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codeName="ThisWorkbook"/>
  <mc:AlternateContent xmlns:mc="http://schemas.openxmlformats.org/markup-compatibility/2006">
    <mc:Choice Requires="x15">
      <x15ac:absPath xmlns:x15ac="http://schemas.microsoft.com/office/spreadsheetml/2010/11/ac" url="/Users/danieldevaris/Desktop/UNI/ACTL2111/"/>
    </mc:Choice>
  </mc:AlternateContent>
  <xr:revisionPtr revIDLastSave="0" documentId="13_ncr:1_{F35CB0C0-0166-E344-893A-D4E56EAECFBE}" xr6:coauthVersionLast="47" xr6:coauthVersionMax="47" xr10:uidLastSave="{00000000-0000-0000-0000-000000000000}"/>
  <bookViews>
    <workbookView xWindow="0" yWindow="500" windowWidth="28800" windowHeight="15880" firstSheet="3" activeTab="13" xr2:uid="{1D4A7E52-7FDD-4002-A4ED-0FC581536722}"/>
  </bookViews>
  <sheets>
    <sheet name="Header" sheetId="27" r:id="rId1"/>
    <sheet name="Bibliography" sheetId="28" r:id="rId2"/>
    <sheet name="Contents and Assumptions" sheetId="16" r:id="rId3"/>
    <sheet name="Question 1" sheetId="1" r:id="rId4"/>
    <sheet name="Question 2" sheetId="2" r:id="rId5"/>
    <sheet name="Question 3 and 4" sheetId="14" r:id="rId6"/>
    <sheet name="Question 5" sheetId="15" r:id="rId7"/>
    <sheet name="Question 6" sheetId="13" r:id="rId8"/>
    <sheet name="Question 7" sheetId="20" r:id="rId9"/>
    <sheet name="Question 8" sheetId="23" r:id="rId10"/>
    <sheet name="Question 9 and 10" sheetId="26" r:id="rId11"/>
    <sheet name="Simulated Bond Portfolio" sheetId="25" r:id="rId12"/>
    <sheet name="Simulated VAS Portfolio" sheetId="22" r:id="rId13"/>
    <sheet name="Risky Asset Y" sheetId="24" r:id="rId14"/>
  </sheets>
  <definedNames>
    <definedName name="solver_adj" localSheetId="5" hidden="1">'Question 3 and 4'!$Q$45:$T$45</definedName>
    <definedName name="solver_cvg" localSheetId="5" hidden="1">0.0001</definedName>
    <definedName name="solver_drv" localSheetId="5" hidden="1">2</definedName>
    <definedName name="solver_eng" localSheetId="5" hidden="1">1</definedName>
    <definedName name="solver_est" localSheetId="5" hidden="1">1</definedName>
    <definedName name="solver_itr" localSheetId="5" hidden="1">2147483647</definedName>
    <definedName name="solver_lhs1" localSheetId="5" hidden="1">'Question 3 and 4'!$Q$45:$T$45</definedName>
    <definedName name="solver_lhs2" localSheetId="5" hidden="1">'Question 3 and 4'!$Q$45:$T$45</definedName>
    <definedName name="solver_lhs3" localSheetId="5" hidden="1">'Question 3 and 4'!$U$45</definedName>
    <definedName name="solver_lin" localSheetId="5" hidden="1">2</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3</definedName>
    <definedName name="solver_nwt" localSheetId="5" hidden="1">1</definedName>
    <definedName name="solver_opt" localSheetId="5" hidden="1">'Question 3 and 4'!$X$45</definedName>
    <definedName name="solver_pre" localSheetId="5" hidden="1">0.000001</definedName>
    <definedName name="solver_rbv" localSheetId="5" hidden="1">2</definedName>
    <definedName name="solver_rel1" localSheetId="5" hidden="1">1</definedName>
    <definedName name="solver_rel2" localSheetId="5" hidden="1">3</definedName>
    <definedName name="solver_rel3" localSheetId="5" hidden="1">2</definedName>
    <definedName name="solver_rhs1" localSheetId="5" hidden="1">1</definedName>
    <definedName name="solver_rhs2" localSheetId="5" hidden="1">0</definedName>
    <definedName name="solver_rhs3" localSheetId="5" hidden="1">1</definedName>
    <definedName name="solver_rlx" localSheetId="5" hidden="1">2</definedName>
    <definedName name="solver_rsd" localSheetId="5" hidden="1">0</definedName>
    <definedName name="solver_scl" localSheetId="5" hidden="1">2</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1</definedName>
    <definedName name="solver_val" localSheetId="5" hidden="1">0</definedName>
    <definedName name="solver_ver" localSheetId="5" hidden="1">2</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24" l="1"/>
  <c r="T3" i="24"/>
  <c r="Z3" i="24"/>
  <c r="AF3" i="24"/>
  <c r="AL3" i="24"/>
  <c r="AR3" i="24"/>
  <c r="AX3" i="24"/>
  <c r="BD3" i="24"/>
  <c r="BJ3" i="24"/>
  <c r="BP3" i="24"/>
  <c r="BV3" i="24"/>
  <c r="CB3" i="24"/>
  <c r="CH3" i="24"/>
  <c r="CN3" i="24"/>
  <c r="CT3" i="24"/>
  <c r="CZ3" i="24"/>
  <c r="DF3" i="24"/>
  <c r="DL3" i="24"/>
  <c r="DR3" i="24"/>
  <c r="DX3" i="24"/>
  <c r="ED3" i="24"/>
  <c r="EJ3" i="24"/>
  <c r="EP3" i="24"/>
  <c r="EV3" i="24"/>
  <c r="FB3" i="24"/>
  <c r="FH3" i="24"/>
  <c r="FN3" i="24"/>
  <c r="FT3" i="24"/>
  <c r="FZ3" i="24"/>
  <c r="GF3" i="24"/>
  <c r="GL3" i="24"/>
  <c r="GR3" i="24"/>
  <c r="GX3" i="24"/>
  <c r="HD3" i="24"/>
  <c r="HJ3" i="24"/>
  <c r="HP3" i="24"/>
  <c r="HV3" i="24"/>
  <c r="IB3" i="24"/>
  <c r="IH3" i="24"/>
  <c r="IN3" i="24"/>
  <c r="IT3" i="24"/>
  <c r="IZ3" i="24"/>
  <c r="JF3" i="24"/>
  <c r="JL3" i="24"/>
  <c r="JR3" i="24"/>
  <c r="JX3" i="24"/>
  <c r="KD3" i="24"/>
  <c r="KJ3" i="24"/>
  <c r="KP3" i="24"/>
  <c r="KV3" i="24"/>
  <c r="LB3" i="24"/>
  <c r="LH3" i="24"/>
  <c r="LN3" i="24"/>
  <c r="LT3" i="24"/>
  <c r="LZ3" i="24"/>
  <c r="MF3" i="24"/>
  <c r="ML3" i="24"/>
  <c r="MR3" i="24"/>
  <c r="MX3" i="24"/>
  <c r="ND3" i="24"/>
  <c r="NJ3" i="24"/>
  <c r="NP3" i="24"/>
  <c r="NV3" i="24"/>
  <c r="OB3" i="24"/>
  <c r="OH3" i="24"/>
  <c r="ON3" i="24"/>
  <c r="OT3" i="24"/>
  <c r="OZ3" i="24"/>
  <c r="PF3" i="24"/>
  <c r="PL3" i="24"/>
  <c r="PR3" i="24"/>
  <c r="PX3" i="24"/>
  <c r="QD3" i="24"/>
  <c r="QJ3" i="24"/>
  <c r="QP3" i="24"/>
  <c r="QV3" i="24"/>
  <c r="RB3" i="24"/>
  <c r="RH3" i="24"/>
  <c r="RN3" i="24"/>
  <c r="RT3" i="24"/>
  <c r="RZ3" i="24"/>
  <c r="SF3" i="24"/>
  <c r="SL3" i="24"/>
  <c r="SR3" i="24"/>
  <c r="SX3" i="24"/>
  <c r="TD3" i="24"/>
  <c r="TJ3" i="24"/>
  <c r="TP3" i="24"/>
  <c r="TV3" i="24"/>
  <c r="UB3" i="24"/>
  <c r="UH3" i="24"/>
  <c r="UN3" i="24"/>
  <c r="UT3" i="24"/>
  <c r="UZ3" i="24"/>
  <c r="VF3" i="24"/>
  <c r="VL3" i="24"/>
  <c r="VR3" i="24"/>
  <c r="VX3" i="24"/>
  <c r="WD3" i="24"/>
  <c r="I4" i="24" a="1"/>
  <c r="I4" i="24" s="1"/>
  <c r="I5" i="24" s="1" a="1"/>
  <c r="I5" i="24" s="1"/>
  <c r="I6" i="24" s="1" a="1"/>
  <c r="I6" i="24" s="1"/>
  <c r="I7" i="24" s="1" a="1"/>
  <c r="I7" i="24" s="1"/>
  <c r="I8" i="24" s="1" a="1"/>
  <c r="I8" i="24" s="1"/>
  <c r="I9" i="24" s="1" a="1"/>
  <c r="I9" i="24" s="1"/>
  <c r="I10" i="24" s="1" a="1"/>
  <c r="I10" i="24" s="1"/>
  <c r="I11" i="24" s="1" a="1"/>
  <c r="I11" i="24" s="1"/>
  <c r="I12" i="24" s="1" a="1"/>
  <c r="I12" i="24" s="1"/>
  <c r="I13" i="24" s="1" a="1"/>
  <c r="I13" i="24" s="1"/>
  <c r="I14" i="24" s="1" a="1"/>
  <c r="I14" i="24" s="1"/>
  <c r="I15" i="24" s="1" a="1"/>
  <c r="I15" i="24" s="1"/>
  <c r="J4" i="24"/>
  <c r="K4" i="24" s="1"/>
  <c r="M4" i="24" s="1"/>
  <c r="L4" i="24"/>
  <c r="O4" i="24" a="1"/>
  <c r="O4" i="24" s="1"/>
  <c r="O5" i="24" s="1" a="1"/>
  <c r="O5" i="24" s="1"/>
  <c r="P4" i="24"/>
  <c r="Q4" i="24" s="1"/>
  <c r="S4" i="24" s="1"/>
  <c r="R4" i="24"/>
  <c r="U4" i="24" a="1"/>
  <c r="U4" i="24" s="1"/>
  <c r="U5" i="24" s="1" a="1"/>
  <c r="U5" i="24" s="1"/>
  <c r="U6" i="24" s="1" a="1"/>
  <c r="U6" i="24" s="1"/>
  <c r="U7" i="24" s="1" a="1"/>
  <c r="U7" i="24" s="1"/>
  <c r="U8" i="24" s="1" a="1"/>
  <c r="U8" i="24" s="1"/>
  <c r="U9" i="24" s="1" a="1"/>
  <c r="U9" i="24" s="1"/>
  <c r="U10" i="24" s="1" a="1"/>
  <c r="U10" i="24" s="1"/>
  <c r="U11" i="24" s="1" a="1"/>
  <c r="U11" i="24" s="1"/>
  <c r="U12" i="24" s="1" a="1"/>
  <c r="U12" i="24" s="1"/>
  <c r="U13" i="24" s="1" a="1"/>
  <c r="U13" i="24" s="1"/>
  <c r="U14" i="24" s="1" a="1"/>
  <c r="U14" i="24" s="1"/>
  <c r="U15" i="24" s="1" a="1"/>
  <c r="U15" i="24" s="1"/>
  <c r="V4" i="24"/>
  <c r="W4" i="24" s="1"/>
  <c r="Y4" i="24" s="1"/>
  <c r="X4" i="24"/>
  <c r="AA4" i="24" a="1"/>
  <c r="AA4" i="24" s="1"/>
  <c r="AA5" i="24" s="1" a="1"/>
  <c r="AA5" i="24" s="1"/>
  <c r="AA6" i="24" s="1" a="1"/>
  <c r="AA6" i="24" s="1"/>
  <c r="AA7" i="24" s="1" a="1"/>
  <c r="AA7" i="24" s="1"/>
  <c r="AA8" i="24" s="1" a="1"/>
  <c r="AA8" i="24" s="1"/>
  <c r="AA9" i="24" s="1" a="1"/>
  <c r="AA9" i="24" s="1"/>
  <c r="AA10" i="24" s="1" a="1"/>
  <c r="AA10" i="24" s="1"/>
  <c r="AA11" i="24" s="1" a="1"/>
  <c r="AA11" i="24" s="1"/>
  <c r="AA12" i="24" s="1" a="1"/>
  <c r="AA12" i="24" s="1"/>
  <c r="AA13" i="24" s="1" a="1"/>
  <c r="AA13" i="24" s="1"/>
  <c r="AA14" i="24" s="1" a="1"/>
  <c r="AA14" i="24" s="1"/>
  <c r="AA15" i="24" s="1" a="1"/>
  <c r="AA15" i="24" s="1"/>
  <c r="AB4" i="24"/>
  <c r="AD4" i="24"/>
  <c r="AG4" i="24" a="1"/>
  <c r="AG4" i="24" s="1"/>
  <c r="AG5" i="24" s="1" a="1"/>
  <c r="AG5" i="24" s="1"/>
  <c r="AG6" i="24" s="1" a="1"/>
  <c r="AG6" i="24" s="1"/>
  <c r="AG7" i="24" s="1" a="1"/>
  <c r="AG7" i="24" s="1"/>
  <c r="AG8" i="24" s="1" a="1"/>
  <c r="AG8" i="24" s="1"/>
  <c r="AG9" i="24" s="1" a="1"/>
  <c r="AG9" i="24" s="1"/>
  <c r="AG10" i="24" s="1" a="1"/>
  <c r="AG10" i="24" s="1"/>
  <c r="AG11" i="24" s="1" a="1"/>
  <c r="AG11" i="24" s="1"/>
  <c r="AG12" i="24" s="1" a="1"/>
  <c r="AG12" i="24" s="1"/>
  <c r="AG13" i="24" s="1" a="1"/>
  <c r="AG13" i="24" s="1"/>
  <c r="AG14" i="24" s="1" a="1"/>
  <c r="AG14" i="24" s="1"/>
  <c r="AG15" i="24" s="1" a="1"/>
  <c r="AG15" i="24" s="1"/>
  <c r="AH4" i="24"/>
  <c r="AI4" i="24" s="1"/>
  <c r="AK4" i="24" s="1"/>
  <c r="AJ4" i="24"/>
  <c r="AM4" i="24" a="1"/>
  <c r="AM4" i="24" s="1"/>
  <c r="AM5" i="24" s="1" a="1"/>
  <c r="AM5" i="24" s="1"/>
  <c r="AM6" i="24" s="1" a="1"/>
  <c r="AM6" i="24" s="1"/>
  <c r="AM7" i="24" s="1" a="1"/>
  <c r="AM7" i="24" s="1"/>
  <c r="AM8" i="24" s="1" a="1"/>
  <c r="AM8" i="24" s="1"/>
  <c r="AM9" i="24" s="1" a="1"/>
  <c r="AM9" i="24" s="1"/>
  <c r="AM10" i="24" s="1" a="1"/>
  <c r="AM10" i="24" s="1"/>
  <c r="AM11" i="24" s="1" a="1"/>
  <c r="AM11" i="24" s="1"/>
  <c r="AM12" i="24" s="1" a="1"/>
  <c r="AM12" i="24" s="1"/>
  <c r="AM13" i="24" s="1" a="1"/>
  <c r="AM13" i="24" s="1"/>
  <c r="AM14" i="24" s="1" a="1"/>
  <c r="AM14" i="24" s="1"/>
  <c r="AM15" i="24" s="1" a="1"/>
  <c r="AM15" i="24" s="1"/>
  <c r="AN4" i="24"/>
  <c r="AO4" i="24" s="1"/>
  <c r="AQ4" i="24" s="1"/>
  <c r="AP4" i="24"/>
  <c r="AS4" i="24" a="1"/>
  <c r="AS4" i="24" s="1"/>
  <c r="AS5" i="24" s="1" a="1"/>
  <c r="AS5" i="24" s="1"/>
  <c r="AT4" i="24"/>
  <c r="AV4" i="24"/>
  <c r="AY4" i="24" a="1"/>
  <c r="AY4" i="24" s="1"/>
  <c r="AY5" i="24" s="1" a="1"/>
  <c r="AY5" i="24" s="1"/>
  <c r="AY6" i="24" s="1" a="1"/>
  <c r="AY6" i="24" s="1"/>
  <c r="AY7" i="24" s="1" a="1"/>
  <c r="AY7" i="24" s="1"/>
  <c r="AY8" i="24" s="1" a="1"/>
  <c r="AY8" i="24" s="1"/>
  <c r="AY9" i="24" s="1" a="1"/>
  <c r="AY9" i="24" s="1"/>
  <c r="AY10" i="24" s="1" a="1"/>
  <c r="AY10" i="24" s="1"/>
  <c r="AY11" i="24" s="1" a="1"/>
  <c r="AY11" i="24" s="1"/>
  <c r="AY12" i="24" s="1" a="1"/>
  <c r="AY12" i="24" s="1"/>
  <c r="AY13" i="24" s="1" a="1"/>
  <c r="AY13" i="24" s="1"/>
  <c r="AY14" i="24" s="1" a="1"/>
  <c r="AY14" i="24" s="1"/>
  <c r="AY15" i="24" s="1" a="1"/>
  <c r="AY15" i="24" s="1"/>
  <c r="AZ4" i="24"/>
  <c r="BA4" i="24" s="1"/>
  <c r="BC4" i="24" s="1"/>
  <c r="BB4" i="24"/>
  <c r="BE4" i="24" a="1"/>
  <c r="BE4" i="24" s="1"/>
  <c r="BE5" i="24" s="1" a="1"/>
  <c r="BE5" i="24" s="1"/>
  <c r="BE6" i="24" s="1" a="1"/>
  <c r="BE6" i="24" s="1"/>
  <c r="BE7" i="24" s="1" a="1"/>
  <c r="BE7" i="24" s="1"/>
  <c r="BE8" i="24" s="1" a="1"/>
  <c r="BE8" i="24" s="1"/>
  <c r="BE9" i="24" s="1" a="1"/>
  <c r="BE9" i="24" s="1"/>
  <c r="BE10" i="24" s="1" a="1"/>
  <c r="BE10" i="24" s="1"/>
  <c r="BE11" i="24" s="1" a="1"/>
  <c r="BE11" i="24" s="1"/>
  <c r="BE12" i="24" s="1" a="1"/>
  <c r="BE12" i="24" s="1"/>
  <c r="BE13" i="24" s="1" a="1"/>
  <c r="BE13" i="24" s="1"/>
  <c r="BE14" i="24" s="1" a="1"/>
  <c r="BE14" i="24" s="1"/>
  <c r="BE15" i="24" s="1" a="1"/>
  <c r="BE15" i="24" s="1"/>
  <c r="BF4" i="24"/>
  <c r="BG4" i="24" s="1"/>
  <c r="BI4" i="24" s="1"/>
  <c r="BH4" i="24"/>
  <c r="BK4" i="24" a="1"/>
  <c r="BK4" i="24" s="1"/>
  <c r="BK5" i="24" s="1" a="1"/>
  <c r="BK5" i="24" s="1"/>
  <c r="BL4" i="24"/>
  <c r="BM4" i="24" s="1"/>
  <c r="BO4" i="24" s="1"/>
  <c r="BN4" i="24"/>
  <c r="BQ4" i="24" a="1"/>
  <c r="BQ4" i="24" s="1"/>
  <c r="BQ5" i="24" s="1" a="1"/>
  <c r="BQ5" i="24" s="1"/>
  <c r="BR4" i="24"/>
  <c r="BS4" i="24" s="1"/>
  <c r="BU4" i="24" s="1"/>
  <c r="BV4" i="24" s="1"/>
  <c r="BT4" i="24"/>
  <c r="BW4" i="24" a="1"/>
  <c r="BW4" i="24" s="1"/>
  <c r="BW5" i="24" s="1" a="1"/>
  <c r="BW5" i="24" s="1"/>
  <c r="BW6" i="24" s="1" a="1"/>
  <c r="BW6" i="24" s="1"/>
  <c r="BX4" i="24"/>
  <c r="BY4" i="24" s="1"/>
  <c r="CA4" i="24" s="1"/>
  <c r="BZ4" i="24"/>
  <c r="CC4" i="24" a="1"/>
  <c r="CC4" i="24" s="1"/>
  <c r="CC5" i="24" s="1" a="1"/>
  <c r="CC5" i="24" s="1"/>
  <c r="CC6" i="24" s="1" a="1"/>
  <c r="CC6" i="24" s="1"/>
  <c r="CC7" i="24" s="1" a="1"/>
  <c r="CC7" i="24" s="1"/>
  <c r="CC8" i="24" s="1" a="1"/>
  <c r="CC8" i="24" s="1"/>
  <c r="CC9" i="24" s="1" a="1"/>
  <c r="CC9" i="24" s="1"/>
  <c r="CC10" i="24" s="1" a="1"/>
  <c r="CC10" i="24" s="1"/>
  <c r="CC11" i="24" s="1" a="1"/>
  <c r="CC11" i="24" s="1"/>
  <c r="CC12" i="24" s="1" a="1"/>
  <c r="CC12" i="24" s="1"/>
  <c r="CC13" i="24" s="1" a="1"/>
  <c r="CC13" i="24" s="1"/>
  <c r="CC14" i="24" s="1" a="1"/>
  <c r="CC14" i="24" s="1"/>
  <c r="CC15" i="24" s="1" a="1"/>
  <c r="CC15" i="24" s="1"/>
  <c r="CD4" i="24"/>
  <c r="CE4" i="24" s="1"/>
  <c r="CG4" i="24" s="1"/>
  <c r="CF4" i="24"/>
  <c r="CI4" i="24" a="1"/>
  <c r="CI4" i="24" s="1"/>
  <c r="CI5" i="24" s="1" a="1"/>
  <c r="CI5" i="24" s="1"/>
  <c r="CI6" i="24" s="1" a="1"/>
  <c r="CI6" i="24" s="1"/>
  <c r="CI7" i="24" s="1" a="1"/>
  <c r="CI7" i="24" s="1"/>
  <c r="CI8" i="24" s="1" a="1"/>
  <c r="CI8" i="24" s="1"/>
  <c r="CI9" i="24" s="1" a="1"/>
  <c r="CI9" i="24" s="1"/>
  <c r="CI10" i="24" s="1" a="1"/>
  <c r="CI10" i="24" s="1"/>
  <c r="CI11" i="24" s="1" a="1"/>
  <c r="CI11" i="24" s="1"/>
  <c r="CI12" i="24" s="1" a="1"/>
  <c r="CI12" i="24" s="1"/>
  <c r="CI13" i="24" s="1" a="1"/>
  <c r="CI13" i="24" s="1"/>
  <c r="CI14" i="24" s="1" a="1"/>
  <c r="CI14" i="24" s="1"/>
  <c r="CI15" i="24" s="1" a="1"/>
  <c r="CI15" i="24" s="1"/>
  <c r="CJ4" i="24"/>
  <c r="CL4" i="24"/>
  <c r="CO4" i="24" a="1"/>
  <c r="CO4" i="24" s="1"/>
  <c r="CO5" i="24" s="1" a="1"/>
  <c r="CO5" i="24" s="1"/>
  <c r="CO6" i="24" s="1" a="1"/>
  <c r="CO6" i="24" s="1"/>
  <c r="CO7" i="24" s="1" a="1"/>
  <c r="CO7" i="24" s="1"/>
  <c r="CO8" i="24" s="1" a="1"/>
  <c r="CO8" i="24" s="1"/>
  <c r="CO9" i="24" s="1" a="1"/>
  <c r="CO9" i="24" s="1"/>
  <c r="CO10" i="24" s="1" a="1"/>
  <c r="CO10" i="24" s="1"/>
  <c r="CO11" i="24" s="1" a="1"/>
  <c r="CO11" i="24" s="1"/>
  <c r="CO12" i="24" s="1" a="1"/>
  <c r="CO12" i="24" s="1"/>
  <c r="CO13" i="24" s="1" a="1"/>
  <c r="CO13" i="24" s="1"/>
  <c r="CO14" i="24" s="1" a="1"/>
  <c r="CO14" i="24" s="1"/>
  <c r="CO15" i="24" s="1" a="1"/>
  <c r="CO15" i="24" s="1"/>
  <c r="CP4" i="24"/>
  <c r="CQ4" i="24" s="1"/>
  <c r="CS4" i="24" s="1"/>
  <c r="CT4" i="24" s="1"/>
  <c r="CR4" i="24"/>
  <c r="CU4" i="24" a="1"/>
  <c r="CU4" i="24" s="1"/>
  <c r="CU5" i="24" s="1" a="1"/>
  <c r="CU5" i="24" s="1"/>
  <c r="CU6" i="24" s="1" a="1"/>
  <c r="CU6" i="24" s="1"/>
  <c r="CU7" i="24" s="1" a="1"/>
  <c r="CU7" i="24" s="1"/>
  <c r="CU8" i="24" s="1" a="1"/>
  <c r="CU8" i="24" s="1"/>
  <c r="CU9" i="24" s="1" a="1"/>
  <c r="CU9" i="24" s="1"/>
  <c r="CU10" i="24" s="1" a="1"/>
  <c r="CU10" i="24" s="1"/>
  <c r="CU11" i="24" s="1" a="1"/>
  <c r="CU11" i="24" s="1"/>
  <c r="CU12" i="24" s="1" a="1"/>
  <c r="CU12" i="24" s="1"/>
  <c r="CU13" i="24" s="1" a="1"/>
  <c r="CU13" i="24" s="1"/>
  <c r="CU14" i="24" s="1" a="1"/>
  <c r="CU14" i="24" s="1"/>
  <c r="CU15" i="24" s="1" a="1"/>
  <c r="CU15" i="24" s="1"/>
  <c r="CV4" i="24"/>
  <c r="CW4" i="24" s="1"/>
  <c r="CY4" i="24" s="1"/>
  <c r="CX4" i="24"/>
  <c r="DA4" i="24" a="1"/>
  <c r="DA4" i="24" s="1"/>
  <c r="DA5" i="24" s="1" a="1"/>
  <c r="DA5" i="24" s="1"/>
  <c r="DA6" i="24" s="1" a="1"/>
  <c r="DA6" i="24" s="1"/>
  <c r="DA7" i="24" s="1" a="1"/>
  <c r="DA7" i="24" s="1"/>
  <c r="DA8" i="24" s="1" a="1"/>
  <c r="DA8" i="24" s="1"/>
  <c r="DA9" i="24" s="1" a="1"/>
  <c r="DA9" i="24" s="1"/>
  <c r="DA10" i="24" s="1" a="1"/>
  <c r="DA10" i="24" s="1"/>
  <c r="DA11" i="24" s="1" a="1"/>
  <c r="DA11" i="24" s="1"/>
  <c r="DA12" i="24" s="1" a="1"/>
  <c r="DA12" i="24" s="1"/>
  <c r="DA13" i="24" s="1" a="1"/>
  <c r="DA13" i="24" s="1"/>
  <c r="DA14" i="24" s="1" a="1"/>
  <c r="DA14" i="24" s="1"/>
  <c r="DA15" i="24" s="1" a="1"/>
  <c r="DA15" i="24" s="1"/>
  <c r="DB4" i="24"/>
  <c r="DC4" i="24" s="1"/>
  <c r="DE4" i="24" s="1"/>
  <c r="DD4" i="24"/>
  <c r="DG4" i="24" a="1"/>
  <c r="DG4" i="24" s="1"/>
  <c r="DG5" i="24" s="1" a="1"/>
  <c r="DG5" i="24" s="1"/>
  <c r="DH4" i="24"/>
  <c r="DI4" i="24" s="1"/>
  <c r="DK4" i="24" s="1"/>
  <c r="DJ4" i="24"/>
  <c r="DM4" i="24" a="1"/>
  <c r="DM4" i="24" s="1"/>
  <c r="DM5" i="24" s="1" a="1"/>
  <c r="DM5" i="24" s="1"/>
  <c r="DN4" i="24"/>
  <c r="DO4" i="24" s="1"/>
  <c r="DQ4" i="24" s="1"/>
  <c r="DP4" i="24"/>
  <c r="DS4" i="24" a="1"/>
  <c r="DS4" i="24" s="1"/>
  <c r="DS5" i="24" s="1" a="1"/>
  <c r="DS5" i="24" s="1"/>
  <c r="DS6" i="24" s="1" a="1"/>
  <c r="DS6" i="24" s="1"/>
  <c r="DS7" i="24" s="1" a="1"/>
  <c r="DS7" i="24" s="1"/>
  <c r="DS8" i="24" s="1" a="1"/>
  <c r="DS8" i="24" s="1"/>
  <c r="DS9" i="24" s="1" a="1"/>
  <c r="DS9" i="24" s="1"/>
  <c r="DS10" i="24" s="1" a="1"/>
  <c r="DS10" i="24" s="1"/>
  <c r="DS11" i="24" s="1" a="1"/>
  <c r="DS11" i="24" s="1"/>
  <c r="DS12" i="24" s="1" a="1"/>
  <c r="DS12" i="24" s="1"/>
  <c r="DS13" i="24" s="1" a="1"/>
  <c r="DS13" i="24" s="1"/>
  <c r="DS14" i="24" s="1" a="1"/>
  <c r="DS14" i="24" s="1"/>
  <c r="DS15" i="24" s="1" a="1"/>
  <c r="DS15" i="24" s="1"/>
  <c r="DT4" i="24"/>
  <c r="DU4" i="24" s="1"/>
  <c r="DW4" i="24" s="1"/>
  <c r="DV4" i="24"/>
  <c r="DY4" i="24" a="1"/>
  <c r="DY4" i="24" s="1"/>
  <c r="DY5" i="24" s="1" a="1"/>
  <c r="DY5" i="24" s="1"/>
  <c r="DY6" i="24" s="1" a="1"/>
  <c r="DY6" i="24" s="1"/>
  <c r="DY7" i="24" s="1" a="1"/>
  <c r="DY7" i="24" s="1"/>
  <c r="DY8" i="24" s="1" a="1"/>
  <c r="DY8" i="24" s="1"/>
  <c r="DY9" i="24" s="1" a="1"/>
  <c r="DY9" i="24" s="1"/>
  <c r="DY10" i="24" s="1" a="1"/>
  <c r="DY10" i="24" s="1"/>
  <c r="DY11" i="24" s="1" a="1"/>
  <c r="DY11" i="24" s="1"/>
  <c r="DY12" i="24" s="1" a="1"/>
  <c r="DY12" i="24" s="1"/>
  <c r="DY13" i="24" s="1" a="1"/>
  <c r="DY13" i="24" s="1"/>
  <c r="DY14" i="24" s="1" a="1"/>
  <c r="DY14" i="24" s="1"/>
  <c r="DY15" i="24" s="1" a="1"/>
  <c r="DY15" i="24" s="1"/>
  <c r="DZ4" i="24"/>
  <c r="EA4" i="24" s="1"/>
  <c r="EC4" i="24" s="1"/>
  <c r="EB4" i="24"/>
  <c r="EE4" i="24" a="1"/>
  <c r="EE4" i="24" s="1"/>
  <c r="EE5" i="24" s="1" a="1"/>
  <c r="EE5" i="24" s="1"/>
  <c r="EE6" i="24" s="1" a="1"/>
  <c r="EE6" i="24" s="1"/>
  <c r="EE7" i="24" s="1" a="1"/>
  <c r="EE7" i="24" s="1"/>
  <c r="EE8" i="24" s="1" a="1"/>
  <c r="EE8" i="24" s="1"/>
  <c r="EE9" i="24" s="1" a="1"/>
  <c r="EE9" i="24" s="1"/>
  <c r="EE10" i="24" s="1" a="1"/>
  <c r="EE10" i="24" s="1"/>
  <c r="EE11" i="24" s="1" a="1"/>
  <c r="EE11" i="24" s="1"/>
  <c r="EE12" i="24" s="1" a="1"/>
  <c r="EE12" i="24" s="1"/>
  <c r="EE13" i="24" s="1" a="1"/>
  <c r="EE13" i="24" s="1"/>
  <c r="EE14" i="24" s="1" a="1"/>
  <c r="EE14" i="24" s="1"/>
  <c r="EE15" i="24" s="1" a="1"/>
  <c r="EE15" i="24" s="1"/>
  <c r="EF4" i="24"/>
  <c r="EG4" i="24" s="1"/>
  <c r="EI4" i="24" s="1"/>
  <c r="EH4" i="24"/>
  <c r="EK4" i="24" a="1"/>
  <c r="EK4" i="24" s="1"/>
  <c r="EK5" i="24" s="1" a="1"/>
  <c r="EK5" i="24" s="1"/>
  <c r="EL4" i="24"/>
  <c r="EN4" i="24"/>
  <c r="EQ4" i="24" a="1"/>
  <c r="EQ4" i="24" s="1"/>
  <c r="EQ5" i="24" s="1" a="1"/>
  <c r="EQ5" i="24" s="1"/>
  <c r="EQ6" i="24" s="1" a="1"/>
  <c r="EQ6" i="24" s="1"/>
  <c r="EQ7" i="24" s="1" a="1"/>
  <c r="EQ7" i="24" s="1"/>
  <c r="EQ8" i="24" s="1" a="1"/>
  <c r="EQ8" i="24" s="1"/>
  <c r="EQ9" i="24" s="1" a="1"/>
  <c r="EQ9" i="24" s="1"/>
  <c r="EQ10" i="24" s="1" a="1"/>
  <c r="EQ10" i="24" s="1"/>
  <c r="EQ11" i="24" s="1" a="1"/>
  <c r="EQ11" i="24" s="1"/>
  <c r="EQ12" i="24" s="1" a="1"/>
  <c r="EQ12" i="24" s="1"/>
  <c r="EQ13" i="24" s="1" a="1"/>
  <c r="EQ13" i="24" s="1"/>
  <c r="EQ14" i="24" s="1" a="1"/>
  <c r="EQ14" i="24" s="1"/>
  <c r="EQ15" i="24" s="1" a="1"/>
  <c r="EQ15" i="24" s="1"/>
  <c r="ER4" i="24"/>
  <c r="ES4" i="24" s="1"/>
  <c r="EU4" i="24" s="1"/>
  <c r="EV4" i="24" s="1"/>
  <c r="ET4" i="24"/>
  <c r="EW4" i="24" a="1"/>
  <c r="EW4" i="24" s="1"/>
  <c r="EW5" i="24" s="1" a="1"/>
  <c r="EW5" i="24" s="1"/>
  <c r="EW6" i="24" s="1" a="1"/>
  <c r="EW6" i="24" s="1"/>
  <c r="EW7" i="24" s="1" a="1"/>
  <c r="EW7" i="24" s="1"/>
  <c r="EW8" i="24" s="1" a="1"/>
  <c r="EW8" i="24" s="1"/>
  <c r="EW9" i="24" s="1" a="1"/>
  <c r="EW9" i="24" s="1"/>
  <c r="EW10" i="24" s="1" a="1"/>
  <c r="EW10" i="24" s="1"/>
  <c r="EW11" i="24" s="1" a="1"/>
  <c r="EW11" i="24" s="1"/>
  <c r="EW12" i="24" s="1" a="1"/>
  <c r="EW12" i="24" s="1"/>
  <c r="EW13" i="24" s="1" a="1"/>
  <c r="EW13" i="24" s="1"/>
  <c r="EW14" i="24" s="1" a="1"/>
  <c r="EW14" i="24" s="1"/>
  <c r="EW15" i="24" s="1" a="1"/>
  <c r="EW15" i="24" s="1"/>
  <c r="EX4" i="24"/>
  <c r="EY4" i="24" s="1"/>
  <c r="FA4" i="24" s="1"/>
  <c r="EZ4" i="24"/>
  <c r="FC4" i="24" a="1"/>
  <c r="FC4" i="24" s="1"/>
  <c r="FC5" i="24" s="1" a="1"/>
  <c r="FC5" i="24" s="1"/>
  <c r="FD4" i="24"/>
  <c r="FE4" i="24" s="1"/>
  <c r="FG4" i="24" s="1"/>
  <c r="FF4" i="24"/>
  <c r="FI4" i="24" a="1"/>
  <c r="FI4" i="24" s="1"/>
  <c r="FI5" i="24" s="1" a="1"/>
  <c r="FI5" i="24" s="1"/>
  <c r="FJ4" i="24"/>
  <c r="FK4" i="24" s="1"/>
  <c r="FM4" i="24" s="1"/>
  <c r="FN4" i="24" s="1"/>
  <c r="FL4" i="24"/>
  <c r="FO4" i="24" a="1"/>
  <c r="FO4" i="24" s="1"/>
  <c r="FO5" i="24" s="1" a="1"/>
  <c r="FO5" i="24" s="1"/>
  <c r="FO6" i="24" s="1" a="1"/>
  <c r="FO6" i="24" s="1"/>
  <c r="FP4" i="24"/>
  <c r="FR4" i="24"/>
  <c r="FU4" i="24" a="1"/>
  <c r="FU4" i="24" s="1"/>
  <c r="FU5" i="24" s="1" a="1"/>
  <c r="FU5" i="24" s="1"/>
  <c r="FU6" i="24" s="1" a="1"/>
  <c r="FU6" i="24" s="1"/>
  <c r="FU7" i="24" s="1" a="1"/>
  <c r="FU7" i="24" s="1"/>
  <c r="FU8" i="24" s="1" a="1"/>
  <c r="FU8" i="24" s="1"/>
  <c r="FU9" i="24" s="1" a="1"/>
  <c r="FU9" i="24" s="1"/>
  <c r="FU10" i="24" s="1" a="1"/>
  <c r="FU10" i="24" s="1"/>
  <c r="FU11" i="24" s="1" a="1"/>
  <c r="FU11" i="24" s="1"/>
  <c r="FU12" i="24" s="1" a="1"/>
  <c r="FU12" i="24" s="1"/>
  <c r="FU13" i="24" s="1" a="1"/>
  <c r="FU13" i="24" s="1"/>
  <c r="FU14" i="24" s="1" a="1"/>
  <c r="FU14" i="24" s="1"/>
  <c r="FU15" i="24" s="1" a="1"/>
  <c r="FU15" i="24" s="1"/>
  <c r="FV4" i="24"/>
  <c r="FW4" i="24" s="1"/>
  <c r="FY4" i="24" s="1"/>
  <c r="FX4" i="24"/>
  <c r="GA4" i="24" a="1"/>
  <c r="GA4" i="24" s="1"/>
  <c r="GA5" i="24" s="1" a="1"/>
  <c r="GA5" i="24" s="1"/>
  <c r="GA6" i="24" s="1" a="1"/>
  <c r="GA6" i="24" s="1"/>
  <c r="GA7" i="24" s="1" a="1"/>
  <c r="GA7" i="24" s="1"/>
  <c r="GA8" i="24" s="1" a="1"/>
  <c r="GA8" i="24" s="1"/>
  <c r="GA9" i="24" s="1" a="1"/>
  <c r="GA9" i="24" s="1"/>
  <c r="GA10" i="24" s="1" a="1"/>
  <c r="GA10" i="24" s="1"/>
  <c r="GA11" i="24" s="1" a="1"/>
  <c r="GA11" i="24" s="1"/>
  <c r="GA12" i="24" s="1" a="1"/>
  <c r="GA12" i="24" s="1"/>
  <c r="GA13" i="24" s="1" a="1"/>
  <c r="GA13" i="24" s="1"/>
  <c r="GA14" i="24" s="1" a="1"/>
  <c r="GA14" i="24" s="1"/>
  <c r="GA15" i="24" s="1" a="1"/>
  <c r="GA15" i="24" s="1"/>
  <c r="GB4" i="24"/>
  <c r="GC4" i="24" s="1"/>
  <c r="GE4" i="24" s="1"/>
  <c r="GD4" i="24"/>
  <c r="GG4" i="24" a="1"/>
  <c r="GG4" i="24" s="1"/>
  <c r="GG5" i="24" s="1" a="1"/>
  <c r="GG5" i="24" s="1"/>
  <c r="GH4" i="24"/>
  <c r="GI4" i="24" s="1"/>
  <c r="GK4" i="24" s="1"/>
  <c r="GL4" i="24" s="1"/>
  <c r="GJ4" i="24"/>
  <c r="GM4" i="24" a="1"/>
  <c r="GM4" i="24" s="1"/>
  <c r="GM5" i="24" s="1" a="1"/>
  <c r="GM5" i="24" s="1"/>
  <c r="GM6" i="24" s="1" a="1"/>
  <c r="GM6" i="24" s="1"/>
  <c r="GM7" i="24" s="1" a="1"/>
  <c r="GM7" i="24" s="1"/>
  <c r="GN4" i="24"/>
  <c r="GO4" i="24" s="1"/>
  <c r="GQ4" i="24" s="1"/>
  <c r="GP4" i="24"/>
  <c r="GS4" i="24" a="1"/>
  <c r="GS4" i="24" s="1"/>
  <c r="GS5" i="24" s="1" a="1"/>
  <c r="GS5" i="24" s="1"/>
  <c r="GS6" i="24" s="1" a="1"/>
  <c r="GS6" i="24" s="1"/>
  <c r="GS7" i="24" s="1" a="1"/>
  <c r="GS7" i="24" s="1"/>
  <c r="GS8" i="24" s="1" a="1"/>
  <c r="GS8" i="24" s="1"/>
  <c r="GS9" i="24" s="1" a="1"/>
  <c r="GS9" i="24" s="1"/>
  <c r="GS10" i="24" s="1" a="1"/>
  <c r="GS10" i="24" s="1"/>
  <c r="GS11" i="24" s="1" a="1"/>
  <c r="GS11" i="24" s="1"/>
  <c r="GS12" i="24" s="1" a="1"/>
  <c r="GS12" i="24" s="1"/>
  <c r="GS13" i="24" s="1" a="1"/>
  <c r="GS13" i="24" s="1"/>
  <c r="GS14" i="24" s="1" a="1"/>
  <c r="GS14" i="24" s="1"/>
  <c r="GS15" i="24" s="1" a="1"/>
  <c r="GS15" i="24" s="1"/>
  <c r="GT4" i="24"/>
  <c r="GU4" i="24" s="1"/>
  <c r="GW4" i="24" s="1"/>
  <c r="GV4" i="24"/>
  <c r="GY4" i="24" a="1"/>
  <c r="GY4" i="24" s="1"/>
  <c r="GY5" i="24" s="1" a="1"/>
  <c r="GY5" i="24" s="1"/>
  <c r="GZ4" i="24"/>
  <c r="HA4" i="24" s="1"/>
  <c r="HC4" i="24" s="1"/>
  <c r="HB4" i="24"/>
  <c r="HE4" i="24" a="1"/>
  <c r="HE4" i="24" s="1"/>
  <c r="HE5" i="24" s="1" a="1"/>
  <c r="HE5" i="24" s="1"/>
  <c r="HE6" i="24" s="1" a="1"/>
  <c r="HE6" i="24" s="1"/>
  <c r="HF4" i="24"/>
  <c r="HG4" i="24" s="1"/>
  <c r="HI4" i="24" s="1"/>
  <c r="HH4" i="24"/>
  <c r="HK4" i="24" a="1"/>
  <c r="HK4" i="24" s="1"/>
  <c r="HK5" i="24" s="1" a="1"/>
  <c r="HK5" i="24" s="1"/>
  <c r="HK6" i="24" s="1" a="1"/>
  <c r="HK6" i="24" s="1"/>
  <c r="HK7" i="24" s="1" a="1"/>
  <c r="HK7" i="24" s="1"/>
  <c r="HK8" i="24" s="1" a="1"/>
  <c r="HK8" i="24" s="1"/>
  <c r="HK9" i="24" s="1" a="1"/>
  <c r="HK9" i="24" s="1"/>
  <c r="HK10" i="24" s="1" a="1"/>
  <c r="HK10" i="24" s="1"/>
  <c r="HK11" i="24" s="1" a="1"/>
  <c r="HK11" i="24" s="1"/>
  <c r="HK12" i="24" s="1" a="1"/>
  <c r="HK12" i="24" s="1"/>
  <c r="HK13" i="24" s="1" a="1"/>
  <c r="HK13" i="24" s="1"/>
  <c r="HK14" i="24" s="1" a="1"/>
  <c r="HK14" i="24" s="1"/>
  <c r="HK15" i="24" s="1" a="1"/>
  <c r="HK15" i="24" s="1"/>
  <c r="HL4" i="24"/>
  <c r="HM4" i="24" s="1"/>
  <c r="HO4" i="24" s="1"/>
  <c r="HN4" i="24"/>
  <c r="HQ4" i="24" a="1"/>
  <c r="HQ4" i="24" s="1"/>
  <c r="HQ5" i="24" s="1" a="1"/>
  <c r="HQ5" i="24" s="1"/>
  <c r="HQ6" i="24" s="1" a="1"/>
  <c r="HQ6" i="24" s="1"/>
  <c r="HQ7" i="24" s="1" a="1"/>
  <c r="HQ7" i="24" s="1"/>
  <c r="HQ8" i="24" s="1" a="1"/>
  <c r="HQ8" i="24" s="1"/>
  <c r="HQ9" i="24" s="1" a="1"/>
  <c r="HQ9" i="24" s="1"/>
  <c r="HQ10" i="24" s="1" a="1"/>
  <c r="HQ10" i="24" s="1"/>
  <c r="HQ11" i="24" s="1" a="1"/>
  <c r="HQ11" i="24" s="1"/>
  <c r="HQ12" i="24" s="1" a="1"/>
  <c r="HQ12" i="24" s="1"/>
  <c r="HQ13" i="24" s="1" a="1"/>
  <c r="HQ13" i="24" s="1"/>
  <c r="HQ14" i="24" s="1" a="1"/>
  <c r="HQ14" i="24" s="1"/>
  <c r="HQ15" i="24" s="1" a="1"/>
  <c r="HQ15" i="24" s="1"/>
  <c r="HR4" i="24"/>
  <c r="HS4" i="24" s="1"/>
  <c r="HU4" i="24" s="1"/>
  <c r="HT4" i="24"/>
  <c r="HW4" i="24" a="1"/>
  <c r="HW4" i="24" s="1"/>
  <c r="HW5" i="24" s="1" a="1"/>
  <c r="HW5" i="24" s="1"/>
  <c r="HW6" i="24" s="1" a="1"/>
  <c r="HW6" i="24" s="1"/>
  <c r="HW7" i="24" s="1" a="1"/>
  <c r="HW7" i="24" s="1"/>
  <c r="HW8" i="24" s="1" a="1"/>
  <c r="HW8" i="24" s="1"/>
  <c r="HW9" i="24" s="1" a="1"/>
  <c r="HW9" i="24" s="1"/>
  <c r="HW10" i="24" s="1" a="1"/>
  <c r="HW10" i="24" s="1"/>
  <c r="HW11" i="24" s="1" a="1"/>
  <c r="HW11" i="24" s="1"/>
  <c r="HW12" i="24" s="1" a="1"/>
  <c r="HW12" i="24" s="1"/>
  <c r="HW13" i="24" s="1" a="1"/>
  <c r="HW13" i="24" s="1"/>
  <c r="HW14" i="24" s="1" a="1"/>
  <c r="HW14" i="24" s="1"/>
  <c r="HW15" i="24" s="1" a="1"/>
  <c r="HW15" i="24" s="1"/>
  <c r="HX4" i="24"/>
  <c r="HY4" i="24" s="1"/>
  <c r="IA4" i="24" s="1"/>
  <c r="HZ4" i="24"/>
  <c r="IC4" i="24" a="1"/>
  <c r="IC4" i="24" s="1"/>
  <c r="IC5" i="24" s="1" a="1"/>
  <c r="IC5" i="24" s="1"/>
  <c r="ID4" i="24"/>
  <c r="IF4" i="24"/>
  <c r="II4" i="24" a="1"/>
  <c r="II4" i="24" s="1"/>
  <c r="II5" i="24" s="1" a="1"/>
  <c r="II5" i="24" s="1"/>
  <c r="II6" i="24" s="1" a="1"/>
  <c r="II6" i="24" s="1"/>
  <c r="II7" i="24" s="1" a="1"/>
  <c r="II7" i="24" s="1"/>
  <c r="II8" i="24" s="1" a="1"/>
  <c r="II8" i="24" s="1"/>
  <c r="II9" i="24" s="1" a="1"/>
  <c r="II9" i="24" s="1"/>
  <c r="II10" i="24" s="1" a="1"/>
  <c r="II10" i="24" s="1"/>
  <c r="II11" i="24" s="1" a="1"/>
  <c r="II11" i="24" s="1"/>
  <c r="II12" i="24" s="1" a="1"/>
  <c r="II12" i="24" s="1"/>
  <c r="II13" i="24" s="1" a="1"/>
  <c r="II13" i="24" s="1"/>
  <c r="II14" i="24" s="1" a="1"/>
  <c r="II14" i="24" s="1"/>
  <c r="II15" i="24" s="1" a="1"/>
  <c r="II15" i="24" s="1"/>
  <c r="IJ4" i="24"/>
  <c r="IK4" i="24" s="1"/>
  <c r="IM4" i="24" s="1"/>
  <c r="IN4" i="24" s="1"/>
  <c r="IL4" i="24"/>
  <c r="IO4" i="24" a="1"/>
  <c r="IO4" i="24" s="1"/>
  <c r="IO5" i="24" s="1" a="1"/>
  <c r="IO5" i="24" s="1"/>
  <c r="IO6" i="24" s="1" a="1"/>
  <c r="IO6" i="24" s="1"/>
  <c r="IO7" i="24" s="1" a="1"/>
  <c r="IO7" i="24" s="1"/>
  <c r="IO8" i="24" s="1" a="1"/>
  <c r="IO8" i="24" s="1"/>
  <c r="IO9" i="24" s="1" a="1"/>
  <c r="IO9" i="24" s="1"/>
  <c r="IO10" i="24" s="1" a="1"/>
  <c r="IO10" i="24" s="1"/>
  <c r="IO11" i="24" s="1" a="1"/>
  <c r="IO11" i="24" s="1"/>
  <c r="IO12" i="24" s="1" a="1"/>
  <c r="IO12" i="24" s="1"/>
  <c r="IO13" i="24" s="1" a="1"/>
  <c r="IO13" i="24" s="1"/>
  <c r="IO14" i="24" s="1" a="1"/>
  <c r="IO14" i="24" s="1"/>
  <c r="IO15" i="24" s="1" a="1"/>
  <c r="IO15" i="24" s="1"/>
  <c r="IP4" i="24"/>
  <c r="IQ4" i="24" s="1"/>
  <c r="IS4" i="24" s="1"/>
  <c r="IR4" i="24"/>
  <c r="IU4" i="24" a="1"/>
  <c r="IU4" i="24" s="1"/>
  <c r="IU5" i="24" s="1" a="1"/>
  <c r="IU5" i="24" s="1"/>
  <c r="IV4" i="24"/>
  <c r="IW4" i="24" s="1"/>
  <c r="IY4" i="24" s="1"/>
  <c r="IX4" i="24"/>
  <c r="JA4" i="24" a="1"/>
  <c r="JA4" i="24" s="1"/>
  <c r="JA5" i="24" s="1" a="1"/>
  <c r="JA5" i="24" s="1"/>
  <c r="JB4" i="24"/>
  <c r="JC4" i="24" s="1"/>
  <c r="JE4" i="24" s="1"/>
  <c r="JF4" i="24" s="1"/>
  <c r="JD4" i="24"/>
  <c r="JG4" i="24" a="1"/>
  <c r="JG4" i="24" s="1"/>
  <c r="JG5" i="24" s="1" a="1"/>
  <c r="JG5" i="24" s="1"/>
  <c r="JH4" i="24"/>
  <c r="JJ4" i="24"/>
  <c r="JM4" i="24" a="1"/>
  <c r="JM4" i="24" s="1"/>
  <c r="JM5" i="24" s="1" a="1"/>
  <c r="JM5" i="24" s="1"/>
  <c r="JM6" i="24" s="1" a="1"/>
  <c r="JM6" i="24" s="1"/>
  <c r="JM7" i="24" s="1" a="1"/>
  <c r="JM7" i="24" s="1"/>
  <c r="JM8" i="24" s="1" a="1"/>
  <c r="JM8" i="24" s="1"/>
  <c r="JM9" i="24" s="1" a="1"/>
  <c r="JM9" i="24" s="1"/>
  <c r="JM10" i="24" s="1" a="1"/>
  <c r="JM10" i="24" s="1"/>
  <c r="JM11" i="24" s="1" a="1"/>
  <c r="JM11" i="24" s="1"/>
  <c r="JM12" i="24" s="1" a="1"/>
  <c r="JM12" i="24" s="1"/>
  <c r="JM13" i="24" s="1" a="1"/>
  <c r="JM13" i="24" s="1"/>
  <c r="JM14" i="24" s="1" a="1"/>
  <c r="JM14" i="24" s="1"/>
  <c r="JM15" i="24" s="1" a="1"/>
  <c r="JM15" i="24" s="1"/>
  <c r="JN4" i="24"/>
  <c r="JO4" i="24" s="1"/>
  <c r="JQ4" i="24" s="1"/>
  <c r="JP4" i="24"/>
  <c r="JS4" i="24" a="1"/>
  <c r="JS4" i="24" s="1"/>
  <c r="JS5" i="24" s="1" a="1"/>
  <c r="JS5" i="24" s="1"/>
  <c r="JS6" i="24" s="1" a="1"/>
  <c r="JS6" i="24" s="1"/>
  <c r="JS7" i="24" s="1" a="1"/>
  <c r="JS7" i="24" s="1"/>
  <c r="JS8" i="24" s="1" a="1"/>
  <c r="JS8" i="24" s="1"/>
  <c r="JS9" i="24" s="1" a="1"/>
  <c r="JS9" i="24" s="1"/>
  <c r="JS10" i="24" s="1" a="1"/>
  <c r="JS10" i="24" s="1"/>
  <c r="JS11" i="24" s="1" a="1"/>
  <c r="JS11" i="24" s="1"/>
  <c r="JS12" i="24" s="1" a="1"/>
  <c r="JS12" i="24" s="1"/>
  <c r="JS13" i="24" s="1" a="1"/>
  <c r="JS13" i="24" s="1"/>
  <c r="JS14" i="24" s="1" a="1"/>
  <c r="JS14" i="24" s="1"/>
  <c r="JS15" i="24" s="1" a="1"/>
  <c r="JS15" i="24" s="1"/>
  <c r="JT4" i="24"/>
  <c r="JU4" i="24" s="1"/>
  <c r="JW4" i="24" s="1"/>
  <c r="JV4" i="24"/>
  <c r="JY4" i="24" a="1"/>
  <c r="JY4" i="24" s="1"/>
  <c r="JY5" i="24" s="1" a="1"/>
  <c r="JY5" i="24" s="1"/>
  <c r="JZ4" i="24"/>
  <c r="KA4" i="24" s="1"/>
  <c r="KC4" i="24" s="1"/>
  <c r="KD4" i="24" s="1"/>
  <c r="KB4" i="24"/>
  <c r="KE4" i="24" a="1"/>
  <c r="KE4" i="24" s="1"/>
  <c r="KE5" i="24" s="1" a="1"/>
  <c r="KE5" i="24" s="1"/>
  <c r="KE6" i="24" s="1" a="1"/>
  <c r="KE6" i="24" s="1"/>
  <c r="KE7" i="24" s="1" a="1"/>
  <c r="KE7" i="24" s="1"/>
  <c r="KE8" i="24" s="1" a="1"/>
  <c r="KE8" i="24" s="1"/>
  <c r="KE9" i="24" s="1" a="1"/>
  <c r="KE9" i="24" s="1"/>
  <c r="KE10" i="24" s="1" a="1"/>
  <c r="KE10" i="24" s="1"/>
  <c r="KE11" i="24" s="1" a="1"/>
  <c r="KE11" i="24" s="1"/>
  <c r="KE12" i="24" s="1" a="1"/>
  <c r="KE12" i="24" s="1"/>
  <c r="KE13" i="24" s="1" a="1"/>
  <c r="KE13" i="24" s="1"/>
  <c r="KE14" i="24" s="1" a="1"/>
  <c r="KE14" i="24" s="1"/>
  <c r="KE15" i="24" s="1" a="1"/>
  <c r="KE15" i="24" s="1"/>
  <c r="KF4" i="24"/>
  <c r="KH4" i="24"/>
  <c r="KK4" i="24" a="1"/>
  <c r="KK4" i="24" s="1"/>
  <c r="KK5" i="24" s="1" a="1"/>
  <c r="KK5" i="24" s="1"/>
  <c r="KK6" i="24" s="1" a="1"/>
  <c r="KK6" i="24" s="1"/>
  <c r="KK7" i="24" s="1" a="1"/>
  <c r="KK7" i="24" s="1"/>
  <c r="KK8" i="24" s="1" a="1"/>
  <c r="KK8" i="24" s="1"/>
  <c r="KK9" i="24" s="1" a="1"/>
  <c r="KK9" i="24" s="1"/>
  <c r="KK10" i="24" s="1" a="1"/>
  <c r="KK10" i="24" s="1"/>
  <c r="KK11" i="24" s="1" a="1"/>
  <c r="KK11" i="24" s="1"/>
  <c r="KK12" i="24" s="1" a="1"/>
  <c r="KK12" i="24" s="1"/>
  <c r="KK13" i="24" s="1" a="1"/>
  <c r="KK13" i="24" s="1"/>
  <c r="KK14" i="24" s="1" a="1"/>
  <c r="KK14" i="24" s="1"/>
  <c r="KK15" i="24" s="1" a="1"/>
  <c r="KK15" i="24" s="1"/>
  <c r="KL4" i="24"/>
  <c r="KM4" i="24" s="1"/>
  <c r="KO4" i="24" s="1"/>
  <c r="KN4" i="24"/>
  <c r="KQ4" i="24" a="1"/>
  <c r="KQ4" i="24" s="1"/>
  <c r="KQ5" i="24" s="1" a="1"/>
  <c r="KQ5" i="24" s="1"/>
  <c r="KQ6" i="24" s="1" a="1"/>
  <c r="KQ6" i="24" s="1"/>
  <c r="KQ7" i="24" s="1" a="1"/>
  <c r="KQ7" i="24" s="1"/>
  <c r="KQ8" i="24" s="1" a="1"/>
  <c r="KQ8" i="24" s="1"/>
  <c r="KQ9" i="24" s="1" a="1"/>
  <c r="KQ9" i="24" s="1"/>
  <c r="KQ10" i="24" s="1" a="1"/>
  <c r="KQ10" i="24" s="1"/>
  <c r="KQ11" i="24" s="1" a="1"/>
  <c r="KQ11" i="24" s="1"/>
  <c r="KQ12" i="24" s="1" a="1"/>
  <c r="KQ12" i="24" s="1"/>
  <c r="KQ13" i="24" s="1" a="1"/>
  <c r="KQ13" i="24" s="1"/>
  <c r="KQ14" i="24" s="1" a="1"/>
  <c r="KQ14" i="24" s="1"/>
  <c r="KQ15" i="24" s="1" a="1"/>
  <c r="KQ15" i="24" s="1"/>
  <c r="KR4" i="24"/>
  <c r="KS4" i="24" s="1"/>
  <c r="KU4" i="24" s="1"/>
  <c r="KT4" i="24"/>
  <c r="KW4" i="24" a="1"/>
  <c r="KW4" i="24" s="1"/>
  <c r="KW5" i="24" s="1" a="1"/>
  <c r="KW5" i="24" s="1"/>
  <c r="KX4" i="24"/>
  <c r="KY4" i="24" s="1"/>
  <c r="LA4" i="24" s="1"/>
  <c r="KZ4" i="24"/>
  <c r="LC4" i="24" a="1"/>
  <c r="LC4" i="24" s="1"/>
  <c r="LC5" i="24" s="1" a="1"/>
  <c r="LC5" i="24" s="1"/>
  <c r="LC6" i="24" s="1" a="1"/>
  <c r="LC6" i="24" s="1"/>
  <c r="LC7" i="24" s="1" a="1"/>
  <c r="LC7" i="24" s="1"/>
  <c r="LC8" i="24" s="1" a="1"/>
  <c r="LC8" i="24" s="1"/>
  <c r="LC9" i="24" s="1" a="1"/>
  <c r="LC9" i="24" s="1"/>
  <c r="LC10" i="24" s="1" a="1"/>
  <c r="LC10" i="24" s="1"/>
  <c r="LC11" i="24" s="1" a="1"/>
  <c r="LC11" i="24" s="1"/>
  <c r="LC12" i="24" s="1" a="1"/>
  <c r="LC12" i="24" s="1"/>
  <c r="LC13" i="24" s="1" a="1"/>
  <c r="LC13" i="24" s="1"/>
  <c r="LC14" i="24" s="1" a="1"/>
  <c r="LC14" i="24" s="1"/>
  <c r="LC15" i="24" s="1" a="1"/>
  <c r="LC15" i="24" s="1"/>
  <c r="LD4" i="24"/>
  <c r="LE4" i="24" s="1"/>
  <c r="LG4" i="24" s="1"/>
  <c r="LF4" i="24"/>
  <c r="LI4" i="24" a="1"/>
  <c r="LI4" i="24" s="1"/>
  <c r="LI5" i="24" s="1" a="1"/>
  <c r="LI5" i="24" s="1"/>
  <c r="LI6" i="24" s="1" a="1"/>
  <c r="LI6" i="24" s="1"/>
  <c r="LI7" i="24" s="1" a="1"/>
  <c r="LI7" i="24" s="1"/>
  <c r="LI8" i="24" s="1" a="1"/>
  <c r="LI8" i="24" s="1"/>
  <c r="LI9" i="24" s="1" a="1"/>
  <c r="LI9" i="24" s="1"/>
  <c r="LI10" i="24" s="1" a="1"/>
  <c r="LI10" i="24" s="1"/>
  <c r="LI11" i="24" s="1" a="1"/>
  <c r="LI11" i="24" s="1"/>
  <c r="LI12" i="24" s="1" a="1"/>
  <c r="LI12" i="24" s="1"/>
  <c r="LI13" i="24" s="1" a="1"/>
  <c r="LI13" i="24" s="1"/>
  <c r="LI14" i="24" s="1" a="1"/>
  <c r="LI14" i="24" s="1"/>
  <c r="LI15" i="24" s="1" a="1"/>
  <c r="LI15" i="24" s="1"/>
  <c r="LJ4" i="24"/>
  <c r="LK4" i="24" s="1"/>
  <c r="LM4" i="24" s="1"/>
  <c r="LL4" i="24"/>
  <c r="LO4" i="24" a="1"/>
  <c r="LO4" i="24" s="1"/>
  <c r="LO5" i="24" s="1" a="1"/>
  <c r="LO5" i="24" s="1"/>
  <c r="LO6" i="24" s="1" a="1"/>
  <c r="LO6" i="24" s="1"/>
  <c r="LO7" i="24" s="1" a="1"/>
  <c r="LO7" i="24" s="1"/>
  <c r="LO8" i="24" s="1" a="1"/>
  <c r="LO8" i="24" s="1"/>
  <c r="LO9" i="24" s="1" a="1"/>
  <c r="LO9" i="24" s="1"/>
  <c r="LO10" i="24" s="1" a="1"/>
  <c r="LO10" i="24" s="1"/>
  <c r="LO11" i="24" s="1" a="1"/>
  <c r="LO11" i="24" s="1"/>
  <c r="LO12" i="24" s="1" a="1"/>
  <c r="LO12" i="24" s="1"/>
  <c r="LO13" i="24" s="1" a="1"/>
  <c r="LO13" i="24" s="1"/>
  <c r="LO14" i="24" s="1" a="1"/>
  <c r="LO14" i="24" s="1"/>
  <c r="LO15" i="24" s="1" a="1"/>
  <c r="LO15" i="24" s="1"/>
  <c r="LP4" i="24"/>
  <c r="LQ4" i="24" s="1"/>
  <c r="LS4" i="24" s="1"/>
  <c r="LR4" i="24"/>
  <c r="LU4" i="24" a="1"/>
  <c r="LU4" i="24" s="1"/>
  <c r="LU5" i="24" s="1" a="1"/>
  <c r="LU5" i="24" s="1"/>
  <c r="LV4" i="24"/>
  <c r="LX4" i="24"/>
  <c r="MA4" i="24" a="1"/>
  <c r="MA4" i="24" s="1"/>
  <c r="MA5" i="24" s="1" a="1"/>
  <c r="MA5" i="24" s="1"/>
  <c r="MA6" i="24" s="1" a="1"/>
  <c r="MA6" i="24" s="1"/>
  <c r="MA7" i="24" s="1" a="1"/>
  <c r="MA7" i="24" s="1"/>
  <c r="MA8" i="24" s="1" a="1"/>
  <c r="MA8" i="24" s="1"/>
  <c r="MA9" i="24" s="1" a="1"/>
  <c r="MA9" i="24" s="1"/>
  <c r="MA10" i="24" s="1" a="1"/>
  <c r="MA10" i="24" s="1"/>
  <c r="MA11" i="24" s="1" a="1"/>
  <c r="MA11" i="24" s="1"/>
  <c r="MA12" i="24" s="1" a="1"/>
  <c r="MA12" i="24" s="1"/>
  <c r="MA13" i="24" s="1" a="1"/>
  <c r="MA13" i="24" s="1"/>
  <c r="MA14" i="24" s="1" a="1"/>
  <c r="MA14" i="24" s="1"/>
  <c r="MA15" i="24" s="1" a="1"/>
  <c r="MA15" i="24" s="1"/>
  <c r="MB4" i="24"/>
  <c r="MD4" i="24"/>
  <c r="MG4" i="24" a="1"/>
  <c r="MG4" i="24" s="1"/>
  <c r="MG5" i="24" s="1" a="1"/>
  <c r="MG5" i="24" s="1"/>
  <c r="MG6" i="24" s="1" a="1"/>
  <c r="MG6" i="24" s="1"/>
  <c r="MG7" i="24" s="1" a="1"/>
  <c r="MG7" i="24" s="1"/>
  <c r="MG8" i="24" s="1" a="1"/>
  <c r="MG8" i="24" s="1"/>
  <c r="MG9" i="24" s="1" a="1"/>
  <c r="MG9" i="24" s="1"/>
  <c r="MG10" i="24" s="1" a="1"/>
  <c r="MG10" i="24" s="1"/>
  <c r="MG11" i="24" s="1" a="1"/>
  <c r="MG11" i="24" s="1"/>
  <c r="MG12" i="24" s="1" a="1"/>
  <c r="MG12" i="24" s="1"/>
  <c r="MG13" i="24" s="1" a="1"/>
  <c r="MG13" i="24" s="1"/>
  <c r="MG14" i="24" s="1" a="1"/>
  <c r="MG14" i="24" s="1"/>
  <c r="MG15" i="24" s="1" a="1"/>
  <c r="MG15" i="24" s="1"/>
  <c r="MH4" i="24"/>
  <c r="MI4" i="24" s="1"/>
  <c r="MK4" i="24" s="1"/>
  <c r="MJ4" i="24"/>
  <c r="MM4" i="24" a="1"/>
  <c r="MM4" i="24" s="1"/>
  <c r="MM5" i="24" s="1" a="1"/>
  <c r="MM5" i="24" s="1"/>
  <c r="MM6" i="24" s="1" a="1"/>
  <c r="MM6" i="24" s="1"/>
  <c r="MM7" i="24" s="1" a="1"/>
  <c r="MM7" i="24" s="1"/>
  <c r="MM8" i="24" s="1" a="1"/>
  <c r="MM8" i="24" s="1"/>
  <c r="MM9" i="24" s="1" a="1"/>
  <c r="MM9" i="24" s="1"/>
  <c r="MM10" i="24" s="1" a="1"/>
  <c r="MM10" i="24" s="1"/>
  <c r="MM11" i="24" s="1" a="1"/>
  <c r="MM11" i="24" s="1"/>
  <c r="MM12" i="24" s="1" a="1"/>
  <c r="MM12" i="24" s="1"/>
  <c r="MM13" i="24" s="1" a="1"/>
  <c r="MM13" i="24" s="1"/>
  <c r="MM14" i="24" s="1" a="1"/>
  <c r="MM14" i="24" s="1"/>
  <c r="MM15" i="24" s="1" a="1"/>
  <c r="MM15" i="24" s="1"/>
  <c r="MN4" i="24"/>
  <c r="MP4" i="24"/>
  <c r="MS4" i="24" a="1"/>
  <c r="MS4" i="24" s="1"/>
  <c r="MS5" i="24" s="1" a="1"/>
  <c r="MS5" i="24" s="1"/>
  <c r="MS6" i="24" s="1" a="1"/>
  <c r="MS6" i="24" s="1"/>
  <c r="MS7" i="24" s="1" a="1"/>
  <c r="MS7" i="24" s="1"/>
  <c r="MS8" i="24" s="1" a="1"/>
  <c r="MS8" i="24" s="1"/>
  <c r="MS9" i="24" s="1" a="1"/>
  <c r="MS9" i="24" s="1"/>
  <c r="MS10" i="24" s="1" a="1"/>
  <c r="MS10" i="24" s="1"/>
  <c r="MS11" i="24" s="1" a="1"/>
  <c r="MS11" i="24" s="1"/>
  <c r="MS12" i="24" s="1" a="1"/>
  <c r="MS12" i="24" s="1"/>
  <c r="MS13" i="24" s="1" a="1"/>
  <c r="MS13" i="24" s="1"/>
  <c r="MS14" i="24" s="1" a="1"/>
  <c r="MS14" i="24" s="1"/>
  <c r="MS15" i="24" s="1" a="1"/>
  <c r="MS15" i="24" s="1"/>
  <c r="MT4" i="24"/>
  <c r="MU4" i="24" s="1"/>
  <c r="MW4" i="24" s="1"/>
  <c r="MV4" i="24"/>
  <c r="MY4" i="24" a="1"/>
  <c r="MY4" i="24" s="1"/>
  <c r="MY5" i="24" s="1" a="1"/>
  <c r="MY5" i="24" s="1"/>
  <c r="MY6" i="24" s="1" a="1"/>
  <c r="MY6" i="24" s="1"/>
  <c r="MY7" i="24" s="1" a="1"/>
  <c r="MY7" i="24" s="1"/>
  <c r="MY8" i="24" s="1" a="1"/>
  <c r="MY8" i="24" s="1"/>
  <c r="MY9" i="24" s="1" a="1"/>
  <c r="MY9" i="24" s="1"/>
  <c r="MY10" i="24" s="1" a="1"/>
  <c r="MY10" i="24" s="1"/>
  <c r="MY11" i="24" s="1" a="1"/>
  <c r="MY11" i="24" s="1"/>
  <c r="MY12" i="24" s="1" a="1"/>
  <c r="MY12" i="24" s="1"/>
  <c r="MY13" i="24" s="1" a="1"/>
  <c r="MY13" i="24" s="1"/>
  <c r="MY14" i="24" s="1" a="1"/>
  <c r="MY14" i="24" s="1"/>
  <c r="MY15" i="24" s="1" a="1"/>
  <c r="MY15" i="24" s="1"/>
  <c r="MZ4" i="24"/>
  <c r="NA4" i="24" s="1"/>
  <c r="NC4" i="24" s="1"/>
  <c r="NB4" i="24"/>
  <c r="NE4" i="24" a="1"/>
  <c r="NE4" i="24" s="1"/>
  <c r="NE5" i="24" s="1" a="1"/>
  <c r="NE5" i="24" s="1"/>
  <c r="NE6" i="24" s="1" a="1"/>
  <c r="NE6" i="24" s="1"/>
  <c r="NE7" i="24" s="1" a="1"/>
  <c r="NE7" i="24" s="1"/>
  <c r="NE8" i="24" s="1" a="1"/>
  <c r="NE8" i="24" s="1"/>
  <c r="NE9" i="24" s="1" a="1"/>
  <c r="NE9" i="24" s="1"/>
  <c r="NE10" i="24" s="1" a="1"/>
  <c r="NE10" i="24" s="1"/>
  <c r="NE11" i="24" s="1" a="1"/>
  <c r="NE11" i="24" s="1"/>
  <c r="NE12" i="24" s="1" a="1"/>
  <c r="NE12" i="24" s="1"/>
  <c r="NE13" i="24" s="1" a="1"/>
  <c r="NE13" i="24" s="1"/>
  <c r="NE14" i="24" s="1" a="1"/>
  <c r="NE14" i="24" s="1"/>
  <c r="NE15" i="24" s="1" a="1"/>
  <c r="NE15" i="24" s="1"/>
  <c r="NF4" i="24"/>
  <c r="NH4" i="24"/>
  <c r="NK4" i="24" a="1"/>
  <c r="NK4" i="24" s="1"/>
  <c r="NK5" i="24" s="1" a="1"/>
  <c r="NK5" i="24" s="1"/>
  <c r="NK6" i="24" s="1" a="1"/>
  <c r="NK6" i="24" s="1"/>
  <c r="NK7" i="24" s="1" a="1"/>
  <c r="NK7" i="24" s="1"/>
  <c r="NK8" i="24" s="1" a="1"/>
  <c r="NK8" i="24" s="1"/>
  <c r="NK9" i="24" s="1" a="1"/>
  <c r="NK9" i="24" s="1"/>
  <c r="NK10" i="24" s="1" a="1"/>
  <c r="NK10" i="24" s="1"/>
  <c r="NK11" i="24" s="1" a="1"/>
  <c r="NK11" i="24" s="1"/>
  <c r="NK12" i="24" s="1" a="1"/>
  <c r="NK12" i="24" s="1"/>
  <c r="NK13" i="24" s="1" a="1"/>
  <c r="NK13" i="24" s="1"/>
  <c r="NK14" i="24" s="1" a="1"/>
  <c r="NK14" i="24" s="1"/>
  <c r="NK15" i="24" s="1" a="1"/>
  <c r="NK15" i="24" s="1"/>
  <c r="NL4" i="24"/>
  <c r="NM4" i="24" s="1"/>
  <c r="NO4" i="24" s="1"/>
  <c r="NN4" i="24"/>
  <c r="NQ4" i="24" a="1"/>
  <c r="NQ4" i="24" s="1"/>
  <c r="NQ5" i="24" s="1" a="1"/>
  <c r="NQ5" i="24" s="1"/>
  <c r="NR4" i="24"/>
  <c r="NS4" i="24" s="1"/>
  <c r="NU4" i="24" s="1"/>
  <c r="NT4" i="24"/>
  <c r="NW4" i="24" a="1"/>
  <c r="NW4" i="24" s="1"/>
  <c r="NW5" i="24" s="1" a="1"/>
  <c r="NW5" i="24" s="1"/>
  <c r="NW6" i="24" s="1" a="1"/>
  <c r="NW6" i="24" s="1"/>
  <c r="NW7" i="24" s="1" a="1"/>
  <c r="NW7" i="24" s="1"/>
  <c r="NW8" i="24" s="1" a="1"/>
  <c r="NW8" i="24" s="1"/>
  <c r="NW9" i="24" s="1" a="1"/>
  <c r="NW9" i="24" s="1"/>
  <c r="NW10" i="24" s="1" a="1"/>
  <c r="NW10" i="24" s="1"/>
  <c r="NW11" i="24" s="1" a="1"/>
  <c r="NW11" i="24" s="1"/>
  <c r="NW12" i="24" s="1" a="1"/>
  <c r="NW12" i="24" s="1"/>
  <c r="NW13" i="24" s="1" a="1"/>
  <c r="NW13" i="24" s="1"/>
  <c r="NW14" i="24" s="1" a="1"/>
  <c r="NW14" i="24" s="1"/>
  <c r="NW15" i="24" s="1" a="1"/>
  <c r="NW15" i="24" s="1"/>
  <c r="NX4" i="24"/>
  <c r="NZ4" i="24"/>
  <c r="OC4" i="24" a="1"/>
  <c r="OC4" i="24" s="1"/>
  <c r="OC5" i="24" s="1" a="1"/>
  <c r="OC5" i="24" s="1"/>
  <c r="OC6" i="24" s="1" a="1"/>
  <c r="OC6" i="24" s="1"/>
  <c r="OC7" i="24" s="1" a="1"/>
  <c r="OC7" i="24" s="1"/>
  <c r="OC8" i="24" s="1" a="1"/>
  <c r="OC8" i="24" s="1"/>
  <c r="OC9" i="24" s="1" a="1"/>
  <c r="OC9" i="24" s="1"/>
  <c r="OC10" i="24" s="1" a="1"/>
  <c r="OC10" i="24" s="1"/>
  <c r="OC11" i="24" s="1" a="1"/>
  <c r="OC11" i="24" s="1"/>
  <c r="OC12" i="24" s="1" a="1"/>
  <c r="OC12" i="24" s="1"/>
  <c r="OC13" i="24" s="1" a="1"/>
  <c r="OC13" i="24" s="1"/>
  <c r="OC14" i="24" s="1" a="1"/>
  <c r="OC14" i="24" s="1"/>
  <c r="OC15" i="24" s="1" a="1"/>
  <c r="OC15" i="24" s="1"/>
  <c r="OD4" i="24"/>
  <c r="OF4" i="24"/>
  <c r="OI4" i="24" a="1"/>
  <c r="OI4" i="24" s="1"/>
  <c r="OI5" i="24" s="1" a="1"/>
  <c r="OI5" i="24" s="1"/>
  <c r="OJ4" i="24"/>
  <c r="OK4" i="24" s="1"/>
  <c r="OM4" i="24" s="1"/>
  <c r="OL4" i="24"/>
  <c r="OO4" i="24" a="1"/>
  <c r="OO4" i="24" s="1"/>
  <c r="OO5" i="24" s="1" a="1"/>
  <c r="OO5" i="24" s="1"/>
  <c r="OP4" i="24"/>
  <c r="OR4" i="24"/>
  <c r="OU4" i="24" a="1"/>
  <c r="OU4" i="24" s="1"/>
  <c r="OU5" i="24" s="1" a="1"/>
  <c r="OU5" i="24" s="1"/>
  <c r="OU6" i="24" s="1" a="1"/>
  <c r="OU6" i="24" s="1"/>
  <c r="OU7" i="24" s="1" a="1"/>
  <c r="OU7" i="24" s="1"/>
  <c r="OU8" i="24" s="1" a="1"/>
  <c r="OU8" i="24" s="1"/>
  <c r="OU9" i="24" s="1" a="1"/>
  <c r="OU9" i="24" s="1"/>
  <c r="OU10" i="24" s="1" a="1"/>
  <c r="OU10" i="24" s="1"/>
  <c r="OU11" i="24" s="1" a="1"/>
  <c r="OU11" i="24" s="1"/>
  <c r="OU12" i="24" s="1" a="1"/>
  <c r="OU12" i="24" s="1"/>
  <c r="OU13" i="24" s="1" a="1"/>
  <c r="OU13" i="24" s="1"/>
  <c r="OU14" i="24" s="1" a="1"/>
  <c r="OU14" i="24" s="1"/>
  <c r="OU15" i="24" s="1" a="1"/>
  <c r="OU15" i="24" s="1"/>
  <c r="OV4" i="24"/>
  <c r="OW4" i="24" s="1"/>
  <c r="OY4" i="24" s="1"/>
  <c r="OX4" i="24"/>
  <c r="PA4" i="24" a="1"/>
  <c r="PA4" i="24" s="1"/>
  <c r="PA5" i="24" s="1" a="1"/>
  <c r="PA5" i="24" s="1"/>
  <c r="PA6" i="24" s="1" a="1"/>
  <c r="PA6" i="24" s="1"/>
  <c r="PA7" i="24" s="1" a="1"/>
  <c r="PA7" i="24" s="1"/>
  <c r="PA8" i="24" s="1" a="1"/>
  <c r="PA8" i="24" s="1"/>
  <c r="PA9" i="24" s="1" a="1"/>
  <c r="PA9" i="24" s="1"/>
  <c r="PA10" i="24" s="1" a="1"/>
  <c r="PA10" i="24" s="1"/>
  <c r="PA11" i="24" s="1" a="1"/>
  <c r="PA11" i="24" s="1"/>
  <c r="PA12" i="24" s="1" a="1"/>
  <c r="PA12" i="24" s="1"/>
  <c r="PA13" i="24" s="1" a="1"/>
  <c r="PA13" i="24" s="1"/>
  <c r="PA14" i="24" s="1" a="1"/>
  <c r="PA14" i="24" s="1"/>
  <c r="PA15" i="24" s="1" a="1"/>
  <c r="PA15" i="24" s="1"/>
  <c r="PB4" i="24"/>
  <c r="PC4" i="24" s="1"/>
  <c r="PE4" i="24" s="1"/>
  <c r="PD4" i="24"/>
  <c r="PG4" i="24" a="1"/>
  <c r="PG4" i="24" s="1"/>
  <c r="PG5" i="24" s="1" a="1"/>
  <c r="PG5" i="24" s="1"/>
  <c r="PH4" i="24"/>
  <c r="PI4" i="24" s="1"/>
  <c r="PK4" i="24" s="1"/>
  <c r="PJ4" i="24"/>
  <c r="PM4" i="24" a="1"/>
  <c r="PM4" i="24" s="1"/>
  <c r="PM5" i="24" s="1" a="1"/>
  <c r="PM5" i="24" s="1"/>
  <c r="PM6" i="24" s="1" a="1"/>
  <c r="PM6" i="24" s="1"/>
  <c r="PM7" i="24" s="1" a="1"/>
  <c r="PM7" i="24" s="1"/>
  <c r="PM8" i="24" s="1" a="1"/>
  <c r="PM8" i="24" s="1"/>
  <c r="PM9" i="24" s="1" a="1"/>
  <c r="PM9" i="24" s="1"/>
  <c r="PM10" i="24" s="1" a="1"/>
  <c r="PM10" i="24" s="1"/>
  <c r="PM11" i="24" s="1" a="1"/>
  <c r="PM11" i="24" s="1"/>
  <c r="PM12" i="24" s="1" a="1"/>
  <c r="PM12" i="24" s="1"/>
  <c r="PM13" i="24" s="1" a="1"/>
  <c r="PM13" i="24" s="1"/>
  <c r="PM14" i="24" s="1" a="1"/>
  <c r="PM14" i="24" s="1"/>
  <c r="PM15" i="24" s="1" a="1"/>
  <c r="PM15" i="24" s="1"/>
  <c r="PN4" i="24"/>
  <c r="PP4" i="24"/>
  <c r="PS4" i="24" a="1"/>
  <c r="PS4" i="24" s="1"/>
  <c r="PS5" i="24" s="1" a="1"/>
  <c r="PS5" i="24" s="1"/>
  <c r="PS6" i="24" s="1" a="1"/>
  <c r="PS6" i="24" s="1"/>
  <c r="PS7" i="24" s="1" a="1"/>
  <c r="PS7" i="24" s="1"/>
  <c r="PS8" i="24" s="1" a="1"/>
  <c r="PS8" i="24" s="1"/>
  <c r="PS9" i="24" s="1" a="1"/>
  <c r="PS9" i="24" s="1"/>
  <c r="PS10" i="24" s="1" a="1"/>
  <c r="PS10" i="24" s="1"/>
  <c r="PS11" i="24" s="1" a="1"/>
  <c r="PS11" i="24" s="1"/>
  <c r="PS12" i="24" s="1" a="1"/>
  <c r="PS12" i="24" s="1"/>
  <c r="PS13" i="24" s="1" a="1"/>
  <c r="PS13" i="24" s="1"/>
  <c r="PS14" i="24" s="1" a="1"/>
  <c r="PS14" i="24" s="1"/>
  <c r="PS15" i="24" s="1" a="1"/>
  <c r="PS15" i="24" s="1"/>
  <c r="PT4" i="24"/>
  <c r="PU4" i="24" s="1"/>
  <c r="PW4" i="24" s="1"/>
  <c r="PX4" i="24" s="1"/>
  <c r="PV4" i="24"/>
  <c r="PY4" i="24" a="1"/>
  <c r="PY4" i="24" s="1"/>
  <c r="PY5" i="24" s="1" a="1"/>
  <c r="PY5" i="24" s="1"/>
  <c r="PY6" i="24" s="1" a="1"/>
  <c r="PY6" i="24" s="1"/>
  <c r="PY7" i="24" s="1" a="1"/>
  <c r="PY7" i="24" s="1"/>
  <c r="PY8" i="24" s="1" a="1"/>
  <c r="PY8" i="24" s="1"/>
  <c r="PY9" i="24" s="1" a="1"/>
  <c r="PY9" i="24" s="1"/>
  <c r="PY10" i="24" s="1" a="1"/>
  <c r="PY10" i="24" s="1"/>
  <c r="PY11" i="24" s="1" a="1"/>
  <c r="PY11" i="24" s="1"/>
  <c r="PY12" i="24" s="1" a="1"/>
  <c r="PY12" i="24" s="1"/>
  <c r="PY13" i="24" s="1" a="1"/>
  <c r="PY13" i="24" s="1"/>
  <c r="PY14" i="24" s="1" a="1"/>
  <c r="PY14" i="24" s="1"/>
  <c r="PY15" i="24" s="1" a="1"/>
  <c r="PY15" i="24" s="1"/>
  <c r="PZ4" i="24"/>
  <c r="QA4" i="24" s="1"/>
  <c r="QC4" i="24" s="1"/>
  <c r="QB4" i="24"/>
  <c r="QE4" i="24" a="1"/>
  <c r="QE4" i="24" s="1"/>
  <c r="QE5" i="24" s="1" a="1"/>
  <c r="QE5" i="24" s="1"/>
  <c r="QE6" i="24" s="1" a="1"/>
  <c r="QE6" i="24" s="1"/>
  <c r="QE7" i="24" s="1" a="1"/>
  <c r="QE7" i="24" s="1"/>
  <c r="QE8" i="24" s="1" a="1"/>
  <c r="QE8" i="24" s="1"/>
  <c r="QE9" i="24" s="1" a="1"/>
  <c r="QE9" i="24" s="1"/>
  <c r="QE10" i="24" s="1" a="1"/>
  <c r="QE10" i="24" s="1"/>
  <c r="QE11" i="24" s="1" a="1"/>
  <c r="QE11" i="24" s="1"/>
  <c r="QE12" i="24" s="1" a="1"/>
  <c r="QE12" i="24" s="1"/>
  <c r="QE13" i="24" s="1" a="1"/>
  <c r="QE13" i="24" s="1"/>
  <c r="QE14" i="24" s="1" a="1"/>
  <c r="QE14" i="24" s="1"/>
  <c r="QE15" i="24" s="1" a="1"/>
  <c r="QE15" i="24" s="1"/>
  <c r="QF4" i="24"/>
  <c r="QG4" i="24" s="1"/>
  <c r="QI4" i="24" s="1"/>
  <c r="QH4" i="24"/>
  <c r="QK4" i="24" a="1"/>
  <c r="QK4" i="24" s="1"/>
  <c r="QK5" i="24" s="1" a="1"/>
  <c r="QK5" i="24" s="1"/>
  <c r="QL4" i="24"/>
  <c r="QN4" i="24"/>
  <c r="QQ4" i="24" a="1"/>
  <c r="QQ4" i="24" s="1"/>
  <c r="QQ5" i="24" s="1" a="1"/>
  <c r="QQ5" i="24" s="1"/>
  <c r="QQ6" i="24" s="1" a="1"/>
  <c r="QQ6" i="24" s="1"/>
  <c r="QQ7" i="24" s="1" a="1"/>
  <c r="QQ7" i="24" s="1"/>
  <c r="QQ8" i="24" s="1" a="1"/>
  <c r="QQ8" i="24" s="1"/>
  <c r="QQ9" i="24" s="1" a="1"/>
  <c r="QQ9" i="24" s="1"/>
  <c r="QQ10" i="24" s="1" a="1"/>
  <c r="QQ10" i="24" s="1"/>
  <c r="QQ11" i="24" s="1" a="1"/>
  <c r="QQ11" i="24" s="1"/>
  <c r="QQ12" i="24" s="1" a="1"/>
  <c r="QQ12" i="24" s="1"/>
  <c r="QQ13" i="24" s="1" a="1"/>
  <c r="QQ13" i="24" s="1"/>
  <c r="QQ14" i="24" s="1" a="1"/>
  <c r="QQ14" i="24" s="1"/>
  <c r="QQ15" i="24" s="1" a="1"/>
  <c r="QQ15" i="24" s="1"/>
  <c r="QR4" i="24"/>
  <c r="QS4" i="24" s="1"/>
  <c r="QU4" i="24" s="1"/>
  <c r="QT4" i="24"/>
  <c r="QW4" i="24" a="1"/>
  <c r="QW4" i="24" s="1"/>
  <c r="QW5" i="24" s="1" a="1"/>
  <c r="QW5" i="24" s="1"/>
  <c r="QW6" i="24" s="1" a="1"/>
  <c r="QW6" i="24" s="1"/>
  <c r="QW7" i="24" s="1" a="1"/>
  <c r="QW7" i="24" s="1"/>
  <c r="QW8" i="24" s="1" a="1"/>
  <c r="QW8" i="24" s="1"/>
  <c r="QW9" i="24" s="1" a="1"/>
  <c r="QW9" i="24" s="1"/>
  <c r="QW10" i="24" s="1" a="1"/>
  <c r="QW10" i="24" s="1"/>
  <c r="QW11" i="24" s="1" a="1"/>
  <c r="QW11" i="24" s="1"/>
  <c r="QW12" i="24" s="1" a="1"/>
  <c r="QW12" i="24" s="1"/>
  <c r="QW13" i="24" s="1" a="1"/>
  <c r="QW13" i="24" s="1"/>
  <c r="QW14" i="24" s="1" a="1"/>
  <c r="QW14" i="24" s="1"/>
  <c r="QW15" i="24" s="1" a="1"/>
  <c r="QW15" i="24" s="1"/>
  <c r="QX4" i="24"/>
  <c r="QY4" i="24" s="1"/>
  <c r="RA4" i="24" s="1"/>
  <c r="QZ4" i="24"/>
  <c r="RC4" i="24" a="1"/>
  <c r="RC4" i="24" s="1"/>
  <c r="RC5" i="24" s="1" a="1"/>
  <c r="RC5" i="24" s="1"/>
  <c r="RC6" i="24" s="1" a="1"/>
  <c r="RC6" i="24" s="1"/>
  <c r="RC7" i="24" s="1" a="1"/>
  <c r="RC7" i="24" s="1"/>
  <c r="RC8" i="24" s="1" a="1"/>
  <c r="RC8" i="24" s="1"/>
  <c r="RC9" i="24" s="1" a="1"/>
  <c r="RC9" i="24" s="1"/>
  <c r="RC10" i="24" s="1" a="1"/>
  <c r="RC10" i="24" s="1"/>
  <c r="RC11" i="24" s="1" a="1"/>
  <c r="RC11" i="24" s="1"/>
  <c r="RC12" i="24" s="1" a="1"/>
  <c r="RC12" i="24" s="1"/>
  <c r="RC13" i="24" s="1" a="1"/>
  <c r="RC13" i="24" s="1"/>
  <c r="RC14" i="24" s="1" a="1"/>
  <c r="RC14" i="24" s="1"/>
  <c r="RC15" i="24" s="1" a="1"/>
  <c r="RC15" i="24" s="1"/>
  <c r="RD4" i="24"/>
  <c r="RF4" i="24"/>
  <c r="RI4" i="24" a="1"/>
  <c r="RI4" i="24" s="1"/>
  <c r="RI5" i="24" s="1" a="1"/>
  <c r="RI5" i="24" s="1"/>
  <c r="RJ4" i="24"/>
  <c r="RL4" i="24"/>
  <c r="RO4" i="24" a="1"/>
  <c r="RO4" i="24" s="1"/>
  <c r="RO5" i="24" s="1" a="1"/>
  <c r="RO5" i="24" s="1"/>
  <c r="RO6" i="24" s="1" a="1"/>
  <c r="RO6" i="24" s="1"/>
  <c r="RO7" i="24" s="1" a="1"/>
  <c r="RO7" i="24" s="1"/>
  <c r="RO8" i="24" s="1" a="1"/>
  <c r="RO8" i="24" s="1"/>
  <c r="RO9" i="24" s="1" a="1"/>
  <c r="RO9" i="24" s="1"/>
  <c r="RO10" i="24" s="1" a="1"/>
  <c r="RO10" i="24" s="1"/>
  <c r="RO11" i="24" s="1" a="1"/>
  <c r="RO11" i="24" s="1"/>
  <c r="RO12" i="24" s="1" a="1"/>
  <c r="RO12" i="24" s="1"/>
  <c r="RO13" i="24" s="1" a="1"/>
  <c r="RO13" i="24" s="1"/>
  <c r="RO14" i="24" s="1" a="1"/>
  <c r="RO14" i="24" s="1"/>
  <c r="RO15" i="24" s="1" a="1"/>
  <c r="RO15" i="24" s="1"/>
  <c r="RP4" i="24"/>
  <c r="RQ4" i="24" s="1"/>
  <c r="RS4" i="24" s="1"/>
  <c r="RR4" i="24"/>
  <c r="RU4" i="24" a="1"/>
  <c r="RU4" i="24" s="1"/>
  <c r="RU5" i="24" s="1" a="1"/>
  <c r="RU5" i="24" s="1"/>
  <c r="RU6" i="24" s="1" a="1"/>
  <c r="RU6" i="24" s="1"/>
  <c r="RU7" i="24" s="1" a="1"/>
  <c r="RU7" i="24" s="1"/>
  <c r="RU8" i="24" s="1" a="1"/>
  <c r="RU8" i="24" s="1"/>
  <c r="RU9" i="24" s="1" a="1"/>
  <c r="RU9" i="24" s="1"/>
  <c r="RU10" i="24" s="1" a="1"/>
  <c r="RU10" i="24" s="1"/>
  <c r="RU11" i="24" s="1" a="1"/>
  <c r="RU11" i="24" s="1"/>
  <c r="RU12" i="24" s="1" a="1"/>
  <c r="RU12" i="24" s="1"/>
  <c r="RU13" i="24" s="1" a="1"/>
  <c r="RU13" i="24" s="1"/>
  <c r="RU14" i="24" s="1" a="1"/>
  <c r="RU14" i="24" s="1"/>
  <c r="RU15" i="24" s="1" a="1"/>
  <c r="RU15" i="24" s="1"/>
  <c r="RV4" i="24"/>
  <c r="RX4" i="24"/>
  <c r="SA4" i="24" a="1"/>
  <c r="SA4" i="24" s="1"/>
  <c r="SA5" i="24" s="1" a="1"/>
  <c r="SA5" i="24" s="1"/>
  <c r="SB4" i="24"/>
  <c r="SC4" i="24" s="1"/>
  <c r="SE4" i="24" s="1"/>
  <c r="SD4" i="24"/>
  <c r="SG4" i="24" a="1"/>
  <c r="SG4" i="24" s="1"/>
  <c r="SG5" i="24" s="1" a="1"/>
  <c r="SG5" i="24" s="1"/>
  <c r="SG6" i="24" s="1" a="1"/>
  <c r="SG6" i="24" s="1"/>
  <c r="SH4" i="24"/>
  <c r="SJ4" i="24"/>
  <c r="SM4" i="24" a="1"/>
  <c r="SM4" i="24" s="1"/>
  <c r="SM5" i="24" s="1" a="1"/>
  <c r="SM5" i="24" s="1"/>
  <c r="SM6" i="24" s="1" a="1"/>
  <c r="SM6" i="24" s="1"/>
  <c r="SM7" i="24" s="1" a="1"/>
  <c r="SM7" i="24" s="1"/>
  <c r="SM8" i="24" s="1" a="1"/>
  <c r="SM8" i="24" s="1"/>
  <c r="SM9" i="24" s="1" a="1"/>
  <c r="SM9" i="24" s="1"/>
  <c r="SM10" i="24" s="1" a="1"/>
  <c r="SM10" i="24" s="1"/>
  <c r="SM11" i="24" s="1" a="1"/>
  <c r="SM11" i="24" s="1"/>
  <c r="SM12" i="24" s="1" a="1"/>
  <c r="SM12" i="24" s="1"/>
  <c r="SM13" i="24" s="1" a="1"/>
  <c r="SM13" i="24" s="1"/>
  <c r="SM14" i="24" s="1" a="1"/>
  <c r="SM14" i="24" s="1"/>
  <c r="SM15" i="24" s="1" a="1"/>
  <c r="SM15" i="24" s="1"/>
  <c r="SN4" i="24"/>
  <c r="SO4" i="24" s="1"/>
  <c r="SQ4" i="24" s="1"/>
  <c r="SP4" i="24"/>
  <c r="SS4" i="24" a="1"/>
  <c r="SS4" i="24" s="1"/>
  <c r="SS5" i="24" s="1" a="1"/>
  <c r="SS5" i="24" s="1"/>
  <c r="SS6" i="24" s="1" a="1"/>
  <c r="SS6" i="24" s="1"/>
  <c r="SS7" i="24" s="1" a="1"/>
  <c r="SS7" i="24" s="1"/>
  <c r="SS8" i="24" s="1" a="1"/>
  <c r="SS8" i="24" s="1"/>
  <c r="SS9" i="24" s="1" a="1"/>
  <c r="SS9" i="24" s="1"/>
  <c r="SS10" i="24" s="1" a="1"/>
  <c r="SS10" i="24" s="1"/>
  <c r="SS11" i="24" s="1" a="1"/>
  <c r="SS11" i="24" s="1"/>
  <c r="SS12" i="24" s="1" a="1"/>
  <c r="SS12" i="24" s="1"/>
  <c r="SS13" i="24" s="1" a="1"/>
  <c r="SS13" i="24" s="1"/>
  <c r="SS14" i="24" s="1" a="1"/>
  <c r="SS14" i="24" s="1"/>
  <c r="SS15" i="24" s="1" a="1"/>
  <c r="SS15" i="24" s="1"/>
  <c r="ST4" i="24"/>
  <c r="SU4" i="24" s="1"/>
  <c r="SW4" i="24" s="1"/>
  <c r="SV4" i="24"/>
  <c r="SY4" i="24" a="1"/>
  <c r="SY4" i="24" s="1"/>
  <c r="SY5" i="24" s="1" a="1"/>
  <c r="SY5" i="24" s="1"/>
  <c r="SZ4" i="24"/>
  <c r="TA4" i="24" s="1"/>
  <c r="TC4" i="24" s="1"/>
  <c r="TB4" i="24"/>
  <c r="TE4" i="24" a="1"/>
  <c r="TE4" i="24" s="1"/>
  <c r="TE5" i="24" s="1" a="1"/>
  <c r="TE5" i="24" s="1"/>
  <c r="TE6" i="24" s="1" a="1"/>
  <c r="TE6" i="24" s="1"/>
  <c r="TE7" i="24" s="1" a="1"/>
  <c r="TE7" i="24" s="1"/>
  <c r="TE8" i="24" s="1" a="1"/>
  <c r="TE8" i="24" s="1"/>
  <c r="TE9" i="24" s="1" a="1"/>
  <c r="TE9" i="24" s="1"/>
  <c r="TE10" i="24" s="1" a="1"/>
  <c r="TE10" i="24" s="1"/>
  <c r="TE11" i="24" s="1" a="1"/>
  <c r="TE11" i="24" s="1"/>
  <c r="TE12" i="24" s="1" a="1"/>
  <c r="TE12" i="24" s="1"/>
  <c r="TE13" i="24" s="1" a="1"/>
  <c r="TE13" i="24" s="1"/>
  <c r="TE14" i="24" s="1" a="1"/>
  <c r="TE14" i="24" s="1"/>
  <c r="TE15" i="24" s="1" a="1"/>
  <c r="TE15" i="24" s="1"/>
  <c r="TF4" i="24"/>
  <c r="TH4" i="24"/>
  <c r="TK4" i="24" a="1"/>
  <c r="TK4" i="24" s="1"/>
  <c r="TK5" i="24" s="1" a="1"/>
  <c r="TK5" i="24" s="1"/>
  <c r="TK6" i="24" s="1" a="1"/>
  <c r="TK6" i="24" s="1"/>
  <c r="TK7" i="24" s="1" a="1"/>
  <c r="TK7" i="24" s="1"/>
  <c r="TK8" i="24" s="1" a="1"/>
  <c r="TK8" i="24" s="1"/>
  <c r="TK9" i="24" s="1" a="1"/>
  <c r="TK9" i="24" s="1"/>
  <c r="TK10" i="24" s="1" a="1"/>
  <c r="TK10" i="24" s="1"/>
  <c r="TK11" i="24" s="1" a="1"/>
  <c r="TK11" i="24" s="1"/>
  <c r="TK12" i="24" s="1" a="1"/>
  <c r="TK12" i="24" s="1"/>
  <c r="TK13" i="24" s="1" a="1"/>
  <c r="TK13" i="24" s="1"/>
  <c r="TK14" i="24" s="1" a="1"/>
  <c r="TK14" i="24" s="1"/>
  <c r="TK15" i="24" s="1" a="1"/>
  <c r="TK15" i="24" s="1"/>
  <c r="TL4" i="24"/>
  <c r="TM4" i="24" s="1"/>
  <c r="TO4" i="24" s="1"/>
  <c r="TP4" i="24" s="1"/>
  <c r="TN4" i="24"/>
  <c r="TQ4" i="24" a="1"/>
  <c r="TQ4" i="24" s="1"/>
  <c r="TQ5" i="24" s="1" a="1"/>
  <c r="TQ5" i="24" s="1"/>
  <c r="TQ6" i="24" s="1" a="1"/>
  <c r="TQ6" i="24" s="1"/>
  <c r="TQ7" i="24" s="1" a="1"/>
  <c r="TQ7" i="24" s="1"/>
  <c r="TQ8" i="24" s="1" a="1"/>
  <c r="TQ8" i="24" s="1"/>
  <c r="TQ9" i="24" s="1" a="1"/>
  <c r="TQ9" i="24" s="1"/>
  <c r="TQ10" i="24" s="1" a="1"/>
  <c r="TQ10" i="24" s="1"/>
  <c r="TQ11" i="24" s="1" a="1"/>
  <c r="TQ11" i="24" s="1"/>
  <c r="TQ12" i="24" s="1" a="1"/>
  <c r="TQ12" i="24" s="1"/>
  <c r="TQ13" i="24" s="1" a="1"/>
  <c r="TQ13" i="24" s="1"/>
  <c r="TQ14" i="24" s="1" a="1"/>
  <c r="TQ14" i="24" s="1"/>
  <c r="TQ15" i="24" s="1" a="1"/>
  <c r="TQ15" i="24" s="1"/>
  <c r="TR4" i="24"/>
  <c r="TS4" i="24" s="1"/>
  <c r="TU4" i="24" s="1"/>
  <c r="TT4" i="24"/>
  <c r="TW4" i="24" a="1"/>
  <c r="TW4" i="24" s="1"/>
  <c r="TW5" i="24" s="1" a="1"/>
  <c r="TW5" i="24" s="1"/>
  <c r="TW6" i="24" s="1" a="1"/>
  <c r="TW6" i="24" s="1"/>
  <c r="TW7" i="24" s="1" a="1"/>
  <c r="TW7" i="24" s="1"/>
  <c r="TW8" i="24" s="1" a="1"/>
  <c r="TW8" i="24" s="1"/>
  <c r="TW9" i="24" s="1" a="1"/>
  <c r="TW9" i="24" s="1"/>
  <c r="TW10" i="24" s="1" a="1"/>
  <c r="TW10" i="24" s="1"/>
  <c r="TW11" i="24" s="1" a="1"/>
  <c r="TW11" i="24" s="1"/>
  <c r="TW12" i="24" s="1" a="1"/>
  <c r="TW12" i="24" s="1"/>
  <c r="TW13" i="24" s="1" a="1"/>
  <c r="TW13" i="24" s="1"/>
  <c r="TW14" i="24" s="1" a="1"/>
  <c r="TW14" i="24" s="1"/>
  <c r="TW15" i="24" s="1" a="1"/>
  <c r="TW15" i="24" s="1"/>
  <c r="TX4" i="24"/>
  <c r="TZ4" i="24"/>
  <c r="UC4" i="24" a="1"/>
  <c r="UC4" i="24" s="1"/>
  <c r="UC5" i="24" s="1" a="1"/>
  <c r="UC5" i="24" s="1"/>
  <c r="UD4" i="24"/>
  <c r="UE4" i="24" s="1"/>
  <c r="UG4" i="24" s="1"/>
  <c r="UF4" i="24"/>
  <c r="UI4" i="24" a="1"/>
  <c r="UI4" i="24" s="1"/>
  <c r="UI5" i="24" s="1" a="1"/>
  <c r="UI5" i="24" s="1"/>
  <c r="UI6" i="24" s="1" a="1"/>
  <c r="UI6" i="24" s="1"/>
  <c r="UJ4" i="24"/>
  <c r="UK4" i="24" s="1"/>
  <c r="UM4" i="24" s="1"/>
  <c r="UL4" i="24"/>
  <c r="UO4" i="24" a="1"/>
  <c r="UO4" i="24" s="1"/>
  <c r="UO5" i="24" s="1" a="1"/>
  <c r="UO5" i="24" s="1"/>
  <c r="UO6" i="24" s="1" a="1"/>
  <c r="UO6" i="24" s="1"/>
  <c r="UO7" i="24" s="1" a="1"/>
  <c r="UO7" i="24" s="1"/>
  <c r="UO8" i="24" s="1" a="1"/>
  <c r="UO8" i="24" s="1"/>
  <c r="UO9" i="24" s="1" a="1"/>
  <c r="UO9" i="24" s="1"/>
  <c r="UO10" i="24" s="1" a="1"/>
  <c r="UO10" i="24" s="1"/>
  <c r="UO11" i="24" s="1" a="1"/>
  <c r="UO11" i="24" s="1"/>
  <c r="UO12" i="24" s="1" a="1"/>
  <c r="UO12" i="24" s="1"/>
  <c r="UO13" i="24" s="1" a="1"/>
  <c r="UO13" i="24" s="1"/>
  <c r="UO14" i="24" s="1" a="1"/>
  <c r="UO14" i="24" s="1"/>
  <c r="UO15" i="24" s="1" a="1"/>
  <c r="UO15" i="24" s="1"/>
  <c r="UP4" i="24"/>
  <c r="UQ4" i="24" s="1"/>
  <c r="US4" i="24" s="1"/>
  <c r="UR4" i="24"/>
  <c r="UU4" i="24" a="1"/>
  <c r="UU4" i="24" s="1"/>
  <c r="UU5" i="24" s="1" a="1"/>
  <c r="UU5" i="24" s="1"/>
  <c r="UU6" i="24" s="1" a="1"/>
  <c r="UU6" i="24" s="1"/>
  <c r="UU7" i="24" s="1" a="1"/>
  <c r="UU7" i="24" s="1"/>
  <c r="UU8" i="24" s="1" a="1"/>
  <c r="UU8" i="24" s="1"/>
  <c r="UU9" i="24" s="1" a="1"/>
  <c r="UU9" i="24" s="1"/>
  <c r="UU10" i="24" s="1" a="1"/>
  <c r="UU10" i="24" s="1"/>
  <c r="UU11" i="24" s="1" a="1"/>
  <c r="UU11" i="24" s="1"/>
  <c r="UU12" i="24" s="1" a="1"/>
  <c r="UU12" i="24" s="1"/>
  <c r="UU13" i="24" s="1" a="1"/>
  <c r="UU13" i="24" s="1"/>
  <c r="UU14" i="24" s="1" a="1"/>
  <c r="UU14" i="24" s="1"/>
  <c r="UU15" i="24" s="1" a="1"/>
  <c r="UU15" i="24" s="1"/>
  <c r="UV4" i="24"/>
  <c r="UW4" i="24" s="1"/>
  <c r="UY4" i="24" s="1"/>
  <c r="UX4" i="24"/>
  <c r="VA4" i="24" a="1"/>
  <c r="VA4" i="24" s="1"/>
  <c r="VA5" i="24" s="1" a="1"/>
  <c r="VA5" i="24" s="1"/>
  <c r="VB4" i="24"/>
  <c r="VC4" i="24" s="1"/>
  <c r="VE4" i="24" s="1"/>
  <c r="VD4" i="24"/>
  <c r="VG4" i="24" a="1"/>
  <c r="VG4" i="24" s="1"/>
  <c r="VG5" i="24" s="1" a="1"/>
  <c r="VG5" i="24" s="1"/>
  <c r="VG6" i="24" s="1" a="1"/>
  <c r="VG6" i="24" s="1"/>
  <c r="VG7" i="24" s="1" a="1"/>
  <c r="VG7" i="24" s="1"/>
  <c r="VG8" i="24" s="1" a="1"/>
  <c r="VG8" i="24" s="1"/>
  <c r="VG9" i="24" s="1" a="1"/>
  <c r="VG9" i="24" s="1"/>
  <c r="VG10" i="24" s="1" a="1"/>
  <c r="VG10" i="24" s="1"/>
  <c r="VG11" i="24" s="1" a="1"/>
  <c r="VG11" i="24" s="1"/>
  <c r="VG12" i="24" s="1" a="1"/>
  <c r="VG12" i="24" s="1"/>
  <c r="VG13" i="24" s="1" a="1"/>
  <c r="VG13" i="24" s="1"/>
  <c r="VG14" i="24" s="1" a="1"/>
  <c r="VG14" i="24" s="1"/>
  <c r="VG15" i="24" s="1" a="1"/>
  <c r="VG15" i="24" s="1"/>
  <c r="VH4" i="24"/>
  <c r="VI4" i="24" s="1"/>
  <c r="VK4" i="24" s="1"/>
  <c r="VJ4" i="24"/>
  <c r="VM4" i="24" a="1"/>
  <c r="VM4" i="24" s="1"/>
  <c r="VM5" i="24" s="1" a="1"/>
  <c r="VM5" i="24" s="1"/>
  <c r="VM6" i="24" s="1" a="1"/>
  <c r="VM6" i="24" s="1"/>
  <c r="VM7" i="24" s="1" a="1"/>
  <c r="VM7" i="24" s="1"/>
  <c r="VM8" i="24" s="1" a="1"/>
  <c r="VM8" i="24" s="1"/>
  <c r="VM9" i="24" s="1" a="1"/>
  <c r="VM9" i="24" s="1"/>
  <c r="VM10" i="24" s="1" a="1"/>
  <c r="VM10" i="24" s="1"/>
  <c r="VM11" i="24" s="1" a="1"/>
  <c r="VM11" i="24" s="1"/>
  <c r="VM12" i="24" s="1" a="1"/>
  <c r="VM12" i="24" s="1"/>
  <c r="VM13" i="24" s="1" a="1"/>
  <c r="VM13" i="24" s="1"/>
  <c r="VM14" i="24" s="1" a="1"/>
  <c r="VM14" i="24" s="1"/>
  <c r="VM15" i="24" s="1" a="1"/>
  <c r="VM15" i="24" s="1"/>
  <c r="VN4" i="24"/>
  <c r="VO4" i="24" s="1"/>
  <c r="VQ4" i="24" s="1"/>
  <c r="VP4" i="24"/>
  <c r="VS4" i="24" a="1"/>
  <c r="VS4" i="24" s="1"/>
  <c r="VS5" i="24" s="1" a="1"/>
  <c r="VS5" i="24" s="1"/>
  <c r="VT4" i="24"/>
  <c r="VV4" i="24"/>
  <c r="VY4" i="24" a="1"/>
  <c r="VY4" i="24" s="1"/>
  <c r="VY5" i="24" s="1" a="1"/>
  <c r="VY5" i="24" s="1"/>
  <c r="VZ4" i="24"/>
  <c r="WA4" i="24" s="1"/>
  <c r="WC4" i="24" s="1"/>
  <c r="WB4" i="24"/>
  <c r="J5" i="24"/>
  <c r="P5" i="24"/>
  <c r="V5" i="24"/>
  <c r="AB5" i="24"/>
  <c r="AH5" i="24"/>
  <c r="AI5" i="24" s="1"/>
  <c r="AN5" i="24"/>
  <c r="AT5" i="24"/>
  <c r="AZ5" i="24"/>
  <c r="BF5" i="24"/>
  <c r="BL5" i="24"/>
  <c r="BR5" i="24"/>
  <c r="BX5" i="24"/>
  <c r="CD5" i="24"/>
  <c r="CJ5" i="24"/>
  <c r="CP5" i="24"/>
  <c r="CV5" i="24"/>
  <c r="DB5" i="24"/>
  <c r="DH5" i="24"/>
  <c r="DN5" i="24"/>
  <c r="DT5" i="24"/>
  <c r="DZ5" i="24"/>
  <c r="EA5" i="24" s="1"/>
  <c r="EF5" i="24"/>
  <c r="EL5" i="24"/>
  <c r="ER5" i="24"/>
  <c r="EX5" i="24"/>
  <c r="FD5" i="24"/>
  <c r="FJ5" i="24"/>
  <c r="FP5" i="24"/>
  <c r="FV5" i="24"/>
  <c r="GB5" i="24"/>
  <c r="GH5" i="24"/>
  <c r="GN5" i="24"/>
  <c r="GT5" i="24"/>
  <c r="GZ5" i="24"/>
  <c r="HF5" i="24"/>
  <c r="HL5" i="24"/>
  <c r="HR5" i="24"/>
  <c r="HX5" i="24"/>
  <c r="ID5" i="24"/>
  <c r="IJ5" i="24"/>
  <c r="IP5" i="24"/>
  <c r="IV5" i="24"/>
  <c r="JB5" i="24"/>
  <c r="JH5" i="24"/>
  <c r="JN5" i="24"/>
  <c r="JT5" i="24"/>
  <c r="JZ5" i="24"/>
  <c r="KF5" i="24"/>
  <c r="KL5" i="24"/>
  <c r="KR5" i="24"/>
  <c r="KX5" i="24"/>
  <c r="LD5" i="24"/>
  <c r="LJ5" i="24"/>
  <c r="LP5" i="24"/>
  <c r="LV5" i="24"/>
  <c r="MB5" i="24"/>
  <c r="MH5" i="24"/>
  <c r="MN5" i="24"/>
  <c r="MT5" i="24"/>
  <c r="MZ5" i="24"/>
  <c r="NF5" i="24"/>
  <c r="NL5" i="24"/>
  <c r="NR5" i="24"/>
  <c r="NX5" i="24"/>
  <c r="OD5" i="24"/>
  <c r="OJ5" i="24"/>
  <c r="OP5" i="24"/>
  <c r="OV5" i="24"/>
  <c r="PB5" i="24"/>
  <c r="PH5" i="24"/>
  <c r="PN5" i="24"/>
  <c r="PT5" i="24"/>
  <c r="PZ5" i="24"/>
  <c r="QF5" i="24"/>
  <c r="QL5" i="24"/>
  <c r="QR5" i="24"/>
  <c r="QX5" i="24"/>
  <c r="RD5" i="24"/>
  <c r="RJ5" i="24"/>
  <c r="RP5" i="24"/>
  <c r="RV5" i="24"/>
  <c r="SB5" i="24"/>
  <c r="SH5" i="24"/>
  <c r="SN5" i="24"/>
  <c r="ST5" i="24"/>
  <c r="SZ5" i="24"/>
  <c r="TF5" i="24"/>
  <c r="TL5" i="24"/>
  <c r="TR5" i="24"/>
  <c r="TX5" i="24"/>
  <c r="UD5" i="24"/>
  <c r="UJ5" i="24"/>
  <c r="UP5" i="24"/>
  <c r="UV5" i="24"/>
  <c r="VB5" i="24"/>
  <c r="VH5" i="24"/>
  <c r="VN5" i="24"/>
  <c r="VT5" i="24"/>
  <c r="VZ5" i="24"/>
  <c r="J6" i="24"/>
  <c r="P6" i="24"/>
  <c r="V6" i="24"/>
  <c r="AB6" i="24"/>
  <c r="AH6" i="24"/>
  <c r="AN6" i="24"/>
  <c r="AT6" i="24"/>
  <c r="AZ6" i="24"/>
  <c r="BF6" i="24"/>
  <c r="BL6" i="24"/>
  <c r="BR6" i="24"/>
  <c r="BX6" i="24"/>
  <c r="CD6" i="24"/>
  <c r="CJ6" i="24"/>
  <c r="CP6" i="24"/>
  <c r="CV6" i="24"/>
  <c r="DB6" i="24"/>
  <c r="DH6" i="24"/>
  <c r="DN6" i="24"/>
  <c r="DT6" i="24"/>
  <c r="DZ6" i="24"/>
  <c r="EF6" i="24"/>
  <c r="EL6" i="24"/>
  <c r="ER6" i="24"/>
  <c r="EX6" i="24"/>
  <c r="FD6" i="24"/>
  <c r="FJ6" i="24"/>
  <c r="FP6" i="24"/>
  <c r="FV6" i="24"/>
  <c r="GB6" i="24"/>
  <c r="GH6" i="24"/>
  <c r="GN6" i="24"/>
  <c r="GT6" i="24"/>
  <c r="GZ6" i="24"/>
  <c r="HF6" i="24"/>
  <c r="HL6" i="24"/>
  <c r="HR6" i="24"/>
  <c r="HX6" i="24"/>
  <c r="ID6" i="24"/>
  <c r="IJ6" i="24"/>
  <c r="IP6" i="24"/>
  <c r="IV6" i="24"/>
  <c r="JB6" i="24"/>
  <c r="JH6" i="24"/>
  <c r="JN6" i="24"/>
  <c r="JT6" i="24"/>
  <c r="JZ6" i="24"/>
  <c r="KF6" i="24"/>
  <c r="KL6" i="24"/>
  <c r="KR6" i="24"/>
  <c r="KX6" i="24"/>
  <c r="LD6" i="24"/>
  <c r="LJ6" i="24"/>
  <c r="LP6" i="24"/>
  <c r="LV6" i="24"/>
  <c r="MB6" i="24"/>
  <c r="MH6" i="24"/>
  <c r="MN6" i="24"/>
  <c r="MT6" i="24"/>
  <c r="MZ6" i="24"/>
  <c r="NF6" i="24"/>
  <c r="NL6" i="24"/>
  <c r="NR6" i="24"/>
  <c r="NX6" i="24"/>
  <c r="OD6" i="24"/>
  <c r="OJ6" i="24"/>
  <c r="OP6" i="24"/>
  <c r="OV6" i="24"/>
  <c r="PB6" i="24"/>
  <c r="PH6" i="24"/>
  <c r="PN6" i="24"/>
  <c r="PT6" i="24"/>
  <c r="PZ6" i="24"/>
  <c r="QF6" i="24"/>
  <c r="QL6" i="24"/>
  <c r="QR6" i="24"/>
  <c r="QX6" i="24"/>
  <c r="RD6" i="24"/>
  <c r="RJ6" i="24"/>
  <c r="RP6" i="24"/>
  <c r="RV6" i="24"/>
  <c r="SB6" i="24"/>
  <c r="SH6" i="24"/>
  <c r="SN6" i="24"/>
  <c r="ST6" i="24"/>
  <c r="SZ6" i="24"/>
  <c r="TF6" i="24"/>
  <c r="TL6" i="24"/>
  <c r="TR6" i="24"/>
  <c r="TX6" i="24"/>
  <c r="UD6" i="24"/>
  <c r="UJ6" i="24"/>
  <c r="UP6" i="24"/>
  <c r="UV6" i="24"/>
  <c r="VB6" i="24"/>
  <c r="VH6" i="24"/>
  <c r="VN6" i="24"/>
  <c r="VT6" i="24"/>
  <c r="VZ6" i="24"/>
  <c r="J7" i="24"/>
  <c r="P7" i="24"/>
  <c r="V7" i="24"/>
  <c r="AB7" i="24"/>
  <c r="AH7" i="24"/>
  <c r="AN7" i="24"/>
  <c r="AT7" i="24"/>
  <c r="AZ7" i="24"/>
  <c r="BF7" i="24"/>
  <c r="BL7" i="24"/>
  <c r="BR7" i="24"/>
  <c r="BX7" i="24"/>
  <c r="CD7" i="24"/>
  <c r="CJ7" i="24"/>
  <c r="CP7" i="24"/>
  <c r="CV7" i="24"/>
  <c r="DB7" i="24"/>
  <c r="DH7" i="24"/>
  <c r="DN7" i="24"/>
  <c r="DT7" i="24"/>
  <c r="DZ7" i="24"/>
  <c r="EF7" i="24"/>
  <c r="EL7" i="24"/>
  <c r="ER7" i="24"/>
  <c r="EX7" i="24"/>
  <c r="FD7" i="24"/>
  <c r="FJ7" i="24"/>
  <c r="FP7" i="24"/>
  <c r="FV7" i="24"/>
  <c r="GB7" i="24"/>
  <c r="GH7" i="24"/>
  <c r="GN7" i="24"/>
  <c r="GT7" i="24"/>
  <c r="GZ7" i="24"/>
  <c r="HF7" i="24"/>
  <c r="HL7" i="24"/>
  <c r="HR7" i="24"/>
  <c r="HX7" i="24"/>
  <c r="ID7" i="24"/>
  <c r="IJ7" i="24"/>
  <c r="IP7" i="24"/>
  <c r="IV7" i="24"/>
  <c r="JB7" i="24"/>
  <c r="JH7" i="24"/>
  <c r="JN7" i="24"/>
  <c r="JT7" i="24"/>
  <c r="JZ7" i="24"/>
  <c r="KF7" i="24"/>
  <c r="KL7" i="24"/>
  <c r="KR7" i="24"/>
  <c r="KX7" i="24"/>
  <c r="LD7" i="24"/>
  <c r="LJ7" i="24"/>
  <c r="LP7" i="24"/>
  <c r="LV7" i="24"/>
  <c r="MB7" i="24"/>
  <c r="MH7" i="24"/>
  <c r="MN7" i="24"/>
  <c r="MT7" i="24"/>
  <c r="MZ7" i="24"/>
  <c r="NF7" i="24"/>
  <c r="NL7" i="24"/>
  <c r="NR7" i="24"/>
  <c r="NX7" i="24"/>
  <c r="OD7" i="24"/>
  <c r="OJ7" i="24"/>
  <c r="OP7" i="24"/>
  <c r="OV7" i="24"/>
  <c r="PB7" i="24"/>
  <c r="PH7" i="24"/>
  <c r="PN7" i="24"/>
  <c r="PT7" i="24"/>
  <c r="PZ7" i="24"/>
  <c r="QF7" i="24"/>
  <c r="QL7" i="24"/>
  <c r="QR7" i="24"/>
  <c r="QX7" i="24"/>
  <c r="RD7" i="24"/>
  <c r="RJ7" i="24"/>
  <c r="RP7" i="24"/>
  <c r="RV7" i="24"/>
  <c r="SB7" i="24"/>
  <c r="SH7" i="24"/>
  <c r="SN7" i="24"/>
  <c r="ST7" i="24"/>
  <c r="SZ7" i="24"/>
  <c r="TF7" i="24"/>
  <c r="TL7" i="24"/>
  <c r="TR7" i="24"/>
  <c r="TX7" i="24"/>
  <c r="UD7" i="24"/>
  <c r="UJ7" i="24"/>
  <c r="UP7" i="24"/>
  <c r="UV7" i="24"/>
  <c r="VB7" i="24"/>
  <c r="VH7" i="24"/>
  <c r="VN7" i="24"/>
  <c r="VT7" i="24"/>
  <c r="VZ7" i="24"/>
  <c r="J8" i="24"/>
  <c r="P8" i="24"/>
  <c r="V8" i="24"/>
  <c r="AB8" i="24"/>
  <c r="AH8" i="24"/>
  <c r="AN8" i="24"/>
  <c r="AT8" i="24"/>
  <c r="AZ8" i="24"/>
  <c r="BF8" i="24"/>
  <c r="BL8" i="24"/>
  <c r="BR8" i="24"/>
  <c r="BX8" i="24"/>
  <c r="CD8" i="24"/>
  <c r="CJ8" i="24"/>
  <c r="CP8" i="24"/>
  <c r="CV8" i="24"/>
  <c r="DB8" i="24"/>
  <c r="DH8" i="24"/>
  <c r="DN8" i="24"/>
  <c r="DT8" i="24"/>
  <c r="DZ8" i="24"/>
  <c r="EF8" i="24"/>
  <c r="EL8" i="24"/>
  <c r="ER8" i="24"/>
  <c r="EX8" i="24"/>
  <c r="FD8" i="24"/>
  <c r="FJ8" i="24"/>
  <c r="FP8" i="24"/>
  <c r="FV8" i="24"/>
  <c r="GB8" i="24"/>
  <c r="GH8" i="24"/>
  <c r="GN8" i="24"/>
  <c r="GT8" i="24"/>
  <c r="GZ8" i="24"/>
  <c r="HF8" i="24"/>
  <c r="HL8" i="24"/>
  <c r="HR8" i="24"/>
  <c r="HX8" i="24"/>
  <c r="ID8" i="24"/>
  <c r="IJ8" i="24"/>
  <c r="IP8" i="24"/>
  <c r="IV8" i="24"/>
  <c r="JB8" i="24"/>
  <c r="JH8" i="24"/>
  <c r="JN8" i="24"/>
  <c r="JT8" i="24"/>
  <c r="JZ8" i="24"/>
  <c r="KF8" i="24"/>
  <c r="KL8" i="24"/>
  <c r="KR8" i="24"/>
  <c r="KX8" i="24"/>
  <c r="LD8" i="24"/>
  <c r="LJ8" i="24"/>
  <c r="LP8" i="24"/>
  <c r="LV8" i="24"/>
  <c r="MB8" i="24"/>
  <c r="MH8" i="24"/>
  <c r="MN8" i="24"/>
  <c r="MT8" i="24"/>
  <c r="MZ8" i="24"/>
  <c r="NF8" i="24"/>
  <c r="NL8" i="24"/>
  <c r="NR8" i="24"/>
  <c r="NX8" i="24"/>
  <c r="OD8" i="24"/>
  <c r="OJ8" i="24"/>
  <c r="OP8" i="24"/>
  <c r="OV8" i="24"/>
  <c r="PB8" i="24"/>
  <c r="PH8" i="24"/>
  <c r="PN8" i="24"/>
  <c r="PT8" i="24"/>
  <c r="PZ8" i="24"/>
  <c r="QF8" i="24"/>
  <c r="QL8" i="24"/>
  <c r="QR8" i="24"/>
  <c r="QX8" i="24"/>
  <c r="RD8" i="24"/>
  <c r="RJ8" i="24"/>
  <c r="RP8" i="24"/>
  <c r="RV8" i="24"/>
  <c r="SB8" i="24"/>
  <c r="SH8" i="24"/>
  <c r="SN8" i="24"/>
  <c r="ST8" i="24"/>
  <c r="SZ8" i="24"/>
  <c r="TF8" i="24"/>
  <c r="TL8" i="24"/>
  <c r="TR8" i="24"/>
  <c r="TX8" i="24"/>
  <c r="UD8" i="24"/>
  <c r="UJ8" i="24"/>
  <c r="UP8" i="24"/>
  <c r="UV8" i="24"/>
  <c r="VB8" i="24"/>
  <c r="VH8" i="24"/>
  <c r="VN8" i="24"/>
  <c r="VT8" i="24"/>
  <c r="VZ8" i="24"/>
  <c r="J9" i="24"/>
  <c r="P9" i="24"/>
  <c r="V9" i="24"/>
  <c r="AB9" i="24"/>
  <c r="AH9" i="24"/>
  <c r="AN9" i="24"/>
  <c r="AT9" i="24"/>
  <c r="AZ9" i="24"/>
  <c r="BF9" i="24"/>
  <c r="BL9" i="24"/>
  <c r="BR9" i="24"/>
  <c r="BX9" i="24"/>
  <c r="CD9" i="24"/>
  <c r="CJ9" i="24"/>
  <c r="CP9" i="24"/>
  <c r="CV9" i="24"/>
  <c r="DB9" i="24"/>
  <c r="DH9" i="24"/>
  <c r="DN9" i="24"/>
  <c r="DT9" i="24"/>
  <c r="DZ9" i="24"/>
  <c r="EF9" i="24"/>
  <c r="EL9" i="24"/>
  <c r="ER9" i="24"/>
  <c r="EX9" i="24"/>
  <c r="FD9" i="24"/>
  <c r="FJ9" i="24"/>
  <c r="FP9" i="24"/>
  <c r="FV9" i="24"/>
  <c r="GB9" i="24"/>
  <c r="GH9" i="24"/>
  <c r="GN9" i="24"/>
  <c r="GT9" i="24"/>
  <c r="GZ9" i="24"/>
  <c r="HF9" i="24"/>
  <c r="HL9" i="24"/>
  <c r="HR9" i="24"/>
  <c r="HX9" i="24"/>
  <c r="ID9" i="24"/>
  <c r="IJ9" i="24"/>
  <c r="IP9" i="24"/>
  <c r="IV9" i="24"/>
  <c r="JB9" i="24"/>
  <c r="JH9" i="24"/>
  <c r="JN9" i="24"/>
  <c r="JT9" i="24"/>
  <c r="JZ9" i="24"/>
  <c r="KF9" i="24"/>
  <c r="KL9" i="24"/>
  <c r="KR9" i="24"/>
  <c r="KX9" i="24"/>
  <c r="LD9" i="24"/>
  <c r="LJ9" i="24"/>
  <c r="LP9" i="24"/>
  <c r="LV9" i="24"/>
  <c r="MB9" i="24"/>
  <c r="MH9" i="24"/>
  <c r="MN9" i="24"/>
  <c r="MT9" i="24"/>
  <c r="MZ9" i="24"/>
  <c r="NF9" i="24"/>
  <c r="NL9" i="24"/>
  <c r="NR9" i="24"/>
  <c r="NX9" i="24"/>
  <c r="OD9" i="24"/>
  <c r="OJ9" i="24"/>
  <c r="OP9" i="24"/>
  <c r="OV9" i="24"/>
  <c r="PB9" i="24"/>
  <c r="PH9" i="24"/>
  <c r="PN9" i="24"/>
  <c r="PT9" i="24"/>
  <c r="PZ9" i="24"/>
  <c r="QF9" i="24"/>
  <c r="QL9" i="24"/>
  <c r="QR9" i="24"/>
  <c r="QX9" i="24"/>
  <c r="RD9" i="24"/>
  <c r="RJ9" i="24"/>
  <c r="RP9" i="24"/>
  <c r="RV9" i="24"/>
  <c r="SB9" i="24"/>
  <c r="SH9" i="24"/>
  <c r="SN9" i="24"/>
  <c r="ST9" i="24"/>
  <c r="SZ9" i="24"/>
  <c r="TF9" i="24"/>
  <c r="TL9" i="24"/>
  <c r="TR9" i="24"/>
  <c r="TX9" i="24"/>
  <c r="UD9" i="24"/>
  <c r="UJ9" i="24"/>
  <c r="UP9" i="24"/>
  <c r="UV9" i="24"/>
  <c r="VB9" i="24"/>
  <c r="VH9" i="24"/>
  <c r="VN9" i="24"/>
  <c r="VT9" i="24"/>
  <c r="VZ9" i="24"/>
  <c r="J10" i="24"/>
  <c r="P10" i="24"/>
  <c r="V10" i="24"/>
  <c r="AB10" i="24"/>
  <c r="AH10" i="24"/>
  <c r="AN10" i="24"/>
  <c r="AT10" i="24"/>
  <c r="AZ10" i="24"/>
  <c r="BF10" i="24"/>
  <c r="BL10" i="24"/>
  <c r="BR10" i="24"/>
  <c r="BX10" i="24"/>
  <c r="CD10" i="24"/>
  <c r="CJ10" i="24"/>
  <c r="CP10" i="24"/>
  <c r="CV10" i="24"/>
  <c r="DB10" i="24"/>
  <c r="DH10" i="24"/>
  <c r="DN10" i="24"/>
  <c r="DT10" i="24"/>
  <c r="DZ10" i="24"/>
  <c r="EF10" i="24"/>
  <c r="EL10" i="24"/>
  <c r="ER10" i="24"/>
  <c r="EX10" i="24"/>
  <c r="FD10" i="24"/>
  <c r="FJ10" i="24"/>
  <c r="FP10" i="24"/>
  <c r="FV10" i="24"/>
  <c r="GB10" i="24"/>
  <c r="GH10" i="24"/>
  <c r="GN10" i="24"/>
  <c r="GT10" i="24"/>
  <c r="GZ10" i="24"/>
  <c r="HF10" i="24"/>
  <c r="HL10" i="24"/>
  <c r="HR10" i="24"/>
  <c r="HX10" i="24"/>
  <c r="ID10" i="24"/>
  <c r="IJ10" i="24"/>
  <c r="IP10" i="24"/>
  <c r="IV10" i="24"/>
  <c r="JB10" i="24"/>
  <c r="JH10" i="24"/>
  <c r="JN10" i="24"/>
  <c r="JT10" i="24"/>
  <c r="JZ10" i="24"/>
  <c r="KF10" i="24"/>
  <c r="KL10" i="24"/>
  <c r="KR10" i="24"/>
  <c r="KX10" i="24"/>
  <c r="LD10" i="24"/>
  <c r="LJ10" i="24"/>
  <c r="LP10" i="24"/>
  <c r="LV10" i="24"/>
  <c r="MB10" i="24"/>
  <c r="MH10" i="24"/>
  <c r="MN10" i="24"/>
  <c r="MT10" i="24"/>
  <c r="MZ10" i="24"/>
  <c r="NF10" i="24"/>
  <c r="NL10" i="24"/>
  <c r="NR10" i="24"/>
  <c r="NX10" i="24"/>
  <c r="OD10" i="24"/>
  <c r="OJ10" i="24"/>
  <c r="OP10" i="24"/>
  <c r="OV10" i="24"/>
  <c r="PB10" i="24"/>
  <c r="PH10" i="24"/>
  <c r="PN10" i="24"/>
  <c r="PT10" i="24"/>
  <c r="PZ10" i="24"/>
  <c r="QF10" i="24"/>
  <c r="QL10" i="24"/>
  <c r="QR10" i="24"/>
  <c r="QX10" i="24"/>
  <c r="RD10" i="24"/>
  <c r="RJ10" i="24"/>
  <c r="RP10" i="24"/>
  <c r="RV10" i="24"/>
  <c r="SB10" i="24"/>
  <c r="SH10" i="24"/>
  <c r="SN10" i="24"/>
  <c r="ST10" i="24"/>
  <c r="SZ10" i="24"/>
  <c r="TF10" i="24"/>
  <c r="TL10" i="24"/>
  <c r="TR10" i="24"/>
  <c r="TX10" i="24"/>
  <c r="UD10" i="24"/>
  <c r="UJ10" i="24"/>
  <c r="UP10" i="24"/>
  <c r="UV10" i="24"/>
  <c r="VB10" i="24"/>
  <c r="VH10" i="24"/>
  <c r="VN10" i="24"/>
  <c r="VT10" i="24"/>
  <c r="VZ10" i="24"/>
  <c r="J11" i="24"/>
  <c r="P11" i="24"/>
  <c r="V11" i="24"/>
  <c r="AB11" i="24"/>
  <c r="AH11" i="24"/>
  <c r="AN11" i="24"/>
  <c r="AT11" i="24"/>
  <c r="AZ11" i="24"/>
  <c r="BF11" i="24"/>
  <c r="BL11" i="24"/>
  <c r="BR11" i="24"/>
  <c r="BX11" i="24"/>
  <c r="CD11" i="24"/>
  <c r="CJ11" i="24"/>
  <c r="CP11" i="24"/>
  <c r="CV11" i="24"/>
  <c r="DB11" i="24"/>
  <c r="DH11" i="24"/>
  <c r="DN11" i="24"/>
  <c r="DT11" i="24"/>
  <c r="DZ11" i="24"/>
  <c r="EF11" i="24"/>
  <c r="EL11" i="24"/>
  <c r="ER11" i="24"/>
  <c r="EX11" i="24"/>
  <c r="FD11" i="24"/>
  <c r="FJ11" i="24"/>
  <c r="FP11" i="24"/>
  <c r="FV11" i="24"/>
  <c r="GB11" i="24"/>
  <c r="GH11" i="24"/>
  <c r="GN11" i="24"/>
  <c r="GT11" i="24"/>
  <c r="GZ11" i="24"/>
  <c r="HF11" i="24"/>
  <c r="HL11" i="24"/>
  <c r="HR11" i="24"/>
  <c r="HX11" i="24"/>
  <c r="ID11" i="24"/>
  <c r="IJ11" i="24"/>
  <c r="IP11" i="24"/>
  <c r="IV11" i="24"/>
  <c r="JB11" i="24"/>
  <c r="JH11" i="24"/>
  <c r="JN11" i="24"/>
  <c r="JT11" i="24"/>
  <c r="JZ11" i="24"/>
  <c r="KF11" i="24"/>
  <c r="KL11" i="24"/>
  <c r="KR11" i="24"/>
  <c r="KX11" i="24"/>
  <c r="LD11" i="24"/>
  <c r="LJ11" i="24"/>
  <c r="LP11" i="24"/>
  <c r="LV11" i="24"/>
  <c r="MB11" i="24"/>
  <c r="MH11" i="24"/>
  <c r="MN11" i="24"/>
  <c r="MT11" i="24"/>
  <c r="MZ11" i="24"/>
  <c r="NF11" i="24"/>
  <c r="NL11" i="24"/>
  <c r="NR11" i="24"/>
  <c r="NX11" i="24"/>
  <c r="OD11" i="24"/>
  <c r="OJ11" i="24"/>
  <c r="OP11" i="24"/>
  <c r="OV11" i="24"/>
  <c r="PB11" i="24"/>
  <c r="PH11" i="24"/>
  <c r="PN11" i="24"/>
  <c r="PT11" i="24"/>
  <c r="PZ11" i="24"/>
  <c r="QF11" i="24"/>
  <c r="QL11" i="24"/>
  <c r="QR11" i="24"/>
  <c r="QX11" i="24"/>
  <c r="RD11" i="24"/>
  <c r="RJ11" i="24"/>
  <c r="RP11" i="24"/>
  <c r="RV11" i="24"/>
  <c r="SB11" i="24"/>
  <c r="SH11" i="24"/>
  <c r="SN11" i="24"/>
  <c r="ST11" i="24"/>
  <c r="SZ11" i="24"/>
  <c r="TF11" i="24"/>
  <c r="TL11" i="24"/>
  <c r="TR11" i="24"/>
  <c r="TX11" i="24"/>
  <c r="UD11" i="24"/>
  <c r="UJ11" i="24"/>
  <c r="UP11" i="24"/>
  <c r="UV11" i="24"/>
  <c r="VB11" i="24"/>
  <c r="VH11" i="24"/>
  <c r="VN11" i="24"/>
  <c r="VT11" i="24"/>
  <c r="VZ11" i="24"/>
  <c r="J12" i="24"/>
  <c r="P12" i="24"/>
  <c r="V12" i="24"/>
  <c r="AB12" i="24"/>
  <c r="AH12" i="24"/>
  <c r="AN12" i="24"/>
  <c r="AT12" i="24"/>
  <c r="AZ12" i="24"/>
  <c r="BF12" i="24"/>
  <c r="BL12" i="24"/>
  <c r="BR12" i="24"/>
  <c r="BX12" i="24"/>
  <c r="CD12" i="24"/>
  <c r="CJ12" i="24"/>
  <c r="CP12" i="24"/>
  <c r="CV12" i="24"/>
  <c r="DB12" i="24"/>
  <c r="DH12" i="24"/>
  <c r="DN12" i="24"/>
  <c r="DT12" i="24"/>
  <c r="DZ12" i="24"/>
  <c r="EF12" i="24"/>
  <c r="EL12" i="24"/>
  <c r="ER12" i="24"/>
  <c r="EX12" i="24"/>
  <c r="FD12" i="24"/>
  <c r="FJ12" i="24"/>
  <c r="FP12" i="24"/>
  <c r="FV12" i="24"/>
  <c r="GB12" i="24"/>
  <c r="GH12" i="24"/>
  <c r="GN12" i="24"/>
  <c r="GT12" i="24"/>
  <c r="GZ12" i="24"/>
  <c r="HF12" i="24"/>
  <c r="HL12" i="24"/>
  <c r="HR12" i="24"/>
  <c r="HX12" i="24"/>
  <c r="ID12" i="24"/>
  <c r="IJ12" i="24"/>
  <c r="IP12" i="24"/>
  <c r="IV12" i="24"/>
  <c r="JB12" i="24"/>
  <c r="JH12" i="24"/>
  <c r="JN12" i="24"/>
  <c r="JT12" i="24"/>
  <c r="JZ12" i="24"/>
  <c r="KF12" i="24"/>
  <c r="KL12" i="24"/>
  <c r="KR12" i="24"/>
  <c r="KX12" i="24"/>
  <c r="LD12" i="24"/>
  <c r="LJ12" i="24"/>
  <c r="LP12" i="24"/>
  <c r="LV12" i="24"/>
  <c r="MB12" i="24"/>
  <c r="MH12" i="24"/>
  <c r="MN12" i="24"/>
  <c r="MT12" i="24"/>
  <c r="MZ12" i="24"/>
  <c r="NF12" i="24"/>
  <c r="NL12" i="24"/>
  <c r="NR12" i="24"/>
  <c r="NX12" i="24"/>
  <c r="OD12" i="24"/>
  <c r="OJ12" i="24"/>
  <c r="OP12" i="24"/>
  <c r="OV12" i="24"/>
  <c r="PB12" i="24"/>
  <c r="PH12" i="24"/>
  <c r="PN12" i="24"/>
  <c r="PT12" i="24"/>
  <c r="PZ12" i="24"/>
  <c r="QF12" i="24"/>
  <c r="QL12" i="24"/>
  <c r="QR12" i="24"/>
  <c r="QX12" i="24"/>
  <c r="RD12" i="24"/>
  <c r="RJ12" i="24"/>
  <c r="RP12" i="24"/>
  <c r="RV12" i="24"/>
  <c r="SB12" i="24"/>
  <c r="SH12" i="24"/>
  <c r="SN12" i="24"/>
  <c r="ST12" i="24"/>
  <c r="SZ12" i="24"/>
  <c r="TF12" i="24"/>
  <c r="TL12" i="24"/>
  <c r="TR12" i="24"/>
  <c r="TX12" i="24"/>
  <c r="UD12" i="24"/>
  <c r="UJ12" i="24"/>
  <c r="UP12" i="24"/>
  <c r="UV12" i="24"/>
  <c r="VB12" i="24"/>
  <c r="VH12" i="24"/>
  <c r="VN12" i="24"/>
  <c r="VT12" i="24"/>
  <c r="VZ12" i="24"/>
  <c r="J13" i="24"/>
  <c r="P13" i="24"/>
  <c r="V13" i="24"/>
  <c r="AB13" i="24"/>
  <c r="AH13" i="24"/>
  <c r="AN13" i="24"/>
  <c r="AT13" i="24"/>
  <c r="AZ13" i="24"/>
  <c r="BF13" i="24"/>
  <c r="BL13" i="24"/>
  <c r="BR13" i="24"/>
  <c r="BX13" i="24"/>
  <c r="CD13" i="24"/>
  <c r="CJ13" i="24"/>
  <c r="CP13" i="24"/>
  <c r="CV13" i="24"/>
  <c r="DB13" i="24"/>
  <c r="DH13" i="24"/>
  <c r="DN13" i="24"/>
  <c r="DT13" i="24"/>
  <c r="DZ13" i="24"/>
  <c r="EF13" i="24"/>
  <c r="EL13" i="24"/>
  <c r="ER13" i="24"/>
  <c r="EX13" i="24"/>
  <c r="FD13" i="24"/>
  <c r="FJ13" i="24"/>
  <c r="FP13" i="24"/>
  <c r="FV13" i="24"/>
  <c r="GB13" i="24"/>
  <c r="GH13" i="24"/>
  <c r="GN13" i="24"/>
  <c r="GT13" i="24"/>
  <c r="GZ13" i="24"/>
  <c r="HF13" i="24"/>
  <c r="HL13" i="24"/>
  <c r="HR13" i="24"/>
  <c r="HX13" i="24"/>
  <c r="ID13" i="24"/>
  <c r="IJ13" i="24"/>
  <c r="IP13" i="24"/>
  <c r="IV13" i="24"/>
  <c r="JB13" i="24"/>
  <c r="JH13" i="24"/>
  <c r="JN13" i="24"/>
  <c r="JT13" i="24"/>
  <c r="JZ13" i="24"/>
  <c r="KF13" i="24"/>
  <c r="KL13" i="24"/>
  <c r="KR13" i="24"/>
  <c r="KX13" i="24"/>
  <c r="LD13" i="24"/>
  <c r="LJ13" i="24"/>
  <c r="LP13" i="24"/>
  <c r="LV13" i="24"/>
  <c r="MB13" i="24"/>
  <c r="MH13" i="24"/>
  <c r="MN13" i="24"/>
  <c r="MT13" i="24"/>
  <c r="MZ13" i="24"/>
  <c r="NF13" i="24"/>
  <c r="NL13" i="24"/>
  <c r="NR13" i="24"/>
  <c r="NX13" i="24"/>
  <c r="OD13" i="24"/>
  <c r="OJ13" i="24"/>
  <c r="OP13" i="24"/>
  <c r="OV13" i="24"/>
  <c r="PB13" i="24"/>
  <c r="PH13" i="24"/>
  <c r="PN13" i="24"/>
  <c r="PT13" i="24"/>
  <c r="PZ13" i="24"/>
  <c r="QF13" i="24"/>
  <c r="QL13" i="24"/>
  <c r="QR13" i="24"/>
  <c r="QX13" i="24"/>
  <c r="RD13" i="24"/>
  <c r="RJ13" i="24"/>
  <c r="RP13" i="24"/>
  <c r="RV13" i="24"/>
  <c r="SB13" i="24"/>
  <c r="SH13" i="24"/>
  <c r="SN13" i="24"/>
  <c r="ST13" i="24"/>
  <c r="SZ13" i="24"/>
  <c r="TF13" i="24"/>
  <c r="TL13" i="24"/>
  <c r="TR13" i="24"/>
  <c r="TX13" i="24"/>
  <c r="UD13" i="24"/>
  <c r="UJ13" i="24"/>
  <c r="UP13" i="24"/>
  <c r="UV13" i="24"/>
  <c r="VB13" i="24"/>
  <c r="VH13" i="24"/>
  <c r="VN13" i="24"/>
  <c r="VT13" i="24"/>
  <c r="VZ13" i="24"/>
  <c r="J14" i="24"/>
  <c r="P14" i="24"/>
  <c r="V14" i="24"/>
  <c r="AB14" i="24"/>
  <c r="AH14" i="24"/>
  <c r="AN14" i="24"/>
  <c r="AT14" i="24"/>
  <c r="AZ14" i="24"/>
  <c r="BF14" i="24"/>
  <c r="BL14" i="24"/>
  <c r="BR14" i="24"/>
  <c r="BX14" i="24"/>
  <c r="CD14" i="24"/>
  <c r="CJ14" i="24"/>
  <c r="CP14" i="24"/>
  <c r="CV14" i="24"/>
  <c r="DB14" i="24"/>
  <c r="DH14" i="24"/>
  <c r="DN14" i="24"/>
  <c r="DT14" i="24"/>
  <c r="DZ14" i="24"/>
  <c r="EF14" i="24"/>
  <c r="EL14" i="24"/>
  <c r="ER14" i="24"/>
  <c r="EX14" i="24"/>
  <c r="FD14" i="24"/>
  <c r="FJ14" i="24"/>
  <c r="FP14" i="24"/>
  <c r="FV14" i="24"/>
  <c r="GB14" i="24"/>
  <c r="GH14" i="24"/>
  <c r="GN14" i="24"/>
  <c r="GT14" i="24"/>
  <c r="GZ14" i="24"/>
  <c r="HF14" i="24"/>
  <c r="HL14" i="24"/>
  <c r="HR14" i="24"/>
  <c r="HX14" i="24"/>
  <c r="ID14" i="24"/>
  <c r="IJ14" i="24"/>
  <c r="IP14" i="24"/>
  <c r="IV14" i="24"/>
  <c r="JB14" i="24"/>
  <c r="JH14" i="24"/>
  <c r="JN14" i="24"/>
  <c r="JT14" i="24"/>
  <c r="JZ14" i="24"/>
  <c r="KF14" i="24"/>
  <c r="KL14" i="24"/>
  <c r="KR14" i="24"/>
  <c r="KX14" i="24"/>
  <c r="LD14" i="24"/>
  <c r="LJ14" i="24"/>
  <c r="LP14" i="24"/>
  <c r="LV14" i="24"/>
  <c r="MB14" i="24"/>
  <c r="MH14" i="24"/>
  <c r="MN14" i="24"/>
  <c r="MT14" i="24"/>
  <c r="MZ14" i="24"/>
  <c r="NF14" i="24"/>
  <c r="NL14" i="24"/>
  <c r="NR14" i="24"/>
  <c r="NX14" i="24"/>
  <c r="OD14" i="24"/>
  <c r="OJ14" i="24"/>
  <c r="OP14" i="24"/>
  <c r="OV14" i="24"/>
  <c r="PB14" i="24"/>
  <c r="PH14" i="24"/>
  <c r="PN14" i="24"/>
  <c r="PT14" i="24"/>
  <c r="PZ14" i="24"/>
  <c r="QF14" i="24"/>
  <c r="QL14" i="24"/>
  <c r="QR14" i="24"/>
  <c r="QX14" i="24"/>
  <c r="RD14" i="24"/>
  <c r="RJ14" i="24"/>
  <c r="RP14" i="24"/>
  <c r="RV14" i="24"/>
  <c r="SB14" i="24"/>
  <c r="SH14" i="24"/>
  <c r="SN14" i="24"/>
  <c r="ST14" i="24"/>
  <c r="SZ14" i="24"/>
  <c r="TF14" i="24"/>
  <c r="TL14" i="24"/>
  <c r="TR14" i="24"/>
  <c r="TX14" i="24"/>
  <c r="UD14" i="24"/>
  <c r="UJ14" i="24"/>
  <c r="UP14" i="24"/>
  <c r="UV14" i="24"/>
  <c r="VB14" i="24"/>
  <c r="VH14" i="24"/>
  <c r="VN14" i="24"/>
  <c r="VT14" i="24"/>
  <c r="VZ14" i="24"/>
  <c r="J15" i="24"/>
  <c r="P15" i="24"/>
  <c r="V15" i="24"/>
  <c r="AB15" i="24"/>
  <c r="AH15" i="24"/>
  <c r="AN15" i="24"/>
  <c r="AT15" i="24"/>
  <c r="AZ15" i="24"/>
  <c r="BF15" i="24"/>
  <c r="BL15" i="24"/>
  <c r="BR15" i="24"/>
  <c r="BX15" i="24"/>
  <c r="CD15" i="24"/>
  <c r="CJ15" i="24"/>
  <c r="CP15" i="24"/>
  <c r="CV15" i="24"/>
  <c r="DB15" i="24"/>
  <c r="DH15" i="24"/>
  <c r="DN15" i="24"/>
  <c r="DT15" i="24"/>
  <c r="DZ15" i="24"/>
  <c r="EF15" i="24"/>
  <c r="EL15" i="24"/>
  <c r="ER15" i="24"/>
  <c r="EX15" i="24"/>
  <c r="FD15" i="24"/>
  <c r="FJ15" i="24"/>
  <c r="FP15" i="24"/>
  <c r="FV15" i="24"/>
  <c r="GB15" i="24"/>
  <c r="GH15" i="24"/>
  <c r="GN15" i="24"/>
  <c r="GT15" i="24"/>
  <c r="GZ15" i="24"/>
  <c r="HF15" i="24"/>
  <c r="HL15" i="24"/>
  <c r="HR15" i="24"/>
  <c r="HX15" i="24"/>
  <c r="ID15" i="24"/>
  <c r="IJ15" i="24"/>
  <c r="IP15" i="24"/>
  <c r="IV15" i="24"/>
  <c r="JB15" i="24"/>
  <c r="JH15" i="24"/>
  <c r="JN15" i="24"/>
  <c r="JT15" i="24"/>
  <c r="JZ15" i="24"/>
  <c r="KF15" i="24"/>
  <c r="KL15" i="24"/>
  <c r="KR15" i="24"/>
  <c r="KX15" i="24"/>
  <c r="LD15" i="24"/>
  <c r="LJ15" i="24"/>
  <c r="LP15" i="24"/>
  <c r="LV15" i="24"/>
  <c r="MB15" i="24"/>
  <c r="MH15" i="24"/>
  <c r="MN15" i="24"/>
  <c r="MT15" i="24"/>
  <c r="MZ15" i="24"/>
  <c r="NF15" i="24"/>
  <c r="NL15" i="24"/>
  <c r="NR15" i="24"/>
  <c r="NX15" i="24"/>
  <c r="OD15" i="24"/>
  <c r="OJ15" i="24"/>
  <c r="OP15" i="24"/>
  <c r="OV15" i="24"/>
  <c r="PB15" i="24"/>
  <c r="PH15" i="24"/>
  <c r="PN15" i="24"/>
  <c r="PT15" i="24"/>
  <c r="PZ15" i="24"/>
  <c r="QF15" i="24"/>
  <c r="QL15" i="24"/>
  <c r="QR15" i="24"/>
  <c r="QX15" i="24"/>
  <c r="RD15" i="24"/>
  <c r="RJ15" i="24"/>
  <c r="RP15" i="24"/>
  <c r="RV15" i="24"/>
  <c r="SB15" i="24"/>
  <c r="SH15" i="24"/>
  <c r="SN15" i="24"/>
  <c r="ST15" i="24"/>
  <c r="SZ15" i="24"/>
  <c r="TF15" i="24"/>
  <c r="TL15" i="24"/>
  <c r="TR15" i="24"/>
  <c r="TX15" i="24"/>
  <c r="UD15" i="24"/>
  <c r="UJ15" i="24"/>
  <c r="UP15" i="24"/>
  <c r="UV15" i="24"/>
  <c r="VB15" i="24"/>
  <c r="VH15" i="24"/>
  <c r="VN15" i="24"/>
  <c r="VT15" i="24"/>
  <c r="VZ15" i="24"/>
  <c r="I16" i="24" a="1"/>
  <c r="I16" i="24" s="1"/>
  <c r="I17" i="24" s="1" a="1"/>
  <c r="I17" i="24" s="1"/>
  <c r="I18" i="24" s="1" a="1"/>
  <c r="I18" i="24" s="1"/>
  <c r="I19" i="24" s="1" a="1"/>
  <c r="I19" i="24" s="1"/>
  <c r="I20" i="24" s="1" a="1"/>
  <c r="I20" i="24" s="1"/>
  <c r="I21" i="24" s="1" a="1"/>
  <c r="I21" i="24" s="1"/>
  <c r="I22" i="24" s="1" a="1"/>
  <c r="I22" i="24" s="1"/>
  <c r="I23" i="24" s="1" a="1"/>
  <c r="I23" i="24" s="1"/>
  <c r="I24" i="24" s="1" a="1"/>
  <c r="I24" i="24" s="1"/>
  <c r="I25" i="24" s="1" a="1"/>
  <c r="I25" i="24" s="1"/>
  <c r="I26" i="24" s="1" a="1"/>
  <c r="I26" i="24" s="1"/>
  <c r="I27" i="24" s="1" a="1"/>
  <c r="I27" i="24" s="1"/>
  <c r="J16" i="24"/>
  <c r="O16" i="24" a="1"/>
  <c r="O16" i="24" s="1"/>
  <c r="O17" i="24" s="1" a="1"/>
  <c r="O17" i="24" s="1"/>
  <c r="O18" i="24" s="1" a="1"/>
  <c r="O18" i="24" s="1"/>
  <c r="O19" i="24" s="1" a="1"/>
  <c r="O19" i="24" s="1"/>
  <c r="O20" i="24" s="1" a="1"/>
  <c r="O20" i="24" s="1"/>
  <c r="O21" i="24" s="1" a="1"/>
  <c r="O21" i="24" s="1"/>
  <c r="O22" i="24" s="1" a="1"/>
  <c r="O22" i="24" s="1"/>
  <c r="O23" i="24" s="1" a="1"/>
  <c r="O23" i="24" s="1"/>
  <c r="O24" i="24" s="1" a="1"/>
  <c r="O24" i="24" s="1"/>
  <c r="O25" i="24" s="1" a="1"/>
  <c r="O25" i="24" s="1"/>
  <c r="O26" i="24" s="1" a="1"/>
  <c r="O26" i="24" s="1"/>
  <c r="O27" i="24" s="1" a="1"/>
  <c r="O27" i="24" s="1"/>
  <c r="P16" i="24"/>
  <c r="U16" i="24" a="1"/>
  <c r="U16" i="24" s="1"/>
  <c r="U17" i="24" s="1" a="1"/>
  <c r="U17" i="24" s="1"/>
  <c r="U18" i="24" s="1" a="1"/>
  <c r="U18" i="24" s="1"/>
  <c r="U19" i="24" s="1" a="1"/>
  <c r="U19" i="24" s="1"/>
  <c r="U20" i="24" s="1" a="1"/>
  <c r="U20" i="24" s="1"/>
  <c r="U21" i="24" s="1" a="1"/>
  <c r="U21" i="24" s="1"/>
  <c r="U22" i="24" s="1" a="1"/>
  <c r="U22" i="24" s="1"/>
  <c r="U23" i="24" s="1" a="1"/>
  <c r="U23" i="24" s="1"/>
  <c r="U24" i="24" s="1" a="1"/>
  <c r="U24" i="24" s="1"/>
  <c r="U25" i="24" s="1" a="1"/>
  <c r="U25" i="24" s="1"/>
  <c r="U26" i="24" s="1" a="1"/>
  <c r="U26" i="24" s="1"/>
  <c r="U27" i="24" s="1" a="1"/>
  <c r="U27" i="24" s="1"/>
  <c r="V16" i="24"/>
  <c r="AA16" i="24" a="1"/>
  <c r="AA16" i="24" s="1"/>
  <c r="AA17" i="24" s="1" a="1"/>
  <c r="AA17" i="24" s="1"/>
  <c r="AA18" i="24" s="1" a="1"/>
  <c r="AA18" i="24" s="1"/>
  <c r="AA19" i="24" s="1" a="1"/>
  <c r="AA19" i="24" s="1"/>
  <c r="AA20" i="24" s="1" a="1"/>
  <c r="AA20" i="24" s="1"/>
  <c r="AA21" i="24" s="1" a="1"/>
  <c r="AA21" i="24" s="1"/>
  <c r="AA22" i="24" s="1" a="1"/>
  <c r="AA22" i="24" s="1"/>
  <c r="AA23" i="24" s="1" a="1"/>
  <c r="AA23" i="24" s="1"/>
  <c r="AA24" i="24" s="1" a="1"/>
  <c r="AA24" i="24" s="1"/>
  <c r="AA25" i="24" s="1" a="1"/>
  <c r="AA25" i="24" s="1"/>
  <c r="AA26" i="24" s="1" a="1"/>
  <c r="AA26" i="24" s="1"/>
  <c r="AA27" i="24" s="1" a="1"/>
  <c r="AA27" i="24" s="1"/>
  <c r="AB16" i="24"/>
  <c r="AG16" i="24" a="1"/>
  <c r="AG16" i="24" s="1"/>
  <c r="AG17" i="24" s="1" a="1"/>
  <c r="AG17" i="24" s="1"/>
  <c r="AG18" i="24" s="1" a="1"/>
  <c r="AG18" i="24" s="1"/>
  <c r="AG19" i="24" s="1" a="1"/>
  <c r="AG19" i="24" s="1"/>
  <c r="AG20" i="24" s="1" a="1"/>
  <c r="AG20" i="24" s="1"/>
  <c r="AG21" i="24" s="1" a="1"/>
  <c r="AG21" i="24" s="1"/>
  <c r="AG22" i="24" s="1" a="1"/>
  <c r="AG22" i="24" s="1"/>
  <c r="AG23" i="24" s="1" a="1"/>
  <c r="AG23" i="24" s="1"/>
  <c r="AG24" i="24" s="1" a="1"/>
  <c r="AG24" i="24" s="1"/>
  <c r="AG25" i="24" s="1" a="1"/>
  <c r="AG25" i="24" s="1"/>
  <c r="AG26" i="24" s="1" a="1"/>
  <c r="AG26" i="24" s="1"/>
  <c r="AG27" i="24" s="1" a="1"/>
  <c r="AG27" i="24" s="1"/>
  <c r="AH16" i="24"/>
  <c r="AM16" i="24" a="1"/>
  <c r="AM16" i="24" s="1"/>
  <c r="AM17" i="24" s="1" a="1"/>
  <c r="AM17" i="24" s="1"/>
  <c r="AM18" i="24" s="1" a="1"/>
  <c r="AM18" i="24" s="1"/>
  <c r="AM19" i="24" s="1" a="1"/>
  <c r="AM19" i="24" s="1"/>
  <c r="AM20" i="24" s="1" a="1"/>
  <c r="AM20" i="24" s="1"/>
  <c r="AM21" i="24" s="1" a="1"/>
  <c r="AM21" i="24" s="1"/>
  <c r="AM22" i="24" s="1" a="1"/>
  <c r="AM22" i="24" s="1"/>
  <c r="AM23" i="24" s="1" a="1"/>
  <c r="AM23" i="24" s="1"/>
  <c r="AM24" i="24" s="1" a="1"/>
  <c r="AM24" i="24" s="1"/>
  <c r="AM25" i="24" s="1" a="1"/>
  <c r="AM25" i="24" s="1"/>
  <c r="AM26" i="24" s="1" a="1"/>
  <c r="AM26" i="24" s="1"/>
  <c r="AM27" i="24" s="1" a="1"/>
  <c r="AM27" i="24" s="1"/>
  <c r="AN16" i="24"/>
  <c r="AS16" i="24" a="1"/>
  <c r="AS16" i="24" s="1"/>
  <c r="AS17" i="24" s="1" a="1"/>
  <c r="AS17" i="24" s="1"/>
  <c r="AS18" i="24" s="1" a="1"/>
  <c r="AS18" i="24" s="1"/>
  <c r="AS19" i="24" s="1" a="1"/>
  <c r="AS19" i="24" s="1"/>
  <c r="AS20" i="24" s="1" a="1"/>
  <c r="AS20" i="24" s="1"/>
  <c r="AS21" i="24" s="1" a="1"/>
  <c r="AS21" i="24" s="1"/>
  <c r="AS22" i="24" s="1" a="1"/>
  <c r="AS22" i="24" s="1"/>
  <c r="AS23" i="24" s="1" a="1"/>
  <c r="AS23" i="24" s="1"/>
  <c r="AS24" i="24" s="1" a="1"/>
  <c r="AS24" i="24" s="1"/>
  <c r="AS25" i="24" s="1" a="1"/>
  <c r="AS25" i="24" s="1"/>
  <c r="AS26" i="24" s="1" a="1"/>
  <c r="AS26" i="24" s="1"/>
  <c r="AS27" i="24" s="1" a="1"/>
  <c r="AS27" i="24" s="1"/>
  <c r="AT16" i="24"/>
  <c r="AY16" i="24" a="1"/>
  <c r="AY16" i="24" s="1"/>
  <c r="AY17" i="24" s="1" a="1"/>
  <c r="AY17" i="24" s="1"/>
  <c r="AY18" i="24" s="1" a="1"/>
  <c r="AY18" i="24" s="1"/>
  <c r="AY19" i="24" s="1" a="1"/>
  <c r="AY19" i="24" s="1"/>
  <c r="AY20" i="24" s="1" a="1"/>
  <c r="AY20" i="24" s="1"/>
  <c r="AY21" i="24" s="1" a="1"/>
  <c r="AY21" i="24" s="1"/>
  <c r="AY22" i="24" s="1" a="1"/>
  <c r="AY22" i="24" s="1"/>
  <c r="AY23" i="24" s="1" a="1"/>
  <c r="AY23" i="24" s="1"/>
  <c r="AY24" i="24" s="1" a="1"/>
  <c r="AY24" i="24" s="1"/>
  <c r="AY25" i="24" s="1" a="1"/>
  <c r="AY25" i="24" s="1"/>
  <c r="AY26" i="24" s="1" a="1"/>
  <c r="AY26" i="24" s="1"/>
  <c r="AY27" i="24" s="1" a="1"/>
  <c r="AY27" i="24" s="1"/>
  <c r="AZ16" i="24"/>
  <c r="BE16" i="24" a="1"/>
  <c r="BE16" i="24" s="1"/>
  <c r="BE17" i="24" s="1" a="1"/>
  <c r="BE17" i="24" s="1"/>
  <c r="BE18" i="24" s="1" a="1"/>
  <c r="BE18" i="24" s="1"/>
  <c r="BE19" i="24" s="1" a="1"/>
  <c r="BE19" i="24" s="1"/>
  <c r="BE20" i="24" s="1" a="1"/>
  <c r="BE20" i="24" s="1"/>
  <c r="BE21" i="24" s="1" a="1"/>
  <c r="BE21" i="24" s="1"/>
  <c r="BE22" i="24" s="1" a="1"/>
  <c r="BE22" i="24" s="1"/>
  <c r="BE23" i="24" s="1" a="1"/>
  <c r="BE23" i="24" s="1"/>
  <c r="BE24" i="24" s="1" a="1"/>
  <c r="BE24" i="24" s="1"/>
  <c r="BE25" i="24" s="1" a="1"/>
  <c r="BE25" i="24" s="1"/>
  <c r="BE26" i="24" s="1" a="1"/>
  <c r="BE26" i="24" s="1"/>
  <c r="BE27" i="24" s="1" a="1"/>
  <c r="BE27" i="24" s="1"/>
  <c r="BF16" i="24"/>
  <c r="BK16" i="24" a="1"/>
  <c r="BK16" i="24" s="1"/>
  <c r="BK17" i="24" s="1" a="1"/>
  <c r="BK17" i="24" s="1"/>
  <c r="BK18" i="24" s="1" a="1"/>
  <c r="BK18" i="24" s="1"/>
  <c r="BK19" i="24" s="1" a="1"/>
  <c r="BK19" i="24" s="1"/>
  <c r="BK20" i="24" s="1" a="1"/>
  <c r="BK20" i="24" s="1"/>
  <c r="BK21" i="24" s="1" a="1"/>
  <c r="BK21" i="24" s="1"/>
  <c r="BK22" i="24" s="1" a="1"/>
  <c r="BK22" i="24" s="1"/>
  <c r="BK23" i="24" s="1" a="1"/>
  <c r="BK23" i="24" s="1"/>
  <c r="BK24" i="24" s="1" a="1"/>
  <c r="BK24" i="24" s="1"/>
  <c r="BK25" i="24" s="1" a="1"/>
  <c r="BK25" i="24" s="1"/>
  <c r="BK26" i="24" s="1" a="1"/>
  <c r="BK26" i="24" s="1"/>
  <c r="BK27" i="24" s="1" a="1"/>
  <c r="BK27" i="24" s="1"/>
  <c r="BL16" i="24"/>
  <c r="BQ16" i="24" a="1"/>
  <c r="BQ16" i="24" s="1"/>
  <c r="BQ17" i="24" s="1" a="1"/>
  <c r="BQ17" i="24" s="1"/>
  <c r="BQ18" i="24" s="1" a="1"/>
  <c r="BQ18" i="24" s="1"/>
  <c r="BQ19" i="24" s="1" a="1"/>
  <c r="BQ19" i="24" s="1"/>
  <c r="BQ20" i="24" s="1" a="1"/>
  <c r="BQ20" i="24" s="1"/>
  <c r="BQ21" i="24" s="1" a="1"/>
  <c r="BQ21" i="24" s="1"/>
  <c r="BQ22" i="24" s="1" a="1"/>
  <c r="BQ22" i="24" s="1"/>
  <c r="BQ23" i="24" s="1" a="1"/>
  <c r="BQ23" i="24" s="1"/>
  <c r="BQ24" i="24" s="1" a="1"/>
  <c r="BQ24" i="24" s="1"/>
  <c r="BQ25" i="24" s="1" a="1"/>
  <c r="BQ25" i="24" s="1"/>
  <c r="BQ26" i="24" s="1" a="1"/>
  <c r="BQ26" i="24" s="1"/>
  <c r="BQ27" i="24" s="1" a="1"/>
  <c r="BQ27" i="24" s="1"/>
  <c r="BR16" i="24"/>
  <c r="BW16" i="24" a="1"/>
  <c r="BW16" i="24" s="1"/>
  <c r="BW17" i="24" s="1" a="1"/>
  <c r="BW17" i="24" s="1"/>
  <c r="BW18" i="24" s="1" a="1"/>
  <c r="BW18" i="24" s="1"/>
  <c r="BW19" i="24" s="1" a="1"/>
  <c r="BW19" i="24" s="1"/>
  <c r="BW20" i="24" s="1" a="1"/>
  <c r="BW20" i="24" s="1"/>
  <c r="BW21" i="24" s="1" a="1"/>
  <c r="BW21" i="24" s="1"/>
  <c r="BW22" i="24" s="1" a="1"/>
  <c r="BW22" i="24" s="1"/>
  <c r="BW23" i="24" s="1" a="1"/>
  <c r="BW23" i="24" s="1"/>
  <c r="BW24" i="24" s="1" a="1"/>
  <c r="BW24" i="24" s="1"/>
  <c r="BW25" i="24" s="1" a="1"/>
  <c r="BW25" i="24" s="1"/>
  <c r="BW26" i="24" s="1" a="1"/>
  <c r="BW26" i="24" s="1"/>
  <c r="BW27" i="24" s="1" a="1"/>
  <c r="BW27" i="24" s="1"/>
  <c r="BX16" i="24"/>
  <c r="CC16" i="24" a="1"/>
  <c r="CC16" i="24" s="1"/>
  <c r="CC17" i="24" s="1" a="1"/>
  <c r="CC17" i="24" s="1"/>
  <c r="CC18" i="24" s="1" a="1"/>
  <c r="CC18" i="24" s="1"/>
  <c r="CC19" i="24" s="1" a="1"/>
  <c r="CC19" i="24" s="1"/>
  <c r="CC20" i="24" s="1" a="1"/>
  <c r="CC20" i="24" s="1"/>
  <c r="CC21" i="24" s="1" a="1"/>
  <c r="CC21" i="24" s="1"/>
  <c r="CC22" i="24" s="1" a="1"/>
  <c r="CC22" i="24" s="1"/>
  <c r="CC23" i="24" s="1" a="1"/>
  <c r="CC23" i="24" s="1"/>
  <c r="CC24" i="24" s="1" a="1"/>
  <c r="CC24" i="24" s="1"/>
  <c r="CC25" i="24" s="1" a="1"/>
  <c r="CC25" i="24" s="1"/>
  <c r="CC26" i="24" s="1" a="1"/>
  <c r="CC26" i="24" s="1"/>
  <c r="CC27" i="24" s="1" a="1"/>
  <c r="CC27" i="24" s="1"/>
  <c r="CD16" i="24"/>
  <c r="CI16" i="24" a="1"/>
  <c r="CI16" i="24" s="1"/>
  <c r="CI17" i="24" s="1" a="1"/>
  <c r="CI17" i="24" s="1"/>
  <c r="CI18" i="24" s="1" a="1"/>
  <c r="CI18" i="24" s="1"/>
  <c r="CI19" i="24" s="1" a="1"/>
  <c r="CI19" i="24" s="1"/>
  <c r="CI20" i="24" s="1" a="1"/>
  <c r="CI20" i="24" s="1"/>
  <c r="CI21" i="24" s="1" a="1"/>
  <c r="CI21" i="24" s="1"/>
  <c r="CI22" i="24" s="1" a="1"/>
  <c r="CI22" i="24" s="1"/>
  <c r="CI23" i="24" s="1" a="1"/>
  <c r="CI23" i="24" s="1"/>
  <c r="CI24" i="24" s="1" a="1"/>
  <c r="CI24" i="24" s="1"/>
  <c r="CI25" i="24" s="1" a="1"/>
  <c r="CI25" i="24" s="1"/>
  <c r="CI26" i="24" s="1" a="1"/>
  <c r="CI26" i="24" s="1"/>
  <c r="CI27" i="24" s="1" a="1"/>
  <c r="CI27" i="24" s="1"/>
  <c r="CJ16" i="24"/>
  <c r="CO16" i="24" a="1"/>
  <c r="CO16" i="24" s="1"/>
  <c r="CO17" i="24" s="1" a="1"/>
  <c r="CO17" i="24" s="1"/>
  <c r="CO18" i="24" s="1" a="1"/>
  <c r="CO18" i="24" s="1"/>
  <c r="CO19" i="24" s="1" a="1"/>
  <c r="CO19" i="24" s="1"/>
  <c r="CO20" i="24" s="1" a="1"/>
  <c r="CO20" i="24" s="1"/>
  <c r="CO21" i="24" s="1" a="1"/>
  <c r="CO21" i="24" s="1"/>
  <c r="CO22" i="24" s="1" a="1"/>
  <c r="CO22" i="24" s="1"/>
  <c r="CO23" i="24" s="1" a="1"/>
  <c r="CO23" i="24" s="1"/>
  <c r="CO24" i="24" s="1" a="1"/>
  <c r="CO24" i="24" s="1"/>
  <c r="CO25" i="24" s="1" a="1"/>
  <c r="CO25" i="24" s="1"/>
  <c r="CO26" i="24" s="1" a="1"/>
  <c r="CO26" i="24" s="1"/>
  <c r="CO27" i="24" s="1" a="1"/>
  <c r="CO27" i="24" s="1"/>
  <c r="CP16" i="24"/>
  <c r="CU16" i="24" a="1"/>
  <c r="CU16" i="24" s="1"/>
  <c r="CU17" i="24" s="1" a="1"/>
  <c r="CU17" i="24" s="1"/>
  <c r="CU18" i="24" s="1" a="1"/>
  <c r="CU18" i="24" s="1"/>
  <c r="CU19" i="24" s="1" a="1"/>
  <c r="CU19" i="24" s="1"/>
  <c r="CU20" i="24" s="1" a="1"/>
  <c r="CU20" i="24" s="1"/>
  <c r="CU21" i="24" s="1" a="1"/>
  <c r="CU21" i="24" s="1"/>
  <c r="CU22" i="24" s="1" a="1"/>
  <c r="CU22" i="24" s="1"/>
  <c r="CU23" i="24" s="1" a="1"/>
  <c r="CU23" i="24" s="1"/>
  <c r="CU24" i="24" s="1" a="1"/>
  <c r="CU24" i="24" s="1"/>
  <c r="CU25" i="24" s="1" a="1"/>
  <c r="CU25" i="24" s="1"/>
  <c r="CU26" i="24" s="1" a="1"/>
  <c r="CU26" i="24" s="1"/>
  <c r="CU27" i="24" s="1" a="1"/>
  <c r="CU27" i="24" s="1"/>
  <c r="CV16" i="24"/>
  <c r="DA16" i="24" a="1"/>
  <c r="DA16" i="24" s="1"/>
  <c r="DA17" i="24" s="1" a="1"/>
  <c r="DA17" i="24" s="1"/>
  <c r="DA18" i="24" s="1" a="1"/>
  <c r="DA18" i="24" s="1"/>
  <c r="DA19" i="24" s="1" a="1"/>
  <c r="DA19" i="24" s="1"/>
  <c r="DA20" i="24" s="1" a="1"/>
  <c r="DA20" i="24" s="1"/>
  <c r="DA21" i="24" s="1" a="1"/>
  <c r="DA21" i="24" s="1"/>
  <c r="DA22" i="24" s="1" a="1"/>
  <c r="DA22" i="24" s="1"/>
  <c r="DA23" i="24" s="1" a="1"/>
  <c r="DA23" i="24" s="1"/>
  <c r="DA24" i="24" s="1" a="1"/>
  <c r="DA24" i="24" s="1"/>
  <c r="DA25" i="24" s="1" a="1"/>
  <c r="DA25" i="24" s="1"/>
  <c r="DA26" i="24" s="1" a="1"/>
  <c r="DA26" i="24" s="1"/>
  <c r="DA27" i="24" s="1" a="1"/>
  <c r="DA27" i="24" s="1"/>
  <c r="DB16" i="24"/>
  <c r="DG16" i="24" a="1"/>
  <c r="DG16" i="24" s="1"/>
  <c r="DG17" i="24" s="1" a="1"/>
  <c r="DG17" i="24" s="1"/>
  <c r="DG18" i="24" s="1" a="1"/>
  <c r="DG18" i="24" s="1"/>
  <c r="DG19" i="24" s="1" a="1"/>
  <c r="DG19" i="24" s="1"/>
  <c r="DG20" i="24" s="1" a="1"/>
  <c r="DG20" i="24" s="1"/>
  <c r="DG21" i="24" s="1" a="1"/>
  <c r="DG21" i="24" s="1"/>
  <c r="DG22" i="24" s="1" a="1"/>
  <c r="DG22" i="24" s="1"/>
  <c r="DG23" i="24" s="1" a="1"/>
  <c r="DG23" i="24" s="1"/>
  <c r="DG24" i="24" s="1" a="1"/>
  <c r="DG24" i="24" s="1"/>
  <c r="DG25" i="24" s="1" a="1"/>
  <c r="DG25" i="24" s="1"/>
  <c r="DG26" i="24" s="1" a="1"/>
  <c r="DG26" i="24" s="1"/>
  <c r="DG27" i="24" s="1" a="1"/>
  <c r="DG27" i="24" s="1"/>
  <c r="DH16" i="24"/>
  <c r="DM16" i="24" a="1"/>
  <c r="DM16" i="24" s="1"/>
  <c r="DM17" i="24" s="1" a="1"/>
  <c r="DM17" i="24" s="1"/>
  <c r="DM18" i="24" s="1" a="1"/>
  <c r="DM18" i="24" s="1"/>
  <c r="DM19" i="24" s="1" a="1"/>
  <c r="DM19" i="24" s="1"/>
  <c r="DM20" i="24" s="1" a="1"/>
  <c r="DM20" i="24" s="1"/>
  <c r="DM21" i="24" s="1" a="1"/>
  <c r="DM21" i="24" s="1"/>
  <c r="DM22" i="24" s="1" a="1"/>
  <c r="DM22" i="24" s="1"/>
  <c r="DM23" i="24" s="1" a="1"/>
  <c r="DM23" i="24" s="1"/>
  <c r="DM24" i="24" s="1" a="1"/>
  <c r="DM24" i="24" s="1"/>
  <c r="DM25" i="24" s="1" a="1"/>
  <c r="DM25" i="24" s="1"/>
  <c r="DM26" i="24" s="1" a="1"/>
  <c r="DM26" i="24" s="1"/>
  <c r="DM27" i="24" s="1" a="1"/>
  <c r="DM27" i="24" s="1"/>
  <c r="DN16" i="24"/>
  <c r="DS16" i="24" a="1"/>
  <c r="DS16" i="24" s="1"/>
  <c r="DS17" i="24" s="1" a="1"/>
  <c r="DS17" i="24" s="1"/>
  <c r="DS18" i="24" s="1" a="1"/>
  <c r="DS18" i="24" s="1"/>
  <c r="DS19" i="24" s="1" a="1"/>
  <c r="DS19" i="24" s="1"/>
  <c r="DS20" i="24" s="1" a="1"/>
  <c r="DS20" i="24" s="1"/>
  <c r="DS21" i="24" s="1" a="1"/>
  <c r="DS21" i="24" s="1"/>
  <c r="DS22" i="24" s="1" a="1"/>
  <c r="DS22" i="24" s="1"/>
  <c r="DS23" i="24" s="1" a="1"/>
  <c r="DS23" i="24" s="1"/>
  <c r="DS24" i="24" s="1" a="1"/>
  <c r="DS24" i="24" s="1"/>
  <c r="DS25" i="24" s="1" a="1"/>
  <c r="DS25" i="24" s="1"/>
  <c r="DS26" i="24" s="1" a="1"/>
  <c r="DS26" i="24" s="1"/>
  <c r="DS27" i="24" s="1" a="1"/>
  <c r="DS27" i="24" s="1"/>
  <c r="DT16" i="24"/>
  <c r="DY16" i="24" a="1"/>
  <c r="DY16" i="24" s="1"/>
  <c r="DY17" i="24" s="1" a="1"/>
  <c r="DY17" i="24" s="1"/>
  <c r="DY18" i="24" s="1" a="1"/>
  <c r="DY18" i="24" s="1"/>
  <c r="DY19" i="24" s="1" a="1"/>
  <c r="DY19" i="24" s="1"/>
  <c r="DY20" i="24" s="1" a="1"/>
  <c r="DY20" i="24" s="1"/>
  <c r="DY21" i="24" s="1" a="1"/>
  <c r="DY21" i="24" s="1"/>
  <c r="DY22" i="24" s="1" a="1"/>
  <c r="DY22" i="24" s="1"/>
  <c r="DY23" i="24" s="1" a="1"/>
  <c r="DY23" i="24" s="1"/>
  <c r="DY24" i="24" s="1" a="1"/>
  <c r="DY24" i="24" s="1"/>
  <c r="DY25" i="24" s="1" a="1"/>
  <c r="DY25" i="24" s="1"/>
  <c r="DY26" i="24" s="1" a="1"/>
  <c r="DY26" i="24" s="1"/>
  <c r="DY27" i="24" s="1" a="1"/>
  <c r="DY27" i="24" s="1"/>
  <c r="DZ16" i="24"/>
  <c r="EE16" i="24" a="1"/>
  <c r="EE16" i="24" s="1"/>
  <c r="EE17" i="24" s="1" a="1"/>
  <c r="EE17" i="24" s="1"/>
  <c r="EE18" i="24" s="1" a="1"/>
  <c r="EE18" i="24" s="1"/>
  <c r="EE19" i="24" s="1" a="1"/>
  <c r="EE19" i="24" s="1"/>
  <c r="EE20" i="24" s="1" a="1"/>
  <c r="EE20" i="24" s="1"/>
  <c r="EE21" i="24" s="1" a="1"/>
  <c r="EE21" i="24" s="1"/>
  <c r="EE22" i="24" s="1" a="1"/>
  <c r="EE22" i="24" s="1"/>
  <c r="EE23" i="24" s="1" a="1"/>
  <c r="EE23" i="24" s="1"/>
  <c r="EE24" i="24" s="1" a="1"/>
  <c r="EE24" i="24" s="1"/>
  <c r="EE25" i="24" s="1" a="1"/>
  <c r="EE25" i="24" s="1"/>
  <c r="EE26" i="24" s="1" a="1"/>
  <c r="EE26" i="24" s="1"/>
  <c r="EE27" i="24" s="1" a="1"/>
  <c r="EE27" i="24" s="1"/>
  <c r="EF16" i="24"/>
  <c r="EK16" i="24" a="1"/>
  <c r="EK16" i="24" s="1"/>
  <c r="EK17" i="24" s="1" a="1"/>
  <c r="EK17" i="24" s="1"/>
  <c r="EK18" i="24" s="1" a="1"/>
  <c r="EK18" i="24" s="1"/>
  <c r="EK19" i="24" s="1" a="1"/>
  <c r="EK19" i="24" s="1"/>
  <c r="EK20" i="24" s="1" a="1"/>
  <c r="EK20" i="24" s="1"/>
  <c r="EK21" i="24" s="1" a="1"/>
  <c r="EK21" i="24" s="1"/>
  <c r="EK22" i="24" s="1" a="1"/>
  <c r="EK22" i="24" s="1"/>
  <c r="EK23" i="24" s="1" a="1"/>
  <c r="EK23" i="24" s="1"/>
  <c r="EK24" i="24" s="1" a="1"/>
  <c r="EK24" i="24" s="1"/>
  <c r="EK25" i="24" s="1" a="1"/>
  <c r="EK25" i="24" s="1"/>
  <c r="EK26" i="24" s="1" a="1"/>
  <c r="EK26" i="24" s="1"/>
  <c r="EK27" i="24" s="1" a="1"/>
  <c r="EK27" i="24" s="1"/>
  <c r="EL16" i="24"/>
  <c r="EQ16" i="24" a="1"/>
  <c r="EQ16" i="24" s="1"/>
  <c r="EQ17" i="24" s="1" a="1"/>
  <c r="EQ17" i="24" s="1"/>
  <c r="EQ18" i="24" s="1" a="1"/>
  <c r="EQ18" i="24" s="1"/>
  <c r="EQ19" i="24" s="1" a="1"/>
  <c r="EQ19" i="24" s="1"/>
  <c r="EQ20" i="24" s="1" a="1"/>
  <c r="EQ20" i="24" s="1"/>
  <c r="EQ21" i="24" s="1" a="1"/>
  <c r="EQ21" i="24" s="1"/>
  <c r="EQ22" i="24" s="1" a="1"/>
  <c r="EQ22" i="24" s="1"/>
  <c r="EQ23" i="24" s="1" a="1"/>
  <c r="EQ23" i="24" s="1"/>
  <c r="EQ24" i="24" s="1" a="1"/>
  <c r="EQ24" i="24" s="1"/>
  <c r="EQ25" i="24" s="1" a="1"/>
  <c r="EQ25" i="24" s="1"/>
  <c r="EQ26" i="24" s="1" a="1"/>
  <c r="EQ26" i="24" s="1"/>
  <c r="EQ27" i="24" s="1" a="1"/>
  <c r="EQ27" i="24" s="1"/>
  <c r="ER16" i="24"/>
  <c r="EW16" i="24" a="1"/>
  <c r="EW16" i="24" s="1"/>
  <c r="EW17" i="24" s="1" a="1"/>
  <c r="EW17" i="24" s="1"/>
  <c r="EW18" i="24" s="1" a="1"/>
  <c r="EW18" i="24" s="1"/>
  <c r="EW19" i="24" s="1" a="1"/>
  <c r="EW19" i="24" s="1"/>
  <c r="EW20" i="24" s="1" a="1"/>
  <c r="EW20" i="24" s="1"/>
  <c r="EW21" i="24" s="1" a="1"/>
  <c r="EW21" i="24" s="1"/>
  <c r="EW22" i="24" s="1" a="1"/>
  <c r="EW22" i="24" s="1"/>
  <c r="EW23" i="24" s="1" a="1"/>
  <c r="EW23" i="24" s="1"/>
  <c r="EW24" i="24" s="1" a="1"/>
  <c r="EW24" i="24" s="1"/>
  <c r="EW25" i="24" s="1" a="1"/>
  <c r="EW25" i="24" s="1"/>
  <c r="EW26" i="24" s="1" a="1"/>
  <c r="EW26" i="24" s="1"/>
  <c r="EW27" i="24" s="1" a="1"/>
  <c r="EW27" i="24" s="1"/>
  <c r="EX16" i="24"/>
  <c r="FC16" i="24" a="1"/>
  <c r="FC16" i="24" s="1"/>
  <c r="FC17" i="24" s="1" a="1"/>
  <c r="FC17" i="24" s="1"/>
  <c r="FC18" i="24" s="1" a="1"/>
  <c r="FC18" i="24" s="1"/>
  <c r="FC19" i="24" s="1" a="1"/>
  <c r="FC19" i="24" s="1"/>
  <c r="FC20" i="24" s="1" a="1"/>
  <c r="FC20" i="24" s="1"/>
  <c r="FC21" i="24" s="1" a="1"/>
  <c r="FC21" i="24" s="1"/>
  <c r="FC22" i="24" s="1" a="1"/>
  <c r="FC22" i="24" s="1"/>
  <c r="FC23" i="24" s="1" a="1"/>
  <c r="FC23" i="24" s="1"/>
  <c r="FC24" i="24" s="1" a="1"/>
  <c r="FC24" i="24" s="1"/>
  <c r="FC25" i="24" s="1" a="1"/>
  <c r="FC25" i="24" s="1"/>
  <c r="FC26" i="24" s="1" a="1"/>
  <c r="FC26" i="24" s="1"/>
  <c r="FC27" i="24" s="1" a="1"/>
  <c r="FC27" i="24" s="1"/>
  <c r="FD16" i="24"/>
  <c r="FI16" i="24" a="1"/>
  <c r="FI16" i="24" s="1"/>
  <c r="FI17" i="24" s="1" a="1"/>
  <c r="FI17" i="24" s="1"/>
  <c r="FI18" i="24" s="1" a="1"/>
  <c r="FI18" i="24" s="1"/>
  <c r="FI19" i="24" s="1" a="1"/>
  <c r="FI19" i="24" s="1"/>
  <c r="FI20" i="24" s="1" a="1"/>
  <c r="FI20" i="24" s="1"/>
  <c r="FI21" i="24" s="1" a="1"/>
  <c r="FI21" i="24" s="1"/>
  <c r="FI22" i="24" s="1" a="1"/>
  <c r="FI22" i="24" s="1"/>
  <c r="FI23" i="24" s="1" a="1"/>
  <c r="FI23" i="24" s="1"/>
  <c r="FI24" i="24" s="1" a="1"/>
  <c r="FI24" i="24" s="1"/>
  <c r="FI25" i="24" s="1" a="1"/>
  <c r="FI25" i="24" s="1"/>
  <c r="FI26" i="24" s="1" a="1"/>
  <c r="FI26" i="24" s="1"/>
  <c r="FI27" i="24" s="1" a="1"/>
  <c r="FI27" i="24" s="1"/>
  <c r="FJ16" i="24"/>
  <c r="FO16" i="24" a="1"/>
  <c r="FO16" i="24" s="1"/>
  <c r="FO17" i="24" s="1" a="1"/>
  <c r="FO17" i="24" s="1"/>
  <c r="FO18" i="24" s="1" a="1"/>
  <c r="FO18" i="24" s="1"/>
  <c r="FO19" i="24" s="1" a="1"/>
  <c r="FO19" i="24" s="1"/>
  <c r="FO20" i="24" s="1" a="1"/>
  <c r="FO20" i="24" s="1"/>
  <c r="FO21" i="24" s="1" a="1"/>
  <c r="FO21" i="24" s="1"/>
  <c r="FO22" i="24" s="1" a="1"/>
  <c r="FO22" i="24" s="1"/>
  <c r="FO23" i="24" s="1" a="1"/>
  <c r="FO23" i="24" s="1"/>
  <c r="FO24" i="24" s="1" a="1"/>
  <c r="FO24" i="24" s="1"/>
  <c r="FO25" i="24" s="1" a="1"/>
  <c r="FO25" i="24" s="1"/>
  <c r="FO26" i="24" s="1" a="1"/>
  <c r="FO26" i="24" s="1"/>
  <c r="FO27" i="24" s="1" a="1"/>
  <c r="FO27" i="24" s="1"/>
  <c r="FP16" i="24"/>
  <c r="FU16" i="24" a="1"/>
  <c r="FU16" i="24" s="1"/>
  <c r="FU17" i="24" s="1" a="1"/>
  <c r="FU17" i="24" s="1"/>
  <c r="FU18" i="24" s="1" a="1"/>
  <c r="FU18" i="24" s="1"/>
  <c r="FU19" i="24" s="1" a="1"/>
  <c r="FU19" i="24" s="1"/>
  <c r="FU20" i="24" s="1" a="1"/>
  <c r="FU20" i="24" s="1"/>
  <c r="FU21" i="24" s="1" a="1"/>
  <c r="FU21" i="24" s="1"/>
  <c r="FU22" i="24" s="1" a="1"/>
  <c r="FU22" i="24" s="1"/>
  <c r="FU23" i="24" s="1" a="1"/>
  <c r="FU23" i="24" s="1"/>
  <c r="FU24" i="24" s="1" a="1"/>
  <c r="FU24" i="24" s="1"/>
  <c r="FU25" i="24" s="1" a="1"/>
  <c r="FU25" i="24" s="1"/>
  <c r="FU26" i="24" s="1" a="1"/>
  <c r="FU26" i="24" s="1"/>
  <c r="FU27" i="24" s="1" a="1"/>
  <c r="FU27" i="24" s="1"/>
  <c r="FV16" i="24"/>
  <c r="GA16" i="24" a="1"/>
  <c r="GA16" i="24" s="1"/>
  <c r="GA17" i="24" s="1" a="1"/>
  <c r="GA17" i="24" s="1"/>
  <c r="GA18" i="24" s="1" a="1"/>
  <c r="GA18" i="24" s="1"/>
  <c r="GA19" i="24" s="1" a="1"/>
  <c r="GA19" i="24" s="1"/>
  <c r="GA20" i="24" s="1" a="1"/>
  <c r="GA20" i="24" s="1"/>
  <c r="GA21" i="24" s="1" a="1"/>
  <c r="GA21" i="24" s="1"/>
  <c r="GA22" i="24" s="1" a="1"/>
  <c r="GA22" i="24" s="1"/>
  <c r="GA23" i="24" s="1" a="1"/>
  <c r="GA23" i="24" s="1"/>
  <c r="GA24" i="24" s="1" a="1"/>
  <c r="GA24" i="24" s="1"/>
  <c r="GA25" i="24" s="1" a="1"/>
  <c r="GA25" i="24" s="1"/>
  <c r="GA26" i="24" s="1" a="1"/>
  <c r="GA26" i="24" s="1"/>
  <c r="GA27" i="24" s="1" a="1"/>
  <c r="GA27" i="24" s="1"/>
  <c r="GB16" i="24"/>
  <c r="GG16" i="24" a="1"/>
  <c r="GG16" i="24" s="1"/>
  <c r="GG17" i="24" s="1" a="1"/>
  <c r="GG17" i="24" s="1"/>
  <c r="GG18" i="24" s="1" a="1"/>
  <c r="GG18" i="24" s="1"/>
  <c r="GG19" i="24" s="1" a="1"/>
  <c r="GG19" i="24" s="1"/>
  <c r="GG20" i="24" s="1" a="1"/>
  <c r="GG20" i="24" s="1"/>
  <c r="GG21" i="24" s="1" a="1"/>
  <c r="GG21" i="24" s="1"/>
  <c r="GG22" i="24" s="1" a="1"/>
  <c r="GG22" i="24" s="1"/>
  <c r="GG23" i="24" s="1" a="1"/>
  <c r="GG23" i="24" s="1"/>
  <c r="GG24" i="24" s="1" a="1"/>
  <c r="GG24" i="24" s="1"/>
  <c r="GG25" i="24" s="1" a="1"/>
  <c r="GG25" i="24" s="1"/>
  <c r="GG26" i="24" s="1" a="1"/>
  <c r="GG26" i="24" s="1"/>
  <c r="GG27" i="24" s="1" a="1"/>
  <c r="GG27" i="24" s="1"/>
  <c r="GH16" i="24"/>
  <c r="GM16" i="24" a="1"/>
  <c r="GM16" i="24" s="1"/>
  <c r="GM17" i="24" s="1" a="1"/>
  <c r="GM17" i="24" s="1"/>
  <c r="GM18" i="24" s="1" a="1"/>
  <c r="GM18" i="24" s="1"/>
  <c r="GM19" i="24" s="1" a="1"/>
  <c r="GM19" i="24" s="1"/>
  <c r="GM20" i="24" s="1" a="1"/>
  <c r="GM20" i="24" s="1"/>
  <c r="GM21" i="24" s="1" a="1"/>
  <c r="GM21" i="24" s="1"/>
  <c r="GM22" i="24" s="1" a="1"/>
  <c r="GM22" i="24" s="1"/>
  <c r="GM23" i="24" s="1" a="1"/>
  <c r="GM23" i="24" s="1"/>
  <c r="GM24" i="24" s="1" a="1"/>
  <c r="GM24" i="24" s="1"/>
  <c r="GM25" i="24" s="1" a="1"/>
  <c r="GM25" i="24" s="1"/>
  <c r="GM26" i="24" s="1" a="1"/>
  <c r="GM26" i="24" s="1"/>
  <c r="GM27" i="24" s="1" a="1"/>
  <c r="GM27" i="24" s="1"/>
  <c r="GN16" i="24"/>
  <c r="GS16" i="24" a="1"/>
  <c r="GS16" i="24" s="1"/>
  <c r="GS17" i="24" s="1" a="1"/>
  <c r="GS17" i="24" s="1"/>
  <c r="GS18" i="24" s="1" a="1"/>
  <c r="GS18" i="24" s="1"/>
  <c r="GS19" i="24" s="1" a="1"/>
  <c r="GS19" i="24" s="1"/>
  <c r="GS20" i="24" s="1" a="1"/>
  <c r="GS20" i="24" s="1"/>
  <c r="GS21" i="24" s="1" a="1"/>
  <c r="GS21" i="24" s="1"/>
  <c r="GS22" i="24" s="1" a="1"/>
  <c r="GS22" i="24" s="1"/>
  <c r="GS23" i="24" s="1" a="1"/>
  <c r="GS23" i="24" s="1"/>
  <c r="GS24" i="24" s="1" a="1"/>
  <c r="GS24" i="24" s="1"/>
  <c r="GS25" i="24" s="1" a="1"/>
  <c r="GS25" i="24" s="1"/>
  <c r="GS26" i="24" s="1" a="1"/>
  <c r="GS26" i="24" s="1"/>
  <c r="GS27" i="24" s="1" a="1"/>
  <c r="GS27" i="24" s="1"/>
  <c r="GT16" i="24"/>
  <c r="GY16" i="24" a="1"/>
  <c r="GY16" i="24" s="1"/>
  <c r="GY17" i="24" s="1" a="1"/>
  <c r="GY17" i="24" s="1"/>
  <c r="GY18" i="24" s="1" a="1"/>
  <c r="GY18" i="24" s="1"/>
  <c r="GY19" i="24" s="1" a="1"/>
  <c r="GY19" i="24" s="1"/>
  <c r="GY20" i="24" s="1" a="1"/>
  <c r="GY20" i="24" s="1"/>
  <c r="GY21" i="24" s="1" a="1"/>
  <c r="GY21" i="24" s="1"/>
  <c r="GY22" i="24" s="1" a="1"/>
  <c r="GY22" i="24" s="1"/>
  <c r="GY23" i="24" s="1" a="1"/>
  <c r="GY23" i="24" s="1"/>
  <c r="GY24" i="24" s="1" a="1"/>
  <c r="GY24" i="24" s="1"/>
  <c r="GY25" i="24" s="1" a="1"/>
  <c r="GY25" i="24" s="1"/>
  <c r="GY26" i="24" s="1" a="1"/>
  <c r="GY26" i="24" s="1"/>
  <c r="GY27" i="24" s="1" a="1"/>
  <c r="GY27" i="24" s="1"/>
  <c r="GZ16" i="24"/>
  <c r="HE16" i="24" a="1"/>
  <c r="HE16" i="24" s="1"/>
  <c r="HE17" i="24" s="1" a="1"/>
  <c r="HE17" i="24" s="1"/>
  <c r="HE18" i="24" s="1" a="1"/>
  <c r="HE18" i="24" s="1"/>
  <c r="HE19" i="24" s="1" a="1"/>
  <c r="HE19" i="24" s="1"/>
  <c r="HE20" i="24" s="1" a="1"/>
  <c r="HE20" i="24" s="1"/>
  <c r="HE21" i="24" s="1" a="1"/>
  <c r="HE21" i="24" s="1"/>
  <c r="HE22" i="24" s="1" a="1"/>
  <c r="HE22" i="24" s="1"/>
  <c r="HE23" i="24" s="1" a="1"/>
  <c r="HE23" i="24" s="1"/>
  <c r="HE24" i="24" s="1" a="1"/>
  <c r="HE24" i="24" s="1"/>
  <c r="HE25" i="24" s="1" a="1"/>
  <c r="HE25" i="24" s="1"/>
  <c r="HE26" i="24" s="1" a="1"/>
  <c r="HE26" i="24" s="1"/>
  <c r="HE27" i="24" s="1" a="1"/>
  <c r="HE27" i="24" s="1"/>
  <c r="HF16" i="24"/>
  <c r="HK16" i="24" a="1"/>
  <c r="HK16" i="24" s="1"/>
  <c r="HK17" i="24" s="1" a="1"/>
  <c r="HK17" i="24" s="1"/>
  <c r="HK18" i="24" s="1" a="1"/>
  <c r="HK18" i="24" s="1"/>
  <c r="HK19" i="24" s="1" a="1"/>
  <c r="HK19" i="24" s="1"/>
  <c r="HK20" i="24" s="1" a="1"/>
  <c r="HK20" i="24" s="1"/>
  <c r="HK21" i="24" s="1" a="1"/>
  <c r="HK21" i="24" s="1"/>
  <c r="HK22" i="24" s="1" a="1"/>
  <c r="HK22" i="24" s="1"/>
  <c r="HK23" i="24" s="1" a="1"/>
  <c r="HK23" i="24" s="1"/>
  <c r="HK24" i="24" s="1" a="1"/>
  <c r="HK24" i="24" s="1"/>
  <c r="HK25" i="24" s="1" a="1"/>
  <c r="HK25" i="24" s="1"/>
  <c r="HK26" i="24" s="1" a="1"/>
  <c r="HK26" i="24" s="1"/>
  <c r="HK27" i="24" s="1" a="1"/>
  <c r="HK27" i="24" s="1"/>
  <c r="HL16" i="24"/>
  <c r="HQ16" i="24" a="1"/>
  <c r="HQ16" i="24" s="1"/>
  <c r="HQ17" i="24" s="1" a="1"/>
  <c r="HQ17" i="24" s="1"/>
  <c r="HQ18" i="24" s="1" a="1"/>
  <c r="HQ18" i="24" s="1"/>
  <c r="HQ19" i="24" s="1" a="1"/>
  <c r="HQ19" i="24" s="1"/>
  <c r="HQ20" i="24" s="1" a="1"/>
  <c r="HQ20" i="24" s="1"/>
  <c r="HQ21" i="24" s="1" a="1"/>
  <c r="HQ21" i="24" s="1"/>
  <c r="HQ22" i="24" s="1" a="1"/>
  <c r="HQ22" i="24" s="1"/>
  <c r="HQ23" i="24" s="1" a="1"/>
  <c r="HQ23" i="24" s="1"/>
  <c r="HQ24" i="24" s="1" a="1"/>
  <c r="HQ24" i="24" s="1"/>
  <c r="HQ25" i="24" s="1" a="1"/>
  <c r="HQ25" i="24" s="1"/>
  <c r="HQ26" i="24" s="1" a="1"/>
  <c r="HQ26" i="24" s="1"/>
  <c r="HQ27" i="24" s="1" a="1"/>
  <c r="HQ27" i="24" s="1"/>
  <c r="HR16" i="24"/>
  <c r="HW16" i="24" a="1"/>
  <c r="HW16" i="24" s="1"/>
  <c r="HW17" i="24" s="1" a="1"/>
  <c r="HW17" i="24" s="1"/>
  <c r="HW18" i="24" s="1" a="1"/>
  <c r="HW18" i="24" s="1"/>
  <c r="HW19" i="24" s="1" a="1"/>
  <c r="HW19" i="24" s="1"/>
  <c r="HW20" i="24" s="1" a="1"/>
  <c r="HW20" i="24" s="1"/>
  <c r="HW21" i="24" s="1" a="1"/>
  <c r="HW21" i="24" s="1"/>
  <c r="HW22" i="24" s="1" a="1"/>
  <c r="HW22" i="24" s="1"/>
  <c r="HW23" i="24" s="1" a="1"/>
  <c r="HW23" i="24" s="1"/>
  <c r="HW24" i="24" s="1" a="1"/>
  <c r="HW24" i="24" s="1"/>
  <c r="HW25" i="24" s="1" a="1"/>
  <c r="HW25" i="24" s="1"/>
  <c r="HW26" i="24" s="1" a="1"/>
  <c r="HW26" i="24" s="1"/>
  <c r="HW27" i="24" s="1" a="1"/>
  <c r="HW27" i="24" s="1"/>
  <c r="HX16" i="24"/>
  <c r="IC16" i="24" a="1"/>
  <c r="IC16" i="24" s="1"/>
  <c r="IC17" i="24" s="1" a="1"/>
  <c r="IC17" i="24" s="1"/>
  <c r="IC18" i="24" s="1" a="1"/>
  <c r="IC18" i="24" s="1"/>
  <c r="IC19" i="24" s="1" a="1"/>
  <c r="IC19" i="24" s="1"/>
  <c r="IC20" i="24" s="1" a="1"/>
  <c r="IC20" i="24" s="1"/>
  <c r="IC21" i="24" s="1" a="1"/>
  <c r="IC21" i="24" s="1"/>
  <c r="IC22" i="24" s="1" a="1"/>
  <c r="IC22" i="24" s="1"/>
  <c r="IC23" i="24" s="1" a="1"/>
  <c r="IC23" i="24" s="1"/>
  <c r="IC24" i="24" s="1" a="1"/>
  <c r="IC24" i="24" s="1"/>
  <c r="IC25" i="24" s="1" a="1"/>
  <c r="IC25" i="24" s="1"/>
  <c r="IC26" i="24" s="1" a="1"/>
  <c r="IC26" i="24" s="1"/>
  <c r="IC27" i="24" s="1" a="1"/>
  <c r="IC27" i="24" s="1"/>
  <c r="ID16" i="24"/>
  <c r="II16" i="24" a="1"/>
  <c r="II16" i="24" s="1"/>
  <c r="II17" i="24" s="1" a="1"/>
  <c r="II17" i="24" s="1"/>
  <c r="II18" i="24" s="1" a="1"/>
  <c r="II18" i="24" s="1"/>
  <c r="II19" i="24" s="1" a="1"/>
  <c r="II19" i="24" s="1"/>
  <c r="II20" i="24" s="1" a="1"/>
  <c r="II20" i="24" s="1"/>
  <c r="II21" i="24" s="1" a="1"/>
  <c r="II21" i="24" s="1"/>
  <c r="II22" i="24" s="1" a="1"/>
  <c r="II22" i="24" s="1"/>
  <c r="II23" i="24" s="1" a="1"/>
  <c r="II23" i="24" s="1"/>
  <c r="II24" i="24" s="1" a="1"/>
  <c r="II24" i="24" s="1"/>
  <c r="II25" i="24" s="1" a="1"/>
  <c r="II25" i="24" s="1"/>
  <c r="II26" i="24" s="1" a="1"/>
  <c r="II26" i="24" s="1"/>
  <c r="II27" i="24" s="1" a="1"/>
  <c r="II27" i="24" s="1"/>
  <c r="IJ16" i="24"/>
  <c r="IO16" i="24" a="1"/>
  <c r="IO16" i="24" s="1"/>
  <c r="IO17" i="24" s="1" a="1"/>
  <c r="IO17" i="24" s="1"/>
  <c r="IO18" i="24" s="1" a="1"/>
  <c r="IO18" i="24" s="1"/>
  <c r="IO19" i="24" s="1" a="1"/>
  <c r="IO19" i="24" s="1"/>
  <c r="IO20" i="24" s="1" a="1"/>
  <c r="IO20" i="24" s="1"/>
  <c r="IO21" i="24" s="1" a="1"/>
  <c r="IO21" i="24" s="1"/>
  <c r="IO22" i="24" s="1" a="1"/>
  <c r="IO22" i="24" s="1"/>
  <c r="IO23" i="24" s="1" a="1"/>
  <c r="IO23" i="24" s="1"/>
  <c r="IO24" i="24" s="1" a="1"/>
  <c r="IO24" i="24" s="1"/>
  <c r="IO25" i="24" s="1" a="1"/>
  <c r="IO25" i="24" s="1"/>
  <c r="IO26" i="24" s="1" a="1"/>
  <c r="IO26" i="24" s="1"/>
  <c r="IO27" i="24" s="1" a="1"/>
  <c r="IO27" i="24" s="1"/>
  <c r="IP16" i="24"/>
  <c r="IU16" i="24" a="1"/>
  <c r="IU16" i="24" s="1"/>
  <c r="IU17" i="24" s="1" a="1"/>
  <c r="IU17" i="24" s="1"/>
  <c r="IU18" i="24" s="1" a="1"/>
  <c r="IU18" i="24" s="1"/>
  <c r="IU19" i="24" s="1" a="1"/>
  <c r="IU19" i="24" s="1"/>
  <c r="IU20" i="24" s="1" a="1"/>
  <c r="IU20" i="24" s="1"/>
  <c r="IU21" i="24" s="1" a="1"/>
  <c r="IU21" i="24" s="1"/>
  <c r="IU22" i="24" s="1" a="1"/>
  <c r="IU22" i="24" s="1"/>
  <c r="IU23" i="24" s="1" a="1"/>
  <c r="IU23" i="24" s="1"/>
  <c r="IU24" i="24" s="1" a="1"/>
  <c r="IU24" i="24" s="1"/>
  <c r="IU25" i="24" s="1" a="1"/>
  <c r="IU25" i="24" s="1"/>
  <c r="IU26" i="24" s="1" a="1"/>
  <c r="IU26" i="24" s="1"/>
  <c r="IU27" i="24" s="1" a="1"/>
  <c r="IU27" i="24" s="1"/>
  <c r="IV16" i="24"/>
  <c r="JA16" i="24" a="1"/>
  <c r="JA16" i="24" s="1"/>
  <c r="JA17" i="24" s="1" a="1"/>
  <c r="JA17" i="24" s="1"/>
  <c r="JA18" i="24" s="1" a="1"/>
  <c r="JA18" i="24" s="1"/>
  <c r="JA19" i="24" s="1" a="1"/>
  <c r="JA19" i="24" s="1"/>
  <c r="JA20" i="24" s="1" a="1"/>
  <c r="JA20" i="24" s="1"/>
  <c r="JA21" i="24" s="1" a="1"/>
  <c r="JA21" i="24" s="1"/>
  <c r="JA22" i="24" s="1" a="1"/>
  <c r="JA22" i="24" s="1"/>
  <c r="JA23" i="24" s="1" a="1"/>
  <c r="JA23" i="24" s="1"/>
  <c r="JA24" i="24" s="1" a="1"/>
  <c r="JA24" i="24" s="1"/>
  <c r="JA25" i="24" s="1" a="1"/>
  <c r="JA25" i="24" s="1"/>
  <c r="JA26" i="24" s="1" a="1"/>
  <c r="JA26" i="24" s="1"/>
  <c r="JA27" i="24" s="1" a="1"/>
  <c r="JA27" i="24" s="1"/>
  <c r="JB16" i="24"/>
  <c r="JG16" i="24" a="1"/>
  <c r="JG16" i="24" s="1"/>
  <c r="JG17" i="24" s="1" a="1"/>
  <c r="JG17" i="24" s="1"/>
  <c r="JG18" i="24" s="1" a="1"/>
  <c r="JG18" i="24" s="1"/>
  <c r="JG19" i="24" s="1" a="1"/>
  <c r="JG19" i="24" s="1"/>
  <c r="JG20" i="24" s="1" a="1"/>
  <c r="JG20" i="24" s="1"/>
  <c r="JG21" i="24" s="1" a="1"/>
  <c r="JG21" i="24" s="1"/>
  <c r="JG22" i="24" s="1" a="1"/>
  <c r="JG22" i="24" s="1"/>
  <c r="JG23" i="24" s="1" a="1"/>
  <c r="JG23" i="24" s="1"/>
  <c r="JG24" i="24" s="1" a="1"/>
  <c r="JG24" i="24" s="1"/>
  <c r="JG25" i="24" s="1" a="1"/>
  <c r="JG25" i="24" s="1"/>
  <c r="JG26" i="24" s="1" a="1"/>
  <c r="JG26" i="24" s="1"/>
  <c r="JG27" i="24" s="1" a="1"/>
  <c r="JG27" i="24" s="1"/>
  <c r="JH16" i="24"/>
  <c r="JM16" i="24" a="1"/>
  <c r="JM16" i="24" s="1"/>
  <c r="JM17" i="24" s="1" a="1"/>
  <c r="JM17" i="24" s="1"/>
  <c r="JM18" i="24" s="1" a="1"/>
  <c r="JM18" i="24" s="1"/>
  <c r="JM19" i="24" s="1" a="1"/>
  <c r="JM19" i="24" s="1"/>
  <c r="JM20" i="24" s="1" a="1"/>
  <c r="JM20" i="24" s="1"/>
  <c r="JM21" i="24" s="1" a="1"/>
  <c r="JM21" i="24" s="1"/>
  <c r="JM22" i="24" s="1" a="1"/>
  <c r="JM22" i="24" s="1"/>
  <c r="JM23" i="24" s="1" a="1"/>
  <c r="JM23" i="24" s="1"/>
  <c r="JM24" i="24" s="1" a="1"/>
  <c r="JM24" i="24" s="1"/>
  <c r="JM25" i="24" s="1" a="1"/>
  <c r="JM25" i="24" s="1"/>
  <c r="JM26" i="24" s="1" a="1"/>
  <c r="JM26" i="24" s="1"/>
  <c r="JM27" i="24" s="1" a="1"/>
  <c r="JM27" i="24" s="1"/>
  <c r="JN16" i="24"/>
  <c r="JS16" i="24" a="1"/>
  <c r="JS16" i="24" s="1"/>
  <c r="JS17" i="24" s="1" a="1"/>
  <c r="JS17" i="24" s="1"/>
  <c r="JS18" i="24" s="1" a="1"/>
  <c r="JS18" i="24" s="1"/>
  <c r="JS19" i="24" s="1" a="1"/>
  <c r="JS19" i="24" s="1"/>
  <c r="JS20" i="24" s="1" a="1"/>
  <c r="JS20" i="24" s="1"/>
  <c r="JS21" i="24" s="1" a="1"/>
  <c r="JS21" i="24" s="1"/>
  <c r="JS22" i="24" s="1" a="1"/>
  <c r="JS22" i="24" s="1"/>
  <c r="JS23" i="24" s="1" a="1"/>
  <c r="JS23" i="24" s="1"/>
  <c r="JS24" i="24" s="1" a="1"/>
  <c r="JS24" i="24" s="1"/>
  <c r="JS25" i="24" s="1" a="1"/>
  <c r="JS25" i="24" s="1"/>
  <c r="JS26" i="24" s="1" a="1"/>
  <c r="JS26" i="24" s="1"/>
  <c r="JS27" i="24" s="1" a="1"/>
  <c r="JS27" i="24" s="1"/>
  <c r="JT16" i="24"/>
  <c r="JY16" i="24" a="1"/>
  <c r="JY16" i="24" s="1"/>
  <c r="JY17" i="24" s="1" a="1"/>
  <c r="JY17" i="24" s="1"/>
  <c r="JY18" i="24" s="1" a="1"/>
  <c r="JY18" i="24" s="1"/>
  <c r="JY19" i="24" s="1" a="1"/>
  <c r="JY19" i="24" s="1"/>
  <c r="JY20" i="24" s="1" a="1"/>
  <c r="JY20" i="24" s="1"/>
  <c r="JY21" i="24" s="1" a="1"/>
  <c r="JY21" i="24" s="1"/>
  <c r="JY22" i="24" s="1" a="1"/>
  <c r="JY22" i="24" s="1"/>
  <c r="JY23" i="24" s="1" a="1"/>
  <c r="JY23" i="24" s="1"/>
  <c r="JY24" i="24" s="1" a="1"/>
  <c r="JY24" i="24" s="1"/>
  <c r="JY25" i="24" s="1" a="1"/>
  <c r="JY25" i="24" s="1"/>
  <c r="JY26" i="24" s="1" a="1"/>
  <c r="JY26" i="24" s="1"/>
  <c r="JY27" i="24" s="1" a="1"/>
  <c r="JY27" i="24" s="1"/>
  <c r="JZ16" i="24"/>
  <c r="KE16" i="24" a="1"/>
  <c r="KE16" i="24" s="1"/>
  <c r="KE17" i="24" s="1" a="1"/>
  <c r="KE17" i="24" s="1"/>
  <c r="KE18" i="24" s="1" a="1"/>
  <c r="KE18" i="24" s="1"/>
  <c r="KE19" i="24" s="1" a="1"/>
  <c r="KE19" i="24" s="1"/>
  <c r="KE20" i="24" s="1" a="1"/>
  <c r="KE20" i="24" s="1"/>
  <c r="KE21" i="24" s="1" a="1"/>
  <c r="KE21" i="24" s="1"/>
  <c r="KE22" i="24" s="1" a="1"/>
  <c r="KE22" i="24" s="1"/>
  <c r="KE23" i="24" s="1" a="1"/>
  <c r="KE23" i="24" s="1"/>
  <c r="KE24" i="24" s="1" a="1"/>
  <c r="KE24" i="24" s="1"/>
  <c r="KE25" i="24" s="1" a="1"/>
  <c r="KE25" i="24" s="1"/>
  <c r="KE26" i="24" s="1" a="1"/>
  <c r="KE26" i="24" s="1"/>
  <c r="KE27" i="24" s="1" a="1"/>
  <c r="KE27" i="24" s="1"/>
  <c r="KF16" i="24"/>
  <c r="KK16" i="24" a="1"/>
  <c r="KK16" i="24" s="1"/>
  <c r="KK17" i="24" s="1" a="1"/>
  <c r="KK17" i="24" s="1"/>
  <c r="KK18" i="24" s="1" a="1"/>
  <c r="KK18" i="24" s="1"/>
  <c r="KK19" i="24" s="1" a="1"/>
  <c r="KK19" i="24" s="1"/>
  <c r="KK20" i="24" s="1" a="1"/>
  <c r="KK20" i="24" s="1"/>
  <c r="KK21" i="24" s="1" a="1"/>
  <c r="KK21" i="24" s="1"/>
  <c r="KK22" i="24" s="1" a="1"/>
  <c r="KK22" i="24" s="1"/>
  <c r="KK23" i="24" s="1" a="1"/>
  <c r="KK23" i="24" s="1"/>
  <c r="KK24" i="24" s="1" a="1"/>
  <c r="KK24" i="24" s="1"/>
  <c r="KK25" i="24" s="1" a="1"/>
  <c r="KK25" i="24" s="1"/>
  <c r="KK26" i="24" s="1" a="1"/>
  <c r="KK26" i="24" s="1"/>
  <c r="KK27" i="24" s="1" a="1"/>
  <c r="KK27" i="24" s="1"/>
  <c r="KL16" i="24"/>
  <c r="KQ16" i="24" a="1"/>
  <c r="KQ16" i="24" s="1"/>
  <c r="KQ17" i="24" s="1" a="1"/>
  <c r="KQ17" i="24" s="1"/>
  <c r="KQ18" i="24" s="1" a="1"/>
  <c r="KQ18" i="24" s="1"/>
  <c r="KQ19" i="24" s="1" a="1"/>
  <c r="KQ19" i="24" s="1"/>
  <c r="KQ20" i="24" s="1" a="1"/>
  <c r="KQ20" i="24" s="1"/>
  <c r="KQ21" i="24" s="1" a="1"/>
  <c r="KQ21" i="24" s="1"/>
  <c r="KQ22" i="24" s="1" a="1"/>
  <c r="KQ22" i="24" s="1"/>
  <c r="KQ23" i="24" s="1" a="1"/>
  <c r="KQ23" i="24" s="1"/>
  <c r="KQ24" i="24" s="1" a="1"/>
  <c r="KQ24" i="24" s="1"/>
  <c r="KQ25" i="24" s="1" a="1"/>
  <c r="KQ25" i="24" s="1"/>
  <c r="KQ26" i="24" s="1" a="1"/>
  <c r="KQ26" i="24" s="1"/>
  <c r="KQ27" i="24" s="1" a="1"/>
  <c r="KQ27" i="24" s="1"/>
  <c r="KR16" i="24"/>
  <c r="KW16" i="24" a="1"/>
  <c r="KW16" i="24" s="1"/>
  <c r="KW17" i="24" s="1" a="1"/>
  <c r="KW17" i="24" s="1"/>
  <c r="KW18" i="24" s="1" a="1"/>
  <c r="KW18" i="24" s="1"/>
  <c r="KW19" i="24" s="1" a="1"/>
  <c r="KW19" i="24" s="1"/>
  <c r="KW20" i="24" s="1" a="1"/>
  <c r="KW20" i="24" s="1"/>
  <c r="KW21" i="24" s="1" a="1"/>
  <c r="KW21" i="24" s="1"/>
  <c r="KW22" i="24" s="1" a="1"/>
  <c r="KW22" i="24" s="1"/>
  <c r="KW23" i="24" s="1" a="1"/>
  <c r="KW23" i="24" s="1"/>
  <c r="KW24" i="24" s="1" a="1"/>
  <c r="KW24" i="24" s="1"/>
  <c r="KW25" i="24" s="1" a="1"/>
  <c r="KW25" i="24" s="1"/>
  <c r="KW26" i="24" s="1" a="1"/>
  <c r="KW26" i="24" s="1"/>
  <c r="KW27" i="24" s="1" a="1"/>
  <c r="KW27" i="24" s="1"/>
  <c r="KX16" i="24"/>
  <c r="LC16" i="24" a="1"/>
  <c r="LC16" i="24" s="1"/>
  <c r="LC17" i="24" s="1" a="1"/>
  <c r="LC17" i="24" s="1"/>
  <c r="LC18" i="24" s="1" a="1"/>
  <c r="LC18" i="24" s="1"/>
  <c r="LC19" i="24" s="1" a="1"/>
  <c r="LC19" i="24" s="1"/>
  <c r="LC20" i="24" s="1" a="1"/>
  <c r="LC20" i="24" s="1"/>
  <c r="LC21" i="24" s="1" a="1"/>
  <c r="LC21" i="24" s="1"/>
  <c r="LC22" i="24" s="1" a="1"/>
  <c r="LC22" i="24" s="1"/>
  <c r="LC23" i="24" s="1" a="1"/>
  <c r="LC23" i="24" s="1"/>
  <c r="LC24" i="24" s="1" a="1"/>
  <c r="LC24" i="24" s="1"/>
  <c r="LC25" i="24" s="1" a="1"/>
  <c r="LC25" i="24" s="1"/>
  <c r="LC26" i="24" s="1" a="1"/>
  <c r="LC26" i="24" s="1"/>
  <c r="LC27" i="24" s="1" a="1"/>
  <c r="LC27" i="24" s="1"/>
  <c r="LD16" i="24"/>
  <c r="LI16" i="24" a="1"/>
  <c r="LI16" i="24" s="1"/>
  <c r="LI17" i="24" s="1" a="1"/>
  <c r="LI17" i="24" s="1"/>
  <c r="LI18" i="24" s="1" a="1"/>
  <c r="LI18" i="24" s="1"/>
  <c r="LI19" i="24" s="1" a="1"/>
  <c r="LI19" i="24" s="1"/>
  <c r="LI20" i="24" s="1" a="1"/>
  <c r="LI20" i="24" s="1"/>
  <c r="LI21" i="24" s="1" a="1"/>
  <c r="LI21" i="24" s="1"/>
  <c r="LI22" i="24" s="1" a="1"/>
  <c r="LI22" i="24" s="1"/>
  <c r="LI23" i="24" s="1" a="1"/>
  <c r="LI23" i="24" s="1"/>
  <c r="LI24" i="24" s="1" a="1"/>
  <c r="LI24" i="24" s="1"/>
  <c r="LI25" i="24" s="1" a="1"/>
  <c r="LI25" i="24" s="1"/>
  <c r="LI26" i="24" s="1" a="1"/>
  <c r="LI26" i="24" s="1"/>
  <c r="LI27" i="24" s="1" a="1"/>
  <c r="LI27" i="24" s="1"/>
  <c r="LJ16" i="24"/>
  <c r="LO16" i="24" a="1"/>
  <c r="LO16" i="24" s="1"/>
  <c r="LO17" i="24" s="1" a="1"/>
  <c r="LO17" i="24" s="1"/>
  <c r="LO18" i="24" s="1" a="1"/>
  <c r="LO18" i="24" s="1"/>
  <c r="LO19" i="24" s="1" a="1"/>
  <c r="LO19" i="24" s="1"/>
  <c r="LO20" i="24" s="1" a="1"/>
  <c r="LO20" i="24" s="1"/>
  <c r="LO21" i="24" s="1" a="1"/>
  <c r="LO21" i="24" s="1"/>
  <c r="LO22" i="24" s="1" a="1"/>
  <c r="LO22" i="24" s="1"/>
  <c r="LO23" i="24" s="1" a="1"/>
  <c r="LO23" i="24" s="1"/>
  <c r="LO24" i="24" s="1" a="1"/>
  <c r="LO24" i="24" s="1"/>
  <c r="LO25" i="24" s="1" a="1"/>
  <c r="LO25" i="24" s="1"/>
  <c r="LO26" i="24" s="1" a="1"/>
  <c r="LO26" i="24" s="1"/>
  <c r="LO27" i="24" s="1" a="1"/>
  <c r="LO27" i="24" s="1"/>
  <c r="LP16" i="24"/>
  <c r="LU16" i="24" a="1"/>
  <c r="LU16" i="24" s="1"/>
  <c r="LU17" i="24" s="1" a="1"/>
  <c r="LU17" i="24" s="1"/>
  <c r="LU18" i="24" s="1" a="1"/>
  <c r="LU18" i="24" s="1"/>
  <c r="LU19" i="24" s="1" a="1"/>
  <c r="LU19" i="24" s="1"/>
  <c r="LU20" i="24" s="1" a="1"/>
  <c r="LU20" i="24" s="1"/>
  <c r="LU21" i="24" s="1" a="1"/>
  <c r="LU21" i="24" s="1"/>
  <c r="LU22" i="24" s="1" a="1"/>
  <c r="LU22" i="24" s="1"/>
  <c r="LU23" i="24" s="1" a="1"/>
  <c r="LU23" i="24" s="1"/>
  <c r="LU24" i="24" s="1" a="1"/>
  <c r="LU24" i="24" s="1"/>
  <c r="LU25" i="24" s="1" a="1"/>
  <c r="LU25" i="24" s="1"/>
  <c r="LU26" i="24" s="1" a="1"/>
  <c r="LU26" i="24" s="1"/>
  <c r="LU27" i="24" s="1" a="1"/>
  <c r="LU27" i="24" s="1"/>
  <c r="LV16" i="24"/>
  <c r="MA16" i="24" a="1"/>
  <c r="MA16" i="24" s="1"/>
  <c r="MA17" i="24" s="1" a="1"/>
  <c r="MA17" i="24" s="1"/>
  <c r="MA18" i="24" s="1" a="1"/>
  <c r="MA18" i="24" s="1"/>
  <c r="MA19" i="24" s="1" a="1"/>
  <c r="MA19" i="24" s="1"/>
  <c r="MA20" i="24" s="1" a="1"/>
  <c r="MA20" i="24" s="1"/>
  <c r="MA21" i="24" s="1" a="1"/>
  <c r="MA21" i="24" s="1"/>
  <c r="MA22" i="24" s="1" a="1"/>
  <c r="MA22" i="24" s="1"/>
  <c r="MA23" i="24" s="1" a="1"/>
  <c r="MA23" i="24" s="1"/>
  <c r="MA24" i="24" s="1" a="1"/>
  <c r="MA24" i="24" s="1"/>
  <c r="MA25" i="24" s="1" a="1"/>
  <c r="MA25" i="24" s="1"/>
  <c r="MA26" i="24" s="1" a="1"/>
  <c r="MA26" i="24" s="1"/>
  <c r="MA27" i="24" s="1" a="1"/>
  <c r="MA27" i="24" s="1"/>
  <c r="MB16" i="24"/>
  <c r="MG16" i="24" a="1"/>
  <c r="MG16" i="24" s="1"/>
  <c r="MG17" i="24" s="1" a="1"/>
  <c r="MG17" i="24" s="1"/>
  <c r="MG18" i="24" s="1" a="1"/>
  <c r="MG18" i="24" s="1"/>
  <c r="MG19" i="24" s="1" a="1"/>
  <c r="MG19" i="24" s="1"/>
  <c r="MG20" i="24" s="1" a="1"/>
  <c r="MG20" i="24" s="1"/>
  <c r="MG21" i="24" s="1" a="1"/>
  <c r="MG21" i="24" s="1"/>
  <c r="MG22" i="24" s="1" a="1"/>
  <c r="MG22" i="24" s="1"/>
  <c r="MG23" i="24" s="1" a="1"/>
  <c r="MG23" i="24" s="1"/>
  <c r="MG24" i="24" s="1" a="1"/>
  <c r="MG24" i="24" s="1"/>
  <c r="MG25" i="24" s="1" a="1"/>
  <c r="MG25" i="24" s="1"/>
  <c r="MG26" i="24" s="1" a="1"/>
  <c r="MG26" i="24" s="1"/>
  <c r="MG27" i="24" s="1" a="1"/>
  <c r="MG27" i="24" s="1"/>
  <c r="MH16" i="24"/>
  <c r="MM16" i="24" a="1"/>
  <c r="MM16" i="24" s="1"/>
  <c r="MM17" i="24" s="1" a="1"/>
  <c r="MM17" i="24" s="1"/>
  <c r="MM18" i="24" s="1" a="1"/>
  <c r="MM18" i="24" s="1"/>
  <c r="MM19" i="24" s="1" a="1"/>
  <c r="MM19" i="24" s="1"/>
  <c r="MM20" i="24" s="1" a="1"/>
  <c r="MM20" i="24" s="1"/>
  <c r="MM21" i="24" s="1" a="1"/>
  <c r="MM21" i="24" s="1"/>
  <c r="MM22" i="24" s="1" a="1"/>
  <c r="MM22" i="24" s="1"/>
  <c r="MM23" i="24" s="1" a="1"/>
  <c r="MM23" i="24" s="1"/>
  <c r="MM24" i="24" s="1" a="1"/>
  <c r="MM24" i="24" s="1"/>
  <c r="MM25" i="24" s="1" a="1"/>
  <c r="MM25" i="24" s="1"/>
  <c r="MM26" i="24" s="1" a="1"/>
  <c r="MM26" i="24" s="1"/>
  <c r="MM27" i="24" s="1" a="1"/>
  <c r="MM27" i="24" s="1"/>
  <c r="MN16" i="24"/>
  <c r="MS16" i="24" a="1"/>
  <c r="MS16" i="24" s="1"/>
  <c r="MS17" i="24" s="1" a="1"/>
  <c r="MS17" i="24" s="1"/>
  <c r="MS18" i="24" s="1" a="1"/>
  <c r="MS18" i="24" s="1"/>
  <c r="MS19" i="24" s="1" a="1"/>
  <c r="MS19" i="24" s="1"/>
  <c r="MS20" i="24" s="1" a="1"/>
  <c r="MS20" i="24" s="1"/>
  <c r="MS21" i="24" s="1" a="1"/>
  <c r="MS21" i="24" s="1"/>
  <c r="MS22" i="24" s="1" a="1"/>
  <c r="MS22" i="24" s="1"/>
  <c r="MS23" i="24" s="1" a="1"/>
  <c r="MS23" i="24" s="1"/>
  <c r="MS24" i="24" s="1" a="1"/>
  <c r="MS24" i="24" s="1"/>
  <c r="MS25" i="24" s="1" a="1"/>
  <c r="MS25" i="24" s="1"/>
  <c r="MS26" i="24" s="1" a="1"/>
  <c r="MS26" i="24" s="1"/>
  <c r="MS27" i="24" s="1" a="1"/>
  <c r="MS27" i="24" s="1"/>
  <c r="MT16" i="24"/>
  <c r="MY16" i="24" a="1"/>
  <c r="MY16" i="24" s="1"/>
  <c r="MY17" i="24" s="1" a="1"/>
  <c r="MY17" i="24" s="1"/>
  <c r="MY18" i="24" s="1" a="1"/>
  <c r="MY18" i="24" s="1"/>
  <c r="MY19" i="24" s="1" a="1"/>
  <c r="MY19" i="24" s="1"/>
  <c r="MY20" i="24" s="1" a="1"/>
  <c r="MY20" i="24" s="1"/>
  <c r="MY21" i="24" s="1" a="1"/>
  <c r="MY21" i="24" s="1"/>
  <c r="MY22" i="24" s="1" a="1"/>
  <c r="MY22" i="24" s="1"/>
  <c r="MY23" i="24" s="1" a="1"/>
  <c r="MY23" i="24" s="1"/>
  <c r="MY24" i="24" s="1" a="1"/>
  <c r="MY24" i="24" s="1"/>
  <c r="MY25" i="24" s="1" a="1"/>
  <c r="MY25" i="24" s="1"/>
  <c r="MY26" i="24" s="1" a="1"/>
  <c r="MY26" i="24" s="1"/>
  <c r="MY27" i="24" s="1" a="1"/>
  <c r="MY27" i="24" s="1"/>
  <c r="MZ16" i="24"/>
  <c r="NE16" i="24" a="1"/>
  <c r="NE16" i="24" s="1"/>
  <c r="NE17" i="24" s="1" a="1"/>
  <c r="NE17" i="24" s="1"/>
  <c r="NE18" i="24" s="1" a="1"/>
  <c r="NE18" i="24" s="1"/>
  <c r="NE19" i="24" s="1" a="1"/>
  <c r="NE19" i="24" s="1"/>
  <c r="NE20" i="24" s="1" a="1"/>
  <c r="NE20" i="24" s="1"/>
  <c r="NE21" i="24" s="1" a="1"/>
  <c r="NE21" i="24" s="1"/>
  <c r="NE22" i="24" s="1" a="1"/>
  <c r="NE22" i="24" s="1"/>
  <c r="NE23" i="24" s="1" a="1"/>
  <c r="NE23" i="24" s="1"/>
  <c r="NE24" i="24" s="1" a="1"/>
  <c r="NE24" i="24" s="1"/>
  <c r="NE25" i="24" s="1" a="1"/>
  <c r="NE25" i="24" s="1"/>
  <c r="NE26" i="24" s="1" a="1"/>
  <c r="NE26" i="24" s="1"/>
  <c r="NE27" i="24" s="1" a="1"/>
  <c r="NE27" i="24" s="1"/>
  <c r="NF16" i="24"/>
  <c r="NK16" i="24" a="1"/>
  <c r="NK16" i="24" s="1"/>
  <c r="NK17" i="24" s="1" a="1"/>
  <c r="NK17" i="24" s="1"/>
  <c r="NK18" i="24" s="1" a="1"/>
  <c r="NK18" i="24" s="1"/>
  <c r="NK19" i="24" s="1" a="1"/>
  <c r="NK19" i="24" s="1"/>
  <c r="NK20" i="24" s="1" a="1"/>
  <c r="NK20" i="24" s="1"/>
  <c r="NK21" i="24" s="1" a="1"/>
  <c r="NK21" i="24" s="1"/>
  <c r="NK22" i="24" s="1" a="1"/>
  <c r="NK22" i="24" s="1"/>
  <c r="NK23" i="24" s="1" a="1"/>
  <c r="NK23" i="24" s="1"/>
  <c r="NK24" i="24" s="1" a="1"/>
  <c r="NK24" i="24" s="1"/>
  <c r="NK25" i="24" s="1" a="1"/>
  <c r="NK25" i="24" s="1"/>
  <c r="NK26" i="24" s="1" a="1"/>
  <c r="NK26" i="24" s="1"/>
  <c r="NK27" i="24" s="1" a="1"/>
  <c r="NK27" i="24" s="1"/>
  <c r="NL16" i="24"/>
  <c r="NQ16" i="24" a="1"/>
  <c r="NQ16" i="24" s="1"/>
  <c r="NQ17" i="24" s="1" a="1"/>
  <c r="NQ17" i="24" s="1"/>
  <c r="NQ18" i="24" s="1" a="1"/>
  <c r="NQ18" i="24" s="1"/>
  <c r="NQ19" i="24" s="1" a="1"/>
  <c r="NQ19" i="24" s="1"/>
  <c r="NQ20" i="24" s="1" a="1"/>
  <c r="NQ20" i="24" s="1"/>
  <c r="NQ21" i="24" s="1" a="1"/>
  <c r="NQ21" i="24" s="1"/>
  <c r="NQ22" i="24" s="1" a="1"/>
  <c r="NQ22" i="24" s="1"/>
  <c r="NQ23" i="24" s="1" a="1"/>
  <c r="NQ23" i="24" s="1"/>
  <c r="NQ24" i="24" s="1" a="1"/>
  <c r="NQ24" i="24" s="1"/>
  <c r="NQ25" i="24" s="1" a="1"/>
  <c r="NQ25" i="24" s="1"/>
  <c r="NQ26" i="24" s="1" a="1"/>
  <c r="NQ26" i="24" s="1"/>
  <c r="NQ27" i="24" s="1" a="1"/>
  <c r="NQ27" i="24" s="1"/>
  <c r="NR16" i="24"/>
  <c r="NW16" i="24" a="1"/>
  <c r="NW16" i="24" s="1"/>
  <c r="NW17" i="24" s="1" a="1"/>
  <c r="NW17" i="24" s="1"/>
  <c r="NW18" i="24" s="1" a="1"/>
  <c r="NW18" i="24" s="1"/>
  <c r="NW19" i="24" s="1" a="1"/>
  <c r="NW19" i="24" s="1"/>
  <c r="NW20" i="24" s="1" a="1"/>
  <c r="NW20" i="24" s="1"/>
  <c r="NW21" i="24" s="1" a="1"/>
  <c r="NW21" i="24" s="1"/>
  <c r="NW22" i="24" s="1" a="1"/>
  <c r="NW22" i="24" s="1"/>
  <c r="NW23" i="24" s="1" a="1"/>
  <c r="NW23" i="24" s="1"/>
  <c r="NW24" i="24" s="1" a="1"/>
  <c r="NW24" i="24" s="1"/>
  <c r="NW25" i="24" s="1" a="1"/>
  <c r="NW25" i="24" s="1"/>
  <c r="NW26" i="24" s="1" a="1"/>
  <c r="NW26" i="24" s="1"/>
  <c r="NW27" i="24" s="1" a="1"/>
  <c r="NW27" i="24" s="1"/>
  <c r="NX16" i="24"/>
  <c r="OC16" i="24" a="1"/>
  <c r="OC16" i="24" s="1"/>
  <c r="OC17" i="24" s="1" a="1"/>
  <c r="OC17" i="24" s="1"/>
  <c r="OC18" i="24" s="1" a="1"/>
  <c r="OC18" i="24" s="1"/>
  <c r="OC19" i="24" s="1" a="1"/>
  <c r="OC19" i="24" s="1"/>
  <c r="OC20" i="24" s="1" a="1"/>
  <c r="OC20" i="24" s="1"/>
  <c r="OC21" i="24" s="1" a="1"/>
  <c r="OC21" i="24" s="1"/>
  <c r="OC22" i="24" s="1" a="1"/>
  <c r="OC22" i="24" s="1"/>
  <c r="OC23" i="24" s="1" a="1"/>
  <c r="OC23" i="24" s="1"/>
  <c r="OC24" i="24" s="1" a="1"/>
  <c r="OC24" i="24" s="1"/>
  <c r="OC25" i="24" s="1" a="1"/>
  <c r="OC25" i="24" s="1"/>
  <c r="OC26" i="24" s="1" a="1"/>
  <c r="OC26" i="24" s="1"/>
  <c r="OC27" i="24" s="1" a="1"/>
  <c r="OC27" i="24" s="1"/>
  <c r="OD16" i="24"/>
  <c r="OI16" i="24" a="1"/>
  <c r="OI16" i="24" s="1"/>
  <c r="OI17" i="24" s="1" a="1"/>
  <c r="OI17" i="24" s="1"/>
  <c r="OI18" i="24" s="1" a="1"/>
  <c r="OI18" i="24" s="1"/>
  <c r="OI19" i="24" s="1" a="1"/>
  <c r="OI19" i="24" s="1"/>
  <c r="OI20" i="24" s="1" a="1"/>
  <c r="OI20" i="24" s="1"/>
  <c r="OI21" i="24" s="1" a="1"/>
  <c r="OI21" i="24" s="1"/>
  <c r="OI22" i="24" s="1" a="1"/>
  <c r="OI22" i="24" s="1"/>
  <c r="OI23" i="24" s="1" a="1"/>
  <c r="OI23" i="24" s="1"/>
  <c r="OI24" i="24" s="1" a="1"/>
  <c r="OI24" i="24" s="1"/>
  <c r="OI25" i="24" s="1" a="1"/>
  <c r="OI25" i="24" s="1"/>
  <c r="OI26" i="24" s="1" a="1"/>
  <c r="OI26" i="24" s="1"/>
  <c r="OI27" i="24" s="1" a="1"/>
  <c r="OI27" i="24" s="1"/>
  <c r="OJ16" i="24"/>
  <c r="OO16" i="24" a="1"/>
  <c r="OO16" i="24" s="1"/>
  <c r="OO17" i="24" s="1" a="1"/>
  <c r="OO17" i="24" s="1"/>
  <c r="OO18" i="24" s="1" a="1"/>
  <c r="OO18" i="24" s="1"/>
  <c r="OO19" i="24" s="1" a="1"/>
  <c r="OO19" i="24" s="1"/>
  <c r="OO20" i="24" s="1" a="1"/>
  <c r="OO20" i="24" s="1"/>
  <c r="OO21" i="24" s="1" a="1"/>
  <c r="OO21" i="24" s="1"/>
  <c r="OO22" i="24" s="1" a="1"/>
  <c r="OO22" i="24" s="1"/>
  <c r="OO23" i="24" s="1" a="1"/>
  <c r="OO23" i="24" s="1"/>
  <c r="OO24" i="24" s="1" a="1"/>
  <c r="OO24" i="24" s="1"/>
  <c r="OO25" i="24" s="1" a="1"/>
  <c r="OO25" i="24" s="1"/>
  <c r="OO26" i="24" s="1" a="1"/>
  <c r="OO26" i="24" s="1"/>
  <c r="OO27" i="24" s="1" a="1"/>
  <c r="OO27" i="24" s="1"/>
  <c r="OP16" i="24"/>
  <c r="OU16" i="24" a="1"/>
  <c r="OU16" i="24" s="1"/>
  <c r="OU17" i="24" s="1" a="1"/>
  <c r="OU17" i="24" s="1"/>
  <c r="OU18" i="24" s="1" a="1"/>
  <c r="OU18" i="24" s="1"/>
  <c r="OU19" i="24" s="1" a="1"/>
  <c r="OU19" i="24" s="1"/>
  <c r="OU20" i="24" s="1" a="1"/>
  <c r="OU20" i="24" s="1"/>
  <c r="OU21" i="24" s="1" a="1"/>
  <c r="OU21" i="24" s="1"/>
  <c r="OU22" i="24" s="1" a="1"/>
  <c r="OU22" i="24" s="1"/>
  <c r="OU23" i="24" s="1" a="1"/>
  <c r="OU23" i="24" s="1"/>
  <c r="OU24" i="24" s="1" a="1"/>
  <c r="OU24" i="24" s="1"/>
  <c r="OU25" i="24" s="1" a="1"/>
  <c r="OU25" i="24" s="1"/>
  <c r="OU26" i="24" s="1" a="1"/>
  <c r="OU26" i="24" s="1"/>
  <c r="OU27" i="24" s="1" a="1"/>
  <c r="OU27" i="24" s="1"/>
  <c r="OV16" i="24"/>
  <c r="PA16" i="24" a="1"/>
  <c r="PA16" i="24" s="1"/>
  <c r="PA17" i="24" s="1" a="1"/>
  <c r="PA17" i="24" s="1"/>
  <c r="PA18" i="24" s="1" a="1"/>
  <c r="PA18" i="24" s="1"/>
  <c r="PA19" i="24" s="1" a="1"/>
  <c r="PA19" i="24" s="1"/>
  <c r="PA20" i="24" s="1" a="1"/>
  <c r="PA20" i="24" s="1"/>
  <c r="PA21" i="24" s="1" a="1"/>
  <c r="PA21" i="24" s="1"/>
  <c r="PA22" i="24" s="1" a="1"/>
  <c r="PA22" i="24" s="1"/>
  <c r="PA23" i="24" s="1" a="1"/>
  <c r="PA23" i="24" s="1"/>
  <c r="PA24" i="24" s="1" a="1"/>
  <c r="PA24" i="24" s="1"/>
  <c r="PA25" i="24" s="1" a="1"/>
  <c r="PA25" i="24" s="1"/>
  <c r="PA26" i="24" s="1" a="1"/>
  <c r="PA26" i="24" s="1"/>
  <c r="PA27" i="24" s="1" a="1"/>
  <c r="PA27" i="24" s="1"/>
  <c r="PB16" i="24"/>
  <c r="PG16" i="24" a="1"/>
  <c r="PG16" i="24" s="1"/>
  <c r="PG17" i="24" s="1" a="1"/>
  <c r="PG17" i="24" s="1"/>
  <c r="PG18" i="24" s="1" a="1"/>
  <c r="PG18" i="24" s="1"/>
  <c r="PG19" i="24" s="1" a="1"/>
  <c r="PG19" i="24" s="1"/>
  <c r="PG20" i="24" s="1" a="1"/>
  <c r="PG20" i="24" s="1"/>
  <c r="PG21" i="24" s="1" a="1"/>
  <c r="PG21" i="24" s="1"/>
  <c r="PG22" i="24" s="1" a="1"/>
  <c r="PG22" i="24" s="1"/>
  <c r="PG23" i="24" s="1" a="1"/>
  <c r="PG23" i="24" s="1"/>
  <c r="PG24" i="24" s="1" a="1"/>
  <c r="PG24" i="24" s="1"/>
  <c r="PG25" i="24" s="1" a="1"/>
  <c r="PG25" i="24" s="1"/>
  <c r="PG26" i="24" s="1" a="1"/>
  <c r="PG26" i="24" s="1"/>
  <c r="PG27" i="24" s="1" a="1"/>
  <c r="PG27" i="24" s="1"/>
  <c r="PH16" i="24"/>
  <c r="PM16" i="24" a="1"/>
  <c r="PM16" i="24" s="1"/>
  <c r="PM17" i="24" s="1" a="1"/>
  <c r="PM17" i="24" s="1"/>
  <c r="PM18" i="24" s="1" a="1"/>
  <c r="PM18" i="24" s="1"/>
  <c r="PM19" i="24" s="1" a="1"/>
  <c r="PM19" i="24" s="1"/>
  <c r="PM20" i="24" s="1" a="1"/>
  <c r="PM20" i="24" s="1"/>
  <c r="PM21" i="24" s="1" a="1"/>
  <c r="PM21" i="24" s="1"/>
  <c r="PM22" i="24" s="1" a="1"/>
  <c r="PM22" i="24" s="1"/>
  <c r="PM23" i="24" s="1" a="1"/>
  <c r="PM23" i="24" s="1"/>
  <c r="PM24" i="24" s="1" a="1"/>
  <c r="PM24" i="24" s="1"/>
  <c r="PM25" i="24" s="1" a="1"/>
  <c r="PM25" i="24" s="1"/>
  <c r="PM26" i="24" s="1" a="1"/>
  <c r="PM26" i="24" s="1"/>
  <c r="PM27" i="24" s="1" a="1"/>
  <c r="PM27" i="24" s="1"/>
  <c r="PN16" i="24"/>
  <c r="PS16" i="24" a="1"/>
  <c r="PS16" i="24" s="1"/>
  <c r="PS17" i="24" s="1" a="1"/>
  <c r="PS17" i="24" s="1"/>
  <c r="PS18" i="24" s="1" a="1"/>
  <c r="PS18" i="24" s="1"/>
  <c r="PS19" i="24" s="1" a="1"/>
  <c r="PS19" i="24" s="1"/>
  <c r="PS20" i="24" s="1" a="1"/>
  <c r="PS20" i="24" s="1"/>
  <c r="PS21" i="24" s="1" a="1"/>
  <c r="PS21" i="24" s="1"/>
  <c r="PS22" i="24" s="1" a="1"/>
  <c r="PS22" i="24" s="1"/>
  <c r="PS23" i="24" s="1" a="1"/>
  <c r="PS23" i="24" s="1"/>
  <c r="PS24" i="24" s="1" a="1"/>
  <c r="PS24" i="24" s="1"/>
  <c r="PS25" i="24" s="1" a="1"/>
  <c r="PS25" i="24" s="1"/>
  <c r="PS26" i="24" s="1" a="1"/>
  <c r="PS26" i="24" s="1"/>
  <c r="PS27" i="24" s="1" a="1"/>
  <c r="PS27" i="24" s="1"/>
  <c r="PT16" i="24"/>
  <c r="PY16" i="24" a="1"/>
  <c r="PY16" i="24" s="1"/>
  <c r="PY17" i="24" s="1" a="1"/>
  <c r="PY17" i="24" s="1"/>
  <c r="PY18" i="24" s="1" a="1"/>
  <c r="PY18" i="24" s="1"/>
  <c r="PY19" i="24" s="1" a="1"/>
  <c r="PY19" i="24" s="1"/>
  <c r="PY20" i="24" s="1" a="1"/>
  <c r="PY20" i="24" s="1"/>
  <c r="PY21" i="24" s="1" a="1"/>
  <c r="PY21" i="24" s="1"/>
  <c r="PY22" i="24" s="1" a="1"/>
  <c r="PY22" i="24" s="1"/>
  <c r="PY23" i="24" s="1" a="1"/>
  <c r="PY23" i="24" s="1"/>
  <c r="PY24" i="24" s="1" a="1"/>
  <c r="PY24" i="24" s="1"/>
  <c r="PY25" i="24" s="1" a="1"/>
  <c r="PY25" i="24" s="1"/>
  <c r="PY26" i="24" s="1" a="1"/>
  <c r="PY26" i="24" s="1"/>
  <c r="PY27" i="24" s="1" a="1"/>
  <c r="PY27" i="24" s="1"/>
  <c r="PZ16" i="24"/>
  <c r="QE16" i="24" a="1"/>
  <c r="QE16" i="24" s="1"/>
  <c r="QE17" i="24" s="1" a="1"/>
  <c r="QE17" i="24" s="1"/>
  <c r="QE18" i="24" s="1" a="1"/>
  <c r="QE18" i="24" s="1"/>
  <c r="QE19" i="24" s="1" a="1"/>
  <c r="QE19" i="24" s="1"/>
  <c r="QE20" i="24" s="1" a="1"/>
  <c r="QE20" i="24" s="1"/>
  <c r="QE21" i="24" s="1" a="1"/>
  <c r="QE21" i="24" s="1"/>
  <c r="QE22" i="24" s="1" a="1"/>
  <c r="QE22" i="24" s="1"/>
  <c r="QE23" i="24" s="1" a="1"/>
  <c r="QE23" i="24" s="1"/>
  <c r="QE24" i="24" s="1" a="1"/>
  <c r="QE24" i="24" s="1"/>
  <c r="QE25" i="24" s="1" a="1"/>
  <c r="QE25" i="24" s="1"/>
  <c r="QE26" i="24" s="1" a="1"/>
  <c r="QE26" i="24" s="1"/>
  <c r="QE27" i="24" s="1" a="1"/>
  <c r="QE27" i="24" s="1"/>
  <c r="QF16" i="24"/>
  <c r="QK16" i="24" a="1"/>
  <c r="QK16" i="24" s="1"/>
  <c r="QK17" i="24" s="1" a="1"/>
  <c r="QK17" i="24" s="1"/>
  <c r="QK18" i="24" s="1" a="1"/>
  <c r="QK18" i="24" s="1"/>
  <c r="QK19" i="24" s="1" a="1"/>
  <c r="QK19" i="24" s="1"/>
  <c r="QK20" i="24" s="1" a="1"/>
  <c r="QK20" i="24" s="1"/>
  <c r="QK21" i="24" s="1" a="1"/>
  <c r="QK21" i="24" s="1"/>
  <c r="QK22" i="24" s="1" a="1"/>
  <c r="QK22" i="24" s="1"/>
  <c r="QK23" i="24" s="1" a="1"/>
  <c r="QK23" i="24" s="1"/>
  <c r="QK24" i="24" s="1" a="1"/>
  <c r="QK24" i="24" s="1"/>
  <c r="QK25" i="24" s="1" a="1"/>
  <c r="QK25" i="24" s="1"/>
  <c r="QK26" i="24" s="1" a="1"/>
  <c r="QK26" i="24" s="1"/>
  <c r="QK27" i="24" s="1" a="1"/>
  <c r="QK27" i="24" s="1"/>
  <c r="QL16" i="24"/>
  <c r="QQ16" i="24" a="1"/>
  <c r="QQ16" i="24" s="1"/>
  <c r="QQ17" i="24" s="1" a="1"/>
  <c r="QQ17" i="24" s="1"/>
  <c r="QQ18" i="24" s="1" a="1"/>
  <c r="QQ18" i="24" s="1"/>
  <c r="QQ19" i="24" s="1" a="1"/>
  <c r="QQ19" i="24" s="1"/>
  <c r="QQ20" i="24" s="1" a="1"/>
  <c r="QQ20" i="24" s="1"/>
  <c r="QQ21" i="24" s="1" a="1"/>
  <c r="QQ21" i="24" s="1"/>
  <c r="QQ22" i="24" s="1" a="1"/>
  <c r="QQ22" i="24" s="1"/>
  <c r="QQ23" i="24" s="1" a="1"/>
  <c r="QQ23" i="24" s="1"/>
  <c r="QQ24" i="24" s="1" a="1"/>
  <c r="QQ24" i="24" s="1"/>
  <c r="QQ25" i="24" s="1" a="1"/>
  <c r="QQ25" i="24" s="1"/>
  <c r="QQ26" i="24" s="1" a="1"/>
  <c r="QQ26" i="24" s="1"/>
  <c r="QQ27" i="24" s="1" a="1"/>
  <c r="QQ27" i="24" s="1"/>
  <c r="QR16" i="24"/>
  <c r="QW16" i="24" a="1"/>
  <c r="QW16" i="24" s="1"/>
  <c r="QW17" i="24" s="1" a="1"/>
  <c r="QW17" i="24" s="1"/>
  <c r="QW18" i="24" s="1" a="1"/>
  <c r="QW18" i="24" s="1"/>
  <c r="QW19" i="24" s="1" a="1"/>
  <c r="QW19" i="24" s="1"/>
  <c r="QW20" i="24" s="1" a="1"/>
  <c r="QW20" i="24" s="1"/>
  <c r="QW21" i="24" s="1" a="1"/>
  <c r="QW21" i="24" s="1"/>
  <c r="QW22" i="24" s="1" a="1"/>
  <c r="QW22" i="24" s="1"/>
  <c r="QW23" i="24" s="1" a="1"/>
  <c r="QW23" i="24" s="1"/>
  <c r="QW24" i="24" s="1" a="1"/>
  <c r="QW24" i="24" s="1"/>
  <c r="QW25" i="24" s="1" a="1"/>
  <c r="QW25" i="24" s="1"/>
  <c r="QW26" i="24" s="1" a="1"/>
  <c r="QW26" i="24" s="1"/>
  <c r="QW27" i="24" s="1" a="1"/>
  <c r="QW27" i="24" s="1"/>
  <c r="QX16" i="24"/>
  <c r="RC16" i="24" a="1"/>
  <c r="RC16" i="24" s="1"/>
  <c r="RC17" i="24" s="1" a="1"/>
  <c r="RC17" i="24" s="1"/>
  <c r="RC18" i="24" s="1" a="1"/>
  <c r="RC18" i="24" s="1"/>
  <c r="RC19" i="24" s="1" a="1"/>
  <c r="RC19" i="24" s="1"/>
  <c r="RC20" i="24" s="1" a="1"/>
  <c r="RC20" i="24" s="1"/>
  <c r="RC21" i="24" s="1" a="1"/>
  <c r="RC21" i="24" s="1"/>
  <c r="RC22" i="24" s="1" a="1"/>
  <c r="RC22" i="24" s="1"/>
  <c r="RC23" i="24" s="1" a="1"/>
  <c r="RC23" i="24" s="1"/>
  <c r="RC24" i="24" s="1" a="1"/>
  <c r="RC24" i="24" s="1"/>
  <c r="RC25" i="24" s="1" a="1"/>
  <c r="RC25" i="24" s="1"/>
  <c r="RC26" i="24" s="1" a="1"/>
  <c r="RC26" i="24" s="1"/>
  <c r="RC27" i="24" s="1" a="1"/>
  <c r="RC27" i="24" s="1"/>
  <c r="RD16" i="24"/>
  <c r="RI16" i="24" a="1"/>
  <c r="RI16" i="24" s="1"/>
  <c r="RI17" i="24" s="1" a="1"/>
  <c r="RI17" i="24" s="1"/>
  <c r="RI18" i="24" s="1" a="1"/>
  <c r="RI18" i="24" s="1"/>
  <c r="RI19" i="24" s="1" a="1"/>
  <c r="RI19" i="24" s="1"/>
  <c r="RI20" i="24" s="1" a="1"/>
  <c r="RI20" i="24" s="1"/>
  <c r="RI21" i="24" s="1" a="1"/>
  <c r="RI21" i="24" s="1"/>
  <c r="RI22" i="24" s="1" a="1"/>
  <c r="RI22" i="24" s="1"/>
  <c r="RI23" i="24" s="1" a="1"/>
  <c r="RI23" i="24" s="1"/>
  <c r="RI24" i="24" s="1" a="1"/>
  <c r="RI24" i="24" s="1"/>
  <c r="RI25" i="24" s="1" a="1"/>
  <c r="RI25" i="24" s="1"/>
  <c r="RI26" i="24" s="1" a="1"/>
  <c r="RI26" i="24" s="1"/>
  <c r="RI27" i="24" s="1" a="1"/>
  <c r="RI27" i="24" s="1"/>
  <c r="RJ16" i="24"/>
  <c r="RO16" i="24" a="1"/>
  <c r="RO16" i="24" s="1"/>
  <c r="RO17" i="24" s="1" a="1"/>
  <c r="RO17" i="24" s="1"/>
  <c r="RO18" i="24" s="1" a="1"/>
  <c r="RO18" i="24" s="1"/>
  <c r="RO19" i="24" s="1" a="1"/>
  <c r="RO19" i="24" s="1"/>
  <c r="RO20" i="24" s="1" a="1"/>
  <c r="RO20" i="24" s="1"/>
  <c r="RO21" i="24" s="1" a="1"/>
  <c r="RO21" i="24" s="1"/>
  <c r="RO22" i="24" s="1" a="1"/>
  <c r="RO22" i="24" s="1"/>
  <c r="RO23" i="24" s="1" a="1"/>
  <c r="RO23" i="24" s="1"/>
  <c r="RO24" i="24" s="1" a="1"/>
  <c r="RO24" i="24" s="1"/>
  <c r="RO25" i="24" s="1" a="1"/>
  <c r="RO25" i="24" s="1"/>
  <c r="RO26" i="24" s="1" a="1"/>
  <c r="RO26" i="24" s="1"/>
  <c r="RO27" i="24" s="1" a="1"/>
  <c r="RO27" i="24" s="1"/>
  <c r="RP16" i="24"/>
  <c r="RU16" i="24" a="1"/>
  <c r="RU16" i="24" s="1"/>
  <c r="RU17" i="24" s="1" a="1"/>
  <c r="RU17" i="24" s="1"/>
  <c r="RU18" i="24" s="1" a="1"/>
  <c r="RU18" i="24" s="1"/>
  <c r="RU19" i="24" s="1" a="1"/>
  <c r="RU19" i="24" s="1"/>
  <c r="RU20" i="24" s="1" a="1"/>
  <c r="RU20" i="24" s="1"/>
  <c r="RU21" i="24" s="1" a="1"/>
  <c r="RU21" i="24" s="1"/>
  <c r="RU22" i="24" s="1" a="1"/>
  <c r="RU22" i="24" s="1"/>
  <c r="RU23" i="24" s="1" a="1"/>
  <c r="RU23" i="24" s="1"/>
  <c r="RU24" i="24" s="1" a="1"/>
  <c r="RU24" i="24" s="1"/>
  <c r="RU25" i="24" s="1" a="1"/>
  <c r="RU25" i="24" s="1"/>
  <c r="RU26" i="24" s="1" a="1"/>
  <c r="RU26" i="24" s="1"/>
  <c r="RU27" i="24" s="1" a="1"/>
  <c r="RU27" i="24" s="1"/>
  <c r="RV16" i="24"/>
  <c r="SA16" i="24" a="1"/>
  <c r="SA16" i="24" s="1"/>
  <c r="SA17" i="24" s="1" a="1"/>
  <c r="SA17" i="24" s="1"/>
  <c r="SA18" i="24" s="1" a="1"/>
  <c r="SA18" i="24" s="1"/>
  <c r="SA19" i="24" s="1" a="1"/>
  <c r="SA19" i="24" s="1"/>
  <c r="SA20" i="24" s="1" a="1"/>
  <c r="SA20" i="24" s="1"/>
  <c r="SA21" i="24" s="1" a="1"/>
  <c r="SA21" i="24" s="1"/>
  <c r="SA22" i="24" s="1" a="1"/>
  <c r="SA22" i="24" s="1"/>
  <c r="SA23" i="24" s="1" a="1"/>
  <c r="SA23" i="24" s="1"/>
  <c r="SA24" i="24" s="1" a="1"/>
  <c r="SA24" i="24" s="1"/>
  <c r="SA25" i="24" s="1" a="1"/>
  <c r="SA25" i="24" s="1"/>
  <c r="SA26" i="24" s="1" a="1"/>
  <c r="SA26" i="24" s="1"/>
  <c r="SA27" i="24" s="1" a="1"/>
  <c r="SA27" i="24" s="1"/>
  <c r="SB16" i="24"/>
  <c r="SG16" i="24" a="1"/>
  <c r="SG16" i="24" s="1"/>
  <c r="SG17" i="24" s="1" a="1"/>
  <c r="SG17" i="24" s="1"/>
  <c r="SG18" i="24" s="1" a="1"/>
  <c r="SG18" i="24" s="1"/>
  <c r="SG19" i="24" s="1" a="1"/>
  <c r="SG19" i="24" s="1"/>
  <c r="SG20" i="24" s="1" a="1"/>
  <c r="SG20" i="24" s="1"/>
  <c r="SG21" i="24" s="1" a="1"/>
  <c r="SG21" i="24" s="1"/>
  <c r="SG22" i="24" s="1" a="1"/>
  <c r="SG22" i="24" s="1"/>
  <c r="SG23" i="24" s="1" a="1"/>
  <c r="SG23" i="24" s="1"/>
  <c r="SG24" i="24" s="1" a="1"/>
  <c r="SG24" i="24" s="1"/>
  <c r="SG25" i="24" s="1" a="1"/>
  <c r="SG25" i="24" s="1"/>
  <c r="SG26" i="24" s="1" a="1"/>
  <c r="SG26" i="24" s="1"/>
  <c r="SG27" i="24" s="1" a="1"/>
  <c r="SG27" i="24" s="1"/>
  <c r="SH16" i="24"/>
  <c r="SM16" i="24" a="1"/>
  <c r="SM16" i="24" s="1"/>
  <c r="SM17" i="24" s="1" a="1"/>
  <c r="SM17" i="24" s="1"/>
  <c r="SM18" i="24" s="1" a="1"/>
  <c r="SM18" i="24" s="1"/>
  <c r="SM19" i="24" s="1" a="1"/>
  <c r="SM19" i="24" s="1"/>
  <c r="SM20" i="24" s="1" a="1"/>
  <c r="SM20" i="24" s="1"/>
  <c r="SM21" i="24" s="1" a="1"/>
  <c r="SM21" i="24" s="1"/>
  <c r="SM22" i="24" s="1" a="1"/>
  <c r="SM22" i="24" s="1"/>
  <c r="SM23" i="24" s="1" a="1"/>
  <c r="SM23" i="24" s="1"/>
  <c r="SM24" i="24" s="1" a="1"/>
  <c r="SM24" i="24" s="1"/>
  <c r="SM25" i="24" s="1" a="1"/>
  <c r="SM25" i="24" s="1"/>
  <c r="SM26" i="24" s="1" a="1"/>
  <c r="SM26" i="24" s="1"/>
  <c r="SM27" i="24" s="1" a="1"/>
  <c r="SM27" i="24" s="1"/>
  <c r="SN16" i="24"/>
  <c r="SS16" i="24" a="1"/>
  <c r="SS16" i="24" s="1"/>
  <c r="SS17" i="24" s="1" a="1"/>
  <c r="SS17" i="24" s="1"/>
  <c r="SS18" i="24" s="1" a="1"/>
  <c r="SS18" i="24" s="1"/>
  <c r="SS19" i="24" s="1" a="1"/>
  <c r="SS19" i="24" s="1"/>
  <c r="SS20" i="24" s="1" a="1"/>
  <c r="SS20" i="24" s="1"/>
  <c r="SS21" i="24" s="1" a="1"/>
  <c r="SS21" i="24" s="1"/>
  <c r="SS22" i="24" s="1" a="1"/>
  <c r="SS22" i="24" s="1"/>
  <c r="SS23" i="24" s="1" a="1"/>
  <c r="SS23" i="24" s="1"/>
  <c r="SS24" i="24" s="1" a="1"/>
  <c r="SS24" i="24" s="1"/>
  <c r="SS25" i="24" s="1" a="1"/>
  <c r="SS25" i="24" s="1"/>
  <c r="SS26" i="24" s="1" a="1"/>
  <c r="SS26" i="24" s="1"/>
  <c r="SS27" i="24" s="1" a="1"/>
  <c r="SS27" i="24" s="1"/>
  <c r="ST16" i="24"/>
  <c r="SY16" i="24" a="1"/>
  <c r="SY16" i="24" s="1"/>
  <c r="SY17" i="24" s="1" a="1"/>
  <c r="SY17" i="24" s="1"/>
  <c r="SY18" i="24" s="1" a="1"/>
  <c r="SY18" i="24" s="1"/>
  <c r="SY19" i="24" s="1" a="1"/>
  <c r="SY19" i="24" s="1"/>
  <c r="SY20" i="24" s="1" a="1"/>
  <c r="SY20" i="24" s="1"/>
  <c r="SY21" i="24" s="1" a="1"/>
  <c r="SY21" i="24" s="1"/>
  <c r="SY22" i="24" s="1" a="1"/>
  <c r="SY22" i="24" s="1"/>
  <c r="SY23" i="24" s="1" a="1"/>
  <c r="SY23" i="24" s="1"/>
  <c r="SY24" i="24" s="1" a="1"/>
  <c r="SY24" i="24" s="1"/>
  <c r="SY25" i="24" s="1" a="1"/>
  <c r="SY25" i="24" s="1"/>
  <c r="SY26" i="24" s="1" a="1"/>
  <c r="SY26" i="24" s="1"/>
  <c r="SY27" i="24" s="1" a="1"/>
  <c r="SY27" i="24" s="1"/>
  <c r="SZ16" i="24"/>
  <c r="TE16" i="24" a="1"/>
  <c r="TE16" i="24" s="1"/>
  <c r="TE17" i="24" s="1" a="1"/>
  <c r="TE17" i="24" s="1"/>
  <c r="TE18" i="24" s="1" a="1"/>
  <c r="TE18" i="24" s="1"/>
  <c r="TE19" i="24" s="1" a="1"/>
  <c r="TE19" i="24" s="1"/>
  <c r="TE20" i="24" s="1" a="1"/>
  <c r="TE20" i="24" s="1"/>
  <c r="TE21" i="24" s="1" a="1"/>
  <c r="TE21" i="24" s="1"/>
  <c r="TE22" i="24" s="1" a="1"/>
  <c r="TE22" i="24" s="1"/>
  <c r="TE23" i="24" s="1" a="1"/>
  <c r="TE23" i="24" s="1"/>
  <c r="TE24" i="24" s="1" a="1"/>
  <c r="TE24" i="24" s="1"/>
  <c r="TE25" i="24" s="1" a="1"/>
  <c r="TE25" i="24" s="1"/>
  <c r="TE26" i="24" s="1" a="1"/>
  <c r="TE26" i="24" s="1"/>
  <c r="TE27" i="24" s="1" a="1"/>
  <c r="TE27" i="24" s="1"/>
  <c r="TF16" i="24"/>
  <c r="TK16" i="24" a="1"/>
  <c r="TK16" i="24" s="1"/>
  <c r="TK17" i="24" s="1" a="1"/>
  <c r="TK17" i="24" s="1"/>
  <c r="TK18" i="24" s="1" a="1"/>
  <c r="TK18" i="24" s="1"/>
  <c r="TK19" i="24" s="1" a="1"/>
  <c r="TK19" i="24" s="1"/>
  <c r="TK20" i="24" s="1" a="1"/>
  <c r="TK20" i="24" s="1"/>
  <c r="TK21" i="24" s="1" a="1"/>
  <c r="TK21" i="24" s="1"/>
  <c r="TK22" i="24" s="1" a="1"/>
  <c r="TK22" i="24" s="1"/>
  <c r="TK23" i="24" s="1" a="1"/>
  <c r="TK23" i="24" s="1"/>
  <c r="TK24" i="24" s="1" a="1"/>
  <c r="TK24" i="24" s="1"/>
  <c r="TK25" i="24" s="1" a="1"/>
  <c r="TK25" i="24" s="1"/>
  <c r="TK26" i="24" s="1" a="1"/>
  <c r="TK26" i="24" s="1"/>
  <c r="TK27" i="24" s="1" a="1"/>
  <c r="TK27" i="24" s="1"/>
  <c r="TL16" i="24"/>
  <c r="TQ16" i="24" a="1"/>
  <c r="TQ16" i="24" s="1"/>
  <c r="TQ17" i="24" s="1" a="1"/>
  <c r="TQ17" i="24" s="1"/>
  <c r="TQ18" i="24" s="1" a="1"/>
  <c r="TQ18" i="24" s="1"/>
  <c r="TQ19" i="24" s="1" a="1"/>
  <c r="TQ19" i="24" s="1"/>
  <c r="TQ20" i="24" s="1" a="1"/>
  <c r="TQ20" i="24" s="1"/>
  <c r="TQ21" i="24" s="1" a="1"/>
  <c r="TQ21" i="24" s="1"/>
  <c r="TQ22" i="24" s="1" a="1"/>
  <c r="TQ22" i="24" s="1"/>
  <c r="TQ23" i="24" s="1" a="1"/>
  <c r="TQ23" i="24" s="1"/>
  <c r="TQ24" i="24" s="1" a="1"/>
  <c r="TQ24" i="24" s="1"/>
  <c r="TQ25" i="24" s="1" a="1"/>
  <c r="TQ25" i="24" s="1"/>
  <c r="TQ26" i="24" s="1" a="1"/>
  <c r="TQ26" i="24" s="1"/>
  <c r="TQ27" i="24" s="1" a="1"/>
  <c r="TQ27" i="24" s="1"/>
  <c r="TR16" i="24"/>
  <c r="TW16" i="24" a="1"/>
  <c r="TW16" i="24" s="1"/>
  <c r="TW17" i="24" s="1" a="1"/>
  <c r="TW17" i="24" s="1"/>
  <c r="TW18" i="24" s="1" a="1"/>
  <c r="TW18" i="24" s="1"/>
  <c r="TW19" i="24" s="1" a="1"/>
  <c r="TW19" i="24" s="1"/>
  <c r="TW20" i="24" s="1" a="1"/>
  <c r="TW20" i="24" s="1"/>
  <c r="TW21" i="24" s="1" a="1"/>
  <c r="TW21" i="24" s="1"/>
  <c r="TW22" i="24" s="1" a="1"/>
  <c r="TW22" i="24" s="1"/>
  <c r="TW23" i="24" s="1" a="1"/>
  <c r="TW23" i="24" s="1"/>
  <c r="TW24" i="24" s="1" a="1"/>
  <c r="TW24" i="24" s="1"/>
  <c r="TW25" i="24" s="1" a="1"/>
  <c r="TW25" i="24" s="1"/>
  <c r="TW26" i="24" s="1" a="1"/>
  <c r="TW26" i="24" s="1"/>
  <c r="TW27" i="24" s="1" a="1"/>
  <c r="TW27" i="24" s="1"/>
  <c r="TX16" i="24"/>
  <c r="UC16" i="24" a="1"/>
  <c r="UC16" i="24" s="1"/>
  <c r="UC17" i="24" s="1" a="1"/>
  <c r="UC17" i="24" s="1"/>
  <c r="UC18" i="24" s="1" a="1"/>
  <c r="UC18" i="24" s="1"/>
  <c r="UC19" i="24" s="1" a="1"/>
  <c r="UC19" i="24" s="1"/>
  <c r="UC20" i="24" s="1" a="1"/>
  <c r="UC20" i="24" s="1"/>
  <c r="UC21" i="24" s="1" a="1"/>
  <c r="UC21" i="24" s="1"/>
  <c r="UC22" i="24" s="1" a="1"/>
  <c r="UC22" i="24" s="1"/>
  <c r="UC23" i="24" s="1" a="1"/>
  <c r="UC23" i="24" s="1"/>
  <c r="UC24" i="24" s="1" a="1"/>
  <c r="UC24" i="24" s="1"/>
  <c r="UC25" i="24" s="1" a="1"/>
  <c r="UC25" i="24" s="1"/>
  <c r="UC26" i="24" s="1" a="1"/>
  <c r="UC26" i="24" s="1"/>
  <c r="UC27" i="24" s="1" a="1"/>
  <c r="UC27" i="24" s="1"/>
  <c r="UD16" i="24"/>
  <c r="UI16" i="24" a="1"/>
  <c r="UI16" i="24" s="1"/>
  <c r="UI17" i="24" s="1" a="1"/>
  <c r="UI17" i="24" s="1"/>
  <c r="UI18" i="24" s="1" a="1"/>
  <c r="UI18" i="24" s="1"/>
  <c r="UI19" i="24" s="1" a="1"/>
  <c r="UI19" i="24" s="1"/>
  <c r="UI20" i="24" s="1" a="1"/>
  <c r="UI20" i="24" s="1"/>
  <c r="UI21" i="24" s="1" a="1"/>
  <c r="UI21" i="24" s="1"/>
  <c r="UI22" i="24" s="1" a="1"/>
  <c r="UI22" i="24" s="1"/>
  <c r="UI23" i="24" s="1" a="1"/>
  <c r="UI23" i="24" s="1"/>
  <c r="UI24" i="24" s="1" a="1"/>
  <c r="UI24" i="24" s="1"/>
  <c r="UI25" i="24" s="1" a="1"/>
  <c r="UI25" i="24" s="1"/>
  <c r="UI26" i="24" s="1" a="1"/>
  <c r="UI26" i="24" s="1"/>
  <c r="UI27" i="24" s="1" a="1"/>
  <c r="UI27" i="24" s="1"/>
  <c r="UJ16" i="24"/>
  <c r="UO16" i="24" a="1"/>
  <c r="UO16" i="24" s="1"/>
  <c r="UO17" i="24" s="1" a="1"/>
  <c r="UO17" i="24" s="1"/>
  <c r="UO18" i="24" s="1" a="1"/>
  <c r="UO18" i="24" s="1"/>
  <c r="UO19" i="24" s="1" a="1"/>
  <c r="UO19" i="24" s="1"/>
  <c r="UO20" i="24" s="1" a="1"/>
  <c r="UO20" i="24" s="1"/>
  <c r="UO21" i="24" s="1" a="1"/>
  <c r="UO21" i="24" s="1"/>
  <c r="UO22" i="24" s="1" a="1"/>
  <c r="UO22" i="24" s="1"/>
  <c r="UO23" i="24" s="1" a="1"/>
  <c r="UO23" i="24" s="1"/>
  <c r="UO24" i="24" s="1" a="1"/>
  <c r="UO24" i="24" s="1"/>
  <c r="UO25" i="24" s="1" a="1"/>
  <c r="UO25" i="24" s="1"/>
  <c r="UO26" i="24" s="1" a="1"/>
  <c r="UO26" i="24" s="1"/>
  <c r="UO27" i="24" s="1" a="1"/>
  <c r="UO27" i="24" s="1"/>
  <c r="UP16" i="24"/>
  <c r="UU16" i="24" a="1"/>
  <c r="UU16" i="24" s="1"/>
  <c r="UU17" i="24" s="1" a="1"/>
  <c r="UU17" i="24" s="1"/>
  <c r="UU18" i="24" s="1" a="1"/>
  <c r="UU18" i="24" s="1"/>
  <c r="UU19" i="24" s="1" a="1"/>
  <c r="UU19" i="24" s="1"/>
  <c r="UU20" i="24" s="1" a="1"/>
  <c r="UU20" i="24" s="1"/>
  <c r="UU21" i="24" s="1" a="1"/>
  <c r="UU21" i="24" s="1"/>
  <c r="UU22" i="24" s="1" a="1"/>
  <c r="UU22" i="24" s="1"/>
  <c r="UU23" i="24" s="1" a="1"/>
  <c r="UU23" i="24" s="1"/>
  <c r="UU24" i="24" s="1" a="1"/>
  <c r="UU24" i="24" s="1"/>
  <c r="UU25" i="24" s="1" a="1"/>
  <c r="UU25" i="24" s="1"/>
  <c r="UU26" i="24" s="1" a="1"/>
  <c r="UU26" i="24" s="1"/>
  <c r="UU27" i="24" s="1" a="1"/>
  <c r="UU27" i="24" s="1"/>
  <c r="UV16" i="24"/>
  <c r="VA16" i="24" a="1"/>
  <c r="VA16" i="24" s="1"/>
  <c r="VA17" i="24" s="1" a="1"/>
  <c r="VA17" i="24" s="1"/>
  <c r="VA18" i="24" s="1" a="1"/>
  <c r="VA18" i="24" s="1"/>
  <c r="VA19" i="24" s="1" a="1"/>
  <c r="VA19" i="24" s="1"/>
  <c r="VA20" i="24" s="1" a="1"/>
  <c r="VA20" i="24" s="1"/>
  <c r="VA21" i="24" s="1" a="1"/>
  <c r="VA21" i="24" s="1"/>
  <c r="VA22" i="24" s="1" a="1"/>
  <c r="VA22" i="24" s="1"/>
  <c r="VA23" i="24" s="1" a="1"/>
  <c r="VA23" i="24" s="1"/>
  <c r="VA24" i="24" s="1" a="1"/>
  <c r="VA24" i="24" s="1"/>
  <c r="VA25" i="24" s="1" a="1"/>
  <c r="VA25" i="24" s="1"/>
  <c r="VA26" i="24" s="1" a="1"/>
  <c r="VA26" i="24" s="1"/>
  <c r="VA27" i="24" s="1" a="1"/>
  <c r="VA27" i="24" s="1"/>
  <c r="VB16" i="24"/>
  <c r="VG16" i="24" a="1"/>
  <c r="VG16" i="24" s="1"/>
  <c r="VG17" i="24" s="1" a="1"/>
  <c r="VG17" i="24" s="1"/>
  <c r="VG18" i="24" s="1" a="1"/>
  <c r="VG18" i="24" s="1"/>
  <c r="VG19" i="24" s="1" a="1"/>
  <c r="VG19" i="24" s="1"/>
  <c r="VG20" i="24" s="1" a="1"/>
  <c r="VG20" i="24" s="1"/>
  <c r="VG21" i="24" s="1" a="1"/>
  <c r="VG21" i="24" s="1"/>
  <c r="VG22" i="24" s="1" a="1"/>
  <c r="VG22" i="24" s="1"/>
  <c r="VG23" i="24" s="1" a="1"/>
  <c r="VG23" i="24" s="1"/>
  <c r="VG24" i="24" s="1" a="1"/>
  <c r="VG24" i="24" s="1"/>
  <c r="VG25" i="24" s="1" a="1"/>
  <c r="VG25" i="24" s="1"/>
  <c r="VG26" i="24" s="1" a="1"/>
  <c r="VG26" i="24" s="1"/>
  <c r="VG27" i="24" s="1" a="1"/>
  <c r="VG27" i="24" s="1"/>
  <c r="VH16" i="24"/>
  <c r="VM16" i="24" a="1"/>
  <c r="VM16" i="24" s="1"/>
  <c r="VM17" i="24" s="1" a="1"/>
  <c r="VM17" i="24" s="1"/>
  <c r="VM18" i="24" s="1" a="1"/>
  <c r="VM18" i="24" s="1"/>
  <c r="VM19" i="24" s="1" a="1"/>
  <c r="VM19" i="24" s="1"/>
  <c r="VM20" i="24" s="1" a="1"/>
  <c r="VM20" i="24" s="1"/>
  <c r="VM21" i="24" s="1" a="1"/>
  <c r="VM21" i="24" s="1"/>
  <c r="VM22" i="24" s="1" a="1"/>
  <c r="VM22" i="24" s="1"/>
  <c r="VM23" i="24" s="1" a="1"/>
  <c r="VM23" i="24" s="1"/>
  <c r="VM24" i="24" s="1" a="1"/>
  <c r="VM24" i="24" s="1"/>
  <c r="VM25" i="24" s="1" a="1"/>
  <c r="VM25" i="24" s="1"/>
  <c r="VM26" i="24" s="1" a="1"/>
  <c r="VM26" i="24" s="1"/>
  <c r="VM27" i="24" s="1" a="1"/>
  <c r="VM27" i="24" s="1"/>
  <c r="VN16" i="24"/>
  <c r="VS16" i="24" a="1"/>
  <c r="VS16" i="24" s="1"/>
  <c r="VS17" i="24" s="1" a="1"/>
  <c r="VS17" i="24" s="1"/>
  <c r="VS18" i="24" s="1" a="1"/>
  <c r="VS18" i="24" s="1"/>
  <c r="VS19" i="24" s="1" a="1"/>
  <c r="VS19" i="24" s="1"/>
  <c r="VS20" i="24" s="1" a="1"/>
  <c r="VS20" i="24" s="1"/>
  <c r="VS21" i="24" s="1" a="1"/>
  <c r="VS21" i="24" s="1"/>
  <c r="VS22" i="24" s="1" a="1"/>
  <c r="VS22" i="24" s="1"/>
  <c r="VS23" i="24" s="1" a="1"/>
  <c r="VS23" i="24" s="1"/>
  <c r="VS24" i="24" s="1" a="1"/>
  <c r="VS24" i="24" s="1"/>
  <c r="VS25" i="24" s="1" a="1"/>
  <c r="VS25" i="24" s="1"/>
  <c r="VS26" i="24" s="1" a="1"/>
  <c r="VS26" i="24" s="1"/>
  <c r="VS27" i="24" s="1" a="1"/>
  <c r="VS27" i="24" s="1"/>
  <c r="VT16" i="24"/>
  <c r="VY16" i="24" a="1"/>
  <c r="VY16" i="24" s="1"/>
  <c r="VY17" i="24" s="1" a="1"/>
  <c r="VY17" i="24" s="1"/>
  <c r="VY18" i="24" s="1" a="1"/>
  <c r="VY18" i="24" s="1"/>
  <c r="VY19" i="24" s="1" a="1"/>
  <c r="VY19" i="24" s="1"/>
  <c r="VY20" i="24" s="1" a="1"/>
  <c r="VY20" i="24" s="1"/>
  <c r="VY21" i="24" s="1" a="1"/>
  <c r="VY21" i="24" s="1"/>
  <c r="VY22" i="24" s="1" a="1"/>
  <c r="VY22" i="24" s="1"/>
  <c r="VY23" i="24" s="1" a="1"/>
  <c r="VY23" i="24" s="1"/>
  <c r="VY24" i="24" s="1" a="1"/>
  <c r="VY24" i="24" s="1"/>
  <c r="VY25" i="24" s="1" a="1"/>
  <c r="VY25" i="24" s="1"/>
  <c r="VY26" i="24" s="1" a="1"/>
  <c r="VY26" i="24" s="1"/>
  <c r="VY27" i="24" s="1" a="1"/>
  <c r="VY27" i="24" s="1"/>
  <c r="VZ16" i="24"/>
  <c r="J17" i="24"/>
  <c r="P17" i="24"/>
  <c r="V17" i="24"/>
  <c r="AB17" i="24"/>
  <c r="AH17" i="24"/>
  <c r="AN17" i="24"/>
  <c r="AT17" i="24"/>
  <c r="AZ17" i="24"/>
  <c r="BF17" i="24"/>
  <c r="BL17" i="24"/>
  <c r="BR17" i="24"/>
  <c r="BX17" i="24"/>
  <c r="CD17" i="24"/>
  <c r="CJ17" i="24"/>
  <c r="CP17" i="24"/>
  <c r="CV17" i="24"/>
  <c r="DB17" i="24"/>
  <c r="DH17" i="24"/>
  <c r="DN17" i="24"/>
  <c r="DT17" i="24"/>
  <c r="DZ17" i="24"/>
  <c r="EF17" i="24"/>
  <c r="EL17" i="24"/>
  <c r="ER17" i="24"/>
  <c r="EX17" i="24"/>
  <c r="FD17" i="24"/>
  <c r="FJ17" i="24"/>
  <c r="FP17" i="24"/>
  <c r="FV17" i="24"/>
  <c r="GB17" i="24"/>
  <c r="GH17" i="24"/>
  <c r="GN17" i="24"/>
  <c r="GT17" i="24"/>
  <c r="GZ17" i="24"/>
  <c r="HF17" i="24"/>
  <c r="HL17" i="24"/>
  <c r="HR17" i="24"/>
  <c r="HX17" i="24"/>
  <c r="ID17" i="24"/>
  <c r="IJ17" i="24"/>
  <c r="IP17" i="24"/>
  <c r="IV17" i="24"/>
  <c r="JB17" i="24"/>
  <c r="JH17" i="24"/>
  <c r="JN17" i="24"/>
  <c r="JT17" i="24"/>
  <c r="JZ17" i="24"/>
  <c r="KF17" i="24"/>
  <c r="KL17" i="24"/>
  <c r="KR17" i="24"/>
  <c r="KX17" i="24"/>
  <c r="LD17" i="24"/>
  <c r="LJ17" i="24"/>
  <c r="LP17" i="24"/>
  <c r="LV17" i="24"/>
  <c r="MB17" i="24"/>
  <c r="MH17" i="24"/>
  <c r="MN17" i="24"/>
  <c r="MT17" i="24"/>
  <c r="MZ17" i="24"/>
  <c r="NF17" i="24"/>
  <c r="NL17" i="24"/>
  <c r="NR17" i="24"/>
  <c r="NX17" i="24"/>
  <c r="OD17" i="24"/>
  <c r="OJ17" i="24"/>
  <c r="OP17" i="24"/>
  <c r="OV17" i="24"/>
  <c r="PB17" i="24"/>
  <c r="PH17" i="24"/>
  <c r="PN17" i="24"/>
  <c r="PT17" i="24"/>
  <c r="PZ17" i="24"/>
  <c r="QF17" i="24"/>
  <c r="QL17" i="24"/>
  <c r="QR17" i="24"/>
  <c r="QX17" i="24"/>
  <c r="RD17" i="24"/>
  <c r="RJ17" i="24"/>
  <c r="RP17" i="24"/>
  <c r="RV17" i="24"/>
  <c r="SB17" i="24"/>
  <c r="SH17" i="24"/>
  <c r="SN17" i="24"/>
  <c r="ST17" i="24"/>
  <c r="SZ17" i="24"/>
  <c r="TF17" i="24"/>
  <c r="TL17" i="24"/>
  <c r="TR17" i="24"/>
  <c r="TX17" i="24"/>
  <c r="UD17" i="24"/>
  <c r="UJ17" i="24"/>
  <c r="UP17" i="24"/>
  <c r="UV17" i="24"/>
  <c r="VB17" i="24"/>
  <c r="VH17" i="24"/>
  <c r="VN17" i="24"/>
  <c r="VT17" i="24"/>
  <c r="VZ17" i="24"/>
  <c r="J18" i="24"/>
  <c r="P18" i="24"/>
  <c r="V18" i="24"/>
  <c r="AB18" i="24"/>
  <c r="AH18" i="24"/>
  <c r="AN18" i="24"/>
  <c r="AT18" i="24"/>
  <c r="AZ18" i="24"/>
  <c r="BF18" i="24"/>
  <c r="BL18" i="24"/>
  <c r="BR18" i="24"/>
  <c r="BX18" i="24"/>
  <c r="CD18" i="24"/>
  <c r="CJ18" i="24"/>
  <c r="CP18" i="24"/>
  <c r="CV18" i="24"/>
  <c r="DB18" i="24"/>
  <c r="DH18" i="24"/>
  <c r="DN18" i="24"/>
  <c r="DT18" i="24"/>
  <c r="DZ18" i="24"/>
  <c r="EF18" i="24"/>
  <c r="EL18" i="24"/>
  <c r="ER18" i="24"/>
  <c r="EX18" i="24"/>
  <c r="FD18" i="24"/>
  <c r="FJ18" i="24"/>
  <c r="FP18" i="24"/>
  <c r="FV18" i="24"/>
  <c r="GB18" i="24"/>
  <c r="GH18" i="24"/>
  <c r="GN18" i="24"/>
  <c r="GT18" i="24"/>
  <c r="GZ18" i="24"/>
  <c r="HF18" i="24"/>
  <c r="HL18" i="24"/>
  <c r="HR18" i="24"/>
  <c r="HX18" i="24"/>
  <c r="ID18" i="24"/>
  <c r="IJ18" i="24"/>
  <c r="IP18" i="24"/>
  <c r="IV18" i="24"/>
  <c r="JB18" i="24"/>
  <c r="JH18" i="24"/>
  <c r="JN18" i="24"/>
  <c r="JT18" i="24"/>
  <c r="JZ18" i="24"/>
  <c r="KF18" i="24"/>
  <c r="KL18" i="24"/>
  <c r="KR18" i="24"/>
  <c r="KX18" i="24"/>
  <c r="LD18" i="24"/>
  <c r="LJ18" i="24"/>
  <c r="LP18" i="24"/>
  <c r="LV18" i="24"/>
  <c r="MB18" i="24"/>
  <c r="MH18" i="24"/>
  <c r="MN18" i="24"/>
  <c r="MT18" i="24"/>
  <c r="MZ18" i="24"/>
  <c r="NF18" i="24"/>
  <c r="NL18" i="24"/>
  <c r="NR18" i="24"/>
  <c r="NX18" i="24"/>
  <c r="OD18" i="24"/>
  <c r="OJ18" i="24"/>
  <c r="OP18" i="24"/>
  <c r="OV18" i="24"/>
  <c r="PB18" i="24"/>
  <c r="PH18" i="24"/>
  <c r="PN18" i="24"/>
  <c r="PT18" i="24"/>
  <c r="PZ18" i="24"/>
  <c r="QF18" i="24"/>
  <c r="QL18" i="24"/>
  <c r="QR18" i="24"/>
  <c r="QX18" i="24"/>
  <c r="RD18" i="24"/>
  <c r="RJ18" i="24"/>
  <c r="RP18" i="24"/>
  <c r="RV18" i="24"/>
  <c r="SB18" i="24"/>
  <c r="SH18" i="24"/>
  <c r="SN18" i="24"/>
  <c r="ST18" i="24"/>
  <c r="SZ18" i="24"/>
  <c r="TF18" i="24"/>
  <c r="TL18" i="24"/>
  <c r="TR18" i="24"/>
  <c r="TX18" i="24"/>
  <c r="UD18" i="24"/>
  <c r="UJ18" i="24"/>
  <c r="UP18" i="24"/>
  <c r="UV18" i="24"/>
  <c r="VB18" i="24"/>
  <c r="VH18" i="24"/>
  <c r="VN18" i="24"/>
  <c r="VT18" i="24"/>
  <c r="VZ18" i="24"/>
  <c r="J19" i="24"/>
  <c r="P19" i="24"/>
  <c r="V19" i="24"/>
  <c r="AB19" i="24"/>
  <c r="AH19" i="24"/>
  <c r="AN19" i="24"/>
  <c r="AT19" i="24"/>
  <c r="AZ19" i="24"/>
  <c r="BF19" i="24"/>
  <c r="BL19" i="24"/>
  <c r="BR19" i="24"/>
  <c r="BX19" i="24"/>
  <c r="CD19" i="24"/>
  <c r="CJ19" i="24"/>
  <c r="CP19" i="24"/>
  <c r="CV19" i="24"/>
  <c r="DB19" i="24"/>
  <c r="DH19" i="24"/>
  <c r="DN19" i="24"/>
  <c r="DT19" i="24"/>
  <c r="DZ19" i="24"/>
  <c r="EF19" i="24"/>
  <c r="EL19" i="24"/>
  <c r="ER19" i="24"/>
  <c r="EX19" i="24"/>
  <c r="FD19" i="24"/>
  <c r="FJ19" i="24"/>
  <c r="FP19" i="24"/>
  <c r="FV19" i="24"/>
  <c r="GB19" i="24"/>
  <c r="GH19" i="24"/>
  <c r="GN19" i="24"/>
  <c r="GT19" i="24"/>
  <c r="GZ19" i="24"/>
  <c r="HF19" i="24"/>
  <c r="HL19" i="24"/>
  <c r="HR19" i="24"/>
  <c r="HX19" i="24"/>
  <c r="ID19" i="24"/>
  <c r="IJ19" i="24"/>
  <c r="IP19" i="24"/>
  <c r="IV19" i="24"/>
  <c r="JB19" i="24"/>
  <c r="JH19" i="24"/>
  <c r="JN19" i="24"/>
  <c r="JT19" i="24"/>
  <c r="JZ19" i="24"/>
  <c r="KF19" i="24"/>
  <c r="KL19" i="24"/>
  <c r="KR19" i="24"/>
  <c r="KX19" i="24"/>
  <c r="LD19" i="24"/>
  <c r="LJ19" i="24"/>
  <c r="LP19" i="24"/>
  <c r="LV19" i="24"/>
  <c r="MB19" i="24"/>
  <c r="MH19" i="24"/>
  <c r="MN19" i="24"/>
  <c r="MT19" i="24"/>
  <c r="MZ19" i="24"/>
  <c r="NF19" i="24"/>
  <c r="NL19" i="24"/>
  <c r="NR19" i="24"/>
  <c r="NX19" i="24"/>
  <c r="OD19" i="24"/>
  <c r="OJ19" i="24"/>
  <c r="OP19" i="24"/>
  <c r="OV19" i="24"/>
  <c r="PB19" i="24"/>
  <c r="PH19" i="24"/>
  <c r="PN19" i="24"/>
  <c r="PT19" i="24"/>
  <c r="PZ19" i="24"/>
  <c r="QF19" i="24"/>
  <c r="QL19" i="24"/>
  <c r="QR19" i="24"/>
  <c r="QX19" i="24"/>
  <c r="RD19" i="24"/>
  <c r="RJ19" i="24"/>
  <c r="RP19" i="24"/>
  <c r="RV19" i="24"/>
  <c r="SB19" i="24"/>
  <c r="SH19" i="24"/>
  <c r="SN19" i="24"/>
  <c r="ST19" i="24"/>
  <c r="SZ19" i="24"/>
  <c r="TF19" i="24"/>
  <c r="TL19" i="24"/>
  <c r="TR19" i="24"/>
  <c r="TX19" i="24"/>
  <c r="UD19" i="24"/>
  <c r="UJ19" i="24"/>
  <c r="UP19" i="24"/>
  <c r="UV19" i="24"/>
  <c r="VB19" i="24"/>
  <c r="VH19" i="24"/>
  <c r="VN19" i="24"/>
  <c r="VT19" i="24"/>
  <c r="VZ19" i="24"/>
  <c r="J20" i="24"/>
  <c r="P20" i="24"/>
  <c r="V20" i="24"/>
  <c r="AB20" i="24"/>
  <c r="AH20" i="24"/>
  <c r="AN20" i="24"/>
  <c r="AT20" i="24"/>
  <c r="AZ20" i="24"/>
  <c r="BF20" i="24"/>
  <c r="BL20" i="24"/>
  <c r="BR20" i="24"/>
  <c r="BX20" i="24"/>
  <c r="CD20" i="24"/>
  <c r="CJ20" i="24"/>
  <c r="CP20" i="24"/>
  <c r="CV20" i="24"/>
  <c r="DB20" i="24"/>
  <c r="DH20" i="24"/>
  <c r="DN20" i="24"/>
  <c r="DT20" i="24"/>
  <c r="DZ20" i="24"/>
  <c r="EF20" i="24"/>
  <c r="EL20" i="24"/>
  <c r="ER20" i="24"/>
  <c r="EX20" i="24"/>
  <c r="FD20" i="24"/>
  <c r="FJ20" i="24"/>
  <c r="FP20" i="24"/>
  <c r="FV20" i="24"/>
  <c r="GB20" i="24"/>
  <c r="GH20" i="24"/>
  <c r="GN20" i="24"/>
  <c r="GT20" i="24"/>
  <c r="GZ20" i="24"/>
  <c r="HF20" i="24"/>
  <c r="HL20" i="24"/>
  <c r="HR20" i="24"/>
  <c r="HX20" i="24"/>
  <c r="ID20" i="24"/>
  <c r="IJ20" i="24"/>
  <c r="IP20" i="24"/>
  <c r="IV20" i="24"/>
  <c r="JB20" i="24"/>
  <c r="JH20" i="24"/>
  <c r="JN20" i="24"/>
  <c r="JT20" i="24"/>
  <c r="JZ20" i="24"/>
  <c r="KF20" i="24"/>
  <c r="KL20" i="24"/>
  <c r="KR20" i="24"/>
  <c r="KX20" i="24"/>
  <c r="LD20" i="24"/>
  <c r="LJ20" i="24"/>
  <c r="LP20" i="24"/>
  <c r="LV20" i="24"/>
  <c r="MB20" i="24"/>
  <c r="MH20" i="24"/>
  <c r="MN20" i="24"/>
  <c r="MT20" i="24"/>
  <c r="MZ20" i="24"/>
  <c r="NF20" i="24"/>
  <c r="NL20" i="24"/>
  <c r="NR20" i="24"/>
  <c r="NX20" i="24"/>
  <c r="OD20" i="24"/>
  <c r="OJ20" i="24"/>
  <c r="OP20" i="24"/>
  <c r="OV20" i="24"/>
  <c r="PB20" i="24"/>
  <c r="PH20" i="24"/>
  <c r="PN20" i="24"/>
  <c r="PT20" i="24"/>
  <c r="PZ20" i="24"/>
  <c r="QF20" i="24"/>
  <c r="QL20" i="24"/>
  <c r="QR20" i="24"/>
  <c r="QX20" i="24"/>
  <c r="RD20" i="24"/>
  <c r="RJ20" i="24"/>
  <c r="RP20" i="24"/>
  <c r="RV20" i="24"/>
  <c r="SB20" i="24"/>
  <c r="SH20" i="24"/>
  <c r="SN20" i="24"/>
  <c r="ST20" i="24"/>
  <c r="SZ20" i="24"/>
  <c r="TF20" i="24"/>
  <c r="TL20" i="24"/>
  <c r="TR20" i="24"/>
  <c r="TX20" i="24"/>
  <c r="UD20" i="24"/>
  <c r="UJ20" i="24"/>
  <c r="UP20" i="24"/>
  <c r="UV20" i="24"/>
  <c r="VB20" i="24"/>
  <c r="VH20" i="24"/>
  <c r="VN20" i="24"/>
  <c r="VT20" i="24"/>
  <c r="VZ20" i="24"/>
  <c r="J21" i="24"/>
  <c r="P21" i="24"/>
  <c r="V21" i="24"/>
  <c r="AB21" i="24"/>
  <c r="AH21" i="24"/>
  <c r="AN21" i="24"/>
  <c r="AT21" i="24"/>
  <c r="AZ21" i="24"/>
  <c r="BF21" i="24"/>
  <c r="BL21" i="24"/>
  <c r="BR21" i="24"/>
  <c r="BX21" i="24"/>
  <c r="CD21" i="24"/>
  <c r="CJ21" i="24"/>
  <c r="CP21" i="24"/>
  <c r="CV21" i="24"/>
  <c r="DB21" i="24"/>
  <c r="DH21" i="24"/>
  <c r="DN21" i="24"/>
  <c r="DT21" i="24"/>
  <c r="DZ21" i="24"/>
  <c r="EF21" i="24"/>
  <c r="EL21" i="24"/>
  <c r="ER21" i="24"/>
  <c r="EX21" i="24"/>
  <c r="FD21" i="24"/>
  <c r="FJ21" i="24"/>
  <c r="FP21" i="24"/>
  <c r="FV21" i="24"/>
  <c r="GB21" i="24"/>
  <c r="GH21" i="24"/>
  <c r="GN21" i="24"/>
  <c r="GT21" i="24"/>
  <c r="GZ21" i="24"/>
  <c r="HF21" i="24"/>
  <c r="HL21" i="24"/>
  <c r="HR21" i="24"/>
  <c r="HX21" i="24"/>
  <c r="ID21" i="24"/>
  <c r="IJ21" i="24"/>
  <c r="IP21" i="24"/>
  <c r="IV21" i="24"/>
  <c r="JB21" i="24"/>
  <c r="JH21" i="24"/>
  <c r="JN21" i="24"/>
  <c r="JT21" i="24"/>
  <c r="JZ21" i="24"/>
  <c r="KF21" i="24"/>
  <c r="KL21" i="24"/>
  <c r="KR21" i="24"/>
  <c r="KX21" i="24"/>
  <c r="LD21" i="24"/>
  <c r="LJ21" i="24"/>
  <c r="LP21" i="24"/>
  <c r="LV21" i="24"/>
  <c r="MB21" i="24"/>
  <c r="MH21" i="24"/>
  <c r="MN21" i="24"/>
  <c r="MT21" i="24"/>
  <c r="MZ21" i="24"/>
  <c r="NF21" i="24"/>
  <c r="NL21" i="24"/>
  <c r="NR21" i="24"/>
  <c r="NX21" i="24"/>
  <c r="OD21" i="24"/>
  <c r="OJ21" i="24"/>
  <c r="OP21" i="24"/>
  <c r="OV21" i="24"/>
  <c r="PB21" i="24"/>
  <c r="PH21" i="24"/>
  <c r="PN21" i="24"/>
  <c r="PT21" i="24"/>
  <c r="PZ21" i="24"/>
  <c r="QF21" i="24"/>
  <c r="QL21" i="24"/>
  <c r="QR21" i="24"/>
  <c r="QX21" i="24"/>
  <c r="RD21" i="24"/>
  <c r="RJ21" i="24"/>
  <c r="RP21" i="24"/>
  <c r="RV21" i="24"/>
  <c r="SB21" i="24"/>
  <c r="SH21" i="24"/>
  <c r="SN21" i="24"/>
  <c r="ST21" i="24"/>
  <c r="SZ21" i="24"/>
  <c r="TF21" i="24"/>
  <c r="TL21" i="24"/>
  <c r="TR21" i="24"/>
  <c r="TX21" i="24"/>
  <c r="UD21" i="24"/>
  <c r="UJ21" i="24"/>
  <c r="UP21" i="24"/>
  <c r="UV21" i="24"/>
  <c r="VB21" i="24"/>
  <c r="VH21" i="24"/>
  <c r="VN21" i="24"/>
  <c r="VT21" i="24"/>
  <c r="VZ21" i="24"/>
  <c r="J22" i="24"/>
  <c r="P22" i="24"/>
  <c r="V22" i="24"/>
  <c r="AB22" i="24"/>
  <c r="AH22" i="24"/>
  <c r="AN22" i="24"/>
  <c r="AT22" i="24"/>
  <c r="AZ22" i="24"/>
  <c r="BF22" i="24"/>
  <c r="BL22" i="24"/>
  <c r="BR22" i="24"/>
  <c r="BX22" i="24"/>
  <c r="CD22" i="24"/>
  <c r="CJ22" i="24"/>
  <c r="CP22" i="24"/>
  <c r="CV22" i="24"/>
  <c r="DB22" i="24"/>
  <c r="DH22" i="24"/>
  <c r="DN22" i="24"/>
  <c r="DT22" i="24"/>
  <c r="DZ22" i="24"/>
  <c r="EF22" i="24"/>
  <c r="EL22" i="24"/>
  <c r="ER22" i="24"/>
  <c r="EX22" i="24"/>
  <c r="FD22" i="24"/>
  <c r="FJ22" i="24"/>
  <c r="FP22" i="24"/>
  <c r="FV22" i="24"/>
  <c r="GB22" i="24"/>
  <c r="GH22" i="24"/>
  <c r="GN22" i="24"/>
  <c r="GT22" i="24"/>
  <c r="GZ22" i="24"/>
  <c r="HF22" i="24"/>
  <c r="HL22" i="24"/>
  <c r="HR22" i="24"/>
  <c r="HX22" i="24"/>
  <c r="ID22" i="24"/>
  <c r="IJ22" i="24"/>
  <c r="IP22" i="24"/>
  <c r="IV22" i="24"/>
  <c r="JB22" i="24"/>
  <c r="JH22" i="24"/>
  <c r="JN22" i="24"/>
  <c r="JT22" i="24"/>
  <c r="JZ22" i="24"/>
  <c r="KF22" i="24"/>
  <c r="KL22" i="24"/>
  <c r="KR22" i="24"/>
  <c r="KX22" i="24"/>
  <c r="LD22" i="24"/>
  <c r="LJ22" i="24"/>
  <c r="LP22" i="24"/>
  <c r="LV22" i="24"/>
  <c r="MB22" i="24"/>
  <c r="MH22" i="24"/>
  <c r="MN22" i="24"/>
  <c r="MT22" i="24"/>
  <c r="MZ22" i="24"/>
  <c r="NF22" i="24"/>
  <c r="NL22" i="24"/>
  <c r="NR22" i="24"/>
  <c r="NX22" i="24"/>
  <c r="OD22" i="24"/>
  <c r="OJ22" i="24"/>
  <c r="OP22" i="24"/>
  <c r="OV22" i="24"/>
  <c r="PB22" i="24"/>
  <c r="PH22" i="24"/>
  <c r="PN22" i="24"/>
  <c r="PT22" i="24"/>
  <c r="PZ22" i="24"/>
  <c r="QF22" i="24"/>
  <c r="QL22" i="24"/>
  <c r="QR22" i="24"/>
  <c r="QX22" i="24"/>
  <c r="RD22" i="24"/>
  <c r="RJ22" i="24"/>
  <c r="RP22" i="24"/>
  <c r="RV22" i="24"/>
  <c r="SB22" i="24"/>
  <c r="SH22" i="24"/>
  <c r="SN22" i="24"/>
  <c r="ST22" i="24"/>
  <c r="SZ22" i="24"/>
  <c r="TF22" i="24"/>
  <c r="TL22" i="24"/>
  <c r="TR22" i="24"/>
  <c r="TX22" i="24"/>
  <c r="UD22" i="24"/>
  <c r="UJ22" i="24"/>
  <c r="UP22" i="24"/>
  <c r="UV22" i="24"/>
  <c r="VB22" i="24"/>
  <c r="VH22" i="24"/>
  <c r="VN22" i="24"/>
  <c r="VT22" i="24"/>
  <c r="VZ22" i="24"/>
  <c r="J23" i="24"/>
  <c r="P23" i="24"/>
  <c r="V23" i="24"/>
  <c r="AB23" i="24"/>
  <c r="AH23" i="24"/>
  <c r="AN23" i="24"/>
  <c r="AT23" i="24"/>
  <c r="AZ23" i="24"/>
  <c r="BF23" i="24"/>
  <c r="BL23" i="24"/>
  <c r="BR23" i="24"/>
  <c r="BX23" i="24"/>
  <c r="CD23" i="24"/>
  <c r="CJ23" i="24"/>
  <c r="CP23" i="24"/>
  <c r="CV23" i="24"/>
  <c r="DB23" i="24"/>
  <c r="DH23" i="24"/>
  <c r="DN23" i="24"/>
  <c r="DT23" i="24"/>
  <c r="DZ23" i="24"/>
  <c r="EF23" i="24"/>
  <c r="EL23" i="24"/>
  <c r="ER23" i="24"/>
  <c r="EX23" i="24"/>
  <c r="FD23" i="24"/>
  <c r="FJ23" i="24"/>
  <c r="FP23" i="24"/>
  <c r="FV23" i="24"/>
  <c r="GB23" i="24"/>
  <c r="GH23" i="24"/>
  <c r="GN23" i="24"/>
  <c r="GT23" i="24"/>
  <c r="GZ23" i="24"/>
  <c r="HF23" i="24"/>
  <c r="HL23" i="24"/>
  <c r="HR23" i="24"/>
  <c r="HX23" i="24"/>
  <c r="ID23" i="24"/>
  <c r="IJ23" i="24"/>
  <c r="IP23" i="24"/>
  <c r="IV23" i="24"/>
  <c r="JB23" i="24"/>
  <c r="JH23" i="24"/>
  <c r="JN23" i="24"/>
  <c r="JT23" i="24"/>
  <c r="JZ23" i="24"/>
  <c r="KF23" i="24"/>
  <c r="KL23" i="24"/>
  <c r="KR23" i="24"/>
  <c r="KX23" i="24"/>
  <c r="LD23" i="24"/>
  <c r="LJ23" i="24"/>
  <c r="LP23" i="24"/>
  <c r="LV23" i="24"/>
  <c r="MB23" i="24"/>
  <c r="MH23" i="24"/>
  <c r="MN23" i="24"/>
  <c r="MT23" i="24"/>
  <c r="MZ23" i="24"/>
  <c r="NF23" i="24"/>
  <c r="NL23" i="24"/>
  <c r="NR23" i="24"/>
  <c r="NX23" i="24"/>
  <c r="OD23" i="24"/>
  <c r="OJ23" i="24"/>
  <c r="OP23" i="24"/>
  <c r="OV23" i="24"/>
  <c r="PB23" i="24"/>
  <c r="PH23" i="24"/>
  <c r="PN23" i="24"/>
  <c r="PT23" i="24"/>
  <c r="PZ23" i="24"/>
  <c r="QF23" i="24"/>
  <c r="QL23" i="24"/>
  <c r="QR23" i="24"/>
  <c r="QX23" i="24"/>
  <c r="RD23" i="24"/>
  <c r="RJ23" i="24"/>
  <c r="RP23" i="24"/>
  <c r="RV23" i="24"/>
  <c r="SB23" i="24"/>
  <c r="SH23" i="24"/>
  <c r="SN23" i="24"/>
  <c r="ST23" i="24"/>
  <c r="SZ23" i="24"/>
  <c r="TF23" i="24"/>
  <c r="TL23" i="24"/>
  <c r="TR23" i="24"/>
  <c r="TX23" i="24"/>
  <c r="UD23" i="24"/>
  <c r="UJ23" i="24"/>
  <c r="UP23" i="24"/>
  <c r="UV23" i="24"/>
  <c r="VB23" i="24"/>
  <c r="VH23" i="24"/>
  <c r="VN23" i="24"/>
  <c r="VT23" i="24"/>
  <c r="VZ23" i="24"/>
  <c r="J24" i="24"/>
  <c r="P24" i="24"/>
  <c r="V24" i="24"/>
  <c r="AB24" i="24"/>
  <c r="AH24" i="24"/>
  <c r="AN24" i="24"/>
  <c r="AT24" i="24"/>
  <c r="AZ24" i="24"/>
  <c r="BF24" i="24"/>
  <c r="BL24" i="24"/>
  <c r="BR24" i="24"/>
  <c r="BX24" i="24"/>
  <c r="CD24" i="24"/>
  <c r="CJ24" i="24"/>
  <c r="CP24" i="24"/>
  <c r="CV24" i="24"/>
  <c r="DB24" i="24"/>
  <c r="DH24" i="24"/>
  <c r="DN24" i="24"/>
  <c r="DT24" i="24"/>
  <c r="DZ24" i="24"/>
  <c r="EF24" i="24"/>
  <c r="EL24" i="24"/>
  <c r="ER24" i="24"/>
  <c r="EX24" i="24"/>
  <c r="FD24" i="24"/>
  <c r="FJ24" i="24"/>
  <c r="FP24" i="24"/>
  <c r="FV24" i="24"/>
  <c r="GB24" i="24"/>
  <c r="GH24" i="24"/>
  <c r="GN24" i="24"/>
  <c r="GT24" i="24"/>
  <c r="GZ24" i="24"/>
  <c r="HF24" i="24"/>
  <c r="HL24" i="24"/>
  <c r="HR24" i="24"/>
  <c r="HX24" i="24"/>
  <c r="ID24" i="24"/>
  <c r="IJ24" i="24"/>
  <c r="IP24" i="24"/>
  <c r="IV24" i="24"/>
  <c r="JB24" i="24"/>
  <c r="JH24" i="24"/>
  <c r="JN24" i="24"/>
  <c r="JT24" i="24"/>
  <c r="JZ24" i="24"/>
  <c r="KF24" i="24"/>
  <c r="KL24" i="24"/>
  <c r="KR24" i="24"/>
  <c r="KX24" i="24"/>
  <c r="LD24" i="24"/>
  <c r="LJ24" i="24"/>
  <c r="LP24" i="24"/>
  <c r="LV24" i="24"/>
  <c r="MB24" i="24"/>
  <c r="MH24" i="24"/>
  <c r="MN24" i="24"/>
  <c r="MT24" i="24"/>
  <c r="MZ24" i="24"/>
  <c r="NF24" i="24"/>
  <c r="NL24" i="24"/>
  <c r="NR24" i="24"/>
  <c r="NX24" i="24"/>
  <c r="OD24" i="24"/>
  <c r="OJ24" i="24"/>
  <c r="OP24" i="24"/>
  <c r="OV24" i="24"/>
  <c r="PB24" i="24"/>
  <c r="PH24" i="24"/>
  <c r="PN24" i="24"/>
  <c r="PT24" i="24"/>
  <c r="PZ24" i="24"/>
  <c r="QF24" i="24"/>
  <c r="QL24" i="24"/>
  <c r="QR24" i="24"/>
  <c r="QX24" i="24"/>
  <c r="RD24" i="24"/>
  <c r="RJ24" i="24"/>
  <c r="RP24" i="24"/>
  <c r="RV24" i="24"/>
  <c r="SB24" i="24"/>
  <c r="SH24" i="24"/>
  <c r="SN24" i="24"/>
  <c r="ST24" i="24"/>
  <c r="SZ24" i="24"/>
  <c r="TF24" i="24"/>
  <c r="TL24" i="24"/>
  <c r="TR24" i="24"/>
  <c r="TX24" i="24"/>
  <c r="UD24" i="24"/>
  <c r="UJ24" i="24"/>
  <c r="UP24" i="24"/>
  <c r="UV24" i="24"/>
  <c r="VB24" i="24"/>
  <c r="VH24" i="24"/>
  <c r="VN24" i="24"/>
  <c r="VT24" i="24"/>
  <c r="VZ24" i="24"/>
  <c r="J25" i="24"/>
  <c r="P25" i="24"/>
  <c r="V25" i="24"/>
  <c r="AB25" i="24"/>
  <c r="AH25" i="24"/>
  <c r="AN25" i="24"/>
  <c r="AT25" i="24"/>
  <c r="AZ25" i="24"/>
  <c r="BF25" i="24"/>
  <c r="BL25" i="24"/>
  <c r="BR25" i="24"/>
  <c r="BX25" i="24"/>
  <c r="CD25" i="24"/>
  <c r="CJ25" i="24"/>
  <c r="CP25" i="24"/>
  <c r="CV25" i="24"/>
  <c r="DB25" i="24"/>
  <c r="DH25" i="24"/>
  <c r="DN25" i="24"/>
  <c r="DT25" i="24"/>
  <c r="DZ25" i="24"/>
  <c r="EF25" i="24"/>
  <c r="EL25" i="24"/>
  <c r="ER25" i="24"/>
  <c r="EX25" i="24"/>
  <c r="FD25" i="24"/>
  <c r="FJ25" i="24"/>
  <c r="FP25" i="24"/>
  <c r="FV25" i="24"/>
  <c r="GB25" i="24"/>
  <c r="GH25" i="24"/>
  <c r="GN25" i="24"/>
  <c r="GT25" i="24"/>
  <c r="GZ25" i="24"/>
  <c r="HF25" i="24"/>
  <c r="HL25" i="24"/>
  <c r="HR25" i="24"/>
  <c r="HX25" i="24"/>
  <c r="ID25" i="24"/>
  <c r="IJ25" i="24"/>
  <c r="IP25" i="24"/>
  <c r="IV25" i="24"/>
  <c r="JB25" i="24"/>
  <c r="JH25" i="24"/>
  <c r="JN25" i="24"/>
  <c r="JT25" i="24"/>
  <c r="JZ25" i="24"/>
  <c r="KF25" i="24"/>
  <c r="KL25" i="24"/>
  <c r="KR25" i="24"/>
  <c r="KX25" i="24"/>
  <c r="LD25" i="24"/>
  <c r="LJ25" i="24"/>
  <c r="LP25" i="24"/>
  <c r="LV25" i="24"/>
  <c r="MB25" i="24"/>
  <c r="MH25" i="24"/>
  <c r="MN25" i="24"/>
  <c r="MT25" i="24"/>
  <c r="MZ25" i="24"/>
  <c r="NF25" i="24"/>
  <c r="NL25" i="24"/>
  <c r="NR25" i="24"/>
  <c r="NX25" i="24"/>
  <c r="OD25" i="24"/>
  <c r="OJ25" i="24"/>
  <c r="OP25" i="24"/>
  <c r="OV25" i="24"/>
  <c r="PB25" i="24"/>
  <c r="PH25" i="24"/>
  <c r="PN25" i="24"/>
  <c r="PT25" i="24"/>
  <c r="PZ25" i="24"/>
  <c r="QF25" i="24"/>
  <c r="QL25" i="24"/>
  <c r="QR25" i="24"/>
  <c r="QX25" i="24"/>
  <c r="RD25" i="24"/>
  <c r="RJ25" i="24"/>
  <c r="RP25" i="24"/>
  <c r="RV25" i="24"/>
  <c r="SB25" i="24"/>
  <c r="SH25" i="24"/>
  <c r="SN25" i="24"/>
  <c r="ST25" i="24"/>
  <c r="SZ25" i="24"/>
  <c r="TF25" i="24"/>
  <c r="TL25" i="24"/>
  <c r="TR25" i="24"/>
  <c r="TX25" i="24"/>
  <c r="UD25" i="24"/>
  <c r="UJ25" i="24"/>
  <c r="UP25" i="24"/>
  <c r="UV25" i="24"/>
  <c r="VB25" i="24"/>
  <c r="VH25" i="24"/>
  <c r="VN25" i="24"/>
  <c r="VT25" i="24"/>
  <c r="VZ25" i="24"/>
  <c r="J26" i="24"/>
  <c r="P26" i="24"/>
  <c r="V26" i="24"/>
  <c r="AB26" i="24"/>
  <c r="AH26" i="24"/>
  <c r="AN26" i="24"/>
  <c r="AT26" i="24"/>
  <c r="AZ26" i="24"/>
  <c r="BF26" i="24"/>
  <c r="BL26" i="24"/>
  <c r="BR26" i="24"/>
  <c r="BX26" i="24"/>
  <c r="CD26" i="24"/>
  <c r="CJ26" i="24"/>
  <c r="CP26" i="24"/>
  <c r="CV26" i="24"/>
  <c r="DB26" i="24"/>
  <c r="DH26" i="24"/>
  <c r="DN26" i="24"/>
  <c r="DT26" i="24"/>
  <c r="DZ26" i="24"/>
  <c r="EF26" i="24"/>
  <c r="EL26" i="24"/>
  <c r="ER26" i="24"/>
  <c r="EX26" i="24"/>
  <c r="FD26" i="24"/>
  <c r="FJ26" i="24"/>
  <c r="FP26" i="24"/>
  <c r="FV26" i="24"/>
  <c r="GB26" i="24"/>
  <c r="GH26" i="24"/>
  <c r="GN26" i="24"/>
  <c r="GT26" i="24"/>
  <c r="GZ26" i="24"/>
  <c r="HF26" i="24"/>
  <c r="HL26" i="24"/>
  <c r="HR26" i="24"/>
  <c r="HX26" i="24"/>
  <c r="ID26" i="24"/>
  <c r="IJ26" i="24"/>
  <c r="IP26" i="24"/>
  <c r="IV26" i="24"/>
  <c r="JB26" i="24"/>
  <c r="JH26" i="24"/>
  <c r="JN26" i="24"/>
  <c r="JT26" i="24"/>
  <c r="JZ26" i="24"/>
  <c r="KF26" i="24"/>
  <c r="KL26" i="24"/>
  <c r="KR26" i="24"/>
  <c r="KX26" i="24"/>
  <c r="LD26" i="24"/>
  <c r="LJ26" i="24"/>
  <c r="LP26" i="24"/>
  <c r="LV26" i="24"/>
  <c r="MB26" i="24"/>
  <c r="MH26" i="24"/>
  <c r="MN26" i="24"/>
  <c r="MT26" i="24"/>
  <c r="MZ26" i="24"/>
  <c r="NF26" i="24"/>
  <c r="NL26" i="24"/>
  <c r="NR26" i="24"/>
  <c r="NX26" i="24"/>
  <c r="OD26" i="24"/>
  <c r="OJ26" i="24"/>
  <c r="OP26" i="24"/>
  <c r="OV26" i="24"/>
  <c r="PB26" i="24"/>
  <c r="PH26" i="24"/>
  <c r="PN26" i="24"/>
  <c r="PT26" i="24"/>
  <c r="PZ26" i="24"/>
  <c r="QF26" i="24"/>
  <c r="QL26" i="24"/>
  <c r="QR26" i="24"/>
  <c r="QX26" i="24"/>
  <c r="RD26" i="24"/>
  <c r="RJ26" i="24"/>
  <c r="RP26" i="24"/>
  <c r="RV26" i="24"/>
  <c r="SB26" i="24"/>
  <c r="SH26" i="24"/>
  <c r="SN26" i="24"/>
  <c r="ST26" i="24"/>
  <c r="SZ26" i="24"/>
  <c r="TF26" i="24"/>
  <c r="TL26" i="24"/>
  <c r="TR26" i="24"/>
  <c r="TX26" i="24"/>
  <c r="UD26" i="24"/>
  <c r="UJ26" i="24"/>
  <c r="UP26" i="24"/>
  <c r="UV26" i="24"/>
  <c r="VB26" i="24"/>
  <c r="VH26" i="24"/>
  <c r="VN26" i="24"/>
  <c r="VT26" i="24"/>
  <c r="VZ26" i="24"/>
  <c r="J27" i="24"/>
  <c r="P27" i="24"/>
  <c r="V27" i="24"/>
  <c r="AB27" i="24"/>
  <c r="AH27" i="24"/>
  <c r="AN27" i="24"/>
  <c r="AT27" i="24"/>
  <c r="AZ27" i="24"/>
  <c r="BF27" i="24"/>
  <c r="BL27" i="24"/>
  <c r="BR27" i="24"/>
  <c r="BX27" i="24"/>
  <c r="CD27" i="24"/>
  <c r="CJ27" i="24"/>
  <c r="CP27" i="24"/>
  <c r="CV27" i="24"/>
  <c r="DB27" i="24"/>
  <c r="DH27" i="24"/>
  <c r="DN27" i="24"/>
  <c r="DT27" i="24"/>
  <c r="DZ27" i="24"/>
  <c r="EF27" i="24"/>
  <c r="EL27" i="24"/>
  <c r="ER27" i="24"/>
  <c r="EX27" i="24"/>
  <c r="FD27" i="24"/>
  <c r="FJ27" i="24"/>
  <c r="FP27" i="24"/>
  <c r="FV27" i="24"/>
  <c r="GB27" i="24"/>
  <c r="GH27" i="24"/>
  <c r="GN27" i="24"/>
  <c r="GT27" i="24"/>
  <c r="GZ27" i="24"/>
  <c r="HF27" i="24"/>
  <c r="HL27" i="24"/>
  <c r="HR27" i="24"/>
  <c r="HX27" i="24"/>
  <c r="ID27" i="24"/>
  <c r="IJ27" i="24"/>
  <c r="IP27" i="24"/>
  <c r="IV27" i="24"/>
  <c r="JB27" i="24"/>
  <c r="JH27" i="24"/>
  <c r="JN27" i="24"/>
  <c r="JT27" i="24"/>
  <c r="JZ27" i="24"/>
  <c r="KF27" i="24"/>
  <c r="KL27" i="24"/>
  <c r="KR27" i="24"/>
  <c r="KX27" i="24"/>
  <c r="LD27" i="24"/>
  <c r="LJ27" i="24"/>
  <c r="LP27" i="24"/>
  <c r="LV27" i="24"/>
  <c r="MB27" i="24"/>
  <c r="MH27" i="24"/>
  <c r="MN27" i="24"/>
  <c r="MT27" i="24"/>
  <c r="MZ27" i="24"/>
  <c r="NF27" i="24"/>
  <c r="NL27" i="24"/>
  <c r="NR27" i="24"/>
  <c r="NX27" i="24"/>
  <c r="OD27" i="24"/>
  <c r="OJ27" i="24"/>
  <c r="OP27" i="24"/>
  <c r="OV27" i="24"/>
  <c r="PB27" i="24"/>
  <c r="PH27" i="24"/>
  <c r="PN27" i="24"/>
  <c r="PT27" i="24"/>
  <c r="PZ27" i="24"/>
  <c r="QF27" i="24"/>
  <c r="QL27" i="24"/>
  <c r="QR27" i="24"/>
  <c r="QX27" i="24"/>
  <c r="RD27" i="24"/>
  <c r="RJ27" i="24"/>
  <c r="RP27" i="24"/>
  <c r="RV27" i="24"/>
  <c r="SB27" i="24"/>
  <c r="SH27" i="24"/>
  <c r="SN27" i="24"/>
  <c r="ST27" i="24"/>
  <c r="SZ27" i="24"/>
  <c r="TF27" i="24"/>
  <c r="TL27" i="24"/>
  <c r="TR27" i="24"/>
  <c r="TX27" i="24"/>
  <c r="UD27" i="24"/>
  <c r="UJ27" i="24"/>
  <c r="UP27" i="24"/>
  <c r="UV27" i="24"/>
  <c r="VB27" i="24"/>
  <c r="VH27" i="24"/>
  <c r="VN27" i="24"/>
  <c r="VT27" i="24"/>
  <c r="VZ27" i="24"/>
  <c r="I28" i="24" a="1"/>
  <c r="I28" i="24" s="1"/>
  <c r="I29" i="24" s="1" a="1"/>
  <c r="I29" i="24" s="1"/>
  <c r="I30" i="24" s="1" a="1"/>
  <c r="I30" i="24" s="1"/>
  <c r="I31" i="24" s="1" a="1"/>
  <c r="I31" i="24" s="1"/>
  <c r="I32" i="24" s="1" a="1"/>
  <c r="I32" i="24" s="1"/>
  <c r="I33" i="24" s="1" a="1"/>
  <c r="I33" i="24" s="1"/>
  <c r="I34" i="24" s="1" a="1"/>
  <c r="I34" i="24" s="1"/>
  <c r="I35" i="24" s="1" a="1"/>
  <c r="I35" i="24" s="1"/>
  <c r="I36" i="24" s="1" a="1"/>
  <c r="I36" i="24" s="1"/>
  <c r="I37" i="24" s="1" a="1"/>
  <c r="I37" i="24" s="1"/>
  <c r="I38" i="24" s="1" a="1"/>
  <c r="I38" i="24" s="1"/>
  <c r="I39" i="24" s="1" a="1"/>
  <c r="I39" i="24" s="1"/>
  <c r="J28" i="24"/>
  <c r="O28" i="24" a="1"/>
  <c r="O28" i="24" s="1"/>
  <c r="O29" i="24" s="1" a="1"/>
  <c r="O29" i="24" s="1"/>
  <c r="O30" i="24" s="1" a="1"/>
  <c r="O30" i="24" s="1"/>
  <c r="O31" i="24" s="1" a="1"/>
  <c r="O31" i="24" s="1"/>
  <c r="O32" i="24" s="1" a="1"/>
  <c r="O32" i="24" s="1"/>
  <c r="O33" i="24" s="1" a="1"/>
  <c r="O33" i="24" s="1"/>
  <c r="O34" i="24" s="1" a="1"/>
  <c r="O34" i="24" s="1"/>
  <c r="O35" i="24" s="1" a="1"/>
  <c r="O35" i="24" s="1"/>
  <c r="O36" i="24" s="1" a="1"/>
  <c r="O36" i="24" s="1"/>
  <c r="O37" i="24" s="1" a="1"/>
  <c r="O37" i="24" s="1"/>
  <c r="O38" i="24" s="1" a="1"/>
  <c r="O38" i="24" s="1"/>
  <c r="O39" i="24" s="1" a="1"/>
  <c r="O39" i="24" s="1"/>
  <c r="P28" i="24"/>
  <c r="U28" i="24" a="1"/>
  <c r="U28" i="24" s="1"/>
  <c r="U29" i="24" s="1" a="1"/>
  <c r="U29" i="24" s="1"/>
  <c r="U30" i="24" s="1" a="1"/>
  <c r="U30" i="24" s="1"/>
  <c r="U31" i="24" s="1" a="1"/>
  <c r="U31" i="24" s="1"/>
  <c r="U32" i="24" s="1" a="1"/>
  <c r="U32" i="24" s="1"/>
  <c r="U33" i="24" s="1" a="1"/>
  <c r="U33" i="24" s="1"/>
  <c r="U34" i="24" s="1" a="1"/>
  <c r="U34" i="24" s="1"/>
  <c r="U35" i="24" s="1" a="1"/>
  <c r="U35" i="24" s="1"/>
  <c r="U36" i="24" s="1" a="1"/>
  <c r="U36" i="24" s="1"/>
  <c r="U37" i="24" s="1" a="1"/>
  <c r="U37" i="24" s="1"/>
  <c r="U38" i="24" s="1" a="1"/>
  <c r="U38" i="24" s="1"/>
  <c r="U39" i="24" s="1" a="1"/>
  <c r="U39" i="24" s="1"/>
  <c r="V28" i="24"/>
  <c r="AA28" i="24" a="1"/>
  <c r="AA28" i="24" s="1"/>
  <c r="AA29" i="24" s="1" a="1"/>
  <c r="AA29" i="24" s="1"/>
  <c r="AA30" i="24" s="1" a="1"/>
  <c r="AA30" i="24" s="1"/>
  <c r="AA31" i="24" s="1" a="1"/>
  <c r="AA31" i="24" s="1"/>
  <c r="AA32" i="24" s="1" a="1"/>
  <c r="AA32" i="24" s="1"/>
  <c r="AA33" i="24" s="1" a="1"/>
  <c r="AA33" i="24" s="1"/>
  <c r="AA34" i="24" s="1" a="1"/>
  <c r="AA34" i="24" s="1"/>
  <c r="AA35" i="24" s="1" a="1"/>
  <c r="AA35" i="24" s="1"/>
  <c r="AA36" i="24" s="1" a="1"/>
  <c r="AA36" i="24" s="1"/>
  <c r="AA37" i="24" s="1" a="1"/>
  <c r="AA37" i="24" s="1"/>
  <c r="AA38" i="24" s="1" a="1"/>
  <c r="AA38" i="24" s="1"/>
  <c r="AA39" i="24" s="1" a="1"/>
  <c r="AA39" i="24" s="1"/>
  <c r="AB28" i="24"/>
  <c r="AG28" i="24" a="1"/>
  <c r="AG28" i="24" s="1"/>
  <c r="AG29" i="24" s="1" a="1"/>
  <c r="AG29" i="24" s="1"/>
  <c r="AG30" i="24" s="1" a="1"/>
  <c r="AG30" i="24" s="1"/>
  <c r="AG31" i="24" s="1" a="1"/>
  <c r="AG31" i="24" s="1"/>
  <c r="AG32" i="24" s="1" a="1"/>
  <c r="AG32" i="24" s="1"/>
  <c r="AG33" i="24" s="1" a="1"/>
  <c r="AG33" i="24" s="1"/>
  <c r="AG34" i="24" s="1" a="1"/>
  <c r="AG34" i="24" s="1"/>
  <c r="AG35" i="24" s="1" a="1"/>
  <c r="AG35" i="24" s="1"/>
  <c r="AG36" i="24" s="1" a="1"/>
  <c r="AG36" i="24" s="1"/>
  <c r="AG37" i="24" s="1" a="1"/>
  <c r="AG37" i="24" s="1"/>
  <c r="AG38" i="24" s="1" a="1"/>
  <c r="AG38" i="24" s="1"/>
  <c r="AG39" i="24" s="1" a="1"/>
  <c r="AG39" i="24" s="1"/>
  <c r="AH28" i="24"/>
  <c r="AM28" i="24" a="1"/>
  <c r="AM28" i="24" s="1"/>
  <c r="AM29" i="24" s="1" a="1"/>
  <c r="AM29" i="24" s="1"/>
  <c r="AM30" i="24" s="1" a="1"/>
  <c r="AM30" i="24" s="1"/>
  <c r="AM31" i="24" s="1" a="1"/>
  <c r="AM31" i="24" s="1"/>
  <c r="AM32" i="24" s="1" a="1"/>
  <c r="AM32" i="24" s="1"/>
  <c r="AM33" i="24" s="1" a="1"/>
  <c r="AM33" i="24" s="1"/>
  <c r="AM34" i="24" s="1" a="1"/>
  <c r="AM34" i="24" s="1"/>
  <c r="AM35" i="24" s="1" a="1"/>
  <c r="AM35" i="24" s="1"/>
  <c r="AM36" i="24" s="1" a="1"/>
  <c r="AM36" i="24" s="1"/>
  <c r="AM37" i="24" s="1" a="1"/>
  <c r="AM37" i="24" s="1"/>
  <c r="AM38" i="24" s="1" a="1"/>
  <c r="AM38" i="24" s="1"/>
  <c r="AM39" i="24" s="1" a="1"/>
  <c r="AM39" i="24" s="1"/>
  <c r="AN28" i="24"/>
  <c r="AS28" i="24" a="1"/>
  <c r="AS28" i="24" s="1"/>
  <c r="AS29" i="24" s="1" a="1"/>
  <c r="AS29" i="24" s="1"/>
  <c r="AS30" i="24" s="1" a="1"/>
  <c r="AS30" i="24" s="1"/>
  <c r="AS31" i="24" s="1" a="1"/>
  <c r="AS31" i="24" s="1"/>
  <c r="AS32" i="24" s="1" a="1"/>
  <c r="AS32" i="24" s="1"/>
  <c r="AS33" i="24" s="1" a="1"/>
  <c r="AS33" i="24" s="1"/>
  <c r="AS34" i="24" s="1" a="1"/>
  <c r="AS34" i="24" s="1"/>
  <c r="AS35" i="24" s="1" a="1"/>
  <c r="AS35" i="24" s="1"/>
  <c r="AS36" i="24" s="1" a="1"/>
  <c r="AS36" i="24" s="1"/>
  <c r="AS37" i="24" s="1" a="1"/>
  <c r="AS37" i="24" s="1"/>
  <c r="AS38" i="24" s="1" a="1"/>
  <c r="AS38" i="24" s="1"/>
  <c r="AS39" i="24" s="1" a="1"/>
  <c r="AS39" i="24" s="1"/>
  <c r="AT28" i="24"/>
  <c r="AY28" i="24" a="1"/>
  <c r="AY28" i="24" s="1"/>
  <c r="AY29" i="24" s="1" a="1"/>
  <c r="AY29" i="24" s="1"/>
  <c r="AY30" i="24" s="1" a="1"/>
  <c r="AY30" i="24" s="1"/>
  <c r="AY31" i="24" s="1" a="1"/>
  <c r="AY31" i="24" s="1"/>
  <c r="AY32" i="24" s="1" a="1"/>
  <c r="AY32" i="24" s="1"/>
  <c r="AY33" i="24" s="1" a="1"/>
  <c r="AY33" i="24" s="1"/>
  <c r="AY34" i="24" s="1" a="1"/>
  <c r="AY34" i="24" s="1"/>
  <c r="AY35" i="24" s="1" a="1"/>
  <c r="AY35" i="24" s="1"/>
  <c r="AY36" i="24" s="1" a="1"/>
  <c r="AY36" i="24" s="1"/>
  <c r="AY37" i="24" s="1" a="1"/>
  <c r="AY37" i="24" s="1"/>
  <c r="AY38" i="24" s="1" a="1"/>
  <c r="AY38" i="24" s="1"/>
  <c r="AY39" i="24" s="1" a="1"/>
  <c r="AY39" i="24" s="1"/>
  <c r="AZ28" i="24"/>
  <c r="BE28" i="24" a="1"/>
  <c r="BE28" i="24" s="1"/>
  <c r="BE29" i="24" s="1" a="1"/>
  <c r="BE29" i="24" s="1"/>
  <c r="BE30" i="24" s="1" a="1"/>
  <c r="BE30" i="24" s="1"/>
  <c r="BE31" i="24" s="1" a="1"/>
  <c r="BE31" i="24" s="1"/>
  <c r="BE32" i="24" s="1" a="1"/>
  <c r="BE32" i="24" s="1"/>
  <c r="BE33" i="24" s="1" a="1"/>
  <c r="BE33" i="24" s="1"/>
  <c r="BE34" i="24" s="1" a="1"/>
  <c r="BE34" i="24" s="1"/>
  <c r="BE35" i="24" s="1" a="1"/>
  <c r="BE35" i="24" s="1"/>
  <c r="BE36" i="24" s="1" a="1"/>
  <c r="BE36" i="24" s="1"/>
  <c r="BE37" i="24" s="1" a="1"/>
  <c r="BE37" i="24" s="1"/>
  <c r="BE38" i="24" s="1" a="1"/>
  <c r="BE38" i="24" s="1"/>
  <c r="BE39" i="24" s="1" a="1"/>
  <c r="BE39" i="24" s="1"/>
  <c r="BF28" i="24"/>
  <c r="BK28" i="24" a="1"/>
  <c r="BK28" i="24" s="1"/>
  <c r="BK29" i="24" s="1" a="1"/>
  <c r="BK29" i="24" s="1"/>
  <c r="BK30" i="24" s="1" a="1"/>
  <c r="BK30" i="24" s="1"/>
  <c r="BK31" i="24" s="1" a="1"/>
  <c r="BK31" i="24" s="1"/>
  <c r="BK32" i="24" s="1" a="1"/>
  <c r="BK32" i="24" s="1"/>
  <c r="BK33" i="24" s="1" a="1"/>
  <c r="BK33" i="24" s="1"/>
  <c r="BK34" i="24" s="1" a="1"/>
  <c r="BK34" i="24" s="1"/>
  <c r="BK35" i="24" s="1" a="1"/>
  <c r="BK35" i="24" s="1"/>
  <c r="BK36" i="24" s="1" a="1"/>
  <c r="BK36" i="24" s="1"/>
  <c r="BK37" i="24" s="1" a="1"/>
  <c r="BK37" i="24" s="1"/>
  <c r="BK38" i="24" s="1" a="1"/>
  <c r="BK38" i="24" s="1"/>
  <c r="BK39" i="24" s="1" a="1"/>
  <c r="BK39" i="24" s="1"/>
  <c r="BL28" i="24"/>
  <c r="BQ28" i="24" a="1"/>
  <c r="BQ28" i="24" s="1"/>
  <c r="BQ29" i="24" s="1" a="1"/>
  <c r="BQ29" i="24" s="1"/>
  <c r="BQ30" i="24" s="1" a="1"/>
  <c r="BQ30" i="24" s="1"/>
  <c r="BQ31" i="24" s="1" a="1"/>
  <c r="BQ31" i="24" s="1"/>
  <c r="BQ32" i="24" s="1" a="1"/>
  <c r="BQ32" i="24" s="1"/>
  <c r="BQ33" i="24" s="1" a="1"/>
  <c r="BQ33" i="24" s="1"/>
  <c r="BQ34" i="24" s="1" a="1"/>
  <c r="BQ34" i="24" s="1"/>
  <c r="BQ35" i="24" s="1" a="1"/>
  <c r="BQ35" i="24" s="1"/>
  <c r="BQ36" i="24" s="1" a="1"/>
  <c r="BQ36" i="24" s="1"/>
  <c r="BQ37" i="24" s="1" a="1"/>
  <c r="BQ37" i="24" s="1"/>
  <c r="BQ38" i="24" s="1" a="1"/>
  <c r="BQ38" i="24" s="1"/>
  <c r="BQ39" i="24" s="1" a="1"/>
  <c r="BQ39" i="24" s="1"/>
  <c r="BR28" i="24"/>
  <c r="BW28" i="24" a="1"/>
  <c r="BW28" i="24" s="1"/>
  <c r="BW29" i="24" s="1" a="1"/>
  <c r="BW29" i="24" s="1"/>
  <c r="BW30" i="24" s="1" a="1"/>
  <c r="BW30" i="24" s="1"/>
  <c r="BW31" i="24" s="1" a="1"/>
  <c r="BW31" i="24" s="1"/>
  <c r="BW32" i="24" s="1" a="1"/>
  <c r="BW32" i="24" s="1"/>
  <c r="BW33" i="24" s="1" a="1"/>
  <c r="BW33" i="24" s="1"/>
  <c r="BW34" i="24" s="1" a="1"/>
  <c r="BW34" i="24" s="1"/>
  <c r="BW35" i="24" s="1" a="1"/>
  <c r="BW35" i="24" s="1"/>
  <c r="BW36" i="24" s="1" a="1"/>
  <c r="BW36" i="24" s="1"/>
  <c r="BW37" i="24" s="1" a="1"/>
  <c r="BW37" i="24" s="1"/>
  <c r="BW38" i="24" s="1" a="1"/>
  <c r="BW38" i="24" s="1"/>
  <c r="BW39" i="24" s="1" a="1"/>
  <c r="BW39" i="24" s="1"/>
  <c r="BX28" i="24"/>
  <c r="CC28" i="24" a="1"/>
  <c r="CC28" i="24" s="1"/>
  <c r="CC29" i="24" s="1" a="1"/>
  <c r="CC29" i="24" s="1"/>
  <c r="CC30" i="24" s="1" a="1"/>
  <c r="CC30" i="24" s="1"/>
  <c r="CC31" i="24" s="1" a="1"/>
  <c r="CC31" i="24" s="1"/>
  <c r="CC32" i="24" s="1" a="1"/>
  <c r="CC32" i="24" s="1"/>
  <c r="CC33" i="24" s="1" a="1"/>
  <c r="CC33" i="24" s="1"/>
  <c r="CC34" i="24" s="1" a="1"/>
  <c r="CC34" i="24" s="1"/>
  <c r="CC35" i="24" s="1" a="1"/>
  <c r="CC35" i="24" s="1"/>
  <c r="CC36" i="24" s="1" a="1"/>
  <c r="CC36" i="24" s="1"/>
  <c r="CC37" i="24" s="1" a="1"/>
  <c r="CC37" i="24" s="1"/>
  <c r="CC38" i="24" s="1" a="1"/>
  <c r="CC38" i="24" s="1"/>
  <c r="CC39" i="24" s="1" a="1"/>
  <c r="CC39" i="24" s="1"/>
  <c r="CD28" i="24"/>
  <c r="CI28" i="24" a="1"/>
  <c r="CI28" i="24" s="1"/>
  <c r="CI29" i="24" s="1" a="1"/>
  <c r="CI29" i="24" s="1"/>
  <c r="CI30" i="24" s="1" a="1"/>
  <c r="CI30" i="24" s="1"/>
  <c r="CI31" i="24" s="1" a="1"/>
  <c r="CI31" i="24" s="1"/>
  <c r="CI32" i="24" s="1" a="1"/>
  <c r="CI32" i="24" s="1"/>
  <c r="CI33" i="24" s="1" a="1"/>
  <c r="CI33" i="24" s="1"/>
  <c r="CI34" i="24" s="1" a="1"/>
  <c r="CI34" i="24" s="1"/>
  <c r="CI35" i="24" s="1" a="1"/>
  <c r="CI35" i="24" s="1"/>
  <c r="CI36" i="24" s="1" a="1"/>
  <c r="CI36" i="24" s="1"/>
  <c r="CI37" i="24" s="1" a="1"/>
  <c r="CI37" i="24" s="1"/>
  <c r="CI38" i="24" s="1" a="1"/>
  <c r="CI38" i="24" s="1"/>
  <c r="CI39" i="24" s="1" a="1"/>
  <c r="CI39" i="24" s="1"/>
  <c r="CJ28" i="24"/>
  <c r="CO28" i="24" a="1"/>
  <c r="CO28" i="24" s="1"/>
  <c r="CO29" i="24" s="1" a="1"/>
  <c r="CO29" i="24" s="1"/>
  <c r="CO30" i="24" s="1" a="1"/>
  <c r="CO30" i="24" s="1"/>
  <c r="CO31" i="24" s="1" a="1"/>
  <c r="CO31" i="24" s="1"/>
  <c r="CO32" i="24" s="1" a="1"/>
  <c r="CO32" i="24" s="1"/>
  <c r="CO33" i="24" s="1" a="1"/>
  <c r="CO33" i="24" s="1"/>
  <c r="CO34" i="24" s="1" a="1"/>
  <c r="CO34" i="24" s="1"/>
  <c r="CO35" i="24" s="1" a="1"/>
  <c r="CO35" i="24" s="1"/>
  <c r="CO36" i="24" s="1" a="1"/>
  <c r="CO36" i="24" s="1"/>
  <c r="CO37" i="24" s="1" a="1"/>
  <c r="CO37" i="24" s="1"/>
  <c r="CO38" i="24" s="1" a="1"/>
  <c r="CO38" i="24" s="1"/>
  <c r="CO39" i="24" s="1" a="1"/>
  <c r="CO39" i="24" s="1"/>
  <c r="CP28" i="24"/>
  <c r="CU28" i="24" a="1"/>
  <c r="CU28" i="24" s="1"/>
  <c r="CU29" i="24" s="1" a="1"/>
  <c r="CU29" i="24" s="1"/>
  <c r="CU30" i="24" s="1" a="1"/>
  <c r="CU30" i="24" s="1"/>
  <c r="CU31" i="24" s="1" a="1"/>
  <c r="CU31" i="24" s="1"/>
  <c r="CU32" i="24" s="1" a="1"/>
  <c r="CU32" i="24" s="1"/>
  <c r="CU33" i="24" s="1" a="1"/>
  <c r="CU33" i="24" s="1"/>
  <c r="CU34" i="24" s="1" a="1"/>
  <c r="CU34" i="24" s="1"/>
  <c r="CU35" i="24" s="1" a="1"/>
  <c r="CU35" i="24" s="1"/>
  <c r="CU36" i="24" s="1" a="1"/>
  <c r="CU36" i="24" s="1"/>
  <c r="CU37" i="24" s="1" a="1"/>
  <c r="CU37" i="24" s="1"/>
  <c r="CU38" i="24" s="1" a="1"/>
  <c r="CU38" i="24" s="1"/>
  <c r="CU39" i="24" s="1" a="1"/>
  <c r="CU39" i="24" s="1"/>
  <c r="CV28" i="24"/>
  <c r="DA28" i="24" a="1"/>
  <c r="DA28" i="24" s="1"/>
  <c r="DA29" i="24" s="1" a="1"/>
  <c r="DA29" i="24" s="1"/>
  <c r="DA30" i="24" s="1" a="1"/>
  <c r="DA30" i="24" s="1"/>
  <c r="DA31" i="24" s="1" a="1"/>
  <c r="DA31" i="24" s="1"/>
  <c r="DA32" i="24" s="1" a="1"/>
  <c r="DA32" i="24" s="1"/>
  <c r="DA33" i="24" s="1" a="1"/>
  <c r="DA33" i="24" s="1"/>
  <c r="DA34" i="24" s="1" a="1"/>
  <c r="DA34" i="24" s="1"/>
  <c r="DA35" i="24" s="1" a="1"/>
  <c r="DA35" i="24" s="1"/>
  <c r="DA36" i="24" s="1" a="1"/>
  <c r="DA36" i="24" s="1"/>
  <c r="DA37" i="24" s="1" a="1"/>
  <c r="DA37" i="24" s="1"/>
  <c r="DA38" i="24" s="1" a="1"/>
  <c r="DA38" i="24" s="1"/>
  <c r="DA39" i="24" s="1" a="1"/>
  <c r="DA39" i="24" s="1"/>
  <c r="DB28" i="24"/>
  <c r="DG28" i="24" a="1"/>
  <c r="DG28" i="24" s="1"/>
  <c r="DG29" i="24" s="1" a="1"/>
  <c r="DG29" i="24" s="1"/>
  <c r="DG30" i="24" s="1" a="1"/>
  <c r="DG30" i="24" s="1"/>
  <c r="DG31" i="24" s="1" a="1"/>
  <c r="DG31" i="24" s="1"/>
  <c r="DG32" i="24" s="1" a="1"/>
  <c r="DG32" i="24" s="1"/>
  <c r="DG33" i="24" s="1" a="1"/>
  <c r="DG33" i="24" s="1"/>
  <c r="DG34" i="24" s="1" a="1"/>
  <c r="DG34" i="24" s="1"/>
  <c r="DG35" i="24" s="1" a="1"/>
  <c r="DG35" i="24" s="1"/>
  <c r="DG36" i="24" s="1" a="1"/>
  <c r="DG36" i="24" s="1"/>
  <c r="DG37" i="24" s="1" a="1"/>
  <c r="DG37" i="24" s="1"/>
  <c r="DG38" i="24" s="1" a="1"/>
  <c r="DG38" i="24" s="1"/>
  <c r="DG39" i="24" s="1" a="1"/>
  <c r="DG39" i="24" s="1"/>
  <c r="DH28" i="24"/>
  <c r="DM28" i="24" a="1"/>
  <c r="DM28" i="24" s="1"/>
  <c r="DM29" i="24" s="1" a="1"/>
  <c r="DM29" i="24" s="1"/>
  <c r="DM30" i="24" s="1" a="1"/>
  <c r="DM30" i="24" s="1"/>
  <c r="DM31" i="24" s="1" a="1"/>
  <c r="DM31" i="24" s="1"/>
  <c r="DM32" i="24" s="1" a="1"/>
  <c r="DM32" i="24" s="1"/>
  <c r="DM33" i="24" s="1" a="1"/>
  <c r="DM33" i="24" s="1"/>
  <c r="DM34" i="24" s="1" a="1"/>
  <c r="DM34" i="24" s="1"/>
  <c r="DM35" i="24" s="1" a="1"/>
  <c r="DM35" i="24" s="1"/>
  <c r="DM36" i="24" s="1" a="1"/>
  <c r="DM36" i="24" s="1"/>
  <c r="DM37" i="24" s="1" a="1"/>
  <c r="DM37" i="24" s="1"/>
  <c r="DM38" i="24" s="1" a="1"/>
  <c r="DM38" i="24" s="1"/>
  <c r="DM39" i="24" s="1" a="1"/>
  <c r="DM39" i="24" s="1"/>
  <c r="DN28" i="24"/>
  <c r="DS28" i="24" a="1"/>
  <c r="DS28" i="24" s="1"/>
  <c r="DS29" i="24" s="1" a="1"/>
  <c r="DS29" i="24" s="1"/>
  <c r="DS30" i="24" s="1" a="1"/>
  <c r="DS30" i="24" s="1"/>
  <c r="DS31" i="24" s="1" a="1"/>
  <c r="DS31" i="24" s="1"/>
  <c r="DS32" i="24" s="1" a="1"/>
  <c r="DS32" i="24" s="1"/>
  <c r="DS33" i="24" s="1" a="1"/>
  <c r="DS33" i="24" s="1"/>
  <c r="DS34" i="24" s="1" a="1"/>
  <c r="DS34" i="24" s="1"/>
  <c r="DS35" i="24" s="1" a="1"/>
  <c r="DS35" i="24" s="1"/>
  <c r="DS36" i="24" s="1" a="1"/>
  <c r="DS36" i="24" s="1"/>
  <c r="DS37" i="24" s="1" a="1"/>
  <c r="DS37" i="24" s="1"/>
  <c r="DS38" i="24" s="1" a="1"/>
  <c r="DS38" i="24" s="1"/>
  <c r="DS39" i="24" s="1" a="1"/>
  <c r="DS39" i="24" s="1"/>
  <c r="DT28" i="24"/>
  <c r="DY28" i="24" a="1"/>
  <c r="DY28" i="24" s="1"/>
  <c r="DY29" i="24" s="1" a="1"/>
  <c r="DY29" i="24" s="1"/>
  <c r="DY30" i="24" s="1" a="1"/>
  <c r="DY30" i="24" s="1"/>
  <c r="DY31" i="24" s="1" a="1"/>
  <c r="DY31" i="24" s="1"/>
  <c r="DY32" i="24" s="1" a="1"/>
  <c r="DY32" i="24" s="1"/>
  <c r="DY33" i="24" s="1" a="1"/>
  <c r="DY33" i="24" s="1"/>
  <c r="DY34" i="24" s="1" a="1"/>
  <c r="DY34" i="24" s="1"/>
  <c r="DY35" i="24" s="1" a="1"/>
  <c r="DY35" i="24" s="1"/>
  <c r="DY36" i="24" s="1" a="1"/>
  <c r="DY36" i="24" s="1"/>
  <c r="DY37" i="24" s="1" a="1"/>
  <c r="DY37" i="24" s="1"/>
  <c r="DY38" i="24" s="1" a="1"/>
  <c r="DY38" i="24" s="1"/>
  <c r="DY39" i="24" s="1" a="1"/>
  <c r="DY39" i="24" s="1"/>
  <c r="DZ28" i="24"/>
  <c r="EE28" i="24" a="1"/>
  <c r="EE28" i="24" s="1"/>
  <c r="EE29" i="24" s="1" a="1"/>
  <c r="EE29" i="24" s="1"/>
  <c r="EE30" i="24" s="1" a="1"/>
  <c r="EE30" i="24" s="1"/>
  <c r="EE31" i="24" s="1" a="1"/>
  <c r="EE31" i="24" s="1"/>
  <c r="EE32" i="24" s="1" a="1"/>
  <c r="EE32" i="24" s="1"/>
  <c r="EE33" i="24" s="1" a="1"/>
  <c r="EE33" i="24" s="1"/>
  <c r="EE34" i="24" s="1" a="1"/>
  <c r="EE34" i="24" s="1"/>
  <c r="EE35" i="24" s="1" a="1"/>
  <c r="EE35" i="24" s="1"/>
  <c r="EE36" i="24" s="1" a="1"/>
  <c r="EE36" i="24" s="1"/>
  <c r="EE37" i="24" s="1" a="1"/>
  <c r="EE37" i="24" s="1"/>
  <c r="EE38" i="24" s="1" a="1"/>
  <c r="EE38" i="24" s="1"/>
  <c r="EE39" i="24" s="1" a="1"/>
  <c r="EE39" i="24" s="1"/>
  <c r="EF28" i="24"/>
  <c r="EK28" i="24" a="1"/>
  <c r="EK28" i="24" s="1"/>
  <c r="EK29" i="24" s="1" a="1"/>
  <c r="EK29" i="24" s="1"/>
  <c r="EK30" i="24" s="1" a="1"/>
  <c r="EK30" i="24" s="1"/>
  <c r="EK31" i="24" s="1" a="1"/>
  <c r="EK31" i="24" s="1"/>
  <c r="EK32" i="24" s="1" a="1"/>
  <c r="EK32" i="24" s="1"/>
  <c r="EK33" i="24" s="1" a="1"/>
  <c r="EK33" i="24" s="1"/>
  <c r="EK34" i="24" s="1" a="1"/>
  <c r="EK34" i="24" s="1"/>
  <c r="EK35" i="24" s="1" a="1"/>
  <c r="EK35" i="24" s="1"/>
  <c r="EK36" i="24" s="1" a="1"/>
  <c r="EK36" i="24" s="1"/>
  <c r="EK37" i="24" s="1" a="1"/>
  <c r="EK37" i="24" s="1"/>
  <c r="EK38" i="24" s="1" a="1"/>
  <c r="EK38" i="24" s="1"/>
  <c r="EK39" i="24" s="1" a="1"/>
  <c r="EK39" i="24" s="1"/>
  <c r="EL28" i="24"/>
  <c r="EQ28" i="24" a="1"/>
  <c r="EQ28" i="24" s="1"/>
  <c r="EQ29" i="24" s="1" a="1"/>
  <c r="EQ29" i="24" s="1"/>
  <c r="EQ30" i="24" s="1" a="1"/>
  <c r="EQ30" i="24" s="1"/>
  <c r="EQ31" i="24" s="1" a="1"/>
  <c r="EQ31" i="24" s="1"/>
  <c r="EQ32" i="24" s="1" a="1"/>
  <c r="EQ32" i="24" s="1"/>
  <c r="EQ33" i="24" s="1" a="1"/>
  <c r="EQ33" i="24" s="1"/>
  <c r="EQ34" i="24" s="1" a="1"/>
  <c r="EQ34" i="24" s="1"/>
  <c r="EQ35" i="24" s="1" a="1"/>
  <c r="EQ35" i="24" s="1"/>
  <c r="EQ36" i="24" s="1" a="1"/>
  <c r="EQ36" i="24" s="1"/>
  <c r="EQ37" i="24" s="1" a="1"/>
  <c r="EQ37" i="24" s="1"/>
  <c r="EQ38" i="24" s="1" a="1"/>
  <c r="EQ38" i="24" s="1"/>
  <c r="EQ39" i="24" s="1" a="1"/>
  <c r="EQ39" i="24" s="1"/>
  <c r="ER28" i="24"/>
  <c r="EW28" i="24" a="1"/>
  <c r="EW28" i="24" s="1"/>
  <c r="EW29" i="24" s="1" a="1"/>
  <c r="EW29" i="24" s="1"/>
  <c r="EW30" i="24" s="1" a="1"/>
  <c r="EW30" i="24" s="1"/>
  <c r="EW31" i="24" s="1" a="1"/>
  <c r="EW31" i="24" s="1"/>
  <c r="EW32" i="24" s="1" a="1"/>
  <c r="EW32" i="24" s="1"/>
  <c r="EW33" i="24" s="1" a="1"/>
  <c r="EW33" i="24" s="1"/>
  <c r="EW34" i="24" s="1" a="1"/>
  <c r="EW34" i="24" s="1"/>
  <c r="EW35" i="24" s="1" a="1"/>
  <c r="EW35" i="24" s="1"/>
  <c r="EW36" i="24" s="1" a="1"/>
  <c r="EW36" i="24" s="1"/>
  <c r="EW37" i="24" s="1" a="1"/>
  <c r="EW37" i="24" s="1"/>
  <c r="EW38" i="24" s="1" a="1"/>
  <c r="EW38" i="24" s="1"/>
  <c r="EW39" i="24" s="1" a="1"/>
  <c r="EW39" i="24" s="1"/>
  <c r="EX28" i="24"/>
  <c r="FC28" i="24" a="1"/>
  <c r="FC28" i="24" s="1"/>
  <c r="FC29" i="24" s="1" a="1"/>
  <c r="FC29" i="24" s="1"/>
  <c r="FC30" i="24" s="1" a="1"/>
  <c r="FC30" i="24" s="1"/>
  <c r="FC31" i="24" s="1" a="1"/>
  <c r="FC31" i="24" s="1"/>
  <c r="FC32" i="24" s="1" a="1"/>
  <c r="FC32" i="24" s="1"/>
  <c r="FC33" i="24" s="1" a="1"/>
  <c r="FC33" i="24" s="1"/>
  <c r="FC34" i="24" s="1" a="1"/>
  <c r="FC34" i="24" s="1"/>
  <c r="FC35" i="24" s="1" a="1"/>
  <c r="FC35" i="24" s="1"/>
  <c r="FC36" i="24" s="1" a="1"/>
  <c r="FC36" i="24" s="1"/>
  <c r="FC37" i="24" s="1" a="1"/>
  <c r="FC37" i="24" s="1"/>
  <c r="FC38" i="24" s="1" a="1"/>
  <c r="FC38" i="24" s="1"/>
  <c r="FC39" i="24" s="1" a="1"/>
  <c r="FC39" i="24" s="1"/>
  <c r="FD28" i="24"/>
  <c r="FI28" i="24" a="1"/>
  <c r="FI28" i="24" s="1"/>
  <c r="FI29" i="24" s="1" a="1"/>
  <c r="FI29" i="24" s="1"/>
  <c r="FI30" i="24" s="1" a="1"/>
  <c r="FI30" i="24" s="1"/>
  <c r="FI31" i="24" s="1" a="1"/>
  <c r="FI31" i="24" s="1"/>
  <c r="FI32" i="24" s="1" a="1"/>
  <c r="FI32" i="24" s="1"/>
  <c r="FI33" i="24" s="1" a="1"/>
  <c r="FI33" i="24" s="1"/>
  <c r="FI34" i="24" s="1" a="1"/>
  <c r="FI34" i="24" s="1"/>
  <c r="FI35" i="24" s="1" a="1"/>
  <c r="FI35" i="24" s="1"/>
  <c r="FI36" i="24" s="1" a="1"/>
  <c r="FI36" i="24" s="1"/>
  <c r="FI37" i="24" s="1" a="1"/>
  <c r="FI37" i="24" s="1"/>
  <c r="FI38" i="24" s="1" a="1"/>
  <c r="FI38" i="24" s="1"/>
  <c r="FI39" i="24" s="1" a="1"/>
  <c r="FI39" i="24" s="1"/>
  <c r="FJ28" i="24"/>
  <c r="FO28" i="24" a="1"/>
  <c r="FO28" i="24" s="1"/>
  <c r="FO29" i="24" s="1" a="1"/>
  <c r="FO29" i="24" s="1"/>
  <c r="FO30" i="24" s="1" a="1"/>
  <c r="FO30" i="24" s="1"/>
  <c r="FO31" i="24" s="1" a="1"/>
  <c r="FO31" i="24" s="1"/>
  <c r="FO32" i="24" s="1" a="1"/>
  <c r="FO32" i="24" s="1"/>
  <c r="FO33" i="24" s="1" a="1"/>
  <c r="FO33" i="24" s="1"/>
  <c r="FO34" i="24" s="1" a="1"/>
  <c r="FO34" i="24" s="1"/>
  <c r="FO35" i="24" s="1" a="1"/>
  <c r="FO35" i="24" s="1"/>
  <c r="FO36" i="24" s="1" a="1"/>
  <c r="FO36" i="24" s="1"/>
  <c r="FO37" i="24" s="1" a="1"/>
  <c r="FO37" i="24" s="1"/>
  <c r="FO38" i="24" s="1" a="1"/>
  <c r="FO38" i="24" s="1"/>
  <c r="FO39" i="24" s="1" a="1"/>
  <c r="FO39" i="24" s="1"/>
  <c r="FP28" i="24"/>
  <c r="FU28" i="24" a="1"/>
  <c r="FU28" i="24" s="1"/>
  <c r="FU29" i="24" s="1" a="1"/>
  <c r="FU29" i="24" s="1"/>
  <c r="FU30" i="24" s="1" a="1"/>
  <c r="FU30" i="24" s="1"/>
  <c r="FU31" i="24" s="1" a="1"/>
  <c r="FU31" i="24" s="1"/>
  <c r="FU32" i="24" s="1" a="1"/>
  <c r="FU32" i="24" s="1"/>
  <c r="FU33" i="24" s="1" a="1"/>
  <c r="FU33" i="24" s="1"/>
  <c r="FU34" i="24" s="1" a="1"/>
  <c r="FU34" i="24" s="1"/>
  <c r="FU35" i="24" s="1" a="1"/>
  <c r="FU35" i="24" s="1"/>
  <c r="FU36" i="24" s="1" a="1"/>
  <c r="FU36" i="24" s="1"/>
  <c r="FU37" i="24" s="1" a="1"/>
  <c r="FU37" i="24" s="1"/>
  <c r="FU38" i="24" s="1" a="1"/>
  <c r="FU38" i="24" s="1"/>
  <c r="FU39" i="24" s="1" a="1"/>
  <c r="FU39" i="24" s="1"/>
  <c r="FV28" i="24"/>
  <c r="GA28" i="24" a="1"/>
  <c r="GA28" i="24" s="1"/>
  <c r="GA29" i="24" s="1" a="1"/>
  <c r="GA29" i="24" s="1"/>
  <c r="GA30" i="24" s="1" a="1"/>
  <c r="GA30" i="24" s="1"/>
  <c r="GA31" i="24" s="1" a="1"/>
  <c r="GA31" i="24" s="1"/>
  <c r="GA32" i="24" s="1" a="1"/>
  <c r="GA32" i="24" s="1"/>
  <c r="GA33" i="24" s="1" a="1"/>
  <c r="GA33" i="24" s="1"/>
  <c r="GA34" i="24" s="1" a="1"/>
  <c r="GA34" i="24" s="1"/>
  <c r="GA35" i="24" s="1" a="1"/>
  <c r="GA35" i="24" s="1"/>
  <c r="GA36" i="24" s="1" a="1"/>
  <c r="GA36" i="24" s="1"/>
  <c r="GA37" i="24" s="1" a="1"/>
  <c r="GA37" i="24" s="1"/>
  <c r="GA38" i="24" s="1" a="1"/>
  <c r="GA38" i="24" s="1"/>
  <c r="GA39" i="24" s="1" a="1"/>
  <c r="GA39" i="24" s="1"/>
  <c r="GB28" i="24"/>
  <c r="GG28" i="24" a="1"/>
  <c r="GG28" i="24" s="1"/>
  <c r="GG29" i="24" s="1" a="1"/>
  <c r="GG29" i="24" s="1"/>
  <c r="GG30" i="24" s="1" a="1"/>
  <c r="GG30" i="24" s="1"/>
  <c r="GG31" i="24" s="1" a="1"/>
  <c r="GG31" i="24" s="1"/>
  <c r="GG32" i="24" s="1" a="1"/>
  <c r="GG32" i="24" s="1"/>
  <c r="GG33" i="24" s="1" a="1"/>
  <c r="GG33" i="24" s="1"/>
  <c r="GG34" i="24" s="1" a="1"/>
  <c r="GG34" i="24" s="1"/>
  <c r="GG35" i="24" s="1" a="1"/>
  <c r="GG35" i="24" s="1"/>
  <c r="GG36" i="24" s="1" a="1"/>
  <c r="GG36" i="24" s="1"/>
  <c r="GG37" i="24" s="1" a="1"/>
  <c r="GG37" i="24" s="1"/>
  <c r="GG38" i="24" s="1" a="1"/>
  <c r="GG38" i="24" s="1"/>
  <c r="GG39" i="24" s="1" a="1"/>
  <c r="GG39" i="24" s="1"/>
  <c r="GH28" i="24"/>
  <c r="GM28" i="24" a="1"/>
  <c r="GM28" i="24" s="1"/>
  <c r="GM29" i="24" s="1" a="1"/>
  <c r="GM29" i="24" s="1"/>
  <c r="GM30" i="24" s="1" a="1"/>
  <c r="GM30" i="24" s="1"/>
  <c r="GM31" i="24" s="1" a="1"/>
  <c r="GM31" i="24" s="1"/>
  <c r="GM32" i="24" s="1" a="1"/>
  <c r="GM32" i="24" s="1"/>
  <c r="GM33" i="24" s="1" a="1"/>
  <c r="GM33" i="24" s="1"/>
  <c r="GM34" i="24" s="1" a="1"/>
  <c r="GM34" i="24" s="1"/>
  <c r="GM35" i="24" s="1" a="1"/>
  <c r="GM35" i="24" s="1"/>
  <c r="GM36" i="24" s="1" a="1"/>
  <c r="GM36" i="24" s="1"/>
  <c r="GM37" i="24" s="1" a="1"/>
  <c r="GM37" i="24" s="1"/>
  <c r="GM38" i="24" s="1" a="1"/>
  <c r="GM38" i="24" s="1"/>
  <c r="GM39" i="24" s="1" a="1"/>
  <c r="GM39" i="24" s="1"/>
  <c r="GN28" i="24"/>
  <c r="GS28" i="24" a="1"/>
  <c r="GS28" i="24" s="1"/>
  <c r="GS29" i="24" s="1" a="1"/>
  <c r="GS29" i="24" s="1"/>
  <c r="GS30" i="24" s="1" a="1"/>
  <c r="GS30" i="24" s="1"/>
  <c r="GS31" i="24" s="1" a="1"/>
  <c r="GS31" i="24" s="1"/>
  <c r="GS32" i="24" s="1" a="1"/>
  <c r="GS32" i="24" s="1"/>
  <c r="GS33" i="24" s="1" a="1"/>
  <c r="GS33" i="24" s="1"/>
  <c r="GS34" i="24" s="1" a="1"/>
  <c r="GS34" i="24" s="1"/>
  <c r="GS35" i="24" s="1" a="1"/>
  <c r="GS35" i="24" s="1"/>
  <c r="GS36" i="24" s="1" a="1"/>
  <c r="GS36" i="24" s="1"/>
  <c r="GS37" i="24" s="1" a="1"/>
  <c r="GS37" i="24" s="1"/>
  <c r="GS38" i="24" s="1" a="1"/>
  <c r="GS38" i="24" s="1"/>
  <c r="GS39" i="24" s="1" a="1"/>
  <c r="GS39" i="24" s="1"/>
  <c r="GT28" i="24"/>
  <c r="GY28" i="24" a="1"/>
  <c r="GY28" i="24" s="1"/>
  <c r="GY29" i="24" s="1" a="1"/>
  <c r="GY29" i="24" s="1"/>
  <c r="GY30" i="24" s="1" a="1"/>
  <c r="GY30" i="24" s="1"/>
  <c r="GY31" i="24" s="1" a="1"/>
  <c r="GY31" i="24" s="1"/>
  <c r="GY32" i="24" s="1" a="1"/>
  <c r="GY32" i="24" s="1"/>
  <c r="GY33" i="24" s="1" a="1"/>
  <c r="GY33" i="24" s="1"/>
  <c r="GY34" i="24" s="1" a="1"/>
  <c r="GY34" i="24" s="1"/>
  <c r="GY35" i="24" s="1" a="1"/>
  <c r="GY35" i="24" s="1"/>
  <c r="GY36" i="24" s="1" a="1"/>
  <c r="GY36" i="24" s="1"/>
  <c r="GY37" i="24" s="1" a="1"/>
  <c r="GY37" i="24" s="1"/>
  <c r="GY38" i="24" s="1" a="1"/>
  <c r="GY38" i="24" s="1"/>
  <c r="GY39" i="24" s="1" a="1"/>
  <c r="GY39" i="24" s="1"/>
  <c r="GZ28" i="24"/>
  <c r="HE28" i="24" a="1"/>
  <c r="HE28" i="24" s="1"/>
  <c r="HE29" i="24" s="1" a="1"/>
  <c r="HE29" i="24" s="1"/>
  <c r="HE30" i="24" s="1" a="1"/>
  <c r="HE30" i="24" s="1"/>
  <c r="HE31" i="24" s="1" a="1"/>
  <c r="HE31" i="24" s="1"/>
  <c r="HE32" i="24" s="1" a="1"/>
  <c r="HE32" i="24" s="1"/>
  <c r="HE33" i="24" s="1" a="1"/>
  <c r="HE33" i="24" s="1"/>
  <c r="HE34" i="24" s="1" a="1"/>
  <c r="HE34" i="24" s="1"/>
  <c r="HE35" i="24" s="1" a="1"/>
  <c r="HE35" i="24" s="1"/>
  <c r="HE36" i="24" s="1" a="1"/>
  <c r="HE36" i="24" s="1"/>
  <c r="HE37" i="24" s="1" a="1"/>
  <c r="HE37" i="24" s="1"/>
  <c r="HE38" i="24" s="1" a="1"/>
  <c r="HE38" i="24" s="1"/>
  <c r="HE39" i="24" s="1" a="1"/>
  <c r="HE39" i="24" s="1"/>
  <c r="HF28" i="24"/>
  <c r="HK28" i="24" a="1"/>
  <c r="HK28" i="24" s="1"/>
  <c r="HK29" i="24" s="1" a="1"/>
  <c r="HK29" i="24" s="1"/>
  <c r="HK30" i="24" s="1" a="1"/>
  <c r="HK30" i="24" s="1"/>
  <c r="HK31" i="24" s="1" a="1"/>
  <c r="HK31" i="24" s="1"/>
  <c r="HK32" i="24" s="1" a="1"/>
  <c r="HK32" i="24" s="1"/>
  <c r="HK33" i="24" s="1" a="1"/>
  <c r="HK33" i="24" s="1"/>
  <c r="HK34" i="24" s="1" a="1"/>
  <c r="HK34" i="24" s="1"/>
  <c r="HK35" i="24" s="1" a="1"/>
  <c r="HK35" i="24" s="1"/>
  <c r="HK36" i="24" s="1" a="1"/>
  <c r="HK36" i="24" s="1"/>
  <c r="HK37" i="24" s="1" a="1"/>
  <c r="HK37" i="24" s="1"/>
  <c r="HK38" i="24" s="1" a="1"/>
  <c r="HK38" i="24" s="1"/>
  <c r="HK39" i="24" s="1" a="1"/>
  <c r="HK39" i="24" s="1"/>
  <c r="HL28" i="24"/>
  <c r="HQ28" i="24" a="1"/>
  <c r="HQ28" i="24" s="1"/>
  <c r="HQ29" i="24" s="1" a="1"/>
  <c r="HQ29" i="24" s="1"/>
  <c r="HQ30" i="24" s="1" a="1"/>
  <c r="HQ30" i="24" s="1"/>
  <c r="HQ31" i="24" s="1" a="1"/>
  <c r="HQ31" i="24" s="1"/>
  <c r="HQ32" i="24" s="1" a="1"/>
  <c r="HQ32" i="24" s="1"/>
  <c r="HQ33" i="24" s="1" a="1"/>
  <c r="HQ33" i="24" s="1"/>
  <c r="HQ34" i="24" s="1" a="1"/>
  <c r="HQ34" i="24" s="1"/>
  <c r="HQ35" i="24" s="1" a="1"/>
  <c r="HQ35" i="24" s="1"/>
  <c r="HQ36" i="24" s="1" a="1"/>
  <c r="HQ36" i="24" s="1"/>
  <c r="HQ37" i="24" s="1" a="1"/>
  <c r="HQ37" i="24" s="1"/>
  <c r="HQ38" i="24" s="1" a="1"/>
  <c r="HQ38" i="24" s="1"/>
  <c r="HQ39" i="24" s="1" a="1"/>
  <c r="HQ39" i="24" s="1"/>
  <c r="HR28" i="24"/>
  <c r="HW28" i="24" a="1"/>
  <c r="HW28" i="24" s="1"/>
  <c r="HW29" i="24" s="1" a="1"/>
  <c r="HW29" i="24" s="1"/>
  <c r="HW30" i="24" s="1" a="1"/>
  <c r="HW30" i="24" s="1"/>
  <c r="HW31" i="24" s="1" a="1"/>
  <c r="HW31" i="24" s="1"/>
  <c r="HW32" i="24" s="1" a="1"/>
  <c r="HW32" i="24" s="1"/>
  <c r="HW33" i="24" s="1" a="1"/>
  <c r="HW33" i="24" s="1"/>
  <c r="HW34" i="24" s="1" a="1"/>
  <c r="HW34" i="24" s="1"/>
  <c r="HW35" i="24" s="1" a="1"/>
  <c r="HW35" i="24" s="1"/>
  <c r="HW36" i="24" s="1" a="1"/>
  <c r="HW36" i="24" s="1"/>
  <c r="HW37" i="24" s="1" a="1"/>
  <c r="HW37" i="24" s="1"/>
  <c r="HW38" i="24" s="1" a="1"/>
  <c r="HW38" i="24" s="1"/>
  <c r="HW39" i="24" s="1" a="1"/>
  <c r="HW39" i="24" s="1"/>
  <c r="HX28" i="24"/>
  <c r="IC28" i="24" a="1"/>
  <c r="IC28" i="24" s="1"/>
  <c r="IC29" i="24" s="1" a="1"/>
  <c r="IC29" i="24" s="1"/>
  <c r="IC30" i="24" s="1" a="1"/>
  <c r="IC30" i="24" s="1"/>
  <c r="IC31" i="24" s="1" a="1"/>
  <c r="IC31" i="24" s="1"/>
  <c r="IC32" i="24" s="1" a="1"/>
  <c r="IC32" i="24" s="1"/>
  <c r="IC33" i="24" s="1" a="1"/>
  <c r="IC33" i="24" s="1"/>
  <c r="IC34" i="24" s="1" a="1"/>
  <c r="IC34" i="24" s="1"/>
  <c r="IC35" i="24" s="1" a="1"/>
  <c r="IC35" i="24" s="1"/>
  <c r="IC36" i="24" s="1" a="1"/>
  <c r="IC36" i="24" s="1"/>
  <c r="IC37" i="24" s="1" a="1"/>
  <c r="IC37" i="24" s="1"/>
  <c r="IC38" i="24" s="1" a="1"/>
  <c r="IC38" i="24" s="1"/>
  <c r="IC39" i="24" s="1" a="1"/>
  <c r="IC39" i="24" s="1"/>
  <c r="ID28" i="24"/>
  <c r="II28" i="24" a="1"/>
  <c r="II28" i="24" s="1"/>
  <c r="II29" i="24" s="1" a="1"/>
  <c r="II29" i="24" s="1"/>
  <c r="II30" i="24" s="1" a="1"/>
  <c r="II30" i="24" s="1"/>
  <c r="II31" i="24" s="1" a="1"/>
  <c r="II31" i="24" s="1"/>
  <c r="II32" i="24" s="1" a="1"/>
  <c r="II32" i="24" s="1"/>
  <c r="II33" i="24" s="1" a="1"/>
  <c r="II33" i="24" s="1"/>
  <c r="II34" i="24" s="1" a="1"/>
  <c r="II34" i="24" s="1"/>
  <c r="II35" i="24" s="1" a="1"/>
  <c r="II35" i="24" s="1"/>
  <c r="II36" i="24" s="1" a="1"/>
  <c r="II36" i="24" s="1"/>
  <c r="II37" i="24" s="1" a="1"/>
  <c r="II37" i="24" s="1"/>
  <c r="II38" i="24" s="1" a="1"/>
  <c r="II38" i="24" s="1"/>
  <c r="II39" i="24" s="1" a="1"/>
  <c r="II39" i="24" s="1"/>
  <c r="IJ28" i="24"/>
  <c r="IO28" i="24" a="1"/>
  <c r="IO28" i="24" s="1"/>
  <c r="IO29" i="24" s="1" a="1"/>
  <c r="IO29" i="24" s="1"/>
  <c r="IO30" i="24" s="1" a="1"/>
  <c r="IO30" i="24" s="1"/>
  <c r="IO31" i="24" s="1" a="1"/>
  <c r="IO31" i="24" s="1"/>
  <c r="IO32" i="24" s="1" a="1"/>
  <c r="IO32" i="24" s="1"/>
  <c r="IO33" i="24" s="1" a="1"/>
  <c r="IO33" i="24" s="1"/>
  <c r="IO34" i="24" s="1" a="1"/>
  <c r="IO34" i="24" s="1"/>
  <c r="IO35" i="24" s="1" a="1"/>
  <c r="IO35" i="24" s="1"/>
  <c r="IO36" i="24" s="1" a="1"/>
  <c r="IO36" i="24" s="1"/>
  <c r="IO37" i="24" s="1" a="1"/>
  <c r="IO37" i="24" s="1"/>
  <c r="IO38" i="24" s="1" a="1"/>
  <c r="IO38" i="24" s="1"/>
  <c r="IO39" i="24" s="1" a="1"/>
  <c r="IO39" i="24" s="1"/>
  <c r="IP28" i="24"/>
  <c r="IU28" i="24" a="1"/>
  <c r="IU28" i="24" s="1"/>
  <c r="IU29" i="24" s="1" a="1"/>
  <c r="IU29" i="24" s="1"/>
  <c r="IU30" i="24" s="1" a="1"/>
  <c r="IU30" i="24" s="1"/>
  <c r="IU31" i="24" s="1" a="1"/>
  <c r="IU31" i="24" s="1"/>
  <c r="IU32" i="24" s="1" a="1"/>
  <c r="IU32" i="24" s="1"/>
  <c r="IU33" i="24" s="1" a="1"/>
  <c r="IU33" i="24" s="1"/>
  <c r="IU34" i="24" s="1" a="1"/>
  <c r="IU34" i="24" s="1"/>
  <c r="IU35" i="24" s="1" a="1"/>
  <c r="IU35" i="24" s="1"/>
  <c r="IU36" i="24" s="1" a="1"/>
  <c r="IU36" i="24" s="1"/>
  <c r="IU37" i="24" s="1" a="1"/>
  <c r="IU37" i="24" s="1"/>
  <c r="IU38" i="24" s="1" a="1"/>
  <c r="IU38" i="24" s="1"/>
  <c r="IU39" i="24" s="1" a="1"/>
  <c r="IU39" i="24" s="1"/>
  <c r="IV28" i="24"/>
  <c r="JA28" i="24" a="1"/>
  <c r="JA28" i="24" s="1"/>
  <c r="JA29" i="24" s="1" a="1"/>
  <c r="JA29" i="24" s="1"/>
  <c r="JA30" i="24" s="1" a="1"/>
  <c r="JA30" i="24" s="1"/>
  <c r="JA31" i="24" s="1" a="1"/>
  <c r="JA31" i="24" s="1"/>
  <c r="JA32" i="24" s="1" a="1"/>
  <c r="JA32" i="24" s="1"/>
  <c r="JA33" i="24" s="1" a="1"/>
  <c r="JA33" i="24" s="1"/>
  <c r="JA34" i="24" s="1" a="1"/>
  <c r="JA34" i="24" s="1"/>
  <c r="JA35" i="24" s="1" a="1"/>
  <c r="JA35" i="24" s="1"/>
  <c r="JA36" i="24" s="1" a="1"/>
  <c r="JA36" i="24" s="1"/>
  <c r="JA37" i="24" s="1" a="1"/>
  <c r="JA37" i="24" s="1"/>
  <c r="JA38" i="24" s="1" a="1"/>
  <c r="JA38" i="24" s="1"/>
  <c r="JA39" i="24" s="1" a="1"/>
  <c r="JA39" i="24" s="1"/>
  <c r="JB28" i="24"/>
  <c r="JG28" i="24" a="1"/>
  <c r="JG28" i="24" s="1"/>
  <c r="JG29" i="24" s="1" a="1"/>
  <c r="JG29" i="24" s="1"/>
  <c r="JG30" i="24" s="1" a="1"/>
  <c r="JG30" i="24" s="1"/>
  <c r="JG31" i="24" s="1" a="1"/>
  <c r="JG31" i="24" s="1"/>
  <c r="JG32" i="24" s="1" a="1"/>
  <c r="JG32" i="24" s="1"/>
  <c r="JG33" i="24" s="1" a="1"/>
  <c r="JG33" i="24" s="1"/>
  <c r="JG34" i="24" s="1" a="1"/>
  <c r="JG34" i="24" s="1"/>
  <c r="JG35" i="24" s="1" a="1"/>
  <c r="JG35" i="24" s="1"/>
  <c r="JG36" i="24" s="1" a="1"/>
  <c r="JG36" i="24" s="1"/>
  <c r="JG37" i="24" s="1" a="1"/>
  <c r="JG37" i="24" s="1"/>
  <c r="JG38" i="24" s="1" a="1"/>
  <c r="JG38" i="24" s="1"/>
  <c r="JG39" i="24" s="1" a="1"/>
  <c r="JG39" i="24" s="1"/>
  <c r="JH28" i="24"/>
  <c r="JM28" i="24" a="1"/>
  <c r="JM28" i="24" s="1"/>
  <c r="JM29" i="24" s="1" a="1"/>
  <c r="JM29" i="24" s="1"/>
  <c r="JM30" i="24" s="1" a="1"/>
  <c r="JM30" i="24" s="1"/>
  <c r="JM31" i="24" s="1" a="1"/>
  <c r="JM31" i="24" s="1"/>
  <c r="JM32" i="24" s="1" a="1"/>
  <c r="JM32" i="24" s="1"/>
  <c r="JM33" i="24" s="1" a="1"/>
  <c r="JM33" i="24" s="1"/>
  <c r="JM34" i="24" s="1" a="1"/>
  <c r="JM34" i="24" s="1"/>
  <c r="JM35" i="24" s="1" a="1"/>
  <c r="JM35" i="24" s="1"/>
  <c r="JM36" i="24" s="1" a="1"/>
  <c r="JM36" i="24" s="1"/>
  <c r="JM37" i="24" s="1" a="1"/>
  <c r="JM37" i="24" s="1"/>
  <c r="JM38" i="24" s="1" a="1"/>
  <c r="JM38" i="24" s="1"/>
  <c r="JM39" i="24" s="1" a="1"/>
  <c r="JM39" i="24" s="1"/>
  <c r="JN28" i="24"/>
  <c r="JS28" i="24" a="1"/>
  <c r="JS28" i="24" s="1"/>
  <c r="JS29" i="24" s="1" a="1"/>
  <c r="JS29" i="24" s="1"/>
  <c r="JS30" i="24" s="1" a="1"/>
  <c r="JS30" i="24" s="1"/>
  <c r="JS31" i="24" s="1" a="1"/>
  <c r="JS31" i="24" s="1"/>
  <c r="JS32" i="24" s="1" a="1"/>
  <c r="JS32" i="24" s="1"/>
  <c r="JS33" i="24" s="1" a="1"/>
  <c r="JS33" i="24" s="1"/>
  <c r="JS34" i="24" s="1" a="1"/>
  <c r="JS34" i="24" s="1"/>
  <c r="JS35" i="24" s="1" a="1"/>
  <c r="JS35" i="24" s="1"/>
  <c r="JS36" i="24" s="1" a="1"/>
  <c r="JS36" i="24" s="1"/>
  <c r="JS37" i="24" s="1" a="1"/>
  <c r="JS37" i="24" s="1"/>
  <c r="JS38" i="24" s="1" a="1"/>
  <c r="JS38" i="24" s="1"/>
  <c r="JS39" i="24" s="1" a="1"/>
  <c r="JS39" i="24" s="1"/>
  <c r="JT28" i="24"/>
  <c r="JY28" i="24" a="1"/>
  <c r="JY28" i="24" s="1"/>
  <c r="JY29" i="24" s="1" a="1"/>
  <c r="JY29" i="24" s="1"/>
  <c r="JY30" i="24" s="1" a="1"/>
  <c r="JY30" i="24" s="1"/>
  <c r="JY31" i="24" s="1" a="1"/>
  <c r="JY31" i="24" s="1"/>
  <c r="JY32" i="24" s="1" a="1"/>
  <c r="JY32" i="24" s="1"/>
  <c r="JY33" i="24" s="1" a="1"/>
  <c r="JY33" i="24" s="1"/>
  <c r="JY34" i="24" s="1" a="1"/>
  <c r="JY34" i="24" s="1"/>
  <c r="JY35" i="24" s="1" a="1"/>
  <c r="JY35" i="24" s="1"/>
  <c r="JY36" i="24" s="1" a="1"/>
  <c r="JY36" i="24" s="1"/>
  <c r="JY37" i="24" s="1" a="1"/>
  <c r="JY37" i="24" s="1"/>
  <c r="JY38" i="24" s="1" a="1"/>
  <c r="JY38" i="24" s="1"/>
  <c r="JY39" i="24" s="1" a="1"/>
  <c r="JY39" i="24" s="1"/>
  <c r="JZ28" i="24"/>
  <c r="KE28" i="24" a="1"/>
  <c r="KE28" i="24" s="1"/>
  <c r="KE29" i="24" s="1" a="1"/>
  <c r="KE29" i="24" s="1"/>
  <c r="KE30" i="24" s="1" a="1"/>
  <c r="KE30" i="24" s="1"/>
  <c r="KE31" i="24" s="1" a="1"/>
  <c r="KE31" i="24" s="1"/>
  <c r="KE32" i="24" s="1" a="1"/>
  <c r="KE32" i="24" s="1"/>
  <c r="KE33" i="24" s="1" a="1"/>
  <c r="KE33" i="24" s="1"/>
  <c r="KE34" i="24" s="1" a="1"/>
  <c r="KE34" i="24" s="1"/>
  <c r="KE35" i="24" s="1" a="1"/>
  <c r="KE35" i="24" s="1"/>
  <c r="KE36" i="24" s="1" a="1"/>
  <c r="KE36" i="24" s="1"/>
  <c r="KE37" i="24" s="1" a="1"/>
  <c r="KE37" i="24" s="1"/>
  <c r="KE38" i="24" s="1" a="1"/>
  <c r="KE38" i="24" s="1"/>
  <c r="KE39" i="24" s="1" a="1"/>
  <c r="KE39" i="24" s="1"/>
  <c r="KF28" i="24"/>
  <c r="KK28" i="24" a="1"/>
  <c r="KK28" i="24" s="1"/>
  <c r="KK29" i="24" s="1" a="1"/>
  <c r="KK29" i="24" s="1"/>
  <c r="KK30" i="24" s="1" a="1"/>
  <c r="KK30" i="24" s="1"/>
  <c r="KK31" i="24" s="1" a="1"/>
  <c r="KK31" i="24" s="1"/>
  <c r="KK32" i="24" s="1" a="1"/>
  <c r="KK32" i="24" s="1"/>
  <c r="KK33" i="24" s="1" a="1"/>
  <c r="KK33" i="24" s="1"/>
  <c r="KK34" i="24" s="1" a="1"/>
  <c r="KK34" i="24" s="1"/>
  <c r="KK35" i="24" s="1" a="1"/>
  <c r="KK35" i="24" s="1"/>
  <c r="KK36" i="24" s="1" a="1"/>
  <c r="KK36" i="24" s="1"/>
  <c r="KK37" i="24" s="1" a="1"/>
  <c r="KK37" i="24" s="1"/>
  <c r="KK38" i="24" s="1" a="1"/>
  <c r="KK38" i="24" s="1"/>
  <c r="KK39" i="24" s="1" a="1"/>
  <c r="KK39" i="24" s="1"/>
  <c r="KL28" i="24"/>
  <c r="KQ28" i="24" a="1"/>
  <c r="KQ28" i="24" s="1"/>
  <c r="KQ29" i="24" s="1" a="1"/>
  <c r="KQ29" i="24" s="1"/>
  <c r="KQ30" i="24" s="1" a="1"/>
  <c r="KQ30" i="24" s="1"/>
  <c r="KQ31" i="24" s="1" a="1"/>
  <c r="KQ31" i="24" s="1"/>
  <c r="KQ32" i="24" s="1" a="1"/>
  <c r="KQ32" i="24" s="1"/>
  <c r="KQ33" i="24" s="1" a="1"/>
  <c r="KQ33" i="24" s="1"/>
  <c r="KQ34" i="24" s="1" a="1"/>
  <c r="KQ34" i="24" s="1"/>
  <c r="KQ35" i="24" s="1" a="1"/>
  <c r="KQ35" i="24" s="1"/>
  <c r="KQ36" i="24" s="1" a="1"/>
  <c r="KQ36" i="24" s="1"/>
  <c r="KQ37" i="24" s="1" a="1"/>
  <c r="KQ37" i="24" s="1"/>
  <c r="KQ38" i="24" s="1" a="1"/>
  <c r="KQ38" i="24" s="1"/>
  <c r="KQ39" i="24" s="1" a="1"/>
  <c r="KQ39" i="24" s="1"/>
  <c r="KR28" i="24"/>
  <c r="KW28" i="24" a="1"/>
  <c r="KW28" i="24" s="1"/>
  <c r="KW29" i="24" s="1" a="1"/>
  <c r="KW29" i="24" s="1"/>
  <c r="KW30" i="24" s="1" a="1"/>
  <c r="KW30" i="24" s="1"/>
  <c r="KW31" i="24" s="1" a="1"/>
  <c r="KW31" i="24" s="1"/>
  <c r="KW32" i="24" s="1" a="1"/>
  <c r="KW32" i="24" s="1"/>
  <c r="KW33" i="24" s="1" a="1"/>
  <c r="KW33" i="24" s="1"/>
  <c r="KW34" i="24" s="1" a="1"/>
  <c r="KW34" i="24" s="1"/>
  <c r="KW35" i="24" s="1" a="1"/>
  <c r="KW35" i="24" s="1"/>
  <c r="KW36" i="24" s="1" a="1"/>
  <c r="KW36" i="24" s="1"/>
  <c r="KW37" i="24" s="1" a="1"/>
  <c r="KW37" i="24" s="1"/>
  <c r="KW38" i="24" s="1" a="1"/>
  <c r="KW38" i="24" s="1"/>
  <c r="KW39" i="24" s="1" a="1"/>
  <c r="KW39" i="24" s="1"/>
  <c r="KX28" i="24"/>
  <c r="LC28" i="24" a="1"/>
  <c r="LC28" i="24" s="1"/>
  <c r="LC29" i="24" s="1" a="1"/>
  <c r="LC29" i="24" s="1"/>
  <c r="LC30" i="24" s="1" a="1"/>
  <c r="LC30" i="24" s="1"/>
  <c r="LC31" i="24" s="1" a="1"/>
  <c r="LC31" i="24" s="1"/>
  <c r="LC32" i="24" s="1" a="1"/>
  <c r="LC32" i="24" s="1"/>
  <c r="LC33" i="24" s="1" a="1"/>
  <c r="LC33" i="24" s="1"/>
  <c r="LC34" i="24" s="1" a="1"/>
  <c r="LC34" i="24" s="1"/>
  <c r="LC35" i="24" s="1" a="1"/>
  <c r="LC35" i="24" s="1"/>
  <c r="LC36" i="24" s="1" a="1"/>
  <c r="LC36" i="24" s="1"/>
  <c r="LC37" i="24" s="1" a="1"/>
  <c r="LC37" i="24" s="1"/>
  <c r="LC38" i="24" s="1" a="1"/>
  <c r="LC38" i="24" s="1"/>
  <c r="LC39" i="24" s="1" a="1"/>
  <c r="LC39" i="24" s="1"/>
  <c r="LD28" i="24"/>
  <c r="LI28" i="24" a="1"/>
  <c r="LI28" i="24" s="1"/>
  <c r="LI29" i="24" s="1" a="1"/>
  <c r="LI29" i="24" s="1"/>
  <c r="LI30" i="24" s="1" a="1"/>
  <c r="LI30" i="24" s="1"/>
  <c r="LI31" i="24" s="1" a="1"/>
  <c r="LI31" i="24" s="1"/>
  <c r="LI32" i="24" s="1" a="1"/>
  <c r="LI32" i="24" s="1"/>
  <c r="LI33" i="24" s="1" a="1"/>
  <c r="LI33" i="24" s="1"/>
  <c r="LI34" i="24" s="1" a="1"/>
  <c r="LI34" i="24" s="1"/>
  <c r="LI35" i="24" s="1" a="1"/>
  <c r="LI35" i="24" s="1"/>
  <c r="LI36" i="24" s="1" a="1"/>
  <c r="LI36" i="24" s="1"/>
  <c r="LI37" i="24" s="1" a="1"/>
  <c r="LI37" i="24" s="1"/>
  <c r="LI38" i="24" s="1" a="1"/>
  <c r="LI38" i="24" s="1"/>
  <c r="LI39" i="24" s="1" a="1"/>
  <c r="LI39" i="24" s="1"/>
  <c r="LJ28" i="24"/>
  <c r="LO28" i="24" a="1"/>
  <c r="LO28" i="24" s="1"/>
  <c r="LO29" i="24" s="1" a="1"/>
  <c r="LO29" i="24" s="1"/>
  <c r="LO30" i="24" s="1" a="1"/>
  <c r="LO30" i="24" s="1"/>
  <c r="LO31" i="24" s="1" a="1"/>
  <c r="LO31" i="24" s="1"/>
  <c r="LO32" i="24" s="1" a="1"/>
  <c r="LO32" i="24" s="1"/>
  <c r="LO33" i="24" s="1" a="1"/>
  <c r="LO33" i="24" s="1"/>
  <c r="LO34" i="24" s="1" a="1"/>
  <c r="LO34" i="24" s="1"/>
  <c r="LO35" i="24" s="1" a="1"/>
  <c r="LO35" i="24" s="1"/>
  <c r="LO36" i="24" s="1" a="1"/>
  <c r="LO36" i="24" s="1"/>
  <c r="LO37" i="24" s="1" a="1"/>
  <c r="LO37" i="24" s="1"/>
  <c r="LO38" i="24" s="1" a="1"/>
  <c r="LO38" i="24" s="1"/>
  <c r="LO39" i="24" s="1" a="1"/>
  <c r="LO39" i="24" s="1"/>
  <c r="LP28" i="24"/>
  <c r="LU28" i="24" a="1"/>
  <c r="LU28" i="24" s="1"/>
  <c r="LU29" i="24" s="1" a="1"/>
  <c r="LU29" i="24" s="1"/>
  <c r="LU30" i="24" s="1" a="1"/>
  <c r="LU30" i="24" s="1"/>
  <c r="LU31" i="24" s="1" a="1"/>
  <c r="LU31" i="24" s="1"/>
  <c r="LU32" i="24" s="1" a="1"/>
  <c r="LU32" i="24" s="1"/>
  <c r="LU33" i="24" s="1" a="1"/>
  <c r="LU33" i="24" s="1"/>
  <c r="LU34" i="24" s="1" a="1"/>
  <c r="LU34" i="24" s="1"/>
  <c r="LU35" i="24" s="1" a="1"/>
  <c r="LU35" i="24" s="1"/>
  <c r="LU36" i="24" s="1" a="1"/>
  <c r="LU36" i="24" s="1"/>
  <c r="LU37" i="24" s="1" a="1"/>
  <c r="LU37" i="24" s="1"/>
  <c r="LU38" i="24" s="1" a="1"/>
  <c r="LU38" i="24" s="1"/>
  <c r="LU39" i="24" s="1" a="1"/>
  <c r="LU39" i="24" s="1"/>
  <c r="LV28" i="24"/>
  <c r="MA28" i="24" a="1"/>
  <c r="MA28" i="24" s="1"/>
  <c r="MA29" i="24" s="1" a="1"/>
  <c r="MA29" i="24" s="1"/>
  <c r="MA30" i="24" s="1" a="1"/>
  <c r="MA30" i="24" s="1"/>
  <c r="MA31" i="24" s="1" a="1"/>
  <c r="MA31" i="24" s="1"/>
  <c r="MA32" i="24" s="1" a="1"/>
  <c r="MA32" i="24" s="1"/>
  <c r="MA33" i="24" s="1" a="1"/>
  <c r="MA33" i="24" s="1"/>
  <c r="MA34" i="24" s="1" a="1"/>
  <c r="MA34" i="24" s="1"/>
  <c r="MA35" i="24" s="1" a="1"/>
  <c r="MA35" i="24" s="1"/>
  <c r="MA36" i="24" s="1" a="1"/>
  <c r="MA36" i="24" s="1"/>
  <c r="MA37" i="24" s="1" a="1"/>
  <c r="MA37" i="24" s="1"/>
  <c r="MA38" i="24" s="1" a="1"/>
  <c r="MA38" i="24" s="1"/>
  <c r="MA39" i="24" s="1" a="1"/>
  <c r="MA39" i="24" s="1"/>
  <c r="MB28" i="24"/>
  <c r="MG28" i="24" a="1"/>
  <c r="MG28" i="24" s="1"/>
  <c r="MG29" i="24" s="1" a="1"/>
  <c r="MG29" i="24" s="1"/>
  <c r="MG30" i="24" s="1" a="1"/>
  <c r="MG30" i="24" s="1"/>
  <c r="MG31" i="24" s="1" a="1"/>
  <c r="MG31" i="24" s="1"/>
  <c r="MG32" i="24" s="1" a="1"/>
  <c r="MG32" i="24" s="1"/>
  <c r="MG33" i="24" s="1" a="1"/>
  <c r="MG33" i="24" s="1"/>
  <c r="MG34" i="24" s="1" a="1"/>
  <c r="MG34" i="24" s="1"/>
  <c r="MG35" i="24" s="1" a="1"/>
  <c r="MG35" i="24" s="1"/>
  <c r="MG36" i="24" s="1" a="1"/>
  <c r="MG36" i="24" s="1"/>
  <c r="MG37" i="24" s="1" a="1"/>
  <c r="MG37" i="24" s="1"/>
  <c r="MG38" i="24" s="1" a="1"/>
  <c r="MG38" i="24" s="1"/>
  <c r="MG39" i="24" s="1" a="1"/>
  <c r="MG39" i="24" s="1"/>
  <c r="MH28" i="24"/>
  <c r="MM28" i="24" a="1"/>
  <c r="MM28" i="24" s="1"/>
  <c r="MM29" i="24" s="1" a="1"/>
  <c r="MM29" i="24" s="1"/>
  <c r="MM30" i="24" s="1" a="1"/>
  <c r="MM30" i="24" s="1"/>
  <c r="MM31" i="24" s="1" a="1"/>
  <c r="MM31" i="24" s="1"/>
  <c r="MM32" i="24" s="1" a="1"/>
  <c r="MM32" i="24" s="1"/>
  <c r="MM33" i="24" s="1" a="1"/>
  <c r="MM33" i="24" s="1"/>
  <c r="MM34" i="24" s="1" a="1"/>
  <c r="MM34" i="24" s="1"/>
  <c r="MM35" i="24" s="1" a="1"/>
  <c r="MM35" i="24" s="1"/>
  <c r="MM36" i="24" s="1" a="1"/>
  <c r="MM36" i="24" s="1"/>
  <c r="MM37" i="24" s="1" a="1"/>
  <c r="MM37" i="24" s="1"/>
  <c r="MM38" i="24" s="1" a="1"/>
  <c r="MM38" i="24" s="1"/>
  <c r="MM39" i="24" s="1" a="1"/>
  <c r="MM39" i="24" s="1"/>
  <c r="MN28" i="24"/>
  <c r="MS28" i="24" a="1"/>
  <c r="MS28" i="24" s="1"/>
  <c r="MS29" i="24" s="1" a="1"/>
  <c r="MS29" i="24" s="1"/>
  <c r="MS30" i="24" s="1" a="1"/>
  <c r="MS30" i="24" s="1"/>
  <c r="MS31" i="24" s="1" a="1"/>
  <c r="MS31" i="24" s="1"/>
  <c r="MS32" i="24" s="1" a="1"/>
  <c r="MS32" i="24" s="1"/>
  <c r="MS33" i="24" s="1" a="1"/>
  <c r="MS33" i="24" s="1"/>
  <c r="MS34" i="24" s="1" a="1"/>
  <c r="MS34" i="24" s="1"/>
  <c r="MS35" i="24" s="1" a="1"/>
  <c r="MS35" i="24" s="1"/>
  <c r="MS36" i="24" s="1" a="1"/>
  <c r="MS36" i="24" s="1"/>
  <c r="MS37" i="24" s="1" a="1"/>
  <c r="MS37" i="24" s="1"/>
  <c r="MS38" i="24" s="1" a="1"/>
  <c r="MS38" i="24" s="1"/>
  <c r="MS39" i="24" s="1" a="1"/>
  <c r="MS39" i="24" s="1"/>
  <c r="MT28" i="24"/>
  <c r="MY28" i="24" a="1"/>
  <c r="MY28" i="24" s="1"/>
  <c r="MY29" i="24" s="1" a="1"/>
  <c r="MY29" i="24" s="1"/>
  <c r="MY30" i="24" s="1" a="1"/>
  <c r="MY30" i="24" s="1"/>
  <c r="MY31" i="24" s="1" a="1"/>
  <c r="MY31" i="24" s="1"/>
  <c r="MY32" i="24" s="1" a="1"/>
  <c r="MY32" i="24" s="1"/>
  <c r="MY33" i="24" s="1" a="1"/>
  <c r="MY33" i="24" s="1"/>
  <c r="MY34" i="24" s="1" a="1"/>
  <c r="MY34" i="24" s="1"/>
  <c r="MY35" i="24" s="1" a="1"/>
  <c r="MY35" i="24" s="1"/>
  <c r="MY36" i="24" s="1" a="1"/>
  <c r="MY36" i="24" s="1"/>
  <c r="MY37" i="24" s="1" a="1"/>
  <c r="MY37" i="24" s="1"/>
  <c r="MY38" i="24" s="1" a="1"/>
  <c r="MY38" i="24" s="1"/>
  <c r="MY39" i="24" s="1" a="1"/>
  <c r="MY39" i="24" s="1"/>
  <c r="MZ28" i="24"/>
  <c r="NE28" i="24" a="1"/>
  <c r="NE28" i="24" s="1"/>
  <c r="NE29" i="24" s="1" a="1"/>
  <c r="NE29" i="24" s="1"/>
  <c r="NE30" i="24" s="1" a="1"/>
  <c r="NE30" i="24" s="1"/>
  <c r="NE31" i="24" s="1" a="1"/>
  <c r="NE31" i="24" s="1"/>
  <c r="NE32" i="24" s="1" a="1"/>
  <c r="NE32" i="24" s="1"/>
  <c r="NE33" i="24" s="1" a="1"/>
  <c r="NE33" i="24" s="1"/>
  <c r="NE34" i="24" s="1" a="1"/>
  <c r="NE34" i="24" s="1"/>
  <c r="NE35" i="24" s="1" a="1"/>
  <c r="NE35" i="24" s="1"/>
  <c r="NE36" i="24" s="1" a="1"/>
  <c r="NE36" i="24" s="1"/>
  <c r="NE37" i="24" s="1" a="1"/>
  <c r="NE37" i="24" s="1"/>
  <c r="NE38" i="24" s="1" a="1"/>
  <c r="NE38" i="24" s="1"/>
  <c r="NE39" i="24" s="1" a="1"/>
  <c r="NE39" i="24" s="1"/>
  <c r="NF28" i="24"/>
  <c r="NK28" i="24" a="1"/>
  <c r="NK28" i="24" s="1"/>
  <c r="NK29" i="24" s="1" a="1"/>
  <c r="NK29" i="24" s="1"/>
  <c r="NK30" i="24" s="1" a="1"/>
  <c r="NK30" i="24" s="1"/>
  <c r="NK31" i="24" s="1" a="1"/>
  <c r="NK31" i="24" s="1"/>
  <c r="NK32" i="24" s="1" a="1"/>
  <c r="NK32" i="24" s="1"/>
  <c r="NK33" i="24" s="1" a="1"/>
  <c r="NK33" i="24" s="1"/>
  <c r="NK34" i="24" s="1" a="1"/>
  <c r="NK34" i="24" s="1"/>
  <c r="NK35" i="24" s="1" a="1"/>
  <c r="NK35" i="24" s="1"/>
  <c r="NK36" i="24" s="1" a="1"/>
  <c r="NK36" i="24" s="1"/>
  <c r="NK37" i="24" s="1" a="1"/>
  <c r="NK37" i="24" s="1"/>
  <c r="NK38" i="24" s="1" a="1"/>
  <c r="NK38" i="24" s="1"/>
  <c r="NK39" i="24" s="1" a="1"/>
  <c r="NK39" i="24" s="1"/>
  <c r="NL28" i="24"/>
  <c r="NQ28" i="24" a="1"/>
  <c r="NQ28" i="24" s="1"/>
  <c r="NQ29" i="24" s="1" a="1"/>
  <c r="NQ29" i="24" s="1"/>
  <c r="NQ30" i="24" s="1" a="1"/>
  <c r="NQ30" i="24" s="1"/>
  <c r="NQ31" i="24" s="1" a="1"/>
  <c r="NQ31" i="24" s="1"/>
  <c r="NQ32" i="24" s="1" a="1"/>
  <c r="NQ32" i="24" s="1"/>
  <c r="NQ33" i="24" s="1" a="1"/>
  <c r="NQ33" i="24" s="1"/>
  <c r="NQ34" i="24" s="1" a="1"/>
  <c r="NQ34" i="24" s="1"/>
  <c r="NQ35" i="24" s="1" a="1"/>
  <c r="NQ35" i="24" s="1"/>
  <c r="NQ36" i="24" s="1" a="1"/>
  <c r="NQ36" i="24" s="1"/>
  <c r="NQ37" i="24" s="1" a="1"/>
  <c r="NQ37" i="24" s="1"/>
  <c r="NQ38" i="24" s="1" a="1"/>
  <c r="NQ38" i="24" s="1"/>
  <c r="NQ39" i="24" s="1" a="1"/>
  <c r="NQ39" i="24" s="1"/>
  <c r="NR28" i="24"/>
  <c r="NW28" i="24" a="1"/>
  <c r="NW28" i="24" s="1"/>
  <c r="NW29" i="24" s="1" a="1"/>
  <c r="NW29" i="24" s="1"/>
  <c r="NW30" i="24" s="1" a="1"/>
  <c r="NW30" i="24" s="1"/>
  <c r="NW31" i="24" s="1" a="1"/>
  <c r="NW31" i="24" s="1"/>
  <c r="NW32" i="24" s="1" a="1"/>
  <c r="NW32" i="24" s="1"/>
  <c r="NW33" i="24" s="1" a="1"/>
  <c r="NW33" i="24" s="1"/>
  <c r="NW34" i="24" s="1" a="1"/>
  <c r="NW34" i="24" s="1"/>
  <c r="NW35" i="24" s="1" a="1"/>
  <c r="NW35" i="24" s="1"/>
  <c r="NW36" i="24" s="1" a="1"/>
  <c r="NW36" i="24" s="1"/>
  <c r="NW37" i="24" s="1" a="1"/>
  <c r="NW37" i="24" s="1"/>
  <c r="NW38" i="24" s="1" a="1"/>
  <c r="NW38" i="24" s="1"/>
  <c r="NW39" i="24" s="1" a="1"/>
  <c r="NW39" i="24" s="1"/>
  <c r="NX28" i="24"/>
  <c r="OC28" i="24" a="1"/>
  <c r="OC28" i="24" s="1"/>
  <c r="OC29" i="24" s="1" a="1"/>
  <c r="OC29" i="24" s="1"/>
  <c r="OC30" i="24" s="1" a="1"/>
  <c r="OC30" i="24" s="1"/>
  <c r="OC31" i="24" s="1" a="1"/>
  <c r="OC31" i="24" s="1"/>
  <c r="OC32" i="24" s="1" a="1"/>
  <c r="OC32" i="24" s="1"/>
  <c r="OC33" i="24" s="1" a="1"/>
  <c r="OC33" i="24" s="1"/>
  <c r="OC34" i="24" s="1" a="1"/>
  <c r="OC34" i="24" s="1"/>
  <c r="OC35" i="24" s="1" a="1"/>
  <c r="OC35" i="24" s="1"/>
  <c r="OC36" i="24" s="1" a="1"/>
  <c r="OC36" i="24" s="1"/>
  <c r="OC37" i="24" s="1" a="1"/>
  <c r="OC37" i="24" s="1"/>
  <c r="OC38" i="24" s="1" a="1"/>
  <c r="OC38" i="24" s="1"/>
  <c r="OC39" i="24" s="1" a="1"/>
  <c r="OC39" i="24" s="1"/>
  <c r="OD28" i="24"/>
  <c r="OI28" i="24" a="1"/>
  <c r="OI28" i="24" s="1"/>
  <c r="OI29" i="24" s="1" a="1"/>
  <c r="OI29" i="24" s="1"/>
  <c r="OI30" i="24" s="1" a="1"/>
  <c r="OI30" i="24" s="1"/>
  <c r="OI31" i="24" s="1" a="1"/>
  <c r="OI31" i="24" s="1"/>
  <c r="OI32" i="24" s="1" a="1"/>
  <c r="OI32" i="24" s="1"/>
  <c r="OI33" i="24" s="1" a="1"/>
  <c r="OI33" i="24" s="1"/>
  <c r="OI34" i="24" s="1" a="1"/>
  <c r="OI34" i="24" s="1"/>
  <c r="OI35" i="24" s="1" a="1"/>
  <c r="OI35" i="24" s="1"/>
  <c r="OI36" i="24" s="1" a="1"/>
  <c r="OI36" i="24" s="1"/>
  <c r="OI37" i="24" s="1" a="1"/>
  <c r="OI37" i="24" s="1"/>
  <c r="OI38" i="24" s="1" a="1"/>
  <c r="OI38" i="24" s="1"/>
  <c r="OI39" i="24" s="1" a="1"/>
  <c r="OI39" i="24" s="1"/>
  <c r="OJ28" i="24"/>
  <c r="OO28" i="24" a="1"/>
  <c r="OO28" i="24" s="1"/>
  <c r="OO29" i="24" s="1" a="1"/>
  <c r="OO29" i="24" s="1"/>
  <c r="OO30" i="24" s="1" a="1"/>
  <c r="OO30" i="24" s="1"/>
  <c r="OO31" i="24" s="1" a="1"/>
  <c r="OO31" i="24" s="1"/>
  <c r="OO32" i="24" s="1" a="1"/>
  <c r="OO32" i="24" s="1"/>
  <c r="OO33" i="24" s="1" a="1"/>
  <c r="OO33" i="24" s="1"/>
  <c r="OO34" i="24" s="1" a="1"/>
  <c r="OO34" i="24" s="1"/>
  <c r="OO35" i="24" s="1" a="1"/>
  <c r="OO35" i="24" s="1"/>
  <c r="OO36" i="24" s="1" a="1"/>
  <c r="OO36" i="24" s="1"/>
  <c r="OO37" i="24" s="1" a="1"/>
  <c r="OO37" i="24" s="1"/>
  <c r="OO38" i="24" s="1" a="1"/>
  <c r="OO38" i="24" s="1"/>
  <c r="OO39" i="24" s="1" a="1"/>
  <c r="OO39" i="24" s="1"/>
  <c r="OP28" i="24"/>
  <c r="OU28" i="24" a="1"/>
  <c r="OU28" i="24" s="1"/>
  <c r="OU29" i="24" s="1" a="1"/>
  <c r="OU29" i="24" s="1"/>
  <c r="OU30" i="24" s="1" a="1"/>
  <c r="OU30" i="24" s="1"/>
  <c r="OU31" i="24" s="1" a="1"/>
  <c r="OU31" i="24" s="1"/>
  <c r="OU32" i="24" s="1" a="1"/>
  <c r="OU32" i="24" s="1"/>
  <c r="OU33" i="24" s="1" a="1"/>
  <c r="OU33" i="24" s="1"/>
  <c r="OU34" i="24" s="1" a="1"/>
  <c r="OU34" i="24" s="1"/>
  <c r="OU35" i="24" s="1" a="1"/>
  <c r="OU35" i="24" s="1"/>
  <c r="OU36" i="24" s="1" a="1"/>
  <c r="OU36" i="24" s="1"/>
  <c r="OU37" i="24" s="1" a="1"/>
  <c r="OU37" i="24" s="1"/>
  <c r="OU38" i="24" s="1" a="1"/>
  <c r="OU38" i="24" s="1"/>
  <c r="OU39" i="24" s="1" a="1"/>
  <c r="OU39" i="24" s="1"/>
  <c r="OV28" i="24"/>
  <c r="PA28" i="24" a="1"/>
  <c r="PA28" i="24" s="1"/>
  <c r="PA29" i="24" s="1" a="1"/>
  <c r="PA29" i="24" s="1"/>
  <c r="PA30" i="24" s="1" a="1"/>
  <c r="PA30" i="24" s="1"/>
  <c r="PA31" i="24" s="1" a="1"/>
  <c r="PA31" i="24" s="1"/>
  <c r="PA32" i="24" s="1" a="1"/>
  <c r="PA32" i="24" s="1"/>
  <c r="PA33" i="24" s="1" a="1"/>
  <c r="PA33" i="24" s="1"/>
  <c r="PA34" i="24" s="1" a="1"/>
  <c r="PA34" i="24" s="1"/>
  <c r="PA35" i="24" s="1" a="1"/>
  <c r="PA35" i="24" s="1"/>
  <c r="PA36" i="24" s="1" a="1"/>
  <c r="PA36" i="24" s="1"/>
  <c r="PA37" i="24" s="1" a="1"/>
  <c r="PA37" i="24" s="1"/>
  <c r="PA38" i="24" s="1" a="1"/>
  <c r="PA38" i="24" s="1"/>
  <c r="PA39" i="24" s="1" a="1"/>
  <c r="PA39" i="24" s="1"/>
  <c r="PB28" i="24"/>
  <c r="PG28" i="24" a="1"/>
  <c r="PG28" i="24" s="1"/>
  <c r="PG29" i="24" s="1" a="1"/>
  <c r="PG29" i="24" s="1"/>
  <c r="PG30" i="24" s="1" a="1"/>
  <c r="PG30" i="24" s="1"/>
  <c r="PG31" i="24" s="1" a="1"/>
  <c r="PG31" i="24" s="1"/>
  <c r="PG32" i="24" s="1" a="1"/>
  <c r="PG32" i="24" s="1"/>
  <c r="PG33" i="24" s="1" a="1"/>
  <c r="PG33" i="24" s="1"/>
  <c r="PG34" i="24" s="1" a="1"/>
  <c r="PG34" i="24" s="1"/>
  <c r="PG35" i="24" s="1" a="1"/>
  <c r="PG35" i="24" s="1"/>
  <c r="PG36" i="24" s="1" a="1"/>
  <c r="PG36" i="24" s="1"/>
  <c r="PG37" i="24" s="1" a="1"/>
  <c r="PG37" i="24" s="1"/>
  <c r="PG38" i="24" s="1" a="1"/>
  <c r="PG38" i="24" s="1"/>
  <c r="PG39" i="24" s="1" a="1"/>
  <c r="PG39" i="24" s="1"/>
  <c r="PH28" i="24"/>
  <c r="PM28" i="24" a="1"/>
  <c r="PM28" i="24" s="1"/>
  <c r="PM29" i="24" s="1" a="1"/>
  <c r="PM29" i="24" s="1"/>
  <c r="PM30" i="24" s="1" a="1"/>
  <c r="PM30" i="24" s="1"/>
  <c r="PM31" i="24" s="1" a="1"/>
  <c r="PM31" i="24" s="1"/>
  <c r="PM32" i="24" s="1" a="1"/>
  <c r="PM32" i="24" s="1"/>
  <c r="PM33" i="24" s="1" a="1"/>
  <c r="PM33" i="24" s="1"/>
  <c r="PM34" i="24" s="1" a="1"/>
  <c r="PM34" i="24" s="1"/>
  <c r="PM35" i="24" s="1" a="1"/>
  <c r="PM35" i="24" s="1"/>
  <c r="PM36" i="24" s="1" a="1"/>
  <c r="PM36" i="24" s="1"/>
  <c r="PM37" i="24" s="1" a="1"/>
  <c r="PM37" i="24" s="1"/>
  <c r="PM38" i="24" s="1" a="1"/>
  <c r="PM38" i="24" s="1"/>
  <c r="PM39" i="24" s="1" a="1"/>
  <c r="PM39" i="24" s="1"/>
  <c r="PN28" i="24"/>
  <c r="PS28" i="24" a="1"/>
  <c r="PS28" i="24" s="1"/>
  <c r="PS29" i="24" s="1" a="1"/>
  <c r="PS29" i="24" s="1"/>
  <c r="PS30" i="24" s="1" a="1"/>
  <c r="PS30" i="24" s="1"/>
  <c r="PS31" i="24" s="1" a="1"/>
  <c r="PS31" i="24" s="1"/>
  <c r="PS32" i="24" s="1" a="1"/>
  <c r="PS32" i="24" s="1"/>
  <c r="PS33" i="24" s="1" a="1"/>
  <c r="PS33" i="24" s="1"/>
  <c r="PS34" i="24" s="1" a="1"/>
  <c r="PS34" i="24" s="1"/>
  <c r="PS35" i="24" s="1" a="1"/>
  <c r="PS35" i="24" s="1"/>
  <c r="PS36" i="24" s="1" a="1"/>
  <c r="PS36" i="24" s="1"/>
  <c r="PS37" i="24" s="1" a="1"/>
  <c r="PS37" i="24" s="1"/>
  <c r="PS38" i="24" s="1" a="1"/>
  <c r="PS38" i="24" s="1"/>
  <c r="PS39" i="24" s="1" a="1"/>
  <c r="PS39" i="24" s="1"/>
  <c r="PT28" i="24"/>
  <c r="PY28" i="24" a="1"/>
  <c r="PY28" i="24" s="1"/>
  <c r="PY29" i="24" s="1" a="1"/>
  <c r="PY29" i="24" s="1"/>
  <c r="PY30" i="24" s="1" a="1"/>
  <c r="PY30" i="24" s="1"/>
  <c r="PY31" i="24" s="1" a="1"/>
  <c r="PY31" i="24" s="1"/>
  <c r="PY32" i="24" s="1" a="1"/>
  <c r="PY32" i="24" s="1"/>
  <c r="PY33" i="24" s="1" a="1"/>
  <c r="PY33" i="24" s="1"/>
  <c r="PY34" i="24" s="1" a="1"/>
  <c r="PY34" i="24" s="1"/>
  <c r="PY35" i="24" s="1" a="1"/>
  <c r="PY35" i="24" s="1"/>
  <c r="PY36" i="24" s="1" a="1"/>
  <c r="PY36" i="24" s="1"/>
  <c r="PY37" i="24" s="1" a="1"/>
  <c r="PY37" i="24" s="1"/>
  <c r="PY38" i="24" s="1" a="1"/>
  <c r="PY38" i="24" s="1"/>
  <c r="PY39" i="24" s="1" a="1"/>
  <c r="PY39" i="24" s="1"/>
  <c r="PZ28" i="24"/>
  <c r="QE28" i="24" a="1"/>
  <c r="QE28" i="24" s="1"/>
  <c r="QE29" i="24" s="1" a="1"/>
  <c r="QE29" i="24" s="1"/>
  <c r="QE30" i="24" s="1" a="1"/>
  <c r="QE30" i="24" s="1"/>
  <c r="QE31" i="24" s="1" a="1"/>
  <c r="QE31" i="24" s="1"/>
  <c r="QE32" i="24" s="1" a="1"/>
  <c r="QE32" i="24" s="1"/>
  <c r="QE33" i="24" s="1" a="1"/>
  <c r="QE33" i="24" s="1"/>
  <c r="QE34" i="24" s="1" a="1"/>
  <c r="QE34" i="24" s="1"/>
  <c r="QE35" i="24" s="1" a="1"/>
  <c r="QE35" i="24" s="1"/>
  <c r="QE36" i="24" s="1" a="1"/>
  <c r="QE36" i="24" s="1"/>
  <c r="QE37" i="24" s="1" a="1"/>
  <c r="QE37" i="24" s="1"/>
  <c r="QE38" i="24" s="1" a="1"/>
  <c r="QE38" i="24" s="1"/>
  <c r="QE39" i="24" s="1" a="1"/>
  <c r="QE39" i="24" s="1"/>
  <c r="QF28" i="24"/>
  <c r="QK28" i="24" a="1"/>
  <c r="QK28" i="24" s="1"/>
  <c r="QK29" i="24" s="1" a="1"/>
  <c r="QK29" i="24" s="1"/>
  <c r="QK30" i="24" s="1" a="1"/>
  <c r="QK30" i="24" s="1"/>
  <c r="QK31" i="24" s="1" a="1"/>
  <c r="QK31" i="24" s="1"/>
  <c r="QK32" i="24" s="1" a="1"/>
  <c r="QK32" i="24" s="1"/>
  <c r="QK33" i="24" s="1" a="1"/>
  <c r="QK33" i="24" s="1"/>
  <c r="QK34" i="24" s="1" a="1"/>
  <c r="QK34" i="24" s="1"/>
  <c r="QK35" i="24" s="1" a="1"/>
  <c r="QK35" i="24" s="1"/>
  <c r="QK36" i="24" s="1" a="1"/>
  <c r="QK36" i="24" s="1"/>
  <c r="QK37" i="24" s="1" a="1"/>
  <c r="QK37" i="24" s="1"/>
  <c r="QK38" i="24" s="1" a="1"/>
  <c r="QK38" i="24" s="1"/>
  <c r="QK39" i="24" s="1" a="1"/>
  <c r="QK39" i="24" s="1"/>
  <c r="QL28" i="24"/>
  <c r="QQ28" i="24" a="1"/>
  <c r="QQ28" i="24" s="1"/>
  <c r="QQ29" i="24" s="1" a="1"/>
  <c r="QQ29" i="24" s="1"/>
  <c r="QQ30" i="24" s="1" a="1"/>
  <c r="QQ30" i="24" s="1"/>
  <c r="QQ31" i="24" s="1" a="1"/>
  <c r="QQ31" i="24" s="1"/>
  <c r="QQ32" i="24" s="1" a="1"/>
  <c r="QQ32" i="24" s="1"/>
  <c r="QQ33" i="24" s="1" a="1"/>
  <c r="QQ33" i="24" s="1"/>
  <c r="QQ34" i="24" s="1" a="1"/>
  <c r="QQ34" i="24" s="1"/>
  <c r="QQ35" i="24" s="1" a="1"/>
  <c r="QQ35" i="24" s="1"/>
  <c r="QQ36" i="24" s="1" a="1"/>
  <c r="QQ36" i="24" s="1"/>
  <c r="QQ37" i="24" s="1" a="1"/>
  <c r="QQ37" i="24" s="1"/>
  <c r="QQ38" i="24" s="1" a="1"/>
  <c r="QQ38" i="24" s="1"/>
  <c r="QQ39" i="24" s="1" a="1"/>
  <c r="QQ39" i="24" s="1"/>
  <c r="QR28" i="24"/>
  <c r="QW28" i="24" a="1"/>
  <c r="QW28" i="24" s="1"/>
  <c r="QW29" i="24" s="1" a="1"/>
  <c r="QW29" i="24" s="1"/>
  <c r="QW30" i="24" s="1" a="1"/>
  <c r="QW30" i="24" s="1"/>
  <c r="QW31" i="24" s="1" a="1"/>
  <c r="QW31" i="24" s="1"/>
  <c r="QW32" i="24" s="1" a="1"/>
  <c r="QW32" i="24" s="1"/>
  <c r="QW33" i="24" s="1" a="1"/>
  <c r="QW33" i="24" s="1"/>
  <c r="QW34" i="24" s="1" a="1"/>
  <c r="QW34" i="24" s="1"/>
  <c r="QW35" i="24" s="1" a="1"/>
  <c r="QW35" i="24" s="1"/>
  <c r="QW36" i="24" s="1" a="1"/>
  <c r="QW36" i="24" s="1"/>
  <c r="QW37" i="24" s="1" a="1"/>
  <c r="QW37" i="24" s="1"/>
  <c r="QW38" i="24" s="1" a="1"/>
  <c r="QW38" i="24" s="1"/>
  <c r="QW39" i="24" s="1" a="1"/>
  <c r="QW39" i="24" s="1"/>
  <c r="QX28" i="24"/>
  <c r="RC28" i="24" a="1"/>
  <c r="RC28" i="24" s="1"/>
  <c r="RC29" i="24" s="1" a="1"/>
  <c r="RC29" i="24" s="1"/>
  <c r="RC30" i="24" s="1" a="1"/>
  <c r="RC30" i="24" s="1"/>
  <c r="RC31" i="24" s="1" a="1"/>
  <c r="RC31" i="24" s="1"/>
  <c r="RC32" i="24" s="1" a="1"/>
  <c r="RC32" i="24" s="1"/>
  <c r="RC33" i="24" s="1" a="1"/>
  <c r="RC33" i="24" s="1"/>
  <c r="RC34" i="24" s="1" a="1"/>
  <c r="RC34" i="24" s="1"/>
  <c r="RC35" i="24" s="1" a="1"/>
  <c r="RC35" i="24" s="1"/>
  <c r="RC36" i="24" s="1" a="1"/>
  <c r="RC36" i="24" s="1"/>
  <c r="RC37" i="24" s="1" a="1"/>
  <c r="RC37" i="24" s="1"/>
  <c r="RC38" i="24" s="1" a="1"/>
  <c r="RC38" i="24" s="1"/>
  <c r="RC39" i="24" s="1" a="1"/>
  <c r="RC39" i="24" s="1"/>
  <c r="RD28" i="24"/>
  <c r="RI28" i="24" a="1"/>
  <c r="RI28" i="24" s="1"/>
  <c r="RI29" i="24" s="1" a="1"/>
  <c r="RI29" i="24" s="1"/>
  <c r="RI30" i="24" s="1" a="1"/>
  <c r="RI30" i="24" s="1"/>
  <c r="RI31" i="24" s="1" a="1"/>
  <c r="RI31" i="24" s="1"/>
  <c r="RI32" i="24" s="1" a="1"/>
  <c r="RI32" i="24" s="1"/>
  <c r="RI33" i="24" s="1" a="1"/>
  <c r="RI33" i="24" s="1"/>
  <c r="RI34" i="24" s="1" a="1"/>
  <c r="RI34" i="24" s="1"/>
  <c r="RI35" i="24" s="1" a="1"/>
  <c r="RI35" i="24" s="1"/>
  <c r="RI36" i="24" s="1" a="1"/>
  <c r="RI36" i="24" s="1"/>
  <c r="RI37" i="24" s="1" a="1"/>
  <c r="RI37" i="24" s="1"/>
  <c r="RI38" i="24" s="1" a="1"/>
  <c r="RI38" i="24" s="1"/>
  <c r="RI39" i="24" s="1" a="1"/>
  <c r="RI39" i="24" s="1"/>
  <c r="RJ28" i="24"/>
  <c r="RO28" i="24" a="1"/>
  <c r="RO28" i="24" s="1"/>
  <c r="RO29" i="24" s="1" a="1"/>
  <c r="RO29" i="24" s="1"/>
  <c r="RO30" i="24" s="1" a="1"/>
  <c r="RO30" i="24" s="1"/>
  <c r="RO31" i="24" s="1" a="1"/>
  <c r="RO31" i="24" s="1"/>
  <c r="RO32" i="24" s="1" a="1"/>
  <c r="RO32" i="24" s="1"/>
  <c r="RO33" i="24" s="1" a="1"/>
  <c r="RO33" i="24" s="1"/>
  <c r="RO34" i="24" s="1" a="1"/>
  <c r="RO34" i="24" s="1"/>
  <c r="RO35" i="24" s="1" a="1"/>
  <c r="RO35" i="24" s="1"/>
  <c r="RO36" i="24" s="1" a="1"/>
  <c r="RO36" i="24" s="1"/>
  <c r="RO37" i="24" s="1" a="1"/>
  <c r="RO37" i="24" s="1"/>
  <c r="RO38" i="24" s="1" a="1"/>
  <c r="RO38" i="24" s="1"/>
  <c r="RO39" i="24" s="1" a="1"/>
  <c r="RO39" i="24" s="1"/>
  <c r="RP28" i="24"/>
  <c r="RU28" i="24" a="1"/>
  <c r="RU28" i="24" s="1"/>
  <c r="RU29" i="24" s="1" a="1"/>
  <c r="RU29" i="24" s="1"/>
  <c r="RU30" i="24" s="1" a="1"/>
  <c r="RU30" i="24" s="1"/>
  <c r="RU31" i="24" s="1" a="1"/>
  <c r="RU31" i="24" s="1"/>
  <c r="RU32" i="24" s="1" a="1"/>
  <c r="RU32" i="24" s="1"/>
  <c r="RU33" i="24" s="1" a="1"/>
  <c r="RU33" i="24" s="1"/>
  <c r="RU34" i="24" s="1" a="1"/>
  <c r="RU34" i="24" s="1"/>
  <c r="RU35" i="24" s="1" a="1"/>
  <c r="RU35" i="24" s="1"/>
  <c r="RU36" i="24" s="1" a="1"/>
  <c r="RU36" i="24" s="1"/>
  <c r="RU37" i="24" s="1" a="1"/>
  <c r="RU37" i="24" s="1"/>
  <c r="RU38" i="24" s="1" a="1"/>
  <c r="RU38" i="24" s="1"/>
  <c r="RU39" i="24" s="1" a="1"/>
  <c r="RU39" i="24" s="1"/>
  <c r="RV28" i="24"/>
  <c r="SA28" i="24" a="1"/>
  <c r="SA28" i="24" s="1"/>
  <c r="SA29" i="24" s="1" a="1"/>
  <c r="SA29" i="24" s="1"/>
  <c r="SA30" i="24" s="1" a="1"/>
  <c r="SA30" i="24" s="1"/>
  <c r="SA31" i="24" s="1" a="1"/>
  <c r="SA31" i="24" s="1"/>
  <c r="SA32" i="24" s="1" a="1"/>
  <c r="SA32" i="24" s="1"/>
  <c r="SA33" i="24" s="1" a="1"/>
  <c r="SA33" i="24" s="1"/>
  <c r="SA34" i="24" s="1" a="1"/>
  <c r="SA34" i="24" s="1"/>
  <c r="SA35" i="24" s="1" a="1"/>
  <c r="SA35" i="24" s="1"/>
  <c r="SA36" i="24" s="1" a="1"/>
  <c r="SA36" i="24" s="1"/>
  <c r="SA37" i="24" s="1" a="1"/>
  <c r="SA37" i="24" s="1"/>
  <c r="SA38" i="24" s="1" a="1"/>
  <c r="SA38" i="24" s="1"/>
  <c r="SA39" i="24" s="1" a="1"/>
  <c r="SA39" i="24" s="1"/>
  <c r="SB28" i="24"/>
  <c r="SG28" i="24" a="1"/>
  <c r="SG28" i="24" s="1"/>
  <c r="SG29" i="24" s="1" a="1"/>
  <c r="SG29" i="24" s="1"/>
  <c r="SG30" i="24" s="1" a="1"/>
  <c r="SG30" i="24" s="1"/>
  <c r="SG31" i="24" s="1" a="1"/>
  <c r="SG31" i="24" s="1"/>
  <c r="SG32" i="24" s="1" a="1"/>
  <c r="SG32" i="24" s="1"/>
  <c r="SG33" i="24" s="1" a="1"/>
  <c r="SG33" i="24" s="1"/>
  <c r="SG34" i="24" s="1" a="1"/>
  <c r="SG34" i="24" s="1"/>
  <c r="SG35" i="24" s="1" a="1"/>
  <c r="SG35" i="24" s="1"/>
  <c r="SG36" i="24" s="1" a="1"/>
  <c r="SG36" i="24" s="1"/>
  <c r="SG37" i="24" s="1" a="1"/>
  <c r="SG37" i="24" s="1"/>
  <c r="SG38" i="24" s="1" a="1"/>
  <c r="SG38" i="24" s="1"/>
  <c r="SG39" i="24" s="1" a="1"/>
  <c r="SG39" i="24" s="1"/>
  <c r="SH28" i="24"/>
  <c r="SM28" i="24" a="1"/>
  <c r="SM28" i="24" s="1"/>
  <c r="SM29" i="24" s="1" a="1"/>
  <c r="SM29" i="24" s="1"/>
  <c r="SM30" i="24" s="1" a="1"/>
  <c r="SM30" i="24" s="1"/>
  <c r="SM31" i="24" s="1" a="1"/>
  <c r="SM31" i="24" s="1"/>
  <c r="SM32" i="24" s="1" a="1"/>
  <c r="SM32" i="24" s="1"/>
  <c r="SM33" i="24" s="1" a="1"/>
  <c r="SM33" i="24" s="1"/>
  <c r="SM34" i="24" s="1" a="1"/>
  <c r="SM34" i="24" s="1"/>
  <c r="SM35" i="24" s="1" a="1"/>
  <c r="SM35" i="24" s="1"/>
  <c r="SM36" i="24" s="1" a="1"/>
  <c r="SM36" i="24" s="1"/>
  <c r="SM37" i="24" s="1" a="1"/>
  <c r="SM37" i="24" s="1"/>
  <c r="SM38" i="24" s="1" a="1"/>
  <c r="SM38" i="24" s="1"/>
  <c r="SM39" i="24" s="1" a="1"/>
  <c r="SM39" i="24" s="1"/>
  <c r="SN28" i="24"/>
  <c r="SS28" i="24" a="1"/>
  <c r="SS28" i="24" s="1"/>
  <c r="SS29" i="24" s="1" a="1"/>
  <c r="SS29" i="24" s="1"/>
  <c r="SS30" i="24" s="1" a="1"/>
  <c r="SS30" i="24" s="1"/>
  <c r="SS31" i="24" s="1" a="1"/>
  <c r="SS31" i="24" s="1"/>
  <c r="SS32" i="24" s="1" a="1"/>
  <c r="SS32" i="24" s="1"/>
  <c r="SS33" i="24" s="1" a="1"/>
  <c r="SS33" i="24" s="1"/>
  <c r="SS34" i="24" s="1" a="1"/>
  <c r="SS34" i="24" s="1"/>
  <c r="SS35" i="24" s="1" a="1"/>
  <c r="SS35" i="24" s="1"/>
  <c r="SS36" i="24" s="1" a="1"/>
  <c r="SS36" i="24" s="1"/>
  <c r="SS37" i="24" s="1" a="1"/>
  <c r="SS37" i="24" s="1"/>
  <c r="SS38" i="24" s="1" a="1"/>
  <c r="SS38" i="24" s="1"/>
  <c r="SS39" i="24" s="1" a="1"/>
  <c r="SS39" i="24" s="1"/>
  <c r="ST28" i="24"/>
  <c r="SY28" i="24" a="1"/>
  <c r="SY28" i="24" s="1"/>
  <c r="SY29" i="24" s="1" a="1"/>
  <c r="SY29" i="24" s="1"/>
  <c r="SY30" i="24" s="1" a="1"/>
  <c r="SY30" i="24" s="1"/>
  <c r="SY31" i="24" s="1" a="1"/>
  <c r="SY31" i="24" s="1"/>
  <c r="SY32" i="24" s="1" a="1"/>
  <c r="SY32" i="24" s="1"/>
  <c r="SY33" i="24" s="1" a="1"/>
  <c r="SY33" i="24" s="1"/>
  <c r="SY34" i="24" s="1" a="1"/>
  <c r="SY34" i="24" s="1"/>
  <c r="SY35" i="24" s="1" a="1"/>
  <c r="SY35" i="24" s="1"/>
  <c r="SY36" i="24" s="1" a="1"/>
  <c r="SY36" i="24" s="1"/>
  <c r="SY37" i="24" s="1" a="1"/>
  <c r="SY37" i="24" s="1"/>
  <c r="SY38" i="24" s="1" a="1"/>
  <c r="SY38" i="24" s="1"/>
  <c r="SY39" i="24" s="1" a="1"/>
  <c r="SY39" i="24" s="1"/>
  <c r="SZ28" i="24"/>
  <c r="TE28" i="24" a="1"/>
  <c r="TE28" i="24" s="1"/>
  <c r="TE29" i="24" s="1" a="1"/>
  <c r="TE29" i="24" s="1"/>
  <c r="TE30" i="24" s="1" a="1"/>
  <c r="TE30" i="24" s="1"/>
  <c r="TE31" i="24" s="1" a="1"/>
  <c r="TE31" i="24" s="1"/>
  <c r="TE32" i="24" s="1" a="1"/>
  <c r="TE32" i="24" s="1"/>
  <c r="TE33" i="24" s="1" a="1"/>
  <c r="TE33" i="24" s="1"/>
  <c r="TE34" i="24" s="1" a="1"/>
  <c r="TE34" i="24" s="1"/>
  <c r="TE35" i="24" s="1" a="1"/>
  <c r="TE35" i="24" s="1"/>
  <c r="TE36" i="24" s="1" a="1"/>
  <c r="TE36" i="24" s="1"/>
  <c r="TE37" i="24" s="1" a="1"/>
  <c r="TE37" i="24" s="1"/>
  <c r="TE38" i="24" s="1" a="1"/>
  <c r="TE38" i="24" s="1"/>
  <c r="TE39" i="24" s="1" a="1"/>
  <c r="TE39" i="24" s="1"/>
  <c r="TF28" i="24"/>
  <c r="TK28" i="24" a="1"/>
  <c r="TK28" i="24" s="1"/>
  <c r="TK29" i="24" s="1" a="1"/>
  <c r="TK29" i="24" s="1"/>
  <c r="TK30" i="24" s="1" a="1"/>
  <c r="TK30" i="24" s="1"/>
  <c r="TK31" i="24" s="1" a="1"/>
  <c r="TK31" i="24" s="1"/>
  <c r="TK32" i="24" s="1" a="1"/>
  <c r="TK32" i="24" s="1"/>
  <c r="TK33" i="24" s="1" a="1"/>
  <c r="TK33" i="24" s="1"/>
  <c r="TK34" i="24" s="1" a="1"/>
  <c r="TK34" i="24" s="1"/>
  <c r="TK35" i="24" s="1" a="1"/>
  <c r="TK35" i="24" s="1"/>
  <c r="TK36" i="24" s="1" a="1"/>
  <c r="TK36" i="24" s="1"/>
  <c r="TK37" i="24" s="1" a="1"/>
  <c r="TK37" i="24" s="1"/>
  <c r="TK38" i="24" s="1" a="1"/>
  <c r="TK38" i="24" s="1"/>
  <c r="TK39" i="24" s="1" a="1"/>
  <c r="TK39" i="24" s="1"/>
  <c r="TL28" i="24"/>
  <c r="TQ28" i="24" a="1"/>
  <c r="TQ28" i="24" s="1"/>
  <c r="TQ29" i="24" s="1" a="1"/>
  <c r="TQ29" i="24" s="1"/>
  <c r="TQ30" i="24" s="1" a="1"/>
  <c r="TQ30" i="24" s="1"/>
  <c r="TQ31" i="24" s="1" a="1"/>
  <c r="TQ31" i="24" s="1"/>
  <c r="TQ32" i="24" s="1" a="1"/>
  <c r="TQ32" i="24" s="1"/>
  <c r="TQ33" i="24" s="1" a="1"/>
  <c r="TQ33" i="24" s="1"/>
  <c r="TQ34" i="24" s="1" a="1"/>
  <c r="TQ34" i="24" s="1"/>
  <c r="TQ35" i="24" s="1" a="1"/>
  <c r="TQ35" i="24" s="1"/>
  <c r="TQ36" i="24" s="1" a="1"/>
  <c r="TQ36" i="24" s="1"/>
  <c r="TQ37" i="24" s="1" a="1"/>
  <c r="TQ37" i="24" s="1"/>
  <c r="TQ38" i="24" s="1" a="1"/>
  <c r="TQ38" i="24" s="1"/>
  <c r="TQ39" i="24" s="1" a="1"/>
  <c r="TQ39" i="24" s="1"/>
  <c r="TR28" i="24"/>
  <c r="TW28" i="24" a="1"/>
  <c r="TW28" i="24" s="1"/>
  <c r="TW29" i="24" s="1" a="1"/>
  <c r="TW29" i="24" s="1"/>
  <c r="TW30" i="24" s="1" a="1"/>
  <c r="TW30" i="24" s="1"/>
  <c r="TW31" i="24" s="1" a="1"/>
  <c r="TW31" i="24" s="1"/>
  <c r="TW32" i="24" s="1" a="1"/>
  <c r="TW32" i="24" s="1"/>
  <c r="TW33" i="24" s="1" a="1"/>
  <c r="TW33" i="24" s="1"/>
  <c r="TW34" i="24" s="1" a="1"/>
  <c r="TW34" i="24" s="1"/>
  <c r="TW35" i="24" s="1" a="1"/>
  <c r="TW35" i="24" s="1"/>
  <c r="TW36" i="24" s="1" a="1"/>
  <c r="TW36" i="24" s="1"/>
  <c r="TW37" i="24" s="1" a="1"/>
  <c r="TW37" i="24" s="1"/>
  <c r="TW38" i="24" s="1" a="1"/>
  <c r="TW38" i="24" s="1"/>
  <c r="TW39" i="24" s="1" a="1"/>
  <c r="TW39" i="24" s="1"/>
  <c r="TX28" i="24"/>
  <c r="UC28" i="24" a="1"/>
  <c r="UC28" i="24" s="1"/>
  <c r="UC29" i="24" s="1" a="1"/>
  <c r="UC29" i="24" s="1"/>
  <c r="UC30" i="24" s="1" a="1"/>
  <c r="UC30" i="24" s="1"/>
  <c r="UC31" i="24" s="1" a="1"/>
  <c r="UC31" i="24" s="1"/>
  <c r="UC32" i="24" s="1" a="1"/>
  <c r="UC32" i="24" s="1"/>
  <c r="UC33" i="24" s="1" a="1"/>
  <c r="UC33" i="24" s="1"/>
  <c r="UC34" i="24" s="1" a="1"/>
  <c r="UC34" i="24" s="1"/>
  <c r="UC35" i="24" s="1" a="1"/>
  <c r="UC35" i="24" s="1"/>
  <c r="UC36" i="24" s="1" a="1"/>
  <c r="UC36" i="24" s="1"/>
  <c r="UC37" i="24" s="1" a="1"/>
  <c r="UC37" i="24" s="1"/>
  <c r="UC38" i="24" s="1" a="1"/>
  <c r="UC38" i="24" s="1"/>
  <c r="UC39" i="24" s="1" a="1"/>
  <c r="UC39" i="24" s="1"/>
  <c r="UD28" i="24"/>
  <c r="UI28" i="24" a="1"/>
  <c r="UI28" i="24" s="1"/>
  <c r="UI29" i="24" s="1" a="1"/>
  <c r="UI29" i="24" s="1"/>
  <c r="UI30" i="24" s="1" a="1"/>
  <c r="UI30" i="24" s="1"/>
  <c r="UI31" i="24" s="1" a="1"/>
  <c r="UI31" i="24" s="1"/>
  <c r="UI32" i="24" s="1" a="1"/>
  <c r="UI32" i="24" s="1"/>
  <c r="UI33" i="24" s="1" a="1"/>
  <c r="UI33" i="24" s="1"/>
  <c r="UI34" i="24" s="1" a="1"/>
  <c r="UI34" i="24" s="1"/>
  <c r="UI35" i="24" s="1" a="1"/>
  <c r="UI35" i="24" s="1"/>
  <c r="UI36" i="24" s="1" a="1"/>
  <c r="UI36" i="24" s="1"/>
  <c r="UI37" i="24" s="1" a="1"/>
  <c r="UI37" i="24" s="1"/>
  <c r="UI38" i="24" s="1" a="1"/>
  <c r="UI38" i="24" s="1"/>
  <c r="UI39" i="24" s="1" a="1"/>
  <c r="UI39" i="24" s="1"/>
  <c r="UJ28" i="24"/>
  <c r="UO28" i="24" a="1"/>
  <c r="UO28" i="24" s="1"/>
  <c r="UO29" i="24" s="1" a="1"/>
  <c r="UO29" i="24" s="1"/>
  <c r="UO30" i="24" s="1" a="1"/>
  <c r="UO30" i="24" s="1"/>
  <c r="UO31" i="24" s="1" a="1"/>
  <c r="UO31" i="24" s="1"/>
  <c r="UO32" i="24" s="1" a="1"/>
  <c r="UO32" i="24" s="1"/>
  <c r="UO33" i="24" s="1" a="1"/>
  <c r="UO33" i="24" s="1"/>
  <c r="UO34" i="24" s="1" a="1"/>
  <c r="UO34" i="24" s="1"/>
  <c r="UO35" i="24" s="1" a="1"/>
  <c r="UO35" i="24" s="1"/>
  <c r="UO36" i="24" s="1" a="1"/>
  <c r="UO36" i="24" s="1"/>
  <c r="UO37" i="24" s="1" a="1"/>
  <c r="UO37" i="24" s="1"/>
  <c r="UO38" i="24" s="1" a="1"/>
  <c r="UO38" i="24" s="1"/>
  <c r="UO39" i="24" s="1" a="1"/>
  <c r="UO39" i="24" s="1"/>
  <c r="UP28" i="24"/>
  <c r="UU28" i="24" a="1"/>
  <c r="UU28" i="24" s="1"/>
  <c r="UU29" i="24" s="1" a="1"/>
  <c r="UU29" i="24" s="1"/>
  <c r="UU30" i="24" s="1" a="1"/>
  <c r="UU30" i="24" s="1"/>
  <c r="UU31" i="24" s="1" a="1"/>
  <c r="UU31" i="24" s="1"/>
  <c r="UU32" i="24" s="1" a="1"/>
  <c r="UU32" i="24" s="1"/>
  <c r="UU33" i="24" s="1" a="1"/>
  <c r="UU33" i="24" s="1"/>
  <c r="UU34" i="24" s="1" a="1"/>
  <c r="UU34" i="24" s="1"/>
  <c r="UU35" i="24" s="1" a="1"/>
  <c r="UU35" i="24" s="1"/>
  <c r="UU36" i="24" s="1" a="1"/>
  <c r="UU36" i="24" s="1"/>
  <c r="UU37" i="24" s="1" a="1"/>
  <c r="UU37" i="24" s="1"/>
  <c r="UU38" i="24" s="1" a="1"/>
  <c r="UU38" i="24" s="1"/>
  <c r="UU39" i="24" s="1" a="1"/>
  <c r="UU39" i="24" s="1"/>
  <c r="UV28" i="24"/>
  <c r="VA28" i="24" a="1"/>
  <c r="VA28" i="24" s="1"/>
  <c r="VA29" i="24" s="1" a="1"/>
  <c r="VA29" i="24" s="1"/>
  <c r="VA30" i="24" s="1" a="1"/>
  <c r="VA30" i="24" s="1"/>
  <c r="VA31" i="24" s="1" a="1"/>
  <c r="VA31" i="24" s="1"/>
  <c r="VA32" i="24" s="1" a="1"/>
  <c r="VA32" i="24" s="1"/>
  <c r="VA33" i="24" s="1" a="1"/>
  <c r="VA33" i="24" s="1"/>
  <c r="VA34" i="24" s="1" a="1"/>
  <c r="VA34" i="24" s="1"/>
  <c r="VA35" i="24" s="1" a="1"/>
  <c r="VA35" i="24" s="1"/>
  <c r="VA36" i="24" s="1" a="1"/>
  <c r="VA36" i="24" s="1"/>
  <c r="VA37" i="24" s="1" a="1"/>
  <c r="VA37" i="24" s="1"/>
  <c r="VA38" i="24" s="1" a="1"/>
  <c r="VA38" i="24" s="1"/>
  <c r="VA39" i="24" s="1" a="1"/>
  <c r="VA39" i="24" s="1"/>
  <c r="VB28" i="24"/>
  <c r="VG28" i="24" a="1"/>
  <c r="VG28" i="24" s="1"/>
  <c r="VG29" i="24" s="1" a="1"/>
  <c r="VG29" i="24" s="1"/>
  <c r="VG30" i="24" s="1" a="1"/>
  <c r="VG30" i="24" s="1"/>
  <c r="VG31" i="24" s="1" a="1"/>
  <c r="VG31" i="24" s="1"/>
  <c r="VG32" i="24" s="1" a="1"/>
  <c r="VG32" i="24" s="1"/>
  <c r="VG33" i="24" s="1" a="1"/>
  <c r="VG33" i="24" s="1"/>
  <c r="VG34" i="24" s="1" a="1"/>
  <c r="VG34" i="24" s="1"/>
  <c r="VG35" i="24" s="1" a="1"/>
  <c r="VG35" i="24" s="1"/>
  <c r="VG36" i="24" s="1" a="1"/>
  <c r="VG36" i="24" s="1"/>
  <c r="VG37" i="24" s="1" a="1"/>
  <c r="VG37" i="24" s="1"/>
  <c r="VG38" i="24" s="1" a="1"/>
  <c r="VG38" i="24" s="1"/>
  <c r="VG39" i="24" s="1" a="1"/>
  <c r="VG39" i="24" s="1"/>
  <c r="VH28" i="24"/>
  <c r="VM28" i="24" a="1"/>
  <c r="VM28" i="24" s="1"/>
  <c r="VM29" i="24" s="1" a="1"/>
  <c r="VM29" i="24" s="1"/>
  <c r="VM30" i="24" s="1" a="1"/>
  <c r="VM30" i="24" s="1"/>
  <c r="VM31" i="24" s="1" a="1"/>
  <c r="VM31" i="24" s="1"/>
  <c r="VM32" i="24" s="1" a="1"/>
  <c r="VM32" i="24" s="1"/>
  <c r="VM33" i="24" s="1" a="1"/>
  <c r="VM33" i="24" s="1"/>
  <c r="VM34" i="24" s="1" a="1"/>
  <c r="VM34" i="24" s="1"/>
  <c r="VM35" i="24" s="1" a="1"/>
  <c r="VM35" i="24" s="1"/>
  <c r="VM36" i="24" s="1" a="1"/>
  <c r="VM36" i="24" s="1"/>
  <c r="VM37" i="24" s="1" a="1"/>
  <c r="VM37" i="24" s="1"/>
  <c r="VM38" i="24" s="1" a="1"/>
  <c r="VM38" i="24" s="1"/>
  <c r="VM39" i="24" s="1" a="1"/>
  <c r="VM39" i="24" s="1"/>
  <c r="VN28" i="24"/>
  <c r="VS28" i="24" a="1"/>
  <c r="VS28" i="24" s="1"/>
  <c r="VS29" i="24" s="1" a="1"/>
  <c r="VS29" i="24" s="1"/>
  <c r="VS30" i="24" s="1" a="1"/>
  <c r="VS30" i="24" s="1"/>
  <c r="VS31" i="24" s="1" a="1"/>
  <c r="VS31" i="24" s="1"/>
  <c r="VS32" i="24" s="1" a="1"/>
  <c r="VS32" i="24" s="1"/>
  <c r="VS33" i="24" s="1" a="1"/>
  <c r="VS33" i="24" s="1"/>
  <c r="VS34" i="24" s="1" a="1"/>
  <c r="VS34" i="24" s="1"/>
  <c r="VS35" i="24" s="1" a="1"/>
  <c r="VS35" i="24" s="1"/>
  <c r="VS36" i="24" s="1" a="1"/>
  <c r="VS36" i="24" s="1"/>
  <c r="VS37" i="24" s="1" a="1"/>
  <c r="VS37" i="24" s="1"/>
  <c r="VS38" i="24" s="1" a="1"/>
  <c r="VS38" i="24" s="1"/>
  <c r="VS39" i="24" s="1" a="1"/>
  <c r="VS39" i="24" s="1"/>
  <c r="VT28" i="24"/>
  <c r="VY28" i="24" a="1"/>
  <c r="VY28" i="24" s="1"/>
  <c r="VY29" i="24" s="1" a="1"/>
  <c r="VY29" i="24" s="1"/>
  <c r="VY30" i="24" s="1" a="1"/>
  <c r="VY30" i="24" s="1"/>
  <c r="VY31" i="24" s="1" a="1"/>
  <c r="VY31" i="24" s="1"/>
  <c r="VY32" i="24" s="1" a="1"/>
  <c r="VY32" i="24" s="1"/>
  <c r="VY33" i="24" s="1" a="1"/>
  <c r="VY33" i="24" s="1"/>
  <c r="VY34" i="24" s="1" a="1"/>
  <c r="VY34" i="24" s="1"/>
  <c r="VY35" i="24" s="1" a="1"/>
  <c r="VY35" i="24" s="1"/>
  <c r="VY36" i="24" s="1" a="1"/>
  <c r="VY36" i="24" s="1"/>
  <c r="VY37" i="24" s="1" a="1"/>
  <c r="VY37" i="24" s="1"/>
  <c r="VY38" i="24" s="1" a="1"/>
  <c r="VY38" i="24" s="1"/>
  <c r="VY39" i="24" s="1" a="1"/>
  <c r="VY39" i="24" s="1"/>
  <c r="VZ28" i="24"/>
  <c r="J29" i="24"/>
  <c r="P29" i="24"/>
  <c r="V29" i="24"/>
  <c r="AB29" i="24"/>
  <c r="AH29" i="24"/>
  <c r="AN29" i="24"/>
  <c r="AT29" i="24"/>
  <c r="AZ29" i="24"/>
  <c r="BF29" i="24"/>
  <c r="BL29" i="24"/>
  <c r="BR29" i="24"/>
  <c r="BX29" i="24"/>
  <c r="CD29" i="24"/>
  <c r="CJ29" i="24"/>
  <c r="CP29" i="24"/>
  <c r="CV29" i="24"/>
  <c r="DB29" i="24"/>
  <c r="DH29" i="24"/>
  <c r="DN29" i="24"/>
  <c r="DT29" i="24"/>
  <c r="DZ29" i="24"/>
  <c r="EF29" i="24"/>
  <c r="EL29" i="24"/>
  <c r="ER29" i="24"/>
  <c r="EX29" i="24"/>
  <c r="FD29" i="24"/>
  <c r="FJ29" i="24"/>
  <c r="FP29" i="24"/>
  <c r="FV29" i="24"/>
  <c r="GB29" i="24"/>
  <c r="GH29" i="24"/>
  <c r="GN29" i="24"/>
  <c r="GT29" i="24"/>
  <c r="GZ29" i="24"/>
  <c r="HF29" i="24"/>
  <c r="HL29" i="24"/>
  <c r="HR29" i="24"/>
  <c r="HX29" i="24"/>
  <c r="ID29" i="24"/>
  <c r="IJ29" i="24"/>
  <c r="IP29" i="24"/>
  <c r="IV29" i="24"/>
  <c r="JB29" i="24"/>
  <c r="JH29" i="24"/>
  <c r="JN29" i="24"/>
  <c r="JT29" i="24"/>
  <c r="JZ29" i="24"/>
  <c r="KF29" i="24"/>
  <c r="KL29" i="24"/>
  <c r="KR29" i="24"/>
  <c r="KX29" i="24"/>
  <c r="LD29" i="24"/>
  <c r="LJ29" i="24"/>
  <c r="LP29" i="24"/>
  <c r="LV29" i="24"/>
  <c r="MB29" i="24"/>
  <c r="MH29" i="24"/>
  <c r="MN29" i="24"/>
  <c r="MT29" i="24"/>
  <c r="MZ29" i="24"/>
  <c r="NF29" i="24"/>
  <c r="NL29" i="24"/>
  <c r="NR29" i="24"/>
  <c r="NX29" i="24"/>
  <c r="OD29" i="24"/>
  <c r="OJ29" i="24"/>
  <c r="OP29" i="24"/>
  <c r="OV29" i="24"/>
  <c r="PB29" i="24"/>
  <c r="PH29" i="24"/>
  <c r="PN29" i="24"/>
  <c r="PT29" i="24"/>
  <c r="PZ29" i="24"/>
  <c r="QF29" i="24"/>
  <c r="QL29" i="24"/>
  <c r="QR29" i="24"/>
  <c r="QX29" i="24"/>
  <c r="RD29" i="24"/>
  <c r="RJ29" i="24"/>
  <c r="RP29" i="24"/>
  <c r="RV29" i="24"/>
  <c r="SB29" i="24"/>
  <c r="SH29" i="24"/>
  <c r="SN29" i="24"/>
  <c r="ST29" i="24"/>
  <c r="SZ29" i="24"/>
  <c r="TF29" i="24"/>
  <c r="TL29" i="24"/>
  <c r="TR29" i="24"/>
  <c r="TX29" i="24"/>
  <c r="UD29" i="24"/>
  <c r="UJ29" i="24"/>
  <c r="UP29" i="24"/>
  <c r="UV29" i="24"/>
  <c r="VB29" i="24"/>
  <c r="VH29" i="24"/>
  <c r="VN29" i="24"/>
  <c r="VT29" i="24"/>
  <c r="VZ29" i="24"/>
  <c r="J30" i="24"/>
  <c r="P30" i="24"/>
  <c r="V30" i="24"/>
  <c r="AB30" i="24"/>
  <c r="AH30" i="24"/>
  <c r="AN30" i="24"/>
  <c r="AT30" i="24"/>
  <c r="AZ30" i="24"/>
  <c r="BF30" i="24"/>
  <c r="BL30" i="24"/>
  <c r="BR30" i="24"/>
  <c r="BX30" i="24"/>
  <c r="CD30" i="24"/>
  <c r="CJ30" i="24"/>
  <c r="CP30" i="24"/>
  <c r="CV30" i="24"/>
  <c r="DB30" i="24"/>
  <c r="DH30" i="24"/>
  <c r="DN30" i="24"/>
  <c r="DT30" i="24"/>
  <c r="DZ30" i="24"/>
  <c r="EF30" i="24"/>
  <c r="EL30" i="24"/>
  <c r="ER30" i="24"/>
  <c r="EX30" i="24"/>
  <c r="FD30" i="24"/>
  <c r="FJ30" i="24"/>
  <c r="FP30" i="24"/>
  <c r="FV30" i="24"/>
  <c r="GB30" i="24"/>
  <c r="GH30" i="24"/>
  <c r="GN30" i="24"/>
  <c r="GT30" i="24"/>
  <c r="GZ30" i="24"/>
  <c r="HF30" i="24"/>
  <c r="HL30" i="24"/>
  <c r="HR30" i="24"/>
  <c r="HX30" i="24"/>
  <c r="ID30" i="24"/>
  <c r="IJ30" i="24"/>
  <c r="IP30" i="24"/>
  <c r="IV30" i="24"/>
  <c r="JB30" i="24"/>
  <c r="JH30" i="24"/>
  <c r="JN30" i="24"/>
  <c r="JT30" i="24"/>
  <c r="JZ30" i="24"/>
  <c r="KF30" i="24"/>
  <c r="KL30" i="24"/>
  <c r="KR30" i="24"/>
  <c r="KX30" i="24"/>
  <c r="LD30" i="24"/>
  <c r="LJ30" i="24"/>
  <c r="LP30" i="24"/>
  <c r="LV30" i="24"/>
  <c r="MB30" i="24"/>
  <c r="MH30" i="24"/>
  <c r="MN30" i="24"/>
  <c r="MT30" i="24"/>
  <c r="MZ30" i="24"/>
  <c r="NF30" i="24"/>
  <c r="NL30" i="24"/>
  <c r="NR30" i="24"/>
  <c r="NX30" i="24"/>
  <c r="OD30" i="24"/>
  <c r="OJ30" i="24"/>
  <c r="OP30" i="24"/>
  <c r="OV30" i="24"/>
  <c r="PB30" i="24"/>
  <c r="PH30" i="24"/>
  <c r="PN30" i="24"/>
  <c r="PT30" i="24"/>
  <c r="PZ30" i="24"/>
  <c r="QF30" i="24"/>
  <c r="QL30" i="24"/>
  <c r="QR30" i="24"/>
  <c r="QX30" i="24"/>
  <c r="RD30" i="24"/>
  <c r="RJ30" i="24"/>
  <c r="RP30" i="24"/>
  <c r="RV30" i="24"/>
  <c r="SB30" i="24"/>
  <c r="SH30" i="24"/>
  <c r="SN30" i="24"/>
  <c r="ST30" i="24"/>
  <c r="SZ30" i="24"/>
  <c r="TF30" i="24"/>
  <c r="TL30" i="24"/>
  <c r="TR30" i="24"/>
  <c r="TX30" i="24"/>
  <c r="UD30" i="24"/>
  <c r="UJ30" i="24"/>
  <c r="UP30" i="24"/>
  <c r="UV30" i="24"/>
  <c r="VB30" i="24"/>
  <c r="VH30" i="24"/>
  <c r="VN30" i="24"/>
  <c r="VT30" i="24"/>
  <c r="VZ30" i="24"/>
  <c r="J31" i="24"/>
  <c r="P31" i="24"/>
  <c r="V31" i="24"/>
  <c r="AB31" i="24"/>
  <c r="AH31" i="24"/>
  <c r="AN31" i="24"/>
  <c r="AT31" i="24"/>
  <c r="AZ31" i="24"/>
  <c r="BF31" i="24"/>
  <c r="BL31" i="24"/>
  <c r="BR31" i="24"/>
  <c r="BX31" i="24"/>
  <c r="CD31" i="24"/>
  <c r="CJ31" i="24"/>
  <c r="CP31" i="24"/>
  <c r="CV31" i="24"/>
  <c r="DB31" i="24"/>
  <c r="DH31" i="24"/>
  <c r="DN31" i="24"/>
  <c r="DT31" i="24"/>
  <c r="DZ31" i="24"/>
  <c r="EF31" i="24"/>
  <c r="EL31" i="24"/>
  <c r="ER31" i="24"/>
  <c r="EX31" i="24"/>
  <c r="FD31" i="24"/>
  <c r="FJ31" i="24"/>
  <c r="FP31" i="24"/>
  <c r="FV31" i="24"/>
  <c r="GB31" i="24"/>
  <c r="GH31" i="24"/>
  <c r="GN31" i="24"/>
  <c r="GT31" i="24"/>
  <c r="GZ31" i="24"/>
  <c r="HF31" i="24"/>
  <c r="HL31" i="24"/>
  <c r="HR31" i="24"/>
  <c r="HX31" i="24"/>
  <c r="ID31" i="24"/>
  <c r="IJ31" i="24"/>
  <c r="IP31" i="24"/>
  <c r="IV31" i="24"/>
  <c r="JB31" i="24"/>
  <c r="JH31" i="24"/>
  <c r="JN31" i="24"/>
  <c r="JT31" i="24"/>
  <c r="JZ31" i="24"/>
  <c r="KF31" i="24"/>
  <c r="KL31" i="24"/>
  <c r="KR31" i="24"/>
  <c r="KX31" i="24"/>
  <c r="LD31" i="24"/>
  <c r="LJ31" i="24"/>
  <c r="LP31" i="24"/>
  <c r="LV31" i="24"/>
  <c r="MB31" i="24"/>
  <c r="MH31" i="24"/>
  <c r="MN31" i="24"/>
  <c r="MT31" i="24"/>
  <c r="MZ31" i="24"/>
  <c r="NF31" i="24"/>
  <c r="NL31" i="24"/>
  <c r="NR31" i="24"/>
  <c r="NX31" i="24"/>
  <c r="OD31" i="24"/>
  <c r="OJ31" i="24"/>
  <c r="OP31" i="24"/>
  <c r="OV31" i="24"/>
  <c r="PB31" i="24"/>
  <c r="PH31" i="24"/>
  <c r="PN31" i="24"/>
  <c r="PT31" i="24"/>
  <c r="PZ31" i="24"/>
  <c r="QF31" i="24"/>
  <c r="QL31" i="24"/>
  <c r="QR31" i="24"/>
  <c r="QX31" i="24"/>
  <c r="RD31" i="24"/>
  <c r="RJ31" i="24"/>
  <c r="RP31" i="24"/>
  <c r="RV31" i="24"/>
  <c r="SB31" i="24"/>
  <c r="SH31" i="24"/>
  <c r="SN31" i="24"/>
  <c r="ST31" i="24"/>
  <c r="SZ31" i="24"/>
  <c r="TF31" i="24"/>
  <c r="TL31" i="24"/>
  <c r="TR31" i="24"/>
  <c r="TX31" i="24"/>
  <c r="UD31" i="24"/>
  <c r="UJ31" i="24"/>
  <c r="UP31" i="24"/>
  <c r="UV31" i="24"/>
  <c r="VB31" i="24"/>
  <c r="VH31" i="24"/>
  <c r="VN31" i="24"/>
  <c r="VT31" i="24"/>
  <c r="VZ31" i="24"/>
  <c r="J32" i="24"/>
  <c r="P32" i="24"/>
  <c r="V32" i="24"/>
  <c r="AB32" i="24"/>
  <c r="AH32" i="24"/>
  <c r="AN32" i="24"/>
  <c r="AT32" i="24"/>
  <c r="AZ32" i="24"/>
  <c r="BF32" i="24"/>
  <c r="BL32" i="24"/>
  <c r="BR32" i="24"/>
  <c r="BX32" i="24"/>
  <c r="CD32" i="24"/>
  <c r="CJ32" i="24"/>
  <c r="CP32" i="24"/>
  <c r="CV32" i="24"/>
  <c r="DB32" i="24"/>
  <c r="DH32" i="24"/>
  <c r="DN32" i="24"/>
  <c r="DT32" i="24"/>
  <c r="DZ32" i="24"/>
  <c r="EF32" i="24"/>
  <c r="EL32" i="24"/>
  <c r="ER32" i="24"/>
  <c r="EX32" i="24"/>
  <c r="FD32" i="24"/>
  <c r="FJ32" i="24"/>
  <c r="FP32" i="24"/>
  <c r="FV32" i="24"/>
  <c r="GB32" i="24"/>
  <c r="GH32" i="24"/>
  <c r="GN32" i="24"/>
  <c r="GT32" i="24"/>
  <c r="GZ32" i="24"/>
  <c r="HF32" i="24"/>
  <c r="HL32" i="24"/>
  <c r="HR32" i="24"/>
  <c r="HX32" i="24"/>
  <c r="ID32" i="24"/>
  <c r="IJ32" i="24"/>
  <c r="IP32" i="24"/>
  <c r="IV32" i="24"/>
  <c r="JB32" i="24"/>
  <c r="JH32" i="24"/>
  <c r="JN32" i="24"/>
  <c r="JT32" i="24"/>
  <c r="JZ32" i="24"/>
  <c r="KF32" i="24"/>
  <c r="KL32" i="24"/>
  <c r="KR32" i="24"/>
  <c r="KX32" i="24"/>
  <c r="LD32" i="24"/>
  <c r="LJ32" i="24"/>
  <c r="LP32" i="24"/>
  <c r="LV32" i="24"/>
  <c r="MB32" i="24"/>
  <c r="MH32" i="24"/>
  <c r="MN32" i="24"/>
  <c r="MT32" i="24"/>
  <c r="MZ32" i="24"/>
  <c r="NF32" i="24"/>
  <c r="NL32" i="24"/>
  <c r="NR32" i="24"/>
  <c r="NX32" i="24"/>
  <c r="OD32" i="24"/>
  <c r="OJ32" i="24"/>
  <c r="OP32" i="24"/>
  <c r="OV32" i="24"/>
  <c r="PB32" i="24"/>
  <c r="PH32" i="24"/>
  <c r="PN32" i="24"/>
  <c r="PT32" i="24"/>
  <c r="PZ32" i="24"/>
  <c r="QF32" i="24"/>
  <c r="QL32" i="24"/>
  <c r="QR32" i="24"/>
  <c r="QX32" i="24"/>
  <c r="RD32" i="24"/>
  <c r="RJ32" i="24"/>
  <c r="RP32" i="24"/>
  <c r="RV32" i="24"/>
  <c r="SB32" i="24"/>
  <c r="SH32" i="24"/>
  <c r="SN32" i="24"/>
  <c r="ST32" i="24"/>
  <c r="SZ32" i="24"/>
  <c r="TF32" i="24"/>
  <c r="TL32" i="24"/>
  <c r="TR32" i="24"/>
  <c r="TX32" i="24"/>
  <c r="UD32" i="24"/>
  <c r="UJ32" i="24"/>
  <c r="UP32" i="24"/>
  <c r="UV32" i="24"/>
  <c r="VB32" i="24"/>
  <c r="VH32" i="24"/>
  <c r="VN32" i="24"/>
  <c r="VT32" i="24"/>
  <c r="VZ32" i="24"/>
  <c r="J33" i="24"/>
  <c r="P33" i="24"/>
  <c r="V33" i="24"/>
  <c r="AB33" i="24"/>
  <c r="AH33" i="24"/>
  <c r="AN33" i="24"/>
  <c r="AT33" i="24"/>
  <c r="AZ33" i="24"/>
  <c r="BF33" i="24"/>
  <c r="BL33" i="24"/>
  <c r="BR33" i="24"/>
  <c r="BX33" i="24"/>
  <c r="CD33" i="24"/>
  <c r="CJ33" i="24"/>
  <c r="CP33" i="24"/>
  <c r="CV33" i="24"/>
  <c r="DB33" i="24"/>
  <c r="DH33" i="24"/>
  <c r="DN33" i="24"/>
  <c r="DT33" i="24"/>
  <c r="DZ33" i="24"/>
  <c r="EF33" i="24"/>
  <c r="EL33" i="24"/>
  <c r="ER33" i="24"/>
  <c r="EX33" i="24"/>
  <c r="FD33" i="24"/>
  <c r="FJ33" i="24"/>
  <c r="FP33" i="24"/>
  <c r="FV33" i="24"/>
  <c r="GB33" i="24"/>
  <c r="GH33" i="24"/>
  <c r="GN33" i="24"/>
  <c r="GT33" i="24"/>
  <c r="GZ33" i="24"/>
  <c r="HF33" i="24"/>
  <c r="HL33" i="24"/>
  <c r="HR33" i="24"/>
  <c r="HX33" i="24"/>
  <c r="ID33" i="24"/>
  <c r="IJ33" i="24"/>
  <c r="IP33" i="24"/>
  <c r="IV33" i="24"/>
  <c r="JB33" i="24"/>
  <c r="JH33" i="24"/>
  <c r="JN33" i="24"/>
  <c r="JT33" i="24"/>
  <c r="JZ33" i="24"/>
  <c r="KF33" i="24"/>
  <c r="KL33" i="24"/>
  <c r="KR33" i="24"/>
  <c r="KX33" i="24"/>
  <c r="LD33" i="24"/>
  <c r="LJ33" i="24"/>
  <c r="LP33" i="24"/>
  <c r="LV33" i="24"/>
  <c r="MB33" i="24"/>
  <c r="MH33" i="24"/>
  <c r="MN33" i="24"/>
  <c r="MT33" i="24"/>
  <c r="MZ33" i="24"/>
  <c r="NF33" i="24"/>
  <c r="NL33" i="24"/>
  <c r="NR33" i="24"/>
  <c r="NX33" i="24"/>
  <c r="OD33" i="24"/>
  <c r="OJ33" i="24"/>
  <c r="OP33" i="24"/>
  <c r="OV33" i="24"/>
  <c r="PB33" i="24"/>
  <c r="PH33" i="24"/>
  <c r="PN33" i="24"/>
  <c r="PT33" i="24"/>
  <c r="PZ33" i="24"/>
  <c r="QF33" i="24"/>
  <c r="QL33" i="24"/>
  <c r="QR33" i="24"/>
  <c r="QX33" i="24"/>
  <c r="RD33" i="24"/>
  <c r="RJ33" i="24"/>
  <c r="RP33" i="24"/>
  <c r="RV33" i="24"/>
  <c r="SB33" i="24"/>
  <c r="SH33" i="24"/>
  <c r="SN33" i="24"/>
  <c r="ST33" i="24"/>
  <c r="SZ33" i="24"/>
  <c r="TF33" i="24"/>
  <c r="TL33" i="24"/>
  <c r="TR33" i="24"/>
  <c r="TX33" i="24"/>
  <c r="UD33" i="24"/>
  <c r="UJ33" i="24"/>
  <c r="UP33" i="24"/>
  <c r="UV33" i="24"/>
  <c r="VB33" i="24"/>
  <c r="VH33" i="24"/>
  <c r="VN33" i="24"/>
  <c r="VT33" i="24"/>
  <c r="VZ33" i="24"/>
  <c r="J34" i="24"/>
  <c r="P34" i="24"/>
  <c r="V34" i="24"/>
  <c r="AB34" i="24"/>
  <c r="AH34" i="24"/>
  <c r="AN34" i="24"/>
  <c r="AT34" i="24"/>
  <c r="AZ34" i="24"/>
  <c r="BF34" i="24"/>
  <c r="BL34" i="24"/>
  <c r="BR34" i="24"/>
  <c r="BX34" i="24"/>
  <c r="CD34" i="24"/>
  <c r="CJ34" i="24"/>
  <c r="CP34" i="24"/>
  <c r="CV34" i="24"/>
  <c r="DB34" i="24"/>
  <c r="DH34" i="24"/>
  <c r="DN34" i="24"/>
  <c r="DT34" i="24"/>
  <c r="DZ34" i="24"/>
  <c r="EF34" i="24"/>
  <c r="EL34" i="24"/>
  <c r="ER34" i="24"/>
  <c r="EX34" i="24"/>
  <c r="FD34" i="24"/>
  <c r="FJ34" i="24"/>
  <c r="FP34" i="24"/>
  <c r="FV34" i="24"/>
  <c r="GB34" i="24"/>
  <c r="GH34" i="24"/>
  <c r="GN34" i="24"/>
  <c r="GT34" i="24"/>
  <c r="GZ34" i="24"/>
  <c r="HF34" i="24"/>
  <c r="HL34" i="24"/>
  <c r="HR34" i="24"/>
  <c r="HX34" i="24"/>
  <c r="ID34" i="24"/>
  <c r="IJ34" i="24"/>
  <c r="IP34" i="24"/>
  <c r="IV34" i="24"/>
  <c r="JB34" i="24"/>
  <c r="JH34" i="24"/>
  <c r="JN34" i="24"/>
  <c r="JT34" i="24"/>
  <c r="JZ34" i="24"/>
  <c r="KF34" i="24"/>
  <c r="KL34" i="24"/>
  <c r="KR34" i="24"/>
  <c r="KX34" i="24"/>
  <c r="LD34" i="24"/>
  <c r="LJ34" i="24"/>
  <c r="LP34" i="24"/>
  <c r="LV34" i="24"/>
  <c r="MB34" i="24"/>
  <c r="MH34" i="24"/>
  <c r="MN34" i="24"/>
  <c r="MT34" i="24"/>
  <c r="MZ34" i="24"/>
  <c r="NF34" i="24"/>
  <c r="NL34" i="24"/>
  <c r="NR34" i="24"/>
  <c r="NX34" i="24"/>
  <c r="OD34" i="24"/>
  <c r="OJ34" i="24"/>
  <c r="OP34" i="24"/>
  <c r="OV34" i="24"/>
  <c r="PB34" i="24"/>
  <c r="PH34" i="24"/>
  <c r="PN34" i="24"/>
  <c r="PT34" i="24"/>
  <c r="PZ34" i="24"/>
  <c r="QF34" i="24"/>
  <c r="QL34" i="24"/>
  <c r="QR34" i="24"/>
  <c r="QX34" i="24"/>
  <c r="RD34" i="24"/>
  <c r="RJ34" i="24"/>
  <c r="RP34" i="24"/>
  <c r="RV34" i="24"/>
  <c r="SB34" i="24"/>
  <c r="SH34" i="24"/>
  <c r="SN34" i="24"/>
  <c r="ST34" i="24"/>
  <c r="SZ34" i="24"/>
  <c r="TF34" i="24"/>
  <c r="TL34" i="24"/>
  <c r="TR34" i="24"/>
  <c r="TX34" i="24"/>
  <c r="UD34" i="24"/>
  <c r="UJ34" i="24"/>
  <c r="UP34" i="24"/>
  <c r="UV34" i="24"/>
  <c r="VB34" i="24"/>
  <c r="VH34" i="24"/>
  <c r="VN34" i="24"/>
  <c r="VT34" i="24"/>
  <c r="VZ34" i="24"/>
  <c r="J35" i="24"/>
  <c r="P35" i="24"/>
  <c r="V35" i="24"/>
  <c r="AB35" i="24"/>
  <c r="AH35" i="24"/>
  <c r="AN35" i="24"/>
  <c r="AT35" i="24"/>
  <c r="AZ35" i="24"/>
  <c r="BF35" i="24"/>
  <c r="BL35" i="24"/>
  <c r="BR35" i="24"/>
  <c r="BX35" i="24"/>
  <c r="CD35" i="24"/>
  <c r="CJ35" i="24"/>
  <c r="CP35" i="24"/>
  <c r="CV35" i="24"/>
  <c r="DB35" i="24"/>
  <c r="DH35" i="24"/>
  <c r="DN35" i="24"/>
  <c r="DT35" i="24"/>
  <c r="DZ35" i="24"/>
  <c r="EF35" i="24"/>
  <c r="EL35" i="24"/>
  <c r="ER35" i="24"/>
  <c r="EX35" i="24"/>
  <c r="FD35" i="24"/>
  <c r="FJ35" i="24"/>
  <c r="FP35" i="24"/>
  <c r="FV35" i="24"/>
  <c r="GB35" i="24"/>
  <c r="GH35" i="24"/>
  <c r="GN35" i="24"/>
  <c r="GT35" i="24"/>
  <c r="GZ35" i="24"/>
  <c r="HF35" i="24"/>
  <c r="HL35" i="24"/>
  <c r="HR35" i="24"/>
  <c r="HX35" i="24"/>
  <c r="ID35" i="24"/>
  <c r="IJ35" i="24"/>
  <c r="IP35" i="24"/>
  <c r="IV35" i="24"/>
  <c r="JB35" i="24"/>
  <c r="JH35" i="24"/>
  <c r="JN35" i="24"/>
  <c r="JT35" i="24"/>
  <c r="JZ35" i="24"/>
  <c r="KF35" i="24"/>
  <c r="KL35" i="24"/>
  <c r="KR35" i="24"/>
  <c r="KX35" i="24"/>
  <c r="LD35" i="24"/>
  <c r="LJ35" i="24"/>
  <c r="LP35" i="24"/>
  <c r="LV35" i="24"/>
  <c r="MB35" i="24"/>
  <c r="MH35" i="24"/>
  <c r="MN35" i="24"/>
  <c r="MT35" i="24"/>
  <c r="MZ35" i="24"/>
  <c r="NF35" i="24"/>
  <c r="NL35" i="24"/>
  <c r="NR35" i="24"/>
  <c r="NX35" i="24"/>
  <c r="OD35" i="24"/>
  <c r="OJ35" i="24"/>
  <c r="OP35" i="24"/>
  <c r="OV35" i="24"/>
  <c r="PB35" i="24"/>
  <c r="PH35" i="24"/>
  <c r="PN35" i="24"/>
  <c r="PT35" i="24"/>
  <c r="PZ35" i="24"/>
  <c r="QF35" i="24"/>
  <c r="QL35" i="24"/>
  <c r="QR35" i="24"/>
  <c r="QX35" i="24"/>
  <c r="RD35" i="24"/>
  <c r="RJ35" i="24"/>
  <c r="RP35" i="24"/>
  <c r="RV35" i="24"/>
  <c r="SB35" i="24"/>
  <c r="SH35" i="24"/>
  <c r="SN35" i="24"/>
  <c r="ST35" i="24"/>
  <c r="SZ35" i="24"/>
  <c r="TF35" i="24"/>
  <c r="TL35" i="24"/>
  <c r="TR35" i="24"/>
  <c r="TX35" i="24"/>
  <c r="UD35" i="24"/>
  <c r="UJ35" i="24"/>
  <c r="UP35" i="24"/>
  <c r="UV35" i="24"/>
  <c r="VB35" i="24"/>
  <c r="VH35" i="24"/>
  <c r="VN35" i="24"/>
  <c r="VT35" i="24"/>
  <c r="VZ35" i="24"/>
  <c r="J36" i="24"/>
  <c r="P36" i="24"/>
  <c r="V36" i="24"/>
  <c r="AB36" i="24"/>
  <c r="AH36" i="24"/>
  <c r="AN36" i="24"/>
  <c r="AT36" i="24"/>
  <c r="AZ36" i="24"/>
  <c r="BF36" i="24"/>
  <c r="BL36" i="24"/>
  <c r="BR36" i="24"/>
  <c r="BX36" i="24"/>
  <c r="CD36" i="24"/>
  <c r="CJ36" i="24"/>
  <c r="CP36" i="24"/>
  <c r="CV36" i="24"/>
  <c r="DB36" i="24"/>
  <c r="DH36" i="24"/>
  <c r="DN36" i="24"/>
  <c r="DT36" i="24"/>
  <c r="DZ36" i="24"/>
  <c r="EF36" i="24"/>
  <c r="EL36" i="24"/>
  <c r="ER36" i="24"/>
  <c r="EX36" i="24"/>
  <c r="FD36" i="24"/>
  <c r="FJ36" i="24"/>
  <c r="FP36" i="24"/>
  <c r="FV36" i="24"/>
  <c r="GB36" i="24"/>
  <c r="GH36" i="24"/>
  <c r="GN36" i="24"/>
  <c r="GT36" i="24"/>
  <c r="GZ36" i="24"/>
  <c r="HF36" i="24"/>
  <c r="HL36" i="24"/>
  <c r="HR36" i="24"/>
  <c r="HX36" i="24"/>
  <c r="ID36" i="24"/>
  <c r="IJ36" i="24"/>
  <c r="IP36" i="24"/>
  <c r="IV36" i="24"/>
  <c r="JB36" i="24"/>
  <c r="JH36" i="24"/>
  <c r="JN36" i="24"/>
  <c r="JT36" i="24"/>
  <c r="JZ36" i="24"/>
  <c r="KF36" i="24"/>
  <c r="KL36" i="24"/>
  <c r="KR36" i="24"/>
  <c r="KX36" i="24"/>
  <c r="LD36" i="24"/>
  <c r="LJ36" i="24"/>
  <c r="LP36" i="24"/>
  <c r="LV36" i="24"/>
  <c r="MB36" i="24"/>
  <c r="MH36" i="24"/>
  <c r="MN36" i="24"/>
  <c r="MT36" i="24"/>
  <c r="MZ36" i="24"/>
  <c r="NF36" i="24"/>
  <c r="NL36" i="24"/>
  <c r="NR36" i="24"/>
  <c r="NX36" i="24"/>
  <c r="OD36" i="24"/>
  <c r="OJ36" i="24"/>
  <c r="OP36" i="24"/>
  <c r="OV36" i="24"/>
  <c r="PB36" i="24"/>
  <c r="PH36" i="24"/>
  <c r="PN36" i="24"/>
  <c r="PT36" i="24"/>
  <c r="PZ36" i="24"/>
  <c r="QF36" i="24"/>
  <c r="QL36" i="24"/>
  <c r="QR36" i="24"/>
  <c r="QX36" i="24"/>
  <c r="RD36" i="24"/>
  <c r="RJ36" i="24"/>
  <c r="RP36" i="24"/>
  <c r="RV36" i="24"/>
  <c r="SB36" i="24"/>
  <c r="SH36" i="24"/>
  <c r="SN36" i="24"/>
  <c r="ST36" i="24"/>
  <c r="SZ36" i="24"/>
  <c r="TF36" i="24"/>
  <c r="TL36" i="24"/>
  <c r="TR36" i="24"/>
  <c r="TX36" i="24"/>
  <c r="UD36" i="24"/>
  <c r="UJ36" i="24"/>
  <c r="UP36" i="24"/>
  <c r="UV36" i="24"/>
  <c r="VB36" i="24"/>
  <c r="VH36" i="24"/>
  <c r="VN36" i="24"/>
  <c r="VT36" i="24"/>
  <c r="VZ36" i="24"/>
  <c r="J37" i="24"/>
  <c r="P37" i="24"/>
  <c r="V37" i="24"/>
  <c r="AB37" i="24"/>
  <c r="AH37" i="24"/>
  <c r="AN37" i="24"/>
  <c r="AT37" i="24"/>
  <c r="AZ37" i="24"/>
  <c r="BF37" i="24"/>
  <c r="BL37" i="24"/>
  <c r="BR37" i="24"/>
  <c r="BX37" i="24"/>
  <c r="CD37" i="24"/>
  <c r="CJ37" i="24"/>
  <c r="CP37" i="24"/>
  <c r="CV37" i="24"/>
  <c r="DB37" i="24"/>
  <c r="DH37" i="24"/>
  <c r="DN37" i="24"/>
  <c r="DT37" i="24"/>
  <c r="DZ37" i="24"/>
  <c r="EF37" i="24"/>
  <c r="EL37" i="24"/>
  <c r="ER37" i="24"/>
  <c r="EX37" i="24"/>
  <c r="FD37" i="24"/>
  <c r="FJ37" i="24"/>
  <c r="FP37" i="24"/>
  <c r="FV37" i="24"/>
  <c r="GB37" i="24"/>
  <c r="GH37" i="24"/>
  <c r="GN37" i="24"/>
  <c r="GT37" i="24"/>
  <c r="GZ37" i="24"/>
  <c r="HF37" i="24"/>
  <c r="HL37" i="24"/>
  <c r="HR37" i="24"/>
  <c r="HX37" i="24"/>
  <c r="ID37" i="24"/>
  <c r="IJ37" i="24"/>
  <c r="IP37" i="24"/>
  <c r="IV37" i="24"/>
  <c r="JB37" i="24"/>
  <c r="JH37" i="24"/>
  <c r="JN37" i="24"/>
  <c r="JT37" i="24"/>
  <c r="JZ37" i="24"/>
  <c r="KF37" i="24"/>
  <c r="KL37" i="24"/>
  <c r="KR37" i="24"/>
  <c r="KX37" i="24"/>
  <c r="LD37" i="24"/>
  <c r="LJ37" i="24"/>
  <c r="LP37" i="24"/>
  <c r="LV37" i="24"/>
  <c r="MB37" i="24"/>
  <c r="MH37" i="24"/>
  <c r="MN37" i="24"/>
  <c r="MT37" i="24"/>
  <c r="MZ37" i="24"/>
  <c r="NF37" i="24"/>
  <c r="NL37" i="24"/>
  <c r="NR37" i="24"/>
  <c r="NX37" i="24"/>
  <c r="OD37" i="24"/>
  <c r="OJ37" i="24"/>
  <c r="OP37" i="24"/>
  <c r="OV37" i="24"/>
  <c r="PB37" i="24"/>
  <c r="PH37" i="24"/>
  <c r="PN37" i="24"/>
  <c r="PT37" i="24"/>
  <c r="PZ37" i="24"/>
  <c r="QF37" i="24"/>
  <c r="QL37" i="24"/>
  <c r="QR37" i="24"/>
  <c r="QX37" i="24"/>
  <c r="RD37" i="24"/>
  <c r="RJ37" i="24"/>
  <c r="RP37" i="24"/>
  <c r="RV37" i="24"/>
  <c r="SB37" i="24"/>
  <c r="SH37" i="24"/>
  <c r="SN37" i="24"/>
  <c r="ST37" i="24"/>
  <c r="SZ37" i="24"/>
  <c r="TF37" i="24"/>
  <c r="TL37" i="24"/>
  <c r="TR37" i="24"/>
  <c r="TX37" i="24"/>
  <c r="UD37" i="24"/>
  <c r="UJ37" i="24"/>
  <c r="UP37" i="24"/>
  <c r="UV37" i="24"/>
  <c r="VB37" i="24"/>
  <c r="VH37" i="24"/>
  <c r="VN37" i="24"/>
  <c r="VT37" i="24"/>
  <c r="VZ37" i="24"/>
  <c r="J38" i="24"/>
  <c r="P38" i="24"/>
  <c r="V38" i="24"/>
  <c r="AB38" i="24"/>
  <c r="AH38" i="24"/>
  <c r="AN38" i="24"/>
  <c r="AT38" i="24"/>
  <c r="AZ38" i="24"/>
  <c r="BF38" i="24"/>
  <c r="BL38" i="24"/>
  <c r="BR38" i="24"/>
  <c r="BX38" i="24"/>
  <c r="CD38" i="24"/>
  <c r="CJ38" i="24"/>
  <c r="CP38" i="24"/>
  <c r="CV38" i="24"/>
  <c r="DB38" i="24"/>
  <c r="DH38" i="24"/>
  <c r="DN38" i="24"/>
  <c r="DT38" i="24"/>
  <c r="DZ38" i="24"/>
  <c r="EF38" i="24"/>
  <c r="EL38" i="24"/>
  <c r="ER38" i="24"/>
  <c r="EX38" i="24"/>
  <c r="FD38" i="24"/>
  <c r="FJ38" i="24"/>
  <c r="FP38" i="24"/>
  <c r="FV38" i="24"/>
  <c r="GB38" i="24"/>
  <c r="GH38" i="24"/>
  <c r="GN38" i="24"/>
  <c r="GT38" i="24"/>
  <c r="GZ38" i="24"/>
  <c r="HF38" i="24"/>
  <c r="HL38" i="24"/>
  <c r="HR38" i="24"/>
  <c r="HX38" i="24"/>
  <c r="ID38" i="24"/>
  <c r="IJ38" i="24"/>
  <c r="IP38" i="24"/>
  <c r="IV38" i="24"/>
  <c r="JB38" i="24"/>
  <c r="JH38" i="24"/>
  <c r="JN38" i="24"/>
  <c r="JT38" i="24"/>
  <c r="JZ38" i="24"/>
  <c r="KF38" i="24"/>
  <c r="KL38" i="24"/>
  <c r="KR38" i="24"/>
  <c r="KX38" i="24"/>
  <c r="LD38" i="24"/>
  <c r="LJ38" i="24"/>
  <c r="LP38" i="24"/>
  <c r="LV38" i="24"/>
  <c r="MB38" i="24"/>
  <c r="MH38" i="24"/>
  <c r="MN38" i="24"/>
  <c r="MT38" i="24"/>
  <c r="MZ38" i="24"/>
  <c r="NF38" i="24"/>
  <c r="NL38" i="24"/>
  <c r="NR38" i="24"/>
  <c r="NX38" i="24"/>
  <c r="OD38" i="24"/>
  <c r="OJ38" i="24"/>
  <c r="OP38" i="24"/>
  <c r="OV38" i="24"/>
  <c r="PB38" i="24"/>
  <c r="PH38" i="24"/>
  <c r="PN38" i="24"/>
  <c r="PT38" i="24"/>
  <c r="PZ38" i="24"/>
  <c r="QF38" i="24"/>
  <c r="QL38" i="24"/>
  <c r="QR38" i="24"/>
  <c r="QX38" i="24"/>
  <c r="RD38" i="24"/>
  <c r="RJ38" i="24"/>
  <c r="RP38" i="24"/>
  <c r="RV38" i="24"/>
  <c r="SB38" i="24"/>
  <c r="SH38" i="24"/>
  <c r="SN38" i="24"/>
  <c r="ST38" i="24"/>
  <c r="SZ38" i="24"/>
  <c r="TF38" i="24"/>
  <c r="TL38" i="24"/>
  <c r="TR38" i="24"/>
  <c r="TX38" i="24"/>
  <c r="UD38" i="24"/>
  <c r="UJ38" i="24"/>
  <c r="UP38" i="24"/>
  <c r="UV38" i="24"/>
  <c r="VB38" i="24"/>
  <c r="VH38" i="24"/>
  <c r="VN38" i="24"/>
  <c r="VT38" i="24"/>
  <c r="VZ38" i="24"/>
  <c r="J39" i="24"/>
  <c r="P39" i="24"/>
  <c r="V39" i="24"/>
  <c r="AB39" i="24"/>
  <c r="AH39" i="24"/>
  <c r="AN39" i="24"/>
  <c r="AT39" i="24"/>
  <c r="AZ39" i="24"/>
  <c r="BF39" i="24"/>
  <c r="BL39" i="24"/>
  <c r="BR39" i="24"/>
  <c r="BX39" i="24"/>
  <c r="CD39" i="24"/>
  <c r="CJ39" i="24"/>
  <c r="CP39" i="24"/>
  <c r="CV39" i="24"/>
  <c r="DB39" i="24"/>
  <c r="DH39" i="24"/>
  <c r="DN39" i="24"/>
  <c r="DT39" i="24"/>
  <c r="DZ39" i="24"/>
  <c r="EF39" i="24"/>
  <c r="EL39" i="24"/>
  <c r="ER39" i="24"/>
  <c r="EX39" i="24"/>
  <c r="FD39" i="24"/>
  <c r="FJ39" i="24"/>
  <c r="FP39" i="24"/>
  <c r="FV39" i="24"/>
  <c r="GB39" i="24"/>
  <c r="GH39" i="24"/>
  <c r="GN39" i="24"/>
  <c r="GT39" i="24"/>
  <c r="GZ39" i="24"/>
  <c r="HF39" i="24"/>
  <c r="HL39" i="24"/>
  <c r="HR39" i="24"/>
  <c r="HX39" i="24"/>
  <c r="ID39" i="24"/>
  <c r="IJ39" i="24"/>
  <c r="IP39" i="24"/>
  <c r="IV39" i="24"/>
  <c r="JB39" i="24"/>
  <c r="JH39" i="24"/>
  <c r="JN39" i="24"/>
  <c r="JT39" i="24"/>
  <c r="JZ39" i="24"/>
  <c r="KF39" i="24"/>
  <c r="KL39" i="24"/>
  <c r="KR39" i="24"/>
  <c r="KX39" i="24"/>
  <c r="LD39" i="24"/>
  <c r="LJ39" i="24"/>
  <c r="LP39" i="24"/>
  <c r="LV39" i="24"/>
  <c r="MB39" i="24"/>
  <c r="MH39" i="24"/>
  <c r="MN39" i="24"/>
  <c r="MT39" i="24"/>
  <c r="MZ39" i="24"/>
  <c r="NF39" i="24"/>
  <c r="NL39" i="24"/>
  <c r="NR39" i="24"/>
  <c r="NX39" i="24"/>
  <c r="OD39" i="24"/>
  <c r="OJ39" i="24"/>
  <c r="OP39" i="24"/>
  <c r="OV39" i="24"/>
  <c r="PB39" i="24"/>
  <c r="PH39" i="24"/>
  <c r="PN39" i="24"/>
  <c r="PT39" i="24"/>
  <c r="PZ39" i="24"/>
  <c r="QF39" i="24"/>
  <c r="QL39" i="24"/>
  <c r="QR39" i="24"/>
  <c r="QX39" i="24"/>
  <c r="RD39" i="24"/>
  <c r="RJ39" i="24"/>
  <c r="RP39" i="24"/>
  <c r="RV39" i="24"/>
  <c r="SB39" i="24"/>
  <c r="SH39" i="24"/>
  <c r="SN39" i="24"/>
  <c r="ST39" i="24"/>
  <c r="SZ39" i="24"/>
  <c r="TF39" i="24"/>
  <c r="TL39" i="24"/>
  <c r="TR39" i="24"/>
  <c r="TX39" i="24"/>
  <c r="UD39" i="24"/>
  <c r="UJ39" i="24"/>
  <c r="UP39" i="24"/>
  <c r="UV39" i="24"/>
  <c r="VB39" i="24"/>
  <c r="VH39" i="24"/>
  <c r="VN39" i="24"/>
  <c r="VT39" i="24"/>
  <c r="VZ39" i="24"/>
  <c r="I40" i="24" a="1"/>
  <c r="I40" i="24" s="1"/>
  <c r="I41" i="24" s="1" a="1"/>
  <c r="I41" i="24" s="1"/>
  <c r="I42" i="24" s="1" a="1"/>
  <c r="I42" i="24" s="1"/>
  <c r="I43" i="24" s="1" a="1"/>
  <c r="I43" i="24" s="1"/>
  <c r="I44" i="24" s="1" a="1"/>
  <c r="I44" i="24" s="1"/>
  <c r="I45" i="24" s="1" a="1"/>
  <c r="I45" i="24" s="1"/>
  <c r="I46" i="24" s="1" a="1"/>
  <c r="I46" i="24" s="1"/>
  <c r="I47" i="24" s="1" a="1"/>
  <c r="I47" i="24" s="1"/>
  <c r="I48" i="24" s="1" a="1"/>
  <c r="I48" i="24" s="1"/>
  <c r="I49" i="24" s="1" a="1"/>
  <c r="I49" i="24" s="1"/>
  <c r="I50" i="24" s="1" a="1"/>
  <c r="I50" i="24" s="1"/>
  <c r="I51" i="24" s="1" a="1"/>
  <c r="I51" i="24" s="1"/>
  <c r="J40" i="24"/>
  <c r="O40" i="24" a="1"/>
  <c r="O40" i="24" s="1"/>
  <c r="O41" i="24" s="1" a="1"/>
  <c r="O41" i="24" s="1"/>
  <c r="O42" i="24" s="1" a="1"/>
  <c r="O42" i="24" s="1"/>
  <c r="O43" i="24" s="1" a="1"/>
  <c r="O43" i="24" s="1"/>
  <c r="O44" i="24" s="1" a="1"/>
  <c r="O44" i="24" s="1"/>
  <c r="O45" i="24" s="1" a="1"/>
  <c r="O45" i="24" s="1"/>
  <c r="O46" i="24" s="1" a="1"/>
  <c r="O46" i="24" s="1"/>
  <c r="O47" i="24" s="1" a="1"/>
  <c r="O47" i="24" s="1"/>
  <c r="O48" i="24" s="1" a="1"/>
  <c r="O48" i="24" s="1"/>
  <c r="O49" i="24" s="1" a="1"/>
  <c r="O49" i="24" s="1"/>
  <c r="O50" i="24" s="1" a="1"/>
  <c r="O50" i="24" s="1"/>
  <c r="O51" i="24" s="1" a="1"/>
  <c r="O51" i="24" s="1"/>
  <c r="P40" i="24"/>
  <c r="U40" i="24" a="1"/>
  <c r="U40" i="24" s="1"/>
  <c r="U41" i="24" s="1" a="1"/>
  <c r="U41" i="24" s="1"/>
  <c r="U42" i="24" s="1" a="1"/>
  <c r="U42" i="24" s="1"/>
  <c r="U43" i="24" s="1" a="1"/>
  <c r="U43" i="24" s="1"/>
  <c r="U44" i="24" s="1" a="1"/>
  <c r="U44" i="24" s="1"/>
  <c r="U45" i="24" s="1" a="1"/>
  <c r="U45" i="24" s="1"/>
  <c r="U46" i="24" s="1" a="1"/>
  <c r="U46" i="24" s="1"/>
  <c r="U47" i="24" s="1" a="1"/>
  <c r="U47" i="24" s="1"/>
  <c r="U48" i="24" s="1" a="1"/>
  <c r="U48" i="24" s="1"/>
  <c r="U49" i="24" s="1" a="1"/>
  <c r="U49" i="24" s="1"/>
  <c r="U50" i="24" s="1" a="1"/>
  <c r="U50" i="24" s="1"/>
  <c r="U51" i="24" s="1" a="1"/>
  <c r="U51" i="24" s="1"/>
  <c r="V40" i="24"/>
  <c r="AA40" i="24" a="1"/>
  <c r="AA40" i="24" s="1"/>
  <c r="AA41" i="24" s="1" a="1"/>
  <c r="AA41" i="24" s="1"/>
  <c r="AA42" i="24" s="1" a="1"/>
  <c r="AA42" i="24" s="1"/>
  <c r="AA43" i="24" s="1" a="1"/>
  <c r="AA43" i="24" s="1"/>
  <c r="AA44" i="24" s="1" a="1"/>
  <c r="AA44" i="24" s="1"/>
  <c r="AA45" i="24" s="1" a="1"/>
  <c r="AA45" i="24" s="1"/>
  <c r="AA46" i="24" s="1" a="1"/>
  <c r="AA46" i="24" s="1"/>
  <c r="AA47" i="24" s="1" a="1"/>
  <c r="AA47" i="24" s="1"/>
  <c r="AA48" i="24" s="1" a="1"/>
  <c r="AA48" i="24" s="1"/>
  <c r="AA49" i="24" s="1" a="1"/>
  <c r="AA49" i="24" s="1"/>
  <c r="AA50" i="24" s="1" a="1"/>
  <c r="AA50" i="24" s="1"/>
  <c r="AA51" i="24" s="1" a="1"/>
  <c r="AA51" i="24" s="1"/>
  <c r="AB40" i="24"/>
  <c r="AG40" i="24" a="1"/>
  <c r="AG40" i="24" s="1"/>
  <c r="AG41" i="24" s="1" a="1"/>
  <c r="AG41" i="24" s="1"/>
  <c r="AG42" i="24" s="1" a="1"/>
  <c r="AG42" i="24" s="1"/>
  <c r="AG43" i="24" s="1" a="1"/>
  <c r="AG43" i="24" s="1"/>
  <c r="AG44" i="24" s="1" a="1"/>
  <c r="AG44" i="24" s="1"/>
  <c r="AG45" i="24" s="1" a="1"/>
  <c r="AG45" i="24" s="1"/>
  <c r="AG46" i="24" s="1" a="1"/>
  <c r="AG46" i="24" s="1"/>
  <c r="AG47" i="24" s="1" a="1"/>
  <c r="AG47" i="24" s="1"/>
  <c r="AG48" i="24" s="1" a="1"/>
  <c r="AG48" i="24" s="1"/>
  <c r="AG49" i="24" s="1" a="1"/>
  <c r="AG49" i="24" s="1"/>
  <c r="AG50" i="24" s="1" a="1"/>
  <c r="AG50" i="24" s="1"/>
  <c r="AG51" i="24" s="1" a="1"/>
  <c r="AG51" i="24" s="1"/>
  <c r="AH40" i="24"/>
  <c r="AM40" i="24" a="1"/>
  <c r="AM40" i="24" s="1"/>
  <c r="AM41" i="24" s="1" a="1"/>
  <c r="AM41" i="24" s="1"/>
  <c r="AM42" i="24" s="1" a="1"/>
  <c r="AM42" i="24" s="1"/>
  <c r="AM43" i="24" s="1" a="1"/>
  <c r="AM43" i="24" s="1"/>
  <c r="AM44" i="24" s="1" a="1"/>
  <c r="AM44" i="24" s="1"/>
  <c r="AM45" i="24" s="1" a="1"/>
  <c r="AM45" i="24" s="1"/>
  <c r="AM46" i="24" s="1" a="1"/>
  <c r="AM46" i="24" s="1"/>
  <c r="AM47" i="24" s="1" a="1"/>
  <c r="AM47" i="24" s="1"/>
  <c r="AM48" i="24" s="1" a="1"/>
  <c r="AM48" i="24" s="1"/>
  <c r="AM49" i="24" s="1" a="1"/>
  <c r="AM49" i="24" s="1"/>
  <c r="AM50" i="24" s="1" a="1"/>
  <c r="AM50" i="24" s="1"/>
  <c r="AM51" i="24" s="1" a="1"/>
  <c r="AM51" i="24" s="1"/>
  <c r="AN40" i="24"/>
  <c r="AS40" i="24" a="1"/>
  <c r="AS40" i="24" s="1"/>
  <c r="AS41" i="24" s="1" a="1"/>
  <c r="AS41" i="24" s="1"/>
  <c r="AS42" i="24" s="1" a="1"/>
  <c r="AS42" i="24" s="1"/>
  <c r="AS43" i="24" s="1" a="1"/>
  <c r="AS43" i="24" s="1"/>
  <c r="AS44" i="24" s="1" a="1"/>
  <c r="AS44" i="24" s="1"/>
  <c r="AS45" i="24" s="1" a="1"/>
  <c r="AS45" i="24" s="1"/>
  <c r="AS46" i="24" s="1" a="1"/>
  <c r="AS46" i="24" s="1"/>
  <c r="AS47" i="24" s="1" a="1"/>
  <c r="AS47" i="24" s="1"/>
  <c r="AS48" i="24" s="1" a="1"/>
  <c r="AS48" i="24" s="1"/>
  <c r="AS49" i="24" s="1" a="1"/>
  <c r="AS49" i="24" s="1"/>
  <c r="AS50" i="24" s="1" a="1"/>
  <c r="AS50" i="24" s="1"/>
  <c r="AS51" i="24" s="1" a="1"/>
  <c r="AS51" i="24" s="1"/>
  <c r="AT40" i="24"/>
  <c r="AY40" i="24" a="1"/>
  <c r="AY40" i="24" s="1"/>
  <c r="AY41" i="24" s="1" a="1"/>
  <c r="AY41" i="24" s="1"/>
  <c r="AY42" i="24" s="1" a="1"/>
  <c r="AY42" i="24" s="1"/>
  <c r="AY43" i="24" s="1" a="1"/>
  <c r="AY43" i="24" s="1"/>
  <c r="AY44" i="24" s="1" a="1"/>
  <c r="AY44" i="24" s="1"/>
  <c r="AY45" i="24" s="1" a="1"/>
  <c r="AY45" i="24" s="1"/>
  <c r="AY46" i="24" s="1" a="1"/>
  <c r="AY46" i="24" s="1"/>
  <c r="AY47" i="24" s="1" a="1"/>
  <c r="AY47" i="24" s="1"/>
  <c r="AY48" i="24" s="1" a="1"/>
  <c r="AY48" i="24" s="1"/>
  <c r="AY49" i="24" s="1" a="1"/>
  <c r="AY49" i="24" s="1"/>
  <c r="AY50" i="24" s="1" a="1"/>
  <c r="AY50" i="24" s="1"/>
  <c r="AY51" i="24" s="1" a="1"/>
  <c r="AY51" i="24" s="1"/>
  <c r="AZ40" i="24"/>
  <c r="BE40" i="24" a="1"/>
  <c r="BE40" i="24" s="1"/>
  <c r="BE41" i="24" s="1" a="1"/>
  <c r="BE41" i="24" s="1"/>
  <c r="BE42" i="24" s="1" a="1"/>
  <c r="BE42" i="24" s="1"/>
  <c r="BE43" i="24" s="1" a="1"/>
  <c r="BE43" i="24" s="1"/>
  <c r="BE44" i="24" s="1" a="1"/>
  <c r="BE44" i="24" s="1"/>
  <c r="BE45" i="24" s="1" a="1"/>
  <c r="BE45" i="24" s="1"/>
  <c r="BE46" i="24" s="1" a="1"/>
  <c r="BE46" i="24" s="1"/>
  <c r="BE47" i="24" s="1" a="1"/>
  <c r="BE47" i="24" s="1"/>
  <c r="BE48" i="24" s="1" a="1"/>
  <c r="BE48" i="24" s="1"/>
  <c r="BE49" i="24" s="1" a="1"/>
  <c r="BE49" i="24" s="1"/>
  <c r="BE50" i="24" s="1" a="1"/>
  <c r="BE50" i="24" s="1"/>
  <c r="BE51" i="24" s="1" a="1"/>
  <c r="BE51" i="24" s="1"/>
  <c r="BF40" i="24"/>
  <c r="BK40" i="24" a="1"/>
  <c r="BK40" i="24" s="1"/>
  <c r="BK41" i="24" s="1" a="1"/>
  <c r="BK41" i="24" s="1"/>
  <c r="BK42" i="24" s="1" a="1"/>
  <c r="BK42" i="24" s="1"/>
  <c r="BK43" i="24" s="1" a="1"/>
  <c r="BK43" i="24" s="1"/>
  <c r="BK44" i="24" s="1" a="1"/>
  <c r="BK44" i="24" s="1"/>
  <c r="BK45" i="24" s="1" a="1"/>
  <c r="BK45" i="24" s="1"/>
  <c r="BK46" i="24" s="1" a="1"/>
  <c r="BK46" i="24" s="1"/>
  <c r="BK47" i="24" s="1" a="1"/>
  <c r="BK47" i="24" s="1"/>
  <c r="BK48" i="24" s="1" a="1"/>
  <c r="BK48" i="24" s="1"/>
  <c r="BK49" i="24" s="1" a="1"/>
  <c r="BK49" i="24" s="1"/>
  <c r="BK50" i="24" s="1" a="1"/>
  <c r="BK50" i="24" s="1"/>
  <c r="BK51" i="24" s="1" a="1"/>
  <c r="BK51" i="24" s="1"/>
  <c r="BL40" i="24"/>
  <c r="BQ40" i="24" a="1"/>
  <c r="BQ40" i="24" s="1"/>
  <c r="BQ41" i="24" s="1" a="1"/>
  <c r="BQ41" i="24" s="1"/>
  <c r="BQ42" i="24" s="1" a="1"/>
  <c r="BQ42" i="24" s="1"/>
  <c r="BQ43" i="24" s="1" a="1"/>
  <c r="BQ43" i="24" s="1"/>
  <c r="BQ44" i="24" s="1" a="1"/>
  <c r="BQ44" i="24" s="1"/>
  <c r="BQ45" i="24" s="1" a="1"/>
  <c r="BQ45" i="24" s="1"/>
  <c r="BQ46" i="24" s="1" a="1"/>
  <c r="BQ46" i="24" s="1"/>
  <c r="BQ47" i="24" s="1" a="1"/>
  <c r="BQ47" i="24" s="1"/>
  <c r="BQ48" i="24" s="1" a="1"/>
  <c r="BQ48" i="24" s="1"/>
  <c r="BQ49" i="24" s="1" a="1"/>
  <c r="BQ49" i="24" s="1"/>
  <c r="BQ50" i="24" s="1" a="1"/>
  <c r="BQ50" i="24" s="1"/>
  <c r="BQ51" i="24" s="1" a="1"/>
  <c r="BQ51" i="24" s="1"/>
  <c r="BR40" i="24"/>
  <c r="BW40" i="24" a="1"/>
  <c r="BW40" i="24" s="1"/>
  <c r="BW41" i="24" s="1" a="1"/>
  <c r="BW41" i="24" s="1"/>
  <c r="BW42" i="24" s="1" a="1"/>
  <c r="BW42" i="24" s="1"/>
  <c r="BW43" i="24" s="1" a="1"/>
  <c r="BW43" i="24" s="1"/>
  <c r="BW44" i="24" s="1" a="1"/>
  <c r="BW44" i="24" s="1"/>
  <c r="BW45" i="24" s="1" a="1"/>
  <c r="BW45" i="24" s="1"/>
  <c r="BW46" i="24" s="1" a="1"/>
  <c r="BW46" i="24" s="1"/>
  <c r="BW47" i="24" s="1" a="1"/>
  <c r="BW47" i="24" s="1"/>
  <c r="BW48" i="24" s="1" a="1"/>
  <c r="BW48" i="24" s="1"/>
  <c r="BW49" i="24" s="1" a="1"/>
  <c r="BW49" i="24" s="1"/>
  <c r="BW50" i="24" s="1" a="1"/>
  <c r="BW50" i="24" s="1"/>
  <c r="BW51" i="24" s="1" a="1"/>
  <c r="BW51" i="24" s="1"/>
  <c r="BX40" i="24"/>
  <c r="CC40" i="24" a="1"/>
  <c r="CC40" i="24" s="1"/>
  <c r="CC41" i="24" s="1" a="1"/>
  <c r="CC41" i="24" s="1"/>
  <c r="CC42" i="24" s="1" a="1"/>
  <c r="CC42" i="24" s="1"/>
  <c r="CC43" i="24" s="1" a="1"/>
  <c r="CC43" i="24" s="1"/>
  <c r="CC44" i="24" s="1" a="1"/>
  <c r="CC44" i="24" s="1"/>
  <c r="CC45" i="24" s="1" a="1"/>
  <c r="CC45" i="24" s="1"/>
  <c r="CC46" i="24" s="1" a="1"/>
  <c r="CC46" i="24" s="1"/>
  <c r="CC47" i="24" s="1" a="1"/>
  <c r="CC47" i="24" s="1"/>
  <c r="CC48" i="24" s="1" a="1"/>
  <c r="CC48" i="24" s="1"/>
  <c r="CC49" i="24" s="1" a="1"/>
  <c r="CC49" i="24" s="1"/>
  <c r="CC50" i="24" s="1" a="1"/>
  <c r="CC50" i="24" s="1"/>
  <c r="CC51" i="24" s="1" a="1"/>
  <c r="CC51" i="24" s="1"/>
  <c r="CD40" i="24"/>
  <c r="CI40" i="24" a="1"/>
  <c r="CI40" i="24" s="1"/>
  <c r="CI41" i="24" s="1" a="1"/>
  <c r="CI41" i="24" s="1"/>
  <c r="CI42" i="24" s="1" a="1"/>
  <c r="CI42" i="24" s="1"/>
  <c r="CI43" i="24" s="1" a="1"/>
  <c r="CI43" i="24" s="1"/>
  <c r="CI44" i="24" s="1" a="1"/>
  <c r="CI44" i="24" s="1"/>
  <c r="CI45" i="24" s="1" a="1"/>
  <c r="CI45" i="24" s="1"/>
  <c r="CI46" i="24" s="1" a="1"/>
  <c r="CI46" i="24" s="1"/>
  <c r="CI47" i="24" s="1" a="1"/>
  <c r="CI47" i="24" s="1"/>
  <c r="CI48" i="24" s="1" a="1"/>
  <c r="CI48" i="24" s="1"/>
  <c r="CI49" i="24" s="1" a="1"/>
  <c r="CI49" i="24" s="1"/>
  <c r="CI50" i="24" s="1" a="1"/>
  <c r="CI50" i="24" s="1"/>
  <c r="CI51" i="24" s="1" a="1"/>
  <c r="CI51" i="24" s="1"/>
  <c r="CJ40" i="24"/>
  <c r="CO40" i="24" a="1"/>
  <c r="CO40" i="24" s="1"/>
  <c r="CO41" i="24" s="1" a="1"/>
  <c r="CO41" i="24" s="1"/>
  <c r="CO42" i="24" s="1" a="1"/>
  <c r="CO42" i="24" s="1"/>
  <c r="CO43" i="24" s="1" a="1"/>
  <c r="CO43" i="24" s="1"/>
  <c r="CO44" i="24" s="1" a="1"/>
  <c r="CO44" i="24" s="1"/>
  <c r="CO45" i="24" s="1" a="1"/>
  <c r="CO45" i="24" s="1"/>
  <c r="CO46" i="24" s="1" a="1"/>
  <c r="CO46" i="24" s="1"/>
  <c r="CO47" i="24" s="1" a="1"/>
  <c r="CO47" i="24" s="1"/>
  <c r="CO48" i="24" s="1" a="1"/>
  <c r="CO48" i="24" s="1"/>
  <c r="CO49" i="24" s="1" a="1"/>
  <c r="CO49" i="24" s="1"/>
  <c r="CO50" i="24" s="1" a="1"/>
  <c r="CO50" i="24" s="1"/>
  <c r="CO51" i="24" s="1" a="1"/>
  <c r="CO51" i="24" s="1"/>
  <c r="CP40" i="24"/>
  <c r="CU40" i="24" a="1"/>
  <c r="CU40" i="24" s="1"/>
  <c r="CU41" i="24" s="1" a="1"/>
  <c r="CU41" i="24" s="1"/>
  <c r="CU42" i="24" s="1" a="1"/>
  <c r="CU42" i="24" s="1"/>
  <c r="CU43" i="24" s="1" a="1"/>
  <c r="CU43" i="24" s="1"/>
  <c r="CU44" i="24" s="1" a="1"/>
  <c r="CU44" i="24" s="1"/>
  <c r="CU45" i="24" s="1" a="1"/>
  <c r="CU45" i="24" s="1"/>
  <c r="CU46" i="24" s="1" a="1"/>
  <c r="CU46" i="24" s="1"/>
  <c r="CU47" i="24" s="1" a="1"/>
  <c r="CU47" i="24" s="1"/>
  <c r="CU48" i="24" s="1" a="1"/>
  <c r="CU48" i="24" s="1"/>
  <c r="CU49" i="24" s="1" a="1"/>
  <c r="CU49" i="24" s="1"/>
  <c r="CU50" i="24" s="1" a="1"/>
  <c r="CU50" i="24" s="1"/>
  <c r="CU51" i="24" s="1" a="1"/>
  <c r="CU51" i="24" s="1"/>
  <c r="CV40" i="24"/>
  <c r="DA40" i="24" a="1"/>
  <c r="DA40" i="24" s="1"/>
  <c r="DA41" i="24" s="1" a="1"/>
  <c r="DA41" i="24" s="1"/>
  <c r="DA42" i="24" s="1" a="1"/>
  <c r="DA42" i="24" s="1"/>
  <c r="DA43" i="24" s="1" a="1"/>
  <c r="DA43" i="24" s="1"/>
  <c r="DA44" i="24" s="1" a="1"/>
  <c r="DA44" i="24" s="1"/>
  <c r="DA45" i="24" s="1" a="1"/>
  <c r="DA45" i="24" s="1"/>
  <c r="DA46" i="24" s="1" a="1"/>
  <c r="DA46" i="24" s="1"/>
  <c r="DA47" i="24" s="1" a="1"/>
  <c r="DA47" i="24" s="1"/>
  <c r="DA48" i="24" s="1" a="1"/>
  <c r="DA48" i="24" s="1"/>
  <c r="DA49" i="24" s="1" a="1"/>
  <c r="DA49" i="24" s="1"/>
  <c r="DA50" i="24" s="1" a="1"/>
  <c r="DA50" i="24" s="1"/>
  <c r="DA51" i="24" s="1" a="1"/>
  <c r="DA51" i="24" s="1"/>
  <c r="DB40" i="24"/>
  <c r="DG40" i="24" a="1"/>
  <c r="DG40" i="24" s="1"/>
  <c r="DG41" i="24" s="1" a="1"/>
  <c r="DG41" i="24" s="1"/>
  <c r="DG42" i="24" s="1" a="1"/>
  <c r="DG42" i="24" s="1"/>
  <c r="DG43" i="24" s="1" a="1"/>
  <c r="DG43" i="24" s="1"/>
  <c r="DG44" i="24" s="1" a="1"/>
  <c r="DG44" i="24" s="1"/>
  <c r="DG45" i="24" s="1" a="1"/>
  <c r="DG45" i="24" s="1"/>
  <c r="DG46" i="24" s="1" a="1"/>
  <c r="DG46" i="24" s="1"/>
  <c r="DG47" i="24" s="1" a="1"/>
  <c r="DG47" i="24" s="1"/>
  <c r="DG48" i="24" s="1" a="1"/>
  <c r="DG48" i="24" s="1"/>
  <c r="DG49" i="24" s="1" a="1"/>
  <c r="DG49" i="24" s="1"/>
  <c r="DG50" i="24" s="1" a="1"/>
  <c r="DG50" i="24" s="1"/>
  <c r="DG51" i="24" s="1" a="1"/>
  <c r="DG51" i="24" s="1"/>
  <c r="DH40" i="24"/>
  <c r="DM40" i="24" a="1"/>
  <c r="DM40" i="24" s="1"/>
  <c r="DM41" i="24" s="1" a="1"/>
  <c r="DM41" i="24" s="1"/>
  <c r="DM42" i="24" s="1" a="1"/>
  <c r="DM42" i="24" s="1"/>
  <c r="DM43" i="24" s="1" a="1"/>
  <c r="DM43" i="24" s="1"/>
  <c r="DM44" i="24" s="1" a="1"/>
  <c r="DM44" i="24" s="1"/>
  <c r="DM45" i="24" s="1" a="1"/>
  <c r="DM45" i="24" s="1"/>
  <c r="DM46" i="24" s="1" a="1"/>
  <c r="DM46" i="24" s="1"/>
  <c r="DM47" i="24" s="1" a="1"/>
  <c r="DM47" i="24" s="1"/>
  <c r="DM48" i="24" s="1" a="1"/>
  <c r="DM48" i="24" s="1"/>
  <c r="DM49" i="24" s="1" a="1"/>
  <c r="DM49" i="24" s="1"/>
  <c r="DM50" i="24" s="1" a="1"/>
  <c r="DM50" i="24" s="1"/>
  <c r="DM51" i="24" s="1" a="1"/>
  <c r="DM51" i="24" s="1"/>
  <c r="DN40" i="24"/>
  <c r="DS40" i="24" a="1"/>
  <c r="DS40" i="24" s="1"/>
  <c r="DS41" i="24" s="1" a="1"/>
  <c r="DS41" i="24" s="1"/>
  <c r="DS42" i="24" s="1" a="1"/>
  <c r="DS42" i="24" s="1"/>
  <c r="DS43" i="24" s="1" a="1"/>
  <c r="DS43" i="24" s="1"/>
  <c r="DS44" i="24" s="1" a="1"/>
  <c r="DS44" i="24" s="1"/>
  <c r="DS45" i="24" s="1" a="1"/>
  <c r="DS45" i="24" s="1"/>
  <c r="DS46" i="24" s="1" a="1"/>
  <c r="DS46" i="24" s="1"/>
  <c r="DS47" i="24" s="1" a="1"/>
  <c r="DS47" i="24" s="1"/>
  <c r="DS48" i="24" s="1" a="1"/>
  <c r="DS48" i="24" s="1"/>
  <c r="DS49" i="24" s="1" a="1"/>
  <c r="DS49" i="24" s="1"/>
  <c r="DS50" i="24" s="1" a="1"/>
  <c r="DS50" i="24" s="1"/>
  <c r="DS51" i="24" s="1" a="1"/>
  <c r="DS51" i="24" s="1"/>
  <c r="DT40" i="24"/>
  <c r="DY40" i="24" a="1"/>
  <c r="DY40" i="24" s="1"/>
  <c r="DY41" i="24" s="1" a="1"/>
  <c r="DY41" i="24" s="1"/>
  <c r="DY42" i="24" s="1" a="1"/>
  <c r="DY42" i="24" s="1"/>
  <c r="DY43" i="24" s="1" a="1"/>
  <c r="DY43" i="24" s="1"/>
  <c r="DY44" i="24" s="1" a="1"/>
  <c r="DY44" i="24" s="1"/>
  <c r="DY45" i="24" s="1" a="1"/>
  <c r="DY45" i="24" s="1"/>
  <c r="DY46" i="24" s="1" a="1"/>
  <c r="DY46" i="24" s="1"/>
  <c r="DY47" i="24" s="1" a="1"/>
  <c r="DY47" i="24" s="1"/>
  <c r="DY48" i="24" s="1" a="1"/>
  <c r="DY48" i="24" s="1"/>
  <c r="DY49" i="24" s="1" a="1"/>
  <c r="DY49" i="24" s="1"/>
  <c r="DY50" i="24" s="1" a="1"/>
  <c r="DY50" i="24" s="1"/>
  <c r="DY51" i="24" s="1" a="1"/>
  <c r="DY51" i="24" s="1"/>
  <c r="DZ40" i="24"/>
  <c r="EE40" i="24" a="1"/>
  <c r="EE40" i="24" s="1"/>
  <c r="EE41" i="24" s="1" a="1"/>
  <c r="EE41" i="24" s="1"/>
  <c r="EE42" i="24" s="1" a="1"/>
  <c r="EE42" i="24" s="1"/>
  <c r="EE43" i="24" s="1" a="1"/>
  <c r="EE43" i="24" s="1"/>
  <c r="EE44" i="24" s="1" a="1"/>
  <c r="EE44" i="24" s="1"/>
  <c r="EE45" i="24" s="1" a="1"/>
  <c r="EE45" i="24" s="1"/>
  <c r="EE46" i="24" s="1" a="1"/>
  <c r="EE46" i="24" s="1"/>
  <c r="EE47" i="24" s="1" a="1"/>
  <c r="EE47" i="24" s="1"/>
  <c r="EE48" i="24" s="1" a="1"/>
  <c r="EE48" i="24" s="1"/>
  <c r="EE49" i="24" s="1" a="1"/>
  <c r="EE49" i="24" s="1"/>
  <c r="EE50" i="24" s="1" a="1"/>
  <c r="EE50" i="24" s="1"/>
  <c r="EE51" i="24" s="1" a="1"/>
  <c r="EE51" i="24" s="1"/>
  <c r="EF40" i="24"/>
  <c r="EK40" i="24" a="1"/>
  <c r="EK40" i="24" s="1"/>
  <c r="EK41" i="24" s="1" a="1"/>
  <c r="EK41" i="24" s="1"/>
  <c r="EK42" i="24" s="1" a="1"/>
  <c r="EK42" i="24" s="1"/>
  <c r="EK43" i="24" s="1" a="1"/>
  <c r="EK43" i="24" s="1"/>
  <c r="EK44" i="24" s="1" a="1"/>
  <c r="EK44" i="24" s="1"/>
  <c r="EK45" i="24" s="1" a="1"/>
  <c r="EK45" i="24" s="1"/>
  <c r="EK46" i="24" s="1" a="1"/>
  <c r="EK46" i="24" s="1"/>
  <c r="EK47" i="24" s="1" a="1"/>
  <c r="EK47" i="24" s="1"/>
  <c r="EK48" i="24" s="1" a="1"/>
  <c r="EK48" i="24" s="1"/>
  <c r="EK49" i="24" s="1" a="1"/>
  <c r="EK49" i="24" s="1"/>
  <c r="EK50" i="24" s="1" a="1"/>
  <c r="EK50" i="24" s="1"/>
  <c r="EK51" i="24" s="1" a="1"/>
  <c r="EK51" i="24" s="1"/>
  <c r="EL40" i="24"/>
  <c r="EQ40" i="24" a="1"/>
  <c r="EQ40" i="24" s="1"/>
  <c r="EQ41" i="24" s="1" a="1"/>
  <c r="EQ41" i="24" s="1"/>
  <c r="EQ42" i="24" s="1" a="1"/>
  <c r="EQ42" i="24" s="1"/>
  <c r="EQ43" i="24" s="1" a="1"/>
  <c r="EQ43" i="24" s="1"/>
  <c r="EQ44" i="24" s="1" a="1"/>
  <c r="EQ44" i="24" s="1"/>
  <c r="EQ45" i="24" s="1" a="1"/>
  <c r="EQ45" i="24" s="1"/>
  <c r="EQ46" i="24" s="1" a="1"/>
  <c r="EQ46" i="24" s="1"/>
  <c r="EQ47" i="24" s="1" a="1"/>
  <c r="EQ47" i="24" s="1"/>
  <c r="EQ48" i="24" s="1" a="1"/>
  <c r="EQ48" i="24" s="1"/>
  <c r="EQ49" i="24" s="1" a="1"/>
  <c r="EQ49" i="24" s="1"/>
  <c r="EQ50" i="24" s="1" a="1"/>
  <c r="EQ50" i="24" s="1"/>
  <c r="EQ51" i="24" s="1" a="1"/>
  <c r="EQ51" i="24" s="1"/>
  <c r="ER40" i="24"/>
  <c r="EW40" i="24" a="1"/>
  <c r="EW40" i="24" s="1"/>
  <c r="EW41" i="24" s="1" a="1"/>
  <c r="EW41" i="24" s="1"/>
  <c r="EW42" i="24" s="1" a="1"/>
  <c r="EW42" i="24" s="1"/>
  <c r="EW43" i="24" s="1" a="1"/>
  <c r="EW43" i="24" s="1"/>
  <c r="EW44" i="24" s="1" a="1"/>
  <c r="EW44" i="24" s="1"/>
  <c r="EW45" i="24" s="1" a="1"/>
  <c r="EW45" i="24" s="1"/>
  <c r="EW46" i="24" s="1" a="1"/>
  <c r="EW46" i="24" s="1"/>
  <c r="EW47" i="24" s="1" a="1"/>
  <c r="EW47" i="24" s="1"/>
  <c r="EW48" i="24" s="1" a="1"/>
  <c r="EW48" i="24" s="1"/>
  <c r="EW49" i="24" s="1" a="1"/>
  <c r="EW49" i="24" s="1"/>
  <c r="EW50" i="24" s="1" a="1"/>
  <c r="EW50" i="24" s="1"/>
  <c r="EW51" i="24" s="1" a="1"/>
  <c r="EW51" i="24" s="1"/>
  <c r="EX40" i="24"/>
  <c r="FC40" i="24" a="1"/>
  <c r="FC40" i="24" s="1"/>
  <c r="FC41" i="24" s="1" a="1"/>
  <c r="FC41" i="24" s="1"/>
  <c r="FC42" i="24" s="1" a="1"/>
  <c r="FC42" i="24" s="1"/>
  <c r="FC43" i="24" s="1" a="1"/>
  <c r="FC43" i="24" s="1"/>
  <c r="FC44" i="24" s="1" a="1"/>
  <c r="FC44" i="24" s="1"/>
  <c r="FC45" i="24" s="1" a="1"/>
  <c r="FC45" i="24" s="1"/>
  <c r="FC46" i="24" s="1" a="1"/>
  <c r="FC46" i="24" s="1"/>
  <c r="FC47" i="24" s="1" a="1"/>
  <c r="FC47" i="24" s="1"/>
  <c r="FC48" i="24" s="1" a="1"/>
  <c r="FC48" i="24" s="1"/>
  <c r="FC49" i="24" s="1" a="1"/>
  <c r="FC49" i="24" s="1"/>
  <c r="FC50" i="24" s="1" a="1"/>
  <c r="FC50" i="24" s="1"/>
  <c r="FC51" i="24" s="1" a="1"/>
  <c r="FC51" i="24" s="1"/>
  <c r="FD40" i="24"/>
  <c r="FI40" i="24" a="1"/>
  <c r="FI40" i="24" s="1"/>
  <c r="FI41" i="24" s="1" a="1"/>
  <c r="FI41" i="24" s="1"/>
  <c r="FI42" i="24" s="1" a="1"/>
  <c r="FI42" i="24" s="1"/>
  <c r="FI43" i="24" s="1" a="1"/>
  <c r="FI43" i="24" s="1"/>
  <c r="FI44" i="24" s="1" a="1"/>
  <c r="FI44" i="24" s="1"/>
  <c r="FI45" i="24" s="1" a="1"/>
  <c r="FI45" i="24" s="1"/>
  <c r="FI46" i="24" s="1" a="1"/>
  <c r="FI46" i="24" s="1"/>
  <c r="FI47" i="24" s="1" a="1"/>
  <c r="FI47" i="24" s="1"/>
  <c r="FI48" i="24" s="1" a="1"/>
  <c r="FI48" i="24" s="1"/>
  <c r="FI49" i="24" s="1" a="1"/>
  <c r="FI49" i="24" s="1"/>
  <c r="FI50" i="24" s="1" a="1"/>
  <c r="FI50" i="24" s="1"/>
  <c r="FI51" i="24" s="1" a="1"/>
  <c r="FI51" i="24" s="1"/>
  <c r="FJ40" i="24"/>
  <c r="FO40" i="24" a="1"/>
  <c r="FO40" i="24" s="1"/>
  <c r="FO41" i="24" s="1" a="1"/>
  <c r="FO41" i="24" s="1"/>
  <c r="FO42" i="24" s="1" a="1"/>
  <c r="FO42" i="24" s="1"/>
  <c r="FO43" i="24" s="1" a="1"/>
  <c r="FO43" i="24" s="1"/>
  <c r="FO44" i="24" s="1" a="1"/>
  <c r="FO44" i="24" s="1"/>
  <c r="FO45" i="24" s="1" a="1"/>
  <c r="FO45" i="24" s="1"/>
  <c r="FO46" i="24" s="1" a="1"/>
  <c r="FO46" i="24" s="1"/>
  <c r="FO47" i="24" s="1" a="1"/>
  <c r="FO47" i="24" s="1"/>
  <c r="FO48" i="24" s="1" a="1"/>
  <c r="FO48" i="24" s="1"/>
  <c r="FO49" i="24" s="1" a="1"/>
  <c r="FO49" i="24" s="1"/>
  <c r="FO50" i="24" s="1" a="1"/>
  <c r="FO50" i="24" s="1"/>
  <c r="FO51" i="24" s="1" a="1"/>
  <c r="FO51" i="24" s="1"/>
  <c r="FP40" i="24"/>
  <c r="FU40" i="24" a="1"/>
  <c r="FU40" i="24" s="1"/>
  <c r="FU41" i="24" s="1" a="1"/>
  <c r="FU41" i="24" s="1"/>
  <c r="FU42" i="24" s="1" a="1"/>
  <c r="FU42" i="24" s="1"/>
  <c r="FU43" i="24" s="1" a="1"/>
  <c r="FU43" i="24" s="1"/>
  <c r="FU44" i="24" s="1" a="1"/>
  <c r="FU44" i="24" s="1"/>
  <c r="FU45" i="24" s="1" a="1"/>
  <c r="FU45" i="24" s="1"/>
  <c r="FU46" i="24" s="1" a="1"/>
  <c r="FU46" i="24" s="1"/>
  <c r="FU47" i="24" s="1" a="1"/>
  <c r="FU47" i="24" s="1"/>
  <c r="FU48" i="24" s="1" a="1"/>
  <c r="FU48" i="24" s="1"/>
  <c r="FU49" i="24" s="1" a="1"/>
  <c r="FU49" i="24" s="1"/>
  <c r="FU50" i="24" s="1" a="1"/>
  <c r="FU50" i="24" s="1"/>
  <c r="FU51" i="24" s="1" a="1"/>
  <c r="FU51" i="24" s="1"/>
  <c r="FV40" i="24"/>
  <c r="GA40" i="24" a="1"/>
  <c r="GA40" i="24" s="1"/>
  <c r="GA41" i="24" s="1" a="1"/>
  <c r="GA41" i="24" s="1"/>
  <c r="GA42" i="24" s="1" a="1"/>
  <c r="GA42" i="24" s="1"/>
  <c r="GA43" i="24" s="1" a="1"/>
  <c r="GA43" i="24" s="1"/>
  <c r="GA44" i="24" s="1" a="1"/>
  <c r="GA44" i="24" s="1"/>
  <c r="GA45" i="24" s="1" a="1"/>
  <c r="GA45" i="24" s="1"/>
  <c r="GA46" i="24" s="1" a="1"/>
  <c r="GA46" i="24" s="1"/>
  <c r="GA47" i="24" s="1" a="1"/>
  <c r="GA47" i="24" s="1"/>
  <c r="GA48" i="24" s="1" a="1"/>
  <c r="GA48" i="24" s="1"/>
  <c r="GA49" i="24" s="1" a="1"/>
  <c r="GA49" i="24" s="1"/>
  <c r="GA50" i="24" s="1" a="1"/>
  <c r="GA50" i="24" s="1"/>
  <c r="GA51" i="24" s="1" a="1"/>
  <c r="GA51" i="24" s="1"/>
  <c r="GB40" i="24"/>
  <c r="GG40" i="24" a="1"/>
  <c r="GG40" i="24" s="1"/>
  <c r="GG41" i="24" s="1" a="1"/>
  <c r="GG41" i="24" s="1"/>
  <c r="GG42" i="24" s="1" a="1"/>
  <c r="GG42" i="24" s="1"/>
  <c r="GG43" i="24" s="1" a="1"/>
  <c r="GG43" i="24" s="1"/>
  <c r="GG44" i="24" s="1" a="1"/>
  <c r="GG44" i="24" s="1"/>
  <c r="GG45" i="24" s="1" a="1"/>
  <c r="GG45" i="24" s="1"/>
  <c r="GG46" i="24" s="1" a="1"/>
  <c r="GG46" i="24" s="1"/>
  <c r="GG47" i="24" s="1" a="1"/>
  <c r="GG47" i="24" s="1"/>
  <c r="GG48" i="24" s="1" a="1"/>
  <c r="GG48" i="24" s="1"/>
  <c r="GG49" i="24" s="1" a="1"/>
  <c r="GG49" i="24" s="1"/>
  <c r="GG50" i="24" s="1" a="1"/>
  <c r="GG50" i="24" s="1"/>
  <c r="GG51" i="24" s="1" a="1"/>
  <c r="GG51" i="24" s="1"/>
  <c r="GH40" i="24"/>
  <c r="GM40" i="24" a="1"/>
  <c r="GM40" i="24" s="1"/>
  <c r="GM41" i="24" s="1" a="1"/>
  <c r="GM41" i="24" s="1"/>
  <c r="GM42" i="24" s="1" a="1"/>
  <c r="GM42" i="24" s="1"/>
  <c r="GM43" i="24" s="1" a="1"/>
  <c r="GM43" i="24" s="1"/>
  <c r="GM44" i="24" s="1" a="1"/>
  <c r="GM44" i="24" s="1"/>
  <c r="GM45" i="24" s="1" a="1"/>
  <c r="GM45" i="24" s="1"/>
  <c r="GM46" i="24" s="1" a="1"/>
  <c r="GM46" i="24" s="1"/>
  <c r="GM47" i="24" s="1" a="1"/>
  <c r="GM47" i="24" s="1"/>
  <c r="GM48" i="24" s="1" a="1"/>
  <c r="GM48" i="24" s="1"/>
  <c r="GM49" i="24" s="1" a="1"/>
  <c r="GM49" i="24" s="1"/>
  <c r="GM50" i="24" s="1" a="1"/>
  <c r="GM50" i="24" s="1"/>
  <c r="GM51" i="24" s="1" a="1"/>
  <c r="GM51" i="24" s="1"/>
  <c r="GN40" i="24"/>
  <c r="GS40" i="24" a="1"/>
  <c r="GS40" i="24" s="1"/>
  <c r="GS41" i="24" s="1" a="1"/>
  <c r="GS41" i="24" s="1"/>
  <c r="GS42" i="24" s="1" a="1"/>
  <c r="GS42" i="24" s="1"/>
  <c r="GS43" i="24" s="1" a="1"/>
  <c r="GS43" i="24" s="1"/>
  <c r="GS44" i="24" s="1" a="1"/>
  <c r="GS44" i="24" s="1"/>
  <c r="GS45" i="24" s="1" a="1"/>
  <c r="GS45" i="24" s="1"/>
  <c r="GS46" i="24" s="1" a="1"/>
  <c r="GS46" i="24" s="1"/>
  <c r="GS47" i="24" s="1" a="1"/>
  <c r="GS47" i="24" s="1"/>
  <c r="GS48" i="24" s="1" a="1"/>
  <c r="GS48" i="24" s="1"/>
  <c r="GS49" i="24" s="1" a="1"/>
  <c r="GS49" i="24" s="1"/>
  <c r="GS50" i="24" s="1" a="1"/>
  <c r="GS50" i="24" s="1"/>
  <c r="GS51" i="24" s="1" a="1"/>
  <c r="GS51" i="24" s="1"/>
  <c r="GT40" i="24"/>
  <c r="GY40" i="24" a="1"/>
  <c r="GY40" i="24" s="1"/>
  <c r="GY41" i="24" s="1" a="1"/>
  <c r="GY41" i="24" s="1"/>
  <c r="GY42" i="24" s="1" a="1"/>
  <c r="GY42" i="24" s="1"/>
  <c r="GY43" i="24" s="1" a="1"/>
  <c r="GY43" i="24" s="1"/>
  <c r="GY44" i="24" s="1" a="1"/>
  <c r="GY44" i="24" s="1"/>
  <c r="GY45" i="24" s="1" a="1"/>
  <c r="GY45" i="24" s="1"/>
  <c r="GY46" i="24" s="1" a="1"/>
  <c r="GY46" i="24" s="1"/>
  <c r="GY47" i="24" s="1" a="1"/>
  <c r="GY47" i="24" s="1"/>
  <c r="GY48" i="24" s="1" a="1"/>
  <c r="GY48" i="24" s="1"/>
  <c r="GY49" i="24" s="1" a="1"/>
  <c r="GY49" i="24" s="1"/>
  <c r="GY50" i="24" s="1" a="1"/>
  <c r="GY50" i="24" s="1"/>
  <c r="GY51" i="24" s="1" a="1"/>
  <c r="GY51" i="24" s="1"/>
  <c r="GZ40" i="24"/>
  <c r="HE40" i="24" a="1"/>
  <c r="HE40" i="24" s="1"/>
  <c r="HE41" i="24" s="1" a="1"/>
  <c r="HE41" i="24" s="1"/>
  <c r="HE42" i="24" s="1" a="1"/>
  <c r="HE42" i="24" s="1"/>
  <c r="HE43" i="24" s="1" a="1"/>
  <c r="HE43" i="24" s="1"/>
  <c r="HE44" i="24" s="1" a="1"/>
  <c r="HE44" i="24" s="1"/>
  <c r="HE45" i="24" s="1" a="1"/>
  <c r="HE45" i="24" s="1"/>
  <c r="HE46" i="24" s="1" a="1"/>
  <c r="HE46" i="24" s="1"/>
  <c r="HE47" i="24" s="1" a="1"/>
  <c r="HE47" i="24" s="1"/>
  <c r="HE48" i="24" s="1" a="1"/>
  <c r="HE48" i="24" s="1"/>
  <c r="HE49" i="24" s="1" a="1"/>
  <c r="HE49" i="24" s="1"/>
  <c r="HE50" i="24" s="1" a="1"/>
  <c r="HE50" i="24" s="1"/>
  <c r="HE51" i="24" s="1" a="1"/>
  <c r="HE51" i="24" s="1"/>
  <c r="HF40" i="24"/>
  <c r="HK40" i="24" a="1"/>
  <c r="HK40" i="24" s="1"/>
  <c r="HK41" i="24" s="1" a="1"/>
  <c r="HK41" i="24" s="1"/>
  <c r="HK42" i="24" s="1" a="1"/>
  <c r="HK42" i="24" s="1"/>
  <c r="HK43" i="24" s="1" a="1"/>
  <c r="HK43" i="24" s="1"/>
  <c r="HK44" i="24" s="1" a="1"/>
  <c r="HK44" i="24" s="1"/>
  <c r="HK45" i="24" s="1" a="1"/>
  <c r="HK45" i="24" s="1"/>
  <c r="HK46" i="24" s="1" a="1"/>
  <c r="HK46" i="24" s="1"/>
  <c r="HK47" i="24" s="1" a="1"/>
  <c r="HK47" i="24" s="1"/>
  <c r="HK48" i="24" s="1" a="1"/>
  <c r="HK48" i="24" s="1"/>
  <c r="HK49" i="24" s="1" a="1"/>
  <c r="HK49" i="24" s="1"/>
  <c r="HK50" i="24" s="1" a="1"/>
  <c r="HK50" i="24" s="1"/>
  <c r="HK51" i="24" s="1" a="1"/>
  <c r="HK51" i="24" s="1"/>
  <c r="HL40" i="24"/>
  <c r="HQ40" i="24" a="1"/>
  <c r="HQ40" i="24" s="1"/>
  <c r="HQ41" i="24" s="1" a="1"/>
  <c r="HQ41" i="24" s="1"/>
  <c r="HQ42" i="24" s="1" a="1"/>
  <c r="HQ42" i="24" s="1"/>
  <c r="HQ43" i="24" s="1" a="1"/>
  <c r="HQ43" i="24" s="1"/>
  <c r="HQ44" i="24" s="1" a="1"/>
  <c r="HQ44" i="24" s="1"/>
  <c r="HQ45" i="24" s="1" a="1"/>
  <c r="HQ45" i="24" s="1"/>
  <c r="HQ46" i="24" s="1" a="1"/>
  <c r="HQ46" i="24" s="1"/>
  <c r="HQ47" i="24" s="1" a="1"/>
  <c r="HQ47" i="24" s="1"/>
  <c r="HQ48" i="24" s="1" a="1"/>
  <c r="HQ48" i="24" s="1"/>
  <c r="HQ49" i="24" s="1" a="1"/>
  <c r="HQ49" i="24" s="1"/>
  <c r="HQ50" i="24" s="1" a="1"/>
  <c r="HQ50" i="24" s="1"/>
  <c r="HQ51" i="24" s="1" a="1"/>
  <c r="HQ51" i="24" s="1"/>
  <c r="HR40" i="24"/>
  <c r="HW40" i="24" a="1"/>
  <c r="HW40" i="24" s="1"/>
  <c r="HW41" i="24" s="1" a="1"/>
  <c r="HW41" i="24" s="1"/>
  <c r="HW42" i="24" s="1" a="1"/>
  <c r="HW42" i="24" s="1"/>
  <c r="HW43" i="24" s="1" a="1"/>
  <c r="HW43" i="24" s="1"/>
  <c r="HW44" i="24" s="1" a="1"/>
  <c r="HW44" i="24" s="1"/>
  <c r="HW45" i="24" s="1" a="1"/>
  <c r="HW45" i="24" s="1"/>
  <c r="HW46" i="24" s="1" a="1"/>
  <c r="HW46" i="24" s="1"/>
  <c r="HW47" i="24" s="1" a="1"/>
  <c r="HW47" i="24" s="1"/>
  <c r="HW48" i="24" s="1" a="1"/>
  <c r="HW48" i="24" s="1"/>
  <c r="HW49" i="24" s="1" a="1"/>
  <c r="HW49" i="24" s="1"/>
  <c r="HW50" i="24" s="1" a="1"/>
  <c r="HW50" i="24" s="1"/>
  <c r="HW51" i="24" s="1" a="1"/>
  <c r="HW51" i="24" s="1"/>
  <c r="HX40" i="24"/>
  <c r="IC40" i="24" a="1"/>
  <c r="IC40" i="24" s="1"/>
  <c r="IC41" i="24" s="1" a="1"/>
  <c r="IC41" i="24" s="1"/>
  <c r="IC42" i="24" s="1" a="1"/>
  <c r="IC42" i="24" s="1"/>
  <c r="IC43" i="24" s="1" a="1"/>
  <c r="IC43" i="24" s="1"/>
  <c r="IC44" i="24" s="1" a="1"/>
  <c r="IC44" i="24" s="1"/>
  <c r="IC45" i="24" s="1" a="1"/>
  <c r="IC45" i="24" s="1"/>
  <c r="IC46" i="24" s="1" a="1"/>
  <c r="IC46" i="24" s="1"/>
  <c r="IC47" i="24" s="1" a="1"/>
  <c r="IC47" i="24" s="1"/>
  <c r="IC48" i="24" s="1" a="1"/>
  <c r="IC48" i="24" s="1"/>
  <c r="IC49" i="24" s="1" a="1"/>
  <c r="IC49" i="24" s="1"/>
  <c r="IC50" i="24" s="1" a="1"/>
  <c r="IC50" i="24" s="1"/>
  <c r="IC51" i="24" s="1" a="1"/>
  <c r="IC51" i="24" s="1"/>
  <c r="ID40" i="24"/>
  <c r="II40" i="24" a="1"/>
  <c r="II40" i="24" s="1"/>
  <c r="II41" i="24" s="1" a="1"/>
  <c r="II41" i="24" s="1"/>
  <c r="II42" i="24" s="1" a="1"/>
  <c r="II42" i="24" s="1"/>
  <c r="II43" i="24" s="1" a="1"/>
  <c r="II43" i="24" s="1"/>
  <c r="II44" i="24" s="1" a="1"/>
  <c r="II44" i="24" s="1"/>
  <c r="II45" i="24" s="1" a="1"/>
  <c r="II45" i="24" s="1"/>
  <c r="II46" i="24" s="1" a="1"/>
  <c r="II46" i="24" s="1"/>
  <c r="II47" i="24" s="1" a="1"/>
  <c r="II47" i="24" s="1"/>
  <c r="II48" i="24" s="1" a="1"/>
  <c r="II48" i="24" s="1"/>
  <c r="II49" i="24" s="1" a="1"/>
  <c r="II49" i="24" s="1"/>
  <c r="II50" i="24" s="1" a="1"/>
  <c r="II50" i="24" s="1"/>
  <c r="II51" i="24" s="1" a="1"/>
  <c r="II51" i="24" s="1"/>
  <c r="IJ40" i="24"/>
  <c r="IO40" i="24" a="1"/>
  <c r="IO40" i="24" s="1"/>
  <c r="IO41" i="24" s="1" a="1"/>
  <c r="IO41" i="24" s="1"/>
  <c r="IO42" i="24" s="1" a="1"/>
  <c r="IO42" i="24" s="1"/>
  <c r="IO43" i="24" s="1" a="1"/>
  <c r="IO43" i="24" s="1"/>
  <c r="IO44" i="24" s="1" a="1"/>
  <c r="IO44" i="24" s="1"/>
  <c r="IO45" i="24" s="1" a="1"/>
  <c r="IO45" i="24" s="1"/>
  <c r="IO46" i="24" s="1" a="1"/>
  <c r="IO46" i="24" s="1"/>
  <c r="IO47" i="24" s="1" a="1"/>
  <c r="IO47" i="24" s="1"/>
  <c r="IO48" i="24" s="1" a="1"/>
  <c r="IO48" i="24" s="1"/>
  <c r="IO49" i="24" s="1" a="1"/>
  <c r="IO49" i="24" s="1"/>
  <c r="IO50" i="24" s="1" a="1"/>
  <c r="IO50" i="24" s="1"/>
  <c r="IO51" i="24" s="1" a="1"/>
  <c r="IO51" i="24" s="1"/>
  <c r="IP40" i="24"/>
  <c r="IU40" i="24" a="1"/>
  <c r="IU40" i="24" s="1"/>
  <c r="IU41" i="24" s="1" a="1"/>
  <c r="IU41" i="24" s="1"/>
  <c r="IU42" i="24" s="1" a="1"/>
  <c r="IU42" i="24" s="1"/>
  <c r="IU43" i="24" s="1" a="1"/>
  <c r="IU43" i="24" s="1"/>
  <c r="IU44" i="24" s="1" a="1"/>
  <c r="IU44" i="24" s="1"/>
  <c r="IU45" i="24" s="1" a="1"/>
  <c r="IU45" i="24" s="1"/>
  <c r="IU46" i="24" s="1" a="1"/>
  <c r="IU46" i="24" s="1"/>
  <c r="IU47" i="24" s="1" a="1"/>
  <c r="IU47" i="24" s="1"/>
  <c r="IU48" i="24" s="1" a="1"/>
  <c r="IU48" i="24" s="1"/>
  <c r="IU49" i="24" s="1" a="1"/>
  <c r="IU49" i="24" s="1"/>
  <c r="IU50" i="24" s="1" a="1"/>
  <c r="IU50" i="24" s="1"/>
  <c r="IU51" i="24" s="1" a="1"/>
  <c r="IU51" i="24" s="1"/>
  <c r="IV40" i="24"/>
  <c r="JA40" i="24" a="1"/>
  <c r="JA40" i="24" s="1"/>
  <c r="JA41" i="24" s="1" a="1"/>
  <c r="JA41" i="24" s="1"/>
  <c r="JA42" i="24" s="1" a="1"/>
  <c r="JA42" i="24" s="1"/>
  <c r="JA43" i="24" s="1" a="1"/>
  <c r="JA43" i="24" s="1"/>
  <c r="JA44" i="24" s="1" a="1"/>
  <c r="JA44" i="24" s="1"/>
  <c r="JA45" i="24" s="1" a="1"/>
  <c r="JA45" i="24" s="1"/>
  <c r="JA46" i="24" s="1" a="1"/>
  <c r="JA46" i="24" s="1"/>
  <c r="JA47" i="24" s="1" a="1"/>
  <c r="JA47" i="24" s="1"/>
  <c r="JA48" i="24" s="1" a="1"/>
  <c r="JA48" i="24" s="1"/>
  <c r="JA49" i="24" s="1" a="1"/>
  <c r="JA49" i="24" s="1"/>
  <c r="JA50" i="24" s="1" a="1"/>
  <c r="JA50" i="24" s="1"/>
  <c r="JA51" i="24" s="1" a="1"/>
  <c r="JA51" i="24" s="1"/>
  <c r="JB40" i="24"/>
  <c r="JG40" i="24" a="1"/>
  <c r="JG40" i="24" s="1"/>
  <c r="JG41" i="24" s="1" a="1"/>
  <c r="JG41" i="24" s="1"/>
  <c r="JG42" i="24" s="1" a="1"/>
  <c r="JG42" i="24" s="1"/>
  <c r="JG43" i="24" s="1" a="1"/>
  <c r="JG43" i="24" s="1"/>
  <c r="JG44" i="24" s="1" a="1"/>
  <c r="JG44" i="24" s="1"/>
  <c r="JG45" i="24" s="1" a="1"/>
  <c r="JG45" i="24" s="1"/>
  <c r="JG46" i="24" s="1" a="1"/>
  <c r="JG46" i="24" s="1"/>
  <c r="JG47" i="24" s="1" a="1"/>
  <c r="JG47" i="24" s="1"/>
  <c r="JG48" i="24" s="1" a="1"/>
  <c r="JG48" i="24" s="1"/>
  <c r="JG49" i="24" s="1" a="1"/>
  <c r="JG49" i="24" s="1"/>
  <c r="JG50" i="24" s="1" a="1"/>
  <c r="JG50" i="24" s="1"/>
  <c r="JG51" i="24" s="1" a="1"/>
  <c r="JG51" i="24" s="1"/>
  <c r="JH40" i="24"/>
  <c r="JM40" i="24" a="1"/>
  <c r="JM40" i="24" s="1"/>
  <c r="JM41" i="24" s="1" a="1"/>
  <c r="JM41" i="24" s="1"/>
  <c r="JM42" i="24" s="1" a="1"/>
  <c r="JM42" i="24" s="1"/>
  <c r="JM43" i="24" s="1" a="1"/>
  <c r="JM43" i="24" s="1"/>
  <c r="JM44" i="24" s="1" a="1"/>
  <c r="JM44" i="24" s="1"/>
  <c r="JM45" i="24" s="1" a="1"/>
  <c r="JM45" i="24" s="1"/>
  <c r="JM46" i="24" s="1" a="1"/>
  <c r="JM46" i="24" s="1"/>
  <c r="JM47" i="24" s="1" a="1"/>
  <c r="JM47" i="24" s="1"/>
  <c r="JM48" i="24" s="1" a="1"/>
  <c r="JM48" i="24" s="1"/>
  <c r="JM49" i="24" s="1" a="1"/>
  <c r="JM49" i="24" s="1"/>
  <c r="JM50" i="24" s="1" a="1"/>
  <c r="JM50" i="24" s="1"/>
  <c r="JM51" i="24" s="1" a="1"/>
  <c r="JM51" i="24" s="1"/>
  <c r="JN40" i="24"/>
  <c r="JS40" i="24" a="1"/>
  <c r="JS40" i="24" s="1"/>
  <c r="JS41" i="24" s="1" a="1"/>
  <c r="JS41" i="24" s="1"/>
  <c r="JS42" i="24" s="1" a="1"/>
  <c r="JS42" i="24" s="1"/>
  <c r="JS43" i="24" s="1" a="1"/>
  <c r="JS43" i="24" s="1"/>
  <c r="JS44" i="24" s="1" a="1"/>
  <c r="JS44" i="24" s="1"/>
  <c r="JS45" i="24" s="1" a="1"/>
  <c r="JS45" i="24" s="1"/>
  <c r="JS46" i="24" s="1" a="1"/>
  <c r="JS46" i="24" s="1"/>
  <c r="JS47" i="24" s="1" a="1"/>
  <c r="JS47" i="24" s="1"/>
  <c r="JS48" i="24" s="1" a="1"/>
  <c r="JS48" i="24" s="1"/>
  <c r="JS49" i="24" s="1" a="1"/>
  <c r="JS49" i="24" s="1"/>
  <c r="JS50" i="24" s="1" a="1"/>
  <c r="JS50" i="24" s="1"/>
  <c r="JS51" i="24" s="1" a="1"/>
  <c r="JS51" i="24" s="1"/>
  <c r="JT40" i="24"/>
  <c r="JY40" i="24" a="1"/>
  <c r="JY40" i="24" s="1"/>
  <c r="JY41" i="24" s="1" a="1"/>
  <c r="JY41" i="24" s="1"/>
  <c r="JY42" i="24" s="1" a="1"/>
  <c r="JY42" i="24" s="1"/>
  <c r="JY43" i="24" s="1" a="1"/>
  <c r="JY43" i="24" s="1"/>
  <c r="JY44" i="24" s="1" a="1"/>
  <c r="JY44" i="24" s="1"/>
  <c r="JY45" i="24" s="1" a="1"/>
  <c r="JY45" i="24" s="1"/>
  <c r="JY46" i="24" s="1" a="1"/>
  <c r="JY46" i="24" s="1"/>
  <c r="JY47" i="24" s="1" a="1"/>
  <c r="JY47" i="24" s="1"/>
  <c r="JY48" i="24" s="1" a="1"/>
  <c r="JY48" i="24" s="1"/>
  <c r="JY49" i="24" s="1" a="1"/>
  <c r="JY49" i="24" s="1"/>
  <c r="JY50" i="24" s="1" a="1"/>
  <c r="JY50" i="24" s="1"/>
  <c r="JY51" i="24" s="1" a="1"/>
  <c r="JY51" i="24" s="1"/>
  <c r="JZ40" i="24"/>
  <c r="KE40" i="24" a="1"/>
  <c r="KE40" i="24" s="1"/>
  <c r="KE41" i="24" s="1" a="1"/>
  <c r="KE41" i="24" s="1"/>
  <c r="KE42" i="24" s="1" a="1"/>
  <c r="KE42" i="24" s="1"/>
  <c r="KE43" i="24" s="1" a="1"/>
  <c r="KE43" i="24" s="1"/>
  <c r="KE44" i="24" s="1" a="1"/>
  <c r="KE44" i="24" s="1"/>
  <c r="KE45" i="24" s="1" a="1"/>
  <c r="KE45" i="24" s="1"/>
  <c r="KE46" i="24" s="1" a="1"/>
  <c r="KE46" i="24" s="1"/>
  <c r="KE47" i="24" s="1" a="1"/>
  <c r="KE47" i="24" s="1"/>
  <c r="KE48" i="24" s="1" a="1"/>
  <c r="KE48" i="24" s="1"/>
  <c r="KE49" i="24" s="1" a="1"/>
  <c r="KE49" i="24" s="1"/>
  <c r="KE50" i="24" s="1" a="1"/>
  <c r="KE50" i="24" s="1"/>
  <c r="KE51" i="24" s="1" a="1"/>
  <c r="KE51" i="24" s="1"/>
  <c r="KF40" i="24"/>
  <c r="KK40" i="24" a="1"/>
  <c r="KK40" i="24" s="1"/>
  <c r="KK41" i="24" s="1" a="1"/>
  <c r="KK41" i="24" s="1"/>
  <c r="KK42" i="24" s="1" a="1"/>
  <c r="KK42" i="24" s="1"/>
  <c r="KK43" i="24" s="1" a="1"/>
  <c r="KK43" i="24" s="1"/>
  <c r="KK44" i="24" s="1" a="1"/>
  <c r="KK44" i="24" s="1"/>
  <c r="KK45" i="24" s="1" a="1"/>
  <c r="KK45" i="24" s="1"/>
  <c r="KK46" i="24" s="1" a="1"/>
  <c r="KK46" i="24" s="1"/>
  <c r="KK47" i="24" s="1" a="1"/>
  <c r="KK47" i="24" s="1"/>
  <c r="KK48" i="24" s="1" a="1"/>
  <c r="KK48" i="24" s="1"/>
  <c r="KK49" i="24" s="1" a="1"/>
  <c r="KK49" i="24" s="1"/>
  <c r="KK50" i="24" s="1" a="1"/>
  <c r="KK50" i="24" s="1"/>
  <c r="KK51" i="24" s="1" a="1"/>
  <c r="KK51" i="24" s="1"/>
  <c r="KL40" i="24"/>
  <c r="KQ40" i="24" a="1"/>
  <c r="KQ40" i="24" s="1"/>
  <c r="KQ41" i="24" s="1" a="1"/>
  <c r="KQ41" i="24" s="1"/>
  <c r="KQ42" i="24" s="1" a="1"/>
  <c r="KQ42" i="24" s="1"/>
  <c r="KQ43" i="24" s="1" a="1"/>
  <c r="KQ43" i="24" s="1"/>
  <c r="KQ44" i="24" s="1" a="1"/>
  <c r="KQ44" i="24" s="1"/>
  <c r="KQ45" i="24" s="1" a="1"/>
  <c r="KQ45" i="24" s="1"/>
  <c r="KQ46" i="24" s="1" a="1"/>
  <c r="KQ46" i="24" s="1"/>
  <c r="KQ47" i="24" s="1" a="1"/>
  <c r="KQ47" i="24" s="1"/>
  <c r="KQ48" i="24" s="1" a="1"/>
  <c r="KQ48" i="24" s="1"/>
  <c r="KQ49" i="24" s="1" a="1"/>
  <c r="KQ49" i="24" s="1"/>
  <c r="KQ50" i="24" s="1" a="1"/>
  <c r="KQ50" i="24" s="1"/>
  <c r="KQ51" i="24" s="1" a="1"/>
  <c r="KQ51" i="24" s="1"/>
  <c r="KR40" i="24"/>
  <c r="KW40" i="24" a="1"/>
  <c r="KW40" i="24" s="1"/>
  <c r="KW41" i="24" s="1" a="1"/>
  <c r="KW41" i="24" s="1"/>
  <c r="KW42" i="24" s="1" a="1"/>
  <c r="KW42" i="24" s="1"/>
  <c r="KW43" i="24" s="1" a="1"/>
  <c r="KW43" i="24" s="1"/>
  <c r="KW44" i="24" s="1" a="1"/>
  <c r="KW44" i="24" s="1"/>
  <c r="KW45" i="24" s="1" a="1"/>
  <c r="KW45" i="24" s="1"/>
  <c r="KW46" i="24" s="1" a="1"/>
  <c r="KW46" i="24" s="1"/>
  <c r="KW47" i="24" s="1" a="1"/>
  <c r="KW47" i="24" s="1"/>
  <c r="KW48" i="24" s="1" a="1"/>
  <c r="KW48" i="24" s="1"/>
  <c r="KW49" i="24" s="1" a="1"/>
  <c r="KW49" i="24" s="1"/>
  <c r="KW50" i="24" s="1" a="1"/>
  <c r="KW50" i="24" s="1"/>
  <c r="KW51" i="24" s="1" a="1"/>
  <c r="KW51" i="24" s="1"/>
  <c r="KX40" i="24"/>
  <c r="LC40" i="24" a="1"/>
  <c r="LC40" i="24" s="1"/>
  <c r="LC41" i="24" s="1" a="1"/>
  <c r="LC41" i="24" s="1"/>
  <c r="LC42" i="24" s="1" a="1"/>
  <c r="LC42" i="24" s="1"/>
  <c r="LC43" i="24" s="1" a="1"/>
  <c r="LC43" i="24" s="1"/>
  <c r="LC44" i="24" s="1" a="1"/>
  <c r="LC44" i="24" s="1"/>
  <c r="LC45" i="24" s="1" a="1"/>
  <c r="LC45" i="24" s="1"/>
  <c r="LC46" i="24" s="1" a="1"/>
  <c r="LC46" i="24" s="1"/>
  <c r="LC47" i="24" s="1" a="1"/>
  <c r="LC47" i="24" s="1"/>
  <c r="LC48" i="24" s="1" a="1"/>
  <c r="LC48" i="24" s="1"/>
  <c r="LC49" i="24" s="1" a="1"/>
  <c r="LC49" i="24" s="1"/>
  <c r="LC50" i="24" s="1" a="1"/>
  <c r="LC50" i="24" s="1"/>
  <c r="LC51" i="24" s="1" a="1"/>
  <c r="LC51" i="24" s="1"/>
  <c r="LD40" i="24"/>
  <c r="LI40" i="24" a="1"/>
  <c r="LI40" i="24" s="1"/>
  <c r="LI41" i="24" s="1" a="1"/>
  <c r="LI41" i="24" s="1"/>
  <c r="LI42" i="24" s="1" a="1"/>
  <c r="LI42" i="24" s="1"/>
  <c r="LI43" i="24" s="1" a="1"/>
  <c r="LI43" i="24" s="1"/>
  <c r="LI44" i="24" s="1" a="1"/>
  <c r="LI44" i="24" s="1"/>
  <c r="LI45" i="24" s="1" a="1"/>
  <c r="LI45" i="24" s="1"/>
  <c r="LI46" i="24" s="1" a="1"/>
  <c r="LI46" i="24" s="1"/>
  <c r="LI47" i="24" s="1" a="1"/>
  <c r="LI47" i="24" s="1"/>
  <c r="LI48" i="24" s="1" a="1"/>
  <c r="LI48" i="24" s="1"/>
  <c r="LI49" i="24" s="1" a="1"/>
  <c r="LI49" i="24" s="1"/>
  <c r="LI50" i="24" s="1" a="1"/>
  <c r="LI50" i="24" s="1"/>
  <c r="LI51" i="24" s="1" a="1"/>
  <c r="LI51" i="24" s="1"/>
  <c r="LJ40" i="24"/>
  <c r="LO40" i="24" a="1"/>
  <c r="LO40" i="24" s="1"/>
  <c r="LO41" i="24" s="1" a="1"/>
  <c r="LO41" i="24" s="1"/>
  <c r="LO42" i="24" s="1" a="1"/>
  <c r="LO42" i="24" s="1"/>
  <c r="LO43" i="24" s="1" a="1"/>
  <c r="LO43" i="24" s="1"/>
  <c r="LO44" i="24" s="1" a="1"/>
  <c r="LO44" i="24" s="1"/>
  <c r="LO45" i="24" s="1" a="1"/>
  <c r="LO45" i="24" s="1"/>
  <c r="LO46" i="24" s="1" a="1"/>
  <c r="LO46" i="24" s="1"/>
  <c r="LO47" i="24" s="1" a="1"/>
  <c r="LO47" i="24" s="1"/>
  <c r="LO48" i="24" s="1" a="1"/>
  <c r="LO48" i="24" s="1"/>
  <c r="LO49" i="24" s="1" a="1"/>
  <c r="LO49" i="24" s="1"/>
  <c r="LO50" i="24" s="1" a="1"/>
  <c r="LO50" i="24" s="1"/>
  <c r="LO51" i="24" s="1" a="1"/>
  <c r="LO51" i="24" s="1"/>
  <c r="LP40" i="24"/>
  <c r="LU40" i="24" a="1"/>
  <c r="LU40" i="24" s="1"/>
  <c r="LU41" i="24" s="1" a="1"/>
  <c r="LU41" i="24" s="1"/>
  <c r="LU42" i="24" s="1" a="1"/>
  <c r="LU42" i="24" s="1"/>
  <c r="LU43" i="24" s="1" a="1"/>
  <c r="LU43" i="24" s="1"/>
  <c r="LU44" i="24" s="1" a="1"/>
  <c r="LU44" i="24" s="1"/>
  <c r="LU45" i="24" s="1" a="1"/>
  <c r="LU45" i="24" s="1"/>
  <c r="LU46" i="24" s="1" a="1"/>
  <c r="LU46" i="24" s="1"/>
  <c r="LU47" i="24" s="1" a="1"/>
  <c r="LU47" i="24" s="1"/>
  <c r="LU48" i="24" s="1" a="1"/>
  <c r="LU48" i="24" s="1"/>
  <c r="LU49" i="24" s="1" a="1"/>
  <c r="LU49" i="24" s="1"/>
  <c r="LU50" i="24" s="1" a="1"/>
  <c r="LU50" i="24" s="1"/>
  <c r="LU51" i="24" s="1" a="1"/>
  <c r="LU51" i="24" s="1"/>
  <c r="LV40" i="24"/>
  <c r="MA40" i="24" a="1"/>
  <c r="MA40" i="24" s="1"/>
  <c r="MA41" i="24" s="1" a="1"/>
  <c r="MA41" i="24" s="1"/>
  <c r="MA42" i="24" s="1" a="1"/>
  <c r="MA42" i="24" s="1"/>
  <c r="MA43" i="24" s="1" a="1"/>
  <c r="MA43" i="24" s="1"/>
  <c r="MA44" i="24" s="1" a="1"/>
  <c r="MA44" i="24" s="1"/>
  <c r="MA45" i="24" s="1" a="1"/>
  <c r="MA45" i="24" s="1"/>
  <c r="MA46" i="24" s="1" a="1"/>
  <c r="MA46" i="24" s="1"/>
  <c r="MA47" i="24" s="1" a="1"/>
  <c r="MA47" i="24" s="1"/>
  <c r="MA48" i="24" s="1" a="1"/>
  <c r="MA48" i="24" s="1"/>
  <c r="MA49" i="24" s="1" a="1"/>
  <c r="MA49" i="24" s="1"/>
  <c r="MA50" i="24" s="1" a="1"/>
  <c r="MA50" i="24" s="1"/>
  <c r="MA51" i="24" s="1" a="1"/>
  <c r="MA51" i="24" s="1"/>
  <c r="MB40" i="24"/>
  <c r="MG40" i="24" a="1"/>
  <c r="MG40" i="24" s="1"/>
  <c r="MG41" i="24" s="1" a="1"/>
  <c r="MG41" i="24" s="1"/>
  <c r="MG42" i="24" s="1" a="1"/>
  <c r="MG42" i="24" s="1"/>
  <c r="MG43" i="24" s="1" a="1"/>
  <c r="MG43" i="24" s="1"/>
  <c r="MG44" i="24" s="1" a="1"/>
  <c r="MG44" i="24" s="1"/>
  <c r="MG45" i="24" s="1" a="1"/>
  <c r="MG45" i="24" s="1"/>
  <c r="MG46" i="24" s="1" a="1"/>
  <c r="MG46" i="24" s="1"/>
  <c r="MG47" i="24" s="1" a="1"/>
  <c r="MG47" i="24" s="1"/>
  <c r="MG48" i="24" s="1" a="1"/>
  <c r="MG48" i="24" s="1"/>
  <c r="MG49" i="24" s="1" a="1"/>
  <c r="MG49" i="24" s="1"/>
  <c r="MG50" i="24" s="1" a="1"/>
  <c r="MG50" i="24" s="1"/>
  <c r="MG51" i="24" s="1" a="1"/>
  <c r="MG51" i="24" s="1"/>
  <c r="MH40" i="24"/>
  <c r="MM40" i="24" a="1"/>
  <c r="MM40" i="24" s="1"/>
  <c r="MM41" i="24" s="1" a="1"/>
  <c r="MM41" i="24" s="1"/>
  <c r="MM42" i="24" s="1" a="1"/>
  <c r="MM42" i="24" s="1"/>
  <c r="MM43" i="24" s="1" a="1"/>
  <c r="MM43" i="24" s="1"/>
  <c r="MM44" i="24" s="1" a="1"/>
  <c r="MM44" i="24" s="1"/>
  <c r="MM45" i="24" s="1" a="1"/>
  <c r="MM45" i="24" s="1"/>
  <c r="MM46" i="24" s="1" a="1"/>
  <c r="MM46" i="24" s="1"/>
  <c r="MM47" i="24" s="1" a="1"/>
  <c r="MM47" i="24" s="1"/>
  <c r="MM48" i="24" s="1" a="1"/>
  <c r="MM48" i="24" s="1"/>
  <c r="MM49" i="24" s="1" a="1"/>
  <c r="MM49" i="24" s="1"/>
  <c r="MM50" i="24" s="1" a="1"/>
  <c r="MM50" i="24" s="1"/>
  <c r="MM51" i="24" s="1" a="1"/>
  <c r="MM51" i="24" s="1"/>
  <c r="MN40" i="24"/>
  <c r="MS40" i="24" a="1"/>
  <c r="MS40" i="24" s="1"/>
  <c r="MS41" i="24" s="1" a="1"/>
  <c r="MS41" i="24" s="1"/>
  <c r="MS42" i="24" s="1" a="1"/>
  <c r="MS42" i="24" s="1"/>
  <c r="MS43" i="24" s="1" a="1"/>
  <c r="MS43" i="24" s="1"/>
  <c r="MS44" i="24" s="1" a="1"/>
  <c r="MS44" i="24" s="1"/>
  <c r="MS45" i="24" s="1" a="1"/>
  <c r="MS45" i="24" s="1"/>
  <c r="MS46" i="24" s="1" a="1"/>
  <c r="MS46" i="24" s="1"/>
  <c r="MS47" i="24" s="1" a="1"/>
  <c r="MS47" i="24" s="1"/>
  <c r="MS48" i="24" s="1" a="1"/>
  <c r="MS48" i="24" s="1"/>
  <c r="MS49" i="24" s="1" a="1"/>
  <c r="MS49" i="24" s="1"/>
  <c r="MS50" i="24" s="1" a="1"/>
  <c r="MS50" i="24" s="1"/>
  <c r="MS51" i="24" s="1" a="1"/>
  <c r="MS51" i="24" s="1"/>
  <c r="MT40" i="24"/>
  <c r="MY40" i="24" a="1"/>
  <c r="MY40" i="24" s="1"/>
  <c r="MY41" i="24" s="1" a="1"/>
  <c r="MY41" i="24" s="1"/>
  <c r="MY42" i="24" s="1" a="1"/>
  <c r="MY42" i="24" s="1"/>
  <c r="MY43" i="24" s="1" a="1"/>
  <c r="MY43" i="24" s="1"/>
  <c r="MY44" i="24" s="1" a="1"/>
  <c r="MY44" i="24" s="1"/>
  <c r="MY45" i="24" s="1" a="1"/>
  <c r="MY45" i="24" s="1"/>
  <c r="MY46" i="24" s="1" a="1"/>
  <c r="MY46" i="24" s="1"/>
  <c r="MY47" i="24" s="1" a="1"/>
  <c r="MY47" i="24" s="1"/>
  <c r="MY48" i="24" s="1" a="1"/>
  <c r="MY48" i="24" s="1"/>
  <c r="MY49" i="24" s="1" a="1"/>
  <c r="MY49" i="24" s="1"/>
  <c r="MY50" i="24" s="1" a="1"/>
  <c r="MY50" i="24" s="1"/>
  <c r="MY51" i="24" s="1" a="1"/>
  <c r="MY51" i="24" s="1"/>
  <c r="MZ40" i="24"/>
  <c r="NE40" i="24" a="1"/>
  <c r="NE40" i="24" s="1"/>
  <c r="NE41" i="24" s="1" a="1"/>
  <c r="NE41" i="24" s="1"/>
  <c r="NE42" i="24" s="1" a="1"/>
  <c r="NE42" i="24" s="1"/>
  <c r="NE43" i="24" s="1" a="1"/>
  <c r="NE43" i="24" s="1"/>
  <c r="NE44" i="24" s="1" a="1"/>
  <c r="NE44" i="24" s="1"/>
  <c r="NE45" i="24" s="1" a="1"/>
  <c r="NE45" i="24" s="1"/>
  <c r="NE46" i="24" s="1" a="1"/>
  <c r="NE46" i="24" s="1"/>
  <c r="NE47" i="24" s="1" a="1"/>
  <c r="NE47" i="24" s="1"/>
  <c r="NE48" i="24" s="1" a="1"/>
  <c r="NE48" i="24" s="1"/>
  <c r="NE49" i="24" s="1" a="1"/>
  <c r="NE49" i="24" s="1"/>
  <c r="NE50" i="24" s="1" a="1"/>
  <c r="NE50" i="24" s="1"/>
  <c r="NE51" i="24" s="1" a="1"/>
  <c r="NE51" i="24" s="1"/>
  <c r="NF40" i="24"/>
  <c r="NK40" i="24" a="1"/>
  <c r="NK40" i="24" s="1"/>
  <c r="NK41" i="24" s="1" a="1"/>
  <c r="NK41" i="24" s="1"/>
  <c r="NK42" i="24" s="1" a="1"/>
  <c r="NK42" i="24" s="1"/>
  <c r="NK43" i="24" s="1" a="1"/>
  <c r="NK43" i="24" s="1"/>
  <c r="NK44" i="24" s="1" a="1"/>
  <c r="NK44" i="24" s="1"/>
  <c r="NK45" i="24" s="1" a="1"/>
  <c r="NK45" i="24" s="1"/>
  <c r="NK46" i="24" s="1" a="1"/>
  <c r="NK46" i="24" s="1"/>
  <c r="NK47" i="24" s="1" a="1"/>
  <c r="NK47" i="24" s="1"/>
  <c r="NK48" i="24" s="1" a="1"/>
  <c r="NK48" i="24" s="1"/>
  <c r="NK49" i="24" s="1" a="1"/>
  <c r="NK49" i="24" s="1"/>
  <c r="NK50" i="24" s="1" a="1"/>
  <c r="NK50" i="24" s="1"/>
  <c r="NK51" i="24" s="1" a="1"/>
  <c r="NK51" i="24" s="1"/>
  <c r="NL40" i="24"/>
  <c r="NQ40" i="24" a="1"/>
  <c r="NQ40" i="24" s="1"/>
  <c r="NQ41" i="24" s="1" a="1"/>
  <c r="NQ41" i="24" s="1"/>
  <c r="NQ42" i="24" s="1" a="1"/>
  <c r="NQ42" i="24" s="1"/>
  <c r="NQ43" i="24" s="1" a="1"/>
  <c r="NQ43" i="24" s="1"/>
  <c r="NQ44" i="24" s="1" a="1"/>
  <c r="NQ44" i="24" s="1"/>
  <c r="NQ45" i="24" s="1" a="1"/>
  <c r="NQ45" i="24" s="1"/>
  <c r="NQ46" i="24" s="1" a="1"/>
  <c r="NQ46" i="24" s="1"/>
  <c r="NQ47" i="24" s="1" a="1"/>
  <c r="NQ47" i="24" s="1"/>
  <c r="NQ48" i="24" s="1" a="1"/>
  <c r="NQ48" i="24" s="1"/>
  <c r="NQ49" i="24" s="1" a="1"/>
  <c r="NQ49" i="24" s="1"/>
  <c r="NQ50" i="24" s="1" a="1"/>
  <c r="NQ50" i="24" s="1"/>
  <c r="NQ51" i="24" s="1" a="1"/>
  <c r="NQ51" i="24" s="1"/>
  <c r="NR40" i="24"/>
  <c r="NW40" i="24" a="1"/>
  <c r="NW40" i="24" s="1"/>
  <c r="NW41" i="24" s="1" a="1"/>
  <c r="NW41" i="24" s="1"/>
  <c r="NW42" i="24" s="1" a="1"/>
  <c r="NW42" i="24" s="1"/>
  <c r="NW43" i="24" s="1" a="1"/>
  <c r="NW43" i="24" s="1"/>
  <c r="NW44" i="24" s="1" a="1"/>
  <c r="NW44" i="24" s="1"/>
  <c r="NW45" i="24" s="1" a="1"/>
  <c r="NW45" i="24" s="1"/>
  <c r="NW46" i="24" s="1" a="1"/>
  <c r="NW46" i="24" s="1"/>
  <c r="NW47" i="24" s="1" a="1"/>
  <c r="NW47" i="24" s="1"/>
  <c r="NW48" i="24" s="1" a="1"/>
  <c r="NW48" i="24" s="1"/>
  <c r="NW49" i="24" s="1" a="1"/>
  <c r="NW49" i="24" s="1"/>
  <c r="NW50" i="24" s="1" a="1"/>
  <c r="NW50" i="24" s="1"/>
  <c r="NW51" i="24" s="1" a="1"/>
  <c r="NW51" i="24" s="1"/>
  <c r="NX40" i="24"/>
  <c r="OC40" i="24" a="1"/>
  <c r="OC40" i="24" s="1"/>
  <c r="OC41" i="24" s="1" a="1"/>
  <c r="OC41" i="24" s="1"/>
  <c r="OC42" i="24" s="1" a="1"/>
  <c r="OC42" i="24" s="1"/>
  <c r="OC43" i="24" s="1" a="1"/>
  <c r="OC43" i="24" s="1"/>
  <c r="OC44" i="24" s="1" a="1"/>
  <c r="OC44" i="24" s="1"/>
  <c r="OC45" i="24" s="1" a="1"/>
  <c r="OC45" i="24" s="1"/>
  <c r="OC46" i="24" s="1" a="1"/>
  <c r="OC46" i="24" s="1"/>
  <c r="OC47" i="24" s="1" a="1"/>
  <c r="OC47" i="24" s="1"/>
  <c r="OC48" i="24" s="1" a="1"/>
  <c r="OC48" i="24" s="1"/>
  <c r="OC49" i="24" s="1" a="1"/>
  <c r="OC49" i="24" s="1"/>
  <c r="OC50" i="24" s="1" a="1"/>
  <c r="OC50" i="24" s="1"/>
  <c r="OC51" i="24" s="1" a="1"/>
  <c r="OC51" i="24" s="1"/>
  <c r="OD40" i="24"/>
  <c r="OI40" i="24" a="1"/>
  <c r="OI40" i="24" s="1"/>
  <c r="OI41" i="24" s="1" a="1"/>
  <c r="OI41" i="24" s="1"/>
  <c r="OI42" i="24" s="1" a="1"/>
  <c r="OI42" i="24" s="1"/>
  <c r="OI43" i="24" s="1" a="1"/>
  <c r="OI43" i="24" s="1"/>
  <c r="OI44" i="24" s="1" a="1"/>
  <c r="OI44" i="24" s="1"/>
  <c r="OI45" i="24" s="1" a="1"/>
  <c r="OI45" i="24" s="1"/>
  <c r="OI46" i="24" s="1" a="1"/>
  <c r="OI46" i="24" s="1"/>
  <c r="OI47" i="24" s="1" a="1"/>
  <c r="OI47" i="24" s="1"/>
  <c r="OI48" i="24" s="1" a="1"/>
  <c r="OI48" i="24" s="1"/>
  <c r="OI49" i="24" s="1" a="1"/>
  <c r="OI49" i="24" s="1"/>
  <c r="OI50" i="24" s="1" a="1"/>
  <c r="OI50" i="24" s="1"/>
  <c r="OI51" i="24" s="1" a="1"/>
  <c r="OI51" i="24" s="1"/>
  <c r="OJ40" i="24"/>
  <c r="OO40" i="24" a="1"/>
  <c r="OO40" i="24" s="1"/>
  <c r="OO41" i="24" s="1" a="1"/>
  <c r="OO41" i="24" s="1"/>
  <c r="OO42" i="24" s="1" a="1"/>
  <c r="OO42" i="24" s="1"/>
  <c r="OO43" i="24" s="1" a="1"/>
  <c r="OO43" i="24" s="1"/>
  <c r="OO44" i="24" s="1" a="1"/>
  <c r="OO44" i="24" s="1"/>
  <c r="OO45" i="24" s="1" a="1"/>
  <c r="OO45" i="24" s="1"/>
  <c r="OO46" i="24" s="1" a="1"/>
  <c r="OO46" i="24" s="1"/>
  <c r="OO47" i="24" s="1" a="1"/>
  <c r="OO47" i="24" s="1"/>
  <c r="OO48" i="24" s="1" a="1"/>
  <c r="OO48" i="24" s="1"/>
  <c r="OO49" i="24" s="1" a="1"/>
  <c r="OO49" i="24" s="1"/>
  <c r="OO50" i="24" s="1" a="1"/>
  <c r="OO50" i="24" s="1"/>
  <c r="OO51" i="24" s="1" a="1"/>
  <c r="OO51" i="24" s="1"/>
  <c r="OP40" i="24"/>
  <c r="OU40" i="24" a="1"/>
  <c r="OU40" i="24" s="1"/>
  <c r="OU41" i="24" s="1" a="1"/>
  <c r="OU41" i="24" s="1"/>
  <c r="OU42" i="24" s="1" a="1"/>
  <c r="OU42" i="24" s="1"/>
  <c r="OU43" i="24" s="1" a="1"/>
  <c r="OU43" i="24" s="1"/>
  <c r="OU44" i="24" s="1" a="1"/>
  <c r="OU44" i="24" s="1"/>
  <c r="OU45" i="24" s="1" a="1"/>
  <c r="OU45" i="24" s="1"/>
  <c r="OU46" i="24" s="1" a="1"/>
  <c r="OU46" i="24" s="1"/>
  <c r="OU47" i="24" s="1" a="1"/>
  <c r="OU47" i="24" s="1"/>
  <c r="OU48" i="24" s="1" a="1"/>
  <c r="OU48" i="24" s="1"/>
  <c r="OU49" i="24" s="1" a="1"/>
  <c r="OU49" i="24" s="1"/>
  <c r="OU50" i="24" s="1" a="1"/>
  <c r="OU50" i="24" s="1"/>
  <c r="OU51" i="24" s="1" a="1"/>
  <c r="OU51" i="24" s="1"/>
  <c r="OV40" i="24"/>
  <c r="PA40" i="24" a="1"/>
  <c r="PA40" i="24" s="1"/>
  <c r="PA41" i="24" s="1" a="1"/>
  <c r="PA41" i="24" s="1"/>
  <c r="PA42" i="24" s="1" a="1"/>
  <c r="PA42" i="24" s="1"/>
  <c r="PA43" i="24" s="1" a="1"/>
  <c r="PA43" i="24" s="1"/>
  <c r="PA44" i="24" s="1" a="1"/>
  <c r="PA44" i="24" s="1"/>
  <c r="PA45" i="24" s="1" a="1"/>
  <c r="PA45" i="24" s="1"/>
  <c r="PA46" i="24" s="1" a="1"/>
  <c r="PA46" i="24" s="1"/>
  <c r="PA47" i="24" s="1" a="1"/>
  <c r="PA47" i="24" s="1"/>
  <c r="PA48" i="24" s="1" a="1"/>
  <c r="PA48" i="24" s="1"/>
  <c r="PA49" i="24" s="1" a="1"/>
  <c r="PA49" i="24" s="1"/>
  <c r="PA50" i="24" s="1" a="1"/>
  <c r="PA50" i="24" s="1"/>
  <c r="PA51" i="24" s="1" a="1"/>
  <c r="PA51" i="24" s="1"/>
  <c r="PB40" i="24"/>
  <c r="PG40" i="24" a="1"/>
  <c r="PG40" i="24" s="1"/>
  <c r="PG41" i="24" s="1" a="1"/>
  <c r="PG41" i="24" s="1"/>
  <c r="PG42" i="24" s="1" a="1"/>
  <c r="PG42" i="24" s="1"/>
  <c r="PG43" i="24" s="1" a="1"/>
  <c r="PG43" i="24" s="1"/>
  <c r="PG44" i="24" s="1" a="1"/>
  <c r="PG44" i="24" s="1"/>
  <c r="PG45" i="24" s="1" a="1"/>
  <c r="PG45" i="24" s="1"/>
  <c r="PG46" i="24" s="1" a="1"/>
  <c r="PG46" i="24" s="1"/>
  <c r="PG47" i="24" s="1" a="1"/>
  <c r="PG47" i="24" s="1"/>
  <c r="PG48" i="24" s="1" a="1"/>
  <c r="PG48" i="24" s="1"/>
  <c r="PG49" i="24" s="1" a="1"/>
  <c r="PG49" i="24" s="1"/>
  <c r="PG50" i="24" s="1" a="1"/>
  <c r="PG50" i="24" s="1"/>
  <c r="PG51" i="24" s="1" a="1"/>
  <c r="PG51" i="24" s="1"/>
  <c r="PH40" i="24"/>
  <c r="PM40" i="24" a="1"/>
  <c r="PM40" i="24" s="1"/>
  <c r="PM41" i="24" s="1" a="1"/>
  <c r="PM41" i="24" s="1"/>
  <c r="PM42" i="24" s="1" a="1"/>
  <c r="PM42" i="24" s="1"/>
  <c r="PM43" i="24" s="1" a="1"/>
  <c r="PM43" i="24" s="1"/>
  <c r="PM44" i="24" s="1" a="1"/>
  <c r="PM44" i="24" s="1"/>
  <c r="PM45" i="24" s="1" a="1"/>
  <c r="PM45" i="24" s="1"/>
  <c r="PM46" i="24" s="1" a="1"/>
  <c r="PM46" i="24" s="1"/>
  <c r="PM47" i="24" s="1" a="1"/>
  <c r="PM47" i="24" s="1"/>
  <c r="PM48" i="24" s="1" a="1"/>
  <c r="PM48" i="24" s="1"/>
  <c r="PM49" i="24" s="1" a="1"/>
  <c r="PM49" i="24" s="1"/>
  <c r="PM50" i="24" s="1" a="1"/>
  <c r="PM50" i="24" s="1"/>
  <c r="PM51" i="24" s="1" a="1"/>
  <c r="PM51" i="24" s="1"/>
  <c r="PN40" i="24"/>
  <c r="PS40" i="24" a="1"/>
  <c r="PS40" i="24" s="1"/>
  <c r="PS41" i="24" s="1" a="1"/>
  <c r="PS41" i="24" s="1"/>
  <c r="PS42" i="24" s="1" a="1"/>
  <c r="PS42" i="24" s="1"/>
  <c r="PS43" i="24" s="1" a="1"/>
  <c r="PS43" i="24" s="1"/>
  <c r="PS44" i="24" s="1" a="1"/>
  <c r="PS44" i="24" s="1"/>
  <c r="PS45" i="24" s="1" a="1"/>
  <c r="PS45" i="24" s="1"/>
  <c r="PS46" i="24" s="1" a="1"/>
  <c r="PS46" i="24" s="1"/>
  <c r="PS47" i="24" s="1" a="1"/>
  <c r="PS47" i="24" s="1"/>
  <c r="PS48" i="24" s="1" a="1"/>
  <c r="PS48" i="24" s="1"/>
  <c r="PS49" i="24" s="1" a="1"/>
  <c r="PS49" i="24" s="1"/>
  <c r="PS50" i="24" s="1" a="1"/>
  <c r="PS50" i="24" s="1"/>
  <c r="PS51" i="24" s="1" a="1"/>
  <c r="PS51" i="24" s="1"/>
  <c r="PT40" i="24"/>
  <c r="PY40" i="24" a="1"/>
  <c r="PY40" i="24" s="1"/>
  <c r="PY41" i="24" s="1" a="1"/>
  <c r="PY41" i="24" s="1"/>
  <c r="PY42" i="24" s="1" a="1"/>
  <c r="PY42" i="24" s="1"/>
  <c r="PY43" i="24" s="1" a="1"/>
  <c r="PY43" i="24" s="1"/>
  <c r="PY44" i="24" s="1" a="1"/>
  <c r="PY44" i="24" s="1"/>
  <c r="PY45" i="24" s="1" a="1"/>
  <c r="PY45" i="24" s="1"/>
  <c r="PY46" i="24" s="1" a="1"/>
  <c r="PY46" i="24" s="1"/>
  <c r="PY47" i="24" s="1" a="1"/>
  <c r="PY47" i="24" s="1"/>
  <c r="PY48" i="24" s="1" a="1"/>
  <c r="PY48" i="24" s="1"/>
  <c r="PY49" i="24" s="1" a="1"/>
  <c r="PY49" i="24" s="1"/>
  <c r="PY50" i="24" s="1" a="1"/>
  <c r="PY50" i="24" s="1"/>
  <c r="PY51" i="24" s="1" a="1"/>
  <c r="PY51" i="24" s="1"/>
  <c r="PZ40" i="24"/>
  <c r="QE40" i="24" a="1"/>
  <c r="QE40" i="24" s="1"/>
  <c r="QE41" i="24" s="1" a="1"/>
  <c r="QE41" i="24" s="1"/>
  <c r="QE42" i="24" s="1" a="1"/>
  <c r="QE42" i="24" s="1"/>
  <c r="QE43" i="24" s="1" a="1"/>
  <c r="QE43" i="24" s="1"/>
  <c r="QE44" i="24" s="1" a="1"/>
  <c r="QE44" i="24" s="1"/>
  <c r="QE45" i="24" s="1" a="1"/>
  <c r="QE45" i="24" s="1"/>
  <c r="QE46" i="24" s="1" a="1"/>
  <c r="QE46" i="24" s="1"/>
  <c r="QE47" i="24" s="1" a="1"/>
  <c r="QE47" i="24" s="1"/>
  <c r="QE48" i="24" s="1" a="1"/>
  <c r="QE48" i="24" s="1"/>
  <c r="QE49" i="24" s="1" a="1"/>
  <c r="QE49" i="24" s="1"/>
  <c r="QE50" i="24" s="1" a="1"/>
  <c r="QE50" i="24" s="1"/>
  <c r="QE51" i="24" s="1" a="1"/>
  <c r="QE51" i="24" s="1"/>
  <c r="QF40" i="24"/>
  <c r="QK40" i="24" a="1"/>
  <c r="QK40" i="24" s="1"/>
  <c r="QK41" i="24" s="1" a="1"/>
  <c r="QK41" i="24" s="1"/>
  <c r="QK42" i="24" s="1" a="1"/>
  <c r="QK42" i="24" s="1"/>
  <c r="QK43" i="24" s="1" a="1"/>
  <c r="QK43" i="24" s="1"/>
  <c r="QK44" i="24" s="1" a="1"/>
  <c r="QK44" i="24" s="1"/>
  <c r="QK45" i="24" s="1" a="1"/>
  <c r="QK45" i="24" s="1"/>
  <c r="QK46" i="24" s="1" a="1"/>
  <c r="QK46" i="24" s="1"/>
  <c r="QK47" i="24" s="1" a="1"/>
  <c r="QK47" i="24" s="1"/>
  <c r="QK48" i="24" s="1" a="1"/>
  <c r="QK48" i="24" s="1"/>
  <c r="QK49" i="24" s="1" a="1"/>
  <c r="QK49" i="24" s="1"/>
  <c r="QK50" i="24" s="1" a="1"/>
  <c r="QK50" i="24" s="1"/>
  <c r="QK51" i="24" s="1" a="1"/>
  <c r="QK51" i="24" s="1"/>
  <c r="QL40" i="24"/>
  <c r="QQ40" i="24" a="1"/>
  <c r="QQ40" i="24" s="1"/>
  <c r="QQ41" i="24" s="1" a="1"/>
  <c r="QQ41" i="24" s="1"/>
  <c r="QQ42" i="24" s="1" a="1"/>
  <c r="QQ42" i="24" s="1"/>
  <c r="QQ43" i="24" s="1" a="1"/>
  <c r="QQ43" i="24" s="1"/>
  <c r="QQ44" i="24" s="1" a="1"/>
  <c r="QQ44" i="24" s="1"/>
  <c r="QQ45" i="24" s="1" a="1"/>
  <c r="QQ45" i="24" s="1"/>
  <c r="QQ46" i="24" s="1" a="1"/>
  <c r="QQ46" i="24" s="1"/>
  <c r="QQ47" i="24" s="1" a="1"/>
  <c r="QQ47" i="24" s="1"/>
  <c r="QQ48" i="24" s="1" a="1"/>
  <c r="QQ48" i="24" s="1"/>
  <c r="QQ49" i="24" s="1" a="1"/>
  <c r="QQ49" i="24" s="1"/>
  <c r="QQ50" i="24" s="1" a="1"/>
  <c r="QQ50" i="24" s="1"/>
  <c r="QQ51" i="24" s="1" a="1"/>
  <c r="QQ51" i="24" s="1"/>
  <c r="QR40" i="24"/>
  <c r="QW40" i="24" a="1"/>
  <c r="QW40" i="24" s="1"/>
  <c r="QW41" i="24" s="1" a="1"/>
  <c r="QW41" i="24" s="1"/>
  <c r="QW42" i="24" s="1" a="1"/>
  <c r="QW42" i="24" s="1"/>
  <c r="QW43" i="24" s="1" a="1"/>
  <c r="QW43" i="24" s="1"/>
  <c r="QW44" i="24" s="1" a="1"/>
  <c r="QW44" i="24" s="1"/>
  <c r="QW45" i="24" s="1" a="1"/>
  <c r="QW45" i="24" s="1"/>
  <c r="QW46" i="24" s="1" a="1"/>
  <c r="QW46" i="24" s="1"/>
  <c r="QW47" i="24" s="1" a="1"/>
  <c r="QW47" i="24" s="1"/>
  <c r="QW48" i="24" s="1" a="1"/>
  <c r="QW48" i="24" s="1"/>
  <c r="QW49" i="24" s="1" a="1"/>
  <c r="QW49" i="24" s="1"/>
  <c r="QW50" i="24" s="1" a="1"/>
  <c r="QW50" i="24" s="1"/>
  <c r="QW51" i="24" s="1" a="1"/>
  <c r="QW51" i="24" s="1"/>
  <c r="QX40" i="24"/>
  <c r="RC40" i="24" a="1"/>
  <c r="RC40" i="24" s="1"/>
  <c r="RC41" i="24" s="1" a="1"/>
  <c r="RC41" i="24" s="1"/>
  <c r="RC42" i="24" s="1" a="1"/>
  <c r="RC42" i="24" s="1"/>
  <c r="RC43" i="24" s="1" a="1"/>
  <c r="RC43" i="24" s="1"/>
  <c r="RC44" i="24" s="1" a="1"/>
  <c r="RC44" i="24" s="1"/>
  <c r="RC45" i="24" s="1" a="1"/>
  <c r="RC45" i="24" s="1"/>
  <c r="RC46" i="24" s="1" a="1"/>
  <c r="RC46" i="24" s="1"/>
  <c r="RC47" i="24" s="1" a="1"/>
  <c r="RC47" i="24" s="1"/>
  <c r="RC48" i="24" s="1" a="1"/>
  <c r="RC48" i="24" s="1"/>
  <c r="RC49" i="24" s="1" a="1"/>
  <c r="RC49" i="24" s="1"/>
  <c r="RC50" i="24" s="1" a="1"/>
  <c r="RC50" i="24" s="1"/>
  <c r="RC51" i="24" s="1" a="1"/>
  <c r="RC51" i="24" s="1"/>
  <c r="RD40" i="24"/>
  <c r="RI40" i="24" a="1"/>
  <c r="RI40" i="24" s="1"/>
  <c r="RI41" i="24" s="1" a="1"/>
  <c r="RI41" i="24" s="1"/>
  <c r="RI42" i="24" s="1" a="1"/>
  <c r="RI42" i="24" s="1"/>
  <c r="RI43" i="24" s="1" a="1"/>
  <c r="RI43" i="24" s="1"/>
  <c r="RI44" i="24" s="1" a="1"/>
  <c r="RI44" i="24" s="1"/>
  <c r="RI45" i="24" s="1" a="1"/>
  <c r="RI45" i="24" s="1"/>
  <c r="RI46" i="24" s="1" a="1"/>
  <c r="RI46" i="24" s="1"/>
  <c r="RI47" i="24" s="1" a="1"/>
  <c r="RI47" i="24" s="1"/>
  <c r="RI48" i="24" s="1" a="1"/>
  <c r="RI48" i="24" s="1"/>
  <c r="RI49" i="24" s="1" a="1"/>
  <c r="RI49" i="24" s="1"/>
  <c r="RI50" i="24" s="1" a="1"/>
  <c r="RI50" i="24" s="1"/>
  <c r="RI51" i="24" s="1" a="1"/>
  <c r="RI51" i="24" s="1"/>
  <c r="RJ40" i="24"/>
  <c r="RO40" i="24" a="1"/>
  <c r="RO40" i="24" s="1"/>
  <c r="RO41" i="24" s="1" a="1"/>
  <c r="RO41" i="24" s="1"/>
  <c r="RO42" i="24" s="1" a="1"/>
  <c r="RO42" i="24" s="1"/>
  <c r="RO43" i="24" s="1" a="1"/>
  <c r="RO43" i="24" s="1"/>
  <c r="RO44" i="24" s="1" a="1"/>
  <c r="RO44" i="24" s="1"/>
  <c r="RO45" i="24" s="1" a="1"/>
  <c r="RO45" i="24" s="1"/>
  <c r="RO46" i="24" s="1" a="1"/>
  <c r="RO46" i="24" s="1"/>
  <c r="RO47" i="24" s="1" a="1"/>
  <c r="RO47" i="24" s="1"/>
  <c r="RO48" i="24" s="1" a="1"/>
  <c r="RO48" i="24" s="1"/>
  <c r="RO49" i="24" s="1" a="1"/>
  <c r="RO49" i="24" s="1"/>
  <c r="RO50" i="24" s="1" a="1"/>
  <c r="RO50" i="24" s="1"/>
  <c r="RO51" i="24" s="1" a="1"/>
  <c r="RO51" i="24" s="1"/>
  <c r="RP40" i="24"/>
  <c r="RU40" i="24" a="1"/>
  <c r="RU40" i="24" s="1"/>
  <c r="RU41" i="24" s="1" a="1"/>
  <c r="RU41" i="24" s="1"/>
  <c r="RU42" i="24" s="1" a="1"/>
  <c r="RU42" i="24" s="1"/>
  <c r="RU43" i="24" s="1" a="1"/>
  <c r="RU43" i="24" s="1"/>
  <c r="RU44" i="24" s="1" a="1"/>
  <c r="RU44" i="24" s="1"/>
  <c r="RU45" i="24" s="1" a="1"/>
  <c r="RU45" i="24" s="1"/>
  <c r="RU46" i="24" s="1" a="1"/>
  <c r="RU46" i="24" s="1"/>
  <c r="RU47" i="24" s="1" a="1"/>
  <c r="RU47" i="24" s="1"/>
  <c r="RU48" i="24" s="1" a="1"/>
  <c r="RU48" i="24" s="1"/>
  <c r="RU49" i="24" s="1" a="1"/>
  <c r="RU49" i="24" s="1"/>
  <c r="RU50" i="24" s="1" a="1"/>
  <c r="RU50" i="24" s="1"/>
  <c r="RU51" i="24" s="1" a="1"/>
  <c r="RU51" i="24" s="1"/>
  <c r="RV40" i="24"/>
  <c r="SA40" i="24" a="1"/>
  <c r="SA40" i="24" s="1"/>
  <c r="SA41" i="24" s="1" a="1"/>
  <c r="SA41" i="24" s="1"/>
  <c r="SA42" i="24" s="1" a="1"/>
  <c r="SA42" i="24" s="1"/>
  <c r="SA43" i="24" s="1" a="1"/>
  <c r="SA43" i="24" s="1"/>
  <c r="SA44" i="24" s="1" a="1"/>
  <c r="SA44" i="24" s="1"/>
  <c r="SA45" i="24" s="1" a="1"/>
  <c r="SA45" i="24" s="1"/>
  <c r="SA46" i="24" s="1" a="1"/>
  <c r="SA46" i="24" s="1"/>
  <c r="SA47" i="24" s="1" a="1"/>
  <c r="SA47" i="24" s="1"/>
  <c r="SA48" i="24" s="1" a="1"/>
  <c r="SA48" i="24" s="1"/>
  <c r="SA49" i="24" s="1" a="1"/>
  <c r="SA49" i="24" s="1"/>
  <c r="SA50" i="24" s="1" a="1"/>
  <c r="SA50" i="24" s="1"/>
  <c r="SA51" i="24" s="1" a="1"/>
  <c r="SA51" i="24" s="1"/>
  <c r="SB40" i="24"/>
  <c r="SG40" i="24" a="1"/>
  <c r="SG40" i="24" s="1"/>
  <c r="SG41" i="24" s="1" a="1"/>
  <c r="SG41" i="24" s="1"/>
  <c r="SG42" i="24" s="1" a="1"/>
  <c r="SG42" i="24" s="1"/>
  <c r="SG43" i="24" s="1" a="1"/>
  <c r="SG43" i="24" s="1"/>
  <c r="SG44" i="24" s="1" a="1"/>
  <c r="SG44" i="24" s="1"/>
  <c r="SG45" i="24" s="1" a="1"/>
  <c r="SG45" i="24" s="1"/>
  <c r="SG46" i="24" s="1" a="1"/>
  <c r="SG46" i="24" s="1"/>
  <c r="SG47" i="24" s="1" a="1"/>
  <c r="SG47" i="24" s="1"/>
  <c r="SG48" i="24" s="1" a="1"/>
  <c r="SG48" i="24" s="1"/>
  <c r="SG49" i="24" s="1" a="1"/>
  <c r="SG49" i="24" s="1"/>
  <c r="SG50" i="24" s="1" a="1"/>
  <c r="SG50" i="24" s="1"/>
  <c r="SG51" i="24" s="1" a="1"/>
  <c r="SG51" i="24" s="1"/>
  <c r="SH40" i="24"/>
  <c r="SM40" i="24" a="1"/>
  <c r="SM40" i="24" s="1"/>
  <c r="SM41" i="24" s="1" a="1"/>
  <c r="SM41" i="24" s="1"/>
  <c r="SM42" i="24" s="1" a="1"/>
  <c r="SM42" i="24" s="1"/>
  <c r="SM43" i="24" s="1" a="1"/>
  <c r="SM43" i="24" s="1"/>
  <c r="SM44" i="24" s="1" a="1"/>
  <c r="SM44" i="24" s="1"/>
  <c r="SM45" i="24" s="1" a="1"/>
  <c r="SM45" i="24" s="1"/>
  <c r="SM46" i="24" s="1" a="1"/>
  <c r="SM46" i="24" s="1"/>
  <c r="SM47" i="24" s="1" a="1"/>
  <c r="SM47" i="24" s="1"/>
  <c r="SM48" i="24" s="1" a="1"/>
  <c r="SM48" i="24" s="1"/>
  <c r="SM49" i="24" s="1" a="1"/>
  <c r="SM49" i="24" s="1"/>
  <c r="SM50" i="24" s="1" a="1"/>
  <c r="SM50" i="24" s="1"/>
  <c r="SM51" i="24" s="1" a="1"/>
  <c r="SM51" i="24" s="1"/>
  <c r="SN40" i="24"/>
  <c r="SS40" i="24" a="1"/>
  <c r="SS40" i="24" s="1"/>
  <c r="SS41" i="24" s="1" a="1"/>
  <c r="SS41" i="24" s="1"/>
  <c r="SS42" i="24" s="1" a="1"/>
  <c r="SS42" i="24" s="1"/>
  <c r="SS43" i="24" s="1" a="1"/>
  <c r="SS43" i="24" s="1"/>
  <c r="SS44" i="24" s="1" a="1"/>
  <c r="SS44" i="24" s="1"/>
  <c r="SS45" i="24" s="1" a="1"/>
  <c r="SS45" i="24" s="1"/>
  <c r="SS46" i="24" s="1" a="1"/>
  <c r="SS46" i="24" s="1"/>
  <c r="SS47" i="24" s="1" a="1"/>
  <c r="SS47" i="24" s="1"/>
  <c r="SS48" i="24" s="1" a="1"/>
  <c r="SS48" i="24" s="1"/>
  <c r="SS49" i="24" s="1" a="1"/>
  <c r="SS49" i="24" s="1"/>
  <c r="SS50" i="24" s="1" a="1"/>
  <c r="SS50" i="24" s="1"/>
  <c r="SS51" i="24" s="1" a="1"/>
  <c r="SS51" i="24" s="1"/>
  <c r="ST40" i="24"/>
  <c r="SY40" i="24" a="1"/>
  <c r="SY40" i="24" s="1"/>
  <c r="SY41" i="24" s="1" a="1"/>
  <c r="SY41" i="24" s="1"/>
  <c r="SY42" i="24" s="1" a="1"/>
  <c r="SY42" i="24" s="1"/>
  <c r="SY43" i="24" s="1" a="1"/>
  <c r="SY43" i="24" s="1"/>
  <c r="SY44" i="24" s="1" a="1"/>
  <c r="SY44" i="24" s="1"/>
  <c r="SY45" i="24" s="1" a="1"/>
  <c r="SY45" i="24" s="1"/>
  <c r="SY46" i="24" s="1" a="1"/>
  <c r="SY46" i="24" s="1"/>
  <c r="SY47" i="24" s="1" a="1"/>
  <c r="SY47" i="24" s="1"/>
  <c r="SY48" i="24" s="1" a="1"/>
  <c r="SY48" i="24" s="1"/>
  <c r="SY49" i="24" s="1" a="1"/>
  <c r="SY49" i="24" s="1"/>
  <c r="SY50" i="24" s="1" a="1"/>
  <c r="SY50" i="24" s="1"/>
  <c r="SY51" i="24" s="1" a="1"/>
  <c r="SY51" i="24" s="1"/>
  <c r="SZ40" i="24"/>
  <c r="TE40" i="24" a="1"/>
  <c r="TE40" i="24" s="1"/>
  <c r="TE41" i="24" s="1" a="1"/>
  <c r="TE41" i="24" s="1"/>
  <c r="TE42" i="24" s="1" a="1"/>
  <c r="TE42" i="24" s="1"/>
  <c r="TE43" i="24" s="1" a="1"/>
  <c r="TE43" i="24" s="1"/>
  <c r="TE44" i="24" s="1" a="1"/>
  <c r="TE44" i="24" s="1"/>
  <c r="TE45" i="24" s="1" a="1"/>
  <c r="TE45" i="24" s="1"/>
  <c r="TE46" i="24" s="1" a="1"/>
  <c r="TE46" i="24" s="1"/>
  <c r="TE47" i="24" s="1" a="1"/>
  <c r="TE47" i="24" s="1"/>
  <c r="TE48" i="24" s="1" a="1"/>
  <c r="TE48" i="24" s="1"/>
  <c r="TE49" i="24" s="1" a="1"/>
  <c r="TE49" i="24" s="1"/>
  <c r="TE50" i="24" s="1" a="1"/>
  <c r="TE50" i="24" s="1"/>
  <c r="TE51" i="24" s="1" a="1"/>
  <c r="TE51" i="24" s="1"/>
  <c r="TF40" i="24"/>
  <c r="TK40" i="24" a="1"/>
  <c r="TK40" i="24" s="1"/>
  <c r="TK41" i="24" s="1" a="1"/>
  <c r="TK41" i="24" s="1"/>
  <c r="TK42" i="24" s="1" a="1"/>
  <c r="TK42" i="24" s="1"/>
  <c r="TK43" i="24" s="1" a="1"/>
  <c r="TK43" i="24" s="1"/>
  <c r="TK44" i="24" s="1" a="1"/>
  <c r="TK44" i="24" s="1"/>
  <c r="TK45" i="24" s="1" a="1"/>
  <c r="TK45" i="24" s="1"/>
  <c r="TK46" i="24" s="1" a="1"/>
  <c r="TK46" i="24" s="1"/>
  <c r="TK47" i="24" s="1" a="1"/>
  <c r="TK47" i="24" s="1"/>
  <c r="TK48" i="24" s="1" a="1"/>
  <c r="TK48" i="24" s="1"/>
  <c r="TK49" i="24" s="1" a="1"/>
  <c r="TK49" i="24" s="1"/>
  <c r="TK50" i="24" s="1" a="1"/>
  <c r="TK50" i="24" s="1"/>
  <c r="TK51" i="24" s="1" a="1"/>
  <c r="TK51" i="24" s="1"/>
  <c r="TL40" i="24"/>
  <c r="TQ40" i="24" a="1"/>
  <c r="TQ40" i="24" s="1"/>
  <c r="TQ41" i="24" s="1" a="1"/>
  <c r="TQ41" i="24" s="1"/>
  <c r="TQ42" i="24" s="1" a="1"/>
  <c r="TQ42" i="24" s="1"/>
  <c r="TQ43" i="24" s="1" a="1"/>
  <c r="TQ43" i="24" s="1"/>
  <c r="TQ44" i="24" s="1" a="1"/>
  <c r="TQ44" i="24" s="1"/>
  <c r="TQ45" i="24" s="1" a="1"/>
  <c r="TQ45" i="24" s="1"/>
  <c r="TQ46" i="24" s="1" a="1"/>
  <c r="TQ46" i="24" s="1"/>
  <c r="TQ47" i="24" s="1" a="1"/>
  <c r="TQ47" i="24" s="1"/>
  <c r="TQ48" i="24" s="1" a="1"/>
  <c r="TQ48" i="24" s="1"/>
  <c r="TQ49" i="24" s="1" a="1"/>
  <c r="TQ49" i="24" s="1"/>
  <c r="TQ50" i="24" s="1" a="1"/>
  <c r="TQ50" i="24" s="1"/>
  <c r="TQ51" i="24" s="1" a="1"/>
  <c r="TQ51" i="24" s="1"/>
  <c r="TR40" i="24"/>
  <c r="TW40" i="24" a="1"/>
  <c r="TW40" i="24" s="1"/>
  <c r="TW41" i="24" s="1" a="1"/>
  <c r="TW41" i="24" s="1"/>
  <c r="TW42" i="24" s="1" a="1"/>
  <c r="TW42" i="24" s="1"/>
  <c r="TW43" i="24" s="1" a="1"/>
  <c r="TW43" i="24" s="1"/>
  <c r="TW44" i="24" s="1" a="1"/>
  <c r="TW44" i="24" s="1"/>
  <c r="TW45" i="24" s="1" a="1"/>
  <c r="TW45" i="24" s="1"/>
  <c r="TW46" i="24" s="1" a="1"/>
  <c r="TW46" i="24" s="1"/>
  <c r="TW47" i="24" s="1" a="1"/>
  <c r="TW47" i="24" s="1"/>
  <c r="TW48" i="24" s="1" a="1"/>
  <c r="TW48" i="24" s="1"/>
  <c r="TW49" i="24" s="1" a="1"/>
  <c r="TW49" i="24" s="1"/>
  <c r="TW50" i="24" s="1" a="1"/>
  <c r="TW50" i="24" s="1"/>
  <c r="TW51" i="24" s="1" a="1"/>
  <c r="TW51" i="24" s="1"/>
  <c r="TX40" i="24"/>
  <c r="UC40" i="24" a="1"/>
  <c r="UC40" i="24" s="1"/>
  <c r="UC41" i="24" s="1" a="1"/>
  <c r="UC41" i="24" s="1"/>
  <c r="UC42" i="24" s="1" a="1"/>
  <c r="UC42" i="24" s="1"/>
  <c r="UC43" i="24" s="1" a="1"/>
  <c r="UC43" i="24" s="1"/>
  <c r="UC44" i="24" s="1" a="1"/>
  <c r="UC44" i="24" s="1"/>
  <c r="UC45" i="24" s="1" a="1"/>
  <c r="UC45" i="24" s="1"/>
  <c r="UC46" i="24" s="1" a="1"/>
  <c r="UC46" i="24" s="1"/>
  <c r="UC47" i="24" s="1" a="1"/>
  <c r="UC47" i="24" s="1"/>
  <c r="UC48" i="24" s="1" a="1"/>
  <c r="UC48" i="24" s="1"/>
  <c r="UC49" i="24" s="1" a="1"/>
  <c r="UC49" i="24" s="1"/>
  <c r="UC50" i="24" s="1" a="1"/>
  <c r="UC50" i="24" s="1"/>
  <c r="UC51" i="24" s="1" a="1"/>
  <c r="UC51" i="24" s="1"/>
  <c r="UD40" i="24"/>
  <c r="UI40" i="24" a="1"/>
  <c r="UI40" i="24" s="1"/>
  <c r="UI41" i="24" s="1" a="1"/>
  <c r="UI41" i="24" s="1"/>
  <c r="UI42" i="24" s="1" a="1"/>
  <c r="UI42" i="24" s="1"/>
  <c r="UI43" i="24" s="1" a="1"/>
  <c r="UI43" i="24" s="1"/>
  <c r="UI44" i="24" s="1" a="1"/>
  <c r="UI44" i="24" s="1"/>
  <c r="UI45" i="24" s="1" a="1"/>
  <c r="UI45" i="24" s="1"/>
  <c r="UI46" i="24" s="1" a="1"/>
  <c r="UI46" i="24" s="1"/>
  <c r="UI47" i="24" s="1" a="1"/>
  <c r="UI47" i="24" s="1"/>
  <c r="UI48" i="24" s="1" a="1"/>
  <c r="UI48" i="24" s="1"/>
  <c r="UI49" i="24" s="1" a="1"/>
  <c r="UI49" i="24" s="1"/>
  <c r="UI50" i="24" s="1" a="1"/>
  <c r="UI50" i="24" s="1"/>
  <c r="UI51" i="24" s="1" a="1"/>
  <c r="UI51" i="24" s="1"/>
  <c r="UJ40" i="24"/>
  <c r="UO40" i="24" a="1"/>
  <c r="UO40" i="24" s="1"/>
  <c r="UO41" i="24" s="1" a="1"/>
  <c r="UO41" i="24" s="1"/>
  <c r="UO42" i="24" s="1" a="1"/>
  <c r="UO42" i="24" s="1"/>
  <c r="UO43" i="24" s="1" a="1"/>
  <c r="UO43" i="24" s="1"/>
  <c r="UO44" i="24" s="1" a="1"/>
  <c r="UO44" i="24" s="1"/>
  <c r="UO45" i="24" s="1" a="1"/>
  <c r="UO45" i="24" s="1"/>
  <c r="UO46" i="24" s="1" a="1"/>
  <c r="UO46" i="24" s="1"/>
  <c r="UO47" i="24" s="1" a="1"/>
  <c r="UO47" i="24" s="1"/>
  <c r="UO48" i="24" s="1" a="1"/>
  <c r="UO48" i="24" s="1"/>
  <c r="UO49" i="24" s="1" a="1"/>
  <c r="UO49" i="24" s="1"/>
  <c r="UO50" i="24" s="1" a="1"/>
  <c r="UO50" i="24" s="1"/>
  <c r="UO51" i="24" s="1" a="1"/>
  <c r="UO51" i="24" s="1"/>
  <c r="UP40" i="24"/>
  <c r="UU40" i="24" a="1"/>
  <c r="UU40" i="24" s="1"/>
  <c r="UU41" i="24" s="1" a="1"/>
  <c r="UU41" i="24" s="1"/>
  <c r="UU42" i="24" s="1" a="1"/>
  <c r="UU42" i="24" s="1"/>
  <c r="UU43" i="24" s="1" a="1"/>
  <c r="UU43" i="24" s="1"/>
  <c r="UU44" i="24" s="1" a="1"/>
  <c r="UU44" i="24" s="1"/>
  <c r="UU45" i="24" s="1" a="1"/>
  <c r="UU45" i="24" s="1"/>
  <c r="UU46" i="24" s="1" a="1"/>
  <c r="UU46" i="24" s="1"/>
  <c r="UU47" i="24" s="1" a="1"/>
  <c r="UU47" i="24" s="1"/>
  <c r="UU48" i="24" s="1" a="1"/>
  <c r="UU48" i="24" s="1"/>
  <c r="UU49" i="24" s="1" a="1"/>
  <c r="UU49" i="24" s="1"/>
  <c r="UU50" i="24" s="1" a="1"/>
  <c r="UU50" i="24" s="1"/>
  <c r="UU51" i="24" s="1" a="1"/>
  <c r="UU51" i="24" s="1"/>
  <c r="UV40" i="24"/>
  <c r="VA40" i="24" a="1"/>
  <c r="VA40" i="24" s="1"/>
  <c r="VA41" i="24" s="1" a="1"/>
  <c r="VA41" i="24" s="1"/>
  <c r="VA42" i="24" s="1" a="1"/>
  <c r="VA42" i="24" s="1"/>
  <c r="VA43" i="24" s="1" a="1"/>
  <c r="VA43" i="24" s="1"/>
  <c r="VA44" i="24" s="1" a="1"/>
  <c r="VA44" i="24" s="1"/>
  <c r="VA45" i="24" s="1" a="1"/>
  <c r="VA45" i="24" s="1"/>
  <c r="VA46" i="24" s="1" a="1"/>
  <c r="VA46" i="24" s="1"/>
  <c r="VA47" i="24" s="1" a="1"/>
  <c r="VA47" i="24" s="1"/>
  <c r="VA48" i="24" s="1" a="1"/>
  <c r="VA48" i="24" s="1"/>
  <c r="VA49" i="24" s="1" a="1"/>
  <c r="VA49" i="24" s="1"/>
  <c r="VA50" i="24" s="1" a="1"/>
  <c r="VA50" i="24" s="1"/>
  <c r="VA51" i="24" s="1" a="1"/>
  <c r="VA51" i="24" s="1"/>
  <c r="VB40" i="24"/>
  <c r="VG40" i="24" a="1"/>
  <c r="VG40" i="24" s="1"/>
  <c r="VG41" i="24" s="1" a="1"/>
  <c r="VG41" i="24" s="1"/>
  <c r="VG42" i="24" s="1" a="1"/>
  <c r="VG42" i="24" s="1"/>
  <c r="VG43" i="24" s="1" a="1"/>
  <c r="VG43" i="24" s="1"/>
  <c r="VG44" i="24" s="1" a="1"/>
  <c r="VG44" i="24" s="1"/>
  <c r="VG45" i="24" s="1" a="1"/>
  <c r="VG45" i="24" s="1"/>
  <c r="VG46" i="24" s="1" a="1"/>
  <c r="VG46" i="24" s="1"/>
  <c r="VG47" i="24" s="1" a="1"/>
  <c r="VG47" i="24" s="1"/>
  <c r="VG48" i="24" s="1" a="1"/>
  <c r="VG48" i="24" s="1"/>
  <c r="VG49" i="24" s="1" a="1"/>
  <c r="VG49" i="24" s="1"/>
  <c r="VG50" i="24" s="1" a="1"/>
  <c r="VG50" i="24" s="1"/>
  <c r="VG51" i="24" s="1" a="1"/>
  <c r="VG51" i="24" s="1"/>
  <c r="VH40" i="24"/>
  <c r="VM40" i="24" a="1"/>
  <c r="VM40" i="24" s="1"/>
  <c r="VM41" i="24" s="1" a="1"/>
  <c r="VM41" i="24" s="1"/>
  <c r="VM42" i="24" s="1" a="1"/>
  <c r="VM42" i="24" s="1"/>
  <c r="VM43" i="24" s="1" a="1"/>
  <c r="VM43" i="24" s="1"/>
  <c r="VM44" i="24" s="1" a="1"/>
  <c r="VM44" i="24" s="1"/>
  <c r="VM45" i="24" s="1" a="1"/>
  <c r="VM45" i="24" s="1"/>
  <c r="VM46" i="24" s="1" a="1"/>
  <c r="VM46" i="24" s="1"/>
  <c r="VM47" i="24" s="1" a="1"/>
  <c r="VM47" i="24" s="1"/>
  <c r="VM48" i="24" s="1" a="1"/>
  <c r="VM48" i="24" s="1"/>
  <c r="VM49" i="24" s="1" a="1"/>
  <c r="VM49" i="24" s="1"/>
  <c r="VM50" i="24" s="1" a="1"/>
  <c r="VM50" i="24" s="1"/>
  <c r="VM51" i="24" s="1" a="1"/>
  <c r="VM51" i="24" s="1"/>
  <c r="VN40" i="24"/>
  <c r="VS40" i="24" a="1"/>
  <c r="VS40" i="24" s="1"/>
  <c r="VS41" i="24" s="1" a="1"/>
  <c r="VS41" i="24" s="1"/>
  <c r="VS42" i="24" s="1" a="1"/>
  <c r="VS42" i="24" s="1"/>
  <c r="VS43" i="24" s="1" a="1"/>
  <c r="VS43" i="24" s="1"/>
  <c r="VS44" i="24" s="1" a="1"/>
  <c r="VS44" i="24" s="1"/>
  <c r="VS45" i="24" s="1" a="1"/>
  <c r="VS45" i="24" s="1"/>
  <c r="VS46" i="24" s="1" a="1"/>
  <c r="VS46" i="24" s="1"/>
  <c r="VS47" i="24" s="1" a="1"/>
  <c r="VS47" i="24" s="1"/>
  <c r="VS48" i="24" s="1" a="1"/>
  <c r="VS48" i="24" s="1"/>
  <c r="VS49" i="24" s="1" a="1"/>
  <c r="VS49" i="24" s="1"/>
  <c r="VS50" i="24" s="1" a="1"/>
  <c r="VS50" i="24" s="1"/>
  <c r="VS51" i="24" s="1" a="1"/>
  <c r="VS51" i="24" s="1"/>
  <c r="VT40" i="24"/>
  <c r="VY40" i="24" a="1"/>
  <c r="VY40" i="24" s="1"/>
  <c r="VY41" i="24" s="1" a="1"/>
  <c r="VY41" i="24" s="1"/>
  <c r="VY42" i="24" s="1" a="1"/>
  <c r="VY42" i="24" s="1"/>
  <c r="VY43" i="24" s="1" a="1"/>
  <c r="VY43" i="24" s="1"/>
  <c r="VY44" i="24" s="1" a="1"/>
  <c r="VY44" i="24" s="1"/>
  <c r="VY45" i="24" s="1" a="1"/>
  <c r="VY45" i="24" s="1"/>
  <c r="VY46" i="24" s="1" a="1"/>
  <c r="VY46" i="24" s="1"/>
  <c r="VY47" i="24" s="1" a="1"/>
  <c r="VY47" i="24" s="1"/>
  <c r="VY48" i="24" s="1" a="1"/>
  <c r="VY48" i="24" s="1"/>
  <c r="VY49" i="24" s="1" a="1"/>
  <c r="VY49" i="24" s="1"/>
  <c r="VY50" i="24" s="1" a="1"/>
  <c r="VY50" i="24" s="1"/>
  <c r="VY51" i="24" s="1" a="1"/>
  <c r="VY51" i="24" s="1"/>
  <c r="VZ40" i="24"/>
  <c r="J41" i="24"/>
  <c r="P41" i="24"/>
  <c r="V41" i="24"/>
  <c r="AB41" i="24"/>
  <c r="AH41" i="24"/>
  <c r="AN41" i="24"/>
  <c r="AT41" i="24"/>
  <c r="AZ41" i="24"/>
  <c r="BF41" i="24"/>
  <c r="BL41" i="24"/>
  <c r="BR41" i="24"/>
  <c r="BX41" i="24"/>
  <c r="CD41" i="24"/>
  <c r="CJ41" i="24"/>
  <c r="CP41" i="24"/>
  <c r="CV41" i="24"/>
  <c r="DB41" i="24"/>
  <c r="DH41" i="24"/>
  <c r="DN41" i="24"/>
  <c r="DT41" i="24"/>
  <c r="DZ41" i="24"/>
  <c r="EF41" i="24"/>
  <c r="EL41" i="24"/>
  <c r="ER41" i="24"/>
  <c r="EX41" i="24"/>
  <c r="FD41" i="24"/>
  <c r="FJ41" i="24"/>
  <c r="FP41" i="24"/>
  <c r="FV41" i="24"/>
  <c r="GB41" i="24"/>
  <c r="GH41" i="24"/>
  <c r="GN41" i="24"/>
  <c r="GT41" i="24"/>
  <c r="GZ41" i="24"/>
  <c r="HF41" i="24"/>
  <c r="HL41" i="24"/>
  <c r="HR41" i="24"/>
  <c r="HX41" i="24"/>
  <c r="ID41" i="24"/>
  <c r="IJ41" i="24"/>
  <c r="IP41" i="24"/>
  <c r="IV41" i="24"/>
  <c r="JB41" i="24"/>
  <c r="JH41" i="24"/>
  <c r="JN41" i="24"/>
  <c r="JT41" i="24"/>
  <c r="JZ41" i="24"/>
  <c r="KF41" i="24"/>
  <c r="KL41" i="24"/>
  <c r="KR41" i="24"/>
  <c r="KX41" i="24"/>
  <c r="LD41" i="24"/>
  <c r="LJ41" i="24"/>
  <c r="LP41" i="24"/>
  <c r="LV41" i="24"/>
  <c r="MB41" i="24"/>
  <c r="MH41" i="24"/>
  <c r="MN41" i="24"/>
  <c r="MT41" i="24"/>
  <c r="MZ41" i="24"/>
  <c r="NF41" i="24"/>
  <c r="NL41" i="24"/>
  <c r="NR41" i="24"/>
  <c r="NX41" i="24"/>
  <c r="OD41" i="24"/>
  <c r="OJ41" i="24"/>
  <c r="OP41" i="24"/>
  <c r="OV41" i="24"/>
  <c r="PB41" i="24"/>
  <c r="PH41" i="24"/>
  <c r="PN41" i="24"/>
  <c r="PT41" i="24"/>
  <c r="PZ41" i="24"/>
  <c r="QF41" i="24"/>
  <c r="QL41" i="24"/>
  <c r="QR41" i="24"/>
  <c r="QX41" i="24"/>
  <c r="RD41" i="24"/>
  <c r="RJ41" i="24"/>
  <c r="RP41" i="24"/>
  <c r="RV41" i="24"/>
  <c r="SB41" i="24"/>
  <c r="SH41" i="24"/>
  <c r="SN41" i="24"/>
  <c r="ST41" i="24"/>
  <c r="SZ41" i="24"/>
  <c r="TF41" i="24"/>
  <c r="TL41" i="24"/>
  <c r="TR41" i="24"/>
  <c r="TX41" i="24"/>
  <c r="UD41" i="24"/>
  <c r="UJ41" i="24"/>
  <c r="UP41" i="24"/>
  <c r="UV41" i="24"/>
  <c r="VB41" i="24"/>
  <c r="VH41" i="24"/>
  <c r="VN41" i="24"/>
  <c r="VT41" i="24"/>
  <c r="VZ41" i="24"/>
  <c r="J42" i="24"/>
  <c r="P42" i="24"/>
  <c r="V42" i="24"/>
  <c r="AB42" i="24"/>
  <c r="AH42" i="24"/>
  <c r="AN42" i="24"/>
  <c r="AT42" i="24"/>
  <c r="AZ42" i="24"/>
  <c r="BF42" i="24"/>
  <c r="BL42" i="24"/>
  <c r="BR42" i="24"/>
  <c r="BX42" i="24"/>
  <c r="CD42" i="24"/>
  <c r="CJ42" i="24"/>
  <c r="CP42" i="24"/>
  <c r="CV42" i="24"/>
  <c r="DB42" i="24"/>
  <c r="DH42" i="24"/>
  <c r="DN42" i="24"/>
  <c r="DT42" i="24"/>
  <c r="DZ42" i="24"/>
  <c r="EF42" i="24"/>
  <c r="EL42" i="24"/>
  <c r="ER42" i="24"/>
  <c r="EX42" i="24"/>
  <c r="FD42" i="24"/>
  <c r="FJ42" i="24"/>
  <c r="FP42" i="24"/>
  <c r="FV42" i="24"/>
  <c r="GB42" i="24"/>
  <c r="GH42" i="24"/>
  <c r="GN42" i="24"/>
  <c r="GT42" i="24"/>
  <c r="GZ42" i="24"/>
  <c r="HF42" i="24"/>
  <c r="HL42" i="24"/>
  <c r="HR42" i="24"/>
  <c r="HX42" i="24"/>
  <c r="ID42" i="24"/>
  <c r="IJ42" i="24"/>
  <c r="IP42" i="24"/>
  <c r="IV42" i="24"/>
  <c r="JB42" i="24"/>
  <c r="JH42" i="24"/>
  <c r="JN42" i="24"/>
  <c r="JT42" i="24"/>
  <c r="JZ42" i="24"/>
  <c r="KF42" i="24"/>
  <c r="KL42" i="24"/>
  <c r="KR42" i="24"/>
  <c r="KX42" i="24"/>
  <c r="LD42" i="24"/>
  <c r="LJ42" i="24"/>
  <c r="LP42" i="24"/>
  <c r="LV42" i="24"/>
  <c r="MB42" i="24"/>
  <c r="MH42" i="24"/>
  <c r="MN42" i="24"/>
  <c r="MT42" i="24"/>
  <c r="MZ42" i="24"/>
  <c r="NF42" i="24"/>
  <c r="NL42" i="24"/>
  <c r="NR42" i="24"/>
  <c r="NX42" i="24"/>
  <c r="OD42" i="24"/>
  <c r="OJ42" i="24"/>
  <c r="OP42" i="24"/>
  <c r="OV42" i="24"/>
  <c r="PB42" i="24"/>
  <c r="PH42" i="24"/>
  <c r="PN42" i="24"/>
  <c r="PT42" i="24"/>
  <c r="PZ42" i="24"/>
  <c r="QF42" i="24"/>
  <c r="QL42" i="24"/>
  <c r="QR42" i="24"/>
  <c r="QX42" i="24"/>
  <c r="RD42" i="24"/>
  <c r="RJ42" i="24"/>
  <c r="RP42" i="24"/>
  <c r="RV42" i="24"/>
  <c r="SB42" i="24"/>
  <c r="SH42" i="24"/>
  <c r="SN42" i="24"/>
  <c r="ST42" i="24"/>
  <c r="SZ42" i="24"/>
  <c r="TF42" i="24"/>
  <c r="TL42" i="24"/>
  <c r="TR42" i="24"/>
  <c r="TX42" i="24"/>
  <c r="UD42" i="24"/>
  <c r="UJ42" i="24"/>
  <c r="UP42" i="24"/>
  <c r="UV42" i="24"/>
  <c r="VB42" i="24"/>
  <c r="VH42" i="24"/>
  <c r="VN42" i="24"/>
  <c r="VT42" i="24"/>
  <c r="VZ42" i="24"/>
  <c r="J43" i="24"/>
  <c r="P43" i="24"/>
  <c r="V43" i="24"/>
  <c r="AB43" i="24"/>
  <c r="AH43" i="24"/>
  <c r="AN43" i="24"/>
  <c r="AT43" i="24"/>
  <c r="AZ43" i="24"/>
  <c r="BF43" i="24"/>
  <c r="BL43" i="24"/>
  <c r="BR43" i="24"/>
  <c r="BX43" i="24"/>
  <c r="CD43" i="24"/>
  <c r="CJ43" i="24"/>
  <c r="CP43" i="24"/>
  <c r="CV43" i="24"/>
  <c r="DB43" i="24"/>
  <c r="DH43" i="24"/>
  <c r="DN43" i="24"/>
  <c r="DT43" i="24"/>
  <c r="DZ43" i="24"/>
  <c r="EF43" i="24"/>
  <c r="EL43" i="24"/>
  <c r="ER43" i="24"/>
  <c r="EX43" i="24"/>
  <c r="FD43" i="24"/>
  <c r="FJ43" i="24"/>
  <c r="FP43" i="24"/>
  <c r="FV43" i="24"/>
  <c r="GB43" i="24"/>
  <c r="GH43" i="24"/>
  <c r="GN43" i="24"/>
  <c r="GT43" i="24"/>
  <c r="GZ43" i="24"/>
  <c r="HF43" i="24"/>
  <c r="HL43" i="24"/>
  <c r="HR43" i="24"/>
  <c r="HX43" i="24"/>
  <c r="ID43" i="24"/>
  <c r="IJ43" i="24"/>
  <c r="IP43" i="24"/>
  <c r="IV43" i="24"/>
  <c r="JB43" i="24"/>
  <c r="JH43" i="24"/>
  <c r="JN43" i="24"/>
  <c r="JT43" i="24"/>
  <c r="JZ43" i="24"/>
  <c r="KF43" i="24"/>
  <c r="KL43" i="24"/>
  <c r="KR43" i="24"/>
  <c r="KX43" i="24"/>
  <c r="LD43" i="24"/>
  <c r="LJ43" i="24"/>
  <c r="LP43" i="24"/>
  <c r="LV43" i="24"/>
  <c r="MB43" i="24"/>
  <c r="MH43" i="24"/>
  <c r="MN43" i="24"/>
  <c r="MT43" i="24"/>
  <c r="MZ43" i="24"/>
  <c r="NF43" i="24"/>
  <c r="NL43" i="24"/>
  <c r="NR43" i="24"/>
  <c r="NX43" i="24"/>
  <c r="OD43" i="24"/>
  <c r="OJ43" i="24"/>
  <c r="OP43" i="24"/>
  <c r="OV43" i="24"/>
  <c r="PB43" i="24"/>
  <c r="PH43" i="24"/>
  <c r="PN43" i="24"/>
  <c r="PT43" i="24"/>
  <c r="PZ43" i="24"/>
  <c r="QF43" i="24"/>
  <c r="QL43" i="24"/>
  <c r="QR43" i="24"/>
  <c r="QX43" i="24"/>
  <c r="RD43" i="24"/>
  <c r="RJ43" i="24"/>
  <c r="RP43" i="24"/>
  <c r="RV43" i="24"/>
  <c r="SB43" i="24"/>
  <c r="SH43" i="24"/>
  <c r="SN43" i="24"/>
  <c r="ST43" i="24"/>
  <c r="SZ43" i="24"/>
  <c r="TF43" i="24"/>
  <c r="TL43" i="24"/>
  <c r="TR43" i="24"/>
  <c r="TX43" i="24"/>
  <c r="UD43" i="24"/>
  <c r="UJ43" i="24"/>
  <c r="UP43" i="24"/>
  <c r="UV43" i="24"/>
  <c r="VB43" i="24"/>
  <c r="VH43" i="24"/>
  <c r="VN43" i="24"/>
  <c r="VT43" i="24"/>
  <c r="VZ43" i="24"/>
  <c r="J44" i="24"/>
  <c r="P44" i="24"/>
  <c r="V44" i="24"/>
  <c r="AB44" i="24"/>
  <c r="AH44" i="24"/>
  <c r="AN44" i="24"/>
  <c r="AT44" i="24"/>
  <c r="AZ44" i="24"/>
  <c r="BF44" i="24"/>
  <c r="BL44" i="24"/>
  <c r="BR44" i="24"/>
  <c r="BX44" i="24"/>
  <c r="CD44" i="24"/>
  <c r="CJ44" i="24"/>
  <c r="CP44" i="24"/>
  <c r="CV44" i="24"/>
  <c r="DB44" i="24"/>
  <c r="DH44" i="24"/>
  <c r="DN44" i="24"/>
  <c r="DT44" i="24"/>
  <c r="DZ44" i="24"/>
  <c r="EF44" i="24"/>
  <c r="EL44" i="24"/>
  <c r="ER44" i="24"/>
  <c r="EX44" i="24"/>
  <c r="FD44" i="24"/>
  <c r="FJ44" i="24"/>
  <c r="FP44" i="24"/>
  <c r="FV44" i="24"/>
  <c r="GB44" i="24"/>
  <c r="GH44" i="24"/>
  <c r="GN44" i="24"/>
  <c r="GT44" i="24"/>
  <c r="GZ44" i="24"/>
  <c r="HF44" i="24"/>
  <c r="HL44" i="24"/>
  <c r="HR44" i="24"/>
  <c r="HX44" i="24"/>
  <c r="ID44" i="24"/>
  <c r="IJ44" i="24"/>
  <c r="IP44" i="24"/>
  <c r="IV44" i="24"/>
  <c r="JB44" i="24"/>
  <c r="JH44" i="24"/>
  <c r="JN44" i="24"/>
  <c r="JT44" i="24"/>
  <c r="JZ44" i="24"/>
  <c r="KF44" i="24"/>
  <c r="KL44" i="24"/>
  <c r="KR44" i="24"/>
  <c r="KX44" i="24"/>
  <c r="LD44" i="24"/>
  <c r="LJ44" i="24"/>
  <c r="LP44" i="24"/>
  <c r="LV44" i="24"/>
  <c r="MB44" i="24"/>
  <c r="MH44" i="24"/>
  <c r="MN44" i="24"/>
  <c r="MT44" i="24"/>
  <c r="MZ44" i="24"/>
  <c r="NF44" i="24"/>
  <c r="NL44" i="24"/>
  <c r="NR44" i="24"/>
  <c r="NX44" i="24"/>
  <c r="OD44" i="24"/>
  <c r="OJ44" i="24"/>
  <c r="OP44" i="24"/>
  <c r="OV44" i="24"/>
  <c r="PB44" i="24"/>
  <c r="PH44" i="24"/>
  <c r="PN44" i="24"/>
  <c r="PT44" i="24"/>
  <c r="PZ44" i="24"/>
  <c r="QF44" i="24"/>
  <c r="QL44" i="24"/>
  <c r="QR44" i="24"/>
  <c r="QX44" i="24"/>
  <c r="RD44" i="24"/>
  <c r="RJ44" i="24"/>
  <c r="RP44" i="24"/>
  <c r="RV44" i="24"/>
  <c r="SB44" i="24"/>
  <c r="SH44" i="24"/>
  <c r="SN44" i="24"/>
  <c r="ST44" i="24"/>
  <c r="SZ44" i="24"/>
  <c r="TF44" i="24"/>
  <c r="TL44" i="24"/>
  <c r="TR44" i="24"/>
  <c r="TX44" i="24"/>
  <c r="UD44" i="24"/>
  <c r="UJ44" i="24"/>
  <c r="UP44" i="24"/>
  <c r="UV44" i="24"/>
  <c r="VB44" i="24"/>
  <c r="VH44" i="24"/>
  <c r="VN44" i="24"/>
  <c r="VT44" i="24"/>
  <c r="VZ44" i="24"/>
  <c r="J45" i="24"/>
  <c r="P45" i="24"/>
  <c r="V45" i="24"/>
  <c r="AB45" i="24"/>
  <c r="AH45" i="24"/>
  <c r="AN45" i="24"/>
  <c r="AT45" i="24"/>
  <c r="AZ45" i="24"/>
  <c r="BF45" i="24"/>
  <c r="BL45" i="24"/>
  <c r="BR45" i="24"/>
  <c r="BX45" i="24"/>
  <c r="CD45" i="24"/>
  <c r="CJ45" i="24"/>
  <c r="CP45" i="24"/>
  <c r="CV45" i="24"/>
  <c r="DB45" i="24"/>
  <c r="DH45" i="24"/>
  <c r="DN45" i="24"/>
  <c r="DT45" i="24"/>
  <c r="DZ45" i="24"/>
  <c r="EF45" i="24"/>
  <c r="EL45" i="24"/>
  <c r="ER45" i="24"/>
  <c r="EX45" i="24"/>
  <c r="FD45" i="24"/>
  <c r="FJ45" i="24"/>
  <c r="FP45" i="24"/>
  <c r="FV45" i="24"/>
  <c r="GB45" i="24"/>
  <c r="GH45" i="24"/>
  <c r="GN45" i="24"/>
  <c r="GT45" i="24"/>
  <c r="GZ45" i="24"/>
  <c r="HF45" i="24"/>
  <c r="HL45" i="24"/>
  <c r="HR45" i="24"/>
  <c r="HX45" i="24"/>
  <c r="ID45" i="24"/>
  <c r="IJ45" i="24"/>
  <c r="IP45" i="24"/>
  <c r="IV45" i="24"/>
  <c r="JB45" i="24"/>
  <c r="JH45" i="24"/>
  <c r="JN45" i="24"/>
  <c r="JT45" i="24"/>
  <c r="JZ45" i="24"/>
  <c r="KF45" i="24"/>
  <c r="KL45" i="24"/>
  <c r="KR45" i="24"/>
  <c r="KX45" i="24"/>
  <c r="LD45" i="24"/>
  <c r="LJ45" i="24"/>
  <c r="LP45" i="24"/>
  <c r="LV45" i="24"/>
  <c r="MB45" i="24"/>
  <c r="MH45" i="24"/>
  <c r="MN45" i="24"/>
  <c r="MT45" i="24"/>
  <c r="MZ45" i="24"/>
  <c r="NF45" i="24"/>
  <c r="NL45" i="24"/>
  <c r="NR45" i="24"/>
  <c r="NX45" i="24"/>
  <c r="OD45" i="24"/>
  <c r="OJ45" i="24"/>
  <c r="OP45" i="24"/>
  <c r="OV45" i="24"/>
  <c r="PB45" i="24"/>
  <c r="PH45" i="24"/>
  <c r="PN45" i="24"/>
  <c r="PT45" i="24"/>
  <c r="PZ45" i="24"/>
  <c r="QF45" i="24"/>
  <c r="QL45" i="24"/>
  <c r="QR45" i="24"/>
  <c r="QX45" i="24"/>
  <c r="RD45" i="24"/>
  <c r="RJ45" i="24"/>
  <c r="RP45" i="24"/>
  <c r="RV45" i="24"/>
  <c r="SB45" i="24"/>
  <c r="SH45" i="24"/>
  <c r="SN45" i="24"/>
  <c r="ST45" i="24"/>
  <c r="SZ45" i="24"/>
  <c r="TF45" i="24"/>
  <c r="TL45" i="24"/>
  <c r="TR45" i="24"/>
  <c r="TX45" i="24"/>
  <c r="UD45" i="24"/>
  <c r="UJ45" i="24"/>
  <c r="UP45" i="24"/>
  <c r="UV45" i="24"/>
  <c r="VB45" i="24"/>
  <c r="VH45" i="24"/>
  <c r="VN45" i="24"/>
  <c r="VT45" i="24"/>
  <c r="VZ45" i="24"/>
  <c r="J46" i="24"/>
  <c r="P46" i="24"/>
  <c r="V46" i="24"/>
  <c r="AB46" i="24"/>
  <c r="AH46" i="24"/>
  <c r="AN46" i="24"/>
  <c r="AT46" i="24"/>
  <c r="AZ46" i="24"/>
  <c r="BF46" i="24"/>
  <c r="BL46" i="24"/>
  <c r="BR46" i="24"/>
  <c r="BX46" i="24"/>
  <c r="CD46" i="24"/>
  <c r="CJ46" i="24"/>
  <c r="CP46" i="24"/>
  <c r="CV46" i="24"/>
  <c r="DB46" i="24"/>
  <c r="DH46" i="24"/>
  <c r="DN46" i="24"/>
  <c r="DT46" i="24"/>
  <c r="DZ46" i="24"/>
  <c r="EF46" i="24"/>
  <c r="EL46" i="24"/>
  <c r="ER46" i="24"/>
  <c r="EX46" i="24"/>
  <c r="FD46" i="24"/>
  <c r="FJ46" i="24"/>
  <c r="FP46" i="24"/>
  <c r="FV46" i="24"/>
  <c r="GB46" i="24"/>
  <c r="GH46" i="24"/>
  <c r="GN46" i="24"/>
  <c r="GT46" i="24"/>
  <c r="GZ46" i="24"/>
  <c r="HF46" i="24"/>
  <c r="HL46" i="24"/>
  <c r="HR46" i="24"/>
  <c r="HX46" i="24"/>
  <c r="ID46" i="24"/>
  <c r="IJ46" i="24"/>
  <c r="IP46" i="24"/>
  <c r="IV46" i="24"/>
  <c r="JB46" i="24"/>
  <c r="JH46" i="24"/>
  <c r="JN46" i="24"/>
  <c r="JT46" i="24"/>
  <c r="JZ46" i="24"/>
  <c r="KF46" i="24"/>
  <c r="KL46" i="24"/>
  <c r="KR46" i="24"/>
  <c r="KX46" i="24"/>
  <c r="LD46" i="24"/>
  <c r="LJ46" i="24"/>
  <c r="LP46" i="24"/>
  <c r="LV46" i="24"/>
  <c r="MB46" i="24"/>
  <c r="MH46" i="24"/>
  <c r="MN46" i="24"/>
  <c r="MT46" i="24"/>
  <c r="MZ46" i="24"/>
  <c r="NF46" i="24"/>
  <c r="NL46" i="24"/>
  <c r="NR46" i="24"/>
  <c r="NX46" i="24"/>
  <c r="OD46" i="24"/>
  <c r="OJ46" i="24"/>
  <c r="OP46" i="24"/>
  <c r="OV46" i="24"/>
  <c r="PB46" i="24"/>
  <c r="PH46" i="24"/>
  <c r="PN46" i="24"/>
  <c r="PT46" i="24"/>
  <c r="PZ46" i="24"/>
  <c r="QF46" i="24"/>
  <c r="QL46" i="24"/>
  <c r="QR46" i="24"/>
  <c r="QX46" i="24"/>
  <c r="RD46" i="24"/>
  <c r="RJ46" i="24"/>
  <c r="RP46" i="24"/>
  <c r="RV46" i="24"/>
  <c r="SB46" i="24"/>
  <c r="SH46" i="24"/>
  <c r="SN46" i="24"/>
  <c r="ST46" i="24"/>
  <c r="SZ46" i="24"/>
  <c r="TF46" i="24"/>
  <c r="TL46" i="24"/>
  <c r="TR46" i="24"/>
  <c r="TX46" i="24"/>
  <c r="UD46" i="24"/>
  <c r="UJ46" i="24"/>
  <c r="UP46" i="24"/>
  <c r="UV46" i="24"/>
  <c r="VB46" i="24"/>
  <c r="VH46" i="24"/>
  <c r="VN46" i="24"/>
  <c r="VT46" i="24"/>
  <c r="VZ46" i="24"/>
  <c r="J47" i="24"/>
  <c r="P47" i="24"/>
  <c r="V47" i="24"/>
  <c r="AB47" i="24"/>
  <c r="AH47" i="24"/>
  <c r="AN47" i="24"/>
  <c r="AT47" i="24"/>
  <c r="AZ47" i="24"/>
  <c r="BF47" i="24"/>
  <c r="BL47" i="24"/>
  <c r="BR47" i="24"/>
  <c r="BX47" i="24"/>
  <c r="CD47" i="24"/>
  <c r="CJ47" i="24"/>
  <c r="CP47" i="24"/>
  <c r="CV47" i="24"/>
  <c r="DB47" i="24"/>
  <c r="DH47" i="24"/>
  <c r="DN47" i="24"/>
  <c r="DT47" i="24"/>
  <c r="DZ47" i="24"/>
  <c r="EF47" i="24"/>
  <c r="EL47" i="24"/>
  <c r="ER47" i="24"/>
  <c r="EX47" i="24"/>
  <c r="FD47" i="24"/>
  <c r="FJ47" i="24"/>
  <c r="FP47" i="24"/>
  <c r="FV47" i="24"/>
  <c r="GB47" i="24"/>
  <c r="GH47" i="24"/>
  <c r="GN47" i="24"/>
  <c r="GT47" i="24"/>
  <c r="GZ47" i="24"/>
  <c r="HF47" i="24"/>
  <c r="HL47" i="24"/>
  <c r="HR47" i="24"/>
  <c r="HX47" i="24"/>
  <c r="ID47" i="24"/>
  <c r="IJ47" i="24"/>
  <c r="IP47" i="24"/>
  <c r="IV47" i="24"/>
  <c r="JB47" i="24"/>
  <c r="JH47" i="24"/>
  <c r="JN47" i="24"/>
  <c r="JT47" i="24"/>
  <c r="JZ47" i="24"/>
  <c r="KF47" i="24"/>
  <c r="KL47" i="24"/>
  <c r="KR47" i="24"/>
  <c r="KX47" i="24"/>
  <c r="LD47" i="24"/>
  <c r="LJ47" i="24"/>
  <c r="LP47" i="24"/>
  <c r="LV47" i="24"/>
  <c r="MB47" i="24"/>
  <c r="MH47" i="24"/>
  <c r="MN47" i="24"/>
  <c r="MT47" i="24"/>
  <c r="MZ47" i="24"/>
  <c r="NF47" i="24"/>
  <c r="NL47" i="24"/>
  <c r="NR47" i="24"/>
  <c r="NX47" i="24"/>
  <c r="OD47" i="24"/>
  <c r="OJ47" i="24"/>
  <c r="OP47" i="24"/>
  <c r="OV47" i="24"/>
  <c r="PB47" i="24"/>
  <c r="PH47" i="24"/>
  <c r="PN47" i="24"/>
  <c r="PT47" i="24"/>
  <c r="PZ47" i="24"/>
  <c r="QF47" i="24"/>
  <c r="QL47" i="24"/>
  <c r="QR47" i="24"/>
  <c r="QX47" i="24"/>
  <c r="RD47" i="24"/>
  <c r="RJ47" i="24"/>
  <c r="RP47" i="24"/>
  <c r="RV47" i="24"/>
  <c r="SB47" i="24"/>
  <c r="SH47" i="24"/>
  <c r="SN47" i="24"/>
  <c r="ST47" i="24"/>
  <c r="SZ47" i="24"/>
  <c r="TF47" i="24"/>
  <c r="TL47" i="24"/>
  <c r="TR47" i="24"/>
  <c r="TX47" i="24"/>
  <c r="UD47" i="24"/>
  <c r="UJ47" i="24"/>
  <c r="UP47" i="24"/>
  <c r="UV47" i="24"/>
  <c r="VB47" i="24"/>
  <c r="VH47" i="24"/>
  <c r="VN47" i="24"/>
  <c r="VT47" i="24"/>
  <c r="VZ47" i="24"/>
  <c r="J48" i="24"/>
  <c r="P48" i="24"/>
  <c r="V48" i="24"/>
  <c r="AB48" i="24"/>
  <c r="AH48" i="24"/>
  <c r="AN48" i="24"/>
  <c r="AT48" i="24"/>
  <c r="AZ48" i="24"/>
  <c r="BF48" i="24"/>
  <c r="BL48" i="24"/>
  <c r="BR48" i="24"/>
  <c r="BX48" i="24"/>
  <c r="CD48" i="24"/>
  <c r="CJ48" i="24"/>
  <c r="CP48" i="24"/>
  <c r="CV48" i="24"/>
  <c r="DB48" i="24"/>
  <c r="DH48" i="24"/>
  <c r="DN48" i="24"/>
  <c r="DT48" i="24"/>
  <c r="DZ48" i="24"/>
  <c r="EF48" i="24"/>
  <c r="EL48" i="24"/>
  <c r="ER48" i="24"/>
  <c r="EX48" i="24"/>
  <c r="FD48" i="24"/>
  <c r="FJ48" i="24"/>
  <c r="FP48" i="24"/>
  <c r="FV48" i="24"/>
  <c r="GB48" i="24"/>
  <c r="GH48" i="24"/>
  <c r="GN48" i="24"/>
  <c r="GT48" i="24"/>
  <c r="GZ48" i="24"/>
  <c r="HF48" i="24"/>
  <c r="HL48" i="24"/>
  <c r="HR48" i="24"/>
  <c r="HX48" i="24"/>
  <c r="ID48" i="24"/>
  <c r="IJ48" i="24"/>
  <c r="IP48" i="24"/>
  <c r="IV48" i="24"/>
  <c r="JB48" i="24"/>
  <c r="JH48" i="24"/>
  <c r="JN48" i="24"/>
  <c r="JT48" i="24"/>
  <c r="JZ48" i="24"/>
  <c r="KF48" i="24"/>
  <c r="KL48" i="24"/>
  <c r="KR48" i="24"/>
  <c r="KX48" i="24"/>
  <c r="LD48" i="24"/>
  <c r="LJ48" i="24"/>
  <c r="LP48" i="24"/>
  <c r="LV48" i="24"/>
  <c r="MB48" i="24"/>
  <c r="MH48" i="24"/>
  <c r="MN48" i="24"/>
  <c r="MT48" i="24"/>
  <c r="MZ48" i="24"/>
  <c r="NF48" i="24"/>
  <c r="NL48" i="24"/>
  <c r="NR48" i="24"/>
  <c r="NX48" i="24"/>
  <c r="OD48" i="24"/>
  <c r="OJ48" i="24"/>
  <c r="OP48" i="24"/>
  <c r="OV48" i="24"/>
  <c r="PB48" i="24"/>
  <c r="PH48" i="24"/>
  <c r="PN48" i="24"/>
  <c r="PT48" i="24"/>
  <c r="PZ48" i="24"/>
  <c r="QF48" i="24"/>
  <c r="QL48" i="24"/>
  <c r="QR48" i="24"/>
  <c r="QX48" i="24"/>
  <c r="RD48" i="24"/>
  <c r="RJ48" i="24"/>
  <c r="RP48" i="24"/>
  <c r="RV48" i="24"/>
  <c r="SB48" i="24"/>
  <c r="SH48" i="24"/>
  <c r="SN48" i="24"/>
  <c r="ST48" i="24"/>
  <c r="SZ48" i="24"/>
  <c r="TF48" i="24"/>
  <c r="TL48" i="24"/>
  <c r="TR48" i="24"/>
  <c r="TX48" i="24"/>
  <c r="UD48" i="24"/>
  <c r="UJ48" i="24"/>
  <c r="UP48" i="24"/>
  <c r="UV48" i="24"/>
  <c r="VB48" i="24"/>
  <c r="VH48" i="24"/>
  <c r="VN48" i="24"/>
  <c r="VT48" i="24"/>
  <c r="VZ48" i="24"/>
  <c r="J49" i="24"/>
  <c r="P49" i="24"/>
  <c r="V49" i="24"/>
  <c r="AB49" i="24"/>
  <c r="AH49" i="24"/>
  <c r="AN49" i="24"/>
  <c r="AT49" i="24"/>
  <c r="AZ49" i="24"/>
  <c r="BF49" i="24"/>
  <c r="BL49" i="24"/>
  <c r="BR49" i="24"/>
  <c r="BX49" i="24"/>
  <c r="CD49" i="24"/>
  <c r="CJ49" i="24"/>
  <c r="CP49" i="24"/>
  <c r="CV49" i="24"/>
  <c r="DB49" i="24"/>
  <c r="DH49" i="24"/>
  <c r="DN49" i="24"/>
  <c r="DT49" i="24"/>
  <c r="DZ49" i="24"/>
  <c r="EF49" i="24"/>
  <c r="EL49" i="24"/>
  <c r="ER49" i="24"/>
  <c r="EX49" i="24"/>
  <c r="FD49" i="24"/>
  <c r="FJ49" i="24"/>
  <c r="FP49" i="24"/>
  <c r="FV49" i="24"/>
  <c r="GB49" i="24"/>
  <c r="GH49" i="24"/>
  <c r="GN49" i="24"/>
  <c r="GT49" i="24"/>
  <c r="GZ49" i="24"/>
  <c r="HF49" i="24"/>
  <c r="HL49" i="24"/>
  <c r="HR49" i="24"/>
  <c r="HX49" i="24"/>
  <c r="ID49" i="24"/>
  <c r="IJ49" i="24"/>
  <c r="IP49" i="24"/>
  <c r="IV49" i="24"/>
  <c r="JB49" i="24"/>
  <c r="JH49" i="24"/>
  <c r="JN49" i="24"/>
  <c r="JT49" i="24"/>
  <c r="JZ49" i="24"/>
  <c r="KF49" i="24"/>
  <c r="KL49" i="24"/>
  <c r="KR49" i="24"/>
  <c r="KX49" i="24"/>
  <c r="LD49" i="24"/>
  <c r="LJ49" i="24"/>
  <c r="LP49" i="24"/>
  <c r="LV49" i="24"/>
  <c r="MB49" i="24"/>
  <c r="MH49" i="24"/>
  <c r="MN49" i="24"/>
  <c r="MT49" i="24"/>
  <c r="MZ49" i="24"/>
  <c r="NF49" i="24"/>
  <c r="NL49" i="24"/>
  <c r="NR49" i="24"/>
  <c r="NX49" i="24"/>
  <c r="OD49" i="24"/>
  <c r="OJ49" i="24"/>
  <c r="OP49" i="24"/>
  <c r="OV49" i="24"/>
  <c r="PB49" i="24"/>
  <c r="PH49" i="24"/>
  <c r="PN49" i="24"/>
  <c r="PT49" i="24"/>
  <c r="PZ49" i="24"/>
  <c r="QF49" i="24"/>
  <c r="QL49" i="24"/>
  <c r="QR49" i="24"/>
  <c r="QX49" i="24"/>
  <c r="RD49" i="24"/>
  <c r="RJ49" i="24"/>
  <c r="RP49" i="24"/>
  <c r="RV49" i="24"/>
  <c r="SB49" i="24"/>
  <c r="SH49" i="24"/>
  <c r="SN49" i="24"/>
  <c r="ST49" i="24"/>
  <c r="SZ49" i="24"/>
  <c r="TF49" i="24"/>
  <c r="TL49" i="24"/>
  <c r="TR49" i="24"/>
  <c r="TX49" i="24"/>
  <c r="UD49" i="24"/>
  <c r="UJ49" i="24"/>
  <c r="UP49" i="24"/>
  <c r="UV49" i="24"/>
  <c r="VB49" i="24"/>
  <c r="VH49" i="24"/>
  <c r="VN49" i="24"/>
  <c r="VT49" i="24"/>
  <c r="VZ49" i="24"/>
  <c r="J50" i="24"/>
  <c r="P50" i="24"/>
  <c r="V50" i="24"/>
  <c r="AB50" i="24"/>
  <c r="AH50" i="24"/>
  <c r="AN50" i="24"/>
  <c r="AT50" i="24"/>
  <c r="AZ50" i="24"/>
  <c r="BF50" i="24"/>
  <c r="BL50" i="24"/>
  <c r="BR50" i="24"/>
  <c r="BX50" i="24"/>
  <c r="CD50" i="24"/>
  <c r="CJ50" i="24"/>
  <c r="CP50" i="24"/>
  <c r="CV50" i="24"/>
  <c r="DB50" i="24"/>
  <c r="DH50" i="24"/>
  <c r="DN50" i="24"/>
  <c r="DT50" i="24"/>
  <c r="DZ50" i="24"/>
  <c r="EF50" i="24"/>
  <c r="EL50" i="24"/>
  <c r="ER50" i="24"/>
  <c r="EX50" i="24"/>
  <c r="FD50" i="24"/>
  <c r="FJ50" i="24"/>
  <c r="FP50" i="24"/>
  <c r="FV50" i="24"/>
  <c r="GB50" i="24"/>
  <c r="GH50" i="24"/>
  <c r="GN50" i="24"/>
  <c r="GT50" i="24"/>
  <c r="GZ50" i="24"/>
  <c r="HF50" i="24"/>
  <c r="HL50" i="24"/>
  <c r="HR50" i="24"/>
  <c r="HX50" i="24"/>
  <c r="ID50" i="24"/>
  <c r="IJ50" i="24"/>
  <c r="IP50" i="24"/>
  <c r="IV50" i="24"/>
  <c r="JB50" i="24"/>
  <c r="JH50" i="24"/>
  <c r="JN50" i="24"/>
  <c r="JT50" i="24"/>
  <c r="JZ50" i="24"/>
  <c r="KF50" i="24"/>
  <c r="KL50" i="24"/>
  <c r="KR50" i="24"/>
  <c r="KX50" i="24"/>
  <c r="LD50" i="24"/>
  <c r="LJ50" i="24"/>
  <c r="LP50" i="24"/>
  <c r="LV50" i="24"/>
  <c r="MB50" i="24"/>
  <c r="MH50" i="24"/>
  <c r="MN50" i="24"/>
  <c r="MT50" i="24"/>
  <c r="MZ50" i="24"/>
  <c r="NF50" i="24"/>
  <c r="NL50" i="24"/>
  <c r="NR50" i="24"/>
  <c r="NX50" i="24"/>
  <c r="OD50" i="24"/>
  <c r="OJ50" i="24"/>
  <c r="OP50" i="24"/>
  <c r="OV50" i="24"/>
  <c r="PB50" i="24"/>
  <c r="PH50" i="24"/>
  <c r="PN50" i="24"/>
  <c r="PT50" i="24"/>
  <c r="PZ50" i="24"/>
  <c r="QF50" i="24"/>
  <c r="QL50" i="24"/>
  <c r="QR50" i="24"/>
  <c r="QX50" i="24"/>
  <c r="RD50" i="24"/>
  <c r="RJ50" i="24"/>
  <c r="RP50" i="24"/>
  <c r="RV50" i="24"/>
  <c r="SB50" i="24"/>
  <c r="SH50" i="24"/>
  <c r="SN50" i="24"/>
  <c r="ST50" i="24"/>
  <c r="SZ50" i="24"/>
  <c r="TF50" i="24"/>
  <c r="TL50" i="24"/>
  <c r="TR50" i="24"/>
  <c r="TX50" i="24"/>
  <c r="UD50" i="24"/>
  <c r="UJ50" i="24"/>
  <c r="UP50" i="24"/>
  <c r="UV50" i="24"/>
  <c r="VB50" i="24"/>
  <c r="VH50" i="24"/>
  <c r="VN50" i="24"/>
  <c r="VT50" i="24"/>
  <c r="VZ50" i="24"/>
  <c r="J51" i="24"/>
  <c r="P51" i="24"/>
  <c r="V51" i="24"/>
  <c r="AB51" i="24"/>
  <c r="AH51" i="24"/>
  <c r="AN51" i="24"/>
  <c r="AT51" i="24"/>
  <c r="AZ51" i="24"/>
  <c r="BF51" i="24"/>
  <c r="BL51" i="24"/>
  <c r="BR51" i="24"/>
  <c r="BX51" i="24"/>
  <c r="CD51" i="24"/>
  <c r="CJ51" i="24"/>
  <c r="CP51" i="24"/>
  <c r="CV51" i="24"/>
  <c r="DB51" i="24"/>
  <c r="DH51" i="24"/>
  <c r="DN51" i="24"/>
  <c r="DT51" i="24"/>
  <c r="DZ51" i="24"/>
  <c r="EF51" i="24"/>
  <c r="EL51" i="24"/>
  <c r="ER51" i="24"/>
  <c r="EX51" i="24"/>
  <c r="FD51" i="24"/>
  <c r="FJ51" i="24"/>
  <c r="FP51" i="24"/>
  <c r="FV51" i="24"/>
  <c r="GB51" i="24"/>
  <c r="GH51" i="24"/>
  <c r="GN51" i="24"/>
  <c r="GT51" i="24"/>
  <c r="GZ51" i="24"/>
  <c r="HF51" i="24"/>
  <c r="HL51" i="24"/>
  <c r="HR51" i="24"/>
  <c r="HX51" i="24"/>
  <c r="ID51" i="24"/>
  <c r="IJ51" i="24"/>
  <c r="IP51" i="24"/>
  <c r="IV51" i="24"/>
  <c r="JB51" i="24"/>
  <c r="JH51" i="24"/>
  <c r="JN51" i="24"/>
  <c r="JT51" i="24"/>
  <c r="JZ51" i="24"/>
  <c r="KF51" i="24"/>
  <c r="KL51" i="24"/>
  <c r="KR51" i="24"/>
  <c r="KX51" i="24"/>
  <c r="LD51" i="24"/>
  <c r="LJ51" i="24"/>
  <c r="LP51" i="24"/>
  <c r="LV51" i="24"/>
  <c r="MB51" i="24"/>
  <c r="MH51" i="24"/>
  <c r="MN51" i="24"/>
  <c r="MT51" i="24"/>
  <c r="MZ51" i="24"/>
  <c r="NF51" i="24"/>
  <c r="NL51" i="24"/>
  <c r="NR51" i="24"/>
  <c r="NX51" i="24"/>
  <c r="OD51" i="24"/>
  <c r="OJ51" i="24"/>
  <c r="OP51" i="24"/>
  <c r="OV51" i="24"/>
  <c r="PB51" i="24"/>
  <c r="PH51" i="24"/>
  <c r="PN51" i="24"/>
  <c r="PT51" i="24"/>
  <c r="PZ51" i="24"/>
  <c r="QF51" i="24"/>
  <c r="QL51" i="24"/>
  <c r="QR51" i="24"/>
  <c r="QX51" i="24"/>
  <c r="RD51" i="24"/>
  <c r="RJ51" i="24"/>
  <c r="RP51" i="24"/>
  <c r="RV51" i="24"/>
  <c r="SB51" i="24"/>
  <c r="SH51" i="24"/>
  <c r="SN51" i="24"/>
  <c r="ST51" i="24"/>
  <c r="SZ51" i="24"/>
  <c r="TF51" i="24"/>
  <c r="TL51" i="24"/>
  <c r="TR51" i="24"/>
  <c r="TX51" i="24"/>
  <c r="UD51" i="24"/>
  <c r="UJ51" i="24"/>
  <c r="UP51" i="24"/>
  <c r="UV51" i="24"/>
  <c r="VB51" i="24"/>
  <c r="VH51" i="24"/>
  <c r="VN51" i="24"/>
  <c r="VT51" i="24"/>
  <c r="VZ51" i="24"/>
  <c r="I52" i="24" a="1"/>
  <c r="I52" i="24" s="1"/>
  <c r="I53" i="24" s="1" a="1"/>
  <c r="I53" i="24" s="1"/>
  <c r="I54" i="24" s="1" a="1"/>
  <c r="I54" i="24" s="1"/>
  <c r="I55" i="24" s="1" a="1"/>
  <c r="I55" i="24" s="1"/>
  <c r="I56" i="24" s="1" a="1"/>
  <c r="I56" i="24" s="1"/>
  <c r="I57" i="24" s="1" a="1"/>
  <c r="I57" i="24" s="1"/>
  <c r="I58" i="24" s="1" a="1"/>
  <c r="I58" i="24" s="1"/>
  <c r="I59" i="24" s="1" a="1"/>
  <c r="I59" i="24" s="1"/>
  <c r="I60" i="24" s="1" a="1"/>
  <c r="I60" i="24" s="1"/>
  <c r="I61" i="24" s="1" a="1"/>
  <c r="I61" i="24" s="1"/>
  <c r="I62" i="24" s="1" a="1"/>
  <c r="I62" i="24" s="1"/>
  <c r="I63" i="24" s="1" a="1"/>
  <c r="I63" i="24" s="1"/>
  <c r="J52" i="24"/>
  <c r="O52" i="24" a="1"/>
  <c r="O52" i="24" s="1"/>
  <c r="O53" i="24" s="1" a="1"/>
  <c r="O53" i="24" s="1"/>
  <c r="O54" i="24" s="1" a="1"/>
  <c r="O54" i="24" s="1"/>
  <c r="O55" i="24" s="1" a="1"/>
  <c r="O55" i="24" s="1"/>
  <c r="O56" i="24" s="1" a="1"/>
  <c r="O56" i="24" s="1"/>
  <c r="O57" i="24" s="1" a="1"/>
  <c r="O57" i="24" s="1"/>
  <c r="O58" i="24" s="1" a="1"/>
  <c r="O58" i="24" s="1"/>
  <c r="O59" i="24" s="1" a="1"/>
  <c r="O59" i="24" s="1"/>
  <c r="O60" i="24" s="1" a="1"/>
  <c r="O60" i="24" s="1"/>
  <c r="O61" i="24" s="1" a="1"/>
  <c r="O61" i="24" s="1"/>
  <c r="O62" i="24" s="1" a="1"/>
  <c r="O62" i="24" s="1"/>
  <c r="O63" i="24" s="1" a="1"/>
  <c r="O63" i="24" s="1"/>
  <c r="P52" i="24"/>
  <c r="U52" i="24" a="1"/>
  <c r="U52" i="24" s="1"/>
  <c r="U53" i="24" s="1" a="1"/>
  <c r="U53" i="24" s="1"/>
  <c r="U54" i="24" s="1" a="1"/>
  <c r="U54" i="24" s="1"/>
  <c r="U55" i="24" s="1" a="1"/>
  <c r="U55" i="24" s="1"/>
  <c r="U56" i="24" s="1" a="1"/>
  <c r="U56" i="24" s="1"/>
  <c r="U57" i="24" s="1" a="1"/>
  <c r="U57" i="24" s="1"/>
  <c r="U58" i="24" s="1" a="1"/>
  <c r="U58" i="24" s="1"/>
  <c r="U59" i="24" s="1" a="1"/>
  <c r="U59" i="24" s="1"/>
  <c r="U60" i="24" s="1" a="1"/>
  <c r="U60" i="24" s="1"/>
  <c r="U61" i="24" s="1" a="1"/>
  <c r="U61" i="24" s="1"/>
  <c r="U62" i="24" s="1" a="1"/>
  <c r="U62" i="24" s="1"/>
  <c r="U63" i="24" s="1" a="1"/>
  <c r="U63" i="24" s="1"/>
  <c r="V52" i="24"/>
  <c r="AA52" i="24" a="1"/>
  <c r="AA52" i="24" s="1"/>
  <c r="AA53" i="24" s="1" a="1"/>
  <c r="AA53" i="24" s="1"/>
  <c r="AA54" i="24" s="1" a="1"/>
  <c r="AA54" i="24" s="1"/>
  <c r="AA55" i="24" s="1" a="1"/>
  <c r="AA55" i="24" s="1"/>
  <c r="AA56" i="24" s="1" a="1"/>
  <c r="AA56" i="24" s="1"/>
  <c r="AA57" i="24" s="1" a="1"/>
  <c r="AA57" i="24" s="1"/>
  <c r="AA58" i="24" s="1" a="1"/>
  <c r="AA58" i="24" s="1"/>
  <c r="AA59" i="24" s="1" a="1"/>
  <c r="AA59" i="24" s="1"/>
  <c r="AA60" i="24" s="1" a="1"/>
  <c r="AA60" i="24" s="1"/>
  <c r="AA61" i="24" s="1" a="1"/>
  <c r="AA61" i="24" s="1"/>
  <c r="AA62" i="24" s="1" a="1"/>
  <c r="AA62" i="24" s="1"/>
  <c r="AA63" i="24" s="1" a="1"/>
  <c r="AA63" i="24" s="1"/>
  <c r="AB52" i="24"/>
  <c r="AG52" i="24" a="1"/>
  <c r="AG52" i="24" s="1"/>
  <c r="AG53" i="24" s="1" a="1"/>
  <c r="AG53" i="24" s="1"/>
  <c r="AG54" i="24" s="1" a="1"/>
  <c r="AG54" i="24" s="1"/>
  <c r="AG55" i="24" s="1" a="1"/>
  <c r="AG55" i="24" s="1"/>
  <c r="AG56" i="24" s="1" a="1"/>
  <c r="AG56" i="24" s="1"/>
  <c r="AG57" i="24" s="1" a="1"/>
  <c r="AG57" i="24" s="1"/>
  <c r="AG58" i="24" s="1" a="1"/>
  <c r="AG58" i="24" s="1"/>
  <c r="AG59" i="24" s="1" a="1"/>
  <c r="AG59" i="24" s="1"/>
  <c r="AG60" i="24" s="1" a="1"/>
  <c r="AG60" i="24" s="1"/>
  <c r="AG61" i="24" s="1" a="1"/>
  <c r="AG61" i="24" s="1"/>
  <c r="AG62" i="24" s="1" a="1"/>
  <c r="AG62" i="24" s="1"/>
  <c r="AG63" i="24" s="1" a="1"/>
  <c r="AG63" i="24" s="1"/>
  <c r="AH52" i="24"/>
  <c r="AM52" i="24" a="1"/>
  <c r="AM52" i="24" s="1"/>
  <c r="AM53" i="24" s="1" a="1"/>
  <c r="AM53" i="24" s="1"/>
  <c r="AM54" i="24" s="1" a="1"/>
  <c r="AM54" i="24" s="1"/>
  <c r="AM55" i="24" s="1" a="1"/>
  <c r="AM55" i="24" s="1"/>
  <c r="AM56" i="24" s="1" a="1"/>
  <c r="AM56" i="24" s="1"/>
  <c r="AM57" i="24" s="1" a="1"/>
  <c r="AM57" i="24" s="1"/>
  <c r="AM58" i="24" s="1" a="1"/>
  <c r="AM58" i="24" s="1"/>
  <c r="AM59" i="24" s="1" a="1"/>
  <c r="AM59" i="24" s="1"/>
  <c r="AM60" i="24" s="1" a="1"/>
  <c r="AM60" i="24" s="1"/>
  <c r="AM61" i="24" s="1" a="1"/>
  <c r="AM61" i="24" s="1"/>
  <c r="AM62" i="24" s="1" a="1"/>
  <c r="AM62" i="24" s="1"/>
  <c r="AM63" i="24" s="1" a="1"/>
  <c r="AM63" i="24" s="1"/>
  <c r="AN52" i="24"/>
  <c r="AS52" i="24" a="1"/>
  <c r="AS52" i="24" s="1"/>
  <c r="AS53" i="24" s="1" a="1"/>
  <c r="AS53" i="24" s="1"/>
  <c r="AS54" i="24" s="1" a="1"/>
  <c r="AS54" i="24" s="1"/>
  <c r="AS55" i="24" s="1" a="1"/>
  <c r="AS55" i="24" s="1"/>
  <c r="AS56" i="24" s="1" a="1"/>
  <c r="AS56" i="24" s="1"/>
  <c r="AS57" i="24" s="1" a="1"/>
  <c r="AS57" i="24" s="1"/>
  <c r="AS58" i="24" s="1" a="1"/>
  <c r="AS58" i="24" s="1"/>
  <c r="AS59" i="24" s="1" a="1"/>
  <c r="AS59" i="24" s="1"/>
  <c r="AS60" i="24" s="1" a="1"/>
  <c r="AS60" i="24" s="1"/>
  <c r="AS61" i="24" s="1" a="1"/>
  <c r="AS61" i="24" s="1"/>
  <c r="AS62" i="24" s="1" a="1"/>
  <c r="AS62" i="24" s="1"/>
  <c r="AS63" i="24" s="1" a="1"/>
  <c r="AS63" i="24" s="1"/>
  <c r="AT52" i="24"/>
  <c r="AY52" i="24" a="1"/>
  <c r="AY52" i="24" s="1"/>
  <c r="AY53" i="24" s="1" a="1"/>
  <c r="AY53" i="24" s="1"/>
  <c r="AY54" i="24" s="1" a="1"/>
  <c r="AY54" i="24" s="1"/>
  <c r="AY55" i="24" s="1" a="1"/>
  <c r="AY55" i="24" s="1"/>
  <c r="AY56" i="24" s="1" a="1"/>
  <c r="AY56" i="24" s="1"/>
  <c r="AY57" i="24" s="1" a="1"/>
  <c r="AY57" i="24" s="1"/>
  <c r="AY58" i="24" s="1" a="1"/>
  <c r="AY58" i="24" s="1"/>
  <c r="AY59" i="24" s="1" a="1"/>
  <c r="AY59" i="24" s="1"/>
  <c r="AY60" i="24" s="1" a="1"/>
  <c r="AY60" i="24" s="1"/>
  <c r="AY61" i="24" s="1" a="1"/>
  <c r="AY61" i="24" s="1"/>
  <c r="AY62" i="24" s="1" a="1"/>
  <c r="AY62" i="24" s="1"/>
  <c r="AY63" i="24" s="1" a="1"/>
  <c r="AY63" i="24" s="1"/>
  <c r="AZ52" i="24"/>
  <c r="BE52" i="24" a="1"/>
  <c r="BE52" i="24" s="1"/>
  <c r="BE53" i="24" s="1" a="1"/>
  <c r="BE53" i="24" s="1"/>
  <c r="BE54" i="24" s="1" a="1"/>
  <c r="BE54" i="24" s="1"/>
  <c r="BE55" i="24" s="1" a="1"/>
  <c r="BE55" i="24" s="1"/>
  <c r="BE56" i="24" s="1" a="1"/>
  <c r="BE56" i="24" s="1"/>
  <c r="BE57" i="24" s="1" a="1"/>
  <c r="BE57" i="24" s="1"/>
  <c r="BE58" i="24" s="1" a="1"/>
  <c r="BE58" i="24" s="1"/>
  <c r="BE59" i="24" s="1" a="1"/>
  <c r="BE59" i="24" s="1"/>
  <c r="BE60" i="24" s="1" a="1"/>
  <c r="BE60" i="24" s="1"/>
  <c r="BE61" i="24" s="1" a="1"/>
  <c r="BE61" i="24" s="1"/>
  <c r="BE62" i="24" s="1" a="1"/>
  <c r="BE62" i="24" s="1"/>
  <c r="BE63" i="24" s="1" a="1"/>
  <c r="BE63" i="24" s="1"/>
  <c r="BF52" i="24"/>
  <c r="BK52" i="24" a="1"/>
  <c r="BK52" i="24" s="1"/>
  <c r="BK53" i="24" s="1" a="1"/>
  <c r="BK53" i="24" s="1"/>
  <c r="BK54" i="24" s="1" a="1"/>
  <c r="BK54" i="24" s="1"/>
  <c r="BK55" i="24" s="1" a="1"/>
  <c r="BK55" i="24" s="1"/>
  <c r="BK56" i="24" s="1" a="1"/>
  <c r="BK56" i="24" s="1"/>
  <c r="BK57" i="24" s="1" a="1"/>
  <c r="BK57" i="24" s="1"/>
  <c r="BK58" i="24" s="1" a="1"/>
  <c r="BK58" i="24" s="1"/>
  <c r="BK59" i="24" s="1" a="1"/>
  <c r="BK59" i="24" s="1"/>
  <c r="BK60" i="24" s="1" a="1"/>
  <c r="BK60" i="24" s="1"/>
  <c r="BK61" i="24" s="1" a="1"/>
  <c r="BK61" i="24" s="1"/>
  <c r="BK62" i="24" s="1" a="1"/>
  <c r="BK62" i="24" s="1"/>
  <c r="BK63" i="24" s="1" a="1"/>
  <c r="BK63" i="24" s="1"/>
  <c r="BL52" i="24"/>
  <c r="BQ52" i="24" a="1"/>
  <c r="BQ52" i="24" s="1"/>
  <c r="BQ53" i="24" s="1" a="1"/>
  <c r="BQ53" i="24" s="1"/>
  <c r="BQ54" i="24" s="1" a="1"/>
  <c r="BQ54" i="24" s="1"/>
  <c r="BQ55" i="24" s="1" a="1"/>
  <c r="BQ55" i="24" s="1"/>
  <c r="BQ56" i="24" s="1" a="1"/>
  <c r="BQ56" i="24" s="1"/>
  <c r="BQ57" i="24" s="1" a="1"/>
  <c r="BQ57" i="24" s="1"/>
  <c r="BQ58" i="24" s="1" a="1"/>
  <c r="BQ58" i="24" s="1"/>
  <c r="BQ59" i="24" s="1" a="1"/>
  <c r="BQ59" i="24" s="1"/>
  <c r="BQ60" i="24" s="1" a="1"/>
  <c r="BQ60" i="24" s="1"/>
  <c r="BQ61" i="24" s="1" a="1"/>
  <c r="BQ61" i="24" s="1"/>
  <c r="BQ62" i="24" s="1" a="1"/>
  <c r="BQ62" i="24" s="1"/>
  <c r="BQ63" i="24" s="1" a="1"/>
  <c r="BQ63" i="24" s="1"/>
  <c r="BR52" i="24"/>
  <c r="BW52" i="24" a="1"/>
  <c r="BW52" i="24" s="1"/>
  <c r="BW53" i="24" s="1" a="1"/>
  <c r="BW53" i="24" s="1"/>
  <c r="BW54" i="24" s="1" a="1"/>
  <c r="BW54" i="24" s="1"/>
  <c r="BW55" i="24" s="1" a="1"/>
  <c r="BW55" i="24" s="1"/>
  <c r="BW56" i="24" s="1" a="1"/>
  <c r="BW56" i="24" s="1"/>
  <c r="BW57" i="24" s="1" a="1"/>
  <c r="BW57" i="24" s="1"/>
  <c r="BW58" i="24" s="1" a="1"/>
  <c r="BW58" i="24" s="1"/>
  <c r="BW59" i="24" s="1" a="1"/>
  <c r="BW59" i="24" s="1"/>
  <c r="BW60" i="24" s="1" a="1"/>
  <c r="BW60" i="24" s="1"/>
  <c r="BW61" i="24" s="1" a="1"/>
  <c r="BW61" i="24" s="1"/>
  <c r="BW62" i="24" s="1" a="1"/>
  <c r="BW62" i="24" s="1"/>
  <c r="BW63" i="24" s="1" a="1"/>
  <c r="BW63" i="24" s="1"/>
  <c r="BX52" i="24"/>
  <c r="CC52" i="24" a="1"/>
  <c r="CC52" i="24" s="1"/>
  <c r="CC53" i="24" s="1" a="1"/>
  <c r="CC53" i="24" s="1"/>
  <c r="CC54" i="24" s="1" a="1"/>
  <c r="CC54" i="24" s="1"/>
  <c r="CC55" i="24" s="1" a="1"/>
  <c r="CC55" i="24" s="1"/>
  <c r="CC56" i="24" s="1" a="1"/>
  <c r="CC56" i="24" s="1"/>
  <c r="CC57" i="24" s="1" a="1"/>
  <c r="CC57" i="24" s="1"/>
  <c r="CC58" i="24" s="1" a="1"/>
  <c r="CC58" i="24" s="1"/>
  <c r="CC59" i="24" s="1" a="1"/>
  <c r="CC59" i="24" s="1"/>
  <c r="CC60" i="24" s="1" a="1"/>
  <c r="CC60" i="24" s="1"/>
  <c r="CC61" i="24" s="1" a="1"/>
  <c r="CC61" i="24" s="1"/>
  <c r="CC62" i="24" s="1" a="1"/>
  <c r="CC62" i="24" s="1"/>
  <c r="CC63" i="24" s="1" a="1"/>
  <c r="CC63" i="24" s="1"/>
  <c r="CD52" i="24"/>
  <c r="CI52" i="24" a="1"/>
  <c r="CI52" i="24" s="1"/>
  <c r="CI53" i="24" s="1" a="1"/>
  <c r="CI53" i="24" s="1"/>
  <c r="CI54" i="24" s="1" a="1"/>
  <c r="CI54" i="24" s="1"/>
  <c r="CI55" i="24" s="1" a="1"/>
  <c r="CI55" i="24" s="1"/>
  <c r="CI56" i="24" s="1" a="1"/>
  <c r="CI56" i="24" s="1"/>
  <c r="CI57" i="24" s="1" a="1"/>
  <c r="CI57" i="24" s="1"/>
  <c r="CI58" i="24" s="1" a="1"/>
  <c r="CI58" i="24" s="1"/>
  <c r="CI59" i="24" s="1" a="1"/>
  <c r="CI59" i="24" s="1"/>
  <c r="CI60" i="24" s="1" a="1"/>
  <c r="CI60" i="24" s="1"/>
  <c r="CI61" i="24" s="1" a="1"/>
  <c r="CI61" i="24" s="1"/>
  <c r="CI62" i="24" s="1" a="1"/>
  <c r="CI62" i="24" s="1"/>
  <c r="CI63" i="24" s="1" a="1"/>
  <c r="CI63" i="24" s="1"/>
  <c r="CJ52" i="24"/>
  <c r="CO52" i="24" a="1"/>
  <c r="CO52" i="24" s="1"/>
  <c r="CO53" i="24" s="1" a="1"/>
  <c r="CO53" i="24" s="1"/>
  <c r="CO54" i="24" s="1" a="1"/>
  <c r="CO54" i="24" s="1"/>
  <c r="CO55" i="24" s="1" a="1"/>
  <c r="CO55" i="24" s="1"/>
  <c r="CO56" i="24" s="1" a="1"/>
  <c r="CO56" i="24" s="1"/>
  <c r="CO57" i="24" s="1" a="1"/>
  <c r="CO57" i="24" s="1"/>
  <c r="CO58" i="24" s="1" a="1"/>
  <c r="CO58" i="24" s="1"/>
  <c r="CO59" i="24" s="1" a="1"/>
  <c r="CO59" i="24" s="1"/>
  <c r="CO60" i="24" s="1" a="1"/>
  <c r="CO60" i="24" s="1"/>
  <c r="CO61" i="24" s="1" a="1"/>
  <c r="CO61" i="24" s="1"/>
  <c r="CO62" i="24" s="1" a="1"/>
  <c r="CO62" i="24" s="1"/>
  <c r="CO63" i="24" s="1" a="1"/>
  <c r="CO63" i="24" s="1"/>
  <c r="CP52" i="24"/>
  <c r="CU52" i="24" a="1"/>
  <c r="CU52" i="24" s="1"/>
  <c r="CU53" i="24" s="1" a="1"/>
  <c r="CU53" i="24" s="1"/>
  <c r="CU54" i="24" s="1" a="1"/>
  <c r="CU54" i="24" s="1"/>
  <c r="CU55" i="24" s="1" a="1"/>
  <c r="CU55" i="24" s="1"/>
  <c r="CU56" i="24" s="1" a="1"/>
  <c r="CU56" i="24" s="1"/>
  <c r="CU57" i="24" s="1" a="1"/>
  <c r="CU57" i="24" s="1"/>
  <c r="CU58" i="24" s="1" a="1"/>
  <c r="CU58" i="24" s="1"/>
  <c r="CU59" i="24" s="1" a="1"/>
  <c r="CU59" i="24" s="1"/>
  <c r="CU60" i="24" s="1" a="1"/>
  <c r="CU60" i="24" s="1"/>
  <c r="CU61" i="24" s="1" a="1"/>
  <c r="CU61" i="24" s="1"/>
  <c r="CU62" i="24" s="1" a="1"/>
  <c r="CU62" i="24" s="1"/>
  <c r="CU63" i="24" s="1" a="1"/>
  <c r="CU63" i="24" s="1"/>
  <c r="CV52" i="24"/>
  <c r="DA52" i="24" a="1"/>
  <c r="DA52" i="24" s="1"/>
  <c r="DA53" i="24" s="1" a="1"/>
  <c r="DA53" i="24" s="1"/>
  <c r="DA54" i="24" s="1" a="1"/>
  <c r="DA54" i="24" s="1"/>
  <c r="DA55" i="24" s="1" a="1"/>
  <c r="DA55" i="24" s="1"/>
  <c r="DA56" i="24" s="1" a="1"/>
  <c r="DA56" i="24" s="1"/>
  <c r="DA57" i="24" s="1" a="1"/>
  <c r="DA57" i="24" s="1"/>
  <c r="DA58" i="24" s="1" a="1"/>
  <c r="DA58" i="24" s="1"/>
  <c r="DA59" i="24" s="1" a="1"/>
  <c r="DA59" i="24" s="1"/>
  <c r="DA60" i="24" s="1" a="1"/>
  <c r="DA60" i="24" s="1"/>
  <c r="DA61" i="24" s="1" a="1"/>
  <c r="DA61" i="24" s="1"/>
  <c r="DA62" i="24" s="1" a="1"/>
  <c r="DA62" i="24" s="1"/>
  <c r="DA63" i="24" s="1" a="1"/>
  <c r="DA63" i="24" s="1"/>
  <c r="DB52" i="24"/>
  <c r="DG52" i="24" a="1"/>
  <c r="DG52" i="24" s="1"/>
  <c r="DG53" i="24" s="1" a="1"/>
  <c r="DG53" i="24" s="1"/>
  <c r="DG54" i="24" s="1" a="1"/>
  <c r="DG54" i="24" s="1"/>
  <c r="DG55" i="24" s="1" a="1"/>
  <c r="DG55" i="24" s="1"/>
  <c r="DG56" i="24" s="1" a="1"/>
  <c r="DG56" i="24" s="1"/>
  <c r="DG57" i="24" s="1" a="1"/>
  <c r="DG57" i="24" s="1"/>
  <c r="DG58" i="24" s="1" a="1"/>
  <c r="DG58" i="24" s="1"/>
  <c r="DG59" i="24" s="1" a="1"/>
  <c r="DG59" i="24" s="1"/>
  <c r="DG60" i="24" s="1" a="1"/>
  <c r="DG60" i="24" s="1"/>
  <c r="DG61" i="24" s="1" a="1"/>
  <c r="DG61" i="24" s="1"/>
  <c r="DG62" i="24" s="1" a="1"/>
  <c r="DG62" i="24" s="1"/>
  <c r="DG63" i="24" s="1" a="1"/>
  <c r="DG63" i="24" s="1"/>
  <c r="DH52" i="24"/>
  <c r="DM52" i="24" a="1"/>
  <c r="DM52" i="24" s="1"/>
  <c r="DM53" i="24" s="1" a="1"/>
  <c r="DM53" i="24" s="1"/>
  <c r="DM54" i="24" s="1" a="1"/>
  <c r="DM54" i="24" s="1"/>
  <c r="DM55" i="24" s="1" a="1"/>
  <c r="DM55" i="24" s="1"/>
  <c r="DM56" i="24" s="1" a="1"/>
  <c r="DM56" i="24" s="1"/>
  <c r="DM57" i="24" s="1" a="1"/>
  <c r="DM57" i="24" s="1"/>
  <c r="DM58" i="24" s="1" a="1"/>
  <c r="DM58" i="24" s="1"/>
  <c r="DM59" i="24" s="1" a="1"/>
  <c r="DM59" i="24" s="1"/>
  <c r="DM60" i="24" s="1" a="1"/>
  <c r="DM60" i="24" s="1"/>
  <c r="DM61" i="24" s="1" a="1"/>
  <c r="DM61" i="24" s="1"/>
  <c r="DM62" i="24" s="1" a="1"/>
  <c r="DM62" i="24" s="1"/>
  <c r="DM63" i="24" s="1" a="1"/>
  <c r="DM63" i="24" s="1"/>
  <c r="DN52" i="24"/>
  <c r="DS52" i="24" a="1"/>
  <c r="DS52" i="24" s="1"/>
  <c r="DS53" i="24" s="1" a="1"/>
  <c r="DS53" i="24" s="1"/>
  <c r="DS54" i="24" s="1" a="1"/>
  <c r="DS54" i="24" s="1"/>
  <c r="DS55" i="24" s="1" a="1"/>
  <c r="DS55" i="24" s="1"/>
  <c r="DS56" i="24" s="1" a="1"/>
  <c r="DS56" i="24" s="1"/>
  <c r="DS57" i="24" s="1" a="1"/>
  <c r="DS57" i="24" s="1"/>
  <c r="DS58" i="24" s="1" a="1"/>
  <c r="DS58" i="24" s="1"/>
  <c r="DS59" i="24" s="1" a="1"/>
  <c r="DS59" i="24" s="1"/>
  <c r="DS60" i="24" s="1" a="1"/>
  <c r="DS60" i="24" s="1"/>
  <c r="DS61" i="24" s="1" a="1"/>
  <c r="DS61" i="24" s="1"/>
  <c r="DS62" i="24" s="1" a="1"/>
  <c r="DS62" i="24" s="1"/>
  <c r="DS63" i="24" s="1" a="1"/>
  <c r="DS63" i="24" s="1"/>
  <c r="DT52" i="24"/>
  <c r="DY52" i="24" a="1"/>
  <c r="DY52" i="24" s="1"/>
  <c r="DY53" i="24" s="1" a="1"/>
  <c r="DY53" i="24" s="1"/>
  <c r="DY54" i="24" s="1" a="1"/>
  <c r="DY54" i="24" s="1"/>
  <c r="DY55" i="24" s="1" a="1"/>
  <c r="DY55" i="24" s="1"/>
  <c r="DY56" i="24" s="1" a="1"/>
  <c r="DY56" i="24" s="1"/>
  <c r="DY57" i="24" s="1" a="1"/>
  <c r="DY57" i="24" s="1"/>
  <c r="DY58" i="24" s="1" a="1"/>
  <c r="DY58" i="24" s="1"/>
  <c r="DY59" i="24" s="1" a="1"/>
  <c r="DY59" i="24" s="1"/>
  <c r="DY60" i="24" s="1" a="1"/>
  <c r="DY60" i="24" s="1"/>
  <c r="DY61" i="24" s="1" a="1"/>
  <c r="DY61" i="24" s="1"/>
  <c r="DY62" i="24" s="1" a="1"/>
  <c r="DY62" i="24" s="1"/>
  <c r="DY63" i="24" s="1" a="1"/>
  <c r="DY63" i="24" s="1"/>
  <c r="DZ52" i="24"/>
  <c r="EE52" i="24" a="1"/>
  <c r="EE52" i="24" s="1"/>
  <c r="EE53" i="24" s="1" a="1"/>
  <c r="EE53" i="24" s="1"/>
  <c r="EE54" i="24" s="1" a="1"/>
  <c r="EE54" i="24" s="1"/>
  <c r="EE55" i="24" s="1" a="1"/>
  <c r="EE55" i="24" s="1"/>
  <c r="EE56" i="24" s="1" a="1"/>
  <c r="EE56" i="24" s="1"/>
  <c r="EE57" i="24" s="1" a="1"/>
  <c r="EE57" i="24" s="1"/>
  <c r="EE58" i="24" s="1" a="1"/>
  <c r="EE58" i="24" s="1"/>
  <c r="EE59" i="24" s="1" a="1"/>
  <c r="EE59" i="24" s="1"/>
  <c r="EE60" i="24" s="1" a="1"/>
  <c r="EE60" i="24" s="1"/>
  <c r="EE61" i="24" s="1" a="1"/>
  <c r="EE61" i="24" s="1"/>
  <c r="EE62" i="24" s="1" a="1"/>
  <c r="EE62" i="24" s="1"/>
  <c r="EE63" i="24" s="1" a="1"/>
  <c r="EE63" i="24" s="1"/>
  <c r="EF52" i="24"/>
  <c r="EK52" i="24" a="1"/>
  <c r="EK52" i="24" s="1"/>
  <c r="EK53" i="24" s="1" a="1"/>
  <c r="EK53" i="24" s="1"/>
  <c r="EK54" i="24" s="1" a="1"/>
  <c r="EK54" i="24" s="1"/>
  <c r="EK55" i="24" s="1" a="1"/>
  <c r="EK55" i="24" s="1"/>
  <c r="EK56" i="24" s="1" a="1"/>
  <c r="EK56" i="24" s="1"/>
  <c r="EK57" i="24" s="1" a="1"/>
  <c r="EK57" i="24" s="1"/>
  <c r="EK58" i="24" s="1" a="1"/>
  <c r="EK58" i="24" s="1"/>
  <c r="EK59" i="24" s="1" a="1"/>
  <c r="EK59" i="24" s="1"/>
  <c r="EK60" i="24" s="1" a="1"/>
  <c r="EK60" i="24" s="1"/>
  <c r="EK61" i="24" s="1" a="1"/>
  <c r="EK61" i="24" s="1"/>
  <c r="EK62" i="24" s="1" a="1"/>
  <c r="EK62" i="24" s="1"/>
  <c r="EK63" i="24" s="1" a="1"/>
  <c r="EK63" i="24" s="1"/>
  <c r="EL52" i="24"/>
  <c r="EQ52" i="24" a="1"/>
  <c r="EQ52" i="24" s="1"/>
  <c r="EQ53" i="24" s="1" a="1"/>
  <c r="EQ53" i="24" s="1"/>
  <c r="EQ54" i="24" s="1" a="1"/>
  <c r="EQ54" i="24" s="1"/>
  <c r="EQ55" i="24" s="1" a="1"/>
  <c r="EQ55" i="24" s="1"/>
  <c r="EQ56" i="24" s="1" a="1"/>
  <c r="EQ56" i="24" s="1"/>
  <c r="EQ57" i="24" s="1" a="1"/>
  <c r="EQ57" i="24" s="1"/>
  <c r="EQ58" i="24" s="1" a="1"/>
  <c r="EQ58" i="24" s="1"/>
  <c r="EQ59" i="24" s="1" a="1"/>
  <c r="EQ59" i="24" s="1"/>
  <c r="EQ60" i="24" s="1" a="1"/>
  <c r="EQ60" i="24" s="1"/>
  <c r="EQ61" i="24" s="1" a="1"/>
  <c r="EQ61" i="24" s="1"/>
  <c r="EQ62" i="24" s="1" a="1"/>
  <c r="EQ62" i="24" s="1"/>
  <c r="EQ63" i="24" s="1" a="1"/>
  <c r="EQ63" i="24" s="1"/>
  <c r="ER52" i="24"/>
  <c r="EW52" i="24" a="1"/>
  <c r="EW52" i="24" s="1"/>
  <c r="EW53" i="24" s="1" a="1"/>
  <c r="EW53" i="24" s="1"/>
  <c r="EW54" i="24" s="1" a="1"/>
  <c r="EW54" i="24" s="1"/>
  <c r="EW55" i="24" s="1" a="1"/>
  <c r="EW55" i="24" s="1"/>
  <c r="EW56" i="24" s="1" a="1"/>
  <c r="EW56" i="24" s="1"/>
  <c r="EW57" i="24" s="1" a="1"/>
  <c r="EW57" i="24" s="1"/>
  <c r="EW58" i="24" s="1" a="1"/>
  <c r="EW58" i="24" s="1"/>
  <c r="EW59" i="24" s="1" a="1"/>
  <c r="EW59" i="24" s="1"/>
  <c r="EW60" i="24" s="1" a="1"/>
  <c r="EW60" i="24" s="1"/>
  <c r="EW61" i="24" s="1" a="1"/>
  <c r="EW61" i="24" s="1"/>
  <c r="EW62" i="24" s="1" a="1"/>
  <c r="EW62" i="24" s="1"/>
  <c r="EW63" i="24" s="1" a="1"/>
  <c r="EW63" i="24" s="1"/>
  <c r="EX52" i="24"/>
  <c r="FC52" i="24" a="1"/>
  <c r="FC52" i="24" s="1"/>
  <c r="FC53" i="24" s="1" a="1"/>
  <c r="FC53" i="24" s="1"/>
  <c r="FC54" i="24" s="1" a="1"/>
  <c r="FC54" i="24" s="1"/>
  <c r="FC55" i="24" s="1" a="1"/>
  <c r="FC55" i="24" s="1"/>
  <c r="FC56" i="24" s="1" a="1"/>
  <c r="FC56" i="24" s="1"/>
  <c r="FC57" i="24" s="1" a="1"/>
  <c r="FC57" i="24" s="1"/>
  <c r="FC58" i="24" s="1" a="1"/>
  <c r="FC58" i="24" s="1"/>
  <c r="FC59" i="24" s="1" a="1"/>
  <c r="FC59" i="24" s="1"/>
  <c r="FC60" i="24" s="1" a="1"/>
  <c r="FC60" i="24" s="1"/>
  <c r="FC61" i="24" s="1" a="1"/>
  <c r="FC61" i="24" s="1"/>
  <c r="FC62" i="24" s="1" a="1"/>
  <c r="FC62" i="24" s="1"/>
  <c r="FC63" i="24" s="1" a="1"/>
  <c r="FC63" i="24" s="1"/>
  <c r="FD52" i="24"/>
  <c r="FI52" i="24" a="1"/>
  <c r="FI52" i="24" s="1"/>
  <c r="FI53" i="24" s="1" a="1"/>
  <c r="FI53" i="24" s="1"/>
  <c r="FI54" i="24" s="1" a="1"/>
  <c r="FI54" i="24" s="1"/>
  <c r="FI55" i="24" s="1" a="1"/>
  <c r="FI55" i="24" s="1"/>
  <c r="FI56" i="24" s="1" a="1"/>
  <c r="FI56" i="24" s="1"/>
  <c r="FI57" i="24" s="1" a="1"/>
  <c r="FI57" i="24" s="1"/>
  <c r="FI58" i="24" s="1" a="1"/>
  <c r="FI58" i="24" s="1"/>
  <c r="FI59" i="24" s="1" a="1"/>
  <c r="FI59" i="24" s="1"/>
  <c r="FI60" i="24" s="1" a="1"/>
  <c r="FI60" i="24" s="1"/>
  <c r="FI61" i="24" s="1" a="1"/>
  <c r="FI61" i="24" s="1"/>
  <c r="FI62" i="24" s="1" a="1"/>
  <c r="FI62" i="24" s="1"/>
  <c r="FI63" i="24" s="1" a="1"/>
  <c r="FI63" i="24" s="1"/>
  <c r="FJ52" i="24"/>
  <c r="FO52" i="24" a="1"/>
  <c r="FO52" i="24" s="1"/>
  <c r="FO53" i="24" s="1" a="1"/>
  <c r="FO53" i="24" s="1"/>
  <c r="FO54" i="24" s="1" a="1"/>
  <c r="FO54" i="24" s="1"/>
  <c r="FO55" i="24" s="1" a="1"/>
  <c r="FO55" i="24" s="1"/>
  <c r="FO56" i="24" s="1" a="1"/>
  <c r="FO56" i="24" s="1"/>
  <c r="FO57" i="24" s="1" a="1"/>
  <c r="FO57" i="24" s="1"/>
  <c r="FO58" i="24" s="1" a="1"/>
  <c r="FO58" i="24" s="1"/>
  <c r="FO59" i="24" s="1" a="1"/>
  <c r="FO59" i="24" s="1"/>
  <c r="FO60" i="24" s="1" a="1"/>
  <c r="FO60" i="24" s="1"/>
  <c r="FO61" i="24" s="1" a="1"/>
  <c r="FO61" i="24" s="1"/>
  <c r="FO62" i="24" s="1" a="1"/>
  <c r="FO62" i="24" s="1"/>
  <c r="FO63" i="24" s="1" a="1"/>
  <c r="FO63" i="24" s="1"/>
  <c r="FP52" i="24"/>
  <c r="FU52" i="24" a="1"/>
  <c r="FU52" i="24" s="1"/>
  <c r="FU53" i="24" s="1" a="1"/>
  <c r="FU53" i="24" s="1"/>
  <c r="FU54" i="24" s="1" a="1"/>
  <c r="FU54" i="24" s="1"/>
  <c r="FU55" i="24" s="1" a="1"/>
  <c r="FU55" i="24" s="1"/>
  <c r="FU56" i="24" s="1" a="1"/>
  <c r="FU56" i="24" s="1"/>
  <c r="FU57" i="24" s="1" a="1"/>
  <c r="FU57" i="24" s="1"/>
  <c r="FU58" i="24" s="1" a="1"/>
  <c r="FU58" i="24" s="1"/>
  <c r="FU59" i="24" s="1" a="1"/>
  <c r="FU59" i="24" s="1"/>
  <c r="FU60" i="24" s="1" a="1"/>
  <c r="FU60" i="24" s="1"/>
  <c r="FU61" i="24" s="1" a="1"/>
  <c r="FU61" i="24" s="1"/>
  <c r="FU62" i="24" s="1" a="1"/>
  <c r="FU62" i="24" s="1"/>
  <c r="FU63" i="24" s="1" a="1"/>
  <c r="FU63" i="24" s="1"/>
  <c r="FV52" i="24"/>
  <c r="GA52" i="24" a="1"/>
  <c r="GA52" i="24" s="1"/>
  <c r="GA53" i="24" s="1" a="1"/>
  <c r="GA53" i="24" s="1"/>
  <c r="GA54" i="24" s="1" a="1"/>
  <c r="GA54" i="24" s="1"/>
  <c r="GA55" i="24" s="1" a="1"/>
  <c r="GA55" i="24" s="1"/>
  <c r="GA56" i="24" s="1" a="1"/>
  <c r="GA56" i="24" s="1"/>
  <c r="GA57" i="24" s="1" a="1"/>
  <c r="GA57" i="24" s="1"/>
  <c r="GA58" i="24" s="1" a="1"/>
  <c r="GA58" i="24" s="1"/>
  <c r="GA59" i="24" s="1" a="1"/>
  <c r="GA59" i="24" s="1"/>
  <c r="GA60" i="24" s="1" a="1"/>
  <c r="GA60" i="24" s="1"/>
  <c r="GA61" i="24" s="1" a="1"/>
  <c r="GA61" i="24" s="1"/>
  <c r="GA62" i="24" s="1" a="1"/>
  <c r="GA62" i="24" s="1"/>
  <c r="GA63" i="24" s="1" a="1"/>
  <c r="GA63" i="24" s="1"/>
  <c r="GB52" i="24"/>
  <c r="GG52" i="24" a="1"/>
  <c r="GG52" i="24" s="1"/>
  <c r="GG53" i="24" s="1" a="1"/>
  <c r="GG53" i="24" s="1"/>
  <c r="GG54" i="24" s="1" a="1"/>
  <c r="GG54" i="24" s="1"/>
  <c r="GG55" i="24" s="1" a="1"/>
  <c r="GG55" i="24" s="1"/>
  <c r="GG56" i="24" s="1" a="1"/>
  <c r="GG56" i="24" s="1"/>
  <c r="GG57" i="24" s="1" a="1"/>
  <c r="GG57" i="24" s="1"/>
  <c r="GG58" i="24" s="1" a="1"/>
  <c r="GG58" i="24" s="1"/>
  <c r="GG59" i="24" s="1" a="1"/>
  <c r="GG59" i="24" s="1"/>
  <c r="GG60" i="24" s="1" a="1"/>
  <c r="GG60" i="24" s="1"/>
  <c r="GG61" i="24" s="1" a="1"/>
  <c r="GG61" i="24" s="1"/>
  <c r="GG62" i="24" s="1" a="1"/>
  <c r="GG62" i="24" s="1"/>
  <c r="GG63" i="24" s="1" a="1"/>
  <c r="GG63" i="24" s="1"/>
  <c r="GH52" i="24"/>
  <c r="GM52" i="24" a="1"/>
  <c r="GM52" i="24" s="1"/>
  <c r="GM53" i="24" s="1" a="1"/>
  <c r="GM53" i="24" s="1"/>
  <c r="GM54" i="24" s="1" a="1"/>
  <c r="GM54" i="24" s="1"/>
  <c r="GM55" i="24" s="1" a="1"/>
  <c r="GM55" i="24" s="1"/>
  <c r="GM56" i="24" s="1" a="1"/>
  <c r="GM56" i="24" s="1"/>
  <c r="GM57" i="24" s="1" a="1"/>
  <c r="GM57" i="24" s="1"/>
  <c r="GM58" i="24" s="1" a="1"/>
  <c r="GM58" i="24" s="1"/>
  <c r="GM59" i="24" s="1" a="1"/>
  <c r="GM59" i="24" s="1"/>
  <c r="GM60" i="24" s="1" a="1"/>
  <c r="GM60" i="24" s="1"/>
  <c r="GM61" i="24" s="1" a="1"/>
  <c r="GM61" i="24" s="1"/>
  <c r="GM62" i="24" s="1" a="1"/>
  <c r="GM62" i="24" s="1"/>
  <c r="GM63" i="24" s="1" a="1"/>
  <c r="GM63" i="24" s="1"/>
  <c r="GN52" i="24"/>
  <c r="GS52" i="24" a="1"/>
  <c r="GS52" i="24" s="1"/>
  <c r="GS53" i="24" s="1" a="1"/>
  <c r="GS53" i="24" s="1"/>
  <c r="GS54" i="24" s="1" a="1"/>
  <c r="GS54" i="24" s="1"/>
  <c r="GS55" i="24" s="1" a="1"/>
  <c r="GS55" i="24" s="1"/>
  <c r="GS56" i="24" s="1" a="1"/>
  <c r="GS56" i="24" s="1"/>
  <c r="GS57" i="24" s="1" a="1"/>
  <c r="GS57" i="24" s="1"/>
  <c r="GS58" i="24" s="1" a="1"/>
  <c r="GS58" i="24" s="1"/>
  <c r="GS59" i="24" s="1" a="1"/>
  <c r="GS59" i="24" s="1"/>
  <c r="GS60" i="24" s="1" a="1"/>
  <c r="GS60" i="24" s="1"/>
  <c r="GS61" i="24" s="1" a="1"/>
  <c r="GS61" i="24" s="1"/>
  <c r="GS62" i="24" s="1" a="1"/>
  <c r="GS62" i="24" s="1"/>
  <c r="GS63" i="24" s="1" a="1"/>
  <c r="GS63" i="24" s="1"/>
  <c r="GT52" i="24"/>
  <c r="GY52" i="24" a="1"/>
  <c r="GY52" i="24" s="1"/>
  <c r="GY53" i="24" s="1" a="1"/>
  <c r="GY53" i="24" s="1"/>
  <c r="GY54" i="24" s="1" a="1"/>
  <c r="GY54" i="24" s="1"/>
  <c r="GY55" i="24" s="1" a="1"/>
  <c r="GY55" i="24" s="1"/>
  <c r="GY56" i="24" s="1" a="1"/>
  <c r="GY56" i="24" s="1"/>
  <c r="GY57" i="24" s="1" a="1"/>
  <c r="GY57" i="24" s="1"/>
  <c r="GY58" i="24" s="1" a="1"/>
  <c r="GY58" i="24" s="1"/>
  <c r="GY59" i="24" s="1" a="1"/>
  <c r="GY59" i="24" s="1"/>
  <c r="GY60" i="24" s="1" a="1"/>
  <c r="GY60" i="24" s="1"/>
  <c r="GY61" i="24" s="1" a="1"/>
  <c r="GY61" i="24" s="1"/>
  <c r="GY62" i="24" s="1" a="1"/>
  <c r="GY62" i="24" s="1"/>
  <c r="GY63" i="24" s="1" a="1"/>
  <c r="GY63" i="24" s="1"/>
  <c r="GZ52" i="24"/>
  <c r="HE52" i="24" a="1"/>
  <c r="HE52" i="24" s="1"/>
  <c r="HE53" i="24" s="1" a="1"/>
  <c r="HE53" i="24" s="1"/>
  <c r="HE54" i="24" s="1" a="1"/>
  <c r="HE54" i="24" s="1"/>
  <c r="HE55" i="24" s="1" a="1"/>
  <c r="HE55" i="24" s="1"/>
  <c r="HE56" i="24" s="1" a="1"/>
  <c r="HE56" i="24" s="1"/>
  <c r="HE57" i="24" s="1" a="1"/>
  <c r="HE57" i="24" s="1"/>
  <c r="HE58" i="24" s="1" a="1"/>
  <c r="HE58" i="24" s="1"/>
  <c r="HE59" i="24" s="1" a="1"/>
  <c r="HE59" i="24" s="1"/>
  <c r="HE60" i="24" s="1" a="1"/>
  <c r="HE60" i="24" s="1"/>
  <c r="HE61" i="24" s="1" a="1"/>
  <c r="HE61" i="24" s="1"/>
  <c r="HE62" i="24" s="1" a="1"/>
  <c r="HE62" i="24" s="1"/>
  <c r="HE63" i="24" s="1" a="1"/>
  <c r="HE63" i="24" s="1"/>
  <c r="HF52" i="24"/>
  <c r="HK52" i="24" a="1"/>
  <c r="HK52" i="24" s="1"/>
  <c r="HK53" i="24" s="1" a="1"/>
  <c r="HK53" i="24" s="1"/>
  <c r="HK54" i="24" s="1" a="1"/>
  <c r="HK54" i="24" s="1"/>
  <c r="HK55" i="24" s="1" a="1"/>
  <c r="HK55" i="24" s="1"/>
  <c r="HK56" i="24" s="1" a="1"/>
  <c r="HK56" i="24" s="1"/>
  <c r="HK57" i="24" s="1" a="1"/>
  <c r="HK57" i="24" s="1"/>
  <c r="HK58" i="24" s="1" a="1"/>
  <c r="HK58" i="24" s="1"/>
  <c r="HK59" i="24" s="1" a="1"/>
  <c r="HK59" i="24" s="1"/>
  <c r="HK60" i="24" s="1" a="1"/>
  <c r="HK60" i="24" s="1"/>
  <c r="HK61" i="24" s="1" a="1"/>
  <c r="HK61" i="24" s="1"/>
  <c r="HK62" i="24" s="1" a="1"/>
  <c r="HK62" i="24" s="1"/>
  <c r="HK63" i="24" s="1" a="1"/>
  <c r="HK63" i="24" s="1"/>
  <c r="HL52" i="24"/>
  <c r="HQ52" i="24" a="1"/>
  <c r="HQ52" i="24" s="1"/>
  <c r="HQ53" i="24" s="1" a="1"/>
  <c r="HQ53" i="24" s="1"/>
  <c r="HQ54" i="24" s="1" a="1"/>
  <c r="HQ54" i="24" s="1"/>
  <c r="HQ55" i="24" s="1" a="1"/>
  <c r="HQ55" i="24" s="1"/>
  <c r="HQ56" i="24" s="1" a="1"/>
  <c r="HQ56" i="24" s="1"/>
  <c r="HQ57" i="24" s="1" a="1"/>
  <c r="HQ57" i="24" s="1"/>
  <c r="HQ58" i="24" s="1" a="1"/>
  <c r="HQ58" i="24" s="1"/>
  <c r="HQ59" i="24" s="1" a="1"/>
  <c r="HQ59" i="24" s="1"/>
  <c r="HQ60" i="24" s="1" a="1"/>
  <c r="HQ60" i="24" s="1"/>
  <c r="HQ61" i="24" s="1" a="1"/>
  <c r="HQ61" i="24" s="1"/>
  <c r="HQ62" i="24" s="1" a="1"/>
  <c r="HQ62" i="24" s="1"/>
  <c r="HQ63" i="24" s="1" a="1"/>
  <c r="HQ63" i="24" s="1"/>
  <c r="HR52" i="24"/>
  <c r="HW52" i="24" a="1"/>
  <c r="HW52" i="24" s="1"/>
  <c r="HW53" i="24" s="1" a="1"/>
  <c r="HW53" i="24" s="1"/>
  <c r="HW54" i="24" s="1" a="1"/>
  <c r="HW54" i="24" s="1"/>
  <c r="HW55" i="24" s="1" a="1"/>
  <c r="HW55" i="24" s="1"/>
  <c r="HW56" i="24" s="1" a="1"/>
  <c r="HW56" i="24" s="1"/>
  <c r="HW57" i="24" s="1" a="1"/>
  <c r="HW57" i="24" s="1"/>
  <c r="HW58" i="24" s="1" a="1"/>
  <c r="HW58" i="24" s="1"/>
  <c r="HW59" i="24" s="1" a="1"/>
  <c r="HW59" i="24" s="1"/>
  <c r="HW60" i="24" s="1" a="1"/>
  <c r="HW60" i="24" s="1"/>
  <c r="HW61" i="24" s="1" a="1"/>
  <c r="HW61" i="24" s="1"/>
  <c r="HW62" i="24" s="1" a="1"/>
  <c r="HW62" i="24" s="1"/>
  <c r="HW63" i="24" s="1" a="1"/>
  <c r="HW63" i="24" s="1"/>
  <c r="HX52" i="24"/>
  <c r="IC52" i="24" a="1"/>
  <c r="IC52" i="24" s="1"/>
  <c r="IC53" i="24" s="1" a="1"/>
  <c r="IC53" i="24" s="1"/>
  <c r="IC54" i="24" s="1" a="1"/>
  <c r="IC54" i="24" s="1"/>
  <c r="IC55" i="24" s="1" a="1"/>
  <c r="IC55" i="24" s="1"/>
  <c r="IC56" i="24" s="1" a="1"/>
  <c r="IC56" i="24" s="1"/>
  <c r="IC57" i="24" s="1" a="1"/>
  <c r="IC57" i="24" s="1"/>
  <c r="IC58" i="24" s="1" a="1"/>
  <c r="IC58" i="24" s="1"/>
  <c r="IC59" i="24" s="1" a="1"/>
  <c r="IC59" i="24" s="1"/>
  <c r="IC60" i="24" s="1" a="1"/>
  <c r="IC60" i="24" s="1"/>
  <c r="IC61" i="24" s="1" a="1"/>
  <c r="IC61" i="24" s="1"/>
  <c r="IC62" i="24" s="1" a="1"/>
  <c r="IC62" i="24" s="1"/>
  <c r="IC63" i="24" s="1" a="1"/>
  <c r="IC63" i="24" s="1"/>
  <c r="ID52" i="24"/>
  <c r="II52" i="24" a="1"/>
  <c r="II52" i="24" s="1"/>
  <c r="II53" i="24" s="1" a="1"/>
  <c r="II53" i="24" s="1"/>
  <c r="II54" i="24" s="1" a="1"/>
  <c r="II54" i="24" s="1"/>
  <c r="II55" i="24" s="1" a="1"/>
  <c r="II55" i="24" s="1"/>
  <c r="II56" i="24" s="1" a="1"/>
  <c r="II56" i="24" s="1"/>
  <c r="II57" i="24" s="1" a="1"/>
  <c r="II57" i="24" s="1"/>
  <c r="II58" i="24" s="1" a="1"/>
  <c r="II58" i="24" s="1"/>
  <c r="II59" i="24" s="1" a="1"/>
  <c r="II59" i="24" s="1"/>
  <c r="II60" i="24" s="1" a="1"/>
  <c r="II60" i="24" s="1"/>
  <c r="II61" i="24" s="1" a="1"/>
  <c r="II61" i="24" s="1"/>
  <c r="II62" i="24" s="1" a="1"/>
  <c r="II62" i="24" s="1"/>
  <c r="II63" i="24" s="1" a="1"/>
  <c r="II63" i="24" s="1"/>
  <c r="IJ52" i="24"/>
  <c r="IO52" i="24" a="1"/>
  <c r="IO52" i="24" s="1"/>
  <c r="IO53" i="24" s="1" a="1"/>
  <c r="IO53" i="24" s="1"/>
  <c r="IO54" i="24" s="1" a="1"/>
  <c r="IO54" i="24" s="1"/>
  <c r="IO55" i="24" s="1" a="1"/>
  <c r="IO55" i="24" s="1"/>
  <c r="IO56" i="24" s="1" a="1"/>
  <c r="IO56" i="24" s="1"/>
  <c r="IO57" i="24" s="1" a="1"/>
  <c r="IO57" i="24" s="1"/>
  <c r="IO58" i="24" s="1" a="1"/>
  <c r="IO58" i="24" s="1"/>
  <c r="IO59" i="24" s="1" a="1"/>
  <c r="IO59" i="24" s="1"/>
  <c r="IO60" i="24" s="1" a="1"/>
  <c r="IO60" i="24" s="1"/>
  <c r="IO61" i="24" s="1" a="1"/>
  <c r="IO61" i="24" s="1"/>
  <c r="IO62" i="24" s="1" a="1"/>
  <c r="IO62" i="24" s="1"/>
  <c r="IO63" i="24" s="1" a="1"/>
  <c r="IO63" i="24" s="1"/>
  <c r="IP52" i="24"/>
  <c r="IU52" i="24" a="1"/>
  <c r="IU52" i="24" s="1"/>
  <c r="IU53" i="24" s="1" a="1"/>
  <c r="IU53" i="24" s="1"/>
  <c r="IU54" i="24" s="1" a="1"/>
  <c r="IU54" i="24" s="1"/>
  <c r="IU55" i="24" s="1" a="1"/>
  <c r="IU55" i="24" s="1"/>
  <c r="IU56" i="24" s="1" a="1"/>
  <c r="IU56" i="24" s="1"/>
  <c r="IU57" i="24" s="1" a="1"/>
  <c r="IU57" i="24" s="1"/>
  <c r="IU58" i="24" s="1" a="1"/>
  <c r="IU58" i="24" s="1"/>
  <c r="IU59" i="24" s="1" a="1"/>
  <c r="IU59" i="24" s="1"/>
  <c r="IU60" i="24" s="1" a="1"/>
  <c r="IU60" i="24" s="1"/>
  <c r="IU61" i="24" s="1" a="1"/>
  <c r="IU61" i="24" s="1"/>
  <c r="IU62" i="24" s="1" a="1"/>
  <c r="IU62" i="24" s="1"/>
  <c r="IU63" i="24" s="1" a="1"/>
  <c r="IU63" i="24" s="1"/>
  <c r="IV52" i="24"/>
  <c r="JA52" i="24" a="1"/>
  <c r="JA52" i="24" s="1"/>
  <c r="JA53" i="24" s="1" a="1"/>
  <c r="JA53" i="24" s="1"/>
  <c r="JA54" i="24" s="1" a="1"/>
  <c r="JA54" i="24" s="1"/>
  <c r="JA55" i="24" s="1" a="1"/>
  <c r="JA55" i="24" s="1"/>
  <c r="JA56" i="24" s="1" a="1"/>
  <c r="JA56" i="24" s="1"/>
  <c r="JA57" i="24" s="1" a="1"/>
  <c r="JA57" i="24" s="1"/>
  <c r="JA58" i="24" s="1" a="1"/>
  <c r="JA58" i="24" s="1"/>
  <c r="JA59" i="24" s="1" a="1"/>
  <c r="JA59" i="24" s="1"/>
  <c r="JA60" i="24" s="1" a="1"/>
  <c r="JA60" i="24" s="1"/>
  <c r="JA61" i="24" s="1" a="1"/>
  <c r="JA61" i="24" s="1"/>
  <c r="JA62" i="24" s="1" a="1"/>
  <c r="JA62" i="24" s="1"/>
  <c r="JA63" i="24" s="1" a="1"/>
  <c r="JA63" i="24" s="1"/>
  <c r="JB52" i="24"/>
  <c r="JG52" i="24" a="1"/>
  <c r="JG52" i="24" s="1"/>
  <c r="JG53" i="24" s="1" a="1"/>
  <c r="JG53" i="24" s="1"/>
  <c r="JG54" i="24" s="1" a="1"/>
  <c r="JG54" i="24" s="1"/>
  <c r="JG55" i="24" s="1" a="1"/>
  <c r="JG55" i="24" s="1"/>
  <c r="JG56" i="24" s="1" a="1"/>
  <c r="JG56" i="24" s="1"/>
  <c r="JG57" i="24" s="1" a="1"/>
  <c r="JG57" i="24" s="1"/>
  <c r="JG58" i="24" s="1" a="1"/>
  <c r="JG58" i="24" s="1"/>
  <c r="JG59" i="24" s="1" a="1"/>
  <c r="JG59" i="24" s="1"/>
  <c r="JG60" i="24" s="1" a="1"/>
  <c r="JG60" i="24" s="1"/>
  <c r="JG61" i="24" s="1" a="1"/>
  <c r="JG61" i="24" s="1"/>
  <c r="JG62" i="24" s="1" a="1"/>
  <c r="JG62" i="24" s="1"/>
  <c r="JG63" i="24" s="1" a="1"/>
  <c r="JG63" i="24" s="1"/>
  <c r="JH52" i="24"/>
  <c r="JM52" i="24" a="1"/>
  <c r="JM52" i="24" s="1"/>
  <c r="JM53" i="24" s="1" a="1"/>
  <c r="JM53" i="24" s="1"/>
  <c r="JM54" i="24" s="1" a="1"/>
  <c r="JM54" i="24" s="1"/>
  <c r="JM55" i="24" s="1" a="1"/>
  <c r="JM55" i="24" s="1"/>
  <c r="JM56" i="24" s="1" a="1"/>
  <c r="JM56" i="24" s="1"/>
  <c r="JM57" i="24" s="1" a="1"/>
  <c r="JM57" i="24" s="1"/>
  <c r="JM58" i="24" s="1" a="1"/>
  <c r="JM58" i="24" s="1"/>
  <c r="JM59" i="24" s="1" a="1"/>
  <c r="JM59" i="24" s="1"/>
  <c r="JM60" i="24" s="1" a="1"/>
  <c r="JM60" i="24" s="1"/>
  <c r="JM61" i="24" s="1" a="1"/>
  <c r="JM61" i="24" s="1"/>
  <c r="JM62" i="24" s="1" a="1"/>
  <c r="JM62" i="24" s="1"/>
  <c r="JM63" i="24" s="1" a="1"/>
  <c r="JM63" i="24" s="1"/>
  <c r="JN52" i="24"/>
  <c r="JS52" i="24" a="1"/>
  <c r="JS52" i="24" s="1"/>
  <c r="JS53" i="24" s="1" a="1"/>
  <c r="JS53" i="24" s="1"/>
  <c r="JS54" i="24" s="1" a="1"/>
  <c r="JS54" i="24" s="1"/>
  <c r="JS55" i="24" s="1" a="1"/>
  <c r="JS55" i="24" s="1"/>
  <c r="JS56" i="24" s="1" a="1"/>
  <c r="JS56" i="24" s="1"/>
  <c r="JS57" i="24" s="1" a="1"/>
  <c r="JS57" i="24" s="1"/>
  <c r="JS58" i="24" s="1" a="1"/>
  <c r="JS58" i="24" s="1"/>
  <c r="JS59" i="24" s="1" a="1"/>
  <c r="JS59" i="24" s="1"/>
  <c r="JS60" i="24" s="1" a="1"/>
  <c r="JS60" i="24" s="1"/>
  <c r="JS61" i="24" s="1" a="1"/>
  <c r="JS61" i="24" s="1"/>
  <c r="JS62" i="24" s="1" a="1"/>
  <c r="JS62" i="24" s="1"/>
  <c r="JS63" i="24" s="1" a="1"/>
  <c r="JS63" i="24" s="1"/>
  <c r="JT52" i="24"/>
  <c r="JY52" i="24" a="1"/>
  <c r="JY52" i="24" s="1"/>
  <c r="JY53" i="24" s="1" a="1"/>
  <c r="JY53" i="24" s="1"/>
  <c r="JY54" i="24" s="1" a="1"/>
  <c r="JY54" i="24" s="1"/>
  <c r="JY55" i="24" s="1" a="1"/>
  <c r="JY55" i="24" s="1"/>
  <c r="JY56" i="24" s="1" a="1"/>
  <c r="JY56" i="24" s="1"/>
  <c r="JY57" i="24" s="1" a="1"/>
  <c r="JY57" i="24" s="1"/>
  <c r="JY58" i="24" s="1" a="1"/>
  <c r="JY58" i="24" s="1"/>
  <c r="JY59" i="24" s="1" a="1"/>
  <c r="JY59" i="24" s="1"/>
  <c r="JY60" i="24" s="1" a="1"/>
  <c r="JY60" i="24" s="1"/>
  <c r="JY61" i="24" s="1" a="1"/>
  <c r="JY61" i="24" s="1"/>
  <c r="JY62" i="24" s="1" a="1"/>
  <c r="JY62" i="24" s="1"/>
  <c r="JY63" i="24" s="1" a="1"/>
  <c r="JY63" i="24" s="1"/>
  <c r="JZ52" i="24"/>
  <c r="KE52" i="24" a="1"/>
  <c r="KE52" i="24" s="1"/>
  <c r="KE53" i="24" s="1" a="1"/>
  <c r="KE53" i="24" s="1"/>
  <c r="KE54" i="24" s="1" a="1"/>
  <c r="KE54" i="24" s="1"/>
  <c r="KE55" i="24" s="1" a="1"/>
  <c r="KE55" i="24" s="1"/>
  <c r="KE56" i="24" s="1" a="1"/>
  <c r="KE56" i="24" s="1"/>
  <c r="KE57" i="24" s="1" a="1"/>
  <c r="KE57" i="24" s="1"/>
  <c r="KE58" i="24" s="1" a="1"/>
  <c r="KE58" i="24" s="1"/>
  <c r="KE59" i="24" s="1" a="1"/>
  <c r="KE59" i="24" s="1"/>
  <c r="KE60" i="24" s="1" a="1"/>
  <c r="KE60" i="24" s="1"/>
  <c r="KE61" i="24" s="1" a="1"/>
  <c r="KE61" i="24" s="1"/>
  <c r="KE62" i="24" s="1" a="1"/>
  <c r="KE62" i="24" s="1"/>
  <c r="KE63" i="24" s="1" a="1"/>
  <c r="KE63" i="24" s="1"/>
  <c r="KF52" i="24"/>
  <c r="KK52" i="24" a="1"/>
  <c r="KK52" i="24" s="1"/>
  <c r="KK53" i="24" s="1" a="1"/>
  <c r="KK53" i="24" s="1"/>
  <c r="KK54" i="24" s="1" a="1"/>
  <c r="KK54" i="24" s="1"/>
  <c r="KK55" i="24" s="1" a="1"/>
  <c r="KK55" i="24" s="1"/>
  <c r="KK56" i="24" s="1" a="1"/>
  <c r="KK56" i="24" s="1"/>
  <c r="KK57" i="24" s="1" a="1"/>
  <c r="KK57" i="24" s="1"/>
  <c r="KK58" i="24" s="1" a="1"/>
  <c r="KK58" i="24" s="1"/>
  <c r="KK59" i="24" s="1" a="1"/>
  <c r="KK59" i="24" s="1"/>
  <c r="KK60" i="24" s="1" a="1"/>
  <c r="KK60" i="24" s="1"/>
  <c r="KK61" i="24" s="1" a="1"/>
  <c r="KK61" i="24" s="1"/>
  <c r="KK62" i="24" s="1" a="1"/>
  <c r="KK62" i="24" s="1"/>
  <c r="KK63" i="24" s="1" a="1"/>
  <c r="KK63" i="24" s="1"/>
  <c r="KL52" i="24"/>
  <c r="KQ52" i="24" a="1"/>
  <c r="KQ52" i="24" s="1"/>
  <c r="KQ53" i="24" s="1" a="1"/>
  <c r="KQ53" i="24" s="1"/>
  <c r="KQ54" i="24" s="1" a="1"/>
  <c r="KQ54" i="24" s="1"/>
  <c r="KQ55" i="24" s="1" a="1"/>
  <c r="KQ55" i="24" s="1"/>
  <c r="KQ56" i="24" s="1" a="1"/>
  <c r="KQ56" i="24" s="1"/>
  <c r="KQ57" i="24" s="1" a="1"/>
  <c r="KQ57" i="24" s="1"/>
  <c r="KQ58" i="24" s="1" a="1"/>
  <c r="KQ58" i="24" s="1"/>
  <c r="KQ59" i="24" s="1" a="1"/>
  <c r="KQ59" i="24" s="1"/>
  <c r="KQ60" i="24" s="1" a="1"/>
  <c r="KQ60" i="24" s="1"/>
  <c r="KQ61" i="24" s="1" a="1"/>
  <c r="KQ61" i="24" s="1"/>
  <c r="KQ62" i="24" s="1" a="1"/>
  <c r="KQ62" i="24" s="1"/>
  <c r="KQ63" i="24" s="1" a="1"/>
  <c r="KQ63" i="24" s="1"/>
  <c r="KR52" i="24"/>
  <c r="KW52" i="24" a="1"/>
  <c r="KW52" i="24" s="1"/>
  <c r="KW53" i="24" s="1" a="1"/>
  <c r="KW53" i="24" s="1"/>
  <c r="KW54" i="24" s="1" a="1"/>
  <c r="KW54" i="24" s="1"/>
  <c r="KW55" i="24" s="1" a="1"/>
  <c r="KW55" i="24" s="1"/>
  <c r="KW56" i="24" s="1" a="1"/>
  <c r="KW56" i="24" s="1"/>
  <c r="KW57" i="24" s="1" a="1"/>
  <c r="KW57" i="24" s="1"/>
  <c r="KW58" i="24" s="1" a="1"/>
  <c r="KW58" i="24" s="1"/>
  <c r="KW59" i="24" s="1" a="1"/>
  <c r="KW59" i="24" s="1"/>
  <c r="KW60" i="24" s="1" a="1"/>
  <c r="KW60" i="24" s="1"/>
  <c r="KW61" i="24" s="1" a="1"/>
  <c r="KW61" i="24" s="1"/>
  <c r="KW62" i="24" s="1" a="1"/>
  <c r="KW62" i="24" s="1"/>
  <c r="KW63" i="24" s="1" a="1"/>
  <c r="KW63" i="24" s="1"/>
  <c r="KX52" i="24"/>
  <c r="LC52" i="24" a="1"/>
  <c r="LC52" i="24" s="1"/>
  <c r="LC53" i="24" s="1" a="1"/>
  <c r="LC53" i="24" s="1"/>
  <c r="LC54" i="24" s="1" a="1"/>
  <c r="LC54" i="24" s="1"/>
  <c r="LC55" i="24" s="1" a="1"/>
  <c r="LC55" i="24" s="1"/>
  <c r="LC56" i="24" s="1" a="1"/>
  <c r="LC56" i="24" s="1"/>
  <c r="LC57" i="24" s="1" a="1"/>
  <c r="LC57" i="24" s="1"/>
  <c r="LC58" i="24" s="1" a="1"/>
  <c r="LC58" i="24" s="1"/>
  <c r="LC59" i="24" s="1" a="1"/>
  <c r="LC59" i="24" s="1"/>
  <c r="LC60" i="24" s="1" a="1"/>
  <c r="LC60" i="24" s="1"/>
  <c r="LC61" i="24" s="1" a="1"/>
  <c r="LC61" i="24" s="1"/>
  <c r="LC62" i="24" s="1" a="1"/>
  <c r="LC62" i="24" s="1"/>
  <c r="LC63" i="24" s="1" a="1"/>
  <c r="LC63" i="24" s="1"/>
  <c r="LD52" i="24"/>
  <c r="LI52" i="24" a="1"/>
  <c r="LI52" i="24" s="1"/>
  <c r="LI53" i="24" s="1" a="1"/>
  <c r="LI53" i="24" s="1"/>
  <c r="LI54" i="24" s="1" a="1"/>
  <c r="LI54" i="24" s="1"/>
  <c r="LI55" i="24" s="1" a="1"/>
  <c r="LI55" i="24" s="1"/>
  <c r="LI56" i="24" s="1" a="1"/>
  <c r="LI56" i="24" s="1"/>
  <c r="LI57" i="24" s="1" a="1"/>
  <c r="LI57" i="24" s="1"/>
  <c r="LI58" i="24" s="1" a="1"/>
  <c r="LI58" i="24" s="1"/>
  <c r="LI59" i="24" s="1" a="1"/>
  <c r="LI59" i="24" s="1"/>
  <c r="LI60" i="24" s="1" a="1"/>
  <c r="LI60" i="24" s="1"/>
  <c r="LI61" i="24" s="1" a="1"/>
  <c r="LI61" i="24" s="1"/>
  <c r="LI62" i="24" s="1" a="1"/>
  <c r="LI62" i="24" s="1"/>
  <c r="LI63" i="24" s="1" a="1"/>
  <c r="LI63" i="24" s="1"/>
  <c r="LJ52" i="24"/>
  <c r="LO52" i="24" a="1"/>
  <c r="LO52" i="24" s="1"/>
  <c r="LO53" i="24" s="1" a="1"/>
  <c r="LO53" i="24" s="1"/>
  <c r="LO54" i="24" s="1" a="1"/>
  <c r="LO54" i="24" s="1"/>
  <c r="LO55" i="24" s="1" a="1"/>
  <c r="LO55" i="24" s="1"/>
  <c r="LO56" i="24" s="1" a="1"/>
  <c r="LO56" i="24" s="1"/>
  <c r="LO57" i="24" s="1" a="1"/>
  <c r="LO57" i="24" s="1"/>
  <c r="LO58" i="24" s="1" a="1"/>
  <c r="LO58" i="24" s="1"/>
  <c r="LO59" i="24" s="1" a="1"/>
  <c r="LO59" i="24" s="1"/>
  <c r="LO60" i="24" s="1" a="1"/>
  <c r="LO60" i="24" s="1"/>
  <c r="LO61" i="24" s="1" a="1"/>
  <c r="LO61" i="24" s="1"/>
  <c r="LO62" i="24" s="1" a="1"/>
  <c r="LO62" i="24" s="1"/>
  <c r="LO63" i="24" s="1" a="1"/>
  <c r="LO63" i="24" s="1"/>
  <c r="LP52" i="24"/>
  <c r="LU52" i="24" a="1"/>
  <c r="LU52" i="24" s="1"/>
  <c r="LU53" i="24" s="1" a="1"/>
  <c r="LU53" i="24" s="1"/>
  <c r="LU54" i="24" s="1" a="1"/>
  <c r="LU54" i="24" s="1"/>
  <c r="LU55" i="24" s="1" a="1"/>
  <c r="LU55" i="24" s="1"/>
  <c r="LU56" i="24" s="1" a="1"/>
  <c r="LU56" i="24" s="1"/>
  <c r="LU57" i="24" s="1" a="1"/>
  <c r="LU57" i="24" s="1"/>
  <c r="LU58" i="24" s="1" a="1"/>
  <c r="LU58" i="24" s="1"/>
  <c r="LU59" i="24" s="1" a="1"/>
  <c r="LU59" i="24" s="1"/>
  <c r="LU60" i="24" s="1" a="1"/>
  <c r="LU60" i="24" s="1"/>
  <c r="LU61" i="24" s="1" a="1"/>
  <c r="LU61" i="24" s="1"/>
  <c r="LU62" i="24" s="1" a="1"/>
  <c r="LU62" i="24" s="1"/>
  <c r="LU63" i="24" s="1" a="1"/>
  <c r="LU63" i="24" s="1"/>
  <c r="LV52" i="24"/>
  <c r="MA52" i="24" a="1"/>
  <c r="MA52" i="24" s="1"/>
  <c r="MA53" i="24" s="1" a="1"/>
  <c r="MA53" i="24" s="1"/>
  <c r="MA54" i="24" s="1" a="1"/>
  <c r="MA54" i="24" s="1"/>
  <c r="MA55" i="24" s="1" a="1"/>
  <c r="MA55" i="24" s="1"/>
  <c r="MA56" i="24" s="1" a="1"/>
  <c r="MA56" i="24" s="1"/>
  <c r="MA57" i="24" s="1" a="1"/>
  <c r="MA57" i="24" s="1"/>
  <c r="MA58" i="24" s="1" a="1"/>
  <c r="MA58" i="24" s="1"/>
  <c r="MA59" i="24" s="1" a="1"/>
  <c r="MA59" i="24" s="1"/>
  <c r="MA60" i="24" s="1" a="1"/>
  <c r="MA60" i="24" s="1"/>
  <c r="MA61" i="24" s="1" a="1"/>
  <c r="MA61" i="24" s="1"/>
  <c r="MA62" i="24" s="1" a="1"/>
  <c r="MA62" i="24" s="1"/>
  <c r="MA63" i="24" s="1" a="1"/>
  <c r="MA63" i="24" s="1"/>
  <c r="MB52" i="24"/>
  <c r="MG52" i="24" a="1"/>
  <c r="MG52" i="24" s="1"/>
  <c r="MG53" i="24" s="1" a="1"/>
  <c r="MG53" i="24" s="1"/>
  <c r="MG54" i="24" s="1" a="1"/>
  <c r="MG54" i="24" s="1"/>
  <c r="MG55" i="24" s="1" a="1"/>
  <c r="MG55" i="24" s="1"/>
  <c r="MG56" i="24" s="1" a="1"/>
  <c r="MG56" i="24" s="1"/>
  <c r="MG57" i="24" s="1" a="1"/>
  <c r="MG57" i="24" s="1"/>
  <c r="MG58" i="24" s="1" a="1"/>
  <c r="MG58" i="24" s="1"/>
  <c r="MG59" i="24" s="1" a="1"/>
  <c r="MG59" i="24" s="1"/>
  <c r="MG60" i="24" s="1" a="1"/>
  <c r="MG60" i="24" s="1"/>
  <c r="MG61" i="24" s="1" a="1"/>
  <c r="MG61" i="24" s="1"/>
  <c r="MG62" i="24" s="1" a="1"/>
  <c r="MG62" i="24" s="1"/>
  <c r="MG63" i="24" s="1" a="1"/>
  <c r="MG63" i="24" s="1"/>
  <c r="MH52" i="24"/>
  <c r="MM52" i="24" a="1"/>
  <c r="MM52" i="24" s="1"/>
  <c r="MM53" i="24" s="1" a="1"/>
  <c r="MM53" i="24" s="1"/>
  <c r="MM54" i="24" s="1" a="1"/>
  <c r="MM54" i="24" s="1"/>
  <c r="MM55" i="24" s="1" a="1"/>
  <c r="MM55" i="24" s="1"/>
  <c r="MM56" i="24" s="1" a="1"/>
  <c r="MM56" i="24" s="1"/>
  <c r="MM57" i="24" s="1" a="1"/>
  <c r="MM57" i="24" s="1"/>
  <c r="MM58" i="24" s="1" a="1"/>
  <c r="MM58" i="24" s="1"/>
  <c r="MM59" i="24" s="1" a="1"/>
  <c r="MM59" i="24" s="1"/>
  <c r="MM60" i="24" s="1" a="1"/>
  <c r="MM60" i="24" s="1"/>
  <c r="MM61" i="24" s="1" a="1"/>
  <c r="MM61" i="24" s="1"/>
  <c r="MM62" i="24" s="1" a="1"/>
  <c r="MM62" i="24" s="1"/>
  <c r="MM63" i="24" s="1" a="1"/>
  <c r="MM63" i="24" s="1"/>
  <c r="MN52" i="24"/>
  <c r="MS52" i="24" a="1"/>
  <c r="MS52" i="24" s="1"/>
  <c r="MS53" i="24" s="1" a="1"/>
  <c r="MS53" i="24" s="1"/>
  <c r="MS54" i="24" s="1" a="1"/>
  <c r="MS54" i="24" s="1"/>
  <c r="MS55" i="24" s="1" a="1"/>
  <c r="MS55" i="24" s="1"/>
  <c r="MS56" i="24" s="1" a="1"/>
  <c r="MS56" i="24" s="1"/>
  <c r="MS57" i="24" s="1" a="1"/>
  <c r="MS57" i="24" s="1"/>
  <c r="MS58" i="24" s="1" a="1"/>
  <c r="MS58" i="24" s="1"/>
  <c r="MS59" i="24" s="1" a="1"/>
  <c r="MS59" i="24" s="1"/>
  <c r="MS60" i="24" s="1" a="1"/>
  <c r="MS60" i="24" s="1"/>
  <c r="MS61" i="24" s="1" a="1"/>
  <c r="MS61" i="24" s="1"/>
  <c r="MS62" i="24" s="1" a="1"/>
  <c r="MS62" i="24" s="1"/>
  <c r="MS63" i="24" s="1" a="1"/>
  <c r="MS63" i="24" s="1"/>
  <c r="MT52" i="24"/>
  <c r="MY52" i="24" a="1"/>
  <c r="MY52" i="24" s="1"/>
  <c r="MY53" i="24" s="1" a="1"/>
  <c r="MY53" i="24" s="1"/>
  <c r="MY54" i="24" s="1" a="1"/>
  <c r="MY54" i="24" s="1"/>
  <c r="MY55" i="24" s="1" a="1"/>
  <c r="MY55" i="24" s="1"/>
  <c r="MY56" i="24" s="1" a="1"/>
  <c r="MY56" i="24" s="1"/>
  <c r="MY57" i="24" s="1" a="1"/>
  <c r="MY57" i="24" s="1"/>
  <c r="MY58" i="24" s="1" a="1"/>
  <c r="MY58" i="24" s="1"/>
  <c r="MY59" i="24" s="1" a="1"/>
  <c r="MY59" i="24" s="1"/>
  <c r="MY60" i="24" s="1" a="1"/>
  <c r="MY60" i="24" s="1"/>
  <c r="MY61" i="24" s="1" a="1"/>
  <c r="MY61" i="24" s="1"/>
  <c r="MY62" i="24" s="1" a="1"/>
  <c r="MY62" i="24" s="1"/>
  <c r="MY63" i="24" s="1" a="1"/>
  <c r="MY63" i="24" s="1"/>
  <c r="MZ52" i="24"/>
  <c r="NE52" i="24" a="1"/>
  <c r="NE52" i="24" s="1"/>
  <c r="NE53" i="24" s="1" a="1"/>
  <c r="NE53" i="24" s="1"/>
  <c r="NE54" i="24" s="1" a="1"/>
  <c r="NE54" i="24" s="1"/>
  <c r="NE55" i="24" s="1" a="1"/>
  <c r="NE55" i="24" s="1"/>
  <c r="NE56" i="24" s="1" a="1"/>
  <c r="NE56" i="24" s="1"/>
  <c r="NE57" i="24" s="1" a="1"/>
  <c r="NE57" i="24" s="1"/>
  <c r="NE58" i="24" s="1" a="1"/>
  <c r="NE58" i="24" s="1"/>
  <c r="NE59" i="24" s="1" a="1"/>
  <c r="NE59" i="24" s="1"/>
  <c r="NE60" i="24" s="1" a="1"/>
  <c r="NE60" i="24" s="1"/>
  <c r="NE61" i="24" s="1" a="1"/>
  <c r="NE61" i="24" s="1"/>
  <c r="NE62" i="24" s="1" a="1"/>
  <c r="NE62" i="24" s="1"/>
  <c r="NE63" i="24" s="1" a="1"/>
  <c r="NE63" i="24" s="1"/>
  <c r="NF52" i="24"/>
  <c r="NK52" i="24" a="1"/>
  <c r="NK52" i="24" s="1"/>
  <c r="NK53" i="24" s="1" a="1"/>
  <c r="NK53" i="24" s="1"/>
  <c r="NK54" i="24" s="1" a="1"/>
  <c r="NK54" i="24" s="1"/>
  <c r="NK55" i="24" s="1" a="1"/>
  <c r="NK55" i="24" s="1"/>
  <c r="NK56" i="24" s="1" a="1"/>
  <c r="NK56" i="24" s="1"/>
  <c r="NK57" i="24" s="1" a="1"/>
  <c r="NK57" i="24" s="1"/>
  <c r="NK58" i="24" s="1" a="1"/>
  <c r="NK58" i="24" s="1"/>
  <c r="NK59" i="24" s="1" a="1"/>
  <c r="NK59" i="24" s="1"/>
  <c r="NK60" i="24" s="1" a="1"/>
  <c r="NK60" i="24" s="1"/>
  <c r="NK61" i="24" s="1" a="1"/>
  <c r="NK61" i="24" s="1"/>
  <c r="NK62" i="24" s="1" a="1"/>
  <c r="NK62" i="24" s="1"/>
  <c r="NK63" i="24" s="1" a="1"/>
  <c r="NK63" i="24" s="1"/>
  <c r="NL52" i="24"/>
  <c r="NQ52" i="24" a="1"/>
  <c r="NQ52" i="24" s="1"/>
  <c r="NQ53" i="24" s="1" a="1"/>
  <c r="NQ53" i="24" s="1"/>
  <c r="NQ54" i="24" s="1" a="1"/>
  <c r="NQ54" i="24" s="1"/>
  <c r="NQ55" i="24" s="1" a="1"/>
  <c r="NQ55" i="24" s="1"/>
  <c r="NQ56" i="24" s="1" a="1"/>
  <c r="NQ56" i="24" s="1"/>
  <c r="NQ57" i="24" s="1" a="1"/>
  <c r="NQ57" i="24" s="1"/>
  <c r="NQ58" i="24" s="1" a="1"/>
  <c r="NQ58" i="24" s="1"/>
  <c r="NQ59" i="24" s="1" a="1"/>
  <c r="NQ59" i="24" s="1"/>
  <c r="NQ60" i="24" s="1" a="1"/>
  <c r="NQ60" i="24" s="1"/>
  <c r="NQ61" i="24" s="1" a="1"/>
  <c r="NQ61" i="24" s="1"/>
  <c r="NQ62" i="24" s="1" a="1"/>
  <c r="NQ62" i="24" s="1"/>
  <c r="NQ63" i="24" s="1" a="1"/>
  <c r="NQ63" i="24" s="1"/>
  <c r="NR52" i="24"/>
  <c r="NW52" i="24" a="1"/>
  <c r="NW52" i="24" s="1"/>
  <c r="NW53" i="24" s="1" a="1"/>
  <c r="NW53" i="24" s="1"/>
  <c r="NW54" i="24" s="1" a="1"/>
  <c r="NW54" i="24" s="1"/>
  <c r="NW55" i="24" s="1" a="1"/>
  <c r="NW55" i="24" s="1"/>
  <c r="NW56" i="24" s="1" a="1"/>
  <c r="NW56" i="24" s="1"/>
  <c r="NW57" i="24" s="1" a="1"/>
  <c r="NW57" i="24" s="1"/>
  <c r="NW58" i="24" s="1" a="1"/>
  <c r="NW58" i="24" s="1"/>
  <c r="NW59" i="24" s="1" a="1"/>
  <c r="NW59" i="24" s="1"/>
  <c r="NW60" i="24" s="1" a="1"/>
  <c r="NW60" i="24" s="1"/>
  <c r="NW61" i="24" s="1" a="1"/>
  <c r="NW61" i="24" s="1"/>
  <c r="NW62" i="24" s="1" a="1"/>
  <c r="NW62" i="24" s="1"/>
  <c r="NW63" i="24" s="1" a="1"/>
  <c r="NW63" i="24" s="1"/>
  <c r="NX52" i="24"/>
  <c r="OC52" i="24" a="1"/>
  <c r="OC52" i="24" s="1"/>
  <c r="OC53" i="24" s="1" a="1"/>
  <c r="OC53" i="24" s="1"/>
  <c r="OC54" i="24" s="1" a="1"/>
  <c r="OC54" i="24" s="1"/>
  <c r="OC55" i="24" s="1" a="1"/>
  <c r="OC55" i="24" s="1"/>
  <c r="OC56" i="24" s="1" a="1"/>
  <c r="OC56" i="24" s="1"/>
  <c r="OC57" i="24" s="1" a="1"/>
  <c r="OC57" i="24" s="1"/>
  <c r="OC58" i="24" s="1" a="1"/>
  <c r="OC58" i="24" s="1"/>
  <c r="OC59" i="24" s="1" a="1"/>
  <c r="OC59" i="24" s="1"/>
  <c r="OC60" i="24" s="1" a="1"/>
  <c r="OC60" i="24" s="1"/>
  <c r="OC61" i="24" s="1" a="1"/>
  <c r="OC61" i="24" s="1"/>
  <c r="OC62" i="24" s="1" a="1"/>
  <c r="OC62" i="24" s="1"/>
  <c r="OC63" i="24" s="1" a="1"/>
  <c r="OC63" i="24" s="1"/>
  <c r="OD52" i="24"/>
  <c r="OI52" i="24" a="1"/>
  <c r="OI52" i="24" s="1"/>
  <c r="OI53" i="24" s="1" a="1"/>
  <c r="OI53" i="24" s="1"/>
  <c r="OI54" i="24" s="1" a="1"/>
  <c r="OI54" i="24" s="1"/>
  <c r="OI55" i="24" s="1" a="1"/>
  <c r="OI55" i="24" s="1"/>
  <c r="OI56" i="24" s="1" a="1"/>
  <c r="OI56" i="24" s="1"/>
  <c r="OI57" i="24" s="1" a="1"/>
  <c r="OI57" i="24" s="1"/>
  <c r="OI58" i="24" s="1" a="1"/>
  <c r="OI58" i="24" s="1"/>
  <c r="OI59" i="24" s="1" a="1"/>
  <c r="OI59" i="24" s="1"/>
  <c r="OI60" i="24" s="1" a="1"/>
  <c r="OI60" i="24" s="1"/>
  <c r="OI61" i="24" s="1" a="1"/>
  <c r="OI61" i="24" s="1"/>
  <c r="OI62" i="24" s="1" a="1"/>
  <c r="OI62" i="24" s="1"/>
  <c r="OI63" i="24" s="1" a="1"/>
  <c r="OI63" i="24" s="1"/>
  <c r="OJ52" i="24"/>
  <c r="OO52" i="24" a="1"/>
  <c r="OO52" i="24" s="1"/>
  <c r="OO53" i="24" s="1" a="1"/>
  <c r="OO53" i="24" s="1"/>
  <c r="OO54" i="24" s="1" a="1"/>
  <c r="OO54" i="24" s="1"/>
  <c r="OO55" i="24" s="1" a="1"/>
  <c r="OO55" i="24" s="1"/>
  <c r="OO56" i="24" s="1" a="1"/>
  <c r="OO56" i="24" s="1"/>
  <c r="OO57" i="24" s="1" a="1"/>
  <c r="OO57" i="24" s="1"/>
  <c r="OO58" i="24" s="1" a="1"/>
  <c r="OO58" i="24" s="1"/>
  <c r="OO59" i="24" s="1" a="1"/>
  <c r="OO59" i="24" s="1"/>
  <c r="OO60" i="24" s="1" a="1"/>
  <c r="OO60" i="24" s="1"/>
  <c r="OO61" i="24" s="1" a="1"/>
  <c r="OO61" i="24" s="1"/>
  <c r="OO62" i="24" s="1" a="1"/>
  <c r="OO62" i="24" s="1"/>
  <c r="OO63" i="24" s="1" a="1"/>
  <c r="OO63" i="24" s="1"/>
  <c r="OP52" i="24"/>
  <c r="OU52" i="24" a="1"/>
  <c r="OU52" i="24" s="1"/>
  <c r="OU53" i="24" s="1" a="1"/>
  <c r="OU53" i="24" s="1"/>
  <c r="OU54" i="24" s="1" a="1"/>
  <c r="OU54" i="24" s="1"/>
  <c r="OU55" i="24" s="1" a="1"/>
  <c r="OU55" i="24" s="1"/>
  <c r="OU56" i="24" s="1" a="1"/>
  <c r="OU56" i="24" s="1"/>
  <c r="OU57" i="24" s="1" a="1"/>
  <c r="OU57" i="24" s="1"/>
  <c r="OU58" i="24" s="1" a="1"/>
  <c r="OU58" i="24" s="1"/>
  <c r="OU59" i="24" s="1" a="1"/>
  <c r="OU59" i="24" s="1"/>
  <c r="OU60" i="24" s="1" a="1"/>
  <c r="OU60" i="24" s="1"/>
  <c r="OU61" i="24" s="1" a="1"/>
  <c r="OU61" i="24" s="1"/>
  <c r="OU62" i="24" s="1" a="1"/>
  <c r="OU62" i="24" s="1"/>
  <c r="OU63" i="24" s="1" a="1"/>
  <c r="OU63" i="24" s="1"/>
  <c r="OV52" i="24"/>
  <c r="PA52" i="24" a="1"/>
  <c r="PA52" i="24" s="1"/>
  <c r="PA53" i="24" s="1" a="1"/>
  <c r="PA53" i="24" s="1"/>
  <c r="PA54" i="24" s="1" a="1"/>
  <c r="PA54" i="24" s="1"/>
  <c r="PA55" i="24" s="1" a="1"/>
  <c r="PA55" i="24" s="1"/>
  <c r="PA56" i="24" s="1" a="1"/>
  <c r="PA56" i="24" s="1"/>
  <c r="PA57" i="24" s="1" a="1"/>
  <c r="PA57" i="24" s="1"/>
  <c r="PA58" i="24" s="1" a="1"/>
  <c r="PA58" i="24" s="1"/>
  <c r="PA59" i="24" s="1" a="1"/>
  <c r="PA59" i="24" s="1"/>
  <c r="PA60" i="24" s="1" a="1"/>
  <c r="PA60" i="24" s="1"/>
  <c r="PA61" i="24" s="1" a="1"/>
  <c r="PA61" i="24" s="1"/>
  <c r="PA62" i="24" s="1" a="1"/>
  <c r="PA62" i="24" s="1"/>
  <c r="PA63" i="24" s="1" a="1"/>
  <c r="PA63" i="24" s="1"/>
  <c r="PB52" i="24"/>
  <c r="PG52" i="24" a="1"/>
  <c r="PG52" i="24" s="1"/>
  <c r="PG53" i="24" s="1" a="1"/>
  <c r="PG53" i="24" s="1"/>
  <c r="PG54" i="24" s="1" a="1"/>
  <c r="PG54" i="24" s="1"/>
  <c r="PG55" i="24" s="1" a="1"/>
  <c r="PG55" i="24" s="1"/>
  <c r="PG56" i="24" s="1" a="1"/>
  <c r="PG56" i="24" s="1"/>
  <c r="PG57" i="24" s="1" a="1"/>
  <c r="PG57" i="24" s="1"/>
  <c r="PG58" i="24" s="1" a="1"/>
  <c r="PG58" i="24" s="1"/>
  <c r="PG59" i="24" s="1" a="1"/>
  <c r="PG59" i="24" s="1"/>
  <c r="PG60" i="24" s="1" a="1"/>
  <c r="PG60" i="24" s="1"/>
  <c r="PG61" i="24" s="1" a="1"/>
  <c r="PG61" i="24" s="1"/>
  <c r="PG62" i="24" s="1" a="1"/>
  <c r="PG62" i="24" s="1"/>
  <c r="PG63" i="24" s="1" a="1"/>
  <c r="PG63" i="24" s="1"/>
  <c r="PH52" i="24"/>
  <c r="PM52" i="24" a="1"/>
  <c r="PM52" i="24" s="1"/>
  <c r="PM53" i="24" s="1" a="1"/>
  <c r="PM53" i="24" s="1"/>
  <c r="PM54" i="24" s="1" a="1"/>
  <c r="PM54" i="24" s="1"/>
  <c r="PM55" i="24" s="1" a="1"/>
  <c r="PM55" i="24" s="1"/>
  <c r="PM56" i="24" s="1" a="1"/>
  <c r="PM56" i="24" s="1"/>
  <c r="PM57" i="24" s="1" a="1"/>
  <c r="PM57" i="24" s="1"/>
  <c r="PM58" i="24" s="1" a="1"/>
  <c r="PM58" i="24" s="1"/>
  <c r="PM59" i="24" s="1" a="1"/>
  <c r="PM59" i="24" s="1"/>
  <c r="PM60" i="24" s="1" a="1"/>
  <c r="PM60" i="24" s="1"/>
  <c r="PM61" i="24" s="1" a="1"/>
  <c r="PM61" i="24" s="1"/>
  <c r="PM62" i="24" s="1" a="1"/>
  <c r="PM62" i="24" s="1"/>
  <c r="PM63" i="24" s="1" a="1"/>
  <c r="PM63" i="24" s="1"/>
  <c r="PN52" i="24"/>
  <c r="PS52" i="24" a="1"/>
  <c r="PS52" i="24" s="1"/>
  <c r="PS53" i="24" s="1" a="1"/>
  <c r="PS53" i="24" s="1"/>
  <c r="PS54" i="24" s="1" a="1"/>
  <c r="PS54" i="24" s="1"/>
  <c r="PS55" i="24" s="1" a="1"/>
  <c r="PS55" i="24" s="1"/>
  <c r="PS56" i="24" s="1" a="1"/>
  <c r="PS56" i="24" s="1"/>
  <c r="PS57" i="24" s="1" a="1"/>
  <c r="PS57" i="24" s="1"/>
  <c r="PS58" i="24" s="1" a="1"/>
  <c r="PS58" i="24" s="1"/>
  <c r="PS59" i="24" s="1" a="1"/>
  <c r="PS59" i="24" s="1"/>
  <c r="PS60" i="24" s="1" a="1"/>
  <c r="PS60" i="24" s="1"/>
  <c r="PS61" i="24" s="1" a="1"/>
  <c r="PS61" i="24" s="1"/>
  <c r="PS62" i="24" s="1" a="1"/>
  <c r="PS62" i="24" s="1"/>
  <c r="PS63" i="24" s="1" a="1"/>
  <c r="PS63" i="24" s="1"/>
  <c r="PT52" i="24"/>
  <c r="PY52" i="24" a="1"/>
  <c r="PY52" i="24" s="1"/>
  <c r="PY53" i="24" s="1" a="1"/>
  <c r="PY53" i="24" s="1"/>
  <c r="PY54" i="24" s="1" a="1"/>
  <c r="PY54" i="24" s="1"/>
  <c r="PY55" i="24" s="1" a="1"/>
  <c r="PY55" i="24" s="1"/>
  <c r="PY56" i="24" s="1" a="1"/>
  <c r="PY56" i="24" s="1"/>
  <c r="PY57" i="24" s="1" a="1"/>
  <c r="PY57" i="24" s="1"/>
  <c r="PY58" i="24" s="1" a="1"/>
  <c r="PY58" i="24" s="1"/>
  <c r="PY59" i="24" s="1" a="1"/>
  <c r="PY59" i="24" s="1"/>
  <c r="PY60" i="24" s="1" a="1"/>
  <c r="PY60" i="24" s="1"/>
  <c r="PY61" i="24" s="1" a="1"/>
  <c r="PY61" i="24" s="1"/>
  <c r="PY62" i="24" s="1" a="1"/>
  <c r="PY62" i="24" s="1"/>
  <c r="PY63" i="24" s="1" a="1"/>
  <c r="PY63" i="24" s="1"/>
  <c r="PZ52" i="24"/>
  <c r="QE52" i="24" a="1"/>
  <c r="QE52" i="24" s="1"/>
  <c r="QE53" i="24" s="1" a="1"/>
  <c r="QE53" i="24" s="1"/>
  <c r="QE54" i="24" s="1" a="1"/>
  <c r="QE54" i="24" s="1"/>
  <c r="QE55" i="24" s="1" a="1"/>
  <c r="QE55" i="24" s="1"/>
  <c r="QE56" i="24" s="1" a="1"/>
  <c r="QE56" i="24" s="1"/>
  <c r="QE57" i="24" s="1" a="1"/>
  <c r="QE57" i="24" s="1"/>
  <c r="QE58" i="24" s="1" a="1"/>
  <c r="QE58" i="24" s="1"/>
  <c r="QE59" i="24" s="1" a="1"/>
  <c r="QE59" i="24" s="1"/>
  <c r="QE60" i="24" s="1" a="1"/>
  <c r="QE60" i="24" s="1"/>
  <c r="QE61" i="24" s="1" a="1"/>
  <c r="QE61" i="24" s="1"/>
  <c r="QE62" i="24" s="1" a="1"/>
  <c r="QE62" i="24" s="1"/>
  <c r="QE63" i="24" s="1" a="1"/>
  <c r="QE63" i="24" s="1"/>
  <c r="QF52" i="24"/>
  <c r="QK52" i="24" a="1"/>
  <c r="QK52" i="24" s="1"/>
  <c r="QK53" i="24" s="1" a="1"/>
  <c r="QK53" i="24" s="1"/>
  <c r="QK54" i="24" s="1" a="1"/>
  <c r="QK54" i="24" s="1"/>
  <c r="QK55" i="24" s="1" a="1"/>
  <c r="QK55" i="24" s="1"/>
  <c r="QK56" i="24" s="1" a="1"/>
  <c r="QK56" i="24" s="1"/>
  <c r="QK57" i="24" s="1" a="1"/>
  <c r="QK57" i="24" s="1"/>
  <c r="QK58" i="24" s="1" a="1"/>
  <c r="QK58" i="24" s="1"/>
  <c r="QK59" i="24" s="1" a="1"/>
  <c r="QK59" i="24" s="1"/>
  <c r="QK60" i="24" s="1" a="1"/>
  <c r="QK60" i="24" s="1"/>
  <c r="QK61" i="24" s="1" a="1"/>
  <c r="QK61" i="24" s="1"/>
  <c r="QK62" i="24" s="1" a="1"/>
  <c r="QK62" i="24" s="1"/>
  <c r="QK63" i="24" s="1" a="1"/>
  <c r="QK63" i="24" s="1"/>
  <c r="QL52" i="24"/>
  <c r="QQ52" i="24" a="1"/>
  <c r="QQ52" i="24" s="1"/>
  <c r="QQ53" i="24" s="1" a="1"/>
  <c r="QQ53" i="24" s="1"/>
  <c r="QQ54" i="24" s="1" a="1"/>
  <c r="QQ54" i="24" s="1"/>
  <c r="QQ55" i="24" s="1" a="1"/>
  <c r="QQ55" i="24" s="1"/>
  <c r="QQ56" i="24" s="1" a="1"/>
  <c r="QQ56" i="24" s="1"/>
  <c r="QQ57" i="24" s="1" a="1"/>
  <c r="QQ57" i="24" s="1"/>
  <c r="QQ58" i="24" s="1" a="1"/>
  <c r="QQ58" i="24" s="1"/>
  <c r="QQ59" i="24" s="1" a="1"/>
  <c r="QQ59" i="24" s="1"/>
  <c r="QQ60" i="24" s="1" a="1"/>
  <c r="QQ60" i="24" s="1"/>
  <c r="QQ61" i="24" s="1" a="1"/>
  <c r="QQ61" i="24" s="1"/>
  <c r="QQ62" i="24" s="1" a="1"/>
  <c r="QQ62" i="24" s="1"/>
  <c r="QQ63" i="24" s="1" a="1"/>
  <c r="QQ63" i="24" s="1"/>
  <c r="QR52" i="24"/>
  <c r="QW52" i="24" a="1"/>
  <c r="QW52" i="24" s="1"/>
  <c r="QW53" i="24" s="1" a="1"/>
  <c r="QW53" i="24" s="1"/>
  <c r="QW54" i="24" s="1" a="1"/>
  <c r="QW54" i="24" s="1"/>
  <c r="QW55" i="24" s="1" a="1"/>
  <c r="QW55" i="24" s="1"/>
  <c r="QW56" i="24" s="1" a="1"/>
  <c r="QW56" i="24" s="1"/>
  <c r="QW57" i="24" s="1" a="1"/>
  <c r="QW57" i="24" s="1"/>
  <c r="QW58" i="24" s="1" a="1"/>
  <c r="QW58" i="24" s="1"/>
  <c r="QW59" i="24" s="1" a="1"/>
  <c r="QW59" i="24" s="1"/>
  <c r="QW60" i="24" s="1" a="1"/>
  <c r="QW60" i="24" s="1"/>
  <c r="QW61" i="24" s="1" a="1"/>
  <c r="QW61" i="24" s="1"/>
  <c r="QW62" i="24" s="1" a="1"/>
  <c r="QW62" i="24" s="1"/>
  <c r="QW63" i="24" s="1" a="1"/>
  <c r="QW63" i="24" s="1"/>
  <c r="QX52" i="24"/>
  <c r="RC52" i="24" a="1"/>
  <c r="RC52" i="24" s="1"/>
  <c r="RC53" i="24" s="1" a="1"/>
  <c r="RC53" i="24" s="1"/>
  <c r="RC54" i="24" s="1" a="1"/>
  <c r="RC54" i="24" s="1"/>
  <c r="RC55" i="24" s="1" a="1"/>
  <c r="RC55" i="24" s="1"/>
  <c r="RC56" i="24" s="1" a="1"/>
  <c r="RC56" i="24" s="1"/>
  <c r="RC57" i="24" s="1" a="1"/>
  <c r="RC57" i="24" s="1"/>
  <c r="RC58" i="24" s="1" a="1"/>
  <c r="RC58" i="24" s="1"/>
  <c r="RC59" i="24" s="1" a="1"/>
  <c r="RC59" i="24" s="1"/>
  <c r="RC60" i="24" s="1" a="1"/>
  <c r="RC60" i="24" s="1"/>
  <c r="RC61" i="24" s="1" a="1"/>
  <c r="RC61" i="24" s="1"/>
  <c r="RC62" i="24" s="1" a="1"/>
  <c r="RC62" i="24" s="1"/>
  <c r="RC63" i="24" s="1" a="1"/>
  <c r="RC63" i="24" s="1"/>
  <c r="RD52" i="24"/>
  <c r="RI52" i="24" a="1"/>
  <c r="RI52" i="24" s="1"/>
  <c r="RI53" i="24" s="1" a="1"/>
  <c r="RI53" i="24" s="1"/>
  <c r="RI54" i="24" s="1" a="1"/>
  <c r="RI54" i="24" s="1"/>
  <c r="RI55" i="24" s="1" a="1"/>
  <c r="RI55" i="24" s="1"/>
  <c r="RI56" i="24" s="1" a="1"/>
  <c r="RI56" i="24" s="1"/>
  <c r="RI57" i="24" s="1" a="1"/>
  <c r="RI57" i="24" s="1"/>
  <c r="RI58" i="24" s="1" a="1"/>
  <c r="RI58" i="24" s="1"/>
  <c r="RI59" i="24" s="1" a="1"/>
  <c r="RI59" i="24" s="1"/>
  <c r="RI60" i="24" s="1" a="1"/>
  <c r="RI60" i="24" s="1"/>
  <c r="RI61" i="24" s="1" a="1"/>
  <c r="RI61" i="24" s="1"/>
  <c r="RI62" i="24" s="1" a="1"/>
  <c r="RI62" i="24" s="1"/>
  <c r="RI63" i="24" s="1" a="1"/>
  <c r="RI63" i="24" s="1"/>
  <c r="RJ52" i="24"/>
  <c r="RO52" i="24" a="1"/>
  <c r="RO52" i="24" s="1"/>
  <c r="RO53" i="24" s="1" a="1"/>
  <c r="RO53" i="24" s="1"/>
  <c r="RO54" i="24" s="1" a="1"/>
  <c r="RO54" i="24" s="1"/>
  <c r="RO55" i="24" s="1" a="1"/>
  <c r="RO55" i="24" s="1"/>
  <c r="RO56" i="24" s="1" a="1"/>
  <c r="RO56" i="24" s="1"/>
  <c r="RO57" i="24" s="1" a="1"/>
  <c r="RO57" i="24" s="1"/>
  <c r="RO58" i="24" s="1" a="1"/>
  <c r="RO58" i="24" s="1"/>
  <c r="RO59" i="24" s="1" a="1"/>
  <c r="RO59" i="24" s="1"/>
  <c r="RO60" i="24" s="1" a="1"/>
  <c r="RO60" i="24" s="1"/>
  <c r="RO61" i="24" s="1" a="1"/>
  <c r="RO61" i="24" s="1"/>
  <c r="RO62" i="24" s="1" a="1"/>
  <c r="RO62" i="24" s="1"/>
  <c r="RO63" i="24" s="1" a="1"/>
  <c r="RO63" i="24" s="1"/>
  <c r="RP52" i="24"/>
  <c r="RU52" i="24" a="1"/>
  <c r="RU52" i="24" s="1"/>
  <c r="RU53" i="24" s="1" a="1"/>
  <c r="RU53" i="24" s="1"/>
  <c r="RU54" i="24" s="1" a="1"/>
  <c r="RU54" i="24" s="1"/>
  <c r="RU55" i="24" s="1" a="1"/>
  <c r="RU55" i="24" s="1"/>
  <c r="RU56" i="24" s="1" a="1"/>
  <c r="RU56" i="24" s="1"/>
  <c r="RU57" i="24" s="1" a="1"/>
  <c r="RU57" i="24" s="1"/>
  <c r="RU58" i="24" s="1" a="1"/>
  <c r="RU58" i="24" s="1"/>
  <c r="RU59" i="24" s="1" a="1"/>
  <c r="RU59" i="24" s="1"/>
  <c r="RU60" i="24" s="1" a="1"/>
  <c r="RU60" i="24" s="1"/>
  <c r="RU61" i="24" s="1" a="1"/>
  <c r="RU61" i="24" s="1"/>
  <c r="RU62" i="24" s="1" a="1"/>
  <c r="RU62" i="24" s="1"/>
  <c r="RU63" i="24" s="1" a="1"/>
  <c r="RU63" i="24" s="1"/>
  <c r="RV52" i="24"/>
  <c r="SA52" i="24" a="1"/>
  <c r="SA52" i="24" s="1"/>
  <c r="SA53" i="24" s="1" a="1"/>
  <c r="SA53" i="24" s="1"/>
  <c r="SA54" i="24" s="1" a="1"/>
  <c r="SA54" i="24" s="1"/>
  <c r="SA55" i="24" s="1" a="1"/>
  <c r="SA55" i="24" s="1"/>
  <c r="SA56" i="24" s="1" a="1"/>
  <c r="SA56" i="24" s="1"/>
  <c r="SA57" i="24" s="1" a="1"/>
  <c r="SA57" i="24" s="1"/>
  <c r="SA58" i="24" s="1" a="1"/>
  <c r="SA58" i="24" s="1"/>
  <c r="SA59" i="24" s="1" a="1"/>
  <c r="SA59" i="24" s="1"/>
  <c r="SA60" i="24" s="1" a="1"/>
  <c r="SA60" i="24" s="1"/>
  <c r="SA61" i="24" s="1" a="1"/>
  <c r="SA61" i="24" s="1"/>
  <c r="SA62" i="24" s="1" a="1"/>
  <c r="SA62" i="24" s="1"/>
  <c r="SA63" i="24" s="1" a="1"/>
  <c r="SA63" i="24" s="1"/>
  <c r="SB52" i="24"/>
  <c r="SG52" i="24" a="1"/>
  <c r="SG52" i="24" s="1"/>
  <c r="SG53" i="24" s="1" a="1"/>
  <c r="SG53" i="24" s="1"/>
  <c r="SG54" i="24" s="1" a="1"/>
  <c r="SG54" i="24" s="1"/>
  <c r="SG55" i="24" s="1" a="1"/>
  <c r="SG55" i="24" s="1"/>
  <c r="SG56" i="24" s="1" a="1"/>
  <c r="SG56" i="24" s="1"/>
  <c r="SG57" i="24" s="1" a="1"/>
  <c r="SG57" i="24" s="1"/>
  <c r="SG58" i="24" s="1" a="1"/>
  <c r="SG58" i="24" s="1"/>
  <c r="SG59" i="24" s="1" a="1"/>
  <c r="SG59" i="24" s="1"/>
  <c r="SG60" i="24" s="1" a="1"/>
  <c r="SG60" i="24" s="1"/>
  <c r="SG61" i="24" s="1" a="1"/>
  <c r="SG61" i="24" s="1"/>
  <c r="SG62" i="24" s="1" a="1"/>
  <c r="SG62" i="24" s="1"/>
  <c r="SG63" i="24" s="1" a="1"/>
  <c r="SG63" i="24" s="1"/>
  <c r="SH52" i="24"/>
  <c r="SM52" i="24" a="1"/>
  <c r="SM52" i="24" s="1"/>
  <c r="SM53" i="24" s="1" a="1"/>
  <c r="SM53" i="24" s="1"/>
  <c r="SM54" i="24" s="1" a="1"/>
  <c r="SM54" i="24" s="1"/>
  <c r="SM55" i="24" s="1" a="1"/>
  <c r="SM55" i="24" s="1"/>
  <c r="SM56" i="24" s="1" a="1"/>
  <c r="SM56" i="24" s="1"/>
  <c r="SM57" i="24" s="1" a="1"/>
  <c r="SM57" i="24" s="1"/>
  <c r="SM58" i="24" s="1" a="1"/>
  <c r="SM58" i="24" s="1"/>
  <c r="SM59" i="24" s="1" a="1"/>
  <c r="SM59" i="24" s="1"/>
  <c r="SM60" i="24" s="1" a="1"/>
  <c r="SM60" i="24" s="1"/>
  <c r="SM61" i="24" s="1" a="1"/>
  <c r="SM61" i="24" s="1"/>
  <c r="SM62" i="24" s="1" a="1"/>
  <c r="SM62" i="24" s="1"/>
  <c r="SM63" i="24" s="1" a="1"/>
  <c r="SM63" i="24" s="1"/>
  <c r="SN52" i="24"/>
  <c r="SS52" i="24" a="1"/>
  <c r="SS52" i="24" s="1"/>
  <c r="SS53" i="24" s="1" a="1"/>
  <c r="SS53" i="24" s="1"/>
  <c r="SS54" i="24" s="1" a="1"/>
  <c r="SS54" i="24" s="1"/>
  <c r="SS55" i="24" s="1" a="1"/>
  <c r="SS55" i="24" s="1"/>
  <c r="SS56" i="24" s="1" a="1"/>
  <c r="SS56" i="24" s="1"/>
  <c r="SS57" i="24" s="1" a="1"/>
  <c r="SS57" i="24" s="1"/>
  <c r="SS58" i="24" s="1" a="1"/>
  <c r="SS58" i="24" s="1"/>
  <c r="SS59" i="24" s="1" a="1"/>
  <c r="SS59" i="24" s="1"/>
  <c r="SS60" i="24" s="1" a="1"/>
  <c r="SS60" i="24" s="1"/>
  <c r="SS61" i="24" s="1" a="1"/>
  <c r="SS61" i="24" s="1"/>
  <c r="SS62" i="24" s="1" a="1"/>
  <c r="SS62" i="24" s="1"/>
  <c r="SS63" i="24" s="1" a="1"/>
  <c r="SS63" i="24" s="1"/>
  <c r="ST52" i="24"/>
  <c r="SY52" i="24" a="1"/>
  <c r="SY52" i="24" s="1"/>
  <c r="SY53" i="24" s="1" a="1"/>
  <c r="SY53" i="24" s="1"/>
  <c r="SY54" i="24" s="1" a="1"/>
  <c r="SY54" i="24" s="1"/>
  <c r="SY55" i="24" s="1" a="1"/>
  <c r="SY55" i="24" s="1"/>
  <c r="SY56" i="24" s="1" a="1"/>
  <c r="SY56" i="24" s="1"/>
  <c r="SY57" i="24" s="1" a="1"/>
  <c r="SY57" i="24" s="1"/>
  <c r="SY58" i="24" s="1" a="1"/>
  <c r="SY58" i="24" s="1"/>
  <c r="SY59" i="24" s="1" a="1"/>
  <c r="SY59" i="24" s="1"/>
  <c r="SY60" i="24" s="1" a="1"/>
  <c r="SY60" i="24" s="1"/>
  <c r="SY61" i="24" s="1" a="1"/>
  <c r="SY61" i="24" s="1"/>
  <c r="SY62" i="24" s="1" a="1"/>
  <c r="SY62" i="24" s="1"/>
  <c r="SY63" i="24" s="1" a="1"/>
  <c r="SY63" i="24" s="1"/>
  <c r="SZ52" i="24"/>
  <c r="TE52" i="24" a="1"/>
  <c r="TE52" i="24" s="1"/>
  <c r="TE53" i="24" s="1" a="1"/>
  <c r="TE53" i="24" s="1"/>
  <c r="TE54" i="24" s="1" a="1"/>
  <c r="TE54" i="24" s="1"/>
  <c r="TE55" i="24" s="1" a="1"/>
  <c r="TE55" i="24" s="1"/>
  <c r="TE56" i="24" s="1" a="1"/>
  <c r="TE56" i="24" s="1"/>
  <c r="TE57" i="24" s="1" a="1"/>
  <c r="TE57" i="24" s="1"/>
  <c r="TE58" i="24" s="1" a="1"/>
  <c r="TE58" i="24" s="1"/>
  <c r="TE59" i="24" s="1" a="1"/>
  <c r="TE59" i="24" s="1"/>
  <c r="TE60" i="24" s="1" a="1"/>
  <c r="TE60" i="24" s="1"/>
  <c r="TE61" i="24" s="1" a="1"/>
  <c r="TE61" i="24" s="1"/>
  <c r="TE62" i="24" s="1" a="1"/>
  <c r="TE62" i="24" s="1"/>
  <c r="TE63" i="24" s="1" a="1"/>
  <c r="TE63" i="24" s="1"/>
  <c r="TF52" i="24"/>
  <c r="TK52" i="24" a="1"/>
  <c r="TK52" i="24" s="1"/>
  <c r="TK53" i="24" s="1" a="1"/>
  <c r="TK53" i="24" s="1"/>
  <c r="TK54" i="24" s="1" a="1"/>
  <c r="TK54" i="24" s="1"/>
  <c r="TK55" i="24" s="1" a="1"/>
  <c r="TK55" i="24" s="1"/>
  <c r="TK56" i="24" s="1" a="1"/>
  <c r="TK56" i="24" s="1"/>
  <c r="TK57" i="24" s="1" a="1"/>
  <c r="TK57" i="24" s="1"/>
  <c r="TK58" i="24" s="1" a="1"/>
  <c r="TK58" i="24" s="1"/>
  <c r="TK59" i="24" s="1" a="1"/>
  <c r="TK59" i="24" s="1"/>
  <c r="TK60" i="24" s="1" a="1"/>
  <c r="TK60" i="24" s="1"/>
  <c r="TK61" i="24" s="1" a="1"/>
  <c r="TK61" i="24" s="1"/>
  <c r="TK62" i="24" s="1" a="1"/>
  <c r="TK62" i="24" s="1"/>
  <c r="TK63" i="24" s="1" a="1"/>
  <c r="TK63" i="24" s="1"/>
  <c r="TL52" i="24"/>
  <c r="TQ52" i="24" a="1"/>
  <c r="TQ52" i="24" s="1"/>
  <c r="TQ53" i="24" s="1" a="1"/>
  <c r="TQ53" i="24" s="1"/>
  <c r="TQ54" i="24" s="1" a="1"/>
  <c r="TQ54" i="24" s="1"/>
  <c r="TQ55" i="24" s="1" a="1"/>
  <c r="TQ55" i="24" s="1"/>
  <c r="TQ56" i="24" s="1" a="1"/>
  <c r="TQ56" i="24" s="1"/>
  <c r="TQ57" i="24" s="1" a="1"/>
  <c r="TQ57" i="24" s="1"/>
  <c r="TQ58" i="24" s="1" a="1"/>
  <c r="TQ58" i="24" s="1"/>
  <c r="TQ59" i="24" s="1" a="1"/>
  <c r="TQ59" i="24" s="1"/>
  <c r="TQ60" i="24" s="1" a="1"/>
  <c r="TQ60" i="24" s="1"/>
  <c r="TQ61" i="24" s="1" a="1"/>
  <c r="TQ61" i="24" s="1"/>
  <c r="TQ62" i="24" s="1" a="1"/>
  <c r="TQ62" i="24" s="1"/>
  <c r="TQ63" i="24" s="1" a="1"/>
  <c r="TQ63" i="24" s="1"/>
  <c r="TR52" i="24"/>
  <c r="TW52" i="24" a="1"/>
  <c r="TW52" i="24" s="1"/>
  <c r="TW53" i="24" s="1" a="1"/>
  <c r="TW53" i="24" s="1"/>
  <c r="TW54" i="24" s="1" a="1"/>
  <c r="TW54" i="24" s="1"/>
  <c r="TW55" i="24" s="1" a="1"/>
  <c r="TW55" i="24" s="1"/>
  <c r="TW56" i="24" s="1" a="1"/>
  <c r="TW56" i="24" s="1"/>
  <c r="TW57" i="24" s="1" a="1"/>
  <c r="TW57" i="24" s="1"/>
  <c r="TW58" i="24" s="1" a="1"/>
  <c r="TW58" i="24" s="1"/>
  <c r="TW59" i="24" s="1" a="1"/>
  <c r="TW59" i="24" s="1"/>
  <c r="TW60" i="24" s="1" a="1"/>
  <c r="TW60" i="24" s="1"/>
  <c r="TW61" i="24" s="1" a="1"/>
  <c r="TW61" i="24" s="1"/>
  <c r="TW62" i="24" s="1" a="1"/>
  <c r="TW62" i="24" s="1"/>
  <c r="TW63" i="24" s="1" a="1"/>
  <c r="TW63" i="24" s="1"/>
  <c r="TX52" i="24"/>
  <c r="UC52" i="24" a="1"/>
  <c r="UC52" i="24" s="1"/>
  <c r="UC53" i="24" s="1" a="1"/>
  <c r="UC53" i="24" s="1"/>
  <c r="UC54" i="24" s="1" a="1"/>
  <c r="UC54" i="24" s="1"/>
  <c r="UC55" i="24" s="1" a="1"/>
  <c r="UC55" i="24" s="1"/>
  <c r="UC56" i="24" s="1" a="1"/>
  <c r="UC56" i="24" s="1"/>
  <c r="UC57" i="24" s="1" a="1"/>
  <c r="UC57" i="24" s="1"/>
  <c r="UC58" i="24" s="1" a="1"/>
  <c r="UC58" i="24" s="1"/>
  <c r="UC59" i="24" s="1" a="1"/>
  <c r="UC59" i="24" s="1"/>
  <c r="UC60" i="24" s="1" a="1"/>
  <c r="UC60" i="24" s="1"/>
  <c r="UC61" i="24" s="1" a="1"/>
  <c r="UC61" i="24" s="1"/>
  <c r="UC62" i="24" s="1" a="1"/>
  <c r="UC62" i="24" s="1"/>
  <c r="UC63" i="24" s="1" a="1"/>
  <c r="UC63" i="24" s="1"/>
  <c r="UD52" i="24"/>
  <c r="UI52" i="24" a="1"/>
  <c r="UI52" i="24" s="1"/>
  <c r="UI53" i="24" s="1" a="1"/>
  <c r="UI53" i="24" s="1"/>
  <c r="UI54" i="24" s="1" a="1"/>
  <c r="UI54" i="24" s="1"/>
  <c r="UI55" i="24" s="1" a="1"/>
  <c r="UI55" i="24" s="1"/>
  <c r="UI56" i="24" s="1" a="1"/>
  <c r="UI56" i="24" s="1"/>
  <c r="UI57" i="24" s="1" a="1"/>
  <c r="UI57" i="24" s="1"/>
  <c r="UI58" i="24" s="1" a="1"/>
  <c r="UI58" i="24" s="1"/>
  <c r="UI59" i="24" s="1" a="1"/>
  <c r="UI59" i="24" s="1"/>
  <c r="UI60" i="24" s="1" a="1"/>
  <c r="UI60" i="24" s="1"/>
  <c r="UI61" i="24" s="1" a="1"/>
  <c r="UI61" i="24" s="1"/>
  <c r="UI62" i="24" s="1" a="1"/>
  <c r="UI62" i="24" s="1"/>
  <c r="UI63" i="24" s="1" a="1"/>
  <c r="UI63" i="24" s="1"/>
  <c r="UJ52" i="24"/>
  <c r="UO52" i="24" a="1"/>
  <c r="UO52" i="24" s="1"/>
  <c r="UO53" i="24" s="1" a="1"/>
  <c r="UO53" i="24" s="1"/>
  <c r="UO54" i="24" s="1" a="1"/>
  <c r="UO54" i="24" s="1"/>
  <c r="UO55" i="24" s="1" a="1"/>
  <c r="UO55" i="24" s="1"/>
  <c r="UO56" i="24" s="1" a="1"/>
  <c r="UO56" i="24" s="1"/>
  <c r="UO57" i="24" s="1" a="1"/>
  <c r="UO57" i="24" s="1"/>
  <c r="UO58" i="24" s="1" a="1"/>
  <c r="UO58" i="24" s="1"/>
  <c r="UO59" i="24" s="1" a="1"/>
  <c r="UO59" i="24" s="1"/>
  <c r="UO60" i="24" s="1" a="1"/>
  <c r="UO60" i="24" s="1"/>
  <c r="UO61" i="24" s="1" a="1"/>
  <c r="UO61" i="24" s="1"/>
  <c r="UO62" i="24" s="1" a="1"/>
  <c r="UO62" i="24" s="1"/>
  <c r="UO63" i="24" s="1" a="1"/>
  <c r="UO63" i="24" s="1"/>
  <c r="UP52" i="24"/>
  <c r="UU52" i="24" a="1"/>
  <c r="UU52" i="24" s="1"/>
  <c r="UU53" i="24" s="1" a="1"/>
  <c r="UU53" i="24" s="1"/>
  <c r="UU54" i="24" s="1" a="1"/>
  <c r="UU54" i="24" s="1"/>
  <c r="UU55" i="24" s="1" a="1"/>
  <c r="UU55" i="24" s="1"/>
  <c r="UU56" i="24" s="1" a="1"/>
  <c r="UU56" i="24" s="1"/>
  <c r="UU57" i="24" s="1" a="1"/>
  <c r="UU57" i="24" s="1"/>
  <c r="UU58" i="24" s="1" a="1"/>
  <c r="UU58" i="24" s="1"/>
  <c r="UU59" i="24" s="1" a="1"/>
  <c r="UU59" i="24" s="1"/>
  <c r="UU60" i="24" s="1" a="1"/>
  <c r="UU60" i="24" s="1"/>
  <c r="UU61" i="24" s="1" a="1"/>
  <c r="UU61" i="24" s="1"/>
  <c r="UU62" i="24" s="1" a="1"/>
  <c r="UU62" i="24" s="1"/>
  <c r="UU63" i="24" s="1" a="1"/>
  <c r="UU63" i="24" s="1"/>
  <c r="UV52" i="24"/>
  <c r="VA52" i="24" a="1"/>
  <c r="VA52" i="24" s="1"/>
  <c r="VA53" i="24" s="1" a="1"/>
  <c r="VA53" i="24" s="1"/>
  <c r="VA54" i="24" s="1" a="1"/>
  <c r="VA54" i="24" s="1"/>
  <c r="VA55" i="24" s="1" a="1"/>
  <c r="VA55" i="24" s="1"/>
  <c r="VA56" i="24" s="1" a="1"/>
  <c r="VA56" i="24" s="1"/>
  <c r="VA57" i="24" s="1" a="1"/>
  <c r="VA57" i="24" s="1"/>
  <c r="VA58" i="24" s="1" a="1"/>
  <c r="VA58" i="24" s="1"/>
  <c r="VA59" i="24" s="1" a="1"/>
  <c r="VA59" i="24" s="1"/>
  <c r="VA60" i="24" s="1" a="1"/>
  <c r="VA60" i="24" s="1"/>
  <c r="VA61" i="24" s="1" a="1"/>
  <c r="VA61" i="24" s="1"/>
  <c r="VA62" i="24" s="1" a="1"/>
  <c r="VA62" i="24" s="1"/>
  <c r="VA63" i="24" s="1" a="1"/>
  <c r="VA63" i="24" s="1"/>
  <c r="VB52" i="24"/>
  <c r="VG52" i="24" a="1"/>
  <c r="VG52" i="24" s="1"/>
  <c r="VG53" i="24" s="1" a="1"/>
  <c r="VG53" i="24" s="1"/>
  <c r="VG54" i="24" s="1" a="1"/>
  <c r="VG54" i="24" s="1"/>
  <c r="VG55" i="24" s="1" a="1"/>
  <c r="VG55" i="24" s="1"/>
  <c r="VG56" i="24" s="1" a="1"/>
  <c r="VG56" i="24" s="1"/>
  <c r="VG57" i="24" s="1" a="1"/>
  <c r="VG57" i="24" s="1"/>
  <c r="VG58" i="24" s="1" a="1"/>
  <c r="VG58" i="24" s="1"/>
  <c r="VG59" i="24" s="1" a="1"/>
  <c r="VG59" i="24" s="1"/>
  <c r="VG60" i="24" s="1" a="1"/>
  <c r="VG60" i="24" s="1"/>
  <c r="VG61" i="24" s="1" a="1"/>
  <c r="VG61" i="24" s="1"/>
  <c r="VG62" i="24" s="1" a="1"/>
  <c r="VG62" i="24" s="1"/>
  <c r="VG63" i="24" s="1" a="1"/>
  <c r="VG63" i="24" s="1"/>
  <c r="VH52" i="24"/>
  <c r="VM52" i="24" a="1"/>
  <c r="VM52" i="24" s="1"/>
  <c r="VM53" i="24" s="1" a="1"/>
  <c r="VM53" i="24" s="1"/>
  <c r="VM54" i="24" s="1" a="1"/>
  <c r="VM54" i="24" s="1"/>
  <c r="VM55" i="24" s="1" a="1"/>
  <c r="VM55" i="24" s="1"/>
  <c r="VM56" i="24" s="1" a="1"/>
  <c r="VM56" i="24" s="1"/>
  <c r="VM57" i="24" s="1" a="1"/>
  <c r="VM57" i="24" s="1"/>
  <c r="VM58" i="24" s="1" a="1"/>
  <c r="VM58" i="24" s="1"/>
  <c r="VM59" i="24" s="1" a="1"/>
  <c r="VM59" i="24" s="1"/>
  <c r="VM60" i="24" s="1" a="1"/>
  <c r="VM60" i="24" s="1"/>
  <c r="VM61" i="24" s="1" a="1"/>
  <c r="VM61" i="24" s="1"/>
  <c r="VM62" i="24" s="1" a="1"/>
  <c r="VM62" i="24" s="1"/>
  <c r="VM63" i="24" s="1" a="1"/>
  <c r="VM63" i="24" s="1"/>
  <c r="VN52" i="24"/>
  <c r="VS52" i="24" a="1"/>
  <c r="VS52" i="24" s="1"/>
  <c r="VS53" i="24" s="1" a="1"/>
  <c r="VS53" i="24" s="1"/>
  <c r="VS54" i="24" s="1" a="1"/>
  <c r="VS54" i="24" s="1"/>
  <c r="VS55" i="24" s="1" a="1"/>
  <c r="VS55" i="24" s="1"/>
  <c r="VS56" i="24" s="1" a="1"/>
  <c r="VS56" i="24" s="1"/>
  <c r="VS57" i="24" s="1" a="1"/>
  <c r="VS57" i="24" s="1"/>
  <c r="VS58" i="24" s="1" a="1"/>
  <c r="VS58" i="24" s="1"/>
  <c r="VS59" i="24" s="1" a="1"/>
  <c r="VS59" i="24" s="1"/>
  <c r="VS60" i="24" s="1" a="1"/>
  <c r="VS60" i="24" s="1"/>
  <c r="VS61" i="24" s="1" a="1"/>
  <c r="VS61" i="24" s="1"/>
  <c r="VS62" i="24" s="1" a="1"/>
  <c r="VS62" i="24" s="1"/>
  <c r="VS63" i="24" s="1" a="1"/>
  <c r="VS63" i="24" s="1"/>
  <c r="VT52" i="24"/>
  <c r="VY52" i="24" a="1"/>
  <c r="VY52" i="24" s="1"/>
  <c r="VY53" i="24" s="1" a="1"/>
  <c r="VY53" i="24" s="1"/>
  <c r="VY54" i="24" s="1" a="1"/>
  <c r="VY54" i="24" s="1"/>
  <c r="VY55" i="24" s="1" a="1"/>
  <c r="VY55" i="24" s="1"/>
  <c r="VY56" i="24" s="1" a="1"/>
  <c r="VY56" i="24" s="1"/>
  <c r="VY57" i="24" s="1" a="1"/>
  <c r="VY57" i="24" s="1"/>
  <c r="VY58" i="24" s="1" a="1"/>
  <c r="VY58" i="24" s="1"/>
  <c r="VY59" i="24" s="1" a="1"/>
  <c r="VY59" i="24" s="1"/>
  <c r="VY60" i="24" s="1" a="1"/>
  <c r="VY60" i="24" s="1"/>
  <c r="VY61" i="24" s="1" a="1"/>
  <c r="VY61" i="24" s="1"/>
  <c r="VY62" i="24" s="1" a="1"/>
  <c r="VY62" i="24" s="1"/>
  <c r="VY63" i="24" s="1" a="1"/>
  <c r="VY63" i="24" s="1"/>
  <c r="VZ52" i="24"/>
  <c r="J53" i="24"/>
  <c r="P53" i="24"/>
  <c r="V53" i="24"/>
  <c r="AB53" i="24"/>
  <c r="AH53" i="24"/>
  <c r="AN53" i="24"/>
  <c r="AT53" i="24"/>
  <c r="AZ53" i="24"/>
  <c r="BF53" i="24"/>
  <c r="BL53" i="24"/>
  <c r="BR53" i="24"/>
  <c r="BX53" i="24"/>
  <c r="CD53" i="24"/>
  <c r="CJ53" i="24"/>
  <c r="CP53" i="24"/>
  <c r="CV53" i="24"/>
  <c r="DB53" i="24"/>
  <c r="DH53" i="24"/>
  <c r="DN53" i="24"/>
  <c r="DT53" i="24"/>
  <c r="DZ53" i="24"/>
  <c r="EF53" i="24"/>
  <c r="EL53" i="24"/>
  <c r="ER53" i="24"/>
  <c r="EX53" i="24"/>
  <c r="FD53" i="24"/>
  <c r="FJ53" i="24"/>
  <c r="FP53" i="24"/>
  <c r="FV53" i="24"/>
  <c r="GB53" i="24"/>
  <c r="GH53" i="24"/>
  <c r="GN53" i="24"/>
  <c r="GT53" i="24"/>
  <c r="GZ53" i="24"/>
  <c r="HF53" i="24"/>
  <c r="HL53" i="24"/>
  <c r="HR53" i="24"/>
  <c r="HX53" i="24"/>
  <c r="ID53" i="24"/>
  <c r="IJ53" i="24"/>
  <c r="IP53" i="24"/>
  <c r="IV53" i="24"/>
  <c r="JB53" i="24"/>
  <c r="JH53" i="24"/>
  <c r="JN53" i="24"/>
  <c r="JT53" i="24"/>
  <c r="JZ53" i="24"/>
  <c r="KF53" i="24"/>
  <c r="KL53" i="24"/>
  <c r="KR53" i="24"/>
  <c r="KX53" i="24"/>
  <c r="LD53" i="24"/>
  <c r="LJ53" i="24"/>
  <c r="LP53" i="24"/>
  <c r="LV53" i="24"/>
  <c r="MB53" i="24"/>
  <c r="MH53" i="24"/>
  <c r="MN53" i="24"/>
  <c r="MT53" i="24"/>
  <c r="MZ53" i="24"/>
  <c r="NF53" i="24"/>
  <c r="NL53" i="24"/>
  <c r="NR53" i="24"/>
  <c r="NX53" i="24"/>
  <c r="OD53" i="24"/>
  <c r="OJ53" i="24"/>
  <c r="OP53" i="24"/>
  <c r="OV53" i="24"/>
  <c r="PB53" i="24"/>
  <c r="PH53" i="24"/>
  <c r="PN53" i="24"/>
  <c r="PT53" i="24"/>
  <c r="PZ53" i="24"/>
  <c r="QF53" i="24"/>
  <c r="QL53" i="24"/>
  <c r="QR53" i="24"/>
  <c r="QX53" i="24"/>
  <c r="RD53" i="24"/>
  <c r="RJ53" i="24"/>
  <c r="RP53" i="24"/>
  <c r="RV53" i="24"/>
  <c r="SB53" i="24"/>
  <c r="SH53" i="24"/>
  <c r="SN53" i="24"/>
  <c r="ST53" i="24"/>
  <c r="SZ53" i="24"/>
  <c r="TF53" i="24"/>
  <c r="TL53" i="24"/>
  <c r="TR53" i="24"/>
  <c r="TX53" i="24"/>
  <c r="UD53" i="24"/>
  <c r="UJ53" i="24"/>
  <c r="UP53" i="24"/>
  <c r="UV53" i="24"/>
  <c r="VB53" i="24"/>
  <c r="VH53" i="24"/>
  <c r="VN53" i="24"/>
  <c r="VT53" i="24"/>
  <c r="VZ53" i="24"/>
  <c r="J54" i="24"/>
  <c r="P54" i="24"/>
  <c r="V54" i="24"/>
  <c r="AB54" i="24"/>
  <c r="AH54" i="24"/>
  <c r="AN54" i="24"/>
  <c r="AT54" i="24"/>
  <c r="AZ54" i="24"/>
  <c r="BF54" i="24"/>
  <c r="BL54" i="24"/>
  <c r="BR54" i="24"/>
  <c r="BX54" i="24"/>
  <c r="CD54" i="24"/>
  <c r="CJ54" i="24"/>
  <c r="CP54" i="24"/>
  <c r="CV54" i="24"/>
  <c r="DB54" i="24"/>
  <c r="DH54" i="24"/>
  <c r="DN54" i="24"/>
  <c r="DT54" i="24"/>
  <c r="DZ54" i="24"/>
  <c r="EF54" i="24"/>
  <c r="EL54" i="24"/>
  <c r="ER54" i="24"/>
  <c r="EX54" i="24"/>
  <c r="FD54" i="24"/>
  <c r="FJ54" i="24"/>
  <c r="FP54" i="24"/>
  <c r="FV54" i="24"/>
  <c r="GB54" i="24"/>
  <c r="GH54" i="24"/>
  <c r="GN54" i="24"/>
  <c r="GT54" i="24"/>
  <c r="GZ54" i="24"/>
  <c r="HF54" i="24"/>
  <c r="HL54" i="24"/>
  <c r="HR54" i="24"/>
  <c r="HX54" i="24"/>
  <c r="ID54" i="24"/>
  <c r="IJ54" i="24"/>
  <c r="IP54" i="24"/>
  <c r="IV54" i="24"/>
  <c r="JB54" i="24"/>
  <c r="JH54" i="24"/>
  <c r="JN54" i="24"/>
  <c r="JT54" i="24"/>
  <c r="JZ54" i="24"/>
  <c r="KF54" i="24"/>
  <c r="KL54" i="24"/>
  <c r="KR54" i="24"/>
  <c r="KX54" i="24"/>
  <c r="LD54" i="24"/>
  <c r="LJ54" i="24"/>
  <c r="LP54" i="24"/>
  <c r="LV54" i="24"/>
  <c r="MB54" i="24"/>
  <c r="MH54" i="24"/>
  <c r="MN54" i="24"/>
  <c r="MT54" i="24"/>
  <c r="MZ54" i="24"/>
  <c r="NF54" i="24"/>
  <c r="NL54" i="24"/>
  <c r="NR54" i="24"/>
  <c r="NX54" i="24"/>
  <c r="OD54" i="24"/>
  <c r="OJ54" i="24"/>
  <c r="OP54" i="24"/>
  <c r="OV54" i="24"/>
  <c r="PB54" i="24"/>
  <c r="PH54" i="24"/>
  <c r="PN54" i="24"/>
  <c r="PT54" i="24"/>
  <c r="PZ54" i="24"/>
  <c r="QF54" i="24"/>
  <c r="QL54" i="24"/>
  <c r="QR54" i="24"/>
  <c r="QX54" i="24"/>
  <c r="RD54" i="24"/>
  <c r="RJ54" i="24"/>
  <c r="RP54" i="24"/>
  <c r="RV54" i="24"/>
  <c r="SB54" i="24"/>
  <c r="SH54" i="24"/>
  <c r="SN54" i="24"/>
  <c r="ST54" i="24"/>
  <c r="SZ54" i="24"/>
  <c r="TF54" i="24"/>
  <c r="TL54" i="24"/>
  <c r="TR54" i="24"/>
  <c r="TX54" i="24"/>
  <c r="UD54" i="24"/>
  <c r="UJ54" i="24"/>
  <c r="UP54" i="24"/>
  <c r="UV54" i="24"/>
  <c r="VB54" i="24"/>
  <c r="VH54" i="24"/>
  <c r="VN54" i="24"/>
  <c r="VT54" i="24"/>
  <c r="VZ54" i="24"/>
  <c r="J55" i="24"/>
  <c r="P55" i="24"/>
  <c r="V55" i="24"/>
  <c r="AB55" i="24"/>
  <c r="AH55" i="24"/>
  <c r="AN55" i="24"/>
  <c r="AT55" i="24"/>
  <c r="AZ55" i="24"/>
  <c r="BF55" i="24"/>
  <c r="BL55" i="24"/>
  <c r="BR55" i="24"/>
  <c r="BX55" i="24"/>
  <c r="CD55" i="24"/>
  <c r="CJ55" i="24"/>
  <c r="CP55" i="24"/>
  <c r="CV55" i="24"/>
  <c r="DB55" i="24"/>
  <c r="DH55" i="24"/>
  <c r="DN55" i="24"/>
  <c r="DT55" i="24"/>
  <c r="DZ55" i="24"/>
  <c r="EF55" i="24"/>
  <c r="EL55" i="24"/>
  <c r="ER55" i="24"/>
  <c r="EX55" i="24"/>
  <c r="FD55" i="24"/>
  <c r="FJ55" i="24"/>
  <c r="FP55" i="24"/>
  <c r="FV55" i="24"/>
  <c r="GB55" i="24"/>
  <c r="GH55" i="24"/>
  <c r="GN55" i="24"/>
  <c r="GT55" i="24"/>
  <c r="GZ55" i="24"/>
  <c r="HF55" i="24"/>
  <c r="HL55" i="24"/>
  <c r="HR55" i="24"/>
  <c r="HX55" i="24"/>
  <c r="ID55" i="24"/>
  <c r="IJ55" i="24"/>
  <c r="IP55" i="24"/>
  <c r="IV55" i="24"/>
  <c r="JB55" i="24"/>
  <c r="JH55" i="24"/>
  <c r="JN55" i="24"/>
  <c r="JT55" i="24"/>
  <c r="JZ55" i="24"/>
  <c r="KF55" i="24"/>
  <c r="KL55" i="24"/>
  <c r="KR55" i="24"/>
  <c r="KX55" i="24"/>
  <c r="LD55" i="24"/>
  <c r="LJ55" i="24"/>
  <c r="LP55" i="24"/>
  <c r="LV55" i="24"/>
  <c r="MB55" i="24"/>
  <c r="MH55" i="24"/>
  <c r="MN55" i="24"/>
  <c r="MT55" i="24"/>
  <c r="MZ55" i="24"/>
  <c r="NF55" i="24"/>
  <c r="NL55" i="24"/>
  <c r="NR55" i="24"/>
  <c r="NX55" i="24"/>
  <c r="OD55" i="24"/>
  <c r="OJ55" i="24"/>
  <c r="OP55" i="24"/>
  <c r="OV55" i="24"/>
  <c r="PB55" i="24"/>
  <c r="PH55" i="24"/>
  <c r="PN55" i="24"/>
  <c r="PT55" i="24"/>
  <c r="PZ55" i="24"/>
  <c r="QF55" i="24"/>
  <c r="QL55" i="24"/>
  <c r="QR55" i="24"/>
  <c r="QX55" i="24"/>
  <c r="RD55" i="24"/>
  <c r="RJ55" i="24"/>
  <c r="RP55" i="24"/>
  <c r="RV55" i="24"/>
  <c r="SB55" i="24"/>
  <c r="SH55" i="24"/>
  <c r="SN55" i="24"/>
  <c r="ST55" i="24"/>
  <c r="SZ55" i="24"/>
  <c r="TF55" i="24"/>
  <c r="TL55" i="24"/>
  <c r="TR55" i="24"/>
  <c r="TX55" i="24"/>
  <c r="UD55" i="24"/>
  <c r="UJ55" i="24"/>
  <c r="UP55" i="24"/>
  <c r="UV55" i="24"/>
  <c r="VB55" i="24"/>
  <c r="VH55" i="24"/>
  <c r="VN55" i="24"/>
  <c r="VT55" i="24"/>
  <c r="VZ55" i="24"/>
  <c r="J56" i="24"/>
  <c r="P56" i="24"/>
  <c r="V56" i="24"/>
  <c r="AB56" i="24"/>
  <c r="AH56" i="24"/>
  <c r="AN56" i="24"/>
  <c r="AT56" i="24"/>
  <c r="AZ56" i="24"/>
  <c r="BF56" i="24"/>
  <c r="BL56" i="24"/>
  <c r="BR56" i="24"/>
  <c r="BX56" i="24"/>
  <c r="CD56" i="24"/>
  <c r="CJ56" i="24"/>
  <c r="CP56" i="24"/>
  <c r="CV56" i="24"/>
  <c r="DB56" i="24"/>
  <c r="DH56" i="24"/>
  <c r="DN56" i="24"/>
  <c r="DT56" i="24"/>
  <c r="DZ56" i="24"/>
  <c r="EF56" i="24"/>
  <c r="EL56" i="24"/>
  <c r="ER56" i="24"/>
  <c r="EX56" i="24"/>
  <c r="FD56" i="24"/>
  <c r="FJ56" i="24"/>
  <c r="FP56" i="24"/>
  <c r="FV56" i="24"/>
  <c r="GB56" i="24"/>
  <c r="GH56" i="24"/>
  <c r="GN56" i="24"/>
  <c r="GT56" i="24"/>
  <c r="GZ56" i="24"/>
  <c r="HF56" i="24"/>
  <c r="HL56" i="24"/>
  <c r="HR56" i="24"/>
  <c r="HX56" i="24"/>
  <c r="ID56" i="24"/>
  <c r="IJ56" i="24"/>
  <c r="IP56" i="24"/>
  <c r="IV56" i="24"/>
  <c r="JB56" i="24"/>
  <c r="JH56" i="24"/>
  <c r="JN56" i="24"/>
  <c r="JT56" i="24"/>
  <c r="JZ56" i="24"/>
  <c r="KF56" i="24"/>
  <c r="KL56" i="24"/>
  <c r="KR56" i="24"/>
  <c r="KX56" i="24"/>
  <c r="LD56" i="24"/>
  <c r="LJ56" i="24"/>
  <c r="LP56" i="24"/>
  <c r="LV56" i="24"/>
  <c r="MB56" i="24"/>
  <c r="MH56" i="24"/>
  <c r="MN56" i="24"/>
  <c r="MT56" i="24"/>
  <c r="MZ56" i="24"/>
  <c r="NF56" i="24"/>
  <c r="NL56" i="24"/>
  <c r="NR56" i="24"/>
  <c r="NX56" i="24"/>
  <c r="OD56" i="24"/>
  <c r="OJ56" i="24"/>
  <c r="OP56" i="24"/>
  <c r="OV56" i="24"/>
  <c r="PB56" i="24"/>
  <c r="PH56" i="24"/>
  <c r="PN56" i="24"/>
  <c r="PT56" i="24"/>
  <c r="PZ56" i="24"/>
  <c r="QF56" i="24"/>
  <c r="QL56" i="24"/>
  <c r="QR56" i="24"/>
  <c r="QX56" i="24"/>
  <c r="RD56" i="24"/>
  <c r="RJ56" i="24"/>
  <c r="RP56" i="24"/>
  <c r="RV56" i="24"/>
  <c r="SB56" i="24"/>
  <c r="SH56" i="24"/>
  <c r="SN56" i="24"/>
  <c r="ST56" i="24"/>
  <c r="SZ56" i="24"/>
  <c r="TF56" i="24"/>
  <c r="TL56" i="24"/>
  <c r="TR56" i="24"/>
  <c r="TX56" i="24"/>
  <c r="UD56" i="24"/>
  <c r="UJ56" i="24"/>
  <c r="UP56" i="24"/>
  <c r="UV56" i="24"/>
  <c r="VB56" i="24"/>
  <c r="VH56" i="24"/>
  <c r="VN56" i="24"/>
  <c r="VT56" i="24"/>
  <c r="VZ56" i="24"/>
  <c r="J57" i="24"/>
  <c r="P57" i="24"/>
  <c r="V57" i="24"/>
  <c r="AB57" i="24"/>
  <c r="AH57" i="24"/>
  <c r="AN57" i="24"/>
  <c r="AT57" i="24"/>
  <c r="AZ57" i="24"/>
  <c r="BF57" i="24"/>
  <c r="BL57" i="24"/>
  <c r="BR57" i="24"/>
  <c r="BX57" i="24"/>
  <c r="CD57" i="24"/>
  <c r="CJ57" i="24"/>
  <c r="CP57" i="24"/>
  <c r="CV57" i="24"/>
  <c r="DB57" i="24"/>
  <c r="DH57" i="24"/>
  <c r="DN57" i="24"/>
  <c r="DT57" i="24"/>
  <c r="DZ57" i="24"/>
  <c r="EF57" i="24"/>
  <c r="EL57" i="24"/>
  <c r="ER57" i="24"/>
  <c r="EX57" i="24"/>
  <c r="FD57" i="24"/>
  <c r="FJ57" i="24"/>
  <c r="FP57" i="24"/>
  <c r="FV57" i="24"/>
  <c r="GB57" i="24"/>
  <c r="GH57" i="24"/>
  <c r="GN57" i="24"/>
  <c r="GT57" i="24"/>
  <c r="GZ57" i="24"/>
  <c r="HF57" i="24"/>
  <c r="HL57" i="24"/>
  <c r="HR57" i="24"/>
  <c r="HX57" i="24"/>
  <c r="ID57" i="24"/>
  <c r="IJ57" i="24"/>
  <c r="IP57" i="24"/>
  <c r="IV57" i="24"/>
  <c r="JB57" i="24"/>
  <c r="JH57" i="24"/>
  <c r="JN57" i="24"/>
  <c r="JT57" i="24"/>
  <c r="JZ57" i="24"/>
  <c r="KF57" i="24"/>
  <c r="KL57" i="24"/>
  <c r="KR57" i="24"/>
  <c r="KX57" i="24"/>
  <c r="LD57" i="24"/>
  <c r="LJ57" i="24"/>
  <c r="LP57" i="24"/>
  <c r="LV57" i="24"/>
  <c r="MB57" i="24"/>
  <c r="MH57" i="24"/>
  <c r="MN57" i="24"/>
  <c r="MT57" i="24"/>
  <c r="MZ57" i="24"/>
  <c r="NF57" i="24"/>
  <c r="NL57" i="24"/>
  <c r="NR57" i="24"/>
  <c r="NX57" i="24"/>
  <c r="OD57" i="24"/>
  <c r="OJ57" i="24"/>
  <c r="OP57" i="24"/>
  <c r="OV57" i="24"/>
  <c r="PB57" i="24"/>
  <c r="PH57" i="24"/>
  <c r="PN57" i="24"/>
  <c r="PT57" i="24"/>
  <c r="PZ57" i="24"/>
  <c r="QF57" i="24"/>
  <c r="QL57" i="24"/>
  <c r="QR57" i="24"/>
  <c r="QX57" i="24"/>
  <c r="RD57" i="24"/>
  <c r="RJ57" i="24"/>
  <c r="RP57" i="24"/>
  <c r="RV57" i="24"/>
  <c r="SB57" i="24"/>
  <c r="SH57" i="24"/>
  <c r="SN57" i="24"/>
  <c r="ST57" i="24"/>
  <c r="SZ57" i="24"/>
  <c r="TF57" i="24"/>
  <c r="TL57" i="24"/>
  <c r="TR57" i="24"/>
  <c r="TX57" i="24"/>
  <c r="UD57" i="24"/>
  <c r="UJ57" i="24"/>
  <c r="UP57" i="24"/>
  <c r="UV57" i="24"/>
  <c r="VB57" i="24"/>
  <c r="VH57" i="24"/>
  <c r="VN57" i="24"/>
  <c r="VT57" i="24"/>
  <c r="VZ57" i="24"/>
  <c r="J58" i="24"/>
  <c r="P58" i="24"/>
  <c r="V58" i="24"/>
  <c r="AB58" i="24"/>
  <c r="AH58" i="24"/>
  <c r="AN58" i="24"/>
  <c r="AT58" i="24"/>
  <c r="AZ58" i="24"/>
  <c r="BF58" i="24"/>
  <c r="BL58" i="24"/>
  <c r="BR58" i="24"/>
  <c r="BX58" i="24"/>
  <c r="CD58" i="24"/>
  <c r="CJ58" i="24"/>
  <c r="CP58" i="24"/>
  <c r="CV58" i="24"/>
  <c r="DB58" i="24"/>
  <c r="DH58" i="24"/>
  <c r="DN58" i="24"/>
  <c r="DT58" i="24"/>
  <c r="DZ58" i="24"/>
  <c r="EF58" i="24"/>
  <c r="EL58" i="24"/>
  <c r="ER58" i="24"/>
  <c r="EX58" i="24"/>
  <c r="FD58" i="24"/>
  <c r="FJ58" i="24"/>
  <c r="FP58" i="24"/>
  <c r="FV58" i="24"/>
  <c r="GB58" i="24"/>
  <c r="GH58" i="24"/>
  <c r="GN58" i="24"/>
  <c r="GT58" i="24"/>
  <c r="GZ58" i="24"/>
  <c r="HF58" i="24"/>
  <c r="HL58" i="24"/>
  <c r="HR58" i="24"/>
  <c r="HX58" i="24"/>
  <c r="ID58" i="24"/>
  <c r="IJ58" i="24"/>
  <c r="IP58" i="24"/>
  <c r="IV58" i="24"/>
  <c r="JB58" i="24"/>
  <c r="JH58" i="24"/>
  <c r="JN58" i="24"/>
  <c r="JT58" i="24"/>
  <c r="JZ58" i="24"/>
  <c r="KF58" i="24"/>
  <c r="KL58" i="24"/>
  <c r="KR58" i="24"/>
  <c r="KX58" i="24"/>
  <c r="LD58" i="24"/>
  <c r="LJ58" i="24"/>
  <c r="LP58" i="24"/>
  <c r="LV58" i="24"/>
  <c r="MB58" i="24"/>
  <c r="MH58" i="24"/>
  <c r="MN58" i="24"/>
  <c r="MT58" i="24"/>
  <c r="MZ58" i="24"/>
  <c r="NF58" i="24"/>
  <c r="NL58" i="24"/>
  <c r="NR58" i="24"/>
  <c r="NX58" i="24"/>
  <c r="OD58" i="24"/>
  <c r="OJ58" i="24"/>
  <c r="OP58" i="24"/>
  <c r="OV58" i="24"/>
  <c r="PB58" i="24"/>
  <c r="PH58" i="24"/>
  <c r="PN58" i="24"/>
  <c r="PT58" i="24"/>
  <c r="PZ58" i="24"/>
  <c r="QF58" i="24"/>
  <c r="QL58" i="24"/>
  <c r="QR58" i="24"/>
  <c r="QX58" i="24"/>
  <c r="RD58" i="24"/>
  <c r="RJ58" i="24"/>
  <c r="RP58" i="24"/>
  <c r="RV58" i="24"/>
  <c r="SB58" i="24"/>
  <c r="SH58" i="24"/>
  <c r="SN58" i="24"/>
  <c r="ST58" i="24"/>
  <c r="SZ58" i="24"/>
  <c r="TF58" i="24"/>
  <c r="TL58" i="24"/>
  <c r="TR58" i="24"/>
  <c r="TX58" i="24"/>
  <c r="UD58" i="24"/>
  <c r="UJ58" i="24"/>
  <c r="UP58" i="24"/>
  <c r="UV58" i="24"/>
  <c r="VB58" i="24"/>
  <c r="VH58" i="24"/>
  <c r="VN58" i="24"/>
  <c r="VT58" i="24"/>
  <c r="VZ58" i="24"/>
  <c r="J59" i="24"/>
  <c r="P59" i="24"/>
  <c r="V59" i="24"/>
  <c r="AB59" i="24"/>
  <c r="AH59" i="24"/>
  <c r="AN59" i="24"/>
  <c r="AT59" i="24"/>
  <c r="AZ59" i="24"/>
  <c r="BF59" i="24"/>
  <c r="BL59" i="24"/>
  <c r="BR59" i="24"/>
  <c r="BX59" i="24"/>
  <c r="CD59" i="24"/>
  <c r="CJ59" i="24"/>
  <c r="CP59" i="24"/>
  <c r="CV59" i="24"/>
  <c r="DB59" i="24"/>
  <c r="DH59" i="24"/>
  <c r="DN59" i="24"/>
  <c r="DT59" i="24"/>
  <c r="DZ59" i="24"/>
  <c r="EF59" i="24"/>
  <c r="EL59" i="24"/>
  <c r="ER59" i="24"/>
  <c r="EX59" i="24"/>
  <c r="FD59" i="24"/>
  <c r="FJ59" i="24"/>
  <c r="FP59" i="24"/>
  <c r="FV59" i="24"/>
  <c r="GB59" i="24"/>
  <c r="GH59" i="24"/>
  <c r="GN59" i="24"/>
  <c r="GT59" i="24"/>
  <c r="GZ59" i="24"/>
  <c r="HF59" i="24"/>
  <c r="HL59" i="24"/>
  <c r="HR59" i="24"/>
  <c r="HX59" i="24"/>
  <c r="ID59" i="24"/>
  <c r="IJ59" i="24"/>
  <c r="IP59" i="24"/>
  <c r="IV59" i="24"/>
  <c r="JB59" i="24"/>
  <c r="JH59" i="24"/>
  <c r="JN59" i="24"/>
  <c r="JT59" i="24"/>
  <c r="JZ59" i="24"/>
  <c r="KF59" i="24"/>
  <c r="KL59" i="24"/>
  <c r="KR59" i="24"/>
  <c r="KX59" i="24"/>
  <c r="LD59" i="24"/>
  <c r="LJ59" i="24"/>
  <c r="LP59" i="24"/>
  <c r="LV59" i="24"/>
  <c r="MB59" i="24"/>
  <c r="MH59" i="24"/>
  <c r="MN59" i="24"/>
  <c r="MT59" i="24"/>
  <c r="MZ59" i="24"/>
  <c r="NF59" i="24"/>
  <c r="NL59" i="24"/>
  <c r="NR59" i="24"/>
  <c r="NX59" i="24"/>
  <c r="OD59" i="24"/>
  <c r="OJ59" i="24"/>
  <c r="OP59" i="24"/>
  <c r="OV59" i="24"/>
  <c r="PB59" i="24"/>
  <c r="PH59" i="24"/>
  <c r="PN59" i="24"/>
  <c r="PT59" i="24"/>
  <c r="PZ59" i="24"/>
  <c r="QF59" i="24"/>
  <c r="QL59" i="24"/>
  <c r="QR59" i="24"/>
  <c r="QX59" i="24"/>
  <c r="RD59" i="24"/>
  <c r="RJ59" i="24"/>
  <c r="RP59" i="24"/>
  <c r="RV59" i="24"/>
  <c r="SB59" i="24"/>
  <c r="SH59" i="24"/>
  <c r="SN59" i="24"/>
  <c r="ST59" i="24"/>
  <c r="SZ59" i="24"/>
  <c r="TF59" i="24"/>
  <c r="TL59" i="24"/>
  <c r="TR59" i="24"/>
  <c r="TX59" i="24"/>
  <c r="UD59" i="24"/>
  <c r="UJ59" i="24"/>
  <c r="UP59" i="24"/>
  <c r="UV59" i="24"/>
  <c r="VB59" i="24"/>
  <c r="VH59" i="24"/>
  <c r="VN59" i="24"/>
  <c r="VT59" i="24"/>
  <c r="VZ59" i="24"/>
  <c r="J60" i="24"/>
  <c r="P60" i="24"/>
  <c r="V60" i="24"/>
  <c r="AB60" i="24"/>
  <c r="AH60" i="24"/>
  <c r="AN60" i="24"/>
  <c r="AT60" i="24"/>
  <c r="AZ60" i="24"/>
  <c r="BF60" i="24"/>
  <c r="BL60" i="24"/>
  <c r="BR60" i="24"/>
  <c r="BX60" i="24"/>
  <c r="CD60" i="24"/>
  <c r="CJ60" i="24"/>
  <c r="CP60" i="24"/>
  <c r="CV60" i="24"/>
  <c r="DB60" i="24"/>
  <c r="DH60" i="24"/>
  <c r="DN60" i="24"/>
  <c r="DT60" i="24"/>
  <c r="DZ60" i="24"/>
  <c r="EF60" i="24"/>
  <c r="EL60" i="24"/>
  <c r="ER60" i="24"/>
  <c r="EX60" i="24"/>
  <c r="FD60" i="24"/>
  <c r="FJ60" i="24"/>
  <c r="FP60" i="24"/>
  <c r="FV60" i="24"/>
  <c r="GB60" i="24"/>
  <c r="GH60" i="24"/>
  <c r="GN60" i="24"/>
  <c r="GT60" i="24"/>
  <c r="GZ60" i="24"/>
  <c r="HF60" i="24"/>
  <c r="HL60" i="24"/>
  <c r="HR60" i="24"/>
  <c r="HX60" i="24"/>
  <c r="ID60" i="24"/>
  <c r="IJ60" i="24"/>
  <c r="IP60" i="24"/>
  <c r="IV60" i="24"/>
  <c r="JB60" i="24"/>
  <c r="JH60" i="24"/>
  <c r="JN60" i="24"/>
  <c r="JT60" i="24"/>
  <c r="JZ60" i="24"/>
  <c r="KF60" i="24"/>
  <c r="KL60" i="24"/>
  <c r="KR60" i="24"/>
  <c r="KX60" i="24"/>
  <c r="LD60" i="24"/>
  <c r="LJ60" i="24"/>
  <c r="LP60" i="24"/>
  <c r="LV60" i="24"/>
  <c r="MB60" i="24"/>
  <c r="MH60" i="24"/>
  <c r="MN60" i="24"/>
  <c r="MT60" i="24"/>
  <c r="MZ60" i="24"/>
  <c r="NF60" i="24"/>
  <c r="NL60" i="24"/>
  <c r="NR60" i="24"/>
  <c r="NX60" i="24"/>
  <c r="OD60" i="24"/>
  <c r="OJ60" i="24"/>
  <c r="OP60" i="24"/>
  <c r="OV60" i="24"/>
  <c r="PB60" i="24"/>
  <c r="PH60" i="24"/>
  <c r="PN60" i="24"/>
  <c r="PT60" i="24"/>
  <c r="PZ60" i="24"/>
  <c r="QF60" i="24"/>
  <c r="QL60" i="24"/>
  <c r="QR60" i="24"/>
  <c r="QX60" i="24"/>
  <c r="RD60" i="24"/>
  <c r="RJ60" i="24"/>
  <c r="RP60" i="24"/>
  <c r="RV60" i="24"/>
  <c r="SB60" i="24"/>
  <c r="SH60" i="24"/>
  <c r="SN60" i="24"/>
  <c r="ST60" i="24"/>
  <c r="SZ60" i="24"/>
  <c r="TF60" i="24"/>
  <c r="TL60" i="24"/>
  <c r="TR60" i="24"/>
  <c r="TX60" i="24"/>
  <c r="UD60" i="24"/>
  <c r="UJ60" i="24"/>
  <c r="UP60" i="24"/>
  <c r="UV60" i="24"/>
  <c r="VB60" i="24"/>
  <c r="VH60" i="24"/>
  <c r="VN60" i="24"/>
  <c r="VT60" i="24"/>
  <c r="VZ60" i="24"/>
  <c r="J61" i="24"/>
  <c r="P61" i="24"/>
  <c r="V61" i="24"/>
  <c r="AB61" i="24"/>
  <c r="AH61" i="24"/>
  <c r="AN61" i="24"/>
  <c r="AT61" i="24"/>
  <c r="AZ61" i="24"/>
  <c r="BF61" i="24"/>
  <c r="BL61" i="24"/>
  <c r="BR61" i="24"/>
  <c r="BX61" i="24"/>
  <c r="CD61" i="24"/>
  <c r="CJ61" i="24"/>
  <c r="CP61" i="24"/>
  <c r="CV61" i="24"/>
  <c r="DB61" i="24"/>
  <c r="DH61" i="24"/>
  <c r="DN61" i="24"/>
  <c r="DT61" i="24"/>
  <c r="DZ61" i="24"/>
  <c r="EF61" i="24"/>
  <c r="EL61" i="24"/>
  <c r="ER61" i="24"/>
  <c r="EX61" i="24"/>
  <c r="FD61" i="24"/>
  <c r="FJ61" i="24"/>
  <c r="FP61" i="24"/>
  <c r="FV61" i="24"/>
  <c r="GB61" i="24"/>
  <c r="GH61" i="24"/>
  <c r="GN61" i="24"/>
  <c r="GT61" i="24"/>
  <c r="GZ61" i="24"/>
  <c r="HF61" i="24"/>
  <c r="HL61" i="24"/>
  <c r="HR61" i="24"/>
  <c r="HX61" i="24"/>
  <c r="ID61" i="24"/>
  <c r="IJ61" i="24"/>
  <c r="IP61" i="24"/>
  <c r="IV61" i="24"/>
  <c r="JB61" i="24"/>
  <c r="JH61" i="24"/>
  <c r="JN61" i="24"/>
  <c r="JT61" i="24"/>
  <c r="JZ61" i="24"/>
  <c r="KF61" i="24"/>
  <c r="KL61" i="24"/>
  <c r="KR61" i="24"/>
  <c r="KX61" i="24"/>
  <c r="LD61" i="24"/>
  <c r="LJ61" i="24"/>
  <c r="LP61" i="24"/>
  <c r="LV61" i="24"/>
  <c r="MB61" i="24"/>
  <c r="MH61" i="24"/>
  <c r="MN61" i="24"/>
  <c r="MT61" i="24"/>
  <c r="MZ61" i="24"/>
  <c r="NF61" i="24"/>
  <c r="NL61" i="24"/>
  <c r="NR61" i="24"/>
  <c r="NX61" i="24"/>
  <c r="OD61" i="24"/>
  <c r="OJ61" i="24"/>
  <c r="OP61" i="24"/>
  <c r="OV61" i="24"/>
  <c r="PB61" i="24"/>
  <c r="PH61" i="24"/>
  <c r="PN61" i="24"/>
  <c r="PT61" i="24"/>
  <c r="PZ61" i="24"/>
  <c r="QF61" i="24"/>
  <c r="QL61" i="24"/>
  <c r="QR61" i="24"/>
  <c r="QX61" i="24"/>
  <c r="RD61" i="24"/>
  <c r="RJ61" i="24"/>
  <c r="RP61" i="24"/>
  <c r="RV61" i="24"/>
  <c r="SB61" i="24"/>
  <c r="SH61" i="24"/>
  <c r="SN61" i="24"/>
  <c r="ST61" i="24"/>
  <c r="SZ61" i="24"/>
  <c r="TF61" i="24"/>
  <c r="TL61" i="24"/>
  <c r="TR61" i="24"/>
  <c r="TX61" i="24"/>
  <c r="UD61" i="24"/>
  <c r="UJ61" i="24"/>
  <c r="UP61" i="24"/>
  <c r="UV61" i="24"/>
  <c r="VB61" i="24"/>
  <c r="VH61" i="24"/>
  <c r="VN61" i="24"/>
  <c r="VT61" i="24"/>
  <c r="VZ61" i="24"/>
  <c r="J62" i="24"/>
  <c r="P62" i="24"/>
  <c r="V62" i="24"/>
  <c r="AB62" i="24"/>
  <c r="AH62" i="24"/>
  <c r="AN62" i="24"/>
  <c r="AT62" i="24"/>
  <c r="AZ62" i="24"/>
  <c r="BF62" i="24"/>
  <c r="BL62" i="24"/>
  <c r="BR62" i="24"/>
  <c r="BX62" i="24"/>
  <c r="CD62" i="24"/>
  <c r="CJ62" i="24"/>
  <c r="CP62" i="24"/>
  <c r="CV62" i="24"/>
  <c r="DB62" i="24"/>
  <c r="DH62" i="24"/>
  <c r="DN62" i="24"/>
  <c r="DT62" i="24"/>
  <c r="DZ62" i="24"/>
  <c r="EF62" i="24"/>
  <c r="EL62" i="24"/>
  <c r="ER62" i="24"/>
  <c r="EX62" i="24"/>
  <c r="FD62" i="24"/>
  <c r="FJ62" i="24"/>
  <c r="FP62" i="24"/>
  <c r="FV62" i="24"/>
  <c r="GB62" i="24"/>
  <c r="GH62" i="24"/>
  <c r="GN62" i="24"/>
  <c r="GT62" i="24"/>
  <c r="GZ62" i="24"/>
  <c r="HF62" i="24"/>
  <c r="HL62" i="24"/>
  <c r="HR62" i="24"/>
  <c r="HX62" i="24"/>
  <c r="ID62" i="24"/>
  <c r="IJ62" i="24"/>
  <c r="IP62" i="24"/>
  <c r="IV62" i="24"/>
  <c r="JB62" i="24"/>
  <c r="JH62" i="24"/>
  <c r="JN62" i="24"/>
  <c r="JT62" i="24"/>
  <c r="JZ62" i="24"/>
  <c r="KF62" i="24"/>
  <c r="KL62" i="24"/>
  <c r="KR62" i="24"/>
  <c r="KX62" i="24"/>
  <c r="LD62" i="24"/>
  <c r="LJ62" i="24"/>
  <c r="LP62" i="24"/>
  <c r="LV62" i="24"/>
  <c r="MB62" i="24"/>
  <c r="MH62" i="24"/>
  <c r="MN62" i="24"/>
  <c r="MT62" i="24"/>
  <c r="MZ62" i="24"/>
  <c r="NF62" i="24"/>
  <c r="NL62" i="24"/>
  <c r="NR62" i="24"/>
  <c r="NX62" i="24"/>
  <c r="OD62" i="24"/>
  <c r="OJ62" i="24"/>
  <c r="OP62" i="24"/>
  <c r="OV62" i="24"/>
  <c r="PB62" i="24"/>
  <c r="PH62" i="24"/>
  <c r="PN62" i="24"/>
  <c r="PT62" i="24"/>
  <c r="PZ62" i="24"/>
  <c r="QF62" i="24"/>
  <c r="QL62" i="24"/>
  <c r="QR62" i="24"/>
  <c r="QX62" i="24"/>
  <c r="RD62" i="24"/>
  <c r="RJ62" i="24"/>
  <c r="RP62" i="24"/>
  <c r="RV62" i="24"/>
  <c r="SB62" i="24"/>
  <c r="SH62" i="24"/>
  <c r="SN62" i="24"/>
  <c r="ST62" i="24"/>
  <c r="SZ62" i="24"/>
  <c r="TF62" i="24"/>
  <c r="TL62" i="24"/>
  <c r="TR62" i="24"/>
  <c r="TX62" i="24"/>
  <c r="UD62" i="24"/>
  <c r="UJ62" i="24"/>
  <c r="UP62" i="24"/>
  <c r="UV62" i="24"/>
  <c r="VB62" i="24"/>
  <c r="VH62" i="24"/>
  <c r="VN62" i="24"/>
  <c r="VT62" i="24"/>
  <c r="VZ62" i="24"/>
  <c r="J63" i="24"/>
  <c r="P63" i="24"/>
  <c r="V63" i="24"/>
  <c r="AB63" i="24"/>
  <c r="AH63" i="24"/>
  <c r="AN63" i="24"/>
  <c r="AT63" i="24"/>
  <c r="AZ63" i="24"/>
  <c r="BF63" i="24"/>
  <c r="BL63" i="24"/>
  <c r="BR63" i="24"/>
  <c r="BX63" i="24"/>
  <c r="CD63" i="24"/>
  <c r="CJ63" i="24"/>
  <c r="CP63" i="24"/>
  <c r="CV63" i="24"/>
  <c r="DB63" i="24"/>
  <c r="DH63" i="24"/>
  <c r="DN63" i="24"/>
  <c r="DT63" i="24"/>
  <c r="DZ63" i="24"/>
  <c r="EF63" i="24"/>
  <c r="EL63" i="24"/>
  <c r="ER63" i="24"/>
  <c r="EX63" i="24"/>
  <c r="FD63" i="24"/>
  <c r="FJ63" i="24"/>
  <c r="FP63" i="24"/>
  <c r="FV63" i="24"/>
  <c r="GB63" i="24"/>
  <c r="GH63" i="24"/>
  <c r="GN63" i="24"/>
  <c r="GT63" i="24"/>
  <c r="GZ63" i="24"/>
  <c r="HF63" i="24"/>
  <c r="HL63" i="24"/>
  <c r="HR63" i="24"/>
  <c r="HX63" i="24"/>
  <c r="ID63" i="24"/>
  <c r="IJ63" i="24"/>
  <c r="IP63" i="24"/>
  <c r="IV63" i="24"/>
  <c r="JB63" i="24"/>
  <c r="JH63" i="24"/>
  <c r="JN63" i="24"/>
  <c r="JT63" i="24"/>
  <c r="JZ63" i="24"/>
  <c r="KF63" i="24"/>
  <c r="KL63" i="24"/>
  <c r="KR63" i="24"/>
  <c r="KX63" i="24"/>
  <c r="LD63" i="24"/>
  <c r="LJ63" i="24"/>
  <c r="LP63" i="24"/>
  <c r="LV63" i="24"/>
  <c r="MB63" i="24"/>
  <c r="MH63" i="24"/>
  <c r="MN63" i="24"/>
  <c r="MT63" i="24"/>
  <c r="MZ63" i="24"/>
  <c r="NF63" i="24"/>
  <c r="NL63" i="24"/>
  <c r="NR63" i="24"/>
  <c r="NX63" i="24"/>
  <c r="OD63" i="24"/>
  <c r="OJ63" i="24"/>
  <c r="OP63" i="24"/>
  <c r="OV63" i="24"/>
  <c r="PB63" i="24"/>
  <c r="PH63" i="24"/>
  <c r="PN63" i="24"/>
  <c r="PT63" i="24"/>
  <c r="PZ63" i="24"/>
  <c r="QF63" i="24"/>
  <c r="QL63" i="24"/>
  <c r="QR63" i="24"/>
  <c r="QX63" i="24"/>
  <c r="RD63" i="24"/>
  <c r="RJ63" i="24"/>
  <c r="RP63" i="24"/>
  <c r="RV63" i="24"/>
  <c r="SB63" i="24"/>
  <c r="SH63" i="24"/>
  <c r="SN63" i="24"/>
  <c r="ST63" i="24"/>
  <c r="SZ63" i="24"/>
  <c r="TF63" i="24"/>
  <c r="TL63" i="24"/>
  <c r="TR63" i="24"/>
  <c r="TX63" i="24"/>
  <c r="UD63" i="24"/>
  <c r="UJ63" i="24"/>
  <c r="UP63" i="24"/>
  <c r="UV63" i="24"/>
  <c r="VB63" i="24"/>
  <c r="VH63" i="24"/>
  <c r="VN63" i="24"/>
  <c r="VT63" i="24"/>
  <c r="VZ63" i="24"/>
  <c r="I64" i="24" a="1"/>
  <c r="I64" i="24" s="1"/>
  <c r="I65" i="24" s="1" a="1"/>
  <c r="I65" i="24" s="1"/>
  <c r="I66" i="24" s="1" a="1"/>
  <c r="I66" i="24" s="1"/>
  <c r="I67" i="24" s="1" a="1"/>
  <c r="I67" i="24" s="1"/>
  <c r="I68" i="24" s="1" a="1"/>
  <c r="I68" i="24" s="1"/>
  <c r="I69" i="24" s="1" a="1"/>
  <c r="I69" i="24" s="1"/>
  <c r="I70" i="24" s="1" a="1"/>
  <c r="I70" i="24" s="1"/>
  <c r="I71" i="24" s="1" a="1"/>
  <c r="I71" i="24" s="1"/>
  <c r="I72" i="24" s="1" a="1"/>
  <c r="I72" i="24" s="1"/>
  <c r="I73" i="24" s="1" a="1"/>
  <c r="I73" i="24" s="1"/>
  <c r="I74" i="24" s="1" a="1"/>
  <c r="I74" i="24" s="1"/>
  <c r="I75" i="24" s="1" a="1"/>
  <c r="I75" i="24" s="1"/>
  <c r="J64" i="24"/>
  <c r="O64" i="24" a="1"/>
  <c r="O64" i="24" s="1"/>
  <c r="O65" i="24" s="1" a="1"/>
  <c r="O65" i="24" s="1"/>
  <c r="O66" i="24" s="1" a="1"/>
  <c r="O66" i="24" s="1"/>
  <c r="O67" i="24" s="1" a="1"/>
  <c r="O67" i="24" s="1"/>
  <c r="O68" i="24" s="1" a="1"/>
  <c r="O68" i="24" s="1"/>
  <c r="O69" i="24" s="1" a="1"/>
  <c r="O69" i="24" s="1"/>
  <c r="O70" i="24" s="1" a="1"/>
  <c r="O70" i="24" s="1"/>
  <c r="O71" i="24" s="1" a="1"/>
  <c r="O71" i="24" s="1"/>
  <c r="O72" i="24" s="1" a="1"/>
  <c r="O72" i="24" s="1"/>
  <c r="O73" i="24" s="1" a="1"/>
  <c r="O73" i="24" s="1"/>
  <c r="O74" i="24" s="1" a="1"/>
  <c r="O74" i="24" s="1"/>
  <c r="O75" i="24" s="1" a="1"/>
  <c r="O75" i="24" s="1"/>
  <c r="P64" i="24"/>
  <c r="U64" i="24" a="1"/>
  <c r="U64" i="24" s="1"/>
  <c r="U65" i="24" s="1" a="1"/>
  <c r="U65" i="24" s="1"/>
  <c r="U66" i="24" s="1" a="1"/>
  <c r="U66" i="24" s="1"/>
  <c r="U67" i="24" s="1" a="1"/>
  <c r="U67" i="24" s="1"/>
  <c r="U68" i="24" s="1" a="1"/>
  <c r="U68" i="24" s="1"/>
  <c r="U69" i="24" s="1" a="1"/>
  <c r="U69" i="24" s="1"/>
  <c r="U70" i="24" s="1" a="1"/>
  <c r="U70" i="24" s="1"/>
  <c r="U71" i="24" s="1" a="1"/>
  <c r="U71" i="24" s="1"/>
  <c r="U72" i="24" s="1" a="1"/>
  <c r="U72" i="24" s="1"/>
  <c r="U73" i="24" s="1" a="1"/>
  <c r="U73" i="24" s="1"/>
  <c r="U74" i="24" s="1" a="1"/>
  <c r="U74" i="24" s="1"/>
  <c r="U75" i="24" s="1" a="1"/>
  <c r="U75" i="24" s="1"/>
  <c r="V64" i="24"/>
  <c r="AA64" i="24" a="1"/>
  <c r="AA64" i="24" s="1"/>
  <c r="AA65" i="24" s="1" a="1"/>
  <c r="AA65" i="24" s="1"/>
  <c r="AA66" i="24" s="1" a="1"/>
  <c r="AA66" i="24" s="1"/>
  <c r="AA67" i="24" s="1" a="1"/>
  <c r="AA67" i="24" s="1"/>
  <c r="AA68" i="24" s="1" a="1"/>
  <c r="AA68" i="24" s="1"/>
  <c r="AA69" i="24" s="1" a="1"/>
  <c r="AA69" i="24" s="1"/>
  <c r="AA70" i="24" s="1" a="1"/>
  <c r="AA70" i="24" s="1"/>
  <c r="AA71" i="24" s="1" a="1"/>
  <c r="AA71" i="24" s="1"/>
  <c r="AA72" i="24" s="1" a="1"/>
  <c r="AA72" i="24" s="1"/>
  <c r="AA73" i="24" s="1" a="1"/>
  <c r="AA73" i="24" s="1"/>
  <c r="AA74" i="24" s="1" a="1"/>
  <c r="AA74" i="24" s="1"/>
  <c r="AA75" i="24" s="1" a="1"/>
  <c r="AA75" i="24" s="1"/>
  <c r="AB64" i="24"/>
  <c r="AG64" i="24" a="1"/>
  <c r="AG64" i="24" s="1"/>
  <c r="AG65" i="24" s="1" a="1"/>
  <c r="AG65" i="24" s="1"/>
  <c r="AG66" i="24" s="1" a="1"/>
  <c r="AG66" i="24" s="1"/>
  <c r="AG67" i="24" s="1" a="1"/>
  <c r="AG67" i="24" s="1"/>
  <c r="AG68" i="24" s="1" a="1"/>
  <c r="AG68" i="24" s="1"/>
  <c r="AG69" i="24" s="1" a="1"/>
  <c r="AG69" i="24" s="1"/>
  <c r="AG70" i="24" s="1" a="1"/>
  <c r="AG70" i="24" s="1"/>
  <c r="AG71" i="24" s="1" a="1"/>
  <c r="AG71" i="24" s="1"/>
  <c r="AG72" i="24" s="1" a="1"/>
  <c r="AG72" i="24" s="1"/>
  <c r="AG73" i="24" s="1" a="1"/>
  <c r="AG73" i="24" s="1"/>
  <c r="AG74" i="24" s="1" a="1"/>
  <c r="AG74" i="24" s="1"/>
  <c r="AG75" i="24" s="1" a="1"/>
  <c r="AG75" i="24" s="1"/>
  <c r="AH64" i="24"/>
  <c r="AM64" i="24" a="1"/>
  <c r="AM64" i="24" s="1"/>
  <c r="AM65" i="24" s="1" a="1"/>
  <c r="AM65" i="24" s="1"/>
  <c r="AM66" i="24" s="1" a="1"/>
  <c r="AM66" i="24" s="1"/>
  <c r="AM67" i="24" s="1" a="1"/>
  <c r="AM67" i="24" s="1"/>
  <c r="AM68" i="24" s="1" a="1"/>
  <c r="AM68" i="24" s="1"/>
  <c r="AM69" i="24" s="1" a="1"/>
  <c r="AM69" i="24" s="1"/>
  <c r="AM70" i="24" s="1" a="1"/>
  <c r="AM70" i="24" s="1"/>
  <c r="AM71" i="24" s="1" a="1"/>
  <c r="AM71" i="24" s="1"/>
  <c r="AM72" i="24" s="1" a="1"/>
  <c r="AM72" i="24" s="1"/>
  <c r="AM73" i="24" s="1" a="1"/>
  <c r="AM73" i="24" s="1"/>
  <c r="AM74" i="24" s="1" a="1"/>
  <c r="AM74" i="24" s="1"/>
  <c r="AM75" i="24" s="1" a="1"/>
  <c r="AM75" i="24" s="1"/>
  <c r="AN64" i="24"/>
  <c r="AS64" i="24" a="1"/>
  <c r="AS64" i="24" s="1"/>
  <c r="AS65" i="24" s="1" a="1"/>
  <c r="AS65" i="24" s="1"/>
  <c r="AS66" i="24" s="1" a="1"/>
  <c r="AS66" i="24" s="1"/>
  <c r="AS67" i="24" s="1" a="1"/>
  <c r="AS67" i="24" s="1"/>
  <c r="AS68" i="24" s="1" a="1"/>
  <c r="AS68" i="24" s="1"/>
  <c r="AS69" i="24" s="1" a="1"/>
  <c r="AS69" i="24" s="1"/>
  <c r="AS70" i="24" s="1" a="1"/>
  <c r="AS70" i="24" s="1"/>
  <c r="AS71" i="24" s="1" a="1"/>
  <c r="AS71" i="24" s="1"/>
  <c r="AS72" i="24" s="1" a="1"/>
  <c r="AS72" i="24" s="1"/>
  <c r="AS73" i="24" s="1" a="1"/>
  <c r="AS73" i="24" s="1"/>
  <c r="AS74" i="24" s="1" a="1"/>
  <c r="AS74" i="24" s="1"/>
  <c r="AS75" i="24" s="1" a="1"/>
  <c r="AS75" i="24" s="1"/>
  <c r="AT64" i="24"/>
  <c r="AY64" i="24" a="1"/>
  <c r="AY64" i="24" s="1"/>
  <c r="AY65" i="24" s="1" a="1"/>
  <c r="AY65" i="24" s="1"/>
  <c r="AY66" i="24" s="1" a="1"/>
  <c r="AY66" i="24" s="1"/>
  <c r="AY67" i="24" s="1" a="1"/>
  <c r="AY67" i="24" s="1"/>
  <c r="AY68" i="24" s="1" a="1"/>
  <c r="AY68" i="24" s="1"/>
  <c r="AY69" i="24" s="1" a="1"/>
  <c r="AY69" i="24" s="1"/>
  <c r="AY70" i="24" s="1" a="1"/>
  <c r="AY70" i="24" s="1"/>
  <c r="AY71" i="24" s="1" a="1"/>
  <c r="AY71" i="24" s="1"/>
  <c r="AY72" i="24" s="1" a="1"/>
  <c r="AY72" i="24" s="1"/>
  <c r="AY73" i="24" s="1" a="1"/>
  <c r="AY73" i="24" s="1"/>
  <c r="AY74" i="24" s="1" a="1"/>
  <c r="AY74" i="24" s="1"/>
  <c r="AY75" i="24" s="1" a="1"/>
  <c r="AY75" i="24" s="1"/>
  <c r="AZ64" i="24"/>
  <c r="BE64" i="24" a="1"/>
  <c r="BE64" i="24" s="1"/>
  <c r="BE65" i="24" s="1" a="1"/>
  <c r="BE65" i="24" s="1"/>
  <c r="BE66" i="24" s="1" a="1"/>
  <c r="BE66" i="24" s="1"/>
  <c r="BE67" i="24" s="1" a="1"/>
  <c r="BE67" i="24" s="1"/>
  <c r="BE68" i="24" s="1" a="1"/>
  <c r="BE68" i="24" s="1"/>
  <c r="BE69" i="24" s="1" a="1"/>
  <c r="BE69" i="24" s="1"/>
  <c r="BE70" i="24" s="1" a="1"/>
  <c r="BE70" i="24" s="1"/>
  <c r="BE71" i="24" s="1" a="1"/>
  <c r="BE71" i="24" s="1"/>
  <c r="BE72" i="24" s="1" a="1"/>
  <c r="BE72" i="24" s="1"/>
  <c r="BE73" i="24" s="1" a="1"/>
  <c r="BE73" i="24" s="1"/>
  <c r="BE74" i="24" s="1" a="1"/>
  <c r="BE74" i="24" s="1"/>
  <c r="BE75" i="24" s="1" a="1"/>
  <c r="BE75" i="24" s="1"/>
  <c r="BF64" i="24"/>
  <c r="BK64" i="24" a="1"/>
  <c r="BK64" i="24" s="1"/>
  <c r="BK65" i="24" s="1" a="1"/>
  <c r="BK65" i="24" s="1"/>
  <c r="BK66" i="24" s="1" a="1"/>
  <c r="BK66" i="24" s="1"/>
  <c r="BK67" i="24" s="1" a="1"/>
  <c r="BK67" i="24" s="1"/>
  <c r="BK68" i="24" s="1" a="1"/>
  <c r="BK68" i="24" s="1"/>
  <c r="BK69" i="24" s="1" a="1"/>
  <c r="BK69" i="24" s="1"/>
  <c r="BK70" i="24" s="1" a="1"/>
  <c r="BK70" i="24" s="1"/>
  <c r="BK71" i="24" s="1" a="1"/>
  <c r="BK71" i="24" s="1"/>
  <c r="BK72" i="24" s="1" a="1"/>
  <c r="BK72" i="24" s="1"/>
  <c r="BK73" i="24" s="1" a="1"/>
  <c r="BK73" i="24" s="1"/>
  <c r="BK74" i="24" s="1" a="1"/>
  <c r="BK74" i="24" s="1"/>
  <c r="BK75" i="24" s="1" a="1"/>
  <c r="BK75" i="24" s="1"/>
  <c r="BL64" i="24"/>
  <c r="BQ64" i="24" a="1"/>
  <c r="BQ64" i="24" s="1"/>
  <c r="BQ65" i="24" s="1" a="1"/>
  <c r="BQ65" i="24" s="1"/>
  <c r="BQ66" i="24" s="1" a="1"/>
  <c r="BQ66" i="24" s="1"/>
  <c r="BQ67" i="24" s="1" a="1"/>
  <c r="BQ67" i="24" s="1"/>
  <c r="BQ68" i="24" s="1" a="1"/>
  <c r="BQ68" i="24" s="1"/>
  <c r="BQ69" i="24" s="1" a="1"/>
  <c r="BQ69" i="24" s="1"/>
  <c r="BQ70" i="24" s="1" a="1"/>
  <c r="BQ70" i="24" s="1"/>
  <c r="BQ71" i="24" s="1" a="1"/>
  <c r="BQ71" i="24" s="1"/>
  <c r="BQ72" i="24" s="1" a="1"/>
  <c r="BQ72" i="24" s="1"/>
  <c r="BQ73" i="24" s="1" a="1"/>
  <c r="BQ73" i="24" s="1"/>
  <c r="BQ74" i="24" s="1" a="1"/>
  <c r="BQ74" i="24" s="1"/>
  <c r="BQ75" i="24" s="1" a="1"/>
  <c r="BQ75" i="24" s="1"/>
  <c r="BR64" i="24"/>
  <c r="BW64" i="24" a="1"/>
  <c r="BW64" i="24" s="1"/>
  <c r="BW65" i="24" s="1" a="1"/>
  <c r="BW65" i="24" s="1"/>
  <c r="BW66" i="24" s="1" a="1"/>
  <c r="BW66" i="24" s="1"/>
  <c r="BW67" i="24" s="1" a="1"/>
  <c r="BW67" i="24" s="1"/>
  <c r="BW68" i="24" s="1" a="1"/>
  <c r="BW68" i="24" s="1"/>
  <c r="BW69" i="24" s="1" a="1"/>
  <c r="BW69" i="24" s="1"/>
  <c r="BW70" i="24" s="1" a="1"/>
  <c r="BW70" i="24" s="1"/>
  <c r="BW71" i="24" s="1" a="1"/>
  <c r="BW71" i="24" s="1"/>
  <c r="BW72" i="24" s="1" a="1"/>
  <c r="BW72" i="24" s="1"/>
  <c r="BW73" i="24" s="1" a="1"/>
  <c r="BW73" i="24" s="1"/>
  <c r="BW74" i="24" s="1" a="1"/>
  <c r="BW74" i="24" s="1"/>
  <c r="BW75" i="24" s="1" a="1"/>
  <c r="BW75" i="24" s="1"/>
  <c r="BX64" i="24"/>
  <c r="CC64" i="24" a="1"/>
  <c r="CC64" i="24" s="1"/>
  <c r="CC65" i="24" s="1" a="1"/>
  <c r="CC65" i="24" s="1"/>
  <c r="CC66" i="24" s="1" a="1"/>
  <c r="CC66" i="24" s="1"/>
  <c r="CC67" i="24" s="1" a="1"/>
  <c r="CC67" i="24" s="1"/>
  <c r="CC68" i="24" s="1" a="1"/>
  <c r="CC68" i="24" s="1"/>
  <c r="CC69" i="24" s="1" a="1"/>
  <c r="CC69" i="24" s="1"/>
  <c r="CC70" i="24" s="1" a="1"/>
  <c r="CC70" i="24" s="1"/>
  <c r="CC71" i="24" s="1" a="1"/>
  <c r="CC71" i="24" s="1"/>
  <c r="CC72" i="24" s="1" a="1"/>
  <c r="CC72" i="24" s="1"/>
  <c r="CC73" i="24" s="1" a="1"/>
  <c r="CC73" i="24" s="1"/>
  <c r="CC74" i="24" s="1" a="1"/>
  <c r="CC74" i="24" s="1"/>
  <c r="CC75" i="24" s="1" a="1"/>
  <c r="CC75" i="24" s="1"/>
  <c r="CD64" i="24"/>
  <c r="CI64" i="24" a="1"/>
  <c r="CI64" i="24" s="1"/>
  <c r="CI65" i="24" s="1" a="1"/>
  <c r="CI65" i="24" s="1"/>
  <c r="CI66" i="24" s="1" a="1"/>
  <c r="CI66" i="24" s="1"/>
  <c r="CI67" i="24" s="1" a="1"/>
  <c r="CI67" i="24" s="1"/>
  <c r="CI68" i="24" s="1" a="1"/>
  <c r="CI68" i="24" s="1"/>
  <c r="CI69" i="24" s="1" a="1"/>
  <c r="CI69" i="24" s="1"/>
  <c r="CI70" i="24" s="1" a="1"/>
  <c r="CI70" i="24" s="1"/>
  <c r="CI71" i="24" s="1" a="1"/>
  <c r="CI71" i="24" s="1"/>
  <c r="CI72" i="24" s="1" a="1"/>
  <c r="CI72" i="24" s="1"/>
  <c r="CI73" i="24" s="1" a="1"/>
  <c r="CI73" i="24" s="1"/>
  <c r="CI74" i="24" s="1" a="1"/>
  <c r="CI74" i="24" s="1"/>
  <c r="CI75" i="24" s="1" a="1"/>
  <c r="CI75" i="24" s="1"/>
  <c r="CJ64" i="24"/>
  <c r="CO64" i="24" a="1"/>
  <c r="CO64" i="24" s="1"/>
  <c r="CO65" i="24" s="1" a="1"/>
  <c r="CO65" i="24" s="1"/>
  <c r="CO66" i="24" s="1" a="1"/>
  <c r="CO66" i="24" s="1"/>
  <c r="CO67" i="24" s="1" a="1"/>
  <c r="CO67" i="24" s="1"/>
  <c r="CO68" i="24" s="1" a="1"/>
  <c r="CO68" i="24" s="1"/>
  <c r="CO69" i="24" s="1" a="1"/>
  <c r="CO69" i="24" s="1"/>
  <c r="CO70" i="24" s="1" a="1"/>
  <c r="CO70" i="24" s="1"/>
  <c r="CO71" i="24" s="1" a="1"/>
  <c r="CO71" i="24" s="1"/>
  <c r="CO72" i="24" s="1" a="1"/>
  <c r="CO72" i="24" s="1"/>
  <c r="CO73" i="24" s="1" a="1"/>
  <c r="CO73" i="24" s="1"/>
  <c r="CO74" i="24" s="1" a="1"/>
  <c r="CO74" i="24" s="1"/>
  <c r="CO75" i="24" s="1" a="1"/>
  <c r="CO75" i="24" s="1"/>
  <c r="CP64" i="24"/>
  <c r="CU64" i="24" a="1"/>
  <c r="CU64" i="24" s="1"/>
  <c r="CU65" i="24" s="1" a="1"/>
  <c r="CU65" i="24" s="1"/>
  <c r="CU66" i="24" s="1" a="1"/>
  <c r="CU66" i="24" s="1"/>
  <c r="CU67" i="24" s="1" a="1"/>
  <c r="CU67" i="24" s="1"/>
  <c r="CU68" i="24" s="1" a="1"/>
  <c r="CU68" i="24" s="1"/>
  <c r="CU69" i="24" s="1" a="1"/>
  <c r="CU69" i="24" s="1"/>
  <c r="CU70" i="24" s="1" a="1"/>
  <c r="CU70" i="24" s="1"/>
  <c r="CU71" i="24" s="1" a="1"/>
  <c r="CU71" i="24" s="1"/>
  <c r="CU72" i="24" s="1" a="1"/>
  <c r="CU72" i="24" s="1"/>
  <c r="CU73" i="24" s="1" a="1"/>
  <c r="CU73" i="24" s="1"/>
  <c r="CU74" i="24" s="1" a="1"/>
  <c r="CU74" i="24" s="1"/>
  <c r="CU75" i="24" s="1" a="1"/>
  <c r="CU75" i="24" s="1"/>
  <c r="CV64" i="24"/>
  <c r="DA64" i="24" a="1"/>
  <c r="DA64" i="24" s="1"/>
  <c r="DA65" i="24" s="1" a="1"/>
  <c r="DA65" i="24" s="1"/>
  <c r="DA66" i="24" s="1" a="1"/>
  <c r="DA66" i="24" s="1"/>
  <c r="DA67" i="24" s="1" a="1"/>
  <c r="DA67" i="24" s="1"/>
  <c r="DA68" i="24" s="1" a="1"/>
  <c r="DA68" i="24" s="1"/>
  <c r="DA69" i="24" s="1" a="1"/>
  <c r="DA69" i="24" s="1"/>
  <c r="DA70" i="24" s="1" a="1"/>
  <c r="DA70" i="24" s="1"/>
  <c r="DA71" i="24" s="1" a="1"/>
  <c r="DA71" i="24" s="1"/>
  <c r="DA72" i="24" s="1" a="1"/>
  <c r="DA72" i="24" s="1"/>
  <c r="DA73" i="24" s="1" a="1"/>
  <c r="DA73" i="24" s="1"/>
  <c r="DA74" i="24" s="1" a="1"/>
  <c r="DA74" i="24" s="1"/>
  <c r="DA75" i="24" s="1" a="1"/>
  <c r="DA75" i="24" s="1"/>
  <c r="DB64" i="24"/>
  <c r="DG64" i="24" a="1"/>
  <c r="DG64" i="24" s="1"/>
  <c r="DG65" i="24" s="1" a="1"/>
  <c r="DG65" i="24" s="1"/>
  <c r="DG66" i="24" s="1" a="1"/>
  <c r="DG66" i="24" s="1"/>
  <c r="DG67" i="24" s="1" a="1"/>
  <c r="DG67" i="24" s="1"/>
  <c r="DG68" i="24" s="1" a="1"/>
  <c r="DG68" i="24" s="1"/>
  <c r="DG69" i="24" s="1" a="1"/>
  <c r="DG69" i="24" s="1"/>
  <c r="DG70" i="24" s="1" a="1"/>
  <c r="DG70" i="24" s="1"/>
  <c r="DG71" i="24" s="1" a="1"/>
  <c r="DG71" i="24" s="1"/>
  <c r="DG72" i="24" s="1" a="1"/>
  <c r="DG72" i="24" s="1"/>
  <c r="DG73" i="24" s="1" a="1"/>
  <c r="DG73" i="24" s="1"/>
  <c r="DG74" i="24" s="1" a="1"/>
  <c r="DG74" i="24" s="1"/>
  <c r="DG75" i="24" s="1" a="1"/>
  <c r="DG75" i="24" s="1"/>
  <c r="DH64" i="24"/>
  <c r="DM64" i="24" a="1"/>
  <c r="DM64" i="24" s="1"/>
  <c r="DM65" i="24" s="1" a="1"/>
  <c r="DM65" i="24" s="1"/>
  <c r="DM66" i="24" s="1" a="1"/>
  <c r="DM66" i="24" s="1"/>
  <c r="DM67" i="24" s="1" a="1"/>
  <c r="DM67" i="24" s="1"/>
  <c r="DM68" i="24" s="1" a="1"/>
  <c r="DM68" i="24" s="1"/>
  <c r="DM69" i="24" s="1" a="1"/>
  <c r="DM69" i="24" s="1"/>
  <c r="DM70" i="24" s="1" a="1"/>
  <c r="DM70" i="24" s="1"/>
  <c r="DM71" i="24" s="1" a="1"/>
  <c r="DM71" i="24" s="1"/>
  <c r="DM72" i="24" s="1" a="1"/>
  <c r="DM72" i="24" s="1"/>
  <c r="DM73" i="24" s="1" a="1"/>
  <c r="DM73" i="24" s="1"/>
  <c r="DM74" i="24" s="1" a="1"/>
  <c r="DM74" i="24" s="1"/>
  <c r="DM75" i="24" s="1" a="1"/>
  <c r="DM75" i="24" s="1"/>
  <c r="DN64" i="24"/>
  <c r="DS64" i="24" a="1"/>
  <c r="DS64" i="24" s="1"/>
  <c r="DS65" i="24" s="1" a="1"/>
  <c r="DS65" i="24" s="1"/>
  <c r="DS66" i="24" s="1" a="1"/>
  <c r="DS66" i="24" s="1"/>
  <c r="DS67" i="24" s="1" a="1"/>
  <c r="DS67" i="24" s="1"/>
  <c r="DS68" i="24" s="1" a="1"/>
  <c r="DS68" i="24" s="1"/>
  <c r="DS69" i="24" s="1" a="1"/>
  <c r="DS69" i="24" s="1"/>
  <c r="DS70" i="24" s="1" a="1"/>
  <c r="DS70" i="24" s="1"/>
  <c r="DS71" i="24" s="1" a="1"/>
  <c r="DS71" i="24" s="1"/>
  <c r="DS72" i="24" s="1" a="1"/>
  <c r="DS72" i="24" s="1"/>
  <c r="DS73" i="24" s="1" a="1"/>
  <c r="DS73" i="24" s="1"/>
  <c r="DS74" i="24" s="1" a="1"/>
  <c r="DS74" i="24" s="1"/>
  <c r="DS75" i="24" s="1" a="1"/>
  <c r="DS75" i="24" s="1"/>
  <c r="DT64" i="24"/>
  <c r="DY64" i="24" a="1"/>
  <c r="DY64" i="24" s="1"/>
  <c r="DY65" i="24" s="1" a="1"/>
  <c r="DY65" i="24" s="1"/>
  <c r="DY66" i="24" s="1" a="1"/>
  <c r="DY66" i="24" s="1"/>
  <c r="DY67" i="24" s="1" a="1"/>
  <c r="DY67" i="24" s="1"/>
  <c r="DY68" i="24" s="1" a="1"/>
  <c r="DY68" i="24" s="1"/>
  <c r="DY69" i="24" s="1" a="1"/>
  <c r="DY69" i="24" s="1"/>
  <c r="DY70" i="24" s="1" a="1"/>
  <c r="DY70" i="24" s="1"/>
  <c r="DY71" i="24" s="1" a="1"/>
  <c r="DY71" i="24" s="1"/>
  <c r="DY72" i="24" s="1" a="1"/>
  <c r="DY72" i="24" s="1"/>
  <c r="DY73" i="24" s="1" a="1"/>
  <c r="DY73" i="24" s="1"/>
  <c r="DY74" i="24" s="1" a="1"/>
  <c r="DY74" i="24" s="1"/>
  <c r="DY75" i="24" s="1" a="1"/>
  <c r="DY75" i="24" s="1"/>
  <c r="DZ64" i="24"/>
  <c r="EE64" i="24" a="1"/>
  <c r="EE64" i="24" s="1"/>
  <c r="EE65" i="24" s="1" a="1"/>
  <c r="EE65" i="24" s="1"/>
  <c r="EE66" i="24" s="1" a="1"/>
  <c r="EE66" i="24" s="1"/>
  <c r="EE67" i="24" s="1" a="1"/>
  <c r="EE67" i="24" s="1"/>
  <c r="EE68" i="24" s="1" a="1"/>
  <c r="EE68" i="24" s="1"/>
  <c r="EE69" i="24" s="1" a="1"/>
  <c r="EE69" i="24" s="1"/>
  <c r="EE70" i="24" s="1" a="1"/>
  <c r="EE70" i="24" s="1"/>
  <c r="EE71" i="24" s="1" a="1"/>
  <c r="EE71" i="24" s="1"/>
  <c r="EE72" i="24" s="1" a="1"/>
  <c r="EE72" i="24" s="1"/>
  <c r="EE73" i="24" s="1" a="1"/>
  <c r="EE73" i="24" s="1"/>
  <c r="EE74" i="24" s="1" a="1"/>
  <c r="EE74" i="24" s="1"/>
  <c r="EE75" i="24" s="1" a="1"/>
  <c r="EE75" i="24" s="1"/>
  <c r="EF64" i="24"/>
  <c r="EK64" i="24" a="1"/>
  <c r="EK64" i="24" s="1"/>
  <c r="EK65" i="24" s="1" a="1"/>
  <c r="EK65" i="24" s="1"/>
  <c r="EK66" i="24" s="1" a="1"/>
  <c r="EK66" i="24" s="1"/>
  <c r="EK67" i="24" s="1" a="1"/>
  <c r="EK67" i="24" s="1"/>
  <c r="EK68" i="24" s="1" a="1"/>
  <c r="EK68" i="24" s="1"/>
  <c r="EK69" i="24" s="1" a="1"/>
  <c r="EK69" i="24" s="1"/>
  <c r="EK70" i="24" s="1" a="1"/>
  <c r="EK70" i="24" s="1"/>
  <c r="EK71" i="24" s="1" a="1"/>
  <c r="EK71" i="24" s="1"/>
  <c r="EK72" i="24" s="1" a="1"/>
  <c r="EK72" i="24" s="1"/>
  <c r="EK73" i="24" s="1" a="1"/>
  <c r="EK73" i="24" s="1"/>
  <c r="EK74" i="24" s="1" a="1"/>
  <c r="EK74" i="24" s="1"/>
  <c r="EK75" i="24" s="1" a="1"/>
  <c r="EK75" i="24" s="1"/>
  <c r="EL64" i="24"/>
  <c r="EQ64" i="24" a="1"/>
  <c r="EQ64" i="24" s="1"/>
  <c r="EQ65" i="24" s="1" a="1"/>
  <c r="EQ65" i="24" s="1"/>
  <c r="EQ66" i="24" s="1" a="1"/>
  <c r="EQ66" i="24" s="1"/>
  <c r="EQ67" i="24" s="1" a="1"/>
  <c r="EQ67" i="24" s="1"/>
  <c r="EQ68" i="24" s="1" a="1"/>
  <c r="EQ68" i="24" s="1"/>
  <c r="EQ69" i="24" s="1" a="1"/>
  <c r="EQ69" i="24" s="1"/>
  <c r="EQ70" i="24" s="1" a="1"/>
  <c r="EQ70" i="24" s="1"/>
  <c r="EQ71" i="24" s="1" a="1"/>
  <c r="EQ71" i="24" s="1"/>
  <c r="EQ72" i="24" s="1" a="1"/>
  <c r="EQ72" i="24" s="1"/>
  <c r="EQ73" i="24" s="1" a="1"/>
  <c r="EQ73" i="24" s="1"/>
  <c r="EQ74" i="24" s="1" a="1"/>
  <c r="EQ74" i="24" s="1"/>
  <c r="EQ75" i="24" s="1" a="1"/>
  <c r="EQ75" i="24" s="1"/>
  <c r="ER64" i="24"/>
  <c r="EW64" i="24" a="1"/>
  <c r="EW64" i="24" s="1"/>
  <c r="EW65" i="24" s="1" a="1"/>
  <c r="EW65" i="24" s="1"/>
  <c r="EW66" i="24" s="1" a="1"/>
  <c r="EW66" i="24" s="1"/>
  <c r="EW67" i="24" s="1" a="1"/>
  <c r="EW67" i="24" s="1"/>
  <c r="EW68" i="24" s="1" a="1"/>
  <c r="EW68" i="24" s="1"/>
  <c r="EW69" i="24" s="1" a="1"/>
  <c r="EW69" i="24" s="1"/>
  <c r="EW70" i="24" s="1" a="1"/>
  <c r="EW70" i="24" s="1"/>
  <c r="EW71" i="24" s="1" a="1"/>
  <c r="EW71" i="24" s="1"/>
  <c r="EW72" i="24" s="1" a="1"/>
  <c r="EW72" i="24" s="1"/>
  <c r="EW73" i="24" s="1" a="1"/>
  <c r="EW73" i="24" s="1"/>
  <c r="EW74" i="24" s="1" a="1"/>
  <c r="EW74" i="24" s="1"/>
  <c r="EW75" i="24" s="1" a="1"/>
  <c r="EW75" i="24" s="1"/>
  <c r="EX64" i="24"/>
  <c r="FC64" i="24" a="1"/>
  <c r="FC64" i="24" s="1"/>
  <c r="FC65" i="24" s="1" a="1"/>
  <c r="FC65" i="24" s="1"/>
  <c r="FC66" i="24" s="1" a="1"/>
  <c r="FC66" i="24" s="1"/>
  <c r="FC67" i="24" s="1" a="1"/>
  <c r="FC67" i="24" s="1"/>
  <c r="FC68" i="24" s="1" a="1"/>
  <c r="FC68" i="24" s="1"/>
  <c r="FC69" i="24" s="1" a="1"/>
  <c r="FC69" i="24" s="1"/>
  <c r="FC70" i="24" s="1" a="1"/>
  <c r="FC70" i="24" s="1"/>
  <c r="FC71" i="24" s="1" a="1"/>
  <c r="FC71" i="24" s="1"/>
  <c r="FC72" i="24" s="1" a="1"/>
  <c r="FC72" i="24" s="1"/>
  <c r="FC73" i="24" s="1" a="1"/>
  <c r="FC73" i="24" s="1"/>
  <c r="FC74" i="24" s="1" a="1"/>
  <c r="FC74" i="24" s="1"/>
  <c r="FC75" i="24" s="1" a="1"/>
  <c r="FC75" i="24" s="1"/>
  <c r="FD64" i="24"/>
  <c r="FI64" i="24" a="1"/>
  <c r="FI64" i="24" s="1"/>
  <c r="FI65" i="24" s="1" a="1"/>
  <c r="FI65" i="24" s="1"/>
  <c r="FI66" i="24" s="1" a="1"/>
  <c r="FI66" i="24" s="1"/>
  <c r="FI67" i="24" s="1" a="1"/>
  <c r="FI67" i="24" s="1"/>
  <c r="FI68" i="24" s="1" a="1"/>
  <c r="FI68" i="24" s="1"/>
  <c r="FI69" i="24" s="1" a="1"/>
  <c r="FI69" i="24" s="1"/>
  <c r="FI70" i="24" s="1" a="1"/>
  <c r="FI70" i="24" s="1"/>
  <c r="FI71" i="24" s="1" a="1"/>
  <c r="FI71" i="24" s="1"/>
  <c r="FI72" i="24" s="1" a="1"/>
  <c r="FI72" i="24" s="1"/>
  <c r="FI73" i="24" s="1" a="1"/>
  <c r="FI73" i="24" s="1"/>
  <c r="FI74" i="24" s="1" a="1"/>
  <c r="FI74" i="24" s="1"/>
  <c r="FI75" i="24" s="1" a="1"/>
  <c r="FI75" i="24" s="1"/>
  <c r="FJ64" i="24"/>
  <c r="FO64" i="24" a="1"/>
  <c r="FO64" i="24" s="1"/>
  <c r="FO65" i="24" s="1" a="1"/>
  <c r="FO65" i="24" s="1"/>
  <c r="FO66" i="24" s="1" a="1"/>
  <c r="FO66" i="24" s="1"/>
  <c r="FO67" i="24" s="1" a="1"/>
  <c r="FO67" i="24" s="1"/>
  <c r="FO68" i="24" s="1" a="1"/>
  <c r="FO68" i="24" s="1"/>
  <c r="FO69" i="24" s="1" a="1"/>
  <c r="FO69" i="24" s="1"/>
  <c r="FO70" i="24" s="1" a="1"/>
  <c r="FO70" i="24" s="1"/>
  <c r="FO71" i="24" s="1" a="1"/>
  <c r="FO71" i="24" s="1"/>
  <c r="FO72" i="24" s="1" a="1"/>
  <c r="FO72" i="24" s="1"/>
  <c r="FO73" i="24" s="1" a="1"/>
  <c r="FO73" i="24" s="1"/>
  <c r="FO74" i="24" s="1" a="1"/>
  <c r="FO74" i="24" s="1"/>
  <c r="FO75" i="24" s="1" a="1"/>
  <c r="FO75" i="24" s="1"/>
  <c r="FP64" i="24"/>
  <c r="FU64" i="24" a="1"/>
  <c r="FU64" i="24" s="1"/>
  <c r="FU65" i="24" s="1" a="1"/>
  <c r="FU65" i="24" s="1"/>
  <c r="FU66" i="24" s="1" a="1"/>
  <c r="FU66" i="24" s="1"/>
  <c r="FU67" i="24" s="1" a="1"/>
  <c r="FU67" i="24" s="1"/>
  <c r="FU68" i="24" s="1" a="1"/>
  <c r="FU68" i="24" s="1"/>
  <c r="FU69" i="24" s="1" a="1"/>
  <c r="FU69" i="24" s="1"/>
  <c r="FU70" i="24" s="1" a="1"/>
  <c r="FU70" i="24" s="1"/>
  <c r="FU71" i="24" s="1" a="1"/>
  <c r="FU71" i="24" s="1"/>
  <c r="FU72" i="24" s="1" a="1"/>
  <c r="FU72" i="24" s="1"/>
  <c r="FU73" i="24" s="1" a="1"/>
  <c r="FU73" i="24" s="1"/>
  <c r="FU74" i="24" s="1" a="1"/>
  <c r="FU74" i="24" s="1"/>
  <c r="FU75" i="24" s="1" a="1"/>
  <c r="FU75" i="24" s="1"/>
  <c r="FV64" i="24"/>
  <c r="GA64" i="24" a="1"/>
  <c r="GA64" i="24" s="1"/>
  <c r="GA65" i="24" s="1" a="1"/>
  <c r="GA65" i="24" s="1"/>
  <c r="GA66" i="24" s="1" a="1"/>
  <c r="GA66" i="24" s="1"/>
  <c r="GA67" i="24" s="1" a="1"/>
  <c r="GA67" i="24" s="1"/>
  <c r="GA68" i="24" s="1" a="1"/>
  <c r="GA68" i="24" s="1"/>
  <c r="GA69" i="24" s="1" a="1"/>
  <c r="GA69" i="24" s="1"/>
  <c r="GA70" i="24" s="1" a="1"/>
  <c r="GA70" i="24" s="1"/>
  <c r="GA71" i="24" s="1" a="1"/>
  <c r="GA71" i="24" s="1"/>
  <c r="GA72" i="24" s="1" a="1"/>
  <c r="GA72" i="24" s="1"/>
  <c r="GA73" i="24" s="1" a="1"/>
  <c r="GA73" i="24" s="1"/>
  <c r="GA74" i="24" s="1" a="1"/>
  <c r="GA74" i="24" s="1"/>
  <c r="GA75" i="24" s="1" a="1"/>
  <c r="GA75" i="24" s="1"/>
  <c r="GB64" i="24"/>
  <c r="GG64" i="24" a="1"/>
  <c r="GG64" i="24" s="1"/>
  <c r="GG65" i="24" s="1" a="1"/>
  <c r="GG65" i="24" s="1"/>
  <c r="GG66" i="24" s="1" a="1"/>
  <c r="GG66" i="24" s="1"/>
  <c r="GG67" i="24" s="1" a="1"/>
  <c r="GG67" i="24" s="1"/>
  <c r="GG68" i="24" s="1" a="1"/>
  <c r="GG68" i="24" s="1"/>
  <c r="GG69" i="24" s="1" a="1"/>
  <c r="GG69" i="24" s="1"/>
  <c r="GG70" i="24" s="1" a="1"/>
  <c r="GG70" i="24" s="1"/>
  <c r="GG71" i="24" s="1" a="1"/>
  <c r="GG71" i="24" s="1"/>
  <c r="GG72" i="24" s="1" a="1"/>
  <c r="GG72" i="24" s="1"/>
  <c r="GG73" i="24" s="1" a="1"/>
  <c r="GG73" i="24" s="1"/>
  <c r="GG74" i="24" s="1" a="1"/>
  <c r="GG74" i="24" s="1"/>
  <c r="GG75" i="24" s="1" a="1"/>
  <c r="GG75" i="24" s="1"/>
  <c r="GH64" i="24"/>
  <c r="GM64" i="24" a="1"/>
  <c r="GM64" i="24" s="1"/>
  <c r="GM65" i="24" s="1" a="1"/>
  <c r="GM65" i="24" s="1"/>
  <c r="GM66" i="24" s="1" a="1"/>
  <c r="GM66" i="24" s="1"/>
  <c r="GM67" i="24" s="1" a="1"/>
  <c r="GM67" i="24" s="1"/>
  <c r="GM68" i="24" s="1" a="1"/>
  <c r="GM68" i="24" s="1"/>
  <c r="GM69" i="24" s="1" a="1"/>
  <c r="GM69" i="24" s="1"/>
  <c r="GM70" i="24" s="1" a="1"/>
  <c r="GM70" i="24" s="1"/>
  <c r="GM71" i="24" s="1" a="1"/>
  <c r="GM71" i="24" s="1"/>
  <c r="GM72" i="24" s="1" a="1"/>
  <c r="GM72" i="24" s="1"/>
  <c r="GM73" i="24" s="1" a="1"/>
  <c r="GM73" i="24" s="1"/>
  <c r="GM74" i="24" s="1" a="1"/>
  <c r="GM74" i="24" s="1"/>
  <c r="GM75" i="24" s="1" a="1"/>
  <c r="GM75" i="24" s="1"/>
  <c r="GN64" i="24"/>
  <c r="GS64" i="24" a="1"/>
  <c r="GS64" i="24" s="1"/>
  <c r="GS65" i="24" s="1" a="1"/>
  <c r="GS65" i="24" s="1"/>
  <c r="GS66" i="24" s="1" a="1"/>
  <c r="GS66" i="24" s="1"/>
  <c r="GS67" i="24" s="1" a="1"/>
  <c r="GS67" i="24" s="1"/>
  <c r="GS68" i="24" s="1" a="1"/>
  <c r="GS68" i="24" s="1"/>
  <c r="GS69" i="24" s="1" a="1"/>
  <c r="GS69" i="24" s="1"/>
  <c r="GS70" i="24" s="1" a="1"/>
  <c r="GS70" i="24" s="1"/>
  <c r="GS71" i="24" s="1" a="1"/>
  <c r="GS71" i="24" s="1"/>
  <c r="GS72" i="24" s="1" a="1"/>
  <c r="GS72" i="24" s="1"/>
  <c r="GS73" i="24" s="1" a="1"/>
  <c r="GS73" i="24" s="1"/>
  <c r="GS74" i="24" s="1" a="1"/>
  <c r="GS74" i="24" s="1"/>
  <c r="GS75" i="24" s="1" a="1"/>
  <c r="GS75" i="24" s="1"/>
  <c r="GT64" i="24"/>
  <c r="GY64" i="24" a="1"/>
  <c r="GY64" i="24" s="1"/>
  <c r="GY65" i="24" s="1" a="1"/>
  <c r="GY65" i="24" s="1"/>
  <c r="GY66" i="24" s="1" a="1"/>
  <c r="GY66" i="24" s="1"/>
  <c r="GY67" i="24" s="1" a="1"/>
  <c r="GY67" i="24" s="1"/>
  <c r="GY68" i="24" s="1" a="1"/>
  <c r="GY68" i="24" s="1"/>
  <c r="GY69" i="24" s="1" a="1"/>
  <c r="GY69" i="24" s="1"/>
  <c r="GY70" i="24" s="1" a="1"/>
  <c r="GY70" i="24" s="1"/>
  <c r="GY71" i="24" s="1" a="1"/>
  <c r="GY71" i="24" s="1"/>
  <c r="GY72" i="24" s="1" a="1"/>
  <c r="GY72" i="24" s="1"/>
  <c r="GY73" i="24" s="1" a="1"/>
  <c r="GY73" i="24" s="1"/>
  <c r="GY74" i="24" s="1" a="1"/>
  <c r="GY74" i="24" s="1"/>
  <c r="GY75" i="24" s="1" a="1"/>
  <c r="GY75" i="24" s="1"/>
  <c r="GZ64" i="24"/>
  <c r="HE64" i="24" a="1"/>
  <c r="HE64" i="24" s="1"/>
  <c r="HE65" i="24" s="1" a="1"/>
  <c r="HE65" i="24" s="1"/>
  <c r="HE66" i="24" s="1" a="1"/>
  <c r="HE66" i="24" s="1"/>
  <c r="HE67" i="24" s="1" a="1"/>
  <c r="HE67" i="24" s="1"/>
  <c r="HE68" i="24" s="1" a="1"/>
  <c r="HE68" i="24" s="1"/>
  <c r="HE69" i="24" s="1" a="1"/>
  <c r="HE69" i="24" s="1"/>
  <c r="HE70" i="24" s="1" a="1"/>
  <c r="HE70" i="24" s="1"/>
  <c r="HE71" i="24" s="1" a="1"/>
  <c r="HE71" i="24" s="1"/>
  <c r="HE72" i="24" s="1" a="1"/>
  <c r="HE72" i="24" s="1"/>
  <c r="HE73" i="24" s="1" a="1"/>
  <c r="HE73" i="24" s="1"/>
  <c r="HE74" i="24" s="1" a="1"/>
  <c r="HE74" i="24" s="1"/>
  <c r="HE75" i="24" s="1" a="1"/>
  <c r="HE75" i="24" s="1"/>
  <c r="HF64" i="24"/>
  <c r="HK64" i="24" a="1"/>
  <c r="HK64" i="24" s="1"/>
  <c r="HK65" i="24" s="1" a="1"/>
  <c r="HK65" i="24" s="1"/>
  <c r="HK66" i="24" s="1" a="1"/>
  <c r="HK66" i="24" s="1"/>
  <c r="HK67" i="24" s="1" a="1"/>
  <c r="HK67" i="24" s="1"/>
  <c r="HK68" i="24" s="1" a="1"/>
  <c r="HK68" i="24" s="1"/>
  <c r="HK69" i="24" s="1" a="1"/>
  <c r="HK69" i="24" s="1"/>
  <c r="HK70" i="24" s="1" a="1"/>
  <c r="HK70" i="24" s="1"/>
  <c r="HK71" i="24" s="1" a="1"/>
  <c r="HK71" i="24" s="1"/>
  <c r="HK72" i="24" s="1" a="1"/>
  <c r="HK72" i="24" s="1"/>
  <c r="HK73" i="24" s="1" a="1"/>
  <c r="HK73" i="24" s="1"/>
  <c r="HK74" i="24" s="1" a="1"/>
  <c r="HK74" i="24" s="1"/>
  <c r="HK75" i="24" s="1" a="1"/>
  <c r="HK75" i="24" s="1"/>
  <c r="HL64" i="24"/>
  <c r="HQ64" i="24" a="1"/>
  <c r="HQ64" i="24" s="1"/>
  <c r="HQ65" i="24" s="1" a="1"/>
  <c r="HQ65" i="24" s="1"/>
  <c r="HQ66" i="24" s="1" a="1"/>
  <c r="HQ66" i="24" s="1"/>
  <c r="HQ67" i="24" s="1" a="1"/>
  <c r="HQ67" i="24" s="1"/>
  <c r="HQ68" i="24" s="1" a="1"/>
  <c r="HQ68" i="24" s="1"/>
  <c r="HQ69" i="24" s="1" a="1"/>
  <c r="HQ69" i="24" s="1"/>
  <c r="HQ70" i="24" s="1" a="1"/>
  <c r="HQ70" i="24" s="1"/>
  <c r="HQ71" i="24" s="1" a="1"/>
  <c r="HQ71" i="24" s="1"/>
  <c r="HQ72" i="24" s="1" a="1"/>
  <c r="HQ72" i="24" s="1"/>
  <c r="HQ73" i="24" s="1" a="1"/>
  <c r="HQ73" i="24" s="1"/>
  <c r="HQ74" i="24" s="1" a="1"/>
  <c r="HQ74" i="24" s="1"/>
  <c r="HQ75" i="24" s="1" a="1"/>
  <c r="HQ75" i="24" s="1"/>
  <c r="HR64" i="24"/>
  <c r="HW64" i="24" a="1"/>
  <c r="HW64" i="24" s="1"/>
  <c r="HW65" i="24" s="1" a="1"/>
  <c r="HW65" i="24" s="1"/>
  <c r="HW66" i="24" s="1" a="1"/>
  <c r="HW66" i="24" s="1"/>
  <c r="HW67" i="24" s="1" a="1"/>
  <c r="HW67" i="24" s="1"/>
  <c r="HW68" i="24" s="1" a="1"/>
  <c r="HW68" i="24" s="1"/>
  <c r="HW69" i="24" s="1" a="1"/>
  <c r="HW69" i="24" s="1"/>
  <c r="HW70" i="24" s="1" a="1"/>
  <c r="HW70" i="24" s="1"/>
  <c r="HW71" i="24" s="1" a="1"/>
  <c r="HW71" i="24" s="1"/>
  <c r="HW72" i="24" s="1" a="1"/>
  <c r="HW72" i="24" s="1"/>
  <c r="HW73" i="24" s="1" a="1"/>
  <c r="HW73" i="24" s="1"/>
  <c r="HW74" i="24" s="1" a="1"/>
  <c r="HW74" i="24" s="1"/>
  <c r="HW75" i="24" s="1" a="1"/>
  <c r="HW75" i="24" s="1"/>
  <c r="HX64" i="24"/>
  <c r="IC64" i="24" a="1"/>
  <c r="IC64" i="24" s="1"/>
  <c r="IC65" i="24" s="1" a="1"/>
  <c r="IC65" i="24" s="1"/>
  <c r="IC66" i="24" s="1" a="1"/>
  <c r="IC66" i="24" s="1"/>
  <c r="IC67" i="24" s="1" a="1"/>
  <c r="IC67" i="24" s="1"/>
  <c r="IC68" i="24" s="1" a="1"/>
  <c r="IC68" i="24" s="1"/>
  <c r="IC69" i="24" s="1" a="1"/>
  <c r="IC69" i="24" s="1"/>
  <c r="IC70" i="24" s="1" a="1"/>
  <c r="IC70" i="24" s="1"/>
  <c r="IC71" i="24" s="1" a="1"/>
  <c r="IC71" i="24" s="1"/>
  <c r="IC72" i="24" s="1" a="1"/>
  <c r="IC72" i="24" s="1"/>
  <c r="IC73" i="24" s="1" a="1"/>
  <c r="IC73" i="24" s="1"/>
  <c r="IC74" i="24" s="1" a="1"/>
  <c r="IC74" i="24" s="1"/>
  <c r="IC75" i="24" s="1" a="1"/>
  <c r="IC75" i="24" s="1"/>
  <c r="ID64" i="24"/>
  <c r="II64" i="24" a="1"/>
  <c r="II64" i="24" s="1"/>
  <c r="II65" i="24" s="1" a="1"/>
  <c r="II65" i="24" s="1"/>
  <c r="II66" i="24" s="1" a="1"/>
  <c r="II66" i="24" s="1"/>
  <c r="II67" i="24" s="1" a="1"/>
  <c r="II67" i="24" s="1"/>
  <c r="II68" i="24" s="1" a="1"/>
  <c r="II68" i="24" s="1"/>
  <c r="II69" i="24" s="1" a="1"/>
  <c r="II69" i="24" s="1"/>
  <c r="II70" i="24" s="1" a="1"/>
  <c r="II70" i="24" s="1"/>
  <c r="II71" i="24" s="1" a="1"/>
  <c r="II71" i="24" s="1"/>
  <c r="II72" i="24" s="1" a="1"/>
  <c r="II72" i="24" s="1"/>
  <c r="II73" i="24" s="1" a="1"/>
  <c r="II73" i="24" s="1"/>
  <c r="II74" i="24" s="1" a="1"/>
  <c r="II74" i="24" s="1"/>
  <c r="II75" i="24" s="1" a="1"/>
  <c r="II75" i="24" s="1"/>
  <c r="IJ64" i="24"/>
  <c r="IO64" i="24" a="1"/>
  <c r="IO64" i="24" s="1"/>
  <c r="IO65" i="24" s="1" a="1"/>
  <c r="IO65" i="24" s="1"/>
  <c r="IO66" i="24" s="1" a="1"/>
  <c r="IO66" i="24" s="1"/>
  <c r="IO67" i="24" s="1" a="1"/>
  <c r="IO67" i="24" s="1"/>
  <c r="IO68" i="24" s="1" a="1"/>
  <c r="IO68" i="24" s="1"/>
  <c r="IO69" i="24" s="1" a="1"/>
  <c r="IO69" i="24" s="1"/>
  <c r="IO70" i="24" s="1" a="1"/>
  <c r="IO70" i="24" s="1"/>
  <c r="IO71" i="24" s="1" a="1"/>
  <c r="IO71" i="24" s="1"/>
  <c r="IO72" i="24" s="1" a="1"/>
  <c r="IO72" i="24" s="1"/>
  <c r="IO73" i="24" s="1" a="1"/>
  <c r="IO73" i="24" s="1"/>
  <c r="IO74" i="24" s="1" a="1"/>
  <c r="IO74" i="24" s="1"/>
  <c r="IO75" i="24" s="1" a="1"/>
  <c r="IO75" i="24" s="1"/>
  <c r="IP64" i="24"/>
  <c r="IU64" i="24" a="1"/>
  <c r="IU64" i="24" s="1"/>
  <c r="IU65" i="24" s="1" a="1"/>
  <c r="IU65" i="24" s="1"/>
  <c r="IU66" i="24" s="1" a="1"/>
  <c r="IU66" i="24" s="1"/>
  <c r="IU67" i="24" s="1" a="1"/>
  <c r="IU67" i="24" s="1"/>
  <c r="IU68" i="24" s="1" a="1"/>
  <c r="IU68" i="24" s="1"/>
  <c r="IU69" i="24" s="1" a="1"/>
  <c r="IU69" i="24" s="1"/>
  <c r="IU70" i="24" s="1" a="1"/>
  <c r="IU70" i="24" s="1"/>
  <c r="IU71" i="24" s="1" a="1"/>
  <c r="IU71" i="24" s="1"/>
  <c r="IU72" i="24" s="1" a="1"/>
  <c r="IU72" i="24" s="1"/>
  <c r="IU73" i="24" s="1" a="1"/>
  <c r="IU73" i="24" s="1"/>
  <c r="IU74" i="24" s="1" a="1"/>
  <c r="IU74" i="24" s="1"/>
  <c r="IU75" i="24" s="1" a="1"/>
  <c r="IU75" i="24" s="1"/>
  <c r="IV64" i="24"/>
  <c r="JA64" i="24" a="1"/>
  <c r="JA64" i="24" s="1"/>
  <c r="JA65" i="24" s="1" a="1"/>
  <c r="JA65" i="24" s="1"/>
  <c r="JA66" i="24" s="1" a="1"/>
  <c r="JA66" i="24" s="1"/>
  <c r="JA67" i="24" s="1" a="1"/>
  <c r="JA67" i="24" s="1"/>
  <c r="JA68" i="24" s="1" a="1"/>
  <c r="JA68" i="24" s="1"/>
  <c r="JA69" i="24" s="1" a="1"/>
  <c r="JA69" i="24" s="1"/>
  <c r="JA70" i="24" s="1" a="1"/>
  <c r="JA70" i="24" s="1"/>
  <c r="JA71" i="24" s="1" a="1"/>
  <c r="JA71" i="24" s="1"/>
  <c r="JA72" i="24" s="1" a="1"/>
  <c r="JA72" i="24" s="1"/>
  <c r="JA73" i="24" s="1" a="1"/>
  <c r="JA73" i="24" s="1"/>
  <c r="JA74" i="24" s="1" a="1"/>
  <c r="JA74" i="24" s="1"/>
  <c r="JA75" i="24" s="1" a="1"/>
  <c r="JA75" i="24" s="1"/>
  <c r="JB64" i="24"/>
  <c r="JG64" i="24" a="1"/>
  <c r="JG64" i="24" s="1"/>
  <c r="JG65" i="24" s="1" a="1"/>
  <c r="JG65" i="24" s="1"/>
  <c r="JG66" i="24" s="1" a="1"/>
  <c r="JG66" i="24" s="1"/>
  <c r="JG67" i="24" s="1" a="1"/>
  <c r="JG67" i="24" s="1"/>
  <c r="JG68" i="24" s="1" a="1"/>
  <c r="JG68" i="24" s="1"/>
  <c r="JG69" i="24" s="1" a="1"/>
  <c r="JG69" i="24" s="1"/>
  <c r="JG70" i="24" s="1" a="1"/>
  <c r="JG70" i="24" s="1"/>
  <c r="JG71" i="24" s="1" a="1"/>
  <c r="JG71" i="24" s="1"/>
  <c r="JG72" i="24" s="1" a="1"/>
  <c r="JG72" i="24" s="1"/>
  <c r="JG73" i="24" s="1" a="1"/>
  <c r="JG73" i="24" s="1"/>
  <c r="JG74" i="24" s="1" a="1"/>
  <c r="JG74" i="24" s="1"/>
  <c r="JG75" i="24" s="1" a="1"/>
  <c r="JG75" i="24" s="1"/>
  <c r="JH64" i="24"/>
  <c r="JM64" i="24" a="1"/>
  <c r="JM64" i="24" s="1"/>
  <c r="JM65" i="24" s="1" a="1"/>
  <c r="JM65" i="24" s="1"/>
  <c r="JM66" i="24" s="1" a="1"/>
  <c r="JM66" i="24" s="1"/>
  <c r="JM67" i="24" s="1" a="1"/>
  <c r="JM67" i="24" s="1"/>
  <c r="JM68" i="24" s="1" a="1"/>
  <c r="JM68" i="24" s="1"/>
  <c r="JM69" i="24" s="1" a="1"/>
  <c r="JM69" i="24" s="1"/>
  <c r="JM70" i="24" s="1" a="1"/>
  <c r="JM70" i="24" s="1"/>
  <c r="JM71" i="24" s="1" a="1"/>
  <c r="JM71" i="24" s="1"/>
  <c r="JM72" i="24" s="1" a="1"/>
  <c r="JM72" i="24" s="1"/>
  <c r="JM73" i="24" s="1" a="1"/>
  <c r="JM73" i="24" s="1"/>
  <c r="JM74" i="24" s="1" a="1"/>
  <c r="JM74" i="24" s="1"/>
  <c r="JM75" i="24" s="1" a="1"/>
  <c r="JM75" i="24" s="1"/>
  <c r="JN64" i="24"/>
  <c r="JS64" i="24" a="1"/>
  <c r="JS64" i="24" s="1"/>
  <c r="JS65" i="24" s="1" a="1"/>
  <c r="JS65" i="24" s="1"/>
  <c r="JS66" i="24" s="1" a="1"/>
  <c r="JS66" i="24" s="1"/>
  <c r="JS67" i="24" s="1" a="1"/>
  <c r="JS67" i="24" s="1"/>
  <c r="JS68" i="24" s="1" a="1"/>
  <c r="JS68" i="24" s="1"/>
  <c r="JS69" i="24" s="1" a="1"/>
  <c r="JS69" i="24" s="1"/>
  <c r="JS70" i="24" s="1" a="1"/>
  <c r="JS70" i="24" s="1"/>
  <c r="JS71" i="24" s="1" a="1"/>
  <c r="JS71" i="24" s="1"/>
  <c r="JS72" i="24" s="1" a="1"/>
  <c r="JS72" i="24" s="1"/>
  <c r="JS73" i="24" s="1" a="1"/>
  <c r="JS73" i="24" s="1"/>
  <c r="JS74" i="24" s="1" a="1"/>
  <c r="JS74" i="24" s="1"/>
  <c r="JS75" i="24" s="1" a="1"/>
  <c r="JS75" i="24" s="1"/>
  <c r="JT64" i="24"/>
  <c r="JY64" i="24" a="1"/>
  <c r="JY64" i="24" s="1"/>
  <c r="JY65" i="24" s="1" a="1"/>
  <c r="JY65" i="24" s="1"/>
  <c r="JY66" i="24" s="1" a="1"/>
  <c r="JY66" i="24" s="1"/>
  <c r="JY67" i="24" s="1" a="1"/>
  <c r="JY67" i="24" s="1"/>
  <c r="JY68" i="24" s="1" a="1"/>
  <c r="JY68" i="24" s="1"/>
  <c r="JY69" i="24" s="1" a="1"/>
  <c r="JY69" i="24" s="1"/>
  <c r="JY70" i="24" s="1" a="1"/>
  <c r="JY70" i="24" s="1"/>
  <c r="JY71" i="24" s="1" a="1"/>
  <c r="JY71" i="24" s="1"/>
  <c r="JY72" i="24" s="1" a="1"/>
  <c r="JY72" i="24" s="1"/>
  <c r="JY73" i="24" s="1" a="1"/>
  <c r="JY73" i="24" s="1"/>
  <c r="JY74" i="24" s="1" a="1"/>
  <c r="JY74" i="24" s="1"/>
  <c r="JY75" i="24" s="1" a="1"/>
  <c r="JY75" i="24" s="1"/>
  <c r="JZ64" i="24"/>
  <c r="KE64" i="24" a="1"/>
  <c r="KE64" i="24" s="1"/>
  <c r="KE65" i="24" s="1" a="1"/>
  <c r="KE65" i="24" s="1"/>
  <c r="KE66" i="24" s="1" a="1"/>
  <c r="KE66" i="24" s="1"/>
  <c r="KE67" i="24" s="1" a="1"/>
  <c r="KE67" i="24" s="1"/>
  <c r="KE68" i="24" s="1" a="1"/>
  <c r="KE68" i="24" s="1"/>
  <c r="KE69" i="24" s="1" a="1"/>
  <c r="KE69" i="24" s="1"/>
  <c r="KE70" i="24" s="1" a="1"/>
  <c r="KE70" i="24" s="1"/>
  <c r="KE71" i="24" s="1" a="1"/>
  <c r="KE71" i="24" s="1"/>
  <c r="KE72" i="24" s="1" a="1"/>
  <c r="KE72" i="24" s="1"/>
  <c r="KE73" i="24" s="1" a="1"/>
  <c r="KE73" i="24" s="1"/>
  <c r="KE74" i="24" s="1" a="1"/>
  <c r="KE74" i="24" s="1"/>
  <c r="KE75" i="24" s="1" a="1"/>
  <c r="KE75" i="24" s="1"/>
  <c r="KF64" i="24"/>
  <c r="KK64" i="24" a="1"/>
  <c r="KK64" i="24" s="1"/>
  <c r="KK65" i="24" s="1" a="1"/>
  <c r="KK65" i="24" s="1"/>
  <c r="KK66" i="24" s="1" a="1"/>
  <c r="KK66" i="24" s="1"/>
  <c r="KK67" i="24" s="1" a="1"/>
  <c r="KK67" i="24" s="1"/>
  <c r="KK68" i="24" s="1" a="1"/>
  <c r="KK68" i="24" s="1"/>
  <c r="KK69" i="24" s="1" a="1"/>
  <c r="KK69" i="24" s="1"/>
  <c r="KK70" i="24" s="1" a="1"/>
  <c r="KK70" i="24" s="1"/>
  <c r="KK71" i="24" s="1" a="1"/>
  <c r="KK71" i="24" s="1"/>
  <c r="KK72" i="24" s="1" a="1"/>
  <c r="KK72" i="24" s="1"/>
  <c r="KK73" i="24" s="1" a="1"/>
  <c r="KK73" i="24" s="1"/>
  <c r="KK74" i="24" s="1" a="1"/>
  <c r="KK74" i="24" s="1"/>
  <c r="KK75" i="24" s="1" a="1"/>
  <c r="KK75" i="24" s="1"/>
  <c r="KL64" i="24"/>
  <c r="KQ64" i="24" a="1"/>
  <c r="KQ64" i="24" s="1"/>
  <c r="KQ65" i="24" s="1" a="1"/>
  <c r="KQ65" i="24" s="1"/>
  <c r="KQ66" i="24" s="1" a="1"/>
  <c r="KQ66" i="24" s="1"/>
  <c r="KQ67" i="24" s="1" a="1"/>
  <c r="KQ67" i="24" s="1"/>
  <c r="KQ68" i="24" s="1" a="1"/>
  <c r="KQ68" i="24" s="1"/>
  <c r="KQ69" i="24" s="1" a="1"/>
  <c r="KQ69" i="24" s="1"/>
  <c r="KQ70" i="24" s="1" a="1"/>
  <c r="KQ70" i="24" s="1"/>
  <c r="KQ71" i="24" s="1" a="1"/>
  <c r="KQ71" i="24" s="1"/>
  <c r="KQ72" i="24" s="1" a="1"/>
  <c r="KQ72" i="24" s="1"/>
  <c r="KQ73" i="24" s="1" a="1"/>
  <c r="KQ73" i="24" s="1"/>
  <c r="KQ74" i="24" s="1" a="1"/>
  <c r="KQ74" i="24" s="1"/>
  <c r="KQ75" i="24" s="1" a="1"/>
  <c r="KQ75" i="24" s="1"/>
  <c r="KR64" i="24"/>
  <c r="KW64" i="24" a="1"/>
  <c r="KW64" i="24" s="1"/>
  <c r="KW65" i="24" s="1" a="1"/>
  <c r="KW65" i="24" s="1"/>
  <c r="KW66" i="24" s="1" a="1"/>
  <c r="KW66" i="24" s="1"/>
  <c r="KW67" i="24" s="1" a="1"/>
  <c r="KW67" i="24" s="1"/>
  <c r="KW68" i="24" s="1" a="1"/>
  <c r="KW68" i="24" s="1"/>
  <c r="KW69" i="24" s="1" a="1"/>
  <c r="KW69" i="24" s="1"/>
  <c r="KW70" i="24" s="1" a="1"/>
  <c r="KW70" i="24" s="1"/>
  <c r="KW71" i="24" s="1" a="1"/>
  <c r="KW71" i="24" s="1"/>
  <c r="KW72" i="24" s="1" a="1"/>
  <c r="KW72" i="24" s="1"/>
  <c r="KW73" i="24" s="1" a="1"/>
  <c r="KW73" i="24" s="1"/>
  <c r="KW74" i="24" s="1" a="1"/>
  <c r="KW74" i="24" s="1"/>
  <c r="KW75" i="24" s="1" a="1"/>
  <c r="KW75" i="24" s="1"/>
  <c r="KX64" i="24"/>
  <c r="LC64" i="24" a="1"/>
  <c r="LC64" i="24" s="1"/>
  <c r="LC65" i="24" s="1" a="1"/>
  <c r="LC65" i="24" s="1"/>
  <c r="LC66" i="24" s="1" a="1"/>
  <c r="LC66" i="24" s="1"/>
  <c r="LC67" i="24" s="1" a="1"/>
  <c r="LC67" i="24" s="1"/>
  <c r="LC68" i="24" s="1" a="1"/>
  <c r="LC68" i="24" s="1"/>
  <c r="LC69" i="24" s="1" a="1"/>
  <c r="LC69" i="24" s="1"/>
  <c r="LC70" i="24" s="1" a="1"/>
  <c r="LC70" i="24" s="1"/>
  <c r="LC71" i="24" s="1" a="1"/>
  <c r="LC71" i="24" s="1"/>
  <c r="LC72" i="24" s="1" a="1"/>
  <c r="LC72" i="24" s="1"/>
  <c r="LC73" i="24" s="1" a="1"/>
  <c r="LC73" i="24" s="1"/>
  <c r="LC74" i="24" s="1" a="1"/>
  <c r="LC74" i="24" s="1"/>
  <c r="LC75" i="24" s="1" a="1"/>
  <c r="LC75" i="24" s="1"/>
  <c r="LD64" i="24"/>
  <c r="LI64" i="24" a="1"/>
  <c r="LI64" i="24" s="1"/>
  <c r="LI65" i="24" s="1" a="1"/>
  <c r="LI65" i="24" s="1"/>
  <c r="LI66" i="24" s="1" a="1"/>
  <c r="LI66" i="24" s="1"/>
  <c r="LI67" i="24" s="1" a="1"/>
  <c r="LI67" i="24" s="1"/>
  <c r="LI68" i="24" s="1" a="1"/>
  <c r="LI68" i="24" s="1"/>
  <c r="LI69" i="24" s="1" a="1"/>
  <c r="LI69" i="24" s="1"/>
  <c r="LI70" i="24" s="1" a="1"/>
  <c r="LI70" i="24" s="1"/>
  <c r="LI71" i="24" s="1" a="1"/>
  <c r="LI71" i="24" s="1"/>
  <c r="LI72" i="24" s="1" a="1"/>
  <c r="LI72" i="24" s="1"/>
  <c r="LI73" i="24" s="1" a="1"/>
  <c r="LI73" i="24" s="1"/>
  <c r="LI74" i="24" s="1" a="1"/>
  <c r="LI74" i="24" s="1"/>
  <c r="LI75" i="24" s="1" a="1"/>
  <c r="LI75" i="24" s="1"/>
  <c r="LJ64" i="24"/>
  <c r="LO64" i="24" a="1"/>
  <c r="LO64" i="24" s="1"/>
  <c r="LO65" i="24" s="1" a="1"/>
  <c r="LO65" i="24" s="1"/>
  <c r="LO66" i="24" s="1" a="1"/>
  <c r="LO66" i="24" s="1"/>
  <c r="LO67" i="24" s="1" a="1"/>
  <c r="LO67" i="24" s="1"/>
  <c r="LO68" i="24" s="1" a="1"/>
  <c r="LO68" i="24" s="1"/>
  <c r="LO69" i="24" s="1" a="1"/>
  <c r="LO69" i="24" s="1"/>
  <c r="LO70" i="24" s="1" a="1"/>
  <c r="LO70" i="24" s="1"/>
  <c r="LO71" i="24" s="1" a="1"/>
  <c r="LO71" i="24" s="1"/>
  <c r="LO72" i="24" s="1" a="1"/>
  <c r="LO72" i="24" s="1"/>
  <c r="LO73" i="24" s="1" a="1"/>
  <c r="LO73" i="24" s="1"/>
  <c r="LO74" i="24" s="1" a="1"/>
  <c r="LO74" i="24" s="1"/>
  <c r="LO75" i="24" s="1" a="1"/>
  <c r="LO75" i="24" s="1"/>
  <c r="LP64" i="24"/>
  <c r="LU64" i="24" a="1"/>
  <c r="LU64" i="24" s="1"/>
  <c r="LU65" i="24" s="1" a="1"/>
  <c r="LU65" i="24" s="1"/>
  <c r="LU66" i="24" s="1" a="1"/>
  <c r="LU66" i="24" s="1"/>
  <c r="LU67" i="24" s="1" a="1"/>
  <c r="LU67" i="24" s="1"/>
  <c r="LU68" i="24" s="1" a="1"/>
  <c r="LU68" i="24" s="1"/>
  <c r="LU69" i="24" s="1" a="1"/>
  <c r="LU69" i="24" s="1"/>
  <c r="LU70" i="24" s="1" a="1"/>
  <c r="LU70" i="24" s="1"/>
  <c r="LU71" i="24" s="1" a="1"/>
  <c r="LU71" i="24" s="1"/>
  <c r="LU72" i="24" s="1" a="1"/>
  <c r="LU72" i="24" s="1"/>
  <c r="LU73" i="24" s="1" a="1"/>
  <c r="LU73" i="24" s="1"/>
  <c r="LU74" i="24" s="1" a="1"/>
  <c r="LU74" i="24" s="1"/>
  <c r="LU75" i="24" s="1" a="1"/>
  <c r="LU75" i="24" s="1"/>
  <c r="LV64" i="24"/>
  <c r="MA64" i="24" a="1"/>
  <c r="MA64" i="24" s="1"/>
  <c r="MA65" i="24" s="1" a="1"/>
  <c r="MA65" i="24" s="1"/>
  <c r="MA66" i="24" s="1" a="1"/>
  <c r="MA66" i="24" s="1"/>
  <c r="MA67" i="24" s="1" a="1"/>
  <c r="MA67" i="24" s="1"/>
  <c r="MA68" i="24" s="1" a="1"/>
  <c r="MA68" i="24" s="1"/>
  <c r="MA69" i="24" s="1" a="1"/>
  <c r="MA69" i="24" s="1"/>
  <c r="MA70" i="24" s="1" a="1"/>
  <c r="MA70" i="24" s="1"/>
  <c r="MA71" i="24" s="1" a="1"/>
  <c r="MA71" i="24" s="1"/>
  <c r="MA72" i="24" s="1" a="1"/>
  <c r="MA72" i="24" s="1"/>
  <c r="MA73" i="24" s="1" a="1"/>
  <c r="MA73" i="24" s="1"/>
  <c r="MA74" i="24" s="1" a="1"/>
  <c r="MA74" i="24" s="1"/>
  <c r="MA75" i="24" s="1" a="1"/>
  <c r="MA75" i="24" s="1"/>
  <c r="MB64" i="24"/>
  <c r="MG64" i="24" a="1"/>
  <c r="MG64" i="24" s="1"/>
  <c r="MG65" i="24" s="1" a="1"/>
  <c r="MG65" i="24" s="1"/>
  <c r="MG66" i="24" s="1" a="1"/>
  <c r="MG66" i="24" s="1"/>
  <c r="MG67" i="24" s="1" a="1"/>
  <c r="MG67" i="24" s="1"/>
  <c r="MG68" i="24" s="1" a="1"/>
  <c r="MG68" i="24" s="1"/>
  <c r="MG69" i="24" s="1" a="1"/>
  <c r="MG69" i="24" s="1"/>
  <c r="MG70" i="24" s="1" a="1"/>
  <c r="MG70" i="24" s="1"/>
  <c r="MG71" i="24" s="1" a="1"/>
  <c r="MG71" i="24" s="1"/>
  <c r="MG72" i="24" s="1" a="1"/>
  <c r="MG72" i="24" s="1"/>
  <c r="MG73" i="24" s="1" a="1"/>
  <c r="MG73" i="24" s="1"/>
  <c r="MG74" i="24" s="1" a="1"/>
  <c r="MG74" i="24" s="1"/>
  <c r="MG75" i="24" s="1" a="1"/>
  <c r="MG75" i="24" s="1"/>
  <c r="MH64" i="24"/>
  <c r="MM64" i="24" a="1"/>
  <c r="MM64" i="24" s="1"/>
  <c r="MM65" i="24" s="1" a="1"/>
  <c r="MM65" i="24" s="1"/>
  <c r="MM66" i="24" s="1" a="1"/>
  <c r="MM66" i="24" s="1"/>
  <c r="MM67" i="24" s="1" a="1"/>
  <c r="MM67" i="24" s="1"/>
  <c r="MM68" i="24" s="1" a="1"/>
  <c r="MM68" i="24" s="1"/>
  <c r="MM69" i="24" s="1" a="1"/>
  <c r="MM69" i="24" s="1"/>
  <c r="MM70" i="24" s="1" a="1"/>
  <c r="MM70" i="24" s="1"/>
  <c r="MM71" i="24" s="1" a="1"/>
  <c r="MM71" i="24" s="1"/>
  <c r="MM72" i="24" s="1" a="1"/>
  <c r="MM72" i="24" s="1"/>
  <c r="MM73" i="24" s="1" a="1"/>
  <c r="MM73" i="24" s="1"/>
  <c r="MM74" i="24" s="1" a="1"/>
  <c r="MM74" i="24" s="1"/>
  <c r="MM75" i="24" s="1" a="1"/>
  <c r="MM75" i="24" s="1"/>
  <c r="MN64" i="24"/>
  <c r="MS64" i="24" a="1"/>
  <c r="MS64" i="24" s="1"/>
  <c r="MS65" i="24" s="1" a="1"/>
  <c r="MS65" i="24" s="1"/>
  <c r="MS66" i="24" s="1" a="1"/>
  <c r="MS66" i="24" s="1"/>
  <c r="MS67" i="24" s="1" a="1"/>
  <c r="MS67" i="24" s="1"/>
  <c r="MS68" i="24" s="1" a="1"/>
  <c r="MS68" i="24" s="1"/>
  <c r="MS69" i="24" s="1" a="1"/>
  <c r="MS69" i="24" s="1"/>
  <c r="MS70" i="24" s="1" a="1"/>
  <c r="MS70" i="24" s="1"/>
  <c r="MS71" i="24" s="1" a="1"/>
  <c r="MS71" i="24" s="1"/>
  <c r="MS72" i="24" s="1" a="1"/>
  <c r="MS72" i="24" s="1"/>
  <c r="MS73" i="24" s="1" a="1"/>
  <c r="MS73" i="24" s="1"/>
  <c r="MS74" i="24" s="1" a="1"/>
  <c r="MS74" i="24" s="1"/>
  <c r="MS75" i="24" s="1" a="1"/>
  <c r="MS75" i="24" s="1"/>
  <c r="MT64" i="24"/>
  <c r="MY64" i="24" a="1"/>
  <c r="MY64" i="24" s="1"/>
  <c r="MY65" i="24" s="1" a="1"/>
  <c r="MY65" i="24" s="1"/>
  <c r="MY66" i="24" s="1" a="1"/>
  <c r="MY66" i="24" s="1"/>
  <c r="MY67" i="24" s="1" a="1"/>
  <c r="MY67" i="24" s="1"/>
  <c r="MY68" i="24" s="1" a="1"/>
  <c r="MY68" i="24" s="1"/>
  <c r="MY69" i="24" s="1" a="1"/>
  <c r="MY69" i="24" s="1"/>
  <c r="MY70" i="24" s="1" a="1"/>
  <c r="MY70" i="24" s="1"/>
  <c r="MY71" i="24" s="1" a="1"/>
  <c r="MY71" i="24" s="1"/>
  <c r="MY72" i="24" s="1" a="1"/>
  <c r="MY72" i="24" s="1"/>
  <c r="MY73" i="24" s="1" a="1"/>
  <c r="MY73" i="24" s="1"/>
  <c r="MY74" i="24" s="1" a="1"/>
  <c r="MY74" i="24" s="1"/>
  <c r="MY75" i="24" s="1" a="1"/>
  <c r="MY75" i="24" s="1"/>
  <c r="MZ64" i="24"/>
  <c r="NE64" i="24" a="1"/>
  <c r="NE64" i="24" s="1"/>
  <c r="NE65" i="24" s="1" a="1"/>
  <c r="NE65" i="24" s="1"/>
  <c r="NE66" i="24" s="1" a="1"/>
  <c r="NE66" i="24" s="1"/>
  <c r="NE67" i="24" s="1" a="1"/>
  <c r="NE67" i="24" s="1"/>
  <c r="NE68" i="24" s="1" a="1"/>
  <c r="NE68" i="24" s="1"/>
  <c r="NE69" i="24" s="1" a="1"/>
  <c r="NE69" i="24" s="1"/>
  <c r="NE70" i="24" s="1" a="1"/>
  <c r="NE70" i="24" s="1"/>
  <c r="NE71" i="24" s="1" a="1"/>
  <c r="NE71" i="24" s="1"/>
  <c r="NE72" i="24" s="1" a="1"/>
  <c r="NE72" i="24" s="1"/>
  <c r="NE73" i="24" s="1" a="1"/>
  <c r="NE73" i="24" s="1"/>
  <c r="NE74" i="24" s="1" a="1"/>
  <c r="NE74" i="24" s="1"/>
  <c r="NE75" i="24" s="1" a="1"/>
  <c r="NE75" i="24" s="1"/>
  <c r="NF64" i="24"/>
  <c r="NK64" i="24" a="1"/>
  <c r="NK64" i="24" s="1"/>
  <c r="NK65" i="24" s="1" a="1"/>
  <c r="NK65" i="24" s="1"/>
  <c r="NK66" i="24" s="1" a="1"/>
  <c r="NK66" i="24" s="1"/>
  <c r="NK67" i="24" s="1" a="1"/>
  <c r="NK67" i="24" s="1"/>
  <c r="NK68" i="24" s="1" a="1"/>
  <c r="NK68" i="24" s="1"/>
  <c r="NK69" i="24" s="1" a="1"/>
  <c r="NK69" i="24" s="1"/>
  <c r="NK70" i="24" s="1" a="1"/>
  <c r="NK70" i="24" s="1"/>
  <c r="NK71" i="24" s="1" a="1"/>
  <c r="NK71" i="24" s="1"/>
  <c r="NK72" i="24" s="1" a="1"/>
  <c r="NK72" i="24" s="1"/>
  <c r="NK73" i="24" s="1" a="1"/>
  <c r="NK73" i="24" s="1"/>
  <c r="NK74" i="24" s="1" a="1"/>
  <c r="NK74" i="24" s="1"/>
  <c r="NK75" i="24" s="1" a="1"/>
  <c r="NK75" i="24" s="1"/>
  <c r="NL64" i="24"/>
  <c r="NQ64" i="24" a="1"/>
  <c r="NQ64" i="24" s="1"/>
  <c r="NQ65" i="24" s="1" a="1"/>
  <c r="NQ65" i="24" s="1"/>
  <c r="NQ66" i="24" s="1" a="1"/>
  <c r="NQ66" i="24" s="1"/>
  <c r="NQ67" i="24" s="1" a="1"/>
  <c r="NQ67" i="24" s="1"/>
  <c r="NQ68" i="24" s="1" a="1"/>
  <c r="NQ68" i="24" s="1"/>
  <c r="NQ69" i="24" s="1" a="1"/>
  <c r="NQ69" i="24" s="1"/>
  <c r="NQ70" i="24" s="1" a="1"/>
  <c r="NQ70" i="24" s="1"/>
  <c r="NQ71" i="24" s="1" a="1"/>
  <c r="NQ71" i="24" s="1"/>
  <c r="NQ72" i="24" s="1" a="1"/>
  <c r="NQ72" i="24" s="1"/>
  <c r="NQ73" i="24" s="1" a="1"/>
  <c r="NQ73" i="24" s="1"/>
  <c r="NQ74" i="24" s="1" a="1"/>
  <c r="NQ74" i="24" s="1"/>
  <c r="NQ75" i="24" s="1" a="1"/>
  <c r="NQ75" i="24" s="1"/>
  <c r="NR64" i="24"/>
  <c r="NW64" i="24" a="1"/>
  <c r="NW64" i="24" s="1"/>
  <c r="NW65" i="24" s="1" a="1"/>
  <c r="NW65" i="24" s="1"/>
  <c r="NW66" i="24" s="1" a="1"/>
  <c r="NW66" i="24" s="1"/>
  <c r="NW67" i="24" s="1" a="1"/>
  <c r="NW67" i="24" s="1"/>
  <c r="NW68" i="24" s="1" a="1"/>
  <c r="NW68" i="24" s="1"/>
  <c r="NW69" i="24" s="1" a="1"/>
  <c r="NW69" i="24" s="1"/>
  <c r="NW70" i="24" s="1" a="1"/>
  <c r="NW70" i="24" s="1"/>
  <c r="NW71" i="24" s="1" a="1"/>
  <c r="NW71" i="24" s="1"/>
  <c r="NW72" i="24" s="1" a="1"/>
  <c r="NW72" i="24" s="1"/>
  <c r="NW73" i="24" s="1" a="1"/>
  <c r="NW73" i="24" s="1"/>
  <c r="NW74" i="24" s="1" a="1"/>
  <c r="NW74" i="24" s="1"/>
  <c r="NW75" i="24" s="1" a="1"/>
  <c r="NW75" i="24" s="1"/>
  <c r="NX64" i="24"/>
  <c r="OC64" i="24" a="1"/>
  <c r="OC64" i="24" s="1"/>
  <c r="OC65" i="24" s="1" a="1"/>
  <c r="OC65" i="24" s="1"/>
  <c r="OC66" i="24" s="1" a="1"/>
  <c r="OC66" i="24" s="1"/>
  <c r="OC67" i="24" s="1" a="1"/>
  <c r="OC67" i="24" s="1"/>
  <c r="OC68" i="24" s="1" a="1"/>
  <c r="OC68" i="24" s="1"/>
  <c r="OC69" i="24" s="1" a="1"/>
  <c r="OC69" i="24" s="1"/>
  <c r="OC70" i="24" s="1" a="1"/>
  <c r="OC70" i="24" s="1"/>
  <c r="OC71" i="24" s="1" a="1"/>
  <c r="OC71" i="24" s="1"/>
  <c r="OC72" i="24" s="1" a="1"/>
  <c r="OC72" i="24" s="1"/>
  <c r="OC73" i="24" s="1" a="1"/>
  <c r="OC73" i="24" s="1"/>
  <c r="OC74" i="24" s="1" a="1"/>
  <c r="OC74" i="24" s="1"/>
  <c r="OC75" i="24" s="1" a="1"/>
  <c r="OC75" i="24" s="1"/>
  <c r="OD64" i="24"/>
  <c r="OI64" i="24" a="1"/>
  <c r="OI64" i="24" s="1"/>
  <c r="OI65" i="24" s="1" a="1"/>
  <c r="OI65" i="24" s="1"/>
  <c r="OI66" i="24" s="1" a="1"/>
  <c r="OI66" i="24" s="1"/>
  <c r="OI67" i="24" s="1" a="1"/>
  <c r="OI67" i="24" s="1"/>
  <c r="OI68" i="24" s="1" a="1"/>
  <c r="OI68" i="24" s="1"/>
  <c r="OI69" i="24" s="1" a="1"/>
  <c r="OI69" i="24" s="1"/>
  <c r="OI70" i="24" s="1" a="1"/>
  <c r="OI70" i="24" s="1"/>
  <c r="OI71" i="24" s="1" a="1"/>
  <c r="OI71" i="24" s="1"/>
  <c r="OI72" i="24" s="1" a="1"/>
  <c r="OI72" i="24" s="1"/>
  <c r="OI73" i="24" s="1" a="1"/>
  <c r="OI73" i="24" s="1"/>
  <c r="OI74" i="24" s="1" a="1"/>
  <c r="OI74" i="24" s="1"/>
  <c r="OI75" i="24" s="1" a="1"/>
  <c r="OI75" i="24" s="1"/>
  <c r="OJ64" i="24"/>
  <c r="OO64" i="24" a="1"/>
  <c r="OO64" i="24" s="1"/>
  <c r="OO65" i="24" s="1" a="1"/>
  <c r="OO65" i="24" s="1"/>
  <c r="OO66" i="24" s="1" a="1"/>
  <c r="OO66" i="24" s="1"/>
  <c r="OO67" i="24" s="1" a="1"/>
  <c r="OO67" i="24" s="1"/>
  <c r="OO68" i="24" s="1" a="1"/>
  <c r="OO68" i="24" s="1"/>
  <c r="OO69" i="24" s="1" a="1"/>
  <c r="OO69" i="24" s="1"/>
  <c r="OO70" i="24" s="1" a="1"/>
  <c r="OO70" i="24" s="1"/>
  <c r="OO71" i="24" s="1" a="1"/>
  <c r="OO71" i="24" s="1"/>
  <c r="OO72" i="24" s="1" a="1"/>
  <c r="OO72" i="24" s="1"/>
  <c r="OO73" i="24" s="1" a="1"/>
  <c r="OO73" i="24" s="1"/>
  <c r="OO74" i="24" s="1" a="1"/>
  <c r="OO74" i="24" s="1"/>
  <c r="OO75" i="24" s="1" a="1"/>
  <c r="OO75" i="24" s="1"/>
  <c r="OP64" i="24"/>
  <c r="OU64" i="24" a="1"/>
  <c r="OU64" i="24" s="1"/>
  <c r="OU65" i="24" s="1" a="1"/>
  <c r="OU65" i="24" s="1"/>
  <c r="OU66" i="24" s="1" a="1"/>
  <c r="OU66" i="24" s="1"/>
  <c r="OU67" i="24" s="1" a="1"/>
  <c r="OU67" i="24" s="1"/>
  <c r="OU68" i="24" s="1" a="1"/>
  <c r="OU68" i="24" s="1"/>
  <c r="OU69" i="24" s="1" a="1"/>
  <c r="OU69" i="24" s="1"/>
  <c r="OU70" i="24" s="1" a="1"/>
  <c r="OU70" i="24" s="1"/>
  <c r="OU71" i="24" s="1" a="1"/>
  <c r="OU71" i="24" s="1"/>
  <c r="OU72" i="24" s="1" a="1"/>
  <c r="OU72" i="24" s="1"/>
  <c r="OU73" i="24" s="1" a="1"/>
  <c r="OU73" i="24" s="1"/>
  <c r="OU74" i="24" s="1" a="1"/>
  <c r="OU74" i="24" s="1"/>
  <c r="OU75" i="24" s="1" a="1"/>
  <c r="OU75" i="24" s="1"/>
  <c r="OV64" i="24"/>
  <c r="PA64" i="24" a="1"/>
  <c r="PA64" i="24" s="1"/>
  <c r="PA65" i="24" s="1" a="1"/>
  <c r="PA65" i="24" s="1"/>
  <c r="PA66" i="24" s="1" a="1"/>
  <c r="PA66" i="24" s="1"/>
  <c r="PA67" i="24" s="1" a="1"/>
  <c r="PA67" i="24" s="1"/>
  <c r="PA68" i="24" s="1" a="1"/>
  <c r="PA68" i="24" s="1"/>
  <c r="PA69" i="24" s="1" a="1"/>
  <c r="PA69" i="24" s="1"/>
  <c r="PA70" i="24" s="1" a="1"/>
  <c r="PA70" i="24" s="1"/>
  <c r="PA71" i="24" s="1" a="1"/>
  <c r="PA71" i="24" s="1"/>
  <c r="PA72" i="24" s="1" a="1"/>
  <c r="PA72" i="24" s="1"/>
  <c r="PA73" i="24" s="1" a="1"/>
  <c r="PA73" i="24" s="1"/>
  <c r="PA74" i="24" s="1" a="1"/>
  <c r="PA74" i="24" s="1"/>
  <c r="PA75" i="24" s="1" a="1"/>
  <c r="PA75" i="24" s="1"/>
  <c r="PB64" i="24"/>
  <c r="PG64" i="24" a="1"/>
  <c r="PG64" i="24" s="1"/>
  <c r="PG65" i="24" s="1" a="1"/>
  <c r="PG65" i="24" s="1"/>
  <c r="PG66" i="24" s="1" a="1"/>
  <c r="PG66" i="24" s="1"/>
  <c r="PG67" i="24" s="1" a="1"/>
  <c r="PG67" i="24" s="1"/>
  <c r="PG68" i="24" s="1" a="1"/>
  <c r="PG68" i="24" s="1"/>
  <c r="PG69" i="24" s="1" a="1"/>
  <c r="PG69" i="24" s="1"/>
  <c r="PG70" i="24" s="1" a="1"/>
  <c r="PG70" i="24" s="1"/>
  <c r="PG71" i="24" s="1" a="1"/>
  <c r="PG71" i="24" s="1"/>
  <c r="PG72" i="24" s="1" a="1"/>
  <c r="PG72" i="24" s="1"/>
  <c r="PG73" i="24" s="1" a="1"/>
  <c r="PG73" i="24" s="1"/>
  <c r="PG74" i="24" s="1" a="1"/>
  <c r="PG74" i="24" s="1"/>
  <c r="PG75" i="24" s="1" a="1"/>
  <c r="PG75" i="24" s="1"/>
  <c r="PH64" i="24"/>
  <c r="PM64" i="24" a="1"/>
  <c r="PM64" i="24" s="1"/>
  <c r="PM65" i="24" s="1" a="1"/>
  <c r="PM65" i="24" s="1"/>
  <c r="PM66" i="24" s="1" a="1"/>
  <c r="PM66" i="24" s="1"/>
  <c r="PM67" i="24" s="1" a="1"/>
  <c r="PM67" i="24" s="1"/>
  <c r="PM68" i="24" s="1" a="1"/>
  <c r="PM68" i="24" s="1"/>
  <c r="PM69" i="24" s="1" a="1"/>
  <c r="PM69" i="24" s="1"/>
  <c r="PM70" i="24" s="1" a="1"/>
  <c r="PM70" i="24" s="1"/>
  <c r="PM71" i="24" s="1" a="1"/>
  <c r="PM71" i="24" s="1"/>
  <c r="PM72" i="24" s="1" a="1"/>
  <c r="PM72" i="24" s="1"/>
  <c r="PM73" i="24" s="1" a="1"/>
  <c r="PM73" i="24" s="1"/>
  <c r="PM74" i="24" s="1" a="1"/>
  <c r="PM74" i="24" s="1"/>
  <c r="PM75" i="24" s="1" a="1"/>
  <c r="PM75" i="24" s="1"/>
  <c r="PN64" i="24"/>
  <c r="PS64" i="24" a="1"/>
  <c r="PS64" i="24" s="1"/>
  <c r="PS65" i="24" s="1" a="1"/>
  <c r="PS65" i="24" s="1"/>
  <c r="PS66" i="24" s="1" a="1"/>
  <c r="PS66" i="24" s="1"/>
  <c r="PS67" i="24" s="1" a="1"/>
  <c r="PS67" i="24" s="1"/>
  <c r="PS68" i="24" s="1" a="1"/>
  <c r="PS68" i="24" s="1"/>
  <c r="PS69" i="24" s="1" a="1"/>
  <c r="PS69" i="24" s="1"/>
  <c r="PS70" i="24" s="1" a="1"/>
  <c r="PS70" i="24" s="1"/>
  <c r="PS71" i="24" s="1" a="1"/>
  <c r="PS71" i="24" s="1"/>
  <c r="PS72" i="24" s="1" a="1"/>
  <c r="PS72" i="24" s="1"/>
  <c r="PS73" i="24" s="1" a="1"/>
  <c r="PS73" i="24" s="1"/>
  <c r="PS74" i="24" s="1" a="1"/>
  <c r="PS74" i="24" s="1"/>
  <c r="PS75" i="24" s="1" a="1"/>
  <c r="PS75" i="24" s="1"/>
  <c r="PT64" i="24"/>
  <c r="PY64" i="24" a="1"/>
  <c r="PY64" i="24" s="1"/>
  <c r="PY65" i="24" s="1" a="1"/>
  <c r="PY65" i="24" s="1"/>
  <c r="PY66" i="24" s="1" a="1"/>
  <c r="PY66" i="24" s="1"/>
  <c r="PY67" i="24" s="1" a="1"/>
  <c r="PY67" i="24" s="1"/>
  <c r="PY68" i="24" s="1" a="1"/>
  <c r="PY68" i="24" s="1"/>
  <c r="PY69" i="24" s="1" a="1"/>
  <c r="PY69" i="24" s="1"/>
  <c r="PY70" i="24" s="1" a="1"/>
  <c r="PY70" i="24" s="1"/>
  <c r="PY71" i="24" s="1" a="1"/>
  <c r="PY71" i="24" s="1"/>
  <c r="PY72" i="24" s="1" a="1"/>
  <c r="PY72" i="24" s="1"/>
  <c r="PY73" i="24" s="1" a="1"/>
  <c r="PY73" i="24" s="1"/>
  <c r="PY74" i="24" s="1" a="1"/>
  <c r="PY74" i="24" s="1"/>
  <c r="PY75" i="24" s="1" a="1"/>
  <c r="PY75" i="24" s="1"/>
  <c r="PZ64" i="24"/>
  <c r="QE64" i="24" a="1"/>
  <c r="QE64" i="24" s="1"/>
  <c r="QE65" i="24" s="1" a="1"/>
  <c r="QE65" i="24" s="1"/>
  <c r="QE66" i="24" s="1" a="1"/>
  <c r="QE66" i="24" s="1"/>
  <c r="QE67" i="24" s="1" a="1"/>
  <c r="QE67" i="24" s="1"/>
  <c r="QE68" i="24" s="1" a="1"/>
  <c r="QE68" i="24" s="1"/>
  <c r="QE69" i="24" s="1" a="1"/>
  <c r="QE69" i="24" s="1"/>
  <c r="QE70" i="24" s="1" a="1"/>
  <c r="QE70" i="24" s="1"/>
  <c r="QE71" i="24" s="1" a="1"/>
  <c r="QE71" i="24" s="1"/>
  <c r="QE72" i="24" s="1" a="1"/>
  <c r="QE72" i="24" s="1"/>
  <c r="QE73" i="24" s="1" a="1"/>
  <c r="QE73" i="24" s="1"/>
  <c r="QE74" i="24" s="1" a="1"/>
  <c r="QE74" i="24" s="1"/>
  <c r="QE75" i="24" s="1" a="1"/>
  <c r="QE75" i="24" s="1"/>
  <c r="QF64" i="24"/>
  <c r="QK64" i="24" a="1"/>
  <c r="QK64" i="24" s="1"/>
  <c r="QK65" i="24" s="1" a="1"/>
  <c r="QK65" i="24" s="1"/>
  <c r="QK66" i="24" s="1" a="1"/>
  <c r="QK66" i="24" s="1"/>
  <c r="QK67" i="24" s="1" a="1"/>
  <c r="QK67" i="24" s="1"/>
  <c r="QK68" i="24" s="1" a="1"/>
  <c r="QK68" i="24" s="1"/>
  <c r="QK69" i="24" s="1" a="1"/>
  <c r="QK69" i="24" s="1"/>
  <c r="QK70" i="24" s="1" a="1"/>
  <c r="QK70" i="24" s="1"/>
  <c r="QK71" i="24" s="1" a="1"/>
  <c r="QK71" i="24" s="1"/>
  <c r="QK72" i="24" s="1" a="1"/>
  <c r="QK72" i="24" s="1"/>
  <c r="QK73" i="24" s="1" a="1"/>
  <c r="QK73" i="24" s="1"/>
  <c r="QK74" i="24" s="1" a="1"/>
  <c r="QK74" i="24" s="1"/>
  <c r="QK75" i="24" s="1" a="1"/>
  <c r="QK75" i="24" s="1"/>
  <c r="QL64" i="24"/>
  <c r="QQ64" i="24" a="1"/>
  <c r="QQ64" i="24" s="1"/>
  <c r="QQ65" i="24" s="1" a="1"/>
  <c r="QQ65" i="24" s="1"/>
  <c r="QQ66" i="24" s="1" a="1"/>
  <c r="QQ66" i="24" s="1"/>
  <c r="QQ67" i="24" s="1" a="1"/>
  <c r="QQ67" i="24" s="1"/>
  <c r="QQ68" i="24" s="1" a="1"/>
  <c r="QQ68" i="24" s="1"/>
  <c r="QQ69" i="24" s="1" a="1"/>
  <c r="QQ69" i="24" s="1"/>
  <c r="QQ70" i="24" s="1" a="1"/>
  <c r="QQ70" i="24" s="1"/>
  <c r="QQ71" i="24" s="1" a="1"/>
  <c r="QQ71" i="24" s="1"/>
  <c r="QQ72" i="24" s="1" a="1"/>
  <c r="QQ72" i="24" s="1"/>
  <c r="QQ73" i="24" s="1" a="1"/>
  <c r="QQ73" i="24" s="1"/>
  <c r="QQ74" i="24" s="1" a="1"/>
  <c r="QQ74" i="24" s="1"/>
  <c r="QQ75" i="24" s="1" a="1"/>
  <c r="QQ75" i="24" s="1"/>
  <c r="QR64" i="24"/>
  <c r="QW64" i="24" a="1"/>
  <c r="QW64" i="24" s="1"/>
  <c r="QW65" i="24" s="1" a="1"/>
  <c r="QW65" i="24" s="1"/>
  <c r="QW66" i="24" s="1" a="1"/>
  <c r="QW66" i="24" s="1"/>
  <c r="QW67" i="24" s="1" a="1"/>
  <c r="QW67" i="24" s="1"/>
  <c r="QW68" i="24" s="1" a="1"/>
  <c r="QW68" i="24" s="1"/>
  <c r="QW69" i="24" s="1" a="1"/>
  <c r="QW69" i="24" s="1"/>
  <c r="QW70" i="24" s="1" a="1"/>
  <c r="QW70" i="24" s="1"/>
  <c r="QW71" i="24" s="1" a="1"/>
  <c r="QW71" i="24" s="1"/>
  <c r="QW72" i="24" s="1" a="1"/>
  <c r="QW72" i="24" s="1"/>
  <c r="QW73" i="24" s="1" a="1"/>
  <c r="QW73" i="24" s="1"/>
  <c r="QW74" i="24" s="1" a="1"/>
  <c r="QW74" i="24" s="1"/>
  <c r="QW75" i="24" s="1" a="1"/>
  <c r="QW75" i="24" s="1"/>
  <c r="QX64" i="24"/>
  <c r="RC64" i="24" a="1"/>
  <c r="RC64" i="24" s="1"/>
  <c r="RC65" i="24" s="1" a="1"/>
  <c r="RC65" i="24" s="1"/>
  <c r="RC66" i="24" s="1" a="1"/>
  <c r="RC66" i="24" s="1"/>
  <c r="RC67" i="24" s="1" a="1"/>
  <c r="RC67" i="24" s="1"/>
  <c r="RC68" i="24" s="1" a="1"/>
  <c r="RC68" i="24" s="1"/>
  <c r="RC69" i="24" s="1" a="1"/>
  <c r="RC69" i="24" s="1"/>
  <c r="RC70" i="24" s="1" a="1"/>
  <c r="RC70" i="24" s="1"/>
  <c r="RC71" i="24" s="1" a="1"/>
  <c r="RC71" i="24" s="1"/>
  <c r="RC72" i="24" s="1" a="1"/>
  <c r="RC72" i="24" s="1"/>
  <c r="RC73" i="24" s="1" a="1"/>
  <c r="RC73" i="24" s="1"/>
  <c r="RC74" i="24" s="1" a="1"/>
  <c r="RC74" i="24" s="1"/>
  <c r="RC75" i="24" s="1" a="1"/>
  <c r="RC75" i="24" s="1"/>
  <c r="RD64" i="24"/>
  <c r="RI64" i="24" a="1"/>
  <c r="RI64" i="24" s="1"/>
  <c r="RI65" i="24" s="1" a="1"/>
  <c r="RI65" i="24" s="1"/>
  <c r="RI66" i="24" s="1" a="1"/>
  <c r="RI66" i="24" s="1"/>
  <c r="RI67" i="24" s="1" a="1"/>
  <c r="RI67" i="24" s="1"/>
  <c r="RI68" i="24" s="1" a="1"/>
  <c r="RI68" i="24" s="1"/>
  <c r="RI69" i="24" s="1" a="1"/>
  <c r="RI69" i="24" s="1"/>
  <c r="RI70" i="24" s="1" a="1"/>
  <c r="RI70" i="24" s="1"/>
  <c r="RI71" i="24" s="1" a="1"/>
  <c r="RI71" i="24" s="1"/>
  <c r="RI72" i="24" s="1" a="1"/>
  <c r="RI72" i="24" s="1"/>
  <c r="RI73" i="24" s="1" a="1"/>
  <c r="RI73" i="24" s="1"/>
  <c r="RI74" i="24" s="1" a="1"/>
  <c r="RI74" i="24" s="1"/>
  <c r="RI75" i="24" s="1" a="1"/>
  <c r="RI75" i="24" s="1"/>
  <c r="RJ64" i="24"/>
  <c r="RO64" i="24" a="1"/>
  <c r="RO64" i="24" s="1"/>
  <c r="RO65" i="24" s="1" a="1"/>
  <c r="RO65" i="24" s="1"/>
  <c r="RO66" i="24" s="1" a="1"/>
  <c r="RO66" i="24" s="1"/>
  <c r="RO67" i="24" s="1" a="1"/>
  <c r="RO67" i="24" s="1"/>
  <c r="RO68" i="24" s="1" a="1"/>
  <c r="RO68" i="24" s="1"/>
  <c r="RO69" i="24" s="1" a="1"/>
  <c r="RO69" i="24" s="1"/>
  <c r="RO70" i="24" s="1" a="1"/>
  <c r="RO70" i="24" s="1"/>
  <c r="RO71" i="24" s="1" a="1"/>
  <c r="RO71" i="24" s="1"/>
  <c r="RO72" i="24" s="1" a="1"/>
  <c r="RO72" i="24" s="1"/>
  <c r="RO73" i="24" s="1" a="1"/>
  <c r="RO73" i="24" s="1"/>
  <c r="RO74" i="24" s="1" a="1"/>
  <c r="RO74" i="24" s="1"/>
  <c r="RO75" i="24" s="1" a="1"/>
  <c r="RO75" i="24" s="1"/>
  <c r="RP64" i="24"/>
  <c r="RU64" i="24" a="1"/>
  <c r="RU64" i="24" s="1"/>
  <c r="RU65" i="24" s="1" a="1"/>
  <c r="RU65" i="24" s="1"/>
  <c r="RU66" i="24" s="1" a="1"/>
  <c r="RU66" i="24" s="1"/>
  <c r="RU67" i="24" s="1" a="1"/>
  <c r="RU67" i="24" s="1"/>
  <c r="RU68" i="24" s="1" a="1"/>
  <c r="RU68" i="24" s="1"/>
  <c r="RU69" i="24" s="1" a="1"/>
  <c r="RU69" i="24" s="1"/>
  <c r="RU70" i="24" s="1" a="1"/>
  <c r="RU70" i="24" s="1"/>
  <c r="RU71" i="24" s="1" a="1"/>
  <c r="RU71" i="24" s="1"/>
  <c r="RU72" i="24" s="1" a="1"/>
  <c r="RU72" i="24" s="1"/>
  <c r="RU73" i="24" s="1" a="1"/>
  <c r="RU73" i="24" s="1"/>
  <c r="RU74" i="24" s="1" a="1"/>
  <c r="RU74" i="24" s="1"/>
  <c r="RU75" i="24" s="1" a="1"/>
  <c r="RU75" i="24" s="1"/>
  <c r="RV64" i="24"/>
  <c r="SA64" i="24" a="1"/>
  <c r="SA64" i="24" s="1"/>
  <c r="SA65" i="24" s="1" a="1"/>
  <c r="SA65" i="24" s="1"/>
  <c r="SA66" i="24" s="1" a="1"/>
  <c r="SA66" i="24" s="1"/>
  <c r="SA67" i="24" s="1" a="1"/>
  <c r="SA67" i="24" s="1"/>
  <c r="SA68" i="24" s="1" a="1"/>
  <c r="SA68" i="24" s="1"/>
  <c r="SA69" i="24" s="1" a="1"/>
  <c r="SA69" i="24" s="1"/>
  <c r="SA70" i="24" s="1" a="1"/>
  <c r="SA70" i="24" s="1"/>
  <c r="SA71" i="24" s="1" a="1"/>
  <c r="SA71" i="24" s="1"/>
  <c r="SA72" i="24" s="1" a="1"/>
  <c r="SA72" i="24" s="1"/>
  <c r="SA73" i="24" s="1" a="1"/>
  <c r="SA73" i="24" s="1"/>
  <c r="SA74" i="24" s="1" a="1"/>
  <c r="SA74" i="24" s="1"/>
  <c r="SA75" i="24" s="1" a="1"/>
  <c r="SA75" i="24" s="1"/>
  <c r="SB64" i="24"/>
  <c r="SG64" i="24" a="1"/>
  <c r="SG64" i="24" s="1"/>
  <c r="SG65" i="24" s="1" a="1"/>
  <c r="SG65" i="24" s="1"/>
  <c r="SG66" i="24" s="1" a="1"/>
  <c r="SG66" i="24" s="1"/>
  <c r="SG67" i="24" s="1" a="1"/>
  <c r="SG67" i="24" s="1"/>
  <c r="SG68" i="24" s="1" a="1"/>
  <c r="SG68" i="24" s="1"/>
  <c r="SG69" i="24" s="1" a="1"/>
  <c r="SG69" i="24" s="1"/>
  <c r="SG70" i="24" s="1" a="1"/>
  <c r="SG70" i="24" s="1"/>
  <c r="SG71" i="24" s="1" a="1"/>
  <c r="SG71" i="24" s="1"/>
  <c r="SG72" i="24" s="1" a="1"/>
  <c r="SG72" i="24" s="1"/>
  <c r="SG73" i="24" s="1" a="1"/>
  <c r="SG73" i="24" s="1"/>
  <c r="SG74" i="24" s="1" a="1"/>
  <c r="SG74" i="24" s="1"/>
  <c r="SG75" i="24" s="1" a="1"/>
  <c r="SG75" i="24" s="1"/>
  <c r="SH64" i="24"/>
  <c r="SM64" i="24" a="1"/>
  <c r="SM64" i="24" s="1"/>
  <c r="SM65" i="24" s="1" a="1"/>
  <c r="SM65" i="24" s="1"/>
  <c r="SM66" i="24" s="1" a="1"/>
  <c r="SM66" i="24" s="1"/>
  <c r="SM67" i="24" s="1" a="1"/>
  <c r="SM67" i="24" s="1"/>
  <c r="SM68" i="24" s="1" a="1"/>
  <c r="SM68" i="24" s="1"/>
  <c r="SM69" i="24" s="1" a="1"/>
  <c r="SM69" i="24" s="1"/>
  <c r="SM70" i="24" s="1" a="1"/>
  <c r="SM70" i="24" s="1"/>
  <c r="SM71" i="24" s="1" a="1"/>
  <c r="SM71" i="24" s="1"/>
  <c r="SM72" i="24" s="1" a="1"/>
  <c r="SM72" i="24" s="1"/>
  <c r="SM73" i="24" s="1" a="1"/>
  <c r="SM73" i="24" s="1"/>
  <c r="SM74" i="24" s="1" a="1"/>
  <c r="SM74" i="24" s="1"/>
  <c r="SM75" i="24" s="1" a="1"/>
  <c r="SM75" i="24" s="1"/>
  <c r="SN64" i="24"/>
  <c r="SS64" i="24" a="1"/>
  <c r="SS64" i="24" s="1"/>
  <c r="SS65" i="24" s="1" a="1"/>
  <c r="SS65" i="24" s="1"/>
  <c r="SS66" i="24" s="1" a="1"/>
  <c r="SS66" i="24" s="1"/>
  <c r="SS67" i="24" s="1" a="1"/>
  <c r="SS67" i="24" s="1"/>
  <c r="SS68" i="24" s="1" a="1"/>
  <c r="SS68" i="24" s="1"/>
  <c r="SS69" i="24" s="1" a="1"/>
  <c r="SS69" i="24" s="1"/>
  <c r="SS70" i="24" s="1" a="1"/>
  <c r="SS70" i="24" s="1"/>
  <c r="SS71" i="24" s="1" a="1"/>
  <c r="SS71" i="24" s="1"/>
  <c r="SS72" i="24" s="1" a="1"/>
  <c r="SS72" i="24" s="1"/>
  <c r="SS73" i="24" s="1" a="1"/>
  <c r="SS73" i="24" s="1"/>
  <c r="SS74" i="24" s="1" a="1"/>
  <c r="SS74" i="24" s="1"/>
  <c r="SS75" i="24" s="1" a="1"/>
  <c r="SS75" i="24" s="1"/>
  <c r="ST64" i="24"/>
  <c r="SY64" i="24" a="1"/>
  <c r="SY64" i="24" s="1"/>
  <c r="SY65" i="24" s="1" a="1"/>
  <c r="SY65" i="24" s="1"/>
  <c r="SY66" i="24" s="1" a="1"/>
  <c r="SY66" i="24" s="1"/>
  <c r="SY67" i="24" s="1" a="1"/>
  <c r="SY67" i="24" s="1"/>
  <c r="SY68" i="24" s="1" a="1"/>
  <c r="SY68" i="24" s="1"/>
  <c r="SY69" i="24" s="1" a="1"/>
  <c r="SY69" i="24" s="1"/>
  <c r="SY70" i="24" s="1" a="1"/>
  <c r="SY70" i="24" s="1"/>
  <c r="SY71" i="24" s="1" a="1"/>
  <c r="SY71" i="24" s="1"/>
  <c r="SY72" i="24" s="1" a="1"/>
  <c r="SY72" i="24" s="1"/>
  <c r="SY73" i="24" s="1" a="1"/>
  <c r="SY73" i="24" s="1"/>
  <c r="SY74" i="24" s="1" a="1"/>
  <c r="SY74" i="24" s="1"/>
  <c r="SY75" i="24" s="1" a="1"/>
  <c r="SY75" i="24" s="1"/>
  <c r="SZ64" i="24"/>
  <c r="TE64" i="24" a="1"/>
  <c r="TE64" i="24" s="1"/>
  <c r="TE65" i="24" s="1" a="1"/>
  <c r="TE65" i="24" s="1"/>
  <c r="TE66" i="24" s="1" a="1"/>
  <c r="TE66" i="24" s="1"/>
  <c r="TE67" i="24" s="1" a="1"/>
  <c r="TE67" i="24" s="1"/>
  <c r="TE68" i="24" s="1" a="1"/>
  <c r="TE68" i="24" s="1"/>
  <c r="TE69" i="24" s="1" a="1"/>
  <c r="TE69" i="24" s="1"/>
  <c r="TE70" i="24" s="1" a="1"/>
  <c r="TE70" i="24" s="1"/>
  <c r="TE71" i="24" s="1" a="1"/>
  <c r="TE71" i="24" s="1"/>
  <c r="TE72" i="24" s="1" a="1"/>
  <c r="TE72" i="24" s="1"/>
  <c r="TE73" i="24" s="1" a="1"/>
  <c r="TE73" i="24" s="1"/>
  <c r="TE74" i="24" s="1" a="1"/>
  <c r="TE74" i="24" s="1"/>
  <c r="TE75" i="24" s="1" a="1"/>
  <c r="TE75" i="24" s="1"/>
  <c r="TF64" i="24"/>
  <c r="TK64" i="24" a="1"/>
  <c r="TK64" i="24" s="1"/>
  <c r="TK65" i="24" s="1" a="1"/>
  <c r="TK65" i="24" s="1"/>
  <c r="TK66" i="24" s="1" a="1"/>
  <c r="TK66" i="24" s="1"/>
  <c r="TK67" i="24" s="1" a="1"/>
  <c r="TK67" i="24" s="1"/>
  <c r="TK68" i="24" s="1" a="1"/>
  <c r="TK68" i="24" s="1"/>
  <c r="TK69" i="24" s="1" a="1"/>
  <c r="TK69" i="24" s="1"/>
  <c r="TK70" i="24" s="1" a="1"/>
  <c r="TK70" i="24" s="1"/>
  <c r="TK71" i="24" s="1" a="1"/>
  <c r="TK71" i="24" s="1"/>
  <c r="TK72" i="24" s="1" a="1"/>
  <c r="TK72" i="24" s="1"/>
  <c r="TK73" i="24" s="1" a="1"/>
  <c r="TK73" i="24" s="1"/>
  <c r="TK74" i="24" s="1" a="1"/>
  <c r="TK74" i="24" s="1"/>
  <c r="TK75" i="24" s="1" a="1"/>
  <c r="TK75" i="24" s="1"/>
  <c r="TL64" i="24"/>
  <c r="TQ64" i="24" a="1"/>
  <c r="TQ64" i="24" s="1"/>
  <c r="TQ65" i="24" s="1" a="1"/>
  <c r="TQ65" i="24" s="1"/>
  <c r="TQ66" i="24" s="1" a="1"/>
  <c r="TQ66" i="24" s="1"/>
  <c r="TQ67" i="24" s="1" a="1"/>
  <c r="TQ67" i="24" s="1"/>
  <c r="TQ68" i="24" s="1" a="1"/>
  <c r="TQ68" i="24" s="1"/>
  <c r="TQ69" i="24" s="1" a="1"/>
  <c r="TQ69" i="24" s="1"/>
  <c r="TQ70" i="24" s="1" a="1"/>
  <c r="TQ70" i="24" s="1"/>
  <c r="TQ71" i="24" s="1" a="1"/>
  <c r="TQ71" i="24" s="1"/>
  <c r="TQ72" i="24" s="1" a="1"/>
  <c r="TQ72" i="24" s="1"/>
  <c r="TQ73" i="24" s="1" a="1"/>
  <c r="TQ73" i="24" s="1"/>
  <c r="TQ74" i="24" s="1" a="1"/>
  <c r="TQ74" i="24" s="1"/>
  <c r="TQ75" i="24" s="1" a="1"/>
  <c r="TQ75" i="24" s="1"/>
  <c r="TR64" i="24"/>
  <c r="TW64" i="24" a="1"/>
  <c r="TW64" i="24" s="1"/>
  <c r="TW65" i="24" s="1" a="1"/>
  <c r="TW65" i="24" s="1"/>
  <c r="TW66" i="24" s="1" a="1"/>
  <c r="TW66" i="24" s="1"/>
  <c r="TW67" i="24" s="1" a="1"/>
  <c r="TW67" i="24" s="1"/>
  <c r="TW68" i="24" s="1" a="1"/>
  <c r="TW68" i="24" s="1"/>
  <c r="TW69" i="24" s="1" a="1"/>
  <c r="TW69" i="24" s="1"/>
  <c r="TW70" i="24" s="1" a="1"/>
  <c r="TW70" i="24" s="1"/>
  <c r="TW71" i="24" s="1" a="1"/>
  <c r="TW71" i="24" s="1"/>
  <c r="TW72" i="24" s="1" a="1"/>
  <c r="TW72" i="24" s="1"/>
  <c r="TW73" i="24" s="1" a="1"/>
  <c r="TW73" i="24" s="1"/>
  <c r="TW74" i="24" s="1" a="1"/>
  <c r="TW74" i="24" s="1"/>
  <c r="TW75" i="24" s="1" a="1"/>
  <c r="TW75" i="24" s="1"/>
  <c r="TX64" i="24"/>
  <c r="UC64" i="24" a="1"/>
  <c r="UC64" i="24" s="1"/>
  <c r="UC65" i="24" s="1" a="1"/>
  <c r="UC65" i="24" s="1"/>
  <c r="UC66" i="24" s="1" a="1"/>
  <c r="UC66" i="24" s="1"/>
  <c r="UC67" i="24" s="1" a="1"/>
  <c r="UC67" i="24" s="1"/>
  <c r="UC68" i="24" s="1" a="1"/>
  <c r="UC68" i="24" s="1"/>
  <c r="UC69" i="24" s="1" a="1"/>
  <c r="UC69" i="24" s="1"/>
  <c r="UC70" i="24" s="1" a="1"/>
  <c r="UC70" i="24" s="1"/>
  <c r="UC71" i="24" s="1" a="1"/>
  <c r="UC71" i="24" s="1"/>
  <c r="UC72" i="24" s="1" a="1"/>
  <c r="UC72" i="24" s="1"/>
  <c r="UC73" i="24" s="1" a="1"/>
  <c r="UC73" i="24" s="1"/>
  <c r="UC74" i="24" s="1" a="1"/>
  <c r="UC74" i="24" s="1"/>
  <c r="UC75" i="24" s="1" a="1"/>
  <c r="UC75" i="24" s="1"/>
  <c r="UD64" i="24"/>
  <c r="UI64" i="24" a="1"/>
  <c r="UI64" i="24" s="1"/>
  <c r="UI65" i="24" s="1" a="1"/>
  <c r="UI65" i="24" s="1"/>
  <c r="UI66" i="24" s="1" a="1"/>
  <c r="UI66" i="24" s="1"/>
  <c r="UI67" i="24" s="1" a="1"/>
  <c r="UI67" i="24" s="1"/>
  <c r="UI68" i="24" s="1" a="1"/>
  <c r="UI68" i="24" s="1"/>
  <c r="UI69" i="24" s="1" a="1"/>
  <c r="UI69" i="24" s="1"/>
  <c r="UI70" i="24" s="1" a="1"/>
  <c r="UI70" i="24" s="1"/>
  <c r="UI71" i="24" s="1" a="1"/>
  <c r="UI71" i="24" s="1"/>
  <c r="UI72" i="24" s="1" a="1"/>
  <c r="UI72" i="24" s="1"/>
  <c r="UI73" i="24" s="1" a="1"/>
  <c r="UI73" i="24" s="1"/>
  <c r="UI74" i="24" s="1" a="1"/>
  <c r="UI74" i="24" s="1"/>
  <c r="UI75" i="24" s="1" a="1"/>
  <c r="UI75" i="24" s="1"/>
  <c r="UJ64" i="24"/>
  <c r="UO64" i="24" a="1"/>
  <c r="UO64" i="24" s="1"/>
  <c r="UO65" i="24" s="1" a="1"/>
  <c r="UO65" i="24" s="1"/>
  <c r="UO66" i="24" s="1" a="1"/>
  <c r="UO66" i="24" s="1"/>
  <c r="UO67" i="24" s="1" a="1"/>
  <c r="UO67" i="24" s="1"/>
  <c r="UO68" i="24" s="1" a="1"/>
  <c r="UO68" i="24" s="1"/>
  <c r="UO69" i="24" s="1" a="1"/>
  <c r="UO69" i="24" s="1"/>
  <c r="UO70" i="24" s="1" a="1"/>
  <c r="UO70" i="24" s="1"/>
  <c r="UO71" i="24" s="1" a="1"/>
  <c r="UO71" i="24" s="1"/>
  <c r="UO72" i="24" s="1" a="1"/>
  <c r="UO72" i="24" s="1"/>
  <c r="UO73" i="24" s="1" a="1"/>
  <c r="UO73" i="24" s="1"/>
  <c r="UO74" i="24" s="1" a="1"/>
  <c r="UO74" i="24" s="1"/>
  <c r="UO75" i="24" s="1" a="1"/>
  <c r="UO75" i="24" s="1"/>
  <c r="UP64" i="24"/>
  <c r="UU64" i="24" a="1"/>
  <c r="UU64" i="24" s="1"/>
  <c r="UU65" i="24" s="1" a="1"/>
  <c r="UU65" i="24" s="1"/>
  <c r="UU66" i="24" s="1" a="1"/>
  <c r="UU66" i="24" s="1"/>
  <c r="UU67" i="24" s="1" a="1"/>
  <c r="UU67" i="24" s="1"/>
  <c r="UU68" i="24" s="1" a="1"/>
  <c r="UU68" i="24" s="1"/>
  <c r="UU69" i="24" s="1" a="1"/>
  <c r="UU69" i="24" s="1"/>
  <c r="UU70" i="24" s="1" a="1"/>
  <c r="UU70" i="24" s="1"/>
  <c r="UU71" i="24" s="1" a="1"/>
  <c r="UU71" i="24" s="1"/>
  <c r="UU72" i="24" s="1" a="1"/>
  <c r="UU72" i="24" s="1"/>
  <c r="UU73" i="24" s="1" a="1"/>
  <c r="UU73" i="24" s="1"/>
  <c r="UU74" i="24" s="1" a="1"/>
  <c r="UU74" i="24" s="1"/>
  <c r="UU75" i="24" s="1" a="1"/>
  <c r="UU75" i="24" s="1"/>
  <c r="UV64" i="24"/>
  <c r="VA64" i="24" a="1"/>
  <c r="VA64" i="24" s="1"/>
  <c r="VA65" i="24" s="1" a="1"/>
  <c r="VA65" i="24" s="1"/>
  <c r="VA66" i="24" s="1" a="1"/>
  <c r="VA66" i="24" s="1"/>
  <c r="VA67" i="24" s="1" a="1"/>
  <c r="VA67" i="24" s="1"/>
  <c r="VA68" i="24" s="1" a="1"/>
  <c r="VA68" i="24" s="1"/>
  <c r="VA69" i="24" s="1" a="1"/>
  <c r="VA69" i="24" s="1"/>
  <c r="VA70" i="24" s="1" a="1"/>
  <c r="VA70" i="24" s="1"/>
  <c r="VA71" i="24" s="1" a="1"/>
  <c r="VA71" i="24" s="1"/>
  <c r="VA72" i="24" s="1" a="1"/>
  <c r="VA72" i="24" s="1"/>
  <c r="VA73" i="24" s="1" a="1"/>
  <c r="VA73" i="24" s="1"/>
  <c r="VA74" i="24" s="1" a="1"/>
  <c r="VA74" i="24" s="1"/>
  <c r="VA75" i="24" s="1" a="1"/>
  <c r="VA75" i="24" s="1"/>
  <c r="VB64" i="24"/>
  <c r="VG64" i="24" a="1"/>
  <c r="VG64" i="24" s="1"/>
  <c r="VG65" i="24" s="1" a="1"/>
  <c r="VG65" i="24" s="1"/>
  <c r="VG66" i="24" s="1" a="1"/>
  <c r="VG66" i="24" s="1"/>
  <c r="VG67" i="24" s="1" a="1"/>
  <c r="VG67" i="24" s="1"/>
  <c r="VG68" i="24" s="1" a="1"/>
  <c r="VG68" i="24" s="1"/>
  <c r="VG69" i="24" s="1" a="1"/>
  <c r="VG69" i="24" s="1"/>
  <c r="VG70" i="24" s="1" a="1"/>
  <c r="VG70" i="24" s="1"/>
  <c r="VG71" i="24" s="1" a="1"/>
  <c r="VG71" i="24" s="1"/>
  <c r="VG72" i="24" s="1" a="1"/>
  <c r="VG72" i="24" s="1"/>
  <c r="VG73" i="24" s="1" a="1"/>
  <c r="VG73" i="24" s="1"/>
  <c r="VG74" i="24" s="1" a="1"/>
  <c r="VG74" i="24" s="1"/>
  <c r="VG75" i="24" s="1" a="1"/>
  <c r="VG75" i="24" s="1"/>
  <c r="VH64" i="24"/>
  <c r="VM64" i="24" a="1"/>
  <c r="VM64" i="24" s="1"/>
  <c r="VM65" i="24" s="1" a="1"/>
  <c r="VM65" i="24" s="1"/>
  <c r="VM66" i="24" s="1" a="1"/>
  <c r="VM66" i="24" s="1"/>
  <c r="VM67" i="24" s="1" a="1"/>
  <c r="VM67" i="24" s="1"/>
  <c r="VM68" i="24" s="1" a="1"/>
  <c r="VM68" i="24" s="1"/>
  <c r="VM69" i="24" s="1" a="1"/>
  <c r="VM69" i="24" s="1"/>
  <c r="VM70" i="24" s="1" a="1"/>
  <c r="VM70" i="24" s="1"/>
  <c r="VM71" i="24" s="1" a="1"/>
  <c r="VM71" i="24" s="1"/>
  <c r="VM72" i="24" s="1" a="1"/>
  <c r="VM72" i="24" s="1"/>
  <c r="VM73" i="24" s="1" a="1"/>
  <c r="VM73" i="24" s="1"/>
  <c r="VM74" i="24" s="1" a="1"/>
  <c r="VM74" i="24" s="1"/>
  <c r="VM75" i="24" s="1" a="1"/>
  <c r="VM75" i="24" s="1"/>
  <c r="VN64" i="24"/>
  <c r="VS64" i="24" a="1"/>
  <c r="VS64" i="24" s="1"/>
  <c r="VS65" i="24" s="1" a="1"/>
  <c r="VS65" i="24" s="1"/>
  <c r="VS66" i="24" s="1" a="1"/>
  <c r="VS66" i="24" s="1"/>
  <c r="VS67" i="24" s="1" a="1"/>
  <c r="VS67" i="24" s="1"/>
  <c r="VS68" i="24" s="1" a="1"/>
  <c r="VS68" i="24" s="1"/>
  <c r="VS69" i="24" s="1" a="1"/>
  <c r="VS69" i="24" s="1"/>
  <c r="VS70" i="24" s="1" a="1"/>
  <c r="VS70" i="24" s="1"/>
  <c r="VS71" i="24" s="1" a="1"/>
  <c r="VS71" i="24" s="1"/>
  <c r="VS72" i="24" s="1" a="1"/>
  <c r="VS72" i="24" s="1"/>
  <c r="VS73" i="24" s="1" a="1"/>
  <c r="VS73" i="24" s="1"/>
  <c r="VS74" i="24" s="1" a="1"/>
  <c r="VS74" i="24" s="1"/>
  <c r="VS75" i="24" s="1" a="1"/>
  <c r="VS75" i="24" s="1"/>
  <c r="VT64" i="24"/>
  <c r="VY64" i="24" a="1"/>
  <c r="VY64" i="24" s="1"/>
  <c r="VY65" i="24" s="1" a="1"/>
  <c r="VY65" i="24" s="1"/>
  <c r="VY66" i="24" s="1" a="1"/>
  <c r="VY66" i="24" s="1"/>
  <c r="VY67" i="24" s="1" a="1"/>
  <c r="VY67" i="24" s="1"/>
  <c r="VY68" i="24" s="1" a="1"/>
  <c r="VY68" i="24" s="1"/>
  <c r="VY69" i="24" s="1" a="1"/>
  <c r="VY69" i="24" s="1"/>
  <c r="VY70" i="24" s="1" a="1"/>
  <c r="VY70" i="24" s="1"/>
  <c r="VY71" i="24" s="1" a="1"/>
  <c r="VY71" i="24" s="1"/>
  <c r="VY72" i="24" s="1" a="1"/>
  <c r="VY72" i="24" s="1"/>
  <c r="VY73" i="24" s="1" a="1"/>
  <c r="VY73" i="24" s="1"/>
  <c r="VY74" i="24" s="1" a="1"/>
  <c r="VY74" i="24" s="1"/>
  <c r="VY75" i="24" s="1" a="1"/>
  <c r="VY75" i="24" s="1"/>
  <c r="VZ64" i="24"/>
  <c r="J65" i="24"/>
  <c r="P65" i="24"/>
  <c r="V65" i="24"/>
  <c r="AB65" i="24"/>
  <c r="AH65" i="24"/>
  <c r="AN65" i="24"/>
  <c r="AT65" i="24"/>
  <c r="AZ65" i="24"/>
  <c r="BF65" i="24"/>
  <c r="BL65" i="24"/>
  <c r="BR65" i="24"/>
  <c r="BX65" i="24"/>
  <c r="CD65" i="24"/>
  <c r="CJ65" i="24"/>
  <c r="CP65" i="24"/>
  <c r="CV65" i="24"/>
  <c r="DB65" i="24"/>
  <c r="DH65" i="24"/>
  <c r="DN65" i="24"/>
  <c r="DT65" i="24"/>
  <c r="DZ65" i="24"/>
  <c r="EF65" i="24"/>
  <c r="EL65" i="24"/>
  <c r="ER65" i="24"/>
  <c r="EX65" i="24"/>
  <c r="FD65" i="24"/>
  <c r="FJ65" i="24"/>
  <c r="FP65" i="24"/>
  <c r="FV65" i="24"/>
  <c r="GB65" i="24"/>
  <c r="GH65" i="24"/>
  <c r="GN65" i="24"/>
  <c r="GT65" i="24"/>
  <c r="GZ65" i="24"/>
  <c r="HF65" i="24"/>
  <c r="HL65" i="24"/>
  <c r="HR65" i="24"/>
  <c r="HX65" i="24"/>
  <c r="ID65" i="24"/>
  <c r="IJ65" i="24"/>
  <c r="IP65" i="24"/>
  <c r="IV65" i="24"/>
  <c r="JB65" i="24"/>
  <c r="JH65" i="24"/>
  <c r="JN65" i="24"/>
  <c r="JT65" i="24"/>
  <c r="JZ65" i="24"/>
  <c r="KF65" i="24"/>
  <c r="KL65" i="24"/>
  <c r="KR65" i="24"/>
  <c r="KX65" i="24"/>
  <c r="LD65" i="24"/>
  <c r="LJ65" i="24"/>
  <c r="LP65" i="24"/>
  <c r="LV65" i="24"/>
  <c r="MB65" i="24"/>
  <c r="MH65" i="24"/>
  <c r="MN65" i="24"/>
  <c r="MT65" i="24"/>
  <c r="MZ65" i="24"/>
  <c r="NF65" i="24"/>
  <c r="NL65" i="24"/>
  <c r="NR65" i="24"/>
  <c r="NX65" i="24"/>
  <c r="OD65" i="24"/>
  <c r="OJ65" i="24"/>
  <c r="OP65" i="24"/>
  <c r="OV65" i="24"/>
  <c r="PB65" i="24"/>
  <c r="PH65" i="24"/>
  <c r="PN65" i="24"/>
  <c r="PT65" i="24"/>
  <c r="PZ65" i="24"/>
  <c r="QF65" i="24"/>
  <c r="QL65" i="24"/>
  <c r="QR65" i="24"/>
  <c r="QX65" i="24"/>
  <c r="RD65" i="24"/>
  <c r="RJ65" i="24"/>
  <c r="RP65" i="24"/>
  <c r="RV65" i="24"/>
  <c r="SB65" i="24"/>
  <c r="SH65" i="24"/>
  <c r="SN65" i="24"/>
  <c r="ST65" i="24"/>
  <c r="SZ65" i="24"/>
  <c r="TF65" i="24"/>
  <c r="TL65" i="24"/>
  <c r="TR65" i="24"/>
  <c r="TX65" i="24"/>
  <c r="UD65" i="24"/>
  <c r="UJ65" i="24"/>
  <c r="UP65" i="24"/>
  <c r="UV65" i="24"/>
  <c r="VB65" i="24"/>
  <c r="VH65" i="24"/>
  <c r="VN65" i="24"/>
  <c r="VT65" i="24"/>
  <c r="VZ65" i="24"/>
  <c r="J66" i="24"/>
  <c r="P66" i="24"/>
  <c r="V66" i="24"/>
  <c r="AB66" i="24"/>
  <c r="AH66" i="24"/>
  <c r="AN66" i="24"/>
  <c r="AT66" i="24"/>
  <c r="AZ66" i="24"/>
  <c r="BF66" i="24"/>
  <c r="BL66" i="24"/>
  <c r="BR66" i="24"/>
  <c r="BX66" i="24"/>
  <c r="CD66" i="24"/>
  <c r="CJ66" i="24"/>
  <c r="CP66" i="24"/>
  <c r="CV66" i="24"/>
  <c r="DB66" i="24"/>
  <c r="DH66" i="24"/>
  <c r="DN66" i="24"/>
  <c r="DT66" i="24"/>
  <c r="DZ66" i="24"/>
  <c r="EF66" i="24"/>
  <c r="EL66" i="24"/>
  <c r="ER66" i="24"/>
  <c r="EX66" i="24"/>
  <c r="FD66" i="24"/>
  <c r="FJ66" i="24"/>
  <c r="FP66" i="24"/>
  <c r="FV66" i="24"/>
  <c r="GB66" i="24"/>
  <c r="GH66" i="24"/>
  <c r="GN66" i="24"/>
  <c r="GT66" i="24"/>
  <c r="GZ66" i="24"/>
  <c r="HF66" i="24"/>
  <c r="HL66" i="24"/>
  <c r="HR66" i="24"/>
  <c r="HX66" i="24"/>
  <c r="ID66" i="24"/>
  <c r="IJ66" i="24"/>
  <c r="IP66" i="24"/>
  <c r="IV66" i="24"/>
  <c r="JB66" i="24"/>
  <c r="JH66" i="24"/>
  <c r="JN66" i="24"/>
  <c r="JT66" i="24"/>
  <c r="JZ66" i="24"/>
  <c r="KF66" i="24"/>
  <c r="KL66" i="24"/>
  <c r="KR66" i="24"/>
  <c r="KX66" i="24"/>
  <c r="LD66" i="24"/>
  <c r="LJ66" i="24"/>
  <c r="LP66" i="24"/>
  <c r="LV66" i="24"/>
  <c r="MB66" i="24"/>
  <c r="MH66" i="24"/>
  <c r="MN66" i="24"/>
  <c r="MT66" i="24"/>
  <c r="MZ66" i="24"/>
  <c r="NF66" i="24"/>
  <c r="NL66" i="24"/>
  <c r="NR66" i="24"/>
  <c r="NX66" i="24"/>
  <c r="OD66" i="24"/>
  <c r="OJ66" i="24"/>
  <c r="OP66" i="24"/>
  <c r="OV66" i="24"/>
  <c r="PB66" i="24"/>
  <c r="PH66" i="24"/>
  <c r="PN66" i="24"/>
  <c r="PT66" i="24"/>
  <c r="PZ66" i="24"/>
  <c r="QF66" i="24"/>
  <c r="QL66" i="24"/>
  <c r="QR66" i="24"/>
  <c r="QX66" i="24"/>
  <c r="RD66" i="24"/>
  <c r="RJ66" i="24"/>
  <c r="RP66" i="24"/>
  <c r="RV66" i="24"/>
  <c r="SB66" i="24"/>
  <c r="SH66" i="24"/>
  <c r="SN66" i="24"/>
  <c r="ST66" i="24"/>
  <c r="SZ66" i="24"/>
  <c r="TF66" i="24"/>
  <c r="TL66" i="24"/>
  <c r="TR66" i="24"/>
  <c r="TX66" i="24"/>
  <c r="UD66" i="24"/>
  <c r="UJ66" i="24"/>
  <c r="UP66" i="24"/>
  <c r="UV66" i="24"/>
  <c r="VB66" i="24"/>
  <c r="VH66" i="24"/>
  <c r="VN66" i="24"/>
  <c r="VT66" i="24"/>
  <c r="VZ66" i="24"/>
  <c r="J67" i="24"/>
  <c r="P67" i="24"/>
  <c r="V67" i="24"/>
  <c r="AB67" i="24"/>
  <c r="AH67" i="24"/>
  <c r="AN67" i="24"/>
  <c r="AT67" i="24"/>
  <c r="AZ67" i="24"/>
  <c r="BF67" i="24"/>
  <c r="BL67" i="24"/>
  <c r="BR67" i="24"/>
  <c r="BX67" i="24"/>
  <c r="CD67" i="24"/>
  <c r="CJ67" i="24"/>
  <c r="CP67" i="24"/>
  <c r="CV67" i="24"/>
  <c r="DB67" i="24"/>
  <c r="DH67" i="24"/>
  <c r="DN67" i="24"/>
  <c r="DT67" i="24"/>
  <c r="DZ67" i="24"/>
  <c r="EF67" i="24"/>
  <c r="EL67" i="24"/>
  <c r="ER67" i="24"/>
  <c r="EX67" i="24"/>
  <c r="FD67" i="24"/>
  <c r="FJ67" i="24"/>
  <c r="FP67" i="24"/>
  <c r="FV67" i="24"/>
  <c r="GB67" i="24"/>
  <c r="GH67" i="24"/>
  <c r="GN67" i="24"/>
  <c r="GT67" i="24"/>
  <c r="GZ67" i="24"/>
  <c r="HF67" i="24"/>
  <c r="HL67" i="24"/>
  <c r="HR67" i="24"/>
  <c r="HX67" i="24"/>
  <c r="ID67" i="24"/>
  <c r="IJ67" i="24"/>
  <c r="IP67" i="24"/>
  <c r="IV67" i="24"/>
  <c r="JB67" i="24"/>
  <c r="JH67" i="24"/>
  <c r="JN67" i="24"/>
  <c r="JT67" i="24"/>
  <c r="JZ67" i="24"/>
  <c r="KF67" i="24"/>
  <c r="KL67" i="24"/>
  <c r="KR67" i="24"/>
  <c r="KX67" i="24"/>
  <c r="LD67" i="24"/>
  <c r="LJ67" i="24"/>
  <c r="LP67" i="24"/>
  <c r="LV67" i="24"/>
  <c r="MB67" i="24"/>
  <c r="MH67" i="24"/>
  <c r="MN67" i="24"/>
  <c r="MT67" i="24"/>
  <c r="MZ67" i="24"/>
  <c r="NF67" i="24"/>
  <c r="NL67" i="24"/>
  <c r="NR67" i="24"/>
  <c r="NX67" i="24"/>
  <c r="OD67" i="24"/>
  <c r="OJ67" i="24"/>
  <c r="OP67" i="24"/>
  <c r="OV67" i="24"/>
  <c r="PB67" i="24"/>
  <c r="PH67" i="24"/>
  <c r="PN67" i="24"/>
  <c r="PT67" i="24"/>
  <c r="PZ67" i="24"/>
  <c r="QF67" i="24"/>
  <c r="QL67" i="24"/>
  <c r="QR67" i="24"/>
  <c r="QX67" i="24"/>
  <c r="RD67" i="24"/>
  <c r="RJ67" i="24"/>
  <c r="RP67" i="24"/>
  <c r="RV67" i="24"/>
  <c r="SB67" i="24"/>
  <c r="SH67" i="24"/>
  <c r="SN67" i="24"/>
  <c r="ST67" i="24"/>
  <c r="SZ67" i="24"/>
  <c r="TF67" i="24"/>
  <c r="TL67" i="24"/>
  <c r="TR67" i="24"/>
  <c r="TX67" i="24"/>
  <c r="UD67" i="24"/>
  <c r="UJ67" i="24"/>
  <c r="UP67" i="24"/>
  <c r="UV67" i="24"/>
  <c r="VB67" i="24"/>
  <c r="VH67" i="24"/>
  <c r="VN67" i="24"/>
  <c r="VT67" i="24"/>
  <c r="VZ67" i="24"/>
  <c r="J68" i="24"/>
  <c r="P68" i="24"/>
  <c r="V68" i="24"/>
  <c r="AB68" i="24"/>
  <c r="AH68" i="24"/>
  <c r="AN68" i="24"/>
  <c r="AT68" i="24"/>
  <c r="AZ68" i="24"/>
  <c r="BF68" i="24"/>
  <c r="BL68" i="24"/>
  <c r="BR68" i="24"/>
  <c r="BX68" i="24"/>
  <c r="CD68" i="24"/>
  <c r="CJ68" i="24"/>
  <c r="CP68" i="24"/>
  <c r="CV68" i="24"/>
  <c r="DB68" i="24"/>
  <c r="DH68" i="24"/>
  <c r="DN68" i="24"/>
  <c r="DT68" i="24"/>
  <c r="DZ68" i="24"/>
  <c r="EF68" i="24"/>
  <c r="EL68" i="24"/>
  <c r="ER68" i="24"/>
  <c r="EX68" i="24"/>
  <c r="FD68" i="24"/>
  <c r="FJ68" i="24"/>
  <c r="FP68" i="24"/>
  <c r="FV68" i="24"/>
  <c r="GB68" i="24"/>
  <c r="GH68" i="24"/>
  <c r="GN68" i="24"/>
  <c r="GT68" i="24"/>
  <c r="GZ68" i="24"/>
  <c r="HF68" i="24"/>
  <c r="HL68" i="24"/>
  <c r="HR68" i="24"/>
  <c r="HX68" i="24"/>
  <c r="ID68" i="24"/>
  <c r="IJ68" i="24"/>
  <c r="IP68" i="24"/>
  <c r="IV68" i="24"/>
  <c r="JB68" i="24"/>
  <c r="JH68" i="24"/>
  <c r="JN68" i="24"/>
  <c r="JT68" i="24"/>
  <c r="JZ68" i="24"/>
  <c r="KF68" i="24"/>
  <c r="KL68" i="24"/>
  <c r="KR68" i="24"/>
  <c r="KX68" i="24"/>
  <c r="LD68" i="24"/>
  <c r="LJ68" i="24"/>
  <c r="LP68" i="24"/>
  <c r="LV68" i="24"/>
  <c r="MB68" i="24"/>
  <c r="MH68" i="24"/>
  <c r="MN68" i="24"/>
  <c r="MT68" i="24"/>
  <c r="MZ68" i="24"/>
  <c r="NF68" i="24"/>
  <c r="NL68" i="24"/>
  <c r="NR68" i="24"/>
  <c r="NX68" i="24"/>
  <c r="OD68" i="24"/>
  <c r="OJ68" i="24"/>
  <c r="OP68" i="24"/>
  <c r="OV68" i="24"/>
  <c r="PB68" i="24"/>
  <c r="PH68" i="24"/>
  <c r="PN68" i="24"/>
  <c r="PT68" i="24"/>
  <c r="PZ68" i="24"/>
  <c r="QF68" i="24"/>
  <c r="QL68" i="24"/>
  <c r="QR68" i="24"/>
  <c r="QX68" i="24"/>
  <c r="RD68" i="24"/>
  <c r="RJ68" i="24"/>
  <c r="RP68" i="24"/>
  <c r="RV68" i="24"/>
  <c r="SB68" i="24"/>
  <c r="SH68" i="24"/>
  <c r="SN68" i="24"/>
  <c r="ST68" i="24"/>
  <c r="SZ68" i="24"/>
  <c r="TF68" i="24"/>
  <c r="TL68" i="24"/>
  <c r="TR68" i="24"/>
  <c r="TX68" i="24"/>
  <c r="UD68" i="24"/>
  <c r="UJ68" i="24"/>
  <c r="UP68" i="24"/>
  <c r="UV68" i="24"/>
  <c r="VB68" i="24"/>
  <c r="VH68" i="24"/>
  <c r="VN68" i="24"/>
  <c r="VT68" i="24"/>
  <c r="VZ68" i="24"/>
  <c r="J69" i="24"/>
  <c r="P69" i="24"/>
  <c r="V69" i="24"/>
  <c r="AB69" i="24"/>
  <c r="AH69" i="24"/>
  <c r="AN69" i="24"/>
  <c r="AT69" i="24"/>
  <c r="AZ69" i="24"/>
  <c r="BF69" i="24"/>
  <c r="BL69" i="24"/>
  <c r="BR69" i="24"/>
  <c r="BX69" i="24"/>
  <c r="CD69" i="24"/>
  <c r="CJ69" i="24"/>
  <c r="CP69" i="24"/>
  <c r="CV69" i="24"/>
  <c r="DB69" i="24"/>
  <c r="DH69" i="24"/>
  <c r="DN69" i="24"/>
  <c r="DT69" i="24"/>
  <c r="DZ69" i="24"/>
  <c r="EF69" i="24"/>
  <c r="EL69" i="24"/>
  <c r="ER69" i="24"/>
  <c r="EX69" i="24"/>
  <c r="FD69" i="24"/>
  <c r="FJ69" i="24"/>
  <c r="FP69" i="24"/>
  <c r="FV69" i="24"/>
  <c r="GB69" i="24"/>
  <c r="GH69" i="24"/>
  <c r="GN69" i="24"/>
  <c r="GT69" i="24"/>
  <c r="GZ69" i="24"/>
  <c r="HF69" i="24"/>
  <c r="HL69" i="24"/>
  <c r="HR69" i="24"/>
  <c r="HX69" i="24"/>
  <c r="ID69" i="24"/>
  <c r="IJ69" i="24"/>
  <c r="IP69" i="24"/>
  <c r="IV69" i="24"/>
  <c r="JB69" i="24"/>
  <c r="JH69" i="24"/>
  <c r="JN69" i="24"/>
  <c r="JT69" i="24"/>
  <c r="JZ69" i="24"/>
  <c r="KF69" i="24"/>
  <c r="KL69" i="24"/>
  <c r="KR69" i="24"/>
  <c r="KX69" i="24"/>
  <c r="LD69" i="24"/>
  <c r="LJ69" i="24"/>
  <c r="LP69" i="24"/>
  <c r="LV69" i="24"/>
  <c r="MB69" i="24"/>
  <c r="MH69" i="24"/>
  <c r="MN69" i="24"/>
  <c r="MT69" i="24"/>
  <c r="MZ69" i="24"/>
  <c r="NF69" i="24"/>
  <c r="NL69" i="24"/>
  <c r="NR69" i="24"/>
  <c r="NX69" i="24"/>
  <c r="OD69" i="24"/>
  <c r="OJ69" i="24"/>
  <c r="OP69" i="24"/>
  <c r="OV69" i="24"/>
  <c r="PB69" i="24"/>
  <c r="PH69" i="24"/>
  <c r="PN69" i="24"/>
  <c r="PT69" i="24"/>
  <c r="PZ69" i="24"/>
  <c r="QF69" i="24"/>
  <c r="QL69" i="24"/>
  <c r="QR69" i="24"/>
  <c r="QX69" i="24"/>
  <c r="RD69" i="24"/>
  <c r="RJ69" i="24"/>
  <c r="RP69" i="24"/>
  <c r="RV69" i="24"/>
  <c r="SB69" i="24"/>
  <c r="SH69" i="24"/>
  <c r="SN69" i="24"/>
  <c r="ST69" i="24"/>
  <c r="SZ69" i="24"/>
  <c r="TF69" i="24"/>
  <c r="TL69" i="24"/>
  <c r="TR69" i="24"/>
  <c r="TX69" i="24"/>
  <c r="UD69" i="24"/>
  <c r="UJ69" i="24"/>
  <c r="UP69" i="24"/>
  <c r="UV69" i="24"/>
  <c r="VB69" i="24"/>
  <c r="VH69" i="24"/>
  <c r="VN69" i="24"/>
  <c r="VT69" i="24"/>
  <c r="VZ69" i="24"/>
  <c r="J70" i="24"/>
  <c r="P70" i="24"/>
  <c r="V70" i="24"/>
  <c r="AB70" i="24"/>
  <c r="AH70" i="24"/>
  <c r="AN70" i="24"/>
  <c r="AT70" i="24"/>
  <c r="AZ70" i="24"/>
  <c r="BF70" i="24"/>
  <c r="BL70" i="24"/>
  <c r="BR70" i="24"/>
  <c r="BX70" i="24"/>
  <c r="CD70" i="24"/>
  <c r="CJ70" i="24"/>
  <c r="CP70" i="24"/>
  <c r="CV70" i="24"/>
  <c r="DB70" i="24"/>
  <c r="DH70" i="24"/>
  <c r="DN70" i="24"/>
  <c r="DT70" i="24"/>
  <c r="DZ70" i="24"/>
  <c r="EF70" i="24"/>
  <c r="EL70" i="24"/>
  <c r="ER70" i="24"/>
  <c r="EX70" i="24"/>
  <c r="FD70" i="24"/>
  <c r="FJ70" i="24"/>
  <c r="FP70" i="24"/>
  <c r="FV70" i="24"/>
  <c r="GB70" i="24"/>
  <c r="GH70" i="24"/>
  <c r="GN70" i="24"/>
  <c r="GT70" i="24"/>
  <c r="GZ70" i="24"/>
  <c r="HF70" i="24"/>
  <c r="HL70" i="24"/>
  <c r="HR70" i="24"/>
  <c r="HX70" i="24"/>
  <c r="ID70" i="24"/>
  <c r="IJ70" i="24"/>
  <c r="IP70" i="24"/>
  <c r="IV70" i="24"/>
  <c r="JB70" i="24"/>
  <c r="JH70" i="24"/>
  <c r="JN70" i="24"/>
  <c r="JT70" i="24"/>
  <c r="JZ70" i="24"/>
  <c r="KF70" i="24"/>
  <c r="KL70" i="24"/>
  <c r="KR70" i="24"/>
  <c r="KX70" i="24"/>
  <c r="LD70" i="24"/>
  <c r="LJ70" i="24"/>
  <c r="LP70" i="24"/>
  <c r="LV70" i="24"/>
  <c r="MB70" i="24"/>
  <c r="MH70" i="24"/>
  <c r="MN70" i="24"/>
  <c r="MT70" i="24"/>
  <c r="MZ70" i="24"/>
  <c r="NF70" i="24"/>
  <c r="NL70" i="24"/>
  <c r="NR70" i="24"/>
  <c r="NX70" i="24"/>
  <c r="OD70" i="24"/>
  <c r="OJ70" i="24"/>
  <c r="OP70" i="24"/>
  <c r="OV70" i="24"/>
  <c r="PB70" i="24"/>
  <c r="PH70" i="24"/>
  <c r="PN70" i="24"/>
  <c r="PT70" i="24"/>
  <c r="PZ70" i="24"/>
  <c r="QF70" i="24"/>
  <c r="QL70" i="24"/>
  <c r="QR70" i="24"/>
  <c r="QX70" i="24"/>
  <c r="RD70" i="24"/>
  <c r="RJ70" i="24"/>
  <c r="RP70" i="24"/>
  <c r="RV70" i="24"/>
  <c r="SB70" i="24"/>
  <c r="SH70" i="24"/>
  <c r="SN70" i="24"/>
  <c r="ST70" i="24"/>
  <c r="SZ70" i="24"/>
  <c r="TF70" i="24"/>
  <c r="TL70" i="24"/>
  <c r="TR70" i="24"/>
  <c r="TX70" i="24"/>
  <c r="UD70" i="24"/>
  <c r="UJ70" i="24"/>
  <c r="UP70" i="24"/>
  <c r="UV70" i="24"/>
  <c r="VB70" i="24"/>
  <c r="VH70" i="24"/>
  <c r="VN70" i="24"/>
  <c r="VT70" i="24"/>
  <c r="VZ70" i="24"/>
  <c r="J71" i="24"/>
  <c r="P71" i="24"/>
  <c r="V71" i="24"/>
  <c r="AB71" i="24"/>
  <c r="AH71" i="24"/>
  <c r="AN71" i="24"/>
  <c r="AT71" i="24"/>
  <c r="AZ71" i="24"/>
  <c r="BF71" i="24"/>
  <c r="BL71" i="24"/>
  <c r="BR71" i="24"/>
  <c r="BX71" i="24"/>
  <c r="CD71" i="24"/>
  <c r="CJ71" i="24"/>
  <c r="CP71" i="24"/>
  <c r="CV71" i="24"/>
  <c r="DB71" i="24"/>
  <c r="DH71" i="24"/>
  <c r="DN71" i="24"/>
  <c r="DT71" i="24"/>
  <c r="DZ71" i="24"/>
  <c r="EF71" i="24"/>
  <c r="EL71" i="24"/>
  <c r="ER71" i="24"/>
  <c r="EX71" i="24"/>
  <c r="FD71" i="24"/>
  <c r="FJ71" i="24"/>
  <c r="FP71" i="24"/>
  <c r="FV71" i="24"/>
  <c r="GB71" i="24"/>
  <c r="GH71" i="24"/>
  <c r="GN71" i="24"/>
  <c r="GT71" i="24"/>
  <c r="GZ71" i="24"/>
  <c r="HF71" i="24"/>
  <c r="HL71" i="24"/>
  <c r="HR71" i="24"/>
  <c r="HX71" i="24"/>
  <c r="ID71" i="24"/>
  <c r="IJ71" i="24"/>
  <c r="IP71" i="24"/>
  <c r="IV71" i="24"/>
  <c r="JB71" i="24"/>
  <c r="JH71" i="24"/>
  <c r="JN71" i="24"/>
  <c r="JT71" i="24"/>
  <c r="JZ71" i="24"/>
  <c r="KF71" i="24"/>
  <c r="KL71" i="24"/>
  <c r="KR71" i="24"/>
  <c r="KX71" i="24"/>
  <c r="LD71" i="24"/>
  <c r="LJ71" i="24"/>
  <c r="LP71" i="24"/>
  <c r="LV71" i="24"/>
  <c r="MB71" i="24"/>
  <c r="MH71" i="24"/>
  <c r="MN71" i="24"/>
  <c r="MT71" i="24"/>
  <c r="MZ71" i="24"/>
  <c r="NF71" i="24"/>
  <c r="NL71" i="24"/>
  <c r="NR71" i="24"/>
  <c r="NX71" i="24"/>
  <c r="OD71" i="24"/>
  <c r="OJ71" i="24"/>
  <c r="OP71" i="24"/>
  <c r="OV71" i="24"/>
  <c r="PB71" i="24"/>
  <c r="PH71" i="24"/>
  <c r="PN71" i="24"/>
  <c r="PT71" i="24"/>
  <c r="PZ71" i="24"/>
  <c r="QF71" i="24"/>
  <c r="QL71" i="24"/>
  <c r="QR71" i="24"/>
  <c r="QX71" i="24"/>
  <c r="RD71" i="24"/>
  <c r="RJ71" i="24"/>
  <c r="RP71" i="24"/>
  <c r="RV71" i="24"/>
  <c r="SB71" i="24"/>
  <c r="SH71" i="24"/>
  <c r="SN71" i="24"/>
  <c r="ST71" i="24"/>
  <c r="SZ71" i="24"/>
  <c r="TF71" i="24"/>
  <c r="TL71" i="24"/>
  <c r="TR71" i="24"/>
  <c r="TX71" i="24"/>
  <c r="UD71" i="24"/>
  <c r="UJ71" i="24"/>
  <c r="UP71" i="24"/>
  <c r="UV71" i="24"/>
  <c r="VB71" i="24"/>
  <c r="VH71" i="24"/>
  <c r="VN71" i="24"/>
  <c r="VT71" i="24"/>
  <c r="VZ71" i="24"/>
  <c r="J72" i="24"/>
  <c r="P72" i="24"/>
  <c r="V72" i="24"/>
  <c r="AB72" i="24"/>
  <c r="AH72" i="24"/>
  <c r="AN72" i="24"/>
  <c r="AT72" i="24"/>
  <c r="AZ72" i="24"/>
  <c r="BF72" i="24"/>
  <c r="BL72" i="24"/>
  <c r="BR72" i="24"/>
  <c r="BX72" i="24"/>
  <c r="CD72" i="24"/>
  <c r="CJ72" i="24"/>
  <c r="CP72" i="24"/>
  <c r="CV72" i="24"/>
  <c r="DB72" i="24"/>
  <c r="DH72" i="24"/>
  <c r="DN72" i="24"/>
  <c r="DT72" i="24"/>
  <c r="DZ72" i="24"/>
  <c r="EF72" i="24"/>
  <c r="EL72" i="24"/>
  <c r="ER72" i="24"/>
  <c r="EX72" i="24"/>
  <c r="FD72" i="24"/>
  <c r="FJ72" i="24"/>
  <c r="FP72" i="24"/>
  <c r="FV72" i="24"/>
  <c r="GB72" i="24"/>
  <c r="GH72" i="24"/>
  <c r="GN72" i="24"/>
  <c r="GT72" i="24"/>
  <c r="GZ72" i="24"/>
  <c r="HF72" i="24"/>
  <c r="HL72" i="24"/>
  <c r="HR72" i="24"/>
  <c r="HX72" i="24"/>
  <c r="ID72" i="24"/>
  <c r="IJ72" i="24"/>
  <c r="IP72" i="24"/>
  <c r="IV72" i="24"/>
  <c r="JB72" i="24"/>
  <c r="JH72" i="24"/>
  <c r="JN72" i="24"/>
  <c r="JT72" i="24"/>
  <c r="JZ72" i="24"/>
  <c r="KF72" i="24"/>
  <c r="KL72" i="24"/>
  <c r="KR72" i="24"/>
  <c r="KX72" i="24"/>
  <c r="LD72" i="24"/>
  <c r="LJ72" i="24"/>
  <c r="LP72" i="24"/>
  <c r="LV72" i="24"/>
  <c r="MB72" i="24"/>
  <c r="MH72" i="24"/>
  <c r="MN72" i="24"/>
  <c r="MT72" i="24"/>
  <c r="MZ72" i="24"/>
  <c r="NF72" i="24"/>
  <c r="NL72" i="24"/>
  <c r="NR72" i="24"/>
  <c r="NX72" i="24"/>
  <c r="OD72" i="24"/>
  <c r="OJ72" i="24"/>
  <c r="OP72" i="24"/>
  <c r="OV72" i="24"/>
  <c r="PB72" i="24"/>
  <c r="PH72" i="24"/>
  <c r="PN72" i="24"/>
  <c r="PT72" i="24"/>
  <c r="PZ72" i="24"/>
  <c r="QF72" i="24"/>
  <c r="QL72" i="24"/>
  <c r="QR72" i="24"/>
  <c r="QX72" i="24"/>
  <c r="RD72" i="24"/>
  <c r="RJ72" i="24"/>
  <c r="RP72" i="24"/>
  <c r="RV72" i="24"/>
  <c r="SB72" i="24"/>
  <c r="SH72" i="24"/>
  <c r="SN72" i="24"/>
  <c r="ST72" i="24"/>
  <c r="SZ72" i="24"/>
  <c r="TF72" i="24"/>
  <c r="TL72" i="24"/>
  <c r="TR72" i="24"/>
  <c r="TX72" i="24"/>
  <c r="UD72" i="24"/>
  <c r="UJ72" i="24"/>
  <c r="UP72" i="24"/>
  <c r="UV72" i="24"/>
  <c r="VB72" i="24"/>
  <c r="VH72" i="24"/>
  <c r="VN72" i="24"/>
  <c r="VT72" i="24"/>
  <c r="VZ72" i="24"/>
  <c r="J73" i="24"/>
  <c r="P73" i="24"/>
  <c r="V73" i="24"/>
  <c r="AB73" i="24"/>
  <c r="AH73" i="24"/>
  <c r="AN73" i="24"/>
  <c r="AT73" i="24"/>
  <c r="AZ73" i="24"/>
  <c r="BF73" i="24"/>
  <c r="BL73" i="24"/>
  <c r="BR73" i="24"/>
  <c r="BX73" i="24"/>
  <c r="CD73" i="24"/>
  <c r="CJ73" i="24"/>
  <c r="CP73" i="24"/>
  <c r="CV73" i="24"/>
  <c r="DB73" i="24"/>
  <c r="DH73" i="24"/>
  <c r="DN73" i="24"/>
  <c r="DT73" i="24"/>
  <c r="DZ73" i="24"/>
  <c r="EF73" i="24"/>
  <c r="EL73" i="24"/>
  <c r="ER73" i="24"/>
  <c r="EX73" i="24"/>
  <c r="FD73" i="24"/>
  <c r="FJ73" i="24"/>
  <c r="FP73" i="24"/>
  <c r="FV73" i="24"/>
  <c r="GB73" i="24"/>
  <c r="GH73" i="24"/>
  <c r="GN73" i="24"/>
  <c r="GT73" i="24"/>
  <c r="GZ73" i="24"/>
  <c r="HF73" i="24"/>
  <c r="HL73" i="24"/>
  <c r="HR73" i="24"/>
  <c r="HX73" i="24"/>
  <c r="ID73" i="24"/>
  <c r="IJ73" i="24"/>
  <c r="IP73" i="24"/>
  <c r="IV73" i="24"/>
  <c r="JB73" i="24"/>
  <c r="JH73" i="24"/>
  <c r="JN73" i="24"/>
  <c r="JT73" i="24"/>
  <c r="JZ73" i="24"/>
  <c r="KF73" i="24"/>
  <c r="KL73" i="24"/>
  <c r="KR73" i="24"/>
  <c r="KX73" i="24"/>
  <c r="LD73" i="24"/>
  <c r="LJ73" i="24"/>
  <c r="LP73" i="24"/>
  <c r="LV73" i="24"/>
  <c r="MB73" i="24"/>
  <c r="MH73" i="24"/>
  <c r="MN73" i="24"/>
  <c r="MT73" i="24"/>
  <c r="MZ73" i="24"/>
  <c r="NF73" i="24"/>
  <c r="NL73" i="24"/>
  <c r="NR73" i="24"/>
  <c r="NX73" i="24"/>
  <c r="OD73" i="24"/>
  <c r="OJ73" i="24"/>
  <c r="OP73" i="24"/>
  <c r="OV73" i="24"/>
  <c r="PB73" i="24"/>
  <c r="PH73" i="24"/>
  <c r="PN73" i="24"/>
  <c r="PT73" i="24"/>
  <c r="PZ73" i="24"/>
  <c r="QF73" i="24"/>
  <c r="QL73" i="24"/>
  <c r="QR73" i="24"/>
  <c r="QX73" i="24"/>
  <c r="RD73" i="24"/>
  <c r="RJ73" i="24"/>
  <c r="RP73" i="24"/>
  <c r="RV73" i="24"/>
  <c r="SB73" i="24"/>
  <c r="SH73" i="24"/>
  <c r="SN73" i="24"/>
  <c r="ST73" i="24"/>
  <c r="SZ73" i="24"/>
  <c r="TF73" i="24"/>
  <c r="TL73" i="24"/>
  <c r="TR73" i="24"/>
  <c r="TX73" i="24"/>
  <c r="UD73" i="24"/>
  <c r="UJ73" i="24"/>
  <c r="UP73" i="24"/>
  <c r="UV73" i="24"/>
  <c r="VB73" i="24"/>
  <c r="VH73" i="24"/>
  <c r="VN73" i="24"/>
  <c r="VT73" i="24"/>
  <c r="VZ73" i="24"/>
  <c r="J74" i="24"/>
  <c r="P74" i="24"/>
  <c r="V74" i="24"/>
  <c r="AB74" i="24"/>
  <c r="AH74" i="24"/>
  <c r="AN74" i="24"/>
  <c r="AT74" i="24"/>
  <c r="AZ74" i="24"/>
  <c r="BF74" i="24"/>
  <c r="BL74" i="24"/>
  <c r="BR74" i="24"/>
  <c r="BX74" i="24"/>
  <c r="CD74" i="24"/>
  <c r="CJ74" i="24"/>
  <c r="CP74" i="24"/>
  <c r="CV74" i="24"/>
  <c r="DB74" i="24"/>
  <c r="DH74" i="24"/>
  <c r="DN74" i="24"/>
  <c r="DT74" i="24"/>
  <c r="DZ74" i="24"/>
  <c r="EF74" i="24"/>
  <c r="EL74" i="24"/>
  <c r="ER74" i="24"/>
  <c r="EX74" i="24"/>
  <c r="FD74" i="24"/>
  <c r="FJ74" i="24"/>
  <c r="FP74" i="24"/>
  <c r="FV74" i="24"/>
  <c r="GB74" i="24"/>
  <c r="GH74" i="24"/>
  <c r="GN74" i="24"/>
  <c r="GT74" i="24"/>
  <c r="GZ74" i="24"/>
  <c r="HF74" i="24"/>
  <c r="HL74" i="24"/>
  <c r="HR74" i="24"/>
  <c r="HX74" i="24"/>
  <c r="ID74" i="24"/>
  <c r="IJ74" i="24"/>
  <c r="IP74" i="24"/>
  <c r="IV74" i="24"/>
  <c r="JB74" i="24"/>
  <c r="JH74" i="24"/>
  <c r="JN74" i="24"/>
  <c r="JT74" i="24"/>
  <c r="JZ74" i="24"/>
  <c r="KF74" i="24"/>
  <c r="KL74" i="24"/>
  <c r="KR74" i="24"/>
  <c r="KX74" i="24"/>
  <c r="LD74" i="24"/>
  <c r="LJ74" i="24"/>
  <c r="LP74" i="24"/>
  <c r="LV74" i="24"/>
  <c r="MB74" i="24"/>
  <c r="MH74" i="24"/>
  <c r="MN74" i="24"/>
  <c r="MT74" i="24"/>
  <c r="MZ74" i="24"/>
  <c r="NF74" i="24"/>
  <c r="NL74" i="24"/>
  <c r="NR74" i="24"/>
  <c r="NX74" i="24"/>
  <c r="OD74" i="24"/>
  <c r="OJ74" i="24"/>
  <c r="OP74" i="24"/>
  <c r="OV74" i="24"/>
  <c r="PB74" i="24"/>
  <c r="PH74" i="24"/>
  <c r="PN74" i="24"/>
  <c r="PT74" i="24"/>
  <c r="PZ74" i="24"/>
  <c r="QF74" i="24"/>
  <c r="QL74" i="24"/>
  <c r="QR74" i="24"/>
  <c r="QX74" i="24"/>
  <c r="RD74" i="24"/>
  <c r="RJ74" i="24"/>
  <c r="RP74" i="24"/>
  <c r="RV74" i="24"/>
  <c r="SB74" i="24"/>
  <c r="SH74" i="24"/>
  <c r="SN74" i="24"/>
  <c r="ST74" i="24"/>
  <c r="SZ74" i="24"/>
  <c r="TF74" i="24"/>
  <c r="TL74" i="24"/>
  <c r="TR74" i="24"/>
  <c r="TX74" i="24"/>
  <c r="UD74" i="24"/>
  <c r="UJ74" i="24"/>
  <c r="UP74" i="24"/>
  <c r="UV74" i="24"/>
  <c r="VB74" i="24"/>
  <c r="VH74" i="24"/>
  <c r="VN74" i="24"/>
  <c r="VT74" i="24"/>
  <c r="VZ74" i="24"/>
  <c r="J75" i="24"/>
  <c r="P75" i="24"/>
  <c r="V75" i="24"/>
  <c r="AB75" i="24"/>
  <c r="AH75" i="24"/>
  <c r="AN75" i="24"/>
  <c r="AT75" i="24"/>
  <c r="AZ75" i="24"/>
  <c r="BF75" i="24"/>
  <c r="BL75" i="24"/>
  <c r="BR75" i="24"/>
  <c r="BX75" i="24"/>
  <c r="CD75" i="24"/>
  <c r="CJ75" i="24"/>
  <c r="CP75" i="24"/>
  <c r="CV75" i="24"/>
  <c r="DB75" i="24"/>
  <c r="DH75" i="24"/>
  <c r="DN75" i="24"/>
  <c r="DT75" i="24"/>
  <c r="DZ75" i="24"/>
  <c r="EF75" i="24"/>
  <c r="EL75" i="24"/>
  <c r="ER75" i="24"/>
  <c r="EX75" i="24"/>
  <c r="FD75" i="24"/>
  <c r="FJ75" i="24"/>
  <c r="FP75" i="24"/>
  <c r="FV75" i="24"/>
  <c r="GB75" i="24"/>
  <c r="GH75" i="24"/>
  <c r="GN75" i="24"/>
  <c r="GT75" i="24"/>
  <c r="GZ75" i="24"/>
  <c r="HF75" i="24"/>
  <c r="HL75" i="24"/>
  <c r="HR75" i="24"/>
  <c r="HX75" i="24"/>
  <c r="ID75" i="24"/>
  <c r="IJ75" i="24"/>
  <c r="IP75" i="24"/>
  <c r="IV75" i="24"/>
  <c r="JB75" i="24"/>
  <c r="JH75" i="24"/>
  <c r="JN75" i="24"/>
  <c r="JT75" i="24"/>
  <c r="JZ75" i="24"/>
  <c r="KF75" i="24"/>
  <c r="KL75" i="24"/>
  <c r="KR75" i="24"/>
  <c r="KX75" i="24"/>
  <c r="LD75" i="24"/>
  <c r="LJ75" i="24"/>
  <c r="LP75" i="24"/>
  <c r="LV75" i="24"/>
  <c r="MB75" i="24"/>
  <c r="MH75" i="24"/>
  <c r="MN75" i="24"/>
  <c r="MT75" i="24"/>
  <c r="MZ75" i="24"/>
  <c r="NF75" i="24"/>
  <c r="NL75" i="24"/>
  <c r="NR75" i="24"/>
  <c r="NX75" i="24"/>
  <c r="OD75" i="24"/>
  <c r="OJ75" i="24"/>
  <c r="OP75" i="24"/>
  <c r="OV75" i="24"/>
  <c r="PB75" i="24"/>
  <c r="PH75" i="24"/>
  <c r="PN75" i="24"/>
  <c r="PT75" i="24"/>
  <c r="PZ75" i="24"/>
  <c r="QF75" i="24"/>
  <c r="QL75" i="24"/>
  <c r="QR75" i="24"/>
  <c r="QX75" i="24"/>
  <c r="RD75" i="24"/>
  <c r="RJ75" i="24"/>
  <c r="RP75" i="24"/>
  <c r="RV75" i="24"/>
  <c r="SB75" i="24"/>
  <c r="SH75" i="24"/>
  <c r="SN75" i="24"/>
  <c r="ST75" i="24"/>
  <c r="SZ75" i="24"/>
  <c r="TF75" i="24"/>
  <c r="TL75" i="24"/>
  <c r="TR75" i="24"/>
  <c r="TX75" i="24"/>
  <c r="UD75" i="24"/>
  <c r="UJ75" i="24"/>
  <c r="UP75" i="24"/>
  <c r="UV75" i="24"/>
  <c r="VB75" i="24"/>
  <c r="VH75" i="24"/>
  <c r="VN75" i="24"/>
  <c r="VT75" i="24"/>
  <c r="VZ75" i="24"/>
  <c r="I76" i="24" a="1"/>
  <c r="I76" i="24" s="1"/>
  <c r="I77" i="24" s="1" a="1"/>
  <c r="I77" i="24" s="1"/>
  <c r="I78" i="24" s="1" a="1"/>
  <c r="I78" i="24" s="1"/>
  <c r="I79" i="24" s="1" a="1"/>
  <c r="I79" i="24" s="1"/>
  <c r="I80" i="24" s="1" a="1"/>
  <c r="I80" i="24" s="1"/>
  <c r="I81" i="24" s="1" a="1"/>
  <c r="I81" i="24" s="1"/>
  <c r="I82" i="24" s="1" a="1"/>
  <c r="I82" i="24" s="1"/>
  <c r="I83" i="24" s="1" a="1"/>
  <c r="I83" i="24" s="1"/>
  <c r="I84" i="24" s="1" a="1"/>
  <c r="I84" i="24" s="1"/>
  <c r="I85" i="24" s="1" a="1"/>
  <c r="I85" i="24" s="1"/>
  <c r="I86" i="24" s="1" a="1"/>
  <c r="I86" i="24" s="1"/>
  <c r="I87" i="24" s="1" a="1"/>
  <c r="I87" i="24" s="1"/>
  <c r="J76" i="24"/>
  <c r="O76" i="24" a="1"/>
  <c r="O76" i="24" s="1"/>
  <c r="O77" i="24" s="1" a="1"/>
  <c r="O77" i="24" s="1"/>
  <c r="O78" i="24" s="1" a="1"/>
  <c r="O78" i="24" s="1"/>
  <c r="O79" i="24" s="1" a="1"/>
  <c r="O79" i="24" s="1"/>
  <c r="O80" i="24" s="1" a="1"/>
  <c r="O80" i="24" s="1"/>
  <c r="O81" i="24" s="1" a="1"/>
  <c r="O81" i="24" s="1"/>
  <c r="O82" i="24" s="1" a="1"/>
  <c r="O82" i="24" s="1"/>
  <c r="O83" i="24" s="1" a="1"/>
  <c r="O83" i="24" s="1"/>
  <c r="O84" i="24" s="1" a="1"/>
  <c r="O84" i="24" s="1"/>
  <c r="O85" i="24" s="1" a="1"/>
  <c r="O85" i="24" s="1"/>
  <c r="O86" i="24" s="1" a="1"/>
  <c r="O86" i="24" s="1"/>
  <c r="O87" i="24" s="1" a="1"/>
  <c r="O87" i="24" s="1"/>
  <c r="P76" i="24"/>
  <c r="U76" i="24" a="1"/>
  <c r="U76" i="24" s="1"/>
  <c r="U77" i="24" s="1" a="1"/>
  <c r="U77" i="24" s="1"/>
  <c r="U78" i="24" s="1" a="1"/>
  <c r="U78" i="24" s="1"/>
  <c r="U79" i="24" s="1" a="1"/>
  <c r="U79" i="24" s="1"/>
  <c r="U80" i="24" s="1" a="1"/>
  <c r="U80" i="24" s="1"/>
  <c r="U81" i="24" s="1" a="1"/>
  <c r="U81" i="24" s="1"/>
  <c r="U82" i="24" s="1" a="1"/>
  <c r="U82" i="24" s="1"/>
  <c r="U83" i="24" s="1" a="1"/>
  <c r="U83" i="24" s="1"/>
  <c r="U84" i="24" s="1" a="1"/>
  <c r="U84" i="24" s="1"/>
  <c r="U85" i="24" s="1" a="1"/>
  <c r="U85" i="24" s="1"/>
  <c r="U86" i="24" s="1" a="1"/>
  <c r="U86" i="24" s="1"/>
  <c r="U87" i="24" s="1" a="1"/>
  <c r="U87" i="24" s="1"/>
  <c r="V76" i="24"/>
  <c r="AA76" i="24" a="1"/>
  <c r="AA76" i="24" s="1"/>
  <c r="AA77" i="24" s="1" a="1"/>
  <c r="AA77" i="24" s="1"/>
  <c r="AA78" i="24" s="1" a="1"/>
  <c r="AA78" i="24" s="1"/>
  <c r="AA79" i="24" s="1" a="1"/>
  <c r="AA79" i="24" s="1"/>
  <c r="AA80" i="24" s="1" a="1"/>
  <c r="AA80" i="24" s="1"/>
  <c r="AA81" i="24" s="1" a="1"/>
  <c r="AA81" i="24" s="1"/>
  <c r="AA82" i="24" s="1" a="1"/>
  <c r="AA82" i="24" s="1"/>
  <c r="AA83" i="24" s="1" a="1"/>
  <c r="AA83" i="24" s="1"/>
  <c r="AA84" i="24" s="1" a="1"/>
  <c r="AA84" i="24" s="1"/>
  <c r="AA85" i="24" s="1" a="1"/>
  <c r="AA85" i="24" s="1"/>
  <c r="AA86" i="24" s="1" a="1"/>
  <c r="AA86" i="24" s="1"/>
  <c r="AA87" i="24" s="1" a="1"/>
  <c r="AA87" i="24" s="1"/>
  <c r="AB76" i="24"/>
  <c r="AG76" i="24" a="1"/>
  <c r="AG76" i="24" s="1"/>
  <c r="AG77" i="24" s="1" a="1"/>
  <c r="AG77" i="24" s="1"/>
  <c r="AG78" i="24" s="1" a="1"/>
  <c r="AG78" i="24" s="1"/>
  <c r="AG79" i="24" s="1" a="1"/>
  <c r="AG79" i="24" s="1"/>
  <c r="AG80" i="24" s="1" a="1"/>
  <c r="AG80" i="24" s="1"/>
  <c r="AG81" i="24" s="1" a="1"/>
  <c r="AG81" i="24" s="1"/>
  <c r="AG82" i="24" s="1" a="1"/>
  <c r="AG82" i="24" s="1"/>
  <c r="AG83" i="24" s="1" a="1"/>
  <c r="AG83" i="24" s="1"/>
  <c r="AG84" i="24" s="1" a="1"/>
  <c r="AG84" i="24" s="1"/>
  <c r="AG85" i="24" s="1" a="1"/>
  <c r="AG85" i="24" s="1"/>
  <c r="AG86" i="24" s="1" a="1"/>
  <c r="AG86" i="24" s="1"/>
  <c r="AG87" i="24" s="1" a="1"/>
  <c r="AG87" i="24" s="1"/>
  <c r="AH76" i="24"/>
  <c r="AM76" i="24" a="1"/>
  <c r="AM76" i="24" s="1"/>
  <c r="AM77" i="24" s="1" a="1"/>
  <c r="AM77" i="24" s="1"/>
  <c r="AM78" i="24" s="1" a="1"/>
  <c r="AM78" i="24" s="1"/>
  <c r="AM79" i="24" s="1" a="1"/>
  <c r="AM79" i="24" s="1"/>
  <c r="AM80" i="24" s="1" a="1"/>
  <c r="AM80" i="24" s="1"/>
  <c r="AM81" i="24" s="1" a="1"/>
  <c r="AM81" i="24" s="1"/>
  <c r="AM82" i="24" s="1" a="1"/>
  <c r="AM82" i="24" s="1"/>
  <c r="AM83" i="24" s="1" a="1"/>
  <c r="AM83" i="24" s="1"/>
  <c r="AM84" i="24" s="1" a="1"/>
  <c r="AM84" i="24" s="1"/>
  <c r="AM85" i="24" s="1" a="1"/>
  <c r="AM85" i="24" s="1"/>
  <c r="AM86" i="24" s="1" a="1"/>
  <c r="AM86" i="24" s="1"/>
  <c r="AM87" i="24" s="1" a="1"/>
  <c r="AM87" i="24" s="1"/>
  <c r="AN76" i="24"/>
  <c r="AS76" i="24" a="1"/>
  <c r="AS76" i="24" s="1"/>
  <c r="AS77" i="24" s="1" a="1"/>
  <c r="AS77" i="24" s="1"/>
  <c r="AS78" i="24" s="1" a="1"/>
  <c r="AS78" i="24" s="1"/>
  <c r="AS79" i="24" s="1" a="1"/>
  <c r="AS79" i="24" s="1"/>
  <c r="AS80" i="24" s="1" a="1"/>
  <c r="AS80" i="24" s="1"/>
  <c r="AS81" i="24" s="1" a="1"/>
  <c r="AS81" i="24" s="1"/>
  <c r="AS82" i="24" s="1" a="1"/>
  <c r="AS82" i="24" s="1"/>
  <c r="AS83" i="24" s="1" a="1"/>
  <c r="AS83" i="24" s="1"/>
  <c r="AS84" i="24" s="1" a="1"/>
  <c r="AS84" i="24" s="1"/>
  <c r="AS85" i="24" s="1" a="1"/>
  <c r="AS85" i="24" s="1"/>
  <c r="AS86" i="24" s="1" a="1"/>
  <c r="AS86" i="24" s="1"/>
  <c r="AS87" i="24" s="1" a="1"/>
  <c r="AS87" i="24" s="1"/>
  <c r="AT76" i="24"/>
  <c r="AY76" i="24" a="1"/>
  <c r="AY76" i="24" s="1"/>
  <c r="AY77" i="24" s="1" a="1"/>
  <c r="AY77" i="24" s="1"/>
  <c r="AY78" i="24" s="1" a="1"/>
  <c r="AY78" i="24" s="1"/>
  <c r="AY79" i="24" s="1" a="1"/>
  <c r="AY79" i="24" s="1"/>
  <c r="AY80" i="24" s="1" a="1"/>
  <c r="AY80" i="24" s="1"/>
  <c r="AY81" i="24" s="1" a="1"/>
  <c r="AY81" i="24" s="1"/>
  <c r="AY82" i="24" s="1" a="1"/>
  <c r="AY82" i="24" s="1"/>
  <c r="AY83" i="24" s="1" a="1"/>
  <c r="AY83" i="24" s="1"/>
  <c r="AY84" i="24" s="1" a="1"/>
  <c r="AY84" i="24" s="1"/>
  <c r="AY85" i="24" s="1" a="1"/>
  <c r="AY85" i="24" s="1"/>
  <c r="AY86" i="24" s="1" a="1"/>
  <c r="AY86" i="24" s="1"/>
  <c r="AY87" i="24" s="1" a="1"/>
  <c r="AY87" i="24" s="1"/>
  <c r="AZ76" i="24"/>
  <c r="BE76" i="24" a="1"/>
  <c r="BE76" i="24" s="1"/>
  <c r="BE77" i="24" s="1" a="1"/>
  <c r="BE77" i="24" s="1"/>
  <c r="BE78" i="24" s="1" a="1"/>
  <c r="BE78" i="24" s="1"/>
  <c r="BE79" i="24" s="1" a="1"/>
  <c r="BE79" i="24" s="1"/>
  <c r="BE80" i="24" s="1" a="1"/>
  <c r="BE80" i="24" s="1"/>
  <c r="BE81" i="24" s="1" a="1"/>
  <c r="BE81" i="24" s="1"/>
  <c r="BE82" i="24" s="1" a="1"/>
  <c r="BE82" i="24" s="1"/>
  <c r="BE83" i="24" s="1" a="1"/>
  <c r="BE83" i="24" s="1"/>
  <c r="BE84" i="24" s="1" a="1"/>
  <c r="BE84" i="24" s="1"/>
  <c r="BE85" i="24" s="1" a="1"/>
  <c r="BE85" i="24" s="1"/>
  <c r="BE86" i="24" s="1" a="1"/>
  <c r="BE86" i="24" s="1"/>
  <c r="BE87" i="24" s="1" a="1"/>
  <c r="BE87" i="24" s="1"/>
  <c r="BF76" i="24"/>
  <c r="BK76" i="24" a="1"/>
  <c r="BK76" i="24" s="1"/>
  <c r="BK77" i="24" s="1" a="1"/>
  <c r="BK77" i="24" s="1"/>
  <c r="BK78" i="24" s="1" a="1"/>
  <c r="BK78" i="24" s="1"/>
  <c r="BK79" i="24" s="1" a="1"/>
  <c r="BK79" i="24" s="1"/>
  <c r="BK80" i="24" s="1" a="1"/>
  <c r="BK80" i="24" s="1"/>
  <c r="BK81" i="24" s="1" a="1"/>
  <c r="BK81" i="24" s="1"/>
  <c r="BK82" i="24" s="1" a="1"/>
  <c r="BK82" i="24" s="1"/>
  <c r="BK83" i="24" s="1" a="1"/>
  <c r="BK83" i="24" s="1"/>
  <c r="BK84" i="24" s="1" a="1"/>
  <c r="BK84" i="24" s="1"/>
  <c r="BK85" i="24" s="1" a="1"/>
  <c r="BK85" i="24" s="1"/>
  <c r="BK86" i="24" s="1" a="1"/>
  <c r="BK86" i="24" s="1"/>
  <c r="BK87" i="24" s="1" a="1"/>
  <c r="BK87" i="24" s="1"/>
  <c r="BL76" i="24"/>
  <c r="BQ76" i="24" a="1"/>
  <c r="BQ76" i="24" s="1"/>
  <c r="BQ77" i="24" s="1" a="1"/>
  <c r="BQ77" i="24" s="1"/>
  <c r="BQ78" i="24" s="1" a="1"/>
  <c r="BQ78" i="24" s="1"/>
  <c r="BQ79" i="24" s="1" a="1"/>
  <c r="BQ79" i="24" s="1"/>
  <c r="BQ80" i="24" s="1" a="1"/>
  <c r="BQ80" i="24" s="1"/>
  <c r="BQ81" i="24" s="1" a="1"/>
  <c r="BQ81" i="24" s="1"/>
  <c r="BQ82" i="24" s="1" a="1"/>
  <c r="BQ82" i="24" s="1"/>
  <c r="BQ83" i="24" s="1" a="1"/>
  <c r="BQ83" i="24" s="1"/>
  <c r="BQ84" i="24" s="1" a="1"/>
  <c r="BQ84" i="24" s="1"/>
  <c r="BQ85" i="24" s="1" a="1"/>
  <c r="BQ85" i="24" s="1"/>
  <c r="BQ86" i="24" s="1" a="1"/>
  <c r="BQ86" i="24" s="1"/>
  <c r="BQ87" i="24" s="1" a="1"/>
  <c r="BQ87" i="24" s="1"/>
  <c r="BR76" i="24"/>
  <c r="BW76" i="24" a="1"/>
  <c r="BW76" i="24" s="1"/>
  <c r="BW77" i="24" s="1" a="1"/>
  <c r="BW77" i="24" s="1"/>
  <c r="BW78" i="24" s="1" a="1"/>
  <c r="BW78" i="24" s="1"/>
  <c r="BW79" i="24" s="1" a="1"/>
  <c r="BW79" i="24" s="1"/>
  <c r="BW80" i="24" s="1" a="1"/>
  <c r="BW80" i="24" s="1"/>
  <c r="BW81" i="24" s="1" a="1"/>
  <c r="BW81" i="24" s="1"/>
  <c r="BW82" i="24" s="1" a="1"/>
  <c r="BW82" i="24" s="1"/>
  <c r="BW83" i="24" s="1" a="1"/>
  <c r="BW83" i="24" s="1"/>
  <c r="BW84" i="24" s="1" a="1"/>
  <c r="BW84" i="24" s="1"/>
  <c r="BW85" i="24" s="1" a="1"/>
  <c r="BW85" i="24" s="1"/>
  <c r="BW86" i="24" s="1" a="1"/>
  <c r="BW86" i="24" s="1"/>
  <c r="BW87" i="24" s="1" a="1"/>
  <c r="BW87" i="24" s="1"/>
  <c r="BX76" i="24"/>
  <c r="CC76" i="24" a="1"/>
  <c r="CC76" i="24" s="1"/>
  <c r="CC77" i="24" s="1" a="1"/>
  <c r="CC77" i="24" s="1"/>
  <c r="CC78" i="24" s="1" a="1"/>
  <c r="CC78" i="24" s="1"/>
  <c r="CC79" i="24" s="1" a="1"/>
  <c r="CC79" i="24" s="1"/>
  <c r="CC80" i="24" s="1" a="1"/>
  <c r="CC80" i="24" s="1"/>
  <c r="CC81" i="24" s="1" a="1"/>
  <c r="CC81" i="24" s="1"/>
  <c r="CC82" i="24" s="1" a="1"/>
  <c r="CC82" i="24" s="1"/>
  <c r="CC83" i="24" s="1" a="1"/>
  <c r="CC83" i="24" s="1"/>
  <c r="CC84" i="24" s="1" a="1"/>
  <c r="CC84" i="24" s="1"/>
  <c r="CC85" i="24" s="1" a="1"/>
  <c r="CC85" i="24" s="1"/>
  <c r="CC86" i="24" s="1" a="1"/>
  <c r="CC86" i="24" s="1"/>
  <c r="CC87" i="24" s="1" a="1"/>
  <c r="CC87" i="24" s="1"/>
  <c r="CD76" i="24"/>
  <c r="CI76" i="24" a="1"/>
  <c r="CI76" i="24" s="1"/>
  <c r="CI77" i="24" s="1" a="1"/>
  <c r="CI77" i="24" s="1"/>
  <c r="CI78" i="24" s="1" a="1"/>
  <c r="CI78" i="24" s="1"/>
  <c r="CI79" i="24" s="1" a="1"/>
  <c r="CI79" i="24" s="1"/>
  <c r="CI80" i="24" s="1" a="1"/>
  <c r="CI80" i="24" s="1"/>
  <c r="CI81" i="24" s="1" a="1"/>
  <c r="CI81" i="24" s="1"/>
  <c r="CI82" i="24" s="1" a="1"/>
  <c r="CI82" i="24" s="1"/>
  <c r="CI83" i="24" s="1" a="1"/>
  <c r="CI83" i="24" s="1"/>
  <c r="CI84" i="24" s="1" a="1"/>
  <c r="CI84" i="24" s="1"/>
  <c r="CI85" i="24" s="1" a="1"/>
  <c r="CI85" i="24" s="1"/>
  <c r="CI86" i="24" s="1" a="1"/>
  <c r="CI86" i="24" s="1"/>
  <c r="CI87" i="24" s="1" a="1"/>
  <c r="CI87" i="24" s="1"/>
  <c r="CJ76" i="24"/>
  <c r="CO76" i="24" a="1"/>
  <c r="CO76" i="24" s="1"/>
  <c r="CO77" i="24" s="1" a="1"/>
  <c r="CO77" i="24" s="1"/>
  <c r="CO78" i="24" s="1" a="1"/>
  <c r="CO78" i="24" s="1"/>
  <c r="CO79" i="24" s="1" a="1"/>
  <c r="CO79" i="24" s="1"/>
  <c r="CO80" i="24" s="1" a="1"/>
  <c r="CO80" i="24" s="1"/>
  <c r="CO81" i="24" s="1" a="1"/>
  <c r="CO81" i="24" s="1"/>
  <c r="CO82" i="24" s="1" a="1"/>
  <c r="CO82" i="24" s="1"/>
  <c r="CO83" i="24" s="1" a="1"/>
  <c r="CO83" i="24" s="1"/>
  <c r="CO84" i="24" s="1" a="1"/>
  <c r="CO84" i="24" s="1"/>
  <c r="CO85" i="24" s="1" a="1"/>
  <c r="CO85" i="24" s="1"/>
  <c r="CO86" i="24" s="1" a="1"/>
  <c r="CO86" i="24" s="1"/>
  <c r="CO87" i="24" s="1" a="1"/>
  <c r="CO87" i="24" s="1"/>
  <c r="CP76" i="24"/>
  <c r="CU76" i="24" a="1"/>
  <c r="CU76" i="24" s="1"/>
  <c r="CU77" i="24" s="1" a="1"/>
  <c r="CU77" i="24" s="1"/>
  <c r="CU78" i="24" s="1" a="1"/>
  <c r="CU78" i="24" s="1"/>
  <c r="CU79" i="24" s="1" a="1"/>
  <c r="CU79" i="24" s="1"/>
  <c r="CU80" i="24" s="1" a="1"/>
  <c r="CU80" i="24" s="1"/>
  <c r="CU81" i="24" s="1" a="1"/>
  <c r="CU81" i="24" s="1"/>
  <c r="CU82" i="24" s="1" a="1"/>
  <c r="CU82" i="24" s="1"/>
  <c r="CU83" i="24" s="1" a="1"/>
  <c r="CU83" i="24" s="1"/>
  <c r="CU84" i="24" s="1" a="1"/>
  <c r="CU84" i="24" s="1"/>
  <c r="CU85" i="24" s="1" a="1"/>
  <c r="CU85" i="24" s="1"/>
  <c r="CU86" i="24" s="1" a="1"/>
  <c r="CU86" i="24" s="1"/>
  <c r="CU87" i="24" s="1" a="1"/>
  <c r="CU87" i="24" s="1"/>
  <c r="CV76" i="24"/>
  <c r="DA76" i="24" a="1"/>
  <c r="DA76" i="24" s="1"/>
  <c r="DA77" i="24" s="1" a="1"/>
  <c r="DA77" i="24" s="1"/>
  <c r="DA78" i="24" s="1" a="1"/>
  <c r="DA78" i="24" s="1"/>
  <c r="DA79" i="24" s="1" a="1"/>
  <c r="DA79" i="24" s="1"/>
  <c r="DA80" i="24" s="1" a="1"/>
  <c r="DA80" i="24" s="1"/>
  <c r="DA81" i="24" s="1" a="1"/>
  <c r="DA81" i="24" s="1"/>
  <c r="DA82" i="24" s="1" a="1"/>
  <c r="DA82" i="24" s="1"/>
  <c r="DA83" i="24" s="1" a="1"/>
  <c r="DA83" i="24" s="1"/>
  <c r="DA84" i="24" s="1" a="1"/>
  <c r="DA84" i="24" s="1"/>
  <c r="DA85" i="24" s="1" a="1"/>
  <c r="DA85" i="24" s="1"/>
  <c r="DA86" i="24" s="1" a="1"/>
  <c r="DA86" i="24" s="1"/>
  <c r="DA87" i="24" s="1" a="1"/>
  <c r="DA87" i="24" s="1"/>
  <c r="DB76" i="24"/>
  <c r="DG76" i="24" a="1"/>
  <c r="DG76" i="24" s="1"/>
  <c r="DG77" i="24" s="1" a="1"/>
  <c r="DG77" i="24" s="1"/>
  <c r="DG78" i="24" s="1" a="1"/>
  <c r="DG78" i="24" s="1"/>
  <c r="DG79" i="24" s="1" a="1"/>
  <c r="DG79" i="24" s="1"/>
  <c r="DG80" i="24" s="1" a="1"/>
  <c r="DG80" i="24" s="1"/>
  <c r="DG81" i="24" s="1" a="1"/>
  <c r="DG81" i="24" s="1"/>
  <c r="DG82" i="24" s="1" a="1"/>
  <c r="DG82" i="24" s="1"/>
  <c r="DG83" i="24" s="1" a="1"/>
  <c r="DG83" i="24" s="1"/>
  <c r="DG84" i="24" s="1" a="1"/>
  <c r="DG84" i="24" s="1"/>
  <c r="DG85" i="24" s="1" a="1"/>
  <c r="DG85" i="24" s="1"/>
  <c r="DG86" i="24" s="1" a="1"/>
  <c r="DG86" i="24" s="1"/>
  <c r="DG87" i="24" s="1" a="1"/>
  <c r="DG87" i="24" s="1"/>
  <c r="DH76" i="24"/>
  <c r="DM76" i="24" a="1"/>
  <c r="DM76" i="24" s="1"/>
  <c r="DM77" i="24" s="1" a="1"/>
  <c r="DM77" i="24" s="1"/>
  <c r="DM78" i="24" s="1" a="1"/>
  <c r="DM78" i="24" s="1"/>
  <c r="DM79" i="24" s="1" a="1"/>
  <c r="DM79" i="24" s="1"/>
  <c r="DM80" i="24" s="1" a="1"/>
  <c r="DM80" i="24" s="1"/>
  <c r="DM81" i="24" s="1" a="1"/>
  <c r="DM81" i="24" s="1"/>
  <c r="DM82" i="24" s="1" a="1"/>
  <c r="DM82" i="24" s="1"/>
  <c r="DM83" i="24" s="1" a="1"/>
  <c r="DM83" i="24" s="1"/>
  <c r="DM84" i="24" s="1" a="1"/>
  <c r="DM84" i="24" s="1"/>
  <c r="DM85" i="24" s="1" a="1"/>
  <c r="DM85" i="24" s="1"/>
  <c r="DM86" i="24" s="1" a="1"/>
  <c r="DM86" i="24" s="1"/>
  <c r="DM87" i="24" s="1" a="1"/>
  <c r="DM87" i="24" s="1"/>
  <c r="DN76" i="24"/>
  <c r="DS76" i="24" a="1"/>
  <c r="DS76" i="24" s="1"/>
  <c r="DS77" i="24" s="1" a="1"/>
  <c r="DS77" i="24" s="1"/>
  <c r="DS78" i="24" s="1" a="1"/>
  <c r="DS78" i="24" s="1"/>
  <c r="DS79" i="24" s="1" a="1"/>
  <c r="DS79" i="24" s="1"/>
  <c r="DS80" i="24" s="1" a="1"/>
  <c r="DS80" i="24" s="1"/>
  <c r="DS81" i="24" s="1" a="1"/>
  <c r="DS81" i="24" s="1"/>
  <c r="DS82" i="24" s="1" a="1"/>
  <c r="DS82" i="24" s="1"/>
  <c r="DS83" i="24" s="1" a="1"/>
  <c r="DS83" i="24" s="1"/>
  <c r="DS84" i="24" s="1" a="1"/>
  <c r="DS84" i="24" s="1"/>
  <c r="DS85" i="24" s="1" a="1"/>
  <c r="DS85" i="24" s="1"/>
  <c r="DS86" i="24" s="1" a="1"/>
  <c r="DS86" i="24" s="1"/>
  <c r="DS87" i="24" s="1" a="1"/>
  <c r="DS87" i="24" s="1"/>
  <c r="DT76" i="24"/>
  <c r="DY76" i="24" a="1"/>
  <c r="DY76" i="24" s="1"/>
  <c r="DY77" i="24" s="1" a="1"/>
  <c r="DY77" i="24" s="1"/>
  <c r="DY78" i="24" s="1" a="1"/>
  <c r="DY78" i="24" s="1"/>
  <c r="DY79" i="24" s="1" a="1"/>
  <c r="DY79" i="24" s="1"/>
  <c r="DY80" i="24" s="1" a="1"/>
  <c r="DY80" i="24" s="1"/>
  <c r="DY81" i="24" s="1" a="1"/>
  <c r="DY81" i="24" s="1"/>
  <c r="DY82" i="24" s="1" a="1"/>
  <c r="DY82" i="24" s="1"/>
  <c r="DY83" i="24" s="1" a="1"/>
  <c r="DY83" i="24" s="1"/>
  <c r="DY84" i="24" s="1" a="1"/>
  <c r="DY84" i="24" s="1"/>
  <c r="DY85" i="24" s="1" a="1"/>
  <c r="DY85" i="24" s="1"/>
  <c r="DY86" i="24" s="1" a="1"/>
  <c r="DY86" i="24" s="1"/>
  <c r="DY87" i="24" s="1" a="1"/>
  <c r="DY87" i="24" s="1"/>
  <c r="DZ76" i="24"/>
  <c r="EE76" i="24" a="1"/>
  <c r="EE76" i="24" s="1"/>
  <c r="EE77" i="24" s="1" a="1"/>
  <c r="EE77" i="24" s="1"/>
  <c r="EE78" i="24" s="1" a="1"/>
  <c r="EE78" i="24" s="1"/>
  <c r="EE79" i="24" s="1" a="1"/>
  <c r="EE79" i="24" s="1"/>
  <c r="EE80" i="24" s="1" a="1"/>
  <c r="EE80" i="24" s="1"/>
  <c r="EE81" i="24" s="1" a="1"/>
  <c r="EE81" i="24" s="1"/>
  <c r="EE82" i="24" s="1" a="1"/>
  <c r="EE82" i="24" s="1"/>
  <c r="EE83" i="24" s="1" a="1"/>
  <c r="EE83" i="24" s="1"/>
  <c r="EE84" i="24" s="1" a="1"/>
  <c r="EE84" i="24" s="1"/>
  <c r="EE85" i="24" s="1" a="1"/>
  <c r="EE85" i="24" s="1"/>
  <c r="EE86" i="24" s="1" a="1"/>
  <c r="EE86" i="24" s="1"/>
  <c r="EE87" i="24" s="1" a="1"/>
  <c r="EE87" i="24" s="1"/>
  <c r="EF76" i="24"/>
  <c r="EK76" i="24" a="1"/>
  <c r="EK76" i="24" s="1"/>
  <c r="EK77" i="24" s="1" a="1"/>
  <c r="EK77" i="24" s="1"/>
  <c r="EK78" i="24" s="1" a="1"/>
  <c r="EK78" i="24" s="1"/>
  <c r="EK79" i="24" s="1" a="1"/>
  <c r="EK79" i="24" s="1"/>
  <c r="EK80" i="24" s="1" a="1"/>
  <c r="EK80" i="24" s="1"/>
  <c r="EK81" i="24" s="1" a="1"/>
  <c r="EK81" i="24" s="1"/>
  <c r="EK82" i="24" s="1" a="1"/>
  <c r="EK82" i="24" s="1"/>
  <c r="EK83" i="24" s="1" a="1"/>
  <c r="EK83" i="24" s="1"/>
  <c r="EK84" i="24" s="1" a="1"/>
  <c r="EK84" i="24" s="1"/>
  <c r="EK85" i="24" s="1" a="1"/>
  <c r="EK85" i="24" s="1"/>
  <c r="EK86" i="24" s="1" a="1"/>
  <c r="EK86" i="24" s="1"/>
  <c r="EK87" i="24" s="1" a="1"/>
  <c r="EK87" i="24" s="1"/>
  <c r="EL76" i="24"/>
  <c r="EQ76" i="24" a="1"/>
  <c r="EQ76" i="24" s="1"/>
  <c r="EQ77" i="24" s="1" a="1"/>
  <c r="EQ77" i="24" s="1"/>
  <c r="EQ78" i="24" s="1" a="1"/>
  <c r="EQ78" i="24" s="1"/>
  <c r="EQ79" i="24" s="1" a="1"/>
  <c r="EQ79" i="24" s="1"/>
  <c r="EQ80" i="24" s="1" a="1"/>
  <c r="EQ80" i="24" s="1"/>
  <c r="EQ81" i="24" s="1" a="1"/>
  <c r="EQ81" i="24" s="1"/>
  <c r="EQ82" i="24" s="1" a="1"/>
  <c r="EQ82" i="24" s="1"/>
  <c r="EQ83" i="24" s="1" a="1"/>
  <c r="EQ83" i="24" s="1"/>
  <c r="EQ84" i="24" s="1" a="1"/>
  <c r="EQ84" i="24" s="1"/>
  <c r="EQ85" i="24" s="1" a="1"/>
  <c r="EQ85" i="24" s="1"/>
  <c r="EQ86" i="24" s="1" a="1"/>
  <c r="EQ86" i="24" s="1"/>
  <c r="EQ87" i="24" s="1" a="1"/>
  <c r="EQ87" i="24" s="1"/>
  <c r="ER76" i="24"/>
  <c r="EW76" i="24" a="1"/>
  <c r="EW76" i="24" s="1"/>
  <c r="EW77" i="24" s="1" a="1"/>
  <c r="EW77" i="24" s="1"/>
  <c r="EW78" i="24" s="1" a="1"/>
  <c r="EW78" i="24" s="1"/>
  <c r="EW79" i="24" s="1" a="1"/>
  <c r="EW79" i="24" s="1"/>
  <c r="EW80" i="24" s="1" a="1"/>
  <c r="EW80" i="24" s="1"/>
  <c r="EW81" i="24" s="1" a="1"/>
  <c r="EW81" i="24" s="1"/>
  <c r="EW82" i="24" s="1" a="1"/>
  <c r="EW82" i="24" s="1"/>
  <c r="EW83" i="24" s="1" a="1"/>
  <c r="EW83" i="24" s="1"/>
  <c r="EW84" i="24" s="1" a="1"/>
  <c r="EW84" i="24" s="1"/>
  <c r="EW85" i="24" s="1" a="1"/>
  <c r="EW85" i="24" s="1"/>
  <c r="EW86" i="24" s="1" a="1"/>
  <c r="EW86" i="24" s="1"/>
  <c r="EW87" i="24" s="1" a="1"/>
  <c r="EW87" i="24" s="1"/>
  <c r="EX76" i="24"/>
  <c r="FC76" i="24" a="1"/>
  <c r="FC76" i="24" s="1"/>
  <c r="FC77" i="24" s="1" a="1"/>
  <c r="FC77" i="24" s="1"/>
  <c r="FC78" i="24" s="1" a="1"/>
  <c r="FC78" i="24" s="1"/>
  <c r="FC79" i="24" s="1" a="1"/>
  <c r="FC79" i="24" s="1"/>
  <c r="FC80" i="24" s="1" a="1"/>
  <c r="FC80" i="24" s="1"/>
  <c r="FC81" i="24" s="1" a="1"/>
  <c r="FC81" i="24" s="1"/>
  <c r="FC82" i="24" s="1" a="1"/>
  <c r="FC82" i="24" s="1"/>
  <c r="FC83" i="24" s="1" a="1"/>
  <c r="FC83" i="24" s="1"/>
  <c r="FC84" i="24" s="1" a="1"/>
  <c r="FC84" i="24" s="1"/>
  <c r="FC85" i="24" s="1" a="1"/>
  <c r="FC85" i="24" s="1"/>
  <c r="FC86" i="24" s="1" a="1"/>
  <c r="FC86" i="24" s="1"/>
  <c r="FC87" i="24" s="1" a="1"/>
  <c r="FC87" i="24" s="1"/>
  <c r="FD76" i="24"/>
  <c r="FI76" i="24" a="1"/>
  <c r="FI76" i="24" s="1"/>
  <c r="FI77" i="24" s="1" a="1"/>
  <c r="FI77" i="24" s="1"/>
  <c r="FI78" i="24" s="1" a="1"/>
  <c r="FI78" i="24" s="1"/>
  <c r="FI79" i="24" s="1" a="1"/>
  <c r="FI79" i="24" s="1"/>
  <c r="FI80" i="24" s="1" a="1"/>
  <c r="FI80" i="24" s="1"/>
  <c r="FI81" i="24" s="1" a="1"/>
  <c r="FI81" i="24" s="1"/>
  <c r="FI82" i="24" s="1" a="1"/>
  <c r="FI82" i="24" s="1"/>
  <c r="FI83" i="24" s="1" a="1"/>
  <c r="FI83" i="24" s="1"/>
  <c r="FI84" i="24" s="1" a="1"/>
  <c r="FI84" i="24" s="1"/>
  <c r="FI85" i="24" s="1" a="1"/>
  <c r="FI85" i="24" s="1"/>
  <c r="FI86" i="24" s="1" a="1"/>
  <c r="FI86" i="24" s="1"/>
  <c r="FI87" i="24" s="1" a="1"/>
  <c r="FI87" i="24" s="1"/>
  <c r="FJ76" i="24"/>
  <c r="FO76" i="24" a="1"/>
  <c r="FO76" i="24" s="1"/>
  <c r="FO77" i="24" s="1" a="1"/>
  <c r="FO77" i="24" s="1"/>
  <c r="FO78" i="24" s="1" a="1"/>
  <c r="FO78" i="24" s="1"/>
  <c r="FO79" i="24" s="1" a="1"/>
  <c r="FO79" i="24" s="1"/>
  <c r="FO80" i="24" s="1" a="1"/>
  <c r="FO80" i="24" s="1"/>
  <c r="FO81" i="24" s="1" a="1"/>
  <c r="FO81" i="24" s="1"/>
  <c r="FO82" i="24" s="1" a="1"/>
  <c r="FO82" i="24" s="1"/>
  <c r="FO83" i="24" s="1" a="1"/>
  <c r="FO83" i="24" s="1"/>
  <c r="FO84" i="24" s="1" a="1"/>
  <c r="FO84" i="24" s="1"/>
  <c r="FO85" i="24" s="1" a="1"/>
  <c r="FO85" i="24" s="1"/>
  <c r="FO86" i="24" s="1" a="1"/>
  <c r="FO86" i="24" s="1"/>
  <c r="FO87" i="24" s="1" a="1"/>
  <c r="FO87" i="24" s="1"/>
  <c r="FP76" i="24"/>
  <c r="FU76" i="24" a="1"/>
  <c r="FU76" i="24" s="1"/>
  <c r="FU77" i="24" s="1" a="1"/>
  <c r="FU77" i="24" s="1"/>
  <c r="FU78" i="24" s="1" a="1"/>
  <c r="FU78" i="24" s="1"/>
  <c r="FU79" i="24" s="1" a="1"/>
  <c r="FU79" i="24" s="1"/>
  <c r="FU80" i="24" s="1" a="1"/>
  <c r="FU80" i="24" s="1"/>
  <c r="FU81" i="24" s="1" a="1"/>
  <c r="FU81" i="24" s="1"/>
  <c r="FU82" i="24" s="1" a="1"/>
  <c r="FU82" i="24" s="1"/>
  <c r="FU83" i="24" s="1" a="1"/>
  <c r="FU83" i="24" s="1"/>
  <c r="FU84" i="24" s="1" a="1"/>
  <c r="FU84" i="24" s="1"/>
  <c r="FU85" i="24" s="1" a="1"/>
  <c r="FU85" i="24" s="1"/>
  <c r="FU86" i="24" s="1" a="1"/>
  <c r="FU86" i="24" s="1"/>
  <c r="FU87" i="24" s="1" a="1"/>
  <c r="FU87" i="24" s="1"/>
  <c r="FV76" i="24"/>
  <c r="GA76" i="24" a="1"/>
  <c r="GA76" i="24" s="1"/>
  <c r="GA77" i="24" s="1" a="1"/>
  <c r="GA77" i="24" s="1"/>
  <c r="GA78" i="24" s="1" a="1"/>
  <c r="GA78" i="24" s="1"/>
  <c r="GA79" i="24" s="1" a="1"/>
  <c r="GA79" i="24" s="1"/>
  <c r="GA80" i="24" s="1" a="1"/>
  <c r="GA80" i="24" s="1"/>
  <c r="GA81" i="24" s="1" a="1"/>
  <c r="GA81" i="24" s="1"/>
  <c r="GA82" i="24" s="1" a="1"/>
  <c r="GA82" i="24" s="1"/>
  <c r="GA83" i="24" s="1" a="1"/>
  <c r="GA83" i="24" s="1"/>
  <c r="GA84" i="24" s="1" a="1"/>
  <c r="GA84" i="24" s="1"/>
  <c r="GA85" i="24" s="1" a="1"/>
  <c r="GA85" i="24" s="1"/>
  <c r="GA86" i="24" s="1" a="1"/>
  <c r="GA86" i="24" s="1"/>
  <c r="GA87" i="24" s="1" a="1"/>
  <c r="GA87" i="24" s="1"/>
  <c r="GB76" i="24"/>
  <c r="GG76" i="24" a="1"/>
  <c r="GG76" i="24" s="1"/>
  <c r="GG77" i="24" s="1" a="1"/>
  <c r="GG77" i="24" s="1"/>
  <c r="GG78" i="24" s="1" a="1"/>
  <c r="GG78" i="24" s="1"/>
  <c r="GG79" i="24" s="1" a="1"/>
  <c r="GG79" i="24" s="1"/>
  <c r="GG80" i="24" s="1" a="1"/>
  <c r="GG80" i="24" s="1"/>
  <c r="GG81" i="24" s="1" a="1"/>
  <c r="GG81" i="24" s="1"/>
  <c r="GG82" i="24" s="1" a="1"/>
  <c r="GG82" i="24" s="1"/>
  <c r="GG83" i="24" s="1" a="1"/>
  <c r="GG83" i="24" s="1"/>
  <c r="GG84" i="24" s="1" a="1"/>
  <c r="GG84" i="24" s="1"/>
  <c r="GG85" i="24" s="1" a="1"/>
  <c r="GG85" i="24" s="1"/>
  <c r="GG86" i="24" s="1" a="1"/>
  <c r="GG86" i="24" s="1"/>
  <c r="GG87" i="24" s="1" a="1"/>
  <c r="GG87" i="24" s="1"/>
  <c r="GH76" i="24"/>
  <c r="GM76" i="24" a="1"/>
  <c r="GM76" i="24" s="1"/>
  <c r="GM77" i="24" s="1" a="1"/>
  <c r="GM77" i="24" s="1"/>
  <c r="GM78" i="24" s="1" a="1"/>
  <c r="GM78" i="24" s="1"/>
  <c r="GM79" i="24" s="1" a="1"/>
  <c r="GM79" i="24" s="1"/>
  <c r="GM80" i="24" s="1" a="1"/>
  <c r="GM80" i="24" s="1"/>
  <c r="GM81" i="24" s="1" a="1"/>
  <c r="GM81" i="24" s="1"/>
  <c r="GM82" i="24" s="1" a="1"/>
  <c r="GM82" i="24" s="1"/>
  <c r="GM83" i="24" s="1" a="1"/>
  <c r="GM83" i="24" s="1"/>
  <c r="GM84" i="24" s="1" a="1"/>
  <c r="GM84" i="24" s="1"/>
  <c r="GM85" i="24" s="1" a="1"/>
  <c r="GM85" i="24" s="1"/>
  <c r="GM86" i="24" s="1" a="1"/>
  <c r="GM86" i="24" s="1"/>
  <c r="GM87" i="24" s="1" a="1"/>
  <c r="GM87" i="24" s="1"/>
  <c r="GN76" i="24"/>
  <c r="GS76" i="24" a="1"/>
  <c r="GS76" i="24" s="1"/>
  <c r="GS77" i="24" s="1" a="1"/>
  <c r="GS77" i="24" s="1"/>
  <c r="GS78" i="24" s="1" a="1"/>
  <c r="GS78" i="24" s="1"/>
  <c r="GS79" i="24" s="1" a="1"/>
  <c r="GS79" i="24" s="1"/>
  <c r="GS80" i="24" s="1" a="1"/>
  <c r="GS80" i="24" s="1"/>
  <c r="GS81" i="24" s="1" a="1"/>
  <c r="GS81" i="24" s="1"/>
  <c r="GS82" i="24" s="1" a="1"/>
  <c r="GS82" i="24" s="1"/>
  <c r="GS83" i="24" s="1" a="1"/>
  <c r="GS83" i="24" s="1"/>
  <c r="GS84" i="24" s="1" a="1"/>
  <c r="GS84" i="24" s="1"/>
  <c r="GS85" i="24" s="1" a="1"/>
  <c r="GS85" i="24" s="1"/>
  <c r="GS86" i="24" s="1" a="1"/>
  <c r="GS86" i="24" s="1"/>
  <c r="GS87" i="24" s="1" a="1"/>
  <c r="GS87" i="24" s="1"/>
  <c r="GT76" i="24"/>
  <c r="GY76" i="24" a="1"/>
  <c r="GY76" i="24" s="1"/>
  <c r="GY77" i="24" s="1" a="1"/>
  <c r="GY77" i="24" s="1"/>
  <c r="GY78" i="24" s="1" a="1"/>
  <c r="GY78" i="24" s="1"/>
  <c r="GY79" i="24" s="1" a="1"/>
  <c r="GY79" i="24" s="1"/>
  <c r="GY80" i="24" s="1" a="1"/>
  <c r="GY80" i="24" s="1"/>
  <c r="GY81" i="24" s="1" a="1"/>
  <c r="GY81" i="24" s="1"/>
  <c r="GY82" i="24" s="1" a="1"/>
  <c r="GY82" i="24" s="1"/>
  <c r="GY83" i="24" s="1" a="1"/>
  <c r="GY83" i="24" s="1"/>
  <c r="GY84" i="24" s="1" a="1"/>
  <c r="GY84" i="24" s="1"/>
  <c r="GY85" i="24" s="1" a="1"/>
  <c r="GY85" i="24" s="1"/>
  <c r="GY86" i="24" s="1" a="1"/>
  <c r="GY86" i="24" s="1"/>
  <c r="GY87" i="24" s="1" a="1"/>
  <c r="GY87" i="24" s="1"/>
  <c r="GZ76" i="24"/>
  <c r="HE76" i="24" a="1"/>
  <c r="HE76" i="24" s="1"/>
  <c r="HE77" i="24" s="1" a="1"/>
  <c r="HE77" i="24" s="1"/>
  <c r="HE78" i="24" s="1" a="1"/>
  <c r="HE78" i="24" s="1"/>
  <c r="HE79" i="24" s="1" a="1"/>
  <c r="HE79" i="24" s="1"/>
  <c r="HE80" i="24" s="1" a="1"/>
  <c r="HE80" i="24" s="1"/>
  <c r="HE81" i="24" s="1" a="1"/>
  <c r="HE81" i="24" s="1"/>
  <c r="HE82" i="24" s="1" a="1"/>
  <c r="HE82" i="24" s="1"/>
  <c r="HE83" i="24" s="1" a="1"/>
  <c r="HE83" i="24" s="1"/>
  <c r="HE84" i="24" s="1" a="1"/>
  <c r="HE84" i="24" s="1"/>
  <c r="HE85" i="24" s="1" a="1"/>
  <c r="HE85" i="24" s="1"/>
  <c r="HE86" i="24" s="1" a="1"/>
  <c r="HE86" i="24" s="1"/>
  <c r="HE87" i="24" s="1" a="1"/>
  <c r="HE87" i="24" s="1"/>
  <c r="HF76" i="24"/>
  <c r="HK76" i="24" a="1"/>
  <c r="HK76" i="24" s="1"/>
  <c r="HK77" i="24" s="1" a="1"/>
  <c r="HK77" i="24" s="1"/>
  <c r="HK78" i="24" s="1" a="1"/>
  <c r="HK78" i="24" s="1"/>
  <c r="HK79" i="24" s="1" a="1"/>
  <c r="HK79" i="24" s="1"/>
  <c r="HK80" i="24" s="1" a="1"/>
  <c r="HK80" i="24" s="1"/>
  <c r="HK81" i="24" s="1" a="1"/>
  <c r="HK81" i="24" s="1"/>
  <c r="HK82" i="24" s="1" a="1"/>
  <c r="HK82" i="24" s="1"/>
  <c r="HK83" i="24" s="1" a="1"/>
  <c r="HK83" i="24" s="1"/>
  <c r="HK84" i="24" s="1" a="1"/>
  <c r="HK84" i="24" s="1"/>
  <c r="HK85" i="24" s="1" a="1"/>
  <c r="HK85" i="24" s="1"/>
  <c r="HK86" i="24" s="1" a="1"/>
  <c r="HK86" i="24" s="1"/>
  <c r="HK87" i="24" s="1" a="1"/>
  <c r="HK87" i="24" s="1"/>
  <c r="HL76" i="24"/>
  <c r="HQ76" i="24" a="1"/>
  <c r="HQ76" i="24" s="1"/>
  <c r="HQ77" i="24" s="1" a="1"/>
  <c r="HQ77" i="24" s="1"/>
  <c r="HQ78" i="24" s="1" a="1"/>
  <c r="HQ78" i="24" s="1"/>
  <c r="HQ79" i="24" s="1" a="1"/>
  <c r="HQ79" i="24" s="1"/>
  <c r="HQ80" i="24" s="1" a="1"/>
  <c r="HQ80" i="24" s="1"/>
  <c r="HQ81" i="24" s="1" a="1"/>
  <c r="HQ81" i="24" s="1"/>
  <c r="HQ82" i="24" s="1" a="1"/>
  <c r="HQ82" i="24" s="1"/>
  <c r="HQ83" i="24" s="1" a="1"/>
  <c r="HQ83" i="24" s="1"/>
  <c r="HQ84" i="24" s="1" a="1"/>
  <c r="HQ84" i="24" s="1"/>
  <c r="HQ85" i="24" s="1" a="1"/>
  <c r="HQ85" i="24" s="1"/>
  <c r="HQ86" i="24" s="1" a="1"/>
  <c r="HQ86" i="24" s="1"/>
  <c r="HQ87" i="24" s="1" a="1"/>
  <c r="HQ87" i="24" s="1"/>
  <c r="HR76" i="24"/>
  <c r="HW76" i="24" a="1"/>
  <c r="HW76" i="24" s="1"/>
  <c r="HW77" i="24" s="1" a="1"/>
  <c r="HW77" i="24" s="1"/>
  <c r="HW78" i="24" s="1" a="1"/>
  <c r="HW78" i="24" s="1"/>
  <c r="HW79" i="24" s="1" a="1"/>
  <c r="HW79" i="24" s="1"/>
  <c r="HW80" i="24" s="1" a="1"/>
  <c r="HW80" i="24" s="1"/>
  <c r="HW81" i="24" s="1" a="1"/>
  <c r="HW81" i="24" s="1"/>
  <c r="HW82" i="24" s="1" a="1"/>
  <c r="HW82" i="24" s="1"/>
  <c r="HW83" i="24" s="1" a="1"/>
  <c r="HW83" i="24" s="1"/>
  <c r="HW84" i="24" s="1" a="1"/>
  <c r="HW84" i="24" s="1"/>
  <c r="HW85" i="24" s="1" a="1"/>
  <c r="HW85" i="24" s="1"/>
  <c r="HW86" i="24" s="1" a="1"/>
  <c r="HW86" i="24" s="1"/>
  <c r="HW87" i="24" s="1" a="1"/>
  <c r="HW87" i="24" s="1"/>
  <c r="HX76" i="24"/>
  <c r="IC76" i="24" a="1"/>
  <c r="IC76" i="24" s="1"/>
  <c r="IC77" i="24" s="1" a="1"/>
  <c r="IC77" i="24" s="1"/>
  <c r="IC78" i="24" s="1" a="1"/>
  <c r="IC78" i="24" s="1"/>
  <c r="IC79" i="24" s="1" a="1"/>
  <c r="IC79" i="24" s="1"/>
  <c r="IC80" i="24" s="1" a="1"/>
  <c r="IC80" i="24" s="1"/>
  <c r="IC81" i="24" s="1" a="1"/>
  <c r="IC81" i="24" s="1"/>
  <c r="IC82" i="24" s="1" a="1"/>
  <c r="IC82" i="24" s="1"/>
  <c r="IC83" i="24" s="1" a="1"/>
  <c r="IC83" i="24" s="1"/>
  <c r="IC84" i="24" s="1" a="1"/>
  <c r="IC84" i="24" s="1"/>
  <c r="IC85" i="24" s="1" a="1"/>
  <c r="IC85" i="24" s="1"/>
  <c r="IC86" i="24" s="1" a="1"/>
  <c r="IC86" i="24" s="1"/>
  <c r="IC87" i="24" s="1" a="1"/>
  <c r="IC87" i="24" s="1"/>
  <c r="ID76" i="24"/>
  <c r="II76" i="24" a="1"/>
  <c r="II76" i="24" s="1"/>
  <c r="II77" i="24" s="1" a="1"/>
  <c r="II77" i="24" s="1"/>
  <c r="II78" i="24" s="1" a="1"/>
  <c r="II78" i="24" s="1"/>
  <c r="II79" i="24" s="1" a="1"/>
  <c r="II79" i="24" s="1"/>
  <c r="II80" i="24" s="1" a="1"/>
  <c r="II80" i="24" s="1"/>
  <c r="II81" i="24" s="1" a="1"/>
  <c r="II81" i="24" s="1"/>
  <c r="II82" i="24" s="1" a="1"/>
  <c r="II82" i="24" s="1"/>
  <c r="II83" i="24" s="1" a="1"/>
  <c r="II83" i="24" s="1"/>
  <c r="II84" i="24" s="1" a="1"/>
  <c r="II84" i="24" s="1"/>
  <c r="II85" i="24" s="1" a="1"/>
  <c r="II85" i="24" s="1"/>
  <c r="II86" i="24" s="1" a="1"/>
  <c r="II86" i="24" s="1"/>
  <c r="II87" i="24" s="1" a="1"/>
  <c r="II87" i="24" s="1"/>
  <c r="IJ76" i="24"/>
  <c r="IO76" i="24" a="1"/>
  <c r="IO76" i="24" s="1"/>
  <c r="IO77" i="24" s="1" a="1"/>
  <c r="IO77" i="24" s="1"/>
  <c r="IO78" i="24" s="1" a="1"/>
  <c r="IO78" i="24" s="1"/>
  <c r="IO79" i="24" s="1" a="1"/>
  <c r="IO79" i="24" s="1"/>
  <c r="IO80" i="24" s="1" a="1"/>
  <c r="IO80" i="24" s="1"/>
  <c r="IO81" i="24" s="1" a="1"/>
  <c r="IO81" i="24" s="1"/>
  <c r="IO82" i="24" s="1" a="1"/>
  <c r="IO82" i="24" s="1"/>
  <c r="IO83" i="24" s="1" a="1"/>
  <c r="IO83" i="24" s="1"/>
  <c r="IO84" i="24" s="1" a="1"/>
  <c r="IO84" i="24" s="1"/>
  <c r="IO85" i="24" s="1" a="1"/>
  <c r="IO85" i="24" s="1"/>
  <c r="IO86" i="24" s="1" a="1"/>
  <c r="IO86" i="24" s="1"/>
  <c r="IO87" i="24" s="1" a="1"/>
  <c r="IO87" i="24" s="1"/>
  <c r="IP76" i="24"/>
  <c r="IU76" i="24" a="1"/>
  <c r="IU76" i="24" s="1"/>
  <c r="IU77" i="24" s="1" a="1"/>
  <c r="IU77" i="24" s="1"/>
  <c r="IU78" i="24" s="1" a="1"/>
  <c r="IU78" i="24" s="1"/>
  <c r="IU79" i="24" s="1" a="1"/>
  <c r="IU79" i="24" s="1"/>
  <c r="IU80" i="24" s="1" a="1"/>
  <c r="IU80" i="24" s="1"/>
  <c r="IU81" i="24" s="1" a="1"/>
  <c r="IU81" i="24" s="1"/>
  <c r="IU82" i="24" s="1" a="1"/>
  <c r="IU82" i="24" s="1"/>
  <c r="IU83" i="24" s="1" a="1"/>
  <c r="IU83" i="24" s="1"/>
  <c r="IU84" i="24" s="1" a="1"/>
  <c r="IU84" i="24" s="1"/>
  <c r="IU85" i="24" s="1" a="1"/>
  <c r="IU85" i="24" s="1"/>
  <c r="IU86" i="24" s="1" a="1"/>
  <c r="IU86" i="24" s="1"/>
  <c r="IU87" i="24" s="1" a="1"/>
  <c r="IU87" i="24" s="1"/>
  <c r="IV76" i="24"/>
  <c r="JA76" i="24" a="1"/>
  <c r="JA76" i="24" s="1"/>
  <c r="JA77" i="24" s="1" a="1"/>
  <c r="JA77" i="24" s="1"/>
  <c r="JA78" i="24" s="1" a="1"/>
  <c r="JA78" i="24" s="1"/>
  <c r="JA79" i="24" s="1" a="1"/>
  <c r="JA79" i="24" s="1"/>
  <c r="JA80" i="24" s="1" a="1"/>
  <c r="JA80" i="24" s="1"/>
  <c r="JA81" i="24" s="1" a="1"/>
  <c r="JA81" i="24" s="1"/>
  <c r="JA82" i="24" s="1" a="1"/>
  <c r="JA82" i="24" s="1"/>
  <c r="JA83" i="24" s="1" a="1"/>
  <c r="JA83" i="24" s="1"/>
  <c r="JA84" i="24" s="1" a="1"/>
  <c r="JA84" i="24" s="1"/>
  <c r="JA85" i="24" s="1" a="1"/>
  <c r="JA85" i="24" s="1"/>
  <c r="JA86" i="24" s="1" a="1"/>
  <c r="JA86" i="24" s="1"/>
  <c r="JA87" i="24" s="1" a="1"/>
  <c r="JA87" i="24" s="1"/>
  <c r="JB76" i="24"/>
  <c r="JG76" i="24" a="1"/>
  <c r="JG76" i="24" s="1"/>
  <c r="JG77" i="24" s="1" a="1"/>
  <c r="JG77" i="24" s="1"/>
  <c r="JG78" i="24" s="1" a="1"/>
  <c r="JG78" i="24" s="1"/>
  <c r="JG79" i="24" s="1" a="1"/>
  <c r="JG79" i="24" s="1"/>
  <c r="JG80" i="24" s="1" a="1"/>
  <c r="JG80" i="24" s="1"/>
  <c r="JG81" i="24" s="1" a="1"/>
  <c r="JG81" i="24" s="1"/>
  <c r="JG82" i="24" s="1" a="1"/>
  <c r="JG82" i="24" s="1"/>
  <c r="JG83" i="24" s="1" a="1"/>
  <c r="JG83" i="24" s="1"/>
  <c r="JG84" i="24" s="1" a="1"/>
  <c r="JG84" i="24" s="1"/>
  <c r="JG85" i="24" s="1" a="1"/>
  <c r="JG85" i="24" s="1"/>
  <c r="JG86" i="24" s="1" a="1"/>
  <c r="JG86" i="24" s="1"/>
  <c r="JG87" i="24" s="1" a="1"/>
  <c r="JG87" i="24" s="1"/>
  <c r="JH76" i="24"/>
  <c r="JM76" i="24" a="1"/>
  <c r="JM76" i="24" s="1"/>
  <c r="JM77" i="24" s="1" a="1"/>
  <c r="JM77" i="24" s="1"/>
  <c r="JM78" i="24" s="1" a="1"/>
  <c r="JM78" i="24" s="1"/>
  <c r="JM79" i="24" s="1" a="1"/>
  <c r="JM79" i="24" s="1"/>
  <c r="JM80" i="24" s="1" a="1"/>
  <c r="JM80" i="24" s="1"/>
  <c r="JM81" i="24" s="1" a="1"/>
  <c r="JM81" i="24" s="1"/>
  <c r="JM82" i="24" s="1" a="1"/>
  <c r="JM82" i="24" s="1"/>
  <c r="JM83" i="24" s="1" a="1"/>
  <c r="JM83" i="24" s="1"/>
  <c r="JM84" i="24" s="1" a="1"/>
  <c r="JM84" i="24" s="1"/>
  <c r="JM85" i="24" s="1" a="1"/>
  <c r="JM85" i="24" s="1"/>
  <c r="JM86" i="24" s="1" a="1"/>
  <c r="JM86" i="24" s="1"/>
  <c r="JM87" i="24" s="1" a="1"/>
  <c r="JM87" i="24" s="1"/>
  <c r="JN76" i="24"/>
  <c r="JS76" i="24" a="1"/>
  <c r="JS76" i="24" s="1"/>
  <c r="JS77" i="24" s="1" a="1"/>
  <c r="JS77" i="24" s="1"/>
  <c r="JS78" i="24" s="1" a="1"/>
  <c r="JS78" i="24" s="1"/>
  <c r="JS79" i="24" s="1" a="1"/>
  <c r="JS79" i="24" s="1"/>
  <c r="JS80" i="24" s="1" a="1"/>
  <c r="JS80" i="24" s="1"/>
  <c r="JS81" i="24" s="1" a="1"/>
  <c r="JS81" i="24" s="1"/>
  <c r="JS82" i="24" s="1" a="1"/>
  <c r="JS82" i="24" s="1"/>
  <c r="JS83" i="24" s="1" a="1"/>
  <c r="JS83" i="24" s="1"/>
  <c r="JS84" i="24" s="1" a="1"/>
  <c r="JS84" i="24" s="1"/>
  <c r="JS85" i="24" s="1" a="1"/>
  <c r="JS85" i="24" s="1"/>
  <c r="JS86" i="24" s="1" a="1"/>
  <c r="JS86" i="24" s="1"/>
  <c r="JS87" i="24" s="1" a="1"/>
  <c r="JS87" i="24" s="1"/>
  <c r="JT76" i="24"/>
  <c r="JY76" i="24" a="1"/>
  <c r="JY76" i="24" s="1"/>
  <c r="JY77" i="24" s="1" a="1"/>
  <c r="JY77" i="24" s="1"/>
  <c r="JY78" i="24" s="1" a="1"/>
  <c r="JY78" i="24" s="1"/>
  <c r="JY79" i="24" s="1" a="1"/>
  <c r="JY79" i="24" s="1"/>
  <c r="JY80" i="24" s="1" a="1"/>
  <c r="JY80" i="24" s="1"/>
  <c r="JY81" i="24" s="1" a="1"/>
  <c r="JY81" i="24" s="1"/>
  <c r="JY82" i="24" s="1" a="1"/>
  <c r="JY82" i="24" s="1"/>
  <c r="JY83" i="24" s="1" a="1"/>
  <c r="JY83" i="24" s="1"/>
  <c r="JY84" i="24" s="1" a="1"/>
  <c r="JY84" i="24" s="1"/>
  <c r="JY85" i="24" s="1" a="1"/>
  <c r="JY85" i="24" s="1"/>
  <c r="JY86" i="24" s="1" a="1"/>
  <c r="JY86" i="24" s="1"/>
  <c r="JY87" i="24" s="1" a="1"/>
  <c r="JY87" i="24" s="1"/>
  <c r="JZ76" i="24"/>
  <c r="KE76" i="24" a="1"/>
  <c r="KE76" i="24" s="1"/>
  <c r="KE77" i="24" s="1" a="1"/>
  <c r="KE77" i="24" s="1"/>
  <c r="KE78" i="24" s="1" a="1"/>
  <c r="KE78" i="24" s="1"/>
  <c r="KE79" i="24" s="1" a="1"/>
  <c r="KE79" i="24" s="1"/>
  <c r="KE80" i="24" s="1" a="1"/>
  <c r="KE80" i="24" s="1"/>
  <c r="KE81" i="24" s="1" a="1"/>
  <c r="KE81" i="24" s="1"/>
  <c r="KE82" i="24" s="1" a="1"/>
  <c r="KE82" i="24" s="1"/>
  <c r="KE83" i="24" s="1" a="1"/>
  <c r="KE83" i="24" s="1"/>
  <c r="KE84" i="24" s="1" a="1"/>
  <c r="KE84" i="24" s="1"/>
  <c r="KE85" i="24" s="1" a="1"/>
  <c r="KE85" i="24" s="1"/>
  <c r="KE86" i="24" s="1" a="1"/>
  <c r="KE86" i="24" s="1"/>
  <c r="KE87" i="24" s="1" a="1"/>
  <c r="KE87" i="24" s="1"/>
  <c r="KF76" i="24"/>
  <c r="KK76" i="24" a="1"/>
  <c r="KK76" i="24" s="1"/>
  <c r="KK77" i="24" s="1" a="1"/>
  <c r="KK77" i="24" s="1"/>
  <c r="KK78" i="24" s="1" a="1"/>
  <c r="KK78" i="24" s="1"/>
  <c r="KK79" i="24" s="1" a="1"/>
  <c r="KK79" i="24" s="1"/>
  <c r="KK80" i="24" s="1" a="1"/>
  <c r="KK80" i="24" s="1"/>
  <c r="KK81" i="24" s="1" a="1"/>
  <c r="KK81" i="24" s="1"/>
  <c r="KK82" i="24" s="1" a="1"/>
  <c r="KK82" i="24" s="1"/>
  <c r="KK83" i="24" s="1" a="1"/>
  <c r="KK83" i="24" s="1"/>
  <c r="KK84" i="24" s="1" a="1"/>
  <c r="KK84" i="24" s="1"/>
  <c r="KK85" i="24" s="1" a="1"/>
  <c r="KK85" i="24" s="1"/>
  <c r="KK86" i="24" s="1" a="1"/>
  <c r="KK86" i="24" s="1"/>
  <c r="KK87" i="24" s="1" a="1"/>
  <c r="KK87" i="24" s="1"/>
  <c r="KL76" i="24"/>
  <c r="KQ76" i="24" a="1"/>
  <c r="KQ76" i="24" s="1"/>
  <c r="KQ77" i="24" s="1" a="1"/>
  <c r="KQ77" i="24" s="1"/>
  <c r="KQ78" i="24" s="1" a="1"/>
  <c r="KQ78" i="24" s="1"/>
  <c r="KQ79" i="24" s="1" a="1"/>
  <c r="KQ79" i="24" s="1"/>
  <c r="KQ80" i="24" s="1" a="1"/>
  <c r="KQ80" i="24" s="1"/>
  <c r="KQ81" i="24" s="1" a="1"/>
  <c r="KQ81" i="24" s="1"/>
  <c r="KQ82" i="24" s="1" a="1"/>
  <c r="KQ82" i="24" s="1"/>
  <c r="KQ83" i="24" s="1" a="1"/>
  <c r="KQ83" i="24" s="1"/>
  <c r="KQ84" i="24" s="1" a="1"/>
  <c r="KQ84" i="24" s="1"/>
  <c r="KQ85" i="24" s="1" a="1"/>
  <c r="KQ85" i="24" s="1"/>
  <c r="KQ86" i="24" s="1" a="1"/>
  <c r="KQ86" i="24" s="1"/>
  <c r="KQ87" i="24" s="1" a="1"/>
  <c r="KQ87" i="24" s="1"/>
  <c r="KR76" i="24"/>
  <c r="KW76" i="24" a="1"/>
  <c r="KW76" i="24" s="1"/>
  <c r="KW77" i="24" s="1" a="1"/>
  <c r="KW77" i="24" s="1"/>
  <c r="KW78" i="24" s="1" a="1"/>
  <c r="KW78" i="24" s="1"/>
  <c r="KW79" i="24" s="1" a="1"/>
  <c r="KW79" i="24" s="1"/>
  <c r="KW80" i="24" s="1" a="1"/>
  <c r="KW80" i="24" s="1"/>
  <c r="KW81" i="24" s="1" a="1"/>
  <c r="KW81" i="24" s="1"/>
  <c r="KW82" i="24" s="1" a="1"/>
  <c r="KW82" i="24" s="1"/>
  <c r="KW83" i="24" s="1" a="1"/>
  <c r="KW83" i="24" s="1"/>
  <c r="KW84" i="24" s="1" a="1"/>
  <c r="KW84" i="24" s="1"/>
  <c r="KW85" i="24" s="1" a="1"/>
  <c r="KW85" i="24" s="1"/>
  <c r="KW86" i="24" s="1" a="1"/>
  <c r="KW86" i="24" s="1"/>
  <c r="KW87" i="24" s="1" a="1"/>
  <c r="KW87" i="24" s="1"/>
  <c r="KX76" i="24"/>
  <c r="LC76" i="24" a="1"/>
  <c r="LC76" i="24" s="1"/>
  <c r="LC77" i="24" s="1" a="1"/>
  <c r="LC77" i="24" s="1"/>
  <c r="LC78" i="24" s="1" a="1"/>
  <c r="LC78" i="24" s="1"/>
  <c r="LC79" i="24" s="1" a="1"/>
  <c r="LC79" i="24" s="1"/>
  <c r="LC80" i="24" s="1" a="1"/>
  <c r="LC80" i="24" s="1"/>
  <c r="LC81" i="24" s="1" a="1"/>
  <c r="LC81" i="24" s="1"/>
  <c r="LC82" i="24" s="1" a="1"/>
  <c r="LC82" i="24" s="1"/>
  <c r="LC83" i="24" s="1" a="1"/>
  <c r="LC83" i="24" s="1"/>
  <c r="LC84" i="24" s="1" a="1"/>
  <c r="LC84" i="24" s="1"/>
  <c r="LC85" i="24" s="1" a="1"/>
  <c r="LC85" i="24" s="1"/>
  <c r="LC86" i="24" s="1" a="1"/>
  <c r="LC86" i="24" s="1"/>
  <c r="LC87" i="24" s="1" a="1"/>
  <c r="LC87" i="24" s="1"/>
  <c r="LD76" i="24"/>
  <c r="LI76" i="24" a="1"/>
  <c r="LI76" i="24" s="1"/>
  <c r="LI77" i="24" s="1" a="1"/>
  <c r="LI77" i="24" s="1"/>
  <c r="LI78" i="24" s="1" a="1"/>
  <c r="LI78" i="24" s="1"/>
  <c r="LI79" i="24" s="1" a="1"/>
  <c r="LI79" i="24" s="1"/>
  <c r="LI80" i="24" s="1" a="1"/>
  <c r="LI80" i="24" s="1"/>
  <c r="LI81" i="24" s="1" a="1"/>
  <c r="LI81" i="24" s="1"/>
  <c r="LI82" i="24" s="1" a="1"/>
  <c r="LI82" i="24" s="1"/>
  <c r="LI83" i="24" s="1" a="1"/>
  <c r="LI83" i="24" s="1"/>
  <c r="LI84" i="24" s="1" a="1"/>
  <c r="LI84" i="24" s="1"/>
  <c r="LI85" i="24" s="1" a="1"/>
  <c r="LI85" i="24" s="1"/>
  <c r="LI86" i="24" s="1" a="1"/>
  <c r="LI86" i="24" s="1"/>
  <c r="LI87" i="24" s="1" a="1"/>
  <c r="LI87" i="24" s="1"/>
  <c r="LJ76" i="24"/>
  <c r="LO76" i="24" a="1"/>
  <c r="LO76" i="24" s="1"/>
  <c r="LO77" i="24" s="1" a="1"/>
  <c r="LO77" i="24" s="1"/>
  <c r="LO78" i="24" s="1" a="1"/>
  <c r="LO78" i="24" s="1"/>
  <c r="LO79" i="24" s="1" a="1"/>
  <c r="LO79" i="24" s="1"/>
  <c r="LO80" i="24" s="1" a="1"/>
  <c r="LO80" i="24" s="1"/>
  <c r="LO81" i="24" s="1" a="1"/>
  <c r="LO81" i="24" s="1"/>
  <c r="LO82" i="24" s="1" a="1"/>
  <c r="LO82" i="24" s="1"/>
  <c r="LO83" i="24" s="1" a="1"/>
  <c r="LO83" i="24" s="1"/>
  <c r="LO84" i="24" s="1" a="1"/>
  <c r="LO84" i="24" s="1"/>
  <c r="LO85" i="24" s="1" a="1"/>
  <c r="LO85" i="24" s="1"/>
  <c r="LO86" i="24" s="1" a="1"/>
  <c r="LO86" i="24" s="1"/>
  <c r="LO87" i="24" s="1" a="1"/>
  <c r="LO87" i="24" s="1"/>
  <c r="LP76" i="24"/>
  <c r="LU76" i="24" a="1"/>
  <c r="LU76" i="24" s="1"/>
  <c r="LU77" i="24" s="1" a="1"/>
  <c r="LU77" i="24" s="1"/>
  <c r="LU78" i="24" s="1" a="1"/>
  <c r="LU78" i="24" s="1"/>
  <c r="LU79" i="24" s="1" a="1"/>
  <c r="LU79" i="24" s="1"/>
  <c r="LU80" i="24" s="1" a="1"/>
  <c r="LU80" i="24" s="1"/>
  <c r="LU81" i="24" s="1" a="1"/>
  <c r="LU81" i="24" s="1"/>
  <c r="LU82" i="24" s="1" a="1"/>
  <c r="LU82" i="24" s="1"/>
  <c r="LU83" i="24" s="1" a="1"/>
  <c r="LU83" i="24" s="1"/>
  <c r="LU84" i="24" s="1" a="1"/>
  <c r="LU84" i="24" s="1"/>
  <c r="LU85" i="24" s="1" a="1"/>
  <c r="LU85" i="24" s="1"/>
  <c r="LU86" i="24" s="1" a="1"/>
  <c r="LU86" i="24" s="1"/>
  <c r="LU87" i="24" s="1" a="1"/>
  <c r="LU87" i="24" s="1"/>
  <c r="LV76" i="24"/>
  <c r="MA76" i="24" a="1"/>
  <c r="MA76" i="24" s="1"/>
  <c r="MA77" i="24" s="1" a="1"/>
  <c r="MA77" i="24" s="1"/>
  <c r="MA78" i="24" s="1" a="1"/>
  <c r="MA78" i="24" s="1"/>
  <c r="MA79" i="24" s="1" a="1"/>
  <c r="MA79" i="24" s="1"/>
  <c r="MA80" i="24" s="1" a="1"/>
  <c r="MA80" i="24" s="1"/>
  <c r="MA81" i="24" s="1" a="1"/>
  <c r="MA81" i="24" s="1"/>
  <c r="MA82" i="24" s="1" a="1"/>
  <c r="MA82" i="24" s="1"/>
  <c r="MA83" i="24" s="1" a="1"/>
  <c r="MA83" i="24" s="1"/>
  <c r="MA84" i="24" s="1" a="1"/>
  <c r="MA84" i="24" s="1"/>
  <c r="MA85" i="24" s="1" a="1"/>
  <c r="MA85" i="24" s="1"/>
  <c r="MA86" i="24" s="1" a="1"/>
  <c r="MA86" i="24" s="1"/>
  <c r="MA87" i="24" s="1" a="1"/>
  <c r="MA87" i="24" s="1"/>
  <c r="MB76" i="24"/>
  <c r="MG76" i="24" a="1"/>
  <c r="MG76" i="24" s="1"/>
  <c r="MG77" i="24" s="1" a="1"/>
  <c r="MG77" i="24" s="1"/>
  <c r="MG78" i="24" s="1" a="1"/>
  <c r="MG78" i="24" s="1"/>
  <c r="MG79" i="24" s="1" a="1"/>
  <c r="MG79" i="24" s="1"/>
  <c r="MG80" i="24" s="1" a="1"/>
  <c r="MG80" i="24" s="1"/>
  <c r="MG81" i="24" s="1" a="1"/>
  <c r="MG81" i="24" s="1"/>
  <c r="MG82" i="24" s="1" a="1"/>
  <c r="MG82" i="24" s="1"/>
  <c r="MG83" i="24" s="1" a="1"/>
  <c r="MG83" i="24" s="1"/>
  <c r="MG84" i="24" s="1" a="1"/>
  <c r="MG84" i="24" s="1"/>
  <c r="MG85" i="24" s="1" a="1"/>
  <c r="MG85" i="24" s="1"/>
  <c r="MG86" i="24" s="1" a="1"/>
  <c r="MG86" i="24" s="1"/>
  <c r="MG87" i="24" s="1" a="1"/>
  <c r="MG87" i="24" s="1"/>
  <c r="MH76" i="24"/>
  <c r="MM76" i="24" a="1"/>
  <c r="MM76" i="24" s="1"/>
  <c r="MM77" i="24" s="1" a="1"/>
  <c r="MM77" i="24" s="1"/>
  <c r="MM78" i="24" s="1" a="1"/>
  <c r="MM78" i="24" s="1"/>
  <c r="MM79" i="24" s="1" a="1"/>
  <c r="MM79" i="24" s="1"/>
  <c r="MM80" i="24" s="1" a="1"/>
  <c r="MM80" i="24" s="1"/>
  <c r="MM81" i="24" s="1" a="1"/>
  <c r="MM81" i="24" s="1"/>
  <c r="MM82" i="24" s="1" a="1"/>
  <c r="MM82" i="24" s="1"/>
  <c r="MM83" i="24" s="1" a="1"/>
  <c r="MM83" i="24" s="1"/>
  <c r="MM84" i="24" s="1" a="1"/>
  <c r="MM84" i="24" s="1"/>
  <c r="MM85" i="24" s="1" a="1"/>
  <c r="MM85" i="24" s="1"/>
  <c r="MM86" i="24" s="1" a="1"/>
  <c r="MM86" i="24" s="1"/>
  <c r="MM87" i="24" s="1" a="1"/>
  <c r="MM87" i="24" s="1"/>
  <c r="MN76" i="24"/>
  <c r="MS76" i="24" a="1"/>
  <c r="MS76" i="24" s="1"/>
  <c r="MS77" i="24" s="1" a="1"/>
  <c r="MS77" i="24" s="1"/>
  <c r="MS78" i="24" s="1" a="1"/>
  <c r="MS78" i="24" s="1"/>
  <c r="MS79" i="24" s="1" a="1"/>
  <c r="MS79" i="24" s="1"/>
  <c r="MS80" i="24" s="1" a="1"/>
  <c r="MS80" i="24" s="1"/>
  <c r="MS81" i="24" s="1" a="1"/>
  <c r="MS81" i="24" s="1"/>
  <c r="MS82" i="24" s="1" a="1"/>
  <c r="MS82" i="24" s="1"/>
  <c r="MS83" i="24" s="1" a="1"/>
  <c r="MS83" i="24" s="1"/>
  <c r="MS84" i="24" s="1" a="1"/>
  <c r="MS84" i="24" s="1"/>
  <c r="MS85" i="24" s="1" a="1"/>
  <c r="MS85" i="24" s="1"/>
  <c r="MS86" i="24" s="1" a="1"/>
  <c r="MS86" i="24" s="1"/>
  <c r="MS87" i="24" s="1" a="1"/>
  <c r="MS87" i="24" s="1"/>
  <c r="MT76" i="24"/>
  <c r="MY76" i="24" a="1"/>
  <c r="MY76" i="24" s="1"/>
  <c r="MY77" i="24" s="1" a="1"/>
  <c r="MY77" i="24" s="1"/>
  <c r="MY78" i="24" s="1" a="1"/>
  <c r="MY78" i="24" s="1"/>
  <c r="MY79" i="24" s="1" a="1"/>
  <c r="MY79" i="24" s="1"/>
  <c r="MY80" i="24" s="1" a="1"/>
  <c r="MY80" i="24" s="1"/>
  <c r="MY81" i="24" s="1" a="1"/>
  <c r="MY81" i="24" s="1"/>
  <c r="MY82" i="24" s="1" a="1"/>
  <c r="MY82" i="24" s="1"/>
  <c r="MY83" i="24" s="1" a="1"/>
  <c r="MY83" i="24" s="1"/>
  <c r="MY84" i="24" s="1" a="1"/>
  <c r="MY84" i="24" s="1"/>
  <c r="MY85" i="24" s="1" a="1"/>
  <c r="MY85" i="24" s="1"/>
  <c r="MY86" i="24" s="1" a="1"/>
  <c r="MY86" i="24" s="1"/>
  <c r="MY87" i="24" s="1" a="1"/>
  <c r="MY87" i="24" s="1"/>
  <c r="MZ76" i="24"/>
  <c r="NE76" i="24" a="1"/>
  <c r="NE76" i="24" s="1"/>
  <c r="NE77" i="24" s="1" a="1"/>
  <c r="NE77" i="24" s="1"/>
  <c r="NE78" i="24" s="1" a="1"/>
  <c r="NE78" i="24" s="1"/>
  <c r="NE79" i="24" s="1" a="1"/>
  <c r="NE79" i="24" s="1"/>
  <c r="NE80" i="24" s="1" a="1"/>
  <c r="NE80" i="24" s="1"/>
  <c r="NE81" i="24" s="1" a="1"/>
  <c r="NE81" i="24" s="1"/>
  <c r="NE82" i="24" s="1" a="1"/>
  <c r="NE82" i="24" s="1"/>
  <c r="NE83" i="24" s="1" a="1"/>
  <c r="NE83" i="24" s="1"/>
  <c r="NE84" i="24" s="1" a="1"/>
  <c r="NE84" i="24" s="1"/>
  <c r="NE85" i="24" s="1" a="1"/>
  <c r="NE85" i="24" s="1"/>
  <c r="NE86" i="24" s="1" a="1"/>
  <c r="NE86" i="24" s="1"/>
  <c r="NE87" i="24" s="1" a="1"/>
  <c r="NE87" i="24" s="1"/>
  <c r="NF76" i="24"/>
  <c r="NK76" i="24" a="1"/>
  <c r="NK76" i="24" s="1"/>
  <c r="NK77" i="24" s="1" a="1"/>
  <c r="NK77" i="24" s="1"/>
  <c r="NK78" i="24" s="1" a="1"/>
  <c r="NK78" i="24" s="1"/>
  <c r="NK79" i="24" s="1" a="1"/>
  <c r="NK79" i="24" s="1"/>
  <c r="NK80" i="24" s="1" a="1"/>
  <c r="NK80" i="24" s="1"/>
  <c r="NK81" i="24" s="1" a="1"/>
  <c r="NK81" i="24" s="1"/>
  <c r="NK82" i="24" s="1" a="1"/>
  <c r="NK82" i="24" s="1"/>
  <c r="NK83" i="24" s="1" a="1"/>
  <c r="NK83" i="24" s="1"/>
  <c r="NK84" i="24" s="1" a="1"/>
  <c r="NK84" i="24" s="1"/>
  <c r="NK85" i="24" s="1" a="1"/>
  <c r="NK85" i="24" s="1"/>
  <c r="NK86" i="24" s="1" a="1"/>
  <c r="NK86" i="24" s="1"/>
  <c r="NK87" i="24" s="1" a="1"/>
  <c r="NK87" i="24" s="1"/>
  <c r="NL76" i="24"/>
  <c r="NQ76" i="24" a="1"/>
  <c r="NQ76" i="24" s="1"/>
  <c r="NQ77" i="24" s="1" a="1"/>
  <c r="NQ77" i="24" s="1"/>
  <c r="NQ78" i="24" s="1" a="1"/>
  <c r="NQ78" i="24" s="1"/>
  <c r="NQ79" i="24" s="1" a="1"/>
  <c r="NQ79" i="24" s="1"/>
  <c r="NQ80" i="24" s="1" a="1"/>
  <c r="NQ80" i="24" s="1"/>
  <c r="NQ81" i="24" s="1" a="1"/>
  <c r="NQ81" i="24" s="1"/>
  <c r="NQ82" i="24" s="1" a="1"/>
  <c r="NQ82" i="24" s="1"/>
  <c r="NQ83" i="24" s="1" a="1"/>
  <c r="NQ83" i="24" s="1"/>
  <c r="NQ84" i="24" s="1" a="1"/>
  <c r="NQ84" i="24" s="1"/>
  <c r="NQ85" i="24" s="1" a="1"/>
  <c r="NQ85" i="24" s="1"/>
  <c r="NQ86" i="24" s="1" a="1"/>
  <c r="NQ86" i="24" s="1"/>
  <c r="NQ87" i="24" s="1" a="1"/>
  <c r="NQ87" i="24" s="1"/>
  <c r="NR76" i="24"/>
  <c r="NW76" i="24" a="1"/>
  <c r="NW76" i="24" s="1"/>
  <c r="NW77" i="24" s="1" a="1"/>
  <c r="NW77" i="24" s="1"/>
  <c r="NW78" i="24" s="1" a="1"/>
  <c r="NW78" i="24" s="1"/>
  <c r="NW79" i="24" s="1" a="1"/>
  <c r="NW79" i="24" s="1"/>
  <c r="NW80" i="24" s="1" a="1"/>
  <c r="NW80" i="24" s="1"/>
  <c r="NW81" i="24" s="1" a="1"/>
  <c r="NW81" i="24" s="1"/>
  <c r="NW82" i="24" s="1" a="1"/>
  <c r="NW82" i="24" s="1"/>
  <c r="NW83" i="24" s="1" a="1"/>
  <c r="NW83" i="24" s="1"/>
  <c r="NW84" i="24" s="1" a="1"/>
  <c r="NW84" i="24" s="1"/>
  <c r="NW85" i="24" s="1" a="1"/>
  <c r="NW85" i="24" s="1"/>
  <c r="NW86" i="24" s="1" a="1"/>
  <c r="NW86" i="24" s="1"/>
  <c r="NW87" i="24" s="1" a="1"/>
  <c r="NW87" i="24" s="1"/>
  <c r="NX76" i="24"/>
  <c r="OC76" i="24" a="1"/>
  <c r="OC76" i="24" s="1"/>
  <c r="OC77" i="24" s="1" a="1"/>
  <c r="OC77" i="24" s="1"/>
  <c r="OC78" i="24" s="1" a="1"/>
  <c r="OC78" i="24" s="1"/>
  <c r="OC79" i="24" s="1" a="1"/>
  <c r="OC79" i="24" s="1"/>
  <c r="OC80" i="24" s="1" a="1"/>
  <c r="OC80" i="24" s="1"/>
  <c r="OC81" i="24" s="1" a="1"/>
  <c r="OC81" i="24" s="1"/>
  <c r="OC82" i="24" s="1" a="1"/>
  <c r="OC82" i="24" s="1"/>
  <c r="OC83" i="24" s="1" a="1"/>
  <c r="OC83" i="24" s="1"/>
  <c r="OC84" i="24" s="1" a="1"/>
  <c r="OC84" i="24" s="1"/>
  <c r="OC85" i="24" s="1" a="1"/>
  <c r="OC85" i="24" s="1"/>
  <c r="OC86" i="24" s="1" a="1"/>
  <c r="OC86" i="24" s="1"/>
  <c r="OC87" i="24" s="1" a="1"/>
  <c r="OC87" i="24" s="1"/>
  <c r="OD76" i="24"/>
  <c r="OI76" i="24" a="1"/>
  <c r="OI76" i="24" s="1"/>
  <c r="OI77" i="24" s="1" a="1"/>
  <c r="OI77" i="24" s="1"/>
  <c r="OI78" i="24" s="1" a="1"/>
  <c r="OI78" i="24" s="1"/>
  <c r="OI79" i="24" s="1" a="1"/>
  <c r="OI79" i="24" s="1"/>
  <c r="OI80" i="24" s="1" a="1"/>
  <c r="OI80" i="24" s="1"/>
  <c r="OI81" i="24" s="1" a="1"/>
  <c r="OI81" i="24" s="1"/>
  <c r="OI82" i="24" s="1" a="1"/>
  <c r="OI82" i="24" s="1"/>
  <c r="OI83" i="24" s="1" a="1"/>
  <c r="OI83" i="24" s="1"/>
  <c r="OI84" i="24" s="1" a="1"/>
  <c r="OI84" i="24" s="1"/>
  <c r="OI85" i="24" s="1" a="1"/>
  <c r="OI85" i="24" s="1"/>
  <c r="OI86" i="24" s="1" a="1"/>
  <c r="OI86" i="24" s="1"/>
  <c r="OI87" i="24" s="1" a="1"/>
  <c r="OI87" i="24" s="1"/>
  <c r="OJ76" i="24"/>
  <c r="OO76" i="24" a="1"/>
  <c r="OO76" i="24" s="1"/>
  <c r="OO77" i="24" s="1" a="1"/>
  <c r="OO77" i="24" s="1"/>
  <c r="OO78" i="24" s="1" a="1"/>
  <c r="OO78" i="24" s="1"/>
  <c r="OO79" i="24" s="1" a="1"/>
  <c r="OO79" i="24" s="1"/>
  <c r="OO80" i="24" s="1" a="1"/>
  <c r="OO80" i="24" s="1"/>
  <c r="OO81" i="24" s="1" a="1"/>
  <c r="OO81" i="24" s="1"/>
  <c r="OO82" i="24" s="1" a="1"/>
  <c r="OO82" i="24" s="1"/>
  <c r="OO83" i="24" s="1" a="1"/>
  <c r="OO83" i="24" s="1"/>
  <c r="OO84" i="24" s="1" a="1"/>
  <c r="OO84" i="24" s="1"/>
  <c r="OO85" i="24" s="1" a="1"/>
  <c r="OO85" i="24" s="1"/>
  <c r="OO86" i="24" s="1" a="1"/>
  <c r="OO86" i="24" s="1"/>
  <c r="OO87" i="24" s="1" a="1"/>
  <c r="OO87" i="24" s="1"/>
  <c r="OP76" i="24"/>
  <c r="OU76" i="24" a="1"/>
  <c r="OU76" i="24" s="1"/>
  <c r="OU77" i="24" s="1" a="1"/>
  <c r="OU77" i="24" s="1"/>
  <c r="OU78" i="24" s="1" a="1"/>
  <c r="OU78" i="24" s="1"/>
  <c r="OU79" i="24" s="1" a="1"/>
  <c r="OU79" i="24" s="1"/>
  <c r="OU80" i="24" s="1" a="1"/>
  <c r="OU80" i="24" s="1"/>
  <c r="OU81" i="24" s="1" a="1"/>
  <c r="OU81" i="24" s="1"/>
  <c r="OU82" i="24" s="1" a="1"/>
  <c r="OU82" i="24" s="1"/>
  <c r="OU83" i="24" s="1" a="1"/>
  <c r="OU83" i="24" s="1"/>
  <c r="OU84" i="24" s="1" a="1"/>
  <c r="OU84" i="24" s="1"/>
  <c r="OU85" i="24" s="1" a="1"/>
  <c r="OU85" i="24" s="1"/>
  <c r="OU86" i="24" s="1" a="1"/>
  <c r="OU86" i="24" s="1"/>
  <c r="OU87" i="24" s="1" a="1"/>
  <c r="OU87" i="24" s="1"/>
  <c r="OV76" i="24"/>
  <c r="PA76" i="24" a="1"/>
  <c r="PA76" i="24" s="1"/>
  <c r="PA77" i="24" s="1" a="1"/>
  <c r="PA77" i="24" s="1"/>
  <c r="PA78" i="24" s="1" a="1"/>
  <c r="PA78" i="24" s="1"/>
  <c r="PA79" i="24" s="1" a="1"/>
  <c r="PA79" i="24" s="1"/>
  <c r="PA80" i="24" s="1" a="1"/>
  <c r="PA80" i="24" s="1"/>
  <c r="PA81" i="24" s="1" a="1"/>
  <c r="PA81" i="24" s="1"/>
  <c r="PA82" i="24" s="1" a="1"/>
  <c r="PA82" i="24" s="1"/>
  <c r="PA83" i="24" s="1" a="1"/>
  <c r="PA83" i="24" s="1"/>
  <c r="PA84" i="24" s="1" a="1"/>
  <c r="PA84" i="24" s="1"/>
  <c r="PA85" i="24" s="1" a="1"/>
  <c r="PA85" i="24" s="1"/>
  <c r="PA86" i="24" s="1" a="1"/>
  <c r="PA86" i="24" s="1"/>
  <c r="PA87" i="24" s="1" a="1"/>
  <c r="PA87" i="24" s="1"/>
  <c r="PB76" i="24"/>
  <c r="PG76" i="24" a="1"/>
  <c r="PG76" i="24" s="1"/>
  <c r="PG77" i="24" s="1" a="1"/>
  <c r="PG77" i="24" s="1"/>
  <c r="PG78" i="24" s="1" a="1"/>
  <c r="PG78" i="24" s="1"/>
  <c r="PG79" i="24" s="1" a="1"/>
  <c r="PG79" i="24" s="1"/>
  <c r="PG80" i="24" s="1" a="1"/>
  <c r="PG80" i="24" s="1"/>
  <c r="PG81" i="24" s="1" a="1"/>
  <c r="PG81" i="24" s="1"/>
  <c r="PG82" i="24" s="1" a="1"/>
  <c r="PG82" i="24" s="1"/>
  <c r="PG83" i="24" s="1" a="1"/>
  <c r="PG83" i="24" s="1"/>
  <c r="PG84" i="24" s="1" a="1"/>
  <c r="PG84" i="24" s="1"/>
  <c r="PG85" i="24" s="1" a="1"/>
  <c r="PG85" i="24" s="1"/>
  <c r="PG86" i="24" s="1" a="1"/>
  <c r="PG86" i="24" s="1"/>
  <c r="PG87" i="24" s="1" a="1"/>
  <c r="PG87" i="24" s="1"/>
  <c r="PH76" i="24"/>
  <c r="PM76" i="24" a="1"/>
  <c r="PM76" i="24" s="1"/>
  <c r="PM77" i="24" s="1" a="1"/>
  <c r="PM77" i="24" s="1"/>
  <c r="PM78" i="24" s="1" a="1"/>
  <c r="PM78" i="24" s="1"/>
  <c r="PM79" i="24" s="1" a="1"/>
  <c r="PM79" i="24" s="1"/>
  <c r="PM80" i="24" s="1" a="1"/>
  <c r="PM80" i="24" s="1"/>
  <c r="PM81" i="24" s="1" a="1"/>
  <c r="PM81" i="24" s="1"/>
  <c r="PM82" i="24" s="1" a="1"/>
  <c r="PM82" i="24" s="1"/>
  <c r="PM83" i="24" s="1" a="1"/>
  <c r="PM83" i="24" s="1"/>
  <c r="PM84" i="24" s="1" a="1"/>
  <c r="PM84" i="24" s="1"/>
  <c r="PM85" i="24" s="1" a="1"/>
  <c r="PM85" i="24" s="1"/>
  <c r="PM86" i="24" s="1" a="1"/>
  <c r="PM86" i="24" s="1"/>
  <c r="PM87" i="24" s="1" a="1"/>
  <c r="PM87" i="24" s="1"/>
  <c r="PN76" i="24"/>
  <c r="PS76" i="24" a="1"/>
  <c r="PS76" i="24" s="1"/>
  <c r="PS77" i="24" s="1" a="1"/>
  <c r="PS77" i="24" s="1"/>
  <c r="PS78" i="24" s="1" a="1"/>
  <c r="PS78" i="24" s="1"/>
  <c r="PS79" i="24" s="1" a="1"/>
  <c r="PS79" i="24" s="1"/>
  <c r="PS80" i="24" s="1" a="1"/>
  <c r="PS80" i="24" s="1"/>
  <c r="PS81" i="24" s="1" a="1"/>
  <c r="PS81" i="24" s="1"/>
  <c r="PS82" i="24" s="1" a="1"/>
  <c r="PS82" i="24" s="1"/>
  <c r="PS83" i="24" s="1" a="1"/>
  <c r="PS83" i="24" s="1"/>
  <c r="PS84" i="24" s="1" a="1"/>
  <c r="PS84" i="24" s="1"/>
  <c r="PS85" i="24" s="1" a="1"/>
  <c r="PS85" i="24" s="1"/>
  <c r="PS86" i="24" s="1" a="1"/>
  <c r="PS86" i="24" s="1"/>
  <c r="PS87" i="24" s="1" a="1"/>
  <c r="PS87" i="24" s="1"/>
  <c r="PT76" i="24"/>
  <c r="PY76" i="24" a="1"/>
  <c r="PY76" i="24" s="1"/>
  <c r="PY77" i="24" s="1" a="1"/>
  <c r="PY77" i="24" s="1"/>
  <c r="PY78" i="24" s="1" a="1"/>
  <c r="PY78" i="24" s="1"/>
  <c r="PY79" i="24" s="1" a="1"/>
  <c r="PY79" i="24" s="1"/>
  <c r="PY80" i="24" s="1" a="1"/>
  <c r="PY80" i="24" s="1"/>
  <c r="PY81" i="24" s="1" a="1"/>
  <c r="PY81" i="24" s="1"/>
  <c r="PY82" i="24" s="1" a="1"/>
  <c r="PY82" i="24" s="1"/>
  <c r="PY83" i="24" s="1" a="1"/>
  <c r="PY83" i="24" s="1"/>
  <c r="PY84" i="24" s="1" a="1"/>
  <c r="PY84" i="24" s="1"/>
  <c r="PY85" i="24" s="1" a="1"/>
  <c r="PY85" i="24" s="1"/>
  <c r="PY86" i="24" s="1" a="1"/>
  <c r="PY86" i="24" s="1"/>
  <c r="PY87" i="24" s="1" a="1"/>
  <c r="PY87" i="24" s="1"/>
  <c r="PZ76" i="24"/>
  <c r="QE76" i="24" a="1"/>
  <c r="QE76" i="24" s="1"/>
  <c r="QE77" i="24" s="1" a="1"/>
  <c r="QE77" i="24" s="1"/>
  <c r="QE78" i="24" s="1" a="1"/>
  <c r="QE78" i="24" s="1"/>
  <c r="QE79" i="24" s="1" a="1"/>
  <c r="QE79" i="24" s="1"/>
  <c r="QE80" i="24" s="1" a="1"/>
  <c r="QE80" i="24" s="1"/>
  <c r="QE81" i="24" s="1" a="1"/>
  <c r="QE81" i="24" s="1"/>
  <c r="QE82" i="24" s="1" a="1"/>
  <c r="QE82" i="24" s="1"/>
  <c r="QE83" i="24" s="1" a="1"/>
  <c r="QE83" i="24" s="1"/>
  <c r="QE84" i="24" s="1" a="1"/>
  <c r="QE84" i="24" s="1"/>
  <c r="QE85" i="24" s="1" a="1"/>
  <c r="QE85" i="24" s="1"/>
  <c r="QE86" i="24" s="1" a="1"/>
  <c r="QE86" i="24" s="1"/>
  <c r="QE87" i="24" s="1" a="1"/>
  <c r="QE87" i="24" s="1"/>
  <c r="QF76" i="24"/>
  <c r="QK76" i="24" a="1"/>
  <c r="QK76" i="24" s="1"/>
  <c r="QK77" i="24" s="1" a="1"/>
  <c r="QK77" i="24" s="1"/>
  <c r="QK78" i="24" s="1" a="1"/>
  <c r="QK78" i="24" s="1"/>
  <c r="QK79" i="24" s="1" a="1"/>
  <c r="QK79" i="24" s="1"/>
  <c r="QK80" i="24" s="1" a="1"/>
  <c r="QK80" i="24" s="1"/>
  <c r="QK81" i="24" s="1" a="1"/>
  <c r="QK81" i="24" s="1"/>
  <c r="QK82" i="24" s="1" a="1"/>
  <c r="QK82" i="24" s="1"/>
  <c r="QK83" i="24" s="1" a="1"/>
  <c r="QK83" i="24" s="1"/>
  <c r="QK84" i="24" s="1" a="1"/>
  <c r="QK84" i="24" s="1"/>
  <c r="QK85" i="24" s="1" a="1"/>
  <c r="QK85" i="24" s="1"/>
  <c r="QK86" i="24" s="1" a="1"/>
  <c r="QK86" i="24" s="1"/>
  <c r="QK87" i="24" s="1" a="1"/>
  <c r="QK87" i="24" s="1"/>
  <c r="QL76" i="24"/>
  <c r="QQ76" i="24" a="1"/>
  <c r="QQ76" i="24" s="1"/>
  <c r="QQ77" i="24" s="1" a="1"/>
  <c r="QQ77" i="24" s="1"/>
  <c r="QQ78" i="24" s="1" a="1"/>
  <c r="QQ78" i="24" s="1"/>
  <c r="QQ79" i="24" s="1" a="1"/>
  <c r="QQ79" i="24" s="1"/>
  <c r="QQ80" i="24" s="1" a="1"/>
  <c r="QQ80" i="24" s="1"/>
  <c r="QQ81" i="24" s="1" a="1"/>
  <c r="QQ81" i="24" s="1"/>
  <c r="QQ82" i="24" s="1" a="1"/>
  <c r="QQ82" i="24" s="1"/>
  <c r="QQ83" i="24" s="1" a="1"/>
  <c r="QQ83" i="24" s="1"/>
  <c r="QQ84" i="24" s="1" a="1"/>
  <c r="QQ84" i="24" s="1"/>
  <c r="QQ85" i="24" s="1" a="1"/>
  <c r="QQ85" i="24" s="1"/>
  <c r="QQ86" i="24" s="1" a="1"/>
  <c r="QQ86" i="24" s="1"/>
  <c r="QQ87" i="24" s="1" a="1"/>
  <c r="QQ87" i="24" s="1"/>
  <c r="QR76" i="24"/>
  <c r="QW76" i="24" a="1"/>
  <c r="QW76" i="24" s="1"/>
  <c r="QW77" i="24" s="1" a="1"/>
  <c r="QW77" i="24" s="1"/>
  <c r="QW78" i="24" s="1" a="1"/>
  <c r="QW78" i="24" s="1"/>
  <c r="QW79" i="24" s="1" a="1"/>
  <c r="QW79" i="24" s="1"/>
  <c r="QW80" i="24" s="1" a="1"/>
  <c r="QW80" i="24" s="1"/>
  <c r="QW81" i="24" s="1" a="1"/>
  <c r="QW81" i="24" s="1"/>
  <c r="QW82" i="24" s="1" a="1"/>
  <c r="QW82" i="24" s="1"/>
  <c r="QW83" i="24" s="1" a="1"/>
  <c r="QW83" i="24" s="1"/>
  <c r="QW84" i="24" s="1" a="1"/>
  <c r="QW84" i="24" s="1"/>
  <c r="QW85" i="24" s="1" a="1"/>
  <c r="QW85" i="24" s="1"/>
  <c r="QW86" i="24" s="1" a="1"/>
  <c r="QW86" i="24" s="1"/>
  <c r="QW87" i="24" s="1" a="1"/>
  <c r="QW87" i="24" s="1"/>
  <c r="QX76" i="24"/>
  <c r="RC76" i="24" a="1"/>
  <c r="RC76" i="24" s="1"/>
  <c r="RC77" i="24" s="1" a="1"/>
  <c r="RC77" i="24" s="1"/>
  <c r="RC78" i="24" s="1" a="1"/>
  <c r="RC78" i="24" s="1"/>
  <c r="RC79" i="24" s="1" a="1"/>
  <c r="RC79" i="24" s="1"/>
  <c r="RC80" i="24" s="1" a="1"/>
  <c r="RC80" i="24" s="1"/>
  <c r="RC81" i="24" s="1" a="1"/>
  <c r="RC81" i="24" s="1"/>
  <c r="RC82" i="24" s="1" a="1"/>
  <c r="RC82" i="24" s="1"/>
  <c r="RC83" i="24" s="1" a="1"/>
  <c r="RC83" i="24" s="1"/>
  <c r="RC84" i="24" s="1" a="1"/>
  <c r="RC84" i="24" s="1"/>
  <c r="RC85" i="24" s="1" a="1"/>
  <c r="RC85" i="24" s="1"/>
  <c r="RC86" i="24" s="1" a="1"/>
  <c r="RC86" i="24" s="1"/>
  <c r="RC87" i="24" s="1" a="1"/>
  <c r="RC87" i="24" s="1"/>
  <c r="RD76" i="24"/>
  <c r="RI76" i="24" a="1"/>
  <c r="RI76" i="24" s="1"/>
  <c r="RI77" i="24" s="1" a="1"/>
  <c r="RI77" i="24" s="1"/>
  <c r="RI78" i="24" s="1" a="1"/>
  <c r="RI78" i="24" s="1"/>
  <c r="RI79" i="24" s="1" a="1"/>
  <c r="RI79" i="24" s="1"/>
  <c r="RI80" i="24" s="1" a="1"/>
  <c r="RI80" i="24" s="1"/>
  <c r="RI81" i="24" s="1" a="1"/>
  <c r="RI81" i="24" s="1"/>
  <c r="RI82" i="24" s="1" a="1"/>
  <c r="RI82" i="24" s="1"/>
  <c r="RI83" i="24" s="1" a="1"/>
  <c r="RI83" i="24" s="1"/>
  <c r="RI84" i="24" s="1" a="1"/>
  <c r="RI84" i="24" s="1"/>
  <c r="RI85" i="24" s="1" a="1"/>
  <c r="RI85" i="24" s="1"/>
  <c r="RI86" i="24" s="1" a="1"/>
  <c r="RI86" i="24" s="1"/>
  <c r="RI87" i="24" s="1" a="1"/>
  <c r="RI87" i="24" s="1"/>
  <c r="RJ76" i="24"/>
  <c r="RO76" i="24" a="1"/>
  <c r="RO76" i="24" s="1"/>
  <c r="RO77" i="24" s="1" a="1"/>
  <c r="RO77" i="24" s="1"/>
  <c r="RO78" i="24" s="1" a="1"/>
  <c r="RO78" i="24" s="1"/>
  <c r="RO79" i="24" s="1" a="1"/>
  <c r="RO79" i="24" s="1"/>
  <c r="RO80" i="24" s="1" a="1"/>
  <c r="RO80" i="24" s="1"/>
  <c r="RO81" i="24" s="1" a="1"/>
  <c r="RO81" i="24" s="1"/>
  <c r="RO82" i="24" s="1" a="1"/>
  <c r="RO82" i="24" s="1"/>
  <c r="RO83" i="24" s="1" a="1"/>
  <c r="RO83" i="24" s="1"/>
  <c r="RO84" i="24" s="1" a="1"/>
  <c r="RO84" i="24" s="1"/>
  <c r="RO85" i="24" s="1" a="1"/>
  <c r="RO85" i="24" s="1"/>
  <c r="RO86" i="24" s="1" a="1"/>
  <c r="RO86" i="24" s="1"/>
  <c r="RO87" i="24" s="1" a="1"/>
  <c r="RO87" i="24" s="1"/>
  <c r="RP76" i="24"/>
  <c r="RU76" i="24" a="1"/>
  <c r="RU76" i="24" s="1"/>
  <c r="RU77" i="24" s="1" a="1"/>
  <c r="RU77" i="24" s="1"/>
  <c r="RU78" i="24" s="1" a="1"/>
  <c r="RU78" i="24" s="1"/>
  <c r="RU79" i="24" s="1" a="1"/>
  <c r="RU79" i="24" s="1"/>
  <c r="RU80" i="24" s="1" a="1"/>
  <c r="RU80" i="24" s="1"/>
  <c r="RU81" i="24" s="1" a="1"/>
  <c r="RU81" i="24" s="1"/>
  <c r="RU82" i="24" s="1" a="1"/>
  <c r="RU82" i="24" s="1"/>
  <c r="RU83" i="24" s="1" a="1"/>
  <c r="RU83" i="24" s="1"/>
  <c r="RU84" i="24" s="1" a="1"/>
  <c r="RU84" i="24" s="1"/>
  <c r="RU85" i="24" s="1" a="1"/>
  <c r="RU85" i="24" s="1"/>
  <c r="RU86" i="24" s="1" a="1"/>
  <c r="RU86" i="24" s="1"/>
  <c r="RU87" i="24" s="1" a="1"/>
  <c r="RU87" i="24" s="1"/>
  <c r="RV76" i="24"/>
  <c r="SA76" i="24" a="1"/>
  <c r="SA76" i="24" s="1"/>
  <c r="SA77" i="24" s="1" a="1"/>
  <c r="SA77" i="24" s="1"/>
  <c r="SA78" i="24" s="1" a="1"/>
  <c r="SA78" i="24" s="1"/>
  <c r="SA79" i="24" s="1" a="1"/>
  <c r="SA79" i="24" s="1"/>
  <c r="SA80" i="24" s="1" a="1"/>
  <c r="SA80" i="24" s="1"/>
  <c r="SA81" i="24" s="1" a="1"/>
  <c r="SA81" i="24" s="1"/>
  <c r="SA82" i="24" s="1" a="1"/>
  <c r="SA82" i="24" s="1"/>
  <c r="SA83" i="24" s="1" a="1"/>
  <c r="SA83" i="24" s="1"/>
  <c r="SA84" i="24" s="1" a="1"/>
  <c r="SA84" i="24" s="1"/>
  <c r="SA85" i="24" s="1" a="1"/>
  <c r="SA85" i="24" s="1"/>
  <c r="SA86" i="24" s="1" a="1"/>
  <c r="SA86" i="24" s="1"/>
  <c r="SA87" i="24" s="1" a="1"/>
  <c r="SA87" i="24" s="1"/>
  <c r="SB76" i="24"/>
  <c r="SG76" i="24" a="1"/>
  <c r="SG76" i="24" s="1"/>
  <c r="SG77" i="24" s="1" a="1"/>
  <c r="SG77" i="24" s="1"/>
  <c r="SG78" i="24" s="1" a="1"/>
  <c r="SG78" i="24" s="1"/>
  <c r="SG79" i="24" s="1" a="1"/>
  <c r="SG79" i="24" s="1"/>
  <c r="SG80" i="24" s="1" a="1"/>
  <c r="SG80" i="24" s="1"/>
  <c r="SG81" i="24" s="1" a="1"/>
  <c r="SG81" i="24" s="1"/>
  <c r="SG82" i="24" s="1" a="1"/>
  <c r="SG82" i="24" s="1"/>
  <c r="SG83" i="24" s="1" a="1"/>
  <c r="SG83" i="24" s="1"/>
  <c r="SG84" i="24" s="1" a="1"/>
  <c r="SG84" i="24" s="1"/>
  <c r="SG85" i="24" s="1" a="1"/>
  <c r="SG85" i="24" s="1"/>
  <c r="SG86" i="24" s="1" a="1"/>
  <c r="SG86" i="24" s="1"/>
  <c r="SG87" i="24" s="1" a="1"/>
  <c r="SG87" i="24" s="1"/>
  <c r="SH76" i="24"/>
  <c r="SM76" i="24" a="1"/>
  <c r="SM76" i="24" s="1"/>
  <c r="SM77" i="24" s="1" a="1"/>
  <c r="SM77" i="24" s="1"/>
  <c r="SM78" i="24" s="1" a="1"/>
  <c r="SM78" i="24" s="1"/>
  <c r="SM79" i="24" s="1" a="1"/>
  <c r="SM79" i="24" s="1"/>
  <c r="SM80" i="24" s="1" a="1"/>
  <c r="SM80" i="24" s="1"/>
  <c r="SM81" i="24" s="1" a="1"/>
  <c r="SM81" i="24" s="1"/>
  <c r="SM82" i="24" s="1" a="1"/>
  <c r="SM82" i="24" s="1"/>
  <c r="SM83" i="24" s="1" a="1"/>
  <c r="SM83" i="24" s="1"/>
  <c r="SM84" i="24" s="1" a="1"/>
  <c r="SM84" i="24" s="1"/>
  <c r="SM85" i="24" s="1" a="1"/>
  <c r="SM85" i="24" s="1"/>
  <c r="SM86" i="24" s="1" a="1"/>
  <c r="SM86" i="24" s="1"/>
  <c r="SM87" i="24" s="1" a="1"/>
  <c r="SM87" i="24" s="1"/>
  <c r="SN76" i="24"/>
  <c r="SS76" i="24" a="1"/>
  <c r="SS76" i="24" s="1"/>
  <c r="SS77" i="24" s="1" a="1"/>
  <c r="SS77" i="24" s="1"/>
  <c r="SS78" i="24" s="1" a="1"/>
  <c r="SS78" i="24" s="1"/>
  <c r="SS79" i="24" s="1" a="1"/>
  <c r="SS79" i="24" s="1"/>
  <c r="SS80" i="24" s="1" a="1"/>
  <c r="SS80" i="24" s="1"/>
  <c r="SS81" i="24" s="1" a="1"/>
  <c r="SS81" i="24" s="1"/>
  <c r="SS82" i="24" s="1" a="1"/>
  <c r="SS82" i="24" s="1"/>
  <c r="SS83" i="24" s="1" a="1"/>
  <c r="SS83" i="24" s="1"/>
  <c r="SS84" i="24" s="1" a="1"/>
  <c r="SS84" i="24" s="1"/>
  <c r="SS85" i="24" s="1" a="1"/>
  <c r="SS85" i="24" s="1"/>
  <c r="SS86" i="24" s="1" a="1"/>
  <c r="SS86" i="24" s="1"/>
  <c r="SS87" i="24" s="1" a="1"/>
  <c r="SS87" i="24" s="1"/>
  <c r="ST76" i="24"/>
  <c r="SY76" i="24" a="1"/>
  <c r="SY76" i="24" s="1"/>
  <c r="SY77" i="24" s="1" a="1"/>
  <c r="SY77" i="24" s="1"/>
  <c r="SY78" i="24" s="1" a="1"/>
  <c r="SY78" i="24" s="1"/>
  <c r="SY79" i="24" s="1" a="1"/>
  <c r="SY79" i="24" s="1"/>
  <c r="SY80" i="24" s="1" a="1"/>
  <c r="SY80" i="24" s="1"/>
  <c r="SY81" i="24" s="1" a="1"/>
  <c r="SY81" i="24" s="1"/>
  <c r="SY82" i="24" s="1" a="1"/>
  <c r="SY82" i="24" s="1"/>
  <c r="SY83" i="24" s="1" a="1"/>
  <c r="SY83" i="24" s="1"/>
  <c r="SY84" i="24" s="1" a="1"/>
  <c r="SY84" i="24" s="1"/>
  <c r="SY85" i="24" s="1" a="1"/>
  <c r="SY85" i="24" s="1"/>
  <c r="SY86" i="24" s="1" a="1"/>
  <c r="SY86" i="24" s="1"/>
  <c r="SY87" i="24" s="1" a="1"/>
  <c r="SY87" i="24" s="1"/>
  <c r="SZ76" i="24"/>
  <c r="TE76" i="24" a="1"/>
  <c r="TE76" i="24" s="1"/>
  <c r="TE77" i="24" s="1" a="1"/>
  <c r="TE77" i="24" s="1"/>
  <c r="TE78" i="24" s="1" a="1"/>
  <c r="TE78" i="24" s="1"/>
  <c r="TE79" i="24" s="1" a="1"/>
  <c r="TE79" i="24" s="1"/>
  <c r="TE80" i="24" s="1" a="1"/>
  <c r="TE80" i="24" s="1"/>
  <c r="TE81" i="24" s="1" a="1"/>
  <c r="TE81" i="24" s="1"/>
  <c r="TE82" i="24" s="1" a="1"/>
  <c r="TE82" i="24" s="1"/>
  <c r="TE83" i="24" s="1" a="1"/>
  <c r="TE83" i="24" s="1"/>
  <c r="TE84" i="24" s="1" a="1"/>
  <c r="TE84" i="24" s="1"/>
  <c r="TE85" i="24" s="1" a="1"/>
  <c r="TE85" i="24" s="1"/>
  <c r="TE86" i="24" s="1" a="1"/>
  <c r="TE86" i="24" s="1"/>
  <c r="TE87" i="24" s="1" a="1"/>
  <c r="TE87" i="24" s="1"/>
  <c r="TF76" i="24"/>
  <c r="TK76" i="24" a="1"/>
  <c r="TK76" i="24" s="1"/>
  <c r="TK77" i="24" s="1" a="1"/>
  <c r="TK77" i="24" s="1"/>
  <c r="TK78" i="24" s="1" a="1"/>
  <c r="TK78" i="24" s="1"/>
  <c r="TK79" i="24" s="1" a="1"/>
  <c r="TK79" i="24" s="1"/>
  <c r="TK80" i="24" s="1" a="1"/>
  <c r="TK80" i="24" s="1"/>
  <c r="TK81" i="24" s="1" a="1"/>
  <c r="TK81" i="24" s="1"/>
  <c r="TK82" i="24" s="1" a="1"/>
  <c r="TK82" i="24" s="1"/>
  <c r="TK83" i="24" s="1" a="1"/>
  <c r="TK83" i="24" s="1"/>
  <c r="TK84" i="24" s="1" a="1"/>
  <c r="TK84" i="24" s="1"/>
  <c r="TK85" i="24" s="1" a="1"/>
  <c r="TK85" i="24" s="1"/>
  <c r="TK86" i="24" s="1" a="1"/>
  <c r="TK86" i="24" s="1"/>
  <c r="TK87" i="24" s="1" a="1"/>
  <c r="TK87" i="24" s="1"/>
  <c r="TL76" i="24"/>
  <c r="TQ76" i="24" a="1"/>
  <c r="TQ76" i="24" s="1"/>
  <c r="TQ77" i="24" s="1" a="1"/>
  <c r="TQ77" i="24" s="1"/>
  <c r="TQ78" i="24" s="1" a="1"/>
  <c r="TQ78" i="24" s="1"/>
  <c r="TQ79" i="24" s="1" a="1"/>
  <c r="TQ79" i="24" s="1"/>
  <c r="TQ80" i="24" s="1" a="1"/>
  <c r="TQ80" i="24" s="1"/>
  <c r="TQ81" i="24" s="1" a="1"/>
  <c r="TQ81" i="24" s="1"/>
  <c r="TQ82" i="24" s="1" a="1"/>
  <c r="TQ82" i="24" s="1"/>
  <c r="TQ83" i="24" s="1" a="1"/>
  <c r="TQ83" i="24" s="1"/>
  <c r="TQ84" i="24" s="1" a="1"/>
  <c r="TQ84" i="24" s="1"/>
  <c r="TQ85" i="24" s="1" a="1"/>
  <c r="TQ85" i="24" s="1"/>
  <c r="TQ86" i="24" s="1" a="1"/>
  <c r="TQ86" i="24" s="1"/>
  <c r="TQ87" i="24" s="1" a="1"/>
  <c r="TQ87" i="24" s="1"/>
  <c r="TR76" i="24"/>
  <c r="TW76" i="24" a="1"/>
  <c r="TW76" i="24" s="1"/>
  <c r="TW77" i="24" s="1" a="1"/>
  <c r="TW77" i="24" s="1"/>
  <c r="TW78" i="24" s="1" a="1"/>
  <c r="TW78" i="24" s="1"/>
  <c r="TW79" i="24" s="1" a="1"/>
  <c r="TW79" i="24" s="1"/>
  <c r="TW80" i="24" s="1" a="1"/>
  <c r="TW80" i="24" s="1"/>
  <c r="TW81" i="24" s="1" a="1"/>
  <c r="TW81" i="24" s="1"/>
  <c r="TW82" i="24" s="1" a="1"/>
  <c r="TW82" i="24" s="1"/>
  <c r="TW83" i="24" s="1" a="1"/>
  <c r="TW83" i="24" s="1"/>
  <c r="TW84" i="24" s="1" a="1"/>
  <c r="TW84" i="24" s="1"/>
  <c r="TW85" i="24" s="1" a="1"/>
  <c r="TW85" i="24" s="1"/>
  <c r="TW86" i="24" s="1" a="1"/>
  <c r="TW86" i="24" s="1"/>
  <c r="TW87" i="24" s="1" a="1"/>
  <c r="TW87" i="24" s="1"/>
  <c r="TX76" i="24"/>
  <c r="UC76" i="24" a="1"/>
  <c r="UC76" i="24" s="1"/>
  <c r="UC77" i="24" s="1" a="1"/>
  <c r="UC77" i="24" s="1"/>
  <c r="UC78" i="24" s="1" a="1"/>
  <c r="UC78" i="24" s="1"/>
  <c r="UC79" i="24" s="1" a="1"/>
  <c r="UC79" i="24" s="1"/>
  <c r="UC80" i="24" s="1" a="1"/>
  <c r="UC80" i="24" s="1"/>
  <c r="UC81" i="24" s="1" a="1"/>
  <c r="UC81" i="24" s="1"/>
  <c r="UC82" i="24" s="1" a="1"/>
  <c r="UC82" i="24" s="1"/>
  <c r="UC83" i="24" s="1" a="1"/>
  <c r="UC83" i="24" s="1"/>
  <c r="UC84" i="24" s="1" a="1"/>
  <c r="UC84" i="24" s="1"/>
  <c r="UC85" i="24" s="1" a="1"/>
  <c r="UC85" i="24" s="1"/>
  <c r="UC86" i="24" s="1" a="1"/>
  <c r="UC86" i="24" s="1"/>
  <c r="UC87" i="24" s="1" a="1"/>
  <c r="UC87" i="24" s="1"/>
  <c r="UD76" i="24"/>
  <c r="UI76" i="24" a="1"/>
  <c r="UI76" i="24" s="1"/>
  <c r="UI77" i="24" s="1" a="1"/>
  <c r="UI77" i="24" s="1"/>
  <c r="UI78" i="24" s="1" a="1"/>
  <c r="UI78" i="24" s="1"/>
  <c r="UI79" i="24" s="1" a="1"/>
  <c r="UI79" i="24" s="1"/>
  <c r="UI80" i="24" s="1" a="1"/>
  <c r="UI80" i="24" s="1"/>
  <c r="UI81" i="24" s="1" a="1"/>
  <c r="UI81" i="24" s="1"/>
  <c r="UI82" i="24" s="1" a="1"/>
  <c r="UI82" i="24" s="1"/>
  <c r="UI83" i="24" s="1" a="1"/>
  <c r="UI83" i="24" s="1"/>
  <c r="UI84" i="24" s="1" a="1"/>
  <c r="UI84" i="24" s="1"/>
  <c r="UI85" i="24" s="1" a="1"/>
  <c r="UI85" i="24" s="1"/>
  <c r="UI86" i="24" s="1" a="1"/>
  <c r="UI86" i="24" s="1"/>
  <c r="UI87" i="24" s="1" a="1"/>
  <c r="UI87" i="24" s="1"/>
  <c r="UJ76" i="24"/>
  <c r="UO76" i="24" a="1"/>
  <c r="UO76" i="24" s="1"/>
  <c r="UO77" i="24" s="1" a="1"/>
  <c r="UO77" i="24" s="1"/>
  <c r="UO78" i="24" s="1" a="1"/>
  <c r="UO78" i="24" s="1"/>
  <c r="UO79" i="24" s="1" a="1"/>
  <c r="UO79" i="24" s="1"/>
  <c r="UO80" i="24" s="1" a="1"/>
  <c r="UO80" i="24" s="1"/>
  <c r="UO81" i="24" s="1" a="1"/>
  <c r="UO81" i="24" s="1"/>
  <c r="UO82" i="24" s="1" a="1"/>
  <c r="UO82" i="24" s="1"/>
  <c r="UO83" i="24" s="1" a="1"/>
  <c r="UO83" i="24" s="1"/>
  <c r="UO84" i="24" s="1" a="1"/>
  <c r="UO84" i="24" s="1"/>
  <c r="UO85" i="24" s="1" a="1"/>
  <c r="UO85" i="24" s="1"/>
  <c r="UO86" i="24" s="1" a="1"/>
  <c r="UO86" i="24" s="1"/>
  <c r="UO87" i="24" s="1" a="1"/>
  <c r="UO87" i="24" s="1"/>
  <c r="UP76" i="24"/>
  <c r="UU76" i="24" a="1"/>
  <c r="UU76" i="24" s="1"/>
  <c r="UU77" i="24" s="1" a="1"/>
  <c r="UU77" i="24" s="1"/>
  <c r="UU78" i="24" s="1" a="1"/>
  <c r="UU78" i="24" s="1"/>
  <c r="UU79" i="24" s="1" a="1"/>
  <c r="UU79" i="24" s="1"/>
  <c r="UU80" i="24" s="1" a="1"/>
  <c r="UU80" i="24" s="1"/>
  <c r="UU81" i="24" s="1" a="1"/>
  <c r="UU81" i="24" s="1"/>
  <c r="UU82" i="24" s="1" a="1"/>
  <c r="UU82" i="24" s="1"/>
  <c r="UU83" i="24" s="1" a="1"/>
  <c r="UU83" i="24" s="1"/>
  <c r="UU84" i="24" s="1" a="1"/>
  <c r="UU84" i="24" s="1"/>
  <c r="UU85" i="24" s="1" a="1"/>
  <c r="UU85" i="24" s="1"/>
  <c r="UU86" i="24" s="1" a="1"/>
  <c r="UU86" i="24" s="1"/>
  <c r="UU87" i="24" s="1" a="1"/>
  <c r="UU87" i="24" s="1"/>
  <c r="UV76" i="24"/>
  <c r="VA76" i="24" a="1"/>
  <c r="VA76" i="24" s="1"/>
  <c r="VA77" i="24" s="1" a="1"/>
  <c r="VA77" i="24" s="1"/>
  <c r="VA78" i="24" s="1" a="1"/>
  <c r="VA78" i="24" s="1"/>
  <c r="VA79" i="24" s="1" a="1"/>
  <c r="VA79" i="24" s="1"/>
  <c r="VA80" i="24" s="1" a="1"/>
  <c r="VA80" i="24" s="1"/>
  <c r="VA81" i="24" s="1" a="1"/>
  <c r="VA81" i="24" s="1"/>
  <c r="VA82" i="24" s="1" a="1"/>
  <c r="VA82" i="24" s="1"/>
  <c r="VA83" i="24" s="1" a="1"/>
  <c r="VA83" i="24" s="1"/>
  <c r="VA84" i="24" s="1" a="1"/>
  <c r="VA84" i="24" s="1"/>
  <c r="VA85" i="24" s="1" a="1"/>
  <c r="VA85" i="24" s="1"/>
  <c r="VA86" i="24" s="1" a="1"/>
  <c r="VA86" i="24" s="1"/>
  <c r="VA87" i="24" s="1" a="1"/>
  <c r="VA87" i="24" s="1"/>
  <c r="VB76" i="24"/>
  <c r="VG76" i="24" a="1"/>
  <c r="VG76" i="24" s="1"/>
  <c r="VG77" i="24" s="1" a="1"/>
  <c r="VG77" i="24" s="1"/>
  <c r="VG78" i="24" s="1" a="1"/>
  <c r="VG78" i="24" s="1"/>
  <c r="VG79" i="24" s="1" a="1"/>
  <c r="VG79" i="24" s="1"/>
  <c r="VG80" i="24" s="1" a="1"/>
  <c r="VG80" i="24" s="1"/>
  <c r="VG81" i="24" s="1" a="1"/>
  <c r="VG81" i="24" s="1"/>
  <c r="VG82" i="24" s="1" a="1"/>
  <c r="VG82" i="24" s="1"/>
  <c r="VG83" i="24" s="1" a="1"/>
  <c r="VG83" i="24" s="1"/>
  <c r="VG84" i="24" s="1" a="1"/>
  <c r="VG84" i="24" s="1"/>
  <c r="VG85" i="24" s="1" a="1"/>
  <c r="VG85" i="24" s="1"/>
  <c r="VG86" i="24" s="1" a="1"/>
  <c r="VG86" i="24" s="1"/>
  <c r="VG87" i="24" s="1" a="1"/>
  <c r="VG87" i="24" s="1"/>
  <c r="VH76" i="24"/>
  <c r="VM76" i="24" a="1"/>
  <c r="VM76" i="24" s="1"/>
  <c r="VM77" i="24" s="1" a="1"/>
  <c r="VM77" i="24" s="1"/>
  <c r="VM78" i="24" s="1" a="1"/>
  <c r="VM78" i="24" s="1"/>
  <c r="VM79" i="24" s="1" a="1"/>
  <c r="VM79" i="24" s="1"/>
  <c r="VM80" i="24" s="1" a="1"/>
  <c r="VM80" i="24" s="1"/>
  <c r="VM81" i="24" s="1" a="1"/>
  <c r="VM81" i="24" s="1"/>
  <c r="VM82" i="24" s="1" a="1"/>
  <c r="VM82" i="24" s="1"/>
  <c r="VM83" i="24" s="1" a="1"/>
  <c r="VM83" i="24" s="1"/>
  <c r="VM84" i="24" s="1" a="1"/>
  <c r="VM84" i="24" s="1"/>
  <c r="VM85" i="24" s="1" a="1"/>
  <c r="VM85" i="24" s="1"/>
  <c r="VM86" i="24" s="1" a="1"/>
  <c r="VM86" i="24" s="1"/>
  <c r="VM87" i="24" s="1" a="1"/>
  <c r="VM87" i="24" s="1"/>
  <c r="VN76" i="24"/>
  <c r="VS76" i="24" a="1"/>
  <c r="VS76" i="24" s="1"/>
  <c r="VS77" i="24" s="1" a="1"/>
  <c r="VS77" i="24" s="1"/>
  <c r="VS78" i="24" s="1" a="1"/>
  <c r="VS78" i="24" s="1"/>
  <c r="VS79" i="24" s="1" a="1"/>
  <c r="VS79" i="24" s="1"/>
  <c r="VS80" i="24" s="1" a="1"/>
  <c r="VS80" i="24" s="1"/>
  <c r="VS81" i="24" s="1" a="1"/>
  <c r="VS81" i="24" s="1"/>
  <c r="VS82" i="24" s="1" a="1"/>
  <c r="VS82" i="24" s="1"/>
  <c r="VS83" i="24" s="1" a="1"/>
  <c r="VS83" i="24" s="1"/>
  <c r="VS84" i="24" s="1" a="1"/>
  <c r="VS84" i="24" s="1"/>
  <c r="VS85" i="24" s="1" a="1"/>
  <c r="VS85" i="24" s="1"/>
  <c r="VS86" i="24" s="1" a="1"/>
  <c r="VS86" i="24" s="1"/>
  <c r="VS87" i="24" s="1" a="1"/>
  <c r="VS87" i="24" s="1"/>
  <c r="VT76" i="24"/>
  <c r="VY76" i="24" a="1"/>
  <c r="VY76" i="24" s="1"/>
  <c r="VY77" i="24" s="1" a="1"/>
  <c r="VY77" i="24" s="1"/>
  <c r="VY78" i="24" s="1" a="1"/>
  <c r="VY78" i="24" s="1"/>
  <c r="VY79" i="24" s="1" a="1"/>
  <c r="VY79" i="24" s="1"/>
  <c r="VY80" i="24" s="1" a="1"/>
  <c r="VY80" i="24" s="1"/>
  <c r="VY81" i="24" s="1" a="1"/>
  <c r="VY81" i="24" s="1"/>
  <c r="VY82" i="24" s="1" a="1"/>
  <c r="VY82" i="24" s="1"/>
  <c r="VY83" i="24" s="1" a="1"/>
  <c r="VY83" i="24" s="1"/>
  <c r="VY84" i="24" s="1" a="1"/>
  <c r="VY84" i="24" s="1"/>
  <c r="VY85" i="24" s="1" a="1"/>
  <c r="VY85" i="24" s="1"/>
  <c r="VY86" i="24" s="1" a="1"/>
  <c r="VY86" i="24" s="1"/>
  <c r="VY87" i="24" s="1" a="1"/>
  <c r="VY87" i="24" s="1"/>
  <c r="VZ76" i="24"/>
  <c r="J77" i="24"/>
  <c r="P77" i="24"/>
  <c r="V77" i="24"/>
  <c r="AB77" i="24"/>
  <c r="AH77" i="24"/>
  <c r="AN77" i="24"/>
  <c r="AT77" i="24"/>
  <c r="AZ77" i="24"/>
  <c r="BF77" i="24"/>
  <c r="BL77" i="24"/>
  <c r="BR77" i="24"/>
  <c r="BX77" i="24"/>
  <c r="CD77" i="24"/>
  <c r="CJ77" i="24"/>
  <c r="CP77" i="24"/>
  <c r="CV77" i="24"/>
  <c r="DB77" i="24"/>
  <c r="DH77" i="24"/>
  <c r="DN77" i="24"/>
  <c r="DT77" i="24"/>
  <c r="DZ77" i="24"/>
  <c r="EF77" i="24"/>
  <c r="EL77" i="24"/>
  <c r="ER77" i="24"/>
  <c r="EX77" i="24"/>
  <c r="FD77" i="24"/>
  <c r="FJ77" i="24"/>
  <c r="FP77" i="24"/>
  <c r="FV77" i="24"/>
  <c r="GB77" i="24"/>
  <c r="GH77" i="24"/>
  <c r="GN77" i="24"/>
  <c r="GT77" i="24"/>
  <c r="GZ77" i="24"/>
  <c r="HF77" i="24"/>
  <c r="HL77" i="24"/>
  <c r="HR77" i="24"/>
  <c r="HX77" i="24"/>
  <c r="ID77" i="24"/>
  <c r="IJ77" i="24"/>
  <c r="IP77" i="24"/>
  <c r="IV77" i="24"/>
  <c r="JB77" i="24"/>
  <c r="JH77" i="24"/>
  <c r="JN77" i="24"/>
  <c r="JT77" i="24"/>
  <c r="JZ77" i="24"/>
  <c r="KF77" i="24"/>
  <c r="KL77" i="24"/>
  <c r="KR77" i="24"/>
  <c r="KX77" i="24"/>
  <c r="LD77" i="24"/>
  <c r="LJ77" i="24"/>
  <c r="LP77" i="24"/>
  <c r="LV77" i="24"/>
  <c r="MB77" i="24"/>
  <c r="MH77" i="24"/>
  <c r="MN77" i="24"/>
  <c r="MT77" i="24"/>
  <c r="MZ77" i="24"/>
  <c r="NF77" i="24"/>
  <c r="NL77" i="24"/>
  <c r="NR77" i="24"/>
  <c r="NX77" i="24"/>
  <c r="OD77" i="24"/>
  <c r="OJ77" i="24"/>
  <c r="OP77" i="24"/>
  <c r="OV77" i="24"/>
  <c r="PB77" i="24"/>
  <c r="PH77" i="24"/>
  <c r="PN77" i="24"/>
  <c r="PT77" i="24"/>
  <c r="PZ77" i="24"/>
  <c r="QF77" i="24"/>
  <c r="QL77" i="24"/>
  <c r="QR77" i="24"/>
  <c r="QX77" i="24"/>
  <c r="RD77" i="24"/>
  <c r="RJ77" i="24"/>
  <c r="RP77" i="24"/>
  <c r="RV77" i="24"/>
  <c r="SB77" i="24"/>
  <c r="SH77" i="24"/>
  <c r="SN77" i="24"/>
  <c r="ST77" i="24"/>
  <c r="SZ77" i="24"/>
  <c r="TF77" i="24"/>
  <c r="TL77" i="24"/>
  <c r="TR77" i="24"/>
  <c r="TX77" i="24"/>
  <c r="UD77" i="24"/>
  <c r="UJ77" i="24"/>
  <c r="UP77" i="24"/>
  <c r="UV77" i="24"/>
  <c r="VB77" i="24"/>
  <c r="VH77" i="24"/>
  <c r="VN77" i="24"/>
  <c r="VT77" i="24"/>
  <c r="VZ77" i="24"/>
  <c r="J78" i="24"/>
  <c r="P78" i="24"/>
  <c r="V78" i="24"/>
  <c r="AB78" i="24"/>
  <c r="AH78" i="24"/>
  <c r="AN78" i="24"/>
  <c r="AT78" i="24"/>
  <c r="AZ78" i="24"/>
  <c r="BF78" i="24"/>
  <c r="BL78" i="24"/>
  <c r="BR78" i="24"/>
  <c r="BX78" i="24"/>
  <c r="CD78" i="24"/>
  <c r="CJ78" i="24"/>
  <c r="CP78" i="24"/>
  <c r="CV78" i="24"/>
  <c r="DB78" i="24"/>
  <c r="DH78" i="24"/>
  <c r="DN78" i="24"/>
  <c r="DT78" i="24"/>
  <c r="DZ78" i="24"/>
  <c r="EF78" i="24"/>
  <c r="EL78" i="24"/>
  <c r="ER78" i="24"/>
  <c r="EX78" i="24"/>
  <c r="FD78" i="24"/>
  <c r="FJ78" i="24"/>
  <c r="FP78" i="24"/>
  <c r="FV78" i="24"/>
  <c r="GB78" i="24"/>
  <c r="GH78" i="24"/>
  <c r="GN78" i="24"/>
  <c r="GT78" i="24"/>
  <c r="GZ78" i="24"/>
  <c r="HF78" i="24"/>
  <c r="HL78" i="24"/>
  <c r="HR78" i="24"/>
  <c r="HX78" i="24"/>
  <c r="ID78" i="24"/>
  <c r="IJ78" i="24"/>
  <c r="IP78" i="24"/>
  <c r="IV78" i="24"/>
  <c r="JB78" i="24"/>
  <c r="JH78" i="24"/>
  <c r="JN78" i="24"/>
  <c r="JT78" i="24"/>
  <c r="JZ78" i="24"/>
  <c r="KF78" i="24"/>
  <c r="KL78" i="24"/>
  <c r="KR78" i="24"/>
  <c r="KX78" i="24"/>
  <c r="LD78" i="24"/>
  <c r="LJ78" i="24"/>
  <c r="LP78" i="24"/>
  <c r="LV78" i="24"/>
  <c r="MB78" i="24"/>
  <c r="MH78" i="24"/>
  <c r="MN78" i="24"/>
  <c r="MT78" i="24"/>
  <c r="MZ78" i="24"/>
  <c r="NF78" i="24"/>
  <c r="NL78" i="24"/>
  <c r="NR78" i="24"/>
  <c r="NX78" i="24"/>
  <c r="OD78" i="24"/>
  <c r="OJ78" i="24"/>
  <c r="OP78" i="24"/>
  <c r="OV78" i="24"/>
  <c r="PB78" i="24"/>
  <c r="PH78" i="24"/>
  <c r="PN78" i="24"/>
  <c r="PT78" i="24"/>
  <c r="PZ78" i="24"/>
  <c r="QF78" i="24"/>
  <c r="QL78" i="24"/>
  <c r="QR78" i="24"/>
  <c r="QX78" i="24"/>
  <c r="RD78" i="24"/>
  <c r="RJ78" i="24"/>
  <c r="RP78" i="24"/>
  <c r="RV78" i="24"/>
  <c r="SB78" i="24"/>
  <c r="SH78" i="24"/>
  <c r="SN78" i="24"/>
  <c r="ST78" i="24"/>
  <c r="SZ78" i="24"/>
  <c r="TF78" i="24"/>
  <c r="TL78" i="24"/>
  <c r="TR78" i="24"/>
  <c r="TX78" i="24"/>
  <c r="UD78" i="24"/>
  <c r="UJ78" i="24"/>
  <c r="UP78" i="24"/>
  <c r="UV78" i="24"/>
  <c r="VB78" i="24"/>
  <c r="VH78" i="24"/>
  <c r="VN78" i="24"/>
  <c r="VT78" i="24"/>
  <c r="VZ78" i="24"/>
  <c r="J79" i="24"/>
  <c r="P79" i="24"/>
  <c r="V79" i="24"/>
  <c r="AB79" i="24"/>
  <c r="AH79" i="24"/>
  <c r="AN79" i="24"/>
  <c r="AT79" i="24"/>
  <c r="AZ79" i="24"/>
  <c r="BF79" i="24"/>
  <c r="BL79" i="24"/>
  <c r="BR79" i="24"/>
  <c r="BX79" i="24"/>
  <c r="CD79" i="24"/>
  <c r="CJ79" i="24"/>
  <c r="CP79" i="24"/>
  <c r="CV79" i="24"/>
  <c r="DB79" i="24"/>
  <c r="DH79" i="24"/>
  <c r="DN79" i="24"/>
  <c r="DT79" i="24"/>
  <c r="DZ79" i="24"/>
  <c r="EF79" i="24"/>
  <c r="EL79" i="24"/>
  <c r="ER79" i="24"/>
  <c r="EX79" i="24"/>
  <c r="FD79" i="24"/>
  <c r="FJ79" i="24"/>
  <c r="FP79" i="24"/>
  <c r="FV79" i="24"/>
  <c r="GB79" i="24"/>
  <c r="GH79" i="24"/>
  <c r="GN79" i="24"/>
  <c r="GT79" i="24"/>
  <c r="GZ79" i="24"/>
  <c r="HF79" i="24"/>
  <c r="HL79" i="24"/>
  <c r="HR79" i="24"/>
  <c r="HX79" i="24"/>
  <c r="ID79" i="24"/>
  <c r="IJ79" i="24"/>
  <c r="IP79" i="24"/>
  <c r="IV79" i="24"/>
  <c r="JB79" i="24"/>
  <c r="JH79" i="24"/>
  <c r="JN79" i="24"/>
  <c r="JT79" i="24"/>
  <c r="JZ79" i="24"/>
  <c r="KF79" i="24"/>
  <c r="KL79" i="24"/>
  <c r="KR79" i="24"/>
  <c r="KX79" i="24"/>
  <c r="LD79" i="24"/>
  <c r="LJ79" i="24"/>
  <c r="LP79" i="24"/>
  <c r="LV79" i="24"/>
  <c r="MB79" i="24"/>
  <c r="MH79" i="24"/>
  <c r="MN79" i="24"/>
  <c r="MT79" i="24"/>
  <c r="MZ79" i="24"/>
  <c r="NF79" i="24"/>
  <c r="NL79" i="24"/>
  <c r="NR79" i="24"/>
  <c r="NX79" i="24"/>
  <c r="OD79" i="24"/>
  <c r="OJ79" i="24"/>
  <c r="OP79" i="24"/>
  <c r="OV79" i="24"/>
  <c r="PB79" i="24"/>
  <c r="PH79" i="24"/>
  <c r="PN79" i="24"/>
  <c r="PT79" i="24"/>
  <c r="PZ79" i="24"/>
  <c r="QF79" i="24"/>
  <c r="QL79" i="24"/>
  <c r="QR79" i="24"/>
  <c r="QX79" i="24"/>
  <c r="RD79" i="24"/>
  <c r="RJ79" i="24"/>
  <c r="RP79" i="24"/>
  <c r="RV79" i="24"/>
  <c r="SB79" i="24"/>
  <c r="SH79" i="24"/>
  <c r="SN79" i="24"/>
  <c r="ST79" i="24"/>
  <c r="SZ79" i="24"/>
  <c r="TF79" i="24"/>
  <c r="TL79" i="24"/>
  <c r="TR79" i="24"/>
  <c r="TX79" i="24"/>
  <c r="UD79" i="24"/>
  <c r="UJ79" i="24"/>
  <c r="UP79" i="24"/>
  <c r="UV79" i="24"/>
  <c r="VB79" i="24"/>
  <c r="VH79" i="24"/>
  <c r="VN79" i="24"/>
  <c r="VT79" i="24"/>
  <c r="VZ79" i="24"/>
  <c r="J80" i="24"/>
  <c r="P80" i="24"/>
  <c r="V80" i="24"/>
  <c r="AB80" i="24"/>
  <c r="AH80" i="24"/>
  <c r="AN80" i="24"/>
  <c r="AT80" i="24"/>
  <c r="AZ80" i="24"/>
  <c r="BF80" i="24"/>
  <c r="BL80" i="24"/>
  <c r="BR80" i="24"/>
  <c r="BX80" i="24"/>
  <c r="CD80" i="24"/>
  <c r="CJ80" i="24"/>
  <c r="CP80" i="24"/>
  <c r="CV80" i="24"/>
  <c r="DB80" i="24"/>
  <c r="DH80" i="24"/>
  <c r="DN80" i="24"/>
  <c r="DT80" i="24"/>
  <c r="DZ80" i="24"/>
  <c r="EF80" i="24"/>
  <c r="EL80" i="24"/>
  <c r="ER80" i="24"/>
  <c r="EX80" i="24"/>
  <c r="FD80" i="24"/>
  <c r="FJ80" i="24"/>
  <c r="FP80" i="24"/>
  <c r="FV80" i="24"/>
  <c r="GB80" i="24"/>
  <c r="GH80" i="24"/>
  <c r="GN80" i="24"/>
  <c r="GT80" i="24"/>
  <c r="GZ80" i="24"/>
  <c r="HF80" i="24"/>
  <c r="HL80" i="24"/>
  <c r="HR80" i="24"/>
  <c r="HX80" i="24"/>
  <c r="ID80" i="24"/>
  <c r="IJ80" i="24"/>
  <c r="IP80" i="24"/>
  <c r="IV80" i="24"/>
  <c r="JB80" i="24"/>
  <c r="JH80" i="24"/>
  <c r="JN80" i="24"/>
  <c r="JT80" i="24"/>
  <c r="JZ80" i="24"/>
  <c r="KF80" i="24"/>
  <c r="KL80" i="24"/>
  <c r="KR80" i="24"/>
  <c r="KX80" i="24"/>
  <c r="LD80" i="24"/>
  <c r="LJ80" i="24"/>
  <c r="LP80" i="24"/>
  <c r="LV80" i="24"/>
  <c r="MB80" i="24"/>
  <c r="MH80" i="24"/>
  <c r="MN80" i="24"/>
  <c r="MT80" i="24"/>
  <c r="MZ80" i="24"/>
  <c r="NF80" i="24"/>
  <c r="NL80" i="24"/>
  <c r="NR80" i="24"/>
  <c r="NX80" i="24"/>
  <c r="OD80" i="24"/>
  <c r="OJ80" i="24"/>
  <c r="OP80" i="24"/>
  <c r="OV80" i="24"/>
  <c r="PB80" i="24"/>
  <c r="PH80" i="24"/>
  <c r="PN80" i="24"/>
  <c r="PT80" i="24"/>
  <c r="PZ80" i="24"/>
  <c r="QF80" i="24"/>
  <c r="QL80" i="24"/>
  <c r="QR80" i="24"/>
  <c r="QX80" i="24"/>
  <c r="RD80" i="24"/>
  <c r="RJ80" i="24"/>
  <c r="RP80" i="24"/>
  <c r="RV80" i="24"/>
  <c r="SB80" i="24"/>
  <c r="SH80" i="24"/>
  <c r="SN80" i="24"/>
  <c r="ST80" i="24"/>
  <c r="SZ80" i="24"/>
  <c r="TF80" i="24"/>
  <c r="TL80" i="24"/>
  <c r="TR80" i="24"/>
  <c r="TX80" i="24"/>
  <c r="UD80" i="24"/>
  <c r="UJ80" i="24"/>
  <c r="UP80" i="24"/>
  <c r="UV80" i="24"/>
  <c r="VB80" i="24"/>
  <c r="VH80" i="24"/>
  <c r="VN80" i="24"/>
  <c r="VT80" i="24"/>
  <c r="VZ80" i="24"/>
  <c r="J81" i="24"/>
  <c r="P81" i="24"/>
  <c r="V81" i="24"/>
  <c r="AB81" i="24"/>
  <c r="AH81" i="24"/>
  <c r="AN81" i="24"/>
  <c r="AT81" i="24"/>
  <c r="AZ81" i="24"/>
  <c r="BF81" i="24"/>
  <c r="BL81" i="24"/>
  <c r="BR81" i="24"/>
  <c r="BX81" i="24"/>
  <c r="CD81" i="24"/>
  <c r="CJ81" i="24"/>
  <c r="CP81" i="24"/>
  <c r="CV81" i="24"/>
  <c r="DB81" i="24"/>
  <c r="DH81" i="24"/>
  <c r="DN81" i="24"/>
  <c r="DT81" i="24"/>
  <c r="DZ81" i="24"/>
  <c r="EF81" i="24"/>
  <c r="EL81" i="24"/>
  <c r="ER81" i="24"/>
  <c r="EX81" i="24"/>
  <c r="FD81" i="24"/>
  <c r="FJ81" i="24"/>
  <c r="FP81" i="24"/>
  <c r="FV81" i="24"/>
  <c r="GB81" i="24"/>
  <c r="GH81" i="24"/>
  <c r="GN81" i="24"/>
  <c r="GT81" i="24"/>
  <c r="GZ81" i="24"/>
  <c r="HF81" i="24"/>
  <c r="HL81" i="24"/>
  <c r="HR81" i="24"/>
  <c r="HX81" i="24"/>
  <c r="ID81" i="24"/>
  <c r="IJ81" i="24"/>
  <c r="IP81" i="24"/>
  <c r="IV81" i="24"/>
  <c r="JB81" i="24"/>
  <c r="JH81" i="24"/>
  <c r="JN81" i="24"/>
  <c r="JT81" i="24"/>
  <c r="JZ81" i="24"/>
  <c r="KF81" i="24"/>
  <c r="KL81" i="24"/>
  <c r="KR81" i="24"/>
  <c r="KX81" i="24"/>
  <c r="LD81" i="24"/>
  <c r="LJ81" i="24"/>
  <c r="LP81" i="24"/>
  <c r="LV81" i="24"/>
  <c r="MB81" i="24"/>
  <c r="MH81" i="24"/>
  <c r="MN81" i="24"/>
  <c r="MT81" i="24"/>
  <c r="MZ81" i="24"/>
  <c r="NF81" i="24"/>
  <c r="NL81" i="24"/>
  <c r="NR81" i="24"/>
  <c r="NX81" i="24"/>
  <c r="OD81" i="24"/>
  <c r="OJ81" i="24"/>
  <c r="OP81" i="24"/>
  <c r="OV81" i="24"/>
  <c r="PB81" i="24"/>
  <c r="PH81" i="24"/>
  <c r="PN81" i="24"/>
  <c r="PT81" i="24"/>
  <c r="PZ81" i="24"/>
  <c r="QF81" i="24"/>
  <c r="QL81" i="24"/>
  <c r="QR81" i="24"/>
  <c r="QX81" i="24"/>
  <c r="RD81" i="24"/>
  <c r="RJ81" i="24"/>
  <c r="RP81" i="24"/>
  <c r="RV81" i="24"/>
  <c r="SB81" i="24"/>
  <c r="SH81" i="24"/>
  <c r="SN81" i="24"/>
  <c r="ST81" i="24"/>
  <c r="SZ81" i="24"/>
  <c r="TF81" i="24"/>
  <c r="TL81" i="24"/>
  <c r="TR81" i="24"/>
  <c r="TX81" i="24"/>
  <c r="UD81" i="24"/>
  <c r="UJ81" i="24"/>
  <c r="UP81" i="24"/>
  <c r="UV81" i="24"/>
  <c r="VB81" i="24"/>
  <c r="VH81" i="24"/>
  <c r="VN81" i="24"/>
  <c r="VT81" i="24"/>
  <c r="VZ81" i="24"/>
  <c r="J82" i="24"/>
  <c r="P82" i="24"/>
  <c r="V82" i="24"/>
  <c r="AB82" i="24"/>
  <c r="AH82" i="24"/>
  <c r="AN82" i="24"/>
  <c r="AT82" i="24"/>
  <c r="AZ82" i="24"/>
  <c r="BF82" i="24"/>
  <c r="BL82" i="24"/>
  <c r="BR82" i="24"/>
  <c r="BX82" i="24"/>
  <c r="CD82" i="24"/>
  <c r="CJ82" i="24"/>
  <c r="CP82" i="24"/>
  <c r="CV82" i="24"/>
  <c r="DB82" i="24"/>
  <c r="DH82" i="24"/>
  <c r="DN82" i="24"/>
  <c r="DT82" i="24"/>
  <c r="DZ82" i="24"/>
  <c r="EF82" i="24"/>
  <c r="EL82" i="24"/>
  <c r="ER82" i="24"/>
  <c r="EX82" i="24"/>
  <c r="FD82" i="24"/>
  <c r="FJ82" i="24"/>
  <c r="FP82" i="24"/>
  <c r="FV82" i="24"/>
  <c r="GB82" i="24"/>
  <c r="GH82" i="24"/>
  <c r="GN82" i="24"/>
  <c r="GT82" i="24"/>
  <c r="GZ82" i="24"/>
  <c r="HF82" i="24"/>
  <c r="HL82" i="24"/>
  <c r="HR82" i="24"/>
  <c r="HX82" i="24"/>
  <c r="ID82" i="24"/>
  <c r="IJ82" i="24"/>
  <c r="IP82" i="24"/>
  <c r="IV82" i="24"/>
  <c r="JB82" i="24"/>
  <c r="JH82" i="24"/>
  <c r="JN82" i="24"/>
  <c r="JT82" i="24"/>
  <c r="JZ82" i="24"/>
  <c r="KF82" i="24"/>
  <c r="KL82" i="24"/>
  <c r="KR82" i="24"/>
  <c r="KX82" i="24"/>
  <c r="LD82" i="24"/>
  <c r="LJ82" i="24"/>
  <c r="LP82" i="24"/>
  <c r="LV82" i="24"/>
  <c r="MB82" i="24"/>
  <c r="MH82" i="24"/>
  <c r="MN82" i="24"/>
  <c r="MT82" i="24"/>
  <c r="MZ82" i="24"/>
  <c r="NF82" i="24"/>
  <c r="NL82" i="24"/>
  <c r="NR82" i="24"/>
  <c r="NX82" i="24"/>
  <c r="OD82" i="24"/>
  <c r="OJ82" i="24"/>
  <c r="OP82" i="24"/>
  <c r="OV82" i="24"/>
  <c r="PB82" i="24"/>
  <c r="PH82" i="24"/>
  <c r="PN82" i="24"/>
  <c r="PT82" i="24"/>
  <c r="PZ82" i="24"/>
  <c r="QF82" i="24"/>
  <c r="QL82" i="24"/>
  <c r="QR82" i="24"/>
  <c r="QX82" i="24"/>
  <c r="RD82" i="24"/>
  <c r="RJ82" i="24"/>
  <c r="RP82" i="24"/>
  <c r="RV82" i="24"/>
  <c r="SB82" i="24"/>
  <c r="SH82" i="24"/>
  <c r="SN82" i="24"/>
  <c r="ST82" i="24"/>
  <c r="SZ82" i="24"/>
  <c r="TF82" i="24"/>
  <c r="TL82" i="24"/>
  <c r="TR82" i="24"/>
  <c r="TX82" i="24"/>
  <c r="UD82" i="24"/>
  <c r="UJ82" i="24"/>
  <c r="UP82" i="24"/>
  <c r="UV82" i="24"/>
  <c r="VB82" i="24"/>
  <c r="VH82" i="24"/>
  <c r="VN82" i="24"/>
  <c r="VT82" i="24"/>
  <c r="VZ82" i="24"/>
  <c r="J83" i="24"/>
  <c r="P83" i="24"/>
  <c r="V83" i="24"/>
  <c r="AB83" i="24"/>
  <c r="AH83" i="24"/>
  <c r="AN83" i="24"/>
  <c r="AT83" i="24"/>
  <c r="AZ83" i="24"/>
  <c r="BF83" i="24"/>
  <c r="BL83" i="24"/>
  <c r="BR83" i="24"/>
  <c r="BX83" i="24"/>
  <c r="CD83" i="24"/>
  <c r="CJ83" i="24"/>
  <c r="CP83" i="24"/>
  <c r="CV83" i="24"/>
  <c r="DB83" i="24"/>
  <c r="DH83" i="24"/>
  <c r="DN83" i="24"/>
  <c r="DT83" i="24"/>
  <c r="DZ83" i="24"/>
  <c r="EF83" i="24"/>
  <c r="EL83" i="24"/>
  <c r="ER83" i="24"/>
  <c r="EX83" i="24"/>
  <c r="FD83" i="24"/>
  <c r="FJ83" i="24"/>
  <c r="FP83" i="24"/>
  <c r="FV83" i="24"/>
  <c r="GB83" i="24"/>
  <c r="GH83" i="24"/>
  <c r="GN83" i="24"/>
  <c r="GT83" i="24"/>
  <c r="GZ83" i="24"/>
  <c r="HF83" i="24"/>
  <c r="HL83" i="24"/>
  <c r="HR83" i="24"/>
  <c r="HX83" i="24"/>
  <c r="ID83" i="24"/>
  <c r="IJ83" i="24"/>
  <c r="IP83" i="24"/>
  <c r="IV83" i="24"/>
  <c r="JB83" i="24"/>
  <c r="JH83" i="24"/>
  <c r="JN83" i="24"/>
  <c r="JT83" i="24"/>
  <c r="JZ83" i="24"/>
  <c r="KF83" i="24"/>
  <c r="KL83" i="24"/>
  <c r="KR83" i="24"/>
  <c r="KX83" i="24"/>
  <c r="LD83" i="24"/>
  <c r="LJ83" i="24"/>
  <c r="LP83" i="24"/>
  <c r="LV83" i="24"/>
  <c r="MB83" i="24"/>
  <c r="MH83" i="24"/>
  <c r="MN83" i="24"/>
  <c r="MT83" i="24"/>
  <c r="MZ83" i="24"/>
  <c r="NF83" i="24"/>
  <c r="NL83" i="24"/>
  <c r="NR83" i="24"/>
  <c r="NX83" i="24"/>
  <c r="OD83" i="24"/>
  <c r="OJ83" i="24"/>
  <c r="OP83" i="24"/>
  <c r="OV83" i="24"/>
  <c r="PB83" i="24"/>
  <c r="PH83" i="24"/>
  <c r="PN83" i="24"/>
  <c r="PT83" i="24"/>
  <c r="PZ83" i="24"/>
  <c r="QF83" i="24"/>
  <c r="QL83" i="24"/>
  <c r="QR83" i="24"/>
  <c r="QX83" i="24"/>
  <c r="RD83" i="24"/>
  <c r="RJ83" i="24"/>
  <c r="RP83" i="24"/>
  <c r="RV83" i="24"/>
  <c r="SB83" i="24"/>
  <c r="SH83" i="24"/>
  <c r="SN83" i="24"/>
  <c r="ST83" i="24"/>
  <c r="SZ83" i="24"/>
  <c r="TF83" i="24"/>
  <c r="TL83" i="24"/>
  <c r="TR83" i="24"/>
  <c r="TX83" i="24"/>
  <c r="UD83" i="24"/>
  <c r="UJ83" i="24"/>
  <c r="UP83" i="24"/>
  <c r="UV83" i="24"/>
  <c r="VB83" i="24"/>
  <c r="VH83" i="24"/>
  <c r="VN83" i="24"/>
  <c r="VT83" i="24"/>
  <c r="VZ83" i="24"/>
  <c r="J84" i="24"/>
  <c r="P84" i="24"/>
  <c r="V84" i="24"/>
  <c r="AB84" i="24"/>
  <c r="AH84" i="24"/>
  <c r="AN84" i="24"/>
  <c r="AT84" i="24"/>
  <c r="AZ84" i="24"/>
  <c r="BF84" i="24"/>
  <c r="BL84" i="24"/>
  <c r="BR84" i="24"/>
  <c r="BX84" i="24"/>
  <c r="CD84" i="24"/>
  <c r="CJ84" i="24"/>
  <c r="CP84" i="24"/>
  <c r="CV84" i="24"/>
  <c r="DB84" i="24"/>
  <c r="DH84" i="24"/>
  <c r="DN84" i="24"/>
  <c r="DT84" i="24"/>
  <c r="DZ84" i="24"/>
  <c r="EF84" i="24"/>
  <c r="EL84" i="24"/>
  <c r="ER84" i="24"/>
  <c r="EX84" i="24"/>
  <c r="FD84" i="24"/>
  <c r="FJ84" i="24"/>
  <c r="FP84" i="24"/>
  <c r="FV84" i="24"/>
  <c r="GB84" i="24"/>
  <c r="GH84" i="24"/>
  <c r="GN84" i="24"/>
  <c r="GT84" i="24"/>
  <c r="GZ84" i="24"/>
  <c r="HF84" i="24"/>
  <c r="HL84" i="24"/>
  <c r="HR84" i="24"/>
  <c r="HX84" i="24"/>
  <c r="ID84" i="24"/>
  <c r="IJ84" i="24"/>
  <c r="IP84" i="24"/>
  <c r="IV84" i="24"/>
  <c r="JB84" i="24"/>
  <c r="JH84" i="24"/>
  <c r="JN84" i="24"/>
  <c r="JT84" i="24"/>
  <c r="JZ84" i="24"/>
  <c r="KF84" i="24"/>
  <c r="KL84" i="24"/>
  <c r="KR84" i="24"/>
  <c r="KX84" i="24"/>
  <c r="LD84" i="24"/>
  <c r="LJ84" i="24"/>
  <c r="LP84" i="24"/>
  <c r="LV84" i="24"/>
  <c r="MB84" i="24"/>
  <c r="MH84" i="24"/>
  <c r="MN84" i="24"/>
  <c r="MT84" i="24"/>
  <c r="MZ84" i="24"/>
  <c r="NF84" i="24"/>
  <c r="NL84" i="24"/>
  <c r="NR84" i="24"/>
  <c r="NX84" i="24"/>
  <c r="OD84" i="24"/>
  <c r="OJ84" i="24"/>
  <c r="OP84" i="24"/>
  <c r="OV84" i="24"/>
  <c r="PB84" i="24"/>
  <c r="PH84" i="24"/>
  <c r="PN84" i="24"/>
  <c r="PT84" i="24"/>
  <c r="PZ84" i="24"/>
  <c r="QF84" i="24"/>
  <c r="QL84" i="24"/>
  <c r="QR84" i="24"/>
  <c r="QX84" i="24"/>
  <c r="RD84" i="24"/>
  <c r="RJ84" i="24"/>
  <c r="RP84" i="24"/>
  <c r="RV84" i="24"/>
  <c r="SB84" i="24"/>
  <c r="SH84" i="24"/>
  <c r="SN84" i="24"/>
  <c r="ST84" i="24"/>
  <c r="SZ84" i="24"/>
  <c r="TF84" i="24"/>
  <c r="TL84" i="24"/>
  <c r="TR84" i="24"/>
  <c r="TX84" i="24"/>
  <c r="UD84" i="24"/>
  <c r="UJ84" i="24"/>
  <c r="UP84" i="24"/>
  <c r="UV84" i="24"/>
  <c r="VB84" i="24"/>
  <c r="VH84" i="24"/>
  <c r="VN84" i="24"/>
  <c r="VT84" i="24"/>
  <c r="VZ84" i="24"/>
  <c r="J85" i="24"/>
  <c r="P85" i="24"/>
  <c r="V85" i="24"/>
  <c r="AB85" i="24"/>
  <c r="AH85" i="24"/>
  <c r="AN85" i="24"/>
  <c r="AT85" i="24"/>
  <c r="AZ85" i="24"/>
  <c r="BF85" i="24"/>
  <c r="BL85" i="24"/>
  <c r="BR85" i="24"/>
  <c r="BX85" i="24"/>
  <c r="CD85" i="24"/>
  <c r="CJ85" i="24"/>
  <c r="CP85" i="24"/>
  <c r="CV85" i="24"/>
  <c r="DB85" i="24"/>
  <c r="DH85" i="24"/>
  <c r="DN85" i="24"/>
  <c r="DT85" i="24"/>
  <c r="DZ85" i="24"/>
  <c r="EF85" i="24"/>
  <c r="EL85" i="24"/>
  <c r="ER85" i="24"/>
  <c r="EX85" i="24"/>
  <c r="FD85" i="24"/>
  <c r="FJ85" i="24"/>
  <c r="FP85" i="24"/>
  <c r="FV85" i="24"/>
  <c r="GB85" i="24"/>
  <c r="GH85" i="24"/>
  <c r="GN85" i="24"/>
  <c r="GT85" i="24"/>
  <c r="GZ85" i="24"/>
  <c r="HF85" i="24"/>
  <c r="HL85" i="24"/>
  <c r="HR85" i="24"/>
  <c r="HX85" i="24"/>
  <c r="ID85" i="24"/>
  <c r="IJ85" i="24"/>
  <c r="IP85" i="24"/>
  <c r="IV85" i="24"/>
  <c r="JB85" i="24"/>
  <c r="JH85" i="24"/>
  <c r="JN85" i="24"/>
  <c r="JT85" i="24"/>
  <c r="JZ85" i="24"/>
  <c r="KF85" i="24"/>
  <c r="KL85" i="24"/>
  <c r="KR85" i="24"/>
  <c r="KX85" i="24"/>
  <c r="LD85" i="24"/>
  <c r="LJ85" i="24"/>
  <c r="LP85" i="24"/>
  <c r="LV85" i="24"/>
  <c r="MB85" i="24"/>
  <c r="MH85" i="24"/>
  <c r="MN85" i="24"/>
  <c r="MT85" i="24"/>
  <c r="MZ85" i="24"/>
  <c r="NF85" i="24"/>
  <c r="NL85" i="24"/>
  <c r="NR85" i="24"/>
  <c r="NX85" i="24"/>
  <c r="OD85" i="24"/>
  <c r="OJ85" i="24"/>
  <c r="OP85" i="24"/>
  <c r="OV85" i="24"/>
  <c r="PB85" i="24"/>
  <c r="PH85" i="24"/>
  <c r="PN85" i="24"/>
  <c r="PT85" i="24"/>
  <c r="PZ85" i="24"/>
  <c r="QF85" i="24"/>
  <c r="QL85" i="24"/>
  <c r="QR85" i="24"/>
  <c r="QX85" i="24"/>
  <c r="RD85" i="24"/>
  <c r="RJ85" i="24"/>
  <c r="RP85" i="24"/>
  <c r="RV85" i="24"/>
  <c r="SB85" i="24"/>
  <c r="SH85" i="24"/>
  <c r="SN85" i="24"/>
  <c r="ST85" i="24"/>
  <c r="SZ85" i="24"/>
  <c r="TF85" i="24"/>
  <c r="TL85" i="24"/>
  <c r="TR85" i="24"/>
  <c r="TX85" i="24"/>
  <c r="UD85" i="24"/>
  <c r="UJ85" i="24"/>
  <c r="UP85" i="24"/>
  <c r="UV85" i="24"/>
  <c r="VB85" i="24"/>
  <c r="VH85" i="24"/>
  <c r="VN85" i="24"/>
  <c r="VT85" i="24"/>
  <c r="VZ85" i="24"/>
  <c r="J86" i="24"/>
  <c r="P86" i="24"/>
  <c r="V86" i="24"/>
  <c r="AB86" i="24"/>
  <c r="AH86" i="24"/>
  <c r="AN86" i="24"/>
  <c r="AT86" i="24"/>
  <c r="AZ86" i="24"/>
  <c r="BF86" i="24"/>
  <c r="BL86" i="24"/>
  <c r="BR86" i="24"/>
  <c r="BX86" i="24"/>
  <c r="CD86" i="24"/>
  <c r="CJ86" i="24"/>
  <c r="CP86" i="24"/>
  <c r="CV86" i="24"/>
  <c r="DB86" i="24"/>
  <c r="DH86" i="24"/>
  <c r="DN86" i="24"/>
  <c r="DT86" i="24"/>
  <c r="DZ86" i="24"/>
  <c r="EF86" i="24"/>
  <c r="EL86" i="24"/>
  <c r="ER86" i="24"/>
  <c r="EX86" i="24"/>
  <c r="FD86" i="24"/>
  <c r="FJ86" i="24"/>
  <c r="FP86" i="24"/>
  <c r="FV86" i="24"/>
  <c r="GB86" i="24"/>
  <c r="GH86" i="24"/>
  <c r="GN86" i="24"/>
  <c r="GT86" i="24"/>
  <c r="GZ86" i="24"/>
  <c r="HF86" i="24"/>
  <c r="HL86" i="24"/>
  <c r="HR86" i="24"/>
  <c r="HX86" i="24"/>
  <c r="ID86" i="24"/>
  <c r="IJ86" i="24"/>
  <c r="IP86" i="24"/>
  <c r="IV86" i="24"/>
  <c r="JB86" i="24"/>
  <c r="JH86" i="24"/>
  <c r="JN86" i="24"/>
  <c r="JT86" i="24"/>
  <c r="JZ86" i="24"/>
  <c r="KF86" i="24"/>
  <c r="KL86" i="24"/>
  <c r="KR86" i="24"/>
  <c r="KX86" i="24"/>
  <c r="LD86" i="24"/>
  <c r="LJ86" i="24"/>
  <c r="LP86" i="24"/>
  <c r="LV86" i="24"/>
  <c r="MB86" i="24"/>
  <c r="MH86" i="24"/>
  <c r="MN86" i="24"/>
  <c r="MT86" i="24"/>
  <c r="MZ86" i="24"/>
  <c r="NF86" i="24"/>
  <c r="NL86" i="24"/>
  <c r="NR86" i="24"/>
  <c r="NX86" i="24"/>
  <c r="OD86" i="24"/>
  <c r="OJ86" i="24"/>
  <c r="OP86" i="24"/>
  <c r="OV86" i="24"/>
  <c r="PB86" i="24"/>
  <c r="PH86" i="24"/>
  <c r="PN86" i="24"/>
  <c r="PT86" i="24"/>
  <c r="PZ86" i="24"/>
  <c r="QF86" i="24"/>
  <c r="QL86" i="24"/>
  <c r="QR86" i="24"/>
  <c r="QX86" i="24"/>
  <c r="RD86" i="24"/>
  <c r="RJ86" i="24"/>
  <c r="RP86" i="24"/>
  <c r="RV86" i="24"/>
  <c r="SB86" i="24"/>
  <c r="SH86" i="24"/>
  <c r="SN86" i="24"/>
  <c r="ST86" i="24"/>
  <c r="SZ86" i="24"/>
  <c r="TF86" i="24"/>
  <c r="TL86" i="24"/>
  <c r="TR86" i="24"/>
  <c r="TX86" i="24"/>
  <c r="UD86" i="24"/>
  <c r="UJ86" i="24"/>
  <c r="UP86" i="24"/>
  <c r="UV86" i="24"/>
  <c r="VB86" i="24"/>
  <c r="VH86" i="24"/>
  <c r="VN86" i="24"/>
  <c r="VT86" i="24"/>
  <c r="VZ86" i="24"/>
  <c r="J87" i="24"/>
  <c r="P87" i="24"/>
  <c r="V87" i="24"/>
  <c r="AB87" i="24"/>
  <c r="AH87" i="24"/>
  <c r="AN87" i="24"/>
  <c r="AT87" i="24"/>
  <c r="AZ87" i="24"/>
  <c r="BF87" i="24"/>
  <c r="BL87" i="24"/>
  <c r="BR87" i="24"/>
  <c r="BX87" i="24"/>
  <c r="CD87" i="24"/>
  <c r="CJ87" i="24"/>
  <c r="CP87" i="24"/>
  <c r="CV87" i="24"/>
  <c r="DB87" i="24"/>
  <c r="DH87" i="24"/>
  <c r="DN87" i="24"/>
  <c r="DT87" i="24"/>
  <c r="DZ87" i="24"/>
  <c r="EF87" i="24"/>
  <c r="EL87" i="24"/>
  <c r="ER87" i="24"/>
  <c r="EX87" i="24"/>
  <c r="FD87" i="24"/>
  <c r="FJ87" i="24"/>
  <c r="FP87" i="24"/>
  <c r="FV87" i="24"/>
  <c r="GB87" i="24"/>
  <c r="GH87" i="24"/>
  <c r="GN87" i="24"/>
  <c r="GT87" i="24"/>
  <c r="GZ87" i="24"/>
  <c r="HF87" i="24"/>
  <c r="HL87" i="24"/>
  <c r="HR87" i="24"/>
  <c r="HX87" i="24"/>
  <c r="ID87" i="24"/>
  <c r="IJ87" i="24"/>
  <c r="IP87" i="24"/>
  <c r="IV87" i="24"/>
  <c r="JB87" i="24"/>
  <c r="JH87" i="24"/>
  <c r="JN87" i="24"/>
  <c r="JT87" i="24"/>
  <c r="JZ87" i="24"/>
  <c r="KF87" i="24"/>
  <c r="KL87" i="24"/>
  <c r="KR87" i="24"/>
  <c r="KX87" i="24"/>
  <c r="LD87" i="24"/>
  <c r="LJ87" i="24"/>
  <c r="LP87" i="24"/>
  <c r="LV87" i="24"/>
  <c r="MB87" i="24"/>
  <c r="MH87" i="24"/>
  <c r="MN87" i="24"/>
  <c r="MT87" i="24"/>
  <c r="MZ87" i="24"/>
  <c r="NF87" i="24"/>
  <c r="NL87" i="24"/>
  <c r="NR87" i="24"/>
  <c r="NX87" i="24"/>
  <c r="OD87" i="24"/>
  <c r="OJ87" i="24"/>
  <c r="OP87" i="24"/>
  <c r="OV87" i="24"/>
  <c r="PB87" i="24"/>
  <c r="PH87" i="24"/>
  <c r="PN87" i="24"/>
  <c r="PT87" i="24"/>
  <c r="PZ87" i="24"/>
  <c r="QF87" i="24"/>
  <c r="QL87" i="24"/>
  <c r="QR87" i="24"/>
  <c r="QX87" i="24"/>
  <c r="RD87" i="24"/>
  <c r="RJ87" i="24"/>
  <c r="RP87" i="24"/>
  <c r="RV87" i="24"/>
  <c r="SB87" i="24"/>
  <c r="SH87" i="24"/>
  <c r="SN87" i="24"/>
  <c r="ST87" i="24"/>
  <c r="SZ87" i="24"/>
  <c r="TF87" i="24"/>
  <c r="TL87" i="24"/>
  <c r="TR87" i="24"/>
  <c r="TX87" i="24"/>
  <c r="UD87" i="24"/>
  <c r="UJ87" i="24"/>
  <c r="UP87" i="24"/>
  <c r="UV87" i="24"/>
  <c r="VB87" i="24"/>
  <c r="VH87" i="24"/>
  <c r="VN87" i="24"/>
  <c r="VT87" i="24"/>
  <c r="VZ87" i="24"/>
  <c r="I88" i="24" a="1"/>
  <c r="I88" i="24" s="1"/>
  <c r="I89" i="24" s="1" a="1"/>
  <c r="I89" i="24" s="1"/>
  <c r="I90" i="24" s="1" a="1"/>
  <c r="I90" i="24" s="1"/>
  <c r="I91" i="24" s="1" a="1"/>
  <c r="I91" i="24" s="1"/>
  <c r="I92" i="24" s="1" a="1"/>
  <c r="I92" i="24" s="1"/>
  <c r="I93" i="24" s="1" a="1"/>
  <c r="I93" i="24" s="1"/>
  <c r="I94" i="24" s="1" a="1"/>
  <c r="I94" i="24" s="1"/>
  <c r="I95" i="24" s="1" a="1"/>
  <c r="I95" i="24" s="1"/>
  <c r="I96" i="24" s="1" a="1"/>
  <c r="I96" i="24" s="1"/>
  <c r="I97" i="24" s="1" a="1"/>
  <c r="I97" i="24" s="1"/>
  <c r="I98" i="24" s="1" a="1"/>
  <c r="I98" i="24" s="1"/>
  <c r="I99" i="24" s="1" a="1"/>
  <c r="I99" i="24" s="1"/>
  <c r="J88" i="24"/>
  <c r="O88" i="24" a="1"/>
  <c r="O88" i="24" s="1"/>
  <c r="O89" i="24" s="1" a="1"/>
  <c r="O89" i="24" s="1"/>
  <c r="O90" i="24" s="1" a="1"/>
  <c r="O90" i="24" s="1"/>
  <c r="O91" i="24" s="1" a="1"/>
  <c r="O91" i="24" s="1"/>
  <c r="O92" i="24" s="1" a="1"/>
  <c r="O92" i="24" s="1"/>
  <c r="O93" i="24" s="1" a="1"/>
  <c r="O93" i="24" s="1"/>
  <c r="O94" i="24" s="1" a="1"/>
  <c r="O94" i="24" s="1"/>
  <c r="O95" i="24" s="1" a="1"/>
  <c r="O95" i="24" s="1"/>
  <c r="O96" i="24" s="1" a="1"/>
  <c r="O96" i="24" s="1"/>
  <c r="O97" i="24" s="1" a="1"/>
  <c r="O97" i="24" s="1"/>
  <c r="O98" i="24" s="1" a="1"/>
  <c r="O98" i="24" s="1"/>
  <c r="O99" i="24" s="1" a="1"/>
  <c r="O99" i="24" s="1"/>
  <c r="P88" i="24"/>
  <c r="U88" i="24" a="1"/>
  <c r="U88" i="24" s="1"/>
  <c r="U89" i="24" s="1" a="1"/>
  <c r="U89" i="24" s="1"/>
  <c r="U90" i="24" s="1" a="1"/>
  <c r="U90" i="24" s="1"/>
  <c r="U91" i="24" s="1" a="1"/>
  <c r="U91" i="24" s="1"/>
  <c r="U92" i="24" s="1" a="1"/>
  <c r="U92" i="24" s="1"/>
  <c r="U93" i="24" s="1" a="1"/>
  <c r="U93" i="24" s="1"/>
  <c r="U94" i="24" s="1" a="1"/>
  <c r="U94" i="24" s="1"/>
  <c r="U95" i="24" s="1" a="1"/>
  <c r="U95" i="24" s="1"/>
  <c r="U96" i="24" s="1" a="1"/>
  <c r="U96" i="24" s="1"/>
  <c r="U97" i="24" s="1" a="1"/>
  <c r="U97" i="24" s="1"/>
  <c r="U98" i="24" s="1" a="1"/>
  <c r="U98" i="24" s="1"/>
  <c r="U99" i="24" s="1" a="1"/>
  <c r="U99" i="24" s="1"/>
  <c r="V88" i="24"/>
  <c r="AA88" i="24" a="1"/>
  <c r="AA88" i="24" s="1"/>
  <c r="AA89" i="24" s="1" a="1"/>
  <c r="AA89" i="24" s="1"/>
  <c r="AA90" i="24" s="1" a="1"/>
  <c r="AA90" i="24" s="1"/>
  <c r="AA91" i="24" s="1" a="1"/>
  <c r="AA91" i="24" s="1"/>
  <c r="AA92" i="24" s="1" a="1"/>
  <c r="AA92" i="24" s="1"/>
  <c r="AA93" i="24" s="1" a="1"/>
  <c r="AA93" i="24" s="1"/>
  <c r="AA94" i="24" s="1" a="1"/>
  <c r="AA94" i="24" s="1"/>
  <c r="AA95" i="24" s="1" a="1"/>
  <c r="AA95" i="24" s="1"/>
  <c r="AA96" i="24" s="1" a="1"/>
  <c r="AA96" i="24" s="1"/>
  <c r="AA97" i="24" s="1" a="1"/>
  <c r="AA97" i="24" s="1"/>
  <c r="AA98" i="24" s="1" a="1"/>
  <c r="AA98" i="24" s="1"/>
  <c r="AA99" i="24" s="1" a="1"/>
  <c r="AA99" i="24" s="1"/>
  <c r="AB88" i="24"/>
  <c r="AG88" i="24" a="1"/>
  <c r="AG88" i="24" s="1"/>
  <c r="AG89" i="24" s="1" a="1"/>
  <c r="AG89" i="24" s="1"/>
  <c r="AG90" i="24" s="1" a="1"/>
  <c r="AG90" i="24" s="1"/>
  <c r="AG91" i="24" s="1" a="1"/>
  <c r="AG91" i="24" s="1"/>
  <c r="AG92" i="24" s="1" a="1"/>
  <c r="AG92" i="24" s="1"/>
  <c r="AG93" i="24" s="1" a="1"/>
  <c r="AG93" i="24" s="1"/>
  <c r="AG94" i="24" s="1" a="1"/>
  <c r="AG94" i="24" s="1"/>
  <c r="AG95" i="24" s="1" a="1"/>
  <c r="AG95" i="24" s="1"/>
  <c r="AG96" i="24" s="1" a="1"/>
  <c r="AG96" i="24" s="1"/>
  <c r="AG97" i="24" s="1" a="1"/>
  <c r="AG97" i="24" s="1"/>
  <c r="AG98" i="24" s="1" a="1"/>
  <c r="AG98" i="24" s="1"/>
  <c r="AG99" i="24" s="1" a="1"/>
  <c r="AG99" i="24" s="1"/>
  <c r="AH88" i="24"/>
  <c r="AM88" i="24" a="1"/>
  <c r="AM88" i="24" s="1"/>
  <c r="AM89" i="24" s="1" a="1"/>
  <c r="AM89" i="24" s="1"/>
  <c r="AM90" i="24" s="1" a="1"/>
  <c r="AM90" i="24" s="1"/>
  <c r="AM91" i="24" s="1" a="1"/>
  <c r="AM91" i="24" s="1"/>
  <c r="AM92" i="24" s="1" a="1"/>
  <c r="AM92" i="24" s="1"/>
  <c r="AM93" i="24" s="1" a="1"/>
  <c r="AM93" i="24" s="1"/>
  <c r="AM94" i="24" s="1" a="1"/>
  <c r="AM94" i="24" s="1"/>
  <c r="AM95" i="24" s="1" a="1"/>
  <c r="AM95" i="24" s="1"/>
  <c r="AM96" i="24" s="1" a="1"/>
  <c r="AM96" i="24" s="1"/>
  <c r="AM97" i="24" s="1" a="1"/>
  <c r="AM97" i="24" s="1"/>
  <c r="AM98" i="24" s="1" a="1"/>
  <c r="AM98" i="24" s="1"/>
  <c r="AM99" i="24" s="1" a="1"/>
  <c r="AM99" i="24" s="1"/>
  <c r="AN88" i="24"/>
  <c r="AS88" i="24" a="1"/>
  <c r="AS88" i="24" s="1"/>
  <c r="AS89" i="24" s="1" a="1"/>
  <c r="AS89" i="24" s="1"/>
  <c r="AS90" i="24" s="1" a="1"/>
  <c r="AS90" i="24" s="1"/>
  <c r="AS91" i="24" s="1" a="1"/>
  <c r="AS91" i="24" s="1"/>
  <c r="AS92" i="24" s="1" a="1"/>
  <c r="AS92" i="24" s="1"/>
  <c r="AS93" i="24" s="1" a="1"/>
  <c r="AS93" i="24" s="1"/>
  <c r="AS94" i="24" s="1" a="1"/>
  <c r="AS94" i="24" s="1"/>
  <c r="AS95" i="24" s="1" a="1"/>
  <c r="AS95" i="24" s="1"/>
  <c r="AS96" i="24" s="1" a="1"/>
  <c r="AS96" i="24" s="1"/>
  <c r="AS97" i="24" s="1" a="1"/>
  <c r="AS97" i="24" s="1"/>
  <c r="AS98" i="24" s="1" a="1"/>
  <c r="AS98" i="24" s="1"/>
  <c r="AS99" i="24" s="1" a="1"/>
  <c r="AS99" i="24" s="1"/>
  <c r="AT88" i="24"/>
  <c r="AY88" i="24" a="1"/>
  <c r="AY88" i="24" s="1"/>
  <c r="AY89" i="24" s="1" a="1"/>
  <c r="AY89" i="24" s="1"/>
  <c r="AY90" i="24" s="1" a="1"/>
  <c r="AY90" i="24" s="1"/>
  <c r="AY91" i="24" s="1" a="1"/>
  <c r="AY91" i="24" s="1"/>
  <c r="AY92" i="24" s="1" a="1"/>
  <c r="AY92" i="24" s="1"/>
  <c r="AY93" i="24" s="1" a="1"/>
  <c r="AY93" i="24" s="1"/>
  <c r="AY94" i="24" s="1" a="1"/>
  <c r="AY94" i="24" s="1"/>
  <c r="AY95" i="24" s="1" a="1"/>
  <c r="AY95" i="24" s="1"/>
  <c r="AY96" i="24" s="1" a="1"/>
  <c r="AY96" i="24" s="1"/>
  <c r="AY97" i="24" s="1" a="1"/>
  <c r="AY97" i="24" s="1"/>
  <c r="AY98" i="24" s="1" a="1"/>
  <c r="AY98" i="24" s="1"/>
  <c r="AY99" i="24" s="1" a="1"/>
  <c r="AY99" i="24" s="1"/>
  <c r="AZ88" i="24"/>
  <c r="BE88" i="24" a="1"/>
  <c r="BE88" i="24" s="1"/>
  <c r="BE89" i="24" s="1" a="1"/>
  <c r="BE89" i="24" s="1"/>
  <c r="BE90" i="24" s="1" a="1"/>
  <c r="BE90" i="24" s="1"/>
  <c r="BE91" i="24" s="1" a="1"/>
  <c r="BE91" i="24" s="1"/>
  <c r="BE92" i="24" s="1" a="1"/>
  <c r="BE92" i="24" s="1"/>
  <c r="BE93" i="24" s="1" a="1"/>
  <c r="BE93" i="24" s="1"/>
  <c r="BE94" i="24" s="1" a="1"/>
  <c r="BE94" i="24" s="1"/>
  <c r="BE95" i="24" s="1" a="1"/>
  <c r="BE95" i="24" s="1"/>
  <c r="BE96" i="24" s="1" a="1"/>
  <c r="BE96" i="24" s="1"/>
  <c r="BE97" i="24" s="1" a="1"/>
  <c r="BE97" i="24" s="1"/>
  <c r="BE98" i="24" s="1" a="1"/>
  <c r="BE98" i="24" s="1"/>
  <c r="BE99" i="24" s="1" a="1"/>
  <c r="BE99" i="24" s="1"/>
  <c r="BF88" i="24"/>
  <c r="BK88" i="24" a="1"/>
  <c r="BK88" i="24" s="1"/>
  <c r="BK89" i="24" s="1" a="1"/>
  <c r="BK89" i="24" s="1"/>
  <c r="BK90" i="24" s="1" a="1"/>
  <c r="BK90" i="24" s="1"/>
  <c r="BK91" i="24" s="1" a="1"/>
  <c r="BK91" i="24" s="1"/>
  <c r="BK92" i="24" s="1" a="1"/>
  <c r="BK92" i="24" s="1"/>
  <c r="BK93" i="24" s="1" a="1"/>
  <c r="BK93" i="24" s="1"/>
  <c r="BK94" i="24" s="1" a="1"/>
  <c r="BK94" i="24" s="1"/>
  <c r="BK95" i="24" s="1" a="1"/>
  <c r="BK95" i="24" s="1"/>
  <c r="BK96" i="24" s="1" a="1"/>
  <c r="BK96" i="24" s="1"/>
  <c r="BK97" i="24" s="1" a="1"/>
  <c r="BK97" i="24" s="1"/>
  <c r="BK98" i="24" s="1" a="1"/>
  <c r="BK98" i="24" s="1"/>
  <c r="BK99" i="24" s="1" a="1"/>
  <c r="BK99" i="24" s="1"/>
  <c r="BL88" i="24"/>
  <c r="BQ88" i="24" a="1"/>
  <c r="BQ88" i="24" s="1"/>
  <c r="BQ89" i="24" s="1" a="1"/>
  <c r="BQ89" i="24" s="1"/>
  <c r="BQ90" i="24" s="1" a="1"/>
  <c r="BQ90" i="24" s="1"/>
  <c r="BQ91" i="24" s="1" a="1"/>
  <c r="BQ91" i="24" s="1"/>
  <c r="BQ92" i="24" s="1" a="1"/>
  <c r="BQ92" i="24" s="1"/>
  <c r="BQ93" i="24" s="1" a="1"/>
  <c r="BQ93" i="24" s="1"/>
  <c r="BQ94" i="24" s="1" a="1"/>
  <c r="BQ94" i="24" s="1"/>
  <c r="BQ95" i="24" s="1" a="1"/>
  <c r="BQ95" i="24" s="1"/>
  <c r="BQ96" i="24" s="1" a="1"/>
  <c r="BQ96" i="24" s="1"/>
  <c r="BQ97" i="24" s="1" a="1"/>
  <c r="BQ97" i="24" s="1"/>
  <c r="BQ98" i="24" s="1" a="1"/>
  <c r="BQ98" i="24" s="1"/>
  <c r="BQ99" i="24" s="1" a="1"/>
  <c r="BQ99" i="24" s="1"/>
  <c r="BR88" i="24"/>
  <c r="BW88" i="24" a="1"/>
  <c r="BW88" i="24" s="1"/>
  <c r="BW89" i="24" s="1" a="1"/>
  <c r="BW89" i="24" s="1"/>
  <c r="BW90" i="24" s="1" a="1"/>
  <c r="BW90" i="24" s="1"/>
  <c r="BW91" i="24" s="1" a="1"/>
  <c r="BW91" i="24" s="1"/>
  <c r="BW92" i="24" s="1" a="1"/>
  <c r="BW92" i="24" s="1"/>
  <c r="BW93" i="24" s="1" a="1"/>
  <c r="BW93" i="24" s="1"/>
  <c r="BW94" i="24" s="1" a="1"/>
  <c r="BW94" i="24" s="1"/>
  <c r="BW95" i="24" s="1" a="1"/>
  <c r="BW95" i="24" s="1"/>
  <c r="BW96" i="24" s="1" a="1"/>
  <c r="BW96" i="24" s="1"/>
  <c r="BW97" i="24" s="1" a="1"/>
  <c r="BW97" i="24" s="1"/>
  <c r="BW98" i="24" s="1" a="1"/>
  <c r="BW98" i="24" s="1"/>
  <c r="BW99" i="24" s="1" a="1"/>
  <c r="BW99" i="24" s="1"/>
  <c r="BX88" i="24"/>
  <c r="CC88" i="24" a="1"/>
  <c r="CC88" i="24" s="1"/>
  <c r="CC89" i="24" s="1" a="1"/>
  <c r="CC89" i="24" s="1"/>
  <c r="CC90" i="24" s="1" a="1"/>
  <c r="CC90" i="24" s="1"/>
  <c r="CC91" i="24" s="1" a="1"/>
  <c r="CC91" i="24" s="1"/>
  <c r="CC92" i="24" s="1" a="1"/>
  <c r="CC92" i="24" s="1"/>
  <c r="CC93" i="24" s="1" a="1"/>
  <c r="CC93" i="24" s="1"/>
  <c r="CC94" i="24" s="1" a="1"/>
  <c r="CC94" i="24" s="1"/>
  <c r="CC95" i="24" s="1" a="1"/>
  <c r="CC95" i="24" s="1"/>
  <c r="CC96" i="24" s="1" a="1"/>
  <c r="CC96" i="24" s="1"/>
  <c r="CC97" i="24" s="1" a="1"/>
  <c r="CC97" i="24" s="1"/>
  <c r="CC98" i="24" s="1" a="1"/>
  <c r="CC98" i="24" s="1"/>
  <c r="CC99" i="24" s="1" a="1"/>
  <c r="CC99" i="24" s="1"/>
  <c r="CD88" i="24"/>
  <c r="CI88" i="24" a="1"/>
  <c r="CI88" i="24" s="1"/>
  <c r="CI89" i="24" s="1" a="1"/>
  <c r="CI89" i="24" s="1"/>
  <c r="CI90" i="24" s="1" a="1"/>
  <c r="CI90" i="24" s="1"/>
  <c r="CI91" i="24" s="1" a="1"/>
  <c r="CI91" i="24" s="1"/>
  <c r="CI92" i="24" s="1" a="1"/>
  <c r="CI92" i="24" s="1"/>
  <c r="CI93" i="24" s="1" a="1"/>
  <c r="CI93" i="24" s="1"/>
  <c r="CI94" i="24" s="1" a="1"/>
  <c r="CI94" i="24" s="1"/>
  <c r="CI95" i="24" s="1" a="1"/>
  <c r="CI95" i="24" s="1"/>
  <c r="CI96" i="24" s="1" a="1"/>
  <c r="CI96" i="24" s="1"/>
  <c r="CI97" i="24" s="1" a="1"/>
  <c r="CI97" i="24" s="1"/>
  <c r="CI98" i="24" s="1" a="1"/>
  <c r="CI98" i="24" s="1"/>
  <c r="CI99" i="24" s="1" a="1"/>
  <c r="CI99" i="24" s="1"/>
  <c r="CJ88" i="24"/>
  <c r="CO88" i="24" a="1"/>
  <c r="CO88" i="24" s="1"/>
  <c r="CO89" i="24" s="1" a="1"/>
  <c r="CO89" i="24" s="1"/>
  <c r="CO90" i="24" s="1" a="1"/>
  <c r="CO90" i="24" s="1"/>
  <c r="CO91" i="24" s="1" a="1"/>
  <c r="CO91" i="24" s="1"/>
  <c r="CO92" i="24" s="1" a="1"/>
  <c r="CO92" i="24" s="1"/>
  <c r="CO93" i="24" s="1" a="1"/>
  <c r="CO93" i="24" s="1"/>
  <c r="CO94" i="24" s="1" a="1"/>
  <c r="CO94" i="24" s="1"/>
  <c r="CO95" i="24" s="1" a="1"/>
  <c r="CO95" i="24" s="1"/>
  <c r="CO96" i="24" s="1" a="1"/>
  <c r="CO96" i="24" s="1"/>
  <c r="CO97" i="24" s="1" a="1"/>
  <c r="CO97" i="24" s="1"/>
  <c r="CO98" i="24" s="1" a="1"/>
  <c r="CO98" i="24" s="1"/>
  <c r="CO99" i="24" s="1" a="1"/>
  <c r="CO99" i="24" s="1"/>
  <c r="CP88" i="24"/>
  <c r="CU88" i="24" a="1"/>
  <c r="CU88" i="24" s="1"/>
  <c r="CU89" i="24" s="1" a="1"/>
  <c r="CU89" i="24" s="1"/>
  <c r="CU90" i="24" s="1" a="1"/>
  <c r="CU90" i="24" s="1"/>
  <c r="CU91" i="24" s="1" a="1"/>
  <c r="CU91" i="24" s="1"/>
  <c r="CU92" i="24" s="1" a="1"/>
  <c r="CU92" i="24" s="1"/>
  <c r="CU93" i="24" s="1" a="1"/>
  <c r="CU93" i="24" s="1"/>
  <c r="CU94" i="24" s="1" a="1"/>
  <c r="CU94" i="24" s="1"/>
  <c r="CU95" i="24" s="1" a="1"/>
  <c r="CU95" i="24" s="1"/>
  <c r="CU96" i="24" s="1" a="1"/>
  <c r="CU96" i="24" s="1"/>
  <c r="CU97" i="24" s="1" a="1"/>
  <c r="CU97" i="24" s="1"/>
  <c r="CU98" i="24" s="1" a="1"/>
  <c r="CU98" i="24" s="1"/>
  <c r="CU99" i="24" s="1" a="1"/>
  <c r="CU99" i="24" s="1"/>
  <c r="CV88" i="24"/>
  <c r="DA88" i="24" a="1"/>
  <c r="DA88" i="24" s="1"/>
  <c r="DA89" i="24" s="1" a="1"/>
  <c r="DA89" i="24" s="1"/>
  <c r="DA90" i="24" s="1" a="1"/>
  <c r="DA90" i="24" s="1"/>
  <c r="DA91" i="24" s="1" a="1"/>
  <c r="DA91" i="24" s="1"/>
  <c r="DA92" i="24" s="1" a="1"/>
  <c r="DA92" i="24" s="1"/>
  <c r="DA93" i="24" s="1" a="1"/>
  <c r="DA93" i="24" s="1"/>
  <c r="DA94" i="24" s="1" a="1"/>
  <c r="DA94" i="24" s="1"/>
  <c r="DA95" i="24" s="1" a="1"/>
  <c r="DA95" i="24" s="1"/>
  <c r="DA96" i="24" s="1" a="1"/>
  <c r="DA96" i="24" s="1"/>
  <c r="DA97" i="24" s="1" a="1"/>
  <c r="DA97" i="24" s="1"/>
  <c r="DA98" i="24" s="1" a="1"/>
  <c r="DA98" i="24" s="1"/>
  <c r="DA99" i="24" s="1" a="1"/>
  <c r="DA99" i="24" s="1"/>
  <c r="DB88" i="24"/>
  <c r="DG88" i="24" a="1"/>
  <c r="DG88" i="24" s="1"/>
  <c r="DG89" i="24" s="1" a="1"/>
  <c r="DG89" i="24" s="1"/>
  <c r="DG90" i="24" s="1" a="1"/>
  <c r="DG90" i="24" s="1"/>
  <c r="DG91" i="24" s="1" a="1"/>
  <c r="DG91" i="24" s="1"/>
  <c r="DG92" i="24" s="1" a="1"/>
  <c r="DG92" i="24" s="1"/>
  <c r="DG93" i="24" s="1" a="1"/>
  <c r="DG93" i="24" s="1"/>
  <c r="DG94" i="24" s="1" a="1"/>
  <c r="DG94" i="24" s="1"/>
  <c r="DG95" i="24" s="1" a="1"/>
  <c r="DG95" i="24" s="1"/>
  <c r="DG96" i="24" s="1" a="1"/>
  <c r="DG96" i="24" s="1"/>
  <c r="DG97" i="24" s="1" a="1"/>
  <c r="DG97" i="24" s="1"/>
  <c r="DG98" i="24" s="1" a="1"/>
  <c r="DG98" i="24" s="1"/>
  <c r="DG99" i="24" s="1" a="1"/>
  <c r="DG99" i="24" s="1"/>
  <c r="DH88" i="24"/>
  <c r="DM88" i="24" a="1"/>
  <c r="DM88" i="24" s="1"/>
  <c r="DM89" i="24" s="1" a="1"/>
  <c r="DM89" i="24" s="1"/>
  <c r="DM90" i="24" s="1" a="1"/>
  <c r="DM90" i="24" s="1"/>
  <c r="DM91" i="24" s="1" a="1"/>
  <c r="DM91" i="24" s="1"/>
  <c r="DM92" i="24" s="1" a="1"/>
  <c r="DM92" i="24" s="1"/>
  <c r="DM93" i="24" s="1" a="1"/>
  <c r="DM93" i="24" s="1"/>
  <c r="DM94" i="24" s="1" a="1"/>
  <c r="DM94" i="24" s="1"/>
  <c r="DM95" i="24" s="1" a="1"/>
  <c r="DM95" i="24" s="1"/>
  <c r="DM96" i="24" s="1" a="1"/>
  <c r="DM96" i="24" s="1"/>
  <c r="DM97" i="24" s="1" a="1"/>
  <c r="DM97" i="24" s="1"/>
  <c r="DM98" i="24" s="1" a="1"/>
  <c r="DM98" i="24" s="1"/>
  <c r="DM99" i="24" s="1" a="1"/>
  <c r="DM99" i="24" s="1"/>
  <c r="DN88" i="24"/>
  <c r="DS88" i="24" a="1"/>
  <c r="DS88" i="24" s="1"/>
  <c r="DS89" i="24" s="1" a="1"/>
  <c r="DS89" i="24" s="1"/>
  <c r="DS90" i="24" s="1" a="1"/>
  <c r="DS90" i="24" s="1"/>
  <c r="DS91" i="24" s="1" a="1"/>
  <c r="DS91" i="24" s="1"/>
  <c r="DS92" i="24" s="1" a="1"/>
  <c r="DS92" i="24" s="1"/>
  <c r="DS93" i="24" s="1" a="1"/>
  <c r="DS93" i="24" s="1"/>
  <c r="DS94" i="24" s="1" a="1"/>
  <c r="DS94" i="24" s="1"/>
  <c r="DS95" i="24" s="1" a="1"/>
  <c r="DS95" i="24" s="1"/>
  <c r="DS96" i="24" s="1" a="1"/>
  <c r="DS96" i="24" s="1"/>
  <c r="DS97" i="24" s="1" a="1"/>
  <c r="DS97" i="24" s="1"/>
  <c r="DS98" i="24" s="1" a="1"/>
  <c r="DS98" i="24" s="1"/>
  <c r="DS99" i="24" s="1" a="1"/>
  <c r="DS99" i="24" s="1"/>
  <c r="DT88" i="24"/>
  <c r="DY88" i="24" a="1"/>
  <c r="DY88" i="24" s="1"/>
  <c r="DY89" i="24" s="1" a="1"/>
  <c r="DY89" i="24" s="1"/>
  <c r="DY90" i="24" s="1" a="1"/>
  <c r="DY90" i="24" s="1"/>
  <c r="DY91" i="24" s="1" a="1"/>
  <c r="DY91" i="24" s="1"/>
  <c r="DY92" i="24" s="1" a="1"/>
  <c r="DY92" i="24" s="1"/>
  <c r="DY93" i="24" s="1" a="1"/>
  <c r="DY93" i="24" s="1"/>
  <c r="DY94" i="24" s="1" a="1"/>
  <c r="DY94" i="24" s="1"/>
  <c r="DY95" i="24" s="1" a="1"/>
  <c r="DY95" i="24" s="1"/>
  <c r="DY96" i="24" s="1" a="1"/>
  <c r="DY96" i="24" s="1"/>
  <c r="DY97" i="24" s="1" a="1"/>
  <c r="DY97" i="24" s="1"/>
  <c r="DY98" i="24" s="1" a="1"/>
  <c r="DY98" i="24" s="1"/>
  <c r="DY99" i="24" s="1" a="1"/>
  <c r="DY99" i="24" s="1"/>
  <c r="DZ88" i="24"/>
  <c r="EE88" i="24" a="1"/>
  <c r="EE88" i="24" s="1"/>
  <c r="EE89" i="24" s="1" a="1"/>
  <c r="EE89" i="24" s="1"/>
  <c r="EE90" i="24" s="1" a="1"/>
  <c r="EE90" i="24" s="1"/>
  <c r="EE91" i="24" s="1" a="1"/>
  <c r="EE91" i="24" s="1"/>
  <c r="EE92" i="24" s="1" a="1"/>
  <c r="EE92" i="24" s="1"/>
  <c r="EE93" i="24" s="1" a="1"/>
  <c r="EE93" i="24" s="1"/>
  <c r="EE94" i="24" s="1" a="1"/>
  <c r="EE94" i="24" s="1"/>
  <c r="EE95" i="24" s="1" a="1"/>
  <c r="EE95" i="24" s="1"/>
  <c r="EE96" i="24" s="1" a="1"/>
  <c r="EE96" i="24" s="1"/>
  <c r="EE97" i="24" s="1" a="1"/>
  <c r="EE97" i="24" s="1"/>
  <c r="EE98" i="24" s="1" a="1"/>
  <c r="EE98" i="24" s="1"/>
  <c r="EE99" i="24" s="1" a="1"/>
  <c r="EE99" i="24" s="1"/>
  <c r="EF88" i="24"/>
  <c r="EK88" i="24" a="1"/>
  <c r="EK88" i="24" s="1"/>
  <c r="EK89" i="24" s="1" a="1"/>
  <c r="EK89" i="24" s="1"/>
  <c r="EK90" i="24" s="1" a="1"/>
  <c r="EK90" i="24" s="1"/>
  <c r="EK91" i="24" s="1" a="1"/>
  <c r="EK91" i="24" s="1"/>
  <c r="EK92" i="24" s="1" a="1"/>
  <c r="EK92" i="24" s="1"/>
  <c r="EK93" i="24" s="1" a="1"/>
  <c r="EK93" i="24" s="1"/>
  <c r="EK94" i="24" s="1" a="1"/>
  <c r="EK94" i="24" s="1"/>
  <c r="EK95" i="24" s="1" a="1"/>
  <c r="EK95" i="24" s="1"/>
  <c r="EK96" i="24" s="1" a="1"/>
  <c r="EK96" i="24" s="1"/>
  <c r="EK97" i="24" s="1" a="1"/>
  <c r="EK97" i="24" s="1"/>
  <c r="EK98" i="24" s="1" a="1"/>
  <c r="EK98" i="24" s="1"/>
  <c r="EK99" i="24" s="1" a="1"/>
  <c r="EK99" i="24" s="1"/>
  <c r="EL88" i="24"/>
  <c r="EQ88" i="24" a="1"/>
  <c r="EQ88" i="24" s="1"/>
  <c r="EQ89" i="24" s="1" a="1"/>
  <c r="EQ89" i="24" s="1"/>
  <c r="EQ90" i="24" s="1" a="1"/>
  <c r="EQ90" i="24" s="1"/>
  <c r="EQ91" i="24" s="1" a="1"/>
  <c r="EQ91" i="24" s="1"/>
  <c r="EQ92" i="24" s="1" a="1"/>
  <c r="EQ92" i="24" s="1"/>
  <c r="EQ93" i="24" s="1" a="1"/>
  <c r="EQ93" i="24" s="1"/>
  <c r="EQ94" i="24" s="1" a="1"/>
  <c r="EQ94" i="24" s="1"/>
  <c r="EQ95" i="24" s="1" a="1"/>
  <c r="EQ95" i="24" s="1"/>
  <c r="EQ96" i="24" s="1" a="1"/>
  <c r="EQ96" i="24" s="1"/>
  <c r="EQ97" i="24" s="1" a="1"/>
  <c r="EQ97" i="24" s="1"/>
  <c r="EQ98" i="24" s="1" a="1"/>
  <c r="EQ98" i="24" s="1"/>
  <c r="EQ99" i="24" s="1" a="1"/>
  <c r="EQ99" i="24" s="1"/>
  <c r="ER88" i="24"/>
  <c r="EW88" i="24" a="1"/>
  <c r="EW88" i="24" s="1"/>
  <c r="EW89" i="24" s="1" a="1"/>
  <c r="EW89" i="24" s="1"/>
  <c r="EW90" i="24" s="1" a="1"/>
  <c r="EW90" i="24" s="1"/>
  <c r="EW91" i="24" s="1" a="1"/>
  <c r="EW91" i="24" s="1"/>
  <c r="EW92" i="24" s="1" a="1"/>
  <c r="EW92" i="24" s="1"/>
  <c r="EW93" i="24" s="1" a="1"/>
  <c r="EW93" i="24" s="1"/>
  <c r="EW94" i="24" s="1" a="1"/>
  <c r="EW94" i="24" s="1"/>
  <c r="EW95" i="24" s="1" a="1"/>
  <c r="EW95" i="24" s="1"/>
  <c r="EW96" i="24" s="1" a="1"/>
  <c r="EW96" i="24" s="1"/>
  <c r="EW97" i="24" s="1" a="1"/>
  <c r="EW97" i="24" s="1"/>
  <c r="EW98" i="24" s="1" a="1"/>
  <c r="EW98" i="24" s="1"/>
  <c r="EW99" i="24" s="1" a="1"/>
  <c r="EW99" i="24" s="1"/>
  <c r="EX88" i="24"/>
  <c r="FC88" i="24" a="1"/>
  <c r="FC88" i="24" s="1"/>
  <c r="FC89" i="24" s="1" a="1"/>
  <c r="FC89" i="24" s="1"/>
  <c r="FC90" i="24" s="1" a="1"/>
  <c r="FC90" i="24" s="1"/>
  <c r="FC91" i="24" s="1" a="1"/>
  <c r="FC91" i="24" s="1"/>
  <c r="FC92" i="24" s="1" a="1"/>
  <c r="FC92" i="24" s="1"/>
  <c r="FC93" i="24" s="1" a="1"/>
  <c r="FC93" i="24" s="1"/>
  <c r="FC94" i="24" s="1" a="1"/>
  <c r="FC94" i="24" s="1"/>
  <c r="FC95" i="24" s="1" a="1"/>
  <c r="FC95" i="24" s="1"/>
  <c r="FC96" i="24" s="1" a="1"/>
  <c r="FC96" i="24" s="1"/>
  <c r="FC97" i="24" s="1" a="1"/>
  <c r="FC97" i="24" s="1"/>
  <c r="FC98" i="24" s="1" a="1"/>
  <c r="FC98" i="24" s="1"/>
  <c r="FC99" i="24" s="1" a="1"/>
  <c r="FC99" i="24" s="1"/>
  <c r="FD88" i="24"/>
  <c r="FI88" i="24" a="1"/>
  <c r="FI88" i="24" s="1"/>
  <c r="FI89" i="24" s="1" a="1"/>
  <c r="FI89" i="24" s="1"/>
  <c r="FI90" i="24" s="1" a="1"/>
  <c r="FI90" i="24" s="1"/>
  <c r="FI91" i="24" s="1" a="1"/>
  <c r="FI91" i="24" s="1"/>
  <c r="FI92" i="24" s="1" a="1"/>
  <c r="FI92" i="24" s="1"/>
  <c r="FI93" i="24" s="1" a="1"/>
  <c r="FI93" i="24" s="1"/>
  <c r="FI94" i="24" s="1" a="1"/>
  <c r="FI94" i="24" s="1"/>
  <c r="FI95" i="24" s="1" a="1"/>
  <c r="FI95" i="24" s="1"/>
  <c r="FI96" i="24" s="1" a="1"/>
  <c r="FI96" i="24" s="1"/>
  <c r="FI97" i="24" s="1" a="1"/>
  <c r="FI97" i="24" s="1"/>
  <c r="FI98" i="24" s="1" a="1"/>
  <c r="FI98" i="24" s="1"/>
  <c r="FI99" i="24" s="1" a="1"/>
  <c r="FI99" i="24" s="1"/>
  <c r="FJ88" i="24"/>
  <c r="FO88" i="24" a="1"/>
  <c r="FO88" i="24" s="1"/>
  <c r="FO89" i="24" s="1" a="1"/>
  <c r="FO89" i="24" s="1"/>
  <c r="FO90" i="24" s="1" a="1"/>
  <c r="FO90" i="24" s="1"/>
  <c r="FO91" i="24" s="1" a="1"/>
  <c r="FO91" i="24" s="1"/>
  <c r="FO92" i="24" s="1" a="1"/>
  <c r="FO92" i="24" s="1"/>
  <c r="FO93" i="24" s="1" a="1"/>
  <c r="FO93" i="24" s="1"/>
  <c r="FO94" i="24" s="1" a="1"/>
  <c r="FO94" i="24" s="1"/>
  <c r="FO95" i="24" s="1" a="1"/>
  <c r="FO95" i="24" s="1"/>
  <c r="FO96" i="24" s="1" a="1"/>
  <c r="FO96" i="24" s="1"/>
  <c r="FO97" i="24" s="1" a="1"/>
  <c r="FO97" i="24" s="1"/>
  <c r="FO98" i="24" s="1" a="1"/>
  <c r="FO98" i="24" s="1"/>
  <c r="FO99" i="24" s="1" a="1"/>
  <c r="FO99" i="24" s="1"/>
  <c r="FP88" i="24"/>
  <c r="FU88" i="24" a="1"/>
  <c r="FU88" i="24" s="1"/>
  <c r="FU89" i="24" s="1" a="1"/>
  <c r="FU89" i="24" s="1"/>
  <c r="FU90" i="24" s="1" a="1"/>
  <c r="FU90" i="24" s="1"/>
  <c r="FU91" i="24" s="1" a="1"/>
  <c r="FU91" i="24" s="1"/>
  <c r="FU92" i="24" s="1" a="1"/>
  <c r="FU92" i="24" s="1"/>
  <c r="FU93" i="24" s="1" a="1"/>
  <c r="FU93" i="24" s="1"/>
  <c r="FU94" i="24" s="1" a="1"/>
  <c r="FU94" i="24" s="1"/>
  <c r="FU95" i="24" s="1" a="1"/>
  <c r="FU95" i="24" s="1"/>
  <c r="FU96" i="24" s="1" a="1"/>
  <c r="FU96" i="24" s="1"/>
  <c r="FU97" i="24" s="1" a="1"/>
  <c r="FU97" i="24" s="1"/>
  <c r="FU98" i="24" s="1" a="1"/>
  <c r="FU98" i="24" s="1"/>
  <c r="FU99" i="24" s="1" a="1"/>
  <c r="FU99" i="24" s="1"/>
  <c r="FV88" i="24"/>
  <c r="GA88" i="24" a="1"/>
  <c r="GA88" i="24" s="1"/>
  <c r="GA89" i="24" s="1" a="1"/>
  <c r="GA89" i="24" s="1"/>
  <c r="GA90" i="24" s="1" a="1"/>
  <c r="GA90" i="24" s="1"/>
  <c r="GA91" i="24" s="1" a="1"/>
  <c r="GA91" i="24" s="1"/>
  <c r="GA92" i="24" s="1" a="1"/>
  <c r="GA92" i="24" s="1"/>
  <c r="GA93" i="24" s="1" a="1"/>
  <c r="GA93" i="24" s="1"/>
  <c r="GA94" i="24" s="1" a="1"/>
  <c r="GA94" i="24" s="1"/>
  <c r="GA95" i="24" s="1" a="1"/>
  <c r="GA95" i="24" s="1"/>
  <c r="GA96" i="24" s="1" a="1"/>
  <c r="GA96" i="24" s="1"/>
  <c r="GA97" i="24" s="1" a="1"/>
  <c r="GA97" i="24" s="1"/>
  <c r="GA98" i="24" s="1" a="1"/>
  <c r="GA98" i="24" s="1"/>
  <c r="GA99" i="24" s="1" a="1"/>
  <c r="GA99" i="24" s="1"/>
  <c r="GB88" i="24"/>
  <c r="GG88" i="24" a="1"/>
  <c r="GG88" i="24" s="1"/>
  <c r="GG89" i="24" s="1" a="1"/>
  <c r="GG89" i="24" s="1"/>
  <c r="GG90" i="24" s="1" a="1"/>
  <c r="GG90" i="24" s="1"/>
  <c r="GG91" i="24" s="1" a="1"/>
  <c r="GG91" i="24" s="1"/>
  <c r="GG92" i="24" s="1" a="1"/>
  <c r="GG92" i="24" s="1"/>
  <c r="GG93" i="24" s="1" a="1"/>
  <c r="GG93" i="24" s="1"/>
  <c r="GG94" i="24" s="1" a="1"/>
  <c r="GG94" i="24" s="1"/>
  <c r="GG95" i="24" s="1" a="1"/>
  <c r="GG95" i="24" s="1"/>
  <c r="GG96" i="24" s="1" a="1"/>
  <c r="GG96" i="24" s="1"/>
  <c r="GG97" i="24" s="1" a="1"/>
  <c r="GG97" i="24" s="1"/>
  <c r="GG98" i="24" s="1" a="1"/>
  <c r="GG98" i="24" s="1"/>
  <c r="GG99" i="24" s="1" a="1"/>
  <c r="GG99" i="24" s="1"/>
  <c r="GH88" i="24"/>
  <c r="GM88" i="24" a="1"/>
  <c r="GM88" i="24" s="1"/>
  <c r="GM89" i="24" s="1" a="1"/>
  <c r="GM89" i="24" s="1"/>
  <c r="GM90" i="24" s="1" a="1"/>
  <c r="GM90" i="24" s="1"/>
  <c r="GM91" i="24" s="1" a="1"/>
  <c r="GM91" i="24" s="1"/>
  <c r="GM92" i="24" s="1" a="1"/>
  <c r="GM92" i="24" s="1"/>
  <c r="GM93" i="24" s="1" a="1"/>
  <c r="GM93" i="24" s="1"/>
  <c r="GM94" i="24" s="1" a="1"/>
  <c r="GM94" i="24" s="1"/>
  <c r="GM95" i="24" s="1" a="1"/>
  <c r="GM95" i="24" s="1"/>
  <c r="GM96" i="24" s="1" a="1"/>
  <c r="GM96" i="24" s="1"/>
  <c r="GM97" i="24" s="1" a="1"/>
  <c r="GM97" i="24" s="1"/>
  <c r="GM98" i="24" s="1" a="1"/>
  <c r="GM98" i="24" s="1"/>
  <c r="GM99" i="24" s="1" a="1"/>
  <c r="GM99" i="24" s="1"/>
  <c r="GN88" i="24"/>
  <c r="GS88" i="24" a="1"/>
  <c r="GS88" i="24" s="1"/>
  <c r="GS89" i="24" s="1" a="1"/>
  <c r="GS89" i="24" s="1"/>
  <c r="GS90" i="24" s="1" a="1"/>
  <c r="GS90" i="24" s="1"/>
  <c r="GS91" i="24" s="1" a="1"/>
  <c r="GS91" i="24" s="1"/>
  <c r="GS92" i="24" s="1" a="1"/>
  <c r="GS92" i="24" s="1"/>
  <c r="GS93" i="24" s="1" a="1"/>
  <c r="GS93" i="24" s="1"/>
  <c r="GS94" i="24" s="1" a="1"/>
  <c r="GS94" i="24" s="1"/>
  <c r="GS95" i="24" s="1" a="1"/>
  <c r="GS95" i="24" s="1"/>
  <c r="GS96" i="24" s="1" a="1"/>
  <c r="GS96" i="24" s="1"/>
  <c r="GS97" i="24" s="1" a="1"/>
  <c r="GS97" i="24" s="1"/>
  <c r="GS98" i="24" s="1" a="1"/>
  <c r="GS98" i="24" s="1"/>
  <c r="GS99" i="24" s="1" a="1"/>
  <c r="GS99" i="24" s="1"/>
  <c r="GT88" i="24"/>
  <c r="GY88" i="24" a="1"/>
  <c r="GY88" i="24" s="1"/>
  <c r="GY89" i="24" s="1" a="1"/>
  <c r="GY89" i="24" s="1"/>
  <c r="GY90" i="24" s="1" a="1"/>
  <c r="GY90" i="24" s="1"/>
  <c r="GY91" i="24" s="1" a="1"/>
  <c r="GY91" i="24" s="1"/>
  <c r="GY92" i="24" s="1" a="1"/>
  <c r="GY92" i="24" s="1"/>
  <c r="GY93" i="24" s="1" a="1"/>
  <c r="GY93" i="24" s="1"/>
  <c r="GY94" i="24" s="1" a="1"/>
  <c r="GY94" i="24" s="1"/>
  <c r="GY95" i="24" s="1" a="1"/>
  <c r="GY95" i="24" s="1"/>
  <c r="GY96" i="24" s="1" a="1"/>
  <c r="GY96" i="24" s="1"/>
  <c r="GY97" i="24" s="1" a="1"/>
  <c r="GY97" i="24" s="1"/>
  <c r="GY98" i="24" s="1" a="1"/>
  <c r="GY98" i="24" s="1"/>
  <c r="GY99" i="24" s="1" a="1"/>
  <c r="GY99" i="24" s="1"/>
  <c r="GZ88" i="24"/>
  <c r="HE88" i="24" a="1"/>
  <c r="HE88" i="24" s="1"/>
  <c r="HE89" i="24" s="1" a="1"/>
  <c r="HE89" i="24" s="1"/>
  <c r="HE90" i="24" s="1" a="1"/>
  <c r="HE90" i="24" s="1"/>
  <c r="HE91" i="24" s="1" a="1"/>
  <c r="HE91" i="24" s="1"/>
  <c r="HE92" i="24" s="1" a="1"/>
  <c r="HE92" i="24" s="1"/>
  <c r="HE93" i="24" s="1" a="1"/>
  <c r="HE93" i="24" s="1"/>
  <c r="HE94" i="24" s="1" a="1"/>
  <c r="HE94" i="24" s="1"/>
  <c r="HE95" i="24" s="1" a="1"/>
  <c r="HE95" i="24" s="1"/>
  <c r="HE96" i="24" s="1" a="1"/>
  <c r="HE96" i="24" s="1"/>
  <c r="HE97" i="24" s="1" a="1"/>
  <c r="HE97" i="24" s="1"/>
  <c r="HE98" i="24" s="1" a="1"/>
  <c r="HE98" i="24" s="1"/>
  <c r="HE99" i="24" s="1" a="1"/>
  <c r="HE99" i="24" s="1"/>
  <c r="HF88" i="24"/>
  <c r="HK88" i="24" a="1"/>
  <c r="HK88" i="24" s="1"/>
  <c r="HK89" i="24" s="1" a="1"/>
  <c r="HK89" i="24" s="1"/>
  <c r="HK90" i="24" s="1" a="1"/>
  <c r="HK90" i="24" s="1"/>
  <c r="HK91" i="24" s="1" a="1"/>
  <c r="HK91" i="24" s="1"/>
  <c r="HK92" i="24" s="1" a="1"/>
  <c r="HK92" i="24" s="1"/>
  <c r="HK93" i="24" s="1" a="1"/>
  <c r="HK93" i="24" s="1"/>
  <c r="HK94" i="24" s="1" a="1"/>
  <c r="HK94" i="24" s="1"/>
  <c r="HK95" i="24" s="1" a="1"/>
  <c r="HK95" i="24" s="1"/>
  <c r="HK96" i="24" s="1" a="1"/>
  <c r="HK96" i="24" s="1"/>
  <c r="HK97" i="24" s="1" a="1"/>
  <c r="HK97" i="24" s="1"/>
  <c r="HK98" i="24" s="1" a="1"/>
  <c r="HK98" i="24" s="1"/>
  <c r="HK99" i="24" s="1" a="1"/>
  <c r="HK99" i="24" s="1"/>
  <c r="HL88" i="24"/>
  <c r="HQ88" i="24" a="1"/>
  <c r="HQ88" i="24" s="1"/>
  <c r="HQ89" i="24" s="1" a="1"/>
  <c r="HQ89" i="24" s="1"/>
  <c r="HQ90" i="24" s="1" a="1"/>
  <c r="HQ90" i="24" s="1"/>
  <c r="HQ91" i="24" s="1" a="1"/>
  <c r="HQ91" i="24" s="1"/>
  <c r="HQ92" i="24" s="1" a="1"/>
  <c r="HQ92" i="24" s="1"/>
  <c r="HQ93" i="24" s="1" a="1"/>
  <c r="HQ93" i="24" s="1"/>
  <c r="HQ94" i="24" s="1" a="1"/>
  <c r="HQ94" i="24" s="1"/>
  <c r="HQ95" i="24" s="1" a="1"/>
  <c r="HQ95" i="24" s="1"/>
  <c r="HQ96" i="24" s="1" a="1"/>
  <c r="HQ96" i="24" s="1"/>
  <c r="HQ97" i="24" s="1" a="1"/>
  <c r="HQ97" i="24" s="1"/>
  <c r="HQ98" i="24" s="1" a="1"/>
  <c r="HQ98" i="24" s="1"/>
  <c r="HQ99" i="24" s="1" a="1"/>
  <c r="HQ99" i="24" s="1"/>
  <c r="HR88" i="24"/>
  <c r="HW88" i="24" a="1"/>
  <c r="HW88" i="24" s="1"/>
  <c r="HW89" i="24" s="1" a="1"/>
  <c r="HW89" i="24" s="1"/>
  <c r="HW90" i="24" s="1" a="1"/>
  <c r="HW90" i="24" s="1"/>
  <c r="HW91" i="24" s="1" a="1"/>
  <c r="HW91" i="24" s="1"/>
  <c r="HW92" i="24" s="1" a="1"/>
  <c r="HW92" i="24" s="1"/>
  <c r="HW93" i="24" s="1" a="1"/>
  <c r="HW93" i="24" s="1"/>
  <c r="HW94" i="24" s="1" a="1"/>
  <c r="HW94" i="24" s="1"/>
  <c r="HW95" i="24" s="1" a="1"/>
  <c r="HW95" i="24" s="1"/>
  <c r="HW96" i="24" s="1" a="1"/>
  <c r="HW96" i="24" s="1"/>
  <c r="HW97" i="24" s="1" a="1"/>
  <c r="HW97" i="24" s="1"/>
  <c r="HW98" i="24" s="1" a="1"/>
  <c r="HW98" i="24" s="1"/>
  <c r="HW99" i="24" s="1" a="1"/>
  <c r="HW99" i="24" s="1"/>
  <c r="HX88" i="24"/>
  <c r="IC88" i="24" a="1"/>
  <c r="IC88" i="24" s="1"/>
  <c r="IC89" i="24" s="1" a="1"/>
  <c r="IC89" i="24" s="1"/>
  <c r="IC90" i="24" s="1" a="1"/>
  <c r="IC90" i="24" s="1"/>
  <c r="IC91" i="24" s="1" a="1"/>
  <c r="IC91" i="24" s="1"/>
  <c r="IC92" i="24" s="1" a="1"/>
  <c r="IC92" i="24" s="1"/>
  <c r="IC93" i="24" s="1" a="1"/>
  <c r="IC93" i="24" s="1"/>
  <c r="IC94" i="24" s="1" a="1"/>
  <c r="IC94" i="24" s="1"/>
  <c r="IC95" i="24" s="1" a="1"/>
  <c r="IC95" i="24" s="1"/>
  <c r="IC96" i="24" s="1" a="1"/>
  <c r="IC96" i="24" s="1"/>
  <c r="IC97" i="24" s="1" a="1"/>
  <c r="IC97" i="24" s="1"/>
  <c r="IC98" i="24" s="1" a="1"/>
  <c r="IC98" i="24" s="1"/>
  <c r="IC99" i="24" s="1" a="1"/>
  <c r="IC99" i="24" s="1"/>
  <c r="ID88" i="24"/>
  <c r="II88" i="24" a="1"/>
  <c r="II88" i="24" s="1"/>
  <c r="II89" i="24" s="1" a="1"/>
  <c r="II89" i="24" s="1"/>
  <c r="II90" i="24" s="1" a="1"/>
  <c r="II90" i="24" s="1"/>
  <c r="II91" i="24" s="1" a="1"/>
  <c r="II91" i="24" s="1"/>
  <c r="II92" i="24" s="1" a="1"/>
  <c r="II92" i="24" s="1"/>
  <c r="II93" i="24" s="1" a="1"/>
  <c r="II93" i="24" s="1"/>
  <c r="II94" i="24" s="1" a="1"/>
  <c r="II94" i="24" s="1"/>
  <c r="II95" i="24" s="1" a="1"/>
  <c r="II95" i="24" s="1"/>
  <c r="II96" i="24" s="1" a="1"/>
  <c r="II96" i="24" s="1"/>
  <c r="II97" i="24" s="1" a="1"/>
  <c r="II97" i="24" s="1"/>
  <c r="II98" i="24" s="1" a="1"/>
  <c r="II98" i="24" s="1"/>
  <c r="II99" i="24" s="1" a="1"/>
  <c r="II99" i="24" s="1"/>
  <c r="IJ88" i="24"/>
  <c r="IO88" i="24" a="1"/>
  <c r="IO88" i="24" s="1"/>
  <c r="IO89" i="24" s="1" a="1"/>
  <c r="IO89" i="24" s="1"/>
  <c r="IO90" i="24" s="1" a="1"/>
  <c r="IO90" i="24" s="1"/>
  <c r="IO91" i="24" s="1" a="1"/>
  <c r="IO91" i="24" s="1"/>
  <c r="IO92" i="24" s="1" a="1"/>
  <c r="IO92" i="24" s="1"/>
  <c r="IO93" i="24" s="1" a="1"/>
  <c r="IO93" i="24" s="1"/>
  <c r="IO94" i="24" s="1" a="1"/>
  <c r="IO94" i="24" s="1"/>
  <c r="IO95" i="24" s="1" a="1"/>
  <c r="IO95" i="24" s="1"/>
  <c r="IO96" i="24" s="1" a="1"/>
  <c r="IO96" i="24" s="1"/>
  <c r="IO97" i="24" s="1" a="1"/>
  <c r="IO97" i="24" s="1"/>
  <c r="IO98" i="24" s="1" a="1"/>
  <c r="IO98" i="24" s="1"/>
  <c r="IO99" i="24" s="1" a="1"/>
  <c r="IO99" i="24" s="1"/>
  <c r="IP88" i="24"/>
  <c r="IU88" i="24" a="1"/>
  <c r="IU88" i="24" s="1"/>
  <c r="IU89" i="24" s="1" a="1"/>
  <c r="IU89" i="24" s="1"/>
  <c r="IU90" i="24" s="1" a="1"/>
  <c r="IU90" i="24" s="1"/>
  <c r="IU91" i="24" s="1" a="1"/>
  <c r="IU91" i="24" s="1"/>
  <c r="IU92" i="24" s="1" a="1"/>
  <c r="IU92" i="24" s="1"/>
  <c r="IU93" i="24" s="1" a="1"/>
  <c r="IU93" i="24" s="1"/>
  <c r="IU94" i="24" s="1" a="1"/>
  <c r="IU94" i="24" s="1"/>
  <c r="IU95" i="24" s="1" a="1"/>
  <c r="IU95" i="24" s="1"/>
  <c r="IU96" i="24" s="1" a="1"/>
  <c r="IU96" i="24" s="1"/>
  <c r="IU97" i="24" s="1" a="1"/>
  <c r="IU97" i="24" s="1"/>
  <c r="IU98" i="24" s="1" a="1"/>
  <c r="IU98" i="24" s="1"/>
  <c r="IU99" i="24" s="1" a="1"/>
  <c r="IU99" i="24" s="1"/>
  <c r="IV88" i="24"/>
  <c r="JA88" i="24" a="1"/>
  <c r="JA88" i="24" s="1"/>
  <c r="JA89" i="24" s="1" a="1"/>
  <c r="JA89" i="24" s="1"/>
  <c r="JA90" i="24" s="1" a="1"/>
  <c r="JA90" i="24" s="1"/>
  <c r="JA91" i="24" s="1" a="1"/>
  <c r="JA91" i="24" s="1"/>
  <c r="JA92" i="24" s="1" a="1"/>
  <c r="JA92" i="24" s="1"/>
  <c r="JA93" i="24" s="1" a="1"/>
  <c r="JA93" i="24" s="1"/>
  <c r="JA94" i="24" s="1" a="1"/>
  <c r="JA94" i="24" s="1"/>
  <c r="JA95" i="24" s="1" a="1"/>
  <c r="JA95" i="24" s="1"/>
  <c r="JA96" i="24" s="1" a="1"/>
  <c r="JA96" i="24" s="1"/>
  <c r="JA97" i="24" s="1" a="1"/>
  <c r="JA97" i="24" s="1"/>
  <c r="JA98" i="24" s="1" a="1"/>
  <c r="JA98" i="24" s="1"/>
  <c r="JA99" i="24" s="1" a="1"/>
  <c r="JA99" i="24" s="1"/>
  <c r="JB88" i="24"/>
  <c r="JG88" i="24" a="1"/>
  <c r="JG88" i="24" s="1"/>
  <c r="JG89" i="24" s="1" a="1"/>
  <c r="JG89" i="24" s="1"/>
  <c r="JG90" i="24" s="1" a="1"/>
  <c r="JG90" i="24" s="1"/>
  <c r="JG91" i="24" s="1" a="1"/>
  <c r="JG91" i="24" s="1"/>
  <c r="JG92" i="24" s="1" a="1"/>
  <c r="JG92" i="24" s="1"/>
  <c r="JG93" i="24" s="1" a="1"/>
  <c r="JG93" i="24" s="1"/>
  <c r="JG94" i="24" s="1" a="1"/>
  <c r="JG94" i="24" s="1"/>
  <c r="JG95" i="24" s="1" a="1"/>
  <c r="JG95" i="24" s="1"/>
  <c r="JG96" i="24" s="1" a="1"/>
  <c r="JG96" i="24" s="1"/>
  <c r="JG97" i="24" s="1" a="1"/>
  <c r="JG97" i="24" s="1"/>
  <c r="JG98" i="24" s="1" a="1"/>
  <c r="JG98" i="24" s="1"/>
  <c r="JG99" i="24" s="1" a="1"/>
  <c r="JG99" i="24" s="1"/>
  <c r="JH88" i="24"/>
  <c r="JM88" i="24" a="1"/>
  <c r="JM88" i="24" s="1"/>
  <c r="JM89" i="24" s="1" a="1"/>
  <c r="JM89" i="24" s="1"/>
  <c r="JM90" i="24" s="1" a="1"/>
  <c r="JM90" i="24" s="1"/>
  <c r="JM91" i="24" s="1" a="1"/>
  <c r="JM91" i="24" s="1"/>
  <c r="JM92" i="24" s="1" a="1"/>
  <c r="JM92" i="24" s="1"/>
  <c r="JM93" i="24" s="1" a="1"/>
  <c r="JM93" i="24" s="1"/>
  <c r="JM94" i="24" s="1" a="1"/>
  <c r="JM94" i="24" s="1"/>
  <c r="JM95" i="24" s="1" a="1"/>
  <c r="JM95" i="24" s="1"/>
  <c r="JM96" i="24" s="1" a="1"/>
  <c r="JM96" i="24" s="1"/>
  <c r="JM97" i="24" s="1" a="1"/>
  <c r="JM97" i="24" s="1"/>
  <c r="JM98" i="24" s="1" a="1"/>
  <c r="JM98" i="24" s="1"/>
  <c r="JM99" i="24" s="1" a="1"/>
  <c r="JM99" i="24" s="1"/>
  <c r="JN88" i="24"/>
  <c r="JS88" i="24" a="1"/>
  <c r="JS88" i="24" s="1"/>
  <c r="JS89" i="24" s="1" a="1"/>
  <c r="JS89" i="24" s="1"/>
  <c r="JS90" i="24" s="1" a="1"/>
  <c r="JS90" i="24" s="1"/>
  <c r="JS91" i="24" s="1" a="1"/>
  <c r="JS91" i="24" s="1"/>
  <c r="JS92" i="24" s="1" a="1"/>
  <c r="JS92" i="24" s="1"/>
  <c r="JS93" i="24" s="1" a="1"/>
  <c r="JS93" i="24" s="1"/>
  <c r="JS94" i="24" s="1" a="1"/>
  <c r="JS94" i="24" s="1"/>
  <c r="JS95" i="24" s="1" a="1"/>
  <c r="JS95" i="24" s="1"/>
  <c r="JS96" i="24" s="1" a="1"/>
  <c r="JS96" i="24" s="1"/>
  <c r="JS97" i="24" s="1" a="1"/>
  <c r="JS97" i="24" s="1"/>
  <c r="JS98" i="24" s="1" a="1"/>
  <c r="JS98" i="24" s="1"/>
  <c r="JS99" i="24" s="1" a="1"/>
  <c r="JS99" i="24" s="1"/>
  <c r="JT88" i="24"/>
  <c r="JY88" i="24" a="1"/>
  <c r="JY88" i="24" s="1"/>
  <c r="JY89" i="24" s="1" a="1"/>
  <c r="JY89" i="24" s="1"/>
  <c r="JY90" i="24" s="1" a="1"/>
  <c r="JY90" i="24" s="1"/>
  <c r="JY91" i="24" s="1" a="1"/>
  <c r="JY91" i="24" s="1"/>
  <c r="JY92" i="24" s="1" a="1"/>
  <c r="JY92" i="24" s="1"/>
  <c r="JY93" i="24" s="1" a="1"/>
  <c r="JY93" i="24" s="1"/>
  <c r="JY94" i="24" s="1" a="1"/>
  <c r="JY94" i="24" s="1"/>
  <c r="JY95" i="24" s="1" a="1"/>
  <c r="JY95" i="24" s="1"/>
  <c r="JY96" i="24" s="1" a="1"/>
  <c r="JY96" i="24" s="1"/>
  <c r="JY97" i="24" s="1" a="1"/>
  <c r="JY97" i="24" s="1"/>
  <c r="JY98" i="24" s="1" a="1"/>
  <c r="JY98" i="24" s="1"/>
  <c r="JY99" i="24" s="1" a="1"/>
  <c r="JY99" i="24" s="1"/>
  <c r="JZ88" i="24"/>
  <c r="KE88" i="24" a="1"/>
  <c r="KE88" i="24" s="1"/>
  <c r="KE89" i="24" s="1" a="1"/>
  <c r="KE89" i="24" s="1"/>
  <c r="KE90" i="24" s="1" a="1"/>
  <c r="KE90" i="24" s="1"/>
  <c r="KE91" i="24" s="1" a="1"/>
  <c r="KE91" i="24" s="1"/>
  <c r="KE92" i="24" s="1" a="1"/>
  <c r="KE92" i="24" s="1"/>
  <c r="KE93" i="24" s="1" a="1"/>
  <c r="KE93" i="24" s="1"/>
  <c r="KE94" i="24" s="1" a="1"/>
  <c r="KE94" i="24" s="1"/>
  <c r="KE95" i="24" s="1" a="1"/>
  <c r="KE95" i="24" s="1"/>
  <c r="KE96" i="24" s="1" a="1"/>
  <c r="KE96" i="24" s="1"/>
  <c r="KE97" i="24" s="1" a="1"/>
  <c r="KE97" i="24" s="1"/>
  <c r="KE98" i="24" s="1" a="1"/>
  <c r="KE98" i="24" s="1"/>
  <c r="KE99" i="24" s="1" a="1"/>
  <c r="KE99" i="24" s="1"/>
  <c r="KF88" i="24"/>
  <c r="KK88" i="24" a="1"/>
  <c r="KK88" i="24" s="1"/>
  <c r="KK89" i="24" s="1" a="1"/>
  <c r="KK89" i="24" s="1"/>
  <c r="KK90" i="24" s="1" a="1"/>
  <c r="KK90" i="24" s="1"/>
  <c r="KK91" i="24" s="1" a="1"/>
  <c r="KK91" i="24" s="1"/>
  <c r="KK92" i="24" s="1" a="1"/>
  <c r="KK92" i="24" s="1"/>
  <c r="KK93" i="24" s="1" a="1"/>
  <c r="KK93" i="24" s="1"/>
  <c r="KK94" i="24" s="1" a="1"/>
  <c r="KK94" i="24" s="1"/>
  <c r="KK95" i="24" s="1" a="1"/>
  <c r="KK95" i="24" s="1"/>
  <c r="KK96" i="24" s="1" a="1"/>
  <c r="KK96" i="24" s="1"/>
  <c r="KK97" i="24" s="1" a="1"/>
  <c r="KK97" i="24" s="1"/>
  <c r="KK98" i="24" s="1" a="1"/>
  <c r="KK98" i="24" s="1"/>
  <c r="KK99" i="24" s="1" a="1"/>
  <c r="KK99" i="24" s="1"/>
  <c r="KL88" i="24"/>
  <c r="KQ88" i="24" a="1"/>
  <c r="KQ88" i="24" s="1"/>
  <c r="KQ89" i="24" s="1" a="1"/>
  <c r="KQ89" i="24" s="1"/>
  <c r="KQ90" i="24" s="1" a="1"/>
  <c r="KQ90" i="24" s="1"/>
  <c r="KQ91" i="24" s="1" a="1"/>
  <c r="KQ91" i="24" s="1"/>
  <c r="KQ92" i="24" s="1" a="1"/>
  <c r="KQ92" i="24" s="1"/>
  <c r="KQ93" i="24" s="1" a="1"/>
  <c r="KQ93" i="24" s="1"/>
  <c r="KQ94" i="24" s="1" a="1"/>
  <c r="KQ94" i="24" s="1"/>
  <c r="KQ95" i="24" s="1" a="1"/>
  <c r="KQ95" i="24" s="1"/>
  <c r="KQ96" i="24" s="1" a="1"/>
  <c r="KQ96" i="24" s="1"/>
  <c r="KQ97" i="24" s="1" a="1"/>
  <c r="KQ97" i="24" s="1"/>
  <c r="KQ98" i="24" s="1" a="1"/>
  <c r="KQ98" i="24" s="1"/>
  <c r="KQ99" i="24" s="1" a="1"/>
  <c r="KQ99" i="24" s="1"/>
  <c r="KR88" i="24"/>
  <c r="KW88" i="24" a="1"/>
  <c r="KW88" i="24" s="1"/>
  <c r="KW89" i="24" s="1" a="1"/>
  <c r="KW89" i="24" s="1"/>
  <c r="KW90" i="24" s="1" a="1"/>
  <c r="KW90" i="24" s="1"/>
  <c r="KW91" i="24" s="1" a="1"/>
  <c r="KW91" i="24" s="1"/>
  <c r="KW92" i="24" s="1" a="1"/>
  <c r="KW92" i="24" s="1"/>
  <c r="KW93" i="24" s="1" a="1"/>
  <c r="KW93" i="24" s="1"/>
  <c r="KW94" i="24" s="1" a="1"/>
  <c r="KW94" i="24" s="1"/>
  <c r="KW95" i="24" s="1" a="1"/>
  <c r="KW95" i="24" s="1"/>
  <c r="KW96" i="24" s="1" a="1"/>
  <c r="KW96" i="24" s="1"/>
  <c r="KW97" i="24" s="1" a="1"/>
  <c r="KW97" i="24" s="1"/>
  <c r="KW98" i="24" s="1" a="1"/>
  <c r="KW98" i="24" s="1"/>
  <c r="KW99" i="24" s="1" a="1"/>
  <c r="KW99" i="24" s="1"/>
  <c r="KX88" i="24"/>
  <c r="LC88" i="24" a="1"/>
  <c r="LC88" i="24" s="1"/>
  <c r="LC89" i="24" s="1" a="1"/>
  <c r="LC89" i="24" s="1"/>
  <c r="LC90" i="24" s="1" a="1"/>
  <c r="LC90" i="24" s="1"/>
  <c r="LC91" i="24" s="1" a="1"/>
  <c r="LC91" i="24" s="1"/>
  <c r="LC92" i="24" s="1" a="1"/>
  <c r="LC92" i="24" s="1"/>
  <c r="LC93" i="24" s="1" a="1"/>
  <c r="LC93" i="24" s="1"/>
  <c r="LC94" i="24" s="1" a="1"/>
  <c r="LC94" i="24" s="1"/>
  <c r="LC95" i="24" s="1" a="1"/>
  <c r="LC95" i="24" s="1"/>
  <c r="LC96" i="24" s="1" a="1"/>
  <c r="LC96" i="24" s="1"/>
  <c r="LC97" i="24" s="1" a="1"/>
  <c r="LC97" i="24" s="1"/>
  <c r="LC98" i="24" s="1" a="1"/>
  <c r="LC98" i="24" s="1"/>
  <c r="LC99" i="24" s="1" a="1"/>
  <c r="LC99" i="24" s="1"/>
  <c r="LD88" i="24"/>
  <c r="LI88" i="24" a="1"/>
  <c r="LI88" i="24" s="1"/>
  <c r="LI89" i="24" s="1" a="1"/>
  <c r="LI89" i="24" s="1"/>
  <c r="LI90" i="24" s="1" a="1"/>
  <c r="LI90" i="24" s="1"/>
  <c r="LI91" i="24" s="1" a="1"/>
  <c r="LI91" i="24" s="1"/>
  <c r="LI92" i="24" s="1" a="1"/>
  <c r="LI92" i="24" s="1"/>
  <c r="LI93" i="24" s="1" a="1"/>
  <c r="LI93" i="24" s="1"/>
  <c r="LI94" i="24" s="1" a="1"/>
  <c r="LI94" i="24" s="1"/>
  <c r="LI95" i="24" s="1" a="1"/>
  <c r="LI95" i="24" s="1"/>
  <c r="LI96" i="24" s="1" a="1"/>
  <c r="LI96" i="24" s="1"/>
  <c r="LI97" i="24" s="1" a="1"/>
  <c r="LI97" i="24" s="1"/>
  <c r="LI98" i="24" s="1" a="1"/>
  <c r="LI98" i="24" s="1"/>
  <c r="LI99" i="24" s="1" a="1"/>
  <c r="LI99" i="24" s="1"/>
  <c r="LJ88" i="24"/>
  <c r="LO88" i="24" a="1"/>
  <c r="LO88" i="24" s="1"/>
  <c r="LO89" i="24" s="1" a="1"/>
  <c r="LO89" i="24" s="1"/>
  <c r="LO90" i="24" s="1" a="1"/>
  <c r="LO90" i="24" s="1"/>
  <c r="LO91" i="24" s="1" a="1"/>
  <c r="LO91" i="24" s="1"/>
  <c r="LO92" i="24" s="1" a="1"/>
  <c r="LO92" i="24" s="1"/>
  <c r="LO93" i="24" s="1" a="1"/>
  <c r="LO93" i="24" s="1"/>
  <c r="LO94" i="24" s="1" a="1"/>
  <c r="LO94" i="24" s="1"/>
  <c r="LO95" i="24" s="1" a="1"/>
  <c r="LO95" i="24" s="1"/>
  <c r="LO96" i="24" s="1" a="1"/>
  <c r="LO96" i="24" s="1"/>
  <c r="LO97" i="24" s="1" a="1"/>
  <c r="LO97" i="24" s="1"/>
  <c r="LO98" i="24" s="1" a="1"/>
  <c r="LO98" i="24" s="1"/>
  <c r="LO99" i="24" s="1" a="1"/>
  <c r="LO99" i="24" s="1"/>
  <c r="LP88" i="24"/>
  <c r="LU88" i="24" a="1"/>
  <c r="LU88" i="24" s="1"/>
  <c r="LU89" i="24" s="1" a="1"/>
  <c r="LU89" i="24" s="1"/>
  <c r="LU90" i="24" s="1" a="1"/>
  <c r="LU90" i="24" s="1"/>
  <c r="LU91" i="24" s="1" a="1"/>
  <c r="LU91" i="24" s="1"/>
  <c r="LU92" i="24" s="1" a="1"/>
  <c r="LU92" i="24" s="1"/>
  <c r="LU93" i="24" s="1" a="1"/>
  <c r="LU93" i="24" s="1"/>
  <c r="LU94" i="24" s="1" a="1"/>
  <c r="LU94" i="24" s="1"/>
  <c r="LU95" i="24" s="1" a="1"/>
  <c r="LU95" i="24" s="1"/>
  <c r="LU96" i="24" s="1" a="1"/>
  <c r="LU96" i="24" s="1"/>
  <c r="LU97" i="24" s="1" a="1"/>
  <c r="LU97" i="24" s="1"/>
  <c r="LU98" i="24" s="1" a="1"/>
  <c r="LU98" i="24" s="1"/>
  <c r="LU99" i="24" s="1" a="1"/>
  <c r="LU99" i="24" s="1"/>
  <c r="LV88" i="24"/>
  <c r="MA88" i="24" a="1"/>
  <c r="MA88" i="24" s="1"/>
  <c r="MA89" i="24" s="1" a="1"/>
  <c r="MA89" i="24" s="1"/>
  <c r="MA90" i="24" s="1" a="1"/>
  <c r="MA90" i="24" s="1"/>
  <c r="MA91" i="24" s="1" a="1"/>
  <c r="MA91" i="24" s="1"/>
  <c r="MA92" i="24" s="1" a="1"/>
  <c r="MA92" i="24" s="1"/>
  <c r="MA93" i="24" s="1" a="1"/>
  <c r="MA93" i="24" s="1"/>
  <c r="MA94" i="24" s="1" a="1"/>
  <c r="MA94" i="24" s="1"/>
  <c r="MA95" i="24" s="1" a="1"/>
  <c r="MA95" i="24" s="1"/>
  <c r="MA96" i="24" s="1" a="1"/>
  <c r="MA96" i="24" s="1"/>
  <c r="MA97" i="24" s="1" a="1"/>
  <c r="MA97" i="24" s="1"/>
  <c r="MA98" i="24" s="1" a="1"/>
  <c r="MA98" i="24" s="1"/>
  <c r="MA99" i="24" s="1" a="1"/>
  <c r="MA99" i="24" s="1"/>
  <c r="MB88" i="24"/>
  <c r="MG88" i="24" a="1"/>
  <c r="MG88" i="24" s="1"/>
  <c r="MG89" i="24" s="1" a="1"/>
  <c r="MG89" i="24" s="1"/>
  <c r="MG90" i="24" s="1" a="1"/>
  <c r="MG90" i="24" s="1"/>
  <c r="MG91" i="24" s="1" a="1"/>
  <c r="MG91" i="24" s="1"/>
  <c r="MG92" i="24" s="1" a="1"/>
  <c r="MG92" i="24" s="1"/>
  <c r="MG93" i="24" s="1" a="1"/>
  <c r="MG93" i="24" s="1"/>
  <c r="MG94" i="24" s="1" a="1"/>
  <c r="MG94" i="24" s="1"/>
  <c r="MG95" i="24" s="1" a="1"/>
  <c r="MG95" i="24" s="1"/>
  <c r="MG96" i="24" s="1" a="1"/>
  <c r="MG96" i="24" s="1"/>
  <c r="MG97" i="24" s="1" a="1"/>
  <c r="MG97" i="24" s="1"/>
  <c r="MG98" i="24" s="1" a="1"/>
  <c r="MG98" i="24" s="1"/>
  <c r="MG99" i="24" s="1" a="1"/>
  <c r="MG99" i="24" s="1"/>
  <c r="MH88" i="24"/>
  <c r="MM88" i="24" a="1"/>
  <c r="MM88" i="24" s="1"/>
  <c r="MM89" i="24" s="1" a="1"/>
  <c r="MM89" i="24" s="1"/>
  <c r="MM90" i="24" s="1" a="1"/>
  <c r="MM90" i="24" s="1"/>
  <c r="MM91" i="24" s="1" a="1"/>
  <c r="MM91" i="24" s="1"/>
  <c r="MM92" i="24" s="1" a="1"/>
  <c r="MM92" i="24" s="1"/>
  <c r="MM93" i="24" s="1" a="1"/>
  <c r="MM93" i="24" s="1"/>
  <c r="MM94" i="24" s="1" a="1"/>
  <c r="MM94" i="24" s="1"/>
  <c r="MM95" i="24" s="1" a="1"/>
  <c r="MM95" i="24" s="1"/>
  <c r="MM96" i="24" s="1" a="1"/>
  <c r="MM96" i="24" s="1"/>
  <c r="MM97" i="24" s="1" a="1"/>
  <c r="MM97" i="24" s="1"/>
  <c r="MM98" i="24" s="1" a="1"/>
  <c r="MM98" i="24" s="1"/>
  <c r="MM99" i="24" s="1" a="1"/>
  <c r="MM99" i="24" s="1"/>
  <c r="MN88" i="24"/>
  <c r="MS88" i="24" a="1"/>
  <c r="MS88" i="24" s="1"/>
  <c r="MS89" i="24" s="1" a="1"/>
  <c r="MS89" i="24" s="1"/>
  <c r="MS90" i="24" s="1" a="1"/>
  <c r="MS90" i="24" s="1"/>
  <c r="MS91" i="24" s="1" a="1"/>
  <c r="MS91" i="24" s="1"/>
  <c r="MS92" i="24" s="1" a="1"/>
  <c r="MS92" i="24" s="1"/>
  <c r="MS93" i="24" s="1" a="1"/>
  <c r="MS93" i="24" s="1"/>
  <c r="MS94" i="24" s="1" a="1"/>
  <c r="MS94" i="24" s="1"/>
  <c r="MS95" i="24" s="1" a="1"/>
  <c r="MS95" i="24" s="1"/>
  <c r="MS96" i="24" s="1" a="1"/>
  <c r="MS96" i="24" s="1"/>
  <c r="MS97" i="24" s="1" a="1"/>
  <c r="MS97" i="24" s="1"/>
  <c r="MS98" i="24" s="1" a="1"/>
  <c r="MS98" i="24" s="1"/>
  <c r="MS99" i="24" s="1" a="1"/>
  <c r="MS99" i="24" s="1"/>
  <c r="MT88" i="24"/>
  <c r="MY88" i="24" a="1"/>
  <c r="MY88" i="24" s="1"/>
  <c r="MY89" i="24" s="1" a="1"/>
  <c r="MY89" i="24" s="1"/>
  <c r="MY90" i="24" s="1" a="1"/>
  <c r="MY90" i="24" s="1"/>
  <c r="MY91" i="24" s="1" a="1"/>
  <c r="MY91" i="24" s="1"/>
  <c r="MY92" i="24" s="1" a="1"/>
  <c r="MY92" i="24" s="1"/>
  <c r="MY93" i="24" s="1" a="1"/>
  <c r="MY93" i="24" s="1"/>
  <c r="MY94" i="24" s="1" a="1"/>
  <c r="MY94" i="24" s="1"/>
  <c r="MY95" i="24" s="1" a="1"/>
  <c r="MY95" i="24" s="1"/>
  <c r="MY96" i="24" s="1" a="1"/>
  <c r="MY96" i="24" s="1"/>
  <c r="MY97" i="24" s="1" a="1"/>
  <c r="MY97" i="24" s="1"/>
  <c r="MY98" i="24" s="1" a="1"/>
  <c r="MY98" i="24" s="1"/>
  <c r="MY99" i="24" s="1" a="1"/>
  <c r="MY99" i="24" s="1"/>
  <c r="MZ88" i="24"/>
  <c r="NE88" i="24" a="1"/>
  <c r="NE88" i="24" s="1"/>
  <c r="NE89" i="24" s="1" a="1"/>
  <c r="NE89" i="24" s="1"/>
  <c r="NE90" i="24" s="1" a="1"/>
  <c r="NE90" i="24" s="1"/>
  <c r="NE91" i="24" s="1" a="1"/>
  <c r="NE91" i="24" s="1"/>
  <c r="NE92" i="24" s="1" a="1"/>
  <c r="NE92" i="24" s="1"/>
  <c r="NE93" i="24" s="1" a="1"/>
  <c r="NE93" i="24" s="1"/>
  <c r="NE94" i="24" s="1" a="1"/>
  <c r="NE94" i="24" s="1"/>
  <c r="NE95" i="24" s="1" a="1"/>
  <c r="NE95" i="24" s="1"/>
  <c r="NE96" i="24" s="1" a="1"/>
  <c r="NE96" i="24" s="1"/>
  <c r="NE97" i="24" s="1" a="1"/>
  <c r="NE97" i="24" s="1"/>
  <c r="NE98" i="24" s="1" a="1"/>
  <c r="NE98" i="24" s="1"/>
  <c r="NE99" i="24" s="1" a="1"/>
  <c r="NE99" i="24" s="1"/>
  <c r="NF88" i="24"/>
  <c r="NK88" i="24" a="1"/>
  <c r="NK88" i="24" s="1"/>
  <c r="NK89" i="24" s="1" a="1"/>
  <c r="NK89" i="24" s="1"/>
  <c r="NK90" i="24" s="1" a="1"/>
  <c r="NK90" i="24" s="1"/>
  <c r="NK91" i="24" s="1" a="1"/>
  <c r="NK91" i="24" s="1"/>
  <c r="NK92" i="24" s="1" a="1"/>
  <c r="NK92" i="24" s="1"/>
  <c r="NK93" i="24" s="1" a="1"/>
  <c r="NK93" i="24" s="1"/>
  <c r="NK94" i="24" s="1" a="1"/>
  <c r="NK94" i="24" s="1"/>
  <c r="NK95" i="24" s="1" a="1"/>
  <c r="NK95" i="24" s="1"/>
  <c r="NK96" i="24" s="1" a="1"/>
  <c r="NK96" i="24" s="1"/>
  <c r="NK97" i="24" s="1" a="1"/>
  <c r="NK97" i="24" s="1"/>
  <c r="NK98" i="24" s="1" a="1"/>
  <c r="NK98" i="24" s="1"/>
  <c r="NK99" i="24" s="1" a="1"/>
  <c r="NK99" i="24" s="1"/>
  <c r="NL88" i="24"/>
  <c r="NQ88" i="24" a="1"/>
  <c r="NQ88" i="24" s="1"/>
  <c r="NQ89" i="24" s="1" a="1"/>
  <c r="NQ89" i="24" s="1"/>
  <c r="NQ90" i="24" s="1" a="1"/>
  <c r="NQ90" i="24" s="1"/>
  <c r="NQ91" i="24" s="1" a="1"/>
  <c r="NQ91" i="24" s="1"/>
  <c r="NQ92" i="24" s="1" a="1"/>
  <c r="NQ92" i="24" s="1"/>
  <c r="NQ93" i="24" s="1" a="1"/>
  <c r="NQ93" i="24" s="1"/>
  <c r="NQ94" i="24" s="1" a="1"/>
  <c r="NQ94" i="24" s="1"/>
  <c r="NQ95" i="24" s="1" a="1"/>
  <c r="NQ95" i="24" s="1"/>
  <c r="NQ96" i="24" s="1" a="1"/>
  <c r="NQ96" i="24" s="1"/>
  <c r="NQ97" i="24" s="1" a="1"/>
  <c r="NQ97" i="24" s="1"/>
  <c r="NQ98" i="24" s="1" a="1"/>
  <c r="NQ98" i="24" s="1"/>
  <c r="NQ99" i="24" s="1" a="1"/>
  <c r="NQ99" i="24" s="1"/>
  <c r="NR88" i="24"/>
  <c r="NW88" i="24" a="1"/>
  <c r="NW88" i="24" s="1"/>
  <c r="NW89" i="24" s="1" a="1"/>
  <c r="NW89" i="24" s="1"/>
  <c r="NW90" i="24" s="1" a="1"/>
  <c r="NW90" i="24" s="1"/>
  <c r="NW91" i="24" s="1" a="1"/>
  <c r="NW91" i="24" s="1"/>
  <c r="NW92" i="24" s="1" a="1"/>
  <c r="NW92" i="24" s="1"/>
  <c r="NW93" i="24" s="1" a="1"/>
  <c r="NW93" i="24" s="1"/>
  <c r="NW94" i="24" s="1" a="1"/>
  <c r="NW94" i="24" s="1"/>
  <c r="NW95" i="24" s="1" a="1"/>
  <c r="NW95" i="24" s="1"/>
  <c r="NW96" i="24" s="1" a="1"/>
  <c r="NW96" i="24" s="1"/>
  <c r="NW97" i="24" s="1" a="1"/>
  <c r="NW97" i="24" s="1"/>
  <c r="NW98" i="24" s="1" a="1"/>
  <c r="NW98" i="24" s="1"/>
  <c r="NW99" i="24" s="1" a="1"/>
  <c r="NW99" i="24" s="1"/>
  <c r="NX88" i="24"/>
  <c r="OC88" i="24" a="1"/>
  <c r="OC88" i="24" s="1"/>
  <c r="OC89" i="24" s="1" a="1"/>
  <c r="OC89" i="24" s="1"/>
  <c r="OC90" i="24" s="1" a="1"/>
  <c r="OC90" i="24" s="1"/>
  <c r="OC91" i="24" s="1" a="1"/>
  <c r="OC91" i="24" s="1"/>
  <c r="OC92" i="24" s="1" a="1"/>
  <c r="OC92" i="24" s="1"/>
  <c r="OC93" i="24" s="1" a="1"/>
  <c r="OC93" i="24" s="1"/>
  <c r="OC94" i="24" s="1" a="1"/>
  <c r="OC94" i="24" s="1"/>
  <c r="OC95" i="24" s="1" a="1"/>
  <c r="OC95" i="24" s="1"/>
  <c r="OC96" i="24" s="1" a="1"/>
  <c r="OC96" i="24" s="1"/>
  <c r="OC97" i="24" s="1" a="1"/>
  <c r="OC97" i="24" s="1"/>
  <c r="OC98" i="24" s="1" a="1"/>
  <c r="OC98" i="24" s="1"/>
  <c r="OC99" i="24" s="1" a="1"/>
  <c r="OC99" i="24" s="1"/>
  <c r="OD88" i="24"/>
  <c r="OI88" i="24" a="1"/>
  <c r="OI88" i="24" s="1"/>
  <c r="OI89" i="24" s="1" a="1"/>
  <c r="OI89" i="24" s="1"/>
  <c r="OI90" i="24" s="1" a="1"/>
  <c r="OI90" i="24" s="1"/>
  <c r="OI91" i="24" s="1" a="1"/>
  <c r="OI91" i="24" s="1"/>
  <c r="OI92" i="24" s="1" a="1"/>
  <c r="OI92" i="24" s="1"/>
  <c r="OI93" i="24" s="1" a="1"/>
  <c r="OI93" i="24" s="1"/>
  <c r="OI94" i="24" s="1" a="1"/>
  <c r="OI94" i="24" s="1"/>
  <c r="OI95" i="24" s="1" a="1"/>
  <c r="OI95" i="24" s="1"/>
  <c r="OI96" i="24" s="1" a="1"/>
  <c r="OI96" i="24" s="1"/>
  <c r="OI97" i="24" s="1" a="1"/>
  <c r="OI97" i="24" s="1"/>
  <c r="OI98" i="24" s="1" a="1"/>
  <c r="OI98" i="24" s="1"/>
  <c r="OI99" i="24" s="1" a="1"/>
  <c r="OI99" i="24" s="1"/>
  <c r="OJ88" i="24"/>
  <c r="OO88" i="24" a="1"/>
  <c r="OO88" i="24" s="1"/>
  <c r="OO89" i="24" s="1" a="1"/>
  <c r="OO89" i="24" s="1"/>
  <c r="OO90" i="24" s="1" a="1"/>
  <c r="OO90" i="24" s="1"/>
  <c r="OO91" i="24" s="1" a="1"/>
  <c r="OO91" i="24" s="1"/>
  <c r="OO92" i="24" s="1" a="1"/>
  <c r="OO92" i="24" s="1"/>
  <c r="OO93" i="24" s="1" a="1"/>
  <c r="OO93" i="24" s="1"/>
  <c r="OO94" i="24" s="1" a="1"/>
  <c r="OO94" i="24" s="1"/>
  <c r="OO95" i="24" s="1" a="1"/>
  <c r="OO95" i="24" s="1"/>
  <c r="OO96" i="24" s="1" a="1"/>
  <c r="OO96" i="24" s="1"/>
  <c r="OO97" i="24" s="1" a="1"/>
  <c r="OO97" i="24" s="1"/>
  <c r="OO98" i="24" s="1" a="1"/>
  <c r="OO98" i="24" s="1"/>
  <c r="OO99" i="24" s="1" a="1"/>
  <c r="OO99" i="24" s="1"/>
  <c r="OP88" i="24"/>
  <c r="OU88" i="24" a="1"/>
  <c r="OU88" i="24" s="1"/>
  <c r="OU89" i="24" s="1" a="1"/>
  <c r="OU89" i="24" s="1"/>
  <c r="OU90" i="24" s="1" a="1"/>
  <c r="OU90" i="24" s="1"/>
  <c r="OU91" i="24" s="1" a="1"/>
  <c r="OU91" i="24" s="1"/>
  <c r="OU92" i="24" s="1" a="1"/>
  <c r="OU92" i="24" s="1"/>
  <c r="OU93" i="24" s="1" a="1"/>
  <c r="OU93" i="24" s="1"/>
  <c r="OU94" i="24" s="1" a="1"/>
  <c r="OU94" i="24" s="1"/>
  <c r="OU95" i="24" s="1" a="1"/>
  <c r="OU95" i="24" s="1"/>
  <c r="OU96" i="24" s="1" a="1"/>
  <c r="OU96" i="24" s="1"/>
  <c r="OU97" i="24" s="1" a="1"/>
  <c r="OU97" i="24" s="1"/>
  <c r="OU98" i="24" s="1" a="1"/>
  <c r="OU98" i="24" s="1"/>
  <c r="OU99" i="24" s="1" a="1"/>
  <c r="OU99" i="24" s="1"/>
  <c r="OV88" i="24"/>
  <c r="PA88" i="24" a="1"/>
  <c r="PA88" i="24" s="1"/>
  <c r="PA89" i="24" s="1" a="1"/>
  <c r="PA89" i="24" s="1"/>
  <c r="PA90" i="24" s="1" a="1"/>
  <c r="PA90" i="24" s="1"/>
  <c r="PA91" i="24" s="1" a="1"/>
  <c r="PA91" i="24" s="1"/>
  <c r="PA92" i="24" s="1" a="1"/>
  <c r="PA92" i="24" s="1"/>
  <c r="PA93" i="24" s="1" a="1"/>
  <c r="PA93" i="24" s="1"/>
  <c r="PA94" i="24" s="1" a="1"/>
  <c r="PA94" i="24" s="1"/>
  <c r="PA95" i="24" s="1" a="1"/>
  <c r="PA95" i="24" s="1"/>
  <c r="PA96" i="24" s="1" a="1"/>
  <c r="PA96" i="24" s="1"/>
  <c r="PA97" i="24" s="1" a="1"/>
  <c r="PA97" i="24" s="1"/>
  <c r="PA98" i="24" s="1" a="1"/>
  <c r="PA98" i="24" s="1"/>
  <c r="PA99" i="24" s="1" a="1"/>
  <c r="PA99" i="24" s="1"/>
  <c r="PB88" i="24"/>
  <c r="PG88" i="24" a="1"/>
  <c r="PG88" i="24" s="1"/>
  <c r="PG89" i="24" s="1" a="1"/>
  <c r="PG89" i="24" s="1"/>
  <c r="PG90" i="24" s="1" a="1"/>
  <c r="PG90" i="24" s="1"/>
  <c r="PG91" i="24" s="1" a="1"/>
  <c r="PG91" i="24" s="1"/>
  <c r="PG92" i="24" s="1" a="1"/>
  <c r="PG92" i="24" s="1"/>
  <c r="PG93" i="24" s="1" a="1"/>
  <c r="PG93" i="24" s="1"/>
  <c r="PG94" i="24" s="1" a="1"/>
  <c r="PG94" i="24" s="1"/>
  <c r="PG95" i="24" s="1" a="1"/>
  <c r="PG95" i="24" s="1"/>
  <c r="PG96" i="24" s="1" a="1"/>
  <c r="PG96" i="24" s="1"/>
  <c r="PG97" i="24" s="1" a="1"/>
  <c r="PG97" i="24" s="1"/>
  <c r="PG98" i="24" s="1" a="1"/>
  <c r="PG98" i="24" s="1"/>
  <c r="PG99" i="24" s="1" a="1"/>
  <c r="PG99" i="24" s="1"/>
  <c r="PH88" i="24"/>
  <c r="PM88" i="24" a="1"/>
  <c r="PM88" i="24" s="1"/>
  <c r="PM89" i="24" s="1" a="1"/>
  <c r="PM89" i="24" s="1"/>
  <c r="PM90" i="24" s="1" a="1"/>
  <c r="PM90" i="24" s="1"/>
  <c r="PM91" i="24" s="1" a="1"/>
  <c r="PM91" i="24" s="1"/>
  <c r="PM92" i="24" s="1" a="1"/>
  <c r="PM92" i="24" s="1"/>
  <c r="PM93" i="24" s="1" a="1"/>
  <c r="PM93" i="24" s="1"/>
  <c r="PM94" i="24" s="1" a="1"/>
  <c r="PM94" i="24" s="1"/>
  <c r="PM95" i="24" s="1" a="1"/>
  <c r="PM95" i="24" s="1"/>
  <c r="PM96" i="24" s="1" a="1"/>
  <c r="PM96" i="24" s="1"/>
  <c r="PM97" i="24" s="1" a="1"/>
  <c r="PM97" i="24" s="1"/>
  <c r="PM98" i="24" s="1" a="1"/>
  <c r="PM98" i="24" s="1"/>
  <c r="PM99" i="24" s="1" a="1"/>
  <c r="PM99" i="24" s="1"/>
  <c r="PN88" i="24"/>
  <c r="PS88" i="24" a="1"/>
  <c r="PS88" i="24" s="1"/>
  <c r="PS89" i="24" s="1" a="1"/>
  <c r="PS89" i="24" s="1"/>
  <c r="PS90" i="24" s="1" a="1"/>
  <c r="PS90" i="24" s="1"/>
  <c r="PS91" i="24" s="1" a="1"/>
  <c r="PS91" i="24" s="1"/>
  <c r="PS92" i="24" s="1" a="1"/>
  <c r="PS92" i="24" s="1"/>
  <c r="PS93" i="24" s="1" a="1"/>
  <c r="PS93" i="24" s="1"/>
  <c r="PS94" i="24" s="1" a="1"/>
  <c r="PS94" i="24" s="1"/>
  <c r="PS95" i="24" s="1" a="1"/>
  <c r="PS95" i="24" s="1"/>
  <c r="PS96" i="24" s="1" a="1"/>
  <c r="PS96" i="24" s="1"/>
  <c r="PS97" i="24" s="1" a="1"/>
  <c r="PS97" i="24" s="1"/>
  <c r="PS98" i="24" s="1" a="1"/>
  <c r="PS98" i="24" s="1"/>
  <c r="PS99" i="24" s="1" a="1"/>
  <c r="PS99" i="24" s="1"/>
  <c r="PT88" i="24"/>
  <c r="PY88" i="24" a="1"/>
  <c r="PY88" i="24" s="1"/>
  <c r="PY89" i="24" s="1" a="1"/>
  <c r="PY89" i="24" s="1"/>
  <c r="PY90" i="24" s="1" a="1"/>
  <c r="PY90" i="24" s="1"/>
  <c r="PY91" i="24" s="1" a="1"/>
  <c r="PY91" i="24" s="1"/>
  <c r="PY92" i="24" s="1" a="1"/>
  <c r="PY92" i="24" s="1"/>
  <c r="PY93" i="24" s="1" a="1"/>
  <c r="PY93" i="24" s="1"/>
  <c r="PY94" i="24" s="1" a="1"/>
  <c r="PY94" i="24" s="1"/>
  <c r="PY95" i="24" s="1" a="1"/>
  <c r="PY95" i="24" s="1"/>
  <c r="PY96" i="24" s="1" a="1"/>
  <c r="PY96" i="24" s="1"/>
  <c r="PY97" i="24" s="1" a="1"/>
  <c r="PY97" i="24" s="1"/>
  <c r="PY98" i="24" s="1" a="1"/>
  <c r="PY98" i="24" s="1"/>
  <c r="PY99" i="24" s="1" a="1"/>
  <c r="PY99" i="24" s="1"/>
  <c r="PZ88" i="24"/>
  <c r="QE88" i="24" a="1"/>
  <c r="QE88" i="24" s="1"/>
  <c r="QE89" i="24" s="1" a="1"/>
  <c r="QE89" i="24" s="1"/>
  <c r="QE90" i="24" s="1" a="1"/>
  <c r="QE90" i="24" s="1"/>
  <c r="QE91" i="24" s="1" a="1"/>
  <c r="QE91" i="24" s="1"/>
  <c r="QE92" i="24" s="1" a="1"/>
  <c r="QE92" i="24" s="1"/>
  <c r="QE93" i="24" s="1" a="1"/>
  <c r="QE93" i="24" s="1"/>
  <c r="QE94" i="24" s="1" a="1"/>
  <c r="QE94" i="24" s="1"/>
  <c r="QE95" i="24" s="1" a="1"/>
  <c r="QE95" i="24" s="1"/>
  <c r="QE96" i="24" s="1" a="1"/>
  <c r="QE96" i="24" s="1"/>
  <c r="QE97" i="24" s="1" a="1"/>
  <c r="QE97" i="24" s="1"/>
  <c r="QE98" i="24" s="1" a="1"/>
  <c r="QE98" i="24" s="1"/>
  <c r="QE99" i="24" s="1" a="1"/>
  <c r="QE99" i="24" s="1"/>
  <c r="QF88" i="24"/>
  <c r="QK88" i="24" a="1"/>
  <c r="QK88" i="24" s="1"/>
  <c r="QK89" i="24" s="1" a="1"/>
  <c r="QK89" i="24" s="1"/>
  <c r="QK90" i="24" s="1" a="1"/>
  <c r="QK90" i="24" s="1"/>
  <c r="QK91" i="24" s="1" a="1"/>
  <c r="QK91" i="24" s="1"/>
  <c r="QK92" i="24" s="1" a="1"/>
  <c r="QK92" i="24" s="1"/>
  <c r="QK93" i="24" s="1" a="1"/>
  <c r="QK93" i="24" s="1"/>
  <c r="QK94" i="24" s="1" a="1"/>
  <c r="QK94" i="24" s="1"/>
  <c r="QK95" i="24" s="1" a="1"/>
  <c r="QK95" i="24" s="1"/>
  <c r="QK96" i="24" s="1" a="1"/>
  <c r="QK96" i="24" s="1"/>
  <c r="QK97" i="24" s="1" a="1"/>
  <c r="QK97" i="24" s="1"/>
  <c r="QK98" i="24" s="1" a="1"/>
  <c r="QK98" i="24" s="1"/>
  <c r="QK99" i="24" s="1" a="1"/>
  <c r="QK99" i="24" s="1"/>
  <c r="QL88" i="24"/>
  <c r="QQ88" i="24" a="1"/>
  <c r="QQ88" i="24" s="1"/>
  <c r="QQ89" i="24" s="1" a="1"/>
  <c r="QQ89" i="24" s="1"/>
  <c r="QQ90" i="24" s="1" a="1"/>
  <c r="QQ90" i="24" s="1"/>
  <c r="QQ91" i="24" s="1" a="1"/>
  <c r="QQ91" i="24" s="1"/>
  <c r="QQ92" i="24" s="1" a="1"/>
  <c r="QQ92" i="24" s="1"/>
  <c r="QQ93" i="24" s="1" a="1"/>
  <c r="QQ93" i="24" s="1"/>
  <c r="QQ94" i="24" s="1" a="1"/>
  <c r="QQ94" i="24" s="1"/>
  <c r="QQ95" i="24" s="1" a="1"/>
  <c r="QQ95" i="24" s="1"/>
  <c r="QQ96" i="24" s="1" a="1"/>
  <c r="QQ96" i="24" s="1"/>
  <c r="QQ97" i="24" s="1" a="1"/>
  <c r="QQ97" i="24" s="1"/>
  <c r="QQ98" i="24" s="1" a="1"/>
  <c r="QQ98" i="24" s="1"/>
  <c r="QQ99" i="24" s="1" a="1"/>
  <c r="QQ99" i="24" s="1"/>
  <c r="QR88" i="24"/>
  <c r="QW88" i="24" a="1"/>
  <c r="QW88" i="24" s="1"/>
  <c r="QW89" i="24" s="1" a="1"/>
  <c r="QW89" i="24" s="1"/>
  <c r="QW90" i="24" s="1" a="1"/>
  <c r="QW90" i="24" s="1"/>
  <c r="QW91" i="24" s="1" a="1"/>
  <c r="QW91" i="24" s="1"/>
  <c r="QW92" i="24" s="1" a="1"/>
  <c r="QW92" i="24" s="1"/>
  <c r="QW93" i="24" s="1" a="1"/>
  <c r="QW93" i="24" s="1"/>
  <c r="QW94" i="24" s="1" a="1"/>
  <c r="QW94" i="24" s="1"/>
  <c r="QW95" i="24" s="1" a="1"/>
  <c r="QW95" i="24" s="1"/>
  <c r="QW96" i="24" s="1" a="1"/>
  <c r="QW96" i="24" s="1"/>
  <c r="QW97" i="24" s="1" a="1"/>
  <c r="QW97" i="24" s="1"/>
  <c r="QW98" i="24" s="1" a="1"/>
  <c r="QW98" i="24" s="1"/>
  <c r="QW99" i="24" s="1" a="1"/>
  <c r="QW99" i="24" s="1"/>
  <c r="QX88" i="24"/>
  <c r="RC88" i="24" a="1"/>
  <c r="RC88" i="24" s="1"/>
  <c r="RC89" i="24" s="1" a="1"/>
  <c r="RC89" i="24" s="1"/>
  <c r="RC90" i="24" s="1" a="1"/>
  <c r="RC90" i="24" s="1"/>
  <c r="RC91" i="24" s="1" a="1"/>
  <c r="RC91" i="24" s="1"/>
  <c r="RC92" i="24" s="1" a="1"/>
  <c r="RC92" i="24" s="1"/>
  <c r="RC93" i="24" s="1" a="1"/>
  <c r="RC93" i="24" s="1"/>
  <c r="RC94" i="24" s="1" a="1"/>
  <c r="RC94" i="24" s="1"/>
  <c r="RC95" i="24" s="1" a="1"/>
  <c r="RC95" i="24" s="1"/>
  <c r="RC96" i="24" s="1" a="1"/>
  <c r="RC96" i="24" s="1"/>
  <c r="RC97" i="24" s="1" a="1"/>
  <c r="RC97" i="24" s="1"/>
  <c r="RC98" i="24" s="1" a="1"/>
  <c r="RC98" i="24" s="1"/>
  <c r="RC99" i="24" s="1" a="1"/>
  <c r="RC99" i="24" s="1"/>
  <c r="RD88" i="24"/>
  <c r="RI88" i="24" a="1"/>
  <c r="RI88" i="24" s="1"/>
  <c r="RI89" i="24" s="1" a="1"/>
  <c r="RI89" i="24" s="1"/>
  <c r="RI90" i="24" s="1" a="1"/>
  <c r="RI90" i="24" s="1"/>
  <c r="RI91" i="24" s="1" a="1"/>
  <c r="RI91" i="24" s="1"/>
  <c r="RI92" i="24" s="1" a="1"/>
  <c r="RI92" i="24" s="1"/>
  <c r="RI93" i="24" s="1" a="1"/>
  <c r="RI93" i="24" s="1"/>
  <c r="RI94" i="24" s="1" a="1"/>
  <c r="RI94" i="24" s="1"/>
  <c r="RI95" i="24" s="1" a="1"/>
  <c r="RI95" i="24" s="1"/>
  <c r="RI96" i="24" s="1" a="1"/>
  <c r="RI96" i="24" s="1"/>
  <c r="RI97" i="24" s="1" a="1"/>
  <c r="RI97" i="24" s="1"/>
  <c r="RI98" i="24" s="1" a="1"/>
  <c r="RI98" i="24" s="1"/>
  <c r="RI99" i="24" s="1" a="1"/>
  <c r="RI99" i="24" s="1"/>
  <c r="RJ88" i="24"/>
  <c r="RO88" i="24" a="1"/>
  <c r="RO88" i="24" s="1"/>
  <c r="RO89" i="24" s="1" a="1"/>
  <c r="RO89" i="24" s="1"/>
  <c r="RO90" i="24" s="1" a="1"/>
  <c r="RO90" i="24" s="1"/>
  <c r="RO91" i="24" s="1" a="1"/>
  <c r="RO91" i="24" s="1"/>
  <c r="RO92" i="24" s="1" a="1"/>
  <c r="RO92" i="24" s="1"/>
  <c r="RO93" i="24" s="1" a="1"/>
  <c r="RO93" i="24" s="1"/>
  <c r="RO94" i="24" s="1" a="1"/>
  <c r="RO94" i="24" s="1"/>
  <c r="RO95" i="24" s="1" a="1"/>
  <c r="RO95" i="24" s="1"/>
  <c r="RO96" i="24" s="1" a="1"/>
  <c r="RO96" i="24" s="1"/>
  <c r="RO97" i="24" s="1" a="1"/>
  <c r="RO97" i="24" s="1"/>
  <c r="RO98" i="24" s="1" a="1"/>
  <c r="RO98" i="24" s="1"/>
  <c r="RO99" i="24" s="1" a="1"/>
  <c r="RO99" i="24" s="1"/>
  <c r="RP88" i="24"/>
  <c r="RU88" i="24" a="1"/>
  <c r="RU88" i="24" s="1"/>
  <c r="RU89" i="24" s="1" a="1"/>
  <c r="RU89" i="24" s="1"/>
  <c r="RU90" i="24" s="1" a="1"/>
  <c r="RU90" i="24" s="1"/>
  <c r="RU91" i="24" s="1" a="1"/>
  <c r="RU91" i="24" s="1"/>
  <c r="RU92" i="24" s="1" a="1"/>
  <c r="RU92" i="24" s="1"/>
  <c r="RU93" i="24" s="1" a="1"/>
  <c r="RU93" i="24" s="1"/>
  <c r="RU94" i="24" s="1" a="1"/>
  <c r="RU94" i="24" s="1"/>
  <c r="RU95" i="24" s="1" a="1"/>
  <c r="RU95" i="24" s="1"/>
  <c r="RU96" i="24" s="1" a="1"/>
  <c r="RU96" i="24" s="1"/>
  <c r="RU97" i="24" s="1" a="1"/>
  <c r="RU97" i="24" s="1"/>
  <c r="RU98" i="24" s="1" a="1"/>
  <c r="RU98" i="24" s="1"/>
  <c r="RU99" i="24" s="1" a="1"/>
  <c r="RU99" i="24" s="1"/>
  <c r="RV88" i="24"/>
  <c r="SA88" i="24" a="1"/>
  <c r="SA88" i="24" s="1"/>
  <c r="SA89" i="24" s="1" a="1"/>
  <c r="SA89" i="24" s="1"/>
  <c r="SA90" i="24" s="1" a="1"/>
  <c r="SA90" i="24" s="1"/>
  <c r="SA91" i="24" s="1" a="1"/>
  <c r="SA91" i="24" s="1"/>
  <c r="SA92" i="24" s="1" a="1"/>
  <c r="SA92" i="24" s="1"/>
  <c r="SA93" i="24" s="1" a="1"/>
  <c r="SA93" i="24" s="1"/>
  <c r="SA94" i="24" s="1" a="1"/>
  <c r="SA94" i="24" s="1"/>
  <c r="SA95" i="24" s="1" a="1"/>
  <c r="SA95" i="24" s="1"/>
  <c r="SA96" i="24" s="1" a="1"/>
  <c r="SA96" i="24" s="1"/>
  <c r="SA97" i="24" s="1" a="1"/>
  <c r="SA97" i="24" s="1"/>
  <c r="SA98" i="24" s="1" a="1"/>
  <c r="SA98" i="24" s="1"/>
  <c r="SA99" i="24" s="1" a="1"/>
  <c r="SA99" i="24" s="1"/>
  <c r="SB88" i="24"/>
  <c r="SG88" i="24" a="1"/>
  <c r="SG88" i="24" s="1"/>
  <c r="SG89" i="24" s="1" a="1"/>
  <c r="SG89" i="24" s="1"/>
  <c r="SG90" i="24" s="1" a="1"/>
  <c r="SG90" i="24" s="1"/>
  <c r="SG91" i="24" s="1" a="1"/>
  <c r="SG91" i="24" s="1"/>
  <c r="SG92" i="24" s="1" a="1"/>
  <c r="SG92" i="24" s="1"/>
  <c r="SG93" i="24" s="1" a="1"/>
  <c r="SG93" i="24" s="1"/>
  <c r="SG94" i="24" s="1" a="1"/>
  <c r="SG94" i="24" s="1"/>
  <c r="SG95" i="24" s="1" a="1"/>
  <c r="SG95" i="24" s="1"/>
  <c r="SG96" i="24" s="1" a="1"/>
  <c r="SG96" i="24" s="1"/>
  <c r="SG97" i="24" s="1" a="1"/>
  <c r="SG97" i="24" s="1"/>
  <c r="SG98" i="24" s="1" a="1"/>
  <c r="SG98" i="24" s="1"/>
  <c r="SG99" i="24" s="1" a="1"/>
  <c r="SG99" i="24" s="1"/>
  <c r="SH88" i="24"/>
  <c r="SM88" i="24" a="1"/>
  <c r="SM88" i="24" s="1"/>
  <c r="SM89" i="24" s="1" a="1"/>
  <c r="SM89" i="24" s="1"/>
  <c r="SM90" i="24" s="1" a="1"/>
  <c r="SM90" i="24" s="1"/>
  <c r="SM91" i="24" s="1" a="1"/>
  <c r="SM91" i="24" s="1"/>
  <c r="SM92" i="24" s="1" a="1"/>
  <c r="SM92" i="24" s="1"/>
  <c r="SM93" i="24" s="1" a="1"/>
  <c r="SM93" i="24" s="1"/>
  <c r="SM94" i="24" s="1" a="1"/>
  <c r="SM94" i="24" s="1"/>
  <c r="SM95" i="24" s="1" a="1"/>
  <c r="SM95" i="24" s="1"/>
  <c r="SM96" i="24" s="1" a="1"/>
  <c r="SM96" i="24" s="1"/>
  <c r="SM97" i="24" s="1" a="1"/>
  <c r="SM97" i="24" s="1"/>
  <c r="SM98" i="24" s="1" a="1"/>
  <c r="SM98" i="24" s="1"/>
  <c r="SM99" i="24" s="1" a="1"/>
  <c r="SM99" i="24" s="1"/>
  <c r="SN88" i="24"/>
  <c r="SS88" i="24" a="1"/>
  <c r="SS88" i="24" s="1"/>
  <c r="SS89" i="24" s="1" a="1"/>
  <c r="SS89" i="24" s="1"/>
  <c r="SS90" i="24" s="1" a="1"/>
  <c r="SS90" i="24" s="1"/>
  <c r="SS91" i="24" s="1" a="1"/>
  <c r="SS91" i="24" s="1"/>
  <c r="SS92" i="24" s="1" a="1"/>
  <c r="SS92" i="24" s="1"/>
  <c r="SS93" i="24" s="1" a="1"/>
  <c r="SS93" i="24" s="1"/>
  <c r="SS94" i="24" s="1" a="1"/>
  <c r="SS94" i="24" s="1"/>
  <c r="SS95" i="24" s="1" a="1"/>
  <c r="SS95" i="24" s="1"/>
  <c r="SS96" i="24" s="1" a="1"/>
  <c r="SS96" i="24" s="1"/>
  <c r="SS97" i="24" s="1" a="1"/>
  <c r="SS97" i="24" s="1"/>
  <c r="SS98" i="24" s="1" a="1"/>
  <c r="SS98" i="24" s="1"/>
  <c r="SS99" i="24" s="1" a="1"/>
  <c r="SS99" i="24" s="1"/>
  <c r="ST88" i="24"/>
  <c r="SY88" i="24" a="1"/>
  <c r="SY88" i="24" s="1"/>
  <c r="SY89" i="24" s="1" a="1"/>
  <c r="SY89" i="24" s="1"/>
  <c r="SY90" i="24" s="1" a="1"/>
  <c r="SY90" i="24" s="1"/>
  <c r="SY91" i="24" s="1" a="1"/>
  <c r="SY91" i="24" s="1"/>
  <c r="SY92" i="24" s="1" a="1"/>
  <c r="SY92" i="24" s="1"/>
  <c r="SY93" i="24" s="1" a="1"/>
  <c r="SY93" i="24" s="1"/>
  <c r="SY94" i="24" s="1" a="1"/>
  <c r="SY94" i="24" s="1"/>
  <c r="SY95" i="24" s="1" a="1"/>
  <c r="SY95" i="24" s="1"/>
  <c r="SY96" i="24" s="1" a="1"/>
  <c r="SY96" i="24" s="1"/>
  <c r="SY97" i="24" s="1" a="1"/>
  <c r="SY97" i="24" s="1"/>
  <c r="SY98" i="24" s="1" a="1"/>
  <c r="SY98" i="24" s="1"/>
  <c r="SY99" i="24" s="1" a="1"/>
  <c r="SY99" i="24" s="1"/>
  <c r="SZ88" i="24"/>
  <c r="TE88" i="24" a="1"/>
  <c r="TE88" i="24" s="1"/>
  <c r="TE89" i="24" s="1" a="1"/>
  <c r="TE89" i="24" s="1"/>
  <c r="TE90" i="24" s="1" a="1"/>
  <c r="TE90" i="24" s="1"/>
  <c r="TE91" i="24" s="1" a="1"/>
  <c r="TE91" i="24" s="1"/>
  <c r="TE92" i="24" s="1" a="1"/>
  <c r="TE92" i="24" s="1"/>
  <c r="TE93" i="24" s="1" a="1"/>
  <c r="TE93" i="24" s="1"/>
  <c r="TE94" i="24" s="1" a="1"/>
  <c r="TE94" i="24" s="1"/>
  <c r="TE95" i="24" s="1" a="1"/>
  <c r="TE95" i="24" s="1"/>
  <c r="TE96" i="24" s="1" a="1"/>
  <c r="TE96" i="24" s="1"/>
  <c r="TE97" i="24" s="1" a="1"/>
  <c r="TE97" i="24" s="1"/>
  <c r="TE98" i="24" s="1" a="1"/>
  <c r="TE98" i="24" s="1"/>
  <c r="TE99" i="24" s="1" a="1"/>
  <c r="TE99" i="24" s="1"/>
  <c r="TF88" i="24"/>
  <c r="TK88" i="24" a="1"/>
  <c r="TK88" i="24" s="1"/>
  <c r="TK89" i="24" s="1" a="1"/>
  <c r="TK89" i="24" s="1"/>
  <c r="TK90" i="24" s="1" a="1"/>
  <c r="TK90" i="24" s="1"/>
  <c r="TK91" i="24" s="1" a="1"/>
  <c r="TK91" i="24" s="1"/>
  <c r="TK92" i="24" s="1" a="1"/>
  <c r="TK92" i="24" s="1"/>
  <c r="TK93" i="24" s="1" a="1"/>
  <c r="TK93" i="24" s="1"/>
  <c r="TK94" i="24" s="1" a="1"/>
  <c r="TK94" i="24" s="1"/>
  <c r="TK95" i="24" s="1" a="1"/>
  <c r="TK95" i="24" s="1"/>
  <c r="TK96" i="24" s="1" a="1"/>
  <c r="TK96" i="24" s="1"/>
  <c r="TK97" i="24" s="1" a="1"/>
  <c r="TK97" i="24" s="1"/>
  <c r="TK98" i="24" s="1" a="1"/>
  <c r="TK98" i="24" s="1"/>
  <c r="TK99" i="24" s="1" a="1"/>
  <c r="TK99" i="24" s="1"/>
  <c r="TL88" i="24"/>
  <c r="TQ88" i="24" a="1"/>
  <c r="TQ88" i="24" s="1"/>
  <c r="TQ89" i="24" s="1" a="1"/>
  <c r="TQ89" i="24" s="1"/>
  <c r="TQ90" i="24" s="1" a="1"/>
  <c r="TQ90" i="24" s="1"/>
  <c r="TQ91" i="24" s="1" a="1"/>
  <c r="TQ91" i="24" s="1"/>
  <c r="TQ92" i="24" s="1" a="1"/>
  <c r="TQ92" i="24" s="1"/>
  <c r="TQ93" i="24" s="1" a="1"/>
  <c r="TQ93" i="24" s="1"/>
  <c r="TQ94" i="24" s="1" a="1"/>
  <c r="TQ94" i="24" s="1"/>
  <c r="TQ95" i="24" s="1" a="1"/>
  <c r="TQ95" i="24" s="1"/>
  <c r="TQ96" i="24" s="1" a="1"/>
  <c r="TQ96" i="24" s="1"/>
  <c r="TQ97" i="24" s="1" a="1"/>
  <c r="TQ97" i="24" s="1"/>
  <c r="TQ98" i="24" s="1" a="1"/>
  <c r="TQ98" i="24" s="1"/>
  <c r="TQ99" i="24" s="1" a="1"/>
  <c r="TQ99" i="24" s="1"/>
  <c r="TR88" i="24"/>
  <c r="TW88" i="24" a="1"/>
  <c r="TW88" i="24" s="1"/>
  <c r="TW89" i="24" s="1" a="1"/>
  <c r="TW89" i="24" s="1"/>
  <c r="TW90" i="24" s="1" a="1"/>
  <c r="TW90" i="24" s="1"/>
  <c r="TW91" i="24" s="1" a="1"/>
  <c r="TW91" i="24" s="1"/>
  <c r="TW92" i="24" s="1" a="1"/>
  <c r="TW92" i="24" s="1"/>
  <c r="TW93" i="24" s="1" a="1"/>
  <c r="TW93" i="24" s="1"/>
  <c r="TW94" i="24" s="1" a="1"/>
  <c r="TW94" i="24" s="1"/>
  <c r="TW95" i="24" s="1" a="1"/>
  <c r="TW95" i="24" s="1"/>
  <c r="TW96" i="24" s="1" a="1"/>
  <c r="TW96" i="24" s="1"/>
  <c r="TW97" i="24" s="1" a="1"/>
  <c r="TW97" i="24" s="1"/>
  <c r="TW98" i="24" s="1" a="1"/>
  <c r="TW98" i="24" s="1"/>
  <c r="TW99" i="24" s="1" a="1"/>
  <c r="TW99" i="24" s="1"/>
  <c r="TX88" i="24"/>
  <c r="UC88" i="24" a="1"/>
  <c r="UC88" i="24" s="1"/>
  <c r="UC89" i="24" s="1" a="1"/>
  <c r="UC89" i="24" s="1"/>
  <c r="UC90" i="24" s="1" a="1"/>
  <c r="UC90" i="24" s="1"/>
  <c r="UC91" i="24" s="1" a="1"/>
  <c r="UC91" i="24" s="1"/>
  <c r="UC92" i="24" s="1" a="1"/>
  <c r="UC92" i="24" s="1"/>
  <c r="UC93" i="24" s="1" a="1"/>
  <c r="UC93" i="24" s="1"/>
  <c r="UC94" i="24" s="1" a="1"/>
  <c r="UC94" i="24" s="1"/>
  <c r="UC95" i="24" s="1" a="1"/>
  <c r="UC95" i="24" s="1"/>
  <c r="UC96" i="24" s="1" a="1"/>
  <c r="UC96" i="24" s="1"/>
  <c r="UC97" i="24" s="1" a="1"/>
  <c r="UC97" i="24" s="1"/>
  <c r="UC98" i="24" s="1" a="1"/>
  <c r="UC98" i="24" s="1"/>
  <c r="UC99" i="24" s="1" a="1"/>
  <c r="UC99" i="24" s="1"/>
  <c r="UD88" i="24"/>
  <c r="UI88" i="24" a="1"/>
  <c r="UI88" i="24" s="1"/>
  <c r="UI89" i="24" s="1" a="1"/>
  <c r="UI89" i="24" s="1"/>
  <c r="UI90" i="24" s="1" a="1"/>
  <c r="UI90" i="24" s="1"/>
  <c r="UI91" i="24" s="1" a="1"/>
  <c r="UI91" i="24" s="1"/>
  <c r="UI92" i="24" s="1" a="1"/>
  <c r="UI92" i="24" s="1"/>
  <c r="UI93" i="24" s="1" a="1"/>
  <c r="UI93" i="24" s="1"/>
  <c r="UI94" i="24" s="1" a="1"/>
  <c r="UI94" i="24" s="1"/>
  <c r="UI95" i="24" s="1" a="1"/>
  <c r="UI95" i="24" s="1"/>
  <c r="UI96" i="24" s="1" a="1"/>
  <c r="UI96" i="24" s="1"/>
  <c r="UI97" i="24" s="1" a="1"/>
  <c r="UI97" i="24" s="1"/>
  <c r="UI98" i="24" s="1" a="1"/>
  <c r="UI98" i="24" s="1"/>
  <c r="UI99" i="24" s="1" a="1"/>
  <c r="UI99" i="24" s="1"/>
  <c r="UJ88" i="24"/>
  <c r="UO88" i="24" a="1"/>
  <c r="UO88" i="24" s="1"/>
  <c r="UO89" i="24" s="1" a="1"/>
  <c r="UO89" i="24" s="1"/>
  <c r="UO90" i="24" s="1" a="1"/>
  <c r="UO90" i="24" s="1"/>
  <c r="UO91" i="24" s="1" a="1"/>
  <c r="UO91" i="24" s="1"/>
  <c r="UO92" i="24" s="1" a="1"/>
  <c r="UO92" i="24" s="1"/>
  <c r="UO93" i="24" s="1" a="1"/>
  <c r="UO93" i="24" s="1"/>
  <c r="UO94" i="24" s="1" a="1"/>
  <c r="UO94" i="24" s="1"/>
  <c r="UO95" i="24" s="1" a="1"/>
  <c r="UO95" i="24" s="1"/>
  <c r="UO96" i="24" s="1" a="1"/>
  <c r="UO96" i="24" s="1"/>
  <c r="UO97" i="24" s="1" a="1"/>
  <c r="UO97" i="24" s="1"/>
  <c r="UO98" i="24" s="1" a="1"/>
  <c r="UO98" i="24" s="1"/>
  <c r="UO99" i="24" s="1" a="1"/>
  <c r="UO99" i="24" s="1"/>
  <c r="UP88" i="24"/>
  <c r="UU88" i="24" a="1"/>
  <c r="UU88" i="24" s="1"/>
  <c r="UU89" i="24" s="1" a="1"/>
  <c r="UU89" i="24" s="1"/>
  <c r="UU90" i="24" s="1" a="1"/>
  <c r="UU90" i="24" s="1"/>
  <c r="UU91" i="24" s="1" a="1"/>
  <c r="UU91" i="24" s="1"/>
  <c r="UU92" i="24" s="1" a="1"/>
  <c r="UU92" i="24" s="1"/>
  <c r="UU93" i="24" s="1" a="1"/>
  <c r="UU93" i="24" s="1"/>
  <c r="UU94" i="24" s="1" a="1"/>
  <c r="UU94" i="24" s="1"/>
  <c r="UU95" i="24" s="1" a="1"/>
  <c r="UU95" i="24" s="1"/>
  <c r="UU96" i="24" s="1" a="1"/>
  <c r="UU96" i="24" s="1"/>
  <c r="UU97" i="24" s="1" a="1"/>
  <c r="UU97" i="24" s="1"/>
  <c r="UU98" i="24" s="1" a="1"/>
  <c r="UU98" i="24" s="1"/>
  <c r="UU99" i="24" s="1" a="1"/>
  <c r="UU99" i="24" s="1"/>
  <c r="UV88" i="24"/>
  <c r="VA88" i="24" a="1"/>
  <c r="VA88" i="24" s="1"/>
  <c r="VA89" i="24" s="1" a="1"/>
  <c r="VA89" i="24" s="1"/>
  <c r="VA90" i="24" s="1" a="1"/>
  <c r="VA90" i="24" s="1"/>
  <c r="VA91" i="24" s="1" a="1"/>
  <c r="VA91" i="24" s="1"/>
  <c r="VA92" i="24" s="1" a="1"/>
  <c r="VA92" i="24" s="1"/>
  <c r="VA93" i="24" s="1" a="1"/>
  <c r="VA93" i="24" s="1"/>
  <c r="VA94" i="24" s="1" a="1"/>
  <c r="VA94" i="24" s="1"/>
  <c r="VA95" i="24" s="1" a="1"/>
  <c r="VA95" i="24" s="1"/>
  <c r="VA96" i="24" s="1" a="1"/>
  <c r="VA96" i="24" s="1"/>
  <c r="VA97" i="24" s="1" a="1"/>
  <c r="VA97" i="24" s="1"/>
  <c r="VA98" i="24" s="1" a="1"/>
  <c r="VA98" i="24" s="1"/>
  <c r="VA99" i="24" s="1" a="1"/>
  <c r="VA99" i="24" s="1"/>
  <c r="VB88" i="24"/>
  <c r="VG88" i="24" a="1"/>
  <c r="VG88" i="24" s="1"/>
  <c r="VG89" i="24" s="1" a="1"/>
  <c r="VG89" i="24" s="1"/>
  <c r="VG90" i="24" s="1" a="1"/>
  <c r="VG90" i="24" s="1"/>
  <c r="VG91" i="24" s="1" a="1"/>
  <c r="VG91" i="24" s="1"/>
  <c r="VG92" i="24" s="1" a="1"/>
  <c r="VG92" i="24" s="1"/>
  <c r="VG93" i="24" s="1" a="1"/>
  <c r="VG93" i="24" s="1"/>
  <c r="VG94" i="24" s="1" a="1"/>
  <c r="VG94" i="24" s="1"/>
  <c r="VG95" i="24" s="1" a="1"/>
  <c r="VG95" i="24" s="1"/>
  <c r="VG96" i="24" s="1" a="1"/>
  <c r="VG96" i="24" s="1"/>
  <c r="VG97" i="24" s="1" a="1"/>
  <c r="VG97" i="24" s="1"/>
  <c r="VG98" i="24" s="1" a="1"/>
  <c r="VG98" i="24" s="1"/>
  <c r="VG99" i="24" s="1" a="1"/>
  <c r="VG99" i="24" s="1"/>
  <c r="VH88" i="24"/>
  <c r="VM88" i="24" a="1"/>
  <c r="VM88" i="24" s="1"/>
  <c r="VM89" i="24" s="1" a="1"/>
  <c r="VM89" i="24" s="1"/>
  <c r="VM90" i="24" s="1" a="1"/>
  <c r="VM90" i="24" s="1"/>
  <c r="VM91" i="24" s="1" a="1"/>
  <c r="VM91" i="24" s="1"/>
  <c r="VM92" i="24" s="1" a="1"/>
  <c r="VM92" i="24" s="1"/>
  <c r="VM93" i="24" s="1" a="1"/>
  <c r="VM93" i="24" s="1"/>
  <c r="VM94" i="24" s="1" a="1"/>
  <c r="VM94" i="24" s="1"/>
  <c r="VM95" i="24" s="1" a="1"/>
  <c r="VM95" i="24" s="1"/>
  <c r="VM96" i="24" s="1" a="1"/>
  <c r="VM96" i="24" s="1"/>
  <c r="VM97" i="24" s="1" a="1"/>
  <c r="VM97" i="24" s="1"/>
  <c r="VM98" i="24" s="1" a="1"/>
  <c r="VM98" i="24" s="1"/>
  <c r="VM99" i="24" s="1" a="1"/>
  <c r="VM99" i="24" s="1"/>
  <c r="VN88" i="24"/>
  <c r="VS88" i="24" a="1"/>
  <c r="VS88" i="24" s="1"/>
  <c r="VS89" i="24" s="1" a="1"/>
  <c r="VS89" i="24" s="1"/>
  <c r="VS90" i="24" s="1" a="1"/>
  <c r="VS90" i="24" s="1"/>
  <c r="VS91" i="24" s="1" a="1"/>
  <c r="VS91" i="24" s="1"/>
  <c r="VS92" i="24" s="1" a="1"/>
  <c r="VS92" i="24" s="1"/>
  <c r="VS93" i="24" s="1" a="1"/>
  <c r="VS93" i="24" s="1"/>
  <c r="VS94" i="24" s="1" a="1"/>
  <c r="VS94" i="24" s="1"/>
  <c r="VS95" i="24" s="1" a="1"/>
  <c r="VS95" i="24" s="1"/>
  <c r="VS96" i="24" s="1" a="1"/>
  <c r="VS96" i="24" s="1"/>
  <c r="VS97" i="24" s="1" a="1"/>
  <c r="VS97" i="24" s="1"/>
  <c r="VS98" i="24" s="1" a="1"/>
  <c r="VS98" i="24" s="1"/>
  <c r="VS99" i="24" s="1" a="1"/>
  <c r="VS99" i="24" s="1"/>
  <c r="VT88" i="24"/>
  <c r="VY88" i="24" a="1"/>
  <c r="VY88" i="24" s="1"/>
  <c r="VY89" i="24" s="1" a="1"/>
  <c r="VY89" i="24" s="1"/>
  <c r="VY90" i="24" s="1" a="1"/>
  <c r="VY90" i="24" s="1"/>
  <c r="VY91" i="24" s="1" a="1"/>
  <c r="VY91" i="24" s="1"/>
  <c r="VY92" i="24" s="1" a="1"/>
  <c r="VY92" i="24" s="1"/>
  <c r="VY93" i="24" s="1" a="1"/>
  <c r="VY93" i="24" s="1"/>
  <c r="VY94" i="24" s="1" a="1"/>
  <c r="VY94" i="24" s="1"/>
  <c r="VY95" i="24" s="1" a="1"/>
  <c r="VY95" i="24" s="1"/>
  <c r="VY96" i="24" s="1" a="1"/>
  <c r="VY96" i="24" s="1"/>
  <c r="VY97" i="24" s="1" a="1"/>
  <c r="VY97" i="24" s="1"/>
  <c r="VY98" i="24" s="1" a="1"/>
  <c r="VY98" i="24" s="1"/>
  <c r="VY99" i="24" s="1" a="1"/>
  <c r="VY99" i="24" s="1"/>
  <c r="VZ88" i="24"/>
  <c r="J89" i="24"/>
  <c r="P89" i="24"/>
  <c r="V89" i="24"/>
  <c r="AB89" i="24"/>
  <c r="AH89" i="24"/>
  <c r="AN89" i="24"/>
  <c r="AT89" i="24"/>
  <c r="AZ89" i="24"/>
  <c r="BF89" i="24"/>
  <c r="BL89" i="24"/>
  <c r="BR89" i="24"/>
  <c r="BX89" i="24"/>
  <c r="CD89" i="24"/>
  <c r="CJ89" i="24"/>
  <c r="CP89" i="24"/>
  <c r="CV89" i="24"/>
  <c r="DB89" i="24"/>
  <c r="DH89" i="24"/>
  <c r="DN89" i="24"/>
  <c r="DT89" i="24"/>
  <c r="DZ89" i="24"/>
  <c r="EF89" i="24"/>
  <c r="EL89" i="24"/>
  <c r="ER89" i="24"/>
  <c r="EX89" i="24"/>
  <c r="FD89" i="24"/>
  <c r="FJ89" i="24"/>
  <c r="FP89" i="24"/>
  <c r="FV89" i="24"/>
  <c r="GB89" i="24"/>
  <c r="GH89" i="24"/>
  <c r="GN89" i="24"/>
  <c r="GT89" i="24"/>
  <c r="GZ89" i="24"/>
  <c r="HF89" i="24"/>
  <c r="HL89" i="24"/>
  <c r="HR89" i="24"/>
  <c r="HX89" i="24"/>
  <c r="ID89" i="24"/>
  <c r="IJ89" i="24"/>
  <c r="IP89" i="24"/>
  <c r="IV89" i="24"/>
  <c r="JB89" i="24"/>
  <c r="JH89" i="24"/>
  <c r="JN89" i="24"/>
  <c r="JT89" i="24"/>
  <c r="JZ89" i="24"/>
  <c r="KF89" i="24"/>
  <c r="KL89" i="24"/>
  <c r="KR89" i="24"/>
  <c r="KX89" i="24"/>
  <c r="LD89" i="24"/>
  <c r="LJ89" i="24"/>
  <c r="LP89" i="24"/>
  <c r="LV89" i="24"/>
  <c r="MB89" i="24"/>
  <c r="MH89" i="24"/>
  <c r="MN89" i="24"/>
  <c r="MT89" i="24"/>
  <c r="MZ89" i="24"/>
  <c r="NF89" i="24"/>
  <c r="NL89" i="24"/>
  <c r="NR89" i="24"/>
  <c r="NX89" i="24"/>
  <c r="OD89" i="24"/>
  <c r="OJ89" i="24"/>
  <c r="OP89" i="24"/>
  <c r="OV89" i="24"/>
  <c r="PB89" i="24"/>
  <c r="PH89" i="24"/>
  <c r="PN89" i="24"/>
  <c r="PT89" i="24"/>
  <c r="PZ89" i="24"/>
  <c r="QF89" i="24"/>
  <c r="QL89" i="24"/>
  <c r="QR89" i="24"/>
  <c r="QX89" i="24"/>
  <c r="RD89" i="24"/>
  <c r="RJ89" i="24"/>
  <c r="RP89" i="24"/>
  <c r="RV89" i="24"/>
  <c r="SB89" i="24"/>
  <c r="SH89" i="24"/>
  <c r="SN89" i="24"/>
  <c r="ST89" i="24"/>
  <c r="SZ89" i="24"/>
  <c r="TF89" i="24"/>
  <c r="TL89" i="24"/>
  <c r="TR89" i="24"/>
  <c r="TX89" i="24"/>
  <c r="UD89" i="24"/>
  <c r="UJ89" i="24"/>
  <c r="UP89" i="24"/>
  <c r="UV89" i="24"/>
  <c r="VB89" i="24"/>
  <c r="VH89" i="24"/>
  <c r="VN89" i="24"/>
  <c r="VT89" i="24"/>
  <c r="VZ89" i="24"/>
  <c r="J90" i="24"/>
  <c r="P90" i="24"/>
  <c r="V90" i="24"/>
  <c r="AB90" i="24"/>
  <c r="AH90" i="24"/>
  <c r="AN90" i="24"/>
  <c r="AT90" i="24"/>
  <c r="AZ90" i="24"/>
  <c r="BF90" i="24"/>
  <c r="BL90" i="24"/>
  <c r="BR90" i="24"/>
  <c r="BX90" i="24"/>
  <c r="CD90" i="24"/>
  <c r="CJ90" i="24"/>
  <c r="CP90" i="24"/>
  <c r="CV90" i="24"/>
  <c r="DB90" i="24"/>
  <c r="DH90" i="24"/>
  <c r="DN90" i="24"/>
  <c r="DT90" i="24"/>
  <c r="DZ90" i="24"/>
  <c r="EF90" i="24"/>
  <c r="EL90" i="24"/>
  <c r="ER90" i="24"/>
  <c r="EX90" i="24"/>
  <c r="FD90" i="24"/>
  <c r="FJ90" i="24"/>
  <c r="FP90" i="24"/>
  <c r="FV90" i="24"/>
  <c r="GB90" i="24"/>
  <c r="GH90" i="24"/>
  <c r="GN90" i="24"/>
  <c r="GT90" i="24"/>
  <c r="GZ90" i="24"/>
  <c r="HF90" i="24"/>
  <c r="HL90" i="24"/>
  <c r="HR90" i="24"/>
  <c r="HX90" i="24"/>
  <c r="ID90" i="24"/>
  <c r="IJ90" i="24"/>
  <c r="IP90" i="24"/>
  <c r="IV90" i="24"/>
  <c r="JB90" i="24"/>
  <c r="JH90" i="24"/>
  <c r="JN90" i="24"/>
  <c r="JT90" i="24"/>
  <c r="JZ90" i="24"/>
  <c r="KF90" i="24"/>
  <c r="KL90" i="24"/>
  <c r="KR90" i="24"/>
  <c r="KX90" i="24"/>
  <c r="LD90" i="24"/>
  <c r="LJ90" i="24"/>
  <c r="LP90" i="24"/>
  <c r="LV90" i="24"/>
  <c r="MB90" i="24"/>
  <c r="MH90" i="24"/>
  <c r="MN90" i="24"/>
  <c r="MT90" i="24"/>
  <c r="MZ90" i="24"/>
  <c r="NF90" i="24"/>
  <c r="NL90" i="24"/>
  <c r="NR90" i="24"/>
  <c r="NX90" i="24"/>
  <c r="OD90" i="24"/>
  <c r="OJ90" i="24"/>
  <c r="OP90" i="24"/>
  <c r="OV90" i="24"/>
  <c r="PB90" i="24"/>
  <c r="PH90" i="24"/>
  <c r="PN90" i="24"/>
  <c r="PT90" i="24"/>
  <c r="PZ90" i="24"/>
  <c r="QF90" i="24"/>
  <c r="QL90" i="24"/>
  <c r="QR90" i="24"/>
  <c r="QX90" i="24"/>
  <c r="RD90" i="24"/>
  <c r="RJ90" i="24"/>
  <c r="RP90" i="24"/>
  <c r="RV90" i="24"/>
  <c r="SB90" i="24"/>
  <c r="SH90" i="24"/>
  <c r="SN90" i="24"/>
  <c r="ST90" i="24"/>
  <c r="SZ90" i="24"/>
  <c r="TF90" i="24"/>
  <c r="TL90" i="24"/>
  <c r="TR90" i="24"/>
  <c r="TX90" i="24"/>
  <c r="UD90" i="24"/>
  <c r="UJ90" i="24"/>
  <c r="UP90" i="24"/>
  <c r="UV90" i="24"/>
  <c r="VB90" i="24"/>
  <c r="VH90" i="24"/>
  <c r="VN90" i="24"/>
  <c r="VT90" i="24"/>
  <c r="VZ90" i="24"/>
  <c r="J91" i="24"/>
  <c r="P91" i="24"/>
  <c r="V91" i="24"/>
  <c r="AB91" i="24"/>
  <c r="AH91" i="24"/>
  <c r="AN91" i="24"/>
  <c r="AT91" i="24"/>
  <c r="AZ91" i="24"/>
  <c r="BF91" i="24"/>
  <c r="BL91" i="24"/>
  <c r="BR91" i="24"/>
  <c r="BX91" i="24"/>
  <c r="CD91" i="24"/>
  <c r="CJ91" i="24"/>
  <c r="CP91" i="24"/>
  <c r="CV91" i="24"/>
  <c r="DB91" i="24"/>
  <c r="DH91" i="24"/>
  <c r="DN91" i="24"/>
  <c r="DT91" i="24"/>
  <c r="DZ91" i="24"/>
  <c r="EF91" i="24"/>
  <c r="EL91" i="24"/>
  <c r="ER91" i="24"/>
  <c r="EX91" i="24"/>
  <c r="FD91" i="24"/>
  <c r="FJ91" i="24"/>
  <c r="FP91" i="24"/>
  <c r="FV91" i="24"/>
  <c r="GB91" i="24"/>
  <c r="GH91" i="24"/>
  <c r="GN91" i="24"/>
  <c r="GT91" i="24"/>
  <c r="GZ91" i="24"/>
  <c r="HF91" i="24"/>
  <c r="HL91" i="24"/>
  <c r="HR91" i="24"/>
  <c r="HX91" i="24"/>
  <c r="ID91" i="24"/>
  <c r="IJ91" i="24"/>
  <c r="IP91" i="24"/>
  <c r="IV91" i="24"/>
  <c r="JB91" i="24"/>
  <c r="JH91" i="24"/>
  <c r="JN91" i="24"/>
  <c r="JT91" i="24"/>
  <c r="JZ91" i="24"/>
  <c r="KF91" i="24"/>
  <c r="KL91" i="24"/>
  <c r="KR91" i="24"/>
  <c r="KX91" i="24"/>
  <c r="LD91" i="24"/>
  <c r="LJ91" i="24"/>
  <c r="LP91" i="24"/>
  <c r="LV91" i="24"/>
  <c r="MB91" i="24"/>
  <c r="MH91" i="24"/>
  <c r="MN91" i="24"/>
  <c r="MT91" i="24"/>
  <c r="MZ91" i="24"/>
  <c r="NF91" i="24"/>
  <c r="NL91" i="24"/>
  <c r="NR91" i="24"/>
  <c r="NX91" i="24"/>
  <c r="OD91" i="24"/>
  <c r="OJ91" i="24"/>
  <c r="OP91" i="24"/>
  <c r="OV91" i="24"/>
  <c r="PB91" i="24"/>
  <c r="PH91" i="24"/>
  <c r="PN91" i="24"/>
  <c r="PT91" i="24"/>
  <c r="PZ91" i="24"/>
  <c r="QF91" i="24"/>
  <c r="QL91" i="24"/>
  <c r="QR91" i="24"/>
  <c r="QX91" i="24"/>
  <c r="RD91" i="24"/>
  <c r="RJ91" i="24"/>
  <c r="RP91" i="24"/>
  <c r="RV91" i="24"/>
  <c r="SB91" i="24"/>
  <c r="SH91" i="24"/>
  <c r="SN91" i="24"/>
  <c r="ST91" i="24"/>
  <c r="SZ91" i="24"/>
  <c r="TF91" i="24"/>
  <c r="TL91" i="24"/>
  <c r="TR91" i="24"/>
  <c r="TX91" i="24"/>
  <c r="UD91" i="24"/>
  <c r="UJ91" i="24"/>
  <c r="UP91" i="24"/>
  <c r="UV91" i="24"/>
  <c r="VB91" i="24"/>
  <c r="VH91" i="24"/>
  <c r="VN91" i="24"/>
  <c r="VT91" i="24"/>
  <c r="VZ91" i="24"/>
  <c r="J92" i="24"/>
  <c r="P92" i="24"/>
  <c r="V92" i="24"/>
  <c r="AB92" i="24"/>
  <c r="AH92" i="24"/>
  <c r="AN92" i="24"/>
  <c r="AT92" i="24"/>
  <c r="AZ92" i="24"/>
  <c r="BF92" i="24"/>
  <c r="BL92" i="24"/>
  <c r="BR92" i="24"/>
  <c r="BX92" i="24"/>
  <c r="CD92" i="24"/>
  <c r="CJ92" i="24"/>
  <c r="CP92" i="24"/>
  <c r="CV92" i="24"/>
  <c r="DB92" i="24"/>
  <c r="DH92" i="24"/>
  <c r="DN92" i="24"/>
  <c r="DT92" i="24"/>
  <c r="DZ92" i="24"/>
  <c r="EF92" i="24"/>
  <c r="EL92" i="24"/>
  <c r="ER92" i="24"/>
  <c r="EX92" i="24"/>
  <c r="FD92" i="24"/>
  <c r="FJ92" i="24"/>
  <c r="FP92" i="24"/>
  <c r="FV92" i="24"/>
  <c r="GB92" i="24"/>
  <c r="GH92" i="24"/>
  <c r="GN92" i="24"/>
  <c r="GT92" i="24"/>
  <c r="GZ92" i="24"/>
  <c r="HF92" i="24"/>
  <c r="HL92" i="24"/>
  <c r="HR92" i="24"/>
  <c r="HX92" i="24"/>
  <c r="ID92" i="24"/>
  <c r="IJ92" i="24"/>
  <c r="IP92" i="24"/>
  <c r="IV92" i="24"/>
  <c r="JB92" i="24"/>
  <c r="JH92" i="24"/>
  <c r="JN92" i="24"/>
  <c r="JT92" i="24"/>
  <c r="JZ92" i="24"/>
  <c r="KF92" i="24"/>
  <c r="KL92" i="24"/>
  <c r="KR92" i="24"/>
  <c r="KX92" i="24"/>
  <c r="LD92" i="24"/>
  <c r="LJ92" i="24"/>
  <c r="LP92" i="24"/>
  <c r="LV92" i="24"/>
  <c r="MB92" i="24"/>
  <c r="MH92" i="24"/>
  <c r="MN92" i="24"/>
  <c r="MT92" i="24"/>
  <c r="MZ92" i="24"/>
  <c r="NF92" i="24"/>
  <c r="NL92" i="24"/>
  <c r="NR92" i="24"/>
  <c r="NX92" i="24"/>
  <c r="OD92" i="24"/>
  <c r="OJ92" i="24"/>
  <c r="OP92" i="24"/>
  <c r="OV92" i="24"/>
  <c r="PB92" i="24"/>
  <c r="PH92" i="24"/>
  <c r="PN92" i="24"/>
  <c r="PT92" i="24"/>
  <c r="PZ92" i="24"/>
  <c r="QF92" i="24"/>
  <c r="QL92" i="24"/>
  <c r="QR92" i="24"/>
  <c r="QX92" i="24"/>
  <c r="RD92" i="24"/>
  <c r="RJ92" i="24"/>
  <c r="RP92" i="24"/>
  <c r="RV92" i="24"/>
  <c r="SB92" i="24"/>
  <c r="SH92" i="24"/>
  <c r="SN92" i="24"/>
  <c r="ST92" i="24"/>
  <c r="SZ92" i="24"/>
  <c r="TF92" i="24"/>
  <c r="TL92" i="24"/>
  <c r="TR92" i="24"/>
  <c r="TX92" i="24"/>
  <c r="UD92" i="24"/>
  <c r="UJ92" i="24"/>
  <c r="UP92" i="24"/>
  <c r="UV92" i="24"/>
  <c r="VB92" i="24"/>
  <c r="VH92" i="24"/>
  <c r="VN92" i="24"/>
  <c r="VT92" i="24"/>
  <c r="VZ92" i="24"/>
  <c r="J93" i="24"/>
  <c r="P93" i="24"/>
  <c r="V93" i="24"/>
  <c r="AB93" i="24"/>
  <c r="AH93" i="24"/>
  <c r="AN93" i="24"/>
  <c r="AT93" i="24"/>
  <c r="AZ93" i="24"/>
  <c r="BF93" i="24"/>
  <c r="BL93" i="24"/>
  <c r="BR93" i="24"/>
  <c r="BX93" i="24"/>
  <c r="CD93" i="24"/>
  <c r="CJ93" i="24"/>
  <c r="CP93" i="24"/>
  <c r="CV93" i="24"/>
  <c r="DB93" i="24"/>
  <c r="DH93" i="24"/>
  <c r="DN93" i="24"/>
  <c r="DT93" i="24"/>
  <c r="DZ93" i="24"/>
  <c r="EF93" i="24"/>
  <c r="EL93" i="24"/>
  <c r="ER93" i="24"/>
  <c r="EX93" i="24"/>
  <c r="FD93" i="24"/>
  <c r="FJ93" i="24"/>
  <c r="FP93" i="24"/>
  <c r="FV93" i="24"/>
  <c r="GB93" i="24"/>
  <c r="GH93" i="24"/>
  <c r="GN93" i="24"/>
  <c r="GT93" i="24"/>
  <c r="GZ93" i="24"/>
  <c r="HF93" i="24"/>
  <c r="HL93" i="24"/>
  <c r="HR93" i="24"/>
  <c r="HX93" i="24"/>
  <c r="ID93" i="24"/>
  <c r="IJ93" i="24"/>
  <c r="IP93" i="24"/>
  <c r="IV93" i="24"/>
  <c r="JB93" i="24"/>
  <c r="JH93" i="24"/>
  <c r="JN93" i="24"/>
  <c r="JT93" i="24"/>
  <c r="JZ93" i="24"/>
  <c r="KF93" i="24"/>
  <c r="KL93" i="24"/>
  <c r="KR93" i="24"/>
  <c r="KX93" i="24"/>
  <c r="LD93" i="24"/>
  <c r="LJ93" i="24"/>
  <c r="LP93" i="24"/>
  <c r="LV93" i="24"/>
  <c r="MB93" i="24"/>
  <c r="MH93" i="24"/>
  <c r="MN93" i="24"/>
  <c r="MT93" i="24"/>
  <c r="MZ93" i="24"/>
  <c r="NF93" i="24"/>
  <c r="NL93" i="24"/>
  <c r="NR93" i="24"/>
  <c r="NX93" i="24"/>
  <c r="OD93" i="24"/>
  <c r="OJ93" i="24"/>
  <c r="OP93" i="24"/>
  <c r="OV93" i="24"/>
  <c r="PB93" i="24"/>
  <c r="PH93" i="24"/>
  <c r="PN93" i="24"/>
  <c r="PT93" i="24"/>
  <c r="PZ93" i="24"/>
  <c r="QF93" i="24"/>
  <c r="QL93" i="24"/>
  <c r="QR93" i="24"/>
  <c r="QX93" i="24"/>
  <c r="RD93" i="24"/>
  <c r="RJ93" i="24"/>
  <c r="RP93" i="24"/>
  <c r="RV93" i="24"/>
  <c r="SB93" i="24"/>
  <c r="SH93" i="24"/>
  <c r="SN93" i="24"/>
  <c r="ST93" i="24"/>
  <c r="SZ93" i="24"/>
  <c r="TF93" i="24"/>
  <c r="TL93" i="24"/>
  <c r="TR93" i="24"/>
  <c r="TX93" i="24"/>
  <c r="UD93" i="24"/>
  <c r="UJ93" i="24"/>
  <c r="UP93" i="24"/>
  <c r="UV93" i="24"/>
  <c r="VB93" i="24"/>
  <c r="VH93" i="24"/>
  <c r="VN93" i="24"/>
  <c r="VT93" i="24"/>
  <c r="VZ93" i="24"/>
  <c r="J94" i="24"/>
  <c r="P94" i="24"/>
  <c r="V94" i="24"/>
  <c r="AB94" i="24"/>
  <c r="AH94" i="24"/>
  <c r="AN94" i="24"/>
  <c r="AT94" i="24"/>
  <c r="AZ94" i="24"/>
  <c r="BF94" i="24"/>
  <c r="BL94" i="24"/>
  <c r="BR94" i="24"/>
  <c r="BX94" i="24"/>
  <c r="CD94" i="24"/>
  <c r="CJ94" i="24"/>
  <c r="CP94" i="24"/>
  <c r="CV94" i="24"/>
  <c r="DB94" i="24"/>
  <c r="DH94" i="24"/>
  <c r="DN94" i="24"/>
  <c r="DT94" i="24"/>
  <c r="DZ94" i="24"/>
  <c r="EF94" i="24"/>
  <c r="EL94" i="24"/>
  <c r="ER94" i="24"/>
  <c r="EX94" i="24"/>
  <c r="FD94" i="24"/>
  <c r="FJ94" i="24"/>
  <c r="FP94" i="24"/>
  <c r="FV94" i="24"/>
  <c r="GB94" i="24"/>
  <c r="GH94" i="24"/>
  <c r="GN94" i="24"/>
  <c r="GT94" i="24"/>
  <c r="GZ94" i="24"/>
  <c r="HF94" i="24"/>
  <c r="HL94" i="24"/>
  <c r="HR94" i="24"/>
  <c r="HX94" i="24"/>
  <c r="ID94" i="24"/>
  <c r="IJ94" i="24"/>
  <c r="IP94" i="24"/>
  <c r="IV94" i="24"/>
  <c r="JB94" i="24"/>
  <c r="JH94" i="24"/>
  <c r="JN94" i="24"/>
  <c r="JT94" i="24"/>
  <c r="JZ94" i="24"/>
  <c r="KF94" i="24"/>
  <c r="KL94" i="24"/>
  <c r="KR94" i="24"/>
  <c r="KX94" i="24"/>
  <c r="LD94" i="24"/>
  <c r="LJ94" i="24"/>
  <c r="LP94" i="24"/>
  <c r="LV94" i="24"/>
  <c r="MB94" i="24"/>
  <c r="MH94" i="24"/>
  <c r="MN94" i="24"/>
  <c r="MT94" i="24"/>
  <c r="MZ94" i="24"/>
  <c r="NF94" i="24"/>
  <c r="NL94" i="24"/>
  <c r="NR94" i="24"/>
  <c r="NX94" i="24"/>
  <c r="OD94" i="24"/>
  <c r="OJ94" i="24"/>
  <c r="OP94" i="24"/>
  <c r="OV94" i="24"/>
  <c r="PB94" i="24"/>
  <c r="PH94" i="24"/>
  <c r="PN94" i="24"/>
  <c r="PT94" i="24"/>
  <c r="PZ94" i="24"/>
  <c r="QF94" i="24"/>
  <c r="QL94" i="24"/>
  <c r="QR94" i="24"/>
  <c r="QX94" i="24"/>
  <c r="RD94" i="24"/>
  <c r="RJ94" i="24"/>
  <c r="RP94" i="24"/>
  <c r="RV94" i="24"/>
  <c r="SB94" i="24"/>
  <c r="SH94" i="24"/>
  <c r="SN94" i="24"/>
  <c r="ST94" i="24"/>
  <c r="SZ94" i="24"/>
  <c r="TF94" i="24"/>
  <c r="TL94" i="24"/>
  <c r="TR94" i="24"/>
  <c r="TX94" i="24"/>
  <c r="UD94" i="24"/>
  <c r="UJ94" i="24"/>
  <c r="UP94" i="24"/>
  <c r="UV94" i="24"/>
  <c r="VB94" i="24"/>
  <c r="VH94" i="24"/>
  <c r="VN94" i="24"/>
  <c r="VT94" i="24"/>
  <c r="VZ94" i="24"/>
  <c r="J95" i="24"/>
  <c r="P95" i="24"/>
  <c r="V95" i="24"/>
  <c r="AB95" i="24"/>
  <c r="AH95" i="24"/>
  <c r="AN95" i="24"/>
  <c r="AT95" i="24"/>
  <c r="AZ95" i="24"/>
  <c r="BF95" i="24"/>
  <c r="BL95" i="24"/>
  <c r="BR95" i="24"/>
  <c r="BX95" i="24"/>
  <c r="CD95" i="24"/>
  <c r="CJ95" i="24"/>
  <c r="CP95" i="24"/>
  <c r="CV95" i="24"/>
  <c r="DB95" i="24"/>
  <c r="DH95" i="24"/>
  <c r="DN95" i="24"/>
  <c r="DT95" i="24"/>
  <c r="DZ95" i="24"/>
  <c r="EF95" i="24"/>
  <c r="EL95" i="24"/>
  <c r="ER95" i="24"/>
  <c r="EX95" i="24"/>
  <c r="FD95" i="24"/>
  <c r="FJ95" i="24"/>
  <c r="FP95" i="24"/>
  <c r="FV95" i="24"/>
  <c r="GB95" i="24"/>
  <c r="GH95" i="24"/>
  <c r="GN95" i="24"/>
  <c r="GT95" i="24"/>
  <c r="GZ95" i="24"/>
  <c r="HF95" i="24"/>
  <c r="HL95" i="24"/>
  <c r="HR95" i="24"/>
  <c r="HX95" i="24"/>
  <c r="ID95" i="24"/>
  <c r="IJ95" i="24"/>
  <c r="IP95" i="24"/>
  <c r="IV95" i="24"/>
  <c r="JB95" i="24"/>
  <c r="JH95" i="24"/>
  <c r="JN95" i="24"/>
  <c r="JT95" i="24"/>
  <c r="JZ95" i="24"/>
  <c r="KF95" i="24"/>
  <c r="KL95" i="24"/>
  <c r="KR95" i="24"/>
  <c r="KX95" i="24"/>
  <c r="LD95" i="24"/>
  <c r="LJ95" i="24"/>
  <c r="LP95" i="24"/>
  <c r="LV95" i="24"/>
  <c r="MB95" i="24"/>
  <c r="MH95" i="24"/>
  <c r="MN95" i="24"/>
  <c r="MT95" i="24"/>
  <c r="MZ95" i="24"/>
  <c r="NF95" i="24"/>
  <c r="NL95" i="24"/>
  <c r="NR95" i="24"/>
  <c r="NX95" i="24"/>
  <c r="OD95" i="24"/>
  <c r="OJ95" i="24"/>
  <c r="OP95" i="24"/>
  <c r="OV95" i="24"/>
  <c r="PB95" i="24"/>
  <c r="PH95" i="24"/>
  <c r="PN95" i="24"/>
  <c r="PT95" i="24"/>
  <c r="PZ95" i="24"/>
  <c r="QF95" i="24"/>
  <c r="QL95" i="24"/>
  <c r="QR95" i="24"/>
  <c r="QX95" i="24"/>
  <c r="RD95" i="24"/>
  <c r="RJ95" i="24"/>
  <c r="RP95" i="24"/>
  <c r="RV95" i="24"/>
  <c r="SB95" i="24"/>
  <c r="SH95" i="24"/>
  <c r="SN95" i="24"/>
  <c r="ST95" i="24"/>
  <c r="SZ95" i="24"/>
  <c r="TF95" i="24"/>
  <c r="TL95" i="24"/>
  <c r="TR95" i="24"/>
  <c r="TX95" i="24"/>
  <c r="UD95" i="24"/>
  <c r="UJ95" i="24"/>
  <c r="UP95" i="24"/>
  <c r="UV95" i="24"/>
  <c r="VB95" i="24"/>
  <c r="VH95" i="24"/>
  <c r="VN95" i="24"/>
  <c r="VT95" i="24"/>
  <c r="VZ95" i="24"/>
  <c r="J96" i="24"/>
  <c r="P96" i="24"/>
  <c r="V96" i="24"/>
  <c r="AB96" i="24"/>
  <c r="AH96" i="24"/>
  <c r="AN96" i="24"/>
  <c r="AT96" i="24"/>
  <c r="AZ96" i="24"/>
  <c r="BF96" i="24"/>
  <c r="BL96" i="24"/>
  <c r="BR96" i="24"/>
  <c r="BX96" i="24"/>
  <c r="CD96" i="24"/>
  <c r="CJ96" i="24"/>
  <c r="CP96" i="24"/>
  <c r="CV96" i="24"/>
  <c r="DB96" i="24"/>
  <c r="DH96" i="24"/>
  <c r="DN96" i="24"/>
  <c r="DT96" i="24"/>
  <c r="DZ96" i="24"/>
  <c r="EF96" i="24"/>
  <c r="EL96" i="24"/>
  <c r="ER96" i="24"/>
  <c r="EX96" i="24"/>
  <c r="FD96" i="24"/>
  <c r="FJ96" i="24"/>
  <c r="FP96" i="24"/>
  <c r="FV96" i="24"/>
  <c r="GB96" i="24"/>
  <c r="GH96" i="24"/>
  <c r="GN96" i="24"/>
  <c r="GT96" i="24"/>
  <c r="GZ96" i="24"/>
  <c r="HF96" i="24"/>
  <c r="HL96" i="24"/>
  <c r="HR96" i="24"/>
  <c r="HX96" i="24"/>
  <c r="ID96" i="24"/>
  <c r="IJ96" i="24"/>
  <c r="IP96" i="24"/>
  <c r="IV96" i="24"/>
  <c r="JB96" i="24"/>
  <c r="JH96" i="24"/>
  <c r="JN96" i="24"/>
  <c r="JT96" i="24"/>
  <c r="JZ96" i="24"/>
  <c r="KF96" i="24"/>
  <c r="KL96" i="24"/>
  <c r="KR96" i="24"/>
  <c r="KX96" i="24"/>
  <c r="LD96" i="24"/>
  <c r="LJ96" i="24"/>
  <c r="LP96" i="24"/>
  <c r="LV96" i="24"/>
  <c r="MB96" i="24"/>
  <c r="MH96" i="24"/>
  <c r="MN96" i="24"/>
  <c r="MT96" i="24"/>
  <c r="MZ96" i="24"/>
  <c r="NF96" i="24"/>
  <c r="NL96" i="24"/>
  <c r="NR96" i="24"/>
  <c r="NX96" i="24"/>
  <c r="OD96" i="24"/>
  <c r="OJ96" i="24"/>
  <c r="OP96" i="24"/>
  <c r="OV96" i="24"/>
  <c r="PB96" i="24"/>
  <c r="PH96" i="24"/>
  <c r="PN96" i="24"/>
  <c r="PT96" i="24"/>
  <c r="PZ96" i="24"/>
  <c r="QF96" i="24"/>
  <c r="QL96" i="24"/>
  <c r="QR96" i="24"/>
  <c r="QX96" i="24"/>
  <c r="RD96" i="24"/>
  <c r="RJ96" i="24"/>
  <c r="RP96" i="24"/>
  <c r="RV96" i="24"/>
  <c r="SB96" i="24"/>
  <c r="SH96" i="24"/>
  <c r="SN96" i="24"/>
  <c r="ST96" i="24"/>
  <c r="SZ96" i="24"/>
  <c r="TF96" i="24"/>
  <c r="TL96" i="24"/>
  <c r="TR96" i="24"/>
  <c r="TX96" i="24"/>
  <c r="UD96" i="24"/>
  <c r="UJ96" i="24"/>
  <c r="UP96" i="24"/>
  <c r="UV96" i="24"/>
  <c r="VB96" i="24"/>
  <c r="VH96" i="24"/>
  <c r="VN96" i="24"/>
  <c r="VT96" i="24"/>
  <c r="VZ96" i="24"/>
  <c r="J97" i="24"/>
  <c r="P97" i="24"/>
  <c r="V97" i="24"/>
  <c r="AB97" i="24"/>
  <c r="AH97" i="24"/>
  <c r="AN97" i="24"/>
  <c r="AT97" i="24"/>
  <c r="AZ97" i="24"/>
  <c r="BF97" i="24"/>
  <c r="BL97" i="24"/>
  <c r="BR97" i="24"/>
  <c r="BX97" i="24"/>
  <c r="CD97" i="24"/>
  <c r="CJ97" i="24"/>
  <c r="CP97" i="24"/>
  <c r="CV97" i="24"/>
  <c r="DB97" i="24"/>
  <c r="DH97" i="24"/>
  <c r="DN97" i="24"/>
  <c r="DT97" i="24"/>
  <c r="DZ97" i="24"/>
  <c r="EF97" i="24"/>
  <c r="EL97" i="24"/>
  <c r="ER97" i="24"/>
  <c r="EX97" i="24"/>
  <c r="FD97" i="24"/>
  <c r="FJ97" i="24"/>
  <c r="FP97" i="24"/>
  <c r="FV97" i="24"/>
  <c r="GB97" i="24"/>
  <c r="GH97" i="24"/>
  <c r="GN97" i="24"/>
  <c r="GT97" i="24"/>
  <c r="GZ97" i="24"/>
  <c r="HF97" i="24"/>
  <c r="HL97" i="24"/>
  <c r="HR97" i="24"/>
  <c r="HX97" i="24"/>
  <c r="ID97" i="24"/>
  <c r="IJ97" i="24"/>
  <c r="IP97" i="24"/>
  <c r="IV97" i="24"/>
  <c r="JB97" i="24"/>
  <c r="JH97" i="24"/>
  <c r="JN97" i="24"/>
  <c r="JT97" i="24"/>
  <c r="JZ97" i="24"/>
  <c r="KF97" i="24"/>
  <c r="KL97" i="24"/>
  <c r="KR97" i="24"/>
  <c r="KX97" i="24"/>
  <c r="LD97" i="24"/>
  <c r="LJ97" i="24"/>
  <c r="LP97" i="24"/>
  <c r="LV97" i="24"/>
  <c r="MB97" i="24"/>
  <c r="MH97" i="24"/>
  <c r="MN97" i="24"/>
  <c r="MT97" i="24"/>
  <c r="MZ97" i="24"/>
  <c r="NF97" i="24"/>
  <c r="NL97" i="24"/>
  <c r="NR97" i="24"/>
  <c r="NX97" i="24"/>
  <c r="OD97" i="24"/>
  <c r="OJ97" i="24"/>
  <c r="OP97" i="24"/>
  <c r="OV97" i="24"/>
  <c r="PB97" i="24"/>
  <c r="PH97" i="24"/>
  <c r="PN97" i="24"/>
  <c r="PT97" i="24"/>
  <c r="PZ97" i="24"/>
  <c r="QF97" i="24"/>
  <c r="QL97" i="24"/>
  <c r="QR97" i="24"/>
  <c r="QX97" i="24"/>
  <c r="RD97" i="24"/>
  <c r="RJ97" i="24"/>
  <c r="RP97" i="24"/>
  <c r="RV97" i="24"/>
  <c r="SB97" i="24"/>
  <c r="SH97" i="24"/>
  <c r="SN97" i="24"/>
  <c r="ST97" i="24"/>
  <c r="SZ97" i="24"/>
  <c r="TF97" i="24"/>
  <c r="TL97" i="24"/>
  <c r="TR97" i="24"/>
  <c r="TX97" i="24"/>
  <c r="UD97" i="24"/>
  <c r="UJ97" i="24"/>
  <c r="UP97" i="24"/>
  <c r="UV97" i="24"/>
  <c r="VB97" i="24"/>
  <c r="VH97" i="24"/>
  <c r="VN97" i="24"/>
  <c r="VT97" i="24"/>
  <c r="VZ97" i="24"/>
  <c r="J98" i="24"/>
  <c r="P98" i="24"/>
  <c r="V98" i="24"/>
  <c r="AB98" i="24"/>
  <c r="AH98" i="24"/>
  <c r="AN98" i="24"/>
  <c r="AT98" i="24"/>
  <c r="AZ98" i="24"/>
  <c r="BF98" i="24"/>
  <c r="BL98" i="24"/>
  <c r="BR98" i="24"/>
  <c r="BX98" i="24"/>
  <c r="CD98" i="24"/>
  <c r="CJ98" i="24"/>
  <c r="CP98" i="24"/>
  <c r="CV98" i="24"/>
  <c r="DB98" i="24"/>
  <c r="DH98" i="24"/>
  <c r="DN98" i="24"/>
  <c r="DT98" i="24"/>
  <c r="DZ98" i="24"/>
  <c r="EF98" i="24"/>
  <c r="EL98" i="24"/>
  <c r="ER98" i="24"/>
  <c r="EX98" i="24"/>
  <c r="FD98" i="24"/>
  <c r="FJ98" i="24"/>
  <c r="FP98" i="24"/>
  <c r="FV98" i="24"/>
  <c r="GB98" i="24"/>
  <c r="GH98" i="24"/>
  <c r="GN98" i="24"/>
  <c r="GT98" i="24"/>
  <c r="GZ98" i="24"/>
  <c r="HF98" i="24"/>
  <c r="HL98" i="24"/>
  <c r="HR98" i="24"/>
  <c r="HX98" i="24"/>
  <c r="ID98" i="24"/>
  <c r="IJ98" i="24"/>
  <c r="IP98" i="24"/>
  <c r="IV98" i="24"/>
  <c r="JB98" i="24"/>
  <c r="JH98" i="24"/>
  <c r="JN98" i="24"/>
  <c r="JT98" i="24"/>
  <c r="JZ98" i="24"/>
  <c r="KF98" i="24"/>
  <c r="KL98" i="24"/>
  <c r="KR98" i="24"/>
  <c r="KX98" i="24"/>
  <c r="LD98" i="24"/>
  <c r="LJ98" i="24"/>
  <c r="LP98" i="24"/>
  <c r="LV98" i="24"/>
  <c r="MB98" i="24"/>
  <c r="MH98" i="24"/>
  <c r="MN98" i="24"/>
  <c r="MT98" i="24"/>
  <c r="MZ98" i="24"/>
  <c r="NF98" i="24"/>
  <c r="NL98" i="24"/>
  <c r="NR98" i="24"/>
  <c r="NX98" i="24"/>
  <c r="OD98" i="24"/>
  <c r="OJ98" i="24"/>
  <c r="OP98" i="24"/>
  <c r="OV98" i="24"/>
  <c r="PB98" i="24"/>
  <c r="PH98" i="24"/>
  <c r="PN98" i="24"/>
  <c r="PT98" i="24"/>
  <c r="PZ98" i="24"/>
  <c r="QF98" i="24"/>
  <c r="QL98" i="24"/>
  <c r="QR98" i="24"/>
  <c r="QX98" i="24"/>
  <c r="RD98" i="24"/>
  <c r="RJ98" i="24"/>
  <c r="RP98" i="24"/>
  <c r="RV98" i="24"/>
  <c r="SB98" i="24"/>
  <c r="SH98" i="24"/>
  <c r="SN98" i="24"/>
  <c r="ST98" i="24"/>
  <c r="SZ98" i="24"/>
  <c r="TF98" i="24"/>
  <c r="TL98" i="24"/>
  <c r="TR98" i="24"/>
  <c r="TX98" i="24"/>
  <c r="UD98" i="24"/>
  <c r="UJ98" i="24"/>
  <c r="UP98" i="24"/>
  <c r="UV98" i="24"/>
  <c r="VB98" i="24"/>
  <c r="VH98" i="24"/>
  <c r="VN98" i="24"/>
  <c r="VT98" i="24"/>
  <c r="VZ98" i="24"/>
  <c r="J99" i="24"/>
  <c r="P99" i="24"/>
  <c r="V99" i="24"/>
  <c r="AB99" i="24"/>
  <c r="AH99" i="24"/>
  <c r="AN99" i="24"/>
  <c r="AT99" i="24"/>
  <c r="AZ99" i="24"/>
  <c r="BF99" i="24"/>
  <c r="BL99" i="24"/>
  <c r="BR99" i="24"/>
  <c r="BX99" i="24"/>
  <c r="CD99" i="24"/>
  <c r="CJ99" i="24"/>
  <c r="CP99" i="24"/>
  <c r="CV99" i="24"/>
  <c r="DB99" i="24"/>
  <c r="DH99" i="24"/>
  <c r="DN99" i="24"/>
  <c r="DT99" i="24"/>
  <c r="DZ99" i="24"/>
  <c r="EF99" i="24"/>
  <c r="EL99" i="24"/>
  <c r="ER99" i="24"/>
  <c r="EX99" i="24"/>
  <c r="FD99" i="24"/>
  <c r="FJ99" i="24"/>
  <c r="FP99" i="24"/>
  <c r="FV99" i="24"/>
  <c r="GB99" i="24"/>
  <c r="GH99" i="24"/>
  <c r="GN99" i="24"/>
  <c r="GT99" i="24"/>
  <c r="GZ99" i="24"/>
  <c r="HF99" i="24"/>
  <c r="HL99" i="24"/>
  <c r="HR99" i="24"/>
  <c r="HX99" i="24"/>
  <c r="ID99" i="24"/>
  <c r="IJ99" i="24"/>
  <c r="IP99" i="24"/>
  <c r="IV99" i="24"/>
  <c r="JB99" i="24"/>
  <c r="JH99" i="24"/>
  <c r="JN99" i="24"/>
  <c r="JT99" i="24"/>
  <c r="JZ99" i="24"/>
  <c r="KF99" i="24"/>
  <c r="KL99" i="24"/>
  <c r="KR99" i="24"/>
  <c r="KX99" i="24"/>
  <c r="LD99" i="24"/>
  <c r="LJ99" i="24"/>
  <c r="LP99" i="24"/>
  <c r="LV99" i="24"/>
  <c r="MB99" i="24"/>
  <c r="MH99" i="24"/>
  <c r="MN99" i="24"/>
  <c r="MT99" i="24"/>
  <c r="MZ99" i="24"/>
  <c r="NF99" i="24"/>
  <c r="NL99" i="24"/>
  <c r="NR99" i="24"/>
  <c r="NX99" i="24"/>
  <c r="OD99" i="24"/>
  <c r="OJ99" i="24"/>
  <c r="OP99" i="24"/>
  <c r="OV99" i="24"/>
  <c r="PB99" i="24"/>
  <c r="PH99" i="24"/>
  <c r="PN99" i="24"/>
  <c r="PT99" i="24"/>
  <c r="PZ99" i="24"/>
  <c r="QF99" i="24"/>
  <c r="QL99" i="24"/>
  <c r="QR99" i="24"/>
  <c r="QX99" i="24"/>
  <c r="RD99" i="24"/>
  <c r="RJ99" i="24"/>
  <c r="RP99" i="24"/>
  <c r="RV99" i="24"/>
  <c r="SB99" i="24"/>
  <c r="SH99" i="24"/>
  <c r="SN99" i="24"/>
  <c r="ST99" i="24"/>
  <c r="SZ99" i="24"/>
  <c r="TF99" i="24"/>
  <c r="TL99" i="24"/>
  <c r="TR99" i="24"/>
  <c r="TX99" i="24"/>
  <c r="UD99" i="24"/>
  <c r="UJ99" i="24"/>
  <c r="UP99" i="24"/>
  <c r="UV99" i="24"/>
  <c r="VB99" i="24"/>
  <c r="VH99" i="24"/>
  <c r="VN99" i="24"/>
  <c r="VT99" i="24"/>
  <c r="VZ99" i="24"/>
  <c r="I100" i="24" a="1"/>
  <c r="I100" i="24" s="1"/>
  <c r="I101" i="24" s="1" a="1"/>
  <c r="I101" i="24" s="1"/>
  <c r="I102" i="24" s="1" a="1"/>
  <c r="I102" i="24" s="1"/>
  <c r="I103" i="24" s="1" a="1"/>
  <c r="I103" i="24" s="1"/>
  <c r="I104" i="24" s="1" a="1"/>
  <c r="I104" i="24" s="1"/>
  <c r="I105" i="24" s="1" a="1"/>
  <c r="I105" i="24" s="1"/>
  <c r="I106" i="24" s="1" a="1"/>
  <c r="I106" i="24" s="1"/>
  <c r="I107" i="24" s="1" a="1"/>
  <c r="I107" i="24" s="1"/>
  <c r="I108" i="24" s="1" a="1"/>
  <c r="I108" i="24" s="1"/>
  <c r="I109" i="24" s="1" a="1"/>
  <c r="I109" i="24" s="1"/>
  <c r="I110" i="24" s="1" a="1"/>
  <c r="I110" i="24" s="1"/>
  <c r="I111" i="24" s="1" a="1"/>
  <c r="I111" i="24" s="1"/>
  <c r="J100" i="24"/>
  <c r="O100" i="24" a="1"/>
  <c r="O100" i="24" s="1"/>
  <c r="O101" i="24" s="1" a="1"/>
  <c r="O101" i="24" s="1"/>
  <c r="O102" i="24" s="1" a="1"/>
  <c r="O102" i="24" s="1"/>
  <c r="O103" i="24" s="1" a="1"/>
  <c r="O103" i="24" s="1"/>
  <c r="O104" i="24" s="1" a="1"/>
  <c r="O104" i="24" s="1"/>
  <c r="O105" i="24" s="1" a="1"/>
  <c r="O105" i="24" s="1"/>
  <c r="O106" i="24" s="1" a="1"/>
  <c r="O106" i="24" s="1"/>
  <c r="O107" i="24" s="1" a="1"/>
  <c r="O107" i="24" s="1"/>
  <c r="O108" i="24" s="1" a="1"/>
  <c r="O108" i="24" s="1"/>
  <c r="O109" i="24" s="1" a="1"/>
  <c r="O109" i="24" s="1"/>
  <c r="O110" i="24" s="1" a="1"/>
  <c r="O110" i="24" s="1"/>
  <c r="O111" i="24" s="1" a="1"/>
  <c r="O111" i="24" s="1"/>
  <c r="P100" i="24"/>
  <c r="U100" i="24" a="1"/>
  <c r="U100" i="24" s="1"/>
  <c r="U101" i="24" s="1" a="1"/>
  <c r="U101" i="24" s="1"/>
  <c r="U102" i="24" s="1" a="1"/>
  <c r="U102" i="24" s="1"/>
  <c r="U103" i="24" s="1" a="1"/>
  <c r="U103" i="24" s="1"/>
  <c r="U104" i="24" s="1" a="1"/>
  <c r="U104" i="24" s="1"/>
  <c r="U105" i="24" s="1" a="1"/>
  <c r="U105" i="24" s="1"/>
  <c r="U106" i="24" s="1" a="1"/>
  <c r="U106" i="24" s="1"/>
  <c r="U107" i="24" s="1" a="1"/>
  <c r="U107" i="24" s="1"/>
  <c r="U108" i="24" s="1" a="1"/>
  <c r="U108" i="24" s="1"/>
  <c r="U109" i="24" s="1" a="1"/>
  <c r="U109" i="24" s="1"/>
  <c r="U110" i="24" s="1" a="1"/>
  <c r="U110" i="24" s="1"/>
  <c r="U111" i="24" s="1" a="1"/>
  <c r="U111" i="24" s="1"/>
  <c r="V100" i="24"/>
  <c r="AA100" i="24" a="1"/>
  <c r="AA100" i="24" s="1"/>
  <c r="AA101" i="24" s="1" a="1"/>
  <c r="AA101" i="24" s="1"/>
  <c r="AA102" i="24" s="1" a="1"/>
  <c r="AA102" i="24" s="1"/>
  <c r="AA103" i="24" s="1" a="1"/>
  <c r="AA103" i="24" s="1"/>
  <c r="AA104" i="24" s="1" a="1"/>
  <c r="AA104" i="24" s="1"/>
  <c r="AA105" i="24" s="1" a="1"/>
  <c r="AA105" i="24" s="1"/>
  <c r="AA106" i="24" s="1" a="1"/>
  <c r="AA106" i="24" s="1"/>
  <c r="AA107" i="24" s="1" a="1"/>
  <c r="AA107" i="24" s="1"/>
  <c r="AA108" i="24" s="1" a="1"/>
  <c r="AA108" i="24" s="1"/>
  <c r="AA109" i="24" s="1" a="1"/>
  <c r="AA109" i="24" s="1"/>
  <c r="AA110" i="24" s="1" a="1"/>
  <c r="AA110" i="24" s="1"/>
  <c r="AA111" i="24" s="1" a="1"/>
  <c r="AA111" i="24" s="1"/>
  <c r="AB100" i="24"/>
  <c r="AG100" i="24" a="1"/>
  <c r="AG100" i="24" s="1"/>
  <c r="AG101" i="24" s="1" a="1"/>
  <c r="AG101" i="24" s="1"/>
  <c r="AG102" i="24" s="1" a="1"/>
  <c r="AG102" i="24" s="1"/>
  <c r="AG103" i="24" s="1" a="1"/>
  <c r="AG103" i="24" s="1"/>
  <c r="AG104" i="24" s="1" a="1"/>
  <c r="AG104" i="24" s="1"/>
  <c r="AG105" i="24" s="1" a="1"/>
  <c r="AG105" i="24" s="1"/>
  <c r="AG106" i="24" s="1" a="1"/>
  <c r="AG106" i="24" s="1"/>
  <c r="AG107" i="24" s="1" a="1"/>
  <c r="AG107" i="24" s="1"/>
  <c r="AG108" i="24" s="1" a="1"/>
  <c r="AG108" i="24" s="1"/>
  <c r="AG109" i="24" s="1" a="1"/>
  <c r="AG109" i="24" s="1"/>
  <c r="AG110" i="24" s="1" a="1"/>
  <c r="AG110" i="24" s="1"/>
  <c r="AG111" i="24" s="1" a="1"/>
  <c r="AG111" i="24" s="1"/>
  <c r="AH100" i="24"/>
  <c r="AM100" i="24" a="1"/>
  <c r="AM100" i="24" s="1"/>
  <c r="AM101" i="24" s="1" a="1"/>
  <c r="AM101" i="24" s="1"/>
  <c r="AM102" i="24" s="1" a="1"/>
  <c r="AM102" i="24" s="1"/>
  <c r="AM103" i="24" s="1" a="1"/>
  <c r="AM103" i="24" s="1"/>
  <c r="AM104" i="24" s="1" a="1"/>
  <c r="AM104" i="24" s="1"/>
  <c r="AM105" i="24" s="1" a="1"/>
  <c r="AM105" i="24" s="1"/>
  <c r="AM106" i="24" s="1" a="1"/>
  <c r="AM106" i="24" s="1"/>
  <c r="AM107" i="24" s="1" a="1"/>
  <c r="AM107" i="24" s="1"/>
  <c r="AM108" i="24" s="1" a="1"/>
  <c r="AM108" i="24" s="1"/>
  <c r="AM109" i="24" s="1" a="1"/>
  <c r="AM109" i="24" s="1"/>
  <c r="AM110" i="24" s="1" a="1"/>
  <c r="AM110" i="24" s="1"/>
  <c r="AM111" i="24" s="1" a="1"/>
  <c r="AM111" i="24" s="1"/>
  <c r="AN100" i="24"/>
  <c r="AS100" i="24" a="1"/>
  <c r="AS100" i="24" s="1"/>
  <c r="AS101" i="24" s="1" a="1"/>
  <c r="AS101" i="24" s="1"/>
  <c r="AS102" i="24" s="1" a="1"/>
  <c r="AS102" i="24" s="1"/>
  <c r="AS103" i="24" s="1" a="1"/>
  <c r="AS103" i="24" s="1"/>
  <c r="AS104" i="24" s="1" a="1"/>
  <c r="AS104" i="24" s="1"/>
  <c r="AS105" i="24" s="1" a="1"/>
  <c r="AS105" i="24" s="1"/>
  <c r="AS106" i="24" s="1" a="1"/>
  <c r="AS106" i="24" s="1"/>
  <c r="AS107" i="24" s="1" a="1"/>
  <c r="AS107" i="24" s="1"/>
  <c r="AS108" i="24" s="1" a="1"/>
  <c r="AS108" i="24" s="1"/>
  <c r="AS109" i="24" s="1" a="1"/>
  <c r="AS109" i="24" s="1"/>
  <c r="AS110" i="24" s="1" a="1"/>
  <c r="AS110" i="24" s="1"/>
  <c r="AS111" i="24" s="1" a="1"/>
  <c r="AS111" i="24" s="1"/>
  <c r="AT100" i="24"/>
  <c r="AY100" i="24" a="1"/>
  <c r="AY100" i="24" s="1"/>
  <c r="AY101" i="24" s="1" a="1"/>
  <c r="AY101" i="24" s="1"/>
  <c r="AY102" i="24" s="1" a="1"/>
  <c r="AY102" i="24" s="1"/>
  <c r="AY103" i="24" s="1" a="1"/>
  <c r="AY103" i="24" s="1"/>
  <c r="AY104" i="24" s="1" a="1"/>
  <c r="AY104" i="24" s="1"/>
  <c r="AY105" i="24" s="1" a="1"/>
  <c r="AY105" i="24" s="1"/>
  <c r="AY106" i="24" s="1" a="1"/>
  <c r="AY106" i="24" s="1"/>
  <c r="AY107" i="24" s="1" a="1"/>
  <c r="AY107" i="24" s="1"/>
  <c r="AY108" i="24" s="1" a="1"/>
  <c r="AY108" i="24" s="1"/>
  <c r="AY109" i="24" s="1" a="1"/>
  <c r="AY109" i="24" s="1"/>
  <c r="AY110" i="24" s="1" a="1"/>
  <c r="AY110" i="24" s="1"/>
  <c r="AY111" i="24" s="1" a="1"/>
  <c r="AY111" i="24" s="1"/>
  <c r="AZ100" i="24"/>
  <c r="BE100" i="24" a="1"/>
  <c r="BE100" i="24" s="1"/>
  <c r="BE101" i="24" s="1" a="1"/>
  <c r="BE101" i="24" s="1"/>
  <c r="BE102" i="24" s="1" a="1"/>
  <c r="BE102" i="24" s="1"/>
  <c r="BE103" i="24" s="1" a="1"/>
  <c r="BE103" i="24" s="1"/>
  <c r="BE104" i="24" s="1" a="1"/>
  <c r="BE104" i="24" s="1"/>
  <c r="BE105" i="24" s="1" a="1"/>
  <c r="BE105" i="24" s="1"/>
  <c r="BE106" i="24" s="1" a="1"/>
  <c r="BE106" i="24" s="1"/>
  <c r="BE107" i="24" s="1" a="1"/>
  <c r="BE107" i="24" s="1"/>
  <c r="BE108" i="24" s="1" a="1"/>
  <c r="BE108" i="24" s="1"/>
  <c r="BE109" i="24" s="1" a="1"/>
  <c r="BE109" i="24" s="1"/>
  <c r="BE110" i="24" s="1" a="1"/>
  <c r="BE110" i="24" s="1"/>
  <c r="BE111" i="24" s="1" a="1"/>
  <c r="BE111" i="24" s="1"/>
  <c r="BF100" i="24"/>
  <c r="BK100" i="24" a="1"/>
  <c r="BK100" i="24" s="1"/>
  <c r="BK101" i="24" s="1" a="1"/>
  <c r="BK101" i="24" s="1"/>
  <c r="BK102" i="24" s="1" a="1"/>
  <c r="BK102" i="24" s="1"/>
  <c r="BK103" i="24" s="1" a="1"/>
  <c r="BK103" i="24" s="1"/>
  <c r="BK104" i="24" s="1" a="1"/>
  <c r="BK104" i="24" s="1"/>
  <c r="BK105" i="24" s="1" a="1"/>
  <c r="BK105" i="24" s="1"/>
  <c r="BK106" i="24" s="1" a="1"/>
  <c r="BK106" i="24" s="1"/>
  <c r="BK107" i="24" s="1" a="1"/>
  <c r="BK107" i="24" s="1"/>
  <c r="BK108" i="24" s="1" a="1"/>
  <c r="BK108" i="24" s="1"/>
  <c r="BK109" i="24" s="1" a="1"/>
  <c r="BK109" i="24" s="1"/>
  <c r="BK110" i="24" s="1" a="1"/>
  <c r="BK110" i="24" s="1"/>
  <c r="BK111" i="24" s="1" a="1"/>
  <c r="BK111" i="24" s="1"/>
  <c r="BL100" i="24"/>
  <c r="BQ100" i="24" a="1"/>
  <c r="BQ100" i="24" s="1"/>
  <c r="BQ101" i="24" s="1" a="1"/>
  <c r="BQ101" i="24" s="1"/>
  <c r="BQ102" i="24" s="1" a="1"/>
  <c r="BQ102" i="24" s="1"/>
  <c r="BQ103" i="24" s="1" a="1"/>
  <c r="BQ103" i="24" s="1"/>
  <c r="BQ104" i="24" s="1" a="1"/>
  <c r="BQ104" i="24" s="1"/>
  <c r="BQ105" i="24" s="1" a="1"/>
  <c r="BQ105" i="24" s="1"/>
  <c r="BQ106" i="24" s="1" a="1"/>
  <c r="BQ106" i="24" s="1"/>
  <c r="BQ107" i="24" s="1" a="1"/>
  <c r="BQ107" i="24" s="1"/>
  <c r="BQ108" i="24" s="1" a="1"/>
  <c r="BQ108" i="24" s="1"/>
  <c r="BQ109" i="24" s="1" a="1"/>
  <c r="BQ109" i="24" s="1"/>
  <c r="BQ110" i="24" s="1" a="1"/>
  <c r="BQ110" i="24" s="1"/>
  <c r="BQ111" i="24" s="1" a="1"/>
  <c r="BQ111" i="24" s="1"/>
  <c r="BR100" i="24"/>
  <c r="BW100" i="24" a="1"/>
  <c r="BW100" i="24" s="1"/>
  <c r="BW101" i="24" s="1" a="1"/>
  <c r="BW101" i="24" s="1"/>
  <c r="BW102" i="24" s="1" a="1"/>
  <c r="BW102" i="24" s="1"/>
  <c r="BW103" i="24" s="1" a="1"/>
  <c r="BW103" i="24" s="1"/>
  <c r="BW104" i="24" s="1" a="1"/>
  <c r="BW104" i="24" s="1"/>
  <c r="BW105" i="24" s="1" a="1"/>
  <c r="BW105" i="24" s="1"/>
  <c r="BW106" i="24" s="1" a="1"/>
  <c r="BW106" i="24" s="1"/>
  <c r="BW107" i="24" s="1" a="1"/>
  <c r="BW107" i="24" s="1"/>
  <c r="BW108" i="24" s="1" a="1"/>
  <c r="BW108" i="24" s="1"/>
  <c r="BW109" i="24" s="1" a="1"/>
  <c r="BW109" i="24" s="1"/>
  <c r="BW110" i="24" s="1" a="1"/>
  <c r="BW110" i="24" s="1"/>
  <c r="BW111" i="24" s="1" a="1"/>
  <c r="BW111" i="24" s="1"/>
  <c r="BX100" i="24"/>
  <c r="CC100" i="24" a="1"/>
  <c r="CC100" i="24" s="1"/>
  <c r="CC101" i="24" s="1" a="1"/>
  <c r="CC101" i="24" s="1"/>
  <c r="CC102" i="24" s="1" a="1"/>
  <c r="CC102" i="24" s="1"/>
  <c r="CC103" i="24" s="1" a="1"/>
  <c r="CC103" i="24" s="1"/>
  <c r="CC104" i="24" s="1" a="1"/>
  <c r="CC104" i="24" s="1"/>
  <c r="CC105" i="24" s="1" a="1"/>
  <c r="CC105" i="24" s="1"/>
  <c r="CC106" i="24" s="1" a="1"/>
  <c r="CC106" i="24" s="1"/>
  <c r="CC107" i="24" s="1" a="1"/>
  <c r="CC107" i="24" s="1"/>
  <c r="CC108" i="24" s="1" a="1"/>
  <c r="CC108" i="24" s="1"/>
  <c r="CC109" i="24" s="1" a="1"/>
  <c r="CC109" i="24" s="1"/>
  <c r="CC110" i="24" s="1" a="1"/>
  <c r="CC110" i="24" s="1"/>
  <c r="CC111" i="24" s="1" a="1"/>
  <c r="CC111" i="24" s="1"/>
  <c r="CD100" i="24"/>
  <c r="CI100" i="24" a="1"/>
  <c r="CI100" i="24" s="1"/>
  <c r="CI101" i="24" s="1" a="1"/>
  <c r="CI101" i="24" s="1"/>
  <c r="CI102" i="24" s="1" a="1"/>
  <c r="CI102" i="24" s="1"/>
  <c r="CI103" i="24" s="1" a="1"/>
  <c r="CI103" i="24" s="1"/>
  <c r="CI104" i="24" s="1" a="1"/>
  <c r="CI104" i="24" s="1"/>
  <c r="CI105" i="24" s="1" a="1"/>
  <c r="CI105" i="24" s="1"/>
  <c r="CI106" i="24" s="1" a="1"/>
  <c r="CI106" i="24" s="1"/>
  <c r="CI107" i="24" s="1" a="1"/>
  <c r="CI107" i="24" s="1"/>
  <c r="CI108" i="24" s="1" a="1"/>
  <c r="CI108" i="24" s="1"/>
  <c r="CI109" i="24" s="1" a="1"/>
  <c r="CI109" i="24" s="1"/>
  <c r="CI110" i="24" s="1" a="1"/>
  <c r="CI110" i="24" s="1"/>
  <c r="CI111" i="24" s="1" a="1"/>
  <c r="CI111" i="24" s="1"/>
  <c r="CJ100" i="24"/>
  <c r="CO100" i="24" a="1"/>
  <c r="CO100" i="24" s="1"/>
  <c r="CO101" i="24" s="1" a="1"/>
  <c r="CO101" i="24" s="1"/>
  <c r="CO102" i="24" s="1" a="1"/>
  <c r="CO102" i="24" s="1"/>
  <c r="CO103" i="24" s="1" a="1"/>
  <c r="CO103" i="24" s="1"/>
  <c r="CO104" i="24" s="1" a="1"/>
  <c r="CO104" i="24" s="1"/>
  <c r="CO105" i="24" s="1" a="1"/>
  <c r="CO105" i="24" s="1"/>
  <c r="CO106" i="24" s="1" a="1"/>
  <c r="CO106" i="24" s="1"/>
  <c r="CO107" i="24" s="1" a="1"/>
  <c r="CO107" i="24" s="1"/>
  <c r="CO108" i="24" s="1" a="1"/>
  <c r="CO108" i="24" s="1"/>
  <c r="CO109" i="24" s="1" a="1"/>
  <c r="CO109" i="24" s="1"/>
  <c r="CO110" i="24" s="1" a="1"/>
  <c r="CO110" i="24" s="1"/>
  <c r="CO111" i="24" s="1" a="1"/>
  <c r="CO111" i="24" s="1"/>
  <c r="CP100" i="24"/>
  <c r="CU100" i="24" a="1"/>
  <c r="CU100" i="24" s="1"/>
  <c r="CU101" i="24" s="1" a="1"/>
  <c r="CU101" i="24" s="1"/>
  <c r="CU102" i="24" s="1" a="1"/>
  <c r="CU102" i="24" s="1"/>
  <c r="CU103" i="24" s="1" a="1"/>
  <c r="CU103" i="24" s="1"/>
  <c r="CU104" i="24" s="1" a="1"/>
  <c r="CU104" i="24" s="1"/>
  <c r="CU105" i="24" s="1" a="1"/>
  <c r="CU105" i="24" s="1"/>
  <c r="CU106" i="24" s="1" a="1"/>
  <c r="CU106" i="24" s="1"/>
  <c r="CU107" i="24" s="1" a="1"/>
  <c r="CU107" i="24" s="1"/>
  <c r="CU108" i="24" s="1" a="1"/>
  <c r="CU108" i="24" s="1"/>
  <c r="CU109" i="24" s="1" a="1"/>
  <c r="CU109" i="24" s="1"/>
  <c r="CU110" i="24" s="1" a="1"/>
  <c r="CU110" i="24" s="1"/>
  <c r="CU111" i="24" s="1" a="1"/>
  <c r="CU111" i="24" s="1"/>
  <c r="CV100" i="24"/>
  <c r="DA100" i="24" a="1"/>
  <c r="DA100" i="24" s="1"/>
  <c r="DA101" i="24" s="1" a="1"/>
  <c r="DA101" i="24" s="1"/>
  <c r="DA102" i="24" s="1" a="1"/>
  <c r="DA102" i="24" s="1"/>
  <c r="DA103" i="24" s="1" a="1"/>
  <c r="DA103" i="24" s="1"/>
  <c r="DA104" i="24" s="1" a="1"/>
  <c r="DA104" i="24" s="1"/>
  <c r="DA105" i="24" s="1" a="1"/>
  <c r="DA105" i="24" s="1"/>
  <c r="DA106" i="24" s="1" a="1"/>
  <c r="DA106" i="24" s="1"/>
  <c r="DA107" i="24" s="1" a="1"/>
  <c r="DA107" i="24" s="1"/>
  <c r="DA108" i="24" s="1" a="1"/>
  <c r="DA108" i="24" s="1"/>
  <c r="DA109" i="24" s="1" a="1"/>
  <c r="DA109" i="24" s="1"/>
  <c r="DA110" i="24" s="1" a="1"/>
  <c r="DA110" i="24" s="1"/>
  <c r="DA111" i="24" s="1" a="1"/>
  <c r="DA111" i="24" s="1"/>
  <c r="DB100" i="24"/>
  <c r="DG100" i="24" a="1"/>
  <c r="DG100" i="24" s="1"/>
  <c r="DG101" i="24" s="1" a="1"/>
  <c r="DG101" i="24" s="1"/>
  <c r="DG102" i="24" s="1" a="1"/>
  <c r="DG102" i="24" s="1"/>
  <c r="DG103" i="24" s="1" a="1"/>
  <c r="DG103" i="24" s="1"/>
  <c r="DG104" i="24" s="1" a="1"/>
  <c r="DG104" i="24" s="1"/>
  <c r="DG105" i="24" s="1" a="1"/>
  <c r="DG105" i="24" s="1"/>
  <c r="DG106" i="24" s="1" a="1"/>
  <c r="DG106" i="24" s="1"/>
  <c r="DG107" i="24" s="1" a="1"/>
  <c r="DG107" i="24" s="1"/>
  <c r="DG108" i="24" s="1" a="1"/>
  <c r="DG108" i="24" s="1"/>
  <c r="DG109" i="24" s="1" a="1"/>
  <c r="DG109" i="24" s="1"/>
  <c r="DG110" i="24" s="1" a="1"/>
  <c r="DG110" i="24" s="1"/>
  <c r="DG111" i="24" s="1" a="1"/>
  <c r="DG111" i="24" s="1"/>
  <c r="DH100" i="24"/>
  <c r="DM100" i="24" a="1"/>
  <c r="DM100" i="24" s="1"/>
  <c r="DM101" i="24" s="1" a="1"/>
  <c r="DM101" i="24" s="1"/>
  <c r="DM102" i="24" s="1" a="1"/>
  <c r="DM102" i="24" s="1"/>
  <c r="DM103" i="24" s="1" a="1"/>
  <c r="DM103" i="24" s="1"/>
  <c r="DM104" i="24" s="1" a="1"/>
  <c r="DM104" i="24" s="1"/>
  <c r="DM105" i="24" s="1" a="1"/>
  <c r="DM105" i="24" s="1"/>
  <c r="DM106" i="24" s="1" a="1"/>
  <c r="DM106" i="24" s="1"/>
  <c r="DM107" i="24" s="1" a="1"/>
  <c r="DM107" i="24" s="1"/>
  <c r="DM108" i="24" s="1" a="1"/>
  <c r="DM108" i="24" s="1"/>
  <c r="DM109" i="24" s="1" a="1"/>
  <c r="DM109" i="24" s="1"/>
  <c r="DM110" i="24" s="1" a="1"/>
  <c r="DM110" i="24" s="1"/>
  <c r="DM111" i="24" s="1" a="1"/>
  <c r="DM111" i="24" s="1"/>
  <c r="DN100" i="24"/>
  <c r="DS100" i="24" a="1"/>
  <c r="DS100" i="24" s="1"/>
  <c r="DS101" i="24" s="1" a="1"/>
  <c r="DS101" i="24" s="1"/>
  <c r="DS102" i="24" s="1" a="1"/>
  <c r="DS102" i="24" s="1"/>
  <c r="DS103" i="24" s="1" a="1"/>
  <c r="DS103" i="24" s="1"/>
  <c r="DS104" i="24" s="1" a="1"/>
  <c r="DS104" i="24" s="1"/>
  <c r="DS105" i="24" s="1" a="1"/>
  <c r="DS105" i="24" s="1"/>
  <c r="DS106" i="24" s="1" a="1"/>
  <c r="DS106" i="24" s="1"/>
  <c r="DS107" i="24" s="1" a="1"/>
  <c r="DS107" i="24" s="1"/>
  <c r="DS108" i="24" s="1" a="1"/>
  <c r="DS108" i="24" s="1"/>
  <c r="DS109" i="24" s="1" a="1"/>
  <c r="DS109" i="24" s="1"/>
  <c r="DS110" i="24" s="1" a="1"/>
  <c r="DS110" i="24" s="1"/>
  <c r="DS111" i="24" s="1" a="1"/>
  <c r="DS111" i="24" s="1"/>
  <c r="DT100" i="24"/>
  <c r="DY100" i="24" a="1"/>
  <c r="DY100" i="24" s="1"/>
  <c r="DY101" i="24" s="1" a="1"/>
  <c r="DY101" i="24" s="1"/>
  <c r="DY102" i="24" s="1" a="1"/>
  <c r="DY102" i="24" s="1"/>
  <c r="DY103" i="24" s="1" a="1"/>
  <c r="DY103" i="24" s="1"/>
  <c r="DY104" i="24" s="1" a="1"/>
  <c r="DY104" i="24" s="1"/>
  <c r="DY105" i="24" s="1" a="1"/>
  <c r="DY105" i="24" s="1"/>
  <c r="DY106" i="24" s="1" a="1"/>
  <c r="DY106" i="24" s="1"/>
  <c r="DY107" i="24" s="1" a="1"/>
  <c r="DY107" i="24" s="1"/>
  <c r="DY108" i="24" s="1" a="1"/>
  <c r="DY108" i="24" s="1"/>
  <c r="DY109" i="24" s="1" a="1"/>
  <c r="DY109" i="24" s="1"/>
  <c r="DY110" i="24" s="1" a="1"/>
  <c r="DY110" i="24" s="1"/>
  <c r="DY111" i="24" s="1" a="1"/>
  <c r="DY111" i="24" s="1"/>
  <c r="DZ100" i="24"/>
  <c r="EE100" i="24" a="1"/>
  <c r="EE100" i="24" s="1"/>
  <c r="EE101" i="24" s="1" a="1"/>
  <c r="EE101" i="24" s="1"/>
  <c r="EE102" i="24" s="1" a="1"/>
  <c r="EE102" i="24" s="1"/>
  <c r="EE103" i="24" s="1" a="1"/>
  <c r="EE103" i="24" s="1"/>
  <c r="EE104" i="24" s="1" a="1"/>
  <c r="EE104" i="24" s="1"/>
  <c r="EE105" i="24" s="1" a="1"/>
  <c r="EE105" i="24" s="1"/>
  <c r="EE106" i="24" s="1" a="1"/>
  <c r="EE106" i="24" s="1"/>
  <c r="EE107" i="24" s="1" a="1"/>
  <c r="EE107" i="24" s="1"/>
  <c r="EE108" i="24" s="1" a="1"/>
  <c r="EE108" i="24" s="1"/>
  <c r="EE109" i="24" s="1" a="1"/>
  <c r="EE109" i="24" s="1"/>
  <c r="EE110" i="24" s="1" a="1"/>
  <c r="EE110" i="24" s="1"/>
  <c r="EE111" i="24" s="1" a="1"/>
  <c r="EE111" i="24" s="1"/>
  <c r="EF100" i="24"/>
  <c r="EK100" i="24" a="1"/>
  <c r="EK100" i="24" s="1"/>
  <c r="EK101" i="24" s="1" a="1"/>
  <c r="EK101" i="24" s="1"/>
  <c r="EK102" i="24" s="1" a="1"/>
  <c r="EK102" i="24" s="1"/>
  <c r="EK103" i="24" s="1" a="1"/>
  <c r="EK103" i="24" s="1"/>
  <c r="EK104" i="24" s="1" a="1"/>
  <c r="EK104" i="24" s="1"/>
  <c r="EK105" i="24" s="1" a="1"/>
  <c r="EK105" i="24" s="1"/>
  <c r="EK106" i="24" s="1" a="1"/>
  <c r="EK106" i="24" s="1"/>
  <c r="EK107" i="24" s="1" a="1"/>
  <c r="EK107" i="24" s="1"/>
  <c r="EK108" i="24" s="1" a="1"/>
  <c r="EK108" i="24" s="1"/>
  <c r="EK109" i="24" s="1" a="1"/>
  <c r="EK109" i="24" s="1"/>
  <c r="EK110" i="24" s="1" a="1"/>
  <c r="EK110" i="24" s="1"/>
  <c r="EK111" i="24" s="1" a="1"/>
  <c r="EK111" i="24" s="1"/>
  <c r="EL100" i="24"/>
  <c r="EQ100" i="24" a="1"/>
  <c r="EQ100" i="24" s="1"/>
  <c r="EQ101" i="24" s="1" a="1"/>
  <c r="EQ101" i="24" s="1"/>
  <c r="EQ102" i="24" s="1" a="1"/>
  <c r="EQ102" i="24" s="1"/>
  <c r="EQ103" i="24" s="1" a="1"/>
  <c r="EQ103" i="24" s="1"/>
  <c r="EQ104" i="24" s="1" a="1"/>
  <c r="EQ104" i="24" s="1"/>
  <c r="EQ105" i="24" s="1" a="1"/>
  <c r="EQ105" i="24" s="1"/>
  <c r="EQ106" i="24" s="1" a="1"/>
  <c r="EQ106" i="24" s="1"/>
  <c r="EQ107" i="24" s="1" a="1"/>
  <c r="EQ107" i="24" s="1"/>
  <c r="EQ108" i="24" s="1" a="1"/>
  <c r="EQ108" i="24" s="1"/>
  <c r="EQ109" i="24" s="1" a="1"/>
  <c r="EQ109" i="24" s="1"/>
  <c r="EQ110" i="24" s="1" a="1"/>
  <c r="EQ110" i="24" s="1"/>
  <c r="EQ111" i="24" s="1" a="1"/>
  <c r="EQ111" i="24" s="1"/>
  <c r="ER100" i="24"/>
  <c r="EW100" i="24" a="1"/>
  <c r="EW100" i="24" s="1"/>
  <c r="EW101" i="24" s="1" a="1"/>
  <c r="EW101" i="24" s="1"/>
  <c r="EW102" i="24" s="1" a="1"/>
  <c r="EW102" i="24" s="1"/>
  <c r="EW103" i="24" s="1" a="1"/>
  <c r="EW103" i="24" s="1"/>
  <c r="EW104" i="24" s="1" a="1"/>
  <c r="EW104" i="24" s="1"/>
  <c r="EW105" i="24" s="1" a="1"/>
  <c r="EW105" i="24" s="1"/>
  <c r="EW106" i="24" s="1" a="1"/>
  <c r="EW106" i="24" s="1"/>
  <c r="EW107" i="24" s="1" a="1"/>
  <c r="EW107" i="24" s="1"/>
  <c r="EW108" i="24" s="1" a="1"/>
  <c r="EW108" i="24" s="1"/>
  <c r="EW109" i="24" s="1" a="1"/>
  <c r="EW109" i="24" s="1"/>
  <c r="EW110" i="24" s="1" a="1"/>
  <c r="EW110" i="24" s="1"/>
  <c r="EW111" i="24" s="1" a="1"/>
  <c r="EW111" i="24" s="1"/>
  <c r="EX100" i="24"/>
  <c r="FC100" i="24" a="1"/>
  <c r="FC100" i="24" s="1"/>
  <c r="FC101" i="24" s="1" a="1"/>
  <c r="FC101" i="24" s="1"/>
  <c r="FC102" i="24" s="1" a="1"/>
  <c r="FC102" i="24" s="1"/>
  <c r="FC103" i="24" s="1" a="1"/>
  <c r="FC103" i="24" s="1"/>
  <c r="FC104" i="24" s="1" a="1"/>
  <c r="FC104" i="24" s="1"/>
  <c r="FC105" i="24" s="1" a="1"/>
  <c r="FC105" i="24" s="1"/>
  <c r="FC106" i="24" s="1" a="1"/>
  <c r="FC106" i="24" s="1"/>
  <c r="FC107" i="24" s="1" a="1"/>
  <c r="FC107" i="24" s="1"/>
  <c r="FC108" i="24" s="1" a="1"/>
  <c r="FC108" i="24" s="1"/>
  <c r="FC109" i="24" s="1" a="1"/>
  <c r="FC109" i="24" s="1"/>
  <c r="FC110" i="24" s="1" a="1"/>
  <c r="FC110" i="24" s="1"/>
  <c r="FC111" i="24" s="1" a="1"/>
  <c r="FC111" i="24" s="1"/>
  <c r="FD100" i="24"/>
  <c r="FI100" i="24" a="1"/>
  <c r="FI100" i="24" s="1"/>
  <c r="FI101" i="24" s="1" a="1"/>
  <c r="FI101" i="24" s="1"/>
  <c r="FI102" i="24" s="1" a="1"/>
  <c r="FI102" i="24" s="1"/>
  <c r="FI103" i="24" s="1" a="1"/>
  <c r="FI103" i="24" s="1"/>
  <c r="FI104" i="24" s="1" a="1"/>
  <c r="FI104" i="24" s="1"/>
  <c r="FI105" i="24" s="1" a="1"/>
  <c r="FI105" i="24" s="1"/>
  <c r="FI106" i="24" s="1" a="1"/>
  <c r="FI106" i="24" s="1"/>
  <c r="FI107" i="24" s="1" a="1"/>
  <c r="FI107" i="24" s="1"/>
  <c r="FI108" i="24" s="1" a="1"/>
  <c r="FI108" i="24" s="1"/>
  <c r="FI109" i="24" s="1" a="1"/>
  <c r="FI109" i="24" s="1"/>
  <c r="FI110" i="24" s="1" a="1"/>
  <c r="FI110" i="24" s="1"/>
  <c r="FI111" i="24" s="1" a="1"/>
  <c r="FI111" i="24" s="1"/>
  <c r="FJ100" i="24"/>
  <c r="FO100" i="24" a="1"/>
  <c r="FO100" i="24" s="1"/>
  <c r="FO101" i="24" s="1" a="1"/>
  <c r="FO101" i="24" s="1"/>
  <c r="FO102" i="24" s="1" a="1"/>
  <c r="FO102" i="24" s="1"/>
  <c r="FO103" i="24" s="1" a="1"/>
  <c r="FO103" i="24" s="1"/>
  <c r="FO104" i="24" s="1" a="1"/>
  <c r="FO104" i="24" s="1"/>
  <c r="FO105" i="24" s="1" a="1"/>
  <c r="FO105" i="24" s="1"/>
  <c r="FO106" i="24" s="1" a="1"/>
  <c r="FO106" i="24" s="1"/>
  <c r="FO107" i="24" s="1" a="1"/>
  <c r="FO107" i="24" s="1"/>
  <c r="FO108" i="24" s="1" a="1"/>
  <c r="FO108" i="24" s="1"/>
  <c r="FO109" i="24" s="1" a="1"/>
  <c r="FO109" i="24" s="1"/>
  <c r="FO110" i="24" s="1" a="1"/>
  <c r="FO110" i="24" s="1"/>
  <c r="FO111" i="24" s="1" a="1"/>
  <c r="FO111" i="24" s="1"/>
  <c r="FP100" i="24"/>
  <c r="FU100" i="24" a="1"/>
  <c r="FU100" i="24" s="1"/>
  <c r="FU101" i="24" s="1" a="1"/>
  <c r="FU101" i="24" s="1"/>
  <c r="FU102" i="24" s="1" a="1"/>
  <c r="FU102" i="24" s="1"/>
  <c r="FU103" i="24" s="1" a="1"/>
  <c r="FU103" i="24" s="1"/>
  <c r="FU104" i="24" s="1" a="1"/>
  <c r="FU104" i="24" s="1"/>
  <c r="FU105" i="24" s="1" a="1"/>
  <c r="FU105" i="24" s="1"/>
  <c r="FU106" i="24" s="1" a="1"/>
  <c r="FU106" i="24" s="1"/>
  <c r="FU107" i="24" s="1" a="1"/>
  <c r="FU107" i="24" s="1"/>
  <c r="FU108" i="24" s="1" a="1"/>
  <c r="FU108" i="24" s="1"/>
  <c r="FU109" i="24" s="1" a="1"/>
  <c r="FU109" i="24" s="1"/>
  <c r="FU110" i="24" s="1" a="1"/>
  <c r="FU110" i="24" s="1"/>
  <c r="FU111" i="24" s="1" a="1"/>
  <c r="FU111" i="24" s="1"/>
  <c r="FV100" i="24"/>
  <c r="GA100" i="24" a="1"/>
  <c r="GA100" i="24" s="1"/>
  <c r="GA101" i="24" s="1" a="1"/>
  <c r="GA101" i="24" s="1"/>
  <c r="GA102" i="24" s="1" a="1"/>
  <c r="GA102" i="24" s="1"/>
  <c r="GA103" i="24" s="1" a="1"/>
  <c r="GA103" i="24" s="1"/>
  <c r="GA104" i="24" s="1" a="1"/>
  <c r="GA104" i="24" s="1"/>
  <c r="GA105" i="24" s="1" a="1"/>
  <c r="GA105" i="24" s="1"/>
  <c r="GA106" i="24" s="1" a="1"/>
  <c r="GA106" i="24" s="1"/>
  <c r="GA107" i="24" s="1" a="1"/>
  <c r="GA107" i="24" s="1"/>
  <c r="GA108" i="24" s="1" a="1"/>
  <c r="GA108" i="24" s="1"/>
  <c r="GA109" i="24" s="1" a="1"/>
  <c r="GA109" i="24" s="1"/>
  <c r="GA110" i="24" s="1" a="1"/>
  <c r="GA110" i="24" s="1"/>
  <c r="GA111" i="24" s="1" a="1"/>
  <c r="GA111" i="24" s="1"/>
  <c r="GB100" i="24"/>
  <c r="GG100" i="24" a="1"/>
  <c r="GG100" i="24" s="1"/>
  <c r="GG101" i="24" s="1" a="1"/>
  <c r="GG101" i="24" s="1"/>
  <c r="GG102" i="24" s="1" a="1"/>
  <c r="GG102" i="24" s="1"/>
  <c r="GG103" i="24" s="1" a="1"/>
  <c r="GG103" i="24" s="1"/>
  <c r="GG104" i="24" s="1" a="1"/>
  <c r="GG104" i="24" s="1"/>
  <c r="GG105" i="24" s="1" a="1"/>
  <c r="GG105" i="24" s="1"/>
  <c r="GG106" i="24" s="1" a="1"/>
  <c r="GG106" i="24" s="1"/>
  <c r="GG107" i="24" s="1" a="1"/>
  <c r="GG107" i="24" s="1"/>
  <c r="GG108" i="24" s="1" a="1"/>
  <c r="GG108" i="24" s="1"/>
  <c r="GG109" i="24" s="1" a="1"/>
  <c r="GG109" i="24" s="1"/>
  <c r="GG110" i="24" s="1" a="1"/>
  <c r="GG110" i="24" s="1"/>
  <c r="GG111" i="24" s="1" a="1"/>
  <c r="GG111" i="24" s="1"/>
  <c r="GH100" i="24"/>
  <c r="GM100" i="24" a="1"/>
  <c r="GM100" i="24" s="1"/>
  <c r="GM101" i="24" s="1" a="1"/>
  <c r="GM101" i="24" s="1"/>
  <c r="GM102" i="24" s="1" a="1"/>
  <c r="GM102" i="24" s="1"/>
  <c r="GM103" i="24" s="1" a="1"/>
  <c r="GM103" i="24" s="1"/>
  <c r="GM104" i="24" s="1" a="1"/>
  <c r="GM104" i="24" s="1"/>
  <c r="GM105" i="24" s="1" a="1"/>
  <c r="GM105" i="24" s="1"/>
  <c r="GM106" i="24" s="1" a="1"/>
  <c r="GM106" i="24" s="1"/>
  <c r="GM107" i="24" s="1" a="1"/>
  <c r="GM107" i="24" s="1"/>
  <c r="GM108" i="24" s="1" a="1"/>
  <c r="GM108" i="24" s="1"/>
  <c r="GM109" i="24" s="1" a="1"/>
  <c r="GM109" i="24" s="1"/>
  <c r="GM110" i="24" s="1" a="1"/>
  <c r="GM110" i="24" s="1"/>
  <c r="GM111" i="24" s="1" a="1"/>
  <c r="GM111" i="24" s="1"/>
  <c r="GN100" i="24"/>
  <c r="GS100" i="24" a="1"/>
  <c r="GS100" i="24" s="1"/>
  <c r="GS101" i="24" s="1" a="1"/>
  <c r="GS101" i="24" s="1"/>
  <c r="GS102" i="24" s="1" a="1"/>
  <c r="GS102" i="24" s="1"/>
  <c r="GS103" i="24" s="1" a="1"/>
  <c r="GS103" i="24" s="1"/>
  <c r="GS104" i="24" s="1" a="1"/>
  <c r="GS104" i="24" s="1"/>
  <c r="GS105" i="24" s="1" a="1"/>
  <c r="GS105" i="24" s="1"/>
  <c r="GS106" i="24" s="1" a="1"/>
  <c r="GS106" i="24" s="1"/>
  <c r="GS107" i="24" s="1" a="1"/>
  <c r="GS107" i="24" s="1"/>
  <c r="GS108" i="24" s="1" a="1"/>
  <c r="GS108" i="24" s="1"/>
  <c r="GS109" i="24" s="1" a="1"/>
  <c r="GS109" i="24" s="1"/>
  <c r="GS110" i="24" s="1" a="1"/>
  <c r="GS110" i="24" s="1"/>
  <c r="GS111" i="24" s="1" a="1"/>
  <c r="GS111" i="24" s="1"/>
  <c r="GT100" i="24"/>
  <c r="GY100" i="24" a="1"/>
  <c r="GY100" i="24" s="1"/>
  <c r="GY101" i="24" s="1" a="1"/>
  <c r="GY101" i="24" s="1"/>
  <c r="GY102" i="24" s="1" a="1"/>
  <c r="GY102" i="24" s="1"/>
  <c r="GY103" i="24" s="1" a="1"/>
  <c r="GY103" i="24" s="1"/>
  <c r="GY104" i="24" s="1" a="1"/>
  <c r="GY104" i="24" s="1"/>
  <c r="GY105" i="24" s="1" a="1"/>
  <c r="GY105" i="24" s="1"/>
  <c r="GY106" i="24" s="1" a="1"/>
  <c r="GY106" i="24" s="1"/>
  <c r="GY107" i="24" s="1" a="1"/>
  <c r="GY107" i="24" s="1"/>
  <c r="GY108" i="24" s="1" a="1"/>
  <c r="GY108" i="24" s="1"/>
  <c r="GY109" i="24" s="1" a="1"/>
  <c r="GY109" i="24" s="1"/>
  <c r="GY110" i="24" s="1" a="1"/>
  <c r="GY110" i="24" s="1"/>
  <c r="GY111" i="24" s="1" a="1"/>
  <c r="GY111" i="24" s="1"/>
  <c r="GZ100" i="24"/>
  <c r="HE100" i="24" a="1"/>
  <c r="HE100" i="24" s="1"/>
  <c r="HE101" i="24" s="1" a="1"/>
  <c r="HE101" i="24" s="1"/>
  <c r="HE102" i="24" s="1" a="1"/>
  <c r="HE102" i="24" s="1"/>
  <c r="HE103" i="24" s="1" a="1"/>
  <c r="HE103" i="24" s="1"/>
  <c r="HE104" i="24" s="1" a="1"/>
  <c r="HE104" i="24" s="1"/>
  <c r="HE105" i="24" s="1" a="1"/>
  <c r="HE105" i="24" s="1"/>
  <c r="HE106" i="24" s="1" a="1"/>
  <c r="HE106" i="24" s="1"/>
  <c r="HE107" i="24" s="1" a="1"/>
  <c r="HE107" i="24" s="1"/>
  <c r="HE108" i="24" s="1" a="1"/>
  <c r="HE108" i="24" s="1"/>
  <c r="HE109" i="24" s="1" a="1"/>
  <c r="HE109" i="24" s="1"/>
  <c r="HE110" i="24" s="1" a="1"/>
  <c r="HE110" i="24" s="1"/>
  <c r="HE111" i="24" s="1" a="1"/>
  <c r="HE111" i="24" s="1"/>
  <c r="HF100" i="24"/>
  <c r="HK100" i="24" a="1"/>
  <c r="HK100" i="24" s="1"/>
  <c r="HK101" i="24" s="1" a="1"/>
  <c r="HK101" i="24" s="1"/>
  <c r="HK102" i="24" s="1" a="1"/>
  <c r="HK102" i="24" s="1"/>
  <c r="HK103" i="24" s="1" a="1"/>
  <c r="HK103" i="24" s="1"/>
  <c r="HK104" i="24" s="1" a="1"/>
  <c r="HK104" i="24" s="1"/>
  <c r="HK105" i="24" s="1" a="1"/>
  <c r="HK105" i="24" s="1"/>
  <c r="HK106" i="24" s="1" a="1"/>
  <c r="HK106" i="24" s="1"/>
  <c r="HK107" i="24" s="1" a="1"/>
  <c r="HK107" i="24" s="1"/>
  <c r="HK108" i="24" s="1" a="1"/>
  <c r="HK108" i="24" s="1"/>
  <c r="HK109" i="24" s="1" a="1"/>
  <c r="HK109" i="24" s="1"/>
  <c r="HK110" i="24" s="1" a="1"/>
  <c r="HK110" i="24" s="1"/>
  <c r="HK111" i="24" s="1" a="1"/>
  <c r="HK111" i="24" s="1"/>
  <c r="HL100" i="24"/>
  <c r="HQ100" i="24" a="1"/>
  <c r="HQ100" i="24" s="1"/>
  <c r="HQ101" i="24" s="1" a="1"/>
  <c r="HQ101" i="24" s="1"/>
  <c r="HQ102" i="24" s="1" a="1"/>
  <c r="HQ102" i="24" s="1"/>
  <c r="HQ103" i="24" s="1" a="1"/>
  <c r="HQ103" i="24" s="1"/>
  <c r="HQ104" i="24" s="1" a="1"/>
  <c r="HQ104" i="24" s="1"/>
  <c r="HQ105" i="24" s="1" a="1"/>
  <c r="HQ105" i="24" s="1"/>
  <c r="HQ106" i="24" s="1" a="1"/>
  <c r="HQ106" i="24" s="1"/>
  <c r="HQ107" i="24" s="1" a="1"/>
  <c r="HQ107" i="24" s="1"/>
  <c r="HQ108" i="24" s="1" a="1"/>
  <c r="HQ108" i="24" s="1"/>
  <c r="HQ109" i="24" s="1" a="1"/>
  <c r="HQ109" i="24" s="1"/>
  <c r="HQ110" i="24" s="1" a="1"/>
  <c r="HQ110" i="24" s="1"/>
  <c r="HQ111" i="24" s="1" a="1"/>
  <c r="HQ111" i="24" s="1"/>
  <c r="HR100" i="24"/>
  <c r="HW100" i="24" a="1"/>
  <c r="HW100" i="24" s="1"/>
  <c r="HW101" i="24" s="1" a="1"/>
  <c r="HW101" i="24" s="1"/>
  <c r="HW102" i="24" s="1" a="1"/>
  <c r="HW102" i="24" s="1"/>
  <c r="HW103" i="24" s="1" a="1"/>
  <c r="HW103" i="24" s="1"/>
  <c r="HW104" i="24" s="1" a="1"/>
  <c r="HW104" i="24" s="1"/>
  <c r="HW105" i="24" s="1" a="1"/>
  <c r="HW105" i="24" s="1"/>
  <c r="HW106" i="24" s="1" a="1"/>
  <c r="HW106" i="24" s="1"/>
  <c r="HW107" i="24" s="1" a="1"/>
  <c r="HW107" i="24" s="1"/>
  <c r="HW108" i="24" s="1" a="1"/>
  <c r="HW108" i="24" s="1"/>
  <c r="HW109" i="24" s="1" a="1"/>
  <c r="HW109" i="24" s="1"/>
  <c r="HW110" i="24" s="1" a="1"/>
  <c r="HW110" i="24" s="1"/>
  <c r="HW111" i="24" s="1" a="1"/>
  <c r="HW111" i="24" s="1"/>
  <c r="HX100" i="24"/>
  <c r="IC100" i="24" a="1"/>
  <c r="IC100" i="24" s="1"/>
  <c r="IC101" i="24" s="1" a="1"/>
  <c r="IC101" i="24" s="1"/>
  <c r="IC102" i="24" s="1" a="1"/>
  <c r="IC102" i="24" s="1"/>
  <c r="IC103" i="24" s="1" a="1"/>
  <c r="IC103" i="24" s="1"/>
  <c r="IC104" i="24" s="1" a="1"/>
  <c r="IC104" i="24" s="1"/>
  <c r="IC105" i="24" s="1" a="1"/>
  <c r="IC105" i="24" s="1"/>
  <c r="IC106" i="24" s="1" a="1"/>
  <c r="IC106" i="24" s="1"/>
  <c r="IC107" i="24" s="1" a="1"/>
  <c r="IC107" i="24" s="1"/>
  <c r="IC108" i="24" s="1" a="1"/>
  <c r="IC108" i="24" s="1"/>
  <c r="IC109" i="24" s="1" a="1"/>
  <c r="IC109" i="24" s="1"/>
  <c r="IC110" i="24" s="1" a="1"/>
  <c r="IC110" i="24" s="1"/>
  <c r="IC111" i="24" s="1" a="1"/>
  <c r="IC111" i="24" s="1"/>
  <c r="ID100" i="24"/>
  <c r="II100" i="24" a="1"/>
  <c r="II100" i="24" s="1"/>
  <c r="II101" i="24" s="1" a="1"/>
  <c r="II101" i="24" s="1"/>
  <c r="II102" i="24" s="1" a="1"/>
  <c r="II102" i="24" s="1"/>
  <c r="II103" i="24" s="1" a="1"/>
  <c r="II103" i="24" s="1"/>
  <c r="II104" i="24" s="1" a="1"/>
  <c r="II104" i="24" s="1"/>
  <c r="II105" i="24" s="1" a="1"/>
  <c r="II105" i="24" s="1"/>
  <c r="II106" i="24" s="1" a="1"/>
  <c r="II106" i="24" s="1"/>
  <c r="II107" i="24" s="1" a="1"/>
  <c r="II107" i="24" s="1"/>
  <c r="II108" i="24" s="1" a="1"/>
  <c r="II108" i="24" s="1"/>
  <c r="II109" i="24" s="1" a="1"/>
  <c r="II109" i="24" s="1"/>
  <c r="II110" i="24" s="1" a="1"/>
  <c r="II110" i="24" s="1"/>
  <c r="II111" i="24" s="1" a="1"/>
  <c r="II111" i="24" s="1"/>
  <c r="IJ100" i="24"/>
  <c r="IO100" i="24" a="1"/>
  <c r="IO100" i="24" s="1"/>
  <c r="IO101" i="24" s="1" a="1"/>
  <c r="IO101" i="24" s="1"/>
  <c r="IO102" i="24" s="1" a="1"/>
  <c r="IO102" i="24" s="1"/>
  <c r="IO103" i="24" s="1" a="1"/>
  <c r="IO103" i="24" s="1"/>
  <c r="IO104" i="24" s="1" a="1"/>
  <c r="IO104" i="24" s="1"/>
  <c r="IO105" i="24" s="1" a="1"/>
  <c r="IO105" i="24" s="1"/>
  <c r="IO106" i="24" s="1" a="1"/>
  <c r="IO106" i="24" s="1"/>
  <c r="IO107" i="24" s="1" a="1"/>
  <c r="IO107" i="24" s="1"/>
  <c r="IO108" i="24" s="1" a="1"/>
  <c r="IO108" i="24" s="1"/>
  <c r="IO109" i="24" s="1" a="1"/>
  <c r="IO109" i="24" s="1"/>
  <c r="IO110" i="24" s="1" a="1"/>
  <c r="IO110" i="24" s="1"/>
  <c r="IO111" i="24" s="1" a="1"/>
  <c r="IO111" i="24" s="1"/>
  <c r="IP100" i="24"/>
  <c r="IU100" i="24" a="1"/>
  <c r="IU100" i="24" s="1"/>
  <c r="IU101" i="24" s="1" a="1"/>
  <c r="IU101" i="24" s="1"/>
  <c r="IU102" i="24" s="1" a="1"/>
  <c r="IU102" i="24" s="1"/>
  <c r="IU103" i="24" s="1" a="1"/>
  <c r="IU103" i="24" s="1"/>
  <c r="IU104" i="24" s="1" a="1"/>
  <c r="IU104" i="24" s="1"/>
  <c r="IU105" i="24" s="1" a="1"/>
  <c r="IU105" i="24" s="1"/>
  <c r="IU106" i="24" s="1" a="1"/>
  <c r="IU106" i="24" s="1"/>
  <c r="IU107" i="24" s="1" a="1"/>
  <c r="IU107" i="24" s="1"/>
  <c r="IU108" i="24" s="1" a="1"/>
  <c r="IU108" i="24" s="1"/>
  <c r="IU109" i="24" s="1" a="1"/>
  <c r="IU109" i="24" s="1"/>
  <c r="IU110" i="24" s="1" a="1"/>
  <c r="IU110" i="24" s="1"/>
  <c r="IU111" i="24" s="1" a="1"/>
  <c r="IU111" i="24" s="1"/>
  <c r="IV100" i="24"/>
  <c r="JA100" i="24" a="1"/>
  <c r="JA100" i="24" s="1"/>
  <c r="JA101" i="24" s="1" a="1"/>
  <c r="JA101" i="24" s="1"/>
  <c r="JA102" i="24" s="1" a="1"/>
  <c r="JA102" i="24" s="1"/>
  <c r="JA103" i="24" s="1" a="1"/>
  <c r="JA103" i="24" s="1"/>
  <c r="JA104" i="24" s="1" a="1"/>
  <c r="JA104" i="24" s="1"/>
  <c r="JA105" i="24" s="1" a="1"/>
  <c r="JA105" i="24" s="1"/>
  <c r="JA106" i="24" s="1" a="1"/>
  <c r="JA106" i="24" s="1"/>
  <c r="JA107" i="24" s="1" a="1"/>
  <c r="JA107" i="24" s="1"/>
  <c r="JA108" i="24" s="1" a="1"/>
  <c r="JA108" i="24" s="1"/>
  <c r="JA109" i="24" s="1" a="1"/>
  <c r="JA109" i="24" s="1"/>
  <c r="JA110" i="24" s="1" a="1"/>
  <c r="JA110" i="24" s="1"/>
  <c r="JA111" i="24" s="1" a="1"/>
  <c r="JA111" i="24" s="1"/>
  <c r="JB100" i="24"/>
  <c r="JG100" i="24" a="1"/>
  <c r="JG100" i="24" s="1"/>
  <c r="JG101" i="24" s="1" a="1"/>
  <c r="JG101" i="24" s="1"/>
  <c r="JG102" i="24" s="1" a="1"/>
  <c r="JG102" i="24" s="1"/>
  <c r="JG103" i="24" s="1" a="1"/>
  <c r="JG103" i="24" s="1"/>
  <c r="JG104" i="24" s="1" a="1"/>
  <c r="JG104" i="24" s="1"/>
  <c r="JG105" i="24" s="1" a="1"/>
  <c r="JG105" i="24" s="1"/>
  <c r="JG106" i="24" s="1" a="1"/>
  <c r="JG106" i="24" s="1"/>
  <c r="JG107" i="24" s="1" a="1"/>
  <c r="JG107" i="24" s="1"/>
  <c r="JG108" i="24" s="1" a="1"/>
  <c r="JG108" i="24" s="1"/>
  <c r="JG109" i="24" s="1" a="1"/>
  <c r="JG109" i="24" s="1"/>
  <c r="JG110" i="24" s="1" a="1"/>
  <c r="JG110" i="24" s="1"/>
  <c r="JG111" i="24" s="1" a="1"/>
  <c r="JG111" i="24" s="1"/>
  <c r="JH100" i="24"/>
  <c r="JM100" i="24" a="1"/>
  <c r="JM100" i="24" s="1"/>
  <c r="JM101" i="24" s="1" a="1"/>
  <c r="JM101" i="24" s="1"/>
  <c r="JM102" i="24" s="1" a="1"/>
  <c r="JM102" i="24" s="1"/>
  <c r="JM103" i="24" s="1" a="1"/>
  <c r="JM103" i="24" s="1"/>
  <c r="JM104" i="24" s="1" a="1"/>
  <c r="JM104" i="24" s="1"/>
  <c r="JM105" i="24" s="1" a="1"/>
  <c r="JM105" i="24" s="1"/>
  <c r="JM106" i="24" s="1" a="1"/>
  <c r="JM106" i="24" s="1"/>
  <c r="JM107" i="24" s="1" a="1"/>
  <c r="JM107" i="24" s="1"/>
  <c r="JM108" i="24" s="1" a="1"/>
  <c r="JM108" i="24" s="1"/>
  <c r="JM109" i="24" s="1" a="1"/>
  <c r="JM109" i="24" s="1"/>
  <c r="JM110" i="24" s="1" a="1"/>
  <c r="JM110" i="24" s="1"/>
  <c r="JM111" i="24" s="1" a="1"/>
  <c r="JM111" i="24" s="1"/>
  <c r="JN100" i="24"/>
  <c r="JS100" i="24" a="1"/>
  <c r="JS100" i="24" s="1"/>
  <c r="JS101" i="24" s="1" a="1"/>
  <c r="JS101" i="24" s="1"/>
  <c r="JS102" i="24" s="1" a="1"/>
  <c r="JS102" i="24" s="1"/>
  <c r="JS103" i="24" s="1" a="1"/>
  <c r="JS103" i="24" s="1"/>
  <c r="JS104" i="24" s="1" a="1"/>
  <c r="JS104" i="24" s="1"/>
  <c r="JS105" i="24" s="1" a="1"/>
  <c r="JS105" i="24" s="1"/>
  <c r="JS106" i="24" s="1" a="1"/>
  <c r="JS106" i="24" s="1"/>
  <c r="JS107" i="24" s="1" a="1"/>
  <c r="JS107" i="24" s="1"/>
  <c r="JS108" i="24" s="1" a="1"/>
  <c r="JS108" i="24" s="1"/>
  <c r="JS109" i="24" s="1" a="1"/>
  <c r="JS109" i="24" s="1"/>
  <c r="JS110" i="24" s="1" a="1"/>
  <c r="JS110" i="24" s="1"/>
  <c r="JS111" i="24" s="1" a="1"/>
  <c r="JS111" i="24" s="1"/>
  <c r="JT100" i="24"/>
  <c r="JY100" i="24" a="1"/>
  <c r="JY100" i="24" s="1"/>
  <c r="JY101" i="24" s="1" a="1"/>
  <c r="JY101" i="24" s="1"/>
  <c r="JY102" i="24" s="1" a="1"/>
  <c r="JY102" i="24" s="1"/>
  <c r="JY103" i="24" s="1" a="1"/>
  <c r="JY103" i="24" s="1"/>
  <c r="JY104" i="24" s="1" a="1"/>
  <c r="JY104" i="24" s="1"/>
  <c r="JY105" i="24" s="1" a="1"/>
  <c r="JY105" i="24" s="1"/>
  <c r="JY106" i="24" s="1" a="1"/>
  <c r="JY106" i="24" s="1"/>
  <c r="JY107" i="24" s="1" a="1"/>
  <c r="JY107" i="24" s="1"/>
  <c r="JY108" i="24" s="1" a="1"/>
  <c r="JY108" i="24" s="1"/>
  <c r="JY109" i="24" s="1" a="1"/>
  <c r="JY109" i="24" s="1"/>
  <c r="JY110" i="24" s="1" a="1"/>
  <c r="JY110" i="24" s="1"/>
  <c r="JY111" i="24" s="1" a="1"/>
  <c r="JY111" i="24" s="1"/>
  <c r="JZ100" i="24"/>
  <c r="KE100" i="24" a="1"/>
  <c r="KE100" i="24" s="1"/>
  <c r="KE101" i="24" s="1" a="1"/>
  <c r="KE101" i="24" s="1"/>
  <c r="KE102" i="24" s="1" a="1"/>
  <c r="KE102" i="24" s="1"/>
  <c r="KE103" i="24" s="1" a="1"/>
  <c r="KE103" i="24" s="1"/>
  <c r="KE104" i="24" s="1" a="1"/>
  <c r="KE104" i="24" s="1"/>
  <c r="KE105" i="24" s="1" a="1"/>
  <c r="KE105" i="24" s="1"/>
  <c r="KE106" i="24" s="1" a="1"/>
  <c r="KE106" i="24" s="1"/>
  <c r="KE107" i="24" s="1" a="1"/>
  <c r="KE107" i="24" s="1"/>
  <c r="KE108" i="24" s="1" a="1"/>
  <c r="KE108" i="24" s="1"/>
  <c r="KE109" i="24" s="1" a="1"/>
  <c r="KE109" i="24" s="1"/>
  <c r="KE110" i="24" s="1" a="1"/>
  <c r="KE110" i="24" s="1"/>
  <c r="KE111" i="24" s="1" a="1"/>
  <c r="KE111" i="24" s="1"/>
  <c r="KF100" i="24"/>
  <c r="KK100" i="24" a="1"/>
  <c r="KK100" i="24" s="1"/>
  <c r="KK101" i="24" s="1" a="1"/>
  <c r="KK101" i="24" s="1"/>
  <c r="KK102" i="24" s="1" a="1"/>
  <c r="KK102" i="24" s="1"/>
  <c r="KK103" i="24" s="1" a="1"/>
  <c r="KK103" i="24" s="1"/>
  <c r="KK104" i="24" s="1" a="1"/>
  <c r="KK104" i="24" s="1"/>
  <c r="KK105" i="24" s="1" a="1"/>
  <c r="KK105" i="24" s="1"/>
  <c r="KK106" i="24" s="1" a="1"/>
  <c r="KK106" i="24" s="1"/>
  <c r="KK107" i="24" s="1" a="1"/>
  <c r="KK107" i="24" s="1"/>
  <c r="KK108" i="24" s="1" a="1"/>
  <c r="KK108" i="24" s="1"/>
  <c r="KK109" i="24" s="1" a="1"/>
  <c r="KK109" i="24" s="1"/>
  <c r="KK110" i="24" s="1" a="1"/>
  <c r="KK110" i="24" s="1"/>
  <c r="KK111" i="24" s="1" a="1"/>
  <c r="KK111" i="24" s="1"/>
  <c r="KL100" i="24"/>
  <c r="KQ100" i="24" a="1"/>
  <c r="KQ100" i="24" s="1"/>
  <c r="KQ101" i="24" s="1" a="1"/>
  <c r="KQ101" i="24" s="1"/>
  <c r="KQ102" i="24" s="1" a="1"/>
  <c r="KQ102" i="24" s="1"/>
  <c r="KQ103" i="24" s="1" a="1"/>
  <c r="KQ103" i="24" s="1"/>
  <c r="KQ104" i="24" s="1" a="1"/>
  <c r="KQ104" i="24" s="1"/>
  <c r="KQ105" i="24" s="1" a="1"/>
  <c r="KQ105" i="24" s="1"/>
  <c r="KQ106" i="24" s="1" a="1"/>
  <c r="KQ106" i="24" s="1"/>
  <c r="KQ107" i="24" s="1" a="1"/>
  <c r="KQ107" i="24" s="1"/>
  <c r="KQ108" i="24" s="1" a="1"/>
  <c r="KQ108" i="24" s="1"/>
  <c r="KQ109" i="24" s="1" a="1"/>
  <c r="KQ109" i="24" s="1"/>
  <c r="KQ110" i="24" s="1" a="1"/>
  <c r="KQ110" i="24" s="1"/>
  <c r="KQ111" i="24" s="1" a="1"/>
  <c r="KQ111" i="24" s="1"/>
  <c r="KR100" i="24"/>
  <c r="KW100" i="24" a="1"/>
  <c r="KW100" i="24" s="1"/>
  <c r="KW101" i="24" s="1" a="1"/>
  <c r="KW101" i="24" s="1"/>
  <c r="KW102" i="24" s="1" a="1"/>
  <c r="KW102" i="24" s="1"/>
  <c r="KW103" i="24" s="1" a="1"/>
  <c r="KW103" i="24" s="1"/>
  <c r="KW104" i="24" s="1" a="1"/>
  <c r="KW104" i="24" s="1"/>
  <c r="KW105" i="24" s="1" a="1"/>
  <c r="KW105" i="24" s="1"/>
  <c r="KW106" i="24" s="1" a="1"/>
  <c r="KW106" i="24" s="1"/>
  <c r="KW107" i="24" s="1" a="1"/>
  <c r="KW107" i="24" s="1"/>
  <c r="KW108" i="24" s="1" a="1"/>
  <c r="KW108" i="24" s="1"/>
  <c r="KW109" i="24" s="1" a="1"/>
  <c r="KW109" i="24" s="1"/>
  <c r="KW110" i="24" s="1" a="1"/>
  <c r="KW110" i="24" s="1"/>
  <c r="KW111" i="24" s="1" a="1"/>
  <c r="KW111" i="24" s="1"/>
  <c r="KX100" i="24"/>
  <c r="LC100" i="24" a="1"/>
  <c r="LC100" i="24" s="1"/>
  <c r="LC101" i="24" s="1" a="1"/>
  <c r="LC101" i="24" s="1"/>
  <c r="LC102" i="24" s="1" a="1"/>
  <c r="LC102" i="24" s="1"/>
  <c r="LC103" i="24" s="1" a="1"/>
  <c r="LC103" i="24" s="1"/>
  <c r="LC104" i="24" s="1" a="1"/>
  <c r="LC104" i="24" s="1"/>
  <c r="LC105" i="24" s="1" a="1"/>
  <c r="LC105" i="24" s="1"/>
  <c r="LC106" i="24" s="1" a="1"/>
  <c r="LC106" i="24" s="1"/>
  <c r="LC107" i="24" s="1" a="1"/>
  <c r="LC107" i="24" s="1"/>
  <c r="LC108" i="24" s="1" a="1"/>
  <c r="LC108" i="24" s="1"/>
  <c r="LC109" i="24" s="1" a="1"/>
  <c r="LC109" i="24" s="1"/>
  <c r="LC110" i="24" s="1" a="1"/>
  <c r="LC110" i="24" s="1"/>
  <c r="LC111" i="24" s="1" a="1"/>
  <c r="LC111" i="24" s="1"/>
  <c r="LD100" i="24"/>
  <c r="LI100" i="24" a="1"/>
  <c r="LI100" i="24" s="1"/>
  <c r="LI101" i="24" s="1" a="1"/>
  <c r="LI101" i="24" s="1"/>
  <c r="LI102" i="24" s="1" a="1"/>
  <c r="LI102" i="24" s="1"/>
  <c r="LI103" i="24" s="1" a="1"/>
  <c r="LI103" i="24" s="1"/>
  <c r="LI104" i="24" s="1" a="1"/>
  <c r="LI104" i="24" s="1"/>
  <c r="LI105" i="24" s="1" a="1"/>
  <c r="LI105" i="24" s="1"/>
  <c r="LI106" i="24" s="1" a="1"/>
  <c r="LI106" i="24" s="1"/>
  <c r="LI107" i="24" s="1" a="1"/>
  <c r="LI107" i="24" s="1"/>
  <c r="LI108" i="24" s="1" a="1"/>
  <c r="LI108" i="24" s="1"/>
  <c r="LI109" i="24" s="1" a="1"/>
  <c r="LI109" i="24" s="1"/>
  <c r="LI110" i="24" s="1" a="1"/>
  <c r="LI110" i="24" s="1"/>
  <c r="LI111" i="24" s="1" a="1"/>
  <c r="LI111" i="24" s="1"/>
  <c r="LJ100" i="24"/>
  <c r="LO100" i="24" a="1"/>
  <c r="LO100" i="24" s="1"/>
  <c r="LO101" i="24" s="1" a="1"/>
  <c r="LO101" i="24" s="1"/>
  <c r="LO102" i="24" s="1" a="1"/>
  <c r="LO102" i="24" s="1"/>
  <c r="LO103" i="24" s="1" a="1"/>
  <c r="LO103" i="24" s="1"/>
  <c r="LO104" i="24" s="1" a="1"/>
  <c r="LO104" i="24" s="1"/>
  <c r="LO105" i="24" s="1" a="1"/>
  <c r="LO105" i="24" s="1"/>
  <c r="LO106" i="24" s="1" a="1"/>
  <c r="LO106" i="24" s="1"/>
  <c r="LO107" i="24" s="1" a="1"/>
  <c r="LO107" i="24" s="1"/>
  <c r="LO108" i="24" s="1" a="1"/>
  <c r="LO108" i="24" s="1"/>
  <c r="LO109" i="24" s="1" a="1"/>
  <c r="LO109" i="24" s="1"/>
  <c r="LO110" i="24" s="1" a="1"/>
  <c r="LO110" i="24" s="1"/>
  <c r="LO111" i="24" s="1" a="1"/>
  <c r="LO111" i="24" s="1"/>
  <c r="LP100" i="24"/>
  <c r="LU100" i="24" a="1"/>
  <c r="LU100" i="24" s="1"/>
  <c r="LU101" i="24" s="1" a="1"/>
  <c r="LU101" i="24" s="1"/>
  <c r="LU102" i="24" s="1" a="1"/>
  <c r="LU102" i="24" s="1"/>
  <c r="LU103" i="24" s="1" a="1"/>
  <c r="LU103" i="24" s="1"/>
  <c r="LU104" i="24" s="1" a="1"/>
  <c r="LU104" i="24" s="1"/>
  <c r="LU105" i="24" s="1" a="1"/>
  <c r="LU105" i="24" s="1"/>
  <c r="LU106" i="24" s="1" a="1"/>
  <c r="LU106" i="24" s="1"/>
  <c r="LU107" i="24" s="1" a="1"/>
  <c r="LU107" i="24" s="1"/>
  <c r="LU108" i="24" s="1" a="1"/>
  <c r="LU108" i="24" s="1"/>
  <c r="LU109" i="24" s="1" a="1"/>
  <c r="LU109" i="24" s="1"/>
  <c r="LU110" i="24" s="1" a="1"/>
  <c r="LU110" i="24" s="1"/>
  <c r="LU111" i="24" s="1" a="1"/>
  <c r="LU111" i="24" s="1"/>
  <c r="LV100" i="24"/>
  <c r="MA100" i="24" a="1"/>
  <c r="MA100" i="24" s="1"/>
  <c r="MA101" i="24" s="1" a="1"/>
  <c r="MA101" i="24" s="1"/>
  <c r="MA102" i="24" s="1" a="1"/>
  <c r="MA102" i="24" s="1"/>
  <c r="MA103" i="24" s="1" a="1"/>
  <c r="MA103" i="24" s="1"/>
  <c r="MA104" i="24" s="1" a="1"/>
  <c r="MA104" i="24" s="1"/>
  <c r="MA105" i="24" s="1" a="1"/>
  <c r="MA105" i="24" s="1"/>
  <c r="MA106" i="24" s="1" a="1"/>
  <c r="MA106" i="24" s="1"/>
  <c r="MA107" i="24" s="1" a="1"/>
  <c r="MA107" i="24" s="1"/>
  <c r="MA108" i="24" s="1" a="1"/>
  <c r="MA108" i="24" s="1"/>
  <c r="MA109" i="24" s="1" a="1"/>
  <c r="MA109" i="24" s="1"/>
  <c r="MA110" i="24" s="1" a="1"/>
  <c r="MA110" i="24" s="1"/>
  <c r="MA111" i="24" s="1" a="1"/>
  <c r="MA111" i="24" s="1"/>
  <c r="MB100" i="24"/>
  <c r="MG100" i="24" a="1"/>
  <c r="MG100" i="24" s="1"/>
  <c r="MG101" i="24" s="1" a="1"/>
  <c r="MG101" i="24" s="1"/>
  <c r="MG102" i="24" s="1" a="1"/>
  <c r="MG102" i="24" s="1"/>
  <c r="MG103" i="24" s="1" a="1"/>
  <c r="MG103" i="24" s="1"/>
  <c r="MG104" i="24" s="1" a="1"/>
  <c r="MG104" i="24" s="1"/>
  <c r="MG105" i="24" s="1" a="1"/>
  <c r="MG105" i="24" s="1"/>
  <c r="MG106" i="24" s="1" a="1"/>
  <c r="MG106" i="24" s="1"/>
  <c r="MG107" i="24" s="1" a="1"/>
  <c r="MG107" i="24" s="1"/>
  <c r="MG108" i="24" s="1" a="1"/>
  <c r="MG108" i="24" s="1"/>
  <c r="MG109" i="24" s="1" a="1"/>
  <c r="MG109" i="24" s="1"/>
  <c r="MG110" i="24" s="1" a="1"/>
  <c r="MG110" i="24" s="1"/>
  <c r="MG111" i="24" s="1" a="1"/>
  <c r="MG111" i="24" s="1"/>
  <c r="MH100" i="24"/>
  <c r="MM100" i="24" a="1"/>
  <c r="MM100" i="24" s="1"/>
  <c r="MM101" i="24" s="1" a="1"/>
  <c r="MM101" i="24" s="1"/>
  <c r="MM102" i="24" s="1" a="1"/>
  <c r="MM102" i="24" s="1"/>
  <c r="MM103" i="24" s="1" a="1"/>
  <c r="MM103" i="24" s="1"/>
  <c r="MM104" i="24" s="1" a="1"/>
  <c r="MM104" i="24" s="1"/>
  <c r="MM105" i="24" s="1" a="1"/>
  <c r="MM105" i="24" s="1"/>
  <c r="MM106" i="24" s="1" a="1"/>
  <c r="MM106" i="24" s="1"/>
  <c r="MM107" i="24" s="1" a="1"/>
  <c r="MM107" i="24" s="1"/>
  <c r="MM108" i="24" s="1" a="1"/>
  <c r="MM108" i="24" s="1"/>
  <c r="MM109" i="24" s="1" a="1"/>
  <c r="MM109" i="24" s="1"/>
  <c r="MM110" i="24" s="1" a="1"/>
  <c r="MM110" i="24" s="1"/>
  <c r="MM111" i="24" s="1" a="1"/>
  <c r="MM111" i="24" s="1"/>
  <c r="MN100" i="24"/>
  <c r="MS100" i="24" a="1"/>
  <c r="MS100" i="24" s="1"/>
  <c r="MS101" i="24" s="1" a="1"/>
  <c r="MS101" i="24" s="1"/>
  <c r="MS102" i="24" s="1" a="1"/>
  <c r="MS102" i="24" s="1"/>
  <c r="MS103" i="24" s="1" a="1"/>
  <c r="MS103" i="24" s="1"/>
  <c r="MS104" i="24" s="1" a="1"/>
  <c r="MS104" i="24" s="1"/>
  <c r="MS105" i="24" s="1" a="1"/>
  <c r="MS105" i="24" s="1"/>
  <c r="MS106" i="24" s="1" a="1"/>
  <c r="MS106" i="24" s="1"/>
  <c r="MS107" i="24" s="1" a="1"/>
  <c r="MS107" i="24" s="1"/>
  <c r="MS108" i="24" s="1" a="1"/>
  <c r="MS108" i="24" s="1"/>
  <c r="MS109" i="24" s="1" a="1"/>
  <c r="MS109" i="24" s="1"/>
  <c r="MS110" i="24" s="1" a="1"/>
  <c r="MS110" i="24" s="1"/>
  <c r="MS111" i="24" s="1" a="1"/>
  <c r="MS111" i="24" s="1"/>
  <c r="MT100" i="24"/>
  <c r="MY100" i="24" a="1"/>
  <c r="MY100" i="24" s="1"/>
  <c r="MY101" i="24" s="1" a="1"/>
  <c r="MY101" i="24" s="1"/>
  <c r="MY102" i="24" s="1" a="1"/>
  <c r="MY102" i="24" s="1"/>
  <c r="MY103" i="24" s="1" a="1"/>
  <c r="MY103" i="24" s="1"/>
  <c r="MY104" i="24" s="1" a="1"/>
  <c r="MY104" i="24" s="1"/>
  <c r="MY105" i="24" s="1" a="1"/>
  <c r="MY105" i="24" s="1"/>
  <c r="MY106" i="24" s="1" a="1"/>
  <c r="MY106" i="24" s="1"/>
  <c r="MY107" i="24" s="1" a="1"/>
  <c r="MY107" i="24" s="1"/>
  <c r="MY108" i="24" s="1" a="1"/>
  <c r="MY108" i="24" s="1"/>
  <c r="MY109" i="24" s="1" a="1"/>
  <c r="MY109" i="24" s="1"/>
  <c r="MY110" i="24" s="1" a="1"/>
  <c r="MY110" i="24" s="1"/>
  <c r="MY111" i="24" s="1" a="1"/>
  <c r="MY111" i="24" s="1"/>
  <c r="MZ100" i="24"/>
  <c r="NE100" i="24" a="1"/>
  <c r="NE100" i="24" s="1"/>
  <c r="NE101" i="24" s="1" a="1"/>
  <c r="NE101" i="24" s="1"/>
  <c r="NE102" i="24" s="1" a="1"/>
  <c r="NE102" i="24" s="1"/>
  <c r="NE103" i="24" s="1" a="1"/>
  <c r="NE103" i="24" s="1"/>
  <c r="NE104" i="24" s="1" a="1"/>
  <c r="NE104" i="24" s="1"/>
  <c r="NE105" i="24" s="1" a="1"/>
  <c r="NE105" i="24" s="1"/>
  <c r="NE106" i="24" s="1" a="1"/>
  <c r="NE106" i="24" s="1"/>
  <c r="NE107" i="24" s="1" a="1"/>
  <c r="NE107" i="24" s="1"/>
  <c r="NE108" i="24" s="1" a="1"/>
  <c r="NE108" i="24" s="1"/>
  <c r="NE109" i="24" s="1" a="1"/>
  <c r="NE109" i="24" s="1"/>
  <c r="NE110" i="24" s="1" a="1"/>
  <c r="NE110" i="24" s="1"/>
  <c r="NE111" i="24" s="1" a="1"/>
  <c r="NE111" i="24" s="1"/>
  <c r="NF100" i="24"/>
  <c r="NK100" i="24" a="1"/>
  <c r="NK100" i="24" s="1"/>
  <c r="NK101" i="24" s="1" a="1"/>
  <c r="NK101" i="24" s="1"/>
  <c r="NK102" i="24" s="1" a="1"/>
  <c r="NK102" i="24" s="1"/>
  <c r="NK103" i="24" s="1" a="1"/>
  <c r="NK103" i="24" s="1"/>
  <c r="NK104" i="24" s="1" a="1"/>
  <c r="NK104" i="24" s="1"/>
  <c r="NK105" i="24" s="1" a="1"/>
  <c r="NK105" i="24" s="1"/>
  <c r="NK106" i="24" s="1" a="1"/>
  <c r="NK106" i="24" s="1"/>
  <c r="NK107" i="24" s="1" a="1"/>
  <c r="NK107" i="24" s="1"/>
  <c r="NK108" i="24" s="1" a="1"/>
  <c r="NK108" i="24" s="1"/>
  <c r="NK109" i="24" s="1" a="1"/>
  <c r="NK109" i="24" s="1"/>
  <c r="NK110" i="24" s="1" a="1"/>
  <c r="NK110" i="24" s="1"/>
  <c r="NK111" i="24" s="1" a="1"/>
  <c r="NK111" i="24" s="1"/>
  <c r="NL100" i="24"/>
  <c r="NQ100" i="24" a="1"/>
  <c r="NQ100" i="24" s="1"/>
  <c r="NQ101" i="24" s="1" a="1"/>
  <c r="NQ101" i="24" s="1"/>
  <c r="NQ102" i="24" s="1" a="1"/>
  <c r="NQ102" i="24" s="1"/>
  <c r="NQ103" i="24" s="1" a="1"/>
  <c r="NQ103" i="24" s="1"/>
  <c r="NQ104" i="24" s="1" a="1"/>
  <c r="NQ104" i="24" s="1"/>
  <c r="NQ105" i="24" s="1" a="1"/>
  <c r="NQ105" i="24" s="1"/>
  <c r="NQ106" i="24" s="1" a="1"/>
  <c r="NQ106" i="24" s="1"/>
  <c r="NQ107" i="24" s="1" a="1"/>
  <c r="NQ107" i="24" s="1"/>
  <c r="NQ108" i="24" s="1" a="1"/>
  <c r="NQ108" i="24" s="1"/>
  <c r="NQ109" i="24" s="1" a="1"/>
  <c r="NQ109" i="24" s="1"/>
  <c r="NQ110" i="24" s="1" a="1"/>
  <c r="NQ110" i="24" s="1"/>
  <c r="NQ111" i="24" s="1" a="1"/>
  <c r="NQ111" i="24" s="1"/>
  <c r="NR100" i="24"/>
  <c r="NW100" i="24" a="1"/>
  <c r="NW100" i="24" s="1"/>
  <c r="NW101" i="24" s="1" a="1"/>
  <c r="NW101" i="24" s="1"/>
  <c r="NW102" i="24" s="1" a="1"/>
  <c r="NW102" i="24" s="1"/>
  <c r="NW103" i="24" s="1" a="1"/>
  <c r="NW103" i="24" s="1"/>
  <c r="NW104" i="24" s="1" a="1"/>
  <c r="NW104" i="24" s="1"/>
  <c r="NW105" i="24" s="1" a="1"/>
  <c r="NW105" i="24" s="1"/>
  <c r="NW106" i="24" s="1" a="1"/>
  <c r="NW106" i="24" s="1"/>
  <c r="NW107" i="24" s="1" a="1"/>
  <c r="NW107" i="24" s="1"/>
  <c r="NW108" i="24" s="1" a="1"/>
  <c r="NW108" i="24" s="1"/>
  <c r="NW109" i="24" s="1" a="1"/>
  <c r="NW109" i="24" s="1"/>
  <c r="NW110" i="24" s="1" a="1"/>
  <c r="NW110" i="24" s="1"/>
  <c r="NW111" i="24" s="1" a="1"/>
  <c r="NW111" i="24" s="1"/>
  <c r="NX100" i="24"/>
  <c r="OC100" i="24" a="1"/>
  <c r="OC100" i="24" s="1"/>
  <c r="OC101" i="24" s="1" a="1"/>
  <c r="OC101" i="24" s="1"/>
  <c r="OC102" i="24" s="1" a="1"/>
  <c r="OC102" i="24" s="1"/>
  <c r="OC103" i="24" s="1" a="1"/>
  <c r="OC103" i="24" s="1"/>
  <c r="OC104" i="24" s="1" a="1"/>
  <c r="OC104" i="24" s="1"/>
  <c r="OC105" i="24" s="1" a="1"/>
  <c r="OC105" i="24" s="1"/>
  <c r="OC106" i="24" s="1" a="1"/>
  <c r="OC106" i="24" s="1"/>
  <c r="OC107" i="24" s="1" a="1"/>
  <c r="OC107" i="24" s="1"/>
  <c r="OC108" i="24" s="1" a="1"/>
  <c r="OC108" i="24" s="1"/>
  <c r="OC109" i="24" s="1" a="1"/>
  <c r="OC109" i="24" s="1"/>
  <c r="OC110" i="24" s="1" a="1"/>
  <c r="OC110" i="24" s="1"/>
  <c r="OC111" i="24" s="1" a="1"/>
  <c r="OC111" i="24" s="1"/>
  <c r="OD100" i="24"/>
  <c r="OI100" i="24" a="1"/>
  <c r="OI100" i="24" s="1"/>
  <c r="OI101" i="24" s="1" a="1"/>
  <c r="OI101" i="24" s="1"/>
  <c r="OI102" i="24" s="1" a="1"/>
  <c r="OI102" i="24" s="1"/>
  <c r="OI103" i="24" s="1" a="1"/>
  <c r="OI103" i="24" s="1"/>
  <c r="OI104" i="24" s="1" a="1"/>
  <c r="OI104" i="24" s="1"/>
  <c r="OI105" i="24" s="1" a="1"/>
  <c r="OI105" i="24" s="1"/>
  <c r="OI106" i="24" s="1" a="1"/>
  <c r="OI106" i="24" s="1"/>
  <c r="OI107" i="24" s="1" a="1"/>
  <c r="OI107" i="24" s="1"/>
  <c r="OI108" i="24" s="1" a="1"/>
  <c r="OI108" i="24" s="1"/>
  <c r="OI109" i="24" s="1" a="1"/>
  <c r="OI109" i="24" s="1"/>
  <c r="OI110" i="24" s="1" a="1"/>
  <c r="OI110" i="24" s="1"/>
  <c r="OI111" i="24" s="1" a="1"/>
  <c r="OI111" i="24" s="1"/>
  <c r="OJ100" i="24"/>
  <c r="OO100" i="24" a="1"/>
  <c r="OO100" i="24" s="1"/>
  <c r="OO101" i="24" s="1" a="1"/>
  <c r="OO101" i="24" s="1"/>
  <c r="OO102" i="24" s="1" a="1"/>
  <c r="OO102" i="24" s="1"/>
  <c r="OO103" i="24" s="1" a="1"/>
  <c r="OO103" i="24" s="1"/>
  <c r="OO104" i="24" s="1" a="1"/>
  <c r="OO104" i="24" s="1"/>
  <c r="OO105" i="24" s="1" a="1"/>
  <c r="OO105" i="24" s="1"/>
  <c r="OO106" i="24" s="1" a="1"/>
  <c r="OO106" i="24" s="1"/>
  <c r="OO107" i="24" s="1" a="1"/>
  <c r="OO107" i="24" s="1"/>
  <c r="OO108" i="24" s="1" a="1"/>
  <c r="OO108" i="24" s="1"/>
  <c r="OO109" i="24" s="1" a="1"/>
  <c r="OO109" i="24" s="1"/>
  <c r="OO110" i="24" s="1" a="1"/>
  <c r="OO110" i="24" s="1"/>
  <c r="OO111" i="24" s="1" a="1"/>
  <c r="OO111" i="24" s="1"/>
  <c r="OP100" i="24"/>
  <c r="OU100" i="24" a="1"/>
  <c r="OU100" i="24" s="1"/>
  <c r="OU101" i="24" s="1" a="1"/>
  <c r="OU101" i="24" s="1"/>
  <c r="OU102" i="24" s="1" a="1"/>
  <c r="OU102" i="24" s="1"/>
  <c r="OU103" i="24" s="1" a="1"/>
  <c r="OU103" i="24" s="1"/>
  <c r="OU104" i="24" s="1" a="1"/>
  <c r="OU104" i="24" s="1"/>
  <c r="OU105" i="24" s="1" a="1"/>
  <c r="OU105" i="24" s="1"/>
  <c r="OU106" i="24" s="1" a="1"/>
  <c r="OU106" i="24" s="1"/>
  <c r="OU107" i="24" s="1" a="1"/>
  <c r="OU107" i="24" s="1"/>
  <c r="OU108" i="24" s="1" a="1"/>
  <c r="OU108" i="24" s="1"/>
  <c r="OU109" i="24" s="1" a="1"/>
  <c r="OU109" i="24" s="1"/>
  <c r="OU110" i="24" s="1" a="1"/>
  <c r="OU110" i="24" s="1"/>
  <c r="OU111" i="24" s="1" a="1"/>
  <c r="OU111" i="24" s="1"/>
  <c r="OV100" i="24"/>
  <c r="PA100" i="24" a="1"/>
  <c r="PA100" i="24" s="1"/>
  <c r="PA101" i="24" s="1" a="1"/>
  <c r="PA101" i="24" s="1"/>
  <c r="PA102" i="24" s="1" a="1"/>
  <c r="PA102" i="24" s="1"/>
  <c r="PA103" i="24" s="1" a="1"/>
  <c r="PA103" i="24" s="1"/>
  <c r="PA104" i="24" s="1" a="1"/>
  <c r="PA104" i="24" s="1"/>
  <c r="PA105" i="24" s="1" a="1"/>
  <c r="PA105" i="24" s="1"/>
  <c r="PA106" i="24" s="1" a="1"/>
  <c r="PA106" i="24" s="1"/>
  <c r="PA107" i="24" s="1" a="1"/>
  <c r="PA107" i="24" s="1"/>
  <c r="PA108" i="24" s="1" a="1"/>
  <c r="PA108" i="24" s="1"/>
  <c r="PA109" i="24" s="1" a="1"/>
  <c r="PA109" i="24" s="1"/>
  <c r="PA110" i="24" s="1" a="1"/>
  <c r="PA110" i="24" s="1"/>
  <c r="PA111" i="24" s="1" a="1"/>
  <c r="PA111" i="24" s="1"/>
  <c r="PB100" i="24"/>
  <c r="PG100" i="24" a="1"/>
  <c r="PG100" i="24" s="1"/>
  <c r="PG101" i="24" s="1" a="1"/>
  <c r="PG101" i="24" s="1"/>
  <c r="PG102" i="24" s="1" a="1"/>
  <c r="PG102" i="24" s="1"/>
  <c r="PG103" i="24" s="1" a="1"/>
  <c r="PG103" i="24" s="1"/>
  <c r="PG104" i="24" s="1" a="1"/>
  <c r="PG104" i="24" s="1"/>
  <c r="PG105" i="24" s="1" a="1"/>
  <c r="PG105" i="24" s="1"/>
  <c r="PG106" i="24" s="1" a="1"/>
  <c r="PG106" i="24" s="1"/>
  <c r="PG107" i="24" s="1" a="1"/>
  <c r="PG107" i="24" s="1"/>
  <c r="PG108" i="24" s="1" a="1"/>
  <c r="PG108" i="24" s="1"/>
  <c r="PG109" i="24" s="1" a="1"/>
  <c r="PG109" i="24" s="1"/>
  <c r="PG110" i="24" s="1" a="1"/>
  <c r="PG110" i="24" s="1"/>
  <c r="PG111" i="24" s="1" a="1"/>
  <c r="PG111" i="24" s="1"/>
  <c r="PH100" i="24"/>
  <c r="PM100" i="24" a="1"/>
  <c r="PM100" i="24" s="1"/>
  <c r="PM101" i="24" s="1" a="1"/>
  <c r="PM101" i="24" s="1"/>
  <c r="PM102" i="24" s="1" a="1"/>
  <c r="PM102" i="24" s="1"/>
  <c r="PM103" i="24" s="1" a="1"/>
  <c r="PM103" i="24" s="1"/>
  <c r="PM104" i="24" s="1" a="1"/>
  <c r="PM104" i="24" s="1"/>
  <c r="PM105" i="24" s="1" a="1"/>
  <c r="PM105" i="24" s="1"/>
  <c r="PM106" i="24" s="1" a="1"/>
  <c r="PM106" i="24" s="1"/>
  <c r="PM107" i="24" s="1" a="1"/>
  <c r="PM107" i="24" s="1"/>
  <c r="PM108" i="24" s="1" a="1"/>
  <c r="PM108" i="24" s="1"/>
  <c r="PM109" i="24" s="1" a="1"/>
  <c r="PM109" i="24" s="1"/>
  <c r="PM110" i="24" s="1" a="1"/>
  <c r="PM110" i="24" s="1"/>
  <c r="PM111" i="24" s="1" a="1"/>
  <c r="PM111" i="24" s="1"/>
  <c r="PN100" i="24"/>
  <c r="PS100" i="24" a="1"/>
  <c r="PS100" i="24" s="1"/>
  <c r="PS101" i="24" s="1" a="1"/>
  <c r="PS101" i="24" s="1"/>
  <c r="PS102" i="24" s="1" a="1"/>
  <c r="PS102" i="24" s="1"/>
  <c r="PS103" i="24" s="1" a="1"/>
  <c r="PS103" i="24" s="1"/>
  <c r="PS104" i="24" s="1" a="1"/>
  <c r="PS104" i="24" s="1"/>
  <c r="PS105" i="24" s="1" a="1"/>
  <c r="PS105" i="24" s="1"/>
  <c r="PS106" i="24" s="1" a="1"/>
  <c r="PS106" i="24" s="1"/>
  <c r="PS107" i="24" s="1" a="1"/>
  <c r="PS107" i="24" s="1"/>
  <c r="PS108" i="24" s="1" a="1"/>
  <c r="PS108" i="24" s="1"/>
  <c r="PS109" i="24" s="1" a="1"/>
  <c r="PS109" i="24" s="1"/>
  <c r="PS110" i="24" s="1" a="1"/>
  <c r="PS110" i="24" s="1"/>
  <c r="PS111" i="24" s="1" a="1"/>
  <c r="PS111" i="24" s="1"/>
  <c r="PT100" i="24"/>
  <c r="PY100" i="24" a="1"/>
  <c r="PY100" i="24" s="1"/>
  <c r="PY101" i="24" s="1" a="1"/>
  <c r="PY101" i="24" s="1"/>
  <c r="PY102" i="24" s="1" a="1"/>
  <c r="PY102" i="24" s="1"/>
  <c r="PY103" i="24" s="1" a="1"/>
  <c r="PY103" i="24" s="1"/>
  <c r="PY104" i="24" s="1" a="1"/>
  <c r="PY104" i="24" s="1"/>
  <c r="PY105" i="24" s="1" a="1"/>
  <c r="PY105" i="24" s="1"/>
  <c r="PY106" i="24" s="1" a="1"/>
  <c r="PY106" i="24" s="1"/>
  <c r="PY107" i="24" s="1" a="1"/>
  <c r="PY107" i="24" s="1"/>
  <c r="PY108" i="24" s="1" a="1"/>
  <c r="PY108" i="24" s="1"/>
  <c r="PY109" i="24" s="1" a="1"/>
  <c r="PY109" i="24" s="1"/>
  <c r="PY110" i="24" s="1" a="1"/>
  <c r="PY110" i="24" s="1"/>
  <c r="PY111" i="24" s="1" a="1"/>
  <c r="PY111" i="24" s="1"/>
  <c r="PZ100" i="24"/>
  <c r="QE100" i="24" a="1"/>
  <c r="QE100" i="24" s="1"/>
  <c r="QE101" i="24" s="1" a="1"/>
  <c r="QE101" i="24" s="1"/>
  <c r="QE102" i="24" s="1" a="1"/>
  <c r="QE102" i="24" s="1"/>
  <c r="QE103" i="24" s="1" a="1"/>
  <c r="QE103" i="24" s="1"/>
  <c r="QE104" i="24" s="1" a="1"/>
  <c r="QE104" i="24" s="1"/>
  <c r="QE105" i="24" s="1" a="1"/>
  <c r="QE105" i="24" s="1"/>
  <c r="QE106" i="24" s="1" a="1"/>
  <c r="QE106" i="24" s="1"/>
  <c r="QE107" i="24" s="1" a="1"/>
  <c r="QE107" i="24" s="1"/>
  <c r="QE108" i="24" s="1" a="1"/>
  <c r="QE108" i="24" s="1"/>
  <c r="QE109" i="24" s="1" a="1"/>
  <c r="QE109" i="24" s="1"/>
  <c r="QE110" i="24" s="1" a="1"/>
  <c r="QE110" i="24" s="1"/>
  <c r="QE111" i="24" s="1" a="1"/>
  <c r="QE111" i="24" s="1"/>
  <c r="QF100" i="24"/>
  <c r="QK100" i="24" a="1"/>
  <c r="QK100" i="24" s="1"/>
  <c r="QK101" i="24" s="1" a="1"/>
  <c r="QK101" i="24" s="1"/>
  <c r="QK102" i="24" s="1" a="1"/>
  <c r="QK102" i="24" s="1"/>
  <c r="QK103" i="24" s="1" a="1"/>
  <c r="QK103" i="24" s="1"/>
  <c r="QK104" i="24" s="1" a="1"/>
  <c r="QK104" i="24" s="1"/>
  <c r="QK105" i="24" s="1" a="1"/>
  <c r="QK105" i="24" s="1"/>
  <c r="QK106" i="24" s="1" a="1"/>
  <c r="QK106" i="24" s="1"/>
  <c r="QK107" i="24" s="1" a="1"/>
  <c r="QK107" i="24" s="1"/>
  <c r="QK108" i="24" s="1" a="1"/>
  <c r="QK108" i="24" s="1"/>
  <c r="QK109" i="24" s="1" a="1"/>
  <c r="QK109" i="24" s="1"/>
  <c r="QK110" i="24" s="1" a="1"/>
  <c r="QK110" i="24" s="1"/>
  <c r="QK111" i="24" s="1" a="1"/>
  <c r="QK111" i="24" s="1"/>
  <c r="QL100" i="24"/>
  <c r="QQ100" i="24" a="1"/>
  <c r="QQ100" i="24" s="1"/>
  <c r="QQ101" i="24" s="1" a="1"/>
  <c r="QQ101" i="24" s="1"/>
  <c r="QQ102" i="24" s="1" a="1"/>
  <c r="QQ102" i="24" s="1"/>
  <c r="QQ103" i="24" s="1" a="1"/>
  <c r="QQ103" i="24" s="1"/>
  <c r="QQ104" i="24" s="1" a="1"/>
  <c r="QQ104" i="24" s="1"/>
  <c r="QQ105" i="24" s="1" a="1"/>
  <c r="QQ105" i="24" s="1"/>
  <c r="QQ106" i="24" s="1" a="1"/>
  <c r="QQ106" i="24" s="1"/>
  <c r="QQ107" i="24" s="1" a="1"/>
  <c r="QQ107" i="24" s="1"/>
  <c r="QQ108" i="24" s="1" a="1"/>
  <c r="QQ108" i="24" s="1"/>
  <c r="QQ109" i="24" s="1" a="1"/>
  <c r="QQ109" i="24" s="1"/>
  <c r="QQ110" i="24" s="1" a="1"/>
  <c r="QQ110" i="24" s="1"/>
  <c r="QQ111" i="24" s="1" a="1"/>
  <c r="QQ111" i="24" s="1"/>
  <c r="QR100" i="24"/>
  <c r="QW100" i="24" a="1"/>
  <c r="QW100" i="24" s="1"/>
  <c r="QW101" i="24" s="1" a="1"/>
  <c r="QW101" i="24" s="1"/>
  <c r="QW102" i="24" s="1" a="1"/>
  <c r="QW102" i="24" s="1"/>
  <c r="QW103" i="24" s="1" a="1"/>
  <c r="QW103" i="24" s="1"/>
  <c r="QW104" i="24" s="1" a="1"/>
  <c r="QW104" i="24" s="1"/>
  <c r="QW105" i="24" s="1" a="1"/>
  <c r="QW105" i="24" s="1"/>
  <c r="QW106" i="24" s="1" a="1"/>
  <c r="QW106" i="24" s="1"/>
  <c r="QW107" i="24" s="1" a="1"/>
  <c r="QW107" i="24" s="1"/>
  <c r="QW108" i="24" s="1" a="1"/>
  <c r="QW108" i="24" s="1"/>
  <c r="QW109" i="24" s="1" a="1"/>
  <c r="QW109" i="24" s="1"/>
  <c r="QW110" i="24" s="1" a="1"/>
  <c r="QW110" i="24" s="1"/>
  <c r="QW111" i="24" s="1" a="1"/>
  <c r="QW111" i="24" s="1"/>
  <c r="QX100" i="24"/>
  <c r="RC100" i="24" a="1"/>
  <c r="RC100" i="24" s="1"/>
  <c r="RC101" i="24" s="1" a="1"/>
  <c r="RC101" i="24" s="1"/>
  <c r="RC102" i="24" s="1" a="1"/>
  <c r="RC102" i="24" s="1"/>
  <c r="RC103" i="24" s="1" a="1"/>
  <c r="RC103" i="24" s="1"/>
  <c r="RC104" i="24" s="1" a="1"/>
  <c r="RC104" i="24" s="1"/>
  <c r="RC105" i="24" s="1" a="1"/>
  <c r="RC105" i="24" s="1"/>
  <c r="RC106" i="24" s="1" a="1"/>
  <c r="RC106" i="24" s="1"/>
  <c r="RC107" i="24" s="1" a="1"/>
  <c r="RC107" i="24" s="1"/>
  <c r="RC108" i="24" s="1" a="1"/>
  <c r="RC108" i="24" s="1"/>
  <c r="RC109" i="24" s="1" a="1"/>
  <c r="RC109" i="24" s="1"/>
  <c r="RC110" i="24" s="1" a="1"/>
  <c r="RC110" i="24" s="1"/>
  <c r="RC111" i="24" s="1" a="1"/>
  <c r="RC111" i="24" s="1"/>
  <c r="RD100" i="24"/>
  <c r="RI100" i="24" a="1"/>
  <c r="RI100" i="24" s="1"/>
  <c r="RI101" i="24" s="1" a="1"/>
  <c r="RI101" i="24" s="1"/>
  <c r="RI102" i="24" s="1" a="1"/>
  <c r="RI102" i="24" s="1"/>
  <c r="RI103" i="24" s="1" a="1"/>
  <c r="RI103" i="24" s="1"/>
  <c r="RI104" i="24" s="1" a="1"/>
  <c r="RI104" i="24" s="1"/>
  <c r="RI105" i="24" s="1" a="1"/>
  <c r="RI105" i="24" s="1"/>
  <c r="RI106" i="24" s="1" a="1"/>
  <c r="RI106" i="24" s="1"/>
  <c r="RI107" i="24" s="1" a="1"/>
  <c r="RI107" i="24" s="1"/>
  <c r="RI108" i="24" s="1" a="1"/>
  <c r="RI108" i="24" s="1"/>
  <c r="RI109" i="24" s="1" a="1"/>
  <c r="RI109" i="24" s="1"/>
  <c r="RI110" i="24" s="1" a="1"/>
  <c r="RI110" i="24" s="1"/>
  <c r="RI111" i="24" s="1" a="1"/>
  <c r="RI111" i="24" s="1"/>
  <c r="RJ100" i="24"/>
  <c r="RO100" i="24" a="1"/>
  <c r="RO100" i="24" s="1"/>
  <c r="RO101" i="24" s="1" a="1"/>
  <c r="RO101" i="24" s="1"/>
  <c r="RO102" i="24" s="1" a="1"/>
  <c r="RO102" i="24" s="1"/>
  <c r="RO103" i="24" s="1" a="1"/>
  <c r="RO103" i="24" s="1"/>
  <c r="RO104" i="24" s="1" a="1"/>
  <c r="RO104" i="24" s="1"/>
  <c r="RO105" i="24" s="1" a="1"/>
  <c r="RO105" i="24" s="1"/>
  <c r="RO106" i="24" s="1" a="1"/>
  <c r="RO106" i="24" s="1"/>
  <c r="RO107" i="24" s="1" a="1"/>
  <c r="RO107" i="24" s="1"/>
  <c r="RO108" i="24" s="1" a="1"/>
  <c r="RO108" i="24" s="1"/>
  <c r="RO109" i="24" s="1" a="1"/>
  <c r="RO109" i="24" s="1"/>
  <c r="RO110" i="24" s="1" a="1"/>
  <c r="RO110" i="24" s="1"/>
  <c r="RO111" i="24" s="1" a="1"/>
  <c r="RO111" i="24" s="1"/>
  <c r="RP100" i="24"/>
  <c r="RU100" i="24" a="1"/>
  <c r="RU100" i="24" s="1"/>
  <c r="RU101" i="24" s="1" a="1"/>
  <c r="RU101" i="24" s="1"/>
  <c r="RU102" i="24" s="1" a="1"/>
  <c r="RU102" i="24" s="1"/>
  <c r="RU103" i="24" s="1" a="1"/>
  <c r="RU103" i="24" s="1"/>
  <c r="RU104" i="24" s="1" a="1"/>
  <c r="RU104" i="24" s="1"/>
  <c r="RU105" i="24" s="1" a="1"/>
  <c r="RU105" i="24" s="1"/>
  <c r="RU106" i="24" s="1" a="1"/>
  <c r="RU106" i="24" s="1"/>
  <c r="RU107" i="24" s="1" a="1"/>
  <c r="RU107" i="24" s="1"/>
  <c r="RU108" i="24" s="1" a="1"/>
  <c r="RU108" i="24" s="1"/>
  <c r="RU109" i="24" s="1" a="1"/>
  <c r="RU109" i="24" s="1"/>
  <c r="RU110" i="24" s="1" a="1"/>
  <c r="RU110" i="24" s="1"/>
  <c r="RU111" i="24" s="1" a="1"/>
  <c r="RU111" i="24" s="1"/>
  <c r="RV100" i="24"/>
  <c r="SA100" i="24" a="1"/>
  <c r="SA100" i="24" s="1"/>
  <c r="SA101" i="24" s="1" a="1"/>
  <c r="SA101" i="24" s="1"/>
  <c r="SA102" i="24" s="1" a="1"/>
  <c r="SA102" i="24" s="1"/>
  <c r="SA103" i="24" s="1" a="1"/>
  <c r="SA103" i="24" s="1"/>
  <c r="SA104" i="24" s="1" a="1"/>
  <c r="SA104" i="24" s="1"/>
  <c r="SA105" i="24" s="1" a="1"/>
  <c r="SA105" i="24" s="1"/>
  <c r="SA106" i="24" s="1" a="1"/>
  <c r="SA106" i="24" s="1"/>
  <c r="SA107" i="24" s="1" a="1"/>
  <c r="SA107" i="24" s="1"/>
  <c r="SA108" i="24" s="1" a="1"/>
  <c r="SA108" i="24" s="1"/>
  <c r="SA109" i="24" s="1" a="1"/>
  <c r="SA109" i="24" s="1"/>
  <c r="SA110" i="24" s="1" a="1"/>
  <c r="SA110" i="24" s="1"/>
  <c r="SA111" i="24" s="1" a="1"/>
  <c r="SA111" i="24" s="1"/>
  <c r="SB100" i="24"/>
  <c r="SG100" i="24" a="1"/>
  <c r="SG100" i="24" s="1"/>
  <c r="SG101" i="24" s="1" a="1"/>
  <c r="SG101" i="24" s="1"/>
  <c r="SG102" i="24" s="1" a="1"/>
  <c r="SG102" i="24" s="1"/>
  <c r="SG103" i="24" s="1" a="1"/>
  <c r="SG103" i="24" s="1"/>
  <c r="SG104" i="24" s="1" a="1"/>
  <c r="SG104" i="24" s="1"/>
  <c r="SG105" i="24" s="1" a="1"/>
  <c r="SG105" i="24" s="1"/>
  <c r="SG106" i="24" s="1" a="1"/>
  <c r="SG106" i="24" s="1"/>
  <c r="SG107" i="24" s="1" a="1"/>
  <c r="SG107" i="24" s="1"/>
  <c r="SG108" i="24" s="1" a="1"/>
  <c r="SG108" i="24" s="1"/>
  <c r="SG109" i="24" s="1" a="1"/>
  <c r="SG109" i="24" s="1"/>
  <c r="SG110" i="24" s="1" a="1"/>
  <c r="SG110" i="24" s="1"/>
  <c r="SG111" i="24" s="1" a="1"/>
  <c r="SG111" i="24" s="1"/>
  <c r="SH100" i="24"/>
  <c r="SM100" i="24" a="1"/>
  <c r="SM100" i="24" s="1"/>
  <c r="SM101" i="24" s="1" a="1"/>
  <c r="SM101" i="24" s="1"/>
  <c r="SM102" i="24" s="1" a="1"/>
  <c r="SM102" i="24" s="1"/>
  <c r="SM103" i="24" s="1" a="1"/>
  <c r="SM103" i="24" s="1"/>
  <c r="SM104" i="24" s="1" a="1"/>
  <c r="SM104" i="24" s="1"/>
  <c r="SM105" i="24" s="1" a="1"/>
  <c r="SM105" i="24" s="1"/>
  <c r="SM106" i="24" s="1" a="1"/>
  <c r="SM106" i="24" s="1"/>
  <c r="SM107" i="24" s="1" a="1"/>
  <c r="SM107" i="24" s="1"/>
  <c r="SM108" i="24" s="1" a="1"/>
  <c r="SM108" i="24" s="1"/>
  <c r="SM109" i="24" s="1" a="1"/>
  <c r="SM109" i="24" s="1"/>
  <c r="SM110" i="24" s="1" a="1"/>
  <c r="SM110" i="24" s="1"/>
  <c r="SM111" i="24" s="1" a="1"/>
  <c r="SM111" i="24" s="1"/>
  <c r="SN100" i="24"/>
  <c r="SS100" i="24" a="1"/>
  <c r="SS100" i="24" s="1"/>
  <c r="SS101" i="24" s="1" a="1"/>
  <c r="SS101" i="24" s="1"/>
  <c r="SS102" i="24" s="1" a="1"/>
  <c r="SS102" i="24" s="1"/>
  <c r="SS103" i="24" s="1" a="1"/>
  <c r="SS103" i="24" s="1"/>
  <c r="SS104" i="24" s="1" a="1"/>
  <c r="SS104" i="24" s="1"/>
  <c r="SS105" i="24" s="1" a="1"/>
  <c r="SS105" i="24" s="1"/>
  <c r="SS106" i="24" s="1" a="1"/>
  <c r="SS106" i="24" s="1"/>
  <c r="SS107" i="24" s="1" a="1"/>
  <c r="SS107" i="24" s="1"/>
  <c r="SS108" i="24" s="1" a="1"/>
  <c r="SS108" i="24" s="1"/>
  <c r="SS109" i="24" s="1" a="1"/>
  <c r="SS109" i="24" s="1"/>
  <c r="SS110" i="24" s="1" a="1"/>
  <c r="SS110" i="24" s="1"/>
  <c r="SS111" i="24" s="1" a="1"/>
  <c r="SS111" i="24" s="1"/>
  <c r="ST100" i="24"/>
  <c r="SY100" i="24" a="1"/>
  <c r="SY100" i="24" s="1"/>
  <c r="SY101" i="24" s="1" a="1"/>
  <c r="SY101" i="24" s="1"/>
  <c r="SY102" i="24" s="1" a="1"/>
  <c r="SY102" i="24" s="1"/>
  <c r="SY103" i="24" s="1" a="1"/>
  <c r="SY103" i="24" s="1"/>
  <c r="SY104" i="24" s="1" a="1"/>
  <c r="SY104" i="24" s="1"/>
  <c r="SY105" i="24" s="1" a="1"/>
  <c r="SY105" i="24" s="1"/>
  <c r="SY106" i="24" s="1" a="1"/>
  <c r="SY106" i="24" s="1"/>
  <c r="SY107" i="24" s="1" a="1"/>
  <c r="SY107" i="24" s="1"/>
  <c r="SY108" i="24" s="1" a="1"/>
  <c r="SY108" i="24" s="1"/>
  <c r="SY109" i="24" s="1" a="1"/>
  <c r="SY109" i="24" s="1"/>
  <c r="SY110" i="24" s="1" a="1"/>
  <c r="SY110" i="24" s="1"/>
  <c r="SY111" i="24" s="1" a="1"/>
  <c r="SY111" i="24" s="1"/>
  <c r="SZ100" i="24"/>
  <c r="TE100" i="24" a="1"/>
  <c r="TE100" i="24" s="1"/>
  <c r="TE101" i="24" s="1" a="1"/>
  <c r="TE101" i="24" s="1"/>
  <c r="TE102" i="24" s="1" a="1"/>
  <c r="TE102" i="24" s="1"/>
  <c r="TE103" i="24" s="1" a="1"/>
  <c r="TE103" i="24" s="1"/>
  <c r="TE104" i="24" s="1" a="1"/>
  <c r="TE104" i="24" s="1"/>
  <c r="TE105" i="24" s="1" a="1"/>
  <c r="TE105" i="24" s="1"/>
  <c r="TE106" i="24" s="1" a="1"/>
  <c r="TE106" i="24" s="1"/>
  <c r="TE107" i="24" s="1" a="1"/>
  <c r="TE107" i="24" s="1"/>
  <c r="TE108" i="24" s="1" a="1"/>
  <c r="TE108" i="24" s="1"/>
  <c r="TE109" i="24" s="1" a="1"/>
  <c r="TE109" i="24" s="1"/>
  <c r="TE110" i="24" s="1" a="1"/>
  <c r="TE110" i="24" s="1"/>
  <c r="TE111" i="24" s="1" a="1"/>
  <c r="TE111" i="24" s="1"/>
  <c r="TF100" i="24"/>
  <c r="TK100" i="24" a="1"/>
  <c r="TK100" i="24" s="1"/>
  <c r="TK101" i="24" s="1" a="1"/>
  <c r="TK101" i="24" s="1"/>
  <c r="TK102" i="24" s="1" a="1"/>
  <c r="TK102" i="24" s="1"/>
  <c r="TK103" i="24" s="1" a="1"/>
  <c r="TK103" i="24" s="1"/>
  <c r="TK104" i="24" s="1" a="1"/>
  <c r="TK104" i="24" s="1"/>
  <c r="TK105" i="24" s="1" a="1"/>
  <c r="TK105" i="24" s="1"/>
  <c r="TK106" i="24" s="1" a="1"/>
  <c r="TK106" i="24" s="1"/>
  <c r="TK107" i="24" s="1" a="1"/>
  <c r="TK107" i="24" s="1"/>
  <c r="TK108" i="24" s="1" a="1"/>
  <c r="TK108" i="24" s="1"/>
  <c r="TK109" i="24" s="1" a="1"/>
  <c r="TK109" i="24" s="1"/>
  <c r="TK110" i="24" s="1" a="1"/>
  <c r="TK110" i="24" s="1"/>
  <c r="TK111" i="24" s="1" a="1"/>
  <c r="TK111" i="24" s="1"/>
  <c r="TL100" i="24"/>
  <c r="TQ100" i="24" a="1"/>
  <c r="TQ100" i="24" s="1"/>
  <c r="TQ101" i="24" s="1" a="1"/>
  <c r="TQ101" i="24" s="1"/>
  <c r="TQ102" i="24" s="1" a="1"/>
  <c r="TQ102" i="24" s="1"/>
  <c r="TQ103" i="24" s="1" a="1"/>
  <c r="TQ103" i="24" s="1"/>
  <c r="TQ104" i="24" s="1" a="1"/>
  <c r="TQ104" i="24" s="1"/>
  <c r="TQ105" i="24" s="1" a="1"/>
  <c r="TQ105" i="24" s="1"/>
  <c r="TQ106" i="24" s="1" a="1"/>
  <c r="TQ106" i="24" s="1"/>
  <c r="TQ107" i="24" s="1" a="1"/>
  <c r="TQ107" i="24" s="1"/>
  <c r="TQ108" i="24" s="1" a="1"/>
  <c r="TQ108" i="24" s="1"/>
  <c r="TQ109" i="24" s="1" a="1"/>
  <c r="TQ109" i="24" s="1"/>
  <c r="TQ110" i="24" s="1" a="1"/>
  <c r="TQ110" i="24" s="1"/>
  <c r="TQ111" i="24" s="1" a="1"/>
  <c r="TQ111" i="24" s="1"/>
  <c r="TR100" i="24"/>
  <c r="TW100" i="24" a="1"/>
  <c r="TW100" i="24" s="1"/>
  <c r="TW101" i="24" s="1" a="1"/>
  <c r="TW101" i="24" s="1"/>
  <c r="TW102" i="24" s="1" a="1"/>
  <c r="TW102" i="24" s="1"/>
  <c r="TW103" i="24" s="1" a="1"/>
  <c r="TW103" i="24" s="1"/>
  <c r="TW104" i="24" s="1" a="1"/>
  <c r="TW104" i="24" s="1"/>
  <c r="TW105" i="24" s="1" a="1"/>
  <c r="TW105" i="24" s="1"/>
  <c r="TW106" i="24" s="1" a="1"/>
  <c r="TW106" i="24" s="1"/>
  <c r="TW107" i="24" s="1" a="1"/>
  <c r="TW107" i="24" s="1"/>
  <c r="TW108" i="24" s="1" a="1"/>
  <c r="TW108" i="24" s="1"/>
  <c r="TW109" i="24" s="1" a="1"/>
  <c r="TW109" i="24" s="1"/>
  <c r="TW110" i="24" s="1" a="1"/>
  <c r="TW110" i="24" s="1"/>
  <c r="TW111" i="24" s="1" a="1"/>
  <c r="TW111" i="24" s="1"/>
  <c r="TX100" i="24"/>
  <c r="UC100" i="24" a="1"/>
  <c r="UC100" i="24" s="1"/>
  <c r="UC101" i="24" s="1" a="1"/>
  <c r="UC101" i="24" s="1"/>
  <c r="UC102" i="24" s="1" a="1"/>
  <c r="UC102" i="24" s="1"/>
  <c r="UC103" i="24" s="1" a="1"/>
  <c r="UC103" i="24" s="1"/>
  <c r="UC104" i="24" s="1" a="1"/>
  <c r="UC104" i="24" s="1"/>
  <c r="UC105" i="24" s="1" a="1"/>
  <c r="UC105" i="24" s="1"/>
  <c r="UC106" i="24" s="1" a="1"/>
  <c r="UC106" i="24" s="1"/>
  <c r="UC107" i="24" s="1" a="1"/>
  <c r="UC107" i="24" s="1"/>
  <c r="UC108" i="24" s="1" a="1"/>
  <c r="UC108" i="24" s="1"/>
  <c r="UC109" i="24" s="1" a="1"/>
  <c r="UC109" i="24" s="1"/>
  <c r="UC110" i="24" s="1" a="1"/>
  <c r="UC110" i="24" s="1"/>
  <c r="UC111" i="24" s="1" a="1"/>
  <c r="UC111" i="24" s="1"/>
  <c r="UD100" i="24"/>
  <c r="UI100" i="24" a="1"/>
  <c r="UI100" i="24" s="1"/>
  <c r="UI101" i="24" s="1" a="1"/>
  <c r="UI101" i="24" s="1"/>
  <c r="UI102" i="24" s="1" a="1"/>
  <c r="UI102" i="24" s="1"/>
  <c r="UI103" i="24" s="1" a="1"/>
  <c r="UI103" i="24" s="1"/>
  <c r="UI104" i="24" s="1" a="1"/>
  <c r="UI104" i="24" s="1"/>
  <c r="UI105" i="24" s="1" a="1"/>
  <c r="UI105" i="24" s="1"/>
  <c r="UI106" i="24" s="1" a="1"/>
  <c r="UI106" i="24" s="1"/>
  <c r="UI107" i="24" s="1" a="1"/>
  <c r="UI107" i="24" s="1"/>
  <c r="UI108" i="24" s="1" a="1"/>
  <c r="UI108" i="24" s="1"/>
  <c r="UI109" i="24" s="1" a="1"/>
  <c r="UI109" i="24" s="1"/>
  <c r="UI110" i="24" s="1" a="1"/>
  <c r="UI110" i="24" s="1"/>
  <c r="UI111" i="24" s="1" a="1"/>
  <c r="UI111" i="24" s="1"/>
  <c r="UJ100" i="24"/>
  <c r="UO100" i="24" a="1"/>
  <c r="UO100" i="24" s="1"/>
  <c r="UO101" i="24" s="1" a="1"/>
  <c r="UO101" i="24" s="1"/>
  <c r="UO102" i="24" s="1" a="1"/>
  <c r="UO102" i="24" s="1"/>
  <c r="UO103" i="24" s="1" a="1"/>
  <c r="UO103" i="24" s="1"/>
  <c r="UO104" i="24" s="1" a="1"/>
  <c r="UO104" i="24" s="1"/>
  <c r="UO105" i="24" s="1" a="1"/>
  <c r="UO105" i="24" s="1"/>
  <c r="UO106" i="24" s="1" a="1"/>
  <c r="UO106" i="24" s="1"/>
  <c r="UO107" i="24" s="1" a="1"/>
  <c r="UO107" i="24" s="1"/>
  <c r="UO108" i="24" s="1" a="1"/>
  <c r="UO108" i="24" s="1"/>
  <c r="UO109" i="24" s="1" a="1"/>
  <c r="UO109" i="24" s="1"/>
  <c r="UO110" i="24" s="1" a="1"/>
  <c r="UO110" i="24" s="1"/>
  <c r="UO111" i="24" s="1" a="1"/>
  <c r="UO111" i="24" s="1"/>
  <c r="UP100" i="24"/>
  <c r="UU100" i="24" a="1"/>
  <c r="UU100" i="24" s="1"/>
  <c r="UU101" i="24" s="1" a="1"/>
  <c r="UU101" i="24" s="1"/>
  <c r="UU102" i="24" s="1" a="1"/>
  <c r="UU102" i="24" s="1"/>
  <c r="UU103" i="24" s="1" a="1"/>
  <c r="UU103" i="24" s="1"/>
  <c r="UU104" i="24" s="1" a="1"/>
  <c r="UU104" i="24" s="1"/>
  <c r="UU105" i="24" s="1" a="1"/>
  <c r="UU105" i="24" s="1"/>
  <c r="UU106" i="24" s="1" a="1"/>
  <c r="UU106" i="24" s="1"/>
  <c r="UU107" i="24" s="1" a="1"/>
  <c r="UU107" i="24" s="1"/>
  <c r="UU108" i="24" s="1" a="1"/>
  <c r="UU108" i="24" s="1"/>
  <c r="UU109" i="24" s="1" a="1"/>
  <c r="UU109" i="24" s="1"/>
  <c r="UU110" i="24" s="1" a="1"/>
  <c r="UU110" i="24" s="1"/>
  <c r="UU111" i="24" s="1" a="1"/>
  <c r="UU111" i="24" s="1"/>
  <c r="UV100" i="24"/>
  <c r="VA100" i="24" a="1"/>
  <c r="VA100" i="24" s="1"/>
  <c r="VA101" i="24" s="1" a="1"/>
  <c r="VA101" i="24" s="1"/>
  <c r="VA102" i="24" s="1" a="1"/>
  <c r="VA102" i="24" s="1"/>
  <c r="VA103" i="24" s="1" a="1"/>
  <c r="VA103" i="24" s="1"/>
  <c r="VA104" i="24" s="1" a="1"/>
  <c r="VA104" i="24" s="1"/>
  <c r="VA105" i="24" s="1" a="1"/>
  <c r="VA105" i="24" s="1"/>
  <c r="VA106" i="24" s="1" a="1"/>
  <c r="VA106" i="24" s="1"/>
  <c r="VA107" i="24" s="1" a="1"/>
  <c r="VA107" i="24" s="1"/>
  <c r="VA108" i="24" s="1" a="1"/>
  <c r="VA108" i="24" s="1"/>
  <c r="VA109" i="24" s="1" a="1"/>
  <c r="VA109" i="24" s="1"/>
  <c r="VA110" i="24" s="1" a="1"/>
  <c r="VA110" i="24" s="1"/>
  <c r="VA111" i="24" s="1" a="1"/>
  <c r="VA111" i="24" s="1"/>
  <c r="VB100" i="24"/>
  <c r="VG100" i="24" a="1"/>
  <c r="VG100" i="24" s="1"/>
  <c r="VG101" i="24" s="1" a="1"/>
  <c r="VG101" i="24" s="1"/>
  <c r="VG102" i="24" s="1" a="1"/>
  <c r="VG102" i="24" s="1"/>
  <c r="VG103" i="24" s="1" a="1"/>
  <c r="VG103" i="24" s="1"/>
  <c r="VG104" i="24" s="1" a="1"/>
  <c r="VG104" i="24" s="1"/>
  <c r="VG105" i="24" s="1" a="1"/>
  <c r="VG105" i="24" s="1"/>
  <c r="VG106" i="24" s="1" a="1"/>
  <c r="VG106" i="24" s="1"/>
  <c r="VG107" i="24" s="1" a="1"/>
  <c r="VG107" i="24" s="1"/>
  <c r="VG108" i="24" s="1" a="1"/>
  <c r="VG108" i="24" s="1"/>
  <c r="VG109" i="24" s="1" a="1"/>
  <c r="VG109" i="24" s="1"/>
  <c r="VG110" i="24" s="1" a="1"/>
  <c r="VG110" i="24" s="1"/>
  <c r="VG111" i="24" s="1" a="1"/>
  <c r="VG111" i="24" s="1"/>
  <c r="VH100" i="24"/>
  <c r="VM100" i="24" a="1"/>
  <c r="VM100" i="24" s="1"/>
  <c r="VM101" i="24" s="1" a="1"/>
  <c r="VM101" i="24" s="1"/>
  <c r="VM102" i="24" s="1" a="1"/>
  <c r="VM102" i="24" s="1"/>
  <c r="VM103" i="24" s="1" a="1"/>
  <c r="VM103" i="24" s="1"/>
  <c r="VM104" i="24" s="1" a="1"/>
  <c r="VM104" i="24" s="1"/>
  <c r="VM105" i="24" s="1" a="1"/>
  <c r="VM105" i="24" s="1"/>
  <c r="VM106" i="24" s="1" a="1"/>
  <c r="VM106" i="24" s="1"/>
  <c r="VM107" i="24" s="1" a="1"/>
  <c r="VM107" i="24" s="1"/>
  <c r="VM108" i="24" s="1" a="1"/>
  <c r="VM108" i="24" s="1"/>
  <c r="VM109" i="24" s="1" a="1"/>
  <c r="VM109" i="24" s="1"/>
  <c r="VM110" i="24" s="1" a="1"/>
  <c r="VM110" i="24" s="1"/>
  <c r="VM111" i="24" s="1" a="1"/>
  <c r="VM111" i="24" s="1"/>
  <c r="VN100" i="24"/>
  <c r="VS100" i="24" a="1"/>
  <c r="VS100" i="24" s="1"/>
  <c r="VS101" i="24" s="1" a="1"/>
  <c r="VS101" i="24" s="1"/>
  <c r="VS102" i="24" s="1" a="1"/>
  <c r="VS102" i="24" s="1"/>
  <c r="VS103" i="24" s="1" a="1"/>
  <c r="VS103" i="24" s="1"/>
  <c r="VS104" i="24" s="1" a="1"/>
  <c r="VS104" i="24" s="1"/>
  <c r="VS105" i="24" s="1" a="1"/>
  <c r="VS105" i="24" s="1"/>
  <c r="VS106" i="24" s="1" a="1"/>
  <c r="VS106" i="24" s="1"/>
  <c r="VS107" i="24" s="1" a="1"/>
  <c r="VS107" i="24" s="1"/>
  <c r="VS108" i="24" s="1" a="1"/>
  <c r="VS108" i="24" s="1"/>
  <c r="VS109" i="24" s="1" a="1"/>
  <c r="VS109" i="24" s="1"/>
  <c r="VS110" i="24" s="1" a="1"/>
  <c r="VS110" i="24" s="1"/>
  <c r="VS111" i="24" s="1" a="1"/>
  <c r="VS111" i="24" s="1"/>
  <c r="VT100" i="24"/>
  <c r="VY100" i="24" a="1"/>
  <c r="VY100" i="24" s="1"/>
  <c r="VY101" i="24" s="1" a="1"/>
  <c r="VY101" i="24" s="1"/>
  <c r="VY102" i="24" s="1" a="1"/>
  <c r="VY102" i="24" s="1"/>
  <c r="VY103" i="24" s="1" a="1"/>
  <c r="VY103" i="24" s="1"/>
  <c r="VY104" i="24" s="1" a="1"/>
  <c r="VY104" i="24" s="1"/>
  <c r="VY105" i="24" s="1" a="1"/>
  <c r="VY105" i="24" s="1"/>
  <c r="VY106" i="24" s="1" a="1"/>
  <c r="VY106" i="24" s="1"/>
  <c r="VY107" i="24" s="1" a="1"/>
  <c r="VY107" i="24" s="1"/>
  <c r="VY108" i="24" s="1" a="1"/>
  <c r="VY108" i="24" s="1"/>
  <c r="VY109" i="24" s="1" a="1"/>
  <c r="VY109" i="24" s="1"/>
  <c r="VY110" i="24" s="1" a="1"/>
  <c r="VY110" i="24" s="1"/>
  <c r="VY111" i="24" s="1" a="1"/>
  <c r="VY111" i="24" s="1"/>
  <c r="VZ100" i="24"/>
  <c r="J101" i="24"/>
  <c r="P101" i="24"/>
  <c r="V101" i="24"/>
  <c r="AB101" i="24"/>
  <c r="AH101" i="24"/>
  <c r="AN101" i="24"/>
  <c r="AT101" i="24"/>
  <c r="AZ101" i="24"/>
  <c r="BF101" i="24"/>
  <c r="BL101" i="24"/>
  <c r="BR101" i="24"/>
  <c r="BX101" i="24"/>
  <c r="CD101" i="24"/>
  <c r="CJ101" i="24"/>
  <c r="CP101" i="24"/>
  <c r="CV101" i="24"/>
  <c r="DB101" i="24"/>
  <c r="DH101" i="24"/>
  <c r="DN101" i="24"/>
  <c r="DT101" i="24"/>
  <c r="DZ101" i="24"/>
  <c r="EF101" i="24"/>
  <c r="EL101" i="24"/>
  <c r="ER101" i="24"/>
  <c r="EX101" i="24"/>
  <c r="FD101" i="24"/>
  <c r="FJ101" i="24"/>
  <c r="FP101" i="24"/>
  <c r="FV101" i="24"/>
  <c r="GB101" i="24"/>
  <c r="GH101" i="24"/>
  <c r="GN101" i="24"/>
  <c r="GT101" i="24"/>
  <c r="GZ101" i="24"/>
  <c r="HF101" i="24"/>
  <c r="HL101" i="24"/>
  <c r="HR101" i="24"/>
  <c r="HX101" i="24"/>
  <c r="ID101" i="24"/>
  <c r="IJ101" i="24"/>
  <c r="IP101" i="24"/>
  <c r="IV101" i="24"/>
  <c r="JB101" i="24"/>
  <c r="JH101" i="24"/>
  <c r="JN101" i="24"/>
  <c r="JT101" i="24"/>
  <c r="JZ101" i="24"/>
  <c r="KF101" i="24"/>
  <c r="KL101" i="24"/>
  <c r="KR101" i="24"/>
  <c r="KX101" i="24"/>
  <c r="LD101" i="24"/>
  <c r="LJ101" i="24"/>
  <c r="LP101" i="24"/>
  <c r="LV101" i="24"/>
  <c r="MB101" i="24"/>
  <c r="MH101" i="24"/>
  <c r="MN101" i="24"/>
  <c r="MT101" i="24"/>
  <c r="MZ101" i="24"/>
  <c r="NF101" i="24"/>
  <c r="NL101" i="24"/>
  <c r="NR101" i="24"/>
  <c r="NX101" i="24"/>
  <c r="OD101" i="24"/>
  <c r="OJ101" i="24"/>
  <c r="OP101" i="24"/>
  <c r="OV101" i="24"/>
  <c r="PB101" i="24"/>
  <c r="PH101" i="24"/>
  <c r="PN101" i="24"/>
  <c r="PT101" i="24"/>
  <c r="PZ101" i="24"/>
  <c r="QF101" i="24"/>
  <c r="QL101" i="24"/>
  <c r="QR101" i="24"/>
  <c r="QX101" i="24"/>
  <c r="RD101" i="24"/>
  <c r="RJ101" i="24"/>
  <c r="RP101" i="24"/>
  <c r="RV101" i="24"/>
  <c r="SB101" i="24"/>
  <c r="SH101" i="24"/>
  <c r="SN101" i="24"/>
  <c r="ST101" i="24"/>
  <c r="SZ101" i="24"/>
  <c r="TF101" i="24"/>
  <c r="TL101" i="24"/>
  <c r="TR101" i="24"/>
  <c r="TX101" i="24"/>
  <c r="UD101" i="24"/>
  <c r="UJ101" i="24"/>
  <c r="UP101" i="24"/>
  <c r="UV101" i="24"/>
  <c r="VB101" i="24"/>
  <c r="VH101" i="24"/>
  <c r="VN101" i="24"/>
  <c r="VT101" i="24"/>
  <c r="VZ101" i="24"/>
  <c r="J102" i="24"/>
  <c r="P102" i="24"/>
  <c r="V102" i="24"/>
  <c r="AB102" i="24"/>
  <c r="AH102" i="24"/>
  <c r="AN102" i="24"/>
  <c r="AT102" i="24"/>
  <c r="AZ102" i="24"/>
  <c r="BF102" i="24"/>
  <c r="BL102" i="24"/>
  <c r="BR102" i="24"/>
  <c r="BX102" i="24"/>
  <c r="CD102" i="24"/>
  <c r="CJ102" i="24"/>
  <c r="CP102" i="24"/>
  <c r="CV102" i="24"/>
  <c r="DB102" i="24"/>
  <c r="DH102" i="24"/>
  <c r="DN102" i="24"/>
  <c r="DT102" i="24"/>
  <c r="DZ102" i="24"/>
  <c r="EF102" i="24"/>
  <c r="EL102" i="24"/>
  <c r="ER102" i="24"/>
  <c r="EX102" i="24"/>
  <c r="FD102" i="24"/>
  <c r="FJ102" i="24"/>
  <c r="FP102" i="24"/>
  <c r="FV102" i="24"/>
  <c r="GB102" i="24"/>
  <c r="GH102" i="24"/>
  <c r="GN102" i="24"/>
  <c r="GT102" i="24"/>
  <c r="GZ102" i="24"/>
  <c r="HF102" i="24"/>
  <c r="HL102" i="24"/>
  <c r="HR102" i="24"/>
  <c r="HX102" i="24"/>
  <c r="ID102" i="24"/>
  <c r="IJ102" i="24"/>
  <c r="IP102" i="24"/>
  <c r="IV102" i="24"/>
  <c r="JB102" i="24"/>
  <c r="JH102" i="24"/>
  <c r="JN102" i="24"/>
  <c r="JT102" i="24"/>
  <c r="JZ102" i="24"/>
  <c r="KF102" i="24"/>
  <c r="KL102" i="24"/>
  <c r="KR102" i="24"/>
  <c r="KX102" i="24"/>
  <c r="LD102" i="24"/>
  <c r="LJ102" i="24"/>
  <c r="LP102" i="24"/>
  <c r="LV102" i="24"/>
  <c r="MB102" i="24"/>
  <c r="MH102" i="24"/>
  <c r="MN102" i="24"/>
  <c r="MT102" i="24"/>
  <c r="MZ102" i="24"/>
  <c r="NF102" i="24"/>
  <c r="NL102" i="24"/>
  <c r="NR102" i="24"/>
  <c r="NX102" i="24"/>
  <c r="OD102" i="24"/>
  <c r="OJ102" i="24"/>
  <c r="OP102" i="24"/>
  <c r="OV102" i="24"/>
  <c r="PB102" i="24"/>
  <c r="PH102" i="24"/>
  <c r="PN102" i="24"/>
  <c r="PT102" i="24"/>
  <c r="PZ102" i="24"/>
  <c r="QF102" i="24"/>
  <c r="QL102" i="24"/>
  <c r="QR102" i="24"/>
  <c r="QX102" i="24"/>
  <c r="RD102" i="24"/>
  <c r="RJ102" i="24"/>
  <c r="RP102" i="24"/>
  <c r="RV102" i="24"/>
  <c r="SB102" i="24"/>
  <c r="SH102" i="24"/>
  <c r="SN102" i="24"/>
  <c r="ST102" i="24"/>
  <c r="SZ102" i="24"/>
  <c r="TF102" i="24"/>
  <c r="TL102" i="24"/>
  <c r="TR102" i="24"/>
  <c r="TX102" i="24"/>
  <c r="UD102" i="24"/>
  <c r="UJ102" i="24"/>
  <c r="UP102" i="24"/>
  <c r="UV102" i="24"/>
  <c r="VB102" i="24"/>
  <c r="VH102" i="24"/>
  <c r="VN102" i="24"/>
  <c r="VT102" i="24"/>
  <c r="VZ102" i="24"/>
  <c r="J103" i="24"/>
  <c r="P103" i="24"/>
  <c r="V103" i="24"/>
  <c r="AB103" i="24"/>
  <c r="AH103" i="24"/>
  <c r="AN103" i="24"/>
  <c r="AT103" i="24"/>
  <c r="AZ103" i="24"/>
  <c r="BF103" i="24"/>
  <c r="BL103" i="24"/>
  <c r="BR103" i="24"/>
  <c r="BX103" i="24"/>
  <c r="CD103" i="24"/>
  <c r="CJ103" i="24"/>
  <c r="CP103" i="24"/>
  <c r="CV103" i="24"/>
  <c r="DB103" i="24"/>
  <c r="DH103" i="24"/>
  <c r="DN103" i="24"/>
  <c r="DT103" i="24"/>
  <c r="DZ103" i="24"/>
  <c r="EF103" i="24"/>
  <c r="EL103" i="24"/>
  <c r="ER103" i="24"/>
  <c r="EX103" i="24"/>
  <c r="FD103" i="24"/>
  <c r="FJ103" i="24"/>
  <c r="FP103" i="24"/>
  <c r="FV103" i="24"/>
  <c r="GB103" i="24"/>
  <c r="GH103" i="24"/>
  <c r="GN103" i="24"/>
  <c r="GT103" i="24"/>
  <c r="GZ103" i="24"/>
  <c r="HF103" i="24"/>
  <c r="HL103" i="24"/>
  <c r="HR103" i="24"/>
  <c r="HX103" i="24"/>
  <c r="ID103" i="24"/>
  <c r="IJ103" i="24"/>
  <c r="IP103" i="24"/>
  <c r="IV103" i="24"/>
  <c r="JB103" i="24"/>
  <c r="JH103" i="24"/>
  <c r="JN103" i="24"/>
  <c r="JT103" i="24"/>
  <c r="JZ103" i="24"/>
  <c r="KF103" i="24"/>
  <c r="KL103" i="24"/>
  <c r="KR103" i="24"/>
  <c r="KX103" i="24"/>
  <c r="LD103" i="24"/>
  <c r="LJ103" i="24"/>
  <c r="LP103" i="24"/>
  <c r="LV103" i="24"/>
  <c r="MB103" i="24"/>
  <c r="MH103" i="24"/>
  <c r="MN103" i="24"/>
  <c r="MT103" i="24"/>
  <c r="MZ103" i="24"/>
  <c r="NF103" i="24"/>
  <c r="NL103" i="24"/>
  <c r="NR103" i="24"/>
  <c r="NX103" i="24"/>
  <c r="OD103" i="24"/>
  <c r="OJ103" i="24"/>
  <c r="OP103" i="24"/>
  <c r="OV103" i="24"/>
  <c r="PB103" i="24"/>
  <c r="PH103" i="24"/>
  <c r="PN103" i="24"/>
  <c r="PT103" i="24"/>
  <c r="PZ103" i="24"/>
  <c r="QF103" i="24"/>
  <c r="QL103" i="24"/>
  <c r="QR103" i="24"/>
  <c r="QX103" i="24"/>
  <c r="RD103" i="24"/>
  <c r="RJ103" i="24"/>
  <c r="RP103" i="24"/>
  <c r="RV103" i="24"/>
  <c r="SB103" i="24"/>
  <c r="SH103" i="24"/>
  <c r="SN103" i="24"/>
  <c r="ST103" i="24"/>
  <c r="SZ103" i="24"/>
  <c r="TF103" i="24"/>
  <c r="TL103" i="24"/>
  <c r="TR103" i="24"/>
  <c r="TX103" i="24"/>
  <c r="UD103" i="24"/>
  <c r="UJ103" i="24"/>
  <c r="UP103" i="24"/>
  <c r="UV103" i="24"/>
  <c r="VB103" i="24"/>
  <c r="VH103" i="24"/>
  <c r="VN103" i="24"/>
  <c r="VT103" i="24"/>
  <c r="VZ103" i="24"/>
  <c r="J104" i="24"/>
  <c r="P104" i="24"/>
  <c r="V104" i="24"/>
  <c r="AB104" i="24"/>
  <c r="AH104" i="24"/>
  <c r="AN104" i="24"/>
  <c r="AT104" i="24"/>
  <c r="AZ104" i="24"/>
  <c r="BF104" i="24"/>
  <c r="BL104" i="24"/>
  <c r="BR104" i="24"/>
  <c r="BX104" i="24"/>
  <c r="CD104" i="24"/>
  <c r="CJ104" i="24"/>
  <c r="CP104" i="24"/>
  <c r="CV104" i="24"/>
  <c r="DB104" i="24"/>
  <c r="DH104" i="24"/>
  <c r="DN104" i="24"/>
  <c r="DT104" i="24"/>
  <c r="DZ104" i="24"/>
  <c r="EF104" i="24"/>
  <c r="EL104" i="24"/>
  <c r="ER104" i="24"/>
  <c r="EX104" i="24"/>
  <c r="FD104" i="24"/>
  <c r="FJ104" i="24"/>
  <c r="FP104" i="24"/>
  <c r="FV104" i="24"/>
  <c r="GB104" i="24"/>
  <c r="GH104" i="24"/>
  <c r="GN104" i="24"/>
  <c r="GT104" i="24"/>
  <c r="GZ104" i="24"/>
  <c r="HF104" i="24"/>
  <c r="HL104" i="24"/>
  <c r="HR104" i="24"/>
  <c r="HX104" i="24"/>
  <c r="ID104" i="24"/>
  <c r="IJ104" i="24"/>
  <c r="IP104" i="24"/>
  <c r="IV104" i="24"/>
  <c r="JB104" i="24"/>
  <c r="JH104" i="24"/>
  <c r="JN104" i="24"/>
  <c r="JT104" i="24"/>
  <c r="JZ104" i="24"/>
  <c r="KF104" i="24"/>
  <c r="KL104" i="24"/>
  <c r="KR104" i="24"/>
  <c r="KX104" i="24"/>
  <c r="LD104" i="24"/>
  <c r="LJ104" i="24"/>
  <c r="LP104" i="24"/>
  <c r="LV104" i="24"/>
  <c r="MB104" i="24"/>
  <c r="MH104" i="24"/>
  <c r="MN104" i="24"/>
  <c r="MT104" i="24"/>
  <c r="MZ104" i="24"/>
  <c r="NF104" i="24"/>
  <c r="NL104" i="24"/>
  <c r="NR104" i="24"/>
  <c r="NX104" i="24"/>
  <c r="OD104" i="24"/>
  <c r="OJ104" i="24"/>
  <c r="OP104" i="24"/>
  <c r="OV104" i="24"/>
  <c r="PB104" i="24"/>
  <c r="PH104" i="24"/>
  <c r="PN104" i="24"/>
  <c r="PT104" i="24"/>
  <c r="PZ104" i="24"/>
  <c r="QF104" i="24"/>
  <c r="QL104" i="24"/>
  <c r="QR104" i="24"/>
  <c r="QX104" i="24"/>
  <c r="RD104" i="24"/>
  <c r="RJ104" i="24"/>
  <c r="RP104" i="24"/>
  <c r="RV104" i="24"/>
  <c r="SB104" i="24"/>
  <c r="SH104" i="24"/>
  <c r="SN104" i="24"/>
  <c r="ST104" i="24"/>
  <c r="SZ104" i="24"/>
  <c r="TF104" i="24"/>
  <c r="TL104" i="24"/>
  <c r="TR104" i="24"/>
  <c r="TX104" i="24"/>
  <c r="UD104" i="24"/>
  <c r="UJ104" i="24"/>
  <c r="UP104" i="24"/>
  <c r="UV104" i="24"/>
  <c r="VB104" i="24"/>
  <c r="VH104" i="24"/>
  <c r="VN104" i="24"/>
  <c r="VT104" i="24"/>
  <c r="VZ104" i="24"/>
  <c r="J105" i="24"/>
  <c r="P105" i="24"/>
  <c r="V105" i="24"/>
  <c r="AB105" i="24"/>
  <c r="AH105" i="24"/>
  <c r="AN105" i="24"/>
  <c r="AT105" i="24"/>
  <c r="AZ105" i="24"/>
  <c r="BF105" i="24"/>
  <c r="BL105" i="24"/>
  <c r="BR105" i="24"/>
  <c r="BX105" i="24"/>
  <c r="CD105" i="24"/>
  <c r="CJ105" i="24"/>
  <c r="CP105" i="24"/>
  <c r="CV105" i="24"/>
  <c r="DB105" i="24"/>
  <c r="DH105" i="24"/>
  <c r="DN105" i="24"/>
  <c r="DT105" i="24"/>
  <c r="DZ105" i="24"/>
  <c r="EF105" i="24"/>
  <c r="EL105" i="24"/>
  <c r="ER105" i="24"/>
  <c r="EX105" i="24"/>
  <c r="FD105" i="24"/>
  <c r="FJ105" i="24"/>
  <c r="FP105" i="24"/>
  <c r="FV105" i="24"/>
  <c r="GB105" i="24"/>
  <c r="GH105" i="24"/>
  <c r="GN105" i="24"/>
  <c r="GT105" i="24"/>
  <c r="GZ105" i="24"/>
  <c r="HF105" i="24"/>
  <c r="HL105" i="24"/>
  <c r="HR105" i="24"/>
  <c r="HX105" i="24"/>
  <c r="ID105" i="24"/>
  <c r="IJ105" i="24"/>
  <c r="IP105" i="24"/>
  <c r="IV105" i="24"/>
  <c r="JB105" i="24"/>
  <c r="JH105" i="24"/>
  <c r="JN105" i="24"/>
  <c r="JT105" i="24"/>
  <c r="JZ105" i="24"/>
  <c r="KF105" i="24"/>
  <c r="KL105" i="24"/>
  <c r="KR105" i="24"/>
  <c r="KX105" i="24"/>
  <c r="LD105" i="24"/>
  <c r="LJ105" i="24"/>
  <c r="LP105" i="24"/>
  <c r="LV105" i="24"/>
  <c r="MB105" i="24"/>
  <c r="MH105" i="24"/>
  <c r="MN105" i="24"/>
  <c r="MT105" i="24"/>
  <c r="MZ105" i="24"/>
  <c r="NF105" i="24"/>
  <c r="NL105" i="24"/>
  <c r="NR105" i="24"/>
  <c r="NX105" i="24"/>
  <c r="OD105" i="24"/>
  <c r="OJ105" i="24"/>
  <c r="OP105" i="24"/>
  <c r="OV105" i="24"/>
  <c r="PB105" i="24"/>
  <c r="PH105" i="24"/>
  <c r="PN105" i="24"/>
  <c r="PT105" i="24"/>
  <c r="PZ105" i="24"/>
  <c r="QF105" i="24"/>
  <c r="QL105" i="24"/>
  <c r="QR105" i="24"/>
  <c r="QX105" i="24"/>
  <c r="RD105" i="24"/>
  <c r="RJ105" i="24"/>
  <c r="RP105" i="24"/>
  <c r="RV105" i="24"/>
  <c r="SB105" i="24"/>
  <c r="SH105" i="24"/>
  <c r="SN105" i="24"/>
  <c r="ST105" i="24"/>
  <c r="SZ105" i="24"/>
  <c r="TF105" i="24"/>
  <c r="TL105" i="24"/>
  <c r="TR105" i="24"/>
  <c r="TX105" i="24"/>
  <c r="UD105" i="24"/>
  <c r="UJ105" i="24"/>
  <c r="UP105" i="24"/>
  <c r="UV105" i="24"/>
  <c r="VB105" i="24"/>
  <c r="VH105" i="24"/>
  <c r="VN105" i="24"/>
  <c r="VT105" i="24"/>
  <c r="VZ105" i="24"/>
  <c r="J106" i="24"/>
  <c r="P106" i="24"/>
  <c r="V106" i="24"/>
  <c r="AB106" i="24"/>
  <c r="AH106" i="24"/>
  <c r="AN106" i="24"/>
  <c r="AT106" i="24"/>
  <c r="AZ106" i="24"/>
  <c r="BF106" i="24"/>
  <c r="BL106" i="24"/>
  <c r="BR106" i="24"/>
  <c r="BX106" i="24"/>
  <c r="CD106" i="24"/>
  <c r="CJ106" i="24"/>
  <c r="CP106" i="24"/>
  <c r="CV106" i="24"/>
  <c r="DB106" i="24"/>
  <c r="DH106" i="24"/>
  <c r="DN106" i="24"/>
  <c r="DT106" i="24"/>
  <c r="DZ106" i="24"/>
  <c r="EF106" i="24"/>
  <c r="EL106" i="24"/>
  <c r="ER106" i="24"/>
  <c r="EX106" i="24"/>
  <c r="FD106" i="24"/>
  <c r="FJ106" i="24"/>
  <c r="FP106" i="24"/>
  <c r="FV106" i="24"/>
  <c r="GB106" i="24"/>
  <c r="GH106" i="24"/>
  <c r="GN106" i="24"/>
  <c r="GT106" i="24"/>
  <c r="GZ106" i="24"/>
  <c r="HF106" i="24"/>
  <c r="HL106" i="24"/>
  <c r="HR106" i="24"/>
  <c r="HX106" i="24"/>
  <c r="ID106" i="24"/>
  <c r="IJ106" i="24"/>
  <c r="IP106" i="24"/>
  <c r="IV106" i="24"/>
  <c r="JB106" i="24"/>
  <c r="JH106" i="24"/>
  <c r="JN106" i="24"/>
  <c r="JT106" i="24"/>
  <c r="JZ106" i="24"/>
  <c r="KF106" i="24"/>
  <c r="KL106" i="24"/>
  <c r="KR106" i="24"/>
  <c r="KX106" i="24"/>
  <c r="LD106" i="24"/>
  <c r="LJ106" i="24"/>
  <c r="LP106" i="24"/>
  <c r="LV106" i="24"/>
  <c r="MB106" i="24"/>
  <c r="MH106" i="24"/>
  <c r="MN106" i="24"/>
  <c r="MT106" i="24"/>
  <c r="MZ106" i="24"/>
  <c r="NF106" i="24"/>
  <c r="NL106" i="24"/>
  <c r="NR106" i="24"/>
  <c r="NX106" i="24"/>
  <c r="OD106" i="24"/>
  <c r="OJ106" i="24"/>
  <c r="OP106" i="24"/>
  <c r="OV106" i="24"/>
  <c r="PB106" i="24"/>
  <c r="PH106" i="24"/>
  <c r="PN106" i="24"/>
  <c r="PT106" i="24"/>
  <c r="PZ106" i="24"/>
  <c r="QF106" i="24"/>
  <c r="QL106" i="24"/>
  <c r="QR106" i="24"/>
  <c r="QX106" i="24"/>
  <c r="RD106" i="24"/>
  <c r="RJ106" i="24"/>
  <c r="RP106" i="24"/>
  <c r="RV106" i="24"/>
  <c r="SB106" i="24"/>
  <c r="SH106" i="24"/>
  <c r="SN106" i="24"/>
  <c r="ST106" i="24"/>
  <c r="SZ106" i="24"/>
  <c r="TF106" i="24"/>
  <c r="TL106" i="24"/>
  <c r="TR106" i="24"/>
  <c r="TX106" i="24"/>
  <c r="UD106" i="24"/>
  <c r="UJ106" i="24"/>
  <c r="UP106" i="24"/>
  <c r="UV106" i="24"/>
  <c r="VB106" i="24"/>
  <c r="VH106" i="24"/>
  <c r="VN106" i="24"/>
  <c r="VT106" i="24"/>
  <c r="VZ106" i="24"/>
  <c r="J107" i="24"/>
  <c r="P107" i="24"/>
  <c r="V107" i="24"/>
  <c r="AB107" i="24"/>
  <c r="AH107" i="24"/>
  <c r="AN107" i="24"/>
  <c r="AT107" i="24"/>
  <c r="AZ107" i="24"/>
  <c r="BF107" i="24"/>
  <c r="BL107" i="24"/>
  <c r="BR107" i="24"/>
  <c r="BX107" i="24"/>
  <c r="CD107" i="24"/>
  <c r="CJ107" i="24"/>
  <c r="CP107" i="24"/>
  <c r="CV107" i="24"/>
  <c r="DB107" i="24"/>
  <c r="DH107" i="24"/>
  <c r="DN107" i="24"/>
  <c r="DT107" i="24"/>
  <c r="DZ107" i="24"/>
  <c r="EF107" i="24"/>
  <c r="EL107" i="24"/>
  <c r="ER107" i="24"/>
  <c r="EX107" i="24"/>
  <c r="FD107" i="24"/>
  <c r="FJ107" i="24"/>
  <c r="FP107" i="24"/>
  <c r="FV107" i="24"/>
  <c r="GB107" i="24"/>
  <c r="GH107" i="24"/>
  <c r="GN107" i="24"/>
  <c r="GT107" i="24"/>
  <c r="GZ107" i="24"/>
  <c r="HF107" i="24"/>
  <c r="HL107" i="24"/>
  <c r="HR107" i="24"/>
  <c r="HX107" i="24"/>
  <c r="ID107" i="24"/>
  <c r="IJ107" i="24"/>
  <c r="IP107" i="24"/>
  <c r="IV107" i="24"/>
  <c r="JB107" i="24"/>
  <c r="JH107" i="24"/>
  <c r="JN107" i="24"/>
  <c r="JT107" i="24"/>
  <c r="JZ107" i="24"/>
  <c r="KF107" i="24"/>
  <c r="KL107" i="24"/>
  <c r="KR107" i="24"/>
  <c r="KX107" i="24"/>
  <c r="LD107" i="24"/>
  <c r="LJ107" i="24"/>
  <c r="LP107" i="24"/>
  <c r="LV107" i="24"/>
  <c r="MB107" i="24"/>
  <c r="MH107" i="24"/>
  <c r="MN107" i="24"/>
  <c r="MT107" i="24"/>
  <c r="MZ107" i="24"/>
  <c r="NF107" i="24"/>
  <c r="NL107" i="24"/>
  <c r="NR107" i="24"/>
  <c r="NX107" i="24"/>
  <c r="OD107" i="24"/>
  <c r="OJ107" i="24"/>
  <c r="OP107" i="24"/>
  <c r="OV107" i="24"/>
  <c r="PB107" i="24"/>
  <c r="PH107" i="24"/>
  <c r="PN107" i="24"/>
  <c r="PT107" i="24"/>
  <c r="PZ107" i="24"/>
  <c r="QF107" i="24"/>
  <c r="QL107" i="24"/>
  <c r="QR107" i="24"/>
  <c r="QX107" i="24"/>
  <c r="RD107" i="24"/>
  <c r="RJ107" i="24"/>
  <c r="RP107" i="24"/>
  <c r="RV107" i="24"/>
  <c r="SB107" i="24"/>
  <c r="SH107" i="24"/>
  <c r="SN107" i="24"/>
  <c r="ST107" i="24"/>
  <c r="SZ107" i="24"/>
  <c r="TF107" i="24"/>
  <c r="TL107" i="24"/>
  <c r="TR107" i="24"/>
  <c r="TX107" i="24"/>
  <c r="UD107" i="24"/>
  <c r="UJ107" i="24"/>
  <c r="UP107" i="24"/>
  <c r="UV107" i="24"/>
  <c r="VB107" i="24"/>
  <c r="VH107" i="24"/>
  <c r="VN107" i="24"/>
  <c r="VT107" i="24"/>
  <c r="VZ107" i="24"/>
  <c r="J108" i="24"/>
  <c r="P108" i="24"/>
  <c r="V108" i="24"/>
  <c r="AB108" i="24"/>
  <c r="AH108" i="24"/>
  <c r="AN108" i="24"/>
  <c r="AT108" i="24"/>
  <c r="AZ108" i="24"/>
  <c r="BF108" i="24"/>
  <c r="BL108" i="24"/>
  <c r="BR108" i="24"/>
  <c r="BX108" i="24"/>
  <c r="CD108" i="24"/>
  <c r="CJ108" i="24"/>
  <c r="CP108" i="24"/>
  <c r="CV108" i="24"/>
  <c r="DB108" i="24"/>
  <c r="DH108" i="24"/>
  <c r="DN108" i="24"/>
  <c r="DT108" i="24"/>
  <c r="DZ108" i="24"/>
  <c r="EF108" i="24"/>
  <c r="EL108" i="24"/>
  <c r="ER108" i="24"/>
  <c r="EX108" i="24"/>
  <c r="FD108" i="24"/>
  <c r="FJ108" i="24"/>
  <c r="FP108" i="24"/>
  <c r="FV108" i="24"/>
  <c r="GB108" i="24"/>
  <c r="GH108" i="24"/>
  <c r="GN108" i="24"/>
  <c r="GT108" i="24"/>
  <c r="GZ108" i="24"/>
  <c r="HF108" i="24"/>
  <c r="HL108" i="24"/>
  <c r="HR108" i="24"/>
  <c r="HX108" i="24"/>
  <c r="ID108" i="24"/>
  <c r="IJ108" i="24"/>
  <c r="IP108" i="24"/>
  <c r="IV108" i="24"/>
  <c r="JB108" i="24"/>
  <c r="JH108" i="24"/>
  <c r="JN108" i="24"/>
  <c r="JT108" i="24"/>
  <c r="JZ108" i="24"/>
  <c r="KF108" i="24"/>
  <c r="KL108" i="24"/>
  <c r="KR108" i="24"/>
  <c r="KX108" i="24"/>
  <c r="LD108" i="24"/>
  <c r="LJ108" i="24"/>
  <c r="LP108" i="24"/>
  <c r="LV108" i="24"/>
  <c r="MB108" i="24"/>
  <c r="MH108" i="24"/>
  <c r="MN108" i="24"/>
  <c r="MT108" i="24"/>
  <c r="MZ108" i="24"/>
  <c r="NF108" i="24"/>
  <c r="NL108" i="24"/>
  <c r="NR108" i="24"/>
  <c r="NX108" i="24"/>
  <c r="OD108" i="24"/>
  <c r="OJ108" i="24"/>
  <c r="OP108" i="24"/>
  <c r="OV108" i="24"/>
  <c r="PB108" i="24"/>
  <c r="PH108" i="24"/>
  <c r="PN108" i="24"/>
  <c r="PT108" i="24"/>
  <c r="PZ108" i="24"/>
  <c r="QF108" i="24"/>
  <c r="QL108" i="24"/>
  <c r="QR108" i="24"/>
  <c r="QX108" i="24"/>
  <c r="RD108" i="24"/>
  <c r="RJ108" i="24"/>
  <c r="RP108" i="24"/>
  <c r="RV108" i="24"/>
  <c r="SB108" i="24"/>
  <c r="SH108" i="24"/>
  <c r="SN108" i="24"/>
  <c r="ST108" i="24"/>
  <c r="SZ108" i="24"/>
  <c r="TF108" i="24"/>
  <c r="TL108" i="24"/>
  <c r="TR108" i="24"/>
  <c r="TX108" i="24"/>
  <c r="UD108" i="24"/>
  <c r="UJ108" i="24"/>
  <c r="UP108" i="24"/>
  <c r="UV108" i="24"/>
  <c r="VB108" i="24"/>
  <c r="VH108" i="24"/>
  <c r="VN108" i="24"/>
  <c r="VT108" i="24"/>
  <c r="VZ108" i="24"/>
  <c r="J109" i="24"/>
  <c r="P109" i="24"/>
  <c r="V109" i="24"/>
  <c r="AB109" i="24"/>
  <c r="AH109" i="24"/>
  <c r="AN109" i="24"/>
  <c r="AT109" i="24"/>
  <c r="AZ109" i="24"/>
  <c r="BF109" i="24"/>
  <c r="BL109" i="24"/>
  <c r="BR109" i="24"/>
  <c r="BX109" i="24"/>
  <c r="CD109" i="24"/>
  <c r="CJ109" i="24"/>
  <c r="CP109" i="24"/>
  <c r="CV109" i="24"/>
  <c r="DB109" i="24"/>
  <c r="DH109" i="24"/>
  <c r="DN109" i="24"/>
  <c r="DT109" i="24"/>
  <c r="DZ109" i="24"/>
  <c r="EF109" i="24"/>
  <c r="EL109" i="24"/>
  <c r="ER109" i="24"/>
  <c r="EX109" i="24"/>
  <c r="FD109" i="24"/>
  <c r="FJ109" i="24"/>
  <c r="FP109" i="24"/>
  <c r="FV109" i="24"/>
  <c r="GB109" i="24"/>
  <c r="GH109" i="24"/>
  <c r="GN109" i="24"/>
  <c r="GT109" i="24"/>
  <c r="GZ109" i="24"/>
  <c r="HF109" i="24"/>
  <c r="HL109" i="24"/>
  <c r="HR109" i="24"/>
  <c r="HX109" i="24"/>
  <c r="ID109" i="24"/>
  <c r="IJ109" i="24"/>
  <c r="IP109" i="24"/>
  <c r="IV109" i="24"/>
  <c r="JB109" i="24"/>
  <c r="JH109" i="24"/>
  <c r="JN109" i="24"/>
  <c r="JT109" i="24"/>
  <c r="JZ109" i="24"/>
  <c r="KF109" i="24"/>
  <c r="KL109" i="24"/>
  <c r="KR109" i="24"/>
  <c r="KX109" i="24"/>
  <c r="LD109" i="24"/>
  <c r="LJ109" i="24"/>
  <c r="LP109" i="24"/>
  <c r="LV109" i="24"/>
  <c r="MB109" i="24"/>
  <c r="MH109" i="24"/>
  <c r="MN109" i="24"/>
  <c r="MT109" i="24"/>
  <c r="MZ109" i="24"/>
  <c r="NF109" i="24"/>
  <c r="NL109" i="24"/>
  <c r="NR109" i="24"/>
  <c r="NX109" i="24"/>
  <c r="OD109" i="24"/>
  <c r="OJ109" i="24"/>
  <c r="OP109" i="24"/>
  <c r="OV109" i="24"/>
  <c r="PB109" i="24"/>
  <c r="PH109" i="24"/>
  <c r="PN109" i="24"/>
  <c r="PT109" i="24"/>
  <c r="PZ109" i="24"/>
  <c r="QF109" i="24"/>
  <c r="QL109" i="24"/>
  <c r="QR109" i="24"/>
  <c r="QX109" i="24"/>
  <c r="RD109" i="24"/>
  <c r="RJ109" i="24"/>
  <c r="RP109" i="24"/>
  <c r="RV109" i="24"/>
  <c r="SB109" i="24"/>
  <c r="SH109" i="24"/>
  <c r="SN109" i="24"/>
  <c r="ST109" i="24"/>
  <c r="SZ109" i="24"/>
  <c r="TF109" i="24"/>
  <c r="TL109" i="24"/>
  <c r="TR109" i="24"/>
  <c r="TX109" i="24"/>
  <c r="UD109" i="24"/>
  <c r="UJ109" i="24"/>
  <c r="UP109" i="24"/>
  <c r="UV109" i="24"/>
  <c r="VB109" i="24"/>
  <c r="VH109" i="24"/>
  <c r="VN109" i="24"/>
  <c r="VT109" i="24"/>
  <c r="VZ109" i="24"/>
  <c r="J110" i="24"/>
  <c r="P110" i="24"/>
  <c r="V110" i="24"/>
  <c r="AB110" i="24"/>
  <c r="AH110" i="24"/>
  <c r="AN110" i="24"/>
  <c r="AT110" i="24"/>
  <c r="AZ110" i="24"/>
  <c r="BF110" i="24"/>
  <c r="BL110" i="24"/>
  <c r="BR110" i="24"/>
  <c r="BX110" i="24"/>
  <c r="CD110" i="24"/>
  <c r="CJ110" i="24"/>
  <c r="CP110" i="24"/>
  <c r="CV110" i="24"/>
  <c r="DB110" i="24"/>
  <c r="DH110" i="24"/>
  <c r="DN110" i="24"/>
  <c r="DT110" i="24"/>
  <c r="DZ110" i="24"/>
  <c r="EF110" i="24"/>
  <c r="EL110" i="24"/>
  <c r="ER110" i="24"/>
  <c r="EX110" i="24"/>
  <c r="FD110" i="24"/>
  <c r="FJ110" i="24"/>
  <c r="FP110" i="24"/>
  <c r="FV110" i="24"/>
  <c r="GB110" i="24"/>
  <c r="GH110" i="24"/>
  <c r="GN110" i="24"/>
  <c r="GT110" i="24"/>
  <c r="GZ110" i="24"/>
  <c r="HF110" i="24"/>
  <c r="HL110" i="24"/>
  <c r="HR110" i="24"/>
  <c r="HX110" i="24"/>
  <c r="ID110" i="24"/>
  <c r="IJ110" i="24"/>
  <c r="IP110" i="24"/>
  <c r="IV110" i="24"/>
  <c r="JB110" i="24"/>
  <c r="JH110" i="24"/>
  <c r="JN110" i="24"/>
  <c r="JT110" i="24"/>
  <c r="JZ110" i="24"/>
  <c r="KF110" i="24"/>
  <c r="KL110" i="24"/>
  <c r="KR110" i="24"/>
  <c r="KX110" i="24"/>
  <c r="LD110" i="24"/>
  <c r="LJ110" i="24"/>
  <c r="LP110" i="24"/>
  <c r="LV110" i="24"/>
  <c r="MB110" i="24"/>
  <c r="MH110" i="24"/>
  <c r="MN110" i="24"/>
  <c r="MT110" i="24"/>
  <c r="MZ110" i="24"/>
  <c r="NF110" i="24"/>
  <c r="NL110" i="24"/>
  <c r="NR110" i="24"/>
  <c r="NX110" i="24"/>
  <c r="OD110" i="24"/>
  <c r="OJ110" i="24"/>
  <c r="OP110" i="24"/>
  <c r="OV110" i="24"/>
  <c r="PB110" i="24"/>
  <c r="PH110" i="24"/>
  <c r="PN110" i="24"/>
  <c r="PT110" i="24"/>
  <c r="PZ110" i="24"/>
  <c r="QF110" i="24"/>
  <c r="QL110" i="24"/>
  <c r="QR110" i="24"/>
  <c r="QX110" i="24"/>
  <c r="RD110" i="24"/>
  <c r="RJ110" i="24"/>
  <c r="RP110" i="24"/>
  <c r="RV110" i="24"/>
  <c r="SB110" i="24"/>
  <c r="SH110" i="24"/>
  <c r="SN110" i="24"/>
  <c r="ST110" i="24"/>
  <c r="SZ110" i="24"/>
  <c r="TF110" i="24"/>
  <c r="TL110" i="24"/>
  <c r="TR110" i="24"/>
  <c r="TX110" i="24"/>
  <c r="UD110" i="24"/>
  <c r="UJ110" i="24"/>
  <c r="UP110" i="24"/>
  <c r="UV110" i="24"/>
  <c r="VB110" i="24"/>
  <c r="VH110" i="24"/>
  <c r="VN110" i="24"/>
  <c r="VT110" i="24"/>
  <c r="VZ110" i="24"/>
  <c r="J111" i="24"/>
  <c r="P111" i="24"/>
  <c r="V111" i="24"/>
  <c r="AB111" i="24"/>
  <c r="AH111" i="24"/>
  <c r="AN111" i="24"/>
  <c r="AT111" i="24"/>
  <c r="AZ111" i="24"/>
  <c r="BF111" i="24"/>
  <c r="BL111" i="24"/>
  <c r="BR111" i="24"/>
  <c r="BX111" i="24"/>
  <c r="CD111" i="24"/>
  <c r="CJ111" i="24"/>
  <c r="CP111" i="24"/>
  <c r="CV111" i="24"/>
  <c r="DB111" i="24"/>
  <c r="DH111" i="24"/>
  <c r="DN111" i="24"/>
  <c r="DT111" i="24"/>
  <c r="DZ111" i="24"/>
  <c r="EF111" i="24"/>
  <c r="EL111" i="24"/>
  <c r="ER111" i="24"/>
  <c r="EX111" i="24"/>
  <c r="FD111" i="24"/>
  <c r="FJ111" i="24"/>
  <c r="FP111" i="24"/>
  <c r="FV111" i="24"/>
  <c r="GB111" i="24"/>
  <c r="GH111" i="24"/>
  <c r="GN111" i="24"/>
  <c r="GT111" i="24"/>
  <c r="GZ111" i="24"/>
  <c r="HF111" i="24"/>
  <c r="HL111" i="24"/>
  <c r="HR111" i="24"/>
  <c r="HX111" i="24"/>
  <c r="ID111" i="24"/>
  <c r="IJ111" i="24"/>
  <c r="IP111" i="24"/>
  <c r="IV111" i="24"/>
  <c r="JB111" i="24"/>
  <c r="JH111" i="24"/>
  <c r="JN111" i="24"/>
  <c r="JT111" i="24"/>
  <c r="JZ111" i="24"/>
  <c r="KF111" i="24"/>
  <c r="KL111" i="24"/>
  <c r="KR111" i="24"/>
  <c r="KX111" i="24"/>
  <c r="LD111" i="24"/>
  <c r="LJ111" i="24"/>
  <c r="LP111" i="24"/>
  <c r="LV111" i="24"/>
  <c r="MB111" i="24"/>
  <c r="MH111" i="24"/>
  <c r="MN111" i="24"/>
  <c r="MT111" i="24"/>
  <c r="MZ111" i="24"/>
  <c r="NF111" i="24"/>
  <c r="NL111" i="24"/>
  <c r="NR111" i="24"/>
  <c r="NX111" i="24"/>
  <c r="OD111" i="24"/>
  <c r="OJ111" i="24"/>
  <c r="OP111" i="24"/>
  <c r="OV111" i="24"/>
  <c r="PB111" i="24"/>
  <c r="PH111" i="24"/>
  <c r="PN111" i="24"/>
  <c r="PT111" i="24"/>
  <c r="PZ111" i="24"/>
  <c r="QF111" i="24"/>
  <c r="QL111" i="24"/>
  <c r="QR111" i="24"/>
  <c r="QX111" i="24"/>
  <c r="RD111" i="24"/>
  <c r="RJ111" i="24"/>
  <c r="RP111" i="24"/>
  <c r="RV111" i="24"/>
  <c r="SB111" i="24"/>
  <c r="SH111" i="24"/>
  <c r="SN111" i="24"/>
  <c r="ST111" i="24"/>
  <c r="SZ111" i="24"/>
  <c r="TF111" i="24"/>
  <c r="TL111" i="24"/>
  <c r="TR111" i="24"/>
  <c r="TX111" i="24"/>
  <c r="UD111" i="24"/>
  <c r="UJ111" i="24"/>
  <c r="UP111" i="24"/>
  <c r="UV111" i="24"/>
  <c r="VB111" i="24"/>
  <c r="VH111" i="24"/>
  <c r="VN111" i="24"/>
  <c r="VT111" i="24"/>
  <c r="VZ111" i="24"/>
  <c r="I112" i="24" a="1"/>
  <c r="I112" i="24" s="1"/>
  <c r="I113" i="24" s="1" a="1"/>
  <c r="I113" i="24" s="1"/>
  <c r="I114" i="24" s="1" a="1"/>
  <c r="I114" i="24" s="1"/>
  <c r="I115" i="24" s="1" a="1"/>
  <c r="I115" i="24" s="1"/>
  <c r="I116" i="24" s="1" a="1"/>
  <c r="I116" i="24" s="1"/>
  <c r="I117" i="24" s="1" a="1"/>
  <c r="I117" i="24" s="1"/>
  <c r="I118" i="24" s="1" a="1"/>
  <c r="I118" i="24" s="1"/>
  <c r="I119" i="24" s="1" a="1"/>
  <c r="I119" i="24" s="1"/>
  <c r="I120" i="24" s="1" a="1"/>
  <c r="I120" i="24" s="1"/>
  <c r="I121" i="24" s="1" a="1"/>
  <c r="I121" i="24" s="1"/>
  <c r="I122" i="24" s="1" a="1"/>
  <c r="I122" i="24" s="1"/>
  <c r="I123" i="24" s="1" a="1"/>
  <c r="I123" i="24" s="1"/>
  <c r="J112" i="24"/>
  <c r="O112" i="24" a="1"/>
  <c r="O112" i="24" s="1"/>
  <c r="O113" i="24" s="1" a="1"/>
  <c r="O113" i="24" s="1"/>
  <c r="O114" i="24" s="1" a="1"/>
  <c r="O114" i="24" s="1"/>
  <c r="O115" i="24" s="1" a="1"/>
  <c r="O115" i="24" s="1"/>
  <c r="O116" i="24" s="1" a="1"/>
  <c r="O116" i="24" s="1"/>
  <c r="O117" i="24" s="1" a="1"/>
  <c r="O117" i="24" s="1"/>
  <c r="O118" i="24" s="1" a="1"/>
  <c r="O118" i="24" s="1"/>
  <c r="O119" i="24" s="1" a="1"/>
  <c r="O119" i="24" s="1"/>
  <c r="O120" i="24" s="1" a="1"/>
  <c r="O120" i="24" s="1"/>
  <c r="O121" i="24" s="1" a="1"/>
  <c r="O121" i="24" s="1"/>
  <c r="O122" i="24" s="1" a="1"/>
  <c r="O122" i="24" s="1"/>
  <c r="O123" i="24" s="1" a="1"/>
  <c r="O123" i="24" s="1"/>
  <c r="P112" i="24"/>
  <c r="U112" i="24" a="1"/>
  <c r="U112" i="24" s="1"/>
  <c r="U113" i="24" s="1" a="1"/>
  <c r="U113" i="24" s="1"/>
  <c r="U114" i="24" s="1" a="1"/>
  <c r="U114" i="24" s="1"/>
  <c r="U115" i="24" s="1" a="1"/>
  <c r="U115" i="24" s="1"/>
  <c r="U116" i="24" s="1" a="1"/>
  <c r="U116" i="24" s="1"/>
  <c r="U117" i="24" s="1" a="1"/>
  <c r="U117" i="24" s="1"/>
  <c r="U118" i="24" s="1" a="1"/>
  <c r="U118" i="24" s="1"/>
  <c r="U119" i="24" s="1" a="1"/>
  <c r="U119" i="24" s="1"/>
  <c r="U120" i="24" s="1" a="1"/>
  <c r="U120" i="24" s="1"/>
  <c r="U121" i="24" s="1" a="1"/>
  <c r="U121" i="24" s="1"/>
  <c r="U122" i="24" s="1" a="1"/>
  <c r="U122" i="24" s="1"/>
  <c r="U123" i="24" s="1" a="1"/>
  <c r="U123" i="24" s="1"/>
  <c r="V112" i="24"/>
  <c r="AA112" i="24" a="1"/>
  <c r="AA112" i="24" s="1"/>
  <c r="AA113" i="24" s="1" a="1"/>
  <c r="AA113" i="24" s="1"/>
  <c r="AA114" i="24" s="1" a="1"/>
  <c r="AA114" i="24" s="1"/>
  <c r="AA115" i="24" s="1" a="1"/>
  <c r="AA115" i="24" s="1"/>
  <c r="AA116" i="24" s="1" a="1"/>
  <c r="AA116" i="24" s="1"/>
  <c r="AA117" i="24" s="1" a="1"/>
  <c r="AA117" i="24" s="1"/>
  <c r="AA118" i="24" s="1" a="1"/>
  <c r="AA118" i="24" s="1"/>
  <c r="AA119" i="24" s="1" a="1"/>
  <c r="AA119" i="24" s="1"/>
  <c r="AA120" i="24" s="1" a="1"/>
  <c r="AA120" i="24" s="1"/>
  <c r="AA121" i="24" s="1" a="1"/>
  <c r="AA121" i="24" s="1"/>
  <c r="AA122" i="24" s="1" a="1"/>
  <c r="AA122" i="24" s="1"/>
  <c r="AA123" i="24" s="1" a="1"/>
  <c r="AA123" i="24" s="1"/>
  <c r="AB112" i="24"/>
  <c r="AG112" i="24" a="1"/>
  <c r="AG112" i="24" s="1"/>
  <c r="AG113" i="24" s="1" a="1"/>
  <c r="AG113" i="24" s="1"/>
  <c r="AG114" i="24" s="1" a="1"/>
  <c r="AG114" i="24" s="1"/>
  <c r="AG115" i="24" s="1" a="1"/>
  <c r="AG115" i="24" s="1"/>
  <c r="AG116" i="24" s="1" a="1"/>
  <c r="AG116" i="24" s="1"/>
  <c r="AG117" i="24" s="1" a="1"/>
  <c r="AG117" i="24" s="1"/>
  <c r="AG118" i="24" s="1" a="1"/>
  <c r="AG118" i="24" s="1"/>
  <c r="AG119" i="24" s="1" a="1"/>
  <c r="AG119" i="24" s="1"/>
  <c r="AG120" i="24" s="1" a="1"/>
  <c r="AG120" i="24" s="1"/>
  <c r="AG121" i="24" s="1" a="1"/>
  <c r="AG121" i="24" s="1"/>
  <c r="AG122" i="24" s="1" a="1"/>
  <c r="AG122" i="24" s="1"/>
  <c r="AG123" i="24" s="1" a="1"/>
  <c r="AG123" i="24" s="1"/>
  <c r="AH112" i="24"/>
  <c r="AM112" i="24" a="1"/>
  <c r="AM112" i="24" s="1"/>
  <c r="AM113" i="24" s="1" a="1"/>
  <c r="AM113" i="24" s="1"/>
  <c r="AM114" i="24" s="1" a="1"/>
  <c r="AM114" i="24" s="1"/>
  <c r="AM115" i="24" s="1" a="1"/>
  <c r="AM115" i="24" s="1"/>
  <c r="AM116" i="24" s="1" a="1"/>
  <c r="AM116" i="24" s="1"/>
  <c r="AM117" i="24" s="1" a="1"/>
  <c r="AM117" i="24" s="1"/>
  <c r="AM118" i="24" s="1" a="1"/>
  <c r="AM118" i="24" s="1"/>
  <c r="AM119" i="24" s="1" a="1"/>
  <c r="AM119" i="24" s="1"/>
  <c r="AM120" i="24" s="1" a="1"/>
  <c r="AM120" i="24" s="1"/>
  <c r="AM121" i="24" s="1" a="1"/>
  <c r="AM121" i="24" s="1"/>
  <c r="AM122" i="24" s="1" a="1"/>
  <c r="AM122" i="24" s="1"/>
  <c r="AM123" i="24" s="1" a="1"/>
  <c r="AM123" i="24" s="1"/>
  <c r="AN112" i="24"/>
  <c r="AS112" i="24" a="1"/>
  <c r="AS112" i="24" s="1"/>
  <c r="AS113" i="24" s="1" a="1"/>
  <c r="AS113" i="24" s="1"/>
  <c r="AS114" i="24" s="1" a="1"/>
  <c r="AS114" i="24" s="1"/>
  <c r="AS115" i="24" s="1" a="1"/>
  <c r="AS115" i="24" s="1"/>
  <c r="AS116" i="24" s="1" a="1"/>
  <c r="AS116" i="24" s="1"/>
  <c r="AS117" i="24" s="1" a="1"/>
  <c r="AS117" i="24" s="1"/>
  <c r="AS118" i="24" s="1" a="1"/>
  <c r="AS118" i="24" s="1"/>
  <c r="AS119" i="24" s="1" a="1"/>
  <c r="AS119" i="24" s="1"/>
  <c r="AS120" i="24" s="1" a="1"/>
  <c r="AS120" i="24" s="1"/>
  <c r="AS121" i="24" s="1" a="1"/>
  <c r="AS121" i="24" s="1"/>
  <c r="AS122" i="24" s="1" a="1"/>
  <c r="AS122" i="24" s="1"/>
  <c r="AS123" i="24" s="1" a="1"/>
  <c r="AS123" i="24" s="1"/>
  <c r="AT112" i="24"/>
  <c r="AY112" i="24" a="1"/>
  <c r="AY112" i="24" s="1"/>
  <c r="AY113" i="24" s="1" a="1"/>
  <c r="AY113" i="24" s="1"/>
  <c r="AY114" i="24" s="1" a="1"/>
  <c r="AY114" i="24" s="1"/>
  <c r="AY115" i="24" s="1" a="1"/>
  <c r="AY115" i="24" s="1"/>
  <c r="AY116" i="24" s="1" a="1"/>
  <c r="AY116" i="24" s="1"/>
  <c r="AY117" i="24" s="1" a="1"/>
  <c r="AY117" i="24" s="1"/>
  <c r="AY118" i="24" s="1" a="1"/>
  <c r="AY118" i="24" s="1"/>
  <c r="AY119" i="24" s="1" a="1"/>
  <c r="AY119" i="24" s="1"/>
  <c r="AY120" i="24" s="1" a="1"/>
  <c r="AY120" i="24" s="1"/>
  <c r="AY121" i="24" s="1" a="1"/>
  <c r="AY121" i="24" s="1"/>
  <c r="AY122" i="24" s="1" a="1"/>
  <c r="AY122" i="24" s="1"/>
  <c r="AY123" i="24" s="1" a="1"/>
  <c r="AY123" i="24" s="1"/>
  <c r="AZ112" i="24"/>
  <c r="BE112" i="24" a="1"/>
  <c r="BE112" i="24" s="1"/>
  <c r="BE113" i="24" s="1" a="1"/>
  <c r="BE113" i="24" s="1"/>
  <c r="BE114" i="24" s="1" a="1"/>
  <c r="BE114" i="24" s="1"/>
  <c r="BE115" i="24" s="1" a="1"/>
  <c r="BE115" i="24" s="1"/>
  <c r="BE116" i="24" s="1" a="1"/>
  <c r="BE116" i="24" s="1"/>
  <c r="BE117" i="24" s="1" a="1"/>
  <c r="BE117" i="24" s="1"/>
  <c r="BE118" i="24" s="1" a="1"/>
  <c r="BE118" i="24" s="1"/>
  <c r="BE119" i="24" s="1" a="1"/>
  <c r="BE119" i="24" s="1"/>
  <c r="BE120" i="24" s="1" a="1"/>
  <c r="BE120" i="24" s="1"/>
  <c r="BE121" i="24" s="1" a="1"/>
  <c r="BE121" i="24" s="1"/>
  <c r="BE122" i="24" s="1" a="1"/>
  <c r="BE122" i="24" s="1"/>
  <c r="BE123" i="24" s="1" a="1"/>
  <c r="BE123" i="24" s="1"/>
  <c r="BF112" i="24"/>
  <c r="BK112" i="24" a="1"/>
  <c r="BK112" i="24" s="1"/>
  <c r="BK113" i="24" s="1" a="1"/>
  <c r="BK113" i="24" s="1"/>
  <c r="BK114" i="24" s="1" a="1"/>
  <c r="BK114" i="24" s="1"/>
  <c r="BK115" i="24" s="1" a="1"/>
  <c r="BK115" i="24" s="1"/>
  <c r="BK116" i="24" s="1" a="1"/>
  <c r="BK116" i="24" s="1"/>
  <c r="BK117" i="24" s="1" a="1"/>
  <c r="BK117" i="24" s="1"/>
  <c r="BK118" i="24" s="1" a="1"/>
  <c r="BK118" i="24" s="1"/>
  <c r="BK119" i="24" s="1" a="1"/>
  <c r="BK119" i="24" s="1"/>
  <c r="BK120" i="24" s="1" a="1"/>
  <c r="BK120" i="24" s="1"/>
  <c r="BK121" i="24" s="1" a="1"/>
  <c r="BK121" i="24" s="1"/>
  <c r="BK122" i="24" s="1" a="1"/>
  <c r="BK122" i="24" s="1"/>
  <c r="BK123" i="24" s="1" a="1"/>
  <c r="BK123" i="24" s="1"/>
  <c r="BL112" i="24"/>
  <c r="BQ112" i="24" a="1"/>
  <c r="BQ112" i="24" s="1"/>
  <c r="BQ113" i="24" s="1" a="1"/>
  <c r="BQ113" i="24" s="1"/>
  <c r="BQ114" i="24" s="1" a="1"/>
  <c r="BQ114" i="24" s="1"/>
  <c r="BQ115" i="24" s="1" a="1"/>
  <c r="BQ115" i="24" s="1"/>
  <c r="BQ116" i="24" s="1" a="1"/>
  <c r="BQ116" i="24" s="1"/>
  <c r="BQ117" i="24" s="1" a="1"/>
  <c r="BQ117" i="24" s="1"/>
  <c r="BQ118" i="24" s="1" a="1"/>
  <c r="BQ118" i="24" s="1"/>
  <c r="BQ119" i="24" s="1" a="1"/>
  <c r="BQ119" i="24" s="1"/>
  <c r="BQ120" i="24" s="1" a="1"/>
  <c r="BQ120" i="24" s="1"/>
  <c r="BQ121" i="24" s="1" a="1"/>
  <c r="BQ121" i="24" s="1"/>
  <c r="BQ122" i="24" s="1" a="1"/>
  <c r="BQ122" i="24" s="1"/>
  <c r="BQ123" i="24" s="1" a="1"/>
  <c r="BQ123" i="24" s="1"/>
  <c r="BR112" i="24"/>
  <c r="BW112" i="24" a="1"/>
  <c r="BW112" i="24" s="1"/>
  <c r="BW113" i="24" s="1" a="1"/>
  <c r="BW113" i="24" s="1"/>
  <c r="BW114" i="24" s="1" a="1"/>
  <c r="BW114" i="24" s="1"/>
  <c r="BW115" i="24" s="1" a="1"/>
  <c r="BW115" i="24" s="1"/>
  <c r="BW116" i="24" s="1" a="1"/>
  <c r="BW116" i="24" s="1"/>
  <c r="BW117" i="24" s="1" a="1"/>
  <c r="BW117" i="24" s="1"/>
  <c r="BW118" i="24" s="1" a="1"/>
  <c r="BW118" i="24" s="1"/>
  <c r="BW119" i="24" s="1" a="1"/>
  <c r="BW119" i="24" s="1"/>
  <c r="BW120" i="24" s="1" a="1"/>
  <c r="BW120" i="24" s="1"/>
  <c r="BW121" i="24" s="1" a="1"/>
  <c r="BW121" i="24" s="1"/>
  <c r="BW122" i="24" s="1" a="1"/>
  <c r="BW122" i="24" s="1"/>
  <c r="BW123" i="24" s="1" a="1"/>
  <c r="BW123" i="24" s="1"/>
  <c r="BX112" i="24"/>
  <c r="CC112" i="24" a="1"/>
  <c r="CC112" i="24" s="1"/>
  <c r="CC113" i="24" s="1" a="1"/>
  <c r="CC113" i="24" s="1"/>
  <c r="CC114" i="24" s="1" a="1"/>
  <c r="CC114" i="24" s="1"/>
  <c r="CC115" i="24" s="1" a="1"/>
  <c r="CC115" i="24" s="1"/>
  <c r="CC116" i="24" s="1" a="1"/>
  <c r="CC116" i="24" s="1"/>
  <c r="CC117" i="24" s="1" a="1"/>
  <c r="CC117" i="24" s="1"/>
  <c r="CC118" i="24" s="1" a="1"/>
  <c r="CC118" i="24" s="1"/>
  <c r="CC119" i="24" s="1" a="1"/>
  <c r="CC119" i="24" s="1"/>
  <c r="CC120" i="24" s="1" a="1"/>
  <c r="CC120" i="24" s="1"/>
  <c r="CC121" i="24" s="1" a="1"/>
  <c r="CC121" i="24" s="1"/>
  <c r="CC122" i="24" s="1" a="1"/>
  <c r="CC122" i="24" s="1"/>
  <c r="CC123" i="24" s="1" a="1"/>
  <c r="CC123" i="24" s="1"/>
  <c r="CD112" i="24"/>
  <c r="CI112" i="24" a="1"/>
  <c r="CI112" i="24" s="1"/>
  <c r="CI113" i="24" s="1" a="1"/>
  <c r="CI113" i="24" s="1"/>
  <c r="CI114" i="24" s="1" a="1"/>
  <c r="CI114" i="24" s="1"/>
  <c r="CI115" i="24" s="1" a="1"/>
  <c r="CI115" i="24" s="1"/>
  <c r="CI116" i="24" s="1" a="1"/>
  <c r="CI116" i="24" s="1"/>
  <c r="CI117" i="24" s="1" a="1"/>
  <c r="CI117" i="24" s="1"/>
  <c r="CI118" i="24" s="1" a="1"/>
  <c r="CI118" i="24" s="1"/>
  <c r="CI119" i="24" s="1" a="1"/>
  <c r="CI119" i="24" s="1"/>
  <c r="CI120" i="24" s="1" a="1"/>
  <c r="CI120" i="24" s="1"/>
  <c r="CI121" i="24" s="1" a="1"/>
  <c r="CI121" i="24" s="1"/>
  <c r="CI122" i="24" s="1" a="1"/>
  <c r="CI122" i="24" s="1"/>
  <c r="CI123" i="24" s="1" a="1"/>
  <c r="CI123" i="24" s="1"/>
  <c r="CJ112" i="24"/>
  <c r="CO112" i="24" a="1"/>
  <c r="CO112" i="24" s="1"/>
  <c r="CO113" i="24" s="1" a="1"/>
  <c r="CO113" i="24" s="1"/>
  <c r="CO114" i="24" s="1" a="1"/>
  <c r="CO114" i="24" s="1"/>
  <c r="CO115" i="24" s="1" a="1"/>
  <c r="CO115" i="24" s="1"/>
  <c r="CO116" i="24" s="1" a="1"/>
  <c r="CO116" i="24" s="1"/>
  <c r="CO117" i="24" s="1" a="1"/>
  <c r="CO117" i="24" s="1"/>
  <c r="CO118" i="24" s="1" a="1"/>
  <c r="CO118" i="24" s="1"/>
  <c r="CO119" i="24" s="1" a="1"/>
  <c r="CO119" i="24" s="1"/>
  <c r="CO120" i="24" s="1" a="1"/>
  <c r="CO120" i="24" s="1"/>
  <c r="CO121" i="24" s="1" a="1"/>
  <c r="CO121" i="24" s="1"/>
  <c r="CO122" i="24" s="1" a="1"/>
  <c r="CO122" i="24" s="1"/>
  <c r="CO123" i="24" s="1" a="1"/>
  <c r="CO123" i="24" s="1"/>
  <c r="CP112" i="24"/>
  <c r="CU112" i="24" a="1"/>
  <c r="CU112" i="24" s="1"/>
  <c r="CU113" i="24" s="1" a="1"/>
  <c r="CU113" i="24" s="1"/>
  <c r="CU114" i="24" s="1" a="1"/>
  <c r="CU114" i="24" s="1"/>
  <c r="CU115" i="24" s="1" a="1"/>
  <c r="CU115" i="24" s="1"/>
  <c r="CU116" i="24" s="1" a="1"/>
  <c r="CU116" i="24" s="1"/>
  <c r="CU117" i="24" s="1" a="1"/>
  <c r="CU117" i="24" s="1"/>
  <c r="CU118" i="24" s="1" a="1"/>
  <c r="CU118" i="24" s="1"/>
  <c r="CU119" i="24" s="1" a="1"/>
  <c r="CU119" i="24" s="1"/>
  <c r="CU120" i="24" s="1" a="1"/>
  <c r="CU120" i="24" s="1"/>
  <c r="CU121" i="24" s="1" a="1"/>
  <c r="CU121" i="24" s="1"/>
  <c r="CU122" i="24" s="1" a="1"/>
  <c r="CU122" i="24" s="1"/>
  <c r="CU123" i="24" s="1" a="1"/>
  <c r="CU123" i="24" s="1"/>
  <c r="CV112" i="24"/>
  <c r="DA112" i="24" a="1"/>
  <c r="DA112" i="24" s="1"/>
  <c r="DA113" i="24" s="1" a="1"/>
  <c r="DA113" i="24" s="1"/>
  <c r="DA114" i="24" s="1" a="1"/>
  <c r="DA114" i="24" s="1"/>
  <c r="DA115" i="24" s="1" a="1"/>
  <c r="DA115" i="24" s="1"/>
  <c r="DA116" i="24" s="1" a="1"/>
  <c r="DA116" i="24" s="1"/>
  <c r="DA117" i="24" s="1" a="1"/>
  <c r="DA117" i="24" s="1"/>
  <c r="DA118" i="24" s="1" a="1"/>
  <c r="DA118" i="24" s="1"/>
  <c r="DA119" i="24" s="1" a="1"/>
  <c r="DA119" i="24" s="1"/>
  <c r="DA120" i="24" s="1" a="1"/>
  <c r="DA120" i="24" s="1"/>
  <c r="DA121" i="24" s="1" a="1"/>
  <c r="DA121" i="24" s="1"/>
  <c r="DA122" i="24" s="1" a="1"/>
  <c r="DA122" i="24" s="1"/>
  <c r="DA123" i="24" s="1" a="1"/>
  <c r="DA123" i="24" s="1"/>
  <c r="DB112" i="24"/>
  <c r="DG112" i="24" a="1"/>
  <c r="DG112" i="24" s="1"/>
  <c r="DG113" i="24" s="1" a="1"/>
  <c r="DG113" i="24" s="1"/>
  <c r="DG114" i="24" s="1" a="1"/>
  <c r="DG114" i="24" s="1"/>
  <c r="DG115" i="24" s="1" a="1"/>
  <c r="DG115" i="24" s="1"/>
  <c r="DG116" i="24" s="1" a="1"/>
  <c r="DG116" i="24" s="1"/>
  <c r="DG117" i="24" s="1" a="1"/>
  <c r="DG117" i="24" s="1"/>
  <c r="DG118" i="24" s="1" a="1"/>
  <c r="DG118" i="24" s="1"/>
  <c r="DG119" i="24" s="1" a="1"/>
  <c r="DG119" i="24" s="1"/>
  <c r="DG120" i="24" s="1" a="1"/>
  <c r="DG120" i="24" s="1"/>
  <c r="DG121" i="24" s="1" a="1"/>
  <c r="DG121" i="24" s="1"/>
  <c r="DG122" i="24" s="1" a="1"/>
  <c r="DG122" i="24" s="1"/>
  <c r="DG123" i="24" s="1" a="1"/>
  <c r="DG123" i="24" s="1"/>
  <c r="DH112" i="24"/>
  <c r="DM112" i="24" a="1"/>
  <c r="DM112" i="24" s="1"/>
  <c r="DM113" i="24" s="1" a="1"/>
  <c r="DM113" i="24" s="1"/>
  <c r="DM114" i="24" s="1" a="1"/>
  <c r="DM114" i="24" s="1"/>
  <c r="DM115" i="24" s="1" a="1"/>
  <c r="DM115" i="24" s="1"/>
  <c r="DM116" i="24" s="1" a="1"/>
  <c r="DM116" i="24" s="1"/>
  <c r="DM117" i="24" s="1" a="1"/>
  <c r="DM117" i="24" s="1"/>
  <c r="DM118" i="24" s="1" a="1"/>
  <c r="DM118" i="24" s="1"/>
  <c r="DM119" i="24" s="1" a="1"/>
  <c r="DM119" i="24" s="1"/>
  <c r="DM120" i="24" s="1" a="1"/>
  <c r="DM120" i="24" s="1"/>
  <c r="DM121" i="24" s="1" a="1"/>
  <c r="DM121" i="24" s="1"/>
  <c r="DM122" i="24" s="1" a="1"/>
  <c r="DM122" i="24" s="1"/>
  <c r="DM123" i="24" s="1" a="1"/>
  <c r="DM123" i="24" s="1"/>
  <c r="DN112" i="24"/>
  <c r="DS112" i="24" a="1"/>
  <c r="DS112" i="24" s="1"/>
  <c r="DS113" i="24" s="1" a="1"/>
  <c r="DS113" i="24" s="1"/>
  <c r="DS114" i="24" s="1" a="1"/>
  <c r="DS114" i="24" s="1"/>
  <c r="DS115" i="24" s="1" a="1"/>
  <c r="DS115" i="24" s="1"/>
  <c r="DS116" i="24" s="1" a="1"/>
  <c r="DS116" i="24" s="1"/>
  <c r="DS117" i="24" s="1" a="1"/>
  <c r="DS117" i="24" s="1"/>
  <c r="DS118" i="24" s="1" a="1"/>
  <c r="DS118" i="24" s="1"/>
  <c r="DS119" i="24" s="1" a="1"/>
  <c r="DS119" i="24" s="1"/>
  <c r="DS120" i="24" s="1" a="1"/>
  <c r="DS120" i="24" s="1"/>
  <c r="DS121" i="24" s="1" a="1"/>
  <c r="DS121" i="24" s="1"/>
  <c r="DS122" i="24" s="1" a="1"/>
  <c r="DS122" i="24" s="1"/>
  <c r="DS123" i="24" s="1" a="1"/>
  <c r="DS123" i="24" s="1"/>
  <c r="DT112" i="24"/>
  <c r="DY112" i="24" a="1"/>
  <c r="DY112" i="24" s="1"/>
  <c r="DY113" i="24" s="1" a="1"/>
  <c r="DY113" i="24" s="1"/>
  <c r="DY114" i="24" s="1" a="1"/>
  <c r="DY114" i="24" s="1"/>
  <c r="DY115" i="24" s="1" a="1"/>
  <c r="DY115" i="24" s="1"/>
  <c r="DY116" i="24" s="1" a="1"/>
  <c r="DY116" i="24" s="1"/>
  <c r="DY117" i="24" s="1" a="1"/>
  <c r="DY117" i="24" s="1"/>
  <c r="DY118" i="24" s="1" a="1"/>
  <c r="DY118" i="24" s="1"/>
  <c r="DY119" i="24" s="1" a="1"/>
  <c r="DY119" i="24" s="1"/>
  <c r="DY120" i="24" s="1" a="1"/>
  <c r="DY120" i="24" s="1"/>
  <c r="DY121" i="24" s="1" a="1"/>
  <c r="DY121" i="24" s="1"/>
  <c r="DY122" i="24" s="1" a="1"/>
  <c r="DY122" i="24" s="1"/>
  <c r="DY123" i="24" s="1" a="1"/>
  <c r="DY123" i="24" s="1"/>
  <c r="DZ112" i="24"/>
  <c r="EE112" i="24" a="1"/>
  <c r="EE112" i="24" s="1"/>
  <c r="EE113" i="24" s="1" a="1"/>
  <c r="EE113" i="24" s="1"/>
  <c r="EE114" i="24" s="1" a="1"/>
  <c r="EE114" i="24" s="1"/>
  <c r="EE115" i="24" s="1" a="1"/>
  <c r="EE115" i="24" s="1"/>
  <c r="EE116" i="24" s="1" a="1"/>
  <c r="EE116" i="24" s="1"/>
  <c r="EE117" i="24" s="1" a="1"/>
  <c r="EE117" i="24" s="1"/>
  <c r="EE118" i="24" s="1" a="1"/>
  <c r="EE118" i="24" s="1"/>
  <c r="EE119" i="24" s="1" a="1"/>
  <c r="EE119" i="24" s="1"/>
  <c r="EE120" i="24" s="1" a="1"/>
  <c r="EE120" i="24" s="1"/>
  <c r="EE121" i="24" s="1" a="1"/>
  <c r="EE121" i="24" s="1"/>
  <c r="EE122" i="24" s="1" a="1"/>
  <c r="EE122" i="24" s="1"/>
  <c r="EE123" i="24" s="1" a="1"/>
  <c r="EE123" i="24" s="1"/>
  <c r="EF112" i="24"/>
  <c r="EK112" i="24" a="1"/>
  <c r="EK112" i="24" s="1"/>
  <c r="EK113" i="24" s="1" a="1"/>
  <c r="EK113" i="24" s="1"/>
  <c r="EK114" i="24" s="1" a="1"/>
  <c r="EK114" i="24" s="1"/>
  <c r="EK115" i="24" s="1" a="1"/>
  <c r="EK115" i="24" s="1"/>
  <c r="EK116" i="24" s="1" a="1"/>
  <c r="EK116" i="24" s="1"/>
  <c r="EK117" i="24" s="1" a="1"/>
  <c r="EK117" i="24" s="1"/>
  <c r="EK118" i="24" s="1" a="1"/>
  <c r="EK118" i="24" s="1"/>
  <c r="EK119" i="24" s="1" a="1"/>
  <c r="EK119" i="24" s="1"/>
  <c r="EK120" i="24" s="1" a="1"/>
  <c r="EK120" i="24" s="1"/>
  <c r="EK121" i="24" s="1" a="1"/>
  <c r="EK121" i="24" s="1"/>
  <c r="EK122" i="24" s="1" a="1"/>
  <c r="EK122" i="24" s="1"/>
  <c r="EK123" i="24" s="1" a="1"/>
  <c r="EK123" i="24" s="1"/>
  <c r="EL112" i="24"/>
  <c r="EQ112" i="24" a="1"/>
  <c r="EQ112" i="24" s="1"/>
  <c r="EQ113" i="24" s="1" a="1"/>
  <c r="EQ113" i="24" s="1"/>
  <c r="EQ114" i="24" s="1" a="1"/>
  <c r="EQ114" i="24" s="1"/>
  <c r="EQ115" i="24" s="1" a="1"/>
  <c r="EQ115" i="24" s="1"/>
  <c r="EQ116" i="24" s="1" a="1"/>
  <c r="EQ116" i="24" s="1"/>
  <c r="EQ117" i="24" s="1" a="1"/>
  <c r="EQ117" i="24" s="1"/>
  <c r="EQ118" i="24" s="1" a="1"/>
  <c r="EQ118" i="24" s="1"/>
  <c r="EQ119" i="24" s="1" a="1"/>
  <c r="EQ119" i="24" s="1"/>
  <c r="EQ120" i="24" s="1" a="1"/>
  <c r="EQ120" i="24" s="1"/>
  <c r="EQ121" i="24" s="1" a="1"/>
  <c r="EQ121" i="24" s="1"/>
  <c r="EQ122" i="24" s="1" a="1"/>
  <c r="EQ122" i="24" s="1"/>
  <c r="EQ123" i="24" s="1" a="1"/>
  <c r="EQ123" i="24" s="1"/>
  <c r="ER112" i="24"/>
  <c r="EW112" i="24" a="1"/>
  <c r="EW112" i="24" s="1"/>
  <c r="EW113" i="24" s="1" a="1"/>
  <c r="EW113" i="24" s="1"/>
  <c r="EW114" i="24" s="1" a="1"/>
  <c r="EW114" i="24" s="1"/>
  <c r="EW115" i="24" s="1" a="1"/>
  <c r="EW115" i="24" s="1"/>
  <c r="EW116" i="24" s="1" a="1"/>
  <c r="EW116" i="24" s="1"/>
  <c r="EW117" i="24" s="1" a="1"/>
  <c r="EW117" i="24" s="1"/>
  <c r="EW118" i="24" s="1" a="1"/>
  <c r="EW118" i="24" s="1"/>
  <c r="EW119" i="24" s="1" a="1"/>
  <c r="EW119" i="24" s="1"/>
  <c r="EW120" i="24" s="1" a="1"/>
  <c r="EW120" i="24" s="1"/>
  <c r="EW121" i="24" s="1" a="1"/>
  <c r="EW121" i="24" s="1"/>
  <c r="EW122" i="24" s="1" a="1"/>
  <c r="EW122" i="24" s="1"/>
  <c r="EW123" i="24" s="1" a="1"/>
  <c r="EW123" i="24" s="1"/>
  <c r="EX112" i="24"/>
  <c r="FC112" i="24" a="1"/>
  <c r="FC112" i="24" s="1"/>
  <c r="FC113" i="24" s="1" a="1"/>
  <c r="FC113" i="24" s="1"/>
  <c r="FC114" i="24" s="1" a="1"/>
  <c r="FC114" i="24" s="1"/>
  <c r="FC115" i="24" s="1" a="1"/>
  <c r="FC115" i="24" s="1"/>
  <c r="FC116" i="24" s="1" a="1"/>
  <c r="FC116" i="24" s="1"/>
  <c r="FC117" i="24" s="1" a="1"/>
  <c r="FC117" i="24" s="1"/>
  <c r="FC118" i="24" s="1" a="1"/>
  <c r="FC118" i="24" s="1"/>
  <c r="FC119" i="24" s="1" a="1"/>
  <c r="FC119" i="24" s="1"/>
  <c r="FC120" i="24" s="1" a="1"/>
  <c r="FC120" i="24" s="1"/>
  <c r="FC121" i="24" s="1" a="1"/>
  <c r="FC121" i="24" s="1"/>
  <c r="FC122" i="24" s="1" a="1"/>
  <c r="FC122" i="24" s="1"/>
  <c r="FC123" i="24" s="1" a="1"/>
  <c r="FC123" i="24" s="1"/>
  <c r="FD112" i="24"/>
  <c r="FI112" i="24" a="1"/>
  <c r="FI112" i="24" s="1"/>
  <c r="FI113" i="24" s="1" a="1"/>
  <c r="FI113" i="24" s="1"/>
  <c r="FI114" i="24" s="1" a="1"/>
  <c r="FI114" i="24" s="1"/>
  <c r="FI115" i="24" s="1" a="1"/>
  <c r="FI115" i="24" s="1"/>
  <c r="FI116" i="24" s="1" a="1"/>
  <c r="FI116" i="24" s="1"/>
  <c r="FI117" i="24" s="1" a="1"/>
  <c r="FI117" i="24" s="1"/>
  <c r="FI118" i="24" s="1" a="1"/>
  <c r="FI118" i="24" s="1"/>
  <c r="FI119" i="24" s="1" a="1"/>
  <c r="FI119" i="24" s="1"/>
  <c r="FI120" i="24" s="1" a="1"/>
  <c r="FI120" i="24" s="1"/>
  <c r="FI121" i="24" s="1" a="1"/>
  <c r="FI121" i="24" s="1"/>
  <c r="FI122" i="24" s="1" a="1"/>
  <c r="FI122" i="24" s="1"/>
  <c r="FI123" i="24" s="1" a="1"/>
  <c r="FI123" i="24" s="1"/>
  <c r="FJ112" i="24"/>
  <c r="FO112" i="24" a="1"/>
  <c r="FO112" i="24" s="1"/>
  <c r="FO113" i="24" s="1" a="1"/>
  <c r="FO113" i="24" s="1"/>
  <c r="FO114" i="24" s="1" a="1"/>
  <c r="FO114" i="24" s="1"/>
  <c r="FO115" i="24" s="1" a="1"/>
  <c r="FO115" i="24" s="1"/>
  <c r="FO116" i="24" s="1" a="1"/>
  <c r="FO116" i="24" s="1"/>
  <c r="FO117" i="24" s="1" a="1"/>
  <c r="FO117" i="24" s="1"/>
  <c r="FO118" i="24" s="1" a="1"/>
  <c r="FO118" i="24" s="1"/>
  <c r="FO119" i="24" s="1" a="1"/>
  <c r="FO119" i="24" s="1"/>
  <c r="FO120" i="24" s="1" a="1"/>
  <c r="FO120" i="24" s="1"/>
  <c r="FO121" i="24" s="1" a="1"/>
  <c r="FO121" i="24" s="1"/>
  <c r="FO122" i="24" s="1" a="1"/>
  <c r="FO122" i="24" s="1"/>
  <c r="FO123" i="24" s="1" a="1"/>
  <c r="FO123" i="24" s="1"/>
  <c r="FP112" i="24"/>
  <c r="FU112" i="24" a="1"/>
  <c r="FU112" i="24" s="1"/>
  <c r="FU113" i="24" s="1" a="1"/>
  <c r="FU113" i="24" s="1"/>
  <c r="FU114" i="24" s="1" a="1"/>
  <c r="FU114" i="24" s="1"/>
  <c r="FU115" i="24" s="1" a="1"/>
  <c r="FU115" i="24" s="1"/>
  <c r="FU116" i="24" s="1" a="1"/>
  <c r="FU116" i="24" s="1"/>
  <c r="FU117" i="24" s="1" a="1"/>
  <c r="FU117" i="24" s="1"/>
  <c r="FU118" i="24" s="1" a="1"/>
  <c r="FU118" i="24" s="1"/>
  <c r="FU119" i="24" s="1" a="1"/>
  <c r="FU119" i="24" s="1"/>
  <c r="FU120" i="24" s="1" a="1"/>
  <c r="FU120" i="24" s="1"/>
  <c r="FU121" i="24" s="1" a="1"/>
  <c r="FU121" i="24" s="1"/>
  <c r="FU122" i="24" s="1" a="1"/>
  <c r="FU122" i="24" s="1"/>
  <c r="FU123" i="24" s="1" a="1"/>
  <c r="FU123" i="24" s="1"/>
  <c r="FV112" i="24"/>
  <c r="GA112" i="24" a="1"/>
  <c r="GA112" i="24" s="1"/>
  <c r="GA113" i="24" s="1" a="1"/>
  <c r="GA113" i="24" s="1"/>
  <c r="GA114" i="24" s="1" a="1"/>
  <c r="GA114" i="24" s="1"/>
  <c r="GA115" i="24" s="1" a="1"/>
  <c r="GA115" i="24" s="1"/>
  <c r="GA116" i="24" s="1" a="1"/>
  <c r="GA116" i="24" s="1"/>
  <c r="GA117" i="24" s="1" a="1"/>
  <c r="GA117" i="24" s="1"/>
  <c r="GA118" i="24" s="1" a="1"/>
  <c r="GA118" i="24" s="1"/>
  <c r="GA119" i="24" s="1" a="1"/>
  <c r="GA119" i="24" s="1"/>
  <c r="GA120" i="24" s="1" a="1"/>
  <c r="GA120" i="24" s="1"/>
  <c r="GA121" i="24" s="1" a="1"/>
  <c r="GA121" i="24" s="1"/>
  <c r="GA122" i="24" s="1" a="1"/>
  <c r="GA122" i="24" s="1"/>
  <c r="GA123" i="24" s="1" a="1"/>
  <c r="GA123" i="24" s="1"/>
  <c r="GB112" i="24"/>
  <c r="GG112" i="24" a="1"/>
  <c r="GG112" i="24" s="1"/>
  <c r="GG113" i="24" s="1" a="1"/>
  <c r="GG113" i="24" s="1"/>
  <c r="GG114" i="24" s="1" a="1"/>
  <c r="GG114" i="24" s="1"/>
  <c r="GG115" i="24" s="1" a="1"/>
  <c r="GG115" i="24" s="1"/>
  <c r="GG116" i="24" s="1" a="1"/>
  <c r="GG116" i="24" s="1"/>
  <c r="GG117" i="24" s="1" a="1"/>
  <c r="GG117" i="24" s="1"/>
  <c r="GG118" i="24" s="1" a="1"/>
  <c r="GG118" i="24" s="1"/>
  <c r="GG119" i="24" s="1" a="1"/>
  <c r="GG119" i="24" s="1"/>
  <c r="GG120" i="24" s="1" a="1"/>
  <c r="GG120" i="24" s="1"/>
  <c r="GG121" i="24" s="1" a="1"/>
  <c r="GG121" i="24" s="1"/>
  <c r="GG122" i="24" s="1" a="1"/>
  <c r="GG122" i="24" s="1"/>
  <c r="GG123" i="24" s="1" a="1"/>
  <c r="GG123" i="24" s="1"/>
  <c r="GH112" i="24"/>
  <c r="GM112" i="24" a="1"/>
  <c r="GM112" i="24" s="1"/>
  <c r="GM113" i="24" s="1" a="1"/>
  <c r="GM113" i="24" s="1"/>
  <c r="GM114" i="24" s="1" a="1"/>
  <c r="GM114" i="24" s="1"/>
  <c r="GM115" i="24" s="1" a="1"/>
  <c r="GM115" i="24" s="1"/>
  <c r="GM116" i="24" s="1" a="1"/>
  <c r="GM116" i="24" s="1"/>
  <c r="GM117" i="24" s="1" a="1"/>
  <c r="GM117" i="24" s="1"/>
  <c r="GM118" i="24" s="1" a="1"/>
  <c r="GM118" i="24" s="1"/>
  <c r="GM119" i="24" s="1" a="1"/>
  <c r="GM119" i="24" s="1"/>
  <c r="GM120" i="24" s="1" a="1"/>
  <c r="GM120" i="24" s="1"/>
  <c r="GM121" i="24" s="1" a="1"/>
  <c r="GM121" i="24" s="1"/>
  <c r="GM122" i="24" s="1" a="1"/>
  <c r="GM122" i="24" s="1"/>
  <c r="GM123" i="24" s="1" a="1"/>
  <c r="GM123" i="24" s="1"/>
  <c r="GN112" i="24"/>
  <c r="GS112" i="24" a="1"/>
  <c r="GS112" i="24" s="1"/>
  <c r="GS113" i="24" s="1" a="1"/>
  <c r="GS113" i="24" s="1"/>
  <c r="GS114" i="24" s="1" a="1"/>
  <c r="GS114" i="24" s="1"/>
  <c r="GS115" i="24" s="1" a="1"/>
  <c r="GS115" i="24" s="1"/>
  <c r="GS116" i="24" s="1" a="1"/>
  <c r="GS116" i="24" s="1"/>
  <c r="GS117" i="24" s="1" a="1"/>
  <c r="GS117" i="24" s="1"/>
  <c r="GS118" i="24" s="1" a="1"/>
  <c r="GS118" i="24" s="1"/>
  <c r="GS119" i="24" s="1" a="1"/>
  <c r="GS119" i="24" s="1"/>
  <c r="GS120" i="24" s="1" a="1"/>
  <c r="GS120" i="24" s="1"/>
  <c r="GS121" i="24" s="1" a="1"/>
  <c r="GS121" i="24" s="1"/>
  <c r="GS122" i="24" s="1" a="1"/>
  <c r="GS122" i="24" s="1"/>
  <c r="GS123" i="24" s="1" a="1"/>
  <c r="GS123" i="24" s="1"/>
  <c r="GT112" i="24"/>
  <c r="GY112" i="24" a="1"/>
  <c r="GY112" i="24" s="1"/>
  <c r="GY113" i="24" s="1" a="1"/>
  <c r="GY113" i="24" s="1"/>
  <c r="GY114" i="24" s="1" a="1"/>
  <c r="GY114" i="24" s="1"/>
  <c r="GY115" i="24" s="1" a="1"/>
  <c r="GY115" i="24" s="1"/>
  <c r="GY116" i="24" s="1" a="1"/>
  <c r="GY116" i="24" s="1"/>
  <c r="GY117" i="24" s="1" a="1"/>
  <c r="GY117" i="24" s="1"/>
  <c r="GY118" i="24" s="1" a="1"/>
  <c r="GY118" i="24" s="1"/>
  <c r="GY119" i="24" s="1" a="1"/>
  <c r="GY119" i="24" s="1"/>
  <c r="GY120" i="24" s="1" a="1"/>
  <c r="GY120" i="24" s="1"/>
  <c r="GY121" i="24" s="1" a="1"/>
  <c r="GY121" i="24" s="1"/>
  <c r="GY122" i="24" s="1" a="1"/>
  <c r="GY122" i="24" s="1"/>
  <c r="GY123" i="24" s="1" a="1"/>
  <c r="GY123" i="24" s="1"/>
  <c r="GZ112" i="24"/>
  <c r="HE112" i="24" a="1"/>
  <c r="HE112" i="24" s="1"/>
  <c r="HE113" i="24" s="1" a="1"/>
  <c r="HE113" i="24" s="1"/>
  <c r="HE114" i="24" s="1" a="1"/>
  <c r="HE114" i="24" s="1"/>
  <c r="HE115" i="24" s="1" a="1"/>
  <c r="HE115" i="24" s="1"/>
  <c r="HE116" i="24" s="1" a="1"/>
  <c r="HE116" i="24" s="1"/>
  <c r="HE117" i="24" s="1" a="1"/>
  <c r="HE117" i="24" s="1"/>
  <c r="HE118" i="24" s="1" a="1"/>
  <c r="HE118" i="24" s="1"/>
  <c r="HE119" i="24" s="1" a="1"/>
  <c r="HE119" i="24" s="1"/>
  <c r="HE120" i="24" s="1" a="1"/>
  <c r="HE120" i="24" s="1"/>
  <c r="HE121" i="24" s="1" a="1"/>
  <c r="HE121" i="24" s="1"/>
  <c r="HE122" i="24" s="1" a="1"/>
  <c r="HE122" i="24" s="1"/>
  <c r="HE123" i="24" s="1" a="1"/>
  <c r="HE123" i="24" s="1"/>
  <c r="HF112" i="24"/>
  <c r="HK112" i="24" a="1"/>
  <c r="HK112" i="24" s="1"/>
  <c r="HK113" i="24" s="1" a="1"/>
  <c r="HK113" i="24" s="1"/>
  <c r="HK114" i="24" s="1" a="1"/>
  <c r="HK114" i="24" s="1"/>
  <c r="HK115" i="24" s="1" a="1"/>
  <c r="HK115" i="24" s="1"/>
  <c r="HK116" i="24" s="1" a="1"/>
  <c r="HK116" i="24" s="1"/>
  <c r="HK117" i="24" s="1" a="1"/>
  <c r="HK117" i="24" s="1"/>
  <c r="HK118" i="24" s="1" a="1"/>
  <c r="HK118" i="24" s="1"/>
  <c r="HK119" i="24" s="1" a="1"/>
  <c r="HK119" i="24" s="1"/>
  <c r="HK120" i="24" s="1" a="1"/>
  <c r="HK120" i="24" s="1"/>
  <c r="HK121" i="24" s="1" a="1"/>
  <c r="HK121" i="24" s="1"/>
  <c r="HK122" i="24" s="1" a="1"/>
  <c r="HK122" i="24" s="1"/>
  <c r="HK123" i="24" s="1" a="1"/>
  <c r="HK123" i="24" s="1"/>
  <c r="HL112" i="24"/>
  <c r="HQ112" i="24" a="1"/>
  <c r="HQ112" i="24" s="1"/>
  <c r="HQ113" i="24" s="1" a="1"/>
  <c r="HQ113" i="24" s="1"/>
  <c r="HQ114" i="24" s="1" a="1"/>
  <c r="HQ114" i="24" s="1"/>
  <c r="HQ115" i="24" s="1" a="1"/>
  <c r="HQ115" i="24" s="1"/>
  <c r="HQ116" i="24" s="1" a="1"/>
  <c r="HQ116" i="24" s="1"/>
  <c r="HQ117" i="24" s="1" a="1"/>
  <c r="HQ117" i="24" s="1"/>
  <c r="HQ118" i="24" s="1" a="1"/>
  <c r="HQ118" i="24" s="1"/>
  <c r="HQ119" i="24" s="1" a="1"/>
  <c r="HQ119" i="24" s="1"/>
  <c r="HQ120" i="24" s="1" a="1"/>
  <c r="HQ120" i="24" s="1"/>
  <c r="HQ121" i="24" s="1" a="1"/>
  <c r="HQ121" i="24" s="1"/>
  <c r="HQ122" i="24" s="1" a="1"/>
  <c r="HQ122" i="24" s="1"/>
  <c r="HQ123" i="24" s="1" a="1"/>
  <c r="HQ123" i="24" s="1"/>
  <c r="HR112" i="24"/>
  <c r="HW112" i="24" a="1"/>
  <c r="HW112" i="24" s="1"/>
  <c r="HW113" i="24" s="1" a="1"/>
  <c r="HW113" i="24" s="1"/>
  <c r="HW114" i="24" s="1" a="1"/>
  <c r="HW114" i="24" s="1"/>
  <c r="HW115" i="24" s="1" a="1"/>
  <c r="HW115" i="24" s="1"/>
  <c r="HW116" i="24" s="1" a="1"/>
  <c r="HW116" i="24" s="1"/>
  <c r="HW117" i="24" s="1" a="1"/>
  <c r="HW117" i="24" s="1"/>
  <c r="HW118" i="24" s="1" a="1"/>
  <c r="HW118" i="24" s="1"/>
  <c r="HW119" i="24" s="1" a="1"/>
  <c r="HW119" i="24" s="1"/>
  <c r="HW120" i="24" s="1" a="1"/>
  <c r="HW120" i="24" s="1"/>
  <c r="HW121" i="24" s="1" a="1"/>
  <c r="HW121" i="24" s="1"/>
  <c r="HW122" i="24" s="1" a="1"/>
  <c r="HW122" i="24" s="1"/>
  <c r="HW123" i="24" s="1" a="1"/>
  <c r="HW123" i="24" s="1"/>
  <c r="HX112" i="24"/>
  <c r="IC112" i="24" a="1"/>
  <c r="IC112" i="24" s="1"/>
  <c r="IC113" i="24" s="1" a="1"/>
  <c r="IC113" i="24" s="1"/>
  <c r="IC114" i="24" s="1" a="1"/>
  <c r="IC114" i="24" s="1"/>
  <c r="IC115" i="24" s="1" a="1"/>
  <c r="IC115" i="24" s="1"/>
  <c r="IC116" i="24" s="1" a="1"/>
  <c r="IC116" i="24" s="1"/>
  <c r="IC117" i="24" s="1" a="1"/>
  <c r="IC117" i="24" s="1"/>
  <c r="IC118" i="24" s="1" a="1"/>
  <c r="IC118" i="24" s="1"/>
  <c r="IC119" i="24" s="1" a="1"/>
  <c r="IC119" i="24" s="1"/>
  <c r="IC120" i="24" s="1" a="1"/>
  <c r="IC120" i="24" s="1"/>
  <c r="IC121" i="24" s="1" a="1"/>
  <c r="IC121" i="24" s="1"/>
  <c r="IC122" i="24" s="1" a="1"/>
  <c r="IC122" i="24" s="1"/>
  <c r="IC123" i="24" s="1" a="1"/>
  <c r="IC123" i="24" s="1"/>
  <c r="ID112" i="24"/>
  <c r="II112" i="24" a="1"/>
  <c r="II112" i="24" s="1"/>
  <c r="II113" i="24" s="1" a="1"/>
  <c r="II113" i="24" s="1"/>
  <c r="II114" i="24" s="1" a="1"/>
  <c r="II114" i="24" s="1"/>
  <c r="II115" i="24" s="1" a="1"/>
  <c r="II115" i="24" s="1"/>
  <c r="II116" i="24" s="1" a="1"/>
  <c r="II116" i="24" s="1"/>
  <c r="II117" i="24" s="1" a="1"/>
  <c r="II117" i="24" s="1"/>
  <c r="II118" i="24" s="1" a="1"/>
  <c r="II118" i="24" s="1"/>
  <c r="II119" i="24" s="1" a="1"/>
  <c r="II119" i="24" s="1"/>
  <c r="II120" i="24" s="1" a="1"/>
  <c r="II120" i="24" s="1"/>
  <c r="II121" i="24" s="1" a="1"/>
  <c r="II121" i="24" s="1"/>
  <c r="II122" i="24" s="1" a="1"/>
  <c r="II122" i="24" s="1"/>
  <c r="II123" i="24" s="1" a="1"/>
  <c r="II123" i="24" s="1"/>
  <c r="IJ112" i="24"/>
  <c r="IO112" i="24" a="1"/>
  <c r="IO112" i="24" s="1"/>
  <c r="IO113" i="24" s="1" a="1"/>
  <c r="IO113" i="24" s="1"/>
  <c r="IO114" i="24" s="1" a="1"/>
  <c r="IO114" i="24" s="1"/>
  <c r="IO115" i="24" s="1" a="1"/>
  <c r="IO115" i="24" s="1"/>
  <c r="IO116" i="24" s="1" a="1"/>
  <c r="IO116" i="24" s="1"/>
  <c r="IO117" i="24" s="1" a="1"/>
  <c r="IO117" i="24" s="1"/>
  <c r="IO118" i="24" s="1" a="1"/>
  <c r="IO118" i="24" s="1"/>
  <c r="IO119" i="24" s="1" a="1"/>
  <c r="IO119" i="24" s="1"/>
  <c r="IO120" i="24" s="1" a="1"/>
  <c r="IO120" i="24" s="1"/>
  <c r="IO121" i="24" s="1" a="1"/>
  <c r="IO121" i="24" s="1"/>
  <c r="IO122" i="24" s="1" a="1"/>
  <c r="IO122" i="24" s="1"/>
  <c r="IO123" i="24" s="1" a="1"/>
  <c r="IO123" i="24" s="1"/>
  <c r="IP112" i="24"/>
  <c r="IU112" i="24" a="1"/>
  <c r="IU112" i="24" s="1"/>
  <c r="IU113" i="24" s="1" a="1"/>
  <c r="IU113" i="24" s="1"/>
  <c r="IU114" i="24" s="1" a="1"/>
  <c r="IU114" i="24" s="1"/>
  <c r="IU115" i="24" s="1" a="1"/>
  <c r="IU115" i="24" s="1"/>
  <c r="IU116" i="24" s="1" a="1"/>
  <c r="IU116" i="24" s="1"/>
  <c r="IU117" i="24" s="1" a="1"/>
  <c r="IU117" i="24" s="1"/>
  <c r="IU118" i="24" s="1" a="1"/>
  <c r="IU118" i="24" s="1"/>
  <c r="IU119" i="24" s="1" a="1"/>
  <c r="IU119" i="24" s="1"/>
  <c r="IU120" i="24" s="1" a="1"/>
  <c r="IU120" i="24" s="1"/>
  <c r="IU121" i="24" s="1" a="1"/>
  <c r="IU121" i="24" s="1"/>
  <c r="IU122" i="24" s="1" a="1"/>
  <c r="IU122" i="24" s="1"/>
  <c r="IU123" i="24" s="1" a="1"/>
  <c r="IU123" i="24" s="1"/>
  <c r="IV112" i="24"/>
  <c r="JA112" i="24" a="1"/>
  <c r="JA112" i="24" s="1"/>
  <c r="JA113" i="24" s="1" a="1"/>
  <c r="JA113" i="24" s="1"/>
  <c r="JA114" i="24" s="1" a="1"/>
  <c r="JA114" i="24" s="1"/>
  <c r="JA115" i="24" s="1" a="1"/>
  <c r="JA115" i="24" s="1"/>
  <c r="JA116" i="24" s="1" a="1"/>
  <c r="JA116" i="24" s="1"/>
  <c r="JA117" i="24" s="1" a="1"/>
  <c r="JA117" i="24" s="1"/>
  <c r="JA118" i="24" s="1" a="1"/>
  <c r="JA118" i="24" s="1"/>
  <c r="JA119" i="24" s="1" a="1"/>
  <c r="JA119" i="24" s="1"/>
  <c r="JA120" i="24" s="1" a="1"/>
  <c r="JA120" i="24" s="1"/>
  <c r="JA121" i="24" s="1" a="1"/>
  <c r="JA121" i="24" s="1"/>
  <c r="JA122" i="24" s="1" a="1"/>
  <c r="JA122" i="24" s="1"/>
  <c r="JA123" i="24" s="1" a="1"/>
  <c r="JA123" i="24" s="1"/>
  <c r="JB112" i="24"/>
  <c r="JG112" i="24" a="1"/>
  <c r="JG112" i="24" s="1"/>
  <c r="JG113" i="24" s="1" a="1"/>
  <c r="JG113" i="24" s="1"/>
  <c r="JG114" i="24" s="1" a="1"/>
  <c r="JG114" i="24" s="1"/>
  <c r="JG115" i="24" s="1" a="1"/>
  <c r="JG115" i="24" s="1"/>
  <c r="JG116" i="24" s="1" a="1"/>
  <c r="JG116" i="24" s="1"/>
  <c r="JG117" i="24" s="1" a="1"/>
  <c r="JG117" i="24" s="1"/>
  <c r="JG118" i="24" s="1" a="1"/>
  <c r="JG118" i="24" s="1"/>
  <c r="JG119" i="24" s="1" a="1"/>
  <c r="JG119" i="24" s="1"/>
  <c r="JG120" i="24" s="1" a="1"/>
  <c r="JG120" i="24" s="1"/>
  <c r="JG121" i="24" s="1" a="1"/>
  <c r="JG121" i="24" s="1"/>
  <c r="JG122" i="24" s="1" a="1"/>
  <c r="JG122" i="24" s="1"/>
  <c r="JG123" i="24" s="1" a="1"/>
  <c r="JG123" i="24" s="1"/>
  <c r="JH112" i="24"/>
  <c r="JM112" i="24" a="1"/>
  <c r="JM112" i="24" s="1"/>
  <c r="JM113" i="24" s="1" a="1"/>
  <c r="JM113" i="24" s="1"/>
  <c r="JM114" i="24" s="1" a="1"/>
  <c r="JM114" i="24" s="1"/>
  <c r="JM115" i="24" s="1" a="1"/>
  <c r="JM115" i="24" s="1"/>
  <c r="JM116" i="24" s="1" a="1"/>
  <c r="JM116" i="24" s="1"/>
  <c r="JM117" i="24" s="1" a="1"/>
  <c r="JM117" i="24" s="1"/>
  <c r="JM118" i="24" s="1" a="1"/>
  <c r="JM118" i="24" s="1"/>
  <c r="JM119" i="24" s="1" a="1"/>
  <c r="JM119" i="24" s="1"/>
  <c r="JM120" i="24" s="1" a="1"/>
  <c r="JM120" i="24" s="1"/>
  <c r="JM121" i="24" s="1" a="1"/>
  <c r="JM121" i="24" s="1"/>
  <c r="JM122" i="24" s="1" a="1"/>
  <c r="JM122" i="24" s="1"/>
  <c r="JM123" i="24" s="1" a="1"/>
  <c r="JM123" i="24" s="1"/>
  <c r="JN112" i="24"/>
  <c r="JS112" i="24" a="1"/>
  <c r="JS112" i="24" s="1"/>
  <c r="JS113" i="24" s="1" a="1"/>
  <c r="JS113" i="24" s="1"/>
  <c r="JS114" i="24" s="1" a="1"/>
  <c r="JS114" i="24" s="1"/>
  <c r="JS115" i="24" s="1" a="1"/>
  <c r="JS115" i="24" s="1"/>
  <c r="JS116" i="24" s="1" a="1"/>
  <c r="JS116" i="24" s="1"/>
  <c r="JS117" i="24" s="1" a="1"/>
  <c r="JS117" i="24" s="1"/>
  <c r="JS118" i="24" s="1" a="1"/>
  <c r="JS118" i="24" s="1"/>
  <c r="JS119" i="24" s="1" a="1"/>
  <c r="JS119" i="24" s="1"/>
  <c r="JS120" i="24" s="1" a="1"/>
  <c r="JS120" i="24" s="1"/>
  <c r="JS121" i="24" s="1" a="1"/>
  <c r="JS121" i="24" s="1"/>
  <c r="JS122" i="24" s="1" a="1"/>
  <c r="JS122" i="24" s="1"/>
  <c r="JS123" i="24" s="1" a="1"/>
  <c r="JS123" i="24" s="1"/>
  <c r="JT112" i="24"/>
  <c r="JY112" i="24" a="1"/>
  <c r="JY112" i="24" s="1"/>
  <c r="JY113" i="24" s="1" a="1"/>
  <c r="JY113" i="24" s="1"/>
  <c r="JY114" i="24" s="1" a="1"/>
  <c r="JY114" i="24" s="1"/>
  <c r="JY115" i="24" s="1" a="1"/>
  <c r="JY115" i="24" s="1"/>
  <c r="JY116" i="24" s="1" a="1"/>
  <c r="JY116" i="24" s="1"/>
  <c r="JY117" i="24" s="1" a="1"/>
  <c r="JY117" i="24" s="1"/>
  <c r="JY118" i="24" s="1" a="1"/>
  <c r="JY118" i="24" s="1"/>
  <c r="JY119" i="24" s="1" a="1"/>
  <c r="JY119" i="24" s="1"/>
  <c r="JY120" i="24" s="1" a="1"/>
  <c r="JY120" i="24" s="1"/>
  <c r="JY121" i="24" s="1" a="1"/>
  <c r="JY121" i="24" s="1"/>
  <c r="JY122" i="24" s="1" a="1"/>
  <c r="JY122" i="24" s="1"/>
  <c r="JY123" i="24" s="1" a="1"/>
  <c r="JY123" i="24" s="1"/>
  <c r="JZ112" i="24"/>
  <c r="KE112" i="24" a="1"/>
  <c r="KE112" i="24" s="1"/>
  <c r="KE113" i="24" s="1" a="1"/>
  <c r="KE113" i="24" s="1"/>
  <c r="KE114" i="24" s="1" a="1"/>
  <c r="KE114" i="24" s="1"/>
  <c r="KE115" i="24" s="1" a="1"/>
  <c r="KE115" i="24" s="1"/>
  <c r="KE116" i="24" s="1" a="1"/>
  <c r="KE116" i="24" s="1"/>
  <c r="KE117" i="24" s="1" a="1"/>
  <c r="KE117" i="24" s="1"/>
  <c r="KE118" i="24" s="1" a="1"/>
  <c r="KE118" i="24" s="1"/>
  <c r="KE119" i="24" s="1" a="1"/>
  <c r="KE119" i="24" s="1"/>
  <c r="KE120" i="24" s="1" a="1"/>
  <c r="KE120" i="24" s="1"/>
  <c r="KE121" i="24" s="1" a="1"/>
  <c r="KE121" i="24" s="1"/>
  <c r="KE122" i="24" s="1" a="1"/>
  <c r="KE122" i="24" s="1"/>
  <c r="KE123" i="24" s="1" a="1"/>
  <c r="KE123" i="24" s="1"/>
  <c r="KF112" i="24"/>
  <c r="KK112" i="24" a="1"/>
  <c r="KK112" i="24" s="1"/>
  <c r="KK113" i="24" s="1" a="1"/>
  <c r="KK113" i="24" s="1"/>
  <c r="KK114" i="24" s="1" a="1"/>
  <c r="KK114" i="24" s="1"/>
  <c r="KK115" i="24" s="1" a="1"/>
  <c r="KK115" i="24" s="1"/>
  <c r="KK116" i="24" s="1" a="1"/>
  <c r="KK116" i="24" s="1"/>
  <c r="KK117" i="24" s="1" a="1"/>
  <c r="KK117" i="24" s="1"/>
  <c r="KK118" i="24" s="1" a="1"/>
  <c r="KK118" i="24" s="1"/>
  <c r="KK119" i="24" s="1" a="1"/>
  <c r="KK119" i="24" s="1"/>
  <c r="KK120" i="24" s="1" a="1"/>
  <c r="KK120" i="24" s="1"/>
  <c r="KK121" i="24" s="1" a="1"/>
  <c r="KK121" i="24" s="1"/>
  <c r="KK122" i="24" s="1" a="1"/>
  <c r="KK122" i="24" s="1"/>
  <c r="KK123" i="24" s="1" a="1"/>
  <c r="KK123" i="24" s="1"/>
  <c r="KL112" i="24"/>
  <c r="KQ112" i="24" a="1"/>
  <c r="KQ112" i="24" s="1"/>
  <c r="KQ113" i="24" s="1" a="1"/>
  <c r="KQ113" i="24" s="1"/>
  <c r="KQ114" i="24" s="1" a="1"/>
  <c r="KQ114" i="24" s="1"/>
  <c r="KQ115" i="24" s="1" a="1"/>
  <c r="KQ115" i="24" s="1"/>
  <c r="KQ116" i="24" s="1" a="1"/>
  <c r="KQ116" i="24" s="1"/>
  <c r="KQ117" i="24" s="1" a="1"/>
  <c r="KQ117" i="24" s="1"/>
  <c r="KQ118" i="24" s="1" a="1"/>
  <c r="KQ118" i="24" s="1"/>
  <c r="KQ119" i="24" s="1" a="1"/>
  <c r="KQ119" i="24" s="1"/>
  <c r="KQ120" i="24" s="1" a="1"/>
  <c r="KQ120" i="24" s="1"/>
  <c r="KQ121" i="24" s="1" a="1"/>
  <c r="KQ121" i="24" s="1"/>
  <c r="KQ122" i="24" s="1" a="1"/>
  <c r="KQ122" i="24" s="1"/>
  <c r="KQ123" i="24" s="1" a="1"/>
  <c r="KQ123" i="24" s="1"/>
  <c r="KR112" i="24"/>
  <c r="KW112" i="24" a="1"/>
  <c r="KW112" i="24" s="1"/>
  <c r="KW113" i="24" s="1" a="1"/>
  <c r="KW113" i="24" s="1"/>
  <c r="KW114" i="24" s="1" a="1"/>
  <c r="KW114" i="24" s="1"/>
  <c r="KW115" i="24" s="1" a="1"/>
  <c r="KW115" i="24" s="1"/>
  <c r="KW116" i="24" s="1" a="1"/>
  <c r="KW116" i="24" s="1"/>
  <c r="KW117" i="24" s="1" a="1"/>
  <c r="KW117" i="24" s="1"/>
  <c r="KW118" i="24" s="1" a="1"/>
  <c r="KW118" i="24" s="1"/>
  <c r="KW119" i="24" s="1" a="1"/>
  <c r="KW119" i="24" s="1"/>
  <c r="KW120" i="24" s="1" a="1"/>
  <c r="KW120" i="24" s="1"/>
  <c r="KW121" i="24" s="1" a="1"/>
  <c r="KW121" i="24" s="1"/>
  <c r="KW122" i="24" s="1" a="1"/>
  <c r="KW122" i="24" s="1"/>
  <c r="KW123" i="24" s="1" a="1"/>
  <c r="KW123" i="24" s="1"/>
  <c r="KX112" i="24"/>
  <c r="LC112" i="24" a="1"/>
  <c r="LC112" i="24" s="1"/>
  <c r="LC113" i="24" s="1" a="1"/>
  <c r="LC113" i="24" s="1"/>
  <c r="LC114" i="24" s="1" a="1"/>
  <c r="LC114" i="24" s="1"/>
  <c r="LC115" i="24" s="1" a="1"/>
  <c r="LC115" i="24" s="1"/>
  <c r="LC116" i="24" s="1" a="1"/>
  <c r="LC116" i="24" s="1"/>
  <c r="LC117" i="24" s="1" a="1"/>
  <c r="LC117" i="24" s="1"/>
  <c r="LC118" i="24" s="1" a="1"/>
  <c r="LC118" i="24" s="1"/>
  <c r="LC119" i="24" s="1" a="1"/>
  <c r="LC119" i="24" s="1"/>
  <c r="LC120" i="24" s="1" a="1"/>
  <c r="LC120" i="24" s="1"/>
  <c r="LC121" i="24" s="1" a="1"/>
  <c r="LC121" i="24" s="1"/>
  <c r="LC122" i="24" s="1" a="1"/>
  <c r="LC122" i="24" s="1"/>
  <c r="LC123" i="24" s="1" a="1"/>
  <c r="LC123" i="24" s="1"/>
  <c r="LD112" i="24"/>
  <c r="LI112" i="24" a="1"/>
  <c r="LI112" i="24" s="1"/>
  <c r="LI113" i="24" s="1" a="1"/>
  <c r="LI113" i="24" s="1"/>
  <c r="LI114" i="24" s="1" a="1"/>
  <c r="LI114" i="24" s="1"/>
  <c r="LI115" i="24" s="1" a="1"/>
  <c r="LI115" i="24" s="1"/>
  <c r="LI116" i="24" s="1" a="1"/>
  <c r="LI116" i="24" s="1"/>
  <c r="LI117" i="24" s="1" a="1"/>
  <c r="LI117" i="24" s="1"/>
  <c r="LI118" i="24" s="1" a="1"/>
  <c r="LI118" i="24" s="1"/>
  <c r="LI119" i="24" s="1" a="1"/>
  <c r="LI119" i="24" s="1"/>
  <c r="LI120" i="24" s="1" a="1"/>
  <c r="LI120" i="24" s="1"/>
  <c r="LI121" i="24" s="1" a="1"/>
  <c r="LI121" i="24" s="1"/>
  <c r="LI122" i="24" s="1" a="1"/>
  <c r="LI122" i="24" s="1"/>
  <c r="LI123" i="24" s="1" a="1"/>
  <c r="LI123" i="24" s="1"/>
  <c r="LJ112" i="24"/>
  <c r="LO112" i="24" a="1"/>
  <c r="LO112" i="24" s="1"/>
  <c r="LO113" i="24" s="1" a="1"/>
  <c r="LO113" i="24" s="1"/>
  <c r="LO114" i="24" s="1" a="1"/>
  <c r="LO114" i="24" s="1"/>
  <c r="LO115" i="24" s="1" a="1"/>
  <c r="LO115" i="24" s="1"/>
  <c r="LO116" i="24" s="1" a="1"/>
  <c r="LO116" i="24" s="1"/>
  <c r="LO117" i="24" s="1" a="1"/>
  <c r="LO117" i="24" s="1"/>
  <c r="LO118" i="24" s="1" a="1"/>
  <c r="LO118" i="24" s="1"/>
  <c r="LO119" i="24" s="1" a="1"/>
  <c r="LO119" i="24" s="1"/>
  <c r="LO120" i="24" s="1" a="1"/>
  <c r="LO120" i="24" s="1"/>
  <c r="LO121" i="24" s="1" a="1"/>
  <c r="LO121" i="24" s="1"/>
  <c r="LO122" i="24" s="1" a="1"/>
  <c r="LO122" i="24" s="1"/>
  <c r="LO123" i="24" s="1" a="1"/>
  <c r="LO123" i="24" s="1"/>
  <c r="LP112" i="24"/>
  <c r="LU112" i="24" a="1"/>
  <c r="LU112" i="24" s="1"/>
  <c r="LU113" i="24" s="1" a="1"/>
  <c r="LU113" i="24" s="1"/>
  <c r="LU114" i="24" s="1" a="1"/>
  <c r="LU114" i="24" s="1"/>
  <c r="LU115" i="24" s="1" a="1"/>
  <c r="LU115" i="24" s="1"/>
  <c r="LU116" i="24" s="1" a="1"/>
  <c r="LU116" i="24" s="1"/>
  <c r="LU117" i="24" s="1" a="1"/>
  <c r="LU117" i="24" s="1"/>
  <c r="LU118" i="24" s="1" a="1"/>
  <c r="LU118" i="24" s="1"/>
  <c r="LU119" i="24" s="1" a="1"/>
  <c r="LU119" i="24" s="1"/>
  <c r="LU120" i="24" s="1" a="1"/>
  <c r="LU120" i="24" s="1"/>
  <c r="LU121" i="24" s="1" a="1"/>
  <c r="LU121" i="24" s="1"/>
  <c r="LU122" i="24" s="1" a="1"/>
  <c r="LU122" i="24" s="1"/>
  <c r="LU123" i="24" s="1" a="1"/>
  <c r="LU123" i="24" s="1"/>
  <c r="LV112" i="24"/>
  <c r="MA112" i="24" a="1"/>
  <c r="MA112" i="24" s="1"/>
  <c r="MA113" i="24" s="1" a="1"/>
  <c r="MA113" i="24" s="1"/>
  <c r="MA114" i="24" s="1" a="1"/>
  <c r="MA114" i="24" s="1"/>
  <c r="MA115" i="24" s="1" a="1"/>
  <c r="MA115" i="24" s="1"/>
  <c r="MA116" i="24" s="1" a="1"/>
  <c r="MA116" i="24" s="1"/>
  <c r="MA117" i="24" s="1" a="1"/>
  <c r="MA117" i="24" s="1"/>
  <c r="MA118" i="24" s="1" a="1"/>
  <c r="MA118" i="24" s="1"/>
  <c r="MA119" i="24" s="1" a="1"/>
  <c r="MA119" i="24" s="1"/>
  <c r="MA120" i="24" s="1" a="1"/>
  <c r="MA120" i="24" s="1"/>
  <c r="MA121" i="24" s="1" a="1"/>
  <c r="MA121" i="24" s="1"/>
  <c r="MA122" i="24" s="1" a="1"/>
  <c r="MA122" i="24" s="1"/>
  <c r="MA123" i="24" s="1" a="1"/>
  <c r="MA123" i="24" s="1"/>
  <c r="MB112" i="24"/>
  <c r="MG112" i="24" a="1"/>
  <c r="MG112" i="24" s="1"/>
  <c r="MG113" i="24" s="1" a="1"/>
  <c r="MG113" i="24" s="1"/>
  <c r="MG114" i="24" s="1" a="1"/>
  <c r="MG114" i="24" s="1"/>
  <c r="MG115" i="24" s="1" a="1"/>
  <c r="MG115" i="24" s="1"/>
  <c r="MG116" i="24" s="1" a="1"/>
  <c r="MG116" i="24" s="1"/>
  <c r="MG117" i="24" s="1" a="1"/>
  <c r="MG117" i="24" s="1"/>
  <c r="MG118" i="24" s="1" a="1"/>
  <c r="MG118" i="24" s="1"/>
  <c r="MG119" i="24" s="1" a="1"/>
  <c r="MG119" i="24" s="1"/>
  <c r="MG120" i="24" s="1" a="1"/>
  <c r="MG120" i="24" s="1"/>
  <c r="MG121" i="24" s="1" a="1"/>
  <c r="MG121" i="24" s="1"/>
  <c r="MG122" i="24" s="1" a="1"/>
  <c r="MG122" i="24" s="1"/>
  <c r="MG123" i="24" s="1" a="1"/>
  <c r="MG123" i="24" s="1"/>
  <c r="MH112" i="24"/>
  <c r="MM112" i="24" a="1"/>
  <c r="MM112" i="24" s="1"/>
  <c r="MM113" i="24" s="1" a="1"/>
  <c r="MM113" i="24" s="1"/>
  <c r="MM114" i="24" s="1" a="1"/>
  <c r="MM114" i="24" s="1"/>
  <c r="MM115" i="24" s="1" a="1"/>
  <c r="MM115" i="24" s="1"/>
  <c r="MM116" i="24" s="1" a="1"/>
  <c r="MM116" i="24" s="1"/>
  <c r="MM117" i="24" s="1" a="1"/>
  <c r="MM117" i="24" s="1"/>
  <c r="MM118" i="24" s="1" a="1"/>
  <c r="MM118" i="24" s="1"/>
  <c r="MM119" i="24" s="1" a="1"/>
  <c r="MM119" i="24" s="1"/>
  <c r="MM120" i="24" s="1" a="1"/>
  <c r="MM120" i="24" s="1"/>
  <c r="MM121" i="24" s="1" a="1"/>
  <c r="MM121" i="24" s="1"/>
  <c r="MM122" i="24" s="1" a="1"/>
  <c r="MM122" i="24" s="1"/>
  <c r="MM123" i="24" s="1" a="1"/>
  <c r="MM123" i="24" s="1"/>
  <c r="MN112" i="24"/>
  <c r="MS112" i="24" a="1"/>
  <c r="MS112" i="24" s="1"/>
  <c r="MS113" i="24" s="1" a="1"/>
  <c r="MS113" i="24" s="1"/>
  <c r="MS114" i="24" s="1" a="1"/>
  <c r="MS114" i="24" s="1"/>
  <c r="MS115" i="24" s="1" a="1"/>
  <c r="MS115" i="24" s="1"/>
  <c r="MS116" i="24" s="1" a="1"/>
  <c r="MS116" i="24" s="1"/>
  <c r="MS117" i="24" s="1" a="1"/>
  <c r="MS117" i="24" s="1"/>
  <c r="MS118" i="24" s="1" a="1"/>
  <c r="MS118" i="24" s="1"/>
  <c r="MS119" i="24" s="1" a="1"/>
  <c r="MS119" i="24" s="1"/>
  <c r="MS120" i="24" s="1" a="1"/>
  <c r="MS120" i="24" s="1"/>
  <c r="MS121" i="24" s="1" a="1"/>
  <c r="MS121" i="24" s="1"/>
  <c r="MS122" i="24" s="1" a="1"/>
  <c r="MS122" i="24" s="1"/>
  <c r="MS123" i="24" s="1" a="1"/>
  <c r="MS123" i="24" s="1"/>
  <c r="MT112" i="24"/>
  <c r="MY112" i="24" a="1"/>
  <c r="MY112" i="24" s="1"/>
  <c r="MY113" i="24" s="1" a="1"/>
  <c r="MY113" i="24" s="1"/>
  <c r="MY114" i="24" s="1" a="1"/>
  <c r="MY114" i="24" s="1"/>
  <c r="MY115" i="24" s="1" a="1"/>
  <c r="MY115" i="24" s="1"/>
  <c r="MY116" i="24" s="1" a="1"/>
  <c r="MY116" i="24" s="1"/>
  <c r="MY117" i="24" s="1" a="1"/>
  <c r="MY117" i="24" s="1"/>
  <c r="MY118" i="24" s="1" a="1"/>
  <c r="MY118" i="24" s="1"/>
  <c r="MY119" i="24" s="1" a="1"/>
  <c r="MY119" i="24" s="1"/>
  <c r="MY120" i="24" s="1" a="1"/>
  <c r="MY120" i="24" s="1"/>
  <c r="MY121" i="24" s="1" a="1"/>
  <c r="MY121" i="24" s="1"/>
  <c r="MY122" i="24" s="1" a="1"/>
  <c r="MY122" i="24" s="1"/>
  <c r="MY123" i="24" s="1" a="1"/>
  <c r="MY123" i="24" s="1"/>
  <c r="MZ112" i="24"/>
  <c r="NE112" i="24" a="1"/>
  <c r="NE112" i="24" s="1"/>
  <c r="NE113" i="24" s="1" a="1"/>
  <c r="NE113" i="24" s="1"/>
  <c r="NE114" i="24" s="1" a="1"/>
  <c r="NE114" i="24" s="1"/>
  <c r="NE115" i="24" s="1" a="1"/>
  <c r="NE115" i="24" s="1"/>
  <c r="NE116" i="24" s="1" a="1"/>
  <c r="NE116" i="24" s="1"/>
  <c r="NE117" i="24" s="1" a="1"/>
  <c r="NE117" i="24" s="1"/>
  <c r="NE118" i="24" s="1" a="1"/>
  <c r="NE118" i="24" s="1"/>
  <c r="NE119" i="24" s="1" a="1"/>
  <c r="NE119" i="24" s="1"/>
  <c r="NE120" i="24" s="1" a="1"/>
  <c r="NE120" i="24" s="1"/>
  <c r="NE121" i="24" s="1" a="1"/>
  <c r="NE121" i="24" s="1"/>
  <c r="NE122" i="24" s="1" a="1"/>
  <c r="NE122" i="24" s="1"/>
  <c r="NE123" i="24" s="1" a="1"/>
  <c r="NE123" i="24" s="1"/>
  <c r="NF112" i="24"/>
  <c r="NK112" i="24" a="1"/>
  <c r="NK112" i="24" s="1"/>
  <c r="NK113" i="24" s="1" a="1"/>
  <c r="NK113" i="24" s="1"/>
  <c r="NK114" i="24" s="1" a="1"/>
  <c r="NK114" i="24" s="1"/>
  <c r="NK115" i="24" s="1" a="1"/>
  <c r="NK115" i="24" s="1"/>
  <c r="NK116" i="24" s="1" a="1"/>
  <c r="NK116" i="24" s="1"/>
  <c r="NK117" i="24" s="1" a="1"/>
  <c r="NK117" i="24" s="1"/>
  <c r="NK118" i="24" s="1" a="1"/>
  <c r="NK118" i="24" s="1"/>
  <c r="NK119" i="24" s="1" a="1"/>
  <c r="NK119" i="24" s="1"/>
  <c r="NK120" i="24" s="1" a="1"/>
  <c r="NK120" i="24" s="1"/>
  <c r="NK121" i="24" s="1" a="1"/>
  <c r="NK121" i="24" s="1"/>
  <c r="NK122" i="24" s="1" a="1"/>
  <c r="NK122" i="24" s="1"/>
  <c r="NK123" i="24" s="1" a="1"/>
  <c r="NK123" i="24" s="1"/>
  <c r="NL112" i="24"/>
  <c r="NQ112" i="24" a="1"/>
  <c r="NQ112" i="24" s="1"/>
  <c r="NQ113" i="24" s="1" a="1"/>
  <c r="NQ113" i="24" s="1"/>
  <c r="NQ114" i="24" s="1" a="1"/>
  <c r="NQ114" i="24" s="1"/>
  <c r="NQ115" i="24" s="1" a="1"/>
  <c r="NQ115" i="24" s="1"/>
  <c r="NQ116" i="24" s="1" a="1"/>
  <c r="NQ116" i="24" s="1"/>
  <c r="NQ117" i="24" s="1" a="1"/>
  <c r="NQ117" i="24" s="1"/>
  <c r="NQ118" i="24" s="1" a="1"/>
  <c r="NQ118" i="24" s="1"/>
  <c r="NQ119" i="24" s="1" a="1"/>
  <c r="NQ119" i="24" s="1"/>
  <c r="NQ120" i="24" s="1" a="1"/>
  <c r="NQ120" i="24" s="1"/>
  <c r="NQ121" i="24" s="1" a="1"/>
  <c r="NQ121" i="24" s="1"/>
  <c r="NQ122" i="24" s="1" a="1"/>
  <c r="NQ122" i="24" s="1"/>
  <c r="NQ123" i="24" s="1" a="1"/>
  <c r="NQ123" i="24" s="1"/>
  <c r="NR112" i="24"/>
  <c r="NW112" i="24" a="1"/>
  <c r="NW112" i="24" s="1"/>
  <c r="NW113" i="24" s="1" a="1"/>
  <c r="NW113" i="24" s="1"/>
  <c r="NW114" i="24" s="1" a="1"/>
  <c r="NW114" i="24" s="1"/>
  <c r="NW115" i="24" s="1" a="1"/>
  <c r="NW115" i="24" s="1"/>
  <c r="NW116" i="24" s="1" a="1"/>
  <c r="NW116" i="24" s="1"/>
  <c r="NW117" i="24" s="1" a="1"/>
  <c r="NW117" i="24" s="1"/>
  <c r="NW118" i="24" s="1" a="1"/>
  <c r="NW118" i="24" s="1"/>
  <c r="NW119" i="24" s="1" a="1"/>
  <c r="NW119" i="24" s="1"/>
  <c r="NW120" i="24" s="1" a="1"/>
  <c r="NW120" i="24" s="1"/>
  <c r="NW121" i="24" s="1" a="1"/>
  <c r="NW121" i="24" s="1"/>
  <c r="NW122" i="24" s="1" a="1"/>
  <c r="NW122" i="24" s="1"/>
  <c r="NW123" i="24" s="1" a="1"/>
  <c r="NW123" i="24" s="1"/>
  <c r="NX112" i="24"/>
  <c r="OC112" i="24" a="1"/>
  <c r="OC112" i="24" s="1"/>
  <c r="OC113" i="24" s="1" a="1"/>
  <c r="OC113" i="24" s="1"/>
  <c r="OC114" i="24" s="1" a="1"/>
  <c r="OC114" i="24" s="1"/>
  <c r="OC115" i="24" s="1" a="1"/>
  <c r="OC115" i="24" s="1"/>
  <c r="OC116" i="24" s="1" a="1"/>
  <c r="OC116" i="24" s="1"/>
  <c r="OC117" i="24" s="1" a="1"/>
  <c r="OC117" i="24" s="1"/>
  <c r="OC118" i="24" s="1" a="1"/>
  <c r="OC118" i="24" s="1"/>
  <c r="OC119" i="24" s="1" a="1"/>
  <c r="OC119" i="24" s="1"/>
  <c r="OC120" i="24" s="1" a="1"/>
  <c r="OC120" i="24" s="1"/>
  <c r="OC121" i="24" s="1" a="1"/>
  <c r="OC121" i="24" s="1"/>
  <c r="OC122" i="24" s="1" a="1"/>
  <c r="OC122" i="24" s="1"/>
  <c r="OC123" i="24" s="1" a="1"/>
  <c r="OC123" i="24" s="1"/>
  <c r="OD112" i="24"/>
  <c r="OI112" i="24" a="1"/>
  <c r="OI112" i="24" s="1"/>
  <c r="OI113" i="24" s="1" a="1"/>
  <c r="OI113" i="24" s="1"/>
  <c r="OI114" i="24" s="1" a="1"/>
  <c r="OI114" i="24" s="1"/>
  <c r="OI115" i="24" s="1" a="1"/>
  <c r="OI115" i="24" s="1"/>
  <c r="OI116" i="24" s="1" a="1"/>
  <c r="OI116" i="24" s="1"/>
  <c r="OI117" i="24" s="1" a="1"/>
  <c r="OI117" i="24" s="1"/>
  <c r="OI118" i="24" s="1" a="1"/>
  <c r="OI118" i="24" s="1"/>
  <c r="OI119" i="24" s="1" a="1"/>
  <c r="OI119" i="24" s="1"/>
  <c r="OI120" i="24" s="1" a="1"/>
  <c r="OI120" i="24" s="1"/>
  <c r="OI121" i="24" s="1" a="1"/>
  <c r="OI121" i="24" s="1"/>
  <c r="OI122" i="24" s="1" a="1"/>
  <c r="OI122" i="24" s="1"/>
  <c r="OI123" i="24" s="1" a="1"/>
  <c r="OI123" i="24" s="1"/>
  <c r="OJ112" i="24"/>
  <c r="OO112" i="24" a="1"/>
  <c r="OO112" i="24" s="1"/>
  <c r="OO113" i="24" s="1" a="1"/>
  <c r="OO113" i="24" s="1"/>
  <c r="OO114" i="24" s="1" a="1"/>
  <c r="OO114" i="24" s="1"/>
  <c r="OO115" i="24" s="1" a="1"/>
  <c r="OO115" i="24" s="1"/>
  <c r="OO116" i="24" s="1" a="1"/>
  <c r="OO116" i="24" s="1"/>
  <c r="OO117" i="24" s="1" a="1"/>
  <c r="OO117" i="24" s="1"/>
  <c r="OO118" i="24" s="1" a="1"/>
  <c r="OO118" i="24" s="1"/>
  <c r="OO119" i="24" s="1" a="1"/>
  <c r="OO119" i="24" s="1"/>
  <c r="OO120" i="24" s="1" a="1"/>
  <c r="OO120" i="24" s="1"/>
  <c r="OO121" i="24" s="1" a="1"/>
  <c r="OO121" i="24" s="1"/>
  <c r="OO122" i="24" s="1" a="1"/>
  <c r="OO122" i="24" s="1"/>
  <c r="OO123" i="24" s="1" a="1"/>
  <c r="OO123" i="24" s="1"/>
  <c r="OP112" i="24"/>
  <c r="OU112" i="24" a="1"/>
  <c r="OU112" i="24" s="1"/>
  <c r="OU113" i="24" s="1" a="1"/>
  <c r="OU113" i="24" s="1"/>
  <c r="OU114" i="24" s="1" a="1"/>
  <c r="OU114" i="24" s="1"/>
  <c r="OU115" i="24" s="1" a="1"/>
  <c r="OU115" i="24" s="1"/>
  <c r="OU116" i="24" s="1" a="1"/>
  <c r="OU116" i="24" s="1"/>
  <c r="OU117" i="24" s="1" a="1"/>
  <c r="OU117" i="24" s="1"/>
  <c r="OU118" i="24" s="1" a="1"/>
  <c r="OU118" i="24" s="1"/>
  <c r="OU119" i="24" s="1" a="1"/>
  <c r="OU119" i="24" s="1"/>
  <c r="OU120" i="24" s="1" a="1"/>
  <c r="OU120" i="24" s="1"/>
  <c r="OU121" i="24" s="1" a="1"/>
  <c r="OU121" i="24" s="1"/>
  <c r="OU122" i="24" s="1" a="1"/>
  <c r="OU122" i="24" s="1"/>
  <c r="OU123" i="24" s="1" a="1"/>
  <c r="OU123" i="24" s="1"/>
  <c r="OV112" i="24"/>
  <c r="PA112" i="24" a="1"/>
  <c r="PA112" i="24" s="1"/>
  <c r="PA113" i="24" s="1" a="1"/>
  <c r="PA113" i="24" s="1"/>
  <c r="PA114" i="24" s="1" a="1"/>
  <c r="PA114" i="24" s="1"/>
  <c r="PA115" i="24" s="1" a="1"/>
  <c r="PA115" i="24" s="1"/>
  <c r="PA116" i="24" s="1" a="1"/>
  <c r="PA116" i="24" s="1"/>
  <c r="PA117" i="24" s="1" a="1"/>
  <c r="PA117" i="24" s="1"/>
  <c r="PA118" i="24" s="1" a="1"/>
  <c r="PA118" i="24" s="1"/>
  <c r="PA119" i="24" s="1" a="1"/>
  <c r="PA119" i="24" s="1"/>
  <c r="PA120" i="24" s="1" a="1"/>
  <c r="PA120" i="24" s="1"/>
  <c r="PA121" i="24" s="1" a="1"/>
  <c r="PA121" i="24" s="1"/>
  <c r="PA122" i="24" s="1" a="1"/>
  <c r="PA122" i="24" s="1"/>
  <c r="PA123" i="24" s="1" a="1"/>
  <c r="PA123" i="24" s="1"/>
  <c r="PB112" i="24"/>
  <c r="PG112" i="24" a="1"/>
  <c r="PG112" i="24" s="1"/>
  <c r="PG113" i="24" s="1" a="1"/>
  <c r="PG113" i="24" s="1"/>
  <c r="PG114" i="24" s="1" a="1"/>
  <c r="PG114" i="24" s="1"/>
  <c r="PG115" i="24" s="1" a="1"/>
  <c r="PG115" i="24" s="1"/>
  <c r="PG116" i="24" s="1" a="1"/>
  <c r="PG116" i="24" s="1"/>
  <c r="PG117" i="24" s="1" a="1"/>
  <c r="PG117" i="24" s="1"/>
  <c r="PG118" i="24" s="1" a="1"/>
  <c r="PG118" i="24" s="1"/>
  <c r="PG119" i="24" s="1" a="1"/>
  <c r="PG119" i="24" s="1"/>
  <c r="PG120" i="24" s="1" a="1"/>
  <c r="PG120" i="24" s="1"/>
  <c r="PG121" i="24" s="1" a="1"/>
  <c r="PG121" i="24" s="1"/>
  <c r="PG122" i="24" s="1" a="1"/>
  <c r="PG122" i="24" s="1"/>
  <c r="PG123" i="24" s="1" a="1"/>
  <c r="PG123" i="24" s="1"/>
  <c r="PH112" i="24"/>
  <c r="PM112" i="24" a="1"/>
  <c r="PM112" i="24" s="1"/>
  <c r="PM113" i="24" s="1" a="1"/>
  <c r="PM113" i="24" s="1"/>
  <c r="PM114" i="24" s="1" a="1"/>
  <c r="PM114" i="24" s="1"/>
  <c r="PM115" i="24" s="1" a="1"/>
  <c r="PM115" i="24" s="1"/>
  <c r="PM116" i="24" s="1" a="1"/>
  <c r="PM116" i="24" s="1"/>
  <c r="PM117" i="24" s="1" a="1"/>
  <c r="PM117" i="24" s="1"/>
  <c r="PM118" i="24" s="1" a="1"/>
  <c r="PM118" i="24" s="1"/>
  <c r="PM119" i="24" s="1" a="1"/>
  <c r="PM119" i="24" s="1"/>
  <c r="PM120" i="24" s="1" a="1"/>
  <c r="PM120" i="24" s="1"/>
  <c r="PM121" i="24" s="1" a="1"/>
  <c r="PM121" i="24" s="1"/>
  <c r="PM122" i="24" s="1" a="1"/>
  <c r="PM122" i="24" s="1"/>
  <c r="PM123" i="24" s="1" a="1"/>
  <c r="PM123" i="24" s="1"/>
  <c r="PN112" i="24"/>
  <c r="PS112" i="24" a="1"/>
  <c r="PS112" i="24" s="1"/>
  <c r="PS113" i="24" s="1" a="1"/>
  <c r="PS113" i="24" s="1"/>
  <c r="PS114" i="24" s="1" a="1"/>
  <c r="PS114" i="24" s="1"/>
  <c r="PS115" i="24" s="1" a="1"/>
  <c r="PS115" i="24" s="1"/>
  <c r="PS116" i="24" s="1" a="1"/>
  <c r="PS116" i="24" s="1"/>
  <c r="PS117" i="24" s="1" a="1"/>
  <c r="PS117" i="24" s="1"/>
  <c r="PS118" i="24" s="1" a="1"/>
  <c r="PS118" i="24" s="1"/>
  <c r="PS119" i="24" s="1" a="1"/>
  <c r="PS119" i="24" s="1"/>
  <c r="PS120" i="24" s="1" a="1"/>
  <c r="PS120" i="24" s="1"/>
  <c r="PS121" i="24" s="1" a="1"/>
  <c r="PS121" i="24" s="1"/>
  <c r="PS122" i="24" s="1" a="1"/>
  <c r="PS122" i="24" s="1"/>
  <c r="PS123" i="24" s="1" a="1"/>
  <c r="PS123" i="24" s="1"/>
  <c r="PT112" i="24"/>
  <c r="PY112" i="24" a="1"/>
  <c r="PY112" i="24" s="1"/>
  <c r="PY113" i="24" s="1" a="1"/>
  <c r="PY113" i="24" s="1"/>
  <c r="PY114" i="24" s="1" a="1"/>
  <c r="PY114" i="24" s="1"/>
  <c r="PY115" i="24" s="1" a="1"/>
  <c r="PY115" i="24" s="1"/>
  <c r="PY116" i="24" s="1" a="1"/>
  <c r="PY116" i="24" s="1"/>
  <c r="PY117" i="24" s="1" a="1"/>
  <c r="PY117" i="24" s="1"/>
  <c r="PY118" i="24" s="1" a="1"/>
  <c r="PY118" i="24" s="1"/>
  <c r="PY119" i="24" s="1" a="1"/>
  <c r="PY119" i="24" s="1"/>
  <c r="PY120" i="24" s="1" a="1"/>
  <c r="PY120" i="24" s="1"/>
  <c r="PY121" i="24" s="1" a="1"/>
  <c r="PY121" i="24" s="1"/>
  <c r="PY122" i="24" s="1" a="1"/>
  <c r="PY122" i="24" s="1"/>
  <c r="PY123" i="24" s="1" a="1"/>
  <c r="PY123" i="24" s="1"/>
  <c r="PZ112" i="24"/>
  <c r="QE112" i="24" a="1"/>
  <c r="QE112" i="24" s="1"/>
  <c r="QE113" i="24" s="1" a="1"/>
  <c r="QE113" i="24" s="1"/>
  <c r="QE114" i="24" s="1" a="1"/>
  <c r="QE114" i="24" s="1"/>
  <c r="QE115" i="24" s="1" a="1"/>
  <c r="QE115" i="24" s="1"/>
  <c r="QE116" i="24" s="1" a="1"/>
  <c r="QE116" i="24" s="1"/>
  <c r="QE117" i="24" s="1" a="1"/>
  <c r="QE117" i="24" s="1"/>
  <c r="QE118" i="24" s="1" a="1"/>
  <c r="QE118" i="24" s="1"/>
  <c r="QE119" i="24" s="1" a="1"/>
  <c r="QE119" i="24" s="1"/>
  <c r="QE120" i="24" s="1" a="1"/>
  <c r="QE120" i="24" s="1"/>
  <c r="QE121" i="24" s="1" a="1"/>
  <c r="QE121" i="24" s="1"/>
  <c r="QE122" i="24" s="1" a="1"/>
  <c r="QE122" i="24" s="1"/>
  <c r="QE123" i="24" s="1" a="1"/>
  <c r="QE123" i="24" s="1"/>
  <c r="QF112" i="24"/>
  <c r="QK112" i="24" a="1"/>
  <c r="QK112" i="24" s="1"/>
  <c r="QK113" i="24" s="1" a="1"/>
  <c r="QK113" i="24" s="1"/>
  <c r="QK114" i="24" s="1" a="1"/>
  <c r="QK114" i="24" s="1"/>
  <c r="QK115" i="24" s="1" a="1"/>
  <c r="QK115" i="24" s="1"/>
  <c r="QK116" i="24" s="1" a="1"/>
  <c r="QK116" i="24" s="1"/>
  <c r="QK117" i="24" s="1" a="1"/>
  <c r="QK117" i="24" s="1"/>
  <c r="QK118" i="24" s="1" a="1"/>
  <c r="QK118" i="24" s="1"/>
  <c r="QK119" i="24" s="1" a="1"/>
  <c r="QK119" i="24" s="1"/>
  <c r="QK120" i="24" s="1" a="1"/>
  <c r="QK120" i="24" s="1"/>
  <c r="QK121" i="24" s="1" a="1"/>
  <c r="QK121" i="24" s="1"/>
  <c r="QK122" i="24" s="1" a="1"/>
  <c r="QK122" i="24" s="1"/>
  <c r="QK123" i="24" s="1" a="1"/>
  <c r="QK123" i="24" s="1"/>
  <c r="QL112" i="24"/>
  <c r="QQ112" i="24" a="1"/>
  <c r="QQ112" i="24" s="1"/>
  <c r="QQ113" i="24" s="1" a="1"/>
  <c r="QQ113" i="24" s="1"/>
  <c r="QQ114" i="24" s="1" a="1"/>
  <c r="QQ114" i="24" s="1"/>
  <c r="QQ115" i="24" s="1" a="1"/>
  <c r="QQ115" i="24" s="1"/>
  <c r="QQ116" i="24" s="1" a="1"/>
  <c r="QQ116" i="24" s="1"/>
  <c r="QQ117" i="24" s="1" a="1"/>
  <c r="QQ117" i="24" s="1"/>
  <c r="QQ118" i="24" s="1" a="1"/>
  <c r="QQ118" i="24" s="1"/>
  <c r="QQ119" i="24" s="1" a="1"/>
  <c r="QQ119" i="24" s="1"/>
  <c r="QQ120" i="24" s="1" a="1"/>
  <c r="QQ120" i="24" s="1"/>
  <c r="QQ121" i="24" s="1" a="1"/>
  <c r="QQ121" i="24" s="1"/>
  <c r="QQ122" i="24" s="1" a="1"/>
  <c r="QQ122" i="24" s="1"/>
  <c r="QQ123" i="24" s="1" a="1"/>
  <c r="QQ123" i="24" s="1"/>
  <c r="QR112" i="24"/>
  <c r="QW112" i="24" a="1"/>
  <c r="QW112" i="24" s="1"/>
  <c r="QW113" i="24" s="1" a="1"/>
  <c r="QW113" i="24" s="1"/>
  <c r="QW114" i="24" s="1" a="1"/>
  <c r="QW114" i="24" s="1"/>
  <c r="QW115" i="24" s="1" a="1"/>
  <c r="QW115" i="24" s="1"/>
  <c r="QW116" i="24" s="1" a="1"/>
  <c r="QW116" i="24" s="1"/>
  <c r="QW117" i="24" s="1" a="1"/>
  <c r="QW117" i="24" s="1"/>
  <c r="QW118" i="24" s="1" a="1"/>
  <c r="QW118" i="24" s="1"/>
  <c r="QW119" i="24" s="1" a="1"/>
  <c r="QW119" i="24" s="1"/>
  <c r="QW120" i="24" s="1" a="1"/>
  <c r="QW120" i="24" s="1"/>
  <c r="QW121" i="24" s="1" a="1"/>
  <c r="QW121" i="24" s="1"/>
  <c r="QW122" i="24" s="1" a="1"/>
  <c r="QW122" i="24" s="1"/>
  <c r="QW123" i="24" s="1" a="1"/>
  <c r="QW123" i="24" s="1"/>
  <c r="QX112" i="24"/>
  <c r="RC112" i="24" a="1"/>
  <c r="RC112" i="24" s="1"/>
  <c r="RC113" i="24" s="1" a="1"/>
  <c r="RC113" i="24" s="1"/>
  <c r="RC114" i="24" s="1" a="1"/>
  <c r="RC114" i="24" s="1"/>
  <c r="RC115" i="24" s="1" a="1"/>
  <c r="RC115" i="24" s="1"/>
  <c r="RC116" i="24" s="1" a="1"/>
  <c r="RC116" i="24" s="1"/>
  <c r="RC117" i="24" s="1" a="1"/>
  <c r="RC117" i="24" s="1"/>
  <c r="RC118" i="24" s="1" a="1"/>
  <c r="RC118" i="24" s="1"/>
  <c r="RC119" i="24" s="1" a="1"/>
  <c r="RC119" i="24" s="1"/>
  <c r="RC120" i="24" s="1" a="1"/>
  <c r="RC120" i="24" s="1"/>
  <c r="RC121" i="24" s="1" a="1"/>
  <c r="RC121" i="24" s="1"/>
  <c r="RC122" i="24" s="1" a="1"/>
  <c r="RC122" i="24" s="1"/>
  <c r="RC123" i="24" s="1" a="1"/>
  <c r="RC123" i="24" s="1"/>
  <c r="RD112" i="24"/>
  <c r="RI112" i="24" a="1"/>
  <c r="RI112" i="24" s="1"/>
  <c r="RI113" i="24" s="1" a="1"/>
  <c r="RI113" i="24" s="1"/>
  <c r="RI114" i="24" s="1" a="1"/>
  <c r="RI114" i="24" s="1"/>
  <c r="RI115" i="24" s="1" a="1"/>
  <c r="RI115" i="24" s="1"/>
  <c r="RI116" i="24" s="1" a="1"/>
  <c r="RI116" i="24" s="1"/>
  <c r="RI117" i="24" s="1" a="1"/>
  <c r="RI117" i="24" s="1"/>
  <c r="RI118" i="24" s="1" a="1"/>
  <c r="RI118" i="24" s="1"/>
  <c r="RI119" i="24" s="1" a="1"/>
  <c r="RI119" i="24" s="1"/>
  <c r="RI120" i="24" s="1" a="1"/>
  <c r="RI120" i="24" s="1"/>
  <c r="RI121" i="24" s="1" a="1"/>
  <c r="RI121" i="24" s="1"/>
  <c r="RI122" i="24" s="1" a="1"/>
  <c r="RI122" i="24" s="1"/>
  <c r="RI123" i="24" s="1" a="1"/>
  <c r="RI123" i="24" s="1"/>
  <c r="RJ112" i="24"/>
  <c r="RO112" i="24" a="1"/>
  <c r="RO112" i="24" s="1"/>
  <c r="RO113" i="24" s="1" a="1"/>
  <c r="RO113" i="24" s="1"/>
  <c r="RO114" i="24" s="1" a="1"/>
  <c r="RO114" i="24" s="1"/>
  <c r="RO115" i="24" s="1" a="1"/>
  <c r="RO115" i="24" s="1"/>
  <c r="RO116" i="24" s="1" a="1"/>
  <c r="RO116" i="24" s="1"/>
  <c r="RO117" i="24" s="1" a="1"/>
  <c r="RO117" i="24" s="1"/>
  <c r="RO118" i="24" s="1" a="1"/>
  <c r="RO118" i="24" s="1"/>
  <c r="RO119" i="24" s="1" a="1"/>
  <c r="RO119" i="24" s="1"/>
  <c r="RO120" i="24" s="1" a="1"/>
  <c r="RO120" i="24" s="1"/>
  <c r="RO121" i="24" s="1" a="1"/>
  <c r="RO121" i="24" s="1"/>
  <c r="RO122" i="24" s="1" a="1"/>
  <c r="RO122" i="24" s="1"/>
  <c r="RO123" i="24" s="1" a="1"/>
  <c r="RO123" i="24" s="1"/>
  <c r="RP112" i="24"/>
  <c r="RU112" i="24" a="1"/>
  <c r="RU112" i="24" s="1"/>
  <c r="RU113" i="24" s="1" a="1"/>
  <c r="RU113" i="24" s="1"/>
  <c r="RU114" i="24" s="1" a="1"/>
  <c r="RU114" i="24" s="1"/>
  <c r="RU115" i="24" s="1" a="1"/>
  <c r="RU115" i="24" s="1"/>
  <c r="RU116" i="24" s="1" a="1"/>
  <c r="RU116" i="24" s="1"/>
  <c r="RU117" i="24" s="1" a="1"/>
  <c r="RU117" i="24" s="1"/>
  <c r="RU118" i="24" s="1" a="1"/>
  <c r="RU118" i="24" s="1"/>
  <c r="RU119" i="24" s="1" a="1"/>
  <c r="RU119" i="24" s="1"/>
  <c r="RU120" i="24" s="1" a="1"/>
  <c r="RU120" i="24" s="1"/>
  <c r="RU121" i="24" s="1" a="1"/>
  <c r="RU121" i="24" s="1"/>
  <c r="RU122" i="24" s="1" a="1"/>
  <c r="RU122" i="24" s="1"/>
  <c r="RU123" i="24" s="1" a="1"/>
  <c r="RU123" i="24" s="1"/>
  <c r="RV112" i="24"/>
  <c r="SA112" i="24" a="1"/>
  <c r="SA112" i="24" s="1"/>
  <c r="SA113" i="24" s="1" a="1"/>
  <c r="SA113" i="24" s="1"/>
  <c r="SA114" i="24" s="1" a="1"/>
  <c r="SA114" i="24" s="1"/>
  <c r="SA115" i="24" s="1" a="1"/>
  <c r="SA115" i="24" s="1"/>
  <c r="SA116" i="24" s="1" a="1"/>
  <c r="SA116" i="24" s="1"/>
  <c r="SA117" i="24" s="1" a="1"/>
  <c r="SA117" i="24" s="1"/>
  <c r="SA118" i="24" s="1" a="1"/>
  <c r="SA118" i="24" s="1"/>
  <c r="SA119" i="24" s="1" a="1"/>
  <c r="SA119" i="24" s="1"/>
  <c r="SA120" i="24" s="1" a="1"/>
  <c r="SA120" i="24" s="1"/>
  <c r="SA121" i="24" s="1" a="1"/>
  <c r="SA121" i="24" s="1"/>
  <c r="SA122" i="24" s="1" a="1"/>
  <c r="SA122" i="24" s="1"/>
  <c r="SA123" i="24" s="1" a="1"/>
  <c r="SA123" i="24" s="1"/>
  <c r="SB112" i="24"/>
  <c r="SG112" i="24" a="1"/>
  <c r="SG112" i="24" s="1"/>
  <c r="SG113" i="24" s="1" a="1"/>
  <c r="SG113" i="24" s="1"/>
  <c r="SG114" i="24" s="1" a="1"/>
  <c r="SG114" i="24" s="1"/>
  <c r="SG115" i="24" s="1" a="1"/>
  <c r="SG115" i="24" s="1"/>
  <c r="SG116" i="24" s="1" a="1"/>
  <c r="SG116" i="24" s="1"/>
  <c r="SG117" i="24" s="1" a="1"/>
  <c r="SG117" i="24" s="1"/>
  <c r="SG118" i="24" s="1" a="1"/>
  <c r="SG118" i="24" s="1"/>
  <c r="SG119" i="24" s="1" a="1"/>
  <c r="SG119" i="24" s="1"/>
  <c r="SG120" i="24" s="1" a="1"/>
  <c r="SG120" i="24" s="1"/>
  <c r="SG121" i="24" s="1" a="1"/>
  <c r="SG121" i="24" s="1"/>
  <c r="SG122" i="24" s="1" a="1"/>
  <c r="SG122" i="24" s="1"/>
  <c r="SG123" i="24" s="1" a="1"/>
  <c r="SG123" i="24" s="1"/>
  <c r="SH112" i="24"/>
  <c r="SM112" i="24" a="1"/>
  <c r="SM112" i="24" s="1"/>
  <c r="SM113" i="24" s="1" a="1"/>
  <c r="SM113" i="24" s="1"/>
  <c r="SM114" i="24" s="1" a="1"/>
  <c r="SM114" i="24" s="1"/>
  <c r="SM115" i="24" s="1" a="1"/>
  <c r="SM115" i="24" s="1"/>
  <c r="SM116" i="24" s="1" a="1"/>
  <c r="SM116" i="24" s="1"/>
  <c r="SM117" i="24" s="1" a="1"/>
  <c r="SM117" i="24" s="1"/>
  <c r="SM118" i="24" s="1" a="1"/>
  <c r="SM118" i="24" s="1"/>
  <c r="SM119" i="24" s="1" a="1"/>
  <c r="SM119" i="24" s="1"/>
  <c r="SM120" i="24" s="1" a="1"/>
  <c r="SM120" i="24" s="1"/>
  <c r="SM121" i="24" s="1" a="1"/>
  <c r="SM121" i="24" s="1"/>
  <c r="SM122" i="24" s="1" a="1"/>
  <c r="SM122" i="24" s="1"/>
  <c r="SM123" i="24" s="1" a="1"/>
  <c r="SM123" i="24" s="1"/>
  <c r="SN112" i="24"/>
  <c r="SS112" i="24" a="1"/>
  <c r="SS112" i="24" s="1"/>
  <c r="SS113" i="24" s="1" a="1"/>
  <c r="SS113" i="24" s="1"/>
  <c r="SS114" i="24" s="1" a="1"/>
  <c r="SS114" i="24" s="1"/>
  <c r="SS115" i="24" s="1" a="1"/>
  <c r="SS115" i="24" s="1"/>
  <c r="SS116" i="24" s="1" a="1"/>
  <c r="SS116" i="24" s="1"/>
  <c r="SS117" i="24" s="1" a="1"/>
  <c r="SS117" i="24" s="1"/>
  <c r="SS118" i="24" s="1" a="1"/>
  <c r="SS118" i="24" s="1"/>
  <c r="SS119" i="24" s="1" a="1"/>
  <c r="SS119" i="24" s="1"/>
  <c r="SS120" i="24" s="1" a="1"/>
  <c r="SS120" i="24" s="1"/>
  <c r="SS121" i="24" s="1" a="1"/>
  <c r="SS121" i="24" s="1"/>
  <c r="SS122" i="24" s="1" a="1"/>
  <c r="SS122" i="24" s="1"/>
  <c r="SS123" i="24" s="1" a="1"/>
  <c r="SS123" i="24" s="1"/>
  <c r="ST112" i="24"/>
  <c r="SY112" i="24" a="1"/>
  <c r="SY112" i="24" s="1"/>
  <c r="SY113" i="24" s="1" a="1"/>
  <c r="SY113" i="24" s="1"/>
  <c r="SY114" i="24" s="1" a="1"/>
  <c r="SY114" i="24" s="1"/>
  <c r="SY115" i="24" s="1" a="1"/>
  <c r="SY115" i="24" s="1"/>
  <c r="SY116" i="24" s="1" a="1"/>
  <c r="SY116" i="24" s="1"/>
  <c r="SY117" i="24" s="1" a="1"/>
  <c r="SY117" i="24" s="1"/>
  <c r="SY118" i="24" s="1" a="1"/>
  <c r="SY118" i="24" s="1"/>
  <c r="SY119" i="24" s="1" a="1"/>
  <c r="SY119" i="24" s="1"/>
  <c r="SY120" i="24" s="1" a="1"/>
  <c r="SY120" i="24" s="1"/>
  <c r="SY121" i="24" s="1" a="1"/>
  <c r="SY121" i="24" s="1"/>
  <c r="SY122" i="24" s="1" a="1"/>
  <c r="SY122" i="24" s="1"/>
  <c r="SY123" i="24" s="1" a="1"/>
  <c r="SY123" i="24" s="1"/>
  <c r="SZ112" i="24"/>
  <c r="TE112" i="24" a="1"/>
  <c r="TE112" i="24" s="1"/>
  <c r="TE113" i="24" s="1" a="1"/>
  <c r="TE113" i="24" s="1"/>
  <c r="TE114" i="24" s="1" a="1"/>
  <c r="TE114" i="24" s="1"/>
  <c r="TE115" i="24" s="1" a="1"/>
  <c r="TE115" i="24" s="1"/>
  <c r="TE116" i="24" s="1" a="1"/>
  <c r="TE116" i="24" s="1"/>
  <c r="TE117" i="24" s="1" a="1"/>
  <c r="TE117" i="24" s="1"/>
  <c r="TE118" i="24" s="1" a="1"/>
  <c r="TE118" i="24" s="1"/>
  <c r="TE119" i="24" s="1" a="1"/>
  <c r="TE119" i="24" s="1"/>
  <c r="TE120" i="24" s="1" a="1"/>
  <c r="TE120" i="24" s="1"/>
  <c r="TE121" i="24" s="1" a="1"/>
  <c r="TE121" i="24" s="1"/>
  <c r="TE122" i="24" s="1" a="1"/>
  <c r="TE122" i="24" s="1"/>
  <c r="TE123" i="24" s="1" a="1"/>
  <c r="TE123" i="24" s="1"/>
  <c r="TF112" i="24"/>
  <c r="TK112" i="24" a="1"/>
  <c r="TK112" i="24" s="1"/>
  <c r="TK113" i="24" s="1" a="1"/>
  <c r="TK113" i="24" s="1"/>
  <c r="TK114" i="24" s="1" a="1"/>
  <c r="TK114" i="24" s="1"/>
  <c r="TK115" i="24" s="1" a="1"/>
  <c r="TK115" i="24" s="1"/>
  <c r="TK116" i="24" s="1" a="1"/>
  <c r="TK116" i="24" s="1"/>
  <c r="TK117" i="24" s="1" a="1"/>
  <c r="TK117" i="24" s="1"/>
  <c r="TK118" i="24" s="1" a="1"/>
  <c r="TK118" i="24" s="1"/>
  <c r="TK119" i="24" s="1" a="1"/>
  <c r="TK119" i="24" s="1"/>
  <c r="TK120" i="24" s="1" a="1"/>
  <c r="TK120" i="24" s="1"/>
  <c r="TK121" i="24" s="1" a="1"/>
  <c r="TK121" i="24" s="1"/>
  <c r="TK122" i="24" s="1" a="1"/>
  <c r="TK122" i="24" s="1"/>
  <c r="TK123" i="24" s="1" a="1"/>
  <c r="TK123" i="24" s="1"/>
  <c r="TL112" i="24"/>
  <c r="TQ112" i="24" a="1"/>
  <c r="TQ112" i="24" s="1"/>
  <c r="TQ113" i="24" s="1" a="1"/>
  <c r="TQ113" i="24" s="1"/>
  <c r="TQ114" i="24" s="1" a="1"/>
  <c r="TQ114" i="24" s="1"/>
  <c r="TQ115" i="24" s="1" a="1"/>
  <c r="TQ115" i="24" s="1"/>
  <c r="TQ116" i="24" s="1" a="1"/>
  <c r="TQ116" i="24" s="1"/>
  <c r="TQ117" i="24" s="1" a="1"/>
  <c r="TQ117" i="24" s="1"/>
  <c r="TQ118" i="24" s="1" a="1"/>
  <c r="TQ118" i="24" s="1"/>
  <c r="TQ119" i="24" s="1" a="1"/>
  <c r="TQ119" i="24" s="1"/>
  <c r="TQ120" i="24" s="1" a="1"/>
  <c r="TQ120" i="24" s="1"/>
  <c r="TQ121" i="24" s="1" a="1"/>
  <c r="TQ121" i="24" s="1"/>
  <c r="TQ122" i="24" s="1" a="1"/>
  <c r="TQ122" i="24" s="1"/>
  <c r="TQ123" i="24" s="1" a="1"/>
  <c r="TQ123" i="24" s="1"/>
  <c r="TR112" i="24"/>
  <c r="TW112" i="24" a="1"/>
  <c r="TW112" i="24" s="1"/>
  <c r="TW113" i="24" s="1" a="1"/>
  <c r="TW113" i="24" s="1"/>
  <c r="TW114" i="24" s="1" a="1"/>
  <c r="TW114" i="24" s="1"/>
  <c r="TW115" i="24" s="1" a="1"/>
  <c r="TW115" i="24" s="1"/>
  <c r="TW116" i="24" s="1" a="1"/>
  <c r="TW116" i="24" s="1"/>
  <c r="TW117" i="24" s="1" a="1"/>
  <c r="TW117" i="24" s="1"/>
  <c r="TW118" i="24" s="1" a="1"/>
  <c r="TW118" i="24" s="1"/>
  <c r="TW119" i="24" s="1" a="1"/>
  <c r="TW119" i="24" s="1"/>
  <c r="TW120" i="24" s="1" a="1"/>
  <c r="TW120" i="24" s="1"/>
  <c r="TW121" i="24" s="1" a="1"/>
  <c r="TW121" i="24" s="1"/>
  <c r="TW122" i="24" s="1" a="1"/>
  <c r="TW122" i="24" s="1"/>
  <c r="TW123" i="24" s="1" a="1"/>
  <c r="TW123" i="24" s="1"/>
  <c r="TX112" i="24"/>
  <c r="UC112" i="24" a="1"/>
  <c r="UC112" i="24" s="1"/>
  <c r="UC113" i="24" s="1" a="1"/>
  <c r="UC113" i="24" s="1"/>
  <c r="UC114" i="24" s="1" a="1"/>
  <c r="UC114" i="24" s="1"/>
  <c r="UC115" i="24" s="1" a="1"/>
  <c r="UC115" i="24" s="1"/>
  <c r="UC116" i="24" s="1" a="1"/>
  <c r="UC116" i="24" s="1"/>
  <c r="UC117" i="24" s="1" a="1"/>
  <c r="UC117" i="24" s="1"/>
  <c r="UC118" i="24" s="1" a="1"/>
  <c r="UC118" i="24" s="1"/>
  <c r="UC119" i="24" s="1" a="1"/>
  <c r="UC119" i="24" s="1"/>
  <c r="UC120" i="24" s="1" a="1"/>
  <c r="UC120" i="24" s="1"/>
  <c r="UC121" i="24" s="1" a="1"/>
  <c r="UC121" i="24" s="1"/>
  <c r="UC122" i="24" s="1" a="1"/>
  <c r="UC122" i="24" s="1"/>
  <c r="UC123" i="24" s="1" a="1"/>
  <c r="UC123" i="24" s="1"/>
  <c r="UD112" i="24"/>
  <c r="UI112" i="24" a="1"/>
  <c r="UI112" i="24" s="1"/>
  <c r="UI113" i="24" s="1" a="1"/>
  <c r="UI113" i="24" s="1"/>
  <c r="UI114" i="24" s="1" a="1"/>
  <c r="UI114" i="24" s="1"/>
  <c r="UI115" i="24" s="1" a="1"/>
  <c r="UI115" i="24" s="1"/>
  <c r="UI116" i="24" s="1" a="1"/>
  <c r="UI116" i="24" s="1"/>
  <c r="UI117" i="24" s="1" a="1"/>
  <c r="UI117" i="24" s="1"/>
  <c r="UI118" i="24" s="1" a="1"/>
  <c r="UI118" i="24" s="1"/>
  <c r="UI119" i="24" s="1" a="1"/>
  <c r="UI119" i="24" s="1"/>
  <c r="UI120" i="24" s="1" a="1"/>
  <c r="UI120" i="24" s="1"/>
  <c r="UI121" i="24" s="1" a="1"/>
  <c r="UI121" i="24" s="1"/>
  <c r="UI122" i="24" s="1" a="1"/>
  <c r="UI122" i="24" s="1"/>
  <c r="UI123" i="24" s="1" a="1"/>
  <c r="UI123" i="24" s="1"/>
  <c r="UJ112" i="24"/>
  <c r="UO112" i="24" a="1"/>
  <c r="UO112" i="24" s="1"/>
  <c r="UO113" i="24" s="1" a="1"/>
  <c r="UO113" i="24" s="1"/>
  <c r="UO114" i="24" s="1" a="1"/>
  <c r="UO114" i="24" s="1"/>
  <c r="UO115" i="24" s="1" a="1"/>
  <c r="UO115" i="24" s="1"/>
  <c r="UO116" i="24" s="1" a="1"/>
  <c r="UO116" i="24" s="1"/>
  <c r="UO117" i="24" s="1" a="1"/>
  <c r="UO117" i="24" s="1"/>
  <c r="UO118" i="24" s="1" a="1"/>
  <c r="UO118" i="24" s="1"/>
  <c r="UO119" i="24" s="1" a="1"/>
  <c r="UO119" i="24" s="1"/>
  <c r="UO120" i="24" s="1" a="1"/>
  <c r="UO120" i="24" s="1"/>
  <c r="UO121" i="24" s="1" a="1"/>
  <c r="UO121" i="24" s="1"/>
  <c r="UO122" i="24" s="1" a="1"/>
  <c r="UO122" i="24" s="1"/>
  <c r="UO123" i="24" s="1" a="1"/>
  <c r="UO123" i="24" s="1"/>
  <c r="UP112" i="24"/>
  <c r="UU112" i="24" a="1"/>
  <c r="UU112" i="24" s="1"/>
  <c r="UU113" i="24" s="1" a="1"/>
  <c r="UU113" i="24" s="1"/>
  <c r="UU114" i="24" s="1" a="1"/>
  <c r="UU114" i="24" s="1"/>
  <c r="UU115" i="24" s="1" a="1"/>
  <c r="UU115" i="24" s="1"/>
  <c r="UU116" i="24" s="1" a="1"/>
  <c r="UU116" i="24" s="1"/>
  <c r="UU117" i="24" s="1" a="1"/>
  <c r="UU117" i="24" s="1"/>
  <c r="UU118" i="24" s="1" a="1"/>
  <c r="UU118" i="24" s="1"/>
  <c r="UU119" i="24" s="1" a="1"/>
  <c r="UU119" i="24" s="1"/>
  <c r="UU120" i="24" s="1" a="1"/>
  <c r="UU120" i="24" s="1"/>
  <c r="UU121" i="24" s="1" a="1"/>
  <c r="UU121" i="24" s="1"/>
  <c r="UU122" i="24" s="1" a="1"/>
  <c r="UU122" i="24" s="1"/>
  <c r="UU123" i="24" s="1" a="1"/>
  <c r="UU123" i="24" s="1"/>
  <c r="UV112" i="24"/>
  <c r="VA112" i="24" a="1"/>
  <c r="VA112" i="24" s="1"/>
  <c r="VA113" i="24" s="1" a="1"/>
  <c r="VA113" i="24" s="1"/>
  <c r="VA114" i="24" s="1" a="1"/>
  <c r="VA114" i="24" s="1"/>
  <c r="VA115" i="24" s="1" a="1"/>
  <c r="VA115" i="24" s="1"/>
  <c r="VA116" i="24" s="1" a="1"/>
  <c r="VA116" i="24" s="1"/>
  <c r="VA117" i="24" s="1" a="1"/>
  <c r="VA117" i="24" s="1"/>
  <c r="VA118" i="24" s="1" a="1"/>
  <c r="VA118" i="24" s="1"/>
  <c r="VA119" i="24" s="1" a="1"/>
  <c r="VA119" i="24" s="1"/>
  <c r="VA120" i="24" s="1" a="1"/>
  <c r="VA120" i="24" s="1"/>
  <c r="VA121" i="24" s="1" a="1"/>
  <c r="VA121" i="24" s="1"/>
  <c r="VA122" i="24" s="1" a="1"/>
  <c r="VA122" i="24" s="1"/>
  <c r="VA123" i="24" s="1" a="1"/>
  <c r="VA123" i="24" s="1"/>
  <c r="VB112" i="24"/>
  <c r="VG112" i="24" a="1"/>
  <c r="VG112" i="24" s="1"/>
  <c r="VG113" i="24" s="1" a="1"/>
  <c r="VG113" i="24" s="1"/>
  <c r="VG114" i="24" s="1" a="1"/>
  <c r="VG114" i="24" s="1"/>
  <c r="VG115" i="24" s="1" a="1"/>
  <c r="VG115" i="24" s="1"/>
  <c r="VG116" i="24" s="1" a="1"/>
  <c r="VG116" i="24" s="1"/>
  <c r="VG117" i="24" s="1" a="1"/>
  <c r="VG117" i="24" s="1"/>
  <c r="VG118" i="24" s="1" a="1"/>
  <c r="VG118" i="24" s="1"/>
  <c r="VG119" i="24" s="1" a="1"/>
  <c r="VG119" i="24" s="1"/>
  <c r="VG120" i="24" s="1" a="1"/>
  <c r="VG120" i="24" s="1"/>
  <c r="VG121" i="24" s="1" a="1"/>
  <c r="VG121" i="24" s="1"/>
  <c r="VG122" i="24" s="1" a="1"/>
  <c r="VG122" i="24" s="1"/>
  <c r="VG123" i="24" s="1" a="1"/>
  <c r="VG123" i="24" s="1"/>
  <c r="VH112" i="24"/>
  <c r="VM112" i="24" a="1"/>
  <c r="VM112" i="24" s="1"/>
  <c r="VM113" i="24" s="1" a="1"/>
  <c r="VM113" i="24" s="1"/>
  <c r="VM114" i="24" s="1" a="1"/>
  <c r="VM114" i="24" s="1"/>
  <c r="VM115" i="24" s="1" a="1"/>
  <c r="VM115" i="24" s="1"/>
  <c r="VM116" i="24" s="1" a="1"/>
  <c r="VM116" i="24" s="1"/>
  <c r="VM117" i="24" s="1" a="1"/>
  <c r="VM117" i="24" s="1"/>
  <c r="VM118" i="24" s="1" a="1"/>
  <c r="VM118" i="24" s="1"/>
  <c r="VM119" i="24" s="1" a="1"/>
  <c r="VM119" i="24" s="1"/>
  <c r="VM120" i="24" s="1" a="1"/>
  <c r="VM120" i="24" s="1"/>
  <c r="VM121" i="24" s="1" a="1"/>
  <c r="VM121" i="24" s="1"/>
  <c r="VM122" i="24" s="1" a="1"/>
  <c r="VM122" i="24" s="1"/>
  <c r="VM123" i="24" s="1" a="1"/>
  <c r="VM123" i="24" s="1"/>
  <c r="VN112" i="24"/>
  <c r="VS112" i="24" a="1"/>
  <c r="VS112" i="24" s="1"/>
  <c r="VS113" i="24" s="1" a="1"/>
  <c r="VS113" i="24" s="1"/>
  <c r="VS114" i="24" s="1" a="1"/>
  <c r="VS114" i="24" s="1"/>
  <c r="VS115" i="24" s="1" a="1"/>
  <c r="VS115" i="24" s="1"/>
  <c r="VS116" i="24" s="1" a="1"/>
  <c r="VS116" i="24" s="1"/>
  <c r="VS117" i="24" s="1" a="1"/>
  <c r="VS117" i="24" s="1"/>
  <c r="VS118" i="24" s="1" a="1"/>
  <c r="VS118" i="24" s="1"/>
  <c r="VS119" i="24" s="1" a="1"/>
  <c r="VS119" i="24" s="1"/>
  <c r="VS120" i="24" s="1" a="1"/>
  <c r="VS120" i="24" s="1"/>
  <c r="VS121" i="24" s="1" a="1"/>
  <c r="VS121" i="24" s="1"/>
  <c r="VS122" i="24" s="1" a="1"/>
  <c r="VS122" i="24" s="1"/>
  <c r="VS123" i="24" s="1" a="1"/>
  <c r="VS123" i="24" s="1"/>
  <c r="VT112" i="24"/>
  <c r="VY112" i="24" a="1"/>
  <c r="VY112" i="24" s="1"/>
  <c r="VY113" i="24" s="1" a="1"/>
  <c r="VY113" i="24" s="1"/>
  <c r="VY114" i="24" s="1" a="1"/>
  <c r="VY114" i="24" s="1"/>
  <c r="VY115" i="24" s="1" a="1"/>
  <c r="VY115" i="24" s="1"/>
  <c r="VY116" i="24" s="1" a="1"/>
  <c r="VY116" i="24" s="1"/>
  <c r="VY117" i="24" s="1" a="1"/>
  <c r="VY117" i="24" s="1"/>
  <c r="VY118" i="24" s="1" a="1"/>
  <c r="VY118" i="24" s="1"/>
  <c r="VY119" i="24" s="1" a="1"/>
  <c r="VY119" i="24" s="1"/>
  <c r="VY120" i="24" s="1" a="1"/>
  <c r="VY120" i="24" s="1"/>
  <c r="VY121" i="24" s="1" a="1"/>
  <c r="VY121" i="24" s="1"/>
  <c r="VY122" i="24" s="1" a="1"/>
  <c r="VY122" i="24" s="1"/>
  <c r="VY123" i="24" s="1" a="1"/>
  <c r="VY123" i="24" s="1"/>
  <c r="VZ112" i="24"/>
  <c r="J113" i="24"/>
  <c r="P113" i="24"/>
  <c r="V113" i="24"/>
  <c r="AB113" i="24"/>
  <c r="AH113" i="24"/>
  <c r="AN113" i="24"/>
  <c r="AT113" i="24"/>
  <c r="AZ113" i="24"/>
  <c r="BF113" i="24"/>
  <c r="BL113" i="24"/>
  <c r="BR113" i="24"/>
  <c r="BX113" i="24"/>
  <c r="CD113" i="24"/>
  <c r="CJ113" i="24"/>
  <c r="CP113" i="24"/>
  <c r="CV113" i="24"/>
  <c r="DB113" i="24"/>
  <c r="DH113" i="24"/>
  <c r="DN113" i="24"/>
  <c r="DT113" i="24"/>
  <c r="DZ113" i="24"/>
  <c r="EF113" i="24"/>
  <c r="EL113" i="24"/>
  <c r="ER113" i="24"/>
  <c r="EX113" i="24"/>
  <c r="FD113" i="24"/>
  <c r="FJ113" i="24"/>
  <c r="FP113" i="24"/>
  <c r="FV113" i="24"/>
  <c r="GB113" i="24"/>
  <c r="GH113" i="24"/>
  <c r="GN113" i="24"/>
  <c r="GT113" i="24"/>
  <c r="GZ113" i="24"/>
  <c r="HF113" i="24"/>
  <c r="HL113" i="24"/>
  <c r="HR113" i="24"/>
  <c r="HX113" i="24"/>
  <c r="ID113" i="24"/>
  <c r="IJ113" i="24"/>
  <c r="IP113" i="24"/>
  <c r="IV113" i="24"/>
  <c r="JB113" i="24"/>
  <c r="JH113" i="24"/>
  <c r="JN113" i="24"/>
  <c r="JT113" i="24"/>
  <c r="JZ113" i="24"/>
  <c r="KF113" i="24"/>
  <c r="KL113" i="24"/>
  <c r="KR113" i="24"/>
  <c r="KX113" i="24"/>
  <c r="LD113" i="24"/>
  <c r="LJ113" i="24"/>
  <c r="LP113" i="24"/>
  <c r="LV113" i="24"/>
  <c r="MB113" i="24"/>
  <c r="MH113" i="24"/>
  <c r="MN113" i="24"/>
  <c r="MT113" i="24"/>
  <c r="MZ113" i="24"/>
  <c r="NF113" i="24"/>
  <c r="NL113" i="24"/>
  <c r="NR113" i="24"/>
  <c r="NX113" i="24"/>
  <c r="OD113" i="24"/>
  <c r="OJ113" i="24"/>
  <c r="OP113" i="24"/>
  <c r="OV113" i="24"/>
  <c r="PB113" i="24"/>
  <c r="PH113" i="24"/>
  <c r="PN113" i="24"/>
  <c r="PT113" i="24"/>
  <c r="PZ113" i="24"/>
  <c r="QF113" i="24"/>
  <c r="QL113" i="24"/>
  <c r="QR113" i="24"/>
  <c r="QX113" i="24"/>
  <c r="RD113" i="24"/>
  <c r="RJ113" i="24"/>
  <c r="RP113" i="24"/>
  <c r="RV113" i="24"/>
  <c r="SB113" i="24"/>
  <c r="SH113" i="24"/>
  <c r="SN113" i="24"/>
  <c r="ST113" i="24"/>
  <c r="SZ113" i="24"/>
  <c r="TF113" i="24"/>
  <c r="TL113" i="24"/>
  <c r="TR113" i="24"/>
  <c r="TX113" i="24"/>
  <c r="UD113" i="24"/>
  <c r="UJ113" i="24"/>
  <c r="UP113" i="24"/>
  <c r="UV113" i="24"/>
  <c r="VB113" i="24"/>
  <c r="VH113" i="24"/>
  <c r="VN113" i="24"/>
  <c r="VT113" i="24"/>
  <c r="VZ113" i="24"/>
  <c r="J114" i="24"/>
  <c r="P114" i="24"/>
  <c r="V114" i="24"/>
  <c r="AB114" i="24"/>
  <c r="AH114" i="24"/>
  <c r="AN114" i="24"/>
  <c r="AT114" i="24"/>
  <c r="AZ114" i="24"/>
  <c r="BF114" i="24"/>
  <c r="BL114" i="24"/>
  <c r="BR114" i="24"/>
  <c r="BX114" i="24"/>
  <c r="CD114" i="24"/>
  <c r="CJ114" i="24"/>
  <c r="CP114" i="24"/>
  <c r="CV114" i="24"/>
  <c r="DB114" i="24"/>
  <c r="DH114" i="24"/>
  <c r="DN114" i="24"/>
  <c r="DT114" i="24"/>
  <c r="DZ114" i="24"/>
  <c r="EF114" i="24"/>
  <c r="EL114" i="24"/>
  <c r="ER114" i="24"/>
  <c r="EX114" i="24"/>
  <c r="FD114" i="24"/>
  <c r="FJ114" i="24"/>
  <c r="FP114" i="24"/>
  <c r="FV114" i="24"/>
  <c r="GB114" i="24"/>
  <c r="GH114" i="24"/>
  <c r="GN114" i="24"/>
  <c r="GT114" i="24"/>
  <c r="GZ114" i="24"/>
  <c r="HF114" i="24"/>
  <c r="HL114" i="24"/>
  <c r="HR114" i="24"/>
  <c r="HX114" i="24"/>
  <c r="ID114" i="24"/>
  <c r="IJ114" i="24"/>
  <c r="IP114" i="24"/>
  <c r="IV114" i="24"/>
  <c r="JB114" i="24"/>
  <c r="JH114" i="24"/>
  <c r="JN114" i="24"/>
  <c r="JT114" i="24"/>
  <c r="JZ114" i="24"/>
  <c r="KF114" i="24"/>
  <c r="KL114" i="24"/>
  <c r="KR114" i="24"/>
  <c r="KX114" i="24"/>
  <c r="LD114" i="24"/>
  <c r="LJ114" i="24"/>
  <c r="LP114" i="24"/>
  <c r="LV114" i="24"/>
  <c r="MB114" i="24"/>
  <c r="MH114" i="24"/>
  <c r="MN114" i="24"/>
  <c r="MT114" i="24"/>
  <c r="MZ114" i="24"/>
  <c r="NF114" i="24"/>
  <c r="NL114" i="24"/>
  <c r="NR114" i="24"/>
  <c r="NX114" i="24"/>
  <c r="OD114" i="24"/>
  <c r="OJ114" i="24"/>
  <c r="OP114" i="24"/>
  <c r="OV114" i="24"/>
  <c r="PB114" i="24"/>
  <c r="PH114" i="24"/>
  <c r="PN114" i="24"/>
  <c r="PT114" i="24"/>
  <c r="PZ114" i="24"/>
  <c r="QF114" i="24"/>
  <c r="QL114" i="24"/>
  <c r="QR114" i="24"/>
  <c r="QX114" i="24"/>
  <c r="RD114" i="24"/>
  <c r="RJ114" i="24"/>
  <c r="RP114" i="24"/>
  <c r="RV114" i="24"/>
  <c r="SB114" i="24"/>
  <c r="SH114" i="24"/>
  <c r="SN114" i="24"/>
  <c r="ST114" i="24"/>
  <c r="SZ114" i="24"/>
  <c r="TF114" i="24"/>
  <c r="TL114" i="24"/>
  <c r="TR114" i="24"/>
  <c r="TX114" i="24"/>
  <c r="UD114" i="24"/>
  <c r="UJ114" i="24"/>
  <c r="UP114" i="24"/>
  <c r="UV114" i="24"/>
  <c r="VB114" i="24"/>
  <c r="VH114" i="24"/>
  <c r="VN114" i="24"/>
  <c r="VT114" i="24"/>
  <c r="VZ114" i="24"/>
  <c r="J115" i="24"/>
  <c r="P115" i="24"/>
  <c r="V115" i="24"/>
  <c r="AB115" i="24"/>
  <c r="AH115" i="24"/>
  <c r="AN115" i="24"/>
  <c r="AT115" i="24"/>
  <c r="AZ115" i="24"/>
  <c r="BF115" i="24"/>
  <c r="BL115" i="24"/>
  <c r="BR115" i="24"/>
  <c r="BX115" i="24"/>
  <c r="CD115" i="24"/>
  <c r="CJ115" i="24"/>
  <c r="CP115" i="24"/>
  <c r="CV115" i="24"/>
  <c r="DB115" i="24"/>
  <c r="DH115" i="24"/>
  <c r="DN115" i="24"/>
  <c r="DT115" i="24"/>
  <c r="DZ115" i="24"/>
  <c r="EF115" i="24"/>
  <c r="EL115" i="24"/>
  <c r="ER115" i="24"/>
  <c r="EX115" i="24"/>
  <c r="FD115" i="24"/>
  <c r="FJ115" i="24"/>
  <c r="FP115" i="24"/>
  <c r="FV115" i="24"/>
  <c r="GB115" i="24"/>
  <c r="GH115" i="24"/>
  <c r="GN115" i="24"/>
  <c r="GT115" i="24"/>
  <c r="GZ115" i="24"/>
  <c r="HF115" i="24"/>
  <c r="HL115" i="24"/>
  <c r="HR115" i="24"/>
  <c r="HX115" i="24"/>
  <c r="ID115" i="24"/>
  <c r="IJ115" i="24"/>
  <c r="IP115" i="24"/>
  <c r="IV115" i="24"/>
  <c r="JB115" i="24"/>
  <c r="JH115" i="24"/>
  <c r="JN115" i="24"/>
  <c r="JT115" i="24"/>
  <c r="JZ115" i="24"/>
  <c r="KF115" i="24"/>
  <c r="KL115" i="24"/>
  <c r="KR115" i="24"/>
  <c r="KX115" i="24"/>
  <c r="LD115" i="24"/>
  <c r="LJ115" i="24"/>
  <c r="LP115" i="24"/>
  <c r="LV115" i="24"/>
  <c r="MB115" i="24"/>
  <c r="MH115" i="24"/>
  <c r="MN115" i="24"/>
  <c r="MT115" i="24"/>
  <c r="MZ115" i="24"/>
  <c r="NF115" i="24"/>
  <c r="NL115" i="24"/>
  <c r="NR115" i="24"/>
  <c r="NX115" i="24"/>
  <c r="OD115" i="24"/>
  <c r="OJ115" i="24"/>
  <c r="OP115" i="24"/>
  <c r="OV115" i="24"/>
  <c r="PB115" i="24"/>
  <c r="PH115" i="24"/>
  <c r="PN115" i="24"/>
  <c r="PT115" i="24"/>
  <c r="PZ115" i="24"/>
  <c r="QF115" i="24"/>
  <c r="QL115" i="24"/>
  <c r="QR115" i="24"/>
  <c r="QX115" i="24"/>
  <c r="RD115" i="24"/>
  <c r="RJ115" i="24"/>
  <c r="RP115" i="24"/>
  <c r="RV115" i="24"/>
  <c r="SB115" i="24"/>
  <c r="SH115" i="24"/>
  <c r="SN115" i="24"/>
  <c r="ST115" i="24"/>
  <c r="SZ115" i="24"/>
  <c r="TF115" i="24"/>
  <c r="TL115" i="24"/>
  <c r="TR115" i="24"/>
  <c r="TX115" i="24"/>
  <c r="UD115" i="24"/>
  <c r="UJ115" i="24"/>
  <c r="UP115" i="24"/>
  <c r="UV115" i="24"/>
  <c r="VB115" i="24"/>
  <c r="VH115" i="24"/>
  <c r="VN115" i="24"/>
  <c r="VT115" i="24"/>
  <c r="VZ115" i="24"/>
  <c r="J116" i="24"/>
  <c r="P116" i="24"/>
  <c r="V116" i="24"/>
  <c r="AB116" i="24"/>
  <c r="AH116" i="24"/>
  <c r="AN116" i="24"/>
  <c r="AT116" i="24"/>
  <c r="AZ116" i="24"/>
  <c r="BF116" i="24"/>
  <c r="BL116" i="24"/>
  <c r="BR116" i="24"/>
  <c r="BX116" i="24"/>
  <c r="CD116" i="24"/>
  <c r="CJ116" i="24"/>
  <c r="CP116" i="24"/>
  <c r="CV116" i="24"/>
  <c r="DB116" i="24"/>
  <c r="DH116" i="24"/>
  <c r="DN116" i="24"/>
  <c r="DT116" i="24"/>
  <c r="DZ116" i="24"/>
  <c r="EF116" i="24"/>
  <c r="EL116" i="24"/>
  <c r="ER116" i="24"/>
  <c r="EX116" i="24"/>
  <c r="FD116" i="24"/>
  <c r="FJ116" i="24"/>
  <c r="FP116" i="24"/>
  <c r="FV116" i="24"/>
  <c r="GB116" i="24"/>
  <c r="GH116" i="24"/>
  <c r="GN116" i="24"/>
  <c r="GT116" i="24"/>
  <c r="GZ116" i="24"/>
  <c r="HF116" i="24"/>
  <c r="HL116" i="24"/>
  <c r="HR116" i="24"/>
  <c r="HX116" i="24"/>
  <c r="ID116" i="24"/>
  <c r="IJ116" i="24"/>
  <c r="IP116" i="24"/>
  <c r="IV116" i="24"/>
  <c r="JB116" i="24"/>
  <c r="JH116" i="24"/>
  <c r="JN116" i="24"/>
  <c r="JT116" i="24"/>
  <c r="JZ116" i="24"/>
  <c r="KF116" i="24"/>
  <c r="KL116" i="24"/>
  <c r="KR116" i="24"/>
  <c r="KX116" i="24"/>
  <c r="LD116" i="24"/>
  <c r="LJ116" i="24"/>
  <c r="LP116" i="24"/>
  <c r="LV116" i="24"/>
  <c r="MB116" i="24"/>
  <c r="MH116" i="24"/>
  <c r="MN116" i="24"/>
  <c r="MT116" i="24"/>
  <c r="MZ116" i="24"/>
  <c r="NF116" i="24"/>
  <c r="NL116" i="24"/>
  <c r="NR116" i="24"/>
  <c r="NX116" i="24"/>
  <c r="OD116" i="24"/>
  <c r="OJ116" i="24"/>
  <c r="OP116" i="24"/>
  <c r="OV116" i="24"/>
  <c r="PB116" i="24"/>
  <c r="PH116" i="24"/>
  <c r="PN116" i="24"/>
  <c r="PT116" i="24"/>
  <c r="PZ116" i="24"/>
  <c r="QF116" i="24"/>
  <c r="QL116" i="24"/>
  <c r="QR116" i="24"/>
  <c r="QX116" i="24"/>
  <c r="RD116" i="24"/>
  <c r="RJ116" i="24"/>
  <c r="RP116" i="24"/>
  <c r="RV116" i="24"/>
  <c r="SB116" i="24"/>
  <c r="SH116" i="24"/>
  <c r="SN116" i="24"/>
  <c r="ST116" i="24"/>
  <c r="SZ116" i="24"/>
  <c r="TF116" i="24"/>
  <c r="TL116" i="24"/>
  <c r="TR116" i="24"/>
  <c r="TX116" i="24"/>
  <c r="UD116" i="24"/>
  <c r="UJ116" i="24"/>
  <c r="UP116" i="24"/>
  <c r="UV116" i="24"/>
  <c r="VB116" i="24"/>
  <c r="VH116" i="24"/>
  <c r="VN116" i="24"/>
  <c r="VT116" i="24"/>
  <c r="VZ116" i="24"/>
  <c r="J117" i="24"/>
  <c r="P117" i="24"/>
  <c r="V117" i="24"/>
  <c r="AB117" i="24"/>
  <c r="AH117" i="24"/>
  <c r="AN117" i="24"/>
  <c r="AT117" i="24"/>
  <c r="AZ117" i="24"/>
  <c r="BF117" i="24"/>
  <c r="BL117" i="24"/>
  <c r="BR117" i="24"/>
  <c r="BX117" i="24"/>
  <c r="CD117" i="24"/>
  <c r="CJ117" i="24"/>
  <c r="CP117" i="24"/>
  <c r="CV117" i="24"/>
  <c r="DB117" i="24"/>
  <c r="DH117" i="24"/>
  <c r="DN117" i="24"/>
  <c r="DT117" i="24"/>
  <c r="DZ117" i="24"/>
  <c r="EF117" i="24"/>
  <c r="EL117" i="24"/>
  <c r="ER117" i="24"/>
  <c r="EX117" i="24"/>
  <c r="FD117" i="24"/>
  <c r="FJ117" i="24"/>
  <c r="FP117" i="24"/>
  <c r="FV117" i="24"/>
  <c r="GB117" i="24"/>
  <c r="GH117" i="24"/>
  <c r="GN117" i="24"/>
  <c r="GT117" i="24"/>
  <c r="GZ117" i="24"/>
  <c r="HF117" i="24"/>
  <c r="HL117" i="24"/>
  <c r="HR117" i="24"/>
  <c r="HX117" i="24"/>
  <c r="ID117" i="24"/>
  <c r="IJ117" i="24"/>
  <c r="IP117" i="24"/>
  <c r="IV117" i="24"/>
  <c r="JB117" i="24"/>
  <c r="JH117" i="24"/>
  <c r="JN117" i="24"/>
  <c r="JT117" i="24"/>
  <c r="JZ117" i="24"/>
  <c r="KF117" i="24"/>
  <c r="KL117" i="24"/>
  <c r="KR117" i="24"/>
  <c r="KX117" i="24"/>
  <c r="LD117" i="24"/>
  <c r="LJ117" i="24"/>
  <c r="LP117" i="24"/>
  <c r="LV117" i="24"/>
  <c r="MB117" i="24"/>
  <c r="MH117" i="24"/>
  <c r="MN117" i="24"/>
  <c r="MT117" i="24"/>
  <c r="MZ117" i="24"/>
  <c r="NF117" i="24"/>
  <c r="NL117" i="24"/>
  <c r="NR117" i="24"/>
  <c r="NX117" i="24"/>
  <c r="OD117" i="24"/>
  <c r="OJ117" i="24"/>
  <c r="OP117" i="24"/>
  <c r="OV117" i="24"/>
  <c r="PB117" i="24"/>
  <c r="PH117" i="24"/>
  <c r="PN117" i="24"/>
  <c r="PT117" i="24"/>
  <c r="PZ117" i="24"/>
  <c r="QF117" i="24"/>
  <c r="QL117" i="24"/>
  <c r="QR117" i="24"/>
  <c r="QX117" i="24"/>
  <c r="RD117" i="24"/>
  <c r="RJ117" i="24"/>
  <c r="RP117" i="24"/>
  <c r="RV117" i="24"/>
  <c r="SB117" i="24"/>
  <c r="SH117" i="24"/>
  <c r="SN117" i="24"/>
  <c r="ST117" i="24"/>
  <c r="SZ117" i="24"/>
  <c r="TF117" i="24"/>
  <c r="TL117" i="24"/>
  <c r="TR117" i="24"/>
  <c r="TX117" i="24"/>
  <c r="UD117" i="24"/>
  <c r="UJ117" i="24"/>
  <c r="UP117" i="24"/>
  <c r="UV117" i="24"/>
  <c r="VB117" i="24"/>
  <c r="VH117" i="24"/>
  <c r="VN117" i="24"/>
  <c r="VT117" i="24"/>
  <c r="VZ117" i="24"/>
  <c r="J118" i="24"/>
  <c r="P118" i="24"/>
  <c r="V118" i="24"/>
  <c r="AB118" i="24"/>
  <c r="AH118" i="24"/>
  <c r="AN118" i="24"/>
  <c r="AT118" i="24"/>
  <c r="AZ118" i="24"/>
  <c r="BF118" i="24"/>
  <c r="BL118" i="24"/>
  <c r="BR118" i="24"/>
  <c r="BX118" i="24"/>
  <c r="CD118" i="24"/>
  <c r="CJ118" i="24"/>
  <c r="CP118" i="24"/>
  <c r="CV118" i="24"/>
  <c r="DB118" i="24"/>
  <c r="DH118" i="24"/>
  <c r="DN118" i="24"/>
  <c r="DT118" i="24"/>
  <c r="DZ118" i="24"/>
  <c r="EF118" i="24"/>
  <c r="EL118" i="24"/>
  <c r="ER118" i="24"/>
  <c r="EX118" i="24"/>
  <c r="FD118" i="24"/>
  <c r="FJ118" i="24"/>
  <c r="FP118" i="24"/>
  <c r="FV118" i="24"/>
  <c r="GB118" i="24"/>
  <c r="GH118" i="24"/>
  <c r="GN118" i="24"/>
  <c r="GT118" i="24"/>
  <c r="GZ118" i="24"/>
  <c r="HF118" i="24"/>
  <c r="HL118" i="24"/>
  <c r="HR118" i="24"/>
  <c r="HX118" i="24"/>
  <c r="ID118" i="24"/>
  <c r="IJ118" i="24"/>
  <c r="IP118" i="24"/>
  <c r="IV118" i="24"/>
  <c r="JB118" i="24"/>
  <c r="JH118" i="24"/>
  <c r="JN118" i="24"/>
  <c r="JT118" i="24"/>
  <c r="JZ118" i="24"/>
  <c r="KF118" i="24"/>
  <c r="KL118" i="24"/>
  <c r="KR118" i="24"/>
  <c r="KX118" i="24"/>
  <c r="LD118" i="24"/>
  <c r="LJ118" i="24"/>
  <c r="LP118" i="24"/>
  <c r="LV118" i="24"/>
  <c r="MB118" i="24"/>
  <c r="MH118" i="24"/>
  <c r="MN118" i="24"/>
  <c r="MT118" i="24"/>
  <c r="MZ118" i="24"/>
  <c r="NF118" i="24"/>
  <c r="NL118" i="24"/>
  <c r="NR118" i="24"/>
  <c r="NX118" i="24"/>
  <c r="OD118" i="24"/>
  <c r="OJ118" i="24"/>
  <c r="OP118" i="24"/>
  <c r="OV118" i="24"/>
  <c r="PB118" i="24"/>
  <c r="PH118" i="24"/>
  <c r="PN118" i="24"/>
  <c r="PT118" i="24"/>
  <c r="PZ118" i="24"/>
  <c r="QF118" i="24"/>
  <c r="QL118" i="24"/>
  <c r="QR118" i="24"/>
  <c r="QX118" i="24"/>
  <c r="RD118" i="24"/>
  <c r="RJ118" i="24"/>
  <c r="RP118" i="24"/>
  <c r="RV118" i="24"/>
  <c r="SB118" i="24"/>
  <c r="SH118" i="24"/>
  <c r="SN118" i="24"/>
  <c r="ST118" i="24"/>
  <c r="SZ118" i="24"/>
  <c r="TF118" i="24"/>
  <c r="TL118" i="24"/>
  <c r="TR118" i="24"/>
  <c r="TX118" i="24"/>
  <c r="UD118" i="24"/>
  <c r="UJ118" i="24"/>
  <c r="UP118" i="24"/>
  <c r="UV118" i="24"/>
  <c r="VB118" i="24"/>
  <c r="VH118" i="24"/>
  <c r="VN118" i="24"/>
  <c r="VT118" i="24"/>
  <c r="VZ118" i="24"/>
  <c r="J119" i="24"/>
  <c r="P119" i="24"/>
  <c r="V119" i="24"/>
  <c r="AB119" i="24"/>
  <c r="AH119" i="24"/>
  <c r="AN119" i="24"/>
  <c r="AT119" i="24"/>
  <c r="AZ119" i="24"/>
  <c r="BF119" i="24"/>
  <c r="BL119" i="24"/>
  <c r="BR119" i="24"/>
  <c r="BX119" i="24"/>
  <c r="CD119" i="24"/>
  <c r="CJ119" i="24"/>
  <c r="CP119" i="24"/>
  <c r="CV119" i="24"/>
  <c r="DB119" i="24"/>
  <c r="DH119" i="24"/>
  <c r="DN119" i="24"/>
  <c r="DT119" i="24"/>
  <c r="DZ119" i="24"/>
  <c r="EF119" i="24"/>
  <c r="EL119" i="24"/>
  <c r="ER119" i="24"/>
  <c r="EX119" i="24"/>
  <c r="FD119" i="24"/>
  <c r="FJ119" i="24"/>
  <c r="FP119" i="24"/>
  <c r="FV119" i="24"/>
  <c r="GB119" i="24"/>
  <c r="GH119" i="24"/>
  <c r="GN119" i="24"/>
  <c r="GT119" i="24"/>
  <c r="GZ119" i="24"/>
  <c r="HF119" i="24"/>
  <c r="HL119" i="24"/>
  <c r="HR119" i="24"/>
  <c r="HX119" i="24"/>
  <c r="ID119" i="24"/>
  <c r="IJ119" i="24"/>
  <c r="IP119" i="24"/>
  <c r="IV119" i="24"/>
  <c r="JB119" i="24"/>
  <c r="JH119" i="24"/>
  <c r="JN119" i="24"/>
  <c r="JT119" i="24"/>
  <c r="JZ119" i="24"/>
  <c r="KF119" i="24"/>
  <c r="KL119" i="24"/>
  <c r="KR119" i="24"/>
  <c r="KX119" i="24"/>
  <c r="LD119" i="24"/>
  <c r="LJ119" i="24"/>
  <c r="LP119" i="24"/>
  <c r="LV119" i="24"/>
  <c r="MB119" i="24"/>
  <c r="MH119" i="24"/>
  <c r="MN119" i="24"/>
  <c r="MT119" i="24"/>
  <c r="MZ119" i="24"/>
  <c r="NF119" i="24"/>
  <c r="NL119" i="24"/>
  <c r="NR119" i="24"/>
  <c r="NX119" i="24"/>
  <c r="OD119" i="24"/>
  <c r="OJ119" i="24"/>
  <c r="OP119" i="24"/>
  <c r="OV119" i="24"/>
  <c r="PB119" i="24"/>
  <c r="PH119" i="24"/>
  <c r="PN119" i="24"/>
  <c r="PT119" i="24"/>
  <c r="PZ119" i="24"/>
  <c r="QF119" i="24"/>
  <c r="QL119" i="24"/>
  <c r="QR119" i="24"/>
  <c r="QX119" i="24"/>
  <c r="RD119" i="24"/>
  <c r="RJ119" i="24"/>
  <c r="RP119" i="24"/>
  <c r="RV119" i="24"/>
  <c r="SB119" i="24"/>
  <c r="SH119" i="24"/>
  <c r="SN119" i="24"/>
  <c r="ST119" i="24"/>
  <c r="SZ119" i="24"/>
  <c r="TF119" i="24"/>
  <c r="TL119" i="24"/>
  <c r="TR119" i="24"/>
  <c r="TX119" i="24"/>
  <c r="UD119" i="24"/>
  <c r="UJ119" i="24"/>
  <c r="UP119" i="24"/>
  <c r="UV119" i="24"/>
  <c r="VB119" i="24"/>
  <c r="VH119" i="24"/>
  <c r="VN119" i="24"/>
  <c r="VT119" i="24"/>
  <c r="VZ119" i="24"/>
  <c r="J120" i="24"/>
  <c r="P120" i="24"/>
  <c r="V120" i="24"/>
  <c r="AB120" i="24"/>
  <c r="AH120" i="24"/>
  <c r="AN120" i="24"/>
  <c r="AT120" i="24"/>
  <c r="AZ120" i="24"/>
  <c r="BF120" i="24"/>
  <c r="BL120" i="24"/>
  <c r="BR120" i="24"/>
  <c r="BX120" i="24"/>
  <c r="CD120" i="24"/>
  <c r="CJ120" i="24"/>
  <c r="CP120" i="24"/>
  <c r="CV120" i="24"/>
  <c r="DB120" i="24"/>
  <c r="DH120" i="24"/>
  <c r="DN120" i="24"/>
  <c r="DT120" i="24"/>
  <c r="DZ120" i="24"/>
  <c r="EF120" i="24"/>
  <c r="EL120" i="24"/>
  <c r="ER120" i="24"/>
  <c r="EX120" i="24"/>
  <c r="FD120" i="24"/>
  <c r="FJ120" i="24"/>
  <c r="FP120" i="24"/>
  <c r="FV120" i="24"/>
  <c r="GB120" i="24"/>
  <c r="GH120" i="24"/>
  <c r="GN120" i="24"/>
  <c r="GT120" i="24"/>
  <c r="GZ120" i="24"/>
  <c r="HF120" i="24"/>
  <c r="HL120" i="24"/>
  <c r="HR120" i="24"/>
  <c r="HX120" i="24"/>
  <c r="ID120" i="24"/>
  <c r="IJ120" i="24"/>
  <c r="IP120" i="24"/>
  <c r="IV120" i="24"/>
  <c r="JB120" i="24"/>
  <c r="JH120" i="24"/>
  <c r="JN120" i="24"/>
  <c r="JT120" i="24"/>
  <c r="JZ120" i="24"/>
  <c r="KF120" i="24"/>
  <c r="KL120" i="24"/>
  <c r="KR120" i="24"/>
  <c r="KX120" i="24"/>
  <c r="LD120" i="24"/>
  <c r="LJ120" i="24"/>
  <c r="LP120" i="24"/>
  <c r="LV120" i="24"/>
  <c r="MB120" i="24"/>
  <c r="MH120" i="24"/>
  <c r="MN120" i="24"/>
  <c r="MT120" i="24"/>
  <c r="MZ120" i="24"/>
  <c r="NF120" i="24"/>
  <c r="NL120" i="24"/>
  <c r="NR120" i="24"/>
  <c r="NX120" i="24"/>
  <c r="OD120" i="24"/>
  <c r="OJ120" i="24"/>
  <c r="OP120" i="24"/>
  <c r="OV120" i="24"/>
  <c r="PB120" i="24"/>
  <c r="PH120" i="24"/>
  <c r="PN120" i="24"/>
  <c r="PT120" i="24"/>
  <c r="PZ120" i="24"/>
  <c r="QF120" i="24"/>
  <c r="QL120" i="24"/>
  <c r="QR120" i="24"/>
  <c r="QX120" i="24"/>
  <c r="RD120" i="24"/>
  <c r="RJ120" i="24"/>
  <c r="RP120" i="24"/>
  <c r="RV120" i="24"/>
  <c r="SB120" i="24"/>
  <c r="SH120" i="24"/>
  <c r="SN120" i="24"/>
  <c r="ST120" i="24"/>
  <c r="SZ120" i="24"/>
  <c r="TF120" i="24"/>
  <c r="TL120" i="24"/>
  <c r="TR120" i="24"/>
  <c r="TX120" i="24"/>
  <c r="UD120" i="24"/>
  <c r="UJ120" i="24"/>
  <c r="UP120" i="24"/>
  <c r="UV120" i="24"/>
  <c r="VB120" i="24"/>
  <c r="VH120" i="24"/>
  <c r="VN120" i="24"/>
  <c r="VT120" i="24"/>
  <c r="VZ120" i="24"/>
  <c r="J121" i="24"/>
  <c r="P121" i="24"/>
  <c r="V121" i="24"/>
  <c r="AB121" i="24"/>
  <c r="AH121" i="24"/>
  <c r="AN121" i="24"/>
  <c r="AT121" i="24"/>
  <c r="AZ121" i="24"/>
  <c r="BF121" i="24"/>
  <c r="BL121" i="24"/>
  <c r="BR121" i="24"/>
  <c r="BX121" i="24"/>
  <c r="CD121" i="24"/>
  <c r="CJ121" i="24"/>
  <c r="CP121" i="24"/>
  <c r="CV121" i="24"/>
  <c r="DB121" i="24"/>
  <c r="DH121" i="24"/>
  <c r="DN121" i="24"/>
  <c r="DT121" i="24"/>
  <c r="DZ121" i="24"/>
  <c r="EF121" i="24"/>
  <c r="EL121" i="24"/>
  <c r="ER121" i="24"/>
  <c r="EX121" i="24"/>
  <c r="FD121" i="24"/>
  <c r="FJ121" i="24"/>
  <c r="FP121" i="24"/>
  <c r="FV121" i="24"/>
  <c r="GB121" i="24"/>
  <c r="GH121" i="24"/>
  <c r="GN121" i="24"/>
  <c r="GT121" i="24"/>
  <c r="GZ121" i="24"/>
  <c r="HF121" i="24"/>
  <c r="HL121" i="24"/>
  <c r="HR121" i="24"/>
  <c r="HX121" i="24"/>
  <c r="ID121" i="24"/>
  <c r="IJ121" i="24"/>
  <c r="IP121" i="24"/>
  <c r="IV121" i="24"/>
  <c r="JB121" i="24"/>
  <c r="JH121" i="24"/>
  <c r="JN121" i="24"/>
  <c r="JT121" i="24"/>
  <c r="JZ121" i="24"/>
  <c r="KF121" i="24"/>
  <c r="KL121" i="24"/>
  <c r="KR121" i="24"/>
  <c r="KX121" i="24"/>
  <c r="LD121" i="24"/>
  <c r="LJ121" i="24"/>
  <c r="LP121" i="24"/>
  <c r="LV121" i="24"/>
  <c r="MB121" i="24"/>
  <c r="MH121" i="24"/>
  <c r="MN121" i="24"/>
  <c r="MT121" i="24"/>
  <c r="MZ121" i="24"/>
  <c r="NF121" i="24"/>
  <c r="NL121" i="24"/>
  <c r="NR121" i="24"/>
  <c r="NX121" i="24"/>
  <c r="OD121" i="24"/>
  <c r="OJ121" i="24"/>
  <c r="OP121" i="24"/>
  <c r="OV121" i="24"/>
  <c r="PB121" i="24"/>
  <c r="PH121" i="24"/>
  <c r="PN121" i="24"/>
  <c r="PT121" i="24"/>
  <c r="PZ121" i="24"/>
  <c r="QF121" i="24"/>
  <c r="QL121" i="24"/>
  <c r="QR121" i="24"/>
  <c r="QX121" i="24"/>
  <c r="RD121" i="24"/>
  <c r="RJ121" i="24"/>
  <c r="RP121" i="24"/>
  <c r="RV121" i="24"/>
  <c r="SB121" i="24"/>
  <c r="SH121" i="24"/>
  <c r="SN121" i="24"/>
  <c r="ST121" i="24"/>
  <c r="SZ121" i="24"/>
  <c r="TF121" i="24"/>
  <c r="TL121" i="24"/>
  <c r="TR121" i="24"/>
  <c r="TX121" i="24"/>
  <c r="UD121" i="24"/>
  <c r="UJ121" i="24"/>
  <c r="UP121" i="24"/>
  <c r="UV121" i="24"/>
  <c r="VB121" i="24"/>
  <c r="VH121" i="24"/>
  <c r="VN121" i="24"/>
  <c r="VT121" i="24"/>
  <c r="VZ121" i="24"/>
  <c r="J122" i="24"/>
  <c r="P122" i="24"/>
  <c r="V122" i="24"/>
  <c r="AB122" i="24"/>
  <c r="AH122" i="24"/>
  <c r="AN122" i="24"/>
  <c r="AT122" i="24"/>
  <c r="AZ122" i="24"/>
  <c r="BF122" i="24"/>
  <c r="BL122" i="24"/>
  <c r="BR122" i="24"/>
  <c r="BX122" i="24"/>
  <c r="CD122" i="24"/>
  <c r="CJ122" i="24"/>
  <c r="CP122" i="24"/>
  <c r="CV122" i="24"/>
  <c r="DB122" i="24"/>
  <c r="DH122" i="24"/>
  <c r="DN122" i="24"/>
  <c r="DT122" i="24"/>
  <c r="DZ122" i="24"/>
  <c r="EF122" i="24"/>
  <c r="EL122" i="24"/>
  <c r="ER122" i="24"/>
  <c r="EX122" i="24"/>
  <c r="FD122" i="24"/>
  <c r="FJ122" i="24"/>
  <c r="FP122" i="24"/>
  <c r="FV122" i="24"/>
  <c r="GB122" i="24"/>
  <c r="GH122" i="24"/>
  <c r="GN122" i="24"/>
  <c r="GT122" i="24"/>
  <c r="GZ122" i="24"/>
  <c r="HF122" i="24"/>
  <c r="HL122" i="24"/>
  <c r="HR122" i="24"/>
  <c r="HX122" i="24"/>
  <c r="ID122" i="24"/>
  <c r="IJ122" i="24"/>
  <c r="IP122" i="24"/>
  <c r="IV122" i="24"/>
  <c r="JB122" i="24"/>
  <c r="JH122" i="24"/>
  <c r="JN122" i="24"/>
  <c r="JT122" i="24"/>
  <c r="JZ122" i="24"/>
  <c r="KF122" i="24"/>
  <c r="KL122" i="24"/>
  <c r="KR122" i="24"/>
  <c r="KX122" i="24"/>
  <c r="LD122" i="24"/>
  <c r="LJ122" i="24"/>
  <c r="LP122" i="24"/>
  <c r="LV122" i="24"/>
  <c r="MB122" i="24"/>
  <c r="MH122" i="24"/>
  <c r="MN122" i="24"/>
  <c r="MT122" i="24"/>
  <c r="MZ122" i="24"/>
  <c r="NF122" i="24"/>
  <c r="NL122" i="24"/>
  <c r="NR122" i="24"/>
  <c r="NX122" i="24"/>
  <c r="OD122" i="24"/>
  <c r="OJ122" i="24"/>
  <c r="OP122" i="24"/>
  <c r="OV122" i="24"/>
  <c r="PB122" i="24"/>
  <c r="PH122" i="24"/>
  <c r="PN122" i="24"/>
  <c r="PT122" i="24"/>
  <c r="PZ122" i="24"/>
  <c r="QF122" i="24"/>
  <c r="QL122" i="24"/>
  <c r="QR122" i="24"/>
  <c r="QX122" i="24"/>
  <c r="RD122" i="24"/>
  <c r="RJ122" i="24"/>
  <c r="RP122" i="24"/>
  <c r="RV122" i="24"/>
  <c r="SB122" i="24"/>
  <c r="SH122" i="24"/>
  <c r="SN122" i="24"/>
  <c r="ST122" i="24"/>
  <c r="SZ122" i="24"/>
  <c r="TF122" i="24"/>
  <c r="TL122" i="24"/>
  <c r="TR122" i="24"/>
  <c r="TX122" i="24"/>
  <c r="UD122" i="24"/>
  <c r="UJ122" i="24"/>
  <c r="UP122" i="24"/>
  <c r="UV122" i="24"/>
  <c r="VB122" i="24"/>
  <c r="VH122" i="24"/>
  <c r="VN122" i="24"/>
  <c r="VT122" i="24"/>
  <c r="VZ122" i="24"/>
  <c r="J123" i="24"/>
  <c r="P123" i="24"/>
  <c r="V123" i="24"/>
  <c r="AB123" i="24"/>
  <c r="AH123" i="24"/>
  <c r="AN123" i="24"/>
  <c r="AT123" i="24"/>
  <c r="AZ123" i="24"/>
  <c r="BF123" i="24"/>
  <c r="BL123" i="24"/>
  <c r="BR123" i="24"/>
  <c r="BX123" i="24"/>
  <c r="CD123" i="24"/>
  <c r="CJ123" i="24"/>
  <c r="CP123" i="24"/>
  <c r="CV123" i="24"/>
  <c r="DB123" i="24"/>
  <c r="DH123" i="24"/>
  <c r="DN123" i="24"/>
  <c r="DT123" i="24"/>
  <c r="DZ123" i="24"/>
  <c r="EF123" i="24"/>
  <c r="EL123" i="24"/>
  <c r="ER123" i="24"/>
  <c r="EX123" i="24"/>
  <c r="FD123" i="24"/>
  <c r="FJ123" i="24"/>
  <c r="FP123" i="24"/>
  <c r="FV123" i="24"/>
  <c r="GB123" i="24"/>
  <c r="GH123" i="24"/>
  <c r="GN123" i="24"/>
  <c r="GT123" i="24"/>
  <c r="GZ123" i="24"/>
  <c r="HF123" i="24"/>
  <c r="HL123" i="24"/>
  <c r="HR123" i="24"/>
  <c r="HX123" i="24"/>
  <c r="ID123" i="24"/>
  <c r="IJ123" i="24"/>
  <c r="IP123" i="24"/>
  <c r="IV123" i="24"/>
  <c r="JB123" i="24"/>
  <c r="JH123" i="24"/>
  <c r="JN123" i="24"/>
  <c r="JT123" i="24"/>
  <c r="JZ123" i="24"/>
  <c r="KF123" i="24"/>
  <c r="KL123" i="24"/>
  <c r="KR123" i="24"/>
  <c r="KX123" i="24"/>
  <c r="LD123" i="24"/>
  <c r="LJ123" i="24"/>
  <c r="LP123" i="24"/>
  <c r="LV123" i="24"/>
  <c r="MB123" i="24"/>
  <c r="MH123" i="24"/>
  <c r="MN123" i="24"/>
  <c r="MT123" i="24"/>
  <c r="MZ123" i="24"/>
  <c r="NF123" i="24"/>
  <c r="NL123" i="24"/>
  <c r="NR123" i="24"/>
  <c r="NX123" i="24"/>
  <c r="OD123" i="24"/>
  <c r="OJ123" i="24"/>
  <c r="OP123" i="24"/>
  <c r="OV123" i="24"/>
  <c r="PB123" i="24"/>
  <c r="PH123" i="24"/>
  <c r="PN123" i="24"/>
  <c r="PT123" i="24"/>
  <c r="PZ123" i="24"/>
  <c r="QF123" i="24"/>
  <c r="QL123" i="24"/>
  <c r="QR123" i="24"/>
  <c r="QX123" i="24"/>
  <c r="RD123" i="24"/>
  <c r="RJ123" i="24"/>
  <c r="RP123" i="24"/>
  <c r="RV123" i="24"/>
  <c r="SB123" i="24"/>
  <c r="SH123" i="24"/>
  <c r="SN123" i="24"/>
  <c r="ST123" i="24"/>
  <c r="SZ123" i="24"/>
  <c r="TF123" i="24"/>
  <c r="TL123" i="24"/>
  <c r="TR123" i="24"/>
  <c r="TX123" i="24"/>
  <c r="UD123" i="24"/>
  <c r="UJ123" i="24"/>
  <c r="UP123" i="24"/>
  <c r="UV123" i="24"/>
  <c r="VB123" i="24"/>
  <c r="VH123" i="24"/>
  <c r="VN123" i="24"/>
  <c r="VT123" i="24"/>
  <c r="VZ123" i="24"/>
  <c r="C16" i="24" a="1"/>
  <c r="C16" i="24" s="1"/>
  <c r="C17" i="24" s="1" a="1"/>
  <c r="C17" i="24" s="1"/>
  <c r="C18" i="24" s="1" a="1"/>
  <c r="C18" i="24" s="1"/>
  <c r="C19" i="24" s="1" a="1"/>
  <c r="C19" i="24" s="1"/>
  <c r="C20" i="24" s="1" a="1"/>
  <c r="C20" i="24" s="1"/>
  <c r="C21" i="24" s="1" a="1"/>
  <c r="C21" i="24" s="1"/>
  <c r="C22" i="24" s="1" a="1"/>
  <c r="C22" i="24" s="1"/>
  <c r="C23" i="24" s="1" a="1"/>
  <c r="C23" i="24" s="1"/>
  <c r="C24" i="24" s="1" a="1"/>
  <c r="C24" i="24" s="1"/>
  <c r="C25" i="24" s="1" a="1"/>
  <c r="C25" i="24" s="1"/>
  <c r="C26" i="24" s="1" a="1"/>
  <c r="C26" i="24" s="1"/>
  <c r="C27" i="24" s="1" a="1"/>
  <c r="C27" i="24" s="1"/>
  <c r="C28" i="24" a="1"/>
  <c r="C28" i="24" s="1"/>
  <c r="C29" i="24" s="1" a="1"/>
  <c r="C29" i="24" s="1"/>
  <c r="C30" i="24" s="1" a="1"/>
  <c r="C30" i="24" s="1"/>
  <c r="C31" i="24" s="1" a="1"/>
  <c r="C31" i="24" s="1"/>
  <c r="C32" i="24" s="1" a="1"/>
  <c r="C32" i="24" s="1"/>
  <c r="C33" i="24" s="1" a="1"/>
  <c r="C33" i="24" s="1"/>
  <c r="C34" i="24" s="1" a="1"/>
  <c r="C34" i="24" s="1"/>
  <c r="C35" i="24" s="1" a="1"/>
  <c r="C35" i="24" s="1"/>
  <c r="C36" i="24" s="1" a="1"/>
  <c r="C36" i="24" s="1"/>
  <c r="C37" i="24" s="1" a="1"/>
  <c r="C37" i="24" s="1"/>
  <c r="C38" i="24" s="1" a="1"/>
  <c r="C38" i="24" s="1"/>
  <c r="C39" i="24" s="1" a="1"/>
  <c r="C39" i="24" s="1"/>
  <c r="C40" i="24" a="1"/>
  <c r="C40" i="24" s="1"/>
  <c r="C41" i="24" s="1" a="1"/>
  <c r="C41" i="24" s="1"/>
  <c r="C42" i="24" s="1" a="1"/>
  <c r="C42" i="24" s="1"/>
  <c r="C43" i="24" s="1" a="1"/>
  <c r="C43" i="24" s="1"/>
  <c r="C44" i="24" s="1" a="1"/>
  <c r="C44" i="24" s="1"/>
  <c r="C45" i="24" s="1" a="1"/>
  <c r="C45" i="24" s="1"/>
  <c r="C46" i="24" s="1" a="1"/>
  <c r="C46" i="24" s="1"/>
  <c r="C47" i="24" s="1" a="1"/>
  <c r="C47" i="24" s="1"/>
  <c r="C48" i="24" s="1" a="1"/>
  <c r="C48" i="24" s="1"/>
  <c r="C49" i="24" s="1" a="1"/>
  <c r="C49" i="24" s="1"/>
  <c r="C50" i="24" s="1" a="1"/>
  <c r="C50" i="24" s="1"/>
  <c r="C51" i="24" s="1" a="1"/>
  <c r="C51" i="24" s="1"/>
  <c r="C52" i="24" a="1"/>
  <c r="C52" i="24" s="1"/>
  <c r="C53" i="24" s="1" a="1"/>
  <c r="C53" i="24" s="1"/>
  <c r="C54" i="24" s="1" a="1"/>
  <c r="C54" i="24" s="1"/>
  <c r="C55" i="24" s="1" a="1"/>
  <c r="C55" i="24" s="1"/>
  <c r="C56" i="24" s="1" a="1"/>
  <c r="C56" i="24" s="1"/>
  <c r="C57" i="24" s="1" a="1"/>
  <c r="C57" i="24" s="1"/>
  <c r="C58" i="24" s="1" a="1"/>
  <c r="C58" i="24" s="1"/>
  <c r="C59" i="24" s="1" a="1"/>
  <c r="C59" i="24" s="1"/>
  <c r="C60" i="24" s="1" a="1"/>
  <c r="C60" i="24" s="1"/>
  <c r="C61" i="24" s="1" a="1"/>
  <c r="C61" i="24" s="1"/>
  <c r="C62" i="24" s="1" a="1"/>
  <c r="C62" i="24" s="1"/>
  <c r="C63" i="24" s="1" a="1"/>
  <c r="C63" i="24" s="1"/>
  <c r="C64" i="24" a="1"/>
  <c r="C64" i="24" s="1"/>
  <c r="C65" i="24" s="1" a="1"/>
  <c r="C65" i="24" s="1"/>
  <c r="C66" i="24" s="1" a="1"/>
  <c r="C66" i="24" s="1"/>
  <c r="C67" i="24" s="1" a="1"/>
  <c r="C67" i="24" s="1"/>
  <c r="C68" i="24" s="1" a="1"/>
  <c r="C68" i="24" s="1"/>
  <c r="C69" i="24" s="1" a="1"/>
  <c r="C69" i="24" s="1"/>
  <c r="C70" i="24" s="1" a="1"/>
  <c r="C70" i="24" s="1"/>
  <c r="C71" i="24" s="1" a="1"/>
  <c r="C71" i="24" s="1"/>
  <c r="C72" i="24" s="1" a="1"/>
  <c r="C72" i="24" s="1"/>
  <c r="C73" i="24" s="1" a="1"/>
  <c r="C73" i="24" s="1"/>
  <c r="C74" i="24" s="1" a="1"/>
  <c r="C74" i="24" s="1"/>
  <c r="C75" i="24" s="1" a="1"/>
  <c r="C75" i="24" s="1"/>
  <c r="C76" i="24" a="1"/>
  <c r="C76" i="24" s="1"/>
  <c r="C77" i="24" s="1" a="1"/>
  <c r="C77" i="24" s="1"/>
  <c r="C78" i="24" s="1" a="1"/>
  <c r="C78" i="24" s="1"/>
  <c r="C79" i="24" s="1" a="1"/>
  <c r="C79" i="24" s="1"/>
  <c r="C80" i="24" s="1" a="1"/>
  <c r="C80" i="24" s="1"/>
  <c r="C81" i="24" s="1" a="1"/>
  <c r="C81" i="24" s="1"/>
  <c r="C82" i="24" s="1" a="1"/>
  <c r="C82" i="24" s="1"/>
  <c r="C83" i="24" s="1" a="1"/>
  <c r="C83" i="24" s="1"/>
  <c r="C84" i="24" s="1" a="1"/>
  <c r="C84" i="24" s="1"/>
  <c r="C85" i="24" s="1" a="1"/>
  <c r="C85" i="24" s="1"/>
  <c r="C86" i="24" s="1" a="1"/>
  <c r="C86" i="24" s="1"/>
  <c r="C87" i="24" s="1" a="1"/>
  <c r="C87" i="24" s="1"/>
  <c r="C88" i="24" a="1"/>
  <c r="C88" i="24" s="1"/>
  <c r="C89" i="24" s="1" a="1"/>
  <c r="C89" i="24" s="1"/>
  <c r="C90" i="24" s="1" a="1"/>
  <c r="C90" i="24" s="1"/>
  <c r="C91" i="24" s="1" a="1"/>
  <c r="C91" i="24" s="1"/>
  <c r="C92" i="24" s="1" a="1"/>
  <c r="C92" i="24" s="1"/>
  <c r="C93" i="24" s="1" a="1"/>
  <c r="C93" i="24" s="1"/>
  <c r="C94" i="24" s="1" a="1"/>
  <c r="C94" i="24" s="1"/>
  <c r="C95" i="24" s="1" a="1"/>
  <c r="C95" i="24" s="1"/>
  <c r="C96" i="24" s="1" a="1"/>
  <c r="C96" i="24" s="1"/>
  <c r="C97" i="24" s="1" a="1"/>
  <c r="C97" i="24" s="1"/>
  <c r="C98" i="24" s="1" a="1"/>
  <c r="C98" i="24" s="1"/>
  <c r="C99" i="24" s="1" a="1"/>
  <c r="C99" i="24" s="1"/>
  <c r="C100" i="24" a="1"/>
  <c r="C100" i="24" s="1"/>
  <c r="C101" i="24" s="1" a="1"/>
  <c r="C101" i="24" s="1"/>
  <c r="C102" i="24" s="1" a="1"/>
  <c r="C102" i="24" s="1"/>
  <c r="C103" i="24" s="1" a="1"/>
  <c r="C103" i="24" s="1"/>
  <c r="C104" i="24" s="1" a="1"/>
  <c r="C104" i="24" s="1"/>
  <c r="C105" i="24" s="1" a="1"/>
  <c r="C105" i="24" s="1"/>
  <c r="C106" i="24" s="1" a="1"/>
  <c r="C106" i="24" s="1"/>
  <c r="C107" i="24" s="1" a="1"/>
  <c r="C107" i="24" s="1"/>
  <c r="C108" i="24" s="1" a="1"/>
  <c r="C108" i="24" s="1"/>
  <c r="C109" i="24" s="1" a="1"/>
  <c r="C109" i="24" s="1"/>
  <c r="C110" i="24" s="1" a="1"/>
  <c r="C110" i="24" s="1"/>
  <c r="C111" i="24" s="1" a="1"/>
  <c r="C111" i="24" s="1"/>
  <c r="C112" i="24" a="1"/>
  <c r="C112" i="24" s="1"/>
  <c r="C113" i="24" s="1" a="1"/>
  <c r="C113" i="24" s="1"/>
  <c r="C114" i="24" s="1" a="1"/>
  <c r="C114" i="24" s="1"/>
  <c r="C115" i="24" s="1" a="1"/>
  <c r="C115" i="24" s="1"/>
  <c r="C116" i="24" s="1" a="1"/>
  <c r="C116" i="24" s="1"/>
  <c r="C117" i="24" s="1" a="1"/>
  <c r="C117" i="24" s="1"/>
  <c r="C118" i="24" s="1" a="1"/>
  <c r="C118" i="24" s="1"/>
  <c r="C119" i="24" s="1" a="1"/>
  <c r="C119" i="24" s="1"/>
  <c r="C120" i="24" s="1" a="1"/>
  <c r="C120" i="24" s="1"/>
  <c r="C121" i="24" s="1" a="1"/>
  <c r="C121" i="24" s="1"/>
  <c r="C122" i="24" s="1" a="1"/>
  <c r="C122" i="24" s="1"/>
  <c r="C123" i="24" s="1" a="1"/>
  <c r="C123" i="24" s="1"/>
  <c r="C4" i="24" a="1"/>
  <c r="C4" i="24" s="1"/>
  <c r="C5" i="24" s="1" a="1"/>
  <c r="C5" i="24" s="1"/>
  <c r="C6" i="24" s="1" a="1"/>
  <c r="C6" i="24" s="1"/>
  <c r="C7" i="24" s="1" a="1"/>
  <c r="C7" i="24" s="1"/>
  <c r="C8" i="24" s="1" a="1"/>
  <c r="C8" i="24" s="1"/>
  <c r="C9" i="24" s="1" a="1"/>
  <c r="C9" i="24" s="1"/>
  <c r="C10" i="24" s="1" a="1"/>
  <c r="C10" i="24" s="1"/>
  <c r="C11" i="24" s="1" a="1"/>
  <c r="C11" i="24" s="1"/>
  <c r="C12" i="24" s="1" a="1"/>
  <c r="C12" i="24" s="1"/>
  <c r="C13" i="24" s="1" a="1"/>
  <c r="C13" i="24" s="1"/>
  <c r="C14" i="24" s="1" a="1"/>
  <c r="C14" i="24" s="1"/>
  <c r="C15" i="24" s="1" a="1"/>
  <c r="C15" i="24" s="1"/>
  <c r="D5" i="24"/>
  <c r="D6" i="24"/>
  <c r="D7" i="24"/>
  <c r="D8" i="24"/>
  <c r="D9" i="24"/>
  <c r="D10" i="24"/>
  <c r="D11" i="24"/>
  <c r="D12" i="24"/>
  <c r="D13" i="24"/>
  <c r="D14" i="24"/>
  <c r="D15" i="24"/>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D87" i="24"/>
  <c r="D88" i="24"/>
  <c r="D89" i="24"/>
  <c r="D90" i="24"/>
  <c r="D91" i="24"/>
  <c r="D92" i="24"/>
  <c r="D93" i="24"/>
  <c r="D94" i="24"/>
  <c r="D95" i="24"/>
  <c r="D96" i="24"/>
  <c r="D97" i="24"/>
  <c r="D98" i="24"/>
  <c r="D99" i="24"/>
  <c r="D100" i="24"/>
  <c r="D101" i="24"/>
  <c r="D102" i="24"/>
  <c r="D103" i="24"/>
  <c r="D104" i="24"/>
  <c r="D105" i="24"/>
  <c r="D106" i="24"/>
  <c r="D107" i="24"/>
  <c r="D108" i="24"/>
  <c r="D109" i="24"/>
  <c r="D110" i="24"/>
  <c r="D111" i="24"/>
  <c r="D112" i="24"/>
  <c r="D113" i="24"/>
  <c r="D114" i="24"/>
  <c r="D115" i="24"/>
  <c r="D116" i="24"/>
  <c r="D117" i="24"/>
  <c r="D118" i="24"/>
  <c r="D119" i="24"/>
  <c r="D120" i="24"/>
  <c r="D121" i="24"/>
  <c r="D122" i="24"/>
  <c r="D123" i="24"/>
  <c r="D4" i="24"/>
  <c r="E4" i="24" s="1"/>
  <c r="CJ4" i="22"/>
  <c r="CI4" i="22"/>
  <c r="BT4" i="22"/>
  <c r="BS4" i="22"/>
  <c r="BD4" i="22"/>
  <c r="BC4" i="22"/>
  <c r="AN4" i="22"/>
  <c r="AM4" i="22"/>
  <c r="X4" i="22"/>
  <c r="W4" i="22"/>
  <c r="H4" i="22"/>
  <c r="G4" i="22"/>
  <c r="CX3" i="22"/>
  <c r="CW3" i="22"/>
  <c r="CV3" i="22"/>
  <c r="CU3" i="22"/>
  <c r="CT3" i="22"/>
  <c r="CS3" i="22"/>
  <c r="CR3" i="22"/>
  <c r="CQ3" i="22"/>
  <c r="CP3" i="22"/>
  <c r="CO3" i="22"/>
  <c r="CN3" i="22"/>
  <c r="CM3" i="22"/>
  <c r="CL3" i="22"/>
  <c r="CK3" i="22"/>
  <c r="CJ3" i="22"/>
  <c r="CI3" i="22"/>
  <c r="CH3" i="22"/>
  <c r="CG3" i="22"/>
  <c r="CF3" i="22"/>
  <c r="CE3" i="22"/>
  <c r="CD3" i="22"/>
  <c r="CC3" i="22"/>
  <c r="CB3" i="22"/>
  <c r="CA3" i="22"/>
  <c r="BZ3" i="22"/>
  <c r="BY3" i="22"/>
  <c r="BX3" i="22"/>
  <c r="BW3" i="22"/>
  <c r="BV3" i="22"/>
  <c r="BU3" i="22"/>
  <c r="BT3" i="22"/>
  <c r="BS3" i="22"/>
  <c r="BR3" i="22"/>
  <c r="BQ3" i="22"/>
  <c r="BP3" i="22"/>
  <c r="BO3" i="22"/>
  <c r="BN3" i="22"/>
  <c r="BM3" i="22"/>
  <c r="BL3" i="22"/>
  <c r="BK3" i="22"/>
  <c r="BJ3" i="22"/>
  <c r="BI3" i="22"/>
  <c r="BH3" i="22"/>
  <c r="BG3" i="22"/>
  <c r="BF3" i="22"/>
  <c r="BE3" i="22"/>
  <c r="BD3" i="22"/>
  <c r="BC3" i="22"/>
  <c r="BB3" i="22"/>
  <c r="BA3" i="22"/>
  <c r="AZ3" i="22"/>
  <c r="AY3" i="22"/>
  <c r="AX3" i="22"/>
  <c r="AW3" i="22"/>
  <c r="AV3" i="22"/>
  <c r="AU3" i="22"/>
  <c r="AT3" i="22"/>
  <c r="AS3" i="22"/>
  <c r="AR3" i="22"/>
  <c r="AQ3" i="22"/>
  <c r="AP3" i="22"/>
  <c r="AO3" i="22"/>
  <c r="AN3" i="22"/>
  <c r="AM3" i="22"/>
  <c r="AL3" i="22"/>
  <c r="AK3" i="22"/>
  <c r="AJ3" i="22"/>
  <c r="AI3" i="22"/>
  <c r="AH3" i="22"/>
  <c r="AG3" i="22"/>
  <c r="AF3" i="22"/>
  <c r="AE3" i="22"/>
  <c r="AD3" i="22"/>
  <c r="AC3" i="22"/>
  <c r="AB3" i="22"/>
  <c r="AA3" i="22"/>
  <c r="Z3" i="22"/>
  <c r="Y3" i="22"/>
  <c r="X3" i="22"/>
  <c r="W3" i="22"/>
  <c r="V3" i="22"/>
  <c r="U3" i="22"/>
  <c r="T3" i="22"/>
  <c r="S3" i="22"/>
  <c r="R3" i="22"/>
  <c r="Q3" i="22"/>
  <c r="P3" i="22"/>
  <c r="O3" i="22"/>
  <c r="N3" i="22"/>
  <c r="M3" i="22"/>
  <c r="L3" i="22"/>
  <c r="K3" i="22"/>
  <c r="J3" i="22"/>
  <c r="I3" i="22"/>
  <c r="H3" i="22"/>
  <c r="G3" i="22"/>
  <c r="F3" i="22"/>
  <c r="E3" i="22"/>
  <c r="D3" i="22"/>
  <c r="C3" i="22"/>
  <c r="B2" i="22" a="1"/>
  <c r="CX4" i="22" s="1"/>
  <c r="A2" i="22" a="1"/>
  <c r="A2" i="22" s="1"/>
  <c r="C1" i="22" a="1"/>
  <c r="C1" i="22" s="1"/>
  <c r="F3" i="13"/>
  <c r="H1" i="20" s="1"/>
  <c r="E3" i="13"/>
  <c r="F1" i="20" s="1"/>
  <c r="F4" i="25" a="1"/>
  <c r="F4" i="25" s="1"/>
  <c r="G4" i="25" s="1"/>
  <c r="I4" i="25" a="1"/>
  <c r="I4" i="25" s="1"/>
  <c r="J4" i="25" s="1"/>
  <c r="L4" i="25" a="1"/>
  <c r="L4" i="25" s="1"/>
  <c r="M4" i="25" s="1"/>
  <c r="O4" i="25" a="1"/>
  <c r="O4" i="25" s="1"/>
  <c r="R4" i="25" a="1"/>
  <c r="R4" i="25" s="1"/>
  <c r="S4" i="25" s="1"/>
  <c r="U4" i="25" a="1"/>
  <c r="U4" i="25" s="1"/>
  <c r="X4" i="25" a="1"/>
  <c r="X4" i="25" s="1"/>
  <c r="Y4" i="25" s="1"/>
  <c r="AA4" i="25" a="1"/>
  <c r="AA4" i="25" s="1"/>
  <c r="AD4" i="25" a="1"/>
  <c r="AD4" i="25" s="1"/>
  <c r="AE4" i="25" s="1"/>
  <c r="AG4" i="25" a="1"/>
  <c r="AG4" i="25" s="1"/>
  <c r="AJ4" i="25" a="1"/>
  <c r="AJ4" i="25" s="1"/>
  <c r="AK4" i="25" s="1"/>
  <c r="AM4" i="25" a="1"/>
  <c r="AM4" i="25" s="1"/>
  <c r="AN4" i="25" s="1"/>
  <c r="AP4" i="25" a="1"/>
  <c r="AP4" i="25" s="1"/>
  <c r="AQ4" i="25" s="1"/>
  <c r="AS4" i="25" a="1"/>
  <c r="AS4" i="25" s="1"/>
  <c r="AT4" i="25" s="1"/>
  <c r="AV4" i="25" a="1"/>
  <c r="AV4" i="25" s="1"/>
  <c r="AW4" i="25" s="1"/>
  <c r="AY4" i="25" a="1"/>
  <c r="AY4" i="25" s="1"/>
  <c r="AZ4" i="25" s="1"/>
  <c r="BB4" i="25" a="1"/>
  <c r="BB4" i="25" s="1"/>
  <c r="BC4" i="25" s="1"/>
  <c r="BE4" i="25" a="1"/>
  <c r="BE4" i="25" s="1"/>
  <c r="BF4" i="25" s="1"/>
  <c r="BH4" i="25" a="1"/>
  <c r="BH4" i="25" s="1"/>
  <c r="BI4" i="25" s="1"/>
  <c r="BK4" i="25" a="1"/>
  <c r="BK4" i="25" s="1"/>
  <c r="BL4" i="25" s="1"/>
  <c r="BN4" i="25" a="1"/>
  <c r="BN4" i="25" s="1"/>
  <c r="BO4" i="25" s="1"/>
  <c r="BQ4" i="25" a="1"/>
  <c r="BQ4" i="25" s="1"/>
  <c r="BR4" i="25" s="1"/>
  <c r="BT4" i="25" a="1"/>
  <c r="BT4" i="25" s="1"/>
  <c r="BU4" i="25" s="1"/>
  <c r="BW4" i="25" a="1"/>
  <c r="BW4" i="25" s="1"/>
  <c r="BX4" i="25" s="1"/>
  <c r="BZ4" i="25" a="1"/>
  <c r="BZ4" i="25" s="1"/>
  <c r="CA4" i="25" s="1"/>
  <c r="CC4" i="25" a="1"/>
  <c r="CC4" i="25" s="1"/>
  <c r="CD4" i="25" s="1"/>
  <c r="CF4" i="25" a="1"/>
  <c r="CF4" i="25" s="1"/>
  <c r="CG4" i="25" s="1"/>
  <c r="CI4" i="25" a="1"/>
  <c r="CI4" i="25" s="1"/>
  <c r="CJ4" i="25" s="1"/>
  <c r="CL4" i="25" a="1"/>
  <c r="CL4" i="25" s="1"/>
  <c r="CM4" i="25" s="1"/>
  <c r="CO4" i="25" a="1"/>
  <c r="CO4" i="25" s="1"/>
  <c r="CP4" i="25" s="1"/>
  <c r="CR4" i="25" a="1"/>
  <c r="CR4" i="25" s="1"/>
  <c r="CS4" i="25" s="1"/>
  <c r="CU4" i="25" a="1"/>
  <c r="CU4" i="25" s="1"/>
  <c r="CV4" i="25" s="1"/>
  <c r="CX4" i="25" a="1"/>
  <c r="CX4" i="25" s="1"/>
  <c r="CY4" i="25" s="1"/>
  <c r="DA4" i="25" a="1"/>
  <c r="DA4" i="25" s="1"/>
  <c r="DB4" i="25" s="1"/>
  <c r="DD4" i="25" a="1"/>
  <c r="DD4" i="25" s="1"/>
  <c r="DE4" i="25" s="1"/>
  <c r="DG4" i="25" a="1"/>
  <c r="DG4" i="25" s="1"/>
  <c r="DH4" i="25" s="1"/>
  <c r="DJ4" i="25" a="1"/>
  <c r="DJ4" i="25" s="1"/>
  <c r="DK4" i="25" s="1"/>
  <c r="DM4" i="25" a="1"/>
  <c r="DM4" i="25" s="1"/>
  <c r="DN4" i="25" s="1"/>
  <c r="DP4" i="25" a="1"/>
  <c r="DP4" i="25" s="1"/>
  <c r="DQ4" i="25" s="1"/>
  <c r="DS4" i="25" a="1"/>
  <c r="DS4" i="25" s="1"/>
  <c r="DT4" i="25" s="1"/>
  <c r="DV4" i="25" a="1"/>
  <c r="DV4" i="25" s="1"/>
  <c r="DW4" i="25" s="1"/>
  <c r="DY4" i="25" a="1"/>
  <c r="DY4" i="25" s="1"/>
  <c r="DZ4" i="25" s="1"/>
  <c r="EB4" i="25" a="1"/>
  <c r="EB4" i="25" s="1"/>
  <c r="EC4" i="25" s="1"/>
  <c r="EE4" i="25" a="1"/>
  <c r="EE4" i="25" s="1"/>
  <c r="EF4" i="25" s="1"/>
  <c r="EH4" i="25" a="1"/>
  <c r="EH4" i="25" s="1"/>
  <c r="EI4" i="25" s="1"/>
  <c r="EK4" i="25" a="1"/>
  <c r="EK4" i="25" s="1"/>
  <c r="EL4" i="25" s="1"/>
  <c r="EN4" i="25" a="1"/>
  <c r="EN4" i="25" s="1"/>
  <c r="EO4" i="25" s="1"/>
  <c r="EQ4" i="25" a="1"/>
  <c r="EQ4" i="25" s="1"/>
  <c r="ER4" i="25" s="1"/>
  <c r="ET4" i="25" a="1"/>
  <c r="ET4" i="25" s="1"/>
  <c r="EU4" i="25" s="1"/>
  <c r="EW4" i="25" a="1"/>
  <c r="EW4" i="25" s="1"/>
  <c r="EX4" i="25" s="1"/>
  <c r="EZ4" i="25" a="1"/>
  <c r="EZ4" i="25" s="1"/>
  <c r="EZ5" i="25" s="1" a="1"/>
  <c r="EZ5" i="25" s="1"/>
  <c r="FA5" i="25" s="1"/>
  <c r="FC4" i="25" a="1"/>
  <c r="FC4" i="25" s="1"/>
  <c r="FD4" i="25" s="1"/>
  <c r="FF4" i="25" a="1"/>
  <c r="FF4" i="25" s="1"/>
  <c r="FF5" i="25" s="1" a="1"/>
  <c r="FF5" i="25" s="1"/>
  <c r="FI4" i="25" a="1"/>
  <c r="FI4" i="25" s="1"/>
  <c r="FJ4" i="25" s="1"/>
  <c r="FL4" i="25" a="1"/>
  <c r="FL4" i="25" s="1"/>
  <c r="FM4" i="25" s="1"/>
  <c r="FO4" i="25" a="1"/>
  <c r="FO4" i="25" s="1"/>
  <c r="FP4" i="25" s="1"/>
  <c r="FR4" i="25" a="1"/>
  <c r="FR4" i="25" s="1"/>
  <c r="FS4" i="25" s="1"/>
  <c r="FU4" i="25" a="1"/>
  <c r="FU4" i="25" s="1"/>
  <c r="FV4" i="25" s="1"/>
  <c r="FX4" i="25" a="1"/>
  <c r="FX4" i="25" s="1"/>
  <c r="FY4" i="25" s="1"/>
  <c r="GA4" i="25" a="1"/>
  <c r="GA4" i="25" s="1"/>
  <c r="GB4" i="25" s="1"/>
  <c r="GD4" i="25" a="1"/>
  <c r="GD4" i="25" s="1"/>
  <c r="GE4" i="25" s="1"/>
  <c r="GG4" i="25" a="1"/>
  <c r="GG4" i="25" s="1"/>
  <c r="GH4" i="25" s="1"/>
  <c r="GJ4" i="25" a="1"/>
  <c r="GJ4" i="25" s="1"/>
  <c r="GK4" i="25" s="1"/>
  <c r="GM4" i="25" a="1"/>
  <c r="GM4" i="25" s="1"/>
  <c r="GN4" i="25" s="1"/>
  <c r="GP4" i="25" a="1"/>
  <c r="GP4" i="25" s="1"/>
  <c r="GQ4" i="25" s="1"/>
  <c r="GS4" i="25" a="1"/>
  <c r="GS4" i="25" s="1"/>
  <c r="GT4" i="25" s="1"/>
  <c r="GV4" i="25" a="1"/>
  <c r="GV4" i="25" s="1"/>
  <c r="GV5" i="25" s="1" a="1"/>
  <c r="GV5" i="25" s="1"/>
  <c r="GW5" i="25" s="1"/>
  <c r="GY4" i="25" a="1"/>
  <c r="GY4" i="25" s="1"/>
  <c r="GZ4" i="25" s="1"/>
  <c r="HB4" i="25" a="1"/>
  <c r="HB4" i="25" s="1"/>
  <c r="HC4" i="25" s="1"/>
  <c r="HE4" i="25" a="1"/>
  <c r="HE4" i="25" s="1"/>
  <c r="HF4" i="25" s="1"/>
  <c r="HH4" i="25" a="1"/>
  <c r="HH4" i="25" s="1"/>
  <c r="HI4" i="25" s="1"/>
  <c r="HK4" i="25" a="1"/>
  <c r="HK4" i="25" s="1"/>
  <c r="HL4" i="25" s="1"/>
  <c r="HN4" i="25" a="1"/>
  <c r="HN4" i="25" s="1"/>
  <c r="HO4" i="25" s="1"/>
  <c r="HQ4" i="25" a="1"/>
  <c r="HQ4" i="25" s="1"/>
  <c r="HR4" i="25" s="1"/>
  <c r="HT4" i="25" a="1"/>
  <c r="HT4" i="25" s="1"/>
  <c r="HU4" i="25" s="1"/>
  <c r="HW4" i="25" a="1"/>
  <c r="HW4" i="25" s="1"/>
  <c r="HX4" i="25" s="1"/>
  <c r="HZ4" i="25" a="1"/>
  <c r="HZ4" i="25" s="1"/>
  <c r="HZ5" i="25" s="1" a="1"/>
  <c r="HZ5" i="25" s="1"/>
  <c r="IC4" i="25" a="1"/>
  <c r="IC4" i="25" s="1"/>
  <c r="ID4" i="25" s="1"/>
  <c r="IF4" i="25" a="1"/>
  <c r="IF4" i="25" s="1"/>
  <c r="IG4" i="25" s="1"/>
  <c r="II4" i="25" a="1"/>
  <c r="II4" i="25" s="1"/>
  <c r="IJ4" i="25" s="1"/>
  <c r="IL4" i="25" a="1"/>
  <c r="IL4" i="25" s="1"/>
  <c r="IM4" i="25" s="1"/>
  <c r="IO4" i="25" a="1"/>
  <c r="IO4" i="25" s="1"/>
  <c r="IO5" i="25" s="1" a="1"/>
  <c r="IO5" i="25" s="1"/>
  <c r="IR4" i="25" a="1"/>
  <c r="IR4" i="25" s="1"/>
  <c r="IS4" i="25" s="1"/>
  <c r="IU4" i="25" a="1"/>
  <c r="IU4" i="25" s="1"/>
  <c r="IX4" i="25" a="1"/>
  <c r="IX4" i="25" s="1"/>
  <c r="IY4" i="25" s="1"/>
  <c r="JA4" i="25" a="1"/>
  <c r="JA4" i="25" s="1"/>
  <c r="JD4" i="25" a="1"/>
  <c r="JD4" i="25" s="1"/>
  <c r="JD5" i="25" s="1" a="1"/>
  <c r="JD5" i="25" s="1"/>
  <c r="JG4" i="25" a="1"/>
  <c r="JG4" i="25" s="1"/>
  <c r="JJ4" i="25" a="1"/>
  <c r="JJ4" i="25" s="1"/>
  <c r="JK4" i="25" s="1"/>
  <c r="JM4" i="25" a="1"/>
  <c r="JM4" i="25" s="1"/>
  <c r="JP4" i="25" a="1"/>
  <c r="JP4" i="25" s="1"/>
  <c r="JQ4" i="25" s="1"/>
  <c r="JS4" i="25" a="1"/>
  <c r="JS4" i="25" s="1"/>
  <c r="JV4" i="25" a="1"/>
  <c r="JV4" i="25" s="1"/>
  <c r="JW4" i="25" s="1"/>
  <c r="JY4" i="25" a="1"/>
  <c r="JY4" i="25" s="1"/>
  <c r="KB4" i="25" a="1"/>
  <c r="KB4" i="25" s="1"/>
  <c r="KC4" i="25" s="1"/>
  <c r="KE4" i="25" a="1"/>
  <c r="KE4" i="25" s="1"/>
  <c r="KE5" i="25" s="1" a="1"/>
  <c r="KE5" i="25" s="1"/>
  <c r="KE6" i="25" s="1" a="1"/>
  <c r="KE6" i="25" s="1"/>
  <c r="KF6" i="25" s="1"/>
  <c r="KH4" i="25" a="1"/>
  <c r="KH4" i="25" s="1"/>
  <c r="KI4" i="25" s="1"/>
  <c r="KK4" i="25" a="1"/>
  <c r="KK4" i="25" s="1"/>
  <c r="KN4" i="25" a="1"/>
  <c r="KN4" i="25" s="1"/>
  <c r="KO4" i="25" s="1"/>
  <c r="C4" i="25" a="1"/>
  <c r="C4" i="25" s="1"/>
  <c r="C5" i="25" s="1" a="1"/>
  <c r="C5" i="25" s="1"/>
  <c r="C6" i="25" s="1" a="1"/>
  <c r="C6" i="25" s="1"/>
  <c r="C7" i="25" s="1" a="1"/>
  <c r="C7" i="25" s="1"/>
  <c r="C8" i="25" s="1" a="1"/>
  <c r="C8" i="25" s="1"/>
  <c r="C9" i="25" s="1" a="1"/>
  <c r="C9" i="25" s="1"/>
  <c r="C10" i="25" s="1" a="1"/>
  <c r="C10" i="25" s="1"/>
  <c r="C11" i="25" s="1" a="1"/>
  <c r="C11" i="25" s="1"/>
  <c r="C12" i="25" s="1" a="1"/>
  <c r="C12" i="25" s="1"/>
  <c r="C13" i="25" s="1" a="1"/>
  <c r="C13" i="25" s="1"/>
  <c r="C14" i="25" s="1" a="1"/>
  <c r="C14" i="25" s="1"/>
  <c r="C15" i="25" s="1" a="1"/>
  <c r="C15" i="25" s="1"/>
  <c r="C16" i="25" s="1" a="1"/>
  <c r="C16" i="25" s="1"/>
  <c r="C17" i="25" s="1" a="1"/>
  <c r="C17" i="25" s="1"/>
  <c r="C18" i="25" s="1" a="1"/>
  <c r="C18" i="25" s="1"/>
  <c r="C19" i="25" s="1" a="1"/>
  <c r="C19" i="25" s="1"/>
  <c r="C20" i="25" s="1" a="1"/>
  <c r="C20" i="25" s="1"/>
  <c r="C21" i="25" s="1" a="1"/>
  <c r="C21" i="25" s="1"/>
  <c r="C22" i="25" s="1" a="1"/>
  <c r="C22" i="25" s="1"/>
  <c r="C23" i="25" s="1" a="1"/>
  <c r="C23" i="25" s="1"/>
  <c r="C24" i="25" s="1" a="1"/>
  <c r="C24" i="25" s="1"/>
  <c r="C25" i="25" s="1" a="1"/>
  <c r="C25" i="25" s="1"/>
  <c r="C26" i="25" s="1" a="1"/>
  <c r="C26" i="25" s="1"/>
  <c r="C27" i="25" s="1" a="1"/>
  <c r="C27" i="25" s="1"/>
  <c r="C28" i="25" s="1" a="1"/>
  <c r="C28" i="25" s="1"/>
  <c r="C29" i="25" s="1" a="1"/>
  <c r="C29" i="25" s="1"/>
  <c r="C30" i="25" s="1" a="1"/>
  <c r="C30" i="25" s="1"/>
  <c r="C31" i="25" s="1" a="1"/>
  <c r="C31" i="25" s="1"/>
  <c r="C32" i="25" s="1" a="1"/>
  <c r="C32" i="25" s="1"/>
  <c r="C33" i="25" s="1" a="1"/>
  <c r="C33" i="25" s="1"/>
  <c r="C34" i="25" s="1" a="1"/>
  <c r="C34" i="25" s="1"/>
  <c r="C35" i="25" s="1" a="1"/>
  <c r="C35" i="25" s="1"/>
  <c r="C36" i="25" s="1" a="1"/>
  <c r="C36" i="25" s="1"/>
  <c r="C37" i="25" s="1" a="1"/>
  <c r="C37" i="25" s="1"/>
  <c r="C38" i="25" s="1" a="1"/>
  <c r="C38" i="25" s="1"/>
  <c r="C39" i="25" s="1" a="1"/>
  <c r="C39" i="25" s="1"/>
  <c r="C40" i="25" s="1" a="1"/>
  <c r="C40" i="25" s="1"/>
  <c r="C41" i="25" s="1" a="1"/>
  <c r="C41" i="25" s="1"/>
  <c r="C42" i="25" s="1" a="1"/>
  <c r="C42" i="25" s="1"/>
  <c r="C43" i="25" s="1" a="1"/>
  <c r="C43" i="25" s="1"/>
  <c r="C44" i="25" s="1" a="1"/>
  <c r="C44" i="25" s="1"/>
  <c r="C45" i="25" s="1" a="1"/>
  <c r="C45" i="25" s="1"/>
  <c r="C46" i="25" s="1" a="1"/>
  <c r="C46" i="25" s="1"/>
  <c r="C47" i="25" s="1" a="1"/>
  <c r="C47" i="25" s="1"/>
  <c r="C48" i="25" s="1" a="1"/>
  <c r="C48" i="25" s="1"/>
  <c r="C49" i="25" s="1" a="1"/>
  <c r="C49" i="25" s="1"/>
  <c r="C50" i="25" s="1" a="1"/>
  <c r="C50" i="25" s="1"/>
  <c r="C51" i="25" s="1" a="1"/>
  <c r="C51" i="25" s="1"/>
  <c r="C52" i="25" s="1" a="1"/>
  <c r="C52" i="25" s="1"/>
  <c r="C53" i="25" s="1" a="1"/>
  <c r="C53" i="25" s="1"/>
  <c r="C54" i="25" s="1" a="1"/>
  <c r="C54" i="25" s="1"/>
  <c r="C55" i="25" s="1" a="1"/>
  <c r="C55" i="25" s="1"/>
  <c r="C56" i="25" s="1" a="1"/>
  <c r="C56" i="25" s="1"/>
  <c r="C57" i="25" s="1" a="1"/>
  <c r="C57" i="25" s="1"/>
  <c r="C58" i="25" s="1" a="1"/>
  <c r="C58" i="25" s="1"/>
  <c r="C59" i="25" s="1" a="1"/>
  <c r="C59" i="25" s="1"/>
  <c r="C60" i="25" s="1" a="1"/>
  <c r="C60" i="25" s="1"/>
  <c r="C61" i="25" s="1" a="1"/>
  <c r="C61" i="25" s="1"/>
  <c r="C62" i="25" s="1" a="1"/>
  <c r="C62" i="25" s="1"/>
  <c r="C63" i="25" s="1" a="1"/>
  <c r="C63" i="25" s="1"/>
  <c r="C64" i="25" s="1" a="1"/>
  <c r="C64" i="25" s="1"/>
  <c r="C65" i="25" s="1" a="1"/>
  <c r="C65" i="25" s="1"/>
  <c r="C66" i="25" s="1" a="1"/>
  <c r="C66" i="25" s="1"/>
  <c r="C67" i="25" s="1" a="1"/>
  <c r="C67" i="25" s="1"/>
  <c r="C68" i="25" s="1" a="1"/>
  <c r="C68" i="25" s="1"/>
  <c r="C69" i="25" s="1" a="1"/>
  <c r="C69" i="25" s="1"/>
  <c r="C70" i="25" s="1" a="1"/>
  <c r="C70" i="25" s="1"/>
  <c r="C71" i="25" s="1" a="1"/>
  <c r="C71" i="25" s="1"/>
  <c r="C72" i="25" s="1" a="1"/>
  <c r="C72" i="25" s="1"/>
  <c r="C73" i="25" s="1" a="1"/>
  <c r="C73" i="25" s="1"/>
  <c r="C74" i="25" s="1" a="1"/>
  <c r="C74" i="25" s="1"/>
  <c r="C75" i="25" s="1" a="1"/>
  <c r="C75" i="25" s="1"/>
  <c r="C76" i="25" s="1" a="1"/>
  <c r="C76" i="25" s="1"/>
  <c r="C77" i="25" s="1" a="1"/>
  <c r="C77" i="25" s="1"/>
  <c r="C78" i="25" s="1" a="1"/>
  <c r="C78" i="25" s="1"/>
  <c r="C79" i="25" s="1" a="1"/>
  <c r="C79" i="25" s="1"/>
  <c r="C80" i="25" s="1" a="1"/>
  <c r="C80" i="25" s="1"/>
  <c r="C81" i="25" s="1" a="1"/>
  <c r="C81" i="25" s="1"/>
  <c r="C82" i="25" s="1" a="1"/>
  <c r="C82" i="25" s="1"/>
  <c r="C83" i="25" s="1" a="1"/>
  <c r="C83" i="25" s="1"/>
  <c r="C84" i="25" s="1" a="1"/>
  <c r="C84" i="25" s="1"/>
  <c r="C85" i="25" s="1" a="1"/>
  <c r="C85" i="25" s="1"/>
  <c r="C86" i="25" s="1" a="1"/>
  <c r="C86" i="25" s="1"/>
  <c r="C87" i="25" s="1" a="1"/>
  <c r="C87" i="25" s="1"/>
  <c r="C88" i="25" s="1" a="1"/>
  <c r="C88" i="25" s="1"/>
  <c r="C89" i="25" s="1" a="1"/>
  <c r="C89" i="25" s="1"/>
  <c r="C90" i="25" s="1" a="1"/>
  <c r="C90" i="25" s="1"/>
  <c r="C91" i="25" s="1" a="1"/>
  <c r="C91" i="25" s="1"/>
  <c r="C92" i="25" s="1" a="1"/>
  <c r="C92" i="25" s="1"/>
  <c r="C93" i="25" s="1" a="1"/>
  <c r="C93" i="25" s="1"/>
  <c r="C94" i="25" s="1" a="1"/>
  <c r="C94" i="25" s="1"/>
  <c r="C95" i="25" s="1" a="1"/>
  <c r="C95" i="25" s="1"/>
  <c r="C96" i="25" s="1" a="1"/>
  <c r="C96" i="25" s="1"/>
  <c r="C97" i="25" s="1" a="1"/>
  <c r="C97" i="25" s="1"/>
  <c r="C98" i="25" s="1" a="1"/>
  <c r="C98" i="25" s="1"/>
  <c r="C99" i="25" s="1" a="1"/>
  <c r="C99" i="25" s="1"/>
  <c r="C100" i="25" s="1" a="1"/>
  <c r="C100" i="25" s="1"/>
  <c r="C101" i="25" s="1" a="1"/>
  <c r="C101" i="25" s="1"/>
  <c r="C102" i="25" s="1" a="1"/>
  <c r="C102" i="25" s="1"/>
  <c r="C103" i="25" s="1" a="1"/>
  <c r="C103" i="25" s="1"/>
  <c r="C104" i="25" s="1" a="1"/>
  <c r="C104" i="25" s="1"/>
  <c r="C105" i="25" s="1" a="1"/>
  <c r="C105" i="25" s="1"/>
  <c r="C106" i="25" s="1" a="1"/>
  <c r="C106" i="25" s="1"/>
  <c r="C107" i="25" s="1" a="1"/>
  <c r="C107" i="25" s="1"/>
  <c r="C108" i="25" s="1" a="1"/>
  <c r="C108" i="25" s="1"/>
  <c r="C109" i="25" s="1" a="1"/>
  <c r="C109" i="25" s="1"/>
  <c r="C110" i="25" s="1" a="1"/>
  <c r="C110" i="25" s="1"/>
  <c r="C111" i="25" s="1" a="1"/>
  <c r="C111" i="25" s="1"/>
  <c r="C112" i="25" s="1" a="1"/>
  <c r="C112" i="25" s="1"/>
  <c r="C113" i="25" s="1" a="1"/>
  <c r="C113" i="25" s="1"/>
  <c r="C114" i="25" s="1" a="1"/>
  <c r="C114" i="25" s="1"/>
  <c r="C115" i="25" s="1" a="1"/>
  <c r="C115" i="25" s="1"/>
  <c r="C116" i="25" s="1" a="1"/>
  <c r="C116" i="25" s="1"/>
  <c r="C117" i="25" s="1" a="1"/>
  <c r="C117" i="25" s="1"/>
  <c r="C118" i="25" s="1" a="1"/>
  <c r="C118" i="25" s="1"/>
  <c r="C119" i="25" s="1" a="1"/>
  <c r="C119" i="25" s="1"/>
  <c r="C120" i="25" s="1" a="1"/>
  <c r="C120" i="25" s="1"/>
  <c r="C121" i="25" s="1" a="1"/>
  <c r="C121" i="25" s="1"/>
  <c r="C122" i="25" s="1" a="1"/>
  <c r="C122" i="25" s="1"/>
  <c r="C123" i="25" s="1" a="1"/>
  <c r="C123" i="25" s="1"/>
  <c r="D123" i="25" s="1"/>
  <c r="H3" i="24"/>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4" i="13"/>
  <c r="U45" i="14"/>
  <c r="U44" i="14"/>
  <c r="U43" i="14"/>
  <c r="T40" i="14"/>
  <c r="T39" i="14"/>
  <c r="T38" i="14"/>
  <c r="T32" i="14"/>
  <c r="T28" i="14"/>
  <c r="L17" i="14"/>
  <c r="L6" i="14"/>
  <c r="L7" i="14"/>
  <c r="L8" i="14"/>
  <c r="L9" i="14"/>
  <c r="L10" i="14"/>
  <c r="L11" i="14"/>
  <c r="L12" i="14"/>
  <c r="L13" i="14"/>
  <c r="L14" i="14"/>
  <c r="L15" i="14"/>
  <c r="L16"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I6" i="14"/>
  <c r="I7" i="14"/>
  <c r="I8" i="14"/>
  <c r="I9" i="14"/>
  <c r="I10" i="14"/>
  <c r="I11" i="14"/>
  <c r="I12" i="14"/>
  <c r="I13" i="14"/>
  <c r="I14" i="14"/>
  <c r="I15" i="14"/>
  <c r="I16" i="14"/>
  <c r="I17" i="14"/>
  <c r="I18" i="14"/>
  <c r="I19" i="14"/>
  <c r="I20" i="14"/>
  <c r="I21" i="14"/>
  <c r="I22" i="14"/>
  <c r="I23" i="14"/>
  <c r="I24" i="14"/>
  <c r="I25" i="14"/>
  <c r="I26" i="14"/>
  <c r="I27" i="14"/>
  <c r="I28" i="14"/>
  <c r="I29" i="14"/>
  <c r="I30" i="14"/>
  <c r="I31" i="14"/>
  <c r="I32" i="14"/>
  <c r="I33" i="14"/>
  <c r="I34" i="14"/>
  <c r="I35" i="14"/>
  <c r="I36" i="14"/>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57" i="14"/>
  <c r="F58" i="14"/>
  <c r="F59" i="14"/>
  <c r="F60" i="14"/>
  <c r="F61" i="14"/>
  <c r="F62"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L5" i="14"/>
  <c r="I5" i="14"/>
  <c r="F5" i="14"/>
  <c r="C5" i="14"/>
  <c r="E41" i="1"/>
  <c r="E37" i="1"/>
  <c r="E38" i="1"/>
  <c r="E39" i="1"/>
  <c r="E40" i="1"/>
  <c r="E36" i="1"/>
  <c r="E35" i="1"/>
  <c r="E42" i="1" s="1"/>
  <c r="D35" i="1"/>
  <c r="E24" i="1"/>
  <c r="E23" i="1"/>
  <c r="E25" i="1" s="1"/>
  <c r="D4" i="2"/>
  <c r="B4" i="2"/>
  <c r="F4" i="1"/>
  <c r="D37" i="1" s="1"/>
  <c r="D4" i="1"/>
  <c r="D5" i="1"/>
  <c r="F5" i="1" s="1"/>
  <c r="D38" i="1" s="1"/>
  <c r="D6" i="1"/>
  <c r="F6" i="1" s="1"/>
  <c r="D39" i="1" s="1"/>
  <c r="D7" i="1"/>
  <c r="F7" i="1" s="1"/>
  <c r="D40" i="1" s="1"/>
  <c r="D8" i="1"/>
  <c r="F8" i="1" s="1"/>
  <c r="D9" i="1"/>
  <c r="F9" i="1" s="1"/>
  <c r="D10" i="1"/>
  <c r="F10" i="1" s="1"/>
  <c r="D11" i="1"/>
  <c r="F11" i="1" s="1"/>
  <c r="D12" i="1"/>
  <c r="F12" i="1" s="1"/>
  <c r="D3" i="1"/>
  <c r="A6" i="2"/>
  <c r="D6" i="2" s="1"/>
  <c r="BS5" i="24" l="1"/>
  <c r="JC5" i="24"/>
  <c r="JD5" i="24" s="1"/>
  <c r="LK5" i="24"/>
  <c r="LL5" i="24" s="1"/>
  <c r="ES5" i="24"/>
  <c r="EU5" i="24" s="1"/>
  <c r="GC5" i="24"/>
  <c r="GD5" i="24" s="1"/>
  <c r="GO5" i="24"/>
  <c r="GQ5" i="24" s="1"/>
  <c r="CW5" i="24"/>
  <c r="CY5" i="24" s="1"/>
  <c r="HG5" i="24"/>
  <c r="HH5" i="24" s="1"/>
  <c r="LQ5" i="24"/>
  <c r="LS5" i="24" s="1"/>
  <c r="AO5" i="24"/>
  <c r="AQ5" i="24" s="1"/>
  <c r="DC5" i="24"/>
  <c r="DD5" i="24" s="1"/>
  <c r="FK5" i="24"/>
  <c r="FM5" i="24" s="1"/>
  <c r="JU5" i="24"/>
  <c r="JW5" i="24" s="1"/>
  <c r="IQ5" i="24"/>
  <c r="IR5" i="24" s="1"/>
  <c r="EY5" i="24"/>
  <c r="FA5" i="24" s="1"/>
  <c r="CW6" i="24"/>
  <c r="IW5" i="24"/>
  <c r="IY5" i="24" s="1"/>
  <c r="TG6" i="24"/>
  <c r="BM5" i="24"/>
  <c r="BO5" i="24" s="1"/>
  <c r="SU5" i="24"/>
  <c r="SW5" i="24" s="1"/>
  <c r="LK7" i="24"/>
  <c r="Q5" i="24"/>
  <c r="S5" i="24" s="1"/>
  <c r="VO7" i="24"/>
  <c r="WA5" i="24"/>
  <c r="WC5" i="24" s="1"/>
  <c r="PC12" i="24"/>
  <c r="CW7" i="24"/>
  <c r="KA5" i="24"/>
  <c r="KC5" i="24" s="1"/>
  <c r="NS28" i="24"/>
  <c r="GI113" i="24"/>
  <c r="EA8" i="24"/>
  <c r="PO6" i="24"/>
  <c r="NM5" i="24"/>
  <c r="NN5" i="24" s="1"/>
  <c r="K7" i="24"/>
  <c r="GI5" i="24"/>
  <c r="GK5" i="24" s="1"/>
  <c r="RE80" i="24"/>
  <c r="MI5" i="24"/>
  <c r="MJ5" i="24" s="1"/>
  <c r="IK85" i="24"/>
  <c r="VI105" i="24"/>
  <c r="RQ53" i="24"/>
  <c r="TM7" i="24"/>
  <c r="QG100" i="24"/>
  <c r="NG24" i="24"/>
  <c r="GC114" i="24"/>
  <c r="CK59" i="24"/>
  <c r="VO80" i="24"/>
  <c r="KG100" i="24"/>
  <c r="NS25" i="24"/>
  <c r="RW11" i="24"/>
  <c r="LK34" i="24"/>
  <c r="FQ18" i="24"/>
  <c r="LK104" i="24"/>
  <c r="EA57" i="24"/>
  <c r="EM101" i="24"/>
  <c r="AI55" i="24"/>
  <c r="TS104" i="24"/>
  <c r="DU67" i="24"/>
  <c r="FQ92" i="24"/>
  <c r="DU66" i="24"/>
  <c r="RE10" i="24"/>
  <c r="NM8" i="24"/>
  <c r="SU7" i="24"/>
  <c r="PO7" i="24"/>
  <c r="MC10" i="24"/>
  <c r="LQ28" i="24"/>
  <c r="AC102" i="24"/>
  <c r="TG115" i="24"/>
  <c r="PU9" i="24"/>
  <c r="OW6" i="24"/>
  <c r="TM93" i="24"/>
  <c r="GU104" i="24"/>
  <c r="TA11" i="24"/>
  <c r="TA5" i="24"/>
  <c r="TC5" i="24" s="1"/>
  <c r="CQ5" i="24"/>
  <c r="CS5" i="24" s="1"/>
  <c r="EY92" i="24"/>
  <c r="HM55" i="24"/>
  <c r="UQ10" i="24"/>
  <c r="MI8" i="24"/>
  <c r="LK55" i="24"/>
  <c r="IK10" i="24"/>
  <c r="AC114" i="24"/>
  <c r="QG57" i="24"/>
  <c r="KA117" i="24"/>
  <c r="HS81" i="24"/>
  <c r="ES103" i="24"/>
  <c r="VO5" i="24"/>
  <c r="VQ5" i="24" s="1"/>
  <c r="LE102" i="24"/>
  <c r="TY101" i="24"/>
  <c r="FW93" i="24"/>
  <c r="SU83" i="24"/>
  <c r="NY86" i="24"/>
  <c r="CE97" i="24"/>
  <c r="AC74" i="24"/>
  <c r="JO52" i="24"/>
  <c r="IK41" i="24"/>
  <c r="MC31" i="24"/>
  <c r="GI35" i="24"/>
  <c r="BS44" i="24"/>
  <c r="GC39" i="24"/>
  <c r="Q6" i="24"/>
  <c r="HM108" i="24"/>
  <c r="VI97" i="24"/>
  <c r="HG89" i="24"/>
  <c r="IK87" i="24"/>
  <c r="QY101" i="24"/>
  <c r="GO100" i="24"/>
  <c r="DC107" i="24"/>
  <c r="DO65" i="24"/>
  <c r="FQ62" i="24"/>
  <c r="LK58" i="24"/>
  <c r="WA53" i="24"/>
  <c r="SI55" i="24"/>
  <c r="SU81" i="24"/>
  <c r="MI9" i="24"/>
  <c r="IQ9" i="24"/>
  <c r="VC9" i="24"/>
  <c r="CW12" i="24"/>
  <c r="QG112" i="24"/>
  <c r="VI100" i="24"/>
  <c r="TS100" i="24"/>
  <c r="BS110" i="24"/>
  <c r="AC104" i="24"/>
  <c r="RQ105" i="24"/>
  <c r="FQ94" i="24"/>
  <c r="FE76" i="24"/>
  <c r="MU75" i="24"/>
  <c r="AO73" i="24"/>
  <c r="LQ64" i="24"/>
  <c r="KA43" i="24"/>
  <c r="LK52" i="24"/>
  <c r="BG41" i="24"/>
  <c r="WA23" i="24"/>
  <c r="SO11" i="24"/>
  <c r="ES10" i="24"/>
  <c r="TG7" i="24"/>
  <c r="AI111" i="24"/>
  <c r="OQ112" i="24"/>
  <c r="VU114" i="24"/>
  <c r="GU105" i="24"/>
  <c r="LW60" i="24"/>
  <c r="CW64" i="24"/>
  <c r="Q54" i="24"/>
  <c r="FQ46" i="24"/>
  <c r="WA42" i="24"/>
  <c r="RW31" i="24"/>
  <c r="K21" i="24"/>
  <c r="NG17" i="24"/>
  <c r="TG9" i="24"/>
  <c r="UQ8" i="24"/>
  <c r="MI7" i="24"/>
  <c r="CK31" i="24"/>
  <c r="HS90" i="24"/>
  <c r="RQ70" i="24"/>
  <c r="OE62" i="24"/>
  <c r="QG55" i="24"/>
  <c r="PU46" i="24"/>
  <c r="OW11" i="24"/>
  <c r="NA12" i="24"/>
  <c r="LK18" i="24"/>
  <c r="QA6" i="24"/>
  <c r="JI116" i="24"/>
  <c r="NG117" i="24"/>
  <c r="UK105" i="24"/>
  <c r="LW102" i="24"/>
  <c r="BY88" i="24"/>
  <c r="LK72" i="24"/>
  <c r="TM71" i="24"/>
  <c r="VI56" i="24"/>
  <c r="TG36" i="24"/>
  <c r="HS24" i="24"/>
  <c r="KS20" i="24"/>
  <c r="VC15" i="24"/>
  <c r="DI15" i="24"/>
  <c r="SO13" i="24"/>
  <c r="OW9" i="24"/>
  <c r="VO6" i="24"/>
  <c r="TA6" i="24"/>
  <c r="HM7" i="24"/>
  <c r="VU99" i="24"/>
  <c r="EG81" i="24"/>
  <c r="GU70" i="24"/>
  <c r="RK67" i="24"/>
  <c r="DC56" i="24"/>
  <c r="PO52" i="24"/>
  <c r="DU46" i="24"/>
  <c r="AC44" i="24"/>
  <c r="PO30" i="24"/>
  <c r="WA32" i="24"/>
  <c r="DO11" i="24"/>
  <c r="QA8" i="24"/>
  <c r="MU101" i="24"/>
  <c r="DI83" i="24"/>
  <c r="RQ58" i="24"/>
  <c r="IK55" i="24"/>
  <c r="DO44" i="24"/>
  <c r="RK42" i="24"/>
  <c r="MO15" i="24"/>
  <c r="NM13" i="24"/>
  <c r="TM8" i="24"/>
  <c r="KA6" i="24"/>
  <c r="VI6" i="24"/>
  <c r="DO91" i="24"/>
  <c r="RQ55" i="24"/>
  <c r="TG42" i="24"/>
  <c r="TA10" i="24"/>
  <c r="FW10" i="24"/>
  <c r="TS110" i="24"/>
  <c r="KY111" i="24"/>
  <c r="QS107" i="24"/>
  <c r="FK105" i="24"/>
  <c r="HG102" i="24"/>
  <c r="IE96" i="24"/>
  <c r="GU60" i="24"/>
  <c r="LK57" i="24"/>
  <c r="VC54" i="24"/>
  <c r="KY54" i="24"/>
  <c r="CW52" i="24"/>
  <c r="GI56" i="24"/>
  <c r="OE44" i="24"/>
  <c r="IK31" i="24"/>
  <c r="FW13" i="24"/>
  <c r="TA8" i="24"/>
  <c r="MI6" i="24"/>
  <c r="JU6" i="24"/>
  <c r="MO114" i="24"/>
  <c r="VI113" i="24"/>
  <c r="FK112" i="24"/>
  <c r="IE106" i="24"/>
  <c r="PO42" i="24"/>
  <c r="JO23" i="24"/>
  <c r="AU16" i="24"/>
  <c r="GO6" i="24"/>
  <c r="AO6" i="24"/>
  <c r="RW5" i="24"/>
  <c r="RX5" i="24" s="1"/>
  <c r="VU5" i="24"/>
  <c r="VV5" i="24" s="1"/>
  <c r="NM118" i="24"/>
  <c r="MU99" i="24"/>
  <c r="IK72" i="24"/>
  <c r="VC55" i="24"/>
  <c r="NM54" i="24"/>
  <c r="AI42" i="24"/>
  <c r="MU54" i="24"/>
  <c r="VO29" i="24"/>
  <c r="OW8" i="24"/>
  <c r="KS5" i="24"/>
  <c r="KU5" i="24" s="1"/>
  <c r="AI72" i="24"/>
  <c r="OE68" i="24"/>
  <c r="JU105" i="24"/>
  <c r="EM90" i="24"/>
  <c r="TA118" i="24"/>
  <c r="TM88" i="24"/>
  <c r="MO86" i="24"/>
  <c r="DU57" i="24"/>
  <c r="NY57" i="24"/>
  <c r="AC53" i="24"/>
  <c r="KM51" i="24"/>
  <c r="AI38" i="24"/>
  <c r="DC28" i="24"/>
  <c r="TG13" i="24"/>
  <c r="NM7" i="24"/>
  <c r="AI7" i="24"/>
  <c r="FW8" i="24"/>
  <c r="DC6" i="24"/>
  <c r="TY99" i="24"/>
  <c r="EY100" i="24"/>
  <c r="RQ91" i="24"/>
  <c r="PO83" i="24"/>
  <c r="IE83" i="24"/>
  <c r="DO73" i="24"/>
  <c r="OE33" i="24"/>
  <c r="EM29" i="24"/>
  <c r="JC11" i="24"/>
  <c r="NG113" i="24"/>
  <c r="TS107" i="24"/>
  <c r="BS106" i="24"/>
  <c r="JC100" i="24"/>
  <c r="GI91" i="24"/>
  <c r="AI73" i="24"/>
  <c r="TG72" i="24"/>
  <c r="RE43" i="24"/>
  <c r="RE74" i="24"/>
  <c r="KM79" i="24"/>
  <c r="KM54" i="24"/>
  <c r="QS91" i="24"/>
  <c r="LE108" i="24"/>
  <c r="MU115" i="24"/>
  <c r="LE84" i="24"/>
  <c r="LE100" i="24"/>
  <c r="LE73" i="24"/>
  <c r="QY77" i="24"/>
  <c r="QY85" i="24"/>
  <c r="NG83" i="24"/>
  <c r="NG99" i="24"/>
  <c r="NG75" i="24"/>
  <c r="EY22" i="24"/>
  <c r="EY27" i="24"/>
  <c r="EY12" i="24"/>
  <c r="EY66" i="24"/>
  <c r="EY47" i="24"/>
  <c r="GO8" i="24"/>
  <c r="GO68" i="24"/>
  <c r="GO53" i="24"/>
  <c r="FK6" i="24"/>
  <c r="FK49" i="24"/>
  <c r="FK60" i="24"/>
  <c r="CQ103" i="24"/>
  <c r="CQ67" i="24"/>
  <c r="CQ56" i="24"/>
  <c r="TS5" i="24"/>
  <c r="TU5" i="24" s="1"/>
  <c r="TS17" i="24"/>
  <c r="TS71" i="24"/>
  <c r="TS94" i="24"/>
  <c r="AC107" i="24"/>
  <c r="KY114" i="24"/>
  <c r="TG103" i="24"/>
  <c r="IE101" i="24"/>
  <c r="CE101" i="24"/>
  <c r="QY105" i="24"/>
  <c r="CE94" i="24"/>
  <c r="FK54" i="24"/>
  <c r="CK77" i="24"/>
  <c r="CK81" i="24"/>
  <c r="OQ52" i="24"/>
  <c r="HS66" i="24"/>
  <c r="HS25" i="24"/>
  <c r="HS78" i="24"/>
  <c r="HS89" i="24"/>
  <c r="HS85" i="24"/>
  <c r="HS75" i="24"/>
  <c r="EG57" i="24"/>
  <c r="EG64" i="24"/>
  <c r="EG55" i="24"/>
  <c r="JC115" i="24"/>
  <c r="FK115" i="24"/>
  <c r="LK122" i="24"/>
  <c r="ES111" i="24"/>
  <c r="GO103" i="24"/>
  <c r="SI119" i="24"/>
  <c r="FK59" i="24"/>
  <c r="KG33" i="24"/>
  <c r="KG24" i="24"/>
  <c r="KG76" i="24"/>
  <c r="KG74" i="24"/>
  <c r="KG87" i="24"/>
  <c r="KY91" i="24"/>
  <c r="DC122" i="24"/>
  <c r="RQ112" i="24"/>
  <c r="FK102" i="24"/>
  <c r="VI106" i="24"/>
  <c r="BY101" i="24"/>
  <c r="QY98" i="24"/>
  <c r="WA85" i="24"/>
  <c r="TM70" i="24"/>
  <c r="AC97" i="24"/>
  <c r="BY57" i="24"/>
  <c r="BY74" i="24"/>
  <c r="BY84" i="24"/>
  <c r="SO73" i="24"/>
  <c r="SO55" i="24"/>
  <c r="SO62" i="24"/>
  <c r="SO54" i="24"/>
  <c r="SO58" i="24"/>
  <c r="HA34" i="24"/>
  <c r="HA53" i="24"/>
  <c r="HA73" i="24"/>
  <c r="HA72" i="24"/>
  <c r="HA74" i="24"/>
  <c r="JC94" i="24"/>
  <c r="LQ123" i="24"/>
  <c r="QS121" i="24"/>
  <c r="MI123" i="24"/>
  <c r="GI115" i="24"/>
  <c r="UQ114" i="24"/>
  <c r="OW97" i="24"/>
  <c r="HS97" i="24"/>
  <c r="KA83" i="24"/>
  <c r="IK75" i="24"/>
  <c r="IK88" i="24"/>
  <c r="HS59" i="24"/>
  <c r="DO58" i="24"/>
  <c r="DO75" i="24"/>
  <c r="BG58" i="24"/>
  <c r="GU59" i="24"/>
  <c r="MI28" i="24"/>
  <c r="HG90" i="24"/>
  <c r="HG91" i="24"/>
  <c r="HG87" i="24"/>
  <c r="W72" i="24"/>
  <c r="W71" i="24"/>
  <c r="TA18" i="24"/>
  <c r="TA72" i="24"/>
  <c r="TA90" i="24"/>
  <c r="QS108" i="24"/>
  <c r="BM101" i="24"/>
  <c r="CE98" i="24"/>
  <c r="NA93" i="24"/>
  <c r="KY95" i="24"/>
  <c r="GU86" i="24"/>
  <c r="UQ101" i="24"/>
  <c r="EY58" i="24"/>
  <c r="SC122" i="24"/>
  <c r="LK102" i="24"/>
  <c r="HG96" i="24"/>
  <c r="CE93" i="24"/>
  <c r="PO73" i="24"/>
  <c r="PO72" i="24"/>
  <c r="DI56" i="24"/>
  <c r="DI55" i="24"/>
  <c r="DI79" i="24"/>
  <c r="DI67" i="24"/>
  <c r="BM56" i="24"/>
  <c r="BM63" i="24"/>
  <c r="BM55" i="24"/>
  <c r="RK70" i="24"/>
  <c r="GO59" i="24"/>
  <c r="BA64" i="24"/>
  <c r="BA80" i="24"/>
  <c r="EY33" i="24"/>
  <c r="EM32" i="24"/>
  <c r="EM61" i="24"/>
  <c r="Q56" i="24"/>
  <c r="CE89" i="24"/>
  <c r="CE88" i="24"/>
  <c r="GI54" i="24"/>
  <c r="GI83" i="24"/>
  <c r="UE84" i="24"/>
  <c r="HY122" i="24"/>
  <c r="QG114" i="24"/>
  <c r="CE100" i="24"/>
  <c r="EA101" i="24"/>
  <c r="CK79" i="24"/>
  <c r="AO47" i="24"/>
  <c r="AO77" i="24"/>
  <c r="FE51" i="24"/>
  <c r="FE74" i="24"/>
  <c r="FE54" i="24"/>
  <c r="NA49" i="24"/>
  <c r="NA38" i="24"/>
  <c r="NA74" i="24"/>
  <c r="NA36" i="24"/>
  <c r="LK113" i="24"/>
  <c r="TS109" i="24"/>
  <c r="NY121" i="24"/>
  <c r="GU117" i="24"/>
  <c r="TY114" i="24"/>
  <c r="AI102" i="24"/>
  <c r="QG85" i="24"/>
  <c r="CQ86" i="24"/>
  <c r="CQ62" i="24"/>
  <c r="KG55" i="24"/>
  <c r="JU69" i="24"/>
  <c r="JU100" i="24"/>
  <c r="CQ116" i="24"/>
  <c r="OW109" i="24"/>
  <c r="GO113" i="24"/>
  <c r="LK107" i="24"/>
  <c r="ES106" i="24"/>
  <c r="EA105" i="24"/>
  <c r="DU104" i="24"/>
  <c r="AO101" i="24"/>
  <c r="CK86" i="24"/>
  <c r="QY55" i="24"/>
  <c r="HM57" i="24"/>
  <c r="HM54" i="24"/>
  <c r="IE52" i="24"/>
  <c r="IE56" i="24"/>
  <c r="IE73" i="24"/>
  <c r="IE63" i="24"/>
  <c r="IE85" i="24"/>
  <c r="JO73" i="24"/>
  <c r="JO55" i="24"/>
  <c r="FW94" i="24"/>
  <c r="FW92" i="24"/>
  <c r="FW89" i="24"/>
  <c r="QS120" i="24"/>
  <c r="WA105" i="24"/>
  <c r="SI77" i="24"/>
  <c r="HS77" i="24"/>
  <c r="OK77" i="24"/>
  <c r="OK83" i="24"/>
  <c r="OK87" i="24"/>
  <c r="OK102" i="24"/>
  <c r="JI74" i="24"/>
  <c r="JI68" i="24"/>
  <c r="JI53" i="24"/>
  <c r="JI57" i="24"/>
  <c r="TY61" i="24"/>
  <c r="TY64" i="24"/>
  <c r="TY65" i="24"/>
  <c r="QY117" i="24"/>
  <c r="UW100" i="24"/>
  <c r="LE97" i="24"/>
  <c r="LQ94" i="24"/>
  <c r="BM98" i="24"/>
  <c r="RW55" i="24"/>
  <c r="RW58" i="24"/>
  <c r="OE67" i="24"/>
  <c r="TM116" i="24"/>
  <c r="VO112" i="24"/>
  <c r="QY78" i="24"/>
  <c r="CK78" i="24"/>
  <c r="NS65" i="24"/>
  <c r="QG116" i="24"/>
  <c r="VI110" i="24"/>
  <c r="VI112" i="24"/>
  <c r="VI103" i="24"/>
  <c r="MC101" i="24"/>
  <c r="AO96" i="24"/>
  <c r="QS80" i="24"/>
  <c r="TM72" i="24"/>
  <c r="TM92" i="24"/>
  <c r="Q90" i="24"/>
  <c r="IE86" i="24"/>
  <c r="OK81" i="24"/>
  <c r="CK80" i="24"/>
  <c r="UE78" i="24"/>
  <c r="QM78" i="24"/>
  <c r="JI84" i="24"/>
  <c r="KM77" i="24"/>
  <c r="RK73" i="24"/>
  <c r="DI73" i="24"/>
  <c r="RE68" i="24"/>
  <c r="SO63" i="24"/>
  <c r="LW63" i="24"/>
  <c r="JU58" i="24"/>
  <c r="DC58" i="24"/>
  <c r="GU57" i="24"/>
  <c r="JO56" i="24"/>
  <c r="GC56" i="24"/>
  <c r="QG54" i="24"/>
  <c r="EM53" i="24"/>
  <c r="AU53" i="24"/>
  <c r="QY47" i="24"/>
  <c r="GO30" i="24"/>
  <c r="TG31" i="24"/>
  <c r="TG29" i="24"/>
  <c r="RW13" i="24"/>
  <c r="RW29" i="24"/>
  <c r="ES11" i="24"/>
  <c r="ES40" i="24"/>
  <c r="ES39" i="24"/>
  <c r="HM111" i="24"/>
  <c r="TA114" i="24"/>
  <c r="BM100" i="24"/>
  <c r="NS100" i="24"/>
  <c r="LE92" i="24"/>
  <c r="PU90" i="24"/>
  <c r="FW84" i="24"/>
  <c r="UE80" i="24"/>
  <c r="AO81" i="24"/>
  <c r="BY78" i="24"/>
  <c r="BG77" i="24"/>
  <c r="HM78" i="24"/>
  <c r="AO76" i="24"/>
  <c r="LE74" i="24"/>
  <c r="IK74" i="24"/>
  <c r="CQ72" i="24"/>
  <c r="VI70" i="24"/>
  <c r="GO65" i="24"/>
  <c r="QS62" i="24"/>
  <c r="QA60" i="24"/>
  <c r="NA60" i="24"/>
  <c r="AC67" i="24"/>
  <c r="TS59" i="24"/>
  <c r="CE59" i="24"/>
  <c r="GC58" i="24"/>
  <c r="GO60" i="24"/>
  <c r="KM55" i="24"/>
  <c r="TG53" i="24"/>
  <c r="NG53" i="24"/>
  <c r="DO51" i="24"/>
  <c r="BS46" i="24"/>
  <c r="MU44" i="24"/>
  <c r="PO9" i="24"/>
  <c r="PO31" i="24"/>
  <c r="PO29" i="24"/>
  <c r="IQ7" i="24"/>
  <c r="IQ18" i="24"/>
  <c r="BG94" i="24"/>
  <c r="HG83" i="24"/>
  <c r="KG77" i="24"/>
  <c r="TM73" i="24"/>
  <c r="PI74" i="24"/>
  <c r="QY69" i="24"/>
  <c r="LK62" i="24"/>
  <c r="DI60" i="24"/>
  <c r="PO57" i="24"/>
  <c r="HA55" i="24"/>
  <c r="SU54" i="24"/>
  <c r="QA54" i="24"/>
  <c r="PU59" i="24"/>
  <c r="TY40" i="24"/>
  <c r="GU52" i="24"/>
  <c r="VO11" i="24"/>
  <c r="BY42" i="24"/>
  <c r="NY4" i="24"/>
  <c r="OA4" i="24" s="1"/>
  <c r="OB4" i="24" s="1"/>
  <c r="NY18" i="24"/>
  <c r="NY5" i="24"/>
  <c r="HG101" i="24"/>
  <c r="EM102" i="24"/>
  <c r="FQ120" i="24"/>
  <c r="CK106" i="24"/>
  <c r="UQ113" i="24"/>
  <c r="CK101" i="24"/>
  <c r="JC84" i="24"/>
  <c r="AU84" i="24"/>
  <c r="QM80" i="24"/>
  <c r="FE86" i="24"/>
  <c r="RQ106" i="24"/>
  <c r="BY79" i="24"/>
  <c r="KY74" i="24"/>
  <c r="GC67" i="24"/>
  <c r="BM62" i="24"/>
  <c r="OQ61" i="24"/>
  <c r="DC60" i="24"/>
  <c r="JI58" i="24"/>
  <c r="GC57" i="24"/>
  <c r="FQ59" i="24"/>
  <c r="QG56" i="24"/>
  <c r="JU56" i="24"/>
  <c r="JU53" i="24"/>
  <c r="KS52" i="24"/>
  <c r="DO52" i="24"/>
  <c r="GO51" i="24"/>
  <c r="SU18" i="24"/>
  <c r="EM100" i="24"/>
  <c r="SO99" i="24"/>
  <c r="OW107" i="24"/>
  <c r="PO101" i="24"/>
  <c r="SI89" i="24"/>
  <c r="MI89" i="24"/>
  <c r="QY86" i="24"/>
  <c r="BY87" i="24"/>
  <c r="QA82" i="24"/>
  <c r="NA94" i="24"/>
  <c r="AO82" i="24"/>
  <c r="NS81" i="24"/>
  <c r="W83" i="24"/>
  <c r="NY79" i="24"/>
  <c r="MO83" i="24"/>
  <c r="JU77" i="24"/>
  <c r="KS74" i="24"/>
  <c r="DU73" i="24"/>
  <c r="PU71" i="24"/>
  <c r="MO70" i="24"/>
  <c r="W66" i="24"/>
  <c r="RQ63" i="24"/>
  <c r="BM64" i="24"/>
  <c r="VC61" i="24"/>
  <c r="PO60" i="24"/>
  <c r="VU77" i="24"/>
  <c r="DC57" i="24"/>
  <c r="FK56" i="24"/>
  <c r="CK70" i="24"/>
  <c r="GO55" i="24"/>
  <c r="BA57" i="24"/>
  <c r="PO56" i="24"/>
  <c r="CE35" i="24"/>
  <c r="DO22" i="24"/>
  <c r="DO50" i="24"/>
  <c r="DO33" i="24"/>
  <c r="VC11" i="24"/>
  <c r="VC26" i="24"/>
  <c r="LQ50" i="24"/>
  <c r="K5" i="24"/>
  <c r="M5" i="24" s="1"/>
  <c r="K29" i="24"/>
  <c r="RK9" i="24"/>
  <c r="NM82" i="24"/>
  <c r="QA80" i="24"/>
  <c r="BG88" i="24"/>
  <c r="KM76" i="24"/>
  <c r="RE75" i="24"/>
  <c r="AU75" i="24"/>
  <c r="QS74" i="24"/>
  <c r="EY76" i="24"/>
  <c r="W73" i="24"/>
  <c r="IE70" i="24"/>
  <c r="AC68" i="24"/>
  <c r="FW67" i="24"/>
  <c r="IE64" i="24"/>
  <c r="EG63" i="24"/>
  <c r="FE56" i="24"/>
  <c r="CE56" i="24"/>
  <c r="WA56" i="24"/>
  <c r="SI56" i="24"/>
  <c r="PO53" i="24"/>
  <c r="DI57" i="24"/>
  <c r="W65" i="24"/>
  <c r="TA66" i="24"/>
  <c r="FE52" i="24"/>
  <c r="JC30" i="24"/>
  <c r="TG24" i="24"/>
  <c r="MO4" i="24"/>
  <c r="MQ4" i="24" s="1"/>
  <c r="MR4" i="24" s="1"/>
  <c r="MO21" i="24"/>
  <c r="JI4" i="24"/>
  <c r="JK4" i="24" s="1"/>
  <c r="JL4" i="24" s="1"/>
  <c r="JI5" i="24"/>
  <c r="JJ5" i="24" s="1"/>
  <c r="LK90" i="24"/>
  <c r="ES90" i="24"/>
  <c r="SU95" i="24"/>
  <c r="TY85" i="24"/>
  <c r="IE90" i="24"/>
  <c r="RE84" i="24"/>
  <c r="HA76" i="24"/>
  <c r="SU73" i="24"/>
  <c r="CK76" i="24"/>
  <c r="FK71" i="24"/>
  <c r="LW77" i="24"/>
  <c r="QM64" i="24"/>
  <c r="RW57" i="24"/>
  <c r="FK57" i="24"/>
  <c r="SO56" i="24"/>
  <c r="PO55" i="24"/>
  <c r="UQ52" i="24"/>
  <c r="NY53" i="24"/>
  <c r="FW51" i="24"/>
  <c r="FW44" i="24"/>
  <c r="PU33" i="24"/>
  <c r="PI25" i="24"/>
  <c r="PI14" i="24"/>
  <c r="FE13" i="24"/>
  <c r="FE41" i="24"/>
  <c r="KA79" i="24"/>
  <c r="CW79" i="24"/>
  <c r="WA78" i="24"/>
  <c r="QS79" i="24"/>
  <c r="QM74" i="24"/>
  <c r="HG74" i="24"/>
  <c r="QA75" i="24"/>
  <c r="QM68" i="24"/>
  <c r="DC64" i="24"/>
  <c r="DU63" i="24"/>
  <c r="JU74" i="24"/>
  <c r="EG62" i="24"/>
  <c r="RK61" i="24"/>
  <c r="RW60" i="24"/>
  <c r="CE71" i="24"/>
  <c r="MC64" i="24"/>
  <c r="VC57" i="24"/>
  <c r="RQ57" i="24"/>
  <c r="WA63" i="24"/>
  <c r="ES56" i="24"/>
  <c r="BS57" i="24"/>
  <c r="LW55" i="24"/>
  <c r="LW56" i="24"/>
  <c r="GU54" i="24"/>
  <c r="GC53" i="24"/>
  <c r="CW57" i="24"/>
  <c r="MI51" i="24"/>
  <c r="BG50" i="24"/>
  <c r="KM44" i="24"/>
  <c r="JO44" i="24"/>
  <c r="EM22" i="24"/>
  <c r="EM42" i="24"/>
  <c r="BG31" i="24"/>
  <c r="BG18" i="24"/>
  <c r="BG24" i="24"/>
  <c r="JC14" i="24"/>
  <c r="SI4" i="24"/>
  <c r="SK4" i="24" s="1"/>
  <c r="SL4" i="24" s="1"/>
  <c r="SI7" i="24"/>
  <c r="SI38" i="24"/>
  <c r="RE4" i="24"/>
  <c r="RG4" i="24" s="1"/>
  <c r="RH4" i="24" s="1"/>
  <c r="RE23" i="24"/>
  <c r="RE33" i="24"/>
  <c r="PU95" i="24"/>
  <c r="UW92" i="24"/>
  <c r="CQ87" i="24"/>
  <c r="SU80" i="24"/>
  <c r="SI86" i="24"/>
  <c r="HY73" i="24"/>
  <c r="OQ73" i="24"/>
  <c r="LK70" i="24"/>
  <c r="RQ60" i="24"/>
  <c r="LK60" i="24"/>
  <c r="HY60" i="24"/>
  <c r="IE58" i="24"/>
  <c r="IE57" i="24"/>
  <c r="VI55" i="24"/>
  <c r="GO54" i="24"/>
  <c r="EA54" i="24"/>
  <c r="QY52" i="24"/>
  <c r="VI23" i="24"/>
  <c r="KS35" i="24"/>
  <c r="LE41" i="24"/>
  <c r="LE27" i="24"/>
  <c r="RE76" i="24"/>
  <c r="IK82" i="24"/>
  <c r="TS76" i="24"/>
  <c r="AU72" i="24"/>
  <c r="GU62" i="24"/>
  <c r="FE61" i="24"/>
  <c r="SC59" i="24"/>
  <c r="UK58" i="24"/>
  <c r="FQ55" i="24"/>
  <c r="WA52" i="24"/>
  <c r="FE45" i="24"/>
  <c r="BG27" i="24"/>
  <c r="BM35" i="24"/>
  <c r="BM25" i="24"/>
  <c r="BM18" i="24"/>
  <c r="UQ21" i="24"/>
  <c r="UQ50" i="24"/>
  <c r="UQ32" i="24"/>
  <c r="EY93" i="24"/>
  <c r="MO87" i="24"/>
  <c r="JO87" i="24"/>
  <c r="MI85" i="24"/>
  <c r="MI81" i="24"/>
  <c r="HM80" i="24"/>
  <c r="TM84" i="24"/>
  <c r="CE83" i="24"/>
  <c r="OK78" i="24"/>
  <c r="DO87" i="24"/>
  <c r="W82" i="24"/>
  <c r="SU76" i="24"/>
  <c r="KA78" i="24"/>
  <c r="SI73" i="24"/>
  <c r="OK72" i="24"/>
  <c r="BA65" i="24"/>
  <c r="RQ62" i="24"/>
  <c r="JI62" i="24"/>
  <c r="RQ59" i="24"/>
  <c r="BA58" i="24"/>
  <c r="RE57" i="24"/>
  <c r="HM56" i="24"/>
  <c r="RW56" i="24"/>
  <c r="OE58" i="24"/>
  <c r="IQ54" i="24"/>
  <c r="LQ52" i="24"/>
  <c r="TA51" i="24"/>
  <c r="AI43" i="24"/>
  <c r="ES41" i="24"/>
  <c r="RW22" i="24"/>
  <c r="RQ5" i="24"/>
  <c r="RS5" i="24" s="1"/>
  <c r="RQ24" i="24"/>
  <c r="RQ54" i="24"/>
  <c r="RQ46" i="24"/>
  <c r="OK5" i="24"/>
  <c r="OM5" i="24" s="1"/>
  <c r="OK10" i="24"/>
  <c r="EG5" i="24"/>
  <c r="EI5" i="24" s="1"/>
  <c r="EG20" i="24"/>
  <c r="AI101" i="24"/>
  <c r="IK98" i="24"/>
  <c r="ES98" i="24"/>
  <c r="HY96" i="24"/>
  <c r="KM92" i="24"/>
  <c r="UE89" i="24"/>
  <c r="MI86" i="24"/>
  <c r="FW86" i="24"/>
  <c r="JC86" i="24"/>
  <c r="BA83" i="24"/>
  <c r="OQ82" i="24"/>
  <c r="IK80" i="24"/>
  <c r="SU74" i="24"/>
  <c r="MO77" i="24"/>
  <c r="MC69" i="24"/>
  <c r="BM60" i="24"/>
  <c r="IE59" i="24"/>
  <c r="DC59" i="24"/>
  <c r="AI59" i="24"/>
  <c r="NY60" i="24"/>
  <c r="EA58" i="24"/>
  <c r="NY56" i="24"/>
  <c r="OK55" i="24"/>
  <c r="CQ55" i="24"/>
  <c r="AC55" i="24"/>
  <c r="IQ58" i="24"/>
  <c r="DO54" i="24"/>
  <c r="AO54" i="24"/>
  <c r="LK53" i="24"/>
  <c r="LW46" i="24"/>
  <c r="SU28" i="24"/>
  <c r="GI38" i="24"/>
  <c r="KY13" i="24"/>
  <c r="HM8" i="24"/>
  <c r="UK31" i="24"/>
  <c r="FQ108" i="24"/>
  <c r="MI104" i="24"/>
  <c r="OW103" i="24"/>
  <c r="IE99" i="24"/>
  <c r="AI95" i="24"/>
  <c r="CQ95" i="24"/>
  <c r="HS93" i="24"/>
  <c r="EM93" i="24"/>
  <c r="NY78" i="24"/>
  <c r="GU78" i="24"/>
  <c r="NS77" i="24"/>
  <c r="KY77" i="24"/>
  <c r="FE77" i="24"/>
  <c r="TG75" i="24"/>
  <c r="FW75" i="24"/>
  <c r="RQ64" i="24"/>
  <c r="LK59" i="24"/>
  <c r="RE58" i="24"/>
  <c r="DU58" i="24"/>
  <c r="BM59" i="24"/>
  <c r="HA56" i="24"/>
  <c r="IE55" i="24"/>
  <c r="FE55" i="24"/>
  <c r="AI54" i="24"/>
  <c r="OE55" i="24"/>
  <c r="IE53" i="24"/>
  <c r="BA45" i="24"/>
  <c r="FQ45" i="24"/>
  <c r="BG32" i="24"/>
  <c r="TM29" i="24"/>
  <c r="OW35" i="24"/>
  <c r="LK20" i="24"/>
  <c r="MU32" i="24"/>
  <c r="NG34" i="24"/>
  <c r="FQ42" i="24"/>
  <c r="FQ41" i="24"/>
  <c r="SC26" i="24"/>
  <c r="SC36" i="24"/>
  <c r="SC40" i="24"/>
  <c r="RQ6" i="24"/>
  <c r="CE82" i="24"/>
  <c r="LQ81" i="24"/>
  <c r="LW79" i="24"/>
  <c r="NS83" i="24"/>
  <c r="WA77" i="24"/>
  <c r="EY80" i="24"/>
  <c r="MI80" i="24"/>
  <c r="TY70" i="24"/>
  <c r="GO74" i="24"/>
  <c r="HM66" i="24"/>
  <c r="GO61" i="24"/>
  <c r="EG60" i="24"/>
  <c r="RK59" i="24"/>
  <c r="CQ59" i="24"/>
  <c r="KM58" i="24"/>
  <c r="KA66" i="24"/>
  <c r="NM56" i="24"/>
  <c r="AU56" i="24"/>
  <c r="RE56" i="24"/>
  <c r="BM53" i="24"/>
  <c r="EG52" i="24"/>
  <c r="JO50" i="24"/>
  <c r="EA21" i="24"/>
  <c r="EA43" i="24"/>
  <c r="AC41" i="24"/>
  <c r="VO37" i="24"/>
  <c r="VO30" i="24"/>
  <c r="VO28" i="24"/>
  <c r="VO38" i="24"/>
  <c r="DU8" i="24"/>
  <c r="DU23" i="24"/>
  <c r="TY6" i="24"/>
  <c r="TY39" i="24"/>
  <c r="TY8" i="24"/>
  <c r="NS5" i="24"/>
  <c r="NT5" i="24" s="1"/>
  <c r="NS6" i="24"/>
  <c r="WA41" i="24"/>
  <c r="EG41" i="24"/>
  <c r="NG40" i="24"/>
  <c r="GI40" i="24"/>
  <c r="CW41" i="24"/>
  <c r="NA37" i="24"/>
  <c r="PU35" i="24"/>
  <c r="NA32" i="24"/>
  <c r="EY29" i="24"/>
  <c r="GU30" i="24"/>
  <c r="EY24" i="24"/>
  <c r="TA22" i="24"/>
  <c r="BM14" i="24"/>
  <c r="ES13" i="24"/>
  <c r="BM13" i="24"/>
  <c r="VC12" i="24"/>
  <c r="IQ12" i="24"/>
  <c r="SO9" i="24"/>
  <c r="IK9" i="24"/>
  <c r="RE7" i="24"/>
  <c r="VU41" i="24"/>
  <c r="SU41" i="24"/>
  <c r="OQ38" i="24"/>
  <c r="MU35" i="24"/>
  <c r="BS40" i="24"/>
  <c r="LE31" i="24"/>
  <c r="PU31" i="24"/>
  <c r="TA28" i="24"/>
  <c r="UK26" i="24"/>
  <c r="SU24" i="24"/>
  <c r="UQ13" i="24"/>
  <c r="NY13" i="24"/>
  <c r="BM11" i="24"/>
  <c r="PC9" i="24"/>
  <c r="NY8" i="24"/>
  <c r="IK7" i="24"/>
  <c r="EY6" i="24"/>
  <c r="BY51" i="24"/>
  <c r="RE44" i="24"/>
  <c r="AI44" i="24"/>
  <c r="CE43" i="24"/>
  <c r="W43" i="24"/>
  <c r="OW51" i="24"/>
  <c r="OK40" i="24"/>
  <c r="KY34" i="24"/>
  <c r="TS30" i="24"/>
  <c r="FW35" i="24"/>
  <c r="TA27" i="24"/>
  <c r="CE27" i="24"/>
  <c r="JU26" i="24"/>
  <c r="NG26" i="24"/>
  <c r="K24" i="24"/>
  <c r="SO27" i="24"/>
  <c r="FW22" i="24"/>
  <c r="TA16" i="24"/>
  <c r="MC24" i="24"/>
  <c r="TM16" i="24"/>
  <c r="JC15" i="24"/>
  <c r="ES14" i="24"/>
  <c r="RE13" i="24"/>
  <c r="BM12" i="24"/>
  <c r="PI11" i="24"/>
  <c r="VO9" i="24"/>
  <c r="RK8" i="24"/>
  <c r="TY9" i="24"/>
  <c r="NA51" i="24"/>
  <c r="FQ48" i="24"/>
  <c r="HS47" i="24"/>
  <c r="BM47" i="24"/>
  <c r="LK47" i="24"/>
  <c r="EM45" i="24"/>
  <c r="TG43" i="24"/>
  <c r="SC41" i="24"/>
  <c r="MC41" i="24"/>
  <c r="AO40" i="24"/>
  <c r="HA38" i="24"/>
  <c r="MO45" i="24"/>
  <c r="CE37" i="24"/>
  <c r="PI36" i="24"/>
  <c r="FK36" i="24"/>
  <c r="SI35" i="24"/>
  <c r="GI36" i="24"/>
  <c r="NG28" i="24"/>
  <c r="LQ32" i="24"/>
  <c r="MO30" i="24"/>
  <c r="PO24" i="24"/>
  <c r="CK30" i="24"/>
  <c r="VO22" i="24"/>
  <c r="DU20" i="24"/>
  <c r="PI21" i="24"/>
  <c r="PI16" i="24"/>
  <c r="ES16" i="24"/>
  <c r="RW14" i="24"/>
  <c r="UK12" i="24"/>
  <c r="KS12" i="24"/>
  <c r="NY10" i="24"/>
  <c r="BM10" i="24"/>
  <c r="HM9" i="24"/>
  <c r="BS6" i="24"/>
  <c r="WA11" i="24"/>
  <c r="HA5" i="24"/>
  <c r="HC5" i="24" s="1"/>
  <c r="AU55" i="24"/>
  <c r="UQ55" i="24"/>
  <c r="SC54" i="24"/>
  <c r="JU54" i="24"/>
  <c r="NA53" i="24"/>
  <c r="OK53" i="24"/>
  <c r="FW52" i="24"/>
  <c r="EM49" i="24"/>
  <c r="BS48" i="24"/>
  <c r="EM46" i="24"/>
  <c r="NA44" i="24"/>
  <c r="W44" i="24"/>
  <c r="JO43" i="24"/>
  <c r="GC48" i="24"/>
  <c r="VC41" i="24"/>
  <c r="BG40" i="24"/>
  <c r="QA46" i="24"/>
  <c r="JC44" i="24"/>
  <c r="AI35" i="24"/>
  <c r="VI29" i="24"/>
  <c r="K26" i="24"/>
  <c r="PO25" i="24"/>
  <c r="DU27" i="24"/>
  <c r="LE22" i="24"/>
  <c r="BM21" i="24"/>
  <c r="RQ22" i="24"/>
  <c r="CE15" i="24"/>
  <c r="RE12" i="24"/>
  <c r="UQ11" i="24"/>
  <c r="DU9" i="24"/>
  <c r="AO9" i="24"/>
  <c r="UE8" i="24"/>
  <c r="QG7" i="24"/>
  <c r="TS6" i="24"/>
  <c r="BG5" i="24"/>
  <c r="BI5" i="24" s="1"/>
  <c r="SI51" i="24"/>
  <c r="BM48" i="24"/>
  <c r="TS50" i="24"/>
  <c r="OE42" i="24"/>
  <c r="IQ41" i="24"/>
  <c r="EM40" i="24"/>
  <c r="TG37" i="24"/>
  <c r="LW37" i="24"/>
  <c r="VI35" i="24"/>
  <c r="K31" i="24"/>
  <c r="EY30" i="24"/>
  <c r="SC35" i="24"/>
  <c r="PI32" i="24"/>
  <c r="QA31" i="24"/>
  <c r="VO23" i="24"/>
  <c r="TA21" i="24"/>
  <c r="HM23" i="24"/>
  <c r="CE17" i="24"/>
  <c r="LW16" i="24"/>
  <c r="ES15" i="24"/>
  <c r="TM13" i="24"/>
  <c r="EA11" i="24"/>
  <c r="BA10" i="24"/>
  <c r="QA7" i="24"/>
  <c r="BM6" i="24"/>
  <c r="QG5" i="24"/>
  <c r="QH5" i="24" s="1"/>
  <c r="DO5" i="24"/>
  <c r="DQ5" i="24" s="1"/>
  <c r="UK57" i="24"/>
  <c r="JO54" i="24"/>
  <c r="EM54" i="24"/>
  <c r="JO53" i="24"/>
  <c r="DU53" i="24"/>
  <c r="OQ51" i="24"/>
  <c r="EM51" i="24"/>
  <c r="BG49" i="24"/>
  <c r="NS47" i="24"/>
  <c r="RE45" i="24"/>
  <c r="TM54" i="24"/>
  <c r="RQ41" i="24"/>
  <c r="AU39" i="24"/>
  <c r="LQ36" i="24"/>
  <c r="CW35" i="24"/>
  <c r="NG33" i="24"/>
  <c r="RQ34" i="24"/>
  <c r="MC33" i="24"/>
  <c r="NA34" i="24"/>
  <c r="LK30" i="24"/>
  <c r="LE28" i="24"/>
  <c r="DO26" i="24"/>
  <c r="IK24" i="24"/>
  <c r="BS23" i="24"/>
  <c r="HY23" i="24"/>
  <c r="CE22" i="24"/>
  <c r="KG21" i="24"/>
  <c r="GI20" i="24"/>
  <c r="UW14" i="24"/>
  <c r="KS10" i="24"/>
  <c r="UQ9" i="24"/>
  <c r="NY9" i="24"/>
  <c r="DI18" i="24"/>
  <c r="QG8" i="24"/>
  <c r="JC8" i="24"/>
  <c r="CW8" i="24"/>
  <c r="TM6" i="24"/>
  <c r="NY6" i="24"/>
  <c r="JC6" i="24"/>
  <c r="BG6" i="24"/>
  <c r="QA5" i="24"/>
  <c r="QC5" i="24" s="1"/>
  <c r="AU11" i="24"/>
  <c r="OE40" i="24"/>
  <c r="SU39" i="24"/>
  <c r="TM34" i="24"/>
  <c r="NA33" i="24"/>
  <c r="LE30" i="24"/>
  <c r="BG30" i="24"/>
  <c r="RQ27" i="24"/>
  <c r="BA33" i="24"/>
  <c r="BS26" i="24"/>
  <c r="OW29" i="24"/>
  <c r="LK26" i="24"/>
  <c r="JU20" i="24"/>
  <c r="SI15" i="24"/>
  <c r="PU13" i="24"/>
  <c r="NY11" i="24"/>
  <c r="RE9" i="24"/>
  <c r="IW10" i="24"/>
  <c r="JO5" i="24"/>
  <c r="JQ5" i="24" s="1"/>
  <c r="IZ4" i="24"/>
  <c r="QS47" i="24"/>
  <c r="CE44" i="24"/>
  <c r="LQ43" i="24"/>
  <c r="DO43" i="24"/>
  <c r="HA51" i="24"/>
  <c r="GI37" i="24"/>
  <c r="TG34" i="24"/>
  <c r="KS34" i="24"/>
  <c r="BM26" i="24"/>
  <c r="JC24" i="24"/>
  <c r="JO20" i="24"/>
  <c r="KY18" i="24"/>
  <c r="JO17" i="24"/>
  <c r="IQ13" i="24"/>
  <c r="Q21" i="24"/>
  <c r="RE11" i="24"/>
  <c r="NM9" i="24"/>
  <c r="IQ8" i="24"/>
  <c r="MO5" i="24"/>
  <c r="MP5" i="24" s="1"/>
  <c r="CW42" i="24"/>
  <c r="OK41" i="24"/>
  <c r="DO40" i="24"/>
  <c r="MU40" i="24"/>
  <c r="VU37" i="24"/>
  <c r="AU37" i="24"/>
  <c r="JC34" i="24"/>
  <c r="RW30" i="24"/>
  <c r="EY26" i="24"/>
  <c r="FQ25" i="24"/>
  <c r="WA26" i="24"/>
  <c r="LW24" i="24"/>
  <c r="PU24" i="24"/>
  <c r="HM15" i="24"/>
  <c r="DC11" i="24"/>
  <c r="Q11" i="24"/>
  <c r="TG8" i="24"/>
  <c r="PO8" i="24"/>
  <c r="JO7" i="24"/>
  <c r="DO6" i="24"/>
  <c r="VC5" i="24"/>
  <c r="VD5" i="24" s="1"/>
  <c r="SI5" i="24"/>
  <c r="SJ5" i="24" s="1"/>
  <c r="JO47" i="24"/>
  <c r="LE46" i="24"/>
  <c r="FW43" i="24"/>
  <c r="TS41" i="24"/>
  <c r="VU31" i="24"/>
  <c r="AO30" i="24"/>
  <c r="UK29" i="24"/>
  <c r="DU32" i="24"/>
  <c r="OE27" i="24"/>
  <c r="NA24" i="24"/>
  <c r="BM22" i="24"/>
  <c r="SC21" i="24"/>
  <c r="AI21" i="24"/>
  <c r="TG22" i="24"/>
  <c r="BM17" i="24"/>
  <c r="HM16" i="24"/>
  <c r="AU15" i="24"/>
  <c r="LW13" i="24"/>
  <c r="FW9" i="24"/>
  <c r="W5" i="24"/>
  <c r="Y5" i="24" s="1"/>
  <c r="EA50" i="24"/>
  <c r="SO53" i="24"/>
  <c r="DC47" i="24"/>
  <c r="NA46" i="24"/>
  <c r="HY45" i="24"/>
  <c r="VC44" i="24"/>
  <c r="OK47" i="24"/>
  <c r="WA40" i="24"/>
  <c r="SU40" i="24"/>
  <c r="IK40" i="24"/>
  <c r="SI33" i="24"/>
  <c r="FQ33" i="24"/>
  <c r="CE33" i="24"/>
  <c r="QS32" i="24"/>
  <c r="AI30" i="24"/>
  <c r="QY29" i="24"/>
  <c r="LK29" i="24"/>
  <c r="HM27" i="24"/>
  <c r="OQ33" i="24"/>
  <c r="AI25" i="24"/>
  <c r="NM18" i="24"/>
  <c r="VO18" i="24"/>
  <c r="OW7" i="24"/>
  <c r="GO7" i="24"/>
  <c r="AO7" i="24"/>
  <c r="SU6" i="24"/>
  <c r="IK6" i="24"/>
  <c r="UW5" i="24"/>
  <c r="UY5" i="24" s="1"/>
  <c r="PC5" i="24"/>
  <c r="PD5" i="24" s="1"/>
  <c r="IK50" i="24"/>
  <c r="MC39" i="24"/>
  <c r="DO37" i="24"/>
  <c r="QG35" i="24"/>
  <c r="KS36" i="24"/>
  <c r="VU34" i="24"/>
  <c r="IK32" i="24"/>
  <c r="VO36" i="24"/>
  <c r="KG30" i="24"/>
  <c r="DI30" i="24"/>
  <c r="QS29" i="24"/>
  <c r="OK24" i="24"/>
  <c r="BA26" i="24"/>
  <c r="TA20" i="24"/>
  <c r="VC25" i="24"/>
  <c r="JI19" i="24"/>
  <c r="TM18" i="24"/>
  <c r="NG18" i="24"/>
  <c r="KA18" i="24"/>
  <c r="JC16" i="24"/>
  <c r="TM14" i="24"/>
  <c r="CE16" i="24"/>
  <c r="VO13" i="24"/>
  <c r="FE15" i="24"/>
  <c r="VO14" i="24"/>
  <c r="JC12" i="24"/>
  <c r="PC10" i="24"/>
  <c r="Q10" i="24"/>
  <c r="MC7" i="24"/>
  <c r="VC6" i="24"/>
  <c r="UQ5" i="24"/>
  <c r="US5" i="24" s="1"/>
  <c r="CK54" i="24"/>
  <c r="OK48" i="24"/>
  <c r="W52" i="24"/>
  <c r="NY43" i="24"/>
  <c r="FE43" i="24"/>
  <c r="CW43" i="24"/>
  <c r="KA42" i="24"/>
  <c r="EY42" i="24"/>
  <c r="RK37" i="24"/>
  <c r="KG36" i="24"/>
  <c r="VI34" i="24"/>
  <c r="KA30" i="24"/>
  <c r="DO23" i="24"/>
  <c r="LQ20" i="24"/>
  <c r="LE17" i="24"/>
  <c r="CK21" i="24"/>
  <c r="QG11" i="24"/>
  <c r="FW11" i="24"/>
  <c r="JO10" i="24"/>
  <c r="VO8" i="24"/>
  <c r="SI8" i="24"/>
  <c r="RQ7" i="24"/>
  <c r="SO6" i="24"/>
  <c r="W6" i="24"/>
  <c r="IK5" i="24"/>
  <c r="IM5" i="24" s="1"/>
  <c r="BY106" i="24"/>
  <c r="BY107" i="24"/>
  <c r="BY116" i="24"/>
  <c r="AO108" i="24"/>
  <c r="AO110" i="24"/>
  <c r="TM111" i="24"/>
  <c r="FE119" i="24"/>
  <c r="FE100" i="24"/>
  <c r="FE98" i="24"/>
  <c r="GI100" i="24"/>
  <c r="GI121" i="24"/>
  <c r="GI117" i="24"/>
  <c r="KS90" i="24"/>
  <c r="KS82" i="24"/>
  <c r="KS83" i="24"/>
  <c r="KS105" i="24"/>
  <c r="RW110" i="24"/>
  <c r="RW122" i="24"/>
  <c r="RW92" i="24"/>
  <c r="DU84" i="24"/>
  <c r="DU79" i="24"/>
  <c r="DU102" i="24"/>
  <c r="DU107" i="24"/>
  <c r="DU120" i="24"/>
  <c r="DU101" i="24"/>
  <c r="DU121" i="24"/>
  <c r="VC79" i="24"/>
  <c r="VC87" i="24"/>
  <c r="VC80" i="24"/>
  <c r="VC108" i="24"/>
  <c r="VC119" i="24"/>
  <c r="VC121" i="24"/>
  <c r="VC113" i="24"/>
  <c r="VC115" i="24"/>
  <c r="VC102" i="24"/>
  <c r="VC123" i="24"/>
  <c r="IE120" i="24"/>
  <c r="JO117" i="24"/>
  <c r="K118" i="24"/>
  <c r="LQ115" i="24"/>
  <c r="DI97" i="24"/>
  <c r="DI123" i="24"/>
  <c r="NM113" i="24"/>
  <c r="NM114" i="24"/>
  <c r="NM120" i="24"/>
  <c r="NM123" i="24"/>
  <c r="NM105" i="24"/>
  <c r="NM106" i="24"/>
  <c r="NM109" i="24"/>
  <c r="NM104" i="24"/>
  <c r="VC83" i="24"/>
  <c r="IQ83" i="24"/>
  <c r="IQ122" i="24"/>
  <c r="IQ119" i="24"/>
  <c r="BM123" i="24"/>
  <c r="JU111" i="24"/>
  <c r="JU109" i="24"/>
  <c r="SO101" i="24"/>
  <c r="CE122" i="24"/>
  <c r="IW112" i="24"/>
  <c r="IW119" i="24"/>
  <c r="MO118" i="24"/>
  <c r="MO119" i="24"/>
  <c r="MO100" i="24"/>
  <c r="RK97" i="24"/>
  <c r="DU122" i="24"/>
  <c r="Q110" i="24"/>
  <c r="Q101" i="24"/>
  <c r="BA111" i="24"/>
  <c r="BA116" i="24"/>
  <c r="BA120" i="24"/>
  <c r="BA94" i="24"/>
  <c r="BA106" i="24"/>
  <c r="BA113" i="24"/>
  <c r="EY113" i="24"/>
  <c r="EY114" i="24"/>
  <c r="CE113" i="24"/>
  <c r="SU97" i="24"/>
  <c r="UE110" i="24"/>
  <c r="UE115" i="24"/>
  <c r="UE112" i="24"/>
  <c r="UE113" i="24"/>
  <c r="IK110" i="24"/>
  <c r="IK121" i="24"/>
  <c r="IK105" i="24"/>
  <c r="IK112" i="24"/>
  <c r="IK111" i="24"/>
  <c r="CW98" i="24"/>
  <c r="CW113" i="24"/>
  <c r="CW121" i="24"/>
  <c r="CW112" i="24"/>
  <c r="CW117" i="24"/>
  <c r="JC109" i="24"/>
  <c r="JC105" i="24"/>
  <c r="BY109" i="24"/>
  <c r="WA115" i="24"/>
  <c r="FW118" i="24"/>
  <c r="GC123" i="24"/>
  <c r="VU123" i="24"/>
  <c r="GU110" i="24"/>
  <c r="PO104" i="24"/>
  <c r="HS122" i="24"/>
  <c r="HS113" i="24"/>
  <c r="HS115" i="24"/>
  <c r="TG100" i="24"/>
  <c r="TG113" i="24"/>
  <c r="TG106" i="24"/>
  <c r="NY107" i="24"/>
  <c r="NY113" i="24"/>
  <c r="NY106" i="24"/>
  <c r="NY110" i="24"/>
  <c r="KM117" i="24"/>
  <c r="SO106" i="24"/>
  <c r="DO111" i="24"/>
  <c r="DO115" i="24"/>
  <c r="DO119" i="24"/>
  <c r="MC84" i="24"/>
  <c r="MC80" i="24"/>
  <c r="MC82" i="24"/>
  <c r="MC76" i="24"/>
  <c r="PC46" i="24"/>
  <c r="PC52" i="24"/>
  <c r="PC75" i="24"/>
  <c r="PC56" i="24"/>
  <c r="PC60" i="24"/>
  <c r="PC55" i="24"/>
  <c r="PC71" i="24"/>
  <c r="PC66" i="24"/>
  <c r="PC81" i="24"/>
  <c r="PC85" i="24"/>
  <c r="PC86" i="24"/>
  <c r="PC78" i="24"/>
  <c r="PC72" i="24"/>
  <c r="PC73" i="24"/>
  <c r="UW38" i="24"/>
  <c r="UW53" i="24"/>
  <c r="UW69" i="24"/>
  <c r="UW76" i="24"/>
  <c r="UW91" i="24"/>
  <c r="UW82" i="24"/>
  <c r="UW80" i="24"/>
  <c r="UW84" i="24"/>
  <c r="UW83" i="24"/>
  <c r="IW31" i="24"/>
  <c r="IW34" i="24"/>
  <c r="IW30" i="24"/>
  <c r="IW40" i="24"/>
  <c r="IW33" i="24"/>
  <c r="IW56" i="24"/>
  <c r="IW55" i="24"/>
  <c r="IW72" i="24"/>
  <c r="IW71" i="24"/>
  <c r="IW54" i="24"/>
  <c r="IW90" i="24"/>
  <c r="IW78" i="24"/>
  <c r="IW100" i="24"/>
  <c r="IW84" i="24"/>
  <c r="DU108" i="24"/>
  <c r="HA102" i="24"/>
  <c r="JI94" i="24"/>
  <c r="BM119" i="24"/>
  <c r="NG122" i="24"/>
  <c r="NS121" i="24"/>
  <c r="VU118" i="24"/>
  <c r="ES120" i="24"/>
  <c r="MC116" i="24"/>
  <c r="PO115" i="24"/>
  <c r="VI114" i="24"/>
  <c r="SI114" i="24"/>
  <c r="PI115" i="24"/>
  <c r="MC114" i="24"/>
  <c r="PU116" i="24"/>
  <c r="IQ114" i="24"/>
  <c r="GC113" i="24"/>
  <c r="VU112" i="24"/>
  <c r="VO122" i="24"/>
  <c r="TA111" i="24"/>
  <c r="FK111" i="24"/>
  <c r="DC117" i="24"/>
  <c r="ES110" i="24"/>
  <c r="KY109" i="24"/>
  <c r="RE109" i="24"/>
  <c r="NY108" i="24"/>
  <c r="NM111" i="24"/>
  <c r="GI109" i="24"/>
  <c r="DI112" i="24"/>
  <c r="RK105" i="24"/>
  <c r="MO103" i="24"/>
  <c r="JI101" i="24"/>
  <c r="GU107" i="24"/>
  <c r="EG101" i="24"/>
  <c r="CE102" i="24"/>
  <c r="HA101" i="24"/>
  <c r="BY100" i="24"/>
  <c r="BA96" i="24"/>
  <c r="JC93" i="24"/>
  <c r="QG93" i="24"/>
  <c r="NA92" i="24"/>
  <c r="RK93" i="24"/>
  <c r="NM121" i="24"/>
  <c r="NY120" i="24"/>
  <c r="PO116" i="24"/>
  <c r="PI118" i="24"/>
  <c r="MC115" i="24"/>
  <c r="FW116" i="24"/>
  <c r="CW114" i="24"/>
  <c r="Q114" i="24"/>
  <c r="NA113" i="24"/>
  <c r="KY116" i="24"/>
  <c r="IK120" i="24"/>
  <c r="DO114" i="24"/>
  <c r="AI112" i="24"/>
  <c r="SU111" i="24"/>
  <c r="FE114" i="24"/>
  <c r="NS108" i="24"/>
  <c r="BG105" i="24"/>
  <c r="IK107" i="24"/>
  <c r="SO102" i="24"/>
  <c r="DC104" i="24"/>
  <c r="UE101" i="24"/>
  <c r="LQ101" i="24"/>
  <c r="JC101" i="24"/>
  <c r="RW100" i="24"/>
  <c r="BS99" i="24"/>
  <c r="KG99" i="24"/>
  <c r="TG84" i="24"/>
  <c r="PU88" i="24"/>
  <c r="PU77" i="24"/>
  <c r="PU82" i="24"/>
  <c r="PU84" i="24"/>
  <c r="AC80" i="24"/>
  <c r="AC84" i="24"/>
  <c r="AC78" i="24"/>
  <c r="JC79" i="24"/>
  <c r="JC81" i="24"/>
  <c r="JC75" i="24"/>
  <c r="GU122" i="24"/>
  <c r="QG121" i="24"/>
  <c r="UE120" i="24"/>
  <c r="SU117" i="24"/>
  <c r="FQ116" i="24"/>
  <c r="TA115" i="24"/>
  <c r="OE123" i="24"/>
  <c r="CE121" i="24"/>
  <c r="QY122" i="24"/>
  <c r="JO118" i="24"/>
  <c r="TG118" i="24"/>
  <c r="GI123" i="24"/>
  <c r="NG121" i="24"/>
  <c r="GO121" i="24"/>
  <c r="QY121" i="24"/>
  <c r="NS119" i="24"/>
  <c r="SO118" i="24"/>
  <c r="QG118" i="24"/>
  <c r="MC120" i="24"/>
  <c r="BG123" i="24"/>
  <c r="SO117" i="24"/>
  <c r="K117" i="24"/>
  <c r="LW116" i="24"/>
  <c r="IE115" i="24"/>
  <c r="ES116" i="24"/>
  <c r="BM115" i="24"/>
  <c r="UW114" i="24"/>
  <c r="LW115" i="24"/>
  <c r="IW114" i="24"/>
  <c r="TY113" i="24"/>
  <c r="KM110" i="24"/>
  <c r="UW109" i="24"/>
  <c r="NY109" i="24"/>
  <c r="HG110" i="24"/>
  <c r="DC108" i="24"/>
  <c r="AC108" i="24"/>
  <c r="TS108" i="24"/>
  <c r="QM106" i="24"/>
  <c r="KS106" i="24"/>
  <c r="IE104" i="24"/>
  <c r="MC102" i="24"/>
  <c r="JC102" i="24"/>
  <c r="QS101" i="24"/>
  <c r="LK101" i="24"/>
  <c r="IW101" i="24"/>
  <c r="GO106" i="24"/>
  <c r="NA100" i="24"/>
  <c r="GU100" i="24"/>
  <c r="AO100" i="24"/>
  <c r="EY99" i="24"/>
  <c r="PO96" i="24"/>
  <c r="TS87" i="24"/>
  <c r="PI94" i="24"/>
  <c r="PI71" i="24"/>
  <c r="PI89" i="24"/>
  <c r="PI96" i="24"/>
  <c r="CE115" i="24"/>
  <c r="GU123" i="24"/>
  <c r="K122" i="24"/>
  <c r="TM120" i="24"/>
  <c r="BS120" i="24"/>
  <c r="TG119" i="24"/>
  <c r="KY119" i="24"/>
  <c r="QG119" i="24"/>
  <c r="GU118" i="24"/>
  <c r="VI117" i="24"/>
  <c r="WA116" i="24"/>
  <c r="SO116" i="24"/>
  <c r="BG117" i="24"/>
  <c r="IQ117" i="24"/>
  <c r="FK114" i="24"/>
  <c r="CK114" i="24"/>
  <c r="WA114" i="24"/>
  <c r="PI113" i="24"/>
  <c r="FW113" i="24"/>
  <c r="BG114" i="24"/>
  <c r="GO112" i="24"/>
  <c r="BS122" i="24"/>
  <c r="KA109" i="24"/>
  <c r="JC108" i="24"/>
  <c r="FQ107" i="24"/>
  <c r="TY105" i="24"/>
  <c r="IW105" i="24"/>
  <c r="OK105" i="24"/>
  <c r="LE104" i="24"/>
  <c r="GC108" i="24"/>
  <c r="CQ102" i="24"/>
  <c r="QM101" i="24"/>
  <c r="LE101" i="24"/>
  <c r="OK101" i="24"/>
  <c r="LQ100" i="24"/>
  <c r="KS96" i="24"/>
  <c r="JI93" i="24"/>
  <c r="FW88" i="24"/>
  <c r="FW97" i="24"/>
  <c r="FW91" i="24"/>
  <c r="DI87" i="24"/>
  <c r="EM85" i="24"/>
  <c r="EM84" i="24"/>
  <c r="BA84" i="24"/>
  <c r="RK76" i="24"/>
  <c r="RK82" i="24"/>
  <c r="RK80" i="24"/>
  <c r="RK79" i="24"/>
  <c r="FK75" i="24"/>
  <c r="FK86" i="24"/>
  <c r="FK87" i="24"/>
  <c r="EA63" i="24"/>
  <c r="EA78" i="24"/>
  <c r="NS123" i="24"/>
  <c r="CW123" i="24"/>
  <c r="NA121" i="24"/>
  <c r="QY123" i="24"/>
  <c r="WA123" i="24"/>
  <c r="EM120" i="24"/>
  <c r="QM119" i="24"/>
  <c r="AU119" i="24"/>
  <c r="AU120" i="24"/>
  <c r="CQ119" i="24"/>
  <c r="LQ118" i="24"/>
  <c r="SI115" i="24"/>
  <c r="OK114" i="24"/>
  <c r="LK114" i="24"/>
  <c r="VU113" i="24"/>
  <c r="PC115" i="24"/>
  <c r="SU112" i="24"/>
  <c r="UW111" i="24"/>
  <c r="TA110" i="24"/>
  <c r="QM109" i="24"/>
  <c r="CQ107" i="24"/>
  <c r="CQ105" i="24"/>
  <c r="EA107" i="24"/>
  <c r="IW102" i="24"/>
  <c r="Q102" i="24"/>
  <c r="QG101" i="24"/>
  <c r="DU103" i="24"/>
  <c r="UQ99" i="24"/>
  <c r="JI96" i="24"/>
  <c r="EY95" i="24"/>
  <c r="PI93" i="24"/>
  <c r="PC88" i="24"/>
  <c r="PC82" i="24"/>
  <c r="AU85" i="24"/>
  <c r="TA81" i="24"/>
  <c r="TA89" i="24"/>
  <c r="TA82" i="24"/>
  <c r="VI92" i="24"/>
  <c r="VI96" i="24"/>
  <c r="VI82" i="24"/>
  <c r="OW92" i="24"/>
  <c r="IQ75" i="24"/>
  <c r="IQ81" i="24"/>
  <c r="IQ88" i="24"/>
  <c r="BM65" i="24"/>
  <c r="BM83" i="24"/>
  <c r="BM84" i="24"/>
  <c r="BM74" i="24"/>
  <c r="BM70" i="24"/>
  <c r="BM72" i="24"/>
  <c r="BM99" i="24"/>
  <c r="GI69" i="24"/>
  <c r="GI65" i="24"/>
  <c r="GI84" i="24"/>
  <c r="GI87" i="24"/>
  <c r="BA121" i="24"/>
  <c r="QG113" i="24"/>
  <c r="SU121" i="24"/>
  <c r="FQ121" i="24"/>
  <c r="SI120" i="24"/>
  <c r="JC119" i="24"/>
  <c r="PC117" i="24"/>
  <c r="JI117" i="24"/>
  <c r="VU116" i="24"/>
  <c r="BM116" i="24"/>
  <c r="TA123" i="24"/>
  <c r="PU122" i="24"/>
  <c r="FQ122" i="24"/>
  <c r="VU122" i="24"/>
  <c r="PO123" i="24"/>
  <c r="NS120" i="24"/>
  <c r="KM122" i="24"/>
  <c r="QG120" i="24"/>
  <c r="FW117" i="24"/>
  <c r="SI116" i="24"/>
  <c r="LK117" i="24"/>
  <c r="EM116" i="24"/>
  <c r="BG116" i="24"/>
  <c r="AU115" i="24"/>
  <c r="UE114" i="24"/>
  <c r="DO116" i="24"/>
  <c r="SI111" i="24"/>
  <c r="MU111" i="24"/>
  <c r="AO111" i="24"/>
  <c r="UK110" i="24"/>
  <c r="FK107" i="24"/>
  <c r="TA108" i="24"/>
  <c r="NM108" i="24"/>
  <c r="DO106" i="24"/>
  <c r="CK105" i="24"/>
  <c r="DU105" i="24"/>
  <c r="TG102" i="24"/>
  <c r="QG102" i="24"/>
  <c r="DO101" i="24"/>
  <c r="UE100" i="24"/>
  <c r="SU100" i="24"/>
  <c r="RE100" i="24"/>
  <c r="IE100" i="24"/>
  <c r="BG99" i="24"/>
  <c r="BA100" i="24"/>
  <c r="JC95" i="24"/>
  <c r="UW93" i="24"/>
  <c r="TM95" i="24"/>
  <c r="DC76" i="24"/>
  <c r="DC79" i="24"/>
  <c r="DC80" i="24"/>
  <c r="HS117" i="24"/>
  <c r="TM113" i="24"/>
  <c r="MI114" i="24"/>
  <c r="KA113" i="24"/>
  <c r="DI114" i="24"/>
  <c r="KA111" i="24"/>
  <c r="GO110" i="24"/>
  <c r="CK108" i="24"/>
  <c r="MC107" i="24"/>
  <c r="VU106" i="24"/>
  <c r="JU108" i="24"/>
  <c r="SU104" i="24"/>
  <c r="BA103" i="24"/>
  <c r="IQ107" i="24"/>
  <c r="TA101" i="24"/>
  <c r="NS101" i="24"/>
  <c r="DI101" i="24"/>
  <c r="BA101" i="24"/>
  <c r="QS99" i="24"/>
  <c r="NM100" i="24"/>
  <c r="CE99" i="24"/>
  <c r="NA90" i="24"/>
  <c r="RW86" i="24"/>
  <c r="QM81" i="24"/>
  <c r="UQ82" i="24"/>
  <c r="UQ83" i="24"/>
  <c r="OK106" i="24"/>
  <c r="FW122" i="24"/>
  <c r="SO120" i="24"/>
  <c r="NA120" i="24"/>
  <c r="LE118" i="24"/>
  <c r="OW117" i="24"/>
  <c r="BY117" i="24"/>
  <c r="HM116" i="24"/>
  <c r="UQ115" i="24"/>
  <c r="NY117" i="24"/>
  <c r="AO115" i="24"/>
  <c r="NS117" i="24"/>
  <c r="ES114" i="24"/>
  <c r="RE113" i="24"/>
  <c r="JU113" i="24"/>
  <c r="TY112" i="24"/>
  <c r="NY112" i="24"/>
  <c r="HY120" i="24"/>
  <c r="PC111" i="24"/>
  <c r="GC109" i="24"/>
  <c r="TA109" i="24"/>
  <c r="FQ109" i="24"/>
  <c r="SO107" i="24"/>
  <c r="VU104" i="24"/>
  <c r="QY104" i="24"/>
  <c r="HA103" i="24"/>
  <c r="EG105" i="24"/>
  <c r="VU101" i="24"/>
  <c r="JO101" i="24"/>
  <c r="UK98" i="24"/>
  <c r="HA83" i="24"/>
  <c r="HA87" i="24"/>
  <c r="HA86" i="24"/>
  <c r="HA97" i="24"/>
  <c r="HA90" i="24"/>
  <c r="ES86" i="24"/>
  <c r="ES84" i="24"/>
  <c r="ES82" i="24"/>
  <c r="SC66" i="24"/>
  <c r="SC77" i="24"/>
  <c r="SC82" i="24"/>
  <c r="SC68" i="24"/>
  <c r="SC83" i="24"/>
  <c r="MC94" i="24"/>
  <c r="FQ117" i="24"/>
  <c r="PC122" i="24"/>
  <c r="MC121" i="24"/>
  <c r="WA120" i="24"/>
  <c r="MU119" i="24"/>
  <c r="GC118" i="24"/>
  <c r="DI118" i="24"/>
  <c r="VC116" i="24"/>
  <c r="HA115" i="24"/>
  <c r="HS114" i="24"/>
  <c r="QY114" i="24"/>
  <c r="MC113" i="24"/>
  <c r="Q112" i="24"/>
  <c r="UE111" i="24"/>
  <c r="DC110" i="24"/>
  <c r="MU113" i="24"/>
  <c r="VU108" i="24"/>
  <c r="KG110" i="24"/>
  <c r="MO105" i="24"/>
  <c r="W116" i="24"/>
  <c r="QS104" i="24"/>
  <c r="RK102" i="24"/>
  <c r="LE103" i="24"/>
  <c r="VU102" i="24"/>
  <c r="NG101" i="24"/>
  <c r="SO100" i="24"/>
  <c r="NY100" i="24"/>
  <c r="MO101" i="24"/>
  <c r="UQ100" i="24"/>
  <c r="MO89" i="24"/>
  <c r="MO94" i="24"/>
  <c r="IK93" i="24"/>
  <c r="EY89" i="24"/>
  <c r="EY94" i="24"/>
  <c r="TG83" i="24"/>
  <c r="IW79" i="24"/>
  <c r="WA102" i="24"/>
  <c r="FQ103" i="24"/>
  <c r="JO123" i="24"/>
  <c r="IQ121" i="24"/>
  <c r="FW123" i="24"/>
  <c r="TM123" i="24"/>
  <c r="JO121" i="24"/>
  <c r="VC120" i="24"/>
  <c r="UE119" i="24"/>
  <c r="PO120" i="24"/>
  <c r="NG118" i="24"/>
  <c r="IE117" i="24"/>
  <c r="EY117" i="24"/>
  <c r="BM118" i="24"/>
  <c r="DU117" i="24"/>
  <c r="TM114" i="24"/>
  <c r="QM114" i="24"/>
  <c r="EM115" i="24"/>
  <c r="UW113" i="24"/>
  <c r="MC112" i="24"/>
  <c r="HS112" i="24"/>
  <c r="OW111" i="24"/>
  <c r="JO114" i="24"/>
  <c r="JC111" i="24"/>
  <c r="GC110" i="24"/>
  <c r="BS109" i="24"/>
  <c r="JI106" i="24"/>
  <c r="CQ106" i="24"/>
  <c r="AU106" i="24"/>
  <c r="JI104" i="24"/>
  <c r="BS107" i="24"/>
  <c r="NA101" i="24"/>
  <c r="JI100" i="24"/>
  <c r="ES100" i="24"/>
  <c r="DC100" i="24"/>
  <c r="TS99" i="24"/>
  <c r="DC98" i="24"/>
  <c r="AI97" i="24"/>
  <c r="SO97" i="24"/>
  <c r="HG97" i="24"/>
  <c r="SI91" i="24"/>
  <c r="GC92" i="24"/>
  <c r="KM80" i="24"/>
  <c r="KM85" i="24"/>
  <c r="EY81" i="24"/>
  <c r="PO84" i="24"/>
  <c r="PO90" i="24"/>
  <c r="PO85" i="24"/>
  <c r="UK99" i="24"/>
  <c r="RW91" i="24"/>
  <c r="RW85" i="24"/>
  <c r="WA119" i="24"/>
  <c r="RW117" i="24"/>
  <c r="NY114" i="24"/>
  <c r="QG123" i="24"/>
  <c r="PC121" i="24"/>
  <c r="RE123" i="24"/>
  <c r="NA118" i="24"/>
  <c r="UQ117" i="24"/>
  <c r="NG115" i="24"/>
  <c r="KA115" i="24"/>
  <c r="BA114" i="24"/>
  <c r="HA114" i="24"/>
  <c r="KM112" i="24"/>
  <c r="MC110" i="24"/>
  <c r="VO113" i="24"/>
  <c r="VC105" i="24"/>
  <c r="CQ104" i="24"/>
  <c r="JU106" i="24"/>
  <c r="NS103" i="24"/>
  <c r="EM103" i="24"/>
  <c r="FE101" i="24"/>
  <c r="SI109" i="24"/>
  <c r="PI100" i="24"/>
  <c r="JU101" i="24"/>
  <c r="QS98" i="24"/>
  <c r="LQ90" i="24"/>
  <c r="LQ95" i="24"/>
  <c r="JU78" i="24"/>
  <c r="JU82" i="24"/>
  <c r="JU86" i="24"/>
  <c r="AI78" i="24"/>
  <c r="AI94" i="24"/>
  <c r="AI93" i="24"/>
  <c r="AI81" i="24"/>
  <c r="PO114" i="24"/>
  <c r="DI91" i="24"/>
  <c r="LE117" i="24"/>
  <c r="RE114" i="24"/>
  <c r="CQ123" i="24"/>
  <c r="MU120" i="24"/>
  <c r="PI120" i="24"/>
  <c r="QY115" i="24"/>
  <c r="UQ122" i="24"/>
  <c r="DO121" i="24"/>
  <c r="HA123" i="24"/>
  <c r="KM118" i="24"/>
  <c r="EM117" i="24"/>
  <c r="QY118" i="24"/>
  <c r="TY115" i="24"/>
  <c r="QS115" i="24"/>
  <c r="KA114" i="24"/>
  <c r="HA116" i="24"/>
  <c r="TA113" i="24"/>
  <c r="ES113" i="24"/>
  <c r="CQ113" i="24"/>
  <c r="TS114" i="24"/>
  <c r="CK110" i="24"/>
  <c r="ES109" i="24"/>
  <c r="PI105" i="24"/>
  <c r="HM106" i="24"/>
  <c r="TG104" i="24"/>
  <c r="TY103" i="24"/>
  <c r="VC103" i="24"/>
  <c r="KG101" i="24"/>
  <c r="HM104" i="24"/>
  <c r="VC100" i="24"/>
  <c r="QM100" i="24"/>
  <c r="MU100" i="24"/>
  <c r="GC99" i="24"/>
  <c r="PC89" i="24"/>
  <c r="IK89" i="24"/>
  <c r="W97" i="24"/>
  <c r="TS82" i="24"/>
  <c r="TS88" i="24"/>
  <c r="PC79" i="24"/>
  <c r="EM83" i="24"/>
  <c r="SO76" i="24"/>
  <c r="SO84" i="24"/>
  <c r="NA98" i="24"/>
  <c r="NA91" i="24"/>
  <c r="NA88" i="24"/>
  <c r="NA86" i="24"/>
  <c r="GI119" i="24"/>
  <c r="JO107" i="24"/>
  <c r="PI123" i="24"/>
  <c r="LE121" i="24"/>
  <c r="ES121" i="24"/>
  <c r="JI122" i="24"/>
  <c r="QS118" i="24"/>
  <c r="NA116" i="24"/>
  <c r="TS117" i="24"/>
  <c r="JO115" i="24"/>
  <c r="GC117" i="24"/>
  <c r="CQ115" i="24"/>
  <c r="AU116" i="24"/>
  <c r="SU113" i="24"/>
  <c r="NS113" i="24"/>
  <c r="LQ114" i="24"/>
  <c r="CK113" i="24"/>
  <c r="RW112" i="24"/>
  <c r="RE111" i="24"/>
  <c r="LQ109" i="24"/>
  <c r="KS109" i="24"/>
  <c r="BA107" i="24"/>
  <c r="FQ104" i="24"/>
  <c r="JI103" i="24"/>
  <c r="EA102" i="24"/>
  <c r="EY105" i="24"/>
  <c r="TM100" i="24"/>
  <c r="KS101" i="24"/>
  <c r="JO99" i="24"/>
  <c r="K98" i="24"/>
  <c r="NA99" i="24"/>
  <c r="RQ97" i="24"/>
  <c r="RQ87" i="24"/>
  <c r="RQ92" i="24"/>
  <c r="RQ93" i="24"/>
  <c r="RQ88" i="24"/>
  <c r="RQ96" i="24"/>
  <c r="RQ98" i="24"/>
  <c r="RQ86" i="24"/>
  <c r="AC76" i="24"/>
  <c r="CW97" i="24"/>
  <c r="QG95" i="24"/>
  <c r="QG84" i="24"/>
  <c r="LK121" i="24"/>
  <c r="LW119" i="24"/>
  <c r="KY115" i="24"/>
  <c r="LQ122" i="24"/>
  <c r="HS121" i="24"/>
  <c r="DI121" i="24"/>
  <c r="HM119" i="24"/>
  <c r="AU117" i="24"/>
  <c r="JU123" i="24"/>
  <c r="QM115" i="24"/>
  <c r="PC123" i="24"/>
  <c r="NY123" i="24"/>
  <c r="AU123" i="24"/>
  <c r="BY120" i="24"/>
  <c r="RE118" i="24"/>
  <c r="FK119" i="24"/>
  <c r="QS117" i="24"/>
  <c r="TY116" i="24"/>
  <c r="GI116" i="24"/>
  <c r="CW116" i="24"/>
  <c r="Q116" i="24"/>
  <c r="JI115" i="24"/>
  <c r="FW115" i="24"/>
  <c r="MU114" i="24"/>
  <c r="GO114" i="24"/>
  <c r="QG115" i="24"/>
  <c r="EM113" i="24"/>
  <c r="TM112" i="24"/>
  <c r="NG114" i="24"/>
  <c r="QY111" i="24"/>
  <c r="RQ116" i="24"/>
  <c r="LQ111" i="24"/>
  <c r="EG123" i="24"/>
  <c r="BA110" i="24"/>
  <c r="RK108" i="24"/>
  <c r="LW106" i="24"/>
  <c r="IK108" i="24"/>
  <c r="CE106" i="24"/>
  <c r="JI105" i="24"/>
  <c r="FW106" i="24"/>
  <c r="QM105" i="24"/>
  <c r="ES101" i="24"/>
  <c r="JI99" i="24"/>
  <c r="JU99" i="24"/>
  <c r="DO95" i="24"/>
  <c r="W91" i="24"/>
  <c r="NG80" i="24"/>
  <c r="NG87" i="24"/>
  <c r="FQ74" i="24"/>
  <c r="FQ79" i="24"/>
  <c r="FQ81" i="24"/>
  <c r="FQ84" i="24"/>
  <c r="GC81" i="24"/>
  <c r="GC80" i="24"/>
  <c r="Q76" i="24"/>
  <c r="Q87" i="24"/>
  <c r="JC88" i="24"/>
  <c r="CQ88" i="24"/>
  <c r="DC87" i="24"/>
  <c r="LE91" i="24"/>
  <c r="DO90" i="24"/>
  <c r="QA85" i="24"/>
  <c r="TA85" i="24"/>
  <c r="BG83" i="24"/>
  <c r="GC82" i="24"/>
  <c r="UW79" i="24"/>
  <c r="GC76" i="24"/>
  <c r="LW73" i="24"/>
  <c r="BY58" i="24"/>
  <c r="BY69" i="24"/>
  <c r="Q64" i="24"/>
  <c r="Q67" i="24"/>
  <c r="Q68" i="24"/>
  <c r="Q66" i="24"/>
  <c r="IK56" i="24"/>
  <c r="IK59" i="24"/>
  <c r="TS63" i="24"/>
  <c r="VU67" i="24"/>
  <c r="PI54" i="24"/>
  <c r="PI55" i="24"/>
  <c r="HA91" i="24"/>
  <c r="RE87" i="24"/>
  <c r="PO86" i="24"/>
  <c r="NG86" i="24"/>
  <c r="DI86" i="24"/>
  <c r="AU86" i="24"/>
  <c r="SO85" i="24"/>
  <c r="PU85" i="24"/>
  <c r="PI83" i="24"/>
  <c r="RE82" i="24"/>
  <c r="HM81" i="24"/>
  <c r="KA80" i="24"/>
  <c r="HA80" i="24"/>
  <c r="EA80" i="24"/>
  <c r="UQ79" i="24"/>
  <c r="IK79" i="24"/>
  <c r="MO78" i="24"/>
  <c r="GO78" i="24"/>
  <c r="DC78" i="24"/>
  <c r="PC77" i="24"/>
  <c r="GC77" i="24"/>
  <c r="DU76" i="24"/>
  <c r="PC74" i="24"/>
  <c r="MU74" i="24"/>
  <c r="FK74" i="24"/>
  <c r="CQ75" i="24"/>
  <c r="RQ73" i="24"/>
  <c r="AI64" i="24"/>
  <c r="AI74" i="24"/>
  <c r="AI66" i="24"/>
  <c r="VI62" i="24"/>
  <c r="VI59" i="24"/>
  <c r="VI64" i="24"/>
  <c r="TY43" i="24"/>
  <c r="TY56" i="24"/>
  <c r="TY62" i="24"/>
  <c r="TY71" i="24"/>
  <c r="TY59" i="24"/>
  <c r="KG43" i="24"/>
  <c r="KG60" i="24"/>
  <c r="TS86" i="24"/>
  <c r="PI86" i="24"/>
  <c r="FQ86" i="24"/>
  <c r="GI86" i="24"/>
  <c r="FQ82" i="24"/>
  <c r="DU80" i="24"/>
  <c r="UK80" i="24"/>
  <c r="CW78" i="24"/>
  <c r="NA77" i="24"/>
  <c r="JC76" i="24"/>
  <c r="W74" i="24"/>
  <c r="HM76" i="24"/>
  <c r="DO67" i="24"/>
  <c r="EA65" i="24"/>
  <c r="KM100" i="24"/>
  <c r="QS94" i="24"/>
  <c r="HY94" i="24"/>
  <c r="TM87" i="24"/>
  <c r="NY87" i="24"/>
  <c r="HS87" i="24"/>
  <c r="DC86" i="24"/>
  <c r="KS87" i="24"/>
  <c r="IK84" i="24"/>
  <c r="AI85" i="24"/>
  <c r="MI82" i="24"/>
  <c r="FK82" i="24"/>
  <c r="UQ81" i="24"/>
  <c r="JU81" i="24"/>
  <c r="HA81" i="24"/>
  <c r="JU80" i="24"/>
  <c r="UE79" i="24"/>
  <c r="OE79" i="24"/>
  <c r="SC78" i="24"/>
  <c r="GC78" i="24"/>
  <c r="CQ78" i="24"/>
  <c r="MU77" i="24"/>
  <c r="BA77" i="24"/>
  <c r="UE76" i="24"/>
  <c r="NS76" i="24"/>
  <c r="RQ75" i="24"/>
  <c r="OQ75" i="24"/>
  <c r="HS74" i="24"/>
  <c r="Q74" i="24"/>
  <c r="Q73" i="24"/>
  <c r="BY70" i="24"/>
  <c r="BM66" i="24"/>
  <c r="MI62" i="24"/>
  <c r="BY68" i="24"/>
  <c r="QS45" i="24"/>
  <c r="QS51" i="24"/>
  <c r="QS57" i="24"/>
  <c r="QS61" i="24"/>
  <c r="KS97" i="24"/>
  <c r="LQ96" i="24"/>
  <c r="UW94" i="24"/>
  <c r="VC90" i="24"/>
  <c r="JU93" i="24"/>
  <c r="UK92" i="24"/>
  <c r="PI90" i="24"/>
  <c r="MC89" i="24"/>
  <c r="JC89" i="24"/>
  <c r="DI89" i="24"/>
  <c r="PI88" i="24"/>
  <c r="KG88" i="24"/>
  <c r="FK88" i="24"/>
  <c r="QY89" i="24"/>
  <c r="FE87" i="24"/>
  <c r="CE87" i="24"/>
  <c r="HM86" i="24"/>
  <c r="SI85" i="24"/>
  <c r="OK82" i="24"/>
  <c r="KM82" i="24"/>
  <c r="AC82" i="24"/>
  <c r="SC81" i="24"/>
  <c r="AI80" i="24"/>
  <c r="HS79" i="24"/>
  <c r="VC78" i="24"/>
  <c r="MC78" i="24"/>
  <c r="OQ77" i="24"/>
  <c r="FQ77" i="24"/>
  <c r="AU77" i="24"/>
  <c r="DI75" i="24"/>
  <c r="AI75" i="24"/>
  <c r="UE74" i="24"/>
  <c r="OQ74" i="24"/>
  <c r="CE75" i="24"/>
  <c r="Q62" i="24"/>
  <c r="KS73" i="24"/>
  <c r="KS72" i="24"/>
  <c r="EM58" i="24"/>
  <c r="QS87" i="24"/>
  <c r="K87" i="24"/>
  <c r="OW86" i="24"/>
  <c r="KG86" i="24"/>
  <c r="UQ84" i="24"/>
  <c r="NG84" i="24"/>
  <c r="IE84" i="24"/>
  <c r="FK83" i="24"/>
  <c r="SU82" i="24"/>
  <c r="OE82" i="24"/>
  <c r="EY82" i="24"/>
  <c r="UE81" i="24"/>
  <c r="JO82" i="24"/>
  <c r="UW81" i="24"/>
  <c r="PI81" i="24"/>
  <c r="EA79" i="24"/>
  <c r="BS79" i="24"/>
  <c r="UW78" i="24"/>
  <c r="RQ78" i="24"/>
  <c r="LW78" i="24"/>
  <c r="DC77" i="24"/>
  <c r="TY78" i="24"/>
  <c r="PC76" i="24"/>
  <c r="OK75" i="24"/>
  <c r="TY74" i="24"/>
  <c r="DU68" i="24"/>
  <c r="HM65" i="24"/>
  <c r="HM67" i="24"/>
  <c r="KM98" i="24"/>
  <c r="BA95" i="24"/>
  <c r="HG92" i="24"/>
  <c r="JI92" i="24"/>
  <c r="DU91" i="24"/>
  <c r="LQ89" i="24"/>
  <c r="IQ89" i="24"/>
  <c r="RE86" i="24"/>
  <c r="KA86" i="24"/>
  <c r="MO85" i="24"/>
  <c r="AI87" i="24"/>
  <c r="NA84" i="24"/>
  <c r="CE84" i="24"/>
  <c r="W84" i="24"/>
  <c r="RK83" i="24"/>
  <c r="OQ85" i="24"/>
  <c r="HM83" i="24"/>
  <c r="FE83" i="24"/>
  <c r="AI83" i="24"/>
  <c r="QM82" i="24"/>
  <c r="KA82" i="24"/>
  <c r="DI81" i="24"/>
  <c r="PC80" i="24"/>
  <c r="JC80" i="24"/>
  <c r="DC81" i="24"/>
  <c r="NS79" i="24"/>
  <c r="UQ78" i="24"/>
  <c r="IQ80" i="24"/>
  <c r="TA77" i="24"/>
  <c r="QS76" i="24"/>
  <c r="LW76" i="24"/>
  <c r="AU76" i="24"/>
  <c r="QY75" i="24"/>
  <c r="FQ76" i="24"/>
  <c r="DC75" i="24"/>
  <c r="OK74" i="24"/>
  <c r="JO75" i="24"/>
  <c r="BM73" i="24"/>
  <c r="ES72" i="24"/>
  <c r="PU72" i="24"/>
  <c r="JI61" i="24"/>
  <c r="JI66" i="24"/>
  <c r="CW59" i="24"/>
  <c r="CW74" i="24"/>
  <c r="BS69" i="24"/>
  <c r="BS62" i="24"/>
  <c r="BS70" i="24"/>
  <c r="BS63" i="24"/>
  <c r="KM67" i="24"/>
  <c r="KA91" i="24"/>
  <c r="TA86" i="24"/>
  <c r="FQ85" i="24"/>
  <c r="MU84" i="24"/>
  <c r="Q82" i="24"/>
  <c r="RK81" i="24"/>
  <c r="UQ80" i="24"/>
  <c r="IW80" i="24"/>
  <c r="HA79" i="24"/>
  <c r="RE78" i="24"/>
  <c r="OW79" i="24"/>
  <c r="CW75" i="24"/>
  <c r="W76" i="24"/>
  <c r="EM78" i="24"/>
  <c r="SC71" i="24"/>
  <c r="BM71" i="24"/>
  <c r="UQ75" i="24"/>
  <c r="RW69" i="24"/>
  <c r="RW68" i="24"/>
  <c r="MO53" i="24"/>
  <c r="MO62" i="24"/>
  <c r="MO56" i="24"/>
  <c r="MO60" i="24"/>
  <c r="MO55" i="24"/>
  <c r="RQ90" i="24"/>
  <c r="FK89" i="24"/>
  <c r="QA87" i="24"/>
  <c r="NA87" i="24"/>
  <c r="JU87" i="24"/>
  <c r="W87" i="24"/>
  <c r="MO84" i="24"/>
  <c r="HM84" i="24"/>
  <c r="K85" i="24"/>
  <c r="UE83" i="24"/>
  <c r="AC83" i="24"/>
  <c r="QG82" i="24"/>
  <c r="NS82" i="24"/>
  <c r="HS82" i="24"/>
  <c r="EM82" i="24"/>
  <c r="MC81" i="24"/>
  <c r="LW80" i="24"/>
  <c r="QM79" i="24"/>
  <c r="KG79" i="24"/>
  <c r="KA77" i="24"/>
  <c r="Q75" i="24"/>
  <c r="GO73" i="24"/>
  <c r="EA73" i="24"/>
  <c r="Q63" i="24"/>
  <c r="QY63" i="24"/>
  <c r="QY61" i="24"/>
  <c r="QY60" i="24"/>
  <c r="RK65" i="24"/>
  <c r="TS89" i="24"/>
  <c r="CK99" i="24"/>
  <c r="UW88" i="24"/>
  <c r="JU88" i="24"/>
  <c r="PU87" i="24"/>
  <c r="CE86" i="24"/>
  <c r="FK85" i="24"/>
  <c r="KA84" i="24"/>
  <c r="HG84" i="24"/>
  <c r="MC83" i="24"/>
  <c r="JO94" i="24"/>
  <c r="LQ82" i="24"/>
  <c r="HM82" i="24"/>
  <c r="RE81" i="24"/>
  <c r="IW81" i="24"/>
  <c r="AC81" i="24"/>
  <c r="OK80" i="24"/>
  <c r="FQ80" i="24"/>
  <c r="GO79" i="24"/>
  <c r="BM78" i="24"/>
  <c r="VI77" i="24"/>
  <c r="SO77" i="24"/>
  <c r="MC77" i="24"/>
  <c r="AI77" i="24"/>
  <c r="IK76" i="24"/>
  <c r="KY75" i="24"/>
  <c r="CK75" i="24"/>
  <c r="NY76" i="24"/>
  <c r="RQ74" i="24"/>
  <c r="NY66" i="24"/>
  <c r="NA58" i="24"/>
  <c r="HS55" i="24"/>
  <c r="HS63" i="24"/>
  <c r="HS56" i="24"/>
  <c r="LE66" i="24"/>
  <c r="LE55" i="24"/>
  <c r="LE61" i="24"/>
  <c r="TS84" i="24"/>
  <c r="HG82" i="24"/>
  <c r="OE80" i="24"/>
  <c r="JU79" i="24"/>
  <c r="BG78" i="24"/>
  <c r="VC77" i="24"/>
  <c r="VC76" i="24"/>
  <c r="QG74" i="24"/>
  <c r="JC74" i="24"/>
  <c r="VI73" i="24"/>
  <c r="EA71" i="24"/>
  <c r="HA57" i="24"/>
  <c r="HA68" i="24"/>
  <c r="NA69" i="24"/>
  <c r="NA57" i="24"/>
  <c r="NS54" i="24"/>
  <c r="NS66" i="24"/>
  <c r="NS69" i="24"/>
  <c r="NS67" i="24"/>
  <c r="NS62" i="24"/>
  <c r="K49" i="24"/>
  <c r="K69" i="24"/>
  <c r="K68" i="24"/>
  <c r="SU55" i="24"/>
  <c r="SU56" i="24"/>
  <c r="SC114" i="24"/>
  <c r="GC101" i="24"/>
  <c r="CW99" i="24"/>
  <c r="DU97" i="24"/>
  <c r="TM94" i="24"/>
  <c r="RW93" i="24"/>
  <c r="LQ93" i="24"/>
  <c r="MI94" i="24"/>
  <c r="FQ91" i="24"/>
  <c r="IK90" i="24"/>
  <c r="CQ90" i="24"/>
  <c r="K92" i="24"/>
  <c r="Q89" i="24"/>
  <c r="QA117" i="24"/>
  <c r="OQ115" i="24"/>
  <c r="PI87" i="24"/>
  <c r="MI87" i="24"/>
  <c r="VC86" i="24"/>
  <c r="JI88" i="24"/>
  <c r="EM86" i="24"/>
  <c r="TS85" i="24"/>
  <c r="EY85" i="24"/>
  <c r="CE85" i="24"/>
  <c r="LQ83" i="24"/>
  <c r="RW82" i="24"/>
  <c r="TY80" i="24"/>
  <c r="SU79" i="24"/>
  <c r="AI79" i="24"/>
  <c r="KM78" i="24"/>
  <c r="UW77" i="24"/>
  <c r="AC77" i="24"/>
  <c r="DO77" i="24"/>
  <c r="KS75" i="24"/>
  <c r="FW73" i="24"/>
  <c r="RK71" i="24"/>
  <c r="OQ72" i="24"/>
  <c r="GO70" i="24"/>
  <c r="KM69" i="24"/>
  <c r="VI63" i="24"/>
  <c r="SC67" i="24"/>
  <c r="LK67" i="24"/>
  <c r="EY70" i="24"/>
  <c r="SU60" i="24"/>
  <c r="AC56" i="24"/>
  <c r="AC63" i="24"/>
  <c r="AC66" i="24"/>
  <c r="AC57" i="24"/>
  <c r="AC73" i="24"/>
  <c r="Q96" i="24"/>
  <c r="DU92" i="24"/>
  <c r="KS91" i="24"/>
  <c r="TA88" i="24"/>
  <c r="ES88" i="24"/>
  <c r="AI88" i="24"/>
  <c r="UW87" i="24"/>
  <c r="RW87" i="24"/>
  <c r="UW86" i="24"/>
  <c r="JC87" i="24"/>
  <c r="TM85" i="24"/>
  <c r="QS85" i="24"/>
  <c r="HM85" i="24"/>
  <c r="ES85" i="24"/>
  <c r="BY85" i="24"/>
  <c r="JI83" i="24"/>
  <c r="RQ82" i="24"/>
  <c r="LK82" i="24"/>
  <c r="QS81" i="24"/>
  <c r="OE81" i="24"/>
  <c r="NS80" i="24"/>
  <c r="BY80" i="24"/>
  <c r="SO80" i="24"/>
  <c r="PU79" i="24"/>
  <c r="AC79" i="24"/>
  <c r="KG78" i="24"/>
  <c r="UQ77" i="24"/>
  <c r="NY77" i="24"/>
  <c r="LQ77" i="24"/>
  <c r="JI77" i="24"/>
  <c r="HA77" i="24"/>
  <c r="CE77" i="24"/>
  <c r="W77" i="24"/>
  <c r="QA76" i="24"/>
  <c r="OK76" i="24"/>
  <c r="MU76" i="24"/>
  <c r="JU76" i="24"/>
  <c r="VU78" i="24"/>
  <c r="SI74" i="24"/>
  <c r="IK73" i="24"/>
  <c r="VO60" i="24"/>
  <c r="VO68" i="24"/>
  <c r="VO67" i="24"/>
  <c r="VO69" i="24"/>
  <c r="KA59" i="24"/>
  <c r="HA59" i="24"/>
  <c r="IK57" i="24"/>
  <c r="OQ63" i="24"/>
  <c r="PI92" i="24"/>
  <c r="TM90" i="24"/>
  <c r="QS92" i="24"/>
  <c r="CE92" i="24"/>
  <c r="ES89" i="24"/>
  <c r="RK89" i="24"/>
  <c r="UQ86" i="24"/>
  <c r="LQ86" i="24"/>
  <c r="TG85" i="24"/>
  <c r="JI85" i="24"/>
  <c r="PU83" i="24"/>
  <c r="EG83" i="24"/>
  <c r="GU82" i="24"/>
  <c r="BA82" i="24"/>
  <c r="NY81" i="24"/>
  <c r="LE81" i="24"/>
  <c r="FE81" i="24"/>
  <c r="TG78" i="24"/>
  <c r="RW77" i="24"/>
  <c r="LK78" i="24"/>
  <c r="JC77" i="24"/>
  <c r="GU77" i="24"/>
  <c r="Q77" i="24"/>
  <c r="LE76" i="24"/>
  <c r="VI75" i="24"/>
  <c r="SU75" i="24"/>
  <c r="HG75" i="24"/>
  <c r="BM76" i="24"/>
  <c r="DI72" i="24"/>
  <c r="QG64" i="24"/>
  <c r="QG72" i="24"/>
  <c r="FW56" i="24"/>
  <c r="FW69" i="24"/>
  <c r="FW65" i="24"/>
  <c r="KA62" i="24"/>
  <c r="NG59" i="24"/>
  <c r="UE63" i="24"/>
  <c r="UE58" i="24"/>
  <c r="AC101" i="24"/>
  <c r="QG99" i="24"/>
  <c r="Q97" i="24"/>
  <c r="DI96" i="24"/>
  <c r="FQ93" i="24"/>
  <c r="TG90" i="24"/>
  <c r="BY91" i="24"/>
  <c r="PU89" i="24"/>
  <c r="HA89" i="24"/>
  <c r="IQ87" i="24"/>
  <c r="QA86" i="24"/>
  <c r="NS86" i="24"/>
  <c r="LK86" i="24"/>
  <c r="IQ86" i="24"/>
  <c r="LQ85" i="24"/>
  <c r="TY82" i="24"/>
  <c r="JC82" i="24"/>
  <c r="BM80" i="24"/>
  <c r="MC79" i="24"/>
  <c r="PU78" i="24"/>
  <c r="HA78" i="24"/>
  <c r="BY77" i="24"/>
  <c r="PU75" i="24"/>
  <c r="KG75" i="24"/>
  <c r="DC74" i="24"/>
  <c r="KG73" i="24"/>
  <c r="GI72" i="24"/>
  <c r="BS71" i="24"/>
  <c r="ES69" i="24"/>
  <c r="ES70" i="24"/>
  <c r="ES71" i="24"/>
  <c r="HS65" i="24"/>
  <c r="MO59" i="24"/>
  <c r="JO64" i="24"/>
  <c r="JO65" i="24"/>
  <c r="JO63" i="24"/>
  <c r="JO61" i="24"/>
  <c r="SO57" i="24"/>
  <c r="SO61" i="24"/>
  <c r="TG57" i="24"/>
  <c r="TG60" i="24"/>
  <c r="TG66" i="24"/>
  <c r="TG62" i="24"/>
  <c r="TG61" i="24"/>
  <c r="MU55" i="24"/>
  <c r="MU64" i="24"/>
  <c r="MU68" i="24"/>
  <c r="MU63" i="24"/>
  <c r="MU58" i="24"/>
  <c r="JI69" i="24"/>
  <c r="JI67" i="24"/>
  <c r="KM66" i="24"/>
  <c r="LE65" i="24"/>
  <c r="UE64" i="24"/>
  <c r="SU65" i="24"/>
  <c r="MO64" i="24"/>
  <c r="JI64" i="24"/>
  <c r="SI63" i="24"/>
  <c r="GI63" i="24"/>
  <c r="PC62" i="24"/>
  <c r="NG60" i="24"/>
  <c r="KM62" i="24"/>
  <c r="CK67" i="24"/>
  <c r="OQ59" i="24"/>
  <c r="AO59" i="24"/>
  <c r="TA57" i="24"/>
  <c r="TM56" i="24"/>
  <c r="QM56" i="24"/>
  <c r="W56" i="24"/>
  <c r="TY53" i="24"/>
  <c r="OW53" i="24"/>
  <c r="PU51" i="24"/>
  <c r="K47" i="24"/>
  <c r="K52" i="24"/>
  <c r="QM39" i="24"/>
  <c r="QM32" i="24"/>
  <c r="QM34" i="24"/>
  <c r="QM40" i="24"/>
  <c r="QM42" i="24"/>
  <c r="QM49" i="24"/>
  <c r="QM50" i="24"/>
  <c r="LQ72" i="24"/>
  <c r="DO72" i="24"/>
  <c r="MO71" i="24"/>
  <c r="DO71" i="24"/>
  <c r="GI70" i="24"/>
  <c r="MI71" i="24"/>
  <c r="RQ67" i="24"/>
  <c r="OQ67" i="24"/>
  <c r="AI67" i="24"/>
  <c r="KY65" i="24"/>
  <c r="KY64" i="24"/>
  <c r="PU63" i="24"/>
  <c r="NS63" i="24"/>
  <c r="UK62" i="24"/>
  <c r="LW62" i="24"/>
  <c r="JO62" i="24"/>
  <c r="UE62" i="24"/>
  <c r="RQ61" i="24"/>
  <c r="OW61" i="24"/>
  <c r="LW61" i="24"/>
  <c r="HA66" i="24"/>
  <c r="VC60" i="24"/>
  <c r="HS60" i="24"/>
  <c r="CE60" i="24"/>
  <c r="QY59" i="24"/>
  <c r="KA58" i="24"/>
  <c r="VI57" i="24"/>
  <c r="SU57" i="24"/>
  <c r="TG56" i="24"/>
  <c r="KM56" i="24"/>
  <c r="UE55" i="24"/>
  <c r="DC54" i="24"/>
  <c r="IQ51" i="24"/>
  <c r="AU51" i="24"/>
  <c r="EG42" i="24"/>
  <c r="EG54" i="24"/>
  <c r="SI40" i="24"/>
  <c r="SI48" i="24"/>
  <c r="VO42" i="24"/>
  <c r="VO47" i="24"/>
  <c r="FW68" i="24"/>
  <c r="OK68" i="24"/>
  <c r="CW67" i="24"/>
  <c r="UK68" i="24"/>
  <c r="MU66" i="24"/>
  <c r="TY66" i="24"/>
  <c r="PI65" i="24"/>
  <c r="NG65" i="24"/>
  <c r="PI64" i="24"/>
  <c r="KS64" i="24"/>
  <c r="FW64" i="24"/>
  <c r="NG63" i="24"/>
  <c r="KM63" i="24"/>
  <c r="DO63" i="24"/>
  <c r="JC63" i="24"/>
  <c r="EM62" i="24"/>
  <c r="BY62" i="24"/>
  <c r="RE61" i="24"/>
  <c r="UW61" i="24"/>
  <c r="SC60" i="24"/>
  <c r="MU60" i="24"/>
  <c r="KA60" i="24"/>
  <c r="HG60" i="24"/>
  <c r="EY59" i="24"/>
  <c r="AC59" i="24"/>
  <c r="PC58" i="24"/>
  <c r="PU57" i="24"/>
  <c r="KG56" i="24"/>
  <c r="ES55" i="24"/>
  <c r="KS54" i="24"/>
  <c r="RE53" i="24"/>
  <c r="AI52" i="24"/>
  <c r="FQ53" i="24"/>
  <c r="W48" i="24"/>
  <c r="TG44" i="24"/>
  <c r="TG51" i="24"/>
  <c r="GC43" i="24"/>
  <c r="VI43" i="24"/>
  <c r="VI42" i="24"/>
  <c r="HM29" i="24"/>
  <c r="HM37" i="24"/>
  <c r="HM32" i="24"/>
  <c r="HM41" i="24"/>
  <c r="HM50" i="24"/>
  <c r="HM53" i="24"/>
  <c r="SI64" i="24"/>
  <c r="PO67" i="24"/>
  <c r="KG68" i="24"/>
  <c r="FW63" i="24"/>
  <c r="TS61" i="24"/>
  <c r="WA59" i="24"/>
  <c r="PC57" i="24"/>
  <c r="MI58" i="24"/>
  <c r="VO56" i="24"/>
  <c r="K56" i="24"/>
  <c r="OW55" i="24"/>
  <c r="GU55" i="24"/>
  <c r="W55" i="24"/>
  <c r="VU53" i="24"/>
  <c r="FW53" i="24"/>
  <c r="SO50" i="24"/>
  <c r="QS46" i="24"/>
  <c r="DU36" i="24"/>
  <c r="DU37" i="24"/>
  <c r="DU51" i="24"/>
  <c r="DU43" i="24"/>
  <c r="BY38" i="24"/>
  <c r="BY44" i="24"/>
  <c r="BY48" i="24"/>
  <c r="BY45" i="24"/>
  <c r="SO29" i="24"/>
  <c r="SO31" i="24"/>
  <c r="SO52" i="24"/>
  <c r="SO47" i="24"/>
  <c r="MI40" i="24"/>
  <c r="KA73" i="24"/>
  <c r="OE76" i="24"/>
  <c r="NS73" i="24"/>
  <c r="IK70" i="24"/>
  <c r="AI70" i="24"/>
  <c r="CK68" i="24"/>
  <c r="PC67" i="24"/>
  <c r="EA66" i="24"/>
  <c r="PC65" i="24"/>
  <c r="KA63" i="24"/>
  <c r="AO61" i="24"/>
  <c r="UK60" i="24"/>
  <c r="EM60" i="24"/>
  <c r="VU59" i="24"/>
  <c r="JC59" i="24"/>
  <c r="BY59" i="24"/>
  <c r="Q59" i="24"/>
  <c r="OW58" i="24"/>
  <c r="MC59" i="24"/>
  <c r="GI58" i="24"/>
  <c r="OW57" i="24"/>
  <c r="GI57" i="24"/>
  <c r="BG59" i="24"/>
  <c r="KA56" i="24"/>
  <c r="EM56" i="24"/>
  <c r="TM55" i="24"/>
  <c r="BY55" i="24"/>
  <c r="UE56" i="24"/>
  <c r="K55" i="24"/>
  <c r="RW48" i="24"/>
  <c r="RW52" i="24"/>
  <c r="MI54" i="24"/>
  <c r="QS44" i="24"/>
  <c r="QS48" i="24"/>
  <c r="QS43" i="24"/>
  <c r="QS41" i="24"/>
  <c r="NS44" i="24"/>
  <c r="NS48" i="24"/>
  <c r="NS46" i="24"/>
  <c r="HG48" i="24"/>
  <c r="HG52" i="24"/>
  <c r="OK73" i="24"/>
  <c r="BA76" i="24"/>
  <c r="LE68" i="24"/>
  <c r="CK69" i="24"/>
  <c r="KY67" i="24"/>
  <c r="MC66" i="24"/>
  <c r="VU68" i="24"/>
  <c r="FQ69" i="24"/>
  <c r="DC65" i="24"/>
  <c r="AI65" i="24"/>
  <c r="MC65" i="24"/>
  <c r="PC63" i="24"/>
  <c r="DI63" i="24"/>
  <c r="TS62" i="24"/>
  <c r="RW67" i="24"/>
  <c r="PU62" i="24"/>
  <c r="LE62" i="24"/>
  <c r="IQ62" i="24"/>
  <c r="GI62" i="24"/>
  <c r="VU61" i="24"/>
  <c r="NY61" i="24"/>
  <c r="IW62" i="24"/>
  <c r="K62" i="24"/>
  <c r="JC58" i="24"/>
  <c r="LW57" i="24"/>
  <c r="IW57" i="24"/>
  <c r="VC56" i="24"/>
  <c r="VU55" i="24"/>
  <c r="JI55" i="24"/>
  <c r="BS56" i="24"/>
  <c r="TY54" i="24"/>
  <c r="PC54" i="24"/>
  <c r="BY53" i="24"/>
  <c r="LW52" i="24"/>
  <c r="CE50" i="24"/>
  <c r="DC48" i="24"/>
  <c r="DC52" i="24"/>
  <c r="DC55" i="24"/>
  <c r="DC43" i="24"/>
  <c r="DC40" i="24"/>
  <c r="DC42" i="24"/>
  <c r="AO38" i="24"/>
  <c r="AO41" i="24"/>
  <c r="AO48" i="24"/>
  <c r="AO51" i="24"/>
  <c r="AO50" i="24"/>
  <c r="FE73" i="24"/>
  <c r="UW74" i="24"/>
  <c r="KY72" i="24"/>
  <c r="FE72" i="24"/>
  <c r="TA70" i="24"/>
  <c r="CE68" i="24"/>
  <c r="NY67" i="24"/>
  <c r="HS67" i="24"/>
  <c r="RK66" i="24"/>
  <c r="OQ66" i="24"/>
  <c r="GO66" i="24"/>
  <c r="CW65" i="24"/>
  <c r="AC65" i="24"/>
  <c r="FK70" i="24"/>
  <c r="VU62" i="24"/>
  <c r="NS61" i="24"/>
  <c r="IQ61" i="24"/>
  <c r="FW61" i="24"/>
  <c r="RK60" i="24"/>
  <c r="OQ60" i="24"/>
  <c r="JI60" i="24"/>
  <c r="EA60" i="24"/>
  <c r="SU59" i="24"/>
  <c r="NM59" i="24"/>
  <c r="OQ58" i="24"/>
  <c r="LK56" i="24"/>
  <c r="EA55" i="24"/>
  <c r="TS54" i="24"/>
  <c r="PC50" i="24"/>
  <c r="RK43" i="24"/>
  <c r="JU34" i="24"/>
  <c r="JU48" i="24"/>
  <c r="DU74" i="24"/>
  <c r="NG77" i="24"/>
  <c r="Q72" i="24"/>
  <c r="EY71" i="24"/>
  <c r="TG67" i="24"/>
  <c r="EY69" i="24"/>
  <c r="BY67" i="24"/>
  <c r="RE67" i="24"/>
  <c r="GI66" i="24"/>
  <c r="DO66" i="24"/>
  <c r="TG65" i="24"/>
  <c r="MO65" i="24"/>
  <c r="TM64" i="24"/>
  <c r="NG64" i="24"/>
  <c r="LW65" i="24"/>
  <c r="TY63" i="24"/>
  <c r="MO63" i="24"/>
  <c r="BG62" i="24"/>
  <c r="TA61" i="24"/>
  <c r="NM63" i="24"/>
  <c r="KY61" i="24"/>
  <c r="DC62" i="24"/>
  <c r="AC61" i="24"/>
  <c r="TY60" i="24"/>
  <c r="OK60" i="24"/>
  <c r="BG60" i="24"/>
  <c r="QA59" i="24"/>
  <c r="IQ59" i="24"/>
  <c r="GI59" i="24"/>
  <c r="TS58" i="24"/>
  <c r="DI58" i="24"/>
  <c r="RK57" i="24"/>
  <c r="AU57" i="24"/>
  <c r="UW56" i="24"/>
  <c r="MC57" i="24"/>
  <c r="GU56" i="24"/>
  <c r="EA56" i="24"/>
  <c r="VO55" i="24"/>
  <c r="GI55" i="24"/>
  <c r="RK54" i="24"/>
  <c r="OW54" i="24"/>
  <c r="DI54" i="24"/>
  <c r="SU53" i="24"/>
  <c r="HS53" i="24"/>
  <c r="BS54" i="24"/>
  <c r="SI54" i="24"/>
  <c r="RQ50" i="24"/>
  <c r="GC46" i="24"/>
  <c r="EY44" i="24"/>
  <c r="EY54" i="24"/>
  <c r="EY46" i="24"/>
  <c r="EY49" i="24"/>
  <c r="EY45" i="24"/>
  <c r="AC51" i="24"/>
  <c r="AC46" i="24"/>
  <c r="AC47" i="24"/>
  <c r="CQ41" i="24"/>
  <c r="CQ44" i="24"/>
  <c r="JU39" i="24"/>
  <c r="CW76" i="24"/>
  <c r="BG76" i="24"/>
  <c r="PI76" i="24"/>
  <c r="HA75" i="24"/>
  <c r="IW74" i="24"/>
  <c r="VO75" i="24"/>
  <c r="TA76" i="24"/>
  <c r="CW73" i="24"/>
  <c r="IE72" i="24"/>
  <c r="NA70" i="24"/>
  <c r="FE70" i="24"/>
  <c r="FW71" i="24"/>
  <c r="TM69" i="24"/>
  <c r="NS68" i="24"/>
  <c r="HM68" i="24"/>
  <c r="TM66" i="24"/>
  <c r="OE66" i="24"/>
  <c r="TA65" i="24"/>
  <c r="OW64" i="24"/>
  <c r="KA65" i="24"/>
  <c r="IK65" i="24"/>
  <c r="DU64" i="24"/>
  <c r="RE63" i="24"/>
  <c r="EY63" i="24"/>
  <c r="CQ63" i="24"/>
  <c r="PI63" i="24"/>
  <c r="NG62" i="24"/>
  <c r="VO62" i="24"/>
  <c r="NG61" i="24"/>
  <c r="CW61" i="24"/>
  <c r="TS60" i="24"/>
  <c r="OE60" i="24"/>
  <c r="GI60" i="24"/>
  <c r="EA59" i="24"/>
  <c r="VU58" i="24"/>
  <c r="TM58" i="24"/>
  <c r="FQ58" i="24"/>
  <c r="UQ56" i="24"/>
  <c r="OW56" i="24"/>
  <c r="TA55" i="24"/>
  <c r="GC55" i="24"/>
  <c r="DU55" i="24"/>
  <c r="RE55" i="24"/>
  <c r="OQ56" i="24"/>
  <c r="HS54" i="24"/>
  <c r="TY52" i="24"/>
  <c r="LK42" i="24"/>
  <c r="LK41" i="24"/>
  <c r="JU75" i="24"/>
  <c r="DO74" i="24"/>
  <c r="LK73" i="24"/>
  <c r="CQ73" i="24"/>
  <c r="UK75" i="24"/>
  <c r="SC74" i="24"/>
  <c r="BS75" i="24"/>
  <c r="TA71" i="24"/>
  <c r="PU70" i="24"/>
  <c r="LK66" i="24"/>
  <c r="QS65" i="24"/>
  <c r="CK63" i="24"/>
  <c r="AO63" i="24"/>
  <c r="RK62" i="24"/>
  <c r="IE62" i="24"/>
  <c r="GC63" i="24"/>
  <c r="QG61" i="24"/>
  <c r="KS61" i="24"/>
  <c r="IE61" i="24"/>
  <c r="CQ61" i="24"/>
  <c r="DU60" i="24"/>
  <c r="KY59" i="24"/>
  <c r="GC59" i="24"/>
  <c r="VO58" i="24"/>
  <c r="IK58" i="24"/>
  <c r="TY57" i="24"/>
  <c r="LE58" i="24"/>
  <c r="FE57" i="24"/>
  <c r="RQ56" i="24"/>
  <c r="GO56" i="24"/>
  <c r="BA56" i="24"/>
  <c r="FW55" i="24"/>
  <c r="DO56" i="24"/>
  <c r="VU54" i="24"/>
  <c r="CW54" i="24"/>
  <c r="HG54" i="24"/>
  <c r="VO53" i="24"/>
  <c r="SO46" i="24"/>
  <c r="IQ50" i="24"/>
  <c r="IQ47" i="24"/>
  <c r="QY44" i="24"/>
  <c r="QY50" i="24"/>
  <c r="QY40" i="24"/>
  <c r="QY39" i="24"/>
  <c r="QY43" i="24"/>
  <c r="RE69" i="24"/>
  <c r="IK69" i="24"/>
  <c r="KA68" i="24"/>
  <c r="BS68" i="24"/>
  <c r="PU68" i="24"/>
  <c r="KA67" i="24"/>
  <c r="HA67" i="24"/>
  <c r="BS67" i="24"/>
  <c r="WA66" i="24"/>
  <c r="JU64" i="24"/>
  <c r="GU66" i="24"/>
  <c r="AO64" i="24"/>
  <c r="JI63" i="24"/>
  <c r="EM63" i="24"/>
  <c r="NA63" i="24"/>
  <c r="VI61" i="24"/>
  <c r="QA61" i="24"/>
  <c r="NA61" i="24"/>
  <c r="IQ60" i="24"/>
  <c r="AO60" i="24"/>
  <c r="NA59" i="24"/>
  <c r="TG58" i="24"/>
  <c r="RK56" i="24"/>
  <c r="NS55" i="24"/>
  <c r="KY55" i="24"/>
  <c r="KG53" i="24"/>
  <c r="BA55" i="24"/>
  <c r="IK51" i="24"/>
  <c r="DI53" i="24"/>
  <c r="DI47" i="24"/>
  <c r="DI51" i="24"/>
  <c r="EA46" i="24"/>
  <c r="EA41" i="24"/>
  <c r="EA42" i="24"/>
  <c r="UK44" i="24"/>
  <c r="UK49" i="24"/>
  <c r="UK51" i="24"/>
  <c r="PI39" i="24"/>
  <c r="MI39" i="24"/>
  <c r="LE69" i="24"/>
  <c r="PO70" i="24"/>
  <c r="BM68" i="24"/>
  <c r="SU66" i="24"/>
  <c r="BY65" i="24"/>
  <c r="OQ64" i="24"/>
  <c r="LK65" i="24"/>
  <c r="BY64" i="24"/>
  <c r="TG63" i="24"/>
  <c r="EM64" i="24"/>
  <c r="AI63" i="24"/>
  <c r="EY61" i="24"/>
  <c r="CE64" i="24"/>
  <c r="QS60" i="24"/>
  <c r="NS60" i="24"/>
  <c r="UW59" i="24"/>
  <c r="KS59" i="24"/>
  <c r="VI58" i="24"/>
  <c r="QS58" i="24"/>
  <c r="KY58" i="24"/>
  <c r="CK58" i="24"/>
  <c r="Q58" i="24"/>
  <c r="NM55" i="24"/>
  <c r="KS55" i="24"/>
  <c r="VO54" i="24"/>
  <c r="TG54" i="24"/>
  <c r="QM54" i="24"/>
  <c r="NY54" i="24"/>
  <c r="LQ55" i="24"/>
  <c r="CQ54" i="24"/>
  <c r="SC47" i="24"/>
  <c r="SC53" i="24"/>
  <c r="RK44" i="24"/>
  <c r="AO43" i="24"/>
  <c r="UE40" i="24"/>
  <c r="UE42" i="24"/>
  <c r="UE44" i="24"/>
  <c r="UE39" i="24"/>
  <c r="EM72" i="24"/>
  <c r="K70" i="24"/>
  <c r="MU69" i="24"/>
  <c r="JU67" i="24"/>
  <c r="GO67" i="24"/>
  <c r="VO66" i="24"/>
  <c r="LE67" i="24"/>
  <c r="TA64" i="24"/>
  <c r="GO64" i="24"/>
  <c r="VU64" i="24"/>
  <c r="TA63" i="24"/>
  <c r="GU63" i="24"/>
  <c r="VC68" i="24"/>
  <c r="QY62" i="24"/>
  <c r="HY62" i="24"/>
  <c r="AO62" i="24"/>
  <c r="SC61" i="24"/>
  <c r="KG61" i="24"/>
  <c r="HS62" i="24"/>
  <c r="BY61" i="24"/>
  <c r="WA60" i="24"/>
  <c r="IE60" i="24"/>
  <c r="UQ63" i="24"/>
  <c r="MU59" i="24"/>
  <c r="HY59" i="24"/>
  <c r="DI61" i="24"/>
  <c r="VC58" i="24"/>
  <c r="NM58" i="24"/>
  <c r="HS58" i="24"/>
  <c r="K58" i="24"/>
  <c r="ES57" i="24"/>
  <c r="CK57" i="24"/>
  <c r="OE56" i="24"/>
  <c r="LE56" i="24"/>
  <c r="IW59" i="24"/>
  <c r="TA54" i="24"/>
  <c r="HG56" i="24"/>
  <c r="W51" i="24"/>
  <c r="QS50" i="24"/>
  <c r="Q53" i="24"/>
  <c r="Q51" i="24"/>
  <c r="LW51" i="24"/>
  <c r="LW42" i="24"/>
  <c r="GU36" i="24"/>
  <c r="GU50" i="24"/>
  <c r="GU37" i="24"/>
  <c r="GU53" i="24"/>
  <c r="PU73" i="24"/>
  <c r="IW73" i="24"/>
  <c r="EG74" i="24"/>
  <c r="HA71" i="24"/>
  <c r="UW70" i="24"/>
  <c r="QM69" i="24"/>
  <c r="VI67" i="24"/>
  <c r="BA68" i="24"/>
  <c r="SI66" i="24"/>
  <c r="EM65" i="24"/>
  <c r="WA64" i="24"/>
  <c r="PU64" i="24"/>
  <c r="BS64" i="24"/>
  <c r="VO63" i="24"/>
  <c r="SU63" i="24"/>
  <c r="QM63" i="24"/>
  <c r="IW65" i="24"/>
  <c r="SU62" i="24"/>
  <c r="UW63" i="24"/>
  <c r="MO61" i="24"/>
  <c r="HM61" i="24"/>
  <c r="ES64" i="24"/>
  <c r="VU60" i="24"/>
  <c r="QG60" i="24"/>
  <c r="FQ60" i="24"/>
  <c r="KG59" i="24"/>
  <c r="SU58" i="24"/>
  <c r="HM58" i="24"/>
  <c r="NM57" i="24"/>
  <c r="HS57" i="24"/>
  <c r="EM57" i="24"/>
  <c r="Q57" i="24"/>
  <c r="KY56" i="24"/>
  <c r="CW56" i="24"/>
  <c r="CW55" i="24"/>
  <c r="LK54" i="24"/>
  <c r="W54" i="24"/>
  <c r="PC53" i="24"/>
  <c r="AI53" i="24"/>
  <c r="LE52" i="24"/>
  <c r="GC52" i="24"/>
  <c r="EM52" i="24"/>
  <c r="VC50" i="24"/>
  <c r="NM48" i="24"/>
  <c r="K42" i="24"/>
  <c r="PI47" i="24"/>
  <c r="VI54" i="24"/>
  <c r="AC54" i="24"/>
  <c r="LE54" i="24"/>
  <c r="VI52" i="24"/>
  <c r="KM53" i="24"/>
  <c r="Q52" i="24"/>
  <c r="GC51" i="24"/>
  <c r="OQ50" i="24"/>
  <c r="PO48" i="24"/>
  <c r="MO48" i="24"/>
  <c r="QM47" i="24"/>
  <c r="NY46" i="24"/>
  <c r="NG44" i="24"/>
  <c r="KA44" i="24"/>
  <c r="HM44" i="24"/>
  <c r="ES44" i="24"/>
  <c r="MO43" i="24"/>
  <c r="PC42" i="24"/>
  <c r="OQ41" i="24"/>
  <c r="GU41" i="24"/>
  <c r="GU40" i="24"/>
  <c r="BY40" i="24"/>
  <c r="JC39" i="24"/>
  <c r="Q39" i="24"/>
  <c r="PU37" i="24"/>
  <c r="MC37" i="24"/>
  <c r="FQ38" i="24"/>
  <c r="VU36" i="24"/>
  <c r="QS35" i="24"/>
  <c r="IW52" i="24"/>
  <c r="EA52" i="24"/>
  <c r="EG51" i="24"/>
  <c r="SI50" i="24"/>
  <c r="MO50" i="24"/>
  <c r="KG50" i="24"/>
  <c r="AU50" i="24"/>
  <c r="OE49" i="24"/>
  <c r="BY50" i="24"/>
  <c r="MI50" i="24"/>
  <c r="IW48" i="24"/>
  <c r="K48" i="24"/>
  <c r="HG47" i="24"/>
  <c r="AI47" i="24"/>
  <c r="LK46" i="24"/>
  <c r="HG44" i="24"/>
  <c r="BY43" i="24"/>
  <c r="AC43" i="24"/>
  <c r="IK43" i="24"/>
  <c r="BY41" i="24"/>
  <c r="UW39" i="24"/>
  <c r="TS35" i="24"/>
  <c r="DI40" i="24"/>
  <c r="QA39" i="24"/>
  <c r="QA40" i="24"/>
  <c r="DC17" i="24"/>
  <c r="DC22" i="24"/>
  <c r="DC39" i="24"/>
  <c r="DC27" i="24"/>
  <c r="OQ55" i="24"/>
  <c r="EM55" i="24"/>
  <c r="CK55" i="24"/>
  <c r="IE54" i="24"/>
  <c r="FW54" i="24"/>
  <c r="UQ54" i="24"/>
  <c r="KS53" i="24"/>
  <c r="VC52" i="24"/>
  <c r="AU52" i="24"/>
  <c r="KY51" i="24"/>
  <c r="BM51" i="24"/>
  <c r="FQ50" i="24"/>
  <c r="RE49" i="24"/>
  <c r="VO48" i="24"/>
  <c r="PC48" i="24"/>
  <c r="IQ49" i="24"/>
  <c r="FK48" i="24"/>
  <c r="SI46" i="24"/>
  <c r="IK46" i="24"/>
  <c r="UK45" i="24"/>
  <c r="LE45" i="24"/>
  <c r="ES45" i="24"/>
  <c r="BS45" i="24"/>
  <c r="SO44" i="24"/>
  <c r="JU44" i="24"/>
  <c r="EM44" i="24"/>
  <c r="TA43" i="24"/>
  <c r="JU43" i="24"/>
  <c r="HY43" i="24"/>
  <c r="FQ43" i="24"/>
  <c r="MU49" i="24"/>
  <c r="GI41" i="24"/>
  <c r="PI37" i="24"/>
  <c r="BY39" i="24"/>
  <c r="PU36" i="24"/>
  <c r="DC38" i="24"/>
  <c r="VU35" i="24"/>
  <c r="TS26" i="24"/>
  <c r="TS28" i="24"/>
  <c r="NY23" i="24"/>
  <c r="BY20" i="24"/>
  <c r="BY8" i="24"/>
  <c r="BY12" i="24"/>
  <c r="BY28" i="24"/>
  <c r="BY31" i="24"/>
  <c r="BY37" i="24"/>
  <c r="BY22" i="24"/>
  <c r="KM5" i="24"/>
  <c r="KN5" i="24" s="1"/>
  <c r="KM9" i="24"/>
  <c r="KM23" i="24"/>
  <c r="KM14" i="24"/>
  <c r="KM8" i="24"/>
  <c r="KM15" i="24"/>
  <c r="HY54" i="24"/>
  <c r="UK53" i="24"/>
  <c r="NM53" i="24"/>
  <c r="FE53" i="24"/>
  <c r="CE53" i="24"/>
  <c r="NM52" i="24"/>
  <c r="KG52" i="24"/>
  <c r="CK52" i="24"/>
  <c r="TY51" i="24"/>
  <c r="RQ51" i="24"/>
  <c r="PI51" i="24"/>
  <c r="KS51" i="24"/>
  <c r="FQ51" i="24"/>
  <c r="BG51" i="24"/>
  <c r="UK50" i="24"/>
  <c r="KY49" i="24"/>
  <c r="PU47" i="24"/>
  <c r="HA47" i="24"/>
  <c r="EM47" i="24"/>
  <c r="CE47" i="24"/>
  <c r="W47" i="24"/>
  <c r="UQ46" i="24"/>
  <c r="UE45" i="24"/>
  <c r="RK45" i="24"/>
  <c r="HM45" i="24"/>
  <c r="PO44" i="24"/>
  <c r="GU44" i="24"/>
  <c r="K44" i="24"/>
  <c r="OK43" i="24"/>
  <c r="MO42" i="24"/>
  <c r="BG42" i="24"/>
  <c r="OE41" i="24"/>
  <c r="CE40" i="24"/>
  <c r="BS35" i="24"/>
  <c r="EA24" i="24"/>
  <c r="EA25" i="24"/>
  <c r="EA36" i="24"/>
  <c r="EA33" i="24"/>
  <c r="Q42" i="24"/>
  <c r="Q35" i="24"/>
  <c r="TG52" i="24"/>
  <c r="HA52" i="24"/>
  <c r="DU52" i="24"/>
  <c r="TS51" i="24"/>
  <c r="PC51" i="24"/>
  <c r="MO51" i="24"/>
  <c r="K51" i="24"/>
  <c r="HS50" i="24"/>
  <c r="FK50" i="24"/>
  <c r="DC50" i="24"/>
  <c r="UE50" i="24"/>
  <c r="NS49" i="24"/>
  <c r="EY50" i="24"/>
  <c r="TY45" i="24"/>
  <c r="BG47" i="24"/>
  <c r="SI44" i="24"/>
  <c r="EA44" i="24"/>
  <c r="SO43" i="24"/>
  <c r="HM43" i="24"/>
  <c r="FK44" i="24"/>
  <c r="SU42" i="24"/>
  <c r="IE42" i="24"/>
  <c r="IW41" i="24"/>
  <c r="MI37" i="24"/>
  <c r="CQ35" i="24"/>
  <c r="QG36" i="24"/>
  <c r="QG27" i="24"/>
  <c r="QG33" i="24"/>
  <c r="QG31" i="24"/>
  <c r="ES24" i="24"/>
  <c r="ES23" i="24"/>
  <c r="ES32" i="24"/>
  <c r="ES35" i="24"/>
  <c r="ES33" i="24"/>
  <c r="AO14" i="24"/>
  <c r="AO21" i="24"/>
  <c r="AO19" i="24"/>
  <c r="AO17" i="24"/>
  <c r="AO18" i="24"/>
  <c r="AO28" i="24"/>
  <c r="AO27" i="24"/>
  <c r="AO29" i="24"/>
  <c r="NG52" i="24"/>
  <c r="CE52" i="24"/>
  <c r="AO52" i="24"/>
  <c r="TM51" i="24"/>
  <c r="HS51" i="24"/>
  <c r="BA51" i="24"/>
  <c r="TY49" i="24"/>
  <c r="KM49" i="24"/>
  <c r="HM49" i="24"/>
  <c r="UW48" i="24"/>
  <c r="UK46" i="24"/>
  <c r="NG47" i="24"/>
  <c r="HS46" i="24"/>
  <c r="HG46" i="24"/>
  <c r="DU44" i="24"/>
  <c r="QS42" i="24"/>
  <c r="MI42" i="24"/>
  <c r="FQ39" i="24"/>
  <c r="FQ36" i="24"/>
  <c r="CK39" i="24"/>
  <c r="SC39" i="24"/>
  <c r="IW32" i="24"/>
  <c r="VC37" i="24"/>
  <c r="GO24" i="24"/>
  <c r="GO26" i="24"/>
  <c r="GO34" i="24"/>
  <c r="GO35" i="24"/>
  <c r="W24" i="24"/>
  <c r="W42" i="24"/>
  <c r="QY51" i="24"/>
  <c r="OW52" i="24"/>
  <c r="HM52" i="24"/>
  <c r="CQ50" i="24"/>
  <c r="HG49" i="24"/>
  <c r="HS48" i="24"/>
  <c r="BY47" i="24"/>
  <c r="UE46" i="24"/>
  <c r="CK49" i="24"/>
  <c r="OW44" i="24"/>
  <c r="MC44" i="24"/>
  <c r="GC44" i="24"/>
  <c r="VO43" i="24"/>
  <c r="SI43" i="24"/>
  <c r="QM43" i="24"/>
  <c r="HG43" i="24"/>
  <c r="OK42" i="24"/>
  <c r="MC42" i="24"/>
  <c r="QA41" i="24"/>
  <c r="BS39" i="24"/>
  <c r="HM38" i="24"/>
  <c r="FK40" i="24"/>
  <c r="HM48" i="24"/>
  <c r="EG48" i="24"/>
  <c r="VC47" i="24"/>
  <c r="EA47" i="24"/>
  <c r="TY46" i="24"/>
  <c r="K46" i="24"/>
  <c r="GU45" i="24"/>
  <c r="LW44" i="24"/>
  <c r="DU41" i="24"/>
  <c r="JC40" i="24"/>
  <c r="BY36" i="24"/>
  <c r="JI32" i="24"/>
  <c r="RK26" i="24"/>
  <c r="RK27" i="24"/>
  <c r="RK24" i="24"/>
  <c r="BG54" i="24"/>
  <c r="RQ52" i="24"/>
  <c r="JU52" i="24"/>
  <c r="VO50" i="24"/>
  <c r="NS52" i="24"/>
  <c r="UE48" i="24"/>
  <c r="EA48" i="24"/>
  <c r="PC47" i="24"/>
  <c r="DU47" i="24"/>
  <c r="BS47" i="24"/>
  <c r="MO46" i="24"/>
  <c r="KA45" i="24"/>
  <c r="DO47" i="24"/>
  <c r="SC46" i="24"/>
  <c r="JC43" i="24"/>
  <c r="HA43" i="24"/>
  <c r="EY43" i="24"/>
  <c r="BG46" i="24"/>
  <c r="SI42" i="24"/>
  <c r="AO42" i="24"/>
  <c r="LE42" i="24"/>
  <c r="HM39" i="24"/>
  <c r="OQ39" i="24"/>
  <c r="LK36" i="24"/>
  <c r="IE41" i="24"/>
  <c r="NS35" i="24"/>
  <c r="LE38" i="24"/>
  <c r="TY20" i="24"/>
  <c r="TY33" i="24"/>
  <c r="TY27" i="24"/>
  <c r="TY30" i="24"/>
  <c r="GO52" i="24"/>
  <c r="DI52" i="24"/>
  <c r="MC51" i="24"/>
  <c r="HG51" i="24"/>
  <c r="EY51" i="24"/>
  <c r="DC51" i="24"/>
  <c r="TM50" i="24"/>
  <c r="PO50" i="24"/>
  <c r="DU49" i="24"/>
  <c r="KM48" i="24"/>
  <c r="DU48" i="24"/>
  <c r="BY46" i="24"/>
  <c r="DI48" i="24"/>
  <c r="AI45" i="24"/>
  <c r="DC44" i="24"/>
  <c r="GU43" i="24"/>
  <c r="UK42" i="24"/>
  <c r="DU38" i="24"/>
  <c r="UW25" i="24"/>
  <c r="HY52" i="24"/>
  <c r="AC52" i="24"/>
  <c r="VO51" i="24"/>
  <c r="JO51" i="24"/>
  <c r="CW51" i="24"/>
  <c r="TG50" i="24"/>
  <c r="LK50" i="24"/>
  <c r="PU49" i="24"/>
  <c r="AC49" i="24"/>
  <c r="HA48" i="24"/>
  <c r="UK48" i="24"/>
  <c r="GC47" i="24"/>
  <c r="MI47" i="24"/>
  <c r="JU46" i="24"/>
  <c r="GC45" i="24"/>
  <c r="DC45" i="24"/>
  <c r="AC45" i="24"/>
  <c r="LE44" i="24"/>
  <c r="IQ46" i="24"/>
  <c r="UW43" i="24"/>
  <c r="QA44" i="24"/>
  <c r="NG43" i="24"/>
  <c r="ES43" i="24"/>
  <c r="ES42" i="24"/>
  <c r="HS42" i="24"/>
  <c r="OE39" i="24"/>
  <c r="NM43" i="24"/>
  <c r="UQ34" i="24"/>
  <c r="BG37" i="24"/>
  <c r="BG38" i="24"/>
  <c r="HA40" i="24"/>
  <c r="BS36" i="24"/>
  <c r="BS34" i="24"/>
  <c r="AU34" i="24"/>
  <c r="HY55" i="24"/>
  <c r="FK55" i="24"/>
  <c r="WA55" i="24"/>
  <c r="RW54" i="24"/>
  <c r="HA54" i="24"/>
  <c r="QY53" i="24"/>
  <c r="MO52" i="24"/>
  <c r="VI51" i="24"/>
  <c r="QG51" i="24"/>
  <c r="EM50" i="24"/>
  <c r="SO49" i="24"/>
  <c r="PO49" i="24"/>
  <c r="W49" i="24"/>
  <c r="RK47" i="24"/>
  <c r="LE47" i="24"/>
  <c r="FW47" i="24"/>
  <c r="MC46" i="24"/>
  <c r="VO45" i="24"/>
  <c r="PU45" i="24"/>
  <c r="W46" i="24"/>
  <c r="RQ43" i="24"/>
  <c r="QA42" i="24"/>
  <c r="QS40" i="24"/>
  <c r="WA39" i="24"/>
  <c r="RE31" i="24"/>
  <c r="RE32" i="24"/>
  <c r="RE30" i="24"/>
  <c r="CW33" i="24"/>
  <c r="GC14" i="24"/>
  <c r="GC15" i="24"/>
  <c r="AU54" i="24"/>
  <c r="QS53" i="24"/>
  <c r="LW53" i="24"/>
  <c r="IW53" i="24"/>
  <c r="OE53" i="24"/>
  <c r="HS52" i="24"/>
  <c r="SU51" i="24"/>
  <c r="CK51" i="24"/>
  <c r="PI50" i="24"/>
  <c r="NA50" i="24"/>
  <c r="LE50" i="24"/>
  <c r="SI49" i="24"/>
  <c r="GC49" i="24"/>
  <c r="DC49" i="24"/>
  <c r="AC48" i="24"/>
  <c r="TY47" i="24"/>
  <c r="FQ47" i="24"/>
  <c r="TA46" i="24"/>
  <c r="RE46" i="24"/>
  <c r="SO45" i="24"/>
  <c r="PO45" i="24"/>
  <c r="TY44" i="24"/>
  <c r="IK44" i="24"/>
  <c r="FE44" i="24"/>
  <c r="UK43" i="24"/>
  <c r="RQ42" i="24"/>
  <c r="GU42" i="24"/>
  <c r="MI41" i="24"/>
  <c r="HM42" i="24"/>
  <c r="AU42" i="24"/>
  <c r="VU39" i="24"/>
  <c r="AO39" i="24"/>
  <c r="QY36" i="24"/>
  <c r="UW35" i="24"/>
  <c r="SO32" i="24"/>
  <c r="SO51" i="24"/>
  <c r="IW51" i="24"/>
  <c r="CE51" i="24"/>
  <c r="GO50" i="24"/>
  <c r="JU49" i="24"/>
  <c r="FK47" i="24"/>
  <c r="VO46" i="24"/>
  <c r="SU46" i="24"/>
  <c r="K45" i="24"/>
  <c r="UE43" i="24"/>
  <c r="PU42" i="24"/>
  <c r="GO42" i="24"/>
  <c r="EM43" i="24"/>
  <c r="HG41" i="24"/>
  <c r="AI41" i="24"/>
  <c r="KG41" i="24"/>
  <c r="GU38" i="24"/>
  <c r="JO37" i="24"/>
  <c r="AC35" i="24"/>
  <c r="MU34" i="24"/>
  <c r="VU29" i="24"/>
  <c r="VU40" i="24"/>
  <c r="DU30" i="24"/>
  <c r="LW22" i="24"/>
  <c r="LW29" i="24"/>
  <c r="LW36" i="24"/>
  <c r="AU36" i="24"/>
  <c r="FK35" i="24"/>
  <c r="EY34" i="24"/>
  <c r="BY34" i="24"/>
  <c r="TM33" i="24"/>
  <c r="KG34" i="24"/>
  <c r="VU28" i="24"/>
  <c r="UK28" i="24"/>
  <c r="PO28" i="24"/>
  <c r="HS28" i="24"/>
  <c r="DC29" i="24"/>
  <c r="JI27" i="24"/>
  <c r="GO27" i="24"/>
  <c r="VC24" i="24"/>
  <c r="NY22" i="24"/>
  <c r="KM16" i="24"/>
  <c r="QS24" i="24"/>
  <c r="BG20" i="24"/>
  <c r="BG17" i="24"/>
  <c r="BG26" i="24"/>
  <c r="BG12" i="24"/>
  <c r="BG10" i="24"/>
  <c r="HG9" i="24"/>
  <c r="HG17" i="24"/>
  <c r="HG15" i="24"/>
  <c r="HG22" i="24"/>
  <c r="HG6" i="24"/>
  <c r="HG7" i="24"/>
  <c r="AC23" i="24"/>
  <c r="AC17" i="24"/>
  <c r="AC4" i="24"/>
  <c r="AE4" i="24" s="1"/>
  <c r="AF4" i="24" s="1"/>
  <c r="ES34" i="24"/>
  <c r="HM31" i="24"/>
  <c r="UK30" i="24"/>
  <c r="OK30" i="24"/>
  <c r="DC30" i="24"/>
  <c r="AC32" i="24"/>
  <c r="LE29" i="24"/>
  <c r="JI29" i="24"/>
  <c r="BM28" i="24"/>
  <c r="LW27" i="24"/>
  <c r="JI28" i="24"/>
  <c r="UK24" i="24"/>
  <c r="DO9" i="24"/>
  <c r="DO13" i="24"/>
  <c r="W19" i="24"/>
  <c r="W15" i="24"/>
  <c r="W20" i="24"/>
  <c r="BY7" i="24"/>
  <c r="HA8" i="24"/>
  <c r="HA18" i="24"/>
  <c r="HA17" i="24"/>
  <c r="EG6" i="24"/>
  <c r="EG12" i="24"/>
  <c r="VU4" i="24"/>
  <c r="VW4" i="24" s="1"/>
  <c r="VX4" i="24" s="1"/>
  <c r="CK4" i="24"/>
  <c r="CM4" i="24" s="1"/>
  <c r="CN4" i="24" s="1"/>
  <c r="CK7" i="24"/>
  <c r="CK10" i="24"/>
  <c r="GC32" i="24"/>
  <c r="NG30" i="24"/>
  <c r="CK29" i="24"/>
  <c r="RE29" i="24"/>
  <c r="TY25" i="24"/>
  <c r="CQ25" i="24"/>
  <c r="GO23" i="24"/>
  <c r="JI20" i="24"/>
  <c r="AI13" i="24"/>
  <c r="AI16" i="24"/>
  <c r="AI17" i="24"/>
  <c r="AI12" i="24"/>
  <c r="AI14" i="24"/>
  <c r="JI16" i="24"/>
  <c r="JI12" i="24"/>
  <c r="UK41" i="24"/>
  <c r="NA43" i="24"/>
  <c r="KY41" i="24"/>
  <c r="RE38" i="24"/>
  <c r="CE36" i="24"/>
  <c r="IW35" i="24"/>
  <c r="HA35" i="24"/>
  <c r="QM33" i="24"/>
  <c r="HA33" i="24"/>
  <c r="K33" i="24"/>
  <c r="VC31" i="24"/>
  <c r="HA31" i="24"/>
  <c r="AO31" i="24"/>
  <c r="UE34" i="24"/>
  <c r="OE32" i="24"/>
  <c r="GU29" i="24"/>
  <c r="MC32" i="24"/>
  <c r="UK27" i="24"/>
  <c r="OQ27" i="24"/>
  <c r="QG26" i="24"/>
  <c r="KG26" i="24"/>
  <c r="ES26" i="24"/>
  <c r="TS25" i="24"/>
  <c r="CK25" i="24"/>
  <c r="SO23" i="24"/>
  <c r="EM26" i="24"/>
  <c r="VU21" i="24"/>
  <c r="CQ13" i="24"/>
  <c r="EM7" i="24"/>
  <c r="LQ6" i="24"/>
  <c r="LQ8" i="24"/>
  <c r="LQ18" i="24"/>
  <c r="LQ10" i="24"/>
  <c r="LQ14" i="24"/>
  <c r="NA5" i="24"/>
  <c r="NC5" i="24" s="1"/>
  <c r="NA7" i="24"/>
  <c r="NA8" i="24"/>
  <c r="BA5" i="24"/>
  <c r="BB5" i="24" s="1"/>
  <c r="BA15" i="24"/>
  <c r="BA8" i="24"/>
  <c r="BA12" i="24"/>
  <c r="BA13" i="24"/>
  <c r="NA40" i="24"/>
  <c r="NY39" i="24"/>
  <c r="AC42" i="24"/>
  <c r="RW36" i="24"/>
  <c r="ES36" i="24"/>
  <c r="EA34" i="24"/>
  <c r="JI33" i="24"/>
  <c r="KG32" i="24"/>
  <c r="FQ32" i="24"/>
  <c r="DC32" i="24"/>
  <c r="KA31" i="24"/>
  <c r="GU31" i="24"/>
  <c r="AI31" i="24"/>
  <c r="CE29" i="24"/>
  <c r="SO28" i="24"/>
  <c r="QY28" i="24"/>
  <c r="SU26" i="24"/>
  <c r="JI23" i="24"/>
  <c r="DC23" i="24"/>
  <c r="SO21" i="24"/>
  <c r="DU21" i="24"/>
  <c r="FK8" i="24"/>
  <c r="FK24" i="24"/>
  <c r="CQ11" i="24"/>
  <c r="CQ12" i="24"/>
  <c r="HA7" i="24"/>
  <c r="EG7" i="24"/>
  <c r="GU11" i="24"/>
  <c r="GU5" i="24"/>
  <c r="GV5" i="24" s="1"/>
  <c r="GU12" i="24"/>
  <c r="FQ12" i="24"/>
  <c r="FQ17" i="24"/>
  <c r="EM9" i="24"/>
  <c r="EM20" i="24"/>
  <c r="DO41" i="24"/>
  <c r="LQ40" i="24"/>
  <c r="EG40" i="24"/>
  <c r="LE39" i="24"/>
  <c r="CW39" i="24"/>
  <c r="TY38" i="24"/>
  <c r="LK37" i="24"/>
  <c r="UE36" i="24"/>
  <c r="UQ35" i="24"/>
  <c r="NA35" i="24"/>
  <c r="Q40" i="24"/>
  <c r="RE34" i="24"/>
  <c r="VI33" i="24"/>
  <c r="LK33" i="24"/>
  <c r="WA33" i="24"/>
  <c r="HS32" i="24"/>
  <c r="CW32" i="24"/>
  <c r="AI32" i="24"/>
  <c r="GO33" i="24"/>
  <c r="TY31" i="24"/>
  <c r="IK30" i="24"/>
  <c r="K32" i="24"/>
  <c r="TS29" i="24"/>
  <c r="GO29" i="24"/>
  <c r="VI28" i="24"/>
  <c r="TY28" i="24"/>
  <c r="LW28" i="24"/>
  <c r="K28" i="24"/>
  <c r="K22" i="24"/>
  <c r="IQ15" i="24"/>
  <c r="IQ19" i="24"/>
  <c r="IQ16" i="24"/>
  <c r="IQ17" i="24"/>
  <c r="GI24" i="24"/>
  <c r="GI12" i="24"/>
  <c r="JU10" i="24"/>
  <c r="JU21" i="24"/>
  <c r="JU15" i="24"/>
  <c r="JU22" i="24"/>
  <c r="JU13" i="24"/>
  <c r="FE14" i="24"/>
  <c r="NS12" i="24"/>
  <c r="NS15" i="24"/>
  <c r="DI8" i="24"/>
  <c r="DI21" i="24"/>
  <c r="DI5" i="24"/>
  <c r="DK5" i="24" s="1"/>
  <c r="KS38" i="24"/>
  <c r="LE37" i="24"/>
  <c r="W37" i="24"/>
  <c r="HA37" i="24"/>
  <c r="RW35" i="24"/>
  <c r="PC35" i="24"/>
  <c r="KY38" i="24"/>
  <c r="EM36" i="24"/>
  <c r="QY35" i="24"/>
  <c r="QG34" i="24"/>
  <c r="SC31" i="24"/>
  <c r="CQ31" i="24"/>
  <c r="CK27" i="24"/>
  <c r="TG25" i="24"/>
  <c r="NG25" i="24"/>
  <c r="CE25" i="24"/>
  <c r="KS24" i="24"/>
  <c r="HY24" i="24"/>
  <c r="LW23" i="24"/>
  <c r="PU22" i="24"/>
  <c r="NG22" i="24"/>
  <c r="IK23" i="24"/>
  <c r="IK20" i="24"/>
  <c r="IK22" i="24"/>
  <c r="JO11" i="24"/>
  <c r="JO9" i="24"/>
  <c r="JO26" i="24"/>
  <c r="JO15" i="24"/>
  <c r="JO16" i="24"/>
  <c r="JO22" i="24"/>
  <c r="JO13" i="24"/>
  <c r="PI12" i="24"/>
  <c r="PI8" i="24"/>
  <c r="PI10" i="24"/>
  <c r="PI20" i="24"/>
  <c r="PI6" i="24"/>
  <c r="PI5" i="24"/>
  <c r="PJ5" i="24" s="1"/>
  <c r="KG23" i="24"/>
  <c r="KG20" i="24"/>
  <c r="KG22" i="24"/>
  <c r="KA28" i="24"/>
  <c r="W27" i="24"/>
  <c r="QG24" i="24"/>
  <c r="MU22" i="24"/>
  <c r="LK8" i="24"/>
  <c r="LK15" i="24"/>
  <c r="IE20" i="24"/>
  <c r="PG6" i="24" a="1"/>
  <c r="PG6" i="24" s="1"/>
  <c r="PG7" i="24" s="1" a="1"/>
  <c r="PG7" i="24" s="1"/>
  <c r="PG8" i="24" s="1" a="1"/>
  <c r="PG8" i="24" s="1"/>
  <c r="PG9" i="24" s="1" a="1"/>
  <c r="PG9" i="24" s="1"/>
  <c r="PG10" i="24" s="1" a="1"/>
  <c r="PG10" i="24" s="1"/>
  <c r="PG11" i="24" s="1" a="1"/>
  <c r="PG11" i="24" s="1"/>
  <c r="PG12" i="24" s="1" a="1"/>
  <c r="PG12" i="24" s="1"/>
  <c r="PG13" i="24" s="1" a="1"/>
  <c r="PG13" i="24" s="1"/>
  <c r="PG14" i="24" s="1" a="1"/>
  <c r="PG14" i="24" s="1"/>
  <c r="PG15" i="24" s="1" a="1"/>
  <c r="PG15" i="24" s="1"/>
  <c r="GC17" i="24"/>
  <c r="VU32" i="24"/>
  <c r="CK33" i="24"/>
  <c r="GI32" i="24"/>
  <c r="HS27" i="24"/>
  <c r="BY21" i="24"/>
  <c r="QG19" i="24"/>
  <c r="LW20" i="24"/>
  <c r="LW17" i="24"/>
  <c r="SI16" i="24"/>
  <c r="SI23" i="24"/>
  <c r="AI15" i="24"/>
  <c r="KM13" i="24"/>
  <c r="QA13" i="24"/>
  <c r="QA18" i="24"/>
  <c r="QA9" i="24"/>
  <c r="SC12" i="24"/>
  <c r="SC10" i="24"/>
  <c r="SC27" i="24"/>
  <c r="SC18" i="24"/>
  <c r="SC5" i="24"/>
  <c r="SE5" i="24" s="1"/>
  <c r="NG4" i="24"/>
  <c r="NI4" i="24" s="1"/>
  <c r="NG5" i="24"/>
  <c r="NH5" i="24" s="1"/>
  <c r="NG11" i="24"/>
  <c r="NG23" i="24"/>
  <c r="NG10" i="24"/>
  <c r="NG21" i="24"/>
  <c r="NG13" i="24"/>
  <c r="NG15" i="24"/>
  <c r="NA39" i="24"/>
  <c r="WA38" i="24"/>
  <c r="MU39" i="24"/>
  <c r="GO39" i="24"/>
  <c r="NY36" i="24"/>
  <c r="GO36" i="24"/>
  <c r="TY36" i="24"/>
  <c r="OW36" i="24"/>
  <c r="EA35" i="24"/>
  <c r="BM36" i="24"/>
  <c r="NM34" i="24"/>
  <c r="LE36" i="24"/>
  <c r="IK34" i="24"/>
  <c r="AI36" i="24"/>
  <c r="SC34" i="24"/>
  <c r="HM30" i="24"/>
  <c r="EM30" i="24"/>
  <c r="KG29" i="24"/>
  <c r="DU29" i="24"/>
  <c r="BS29" i="24"/>
  <c r="GU28" i="24"/>
  <c r="VU27" i="24"/>
  <c r="SO25" i="24"/>
  <c r="BS25" i="24"/>
  <c r="CK24" i="24"/>
  <c r="PI22" i="24"/>
  <c r="HM21" i="24"/>
  <c r="RQ20" i="24"/>
  <c r="OQ26" i="24"/>
  <c r="OQ22" i="24"/>
  <c r="OQ17" i="24"/>
  <c r="OQ23" i="24"/>
  <c r="PU6" i="24"/>
  <c r="PU23" i="24"/>
  <c r="PU16" i="24"/>
  <c r="PU10" i="24"/>
  <c r="PU20" i="24"/>
  <c r="PU21" i="24"/>
  <c r="RW4" i="24"/>
  <c r="RY4" i="24" s="1"/>
  <c r="RZ4" i="24" s="1"/>
  <c r="RW21" i="24"/>
  <c r="RW8" i="24"/>
  <c r="RW12" i="24"/>
  <c r="MC4" i="24"/>
  <c r="ME4" i="24" s="1"/>
  <c r="MF4" i="24" s="1"/>
  <c r="MC25" i="24"/>
  <c r="MC12" i="24"/>
  <c r="CW34" i="24"/>
  <c r="RW33" i="24"/>
  <c r="NG32" i="24"/>
  <c r="CE31" i="24"/>
  <c r="VU30" i="24"/>
  <c r="HG33" i="24"/>
  <c r="QG29" i="24"/>
  <c r="BM29" i="24"/>
  <c r="NG27" i="24"/>
  <c r="BM27" i="24"/>
  <c r="DC26" i="24"/>
  <c r="PO11" i="24"/>
  <c r="PO16" i="24"/>
  <c r="PO20" i="24"/>
  <c r="PO22" i="24"/>
  <c r="SU14" i="24"/>
  <c r="SU25" i="24"/>
  <c r="OK19" i="24"/>
  <c r="OK12" i="24"/>
  <c r="OE4" i="24"/>
  <c r="OG4" i="24" s="1"/>
  <c r="OH4" i="24" s="1"/>
  <c r="OE5" i="24"/>
  <c r="OE12" i="24"/>
  <c r="OE20" i="24"/>
  <c r="WA35" i="24"/>
  <c r="DU35" i="24"/>
  <c r="NG35" i="24"/>
  <c r="LK32" i="24"/>
  <c r="OW31" i="24"/>
  <c r="DO29" i="24"/>
  <c r="KG27" i="24"/>
  <c r="HM28" i="24"/>
  <c r="EM27" i="24"/>
  <c r="RQ26" i="24"/>
  <c r="LQ26" i="24"/>
  <c r="JO25" i="24"/>
  <c r="BM23" i="24"/>
  <c r="UQ24" i="24"/>
  <c r="CE19" i="24"/>
  <c r="CE21" i="24"/>
  <c r="KS27" i="24"/>
  <c r="EY21" i="24"/>
  <c r="EY16" i="24"/>
  <c r="EY20" i="24"/>
  <c r="EY18" i="24"/>
  <c r="EY19" i="24"/>
  <c r="RW9" i="24"/>
  <c r="UK5" i="24"/>
  <c r="UM5" i="24" s="1"/>
  <c r="UK18" i="24"/>
  <c r="UK19" i="24"/>
  <c r="VC39" i="24"/>
  <c r="HA39" i="24"/>
  <c r="TY37" i="24"/>
  <c r="FW36" i="24"/>
  <c r="TG35" i="24"/>
  <c r="QS36" i="24"/>
  <c r="SU34" i="24"/>
  <c r="MU33" i="24"/>
  <c r="FK33" i="24"/>
  <c r="AO33" i="24"/>
  <c r="SU32" i="24"/>
  <c r="OQ32" i="24"/>
  <c r="EY31" i="24"/>
  <c r="SO30" i="24"/>
  <c r="LW30" i="24"/>
  <c r="KA29" i="24"/>
  <c r="VO27" i="24"/>
  <c r="SU27" i="24"/>
  <c r="KA27" i="24"/>
  <c r="TY26" i="24"/>
  <c r="DU25" i="24"/>
  <c r="TS23" i="24"/>
  <c r="GC18" i="24"/>
  <c r="DO17" i="24"/>
  <c r="EA17" i="24"/>
  <c r="DC16" i="24"/>
  <c r="DC24" i="24"/>
  <c r="DC14" i="24"/>
  <c r="RQ23" i="24"/>
  <c r="UE5" i="24"/>
  <c r="UG5" i="24" s="1"/>
  <c r="UE7" i="24"/>
  <c r="VF4" i="24"/>
  <c r="W38" i="24"/>
  <c r="MC35" i="24"/>
  <c r="HM36" i="24"/>
  <c r="CK34" i="24"/>
  <c r="SU33" i="24"/>
  <c r="QY32" i="24"/>
  <c r="TM32" i="24"/>
  <c r="MI30" i="24"/>
  <c r="DU31" i="24"/>
  <c r="FK29" i="24"/>
  <c r="EY28" i="24"/>
  <c r="BY30" i="24"/>
  <c r="IK26" i="24"/>
  <c r="CK26" i="24"/>
  <c r="RW25" i="24"/>
  <c r="LW25" i="24"/>
  <c r="OK23" i="24"/>
  <c r="MC21" i="24"/>
  <c r="JO21" i="24"/>
  <c r="QY11" i="24"/>
  <c r="QY13" i="24"/>
  <c r="RW6" i="24"/>
  <c r="HS5" i="24"/>
  <c r="HT5" i="24" s="1"/>
  <c r="HS14" i="24"/>
  <c r="TY4" i="24"/>
  <c r="UA4" i="24" s="1"/>
  <c r="UB4" i="24" s="1"/>
  <c r="TY5" i="24"/>
  <c r="TZ5" i="24" s="1"/>
  <c r="OW46" i="24"/>
  <c r="EA37" i="24"/>
  <c r="QA37" i="24"/>
  <c r="NG36" i="24"/>
  <c r="IK36" i="24"/>
  <c r="QM35" i="24"/>
  <c r="UW34" i="24"/>
  <c r="SI34" i="24"/>
  <c r="PO36" i="24"/>
  <c r="CE34" i="24"/>
  <c r="TY34" i="24"/>
  <c r="CQ33" i="24"/>
  <c r="QY31" i="24"/>
  <c r="LK31" i="24"/>
  <c r="EM31" i="24"/>
  <c r="UW33" i="24"/>
  <c r="BA29" i="24"/>
  <c r="RQ28" i="24"/>
  <c r="VI27" i="24"/>
  <c r="VU26" i="24"/>
  <c r="CE26" i="24"/>
  <c r="UK25" i="24"/>
  <c r="JI25" i="24"/>
  <c r="JI24" i="24"/>
  <c r="W22" i="24"/>
  <c r="LW21" i="24"/>
  <c r="DO15" i="24"/>
  <c r="UQ12" i="24"/>
  <c r="UQ16" i="24"/>
  <c r="VI14" i="24"/>
  <c r="VI21" i="24"/>
  <c r="VI15" i="24"/>
  <c r="TS7" i="24"/>
  <c r="TS9" i="24"/>
  <c r="TS21" i="24"/>
  <c r="TS16" i="24"/>
  <c r="TS27" i="24"/>
  <c r="VC19" i="24"/>
  <c r="NY19" i="24"/>
  <c r="K19" i="24"/>
  <c r="BA18" i="24"/>
  <c r="TY16" i="24"/>
  <c r="NS16" i="24"/>
  <c r="BA16" i="24"/>
  <c r="TM15" i="24"/>
  <c r="KY15" i="24"/>
  <c r="PO14" i="24"/>
  <c r="MU14" i="24"/>
  <c r="JO14" i="24"/>
  <c r="NS13" i="24"/>
  <c r="NG12" i="24"/>
  <c r="FE12" i="24"/>
  <c r="NA11" i="24"/>
  <c r="UW13" i="24"/>
  <c r="RQ12" i="24"/>
  <c r="NA9" i="24"/>
  <c r="HA9" i="24"/>
  <c r="IK8" i="24"/>
  <c r="ES8" i="24"/>
  <c r="UE6" i="24"/>
  <c r="VI26" i="24"/>
  <c r="FW34" i="24"/>
  <c r="NS26" i="24"/>
  <c r="SO24" i="24"/>
  <c r="NM21" i="24"/>
  <c r="W21" i="24"/>
  <c r="GC20" i="24"/>
  <c r="KY17" i="24"/>
  <c r="VI16" i="24"/>
  <c r="PC16" i="24"/>
  <c r="KG16" i="24"/>
  <c r="IE15" i="24"/>
  <c r="AO15" i="24"/>
  <c r="PC14" i="24"/>
  <c r="UK13" i="24"/>
  <c r="KG13" i="24"/>
  <c r="CE13" i="24"/>
  <c r="ES12" i="24"/>
  <c r="GI9" i="24"/>
  <c r="OE8" i="24"/>
  <c r="CK8" i="24"/>
  <c r="Q8" i="24"/>
  <c r="WA6" i="24"/>
  <c r="NM6" i="24"/>
  <c r="GU6" i="24"/>
  <c r="TV4" i="24"/>
  <c r="TG23" i="24"/>
  <c r="VC22" i="24"/>
  <c r="IK25" i="24"/>
  <c r="LK21" i="24"/>
  <c r="EG23" i="24"/>
  <c r="TM20" i="24"/>
  <c r="OE22" i="24"/>
  <c r="LE20" i="24"/>
  <c r="NG19" i="24"/>
  <c r="JC19" i="24"/>
  <c r="TA17" i="24"/>
  <c r="KS17" i="24"/>
  <c r="SC16" i="24"/>
  <c r="TA15" i="24"/>
  <c r="FQ16" i="24"/>
  <c r="DC15" i="24"/>
  <c r="FQ14" i="24"/>
  <c r="CQ14" i="24"/>
  <c r="TY14" i="24"/>
  <c r="PC11" i="24"/>
  <c r="CW9" i="24"/>
  <c r="TS8" i="24"/>
  <c r="RE8" i="24"/>
  <c r="HS8" i="24"/>
  <c r="NY7" i="24"/>
  <c r="BG9" i="24"/>
  <c r="TA26" i="24"/>
  <c r="AO25" i="24"/>
  <c r="JU24" i="24"/>
  <c r="QY23" i="24"/>
  <c r="SC29" i="24"/>
  <c r="MU23" i="24"/>
  <c r="BS24" i="24"/>
  <c r="RQ21" i="24"/>
  <c r="QG20" i="24"/>
  <c r="RW19" i="24"/>
  <c r="PU19" i="24"/>
  <c r="NA19" i="24"/>
  <c r="LE19" i="24"/>
  <c r="VI20" i="24"/>
  <c r="ES17" i="24"/>
  <c r="NG16" i="24"/>
  <c r="DO16" i="24"/>
  <c r="AO16" i="24"/>
  <c r="SU15" i="24"/>
  <c r="QA15" i="24"/>
  <c r="AC15" i="24"/>
  <c r="W14" i="24"/>
  <c r="PI13" i="24"/>
  <c r="TS12" i="24"/>
  <c r="MO12" i="24"/>
  <c r="MC11" i="24"/>
  <c r="TY10" i="24"/>
  <c r="NS8" i="24"/>
  <c r="DO7" i="24"/>
  <c r="IQ6" i="24"/>
  <c r="GO19" i="24"/>
  <c r="SO15" i="24"/>
  <c r="HG13" i="24"/>
  <c r="MI13" i="24"/>
  <c r="OQ13" i="24"/>
  <c r="LW11" i="24"/>
  <c r="IW11" i="24"/>
  <c r="MC9" i="24"/>
  <c r="WA7" i="24"/>
  <c r="NS7" i="24"/>
  <c r="BA7" i="24"/>
  <c r="NG6" i="24"/>
  <c r="GI6" i="24"/>
  <c r="DU7" i="24"/>
  <c r="BA6" i="24"/>
  <c r="RE5" i="24"/>
  <c r="RF5" i="24" s="1"/>
  <c r="JO24" i="24"/>
  <c r="RW23" i="24"/>
  <c r="MO22" i="24"/>
  <c r="TM21" i="24"/>
  <c r="PO21" i="24"/>
  <c r="BS22" i="24"/>
  <c r="NM22" i="24"/>
  <c r="MO19" i="24"/>
  <c r="PI18" i="24"/>
  <c r="JU18" i="24"/>
  <c r="SU17" i="24"/>
  <c r="MU17" i="24"/>
  <c r="LQ16" i="24"/>
  <c r="DI16" i="24"/>
  <c r="EY15" i="24"/>
  <c r="BG13" i="24"/>
  <c r="VO12" i="24"/>
  <c r="QY12" i="24"/>
  <c r="JO12" i="24"/>
  <c r="NS10" i="24"/>
  <c r="RQ9" i="24"/>
  <c r="DI7" i="24"/>
  <c r="NA6" i="24"/>
  <c r="TY19" i="24"/>
  <c r="DO19" i="24"/>
  <c r="UQ18" i="24"/>
  <c r="MC18" i="24"/>
  <c r="EM19" i="24"/>
  <c r="KG17" i="24"/>
  <c r="EM17" i="24"/>
  <c r="PI15" i="24"/>
  <c r="OQ14" i="24"/>
  <c r="EY14" i="24"/>
  <c r="MO13" i="24"/>
  <c r="EG13" i="24"/>
  <c r="EA12" i="24"/>
  <c r="CK11" i="24"/>
  <c r="TG10" i="24"/>
  <c r="NM10" i="24"/>
  <c r="WA8" i="24"/>
  <c r="SO7" i="24"/>
  <c r="FH4" i="24"/>
  <c r="AO24" i="24"/>
  <c r="FK23" i="24"/>
  <c r="DI22" i="24"/>
  <c r="BG21" i="24"/>
  <c r="SO20" i="24"/>
  <c r="NA21" i="24"/>
  <c r="PI19" i="24"/>
  <c r="KM19" i="24"/>
  <c r="GC19" i="24"/>
  <c r="RW18" i="24"/>
  <c r="JO18" i="24"/>
  <c r="IE16" i="24"/>
  <c r="EY17" i="24"/>
  <c r="SC15" i="24"/>
  <c r="PC15" i="24"/>
  <c r="DU12" i="24"/>
  <c r="TG11" i="24"/>
  <c r="LK9" i="24"/>
  <c r="BY9" i="24"/>
  <c r="PU7" i="24"/>
  <c r="QS8" i="24"/>
  <c r="DI6" i="24"/>
  <c r="QS5" i="24"/>
  <c r="QU5" i="24" s="1"/>
  <c r="CK5" i="24"/>
  <c r="CL5" i="24" s="1"/>
  <c r="LT4" i="24"/>
  <c r="QG23" i="24"/>
  <c r="GI26" i="24"/>
  <c r="RE21" i="24"/>
  <c r="IE21" i="24"/>
  <c r="EA18" i="24"/>
  <c r="UW15" i="24"/>
  <c r="OE18" i="24"/>
  <c r="JI13" i="24"/>
  <c r="EA13" i="24"/>
  <c r="VI12" i="24"/>
  <c r="NS11" i="24"/>
  <c r="BY11" i="24"/>
  <c r="EM6" i="24"/>
  <c r="DO21" i="24"/>
  <c r="VO21" i="24"/>
  <c r="MO20" i="24"/>
  <c r="BG14" i="24"/>
  <c r="GC13" i="24"/>
  <c r="SO12" i="24"/>
  <c r="QG12" i="24"/>
  <c r="GC12" i="24"/>
  <c r="DO12" i="24"/>
  <c r="NM11" i="24"/>
  <c r="EM11" i="24"/>
  <c r="NA10" i="24"/>
  <c r="SU8" i="24"/>
  <c r="PU8" i="24"/>
  <c r="MO8" i="24"/>
  <c r="JO8" i="24"/>
  <c r="BY6" i="24"/>
  <c r="GF4" i="24"/>
  <c r="EM28" i="24"/>
  <c r="PI27" i="24"/>
  <c r="JO27" i="24"/>
  <c r="WA25" i="24"/>
  <c r="HM25" i="24"/>
  <c r="EG25" i="24"/>
  <c r="TY24" i="24"/>
  <c r="IW24" i="24"/>
  <c r="AC26" i="24"/>
  <c r="CW26" i="24"/>
  <c r="TM23" i="24"/>
  <c r="SU21" i="24"/>
  <c r="FQ23" i="24"/>
  <c r="SC20" i="24"/>
  <c r="OQ19" i="24"/>
  <c r="RE18" i="24"/>
  <c r="JC18" i="24"/>
  <c r="UK16" i="24"/>
  <c r="LQ15" i="24"/>
  <c r="EM16" i="24"/>
  <c r="QG14" i="24"/>
  <c r="NS14" i="24"/>
  <c r="HM14" i="24"/>
  <c r="BA14" i="24"/>
  <c r="TA13" i="24"/>
  <c r="OK13" i="24"/>
  <c r="LQ13" i="24"/>
  <c r="AO13" i="24"/>
  <c r="IW12" i="24"/>
  <c r="VO10" i="24"/>
  <c r="QS9" i="24"/>
  <c r="SO8" i="24"/>
  <c r="KM7" i="24"/>
  <c r="WD4" i="24"/>
  <c r="RW27" i="24"/>
  <c r="GU26" i="24"/>
  <c r="BG28" i="24"/>
  <c r="BY27" i="24"/>
  <c r="VC21" i="24"/>
  <c r="KA21" i="24"/>
  <c r="TS18" i="24"/>
  <c r="DO18" i="24"/>
  <c r="NY17" i="24"/>
  <c r="SU16" i="24"/>
  <c r="KY16" i="24"/>
  <c r="JI15" i="24"/>
  <c r="HA15" i="24"/>
  <c r="SO14" i="24"/>
  <c r="DU15" i="24"/>
  <c r="AU14" i="24"/>
  <c r="OE13" i="24"/>
  <c r="SI13" i="24"/>
  <c r="BG11" i="24"/>
  <c r="EM10" i="24"/>
  <c r="NS9" i="24"/>
  <c r="BA9" i="24"/>
  <c r="VC8" i="24"/>
  <c r="RW7" i="24"/>
  <c r="PC7" i="24"/>
  <c r="HS7" i="24"/>
  <c r="CQ6" i="24"/>
  <c r="TY15" i="24"/>
  <c r="BG15" i="24"/>
  <c r="DO14" i="24"/>
  <c r="KG12" i="24"/>
  <c r="HA11" i="24"/>
  <c r="BA11" i="24"/>
  <c r="HG10" i="24"/>
  <c r="AU8" i="24"/>
  <c r="UK7" i="24"/>
  <c r="UK6" i="24"/>
  <c r="OE6" i="24"/>
  <c r="BM24" i="24"/>
  <c r="TY23" i="24"/>
  <c r="PI23" i="24"/>
  <c r="NA23" i="24"/>
  <c r="NS22" i="24"/>
  <c r="OE21" i="24"/>
  <c r="UQ20" i="24"/>
  <c r="TA19" i="24"/>
  <c r="LW19" i="24"/>
  <c r="HM19" i="24"/>
  <c r="DI19" i="24"/>
  <c r="BG19" i="24"/>
  <c r="VO17" i="24"/>
  <c r="LQ17" i="24"/>
  <c r="DI17" i="24"/>
  <c r="PO17" i="24"/>
  <c r="JU14" i="24"/>
  <c r="FQ13" i="24"/>
  <c r="QA12" i="24"/>
  <c r="PC8" i="24"/>
  <c r="JU7" i="24"/>
  <c r="Q7" i="24"/>
  <c r="SI6" i="24"/>
  <c r="CK6" i="24"/>
  <c r="EA109" i="24"/>
  <c r="EA112" i="24"/>
  <c r="OE91" i="24"/>
  <c r="OE105" i="24"/>
  <c r="OE104" i="24"/>
  <c r="OE99" i="24"/>
  <c r="LK123" i="24"/>
  <c r="IQ123" i="24"/>
  <c r="AO123" i="24"/>
  <c r="NA122" i="24"/>
  <c r="AO122" i="24"/>
  <c r="SO121" i="24"/>
  <c r="QM121" i="24"/>
  <c r="OQ122" i="24"/>
  <c r="MI121" i="24"/>
  <c r="EA121" i="24"/>
  <c r="UQ120" i="24"/>
  <c r="KA120" i="24"/>
  <c r="IW120" i="24"/>
  <c r="GU119" i="24"/>
  <c r="FE120" i="24"/>
  <c r="KS118" i="24"/>
  <c r="HA118" i="24"/>
  <c r="DC118" i="24"/>
  <c r="MI117" i="24"/>
  <c r="CE117" i="24"/>
  <c r="RK116" i="24"/>
  <c r="OQ116" i="24"/>
  <c r="EM118" i="24"/>
  <c r="TM115" i="24"/>
  <c r="RE117" i="24"/>
  <c r="JU117" i="24"/>
  <c r="FE115" i="24"/>
  <c r="AI115" i="24"/>
  <c r="SO115" i="24"/>
  <c r="W114" i="24"/>
  <c r="TG114" i="24"/>
  <c r="KG113" i="24"/>
  <c r="AC111" i="24"/>
  <c r="BG113" i="24"/>
  <c r="FW111" i="24"/>
  <c r="EY108" i="24"/>
  <c r="EY110" i="24"/>
  <c r="AI103" i="24"/>
  <c r="AI104" i="24"/>
  <c r="AI107" i="24"/>
  <c r="AI109" i="24"/>
  <c r="KY112" i="24"/>
  <c r="DC123" i="24"/>
  <c r="PI122" i="24"/>
  <c r="UW121" i="24"/>
  <c r="IE123" i="24"/>
  <c r="AI121" i="24"/>
  <c r="UK120" i="24"/>
  <c r="JU121" i="24"/>
  <c r="FK120" i="24"/>
  <c r="MI119" i="24"/>
  <c r="EY119" i="24"/>
  <c r="BS119" i="24"/>
  <c r="PU120" i="24"/>
  <c r="OE118" i="24"/>
  <c r="IW118" i="24"/>
  <c r="FE118" i="24"/>
  <c r="VO117" i="24"/>
  <c r="BS118" i="24"/>
  <c r="FE117" i="24"/>
  <c r="UQ116" i="24"/>
  <c r="QA114" i="24"/>
  <c r="OE116" i="24"/>
  <c r="KM116" i="24"/>
  <c r="CE116" i="24"/>
  <c r="LQ110" i="24"/>
  <c r="JC110" i="24"/>
  <c r="KG109" i="24"/>
  <c r="GU109" i="24"/>
  <c r="NA108" i="24"/>
  <c r="NA104" i="24"/>
  <c r="NA109" i="24"/>
  <c r="BM103" i="24"/>
  <c r="BM102" i="24"/>
  <c r="BM107" i="24"/>
  <c r="BM105" i="24"/>
  <c r="BM112" i="24"/>
  <c r="HY100" i="24"/>
  <c r="HY110" i="24"/>
  <c r="HY107" i="24"/>
  <c r="HY106" i="24"/>
  <c r="HY108" i="24"/>
  <c r="HY105" i="24"/>
  <c r="AI123" i="24"/>
  <c r="UK122" i="24"/>
  <c r="KG123" i="24"/>
  <c r="AI122" i="24"/>
  <c r="QG122" i="24"/>
  <c r="KG121" i="24"/>
  <c r="BY121" i="24"/>
  <c r="LW123" i="24"/>
  <c r="HM120" i="24"/>
  <c r="Q121" i="24"/>
  <c r="QA119" i="24"/>
  <c r="W119" i="24"/>
  <c r="OK116" i="24"/>
  <c r="LW118" i="24"/>
  <c r="HG115" i="24"/>
  <c r="KG114" i="24"/>
  <c r="EG114" i="24"/>
  <c r="EM114" i="24"/>
  <c r="TA112" i="24"/>
  <c r="NA110" i="24"/>
  <c r="AC109" i="24"/>
  <c r="SC105" i="24"/>
  <c r="VO123" i="24"/>
  <c r="QA123" i="24"/>
  <c r="KS123" i="24"/>
  <c r="RQ123" i="24"/>
  <c r="HM122" i="24"/>
  <c r="EY122" i="24"/>
  <c r="SI122" i="24"/>
  <c r="AC121" i="24"/>
  <c r="JI120" i="24"/>
  <c r="DC119" i="24"/>
  <c r="AO118" i="24"/>
  <c r="OE117" i="24"/>
  <c r="EA117" i="24"/>
  <c r="TG116" i="24"/>
  <c r="QS116" i="24"/>
  <c r="JC118" i="24"/>
  <c r="GO116" i="24"/>
  <c r="DU116" i="24"/>
  <c r="ES115" i="24"/>
  <c r="CK117" i="24"/>
  <c r="W115" i="24"/>
  <c r="IK114" i="24"/>
  <c r="FW114" i="24"/>
  <c r="BS114" i="24"/>
  <c r="QY113" i="24"/>
  <c r="AI113" i="24"/>
  <c r="W112" i="24"/>
  <c r="DO109" i="24"/>
  <c r="MI105" i="24"/>
  <c r="MI110" i="24"/>
  <c r="HG109" i="24"/>
  <c r="BG107" i="24"/>
  <c r="UQ104" i="24"/>
  <c r="UQ105" i="24"/>
  <c r="UQ107" i="24"/>
  <c r="UQ111" i="24"/>
  <c r="UQ106" i="24"/>
  <c r="LQ108" i="24"/>
  <c r="NG105" i="24"/>
  <c r="NG106" i="24"/>
  <c r="MI122" i="24"/>
  <c r="UK121" i="24"/>
  <c r="KA121" i="24"/>
  <c r="HG121" i="24"/>
  <c r="TY119" i="24"/>
  <c r="BM120" i="24"/>
  <c r="UW118" i="24"/>
  <c r="GO117" i="24"/>
  <c r="IW116" i="24"/>
  <c r="PU114" i="24"/>
  <c r="KG112" i="24"/>
  <c r="HG111" i="24"/>
  <c r="W109" i="24"/>
  <c r="QM111" i="24"/>
  <c r="QM112" i="24"/>
  <c r="JO111" i="24"/>
  <c r="CW103" i="24"/>
  <c r="CW106" i="24"/>
  <c r="CW107" i="24"/>
  <c r="CW110" i="24"/>
  <c r="W106" i="24"/>
  <c r="SC99" i="24"/>
  <c r="SC106" i="24"/>
  <c r="SC101" i="24"/>
  <c r="SC107" i="24"/>
  <c r="AC122" i="24"/>
  <c r="UW123" i="24"/>
  <c r="PU123" i="24"/>
  <c r="NG123" i="24"/>
  <c r="KM123" i="24"/>
  <c r="CK123" i="24"/>
  <c r="Q123" i="24"/>
  <c r="OW122" i="24"/>
  <c r="JO122" i="24"/>
  <c r="HA122" i="24"/>
  <c r="ES122" i="24"/>
  <c r="QA121" i="24"/>
  <c r="HM121" i="24"/>
  <c r="DO123" i="24"/>
  <c r="RQ120" i="24"/>
  <c r="JC120" i="24"/>
  <c r="KA119" i="24"/>
  <c r="BG119" i="24"/>
  <c r="CK118" i="24"/>
  <c r="VC117" i="24"/>
  <c r="NY116" i="24"/>
  <c r="LE116" i="24"/>
  <c r="NS115" i="24"/>
  <c r="RW116" i="24"/>
  <c r="JU114" i="24"/>
  <c r="OW115" i="24"/>
  <c r="EA113" i="24"/>
  <c r="PU112" i="24"/>
  <c r="MU112" i="24"/>
  <c r="QM110" i="24"/>
  <c r="CQ111" i="24"/>
  <c r="QA107" i="24"/>
  <c r="MU107" i="24"/>
  <c r="MU110" i="24"/>
  <c r="MU109" i="24"/>
  <c r="QG103" i="24"/>
  <c r="QG105" i="24"/>
  <c r="QG107" i="24"/>
  <c r="SC123" i="24"/>
  <c r="HS123" i="24"/>
  <c r="EY123" i="24"/>
  <c r="TS122" i="24"/>
  <c r="MC122" i="24"/>
  <c r="BY122" i="24"/>
  <c r="Q122" i="24"/>
  <c r="UE121" i="24"/>
  <c r="RQ121" i="24"/>
  <c r="BM121" i="24"/>
  <c r="LE120" i="24"/>
  <c r="HA121" i="24"/>
  <c r="TS119" i="24"/>
  <c r="RK119" i="24"/>
  <c r="IE119" i="24"/>
  <c r="EM119" i="24"/>
  <c r="K119" i="24"/>
  <c r="UQ118" i="24"/>
  <c r="IK116" i="24"/>
  <c r="SU115" i="24"/>
  <c r="QG117" i="24"/>
  <c r="LK115" i="24"/>
  <c r="IW115" i="24"/>
  <c r="BS115" i="24"/>
  <c r="K116" i="24"/>
  <c r="RQ114" i="24"/>
  <c r="HY114" i="24"/>
  <c r="DU115" i="24"/>
  <c r="OQ114" i="24"/>
  <c r="FQ115" i="24"/>
  <c r="VC114" i="24"/>
  <c r="LK112" i="24"/>
  <c r="HG113" i="24"/>
  <c r="KS110" i="24"/>
  <c r="RE108" i="24"/>
  <c r="OQ91" i="24"/>
  <c r="OQ97" i="24"/>
  <c r="OQ95" i="24"/>
  <c r="OQ92" i="24"/>
  <c r="OQ96" i="24"/>
  <c r="OQ111" i="24"/>
  <c r="OQ109" i="24"/>
  <c r="OQ106" i="24"/>
  <c r="HY123" i="24"/>
  <c r="UQ123" i="24"/>
  <c r="KA123" i="24"/>
  <c r="CE123" i="24"/>
  <c r="K123" i="24"/>
  <c r="OK122" i="24"/>
  <c r="EG122" i="24"/>
  <c r="TY121" i="24"/>
  <c r="PU121" i="24"/>
  <c r="HG123" i="24"/>
  <c r="K121" i="24"/>
  <c r="RK120" i="24"/>
  <c r="CW120" i="24"/>
  <c r="PO119" i="24"/>
  <c r="NM119" i="24"/>
  <c r="JU119" i="24"/>
  <c r="GC119" i="24"/>
  <c r="UQ119" i="24"/>
  <c r="EG118" i="24"/>
  <c r="CE118" i="24"/>
  <c r="VI116" i="24"/>
  <c r="NS116" i="24"/>
  <c r="DI116" i="24"/>
  <c r="AU118" i="24"/>
  <c r="NM117" i="24"/>
  <c r="IW117" i="24"/>
  <c r="EG115" i="24"/>
  <c r="RK114" i="24"/>
  <c r="OK113" i="24"/>
  <c r="HM114" i="24"/>
  <c r="BA112" i="24"/>
  <c r="EA111" i="24"/>
  <c r="FQ110" i="24"/>
  <c r="FQ112" i="24"/>
  <c r="EY109" i="24"/>
  <c r="FE107" i="24"/>
  <c r="FE105" i="24"/>
  <c r="FE106" i="24"/>
  <c r="FE108" i="24"/>
  <c r="FE112" i="24"/>
  <c r="KM105" i="24"/>
  <c r="KM104" i="24"/>
  <c r="KM108" i="24"/>
  <c r="IQ105" i="24"/>
  <c r="IQ109" i="24"/>
  <c r="IQ110" i="24"/>
  <c r="IQ106" i="24"/>
  <c r="OE86" i="24"/>
  <c r="SU123" i="24"/>
  <c r="FE123" i="24"/>
  <c r="RW123" i="24"/>
  <c r="MO123" i="24"/>
  <c r="TM122" i="24"/>
  <c r="TY122" i="24"/>
  <c r="RK121" i="24"/>
  <c r="JI121" i="24"/>
  <c r="FE121" i="24"/>
  <c r="BG121" i="24"/>
  <c r="TG120" i="24"/>
  <c r="RE121" i="24"/>
  <c r="AU121" i="24"/>
  <c r="RE119" i="24"/>
  <c r="UK118" i="24"/>
  <c r="JU118" i="24"/>
  <c r="HY118" i="24"/>
  <c r="BY118" i="24"/>
  <c r="IE116" i="24"/>
  <c r="UW117" i="24"/>
  <c r="NG116" i="24"/>
  <c r="JO116" i="24"/>
  <c r="QM113" i="24"/>
  <c r="BY114" i="24"/>
  <c r="SI113" i="24"/>
  <c r="SO109" i="24"/>
  <c r="SO111" i="24"/>
  <c r="QS122" i="24"/>
  <c r="OE122" i="24"/>
  <c r="EA122" i="24"/>
  <c r="TS121" i="24"/>
  <c r="FE122" i="24"/>
  <c r="KY121" i="24"/>
  <c r="AO120" i="24"/>
  <c r="OW118" i="24"/>
  <c r="EA120" i="24"/>
  <c r="Q118" i="24"/>
  <c r="KS116" i="24"/>
  <c r="IE118" i="24"/>
  <c r="IK115" i="24"/>
  <c r="EA115" i="24"/>
  <c r="BM117" i="24"/>
  <c r="PI114" i="24"/>
  <c r="OE115" i="24"/>
  <c r="HA113" i="24"/>
  <c r="QS114" i="24"/>
  <c r="LK109" i="24"/>
  <c r="PI109" i="24"/>
  <c r="PI108" i="24"/>
  <c r="CK111" i="24"/>
  <c r="EG106" i="24"/>
  <c r="EG108" i="24"/>
  <c r="EG107" i="24"/>
  <c r="LK111" i="24"/>
  <c r="HM109" i="24"/>
  <c r="EM108" i="24"/>
  <c r="EM109" i="24"/>
  <c r="RW107" i="24"/>
  <c r="RW108" i="24"/>
  <c r="RW104" i="24"/>
  <c r="RW105" i="24"/>
  <c r="K101" i="24"/>
  <c r="K102" i="24"/>
  <c r="K112" i="24"/>
  <c r="K103" i="24"/>
  <c r="K104" i="24"/>
  <c r="K105" i="24"/>
  <c r="PC96" i="24"/>
  <c r="PC112" i="24"/>
  <c r="PC105" i="24"/>
  <c r="PC109" i="24"/>
  <c r="PC101" i="24"/>
  <c r="PC113" i="24"/>
  <c r="EY121" i="24"/>
  <c r="GO120" i="24"/>
  <c r="EG120" i="24"/>
  <c r="VI120" i="24"/>
  <c r="SC118" i="24"/>
  <c r="AI117" i="24"/>
  <c r="FK118" i="24"/>
  <c r="AC116" i="24"/>
  <c r="GU113" i="24"/>
  <c r="DO113" i="24"/>
  <c r="WA107" i="24"/>
  <c r="WA106" i="24"/>
  <c r="WA111" i="24"/>
  <c r="WA109" i="24"/>
  <c r="WA112" i="24"/>
  <c r="GC111" i="24"/>
  <c r="PO99" i="24"/>
  <c r="PO103" i="24"/>
  <c r="PO107" i="24"/>
  <c r="PO108" i="24"/>
  <c r="PO102" i="24"/>
  <c r="PO109" i="24"/>
  <c r="UW104" i="24"/>
  <c r="UW98" i="24"/>
  <c r="UW99" i="24"/>
  <c r="UW105" i="24"/>
  <c r="UW106" i="24"/>
  <c r="UW101" i="24"/>
  <c r="UW108" i="24"/>
  <c r="KG107" i="24"/>
  <c r="KG106" i="24"/>
  <c r="SU122" i="24"/>
  <c r="BG122" i="24"/>
  <c r="IW121" i="24"/>
  <c r="OQ120" i="24"/>
  <c r="KS121" i="24"/>
  <c r="CK121" i="24"/>
  <c r="CK119" i="24"/>
  <c r="SC116" i="24"/>
  <c r="PO118" i="24"/>
  <c r="FE116" i="24"/>
  <c r="SC115" i="24"/>
  <c r="KS115" i="24"/>
  <c r="BA115" i="24"/>
  <c r="VO116" i="24"/>
  <c r="PC114" i="24"/>
  <c r="LE115" i="24"/>
  <c r="JC114" i="24"/>
  <c r="TS115" i="24"/>
  <c r="SC113" i="24"/>
  <c r="DI113" i="24"/>
  <c r="NS114" i="24"/>
  <c r="KY113" i="24"/>
  <c r="NA114" i="24"/>
  <c r="SC110" i="24"/>
  <c r="PI110" i="24"/>
  <c r="BG111" i="24"/>
  <c r="RW109" i="24"/>
  <c r="LE109" i="24"/>
  <c r="BY108" i="24"/>
  <c r="BY112" i="24"/>
  <c r="TM101" i="24"/>
  <c r="TM108" i="24"/>
  <c r="TM103" i="24"/>
  <c r="TM110" i="24"/>
  <c r="TM106" i="24"/>
  <c r="GI101" i="24"/>
  <c r="GI111" i="24"/>
  <c r="GI102" i="24"/>
  <c r="GI108" i="24"/>
  <c r="GI103" i="24"/>
  <c r="GI106" i="24"/>
  <c r="AU103" i="24"/>
  <c r="AU108" i="24"/>
  <c r="AU102" i="24"/>
  <c r="AU107" i="24"/>
  <c r="AU109" i="24"/>
  <c r="QA88" i="24"/>
  <c r="QA94" i="24"/>
  <c r="QA89" i="24"/>
  <c r="QA109" i="24"/>
  <c r="QA99" i="24"/>
  <c r="QA106" i="24"/>
  <c r="QA95" i="24"/>
  <c r="QA110" i="24"/>
  <c r="TY123" i="24"/>
  <c r="GO123" i="24"/>
  <c r="TS123" i="24"/>
  <c r="EA123" i="24"/>
  <c r="LE122" i="24"/>
  <c r="TG123" i="24"/>
  <c r="KY123" i="24"/>
  <c r="IW122" i="24"/>
  <c r="GI120" i="24"/>
  <c r="TA120" i="24"/>
  <c r="HG119" i="24"/>
  <c r="JI118" i="24"/>
  <c r="RQ117" i="24"/>
  <c r="AC117" i="24"/>
  <c r="UK116" i="24"/>
  <c r="KG116" i="24"/>
  <c r="QY116" i="24"/>
  <c r="DC116" i="24"/>
  <c r="KS113" i="24"/>
  <c r="EG110" i="24"/>
  <c r="SC108" i="24"/>
  <c r="GU108" i="24"/>
  <c r="UE107" i="24"/>
  <c r="UE109" i="24"/>
  <c r="PU106" i="24"/>
  <c r="PU103" i="24"/>
  <c r="PU110" i="24"/>
  <c r="PU105" i="24"/>
  <c r="PU108" i="24"/>
  <c r="PU111" i="24"/>
  <c r="KA106" i="24"/>
  <c r="KA108" i="24"/>
  <c r="KA102" i="24"/>
  <c r="KA103" i="24"/>
  <c r="OK123" i="24"/>
  <c r="VI123" i="24"/>
  <c r="SO122" i="24"/>
  <c r="QA122" i="24"/>
  <c r="IK122" i="24"/>
  <c r="DI122" i="24"/>
  <c r="BA122" i="24"/>
  <c r="VI121" i="24"/>
  <c r="OW121" i="24"/>
  <c r="MU121" i="24"/>
  <c r="GC121" i="24"/>
  <c r="UW119" i="24"/>
  <c r="TY118" i="24"/>
  <c r="OK118" i="24"/>
  <c r="FQ118" i="24"/>
  <c r="K120" i="24"/>
  <c r="NA117" i="24"/>
  <c r="KG117" i="24"/>
  <c r="CQ117" i="24"/>
  <c r="MO116" i="24"/>
  <c r="MO115" i="24"/>
  <c r="HY115" i="24"/>
  <c r="QA115" i="24"/>
  <c r="MI115" i="24"/>
  <c r="IK113" i="24"/>
  <c r="DI107" i="24"/>
  <c r="HS99" i="24"/>
  <c r="HS104" i="24"/>
  <c r="HS111" i="24"/>
  <c r="VO104" i="24"/>
  <c r="VO100" i="24"/>
  <c r="VO105" i="24"/>
  <c r="RK123" i="24"/>
  <c r="IW123" i="24"/>
  <c r="KS122" i="24"/>
  <c r="AU122" i="24"/>
  <c r="MO121" i="24"/>
  <c r="EM123" i="24"/>
  <c r="QM120" i="24"/>
  <c r="KG120" i="24"/>
  <c r="FW121" i="24"/>
  <c r="AC120" i="24"/>
  <c r="OQ119" i="24"/>
  <c r="VO118" i="24"/>
  <c r="RW118" i="24"/>
  <c r="RK117" i="24"/>
  <c r="HM117" i="24"/>
  <c r="OW116" i="24"/>
  <c r="KA116" i="24"/>
  <c r="HG116" i="24"/>
  <c r="TY117" i="24"/>
  <c r="RK115" i="24"/>
  <c r="MO117" i="24"/>
  <c r="DI115" i="24"/>
  <c r="KS114" i="24"/>
  <c r="GU116" i="24"/>
  <c r="RQ113" i="24"/>
  <c r="UK112" i="24"/>
  <c r="KS112" i="24"/>
  <c r="CE111" i="24"/>
  <c r="UK103" i="24"/>
  <c r="UK106" i="24"/>
  <c r="UK108" i="24"/>
  <c r="UK109" i="24"/>
  <c r="UK104" i="24"/>
  <c r="HY111" i="24"/>
  <c r="RK111" i="24"/>
  <c r="KG111" i="24"/>
  <c r="KY110" i="24"/>
  <c r="BS108" i="24"/>
  <c r="PI107" i="24"/>
  <c r="MO107" i="24"/>
  <c r="JC106" i="24"/>
  <c r="FQ106" i="24"/>
  <c r="QA105" i="24"/>
  <c r="NY105" i="24"/>
  <c r="KA105" i="24"/>
  <c r="Q105" i="24"/>
  <c r="CE104" i="24"/>
  <c r="Q104" i="24"/>
  <c r="MU106" i="24"/>
  <c r="KG103" i="24"/>
  <c r="HM103" i="24"/>
  <c r="AC103" i="24"/>
  <c r="KS102" i="24"/>
  <c r="RE101" i="24"/>
  <c r="KA101" i="24"/>
  <c r="QY102" i="24"/>
  <c r="OE95" i="24"/>
  <c r="NY90" i="24"/>
  <c r="NY93" i="24"/>
  <c r="NY96" i="24"/>
  <c r="NY91" i="24"/>
  <c r="NY97" i="24"/>
  <c r="NY98" i="24"/>
  <c r="KG92" i="24"/>
  <c r="KG97" i="24"/>
  <c r="KG98" i="24"/>
  <c r="KG90" i="24"/>
  <c r="KG93" i="24"/>
  <c r="KG91" i="24"/>
  <c r="KG96" i="24"/>
  <c r="BM86" i="24"/>
  <c r="BM95" i="24"/>
  <c r="BM94" i="24"/>
  <c r="BM89" i="24"/>
  <c r="BM90" i="24"/>
  <c r="BG95" i="24"/>
  <c r="BG93" i="24"/>
  <c r="BG89" i="24"/>
  <c r="BG100" i="24"/>
  <c r="BG92" i="24"/>
  <c r="BG86" i="24"/>
  <c r="IE114" i="24"/>
  <c r="DU111" i="24"/>
  <c r="BS112" i="24"/>
  <c r="TS111" i="24"/>
  <c r="RE110" i="24"/>
  <c r="CW111" i="24"/>
  <c r="SI110" i="24"/>
  <c r="DC109" i="24"/>
  <c r="SO108" i="24"/>
  <c r="IK109" i="24"/>
  <c r="TM109" i="24"/>
  <c r="MO108" i="24"/>
  <c r="HG107" i="24"/>
  <c r="ES107" i="24"/>
  <c r="HA106" i="24"/>
  <c r="EA106" i="24"/>
  <c r="VU105" i="24"/>
  <c r="UE105" i="24"/>
  <c r="GI105" i="24"/>
  <c r="BS105" i="24"/>
  <c r="BY104" i="24"/>
  <c r="RQ103" i="24"/>
  <c r="PC103" i="24"/>
  <c r="IE102" i="24"/>
  <c r="BA102" i="24"/>
  <c r="NM101" i="24"/>
  <c r="OE100" i="24"/>
  <c r="UE99" i="24"/>
  <c r="RQ101" i="24"/>
  <c r="CK93" i="24"/>
  <c r="TS92" i="24"/>
  <c r="TS93" i="24"/>
  <c r="TS95" i="24"/>
  <c r="IQ95" i="24"/>
  <c r="IQ99" i="24"/>
  <c r="IQ94" i="24"/>
  <c r="PC94" i="24"/>
  <c r="CQ98" i="24"/>
  <c r="QG89" i="24"/>
  <c r="QG90" i="24"/>
  <c r="QG94" i="24"/>
  <c r="VI79" i="24"/>
  <c r="VI88" i="24"/>
  <c r="VI93" i="24"/>
  <c r="VI87" i="24"/>
  <c r="VI90" i="24"/>
  <c r="VI91" i="24"/>
  <c r="VI84" i="24"/>
  <c r="VI86" i="24"/>
  <c r="VI98" i="24"/>
  <c r="JI114" i="24"/>
  <c r="JU110" i="24"/>
  <c r="EY111" i="24"/>
  <c r="KM109" i="24"/>
  <c r="EA110" i="24"/>
  <c r="VU107" i="24"/>
  <c r="TG107" i="24"/>
  <c r="RK109" i="24"/>
  <c r="PI106" i="24"/>
  <c r="HA108" i="24"/>
  <c r="AI106" i="24"/>
  <c r="NS105" i="24"/>
  <c r="LW107" i="24"/>
  <c r="NG104" i="24"/>
  <c r="EA104" i="24"/>
  <c r="RK103" i="24"/>
  <c r="SI102" i="24"/>
  <c r="MU102" i="24"/>
  <c r="DO102" i="24"/>
  <c r="TG101" i="24"/>
  <c r="PI101" i="24"/>
  <c r="QS100" i="24"/>
  <c r="MI99" i="24"/>
  <c r="EA99" i="24"/>
  <c r="IK95" i="24"/>
  <c r="HG95" i="24"/>
  <c r="OE93" i="24"/>
  <c r="UQ89" i="24"/>
  <c r="UQ88" i="24"/>
  <c r="UQ98" i="24"/>
  <c r="UQ97" i="24"/>
  <c r="UQ93" i="24"/>
  <c r="UQ94" i="24"/>
  <c r="UQ91" i="24"/>
  <c r="KY96" i="24"/>
  <c r="KY85" i="24"/>
  <c r="KY92" i="24"/>
  <c r="KY97" i="24"/>
  <c r="KY87" i="24"/>
  <c r="KY90" i="24"/>
  <c r="BS84" i="24"/>
  <c r="BS87" i="24"/>
  <c r="BS82" i="24"/>
  <c r="BS83" i="24"/>
  <c r="BS94" i="24"/>
  <c r="BS93" i="24"/>
  <c r="BS85" i="24"/>
  <c r="PU109" i="24"/>
  <c r="JO109" i="24"/>
  <c r="HA109" i="24"/>
  <c r="CW108" i="24"/>
  <c r="NA106" i="24"/>
  <c r="LQ105" i="24"/>
  <c r="JO105" i="24"/>
  <c r="Q103" i="24"/>
  <c r="DI102" i="24"/>
  <c r="RK99" i="24"/>
  <c r="MI100" i="24"/>
  <c r="K100" i="24"/>
  <c r="RW99" i="24"/>
  <c r="UE97" i="24"/>
  <c r="JO93" i="24"/>
  <c r="SU88" i="24"/>
  <c r="SU89" i="24"/>
  <c r="SU96" i="24"/>
  <c r="RE88" i="24"/>
  <c r="RE91" i="24"/>
  <c r="RE99" i="24"/>
  <c r="RE93" i="24"/>
  <c r="LK87" i="24"/>
  <c r="LK89" i="24"/>
  <c r="EG95" i="24"/>
  <c r="EG96" i="24"/>
  <c r="EG94" i="24"/>
  <c r="EG89" i="24"/>
  <c r="EG90" i="24"/>
  <c r="IW82" i="24"/>
  <c r="IW86" i="24"/>
  <c r="IW95" i="24"/>
  <c r="IW89" i="24"/>
  <c r="IW92" i="24"/>
  <c r="IW98" i="24"/>
  <c r="IW83" i="24"/>
  <c r="IW94" i="24"/>
  <c r="OE112" i="24"/>
  <c r="KM113" i="24"/>
  <c r="PI112" i="24"/>
  <c r="LE111" i="24"/>
  <c r="VU110" i="24"/>
  <c r="OK110" i="24"/>
  <c r="HA110" i="24"/>
  <c r="CK109" i="24"/>
  <c r="HY109" i="24"/>
  <c r="BA108" i="24"/>
  <c r="QY107" i="24"/>
  <c r="JI107" i="24"/>
  <c r="RE106" i="24"/>
  <c r="PC107" i="24"/>
  <c r="FK106" i="24"/>
  <c r="PO106" i="24"/>
  <c r="HS105" i="24"/>
  <c r="IK106" i="24"/>
  <c r="BY103" i="24"/>
  <c r="UE102" i="24"/>
  <c r="MO102" i="24"/>
  <c r="VU100" i="24"/>
  <c r="GC100" i="24"/>
  <c r="PC97" i="24"/>
  <c r="CQ97" i="24"/>
  <c r="EM91" i="24"/>
  <c r="EM96" i="24"/>
  <c r="EM99" i="24"/>
  <c r="QA91" i="24"/>
  <c r="W90" i="24"/>
  <c r="W95" i="24"/>
  <c r="W96" i="24"/>
  <c r="KG108" i="24"/>
  <c r="OQ107" i="24"/>
  <c r="FQ105" i="24"/>
  <c r="PC104" i="24"/>
  <c r="KS104" i="24"/>
  <c r="MC103" i="24"/>
  <c r="PC102" i="24"/>
  <c r="KA100" i="24"/>
  <c r="MC100" i="24"/>
  <c r="TY89" i="24"/>
  <c r="TY92" i="24"/>
  <c r="TY94" i="24"/>
  <c r="TY95" i="24"/>
  <c r="TY90" i="24"/>
  <c r="GO88" i="24"/>
  <c r="GO96" i="24"/>
  <c r="GO92" i="24"/>
  <c r="GO87" i="24"/>
  <c r="GO93" i="24"/>
  <c r="GO98" i="24"/>
  <c r="GO97" i="24"/>
  <c r="MO112" i="24"/>
  <c r="MU108" i="24"/>
  <c r="DI108" i="24"/>
  <c r="VC107" i="24"/>
  <c r="OK107" i="24"/>
  <c r="GO107" i="24"/>
  <c r="EG109" i="24"/>
  <c r="CE107" i="24"/>
  <c r="SU106" i="24"/>
  <c r="MO106" i="24"/>
  <c r="DI106" i="24"/>
  <c r="RE105" i="24"/>
  <c r="LK105" i="24"/>
  <c r="FW104" i="24"/>
  <c r="QS103" i="24"/>
  <c r="EM104" i="24"/>
  <c r="TY102" i="24"/>
  <c r="FE102" i="24"/>
  <c r="OQ101" i="24"/>
  <c r="FQ101" i="24"/>
  <c r="TA100" i="24"/>
  <c r="VU97" i="24"/>
  <c r="VU92" i="24"/>
  <c r="VU96" i="24"/>
  <c r="GI93" i="24"/>
  <c r="GI98" i="24"/>
  <c r="GI97" i="24"/>
  <c r="LK106" i="24"/>
  <c r="OQ102" i="24"/>
  <c r="FE103" i="24"/>
  <c r="FW102" i="24"/>
  <c r="VO98" i="24"/>
  <c r="DO96" i="24"/>
  <c r="QY94" i="24"/>
  <c r="QY99" i="24"/>
  <c r="EA88" i="24"/>
  <c r="EA93" i="24"/>
  <c r="EA95" i="24"/>
  <c r="EA96" i="24"/>
  <c r="EA94" i="24"/>
  <c r="EA89" i="24"/>
  <c r="NY111" i="24"/>
  <c r="BY110" i="24"/>
  <c r="PC110" i="24"/>
  <c r="HG108" i="24"/>
  <c r="UW107" i="24"/>
  <c r="QM107" i="24"/>
  <c r="IQ108" i="24"/>
  <c r="QM108" i="24"/>
  <c r="NA105" i="24"/>
  <c r="DO107" i="24"/>
  <c r="OK104" i="24"/>
  <c r="DI104" i="24"/>
  <c r="EA103" i="24"/>
  <c r="RE104" i="24"/>
  <c r="W101" i="24"/>
  <c r="IK100" i="24"/>
  <c r="VO99" i="24"/>
  <c r="BY92" i="24"/>
  <c r="BY98" i="24"/>
  <c r="BY99" i="24"/>
  <c r="BY94" i="24"/>
  <c r="BY93" i="24"/>
  <c r="NS87" i="24"/>
  <c r="NS93" i="24"/>
  <c r="NS91" i="24"/>
  <c r="NS97" i="24"/>
  <c r="NS98" i="24"/>
  <c r="HM87" i="24"/>
  <c r="HM92" i="24"/>
  <c r="KM99" i="24"/>
  <c r="NM93" i="24"/>
  <c r="NM99" i="24"/>
  <c r="NM86" i="24"/>
  <c r="NM92" i="24"/>
  <c r="CW91" i="24"/>
  <c r="CW88" i="24"/>
  <c r="CW93" i="24"/>
  <c r="CW92" i="24"/>
  <c r="CW96" i="24"/>
  <c r="CW86" i="24"/>
  <c r="CW87" i="24"/>
  <c r="VC111" i="24"/>
  <c r="QA111" i="24"/>
  <c r="NS111" i="24"/>
  <c r="GO111" i="24"/>
  <c r="WA110" i="24"/>
  <c r="QS109" i="24"/>
  <c r="OQ110" i="24"/>
  <c r="Q111" i="24"/>
  <c r="OW108" i="24"/>
  <c r="W107" i="24"/>
  <c r="QG106" i="24"/>
  <c r="MC106" i="24"/>
  <c r="BM106" i="24"/>
  <c r="QY106" i="24"/>
  <c r="HA105" i="24"/>
  <c r="DI105" i="24"/>
  <c r="NY103" i="24"/>
  <c r="LK103" i="24"/>
  <c r="TM102" i="24"/>
  <c r="ES102" i="24"/>
  <c r="W102" i="24"/>
  <c r="UQ102" i="24"/>
  <c r="RK100" i="24"/>
  <c r="NY101" i="24"/>
  <c r="GI99" i="24"/>
  <c r="SC98" i="24"/>
  <c r="TG96" i="24"/>
  <c r="PU92" i="24"/>
  <c r="PU94" i="24"/>
  <c r="ES112" i="24"/>
  <c r="AO112" i="24"/>
  <c r="UW110" i="24"/>
  <c r="NM110" i="24"/>
  <c r="IQ111" i="24"/>
  <c r="BG110" i="24"/>
  <c r="QS110" i="24"/>
  <c r="ES108" i="24"/>
  <c r="AI110" i="24"/>
  <c r="NS109" i="24"/>
  <c r="KY107" i="24"/>
  <c r="Q108" i="24"/>
  <c r="BG106" i="24"/>
  <c r="TA106" i="24"/>
  <c r="SO103" i="24"/>
  <c r="TY100" i="24"/>
  <c r="OW100" i="24"/>
  <c r="FQ100" i="24"/>
  <c r="CW100" i="24"/>
  <c r="NS99" i="24"/>
  <c r="KA97" i="24"/>
  <c r="KA98" i="24"/>
  <c r="IQ92" i="24"/>
  <c r="AO95" i="24"/>
  <c r="AO94" i="24"/>
  <c r="SC96" i="24"/>
  <c r="SC97" i="24"/>
  <c r="SC87" i="24"/>
  <c r="SC90" i="24"/>
  <c r="UK107" i="24"/>
  <c r="HS106" i="24"/>
  <c r="JO102" i="24"/>
  <c r="IQ100" i="24"/>
  <c r="NG88" i="24"/>
  <c r="NG98" i="24"/>
  <c r="NG89" i="24"/>
  <c r="NG97" i="24"/>
  <c r="NG94" i="24"/>
  <c r="NG93" i="24"/>
  <c r="FE94" i="24"/>
  <c r="FE90" i="24"/>
  <c r="FE89" i="24"/>
  <c r="FE92" i="24"/>
  <c r="FE95" i="24"/>
  <c r="WA86" i="24"/>
  <c r="WA95" i="24"/>
  <c r="WA97" i="24"/>
  <c r="WA92" i="24"/>
  <c r="WA87" i="24"/>
  <c r="WA90" i="24"/>
  <c r="WA91" i="24"/>
  <c r="WA96" i="24"/>
  <c r="DC113" i="24"/>
  <c r="PO113" i="24"/>
  <c r="DI110" i="24"/>
  <c r="DU109" i="24"/>
  <c r="BG109" i="24"/>
  <c r="TG108" i="24"/>
  <c r="PU107" i="24"/>
  <c r="NG107" i="24"/>
  <c r="KM107" i="24"/>
  <c r="UE108" i="24"/>
  <c r="SO104" i="24"/>
  <c r="EY104" i="24"/>
  <c r="IE103" i="24"/>
  <c r="DI103" i="24"/>
  <c r="QM102" i="24"/>
  <c r="NS102" i="24"/>
  <c r="RW106" i="24"/>
  <c r="BG104" i="24"/>
  <c r="NG102" i="24"/>
  <c r="EG100" i="24"/>
  <c r="OK98" i="24"/>
  <c r="JC99" i="24"/>
  <c r="FW99" i="24"/>
  <c r="FW98" i="24"/>
  <c r="VC93" i="24"/>
  <c r="VC91" i="24"/>
  <c r="VC99" i="24"/>
  <c r="VC98" i="24"/>
  <c r="VC97" i="24"/>
  <c r="VC92" i="24"/>
  <c r="UE92" i="24"/>
  <c r="UE93" i="24"/>
  <c r="UE94" i="24"/>
  <c r="OK89" i="24"/>
  <c r="OK97" i="24"/>
  <c r="OK90" i="24"/>
  <c r="OK92" i="24"/>
  <c r="OK99" i="24"/>
  <c r="OK96" i="24"/>
  <c r="CQ91" i="24"/>
  <c r="SO105" i="24"/>
  <c r="AU104" i="24"/>
  <c r="OE98" i="24"/>
  <c r="MI92" i="24"/>
  <c r="MI95" i="24"/>
  <c r="JO85" i="24"/>
  <c r="JO83" i="24"/>
  <c r="JO88" i="24"/>
  <c r="JO91" i="24"/>
  <c r="JO89" i="24"/>
  <c r="JO92" i="24"/>
  <c r="JO97" i="24"/>
  <c r="JO98" i="24"/>
  <c r="EG111" i="24"/>
  <c r="LK110" i="24"/>
  <c r="GI110" i="24"/>
  <c r="LQ107" i="24"/>
  <c r="EM107" i="24"/>
  <c r="SI108" i="24"/>
  <c r="JO104" i="24"/>
  <c r="HA104" i="24"/>
  <c r="AC105" i="24"/>
  <c r="NA103" i="24"/>
  <c r="IW103" i="24"/>
  <c r="IQ97" i="24"/>
  <c r="FQ99" i="24"/>
  <c r="HY93" i="24"/>
  <c r="HY95" i="24"/>
  <c r="SI87" i="24"/>
  <c r="SI90" i="24"/>
  <c r="SI96" i="24"/>
  <c r="SI97" i="24"/>
  <c r="SI95" i="24"/>
  <c r="MC85" i="24"/>
  <c r="MC88" i="24"/>
  <c r="MC92" i="24"/>
  <c r="MC93" i="24"/>
  <c r="MC95" i="24"/>
  <c r="QM83" i="24"/>
  <c r="QM87" i="24"/>
  <c r="QM94" i="24"/>
  <c r="QM84" i="24"/>
  <c r="QM92" i="24"/>
  <c r="QM99" i="24"/>
  <c r="QM93" i="24"/>
  <c r="LW84" i="24"/>
  <c r="LW90" i="24"/>
  <c r="LW96" i="24"/>
  <c r="LW85" i="24"/>
  <c r="UW96" i="24"/>
  <c r="FQ96" i="24"/>
  <c r="VC95" i="24"/>
  <c r="CK94" i="24"/>
  <c r="DU94" i="24"/>
  <c r="NS90" i="24"/>
  <c r="WA89" i="24"/>
  <c r="SC89" i="24"/>
  <c r="CK88" i="24"/>
  <c r="VI101" i="24"/>
  <c r="EG98" i="24"/>
  <c r="TS97" i="24"/>
  <c r="MO99" i="24"/>
  <c r="HS96" i="24"/>
  <c r="AI96" i="24"/>
  <c r="NA96" i="24"/>
  <c r="NS95" i="24"/>
  <c r="ES94" i="24"/>
  <c r="PC93" i="24"/>
  <c r="DO93" i="24"/>
  <c r="BM92" i="24"/>
  <c r="UQ92" i="24"/>
  <c r="OK91" i="24"/>
  <c r="EA91" i="24"/>
  <c r="CE91" i="24"/>
  <c r="Q91" i="24"/>
  <c r="IQ91" i="24"/>
  <c r="GI90" i="24"/>
  <c r="AI89" i="24"/>
  <c r="GI89" i="24"/>
  <c r="VO86" i="24"/>
  <c r="EY86" i="24"/>
  <c r="K86" i="24"/>
  <c r="RQ85" i="24"/>
  <c r="KG85" i="24"/>
  <c r="TY84" i="24"/>
  <c r="KY84" i="24"/>
  <c r="QA84" i="24"/>
  <c r="NS84" i="24"/>
  <c r="LK83" i="24"/>
  <c r="LK85" i="24"/>
  <c r="VC81" i="24"/>
  <c r="VC84" i="24"/>
  <c r="KM81" i="24"/>
  <c r="CQ99" i="24"/>
  <c r="HA98" i="24"/>
  <c r="EA97" i="24"/>
  <c r="TM96" i="24"/>
  <c r="MI97" i="24"/>
  <c r="FE99" i="24"/>
  <c r="UK96" i="24"/>
  <c r="NM94" i="24"/>
  <c r="SC91" i="24"/>
  <c r="EA90" i="24"/>
  <c r="BG91" i="24"/>
  <c r="BY90" i="24"/>
  <c r="VC89" i="24"/>
  <c r="QY88" i="24"/>
  <c r="EY88" i="24"/>
  <c r="KG84" i="24"/>
  <c r="OW84" i="24"/>
  <c r="CQ100" i="24"/>
  <c r="JI98" i="24"/>
  <c r="MC96" i="24"/>
  <c r="EY97" i="24"/>
  <c r="UE95" i="24"/>
  <c r="PI95" i="24"/>
  <c r="MO95" i="24"/>
  <c r="KY93" i="24"/>
  <c r="HA94" i="24"/>
  <c r="IE94" i="24"/>
  <c r="TS91" i="24"/>
  <c r="TM89" i="24"/>
  <c r="BS89" i="24"/>
  <c r="HS88" i="24"/>
  <c r="GC88" i="24"/>
  <c r="UE87" i="24"/>
  <c r="JI87" i="24"/>
  <c r="HA88" i="24"/>
  <c r="EY87" i="24"/>
  <c r="TG86" i="24"/>
  <c r="MC87" i="24"/>
  <c r="NG85" i="24"/>
  <c r="FW85" i="24"/>
  <c r="BM85" i="24"/>
  <c r="RK84" i="24"/>
  <c r="TG99" i="24"/>
  <c r="ES96" i="24"/>
  <c r="HS95" i="24"/>
  <c r="UK94" i="24"/>
  <c r="GI95" i="24"/>
  <c r="QS93" i="24"/>
  <c r="KS94" i="24"/>
  <c r="IQ93" i="24"/>
  <c r="FE93" i="24"/>
  <c r="FQ90" i="24"/>
  <c r="W89" i="24"/>
  <c r="LQ88" i="24"/>
  <c r="GU87" i="24"/>
  <c r="CK87" i="24"/>
  <c r="RK86" i="24"/>
  <c r="LW86" i="24"/>
  <c r="ES87" i="24"/>
  <c r="OW85" i="24"/>
  <c r="FK84" i="24"/>
  <c r="GU85" i="24"/>
  <c r="FE82" i="24"/>
  <c r="FE84" i="24"/>
  <c r="EA85" i="24"/>
  <c r="EA81" i="24"/>
  <c r="VO78" i="24"/>
  <c r="VO79" i="24"/>
  <c r="AC100" i="24"/>
  <c r="PC95" i="24"/>
  <c r="OQ93" i="24"/>
  <c r="KM93" i="24"/>
  <c r="DI94" i="24"/>
  <c r="W93" i="24"/>
  <c r="HS91" i="24"/>
  <c r="RK90" i="24"/>
  <c r="QS88" i="24"/>
  <c r="NY88" i="24"/>
  <c r="KA89" i="24"/>
  <c r="KS88" i="24"/>
  <c r="BG85" i="24"/>
  <c r="AO85" i="24"/>
  <c r="HY82" i="24"/>
  <c r="HY81" i="24"/>
  <c r="GI79" i="24"/>
  <c r="GI80" i="24"/>
  <c r="GO99" i="24"/>
  <c r="DO97" i="24"/>
  <c r="HA96" i="24"/>
  <c r="ES95" i="24"/>
  <c r="UK93" i="24"/>
  <c r="SI93" i="24"/>
  <c r="OK94" i="24"/>
  <c r="MO93" i="24"/>
  <c r="DC93" i="24"/>
  <c r="Q94" i="24"/>
  <c r="MO90" i="24"/>
  <c r="JI90" i="24"/>
  <c r="RK87" i="24"/>
  <c r="EG87" i="24"/>
  <c r="TA87" i="24"/>
  <c r="KS98" i="24"/>
  <c r="Q98" i="24"/>
  <c r="BA98" i="24"/>
  <c r="QM97" i="24"/>
  <c r="RE96" i="24"/>
  <c r="KM95" i="24"/>
  <c r="IK94" i="24"/>
  <c r="MI93" i="24"/>
  <c r="ES93" i="24"/>
  <c r="SI92" i="24"/>
  <c r="PC90" i="24"/>
  <c r="DI90" i="24"/>
  <c r="DO89" i="24"/>
  <c r="LK88" i="24"/>
  <c r="IW87" i="24"/>
  <c r="PC87" i="24"/>
  <c r="JO86" i="24"/>
  <c r="VI85" i="24"/>
  <c r="QY84" i="24"/>
  <c r="UQ85" i="24"/>
  <c r="QY79" i="24"/>
  <c r="QY83" i="24"/>
  <c r="QG98" i="24"/>
  <c r="BY96" i="24"/>
  <c r="RK95" i="24"/>
  <c r="K95" i="24"/>
  <c r="GU92" i="24"/>
  <c r="MI91" i="24"/>
  <c r="AI90" i="24"/>
  <c r="QM88" i="24"/>
  <c r="VO87" i="24"/>
  <c r="SO86" i="24"/>
  <c r="HS86" i="24"/>
  <c r="EA87" i="24"/>
  <c r="JC85" i="24"/>
  <c r="RQ81" i="24"/>
  <c r="RQ84" i="24"/>
  <c r="OW80" i="24"/>
  <c r="AO98" i="24"/>
  <c r="QA97" i="24"/>
  <c r="QS96" i="24"/>
  <c r="BS95" i="24"/>
  <c r="RE94" i="24"/>
  <c r="KA95" i="24"/>
  <c r="SC94" i="24"/>
  <c r="CQ93" i="24"/>
  <c r="SC92" i="24"/>
  <c r="MO92" i="24"/>
  <c r="CQ92" i="24"/>
  <c r="TG93" i="24"/>
  <c r="MC90" i="24"/>
  <c r="KA90" i="24"/>
  <c r="NS89" i="24"/>
  <c r="FQ88" i="24"/>
  <c r="BS88" i="24"/>
  <c r="AI86" i="24"/>
  <c r="QM85" i="24"/>
  <c r="OK86" i="24"/>
  <c r="BG80" i="24"/>
  <c r="BG82" i="24"/>
  <c r="BG81" i="24"/>
  <c r="HY98" i="24"/>
  <c r="PU96" i="24"/>
  <c r="IW99" i="24"/>
  <c r="QM95" i="24"/>
  <c r="GU99" i="24"/>
  <c r="JU94" i="24"/>
  <c r="VU94" i="24"/>
  <c r="TY93" i="24"/>
  <c r="RK91" i="24"/>
  <c r="SU90" i="24"/>
  <c r="EY91" i="24"/>
  <c r="CW90" i="24"/>
  <c r="QS90" i="24"/>
  <c r="DC92" i="24"/>
  <c r="MI88" i="24"/>
  <c r="OK88" i="24"/>
  <c r="Q88" i="24"/>
  <c r="JI86" i="24"/>
  <c r="OE85" i="24"/>
  <c r="IW85" i="24"/>
  <c r="SU86" i="24"/>
  <c r="JO84" i="24"/>
  <c r="Q86" i="24"/>
  <c r="QM89" i="24"/>
  <c r="KY89" i="24"/>
  <c r="OE87" i="24"/>
  <c r="GC87" i="24"/>
  <c r="KA99" i="24"/>
  <c r="RK98" i="24"/>
  <c r="PC99" i="24"/>
  <c r="FQ98" i="24"/>
  <c r="DI98" i="24"/>
  <c r="IK96" i="24"/>
  <c r="BG97" i="24"/>
  <c r="HS94" i="24"/>
  <c r="EG93" i="24"/>
  <c r="GI92" i="24"/>
  <c r="W92" i="24"/>
  <c r="JI91" i="24"/>
  <c r="AI91" i="24"/>
  <c r="KS89" i="24"/>
  <c r="UE88" i="24"/>
  <c r="EG88" i="24"/>
  <c r="FW87" i="24"/>
  <c r="BM87" i="24"/>
  <c r="QS86" i="24"/>
  <c r="EG85" i="24"/>
  <c r="TY83" i="24"/>
  <c r="PI82" i="24"/>
  <c r="NA85" i="24"/>
  <c r="TS80" i="24"/>
  <c r="QA92" i="24"/>
  <c r="IE91" i="24"/>
  <c r="BG87" i="24"/>
  <c r="UE86" i="24"/>
  <c r="QM86" i="24"/>
  <c r="BS86" i="24"/>
  <c r="UE85" i="24"/>
  <c r="BG84" i="24"/>
  <c r="VU83" i="24"/>
  <c r="VU79" i="24"/>
  <c r="VU82" i="24"/>
  <c r="VU98" i="24"/>
  <c r="MC98" i="24"/>
  <c r="GC96" i="24"/>
  <c r="VO95" i="24"/>
  <c r="AO93" i="24"/>
  <c r="NY92" i="24"/>
  <c r="CQ89" i="24"/>
  <c r="DI88" i="24"/>
  <c r="SC86" i="24"/>
  <c r="TS81" i="24"/>
  <c r="MO79" i="24"/>
  <c r="MO82" i="24"/>
  <c r="FW79" i="24"/>
  <c r="FW83" i="24"/>
  <c r="BM82" i="24"/>
  <c r="MO81" i="24"/>
  <c r="FW80" i="24"/>
  <c r="BA79" i="24"/>
  <c r="VI78" i="24"/>
  <c r="OW78" i="24"/>
  <c r="CE78" i="24"/>
  <c r="GI77" i="24"/>
  <c r="PU76" i="24"/>
  <c r="UW75" i="24"/>
  <c r="TM74" i="24"/>
  <c r="PI75" i="24"/>
  <c r="QA71" i="24"/>
  <c r="RW73" i="24"/>
  <c r="EM67" i="24"/>
  <c r="EM71" i="24"/>
  <c r="EM73" i="24"/>
  <c r="EM66" i="24"/>
  <c r="HY85" i="24"/>
  <c r="VI83" i="24"/>
  <c r="NA83" i="24"/>
  <c r="ES83" i="24"/>
  <c r="Q83" i="24"/>
  <c r="NG82" i="24"/>
  <c r="QY81" i="24"/>
  <c r="KA81" i="24"/>
  <c r="TG80" i="24"/>
  <c r="QY80" i="24"/>
  <c r="HS80" i="24"/>
  <c r="AU80" i="24"/>
  <c r="OK79" i="24"/>
  <c r="FW78" i="24"/>
  <c r="DU78" i="24"/>
  <c r="RQ77" i="24"/>
  <c r="DI77" i="24"/>
  <c r="KS76" i="24"/>
  <c r="DI76" i="24"/>
  <c r="VI74" i="24"/>
  <c r="NY74" i="24"/>
  <c r="KA75" i="24"/>
  <c r="UW73" i="24"/>
  <c r="NG73" i="24"/>
  <c r="NG72" i="24"/>
  <c r="OE69" i="24"/>
  <c r="OE70" i="24"/>
  <c r="AU74" i="24"/>
  <c r="QY82" i="24"/>
  <c r="BA81" i="24"/>
  <c r="AU79" i="24"/>
  <c r="SU78" i="24"/>
  <c r="TG77" i="24"/>
  <c r="OE77" i="24"/>
  <c r="KS77" i="24"/>
  <c r="PU74" i="24"/>
  <c r="LQ74" i="24"/>
  <c r="EA74" i="24"/>
  <c r="HM73" i="24"/>
  <c r="UE69" i="24"/>
  <c r="UE71" i="24"/>
  <c r="UE70" i="24"/>
  <c r="TS70" i="24"/>
  <c r="TS69" i="24"/>
  <c r="IK83" i="24"/>
  <c r="NA82" i="24"/>
  <c r="IE82" i="24"/>
  <c r="GI82" i="24"/>
  <c r="EG82" i="24"/>
  <c r="AU81" i="24"/>
  <c r="CQ80" i="24"/>
  <c r="SO79" i="24"/>
  <c r="HM79" i="24"/>
  <c r="FE79" i="24"/>
  <c r="OQ78" i="24"/>
  <c r="BS78" i="24"/>
  <c r="RK77" i="24"/>
  <c r="IW77" i="24"/>
  <c r="HM77" i="24"/>
  <c r="FW77" i="24"/>
  <c r="EM77" i="24"/>
  <c r="BS77" i="24"/>
  <c r="EM76" i="24"/>
  <c r="QS75" i="24"/>
  <c r="VC75" i="24"/>
  <c r="TA74" i="24"/>
  <c r="RK75" i="24"/>
  <c r="NS75" i="24"/>
  <c r="HY74" i="24"/>
  <c r="JO71" i="24"/>
  <c r="JO69" i="24"/>
  <c r="FQ66" i="24"/>
  <c r="OW82" i="24"/>
  <c r="LW82" i="24"/>
  <c r="CQ81" i="24"/>
  <c r="FE80" i="24"/>
  <c r="UK79" i="24"/>
  <c r="DO78" i="24"/>
  <c r="RE77" i="24"/>
  <c r="SC76" i="24"/>
  <c r="TA75" i="24"/>
  <c r="LK74" i="24"/>
  <c r="HY75" i="24"/>
  <c r="DI74" i="24"/>
  <c r="QS68" i="24"/>
  <c r="QS69" i="24"/>
  <c r="QS70" i="24"/>
  <c r="OW65" i="24"/>
  <c r="OW70" i="24"/>
  <c r="OW68" i="24"/>
  <c r="OW67" i="24"/>
  <c r="JI81" i="24"/>
  <c r="JI80" i="24"/>
  <c r="JI79" i="24"/>
  <c r="FE78" i="24"/>
  <c r="W78" i="24"/>
  <c r="PI77" i="24"/>
  <c r="HG77" i="24"/>
  <c r="VU76" i="24"/>
  <c r="UK76" i="24"/>
  <c r="TG76" i="24"/>
  <c r="LQ76" i="24"/>
  <c r="HY76" i="24"/>
  <c r="GU76" i="24"/>
  <c r="BS76" i="24"/>
  <c r="QM75" i="24"/>
  <c r="MO72" i="24"/>
  <c r="IQ71" i="24"/>
  <c r="CQ68" i="24"/>
  <c r="CQ69" i="24"/>
  <c r="CQ65" i="24"/>
  <c r="FE85" i="24"/>
  <c r="PI85" i="24"/>
  <c r="TA83" i="24"/>
  <c r="MI84" i="24"/>
  <c r="HY83" i="24"/>
  <c r="AU83" i="24"/>
  <c r="EA82" i="24"/>
  <c r="SC79" i="24"/>
  <c r="CQ79" i="24"/>
  <c r="SO78" i="24"/>
  <c r="OE78" i="24"/>
  <c r="Q78" i="24"/>
  <c r="UK77" i="24"/>
  <c r="SU77" i="24"/>
  <c r="EG77" i="24"/>
  <c r="MO76" i="24"/>
  <c r="WA76" i="24"/>
  <c r="UE75" i="24"/>
  <c r="SI75" i="24"/>
  <c r="HG76" i="24"/>
  <c r="VU72" i="24"/>
  <c r="HS72" i="24"/>
  <c r="HS73" i="24"/>
  <c r="KY71" i="24"/>
  <c r="KY73" i="24"/>
  <c r="GC69" i="24"/>
  <c r="GC68" i="24"/>
  <c r="MI69" i="24"/>
  <c r="LK80" i="24"/>
  <c r="GU80" i="24"/>
  <c r="LK79" i="24"/>
  <c r="DI78" i="24"/>
  <c r="QM76" i="24"/>
  <c r="IW76" i="24"/>
  <c r="GO76" i="24"/>
  <c r="SI76" i="24"/>
  <c r="BY76" i="24"/>
  <c r="HM74" i="24"/>
  <c r="MO73" i="24"/>
  <c r="OQ71" i="24"/>
  <c r="KA69" i="24"/>
  <c r="KA70" i="24"/>
  <c r="EG72" i="24"/>
  <c r="DC67" i="24"/>
  <c r="DC68" i="24"/>
  <c r="DC69" i="24"/>
  <c r="DC66" i="24"/>
  <c r="VI68" i="24"/>
  <c r="IQ85" i="24"/>
  <c r="QG83" i="24"/>
  <c r="LW83" i="24"/>
  <c r="HS83" i="24"/>
  <c r="AO83" i="24"/>
  <c r="UE82" i="24"/>
  <c r="KY82" i="24"/>
  <c r="JI82" i="24"/>
  <c r="LK81" i="24"/>
  <c r="GU81" i="24"/>
  <c r="EM81" i="24"/>
  <c r="PU80" i="24"/>
  <c r="LE80" i="24"/>
  <c r="EM80" i="24"/>
  <c r="CE80" i="24"/>
  <c r="Q80" i="24"/>
  <c r="TY79" i="24"/>
  <c r="RW79" i="24"/>
  <c r="LE79" i="24"/>
  <c r="GU79" i="24"/>
  <c r="EM79" i="24"/>
  <c r="SI78" i="24"/>
  <c r="NS78" i="24"/>
  <c r="JC78" i="24"/>
  <c r="BA78" i="24"/>
  <c r="UE77" i="24"/>
  <c r="QS77" i="24"/>
  <c r="IK77" i="24"/>
  <c r="VO76" i="24"/>
  <c r="RW76" i="24"/>
  <c r="TY75" i="24"/>
  <c r="JI76" i="24"/>
  <c r="W75" i="24"/>
  <c r="KA72" i="24"/>
  <c r="IE71" i="24"/>
  <c r="FE71" i="24"/>
  <c r="QG70" i="24"/>
  <c r="QG71" i="24"/>
  <c r="HG71" i="24"/>
  <c r="HG73" i="24"/>
  <c r="HG72" i="24"/>
  <c r="DU86" i="24"/>
  <c r="BY82" i="24"/>
  <c r="AU82" i="24"/>
  <c r="TY81" i="24"/>
  <c r="RW81" i="24"/>
  <c r="BY81" i="24"/>
  <c r="SC80" i="24"/>
  <c r="CE79" i="24"/>
  <c r="Q79" i="24"/>
  <c r="HG78" i="24"/>
  <c r="QM77" i="24"/>
  <c r="EA77" i="24"/>
  <c r="CQ77" i="24"/>
  <c r="LK75" i="24"/>
  <c r="TS74" i="24"/>
  <c r="UQ71" i="24"/>
  <c r="RW80" i="24"/>
  <c r="NG79" i="24"/>
  <c r="OW77" i="24"/>
  <c r="DU77" i="24"/>
  <c r="RQ76" i="24"/>
  <c r="MI76" i="24"/>
  <c r="TS75" i="24"/>
  <c r="EA75" i="24"/>
  <c r="BA75" i="24"/>
  <c r="QA74" i="24"/>
  <c r="TA73" i="24"/>
  <c r="JO67" i="24"/>
  <c r="LQ70" i="24"/>
  <c r="LQ65" i="24"/>
  <c r="VU81" i="24"/>
  <c r="NA81" i="24"/>
  <c r="GI81" i="24"/>
  <c r="BS81" i="24"/>
  <c r="Q81" i="24"/>
  <c r="NA80" i="24"/>
  <c r="KS80" i="24"/>
  <c r="BS80" i="24"/>
  <c r="RQ79" i="24"/>
  <c r="NA79" i="24"/>
  <c r="KS79" i="24"/>
  <c r="RW78" i="24"/>
  <c r="NG78" i="24"/>
  <c r="LE78" i="24"/>
  <c r="AU78" i="24"/>
  <c r="TY77" i="24"/>
  <c r="LK77" i="24"/>
  <c r="VI76" i="24"/>
  <c r="TY76" i="24"/>
  <c r="OW76" i="24"/>
  <c r="KA76" i="24"/>
  <c r="IQ76" i="24"/>
  <c r="GO75" i="24"/>
  <c r="CK74" i="24"/>
  <c r="BG70" i="24"/>
  <c r="SC72" i="24"/>
  <c r="GI73" i="24"/>
  <c r="IQ84" i="24"/>
  <c r="DI82" i="24"/>
  <c r="VO81" i="24"/>
  <c r="MU81" i="24"/>
  <c r="KS81" i="24"/>
  <c r="DU81" i="24"/>
  <c r="MU80" i="24"/>
  <c r="TG79" i="24"/>
  <c r="MU79" i="24"/>
  <c r="BM79" i="24"/>
  <c r="RK78" i="24"/>
  <c r="KY78" i="24"/>
  <c r="IK78" i="24"/>
  <c r="VO77" i="24"/>
  <c r="LE77" i="24"/>
  <c r="GO77" i="24"/>
  <c r="KY76" i="24"/>
  <c r="RW74" i="24"/>
  <c r="MO74" i="24"/>
  <c r="UQ72" i="24"/>
  <c r="WA73" i="24"/>
  <c r="QM70" i="24"/>
  <c r="QM71" i="24"/>
  <c r="PI72" i="24"/>
  <c r="AI71" i="24"/>
  <c r="KY83" i="24"/>
  <c r="EY84" i="24"/>
  <c r="VC82" i="24"/>
  <c r="HA82" i="24"/>
  <c r="IK81" i="24"/>
  <c r="BM81" i="24"/>
  <c r="VU80" i="24"/>
  <c r="MO80" i="24"/>
  <c r="DI80" i="24"/>
  <c r="RE79" i="24"/>
  <c r="GC79" i="24"/>
  <c r="MU78" i="24"/>
  <c r="KS78" i="24"/>
  <c r="GI78" i="24"/>
  <c r="HY77" i="24"/>
  <c r="DO76" i="24"/>
  <c r="WA74" i="24"/>
  <c r="NG71" i="24"/>
  <c r="IQ69" i="24"/>
  <c r="IQ70" i="24"/>
  <c r="IQ66" i="24"/>
  <c r="HG65" i="24"/>
  <c r="FQ65" i="24"/>
  <c r="UQ64" i="24"/>
  <c r="QY64" i="24"/>
  <c r="LW64" i="24"/>
  <c r="FK64" i="24"/>
  <c r="K64" i="24"/>
  <c r="MI63" i="24"/>
  <c r="IW63" i="24"/>
  <c r="FQ63" i="24"/>
  <c r="RW62" i="24"/>
  <c r="QG62" i="24"/>
  <c r="NA62" i="24"/>
  <c r="JC62" i="24"/>
  <c r="NM61" i="24"/>
  <c r="HA61" i="24"/>
  <c r="CE61" i="24"/>
  <c r="FE60" i="24"/>
  <c r="UQ59" i="24"/>
  <c r="K59" i="24"/>
  <c r="JU68" i="24"/>
  <c r="BG66" i="24"/>
  <c r="QG65" i="24"/>
  <c r="OK64" i="24"/>
  <c r="JC64" i="24"/>
  <c r="HA63" i="24"/>
  <c r="CK64" i="24"/>
  <c r="K63" i="24"/>
  <c r="UW62" i="24"/>
  <c r="HA60" i="24"/>
  <c r="UK59" i="24"/>
  <c r="UK61" i="24"/>
  <c r="BS74" i="24"/>
  <c r="VC73" i="24"/>
  <c r="TG73" i="24"/>
  <c r="SC73" i="24"/>
  <c r="BA73" i="24"/>
  <c r="UE72" i="24"/>
  <c r="IK71" i="24"/>
  <c r="UQ70" i="24"/>
  <c r="NM69" i="24"/>
  <c r="HM70" i="24"/>
  <c r="NY68" i="24"/>
  <c r="VC67" i="24"/>
  <c r="EA67" i="24"/>
  <c r="VU66" i="24"/>
  <c r="NA66" i="24"/>
  <c r="TM65" i="24"/>
  <c r="OQ65" i="24"/>
  <c r="NA65" i="24"/>
  <c r="DU65" i="24"/>
  <c r="TG64" i="24"/>
  <c r="SC64" i="24"/>
  <c r="KM65" i="24"/>
  <c r="FE63" i="24"/>
  <c r="HA62" i="24"/>
  <c r="Q60" i="24"/>
  <c r="Q61" i="24"/>
  <c r="DC73" i="24"/>
  <c r="RE72" i="24"/>
  <c r="Q71" i="24"/>
  <c r="MI70" i="24"/>
  <c r="RK69" i="24"/>
  <c r="RQ68" i="24"/>
  <c r="FQ68" i="24"/>
  <c r="SU67" i="24"/>
  <c r="NG67" i="24"/>
  <c r="HG67" i="24"/>
  <c r="QM67" i="24"/>
  <c r="KY66" i="24"/>
  <c r="CW66" i="24"/>
  <c r="FE65" i="24"/>
  <c r="CE65" i="24"/>
  <c r="FE64" i="24"/>
  <c r="IQ63" i="24"/>
  <c r="CE63" i="24"/>
  <c r="UQ62" i="24"/>
  <c r="EY62" i="24"/>
  <c r="IW61" i="24"/>
  <c r="EG61" i="24"/>
  <c r="QG73" i="24"/>
  <c r="AU73" i="24"/>
  <c r="TY72" i="24"/>
  <c r="LW72" i="24"/>
  <c r="PO71" i="24"/>
  <c r="LW71" i="24"/>
  <c r="KA71" i="24"/>
  <c r="GI71" i="24"/>
  <c r="DI71" i="24"/>
  <c r="BG71" i="24"/>
  <c r="RE70" i="24"/>
  <c r="JI70" i="24"/>
  <c r="HS70" i="24"/>
  <c r="VC69" i="24"/>
  <c r="NG69" i="24"/>
  <c r="JO68" i="24"/>
  <c r="FQ67" i="24"/>
  <c r="CE67" i="24"/>
  <c r="QG66" i="24"/>
  <c r="MO66" i="24"/>
  <c r="K66" i="24"/>
  <c r="UQ65" i="24"/>
  <c r="CE66" i="24"/>
  <c r="HS64" i="24"/>
  <c r="GI61" i="24"/>
  <c r="QY71" i="24"/>
  <c r="NY70" i="24"/>
  <c r="HA70" i="24"/>
  <c r="FK69" i="24"/>
  <c r="BG69" i="24"/>
  <c r="RK68" i="24"/>
  <c r="PU69" i="24"/>
  <c r="MI66" i="24"/>
  <c r="IW64" i="24"/>
  <c r="FQ70" i="24"/>
  <c r="NA67" i="24"/>
  <c r="W67" i="24"/>
  <c r="OK66" i="24"/>
  <c r="HG66" i="24"/>
  <c r="AU66" i="24"/>
  <c r="PU65" i="24"/>
  <c r="IE65" i="24"/>
  <c r="GU65" i="24"/>
  <c r="RW63" i="24"/>
  <c r="RK63" i="24"/>
  <c r="AU71" i="24"/>
  <c r="LW70" i="24"/>
  <c r="PC70" i="24"/>
  <c r="GU69" i="24"/>
  <c r="BA69" i="24"/>
  <c r="FK68" i="24"/>
  <c r="FK67" i="24"/>
  <c r="VI66" i="24"/>
  <c r="QA69" i="24"/>
  <c r="FE66" i="24"/>
  <c r="JO66" i="24"/>
  <c r="OW63" i="24"/>
  <c r="ES63" i="24"/>
  <c r="BY63" i="24"/>
  <c r="BM61" i="24"/>
  <c r="NY59" i="24"/>
  <c r="NY58" i="24"/>
  <c r="CQ71" i="24"/>
  <c r="PI70" i="24"/>
  <c r="OW69" i="24"/>
  <c r="NG68" i="24"/>
  <c r="GU68" i="24"/>
  <c r="RW66" i="24"/>
  <c r="LW66" i="24"/>
  <c r="KG66" i="24"/>
  <c r="WA65" i="24"/>
  <c r="VI65" i="24"/>
  <c r="RQ65" i="24"/>
  <c r="QG63" i="24"/>
  <c r="LK63" i="24"/>
  <c r="FQ61" i="24"/>
  <c r="UQ60" i="24"/>
  <c r="RK72" i="24"/>
  <c r="JC73" i="24"/>
  <c r="LK71" i="24"/>
  <c r="HS71" i="24"/>
  <c r="NM70" i="24"/>
  <c r="KG70" i="24"/>
  <c r="NA68" i="24"/>
  <c r="CW68" i="24"/>
  <c r="WA67" i="24"/>
  <c r="SI67" i="24"/>
  <c r="FE68" i="24"/>
  <c r="PU66" i="24"/>
  <c r="PO65" i="24"/>
  <c r="JI65" i="24"/>
  <c r="ES65" i="24"/>
  <c r="CE62" i="24"/>
  <c r="AC62" i="24"/>
  <c r="OK61" i="24"/>
  <c r="GI75" i="24"/>
  <c r="TY73" i="24"/>
  <c r="IQ74" i="24"/>
  <c r="CK72" i="24"/>
  <c r="NG70" i="24"/>
  <c r="UQ69" i="24"/>
  <c r="KM68" i="24"/>
  <c r="OK67" i="24"/>
  <c r="MC68" i="24"/>
  <c r="KG67" i="24"/>
  <c r="IK68" i="24"/>
  <c r="GU67" i="24"/>
  <c r="RQ66" i="24"/>
  <c r="PO66" i="24"/>
  <c r="BY66" i="24"/>
  <c r="UE68" i="24"/>
  <c r="KM60" i="24"/>
  <c r="TG59" i="24"/>
  <c r="FE62" i="24"/>
  <c r="FE59" i="24"/>
  <c r="AI60" i="24"/>
  <c r="CE69" i="24"/>
  <c r="JC71" i="24"/>
  <c r="JO60" i="24"/>
  <c r="JO59" i="24"/>
  <c r="LW67" i="24"/>
  <c r="ES68" i="24"/>
  <c r="UQ61" i="24"/>
  <c r="CW70" i="24"/>
  <c r="GI68" i="24"/>
  <c r="K67" i="24"/>
  <c r="PI66" i="24"/>
  <c r="FW66" i="24"/>
  <c r="FQ64" i="24"/>
  <c r="DC63" i="24"/>
  <c r="W64" i="24"/>
  <c r="SC62" i="24"/>
  <c r="HG61" i="24"/>
  <c r="JU70" i="24"/>
  <c r="CQ70" i="24"/>
  <c r="GI67" i="24"/>
  <c r="UQ67" i="24"/>
  <c r="ES66" i="24"/>
  <c r="K65" i="24"/>
  <c r="HA64" i="24"/>
  <c r="BG63" i="24"/>
  <c r="CK61" i="24"/>
  <c r="AI56" i="24"/>
  <c r="WA54" i="24"/>
  <c r="PO51" i="24"/>
  <c r="HM51" i="24"/>
  <c r="NS50" i="24"/>
  <c r="OE45" i="24"/>
  <c r="OE47" i="24"/>
  <c r="OE48" i="24"/>
  <c r="IE43" i="24"/>
  <c r="IE45" i="24"/>
  <c r="IE46" i="24"/>
  <c r="HY47" i="24"/>
  <c r="MI60" i="24"/>
  <c r="GC61" i="24"/>
  <c r="BY60" i="24"/>
  <c r="AC60" i="24"/>
  <c r="TA59" i="24"/>
  <c r="PC59" i="24"/>
  <c r="LW59" i="24"/>
  <c r="JU59" i="24"/>
  <c r="DU59" i="24"/>
  <c r="WA58" i="24"/>
  <c r="RK58" i="24"/>
  <c r="NS58" i="24"/>
  <c r="UE57" i="24"/>
  <c r="NS57" i="24"/>
  <c r="BY56" i="24"/>
  <c r="SC55" i="24"/>
  <c r="QM55" i="24"/>
  <c r="UE54" i="24"/>
  <c r="K54" i="24"/>
  <c r="CQ49" i="24"/>
  <c r="CQ48" i="24"/>
  <c r="VC48" i="24"/>
  <c r="VC49" i="24"/>
  <c r="LW58" i="24"/>
  <c r="HG58" i="24"/>
  <c r="TG55" i="24"/>
  <c r="RK48" i="24"/>
  <c r="RK50" i="24"/>
  <c r="RK49" i="24"/>
  <c r="VU47" i="24"/>
  <c r="VU48" i="24"/>
  <c r="VU46" i="24"/>
  <c r="VU43" i="24"/>
  <c r="Q47" i="24"/>
  <c r="Q48" i="24"/>
  <c r="Q43" i="24"/>
  <c r="OQ42" i="24"/>
  <c r="OQ49" i="24"/>
  <c r="BA43" i="24"/>
  <c r="BA50" i="24"/>
  <c r="LE57" i="24"/>
  <c r="LE53" i="24"/>
  <c r="K53" i="24"/>
  <c r="SI52" i="24"/>
  <c r="KM52" i="24"/>
  <c r="NM50" i="24"/>
  <c r="NM49" i="24"/>
  <c r="FW50" i="24"/>
  <c r="DU54" i="24"/>
  <c r="CK48" i="24"/>
  <c r="KA46" i="24"/>
  <c r="KA49" i="24"/>
  <c r="KA47" i="24"/>
  <c r="KA48" i="24"/>
  <c r="JI45" i="24"/>
  <c r="JI51" i="24"/>
  <c r="JI42" i="24"/>
  <c r="JI48" i="24"/>
  <c r="JI44" i="24"/>
  <c r="JI50" i="24"/>
  <c r="JI43" i="24"/>
  <c r="JI49" i="24"/>
  <c r="JI41" i="24"/>
  <c r="NS56" i="24"/>
  <c r="JU55" i="24"/>
  <c r="LW54" i="24"/>
  <c r="HY51" i="24"/>
  <c r="HY50" i="24"/>
  <c r="HY48" i="24"/>
  <c r="QG59" i="24"/>
  <c r="OK59" i="24"/>
  <c r="DI59" i="24"/>
  <c r="TY58" i="24"/>
  <c r="TM57" i="24"/>
  <c r="SI53" i="24"/>
  <c r="DC53" i="24"/>
  <c r="OE52" i="24"/>
  <c r="WA50" i="24"/>
  <c r="VO57" i="24"/>
  <c r="MU57" i="24"/>
  <c r="GO57" i="24"/>
  <c r="AI57" i="24"/>
  <c r="DO55" i="24"/>
  <c r="LQ54" i="24"/>
  <c r="OQ54" i="24"/>
  <c r="LE48" i="24"/>
  <c r="LE51" i="24"/>
  <c r="GU48" i="24"/>
  <c r="GU47" i="24"/>
  <c r="KY43" i="24"/>
  <c r="KY47" i="24"/>
  <c r="KY48" i="24"/>
  <c r="KY46" i="24"/>
  <c r="QG45" i="24"/>
  <c r="QG46" i="24"/>
  <c r="QG50" i="24"/>
  <c r="QG44" i="24"/>
  <c r="QG42" i="24"/>
  <c r="AU58" i="24"/>
  <c r="KM57" i="24"/>
  <c r="Q55" i="24"/>
  <c r="QA51" i="24"/>
  <c r="SU47" i="24"/>
  <c r="SU50" i="24"/>
  <c r="RW46" i="24"/>
  <c r="RW47" i="24"/>
  <c r="RW42" i="24"/>
  <c r="UQ49" i="24"/>
  <c r="SC58" i="24"/>
  <c r="QG58" i="24"/>
  <c r="MO57" i="24"/>
  <c r="NA55" i="24"/>
  <c r="CE54" i="24"/>
  <c r="CW53" i="24"/>
  <c r="IE51" i="24"/>
  <c r="CW50" i="24"/>
  <c r="JC45" i="24"/>
  <c r="JC49" i="24"/>
  <c r="CQ47" i="24"/>
  <c r="DU61" i="24"/>
  <c r="JC60" i="24"/>
  <c r="CW60" i="24"/>
  <c r="EM59" i="24"/>
  <c r="HA58" i="24"/>
  <c r="KG57" i="24"/>
  <c r="DU56" i="24"/>
  <c r="UW55" i="24"/>
  <c r="OE51" i="24"/>
  <c r="QA58" i="24"/>
  <c r="AI58" i="24"/>
  <c r="QY56" i="24"/>
  <c r="NY55" i="24"/>
  <c r="CE55" i="24"/>
  <c r="KG54" i="24"/>
  <c r="WA51" i="24"/>
  <c r="OE50" i="24"/>
  <c r="DU50" i="24"/>
  <c r="W50" i="24"/>
  <c r="KM50" i="24"/>
  <c r="ES47" i="24"/>
  <c r="ES51" i="24"/>
  <c r="EG45" i="24"/>
  <c r="EG47" i="24"/>
  <c r="EG46" i="24"/>
  <c r="EG50" i="24"/>
  <c r="EG43" i="24"/>
  <c r="OK62" i="24"/>
  <c r="KS62" i="24"/>
  <c r="FK62" i="24"/>
  <c r="DO64" i="24"/>
  <c r="MI61" i="24"/>
  <c r="KA61" i="24"/>
  <c r="BG61" i="24"/>
  <c r="VI60" i="24"/>
  <c r="KY60" i="24"/>
  <c r="IW60" i="24"/>
  <c r="CQ60" i="24"/>
  <c r="TM59" i="24"/>
  <c r="NS59" i="24"/>
  <c r="MI59" i="24"/>
  <c r="BA59" i="24"/>
  <c r="GU58" i="24"/>
  <c r="ES58" i="24"/>
  <c r="UW57" i="24"/>
  <c r="NA56" i="24"/>
  <c r="CK56" i="24"/>
  <c r="TY55" i="24"/>
  <c r="RK55" i="24"/>
  <c r="HG55" i="24"/>
  <c r="AO55" i="24"/>
  <c r="QY54" i="24"/>
  <c r="OE54" i="24"/>
  <c r="GC54" i="24"/>
  <c r="EA53" i="24"/>
  <c r="SU52" i="24"/>
  <c r="QG52" i="24"/>
  <c r="KY52" i="24"/>
  <c r="PU50" i="24"/>
  <c r="IE50" i="24"/>
  <c r="MC49" i="24"/>
  <c r="QA50" i="24"/>
  <c r="QA47" i="24"/>
  <c r="QA49" i="24"/>
  <c r="UW45" i="24"/>
  <c r="UW49" i="24"/>
  <c r="IW42" i="24"/>
  <c r="IW46" i="24"/>
  <c r="IW45" i="24"/>
  <c r="IW44" i="24"/>
  <c r="HG63" i="24"/>
  <c r="DI62" i="24"/>
  <c r="HY61" i="24"/>
  <c r="TA60" i="24"/>
  <c r="KS60" i="24"/>
  <c r="VC59" i="24"/>
  <c r="RE59" i="24"/>
  <c r="EG59" i="24"/>
  <c r="UW58" i="24"/>
  <c r="AC58" i="24"/>
  <c r="QM57" i="24"/>
  <c r="OE57" i="24"/>
  <c r="JU57" i="24"/>
  <c r="FQ57" i="24"/>
  <c r="BM57" i="24"/>
  <c r="K57" i="24"/>
  <c r="MU56" i="24"/>
  <c r="JI56" i="24"/>
  <c r="FQ56" i="24"/>
  <c r="PO54" i="24"/>
  <c r="MO54" i="24"/>
  <c r="VI53" i="24"/>
  <c r="CK53" i="24"/>
  <c r="VO52" i="24"/>
  <c r="BM52" i="24"/>
  <c r="NM51" i="24"/>
  <c r="JU51" i="24"/>
  <c r="EA51" i="24"/>
  <c r="AI46" i="24"/>
  <c r="LQ46" i="24"/>
  <c r="LQ51" i="24"/>
  <c r="LQ47" i="24"/>
  <c r="LQ48" i="24"/>
  <c r="TA47" i="24"/>
  <c r="TA48" i="24"/>
  <c r="KS48" i="24"/>
  <c r="KS43" i="24"/>
  <c r="KS47" i="24"/>
  <c r="KS42" i="24"/>
  <c r="BA44" i="24"/>
  <c r="TM42" i="24"/>
  <c r="TM40" i="24"/>
  <c r="AU40" i="24"/>
  <c r="TS39" i="24"/>
  <c r="OW38" i="24"/>
  <c r="NS40" i="24"/>
  <c r="NS39" i="24"/>
  <c r="KA32" i="24"/>
  <c r="KA37" i="24"/>
  <c r="KA41" i="24"/>
  <c r="KA40" i="24"/>
  <c r="PC23" i="24"/>
  <c r="PC24" i="24"/>
  <c r="PC33" i="24"/>
  <c r="PC36" i="24"/>
  <c r="PC32" i="24"/>
  <c r="PC34" i="24"/>
  <c r="IE23" i="24"/>
  <c r="IE29" i="24"/>
  <c r="IE27" i="24"/>
  <c r="IE32" i="24"/>
  <c r="IE30" i="24"/>
  <c r="IE31" i="24"/>
  <c r="IE26" i="24"/>
  <c r="IE40" i="24"/>
  <c r="IE35" i="24"/>
  <c r="IE37" i="24"/>
  <c r="IE34" i="24"/>
  <c r="IE36" i="24"/>
  <c r="OI6" i="24" a="1"/>
  <c r="OI6" i="24" s="1"/>
  <c r="OI7" i="24" s="1" a="1"/>
  <c r="OI7" i="24" s="1"/>
  <c r="OI8" i="24" s="1" a="1"/>
  <c r="OI8" i="24" s="1"/>
  <c r="OI9" i="24" s="1" a="1"/>
  <c r="OI9" i="24" s="1"/>
  <c r="OI10" i="24" s="1" a="1"/>
  <c r="OI10" i="24" s="1"/>
  <c r="OI11" i="24" s="1" a="1"/>
  <c r="OI11" i="24" s="1"/>
  <c r="OI12" i="24" s="1" a="1"/>
  <c r="OI12" i="24" s="1"/>
  <c r="OI13" i="24" s="1" a="1"/>
  <c r="OI13" i="24" s="1"/>
  <c r="OI14" i="24" s="1" a="1"/>
  <c r="OI14" i="24" s="1"/>
  <c r="OI15" i="24" s="1" a="1"/>
  <c r="OI15" i="24" s="1"/>
  <c r="PI40" i="24"/>
  <c r="PI41" i="24"/>
  <c r="TS38" i="24"/>
  <c r="TS37" i="24"/>
  <c r="TS40" i="24"/>
  <c r="KM32" i="24"/>
  <c r="KM28" i="24"/>
  <c r="KM27" i="24"/>
  <c r="KM24" i="24"/>
  <c r="KM29" i="24"/>
  <c r="KM40" i="24"/>
  <c r="KM37" i="24"/>
  <c r="KM30" i="24"/>
  <c r="KM39" i="24"/>
  <c r="KM38" i="24"/>
  <c r="KA50" i="24"/>
  <c r="UW47" i="24"/>
  <c r="LW47" i="24"/>
  <c r="GO46" i="24"/>
  <c r="OQ44" i="24"/>
  <c r="RW43" i="24"/>
  <c r="MU43" i="24"/>
  <c r="CQ43" i="24"/>
  <c r="KM42" i="24"/>
  <c r="DI41" i="24"/>
  <c r="KS40" i="24"/>
  <c r="HG50" i="24"/>
  <c r="K50" i="24"/>
  <c r="UE49" i="24"/>
  <c r="LW49" i="24"/>
  <c r="GU49" i="24"/>
  <c r="LW48" i="24"/>
  <c r="IE48" i="24"/>
  <c r="SI47" i="24"/>
  <c r="RK46" i="24"/>
  <c r="UW44" i="24"/>
  <c r="QM44" i="24"/>
  <c r="QG43" i="24"/>
  <c r="TM41" i="24"/>
  <c r="NG42" i="24"/>
  <c r="EY41" i="24"/>
  <c r="UQ40" i="24"/>
  <c r="KY35" i="24"/>
  <c r="WA49" i="24"/>
  <c r="LQ49" i="24"/>
  <c r="ES49" i="24"/>
  <c r="BY49" i="24"/>
  <c r="SC48" i="24"/>
  <c r="QM48" i="24"/>
  <c r="UQ47" i="24"/>
  <c r="RE47" i="24"/>
  <c r="JI47" i="24"/>
  <c r="HM47" i="24"/>
  <c r="HY46" i="24"/>
  <c r="NM45" i="24"/>
  <c r="MO44" i="24"/>
  <c r="IQ44" i="24"/>
  <c r="AO45" i="24"/>
  <c r="OE43" i="24"/>
  <c r="IK42" i="24"/>
  <c r="NA41" i="24"/>
  <c r="HA41" i="24"/>
  <c r="HA42" i="24"/>
  <c r="AU41" i="24"/>
  <c r="TG40" i="24"/>
  <c r="TG41" i="24"/>
  <c r="TM35" i="24"/>
  <c r="IQ39" i="24"/>
  <c r="IQ37" i="24"/>
  <c r="IQ42" i="24"/>
  <c r="IQ40" i="24"/>
  <c r="DO48" i="24"/>
  <c r="UQ44" i="24"/>
  <c r="TM43" i="24"/>
  <c r="LE49" i="24"/>
  <c r="BS49" i="24"/>
  <c r="QG48" i="24"/>
  <c r="LK48" i="24"/>
  <c r="OW47" i="24"/>
  <c r="KM47" i="24"/>
  <c r="JC47" i="24"/>
  <c r="PO46" i="24"/>
  <c r="RW45" i="24"/>
  <c r="NA45" i="24"/>
  <c r="FQ44" i="24"/>
  <c r="SO41" i="24"/>
  <c r="SO42" i="24"/>
  <c r="IW47" i="24"/>
  <c r="PI46" i="24"/>
  <c r="OE46" i="24"/>
  <c r="RW44" i="24"/>
  <c r="PO40" i="24"/>
  <c r="PO41" i="24"/>
  <c r="VC38" i="24"/>
  <c r="VC35" i="24"/>
  <c r="VC36" i="24"/>
  <c r="FE35" i="24"/>
  <c r="FE36" i="24"/>
  <c r="FE40" i="24"/>
  <c r="DI34" i="24"/>
  <c r="FE50" i="24"/>
  <c r="TY48" i="24"/>
  <c r="TS47" i="24"/>
  <c r="NM47" i="24"/>
  <c r="JI46" i="24"/>
  <c r="PI45" i="24"/>
  <c r="MU45" i="24"/>
  <c r="KM45" i="24"/>
  <c r="IK45" i="24"/>
  <c r="IE44" i="24"/>
  <c r="PU43" i="24"/>
  <c r="MC43" i="24"/>
  <c r="QY42" i="24"/>
  <c r="KS41" i="24"/>
  <c r="VI41" i="24"/>
  <c r="KS39" i="24"/>
  <c r="VI36" i="24"/>
  <c r="VI39" i="24"/>
  <c r="MO33" i="24"/>
  <c r="MO35" i="24"/>
  <c r="MO36" i="24"/>
  <c r="MO34" i="24"/>
  <c r="HM46" i="24"/>
  <c r="NM44" i="24"/>
  <c r="UQ43" i="24"/>
  <c r="IW43" i="24"/>
  <c r="PU39" i="24"/>
  <c r="PU40" i="24"/>
  <c r="JO40" i="24"/>
  <c r="NG51" i="24"/>
  <c r="KG51" i="24"/>
  <c r="KS50" i="24"/>
  <c r="PI49" i="24"/>
  <c r="DO49" i="24"/>
  <c r="PI48" i="24"/>
  <c r="TM47" i="24"/>
  <c r="QG47" i="24"/>
  <c r="FK46" i="24"/>
  <c r="DO46" i="24"/>
  <c r="TM45" i="24"/>
  <c r="PO43" i="24"/>
  <c r="DI43" i="24"/>
  <c r="KM41" i="24"/>
  <c r="PO39" i="24"/>
  <c r="TG38" i="24"/>
  <c r="CQ36" i="24"/>
  <c r="CQ38" i="24"/>
  <c r="CQ37" i="24"/>
  <c r="CQ40" i="24"/>
  <c r="HG39" i="24"/>
  <c r="FE34" i="24"/>
  <c r="TA50" i="24"/>
  <c r="BS50" i="24"/>
  <c r="IK49" i="24"/>
  <c r="FQ49" i="24"/>
  <c r="TG48" i="24"/>
  <c r="TG47" i="24"/>
  <c r="NA47" i="24"/>
  <c r="TM46" i="24"/>
  <c r="QM46" i="24"/>
  <c r="KM46" i="24"/>
  <c r="BA46" i="24"/>
  <c r="LW43" i="24"/>
  <c r="GO43" i="24"/>
  <c r="VC40" i="24"/>
  <c r="TY41" i="24"/>
  <c r="LQ41" i="24"/>
  <c r="NS37" i="24"/>
  <c r="UK32" i="24"/>
  <c r="UK36" i="24"/>
  <c r="UK39" i="24"/>
  <c r="UK37" i="24"/>
  <c r="UK34" i="24"/>
  <c r="UK35" i="24"/>
  <c r="UK38" i="24"/>
  <c r="RQ30" i="24"/>
  <c r="RQ32" i="24"/>
  <c r="RQ39" i="24"/>
  <c r="RQ35" i="24"/>
  <c r="RQ33" i="24"/>
  <c r="GU51" i="24"/>
  <c r="AI51" i="24"/>
  <c r="AI50" i="24"/>
  <c r="TM49" i="24"/>
  <c r="OW49" i="24"/>
  <c r="BA49" i="24"/>
  <c r="NA48" i="24"/>
  <c r="FE48" i="24"/>
  <c r="AU48" i="24"/>
  <c r="IK47" i="24"/>
  <c r="BA47" i="24"/>
  <c r="VI46" i="24"/>
  <c r="TG45" i="24"/>
  <c r="OW45" i="24"/>
  <c r="JU45" i="24"/>
  <c r="PU44" i="24"/>
  <c r="PI43" i="24"/>
  <c r="DU42" i="24"/>
  <c r="FW42" i="24"/>
  <c r="AC37" i="24"/>
  <c r="EY39" i="24"/>
  <c r="EY40" i="24"/>
  <c r="EY37" i="24"/>
  <c r="MC50" i="24"/>
  <c r="IE49" i="24"/>
  <c r="OW48" i="24"/>
  <c r="MU47" i="24"/>
  <c r="IE47" i="24"/>
  <c r="FE47" i="24"/>
  <c r="VC46" i="24"/>
  <c r="MC45" i="24"/>
  <c r="FK45" i="24"/>
  <c r="EA45" i="24"/>
  <c r="TY42" i="24"/>
  <c r="FW37" i="24"/>
  <c r="FW40" i="24"/>
  <c r="OW41" i="24"/>
  <c r="OW42" i="24"/>
  <c r="OW37" i="24"/>
  <c r="JI38" i="24"/>
  <c r="JI36" i="24"/>
  <c r="JI37" i="24"/>
  <c r="JI35" i="24"/>
  <c r="JI39" i="24"/>
  <c r="UQ51" i="24"/>
  <c r="LK51" i="24"/>
  <c r="VI50" i="24"/>
  <c r="OW50" i="24"/>
  <c r="ES50" i="24"/>
  <c r="BM50" i="24"/>
  <c r="TG49" i="24"/>
  <c r="QS49" i="24"/>
  <c r="HY49" i="24"/>
  <c r="AU49" i="24"/>
  <c r="RE48" i="24"/>
  <c r="MU48" i="24"/>
  <c r="JC48" i="24"/>
  <c r="MO47" i="24"/>
  <c r="CK47" i="24"/>
  <c r="AU47" i="24"/>
  <c r="TG46" i="24"/>
  <c r="NM46" i="24"/>
  <c r="DC46" i="24"/>
  <c r="TA45" i="24"/>
  <c r="QM45" i="24"/>
  <c r="DU45" i="24"/>
  <c r="KY44" i="24"/>
  <c r="OW43" i="24"/>
  <c r="KY42" i="24"/>
  <c r="W41" i="24"/>
  <c r="RK41" i="24"/>
  <c r="RK40" i="24"/>
  <c r="EM37" i="24"/>
  <c r="EM41" i="24"/>
  <c r="OK34" i="24"/>
  <c r="OK37" i="24"/>
  <c r="OK35" i="24"/>
  <c r="OK36" i="24"/>
  <c r="EG33" i="24"/>
  <c r="EG39" i="24"/>
  <c r="TY50" i="24"/>
  <c r="NG50" i="24"/>
  <c r="LW50" i="24"/>
  <c r="IW50" i="24"/>
  <c r="TA49" i="24"/>
  <c r="SO48" i="24"/>
  <c r="EM48" i="24"/>
  <c r="AI48" i="24"/>
  <c r="JU47" i="24"/>
  <c r="UW46" i="24"/>
  <c r="ES46" i="24"/>
  <c r="LW45" i="24"/>
  <c r="VO44" i="24"/>
  <c r="TM44" i="24"/>
  <c r="SC43" i="24"/>
  <c r="LE43" i="24"/>
  <c r="SC42" i="24"/>
  <c r="NA42" i="24"/>
  <c r="DI42" i="24"/>
  <c r="SI41" i="24"/>
  <c r="PU41" i="24"/>
  <c r="JO42" i="24"/>
  <c r="NY41" i="24"/>
  <c r="RE39" i="24"/>
  <c r="HS37" i="24"/>
  <c r="HS41" i="24"/>
  <c r="BA34" i="24"/>
  <c r="BA40" i="24"/>
  <c r="BA41" i="24"/>
  <c r="BA35" i="24"/>
  <c r="BA36" i="24"/>
  <c r="HS29" i="24"/>
  <c r="HS34" i="24"/>
  <c r="JO29" i="24"/>
  <c r="JO33" i="24"/>
  <c r="JO28" i="24"/>
  <c r="NY28" i="24"/>
  <c r="NY27" i="24"/>
  <c r="IQ28" i="24"/>
  <c r="IQ27" i="24"/>
  <c r="Q22" i="24"/>
  <c r="Q25" i="24"/>
  <c r="Q32" i="24"/>
  <c r="Q24" i="24"/>
  <c r="Q26" i="24"/>
  <c r="Q27" i="24"/>
  <c r="AU17" i="24"/>
  <c r="AU20" i="24"/>
  <c r="AU19" i="24"/>
  <c r="AU24" i="24"/>
  <c r="AU26" i="24"/>
  <c r="AU22" i="24"/>
  <c r="AU30" i="24"/>
  <c r="HS39" i="24"/>
  <c r="EA38" i="24"/>
  <c r="EG36" i="24"/>
  <c r="BG35" i="24"/>
  <c r="UE32" i="24"/>
  <c r="DI32" i="24"/>
  <c r="TM31" i="24"/>
  <c r="TG30" i="24"/>
  <c r="TG26" i="24"/>
  <c r="MI23" i="24"/>
  <c r="MI25" i="24"/>
  <c r="MI26" i="24"/>
  <c r="MI27" i="24"/>
  <c r="GO41" i="24"/>
  <c r="QS38" i="24"/>
  <c r="PC37" i="24"/>
  <c r="NG37" i="24"/>
  <c r="FQ37" i="24"/>
  <c r="TM36" i="24"/>
  <c r="HA36" i="24"/>
  <c r="HS35" i="24"/>
  <c r="IE33" i="24"/>
  <c r="FW33" i="24"/>
  <c r="CQ29" i="24"/>
  <c r="CQ28" i="24"/>
  <c r="CQ30" i="24"/>
  <c r="CQ27" i="24"/>
  <c r="SI26" i="24"/>
  <c r="SI32" i="24"/>
  <c r="SI28" i="24"/>
  <c r="HA21" i="24"/>
  <c r="HA25" i="24"/>
  <c r="HA29" i="24"/>
  <c r="HA27" i="24"/>
  <c r="HA26" i="24"/>
  <c r="FW14" i="24"/>
  <c r="FW19" i="24"/>
  <c r="FW16" i="24"/>
  <c r="FW15" i="24"/>
  <c r="FW23" i="24"/>
  <c r="FW26" i="24"/>
  <c r="FW29" i="24"/>
  <c r="FW25" i="24"/>
  <c r="FW21" i="24"/>
  <c r="UE16" i="24"/>
  <c r="UE22" i="24"/>
  <c r="UE28" i="24"/>
  <c r="UE30" i="24"/>
  <c r="UE31" i="24"/>
  <c r="UE24" i="24"/>
  <c r="QM4" i="24"/>
  <c r="QO4" i="24" s="1"/>
  <c r="QP4" i="24" s="1"/>
  <c r="QM8" i="24"/>
  <c r="QM9" i="24"/>
  <c r="QM7" i="24"/>
  <c r="QM11" i="24"/>
  <c r="QM6" i="24"/>
  <c r="QM14" i="24"/>
  <c r="QM16" i="24"/>
  <c r="QM22" i="24"/>
  <c r="QM21" i="24"/>
  <c r="QM30" i="24"/>
  <c r="QM31" i="24"/>
  <c r="QM23" i="24"/>
  <c r="QM24" i="24"/>
  <c r="OK38" i="24"/>
  <c r="IE38" i="24"/>
  <c r="Q37" i="24"/>
  <c r="BG33" i="24"/>
  <c r="IQ31" i="24"/>
  <c r="UW26" i="24"/>
  <c r="UW30" i="24"/>
  <c r="UW29" i="24"/>
  <c r="FQ30" i="24"/>
  <c r="FQ31" i="24"/>
  <c r="FQ27" i="24"/>
  <c r="NM32" i="24"/>
  <c r="NM33" i="24"/>
  <c r="MO24" i="24"/>
  <c r="MO31" i="24"/>
  <c r="MO25" i="24"/>
  <c r="MO29" i="24"/>
  <c r="LK40" i="24"/>
  <c r="UQ39" i="24"/>
  <c r="TM39" i="24"/>
  <c r="QS39" i="24"/>
  <c r="LW39" i="24"/>
  <c r="EM39" i="24"/>
  <c r="BG39" i="24"/>
  <c r="OE38" i="24"/>
  <c r="Q38" i="24"/>
  <c r="SO37" i="24"/>
  <c r="BM37" i="24"/>
  <c r="LW35" i="24"/>
  <c r="JC35" i="24"/>
  <c r="HM35" i="24"/>
  <c r="EM35" i="24"/>
  <c r="WA34" i="24"/>
  <c r="QY34" i="24"/>
  <c r="AI34" i="24"/>
  <c r="NY33" i="24"/>
  <c r="OK31" i="24"/>
  <c r="AU29" i="24"/>
  <c r="RK29" i="24"/>
  <c r="RK30" i="24"/>
  <c r="RK28" i="24"/>
  <c r="KS28" i="24"/>
  <c r="KS29" i="24"/>
  <c r="PU25" i="24"/>
  <c r="PU32" i="24"/>
  <c r="KY20" i="24"/>
  <c r="KY26" i="24"/>
  <c r="KY22" i="24"/>
  <c r="KY28" i="24"/>
  <c r="KY23" i="24"/>
  <c r="KY32" i="24"/>
  <c r="IW20" i="24"/>
  <c r="IW25" i="24"/>
  <c r="IW29" i="24"/>
  <c r="IW27" i="24"/>
  <c r="HS40" i="24"/>
  <c r="CQ39" i="24"/>
  <c r="DO38" i="24"/>
  <c r="QS37" i="24"/>
  <c r="FE37" i="24"/>
  <c r="RQ36" i="24"/>
  <c r="HS33" i="24"/>
  <c r="FK30" i="24"/>
  <c r="FK31" i="24"/>
  <c r="FK34" i="24"/>
  <c r="FK32" i="24"/>
  <c r="Q30" i="24"/>
  <c r="ES31" i="24"/>
  <c r="FE24" i="24"/>
  <c r="FE29" i="24"/>
  <c r="FE31" i="24"/>
  <c r="FE32" i="24"/>
  <c r="FE27" i="24"/>
  <c r="FE30" i="24"/>
  <c r="UQ30" i="24"/>
  <c r="UQ33" i="24"/>
  <c r="UQ28" i="24"/>
  <c r="UQ25" i="24"/>
  <c r="UQ26" i="24"/>
  <c r="UQ29" i="24"/>
  <c r="QA25" i="24"/>
  <c r="QA28" i="24"/>
  <c r="QA26" i="24"/>
  <c r="QA27" i="24"/>
  <c r="NY42" i="24"/>
  <c r="HG42" i="24"/>
  <c r="DO42" i="24"/>
  <c r="NS41" i="24"/>
  <c r="LW41" i="24"/>
  <c r="Q41" i="24"/>
  <c r="EA40" i="24"/>
  <c r="AI40" i="24"/>
  <c r="LQ39" i="24"/>
  <c r="KG39" i="24"/>
  <c r="LW38" i="24"/>
  <c r="HS38" i="24"/>
  <c r="KS37" i="24"/>
  <c r="DC37" i="24"/>
  <c r="UQ36" i="24"/>
  <c r="TA36" i="24"/>
  <c r="JO36" i="24"/>
  <c r="QA35" i="24"/>
  <c r="AU35" i="24"/>
  <c r="QS34" i="24"/>
  <c r="EM34" i="24"/>
  <c r="PI33" i="24"/>
  <c r="RW32" i="24"/>
  <c r="LE32" i="24"/>
  <c r="QG30" i="24"/>
  <c r="FW28" i="24"/>
  <c r="MO27" i="24"/>
  <c r="NA30" i="24"/>
  <c r="NA27" i="24"/>
  <c r="NA31" i="24"/>
  <c r="NA26" i="24"/>
  <c r="W33" i="24"/>
  <c r="W26" i="24"/>
  <c r="HY25" i="24"/>
  <c r="HY32" i="24"/>
  <c r="HY28" i="24"/>
  <c r="QS23" i="24"/>
  <c r="QS26" i="24"/>
  <c r="QS27" i="24"/>
  <c r="QS30" i="24"/>
  <c r="QS31" i="24"/>
  <c r="QS28" i="24"/>
  <c r="QS25" i="24"/>
  <c r="KG42" i="24"/>
  <c r="FE42" i="24"/>
  <c r="DC41" i="24"/>
  <c r="OW40" i="24"/>
  <c r="LE40" i="24"/>
  <c r="TG39" i="24"/>
  <c r="OW39" i="24"/>
  <c r="NG39" i="24"/>
  <c r="VU38" i="24"/>
  <c r="LQ38" i="24"/>
  <c r="HY36" i="24"/>
  <c r="KG35" i="24"/>
  <c r="IQ35" i="24"/>
  <c r="DC33" i="24"/>
  <c r="AU33" i="24"/>
  <c r="JC32" i="24"/>
  <c r="UW31" i="24"/>
  <c r="RQ29" i="24"/>
  <c r="NS29" i="24"/>
  <c r="HG27" i="24"/>
  <c r="HG32" i="24"/>
  <c r="AC30" i="24"/>
  <c r="AC31" i="24"/>
  <c r="HA24" i="24"/>
  <c r="SO40" i="24"/>
  <c r="HM40" i="24"/>
  <c r="EA39" i="24"/>
  <c r="SC38" i="24"/>
  <c r="NS38" i="24"/>
  <c r="MO37" i="24"/>
  <c r="BA37" i="24"/>
  <c r="UE35" i="24"/>
  <c r="SU35" i="24"/>
  <c r="FE33" i="24"/>
  <c r="EG27" i="24"/>
  <c r="EG28" i="24"/>
  <c r="OE28" i="24"/>
  <c r="OE29" i="24"/>
  <c r="OE30" i="24"/>
  <c r="DI26" i="24"/>
  <c r="DI27" i="24"/>
  <c r="DI29" i="24"/>
  <c r="OQ40" i="24"/>
  <c r="MC40" i="24"/>
  <c r="KY40" i="24"/>
  <c r="DU40" i="24"/>
  <c r="AC40" i="24"/>
  <c r="LK39" i="24"/>
  <c r="GU39" i="24"/>
  <c r="FK39" i="24"/>
  <c r="RW38" i="24"/>
  <c r="SC37" i="24"/>
  <c r="QG37" i="24"/>
  <c r="ES37" i="24"/>
  <c r="HS36" i="24"/>
  <c r="LK35" i="24"/>
  <c r="IK35" i="24"/>
  <c r="GC34" i="24"/>
  <c r="Q34" i="24"/>
  <c r="BS30" i="24"/>
  <c r="BS32" i="24"/>
  <c r="BS33" i="24"/>
  <c r="BS31" i="24"/>
  <c r="HG28" i="24"/>
  <c r="FQ28" i="24"/>
  <c r="VC23" i="24"/>
  <c r="VC28" i="24"/>
  <c r="VC29" i="24"/>
  <c r="VC27" i="24"/>
  <c r="VC30" i="24"/>
  <c r="GC22" i="24"/>
  <c r="GC23" i="24"/>
  <c r="GC21" i="24"/>
  <c r="GC28" i="24"/>
  <c r="GC33" i="24"/>
  <c r="GC30" i="24"/>
  <c r="GC31" i="24"/>
  <c r="GC29" i="24"/>
  <c r="GC25" i="24"/>
  <c r="HG40" i="24"/>
  <c r="DU39" i="24"/>
  <c r="LK38" i="24"/>
  <c r="HG38" i="24"/>
  <c r="IK37" i="24"/>
  <c r="TY35" i="24"/>
  <c r="RE35" i="24"/>
  <c r="QY33" i="24"/>
  <c r="KY33" i="24"/>
  <c r="KM31" i="24"/>
  <c r="VI30" i="24"/>
  <c r="VI32" i="24"/>
  <c r="RW26" i="24"/>
  <c r="RW28" i="24"/>
  <c r="RK39" i="24"/>
  <c r="OK39" i="24"/>
  <c r="PI38" i="24"/>
  <c r="BM31" i="24"/>
  <c r="BM34" i="24"/>
  <c r="BM30" i="24"/>
  <c r="EA32" i="24"/>
  <c r="EA26" i="24"/>
  <c r="OW26" i="24"/>
  <c r="OW27" i="24"/>
  <c r="IK39" i="24"/>
  <c r="DO39" i="24"/>
  <c r="AI39" i="24"/>
  <c r="AU38" i="24"/>
  <c r="RW37" i="24"/>
  <c r="NY35" i="24"/>
  <c r="LE35" i="24"/>
  <c r="NY34" i="24"/>
  <c r="MC34" i="24"/>
  <c r="UK33" i="24"/>
  <c r="QS33" i="24"/>
  <c r="NY32" i="24"/>
  <c r="QM29" i="24"/>
  <c r="GI27" i="24"/>
  <c r="GI28" i="24"/>
  <c r="GI30" i="24"/>
  <c r="GI29" i="24"/>
  <c r="TM25" i="24"/>
  <c r="UK40" i="24"/>
  <c r="LW40" i="24"/>
  <c r="JI40" i="24"/>
  <c r="KY39" i="24"/>
  <c r="NS36" i="24"/>
  <c r="DC36" i="24"/>
  <c r="BG36" i="24"/>
  <c r="JO34" i="24"/>
  <c r="UE33" i="24"/>
  <c r="Q33" i="24"/>
  <c r="UW28" i="24"/>
  <c r="JC31" i="24"/>
  <c r="BA31" i="24"/>
  <c r="OK27" i="24"/>
  <c r="OK29" i="24"/>
  <c r="OK26" i="24"/>
  <c r="CE42" i="24"/>
  <c r="FQ40" i="24"/>
  <c r="SO39" i="24"/>
  <c r="IE39" i="24"/>
  <c r="GI39" i="24"/>
  <c r="TM38" i="24"/>
  <c r="PC38" i="24"/>
  <c r="EM38" i="24"/>
  <c r="TM37" i="24"/>
  <c r="AI37" i="24"/>
  <c r="QM36" i="24"/>
  <c r="MC36" i="24"/>
  <c r="KM36" i="24"/>
  <c r="Q36" i="24"/>
  <c r="JO35" i="24"/>
  <c r="EY35" i="24"/>
  <c r="DI35" i="24"/>
  <c r="PU34" i="24"/>
  <c r="BG34" i="24"/>
  <c r="KM33" i="24"/>
  <c r="BM32" i="24"/>
  <c r="MI31" i="24"/>
  <c r="AU31" i="24"/>
  <c r="JU28" i="24"/>
  <c r="JU29" i="24"/>
  <c r="JU30" i="24"/>
  <c r="JU33" i="24"/>
  <c r="JU31" i="24"/>
  <c r="JU32" i="24"/>
  <c r="WA27" i="24"/>
  <c r="WA28" i="24"/>
  <c r="FW27" i="24"/>
  <c r="FE25" i="24"/>
  <c r="GC27" i="24"/>
  <c r="CW27" i="24"/>
  <c r="TM26" i="24"/>
  <c r="IE25" i="24"/>
  <c r="UW21" i="24"/>
  <c r="UW23" i="24"/>
  <c r="IQ21" i="24"/>
  <c r="IQ20" i="24"/>
  <c r="HY5" i="24"/>
  <c r="IA5" i="24" s="1"/>
  <c r="HY10" i="24"/>
  <c r="HY18" i="24"/>
  <c r="HY21" i="24"/>
  <c r="HY20" i="24"/>
  <c r="HY14" i="24"/>
  <c r="KS31" i="24"/>
  <c r="HA30" i="24"/>
  <c r="QG28" i="24"/>
  <c r="OW28" i="24"/>
  <c r="HA28" i="24"/>
  <c r="AC25" i="24"/>
  <c r="BY23" i="24"/>
  <c r="BY24" i="24"/>
  <c r="BY26" i="24"/>
  <c r="PC17" i="24"/>
  <c r="PC21" i="24"/>
  <c r="PC20" i="24"/>
  <c r="PC18" i="24"/>
  <c r="PC26" i="24"/>
  <c r="GU17" i="24"/>
  <c r="GU24" i="24"/>
  <c r="GU21" i="24"/>
  <c r="GU22" i="24"/>
  <c r="CK12" i="24"/>
  <c r="CK15" i="24"/>
  <c r="CK13" i="24"/>
  <c r="CK22" i="24"/>
  <c r="CK23" i="24"/>
  <c r="CK19" i="24"/>
  <c r="OE31" i="24"/>
  <c r="QA30" i="24"/>
  <c r="MC30" i="24"/>
  <c r="CW30" i="24"/>
  <c r="K30" i="24"/>
  <c r="QA29" i="24"/>
  <c r="NG29" i="24"/>
  <c r="ES29" i="24"/>
  <c r="IE28" i="24"/>
  <c r="CW28" i="24"/>
  <c r="QY25" i="24"/>
  <c r="BY25" i="24"/>
  <c r="SC24" i="24"/>
  <c r="IQ24" i="24"/>
  <c r="KA22" i="24"/>
  <c r="KA25" i="24"/>
  <c r="KA26" i="24"/>
  <c r="IE24" i="24"/>
  <c r="BA19" i="24"/>
  <c r="BA20" i="24"/>
  <c r="BA22" i="24"/>
  <c r="BA23" i="24"/>
  <c r="BA24" i="24"/>
  <c r="AC24" i="24"/>
  <c r="AC21" i="24"/>
  <c r="AC20" i="24"/>
  <c r="OW12" i="24"/>
  <c r="OW15" i="24"/>
  <c r="OW18" i="24"/>
  <c r="OW13" i="24"/>
  <c r="OW20" i="24"/>
  <c r="OW19" i="24"/>
  <c r="OW23" i="24"/>
  <c r="OW21" i="24"/>
  <c r="TM30" i="24"/>
  <c r="PU30" i="24"/>
  <c r="NY30" i="24"/>
  <c r="IQ30" i="24"/>
  <c r="JC29" i="24"/>
  <c r="BY29" i="24"/>
  <c r="EA27" i="24"/>
  <c r="PU26" i="24"/>
  <c r="OE26" i="24"/>
  <c r="UE23" i="24"/>
  <c r="EY23" i="24"/>
  <c r="EY25" i="24"/>
  <c r="SI22" i="24"/>
  <c r="SI21" i="24"/>
  <c r="SI20" i="24"/>
  <c r="KS21" i="24"/>
  <c r="WA17" i="24"/>
  <c r="WA18" i="24"/>
  <c r="WA13" i="24"/>
  <c r="WA22" i="24"/>
  <c r="WA21" i="24"/>
  <c r="WA20" i="24"/>
  <c r="EG32" i="24"/>
  <c r="CQ32" i="24"/>
  <c r="UQ31" i="24"/>
  <c r="GI31" i="24"/>
  <c r="ES30" i="24"/>
  <c r="BA30" i="24"/>
  <c r="WA29" i="24"/>
  <c r="PU29" i="24"/>
  <c r="RE28" i="24"/>
  <c r="OK28" i="24"/>
  <c r="AC28" i="24"/>
  <c r="PO27" i="24"/>
  <c r="NS27" i="24"/>
  <c r="AU27" i="24"/>
  <c r="K27" i="24"/>
  <c r="PO26" i="24"/>
  <c r="PC25" i="24"/>
  <c r="RW24" i="24"/>
  <c r="QA24" i="24"/>
  <c r="TM22" i="24"/>
  <c r="JU23" i="24"/>
  <c r="JU25" i="24"/>
  <c r="ES18" i="24"/>
  <c r="ES20" i="24"/>
  <c r="ES22" i="24"/>
  <c r="ES25" i="24"/>
  <c r="RK14" i="24"/>
  <c r="RK17" i="24"/>
  <c r="RK15" i="24"/>
  <c r="RK19" i="24"/>
  <c r="OW32" i="24"/>
  <c r="NS32" i="24"/>
  <c r="MO32" i="24"/>
  <c r="BA32" i="24"/>
  <c r="LW31" i="24"/>
  <c r="EA31" i="24"/>
  <c r="NS30" i="24"/>
  <c r="TG27" i="24"/>
  <c r="HY26" i="24"/>
  <c r="OW25" i="24"/>
  <c r="LE25" i="24"/>
  <c r="LE26" i="24"/>
  <c r="FQ26" i="24"/>
  <c r="TS22" i="24"/>
  <c r="TS20" i="24"/>
  <c r="TS19" i="24"/>
  <c r="HA19" i="24"/>
  <c r="RK32" i="24"/>
  <c r="QG32" i="24"/>
  <c r="MI32" i="24"/>
  <c r="CK32" i="24"/>
  <c r="SU29" i="24"/>
  <c r="NA29" i="24"/>
  <c r="EA28" i="24"/>
  <c r="GU27" i="24"/>
  <c r="PI26" i="24"/>
  <c r="KS26" i="24"/>
  <c r="FK25" i="24"/>
  <c r="KA24" i="24"/>
  <c r="LQ22" i="24"/>
  <c r="LQ23" i="24"/>
  <c r="MI22" i="24"/>
  <c r="MI20" i="24"/>
  <c r="DC19" i="24"/>
  <c r="DC20" i="24"/>
  <c r="DC21" i="24"/>
  <c r="QY16" i="24"/>
  <c r="LQ33" i="24"/>
  <c r="IK33" i="24"/>
  <c r="FW31" i="24"/>
  <c r="IQ29" i="24"/>
  <c r="HG29" i="24"/>
  <c r="CW29" i="24"/>
  <c r="KG28" i="24"/>
  <c r="PC27" i="24"/>
  <c r="LQ27" i="24"/>
  <c r="DO27" i="24"/>
  <c r="AO26" i="24"/>
  <c r="QM25" i="24"/>
  <c r="VU24" i="24"/>
  <c r="VU25" i="24"/>
  <c r="EM24" i="24"/>
  <c r="NY24" i="24"/>
  <c r="OE24" i="24"/>
  <c r="JI21" i="24"/>
  <c r="JI22" i="24"/>
  <c r="JI26" i="24"/>
  <c r="CQ21" i="24"/>
  <c r="CQ24" i="24"/>
  <c r="CQ26" i="24"/>
  <c r="UK20" i="24"/>
  <c r="UK23" i="24"/>
  <c r="UK21" i="24"/>
  <c r="CW20" i="24"/>
  <c r="CW21" i="24"/>
  <c r="CW24" i="24"/>
  <c r="CW22" i="24"/>
  <c r="CW23" i="24"/>
  <c r="CW19" i="24"/>
  <c r="TG14" i="24"/>
  <c r="TG17" i="24"/>
  <c r="TG16" i="24"/>
  <c r="TG20" i="24"/>
  <c r="TG19" i="24"/>
  <c r="TG21" i="24"/>
  <c r="JI34" i="24"/>
  <c r="TY32" i="24"/>
  <c r="QA32" i="24"/>
  <c r="KS32" i="24"/>
  <c r="JO32" i="24"/>
  <c r="HA32" i="24"/>
  <c r="NG31" i="24"/>
  <c r="JO31" i="24"/>
  <c r="EA30" i="24"/>
  <c r="CE30" i="24"/>
  <c r="UE29" i="24"/>
  <c r="EA29" i="24"/>
  <c r="SC28" i="24"/>
  <c r="NA28" i="24"/>
  <c r="LK28" i="24"/>
  <c r="FE28" i="24"/>
  <c r="CK28" i="24"/>
  <c r="AI27" i="24"/>
  <c r="UE25" i="24"/>
  <c r="KS25" i="24"/>
  <c r="JC25" i="24"/>
  <c r="BA25" i="24"/>
  <c r="PI24" i="24"/>
  <c r="JC22" i="24"/>
  <c r="JC23" i="24"/>
  <c r="GI33" i="24"/>
  <c r="GU33" i="24"/>
  <c r="AO32" i="24"/>
  <c r="SU31" i="24"/>
  <c r="JI31" i="24"/>
  <c r="SU30" i="24"/>
  <c r="QY30" i="24"/>
  <c r="PC30" i="24"/>
  <c r="TY29" i="24"/>
  <c r="IK29" i="24"/>
  <c r="FQ29" i="24"/>
  <c r="AC29" i="24"/>
  <c r="TG28" i="24"/>
  <c r="Q28" i="24"/>
  <c r="UQ27" i="24"/>
  <c r="LK27" i="24"/>
  <c r="SO26" i="24"/>
  <c r="QY26" i="24"/>
  <c r="MC26" i="24"/>
  <c r="SI25" i="24"/>
  <c r="QG25" i="24"/>
  <c r="VO24" i="24"/>
  <c r="GC24" i="24"/>
  <c r="QG22" i="24"/>
  <c r="LK23" i="24"/>
  <c r="LK25" i="24"/>
  <c r="LK24" i="24"/>
  <c r="RK21" i="24"/>
  <c r="EG21" i="24"/>
  <c r="OK25" i="24"/>
  <c r="OK21" i="24"/>
  <c r="EM33" i="24"/>
  <c r="VC32" i="24"/>
  <c r="TS33" i="24"/>
  <c r="Q31" i="24"/>
  <c r="JO30" i="24"/>
  <c r="HS30" i="24"/>
  <c r="FW30" i="24"/>
  <c r="SI29" i="24"/>
  <c r="NY29" i="24"/>
  <c r="MI29" i="24"/>
  <c r="KY29" i="24"/>
  <c r="PI28" i="24"/>
  <c r="IW28" i="24"/>
  <c r="QY27" i="24"/>
  <c r="JU27" i="24"/>
  <c r="AC27" i="24"/>
  <c r="NM26" i="24"/>
  <c r="LW26" i="24"/>
  <c r="HM26" i="24"/>
  <c r="GC26" i="24"/>
  <c r="SC25" i="24"/>
  <c r="OE25" i="24"/>
  <c r="AU25" i="24"/>
  <c r="TM24" i="24"/>
  <c r="PO23" i="24"/>
  <c r="NM23" i="24"/>
  <c r="NM25" i="24"/>
  <c r="VI22" i="24"/>
  <c r="VI24" i="24"/>
  <c r="GO21" i="24"/>
  <c r="GO22" i="24"/>
  <c r="GO20" i="24"/>
  <c r="FE19" i="24"/>
  <c r="FE23" i="24"/>
  <c r="IW23" i="24"/>
  <c r="IW18" i="24"/>
  <c r="PC31" i="24"/>
  <c r="HS31" i="24"/>
  <c r="DI31" i="24"/>
  <c r="JI30" i="24"/>
  <c r="W29" i="24"/>
  <c r="HY27" i="24"/>
  <c r="KM25" i="24"/>
  <c r="EM25" i="24"/>
  <c r="OW24" i="24"/>
  <c r="FW24" i="24"/>
  <c r="BG23" i="24"/>
  <c r="BG25" i="24"/>
  <c r="QY17" i="24"/>
  <c r="QY24" i="24"/>
  <c r="QY22" i="24"/>
  <c r="QY21" i="24"/>
  <c r="HS21" i="24"/>
  <c r="HS20" i="24"/>
  <c r="HS26" i="24"/>
  <c r="OK32" i="24"/>
  <c r="EY32" i="24"/>
  <c r="DO32" i="24"/>
  <c r="VO31" i="24"/>
  <c r="TS31" i="24"/>
  <c r="DC31" i="24"/>
  <c r="SC30" i="24"/>
  <c r="OW30" i="24"/>
  <c r="PC29" i="24"/>
  <c r="MC29" i="24"/>
  <c r="BG29" i="24"/>
  <c r="MO28" i="24"/>
  <c r="AU28" i="24"/>
  <c r="IQ25" i="24"/>
  <c r="MU24" i="24"/>
  <c r="UW22" i="24"/>
  <c r="IW22" i="24"/>
  <c r="AI24" i="24"/>
  <c r="AO23" i="24"/>
  <c r="AO20" i="24"/>
  <c r="HG26" i="24"/>
  <c r="HG21" i="24"/>
  <c r="HY33" i="24"/>
  <c r="UW32" i="24"/>
  <c r="SC32" i="24"/>
  <c r="KS30" i="24"/>
  <c r="Q29" i="24"/>
  <c r="PC28" i="24"/>
  <c r="DI28" i="24"/>
  <c r="SI27" i="24"/>
  <c r="KY27" i="24"/>
  <c r="DU24" i="24"/>
  <c r="DU26" i="24"/>
  <c r="NA22" i="24"/>
  <c r="NA25" i="24"/>
  <c r="IQ22" i="24"/>
  <c r="SO16" i="24"/>
  <c r="SO19" i="24"/>
  <c r="SO18" i="24"/>
  <c r="QS20" i="24"/>
  <c r="QS21" i="24"/>
  <c r="IW21" i="24"/>
  <c r="OK20" i="24"/>
  <c r="Q15" i="24"/>
  <c r="Q18" i="24"/>
  <c r="RQ13" i="24"/>
  <c r="RQ15" i="24"/>
  <c r="RQ18" i="24"/>
  <c r="BS12" i="24"/>
  <c r="BS10" i="24"/>
  <c r="BS15" i="24"/>
  <c r="BS16" i="24"/>
  <c r="BS11" i="24"/>
  <c r="BS14" i="24"/>
  <c r="KM26" i="24"/>
  <c r="EG26" i="24"/>
  <c r="TS24" i="24"/>
  <c r="LQ24" i="24"/>
  <c r="HM24" i="24"/>
  <c r="CE24" i="24"/>
  <c r="NS23" i="24"/>
  <c r="MC23" i="24"/>
  <c r="W23" i="24"/>
  <c r="UQ22" i="24"/>
  <c r="HA22" i="24"/>
  <c r="FQ22" i="24"/>
  <c r="OQ21" i="24"/>
  <c r="LQ21" i="24"/>
  <c r="VI19" i="24"/>
  <c r="CQ17" i="24"/>
  <c r="CQ19" i="24"/>
  <c r="BY18" i="24"/>
  <c r="BY19" i="24"/>
  <c r="BY16" i="24"/>
  <c r="QS10" i="24"/>
  <c r="QS15" i="24"/>
  <c r="QS19" i="24"/>
  <c r="QS18" i="24"/>
  <c r="QS12" i="24"/>
  <c r="QS16" i="24"/>
  <c r="AO22" i="24"/>
  <c r="GU13" i="24"/>
  <c r="GU16" i="24"/>
  <c r="GU14" i="24"/>
  <c r="GU15" i="24"/>
  <c r="K10" i="24"/>
  <c r="K12" i="24"/>
  <c r="K13" i="24"/>
  <c r="K20" i="24"/>
  <c r="K16" i="24"/>
  <c r="K14" i="24"/>
  <c r="K15" i="24"/>
  <c r="EM23" i="24"/>
  <c r="K23" i="24"/>
  <c r="RK22" i="24"/>
  <c r="EG22" i="24"/>
  <c r="VU20" i="24"/>
  <c r="DU16" i="24"/>
  <c r="DU18" i="24"/>
  <c r="EG15" i="24"/>
  <c r="NY20" i="24"/>
  <c r="NY15" i="24"/>
  <c r="NY14" i="24"/>
  <c r="MI18" i="24"/>
  <c r="MI16" i="24"/>
  <c r="MI17" i="24"/>
  <c r="GO14" i="24"/>
  <c r="GO13" i="24"/>
  <c r="FK16" i="24"/>
  <c r="FK14" i="24"/>
  <c r="UK22" i="24"/>
  <c r="RE22" i="24"/>
  <c r="IE22" i="24"/>
  <c r="FK22" i="24"/>
  <c r="FE21" i="24"/>
  <c r="RW20" i="24"/>
  <c r="FW20" i="24"/>
  <c r="KY19" i="24"/>
  <c r="QM17" i="24"/>
  <c r="MC15" i="24"/>
  <c r="MC20" i="24"/>
  <c r="MC17" i="24"/>
  <c r="MC13" i="24"/>
  <c r="MC19" i="24"/>
  <c r="IK11" i="24"/>
  <c r="IK12" i="24"/>
  <c r="IK16" i="24"/>
  <c r="IK15" i="24"/>
  <c r="CQ22" i="24"/>
  <c r="VO20" i="24"/>
  <c r="UE17" i="24"/>
  <c r="KG19" i="24"/>
  <c r="KG18" i="24"/>
  <c r="EG19" i="24"/>
  <c r="EG18" i="24"/>
  <c r="EG17" i="24"/>
  <c r="KS22" i="24"/>
  <c r="FE22" i="24"/>
  <c r="KM18" i="24"/>
  <c r="KM20" i="24"/>
  <c r="IE19" i="24"/>
  <c r="AC18" i="24"/>
  <c r="FE16" i="24"/>
  <c r="FE18" i="24"/>
  <c r="QA14" i="24"/>
  <c r="QA16" i="24"/>
  <c r="QA17" i="24"/>
  <c r="QA19" i="24"/>
  <c r="QA20" i="24"/>
  <c r="EA20" i="24"/>
  <c r="EA15" i="24"/>
  <c r="EA19" i="24"/>
  <c r="IW13" i="24"/>
  <c r="IW14" i="24"/>
  <c r="IW15" i="24"/>
  <c r="LE9" i="24"/>
  <c r="LE13" i="24"/>
  <c r="LE18" i="24"/>
  <c r="LE12" i="24"/>
  <c r="IW26" i="24"/>
  <c r="FE26" i="24"/>
  <c r="RK25" i="24"/>
  <c r="LQ25" i="24"/>
  <c r="W25" i="24"/>
  <c r="RE24" i="24"/>
  <c r="NS24" i="24"/>
  <c r="EG24" i="24"/>
  <c r="UQ23" i="24"/>
  <c r="TA23" i="24"/>
  <c r="CE23" i="24"/>
  <c r="AU23" i="24"/>
  <c r="BG22" i="24"/>
  <c r="UE21" i="24"/>
  <c r="NG20" i="24"/>
  <c r="SU19" i="24"/>
  <c r="SU20" i="24"/>
  <c r="QY19" i="24"/>
  <c r="HY19" i="24"/>
  <c r="SI17" i="24"/>
  <c r="SI18" i="24"/>
  <c r="HY17" i="24"/>
  <c r="TM17" i="24"/>
  <c r="NA16" i="24"/>
  <c r="NA18" i="24"/>
  <c r="NA15" i="24"/>
  <c r="PU17" i="24"/>
  <c r="PU15" i="24"/>
  <c r="PU14" i="24"/>
  <c r="NY26" i="24"/>
  <c r="MO26" i="24"/>
  <c r="IQ26" i="24"/>
  <c r="AI26" i="24"/>
  <c r="TA25" i="24"/>
  <c r="GU25" i="24"/>
  <c r="UW24" i="24"/>
  <c r="TA24" i="24"/>
  <c r="MI24" i="24"/>
  <c r="FQ24" i="24"/>
  <c r="HG23" i="24"/>
  <c r="SO22" i="24"/>
  <c r="HY22" i="24"/>
  <c r="AC22" i="24"/>
  <c r="NY21" i="24"/>
  <c r="LE21" i="24"/>
  <c r="RK20" i="24"/>
  <c r="VC13" i="24"/>
  <c r="VC17" i="24"/>
  <c r="LK17" i="24"/>
  <c r="LK19" i="24"/>
  <c r="HS11" i="24"/>
  <c r="HS12" i="24"/>
  <c r="HS15" i="24"/>
  <c r="HS19" i="24"/>
  <c r="HS16" i="24"/>
  <c r="RE26" i="24"/>
  <c r="RE25" i="24"/>
  <c r="DC25" i="24"/>
  <c r="NM24" i="24"/>
  <c r="SU23" i="24"/>
  <c r="QS22" i="24"/>
  <c r="MC22" i="24"/>
  <c r="GI22" i="24"/>
  <c r="DU22" i="24"/>
  <c r="VC20" i="24"/>
  <c r="NA20" i="24"/>
  <c r="PC19" i="24"/>
  <c r="NS19" i="24"/>
  <c r="NS17" i="24"/>
  <c r="HM17" i="24"/>
  <c r="HM20" i="24"/>
  <c r="HM18" i="24"/>
  <c r="MU25" i="24"/>
  <c r="K25" i="24"/>
  <c r="RK23" i="24"/>
  <c r="MO23" i="24"/>
  <c r="IQ23" i="24"/>
  <c r="TY22" i="24"/>
  <c r="TY21" i="24"/>
  <c r="MI21" i="24"/>
  <c r="KY21" i="24"/>
  <c r="QY20" i="24"/>
  <c r="QM19" i="24"/>
  <c r="Q19" i="24"/>
  <c r="JO19" i="24"/>
  <c r="OK16" i="24"/>
  <c r="OK18" i="24"/>
  <c r="UQ17" i="24"/>
  <c r="UQ14" i="24"/>
  <c r="KS13" i="24"/>
  <c r="KS18" i="24"/>
  <c r="KS19" i="24"/>
  <c r="CW13" i="24"/>
  <c r="CW14" i="24"/>
  <c r="CW18" i="24"/>
  <c r="OE23" i="24"/>
  <c r="GU23" i="24"/>
  <c r="GI21" i="24"/>
  <c r="UE19" i="24"/>
  <c r="RK18" i="24"/>
  <c r="HG18" i="24"/>
  <c r="HG19" i="24"/>
  <c r="HG20" i="24"/>
  <c r="TM19" i="24"/>
  <c r="RQ14" i="24"/>
  <c r="GI19" i="24"/>
  <c r="GI17" i="24"/>
  <c r="NM12" i="24"/>
  <c r="NM15" i="24"/>
  <c r="VU9" i="24"/>
  <c r="VU10" i="24"/>
  <c r="VU12" i="24"/>
  <c r="VU11" i="24"/>
  <c r="VU18" i="24"/>
  <c r="OW22" i="24"/>
  <c r="HM22" i="24"/>
  <c r="QG21" i="24"/>
  <c r="AI18" i="24"/>
  <c r="AI20" i="24"/>
  <c r="AI19" i="24"/>
  <c r="RQ17" i="24"/>
  <c r="JI17" i="24"/>
  <c r="JI18" i="24"/>
  <c r="W16" i="24"/>
  <c r="W17" i="24"/>
  <c r="OQ15" i="24"/>
  <c r="OQ18" i="24"/>
  <c r="OQ20" i="24"/>
  <c r="KA10" i="24"/>
  <c r="KA17" i="24"/>
  <c r="KA19" i="24"/>
  <c r="KA20" i="24"/>
  <c r="HA20" i="24"/>
  <c r="DI20" i="24"/>
  <c r="BM20" i="24"/>
  <c r="VU19" i="24"/>
  <c r="VC18" i="24"/>
  <c r="IK18" i="24"/>
  <c r="GU18" i="24"/>
  <c r="DC18" i="24"/>
  <c r="VU17" i="24"/>
  <c r="UK17" i="24"/>
  <c r="RW17" i="24"/>
  <c r="JU17" i="24"/>
  <c r="BA17" i="24"/>
  <c r="MU16" i="24"/>
  <c r="IW16" i="24"/>
  <c r="GI16" i="24"/>
  <c r="BG16" i="24"/>
  <c r="OK15" i="24"/>
  <c r="LW15" i="24"/>
  <c r="KG15" i="24"/>
  <c r="TA14" i="24"/>
  <c r="MI14" i="24"/>
  <c r="RK13" i="24"/>
  <c r="PO13" i="24"/>
  <c r="GU7" i="24"/>
  <c r="GU9" i="24"/>
  <c r="GU8" i="24"/>
  <c r="KG4" i="24"/>
  <c r="KI4" i="24" s="1"/>
  <c r="KJ4" i="24" s="1"/>
  <c r="KG11" i="24"/>
  <c r="KG7" i="24"/>
  <c r="KG10" i="24"/>
  <c r="KG6" i="24"/>
  <c r="DM6" i="24" a="1"/>
  <c r="DM6" i="24" s="1"/>
  <c r="DM7" i="24" s="1" a="1"/>
  <c r="DM7" i="24" s="1"/>
  <c r="DM8" i="24" s="1" a="1"/>
  <c r="DM8" i="24" s="1"/>
  <c r="DM9" i="24" s="1" a="1"/>
  <c r="DM9" i="24" s="1"/>
  <c r="DM10" i="24" s="1" a="1"/>
  <c r="DM10" i="24" s="1"/>
  <c r="DM11" i="24" s="1" a="1"/>
  <c r="DM11" i="24" s="1"/>
  <c r="DM12" i="24" s="1" a="1"/>
  <c r="DM12" i="24" s="1"/>
  <c r="DM13" i="24" s="1" a="1"/>
  <c r="DM13" i="24" s="1"/>
  <c r="DM14" i="24" s="1" a="1"/>
  <c r="DM14" i="24" s="1"/>
  <c r="DM15" i="24" s="1" a="1"/>
  <c r="DM15" i="24" s="1"/>
  <c r="VO19" i="24"/>
  <c r="IK17" i="24"/>
  <c r="Q17" i="24"/>
  <c r="KA16" i="24"/>
  <c r="OE15" i="24"/>
  <c r="KA14" i="24"/>
  <c r="EA14" i="24"/>
  <c r="MU5" i="24"/>
  <c r="MV5" i="24" s="1"/>
  <c r="MU8" i="24"/>
  <c r="MU6" i="24"/>
  <c r="MU12" i="24"/>
  <c r="MU7" i="24"/>
  <c r="VS6" i="24" a="1"/>
  <c r="VS6" i="24" s="1"/>
  <c r="VS7" i="24" s="1" a="1"/>
  <c r="VS7" i="24" s="1"/>
  <c r="VS8" i="24" s="1" a="1"/>
  <c r="VS8" i="24" s="1"/>
  <c r="VS9" i="24" s="1" a="1"/>
  <c r="VS9" i="24" s="1"/>
  <c r="VS10" i="24" s="1" a="1"/>
  <c r="VS10" i="24" s="1"/>
  <c r="VS11" i="24" s="1" a="1"/>
  <c r="VS11" i="24" s="1"/>
  <c r="VS12" i="24" s="1" a="1"/>
  <c r="VS12" i="24" s="1"/>
  <c r="VS13" i="24" s="1" a="1"/>
  <c r="VS13" i="24" s="1"/>
  <c r="VS14" i="24" s="1" a="1"/>
  <c r="VS14" i="24" s="1"/>
  <c r="VS15" i="24" s="1" a="1"/>
  <c r="VS15" i="24" s="1"/>
  <c r="FQ4" i="24"/>
  <c r="FS4" i="24" s="1"/>
  <c r="FT4" i="24" s="1"/>
  <c r="FQ10" i="24"/>
  <c r="FQ5" i="24"/>
  <c r="FR5" i="24" s="1"/>
  <c r="FQ6" i="24"/>
  <c r="NY16" i="24"/>
  <c r="LK16" i="24"/>
  <c r="TG15" i="24"/>
  <c r="RE14" i="24"/>
  <c r="IK13" i="24"/>
  <c r="GO12" i="24"/>
  <c r="GO10" i="24"/>
  <c r="AC9" i="24"/>
  <c r="AC8" i="24"/>
  <c r="AC10" i="24"/>
  <c r="NS18" i="24"/>
  <c r="GI18" i="24"/>
  <c r="NM17" i="24"/>
  <c r="IE17" i="24"/>
  <c r="K17" i="24"/>
  <c r="MO16" i="24"/>
  <c r="UK14" i="24"/>
  <c r="PU11" i="24"/>
  <c r="GC7" i="24"/>
  <c r="GC10" i="24"/>
  <c r="GC9" i="24"/>
  <c r="HE7" i="24" a="1"/>
  <c r="HE7" i="24" s="1"/>
  <c r="HE8" i="24" s="1" a="1"/>
  <c r="HE8" i="24" s="1"/>
  <c r="HE9" i="24" s="1" a="1"/>
  <c r="HE9" i="24" s="1"/>
  <c r="HE10" i="24" s="1" a="1"/>
  <c r="HE10" i="24" s="1"/>
  <c r="HE11" i="24" s="1" a="1"/>
  <c r="HE11" i="24" s="1"/>
  <c r="HE12" i="24" s="1" a="1"/>
  <c r="HE12" i="24" s="1"/>
  <c r="HE13" i="24" s="1" a="1"/>
  <c r="HE13" i="24" s="1"/>
  <c r="HE14" i="24" s="1" a="1"/>
  <c r="HE14" i="24" s="1"/>
  <c r="HE15" i="24" s="1" a="1"/>
  <c r="HE15" i="24" s="1"/>
  <c r="JY6" i="24" a="1"/>
  <c r="JY6" i="24" s="1"/>
  <c r="JY7" i="24" s="1" a="1"/>
  <c r="JY7" i="24" s="1"/>
  <c r="JY8" i="24" s="1" a="1"/>
  <c r="JY8" i="24" s="1"/>
  <c r="JY9" i="24" s="1" a="1"/>
  <c r="JY9" i="24" s="1"/>
  <c r="JY10" i="24" s="1" a="1"/>
  <c r="JY10" i="24" s="1"/>
  <c r="JY11" i="24" s="1" a="1"/>
  <c r="JY11" i="24" s="1"/>
  <c r="JY12" i="24" s="1" a="1"/>
  <c r="JY12" i="24" s="1"/>
  <c r="JY13" i="24" s="1" a="1"/>
  <c r="JY13" i="24" s="1"/>
  <c r="JY14" i="24" s="1" a="1"/>
  <c r="JY14" i="24" s="1"/>
  <c r="JY15" i="24" s="1" a="1"/>
  <c r="JY15" i="24" s="1"/>
  <c r="CQ18" i="24"/>
  <c r="W18" i="24"/>
  <c r="VI17" i="24"/>
  <c r="OW17" i="24"/>
  <c r="FE17" i="24"/>
  <c r="DU17" i="24"/>
  <c r="Q16" i="24"/>
  <c r="MU15" i="24"/>
  <c r="FQ15" i="24"/>
  <c r="QY14" i="24"/>
  <c r="JI14" i="24"/>
  <c r="HG14" i="24"/>
  <c r="KA13" i="24"/>
  <c r="QM12" i="24"/>
  <c r="DC7" i="24"/>
  <c r="DC12" i="24"/>
  <c r="DC8" i="24"/>
  <c r="DC9" i="24"/>
  <c r="QY7" i="24"/>
  <c r="VI5" i="24"/>
  <c r="VK5" i="24" s="1"/>
  <c r="VI10" i="24"/>
  <c r="VI7" i="24"/>
  <c r="FE5" i="24"/>
  <c r="FF5" i="24" s="1"/>
  <c r="FE6" i="24"/>
  <c r="FE11" i="24"/>
  <c r="BY17" i="24"/>
  <c r="LE16" i="24"/>
  <c r="UQ15" i="24"/>
  <c r="LE15" i="24"/>
  <c r="UE14" i="24"/>
  <c r="NM14" i="24"/>
  <c r="QS13" i="24"/>
  <c r="HY13" i="24"/>
  <c r="LK10" i="24"/>
  <c r="LK12" i="24"/>
  <c r="QY5" i="24"/>
  <c r="QZ5" i="24" s="1"/>
  <c r="QY10" i="24"/>
  <c r="RK4" i="24"/>
  <c r="RM4" i="24" s="1"/>
  <c r="RK5" i="24"/>
  <c r="RL5" i="24" s="1"/>
  <c r="RK12" i="24"/>
  <c r="SI19" i="24"/>
  <c r="LQ19" i="24"/>
  <c r="FW18" i="24"/>
  <c r="VU16" i="24"/>
  <c r="RQ16" i="24"/>
  <c r="HG16" i="24"/>
  <c r="PO15" i="24"/>
  <c r="FK15" i="24"/>
  <c r="NA13" i="24"/>
  <c r="AO10" i="24"/>
  <c r="AO12" i="24"/>
  <c r="KW6" i="24" a="1"/>
  <c r="KW6" i="24" s="1"/>
  <c r="KW7" i="24" s="1" a="1"/>
  <c r="KW7" i="24" s="1"/>
  <c r="KW8" i="24" s="1" a="1"/>
  <c r="KW8" i="24" s="1"/>
  <c r="KW9" i="24" s="1" a="1"/>
  <c r="KW9" i="24" s="1"/>
  <c r="KW10" i="24" s="1" a="1"/>
  <c r="KW10" i="24" s="1"/>
  <c r="KW11" i="24" s="1" a="1"/>
  <c r="KW11" i="24" s="1"/>
  <c r="KW12" i="24" s="1" a="1"/>
  <c r="KW12" i="24" s="1"/>
  <c r="KW13" i="24" s="1" a="1"/>
  <c r="KW13" i="24" s="1"/>
  <c r="KW14" i="24" s="1" a="1"/>
  <c r="KW14" i="24" s="1"/>
  <c r="KW15" i="24" s="1" a="1"/>
  <c r="KW15" i="24" s="1"/>
  <c r="CQ20" i="24"/>
  <c r="Q20" i="24"/>
  <c r="PO19" i="24"/>
  <c r="MU19" i="24"/>
  <c r="SO17" i="24"/>
  <c r="RE17" i="24"/>
  <c r="KM17" i="24"/>
  <c r="JC17" i="24"/>
  <c r="QG16" i="24"/>
  <c r="QY15" i="24"/>
  <c r="NG14" i="24"/>
  <c r="LE14" i="24"/>
  <c r="TY13" i="24"/>
  <c r="W13" i="24"/>
  <c r="MI12" i="24"/>
  <c r="GO11" i="24"/>
  <c r="GC8" i="24"/>
  <c r="CE5" i="24"/>
  <c r="CF5" i="24" s="1"/>
  <c r="CE7" i="24"/>
  <c r="CE8" i="24"/>
  <c r="CK20" i="24"/>
  <c r="UQ19" i="24"/>
  <c r="SC19" i="24"/>
  <c r="IW19" i="24"/>
  <c r="QM18" i="24"/>
  <c r="RK16" i="24"/>
  <c r="HA16" i="24"/>
  <c r="UK15" i="24"/>
  <c r="KY14" i="24"/>
  <c r="QM13" i="24"/>
  <c r="HS13" i="24"/>
  <c r="PU12" i="24"/>
  <c r="FK12" i="24"/>
  <c r="AI11" i="24"/>
  <c r="AI10" i="24"/>
  <c r="UK8" i="24"/>
  <c r="UK11" i="24"/>
  <c r="UK10" i="24"/>
  <c r="UK9" i="24"/>
  <c r="GG6" i="24" a="1"/>
  <c r="GG6" i="24" s="1"/>
  <c r="GG7" i="24" s="1" a="1"/>
  <c r="GG7" i="24" s="1"/>
  <c r="GG8" i="24" s="1" a="1"/>
  <c r="GG8" i="24" s="1"/>
  <c r="GG9" i="24" s="1" a="1"/>
  <c r="GG9" i="24" s="1"/>
  <c r="GG10" i="24" s="1" a="1"/>
  <c r="GG10" i="24" s="1"/>
  <c r="GG11" i="24" s="1" a="1"/>
  <c r="GG11" i="24" s="1"/>
  <c r="GG12" i="24" s="1" a="1"/>
  <c r="GG12" i="24" s="1"/>
  <c r="GG13" i="24" s="1" a="1"/>
  <c r="GG13" i="24" s="1"/>
  <c r="GG14" i="24" s="1" a="1"/>
  <c r="GG14" i="24" s="1"/>
  <c r="GG15" i="24" s="1" a="1"/>
  <c r="GG15" i="24" s="1"/>
  <c r="NS20" i="24"/>
  <c r="FE20" i="24"/>
  <c r="CE20" i="24"/>
  <c r="OE19" i="24"/>
  <c r="ES19" i="24"/>
  <c r="BS19" i="24"/>
  <c r="MU18" i="24"/>
  <c r="CE18" i="24"/>
  <c r="OK17" i="24"/>
  <c r="NA17" i="24"/>
  <c r="IW17" i="24"/>
  <c r="KS16" i="24"/>
  <c r="WA15" i="24"/>
  <c r="MI15" i="24"/>
  <c r="HY15" i="24"/>
  <c r="TS14" i="24"/>
  <c r="OW14" i="24"/>
  <c r="IQ14" i="24"/>
  <c r="VU13" i="24"/>
  <c r="TS13" i="24"/>
  <c r="SC13" i="24"/>
  <c r="QG13" i="24"/>
  <c r="MU13" i="24"/>
  <c r="HM13" i="24"/>
  <c r="BS13" i="24"/>
  <c r="TM11" i="24"/>
  <c r="TM12" i="24"/>
  <c r="RK11" i="24"/>
  <c r="DI9" i="24"/>
  <c r="DI10" i="24"/>
  <c r="NQ6" i="24" a="1"/>
  <c r="NQ6" i="24" s="1"/>
  <c r="NQ7" i="24" s="1" a="1"/>
  <c r="NQ7" i="24" s="1"/>
  <c r="NQ8" i="24" s="1" a="1"/>
  <c r="NQ8" i="24" s="1"/>
  <c r="NQ9" i="24" s="1" a="1"/>
  <c r="NQ9" i="24" s="1"/>
  <c r="NQ10" i="24" s="1" a="1"/>
  <c r="NQ10" i="24" s="1"/>
  <c r="NQ11" i="24" s="1" a="1"/>
  <c r="NQ11" i="24" s="1"/>
  <c r="NQ12" i="24" s="1" a="1"/>
  <c r="NQ12" i="24" s="1"/>
  <c r="NQ13" i="24" s="1" a="1"/>
  <c r="NQ13" i="24" s="1"/>
  <c r="NQ14" i="24" s="1" a="1"/>
  <c r="NQ14" i="24" s="1"/>
  <c r="NQ15" i="24" s="1" a="1"/>
  <c r="NQ15" i="24" s="1"/>
  <c r="OW16" i="24"/>
  <c r="MC16" i="24"/>
  <c r="UE15" i="24"/>
  <c r="KS15" i="24"/>
  <c r="GO15" i="24"/>
  <c r="UW11" i="24"/>
  <c r="UW10" i="24"/>
  <c r="UE11" i="24"/>
  <c r="KA7" i="24"/>
  <c r="KA9" i="24"/>
  <c r="KA12" i="24"/>
  <c r="KA11" i="24"/>
  <c r="EY7" i="24"/>
  <c r="EY9" i="24"/>
  <c r="EY13" i="24"/>
  <c r="W7" i="24"/>
  <c r="W9" i="24"/>
  <c r="W11" i="24"/>
  <c r="GM8" i="24" a="1"/>
  <c r="GM8" i="24" s="1"/>
  <c r="GM9" i="24" s="1" a="1"/>
  <c r="GM9" i="24" s="1"/>
  <c r="GM10" i="24" s="1" a="1"/>
  <c r="GM10" i="24" s="1"/>
  <c r="GM11" i="24" s="1" a="1"/>
  <c r="GM11" i="24" s="1"/>
  <c r="GM12" i="24" s="1" a="1"/>
  <c r="GM12" i="24" s="1"/>
  <c r="GM13" i="24" s="1" a="1"/>
  <c r="GM13" i="24" s="1"/>
  <c r="GM14" i="24" s="1" a="1"/>
  <c r="GM14" i="24" s="1"/>
  <c r="GM15" i="24" s="1" a="1"/>
  <c r="GM15" i="24" s="1"/>
  <c r="OQ4" i="24"/>
  <c r="OS4" i="24" s="1"/>
  <c r="OQ9" i="24"/>
  <c r="OQ6" i="24"/>
  <c r="OQ7" i="24"/>
  <c r="OQ11" i="24"/>
  <c r="OQ10" i="24"/>
  <c r="OQ5" i="24"/>
  <c r="OR5" i="24" s="1"/>
  <c r="IE9" i="24"/>
  <c r="IE11" i="24"/>
  <c r="K18" i="24"/>
  <c r="OE17" i="24"/>
  <c r="EG16" i="24"/>
  <c r="VU15" i="24"/>
  <c r="BM15" i="24"/>
  <c r="CK14" i="24"/>
  <c r="KY5" i="24"/>
  <c r="LA5" i="24" s="1"/>
  <c r="KY6" i="24"/>
  <c r="KY9" i="24"/>
  <c r="KY7" i="24"/>
  <c r="KY10" i="24"/>
  <c r="KY11" i="24"/>
  <c r="VY6" i="24" a="1"/>
  <c r="VY6" i="24" s="1"/>
  <c r="OO6" i="24" a="1"/>
  <c r="OO6" i="24" s="1"/>
  <c r="BM19" i="24"/>
  <c r="QS17" i="24"/>
  <c r="FW17" i="24"/>
  <c r="VC16" i="24"/>
  <c r="OQ16" i="24"/>
  <c r="QM15" i="24"/>
  <c r="CE14" i="24"/>
  <c r="RQ10" i="24"/>
  <c r="RQ11" i="24"/>
  <c r="KM10" i="24"/>
  <c r="KM12" i="24"/>
  <c r="KM11" i="24"/>
  <c r="LW6" i="24"/>
  <c r="LW9" i="24"/>
  <c r="LW8" i="24"/>
  <c r="JG6" i="24" a="1"/>
  <c r="JG6" i="24" s="1"/>
  <c r="JG7" i="24" s="1" a="1"/>
  <c r="JG7" i="24" s="1"/>
  <c r="JG8" i="24" s="1" a="1"/>
  <c r="JG8" i="24" s="1"/>
  <c r="JG9" i="24" s="1" a="1"/>
  <c r="JG9" i="24" s="1"/>
  <c r="JG10" i="24" s="1" a="1"/>
  <c r="JG10" i="24" s="1"/>
  <c r="JG11" i="24" s="1" a="1"/>
  <c r="JG11" i="24" s="1"/>
  <c r="JG12" i="24" s="1" a="1"/>
  <c r="JG12" i="24" s="1"/>
  <c r="JG13" i="24" s="1" a="1"/>
  <c r="JG13" i="24" s="1"/>
  <c r="JG14" i="24" s="1" a="1"/>
  <c r="JG14" i="24" s="1"/>
  <c r="JG15" i="24" s="1" a="1"/>
  <c r="JG15" i="24" s="1"/>
  <c r="DO20" i="24"/>
  <c r="WA19" i="24"/>
  <c r="RQ19" i="24"/>
  <c r="MI19" i="24"/>
  <c r="JU19" i="24"/>
  <c r="IK19" i="24"/>
  <c r="VI18" i="24"/>
  <c r="PU18" i="24"/>
  <c r="BS18" i="24"/>
  <c r="SC17" i="24"/>
  <c r="PI17" i="24"/>
  <c r="HY16" i="24"/>
  <c r="GO16" i="24"/>
  <c r="EA16" i="24"/>
  <c r="CQ16" i="24"/>
  <c r="TS15" i="24"/>
  <c r="RW15" i="24"/>
  <c r="QG15" i="24"/>
  <c r="VC14" i="24"/>
  <c r="OE14" i="24"/>
  <c r="MO14" i="24"/>
  <c r="KG14" i="24"/>
  <c r="EG14" i="24"/>
  <c r="AC14" i="24"/>
  <c r="VI13" i="24"/>
  <c r="JC13" i="24"/>
  <c r="HM12" i="24"/>
  <c r="LK11" i="24"/>
  <c r="RK10" i="24"/>
  <c r="OE11" i="24"/>
  <c r="JI6" i="24"/>
  <c r="JI8" i="24"/>
  <c r="JI10" i="24"/>
  <c r="SA6" i="24" a="1"/>
  <c r="SA6" i="24" s="1"/>
  <c r="SA7" i="24" s="1" a="1"/>
  <c r="SA7" i="24" s="1"/>
  <c r="SA8" i="24" s="1" a="1"/>
  <c r="SA8" i="24" s="1"/>
  <c r="SA9" i="24" s="1" a="1"/>
  <c r="SA9" i="24" s="1"/>
  <c r="SA10" i="24" s="1" a="1"/>
  <c r="SA10" i="24" s="1"/>
  <c r="SA11" i="24" s="1" a="1"/>
  <c r="SA11" i="24" s="1"/>
  <c r="SA12" i="24" s="1" a="1"/>
  <c r="SA12" i="24" s="1"/>
  <c r="SA13" i="24" s="1" a="1"/>
  <c r="SA13" i="24" s="1"/>
  <c r="SA14" i="24" s="1" a="1"/>
  <c r="SA14" i="24" s="1"/>
  <c r="SA15" i="24" s="1" a="1"/>
  <c r="SA15" i="24" s="1"/>
  <c r="W12" i="24"/>
  <c r="SI11" i="24"/>
  <c r="VC10" i="24"/>
  <c r="MU10" i="24"/>
  <c r="DO10" i="24"/>
  <c r="GO9" i="24"/>
  <c r="ES9" i="24"/>
  <c r="OE7" i="24"/>
  <c r="BM8" i="24"/>
  <c r="Z4" i="24"/>
  <c r="VI11" i="24"/>
  <c r="DI11" i="24"/>
  <c r="PO10" i="24"/>
  <c r="IE10" i="24"/>
  <c r="JU9" i="24"/>
  <c r="KY8" i="24"/>
  <c r="TY7" i="24"/>
  <c r="ES7" i="24"/>
  <c r="BG7" i="24"/>
  <c r="QS6" i="24"/>
  <c r="BY5" i="24"/>
  <c r="BZ5" i="24" s="1"/>
  <c r="PL4" i="24"/>
  <c r="HI5" i="24"/>
  <c r="DR4" i="24"/>
  <c r="QY8" i="24"/>
  <c r="CE6" i="24"/>
  <c r="QS11" i="24"/>
  <c r="JU11" i="24"/>
  <c r="QY9" i="24"/>
  <c r="QM5" i="24"/>
  <c r="QN5" i="24" s="1"/>
  <c r="IB4" i="24"/>
  <c r="DC13" i="24"/>
  <c r="UW12" i="24"/>
  <c r="HY12" i="24"/>
  <c r="GI11" i="24"/>
  <c r="JI9" i="24"/>
  <c r="AI8" i="24"/>
  <c r="QS7" i="24"/>
  <c r="UQ7" i="24"/>
  <c r="KV4" i="24"/>
  <c r="EJ4" i="24"/>
  <c r="AR4" i="24"/>
  <c r="JU12" i="24"/>
  <c r="CW11" i="24"/>
  <c r="GI10" i="24"/>
  <c r="DC10" i="24"/>
  <c r="MC8" i="24"/>
  <c r="FQ8" i="24"/>
  <c r="HS10" i="24"/>
  <c r="BY10" i="24"/>
  <c r="CK9" i="24"/>
  <c r="KG8" i="24"/>
  <c r="QG6" i="24"/>
  <c r="PC6" i="24"/>
  <c r="KG5" i="24"/>
  <c r="KH5" i="24" s="1"/>
  <c r="RB4" i="24"/>
  <c r="GC11" i="24"/>
  <c r="VI9" i="24"/>
  <c r="JI7" i="24"/>
  <c r="IT4" i="24"/>
  <c r="HV4" i="24"/>
  <c r="CW10" i="24"/>
  <c r="CE9" i="24"/>
  <c r="KA8" i="24"/>
  <c r="EY8" i="24"/>
  <c r="BJ4" i="24"/>
  <c r="AL4" i="24"/>
  <c r="TA12" i="24"/>
  <c r="NY12" i="24"/>
  <c r="HG12" i="24"/>
  <c r="JI11" i="24"/>
  <c r="JC10" i="24"/>
  <c r="VI8" i="24"/>
  <c r="IE8" i="24"/>
  <c r="BS8" i="24"/>
  <c r="VC7" i="24"/>
  <c r="NG9" i="24"/>
  <c r="FQ9" i="24"/>
  <c r="NG8" i="24"/>
  <c r="JR4" i="24"/>
  <c r="RW10" i="24"/>
  <c r="QM10" i="24"/>
  <c r="JU8" i="24"/>
  <c r="BG8" i="24"/>
  <c r="K8" i="24"/>
  <c r="OQ8" i="24"/>
  <c r="RK6" i="24"/>
  <c r="HG11" i="24"/>
  <c r="LW10" i="24"/>
  <c r="HA10" i="24"/>
  <c r="UW9" i="24"/>
  <c r="KG9" i="24"/>
  <c r="BM9" i="24"/>
  <c r="RK7" i="24"/>
  <c r="LW7" i="24"/>
  <c r="CH4" i="24"/>
  <c r="AC12" i="24"/>
  <c r="Q9" i="24"/>
  <c r="RQ8" i="24"/>
  <c r="NG7" i="24"/>
  <c r="FE8" i="24"/>
  <c r="FQ11" i="24"/>
  <c r="AC11" i="24"/>
  <c r="GU10" i="24"/>
  <c r="AU10" i="24"/>
  <c r="K9" i="24"/>
  <c r="TD4" i="24"/>
  <c r="GR4" i="24"/>
  <c r="TM121" i="24"/>
  <c r="KY120" i="24"/>
  <c r="GU120" i="24"/>
  <c r="MU118" i="24"/>
  <c r="UE123" i="24"/>
  <c r="QM123" i="24"/>
  <c r="MU123" i="24"/>
  <c r="JC123" i="24"/>
  <c r="FK123" i="24"/>
  <c r="BS123" i="24"/>
  <c r="UW122" i="24"/>
  <c r="RE122" i="24"/>
  <c r="NM122" i="24"/>
  <c r="JU122" i="24"/>
  <c r="GC122" i="24"/>
  <c r="CK122" i="24"/>
  <c r="VO121" i="24"/>
  <c r="RW121" i="24"/>
  <c r="OE121" i="24"/>
  <c r="KM121" i="24"/>
  <c r="GU121" i="24"/>
  <c r="DC121" i="24"/>
  <c r="DU118" i="24"/>
  <c r="OW119" i="24"/>
  <c r="AC119" i="24"/>
  <c r="SO123" i="24"/>
  <c r="OW123" i="24"/>
  <c r="LE123" i="24"/>
  <c r="HM123" i="24"/>
  <c r="DU123" i="24"/>
  <c r="AC123" i="24"/>
  <c r="TG122" i="24"/>
  <c r="PO122" i="24"/>
  <c r="LW122" i="24"/>
  <c r="IE122" i="24"/>
  <c r="EM122" i="24"/>
  <c r="UK117" i="24"/>
  <c r="UK119" i="24"/>
  <c r="UE118" i="24"/>
  <c r="MI118" i="24"/>
  <c r="VI122" i="24"/>
  <c r="RQ122" i="24"/>
  <c r="NY122" i="24"/>
  <c r="KG122" i="24"/>
  <c r="GO122" i="24"/>
  <c r="CW122" i="24"/>
  <c r="WA121" i="24"/>
  <c r="SI121" i="24"/>
  <c r="OQ121" i="24"/>
  <c r="DO120" i="24"/>
  <c r="CE119" i="24"/>
  <c r="CE120" i="24"/>
  <c r="ES119" i="24"/>
  <c r="TS118" i="24"/>
  <c r="HS120" i="24"/>
  <c r="HS118" i="24"/>
  <c r="HS119" i="24"/>
  <c r="AI120" i="24"/>
  <c r="SO119" i="24"/>
  <c r="MC123" i="24"/>
  <c r="IK123" i="24"/>
  <c r="ES123" i="24"/>
  <c r="BA123" i="24"/>
  <c r="UE122" i="24"/>
  <c r="QM122" i="24"/>
  <c r="MU122" i="24"/>
  <c r="JC122" i="24"/>
  <c r="FK122" i="24"/>
  <c r="EY118" i="24"/>
  <c r="EY120" i="24"/>
  <c r="MC119" i="24"/>
  <c r="EG119" i="24"/>
  <c r="TG121" i="24"/>
  <c r="PO121" i="24"/>
  <c r="LW121" i="24"/>
  <c r="IE121" i="24"/>
  <c r="EM121" i="24"/>
  <c r="VO120" i="24"/>
  <c r="LW120" i="24"/>
  <c r="HM118" i="24"/>
  <c r="AC118" i="24"/>
  <c r="LW117" i="24"/>
  <c r="AO121" i="24"/>
  <c r="TS120" i="24"/>
  <c r="QA120" i="24"/>
  <c r="OE120" i="24"/>
  <c r="MI120" i="24"/>
  <c r="KM120" i="24"/>
  <c r="IQ118" i="24"/>
  <c r="IQ120" i="24"/>
  <c r="LQ119" i="24"/>
  <c r="SI123" i="24"/>
  <c r="TA122" i="24"/>
  <c r="BS121" i="24"/>
  <c r="UW120" i="24"/>
  <c r="CQ120" i="24"/>
  <c r="CQ121" i="24"/>
  <c r="VU119" i="24"/>
  <c r="VU120" i="24"/>
  <c r="TY120" i="24"/>
  <c r="SC119" i="24"/>
  <c r="SC120" i="24"/>
  <c r="OK119" i="24"/>
  <c r="OK120" i="24"/>
  <c r="MO120" i="24"/>
  <c r="KS119" i="24"/>
  <c r="KS120" i="24"/>
  <c r="HA119" i="24"/>
  <c r="HA120" i="24"/>
  <c r="DI119" i="24"/>
  <c r="DI120" i="24"/>
  <c r="Q119" i="24"/>
  <c r="Q120" i="24"/>
  <c r="SU120" i="24"/>
  <c r="SU118" i="24"/>
  <c r="SU119" i="24"/>
  <c r="QY119" i="24"/>
  <c r="QY120" i="24"/>
  <c r="PC120" i="24"/>
  <c r="PC118" i="24"/>
  <c r="PC119" i="24"/>
  <c r="NG119" i="24"/>
  <c r="NG120" i="24"/>
  <c r="LK120" i="24"/>
  <c r="LK118" i="24"/>
  <c r="LK119" i="24"/>
  <c r="JO119" i="24"/>
  <c r="JO120" i="24"/>
  <c r="HG120" i="24"/>
  <c r="DC120" i="24"/>
  <c r="W120" i="24"/>
  <c r="VI118" i="24"/>
  <c r="VI119" i="24"/>
  <c r="QM118" i="24"/>
  <c r="OQ123" i="24"/>
  <c r="W123" i="24"/>
  <c r="UK123" i="24"/>
  <c r="QS123" i="24"/>
  <c r="NA123" i="24"/>
  <c r="JI123" i="24"/>
  <c r="FQ123" i="24"/>
  <c r="BY123" i="24"/>
  <c r="VC122" i="24"/>
  <c r="RK122" i="24"/>
  <c r="NS122" i="24"/>
  <c r="KA122" i="24"/>
  <c r="GI122" i="24"/>
  <c r="CQ122" i="24"/>
  <c r="VU121" i="24"/>
  <c r="SC121" i="24"/>
  <c r="OK121" i="24"/>
  <c r="W121" i="24"/>
  <c r="PU119" i="24"/>
  <c r="DU119" i="24"/>
  <c r="JC121" i="24"/>
  <c r="FK121" i="24"/>
  <c r="LQ120" i="24"/>
  <c r="JU120" i="24"/>
  <c r="GC120" i="24"/>
  <c r="CK120" i="24"/>
  <c r="VO119" i="24"/>
  <c r="RW119" i="24"/>
  <c r="OE119" i="24"/>
  <c r="KM119" i="24"/>
  <c r="TM119" i="24"/>
  <c r="PO117" i="24"/>
  <c r="BA119" i="24"/>
  <c r="QA118" i="24"/>
  <c r="BG118" i="24"/>
  <c r="BG120" i="24"/>
  <c r="PI119" i="24"/>
  <c r="LE119" i="24"/>
  <c r="MO122" i="24"/>
  <c r="BM122" i="24"/>
  <c r="UQ121" i="24"/>
  <c r="OW120" i="24"/>
  <c r="FW119" i="24"/>
  <c r="FW120" i="24"/>
  <c r="TG117" i="24"/>
  <c r="IK119" i="24"/>
  <c r="AO119" i="24"/>
  <c r="WA122" i="24"/>
  <c r="KY122" i="24"/>
  <c r="HG122" i="24"/>
  <c r="DO122" i="24"/>
  <c r="W122" i="24"/>
  <c r="TA121" i="24"/>
  <c r="PI121" i="24"/>
  <c r="LQ121" i="24"/>
  <c r="HY121" i="24"/>
  <c r="EG121" i="24"/>
  <c r="RW120" i="24"/>
  <c r="RE120" i="24"/>
  <c r="TA119" i="24"/>
  <c r="HY119" i="24"/>
  <c r="SO112" i="24"/>
  <c r="SO113" i="24"/>
  <c r="OW112" i="24"/>
  <c r="OW113" i="24"/>
  <c r="AU110" i="24"/>
  <c r="AU111" i="24"/>
  <c r="AU112" i="24"/>
  <c r="KS111" i="24"/>
  <c r="QS119" i="24"/>
  <c r="NA119" i="24"/>
  <c r="JI119" i="24"/>
  <c r="FQ119" i="24"/>
  <c r="BY119" i="24"/>
  <c r="VC118" i="24"/>
  <c r="RK118" i="24"/>
  <c r="NS118" i="24"/>
  <c r="KA118" i="24"/>
  <c r="GI118" i="24"/>
  <c r="CQ118" i="24"/>
  <c r="VU117" i="24"/>
  <c r="SC117" i="24"/>
  <c r="OK117" i="24"/>
  <c r="KS117" i="24"/>
  <c r="HA117" i="24"/>
  <c r="DI117" i="24"/>
  <c r="Q117" i="24"/>
  <c r="SU116" i="24"/>
  <c r="PC116" i="24"/>
  <c r="LK116" i="24"/>
  <c r="HS116" i="24"/>
  <c r="EA116" i="24"/>
  <c r="AI116" i="24"/>
  <c r="PU115" i="24"/>
  <c r="AO114" i="24"/>
  <c r="RK113" i="24"/>
  <c r="QS113" i="24"/>
  <c r="IQ113" i="24"/>
  <c r="DO112" i="24"/>
  <c r="LQ112" i="24"/>
  <c r="LQ113" i="24"/>
  <c r="UQ108" i="24"/>
  <c r="UQ112" i="24"/>
  <c r="UQ109" i="24"/>
  <c r="UQ110" i="24"/>
  <c r="EA119" i="24"/>
  <c r="AI119" i="24"/>
  <c r="TM118" i="24"/>
  <c r="PU118" i="24"/>
  <c r="MC118" i="24"/>
  <c r="IK118" i="24"/>
  <c r="ES118" i="24"/>
  <c r="BA118" i="24"/>
  <c r="UE117" i="24"/>
  <c r="QM117" i="24"/>
  <c r="MU117" i="24"/>
  <c r="JC117" i="24"/>
  <c r="FK117" i="24"/>
  <c r="BS117" i="24"/>
  <c r="UW116" i="24"/>
  <c r="RE116" i="24"/>
  <c r="NM116" i="24"/>
  <c r="JU116" i="24"/>
  <c r="GC116" i="24"/>
  <c r="CK116" i="24"/>
  <c r="VO115" i="24"/>
  <c r="RW115" i="24"/>
  <c r="KM115" i="24"/>
  <c r="GU115" i="24"/>
  <c r="DC115" i="24"/>
  <c r="K115" i="24"/>
  <c r="SO114" i="24"/>
  <c r="OW114" i="24"/>
  <c r="LE114" i="24"/>
  <c r="DU114" i="24"/>
  <c r="CE114" i="24"/>
  <c r="UK113" i="24"/>
  <c r="MI113" i="24"/>
  <c r="HG112" i="24"/>
  <c r="JI113" i="24"/>
  <c r="JO108" i="24"/>
  <c r="JO112" i="24"/>
  <c r="JO110" i="24"/>
  <c r="MO109" i="24"/>
  <c r="MO113" i="24"/>
  <c r="MO110" i="24"/>
  <c r="MO111" i="24"/>
  <c r="RQ107" i="24"/>
  <c r="RQ111" i="24"/>
  <c r="RQ109" i="24"/>
  <c r="JC113" i="24"/>
  <c r="DU112" i="24"/>
  <c r="DU113" i="24"/>
  <c r="EM110" i="24"/>
  <c r="EM111" i="24"/>
  <c r="EM112" i="24"/>
  <c r="RQ119" i="24"/>
  <c r="NY119" i="24"/>
  <c r="KG119" i="24"/>
  <c r="GO119" i="24"/>
  <c r="CW119" i="24"/>
  <c r="WA118" i="24"/>
  <c r="SI118" i="24"/>
  <c r="OQ118" i="24"/>
  <c r="KY118" i="24"/>
  <c r="HG118" i="24"/>
  <c r="DO118" i="24"/>
  <c r="W118" i="24"/>
  <c r="TA117" i="24"/>
  <c r="PI117" i="24"/>
  <c r="LQ117" i="24"/>
  <c r="HY117" i="24"/>
  <c r="EG117" i="24"/>
  <c r="AO117" i="24"/>
  <c r="TS116" i="24"/>
  <c r="QA116" i="24"/>
  <c r="MI116" i="24"/>
  <c r="IQ116" i="24"/>
  <c r="EY116" i="24"/>
  <c r="UK115" i="24"/>
  <c r="NA115" i="24"/>
  <c r="BY115" i="24"/>
  <c r="GI114" i="24"/>
  <c r="CQ114" i="24"/>
  <c r="BM114" i="24"/>
  <c r="QA113" i="24"/>
  <c r="SI112" i="24"/>
  <c r="OQ113" i="24"/>
  <c r="JI112" i="24"/>
  <c r="OK111" i="24"/>
  <c r="BM109" i="24"/>
  <c r="BM113" i="24"/>
  <c r="BM110" i="24"/>
  <c r="BM111" i="24"/>
  <c r="NS110" i="24"/>
  <c r="NA112" i="24"/>
  <c r="LE112" i="24"/>
  <c r="LE113" i="24"/>
  <c r="QG109" i="24"/>
  <c r="QG110" i="24"/>
  <c r="QG111" i="24"/>
  <c r="VI107" i="24"/>
  <c r="VI111" i="24"/>
  <c r="VI108" i="24"/>
  <c r="VI109" i="24"/>
  <c r="EA118" i="24"/>
  <c r="AI118" i="24"/>
  <c r="TM117" i="24"/>
  <c r="PU117" i="24"/>
  <c r="MC117" i="24"/>
  <c r="IK117" i="24"/>
  <c r="ES117" i="24"/>
  <c r="BA117" i="24"/>
  <c r="UE116" i="24"/>
  <c r="QM116" i="24"/>
  <c r="MU116" i="24"/>
  <c r="JC116" i="24"/>
  <c r="FK116" i="24"/>
  <c r="BS116" i="24"/>
  <c r="UW115" i="24"/>
  <c r="RE115" i="24"/>
  <c r="NM115" i="24"/>
  <c r="JU115" i="24"/>
  <c r="GC115" i="24"/>
  <c r="CK115" i="24"/>
  <c r="VO114" i="24"/>
  <c r="RW114" i="24"/>
  <c r="OE114" i="24"/>
  <c r="KM114" i="24"/>
  <c r="GU114" i="24"/>
  <c r="DC114" i="24"/>
  <c r="AI114" i="24"/>
  <c r="TS113" i="24"/>
  <c r="AU113" i="24"/>
  <c r="WA113" i="24"/>
  <c r="QS112" i="24"/>
  <c r="HA112" i="24"/>
  <c r="GI112" i="24"/>
  <c r="FE109" i="24"/>
  <c r="FE113" i="24"/>
  <c r="FE110" i="24"/>
  <c r="FE111" i="24"/>
  <c r="DI111" i="24"/>
  <c r="HY112" i="24"/>
  <c r="HY113" i="24"/>
  <c r="SC111" i="24"/>
  <c r="NG108" i="24"/>
  <c r="NG112" i="24"/>
  <c r="VI115" i="24"/>
  <c r="RQ115" i="24"/>
  <c r="NY115" i="24"/>
  <c r="KG115" i="24"/>
  <c r="GO115" i="24"/>
  <c r="CW115" i="24"/>
  <c r="HG114" i="24"/>
  <c r="IE113" i="24"/>
  <c r="OK112" i="24"/>
  <c r="NG111" i="24"/>
  <c r="FQ113" i="24"/>
  <c r="RQ108" i="24"/>
  <c r="RQ118" i="24"/>
  <c r="NY118" i="24"/>
  <c r="KG118" i="24"/>
  <c r="GO118" i="24"/>
  <c r="CW118" i="24"/>
  <c r="WA117" i="24"/>
  <c r="SI117" i="24"/>
  <c r="OQ117" i="24"/>
  <c r="KY117" i="24"/>
  <c r="HG117" i="24"/>
  <c r="DO117" i="24"/>
  <c r="W117" i="24"/>
  <c r="TA116" i="24"/>
  <c r="PI116" i="24"/>
  <c r="LQ116" i="24"/>
  <c r="HY116" i="24"/>
  <c r="EG116" i="24"/>
  <c r="AO116" i="24"/>
  <c r="IQ115" i="24"/>
  <c r="EY115" i="24"/>
  <c r="BG115" i="24"/>
  <c r="UK114" i="24"/>
  <c r="FQ114" i="24"/>
  <c r="AU114" i="24"/>
  <c r="SC112" i="24"/>
  <c r="DC112" i="24"/>
  <c r="K113" i="24"/>
  <c r="K114" i="24"/>
  <c r="PI111" i="24"/>
  <c r="MI112" i="24"/>
  <c r="HA111" i="24"/>
  <c r="RK110" i="24"/>
  <c r="VU115" i="24"/>
  <c r="OK115" i="24"/>
  <c r="Q115" i="24"/>
  <c r="SU114" i="24"/>
  <c r="EA114" i="24"/>
  <c r="PU113" i="24"/>
  <c r="JC112" i="24"/>
  <c r="GU112" i="24"/>
  <c r="FK113" i="24"/>
  <c r="BY113" i="24"/>
  <c r="KA112" i="24"/>
  <c r="TY109" i="24"/>
  <c r="CE108" i="24"/>
  <c r="CE112" i="24"/>
  <c r="CE109" i="24"/>
  <c r="CE110" i="24"/>
  <c r="BS111" i="24"/>
  <c r="BS113" i="24"/>
  <c r="FW112" i="24"/>
  <c r="HM115" i="24"/>
  <c r="AC115" i="24"/>
  <c r="LW114" i="24"/>
  <c r="LW113" i="24"/>
  <c r="JO113" i="24"/>
  <c r="Q113" i="24"/>
  <c r="HM112" i="24"/>
  <c r="HM113" i="24"/>
  <c r="RQ110" i="24"/>
  <c r="LW110" i="24"/>
  <c r="VU111" i="24"/>
  <c r="IW113" i="24"/>
  <c r="QY108" i="24"/>
  <c r="QY112" i="24"/>
  <c r="QY109" i="24"/>
  <c r="QY110" i="24"/>
  <c r="OE113" i="24"/>
  <c r="AC112" i="24"/>
  <c r="AC113" i="24"/>
  <c r="VC112" i="24"/>
  <c r="TG110" i="24"/>
  <c r="TG111" i="24"/>
  <c r="TG112" i="24"/>
  <c r="VC110" i="24"/>
  <c r="RW113" i="24"/>
  <c r="EG112" i="24"/>
  <c r="EG113" i="24"/>
  <c r="RK112" i="24"/>
  <c r="PO110" i="24"/>
  <c r="PO111" i="24"/>
  <c r="PO112" i="24"/>
  <c r="NS112" i="24"/>
  <c r="AO102" i="24"/>
  <c r="AO103" i="24"/>
  <c r="AO104" i="24"/>
  <c r="JI109" i="24"/>
  <c r="CQ108" i="24"/>
  <c r="NS107" i="24"/>
  <c r="HA107" i="24"/>
  <c r="AO106" i="24"/>
  <c r="K106" i="24"/>
  <c r="GC107" i="24"/>
  <c r="GC104" i="24"/>
  <c r="GC102" i="24"/>
  <c r="GC103" i="24"/>
  <c r="EG102" i="24"/>
  <c r="EG103" i="24"/>
  <c r="EG104" i="24"/>
  <c r="CK107" i="24"/>
  <c r="CK104" i="24"/>
  <c r="CK102" i="24"/>
  <c r="CK103" i="24"/>
  <c r="VO106" i="24"/>
  <c r="TS101" i="24"/>
  <c r="TS102" i="24"/>
  <c r="TS103" i="24"/>
  <c r="QA101" i="24"/>
  <c r="QA102" i="24"/>
  <c r="QA103" i="24"/>
  <c r="SU109" i="24"/>
  <c r="HS109" i="24"/>
  <c r="MC108" i="24"/>
  <c r="FW107" i="24"/>
  <c r="MI106" i="24"/>
  <c r="AO105" i="24"/>
  <c r="QA104" i="24"/>
  <c r="MC104" i="24"/>
  <c r="NM107" i="24"/>
  <c r="NM102" i="24"/>
  <c r="NM103" i="24"/>
  <c r="LQ102" i="24"/>
  <c r="LQ103" i="24"/>
  <c r="LQ104" i="24"/>
  <c r="JU107" i="24"/>
  <c r="JU104" i="24"/>
  <c r="JU102" i="24"/>
  <c r="JU103" i="24"/>
  <c r="HY102" i="24"/>
  <c r="HY103" i="24"/>
  <c r="HY104" i="24"/>
  <c r="MC111" i="24"/>
  <c r="FK110" i="24"/>
  <c r="VO108" i="24"/>
  <c r="OE108" i="24"/>
  <c r="K108" i="24"/>
  <c r="RE102" i="24"/>
  <c r="RE103" i="24"/>
  <c r="PI102" i="24"/>
  <c r="PI103" i="24"/>
  <c r="PI104" i="24"/>
  <c r="OE106" i="24"/>
  <c r="UW112" i="24"/>
  <c r="RE112" i="24"/>
  <c r="NM112" i="24"/>
  <c r="JU112" i="24"/>
  <c r="GC112" i="24"/>
  <c r="CK112" i="24"/>
  <c r="VO111" i="24"/>
  <c r="RW111" i="24"/>
  <c r="OE111" i="24"/>
  <c r="KM111" i="24"/>
  <c r="GU111" i="24"/>
  <c r="DC111" i="24"/>
  <c r="K111" i="24"/>
  <c r="SO110" i="24"/>
  <c r="OW110" i="24"/>
  <c r="LE110" i="24"/>
  <c r="HM110" i="24"/>
  <c r="DU110" i="24"/>
  <c r="AC110" i="24"/>
  <c r="TG109" i="24"/>
  <c r="LW109" i="24"/>
  <c r="IE109" i="24"/>
  <c r="TY108" i="24"/>
  <c r="QG108" i="24"/>
  <c r="IW108" i="24"/>
  <c r="BM108" i="24"/>
  <c r="OE107" i="24"/>
  <c r="HM107" i="24"/>
  <c r="TS106" i="24"/>
  <c r="MU105" i="24"/>
  <c r="MC105" i="24"/>
  <c r="AI105" i="24"/>
  <c r="TM104" i="24"/>
  <c r="PU104" i="24"/>
  <c r="GO104" i="24"/>
  <c r="GO105" i="24"/>
  <c r="W103" i="24"/>
  <c r="W104" i="24"/>
  <c r="W105" i="24"/>
  <c r="UW102" i="24"/>
  <c r="UW103" i="24"/>
  <c r="TA102" i="24"/>
  <c r="TA103" i="24"/>
  <c r="TA104" i="24"/>
  <c r="LW112" i="24"/>
  <c r="IE112" i="24"/>
  <c r="TY111" i="24"/>
  <c r="IW111" i="24"/>
  <c r="NG110" i="24"/>
  <c r="FW110" i="24"/>
  <c r="GO109" i="24"/>
  <c r="CW109" i="24"/>
  <c r="WA108" i="24"/>
  <c r="OQ108" i="24"/>
  <c r="KY108" i="24"/>
  <c r="DO108" i="24"/>
  <c r="W108" i="24"/>
  <c r="TA107" i="24"/>
  <c r="NA107" i="24"/>
  <c r="JC107" i="24"/>
  <c r="GI107" i="24"/>
  <c r="Q107" i="24"/>
  <c r="LQ106" i="24"/>
  <c r="TS105" i="24"/>
  <c r="FK103" i="24"/>
  <c r="FK104" i="24"/>
  <c r="DO103" i="24"/>
  <c r="DO104" i="24"/>
  <c r="DO105" i="24"/>
  <c r="W111" i="24"/>
  <c r="MI109" i="24"/>
  <c r="JI108" i="24"/>
  <c r="RK107" i="24"/>
  <c r="HG103" i="24"/>
  <c r="HG104" i="24"/>
  <c r="HG105" i="24"/>
  <c r="MI101" i="24"/>
  <c r="MI102" i="24"/>
  <c r="MI103" i="24"/>
  <c r="KM106" i="24"/>
  <c r="AO113" i="24"/>
  <c r="TS112" i="24"/>
  <c r="QA112" i="24"/>
  <c r="IQ112" i="24"/>
  <c r="EY112" i="24"/>
  <c r="BG112" i="24"/>
  <c r="UK111" i="24"/>
  <c r="QS111" i="24"/>
  <c r="NA111" i="24"/>
  <c r="JI111" i="24"/>
  <c r="FQ111" i="24"/>
  <c r="BY111" i="24"/>
  <c r="KA110" i="24"/>
  <c r="CQ110" i="24"/>
  <c r="VU109" i="24"/>
  <c r="SC109" i="24"/>
  <c r="OK109" i="24"/>
  <c r="DI109" i="24"/>
  <c r="Q109" i="24"/>
  <c r="SU108" i="24"/>
  <c r="PC108" i="24"/>
  <c r="LK108" i="24"/>
  <c r="HS108" i="24"/>
  <c r="EA108" i="24"/>
  <c r="AI108" i="24"/>
  <c r="TM107" i="24"/>
  <c r="KS107" i="24"/>
  <c r="UE106" i="24"/>
  <c r="RK106" i="24"/>
  <c r="PC106" i="24"/>
  <c r="KY106" i="24"/>
  <c r="EM106" i="24"/>
  <c r="TA105" i="24"/>
  <c r="DU106" i="24"/>
  <c r="ES104" i="24"/>
  <c r="ES105" i="24"/>
  <c r="JC103" i="24"/>
  <c r="JC104" i="24"/>
  <c r="FK109" i="24"/>
  <c r="VO107" i="24"/>
  <c r="MI107" i="24"/>
  <c r="OW106" i="24"/>
  <c r="LE106" i="24"/>
  <c r="AC106" i="24"/>
  <c r="TG105" i="24"/>
  <c r="PO105" i="24"/>
  <c r="KY104" i="24"/>
  <c r="KY105" i="24"/>
  <c r="IQ101" i="24"/>
  <c r="IQ102" i="24"/>
  <c r="IQ103" i="24"/>
  <c r="VO110" i="24"/>
  <c r="OE110" i="24"/>
  <c r="K110" i="24"/>
  <c r="LW108" i="24"/>
  <c r="IE108" i="24"/>
  <c r="TY107" i="24"/>
  <c r="MU103" i="24"/>
  <c r="MU104" i="24"/>
  <c r="GU106" i="24"/>
  <c r="LW111" i="24"/>
  <c r="IE111" i="24"/>
  <c r="TY110" i="24"/>
  <c r="IW110" i="24"/>
  <c r="NG109" i="24"/>
  <c r="FW109" i="24"/>
  <c r="GO108" i="24"/>
  <c r="SI107" i="24"/>
  <c r="LE107" i="24"/>
  <c r="AO107" i="24"/>
  <c r="QS106" i="24"/>
  <c r="GC106" i="24"/>
  <c r="EY106" i="24"/>
  <c r="Q106" i="24"/>
  <c r="GC105" i="24"/>
  <c r="HM105" i="24"/>
  <c r="QM103" i="24"/>
  <c r="QM104" i="24"/>
  <c r="OQ103" i="24"/>
  <c r="OQ104" i="24"/>
  <c r="OQ105" i="24"/>
  <c r="DO110" i="24"/>
  <c r="W110" i="24"/>
  <c r="AO109" i="24"/>
  <c r="QA108" i="24"/>
  <c r="MI108" i="24"/>
  <c r="BG108" i="24"/>
  <c r="KA107" i="24"/>
  <c r="HG106" i="24"/>
  <c r="TM105" i="24"/>
  <c r="KG104" i="24"/>
  <c r="KG105" i="24"/>
  <c r="UE103" i="24"/>
  <c r="UE104" i="24"/>
  <c r="SI103" i="24"/>
  <c r="SI104" i="24"/>
  <c r="SI105" i="24"/>
  <c r="UK100" i="24"/>
  <c r="UK101" i="24"/>
  <c r="UK102" i="24"/>
  <c r="W113" i="24"/>
  <c r="MI111" i="24"/>
  <c r="JI110" i="24"/>
  <c r="VC109" i="24"/>
  <c r="CQ109" i="24"/>
  <c r="OK108" i="24"/>
  <c r="KS108" i="24"/>
  <c r="SU107" i="24"/>
  <c r="IW107" i="24"/>
  <c r="EY107" i="24"/>
  <c r="K107" i="24"/>
  <c r="SI106" i="24"/>
  <c r="NS106" i="24"/>
  <c r="JO106" i="24"/>
  <c r="QS105" i="24"/>
  <c r="NY104" i="24"/>
  <c r="IQ104" i="24"/>
  <c r="CW104" i="24"/>
  <c r="CW105" i="24"/>
  <c r="BA104" i="24"/>
  <c r="BA105" i="24"/>
  <c r="WA103" i="24"/>
  <c r="WA104" i="24"/>
  <c r="CQ112" i="24"/>
  <c r="SU110" i="24"/>
  <c r="HS110" i="24"/>
  <c r="MC109" i="24"/>
  <c r="BA109" i="24"/>
  <c r="FK108" i="24"/>
  <c r="RE107" i="24"/>
  <c r="HS107" i="24"/>
  <c r="VC106" i="24"/>
  <c r="TY106" i="24"/>
  <c r="SU105" i="24"/>
  <c r="CE105" i="24"/>
  <c r="VI104" i="24"/>
  <c r="RQ104" i="24"/>
  <c r="EY101" i="24"/>
  <c r="EY102" i="24"/>
  <c r="EY103" i="24"/>
  <c r="VO109" i="24"/>
  <c r="OE109" i="24"/>
  <c r="K109" i="24"/>
  <c r="IE110" i="24"/>
  <c r="IW109" i="24"/>
  <c r="FW108" i="24"/>
  <c r="IE107" i="24"/>
  <c r="IW106" i="24"/>
  <c r="FW105" i="24"/>
  <c r="LE105" i="24"/>
  <c r="BG101" i="24"/>
  <c r="BG102" i="24"/>
  <c r="BG103" i="24"/>
  <c r="KY99" i="24"/>
  <c r="KY100" i="24"/>
  <c r="KY98" i="24"/>
  <c r="HM98" i="24"/>
  <c r="HM95" i="24"/>
  <c r="HM99" i="24"/>
  <c r="HM96" i="24"/>
  <c r="FK97" i="24"/>
  <c r="FK98" i="24"/>
  <c r="FK95" i="24"/>
  <c r="FK96" i="24"/>
  <c r="FK93" i="24"/>
  <c r="AU87" i="24"/>
  <c r="AU88" i="24"/>
  <c r="AU92" i="24"/>
  <c r="AU89" i="24"/>
  <c r="AU93" i="24"/>
  <c r="AU91" i="24"/>
  <c r="AU97" i="24"/>
  <c r="AU94" i="24"/>
  <c r="AU98" i="24"/>
  <c r="AU95" i="24"/>
  <c r="SC104" i="24"/>
  <c r="SU103" i="24"/>
  <c r="HS103" i="24"/>
  <c r="PU102" i="24"/>
  <c r="IK102" i="24"/>
  <c r="FK101" i="24"/>
  <c r="BS101" i="24"/>
  <c r="QA100" i="24"/>
  <c r="JO100" i="24"/>
  <c r="DC99" i="24"/>
  <c r="TM98" i="24"/>
  <c r="JU96" i="24"/>
  <c r="BS104" i="24"/>
  <c r="VO102" i="24"/>
  <c r="RW102" i="24"/>
  <c r="OE102" i="24"/>
  <c r="KM102" i="24"/>
  <c r="GU102" i="24"/>
  <c r="DC102" i="24"/>
  <c r="OW101" i="24"/>
  <c r="HM101" i="24"/>
  <c r="HM97" i="24"/>
  <c r="LE98" i="24"/>
  <c r="LE95" i="24"/>
  <c r="LE99" i="24"/>
  <c r="LE96" i="24"/>
  <c r="DC105" i="24"/>
  <c r="OW104" i="24"/>
  <c r="LW103" i="24"/>
  <c r="FW101" i="24"/>
  <c r="RQ100" i="24"/>
  <c r="OW99" i="24"/>
  <c r="CK97" i="24"/>
  <c r="CK98" i="24"/>
  <c r="OE96" i="24"/>
  <c r="OE97" i="24"/>
  <c r="DC96" i="24"/>
  <c r="DC97" i="24"/>
  <c r="DC95" i="24"/>
  <c r="OW94" i="24"/>
  <c r="LE94" i="24"/>
  <c r="EM97" i="24"/>
  <c r="EM94" i="24"/>
  <c r="EM98" i="24"/>
  <c r="EM95" i="24"/>
  <c r="KY102" i="24"/>
  <c r="HY101" i="24"/>
  <c r="HM100" i="24"/>
  <c r="NY99" i="24"/>
  <c r="HA100" i="24"/>
  <c r="HA99" i="24"/>
  <c r="SI99" i="24"/>
  <c r="SI98" i="24"/>
  <c r="DO99" i="24"/>
  <c r="DO100" i="24"/>
  <c r="DO98" i="24"/>
  <c r="QS102" i="24"/>
  <c r="NA102" i="24"/>
  <c r="JI102" i="24"/>
  <c r="FQ102" i="24"/>
  <c r="BY102" i="24"/>
  <c r="VC101" i="24"/>
  <c r="RK101" i="24"/>
  <c r="CQ101" i="24"/>
  <c r="SC100" i="24"/>
  <c r="FK100" i="24"/>
  <c r="OQ99" i="24"/>
  <c r="OQ100" i="24"/>
  <c r="OQ98" i="24"/>
  <c r="PU98" i="24"/>
  <c r="JU97" i="24"/>
  <c r="JU98" i="24"/>
  <c r="GC97" i="24"/>
  <c r="GC98" i="24"/>
  <c r="HM94" i="24"/>
  <c r="BY105" i="24"/>
  <c r="VC104" i="24"/>
  <c r="RK104" i="24"/>
  <c r="NS104" i="24"/>
  <c r="KA104" i="24"/>
  <c r="GI104" i="24"/>
  <c r="VU103" i="24"/>
  <c r="SC103" i="24"/>
  <c r="OK103" i="24"/>
  <c r="KS103" i="24"/>
  <c r="SU102" i="24"/>
  <c r="HS102" i="24"/>
  <c r="PU101" i="24"/>
  <c r="IK101" i="24"/>
  <c r="NG100" i="24"/>
  <c r="KS100" i="24"/>
  <c r="KS99" i="24"/>
  <c r="RE98" i="24"/>
  <c r="NM97" i="24"/>
  <c r="NM98" i="24"/>
  <c r="IK104" i="24"/>
  <c r="BS103" i="24"/>
  <c r="VO101" i="24"/>
  <c r="RW101" i="24"/>
  <c r="OE101" i="24"/>
  <c r="KM101" i="24"/>
  <c r="GU101" i="24"/>
  <c r="DC101" i="24"/>
  <c r="QY100" i="24"/>
  <c r="AU100" i="24"/>
  <c r="RQ99" i="24"/>
  <c r="AU99" i="24"/>
  <c r="BS97" i="24"/>
  <c r="NM96" i="24"/>
  <c r="CK96" i="24"/>
  <c r="OW98" i="24"/>
  <c r="OW95" i="24"/>
  <c r="OW96" i="24"/>
  <c r="SO94" i="24"/>
  <c r="SO98" i="24"/>
  <c r="SO95" i="24"/>
  <c r="SO96" i="24"/>
  <c r="SO93" i="24"/>
  <c r="PU100" i="24"/>
  <c r="PI98" i="24"/>
  <c r="PI99" i="24"/>
  <c r="PI97" i="24"/>
  <c r="RW96" i="24"/>
  <c r="RW97" i="24"/>
  <c r="GU96" i="24"/>
  <c r="GU97" i="24"/>
  <c r="LW105" i="24"/>
  <c r="IE105" i="24"/>
  <c r="EM105" i="24"/>
  <c r="AU105" i="24"/>
  <c r="TY104" i="24"/>
  <c r="QG104" i="24"/>
  <c r="MO104" i="24"/>
  <c r="IW104" i="24"/>
  <c r="FE104" i="24"/>
  <c r="BM104" i="24"/>
  <c r="UQ103" i="24"/>
  <c r="QY103" i="24"/>
  <c r="NG103" i="24"/>
  <c r="JO103" i="24"/>
  <c r="FW103" i="24"/>
  <c r="CE103" i="24"/>
  <c r="VI102" i="24"/>
  <c r="RQ102" i="24"/>
  <c r="NY102" i="24"/>
  <c r="KG102" i="24"/>
  <c r="GO102" i="24"/>
  <c r="CW102" i="24"/>
  <c r="WA101" i="24"/>
  <c r="SI101" i="24"/>
  <c r="KY101" i="24"/>
  <c r="VI99" i="24"/>
  <c r="RW98" i="24"/>
  <c r="AC85" i="24"/>
  <c r="AC88" i="24"/>
  <c r="AC89" i="24"/>
  <c r="AC86" i="24"/>
  <c r="AC90" i="24"/>
  <c r="AC87" i="24"/>
  <c r="AC94" i="24"/>
  <c r="AC98" i="24"/>
  <c r="AC95" i="24"/>
  <c r="AC99" i="24"/>
  <c r="AC92" i="24"/>
  <c r="AC96" i="24"/>
  <c r="AC93" i="24"/>
  <c r="AC91" i="24"/>
  <c r="FW100" i="24"/>
  <c r="Q100" i="24"/>
  <c r="Q99" i="24"/>
  <c r="HG99" i="24"/>
  <c r="HG100" i="24"/>
  <c r="HG98" i="24"/>
  <c r="AI99" i="24"/>
  <c r="JC97" i="24"/>
  <c r="SC102" i="24"/>
  <c r="SU101" i="24"/>
  <c r="HS101" i="24"/>
  <c r="LW100" i="24"/>
  <c r="IW97" i="24"/>
  <c r="FE97" i="24"/>
  <c r="IK103" i="24"/>
  <c r="BS102" i="24"/>
  <c r="QG97" i="24"/>
  <c r="MO97" i="24"/>
  <c r="AU96" i="24"/>
  <c r="PO97" i="24"/>
  <c r="PO98" i="24"/>
  <c r="PO95" i="24"/>
  <c r="TA92" i="24"/>
  <c r="TA91" i="24"/>
  <c r="TA98" i="24"/>
  <c r="TA95" i="24"/>
  <c r="TA99" i="24"/>
  <c r="TA96" i="24"/>
  <c r="TA93" i="24"/>
  <c r="TA97" i="24"/>
  <c r="TA94" i="24"/>
  <c r="PO93" i="24"/>
  <c r="VO103" i="24"/>
  <c r="RW103" i="24"/>
  <c r="OE103" i="24"/>
  <c r="KM103" i="24"/>
  <c r="GU103" i="24"/>
  <c r="DC103" i="24"/>
  <c r="OW102" i="24"/>
  <c r="HM102" i="24"/>
  <c r="LW101" i="24"/>
  <c r="AU101" i="24"/>
  <c r="PC100" i="24"/>
  <c r="OK100" i="24"/>
  <c r="FK99" i="24"/>
  <c r="GU98" i="24"/>
  <c r="LQ98" i="24"/>
  <c r="LQ99" i="24"/>
  <c r="LQ97" i="24"/>
  <c r="TY96" i="24"/>
  <c r="TY97" i="24"/>
  <c r="KM96" i="24"/>
  <c r="KM97" i="24"/>
  <c r="TG97" i="24"/>
  <c r="TG94" i="24"/>
  <c r="TG98" i="24"/>
  <c r="TG95" i="24"/>
  <c r="LW93" i="24"/>
  <c r="LW97" i="24"/>
  <c r="LW94" i="24"/>
  <c r="LW98" i="24"/>
  <c r="LW95" i="24"/>
  <c r="MU85" i="24"/>
  <c r="MU91" i="24"/>
  <c r="MU88" i="24"/>
  <c r="MU89" i="24"/>
  <c r="MU90" i="24"/>
  <c r="MU86" i="24"/>
  <c r="MU87" i="24"/>
  <c r="MU97" i="24"/>
  <c r="MU94" i="24"/>
  <c r="MU98" i="24"/>
  <c r="MU92" i="24"/>
  <c r="MU95" i="24"/>
  <c r="MU96" i="24"/>
  <c r="MU93" i="24"/>
  <c r="DC106" i="24"/>
  <c r="OW105" i="24"/>
  <c r="LW104" i="24"/>
  <c r="GO101" i="24"/>
  <c r="CW101" i="24"/>
  <c r="WA100" i="24"/>
  <c r="SI100" i="24"/>
  <c r="PO100" i="24"/>
  <c r="DU100" i="24"/>
  <c r="CK100" i="24"/>
  <c r="TY98" i="24"/>
  <c r="MO98" i="24"/>
  <c r="W99" i="24"/>
  <c r="W100" i="24"/>
  <c r="W98" i="24"/>
  <c r="VO96" i="24"/>
  <c r="VO97" i="24"/>
  <c r="K99" i="24"/>
  <c r="K96" i="24"/>
  <c r="K97" i="24"/>
  <c r="RW95" i="24"/>
  <c r="DU98" i="24"/>
  <c r="DU95" i="24"/>
  <c r="DU99" i="24"/>
  <c r="DU96" i="24"/>
  <c r="IE97" i="24"/>
  <c r="IE98" i="24"/>
  <c r="IE95" i="24"/>
  <c r="LK91" i="24"/>
  <c r="LK92" i="24"/>
  <c r="LK99" i="24"/>
  <c r="LK96" i="24"/>
  <c r="LK93" i="24"/>
  <c r="LK100" i="24"/>
  <c r="LK97" i="24"/>
  <c r="LK94" i="24"/>
  <c r="LK98" i="24"/>
  <c r="LK95" i="24"/>
  <c r="KY103" i="24"/>
  <c r="BS100" i="24"/>
  <c r="LW99" i="24"/>
  <c r="DI100" i="24"/>
  <c r="DI99" i="24"/>
  <c r="WA99" i="24"/>
  <c r="WA98" i="24"/>
  <c r="SU99" i="24"/>
  <c r="SU98" i="24"/>
  <c r="QY95" i="24"/>
  <c r="QY91" i="24"/>
  <c r="QY96" i="24"/>
  <c r="QY92" i="24"/>
  <c r="QY93" i="24"/>
  <c r="QY97" i="24"/>
  <c r="AU90" i="24"/>
  <c r="QA93" i="24"/>
  <c r="NS92" i="24"/>
  <c r="QM91" i="24"/>
  <c r="JC91" i="24"/>
  <c r="OW88" i="24"/>
  <c r="OW89" i="24"/>
  <c r="OW90" i="24"/>
  <c r="LW87" i="24"/>
  <c r="LW88" i="24"/>
  <c r="LW92" i="24"/>
  <c r="LW89" i="24"/>
  <c r="HY97" i="24"/>
  <c r="EG97" i="24"/>
  <c r="AO97" i="24"/>
  <c r="TS96" i="24"/>
  <c r="QA96" i="24"/>
  <c r="MI96" i="24"/>
  <c r="IQ96" i="24"/>
  <c r="EY96" i="24"/>
  <c r="BG96" i="24"/>
  <c r="UK95" i="24"/>
  <c r="QS95" i="24"/>
  <c r="NA95" i="24"/>
  <c r="JI95" i="24"/>
  <c r="FQ95" i="24"/>
  <c r="BY95" i="24"/>
  <c r="VC94" i="24"/>
  <c r="RK94" i="24"/>
  <c r="NS94" i="24"/>
  <c r="KA94" i="24"/>
  <c r="GI94" i="24"/>
  <c r="CQ94" i="24"/>
  <c r="VU93" i="24"/>
  <c r="SC93" i="24"/>
  <c r="OK93" i="24"/>
  <c r="KS93" i="24"/>
  <c r="HA93" i="24"/>
  <c r="DI93" i="24"/>
  <c r="Q93" i="24"/>
  <c r="DO92" i="24"/>
  <c r="PO91" i="24"/>
  <c r="HM91" i="24"/>
  <c r="EM87" i="24"/>
  <c r="EM88" i="24"/>
  <c r="EM92" i="24"/>
  <c r="EM89" i="24"/>
  <c r="TY86" i="24"/>
  <c r="TY87" i="24"/>
  <c r="TY91" i="24"/>
  <c r="TY88" i="24"/>
  <c r="OQ90" i="24"/>
  <c r="OQ87" i="24"/>
  <c r="OQ88" i="24"/>
  <c r="OQ89" i="24"/>
  <c r="HY86" i="24"/>
  <c r="HY92" i="24"/>
  <c r="HY89" i="24"/>
  <c r="HY90" i="24"/>
  <c r="HY87" i="24"/>
  <c r="HY91" i="24"/>
  <c r="HY88" i="24"/>
  <c r="LE85" i="24"/>
  <c r="LE88" i="24"/>
  <c r="LE86" i="24"/>
  <c r="LE89" i="24"/>
  <c r="LE90" i="24"/>
  <c r="LE87" i="24"/>
  <c r="KA92" i="24"/>
  <c r="SU91" i="24"/>
  <c r="SU92" i="24"/>
  <c r="VO89" i="24"/>
  <c r="VO90" i="24"/>
  <c r="IE87" i="24"/>
  <c r="IE88" i="24"/>
  <c r="IE92" i="24"/>
  <c r="IE89" i="24"/>
  <c r="PC98" i="24"/>
  <c r="HS98" i="24"/>
  <c r="EA98" i="24"/>
  <c r="AI98" i="24"/>
  <c r="TM97" i="24"/>
  <c r="PU97" i="24"/>
  <c r="MC97" i="24"/>
  <c r="IK97" i="24"/>
  <c r="ES97" i="24"/>
  <c r="BA97" i="24"/>
  <c r="UE96" i="24"/>
  <c r="QM96" i="24"/>
  <c r="JC96" i="24"/>
  <c r="BS96" i="24"/>
  <c r="UW95" i="24"/>
  <c r="RE95" i="24"/>
  <c r="NM95" i="24"/>
  <c r="JU95" i="24"/>
  <c r="GC95" i="24"/>
  <c r="CK95" i="24"/>
  <c r="VO94" i="24"/>
  <c r="RW94" i="24"/>
  <c r="OE94" i="24"/>
  <c r="KM94" i="24"/>
  <c r="GU94" i="24"/>
  <c r="DC94" i="24"/>
  <c r="K94" i="24"/>
  <c r="OW93" i="24"/>
  <c r="LE93" i="24"/>
  <c r="HM93" i="24"/>
  <c r="DU93" i="24"/>
  <c r="GC90" i="24"/>
  <c r="GC91" i="24"/>
  <c r="CK90" i="24"/>
  <c r="CK91" i="24"/>
  <c r="KS92" i="24"/>
  <c r="BS91" i="24"/>
  <c r="JU90" i="24"/>
  <c r="JU91" i="24"/>
  <c r="HM88" i="24"/>
  <c r="HM89" i="24"/>
  <c r="HM90" i="24"/>
  <c r="PO87" i="24"/>
  <c r="PO88" i="24"/>
  <c r="PO92" i="24"/>
  <c r="PO89" i="24"/>
  <c r="QG86" i="24"/>
  <c r="QG87" i="24"/>
  <c r="QG91" i="24"/>
  <c r="QG88" i="24"/>
  <c r="BM97" i="24"/>
  <c r="UQ96" i="24"/>
  <c r="NG96" i="24"/>
  <c r="JO96" i="24"/>
  <c r="FW96" i="24"/>
  <c r="CE96" i="24"/>
  <c r="VI95" i="24"/>
  <c r="RQ95" i="24"/>
  <c r="NY95" i="24"/>
  <c r="KG95" i="24"/>
  <c r="GO95" i="24"/>
  <c r="CW95" i="24"/>
  <c r="WA94" i="24"/>
  <c r="SI94" i="24"/>
  <c r="OQ94" i="24"/>
  <c r="KY94" i="24"/>
  <c r="HG94" i="24"/>
  <c r="DO94" i="24"/>
  <c r="W94" i="24"/>
  <c r="QG92" i="24"/>
  <c r="OE92" i="24"/>
  <c r="IK92" i="24"/>
  <c r="DI92" i="24"/>
  <c r="BS92" i="24"/>
  <c r="SO91" i="24"/>
  <c r="PI91" i="24"/>
  <c r="GU89" i="24"/>
  <c r="GU90" i="24"/>
  <c r="GU91" i="24"/>
  <c r="VU84" i="24"/>
  <c r="VU91" i="24"/>
  <c r="VU88" i="24"/>
  <c r="VU89" i="24"/>
  <c r="VU86" i="24"/>
  <c r="VU90" i="24"/>
  <c r="VU87" i="24"/>
  <c r="VU85" i="24"/>
  <c r="NM85" i="24"/>
  <c r="NM83" i="24"/>
  <c r="NM90" i="24"/>
  <c r="NM87" i="24"/>
  <c r="NM88" i="24"/>
  <c r="NM89" i="24"/>
  <c r="NM84" i="24"/>
  <c r="KA93" i="24"/>
  <c r="JC92" i="24"/>
  <c r="DU88" i="24"/>
  <c r="DU89" i="24"/>
  <c r="DU90" i="24"/>
  <c r="TG87" i="24"/>
  <c r="TG88" i="24"/>
  <c r="TG92" i="24"/>
  <c r="TG89" i="24"/>
  <c r="GO80" i="24"/>
  <c r="GO81" i="24"/>
  <c r="GO82" i="24"/>
  <c r="GO84" i="24"/>
  <c r="GO85" i="24"/>
  <c r="GO83" i="24"/>
  <c r="GO91" i="24"/>
  <c r="GO89" i="24"/>
  <c r="GO86" i="24"/>
  <c r="GO90" i="24"/>
  <c r="HY99" i="24"/>
  <c r="EG99" i="24"/>
  <c r="AO99" i="24"/>
  <c r="TS98" i="24"/>
  <c r="QA98" i="24"/>
  <c r="MI98" i="24"/>
  <c r="IQ98" i="24"/>
  <c r="EY98" i="24"/>
  <c r="BG98" i="24"/>
  <c r="UK97" i="24"/>
  <c r="QS97" i="24"/>
  <c r="NA97" i="24"/>
  <c r="JI97" i="24"/>
  <c r="FQ97" i="24"/>
  <c r="BY97" i="24"/>
  <c r="VC96" i="24"/>
  <c r="RK96" i="24"/>
  <c r="NS96" i="24"/>
  <c r="KA96" i="24"/>
  <c r="GI96" i="24"/>
  <c r="CQ96" i="24"/>
  <c r="VU95" i="24"/>
  <c r="SC95" i="24"/>
  <c r="OK95" i="24"/>
  <c r="KS95" i="24"/>
  <c r="HA95" i="24"/>
  <c r="DI95" i="24"/>
  <c r="Q95" i="24"/>
  <c r="SU94" i="24"/>
  <c r="PU93" i="24"/>
  <c r="BA93" i="24"/>
  <c r="JU92" i="24"/>
  <c r="CK92" i="24"/>
  <c r="EG92" i="24"/>
  <c r="EG91" i="24"/>
  <c r="RW89" i="24"/>
  <c r="RW90" i="24"/>
  <c r="AO86" i="24"/>
  <c r="AO92" i="24"/>
  <c r="AO89" i="24"/>
  <c r="AO90" i="24"/>
  <c r="AO87" i="24"/>
  <c r="AO91" i="24"/>
  <c r="AO88" i="24"/>
  <c r="BA85" i="24"/>
  <c r="BA92" i="24"/>
  <c r="BA89" i="24"/>
  <c r="BA90" i="24"/>
  <c r="BA87" i="24"/>
  <c r="BA86" i="24"/>
  <c r="BA91" i="24"/>
  <c r="BA88" i="24"/>
  <c r="GC94" i="24"/>
  <c r="VO93" i="24"/>
  <c r="GU93" i="24"/>
  <c r="K93" i="24"/>
  <c r="RK92" i="24"/>
  <c r="LW91" i="24"/>
  <c r="UW90" i="24"/>
  <c r="KM86" i="24"/>
  <c r="KM89" i="24"/>
  <c r="KM90" i="24"/>
  <c r="KM87" i="24"/>
  <c r="KM91" i="24"/>
  <c r="KM88" i="24"/>
  <c r="HS100" i="24"/>
  <c r="EA100" i="24"/>
  <c r="AI100" i="24"/>
  <c r="TM99" i="24"/>
  <c r="PU99" i="24"/>
  <c r="MC99" i="24"/>
  <c r="IK99" i="24"/>
  <c r="ES99" i="24"/>
  <c r="BA99" i="24"/>
  <c r="UE98" i="24"/>
  <c r="QM98" i="24"/>
  <c r="JC98" i="24"/>
  <c r="BS98" i="24"/>
  <c r="UW97" i="24"/>
  <c r="RE97" i="24"/>
  <c r="PO94" i="24"/>
  <c r="IW93" i="24"/>
  <c r="BM93" i="24"/>
  <c r="UE91" i="24"/>
  <c r="PC91" i="24"/>
  <c r="PC92" i="24"/>
  <c r="NM91" i="24"/>
  <c r="QG96" i="24"/>
  <c r="MO96" i="24"/>
  <c r="IW96" i="24"/>
  <c r="FE96" i="24"/>
  <c r="BM96" i="24"/>
  <c r="UQ95" i="24"/>
  <c r="NG95" i="24"/>
  <c r="JO95" i="24"/>
  <c r="FW95" i="24"/>
  <c r="CE95" i="24"/>
  <c r="VI94" i="24"/>
  <c r="RQ94" i="24"/>
  <c r="NY94" i="24"/>
  <c r="KG94" i="24"/>
  <c r="GO94" i="24"/>
  <c r="CW94" i="24"/>
  <c r="WA93" i="24"/>
  <c r="HG93" i="24"/>
  <c r="TG91" i="24"/>
  <c r="DC89" i="24"/>
  <c r="DC90" i="24"/>
  <c r="DC91" i="24"/>
  <c r="FK91" i="24"/>
  <c r="SU93" i="24"/>
  <c r="NG92" i="24"/>
  <c r="ES92" i="24"/>
  <c r="Q92" i="24"/>
  <c r="OW91" i="24"/>
  <c r="LQ92" i="24"/>
  <c r="LQ91" i="24"/>
  <c r="OE89" i="24"/>
  <c r="OE90" i="24"/>
  <c r="FK94" i="24"/>
  <c r="GC93" i="24"/>
  <c r="VO92" i="24"/>
  <c r="RE92" i="24"/>
  <c r="NG91" i="24"/>
  <c r="GU95" i="24"/>
  <c r="IE93" i="24"/>
  <c r="SO92" i="24"/>
  <c r="HA92" i="24"/>
  <c r="FK92" i="24"/>
  <c r="VO91" i="24"/>
  <c r="RE90" i="24"/>
  <c r="K89" i="24"/>
  <c r="K90" i="24"/>
  <c r="K91" i="24"/>
  <c r="SO88" i="24"/>
  <c r="SO89" i="24"/>
  <c r="SO90" i="24"/>
  <c r="UK85" i="24"/>
  <c r="UK90" i="24"/>
  <c r="UK87" i="24"/>
  <c r="UK91" i="24"/>
  <c r="UK88" i="24"/>
  <c r="UK89" i="24"/>
  <c r="UK86" i="24"/>
  <c r="VC85" i="24"/>
  <c r="TS90" i="24"/>
  <c r="QA90" i="24"/>
  <c r="MI90" i="24"/>
  <c r="IQ90" i="24"/>
  <c r="EY90" i="24"/>
  <c r="BG90" i="24"/>
  <c r="QS89" i="24"/>
  <c r="NA89" i="24"/>
  <c r="JI89" i="24"/>
  <c r="FQ89" i="24"/>
  <c r="BY89" i="24"/>
  <c r="VC88" i="24"/>
  <c r="RK88" i="24"/>
  <c r="NS88" i="24"/>
  <c r="KA88" i="24"/>
  <c r="GI88" i="24"/>
  <c r="EA86" i="24"/>
  <c r="DC82" i="24"/>
  <c r="DC83" i="24"/>
  <c r="DC84" i="24"/>
  <c r="W86" i="24"/>
  <c r="W85" i="24"/>
  <c r="JU84" i="24"/>
  <c r="JU85" i="24"/>
  <c r="JU83" i="24"/>
  <c r="GU83" i="24"/>
  <c r="GU84" i="24"/>
  <c r="K83" i="24"/>
  <c r="K84" i="24"/>
  <c r="HS92" i="24"/>
  <c r="EA92" i="24"/>
  <c r="AI92" i="24"/>
  <c r="TM91" i="24"/>
  <c r="PU91" i="24"/>
  <c r="MC91" i="24"/>
  <c r="IK91" i="24"/>
  <c r="ES91" i="24"/>
  <c r="UE90" i="24"/>
  <c r="QM90" i="24"/>
  <c r="JC90" i="24"/>
  <c r="FK90" i="24"/>
  <c r="BS90" i="24"/>
  <c r="UW89" i="24"/>
  <c r="RE89" i="24"/>
  <c r="JU89" i="24"/>
  <c r="GC89" i="24"/>
  <c r="CK89" i="24"/>
  <c r="VO88" i="24"/>
  <c r="RW88" i="24"/>
  <c r="OE88" i="24"/>
  <c r="GU88" i="24"/>
  <c r="DC88" i="24"/>
  <c r="K88" i="24"/>
  <c r="SO87" i="24"/>
  <c r="OW87" i="24"/>
  <c r="DU87" i="24"/>
  <c r="IK86" i="24"/>
  <c r="BY86" i="24"/>
  <c r="KY86" i="24"/>
  <c r="DU85" i="24"/>
  <c r="KS84" i="24"/>
  <c r="KS85" i="24"/>
  <c r="DI84" i="24"/>
  <c r="DI85" i="24"/>
  <c r="MO88" i="24"/>
  <c r="IW88" i="24"/>
  <c r="FE88" i="24"/>
  <c r="BM88" i="24"/>
  <c r="UQ87" i="24"/>
  <c r="QY87" i="24"/>
  <c r="KA85" i="24"/>
  <c r="DO79" i="24"/>
  <c r="DO80" i="24"/>
  <c r="DO81" i="24"/>
  <c r="DO86" i="24"/>
  <c r="DO83" i="24"/>
  <c r="DO84" i="24"/>
  <c r="DO82" i="24"/>
  <c r="DO85" i="24"/>
  <c r="MO91" i="24"/>
  <c r="IW91" i="24"/>
  <c r="FE91" i="24"/>
  <c r="BM91" i="24"/>
  <c r="UQ90" i="24"/>
  <c r="QY90" i="24"/>
  <c r="NG90" i="24"/>
  <c r="JO90" i="24"/>
  <c r="FW90" i="24"/>
  <c r="CE90" i="24"/>
  <c r="VI89" i="24"/>
  <c r="RQ89" i="24"/>
  <c r="NY89" i="24"/>
  <c r="KG89" i="24"/>
  <c r="CW89" i="24"/>
  <c r="WA88" i="24"/>
  <c r="SI88" i="24"/>
  <c r="KY88" i="24"/>
  <c r="HG88" i="24"/>
  <c r="DO88" i="24"/>
  <c r="W88" i="24"/>
  <c r="LQ87" i="24"/>
  <c r="MC86" i="24"/>
  <c r="VO85" i="24"/>
  <c r="SC84" i="24"/>
  <c r="SC85" i="24"/>
  <c r="CQ82" i="24"/>
  <c r="CQ85" i="24"/>
  <c r="CQ83" i="24"/>
  <c r="CQ84" i="24"/>
  <c r="TG81" i="24"/>
  <c r="TG82" i="24"/>
  <c r="KA87" i="24"/>
  <c r="OK84" i="24"/>
  <c r="OK85" i="24"/>
  <c r="MU83" i="24"/>
  <c r="MU82" i="24"/>
  <c r="CK84" i="24"/>
  <c r="CK85" i="24"/>
  <c r="CK82" i="24"/>
  <c r="CK83" i="24"/>
  <c r="CW80" i="24"/>
  <c r="CW81" i="24"/>
  <c r="CW84" i="24"/>
  <c r="CW85" i="24"/>
  <c r="CW82" i="24"/>
  <c r="CW83" i="24"/>
  <c r="KS86" i="24"/>
  <c r="RK85" i="24"/>
  <c r="HG86" i="24"/>
  <c r="HG85" i="24"/>
  <c r="GI85" i="24"/>
  <c r="RW83" i="24"/>
  <c r="RW84" i="24"/>
  <c r="GC84" i="24"/>
  <c r="GC85" i="24"/>
  <c r="GC83" i="24"/>
  <c r="OE83" i="24"/>
  <c r="OE84" i="24"/>
  <c r="VO83" i="24"/>
  <c r="VO84" i="24"/>
  <c r="VO82" i="24"/>
  <c r="SO82" i="24"/>
  <c r="SO83" i="24"/>
  <c r="NY84" i="24"/>
  <c r="NY85" i="24"/>
  <c r="NY83" i="24"/>
  <c r="NY82" i="24"/>
  <c r="LE82" i="24"/>
  <c r="LE83" i="24"/>
  <c r="Q84" i="24"/>
  <c r="Q85" i="24"/>
  <c r="DU82" i="24"/>
  <c r="DU83" i="24"/>
  <c r="FQ87" i="24"/>
  <c r="UK83" i="24"/>
  <c r="UK81" i="24"/>
  <c r="UK84" i="24"/>
  <c r="UK82" i="24"/>
  <c r="OQ86" i="24"/>
  <c r="OQ83" i="24"/>
  <c r="OQ84" i="24"/>
  <c r="SC88" i="24"/>
  <c r="SU87" i="24"/>
  <c r="TM86" i="24"/>
  <c r="PU86" i="24"/>
  <c r="EG86" i="24"/>
  <c r="KM83" i="24"/>
  <c r="KM84" i="24"/>
  <c r="WA83" i="24"/>
  <c r="WA81" i="24"/>
  <c r="WA84" i="24"/>
  <c r="GC86" i="24"/>
  <c r="DC85" i="24"/>
  <c r="HA84" i="24"/>
  <c r="HA85" i="24"/>
  <c r="UW85" i="24"/>
  <c r="SI83" i="24"/>
  <c r="SI84" i="24"/>
  <c r="SI82" i="24"/>
  <c r="SI81" i="24"/>
  <c r="SU85" i="24"/>
  <c r="NS85" i="24"/>
  <c r="RE85" i="24"/>
  <c r="RE83" i="24"/>
  <c r="QS83" i="24"/>
  <c r="QS84" i="24"/>
  <c r="QS82" i="24"/>
  <c r="QA77" i="24"/>
  <c r="QA78" i="24"/>
  <c r="QA79" i="24"/>
  <c r="RQ83" i="24"/>
  <c r="KG83" i="24"/>
  <c r="WA82" i="24"/>
  <c r="PO82" i="24"/>
  <c r="KG82" i="24"/>
  <c r="AI82" i="24"/>
  <c r="CE81" i="24"/>
  <c r="TM75" i="24"/>
  <c r="TM79" i="24"/>
  <c r="TM80" i="24"/>
  <c r="TM77" i="24"/>
  <c r="TM76" i="24"/>
  <c r="TM81" i="24"/>
  <c r="TM78" i="24"/>
  <c r="TA84" i="24"/>
  <c r="PI84" i="24"/>
  <c r="LQ84" i="24"/>
  <c r="HY84" i="24"/>
  <c r="EG84" i="24"/>
  <c r="AO84" i="24"/>
  <c r="TS83" i="24"/>
  <c r="QA83" i="24"/>
  <c r="MI83" i="24"/>
  <c r="EY83" i="24"/>
  <c r="JO81" i="24"/>
  <c r="JO78" i="24"/>
  <c r="JO79" i="24"/>
  <c r="JO80" i="24"/>
  <c r="JO77" i="24"/>
  <c r="JC83" i="24"/>
  <c r="HG79" i="24"/>
  <c r="HG80" i="24"/>
  <c r="HG81" i="24"/>
  <c r="PO76" i="24"/>
  <c r="PO80" i="24"/>
  <c r="PO77" i="24"/>
  <c r="PO81" i="24"/>
  <c r="PO78" i="24"/>
  <c r="PO79" i="24"/>
  <c r="ES76" i="24"/>
  <c r="ES79" i="24"/>
  <c r="ES80" i="24"/>
  <c r="ES77" i="24"/>
  <c r="ES81" i="24"/>
  <c r="ES78" i="24"/>
  <c r="OW83" i="24"/>
  <c r="HY78" i="24"/>
  <c r="HY79" i="24"/>
  <c r="HY80" i="24"/>
  <c r="EG78" i="24"/>
  <c r="EG79" i="24"/>
  <c r="EG80" i="24"/>
  <c r="VI80" i="24"/>
  <c r="KY79" i="24"/>
  <c r="KY80" i="24"/>
  <c r="KY81" i="24"/>
  <c r="IE76" i="24"/>
  <c r="IE80" i="24"/>
  <c r="IE77" i="24"/>
  <c r="IE81" i="24"/>
  <c r="IE78" i="24"/>
  <c r="IE79" i="24"/>
  <c r="MI77" i="24"/>
  <c r="MI78" i="24"/>
  <c r="MI79" i="24"/>
  <c r="QA81" i="24"/>
  <c r="PI78" i="24"/>
  <c r="PI79" i="24"/>
  <c r="PI80" i="24"/>
  <c r="LQ78" i="24"/>
  <c r="LQ79" i="24"/>
  <c r="LQ80" i="24"/>
  <c r="SU84" i="24"/>
  <c r="PC84" i="24"/>
  <c r="LK84" i="24"/>
  <c r="HS84" i="24"/>
  <c r="EA84" i="24"/>
  <c r="AI84" i="24"/>
  <c r="TM83" i="24"/>
  <c r="IQ82" i="24"/>
  <c r="VI81" i="24"/>
  <c r="OW81" i="24"/>
  <c r="OQ79" i="24"/>
  <c r="OQ80" i="24"/>
  <c r="OQ81" i="24"/>
  <c r="AO78" i="24"/>
  <c r="AO79" i="24"/>
  <c r="AO80" i="24"/>
  <c r="EY77" i="24"/>
  <c r="EY78" i="24"/>
  <c r="EY79" i="24"/>
  <c r="K82" i="24"/>
  <c r="K79" i="24"/>
  <c r="K80" i="24"/>
  <c r="K77" i="24"/>
  <c r="K81" i="24"/>
  <c r="K78" i="24"/>
  <c r="TA78" i="24"/>
  <c r="TA79" i="24"/>
  <c r="TA80" i="24"/>
  <c r="FK76" i="24"/>
  <c r="FK81" i="24"/>
  <c r="FK78" i="24"/>
  <c r="FK79" i="24"/>
  <c r="FK80" i="24"/>
  <c r="FK77" i="24"/>
  <c r="SI79" i="24"/>
  <c r="SI80" i="24"/>
  <c r="SO81" i="24"/>
  <c r="PU81" i="24"/>
  <c r="NG81" i="24"/>
  <c r="LW81" i="24"/>
  <c r="FW81" i="24"/>
  <c r="RQ80" i="24"/>
  <c r="WA79" i="24"/>
  <c r="WA80" i="24"/>
  <c r="TS77" i="24"/>
  <c r="TS78" i="24"/>
  <c r="TS79" i="24"/>
  <c r="NM73" i="24"/>
  <c r="NM74" i="24"/>
  <c r="NM75" i="24"/>
  <c r="NM80" i="24"/>
  <c r="NM77" i="24"/>
  <c r="NM81" i="24"/>
  <c r="NM78" i="24"/>
  <c r="NM79" i="24"/>
  <c r="NM76" i="24"/>
  <c r="FQ83" i="24"/>
  <c r="BY83" i="24"/>
  <c r="FW82" i="24"/>
  <c r="W79" i="24"/>
  <c r="W80" i="24"/>
  <c r="W81" i="24"/>
  <c r="QG75" i="24"/>
  <c r="QG79" i="24"/>
  <c r="QG76" i="24"/>
  <c r="QG80" i="24"/>
  <c r="QG77" i="24"/>
  <c r="QG81" i="24"/>
  <c r="QG78" i="24"/>
  <c r="PC83" i="24"/>
  <c r="EA83" i="24"/>
  <c r="TM82" i="24"/>
  <c r="NY80" i="24"/>
  <c r="KG80" i="24"/>
  <c r="KG81" i="24"/>
  <c r="IQ77" i="24"/>
  <c r="IQ78" i="24"/>
  <c r="IQ79" i="24"/>
  <c r="FW74" i="24"/>
  <c r="FW76" i="24"/>
  <c r="EM74" i="24"/>
  <c r="EM75" i="24"/>
  <c r="QY74" i="24"/>
  <c r="QY73" i="24"/>
  <c r="QY76" i="24"/>
  <c r="PO74" i="24"/>
  <c r="OE73" i="24"/>
  <c r="OE75" i="24"/>
  <c r="OE74" i="24"/>
  <c r="LK76" i="24"/>
  <c r="OQ76" i="24"/>
  <c r="MI74" i="24"/>
  <c r="MI75" i="24"/>
  <c r="EY74" i="24"/>
  <c r="WA75" i="24"/>
  <c r="MC73" i="24"/>
  <c r="MC75" i="24"/>
  <c r="MC74" i="24"/>
  <c r="GU73" i="24"/>
  <c r="GU75" i="24"/>
  <c r="GU74" i="24"/>
  <c r="BG72" i="24"/>
  <c r="BG73" i="24"/>
  <c r="BG74" i="24"/>
  <c r="BG75" i="24"/>
  <c r="BG79" i="24"/>
  <c r="UK78" i="24"/>
  <c r="QS78" i="24"/>
  <c r="NA78" i="24"/>
  <c r="JI78" i="24"/>
  <c r="FQ78" i="24"/>
  <c r="NA76" i="24"/>
  <c r="NA75" i="24"/>
  <c r="LW74" i="24"/>
  <c r="LW75" i="24"/>
  <c r="EY75" i="24"/>
  <c r="SO74" i="24"/>
  <c r="SO75" i="24"/>
  <c r="SO72" i="24"/>
  <c r="LE75" i="24"/>
  <c r="ES73" i="24"/>
  <c r="ES75" i="24"/>
  <c r="ES74" i="24"/>
  <c r="DU75" i="24"/>
  <c r="UQ74" i="24"/>
  <c r="UQ73" i="24"/>
  <c r="UQ76" i="24"/>
  <c r="LQ75" i="24"/>
  <c r="LQ73" i="24"/>
  <c r="HM75" i="24"/>
  <c r="NG74" i="24"/>
  <c r="NG76" i="24"/>
  <c r="KM75" i="24"/>
  <c r="KM73" i="24"/>
  <c r="KM74" i="24"/>
  <c r="SC75" i="24"/>
  <c r="PO75" i="24"/>
  <c r="MO75" i="24"/>
  <c r="AC75" i="24"/>
  <c r="UK74" i="24"/>
  <c r="GC74" i="24"/>
  <c r="GC75" i="24"/>
  <c r="OW71" i="24"/>
  <c r="OW74" i="24"/>
  <c r="OW73" i="24"/>
  <c r="OW75" i="24"/>
  <c r="OW72" i="24"/>
  <c r="K71" i="24"/>
  <c r="K72" i="24"/>
  <c r="K75" i="24"/>
  <c r="K73" i="24"/>
  <c r="K74" i="24"/>
  <c r="K76" i="24"/>
  <c r="HS76" i="24"/>
  <c r="CW77" i="24"/>
  <c r="TG74" i="24"/>
  <c r="VO72" i="24"/>
  <c r="VO74" i="24"/>
  <c r="GI76" i="24"/>
  <c r="AI76" i="24"/>
  <c r="RW75" i="24"/>
  <c r="BM75" i="24"/>
  <c r="BM77" i="24"/>
  <c r="IW75" i="24"/>
  <c r="FE75" i="24"/>
  <c r="JO74" i="24"/>
  <c r="JO76" i="24"/>
  <c r="IE74" i="24"/>
  <c r="IE75" i="24"/>
  <c r="EG75" i="24"/>
  <c r="EG73" i="24"/>
  <c r="EG76" i="24"/>
  <c r="VU74" i="24"/>
  <c r="VU73" i="24"/>
  <c r="VU75" i="24"/>
  <c r="CE72" i="24"/>
  <c r="CE74" i="24"/>
  <c r="CE73" i="24"/>
  <c r="CE76" i="24"/>
  <c r="EA76" i="24"/>
  <c r="CQ76" i="24"/>
  <c r="VO73" i="24"/>
  <c r="NY72" i="24"/>
  <c r="NY71" i="24"/>
  <c r="NY75" i="24"/>
  <c r="NY73" i="24"/>
  <c r="AO74" i="24"/>
  <c r="AO71" i="24"/>
  <c r="JI75" i="24"/>
  <c r="FQ75" i="24"/>
  <c r="BY75" i="24"/>
  <c r="VC74" i="24"/>
  <c r="RK74" i="24"/>
  <c r="NS74" i="24"/>
  <c r="KA74" i="24"/>
  <c r="GI74" i="24"/>
  <c r="CQ74" i="24"/>
  <c r="BA74" i="24"/>
  <c r="PI73" i="24"/>
  <c r="AO72" i="24"/>
  <c r="UW72" i="24"/>
  <c r="JI71" i="24"/>
  <c r="JI72" i="24"/>
  <c r="JI73" i="24"/>
  <c r="GU71" i="24"/>
  <c r="GU72" i="24"/>
  <c r="KM71" i="24"/>
  <c r="KM70" i="24"/>
  <c r="KM72" i="24"/>
  <c r="HY70" i="24"/>
  <c r="HY71" i="24"/>
  <c r="SO64" i="24"/>
  <c r="SO65" i="24"/>
  <c r="SO67" i="24"/>
  <c r="SO68" i="24"/>
  <c r="SO69" i="24"/>
  <c r="SO66" i="24"/>
  <c r="SO70" i="24"/>
  <c r="SO71" i="24"/>
  <c r="EG71" i="24"/>
  <c r="EG70" i="24"/>
  <c r="IQ72" i="24"/>
  <c r="IQ73" i="24"/>
  <c r="GO72" i="24"/>
  <c r="GO71" i="24"/>
  <c r="MU73" i="24"/>
  <c r="MU70" i="24"/>
  <c r="MU71" i="24"/>
  <c r="MU72" i="24"/>
  <c r="LQ71" i="24"/>
  <c r="QA72" i="24"/>
  <c r="QA73" i="24"/>
  <c r="FW72" i="24"/>
  <c r="QS71" i="24"/>
  <c r="QS72" i="24"/>
  <c r="QS73" i="24"/>
  <c r="NA71" i="24"/>
  <c r="NA72" i="24"/>
  <c r="NA73" i="24"/>
  <c r="UE73" i="24"/>
  <c r="TS72" i="24"/>
  <c r="TS73" i="24"/>
  <c r="BS73" i="24"/>
  <c r="CW72" i="24"/>
  <c r="CW71" i="24"/>
  <c r="RW70" i="24"/>
  <c r="RW71" i="24"/>
  <c r="RW72" i="24"/>
  <c r="DC70" i="24"/>
  <c r="DC71" i="24"/>
  <c r="DC72" i="24"/>
  <c r="UK73" i="24"/>
  <c r="KG72" i="24"/>
  <c r="KG71" i="24"/>
  <c r="RE73" i="24"/>
  <c r="MI72" i="24"/>
  <c r="MI73" i="24"/>
  <c r="JU73" i="24"/>
  <c r="AC71" i="24"/>
  <c r="AC72" i="24"/>
  <c r="TG70" i="24"/>
  <c r="TG71" i="24"/>
  <c r="GC70" i="24"/>
  <c r="GC72" i="24"/>
  <c r="GC73" i="24"/>
  <c r="GC71" i="24"/>
  <c r="KS66" i="24"/>
  <c r="KS70" i="24"/>
  <c r="KS68" i="24"/>
  <c r="KS69" i="24"/>
  <c r="KS67" i="24"/>
  <c r="KS71" i="24"/>
  <c r="IW68" i="24"/>
  <c r="IW66" i="24"/>
  <c r="IW69" i="24"/>
  <c r="IW67" i="24"/>
  <c r="IW70" i="24"/>
  <c r="OE71" i="24"/>
  <c r="OE72" i="24"/>
  <c r="VO71" i="24"/>
  <c r="NS70" i="24"/>
  <c r="NS71" i="24"/>
  <c r="NS72" i="24"/>
  <c r="SU72" i="24"/>
  <c r="SU70" i="24"/>
  <c r="HM69" i="24"/>
  <c r="HM71" i="24"/>
  <c r="HM72" i="24"/>
  <c r="EA72" i="24"/>
  <c r="EA70" i="24"/>
  <c r="FK73" i="24"/>
  <c r="RQ72" i="24"/>
  <c r="RQ71" i="24"/>
  <c r="AO75" i="24"/>
  <c r="HY72" i="24"/>
  <c r="DU71" i="24"/>
  <c r="DU72" i="24"/>
  <c r="MC70" i="24"/>
  <c r="MC71" i="24"/>
  <c r="MC72" i="24"/>
  <c r="BA71" i="24"/>
  <c r="BA70" i="24"/>
  <c r="BA72" i="24"/>
  <c r="VI72" i="24"/>
  <c r="VI71" i="24"/>
  <c r="LE71" i="24"/>
  <c r="LE72" i="24"/>
  <c r="JU72" i="24"/>
  <c r="VC70" i="24"/>
  <c r="VC71" i="24"/>
  <c r="VC72" i="24"/>
  <c r="SI68" i="24"/>
  <c r="SI69" i="24"/>
  <c r="SI70" i="24"/>
  <c r="SI71" i="24"/>
  <c r="SI72" i="24"/>
  <c r="SU71" i="24"/>
  <c r="AO70" i="24"/>
  <c r="EY72" i="24"/>
  <c r="EY73" i="24"/>
  <c r="CK73" i="24"/>
  <c r="QY70" i="24"/>
  <c r="QY72" i="24"/>
  <c r="JO70" i="24"/>
  <c r="JO72" i="24"/>
  <c r="VU69" i="24"/>
  <c r="VU70" i="24"/>
  <c r="VU71" i="24"/>
  <c r="QM73" i="24"/>
  <c r="QM72" i="24"/>
  <c r="NM72" i="24"/>
  <c r="FQ71" i="24"/>
  <c r="FQ72" i="24"/>
  <c r="FQ73" i="24"/>
  <c r="BY71" i="24"/>
  <c r="BY72" i="24"/>
  <c r="BY73" i="24"/>
  <c r="OK71" i="24"/>
  <c r="WA68" i="24"/>
  <c r="WA69" i="24"/>
  <c r="WA71" i="24"/>
  <c r="WA72" i="24"/>
  <c r="WA70" i="24"/>
  <c r="JC72" i="24"/>
  <c r="FK72" i="24"/>
  <c r="BS72" i="24"/>
  <c r="UW71" i="24"/>
  <c r="RE71" i="24"/>
  <c r="NM71" i="24"/>
  <c r="JU71" i="24"/>
  <c r="CK71" i="24"/>
  <c r="VO70" i="24"/>
  <c r="QA70" i="24"/>
  <c r="FW70" i="24"/>
  <c r="TG69" i="24"/>
  <c r="TG68" i="24"/>
  <c r="OQ68" i="24"/>
  <c r="OQ69" i="24"/>
  <c r="OQ70" i="24"/>
  <c r="TY68" i="24"/>
  <c r="TY69" i="24"/>
  <c r="TY67" i="24"/>
  <c r="QS66" i="24"/>
  <c r="QS67" i="24"/>
  <c r="LK69" i="24"/>
  <c r="EA69" i="24"/>
  <c r="DI65" i="24"/>
  <c r="DI64" i="24"/>
  <c r="DI66" i="24"/>
  <c r="DI70" i="24"/>
  <c r="DI68" i="24"/>
  <c r="DI69" i="24"/>
  <c r="UK69" i="24"/>
  <c r="PI67" i="24"/>
  <c r="PI68" i="24"/>
  <c r="PI69" i="24"/>
  <c r="UK70" i="24"/>
  <c r="LE70" i="24"/>
  <c r="VI69" i="24"/>
  <c r="CW69" i="24"/>
  <c r="SU69" i="24"/>
  <c r="TM68" i="24"/>
  <c r="MO68" i="24"/>
  <c r="MO69" i="24"/>
  <c r="MO67" i="24"/>
  <c r="NM67" i="24"/>
  <c r="NM68" i="24"/>
  <c r="SC70" i="24"/>
  <c r="SC69" i="24"/>
  <c r="MI67" i="24"/>
  <c r="MI68" i="24"/>
  <c r="AO67" i="24"/>
  <c r="AO68" i="24"/>
  <c r="AO69" i="24"/>
  <c r="OK70" i="24"/>
  <c r="OK69" i="24"/>
  <c r="AC70" i="24"/>
  <c r="AC69" i="24"/>
  <c r="EY67" i="24"/>
  <c r="EY68" i="24"/>
  <c r="QY65" i="24"/>
  <c r="QY67" i="24"/>
  <c r="QY68" i="24"/>
  <c r="QY66" i="24"/>
  <c r="GO69" i="24"/>
  <c r="KY68" i="24"/>
  <c r="KY69" i="24"/>
  <c r="KY70" i="24"/>
  <c r="DO68" i="24"/>
  <c r="DO69" i="24"/>
  <c r="DO70" i="24"/>
  <c r="AU69" i="24"/>
  <c r="AU70" i="24"/>
  <c r="AU68" i="24"/>
  <c r="IE69" i="24"/>
  <c r="IE66" i="24"/>
  <c r="IE67" i="24"/>
  <c r="IE68" i="24"/>
  <c r="QA66" i="24"/>
  <c r="QA67" i="24"/>
  <c r="QA68" i="24"/>
  <c r="JC65" i="24"/>
  <c r="JC67" i="24"/>
  <c r="JC68" i="24"/>
  <c r="JC66" i="24"/>
  <c r="JC69" i="24"/>
  <c r="PO69" i="24"/>
  <c r="PO68" i="24"/>
  <c r="HS69" i="24"/>
  <c r="TA67" i="24"/>
  <c r="TA68" i="24"/>
  <c r="TA69" i="24"/>
  <c r="UK72" i="24"/>
  <c r="DU70" i="24"/>
  <c r="DU69" i="24"/>
  <c r="Q70" i="24"/>
  <c r="AI69" i="24"/>
  <c r="JC70" i="24"/>
  <c r="QG68" i="24"/>
  <c r="QG69" i="24"/>
  <c r="QG67" i="24"/>
  <c r="RQ69" i="24"/>
  <c r="NY69" i="24"/>
  <c r="KG69" i="24"/>
  <c r="PC69" i="24"/>
  <c r="LQ67" i="24"/>
  <c r="LQ68" i="24"/>
  <c r="LQ69" i="24"/>
  <c r="IQ67" i="24"/>
  <c r="IQ68" i="24"/>
  <c r="EG67" i="24"/>
  <c r="EG68" i="24"/>
  <c r="EG69" i="24"/>
  <c r="VC65" i="24"/>
  <c r="VC66" i="24"/>
  <c r="HG68" i="24"/>
  <c r="HG69" i="24"/>
  <c r="HG70" i="24"/>
  <c r="UW66" i="24"/>
  <c r="UW67" i="24"/>
  <c r="UW68" i="24"/>
  <c r="UK71" i="24"/>
  <c r="CE70" i="24"/>
  <c r="LW69" i="24"/>
  <c r="LW68" i="24"/>
  <c r="EM69" i="24"/>
  <c r="EM70" i="24"/>
  <c r="EM68" i="24"/>
  <c r="W68" i="24"/>
  <c r="W69" i="24"/>
  <c r="W70" i="24"/>
  <c r="BG67" i="24"/>
  <c r="BG68" i="24"/>
  <c r="TS66" i="24"/>
  <c r="TS67" i="24"/>
  <c r="TS68" i="24"/>
  <c r="UK63" i="24"/>
  <c r="UK64" i="24"/>
  <c r="HY64" i="24"/>
  <c r="HY63" i="24"/>
  <c r="HY65" i="24"/>
  <c r="HY66" i="24"/>
  <c r="HA69" i="24"/>
  <c r="Q69" i="24"/>
  <c r="SU68" i="24"/>
  <c r="PC68" i="24"/>
  <c r="LK68" i="24"/>
  <c r="HS68" i="24"/>
  <c r="EA68" i="24"/>
  <c r="AI68" i="24"/>
  <c r="TM67" i="24"/>
  <c r="PU67" i="24"/>
  <c r="MC67" i="24"/>
  <c r="IK67" i="24"/>
  <c r="ES67" i="24"/>
  <c r="BA67" i="24"/>
  <c r="UE66" i="24"/>
  <c r="QM66" i="24"/>
  <c r="CQ66" i="24"/>
  <c r="MI64" i="24"/>
  <c r="MI65" i="24"/>
  <c r="OW66" i="24"/>
  <c r="FK65" i="24"/>
  <c r="NY64" i="24"/>
  <c r="NY65" i="24"/>
  <c r="KS63" i="24"/>
  <c r="KS65" i="24"/>
  <c r="FE67" i="24"/>
  <c r="BM67" i="24"/>
  <c r="UQ66" i="24"/>
  <c r="SI65" i="24"/>
  <c r="EY64" i="24"/>
  <c r="EY65" i="24"/>
  <c r="VC64" i="24"/>
  <c r="RK64" i="24"/>
  <c r="SU64" i="24"/>
  <c r="QA63" i="24"/>
  <c r="QA62" i="24"/>
  <c r="QA64" i="24"/>
  <c r="QA65" i="24"/>
  <c r="MU62" i="24"/>
  <c r="MU65" i="24"/>
  <c r="HY69" i="24"/>
  <c r="UK67" i="24"/>
  <c r="OK65" i="24"/>
  <c r="HM64" i="24"/>
  <c r="JU66" i="24"/>
  <c r="EG65" i="24"/>
  <c r="EG66" i="24"/>
  <c r="CK66" i="24"/>
  <c r="UW64" i="24"/>
  <c r="UW65" i="24"/>
  <c r="RE64" i="24"/>
  <c r="RE65" i="24"/>
  <c r="HA65" i="24"/>
  <c r="OE65" i="24"/>
  <c r="AU67" i="24"/>
  <c r="UK65" i="24"/>
  <c r="QM65" i="24"/>
  <c r="GC66" i="24"/>
  <c r="AC64" i="24"/>
  <c r="FE69" i="24"/>
  <c r="BM69" i="24"/>
  <c r="UQ68" i="24"/>
  <c r="VU65" i="24"/>
  <c r="SC65" i="24"/>
  <c r="HY68" i="24"/>
  <c r="UK66" i="24"/>
  <c r="NM66" i="24"/>
  <c r="TS64" i="24"/>
  <c r="TS65" i="24"/>
  <c r="IQ64" i="24"/>
  <c r="IQ65" i="24"/>
  <c r="Q65" i="24"/>
  <c r="AU59" i="24"/>
  <c r="AU62" i="24"/>
  <c r="AU64" i="24"/>
  <c r="AU63" i="24"/>
  <c r="AU61" i="24"/>
  <c r="AU65" i="24"/>
  <c r="AU60" i="24"/>
  <c r="UE65" i="24"/>
  <c r="KG62" i="24"/>
  <c r="KG63" i="24"/>
  <c r="KG64" i="24"/>
  <c r="KG65" i="24"/>
  <c r="UE67" i="24"/>
  <c r="MU67" i="24"/>
  <c r="RE66" i="24"/>
  <c r="VO65" i="24"/>
  <c r="RW65" i="24"/>
  <c r="NG66" i="24"/>
  <c r="BG64" i="24"/>
  <c r="BG65" i="24"/>
  <c r="QS63" i="24"/>
  <c r="QS64" i="24"/>
  <c r="FK66" i="24"/>
  <c r="BA66" i="24"/>
  <c r="LE63" i="24"/>
  <c r="LE64" i="24"/>
  <c r="HY67" i="24"/>
  <c r="LQ66" i="24"/>
  <c r="BS65" i="24"/>
  <c r="BS66" i="24"/>
  <c r="AO65" i="24"/>
  <c r="AO66" i="24"/>
  <c r="PO63" i="24"/>
  <c r="PO64" i="24"/>
  <c r="TM62" i="24"/>
  <c r="TM63" i="24"/>
  <c r="IK63" i="24"/>
  <c r="IK66" i="24"/>
  <c r="IK64" i="24"/>
  <c r="NS64" i="24"/>
  <c r="KA64" i="24"/>
  <c r="GI64" i="24"/>
  <c r="CQ64" i="24"/>
  <c r="VU63" i="24"/>
  <c r="SC63" i="24"/>
  <c r="OK63" i="24"/>
  <c r="LQ63" i="24"/>
  <c r="BA63" i="24"/>
  <c r="VC62" i="24"/>
  <c r="QM62" i="24"/>
  <c r="FK61" i="24"/>
  <c r="EA61" i="24"/>
  <c r="EA62" i="24"/>
  <c r="GU61" i="24"/>
  <c r="CK60" i="24"/>
  <c r="CK62" i="24"/>
  <c r="PO58" i="24"/>
  <c r="PO59" i="24"/>
  <c r="JU60" i="24"/>
  <c r="JU62" i="24"/>
  <c r="BS59" i="24"/>
  <c r="BS61" i="24"/>
  <c r="BS60" i="24"/>
  <c r="NM65" i="24"/>
  <c r="JU65" i="24"/>
  <c r="GC65" i="24"/>
  <c r="CK65" i="24"/>
  <c r="VO64" i="24"/>
  <c r="RW64" i="24"/>
  <c r="OE64" i="24"/>
  <c r="KM64" i="24"/>
  <c r="GU64" i="24"/>
  <c r="MC63" i="24"/>
  <c r="FK63" i="24"/>
  <c r="W63" i="24"/>
  <c r="SU61" i="24"/>
  <c r="LE59" i="24"/>
  <c r="LE60" i="24"/>
  <c r="PI62" i="24"/>
  <c r="PI59" i="24"/>
  <c r="PI60" i="24"/>
  <c r="PI61" i="24"/>
  <c r="W57" i="24"/>
  <c r="W59" i="24"/>
  <c r="W60" i="24"/>
  <c r="W61" i="24"/>
  <c r="W58" i="24"/>
  <c r="W62" i="24"/>
  <c r="UE61" i="24"/>
  <c r="SO59" i="24"/>
  <c r="SO60" i="24"/>
  <c r="FW57" i="24"/>
  <c r="FW58" i="24"/>
  <c r="FW62" i="24"/>
  <c r="FW59" i="24"/>
  <c r="FW60" i="24"/>
  <c r="HG64" i="24"/>
  <c r="KY63" i="24"/>
  <c r="PO62" i="24"/>
  <c r="OW62" i="24"/>
  <c r="UW60" i="24"/>
  <c r="TM60" i="24"/>
  <c r="TM61" i="24"/>
  <c r="NA64" i="24"/>
  <c r="VC63" i="24"/>
  <c r="JU63" i="24"/>
  <c r="NY62" i="24"/>
  <c r="NY63" i="24"/>
  <c r="JC61" i="24"/>
  <c r="HS61" i="24"/>
  <c r="VO59" i="24"/>
  <c r="VO61" i="24"/>
  <c r="PC64" i="24"/>
  <c r="LK64" i="24"/>
  <c r="EA64" i="24"/>
  <c r="TA62" i="24"/>
  <c r="NM64" i="24"/>
  <c r="GC64" i="24"/>
  <c r="OE63" i="24"/>
  <c r="HM63" i="24"/>
  <c r="CW62" i="24"/>
  <c r="CW63" i="24"/>
  <c r="WA61" i="24"/>
  <c r="WA62" i="24"/>
  <c r="NM60" i="24"/>
  <c r="NM62" i="24"/>
  <c r="GC60" i="24"/>
  <c r="GC62" i="24"/>
  <c r="SI58" i="24"/>
  <c r="SI60" i="24"/>
  <c r="SI61" i="24"/>
  <c r="SI62" i="24"/>
  <c r="SI59" i="24"/>
  <c r="PO61" i="24"/>
  <c r="MC62" i="24"/>
  <c r="MC60" i="24"/>
  <c r="MC61" i="24"/>
  <c r="DC61" i="24"/>
  <c r="RW59" i="24"/>
  <c r="RW61" i="24"/>
  <c r="OW59" i="24"/>
  <c r="OW60" i="24"/>
  <c r="KM59" i="24"/>
  <c r="KM61" i="24"/>
  <c r="MU61" i="24"/>
  <c r="LK61" i="24"/>
  <c r="AI61" i="24"/>
  <c r="AI62" i="24"/>
  <c r="QM61" i="24"/>
  <c r="QM58" i="24"/>
  <c r="QM59" i="24"/>
  <c r="QM60" i="24"/>
  <c r="GO62" i="24"/>
  <c r="GO63" i="24"/>
  <c r="JU61" i="24"/>
  <c r="HM59" i="24"/>
  <c r="HM60" i="24"/>
  <c r="HM62" i="24"/>
  <c r="DU62" i="24"/>
  <c r="BA62" i="24"/>
  <c r="BA60" i="24"/>
  <c r="BA61" i="24"/>
  <c r="DO60" i="24"/>
  <c r="DO61" i="24"/>
  <c r="DO62" i="24"/>
  <c r="PC61" i="24"/>
  <c r="RE60" i="24"/>
  <c r="RE62" i="24"/>
  <c r="PU60" i="24"/>
  <c r="PU61" i="24"/>
  <c r="K60" i="24"/>
  <c r="K61" i="24"/>
  <c r="IK62" i="24"/>
  <c r="IK60" i="24"/>
  <c r="IK61" i="24"/>
  <c r="OE59" i="24"/>
  <c r="OE61" i="24"/>
  <c r="ES62" i="24"/>
  <c r="ES59" i="24"/>
  <c r="ES60" i="24"/>
  <c r="ES61" i="24"/>
  <c r="LQ56" i="24"/>
  <c r="LQ58" i="24"/>
  <c r="LQ62" i="24"/>
  <c r="LQ59" i="24"/>
  <c r="LQ60" i="24"/>
  <c r="LQ57" i="24"/>
  <c r="LQ61" i="24"/>
  <c r="AO56" i="24"/>
  <c r="AO57" i="24"/>
  <c r="AO58" i="24"/>
  <c r="OQ62" i="24"/>
  <c r="KY62" i="24"/>
  <c r="HG62" i="24"/>
  <c r="EY60" i="24"/>
  <c r="QS59" i="24"/>
  <c r="JI59" i="24"/>
  <c r="QA55" i="24"/>
  <c r="QA56" i="24"/>
  <c r="QA57" i="24"/>
  <c r="MO58" i="24"/>
  <c r="SI57" i="24"/>
  <c r="HG57" i="24"/>
  <c r="HG59" i="24"/>
  <c r="UE60" i="24"/>
  <c r="BS58" i="24"/>
  <c r="CQ57" i="24"/>
  <c r="CQ58" i="24"/>
  <c r="TA56" i="24"/>
  <c r="TA58" i="24"/>
  <c r="OK56" i="24"/>
  <c r="OK57" i="24"/>
  <c r="OK58" i="24"/>
  <c r="PU52" i="24"/>
  <c r="PU53" i="24"/>
  <c r="PU54" i="24"/>
  <c r="PU58" i="24"/>
  <c r="PU55" i="24"/>
  <c r="PU56" i="24"/>
  <c r="BM58" i="24"/>
  <c r="MC54" i="24"/>
  <c r="MC58" i="24"/>
  <c r="MC55" i="24"/>
  <c r="MC56" i="24"/>
  <c r="HY56" i="24"/>
  <c r="HY58" i="24"/>
  <c r="CE57" i="24"/>
  <c r="CE58" i="24"/>
  <c r="TS55" i="24"/>
  <c r="TS56" i="24"/>
  <c r="TS57" i="24"/>
  <c r="KG58" i="24"/>
  <c r="CW58" i="24"/>
  <c r="OQ57" i="24"/>
  <c r="VU56" i="24"/>
  <c r="VU57" i="24"/>
  <c r="KS56" i="24"/>
  <c r="KS57" i="24"/>
  <c r="KS58" i="24"/>
  <c r="MI55" i="24"/>
  <c r="MI56" i="24"/>
  <c r="MI57" i="24"/>
  <c r="NG54" i="24"/>
  <c r="NG56" i="24"/>
  <c r="NG57" i="24"/>
  <c r="NG58" i="24"/>
  <c r="NG55" i="24"/>
  <c r="KA51" i="24"/>
  <c r="KA52" i="24"/>
  <c r="KA53" i="24"/>
  <c r="KA57" i="24"/>
  <c r="KA54" i="24"/>
  <c r="KA55" i="24"/>
  <c r="UE59" i="24"/>
  <c r="JO57" i="24"/>
  <c r="JO58" i="24"/>
  <c r="DO57" i="24"/>
  <c r="DO59" i="24"/>
  <c r="EG56" i="24"/>
  <c r="EG58" i="24"/>
  <c r="UQ57" i="24"/>
  <c r="UQ58" i="24"/>
  <c r="HY57" i="24"/>
  <c r="IW58" i="24"/>
  <c r="FK58" i="24"/>
  <c r="PI56" i="24"/>
  <c r="PI58" i="24"/>
  <c r="UK54" i="24"/>
  <c r="UK55" i="24"/>
  <c r="UK56" i="24"/>
  <c r="JC54" i="24"/>
  <c r="JC56" i="24"/>
  <c r="JC57" i="24"/>
  <c r="JC55" i="24"/>
  <c r="FE58" i="24"/>
  <c r="BG55" i="24"/>
  <c r="BG56" i="24"/>
  <c r="BG57" i="24"/>
  <c r="GO58" i="24"/>
  <c r="KY57" i="24"/>
  <c r="SC56" i="24"/>
  <c r="SC57" i="24"/>
  <c r="QS54" i="24"/>
  <c r="QS55" i="24"/>
  <c r="QS56" i="24"/>
  <c r="WA57" i="24"/>
  <c r="QY57" i="24"/>
  <c r="QY58" i="24"/>
  <c r="PI57" i="24"/>
  <c r="IQ55" i="24"/>
  <c r="IQ56" i="24"/>
  <c r="IQ57" i="24"/>
  <c r="EY55" i="24"/>
  <c r="EY56" i="24"/>
  <c r="EY57" i="24"/>
  <c r="BS55" i="24"/>
  <c r="UW54" i="24"/>
  <c r="RE54" i="24"/>
  <c r="TA52" i="24"/>
  <c r="TA53" i="24"/>
  <c r="BY52" i="24"/>
  <c r="BY54" i="24"/>
  <c r="RK51" i="24"/>
  <c r="RK53" i="24"/>
  <c r="KY53" i="24"/>
  <c r="DO53" i="24"/>
  <c r="FK51" i="24"/>
  <c r="FK52" i="24"/>
  <c r="FK53" i="24"/>
  <c r="VU50" i="24"/>
  <c r="VU51" i="24"/>
  <c r="VU52" i="24"/>
  <c r="SC50" i="24"/>
  <c r="SC51" i="24"/>
  <c r="SC52" i="24"/>
  <c r="MC52" i="24"/>
  <c r="MC53" i="24"/>
  <c r="CQ51" i="24"/>
  <c r="CQ52" i="24"/>
  <c r="CQ53" i="24"/>
  <c r="RW49" i="24"/>
  <c r="RW53" i="24"/>
  <c r="RW50" i="24"/>
  <c r="RW51" i="24"/>
  <c r="QS52" i="24"/>
  <c r="JC50" i="24"/>
  <c r="JC51" i="24"/>
  <c r="JC52" i="24"/>
  <c r="JC53" i="24"/>
  <c r="MI53" i="24"/>
  <c r="EY53" i="24"/>
  <c r="IK52" i="24"/>
  <c r="IK53" i="24"/>
  <c r="IK54" i="24"/>
  <c r="UE51" i="24"/>
  <c r="UE52" i="24"/>
  <c r="UE53" i="24"/>
  <c r="OK50" i="24"/>
  <c r="OK54" i="24"/>
  <c r="OK51" i="24"/>
  <c r="OK52" i="24"/>
  <c r="PI52" i="24"/>
  <c r="PI53" i="24"/>
  <c r="NS51" i="24"/>
  <c r="NS53" i="24"/>
  <c r="ES52" i="24"/>
  <c r="ES53" i="24"/>
  <c r="ES54" i="24"/>
  <c r="QG53" i="24"/>
  <c r="QM51" i="24"/>
  <c r="QM52" i="24"/>
  <c r="QM53" i="24"/>
  <c r="TM52" i="24"/>
  <c r="TM53" i="24"/>
  <c r="RK52" i="24"/>
  <c r="BA52" i="24"/>
  <c r="BA53" i="24"/>
  <c r="BA54" i="24"/>
  <c r="OQ53" i="24"/>
  <c r="HG53" i="24"/>
  <c r="W53" i="24"/>
  <c r="NA52" i="24"/>
  <c r="NA54" i="24"/>
  <c r="GI51" i="24"/>
  <c r="GI52" i="24"/>
  <c r="GI53" i="24"/>
  <c r="UW50" i="24"/>
  <c r="UW51" i="24"/>
  <c r="UW52" i="24"/>
  <c r="MU50" i="24"/>
  <c r="MU51" i="24"/>
  <c r="MU52" i="24"/>
  <c r="MU53" i="24"/>
  <c r="TS53" i="24"/>
  <c r="QA53" i="24"/>
  <c r="BS51" i="24"/>
  <c r="BS52" i="24"/>
  <c r="BS53" i="24"/>
  <c r="RE50" i="24"/>
  <c r="RE51" i="24"/>
  <c r="RE52" i="24"/>
  <c r="JI52" i="24"/>
  <c r="JI54" i="24"/>
  <c r="BM54" i="24"/>
  <c r="IQ53" i="24"/>
  <c r="BG53" i="24"/>
  <c r="UQ53" i="24"/>
  <c r="UK52" i="24"/>
  <c r="FQ52" i="24"/>
  <c r="FQ54" i="24"/>
  <c r="VC51" i="24"/>
  <c r="VC53" i="24"/>
  <c r="NY47" i="24"/>
  <c r="NY48" i="24"/>
  <c r="NY49" i="24"/>
  <c r="FE49" i="24"/>
  <c r="KG46" i="24"/>
  <c r="KG47" i="24"/>
  <c r="KG48" i="24"/>
  <c r="KG49" i="24"/>
  <c r="TS44" i="24"/>
  <c r="TS48" i="24"/>
  <c r="TS49" i="24"/>
  <c r="TS46" i="24"/>
  <c r="NY52" i="24"/>
  <c r="KY50" i="24"/>
  <c r="DI49" i="24"/>
  <c r="DI50" i="24"/>
  <c r="OQ46" i="24"/>
  <c r="OQ47" i="24"/>
  <c r="OQ48" i="24"/>
  <c r="LQ53" i="24"/>
  <c r="HY53" i="24"/>
  <c r="EG53" i="24"/>
  <c r="AO53" i="24"/>
  <c r="TS52" i="24"/>
  <c r="QA52" i="24"/>
  <c r="MI52" i="24"/>
  <c r="IQ52" i="24"/>
  <c r="EY52" i="24"/>
  <c r="BG52" i="24"/>
  <c r="QG49" i="24"/>
  <c r="MI43" i="24"/>
  <c r="MI45" i="24"/>
  <c r="MI44" i="24"/>
  <c r="MI48" i="24"/>
  <c r="MI49" i="24"/>
  <c r="MI46" i="24"/>
  <c r="GI42" i="24"/>
  <c r="GI45" i="24"/>
  <c r="GI43" i="24"/>
  <c r="GI49" i="24"/>
  <c r="GI44" i="24"/>
  <c r="GI46" i="24"/>
  <c r="GI50" i="24"/>
  <c r="GI47" i="24"/>
  <c r="GI48" i="24"/>
  <c r="Q49" i="24"/>
  <c r="Q50" i="24"/>
  <c r="SU48" i="24"/>
  <c r="SU49" i="24"/>
  <c r="OK49" i="24"/>
  <c r="BM49" i="24"/>
  <c r="UQ48" i="24"/>
  <c r="GC50" i="24"/>
  <c r="GO47" i="24"/>
  <c r="GO48" i="24"/>
  <c r="GO49" i="24"/>
  <c r="NY51" i="24"/>
  <c r="NG48" i="24"/>
  <c r="NG49" i="24"/>
  <c r="CE48" i="24"/>
  <c r="CE49" i="24"/>
  <c r="VI47" i="24"/>
  <c r="VI48" i="24"/>
  <c r="VI49" i="24"/>
  <c r="AC50" i="24"/>
  <c r="MO49" i="24"/>
  <c r="JO48" i="24"/>
  <c r="JO49" i="24"/>
  <c r="KS49" i="24"/>
  <c r="QY48" i="24"/>
  <c r="QY49" i="24"/>
  <c r="FW48" i="24"/>
  <c r="FW49" i="24"/>
  <c r="VU49" i="24"/>
  <c r="RQ47" i="24"/>
  <c r="RQ48" i="24"/>
  <c r="RQ49" i="24"/>
  <c r="CK50" i="24"/>
  <c r="NY50" i="24"/>
  <c r="IW49" i="24"/>
  <c r="VO49" i="24"/>
  <c r="WA46" i="24"/>
  <c r="WA47" i="24"/>
  <c r="WA48" i="24"/>
  <c r="JU50" i="24"/>
  <c r="SC49" i="24"/>
  <c r="HA49" i="24"/>
  <c r="HA50" i="24"/>
  <c r="CW47" i="24"/>
  <c r="CW48" i="24"/>
  <c r="CW49" i="24"/>
  <c r="QY45" i="24"/>
  <c r="VC42" i="24"/>
  <c r="VC45" i="24"/>
  <c r="VC43" i="24"/>
  <c r="PC49" i="24"/>
  <c r="LK49" i="24"/>
  <c r="HS49" i="24"/>
  <c r="EA49" i="24"/>
  <c r="AI49" i="24"/>
  <c r="TM48" i="24"/>
  <c r="PU48" i="24"/>
  <c r="MC48" i="24"/>
  <c r="IK48" i="24"/>
  <c r="ES48" i="24"/>
  <c r="BA48" i="24"/>
  <c r="UE47" i="24"/>
  <c r="QY46" i="24"/>
  <c r="Q44" i="24"/>
  <c r="Q45" i="24"/>
  <c r="Q46" i="24"/>
  <c r="PC43" i="24"/>
  <c r="PC44" i="24"/>
  <c r="PC45" i="24"/>
  <c r="AU46" i="24"/>
  <c r="AU43" i="24"/>
  <c r="AU44" i="24"/>
  <c r="AU45" i="24"/>
  <c r="TS42" i="24"/>
  <c r="TS43" i="24"/>
  <c r="TS45" i="24"/>
  <c r="GU46" i="24"/>
  <c r="CQ45" i="24"/>
  <c r="CQ46" i="24"/>
  <c r="EG44" i="24"/>
  <c r="HG45" i="24"/>
  <c r="TA44" i="24"/>
  <c r="LQ44" i="24"/>
  <c r="OK44" i="24"/>
  <c r="OK45" i="24"/>
  <c r="OK46" i="24"/>
  <c r="HA44" i="24"/>
  <c r="HA45" i="24"/>
  <c r="HA46" i="24"/>
  <c r="HS43" i="24"/>
  <c r="HS44" i="24"/>
  <c r="HS45" i="24"/>
  <c r="CK46" i="24"/>
  <c r="CK44" i="24"/>
  <c r="CK43" i="24"/>
  <c r="CK45" i="24"/>
  <c r="JC46" i="24"/>
  <c r="SI45" i="24"/>
  <c r="NG45" i="24"/>
  <c r="NG46" i="24"/>
  <c r="CE45" i="24"/>
  <c r="CE46" i="24"/>
  <c r="WA45" i="24"/>
  <c r="MC47" i="24"/>
  <c r="LQ45" i="24"/>
  <c r="NS42" i="24"/>
  <c r="NS45" i="24"/>
  <c r="NS43" i="24"/>
  <c r="NY44" i="24"/>
  <c r="NY45" i="24"/>
  <c r="GO44" i="24"/>
  <c r="GO45" i="24"/>
  <c r="SU43" i="24"/>
  <c r="SU44" i="24"/>
  <c r="SU45" i="24"/>
  <c r="LK43" i="24"/>
  <c r="LK44" i="24"/>
  <c r="LK45" i="24"/>
  <c r="MU46" i="24"/>
  <c r="JO45" i="24"/>
  <c r="JO46" i="24"/>
  <c r="VI44" i="24"/>
  <c r="VI45" i="24"/>
  <c r="DI44" i="24"/>
  <c r="DI45" i="24"/>
  <c r="DI46" i="24"/>
  <c r="AO44" i="24"/>
  <c r="AO46" i="24"/>
  <c r="QA43" i="24"/>
  <c r="QA45" i="24"/>
  <c r="VU42" i="24"/>
  <c r="VU44" i="24"/>
  <c r="VU45" i="24"/>
  <c r="EG49" i="24"/>
  <c r="AO49" i="24"/>
  <c r="QA48" i="24"/>
  <c r="IQ48" i="24"/>
  <c r="EY48" i="24"/>
  <c r="BG48" i="24"/>
  <c r="UK47" i="24"/>
  <c r="OQ45" i="24"/>
  <c r="DO45" i="24"/>
  <c r="SC44" i="24"/>
  <c r="SC45" i="24"/>
  <c r="KS44" i="24"/>
  <c r="KS45" i="24"/>
  <c r="KS46" i="24"/>
  <c r="IQ43" i="24"/>
  <c r="IQ45" i="24"/>
  <c r="FE46" i="24"/>
  <c r="UQ45" i="24"/>
  <c r="PI44" i="24"/>
  <c r="HY44" i="24"/>
  <c r="CW46" i="24"/>
  <c r="BG43" i="24"/>
  <c r="BG44" i="24"/>
  <c r="BG45" i="24"/>
  <c r="PO47" i="24"/>
  <c r="BM38" i="24"/>
  <c r="BM39" i="24"/>
  <c r="BM43" i="24"/>
  <c r="BM40" i="24"/>
  <c r="BM41" i="24"/>
  <c r="BM42" i="24"/>
  <c r="BM45" i="24"/>
  <c r="BM46" i="24"/>
  <c r="BM44" i="24"/>
  <c r="KY45" i="24"/>
  <c r="FW45" i="24"/>
  <c r="FW46" i="24"/>
  <c r="W45" i="24"/>
  <c r="RQ44" i="24"/>
  <c r="RQ45" i="24"/>
  <c r="KG44" i="24"/>
  <c r="KG45" i="24"/>
  <c r="PC39" i="24"/>
  <c r="PC40" i="24"/>
  <c r="PC41" i="24"/>
  <c r="QM41" i="24"/>
  <c r="BS41" i="24"/>
  <c r="BS42" i="24"/>
  <c r="BS43" i="24"/>
  <c r="BA42" i="24"/>
  <c r="CW45" i="24"/>
  <c r="WA44" i="24"/>
  <c r="K36" i="24"/>
  <c r="K39" i="24"/>
  <c r="K37" i="24"/>
  <c r="K43" i="24"/>
  <c r="K40" i="24"/>
  <c r="K38" i="24"/>
  <c r="K41" i="24"/>
  <c r="MU41" i="24"/>
  <c r="MU42" i="24"/>
  <c r="JU40" i="24"/>
  <c r="JU41" i="24"/>
  <c r="JU42" i="24"/>
  <c r="QG40" i="24"/>
  <c r="QG41" i="24"/>
  <c r="UQ42" i="24"/>
  <c r="KM43" i="24"/>
  <c r="PI42" i="24"/>
  <c r="CW44" i="24"/>
  <c r="WA43" i="24"/>
  <c r="OQ43" i="24"/>
  <c r="JC41" i="24"/>
  <c r="JC42" i="24"/>
  <c r="GC40" i="24"/>
  <c r="GC41" i="24"/>
  <c r="GC42" i="24"/>
  <c r="NM35" i="24"/>
  <c r="NM36" i="24"/>
  <c r="NM37" i="24"/>
  <c r="NM38" i="24"/>
  <c r="NM40" i="24"/>
  <c r="NM41" i="24"/>
  <c r="NM39" i="24"/>
  <c r="NM42" i="24"/>
  <c r="UW40" i="24"/>
  <c r="UW41" i="24"/>
  <c r="UW42" i="24"/>
  <c r="HY37" i="24"/>
  <c r="HY42" i="24"/>
  <c r="HY40" i="24"/>
  <c r="HY39" i="24"/>
  <c r="HY38" i="24"/>
  <c r="HY41" i="24"/>
  <c r="UE41" i="24"/>
  <c r="MO40" i="24"/>
  <c r="MO41" i="24"/>
  <c r="CQ42" i="24"/>
  <c r="FK41" i="24"/>
  <c r="FK42" i="24"/>
  <c r="FK43" i="24"/>
  <c r="CK40" i="24"/>
  <c r="CK41" i="24"/>
  <c r="CK42" i="24"/>
  <c r="LQ42" i="24"/>
  <c r="TA37" i="24"/>
  <c r="TA38" i="24"/>
  <c r="TA42" i="24"/>
  <c r="TA39" i="24"/>
  <c r="TA40" i="24"/>
  <c r="TA41" i="24"/>
  <c r="RE40" i="24"/>
  <c r="RE41" i="24"/>
  <c r="RE42" i="24"/>
  <c r="VO39" i="24"/>
  <c r="VO40" i="24"/>
  <c r="VO41" i="24"/>
  <c r="RW39" i="24"/>
  <c r="RW40" i="24"/>
  <c r="RW41" i="24"/>
  <c r="UQ41" i="24"/>
  <c r="QY41" i="24"/>
  <c r="NG41" i="24"/>
  <c r="JO41" i="24"/>
  <c r="FW41" i="24"/>
  <c r="CE41" i="24"/>
  <c r="VI40" i="24"/>
  <c r="RQ40" i="24"/>
  <c r="NY40" i="24"/>
  <c r="KG40" i="24"/>
  <c r="GO40" i="24"/>
  <c r="CW40" i="24"/>
  <c r="SI39" i="24"/>
  <c r="MO38" i="24"/>
  <c r="MO39" i="24"/>
  <c r="UE37" i="24"/>
  <c r="UE38" i="24"/>
  <c r="RQ38" i="24"/>
  <c r="SO35" i="24"/>
  <c r="SO38" i="24"/>
  <c r="SO36" i="24"/>
  <c r="JO39" i="24"/>
  <c r="DI39" i="24"/>
  <c r="DI36" i="24"/>
  <c r="DI37" i="24"/>
  <c r="DI38" i="24"/>
  <c r="JC37" i="24"/>
  <c r="JC38" i="24"/>
  <c r="FE38" i="24"/>
  <c r="FE39" i="24"/>
  <c r="VI38" i="24"/>
  <c r="BS37" i="24"/>
  <c r="BS38" i="24"/>
  <c r="AO36" i="24"/>
  <c r="AO37" i="24"/>
  <c r="W39" i="24"/>
  <c r="QG38" i="24"/>
  <c r="QG39" i="24"/>
  <c r="MC38" i="24"/>
  <c r="BA38" i="24"/>
  <c r="BA39" i="24"/>
  <c r="CW36" i="24"/>
  <c r="CW37" i="24"/>
  <c r="CW38" i="24"/>
  <c r="CE39" i="24"/>
  <c r="KG38" i="24"/>
  <c r="PO35" i="24"/>
  <c r="PO37" i="24"/>
  <c r="PO38" i="24"/>
  <c r="GC35" i="24"/>
  <c r="GC36" i="24"/>
  <c r="GC37" i="24"/>
  <c r="GC38" i="24"/>
  <c r="LQ37" i="24"/>
  <c r="ES38" i="24"/>
  <c r="OE35" i="24"/>
  <c r="OE36" i="24"/>
  <c r="OE37" i="24"/>
  <c r="HG34" i="24"/>
  <c r="HG35" i="24"/>
  <c r="HG36" i="24"/>
  <c r="HG37" i="24"/>
  <c r="QY37" i="24"/>
  <c r="QY38" i="24"/>
  <c r="EG37" i="24"/>
  <c r="QA36" i="24"/>
  <c r="QA38" i="24"/>
  <c r="IQ36" i="24"/>
  <c r="IQ38" i="24"/>
  <c r="AC36" i="24"/>
  <c r="AC38" i="24"/>
  <c r="AC39" i="24"/>
  <c r="PU38" i="24"/>
  <c r="IW39" i="24"/>
  <c r="JU36" i="24"/>
  <c r="JU37" i="24"/>
  <c r="JU38" i="24"/>
  <c r="MU37" i="24"/>
  <c r="MU38" i="24"/>
  <c r="EY36" i="24"/>
  <c r="EY38" i="24"/>
  <c r="W40" i="24"/>
  <c r="FW39" i="24"/>
  <c r="EG38" i="24"/>
  <c r="UQ37" i="24"/>
  <c r="UQ38" i="24"/>
  <c r="FK37" i="24"/>
  <c r="FK38" i="24"/>
  <c r="RE36" i="24"/>
  <c r="RE37" i="24"/>
  <c r="KY36" i="24"/>
  <c r="KY37" i="24"/>
  <c r="KA35" i="24"/>
  <c r="KA38" i="24"/>
  <c r="KA39" i="24"/>
  <c r="KA36" i="24"/>
  <c r="CK35" i="24"/>
  <c r="CK36" i="24"/>
  <c r="CK37" i="24"/>
  <c r="CK38" i="24"/>
  <c r="OQ34" i="24"/>
  <c r="OQ36" i="24"/>
  <c r="OQ37" i="24"/>
  <c r="OQ35" i="24"/>
  <c r="TS36" i="24"/>
  <c r="SI36" i="24"/>
  <c r="SI37" i="24"/>
  <c r="IK38" i="24"/>
  <c r="QM37" i="24"/>
  <c r="QM38" i="24"/>
  <c r="NY38" i="24"/>
  <c r="UW36" i="24"/>
  <c r="UW37" i="24"/>
  <c r="GO38" i="24"/>
  <c r="WA36" i="24"/>
  <c r="WA37" i="24"/>
  <c r="RK35" i="24"/>
  <c r="RK38" i="24"/>
  <c r="RK36" i="24"/>
  <c r="MI36" i="24"/>
  <c r="MI35" i="24"/>
  <c r="MI38" i="24"/>
  <c r="FQ35" i="24"/>
  <c r="VC33" i="24"/>
  <c r="VC34" i="24"/>
  <c r="IW37" i="24"/>
  <c r="K34" i="24"/>
  <c r="K35" i="24"/>
  <c r="OW33" i="24"/>
  <c r="OW34" i="24"/>
  <c r="NS33" i="24"/>
  <c r="NS34" i="24"/>
  <c r="JU35" i="24"/>
  <c r="GU34" i="24"/>
  <c r="GU35" i="24"/>
  <c r="TA33" i="24"/>
  <c r="TA34" i="24"/>
  <c r="TA35" i="24"/>
  <c r="TA32" i="24"/>
  <c r="OE34" i="24"/>
  <c r="AC33" i="24"/>
  <c r="AC34" i="24"/>
  <c r="SU37" i="24"/>
  <c r="HM33" i="24"/>
  <c r="HM34" i="24"/>
  <c r="DU33" i="24"/>
  <c r="DU34" i="24"/>
  <c r="IW36" i="24"/>
  <c r="DO34" i="24"/>
  <c r="DO35" i="24"/>
  <c r="DO36" i="24"/>
  <c r="NG38" i="24"/>
  <c r="JO38" i="24"/>
  <c r="FW38" i="24"/>
  <c r="CE38" i="24"/>
  <c r="VI37" i="24"/>
  <c r="RQ37" i="24"/>
  <c r="NY37" i="24"/>
  <c r="KG37" i="24"/>
  <c r="GO37" i="24"/>
  <c r="KA33" i="24"/>
  <c r="KA34" i="24"/>
  <c r="IQ32" i="24"/>
  <c r="IQ33" i="24"/>
  <c r="IQ34" i="24"/>
  <c r="BY35" i="24"/>
  <c r="SU36" i="24"/>
  <c r="KM34" i="24"/>
  <c r="KM35" i="24"/>
  <c r="SO33" i="24"/>
  <c r="SO34" i="24"/>
  <c r="RK33" i="24"/>
  <c r="RK34" i="24"/>
  <c r="LE33" i="24"/>
  <c r="LE34" i="24"/>
  <c r="DC34" i="24"/>
  <c r="DC35" i="24"/>
  <c r="TG32" i="24"/>
  <c r="TG33" i="24"/>
  <c r="VO34" i="24"/>
  <c r="IW38" i="24"/>
  <c r="RW34" i="24"/>
  <c r="W34" i="24"/>
  <c r="W35" i="24"/>
  <c r="W36" i="24"/>
  <c r="PO32" i="24"/>
  <c r="PO33" i="24"/>
  <c r="PO34" i="24"/>
  <c r="LW32" i="24"/>
  <c r="LW33" i="24"/>
  <c r="LW34" i="24"/>
  <c r="SU38" i="24"/>
  <c r="MU36" i="24"/>
  <c r="JC36" i="24"/>
  <c r="VO35" i="24"/>
  <c r="FQ34" i="24"/>
  <c r="BM33" i="24"/>
  <c r="BY32" i="24"/>
  <c r="AU32" i="24"/>
  <c r="VI31" i="24"/>
  <c r="WA30" i="24"/>
  <c r="WA31" i="24"/>
  <c r="HG30" i="24"/>
  <c r="HG31" i="24"/>
  <c r="TA29" i="24"/>
  <c r="TA30" i="24"/>
  <c r="TA31" i="24"/>
  <c r="PI35" i="24"/>
  <c r="LQ35" i="24"/>
  <c r="HY35" i="24"/>
  <c r="EG35" i="24"/>
  <c r="AO35" i="24"/>
  <c r="TS34" i="24"/>
  <c r="QA34" i="24"/>
  <c r="MI34" i="24"/>
  <c r="BY33" i="24"/>
  <c r="SI30" i="24"/>
  <c r="SI31" i="24"/>
  <c r="DO30" i="24"/>
  <c r="DO31" i="24"/>
  <c r="OQ28" i="24"/>
  <c r="OQ30" i="24"/>
  <c r="OQ31" i="24"/>
  <c r="OQ29" i="24"/>
  <c r="AI33" i="24"/>
  <c r="GO32" i="24"/>
  <c r="NM28" i="24"/>
  <c r="NM31" i="24"/>
  <c r="NM29" i="24"/>
  <c r="NM30" i="24"/>
  <c r="VO32" i="24"/>
  <c r="FW32" i="24"/>
  <c r="LQ29" i="24"/>
  <c r="LQ30" i="24"/>
  <c r="LQ31" i="24"/>
  <c r="HY29" i="24"/>
  <c r="HY30" i="24"/>
  <c r="HY31" i="24"/>
  <c r="NY31" i="24"/>
  <c r="PI34" i="24"/>
  <c r="LQ34" i="24"/>
  <c r="HY34" i="24"/>
  <c r="EG34" i="24"/>
  <c r="AO34" i="24"/>
  <c r="QA33" i="24"/>
  <c r="MI33" i="24"/>
  <c r="NS31" i="24"/>
  <c r="GI34" i="24"/>
  <c r="CQ34" i="24"/>
  <c r="VU33" i="24"/>
  <c r="SC33" i="24"/>
  <c r="OK33" i="24"/>
  <c r="KS33" i="24"/>
  <c r="DI33" i="24"/>
  <c r="W30" i="24"/>
  <c r="W31" i="24"/>
  <c r="W32" i="24"/>
  <c r="JC33" i="24"/>
  <c r="CE32" i="24"/>
  <c r="KG31" i="24"/>
  <c r="KY30" i="24"/>
  <c r="KY31" i="24"/>
  <c r="PI29" i="24"/>
  <c r="PI30" i="24"/>
  <c r="PI31" i="24"/>
  <c r="MU29" i="24"/>
  <c r="MU30" i="24"/>
  <c r="MU31" i="24"/>
  <c r="TS32" i="24"/>
  <c r="GU32" i="24"/>
  <c r="RQ31" i="24"/>
  <c r="CW31" i="24"/>
  <c r="GO31" i="24"/>
  <c r="VO33" i="24"/>
  <c r="RK31" i="24"/>
  <c r="EG29" i="24"/>
  <c r="EG30" i="24"/>
  <c r="EG31" i="24"/>
  <c r="PU27" i="24"/>
  <c r="PU28" i="24"/>
  <c r="QM26" i="24"/>
  <c r="QM27" i="24"/>
  <c r="QM28" i="24"/>
  <c r="DO28" i="24"/>
  <c r="AI28" i="24"/>
  <c r="AI29" i="24"/>
  <c r="ES27" i="24"/>
  <c r="ES28" i="24"/>
  <c r="BS27" i="24"/>
  <c r="BS28" i="24"/>
  <c r="IK27" i="24"/>
  <c r="IK28" i="24"/>
  <c r="CE28" i="24"/>
  <c r="GO28" i="24"/>
  <c r="W28" i="24"/>
  <c r="UE26" i="24"/>
  <c r="UE27" i="24"/>
  <c r="MC27" i="24"/>
  <c r="MC28" i="24"/>
  <c r="BA27" i="24"/>
  <c r="BA28" i="24"/>
  <c r="TM27" i="24"/>
  <c r="TM28" i="24"/>
  <c r="MU26" i="24"/>
  <c r="MU27" i="24"/>
  <c r="MU28" i="24"/>
  <c r="JC26" i="24"/>
  <c r="JC27" i="24"/>
  <c r="JC28" i="24"/>
  <c r="VO25" i="24"/>
  <c r="VO26" i="24"/>
  <c r="DU28" i="24"/>
  <c r="FK26" i="24"/>
  <c r="FK27" i="24"/>
  <c r="FK28" i="24"/>
  <c r="KY24" i="24"/>
  <c r="KY25" i="24"/>
  <c r="GO25" i="24"/>
  <c r="RQ25" i="24"/>
  <c r="GI25" i="24"/>
  <c r="OQ24" i="24"/>
  <c r="OQ25" i="24"/>
  <c r="UW27" i="24"/>
  <c r="RE27" i="24"/>
  <c r="NM27" i="24"/>
  <c r="VI25" i="24"/>
  <c r="CW25" i="24"/>
  <c r="LE23" i="24"/>
  <c r="LE24" i="24"/>
  <c r="NY25" i="24"/>
  <c r="DI23" i="24"/>
  <c r="DI24" i="24"/>
  <c r="DI25" i="24"/>
  <c r="WA24" i="24"/>
  <c r="KG25" i="24"/>
  <c r="SI24" i="24"/>
  <c r="HG24" i="24"/>
  <c r="HG25" i="24"/>
  <c r="DO24" i="24"/>
  <c r="DO25" i="24"/>
  <c r="EA22" i="24"/>
  <c r="EA23" i="24"/>
  <c r="QA21" i="24"/>
  <c r="QA23" i="24"/>
  <c r="QA22" i="24"/>
  <c r="HS22" i="24"/>
  <c r="HS23" i="24"/>
  <c r="AI22" i="24"/>
  <c r="AI23" i="24"/>
  <c r="VU23" i="24"/>
  <c r="VU22" i="24"/>
  <c r="SU22" i="24"/>
  <c r="KA23" i="24"/>
  <c r="GI23" i="24"/>
  <c r="LK22" i="24"/>
  <c r="KM21" i="24"/>
  <c r="KM22" i="24"/>
  <c r="KS23" i="24"/>
  <c r="CQ23" i="24"/>
  <c r="HA23" i="24"/>
  <c r="SC23" i="24"/>
  <c r="Q23" i="24"/>
  <c r="PC22" i="24"/>
  <c r="GU19" i="24"/>
  <c r="GU20" i="24"/>
  <c r="JC20" i="24"/>
  <c r="JC21" i="24"/>
  <c r="SC22" i="24"/>
  <c r="OK22" i="24"/>
  <c r="MU20" i="24"/>
  <c r="MU21" i="24"/>
  <c r="FK20" i="24"/>
  <c r="FK21" i="24"/>
  <c r="RE19" i="24"/>
  <c r="RE20" i="24"/>
  <c r="ES21" i="24"/>
  <c r="UE20" i="24"/>
  <c r="NM19" i="24"/>
  <c r="NM20" i="24"/>
  <c r="UW19" i="24"/>
  <c r="UW20" i="24"/>
  <c r="EM21" i="24"/>
  <c r="BA21" i="24"/>
  <c r="BS20" i="24"/>
  <c r="BS21" i="24"/>
  <c r="FQ19" i="24"/>
  <c r="FQ20" i="24"/>
  <c r="FQ21" i="24"/>
  <c r="NS21" i="24"/>
  <c r="IK21" i="24"/>
  <c r="AU21" i="24"/>
  <c r="QM20" i="24"/>
  <c r="UE18" i="24"/>
  <c r="EM18" i="24"/>
  <c r="AC19" i="24"/>
  <c r="PO18" i="24"/>
  <c r="FK17" i="24"/>
  <c r="FK19" i="24"/>
  <c r="FK18" i="24"/>
  <c r="UW16" i="24"/>
  <c r="UW18" i="24"/>
  <c r="UW17" i="24"/>
  <c r="CK16" i="24"/>
  <c r="CK18" i="24"/>
  <c r="CK17" i="24"/>
  <c r="GO17" i="24"/>
  <c r="QY18" i="24"/>
  <c r="LW18" i="24"/>
  <c r="HS17" i="24"/>
  <c r="HS18" i="24"/>
  <c r="TG18" i="24"/>
  <c r="TY17" i="24"/>
  <c r="TY18" i="24"/>
  <c r="QG17" i="24"/>
  <c r="QG18" i="24"/>
  <c r="MO17" i="24"/>
  <c r="MO18" i="24"/>
  <c r="AU18" i="24"/>
  <c r="DU19" i="24"/>
  <c r="GO18" i="24"/>
  <c r="IE18" i="24"/>
  <c r="BS17" i="24"/>
  <c r="CW17" i="24"/>
  <c r="JU16" i="24"/>
  <c r="NM16" i="24"/>
  <c r="WA16" i="24"/>
  <c r="RE16" i="24"/>
  <c r="GC16" i="24"/>
  <c r="VO15" i="24"/>
  <c r="VO16" i="24"/>
  <c r="CW15" i="24"/>
  <c r="EM14" i="24"/>
  <c r="SG7" i="24" a="1"/>
  <c r="SG7" i="24" s="1"/>
  <c r="SG8" i="24" s="1" a="1"/>
  <c r="SG8" i="24" s="1"/>
  <c r="SG9" i="24" s="1" a="1"/>
  <c r="SG9" i="24" s="1"/>
  <c r="SG10" i="24" s="1" a="1"/>
  <c r="SG10" i="24" s="1"/>
  <c r="SG11" i="24" s="1" a="1"/>
  <c r="SG11" i="24" s="1"/>
  <c r="SG12" i="24" s="1" a="1"/>
  <c r="SG12" i="24" s="1"/>
  <c r="SG13" i="24" s="1" a="1"/>
  <c r="SG13" i="24" s="1"/>
  <c r="SG14" i="24" s="1" a="1"/>
  <c r="SG14" i="24" s="1"/>
  <c r="SG15" i="24" s="1" a="1"/>
  <c r="SG15" i="24" s="1"/>
  <c r="CW16" i="24"/>
  <c r="SU13" i="24"/>
  <c r="KA15" i="24"/>
  <c r="WA14" i="24"/>
  <c r="RE15" i="24"/>
  <c r="OK14" i="24"/>
  <c r="PC13" i="24"/>
  <c r="AC16" i="24"/>
  <c r="CQ15" i="24"/>
  <c r="DU13" i="24"/>
  <c r="DU14" i="24"/>
  <c r="SI14" i="24"/>
  <c r="KS14" i="24"/>
  <c r="VU14" i="24"/>
  <c r="QS14" i="24"/>
  <c r="UE12" i="24"/>
  <c r="UE13" i="24"/>
  <c r="EM15" i="24"/>
  <c r="BY13" i="24"/>
  <c r="BY14" i="24"/>
  <c r="BY15" i="24"/>
  <c r="RW16" i="24"/>
  <c r="OE16" i="24"/>
  <c r="MC14" i="24"/>
  <c r="HA14" i="24"/>
  <c r="BM16" i="24"/>
  <c r="SC14" i="24"/>
  <c r="LW14" i="24"/>
  <c r="DI14" i="24"/>
  <c r="NA14" i="24"/>
  <c r="IK14" i="24"/>
  <c r="LK13" i="24"/>
  <c r="LK14" i="24"/>
  <c r="Q14" i="24"/>
  <c r="GI13" i="24"/>
  <c r="GI15" i="24"/>
  <c r="GI14" i="24"/>
  <c r="IE12" i="24"/>
  <c r="IE13" i="24"/>
  <c r="IE14" i="24"/>
  <c r="TG12" i="24"/>
  <c r="LW12" i="24"/>
  <c r="SI12" i="24"/>
  <c r="KY12" i="24"/>
  <c r="AC13" i="24"/>
  <c r="LQ11" i="24"/>
  <c r="FK13" i="24"/>
  <c r="LQ12" i="24"/>
  <c r="DI13" i="24"/>
  <c r="DI12" i="24"/>
  <c r="CE12" i="24"/>
  <c r="AU12" i="24"/>
  <c r="AU13" i="24"/>
  <c r="WA12" i="24"/>
  <c r="PO12" i="24"/>
  <c r="FW12" i="24"/>
  <c r="EM12" i="24"/>
  <c r="EM13" i="24"/>
  <c r="Q13" i="24"/>
  <c r="Q12" i="24"/>
  <c r="MU11" i="24"/>
  <c r="SU11" i="24"/>
  <c r="SU12" i="24"/>
  <c r="HA13" i="24"/>
  <c r="HA12" i="24"/>
  <c r="OQ12" i="24"/>
  <c r="TY11" i="24"/>
  <c r="TY12" i="24"/>
  <c r="LE10" i="24"/>
  <c r="LE11" i="24"/>
  <c r="SC11" i="24"/>
  <c r="MI10" i="24"/>
  <c r="MI11" i="24"/>
  <c r="CQ9" i="24"/>
  <c r="CQ10" i="24"/>
  <c r="QA10" i="24"/>
  <c r="QA11" i="24"/>
  <c r="SI9" i="24"/>
  <c r="SI10" i="24"/>
  <c r="EG9" i="24"/>
  <c r="EG11" i="24"/>
  <c r="EG10" i="24"/>
  <c r="KS9" i="24"/>
  <c r="KS8" i="24"/>
  <c r="KS11" i="24"/>
  <c r="TM9" i="24"/>
  <c r="TM10" i="24"/>
  <c r="HY11" i="24"/>
  <c r="SO10" i="24"/>
  <c r="EA9" i="24"/>
  <c r="EA10" i="24"/>
  <c r="OK11" i="24"/>
  <c r="CE10" i="24"/>
  <c r="CE11" i="24"/>
  <c r="OE9" i="24"/>
  <c r="OE10" i="24"/>
  <c r="MO9" i="24"/>
  <c r="MO10" i="24"/>
  <c r="AO11" i="24"/>
  <c r="K11" i="24"/>
  <c r="WA9" i="24"/>
  <c r="WA10" i="24"/>
  <c r="MO11" i="24"/>
  <c r="FK9" i="24"/>
  <c r="FK11" i="24"/>
  <c r="FK10" i="24"/>
  <c r="TS10" i="24"/>
  <c r="TS11" i="24"/>
  <c r="FE9" i="24"/>
  <c r="FE10" i="24"/>
  <c r="QG9" i="24"/>
  <c r="QG10" i="24"/>
  <c r="UE9" i="24"/>
  <c r="UE10" i="24"/>
  <c r="SU10" i="24"/>
  <c r="SU9" i="24"/>
  <c r="EY10" i="24"/>
  <c r="EY11" i="24"/>
  <c r="DU11" i="24"/>
  <c r="DU10" i="24"/>
  <c r="OW10" i="24"/>
  <c r="IQ10" i="24"/>
  <c r="IQ11" i="24"/>
  <c r="HM11" i="24"/>
  <c r="HM10" i="24"/>
  <c r="AU4" i="24"/>
  <c r="AW4" i="24" s="1"/>
  <c r="AU5" i="24"/>
  <c r="AV5" i="24" s="1"/>
  <c r="AU6" i="24"/>
  <c r="AU7" i="24"/>
  <c r="AU9" i="24"/>
  <c r="LQ9" i="24"/>
  <c r="SC9" i="24"/>
  <c r="SC8" i="24"/>
  <c r="PI9" i="24"/>
  <c r="HG8" i="24"/>
  <c r="UW6" i="24"/>
  <c r="UW7" i="24"/>
  <c r="UW8" i="24"/>
  <c r="JC9" i="24"/>
  <c r="IW8" i="24"/>
  <c r="IW7" i="24"/>
  <c r="IW6" i="24"/>
  <c r="IW9" i="24"/>
  <c r="LE7" i="24"/>
  <c r="LE8" i="24"/>
  <c r="HY9" i="24"/>
  <c r="MU9" i="24"/>
  <c r="HS9" i="24"/>
  <c r="AI9" i="24"/>
  <c r="TA9" i="24"/>
  <c r="VU8" i="24"/>
  <c r="OK9" i="24"/>
  <c r="OK8" i="24"/>
  <c r="W10" i="24"/>
  <c r="BS9" i="24"/>
  <c r="KS7" i="24"/>
  <c r="AC5" i="24"/>
  <c r="AC6" i="24"/>
  <c r="PI7" i="24"/>
  <c r="HY7" i="24"/>
  <c r="HY8" i="24"/>
  <c r="MO7" i="24"/>
  <c r="MO6" i="24"/>
  <c r="SY6" i="24" a="1"/>
  <c r="SY6" i="24" s="1"/>
  <c r="SY7" i="24" s="1" a="1"/>
  <c r="SY7" i="24" s="1"/>
  <c r="SY8" i="24" s="1" a="1"/>
  <c r="SY8" i="24" s="1"/>
  <c r="SY9" i="24" s="1" a="1"/>
  <c r="SY9" i="24" s="1"/>
  <c r="SY10" i="24" s="1" a="1"/>
  <c r="SY10" i="24" s="1"/>
  <c r="SY11" i="24" s="1" a="1"/>
  <c r="SY11" i="24" s="1"/>
  <c r="SY12" i="24" s="1" a="1"/>
  <c r="SY12" i="24" s="1"/>
  <c r="SY13" i="24" s="1" a="1"/>
  <c r="SY13" i="24" s="1"/>
  <c r="SY14" i="24" s="1" a="1"/>
  <c r="SY14" i="24" s="1"/>
  <c r="SY15" i="24" s="1" a="1"/>
  <c r="SY15" i="24" s="1"/>
  <c r="MX4" i="24"/>
  <c r="BW7" i="24" a="1"/>
  <c r="BW7" i="24" s="1"/>
  <c r="BW8" i="24" s="1" a="1"/>
  <c r="BW8" i="24" s="1"/>
  <c r="BW9" i="24" s="1" a="1"/>
  <c r="BW9" i="24" s="1"/>
  <c r="BW10" i="24" s="1" a="1"/>
  <c r="BW10" i="24" s="1"/>
  <c r="BW11" i="24" s="1" a="1"/>
  <c r="BW11" i="24" s="1"/>
  <c r="BW12" i="24" s="1" a="1"/>
  <c r="BW12" i="24" s="1"/>
  <c r="BW13" i="24" s="1" a="1"/>
  <c r="BW13" i="24" s="1"/>
  <c r="BW14" i="24" s="1" a="1"/>
  <c r="BW14" i="24" s="1"/>
  <c r="BW15" i="24" s="1" a="1"/>
  <c r="BW15" i="24" s="1"/>
  <c r="SC7" i="24"/>
  <c r="SC6" i="24"/>
  <c r="FO7" i="24" a="1"/>
  <c r="FO7" i="24" s="1"/>
  <c r="FO8" i="24" s="1" a="1"/>
  <c r="FO8" i="24" s="1"/>
  <c r="FO9" i="24" s="1" a="1"/>
  <c r="FO9" i="24" s="1"/>
  <c r="FO10" i="24" s="1" a="1"/>
  <c r="FO10" i="24" s="1"/>
  <c r="FO11" i="24" s="1" a="1"/>
  <c r="FO11" i="24" s="1"/>
  <c r="FO12" i="24" s="1" a="1"/>
  <c r="FO12" i="24" s="1"/>
  <c r="FO13" i="24" s="1" a="1"/>
  <c r="FO13" i="24" s="1"/>
  <c r="FO14" i="24" s="1" a="1"/>
  <c r="FO14" i="24" s="1"/>
  <c r="FO15" i="24" s="1" a="1"/>
  <c r="FO15" i="24" s="1"/>
  <c r="NV4" i="24"/>
  <c r="AC7" i="24"/>
  <c r="QK6" i="24" a="1"/>
  <c r="QK6" i="24" s="1"/>
  <c r="QK7" i="24" s="1" a="1"/>
  <c r="QK7" i="24" s="1"/>
  <c r="QK8" i="24" s="1" a="1"/>
  <c r="QK8" i="24" s="1"/>
  <c r="QK9" i="24" s="1" a="1"/>
  <c r="QK9" i="24" s="1"/>
  <c r="QK10" i="24" s="1" a="1"/>
  <c r="QK10" i="24" s="1"/>
  <c r="QK11" i="24" s="1" a="1"/>
  <c r="QK11" i="24" s="1"/>
  <c r="QK12" i="24" s="1" a="1"/>
  <c r="QK12" i="24" s="1"/>
  <c r="QK13" i="24" s="1" a="1"/>
  <c r="QK13" i="24" s="1"/>
  <c r="QK14" i="24" s="1" a="1"/>
  <c r="QK14" i="24" s="1"/>
  <c r="QK15" i="24" s="1" a="1"/>
  <c r="QK15" i="24" s="1"/>
  <c r="DO8" i="24"/>
  <c r="TA7" i="24"/>
  <c r="BS7" i="24"/>
  <c r="VA6" i="24" a="1"/>
  <c r="VA6" i="24" s="1"/>
  <c r="VA7" i="24" s="1" a="1"/>
  <c r="VA7" i="24" s="1"/>
  <c r="VA8" i="24" s="1" a="1"/>
  <c r="VA8" i="24" s="1"/>
  <c r="VA9" i="24" s="1" a="1"/>
  <c r="VA9" i="24" s="1"/>
  <c r="VA10" i="24" s="1" a="1"/>
  <c r="VA10" i="24" s="1"/>
  <c r="VA11" i="24" s="1" a="1"/>
  <c r="VA11" i="24" s="1"/>
  <c r="VA12" i="24" s="1" a="1"/>
  <c r="VA12" i="24" s="1"/>
  <c r="VA13" i="24" s="1" a="1"/>
  <c r="VA13" i="24" s="1"/>
  <c r="VA14" i="24" s="1" a="1"/>
  <c r="VA14" i="24" s="1"/>
  <c r="VA15" i="24" s="1" a="1"/>
  <c r="VA15" i="24" s="1"/>
  <c r="BT5" i="24"/>
  <c r="BQ6" i="24" a="1"/>
  <c r="BQ6" i="24" s="1"/>
  <c r="BQ7" i="24" s="1" a="1"/>
  <c r="BQ7" i="24" s="1"/>
  <c r="BQ8" i="24" s="1" a="1"/>
  <c r="BQ8" i="24" s="1"/>
  <c r="BQ9" i="24" s="1" a="1"/>
  <c r="BQ9" i="24" s="1"/>
  <c r="BQ10" i="24" s="1" a="1"/>
  <c r="BQ10" i="24" s="1"/>
  <c r="BQ11" i="24" s="1" a="1"/>
  <c r="BQ11" i="24" s="1"/>
  <c r="BQ12" i="24" s="1" a="1"/>
  <c r="BQ12" i="24" s="1"/>
  <c r="BQ13" i="24" s="1" a="1"/>
  <c r="BQ13" i="24" s="1"/>
  <c r="BQ14" i="24" s="1" a="1"/>
  <c r="BQ14" i="24" s="1"/>
  <c r="BQ15" i="24" s="1" a="1"/>
  <c r="BQ15" i="24" s="1"/>
  <c r="FQ7" i="24"/>
  <c r="VU7" i="24"/>
  <c r="VU6" i="24"/>
  <c r="W8" i="24"/>
  <c r="EA7" i="24"/>
  <c r="UI7" i="24" a="1"/>
  <c r="UI7" i="24" s="1"/>
  <c r="UI8" i="24" s="1" a="1"/>
  <c r="UI8" i="24" s="1"/>
  <c r="UI9" i="24" s="1" a="1"/>
  <c r="UI9" i="24" s="1"/>
  <c r="UI10" i="24" s="1" a="1"/>
  <c r="UI10" i="24" s="1"/>
  <c r="UI11" i="24" s="1" a="1"/>
  <c r="UI11" i="24" s="1"/>
  <c r="UI12" i="24" s="1" a="1"/>
  <c r="UI12" i="24" s="1"/>
  <c r="UI13" i="24" s="1" a="1"/>
  <c r="UI13" i="24" s="1"/>
  <c r="UI14" i="24" s="1" a="1"/>
  <c r="UI14" i="24" s="1"/>
  <c r="UI15" i="24" s="1" a="1"/>
  <c r="UI15" i="24" s="1"/>
  <c r="OK7" i="24"/>
  <c r="OK6" i="24"/>
  <c r="IE6" i="24"/>
  <c r="IE7" i="24"/>
  <c r="FK7" i="24"/>
  <c r="CQ8" i="24"/>
  <c r="CQ7" i="24"/>
  <c r="FW6" i="24"/>
  <c r="FW7" i="24"/>
  <c r="FW5" i="24"/>
  <c r="FX5" i="24" s="1"/>
  <c r="RI6" i="24" a="1"/>
  <c r="RI6" i="24" s="1"/>
  <c r="RI7" i="24" s="1" a="1"/>
  <c r="RI7" i="24" s="1"/>
  <c r="RI8" i="24" s="1" a="1"/>
  <c r="RI8" i="24" s="1"/>
  <c r="RI9" i="24" s="1" a="1"/>
  <c r="RI9" i="24" s="1"/>
  <c r="RI10" i="24" s="1" a="1"/>
  <c r="RI10" i="24" s="1"/>
  <c r="RI11" i="24" s="1" a="1"/>
  <c r="RI11" i="24" s="1"/>
  <c r="RI12" i="24" s="1" a="1"/>
  <c r="RI12" i="24" s="1"/>
  <c r="RI13" i="24" s="1" a="1"/>
  <c r="RI13" i="24" s="1"/>
  <c r="RI14" i="24" s="1" a="1"/>
  <c r="RI14" i="24" s="1"/>
  <c r="RI15" i="24" s="1" a="1"/>
  <c r="RI15" i="24" s="1"/>
  <c r="LE5" i="24"/>
  <c r="LF5" i="24" s="1"/>
  <c r="LE6" i="24"/>
  <c r="LQ7" i="24"/>
  <c r="LK6" i="24"/>
  <c r="UC6" i="24" a="1"/>
  <c r="UC6" i="24" s="1"/>
  <c r="UC7" i="24" s="1" a="1"/>
  <c r="UC7" i="24" s="1"/>
  <c r="UC8" i="24" s="1" a="1"/>
  <c r="UC8" i="24" s="1"/>
  <c r="UC9" i="24" s="1" a="1"/>
  <c r="UC9" i="24" s="1"/>
  <c r="UC10" i="24" s="1" a="1"/>
  <c r="UC10" i="24" s="1"/>
  <c r="UC11" i="24" s="1" a="1"/>
  <c r="UC11" i="24" s="1"/>
  <c r="UC12" i="24" s="1" a="1"/>
  <c r="UC12" i="24" s="1"/>
  <c r="UC13" i="24" s="1" a="1"/>
  <c r="UC13" i="24" s="1"/>
  <c r="UC14" i="24" s="1" a="1"/>
  <c r="UC14" i="24" s="1"/>
  <c r="UC15" i="24" s="1" a="1"/>
  <c r="UC15" i="24" s="1"/>
  <c r="FI6" i="24" a="1"/>
  <c r="FI6" i="24" s="1"/>
  <c r="FI7" i="24" s="1" a="1"/>
  <c r="FI7" i="24" s="1"/>
  <c r="FI8" i="24" s="1" a="1"/>
  <c r="FI8" i="24" s="1"/>
  <c r="FI9" i="24" s="1" a="1"/>
  <c r="FI9" i="24" s="1"/>
  <c r="FI10" i="24" s="1" a="1"/>
  <c r="FI10" i="24" s="1"/>
  <c r="FI11" i="24" s="1" a="1"/>
  <c r="FI11" i="24" s="1"/>
  <c r="FI12" i="24" s="1" a="1"/>
  <c r="FI12" i="24" s="1"/>
  <c r="FI13" i="24" s="1" a="1"/>
  <c r="FI13" i="24" s="1"/>
  <c r="FI14" i="24" s="1" a="1"/>
  <c r="FI14" i="24" s="1"/>
  <c r="FI15" i="24" s="1" a="1"/>
  <c r="FI15" i="24" s="1"/>
  <c r="EM8" i="24"/>
  <c r="JC7" i="24"/>
  <c r="GI8" i="24"/>
  <c r="GI7" i="24"/>
  <c r="RE6" i="24"/>
  <c r="HA6" i="24"/>
  <c r="GY6" i="24" a="1"/>
  <c r="GY6" i="24" s="1"/>
  <c r="GY7" i="24" s="1" a="1"/>
  <c r="GY7" i="24" s="1"/>
  <c r="GY8" i="24" s="1" a="1"/>
  <c r="GY8" i="24" s="1"/>
  <c r="GY9" i="24" s="1" a="1"/>
  <c r="GY9" i="24" s="1"/>
  <c r="GY10" i="24" s="1" a="1"/>
  <c r="GY10" i="24" s="1"/>
  <c r="GY11" i="24" s="1" a="1"/>
  <c r="GY11" i="24" s="1"/>
  <c r="GY12" i="24" s="1" a="1"/>
  <c r="GY12" i="24" s="1"/>
  <c r="GY13" i="24" s="1" a="1"/>
  <c r="GY13" i="24" s="1"/>
  <c r="GY14" i="24" s="1" a="1"/>
  <c r="GY14" i="24" s="1"/>
  <c r="GY15" i="24" s="1" a="1"/>
  <c r="GY15" i="24" s="1"/>
  <c r="VR4" i="24"/>
  <c r="QJ4" i="24"/>
  <c r="HJ4" i="24"/>
  <c r="EM4" i="24"/>
  <c r="EO4" i="24" s="1"/>
  <c r="EM5" i="24"/>
  <c r="EN5" i="24" s="1"/>
  <c r="CZ4" i="24"/>
  <c r="CB4" i="24"/>
  <c r="ES6" i="24"/>
  <c r="IC6" i="24" a="1"/>
  <c r="IC6" i="24" s="1"/>
  <c r="IC7" i="24" s="1" a="1"/>
  <c r="IC7" i="24" s="1"/>
  <c r="IC8" i="24" s="1" a="1"/>
  <c r="IC8" i="24" s="1"/>
  <c r="IC9" i="24" s="1" a="1"/>
  <c r="IC9" i="24" s="1"/>
  <c r="IC10" i="24" s="1" a="1"/>
  <c r="IC10" i="24" s="1"/>
  <c r="IC11" i="24" s="1" a="1"/>
  <c r="IC11" i="24" s="1"/>
  <c r="IC12" i="24" s="1" a="1"/>
  <c r="IC12" i="24" s="1"/>
  <c r="IC13" i="24" s="1" a="1"/>
  <c r="IC13" i="24" s="1"/>
  <c r="IC14" i="24" s="1" a="1"/>
  <c r="IC14" i="24" s="1"/>
  <c r="IC15" i="24" s="1" a="1"/>
  <c r="IC15" i="24" s="1"/>
  <c r="R5" i="24"/>
  <c r="O6" i="24" a="1"/>
  <c r="O6" i="24" s="1"/>
  <c r="O7" i="24" s="1" a="1"/>
  <c r="O7" i="24" s="1"/>
  <c r="O8" i="24" s="1" a="1"/>
  <c r="O8" i="24" s="1"/>
  <c r="O9" i="24" s="1" a="1"/>
  <c r="O9" i="24" s="1"/>
  <c r="O10" i="24" s="1" a="1"/>
  <c r="O10" i="24" s="1"/>
  <c r="O11" i="24" s="1" a="1"/>
  <c r="O11" i="24" s="1"/>
  <c r="O12" i="24" s="1" a="1"/>
  <c r="O12" i="24" s="1"/>
  <c r="O13" i="24" s="1" a="1"/>
  <c r="O13" i="24" s="1"/>
  <c r="O14" i="24" s="1" a="1"/>
  <c r="O14" i="24" s="1"/>
  <c r="O15" i="24" s="1" a="1"/>
  <c r="O15" i="24" s="1"/>
  <c r="SX4" i="24"/>
  <c r="ON4" i="24"/>
  <c r="FE7" i="24"/>
  <c r="BM7" i="24"/>
  <c r="UQ6" i="24"/>
  <c r="QY6" i="24"/>
  <c r="HS6" i="24"/>
  <c r="DU5" i="24"/>
  <c r="DV5" i="24" s="1"/>
  <c r="DU6" i="24"/>
  <c r="UT4" i="24"/>
  <c r="QD4" i="24"/>
  <c r="TM5" i="24"/>
  <c r="TO5" i="24" s="1"/>
  <c r="PU5" i="24"/>
  <c r="PW5" i="24" s="1"/>
  <c r="VL4" i="24"/>
  <c r="PF4" i="24"/>
  <c r="NP4" i="24"/>
  <c r="BU5" i="24"/>
  <c r="JO6" i="24"/>
  <c r="HD4" i="24"/>
  <c r="T4" i="24"/>
  <c r="MC6" i="24"/>
  <c r="SR4" i="24"/>
  <c r="ML4" i="24"/>
  <c r="LN4" i="24"/>
  <c r="JX4" i="24"/>
  <c r="IX5" i="24"/>
  <c r="IU6" i="24" a="1"/>
  <c r="IU6" i="24" s="1"/>
  <c r="IU7" i="24" s="1" a="1"/>
  <c r="IU7" i="24" s="1"/>
  <c r="IU8" i="24" s="1" a="1"/>
  <c r="IU8" i="24" s="1"/>
  <c r="IU9" i="24" s="1" a="1"/>
  <c r="IU9" i="24" s="1"/>
  <c r="IU10" i="24" s="1" a="1"/>
  <c r="IU10" i="24" s="1"/>
  <c r="IU11" i="24" s="1" a="1"/>
  <c r="IU11" i="24" s="1"/>
  <c r="IU12" i="24" s="1" a="1"/>
  <c r="IU12" i="24" s="1"/>
  <c r="IU13" i="24" s="1" a="1"/>
  <c r="IU13" i="24" s="1"/>
  <c r="IU14" i="24" s="1" a="1"/>
  <c r="IU14" i="24" s="1"/>
  <c r="IU15" i="24" s="1" a="1"/>
  <c r="IU15" i="24" s="1"/>
  <c r="DL4" i="24"/>
  <c r="BP4" i="24"/>
  <c r="AI6" i="24"/>
  <c r="HM5" i="24"/>
  <c r="HN5" i="24" s="1"/>
  <c r="HM6" i="24"/>
  <c r="FC6" i="24" a="1"/>
  <c r="FC6" i="24" s="1"/>
  <c r="FC7" i="24" s="1" a="1"/>
  <c r="FC7" i="24" s="1"/>
  <c r="FC8" i="24" s="1" a="1"/>
  <c r="FC8" i="24" s="1"/>
  <c r="FC9" i="24" s="1" a="1"/>
  <c r="FC9" i="24" s="1"/>
  <c r="FC10" i="24" s="1" a="1"/>
  <c r="FC10" i="24" s="1"/>
  <c r="FC11" i="24" s="1" a="1"/>
  <c r="FC11" i="24" s="1"/>
  <c r="FC12" i="24" s="1" a="1"/>
  <c r="FC12" i="24" s="1"/>
  <c r="FC13" i="24" s="1" a="1"/>
  <c r="FC13" i="24" s="1"/>
  <c r="FC14" i="24" s="1" a="1"/>
  <c r="FC14" i="24" s="1"/>
  <c r="FC15" i="24" s="1" a="1"/>
  <c r="FC15" i="24" s="1"/>
  <c r="LU6" i="24" a="1"/>
  <c r="LU6" i="24" s="1"/>
  <c r="LU7" i="24" s="1" a="1"/>
  <c r="LU7" i="24" s="1"/>
  <c r="LU8" i="24" s="1" a="1"/>
  <c r="LU8" i="24" s="1"/>
  <c r="LU9" i="24" s="1" a="1"/>
  <c r="LU9" i="24" s="1"/>
  <c r="LU10" i="24" s="1" a="1"/>
  <c r="LU10" i="24" s="1"/>
  <c r="LU11" i="24" s="1" a="1"/>
  <c r="LU11" i="24" s="1"/>
  <c r="LU12" i="24" s="1" a="1"/>
  <c r="LU12" i="24" s="1"/>
  <c r="LU13" i="24" s="1" a="1"/>
  <c r="LU13" i="24" s="1"/>
  <c r="LU14" i="24" s="1" a="1"/>
  <c r="LU14" i="24" s="1"/>
  <c r="LU15" i="24" s="1" a="1"/>
  <c r="LU15" i="24" s="1"/>
  <c r="AS6" i="24" a="1"/>
  <c r="AS6" i="24" s="1"/>
  <c r="AS7" i="24" s="1" a="1"/>
  <c r="AS7" i="24" s="1"/>
  <c r="AS8" i="24" s="1" a="1"/>
  <c r="AS8" i="24" s="1"/>
  <c r="AS9" i="24" s="1" a="1"/>
  <c r="AS9" i="24" s="1"/>
  <c r="AS10" i="24" s="1" a="1"/>
  <c r="AS10" i="24" s="1"/>
  <c r="AS11" i="24" s="1" a="1"/>
  <c r="AS11" i="24" s="1"/>
  <c r="AS12" i="24" s="1" a="1"/>
  <c r="AS12" i="24" s="1"/>
  <c r="AS13" i="24" s="1" a="1"/>
  <c r="AS13" i="24" s="1"/>
  <c r="AS14" i="24" s="1" a="1"/>
  <c r="AS14" i="24" s="1"/>
  <c r="AS15" i="24" s="1" a="1"/>
  <c r="AS15" i="24" s="1"/>
  <c r="UN4" i="24"/>
  <c r="RT4" i="24"/>
  <c r="FB4" i="24"/>
  <c r="ED4" i="24"/>
  <c r="BK6" i="24" a="1"/>
  <c r="BK6" i="24" s="1"/>
  <c r="BK7" i="24" s="1" a="1"/>
  <c r="BK7" i="24" s="1"/>
  <c r="BK8" i="24" s="1" a="1"/>
  <c r="BK8" i="24" s="1"/>
  <c r="BK9" i="24" s="1" a="1"/>
  <c r="BK9" i="24" s="1"/>
  <c r="BK10" i="24" s="1" a="1"/>
  <c r="BK10" i="24" s="1"/>
  <c r="BK11" i="24" s="1" a="1"/>
  <c r="BK11" i="24" s="1"/>
  <c r="BK12" i="24" s="1" a="1"/>
  <c r="BK12" i="24" s="1"/>
  <c r="BK13" i="24" s="1" a="1"/>
  <c r="BK13" i="24" s="1"/>
  <c r="BK14" i="24" s="1" a="1"/>
  <c r="BK14" i="24" s="1"/>
  <c r="BK15" i="24" s="1" a="1"/>
  <c r="BK15" i="24" s="1"/>
  <c r="JA6" i="24" a="1"/>
  <c r="JA6" i="24" s="1"/>
  <c r="JA7" i="24" s="1" a="1"/>
  <c r="JA7" i="24" s="1"/>
  <c r="JA8" i="24" s="1" a="1"/>
  <c r="JA8" i="24" s="1"/>
  <c r="JA9" i="24" s="1" a="1"/>
  <c r="JA9" i="24" s="1"/>
  <c r="JA10" i="24" s="1" a="1"/>
  <c r="JA10" i="24" s="1"/>
  <c r="JA11" i="24" s="1" a="1"/>
  <c r="JA11" i="24" s="1"/>
  <c r="JA12" i="24" s="1" a="1"/>
  <c r="JA12" i="24" s="1"/>
  <c r="JA13" i="24" s="1" a="1"/>
  <c r="JA13" i="24" s="1"/>
  <c r="JA14" i="24" s="1" a="1"/>
  <c r="JA14" i="24" s="1"/>
  <c r="JA15" i="24" s="1" a="1"/>
  <c r="JA15" i="24" s="1"/>
  <c r="TG4" i="24"/>
  <c r="TI4" i="24" s="1"/>
  <c r="TG5" i="24"/>
  <c r="TH5" i="24" s="1"/>
  <c r="OZ4" i="24"/>
  <c r="EC5" i="24"/>
  <c r="EG8" i="24"/>
  <c r="AO8" i="24"/>
  <c r="UH4" i="24"/>
  <c r="QV4" i="24"/>
  <c r="KP4" i="24"/>
  <c r="AK5" i="24"/>
  <c r="N4" i="24"/>
  <c r="DG6" i="24" a="1"/>
  <c r="DG6" i="24" s="1"/>
  <c r="DG7" i="24" s="1" a="1"/>
  <c r="DG7" i="24" s="1"/>
  <c r="DG8" i="24" s="1" a="1"/>
  <c r="DG8" i="24" s="1"/>
  <c r="DG9" i="24" s="1" a="1"/>
  <c r="DG9" i="24" s="1"/>
  <c r="DG10" i="24" s="1" a="1"/>
  <c r="DG10" i="24" s="1"/>
  <c r="DG11" i="24" s="1" a="1"/>
  <c r="DG11" i="24" s="1"/>
  <c r="DG12" i="24" s="1" a="1"/>
  <c r="DG12" i="24" s="1"/>
  <c r="DG13" i="24" s="1" a="1"/>
  <c r="DG13" i="24" s="1"/>
  <c r="DG14" i="24" s="1" a="1"/>
  <c r="DG14" i="24" s="1"/>
  <c r="DG15" i="24" s="1" a="1"/>
  <c r="DG15" i="24" s="1"/>
  <c r="LH4" i="24"/>
  <c r="GX4" i="24"/>
  <c r="FZ4" i="24"/>
  <c r="KS6" i="24"/>
  <c r="EA6" i="24"/>
  <c r="SO5" i="24"/>
  <c r="SP5" i="24" s="1"/>
  <c r="PO4" i="24"/>
  <c r="PQ4" i="24" s="1"/>
  <c r="PO5" i="24"/>
  <c r="PP5" i="24" s="1"/>
  <c r="HP4" i="24"/>
  <c r="DF4" i="24"/>
  <c r="ND4" i="24"/>
  <c r="DX4" i="24"/>
  <c r="K6" i="24"/>
  <c r="OW5" i="24"/>
  <c r="OX5" i="24" s="1"/>
  <c r="EK6" i="24" a="1"/>
  <c r="EK6" i="24" s="1"/>
  <c r="EK7" i="24" s="1" a="1"/>
  <c r="EK7" i="24" s="1"/>
  <c r="EK8" i="24" s="1" a="1"/>
  <c r="EK8" i="24" s="1"/>
  <c r="EK9" i="24" s="1" a="1"/>
  <c r="EK9" i="24" s="1"/>
  <c r="EK10" i="24" s="1" a="1"/>
  <c r="EK10" i="24" s="1"/>
  <c r="EK11" i="24" s="1" a="1"/>
  <c r="EK11" i="24" s="1"/>
  <c r="EK12" i="24" s="1" a="1"/>
  <c r="EK12" i="24" s="1"/>
  <c r="EK13" i="24" s="1" a="1"/>
  <c r="EK13" i="24" s="1"/>
  <c r="EK14" i="24" s="1" a="1"/>
  <c r="EK14" i="24" s="1"/>
  <c r="EK15" i="24" s="1" a="1"/>
  <c r="EK15" i="24" s="1"/>
  <c r="LW4" i="24"/>
  <c r="LY4" i="24" s="1"/>
  <c r="LW5" i="24"/>
  <c r="LX5" i="24" s="1"/>
  <c r="BD4" i="24"/>
  <c r="KM6" i="24"/>
  <c r="HY6" i="24"/>
  <c r="GC6" i="24"/>
  <c r="UZ4" i="24"/>
  <c r="SF4" i="24"/>
  <c r="LB4" i="24"/>
  <c r="IE4" i="24"/>
  <c r="IG4" i="24" s="1"/>
  <c r="IE5" i="24"/>
  <c r="IF5" i="24" s="1"/>
  <c r="MC5" i="24"/>
  <c r="EB5" i="24"/>
  <c r="AJ5" i="24"/>
  <c r="I4" i="22"/>
  <c r="Y4" i="22"/>
  <c r="AO4" i="22"/>
  <c r="BE4" i="22"/>
  <c r="BU4" i="22"/>
  <c r="CK4" i="22"/>
  <c r="J4" i="22"/>
  <c r="Z4" i="22"/>
  <c r="AP4" i="22"/>
  <c r="BF4" i="22"/>
  <c r="BV4" i="22"/>
  <c r="CL4" i="22"/>
  <c r="F3" i="1"/>
  <c r="K4" i="22"/>
  <c r="AA4" i="22"/>
  <c r="AQ4" i="22"/>
  <c r="BG4" i="22"/>
  <c r="BW4" i="22"/>
  <c r="CM4" i="22"/>
  <c r="AB4" i="22"/>
  <c r="BX4" i="22"/>
  <c r="L4" i="22"/>
  <c r="AR4" i="22"/>
  <c r="BH4" i="22"/>
  <c r="CN4" i="22"/>
  <c r="B2" i="22"/>
  <c r="M4" i="22"/>
  <c r="AC4" i="22"/>
  <c r="AS4" i="22"/>
  <c r="BI4" i="22"/>
  <c r="BY4" i="22"/>
  <c r="CO4" i="22"/>
  <c r="N4" i="22"/>
  <c r="AD4" i="22"/>
  <c r="AT4" i="22"/>
  <c r="BJ4" i="22"/>
  <c r="BZ4" i="22"/>
  <c r="CP4" i="22"/>
  <c r="BK4" i="22"/>
  <c r="AV4" i="22"/>
  <c r="O4" i="22"/>
  <c r="AU4" i="22"/>
  <c r="CA4" i="22"/>
  <c r="AF4" i="22"/>
  <c r="BL4" i="22"/>
  <c r="CR4" i="22"/>
  <c r="Q4" i="22"/>
  <c r="AG4" i="22"/>
  <c r="AW4" i="22"/>
  <c r="BM4" i="22"/>
  <c r="CC4" i="22"/>
  <c r="CS4" i="22"/>
  <c r="AE4" i="22"/>
  <c r="CQ4" i="22"/>
  <c r="P4" i="22"/>
  <c r="CB4" i="22"/>
  <c r="R4" i="22"/>
  <c r="AH4" i="22"/>
  <c r="AX4" i="22"/>
  <c r="BN4" i="22"/>
  <c r="CD4" i="22"/>
  <c r="CT4" i="22"/>
  <c r="C4" i="22"/>
  <c r="S4" i="22"/>
  <c r="AI4" i="22"/>
  <c r="AY4" i="22"/>
  <c r="BO4" i="22"/>
  <c r="CE4" i="22"/>
  <c r="CU4" i="22"/>
  <c r="D4" i="22"/>
  <c r="T4" i="22"/>
  <c r="AJ4" i="22"/>
  <c r="AZ4" i="22"/>
  <c r="BP4" i="22"/>
  <c r="CF4" i="22"/>
  <c r="CV4" i="22"/>
  <c r="E4" i="22"/>
  <c r="U4" i="22"/>
  <c r="AK4" i="22"/>
  <c r="BA4" i="22"/>
  <c r="BQ4" i="22"/>
  <c r="CG4" i="22"/>
  <c r="CW4" i="22"/>
  <c r="F4" i="22"/>
  <c r="V4" i="22"/>
  <c r="AL4" i="22"/>
  <c r="BB4" i="22"/>
  <c r="BR4" i="22"/>
  <c r="CH4" i="22"/>
  <c r="B6" i="2"/>
  <c r="B5" i="2"/>
  <c r="D5" i="2"/>
  <c r="F5" i="25" a="1"/>
  <c r="F5" i="25" s="1"/>
  <c r="F6" i="25" s="1" a="1"/>
  <c r="F6" i="25" s="1"/>
  <c r="G6" i="25" s="1"/>
  <c r="AD5" i="25" a="1"/>
  <c r="AD5" i="25" s="1"/>
  <c r="AE5" i="25" s="1"/>
  <c r="R5" i="25" a="1"/>
  <c r="R5" i="25" s="1"/>
  <c r="S5" i="25" s="1"/>
  <c r="HB5" i="25" a="1"/>
  <c r="HB5" i="25" s="1"/>
  <c r="HB6" i="25" s="1" a="1"/>
  <c r="HB6" i="25" s="1"/>
  <c r="BW5" i="25" a="1"/>
  <c r="BW5" i="25" s="1"/>
  <c r="BX5" i="25" s="1"/>
  <c r="KN5" i="25" a="1"/>
  <c r="KN5" i="25" s="1"/>
  <c r="KO5" i="25" s="1"/>
  <c r="KB5" i="25" a="1"/>
  <c r="KB5" i="25" s="1"/>
  <c r="KC5" i="25" s="1"/>
  <c r="EQ5" i="25" a="1"/>
  <c r="EQ5" i="25" s="1"/>
  <c r="ER5" i="25" s="1"/>
  <c r="AY5" i="25" a="1"/>
  <c r="AY5" i="25" s="1"/>
  <c r="AZ5" i="25" s="1"/>
  <c r="GA5" i="25" a="1"/>
  <c r="GA5" i="25" s="1"/>
  <c r="GA6" i="25" s="1" a="1"/>
  <c r="GA6" i="25" s="1"/>
  <c r="GB6" i="25" s="1"/>
  <c r="DV5" i="25" a="1"/>
  <c r="DV5" i="25" s="1"/>
  <c r="DW5" i="25" s="1"/>
  <c r="JJ5" i="25" a="1"/>
  <c r="JJ5" i="25" s="1"/>
  <c r="JK5" i="25" s="1"/>
  <c r="IC5" i="25" a="1"/>
  <c r="IC5" i="25" s="1"/>
  <c r="ID5" i="25" s="1"/>
  <c r="HW5" i="25" a="1"/>
  <c r="HW5" i="25" s="1"/>
  <c r="HW6" i="25" s="1" a="1"/>
  <c r="HW6" i="25" s="1"/>
  <c r="HX6" i="25" s="1"/>
  <c r="IL5" i="25" a="1"/>
  <c r="IL5" i="25" s="1"/>
  <c r="IL6" i="25" s="1" a="1"/>
  <c r="IL6" i="25" s="1"/>
  <c r="ET5" i="25" a="1"/>
  <c r="ET5" i="25" s="1"/>
  <c r="EU5" i="25" s="1"/>
  <c r="BK5" i="25" a="1"/>
  <c r="BK5" i="25" s="1"/>
  <c r="BL5" i="25" s="1"/>
  <c r="EN5" i="25" a="1"/>
  <c r="EN5" i="25" s="1"/>
  <c r="EN6" i="25" s="1" a="1"/>
  <c r="EN6" i="25" s="1"/>
  <c r="EN7" i="25" s="1" a="1"/>
  <c r="EN7" i="25" s="1"/>
  <c r="AV5" i="25" a="1"/>
  <c r="AV5" i="25" s="1"/>
  <c r="AV6" i="25" s="1" a="1"/>
  <c r="AV6" i="25" s="1"/>
  <c r="AV7" i="25" s="1" a="1"/>
  <c r="AV7" i="25" s="1"/>
  <c r="HT5" i="25" a="1"/>
  <c r="HT5" i="25" s="1"/>
  <c r="HU5" i="25" s="1"/>
  <c r="CU5" i="25" a="1"/>
  <c r="CU5" i="25" s="1"/>
  <c r="CV5" i="25" s="1"/>
  <c r="X5" i="25" a="1"/>
  <c r="X5" i="25" s="1"/>
  <c r="Y5" i="25" s="1"/>
  <c r="CR5" i="25" a="1"/>
  <c r="CR5" i="25" s="1"/>
  <c r="CS5" i="25" s="1"/>
  <c r="JV5" i="25" a="1"/>
  <c r="JV5" i="25" s="1"/>
  <c r="JW5" i="25" s="1"/>
  <c r="GM5" i="25" a="1"/>
  <c r="GM5" i="25" s="1"/>
  <c r="BZ5" i="25" a="1"/>
  <c r="BZ5" i="25" s="1"/>
  <c r="BZ6" i="25" s="1" a="1"/>
  <c r="BZ6" i="25" s="1"/>
  <c r="IF5" i="25" a="1"/>
  <c r="IF5" i="25" s="1"/>
  <c r="IG5" i="25" s="1"/>
  <c r="HH5" i="25" a="1"/>
  <c r="HH5" i="25" s="1"/>
  <c r="DA5" i="25" a="1"/>
  <c r="DA5" i="25" s="1"/>
  <c r="DB5" i="25" s="1"/>
  <c r="GV6" i="25" a="1"/>
  <c r="GV6" i="25" s="1"/>
  <c r="GW6" i="25" s="1"/>
  <c r="HE5" i="25" a="1"/>
  <c r="HE5" i="25" s="1"/>
  <c r="HE6" i="25" s="1" a="1"/>
  <c r="HE6" i="25" s="1"/>
  <c r="EZ6" i="25" a="1"/>
  <c r="EZ6" i="25" s="1"/>
  <c r="FA6" i="25" s="1"/>
  <c r="EB5" i="25" a="1"/>
  <c r="EB5" i="25" s="1"/>
  <c r="EB6" i="25" s="1" a="1"/>
  <c r="EB6" i="25" s="1"/>
  <c r="JP5" i="25" a="1"/>
  <c r="JP5" i="25" s="1"/>
  <c r="JQ5" i="25" s="1"/>
  <c r="HN5" i="25" a="1"/>
  <c r="HN5" i="25" s="1"/>
  <c r="HO5" i="25" s="1"/>
  <c r="FL5" i="25" a="1"/>
  <c r="FL5" i="25" s="1"/>
  <c r="FL6" i="25" s="1" a="1"/>
  <c r="FL6" i="25" s="1"/>
  <c r="DP5" i="25" a="1"/>
  <c r="DP5" i="25" s="1"/>
  <c r="DP6" i="25" s="1" a="1"/>
  <c r="DP6" i="25" s="1"/>
  <c r="I5" i="25" a="1"/>
  <c r="I5" i="25" s="1"/>
  <c r="J5" i="25" s="1"/>
  <c r="IA4" i="25"/>
  <c r="DM5" i="25" a="1"/>
  <c r="DM5" i="25" s="1"/>
  <c r="HK5" i="25" a="1"/>
  <c r="HK5" i="25" s="1"/>
  <c r="HK6" i="25" s="1" a="1"/>
  <c r="HK6" i="25" s="1"/>
  <c r="HK7" i="25" s="1" a="1"/>
  <c r="HK7" i="25" s="1"/>
  <c r="FC5" i="25" a="1"/>
  <c r="FC5" i="25" s="1"/>
  <c r="DG5" i="25" a="1"/>
  <c r="DG5" i="25" s="1"/>
  <c r="DG6" i="25" s="1" a="1"/>
  <c r="DG6" i="25" s="1"/>
  <c r="BE5" i="25" a="1"/>
  <c r="BE5" i="25" s="1"/>
  <c r="BE6" i="25" s="1" a="1"/>
  <c r="BE6" i="25" s="1"/>
  <c r="BF6" i="25" s="1"/>
  <c r="AB4" i="25"/>
  <c r="AA5" i="25" a="1"/>
  <c r="AA5" i="25" s="1"/>
  <c r="JE5" i="25"/>
  <c r="JD6" i="25" a="1"/>
  <c r="JD6" i="25" s="1"/>
  <c r="V4" i="25"/>
  <c r="U5" i="25" a="1"/>
  <c r="U5" i="25" s="1"/>
  <c r="V5" i="25" s="1"/>
  <c r="IX5" i="25" a="1"/>
  <c r="IX5" i="25" s="1"/>
  <c r="IX6" i="25" s="1" a="1"/>
  <c r="IX6" i="25" s="1"/>
  <c r="GG5" i="25" a="1"/>
  <c r="GG5" i="25" s="1"/>
  <c r="KH5" i="25" a="1"/>
  <c r="KH5" i="25" s="1"/>
  <c r="IR5" i="25" a="1"/>
  <c r="IR5" i="25" s="1"/>
  <c r="GY5" i="25" a="1"/>
  <c r="GY5" i="25" s="1"/>
  <c r="GD5" i="25" a="1"/>
  <c r="GD5" i="25" s="1"/>
  <c r="GD6" i="25" s="1" a="1"/>
  <c r="GD6" i="25" s="1"/>
  <c r="DY5" i="25" a="1"/>
  <c r="DY5" i="25" s="1"/>
  <c r="DD5" i="25" a="1"/>
  <c r="DD5" i="25" s="1"/>
  <c r="CC5" i="25" a="1"/>
  <c r="CC5" i="25" s="1"/>
  <c r="BH5" i="25" a="1"/>
  <c r="BH5" i="25" s="1"/>
  <c r="BI5" i="25" s="1"/>
  <c r="GS5" i="25" a="1"/>
  <c r="GS5" i="25" s="1"/>
  <c r="FI5" i="25" a="1"/>
  <c r="FI5" i="25" s="1"/>
  <c r="EK5" i="25" a="1"/>
  <c r="EK5" i="25" s="1"/>
  <c r="KE7" i="25" a="1"/>
  <c r="KE7" i="25" s="1"/>
  <c r="KE8" i="25" s="1" a="1"/>
  <c r="KE8" i="25" s="1"/>
  <c r="GP5" i="25" a="1"/>
  <c r="GP5" i="25" s="1"/>
  <c r="FX5" i="25" a="1"/>
  <c r="FX5" i="25" s="1"/>
  <c r="EH5" i="25" a="1"/>
  <c r="EH5" i="25" s="1"/>
  <c r="EI5" i="25" s="1"/>
  <c r="DJ5" i="25" a="1"/>
  <c r="DJ5" i="25" s="1"/>
  <c r="CO5" i="25" a="1"/>
  <c r="CO5" i="25" s="1"/>
  <c r="BT5" i="25" a="1"/>
  <c r="BT5" i="25" s="1"/>
  <c r="BU5" i="25" s="1"/>
  <c r="AS5" i="25" a="1"/>
  <c r="AS5" i="25" s="1"/>
  <c r="JE4" i="25"/>
  <c r="FR5" i="25" a="1"/>
  <c r="FR5" i="25" s="1"/>
  <c r="CL5" i="25" a="1"/>
  <c r="CL5" i="25" s="1"/>
  <c r="CM5" i="25" s="1"/>
  <c r="BQ5" i="25" a="1"/>
  <c r="BQ5" i="25" s="1"/>
  <c r="BQ6" i="25" s="1" a="1"/>
  <c r="BQ6" i="25" s="1"/>
  <c r="AP5" i="25" a="1"/>
  <c r="AP5" i="25" s="1"/>
  <c r="AP6" i="25" s="1" a="1"/>
  <c r="AP6" i="25" s="1"/>
  <c r="GJ5" i="25" a="1"/>
  <c r="GJ5" i="25" s="1"/>
  <c r="GJ6" i="25" s="1" a="1"/>
  <c r="GJ6" i="25" s="1"/>
  <c r="FO5" i="25" a="1"/>
  <c r="FO5" i="25" s="1"/>
  <c r="EW5" i="25" a="1"/>
  <c r="EW5" i="25" s="1"/>
  <c r="CF5" i="25" a="1"/>
  <c r="CF5" i="25" s="1"/>
  <c r="BN5" i="25" a="1"/>
  <c r="BN5" i="25" s="1"/>
  <c r="BO5" i="25" s="1"/>
  <c r="AJ5" i="25" a="1"/>
  <c r="AJ5" i="25" s="1"/>
  <c r="AJ6" i="25" s="1" a="1"/>
  <c r="AJ6" i="25" s="1"/>
  <c r="AJ7" i="25" s="1" a="1"/>
  <c r="AJ7" i="25" s="1"/>
  <c r="L5" i="25" a="1"/>
  <c r="L5" i="25" s="1"/>
  <c r="JB4" i="25"/>
  <c r="JA5" i="25" a="1"/>
  <c r="JA5" i="25" s="1"/>
  <c r="IO6" i="25" a="1"/>
  <c r="IO6" i="25" s="1"/>
  <c r="IP6" i="25" s="1"/>
  <c r="IP5" i="25"/>
  <c r="P4" i="25"/>
  <c r="O5" i="25" a="1"/>
  <c r="O5" i="25" s="1"/>
  <c r="AH4" i="25"/>
  <c r="AG5" i="25" a="1"/>
  <c r="AG5" i="25" s="1"/>
  <c r="FG5" i="25"/>
  <c r="FF6" i="25" a="1"/>
  <c r="FF6" i="25" s="1"/>
  <c r="FG4" i="25"/>
  <c r="CX5" i="25" a="1"/>
  <c r="CX5" i="25" s="1"/>
  <c r="CX6" i="25" s="1" a="1"/>
  <c r="CX6" i="25" s="1"/>
  <c r="BB5" i="25" a="1"/>
  <c r="BB5" i="25" s="1"/>
  <c r="BB6" i="25" s="1" a="1"/>
  <c r="BB6" i="25" s="1"/>
  <c r="IA5" i="25"/>
  <c r="HZ6" i="25" a="1"/>
  <c r="HZ6" i="25" s="1"/>
  <c r="KF5" i="25"/>
  <c r="KK5" i="25" a="1"/>
  <c r="KK5" i="25" s="1"/>
  <c r="KL4" i="25"/>
  <c r="JS5" i="25" a="1"/>
  <c r="JS5" i="25" s="1"/>
  <c r="JT4" i="25"/>
  <c r="JH4" i="25"/>
  <c r="JG5" i="25" a="1"/>
  <c r="JG5" i="25" s="1"/>
  <c r="JY5" i="25" a="1"/>
  <c r="JY5" i="25" s="1"/>
  <c r="JZ4" i="25"/>
  <c r="IU5" i="25" a="1"/>
  <c r="IU5" i="25" s="1"/>
  <c r="IV4" i="25"/>
  <c r="KF4" i="25"/>
  <c r="JN4" i="25"/>
  <c r="JM5" i="25" a="1"/>
  <c r="JM5" i="25" s="1"/>
  <c r="IP4" i="25"/>
  <c r="GW4" i="25"/>
  <c r="FA4" i="25"/>
  <c r="II5" i="25" a="1"/>
  <c r="II5" i="25" s="1"/>
  <c r="HQ5" i="25" a="1"/>
  <c r="HQ5" i="25" s="1"/>
  <c r="DS5" i="25" a="1"/>
  <c r="DS5" i="25" s="1"/>
  <c r="FU5" i="25" a="1"/>
  <c r="FU5" i="25" s="1"/>
  <c r="EE5" i="25" a="1"/>
  <c r="EE5" i="25" s="1"/>
  <c r="CI5" i="25" a="1"/>
  <c r="CI5" i="25" s="1"/>
  <c r="AM5" i="25" a="1"/>
  <c r="AM5" i="25" s="1"/>
  <c r="D119" i="25"/>
  <c r="D111" i="25"/>
  <c r="D103" i="25"/>
  <c r="D115" i="25"/>
  <c r="D107" i="25"/>
  <c r="D99" i="25"/>
  <c r="D91" i="25"/>
  <c r="D83" i="25"/>
  <c r="D75" i="25"/>
  <c r="D67" i="25"/>
  <c r="D59" i="25"/>
  <c r="D51" i="25"/>
  <c r="D43" i="25"/>
  <c r="D35" i="25"/>
  <c r="D27" i="25"/>
  <c r="D19" i="25"/>
  <c r="D11" i="25"/>
  <c r="D122" i="25"/>
  <c r="D114" i="25"/>
  <c r="D106" i="25"/>
  <c r="D98" i="25"/>
  <c r="D90" i="25"/>
  <c r="D82" i="25"/>
  <c r="D74" i="25"/>
  <c r="D66" i="25"/>
  <c r="D58" i="25"/>
  <c r="D50" i="25"/>
  <c r="D42" i="25"/>
  <c r="D34" i="25"/>
  <c r="D26" i="25"/>
  <c r="D18" i="25"/>
  <c r="D10" i="25"/>
  <c r="D121" i="25"/>
  <c r="D113" i="25"/>
  <c r="D105" i="25"/>
  <c r="D97" i="25"/>
  <c r="D89" i="25"/>
  <c r="D81" i="25"/>
  <c r="D73" i="25"/>
  <c r="D65" i="25"/>
  <c r="D57" i="25"/>
  <c r="D49" i="25"/>
  <c r="D41" i="25"/>
  <c r="D33" i="25"/>
  <c r="D25" i="25"/>
  <c r="D17" i="25"/>
  <c r="D9" i="25"/>
  <c r="D120" i="25"/>
  <c r="D112" i="25"/>
  <c r="D104" i="25"/>
  <c r="D96" i="25"/>
  <c r="D88" i="25"/>
  <c r="D80" i="25"/>
  <c r="D72" i="25"/>
  <c r="D64" i="25"/>
  <c r="D56" i="25"/>
  <c r="D48" i="25"/>
  <c r="D40" i="25"/>
  <c r="D32" i="25"/>
  <c r="D24" i="25"/>
  <c r="D16" i="25"/>
  <c r="D8" i="25"/>
  <c r="D95" i="25"/>
  <c r="D87" i="25"/>
  <c r="D79" i="25"/>
  <c r="D71" i="25"/>
  <c r="D63" i="25"/>
  <c r="D55" i="25"/>
  <c r="D47" i="25"/>
  <c r="D39" i="25"/>
  <c r="D31" i="25"/>
  <c r="D23" i="25"/>
  <c r="D15" i="25"/>
  <c r="D7" i="25"/>
  <c r="D118" i="25"/>
  <c r="D110" i="25"/>
  <c r="D102" i="25"/>
  <c r="D94" i="25"/>
  <c r="D86" i="25"/>
  <c r="D78" i="25"/>
  <c r="D70" i="25"/>
  <c r="D62" i="25"/>
  <c r="D54" i="25"/>
  <c r="D46" i="25"/>
  <c r="D38" i="25"/>
  <c r="D30" i="25"/>
  <c r="D22" i="25"/>
  <c r="D14" i="25"/>
  <c r="D6" i="25"/>
  <c r="D117" i="25"/>
  <c r="D109" i="25"/>
  <c r="D101" i="25"/>
  <c r="D93" i="25"/>
  <c r="D85" i="25"/>
  <c r="D77" i="25"/>
  <c r="D69" i="25"/>
  <c r="D61" i="25"/>
  <c r="D53" i="25"/>
  <c r="D45" i="25"/>
  <c r="D37" i="25"/>
  <c r="D29" i="25"/>
  <c r="D21" i="25"/>
  <c r="D13" i="25"/>
  <c r="D5" i="25"/>
  <c r="D116" i="25"/>
  <c r="D108" i="25"/>
  <c r="D100" i="25"/>
  <c r="D92" i="25"/>
  <c r="D84" i="25"/>
  <c r="D76" i="25"/>
  <c r="D68" i="25"/>
  <c r="D60" i="25"/>
  <c r="D52" i="25"/>
  <c r="D44" i="25"/>
  <c r="D36" i="25"/>
  <c r="D28" i="25"/>
  <c r="D20" i="25"/>
  <c r="D12" i="25"/>
  <c r="D4" i="25"/>
  <c r="Q22" i="14"/>
  <c r="P4" i="14"/>
  <c r="R18" i="14"/>
  <c r="Q17" i="14"/>
  <c r="P5" i="14"/>
  <c r="Q18" i="14"/>
  <c r="E16" i="24"/>
  <c r="E15" i="24"/>
  <c r="E100" i="24"/>
  <c r="E116" i="24"/>
  <c r="E108" i="24"/>
  <c r="E92" i="24"/>
  <c r="E84" i="24"/>
  <c r="E76" i="24"/>
  <c r="E68" i="24"/>
  <c r="E60" i="24"/>
  <c r="E52" i="24"/>
  <c r="E44" i="24"/>
  <c r="E36" i="24"/>
  <c r="E28" i="24"/>
  <c r="E20" i="24"/>
  <c r="E12" i="24"/>
  <c r="E123" i="24"/>
  <c r="E115" i="24"/>
  <c r="E107" i="24"/>
  <c r="E99" i="24"/>
  <c r="E91" i="24"/>
  <c r="E83" i="24"/>
  <c r="E75" i="24"/>
  <c r="E67" i="24"/>
  <c r="E59" i="24"/>
  <c r="E51" i="24"/>
  <c r="E43" i="24"/>
  <c r="E35" i="24"/>
  <c r="E27" i="24"/>
  <c r="E19" i="24"/>
  <c r="E11" i="24"/>
  <c r="E122" i="24"/>
  <c r="E114" i="24"/>
  <c r="E106" i="24"/>
  <c r="E98" i="24"/>
  <c r="E90" i="24"/>
  <c r="E82" i="24"/>
  <c r="E74" i="24"/>
  <c r="E66" i="24"/>
  <c r="E58" i="24"/>
  <c r="E50" i="24"/>
  <c r="E42" i="24"/>
  <c r="E34" i="24"/>
  <c r="E26" i="24"/>
  <c r="E18" i="24"/>
  <c r="E10" i="24"/>
  <c r="E121" i="24"/>
  <c r="E113" i="24"/>
  <c r="E105" i="24"/>
  <c r="E97" i="24"/>
  <c r="E89" i="24"/>
  <c r="E81" i="24"/>
  <c r="E73" i="24"/>
  <c r="E65" i="24"/>
  <c r="E57" i="24"/>
  <c r="E49" i="24"/>
  <c r="E41" i="24"/>
  <c r="E33" i="24"/>
  <c r="E25" i="24"/>
  <c r="E17" i="24"/>
  <c r="E9" i="24"/>
  <c r="E120" i="24"/>
  <c r="E112" i="24"/>
  <c r="E104" i="24"/>
  <c r="E96" i="24"/>
  <c r="E88" i="24"/>
  <c r="E80" i="24"/>
  <c r="E72" i="24"/>
  <c r="E64" i="24"/>
  <c r="E56" i="24"/>
  <c r="E48" i="24"/>
  <c r="E40" i="24"/>
  <c r="E32" i="24"/>
  <c r="E24" i="24"/>
  <c r="E8" i="24"/>
  <c r="E119" i="24"/>
  <c r="E111" i="24"/>
  <c r="E103" i="24"/>
  <c r="E95" i="24"/>
  <c r="E87" i="24"/>
  <c r="E79" i="24"/>
  <c r="E71" i="24"/>
  <c r="E63" i="24"/>
  <c r="E55" i="24"/>
  <c r="E47" i="24"/>
  <c r="E39" i="24"/>
  <c r="E31" i="24"/>
  <c r="E23" i="24"/>
  <c r="E7" i="24"/>
  <c r="E118" i="24"/>
  <c r="E110" i="24"/>
  <c r="E102" i="24"/>
  <c r="E94" i="24"/>
  <c r="E86" i="24"/>
  <c r="E78" i="24"/>
  <c r="E70" i="24"/>
  <c r="E62" i="24"/>
  <c r="E54" i="24"/>
  <c r="E46" i="24"/>
  <c r="E38" i="24"/>
  <c r="E30" i="24"/>
  <c r="E22" i="24"/>
  <c r="E14" i="24"/>
  <c r="E6" i="24"/>
  <c r="E117" i="24"/>
  <c r="E109" i="24"/>
  <c r="E101" i="24"/>
  <c r="E93" i="24"/>
  <c r="E85" i="24"/>
  <c r="E77" i="24"/>
  <c r="E69" i="24"/>
  <c r="E61" i="24"/>
  <c r="E53" i="24"/>
  <c r="E45" i="24"/>
  <c r="E37" i="24"/>
  <c r="E29" i="24"/>
  <c r="E21" i="24"/>
  <c r="E13" i="24"/>
  <c r="E5" i="24"/>
  <c r="R22" i="14"/>
  <c r="P23" i="14"/>
  <c r="P17" i="14"/>
  <c r="Q23" i="14"/>
  <c r="R16" i="14"/>
  <c r="P18" i="14"/>
  <c r="P9" i="14"/>
  <c r="P6" i="14"/>
  <c r="P10" i="14"/>
  <c r="R23" i="14"/>
  <c r="P11" i="14"/>
  <c r="P16" i="14"/>
  <c r="R17" i="14"/>
  <c r="Q24" i="14"/>
  <c r="P24" i="14"/>
  <c r="Q16" i="14"/>
  <c r="P22" i="14"/>
  <c r="R24" i="14"/>
  <c r="P3" i="14"/>
  <c r="S25" i="14"/>
  <c r="S23" i="14"/>
  <c r="S24" i="14"/>
  <c r="S22" i="14"/>
  <c r="Q25" i="14"/>
  <c r="R25" i="14"/>
  <c r="P12" i="14"/>
  <c r="P25" i="14"/>
  <c r="D23" i="1"/>
  <c r="C11" i="1"/>
  <c r="D24" i="1"/>
  <c r="C9" i="1"/>
  <c r="A7" i="2"/>
  <c r="C12" i="1"/>
  <c r="C10" i="1"/>
  <c r="C8" i="1"/>
  <c r="C6" i="1"/>
  <c r="C5" i="1"/>
  <c r="E4" i="2"/>
  <c r="F4" i="2" s="1"/>
  <c r="WC6" i="24" l="1"/>
  <c r="JV5" i="24"/>
  <c r="LS6" i="24"/>
  <c r="LR5" i="24"/>
  <c r="FL5" i="24"/>
  <c r="FL6" i="24" s="1"/>
  <c r="SV5" i="24"/>
  <c r="SV6" i="24" s="1"/>
  <c r="MK5" i="24"/>
  <c r="MK6" i="24" s="1"/>
  <c r="MK7" i="24" s="1"/>
  <c r="MK8" i="24" s="1"/>
  <c r="MK9" i="24" s="1"/>
  <c r="MK10" i="24" s="1"/>
  <c r="MK11" i="24" s="1"/>
  <c r="MK12" i="24" s="1"/>
  <c r="MK13" i="24" s="1"/>
  <c r="MK14" i="24" s="1"/>
  <c r="MK15" i="24" s="1"/>
  <c r="MK16" i="24" s="1"/>
  <c r="MK17" i="24" s="1"/>
  <c r="MK18" i="24" s="1"/>
  <c r="MK19" i="24" s="1"/>
  <c r="MK20" i="24" s="1"/>
  <c r="MK21" i="24" s="1"/>
  <c r="MK22" i="24" s="1"/>
  <c r="MK23" i="24" s="1"/>
  <c r="MK24" i="24" s="1"/>
  <c r="MK25" i="24" s="1"/>
  <c r="MK26" i="24" s="1"/>
  <c r="MK27" i="24" s="1"/>
  <c r="MK28" i="24" s="1"/>
  <c r="MK29" i="24" s="1"/>
  <c r="MK30" i="24" s="1"/>
  <c r="MK31" i="24" s="1"/>
  <c r="MK32" i="24" s="1"/>
  <c r="MK33" i="24" s="1"/>
  <c r="MK34" i="24" s="1"/>
  <c r="MK35" i="24" s="1"/>
  <c r="MK36" i="24" s="1"/>
  <c r="MK37" i="24" s="1"/>
  <c r="MK38" i="24" s="1"/>
  <c r="MK39" i="24" s="1"/>
  <c r="MK40" i="24" s="1"/>
  <c r="MK41" i="24" s="1"/>
  <c r="MK42" i="24" s="1"/>
  <c r="MK43" i="24" s="1"/>
  <c r="MK44" i="24" s="1"/>
  <c r="MK45" i="24" s="1"/>
  <c r="MK46" i="24" s="1"/>
  <c r="MK47" i="24" s="1"/>
  <c r="MK48" i="24" s="1"/>
  <c r="MK49" i="24" s="1"/>
  <c r="MK50" i="24" s="1"/>
  <c r="MK51" i="24" s="1"/>
  <c r="MK52" i="24" s="1"/>
  <c r="MK53" i="24" s="1"/>
  <c r="MK54" i="24" s="1"/>
  <c r="MK55" i="24" s="1"/>
  <c r="MK56" i="24" s="1"/>
  <c r="MK57" i="24" s="1"/>
  <c r="MK58" i="24" s="1"/>
  <c r="MK59" i="24" s="1"/>
  <c r="MK60" i="24" s="1"/>
  <c r="MK61" i="24" s="1"/>
  <c r="MK62" i="24" s="1"/>
  <c r="MK63" i="24" s="1"/>
  <c r="MK64" i="24" s="1"/>
  <c r="MK65" i="24" s="1"/>
  <c r="MK66" i="24" s="1"/>
  <c r="MK67" i="24" s="1"/>
  <c r="MK68" i="24" s="1"/>
  <c r="MK69" i="24" s="1"/>
  <c r="MK70" i="24" s="1"/>
  <c r="MK71" i="24" s="1"/>
  <c r="MK72" i="24" s="1"/>
  <c r="MK73" i="24" s="1"/>
  <c r="MK74" i="24" s="1"/>
  <c r="MK75" i="24" s="1"/>
  <c r="MK76" i="24" s="1"/>
  <c r="MK77" i="24" s="1"/>
  <c r="MK78" i="24" s="1"/>
  <c r="MK79" i="24" s="1"/>
  <c r="MK80" i="24" s="1"/>
  <c r="MK81" i="24" s="1"/>
  <c r="MK82" i="24" s="1"/>
  <c r="MK83" i="24" s="1"/>
  <c r="MK84" i="24" s="1"/>
  <c r="MK85" i="24" s="1"/>
  <c r="MK86" i="24" s="1"/>
  <c r="MK87" i="24" s="1"/>
  <c r="MK88" i="24" s="1"/>
  <c r="MK89" i="24" s="1"/>
  <c r="MK90" i="24" s="1"/>
  <c r="MK91" i="24" s="1"/>
  <c r="MK92" i="24" s="1"/>
  <c r="MK93" i="24" s="1"/>
  <c r="MK94" i="24" s="1"/>
  <c r="MK95" i="24" s="1"/>
  <c r="MK96" i="24" s="1"/>
  <c r="MK97" i="24" s="1"/>
  <c r="MK98" i="24" s="1"/>
  <c r="MK99" i="24" s="1"/>
  <c r="MK100" i="24" s="1"/>
  <c r="MK101" i="24" s="1"/>
  <c r="MK102" i="24" s="1"/>
  <c r="MK103" i="24" s="1"/>
  <c r="MK104" i="24" s="1"/>
  <c r="MK105" i="24" s="1"/>
  <c r="MK106" i="24" s="1"/>
  <c r="MK107" i="24" s="1"/>
  <c r="MK108" i="24" s="1"/>
  <c r="MK109" i="24" s="1"/>
  <c r="MK110" i="24" s="1"/>
  <c r="MK111" i="24" s="1"/>
  <c r="MK112" i="24" s="1"/>
  <c r="MK113" i="24" s="1"/>
  <c r="MK114" i="24" s="1"/>
  <c r="MK115" i="24" s="1"/>
  <c r="MK116" i="24" s="1"/>
  <c r="MK117" i="24" s="1"/>
  <c r="MK118" i="24" s="1"/>
  <c r="MK119" i="24" s="1"/>
  <c r="MK120" i="24" s="1"/>
  <c r="MK121" i="24" s="1"/>
  <c r="MK122" i="24" s="1"/>
  <c r="MK123" i="24" s="1"/>
  <c r="BH5" i="24"/>
  <c r="BH6" i="24" s="1"/>
  <c r="IS5" i="24"/>
  <c r="IS6" i="24" s="1"/>
  <c r="IS7" i="24" s="1"/>
  <c r="IS8" i="24" s="1"/>
  <c r="IS9" i="24" s="1"/>
  <c r="IS10" i="24" s="1"/>
  <c r="IS11" i="24" s="1"/>
  <c r="IS12" i="24" s="1"/>
  <c r="IS13" i="24" s="1"/>
  <c r="IS14" i="24" s="1"/>
  <c r="IS15" i="24" s="1"/>
  <c r="IS16" i="24" s="1"/>
  <c r="IS17" i="24" s="1"/>
  <c r="IS18" i="24" s="1"/>
  <c r="IS19" i="24" s="1"/>
  <c r="IS20" i="24" s="1"/>
  <c r="IS21" i="24" s="1"/>
  <c r="IS22" i="24" s="1"/>
  <c r="IS23" i="24" s="1"/>
  <c r="IS24" i="24" s="1"/>
  <c r="IS25" i="24" s="1"/>
  <c r="IS26" i="24" s="1"/>
  <c r="IS27" i="24" s="1"/>
  <c r="IS28" i="24" s="1"/>
  <c r="IS29" i="24" s="1"/>
  <c r="IS30" i="24" s="1"/>
  <c r="IS31" i="24" s="1"/>
  <c r="IS32" i="24" s="1"/>
  <c r="IS33" i="24" s="1"/>
  <c r="IS34" i="24" s="1"/>
  <c r="IS35" i="24" s="1"/>
  <c r="IS36" i="24" s="1"/>
  <c r="IS37" i="24" s="1"/>
  <c r="IS38" i="24" s="1"/>
  <c r="IS39" i="24" s="1"/>
  <c r="IS40" i="24" s="1"/>
  <c r="IS41" i="24" s="1"/>
  <c r="IS42" i="24" s="1"/>
  <c r="IS43" i="24" s="1"/>
  <c r="IS44" i="24" s="1"/>
  <c r="IS45" i="24" s="1"/>
  <c r="IS46" i="24" s="1"/>
  <c r="IS47" i="24" s="1"/>
  <c r="IS48" i="24" s="1"/>
  <c r="IS49" i="24" s="1"/>
  <c r="IS50" i="24" s="1"/>
  <c r="IS51" i="24" s="1"/>
  <c r="IS52" i="24" s="1"/>
  <c r="IS53" i="24" s="1"/>
  <c r="IS54" i="24" s="1"/>
  <c r="IS55" i="24" s="1"/>
  <c r="IS56" i="24" s="1"/>
  <c r="IS57" i="24" s="1"/>
  <c r="IS58" i="24" s="1"/>
  <c r="IS59" i="24" s="1"/>
  <c r="IS60" i="24" s="1"/>
  <c r="IS61" i="24" s="1"/>
  <c r="IS62" i="24" s="1"/>
  <c r="IS63" i="24" s="1"/>
  <c r="IS64" i="24" s="1"/>
  <c r="IS65" i="24" s="1"/>
  <c r="IS66" i="24" s="1"/>
  <c r="IS67" i="24" s="1"/>
  <c r="IS68" i="24" s="1"/>
  <c r="IS69" i="24" s="1"/>
  <c r="IS70" i="24" s="1"/>
  <c r="IS71" i="24" s="1"/>
  <c r="IS72" i="24" s="1"/>
  <c r="IS73" i="24" s="1"/>
  <c r="IS74" i="24" s="1"/>
  <c r="IS75" i="24" s="1"/>
  <c r="IS76" i="24" s="1"/>
  <c r="IS77" i="24" s="1"/>
  <c r="IS78" i="24" s="1"/>
  <c r="IS79" i="24" s="1"/>
  <c r="IS80" i="24" s="1"/>
  <c r="IS81" i="24" s="1"/>
  <c r="IS82" i="24" s="1"/>
  <c r="IS83" i="24" s="1"/>
  <c r="IS84" i="24" s="1"/>
  <c r="IS85" i="24" s="1"/>
  <c r="IS86" i="24" s="1"/>
  <c r="IS87" i="24" s="1"/>
  <c r="IS88" i="24" s="1"/>
  <c r="IS89" i="24" s="1"/>
  <c r="IS90" i="24" s="1"/>
  <c r="IS91" i="24" s="1"/>
  <c r="IS92" i="24" s="1"/>
  <c r="IS93" i="24" s="1"/>
  <c r="IS94" i="24" s="1"/>
  <c r="IS95" i="24" s="1"/>
  <c r="IS96" i="24" s="1"/>
  <c r="IS97" i="24" s="1"/>
  <c r="IS98" i="24" s="1"/>
  <c r="IS99" i="24" s="1"/>
  <c r="IS100" i="24" s="1"/>
  <c r="IS101" i="24" s="1"/>
  <c r="IS102" i="24" s="1"/>
  <c r="IS103" i="24" s="1"/>
  <c r="IS104" i="24" s="1"/>
  <c r="IS105" i="24" s="1"/>
  <c r="IS106" i="24" s="1"/>
  <c r="IS107" i="24" s="1"/>
  <c r="IS108" i="24" s="1"/>
  <c r="IS109" i="24" s="1"/>
  <c r="IS110" i="24" s="1"/>
  <c r="IS111" i="24" s="1"/>
  <c r="IS112" i="24" s="1"/>
  <c r="IS113" i="24" s="1"/>
  <c r="IS114" i="24" s="1"/>
  <c r="IS115" i="24" s="1"/>
  <c r="IS116" i="24" s="1"/>
  <c r="IS117" i="24" s="1"/>
  <c r="IS118" i="24" s="1"/>
  <c r="IS119" i="24" s="1"/>
  <c r="IS120" i="24" s="1"/>
  <c r="IS121" i="24" s="1"/>
  <c r="IS122" i="24" s="1"/>
  <c r="IS123" i="24" s="1"/>
  <c r="DE5" i="24"/>
  <c r="ET5" i="24"/>
  <c r="EV5" i="24" s="1"/>
  <c r="EU6" i="24"/>
  <c r="EU7" i="24" s="1"/>
  <c r="EU8" i="24" s="1"/>
  <c r="EU9" i="24" s="1"/>
  <c r="EU10" i="24" s="1"/>
  <c r="EU11" i="24" s="1"/>
  <c r="EU12" i="24" s="1"/>
  <c r="EU13" i="24" s="1"/>
  <c r="EU14" i="24" s="1"/>
  <c r="EU15" i="24" s="1"/>
  <c r="EU16" i="24" s="1"/>
  <c r="EU17" i="24" s="1"/>
  <c r="EU18" i="24" s="1"/>
  <c r="EU19" i="24" s="1"/>
  <c r="EU20" i="24" s="1"/>
  <c r="EU21" i="24" s="1"/>
  <c r="EU22" i="24" s="1"/>
  <c r="EU23" i="24" s="1"/>
  <c r="EU24" i="24" s="1"/>
  <c r="EU25" i="24" s="1"/>
  <c r="EU26" i="24" s="1"/>
  <c r="EU27" i="24" s="1"/>
  <c r="EU28" i="24" s="1"/>
  <c r="EU29" i="24" s="1"/>
  <c r="EU30" i="24" s="1"/>
  <c r="EU31" i="24" s="1"/>
  <c r="EU32" i="24" s="1"/>
  <c r="EU33" i="24" s="1"/>
  <c r="EU34" i="24" s="1"/>
  <c r="EU35" i="24" s="1"/>
  <c r="EU36" i="24" s="1"/>
  <c r="EU37" i="24" s="1"/>
  <c r="EU38" i="24" s="1"/>
  <c r="EU39" i="24" s="1"/>
  <c r="EU40" i="24" s="1"/>
  <c r="EU41" i="24" s="1"/>
  <c r="EU42" i="24" s="1"/>
  <c r="EU43" i="24" s="1"/>
  <c r="EU44" i="24" s="1"/>
  <c r="EU45" i="24" s="1"/>
  <c r="EU46" i="24" s="1"/>
  <c r="EU47" i="24" s="1"/>
  <c r="EU48" i="24" s="1"/>
  <c r="EU49" i="24" s="1"/>
  <c r="EU50" i="24" s="1"/>
  <c r="EU51" i="24" s="1"/>
  <c r="EU52" i="24" s="1"/>
  <c r="EU53" i="24" s="1"/>
  <c r="EU54" i="24" s="1"/>
  <c r="EU55" i="24" s="1"/>
  <c r="EU56" i="24" s="1"/>
  <c r="EU57" i="24" s="1"/>
  <c r="EU58" i="24" s="1"/>
  <c r="EU59" i="24" s="1"/>
  <c r="EU60" i="24" s="1"/>
  <c r="EU61" i="24" s="1"/>
  <c r="EU62" i="24" s="1"/>
  <c r="EU63" i="24" s="1"/>
  <c r="EU64" i="24" s="1"/>
  <c r="EU65" i="24" s="1"/>
  <c r="EU66" i="24" s="1"/>
  <c r="EU67" i="24" s="1"/>
  <c r="EU68" i="24" s="1"/>
  <c r="EU69" i="24" s="1"/>
  <c r="EU70" i="24" s="1"/>
  <c r="EU71" i="24" s="1"/>
  <c r="EU72" i="24" s="1"/>
  <c r="EU73" i="24" s="1"/>
  <c r="EU74" i="24" s="1"/>
  <c r="EU75" i="24" s="1"/>
  <c r="EU76" i="24" s="1"/>
  <c r="EU77" i="24" s="1"/>
  <c r="EU78" i="24" s="1"/>
  <c r="EU79" i="24" s="1"/>
  <c r="EU80" i="24" s="1"/>
  <c r="EU81" i="24" s="1"/>
  <c r="EU82" i="24" s="1"/>
  <c r="EU83" i="24" s="1"/>
  <c r="EU84" i="24" s="1"/>
  <c r="EU85" i="24" s="1"/>
  <c r="EU86" i="24" s="1"/>
  <c r="EU87" i="24" s="1"/>
  <c r="EU88" i="24" s="1"/>
  <c r="EU89" i="24" s="1"/>
  <c r="EU90" i="24" s="1"/>
  <c r="EU91" i="24" s="1"/>
  <c r="EU92" i="24" s="1"/>
  <c r="EU93" i="24" s="1"/>
  <c r="EU94" i="24" s="1"/>
  <c r="EU95" i="24" s="1"/>
  <c r="EU96" i="24" s="1"/>
  <c r="EU97" i="24" s="1"/>
  <c r="EU98" i="24" s="1"/>
  <c r="EU99" i="24" s="1"/>
  <c r="EU100" i="24" s="1"/>
  <c r="EU101" i="24" s="1"/>
  <c r="EU102" i="24" s="1"/>
  <c r="EU103" i="24" s="1"/>
  <c r="EU104" i="24" s="1"/>
  <c r="EU105" i="24" s="1"/>
  <c r="EU106" i="24" s="1"/>
  <c r="EU107" i="24" s="1"/>
  <c r="EU108" i="24" s="1"/>
  <c r="EU109" i="24" s="1"/>
  <c r="EU110" i="24" s="1"/>
  <c r="EU111" i="24" s="1"/>
  <c r="EU112" i="24" s="1"/>
  <c r="EU113" i="24" s="1"/>
  <c r="EU114" i="24" s="1"/>
  <c r="EU115" i="24" s="1"/>
  <c r="EU116" i="24" s="1"/>
  <c r="EU117" i="24" s="1"/>
  <c r="EU118" i="24" s="1"/>
  <c r="EU119" i="24" s="1"/>
  <c r="EU120" i="24" s="1"/>
  <c r="EU121" i="24" s="1"/>
  <c r="EU122" i="24" s="1"/>
  <c r="EU123" i="24" s="1"/>
  <c r="EZ5" i="24"/>
  <c r="FB5" i="24" s="1"/>
  <c r="EH5" i="24"/>
  <c r="EJ5" i="24" s="1"/>
  <c r="HI6" i="24"/>
  <c r="HI7" i="24" s="1"/>
  <c r="HI8" i="24" s="1"/>
  <c r="HI9" i="24" s="1"/>
  <c r="HI10" i="24" s="1"/>
  <c r="HI11" i="24" s="1"/>
  <c r="HI12" i="24" s="1"/>
  <c r="HI13" i="24" s="1"/>
  <c r="HI14" i="24" s="1"/>
  <c r="HI15" i="24" s="1"/>
  <c r="HI16" i="24" s="1"/>
  <c r="HI17" i="24" s="1"/>
  <c r="HI18" i="24" s="1"/>
  <c r="HI19" i="24" s="1"/>
  <c r="HI20" i="24" s="1"/>
  <c r="HI21" i="24" s="1"/>
  <c r="HI22" i="24" s="1"/>
  <c r="HI23" i="24" s="1"/>
  <c r="HI24" i="24" s="1"/>
  <c r="HI25" i="24" s="1"/>
  <c r="HI26" i="24" s="1"/>
  <c r="HI27" i="24" s="1"/>
  <c r="HI28" i="24" s="1"/>
  <c r="HI29" i="24" s="1"/>
  <c r="HI30" i="24" s="1"/>
  <c r="HI31" i="24" s="1"/>
  <c r="HI32" i="24" s="1"/>
  <c r="HI33" i="24" s="1"/>
  <c r="HI34" i="24" s="1"/>
  <c r="HI35" i="24" s="1"/>
  <c r="HI36" i="24" s="1"/>
  <c r="HI37" i="24" s="1"/>
  <c r="HI38" i="24" s="1"/>
  <c r="HI39" i="24" s="1"/>
  <c r="HI40" i="24" s="1"/>
  <c r="HI41" i="24" s="1"/>
  <c r="HI42" i="24" s="1"/>
  <c r="HI43" i="24" s="1"/>
  <c r="HI44" i="24" s="1"/>
  <c r="HI45" i="24" s="1"/>
  <c r="HI46" i="24" s="1"/>
  <c r="HI47" i="24" s="1"/>
  <c r="HI48" i="24" s="1"/>
  <c r="HI49" i="24" s="1"/>
  <c r="HI50" i="24" s="1"/>
  <c r="HI51" i="24" s="1"/>
  <c r="HI52" i="24" s="1"/>
  <c r="HI53" i="24" s="1"/>
  <c r="HI54" i="24" s="1"/>
  <c r="HI55" i="24" s="1"/>
  <c r="HI56" i="24" s="1"/>
  <c r="HI57" i="24" s="1"/>
  <c r="HI58" i="24" s="1"/>
  <c r="HI59" i="24" s="1"/>
  <c r="HI60" i="24" s="1"/>
  <c r="HI61" i="24" s="1"/>
  <c r="HI62" i="24" s="1"/>
  <c r="HI63" i="24" s="1"/>
  <c r="HI64" i="24" s="1"/>
  <c r="HI65" i="24" s="1"/>
  <c r="HI66" i="24" s="1"/>
  <c r="HI67" i="24" s="1"/>
  <c r="HI68" i="24" s="1"/>
  <c r="HI69" i="24" s="1"/>
  <c r="HI70" i="24" s="1"/>
  <c r="HI71" i="24" s="1"/>
  <c r="HI72" i="24" s="1"/>
  <c r="HI73" i="24" s="1"/>
  <c r="HI74" i="24" s="1"/>
  <c r="HI75" i="24" s="1"/>
  <c r="HI76" i="24" s="1"/>
  <c r="HI77" i="24" s="1"/>
  <c r="HI78" i="24" s="1"/>
  <c r="HI79" i="24" s="1"/>
  <c r="HI80" i="24" s="1"/>
  <c r="HI81" i="24" s="1"/>
  <c r="HI82" i="24" s="1"/>
  <c r="HI83" i="24" s="1"/>
  <c r="HI84" i="24" s="1"/>
  <c r="HI85" i="24" s="1"/>
  <c r="HI86" i="24" s="1"/>
  <c r="HI87" i="24" s="1"/>
  <c r="HI88" i="24" s="1"/>
  <c r="HI89" i="24" s="1"/>
  <c r="HI90" i="24" s="1"/>
  <c r="HI91" i="24" s="1"/>
  <c r="HI92" i="24" s="1"/>
  <c r="HI93" i="24" s="1"/>
  <c r="HI94" i="24" s="1"/>
  <c r="HI95" i="24" s="1"/>
  <c r="HI96" i="24" s="1"/>
  <c r="HI97" i="24" s="1"/>
  <c r="HI98" i="24" s="1"/>
  <c r="HI99" i="24" s="1"/>
  <c r="HI100" i="24" s="1"/>
  <c r="HI101" i="24" s="1"/>
  <c r="HI102" i="24" s="1"/>
  <c r="HI103" i="24" s="1"/>
  <c r="HI104" i="24" s="1"/>
  <c r="HI105" i="24" s="1"/>
  <c r="HI106" i="24" s="1"/>
  <c r="HI107" i="24" s="1"/>
  <c r="HI108" i="24" s="1"/>
  <c r="HI109" i="24" s="1"/>
  <c r="HI110" i="24" s="1"/>
  <c r="HI111" i="24" s="1"/>
  <c r="HI112" i="24" s="1"/>
  <c r="HI113" i="24" s="1"/>
  <c r="HI114" i="24" s="1"/>
  <c r="HI115" i="24" s="1"/>
  <c r="HI116" i="24" s="1"/>
  <c r="HI117" i="24" s="1"/>
  <c r="HI118" i="24" s="1"/>
  <c r="HI119" i="24" s="1"/>
  <c r="HI120" i="24" s="1"/>
  <c r="HI121" i="24" s="1"/>
  <c r="HI122" i="24" s="1"/>
  <c r="HI123" i="24" s="1"/>
  <c r="DD6" i="24"/>
  <c r="DD7" i="24" s="1"/>
  <c r="GP5" i="24"/>
  <c r="GR5" i="24" s="1"/>
  <c r="EI6" i="24"/>
  <c r="EI7" i="24" s="1"/>
  <c r="EI8" i="24" s="1"/>
  <c r="EI9" i="24" s="1"/>
  <c r="EI10" i="24" s="1"/>
  <c r="EI11" i="24" s="1"/>
  <c r="EI12" i="24" s="1"/>
  <c r="EI13" i="24" s="1"/>
  <c r="EI14" i="24" s="1"/>
  <c r="EI15" i="24" s="1"/>
  <c r="EI16" i="24" s="1"/>
  <c r="EI17" i="24" s="1"/>
  <c r="EI18" i="24" s="1"/>
  <c r="EI19" i="24" s="1"/>
  <c r="EI20" i="24" s="1"/>
  <c r="EI21" i="24" s="1"/>
  <c r="EI22" i="24" s="1"/>
  <c r="EI23" i="24" s="1"/>
  <c r="EI24" i="24" s="1"/>
  <c r="EI25" i="24" s="1"/>
  <c r="EI26" i="24" s="1"/>
  <c r="EI27" i="24" s="1"/>
  <c r="EI28" i="24" s="1"/>
  <c r="EI29" i="24" s="1"/>
  <c r="EI30" i="24" s="1"/>
  <c r="EI31" i="24" s="1"/>
  <c r="EI32" i="24" s="1"/>
  <c r="EI33" i="24" s="1"/>
  <c r="EI34" i="24" s="1"/>
  <c r="EI35" i="24" s="1"/>
  <c r="EI36" i="24" s="1"/>
  <c r="EI37" i="24" s="1"/>
  <c r="EI38" i="24" s="1"/>
  <c r="EI39" i="24" s="1"/>
  <c r="EI40" i="24" s="1"/>
  <c r="EI41" i="24" s="1"/>
  <c r="EI42" i="24" s="1"/>
  <c r="EI43" i="24" s="1"/>
  <c r="EI44" i="24" s="1"/>
  <c r="EI45" i="24" s="1"/>
  <c r="EI46" i="24" s="1"/>
  <c r="EI47" i="24" s="1"/>
  <c r="EI48" i="24" s="1"/>
  <c r="EI49" i="24" s="1"/>
  <c r="EI50" i="24" s="1"/>
  <c r="EI51" i="24" s="1"/>
  <c r="EI52" i="24" s="1"/>
  <c r="EI53" i="24" s="1"/>
  <c r="EI54" i="24" s="1"/>
  <c r="EI55" i="24" s="1"/>
  <c r="EI56" i="24" s="1"/>
  <c r="EI57" i="24" s="1"/>
  <c r="EI58" i="24" s="1"/>
  <c r="EI59" i="24" s="1"/>
  <c r="EI60" i="24" s="1"/>
  <c r="EI61" i="24" s="1"/>
  <c r="EI62" i="24" s="1"/>
  <c r="EI63" i="24" s="1"/>
  <c r="EI64" i="24" s="1"/>
  <c r="EI65" i="24" s="1"/>
  <c r="EI66" i="24" s="1"/>
  <c r="EI67" i="24" s="1"/>
  <c r="EI68" i="24" s="1"/>
  <c r="EI69" i="24" s="1"/>
  <c r="EI70" i="24" s="1"/>
  <c r="EI71" i="24" s="1"/>
  <c r="EI72" i="24" s="1"/>
  <c r="EI73" i="24" s="1"/>
  <c r="EI74" i="24" s="1"/>
  <c r="EI75" i="24" s="1"/>
  <c r="EI76" i="24" s="1"/>
  <c r="EI77" i="24" s="1"/>
  <c r="EI78" i="24" s="1"/>
  <c r="EI79" i="24" s="1"/>
  <c r="EI80" i="24" s="1"/>
  <c r="EI81" i="24" s="1"/>
  <c r="EI82" i="24" s="1"/>
  <c r="EI83" i="24" s="1"/>
  <c r="EI84" i="24" s="1"/>
  <c r="EI85" i="24" s="1"/>
  <c r="EI86" i="24" s="1"/>
  <c r="EI87" i="24" s="1"/>
  <c r="EI88" i="24" s="1"/>
  <c r="EI89" i="24" s="1"/>
  <c r="EI90" i="24" s="1"/>
  <c r="EI91" i="24" s="1"/>
  <c r="EI92" i="24" s="1"/>
  <c r="EI93" i="24" s="1"/>
  <c r="EI94" i="24" s="1"/>
  <c r="EI95" i="24" s="1"/>
  <c r="EI96" i="24" s="1"/>
  <c r="EI97" i="24" s="1"/>
  <c r="EI98" i="24" s="1"/>
  <c r="EI99" i="24" s="1"/>
  <c r="EI100" i="24" s="1"/>
  <c r="EI101" i="24" s="1"/>
  <c r="EI102" i="24" s="1"/>
  <c r="EI103" i="24" s="1"/>
  <c r="EI104" i="24" s="1"/>
  <c r="EI105" i="24" s="1"/>
  <c r="EI106" i="24" s="1"/>
  <c r="EI107" i="24" s="1"/>
  <c r="EI108" i="24" s="1"/>
  <c r="EI109" i="24" s="1"/>
  <c r="EI110" i="24" s="1"/>
  <c r="EI111" i="24" s="1"/>
  <c r="EI112" i="24" s="1"/>
  <c r="EI113" i="24" s="1"/>
  <c r="EI114" i="24" s="1"/>
  <c r="EI115" i="24" s="1"/>
  <c r="EI116" i="24" s="1"/>
  <c r="EI117" i="24" s="1"/>
  <c r="EI118" i="24" s="1"/>
  <c r="EI119" i="24" s="1"/>
  <c r="EI120" i="24" s="1"/>
  <c r="EI121" i="24" s="1"/>
  <c r="EI122" i="24" s="1"/>
  <c r="EI123" i="24" s="1"/>
  <c r="SW6" i="24"/>
  <c r="SW7" i="24" s="1"/>
  <c r="SW8" i="24" s="1"/>
  <c r="SW9" i="24" s="1"/>
  <c r="SW10" i="24" s="1"/>
  <c r="SW11" i="24" s="1"/>
  <c r="SW12" i="24" s="1"/>
  <c r="SW13" i="24" s="1"/>
  <c r="SW14" i="24" s="1"/>
  <c r="SW15" i="24" s="1"/>
  <c r="SW16" i="24" s="1"/>
  <c r="SW17" i="24" s="1"/>
  <c r="SW18" i="24" s="1"/>
  <c r="SW19" i="24" s="1"/>
  <c r="SW20" i="24" s="1"/>
  <c r="SW21" i="24" s="1"/>
  <c r="SW22" i="24" s="1"/>
  <c r="SW23" i="24" s="1"/>
  <c r="SW24" i="24" s="1"/>
  <c r="SW25" i="24" s="1"/>
  <c r="SW26" i="24" s="1"/>
  <c r="SW27" i="24" s="1"/>
  <c r="SW28" i="24" s="1"/>
  <c r="SW29" i="24" s="1"/>
  <c r="SW30" i="24" s="1"/>
  <c r="SW31" i="24" s="1"/>
  <c r="SW32" i="24" s="1"/>
  <c r="SW33" i="24" s="1"/>
  <c r="SW34" i="24" s="1"/>
  <c r="SW35" i="24" s="1"/>
  <c r="SW36" i="24" s="1"/>
  <c r="SW37" i="24" s="1"/>
  <c r="SW38" i="24" s="1"/>
  <c r="SW39" i="24" s="1"/>
  <c r="SW40" i="24" s="1"/>
  <c r="SW41" i="24" s="1"/>
  <c r="SW42" i="24" s="1"/>
  <c r="SW43" i="24" s="1"/>
  <c r="SW44" i="24" s="1"/>
  <c r="SW45" i="24" s="1"/>
  <c r="SW46" i="24" s="1"/>
  <c r="SW47" i="24" s="1"/>
  <c r="SW48" i="24" s="1"/>
  <c r="SW49" i="24" s="1"/>
  <c r="SW50" i="24" s="1"/>
  <c r="SW51" i="24" s="1"/>
  <c r="SW52" i="24" s="1"/>
  <c r="SW53" i="24" s="1"/>
  <c r="SW54" i="24" s="1"/>
  <c r="SW55" i="24" s="1"/>
  <c r="SW56" i="24" s="1"/>
  <c r="SW57" i="24" s="1"/>
  <c r="SW58" i="24" s="1"/>
  <c r="SW59" i="24" s="1"/>
  <c r="SW60" i="24" s="1"/>
  <c r="SW61" i="24" s="1"/>
  <c r="SW62" i="24" s="1"/>
  <c r="SW63" i="24" s="1"/>
  <c r="SW64" i="24" s="1"/>
  <c r="SW65" i="24" s="1"/>
  <c r="SW66" i="24" s="1"/>
  <c r="SW67" i="24" s="1"/>
  <c r="SW68" i="24" s="1"/>
  <c r="SW69" i="24" s="1"/>
  <c r="SW70" i="24" s="1"/>
  <c r="SW71" i="24" s="1"/>
  <c r="SW72" i="24" s="1"/>
  <c r="SW73" i="24" s="1"/>
  <c r="SW74" i="24" s="1"/>
  <c r="SW75" i="24" s="1"/>
  <c r="SW76" i="24" s="1"/>
  <c r="SW77" i="24" s="1"/>
  <c r="SW78" i="24" s="1"/>
  <c r="SW79" i="24" s="1"/>
  <c r="SW80" i="24" s="1"/>
  <c r="SW81" i="24" s="1"/>
  <c r="SW82" i="24" s="1"/>
  <c r="SW83" i="24" s="1"/>
  <c r="SW84" i="24" s="1"/>
  <c r="SW85" i="24" s="1"/>
  <c r="SW86" i="24" s="1"/>
  <c r="SW87" i="24" s="1"/>
  <c r="SW88" i="24" s="1"/>
  <c r="SW89" i="24" s="1"/>
  <c r="SW90" i="24" s="1"/>
  <c r="SW91" i="24" s="1"/>
  <c r="SW92" i="24" s="1"/>
  <c r="SW93" i="24" s="1"/>
  <c r="SW94" i="24" s="1"/>
  <c r="SW95" i="24" s="1"/>
  <c r="SW96" i="24" s="1"/>
  <c r="SW97" i="24" s="1"/>
  <c r="SW98" i="24" s="1"/>
  <c r="SW99" i="24" s="1"/>
  <c r="SW100" i="24" s="1"/>
  <c r="SW101" i="24" s="1"/>
  <c r="SW102" i="24" s="1"/>
  <c r="SW103" i="24" s="1"/>
  <c r="SW104" i="24" s="1"/>
  <c r="SW105" i="24" s="1"/>
  <c r="SW106" i="24" s="1"/>
  <c r="SW107" i="24" s="1"/>
  <c r="SW108" i="24" s="1"/>
  <c r="SW109" i="24" s="1"/>
  <c r="SW110" i="24" s="1"/>
  <c r="SW111" i="24" s="1"/>
  <c r="SW112" i="24" s="1"/>
  <c r="SW113" i="24" s="1"/>
  <c r="SW114" i="24" s="1"/>
  <c r="SW115" i="24" s="1"/>
  <c r="SW116" i="24" s="1"/>
  <c r="SW117" i="24" s="1"/>
  <c r="SW118" i="24" s="1"/>
  <c r="SW119" i="24" s="1"/>
  <c r="SW120" i="24" s="1"/>
  <c r="SW121" i="24" s="1"/>
  <c r="SW122" i="24" s="1"/>
  <c r="SW123" i="24" s="1"/>
  <c r="GK6" i="24"/>
  <c r="GK7" i="24" s="1"/>
  <c r="GK8" i="24" s="1"/>
  <c r="GK9" i="24" s="1"/>
  <c r="GK10" i="24" s="1"/>
  <c r="GK11" i="24" s="1"/>
  <c r="GK12" i="24" s="1"/>
  <c r="GK13" i="24" s="1"/>
  <c r="GK14" i="24" s="1"/>
  <c r="GK15" i="24" s="1"/>
  <c r="GK16" i="24" s="1"/>
  <c r="GK17" i="24" s="1"/>
  <c r="GK18" i="24" s="1"/>
  <c r="GK19" i="24" s="1"/>
  <c r="GK20" i="24" s="1"/>
  <c r="GK21" i="24" s="1"/>
  <c r="GK22" i="24" s="1"/>
  <c r="GK23" i="24" s="1"/>
  <c r="GK24" i="24" s="1"/>
  <c r="GK25" i="24" s="1"/>
  <c r="GK26" i="24" s="1"/>
  <c r="GK27" i="24" s="1"/>
  <c r="GK28" i="24" s="1"/>
  <c r="GK29" i="24" s="1"/>
  <c r="GK30" i="24" s="1"/>
  <c r="GK31" i="24" s="1"/>
  <c r="GK32" i="24" s="1"/>
  <c r="GK33" i="24" s="1"/>
  <c r="GK34" i="24" s="1"/>
  <c r="GK35" i="24" s="1"/>
  <c r="GK36" i="24" s="1"/>
  <c r="GK37" i="24" s="1"/>
  <c r="GK38" i="24" s="1"/>
  <c r="GK39" i="24" s="1"/>
  <c r="GK40" i="24" s="1"/>
  <c r="GK41" i="24" s="1"/>
  <c r="GK42" i="24" s="1"/>
  <c r="GK43" i="24" s="1"/>
  <c r="GK44" i="24" s="1"/>
  <c r="GK45" i="24" s="1"/>
  <c r="GK46" i="24" s="1"/>
  <c r="GK47" i="24" s="1"/>
  <c r="GK48" i="24" s="1"/>
  <c r="GK49" i="24" s="1"/>
  <c r="GK50" i="24" s="1"/>
  <c r="GK51" i="24" s="1"/>
  <c r="GK52" i="24" s="1"/>
  <c r="GK53" i="24" s="1"/>
  <c r="GK54" i="24" s="1"/>
  <c r="GK55" i="24" s="1"/>
  <c r="GK56" i="24" s="1"/>
  <c r="GK57" i="24" s="1"/>
  <c r="GK58" i="24" s="1"/>
  <c r="GK59" i="24" s="1"/>
  <c r="GK60" i="24" s="1"/>
  <c r="GK61" i="24" s="1"/>
  <c r="GK62" i="24" s="1"/>
  <c r="GK63" i="24" s="1"/>
  <c r="GK64" i="24" s="1"/>
  <c r="GK65" i="24" s="1"/>
  <c r="GK66" i="24" s="1"/>
  <c r="GK67" i="24" s="1"/>
  <c r="GK68" i="24" s="1"/>
  <c r="GK69" i="24" s="1"/>
  <c r="GK70" i="24" s="1"/>
  <c r="GK71" i="24" s="1"/>
  <c r="GK72" i="24" s="1"/>
  <c r="GK73" i="24" s="1"/>
  <c r="GK74" i="24" s="1"/>
  <c r="GK75" i="24" s="1"/>
  <c r="GK76" i="24" s="1"/>
  <c r="GK77" i="24" s="1"/>
  <c r="GK78" i="24" s="1"/>
  <c r="GK79" i="24" s="1"/>
  <c r="GK80" i="24" s="1"/>
  <c r="GK81" i="24" s="1"/>
  <c r="GK82" i="24" s="1"/>
  <c r="GK83" i="24" s="1"/>
  <c r="GK84" i="24" s="1"/>
  <c r="GK85" i="24" s="1"/>
  <c r="GK86" i="24" s="1"/>
  <c r="GK87" i="24" s="1"/>
  <c r="GK88" i="24" s="1"/>
  <c r="GK89" i="24" s="1"/>
  <c r="GK90" i="24" s="1"/>
  <c r="GK91" i="24" s="1"/>
  <c r="GK92" i="24" s="1"/>
  <c r="GK93" i="24" s="1"/>
  <c r="GK94" i="24" s="1"/>
  <c r="GK95" i="24" s="1"/>
  <c r="GK96" i="24" s="1"/>
  <c r="GK97" i="24" s="1"/>
  <c r="GK98" i="24" s="1"/>
  <c r="GK99" i="24" s="1"/>
  <c r="GK100" i="24" s="1"/>
  <c r="GK101" i="24" s="1"/>
  <c r="GK102" i="24" s="1"/>
  <c r="GK103" i="24" s="1"/>
  <c r="GK104" i="24" s="1"/>
  <c r="GK105" i="24" s="1"/>
  <c r="GK106" i="24" s="1"/>
  <c r="GK107" i="24" s="1"/>
  <c r="GK108" i="24" s="1"/>
  <c r="GK109" i="24" s="1"/>
  <c r="GK110" i="24" s="1"/>
  <c r="GK111" i="24" s="1"/>
  <c r="GK112" i="24" s="1"/>
  <c r="GK113" i="24" s="1"/>
  <c r="GK114" i="24" s="1"/>
  <c r="GK115" i="24" s="1"/>
  <c r="GK116" i="24" s="1"/>
  <c r="GK117" i="24" s="1"/>
  <c r="GK118" i="24" s="1"/>
  <c r="GK119" i="24" s="1"/>
  <c r="GK120" i="24" s="1"/>
  <c r="GK121" i="24" s="1"/>
  <c r="GK122" i="24" s="1"/>
  <c r="GK123" i="24" s="1"/>
  <c r="GE5" i="24"/>
  <c r="GF5" i="24" s="1"/>
  <c r="HZ5" i="24"/>
  <c r="IB5" i="24" s="1"/>
  <c r="LM5" i="24"/>
  <c r="LM6" i="24" s="1"/>
  <c r="LM7" i="24" s="1"/>
  <c r="LM8" i="24" s="1"/>
  <c r="LM9" i="24" s="1"/>
  <c r="LM10" i="24" s="1"/>
  <c r="LM11" i="24" s="1"/>
  <c r="LM12" i="24" s="1"/>
  <c r="LM13" i="24" s="1"/>
  <c r="LM14" i="24" s="1"/>
  <c r="LM15" i="24" s="1"/>
  <c r="LM16" i="24" s="1"/>
  <c r="LM17" i="24" s="1"/>
  <c r="LM18" i="24" s="1"/>
  <c r="LM19" i="24" s="1"/>
  <c r="LM20" i="24" s="1"/>
  <c r="LM21" i="24" s="1"/>
  <c r="LM22" i="24" s="1"/>
  <c r="LM23" i="24" s="1"/>
  <c r="LM24" i="24" s="1"/>
  <c r="LM25" i="24" s="1"/>
  <c r="LM26" i="24" s="1"/>
  <c r="LM27" i="24" s="1"/>
  <c r="LM28" i="24" s="1"/>
  <c r="LM29" i="24" s="1"/>
  <c r="LM30" i="24" s="1"/>
  <c r="LM31" i="24" s="1"/>
  <c r="LM32" i="24" s="1"/>
  <c r="LM33" i="24" s="1"/>
  <c r="LM34" i="24" s="1"/>
  <c r="LM35" i="24" s="1"/>
  <c r="LM36" i="24" s="1"/>
  <c r="LM37" i="24" s="1"/>
  <c r="LM38" i="24" s="1"/>
  <c r="LM39" i="24" s="1"/>
  <c r="LM40" i="24" s="1"/>
  <c r="LM41" i="24" s="1"/>
  <c r="LM42" i="24" s="1"/>
  <c r="LM43" i="24" s="1"/>
  <c r="LM44" i="24" s="1"/>
  <c r="LM45" i="24" s="1"/>
  <c r="LM46" i="24" s="1"/>
  <c r="LM47" i="24" s="1"/>
  <c r="LM48" i="24" s="1"/>
  <c r="LM49" i="24" s="1"/>
  <c r="LM50" i="24" s="1"/>
  <c r="LM51" i="24" s="1"/>
  <c r="LM52" i="24" s="1"/>
  <c r="LM53" i="24" s="1"/>
  <c r="LM54" i="24" s="1"/>
  <c r="LM55" i="24" s="1"/>
  <c r="LM56" i="24" s="1"/>
  <c r="LM57" i="24" s="1"/>
  <c r="LM58" i="24" s="1"/>
  <c r="LM59" i="24" s="1"/>
  <c r="LM60" i="24" s="1"/>
  <c r="LM61" i="24" s="1"/>
  <c r="LM62" i="24" s="1"/>
  <c r="LM63" i="24" s="1"/>
  <c r="LM64" i="24" s="1"/>
  <c r="LM65" i="24" s="1"/>
  <c r="LM66" i="24" s="1"/>
  <c r="LM67" i="24" s="1"/>
  <c r="LM68" i="24" s="1"/>
  <c r="LM69" i="24" s="1"/>
  <c r="LM70" i="24" s="1"/>
  <c r="LM71" i="24" s="1"/>
  <c r="LM72" i="24" s="1"/>
  <c r="LM73" i="24" s="1"/>
  <c r="LM74" i="24" s="1"/>
  <c r="LM75" i="24" s="1"/>
  <c r="LM76" i="24" s="1"/>
  <c r="LM77" i="24" s="1"/>
  <c r="LM78" i="24" s="1"/>
  <c r="LM79" i="24" s="1"/>
  <c r="LM80" i="24" s="1"/>
  <c r="LM81" i="24" s="1"/>
  <c r="LM82" i="24" s="1"/>
  <c r="LM83" i="24" s="1"/>
  <c r="LM84" i="24" s="1"/>
  <c r="LM85" i="24" s="1"/>
  <c r="LM86" i="24" s="1"/>
  <c r="LM87" i="24" s="1"/>
  <c r="LM88" i="24" s="1"/>
  <c r="LM89" i="24" s="1"/>
  <c r="LM90" i="24" s="1"/>
  <c r="LM91" i="24" s="1"/>
  <c r="LM92" i="24" s="1"/>
  <c r="LM93" i="24" s="1"/>
  <c r="LM94" i="24" s="1"/>
  <c r="LM95" i="24" s="1"/>
  <c r="LM96" i="24" s="1"/>
  <c r="LM97" i="24" s="1"/>
  <c r="LM98" i="24" s="1"/>
  <c r="LM99" i="24" s="1"/>
  <c r="LM100" i="24" s="1"/>
  <c r="LM101" i="24" s="1"/>
  <c r="LM102" i="24" s="1"/>
  <c r="LM103" i="24" s="1"/>
  <c r="LM104" i="24" s="1"/>
  <c r="LM105" i="24" s="1"/>
  <c r="LM106" i="24" s="1"/>
  <c r="LM107" i="24" s="1"/>
  <c r="LM108" i="24" s="1"/>
  <c r="LM109" i="24" s="1"/>
  <c r="LM110" i="24" s="1"/>
  <c r="LM111" i="24" s="1"/>
  <c r="LM112" i="24" s="1"/>
  <c r="LM113" i="24" s="1"/>
  <c r="LM114" i="24" s="1"/>
  <c r="LM115" i="24" s="1"/>
  <c r="LM116" i="24" s="1"/>
  <c r="LM117" i="24" s="1"/>
  <c r="LM118" i="24" s="1"/>
  <c r="LM119" i="24" s="1"/>
  <c r="LM120" i="24" s="1"/>
  <c r="LM121" i="24" s="1"/>
  <c r="LM122" i="24" s="1"/>
  <c r="LM123" i="24" s="1"/>
  <c r="CY6" i="24"/>
  <c r="CY7" i="24" s="1"/>
  <c r="CY8" i="24" s="1"/>
  <c r="CY9" i="24" s="1"/>
  <c r="CY10" i="24" s="1"/>
  <c r="CY11" i="24" s="1"/>
  <c r="CY12" i="24" s="1"/>
  <c r="CY13" i="24" s="1"/>
  <c r="CY14" i="24" s="1"/>
  <c r="CY15" i="24" s="1"/>
  <c r="CY16" i="24" s="1"/>
  <c r="CY17" i="24" s="1"/>
  <c r="CY18" i="24" s="1"/>
  <c r="CY19" i="24" s="1"/>
  <c r="CY20" i="24" s="1"/>
  <c r="CY21" i="24" s="1"/>
  <c r="CY22" i="24" s="1"/>
  <c r="CY23" i="24" s="1"/>
  <c r="CY24" i="24" s="1"/>
  <c r="CY25" i="24" s="1"/>
  <c r="CY26" i="24" s="1"/>
  <c r="CY27" i="24" s="1"/>
  <c r="CY28" i="24" s="1"/>
  <c r="CY29" i="24" s="1"/>
  <c r="CY30" i="24" s="1"/>
  <c r="CY31" i="24" s="1"/>
  <c r="CY32" i="24" s="1"/>
  <c r="CY33" i="24" s="1"/>
  <c r="CY34" i="24" s="1"/>
  <c r="CY35" i="24" s="1"/>
  <c r="CY36" i="24" s="1"/>
  <c r="CY37" i="24" s="1"/>
  <c r="CY38" i="24" s="1"/>
  <c r="CY39" i="24" s="1"/>
  <c r="CY40" i="24" s="1"/>
  <c r="CY41" i="24" s="1"/>
  <c r="CY42" i="24" s="1"/>
  <c r="CY43" i="24" s="1"/>
  <c r="CY44" i="24" s="1"/>
  <c r="CY45" i="24" s="1"/>
  <c r="CY46" i="24" s="1"/>
  <c r="CY47" i="24" s="1"/>
  <c r="CY48" i="24" s="1"/>
  <c r="CY49" i="24" s="1"/>
  <c r="CY50" i="24" s="1"/>
  <c r="CY51" i="24" s="1"/>
  <c r="CY52" i="24" s="1"/>
  <c r="CY53" i="24" s="1"/>
  <c r="CY54" i="24" s="1"/>
  <c r="CY55" i="24" s="1"/>
  <c r="CY56" i="24" s="1"/>
  <c r="CY57" i="24" s="1"/>
  <c r="CY58" i="24" s="1"/>
  <c r="CY59" i="24" s="1"/>
  <c r="CY60" i="24" s="1"/>
  <c r="CY61" i="24" s="1"/>
  <c r="CY62" i="24" s="1"/>
  <c r="CY63" i="24" s="1"/>
  <c r="CY64" i="24" s="1"/>
  <c r="CY65" i="24" s="1"/>
  <c r="CY66" i="24" s="1"/>
  <c r="CY67" i="24" s="1"/>
  <c r="CY68" i="24" s="1"/>
  <c r="CY69" i="24" s="1"/>
  <c r="CY70" i="24" s="1"/>
  <c r="CY71" i="24" s="1"/>
  <c r="CY72" i="24" s="1"/>
  <c r="CY73" i="24" s="1"/>
  <c r="CY74" i="24" s="1"/>
  <c r="CY75" i="24" s="1"/>
  <c r="CY76" i="24" s="1"/>
  <c r="CY77" i="24" s="1"/>
  <c r="CY78" i="24" s="1"/>
  <c r="CY79" i="24" s="1"/>
  <c r="CY80" i="24" s="1"/>
  <c r="CY81" i="24" s="1"/>
  <c r="CY82" i="24" s="1"/>
  <c r="CY83" i="24" s="1"/>
  <c r="CY84" i="24" s="1"/>
  <c r="CY85" i="24" s="1"/>
  <c r="CY86" i="24" s="1"/>
  <c r="CY87" i="24" s="1"/>
  <c r="CY88" i="24" s="1"/>
  <c r="CY89" i="24" s="1"/>
  <c r="CY90" i="24" s="1"/>
  <c r="CY91" i="24" s="1"/>
  <c r="CY92" i="24" s="1"/>
  <c r="CY93" i="24" s="1"/>
  <c r="CY94" i="24" s="1"/>
  <c r="CY95" i="24" s="1"/>
  <c r="CY96" i="24" s="1"/>
  <c r="CY97" i="24" s="1"/>
  <c r="CY98" i="24" s="1"/>
  <c r="CY99" i="24" s="1"/>
  <c r="CY100" i="24" s="1"/>
  <c r="CY101" i="24" s="1"/>
  <c r="CY102" i="24" s="1"/>
  <c r="CY103" i="24" s="1"/>
  <c r="CY104" i="24" s="1"/>
  <c r="CY105" i="24" s="1"/>
  <c r="CY106" i="24" s="1"/>
  <c r="CY107" i="24" s="1"/>
  <c r="CY108" i="24" s="1"/>
  <c r="CY109" i="24" s="1"/>
  <c r="CY110" i="24" s="1"/>
  <c r="CY111" i="24" s="1"/>
  <c r="CY112" i="24" s="1"/>
  <c r="CY113" i="24" s="1"/>
  <c r="CY114" i="24" s="1"/>
  <c r="CY115" i="24" s="1"/>
  <c r="CY116" i="24" s="1"/>
  <c r="CY117" i="24" s="1"/>
  <c r="CY118" i="24" s="1"/>
  <c r="CY119" i="24" s="1"/>
  <c r="CY120" i="24" s="1"/>
  <c r="CY121" i="24" s="1"/>
  <c r="CY122" i="24" s="1"/>
  <c r="CY123" i="24" s="1"/>
  <c r="JK5" i="24"/>
  <c r="JK6" i="24" s="1"/>
  <c r="JK7" i="24" s="1"/>
  <c r="JK8" i="24" s="1"/>
  <c r="JK9" i="24" s="1"/>
  <c r="JK10" i="24" s="1"/>
  <c r="JK11" i="24" s="1"/>
  <c r="JK12" i="24" s="1"/>
  <c r="JK13" i="24" s="1"/>
  <c r="JK14" i="24" s="1"/>
  <c r="JK15" i="24" s="1"/>
  <c r="JK16" i="24" s="1"/>
  <c r="JK17" i="24" s="1"/>
  <c r="JK18" i="24" s="1"/>
  <c r="JK19" i="24" s="1"/>
  <c r="JK20" i="24" s="1"/>
  <c r="JK21" i="24" s="1"/>
  <c r="JK22" i="24" s="1"/>
  <c r="JK23" i="24" s="1"/>
  <c r="JK24" i="24" s="1"/>
  <c r="JK25" i="24" s="1"/>
  <c r="JK26" i="24" s="1"/>
  <c r="JK27" i="24" s="1"/>
  <c r="JK28" i="24" s="1"/>
  <c r="JK29" i="24" s="1"/>
  <c r="JK30" i="24" s="1"/>
  <c r="JK31" i="24" s="1"/>
  <c r="JK32" i="24" s="1"/>
  <c r="JK33" i="24" s="1"/>
  <c r="JK34" i="24" s="1"/>
  <c r="JK35" i="24" s="1"/>
  <c r="JK36" i="24" s="1"/>
  <c r="JK37" i="24" s="1"/>
  <c r="JK38" i="24" s="1"/>
  <c r="JK39" i="24" s="1"/>
  <c r="JK40" i="24" s="1"/>
  <c r="JK41" i="24" s="1"/>
  <c r="JK42" i="24" s="1"/>
  <c r="JK43" i="24" s="1"/>
  <c r="JK44" i="24" s="1"/>
  <c r="JK45" i="24" s="1"/>
  <c r="JK46" i="24" s="1"/>
  <c r="JK47" i="24" s="1"/>
  <c r="JK48" i="24" s="1"/>
  <c r="JK49" i="24" s="1"/>
  <c r="JK50" i="24" s="1"/>
  <c r="JK51" i="24" s="1"/>
  <c r="JK52" i="24" s="1"/>
  <c r="JK53" i="24" s="1"/>
  <c r="JK54" i="24" s="1"/>
  <c r="JK55" i="24" s="1"/>
  <c r="JK56" i="24" s="1"/>
  <c r="JK57" i="24" s="1"/>
  <c r="JK58" i="24" s="1"/>
  <c r="JK59" i="24" s="1"/>
  <c r="JK60" i="24" s="1"/>
  <c r="JK61" i="24" s="1"/>
  <c r="JK62" i="24" s="1"/>
  <c r="JK63" i="24" s="1"/>
  <c r="JK64" i="24" s="1"/>
  <c r="JK65" i="24" s="1"/>
  <c r="JK66" i="24" s="1"/>
  <c r="JK67" i="24" s="1"/>
  <c r="JK68" i="24" s="1"/>
  <c r="JK69" i="24" s="1"/>
  <c r="JK70" i="24" s="1"/>
  <c r="JK71" i="24" s="1"/>
  <c r="JK72" i="24" s="1"/>
  <c r="JK73" i="24" s="1"/>
  <c r="JK74" i="24" s="1"/>
  <c r="JK75" i="24" s="1"/>
  <c r="JK76" i="24" s="1"/>
  <c r="JK77" i="24" s="1"/>
  <c r="JK78" i="24" s="1"/>
  <c r="JK79" i="24" s="1"/>
  <c r="JK80" i="24" s="1"/>
  <c r="JK81" i="24" s="1"/>
  <c r="JK82" i="24" s="1"/>
  <c r="JK83" i="24" s="1"/>
  <c r="JK84" i="24" s="1"/>
  <c r="JK85" i="24" s="1"/>
  <c r="JK86" i="24" s="1"/>
  <c r="JK87" i="24" s="1"/>
  <c r="JK88" i="24" s="1"/>
  <c r="JK89" i="24" s="1"/>
  <c r="JK90" i="24" s="1"/>
  <c r="JK91" i="24" s="1"/>
  <c r="JK92" i="24" s="1"/>
  <c r="JK93" i="24" s="1"/>
  <c r="JK94" i="24" s="1"/>
  <c r="JK95" i="24" s="1"/>
  <c r="JK96" i="24" s="1"/>
  <c r="JK97" i="24" s="1"/>
  <c r="JK98" i="24" s="1"/>
  <c r="JK99" i="24" s="1"/>
  <c r="JK100" i="24" s="1"/>
  <c r="JK101" i="24" s="1"/>
  <c r="JK102" i="24" s="1"/>
  <c r="JK103" i="24" s="1"/>
  <c r="JK104" i="24" s="1"/>
  <c r="JK105" i="24" s="1"/>
  <c r="JK106" i="24" s="1"/>
  <c r="JK107" i="24" s="1"/>
  <c r="JK108" i="24" s="1"/>
  <c r="JK109" i="24" s="1"/>
  <c r="JK110" i="24" s="1"/>
  <c r="JK111" i="24" s="1"/>
  <c r="JK112" i="24" s="1"/>
  <c r="JK113" i="24" s="1"/>
  <c r="JK114" i="24" s="1"/>
  <c r="JK115" i="24" s="1"/>
  <c r="JK116" i="24" s="1"/>
  <c r="JK117" i="24" s="1"/>
  <c r="JK118" i="24" s="1"/>
  <c r="JK119" i="24" s="1"/>
  <c r="JK120" i="24" s="1"/>
  <c r="JK121" i="24" s="1"/>
  <c r="JK122" i="24" s="1"/>
  <c r="JK123" i="24" s="1"/>
  <c r="CX5" i="24"/>
  <c r="CX6" i="24" s="1"/>
  <c r="NB5" i="24"/>
  <c r="AP5" i="24"/>
  <c r="AP6" i="24" s="1"/>
  <c r="AP7" i="24" s="1"/>
  <c r="JE5" i="24"/>
  <c r="JE6" i="24" s="1"/>
  <c r="JE7" i="24" s="1"/>
  <c r="JE8" i="24" s="1"/>
  <c r="JE9" i="24" s="1"/>
  <c r="JE10" i="24" s="1"/>
  <c r="JE11" i="24" s="1"/>
  <c r="JE12" i="24" s="1"/>
  <c r="JE13" i="24" s="1"/>
  <c r="JE14" i="24" s="1"/>
  <c r="JE15" i="24" s="1"/>
  <c r="JE16" i="24" s="1"/>
  <c r="JE17" i="24" s="1"/>
  <c r="JE18" i="24" s="1"/>
  <c r="JE19" i="24" s="1"/>
  <c r="JE20" i="24" s="1"/>
  <c r="JE21" i="24" s="1"/>
  <c r="JE22" i="24" s="1"/>
  <c r="JE23" i="24" s="1"/>
  <c r="JE24" i="24" s="1"/>
  <c r="JE25" i="24" s="1"/>
  <c r="JE26" i="24" s="1"/>
  <c r="JE27" i="24" s="1"/>
  <c r="JE28" i="24" s="1"/>
  <c r="JE29" i="24" s="1"/>
  <c r="JE30" i="24" s="1"/>
  <c r="JE31" i="24" s="1"/>
  <c r="JE32" i="24" s="1"/>
  <c r="JE33" i="24" s="1"/>
  <c r="JE34" i="24" s="1"/>
  <c r="JE35" i="24" s="1"/>
  <c r="JE36" i="24" s="1"/>
  <c r="JE37" i="24" s="1"/>
  <c r="JE38" i="24" s="1"/>
  <c r="JE39" i="24" s="1"/>
  <c r="JE40" i="24" s="1"/>
  <c r="JE41" i="24" s="1"/>
  <c r="JE42" i="24" s="1"/>
  <c r="JE43" i="24" s="1"/>
  <c r="JE44" i="24" s="1"/>
  <c r="JE45" i="24" s="1"/>
  <c r="JE46" i="24" s="1"/>
  <c r="JE47" i="24" s="1"/>
  <c r="JE48" i="24" s="1"/>
  <c r="JE49" i="24" s="1"/>
  <c r="JE50" i="24" s="1"/>
  <c r="JE51" i="24" s="1"/>
  <c r="JE52" i="24" s="1"/>
  <c r="JE53" i="24" s="1"/>
  <c r="JE54" i="24" s="1"/>
  <c r="JE55" i="24" s="1"/>
  <c r="JE56" i="24" s="1"/>
  <c r="JE57" i="24" s="1"/>
  <c r="JE58" i="24" s="1"/>
  <c r="JE59" i="24" s="1"/>
  <c r="JE60" i="24" s="1"/>
  <c r="JE61" i="24" s="1"/>
  <c r="JE62" i="24" s="1"/>
  <c r="JE63" i="24" s="1"/>
  <c r="JE64" i="24" s="1"/>
  <c r="JE65" i="24" s="1"/>
  <c r="JE66" i="24" s="1"/>
  <c r="JE67" i="24" s="1"/>
  <c r="JE68" i="24" s="1"/>
  <c r="JE69" i="24" s="1"/>
  <c r="JE70" i="24" s="1"/>
  <c r="JE71" i="24" s="1"/>
  <c r="JE72" i="24" s="1"/>
  <c r="JE73" i="24" s="1"/>
  <c r="JE74" i="24" s="1"/>
  <c r="JE75" i="24" s="1"/>
  <c r="JE76" i="24" s="1"/>
  <c r="JE77" i="24" s="1"/>
  <c r="JE78" i="24" s="1"/>
  <c r="JE79" i="24" s="1"/>
  <c r="JE80" i="24" s="1"/>
  <c r="JE81" i="24" s="1"/>
  <c r="JE82" i="24" s="1"/>
  <c r="JE83" i="24" s="1"/>
  <c r="JE84" i="24" s="1"/>
  <c r="JE85" i="24" s="1"/>
  <c r="JE86" i="24" s="1"/>
  <c r="JE87" i="24" s="1"/>
  <c r="JE88" i="24" s="1"/>
  <c r="JE89" i="24" s="1"/>
  <c r="JE90" i="24" s="1"/>
  <c r="JE91" i="24" s="1"/>
  <c r="JE92" i="24" s="1"/>
  <c r="JE93" i="24" s="1"/>
  <c r="JE94" i="24" s="1"/>
  <c r="JE95" i="24" s="1"/>
  <c r="JE96" i="24" s="1"/>
  <c r="JE97" i="24" s="1"/>
  <c r="JE98" i="24" s="1"/>
  <c r="JE99" i="24" s="1"/>
  <c r="JE100" i="24" s="1"/>
  <c r="JE101" i="24" s="1"/>
  <c r="JE102" i="24" s="1"/>
  <c r="JE103" i="24" s="1"/>
  <c r="JE104" i="24" s="1"/>
  <c r="JE105" i="24" s="1"/>
  <c r="JE106" i="24" s="1"/>
  <c r="JE107" i="24" s="1"/>
  <c r="JE108" i="24" s="1"/>
  <c r="JE109" i="24" s="1"/>
  <c r="JE110" i="24" s="1"/>
  <c r="JE111" i="24" s="1"/>
  <c r="JE112" i="24" s="1"/>
  <c r="JE113" i="24" s="1"/>
  <c r="JE114" i="24" s="1"/>
  <c r="JE115" i="24" s="1"/>
  <c r="JE116" i="24" s="1"/>
  <c r="JE117" i="24" s="1"/>
  <c r="JE118" i="24" s="1"/>
  <c r="JE119" i="24" s="1"/>
  <c r="JE120" i="24" s="1"/>
  <c r="JE121" i="24" s="1"/>
  <c r="JE122" i="24" s="1"/>
  <c r="JE123" i="24" s="1"/>
  <c r="GJ5" i="24"/>
  <c r="GL5" i="24" s="1"/>
  <c r="HU5" i="24"/>
  <c r="HU6" i="24" s="1"/>
  <c r="HU7" i="24" s="1"/>
  <c r="HU8" i="24" s="1"/>
  <c r="HU9" i="24" s="1"/>
  <c r="HU10" i="24" s="1"/>
  <c r="HU11" i="24" s="1"/>
  <c r="HU12" i="24" s="1"/>
  <c r="HU13" i="24" s="1"/>
  <c r="HU14" i="24" s="1"/>
  <c r="HU15" i="24" s="1"/>
  <c r="HU16" i="24" s="1"/>
  <c r="HU17" i="24" s="1"/>
  <c r="HU18" i="24" s="1"/>
  <c r="HU19" i="24" s="1"/>
  <c r="HU20" i="24" s="1"/>
  <c r="HU21" i="24" s="1"/>
  <c r="HU22" i="24" s="1"/>
  <c r="HU23" i="24" s="1"/>
  <c r="HU24" i="24" s="1"/>
  <c r="HU25" i="24" s="1"/>
  <c r="HU26" i="24" s="1"/>
  <c r="HU27" i="24" s="1"/>
  <c r="HU28" i="24" s="1"/>
  <c r="HU29" i="24" s="1"/>
  <c r="HU30" i="24" s="1"/>
  <c r="HU31" i="24" s="1"/>
  <c r="HU32" i="24" s="1"/>
  <c r="HU33" i="24" s="1"/>
  <c r="HU34" i="24" s="1"/>
  <c r="HU35" i="24" s="1"/>
  <c r="HU36" i="24" s="1"/>
  <c r="HU37" i="24" s="1"/>
  <c r="HU38" i="24" s="1"/>
  <c r="HU39" i="24" s="1"/>
  <c r="HU40" i="24" s="1"/>
  <c r="HU41" i="24" s="1"/>
  <c r="HU42" i="24" s="1"/>
  <c r="HU43" i="24" s="1"/>
  <c r="HU44" i="24" s="1"/>
  <c r="HU45" i="24" s="1"/>
  <c r="HU46" i="24" s="1"/>
  <c r="HU47" i="24" s="1"/>
  <c r="HU48" i="24" s="1"/>
  <c r="HU49" i="24" s="1"/>
  <c r="HU50" i="24" s="1"/>
  <c r="HU51" i="24" s="1"/>
  <c r="HU52" i="24" s="1"/>
  <c r="HU53" i="24" s="1"/>
  <c r="HU54" i="24" s="1"/>
  <c r="HU55" i="24" s="1"/>
  <c r="HU56" i="24" s="1"/>
  <c r="HU57" i="24" s="1"/>
  <c r="HU58" i="24" s="1"/>
  <c r="HU59" i="24" s="1"/>
  <c r="HU60" i="24" s="1"/>
  <c r="HU61" i="24" s="1"/>
  <c r="HU62" i="24" s="1"/>
  <c r="HU63" i="24" s="1"/>
  <c r="HU64" i="24" s="1"/>
  <c r="HU65" i="24" s="1"/>
  <c r="HU66" i="24" s="1"/>
  <c r="HU67" i="24" s="1"/>
  <c r="HU68" i="24" s="1"/>
  <c r="HU69" i="24" s="1"/>
  <c r="HU70" i="24" s="1"/>
  <c r="HU71" i="24" s="1"/>
  <c r="HU72" i="24" s="1"/>
  <c r="HU73" i="24" s="1"/>
  <c r="HU74" i="24" s="1"/>
  <c r="HU75" i="24" s="1"/>
  <c r="HU76" i="24" s="1"/>
  <c r="HU77" i="24" s="1"/>
  <c r="HU78" i="24" s="1"/>
  <c r="HU79" i="24" s="1"/>
  <c r="HU80" i="24" s="1"/>
  <c r="HU81" i="24" s="1"/>
  <c r="HU82" i="24" s="1"/>
  <c r="HU83" i="24" s="1"/>
  <c r="HU84" i="24" s="1"/>
  <c r="HU85" i="24" s="1"/>
  <c r="HU86" i="24" s="1"/>
  <c r="HU87" i="24" s="1"/>
  <c r="HU88" i="24" s="1"/>
  <c r="HU89" i="24" s="1"/>
  <c r="HU90" i="24" s="1"/>
  <c r="HU91" i="24" s="1"/>
  <c r="HU92" i="24" s="1"/>
  <c r="HU93" i="24" s="1"/>
  <c r="HU94" i="24" s="1"/>
  <c r="HU95" i="24" s="1"/>
  <c r="HU96" i="24" s="1"/>
  <c r="HU97" i="24" s="1"/>
  <c r="HU98" i="24" s="1"/>
  <c r="HU99" i="24" s="1"/>
  <c r="HU100" i="24" s="1"/>
  <c r="HU101" i="24" s="1"/>
  <c r="HU102" i="24" s="1"/>
  <c r="HU103" i="24" s="1"/>
  <c r="HU104" i="24" s="1"/>
  <c r="HU105" i="24" s="1"/>
  <c r="HU106" i="24" s="1"/>
  <c r="HU107" i="24" s="1"/>
  <c r="HU108" i="24" s="1"/>
  <c r="HU109" i="24" s="1"/>
  <c r="HU110" i="24" s="1"/>
  <c r="HU111" i="24" s="1"/>
  <c r="HU112" i="24" s="1"/>
  <c r="HU113" i="24" s="1"/>
  <c r="HU114" i="24" s="1"/>
  <c r="HU115" i="24" s="1"/>
  <c r="HU116" i="24" s="1"/>
  <c r="HU117" i="24" s="1"/>
  <c r="HU118" i="24" s="1"/>
  <c r="HU119" i="24" s="1"/>
  <c r="HU120" i="24" s="1"/>
  <c r="HU121" i="24" s="1"/>
  <c r="HU122" i="24" s="1"/>
  <c r="HU123" i="24" s="1"/>
  <c r="KO5" i="24"/>
  <c r="KO6" i="24" s="1"/>
  <c r="KO7" i="24" s="1"/>
  <c r="KO8" i="24" s="1"/>
  <c r="KO9" i="24" s="1"/>
  <c r="KO10" i="24" s="1"/>
  <c r="KO11" i="24" s="1"/>
  <c r="KO12" i="24" s="1"/>
  <c r="KO13" i="24" s="1"/>
  <c r="KO14" i="24" s="1"/>
  <c r="KO15" i="24" s="1"/>
  <c r="KO16" i="24" s="1"/>
  <c r="KO17" i="24" s="1"/>
  <c r="KO18" i="24" s="1"/>
  <c r="KO19" i="24" s="1"/>
  <c r="KO20" i="24" s="1"/>
  <c r="KO21" i="24" s="1"/>
  <c r="KO22" i="24" s="1"/>
  <c r="KO23" i="24" s="1"/>
  <c r="KO24" i="24" s="1"/>
  <c r="KO25" i="24" s="1"/>
  <c r="KO26" i="24" s="1"/>
  <c r="KO27" i="24" s="1"/>
  <c r="KO28" i="24" s="1"/>
  <c r="KO29" i="24" s="1"/>
  <c r="KO30" i="24" s="1"/>
  <c r="KO31" i="24" s="1"/>
  <c r="KO32" i="24" s="1"/>
  <c r="KO33" i="24" s="1"/>
  <c r="KO34" i="24" s="1"/>
  <c r="KO35" i="24" s="1"/>
  <c r="KO36" i="24" s="1"/>
  <c r="KO37" i="24" s="1"/>
  <c r="KO38" i="24" s="1"/>
  <c r="KO39" i="24" s="1"/>
  <c r="KO40" i="24" s="1"/>
  <c r="KO41" i="24" s="1"/>
  <c r="KO42" i="24" s="1"/>
  <c r="KO43" i="24" s="1"/>
  <c r="KO44" i="24" s="1"/>
  <c r="KO45" i="24" s="1"/>
  <c r="KO46" i="24" s="1"/>
  <c r="KO47" i="24" s="1"/>
  <c r="KO48" i="24" s="1"/>
  <c r="KO49" i="24" s="1"/>
  <c r="KO50" i="24" s="1"/>
  <c r="KO51" i="24" s="1"/>
  <c r="KO52" i="24" s="1"/>
  <c r="KO53" i="24" s="1"/>
  <c r="KO54" i="24" s="1"/>
  <c r="KO55" i="24" s="1"/>
  <c r="KO56" i="24" s="1"/>
  <c r="KO57" i="24" s="1"/>
  <c r="KO58" i="24" s="1"/>
  <c r="KO59" i="24" s="1"/>
  <c r="KO60" i="24" s="1"/>
  <c r="KO61" i="24" s="1"/>
  <c r="KO62" i="24" s="1"/>
  <c r="KO63" i="24" s="1"/>
  <c r="KO64" i="24" s="1"/>
  <c r="KO65" i="24" s="1"/>
  <c r="KO66" i="24" s="1"/>
  <c r="KO67" i="24" s="1"/>
  <c r="KO68" i="24" s="1"/>
  <c r="KO69" i="24" s="1"/>
  <c r="KO70" i="24" s="1"/>
  <c r="KO71" i="24" s="1"/>
  <c r="KO72" i="24" s="1"/>
  <c r="KO73" i="24" s="1"/>
  <c r="KO74" i="24" s="1"/>
  <c r="KO75" i="24" s="1"/>
  <c r="KO76" i="24" s="1"/>
  <c r="KO77" i="24" s="1"/>
  <c r="KO78" i="24" s="1"/>
  <c r="KO79" i="24" s="1"/>
  <c r="KO80" i="24" s="1"/>
  <c r="KO81" i="24" s="1"/>
  <c r="KO82" i="24" s="1"/>
  <c r="KO83" i="24" s="1"/>
  <c r="KO84" i="24" s="1"/>
  <c r="KO85" i="24" s="1"/>
  <c r="KO86" i="24" s="1"/>
  <c r="KO87" i="24" s="1"/>
  <c r="KO88" i="24" s="1"/>
  <c r="KO89" i="24" s="1"/>
  <c r="KO90" i="24" s="1"/>
  <c r="KO91" i="24" s="1"/>
  <c r="KO92" i="24" s="1"/>
  <c r="KO93" i="24" s="1"/>
  <c r="KO94" i="24" s="1"/>
  <c r="KO95" i="24" s="1"/>
  <c r="KO96" i="24" s="1"/>
  <c r="KO97" i="24" s="1"/>
  <c r="KO98" i="24" s="1"/>
  <c r="KO99" i="24" s="1"/>
  <c r="KO100" i="24" s="1"/>
  <c r="KO101" i="24" s="1"/>
  <c r="KO102" i="24" s="1"/>
  <c r="KO103" i="24" s="1"/>
  <c r="KO104" i="24" s="1"/>
  <c r="KO105" i="24" s="1"/>
  <c r="KO106" i="24" s="1"/>
  <c r="KO107" i="24" s="1"/>
  <c r="KO108" i="24" s="1"/>
  <c r="KO109" i="24" s="1"/>
  <c r="KO110" i="24" s="1"/>
  <c r="KO111" i="24" s="1"/>
  <c r="KO112" i="24" s="1"/>
  <c r="KO113" i="24" s="1"/>
  <c r="KO114" i="24" s="1"/>
  <c r="KO115" i="24" s="1"/>
  <c r="KO116" i="24" s="1"/>
  <c r="KO117" i="24" s="1"/>
  <c r="KO118" i="24" s="1"/>
  <c r="KO119" i="24" s="1"/>
  <c r="KO120" i="24" s="1"/>
  <c r="KO121" i="24" s="1"/>
  <c r="KO122" i="24" s="1"/>
  <c r="KO123" i="24" s="1"/>
  <c r="BN5" i="24"/>
  <c r="BP5" i="24" s="1"/>
  <c r="S6" i="24"/>
  <c r="S7" i="24" s="1"/>
  <c r="S8" i="24" s="1"/>
  <c r="S9" i="24" s="1"/>
  <c r="S10" i="24" s="1"/>
  <c r="S11" i="24" s="1"/>
  <c r="S12" i="24" s="1"/>
  <c r="S13" i="24" s="1"/>
  <c r="S14" i="24" s="1"/>
  <c r="S15" i="24" s="1"/>
  <c r="S16" i="24" s="1"/>
  <c r="S17" i="24" s="1"/>
  <c r="S18" i="24" s="1"/>
  <c r="S19" i="24" s="1"/>
  <c r="S20" i="24" s="1"/>
  <c r="S21" i="24" s="1"/>
  <c r="S22" i="24" s="1"/>
  <c r="S23" i="24" s="1"/>
  <c r="S24" i="24" s="1"/>
  <c r="S25" i="24" s="1"/>
  <c r="S26" i="24" s="1"/>
  <c r="S27" i="24" s="1"/>
  <c r="S28" i="24" s="1"/>
  <c r="S29" i="24" s="1"/>
  <c r="S30" i="24" s="1"/>
  <c r="S31" i="24" s="1"/>
  <c r="S32" i="24" s="1"/>
  <c r="S33" i="24" s="1"/>
  <c r="S34" i="24" s="1"/>
  <c r="S35" i="24" s="1"/>
  <c r="S36" i="24" s="1"/>
  <c r="S37" i="24" s="1"/>
  <c r="S38" i="24" s="1"/>
  <c r="S39" i="24" s="1"/>
  <c r="S40" i="24" s="1"/>
  <c r="S41" i="24" s="1"/>
  <c r="S42" i="24" s="1"/>
  <c r="S43" i="24" s="1"/>
  <c r="S44" i="24" s="1"/>
  <c r="S45" i="24" s="1"/>
  <c r="S46" i="24" s="1"/>
  <c r="S47" i="24" s="1"/>
  <c r="S48" i="24" s="1"/>
  <c r="S49" i="24" s="1"/>
  <c r="S50" i="24" s="1"/>
  <c r="S51" i="24" s="1"/>
  <c r="S52" i="24" s="1"/>
  <c r="S53" i="24" s="1"/>
  <c r="S54" i="24" s="1"/>
  <c r="S55" i="24" s="1"/>
  <c r="S56" i="24" s="1"/>
  <c r="S57" i="24" s="1"/>
  <c r="S58" i="24" s="1"/>
  <c r="S59" i="24" s="1"/>
  <c r="S60" i="24" s="1"/>
  <c r="S61" i="24" s="1"/>
  <c r="S62" i="24" s="1"/>
  <c r="S63" i="24" s="1"/>
  <c r="S64" i="24" s="1"/>
  <c r="S65" i="24" s="1"/>
  <c r="S66" i="24" s="1"/>
  <c r="S67" i="24" s="1"/>
  <c r="S68" i="24" s="1"/>
  <c r="S69" i="24" s="1"/>
  <c r="S70" i="24" s="1"/>
  <c r="S71" i="24" s="1"/>
  <c r="S72" i="24" s="1"/>
  <c r="S73" i="24" s="1"/>
  <c r="S74" i="24" s="1"/>
  <c r="S75" i="24" s="1"/>
  <c r="S76" i="24" s="1"/>
  <c r="S77" i="24" s="1"/>
  <c r="S78" i="24" s="1"/>
  <c r="S79" i="24" s="1"/>
  <c r="S80" i="24" s="1"/>
  <c r="S81" i="24" s="1"/>
  <c r="S82" i="24" s="1"/>
  <c r="S83" i="24" s="1"/>
  <c r="S84" i="24" s="1"/>
  <c r="S85" i="24" s="1"/>
  <c r="S86" i="24" s="1"/>
  <c r="S87" i="24" s="1"/>
  <c r="S88" i="24" s="1"/>
  <c r="S89" i="24" s="1"/>
  <c r="S90" i="24" s="1"/>
  <c r="S91" i="24" s="1"/>
  <c r="S92" i="24" s="1"/>
  <c r="S93" i="24" s="1"/>
  <c r="S94" i="24" s="1"/>
  <c r="S95" i="24" s="1"/>
  <c r="S96" i="24" s="1"/>
  <c r="S97" i="24" s="1"/>
  <c r="S98" i="24" s="1"/>
  <c r="S99" i="24" s="1"/>
  <c r="S100" i="24" s="1"/>
  <c r="S101" i="24" s="1"/>
  <c r="S102" i="24" s="1"/>
  <c r="S103" i="24" s="1"/>
  <c r="S104" i="24" s="1"/>
  <c r="S105" i="24" s="1"/>
  <c r="S106" i="24" s="1"/>
  <c r="S107" i="24" s="1"/>
  <c r="S108" i="24" s="1"/>
  <c r="S109" i="24" s="1"/>
  <c r="S110" i="24" s="1"/>
  <c r="S111" i="24" s="1"/>
  <c r="S112" i="24" s="1"/>
  <c r="S113" i="24" s="1"/>
  <c r="S114" i="24" s="1"/>
  <c r="S115" i="24" s="1"/>
  <c r="S116" i="24" s="1"/>
  <c r="S117" i="24" s="1"/>
  <c r="S118" i="24" s="1"/>
  <c r="S119" i="24" s="1"/>
  <c r="S120" i="24" s="1"/>
  <c r="S121" i="24" s="1"/>
  <c r="S122" i="24" s="1"/>
  <c r="S123" i="24" s="1"/>
  <c r="UF5" i="24"/>
  <c r="UH5" i="24" s="1"/>
  <c r="BO6" i="24"/>
  <c r="BO7" i="24" s="1"/>
  <c r="BO8" i="24" s="1"/>
  <c r="BO9" i="24" s="1"/>
  <c r="BO10" i="24" s="1"/>
  <c r="BO11" i="24" s="1"/>
  <c r="BO12" i="24" s="1"/>
  <c r="BO13" i="24" s="1"/>
  <c r="BO14" i="24" s="1"/>
  <c r="BO15" i="24" s="1"/>
  <c r="BO16" i="24" s="1"/>
  <c r="BO17" i="24" s="1"/>
  <c r="BO18" i="24" s="1"/>
  <c r="BO19" i="24" s="1"/>
  <c r="BO20" i="24" s="1"/>
  <c r="BO21" i="24" s="1"/>
  <c r="BO22" i="24" s="1"/>
  <c r="BO23" i="24" s="1"/>
  <c r="BO24" i="24" s="1"/>
  <c r="BO25" i="24" s="1"/>
  <c r="BO26" i="24" s="1"/>
  <c r="BO27" i="24" s="1"/>
  <c r="BO28" i="24" s="1"/>
  <c r="BO29" i="24" s="1"/>
  <c r="BO30" i="24" s="1"/>
  <c r="BO31" i="24" s="1"/>
  <c r="BO32" i="24" s="1"/>
  <c r="BO33" i="24" s="1"/>
  <c r="BO34" i="24" s="1"/>
  <c r="BO35" i="24" s="1"/>
  <c r="BO36" i="24" s="1"/>
  <c r="BO37" i="24" s="1"/>
  <c r="BO38" i="24" s="1"/>
  <c r="BO39" i="24" s="1"/>
  <c r="BO40" i="24" s="1"/>
  <c r="BO41" i="24" s="1"/>
  <c r="BO42" i="24" s="1"/>
  <c r="BO43" i="24" s="1"/>
  <c r="BO44" i="24" s="1"/>
  <c r="BO45" i="24" s="1"/>
  <c r="BO46" i="24" s="1"/>
  <c r="BO47" i="24" s="1"/>
  <c r="BO48" i="24" s="1"/>
  <c r="BO49" i="24" s="1"/>
  <c r="BO50" i="24" s="1"/>
  <c r="BO51" i="24" s="1"/>
  <c r="BO52" i="24" s="1"/>
  <c r="BO53" i="24" s="1"/>
  <c r="BO54" i="24" s="1"/>
  <c r="BO55" i="24" s="1"/>
  <c r="BO56" i="24" s="1"/>
  <c r="BO57" i="24" s="1"/>
  <c r="BO58" i="24" s="1"/>
  <c r="BO59" i="24" s="1"/>
  <c r="BO60" i="24" s="1"/>
  <c r="BO61" i="24" s="1"/>
  <c r="BO62" i="24" s="1"/>
  <c r="BO63" i="24" s="1"/>
  <c r="BO64" i="24" s="1"/>
  <c r="BO65" i="24" s="1"/>
  <c r="BO66" i="24" s="1"/>
  <c r="BO67" i="24" s="1"/>
  <c r="BO68" i="24" s="1"/>
  <c r="BO69" i="24" s="1"/>
  <c r="BO70" i="24" s="1"/>
  <c r="BO71" i="24" s="1"/>
  <c r="BO72" i="24" s="1"/>
  <c r="BO73" i="24" s="1"/>
  <c r="BO74" i="24" s="1"/>
  <c r="BO75" i="24" s="1"/>
  <c r="BO76" i="24" s="1"/>
  <c r="BO77" i="24" s="1"/>
  <c r="BO78" i="24" s="1"/>
  <c r="BO79" i="24" s="1"/>
  <c r="BO80" i="24" s="1"/>
  <c r="BO81" i="24" s="1"/>
  <c r="BO82" i="24" s="1"/>
  <c r="BO83" i="24" s="1"/>
  <c r="BO84" i="24" s="1"/>
  <c r="BO85" i="24" s="1"/>
  <c r="BO86" i="24" s="1"/>
  <c r="BO87" i="24" s="1"/>
  <c r="BO88" i="24" s="1"/>
  <c r="BO89" i="24" s="1"/>
  <c r="BO90" i="24" s="1"/>
  <c r="BO91" i="24" s="1"/>
  <c r="BO92" i="24" s="1"/>
  <c r="BO93" i="24" s="1"/>
  <c r="BO94" i="24" s="1"/>
  <c r="BO95" i="24" s="1"/>
  <c r="BO96" i="24" s="1"/>
  <c r="BO97" i="24" s="1"/>
  <c r="BO98" i="24" s="1"/>
  <c r="BO99" i="24" s="1"/>
  <c r="BO100" i="24" s="1"/>
  <c r="BO101" i="24" s="1"/>
  <c r="BO102" i="24" s="1"/>
  <c r="BO103" i="24" s="1"/>
  <c r="BO104" i="24" s="1"/>
  <c r="BO105" i="24" s="1"/>
  <c r="BO106" i="24" s="1"/>
  <c r="BO107" i="24" s="1"/>
  <c r="BO108" i="24" s="1"/>
  <c r="BO109" i="24" s="1"/>
  <c r="BO110" i="24" s="1"/>
  <c r="BO111" i="24" s="1"/>
  <c r="BO112" i="24" s="1"/>
  <c r="BO113" i="24" s="1"/>
  <c r="BO114" i="24" s="1"/>
  <c r="BO115" i="24" s="1"/>
  <c r="BO116" i="24" s="1"/>
  <c r="BO117" i="24" s="1"/>
  <c r="BO118" i="24" s="1"/>
  <c r="BO119" i="24" s="1"/>
  <c r="BO120" i="24" s="1"/>
  <c r="BO121" i="24" s="1"/>
  <c r="BO122" i="24" s="1"/>
  <c r="BO123" i="24" s="1"/>
  <c r="QO5" i="24"/>
  <c r="QO6" i="24" s="1"/>
  <c r="QO7" i="24" s="1"/>
  <c r="QO8" i="24" s="1"/>
  <c r="QO9" i="24" s="1"/>
  <c r="QO10" i="24" s="1"/>
  <c r="QO11" i="24" s="1"/>
  <c r="QO12" i="24" s="1"/>
  <c r="QO13" i="24" s="1"/>
  <c r="QO14" i="24" s="1"/>
  <c r="QO15" i="24" s="1"/>
  <c r="QO16" i="24" s="1"/>
  <c r="QO17" i="24" s="1"/>
  <c r="QO18" i="24" s="1"/>
  <c r="QO19" i="24" s="1"/>
  <c r="QO20" i="24" s="1"/>
  <c r="QO21" i="24" s="1"/>
  <c r="QO22" i="24" s="1"/>
  <c r="QO23" i="24" s="1"/>
  <c r="QO24" i="24" s="1"/>
  <c r="QO25" i="24" s="1"/>
  <c r="QO26" i="24" s="1"/>
  <c r="QO27" i="24" s="1"/>
  <c r="QO28" i="24" s="1"/>
  <c r="QO29" i="24" s="1"/>
  <c r="QO30" i="24" s="1"/>
  <c r="QO31" i="24" s="1"/>
  <c r="QO32" i="24" s="1"/>
  <c r="QO33" i="24" s="1"/>
  <c r="QO34" i="24" s="1"/>
  <c r="QO35" i="24" s="1"/>
  <c r="QO36" i="24" s="1"/>
  <c r="QO37" i="24" s="1"/>
  <c r="QO38" i="24" s="1"/>
  <c r="QO39" i="24" s="1"/>
  <c r="QO40" i="24" s="1"/>
  <c r="QO41" i="24" s="1"/>
  <c r="QO42" i="24" s="1"/>
  <c r="QO43" i="24" s="1"/>
  <c r="QO44" i="24" s="1"/>
  <c r="QO45" i="24" s="1"/>
  <c r="QO46" i="24" s="1"/>
  <c r="QO47" i="24" s="1"/>
  <c r="QO48" i="24" s="1"/>
  <c r="QO49" i="24" s="1"/>
  <c r="QO50" i="24" s="1"/>
  <c r="QO51" i="24" s="1"/>
  <c r="QO52" i="24" s="1"/>
  <c r="QO53" i="24" s="1"/>
  <c r="QO54" i="24" s="1"/>
  <c r="QO55" i="24" s="1"/>
  <c r="QO56" i="24" s="1"/>
  <c r="QO57" i="24" s="1"/>
  <c r="QO58" i="24" s="1"/>
  <c r="QO59" i="24" s="1"/>
  <c r="QO60" i="24" s="1"/>
  <c r="QO61" i="24" s="1"/>
  <c r="QO62" i="24" s="1"/>
  <c r="QO63" i="24" s="1"/>
  <c r="QO64" i="24" s="1"/>
  <c r="QO65" i="24" s="1"/>
  <c r="QO66" i="24" s="1"/>
  <c r="QO67" i="24" s="1"/>
  <c r="QO68" i="24" s="1"/>
  <c r="QO69" i="24" s="1"/>
  <c r="QO70" i="24" s="1"/>
  <c r="QO71" i="24" s="1"/>
  <c r="QO72" i="24" s="1"/>
  <c r="QO73" i="24" s="1"/>
  <c r="QO74" i="24" s="1"/>
  <c r="QO75" i="24" s="1"/>
  <c r="QO76" i="24" s="1"/>
  <c r="QO77" i="24" s="1"/>
  <c r="QO78" i="24" s="1"/>
  <c r="QO79" i="24" s="1"/>
  <c r="QO80" i="24" s="1"/>
  <c r="QO81" i="24" s="1"/>
  <c r="QO82" i="24" s="1"/>
  <c r="QO83" i="24" s="1"/>
  <c r="QO84" i="24" s="1"/>
  <c r="QO85" i="24" s="1"/>
  <c r="QO86" i="24" s="1"/>
  <c r="QO87" i="24" s="1"/>
  <c r="QO88" i="24" s="1"/>
  <c r="QO89" i="24" s="1"/>
  <c r="QO90" i="24" s="1"/>
  <c r="QO91" i="24" s="1"/>
  <c r="QO92" i="24" s="1"/>
  <c r="QO93" i="24" s="1"/>
  <c r="QO94" i="24" s="1"/>
  <c r="QO95" i="24" s="1"/>
  <c r="QO96" i="24" s="1"/>
  <c r="QO97" i="24" s="1"/>
  <c r="QO98" i="24" s="1"/>
  <c r="QO99" i="24" s="1"/>
  <c r="QO100" i="24" s="1"/>
  <c r="QO101" i="24" s="1"/>
  <c r="QO102" i="24" s="1"/>
  <c r="QO103" i="24" s="1"/>
  <c r="QO104" i="24" s="1"/>
  <c r="QO105" i="24" s="1"/>
  <c r="QO106" i="24" s="1"/>
  <c r="QO107" i="24" s="1"/>
  <c r="QO108" i="24" s="1"/>
  <c r="QO109" i="24" s="1"/>
  <c r="QO110" i="24" s="1"/>
  <c r="QO111" i="24" s="1"/>
  <c r="QO112" i="24" s="1"/>
  <c r="QO113" i="24" s="1"/>
  <c r="QO114" i="24" s="1"/>
  <c r="QO115" i="24" s="1"/>
  <c r="QO116" i="24" s="1"/>
  <c r="QO117" i="24" s="1"/>
  <c r="QO118" i="24" s="1"/>
  <c r="QO119" i="24" s="1"/>
  <c r="QO120" i="24" s="1"/>
  <c r="QO121" i="24" s="1"/>
  <c r="QO122" i="24" s="1"/>
  <c r="QO123" i="24" s="1"/>
  <c r="GQ6" i="24"/>
  <c r="GQ7" i="24" s="1"/>
  <c r="GQ8" i="24" s="1"/>
  <c r="GQ9" i="24" s="1"/>
  <c r="GQ10" i="24" s="1"/>
  <c r="GQ11" i="24" s="1"/>
  <c r="GQ12" i="24" s="1"/>
  <c r="GQ13" i="24" s="1"/>
  <c r="GQ14" i="24" s="1"/>
  <c r="GQ15" i="24" s="1"/>
  <c r="GQ16" i="24" s="1"/>
  <c r="GQ17" i="24" s="1"/>
  <c r="GQ18" i="24" s="1"/>
  <c r="GQ19" i="24" s="1"/>
  <c r="GQ20" i="24" s="1"/>
  <c r="GQ21" i="24" s="1"/>
  <c r="GQ22" i="24" s="1"/>
  <c r="GQ23" i="24" s="1"/>
  <c r="GQ24" i="24" s="1"/>
  <c r="GQ25" i="24" s="1"/>
  <c r="GQ26" i="24" s="1"/>
  <c r="GQ27" i="24" s="1"/>
  <c r="GQ28" i="24" s="1"/>
  <c r="GQ29" i="24" s="1"/>
  <c r="GQ30" i="24" s="1"/>
  <c r="GQ31" i="24" s="1"/>
  <c r="GQ32" i="24" s="1"/>
  <c r="GQ33" i="24" s="1"/>
  <c r="GQ34" i="24" s="1"/>
  <c r="GQ35" i="24" s="1"/>
  <c r="GQ36" i="24" s="1"/>
  <c r="GQ37" i="24" s="1"/>
  <c r="GQ38" i="24" s="1"/>
  <c r="GQ39" i="24" s="1"/>
  <c r="GQ40" i="24" s="1"/>
  <c r="GQ41" i="24" s="1"/>
  <c r="GQ42" i="24" s="1"/>
  <c r="GQ43" i="24" s="1"/>
  <c r="GQ44" i="24" s="1"/>
  <c r="GQ45" i="24" s="1"/>
  <c r="GQ46" i="24" s="1"/>
  <c r="GQ47" i="24" s="1"/>
  <c r="GQ48" i="24" s="1"/>
  <c r="GQ49" i="24" s="1"/>
  <c r="GQ50" i="24" s="1"/>
  <c r="GQ51" i="24" s="1"/>
  <c r="GQ52" i="24" s="1"/>
  <c r="GQ53" i="24" s="1"/>
  <c r="GQ54" i="24" s="1"/>
  <c r="GQ55" i="24" s="1"/>
  <c r="GQ56" i="24" s="1"/>
  <c r="GQ57" i="24" s="1"/>
  <c r="GQ58" i="24" s="1"/>
  <c r="GQ59" i="24" s="1"/>
  <c r="GQ60" i="24" s="1"/>
  <c r="GQ61" i="24" s="1"/>
  <c r="GQ62" i="24" s="1"/>
  <c r="GQ63" i="24" s="1"/>
  <c r="GQ64" i="24" s="1"/>
  <c r="GQ65" i="24" s="1"/>
  <c r="GQ66" i="24" s="1"/>
  <c r="GQ67" i="24" s="1"/>
  <c r="GQ68" i="24" s="1"/>
  <c r="GQ69" i="24" s="1"/>
  <c r="GQ70" i="24" s="1"/>
  <c r="GQ71" i="24" s="1"/>
  <c r="GQ72" i="24" s="1"/>
  <c r="GQ73" i="24" s="1"/>
  <c r="GQ74" i="24" s="1"/>
  <c r="GQ75" i="24" s="1"/>
  <c r="GQ76" i="24" s="1"/>
  <c r="GQ77" i="24" s="1"/>
  <c r="GQ78" i="24" s="1"/>
  <c r="GQ79" i="24" s="1"/>
  <c r="GQ80" i="24" s="1"/>
  <c r="GQ81" i="24" s="1"/>
  <c r="GQ82" i="24" s="1"/>
  <c r="GQ83" i="24" s="1"/>
  <c r="GQ84" i="24" s="1"/>
  <c r="GQ85" i="24" s="1"/>
  <c r="GQ86" i="24" s="1"/>
  <c r="GQ87" i="24" s="1"/>
  <c r="GQ88" i="24" s="1"/>
  <c r="GQ89" i="24" s="1"/>
  <c r="GQ90" i="24" s="1"/>
  <c r="GQ91" i="24" s="1"/>
  <c r="GQ92" i="24" s="1"/>
  <c r="GQ93" i="24" s="1"/>
  <c r="GQ94" i="24" s="1"/>
  <c r="GQ95" i="24" s="1"/>
  <c r="GQ96" i="24" s="1"/>
  <c r="GQ97" i="24" s="1"/>
  <c r="GQ98" i="24" s="1"/>
  <c r="GQ99" i="24" s="1"/>
  <c r="GQ100" i="24" s="1"/>
  <c r="GQ101" i="24" s="1"/>
  <c r="GQ102" i="24" s="1"/>
  <c r="GQ103" i="24" s="1"/>
  <c r="GQ104" i="24" s="1"/>
  <c r="GQ105" i="24" s="1"/>
  <c r="GQ106" i="24" s="1"/>
  <c r="GQ107" i="24" s="1"/>
  <c r="GQ108" i="24" s="1"/>
  <c r="GQ109" i="24" s="1"/>
  <c r="GQ110" i="24" s="1"/>
  <c r="GQ111" i="24" s="1"/>
  <c r="GQ112" i="24" s="1"/>
  <c r="GQ113" i="24" s="1"/>
  <c r="GQ114" i="24" s="1"/>
  <c r="GQ115" i="24" s="1"/>
  <c r="GQ116" i="24" s="1"/>
  <c r="GQ117" i="24" s="1"/>
  <c r="GQ118" i="24" s="1"/>
  <c r="GQ119" i="24" s="1"/>
  <c r="GQ120" i="24" s="1"/>
  <c r="GQ121" i="24" s="1"/>
  <c r="GQ122" i="24" s="1"/>
  <c r="GQ123" i="24" s="1"/>
  <c r="QT5" i="24"/>
  <c r="QV5" i="24" s="1"/>
  <c r="TB5" i="24"/>
  <c r="TD5" i="24" s="1"/>
  <c r="QI5" i="24"/>
  <c r="QJ5" i="24" s="1"/>
  <c r="L5" i="24"/>
  <c r="N5" i="24" s="1"/>
  <c r="WB5" i="24"/>
  <c r="WD5" i="24" s="1"/>
  <c r="RG5" i="24"/>
  <c r="RH5" i="24" s="1"/>
  <c r="VK6" i="24"/>
  <c r="VK7" i="24" s="1"/>
  <c r="VK8" i="24" s="1"/>
  <c r="VK9" i="24" s="1"/>
  <c r="VK10" i="24" s="1"/>
  <c r="VK11" i="24" s="1"/>
  <c r="VK12" i="24" s="1"/>
  <c r="VK13" i="24" s="1"/>
  <c r="VK14" i="24" s="1"/>
  <c r="VK15" i="24" s="1"/>
  <c r="VK16" i="24" s="1"/>
  <c r="VK17" i="24" s="1"/>
  <c r="VK18" i="24" s="1"/>
  <c r="VK19" i="24" s="1"/>
  <c r="VK20" i="24" s="1"/>
  <c r="VK21" i="24" s="1"/>
  <c r="VK22" i="24" s="1"/>
  <c r="VK23" i="24" s="1"/>
  <c r="VK24" i="24" s="1"/>
  <c r="VK25" i="24" s="1"/>
  <c r="VK26" i="24" s="1"/>
  <c r="VK27" i="24" s="1"/>
  <c r="VK28" i="24" s="1"/>
  <c r="VK29" i="24" s="1"/>
  <c r="VK30" i="24" s="1"/>
  <c r="VK31" i="24" s="1"/>
  <c r="VK32" i="24" s="1"/>
  <c r="VK33" i="24" s="1"/>
  <c r="VK34" i="24" s="1"/>
  <c r="VK35" i="24" s="1"/>
  <c r="VK36" i="24" s="1"/>
  <c r="VK37" i="24" s="1"/>
  <c r="VK38" i="24" s="1"/>
  <c r="VK39" i="24" s="1"/>
  <c r="VK40" i="24" s="1"/>
  <c r="VK41" i="24" s="1"/>
  <c r="VK42" i="24" s="1"/>
  <c r="VK43" i="24" s="1"/>
  <c r="VK44" i="24" s="1"/>
  <c r="VK45" i="24" s="1"/>
  <c r="VK46" i="24" s="1"/>
  <c r="VK47" i="24" s="1"/>
  <c r="VK48" i="24" s="1"/>
  <c r="VK49" i="24" s="1"/>
  <c r="VK50" i="24" s="1"/>
  <c r="VK51" i="24" s="1"/>
  <c r="VK52" i="24" s="1"/>
  <c r="VK53" i="24" s="1"/>
  <c r="VK54" i="24" s="1"/>
  <c r="VK55" i="24" s="1"/>
  <c r="VK56" i="24" s="1"/>
  <c r="VK57" i="24" s="1"/>
  <c r="VK58" i="24" s="1"/>
  <c r="VK59" i="24" s="1"/>
  <c r="VK60" i="24" s="1"/>
  <c r="VK61" i="24" s="1"/>
  <c r="VK62" i="24" s="1"/>
  <c r="VK63" i="24" s="1"/>
  <c r="VK64" i="24" s="1"/>
  <c r="VK65" i="24" s="1"/>
  <c r="VK66" i="24" s="1"/>
  <c r="VK67" i="24" s="1"/>
  <c r="VK68" i="24" s="1"/>
  <c r="VK69" i="24" s="1"/>
  <c r="VK70" i="24" s="1"/>
  <c r="VK71" i="24" s="1"/>
  <c r="VK72" i="24" s="1"/>
  <c r="VK73" i="24" s="1"/>
  <c r="VK74" i="24" s="1"/>
  <c r="VK75" i="24" s="1"/>
  <c r="VK76" i="24" s="1"/>
  <c r="VK77" i="24" s="1"/>
  <c r="VK78" i="24" s="1"/>
  <c r="VK79" i="24" s="1"/>
  <c r="VK80" i="24" s="1"/>
  <c r="VK81" i="24" s="1"/>
  <c r="VK82" i="24" s="1"/>
  <c r="VK83" i="24" s="1"/>
  <c r="VK84" i="24" s="1"/>
  <c r="VK85" i="24" s="1"/>
  <c r="VK86" i="24" s="1"/>
  <c r="VK87" i="24" s="1"/>
  <c r="VK88" i="24" s="1"/>
  <c r="VK89" i="24" s="1"/>
  <c r="VK90" i="24" s="1"/>
  <c r="VK91" i="24" s="1"/>
  <c r="VK92" i="24" s="1"/>
  <c r="VK93" i="24" s="1"/>
  <c r="VK94" i="24" s="1"/>
  <c r="VK95" i="24" s="1"/>
  <c r="VK96" i="24" s="1"/>
  <c r="VK97" i="24" s="1"/>
  <c r="VK98" i="24" s="1"/>
  <c r="VK99" i="24" s="1"/>
  <c r="VK100" i="24" s="1"/>
  <c r="VK101" i="24" s="1"/>
  <c r="VK102" i="24" s="1"/>
  <c r="VK103" i="24" s="1"/>
  <c r="VK104" i="24" s="1"/>
  <c r="VK105" i="24" s="1"/>
  <c r="VK106" i="24" s="1"/>
  <c r="VK107" i="24" s="1"/>
  <c r="VK108" i="24" s="1"/>
  <c r="VK109" i="24" s="1"/>
  <c r="VK110" i="24" s="1"/>
  <c r="VK111" i="24" s="1"/>
  <c r="VK112" i="24" s="1"/>
  <c r="VK113" i="24" s="1"/>
  <c r="VK114" i="24" s="1"/>
  <c r="VK115" i="24" s="1"/>
  <c r="VK116" i="24" s="1"/>
  <c r="VK117" i="24" s="1"/>
  <c r="VK118" i="24" s="1"/>
  <c r="VK119" i="24" s="1"/>
  <c r="VK120" i="24" s="1"/>
  <c r="VK121" i="24" s="1"/>
  <c r="VK122" i="24" s="1"/>
  <c r="VK123" i="24" s="1"/>
  <c r="AQ6" i="24"/>
  <c r="AQ7" i="24" s="1"/>
  <c r="AQ8" i="24" s="1"/>
  <c r="AQ9" i="24" s="1"/>
  <c r="AQ10" i="24" s="1"/>
  <c r="AQ11" i="24" s="1"/>
  <c r="AQ12" i="24" s="1"/>
  <c r="AQ13" i="24" s="1"/>
  <c r="AQ14" i="24" s="1"/>
  <c r="AQ15" i="24" s="1"/>
  <c r="AQ16" i="24" s="1"/>
  <c r="AQ17" i="24" s="1"/>
  <c r="AQ18" i="24" s="1"/>
  <c r="AQ19" i="24" s="1"/>
  <c r="AQ20" i="24" s="1"/>
  <c r="AQ21" i="24" s="1"/>
  <c r="AQ22" i="24" s="1"/>
  <c r="AQ23" i="24" s="1"/>
  <c r="AQ24" i="24" s="1"/>
  <c r="AQ25" i="24" s="1"/>
  <c r="AQ26" i="24" s="1"/>
  <c r="AQ27" i="24" s="1"/>
  <c r="AQ28" i="24" s="1"/>
  <c r="AQ29" i="24" s="1"/>
  <c r="AQ30" i="24" s="1"/>
  <c r="AQ31" i="24" s="1"/>
  <c r="AQ32" i="24" s="1"/>
  <c r="AQ33" i="24" s="1"/>
  <c r="AQ34" i="24" s="1"/>
  <c r="AQ35" i="24" s="1"/>
  <c r="AQ36" i="24" s="1"/>
  <c r="AQ37" i="24" s="1"/>
  <c r="AQ38" i="24" s="1"/>
  <c r="AQ39" i="24" s="1"/>
  <c r="AQ40" i="24" s="1"/>
  <c r="AQ41" i="24" s="1"/>
  <c r="AQ42" i="24" s="1"/>
  <c r="AQ43" i="24" s="1"/>
  <c r="AQ44" i="24" s="1"/>
  <c r="AQ45" i="24" s="1"/>
  <c r="AQ46" i="24" s="1"/>
  <c r="AQ47" i="24" s="1"/>
  <c r="AQ48" i="24" s="1"/>
  <c r="AQ49" i="24" s="1"/>
  <c r="AQ50" i="24" s="1"/>
  <c r="AQ51" i="24" s="1"/>
  <c r="AQ52" i="24" s="1"/>
  <c r="AQ53" i="24" s="1"/>
  <c r="AQ54" i="24" s="1"/>
  <c r="AQ55" i="24" s="1"/>
  <c r="AQ56" i="24" s="1"/>
  <c r="AQ57" i="24" s="1"/>
  <c r="AQ58" i="24" s="1"/>
  <c r="AQ59" i="24" s="1"/>
  <c r="AQ60" i="24" s="1"/>
  <c r="AQ61" i="24" s="1"/>
  <c r="AQ62" i="24" s="1"/>
  <c r="AQ63" i="24" s="1"/>
  <c r="AQ64" i="24" s="1"/>
  <c r="AQ65" i="24" s="1"/>
  <c r="AQ66" i="24" s="1"/>
  <c r="AQ67" i="24" s="1"/>
  <c r="AQ68" i="24" s="1"/>
  <c r="AQ69" i="24" s="1"/>
  <c r="AQ70" i="24" s="1"/>
  <c r="AQ71" i="24" s="1"/>
  <c r="AQ72" i="24" s="1"/>
  <c r="AQ73" i="24" s="1"/>
  <c r="AQ74" i="24" s="1"/>
  <c r="AQ75" i="24" s="1"/>
  <c r="AQ76" i="24" s="1"/>
  <c r="AQ77" i="24" s="1"/>
  <c r="AQ78" i="24" s="1"/>
  <c r="AQ79" i="24" s="1"/>
  <c r="AQ80" i="24" s="1"/>
  <c r="AQ81" i="24" s="1"/>
  <c r="AQ82" i="24" s="1"/>
  <c r="AQ83" i="24" s="1"/>
  <c r="AQ84" i="24" s="1"/>
  <c r="AQ85" i="24" s="1"/>
  <c r="AQ86" i="24" s="1"/>
  <c r="AQ87" i="24" s="1"/>
  <c r="AQ88" i="24" s="1"/>
  <c r="AQ89" i="24" s="1"/>
  <c r="AQ90" i="24" s="1"/>
  <c r="AQ91" i="24" s="1"/>
  <c r="AQ92" i="24" s="1"/>
  <c r="AQ93" i="24" s="1"/>
  <c r="AQ94" i="24" s="1"/>
  <c r="AQ95" i="24" s="1"/>
  <c r="AQ96" i="24" s="1"/>
  <c r="AQ97" i="24" s="1"/>
  <c r="AQ98" i="24" s="1"/>
  <c r="AQ99" i="24" s="1"/>
  <c r="AQ100" i="24" s="1"/>
  <c r="AQ101" i="24" s="1"/>
  <c r="AQ102" i="24" s="1"/>
  <c r="AQ103" i="24" s="1"/>
  <c r="AQ104" i="24" s="1"/>
  <c r="AQ105" i="24" s="1"/>
  <c r="AQ106" i="24" s="1"/>
  <c r="AQ107" i="24" s="1"/>
  <c r="AQ108" i="24" s="1"/>
  <c r="AQ109" i="24" s="1"/>
  <c r="AQ110" i="24" s="1"/>
  <c r="AQ111" i="24" s="1"/>
  <c r="AQ112" i="24" s="1"/>
  <c r="AQ113" i="24" s="1"/>
  <c r="AQ114" i="24" s="1"/>
  <c r="AQ115" i="24" s="1"/>
  <c r="AQ116" i="24" s="1"/>
  <c r="AQ117" i="24" s="1"/>
  <c r="AQ118" i="24" s="1"/>
  <c r="AQ119" i="24" s="1"/>
  <c r="AQ120" i="24" s="1"/>
  <c r="AQ121" i="24" s="1"/>
  <c r="AQ122" i="24" s="1"/>
  <c r="AQ123" i="24" s="1"/>
  <c r="BZ6" i="24"/>
  <c r="BZ7" i="24" s="1"/>
  <c r="BZ8" i="24" s="1"/>
  <c r="BZ9" i="24" s="1"/>
  <c r="ME5" i="24"/>
  <c r="ME6" i="24" s="1"/>
  <c r="ME7" i="24" s="1"/>
  <c r="ME8" i="24" s="1"/>
  <c r="ME9" i="24" s="1"/>
  <c r="ME10" i="24" s="1"/>
  <c r="ME11" i="24" s="1"/>
  <c r="ME12" i="24" s="1"/>
  <c r="ME13" i="24" s="1"/>
  <c r="ME14" i="24" s="1"/>
  <c r="ME15" i="24" s="1"/>
  <c r="ME16" i="24" s="1"/>
  <c r="ME17" i="24" s="1"/>
  <c r="ME18" i="24" s="1"/>
  <c r="ME19" i="24" s="1"/>
  <c r="ME20" i="24" s="1"/>
  <c r="ME21" i="24" s="1"/>
  <c r="ME22" i="24" s="1"/>
  <c r="ME23" i="24" s="1"/>
  <c r="ME24" i="24" s="1"/>
  <c r="ME25" i="24" s="1"/>
  <c r="ME26" i="24" s="1"/>
  <c r="ME27" i="24" s="1"/>
  <c r="ME28" i="24" s="1"/>
  <c r="ME29" i="24" s="1"/>
  <c r="ME30" i="24" s="1"/>
  <c r="ME31" i="24" s="1"/>
  <c r="ME32" i="24" s="1"/>
  <c r="ME33" i="24" s="1"/>
  <c r="ME34" i="24" s="1"/>
  <c r="ME35" i="24" s="1"/>
  <c r="ME36" i="24" s="1"/>
  <c r="ME37" i="24" s="1"/>
  <c r="ME38" i="24" s="1"/>
  <c r="ME39" i="24" s="1"/>
  <c r="ME40" i="24" s="1"/>
  <c r="ME41" i="24" s="1"/>
  <c r="ME42" i="24" s="1"/>
  <c r="ME43" i="24" s="1"/>
  <c r="ME44" i="24" s="1"/>
  <c r="ME45" i="24" s="1"/>
  <c r="ME46" i="24" s="1"/>
  <c r="ME47" i="24" s="1"/>
  <c r="ME48" i="24" s="1"/>
  <c r="ME49" i="24" s="1"/>
  <c r="ME50" i="24" s="1"/>
  <c r="ME51" i="24" s="1"/>
  <c r="ME52" i="24" s="1"/>
  <c r="ME53" i="24" s="1"/>
  <c r="ME54" i="24" s="1"/>
  <c r="ME55" i="24" s="1"/>
  <c r="ME56" i="24" s="1"/>
  <c r="ME57" i="24" s="1"/>
  <c r="ME58" i="24" s="1"/>
  <c r="ME59" i="24" s="1"/>
  <c r="ME60" i="24" s="1"/>
  <c r="ME61" i="24" s="1"/>
  <c r="ME62" i="24" s="1"/>
  <c r="ME63" i="24" s="1"/>
  <c r="ME64" i="24" s="1"/>
  <c r="ME65" i="24" s="1"/>
  <c r="ME66" i="24" s="1"/>
  <c r="ME67" i="24" s="1"/>
  <c r="ME68" i="24" s="1"/>
  <c r="ME69" i="24" s="1"/>
  <c r="ME70" i="24" s="1"/>
  <c r="ME71" i="24" s="1"/>
  <c r="ME72" i="24" s="1"/>
  <c r="ME73" i="24" s="1"/>
  <c r="ME74" i="24" s="1"/>
  <c r="ME75" i="24" s="1"/>
  <c r="ME76" i="24" s="1"/>
  <c r="ME77" i="24" s="1"/>
  <c r="ME78" i="24" s="1"/>
  <c r="ME79" i="24" s="1"/>
  <c r="ME80" i="24" s="1"/>
  <c r="ME81" i="24" s="1"/>
  <c r="ME82" i="24" s="1"/>
  <c r="ME83" i="24" s="1"/>
  <c r="ME84" i="24" s="1"/>
  <c r="ME85" i="24" s="1"/>
  <c r="ME86" i="24" s="1"/>
  <c r="ME87" i="24" s="1"/>
  <c r="ME88" i="24" s="1"/>
  <c r="ME89" i="24" s="1"/>
  <c r="ME90" i="24" s="1"/>
  <c r="ME91" i="24" s="1"/>
  <c r="ME92" i="24" s="1"/>
  <c r="ME93" i="24" s="1"/>
  <c r="ME94" i="24" s="1"/>
  <c r="ME95" i="24" s="1"/>
  <c r="ME96" i="24" s="1"/>
  <c r="ME97" i="24" s="1"/>
  <c r="ME98" i="24" s="1"/>
  <c r="ME99" i="24" s="1"/>
  <c r="ME100" i="24" s="1"/>
  <c r="ME101" i="24" s="1"/>
  <c r="ME102" i="24" s="1"/>
  <c r="ME103" i="24" s="1"/>
  <c r="ME104" i="24" s="1"/>
  <c r="ME105" i="24" s="1"/>
  <c r="ME106" i="24" s="1"/>
  <c r="ME107" i="24" s="1"/>
  <c r="ME108" i="24" s="1"/>
  <c r="ME109" i="24" s="1"/>
  <c r="ME110" i="24" s="1"/>
  <c r="ME111" i="24" s="1"/>
  <c r="ME112" i="24" s="1"/>
  <c r="ME113" i="24" s="1"/>
  <c r="ME114" i="24" s="1"/>
  <c r="ME115" i="24" s="1"/>
  <c r="ME116" i="24" s="1"/>
  <c r="ME117" i="24" s="1"/>
  <c r="ME118" i="24" s="1"/>
  <c r="ME119" i="24" s="1"/>
  <c r="ME120" i="24" s="1"/>
  <c r="ME121" i="24" s="1"/>
  <c r="ME122" i="24" s="1"/>
  <c r="ME123" i="24" s="1"/>
  <c r="IL5" i="24"/>
  <c r="IN5" i="24" s="1"/>
  <c r="BC5" i="24"/>
  <c r="BC6" i="24" s="1"/>
  <c r="BC7" i="24" s="1"/>
  <c r="BC8" i="24" s="1"/>
  <c r="BC9" i="24" s="1"/>
  <c r="BC10" i="24" s="1"/>
  <c r="BC11" i="24" s="1"/>
  <c r="BC12" i="24" s="1"/>
  <c r="BC13" i="24" s="1"/>
  <c r="BC14" i="24" s="1"/>
  <c r="BC15" i="24" s="1"/>
  <c r="BC16" i="24" s="1"/>
  <c r="BC17" i="24" s="1"/>
  <c r="BC18" i="24" s="1"/>
  <c r="BC19" i="24" s="1"/>
  <c r="BC20" i="24" s="1"/>
  <c r="BC21" i="24" s="1"/>
  <c r="BC22" i="24" s="1"/>
  <c r="BC23" i="24" s="1"/>
  <c r="BC24" i="24" s="1"/>
  <c r="BC25" i="24" s="1"/>
  <c r="BC26" i="24" s="1"/>
  <c r="BC27" i="24" s="1"/>
  <c r="BC28" i="24" s="1"/>
  <c r="BC29" i="24" s="1"/>
  <c r="BC30" i="24" s="1"/>
  <c r="BC31" i="24" s="1"/>
  <c r="BC32" i="24" s="1"/>
  <c r="BC33" i="24" s="1"/>
  <c r="BC34" i="24" s="1"/>
  <c r="BC35" i="24" s="1"/>
  <c r="BC36" i="24" s="1"/>
  <c r="BC37" i="24" s="1"/>
  <c r="BC38" i="24" s="1"/>
  <c r="BC39" i="24" s="1"/>
  <c r="BC40" i="24" s="1"/>
  <c r="BC41" i="24" s="1"/>
  <c r="BC42" i="24" s="1"/>
  <c r="BC43" i="24" s="1"/>
  <c r="BC44" i="24" s="1"/>
  <c r="BC45" i="24" s="1"/>
  <c r="BC46" i="24" s="1"/>
  <c r="BC47" i="24" s="1"/>
  <c r="BC48" i="24" s="1"/>
  <c r="BC49" i="24" s="1"/>
  <c r="BC50" i="24" s="1"/>
  <c r="BC51" i="24" s="1"/>
  <c r="BC52" i="24" s="1"/>
  <c r="BC53" i="24" s="1"/>
  <c r="BC54" i="24" s="1"/>
  <c r="BC55" i="24" s="1"/>
  <c r="BC56" i="24" s="1"/>
  <c r="BC57" i="24" s="1"/>
  <c r="BC58" i="24" s="1"/>
  <c r="BC59" i="24" s="1"/>
  <c r="BC60" i="24" s="1"/>
  <c r="BC61" i="24" s="1"/>
  <c r="BC62" i="24" s="1"/>
  <c r="BC63" i="24" s="1"/>
  <c r="BC64" i="24" s="1"/>
  <c r="BC65" i="24" s="1"/>
  <c r="BC66" i="24" s="1"/>
  <c r="BC67" i="24" s="1"/>
  <c r="BC68" i="24" s="1"/>
  <c r="BC69" i="24" s="1"/>
  <c r="BC70" i="24" s="1"/>
  <c r="BC71" i="24" s="1"/>
  <c r="BC72" i="24" s="1"/>
  <c r="BC73" i="24" s="1"/>
  <c r="BC74" i="24" s="1"/>
  <c r="BC75" i="24" s="1"/>
  <c r="BC76" i="24" s="1"/>
  <c r="BC77" i="24" s="1"/>
  <c r="BC78" i="24" s="1"/>
  <c r="BC79" i="24" s="1"/>
  <c r="BC80" i="24" s="1"/>
  <c r="BC81" i="24" s="1"/>
  <c r="BC82" i="24" s="1"/>
  <c r="BC83" i="24" s="1"/>
  <c r="BC84" i="24" s="1"/>
  <c r="BC85" i="24" s="1"/>
  <c r="BC86" i="24" s="1"/>
  <c r="BC87" i="24" s="1"/>
  <c r="BC88" i="24" s="1"/>
  <c r="BC89" i="24" s="1"/>
  <c r="BC90" i="24" s="1"/>
  <c r="BC91" i="24" s="1"/>
  <c r="BC92" i="24" s="1"/>
  <c r="BC93" i="24" s="1"/>
  <c r="BC94" i="24" s="1"/>
  <c r="BC95" i="24" s="1"/>
  <c r="BC96" i="24" s="1"/>
  <c r="BC97" i="24" s="1"/>
  <c r="BC98" i="24" s="1"/>
  <c r="BC99" i="24" s="1"/>
  <c r="BC100" i="24" s="1"/>
  <c r="BC101" i="24" s="1"/>
  <c r="BC102" i="24" s="1"/>
  <c r="BC103" i="24" s="1"/>
  <c r="BC104" i="24" s="1"/>
  <c r="BC105" i="24" s="1"/>
  <c r="BC106" i="24" s="1"/>
  <c r="BC107" i="24" s="1"/>
  <c r="BC108" i="24" s="1"/>
  <c r="BC109" i="24" s="1"/>
  <c r="BC110" i="24" s="1"/>
  <c r="BC111" i="24" s="1"/>
  <c r="BC112" i="24" s="1"/>
  <c r="BC113" i="24" s="1"/>
  <c r="BC114" i="24" s="1"/>
  <c r="BC115" i="24" s="1"/>
  <c r="BC116" i="24" s="1"/>
  <c r="BC117" i="24" s="1"/>
  <c r="BC118" i="24" s="1"/>
  <c r="BC119" i="24" s="1"/>
  <c r="BC120" i="24" s="1"/>
  <c r="BC121" i="24" s="1"/>
  <c r="BC122" i="24" s="1"/>
  <c r="BC123" i="24" s="1"/>
  <c r="AE5" i="24"/>
  <c r="AE6" i="24" s="1"/>
  <c r="AE7" i="24" s="1"/>
  <c r="AE8" i="24" s="1"/>
  <c r="AE9" i="24" s="1"/>
  <c r="AE10" i="24" s="1"/>
  <c r="AE11" i="24" s="1"/>
  <c r="AE12" i="24" s="1"/>
  <c r="AE13" i="24" s="1"/>
  <c r="AE14" i="24" s="1"/>
  <c r="AE15" i="24" s="1"/>
  <c r="AE16" i="24" s="1"/>
  <c r="AE17" i="24" s="1"/>
  <c r="AE18" i="24" s="1"/>
  <c r="AE19" i="24" s="1"/>
  <c r="AE20" i="24" s="1"/>
  <c r="AE21" i="24" s="1"/>
  <c r="AE22" i="24" s="1"/>
  <c r="AE23" i="24" s="1"/>
  <c r="AE24" i="24" s="1"/>
  <c r="AE25" i="24" s="1"/>
  <c r="AE26" i="24" s="1"/>
  <c r="AE27" i="24" s="1"/>
  <c r="AE28" i="24" s="1"/>
  <c r="AE29" i="24" s="1"/>
  <c r="AE30" i="24" s="1"/>
  <c r="AE31" i="24" s="1"/>
  <c r="AE32" i="24" s="1"/>
  <c r="AE33" i="24" s="1"/>
  <c r="AE34" i="24" s="1"/>
  <c r="AE35" i="24" s="1"/>
  <c r="AE36" i="24" s="1"/>
  <c r="AE37" i="24" s="1"/>
  <c r="AE38" i="24" s="1"/>
  <c r="AE39" i="24" s="1"/>
  <c r="AE40" i="24" s="1"/>
  <c r="AE41" i="24" s="1"/>
  <c r="AE42" i="24" s="1"/>
  <c r="AE43" i="24" s="1"/>
  <c r="AE44" i="24" s="1"/>
  <c r="AE45" i="24" s="1"/>
  <c r="AE46" i="24" s="1"/>
  <c r="AE47" i="24" s="1"/>
  <c r="AE48" i="24" s="1"/>
  <c r="AE49" i="24" s="1"/>
  <c r="AE50" i="24" s="1"/>
  <c r="AE51" i="24" s="1"/>
  <c r="AE52" i="24" s="1"/>
  <c r="AE53" i="24" s="1"/>
  <c r="AE54" i="24" s="1"/>
  <c r="AE55" i="24" s="1"/>
  <c r="AE56" i="24" s="1"/>
  <c r="AE57" i="24" s="1"/>
  <c r="AE58" i="24" s="1"/>
  <c r="AE59" i="24" s="1"/>
  <c r="AE60" i="24" s="1"/>
  <c r="AE61" i="24" s="1"/>
  <c r="AE62" i="24" s="1"/>
  <c r="AE63" i="24" s="1"/>
  <c r="AE64" i="24" s="1"/>
  <c r="AE65" i="24" s="1"/>
  <c r="AE66" i="24" s="1"/>
  <c r="AE67" i="24" s="1"/>
  <c r="AE68" i="24" s="1"/>
  <c r="AE69" i="24" s="1"/>
  <c r="AE70" i="24" s="1"/>
  <c r="AE71" i="24" s="1"/>
  <c r="AE72" i="24" s="1"/>
  <c r="AE73" i="24" s="1"/>
  <c r="AE74" i="24" s="1"/>
  <c r="AE75" i="24" s="1"/>
  <c r="AE76" i="24" s="1"/>
  <c r="AE77" i="24" s="1"/>
  <c r="AE78" i="24" s="1"/>
  <c r="AE79" i="24" s="1"/>
  <c r="AE80" i="24" s="1"/>
  <c r="AE81" i="24" s="1"/>
  <c r="AE82" i="24" s="1"/>
  <c r="AE83" i="24" s="1"/>
  <c r="AE84" i="24" s="1"/>
  <c r="AE85" i="24" s="1"/>
  <c r="AE86" i="24" s="1"/>
  <c r="AE87" i="24" s="1"/>
  <c r="AE88" i="24" s="1"/>
  <c r="AE89" i="24" s="1"/>
  <c r="AE90" i="24" s="1"/>
  <c r="AE91" i="24" s="1"/>
  <c r="AE92" i="24" s="1"/>
  <c r="AE93" i="24" s="1"/>
  <c r="AE94" i="24" s="1"/>
  <c r="AE95" i="24" s="1"/>
  <c r="AE96" i="24" s="1"/>
  <c r="AE97" i="24" s="1"/>
  <c r="AE98" i="24" s="1"/>
  <c r="AE99" i="24" s="1"/>
  <c r="AE100" i="24" s="1"/>
  <c r="AE101" i="24" s="1"/>
  <c r="AE102" i="24" s="1"/>
  <c r="AE103" i="24" s="1"/>
  <c r="AE104" i="24" s="1"/>
  <c r="AE105" i="24" s="1"/>
  <c r="AE106" i="24" s="1"/>
  <c r="AE107" i="24" s="1"/>
  <c r="AE108" i="24" s="1"/>
  <c r="AE109" i="24" s="1"/>
  <c r="AE110" i="24" s="1"/>
  <c r="AE111" i="24" s="1"/>
  <c r="AE112" i="24" s="1"/>
  <c r="AE113" i="24" s="1"/>
  <c r="AE114" i="24" s="1"/>
  <c r="AE115" i="24" s="1"/>
  <c r="AE116" i="24" s="1"/>
  <c r="AE117" i="24" s="1"/>
  <c r="AE118" i="24" s="1"/>
  <c r="AE119" i="24" s="1"/>
  <c r="AE120" i="24" s="1"/>
  <c r="AE121" i="24" s="1"/>
  <c r="AE122" i="24" s="1"/>
  <c r="AE123" i="24" s="1"/>
  <c r="GV6" i="24"/>
  <c r="GV7" i="24" s="1"/>
  <c r="DQ6" i="24"/>
  <c r="DQ7" i="24" s="1"/>
  <c r="DQ8" i="24" s="1"/>
  <c r="DQ9" i="24" s="1"/>
  <c r="DQ10" i="24" s="1"/>
  <c r="DQ11" i="24" s="1"/>
  <c r="DQ12" i="24" s="1"/>
  <c r="DQ13" i="24" s="1"/>
  <c r="DQ14" i="24" s="1"/>
  <c r="DQ15" i="24" s="1"/>
  <c r="DQ16" i="24" s="1"/>
  <c r="DQ17" i="24" s="1"/>
  <c r="DQ18" i="24" s="1"/>
  <c r="DQ19" i="24" s="1"/>
  <c r="DQ20" i="24" s="1"/>
  <c r="DQ21" i="24" s="1"/>
  <c r="DQ22" i="24" s="1"/>
  <c r="DQ23" i="24" s="1"/>
  <c r="DQ24" i="24" s="1"/>
  <c r="DQ25" i="24" s="1"/>
  <c r="DQ26" i="24" s="1"/>
  <c r="DQ27" i="24" s="1"/>
  <c r="DQ28" i="24" s="1"/>
  <c r="DQ29" i="24" s="1"/>
  <c r="DQ30" i="24" s="1"/>
  <c r="DQ31" i="24" s="1"/>
  <c r="DQ32" i="24" s="1"/>
  <c r="DQ33" i="24" s="1"/>
  <c r="DQ34" i="24" s="1"/>
  <c r="DQ35" i="24" s="1"/>
  <c r="DQ36" i="24" s="1"/>
  <c r="DQ37" i="24" s="1"/>
  <c r="DQ38" i="24" s="1"/>
  <c r="DQ39" i="24" s="1"/>
  <c r="DQ40" i="24" s="1"/>
  <c r="DQ41" i="24" s="1"/>
  <c r="DQ42" i="24" s="1"/>
  <c r="DQ43" i="24" s="1"/>
  <c r="DQ44" i="24" s="1"/>
  <c r="DQ45" i="24" s="1"/>
  <c r="DQ46" i="24" s="1"/>
  <c r="DQ47" i="24" s="1"/>
  <c r="DQ48" i="24" s="1"/>
  <c r="DQ49" i="24" s="1"/>
  <c r="DQ50" i="24" s="1"/>
  <c r="DQ51" i="24" s="1"/>
  <c r="DQ52" i="24" s="1"/>
  <c r="DQ53" i="24" s="1"/>
  <c r="DQ54" i="24" s="1"/>
  <c r="DQ55" i="24" s="1"/>
  <c r="DQ56" i="24" s="1"/>
  <c r="DQ57" i="24" s="1"/>
  <c r="DQ58" i="24" s="1"/>
  <c r="DQ59" i="24" s="1"/>
  <c r="DQ60" i="24" s="1"/>
  <c r="DQ61" i="24" s="1"/>
  <c r="DQ62" i="24" s="1"/>
  <c r="DQ63" i="24" s="1"/>
  <c r="DQ64" i="24" s="1"/>
  <c r="DQ65" i="24" s="1"/>
  <c r="DQ66" i="24" s="1"/>
  <c r="DQ67" i="24" s="1"/>
  <c r="DQ68" i="24" s="1"/>
  <c r="DQ69" i="24" s="1"/>
  <c r="DQ70" i="24" s="1"/>
  <c r="DQ71" i="24" s="1"/>
  <c r="DQ72" i="24" s="1"/>
  <c r="DQ73" i="24" s="1"/>
  <c r="DQ74" i="24" s="1"/>
  <c r="DQ75" i="24" s="1"/>
  <c r="DQ76" i="24" s="1"/>
  <c r="DQ77" i="24" s="1"/>
  <c r="DQ78" i="24" s="1"/>
  <c r="DQ79" i="24" s="1"/>
  <c r="DQ80" i="24" s="1"/>
  <c r="DQ81" i="24" s="1"/>
  <c r="DQ82" i="24" s="1"/>
  <c r="DQ83" i="24" s="1"/>
  <c r="DQ84" i="24" s="1"/>
  <c r="DQ85" i="24" s="1"/>
  <c r="DQ86" i="24" s="1"/>
  <c r="DQ87" i="24" s="1"/>
  <c r="DQ88" i="24" s="1"/>
  <c r="DQ89" i="24" s="1"/>
  <c r="DQ90" i="24" s="1"/>
  <c r="DQ91" i="24" s="1"/>
  <c r="DQ92" i="24" s="1"/>
  <c r="DQ93" i="24" s="1"/>
  <c r="DQ94" i="24" s="1"/>
  <c r="DQ95" i="24" s="1"/>
  <c r="DQ96" i="24" s="1"/>
  <c r="DQ97" i="24" s="1"/>
  <c r="DQ98" i="24" s="1"/>
  <c r="DQ99" i="24" s="1"/>
  <c r="DQ100" i="24" s="1"/>
  <c r="DQ101" i="24" s="1"/>
  <c r="DQ102" i="24" s="1"/>
  <c r="DQ103" i="24" s="1"/>
  <c r="DQ104" i="24" s="1"/>
  <c r="DQ105" i="24" s="1"/>
  <c r="DQ106" i="24" s="1"/>
  <c r="DQ107" i="24" s="1"/>
  <c r="DQ108" i="24" s="1"/>
  <c r="DQ109" i="24" s="1"/>
  <c r="DQ110" i="24" s="1"/>
  <c r="DQ111" i="24" s="1"/>
  <c r="DQ112" i="24" s="1"/>
  <c r="DQ113" i="24" s="1"/>
  <c r="DQ114" i="24" s="1"/>
  <c r="DQ115" i="24" s="1"/>
  <c r="DQ116" i="24" s="1"/>
  <c r="DQ117" i="24" s="1"/>
  <c r="DQ118" i="24" s="1"/>
  <c r="DQ119" i="24" s="1"/>
  <c r="DQ120" i="24" s="1"/>
  <c r="DQ121" i="24" s="1"/>
  <c r="DQ122" i="24" s="1"/>
  <c r="DQ123" i="24" s="1"/>
  <c r="CR5" i="24"/>
  <c r="CT5" i="24" s="1"/>
  <c r="DP5" i="24"/>
  <c r="DP6" i="24" s="1"/>
  <c r="DP7" i="24" s="1"/>
  <c r="DP8" i="24" s="1"/>
  <c r="CS6" i="24"/>
  <c r="CS7" i="24" s="1"/>
  <c r="CS8" i="24" s="1"/>
  <c r="CS9" i="24" s="1"/>
  <c r="CS10" i="24" s="1"/>
  <c r="CS11" i="24" s="1"/>
  <c r="CS12" i="24" s="1"/>
  <c r="CS13" i="24" s="1"/>
  <c r="CS14" i="24" s="1"/>
  <c r="CS15" i="24" s="1"/>
  <c r="CS16" i="24" s="1"/>
  <c r="CS17" i="24" s="1"/>
  <c r="CS18" i="24" s="1"/>
  <c r="CS19" i="24" s="1"/>
  <c r="CS20" i="24" s="1"/>
  <c r="CS21" i="24" s="1"/>
  <c r="CS22" i="24" s="1"/>
  <c r="CS23" i="24" s="1"/>
  <c r="CS24" i="24" s="1"/>
  <c r="CS25" i="24" s="1"/>
  <c r="CS26" i="24" s="1"/>
  <c r="CS27" i="24" s="1"/>
  <c r="CS28" i="24" s="1"/>
  <c r="CS29" i="24" s="1"/>
  <c r="CS30" i="24" s="1"/>
  <c r="CS31" i="24" s="1"/>
  <c r="CS32" i="24" s="1"/>
  <c r="CS33" i="24" s="1"/>
  <c r="CS34" i="24" s="1"/>
  <c r="CS35" i="24" s="1"/>
  <c r="CS36" i="24" s="1"/>
  <c r="CS37" i="24" s="1"/>
  <c r="CS38" i="24" s="1"/>
  <c r="CS39" i="24" s="1"/>
  <c r="CS40" i="24" s="1"/>
  <c r="CS41" i="24" s="1"/>
  <c r="CS42" i="24" s="1"/>
  <c r="CS43" i="24" s="1"/>
  <c r="CS44" i="24" s="1"/>
  <c r="CS45" i="24" s="1"/>
  <c r="CS46" i="24" s="1"/>
  <c r="CS47" i="24" s="1"/>
  <c r="CS48" i="24" s="1"/>
  <c r="CS49" i="24" s="1"/>
  <c r="CS50" i="24" s="1"/>
  <c r="CS51" i="24" s="1"/>
  <c r="CS52" i="24" s="1"/>
  <c r="CS53" i="24" s="1"/>
  <c r="CS54" i="24" s="1"/>
  <c r="CS55" i="24" s="1"/>
  <c r="CS56" i="24" s="1"/>
  <c r="CS57" i="24" s="1"/>
  <c r="CS58" i="24" s="1"/>
  <c r="CS59" i="24" s="1"/>
  <c r="CS60" i="24" s="1"/>
  <c r="CS61" i="24" s="1"/>
  <c r="CS62" i="24" s="1"/>
  <c r="CS63" i="24" s="1"/>
  <c r="CS64" i="24" s="1"/>
  <c r="CS65" i="24" s="1"/>
  <c r="CS66" i="24" s="1"/>
  <c r="CS67" i="24" s="1"/>
  <c r="CS68" i="24" s="1"/>
  <c r="CS69" i="24" s="1"/>
  <c r="CS70" i="24" s="1"/>
  <c r="CS71" i="24" s="1"/>
  <c r="CS72" i="24" s="1"/>
  <c r="CS73" i="24" s="1"/>
  <c r="CS74" i="24" s="1"/>
  <c r="CS75" i="24" s="1"/>
  <c r="CS76" i="24" s="1"/>
  <c r="CS77" i="24" s="1"/>
  <c r="CS78" i="24" s="1"/>
  <c r="CS79" i="24" s="1"/>
  <c r="CS80" i="24" s="1"/>
  <c r="CS81" i="24" s="1"/>
  <c r="CS82" i="24" s="1"/>
  <c r="CS83" i="24" s="1"/>
  <c r="CS84" i="24" s="1"/>
  <c r="CS85" i="24" s="1"/>
  <c r="CS86" i="24" s="1"/>
  <c r="CS87" i="24" s="1"/>
  <c r="CS88" i="24" s="1"/>
  <c r="CS89" i="24" s="1"/>
  <c r="CS90" i="24" s="1"/>
  <c r="CS91" i="24" s="1"/>
  <c r="CS92" i="24" s="1"/>
  <c r="CS93" i="24" s="1"/>
  <c r="CS94" i="24" s="1"/>
  <c r="CS95" i="24" s="1"/>
  <c r="CS96" i="24" s="1"/>
  <c r="CS97" i="24" s="1"/>
  <c r="CS98" i="24" s="1"/>
  <c r="CS99" i="24" s="1"/>
  <c r="CS100" i="24" s="1"/>
  <c r="CS101" i="24" s="1"/>
  <c r="CS102" i="24" s="1"/>
  <c r="CS103" i="24" s="1"/>
  <c r="CS104" i="24" s="1"/>
  <c r="CS105" i="24" s="1"/>
  <c r="CS106" i="24" s="1"/>
  <c r="CS107" i="24" s="1"/>
  <c r="CS108" i="24" s="1"/>
  <c r="CS109" i="24" s="1"/>
  <c r="CS110" i="24" s="1"/>
  <c r="CS111" i="24" s="1"/>
  <c r="CS112" i="24" s="1"/>
  <c r="CS113" i="24" s="1"/>
  <c r="CS114" i="24" s="1"/>
  <c r="CS115" i="24" s="1"/>
  <c r="CS116" i="24" s="1"/>
  <c r="CS117" i="24" s="1"/>
  <c r="CS118" i="24" s="1"/>
  <c r="CS119" i="24" s="1"/>
  <c r="CS120" i="24" s="1"/>
  <c r="CS121" i="24" s="1"/>
  <c r="CS122" i="24" s="1"/>
  <c r="CS123" i="24" s="1"/>
  <c r="BU6" i="24"/>
  <c r="BU7" i="24" s="1"/>
  <c r="BU8" i="24" s="1"/>
  <c r="BU9" i="24" s="1"/>
  <c r="BU10" i="24" s="1"/>
  <c r="BU11" i="24" s="1"/>
  <c r="BU12" i="24" s="1"/>
  <c r="BU13" i="24" s="1"/>
  <c r="BU14" i="24" s="1"/>
  <c r="BU15" i="24" s="1"/>
  <c r="BU16" i="24" s="1"/>
  <c r="BU17" i="24" s="1"/>
  <c r="BU18" i="24" s="1"/>
  <c r="BU19" i="24" s="1"/>
  <c r="BU20" i="24" s="1"/>
  <c r="BU21" i="24" s="1"/>
  <c r="BU22" i="24" s="1"/>
  <c r="BU23" i="24" s="1"/>
  <c r="BU24" i="24" s="1"/>
  <c r="BU25" i="24" s="1"/>
  <c r="BU26" i="24" s="1"/>
  <c r="BU27" i="24" s="1"/>
  <c r="BU28" i="24" s="1"/>
  <c r="BU29" i="24" s="1"/>
  <c r="BU30" i="24" s="1"/>
  <c r="BU31" i="24" s="1"/>
  <c r="BU32" i="24" s="1"/>
  <c r="BU33" i="24" s="1"/>
  <c r="BU34" i="24" s="1"/>
  <c r="BU35" i="24" s="1"/>
  <c r="BU36" i="24" s="1"/>
  <c r="BU37" i="24" s="1"/>
  <c r="BU38" i="24" s="1"/>
  <c r="BU39" i="24" s="1"/>
  <c r="BU40" i="24" s="1"/>
  <c r="BU41" i="24" s="1"/>
  <c r="BU42" i="24" s="1"/>
  <c r="BU43" i="24" s="1"/>
  <c r="BU44" i="24" s="1"/>
  <c r="BU45" i="24" s="1"/>
  <c r="BU46" i="24" s="1"/>
  <c r="BU47" i="24" s="1"/>
  <c r="BU48" i="24" s="1"/>
  <c r="BU49" i="24" s="1"/>
  <c r="BU50" i="24" s="1"/>
  <c r="BU51" i="24" s="1"/>
  <c r="BU52" i="24" s="1"/>
  <c r="BU53" i="24" s="1"/>
  <c r="BU54" i="24" s="1"/>
  <c r="BU55" i="24" s="1"/>
  <c r="BU56" i="24" s="1"/>
  <c r="BU57" i="24" s="1"/>
  <c r="BU58" i="24" s="1"/>
  <c r="BU59" i="24" s="1"/>
  <c r="BU60" i="24" s="1"/>
  <c r="BU61" i="24" s="1"/>
  <c r="BU62" i="24" s="1"/>
  <c r="BU63" i="24" s="1"/>
  <c r="BU64" i="24" s="1"/>
  <c r="BU65" i="24" s="1"/>
  <c r="BU66" i="24" s="1"/>
  <c r="BU67" i="24" s="1"/>
  <c r="BU68" i="24" s="1"/>
  <c r="BU69" i="24" s="1"/>
  <c r="BU70" i="24" s="1"/>
  <c r="BU71" i="24" s="1"/>
  <c r="BU72" i="24" s="1"/>
  <c r="BU73" i="24" s="1"/>
  <c r="BU74" i="24" s="1"/>
  <c r="BU75" i="24" s="1"/>
  <c r="BU76" i="24" s="1"/>
  <c r="BU77" i="24" s="1"/>
  <c r="BU78" i="24" s="1"/>
  <c r="BU79" i="24" s="1"/>
  <c r="BU80" i="24" s="1"/>
  <c r="BU81" i="24" s="1"/>
  <c r="BU82" i="24" s="1"/>
  <c r="BU83" i="24" s="1"/>
  <c r="BU84" i="24" s="1"/>
  <c r="BU85" i="24" s="1"/>
  <c r="BU86" i="24" s="1"/>
  <c r="BU87" i="24" s="1"/>
  <c r="BU88" i="24" s="1"/>
  <c r="BU89" i="24" s="1"/>
  <c r="BU90" i="24" s="1"/>
  <c r="BU91" i="24" s="1"/>
  <c r="BU92" i="24" s="1"/>
  <c r="BU93" i="24" s="1"/>
  <c r="BU94" i="24" s="1"/>
  <c r="BU95" i="24" s="1"/>
  <c r="BU96" i="24" s="1"/>
  <c r="BU97" i="24" s="1"/>
  <c r="BU98" i="24" s="1"/>
  <c r="BU99" i="24" s="1"/>
  <c r="BU100" i="24" s="1"/>
  <c r="BU101" i="24" s="1"/>
  <c r="BU102" i="24" s="1"/>
  <c r="BU103" i="24" s="1"/>
  <c r="BU104" i="24" s="1"/>
  <c r="BU105" i="24" s="1"/>
  <c r="BU106" i="24" s="1"/>
  <c r="BU107" i="24" s="1"/>
  <c r="BU108" i="24" s="1"/>
  <c r="BU109" i="24" s="1"/>
  <c r="BU110" i="24" s="1"/>
  <c r="BU111" i="24" s="1"/>
  <c r="BU112" i="24" s="1"/>
  <c r="BU113" i="24" s="1"/>
  <c r="BU114" i="24" s="1"/>
  <c r="BU115" i="24" s="1"/>
  <c r="BU116" i="24" s="1"/>
  <c r="BU117" i="24" s="1"/>
  <c r="BU118" i="24" s="1"/>
  <c r="BU119" i="24" s="1"/>
  <c r="BU120" i="24" s="1"/>
  <c r="BU121" i="24" s="1"/>
  <c r="BU122" i="24" s="1"/>
  <c r="BU123" i="24" s="1"/>
  <c r="UL5" i="24"/>
  <c r="UL6" i="24" s="1"/>
  <c r="UL7" i="24" s="1"/>
  <c r="CL6" i="24"/>
  <c r="CL7" i="24" s="1"/>
  <c r="KC6" i="24"/>
  <c r="KC7" i="24" s="1"/>
  <c r="KC8" i="24" s="1"/>
  <c r="KC9" i="24" s="1"/>
  <c r="KC10" i="24" s="1"/>
  <c r="KC11" i="24" s="1"/>
  <c r="KC12" i="24" s="1"/>
  <c r="KC13" i="24" s="1"/>
  <c r="KC14" i="24" s="1"/>
  <c r="KC15" i="24" s="1"/>
  <c r="KC16" i="24" s="1"/>
  <c r="KC17" i="24" s="1"/>
  <c r="KC18" i="24" s="1"/>
  <c r="KC19" i="24" s="1"/>
  <c r="KC20" i="24" s="1"/>
  <c r="KC21" i="24" s="1"/>
  <c r="KC22" i="24" s="1"/>
  <c r="KC23" i="24" s="1"/>
  <c r="KC24" i="24" s="1"/>
  <c r="KC25" i="24" s="1"/>
  <c r="KC26" i="24" s="1"/>
  <c r="KC27" i="24" s="1"/>
  <c r="KC28" i="24" s="1"/>
  <c r="KC29" i="24" s="1"/>
  <c r="KC30" i="24" s="1"/>
  <c r="KC31" i="24" s="1"/>
  <c r="KC32" i="24" s="1"/>
  <c r="KC33" i="24" s="1"/>
  <c r="KC34" i="24" s="1"/>
  <c r="KC35" i="24" s="1"/>
  <c r="KC36" i="24" s="1"/>
  <c r="KC37" i="24" s="1"/>
  <c r="KC38" i="24" s="1"/>
  <c r="KC39" i="24" s="1"/>
  <c r="KC40" i="24" s="1"/>
  <c r="KC41" i="24" s="1"/>
  <c r="KC42" i="24" s="1"/>
  <c r="KC43" i="24" s="1"/>
  <c r="KC44" i="24" s="1"/>
  <c r="KC45" i="24" s="1"/>
  <c r="KC46" i="24" s="1"/>
  <c r="KC47" i="24" s="1"/>
  <c r="KC48" i="24" s="1"/>
  <c r="KC49" i="24" s="1"/>
  <c r="KC50" i="24" s="1"/>
  <c r="KC51" i="24" s="1"/>
  <c r="KC52" i="24" s="1"/>
  <c r="KC53" i="24" s="1"/>
  <c r="KC54" i="24" s="1"/>
  <c r="KC55" i="24" s="1"/>
  <c r="KC56" i="24" s="1"/>
  <c r="KC57" i="24" s="1"/>
  <c r="KC58" i="24" s="1"/>
  <c r="KC59" i="24" s="1"/>
  <c r="KC60" i="24" s="1"/>
  <c r="KC61" i="24" s="1"/>
  <c r="KC62" i="24" s="1"/>
  <c r="KC63" i="24" s="1"/>
  <c r="KC64" i="24" s="1"/>
  <c r="KC65" i="24" s="1"/>
  <c r="KC66" i="24" s="1"/>
  <c r="KC67" i="24" s="1"/>
  <c r="KC68" i="24" s="1"/>
  <c r="KC69" i="24" s="1"/>
  <c r="KC70" i="24" s="1"/>
  <c r="KC71" i="24" s="1"/>
  <c r="KC72" i="24" s="1"/>
  <c r="KC73" i="24" s="1"/>
  <c r="KC74" i="24" s="1"/>
  <c r="KC75" i="24" s="1"/>
  <c r="KC76" i="24" s="1"/>
  <c r="KC77" i="24" s="1"/>
  <c r="KC78" i="24" s="1"/>
  <c r="KC79" i="24" s="1"/>
  <c r="KC80" i="24" s="1"/>
  <c r="KC81" i="24" s="1"/>
  <c r="KC82" i="24" s="1"/>
  <c r="KC83" i="24" s="1"/>
  <c r="KC84" i="24" s="1"/>
  <c r="KC85" i="24" s="1"/>
  <c r="KC86" i="24" s="1"/>
  <c r="KC87" i="24" s="1"/>
  <c r="KC88" i="24" s="1"/>
  <c r="KC89" i="24" s="1"/>
  <c r="KC90" i="24" s="1"/>
  <c r="KC91" i="24" s="1"/>
  <c r="KC92" i="24" s="1"/>
  <c r="KC93" i="24" s="1"/>
  <c r="KC94" i="24" s="1"/>
  <c r="KC95" i="24" s="1"/>
  <c r="KC96" i="24" s="1"/>
  <c r="KC97" i="24" s="1"/>
  <c r="KC98" i="24" s="1"/>
  <c r="KC99" i="24" s="1"/>
  <c r="KC100" i="24" s="1"/>
  <c r="KC101" i="24" s="1"/>
  <c r="KC102" i="24" s="1"/>
  <c r="KC103" i="24" s="1"/>
  <c r="KC104" i="24" s="1"/>
  <c r="KC105" i="24" s="1"/>
  <c r="KC106" i="24" s="1"/>
  <c r="KC107" i="24" s="1"/>
  <c r="KC108" i="24" s="1"/>
  <c r="KC109" i="24" s="1"/>
  <c r="KC110" i="24" s="1"/>
  <c r="KC111" i="24" s="1"/>
  <c r="KC112" i="24" s="1"/>
  <c r="KC113" i="24" s="1"/>
  <c r="KC114" i="24" s="1"/>
  <c r="KC115" i="24" s="1"/>
  <c r="KC116" i="24" s="1"/>
  <c r="KC117" i="24" s="1"/>
  <c r="KC118" i="24" s="1"/>
  <c r="KC119" i="24" s="1"/>
  <c r="KC120" i="24" s="1"/>
  <c r="KC121" i="24" s="1"/>
  <c r="KC122" i="24" s="1"/>
  <c r="KC123" i="24" s="1"/>
  <c r="HB5" i="24"/>
  <c r="HD5" i="24" s="1"/>
  <c r="GW5" i="24"/>
  <c r="GW6" i="24" s="1"/>
  <c r="GW7" i="24" s="1"/>
  <c r="GW8" i="24" s="1"/>
  <c r="GW9" i="24" s="1"/>
  <c r="GW10" i="24" s="1"/>
  <c r="GW11" i="24" s="1"/>
  <c r="GW12" i="24" s="1"/>
  <c r="GW13" i="24" s="1"/>
  <c r="GW14" i="24" s="1"/>
  <c r="GW15" i="24" s="1"/>
  <c r="GW16" i="24" s="1"/>
  <c r="GW17" i="24" s="1"/>
  <c r="GW18" i="24" s="1"/>
  <c r="GW19" i="24" s="1"/>
  <c r="GW20" i="24" s="1"/>
  <c r="GW21" i="24" s="1"/>
  <c r="GW22" i="24" s="1"/>
  <c r="GW23" i="24" s="1"/>
  <c r="GW24" i="24" s="1"/>
  <c r="GW25" i="24" s="1"/>
  <c r="GW26" i="24" s="1"/>
  <c r="GW27" i="24" s="1"/>
  <c r="GW28" i="24" s="1"/>
  <c r="GW29" i="24" s="1"/>
  <c r="GW30" i="24" s="1"/>
  <c r="GW31" i="24" s="1"/>
  <c r="GW32" i="24" s="1"/>
  <c r="GW33" i="24" s="1"/>
  <c r="GW34" i="24" s="1"/>
  <c r="GW35" i="24" s="1"/>
  <c r="GW36" i="24" s="1"/>
  <c r="GW37" i="24" s="1"/>
  <c r="GW38" i="24" s="1"/>
  <c r="GW39" i="24" s="1"/>
  <c r="GW40" i="24" s="1"/>
  <c r="GW41" i="24" s="1"/>
  <c r="GW42" i="24" s="1"/>
  <c r="GW43" i="24" s="1"/>
  <c r="GW44" i="24" s="1"/>
  <c r="GW45" i="24" s="1"/>
  <c r="GW46" i="24" s="1"/>
  <c r="GW47" i="24" s="1"/>
  <c r="GW48" i="24" s="1"/>
  <c r="GW49" i="24" s="1"/>
  <c r="GW50" i="24" s="1"/>
  <c r="GW51" i="24" s="1"/>
  <c r="GW52" i="24" s="1"/>
  <c r="GW53" i="24" s="1"/>
  <c r="GW54" i="24" s="1"/>
  <c r="GW55" i="24" s="1"/>
  <c r="GW56" i="24" s="1"/>
  <c r="GW57" i="24" s="1"/>
  <c r="GW58" i="24" s="1"/>
  <c r="GW59" i="24" s="1"/>
  <c r="GW60" i="24" s="1"/>
  <c r="GW61" i="24" s="1"/>
  <c r="GW62" i="24" s="1"/>
  <c r="GW63" i="24" s="1"/>
  <c r="GW64" i="24" s="1"/>
  <c r="GW65" i="24" s="1"/>
  <c r="GW66" i="24" s="1"/>
  <c r="GW67" i="24" s="1"/>
  <c r="GW68" i="24" s="1"/>
  <c r="GW69" i="24" s="1"/>
  <c r="GW70" i="24" s="1"/>
  <c r="GW71" i="24" s="1"/>
  <c r="GW72" i="24" s="1"/>
  <c r="GW73" i="24" s="1"/>
  <c r="GW74" i="24" s="1"/>
  <c r="GW75" i="24" s="1"/>
  <c r="GW76" i="24" s="1"/>
  <c r="GW77" i="24" s="1"/>
  <c r="GW78" i="24" s="1"/>
  <c r="GW79" i="24" s="1"/>
  <c r="GW80" i="24" s="1"/>
  <c r="GW81" i="24" s="1"/>
  <c r="GW82" i="24" s="1"/>
  <c r="GW83" i="24" s="1"/>
  <c r="GW84" i="24" s="1"/>
  <c r="GW85" i="24" s="1"/>
  <c r="GW86" i="24" s="1"/>
  <c r="GW87" i="24" s="1"/>
  <c r="GW88" i="24" s="1"/>
  <c r="GW89" i="24" s="1"/>
  <c r="GW90" i="24" s="1"/>
  <c r="GW91" i="24" s="1"/>
  <c r="GW92" i="24" s="1"/>
  <c r="GW93" i="24" s="1"/>
  <c r="GW94" i="24" s="1"/>
  <c r="GW95" i="24" s="1"/>
  <c r="GW96" i="24" s="1"/>
  <c r="GW97" i="24" s="1"/>
  <c r="GW98" i="24" s="1"/>
  <c r="GW99" i="24" s="1"/>
  <c r="GW100" i="24" s="1"/>
  <c r="GW101" i="24" s="1"/>
  <c r="GW102" i="24" s="1"/>
  <c r="GW103" i="24" s="1"/>
  <c r="GW104" i="24" s="1"/>
  <c r="GW105" i="24" s="1"/>
  <c r="GW106" i="24" s="1"/>
  <c r="GW107" i="24" s="1"/>
  <c r="GW108" i="24" s="1"/>
  <c r="GW109" i="24" s="1"/>
  <c r="GW110" i="24" s="1"/>
  <c r="GW111" i="24" s="1"/>
  <c r="GW112" i="24" s="1"/>
  <c r="GW113" i="24" s="1"/>
  <c r="GW114" i="24" s="1"/>
  <c r="GW115" i="24" s="1"/>
  <c r="GW116" i="24" s="1"/>
  <c r="GW117" i="24" s="1"/>
  <c r="GW118" i="24" s="1"/>
  <c r="GW119" i="24" s="1"/>
  <c r="GW120" i="24" s="1"/>
  <c r="GW121" i="24" s="1"/>
  <c r="GW122" i="24" s="1"/>
  <c r="GW123" i="24" s="1"/>
  <c r="KB5" i="24"/>
  <c r="FA6" i="24"/>
  <c r="FA7" i="24" s="1"/>
  <c r="FA8" i="24" s="1"/>
  <c r="FA9" i="24" s="1"/>
  <c r="FA10" i="24" s="1"/>
  <c r="FA11" i="24" s="1"/>
  <c r="FA12" i="24" s="1"/>
  <c r="FA13" i="24" s="1"/>
  <c r="FA14" i="24" s="1"/>
  <c r="FA15" i="24" s="1"/>
  <c r="FA16" i="24" s="1"/>
  <c r="FA17" i="24" s="1"/>
  <c r="FA18" i="24" s="1"/>
  <c r="FA19" i="24" s="1"/>
  <c r="FA20" i="24" s="1"/>
  <c r="FA21" i="24" s="1"/>
  <c r="FA22" i="24" s="1"/>
  <c r="FA23" i="24" s="1"/>
  <c r="FA24" i="24" s="1"/>
  <c r="FA25" i="24" s="1"/>
  <c r="FA26" i="24" s="1"/>
  <c r="FA27" i="24" s="1"/>
  <c r="FA28" i="24" s="1"/>
  <c r="FA29" i="24" s="1"/>
  <c r="FA30" i="24" s="1"/>
  <c r="FA31" i="24" s="1"/>
  <c r="FA32" i="24" s="1"/>
  <c r="FA33" i="24" s="1"/>
  <c r="FA34" i="24" s="1"/>
  <c r="FA35" i="24" s="1"/>
  <c r="FA36" i="24" s="1"/>
  <c r="FA37" i="24" s="1"/>
  <c r="FA38" i="24" s="1"/>
  <c r="FA39" i="24" s="1"/>
  <c r="FA40" i="24" s="1"/>
  <c r="FA41" i="24" s="1"/>
  <c r="FA42" i="24" s="1"/>
  <c r="FA43" i="24" s="1"/>
  <c r="FA44" i="24" s="1"/>
  <c r="FA45" i="24" s="1"/>
  <c r="FA46" i="24" s="1"/>
  <c r="FA47" i="24" s="1"/>
  <c r="FA48" i="24" s="1"/>
  <c r="FA49" i="24" s="1"/>
  <c r="FA50" i="24" s="1"/>
  <c r="FA51" i="24" s="1"/>
  <c r="FA52" i="24" s="1"/>
  <c r="FA53" i="24" s="1"/>
  <c r="FA54" i="24" s="1"/>
  <c r="FA55" i="24" s="1"/>
  <c r="FA56" i="24" s="1"/>
  <c r="FA57" i="24" s="1"/>
  <c r="FA58" i="24" s="1"/>
  <c r="FA59" i="24" s="1"/>
  <c r="FA60" i="24" s="1"/>
  <c r="FA61" i="24" s="1"/>
  <c r="FA62" i="24" s="1"/>
  <c r="FA63" i="24" s="1"/>
  <c r="FA64" i="24" s="1"/>
  <c r="FA65" i="24" s="1"/>
  <c r="FA66" i="24" s="1"/>
  <c r="FA67" i="24" s="1"/>
  <c r="FA68" i="24" s="1"/>
  <c r="FA69" i="24" s="1"/>
  <c r="FA70" i="24" s="1"/>
  <c r="FA71" i="24" s="1"/>
  <c r="FA72" i="24" s="1"/>
  <c r="FA73" i="24" s="1"/>
  <c r="FA74" i="24" s="1"/>
  <c r="FA75" i="24" s="1"/>
  <c r="FA76" i="24" s="1"/>
  <c r="FA77" i="24" s="1"/>
  <c r="FA78" i="24" s="1"/>
  <c r="FA79" i="24" s="1"/>
  <c r="FA80" i="24" s="1"/>
  <c r="FA81" i="24" s="1"/>
  <c r="FA82" i="24" s="1"/>
  <c r="FA83" i="24" s="1"/>
  <c r="FA84" i="24" s="1"/>
  <c r="FA85" i="24" s="1"/>
  <c r="FA86" i="24" s="1"/>
  <c r="FA87" i="24" s="1"/>
  <c r="FA88" i="24" s="1"/>
  <c r="FA89" i="24" s="1"/>
  <c r="FA90" i="24" s="1"/>
  <c r="FA91" i="24" s="1"/>
  <c r="FA92" i="24" s="1"/>
  <c r="FA93" i="24" s="1"/>
  <c r="FA94" i="24" s="1"/>
  <c r="FA95" i="24" s="1"/>
  <c r="FA96" i="24" s="1"/>
  <c r="FA97" i="24" s="1"/>
  <c r="FA98" i="24" s="1"/>
  <c r="FA99" i="24" s="1"/>
  <c r="FA100" i="24" s="1"/>
  <c r="FA101" i="24" s="1"/>
  <c r="FA102" i="24" s="1"/>
  <c r="FA103" i="24" s="1"/>
  <c r="FA104" i="24" s="1"/>
  <c r="FA105" i="24" s="1"/>
  <c r="FA106" i="24" s="1"/>
  <c r="FA107" i="24" s="1"/>
  <c r="FA108" i="24" s="1"/>
  <c r="FA109" i="24" s="1"/>
  <c r="FA110" i="24" s="1"/>
  <c r="FA111" i="24" s="1"/>
  <c r="FA112" i="24" s="1"/>
  <c r="FA113" i="24" s="1"/>
  <c r="FA114" i="24" s="1"/>
  <c r="FA115" i="24" s="1"/>
  <c r="FA116" i="24" s="1"/>
  <c r="FA117" i="24" s="1"/>
  <c r="FA118" i="24" s="1"/>
  <c r="FA119" i="24" s="1"/>
  <c r="FA120" i="24" s="1"/>
  <c r="FA121" i="24" s="1"/>
  <c r="FA122" i="24" s="1"/>
  <c r="FA123" i="24" s="1"/>
  <c r="CG5" i="24"/>
  <c r="CG6" i="24" s="1"/>
  <c r="CG7" i="24" s="1"/>
  <c r="CG8" i="24" s="1"/>
  <c r="CG9" i="24" s="1"/>
  <c r="CG10" i="24" s="1"/>
  <c r="CG11" i="24" s="1"/>
  <c r="CG12" i="24" s="1"/>
  <c r="CG13" i="24" s="1"/>
  <c r="CG14" i="24" s="1"/>
  <c r="CG15" i="24" s="1"/>
  <c r="CG16" i="24" s="1"/>
  <c r="CG17" i="24" s="1"/>
  <c r="CG18" i="24" s="1"/>
  <c r="CG19" i="24" s="1"/>
  <c r="CG20" i="24" s="1"/>
  <c r="CG21" i="24" s="1"/>
  <c r="CG22" i="24" s="1"/>
  <c r="CG23" i="24" s="1"/>
  <c r="CG24" i="24" s="1"/>
  <c r="CG25" i="24" s="1"/>
  <c r="CG26" i="24" s="1"/>
  <c r="CG27" i="24" s="1"/>
  <c r="CG28" i="24" s="1"/>
  <c r="CG29" i="24" s="1"/>
  <c r="CG30" i="24" s="1"/>
  <c r="CG31" i="24" s="1"/>
  <c r="CG32" i="24" s="1"/>
  <c r="CG33" i="24" s="1"/>
  <c r="CG34" i="24" s="1"/>
  <c r="CG35" i="24" s="1"/>
  <c r="CG36" i="24" s="1"/>
  <c r="CG37" i="24" s="1"/>
  <c r="CG38" i="24" s="1"/>
  <c r="CG39" i="24" s="1"/>
  <c r="CG40" i="24" s="1"/>
  <c r="CG41" i="24" s="1"/>
  <c r="CG42" i="24" s="1"/>
  <c r="CG43" i="24" s="1"/>
  <c r="CG44" i="24" s="1"/>
  <c r="CG45" i="24" s="1"/>
  <c r="CG46" i="24" s="1"/>
  <c r="CG47" i="24" s="1"/>
  <c r="CG48" i="24" s="1"/>
  <c r="CG49" i="24" s="1"/>
  <c r="CG50" i="24" s="1"/>
  <c r="CG51" i="24" s="1"/>
  <c r="CG52" i="24" s="1"/>
  <c r="CG53" i="24" s="1"/>
  <c r="CG54" i="24" s="1"/>
  <c r="CG55" i="24" s="1"/>
  <c r="CG56" i="24" s="1"/>
  <c r="CG57" i="24" s="1"/>
  <c r="CG58" i="24" s="1"/>
  <c r="CG59" i="24" s="1"/>
  <c r="CG60" i="24" s="1"/>
  <c r="CG61" i="24" s="1"/>
  <c r="CG62" i="24" s="1"/>
  <c r="CG63" i="24" s="1"/>
  <c r="CG64" i="24" s="1"/>
  <c r="CG65" i="24" s="1"/>
  <c r="CG66" i="24" s="1"/>
  <c r="CG67" i="24" s="1"/>
  <c r="CG68" i="24" s="1"/>
  <c r="CG69" i="24" s="1"/>
  <c r="CG70" i="24" s="1"/>
  <c r="CG71" i="24" s="1"/>
  <c r="CG72" i="24" s="1"/>
  <c r="CG73" i="24" s="1"/>
  <c r="CG74" i="24" s="1"/>
  <c r="CG75" i="24" s="1"/>
  <c r="CG76" i="24" s="1"/>
  <c r="CG77" i="24" s="1"/>
  <c r="CG78" i="24" s="1"/>
  <c r="CG79" i="24" s="1"/>
  <c r="CG80" i="24" s="1"/>
  <c r="CG81" i="24" s="1"/>
  <c r="CG82" i="24" s="1"/>
  <c r="CG83" i="24" s="1"/>
  <c r="CG84" i="24" s="1"/>
  <c r="CG85" i="24" s="1"/>
  <c r="CG86" i="24" s="1"/>
  <c r="CG87" i="24" s="1"/>
  <c r="CG88" i="24" s="1"/>
  <c r="CG89" i="24" s="1"/>
  <c r="CG90" i="24" s="1"/>
  <c r="CG91" i="24" s="1"/>
  <c r="CG92" i="24" s="1"/>
  <c r="CG93" i="24" s="1"/>
  <c r="CG94" i="24" s="1"/>
  <c r="CG95" i="24" s="1"/>
  <c r="CG96" i="24" s="1"/>
  <c r="CG97" i="24" s="1"/>
  <c r="CG98" i="24" s="1"/>
  <c r="CG99" i="24" s="1"/>
  <c r="CG100" i="24" s="1"/>
  <c r="CG101" i="24" s="1"/>
  <c r="CG102" i="24" s="1"/>
  <c r="CG103" i="24" s="1"/>
  <c r="CG104" i="24" s="1"/>
  <c r="CG105" i="24" s="1"/>
  <c r="CG106" i="24" s="1"/>
  <c r="CG107" i="24" s="1"/>
  <c r="CG108" i="24" s="1"/>
  <c r="CG109" i="24" s="1"/>
  <c r="CG110" i="24" s="1"/>
  <c r="CG111" i="24" s="1"/>
  <c r="CG112" i="24" s="1"/>
  <c r="CG113" i="24" s="1"/>
  <c r="CG114" i="24" s="1"/>
  <c r="CG115" i="24" s="1"/>
  <c r="CG116" i="24" s="1"/>
  <c r="CG117" i="24" s="1"/>
  <c r="CG118" i="24" s="1"/>
  <c r="CG119" i="24" s="1"/>
  <c r="CG120" i="24" s="1"/>
  <c r="CG121" i="24" s="1"/>
  <c r="CG122" i="24" s="1"/>
  <c r="CG123" i="24" s="1"/>
  <c r="BI6" i="24"/>
  <c r="BI7" i="24" s="1"/>
  <c r="BI8" i="24" s="1"/>
  <c r="BI9" i="24" s="1"/>
  <c r="BI10" i="24" s="1"/>
  <c r="BI11" i="24" s="1"/>
  <c r="BI12" i="24" s="1"/>
  <c r="BI13" i="24" s="1"/>
  <c r="BI14" i="24" s="1"/>
  <c r="BI15" i="24" s="1"/>
  <c r="BI16" i="24" s="1"/>
  <c r="BI17" i="24" s="1"/>
  <c r="BI18" i="24" s="1"/>
  <c r="BI19" i="24" s="1"/>
  <c r="BI20" i="24" s="1"/>
  <c r="BI21" i="24" s="1"/>
  <c r="BI22" i="24" s="1"/>
  <c r="BI23" i="24" s="1"/>
  <c r="BI24" i="24" s="1"/>
  <c r="BI25" i="24" s="1"/>
  <c r="BI26" i="24" s="1"/>
  <c r="BI27" i="24" s="1"/>
  <c r="BI28" i="24" s="1"/>
  <c r="BI29" i="24" s="1"/>
  <c r="BI30" i="24" s="1"/>
  <c r="BI31" i="24" s="1"/>
  <c r="BI32" i="24" s="1"/>
  <c r="BI33" i="24" s="1"/>
  <c r="BI34" i="24" s="1"/>
  <c r="BI35" i="24" s="1"/>
  <c r="BI36" i="24" s="1"/>
  <c r="BI37" i="24" s="1"/>
  <c r="BI38" i="24" s="1"/>
  <c r="BI39" i="24" s="1"/>
  <c r="BI40" i="24" s="1"/>
  <c r="BI41" i="24" s="1"/>
  <c r="BI42" i="24" s="1"/>
  <c r="BI43" i="24" s="1"/>
  <c r="BI44" i="24" s="1"/>
  <c r="BI45" i="24" s="1"/>
  <c r="BI46" i="24" s="1"/>
  <c r="BI47" i="24" s="1"/>
  <c r="BI48" i="24" s="1"/>
  <c r="BI49" i="24" s="1"/>
  <c r="BI50" i="24" s="1"/>
  <c r="BI51" i="24" s="1"/>
  <c r="BI52" i="24" s="1"/>
  <c r="BI53" i="24" s="1"/>
  <c r="BI54" i="24" s="1"/>
  <c r="BI55" i="24" s="1"/>
  <c r="BI56" i="24" s="1"/>
  <c r="BI57" i="24" s="1"/>
  <c r="BI58" i="24" s="1"/>
  <c r="BI59" i="24" s="1"/>
  <c r="BI60" i="24" s="1"/>
  <c r="BI61" i="24" s="1"/>
  <c r="BI62" i="24" s="1"/>
  <c r="BI63" i="24" s="1"/>
  <c r="BI64" i="24" s="1"/>
  <c r="BI65" i="24" s="1"/>
  <c r="BI66" i="24" s="1"/>
  <c r="BI67" i="24" s="1"/>
  <c r="BI68" i="24" s="1"/>
  <c r="BI69" i="24" s="1"/>
  <c r="BI70" i="24" s="1"/>
  <c r="BI71" i="24" s="1"/>
  <c r="BI72" i="24" s="1"/>
  <c r="BI73" i="24" s="1"/>
  <c r="BI74" i="24" s="1"/>
  <c r="BI75" i="24" s="1"/>
  <c r="BI76" i="24" s="1"/>
  <c r="BI77" i="24" s="1"/>
  <c r="BI78" i="24" s="1"/>
  <c r="BI79" i="24" s="1"/>
  <c r="BI80" i="24" s="1"/>
  <c r="BI81" i="24" s="1"/>
  <c r="BI82" i="24" s="1"/>
  <c r="BI83" i="24" s="1"/>
  <c r="BI84" i="24" s="1"/>
  <c r="BI85" i="24" s="1"/>
  <c r="BI86" i="24" s="1"/>
  <c r="BI87" i="24" s="1"/>
  <c r="BI88" i="24" s="1"/>
  <c r="BI89" i="24" s="1"/>
  <c r="BI90" i="24" s="1"/>
  <c r="BI91" i="24" s="1"/>
  <c r="BI92" i="24" s="1"/>
  <c r="BI93" i="24" s="1"/>
  <c r="BI94" i="24" s="1"/>
  <c r="BI95" i="24" s="1"/>
  <c r="BI96" i="24" s="1"/>
  <c r="BI97" i="24" s="1"/>
  <c r="BI98" i="24" s="1"/>
  <c r="BI99" i="24" s="1"/>
  <c r="BI100" i="24" s="1"/>
  <c r="BI101" i="24" s="1"/>
  <c r="BI102" i="24" s="1"/>
  <c r="BI103" i="24" s="1"/>
  <c r="BI104" i="24" s="1"/>
  <c r="BI105" i="24" s="1"/>
  <c r="BI106" i="24" s="1"/>
  <c r="BI107" i="24" s="1"/>
  <c r="BI108" i="24" s="1"/>
  <c r="BI109" i="24" s="1"/>
  <c r="BI110" i="24" s="1"/>
  <c r="BI111" i="24" s="1"/>
  <c r="BI112" i="24" s="1"/>
  <c r="BI113" i="24" s="1"/>
  <c r="BI114" i="24" s="1"/>
  <c r="BI115" i="24" s="1"/>
  <c r="BI116" i="24" s="1"/>
  <c r="BI117" i="24" s="1"/>
  <c r="BI118" i="24" s="1"/>
  <c r="BI119" i="24" s="1"/>
  <c r="BI120" i="24" s="1"/>
  <c r="BI121" i="24" s="1"/>
  <c r="BI122" i="24" s="1"/>
  <c r="BI123" i="24" s="1"/>
  <c r="PW6" i="24"/>
  <c r="PW7" i="24" s="1"/>
  <c r="PW8" i="24" s="1"/>
  <c r="PW9" i="24" s="1"/>
  <c r="PW10" i="24" s="1"/>
  <c r="PW11" i="24" s="1"/>
  <c r="PW12" i="24" s="1"/>
  <c r="PW13" i="24" s="1"/>
  <c r="PW14" i="24" s="1"/>
  <c r="PW15" i="24" s="1"/>
  <c r="PW16" i="24" s="1"/>
  <c r="PW17" i="24" s="1"/>
  <c r="PW18" i="24" s="1"/>
  <c r="PW19" i="24" s="1"/>
  <c r="PW20" i="24" s="1"/>
  <c r="PW21" i="24" s="1"/>
  <c r="PW22" i="24" s="1"/>
  <c r="PW23" i="24" s="1"/>
  <c r="PW24" i="24" s="1"/>
  <c r="PW25" i="24" s="1"/>
  <c r="PW26" i="24" s="1"/>
  <c r="PW27" i="24" s="1"/>
  <c r="PW28" i="24" s="1"/>
  <c r="PW29" i="24" s="1"/>
  <c r="PW30" i="24" s="1"/>
  <c r="PW31" i="24" s="1"/>
  <c r="PW32" i="24" s="1"/>
  <c r="PW33" i="24" s="1"/>
  <c r="PW34" i="24" s="1"/>
  <c r="PW35" i="24" s="1"/>
  <c r="PW36" i="24" s="1"/>
  <c r="PW37" i="24" s="1"/>
  <c r="PW38" i="24" s="1"/>
  <c r="PW39" i="24" s="1"/>
  <c r="PW40" i="24" s="1"/>
  <c r="PW41" i="24" s="1"/>
  <c r="PW42" i="24" s="1"/>
  <c r="PW43" i="24" s="1"/>
  <c r="PW44" i="24" s="1"/>
  <c r="PW45" i="24" s="1"/>
  <c r="PW46" i="24" s="1"/>
  <c r="PW47" i="24" s="1"/>
  <c r="PW48" i="24" s="1"/>
  <c r="PW49" i="24" s="1"/>
  <c r="PW50" i="24" s="1"/>
  <c r="PW51" i="24" s="1"/>
  <c r="PW52" i="24" s="1"/>
  <c r="PW53" i="24" s="1"/>
  <c r="PW54" i="24" s="1"/>
  <c r="PW55" i="24" s="1"/>
  <c r="PW56" i="24" s="1"/>
  <c r="PW57" i="24" s="1"/>
  <c r="PW58" i="24" s="1"/>
  <c r="PW59" i="24" s="1"/>
  <c r="PW60" i="24" s="1"/>
  <c r="PW61" i="24" s="1"/>
  <c r="PW62" i="24" s="1"/>
  <c r="PW63" i="24" s="1"/>
  <c r="PW64" i="24" s="1"/>
  <c r="PW65" i="24" s="1"/>
  <c r="PW66" i="24" s="1"/>
  <c r="PW67" i="24" s="1"/>
  <c r="PW68" i="24" s="1"/>
  <c r="PW69" i="24" s="1"/>
  <c r="PW70" i="24" s="1"/>
  <c r="PW71" i="24" s="1"/>
  <c r="PW72" i="24" s="1"/>
  <c r="PW73" i="24" s="1"/>
  <c r="PW74" i="24" s="1"/>
  <c r="PW75" i="24" s="1"/>
  <c r="PW76" i="24" s="1"/>
  <c r="PW77" i="24" s="1"/>
  <c r="PW78" i="24" s="1"/>
  <c r="PW79" i="24" s="1"/>
  <c r="PW80" i="24" s="1"/>
  <c r="PW81" i="24" s="1"/>
  <c r="PW82" i="24" s="1"/>
  <c r="PW83" i="24" s="1"/>
  <c r="PW84" i="24" s="1"/>
  <c r="PW85" i="24" s="1"/>
  <c r="PW86" i="24" s="1"/>
  <c r="PW87" i="24" s="1"/>
  <c r="PW88" i="24" s="1"/>
  <c r="PW89" i="24" s="1"/>
  <c r="PW90" i="24" s="1"/>
  <c r="PW91" i="24" s="1"/>
  <c r="PW92" i="24" s="1"/>
  <c r="PW93" i="24" s="1"/>
  <c r="PW94" i="24" s="1"/>
  <c r="PW95" i="24" s="1"/>
  <c r="PW96" i="24" s="1"/>
  <c r="PW97" i="24" s="1"/>
  <c r="PW98" i="24" s="1"/>
  <c r="PW99" i="24" s="1"/>
  <c r="PW100" i="24" s="1"/>
  <c r="PW101" i="24" s="1"/>
  <c r="PW102" i="24" s="1"/>
  <c r="PW103" i="24" s="1"/>
  <c r="PW104" i="24" s="1"/>
  <c r="PW105" i="24" s="1"/>
  <c r="PW106" i="24" s="1"/>
  <c r="PW107" i="24" s="1"/>
  <c r="PW108" i="24" s="1"/>
  <c r="PW109" i="24" s="1"/>
  <c r="PW110" i="24" s="1"/>
  <c r="PW111" i="24" s="1"/>
  <c r="PW112" i="24" s="1"/>
  <c r="PW113" i="24" s="1"/>
  <c r="PW114" i="24" s="1"/>
  <c r="PW115" i="24" s="1"/>
  <c r="PW116" i="24" s="1"/>
  <c r="PW117" i="24" s="1"/>
  <c r="PW118" i="24" s="1"/>
  <c r="PW119" i="24" s="1"/>
  <c r="PW120" i="24" s="1"/>
  <c r="PW121" i="24" s="1"/>
  <c r="PW122" i="24" s="1"/>
  <c r="PW123" i="24" s="1"/>
  <c r="NC6" i="24"/>
  <c r="NC7" i="24" s="1"/>
  <c r="NC8" i="24" s="1"/>
  <c r="NC9" i="24" s="1"/>
  <c r="NC10" i="24" s="1"/>
  <c r="NC11" i="24" s="1"/>
  <c r="NC12" i="24" s="1"/>
  <c r="NC13" i="24" s="1"/>
  <c r="NC14" i="24" s="1"/>
  <c r="NC15" i="24" s="1"/>
  <c r="NC16" i="24" s="1"/>
  <c r="NC17" i="24" s="1"/>
  <c r="NC18" i="24" s="1"/>
  <c r="NC19" i="24" s="1"/>
  <c r="NC20" i="24" s="1"/>
  <c r="NC21" i="24" s="1"/>
  <c r="NC22" i="24" s="1"/>
  <c r="NC23" i="24" s="1"/>
  <c r="NC24" i="24" s="1"/>
  <c r="NC25" i="24" s="1"/>
  <c r="NC26" i="24" s="1"/>
  <c r="NC27" i="24" s="1"/>
  <c r="NC28" i="24" s="1"/>
  <c r="NC29" i="24" s="1"/>
  <c r="NC30" i="24" s="1"/>
  <c r="NC31" i="24" s="1"/>
  <c r="NC32" i="24" s="1"/>
  <c r="NC33" i="24" s="1"/>
  <c r="NC34" i="24" s="1"/>
  <c r="NC35" i="24" s="1"/>
  <c r="NC36" i="24" s="1"/>
  <c r="NC37" i="24" s="1"/>
  <c r="NC38" i="24" s="1"/>
  <c r="NC39" i="24" s="1"/>
  <c r="NC40" i="24" s="1"/>
  <c r="NC41" i="24" s="1"/>
  <c r="NC42" i="24" s="1"/>
  <c r="NC43" i="24" s="1"/>
  <c r="NC44" i="24" s="1"/>
  <c r="NC45" i="24" s="1"/>
  <c r="NC46" i="24" s="1"/>
  <c r="NC47" i="24" s="1"/>
  <c r="NC48" i="24" s="1"/>
  <c r="NC49" i="24" s="1"/>
  <c r="NC50" i="24" s="1"/>
  <c r="NC51" i="24" s="1"/>
  <c r="NC52" i="24" s="1"/>
  <c r="NC53" i="24" s="1"/>
  <c r="NC54" i="24" s="1"/>
  <c r="NC55" i="24" s="1"/>
  <c r="NC56" i="24" s="1"/>
  <c r="NC57" i="24" s="1"/>
  <c r="NC58" i="24" s="1"/>
  <c r="NC59" i="24" s="1"/>
  <c r="NC60" i="24" s="1"/>
  <c r="NC61" i="24" s="1"/>
  <c r="NC62" i="24" s="1"/>
  <c r="NC63" i="24" s="1"/>
  <c r="NC64" i="24" s="1"/>
  <c r="NC65" i="24" s="1"/>
  <c r="NC66" i="24" s="1"/>
  <c r="NC67" i="24" s="1"/>
  <c r="NC68" i="24" s="1"/>
  <c r="NC69" i="24" s="1"/>
  <c r="NC70" i="24" s="1"/>
  <c r="NC71" i="24" s="1"/>
  <c r="NC72" i="24" s="1"/>
  <c r="NC73" i="24" s="1"/>
  <c r="NC74" i="24" s="1"/>
  <c r="NC75" i="24" s="1"/>
  <c r="NC76" i="24" s="1"/>
  <c r="NC77" i="24" s="1"/>
  <c r="NC78" i="24" s="1"/>
  <c r="NC79" i="24" s="1"/>
  <c r="NC80" i="24" s="1"/>
  <c r="NC81" i="24" s="1"/>
  <c r="NC82" i="24" s="1"/>
  <c r="NC83" i="24" s="1"/>
  <c r="NC84" i="24" s="1"/>
  <c r="NC85" i="24" s="1"/>
  <c r="NC86" i="24" s="1"/>
  <c r="NC87" i="24" s="1"/>
  <c r="NC88" i="24" s="1"/>
  <c r="NC89" i="24" s="1"/>
  <c r="NC90" i="24" s="1"/>
  <c r="NC91" i="24" s="1"/>
  <c r="NC92" i="24" s="1"/>
  <c r="NC93" i="24" s="1"/>
  <c r="NC94" i="24" s="1"/>
  <c r="NC95" i="24" s="1"/>
  <c r="NC96" i="24" s="1"/>
  <c r="NC97" i="24" s="1"/>
  <c r="NC98" i="24" s="1"/>
  <c r="NC99" i="24" s="1"/>
  <c r="NC100" i="24" s="1"/>
  <c r="NC101" i="24" s="1"/>
  <c r="NC102" i="24" s="1"/>
  <c r="NC103" i="24" s="1"/>
  <c r="NC104" i="24" s="1"/>
  <c r="NC105" i="24" s="1"/>
  <c r="NC106" i="24" s="1"/>
  <c r="NC107" i="24" s="1"/>
  <c r="NC108" i="24" s="1"/>
  <c r="NC109" i="24" s="1"/>
  <c r="NC110" i="24" s="1"/>
  <c r="NC111" i="24" s="1"/>
  <c r="NC112" i="24" s="1"/>
  <c r="NC113" i="24" s="1"/>
  <c r="NC114" i="24" s="1"/>
  <c r="NC115" i="24" s="1"/>
  <c r="NC116" i="24" s="1"/>
  <c r="NC117" i="24" s="1"/>
  <c r="NC118" i="24" s="1"/>
  <c r="NC119" i="24" s="1"/>
  <c r="NC120" i="24" s="1"/>
  <c r="NC121" i="24" s="1"/>
  <c r="NC122" i="24" s="1"/>
  <c r="NC123" i="24" s="1"/>
  <c r="OG5" i="24"/>
  <c r="OG6" i="24" s="1"/>
  <c r="OG7" i="24" s="1"/>
  <c r="OG8" i="24" s="1"/>
  <c r="OG9" i="24" s="1"/>
  <c r="OG10" i="24" s="1"/>
  <c r="OG11" i="24" s="1"/>
  <c r="OG12" i="24" s="1"/>
  <c r="OG13" i="24" s="1"/>
  <c r="OG14" i="24" s="1"/>
  <c r="OG15" i="24" s="1"/>
  <c r="OG16" i="24" s="1"/>
  <c r="OG17" i="24" s="1"/>
  <c r="OG18" i="24" s="1"/>
  <c r="OG19" i="24" s="1"/>
  <c r="OG20" i="24" s="1"/>
  <c r="OG21" i="24" s="1"/>
  <c r="OG22" i="24" s="1"/>
  <c r="OG23" i="24" s="1"/>
  <c r="OG24" i="24" s="1"/>
  <c r="OG25" i="24" s="1"/>
  <c r="OG26" i="24" s="1"/>
  <c r="OG27" i="24" s="1"/>
  <c r="OG28" i="24" s="1"/>
  <c r="OG29" i="24" s="1"/>
  <c r="OG30" i="24" s="1"/>
  <c r="OG31" i="24" s="1"/>
  <c r="OG32" i="24" s="1"/>
  <c r="OG33" i="24" s="1"/>
  <c r="OG34" i="24" s="1"/>
  <c r="OG35" i="24" s="1"/>
  <c r="OG36" i="24" s="1"/>
  <c r="OG37" i="24" s="1"/>
  <c r="OG38" i="24" s="1"/>
  <c r="OG39" i="24" s="1"/>
  <c r="OG40" i="24" s="1"/>
  <c r="OG41" i="24" s="1"/>
  <c r="OG42" i="24" s="1"/>
  <c r="OG43" i="24" s="1"/>
  <c r="OG44" i="24" s="1"/>
  <c r="OG45" i="24" s="1"/>
  <c r="OG46" i="24" s="1"/>
  <c r="OG47" i="24" s="1"/>
  <c r="OG48" i="24" s="1"/>
  <c r="OG49" i="24" s="1"/>
  <c r="OG50" i="24" s="1"/>
  <c r="OG51" i="24" s="1"/>
  <c r="OG52" i="24" s="1"/>
  <c r="OG53" i="24" s="1"/>
  <c r="OG54" i="24" s="1"/>
  <c r="OG55" i="24" s="1"/>
  <c r="OG56" i="24" s="1"/>
  <c r="OG57" i="24" s="1"/>
  <c r="OG58" i="24" s="1"/>
  <c r="OG59" i="24" s="1"/>
  <c r="OG60" i="24" s="1"/>
  <c r="OG61" i="24" s="1"/>
  <c r="OG62" i="24" s="1"/>
  <c r="OG63" i="24" s="1"/>
  <c r="OG64" i="24" s="1"/>
  <c r="OG65" i="24" s="1"/>
  <c r="OG66" i="24" s="1"/>
  <c r="OG67" i="24" s="1"/>
  <c r="OG68" i="24" s="1"/>
  <c r="OG69" i="24" s="1"/>
  <c r="OG70" i="24" s="1"/>
  <c r="OG71" i="24" s="1"/>
  <c r="OG72" i="24" s="1"/>
  <c r="OG73" i="24" s="1"/>
  <c r="OG74" i="24" s="1"/>
  <c r="OG75" i="24" s="1"/>
  <c r="OG76" i="24" s="1"/>
  <c r="OG77" i="24" s="1"/>
  <c r="OG78" i="24" s="1"/>
  <c r="OG79" i="24" s="1"/>
  <c r="OG80" i="24" s="1"/>
  <c r="OG81" i="24" s="1"/>
  <c r="OG82" i="24" s="1"/>
  <c r="OG83" i="24" s="1"/>
  <c r="OG84" i="24" s="1"/>
  <c r="OG85" i="24" s="1"/>
  <c r="OG86" i="24" s="1"/>
  <c r="OG87" i="24" s="1"/>
  <c r="OG88" i="24" s="1"/>
  <c r="OG89" i="24" s="1"/>
  <c r="OG90" i="24" s="1"/>
  <c r="OG91" i="24" s="1"/>
  <c r="OG92" i="24" s="1"/>
  <c r="OG93" i="24" s="1"/>
  <c r="OG94" i="24" s="1"/>
  <c r="OG95" i="24" s="1"/>
  <c r="OG96" i="24" s="1"/>
  <c r="OG97" i="24" s="1"/>
  <c r="OG98" i="24" s="1"/>
  <c r="OG99" i="24" s="1"/>
  <c r="OG100" i="24" s="1"/>
  <c r="OG101" i="24" s="1"/>
  <c r="OG102" i="24" s="1"/>
  <c r="OG103" i="24" s="1"/>
  <c r="OG104" i="24" s="1"/>
  <c r="OG105" i="24" s="1"/>
  <c r="OG106" i="24" s="1"/>
  <c r="OG107" i="24" s="1"/>
  <c r="OG108" i="24" s="1"/>
  <c r="OG109" i="24" s="1"/>
  <c r="OG110" i="24" s="1"/>
  <c r="OG111" i="24" s="1"/>
  <c r="OG112" i="24" s="1"/>
  <c r="OG113" i="24" s="1"/>
  <c r="OG114" i="24" s="1"/>
  <c r="OG115" i="24" s="1"/>
  <c r="OG116" i="24" s="1"/>
  <c r="OG117" i="24" s="1"/>
  <c r="OG118" i="24" s="1"/>
  <c r="OG119" i="24" s="1"/>
  <c r="OG120" i="24" s="1"/>
  <c r="OG121" i="24" s="1"/>
  <c r="OG122" i="24" s="1"/>
  <c r="OG123" i="24" s="1"/>
  <c r="SJ6" i="24"/>
  <c r="SJ7" i="24" s="1"/>
  <c r="VE5" i="24"/>
  <c r="VE6" i="24" s="1"/>
  <c r="VE7" i="24" s="1"/>
  <c r="VE8" i="24" s="1"/>
  <c r="VE9" i="24" s="1"/>
  <c r="VE10" i="24" s="1"/>
  <c r="VE11" i="24" s="1"/>
  <c r="VE12" i="24" s="1"/>
  <c r="VE13" i="24" s="1"/>
  <c r="VE14" i="24" s="1"/>
  <c r="VE15" i="24" s="1"/>
  <c r="VE16" i="24" s="1"/>
  <c r="VE17" i="24" s="1"/>
  <c r="VE18" i="24" s="1"/>
  <c r="VE19" i="24" s="1"/>
  <c r="VE20" i="24" s="1"/>
  <c r="VE21" i="24" s="1"/>
  <c r="VE22" i="24" s="1"/>
  <c r="VE23" i="24" s="1"/>
  <c r="VE24" i="24" s="1"/>
  <c r="VE25" i="24" s="1"/>
  <c r="VE26" i="24" s="1"/>
  <c r="VE27" i="24" s="1"/>
  <c r="VE28" i="24" s="1"/>
  <c r="VE29" i="24" s="1"/>
  <c r="VE30" i="24" s="1"/>
  <c r="VE31" i="24" s="1"/>
  <c r="VE32" i="24" s="1"/>
  <c r="VE33" i="24" s="1"/>
  <c r="VE34" i="24" s="1"/>
  <c r="VE35" i="24" s="1"/>
  <c r="VE36" i="24" s="1"/>
  <c r="VE37" i="24" s="1"/>
  <c r="VE38" i="24" s="1"/>
  <c r="VE39" i="24" s="1"/>
  <c r="VE40" i="24" s="1"/>
  <c r="VE41" i="24" s="1"/>
  <c r="VE42" i="24" s="1"/>
  <c r="VE43" i="24" s="1"/>
  <c r="VE44" i="24" s="1"/>
  <c r="VE45" i="24" s="1"/>
  <c r="VE46" i="24" s="1"/>
  <c r="VE47" i="24" s="1"/>
  <c r="VE48" i="24" s="1"/>
  <c r="VE49" i="24" s="1"/>
  <c r="VE50" i="24" s="1"/>
  <c r="VE51" i="24" s="1"/>
  <c r="VE52" i="24" s="1"/>
  <c r="VE53" i="24" s="1"/>
  <c r="VE54" i="24" s="1"/>
  <c r="VE55" i="24" s="1"/>
  <c r="VE56" i="24" s="1"/>
  <c r="VE57" i="24" s="1"/>
  <c r="VE58" i="24" s="1"/>
  <c r="VE59" i="24" s="1"/>
  <c r="VE60" i="24" s="1"/>
  <c r="VE61" i="24" s="1"/>
  <c r="VE62" i="24" s="1"/>
  <c r="VE63" i="24" s="1"/>
  <c r="VE64" i="24" s="1"/>
  <c r="VE65" i="24" s="1"/>
  <c r="VE66" i="24" s="1"/>
  <c r="VE67" i="24" s="1"/>
  <c r="VE68" i="24" s="1"/>
  <c r="VE69" i="24" s="1"/>
  <c r="VE70" i="24" s="1"/>
  <c r="VE71" i="24" s="1"/>
  <c r="VE72" i="24" s="1"/>
  <c r="VE73" i="24" s="1"/>
  <c r="VE74" i="24" s="1"/>
  <c r="VE75" i="24" s="1"/>
  <c r="VE76" i="24" s="1"/>
  <c r="VE77" i="24" s="1"/>
  <c r="VE78" i="24" s="1"/>
  <c r="VE79" i="24" s="1"/>
  <c r="VE80" i="24" s="1"/>
  <c r="VE81" i="24" s="1"/>
  <c r="VE82" i="24" s="1"/>
  <c r="VE83" i="24" s="1"/>
  <c r="VE84" i="24" s="1"/>
  <c r="VE85" i="24" s="1"/>
  <c r="VE86" i="24" s="1"/>
  <c r="VE87" i="24" s="1"/>
  <c r="VE88" i="24" s="1"/>
  <c r="VE89" i="24" s="1"/>
  <c r="VE90" i="24" s="1"/>
  <c r="VE91" i="24" s="1"/>
  <c r="VE92" i="24" s="1"/>
  <c r="VE93" i="24" s="1"/>
  <c r="VE94" i="24" s="1"/>
  <c r="VE95" i="24" s="1"/>
  <c r="VE96" i="24" s="1"/>
  <c r="VE97" i="24" s="1"/>
  <c r="VE98" i="24" s="1"/>
  <c r="VE99" i="24" s="1"/>
  <c r="VE100" i="24" s="1"/>
  <c r="VE101" i="24" s="1"/>
  <c r="VE102" i="24" s="1"/>
  <c r="VE103" i="24" s="1"/>
  <c r="VE104" i="24" s="1"/>
  <c r="VE105" i="24" s="1"/>
  <c r="VE106" i="24" s="1"/>
  <c r="VE107" i="24" s="1"/>
  <c r="VE108" i="24" s="1"/>
  <c r="VE109" i="24" s="1"/>
  <c r="VE110" i="24" s="1"/>
  <c r="VE111" i="24" s="1"/>
  <c r="VE112" i="24" s="1"/>
  <c r="VE113" i="24" s="1"/>
  <c r="VE114" i="24" s="1"/>
  <c r="VE115" i="24" s="1"/>
  <c r="VE116" i="24" s="1"/>
  <c r="VE117" i="24" s="1"/>
  <c r="VE118" i="24" s="1"/>
  <c r="VE119" i="24" s="1"/>
  <c r="VE120" i="24" s="1"/>
  <c r="VE121" i="24" s="1"/>
  <c r="VE122" i="24" s="1"/>
  <c r="VE123" i="24" s="1"/>
  <c r="TO6" i="24"/>
  <c r="TO7" i="24" s="1"/>
  <c r="TO8" i="24" s="1"/>
  <c r="TO9" i="24" s="1"/>
  <c r="TO10" i="24" s="1"/>
  <c r="TO11" i="24" s="1"/>
  <c r="TO12" i="24" s="1"/>
  <c r="TO13" i="24" s="1"/>
  <c r="TO14" i="24" s="1"/>
  <c r="TO15" i="24" s="1"/>
  <c r="TO16" i="24" s="1"/>
  <c r="TO17" i="24" s="1"/>
  <c r="TO18" i="24" s="1"/>
  <c r="TO19" i="24" s="1"/>
  <c r="TO20" i="24" s="1"/>
  <c r="TO21" i="24" s="1"/>
  <c r="TO22" i="24" s="1"/>
  <c r="TO23" i="24" s="1"/>
  <c r="TO24" i="24" s="1"/>
  <c r="TO25" i="24" s="1"/>
  <c r="TO26" i="24" s="1"/>
  <c r="TO27" i="24" s="1"/>
  <c r="TO28" i="24" s="1"/>
  <c r="TO29" i="24" s="1"/>
  <c r="TO30" i="24" s="1"/>
  <c r="TO31" i="24" s="1"/>
  <c r="TO32" i="24" s="1"/>
  <c r="TO33" i="24" s="1"/>
  <c r="TO34" i="24" s="1"/>
  <c r="TO35" i="24" s="1"/>
  <c r="TO36" i="24" s="1"/>
  <c r="TO37" i="24" s="1"/>
  <c r="TO38" i="24" s="1"/>
  <c r="TO39" i="24" s="1"/>
  <c r="TO40" i="24" s="1"/>
  <c r="TO41" i="24" s="1"/>
  <c r="TO42" i="24" s="1"/>
  <c r="TO43" i="24" s="1"/>
  <c r="TO44" i="24" s="1"/>
  <c r="TO45" i="24" s="1"/>
  <c r="TO46" i="24" s="1"/>
  <c r="TO47" i="24" s="1"/>
  <c r="TO48" i="24" s="1"/>
  <c r="TO49" i="24" s="1"/>
  <c r="TO50" i="24" s="1"/>
  <c r="TO51" i="24" s="1"/>
  <c r="TO52" i="24" s="1"/>
  <c r="TO53" i="24" s="1"/>
  <c r="TO54" i="24" s="1"/>
  <c r="TO55" i="24" s="1"/>
  <c r="TO56" i="24" s="1"/>
  <c r="TO57" i="24" s="1"/>
  <c r="TO58" i="24" s="1"/>
  <c r="TO59" i="24" s="1"/>
  <c r="TO60" i="24" s="1"/>
  <c r="TO61" i="24" s="1"/>
  <c r="TO62" i="24" s="1"/>
  <c r="TO63" i="24" s="1"/>
  <c r="TO64" i="24" s="1"/>
  <c r="TO65" i="24" s="1"/>
  <c r="TO66" i="24" s="1"/>
  <c r="TO67" i="24" s="1"/>
  <c r="TO68" i="24" s="1"/>
  <c r="TO69" i="24" s="1"/>
  <c r="TO70" i="24" s="1"/>
  <c r="TO71" i="24" s="1"/>
  <c r="TO72" i="24" s="1"/>
  <c r="TO73" i="24" s="1"/>
  <c r="TO74" i="24" s="1"/>
  <c r="TO75" i="24" s="1"/>
  <c r="TO76" i="24" s="1"/>
  <c r="TO77" i="24" s="1"/>
  <c r="TO78" i="24" s="1"/>
  <c r="TO79" i="24" s="1"/>
  <c r="TO80" i="24" s="1"/>
  <c r="TO81" i="24" s="1"/>
  <c r="TO82" i="24" s="1"/>
  <c r="TO83" i="24" s="1"/>
  <c r="TO84" i="24" s="1"/>
  <c r="TO85" i="24" s="1"/>
  <c r="TO86" i="24" s="1"/>
  <c r="TO87" i="24" s="1"/>
  <c r="TO88" i="24" s="1"/>
  <c r="TO89" i="24" s="1"/>
  <c r="TO90" i="24" s="1"/>
  <c r="TO91" i="24" s="1"/>
  <c r="TO92" i="24" s="1"/>
  <c r="TO93" i="24" s="1"/>
  <c r="TO94" i="24" s="1"/>
  <c r="TO95" i="24" s="1"/>
  <c r="TO96" i="24" s="1"/>
  <c r="TO97" i="24" s="1"/>
  <c r="TO98" i="24" s="1"/>
  <c r="TO99" i="24" s="1"/>
  <c r="TO100" i="24" s="1"/>
  <c r="TO101" i="24" s="1"/>
  <c r="TO102" i="24" s="1"/>
  <c r="TO103" i="24" s="1"/>
  <c r="TO104" i="24" s="1"/>
  <c r="TO105" i="24" s="1"/>
  <c r="TO106" i="24" s="1"/>
  <c r="TO107" i="24" s="1"/>
  <c r="TO108" i="24" s="1"/>
  <c r="TO109" i="24" s="1"/>
  <c r="TO110" i="24" s="1"/>
  <c r="TO111" i="24" s="1"/>
  <c r="TO112" i="24" s="1"/>
  <c r="TO113" i="24" s="1"/>
  <c r="TO114" i="24" s="1"/>
  <c r="TO115" i="24" s="1"/>
  <c r="TO116" i="24" s="1"/>
  <c r="TO117" i="24" s="1"/>
  <c r="TO118" i="24" s="1"/>
  <c r="TO119" i="24" s="1"/>
  <c r="TO120" i="24" s="1"/>
  <c r="TO121" i="24" s="1"/>
  <c r="TO122" i="24" s="1"/>
  <c r="TO123" i="24" s="1"/>
  <c r="IM6" i="24"/>
  <c r="IM7" i="24" s="1"/>
  <c r="IM8" i="24" s="1"/>
  <c r="IM9" i="24" s="1"/>
  <c r="IM10" i="24" s="1"/>
  <c r="IM11" i="24" s="1"/>
  <c r="IM12" i="24" s="1"/>
  <c r="IM13" i="24" s="1"/>
  <c r="IM14" i="24" s="1"/>
  <c r="IM15" i="24" s="1"/>
  <c r="IM16" i="24" s="1"/>
  <c r="IM17" i="24" s="1"/>
  <c r="IM18" i="24" s="1"/>
  <c r="IM19" i="24" s="1"/>
  <c r="IM20" i="24" s="1"/>
  <c r="IM21" i="24" s="1"/>
  <c r="IM22" i="24" s="1"/>
  <c r="IM23" i="24" s="1"/>
  <c r="IM24" i="24" s="1"/>
  <c r="IM25" i="24" s="1"/>
  <c r="IM26" i="24" s="1"/>
  <c r="IM27" i="24" s="1"/>
  <c r="IM28" i="24" s="1"/>
  <c r="IM29" i="24" s="1"/>
  <c r="IM30" i="24" s="1"/>
  <c r="IM31" i="24" s="1"/>
  <c r="IM32" i="24" s="1"/>
  <c r="IM33" i="24" s="1"/>
  <c r="IM34" i="24" s="1"/>
  <c r="IM35" i="24" s="1"/>
  <c r="IM36" i="24" s="1"/>
  <c r="IM37" i="24" s="1"/>
  <c r="IM38" i="24" s="1"/>
  <c r="IM39" i="24" s="1"/>
  <c r="IM40" i="24" s="1"/>
  <c r="IM41" i="24" s="1"/>
  <c r="IM42" i="24" s="1"/>
  <c r="IM43" i="24" s="1"/>
  <c r="IM44" i="24" s="1"/>
  <c r="IM45" i="24" s="1"/>
  <c r="IM46" i="24" s="1"/>
  <c r="IM47" i="24" s="1"/>
  <c r="IM48" i="24" s="1"/>
  <c r="IM49" i="24" s="1"/>
  <c r="IM50" i="24" s="1"/>
  <c r="IM51" i="24" s="1"/>
  <c r="IM52" i="24" s="1"/>
  <c r="IM53" i="24" s="1"/>
  <c r="IM54" i="24" s="1"/>
  <c r="IM55" i="24" s="1"/>
  <c r="IM56" i="24" s="1"/>
  <c r="IM57" i="24" s="1"/>
  <c r="IM58" i="24" s="1"/>
  <c r="IM59" i="24" s="1"/>
  <c r="IM60" i="24" s="1"/>
  <c r="IM61" i="24" s="1"/>
  <c r="IM62" i="24" s="1"/>
  <c r="IM63" i="24" s="1"/>
  <c r="IM64" i="24" s="1"/>
  <c r="IM65" i="24" s="1"/>
  <c r="IM66" i="24" s="1"/>
  <c r="IM67" i="24" s="1"/>
  <c r="IM68" i="24" s="1"/>
  <c r="IM69" i="24" s="1"/>
  <c r="IM70" i="24" s="1"/>
  <c r="IM71" i="24" s="1"/>
  <c r="IM72" i="24" s="1"/>
  <c r="IM73" i="24" s="1"/>
  <c r="IM74" i="24" s="1"/>
  <c r="IM75" i="24" s="1"/>
  <c r="IM76" i="24" s="1"/>
  <c r="IM77" i="24" s="1"/>
  <c r="IM78" i="24" s="1"/>
  <c r="IM79" i="24" s="1"/>
  <c r="IM80" i="24" s="1"/>
  <c r="IM81" i="24" s="1"/>
  <c r="IM82" i="24" s="1"/>
  <c r="IM83" i="24" s="1"/>
  <c r="IM84" i="24" s="1"/>
  <c r="IM85" i="24" s="1"/>
  <c r="IM86" i="24" s="1"/>
  <c r="IM87" i="24" s="1"/>
  <c r="IM88" i="24" s="1"/>
  <c r="IM89" i="24" s="1"/>
  <c r="IM90" i="24" s="1"/>
  <c r="IM91" i="24" s="1"/>
  <c r="IM92" i="24" s="1"/>
  <c r="IM93" i="24" s="1"/>
  <c r="IM94" i="24" s="1"/>
  <c r="IM95" i="24" s="1"/>
  <c r="IM96" i="24" s="1"/>
  <c r="IM97" i="24" s="1"/>
  <c r="IM98" i="24" s="1"/>
  <c r="IM99" i="24" s="1"/>
  <c r="IM100" i="24" s="1"/>
  <c r="IM101" i="24" s="1"/>
  <c r="IM102" i="24" s="1"/>
  <c r="IM103" i="24" s="1"/>
  <c r="IM104" i="24" s="1"/>
  <c r="IM105" i="24" s="1"/>
  <c r="IM106" i="24" s="1"/>
  <c r="IM107" i="24" s="1"/>
  <c r="IM108" i="24" s="1"/>
  <c r="IM109" i="24" s="1"/>
  <c r="IM110" i="24" s="1"/>
  <c r="IM111" i="24" s="1"/>
  <c r="IM112" i="24" s="1"/>
  <c r="IM113" i="24" s="1"/>
  <c r="IM114" i="24" s="1"/>
  <c r="IM115" i="24" s="1"/>
  <c r="IM116" i="24" s="1"/>
  <c r="IM117" i="24" s="1"/>
  <c r="IM118" i="24" s="1"/>
  <c r="IM119" i="24" s="1"/>
  <c r="IM120" i="24" s="1"/>
  <c r="IM121" i="24" s="1"/>
  <c r="IM122" i="24" s="1"/>
  <c r="IM123" i="24" s="1"/>
  <c r="FM6" i="24"/>
  <c r="FM7" i="24" s="1"/>
  <c r="FM8" i="24" s="1"/>
  <c r="FM9" i="24" s="1"/>
  <c r="FM10" i="24" s="1"/>
  <c r="FM11" i="24" s="1"/>
  <c r="FM12" i="24" s="1"/>
  <c r="FM13" i="24" s="1"/>
  <c r="FM14" i="24" s="1"/>
  <c r="FM15" i="24" s="1"/>
  <c r="FM16" i="24" s="1"/>
  <c r="FM17" i="24" s="1"/>
  <c r="FM18" i="24" s="1"/>
  <c r="FM19" i="24" s="1"/>
  <c r="FM20" i="24" s="1"/>
  <c r="FM21" i="24" s="1"/>
  <c r="FM22" i="24" s="1"/>
  <c r="FM23" i="24" s="1"/>
  <c r="FM24" i="24" s="1"/>
  <c r="FM25" i="24" s="1"/>
  <c r="FM26" i="24" s="1"/>
  <c r="FM27" i="24" s="1"/>
  <c r="FM28" i="24" s="1"/>
  <c r="FM29" i="24" s="1"/>
  <c r="FM30" i="24" s="1"/>
  <c r="FM31" i="24" s="1"/>
  <c r="FM32" i="24" s="1"/>
  <c r="FM33" i="24" s="1"/>
  <c r="FM34" i="24" s="1"/>
  <c r="FM35" i="24" s="1"/>
  <c r="FM36" i="24" s="1"/>
  <c r="FM37" i="24" s="1"/>
  <c r="FM38" i="24" s="1"/>
  <c r="FM39" i="24" s="1"/>
  <c r="FM40" i="24" s="1"/>
  <c r="FM41" i="24" s="1"/>
  <c r="FM42" i="24" s="1"/>
  <c r="FM43" i="24" s="1"/>
  <c r="FM44" i="24" s="1"/>
  <c r="FM45" i="24" s="1"/>
  <c r="FM46" i="24" s="1"/>
  <c r="FM47" i="24" s="1"/>
  <c r="FM48" i="24" s="1"/>
  <c r="FM49" i="24" s="1"/>
  <c r="FM50" i="24" s="1"/>
  <c r="FM51" i="24" s="1"/>
  <c r="FM52" i="24" s="1"/>
  <c r="FM53" i="24" s="1"/>
  <c r="FM54" i="24" s="1"/>
  <c r="FM55" i="24" s="1"/>
  <c r="FM56" i="24" s="1"/>
  <c r="FM57" i="24" s="1"/>
  <c r="FM58" i="24" s="1"/>
  <c r="FM59" i="24" s="1"/>
  <c r="FM60" i="24" s="1"/>
  <c r="FM61" i="24" s="1"/>
  <c r="FM62" i="24" s="1"/>
  <c r="FM63" i="24" s="1"/>
  <c r="FM64" i="24" s="1"/>
  <c r="FM65" i="24" s="1"/>
  <c r="FM66" i="24" s="1"/>
  <c r="FM67" i="24" s="1"/>
  <c r="FM68" i="24" s="1"/>
  <c r="FM69" i="24" s="1"/>
  <c r="FM70" i="24" s="1"/>
  <c r="FM71" i="24" s="1"/>
  <c r="FM72" i="24" s="1"/>
  <c r="FM73" i="24" s="1"/>
  <c r="FM74" i="24" s="1"/>
  <c r="FM75" i="24" s="1"/>
  <c r="FM76" i="24" s="1"/>
  <c r="FM77" i="24" s="1"/>
  <c r="FM78" i="24" s="1"/>
  <c r="FM79" i="24" s="1"/>
  <c r="FM80" i="24" s="1"/>
  <c r="FM81" i="24" s="1"/>
  <c r="FM82" i="24" s="1"/>
  <c r="FM83" i="24" s="1"/>
  <c r="FM84" i="24" s="1"/>
  <c r="FM85" i="24" s="1"/>
  <c r="FM86" i="24" s="1"/>
  <c r="FM87" i="24" s="1"/>
  <c r="FM88" i="24" s="1"/>
  <c r="FM89" i="24" s="1"/>
  <c r="FM90" i="24" s="1"/>
  <c r="FM91" i="24" s="1"/>
  <c r="FM92" i="24" s="1"/>
  <c r="FM93" i="24" s="1"/>
  <c r="FM94" i="24" s="1"/>
  <c r="FM95" i="24" s="1"/>
  <c r="FM96" i="24" s="1"/>
  <c r="FM97" i="24" s="1"/>
  <c r="FM98" i="24" s="1"/>
  <c r="FM99" i="24" s="1"/>
  <c r="FM100" i="24" s="1"/>
  <c r="FM101" i="24" s="1"/>
  <c r="FM102" i="24" s="1"/>
  <c r="FM103" i="24" s="1"/>
  <c r="FM104" i="24" s="1"/>
  <c r="FM105" i="24" s="1"/>
  <c r="FM106" i="24" s="1"/>
  <c r="FM107" i="24" s="1"/>
  <c r="FM108" i="24" s="1"/>
  <c r="FM109" i="24" s="1"/>
  <c r="FM110" i="24" s="1"/>
  <c r="FM111" i="24" s="1"/>
  <c r="FM112" i="24" s="1"/>
  <c r="FM113" i="24" s="1"/>
  <c r="FM114" i="24" s="1"/>
  <c r="FM115" i="24" s="1"/>
  <c r="FM116" i="24" s="1"/>
  <c r="FM117" i="24" s="1"/>
  <c r="FM118" i="24" s="1"/>
  <c r="FM119" i="24" s="1"/>
  <c r="FM120" i="24" s="1"/>
  <c r="FM121" i="24" s="1"/>
  <c r="FM122" i="24" s="1"/>
  <c r="FM123" i="24" s="1"/>
  <c r="T5" i="24"/>
  <c r="DJ5" i="24"/>
  <c r="DJ6" i="24" s="1"/>
  <c r="FS5" i="24"/>
  <c r="FS6" i="24" s="1"/>
  <c r="FS7" i="24" s="1"/>
  <c r="FS8" i="24" s="1"/>
  <c r="FS9" i="24" s="1"/>
  <c r="FS10" i="24" s="1"/>
  <c r="FS11" i="24" s="1"/>
  <c r="FS12" i="24" s="1"/>
  <c r="FS13" i="24" s="1"/>
  <c r="FS14" i="24" s="1"/>
  <c r="FS15" i="24" s="1"/>
  <c r="FS16" i="24" s="1"/>
  <c r="FS17" i="24" s="1"/>
  <c r="FS18" i="24" s="1"/>
  <c r="FS19" i="24" s="1"/>
  <c r="FS20" i="24" s="1"/>
  <c r="FS21" i="24" s="1"/>
  <c r="FS22" i="24" s="1"/>
  <c r="FS23" i="24" s="1"/>
  <c r="FS24" i="24" s="1"/>
  <c r="FS25" i="24" s="1"/>
  <c r="FS26" i="24" s="1"/>
  <c r="FS27" i="24" s="1"/>
  <c r="FS28" i="24" s="1"/>
  <c r="FS29" i="24" s="1"/>
  <c r="FS30" i="24" s="1"/>
  <c r="FS31" i="24" s="1"/>
  <c r="FS32" i="24" s="1"/>
  <c r="FS33" i="24" s="1"/>
  <c r="FS34" i="24" s="1"/>
  <c r="FS35" i="24" s="1"/>
  <c r="FS36" i="24" s="1"/>
  <c r="FS37" i="24" s="1"/>
  <c r="FS38" i="24" s="1"/>
  <c r="FS39" i="24" s="1"/>
  <c r="FS40" i="24" s="1"/>
  <c r="FS41" i="24" s="1"/>
  <c r="FS42" i="24" s="1"/>
  <c r="FS43" i="24" s="1"/>
  <c r="FS44" i="24" s="1"/>
  <c r="FS45" i="24" s="1"/>
  <c r="FS46" i="24" s="1"/>
  <c r="FS47" i="24" s="1"/>
  <c r="FS48" i="24" s="1"/>
  <c r="FS49" i="24" s="1"/>
  <c r="FS50" i="24" s="1"/>
  <c r="FS51" i="24" s="1"/>
  <c r="FS52" i="24" s="1"/>
  <c r="FS53" i="24" s="1"/>
  <c r="FS54" i="24" s="1"/>
  <c r="FS55" i="24" s="1"/>
  <c r="FS56" i="24" s="1"/>
  <c r="FS57" i="24" s="1"/>
  <c r="FS58" i="24" s="1"/>
  <c r="FS59" i="24" s="1"/>
  <c r="FS60" i="24" s="1"/>
  <c r="FS61" i="24" s="1"/>
  <c r="FS62" i="24" s="1"/>
  <c r="FS63" i="24" s="1"/>
  <c r="FS64" i="24" s="1"/>
  <c r="FS65" i="24" s="1"/>
  <c r="FS66" i="24" s="1"/>
  <c r="FS67" i="24" s="1"/>
  <c r="FS68" i="24" s="1"/>
  <c r="FS69" i="24" s="1"/>
  <c r="FS70" i="24" s="1"/>
  <c r="FS71" i="24" s="1"/>
  <c r="FS72" i="24" s="1"/>
  <c r="FS73" i="24" s="1"/>
  <c r="FS74" i="24" s="1"/>
  <c r="FS75" i="24" s="1"/>
  <c r="FS76" i="24" s="1"/>
  <c r="FS77" i="24" s="1"/>
  <c r="FS78" i="24" s="1"/>
  <c r="FS79" i="24" s="1"/>
  <c r="FS80" i="24" s="1"/>
  <c r="FS81" i="24" s="1"/>
  <c r="FS82" i="24" s="1"/>
  <c r="FS83" i="24" s="1"/>
  <c r="FS84" i="24" s="1"/>
  <c r="FS85" i="24" s="1"/>
  <c r="FS86" i="24" s="1"/>
  <c r="FS87" i="24" s="1"/>
  <c r="FS88" i="24" s="1"/>
  <c r="FS89" i="24" s="1"/>
  <c r="FS90" i="24" s="1"/>
  <c r="FS91" i="24" s="1"/>
  <c r="FS92" i="24" s="1"/>
  <c r="FS93" i="24" s="1"/>
  <c r="FS94" i="24" s="1"/>
  <c r="FS95" i="24" s="1"/>
  <c r="FS96" i="24" s="1"/>
  <c r="FS97" i="24" s="1"/>
  <c r="FS98" i="24" s="1"/>
  <c r="FS99" i="24" s="1"/>
  <c r="FS100" i="24" s="1"/>
  <c r="FS101" i="24" s="1"/>
  <c r="FS102" i="24" s="1"/>
  <c r="FS103" i="24" s="1"/>
  <c r="FS104" i="24" s="1"/>
  <c r="FS105" i="24" s="1"/>
  <c r="FS106" i="24" s="1"/>
  <c r="FS107" i="24" s="1"/>
  <c r="FS108" i="24" s="1"/>
  <c r="FS109" i="24" s="1"/>
  <c r="FS110" i="24" s="1"/>
  <c r="FS111" i="24" s="1"/>
  <c r="FS112" i="24" s="1"/>
  <c r="FS113" i="24" s="1"/>
  <c r="FS114" i="24" s="1"/>
  <c r="FS115" i="24" s="1"/>
  <c r="FS116" i="24" s="1"/>
  <c r="FS117" i="24" s="1"/>
  <c r="FS118" i="24" s="1"/>
  <c r="FS119" i="24" s="1"/>
  <c r="FS120" i="24" s="1"/>
  <c r="FS121" i="24" s="1"/>
  <c r="FS122" i="24" s="1"/>
  <c r="FS123" i="24" s="1"/>
  <c r="UR5" i="24"/>
  <c r="UT5" i="24" s="1"/>
  <c r="JV6" i="24"/>
  <c r="JV7" i="24" s="1"/>
  <c r="JW6" i="24"/>
  <c r="JW7" i="24" s="1"/>
  <c r="JW8" i="24" s="1"/>
  <c r="JW9" i="24" s="1"/>
  <c r="JW10" i="24" s="1"/>
  <c r="JW11" i="24" s="1"/>
  <c r="JW12" i="24" s="1"/>
  <c r="JW13" i="24" s="1"/>
  <c r="JW14" i="24" s="1"/>
  <c r="JW15" i="24" s="1"/>
  <c r="JW16" i="24" s="1"/>
  <c r="JW17" i="24" s="1"/>
  <c r="JW18" i="24" s="1"/>
  <c r="JW19" i="24" s="1"/>
  <c r="JW20" i="24" s="1"/>
  <c r="JW21" i="24" s="1"/>
  <c r="JW22" i="24" s="1"/>
  <c r="JW23" i="24" s="1"/>
  <c r="JW24" i="24" s="1"/>
  <c r="JW25" i="24" s="1"/>
  <c r="JW26" i="24" s="1"/>
  <c r="JW27" i="24" s="1"/>
  <c r="JW28" i="24" s="1"/>
  <c r="JW29" i="24" s="1"/>
  <c r="JW30" i="24" s="1"/>
  <c r="JW31" i="24" s="1"/>
  <c r="JW32" i="24" s="1"/>
  <c r="JW33" i="24" s="1"/>
  <c r="JW34" i="24" s="1"/>
  <c r="JW35" i="24" s="1"/>
  <c r="JW36" i="24" s="1"/>
  <c r="JW37" i="24" s="1"/>
  <c r="JW38" i="24" s="1"/>
  <c r="JW39" i="24" s="1"/>
  <c r="JW40" i="24" s="1"/>
  <c r="JW41" i="24" s="1"/>
  <c r="JW42" i="24" s="1"/>
  <c r="JW43" i="24" s="1"/>
  <c r="JW44" i="24" s="1"/>
  <c r="JW45" i="24" s="1"/>
  <c r="JW46" i="24" s="1"/>
  <c r="JW47" i="24" s="1"/>
  <c r="JW48" i="24" s="1"/>
  <c r="JW49" i="24" s="1"/>
  <c r="JW50" i="24" s="1"/>
  <c r="JW51" i="24" s="1"/>
  <c r="JW52" i="24" s="1"/>
  <c r="JW53" i="24" s="1"/>
  <c r="JW54" i="24" s="1"/>
  <c r="JW55" i="24" s="1"/>
  <c r="JW56" i="24" s="1"/>
  <c r="JW57" i="24" s="1"/>
  <c r="JW58" i="24" s="1"/>
  <c r="JW59" i="24" s="1"/>
  <c r="JW60" i="24" s="1"/>
  <c r="JW61" i="24" s="1"/>
  <c r="JW62" i="24" s="1"/>
  <c r="JW63" i="24" s="1"/>
  <c r="JW64" i="24" s="1"/>
  <c r="JW65" i="24" s="1"/>
  <c r="JW66" i="24" s="1"/>
  <c r="JW67" i="24" s="1"/>
  <c r="JW68" i="24" s="1"/>
  <c r="JW69" i="24" s="1"/>
  <c r="JW70" i="24" s="1"/>
  <c r="JW71" i="24" s="1"/>
  <c r="JW72" i="24" s="1"/>
  <c r="JW73" i="24" s="1"/>
  <c r="JW74" i="24" s="1"/>
  <c r="JW75" i="24" s="1"/>
  <c r="JW76" i="24" s="1"/>
  <c r="JW77" i="24" s="1"/>
  <c r="JW78" i="24" s="1"/>
  <c r="JW79" i="24" s="1"/>
  <c r="JW80" i="24" s="1"/>
  <c r="JW81" i="24" s="1"/>
  <c r="JW82" i="24" s="1"/>
  <c r="JW83" i="24" s="1"/>
  <c r="JW84" i="24" s="1"/>
  <c r="JW85" i="24" s="1"/>
  <c r="JW86" i="24" s="1"/>
  <c r="JW87" i="24" s="1"/>
  <c r="JW88" i="24" s="1"/>
  <c r="JW89" i="24" s="1"/>
  <c r="JW90" i="24" s="1"/>
  <c r="JW91" i="24" s="1"/>
  <c r="JW92" i="24" s="1"/>
  <c r="JW93" i="24" s="1"/>
  <c r="JW94" i="24" s="1"/>
  <c r="JW95" i="24" s="1"/>
  <c r="JW96" i="24" s="1"/>
  <c r="JW97" i="24" s="1"/>
  <c r="JW98" i="24" s="1"/>
  <c r="JW99" i="24" s="1"/>
  <c r="JW100" i="24" s="1"/>
  <c r="JW101" i="24" s="1"/>
  <c r="JW102" i="24" s="1"/>
  <c r="JW103" i="24" s="1"/>
  <c r="JW104" i="24" s="1"/>
  <c r="JW105" i="24" s="1"/>
  <c r="JW106" i="24" s="1"/>
  <c r="JW107" i="24" s="1"/>
  <c r="JW108" i="24" s="1"/>
  <c r="JW109" i="24" s="1"/>
  <c r="JW110" i="24" s="1"/>
  <c r="JW111" i="24" s="1"/>
  <c r="JW112" i="24" s="1"/>
  <c r="JW113" i="24" s="1"/>
  <c r="JW114" i="24" s="1"/>
  <c r="JW115" i="24" s="1"/>
  <c r="JW116" i="24" s="1"/>
  <c r="JW117" i="24" s="1"/>
  <c r="JW118" i="24" s="1"/>
  <c r="JW119" i="24" s="1"/>
  <c r="JW120" i="24" s="1"/>
  <c r="JW121" i="24" s="1"/>
  <c r="JW122" i="24" s="1"/>
  <c r="JW123" i="24" s="1"/>
  <c r="OF5" i="24"/>
  <c r="UX5" i="24"/>
  <c r="UZ5" i="24" s="1"/>
  <c r="QC6" i="24"/>
  <c r="QC7" i="24" s="1"/>
  <c r="QC8" i="24" s="1"/>
  <c r="QC9" i="24" s="1"/>
  <c r="QC10" i="24" s="1"/>
  <c r="QC11" i="24" s="1"/>
  <c r="QC12" i="24" s="1"/>
  <c r="QC13" i="24" s="1"/>
  <c r="QC14" i="24" s="1"/>
  <c r="QC15" i="24" s="1"/>
  <c r="QC16" i="24" s="1"/>
  <c r="QC17" i="24" s="1"/>
  <c r="QC18" i="24" s="1"/>
  <c r="QC19" i="24" s="1"/>
  <c r="QC20" i="24" s="1"/>
  <c r="QC21" i="24" s="1"/>
  <c r="QC22" i="24" s="1"/>
  <c r="QC23" i="24" s="1"/>
  <c r="QC24" i="24" s="1"/>
  <c r="QC25" i="24" s="1"/>
  <c r="QC26" i="24" s="1"/>
  <c r="QC27" i="24" s="1"/>
  <c r="QC28" i="24" s="1"/>
  <c r="QC29" i="24" s="1"/>
  <c r="QC30" i="24" s="1"/>
  <c r="QC31" i="24" s="1"/>
  <c r="QC32" i="24" s="1"/>
  <c r="QC33" i="24" s="1"/>
  <c r="QC34" i="24" s="1"/>
  <c r="QC35" i="24" s="1"/>
  <c r="QC36" i="24" s="1"/>
  <c r="QC37" i="24" s="1"/>
  <c r="QC38" i="24" s="1"/>
  <c r="QC39" i="24" s="1"/>
  <c r="QC40" i="24" s="1"/>
  <c r="QC41" i="24" s="1"/>
  <c r="QC42" i="24" s="1"/>
  <c r="QC43" i="24" s="1"/>
  <c r="QC44" i="24" s="1"/>
  <c r="QC45" i="24" s="1"/>
  <c r="QC46" i="24" s="1"/>
  <c r="QC47" i="24" s="1"/>
  <c r="QC48" i="24" s="1"/>
  <c r="QC49" i="24" s="1"/>
  <c r="QC50" i="24" s="1"/>
  <c r="QC51" i="24" s="1"/>
  <c r="QC52" i="24" s="1"/>
  <c r="QC53" i="24" s="1"/>
  <c r="QC54" i="24" s="1"/>
  <c r="QC55" i="24" s="1"/>
  <c r="QC56" i="24" s="1"/>
  <c r="QC57" i="24" s="1"/>
  <c r="QC58" i="24" s="1"/>
  <c r="QC59" i="24" s="1"/>
  <c r="QC60" i="24" s="1"/>
  <c r="QC61" i="24" s="1"/>
  <c r="QC62" i="24" s="1"/>
  <c r="QC63" i="24" s="1"/>
  <c r="QC64" i="24" s="1"/>
  <c r="QC65" i="24" s="1"/>
  <c r="QC66" i="24" s="1"/>
  <c r="QC67" i="24" s="1"/>
  <c r="QC68" i="24" s="1"/>
  <c r="QC69" i="24" s="1"/>
  <c r="QC70" i="24" s="1"/>
  <c r="QC71" i="24" s="1"/>
  <c r="QC72" i="24" s="1"/>
  <c r="QC73" i="24" s="1"/>
  <c r="QC74" i="24" s="1"/>
  <c r="QC75" i="24" s="1"/>
  <c r="QC76" i="24" s="1"/>
  <c r="QC77" i="24" s="1"/>
  <c r="QC78" i="24" s="1"/>
  <c r="QC79" i="24" s="1"/>
  <c r="QC80" i="24" s="1"/>
  <c r="QC81" i="24" s="1"/>
  <c r="QC82" i="24" s="1"/>
  <c r="QC83" i="24" s="1"/>
  <c r="QC84" i="24" s="1"/>
  <c r="QC85" i="24" s="1"/>
  <c r="QC86" i="24" s="1"/>
  <c r="QC87" i="24" s="1"/>
  <c r="QC88" i="24" s="1"/>
  <c r="QC89" i="24" s="1"/>
  <c r="QC90" i="24" s="1"/>
  <c r="QC91" i="24" s="1"/>
  <c r="QC92" i="24" s="1"/>
  <c r="QC93" i="24" s="1"/>
  <c r="QC94" i="24" s="1"/>
  <c r="QC95" i="24" s="1"/>
  <c r="QC96" i="24" s="1"/>
  <c r="QC97" i="24" s="1"/>
  <c r="QC98" i="24" s="1"/>
  <c r="QC99" i="24" s="1"/>
  <c r="QC100" i="24" s="1"/>
  <c r="QC101" i="24" s="1"/>
  <c r="QC102" i="24" s="1"/>
  <c r="QC103" i="24" s="1"/>
  <c r="QC104" i="24" s="1"/>
  <c r="QC105" i="24" s="1"/>
  <c r="QC106" i="24" s="1"/>
  <c r="QC107" i="24" s="1"/>
  <c r="QC108" i="24" s="1"/>
  <c r="QC109" i="24" s="1"/>
  <c r="QC110" i="24" s="1"/>
  <c r="QC111" i="24" s="1"/>
  <c r="QC112" i="24" s="1"/>
  <c r="QC113" i="24" s="1"/>
  <c r="QC114" i="24" s="1"/>
  <c r="QC115" i="24" s="1"/>
  <c r="QC116" i="24" s="1"/>
  <c r="QC117" i="24" s="1"/>
  <c r="QC118" i="24" s="1"/>
  <c r="QC119" i="24" s="1"/>
  <c r="QC120" i="24" s="1"/>
  <c r="QC121" i="24" s="1"/>
  <c r="QC122" i="24" s="1"/>
  <c r="QC123" i="24" s="1"/>
  <c r="UY6" i="24"/>
  <c r="UY7" i="24" s="1"/>
  <c r="UY8" i="24" s="1"/>
  <c r="UY9" i="24" s="1"/>
  <c r="UY10" i="24" s="1"/>
  <c r="UY11" i="24" s="1"/>
  <c r="UY12" i="24" s="1"/>
  <c r="UY13" i="24" s="1"/>
  <c r="UY14" i="24" s="1"/>
  <c r="UY15" i="24" s="1"/>
  <c r="UY16" i="24" s="1"/>
  <c r="UY17" i="24" s="1"/>
  <c r="UY18" i="24" s="1"/>
  <c r="UY19" i="24" s="1"/>
  <c r="UY20" i="24" s="1"/>
  <c r="UY21" i="24" s="1"/>
  <c r="UY22" i="24" s="1"/>
  <c r="UY23" i="24" s="1"/>
  <c r="UY24" i="24" s="1"/>
  <c r="UY25" i="24" s="1"/>
  <c r="UY26" i="24" s="1"/>
  <c r="UY27" i="24" s="1"/>
  <c r="UY28" i="24" s="1"/>
  <c r="UY29" i="24" s="1"/>
  <c r="UY30" i="24" s="1"/>
  <c r="UY31" i="24" s="1"/>
  <c r="UY32" i="24" s="1"/>
  <c r="UY33" i="24" s="1"/>
  <c r="UY34" i="24" s="1"/>
  <c r="UY35" i="24" s="1"/>
  <c r="UY36" i="24" s="1"/>
  <c r="UY37" i="24" s="1"/>
  <c r="UY38" i="24" s="1"/>
  <c r="UY39" i="24" s="1"/>
  <c r="UY40" i="24" s="1"/>
  <c r="UY41" i="24" s="1"/>
  <c r="UY42" i="24" s="1"/>
  <c r="UY43" i="24" s="1"/>
  <c r="UY44" i="24" s="1"/>
  <c r="UY45" i="24" s="1"/>
  <c r="UY46" i="24" s="1"/>
  <c r="UY47" i="24" s="1"/>
  <c r="UY48" i="24" s="1"/>
  <c r="UY49" i="24" s="1"/>
  <c r="UY50" i="24" s="1"/>
  <c r="UY51" i="24" s="1"/>
  <c r="UY52" i="24" s="1"/>
  <c r="UY53" i="24" s="1"/>
  <c r="UY54" i="24" s="1"/>
  <c r="UY55" i="24" s="1"/>
  <c r="UY56" i="24" s="1"/>
  <c r="UY57" i="24" s="1"/>
  <c r="UY58" i="24" s="1"/>
  <c r="UY59" i="24" s="1"/>
  <c r="UY60" i="24" s="1"/>
  <c r="UY61" i="24" s="1"/>
  <c r="UY62" i="24" s="1"/>
  <c r="UY63" i="24" s="1"/>
  <c r="UY64" i="24" s="1"/>
  <c r="UY65" i="24" s="1"/>
  <c r="UY66" i="24" s="1"/>
  <c r="UY67" i="24" s="1"/>
  <c r="UY68" i="24" s="1"/>
  <c r="UY69" i="24" s="1"/>
  <c r="UY70" i="24" s="1"/>
  <c r="UY71" i="24" s="1"/>
  <c r="UY72" i="24" s="1"/>
  <c r="UY73" i="24" s="1"/>
  <c r="UY74" i="24" s="1"/>
  <c r="UY75" i="24" s="1"/>
  <c r="UY76" i="24" s="1"/>
  <c r="UY77" i="24" s="1"/>
  <c r="UY78" i="24" s="1"/>
  <c r="UY79" i="24" s="1"/>
  <c r="UY80" i="24" s="1"/>
  <c r="UY81" i="24" s="1"/>
  <c r="UY82" i="24" s="1"/>
  <c r="UY83" i="24" s="1"/>
  <c r="UY84" i="24" s="1"/>
  <c r="UY85" i="24" s="1"/>
  <c r="UY86" i="24" s="1"/>
  <c r="UY87" i="24" s="1"/>
  <c r="UY88" i="24" s="1"/>
  <c r="UY89" i="24" s="1"/>
  <c r="UY90" i="24" s="1"/>
  <c r="UY91" i="24" s="1"/>
  <c r="UY92" i="24" s="1"/>
  <c r="UY93" i="24" s="1"/>
  <c r="UY94" i="24" s="1"/>
  <c r="UY95" i="24" s="1"/>
  <c r="UY96" i="24" s="1"/>
  <c r="UY97" i="24" s="1"/>
  <c r="UY98" i="24" s="1"/>
  <c r="UY99" i="24" s="1"/>
  <c r="UY100" i="24" s="1"/>
  <c r="UY101" i="24" s="1"/>
  <c r="UY102" i="24" s="1"/>
  <c r="UY103" i="24" s="1"/>
  <c r="UY104" i="24" s="1"/>
  <c r="UY105" i="24" s="1"/>
  <c r="UY106" i="24" s="1"/>
  <c r="UY107" i="24" s="1"/>
  <c r="UY108" i="24" s="1"/>
  <c r="UY109" i="24" s="1"/>
  <c r="UY110" i="24" s="1"/>
  <c r="UY111" i="24" s="1"/>
  <c r="UY112" i="24" s="1"/>
  <c r="UY113" i="24" s="1"/>
  <c r="UY114" i="24" s="1"/>
  <c r="UY115" i="24" s="1"/>
  <c r="UY116" i="24" s="1"/>
  <c r="UY117" i="24" s="1"/>
  <c r="UY118" i="24" s="1"/>
  <c r="UY119" i="24" s="1"/>
  <c r="UY120" i="24" s="1"/>
  <c r="UY121" i="24" s="1"/>
  <c r="UY122" i="24" s="1"/>
  <c r="UY123" i="24" s="1"/>
  <c r="NN6" i="24"/>
  <c r="NN7" i="24" s="1"/>
  <c r="PE5" i="24"/>
  <c r="PF5" i="24" s="1"/>
  <c r="QU6" i="24"/>
  <c r="QU7" i="24" s="1"/>
  <c r="QU8" i="24" s="1"/>
  <c r="QU9" i="24" s="1"/>
  <c r="QU10" i="24" s="1"/>
  <c r="QU11" i="24" s="1"/>
  <c r="QU12" i="24" s="1"/>
  <c r="QU13" i="24" s="1"/>
  <c r="QU14" i="24" s="1"/>
  <c r="QU15" i="24" s="1"/>
  <c r="QU16" i="24" s="1"/>
  <c r="QU17" i="24" s="1"/>
  <c r="QU18" i="24" s="1"/>
  <c r="QU19" i="24" s="1"/>
  <c r="QU20" i="24" s="1"/>
  <c r="QU21" i="24" s="1"/>
  <c r="QU22" i="24" s="1"/>
  <c r="QU23" i="24" s="1"/>
  <c r="QU24" i="24" s="1"/>
  <c r="QU25" i="24" s="1"/>
  <c r="QU26" i="24" s="1"/>
  <c r="QU27" i="24" s="1"/>
  <c r="QU28" i="24" s="1"/>
  <c r="QU29" i="24" s="1"/>
  <c r="QU30" i="24" s="1"/>
  <c r="QU31" i="24" s="1"/>
  <c r="QU32" i="24" s="1"/>
  <c r="QU33" i="24" s="1"/>
  <c r="QU34" i="24" s="1"/>
  <c r="QU35" i="24" s="1"/>
  <c r="QU36" i="24" s="1"/>
  <c r="QU37" i="24" s="1"/>
  <c r="QU38" i="24" s="1"/>
  <c r="QU39" i="24" s="1"/>
  <c r="QU40" i="24" s="1"/>
  <c r="QU41" i="24" s="1"/>
  <c r="QU42" i="24" s="1"/>
  <c r="QU43" i="24" s="1"/>
  <c r="QU44" i="24" s="1"/>
  <c r="QU45" i="24" s="1"/>
  <c r="QU46" i="24" s="1"/>
  <c r="QU47" i="24" s="1"/>
  <c r="QU48" i="24" s="1"/>
  <c r="QU49" i="24" s="1"/>
  <c r="QU50" i="24" s="1"/>
  <c r="QU51" i="24" s="1"/>
  <c r="QU52" i="24" s="1"/>
  <c r="QU53" i="24" s="1"/>
  <c r="QU54" i="24" s="1"/>
  <c r="QU55" i="24" s="1"/>
  <c r="QU56" i="24" s="1"/>
  <c r="QU57" i="24" s="1"/>
  <c r="QU58" i="24" s="1"/>
  <c r="QU59" i="24" s="1"/>
  <c r="QU60" i="24" s="1"/>
  <c r="QU61" i="24" s="1"/>
  <c r="QU62" i="24" s="1"/>
  <c r="QU63" i="24" s="1"/>
  <c r="QU64" i="24" s="1"/>
  <c r="QU65" i="24" s="1"/>
  <c r="QU66" i="24" s="1"/>
  <c r="QU67" i="24" s="1"/>
  <c r="QU68" i="24" s="1"/>
  <c r="QU69" i="24" s="1"/>
  <c r="QU70" i="24" s="1"/>
  <c r="QU71" i="24" s="1"/>
  <c r="QU72" i="24" s="1"/>
  <c r="QU73" i="24" s="1"/>
  <c r="QU74" i="24" s="1"/>
  <c r="QU75" i="24" s="1"/>
  <c r="QU76" i="24" s="1"/>
  <c r="QU77" i="24" s="1"/>
  <c r="QU78" i="24" s="1"/>
  <c r="QU79" i="24" s="1"/>
  <c r="QU80" i="24" s="1"/>
  <c r="QU81" i="24" s="1"/>
  <c r="QU82" i="24" s="1"/>
  <c r="QU83" i="24" s="1"/>
  <c r="QU84" i="24" s="1"/>
  <c r="QU85" i="24" s="1"/>
  <c r="QU86" i="24" s="1"/>
  <c r="QU87" i="24" s="1"/>
  <c r="QU88" i="24" s="1"/>
  <c r="QU89" i="24" s="1"/>
  <c r="QU90" i="24" s="1"/>
  <c r="QU91" i="24" s="1"/>
  <c r="QU92" i="24" s="1"/>
  <c r="QU93" i="24" s="1"/>
  <c r="QU94" i="24" s="1"/>
  <c r="QU95" i="24" s="1"/>
  <c r="QU96" i="24" s="1"/>
  <c r="QU97" i="24" s="1"/>
  <c r="QU98" i="24" s="1"/>
  <c r="QU99" i="24" s="1"/>
  <c r="QU100" i="24" s="1"/>
  <c r="QU101" i="24" s="1"/>
  <c r="QU102" i="24" s="1"/>
  <c r="QU103" i="24" s="1"/>
  <c r="QU104" i="24" s="1"/>
  <c r="QU105" i="24" s="1"/>
  <c r="QU106" i="24" s="1"/>
  <c r="QU107" i="24" s="1"/>
  <c r="QU108" i="24" s="1"/>
  <c r="QU109" i="24" s="1"/>
  <c r="QU110" i="24" s="1"/>
  <c r="QU111" i="24" s="1"/>
  <c r="QU112" i="24" s="1"/>
  <c r="QU113" i="24" s="1"/>
  <c r="QU114" i="24" s="1"/>
  <c r="QU115" i="24" s="1"/>
  <c r="QU116" i="24" s="1"/>
  <c r="QU117" i="24" s="1"/>
  <c r="QU118" i="24" s="1"/>
  <c r="QU119" i="24" s="1"/>
  <c r="QU120" i="24" s="1"/>
  <c r="QU121" i="24" s="1"/>
  <c r="QU122" i="24" s="1"/>
  <c r="QU123" i="24" s="1"/>
  <c r="OA5" i="24"/>
  <c r="OA6" i="24" s="1"/>
  <c r="OA7" i="24" s="1"/>
  <c r="OA8" i="24" s="1"/>
  <c r="OA9" i="24" s="1"/>
  <c r="OA10" i="24" s="1"/>
  <c r="OA11" i="24" s="1"/>
  <c r="OA12" i="24" s="1"/>
  <c r="OA13" i="24" s="1"/>
  <c r="OA14" i="24" s="1"/>
  <c r="OA15" i="24" s="1"/>
  <c r="OA16" i="24" s="1"/>
  <c r="OA17" i="24" s="1"/>
  <c r="OA18" i="24" s="1"/>
  <c r="OA19" i="24" s="1"/>
  <c r="OA20" i="24" s="1"/>
  <c r="OA21" i="24" s="1"/>
  <c r="OA22" i="24" s="1"/>
  <c r="OA23" i="24" s="1"/>
  <c r="OA24" i="24" s="1"/>
  <c r="OA25" i="24" s="1"/>
  <c r="OA26" i="24" s="1"/>
  <c r="OA27" i="24" s="1"/>
  <c r="OA28" i="24" s="1"/>
  <c r="OA29" i="24" s="1"/>
  <c r="OA30" i="24" s="1"/>
  <c r="OA31" i="24" s="1"/>
  <c r="OA32" i="24" s="1"/>
  <c r="OA33" i="24" s="1"/>
  <c r="OA34" i="24" s="1"/>
  <c r="OA35" i="24" s="1"/>
  <c r="OA36" i="24" s="1"/>
  <c r="OA37" i="24" s="1"/>
  <c r="OA38" i="24" s="1"/>
  <c r="OA39" i="24" s="1"/>
  <c r="OA40" i="24" s="1"/>
  <c r="OA41" i="24" s="1"/>
  <c r="OA42" i="24" s="1"/>
  <c r="OA43" i="24" s="1"/>
  <c r="OA44" i="24" s="1"/>
  <c r="OA45" i="24" s="1"/>
  <c r="OA46" i="24" s="1"/>
  <c r="OA47" i="24" s="1"/>
  <c r="OA48" i="24" s="1"/>
  <c r="OA49" i="24" s="1"/>
  <c r="OA50" i="24" s="1"/>
  <c r="OA51" i="24" s="1"/>
  <c r="OA52" i="24" s="1"/>
  <c r="OA53" i="24" s="1"/>
  <c r="OA54" i="24" s="1"/>
  <c r="OA55" i="24" s="1"/>
  <c r="OA56" i="24" s="1"/>
  <c r="OA57" i="24" s="1"/>
  <c r="OA58" i="24" s="1"/>
  <c r="OA59" i="24" s="1"/>
  <c r="OA60" i="24" s="1"/>
  <c r="OA61" i="24" s="1"/>
  <c r="OA62" i="24" s="1"/>
  <c r="OA63" i="24" s="1"/>
  <c r="OA64" i="24" s="1"/>
  <c r="OA65" i="24" s="1"/>
  <c r="OA66" i="24" s="1"/>
  <c r="OA67" i="24" s="1"/>
  <c r="OA68" i="24" s="1"/>
  <c r="OA69" i="24" s="1"/>
  <c r="OA70" i="24" s="1"/>
  <c r="OA71" i="24" s="1"/>
  <c r="OA72" i="24" s="1"/>
  <c r="OA73" i="24" s="1"/>
  <c r="OA74" i="24" s="1"/>
  <c r="OA75" i="24" s="1"/>
  <c r="OA76" i="24" s="1"/>
  <c r="OA77" i="24" s="1"/>
  <c r="OA78" i="24" s="1"/>
  <c r="OA79" i="24" s="1"/>
  <c r="OA80" i="24" s="1"/>
  <c r="OA81" i="24" s="1"/>
  <c r="OA82" i="24" s="1"/>
  <c r="OA83" i="24" s="1"/>
  <c r="OA84" i="24" s="1"/>
  <c r="OA85" i="24" s="1"/>
  <c r="OA86" i="24" s="1"/>
  <c r="OA87" i="24" s="1"/>
  <c r="OA88" i="24" s="1"/>
  <c r="OA89" i="24" s="1"/>
  <c r="OA90" i="24" s="1"/>
  <c r="OA91" i="24" s="1"/>
  <c r="OA92" i="24" s="1"/>
  <c r="OA93" i="24" s="1"/>
  <c r="OA94" i="24" s="1"/>
  <c r="OA95" i="24" s="1"/>
  <c r="OA96" i="24" s="1"/>
  <c r="OA97" i="24" s="1"/>
  <c r="OA98" i="24" s="1"/>
  <c r="OA99" i="24" s="1"/>
  <c r="OA100" i="24" s="1"/>
  <c r="OA101" i="24" s="1"/>
  <c r="OA102" i="24" s="1"/>
  <c r="OA103" i="24" s="1"/>
  <c r="OA104" i="24" s="1"/>
  <c r="OA105" i="24" s="1"/>
  <c r="OA106" i="24" s="1"/>
  <c r="OA107" i="24" s="1"/>
  <c r="OA108" i="24" s="1"/>
  <c r="OA109" i="24" s="1"/>
  <c r="OA110" i="24" s="1"/>
  <c r="OA111" i="24" s="1"/>
  <c r="OA112" i="24" s="1"/>
  <c r="OA113" i="24" s="1"/>
  <c r="OA114" i="24" s="1"/>
  <c r="OA115" i="24" s="1"/>
  <c r="OA116" i="24" s="1"/>
  <c r="OA117" i="24" s="1"/>
  <c r="OA118" i="24" s="1"/>
  <c r="OA119" i="24" s="1"/>
  <c r="OA120" i="24" s="1"/>
  <c r="OA121" i="24" s="1"/>
  <c r="OA122" i="24" s="1"/>
  <c r="OA123" i="24" s="1"/>
  <c r="RR5" i="24"/>
  <c r="RT5" i="24" s="1"/>
  <c r="TC6" i="24"/>
  <c r="TC7" i="24" s="1"/>
  <c r="TC8" i="24" s="1"/>
  <c r="TC9" i="24" s="1"/>
  <c r="TC10" i="24" s="1"/>
  <c r="TC11" i="24" s="1"/>
  <c r="TC12" i="24" s="1"/>
  <c r="TC13" i="24" s="1"/>
  <c r="TC14" i="24" s="1"/>
  <c r="TC15" i="24" s="1"/>
  <c r="TC16" i="24" s="1"/>
  <c r="TC17" i="24" s="1"/>
  <c r="TC18" i="24" s="1"/>
  <c r="TC19" i="24" s="1"/>
  <c r="TC20" i="24" s="1"/>
  <c r="TC21" i="24" s="1"/>
  <c r="TC22" i="24" s="1"/>
  <c r="TC23" i="24" s="1"/>
  <c r="TC24" i="24" s="1"/>
  <c r="TC25" i="24" s="1"/>
  <c r="TC26" i="24" s="1"/>
  <c r="TC27" i="24" s="1"/>
  <c r="TC28" i="24" s="1"/>
  <c r="TC29" i="24" s="1"/>
  <c r="TC30" i="24" s="1"/>
  <c r="TC31" i="24" s="1"/>
  <c r="TC32" i="24" s="1"/>
  <c r="TC33" i="24" s="1"/>
  <c r="TC34" i="24" s="1"/>
  <c r="TC35" i="24" s="1"/>
  <c r="TC36" i="24" s="1"/>
  <c r="TC37" i="24" s="1"/>
  <c r="TC38" i="24" s="1"/>
  <c r="TC39" i="24" s="1"/>
  <c r="TC40" i="24" s="1"/>
  <c r="TC41" i="24" s="1"/>
  <c r="TC42" i="24" s="1"/>
  <c r="TC43" i="24" s="1"/>
  <c r="TC44" i="24" s="1"/>
  <c r="TC45" i="24" s="1"/>
  <c r="TC46" i="24" s="1"/>
  <c r="TC47" i="24" s="1"/>
  <c r="TC48" i="24" s="1"/>
  <c r="TC49" i="24" s="1"/>
  <c r="TC50" i="24" s="1"/>
  <c r="TC51" i="24" s="1"/>
  <c r="TC52" i="24" s="1"/>
  <c r="TC53" i="24" s="1"/>
  <c r="TC54" i="24" s="1"/>
  <c r="TC55" i="24" s="1"/>
  <c r="TC56" i="24" s="1"/>
  <c r="TC57" i="24" s="1"/>
  <c r="TC58" i="24" s="1"/>
  <c r="TC59" i="24" s="1"/>
  <c r="TC60" i="24" s="1"/>
  <c r="TC61" i="24" s="1"/>
  <c r="TC62" i="24" s="1"/>
  <c r="TC63" i="24" s="1"/>
  <c r="TC64" i="24" s="1"/>
  <c r="TC65" i="24" s="1"/>
  <c r="TC66" i="24" s="1"/>
  <c r="TC67" i="24" s="1"/>
  <c r="TC68" i="24" s="1"/>
  <c r="TC69" i="24" s="1"/>
  <c r="TC70" i="24" s="1"/>
  <c r="TC71" i="24" s="1"/>
  <c r="TC72" i="24" s="1"/>
  <c r="TC73" i="24" s="1"/>
  <c r="TC74" i="24" s="1"/>
  <c r="TC75" i="24" s="1"/>
  <c r="TC76" i="24" s="1"/>
  <c r="TC77" i="24" s="1"/>
  <c r="TC78" i="24" s="1"/>
  <c r="TC79" i="24" s="1"/>
  <c r="TC80" i="24" s="1"/>
  <c r="TC81" i="24" s="1"/>
  <c r="TC82" i="24" s="1"/>
  <c r="TC83" i="24" s="1"/>
  <c r="TC84" i="24" s="1"/>
  <c r="TC85" i="24" s="1"/>
  <c r="TC86" i="24" s="1"/>
  <c r="TC87" i="24" s="1"/>
  <c r="TC88" i="24" s="1"/>
  <c r="TC89" i="24" s="1"/>
  <c r="TC90" i="24" s="1"/>
  <c r="TC91" i="24" s="1"/>
  <c r="TC92" i="24" s="1"/>
  <c r="TC93" i="24" s="1"/>
  <c r="TC94" i="24" s="1"/>
  <c r="TC95" i="24" s="1"/>
  <c r="TC96" i="24" s="1"/>
  <c r="TC97" i="24" s="1"/>
  <c r="TC98" i="24" s="1"/>
  <c r="TC99" i="24" s="1"/>
  <c r="TC100" i="24" s="1"/>
  <c r="TC101" i="24" s="1"/>
  <c r="TC102" i="24" s="1"/>
  <c r="TC103" i="24" s="1"/>
  <c r="TC104" i="24" s="1"/>
  <c r="TC105" i="24" s="1"/>
  <c r="TC106" i="24" s="1"/>
  <c r="TC107" i="24" s="1"/>
  <c r="TC108" i="24" s="1"/>
  <c r="TC109" i="24" s="1"/>
  <c r="TC110" i="24" s="1"/>
  <c r="TC111" i="24" s="1"/>
  <c r="TC112" i="24" s="1"/>
  <c r="TC113" i="24" s="1"/>
  <c r="TC114" i="24" s="1"/>
  <c r="TC115" i="24" s="1"/>
  <c r="TC116" i="24" s="1"/>
  <c r="TC117" i="24" s="1"/>
  <c r="TC118" i="24" s="1"/>
  <c r="TC119" i="24" s="1"/>
  <c r="TC120" i="24" s="1"/>
  <c r="TC121" i="24" s="1"/>
  <c r="TC122" i="24" s="1"/>
  <c r="TC123" i="24" s="1"/>
  <c r="NO5" i="24"/>
  <c r="NO6" i="24" s="1"/>
  <c r="NO7" i="24" s="1"/>
  <c r="NO8" i="24" s="1"/>
  <c r="NO9" i="24" s="1"/>
  <c r="NO10" i="24" s="1"/>
  <c r="NO11" i="24" s="1"/>
  <c r="NO12" i="24" s="1"/>
  <c r="NO13" i="24" s="1"/>
  <c r="NO14" i="24" s="1"/>
  <c r="NO15" i="24" s="1"/>
  <c r="NO16" i="24" s="1"/>
  <c r="NO17" i="24" s="1"/>
  <c r="NO18" i="24" s="1"/>
  <c r="NO19" i="24" s="1"/>
  <c r="NO20" i="24" s="1"/>
  <c r="NO21" i="24" s="1"/>
  <c r="NO22" i="24" s="1"/>
  <c r="NO23" i="24" s="1"/>
  <c r="NO24" i="24" s="1"/>
  <c r="NO25" i="24" s="1"/>
  <c r="NO26" i="24" s="1"/>
  <c r="NO27" i="24" s="1"/>
  <c r="NO28" i="24" s="1"/>
  <c r="NO29" i="24" s="1"/>
  <c r="NO30" i="24" s="1"/>
  <c r="NO31" i="24" s="1"/>
  <c r="NO32" i="24" s="1"/>
  <c r="NO33" i="24" s="1"/>
  <c r="NO34" i="24" s="1"/>
  <c r="NO35" i="24" s="1"/>
  <c r="NO36" i="24" s="1"/>
  <c r="NO37" i="24" s="1"/>
  <c r="NO38" i="24" s="1"/>
  <c r="NO39" i="24" s="1"/>
  <c r="NO40" i="24" s="1"/>
  <c r="NO41" i="24" s="1"/>
  <c r="NO42" i="24" s="1"/>
  <c r="NO43" i="24" s="1"/>
  <c r="NO44" i="24" s="1"/>
  <c r="NO45" i="24" s="1"/>
  <c r="NO46" i="24" s="1"/>
  <c r="NO47" i="24" s="1"/>
  <c r="NO48" i="24" s="1"/>
  <c r="NO49" i="24" s="1"/>
  <c r="NO50" i="24" s="1"/>
  <c r="NO51" i="24" s="1"/>
  <c r="NO52" i="24" s="1"/>
  <c r="NO53" i="24" s="1"/>
  <c r="NO54" i="24" s="1"/>
  <c r="NO55" i="24" s="1"/>
  <c r="NO56" i="24" s="1"/>
  <c r="NO57" i="24" s="1"/>
  <c r="NO58" i="24" s="1"/>
  <c r="NO59" i="24" s="1"/>
  <c r="NO60" i="24" s="1"/>
  <c r="NO61" i="24" s="1"/>
  <c r="NO62" i="24" s="1"/>
  <c r="NO63" i="24" s="1"/>
  <c r="NO64" i="24" s="1"/>
  <c r="NO65" i="24" s="1"/>
  <c r="NO66" i="24" s="1"/>
  <c r="NO67" i="24" s="1"/>
  <c r="NO68" i="24" s="1"/>
  <c r="NO69" i="24" s="1"/>
  <c r="NO70" i="24" s="1"/>
  <c r="NO71" i="24" s="1"/>
  <c r="NO72" i="24" s="1"/>
  <c r="NO73" i="24" s="1"/>
  <c r="NO74" i="24" s="1"/>
  <c r="NO75" i="24" s="1"/>
  <c r="NO76" i="24" s="1"/>
  <c r="NO77" i="24" s="1"/>
  <c r="NO78" i="24" s="1"/>
  <c r="NO79" i="24" s="1"/>
  <c r="NO80" i="24" s="1"/>
  <c r="NO81" i="24" s="1"/>
  <c r="NO82" i="24" s="1"/>
  <c r="NO83" i="24" s="1"/>
  <c r="NO84" i="24" s="1"/>
  <c r="NO85" i="24" s="1"/>
  <c r="NO86" i="24" s="1"/>
  <c r="NO87" i="24" s="1"/>
  <c r="NO88" i="24" s="1"/>
  <c r="NO89" i="24" s="1"/>
  <c r="NO90" i="24" s="1"/>
  <c r="NO91" i="24" s="1"/>
  <c r="NO92" i="24" s="1"/>
  <c r="NO93" i="24" s="1"/>
  <c r="NO94" i="24" s="1"/>
  <c r="NO95" i="24" s="1"/>
  <c r="NO96" i="24" s="1"/>
  <c r="NO97" i="24" s="1"/>
  <c r="NO98" i="24" s="1"/>
  <c r="NO99" i="24" s="1"/>
  <c r="NO100" i="24" s="1"/>
  <c r="NO101" i="24" s="1"/>
  <c r="NO102" i="24" s="1"/>
  <c r="NO103" i="24" s="1"/>
  <c r="NO104" i="24" s="1"/>
  <c r="NO105" i="24" s="1"/>
  <c r="NO106" i="24" s="1"/>
  <c r="NO107" i="24" s="1"/>
  <c r="NO108" i="24" s="1"/>
  <c r="NO109" i="24" s="1"/>
  <c r="NO110" i="24" s="1"/>
  <c r="NO111" i="24" s="1"/>
  <c r="NO112" i="24" s="1"/>
  <c r="NO113" i="24" s="1"/>
  <c r="NO114" i="24" s="1"/>
  <c r="NO115" i="24" s="1"/>
  <c r="NO116" i="24" s="1"/>
  <c r="NO117" i="24" s="1"/>
  <c r="NO118" i="24" s="1"/>
  <c r="NO119" i="24" s="1"/>
  <c r="NO120" i="24" s="1"/>
  <c r="NO121" i="24" s="1"/>
  <c r="NO122" i="24" s="1"/>
  <c r="NO123" i="24" s="1"/>
  <c r="HJ5" i="24"/>
  <c r="NH6" i="24"/>
  <c r="NH7" i="24" s="1"/>
  <c r="VQ6" i="24"/>
  <c r="VQ7" i="24" s="1"/>
  <c r="VQ8" i="24" s="1"/>
  <c r="VQ9" i="24" s="1"/>
  <c r="VQ10" i="24" s="1"/>
  <c r="VQ11" i="24" s="1"/>
  <c r="VQ12" i="24" s="1"/>
  <c r="VQ13" i="24" s="1"/>
  <c r="VQ14" i="24" s="1"/>
  <c r="VQ15" i="24" s="1"/>
  <c r="VQ16" i="24" s="1"/>
  <c r="VQ17" i="24" s="1"/>
  <c r="VQ18" i="24" s="1"/>
  <c r="VQ19" i="24" s="1"/>
  <c r="VQ20" i="24" s="1"/>
  <c r="VQ21" i="24" s="1"/>
  <c r="VQ22" i="24" s="1"/>
  <c r="VQ23" i="24" s="1"/>
  <c r="VQ24" i="24" s="1"/>
  <c r="VQ25" i="24" s="1"/>
  <c r="VQ26" i="24" s="1"/>
  <c r="VQ27" i="24" s="1"/>
  <c r="VQ28" i="24" s="1"/>
  <c r="VQ29" i="24" s="1"/>
  <c r="VQ30" i="24" s="1"/>
  <c r="VQ31" i="24" s="1"/>
  <c r="VQ32" i="24" s="1"/>
  <c r="VQ33" i="24" s="1"/>
  <c r="VQ34" i="24" s="1"/>
  <c r="VQ35" i="24" s="1"/>
  <c r="VQ36" i="24" s="1"/>
  <c r="VQ37" i="24" s="1"/>
  <c r="VQ38" i="24" s="1"/>
  <c r="VQ39" i="24" s="1"/>
  <c r="VQ40" i="24" s="1"/>
  <c r="VQ41" i="24" s="1"/>
  <c r="VQ42" i="24" s="1"/>
  <c r="VQ43" i="24" s="1"/>
  <c r="VQ44" i="24" s="1"/>
  <c r="VQ45" i="24" s="1"/>
  <c r="VQ46" i="24" s="1"/>
  <c r="VQ47" i="24" s="1"/>
  <c r="VQ48" i="24" s="1"/>
  <c r="VQ49" i="24" s="1"/>
  <c r="VQ50" i="24" s="1"/>
  <c r="VQ51" i="24" s="1"/>
  <c r="VQ52" i="24" s="1"/>
  <c r="VQ53" i="24" s="1"/>
  <c r="VQ54" i="24" s="1"/>
  <c r="VQ55" i="24" s="1"/>
  <c r="VQ56" i="24" s="1"/>
  <c r="VQ57" i="24" s="1"/>
  <c r="VQ58" i="24" s="1"/>
  <c r="VQ59" i="24" s="1"/>
  <c r="VQ60" i="24" s="1"/>
  <c r="VQ61" i="24" s="1"/>
  <c r="VQ62" i="24" s="1"/>
  <c r="VQ63" i="24" s="1"/>
  <c r="VQ64" i="24" s="1"/>
  <c r="VQ65" i="24" s="1"/>
  <c r="VQ66" i="24" s="1"/>
  <c r="VQ67" i="24" s="1"/>
  <c r="VQ68" i="24" s="1"/>
  <c r="VQ69" i="24" s="1"/>
  <c r="VQ70" i="24" s="1"/>
  <c r="VQ71" i="24" s="1"/>
  <c r="VQ72" i="24" s="1"/>
  <c r="VQ73" i="24" s="1"/>
  <c r="VQ74" i="24" s="1"/>
  <c r="VQ75" i="24" s="1"/>
  <c r="VQ76" i="24" s="1"/>
  <c r="VQ77" i="24" s="1"/>
  <c r="VQ78" i="24" s="1"/>
  <c r="VQ79" i="24" s="1"/>
  <c r="VQ80" i="24" s="1"/>
  <c r="VQ81" i="24" s="1"/>
  <c r="VQ82" i="24" s="1"/>
  <c r="VQ83" i="24" s="1"/>
  <c r="VQ84" i="24" s="1"/>
  <c r="VQ85" i="24" s="1"/>
  <c r="VQ86" i="24" s="1"/>
  <c r="VQ87" i="24" s="1"/>
  <c r="VQ88" i="24" s="1"/>
  <c r="VQ89" i="24" s="1"/>
  <c r="VQ90" i="24" s="1"/>
  <c r="VQ91" i="24" s="1"/>
  <c r="VQ92" i="24" s="1"/>
  <c r="VQ93" i="24" s="1"/>
  <c r="VQ94" i="24" s="1"/>
  <c r="VQ95" i="24" s="1"/>
  <c r="VQ96" i="24" s="1"/>
  <c r="VQ97" i="24" s="1"/>
  <c r="VQ98" i="24" s="1"/>
  <c r="VQ99" i="24" s="1"/>
  <c r="VQ100" i="24" s="1"/>
  <c r="VQ101" i="24" s="1"/>
  <c r="VQ102" i="24" s="1"/>
  <c r="VQ103" i="24" s="1"/>
  <c r="VQ104" i="24" s="1"/>
  <c r="VQ105" i="24" s="1"/>
  <c r="VQ106" i="24" s="1"/>
  <c r="VQ107" i="24" s="1"/>
  <c r="VQ108" i="24" s="1"/>
  <c r="VQ109" i="24" s="1"/>
  <c r="VQ110" i="24" s="1"/>
  <c r="VQ111" i="24" s="1"/>
  <c r="VQ112" i="24" s="1"/>
  <c r="VQ113" i="24" s="1"/>
  <c r="VQ114" i="24" s="1"/>
  <c r="VQ115" i="24" s="1"/>
  <c r="VQ116" i="24" s="1"/>
  <c r="VQ117" i="24" s="1"/>
  <c r="VQ118" i="24" s="1"/>
  <c r="VQ119" i="24" s="1"/>
  <c r="VQ120" i="24" s="1"/>
  <c r="VQ121" i="24" s="1"/>
  <c r="VQ122" i="24" s="1"/>
  <c r="VQ123" i="24" s="1"/>
  <c r="Y6" i="24"/>
  <c r="Y7" i="24" s="1"/>
  <c r="Y8" i="24" s="1"/>
  <c r="Y9" i="24" s="1"/>
  <c r="Y10" i="24" s="1"/>
  <c r="Y11" i="24" s="1"/>
  <c r="Y12" i="24" s="1"/>
  <c r="Y13" i="24" s="1"/>
  <c r="Y14" i="24" s="1"/>
  <c r="Y15" i="24" s="1"/>
  <c r="Y16" i="24" s="1"/>
  <c r="Y17" i="24" s="1"/>
  <c r="Y18" i="24" s="1"/>
  <c r="Y19" i="24" s="1"/>
  <c r="Y20" i="24" s="1"/>
  <c r="Y21" i="24" s="1"/>
  <c r="Y22" i="24" s="1"/>
  <c r="Y23" i="24" s="1"/>
  <c r="Y24" i="24" s="1"/>
  <c r="Y25" i="24" s="1"/>
  <c r="Y26" i="24" s="1"/>
  <c r="Y27" i="24" s="1"/>
  <c r="Y28" i="24" s="1"/>
  <c r="Y29" i="24" s="1"/>
  <c r="Y30" i="24" s="1"/>
  <c r="Y31" i="24" s="1"/>
  <c r="Y32" i="24" s="1"/>
  <c r="Y33" i="24" s="1"/>
  <c r="Y34" i="24" s="1"/>
  <c r="Y35" i="24" s="1"/>
  <c r="Y36" i="24" s="1"/>
  <c r="Y37" i="24" s="1"/>
  <c r="Y38" i="24" s="1"/>
  <c r="Y39" i="24" s="1"/>
  <c r="Y40" i="24" s="1"/>
  <c r="Y41" i="24" s="1"/>
  <c r="Y42" i="24" s="1"/>
  <c r="Y43" i="24" s="1"/>
  <c r="Y44" i="24" s="1"/>
  <c r="Y45" i="24" s="1"/>
  <c r="Y46" i="24" s="1"/>
  <c r="Y47" i="24" s="1"/>
  <c r="Y48" i="24" s="1"/>
  <c r="Y49" i="24" s="1"/>
  <c r="Y50" i="24" s="1"/>
  <c r="Y51" i="24" s="1"/>
  <c r="Y52" i="24" s="1"/>
  <c r="Y53" i="24" s="1"/>
  <c r="Y54" i="24" s="1"/>
  <c r="Y55" i="24" s="1"/>
  <c r="Y56" i="24" s="1"/>
  <c r="Y57" i="24" s="1"/>
  <c r="Y58" i="24" s="1"/>
  <c r="Y59" i="24" s="1"/>
  <c r="Y60" i="24" s="1"/>
  <c r="Y61" i="24" s="1"/>
  <c r="Y62" i="24" s="1"/>
  <c r="Y63" i="24" s="1"/>
  <c r="Y64" i="24" s="1"/>
  <c r="Y65" i="24" s="1"/>
  <c r="Y66" i="24" s="1"/>
  <c r="Y67" i="24" s="1"/>
  <c r="Y68" i="24" s="1"/>
  <c r="Y69" i="24" s="1"/>
  <c r="Y70" i="24" s="1"/>
  <c r="Y71" i="24" s="1"/>
  <c r="Y72" i="24" s="1"/>
  <c r="Y73" i="24" s="1"/>
  <c r="Y74" i="24" s="1"/>
  <c r="Y75" i="24" s="1"/>
  <c r="Y76" i="24" s="1"/>
  <c r="Y77" i="24" s="1"/>
  <c r="Y78" i="24" s="1"/>
  <c r="Y79" i="24" s="1"/>
  <c r="Y80" i="24" s="1"/>
  <c r="Y81" i="24" s="1"/>
  <c r="Y82" i="24" s="1"/>
  <c r="Y83" i="24" s="1"/>
  <c r="Y84" i="24" s="1"/>
  <c r="Y85" i="24" s="1"/>
  <c r="Y86" i="24" s="1"/>
  <c r="Y87" i="24" s="1"/>
  <c r="Y88" i="24" s="1"/>
  <c r="Y89" i="24" s="1"/>
  <c r="Y90" i="24" s="1"/>
  <c r="Y91" i="24" s="1"/>
  <c r="Y92" i="24" s="1"/>
  <c r="Y93" i="24" s="1"/>
  <c r="Y94" i="24" s="1"/>
  <c r="Y95" i="24" s="1"/>
  <c r="Y96" i="24" s="1"/>
  <c r="Y97" i="24" s="1"/>
  <c r="Y98" i="24" s="1"/>
  <c r="Y99" i="24" s="1"/>
  <c r="Y100" i="24" s="1"/>
  <c r="Y101" i="24" s="1"/>
  <c r="Y102" i="24" s="1"/>
  <c r="Y103" i="24" s="1"/>
  <c r="Y104" i="24" s="1"/>
  <c r="Y105" i="24" s="1"/>
  <c r="Y106" i="24" s="1"/>
  <c r="Y107" i="24" s="1"/>
  <c r="Y108" i="24" s="1"/>
  <c r="Y109" i="24" s="1"/>
  <c r="Y110" i="24" s="1"/>
  <c r="Y111" i="24" s="1"/>
  <c r="Y112" i="24" s="1"/>
  <c r="Y113" i="24" s="1"/>
  <c r="Y114" i="24" s="1"/>
  <c r="Y115" i="24" s="1"/>
  <c r="Y116" i="24" s="1"/>
  <c r="Y117" i="24" s="1"/>
  <c r="Y118" i="24" s="1"/>
  <c r="Y119" i="24" s="1"/>
  <c r="Y120" i="24" s="1"/>
  <c r="Y121" i="24" s="1"/>
  <c r="Y122" i="24" s="1"/>
  <c r="Y123" i="24" s="1"/>
  <c r="FR6" i="24"/>
  <c r="FR7" i="24" s="1"/>
  <c r="FR8" i="24" s="1"/>
  <c r="NU5" i="24"/>
  <c r="NU6" i="24" s="1"/>
  <c r="NU7" i="24" s="1"/>
  <c r="NU8" i="24" s="1"/>
  <c r="NU9" i="24" s="1"/>
  <c r="NU10" i="24" s="1"/>
  <c r="NU11" i="24" s="1"/>
  <c r="NU12" i="24" s="1"/>
  <c r="NU13" i="24" s="1"/>
  <c r="NU14" i="24" s="1"/>
  <c r="NU15" i="24" s="1"/>
  <c r="NU16" i="24" s="1"/>
  <c r="NU17" i="24" s="1"/>
  <c r="NU18" i="24" s="1"/>
  <c r="NU19" i="24" s="1"/>
  <c r="NU20" i="24" s="1"/>
  <c r="NU21" i="24" s="1"/>
  <c r="NU22" i="24" s="1"/>
  <c r="NU23" i="24" s="1"/>
  <c r="NU24" i="24" s="1"/>
  <c r="NU25" i="24" s="1"/>
  <c r="NU26" i="24" s="1"/>
  <c r="NU27" i="24" s="1"/>
  <c r="NU28" i="24" s="1"/>
  <c r="NU29" i="24" s="1"/>
  <c r="NU30" i="24" s="1"/>
  <c r="NU31" i="24" s="1"/>
  <c r="NU32" i="24" s="1"/>
  <c r="NU33" i="24" s="1"/>
  <c r="NU34" i="24" s="1"/>
  <c r="NU35" i="24" s="1"/>
  <c r="NU36" i="24" s="1"/>
  <c r="NU37" i="24" s="1"/>
  <c r="NU38" i="24" s="1"/>
  <c r="NU39" i="24" s="1"/>
  <c r="NU40" i="24" s="1"/>
  <c r="NU41" i="24" s="1"/>
  <c r="NU42" i="24" s="1"/>
  <c r="NU43" i="24" s="1"/>
  <c r="NU44" i="24" s="1"/>
  <c r="NU45" i="24" s="1"/>
  <c r="NU46" i="24" s="1"/>
  <c r="NU47" i="24" s="1"/>
  <c r="NU48" i="24" s="1"/>
  <c r="NU49" i="24" s="1"/>
  <c r="NU50" i="24" s="1"/>
  <c r="NU51" i="24" s="1"/>
  <c r="NU52" i="24" s="1"/>
  <c r="NU53" i="24" s="1"/>
  <c r="NU54" i="24" s="1"/>
  <c r="NU55" i="24" s="1"/>
  <c r="NU56" i="24" s="1"/>
  <c r="NU57" i="24" s="1"/>
  <c r="NU58" i="24" s="1"/>
  <c r="NU59" i="24" s="1"/>
  <c r="NU60" i="24" s="1"/>
  <c r="NU61" i="24" s="1"/>
  <c r="NU62" i="24" s="1"/>
  <c r="NU63" i="24" s="1"/>
  <c r="NU64" i="24" s="1"/>
  <c r="NU65" i="24" s="1"/>
  <c r="NU66" i="24" s="1"/>
  <c r="NU67" i="24" s="1"/>
  <c r="NU68" i="24" s="1"/>
  <c r="NU69" i="24" s="1"/>
  <c r="NU70" i="24" s="1"/>
  <c r="NU71" i="24" s="1"/>
  <c r="NU72" i="24" s="1"/>
  <c r="NU73" i="24" s="1"/>
  <c r="NU74" i="24" s="1"/>
  <c r="NU75" i="24" s="1"/>
  <c r="NU76" i="24" s="1"/>
  <c r="NU77" i="24" s="1"/>
  <c r="NU78" i="24" s="1"/>
  <c r="NU79" i="24" s="1"/>
  <c r="NU80" i="24" s="1"/>
  <c r="NU81" i="24" s="1"/>
  <c r="NU82" i="24" s="1"/>
  <c r="NU83" i="24" s="1"/>
  <c r="NU84" i="24" s="1"/>
  <c r="NU85" i="24" s="1"/>
  <c r="NU86" i="24" s="1"/>
  <c r="NU87" i="24" s="1"/>
  <c r="NU88" i="24" s="1"/>
  <c r="NU89" i="24" s="1"/>
  <c r="NU90" i="24" s="1"/>
  <c r="NU91" i="24" s="1"/>
  <c r="NU92" i="24" s="1"/>
  <c r="NU93" i="24" s="1"/>
  <c r="NU94" i="24" s="1"/>
  <c r="NU95" i="24" s="1"/>
  <c r="NU96" i="24" s="1"/>
  <c r="NU97" i="24" s="1"/>
  <c r="NU98" i="24" s="1"/>
  <c r="NU99" i="24" s="1"/>
  <c r="NU100" i="24" s="1"/>
  <c r="NU101" i="24" s="1"/>
  <c r="NU102" i="24" s="1"/>
  <c r="NU103" i="24" s="1"/>
  <c r="NU104" i="24" s="1"/>
  <c r="NU105" i="24" s="1"/>
  <c r="NU106" i="24" s="1"/>
  <c r="NU107" i="24" s="1"/>
  <c r="NU108" i="24" s="1"/>
  <c r="NU109" i="24" s="1"/>
  <c r="NU110" i="24" s="1"/>
  <c r="NU111" i="24" s="1"/>
  <c r="NU112" i="24" s="1"/>
  <c r="NU113" i="24" s="1"/>
  <c r="NU114" i="24" s="1"/>
  <c r="NU115" i="24" s="1"/>
  <c r="NU116" i="24" s="1"/>
  <c r="NU117" i="24" s="1"/>
  <c r="NU118" i="24" s="1"/>
  <c r="NU119" i="24" s="1"/>
  <c r="NU120" i="24" s="1"/>
  <c r="NU121" i="24" s="1"/>
  <c r="NU122" i="24" s="1"/>
  <c r="NU123" i="24" s="1"/>
  <c r="NT6" i="24"/>
  <c r="NT7" i="24" s="1"/>
  <c r="VW5" i="24"/>
  <c r="VW6" i="24" s="1"/>
  <c r="VW7" i="24" s="1"/>
  <c r="VW8" i="24" s="1"/>
  <c r="VW9" i="24" s="1"/>
  <c r="VW10" i="24" s="1"/>
  <c r="VW11" i="24" s="1"/>
  <c r="VW12" i="24" s="1"/>
  <c r="VW13" i="24" s="1"/>
  <c r="VW14" i="24" s="1"/>
  <c r="VW15" i="24" s="1"/>
  <c r="VW16" i="24" s="1"/>
  <c r="VW17" i="24" s="1"/>
  <c r="VW18" i="24" s="1"/>
  <c r="VW19" i="24" s="1"/>
  <c r="VW20" i="24" s="1"/>
  <c r="VW21" i="24" s="1"/>
  <c r="VW22" i="24" s="1"/>
  <c r="VW23" i="24" s="1"/>
  <c r="VW24" i="24" s="1"/>
  <c r="VW25" i="24" s="1"/>
  <c r="VW26" i="24" s="1"/>
  <c r="VW27" i="24" s="1"/>
  <c r="VW28" i="24" s="1"/>
  <c r="VW29" i="24" s="1"/>
  <c r="VW30" i="24" s="1"/>
  <c r="VW31" i="24" s="1"/>
  <c r="VW32" i="24" s="1"/>
  <c r="VW33" i="24" s="1"/>
  <c r="VW34" i="24" s="1"/>
  <c r="VW35" i="24" s="1"/>
  <c r="VW36" i="24" s="1"/>
  <c r="VW37" i="24" s="1"/>
  <c r="VW38" i="24" s="1"/>
  <c r="VW39" i="24" s="1"/>
  <c r="VW40" i="24" s="1"/>
  <c r="VW41" i="24" s="1"/>
  <c r="VW42" i="24" s="1"/>
  <c r="VW43" i="24" s="1"/>
  <c r="VW44" i="24" s="1"/>
  <c r="VW45" i="24" s="1"/>
  <c r="VW46" i="24" s="1"/>
  <c r="VW47" i="24" s="1"/>
  <c r="VW48" i="24" s="1"/>
  <c r="VW49" i="24" s="1"/>
  <c r="VW50" i="24" s="1"/>
  <c r="VW51" i="24" s="1"/>
  <c r="VW52" i="24" s="1"/>
  <c r="VW53" i="24" s="1"/>
  <c r="VW54" i="24" s="1"/>
  <c r="VW55" i="24" s="1"/>
  <c r="VW56" i="24" s="1"/>
  <c r="VW57" i="24" s="1"/>
  <c r="VW58" i="24" s="1"/>
  <c r="VW59" i="24" s="1"/>
  <c r="VW60" i="24" s="1"/>
  <c r="VW61" i="24" s="1"/>
  <c r="VW62" i="24" s="1"/>
  <c r="VW63" i="24" s="1"/>
  <c r="VW64" i="24" s="1"/>
  <c r="VW65" i="24" s="1"/>
  <c r="VW66" i="24" s="1"/>
  <c r="VW67" i="24" s="1"/>
  <c r="VW68" i="24" s="1"/>
  <c r="VW69" i="24" s="1"/>
  <c r="VW70" i="24" s="1"/>
  <c r="VW71" i="24" s="1"/>
  <c r="VW72" i="24" s="1"/>
  <c r="VW73" i="24" s="1"/>
  <c r="VW74" i="24" s="1"/>
  <c r="VW75" i="24" s="1"/>
  <c r="VW76" i="24" s="1"/>
  <c r="VW77" i="24" s="1"/>
  <c r="VW78" i="24" s="1"/>
  <c r="VW79" i="24" s="1"/>
  <c r="VW80" i="24" s="1"/>
  <c r="VW81" i="24" s="1"/>
  <c r="VW82" i="24" s="1"/>
  <c r="VW83" i="24" s="1"/>
  <c r="VW84" i="24" s="1"/>
  <c r="VW85" i="24" s="1"/>
  <c r="VW86" i="24" s="1"/>
  <c r="VW87" i="24" s="1"/>
  <c r="VW88" i="24" s="1"/>
  <c r="VW89" i="24" s="1"/>
  <c r="VW90" i="24" s="1"/>
  <c r="VW91" i="24" s="1"/>
  <c r="VW92" i="24" s="1"/>
  <c r="VW93" i="24" s="1"/>
  <c r="VW94" i="24" s="1"/>
  <c r="VW95" i="24" s="1"/>
  <c r="VW96" i="24" s="1"/>
  <c r="VW97" i="24" s="1"/>
  <c r="VW98" i="24" s="1"/>
  <c r="VW99" i="24" s="1"/>
  <c r="VW100" i="24" s="1"/>
  <c r="VW101" i="24" s="1"/>
  <c r="VW102" i="24" s="1"/>
  <c r="VW103" i="24" s="1"/>
  <c r="VW104" i="24" s="1"/>
  <c r="VW105" i="24" s="1"/>
  <c r="VW106" i="24" s="1"/>
  <c r="VW107" i="24" s="1"/>
  <c r="VW108" i="24" s="1"/>
  <c r="VW109" i="24" s="1"/>
  <c r="VW110" i="24" s="1"/>
  <c r="VW111" i="24" s="1"/>
  <c r="VW112" i="24" s="1"/>
  <c r="VW113" i="24" s="1"/>
  <c r="VW114" i="24" s="1"/>
  <c r="VW115" i="24" s="1"/>
  <c r="VW116" i="24" s="1"/>
  <c r="VW117" i="24" s="1"/>
  <c r="VW118" i="24" s="1"/>
  <c r="VW119" i="24" s="1"/>
  <c r="VW120" i="24" s="1"/>
  <c r="VW121" i="24" s="1"/>
  <c r="VW122" i="24" s="1"/>
  <c r="VW123" i="24" s="1"/>
  <c r="HH6" i="24"/>
  <c r="HH7" i="24" s="1"/>
  <c r="VP5" i="24"/>
  <c r="VP6" i="24" s="1"/>
  <c r="VP7" i="24" s="1"/>
  <c r="VP8" i="24" s="1"/>
  <c r="VP9" i="24" s="1"/>
  <c r="IY6" i="24"/>
  <c r="IY7" i="24" s="1"/>
  <c r="IY8" i="24" s="1"/>
  <c r="IY9" i="24" s="1"/>
  <c r="IY10" i="24" s="1"/>
  <c r="IY11" i="24" s="1"/>
  <c r="IY12" i="24" s="1"/>
  <c r="IY13" i="24" s="1"/>
  <c r="IY14" i="24" s="1"/>
  <c r="IY15" i="24" s="1"/>
  <c r="IY16" i="24" s="1"/>
  <c r="IY17" i="24" s="1"/>
  <c r="IY18" i="24" s="1"/>
  <c r="IY19" i="24" s="1"/>
  <c r="IY20" i="24" s="1"/>
  <c r="IY21" i="24" s="1"/>
  <c r="IY22" i="24" s="1"/>
  <c r="IY23" i="24" s="1"/>
  <c r="IY24" i="24" s="1"/>
  <c r="IY25" i="24" s="1"/>
  <c r="IY26" i="24" s="1"/>
  <c r="IY27" i="24" s="1"/>
  <c r="IY28" i="24" s="1"/>
  <c r="IY29" i="24" s="1"/>
  <c r="IY30" i="24" s="1"/>
  <c r="IY31" i="24" s="1"/>
  <c r="IY32" i="24" s="1"/>
  <c r="IY33" i="24" s="1"/>
  <c r="IY34" i="24" s="1"/>
  <c r="IY35" i="24" s="1"/>
  <c r="IY36" i="24" s="1"/>
  <c r="IY37" i="24" s="1"/>
  <c r="IY38" i="24" s="1"/>
  <c r="IY39" i="24" s="1"/>
  <c r="IY40" i="24" s="1"/>
  <c r="IY41" i="24" s="1"/>
  <c r="IY42" i="24" s="1"/>
  <c r="IY43" i="24" s="1"/>
  <c r="IY44" i="24" s="1"/>
  <c r="IY45" i="24" s="1"/>
  <c r="IY46" i="24" s="1"/>
  <c r="IY47" i="24" s="1"/>
  <c r="IY48" i="24" s="1"/>
  <c r="IY49" i="24" s="1"/>
  <c r="IY50" i="24" s="1"/>
  <c r="IY51" i="24" s="1"/>
  <c r="IY52" i="24" s="1"/>
  <c r="IY53" i="24" s="1"/>
  <c r="IY54" i="24" s="1"/>
  <c r="IY55" i="24" s="1"/>
  <c r="IY56" i="24" s="1"/>
  <c r="IY57" i="24" s="1"/>
  <c r="IY58" i="24" s="1"/>
  <c r="IY59" i="24" s="1"/>
  <c r="IY60" i="24" s="1"/>
  <c r="IY61" i="24" s="1"/>
  <c r="IY62" i="24" s="1"/>
  <c r="IY63" i="24" s="1"/>
  <c r="IY64" i="24" s="1"/>
  <c r="IY65" i="24" s="1"/>
  <c r="IY66" i="24" s="1"/>
  <c r="IY67" i="24" s="1"/>
  <c r="IY68" i="24" s="1"/>
  <c r="IY69" i="24" s="1"/>
  <c r="IY70" i="24" s="1"/>
  <c r="IY71" i="24" s="1"/>
  <c r="IY72" i="24" s="1"/>
  <c r="IY73" i="24" s="1"/>
  <c r="IY74" i="24" s="1"/>
  <c r="IY75" i="24" s="1"/>
  <c r="IY76" i="24" s="1"/>
  <c r="IY77" i="24" s="1"/>
  <c r="IY78" i="24" s="1"/>
  <c r="IY79" i="24" s="1"/>
  <c r="IY80" i="24" s="1"/>
  <c r="IY81" i="24" s="1"/>
  <c r="IY82" i="24" s="1"/>
  <c r="IY83" i="24" s="1"/>
  <c r="IY84" i="24" s="1"/>
  <c r="IY85" i="24" s="1"/>
  <c r="IY86" i="24" s="1"/>
  <c r="IY87" i="24" s="1"/>
  <c r="IY88" i="24" s="1"/>
  <c r="IY89" i="24" s="1"/>
  <c r="IY90" i="24" s="1"/>
  <c r="IY91" i="24" s="1"/>
  <c r="IY92" i="24" s="1"/>
  <c r="IY93" i="24" s="1"/>
  <c r="IY94" i="24" s="1"/>
  <c r="IY95" i="24" s="1"/>
  <c r="IY96" i="24" s="1"/>
  <c r="IY97" i="24" s="1"/>
  <c r="IY98" i="24" s="1"/>
  <c r="IY99" i="24" s="1"/>
  <c r="IY100" i="24" s="1"/>
  <c r="IY101" i="24" s="1"/>
  <c r="IY102" i="24" s="1"/>
  <c r="IY103" i="24" s="1"/>
  <c r="IY104" i="24" s="1"/>
  <c r="IY105" i="24" s="1"/>
  <c r="IY106" i="24" s="1"/>
  <c r="IY107" i="24" s="1"/>
  <c r="IY108" i="24" s="1"/>
  <c r="IY109" i="24" s="1"/>
  <c r="IY110" i="24" s="1"/>
  <c r="IY111" i="24" s="1"/>
  <c r="IY112" i="24" s="1"/>
  <c r="IY113" i="24" s="1"/>
  <c r="IY114" i="24" s="1"/>
  <c r="IY115" i="24" s="1"/>
  <c r="IY116" i="24" s="1"/>
  <c r="IY117" i="24" s="1"/>
  <c r="IY118" i="24" s="1"/>
  <c r="IY119" i="24" s="1"/>
  <c r="IY120" i="24" s="1"/>
  <c r="IY121" i="24" s="1"/>
  <c r="IY122" i="24" s="1"/>
  <c r="IY123" i="24" s="1"/>
  <c r="NI5" i="24"/>
  <c r="NI6" i="24" s="1"/>
  <c r="NI7" i="24" s="1"/>
  <c r="NI8" i="24" s="1"/>
  <c r="NI9" i="24" s="1"/>
  <c r="NI10" i="24" s="1"/>
  <c r="NI11" i="24" s="1"/>
  <c r="NI12" i="24" s="1"/>
  <c r="NI13" i="24" s="1"/>
  <c r="NI14" i="24" s="1"/>
  <c r="NI15" i="24" s="1"/>
  <c r="NI16" i="24" s="1"/>
  <c r="NI17" i="24" s="1"/>
  <c r="NI18" i="24" s="1"/>
  <c r="NI19" i="24" s="1"/>
  <c r="NI20" i="24" s="1"/>
  <c r="NI21" i="24" s="1"/>
  <c r="NI22" i="24" s="1"/>
  <c r="NI23" i="24" s="1"/>
  <c r="NI24" i="24" s="1"/>
  <c r="NI25" i="24" s="1"/>
  <c r="NI26" i="24" s="1"/>
  <c r="NI27" i="24" s="1"/>
  <c r="NI28" i="24" s="1"/>
  <c r="NI29" i="24" s="1"/>
  <c r="NI30" i="24" s="1"/>
  <c r="NI31" i="24" s="1"/>
  <c r="NI32" i="24" s="1"/>
  <c r="NI33" i="24" s="1"/>
  <c r="NI34" i="24" s="1"/>
  <c r="NI35" i="24" s="1"/>
  <c r="NI36" i="24" s="1"/>
  <c r="NI37" i="24" s="1"/>
  <c r="NI38" i="24" s="1"/>
  <c r="NI39" i="24" s="1"/>
  <c r="NI40" i="24" s="1"/>
  <c r="NI41" i="24" s="1"/>
  <c r="NI42" i="24" s="1"/>
  <c r="NI43" i="24" s="1"/>
  <c r="NI44" i="24" s="1"/>
  <c r="NI45" i="24" s="1"/>
  <c r="NI46" i="24" s="1"/>
  <c r="NI47" i="24" s="1"/>
  <c r="NI48" i="24" s="1"/>
  <c r="NI49" i="24" s="1"/>
  <c r="NI50" i="24" s="1"/>
  <c r="NI51" i="24" s="1"/>
  <c r="NI52" i="24" s="1"/>
  <c r="NI53" i="24" s="1"/>
  <c r="NI54" i="24" s="1"/>
  <c r="NI55" i="24" s="1"/>
  <c r="NI56" i="24" s="1"/>
  <c r="NI57" i="24" s="1"/>
  <c r="NI58" i="24" s="1"/>
  <c r="NI59" i="24" s="1"/>
  <c r="NI60" i="24" s="1"/>
  <c r="NI61" i="24" s="1"/>
  <c r="NI62" i="24" s="1"/>
  <c r="NI63" i="24" s="1"/>
  <c r="NI64" i="24" s="1"/>
  <c r="NI65" i="24" s="1"/>
  <c r="NI66" i="24" s="1"/>
  <c r="NI67" i="24" s="1"/>
  <c r="NI68" i="24" s="1"/>
  <c r="NI69" i="24" s="1"/>
  <c r="NI70" i="24" s="1"/>
  <c r="NI71" i="24" s="1"/>
  <c r="NI72" i="24" s="1"/>
  <c r="NI73" i="24" s="1"/>
  <c r="NI74" i="24" s="1"/>
  <c r="NI75" i="24" s="1"/>
  <c r="NI76" i="24" s="1"/>
  <c r="NI77" i="24" s="1"/>
  <c r="NI78" i="24" s="1"/>
  <c r="NI79" i="24" s="1"/>
  <c r="NI80" i="24" s="1"/>
  <c r="NI81" i="24" s="1"/>
  <c r="NI82" i="24" s="1"/>
  <c r="NI83" i="24" s="1"/>
  <c r="NI84" i="24" s="1"/>
  <c r="NI85" i="24" s="1"/>
  <c r="NI86" i="24" s="1"/>
  <c r="NI87" i="24" s="1"/>
  <c r="NI88" i="24" s="1"/>
  <c r="NI89" i="24" s="1"/>
  <c r="NI90" i="24" s="1"/>
  <c r="NI91" i="24" s="1"/>
  <c r="NI92" i="24" s="1"/>
  <c r="NI93" i="24" s="1"/>
  <c r="NI94" i="24" s="1"/>
  <c r="NI95" i="24" s="1"/>
  <c r="NI96" i="24" s="1"/>
  <c r="NI97" i="24" s="1"/>
  <c r="NI98" i="24" s="1"/>
  <c r="NI99" i="24" s="1"/>
  <c r="NI100" i="24" s="1"/>
  <c r="NI101" i="24" s="1"/>
  <c r="NI102" i="24" s="1"/>
  <c r="NI103" i="24" s="1"/>
  <c r="NI104" i="24" s="1"/>
  <c r="NI105" i="24" s="1"/>
  <c r="NI106" i="24" s="1"/>
  <c r="NI107" i="24" s="1"/>
  <c r="NI108" i="24" s="1"/>
  <c r="NI109" i="24" s="1"/>
  <c r="NI110" i="24" s="1"/>
  <c r="NI111" i="24" s="1"/>
  <c r="NI112" i="24" s="1"/>
  <c r="NI113" i="24" s="1"/>
  <c r="NI114" i="24" s="1"/>
  <c r="NI115" i="24" s="1"/>
  <c r="NI116" i="24" s="1"/>
  <c r="NI117" i="24" s="1"/>
  <c r="NI118" i="24" s="1"/>
  <c r="NI119" i="24" s="1"/>
  <c r="NI120" i="24" s="1"/>
  <c r="NI121" i="24" s="1"/>
  <c r="NI122" i="24" s="1"/>
  <c r="NI123" i="24" s="1"/>
  <c r="TU6" i="24"/>
  <c r="TU7" i="24" s="1"/>
  <c r="TU8" i="24" s="1"/>
  <c r="TU9" i="24" s="1"/>
  <c r="TU10" i="24" s="1"/>
  <c r="TU11" i="24" s="1"/>
  <c r="TU12" i="24" s="1"/>
  <c r="TU13" i="24" s="1"/>
  <c r="TU14" i="24" s="1"/>
  <c r="TU15" i="24" s="1"/>
  <c r="TU16" i="24" s="1"/>
  <c r="TU17" i="24" s="1"/>
  <c r="TU18" i="24" s="1"/>
  <c r="TU19" i="24" s="1"/>
  <c r="TU20" i="24" s="1"/>
  <c r="TU21" i="24" s="1"/>
  <c r="TU22" i="24" s="1"/>
  <c r="TU23" i="24" s="1"/>
  <c r="TU24" i="24" s="1"/>
  <c r="TU25" i="24" s="1"/>
  <c r="TU26" i="24" s="1"/>
  <c r="TU27" i="24" s="1"/>
  <c r="TU28" i="24" s="1"/>
  <c r="TU29" i="24" s="1"/>
  <c r="TU30" i="24" s="1"/>
  <c r="TU31" i="24" s="1"/>
  <c r="TU32" i="24" s="1"/>
  <c r="TU33" i="24" s="1"/>
  <c r="TU34" i="24" s="1"/>
  <c r="TU35" i="24" s="1"/>
  <c r="TU36" i="24" s="1"/>
  <c r="TU37" i="24" s="1"/>
  <c r="TU38" i="24" s="1"/>
  <c r="TU39" i="24" s="1"/>
  <c r="TU40" i="24" s="1"/>
  <c r="TU41" i="24" s="1"/>
  <c r="TU42" i="24" s="1"/>
  <c r="TU43" i="24" s="1"/>
  <c r="TU44" i="24" s="1"/>
  <c r="TU45" i="24" s="1"/>
  <c r="TU46" i="24" s="1"/>
  <c r="TU47" i="24" s="1"/>
  <c r="TU48" i="24" s="1"/>
  <c r="TU49" i="24" s="1"/>
  <c r="TU50" i="24" s="1"/>
  <c r="TU51" i="24" s="1"/>
  <c r="TU52" i="24" s="1"/>
  <c r="TU53" i="24" s="1"/>
  <c r="TU54" i="24" s="1"/>
  <c r="TU55" i="24" s="1"/>
  <c r="TU56" i="24" s="1"/>
  <c r="TU57" i="24" s="1"/>
  <c r="TU58" i="24" s="1"/>
  <c r="TU59" i="24" s="1"/>
  <c r="TU60" i="24" s="1"/>
  <c r="TU61" i="24" s="1"/>
  <c r="TU62" i="24" s="1"/>
  <c r="TU63" i="24" s="1"/>
  <c r="TU64" i="24" s="1"/>
  <c r="TU65" i="24" s="1"/>
  <c r="TU66" i="24" s="1"/>
  <c r="TU67" i="24" s="1"/>
  <c r="TU68" i="24" s="1"/>
  <c r="TU69" i="24" s="1"/>
  <c r="TU70" i="24" s="1"/>
  <c r="TU71" i="24" s="1"/>
  <c r="TU72" i="24" s="1"/>
  <c r="TU73" i="24" s="1"/>
  <c r="TU74" i="24" s="1"/>
  <c r="TU75" i="24" s="1"/>
  <c r="TU76" i="24" s="1"/>
  <c r="TU77" i="24" s="1"/>
  <c r="TU78" i="24" s="1"/>
  <c r="TU79" i="24" s="1"/>
  <c r="TU80" i="24" s="1"/>
  <c r="TU81" i="24" s="1"/>
  <c r="TU82" i="24" s="1"/>
  <c r="TU83" i="24" s="1"/>
  <c r="TU84" i="24" s="1"/>
  <c r="TU85" i="24" s="1"/>
  <c r="TU86" i="24" s="1"/>
  <c r="TU87" i="24" s="1"/>
  <c r="TU88" i="24" s="1"/>
  <c r="TU89" i="24" s="1"/>
  <c r="TU90" i="24" s="1"/>
  <c r="TU91" i="24" s="1"/>
  <c r="TU92" i="24" s="1"/>
  <c r="TU93" i="24" s="1"/>
  <c r="TU94" i="24" s="1"/>
  <c r="TU95" i="24" s="1"/>
  <c r="TU96" i="24" s="1"/>
  <c r="TU97" i="24" s="1"/>
  <c r="TU98" i="24" s="1"/>
  <c r="TU99" i="24" s="1"/>
  <c r="TU100" i="24" s="1"/>
  <c r="TU101" i="24" s="1"/>
  <c r="TU102" i="24" s="1"/>
  <c r="TU103" i="24" s="1"/>
  <c r="TU104" i="24" s="1"/>
  <c r="TU105" i="24" s="1"/>
  <c r="TU106" i="24" s="1"/>
  <c r="TU107" i="24" s="1"/>
  <c r="TU108" i="24" s="1"/>
  <c r="TU109" i="24" s="1"/>
  <c r="TU110" i="24" s="1"/>
  <c r="TU111" i="24" s="1"/>
  <c r="TU112" i="24" s="1"/>
  <c r="TU113" i="24" s="1"/>
  <c r="TU114" i="24" s="1"/>
  <c r="TU115" i="24" s="1"/>
  <c r="TU116" i="24" s="1"/>
  <c r="TU117" i="24" s="1"/>
  <c r="TU118" i="24" s="1"/>
  <c r="TU119" i="24" s="1"/>
  <c r="TU120" i="24" s="1"/>
  <c r="TU121" i="24" s="1"/>
  <c r="TU122" i="24" s="1"/>
  <c r="TU123" i="24" s="1"/>
  <c r="JP5" i="24"/>
  <c r="JP6" i="24" s="1"/>
  <c r="UA5" i="24"/>
  <c r="UA6" i="24" s="1"/>
  <c r="UA7" i="24" s="1"/>
  <c r="UA8" i="24" s="1"/>
  <c r="UA9" i="24" s="1"/>
  <c r="UA10" i="24" s="1"/>
  <c r="UA11" i="24" s="1"/>
  <c r="UA12" i="24" s="1"/>
  <c r="UA13" i="24" s="1"/>
  <c r="UA14" i="24" s="1"/>
  <c r="UA15" i="24" s="1"/>
  <c r="UA16" i="24" s="1"/>
  <c r="UA17" i="24" s="1"/>
  <c r="UA18" i="24" s="1"/>
  <c r="UA19" i="24" s="1"/>
  <c r="UA20" i="24" s="1"/>
  <c r="UA21" i="24" s="1"/>
  <c r="UA22" i="24" s="1"/>
  <c r="UA23" i="24" s="1"/>
  <c r="UA24" i="24" s="1"/>
  <c r="UA25" i="24" s="1"/>
  <c r="UA26" i="24" s="1"/>
  <c r="UA27" i="24" s="1"/>
  <c r="UA28" i="24" s="1"/>
  <c r="UA29" i="24" s="1"/>
  <c r="UA30" i="24" s="1"/>
  <c r="UA31" i="24" s="1"/>
  <c r="UA32" i="24" s="1"/>
  <c r="UA33" i="24" s="1"/>
  <c r="UA34" i="24" s="1"/>
  <c r="UA35" i="24" s="1"/>
  <c r="UA36" i="24" s="1"/>
  <c r="UA37" i="24" s="1"/>
  <c r="UA38" i="24" s="1"/>
  <c r="UA39" i="24" s="1"/>
  <c r="UA40" i="24" s="1"/>
  <c r="UA41" i="24" s="1"/>
  <c r="UA42" i="24" s="1"/>
  <c r="UA43" i="24" s="1"/>
  <c r="UA44" i="24" s="1"/>
  <c r="UA45" i="24" s="1"/>
  <c r="UA46" i="24" s="1"/>
  <c r="UA47" i="24" s="1"/>
  <c r="UA48" i="24" s="1"/>
  <c r="UA49" i="24" s="1"/>
  <c r="UA50" i="24" s="1"/>
  <c r="UA51" i="24" s="1"/>
  <c r="UA52" i="24" s="1"/>
  <c r="UA53" i="24" s="1"/>
  <c r="UA54" i="24" s="1"/>
  <c r="UA55" i="24" s="1"/>
  <c r="UA56" i="24" s="1"/>
  <c r="UA57" i="24" s="1"/>
  <c r="UA58" i="24" s="1"/>
  <c r="UA59" i="24" s="1"/>
  <c r="UA60" i="24" s="1"/>
  <c r="UA61" i="24" s="1"/>
  <c r="UA62" i="24" s="1"/>
  <c r="UA63" i="24" s="1"/>
  <c r="UA64" i="24" s="1"/>
  <c r="UA65" i="24" s="1"/>
  <c r="UA66" i="24" s="1"/>
  <c r="UA67" i="24" s="1"/>
  <c r="UA68" i="24" s="1"/>
  <c r="UA69" i="24" s="1"/>
  <c r="UA70" i="24" s="1"/>
  <c r="UA71" i="24" s="1"/>
  <c r="UA72" i="24" s="1"/>
  <c r="UA73" i="24" s="1"/>
  <c r="UA74" i="24" s="1"/>
  <c r="UA75" i="24" s="1"/>
  <c r="UA76" i="24" s="1"/>
  <c r="UA77" i="24" s="1"/>
  <c r="UA78" i="24" s="1"/>
  <c r="UA79" i="24" s="1"/>
  <c r="UA80" i="24" s="1"/>
  <c r="UA81" i="24" s="1"/>
  <c r="UA82" i="24" s="1"/>
  <c r="UA83" i="24" s="1"/>
  <c r="UA84" i="24" s="1"/>
  <c r="UA85" i="24" s="1"/>
  <c r="UA86" i="24" s="1"/>
  <c r="UA87" i="24" s="1"/>
  <c r="UA88" i="24" s="1"/>
  <c r="UA89" i="24" s="1"/>
  <c r="UA90" i="24" s="1"/>
  <c r="UA91" i="24" s="1"/>
  <c r="UA92" i="24" s="1"/>
  <c r="UA93" i="24" s="1"/>
  <c r="UA94" i="24" s="1"/>
  <c r="UA95" i="24" s="1"/>
  <c r="UA96" i="24" s="1"/>
  <c r="UA97" i="24" s="1"/>
  <c r="UA98" i="24" s="1"/>
  <c r="UA99" i="24" s="1"/>
  <c r="UA100" i="24" s="1"/>
  <c r="UA101" i="24" s="1"/>
  <c r="UA102" i="24" s="1"/>
  <c r="UA103" i="24" s="1"/>
  <c r="UA104" i="24" s="1"/>
  <c r="UA105" i="24" s="1"/>
  <c r="UA106" i="24" s="1"/>
  <c r="UA107" i="24" s="1"/>
  <c r="UA108" i="24" s="1"/>
  <c r="UA109" i="24" s="1"/>
  <c r="UA110" i="24" s="1"/>
  <c r="UA111" i="24" s="1"/>
  <c r="UA112" i="24" s="1"/>
  <c r="UA113" i="24" s="1"/>
  <c r="UA114" i="24" s="1"/>
  <c r="UA115" i="24" s="1"/>
  <c r="UA116" i="24" s="1"/>
  <c r="UA117" i="24" s="1"/>
  <c r="UA118" i="24" s="1"/>
  <c r="UA119" i="24" s="1"/>
  <c r="UA120" i="24" s="1"/>
  <c r="UA121" i="24" s="1"/>
  <c r="UA122" i="24" s="1"/>
  <c r="UA123" i="24" s="1"/>
  <c r="MV6" i="24"/>
  <c r="MV7" i="24" s="1"/>
  <c r="HT6" i="24"/>
  <c r="LR6" i="24"/>
  <c r="LR7" i="24" s="1"/>
  <c r="LR8" i="24" s="1"/>
  <c r="NZ5" i="24"/>
  <c r="NZ6" i="24" s="1"/>
  <c r="SK5" i="24"/>
  <c r="SK6" i="24" s="1"/>
  <c r="SK7" i="24" s="1"/>
  <c r="SK8" i="24" s="1"/>
  <c r="SK9" i="24" s="1"/>
  <c r="SK10" i="24" s="1"/>
  <c r="SK11" i="24" s="1"/>
  <c r="SK12" i="24" s="1"/>
  <c r="SK13" i="24" s="1"/>
  <c r="SK14" i="24" s="1"/>
  <c r="SK15" i="24" s="1"/>
  <c r="SK16" i="24" s="1"/>
  <c r="SK17" i="24" s="1"/>
  <c r="SK18" i="24" s="1"/>
  <c r="SK19" i="24" s="1"/>
  <c r="SK20" i="24" s="1"/>
  <c r="SK21" i="24" s="1"/>
  <c r="SK22" i="24" s="1"/>
  <c r="SK23" i="24" s="1"/>
  <c r="SK24" i="24" s="1"/>
  <c r="SK25" i="24" s="1"/>
  <c r="SK26" i="24" s="1"/>
  <c r="SK27" i="24" s="1"/>
  <c r="SK28" i="24" s="1"/>
  <c r="SK29" i="24" s="1"/>
  <c r="SK30" i="24" s="1"/>
  <c r="SK31" i="24" s="1"/>
  <c r="SK32" i="24" s="1"/>
  <c r="SK33" i="24" s="1"/>
  <c r="SK34" i="24" s="1"/>
  <c r="SK35" i="24" s="1"/>
  <c r="SK36" i="24" s="1"/>
  <c r="SK37" i="24" s="1"/>
  <c r="SK38" i="24" s="1"/>
  <c r="SK39" i="24" s="1"/>
  <c r="SK40" i="24" s="1"/>
  <c r="SK41" i="24" s="1"/>
  <c r="SK42" i="24" s="1"/>
  <c r="SK43" i="24" s="1"/>
  <c r="SK44" i="24" s="1"/>
  <c r="SK45" i="24" s="1"/>
  <c r="SK46" i="24" s="1"/>
  <c r="SK47" i="24" s="1"/>
  <c r="SK48" i="24" s="1"/>
  <c r="SK49" i="24" s="1"/>
  <c r="SK50" i="24" s="1"/>
  <c r="SK51" i="24" s="1"/>
  <c r="SK52" i="24" s="1"/>
  <c r="SK53" i="24" s="1"/>
  <c r="SK54" i="24" s="1"/>
  <c r="SK55" i="24" s="1"/>
  <c r="SK56" i="24" s="1"/>
  <c r="SK57" i="24" s="1"/>
  <c r="SK58" i="24" s="1"/>
  <c r="SK59" i="24" s="1"/>
  <c r="SK60" i="24" s="1"/>
  <c r="SK61" i="24" s="1"/>
  <c r="SK62" i="24" s="1"/>
  <c r="SK63" i="24" s="1"/>
  <c r="SK64" i="24" s="1"/>
  <c r="SK65" i="24" s="1"/>
  <c r="SK66" i="24" s="1"/>
  <c r="SK67" i="24" s="1"/>
  <c r="SK68" i="24" s="1"/>
  <c r="SK69" i="24" s="1"/>
  <c r="SK70" i="24" s="1"/>
  <c r="SK71" i="24" s="1"/>
  <c r="SK72" i="24" s="1"/>
  <c r="SK73" i="24" s="1"/>
  <c r="SK74" i="24" s="1"/>
  <c r="SK75" i="24" s="1"/>
  <c r="SK76" i="24" s="1"/>
  <c r="SK77" i="24" s="1"/>
  <c r="SK78" i="24" s="1"/>
  <c r="SK79" i="24" s="1"/>
  <c r="SK80" i="24" s="1"/>
  <c r="SK81" i="24" s="1"/>
  <c r="SK82" i="24" s="1"/>
  <c r="SK83" i="24" s="1"/>
  <c r="SK84" i="24" s="1"/>
  <c r="SK85" i="24" s="1"/>
  <c r="SK86" i="24" s="1"/>
  <c r="SK87" i="24" s="1"/>
  <c r="SK88" i="24" s="1"/>
  <c r="SK89" i="24" s="1"/>
  <c r="SK90" i="24" s="1"/>
  <c r="SK91" i="24" s="1"/>
  <c r="SK92" i="24" s="1"/>
  <c r="SK93" i="24" s="1"/>
  <c r="SK94" i="24" s="1"/>
  <c r="SK95" i="24" s="1"/>
  <c r="SK96" i="24" s="1"/>
  <c r="SK97" i="24" s="1"/>
  <c r="SK98" i="24" s="1"/>
  <c r="SK99" i="24" s="1"/>
  <c r="SK100" i="24" s="1"/>
  <c r="SK101" i="24" s="1"/>
  <c r="SK102" i="24" s="1"/>
  <c r="SK103" i="24" s="1"/>
  <c r="SK104" i="24" s="1"/>
  <c r="SK105" i="24" s="1"/>
  <c r="SK106" i="24" s="1"/>
  <c r="SK107" i="24" s="1"/>
  <c r="SK108" i="24" s="1"/>
  <c r="SK109" i="24" s="1"/>
  <c r="SK110" i="24" s="1"/>
  <c r="SK111" i="24" s="1"/>
  <c r="SK112" i="24" s="1"/>
  <c r="SK113" i="24" s="1"/>
  <c r="SK114" i="24" s="1"/>
  <c r="SK115" i="24" s="1"/>
  <c r="SK116" i="24" s="1"/>
  <c r="SK117" i="24" s="1"/>
  <c r="SK118" i="24" s="1"/>
  <c r="SK119" i="24" s="1"/>
  <c r="SK120" i="24" s="1"/>
  <c r="SK121" i="24" s="1"/>
  <c r="SK122" i="24" s="1"/>
  <c r="SK123" i="24" s="1"/>
  <c r="KI5" i="24"/>
  <c r="KI6" i="24" s="1"/>
  <c r="KI7" i="24" s="1"/>
  <c r="KI8" i="24" s="1"/>
  <c r="KI9" i="24" s="1"/>
  <c r="KI10" i="24" s="1"/>
  <c r="KI11" i="24" s="1"/>
  <c r="KI12" i="24" s="1"/>
  <c r="KI13" i="24" s="1"/>
  <c r="KI14" i="24" s="1"/>
  <c r="KI15" i="24" s="1"/>
  <c r="KI16" i="24" s="1"/>
  <c r="KI17" i="24" s="1"/>
  <c r="KI18" i="24" s="1"/>
  <c r="KI19" i="24" s="1"/>
  <c r="KI20" i="24" s="1"/>
  <c r="KI21" i="24" s="1"/>
  <c r="KI22" i="24" s="1"/>
  <c r="KI23" i="24" s="1"/>
  <c r="KI24" i="24" s="1"/>
  <c r="KI25" i="24" s="1"/>
  <c r="KI26" i="24" s="1"/>
  <c r="KI27" i="24" s="1"/>
  <c r="KI28" i="24" s="1"/>
  <c r="KI29" i="24" s="1"/>
  <c r="KI30" i="24" s="1"/>
  <c r="KI31" i="24" s="1"/>
  <c r="KI32" i="24" s="1"/>
  <c r="KI33" i="24" s="1"/>
  <c r="KI34" i="24" s="1"/>
  <c r="KI35" i="24" s="1"/>
  <c r="KI36" i="24" s="1"/>
  <c r="KI37" i="24" s="1"/>
  <c r="KI38" i="24" s="1"/>
  <c r="KI39" i="24" s="1"/>
  <c r="KI40" i="24" s="1"/>
  <c r="KI41" i="24" s="1"/>
  <c r="KI42" i="24" s="1"/>
  <c r="KI43" i="24" s="1"/>
  <c r="KI44" i="24" s="1"/>
  <c r="KI45" i="24" s="1"/>
  <c r="KI46" i="24" s="1"/>
  <c r="KI47" i="24" s="1"/>
  <c r="KI48" i="24" s="1"/>
  <c r="KI49" i="24" s="1"/>
  <c r="KI50" i="24" s="1"/>
  <c r="KI51" i="24" s="1"/>
  <c r="KI52" i="24" s="1"/>
  <c r="KI53" i="24" s="1"/>
  <c r="KI54" i="24" s="1"/>
  <c r="KI55" i="24" s="1"/>
  <c r="KI56" i="24" s="1"/>
  <c r="KI57" i="24" s="1"/>
  <c r="KI58" i="24" s="1"/>
  <c r="KI59" i="24" s="1"/>
  <c r="KI60" i="24" s="1"/>
  <c r="KI61" i="24" s="1"/>
  <c r="KI62" i="24" s="1"/>
  <c r="KI63" i="24" s="1"/>
  <c r="KI64" i="24" s="1"/>
  <c r="KI65" i="24" s="1"/>
  <c r="KI66" i="24" s="1"/>
  <c r="KI67" i="24" s="1"/>
  <c r="KI68" i="24" s="1"/>
  <c r="KI69" i="24" s="1"/>
  <c r="KI70" i="24" s="1"/>
  <c r="KI71" i="24" s="1"/>
  <c r="KI72" i="24" s="1"/>
  <c r="KI73" i="24" s="1"/>
  <c r="KI74" i="24" s="1"/>
  <c r="KI75" i="24" s="1"/>
  <c r="KI76" i="24" s="1"/>
  <c r="KI77" i="24" s="1"/>
  <c r="KI78" i="24" s="1"/>
  <c r="KI79" i="24" s="1"/>
  <c r="KI80" i="24" s="1"/>
  <c r="KI81" i="24" s="1"/>
  <c r="KI82" i="24" s="1"/>
  <c r="KI83" i="24" s="1"/>
  <c r="KI84" i="24" s="1"/>
  <c r="KI85" i="24" s="1"/>
  <c r="KI86" i="24" s="1"/>
  <c r="KI87" i="24" s="1"/>
  <c r="KI88" i="24" s="1"/>
  <c r="KI89" i="24" s="1"/>
  <c r="KI90" i="24" s="1"/>
  <c r="KI91" i="24" s="1"/>
  <c r="KI92" i="24" s="1"/>
  <c r="KI93" i="24" s="1"/>
  <c r="KI94" i="24" s="1"/>
  <c r="KI95" i="24" s="1"/>
  <c r="KI96" i="24" s="1"/>
  <c r="KI97" i="24" s="1"/>
  <c r="KI98" i="24" s="1"/>
  <c r="KI99" i="24" s="1"/>
  <c r="KI100" i="24" s="1"/>
  <c r="KI101" i="24" s="1"/>
  <c r="KI102" i="24" s="1"/>
  <c r="KI103" i="24" s="1"/>
  <c r="KI104" i="24" s="1"/>
  <c r="KI105" i="24" s="1"/>
  <c r="KI106" i="24" s="1"/>
  <c r="KI107" i="24" s="1"/>
  <c r="KI108" i="24" s="1"/>
  <c r="KI109" i="24" s="1"/>
  <c r="KI110" i="24" s="1"/>
  <c r="KI111" i="24" s="1"/>
  <c r="KI112" i="24" s="1"/>
  <c r="KI113" i="24" s="1"/>
  <c r="KI114" i="24" s="1"/>
  <c r="KI115" i="24" s="1"/>
  <c r="KI116" i="24" s="1"/>
  <c r="KI117" i="24" s="1"/>
  <c r="KI118" i="24" s="1"/>
  <c r="KI119" i="24" s="1"/>
  <c r="KI120" i="24" s="1"/>
  <c r="KI121" i="24" s="1"/>
  <c r="KI122" i="24" s="1"/>
  <c r="KI123" i="24" s="1"/>
  <c r="QB5" i="24"/>
  <c r="QB6" i="24" s="1"/>
  <c r="IZ5" i="24"/>
  <c r="OS5" i="24"/>
  <c r="OT5" i="24" s="1"/>
  <c r="RS6" i="24"/>
  <c r="RS7" i="24" s="1"/>
  <c r="RS8" i="24" s="1"/>
  <c r="RS9" i="24" s="1"/>
  <c r="RS10" i="24" s="1"/>
  <c r="RS11" i="24" s="1"/>
  <c r="RS12" i="24" s="1"/>
  <c r="RS13" i="24" s="1"/>
  <c r="RS14" i="24" s="1"/>
  <c r="RS15" i="24" s="1"/>
  <c r="RS16" i="24" s="1"/>
  <c r="RS17" i="24" s="1"/>
  <c r="RS18" i="24" s="1"/>
  <c r="RS19" i="24" s="1"/>
  <c r="RS20" i="24" s="1"/>
  <c r="RS21" i="24" s="1"/>
  <c r="RS22" i="24" s="1"/>
  <c r="RS23" i="24" s="1"/>
  <c r="RS24" i="24" s="1"/>
  <c r="RS25" i="24" s="1"/>
  <c r="RS26" i="24" s="1"/>
  <c r="RS27" i="24" s="1"/>
  <c r="RS28" i="24" s="1"/>
  <c r="RS29" i="24" s="1"/>
  <c r="RS30" i="24" s="1"/>
  <c r="RS31" i="24" s="1"/>
  <c r="RS32" i="24" s="1"/>
  <c r="RS33" i="24" s="1"/>
  <c r="RS34" i="24" s="1"/>
  <c r="RS35" i="24" s="1"/>
  <c r="RS36" i="24" s="1"/>
  <c r="RS37" i="24" s="1"/>
  <c r="RS38" i="24" s="1"/>
  <c r="RS39" i="24" s="1"/>
  <c r="RS40" i="24" s="1"/>
  <c r="RS41" i="24" s="1"/>
  <c r="RS42" i="24" s="1"/>
  <c r="RS43" i="24" s="1"/>
  <c r="RS44" i="24" s="1"/>
  <c r="RS45" i="24" s="1"/>
  <c r="RS46" i="24" s="1"/>
  <c r="RS47" i="24" s="1"/>
  <c r="RS48" i="24" s="1"/>
  <c r="RS49" i="24" s="1"/>
  <c r="RS50" i="24" s="1"/>
  <c r="RS51" i="24" s="1"/>
  <c r="RS52" i="24" s="1"/>
  <c r="RS53" i="24" s="1"/>
  <c r="RS54" i="24" s="1"/>
  <c r="RS55" i="24" s="1"/>
  <c r="RS56" i="24" s="1"/>
  <c r="RS57" i="24" s="1"/>
  <c r="RS58" i="24" s="1"/>
  <c r="RS59" i="24" s="1"/>
  <c r="RS60" i="24" s="1"/>
  <c r="RS61" i="24" s="1"/>
  <c r="RS62" i="24" s="1"/>
  <c r="RS63" i="24" s="1"/>
  <c r="RS64" i="24" s="1"/>
  <c r="RS65" i="24" s="1"/>
  <c r="RS66" i="24" s="1"/>
  <c r="RS67" i="24" s="1"/>
  <c r="RS68" i="24" s="1"/>
  <c r="RS69" i="24" s="1"/>
  <c r="RS70" i="24" s="1"/>
  <c r="RS71" i="24" s="1"/>
  <c r="RS72" i="24" s="1"/>
  <c r="RS73" i="24" s="1"/>
  <c r="RS74" i="24" s="1"/>
  <c r="RS75" i="24" s="1"/>
  <c r="RS76" i="24" s="1"/>
  <c r="RS77" i="24" s="1"/>
  <c r="RS78" i="24" s="1"/>
  <c r="RS79" i="24" s="1"/>
  <c r="RS80" i="24" s="1"/>
  <c r="RS81" i="24" s="1"/>
  <c r="RS82" i="24" s="1"/>
  <c r="RS83" i="24" s="1"/>
  <c r="RS84" i="24" s="1"/>
  <c r="RS85" i="24" s="1"/>
  <c r="RS86" i="24" s="1"/>
  <c r="RS87" i="24" s="1"/>
  <c r="RS88" i="24" s="1"/>
  <c r="RS89" i="24" s="1"/>
  <c r="RS90" i="24" s="1"/>
  <c r="RS91" i="24" s="1"/>
  <c r="RS92" i="24" s="1"/>
  <c r="RS93" i="24" s="1"/>
  <c r="RS94" i="24" s="1"/>
  <c r="RS95" i="24" s="1"/>
  <c r="RS96" i="24" s="1"/>
  <c r="RS97" i="24" s="1"/>
  <c r="RS98" i="24" s="1"/>
  <c r="RS99" i="24" s="1"/>
  <c r="RS100" i="24" s="1"/>
  <c r="RS101" i="24" s="1"/>
  <c r="RS102" i="24" s="1"/>
  <c r="RS103" i="24" s="1"/>
  <c r="RS104" i="24" s="1"/>
  <c r="RS105" i="24" s="1"/>
  <c r="RS106" i="24" s="1"/>
  <c r="RS107" i="24" s="1"/>
  <c r="RS108" i="24" s="1"/>
  <c r="RS109" i="24" s="1"/>
  <c r="RS110" i="24" s="1"/>
  <c r="RS111" i="24" s="1"/>
  <c r="RS112" i="24" s="1"/>
  <c r="RS113" i="24" s="1"/>
  <c r="RS114" i="24" s="1"/>
  <c r="RS115" i="24" s="1"/>
  <c r="RS116" i="24" s="1"/>
  <c r="RS117" i="24" s="1"/>
  <c r="RS118" i="24" s="1"/>
  <c r="RS119" i="24" s="1"/>
  <c r="RS120" i="24" s="1"/>
  <c r="RS121" i="24" s="1"/>
  <c r="RS122" i="24" s="1"/>
  <c r="RS123" i="24" s="1"/>
  <c r="UG6" i="24"/>
  <c r="UG7" i="24" s="1"/>
  <c r="UG8" i="24" s="1"/>
  <c r="UG9" i="24" s="1"/>
  <c r="UG10" i="24" s="1"/>
  <c r="UG11" i="24" s="1"/>
  <c r="UG12" i="24" s="1"/>
  <c r="UG13" i="24" s="1"/>
  <c r="UG14" i="24" s="1"/>
  <c r="UG15" i="24" s="1"/>
  <c r="UG16" i="24" s="1"/>
  <c r="UG17" i="24" s="1"/>
  <c r="UG18" i="24" s="1"/>
  <c r="UG19" i="24" s="1"/>
  <c r="UG20" i="24" s="1"/>
  <c r="UG21" i="24" s="1"/>
  <c r="UG22" i="24" s="1"/>
  <c r="UG23" i="24" s="1"/>
  <c r="UG24" i="24" s="1"/>
  <c r="UG25" i="24" s="1"/>
  <c r="UG26" i="24" s="1"/>
  <c r="UG27" i="24" s="1"/>
  <c r="UG28" i="24" s="1"/>
  <c r="UG29" i="24" s="1"/>
  <c r="UG30" i="24" s="1"/>
  <c r="UG31" i="24" s="1"/>
  <c r="UG32" i="24" s="1"/>
  <c r="UG33" i="24" s="1"/>
  <c r="UG34" i="24" s="1"/>
  <c r="UG35" i="24" s="1"/>
  <c r="UG36" i="24" s="1"/>
  <c r="UG37" i="24" s="1"/>
  <c r="UG38" i="24" s="1"/>
  <c r="UG39" i="24" s="1"/>
  <c r="UG40" i="24" s="1"/>
  <c r="UG41" i="24" s="1"/>
  <c r="UG42" i="24" s="1"/>
  <c r="UG43" i="24" s="1"/>
  <c r="UG44" i="24" s="1"/>
  <c r="UG45" i="24" s="1"/>
  <c r="UG46" i="24" s="1"/>
  <c r="UG47" i="24" s="1"/>
  <c r="UG48" i="24" s="1"/>
  <c r="UG49" i="24" s="1"/>
  <c r="UG50" i="24" s="1"/>
  <c r="UG51" i="24" s="1"/>
  <c r="UG52" i="24" s="1"/>
  <c r="UG53" i="24" s="1"/>
  <c r="UG54" i="24" s="1"/>
  <c r="UG55" i="24" s="1"/>
  <c r="UG56" i="24" s="1"/>
  <c r="UG57" i="24" s="1"/>
  <c r="UG58" i="24" s="1"/>
  <c r="UG59" i="24" s="1"/>
  <c r="UG60" i="24" s="1"/>
  <c r="UG61" i="24" s="1"/>
  <c r="UG62" i="24" s="1"/>
  <c r="UG63" i="24" s="1"/>
  <c r="UG64" i="24" s="1"/>
  <c r="UG65" i="24" s="1"/>
  <c r="UG66" i="24" s="1"/>
  <c r="UG67" i="24" s="1"/>
  <c r="UG68" i="24" s="1"/>
  <c r="UG69" i="24" s="1"/>
  <c r="UG70" i="24" s="1"/>
  <c r="UG71" i="24" s="1"/>
  <c r="UG72" i="24" s="1"/>
  <c r="UG73" i="24" s="1"/>
  <c r="UG74" i="24" s="1"/>
  <c r="UG75" i="24" s="1"/>
  <c r="UG76" i="24" s="1"/>
  <c r="UG77" i="24" s="1"/>
  <c r="UG78" i="24" s="1"/>
  <c r="UG79" i="24" s="1"/>
  <c r="UG80" i="24" s="1"/>
  <c r="UG81" i="24" s="1"/>
  <c r="UG82" i="24" s="1"/>
  <c r="UG83" i="24" s="1"/>
  <c r="UG84" i="24" s="1"/>
  <c r="UG85" i="24" s="1"/>
  <c r="UG86" i="24" s="1"/>
  <c r="UG87" i="24" s="1"/>
  <c r="UG88" i="24" s="1"/>
  <c r="UG89" i="24" s="1"/>
  <c r="UG90" i="24" s="1"/>
  <c r="UG91" i="24" s="1"/>
  <c r="UG92" i="24" s="1"/>
  <c r="UG93" i="24" s="1"/>
  <c r="UG94" i="24" s="1"/>
  <c r="UG95" i="24" s="1"/>
  <c r="UG96" i="24" s="1"/>
  <c r="UG97" i="24" s="1"/>
  <c r="UG98" i="24" s="1"/>
  <c r="UG99" i="24" s="1"/>
  <c r="UG100" i="24" s="1"/>
  <c r="UG101" i="24" s="1"/>
  <c r="UG102" i="24" s="1"/>
  <c r="UG103" i="24" s="1"/>
  <c r="UG104" i="24" s="1"/>
  <c r="UG105" i="24" s="1"/>
  <c r="UG106" i="24" s="1"/>
  <c r="UG107" i="24" s="1"/>
  <c r="UG108" i="24" s="1"/>
  <c r="UG109" i="24" s="1"/>
  <c r="UG110" i="24" s="1"/>
  <c r="UG111" i="24" s="1"/>
  <c r="UG112" i="24" s="1"/>
  <c r="UG113" i="24" s="1"/>
  <c r="UG114" i="24" s="1"/>
  <c r="UG115" i="24" s="1"/>
  <c r="UG116" i="24" s="1"/>
  <c r="UG117" i="24" s="1"/>
  <c r="UG118" i="24" s="1"/>
  <c r="UG119" i="24" s="1"/>
  <c r="UG120" i="24" s="1"/>
  <c r="UG121" i="24" s="1"/>
  <c r="UG122" i="24" s="1"/>
  <c r="UG123" i="24" s="1"/>
  <c r="MP6" i="24"/>
  <c r="MP7" i="24" s="1"/>
  <c r="CM5" i="24"/>
  <c r="CM6" i="24" s="1"/>
  <c r="CM7" i="24" s="1"/>
  <c r="CM8" i="24" s="1"/>
  <c r="CM9" i="24" s="1"/>
  <c r="CM10" i="24" s="1"/>
  <c r="CM11" i="24" s="1"/>
  <c r="CM12" i="24" s="1"/>
  <c r="CM13" i="24" s="1"/>
  <c r="CM14" i="24" s="1"/>
  <c r="CM15" i="24" s="1"/>
  <c r="CM16" i="24" s="1"/>
  <c r="CM17" i="24" s="1"/>
  <c r="CM18" i="24" s="1"/>
  <c r="CM19" i="24" s="1"/>
  <c r="CM20" i="24" s="1"/>
  <c r="CM21" i="24" s="1"/>
  <c r="CM22" i="24" s="1"/>
  <c r="CM23" i="24" s="1"/>
  <c r="CM24" i="24" s="1"/>
  <c r="CM25" i="24" s="1"/>
  <c r="CM26" i="24" s="1"/>
  <c r="CM27" i="24" s="1"/>
  <c r="CM28" i="24" s="1"/>
  <c r="CM29" i="24" s="1"/>
  <c r="CM30" i="24" s="1"/>
  <c r="CM31" i="24" s="1"/>
  <c r="CM32" i="24" s="1"/>
  <c r="CM33" i="24" s="1"/>
  <c r="CM34" i="24" s="1"/>
  <c r="CM35" i="24" s="1"/>
  <c r="CM36" i="24" s="1"/>
  <c r="CM37" i="24" s="1"/>
  <c r="CM38" i="24" s="1"/>
  <c r="CM39" i="24" s="1"/>
  <c r="CM40" i="24" s="1"/>
  <c r="CM41" i="24" s="1"/>
  <c r="CM42" i="24" s="1"/>
  <c r="CM43" i="24" s="1"/>
  <c r="CM44" i="24" s="1"/>
  <c r="CM45" i="24" s="1"/>
  <c r="CM46" i="24" s="1"/>
  <c r="CM47" i="24" s="1"/>
  <c r="CM48" i="24" s="1"/>
  <c r="CM49" i="24" s="1"/>
  <c r="CM50" i="24" s="1"/>
  <c r="CM51" i="24" s="1"/>
  <c r="CM52" i="24" s="1"/>
  <c r="CM53" i="24" s="1"/>
  <c r="CM54" i="24" s="1"/>
  <c r="CM55" i="24" s="1"/>
  <c r="CM56" i="24" s="1"/>
  <c r="CM57" i="24" s="1"/>
  <c r="CM58" i="24" s="1"/>
  <c r="CM59" i="24" s="1"/>
  <c r="CM60" i="24" s="1"/>
  <c r="CM61" i="24" s="1"/>
  <c r="CM62" i="24" s="1"/>
  <c r="CM63" i="24" s="1"/>
  <c r="CM64" i="24" s="1"/>
  <c r="CM65" i="24" s="1"/>
  <c r="CM66" i="24" s="1"/>
  <c r="CM67" i="24" s="1"/>
  <c r="CM68" i="24" s="1"/>
  <c r="CM69" i="24" s="1"/>
  <c r="CM70" i="24" s="1"/>
  <c r="CM71" i="24" s="1"/>
  <c r="CM72" i="24" s="1"/>
  <c r="CM73" i="24" s="1"/>
  <c r="CM74" i="24" s="1"/>
  <c r="CM75" i="24" s="1"/>
  <c r="CM76" i="24" s="1"/>
  <c r="CM77" i="24" s="1"/>
  <c r="CM78" i="24" s="1"/>
  <c r="CM79" i="24" s="1"/>
  <c r="CM80" i="24" s="1"/>
  <c r="CM81" i="24" s="1"/>
  <c r="CM82" i="24" s="1"/>
  <c r="CM83" i="24" s="1"/>
  <c r="CM84" i="24" s="1"/>
  <c r="CM85" i="24" s="1"/>
  <c r="CM86" i="24" s="1"/>
  <c r="CM87" i="24" s="1"/>
  <c r="CM88" i="24" s="1"/>
  <c r="CM89" i="24" s="1"/>
  <c r="CM90" i="24" s="1"/>
  <c r="CM91" i="24" s="1"/>
  <c r="CM92" i="24" s="1"/>
  <c r="CM93" i="24" s="1"/>
  <c r="CM94" i="24" s="1"/>
  <c r="CM95" i="24" s="1"/>
  <c r="CM96" i="24" s="1"/>
  <c r="CM97" i="24" s="1"/>
  <c r="CM98" i="24" s="1"/>
  <c r="CM99" i="24" s="1"/>
  <c r="CM100" i="24" s="1"/>
  <c r="CM101" i="24" s="1"/>
  <c r="CM102" i="24" s="1"/>
  <c r="CM103" i="24" s="1"/>
  <c r="CM104" i="24" s="1"/>
  <c r="CM105" i="24" s="1"/>
  <c r="CM106" i="24" s="1"/>
  <c r="CM107" i="24" s="1"/>
  <c r="CM108" i="24" s="1"/>
  <c r="CM109" i="24" s="1"/>
  <c r="CM110" i="24" s="1"/>
  <c r="CM111" i="24" s="1"/>
  <c r="CM112" i="24" s="1"/>
  <c r="CM113" i="24" s="1"/>
  <c r="CM114" i="24" s="1"/>
  <c r="CM115" i="24" s="1"/>
  <c r="CM116" i="24" s="1"/>
  <c r="CM117" i="24" s="1"/>
  <c r="CM118" i="24" s="1"/>
  <c r="CM119" i="24" s="1"/>
  <c r="CM120" i="24" s="1"/>
  <c r="CM121" i="24" s="1"/>
  <c r="CM122" i="24" s="1"/>
  <c r="CM123" i="24" s="1"/>
  <c r="HC6" i="24"/>
  <c r="HC7" i="24" s="1"/>
  <c r="HC8" i="24" s="1"/>
  <c r="HC9" i="24" s="1"/>
  <c r="HC10" i="24" s="1"/>
  <c r="HC11" i="24" s="1"/>
  <c r="HC12" i="24" s="1"/>
  <c r="HC13" i="24" s="1"/>
  <c r="HC14" i="24" s="1"/>
  <c r="HC15" i="24" s="1"/>
  <c r="HC16" i="24" s="1"/>
  <c r="HC17" i="24" s="1"/>
  <c r="HC18" i="24" s="1"/>
  <c r="HC19" i="24" s="1"/>
  <c r="HC20" i="24" s="1"/>
  <c r="HC21" i="24" s="1"/>
  <c r="HC22" i="24" s="1"/>
  <c r="HC23" i="24" s="1"/>
  <c r="HC24" i="24" s="1"/>
  <c r="HC25" i="24" s="1"/>
  <c r="HC26" i="24" s="1"/>
  <c r="HC27" i="24" s="1"/>
  <c r="HC28" i="24" s="1"/>
  <c r="HC29" i="24" s="1"/>
  <c r="HC30" i="24" s="1"/>
  <c r="HC31" i="24" s="1"/>
  <c r="HC32" i="24" s="1"/>
  <c r="HC33" i="24" s="1"/>
  <c r="HC34" i="24" s="1"/>
  <c r="HC35" i="24" s="1"/>
  <c r="HC36" i="24" s="1"/>
  <c r="HC37" i="24" s="1"/>
  <c r="HC38" i="24" s="1"/>
  <c r="HC39" i="24" s="1"/>
  <c r="HC40" i="24" s="1"/>
  <c r="HC41" i="24" s="1"/>
  <c r="HC42" i="24" s="1"/>
  <c r="HC43" i="24" s="1"/>
  <c r="HC44" i="24" s="1"/>
  <c r="HC45" i="24" s="1"/>
  <c r="HC46" i="24" s="1"/>
  <c r="HC47" i="24" s="1"/>
  <c r="HC48" i="24" s="1"/>
  <c r="HC49" i="24" s="1"/>
  <c r="HC50" i="24" s="1"/>
  <c r="HC51" i="24" s="1"/>
  <c r="HC52" i="24" s="1"/>
  <c r="HC53" i="24" s="1"/>
  <c r="HC54" i="24" s="1"/>
  <c r="HC55" i="24" s="1"/>
  <c r="HC56" i="24" s="1"/>
  <c r="HC57" i="24" s="1"/>
  <c r="HC58" i="24" s="1"/>
  <c r="HC59" i="24" s="1"/>
  <c r="HC60" i="24" s="1"/>
  <c r="HC61" i="24" s="1"/>
  <c r="HC62" i="24" s="1"/>
  <c r="HC63" i="24" s="1"/>
  <c r="HC64" i="24" s="1"/>
  <c r="HC65" i="24" s="1"/>
  <c r="HC66" i="24" s="1"/>
  <c r="HC67" i="24" s="1"/>
  <c r="HC68" i="24" s="1"/>
  <c r="HC69" i="24" s="1"/>
  <c r="HC70" i="24" s="1"/>
  <c r="HC71" i="24" s="1"/>
  <c r="HC72" i="24" s="1"/>
  <c r="HC73" i="24" s="1"/>
  <c r="HC74" i="24" s="1"/>
  <c r="HC75" i="24" s="1"/>
  <c r="HC76" i="24" s="1"/>
  <c r="HC77" i="24" s="1"/>
  <c r="HC78" i="24" s="1"/>
  <c r="HC79" i="24" s="1"/>
  <c r="HC80" i="24" s="1"/>
  <c r="HC81" i="24" s="1"/>
  <c r="HC82" i="24" s="1"/>
  <c r="HC83" i="24" s="1"/>
  <c r="HC84" i="24" s="1"/>
  <c r="HC85" i="24" s="1"/>
  <c r="HC86" i="24" s="1"/>
  <c r="HC87" i="24" s="1"/>
  <c r="HC88" i="24" s="1"/>
  <c r="HC89" i="24" s="1"/>
  <c r="HC90" i="24" s="1"/>
  <c r="HC91" i="24" s="1"/>
  <c r="HC92" i="24" s="1"/>
  <c r="HC93" i="24" s="1"/>
  <c r="HC94" i="24" s="1"/>
  <c r="HC95" i="24" s="1"/>
  <c r="HC96" i="24" s="1"/>
  <c r="HC97" i="24" s="1"/>
  <c r="HC98" i="24" s="1"/>
  <c r="HC99" i="24" s="1"/>
  <c r="HC100" i="24" s="1"/>
  <c r="HC101" i="24" s="1"/>
  <c r="HC102" i="24" s="1"/>
  <c r="HC103" i="24" s="1"/>
  <c r="HC104" i="24" s="1"/>
  <c r="HC105" i="24" s="1"/>
  <c r="HC106" i="24" s="1"/>
  <c r="HC107" i="24" s="1"/>
  <c r="HC108" i="24" s="1"/>
  <c r="HC109" i="24" s="1"/>
  <c r="HC110" i="24" s="1"/>
  <c r="HC111" i="24" s="1"/>
  <c r="HC112" i="24" s="1"/>
  <c r="HC113" i="24" s="1"/>
  <c r="HC114" i="24" s="1"/>
  <c r="HC115" i="24" s="1"/>
  <c r="HC116" i="24" s="1"/>
  <c r="HC117" i="24" s="1"/>
  <c r="HC118" i="24" s="1"/>
  <c r="HC119" i="24" s="1"/>
  <c r="HC120" i="24" s="1"/>
  <c r="HC121" i="24" s="1"/>
  <c r="HC122" i="24" s="1"/>
  <c r="HC123" i="24" s="1"/>
  <c r="CA5" i="24"/>
  <c r="CB5" i="24" s="1"/>
  <c r="GD6" i="24"/>
  <c r="GD7" i="24" s="1"/>
  <c r="X5" i="24"/>
  <c r="DK6" i="24"/>
  <c r="DK7" i="24" s="1"/>
  <c r="DK8" i="24" s="1"/>
  <c r="DK9" i="24" s="1"/>
  <c r="DK10" i="24" s="1"/>
  <c r="DK11" i="24" s="1"/>
  <c r="DK12" i="24" s="1"/>
  <c r="DK13" i="24" s="1"/>
  <c r="DK14" i="24" s="1"/>
  <c r="DK15" i="24" s="1"/>
  <c r="DK16" i="24" s="1"/>
  <c r="DK17" i="24" s="1"/>
  <c r="DK18" i="24" s="1"/>
  <c r="DK19" i="24" s="1"/>
  <c r="DK20" i="24" s="1"/>
  <c r="DK21" i="24" s="1"/>
  <c r="DK22" i="24" s="1"/>
  <c r="DK23" i="24" s="1"/>
  <c r="DK24" i="24" s="1"/>
  <c r="DK25" i="24" s="1"/>
  <c r="DK26" i="24" s="1"/>
  <c r="DK27" i="24" s="1"/>
  <c r="DK28" i="24" s="1"/>
  <c r="DK29" i="24" s="1"/>
  <c r="DK30" i="24" s="1"/>
  <c r="DK31" i="24" s="1"/>
  <c r="DK32" i="24" s="1"/>
  <c r="DK33" i="24" s="1"/>
  <c r="DK34" i="24" s="1"/>
  <c r="DK35" i="24" s="1"/>
  <c r="DK36" i="24" s="1"/>
  <c r="DK37" i="24" s="1"/>
  <c r="DK38" i="24" s="1"/>
  <c r="DK39" i="24" s="1"/>
  <c r="DK40" i="24" s="1"/>
  <c r="DK41" i="24" s="1"/>
  <c r="DK42" i="24" s="1"/>
  <c r="DK43" i="24" s="1"/>
  <c r="DK44" i="24" s="1"/>
  <c r="DK45" i="24" s="1"/>
  <c r="DK46" i="24" s="1"/>
  <c r="DK47" i="24" s="1"/>
  <c r="DK48" i="24" s="1"/>
  <c r="DK49" i="24" s="1"/>
  <c r="DK50" i="24" s="1"/>
  <c r="DK51" i="24" s="1"/>
  <c r="DK52" i="24" s="1"/>
  <c r="DK53" i="24" s="1"/>
  <c r="DK54" i="24" s="1"/>
  <c r="DK55" i="24" s="1"/>
  <c r="DK56" i="24" s="1"/>
  <c r="DK57" i="24" s="1"/>
  <c r="DK58" i="24" s="1"/>
  <c r="DK59" i="24" s="1"/>
  <c r="DK60" i="24" s="1"/>
  <c r="DK61" i="24" s="1"/>
  <c r="DK62" i="24" s="1"/>
  <c r="DK63" i="24" s="1"/>
  <c r="DK64" i="24" s="1"/>
  <c r="DK65" i="24" s="1"/>
  <c r="DK66" i="24" s="1"/>
  <c r="DK67" i="24" s="1"/>
  <c r="DK68" i="24" s="1"/>
  <c r="DK69" i="24" s="1"/>
  <c r="DK70" i="24" s="1"/>
  <c r="DK71" i="24" s="1"/>
  <c r="DK72" i="24" s="1"/>
  <c r="DK73" i="24" s="1"/>
  <c r="DK74" i="24" s="1"/>
  <c r="DK75" i="24" s="1"/>
  <c r="DK76" i="24" s="1"/>
  <c r="DK77" i="24" s="1"/>
  <c r="DK78" i="24" s="1"/>
  <c r="DK79" i="24" s="1"/>
  <c r="DK80" i="24" s="1"/>
  <c r="DK81" i="24" s="1"/>
  <c r="DK82" i="24" s="1"/>
  <c r="DK83" i="24" s="1"/>
  <c r="DK84" i="24" s="1"/>
  <c r="DK85" i="24" s="1"/>
  <c r="DK86" i="24" s="1"/>
  <c r="DK87" i="24" s="1"/>
  <c r="DK88" i="24" s="1"/>
  <c r="DK89" i="24" s="1"/>
  <c r="DK90" i="24" s="1"/>
  <c r="DK91" i="24" s="1"/>
  <c r="DK92" i="24" s="1"/>
  <c r="DK93" i="24" s="1"/>
  <c r="DK94" i="24" s="1"/>
  <c r="DK95" i="24" s="1"/>
  <c r="DK96" i="24" s="1"/>
  <c r="DK97" i="24" s="1"/>
  <c r="DK98" i="24" s="1"/>
  <c r="DK99" i="24" s="1"/>
  <c r="DK100" i="24" s="1"/>
  <c r="DK101" i="24" s="1"/>
  <c r="DK102" i="24" s="1"/>
  <c r="DK103" i="24" s="1"/>
  <c r="DK104" i="24" s="1"/>
  <c r="DK105" i="24" s="1"/>
  <c r="DK106" i="24" s="1"/>
  <c r="DK107" i="24" s="1"/>
  <c r="DK108" i="24" s="1"/>
  <c r="DK109" i="24" s="1"/>
  <c r="DK110" i="24" s="1"/>
  <c r="DK111" i="24" s="1"/>
  <c r="DK112" i="24" s="1"/>
  <c r="DK113" i="24" s="1"/>
  <c r="DK114" i="24" s="1"/>
  <c r="DK115" i="24" s="1"/>
  <c r="DK116" i="24" s="1"/>
  <c r="DK117" i="24" s="1"/>
  <c r="DK118" i="24" s="1"/>
  <c r="DK119" i="24" s="1"/>
  <c r="DK120" i="24" s="1"/>
  <c r="DK121" i="24" s="1"/>
  <c r="DK122" i="24" s="1"/>
  <c r="DK123" i="24" s="1"/>
  <c r="KN6" i="24"/>
  <c r="KN7" i="24" s="1"/>
  <c r="MW5" i="24"/>
  <c r="MW6" i="24" s="1"/>
  <c r="MW7" i="24" s="1"/>
  <c r="MW8" i="24" s="1"/>
  <c r="MW9" i="24" s="1"/>
  <c r="MW10" i="24" s="1"/>
  <c r="MW11" i="24" s="1"/>
  <c r="MW12" i="24" s="1"/>
  <c r="MW13" i="24" s="1"/>
  <c r="MW14" i="24" s="1"/>
  <c r="MW15" i="24" s="1"/>
  <c r="MW16" i="24" s="1"/>
  <c r="MW17" i="24" s="1"/>
  <c r="MW18" i="24" s="1"/>
  <c r="MW19" i="24" s="1"/>
  <c r="MW20" i="24" s="1"/>
  <c r="MW21" i="24" s="1"/>
  <c r="MW22" i="24" s="1"/>
  <c r="MW23" i="24" s="1"/>
  <c r="MW24" i="24" s="1"/>
  <c r="MW25" i="24" s="1"/>
  <c r="MW26" i="24" s="1"/>
  <c r="MW27" i="24" s="1"/>
  <c r="MW28" i="24" s="1"/>
  <c r="MW29" i="24" s="1"/>
  <c r="MW30" i="24" s="1"/>
  <c r="MW31" i="24" s="1"/>
  <c r="MW32" i="24" s="1"/>
  <c r="MW33" i="24" s="1"/>
  <c r="MW34" i="24" s="1"/>
  <c r="MW35" i="24" s="1"/>
  <c r="MW36" i="24" s="1"/>
  <c r="MW37" i="24" s="1"/>
  <c r="MW38" i="24" s="1"/>
  <c r="MW39" i="24" s="1"/>
  <c r="MW40" i="24" s="1"/>
  <c r="MW41" i="24" s="1"/>
  <c r="MW42" i="24" s="1"/>
  <c r="MW43" i="24" s="1"/>
  <c r="MW44" i="24" s="1"/>
  <c r="MW45" i="24" s="1"/>
  <c r="MW46" i="24" s="1"/>
  <c r="MW47" i="24" s="1"/>
  <c r="MW48" i="24" s="1"/>
  <c r="MW49" i="24" s="1"/>
  <c r="MW50" i="24" s="1"/>
  <c r="MW51" i="24" s="1"/>
  <c r="MW52" i="24" s="1"/>
  <c r="MW53" i="24" s="1"/>
  <c r="MW54" i="24" s="1"/>
  <c r="MW55" i="24" s="1"/>
  <c r="MW56" i="24" s="1"/>
  <c r="MW57" i="24" s="1"/>
  <c r="MW58" i="24" s="1"/>
  <c r="MW59" i="24" s="1"/>
  <c r="MW60" i="24" s="1"/>
  <c r="MW61" i="24" s="1"/>
  <c r="MW62" i="24" s="1"/>
  <c r="MW63" i="24" s="1"/>
  <c r="MW64" i="24" s="1"/>
  <c r="MW65" i="24" s="1"/>
  <c r="MW66" i="24" s="1"/>
  <c r="MW67" i="24" s="1"/>
  <c r="MW68" i="24" s="1"/>
  <c r="MW69" i="24" s="1"/>
  <c r="MW70" i="24" s="1"/>
  <c r="MW71" i="24" s="1"/>
  <c r="MW72" i="24" s="1"/>
  <c r="MW73" i="24" s="1"/>
  <c r="MW74" i="24" s="1"/>
  <c r="MW75" i="24" s="1"/>
  <c r="MW76" i="24" s="1"/>
  <c r="MW77" i="24" s="1"/>
  <c r="MW78" i="24" s="1"/>
  <c r="MW79" i="24" s="1"/>
  <c r="MW80" i="24" s="1"/>
  <c r="MW81" i="24" s="1"/>
  <c r="MW82" i="24" s="1"/>
  <c r="MW83" i="24" s="1"/>
  <c r="MW84" i="24" s="1"/>
  <c r="MW85" i="24" s="1"/>
  <c r="MW86" i="24" s="1"/>
  <c r="MW87" i="24" s="1"/>
  <c r="MW88" i="24" s="1"/>
  <c r="MW89" i="24" s="1"/>
  <c r="MW90" i="24" s="1"/>
  <c r="MW91" i="24" s="1"/>
  <c r="MW92" i="24" s="1"/>
  <c r="MW93" i="24" s="1"/>
  <c r="MW94" i="24" s="1"/>
  <c r="MW95" i="24" s="1"/>
  <c r="MW96" i="24" s="1"/>
  <c r="MW97" i="24" s="1"/>
  <c r="MW98" i="24" s="1"/>
  <c r="MW99" i="24" s="1"/>
  <c r="MW100" i="24" s="1"/>
  <c r="MW101" i="24" s="1"/>
  <c r="MW102" i="24" s="1"/>
  <c r="MW103" i="24" s="1"/>
  <c r="MW104" i="24" s="1"/>
  <c r="MW105" i="24" s="1"/>
  <c r="MW106" i="24" s="1"/>
  <c r="MW107" i="24" s="1"/>
  <c r="MW108" i="24" s="1"/>
  <c r="MW109" i="24" s="1"/>
  <c r="MW110" i="24" s="1"/>
  <c r="MW111" i="24" s="1"/>
  <c r="MW112" i="24" s="1"/>
  <c r="MW113" i="24" s="1"/>
  <c r="MW114" i="24" s="1"/>
  <c r="MW115" i="24" s="1"/>
  <c r="MW116" i="24" s="1"/>
  <c r="MW117" i="24" s="1"/>
  <c r="MW118" i="24" s="1"/>
  <c r="MW119" i="24" s="1"/>
  <c r="MW120" i="24" s="1"/>
  <c r="MW121" i="24" s="1"/>
  <c r="MW122" i="24" s="1"/>
  <c r="MW123" i="24" s="1"/>
  <c r="TZ6" i="24"/>
  <c r="SD5" i="24"/>
  <c r="SD6" i="24" s="1"/>
  <c r="PK5" i="24"/>
  <c r="PK6" i="24" s="1"/>
  <c r="PK7" i="24" s="1"/>
  <c r="PK8" i="24" s="1"/>
  <c r="PK9" i="24" s="1"/>
  <c r="PK10" i="24" s="1"/>
  <c r="PK11" i="24" s="1"/>
  <c r="PK12" i="24" s="1"/>
  <c r="PK13" i="24" s="1"/>
  <c r="PK14" i="24" s="1"/>
  <c r="PK15" i="24" s="1"/>
  <c r="PK16" i="24" s="1"/>
  <c r="PK17" i="24" s="1"/>
  <c r="PK18" i="24" s="1"/>
  <c r="PK19" i="24" s="1"/>
  <c r="PK20" i="24" s="1"/>
  <c r="PK21" i="24" s="1"/>
  <c r="PK22" i="24" s="1"/>
  <c r="PK23" i="24" s="1"/>
  <c r="PK24" i="24" s="1"/>
  <c r="PK25" i="24" s="1"/>
  <c r="PK26" i="24" s="1"/>
  <c r="PK27" i="24" s="1"/>
  <c r="PK28" i="24" s="1"/>
  <c r="PK29" i="24" s="1"/>
  <c r="PK30" i="24" s="1"/>
  <c r="PK31" i="24" s="1"/>
  <c r="PK32" i="24" s="1"/>
  <c r="PK33" i="24" s="1"/>
  <c r="PK34" i="24" s="1"/>
  <c r="PK35" i="24" s="1"/>
  <c r="PK36" i="24" s="1"/>
  <c r="PK37" i="24" s="1"/>
  <c r="PK38" i="24" s="1"/>
  <c r="PK39" i="24" s="1"/>
  <c r="PK40" i="24" s="1"/>
  <c r="PK41" i="24" s="1"/>
  <c r="PK42" i="24" s="1"/>
  <c r="PK43" i="24" s="1"/>
  <c r="PK44" i="24" s="1"/>
  <c r="PK45" i="24" s="1"/>
  <c r="PK46" i="24" s="1"/>
  <c r="PK47" i="24" s="1"/>
  <c r="PK48" i="24" s="1"/>
  <c r="PK49" i="24" s="1"/>
  <c r="PK50" i="24" s="1"/>
  <c r="PK51" i="24" s="1"/>
  <c r="PK52" i="24" s="1"/>
  <c r="PK53" i="24" s="1"/>
  <c r="PK54" i="24" s="1"/>
  <c r="PK55" i="24" s="1"/>
  <c r="PK56" i="24" s="1"/>
  <c r="PK57" i="24" s="1"/>
  <c r="PK58" i="24" s="1"/>
  <c r="PK59" i="24" s="1"/>
  <c r="PK60" i="24" s="1"/>
  <c r="PK61" i="24" s="1"/>
  <c r="PK62" i="24" s="1"/>
  <c r="PK63" i="24" s="1"/>
  <c r="PK64" i="24" s="1"/>
  <c r="PK65" i="24" s="1"/>
  <c r="PK66" i="24" s="1"/>
  <c r="PK67" i="24" s="1"/>
  <c r="PK68" i="24" s="1"/>
  <c r="PK69" i="24" s="1"/>
  <c r="PK70" i="24" s="1"/>
  <c r="PK71" i="24" s="1"/>
  <c r="PK72" i="24" s="1"/>
  <c r="PK73" i="24" s="1"/>
  <c r="PK74" i="24" s="1"/>
  <c r="PK75" i="24" s="1"/>
  <c r="PK76" i="24" s="1"/>
  <c r="PK77" i="24" s="1"/>
  <c r="PK78" i="24" s="1"/>
  <c r="PK79" i="24" s="1"/>
  <c r="PK80" i="24" s="1"/>
  <c r="PK81" i="24" s="1"/>
  <c r="PK82" i="24" s="1"/>
  <c r="PK83" i="24" s="1"/>
  <c r="PK84" i="24" s="1"/>
  <c r="PK85" i="24" s="1"/>
  <c r="PK86" i="24" s="1"/>
  <c r="PK87" i="24" s="1"/>
  <c r="PK88" i="24" s="1"/>
  <c r="PK89" i="24" s="1"/>
  <c r="PK90" i="24" s="1"/>
  <c r="PK91" i="24" s="1"/>
  <c r="PK92" i="24" s="1"/>
  <c r="PK93" i="24" s="1"/>
  <c r="PK94" i="24" s="1"/>
  <c r="PK95" i="24" s="1"/>
  <c r="PK96" i="24" s="1"/>
  <c r="PK97" i="24" s="1"/>
  <c r="PK98" i="24" s="1"/>
  <c r="PK99" i="24" s="1"/>
  <c r="PK100" i="24" s="1"/>
  <c r="PK101" i="24" s="1"/>
  <c r="PK102" i="24" s="1"/>
  <c r="PK103" i="24" s="1"/>
  <c r="PK104" i="24" s="1"/>
  <c r="PK105" i="24" s="1"/>
  <c r="PK106" i="24" s="1"/>
  <c r="PK107" i="24" s="1"/>
  <c r="PK108" i="24" s="1"/>
  <c r="PK109" i="24" s="1"/>
  <c r="PK110" i="24" s="1"/>
  <c r="PK111" i="24" s="1"/>
  <c r="PK112" i="24" s="1"/>
  <c r="PK113" i="24" s="1"/>
  <c r="PK114" i="24" s="1"/>
  <c r="PK115" i="24" s="1"/>
  <c r="PK116" i="24" s="1"/>
  <c r="PK117" i="24" s="1"/>
  <c r="PK118" i="24" s="1"/>
  <c r="PK119" i="24" s="1"/>
  <c r="PK120" i="24" s="1"/>
  <c r="PK121" i="24" s="1"/>
  <c r="PK122" i="24" s="1"/>
  <c r="PK123" i="24" s="1"/>
  <c r="MQ5" i="24"/>
  <c r="MR5" i="24" s="1"/>
  <c r="LT5" i="24"/>
  <c r="OL5" i="24"/>
  <c r="ON5" i="24" s="1"/>
  <c r="FG5" i="24"/>
  <c r="FG6" i="24" s="1"/>
  <c r="FG7" i="24" s="1"/>
  <c r="FG8" i="24" s="1"/>
  <c r="FG9" i="24" s="1"/>
  <c r="FG10" i="24" s="1"/>
  <c r="FG11" i="24" s="1"/>
  <c r="FG12" i="24" s="1"/>
  <c r="FG13" i="24" s="1"/>
  <c r="FG14" i="24" s="1"/>
  <c r="FG15" i="24" s="1"/>
  <c r="FG16" i="24" s="1"/>
  <c r="FG17" i="24" s="1"/>
  <c r="FG18" i="24" s="1"/>
  <c r="FG19" i="24" s="1"/>
  <c r="FG20" i="24" s="1"/>
  <c r="FG21" i="24" s="1"/>
  <c r="FG22" i="24" s="1"/>
  <c r="FG23" i="24" s="1"/>
  <c r="FG24" i="24" s="1"/>
  <c r="FG25" i="24" s="1"/>
  <c r="FG26" i="24" s="1"/>
  <c r="FG27" i="24" s="1"/>
  <c r="FG28" i="24" s="1"/>
  <c r="FG29" i="24" s="1"/>
  <c r="FG30" i="24" s="1"/>
  <c r="FG31" i="24" s="1"/>
  <c r="FG32" i="24" s="1"/>
  <c r="FG33" i="24" s="1"/>
  <c r="FG34" i="24" s="1"/>
  <c r="FG35" i="24" s="1"/>
  <c r="FG36" i="24" s="1"/>
  <c r="FG37" i="24" s="1"/>
  <c r="FG38" i="24" s="1"/>
  <c r="FG39" i="24" s="1"/>
  <c r="FG40" i="24" s="1"/>
  <c r="FG41" i="24" s="1"/>
  <c r="FG42" i="24" s="1"/>
  <c r="FG43" i="24" s="1"/>
  <c r="FG44" i="24" s="1"/>
  <c r="FG45" i="24" s="1"/>
  <c r="FG46" i="24" s="1"/>
  <c r="FG47" i="24" s="1"/>
  <c r="FG48" i="24" s="1"/>
  <c r="FG49" i="24" s="1"/>
  <c r="FG50" i="24" s="1"/>
  <c r="FG51" i="24" s="1"/>
  <c r="FG52" i="24" s="1"/>
  <c r="FG53" i="24" s="1"/>
  <c r="FG54" i="24" s="1"/>
  <c r="FG55" i="24" s="1"/>
  <c r="FG56" i="24" s="1"/>
  <c r="FG57" i="24" s="1"/>
  <c r="FG58" i="24" s="1"/>
  <c r="FG59" i="24" s="1"/>
  <c r="FG60" i="24" s="1"/>
  <c r="FG61" i="24" s="1"/>
  <c r="FG62" i="24" s="1"/>
  <c r="FG63" i="24" s="1"/>
  <c r="FG64" i="24" s="1"/>
  <c r="FG65" i="24" s="1"/>
  <c r="FG66" i="24" s="1"/>
  <c r="FG67" i="24" s="1"/>
  <c r="FG68" i="24" s="1"/>
  <c r="FG69" i="24" s="1"/>
  <c r="FG70" i="24" s="1"/>
  <c r="FG71" i="24" s="1"/>
  <c r="FG72" i="24" s="1"/>
  <c r="FG73" i="24" s="1"/>
  <c r="FG74" i="24" s="1"/>
  <c r="FG75" i="24" s="1"/>
  <c r="FG76" i="24" s="1"/>
  <c r="FG77" i="24" s="1"/>
  <c r="FG78" i="24" s="1"/>
  <c r="FG79" i="24" s="1"/>
  <c r="FG80" i="24" s="1"/>
  <c r="FG81" i="24" s="1"/>
  <c r="FG82" i="24" s="1"/>
  <c r="FG83" i="24" s="1"/>
  <c r="FG84" i="24" s="1"/>
  <c r="FG85" i="24" s="1"/>
  <c r="FG86" i="24" s="1"/>
  <c r="FG87" i="24" s="1"/>
  <c r="FG88" i="24" s="1"/>
  <c r="FG89" i="24" s="1"/>
  <c r="FG90" i="24" s="1"/>
  <c r="FG91" i="24" s="1"/>
  <c r="FG92" i="24" s="1"/>
  <c r="FG93" i="24" s="1"/>
  <c r="FG94" i="24" s="1"/>
  <c r="FG95" i="24" s="1"/>
  <c r="FG96" i="24" s="1"/>
  <c r="FG97" i="24" s="1"/>
  <c r="FG98" i="24" s="1"/>
  <c r="FG99" i="24" s="1"/>
  <c r="FG100" i="24" s="1"/>
  <c r="FG101" i="24" s="1"/>
  <c r="FG102" i="24" s="1"/>
  <c r="FG103" i="24" s="1"/>
  <c r="FG104" i="24" s="1"/>
  <c r="FG105" i="24" s="1"/>
  <c r="FG106" i="24" s="1"/>
  <c r="FG107" i="24" s="1"/>
  <c r="FG108" i="24" s="1"/>
  <c r="FG109" i="24" s="1"/>
  <c r="FG110" i="24" s="1"/>
  <c r="FG111" i="24" s="1"/>
  <c r="FG112" i="24" s="1"/>
  <c r="FG113" i="24" s="1"/>
  <c r="FG114" i="24" s="1"/>
  <c r="FG115" i="24" s="1"/>
  <c r="FG116" i="24" s="1"/>
  <c r="FG117" i="24" s="1"/>
  <c r="FG118" i="24" s="1"/>
  <c r="FG119" i="24" s="1"/>
  <c r="FG120" i="24" s="1"/>
  <c r="FG121" i="24" s="1"/>
  <c r="FG122" i="24" s="1"/>
  <c r="FG123" i="24" s="1"/>
  <c r="KT5" i="24"/>
  <c r="KV5" i="24" s="1"/>
  <c r="HO5" i="24"/>
  <c r="HP5" i="24" s="1"/>
  <c r="AR5" i="24"/>
  <c r="TT5" i="24"/>
  <c r="TV5" i="24" s="1"/>
  <c r="AJ6" i="24"/>
  <c r="AJ7" i="24" s="1"/>
  <c r="AJ8" i="24" s="1"/>
  <c r="NJ4" i="24"/>
  <c r="RY5" i="24"/>
  <c r="RY6" i="24" s="1"/>
  <c r="RY7" i="24" s="1"/>
  <c r="RY8" i="24" s="1"/>
  <c r="RY9" i="24" s="1"/>
  <c r="RY10" i="24" s="1"/>
  <c r="RY11" i="24" s="1"/>
  <c r="RY12" i="24" s="1"/>
  <c r="RY13" i="24" s="1"/>
  <c r="RY14" i="24" s="1"/>
  <c r="RY15" i="24" s="1"/>
  <c r="RY16" i="24" s="1"/>
  <c r="RY17" i="24" s="1"/>
  <c r="RY18" i="24" s="1"/>
  <c r="RY19" i="24" s="1"/>
  <c r="RY20" i="24" s="1"/>
  <c r="RY21" i="24" s="1"/>
  <c r="RY22" i="24" s="1"/>
  <c r="RY23" i="24" s="1"/>
  <c r="RY24" i="24" s="1"/>
  <c r="RY25" i="24" s="1"/>
  <c r="RY26" i="24" s="1"/>
  <c r="RY27" i="24" s="1"/>
  <c r="RY28" i="24" s="1"/>
  <c r="RY29" i="24" s="1"/>
  <c r="RY30" i="24" s="1"/>
  <c r="RY31" i="24" s="1"/>
  <c r="RY32" i="24" s="1"/>
  <c r="RY33" i="24" s="1"/>
  <c r="RY34" i="24" s="1"/>
  <c r="RY35" i="24" s="1"/>
  <c r="RY36" i="24" s="1"/>
  <c r="RY37" i="24" s="1"/>
  <c r="RY38" i="24" s="1"/>
  <c r="RY39" i="24" s="1"/>
  <c r="RY40" i="24" s="1"/>
  <c r="RY41" i="24" s="1"/>
  <c r="RY42" i="24" s="1"/>
  <c r="RY43" i="24" s="1"/>
  <c r="RY44" i="24" s="1"/>
  <c r="RY45" i="24" s="1"/>
  <c r="RY46" i="24" s="1"/>
  <c r="RY47" i="24" s="1"/>
  <c r="RY48" i="24" s="1"/>
  <c r="RY49" i="24" s="1"/>
  <c r="RY50" i="24" s="1"/>
  <c r="RY51" i="24" s="1"/>
  <c r="RY52" i="24" s="1"/>
  <c r="RY53" i="24" s="1"/>
  <c r="RY54" i="24" s="1"/>
  <c r="RY55" i="24" s="1"/>
  <c r="RY56" i="24" s="1"/>
  <c r="RY57" i="24" s="1"/>
  <c r="RY58" i="24" s="1"/>
  <c r="RY59" i="24" s="1"/>
  <c r="RY60" i="24" s="1"/>
  <c r="RY61" i="24" s="1"/>
  <c r="RY62" i="24" s="1"/>
  <c r="RY63" i="24" s="1"/>
  <c r="RY64" i="24" s="1"/>
  <c r="RY65" i="24" s="1"/>
  <c r="RY66" i="24" s="1"/>
  <c r="RY67" i="24" s="1"/>
  <c r="RY68" i="24" s="1"/>
  <c r="RY69" i="24" s="1"/>
  <c r="RY70" i="24" s="1"/>
  <c r="RY71" i="24" s="1"/>
  <c r="RY72" i="24" s="1"/>
  <c r="RY73" i="24" s="1"/>
  <c r="RY74" i="24" s="1"/>
  <c r="RY75" i="24" s="1"/>
  <c r="RY76" i="24" s="1"/>
  <c r="RY77" i="24" s="1"/>
  <c r="RY78" i="24" s="1"/>
  <c r="RY79" i="24" s="1"/>
  <c r="RY80" i="24" s="1"/>
  <c r="RY81" i="24" s="1"/>
  <c r="RY82" i="24" s="1"/>
  <c r="RY83" i="24" s="1"/>
  <c r="RY84" i="24" s="1"/>
  <c r="RY85" i="24" s="1"/>
  <c r="RY86" i="24" s="1"/>
  <c r="RY87" i="24" s="1"/>
  <c r="RY88" i="24" s="1"/>
  <c r="RY89" i="24" s="1"/>
  <c r="RY90" i="24" s="1"/>
  <c r="RY91" i="24" s="1"/>
  <c r="RY92" i="24" s="1"/>
  <c r="RY93" i="24" s="1"/>
  <c r="RY94" i="24" s="1"/>
  <c r="RY95" i="24" s="1"/>
  <c r="RY96" i="24" s="1"/>
  <c r="RY97" i="24" s="1"/>
  <c r="RY98" i="24" s="1"/>
  <c r="RY99" i="24" s="1"/>
  <c r="RY100" i="24" s="1"/>
  <c r="RY101" i="24" s="1"/>
  <c r="RY102" i="24" s="1"/>
  <c r="RY103" i="24" s="1"/>
  <c r="RY104" i="24" s="1"/>
  <c r="RY105" i="24" s="1"/>
  <c r="RY106" i="24" s="1"/>
  <c r="RY107" i="24" s="1"/>
  <c r="RY108" i="24" s="1"/>
  <c r="RY109" i="24" s="1"/>
  <c r="RY110" i="24" s="1"/>
  <c r="RY111" i="24" s="1"/>
  <c r="RY112" i="24" s="1"/>
  <c r="RY113" i="24" s="1"/>
  <c r="RY114" i="24" s="1"/>
  <c r="RY115" i="24" s="1"/>
  <c r="RY116" i="24" s="1"/>
  <c r="RY117" i="24" s="1"/>
  <c r="RY118" i="24" s="1"/>
  <c r="RY119" i="24" s="1"/>
  <c r="RY120" i="24" s="1"/>
  <c r="RY121" i="24" s="1"/>
  <c r="RY122" i="24" s="1"/>
  <c r="RY123" i="24" s="1"/>
  <c r="KU6" i="24"/>
  <c r="KU7" i="24" s="1"/>
  <c r="KU8" i="24" s="1"/>
  <c r="KU9" i="24" s="1"/>
  <c r="KU10" i="24" s="1"/>
  <c r="KU11" i="24" s="1"/>
  <c r="KU12" i="24" s="1"/>
  <c r="KU13" i="24" s="1"/>
  <c r="KU14" i="24" s="1"/>
  <c r="KU15" i="24" s="1"/>
  <c r="KU16" i="24" s="1"/>
  <c r="KU17" i="24" s="1"/>
  <c r="KU18" i="24" s="1"/>
  <c r="KU19" i="24" s="1"/>
  <c r="KU20" i="24" s="1"/>
  <c r="KU21" i="24" s="1"/>
  <c r="KU22" i="24" s="1"/>
  <c r="KU23" i="24" s="1"/>
  <c r="KU24" i="24" s="1"/>
  <c r="KU25" i="24" s="1"/>
  <c r="KU26" i="24" s="1"/>
  <c r="KU27" i="24" s="1"/>
  <c r="KU28" i="24" s="1"/>
  <c r="KU29" i="24" s="1"/>
  <c r="KU30" i="24" s="1"/>
  <c r="KU31" i="24" s="1"/>
  <c r="KU32" i="24" s="1"/>
  <c r="KU33" i="24" s="1"/>
  <c r="KU34" i="24" s="1"/>
  <c r="KU35" i="24" s="1"/>
  <c r="KU36" i="24" s="1"/>
  <c r="KU37" i="24" s="1"/>
  <c r="KU38" i="24" s="1"/>
  <c r="KU39" i="24" s="1"/>
  <c r="KU40" i="24" s="1"/>
  <c r="KU41" i="24" s="1"/>
  <c r="KU42" i="24" s="1"/>
  <c r="KU43" i="24" s="1"/>
  <c r="KU44" i="24" s="1"/>
  <c r="KU45" i="24" s="1"/>
  <c r="KU46" i="24" s="1"/>
  <c r="KU47" i="24" s="1"/>
  <c r="KU48" i="24" s="1"/>
  <c r="KU49" i="24" s="1"/>
  <c r="KU50" i="24" s="1"/>
  <c r="KU51" i="24" s="1"/>
  <c r="KU52" i="24" s="1"/>
  <c r="KU53" i="24" s="1"/>
  <c r="KU54" i="24" s="1"/>
  <c r="KU55" i="24" s="1"/>
  <c r="KU56" i="24" s="1"/>
  <c r="KU57" i="24" s="1"/>
  <c r="KU58" i="24" s="1"/>
  <c r="KU59" i="24" s="1"/>
  <c r="KU60" i="24" s="1"/>
  <c r="KU61" i="24" s="1"/>
  <c r="KU62" i="24" s="1"/>
  <c r="KU63" i="24" s="1"/>
  <c r="KU64" i="24" s="1"/>
  <c r="KU65" i="24" s="1"/>
  <c r="KU66" i="24" s="1"/>
  <c r="KU67" i="24" s="1"/>
  <c r="KU68" i="24" s="1"/>
  <c r="KU69" i="24" s="1"/>
  <c r="KU70" i="24" s="1"/>
  <c r="KU71" i="24" s="1"/>
  <c r="KU72" i="24" s="1"/>
  <c r="KU73" i="24" s="1"/>
  <c r="KU74" i="24" s="1"/>
  <c r="KU75" i="24" s="1"/>
  <c r="KU76" i="24" s="1"/>
  <c r="KU77" i="24" s="1"/>
  <c r="KU78" i="24" s="1"/>
  <c r="KU79" i="24" s="1"/>
  <c r="KU80" i="24" s="1"/>
  <c r="KU81" i="24" s="1"/>
  <c r="KU82" i="24" s="1"/>
  <c r="KU83" i="24" s="1"/>
  <c r="KU84" i="24" s="1"/>
  <c r="KU85" i="24" s="1"/>
  <c r="KU86" i="24" s="1"/>
  <c r="KU87" i="24" s="1"/>
  <c r="KU88" i="24" s="1"/>
  <c r="KU89" i="24" s="1"/>
  <c r="KU90" i="24" s="1"/>
  <c r="KU91" i="24" s="1"/>
  <c r="KU92" i="24" s="1"/>
  <c r="KU93" i="24" s="1"/>
  <c r="KU94" i="24" s="1"/>
  <c r="KU95" i="24" s="1"/>
  <c r="KU96" i="24" s="1"/>
  <c r="KU97" i="24" s="1"/>
  <c r="KU98" i="24" s="1"/>
  <c r="KU99" i="24" s="1"/>
  <c r="KU100" i="24" s="1"/>
  <c r="KU101" i="24" s="1"/>
  <c r="KU102" i="24" s="1"/>
  <c r="KU103" i="24" s="1"/>
  <c r="KU104" i="24" s="1"/>
  <c r="KU105" i="24" s="1"/>
  <c r="KU106" i="24" s="1"/>
  <c r="KU107" i="24" s="1"/>
  <c r="KU108" i="24" s="1"/>
  <c r="KU109" i="24" s="1"/>
  <c r="KU110" i="24" s="1"/>
  <c r="KU111" i="24" s="1"/>
  <c r="KU112" i="24" s="1"/>
  <c r="KU113" i="24" s="1"/>
  <c r="KU114" i="24" s="1"/>
  <c r="KU115" i="24" s="1"/>
  <c r="KU116" i="24" s="1"/>
  <c r="KU117" i="24" s="1"/>
  <c r="KU118" i="24" s="1"/>
  <c r="KU119" i="24" s="1"/>
  <c r="KU120" i="24" s="1"/>
  <c r="KU121" i="24" s="1"/>
  <c r="KU122" i="24" s="1"/>
  <c r="KU123" i="24" s="1"/>
  <c r="LL6" i="24"/>
  <c r="LL7" i="24" s="1"/>
  <c r="AD5" i="24"/>
  <c r="WC7" i="24"/>
  <c r="WC8" i="24" s="1"/>
  <c r="WC9" i="24" s="1"/>
  <c r="WC10" i="24" s="1"/>
  <c r="WC11" i="24" s="1"/>
  <c r="WC12" i="24" s="1"/>
  <c r="WC13" i="24" s="1"/>
  <c r="WC14" i="24" s="1"/>
  <c r="WC15" i="24" s="1"/>
  <c r="WC16" i="24" s="1"/>
  <c r="WC17" i="24" s="1"/>
  <c r="WC18" i="24" s="1"/>
  <c r="WC19" i="24" s="1"/>
  <c r="WC20" i="24" s="1"/>
  <c r="WC21" i="24" s="1"/>
  <c r="WC22" i="24" s="1"/>
  <c r="WC23" i="24" s="1"/>
  <c r="WC24" i="24" s="1"/>
  <c r="WC25" i="24" s="1"/>
  <c r="WC26" i="24" s="1"/>
  <c r="WC27" i="24" s="1"/>
  <c r="WC28" i="24" s="1"/>
  <c r="WC29" i="24" s="1"/>
  <c r="WC30" i="24" s="1"/>
  <c r="WC31" i="24" s="1"/>
  <c r="WC32" i="24" s="1"/>
  <c r="WC33" i="24" s="1"/>
  <c r="WC34" i="24" s="1"/>
  <c r="WC35" i="24" s="1"/>
  <c r="WC36" i="24" s="1"/>
  <c r="WC37" i="24" s="1"/>
  <c r="WC38" i="24" s="1"/>
  <c r="WC39" i="24" s="1"/>
  <c r="WC40" i="24" s="1"/>
  <c r="WC41" i="24" s="1"/>
  <c r="WC42" i="24" s="1"/>
  <c r="WC43" i="24" s="1"/>
  <c r="WC44" i="24" s="1"/>
  <c r="WC45" i="24" s="1"/>
  <c r="WC46" i="24" s="1"/>
  <c r="WC47" i="24" s="1"/>
  <c r="WC48" i="24" s="1"/>
  <c r="WC49" i="24" s="1"/>
  <c r="WC50" i="24" s="1"/>
  <c r="WC51" i="24" s="1"/>
  <c r="WC52" i="24" s="1"/>
  <c r="WC53" i="24" s="1"/>
  <c r="WC54" i="24" s="1"/>
  <c r="WC55" i="24" s="1"/>
  <c r="WC56" i="24" s="1"/>
  <c r="WC57" i="24" s="1"/>
  <c r="WC58" i="24" s="1"/>
  <c r="WC59" i="24" s="1"/>
  <c r="WC60" i="24" s="1"/>
  <c r="WC61" i="24" s="1"/>
  <c r="WC62" i="24" s="1"/>
  <c r="WC63" i="24" s="1"/>
  <c r="WC64" i="24" s="1"/>
  <c r="WC65" i="24" s="1"/>
  <c r="WC66" i="24" s="1"/>
  <c r="WC67" i="24" s="1"/>
  <c r="WC68" i="24" s="1"/>
  <c r="WC69" i="24" s="1"/>
  <c r="WC70" i="24" s="1"/>
  <c r="WC71" i="24" s="1"/>
  <c r="WC72" i="24" s="1"/>
  <c r="WC73" i="24" s="1"/>
  <c r="WC74" i="24" s="1"/>
  <c r="WC75" i="24" s="1"/>
  <c r="WC76" i="24" s="1"/>
  <c r="WC77" i="24" s="1"/>
  <c r="WC78" i="24" s="1"/>
  <c r="WC79" i="24" s="1"/>
  <c r="WC80" i="24" s="1"/>
  <c r="WC81" i="24" s="1"/>
  <c r="WC82" i="24" s="1"/>
  <c r="WC83" i="24" s="1"/>
  <c r="WC84" i="24" s="1"/>
  <c r="WC85" i="24" s="1"/>
  <c r="WC86" i="24" s="1"/>
  <c r="WC87" i="24" s="1"/>
  <c r="WC88" i="24" s="1"/>
  <c r="WC89" i="24" s="1"/>
  <c r="WC90" i="24" s="1"/>
  <c r="WC91" i="24" s="1"/>
  <c r="WC92" i="24" s="1"/>
  <c r="WC93" i="24" s="1"/>
  <c r="WC94" i="24" s="1"/>
  <c r="WC95" i="24" s="1"/>
  <c r="WC96" i="24" s="1"/>
  <c r="WC97" i="24" s="1"/>
  <c r="WC98" i="24" s="1"/>
  <c r="WC99" i="24" s="1"/>
  <c r="WC100" i="24" s="1"/>
  <c r="WC101" i="24" s="1"/>
  <c r="WC102" i="24" s="1"/>
  <c r="WC103" i="24" s="1"/>
  <c r="WC104" i="24" s="1"/>
  <c r="WC105" i="24" s="1"/>
  <c r="WC106" i="24" s="1"/>
  <c r="WC107" i="24" s="1"/>
  <c r="WC108" i="24" s="1"/>
  <c r="WC109" i="24" s="1"/>
  <c r="WC110" i="24" s="1"/>
  <c r="WC111" i="24" s="1"/>
  <c r="WC112" i="24" s="1"/>
  <c r="WC113" i="24" s="1"/>
  <c r="WC114" i="24" s="1"/>
  <c r="WC115" i="24" s="1"/>
  <c r="WC116" i="24" s="1"/>
  <c r="WC117" i="24" s="1"/>
  <c r="WC118" i="24" s="1"/>
  <c r="WC119" i="24" s="1"/>
  <c r="WC120" i="24" s="1"/>
  <c r="WC121" i="24" s="1"/>
  <c r="WC122" i="24" s="1"/>
  <c r="WC123" i="24" s="1"/>
  <c r="AK6" i="24"/>
  <c r="AK7" i="24" s="1"/>
  <c r="AK8" i="24" s="1"/>
  <c r="AK9" i="24" s="1"/>
  <c r="AK10" i="24" s="1"/>
  <c r="AK11" i="24" s="1"/>
  <c r="AK12" i="24" s="1"/>
  <c r="AK13" i="24" s="1"/>
  <c r="AK14" i="24" s="1"/>
  <c r="AK15" i="24" s="1"/>
  <c r="AK16" i="24" s="1"/>
  <c r="AK17" i="24" s="1"/>
  <c r="AK18" i="24" s="1"/>
  <c r="AK19" i="24" s="1"/>
  <c r="AK20" i="24" s="1"/>
  <c r="AK21" i="24" s="1"/>
  <c r="AK22" i="24" s="1"/>
  <c r="AK23" i="24" s="1"/>
  <c r="AK24" i="24" s="1"/>
  <c r="AK25" i="24" s="1"/>
  <c r="AK26" i="24" s="1"/>
  <c r="AK27" i="24" s="1"/>
  <c r="AK28" i="24" s="1"/>
  <c r="AK29" i="24" s="1"/>
  <c r="AK30" i="24" s="1"/>
  <c r="AK31" i="24" s="1"/>
  <c r="AK32" i="24" s="1"/>
  <c r="AK33" i="24" s="1"/>
  <c r="AK34" i="24" s="1"/>
  <c r="AK35" i="24" s="1"/>
  <c r="AK36" i="24" s="1"/>
  <c r="AK37" i="24" s="1"/>
  <c r="AK38" i="24" s="1"/>
  <c r="AK39" i="24" s="1"/>
  <c r="AK40" i="24" s="1"/>
  <c r="AK41" i="24" s="1"/>
  <c r="AK42" i="24" s="1"/>
  <c r="AK43" i="24" s="1"/>
  <c r="AK44" i="24" s="1"/>
  <c r="AK45" i="24" s="1"/>
  <c r="AK46" i="24" s="1"/>
  <c r="AK47" i="24" s="1"/>
  <c r="AK48" i="24" s="1"/>
  <c r="AK49" i="24" s="1"/>
  <c r="AK50" i="24" s="1"/>
  <c r="AK51" i="24" s="1"/>
  <c r="AK52" i="24" s="1"/>
  <c r="AK53" i="24" s="1"/>
  <c r="AK54" i="24" s="1"/>
  <c r="AK55" i="24" s="1"/>
  <c r="AK56" i="24" s="1"/>
  <c r="AK57" i="24" s="1"/>
  <c r="AK58" i="24" s="1"/>
  <c r="AK59" i="24" s="1"/>
  <c r="AK60" i="24" s="1"/>
  <c r="AK61" i="24" s="1"/>
  <c r="AK62" i="24" s="1"/>
  <c r="AK63" i="24" s="1"/>
  <c r="AK64" i="24" s="1"/>
  <c r="AK65" i="24" s="1"/>
  <c r="AK66" i="24" s="1"/>
  <c r="AK67" i="24" s="1"/>
  <c r="AK68" i="24" s="1"/>
  <c r="AK69" i="24" s="1"/>
  <c r="AK70" i="24" s="1"/>
  <c r="AK71" i="24" s="1"/>
  <c r="AK72" i="24" s="1"/>
  <c r="AK73" i="24" s="1"/>
  <c r="AK74" i="24" s="1"/>
  <c r="AK75" i="24" s="1"/>
  <c r="AK76" i="24" s="1"/>
  <c r="AK77" i="24" s="1"/>
  <c r="AK78" i="24" s="1"/>
  <c r="AK79" i="24" s="1"/>
  <c r="AK80" i="24" s="1"/>
  <c r="AK81" i="24" s="1"/>
  <c r="AK82" i="24" s="1"/>
  <c r="AK83" i="24" s="1"/>
  <c r="AK84" i="24" s="1"/>
  <c r="AK85" i="24" s="1"/>
  <c r="AK86" i="24" s="1"/>
  <c r="AK87" i="24" s="1"/>
  <c r="AK88" i="24" s="1"/>
  <c r="AK89" i="24" s="1"/>
  <c r="AK90" i="24" s="1"/>
  <c r="AK91" i="24" s="1"/>
  <c r="AK92" i="24" s="1"/>
  <c r="AK93" i="24" s="1"/>
  <c r="AK94" i="24" s="1"/>
  <c r="AK95" i="24" s="1"/>
  <c r="AK96" i="24" s="1"/>
  <c r="AK97" i="24" s="1"/>
  <c r="AK98" i="24" s="1"/>
  <c r="AK99" i="24" s="1"/>
  <c r="AK100" i="24" s="1"/>
  <c r="AK101" i="24" s="1"/>
  <c r="AK102" i="24" s="1"/>
  <c r="AK103" i="24" s="1"/>
  <c r="AK104" i="24" s="1"/>
  <c r="AK105" i="24" s="1"/>
  <c r="AK106" i="24" s="1"/>
  <c r="AK107" i="24" s="1"/>
  <c r="AK108" i="24" s="1"/>
  <c r="AK109" i="24" s="1"/>
  <c r="AK110" i="24" s="1"/>
  <c r="AK111" i="24" s="1"/>
  <c r="AK112" i="24" s="1"/>
  <c r="AK113" i="24" s="1"/>
  <c r="AK114" i="24" s="1"/>
  <c r="AK115" i="24" s="1"/>
  <c r="AK116" i="24" s="1"/>
  <c r="AK117" i="24" s="1"/>
  <c r="AK118" i="24" s="1"/>
  <c r="AK119" i="24" s="1"/>
  <c r="AK120" i="24" s="1"/>
  <c r="AK121" i="24" s="1"/>
  <c r="AK122" i="24" s="1"/>
  <c r="AK123" i="24" s="1"/>
  <c r="PJ6" i="24"/>
  <c r="PJ7" i="24" s="1"/>
  <c r="PJ8" i="24" s="1"/>
  <c r="OM6" i="24"/>
  <c r="OM7" i="24" s="1"/>
  <c r="OM8" i="24" s="1"/>
  <c r="OM9" i="24" s="1"/>
  <c r="OM10" i="24" s="1"/>
  <c r="OM11" i="24" s="1"/>
  <c r="OM12" i="24" s="1"/>
  <c r="OM13" i="24" s="1"/>
  <c r="OM14" i="24" s="1"/>
  <c r="OM15" i="24" s="1"/>
  <c r="OM16" i="24" s="1"/>
  <c r="OM17" i="24" s="1"/>
  <c r="OM18" i="24" s="1"/>
  <c r="OM19" i="24" s="1"/>
  <c r="OM20" i="24" s="1"/>
  <c r="OM21" i="24" s="1"/>
  <c r="OM22" i="24" s="1"/>
  <c r="OM23" i="24" s="1"/>
  <c r="OM24" i="24" s="1"/>
  <c r="OM25" i="24" s="1"/>
  <c r="OM26" i="24" s="1"/>
  <c r="OM27" i="24" s="1"/>
  <c r="OM28" i="24" s="1"/>
  <c r="OM29" i="24" s="1"/>
  <c r="OM30" i="24" s="1"/>
  <c r="OM31" i="24" s="1"/>
  <c r="OM32" i="24" s="1"/>
  <c r="OM33" i="24" s="1"/>
  <c r="OM34" i="24" s="1"/>
  <c r="OM35" i="24" s="1"/>
  <c r="OM36" i="24" s="1"/>
  <c r="OM37" i="24" s="1"/>
  <c r="OM38" i="24" s="1"/>
  <c r="OM39" i="24" s="1"/>
  <c r="OM40" i="24" s="1"/>
  <c r="OM41" i="24" s="1"/>
  <c r="OM42" i="24" s="1"/>
  <c r="OM43" i="24" s="1"/>
  <c r="OM44" i="24" s="1"/>
  <c r="OM45" i="24" s="1"/>
  <c r="OM46" i="24" s="1"/>
  <c r="OM47" i="24" s="1"/>
  <c r="OM48" i="24" s="1"/>
  <c r="OM49" i="24" s="1"/>
  <c r="OM50" i="24" s="1"/>
  <c r="OM51" i="24" s="1"/>
  <c r="OM52" i="24" s="1"/>
  <c r="OM53" i="24" s="1"/>
  <c r="OM54" i="24" s="1"/>
  <c r="OM55" i="24" s="1"/>
  <c r="OM56" i="24" s="1"/>
  <c r="OM57" i="24" s="1"/>
  <c r="OM58" i="24" s="1"/>
  <c r="OM59" i="24" s="1"/>
  <c r="OM60" i="24" s="1"/>
  <c r="OM61" i="24" s="1"/>
  <c r="OM62" i="24" s="1"/>
  <c r="OM63" i="24" s="1"/>
  <c r="OM64" i="24" s="1"/>
  <c r="OM65" i="24" s="1"/>
  <c r="OM66" i="24" s="1"/>
  <c r="OM67" i="24" s="1"/>
  <c r="OM68" i="24" s="1"/>
  <c r="OM69" i="24" s="1"/>
  <c r="OM70" i="24" s="1"/>
  <c r="OM71" i="24" s="1"/>
  <c r="OM72" i="24" s="1"/>
  <c r="OM73" i="24" s="1"/>
  <c r="OM74" i="24" s="1"/>
  <c r="OM75" i="24" s="1"/>
  <c r="OM76" i="24" s="1"/>
  <c r="OM77" i="24" s="1"/>
  <c r="OM78" i="24" s="1"/>
  <c r="OM79" i="24" s="1"/>
  <c r="OM80" i="24" s="1"/>
  <c r="OM81" i="24" s="1"/>
  <c r="OM82" i="24" s="1"/>
  <c r="OM83" i="24" s="1"/>
  <c r="OM84" i="24" s="1"/>
  <c r="OM85" i="24" s="1"/>
  <c r="OM86" i="24" s="1"/>
  <c r="OM87" i="24" s="1"/>
  <c r="OM88" i="24" s="1"/>
  <c r="OM89" i="24" s="1"/>
  <c r="OM90" i="24" s="1"/>
  <c r="OM91" i="24" s="1"/>
  <c r="OM92" i="24" s="1"/>
  <c r="OM93" i="24" s="1"/>
  <c r="OM94" i="24" s="1"/>
  <c r="OM95" i="24" s="1"/>
  <c r="OM96" i="24" s="1"/>
  <c r="OM97" i="24" s="1"/>
  <c r="OM98" i="24" s="1"/>
  <c r="OM99" i="24" s="1"/>
  <c r="OM100" i="24" s="1"/>
  <c r="OM101" i="24" s="1"/>
  <c r="OM102" i="24" s="1"/>
  <c r="OM103" i="24" s="1"/>
  <c r="OM104" i="24" s="1"/>
  <c r="OM105" i="24" s="1"/>
  <c r="OM106" i="24" s="1"/>
  <c r="OM107" i="24" s="1"/>
  <c r="OM108" i="24" s="1"/>
  <c r="OM109" i="24" s="1"/>
  <c r="OM110" i="24" s="1"/>
  <c r="OM111" i="24" s="1"/>
  <c r="OM112" i="24" s="1"/>
  <c r="OM113" i="24" s="1"/>
  <c r="OM114" i="24" s="1"/>
  <c r="OM115" i="24" s="1"/>
  <c r="OM116" i="24" s="1"/>
  <c r="OM117" i="24" s="1"/>
  <c r="OM118" i="24" s="1"/>
  <c r="OM119" i="24" s="1"/>
  <c r="OM120" i="24" s="1"/>
  <c r="OM121" i="24" s="1"/>
  <c r="OM122" i="24" s="1"/>
  <c r="OM123" i="24" s="1"/>
  <c r="LA6" i="24"/>
  <c r="LA7" i="24" s="1"/>
  <c r="LA8" i="24" s="1"/>
  <c r="LA9" i="24" s="1"/>
  <c r="LA10" i="24" s="1"/>
  <c r="LA11" i="24" s="1"/>
  <c r="LA12" i="24" s="1"/>
  <c r="LA13" i="24" s="1"/>
  <c r="LA14" i="24" s="1"/>
  <c r="LA15" i="24" s="1"/>
  <c r="LA16" i="24" s="1"/>
  <c r="LA17" i="24" s="1"/>
  <c r="LA18" i="24" s="1"/>
  <c r="LA19" i="24" s="1"/>
  <c r="LA20" i="24" s="1"/>
  <c r="LA21" i="24" s="1"/>
  <c r="LA22" i="24" s="1"/>
  <c r="LA23" i="24" s="1"/>
  <c r="LA24" i="24" s="1"/>
  <c r="LA25" i="24" s="1"/>
  <c r="LA26" i="24" s="1"/>
  <c r="LA27" i="24" s="1"/>
  <c r="LA28" i="24" s="1"/>
  <c r="LA29" i="24" s="1"/>
  <c r="LA30" i="24" s="1"/>
  <c r="LA31" i="24" s="1"/>
  <c r="LA32" i="24" s="1"/>
  <c r="LA33" i="24" s="1"/>
  <c r="LA34" i="24" s="1"/>
  <c r="LA35" i="24" s="1"/>
  <c r="LA36" i="24" s="1"/>
  <c r="LA37" i="24" s="1"/>
  <c r="LA38" i="24" s="1"/>
  <c r="LA39" i="24" s="1"/>
  <c r="LA40" i="24" s="1"/>
  <c r="LA41" i="24" s="1"/>
  <c r="LA42" i="24" s="1"/>
  <c r="LA43" i="24" s="1"/>
  <c r="LA44" i="24" s="1"/>
  <c r="LA45" i="24" s="1"/>
  <c r="LA46" i="24" s="1"/>
  <c r="LA47" i="24" s="1"/>
  <c r="LA48" i="24" s="1"/>
  <c r="LA49" i="24" s="1"/>
  <c r="LA50" i="24" s="1"/>
  <c r="LA51" i="24" s="1"/>
  <c r="LA52" i="24" s="1"/>
  <c r="LA53" i="24" s="1"/>
  <c r="LA54" i="24" s="1"/>
  <c r="LA55" i="24" s="1"/>
  <c r="LA56" i="24" s="1"/>
  <c r="LA57" i="24" s="1"/>
  <c r="LA58" i="24" s="1"/>
  <c r="LA59" i="24" s="1"/>
  <c r="LA60" i="24" s="1"/>
  <c r="LA61" i="24" s="1"/>
  <c r="LA62" i="24" s="1"/>
  <c r="LA63" i="24" s="1"/>
  <c r="LA64" i="24" s="1"/>
  <c r="LA65" i="24" s="1"/>
  <c r="LA66" i="24" s="1"/>
  <c r="LA67" i="24" s="1"/>
  <c r="LA68" i="24" s="1"/>
  <c r="LA69" i="24" s="1"/>
  <c r="LA70" i="24" s="1"/>
  <c r="LA71" i="24" s="1"/>
  <c r="LA72" i="24" s="1"/>
  <c r="LA73" i="24" s="1"/>
  <c r="LA74" i="24" s="1"/>
  <c r="LA75" i="24" s="1"/>
  <c r="LA76" i="24" s="1"/>
  <c r="LA77" i="24" s="1"/>
  <c r="LA78" i="24" s="1"/>
  <c r="LA79" i="24" s="1"/>
  <c r="LA80" i="24" s="1"/>
  <c r="LA81" i="24" s="1"/>
  <c r="LA82" i="24" s="1"/>
  <c r="LA83" i="24" s="1"/>
  <c r="LA84" i="24" s="1"/>
  <c r="LA85" i="24" s="1"/>
  <c r="LA86" i="24" s="1"/>
  <c r="LA87" i="24" s="1"/>
  <c r="LA88" i="24" s="1"/>
  <c r="LA89" i="24" s="1"/>
  <c r="LA90" i="24" s="1"/>
  <c r="LA91" i="24" s="1"/>
  <c r="LA92" i="24" s="1"/>
  <c r="LA93" i="24" s="1"/>
  <c r="LA94" i="24" s="1"/>
  <c r="LA95" i="24" s="1"/>
  <c r="LA96" i="24" s="1"/>
  <c r="LA97" i="24" s="1"/>
  <c r="LA98" i="24" s="1"/>
  <c r="LA99" i="24" s="1"/>
  <c r="LA100" i="24" s="1"/>
  <c r="LA101" i="24" s="1"/>
  <c r="LA102" i="24" s="1"/>
  <c r="LA103" i="24" s="1"/>
  <c r="LA104" i="24" s="1"/>
  <c r="LA105" i="24" s="1"/>
  <c r="LA106" i="24" s="1"/>
  <c r="LA107" i="24" s="1"/>
  <c r="LA108" i="24" s="1"/>
  <c r="LA109" i="24" s="1"/>
  <c r="LA110" i="24" s="1"/>
  <c r="LA111" i="24" s="1"/>
  <c r="LA112" i="24" s="1"/>
  <c r="LA113" i="24" s="1"/>
  <c r="LA114" i="24" s="1"/>
  <c r="LA115" i="24" s="1"/>
  <c r="LA116" i="24" s="1"/>
  <c r="LA117" i="24" s="1"/>
  <c r="LA118" i="24" s="1"/>
  <c r="LA119" i="24" s="1"/>
  <c r="LA120" i="24" s="1"/>
  <c r="LA121" i="24" s="1"/>
  <c r="LA122" i="24" s="1"/>
  <c r="LA123" i="24" s="1"/>
  <c r="KZ5" i="24"/>
  <c r="KZ6" i="24" s="1"/>
  <c r="QZ6" i="24"/>
  <c r="QZ7" i="24" s="1"/>
  <c r="PV5" i="24"/>
  <c r="PX5" i="24" s="1"/>
  <c r="JJ6" i="24"/>
  <c r="JJ7" i="24" s="1"/>
  <c r="JJ8" i="24" s="1"/>
  <c r="JJ9" i="24" s="1"/>
  <c r="VV6" i="24"/>
  <c r="VV7" i="24" s="1"/>
  <c r="LS7" i="24"/>
  <c r="LS8" i="24" s="1"/>
  <c r="LS9" i="24" s="1"/>
  <c r="LS10" i="24" s="1"/>
  <c r="LS11" i="24" s="1"/>
  <c r="LS12" i="24" s="1"/>
  <c r="LS13" i="24" s="1"/>
  <c r="LS14" i="24" s="1"/>
  <c r="LS15" i="24" s="1"/>
  <c r="LS16" i="24" s="1"/>
  <c r="LS17" i="24" s="1"/>
  <c r="LS18" i="24" s="1"/>
  <c r="LS19" i="24" s="1"/>
  <c r="LS20" i="24" s="1"/>
  <c r="LS21" i="24" s="1"/>
  <c r="LS22" i="24" s="1"/>
  <c r="LS23" i="24" s="1"/>
  <c r="LS24" i="24" s="1"/>
  <c r="LS25" i="24" s="1"/>
  <c r="LS26" i="24" s="1"/>
  <c r="LS27" i="24" s="1"/>
  <c r="LS28" i="24" s="1"/>
  <c r="LS29" i="24" s="1"/>
  <c r="LS30" i="24" s="1"/>
  <c r="LS31" i="24" s="1"/>
  <c r="LS32" i="24" s="1"/>
  <c r="LS33" i="24" s="1"/>
  <c r="LS34" i="24" s="1"/>
  <c r="LS35" i="24" s="1"/>
  <c r="LS36" i="24" s="1"/>
  <c r="LS37" i="24" s="1"/>
  <c r="LS38" i="24" s="1"/>
  <c r="LS39" i="24" s="1"/>
  <c r="LS40" i="24" s="1"/>
  <c r="LS41" i="24" s="1"/>
  <c r="LS42" i="24" s="1"/>
  <c r="LS43" i="24" s="1"/>
  <c r="LS44" i="24" s="1"/>
  <c r="LS45" i="24" s="1"/>
  <c r="LS46" i="24" s="1"/>
  <c r="LS47" i="24" s="1"/>
  <c r="LS48" i="24" s="1"/>
  <c r="LS49" i="24" s="1"/>
  <c r="LS50" i="24" s="1"/>
  <c r="LS51" i="24" s="1"/>
  <c r="LS52" i="24" s="1"/>
  <c r="LS53" i="24" s="1"/>
  <c r="LS54" i="24" s="1"/>
  <c r="LS55" i="24" s="1"/>
  <c r="LS56" i="24" s="1"/>
  <c r="LS57" i="24" s="1"/>
  <c r="LS58" i="24" s="1"/>
  <c r="LS59" i="24" s="1"/>
  <c r="LS60" i="24" s="1"/>
  <c r="LS61" i="24" s="1"/>
  <c r="LS62" i="24" s="1"/>
  <c r="LS63" i="24" s="1"/>
  <c r="LS64" i="24" s="1"/>
  <c r="LS65" i="24" s="1"/>
  <c r="LS66" i="24" s="1"/>
  <c r="LS67" i="24" s="1"/>
  <c r="LS68" i="24" s="1"/>
  <c r="LS69" i="24" s="1"/>
  <c r="LS70" i="24" s="1"/>
  <c r="LS71" i="24" s="1"/>
  <c r="LS72" i="24" s="1"/>
  <c r="LS73" i="24" s="1"/>
  <c r="LS74" i="24" s="1"/>
  <c r="LS75" i="24" s="1"/>
  <c r="LS76" i="24" s="1"/>
  <c r="LS77" i="24" s="1"/>
  <c r="LS78" i="24" s="1"/>
  <c r="LS79" i="24" s="1"/>
  <c r="LS80" i="24" s="1"/>
  <c r="LS81" i="24" s="1"/>
  <c r="LS82" i="24" s="1"/>
  <c r="LS83" i="24" s="1"/>
  <c r="LS84" i="24" s="1"/>
  <c r="LS85" i="24" s="1"/>
  <c r="LS86" i="24" s="1"/>
  <c r="LS87" i="24" s="1"/>
  <c r="LS88" i="24" s="1"/>
  <c r="LS89" i="24" s="1"/>
  <c r="LS90" i="24" s="1"/>
  <c r="LS91" i="24" s="1"/>
  <c r="LS92" i="24" s="1"/>
  <c r="LS93" i="24" s="1"/>
  <c r="LS94" i="24" s="1"/>
  <c r="LS95" i="24" s="1"/>
  <c r="LS96" i="24" s="1"/>
  <c r="LS97" i="24" s="1"/>
  <c r="LS98" i="24" s="1"/>
  <c r="LS99" i="24" s="1"/>
  <c r="LS100" i="24" s="1"/>
  <c r="LS101" i="24" s="1"/>
  <c r="LS102" i="24" s="1"/>
  <c r="LS103" i="24" s="1"/>
  <c r="LS104" i="24" s="1"/>
  <c r="LS105" i="24" s="1"/>
  <c r="LS106" i="24" s="1"/>
  <c r="LS107" i="24" s="1"/>
  <c r="LS108" i="24" s="1"/>
  <c r="LS109" i="24" s="1"/>
  <c r="LS110" i="24" s="1"/>
  <c r="LS111" i="24" s="1"/>
  <c r="LS112" i="24" s="1"/>
  <c r="LS113" i="24" s="1"/>
  <c r="LS114" i="24" s="1"/>
  <c r="LS115" i="24" s="1"/>
  <c r="LS116" i="24" s="1"/>
  <c r="LS117" i="24" s="1"/>
  <c r="LS118" i="24" s="1"/>
  <c r="LS119" i="24" s="1"/>
  <c r="LS120" i="24" s="1"/>
  <c r="LS121" i="24" s="1"/>
  <c r="LS122" i="24" s="1"/>
  <c r="LS123" i="24" s="1"/>
  <c r="SE6" i="24"/>
  <c r="SE7" i="24" s="1"/>
  <c r="SE8" i="24" s="1"/>
  <c r="SE9" i="24" s="1"/>
  <c r="SE10" i="24" s="1"/>
  <c r="SE11" i="24" s="1"/>
  <c r="SE12" i="24" s="1"/>
  <c r="SE13" i="24" s="1"/>
  <c r="SE14" i="24" s="1"/>
  <c r="SE15" i="24" s="1"/>
  <c r="SE16" i="24" s="1"/>
  <c r="SE17" i="24" s="1"/>
  <c r="SE18" i="24" s="1"/>
  <c r="SE19" i="24" s="1"/>
  <c r="SE20" i="24" s="1"/>
  <c r="SE21" i="24" s="1"/>
  <c r="SE22" i="24" s="1"/>
  <c r="SE23" i="24" s="1"/>
  <c r="SE24" i="24" s="1"/>
  <c r="SE25" i="24" s="1"/>
  <c r="SE26" i="24" s="1"/>
  <c r="SE27" i="24" s="1"/>
  <c r="SE28" i="24" s="1"/>
  <c r="SE29" i="24" s="1"/>
  <c r="SE30" i="24" s="1"/>
  <c r="SE31" i="24" s="1"/>
  <c r="SE32" i="24" s="1"/>
  <c r="SE33" i="24" s="1"/>
  <c r="SE34" i="24" s="1"/>
  <c r="SE35" i="24" s="1"/>
  <c r="SE36" i="24" s="1"/>
  <c r="SE37" i="24" s="1"/>
  <c r="SE38" i="24" s="1"/>
  <c r="SE39" i="24" s="1"/>
  <c r="SE40" i="24" s="1"/>
  <c r="SE41" i="24" s="1"/>
  <c r="SE42" i="24" s="1"/>
  <c r="SE43" i="24" s="1"/>
  <c r="SE44" i="24" s="1"/>
  <c r="SE45" i="24" s="1"/>
  <c r="SE46" i="24" s="1"/>
  <c r="SE47" i="24" s="1"/>
  <c r="SE48" i="24" s="1"/>
  <c r="SE49" i="24" s="1"/>
  <c r="SE50" i="24" s="1"/>
  <c r="SE51" i="24" s="1"/>
  <c r="SE52" i="24" s="1"/>
  <c r="SE53" i="24" s="1"/>
  <c r="SE54" i="24" s="1"/>
  <c r="SE55" i="24" s="1"/>
  <c r="SE56" i="24" s="1"/>
  <c r="SE57" i="24" s="1"/>
  <c r="SE58" i="24" s="1"/>
  <c r="SE59" i="24" s="1"/>
  <c r="SE60" i="24" s="1"/>
  <c r="SE61" i="24" s="1"/>
  <c r="SE62" i="24" s="1"/>
  <c r="SE63" i="24" s="1"/>
  <c r="SE64" i="24" s="1"/>
  <c r="SE65" i="24" s="1"/>
  <c r="SE66" i="24" s="1"/>
  <c r="SE67" i="24" s="1"/>
  <c r="SE68" i="24" s="1"/>
  <c r="SE69" i="24" s="1"/>
  <c r="SE70" i="24" s="1"/>
  <c r="SE71" i="24" s="1"/>
  <c r="SE72" i="24" s="1"/>
  <c r="SE73" i="24" s="1"/>
  <c r="SE74" i="24" s="1"/>
  <c r="SE75" i="24" s="1"/>
  <c r="SE76" i="24" s="1"/>
  <c r="SE77" i="24" s="1"/>
  <c r="SE78" i="24" s="1"/>
  <c r="SE79" i="24" s="1"/>
  <c r="SE80" i="24" s="1"/>
  <c r="SE81" i="24" s="1"/>
  <c r="SE82" i="24" s="1"/>
  <c r="SE83" i="24" s="1"/>
  <c r="SE84" i="24" s="1"/>
  <c r="SE85" i="24" s="1"/>
  <c r="SE86" i="24" s="1"/>
  <c r="SE87" i="24" s="1"/>
  <c r="SE88" i="24" s="1"/>
  <c r="SE89" i="24" s="1"/>
  <c r="SE90" i="24" s="1"/>
  <c r="SE91" i="24" s="1"/>
  <c r="SE92" i="24" s="1"/>
  <c r="SE93" i="24" s="1"/>
  <c r="SE94" i="24" s="1"/>
  <c r="SE95" i="24" s="1"/>
  <c r="SE96" i="24" s="1"/>
  <c r="SE97" i="24" s="1"/>
  <c r="SE98" i="24" s="1"/>
  <c r="SE99" i="24" s="1"/>
  <c r="SE100" i="24" s="1"/>
  <c r="SE101" i="24" s="1"/>
  <c r="SE102" i="24" s="1"/>
  <c r="SE103" i="24" s="1"/>
  <c r="SE104" i="24" s="1"/>
  <c r="SE105" i="24" s="1"/>
  <c r="SE106" i="24" s="1"/>
  <c r="SE107" i="24" s="1"/>
  <c r="SE108" i="24" s="1"/>
  <c r="SE109" i="24" s="1"/>
  <c r="SE110" i="24" s="1"/>
  <c r="SE111" i="24" s="1"/>
  <c r="SE112" i="24" s="1"/>
  <c r="SE113" i="24" s="1"/>
  <c r="SE114" i="24" s="1"/>
  <c r="SE115" i="24" s="1"/>
  <c r="SE116" i="24" s="1"/>
  <c r="SE117" i="24" s="1"/>
  <c r="SE118" i="24" s="1"/>
  <c r="SE119" i="24" s="1"/>
  <c r="SE120" i="24" s="1"/>
  <c r="SE121" i="24" s="1"/>
  <c r="SE122" i="24" s="1"/>
  <c r="SE123" i="24" s="1"/>
  <c r="CF6" i="24"/>
  <c r="CF7" i="24" s="1"/>
  <c r="OR6" i="24"/>
  <c r="OO7" i="24" a="1"/>
  <c r="OO7" i="24" s="1"/>
  <c r="OO8" i="24" s="1" a="1"/>
  <c r="OO8" i="24" s="1"/>
  <c r="OO9" i="24" s="1" a="1"/>
  <c r="OO9" i="24" s="1"/>
  <c r="OO10" i="24" s="1" a="1"/>
  <c r="OO10" i="24" s="1"/>
  <c r="OO11" i="24" s="1" a="1"/>
  <c r="OO11" i="24" s="1"/>
  <c r="OO12" i="24" s="1" a="1"/>
  <c r="OO12" i="24" s="1"/>
  <c r="OO13" i="24" s="1" a="1"/>
  <c r="OO13" i="24" s="1"/>
  <c r="OO14" i="24" s="1" a="1"/>
  <c r="OO14" i="24" s="1"/>
  <c r="OO15" i="24" s="1" a="1"/>
  <c r="OO15" i="24" s="1"/>
  <c r="RA5" i="24"/>
  <c r="RA6" i="24" s="1"/>
  <c r="RA7" i="24" s="1"/>
  <c r="RA8" i="24" s="1"/>
  <c r="RA9" i="24" s="1"/>
  <c r="RA10" i="24" s="1"/>
  <c r="RA11" i="24" s="1"/>
  <c r="RA12" i="24" s="1"/>
  <c r="RA13" i="24" s="1"/>
  <c r="RA14" i="24" s="1"/>
  <c r="RA15" i="24" s="1"/>
  <c r="RA16" i="24" s="1"/>
  <c r="RA17" i="24" s="1"/>
  <c r="RA18" i="24" s="1"/>
  <c r="RA19" i="24" s="1"/>
  <c r="RA20" i="24" s="1"/>
  <c r="RA21" i="24" s="1"/>
  <c r="RA22" i="24" s="1"/>
  <c r="RA23" i="24" s="1"/>
  <c r="RA24" i="24" s="1"/>
  <c r="RA25" i="24" s="1"/>
  <c r="RA26" i="24" s="1"/>
  <c r="RA27" i="24" s="1"/>
  <c r="RA28" i="24" s="1"/>
  <c r="RA29" i="24" s="1"/>
  <c r="RA30" i="24" s="1"/>
  <c r="RA31" i="24" s="1"/>
  <c r="RA32" i="24" s="1"/>
  <c r="RA33" i="24" s="1"/>
  <c r="RA34" i="24" s="1"/>
  <c r="RA35" i="24" s="1"/>
  <c r="RA36" i="24" s="1"/>
  <c r="RA37" i="24" s="1"/>
  <c r="RA38" i="24" s="1"/>
  <c r="RA39" i="24" s="1"/>
  <c r="RA40" i="24" s="1"/>
  <c r="RA41" i="24" s="1"/>
  <c r="RA42" i="24" s="1"/>
  <c r="RA43" i="24" s="1"/>
  <c r="RA44" i="24" s="1"/>
  <c r="RA45" i="24" s="1"/>
  <c r="RA46" i="24" s="1"/>
  <c r="RA47" i="24" s="1"/>
  <c r="RA48" i="24" s="1"/>
  <c r="RA49" i="24" s="1"/>
  <c r="RA50" i="24" s="1"/>
  <c r="RA51" i="24" s="1"/>
  <c r="RA52" i="24" s="1"/>
  <c r="RA53" i="24" s="1"/>
  <c r="RA54" i="24" s="1"/>
  <c r="RA55" i="24" s="1"/>
  <c r="RA56" i="24" s="1"/>
  <c r="RA57" i="24" s="1"/>
  <c r="RA58" i="24" s="1"/>
  <c r="RA59" i="24" s="1"/>
  <c r="RA60" i="24" s="1"/>
  <c r="RA61" i="24" s="1"/>
  <c r="RA62" i="24" s="1"/>
  <c r="RA63" i="24" s="1"/>
  <c r="RA64" i="24" s="1"/>
  <c r="RA65" i="24" s="1"/>
  <c r="RA66" i="24" s="1"/>
  <c r="RA67" i="24" s="1"/>
  <c r="RA68" i="24" s="1"/>
  <c r="RA69" i="24" s="1"/>
  <c r="RA70" i="24" s="1"/>
  <c r="RA71" i="24" s="1"/>
  <c r="RA72" i="24" s="1"/>
  <c r="RA73" i="24" s="1"/>
  <c r="RA74" i="24" s="1"/>
  <c r="RA75" i="24" s="1"/>
  <c r="RA76" i="24" s="1"/>
  <c r="RA77" i="24" s="1"/>
  <c r="RA78" i="24" s="1"/>
  <c r="RA79" i="24" s="1"/>
  <c r="RA80" i="24" s="1"/>
  <c r="RA81" i="24" s="1"/>
  <c r="RA82" i="24" s="1"/>
  <c r="RA83" i="24" s="1"/>
  <c r="RA84" i="24" s="1"/>
  <c r="RA85" i="24" s="1"/>
  <c r="RA86" i="24" s="1"/>
  <c r="RA87" i="24" s="1"/>
  <c r="RA88" i="24" s="1"/>
  <c r="RA89" i="24" s="1"/>
  <c r="RA90" i="24" s="1"/>
  <c r="RA91" i="24" s="1"/>
  <c r="RA92" i="24" s="1"/>
  <c r="RA93" i="24" s="1"/>
  <c r="RA94" i="24" s="1"/>
  <c r="RA95" i="24" s="1"/>
  <c r="RA96" i="24" s="1"/>
  <c r="RA97" i="24" s="1"/>
  <c r="RA98" i="24" s="1"/>
  <c r="RA99" i="24" s="1"/>
  <c r="RA100" i="24" s="1"/>
  <c r="RA101" i="24" s="1"/>
  <c r="RA102" i="24" s="1"/>
  <c r="RA103" i="24" s="1"/>
  <c r="RA104" i="24" s="1"/>
  <c r="RA105" i="24" s="1"/>
  <c r="RA106" i="24" s="1"/>
  <c r="RA107" i="24" s="1"/>
  <c r="RA108" i="24" s="1"/>
  <c r="RA109" i="24" s="1"/>
  <c r="RA110" i="24" s="1"/>
  <c r="RA111" i="24" s="1"/>
  <c r="RA112" i="24" s="1"/>
  <c r="RA113" i="24" s="1"/>
  <c r="RA114" i="24" s="1"/>
  <c r="RA115" i="24" s="1"/>
  <c r="RA116" i="24" s="1"/>
  <c r="RA117" i="24" s="1"/>
  <c r="RA118" i="24" s="1"/>
  <c r="RA119" i="24" s="1"/>
  <c r="RA120" i="24" s="1"/>
  <c r="RA121" i="24" s="1"/>
  <c r="RA122" i="24" s="1"/>
  <c r="RA123" i="24" s="1"/>
  <c r="TN5" i="24"/>
  <c r="QH6" i="24"/>
  <c r="VY7" i="24" a="1"/>
  <c r="VY7" i="24" s="1"/>
  <c r="VY8" i="24" s="1" a="1"/>
  <c r="VY8" i="24" s="1"/>
  <c r="VY9" i="24" s="1" a="1"/>
  <c r="VY9" i="24" s="1"/>
  <c r="VY10" i="24" s="1" a="1"/>
  <c r="VY10" i="24" s="1"/>
  <c r="VY11" i="24" s="1" a="1"/>
  <c r="VY11" i="24" s="1"/>
  <c r="VY12" i="24" s="1" a="1"/>
  <c r="VY12" i="24" s="1"/>
  <c r="VY13" i="24" s="1" a="1"/>
  <c r="VY13" i="24" s="1"/>
  <c r="VY14" i="24" s="1" a="1"/>
  <c r="VY14" i="24" s="1"/>
  <c r="VY15" i="24" s="1" a="1"/>
  <c r="VY15" i="24" s="1"/>
  <c r="SQ5" i="24"/>
  <c r="SQ6" i="24" s="1"/>
  <c r="SQ7" i="24" s="1"/>
  <c r="SQ8" i="24" s="1"/>
  <c r="SQ9" i="24" s="1"/>
  <c r="SQ10" i="24" s="1"/>
  <c r="SQ11" i="24" s="1"/>
  <c r="SQ12" i="24" s="1"/>
  <c r="SQ13" i="24" s="1"/>
  <c r="SQ14" i="24" s="1"/>
  <c r="SQ15" i="24" s="1"/>
  <c r="SQ16" i="24" s="1"/>
  <c r="SQ17" i="24" s="1"/>
  <c r="SQ18" i="24" s="1"/>
  <c r="SQ19" i="24" s="1"/>
  <c r="SQ20" i="24" s="1"/>
  <c r="SQ21" i="24" s="1"/>
  <c r="SQ22" i="24" s="1"/>
  <c r="SQ23" i="24" s="1"/>
  <c r="SQ24" i="24" s="1"/>
  <c r="SQ25" i="24" s="1"/>
  <c r="SQ26" i="24" s="1"/>
  <c r="SQ27" i="24" s="1"/>
  <c r="SQ28" i="24" s="1"/>
  <c r="SQ29" i="24" s="1"/>
  <c r="SQ30" i="24" s="1"/>
  <c r="SQ31" i="24" s="1"/>
  <c r="SQ32" i="24" s="1"/>
  <c r="SQ33" i="24" s="1"/>
  <c r="SQ34" i="24" s="1"/>
  <c r="SQ35" i="24" s="1"/>
  <c r="SQ36" i="24" s="1"/>
  <c r="SQ37" i="24" s="1"/>
  <c r="SQ38" i="24" s="1"/>
  <c r="SQ39" i="24" s="1"/>
  <c r="SQ40" i="24" s="1"/>
  <c r="SQ41" i="24" s="1"/>
  <c r="SQ42" i="24" s="1"/>
  <c r="SQ43" i="24" s="1"/>
  <c r="SQ44" i="24" s="1"/>
  <c r="SQ45" i="24" s="1"/>
  <c r="SQ46" i="24" s="1"/>
  <c r="SQ47" i="24" s="1"/>
  <c r="SQ48" i="24" s="1"/>
  <c r="SQ49" i="24" s="1"/>
  <c r="SQ50" i="24" s="1"/>
  <c r="SQ51" i="24" s="1"/>
  <c r="SQ52" i="24" s="1"/>
  <c r="SQ53" i="24" s="1"/>
  <c r="SQ54" i="24" s="1"/>
  <c r="SQ55" i="24" s="1"/>
  <c r="SQ56" i="24" s="1"/>
  <c r="SQ57" i="24" s="1"/>
  <c r="SQ58" i="24" s="1"/>
  <c r="SQ59" i="24" s="1"/>
  <c r="SQ60" i="24" s="1"/>
  <c r="SQ61" i="24" s="1"/>
  <c r="SQ62" i="24" s="1"/>
  <c r="SQ63" i="24" s="1"/>
  <c r="SQ64" i="24" s="1"/>
  <c r="SQ65" i="24" s="1"/>
  <c r="SQ66" i="24" s="1"/>
  <c r="SQ67" i="24" s="1"/>
  <c r="SQ68" i="24" s="1"/>
  <c r="SQ69" i="24" s="1"/>
  <c r="SQ70" i="24" s="1"/>
  <c r="SQ71" i="24" s="1"/>
  <c r="SQ72" i="24" s="1"/>
  <c r="SQ73" i="24" s="1"/>
  <c r="SQ74" i="24" s="1"/>
  <c r="SQ75" i="24" s="1"/>
  <c r="SQ76" i="24" s="1"/>
  <c r="SQ77" i="24" s="1"/>
  <c r="SQ78" i="24" s="1"/>
  <c r="SQ79" i="24" s="1"/>
  <c r="SQ80" i="24" s="1"/>
  <c r="SQ81" i="24" s="1"/>
  <c r="SQ82" i="24" s="1"/>
  <c r="SQ83" i="24" s="1"/>
  <c r="SQ84" i="24" s="1"/>
  <c r="SQ85" i="24" s="1"/>
  <c r="SQ86" i="24" s="1"/>
  <c r="SQ87" i="24" s="1"/>
  <c r="SQ88" i="24" s="1"/>
  <c r="SQ89" i="24" s="1"/>
  <c r="SQ90" i="24" s="1"/>
  <c r="SQ91" i="24" s="1"/>
  <c r="SQ92" i="24" s="1"/>
  <c r="SQ93" i="24" s="1"/>
  <c r="SQ94" i="24" s="1"/>
  <c r="SQ95" i="24" s="1"/>
  <c r="SQ96" i="24" s="1"/>
  <c r="SQ97" i="24" s="1"/>
  <c r="SQ98" i="24" s="1"/>
  <c r="SQ99" i="24" s="1"/>
  <c r="SQ100" i="24" s="1"/>
  <c r="SQ101" i="24" s="1"/>
  <c r="SQ102" i="24" s="1"/>
  <c r="SQ103" i="24" s="1"/>
  <c r="SQ104" i="24" s="1"/>
  <c r="SQ105" i="24" s="1"/>
  <c r="SQ106" i="24" s="1"/>
  <c r="SQ107" i="24" s="1"/>
  <c r="SQ108" i="24" s="1"/>
  <c r="SQ109" i="24" s="1"/>
  <c r="SQ110" i="24" s="1"/>
  <c r="SQ111" i="24" s="1"/>
  <c r="SQ112" i="24" s="1"/>
  <c r="SQ113" i="24" s="1"/>
  <c r="SQ114" i="24" s="1"/>
  <c r="SQ115" i="24" s="1"/>
  <c r="SQ116" i="24" s="1"/>
  <c r="SQ117" i="24" s="1"/>
  <c r="SQ118" i="24" s="1"/>
  <c r="SQ119" i="24" s="1"/>
  <c r="SQ120" i="24" s="1"/>
  <c r="SQ121" i="24" s="1"/>
  <c r="SQ122" i="24" s="1"/>
  <c r="SQ123" i="24" s="1"/>
  <c r="VD6" i="24"/>
  <c r="VJ5" i="24"/>
  <c r="VL5" i="24" s="1"/>
  <c r="DW5" i="24"/>
  <c r="DW6" i="24" s="1"/>
  <c r="DW7" i="24" s="1"/>
  <c r="DW8" i="24" s="1"/>
  <c r="DW9" i="24" s="1"/>
  <c r="DW10" i="24" s="1"/>
  <c r="DW11" i="24" s="1"/>
  <c r="DW12" i="24" s="1"/>
  <c r="DW13" i="24" s="1"/>
  <c r="DW14" i="24" s="1"/>
  <c r="DW15" i="24" s="1"/>
  <c r="DW16" i="24" s="1"/>
  <c r="DW17" i="24" s="1"/>
  <c r="DW18" i="24" s="1"/>
  <c r="DW19" i="24" s="1"/>
  <c r="DW20" i="24" s="1"/>
  <c r="DW21" i="24" s="1"/>
  <c r="DW22" i="24" s="1"/>
  <c r="DW23" i="24" s="1"/>
  <c r="DW24" i="24" s="1"/>
  <c r="DW25" i="24" s="1"/>
  <c r="DW26" i="24" s="1"/>
  <c r="DW27" i="24" s="1"/>
  <c r="DW28" i="24" s="1"/>
  <c r="DW29" i="24" s="1"/>
  <c r="DW30" i="24" s="1"/>
  <c r="DW31" i="24" s="1"/>
  <c r="DW32" i="24" s="1"/>
  <c r="DW33" i="24" s="1"/>
  <c r="DW34" i="24" s="1"/>
  <c r="DW35" i="24" s="1"/>
  <c r="DW36" i="24" s="1"/>
  <c r="DW37" i="24" s="1"/>
  <c r="DW38" i="24" s="1"/>
  <c r="DW39" i="24" s="1"/>
  <c r="DW40" i="24" s="1"/>
  <c r="DW41" i="24" s="1"/>
  <c r="DW42" i="24" s="1"/>
  <c r="DW43" i="24" s="1"/>
  <c r="DW44" i="24" s="1"/>
  <c r="DW45" i="24" s="1"/>
  <c r="DW46" i="24" s="1"/>
  <c r="DW47" i="24" s="1"/>
  <c r="DW48" i="24" s="1"/>
  <c r="DW49" i="24" s="1"/>
  <c r="DW50" i="24" s="1"/>
  <c r="DW51" i="24" s="1"/>
  <c r="DW52" i="24" s="1"/>
  <c r="DW53" i="24" s="1"/>
  <c r="DW54" i="24" s="1"/>
  <c r="DW55" i="24" s="1"/>
  <c r="DW56" i="24" s="1"/>
  <c r="DW57" i="24" s="1"/>
  <c r="DW58" i="24" s="1"/>
  <c r="DW59" i="24" s="1"/>
  <c r="DW60" i="24" s="1"/>
  <c r="DW61" i="24" s="1"/>
  <c r="DW62" i="24" s="1"/>
  <c r="DW63" i="24" s="1"/>
  <c r="DW64" i="24" s="1"/>
  <c r="DW65" i="24" s="1"/>
  <c r="DW66" i="24" s="1"/>
  <c r="DW67" i="24" s="1"/>
  <c r="DW68" i="24" s="1"/>
  <c r="DW69" i="24" s="1"/>
  <c r="DW70" i="24" s="1"/>
  <c r="DW71" i="24" s="1"/>
  <c r="DW72" i="24" s="1"/>
  <c r="DW73" i="24" s="1"/>
  <c r="DW74" i="24" s="1"/>
  <c r="DW75" i="24" s="1"/>
  <c r="DW76" i="24" s="1"/>
  <c r="DW77" i="24" s="1"/>
  <c r="DW78" i="24" s="1"/>
  <c r="DW79" i="24" s="1"/>
  <c r="DW80" i="24" s="1"/>
  <c r="DW81" i="24" s="1"/>
  <c r="DW82" i="24" s="1"/>
  <c r="DW83" i="24" s="1"/>
  <c r="DW84" i="24" s="1"/>
  <c r="DW85" i="24" s="1"/>
  <c r="DW86" i="24" s="1"/>
  <c r="DW87" i="24" s="1"/>
  <c r="DW88" i="24" s="1"/>
  <c r="DW89" i="24" s="1"/>
  <c r="DW90" i="24" s="1"/>
  <c r="DW91" i="24" s="1"/>
  <c r="DW92" i="24" s="1"/>
  <c r="DW93" i="24" s="1"/>
  <c r="DW94" i="24" s="1"/>
  <c r="DW95" i="24" s="1"/>
  <c r="DW96" i="24" s="1"/>
  <c r="DW97" i="24" s="1"/>
  <c r="DW98" i="24" s="1"/>
  <c r="DW99" i="24" s="1"/>
  <c r="DW100" i="24" s="1"/>
  <c r="DW101" i="24" s="1"/>
  <c r="DW102" i="24" s="1"/>
  <c r="DW103" i="24" s="1"/>
  <c r="DW104" i="24" s="1"/>
  <c r="DW105" i="24" s="1"/>
  <c r="DW106" i="24" s="1"/>
  <c r="DW107" i="24" s="1"/>
  <c r="DW108" i="24" s="1"/>
  <c r="DW109" i="24" s="1"/>
  <c r="DW110" i="24" s="1"/>
  <c r="DW111" i="24" s="1"/>
  <c r="DW112" i="24" s="1"/>
  <c r="DW113" i="24" s="1"/>
  <c r="DW114" i="24" s="1"/>
  <c r="DW115" i="24" s="1"/>
  <c r="DW116" i="24" s="1"/>
  <c r="DW117" i="24" s="1"/>
  <c r="DW118" i="24" s="1"/>
  <c r="DW119" i="24" s="1"/>
  <c r="DW120" i="24" s="1"/>
  <c r="DW121" i="24" s="1"/>
  <c r="DW122" i="24" s="1"/>
  <c r="DW123" i="24" s="1"/>
  <c r="ED5" i="24"/>
  <c r="OY5" i="24"/>
  <c r="OY6" i="24" s="1"/>
  <c r="OY7" i="24" s="1"/>
  <c r="OY8" i="24" s="1"/>
  <c r="OY9" i="24" s="1"/>
  <c r="OY10" i="24" s="1"/>
  <c r="OY11" i="24" s="1"/>
  <c r="OY12" i="24" s="1"/>
  <c r="OY13" i="24" s="1"/>
  <c r="OY14" i="24" s="1"/>
  <c r="OY15" i="24" s="1"/>
  <c r="OY16" i="24" s="1"/>
  <c r="OY17" i="24" s="1"/>
  <c r="OY18" i="24" s="1"/>
  <c r="OY19" i="24" s="1"/>
  <c r="OY20" i="24" s="1"/>
  <c r="OY21" i="24" s="1"/>
  <c r="OY22" i="24" s="1"/>
  <c r="OY23" i="24" s="1"/>
  <c r="OY24" i="24" s="1"/>
  <c r="OY25" i="24" s="1"/>
  <c r="OY26" i="24" s="1"/>
  <c r="OY27" i="24" s="1"/>
  <c r="OY28" i="24" s="1"/>
  <c r="OY29" i="24" s="1"/>
  <c r="OY30" i="24" s="1"/>
  <c r="OY31" i="24" s="1"/>
  <c r="OY32" i="24" s="1"/>
  <c r="OY33" i="24" s="1"/>
  <c r="OY34" i="24" s="1"/>
  <c r="OY35" i="24" s="1"/>
  <c r="OY36" i="24" s="1"/>
  <c r="OY37" i="24" s="1"/>
  <c r="OY38" i="24" s="1"/>
  <c r="OY39" i="24" s="1"/>
  <c r="OY40" i="24" s="1"/>
  <c r="OY41" i="24" s="1"/>
  <c r="OY42" i="24" s="1"/>
  <c r="OY43" i="24" s="1"/>
  <c r="OY44" i="24" s="1"/>
  <c r="OY45" i="24" s="1"/>
  <c r="OY46" i="24" s="1"/>
  <c r="OY47" i="24" s="1"/>
  <c r="OY48" i="24" s="1"/>
  <c r="OY49" i="24" s="1"/>
  <c r="OY50" i="24" s="1"/>
  <c r="OY51" i="24" s="1"/>
  <c r="OY52" i="24" s="1"/>
  <c r="OY53" i="24" s="1"/>
  <c r="OY54" i="24" s="1"/>
  <c r="OY55" i="24" s="1"/>
  <c r="OY56" i="24" s="1"/>
  <c r="OY57" i="24" s="1"/>
  <c r="OY58" i="24" s="1"/>
  <c r="OY59" i="24" s="1"/>
  <c r="OY60" i="24" s="1"/>
  <c r="OY61" i="24" s="1"/>
  <c r="OY62" i="24" s="1"/>
  <c r="OY63" i="24" s="1"/>
  <c r="OY64" i="24" s="1"/>
  <c r="OY65" i="24" s="1"/>
  <c r="OY66" i="24" s="1"/>
  <c r="OY67" i="24" s="1"/>
  <c r="OY68" i="24" s="1"/>
  <c r="OY69" i="24" s="1"/>
  <c r="OY70" i="24" s="1"/>
  <c r="OY71" i="24" s="1"/>
  <c r="OY72" i="24" s="1"/>
  <c r="OY73" i="24" s="1"/>
  <c r="OY74" i="24" s="1"/>
  <c r="OY75" i="24" s="1"/>
  <c r="OY76" i="24" s="1"/>
  <c r="OY77" i="24" s="1"/>
  <c r="OY78" i="24" s="1"/>
  <c r="OY79" i="24" s="1"/>
  <c r="OY80" i="24" s="1"/>
  <c r="OY81" i="24" s="1"/>
  <c r="OY82" i="24" s="1"/>
  <c r="OY83" i="24" s="1"/>
  <c r="OY84" i="24" s="1"/>
  <c r="OY85" i="24" s="1"/>
  <c r="OY86" i="24" s="1"/>
  <c r="OY87" i="24" s="1"/>
  <c r="OY88" i="24" s="1"/>
  <c r="OY89" i="24" s="1"/>
  <c r="OY90" i="24" s="1"/>
  <c r="OY91" i="24" s="1"/>
  <c r="OY92" i="24" s="1"/>
  <c r="OY93" i="24" s="1"/>
  <c r="OY94" i="24" s="1"/>
  <c r="OY95" i="24" s="1"/>
  <c r="OY96" i="24" s="1"/>
  <c r="OY97" i="24" s="1"/>
  <c r="OY98" i="24" s="1"/>
  <c r="OY99" i="24" s="1"/>
  <c r="OY100" i="24" s="1"/>
  <c r="OY101" i="24" s="1"/>
  <c r="OY102" i="24" s="1"/>
  <c r="OY103" i="24" s="1"/>
  <c r="OY104" i="24" s="1"/>
  <c r="OY105" i="24" s="1"/>
  <c r="OY106" i="24" s="1"/>
  <c r="OY107" i="24" s="1"/>
  <c r="OY108" i="24" s="1"/>
  <c r="OY109" i="24" s="1"/>
  <c r="OY110" i="24" s="1"/>
  <c r="OY111" i="24" s="1"/>
  <c r="OY112" i="24" s="1"/>
  <c r="OY113" i="24" s="1"/>
  <c r="OY114" i="24" s="1"/>
  <c r="OY115" i="24" s="1"/>
  <c r="OY116" i="24" s="1"/>
  <c r="OY117" i="24" s="1"/>
  <c r="OY118" i="24" s="1"/>
  <c r="OY119" i="24" s="1"/>
  <c r="OY120" i="24" s="1"/>
  <c r="OY121" i="24" s="1"/>
  <c r="OY122" i="24" s="1"/>
  <c r="OY123" i="24" s="1"/>
  <c r="FY5" i="24"/>
  <c r="FY6" i="24" s="1"/>
  <c r="FY7" i="24" s="1"/>
  <c r="FY8" i="24" s="1"/>
  <c r="FY9" i="24" s="1"/>
  <c r="FY10" i="24" s="1"/>
  <c r="FY11" i="24" s="1"/>
  <c r="FY12" i="24" s="1"/>
  <c r="FY13" i="24" s="1"/>
  <c r="FY14" i="24" s="1"/>
  <c r="FY15" i="24" s="1"/>
  <c r="FY16" i="24" s="1"/>
  <c r="FY17" i="24" s="1"/>
  <c r="FY18" i="24" s="1"/>
  <c r="FY19" i="24" s="1"/>
  <c r="FY20" i="24" s="1"/>
  <c r="FY21" i="24" s="1"/>
  <c r="FY22" i="24" s="1"/>
  <c r="FY23" i="24" s="1"/>
  <c r="FY24" i="24" s="1"/>
  <c r="FY25" i="24" s="1"/>
  <c r="FY26" i="24" s="1"/>
  <c r="FY27" i="24" s="1"/>
  <c r="FY28" i="24" s="1"/>
  <c r="FY29" i="24" s="1"/>
  <c r="FY30" i="24" s="1"/>
  <c r="FY31" i="24" s="1"/>
  <c r="FY32" i="24" s="1"/>
  <c r="FY33" i="24" s="1"/>
  <c r="FY34" i="24" s="1"/>
  <c r="FY35" i="24" s="1"/>
  <c r="FY36" i="24" s="1"/>
  <c r="FY37" i="24" s="1"/>
  <c r="FY38" i="24" s="1"/>
  <c r="FY39" i="24" s="1"/>
  <c r="FY40" i="24" s="1"/>
  <c r="FY41" i="24" s="1"/>
  <c r="FY42" i="24" s="1"/>
  <c r="FY43" i="24" s="1"/>
  <c r="FY44" i="24" s="1"/>
  <c r="FY45" i="24" s="1"/>
  <c r="FY46" i="24" s="1"/>
  <c r="FY47" i="24" s="1"/>
  <c r="FY48" i="24" s="1"/>
  <c r="FY49" i="24" s="1"/>
  <c r="FY50" i="24" s="1"/>
  <c r="FY51" i="24" s="1"/>
  <c r="FY52" i="24" s="1"/>
  <c r="FY53" i="24" s="1"/>
  <c r="FY54" i="24" s="1"/>
  <c r="FY55" i="24" s="1"/>
  <c r="FY56" i="24" s="1"/>
  <c r="FY57" i="24" s="1"/>
  <c r="FY58" i="24" s="1"/>
  <c r="FY59" i="24" s="1"/>
  <c r="FY60" i="24" s="1"/>
  <c r="FY61" i="24" s="1"/>
  <c r="FY62" i="24" s="1"/>
  <c r="FY63" i="24" s="1"/>
  <c r="FY64" i="24" s="1"/>
  <c r="FY65" i="24" s="1"/>
  <c r="FY66" i="24" s="1"/>
  <c r="FY67" i="24" s="1"/>
  <c r="FY68" i="24" s="1"/>
  <c r="FY69" i="24" s="1"/>
  <c r="FY70" i="24" s="1"/>
  <c r="FY71" i="24" s="1"/>
  <c r="FY72" i="24" s="1"/>
  <c r="FY73" i="24" s="1"/>
  <c r="FY74" i="24" s="1"/>
  <c r="FY75" i="24" s="1"/>
  <c r="FY76" i="24" s="1"/>
  <c r="FY77" i="24" s="1"/>
  <c r="FY78" i="24" s="1"/>
  <c r="FY79" i="24" s="1"/>
  <c r="FY80" i="24" s="1"/>
  <c r="FY81" i="24" s="1"/>
  <c r="FY82" i="24" s="1"/>
  <c r="FY83" i="24" s="1"/>
  <c r="FY84" i="24" s="1"/>
  <c r="FY85" i="24" s="1"/>
  <c r="FY86" i="24" s="1"/>
  <c r="FY87" i="24" s="1"/>
  <c r="FY88" i="24" s="1"/>
  <c r="FY89" i="24" s="1"/>
  <c r="FY90" i="24" s="1"/>
  <c r="FY91" i="24" s="1"/>
  <c r="FY92" i="24" s="1"/>
  <c r="FY93" i="24" s="1"/>
  <c r="FY94" i="24" s="1"/>
  <c r="FY95" i="24" s="1"/>
  <c r="FY96" i="24" s="1"/>
  <c r="FY97" i="24" s="1"/>
  <c r="FY98" i="24" s="1"/>
  <c r="FY99" i="24" s="1"/>
  <c r="FY100" i="24" s="1"/>
  <c r="FY101" i="24" s="1"/>
  <c r="FY102" i="24" s="1"/>
  <c r="FY103" i="24" s="1"/>
  <c r="FY104" i="24" s="1"/>
  <c r="FY105" i="24" s="1"/>
  <c r="FY106" i="24" s="1"/>
  <c r="FY107" i="24" s="1"/>
  <c r="FY108" i="24" s="1"/>
  <c r="FY109" i="24" s="1"/>
  <c r="FY110" i="24" s="1"/>
  <c r="FY111" i="24" s="1"/>
  <c r="FY112" i="24" s="1"/>
  <c r="FY113" i="24" s="1"/>
  <c r="FY114" i="24" s="1"/>
  <c r="FY115" i="24" s="1"/>
  <c r="FY116" i="24" s="1"/>
  <c r="FY117" i="24" s="1"/>
  <c r="FY118" i="24" s="1"/>
  <c r="FY119" i="24" s="1"/>
  <c r="FY120" i="24" s="1"/>
  <c r="FY121" i="24" s="1"/>
  <c r="FY122" i="24" s="1"/>
  <c r="FY123" i="24" s="1"/>
  <c r="LG5" i="24"/>
  <c r="LG6" i="24" s="1"/>
  <c r="LG7" i="24" s="1"/>
  <c r="LG8" i="24" s="1"/>
  <c r="LG9" i="24" s="1"/>
  <c r="LG10" i="24" s="1"/>
  <c r="LG11" i="24" s="1"/>
  <c r="LG12" i="24" s="1"/>
  <c r="LG13" i="24" s="1"/>
  <c r="LG14" i="24" s="1"/>
  <c r="LG15" i="24" s="1"/>
  <c r="LG16" i="24" s="1"/>
  <c r="LG17" i="24" s="1"/>
  <c r="LG18" i="24" s="1"/>
  <c r="LG19" i="24" s="1"/>
  <c r="LG20" i="24" s="1"/>
  <c r="LG21" i="24" s="1"/>
  <c r="LG22" i="24" s="1"/>
  <c r="LG23" i="24" s="1"/>
  <c r="LG24" i="24" s="1"/>
  <c r="LG25" i="24" s="1"/>
  <c r="LG26" i="24" s="1"/>
  <c r="LG27" i="24" s="1"/>
  <c r="LG28" i="24" s="1"/>
  <c r="LG29" i="24" s="1"/>
  <c r="LG30" i="24" s="1"/>
  <c r="LG31" i="24" s="1"/>
  <c r="LG32" i="24" s="1"/>
  <c r="LG33" i="24" s="1"/>
  <c r="LG34" i="24" s="1"/>
  <c r="LG35" i="24" s="1"/>
  <c r="LG36" i="24" s="1"/>
  <c r="LG37" i="24" s="1"/>
  <c r="LG38" i="24" s="1"/>
  <c r="LG39" i="24" s="1"/>
  <c r="LG40" i="24" s="1"/>
  <c r="LG41" i="24" s="1"/>
  <c r="LG42" i="24" s="1"/>
  <c r="LG43" i="24" s="1"/>
  <c r="LG44" i="24" s="1"/>
  <c r="LG45" i="24" s="1"/>
  <c r="LG46" i="24" s="1"/>
  <c r="LG47" i="24" s="1"/>
  <c r="LG48" i="24" s="1"/>
  <c r="LG49" i="24" s="1"/>
  <c r="LG50" i="24" s="1"/>
  <c r="LG51" i="24" s="1"/>
  <c r="LG52" i="24" s="1"/>
  <c r="LG53" i="24" s="1"/>
  <c r="LG54" i="24" s="1"/>
  <c r="LG55" i="24" s="1"/>
  <c r="LG56" i="24" s="1"/>
  <c r="LG57" i="24" s="1"/>
  <c r="LG58" i="24" s="1"/>
  <c r="LG59" i="24" s="1"/>
  <c r="LG60" i="24" s="1"/>
  <c r="LG61" i="24" s="1"/>
  <c r="LG62" i="24" s="1"/>
  <c r="LG63" i="24" s="1"/>
  <c r="LG64" i="24" s="1"/>
  <c r="LG65" i="24" s="1"/>
  <c r="LG66" i="24" s="1"/>
  <c r="LG67" i="24" s="1"/>
  <c r="LG68" i="24" s="1"/>
  <c r="LG69" i="24" s="1"/>
  <c r="LG70" i="24" s="1"/>
  <c r="LG71" i="24" s="1"/>
  <c r="LG72" i="24" s="1"/>
  <c r="LG73" i="24" s="1"/>
  <c r="LG74" i="24" s="1"/>
  <c r="LG75" i="24" s="1"/>
  <c r="LG76" i="24" s="1"/>
  <c r="LG77" i="24" s="1"/>
  <c r="LG78" i="24" s="1"/>
  <c r="LG79" i="24" s="1"/>
  <c r="LG80" i="24" s="1"/>
  <c r="LG81" i="24" s="1"/>
  <c r="LG82" i="24" s="1"/>
  <c r="LG83" i="24" s="1"/>
  <c r="LG84" i="24" s="1"/>
  <c r="LG85" i="24" s="1"/>
  <c r="LG86" i="24" s="1"/>
  <c r="LG87" i="24" s="1"/>
  <c r="LG88" i="24" s="1"/>
  <c r="LG89" i="24" s="1"/>
  <c r="LG90" i="24" s="1"/>
  <c r="LG91" i="24" s="1"/>
  <c r="LG92" i="24" s="1"/>
  <c r="LG93" i="24" s="1"/>
  <c r="LG94" i="24" s="1"/>
  <c r="LG95" i="24" s="1"/>
  <c r="LG96" i="24" s="1"/>
  <c r="LG97" i="24" s="1"/>
  <c r="LG98" i="24" s="1"/>
  <c r="LG99" i="24" s="1"/>
  <c r="LG100" i="24" s="1"/>
  <c r="LG101" i="24" s="1"/>
  <c r="LG102" i="24" s="1"/>
  <c r="LG103" i="24" s="1"/>
  <c r="LG104" i="24" s="1"/>
  <c r="LG105" i="24" s="1"/>
  <c r="LG106" i="24" s="1"/>
  <c r="LG107" i="24" s="1"/>
  <c r="LG108" i="24" s="1"/>
  <c r="LG109" i="24" s="1"/>
  <c r="LG110" i="24" s="1"/>
  <c r="LG111" i="24" s="1"/>
  <c r="LG112" i="24" s="1"/>
  <c r="LG113" i="24" s="1"/>
  <c r="LG114" i="24" s="1"/>
  <c r="LG115" i="24" s="1"/>
  <c r="LG116" i="24" s="1"/>
  <c r="LG117" i="24" s="1"/>
  <c r="LG118" i="24" s="1"/>
  <c r="LG119" i="24" s="1"/>
  <c r="LG120" i="24" s="1"/>
  <c r="LG121" i="24" s="1"/>
  <c r="LG122" i="24" s="1"/>
  <c r="LG123" i="24" s="1"/>
  <c r="JX5" i="24"/>
  <c r="RN4" i="24"/>
  <c r="RM5" i="24"/>
  <c r="RM6" i="24" s="1"/>
  <c r="RM7" i="24" s="1"/>
  <c r="RM8" i="24" s="1"/>
  <c r="RM9" i="24" s="1"/>
  <c r="RM10" i="24" s="1"/>
  <c r="RM11" i="24" s="1"/>
  <c r="RM12" i="24" s="1"/>
  <c r="RM13" i="24" s="1"/>
  <c r="RM14" i="24" s="1"/>
  <c r="RM15" i="24" s="1"/>
  <c r="RM16" i="24" s="1"/>
  <c r="RM17" i="24" s="1"/>
  <c r="RM18" i="24" s="1"/>
  <c r="RM19" i="24" s="1"/>
  <c r="RM20" i="24" s="1"/>
  <c r="RM21" i="24" s="1"/>
  <c r="RM22" i="24" s="1"/>
  <c r="RM23" i="24" s="1"/>
  <c r="RM24" i="24" s="1"/>
  <c r="RM25" i="24" s="1"/>
  <c r="RM26" i="24" s="1"/>
  <c r="RM27" i="24" s="1"/>
  <c r="RM28" i="24" s="1"/>
  <c r="RM29" i="24" s="1"/>
  <c r="RM30" i="24" s="1"/>
  <c r="RM31" i="24" s="1"/>
  <c r="RM32" i="24" s="1"/>
  <c r="RM33" i="24" s="1"/>
  <c r="RM34" i="24" s="1"/>
  <c r="RM35" i="24" s="1"/>
  <c r="RM36" i="24" s="1"/>
  <c r="RM37" i="24" s="1"/>
  <c r="RM38" i="24" s="1"/>
  <c r="RM39" i="24" s="1"/>
  <c r="RM40" i="24" s="1"/>
  <c r="RM41" i="24" s="1"/>
  <c r="RM42" i="24" s="1"/>
  <c r="RM43" i="24" s="1"/>
  <c r="RM44" i="24" s="1"/>
  <c r="RM45" i="24" s="1"/>
  <c r="RM46" i="24" s="1"/>
  <c r="RM47" i="24" s="1"/>
  <c r="RM48" i="24" s="1"/>
  <c r="RM49" i="24" s="1"/>
  <c r="RM50" i="24" s="1"/>
  <c r="RM51" i="24" s="1"/>
  <c r="RM52" i="24" s="1"/>
  <c r="RM53" i="24" s="1"/>
  <c r="RM54" i="24" s="1"/>
  <c r="RM55" i="24" s="1"/>
  <c r="RM56" i="24" s="1"/>
  <c r="RM57" i="24" s="1"/>
  <c r="RM58" i="24" s="1"/>
  <c r="RM59" i="24" s="1"/>
  <c r="RM60" i="24" s="1"/>
  <c r="RM61" i="24" s="1"/>
  <c r="RM62" i="24" s="1"/>
  <c r="RM63" i="24" s="1"/>
  <c r="RM64" i="24" s="1"/>
  <c r="RM65" i="24" s="1"/>
  <c r="RM66" i="24" s="1"/>
  <c r="RM67" i="24" s="1"/>
  <c r="RM68" i="24" s="1"/>
  <c r="RM69" i="24" s="1"/>
  <c r="RM70" i="24" s="1"/>
  <c r="RM71" i="24" s="1"/>
  <c r="RM72" i="24" s="1"/>
  <c r="RM73" i="24" s="1"/>
  <c r="RM74" i="24" s="1"/>
  <c r="RM75" i="24" s="1"/>
  <c r="RM76" i="24" s="1"/>
  <c r="RM77" i="24" s="1"/>
  <c r="RM78" i="24" s="1"/>
  <c r="RM79" i="24" s="1"/>
  <c r="RM80" i="24" s="1"/>
  <c r="RM81" i="24" s="1"/>
  <c r="RM82" i="24" s="1"/>
  <c r="RM83" i="24" s="1"/>
  <c r="RM84" i="24" s="1"/>
  <c r="RM85" i="24" s="1"/>
  <c r="RM86" i="24" s="1"/>
  <c r="RM87" i="24" s="1"/>
  <c r="RM88" i="24" s="1"/>
  <c r="RM89" i="24" s="1"/>
  <c r="RM90" i="24" s="1"/>
  <c r="RM91" i="24" s="1"/>
  <c r="RM92" i="24" s="1"/>
  <c r="RM93" i="24" s="1"/>
  <c r="RM94" i="24" s="1"/>
  <c r="RM95" i="24" s="1"/>
  <c r="RM96" i="24" s="1"/>
  <c r="RM97" i="24" s="1"/>
  <c r="RM98" i="24" s="1"/>
  <c r="RM99" i="24" s="1"/>
  <c r="RM100" i="24" s="1"/>
  <c r="RM101" i="24" s="1"/>
  <c r="RM102" i="24" s="1"/>
  <c r="RM103" i="24" s="1"/>
  <c r="RM104" i="24" s="1"/>
  <c r="RM105" i="24" s="1"/>
  <c r="RM106" i="24" s="1"/>
  <c r="RM107" i="24" s="1"/>
  <c r="RM108" i="24" s="1"/>
  <c r="RM109" i="24" s="1"/>
  <c r="RM110" i="24" s="1"/>
  <c r="RM111" i="24" s="1"/>
  <c r="RM112" i="24" s="1"/>
  <c r="RM113" i="24" s="1"/>
  <c r="RM114" i="24" s="1"/>
  <c r="RM115" i="24" s="1"/>
  <c r="RM116" i="24" s="1"/>
  <c r="RM117" i="24" s="1"/>
  <c r="RM118" i="24" s="1"/>
  <c r="RM119" i="24" s="1"/>
  <c r="RM120" i="24" s="1"/>
  <c r="RM121" i="24" s="1"/>
  <c r="RM122" i="24" s="1"/>
  <c r="RM123" i="24" s="1"/>
  <c r="IA6" i="24"/>
  <c r="IA7" i="24" s="1"/>
  <c r="IA8" i="24" s="1"/>
  <c r="IA9" i="24" s="1"/>
  <c r="IA10" i="24" s="1"/>
  <c r="IA11" i="24" s="1"/>
  <c r="IA12" i="24" s="1"/>
  <c r="IA13" i="24" s="1"/>
  <c r="IA14" i="24" s="1"/>
  <c r="IA15" i="24" s="1"/>
  <c r="IA16" i="24" s="1"/>
  <c r="IA17" i="24" s="1"/>
  <c r="IA18" i="24" s="1"/>
  <c r="IA19" i="24" s="1"/>
  <c r="IA20" i="24" s="1"/>
  <c r="IA21" i="24" s="1"/>
  <c r="IA22" i="24" s="1"/>
  <c r="IA23" i="24" s="1"/>
  <c r="IA24" i="24" s="1"/>
  <c r="IA25" i="24" s="1"/>
  <c r="IA26" i="24" s="1"/>
  <c r="IA27" i="24" s="1"/>
  <c r="IA28" i="24" s="1"/>
  <c r="IA29" i="24" s="1"/>
  <c r="IA30" i="24" s="1"/>
  <c r="IA31" i="24" s="1"/>
  <c r="IA32" i="24" s="1"/>
  <c r="IA33" i="24" s="1"/>
  <c r="IA34" i="24" s="1"/>
  <c r="IA35" i="24" s="1"/>
  <c r="IA36" i="24" s="1"/>
  <c r="IA37" i="24" s="1"/>
  <c r="IA38" i="24" s="1"/>
  <c r="IA39" i="24" s="1"/>
  <c r="IA40" i="24" s="1"/>
  <c r="IA41" i="24" s="1"/>
  <c r="IA42" i="24" s="1"/>
  <c r="IA43" i="24" s="1"/>
  <c r="IA44" i="24" s="1"/>
  <c r="IA45" i="24" s="1"/>
  <c r="IA46" i="24" s="1"/>
  <c r="IA47" i="24" s="1"/>
  <c r="IA48" i="24" s="1"/>
  <c r="IA49" i="24" s="1"/>
  <c r="IA50" i="24" s="1"/>
  <c r="IA51" i="24" s="1"/>
  <c r="IA52" i="24" s="1"/>
  <c r="IA53" i="24" s="1"/>
  <c r="IA54" i="24" s="1"/>
  <c r="IA55" i="24" s="1"/>
  <c r="IA56" i="24" s="1"/>
  <c r="IA57" i="24" s="1"/>
  <c r="IA58" i="24" s="1"/>
  <c r="IA59" i="24" s="1"/>
  <c r="IA60" i="24" s="1"/>
  <c r="IA61" i="24" s="1"/>
  <c r="IA62" i="24" s="1"/>
  <c r="IA63" i="24" s="1"/>
  <c r="IA64" i="24" s="1"/>
  <c r="IA65" i="24" s="1"/>
  <c r="IA66" i="24" s="1"/>
  <c r="IA67" i="24" s="1"/>
  <c r="IA68" i="24" s="1"/>
  <c r="IA69" i="24" s="1"/>
  <c r="IA70" i="24" s="1"/>
  <c r="IA71" i="24" s="1"/>
  <c r="IA72" i="24" s="1"/>
  <c r="IA73" i="24" s="1"/>
  <c r="IA74" i="24" s="1"/>
  <c r="IA75" i="24" s="1"/>
  <c r="IA76" i="24" s="1"/>
  <c r="IA77" i="24" s="1"/>
  <c r="IA78" i="24" s="1"/>
  <c r="IA79" i="24" s="1"/>
  <c r="IA80" i="24" s="1"/>
  <c r="IA81" i="24" s="1"/>
  <c r="IA82" i="24" s="1"/>
  <c r="IA83" i="24" s="1"/>
  <c r="IA84" i="24" s="1"/>
  <c r="IA85" i="24" s="1"/>
  <c r="IA86" i="24" s="1"/>
  <c r="IA87" i="24" s="1"/>
  <c r="IA88" i="24" s="1"/>
  <c r="IA89" i="24" s="1"/>
  <c r="IA90" i="24" s="1"/>
  <c r="IA91" i="24" s="1"/>
  <c r="IA92" i="24" s="1"/>
  <c r="IA93" i="24" s="1"/>
  <c r="IA94" i="24" s="1"/>
  <c r="IA95" i="24" s="1"/>
  <c r="IA96" i="24" s="1"/>
  <c r="IA97" i="24" s="1"/>
  <c r="IA98" i="24" s="1"/>
  <c r="IA99" i="24" s="1"/>
  <c r="IA100" i="24" s="1"/>
  <c r="IA101" i="24" s="1"/>
  <c r="IA102" i="24" s="1"/>
  <c r="IA103" i="24" s="1"/>
  <c r="IA104" i="24" s="1"/>
  <c r="IA105" i="24" s="1"/>
  <c r="IA106" i="24" s="1"/>
  <c r="IA107" i="24" s="1"/>
  <c r="IA108" i="24" s="1"/>
  <c r="IA109" i="24" s="1"/>
  <c r="IA110" i="24" s="1"/>
  <c r="IA111" i="24" s="1"/>
  <c r="IA112" i="24" s="1"/>
  <c r="IA113" i="24" s="1"/>
  <c r="IA114" i="24" s="1"/>
  <c r="IA115" i="24" s="1"/>
  <c r="IA116" i="24" s="1"/>
  <c r="IA117" i="24" s="1"/>
  <c r="IA118" i="24" s="1"/>
  <c r="IA119" i="24" s="1"/>
  <c r="IA120" i="24" s="1"/>
  <c r="IA121" i="24" s="1"/>
  <c r="IA122" i="24" s="1"/>
  <c r="IA123" i="24" s="1"/>
  <c r="MD5" i="24"/>
  <c r="OT4" i="24"/>
  <c r="IF6" i="24"/>
  <c r="HN6" i="24"/>
  <c r="LX6" i="24"/>
  <c r="TH6" i="24"/>
  <c r="EN6" i="24"/>
  <c r="LF6" i="24"/>
  <c r="DV6" i="24"/>
  <c r="FX6" i="24"/>
  <c r="OX6" i="24"/>
  <c r="JQ6" i="24"/>
  <c r="JQ7" i="24" s="1"/>
  <c r="JQ8" i="24" s="1"/>
  <c r="JQ9" i="24" s="1"/>
  <c r="JQ10" i="24" s="1"/>
  <c r="JQ11" i="24" s="1"/>
  <c r="JQ12" i="24" s="1"/>
  <c r="JQ13" i="24" s="1"/>
  <c r="JQ14" i="24" s="1"/>
  <c r="JQ15" i="24" s="1"/>
  <c r="JQ16" i="24" s="1"/>
  <c r="JQ17" i="24" s="1"/>
  <c r="JQ18" i="24" s="1"/>
  <c r="JQ19" i="24" s="1"/>
  <c r="JQ20" i="24" s="1"/>
  <c r="JQ21" i="24" s="1"/>
  <c r="JQ22" i="24" s="1"/>
  <c r="JQ23" i="24" s="1"/>
  <c r="JQ24" i="24" s="1"/>
  <c r="JQ25" i="24" s="1"/>
  <c r="JQ26" i="24" s="1"/>
  <c r="JQ27" i="24" s="1"/>
  <c r="JQ28" i="24" s="1"/>
  <c r="JQ29" i="24" s="1"/>
  <c r="JQ30" i="24" s="1"/>
  <c r="JQ31" i="24" s="1"/>
  <c r="JQ32" i="24" s="1"/>
  <c r="JQ33" i="24" s="1"/>
  <c r="JQ34" i="24" s="1"/>
  <c r="JQ35" i="24" s="1"/>
  <c r="JQ36" i="24" s="1"/>
  <c r="JQ37" i="24" s="1"/>
  <c r="JQ38" i="24" s="1"/>
  <c r="JQ39" i="24" s="1"/>
  <c r="JQ40" i="24" s="1"/>
  <c r="JQ41" i="24" s="1"/>
  <c r="JQ42" i="24" s="1"/>
  <c r="JQ43" i="24" s="1"/>
  <c r="JQ44" i="24" s="1"/>
  <c r="JQ45" i="24" s="1"/>
  <c r="JQ46" i="24" s="1"/>
  <c r="JQ47" i="24" s="1"/>
  <c r="JQ48" i="24" s="1"/>
  <c r="JQ49" i="24" s="1"/>
  <c r="JQ50" i="24" s="1"/>
  <c r="JQ51" i="24" s="1"/>
  <c r="JQ52" i="24" s="1"/>
  <c r="JQ53" i="24" s="1"/>
  <c r="JQ54" i="24" s="1"/>
  <c r="JQ55" i="24" s="1"/>
  <c r="JQ56" i="24" s="1"/>
  <c r="JQ57" i="24" s="1"/>
  <c r="JQ58" i="24" s="1"/>
  <c r="JQ59" i="24" s="1"/>
  <c r="JQ60" i="24" s="1"/>
  <c r="JQ61" i="24" s="1"/>
  <c r="JQ62" i="24" s="1"/>
  <c r="JQ63" i="24" s="1"/>
  <c r="JQ64" i="24" s="1"/>
  <c r="JQ65" i="24" s="1"/>
  <c r="JQ66" i="24" s="1"/>
  <c r="JQ67" i="24" s="1"/>
  <c r="JQ68" i="24" s="1"/>
  <c r="JQ69" i="24" s="1"/>
  <c r="JQ70" i="24" s="1"/>
  <c r="JQ71" i="24" s="1"/>
  <c r="JQ72" i="24" s="1"/>
  <c r="JQ73" i="24" s="1"/>
  <c r="JQ74" i="24" s="1"/>
  <c r="JQ75" i="24" s="1"/>
  <c r="JQ76" i="24" s="1"/>
  <c r="JQ77" i="24" s="1"/>
  <c r="JQ78" i="24" s="1"/>
  <c r="JQ79" i="24" s="1"/>
  <c r="JQ80" i="24" s="1"/>
  <c r="JQ81" i="24" s="1"/>
  <c r="JQ82" i="24" s="1"/>
  <c r="JQ83" i="24" s="1"/>
  <c r="JQ84" i="24" s="1"/>
  <c r="JQ85" i="24" s="1"/>
  <c r="JQ86" i="24" s="1"/>
  <c r="JQ87" i="24" s="1"/>
  <c r="JQ88" i="24" s="1"/>
  <c r="JQ89" i="24" s="1"/>
  <c r="JQ90" i="24" s="1"/>
  <c r="JQ91" i="24" s="1"/>
  <c r="JQ92" i="24" s="1"/>
  <c r="JQ93" i="24" s="1"/>
  <c r="JQ94" i="24" s="1"/>
  <c r="JQ95" i="24" s="1"/>
  <c r="JQ96" i="24" s="1"/>
  <c r="JQ97" i="24" s="1"/>
  <c r="JQ98" i="24" s="1"/>
  <c r="JQ99" i="24" s="1"/>
  <c r="JQ100" i="24" s="1"/>
  <c r="JQ101" i="24" s="1"/>
  <c r="JQ102" i="24" s="1"/>
  <c r="JQ103" i="24" s="1"/>
  <c r="JQ104" i="24" s="1"/>
  <c r="JQ105" i="24" s="1"/>
  <c r="JQ106" i="24" s="1"/>
  <c r="JQ107" i="24" s="1"/>
  <c r="JQ108" i="24" s="1"/>
  <c r="JQ109" i="24" s="1"/>
  <c r="JQ110" i="24" s="1"/>
  <c r="JQ111" i="24" s="1"/>
  <c r="JQ112" i="24" s="1"/>
  <c r="JQ113" i="24" s="1"/>
  <c r="JQ114" i="24" s="1"/>
  <c r="JQ115" i="24" s="1"/>
  <c r="JQ116" i="24" s="1"/>
  <c r="JQ117" i="24" s="1"/>
  <c r="JQ118" i="24" s="1"/>
  <c r="JQ119" i="24" s="1"/>
  <c r="JQ120" i="24" s="1"/>
  <c r="JQ121" i="24" s="1"/>
  <c r="JQ122" i="24" s="1"/>
  <c r="JQ123" i="24" s="1"/>
  <c r="RX6" i="24"/>
  <c r="EC6" i="24"/>
  <c r="EC7" i="24" s="1"/>
  <c r="EC8" i="24" s="1"/>
  <c r="EC9" i="24" s="1"/>
  <c r="EC10" i="24" s="1"/>
  <c r="EC11" i="24" s="1"/>
  <c r="EC12" i="24" s="1"/>
  <c r="EC13" i="24" s="1"/>
  <c r="EC14" i="24" s="1"/>
  <c r="EC15" i="24" s="1"/>
  <c r="EC16" i="24" s="1"/>
  <c r="EC17" i="24" s="1"/>
  <c r="EC18" i="24" s="1"/>
  <c r="EC19" i="24" s="1"/>
  <c r="EC20" i="24" s="1"/>
  <c r="EC21" i="24" s="1"/>
  <c r="EC22" i="24" s="1"/>
  <c r="EC23" i="24" s="1"/>
  <c r="EC24" i="24" s="1"/>
  <c r="EC25" i="24" s="1"/>
  <c r="EC26" i="24" s="1"/>
  <c r="EC27" i="24" s="1"/>
  <c r="EC28" i="24" s="1"/>
  <c r="EC29" i="24" s="1"/>
  <c r="EC30" i="24" s="1"/>
  <c r="EC31" i="24" s="1"/>
  <c r="EC32" i="24" s="1"/>
  <c r="EC33" i="24" s="1"/>
  <c r="EC34" i="24" s="1"/>
  <c r="EC35" i="24" s="1"/>
  <c r="EC36" i="24" s="1"/>
  <c r="EC37" i="24" s="1"/>
  <c r="EC38" i="24" s="1"/>
  <c r="EC39" i="24" s="1"/>
  <c r="EC40" i="24" s="1"/>
  <c r="EC41" i="24" s="1"/>
  <c r="EC42" i="24" s="1"/>
  <c r="EC43" i="24" s="1"/>
  <c r="EC44" i="24" s="1"/>
  <c r="EC45" i="24" s="1"/>
  <c r="EC46" i="24" s="1"/>
  <c r="EC47" i="24" s="1"/>
  <c r="EC48" i="24" s="1"/>
  <c r="EC49" i="24" s="1"/>
  <c r="EC50" i="24" s="1"/>
  <c r="EC51" i="24" s="1"/>
  <c r="EC52" i="24" s="1"/>
  <c r="EC53" i="24" s="1"/>
  <c r="EC54" i="24" s="1"/>
  <c r="EC55" i="24" s="1"/>
  <c r="EC56" i="24" s="1"/>
  <c r="EC57" i="24" s="1"/>
  <c r="EC58" i="24" s="1"/>
  <c r="EC59" i="24" s="1"/>
  <c r="EC60" i="24" s="1"/>
  <c r="EC61" i="24" s="1"/>
  <c r="EC62" i="24" s="1"/>
  <c r="EC63" i="24" s="1"/>
  <c r="EC64" i="24" s="1"/>
  <c r="EC65" i="24" s="1"/>
  <c r="EC66" i="24" s="1"/>
  <c r="EC67" i="24" s="1"/>
  <c r="EC68" i="24" s="1"/>
  <c r="EC69" i="24" s="1"/>
  <c r="EC70" i="24" s="1"/>
  <c r="EC71" i="24" s="1"/>
  <c r="EC72" i="24" s="1"/>
  <c r="EC73" i="24" s="1"/>
  <c r="EC74" i="24" s="1"/>
  <c r="EC75" i="24" s="1"/>
  <c r="EC76" i="24" s="1"/>
  <c r="EC77" i="24" s="1"/>
  <c r="EC78" i="24" s="1"/>
  <c r="EC79" i="24" s="1"/>
  <c r="EC80" i="24" s="1"/>
  <c r="EC81" i="24" s="1"/>
  <c r="EC82" i="24" s="1"/>
  <c r="EC83" i="24" s="1"/>
  <c r="EC84" i="24" s="1"/>
  <c r="EC85" i="24" s="1"/>
  <c r="EC86" i="24" s="1"/>
  <c r="EC87" i="24" s="1"/>
  <c r="EC88" i="24" s="1"/>
  <c r="EC89" i="24" s="1"/>
  <c r="EC90" i="24" s="1"/>
  <c r="EC91" i="24" s="1"/>
  <c r="EC92" i="24" s="1"/>
  <c r="EC93" i="24" s="1"/>
  <c r="EC94" i="24" s="1"/>
  <c r="EC95" i="24" s="1"/>
  <c r="EC96" i="24" s="1"/>
  <c r="EC97" i="24" s="1"/>
  <c r="EC98" i="24" s="1"/>
  <c r="EC99" i="24" s="1"/>
  <c r="EC100" i="24" s="1"/>
  <c r="EC101" i="24" s="1"/>
  <c r="EC102" i="24" s="1"/>
  <c r="EC103" i="24" s="1"/>
  <c r="EC104" i="24" s="1"/>
  <c r="EC105" i="24" s="1"/>
  <c r="EC106" i="24" s="1"/>
  <c r="EC107" i="24" s="1"/>
  <c r="EC108" i="24" s="1"/>
  <c r="EC109" i="24" s="1"/>
  <c r="EC110" i="24" s="1"/>
  <c r="EC111" i="24" s="1"/>
  <c r="EC112" i="24" s="1"/>
  <c r="EC113" i="24" s="1"/>
  <c r="EC114" i="24" s="1"/>
  <c r="EC115" i="24" s="1"/>
  <c r="EC116" i="24" s="1"/>
  <c r="EC117" i="24" s="1"/>
  <c r="EC118" i="24" s="1"/>
  <c r="EC119" i="24" s="1"/>
  <c r="EC120" i="24" s="1"/>
  <c r="EC121" i="24" s="1"/>
  <c r="EC122" i="24" s="1"/>
  <c r="EC123" i="24" s="1"/>
  <c r="PP6" i="24"/>
  <c r="PR4" i="24"/>
  <c r="PQ5" i="24"/>
  <c r="PQ6" i="24" s="1"/>
  <c r="PQ7" i="24" s="1"/>
  <c r="PQ8" i="24" s="1"/>
  <c r="PQ9" i="24" s="1"/>
  <c r="PQ10" i="24" s="1"/>
  <c r="PQ11" i="24" s="1"/>
  <c r="PQ12" i="24" s="1"/>
  <c r="PQ13" i="24" s="1"/>
  <c r="PQ14" i="24" s="1"/>
  <c r="PQ15" i="24" s="1"/>
  <c r="PQ16" i="24" s="1"/>
  <c r="PQ17" i="24" s="1"/>
  <c r="PQ18" i="24" s="1"/>
  <c r="PQ19" i="24" s="1"/>
  <c r="PQ20" i="24" s="1"/>
  <c r="PQ21" i="24" s="1"/>
  <c r="PQ22" i="24" s="1"/>
  <c r="PQ23" i="24" s="1"/>
  <c r="PQ24" i="24" s="1"/>
  <c r="PQ25" i="24" s="1"/>
  <c r="PQ26" i="24" s="1"/>
  <c r="PQ27" i="24" s="1"/>
  <c r="PQ28" i="24" s="1"/>
  <c r="PQ29" i="24" s="1"/>
  <c r="PQ30" i="24" s="1"/>
  <c r="PQ31" i="24" s="1"/>
  <c r="PQ32" i="24" s="1"/>
  <c r="PQ33" i="24" s="1"/>
  <c r="PQ34" i="24" s="1"/>
  <c r="PQ35" i="24" s="1"/>
  <c r="PQ36" i="24" s="1"/>
  <c r="PQ37" i="24" s="1"/>
  <c r="PQ38" i="24" s="1"/>
  <c r="PQ39" i="24" s="1"/>
  <c r="PQ40" i="24" s="1"/>
  <c r="PQ41" i="24" s="1"/>
  <c r="PQ42" i="24" s="1"/>
  <c r="PQ43" i="24" s="1"/>
  <c r="PQ44" i="24" s="1"/>
  <c r="PQ45" i="24" s="1"/>
  <c r="PQ46" i="24" s="1"/>
  <c r="PQ47" i="24" s="1"/>
  <c r="PQ48" i="24" s="1"/>
  <c r="PQ49" i="24" s="1"/>
  <c r="PQ50" i="24" s="1"/>
  <c r="PQ51" i="24" s="1"/>
  <c r="PQ52" i="24" s="1"/>
  <c r="PQ53" i="24" s="1"/>
  <c r="PQ54" i="24" s="1"/>
  <c r="PQ55" i="24" s="1"/>
  <c r="PQ56" i="24" s="1"/>
  <c r="PQ57" i="24" s="1"/>
  <c r="PQ58" i="24" s="1"/>
  <c r="PQ59" i="24" s="1"/>
  <c r="PQ60" i="24" s="1"/>
  <c r="PQ61" i="24" s="1"/>
  <c r="PQ62" i="24" s="1"/>
  <c r="PQ63" i="24" s="1"/>
  <c r="PQ64" i="24" s="1"/>
  <c r="PQ65" i="24" s="1"/>
  <c r="PQ66" i="24" s="1"/>
  <c r="PQ67" i="24" s="1"/>
  <c r="PQ68" i="24" s="1"/>
  <c r="PQ69" i="24" s="1"/>
  <c r="PQ70" i="24" s="1"/>
  <c r="PQ71" i="24" s="1"/>
  <c r="PQ72" i="24" s="1"/>
  <c r="PQ73" i="24" s="1"/>
  <c r="PQ74" i="24" s="1"/>
  <c r="PQ75" i="24" s="1"/>
  <c r="PQ76" i="24" s="1"/>
  <c r="PQ77" i="24" s="1"/>
  <c r="PQ78" i="24" s="1"/>
  <c r="PQ79" i="24" s="1"/>
  <c r="PQ80" i="24" s="1"/>
  <c r="PQ81" i="24" s="1"/>
  <c r="PQ82" i="24" s="1"/>
  <c r="PQ83" i="24" s="1"/>
  <c r="PQ84" i="24" s="1"/>
  <c r="PQ85" i="24" s="1"/>
  <c r="PQ86" i="24" s="1"/>
  <c r="PQ87" i="24" s="1"/>
  <c r="PQ88" i="24" s="1"/>
  <c r="PQ89" i="24" s="1"/>
  <c r="PQ90" i="24" s="1"/>
  <c r="PQ91" i="24" s="1"/>
  <c r="PQ92" i="24" s="1"/>
  <c r="PQ93" i="24" s="1"/>
  <c r="PQ94" i="24" s="1"/>
  <c r="PQ95" i="24" s="1"/>
  <c r="PQ96" i="24" s="1"/>
  <c r="PQ97" i="24" s="1"/>
  <c r="PQ98" i="24" s="1"/>
  <c r="PQ99" i="24" s="1"/>
  <c r="PQ100" i="24" s="1"/>
  <c r="PQ101" i="24" s="1"/>
  <c r="PQ102" i="24" s="1"/>
  <c r="PQ103" i="24" s="1"/>
  <c r="PQ104" i="24" s="1"/>
  <c r="PQ105" i="24" s="1"/>
  <c r="PQ106" i="24" s="1"/>
  <c r="PQ107" i="24" s="1"/>
  <c r="PQ108" i="24" s="1"/>
  <c r="PQ109" i="24" s="1"/>
  <c r="PQ110" i="24" s="1"/>
  <c r="PQ111" i="24" s="1"/>
  <c r="PQ112" i="24" s="1"/>
  <c r="PQ113" i="24" s="1"/>
  <c r="PQ114" i="24" s="1"/>
  <c r="PQ115" i="24" s="1"/>
  <c r="PQ116" i="24" s="1"/>
  <c r="PQ117" i="24" s="1"/>
  <c r="PQ118" i="24" s="1"/>
  <c r="PQ119" i="24" s="1"/>
  <c r="PQ120" i="24" s="1"/>
  <c r="PQ121" i="24" s="1"/>
  <c r="PQ122" i="24" s="1"/>
  <c r="PQ123" i="24" s="1"/>
  <c r="FF6" i="24"/>
  <c r="JD6" i="24"/>
  <c r="EP4" i="24"/>
  <c r="EO5" i="24"/>
  <c r="EO6" i="24" s="1"/>
  <c r="EO7" i="24" s="1"/>
  <c r="EO8" i="24" s="1"/>
  <c r="EO9" i="24" s="1"/>
  <c r="EO10" i="24" s="1"/>
  <c r="EO11" i="24" s="1"/>
  <c r="EO12" i="24" s="1"/>
  <c r="EO13" i="24" s="1"/>
  <c r="EO14" i="24" s="1"/>
  <c r="EO15" i="24" s="1"/>
  <c r="EO16" i="24" s="1"/>
  <c r="EO17" i="24" s="1"/>
  <c r="EO18" i="24" s="1"/>
  <c r="EO19" i="24" s="1"/>
  <c r="EO20" i="24" s="1"/>
  <c r="EO21" i="24" s="1"/>
  <c r="EO22" i="24" s="1"/>
  <c r="EO23" i="24" s="1"/>
  <c r="EO24" i="24" s="1"/>
  <c r="EO25" i="24" s="1"/>
  <c r="EO26" i="24" s="1"/>
  <c r="EO27" i="24" s="1"/>
  <c r="EO28" i="24" s="1"/>
  <c r="EO29" i="24" s="1"/>
  <c r="EO30" i="24" s="1"/>
  <c r="EO31" i="24" s="1"/>
  <c r="EO32" i="24" s="1"/>
  <c r="EO33" i="24" s="1"/>
  <c r="EO34" i="24" s="1"/>
  <c r="EO35" i="24" s="1"/>
  <c r="EO36" i="24" s="1"/>
  <c r="EO37" i="24" s="1"/>
  <c r="EO38" i="24" s="1"/>
  <c r="EO39" i="24" s="1"/>
  <c r="EO40" i="24" s="1"/>
  <c r="EO41" i="24" s="1"/>
  <c r="EO42" i="24" s="1"/>
  <c r="EO43" i="24" s="1"/>
  <c r="EO44" i="24" s="1"/>
  <c r="EO45" i="24" s="1"/>
  <c r="EO46" i="24" s="1"/>
  <c r="EO47" i="24" s="1"/>
  <c r="EO48" i="24" s="1"/>
  <c r="EO49" i="24" s="1"/>
  <c r="EO50" i="24" s="1"/>
  <c r="EO51" i="24" s="1"/>
  <c r="EO52" i="24" s="1"/>
  <c r="EO53" i="24" s="1"/>
  <c r="EO54" i="24" s="1"/>
  <c r="EO55" i="24" s="1"/>
  <c r="EO56" i="24" s="1"/>
  <c r="EO57" i="24" s="1"/>
  <c r="EO58" i="24" s="1"/>
  <c r="EO59" i="24" s="1"/>
  <c r="EO60" i="24" s="1"/>
  <c r="EO61" i="24" s="1"/>
  <c r="EO62" i="24" s="1"/>
  <c r="EO63" i="24" s="1"/>
  <c r="EO64" i="24" s="1"/>
  <c r="EO65" i="24" s="1"/>
  <c r="EO66" i="24" s="1"/>
  <c r="EO67" i="24" s="1"/>
  <c r="EO68" i="24" s="1"/>
  <c r="EO69" i="24" s="1"/>
  <c r="EO70" i="24" s="1"/>
  <c r="EO71" i="24" s="1"/>
  <c r="EO72" i="24" s="1"/>
  <c r="EO73" i="24" s="1"/>
  <c r="EO74" i="24" s="1"/>
  <c r="EO75" i="24" s="1"/>
  <c r="EO76" i="24" s="1"/>
  <c r="EO77" i="24" s="1"/>
  <c r="EO78" i="24" s="1"/>
  <c r="EO79" i="24" s="1"/>
  <c r="EO80" i="24" s="1"/>
  <c r="EO81" i="24" s="1"/>
  <c r="EO82" i="24" s="1"/>
  <c r="EO83" i="24" s="1"/>
  <c r="EO84" i="24" s="1"/>
  <c r="EO85" i="24" s="1"/>
  <c r="EO86" i="24" s="1"/>
  <c r="EO87" i="24" s="1"/>
  <c r="EO88" i="24" s="1"/>
  <c r="EO89" i="24" s="1"/>
  <c r="EO90" i="24" s="1"/>
  <c r="EO91" i="24" s="1"/>
  <c r="EO92" i="24" s="1"/>
  <c r="EO93" i="24" s="1"/>
  <c r="EO94" i="24" s="1"/>
  <c r="EO95" i="24" s="1"/>
  <c r="EO96" i="24" s="1"/>
  <c r="EO97" i="24" s="1"/>
  <c r="EO98" i="24" s="1"/>
  <c r="EO99" i="24" s="1"/>
  <c r="EO100" i="24" s="1"/>
  <c r="EO101" i="24" s="1"/>
  <c r="EO102" i="24" s="1"/>
  <c r="EO103" i="24" s="1"/>
  <c r="EO104" i="24" s="1"/>
  <c r="EO105" i="24" s="1"/>
  <c r="EO106" i="24" s="1"/>
  <c r="EO107" i="24" s="1"/>
  <c r="EO108" i="24" s="1"/>
  <c r="EO109" i="24" s="1"/>
  <c r="EO110" i="24" s="1"/>
  <c r="EO111" i="24" s="1"/>
  <c r="EO112" i="24" s="1"/>
  <c r="EO113" i="24" s="1"/>
  <c r="EO114" i="24" s="1"/>
  <c r="EO115" i="24" s="1"/>
  <c r="EO116" i="24" s="1"/>
  <c r="EO117" i="24" s="1"/>
  <c r="EO118" i="24" s="1"/>
  <c r="EO119" i="24" s="1"/>
  <c r="EO120" i="24" s="1"/>
  <c r="EO121" i="24" s="1"/>
  <c r="EO122" i="24" s="1"/>
  <c r="EO123" i="24" s="1"/>
  <c r="RF6" i="24"/>
  <c r="BV5" i="24"/>
  <c r="TJ4" i="24"/>
  <c r="TI5" i="24"/>
  <c r="TI6" i="24" s="1"/>
  <c r="TI7" i="24" s="1"/>
  <c r="TI8" i="24" s="1"/>
  <c r="TI9" i="24" s="1"/>
  <c r="TI10" i="24" s="1"/>
  <c r="TI11" i="24" s="1"/>
  <c r="TI12" i="24" s="1"/>
  <c r="TI13" i="24" s="1"/>
  <c r="TI14" i="24" s="1"/>
  <c r="TI15" i="24" s="1"/>
  <c r="TI16" i="24" s="1"/>
  <c r="TI17" i="24" s="1"/>
  <c r="TI18" i="24" s="1"/>
  <c r="TI19" i="24" s="1"/>
  <c r="TI20" i="24" s="1"/>
  <c r="TI21" i="24" s="1"/>
  <c r="TI22" i="24" s="1"/>
  <c r="TI23" i="24" s="1"/>
  <c r="TI24" i="24" s="1"/>
  <c r="TI25" i="24" s="1"/>
  <c r="TI26" i="24" s="1"/>
  <c r="TI27" i="24" s="1"/>
  <c r="TI28" i="24" s="1"/>
  <c r="TI29" i="24" s="1"/>
  <c r="TI30" i="24" s="1"/>
  <c r="TI31" i="24" s="1"/>
  <c r="TI32" i="24" s="1"/>
  <c r="TI33" i="24" s="1"/>
  <c r="TI34" i="24" s="1"/>
  <c r="TI35" i="24" s="1"/>
  <c r="TI36" i="24" s="1"/>
  <c r="TI37" i="24" s="1"/>
  <c r="TI38" i="24" s="1"/>
  <c r="TI39" i="24" s="1"/>
  <c r="TI40" i="24" s="1"/>
  <c r="TI41" i="24" s="1"/>
  <c r="TI42" i="24" s="1"/>
  <c r="TI43" i="24" s="1"/>
  <c r="TI44" i="24" s="1"/>
  <c r="TI45" i="24" s="1"/>
  <c r="TI46" i="24" s="1"/>
  <c r="TI47" i="24" s="1"/>
  <c r="TI48" i="24" s="1"/>
  <c r="TI49" i="24" s="1"/>
  <c r="TI50" i="24" s="1"/>
  <c r="TI51" i="24" s="1"/>
  <c r="TI52" i="24" s="1"/>
  <c r="TI53" i="24" s="1"/>
  <c r="TI54" i="24" s="1"/>
  <c r="TI55" i="24" s="1"/>
  <c r="TI56" i="24" s="1"/>
  <c r="TI57" i="24" s="1"/>
  <c r="TI58" i="24" s="1"/>
  <c r="TI59" i="24" s="1"/>
  <c r="TI60" i="24" s="1"/>
  <c r="TI61" i="24" s="1"/>
  <c r="TI62" i="24" s="1"/>
  <c r="TI63" i="24" s="1"/>
  <c r="TI64" i="24" s="1"/>
  <c r="TI65" i="24" s="1"/>
  <c r="TI66" i="24" s="1"/>
  <c r="TI67" i="24" s="1"/>
  <c r="TI68" i="24" s="1"/>
  <c r="TI69" i="24" s="1"/>
  <c r="TI70" i="24" s="1"/>
  <c r="TI71" i="24" s="1"/>
  <c r="TI72" i="24" s="1"/>
  <c r="TI73" i="24" s="1"/>
  <c r="TI74" i="24" s="1"/>
  <c r="TI75" i="24" s="1"/>
  <c r="TI76" i="24" s="1"/>
  <c r="TI77" i="24" s="1"/>
  <c r="TI78" i="24" s="1"/>
  <c r="TI79" i="24" s="1"/>
  <c r="TI80" i="24" s="1"/>
  <c r="TI81" i="24" s="1"/>
  <c r="TI82" i="24" s="1"/>
  <c r="TI83" i="24" s="1"/>
  <c r="TI84" i="24" s="1"/>
  <c r="TI85" i="24" s="1"/>
  <c r="TI86" i="24" s="1"/>
  <c r="TI87" i="24" s="1"/>
  <c r="TI88" i="24" s="1"/>
  <c r="TI89" i="24" s="1"/>
  <c r="TI90" i="24" s="1"/>
  <c r="TI91" i="24" s="1"/>
  <c r="TI92" i="24" s="1"/>
  <c r="TI93" i="24" s="1"/>
  <c r="TI94" i="24" s="1"/>
  <c r="TI95" i="24" s="1"/>
  <c r="TI96" i="24" s="1"/>
  <c r="TI97" i="24" s="1"/>
  <c r="TI98" i="24" s="1"/>
  <c r="TI99" i="24" s="1"/>
  <c r="TI100" i="24" s="1"/>
  <c r="TI101" i="24" s="1"/>
  <c r="TI102" i="24" s="1"/>
  <c r="TI103" i="24" s="1"/>
  <c r="TI104" i="24" s="1"/>
  <c r="TI105" i="24" s="1"/>
  <c r="TI106" i="24" s="1"/>
  <c r="TI107" i="24" s="1"/>
  <c r="TI108" i="24" s="1"/>
  <c r="TI109" i="24" s="1"/>
  <c r="TI110" i="24" s="1"/>
  <c r="TI111" i="24" s="1"/>
  <c r="TI112" i="24" s="1"/>
  <c r="TI113" i="24" s="1"/>
  <c r="TI114" i="24" s="1"/>
  <c r="TI115" i="24" s="1"/>
  <c r="TI116" i="24" s="1"/>
  <c r="TI117" i="24" s="1"/>
  <c r="TI118" i="24" s="1"/>
  <c r="TI119" i="24" s="1"/>
  <c r="TI120" i="24" s="1"/>
  <c r="TI121" i="24" s="1"/>
  <c r="TI122" i="24" s="1"/>
  <c r="TI123" i="24" s="1"/>
  <c r="ET6" i="24"/>
  <c r="AL5" i="24"/>
  <c r="LN5" i="24"/>
  <c r="M6" i="24"/>
  <c r="M7" i="24" s="1"/>
  <c r="M8" i="24" s="1"/>
  <c r="M9" i="24" s="1"/>
  <c r="M10" i="24" s="1"/>
  <c r="M11" i="24" s="1"/>
  <c r="M12" i="24" s="1"/>
  <c r="M13" i="24" s="1"/>
  <c r="M14" i="24" s="1"/>
  <c r="M15" i="24" s="1"/>
  <c r="M16" i="24" s="1"/>
  <c r="M17" i="24" s="1"/>
  <c r="M18" i="24" s="1"/>
  <c r="M19" i="24" s="1"/>
  <c r="M20" i="24" s="1"/>
  <c r="M21" i="24" s="1"/>
  <c r="M22" i="24" s="1"/>
  <c r="M23" i="24" s="1"/>
  <c r="M24" i="24" s="1"/>
  <c r="M25" i="24" s="1"/>
  <c r="M26" i="24" s="1"/>
  <c r="M27" i="24" s="1"/>
  <c r="M28" i="24" s="1"/>
  <c r="M29" i="24" s="1"/>
  <c r="M30" i="24" s="1"/>
  <c r="M31" i="24" s="1"/>
  <c r="M32" i="24" s="1"/>
  <c r="M33" i="24" s="1"/>
  <c r="M34" i="24" s="1"/>
  <c r="M35" i="24" s="1"/>
  <c r="M36" i="24" s="1"/>
  <c r="M37" i="24" s="1"/>
  <c r="M38" i="24" s="1"/>
  <c r="M39" i="24" s="1"/>
  <c r="M40" i="24" s="1"/>
  <c r="M41" i="24" s="1"/>
  <c r="M42" i="24" s="1"/>
  <c r="M43" i="24" s="1"/>
  <c r="M44" i="24" s="1"/>
  <c r="M45" i="24" s="1"/>
  <c r="M46" i="24" s="1"/>
  <c r="M47" i="24" s="1"/>
  <c r="M48" i="24" s="1"/>
  <c r="M49" i="24" s="1"/>
  <c r="M50" i="24" s="1"/>
  <c r="M51" i="24" s="1"/>
  <c r="M52" i="24" s="1"/>
  <c r="M53" i="24" s="1"/>
  <c r="M54" i="24" s="1"/>
  <c r="M55" i="24" s="1"/>
  <c r="M56" i="24" s="1"/>
  <c r="M57" i="24" s="1"/>
  <c r="M58" i="24" s="1"/>
  <c r="M59" i="24" s="1"/>
  <c r="M60" i="24" s="1"/>
  <c r="M61" i="24" s="1"/>
  <c r="M62" i="24" s="1"/>
  <c r="M63" i="24" s="1"/>
  <c r="M64" i="24" s="1"/>
  <c r="M65" i="24" s="1"/>
  <c r="M66" i="24" s="1"/>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BT6" i="24"/>
  <c r="UM6" i="24"/>
  <c r="UM7" i="24" s="1"/>
  <c r="UM8" i="24" s="1"/>
  <c r="UM9" i="24" s="1"/>
  <c r="UM10" i="24" s="1"/>
  <c r="UM11" i="24" s="1"/>
  <c r="UM12" i="24" s="1"/>
  <c r="UM13" i="24" s="1"/>
  <c r="UM14" i="24" s="1"/>
  <c r="UM15" i="24" s="1"/>
  <c r="UM16" i="24" s="1"/>
  <c r="UM17" i="24" s="1"/>
  <c r="UM18" i="24" s="1"/>
  <c r="UM19" i="24" s="1"/>
  <c r="UM20" i="24" s="1"/>
  <c r="UM21" i="24" s="1"/>
  <c r="UM22" i="24" s="1"/>
  <c r="UM23" i="24" s="1"/>
  <c r="UM24" i="24" s="1"/>
  <c r="UM25" i="24" s="1"/>
  <c r="UM26" i="24" s="1"/>
  <c r="UM27" i="24" s="1"/>
  <c r="UM28" i="24" s="1"/>
  <c r="UM29" i="24" s="1"/>
  <c r="UM30" i="24" s="1"/>
  <c r="UM31" i="24" s="1"/>
  <c r="UM32" i="24" s="1"/>
  <c r="UM33" i="24" s="1"/>
  <c r="UM34" i="24" s="1"/>
  <c r="UM35" i="24" s="1"/>
  <c r="UM36" i="24" s="1"/>
  <c r="UM37" i="24" s="1"/>
  <c r="UM38" i="24" s="1"/>
  <c r="UM39" i="24" s="1"/>
  <c r="UM40" i="24" s="1"/>
  <c r="UM41" i="24" s="1"/>
  <c r="UM42" i="24" s="1"/>
  <c r="UM43" i="24" s="1"/>
  <c r="UM44" i="24" s="1"/>
  <c r="UM45" i="24" s="1"/>
  <c r="UM46" i="24" s="1"/>
  <c r="UM47" i="24" s="1"/>
  <c r="UM48" i="24" s="1"/>
  <c r="UM49" i="24" s="1"/>
  <c r="UM50" i="24" s="1"/>
  <c r="UM51" i="24" s="1"/>
  <c r="UM52" i="24" s="1"/>
  <c r="UM53" i="24" s="1"/>
  <c r="UM54" i="24" s="1"/>
  <c r="UM55" i="24" s="1"/>
  <c r="UM56" i="24" s="1"/>
  <c r="UM57" i="24" s="1"/>
  <c r="UM58" i="24" s="1"/>
  <c r="UM59" i="24" s="1"/>
  <c r="UM60" i="24" s="1"/>
  <c r="UM61" i="24" s="1"/>
  <c r="UM62" i="24" s="1"/>
  <c r="UM63" i="24" s="1"/>
  <c r="UM64" i="24" s="1"/>
  <c r="UM65" i="24" s="1"/>
  <c r="UM66" i="24" s="1"/>
  <c r="UM67" i="24" s="1"/>
  <c r="UM68" i="24" s="1"/>
  <c r="UM69" i="24" s="1"/>
  <c r="UM70" i="24" s="1"/>
  <c r="UM71" i="24" s="1"/>
  <c r="UM72" i="24" s="1"/>
  <c r="UM73" i="24" s="1"/>
  <c r="UM74" i="24" s="1"/>
  <c r="UM75" i="24" s="1"/>
  <c r="UM76" i="24" s="1"/>
  <c r="UM77" i="24" s="1"/>
  <c r="UM78" i="24" s="1"/>
  <c r="UM79" i="24" s="1"/>
  <c r="UM80" i="24" s="1"/>
  <c r="UM81" i="24" s="1"/>
  <c r="UM82" i="24" s="1"/>
  <c r="UM83" i="24" s="1"/>
  <c r="UM84" i="24" s="1"/>
  <c r="UM85" i="24" s="1"/>
  <c r="UM86" i="24" s="1"/>
  <c r="UM87" i="24" s="1"/>
  <c r="UM88" i="24" s="1"/>
  <c r="UM89" i="24" s="1"/>
  <c r="UM90" i="24" s="1"/>
  <c r="UM91" i="24" s="1"/>
  <c r="UM92" i="24" s="1"/>
  <c r="UM93" i="24" s="1"/>
  <c r="UM94" i="24" s="1"/>
  <c r="UM95" i="24" s="1"/>
  <c r="UM96" i="24" s="1"/>
  <c r="UM97" i="24" s="1"/>
  <c r="UM98" i="24" s="1"/>
  <c r="UM99" i="24" s="1"/>
  <c r="UM100" i="24" s="1"/>
  <c r="UM101" i="24" s="1"/>
  <c r="UM102" i="24" s="1"/>
  <c r="UM103" i="24" s="1"/>
  <c r="UM104" i="24" s="1"/>
  <c r="UM105" i="24" s="1"/>
  <c r="UM106" i="24" s="1"/>
  <c r="UM107" i="24" s="1"/>
  <c r="UM108" i="24" s="1"/>
  <c r="UM109" i="24" s="1"/>
  <c r="UM110" i="24" s="1"/>
  <c r="UM111" i="24" s="1"/>
  <c r="UM112" i="24" s="1"/>
  <c r="UM113" i="24" s="1"/>
  <c r="UM114" i="24" s="1"/>
  <c r="UM115" i="24" s="1"/>
  <c r="UM116" i="24" s="1"/>
  <c r="UM117" i="24" s="1"/>
  <c r="UM118" i="24" s="1"/>
  <c r="UM119" i="24" s="1"/>
  <c r="UM120" i="24" s="1"/>
  <c r="UM121" i="24" s="1"/>
  <c r="UM122" i="24" s="1"/>
  <c r="UM123" i="24" s="1"/>
  <c r="RL6" i="24"/>
  <c r="IH4" i="24"/>
  <c r="IG5" i="24"/>
  <c r="IG6" i="24" s="1"/>
  <c r="IG7" i="24" s="1"/>
  <c r="IG8" i="24" s="1"/>
  <c r="IG9" i="24" s="1"/>
  <c r="IG10" i="24" s="1"/>
  <c r="IG11" i="24" s="1"/>
  <c r="IG12" i="24" s="1"/>
  <c r="IG13" i="24" s="1"/>
  <c r="IG14" i="24" s="1"/>
  <c r="IG15" i="24" s="1"/>
  <c r="IG16" i="24" s="1"/>
  <c r="IG17" i="24" s="1"/>
  <c r="IG18" i="24" s="1"/>
  <c r="IG19" i="24" s="1"/>
  <c r="IG20" i="24" s="1"/>
  <c r="IG21" i="24" s="1"/>
  <c r="IG22" i="24" s="1"/>
  <c r="IG23" i="24" s="1"/>
  <c r="IG24" i="24" s="1"/>
  <c r="IG25" i="24" s="1"/>
  <c r="IG26" i="24" s="1"/>
  <c r="IG27" i="24" s="1"/>
  <c r="IG28" i="24" s="1"/>
  <c r="IG29" i="24" s="1"/>
  <c r="IG30" i="24" s="1"/>
  <c r="IG31" i="24" s="1"/>
  <c r="IG32" i="24" s="1"/>
  <c r="IG33" i="24" s="1"/>
  <c r="IG34" i="24" s="1"/>
  <c r="IG35" i="24" s="1"/>
  <c r="IG36" i="24" s="1"/>
  <c r="IG37" i="24" s="1"/>
  <c r="IG38" i="24" s="1"/>
  <c r="IG39" i="24" s="1"/>
  <c r="IG40" i="24" s="1"/>
  <c r="IG41" i="24" s="1"/>
  <c r="IG42" i="24" s="1"/>
  <c r="IG43" i="24" s="1"/>
  <c r="IG44" i="24" s="1"/>
  <c r="IG45" i="24" s="1"/>
  <c r="IG46" i="24" s="1"/>
  <c r="IG47" i="24" s="1"/>
  <c r="IG48" i="24" s="1"/>
  <c r="IG49" i="24" s="1"/>
  <c r="IG50" i="24" s="1"/>
  <c r="IG51" i="24" s="1"/>
  <c r="IG52" i="24" s="1"/>
  <c r="IG53" i="24" s="1"/>
  <c r="IG54" i="24" s="1"/>
  <c r="IG55" i="24" s="1"/>
  <c r="IG56" i="24" s="1"/>
  <c r="IG57" i="24" s="1"/>
  <c r="IG58" i="24" s="1"/>
  <c r="IG59" i="24" s="1"/>
  <c r="IG60" i="24" s="1"/>
  <c r="IG61" i="24" s="1"/>
  <c r="IG62" i="24" s="1"/>
  <c r="IG63" i="24" s="1"/>
  <c r="IG64" i="24" s="1"/>
  <c r="IG65" i="24" s="1"/>
  <c r="IG66" i="24" s="1"/>
  <c r="IG67" i="24" s="1"/>
  <c r="IG68" i="24" s="1"/>
  <c r="IG69" i="24" s="1"/>
  <c r="IG70" i="24" s="1"/>
  <c r="IG71" i="24" s="1"/>
  <c r="IG72" i="24" s="1"/>
  <c r="IG73" i="24" s="1"/>
  <c r="IG74" i="24" s="1"/>
  <c r="IG75" i="24" s="1"/>
  <c r="IG76" i="24" s="1"/>
  <c r="IG77" i="24" s="1"/>
  <c r="IG78" i="24" s="1"/>
  <c r="IG79" i="24" s="1"/>
  <c r="IG80" i="24" s="1"/>
  <c r="IG81" i="24" s="1"/>
  <c r="IG82" i="24" s="1"/>
  <c r="IG83" i="24" s="1"/>
  <c r="IG84" i="24" s="1"/>
  <c r="IG85" i="24" s="1"/>
  <c r="IG86" i="24" s="1"/>
  <c r="IG87" i="24" s="1"/>
  <c r="IG88" i="24" s="1"/>
  <c r="IG89" i="24" s="1"/>
  <c r="IG90" i="24" s="1"/>
  <c r="IG91" i="24" s="1"/>
  <c r="IG92" i="24" s="1"/>
  <c r="IG93" i="24" s="1"/>
  <c r="IG94" i="24" s="1"/>
  <c r="IG95" i="24" s="1"/>
  <c r="IG96" i="24" s="1"/>
  <c r="IG97" i="24" s="1"/>
  <c r="IG98" i="24" s="1"/>
  <c r="IG99" i="24" s="1"/>
  <c r="IG100" i="24" s="1"/>
  <c r="IG101" i="24" s="1"/>
  <c r="IG102" i="24" s="1"/>
  <c r="IG103" i="24" s="1"/>
  <c r="IG104" i="24" s="1"/>
  <c r="IG105" i="24" s="1"/>
  <c r="IG106" i="24" s="1"/>
  <c r="IG107" i="24" s="1"/>
  <c r="IG108" i="24" s="1"/>
  <c r="IG109" i="24" s="1"/>
  <c r="IG110" i="24" s="1"/>
  <c r="IG111" i="24" s="1"/>
  <c r="IG112" i="24" s="1"/>
  <c r="IG113" i="24" s="1"/>
  <c r="IG114" i="24" s="1"/>
  <c r="IG115" i="24" s="1"/>
  <c r="IG116" i="24" s="1"/>
  <c r="IG117" i="24" s="1"/>
  <c r="IG118" i="24" s="1"/>
  <c r="IG119" i="24" s="1"/>
  <c r="IG120" i="24" s="1"/>
  <c r="IG121" i="24" s="1"/>
  <c r="IG122" i="24" s="1"/>
  <c r="IG123" i="24" s="1"/>
  <c r="SP6" i="24"/>
  <c r="EB6" i="24"/>
  <c r="PD6" i="24"/>
  <c r="QN6" i="24"/>
  <c r="AX4" i="24"/>
  <c r="AW5" i="24"/>
  <c r="AW6" i="24" s="1"/>
  <c r="AW7" i="24" s="1"/>
  <c r="AW8" i="24" s="1"/>
  <c r="AW9" i="24" s="1"/>
  <c r="AW10" i="24" s="1"/>
  <c r="AW11" i="24" s="1"/>
  <c r="AW12" i="24" s="1"/>
  <c r="AW13" i="24" s="1"/>
  <c r="AW14" i="24" s="1"/>
  <c r="AW15" i="24" s="1"/>
  <c r="AW16" i="24" s="1"/>
  <c r="AW17" i="24" s="1"/>
  <c r="AW18" i="24" s="1"/>
  <c r="AW19" i="24" s="1"/>
  <c r="AW20" i="24" s="1"/>
  <c r="AW21" i="24" s="1"/>
  <c r="AW22" i="24" s="1"/>
  <c r="AW23" i="24" s="1"/>
  <c r="AW24" i="24" s="1"/>
  <c r="AW25" i="24" s="1"/>
  <c r="AW26" i="24" s="1"/>
  <c r="AW27" i="24" s="1"/>
  <c r="AW28" i="24" s="1"/>
  <c r="AW29" i="24" s="1"/>
  <c r="AW30" i="24" s="1"/>
  <c r="AW31" i="24" s="1"/>
  <c r="AW32" i="24" s="1"/>
  <c r="AW33" i="24" s="1"/>
  <c r="AW34" i="24" s="1"/>
  <c r="AW35" i="24" s="1"/>
  <c r="AW36" i="24" s="1"/>
  <c r="AW37" i="24" s="1"/>
  <c r="AW38" i="24" s="1"/>
  <c r="AW39" i="24" s="1"/>
  <c r="AW40" i="24" s="1"/>
  <c r="AW41" i="24" s="1"/>
  <c r="AW42" i="24" s="1"/>
  <c r="AW43" i="24" s="1"/>
  <c r="AW44" i="24" s="1"/>
  <c r="AW45" i="24" s="1"/>
  <c r="AW46" i="24" s="1"/>
  <c r="AW47" i="24" s="1"/>
  <c r="AW48" i="24" s="1"/>
  <c r="AW49" i="24" s="1"/>
  <c r="AW50" i="24" s="1"/>
  <c r="AW51" i="24" s="1"/>
  <c r="AW52" i="24" s="1"/>
  <c r="AW53" i="24" s="1"/>
  <c r="AW54" i="24" s="1"/>
  <c r="AW55" i="24" s="1"/>
  <c r="AW56" i="24" s="1"/>
  <c r="AW57" i="24" s="1"/>
  <c r="AW58" i="24" s="1"/>
  <c r="AW59" i="24" s="1"/>
  <c r="AW60" i="24" s="1"/>
  <c r="AW61" i="24" s="1"/>
  <c r="AW62" i="24" s="1"/>
  <c r="AW63" i="24" s="1"/>
  <c r="AW64" i="24" s="1"/>
  <c r="AW65" i="24" s="1"/>
  <c r="AW66" i="24" s="1"/>
  <c r="AW67" i="24" s="1"/>
  <c r="AW68" i="24" s="1"/>
  <c r="AW69" i="24" s="1"/>
  <c r="AW70" i="24" s="1"/>
  <c r="AW71" i="24" s="1"/>
  <c r="AW72" i="24" s="1"/>
  <c r="AW73" i="24" s="1"/>
  <c r="AW74" i="24" s="1"/>
  <c r="AW75" i="24" s="1"/>
  <c r="AW76" i="24" s="1"/>
  <c r="AW77" i="24" s="1"/>
  <c r="AW78" i="24" s="1"/>
  <c r="AW79" i="24" s="1"/>
  <c r="AW80" i="24" s="1"/>
  <c r="AW81" i="24" s="1"/>
  <c r="AW82" i="24" s="1"/>
  <c r="AW83" i="24" s="1"/>
  <c r="AW84" i="24" s="1"/>
  <c r="AW85" i="24" s="1"/>
  <c r="AW86" i="24" s="1"/>
  <c r="AW87" i="24" s="1"/>
  <c r="AW88" i="24" s="1"/>
  <c r="AW89" i="24" s="1"/>
  <c r="AW90" i="24" s="1"/>
  <c r="AW91" i="24" s="1"/>
  <c r="AW92" i="24" s="1"/>
  <c r="AW93" i="24" s="1"/>
  <c r="AW94" i="24" s="1"/>
  <c r="AW95" i="24" s="1"/>
  <c r="AW96" i="24" s="1"/>
  <c r="AW97" i="24" s="1"/>
  <c r="AW98" i="24" s="1"/>
  <c r="AW99" i="24" s="1"/>
  <c r="AW100" i="24" s="1"/>
  <c r="AW101" i="24" s="1"/>
  <c r="AW102" i="24" s="1"/>
  <c r="AW103" i="24" s="1"/>
  <c r="AW104" i="24" s="1"/>
  <c r="AW105" i="24" s="1"/>
  <c r="AW106" i="24" s="1"/>
  <c r="AW107" i="24" s="1"/>
  <c r="AW108" i="24" s="1"/>
  <c r="AW109" i="24" s="1"/>
  <c r="AW110" i="24" s="1"/>
  <c r="AW111" i="24" s="1"/>
  <c r="AW112" i="24" s="1"/>
  <c r="AW113" i="24" s="1"/>
  <c r="AW114" i="24" s="1"/>
  <c r="AW115" i="24" s="1"/>
  <c r="AW116" i="24" s="1"/>
  <c r="AW117" i="24" s="1"/>
  <c r="AW118" i="24" s="1"/>
  <c r="AW119" i="24" s="1"/>
  <c r="AW120" i="24" s="1"/>
  <c r="AW121" i="24" s="1"/>
  <c r="AW122" i="24" s="1"/>
  <c r="AW123" i="24" s="1"/>
  <c r="BJ5" i="24"/>
  <c r="AV6" i="24"/>
  <c r="KH6" i="24"/>
  <c r="SX5" i="24"/>
  <c r="LZ4" i="24"/>
  <c r="LY5" i="24"/>
  <c r="LY6" i="24" s="1"/>
  <c r="LY7" i="24" s="1"/>
  <c r="LY8" i="24" s="1"/>
  <c r="LY9" i="24" s="1"/>
  <c r="LY10" i="24" s="1"/>
  <c r="LY11" i="24" s="1"/>
  <c r="LY12" i="24" s="1"/>
  <c r="LY13" i="24" s="1"/>
  <c r="LY14" i="24" s="1"/>
  <c r="LY15" i="24" s="1"/>
  <c r="LY16" i="24" s="1"/>
  <c r="LY17" i="24" s="1"/>
  <c r="LY18" i="24" s="1"/>
  <c r="LY19" i="24" s="1"/>
  <c r="LY20" i="24" s="1"/>
  <c r="LY21" i="24" s="1"/>
  <c r="LY22" i="24" s="1"/>
  <c r="LY23" i="24" s="1"/>
  <c r="LY24" i="24" s="1"/>
  <c r="LY25" i="24" s="1"/>
  <c r="LY26" i="24" s="1"/>
  <c r="LY27" i="24" s="1"/>
  <c r="LY28" i="24" s="1"/>
  <c r="LY29" i="24" s="1"/>
  <c r="LY30" i="24" s="1"/>
  <c r="LY31" i="24" s="1"/>
  <c r="LY32" i="24" s="1"/>
  <c r="LY33" i="24" s="1"/>
  <c r="LY34" i="24" s="1"/>
  <c r="LY35" i="24" s="1"/>
  <c r="LY36" i="24" s="1"/>
  <c r="LY37" i="24" s="1"/>
  <c r="LY38" i="24" s="1"/>
  <c r="LY39" i="24" s="1"/>
  <c r="LY40" i="24" s="1"/>
  <c r="LY41" i="24" s="1"/>
  <c r="LY42" i="24" s="1"/>
  <c r="LY43" i="24" s="1"/>
  <c r="LY44" i="24" s="1"/>
  <c r="LY45" i="24" s="1"/>
  <c r="LY46" i="24" s="1"/>
  <c r="LY47" i="24" s="1"/>
  <c r="LY48" i="24" s="1"/>
  <c r="LY49" i="24" s="1"/>
  <c r="LY50" i="24" s="1"/>
  <c r="LY51" i="24" s="1"/>
  <c r="LY52" i="24" s="1"/>
  <c r="LY53" i="24" s="1"/>
  <c r="LY54" i="24" s="1"/>
  <c r="LY55" i="24" s="1"/>
  <c r="LY56" i="24" s="1"/>
  <c r="LY57" i="24" s="1"/>
  <c r="LY58" i="24" s="1"/>
  <c r="LY59" i="24" s="1"/>
  <c r="LY60" i="24" s="1"/>
  <c r="LY61" i="24" s="1"/>
  <c r="LY62" i="24" s="1"/>
  <c r="LY63" i="24" s="1"/>
  <c r="LY64" i="24" s="1"/>
  <c r="LY65" i="24" s="1"/>
  <c r="LY66" i="24" s="1"/>
  <c r="LY67" i="24" s="1"/>
  <c r="LY68" i="24" s="1"/>
  <c r="LY69" i="24" s="1"/>
  <c r="LY70" i="24" s="1"/>
  <c r="LY71" i="24" s="1"/>
  <c r="LY72" i="24" s="1"/>
  <c r="LY73" i="24" s="1"/>
  <c r="LY74" i="24" s="1"/>
  <c r="LY75" i="24" s="1"/>
  <c r="LY76" i="24" s="1"/>
  <c r="LY77" i="24" s="1"/>
  <c r="LY78" i="24" s="1"/>
  <c r="LY79" i="24" s="1"/>
  <c r="LY80" i="24" s="1"/>
  <c r="LY81" i="24" s="1"/>
  <c r="LY82" i="24" s="1"/>
  <c r="LY83" i="24" s="1"/>
  <c r="LY84" i="24" s="1"/>
  <c r="LY85" i="24" s="1"/>
  <c r="LY86" i="24" s="1"/>
  <c r="LY87" i="24" s="1"/>
  <c r="LY88" i="24" s="1"/>
  <c r="LY89" i="24" s="1"/>
  <c r="LY90" i="24" s="1"/>
  <c r="LY91" i="24" s="1"/>
  <c r="LY92" i="24" s="1"/>
  <c r="LY93" i="24" s="1"/>
  <c r="LY94" i="24" s="1"/>
  <c r="LY95" i="24" s="1"/>
  <c r="LY96" i="24" s="1"/>
  <c r="LY97" i="24" s="1"/>
  <c r="LY98" i="24" s="1"/>
  <c r="LY99" i="24" s="1"/>
  <c r="LY100" i="24" s="1"/>
  <c r="LY101" i="24" s="1"/>
  <c r="LY102" i="24" s="1"/>
  <c r="LY103" i="24" s="1"/>
  <c r="LY104" i="24" s="1"/>
  <c r="LY105" i="24" s="1"/>
  <c r="LY106" i="24" s="1"/>
  <c r="LY107" i="24" s="1"/>
  <c r="LY108" i="24" s="1"/>
  <c r="LY109" i="24" s="1"/>
  <c r="LY110" i="24" s="1"/>
  <c r="LY111" i="24" s="1"/>
  <c r="LY112" i="24" s="1"/>
  <c r="LY113" i="24" s="1"/>
  <c r="LY114" i="24" s="1"/>
  <c r="LY115" i="24" s="1"/>
  <c r="LY116" i="24" s="1"/>
  <c r="LY117" i="24" s="1"/>
  <c r="LY118" i="24" s="1"/>
  <c r="LY119" i="24" s="1"/>
  <c r="LY120" i="24" s="1"/>
  <c r="LY121" i="24" s="1"/>
  <c r="LY122" i="24" s="1"/>
  <c r="LY123" i="24" s="1"/>
  <c r="CZ5" i="24"/>
  <c r="IX6" i="24"/>
  <c r="MJ6" i="24"/>
  <c r="DE6" i="24"/>
  <c r="DE7" i="24" s="1"/>
  <c r="DE8" i="24" s="1"/>
  <c r="DE9" i="24" s="1"/>
  <c r="DE10" i="24" s="1"/>
  <c r="DE11" i="24" s="1"/>
  <c r="DE12" i="24" s="1"/>
  <c r="DE13" i="24" s="1"/>
  <c r="DE14" i="24" s="1"/>
  <c r="DE15" i="24" s="1"/>
  <c r="DE16" i="24" s="1"/>
  <c r="DE17" i="24" s="1"/>
  <c r="DE18" i="24" s="1"/>
  <c r="DE19" i="24" s="1"/>
  <c r="DE20" i="24" s="1"/>
  <c r="DE21" i="24" s="1"/>
  <c r="DE22" i="24" s="1"/>
  <c r="DE23" i="24" s="1"/>
  <c r="DE24" i="24" s="1"/>
  <c r="DE25" i="24" s="1"/>
  <c r="DE26" i="24" s="1"/>
  <c r="DE27" i="24" s="1"/>
  <c r="DE28" i="24" s="1"/>
  <c r="DE29" i="24" s="1"/>
  <c r="DE30" i="24" s="1"/>
  <c r="DE31" i="24" s="1"/>
  <c r="DE32" i="24" s="1"/>
  <c r="DE33" i="24" s="1"/>
  <c r="DE34" i="24" s="1"/>
  <c r="DE35" i="24" s="1"/>
  <c r="DE36" i="24" s="1"/>
  <c r="DE37" i="24" s="1"/>
  <c r="DE38" i="24" s="1"/>
  <c r="DE39" i="24" s="1"/>
  <c r="DE40" i="24" s="1"/>
  <c r="DE41" i="24" s="1"/>
  <c r="DE42" i="24" s="1"/>
  <c r="DE43" i="24" s="1"/>
  <c r="DE44" i="24" s="1"/>
  <c r="DE45" i="24" s="1"/>
  <c r="DE46" i="24" s="1"/>
  <c r="DE47" i="24" s="1"/>
  <c r="DE48" i="24" s="1"/>
  <c r="DE49" i="24" s="1"/>
  <c r="DE50" i="24" s="1"/>
  <c r="DE51" i="24" s="1"/>
  <c r="DE52" i="24" s="1"/>
  <c r="DE53" i="24" s="1"/>
  <c r="DE54" i="24" s="1"/>
  <c r="DE55" i="24" s="1"/>
  <c r="DE56" i="24" s="1"/>
  <c r="DE57" i="24" s="1"/>
  <c r="DE58" i="24" s="1"/>
  <c r="DE59" i="24" s="1"/>
  <c r="DE60" i="24" s="1"/>
  <c r="DE61" i="24" s="1"/>
  <c r="DE62" i="24" s="1"/>
  <c r="DE63" i="24" s="1"/>
  <c r="DE64" i="24" s="1"/>
  <c r="DE65" i="24" s="1"/>
  <c r="DE66" i="24" s="1"/>
  <c r="DE67" i="24" s="1"/>
  <c r="DE68" i="24" s="1"/>
  <c r="DE69" i="24" s="1"/>
  <c r="DE70" i="24" s="1"/>
  <c r="DE71" i="24" s="1"/>
  <c r="DE72" i="24" s="1"/>
  <c r="DE73" i="24" s="1"/>
  <c r="DE74" i="24" s="1"/>
  <c r="DE75" i="24" s="1"/>
  <c r="DE76" i="24" s="1"/>
  <c r="DE77" i="24" s="1"/>
  <c r="DE78" i="24" s="1"/>
  <c r="DE79" i="24" s="1"/>
  <c r="DE80" i="24" s="1"/>
  <c r="DE81" i="24" s="1"/>
  <c r="DE82" i="24" s="1"/>
  <c r="DE83" i="24" s="1"/>
  <c r="DE84" i="24" s="1"/>
  <c r="DE85" i="24" s="1"/>
  <c r="DE86" i="24" s="1"/>
  <c r="DE87" i="24" s="1"/>
  <c r="DE88" i="24" s="1"/>
  <c r="DE89" i="24" s="1"/>
  <c r="DE90" i="24" s="1"/>
  <c r="DE91" i="24" s="1"/>
  <c r="DE92" i="24" s="1"/>
  <c r="DE93" i="24" s="1"/>
  <c r="DE94" i="24" s="1"/>
  <c r="DE95" i="24" s="1"/>
  <c r="DE96" i="24" s="1"/>
  <c r="DE97" i="24" s="1"/>
  <c r="DE98" i="24" s="1"/>
  <c r="DE99" i="24" s="1"/>
  <c r="DE100" i="24" s="1"/>
  <c r="DE101" i="24" s="1"/>
  <c r="DE102" i="24" s="1"/>
  <c r="DE103" i="24" s="1"/>
  <c r="DE104" i="24" s="1"/>
  <c r="DE105" i="24" s="1"/>
  <c r="DE106" i="24" s="1"/>
  <c r="DE107" i="24" s="1"/>
  <c r="DE108" i="24" s="1"/>
  <c r="DE109" i="24" s="1"/>
  <c r="DE110" i="24" s="1"/>
  <c r="DE111" i="24" s="1"/>
  <c r="DE112" i="24" s="1"/>
  <c r="DE113" i="24" s="1"/>
  <c r="DE114" i="24" s="1"/>
  <c r="DE115" i="24" s="1"/>
  <c r="DE116" i="24" s="1"/>
  <c r="DE117" i="24" s="1"/>
  <c r="DE118" i="24" s="1"/>
  <c r="DE119" i="24" s="1"/>
  <c r="DE120" i="24" s="1"/>
  <c r="DE121" i="24" s="1"/>
  <c r="DE122" i="24" s="1"/>
  <c r="DE123" i="24" s="1"/>
  <c r="DF5" i="24"/>
  <c r="R6" i="24"/>
  <c r="ND5" i="24"/>
  <c r="NB6" i="24"/>
  <c r="CX7" i="24"/>
  <c r="IR6" i="24"/>
  <c r="BB6" i="24"/>
  <c r="US6" i="24"/>
  <c r="US7" i="24" s="1"/>
  <c r="US8" i="24" s="1"/>
  <c r="US9" i="24" s="1"/>
  <c r="US10" i="24" s="1"/>
  <c r="US11" i="24" s="1"/>
  <c r="US12" i="24" s="1"/>
  <c r="US13" i="24" s="1"/>
  <c r="US14" i="24" s="1"/>
  <c r="US15" i="24" s="1"/>
  <c r="US16" i="24" s="1"/>
  <c r="US17" i="24" s="1"/>
  <c r="US18" i="24" s="1"/>
  <c r="US19" i="24" s="1"/>
  <c r="US20" i="24" s="1"/>
  <c r="US21" i="24" s="1"/>
  <c r="US22" i="24" s="1"/>
  <c r="US23" i="24" s="1"/>
  <c r="US24" i="24" s="1"/>
  <c r="US25" i="24" s="1"/>
  <c r="US26" i="24" s="1"/>
  <c r="US27" i="24" s="1"/>
  <c r="US28" i="24" s="1"/>
  <c r="US29" i="24" s="1"/>
  <c r="US30" i="24" s="1"/>
  <c r="US31" i="24" s="1"/>
  <c r="US32" i="24" s="1"/>
  <c r="US33" i="24" s="1"/>
  <c r="US34" i="24" s="1"/>
  <c r="US35" i="24" s="1"/>
  <c r="US36" i="24" s="1"/>
  <c r="US37" i="24" s="1"/>
  <c r="US38" i="24" s="1"/>
  <c r="US39" i="24" s="1"/>
  <c r="US40" i="24" s="1"/>
  <c r="US41" i="24" s="1"/>
  <c r="US42" i="24" s="1"/>
  <c r="US43" i="24" s="1"/>
  <c r="US44" i="24" s="1"/>
  <c r="US45" i="24" s="1"/>
  <c r="US46" i="24" s="1"/>
  <c r="US47" i="24" s="1"/>
  <c r="US48" i="24" s="1"/>
  <c r="US49" i="24" s="1"/>
  <c r="US50" i="24" s="1"/>
  <c r="US51" i="24" s="1"/>
  <c r="US52" i="24" s="1"/>
  <c r="US53" i="24" s="1"/>
  <c r="US54" i="24" s="1"/>
  <c r="US55" i="24" s="1"/>
  <c r="US56" i="24" s="1"/>
  <c r="US57" i="24" s="1"/>
  <c r="US58" i="24" s="1"/>
  <c r="US59" i="24" s="1"/>
  <c r="US60" i="24" s="1"/>
  <c r="US61" i="24" s="1"/>
  <c r="US62" i="24" s="1"/>
  <c r="US63" i="24" s="1"/>
  <c r="US64" i="24" s="1"/>
  <c r="US65" i="24" s="1"/>
  <c r="US66" i="24" s="1"/>
  <c r="US67" i="24" s="1"/>
  <c r="US68" i="24" s="1"/>
  <c r="US69" i="24" s="1"/>
  <c r="US70" i="24" s="1"/>
  <c r="US71" i="24" s="1"/>
  <c r="US72" i="24" s="1"/>
  <c r="US73" i="24" s="1"/>
  <c r="US74" i="24" s="1"/>
  <c r="US75" i="24" s="1"/>
  <c r="US76" i="24" s="1"/>
  <c r="US77" i="24" s="1"/>
  <c r="US78" i="24" s="1"/>
  <c r="US79" i="24" s="1"/>
  <c r="US80" i="24" s="1"/>
  <c r="US81" i="24" s="1"/>
  <c r="US82" i="24" s="1"/>
  <c r="US83" i="24" s="1"/>
  <c r="US84" i="24" s="1"/>
  <c r="US85" i="24" s="1"/>
  <c r="US86" i="24" s="1"/>
  <c r="US87" i="24" s="1"/>
  <c r="US88" i="24" s="1"/>
  <c r="US89" i="24" s="1"/>
  <c r="US90" i="24" s="1"/>
  <c r="US91" i="24" s="1"/>
  <c r="US92" i="24" s="1"/>
  <c r="US93" i="24" s="1"/>
  <c r="US94" i="24" s="1"/>
  <c r="US95" i="24" s="1"/>
  <c r="US96" i="24" s="1"/>
  <c r="US97" i="24" s="1"/>
  <c r="US98" i="24" s="1"/>
  <c r="US99" i="24" s="1"/>
  <c r="US100" i="24" s="1"/>
  <c r="US101" i="24" s="1"/>
  <c r="US102" i="24" s="1"/>
  <c r="US103" i="24" s="1"/>
  <c r="US104" i="24" s="1"/>
  <c r="US105" i="24" s="1"/>
  <c r="US106" i="24" s="1"/>
  <c r="US107" i="24" s="1"/>
  <c r="US108" i="24" s="1"/>
  <c r="US109" i="24" s="1"/>
  <c r="US110" i="24" s="1"/>
  <c r="US111" i="24" s="1"/>
  <c r="US112" i="24" s="1"/>
  <c r="US113" i="24" s="1"/>
  <c r="US114" i="24" s="1"/>
  <c r="US115" i="24" s="1"/>
  <c r="US116" i="24" s="1"/>
  <c r="US117" i="24" s="1"/>
  <c r="US118" i="24" s="1"/>
  <c r="US119" i="24" s="1"/>
  <c r="US120" i="24" s="1"/>
  <c r="US121" i="24" s="1"/>
  <c r="US122" i="24" s="1"/>
  <c r="US123" i="24" s="1"/>
  <c r="AW5" i="25"/>
  <c r="AD6" i="25" a="1"/>
  <c r="AD6" i="25" s="1"/>
  <c r="AD7" i="25" s="1" a="1"/>
  <c r="AD7" i="25" s="1"/>
  <c r="U6" i="25" a="1"/>
  <c r="U6" i="25" s="1"/>
  <c r="U7" i="25" s="1" a="1"/>
  <c r="U7" i="25" s="1"/>
  <c r="HC5" i="25"/>
  <c r="F14" i="1"/>
  <c r="D41" i="1"/>
  <c r="D36" i="1"/>
  <c r="C3" i="1"/>
  <c r="R6" i="25" a="1"/>
  <c r="R6" i="25" s="1"/>
  <c r="R7" i="25" s="1" a="1"/>
  <c r="R7" i="25" s="1"/>
  <c r="AW6" i="25"/>
  <c r="G5" i="25"/>
  <c r="KB6" i="25" a="1"/>
  <c r="KB6" i="25" s="1"/>
  <c r="KB7" i="25" s="1" a="1"/>
  <c r="KB7" i="25" s="1"/>
  <c r="X6" i="25" a="1"/>
  <c r="X6" i="25" s="1"/>
  <c r="Y6" i="25" s="1"/>
  <c r="F7" i="25" a="1"/>
  <c r="F7" i="25" s="1"/>
  <c r="G7" i="25" s="1"/>
  <c r="I6" i="25" a="1"/>
  <c r="I6" i="25" s="1"/>
  <c r="I7" i="25" s="1" a="1"/>
  <c r="I7" i="25" s="1"/>
  <c r="B3" i="20"/>
  <c r="J8" i="20"/>
  <c r="L1" i="15" a="1"/>
  <c r="L1" i="15" s="1"/>
  <c r="D7" i="2"/>
  <c r="B7" i="2"/>
  <c r="HW7" i="25" a="1"/>
  <c r="HW7" i="25" s="1"/>
  <c r="HX7" i="25" s="1"/>
  <c r="HN6" i="25" a="1"/>
  <c r="HN6" i="25" s="1"/>
  <c r="HN7" i="25" s="1" a="1"/>
  <c r="HN7" i="25" s="1"/>
  <c r="HO7" i="25" s="1"/>
  <c r="FM5" i="25"/>
  <c r="JJ6" i="25" a="1"/>
  <c r="JJ6" i="25" s="1"/>
  <c r="JK6" i="25" s="1"/>
  <c r="IM5" i="25"/>
  <c r="HX5" i="25"/>
  <c r="CU6" i="25" a="1"/>
  <c r="CU6" i="25" s="1"/>
  <c r="CV6" i="25" s="1"/>
  <c r="DQ5" i="25"/>
  <c r="EQ6" i="25" a="1"/>
  <c r="EQ6" i="25" s="1"/>
  <c r="ER6" i="25" s="1"/>
  <c r="DH5" i="25"/>
  <c r="IC6" i="25" a="1"/>
  <c r="IC6" i="25" s="1"/>
  <c r="ID6" i="25" s="1"/>
  <c r="HF5" i="25"/>
  <c r="BK6" i="25" a="1"/>
  <c r="BK6" i="25" s="1"/>
  <c r="BK7" i="25" s="1" a="1"/>
  <c r="BK7" i="25" s="1"/>
  <c r="CR6" i="25" a="1"/>
  <c r="CR6" i="25" s="1"/>
  <c r="CS6" i="25" s="1"/>
  <c r="IO7" i="25" a="1"/>
  <c r="IO7" i="25" s="1"/>
  <c r="IO8" i="25" s="1" a="1"/>
  <c r="IO8" i="25" s="1"/>
  <c r="KN6" i="25" a="1"/>
  <c r="KN6" i="25" s="1"/>
  <c r="KO6" i="25" s="1"/>
  <c r="BW6" i="25" a="1"/>
  <c r="BW6" i="25" s="1"/>
  <c r="BX6" i="25" s="1"/>
  <c r="CA5" i="25"/>
  <c r="GA7" i="25" a="1"/>
  <c r="GA7" i="25" s="1"/>
  <c r="GB7" i="25" s="1"/>
  <c r="EO6" i="25"/>
  <c r="JP6" i="25" a="1"/>
  <c r="JP6" i="25" s="1"/>
  <c r="JQ6" i="25" s="1"/>
  <c r="GB5" i="25"/>
  <c r="GV7" i="25" a="1"/>
  <c r="GV7" i="25" s="1"/>
  <c r="GV8" i="25" s="1" a="1"/>
  <c r="GV8" i="25" s="1"/>
  <c r="EO5" i="25"/>
  <c r="GE5" i="25"/>
  <c r="KF7" i="25"/>
  <c r="AY6" i="25" a="1"/>
  <c r="AY6" i="25" s="1"/>
  <c r="ET6" i="25" a="1"/>
  <c r="ET6" i="25" s="1"/>
  <c r="EU6" i="25" s="1"/>
  <c r="BN6" i="25" a="1"/>
  <c r="BN6" i="25" s="1"/>
  <c r="BO6" i="25" s="1"/>
  <c r="BT6" i="25" a="1"/>
  <c r="BT6" i="25" s="1"/>
  <c r="BT7" i="25" s="1" a="1"/>
  <c r="BT7" i="25" s="1"/>
  <c r="AQ5" i="25"/>
  <c r="AK5" i="25"/>
  <c r="CY5" i="25"/>
  <c r="IY5" i="25"/>
  <c r="JV6" i="25" a="1"/>
  <c r="JV6" i="25" s="1"/>
  <c r="JW6" i="25" s="1"/>
  <c r="EZ7" i="25" a="1"/>
  <c r="EZ7" i="25" s="1"/>
  <c r="EH6" i="25" a="1"/>
  <c r="EH6" i="25" s="1"/>
  <c r="EI6" i="25" s="1"/>
  <c r="BR5" i="25"/>
  <c r="CL6" i="25" a="1"/>
  <c r="CL6" i="25" s="1"/>
  <c r="CL7" i="25" s="1" a="1"/>
  <c r="CL7" i="25" s="1"/>
  <c r="DV6" i="25" a="1"/>
  <c r="DV6" i="25" s="1"/>
  <c r="BH6" i="25" a="1"/>
  <c r="BH6" i="25" s="1"/>
  <c r="BH7" i="25" s="1" a="1"/>
  <c r="BH7" i="25" s="1"/>
  <c r="EC5" i="25"/>
  <c r="HL6" i="25"/>
  <c r="HL7" i="25"/>
  <c r="HK8" i="25" a="1"/>
  <c r="HK8" i="25" s="1"/>
  <c r="HL8" i="25" s="1"/>
  <c r="GK5" i="25"/>
  <c r="DA6" i="25" a="1"/>
  <c r="DA6" i="25" s="1"/>
  <c r="GN5" i="25"/>
  <c r="GM6" i="25" a="1"/>
  <c r="GM6" i="25" s="1"/>
  <c r="HT6" i="25" a="1"/>
  <c r="HT6" i="25" s="1"/>
  <c r="IF6" i="25" a="1"/>
  <c r="IF6" i="25" s="1"/>
  <c r="IG6" i="25" s="1"/>
  <c r="HL5" i="25"/>
  <c r="EC6" i="25"/>
  <c r="EB7" i="25" a="1"/>
  <c r="EB7" i="25" s="1"/>
  <c r="EC7" i="25" s="1"/>
  <c r="DN5" i="25"/>
  <c r="DM6" i="25" a="1"/>
  <c r="DM6" i="25" s="1"/>
  <c r="BF5" i="25"/>
  <c r="FC6" i="25" a="1"/>
  <c r="FC6" i="25" s="1"/>
  <c r="FD5" i="25"/>
  <c r="BE7" i="25" a="1"/>
  <c r="BE7" i="25" s="1"/>
  <c r="BF7" i="25" s="1"/>
  <c r="HI5" i="25"/>
  <c r="HH6" i="25" a="1"/>
  <c r="HH6" i="25" s="1"/>
  <c r="AK7" i="25"/>
  <c r="AJ8" i="25" a="1"/>
  <c r="AJ8" i="25" s="1"/>
  <c r="AJ9" i="25" s="1" a="1"/>
  <c r="AJ9" i="25" s="1"/>
  <c r="AK6" i="25"/>
  <c r="FP5" i="25"/>
  <c r="FO6" i="25" a="1"/>
  <c r="FO6" i="25" s="1"/>
  <c r="GS6" i="25" a="1"/>
  <c r="GS6" i="25" s="1"/>
  <c r="GT5" i="25"/>
  <c r="KI5" i="25"/>
  <c r="KH6" i="25" a="1"/>
  <c r="KH6" i="25" s="1"/>
  <c r="FX6" i="25" a="1"/>
  <c r="FX6" i="25" s="1"/>
  <c r="FY5" i="25"/>
  <c r="GP6" i="25" a="1"/>
  <c r="GP6" i="25" s="1"/>
  <c r="GQ5" i="25"/>
  <c r="CD5" i="25"/>
  <c r="CC6" i="25" a="1"/>
  <c r="CC6" i="25" s="1"/>
  <c r="GH5" i="25"/>
  <c r="GG6" i="25" a="1"/>
  <c r="GG6" i="25" s="1"/>
  <c r="M5" i="25"/>
  <c r="L6" i="25" a="1"/>
  <c r="L6" i="25" s="1"/>
  <c r="DE5" i="25"/>
  <c r="DD6" i="25" a="1"/>
  <c r="DD6" i="25" s="1"/>
  <c r="AT5" i="25"/>
  <c r="AS6" i="25" a="1"/>
  <c r="AS6" i="25" s="1"/>
  <c r="DZ5" i="25"/>
  <c r="DY6" i="25" a="1"/>
  <c r="DY6" i="25" s="1"/>
  <c r="JE6" i="25"/>
  <c r="JD7" i="25" a="1"/>
  <c r="JD7" i="25" s="1"/>
  <c r="CG5" i="25"/>
  <c r="CF6" i="25" a="1"/>
  <c r="CF6" i="25" s="1"/>
  <c r="CP5" i="25"/>
  <c r="CO6" i="25" a="1"/>
  <c r="CO6" i="25" s="1"/>
  <c r="EL5" i="25"/>
  <c r="EK6" i="25" a="1"/>
  <c r="EK6" i="25" s="1"/>
  <c r="GZ5" i="25"/>
  <c r="GY6" i="25" a="1"/>
  <c r="GY6" i="25" s="1"/>
  <c r="AA6" i="25" a="1"/>
  <c r="AA6" i="25" s="1"/>
  <c r="AB5" i="25"/>
  <c r="BC5" i="25"/>
  <c r="EX5" i="25"/>
  <c r="EW6" i="25" a="1"/>
  <c r="EW6" i="25" s="1"/>
  <c r="FS5" i="25"/>
  <c r="FR6" i="25" a="1"/>
  <c r="FR6" i="25" s="1"/>
  <c r="DK5" i="25"/>
  <c r="DJ6" i="25" a="1"/>
  <c r="DJ6" i="25" s="1"/>
  <c r="FJ5" i="25"/>
  <c r="FI6" i="25" a="1"/>
  <c r="FI6" i="25" s="1"/>
  <c r="IS5" i="25"/>
  <c r="IR6" i="25" a="1"/>
  <c r="IR6" i="25" s="1"/>
  <c r="AH5" i="25"/>
  <c r="AG6" i="25" a="1"/>
  <c r="AG6" i="25" s="1"/>
  <c r="O6" i="25" a="1"/>
  <c r="O6" i="25" s="1"/>
  <c r="P5" i="25"/>
  <c r="EO7" i="25"/>
  <c r="EN8" i="25" a="1"/>
  <c r="EN8" i="25" s="1"/>
  <c r="FG6" i="25"/>
  <c r="FF7" i="25" a="1"/>
  <c r="FF7" i="25" s="1"/>
  <c r="KE9" i="25" a="1"/>
  <c r="KE9" i="25" s="1"/>
  <c r="KF8" i="25"/>
  <c r="JB5" i="25"/>
  <c r="JA6" i="25" a="1"/>
  <c r="JA6" i="25" s="1"/>
  <c r="BC6" i="25"/>
  <c r="BB7" i="25" a="1"/>
  <c r="BB7" i="25" s="1"/>
  <c r="AW7" i="25"/>
  <c r="AV8" i="25" a="1"/>
  <c r="AV8" i="25" s="1"/>
  <c r="JZ5" i="25"/>
  <c r="JY6" i="25" a="1"/>
  <c r="JY6" i="25" s="1"/>
  <c r="DP7" i="25" a="1"/>
  <c r="DP7" i="25" s="1"/>
  <c r="DQ6" i="25"/>
  <c r="GK6" i="25"/>
  <c r="GJ7" i="25" a="1"/>
  <c r="GJ7" i="25" s="1"/>
  <c r="AN5" i="25"/>
  <c r="AM6" i="25" a="1"/>
  <c r="AM6" i="25" s="1"/>
  <c r="JN5" i="25"/>
  <c r="JM6" i="25" a="1"/>
  <c r="JM6" i="25" s="1"/>
  <c r="HC6" i="25"/>
  <c r="HB7" i="25" a="1"/>
  <c r="HB7" i="25" s="1"/>
  <c r="CJ5" i="25"/>
  <c r="CI6" i="25" a="1"/>
  <c r="CI6" i="25" s="1"/>
  <c r="EF5" i="25"/>
  <c r="EE6" i="25" a="1"/>
  <c r="EE6" i="25" s="1"/>
  <c r="GD7" i="25" a="1"/>
  <c r="GD7" i="25" s="1"/>
  <c r="GE6" i="25"/>
  <c r="IY6" i="25"/>
  <c r="IX7" i="25" a="1"/>
  <c r="IX7" i="25" s="1"/>
  <c r="HF6" i="25"/>
  <c r="HE7" i="25" a="1"/>
  <c r="HE7" i="25" s="1"/>
  <c r="FV5" i="25"/>
  <c r="FU6" i="25" a="1"/>
  <c r="FU6" i="25" s="1"/>
  <c r="JT5" i="25"/>
  <c r="JS6" i="25" a="1"/>
  <c r="JS6" i="25" s="1"/>
  <c r="AP7" i="25" a="1"/>
  <c r="AP7" i="25" s="1"/>
  <c r="AQ6" i="25"/>
  <c r="DT5" i="25"/>
  <c r="DS6" i="25" a="1"/>
  <c r="DS6" i="25" s="1"/>
  <c r="JH5" i="25"/>
  <c r="JG6" i="25" a="1"/>
  <c r="JG6" i="25" s="1"/>
  <c r="FM6" i="25"/>
  <c r="FL7" i="25" a="1"/>
  <c r="FL7" i="25" s="1"/>
  <c r="BR6" i="25"/>
  <c r="BQ7" i="25" a="1"/>
  <c r="BQ7" i="25" s="1"/>
  <c r="CA6" i="25"/>
  <c r="BZ7" i="25" a="1"/>
  <c r="BZ7" i="25" s="1"/>
  <c r="HZ7" i="25" a="1"/>
  <c r="HZ7" i="25" s="1"/>
  <c r="IA6" i="25"/>
  <c r="HQ6" i="25" a="1"/>
  <c r="HQ6" i="25" s="1"/>
  <c r="HR5" i="25"/>
  <c r="IV5" i="25"/>
  <c r="IU6" i="25" a="1"/>
  <c r="IU6" i="25" s="1"/>
  <c r="KL5" i="25"/>
  <c r="KK6" i="25" a="1"/>
  <c r="KK6" i="25" s="1"/>
  <c r="IM6" i="25"/>
  <c r="IL7" i="25" a="1"/>
  <c r="IL7" i="25" s="1"/>
  <c r="II6" i="25" a="1"/>
  <c r="II6" i="25" s="1"/>
  <c r="IJ5" i="25"/>
  <c r="CY6" i="25"/>
  <c r="CX7" i="25" a="1"/>
  <c r="CX7" i="25" s="1"/>
  <c r="DH6" i="25"/>
  <c r="DG7" i="25" a="1"/>
  <c r="DG7" i="25" s="1"/>
  <c r="J1" i="15" a="1"/>
  <c r="J1" i="15" s="1"/>
  <c r="F1" i="15" a="1"/>
  <c r="F1" i="15" s="1"/>
  <c r="W40" i="14" a="1"/>
  <c r="W40" i="14" s="1"/>
  <c r="W39" i="14" a="1"/>
  <c r="W39" i="14" s="1"/>
  <c r="W38" i="14" a="1"/>
  <c r="W38" i="14" s="1"/>
  <c r="H1" i="15" a="1"/>
  <c r="H1" i="15" s="1"/>
  <c r="CW122" i="20"/>
  <c r="CO122" i="20"/>
  <c r="CG122" i="20"/>
  <c r="BY122" i="20"/>
  <c r="BQ122" i="20"/>
  <c r="BI122" i="20"/>
  <c r="BA122" i="20"/>
  <c r="AS122" i="20"/>
  <c r="AK122" i="20"/>
  <c r="AC122" i="20"/>
  <c r="U122" i="20"/>
  <c r="M122" i="20"/>
  <c r="E122" i="20"/>
  <c r="CS121" i="20"/>
  <c r="CK121" i="20"/>
  <c r="CC121" i="20"/>
  <c r="BU121" i="20"/>
  <c r="BM121" i="20"/>
  <c r="BE121" i="20"/>
  <c r="AW121" i="20"/>
  <c r="AO121" i="20"/>
  <c r="AG121" i="20"/>
  <c r="Y121" i="20"/>
  <c r="Q121" i="20"/>
  <c r="I121" i="20"/>
  <c r="CW120" i="20"/>
  <c r="CO120" i="20"/>
  <c r="CG120" i="20"/>
  <c r="BY120" i="20"/>
  <c r="BQ120" i="20"/>
  <c r="BI120" i="20"/>
  <c r="BA120" i="20"/>
  <c r="AS120" i="20"/>
  <c r="AK120" i="20"/>
  <c r="AC120" i="20"/>
  <c r="U120" i="20"/>
  <c r="M120" i="20"/>
  <c r="E120" i="20"/>
  <c r="CS119" i="20"/>
  <c r="CK119" i="20"/>
  <c r="CC119" i="20"/>
  <c r="BU119" i="20"/>
  <c r="BM119" i="20"/>
  <c r="BE119" i="20"/>
  <c r="AW119" i="20"/>
  <c r="AO119" i="20"/>
  <c r="AG119" i="20"/>
  <c r="Y119" i="20"/>
  <c r="Q119" i="20"/>
  <c r="I119" i="20"/>
  <c r="CW118" i="20"/>
  <c r="CO118" i="20"/>
  <c r="CG118" i="20"/>
  <c r="BY118" i="20"/>
  <c r="BQ118" i="20"/>
  <c r="BI118" i="20"/>
  <c r="BA118" i="20"/>
  <c r="AS118" i="20"/>
  <c r="AK118" i="20"/>
  <c r="AC118" i="20"/>
  <c r="U118" i="20"/>
  <c r="M118" i="20"/>
  <c r="E118" i="20"/>
  <c r="CS117" i="20"/>
  <c r="CK117" i="20"/>
  <c r="CC117" i="20"/>
  <c r="BU117" i="20"/>
  <c r="BM117" i="20"/>
  <c r="BE117" i="20"/>
  <c r="AW117" i="20"/>
  <c r="AO117" i="20"/>
  <c r="AG117" i="20"/>
  <c r="Y117" i="20"/>
  <c r="Q117" i="20"/>
  <c r="I117" i="20"/>
  <c r="CW116" i="20"/>
  <c r="CO116" i="20"/>
  <c r="CG116" i="20"/>
  <c r="BY116" i="20"/>
  <c r="BQ116" i="20"/>
  <c r="BI116" i="20"/>
  <c r="BA116" i="20"/>
  <c r="AS116" i="20"/>
  <c r="AK116" i="20"/>
  <c r="AC116" i="20"/>
  <c r="CV122" i="20"/>
  <c r="CN122" i="20"/>
  <c r="CF122" i="20"/>
  <c r="BX122" i="20"/>
  <c r="BP122" i="20"/>
  <c r="BH122" i="20"/>
  <c r="AZ122" i="20"/>
  <c r="AR122" i="20"/>
  <c r="AJ122" i="20"/>
  <c r="AB122" i="20"/>
  <c r="T122" i="20"/>
  <c r="L122" i="20"/>
  <c r="D122" i="20"/>
  <c r="CR121" i="20"/>
  <c r="CJ121" i="20"/>
  <c r="CB121" i="20"/>
  <c r="BT121" i="20"/>
  <c r="BL121" i="20"/>
  <c r="BD121" i="20"/>
  <c r="AV121" i="20"/>
  <c r="AN121" i="20"/>
  <c r="AF121" i="20"/>
  <c r="X121" i="20"/>
  <c r="P121" i="20"/>
  <c r="H121" i="20"/>
  <c r="CV120" i="20"/>
  <c r="CN120" i="20"/>
  <c r="CF120" i="20"/>
  <c r="BX120" i="20"/>
  <c r="BP120" i="20"/>
  <c r="BH120" i="20"/>
  <c r="AZ120" i="20"/>
  <c r="AR120" i="20"/>
  <c r="AJ120" i="20"/>
  <c r="AB120" i="20"/>
  <c r="T120" i="20"/>
  <c r="L120" i="20"/>
  <c r="D120" i="20"/>
  <c r="CR119" i="20"/>
  <c r="CJ119" i="20"/>
  <c r="CB119" i="20"/>
  <c r="BT119" i="20"/>
  <c r="BL119" i="20"/>
  <c r="BD119" i="20"/>
  <c r="AV119" i="20"/>
  <c r="AN119" i="20"/>
  <c r="AF119" i="20"/>
  <c r="X119" i="20"/>
  <c r="P119" i="20"/>
  <c r="H119" i="20"/>
  <c r="CV118" i="20"/>
  <c r="CN118" i="20"/>
  <c r="CF118" i="20"/>
  <c r="BX118" i="20"/>
  <c r="BP118" i="20"/>
  <c r="BH118" i="20"/>
  <c r="AZ118" i="20"/>
  <c r="AR118" i="20"/>
  <c r="AJ118" i="20"/>
  <c r="AB118" i="20"/>
  <c r="T118" i="20"/>
  <c r="L118" i="20"/>
  <c r="D118" i="20"/>
  <c r="CR117" i="20"/>
  <c r="CJ117" i="20"/>
  <c r="CB117" i="20"/>
  <c r="BT117" i="20"/>
  <c r="BL117" i="20"/>
  <c r="BD117" i="20"/>
  <c r="AV117" i="20"/>
  <c r="AN117" i="20"/>
  <c r="AF117" i="20"/>
  <c r="X117" i="20"/>
  <c r="P117" i="20"/>
  <c r="H117" i="20"/>
  <c r="CV116" i="20"/>
  <c r="CN116" i="20"/>
  <c r="CF116" i="20"/>
  <c r="BX116" i="20"/>
  <c r="BP116" i="20"/>
  <c r="BH116" i="20"/>
  <c r="AZ116" i="20"/>
  <c r="AR116" i="20"/>
  <c r="AJ116" i="20"/>
  <c r="AB116" i="20"/>
  <c r="CU122" i="20"/>
  <c r="CS122" i="20"/>
  <c r="CR122" i="20"/>
  <c r="CJ122" i="20"/>
  <c r="CB122" i="20"/>
  <c r="BT122" i="20"/>
  <c r="BL122" i="20"/>
  <c r="BD122" i="20"/>
  <c r="AV122" i="20"/>
  <c r="AN122" i="20"/>
  <c r="AF122" i="20"/>
  <c r="X122" i="20"/>
  <c r="P122" i="20"/>
  <c r="H122" i="20"/>
  <c r="CV121" i="20"/>
  <c r="CN121" i="20"/>
  <c r="CF121" i="20"/>
  <c r="BX121" i="20"/>
  <c r="BP121" i="20"/>
  <c r="BH121" i="20"/>
  <c r="AZ121" i="20"/>
  <c r="AR121" i="20"/>
  <c r="AJ121" i="20"/>
  <c r="AB121" i="20"/>
  <c r="T121" i="20"/>
  <c r="L121" i="20"/>
  <c r="D121" i="20"/>
  <c r="CR120" i="20"/>
  <c r="CJ120" i="20"/>
  <c r="CB120" i="20"/>
  <c r="BT120" i="20"/>
  <c r="BL120" i="20"/>
  <c r="BD120" i="20"/>
  <c r="AV120" i="20"/>
  <c r="AN120" i="20"/>
  <c r="AF120" i="20"/>
  <c r="X120" i="20"/>
  <c r="P120" i="20"/>
  <c r="H120" i="20"/>
  <c r="CV119" i="20"/>
  <c r="CN119" i="20"/>
  <c r="CF119" i="20"/>
  <c r="BX119" i="20"/>
  <c r="BP119" i="20"/>
  <c r="CT122" i="20"/>
  <c r="CE122" i="20"/>
  <c r="BS122" i="20"/>
  <c r="BF122" i="20"/>
  <c r="AT122" i="20"/>
  <c r="AG122" i="20"/>
  <c r="S122" i="20"/>
  <c r="G122" i="20"/>
  <c r="CP121" i="20"/>
  <c r="CD121" i="20"/>
  <c r="BQ121" i="20"/>
  <c r="BC121" i="20"/>
  <c r="AQ121" i="20"/>
  <c r="AD121" i="20"/>
  <c r="R121" i="20"/>
  <c r="E121" i="20"/>
  <c r="CM120" i="20"/>
  <c r="CA120" i="20"/>
  <c r="BN120" i="20"/>
  <c r="BB120" i="20"/>
  <c r="AO120" i="20"/>
  <c r="AA120" i="20"/>
  <c r="O120" i="20"/>
  <c r="B120" i="20"/>
  <c r="CL119" i="20"/>
  <c r="BY119" i="20"/>
  <c r="BK119" i="20"/>
  <c r="BA119" i="20"/>
  <c r="AQ119" i="20"/>
  <c r="AE119" i="20"/>
  <c r="U119" i="20"/>
  <c r="K119" i="20"/>
  <c r="CU118" i="20"/>
  <c r="CK118" i="20"/>
  <c r="CA118" i="20"/>
  <c r="BO118" i="20"/>
  <c r="BE118" i="20"/>
  <c r="AU118" i="20"/>
  <c r="AI118" i="20"/>
  <c r="Y118" i="20"/>
  <c r="O118" i="20"/>
  <c r="C118" i="20"/>
  <c r="CO117" i="20"/>
  <c r="CE117" i="20"/>
  <c r="BS117" i="20"/>
  <c r="BI117" i="20"/>
  <c r="AY117" i="20"/>
  <c r="AM117" i="20"/>
  <c r="AC117" i="20"/>
  <c r="S117" i="20"/>
  <c r="G117" i="20"/>
  <c r="CS116" i="20"/>
  <c r="CI116" i="20"/>
  <c r="BW116" i="20"/>
  <c r="BM116" i="20"/>
  <c r="BC116" i="20"/>
  <c r="AQ116" i="20"/>
  <c r="AG116" i="20"/>
  <c r="W116" i="20"/>
  <c r="O116" i="20"/>
  <c r="G116" i="20"/>
  <c r="CU115" i="20"/>
  <c r="CM115" i="20"/>
  <c r="CE115" i="20"/>
  <c r="BW115" i="20"/>
  <c r="BO115" i="20"/>
  <c r="BG115" i="20"/>
  <c r="AY115" i="20"/>
  <c r="AQ115" i="20"/>
  <c r="AI115" i="20"/>
  <c r="AA115" i="20"/>
  <c r="S115" i="20"/>
  <c r="K115" i="20"/>
  <c r="C115" i="20"/>
  <c r="CQ114" i="20"/>
  <c r="CI114" i="20"/>
  <c r="CA114" i="20"/>
  <c r="BS114" i="20"/>
  <c r="BK114" i="20"/>
  <c r="BC114" i="20"/>
  <c r="AU114" i="20"/>
  <c r="AM114" i="20"/>
  <c r="AE114" i="20"/>
  <c r="W114" i="20"/>
  <c r="O114" i="20"/>
  <c r="G114" i="20"/>
  <c r="CU113" i="20"/>
  <c r="CM113" i="20"/>
  <c r="CE113" i="20"/>
  <c r="BW113" i="20"/>
  <c r="BO113" i="20"/>
  <c r="BG113" i="20"/>
  <c r="AY113" i="20"/>
  <c r="AQ113" i="20"/>
  <c r="AI113" i="20"/>
  <c r="AA113" i="20"/>
  <c r="S113" i="20"/>
  <c r="K113" i="20"/>
  <c r="C113" i="20"/>
  <c r="CQ112" i="20"/>
  <c r="CI112" i="20"/>
  <c r="CA112" i="20"/>
  <c r="BS112" i="20"/>
  <c r="BK112" i="20"/>
  <c r="BC112" i="20"/>
  <c r="AU112" i="20"/>
  <c r="AM112" i="20"/>
  <c r="AE112" i="20"/>
  <c r="W112" i="20"/>
  <c r="O112" i="20"/>
  <c r="G112" i="20"/>
  <c r="CU111" i="20"/>
  <c r="CM111" i="20"/>
  <c r="CE111" i="20"/>
  <c r="BW111" i="20"/>
  <c r="BO111" i="20"/>
  <c r="BG111" i="20"/>
  <c r="AY111" i="20"/>
  <c r="AQ111" i="20"/>
  <c r="AI111" i="20"/>
  <c r="AA111" i="20"/>
  <c r="S111" i="20"/>
  <c r="K111" i="20"/>
  <c r="C111" i="20"/>
  <c r="CQ110" i="20"/>
  <c r="CI110" i="20"/>
  <c r="CA110" i="20"/>
  <c r="BS110" i="20"/>
  <c r="BK110" i="20"/>
  <c r="BC110" i="20"/>
  <c r="AU110" i="20"/>
  <c r="AM110" i="20"/>
  <c r="AE110" i="20"/>
  <c r="W110" i="20"/>
  <c r="O110" i="20"/>
  <c r="G110" i="20"/>
  <c r="CU109" i="20"/>
  <c r="CM109" i="20"/>
  <c r="CE109" i="20"/>
  <c r="BW109" i="20"/>
  <c r="BO109" i="20"/>
  <c r="BG109" i="20"/>
  <c r="AY109" i="20"/>
  <c r="AQ109" i="20"/>
  <c r="AI109" i="20"/>
  <c r="AA109" i="20"/>
  <c r="S109" i="20"/>
  <c r="K109" i="20"/>
  <c r="C109" i="20"/>
  <c r="CQ108" i="20"/>
  <c r="CI108" i="20"/>
  <c r="CA108" i="20"/>
  <c r="BS108" i="20"/>
  <c r="BK108" i="20"/>
  <c r="BC108" i="20"/>
  <c r="AU108" i="20"/>
  <c r="AM108" i="20"/>
  <c r="AE108" i="20"/>
  <c r="W108" i="20"/>
  <c r="O108" i="20"/>
  <c r="G108" i="20"/>
  <c r="CU107" i="20"/>
  <c r="CM107" i="20"/>
  <c r="CE107" i="20"/>
  <c r="BW107" i="20"/>
  <c r="BO107" i="20"/>
  <c r="BG107" i="20"/>
  <c r="AY107" i="20"/>
  <c r="AQ107" i="20"/>
  <c r="AI107" i="20"/>
  <c r="CQ122" i="20"/>
  <c r="CD122" i="20"/>
  <c r="BR122" i="20"/>
  <c r="BE122" i="20"/>
  <c r="AQ122" i="20"/>
  <c r="AE122" i="20"/>
  <c r="R122" i="20"/>
  <c r="F122" i="20"/>
  <c r="CO121" i="20"/>
  <c r="CA121" i="20"/>
  <c r="BO121" i="20"/>
  <c r="BB121" i="20"/>
  <c r="AP121" i="20"/>
  <c r="AC121" i="20"/>
  <c r="O121" i="20"/>
  <c r="C121" i="20"/>
  <c r="CL120" i="20"/>
  <c r="BZ120" i="20"/>
  <c r="BM120" i="20"/>
  <c r="AY120" i="20"/>
  <c r="AM120" i="20"/>
  <c r="Z120" i="20"/>
  <c r="N120" i="20"/>
  <c r="CW119" i="20"/>
  <c r="CI119" i="20"/>
  <c r="BW119" i="20"/>
  <c r="BJ119" i="20"/>
  <c r="AZ119" i="20"/>
  <c r="AP119" i="20"/>
  <c r="AD119" i="20"/>
  <c r="T119" i="20"/>
  <c r="J119" i="20"/>
  <c r="CT118" i="20"/>
  <c r="CJ118" i="20"/>
  <c r="BZ118" i="20"/>
  <c r="BN118" i="20"/>
  <c r="BD118" i="20"/>
  <c r="AT118" i="20"/>
  <c r="AH118" i="20"/>
  <c r="X118" i="20"/>
  <c r="N118" i="20"/>
  <c r="B118" i="20"/>
  <c r="CN117" i="20"/>
  <c r="CD117" i="20"/>
  <c r="BR117" i="20"/>
  <c r="BH117" i="20"/>
  <c r="AX117" i="20"/>
  <c r="AL117" i="20"/>
  <c r="AB117" i="20"/>
  <c r="R117" i="20"/>
  <c r="F117" i="20"/>
  <c r="CR116" i="20"/>
  <c r="CH116" i="20"/>
  <c r="BV116" i="20"/>
  <c r="BL116" i="20"/>
  <c r="BB116" i="20"/>
  <c r="AP116" i="20"/>
  <c r="AF116" i="20"/>
  <c r="V116" i="20"/>
  <c r="N116" i="20"/>
  <c r="F116" i="20"/>
  <c r="CT115" i="20"/>
  <c r="CL115" i="20"/>
  <c r="CD115" i="20"/>
  <c r="BV115" i="20"/>
  <c r="BN115" i="20"/>
  <c r="BF115" i="20"/>
  <c r="AX115" i="20"/>
  <c r="AP115" i="20"/>
  <c r="AH115" i="20"/>
  <c r="Z115" i="20"/>
  <c r="R115" i="20"/>
  <c r="J115" i="20"/>
  <c r="B115" i="20"/>
  <c r="CP114" i="20"/>
  <c r="CH114" i="20"/>
  <c r="BZ114" i="20"/>
  <c r="BR114" i="20"/>
  <c r="BJ114" i="20"/>
  <c r="BB114" i="20"/>
  <c r="AT114" i="20"/>
  <c r="AL114" i="20"/>
  <c r="AD114" i="20"/>
  <c r="V114" i="20"/>
  <c r="N114" i="20"/>
  <c r="F114" i="20"/>
  <c r="CT113" i="20"/>
  <c r="CL113" i="20"/>
  <c r="CD113" i="20"/>
  <c r="BV113" i="20"/>
  <c r="BN113" i="20"/>
  <c r="BF113" i="20"/>
  <c r="AX113" i="20"/>
  <c r="AP113" i="20"/>
  <c r="AH113" i="20"/>
  <c r="Z113" i="20"/>
  <c r="R113" i="20"/>
  <c r="J113" i="20"/>
  <c r="B113" i="20"/>
  <c r="CP112" i="20"/>
  <c r="CH112" i="20"/>
  <c r="BZ112" i="20"/>
  <c r="BR112" i="20"/>
  <c r="BJ112" i="20"/>
  <c r="BB112" i="20"/>
  <c r="AT112" i="20"/>
  <c r="AL112" i="20"/>
  <c r="AD112" i="20"/>
  <c r="V112" i="20"/>
  <c r="N112" i="20"/>
  <c r="F112" i="20"/>
  <c r="CT111" i="20"/>
  <c r="CL111" i="20"/>
  <c r="CD111" i="20"/>
  <c r="BV111" i="20"/>
  <c r="BN111" i="20"/>
  <c r="BF111" i="20"/>
  <c r="AX111" i="20"/>
  <c r="AP111" i="20"/>
  <c r="AH111" i="20"/>
  <c r="Z111" i="20"/>
  <c r="R111" i="20"/>
  <c r="J111" i="20"/>
  <c r="B111" i="20"/>
  <c r="CP110" i="20"/>
  <c r="CH110" i="20"/>
  <c r="BZ110" i="20"/>
  <c r="BR110" i="20"/>
  <c r="BJ110" i="20"/>
  <c r="BB110" i="20"/>
  <c r="AT110" i="20"/>
  <c r="AL110" i="20"/>
  <c r="AD110" i="20"/>
  <c r="V110" i="20"/>
  <c r="N110" i="20"/>
  <c r="F110" i="20"/>
  <c r="CT109" i="20"/>
  <c r="CL109" i="20"/>
  <c r="CD109" i="20"/>
  <c r="BV109" i="20"/>
  <c r="BN109" i="20"/>
  <c r="BF109" i="20"/>
  <c r="AX109" i="20"/>
  <c r="AP109" i="20"/>
  <c r="AH109" i="20"/>
  <c r="Z109" i="20"/>
  <c r="R109" i="20"/>
  <c r="J109" i="20"/>
  <c r="B109" i="20"/>
  <c r="CP108" i="20"/>
  <c r="CH108" i="20"/>
  <c r="BZ108" i="20"/>
  <c r="BR108" i="20"/>
  <c r="BJ108" i="20"/>
  <c r="BB108" i="20"/>
  <c r="AT108" i="20"/>
  <c r="AL108" i="20"/>
  <c r="AD108" i="20"/>
  <c r="V108" i="20"/>
  <c r="N108" i="20"/>
  <c r="F108" i="20"/>
  <c r="CP122" i="20"/>
  <c r="CC122" i="20"/>
  <c r="BO122" i="20"/>
  <c r="BC122" i="20"/>
  <c r="AP122" i="20"/>
  <c r="AD122" i="20"/>
  <c r="Q122" i="20"/>
  <c r="C122" i="20"/>
  <c r="CM121" i="20"/>
  <c r="BZ121" i="20"/>
  <c r="BN121" i="20"/>
  <c r="BA121" i="20"/>
  <c r="AM121" i="20"/>
  <c r="AA121" i="20"/>
  <c r="N121" i="20"/>
  <c r="B121" i="20"/>
  <c r="CK120" i="20"/>
  <c r="BW120" i="20"/>
  <c r="BK120" i="20"/>
  <c r="AX120" i="20"/>
  <c r="AL120" i="20"/>
  <c r="Y120" i="20"/>
  <c r="K120" i="20"/>
  <c r="CU119" i="20"/>
  <c r="CH119" i="20"/>
  <c r="BV119" i="20"/>
  <c r="BI119" i="20"/>
  <c r="AY119" i="20"/>
  <c r="AM119" i="20"/>
  <c r="AC119" i="20"/>
  <c r="S119" i="20"/>
  <c r="G119" i="20"/>
  <c r="CS118" i="20"/>
  <c r="CI118" i="20"/>
  <c r="BW118" i="20"/>
  <c r="BM118" i="20"/>
  <c r="BC118" i="20"/>
  <c r="AQ118" i="20"/>
  <c r="AG118" i="20"/>
  <c r="W118" i="20"/>
  <c r="K118" i="20"/>
  <c r="CW117" i="20"/>
  <c r="CM117" i="20"/>
  <c r="CA117" i="20"/>
  <c r="BQ117" i="20"/>
  <c r="BG117" i="20"/>
  <c r="AU117" i="20"/>
  <c r="AK117" i="20"/>
  <c r="AA117" i="20"/>
  <c r="CK122" i="20"/>
  <c r="BW122" i="20"/>
  <c r="BK122" i="20"/>
  <c r="AX122" i="20"/>
  <c r="AL122" i="20"/>
  <c r="Y122" i="20"/>
  <c r="K122" i="20"/>
  <c r="CU121" i="20"/>
  <c r="CH121" i="20"/>
  <c r="BV121" i="20"/>
  <c r="BI121" i="20"/>
  <c r="AU121" i="20"/>
  <c r="AI121" i="20"/>
  <c r="V121" i="20"/>
  <c r="J121" i="20"/>
  <c r="CS120" i="20"/>
  <c r="CE120" i="20"/>
  <c r="BS120" i="20"/>
  <c r="BF120" i="20"/>
  <c r="AT120" i="20"/>
  <c r="AG120" i="20"/>
  <c r="S120" i="20"/>
  <c r="G120" i="20"/>
  <c r="CP119" i="20"/>
  <c r="CD119" i="20"/>
  <c r="BQ119" i="20"/>
  <c r="BF119" i="20"/>
  <c r="AT119" i="20"/>
  <c r="AJ119" i="20"/>
  <c r="Z119" i="20"/>
  <c r="N119" i="20"/>
  <c r="D119" i="20"/>
  <c r="CP118" i="20"/>
  <c r="CD118" i="20"/>
  <c r="BT118" i="20"/>
  <c r="BJ118" i="20"/>
  <c r="AX118" i="20"/>
  <c r="AN118" i="20"/>
  <c r="AD118" i="20"/>
  <c r="R118" i="20"/>
  <c r="H118" i="20"/>
  <c r="CT117" i="20"/>
  <c r="CH117" i="20"/>
  <c r="CM122" i="20"/>
  <c r="BN122" i="20"/>
  <c r="AO122" i="20"/>
  <c r="O122" i="20"/>
  <c r="CL121" i="20"/>
  <c r="BK121" i="20"/>
  <c r="AL121" i="20"/>
  <c r="M121" i="20"/>
  <c r="CI120" i="20"/>
  <c r="BJ120" i="20"/>
  <c r="AI120" i="20"/>
  <c r="J120" i="20"/>
  <c r="CG119" i="20"/>
  <c r="BH119" i="20"/>
  <c r="AL119" i="20"/>
  <c r="R119" i="20"/>
  <c r="CR118" i="20"/>
  <c r="BV118" i="20"/>
  <c r="BB118" i="20"/>
  <c r="AF118" i="20"/>
  <c r="J118" i="20"/>
  <c r="CL117" i="20"/>
  <c r="BV117" i="20"/>
  <c r="BB117" i="20"/>
  <c r="AJ117" i="20"/>
  <c r="U117" i="20"/>
  <c r="E117" i="20"/>
  <c r="CM116" i="20"/>
  <c r="CA116" i="20"/>
  <c r="BK116" i="20"/>
  <c r="AW116" i="20"/>
  <c r="AI116" i="20"/>
  <c r="U116" i="20"/>
  <c r="K116" i="20"/>
  <c r="CW115" i="20"/>
  <c r="CK115" i="20"/>
  <c r="CA115" i="20"/>
  <c r="BQ115" i="20"/>
  <c r="BE115" i="20"/>
  <c r="AU115" i="20"/>
  <c r="AK115" i="20"/>
  <c r="Y115" i="20"/>
  <c r="O115" i="20"/>
  <c r="E115" i="20"/>
  <c r="CO114" i="20"/>
  <c r="CE114" i="20"/>
  <c r="BU114" i="20"/>
  <c r="BI114" i="20"/>
  <c r="AY114" i="20"/>
  <c r="AO114" i="20"/>
  <c r="AC114" i="20"/>
  <c r="S114" i="20"/>
  <c r="I114" i="20"/>
  <c r="CS113" i="20"/>
  <c r="CI113" i="20"/>
  <c r="BY113" i="20"/>
  <c r="BM113" i="20"/>
  <c r="BC113" i="20"/>
  <c r="AS113" i="20"/>
  <c r="AG113" i="20"/>
  <c r="W113" i="20"/>
  <c r="M113" i="20"/>
  <c r="CW112" i="20"/>
  <c r="CM112" i="20"/>
  <c r="CC112" i="20"/>
  <c r="BQ112" i="20"/>
  <c r="BG112" i="20"/>
  <c r="AW112" i="20"/>
  <c r="AK112" i="20"/>
  <c r="AA112" i="20"/>
  <c r="Q112" i="20"/>
  <c r="E112" i="20"/>
  <c r="CQ111" i="20"/>
  <c r="CG111" i="20"/>
  <c r="BU111" i="20"/>
  <c r="BK111" i="20"/>
  <c r="BA111" i="20"/>
  <c r="AO111" i="20"/>
  <c r="AE111" i="20"/>
  <c r="U111" i="20"/>
  <c r="I111" i="20"/>
  <c r="CU110" i="20"/>
  <c r="CK110" i="20"/>
  <c r="BY110" i="20"/>
  <c r="BO110" i="20"/>
  <c r="BE110" i="20"/>
  <c r="AS110" i="20"/>
  <c r="AI110" i="20"/>
  <c r="Y110" i="20"/>
  <c r="M110" i="20"/>
  <c r="C110" i="20"/>
  <c r="CO109" i="20"/>
  <c r="CC109" i="20"/>
  <c r="BS109" i="20"/>
  <c r="BI109" i="20"/>
  <c r="AW109" i="20"/>
  <c r="AM109" i="20"/>
  <c r="AC109" i="20"/>
  <c r="Q109" i="20"/>
  <c r="G109" i="20"/>
  <c r="CS108" i="20"/>
  <c r="CG108" i="20"/>
  <c r="BW108" i="20"/>
  <c r="BM108" i="20"/>
  <c r="BA108" i="20"/>
  <c r="AQ108" i="20"/>
  <c r="AG108" i="20"/>
  <c r="U108" i="20"/>
  <c r="K108" i="20"/>
  <c r="CW107" i="20"/>
  <c r="CN107" i="20"/>
  <c r="CD107" i="20"/>
  <c r="BU107" i="20"/>
  <c r="BL107" i="20"/>
  <c r="BC107" i="20"/>
  <c r="AT107" i="20"/>
  <c r="AK107" i="20"/>
  <c r="AB107" i="20"/>
  <c r="T107" i="20"/>
  <c r="L107" i="20"/>
  <c r="D107" i="20"/>
  <c r="CR106" i="20"/>
  <c r="CJ106" i="20"/>
  <c r="CB106" i="20"/>
  <c r="BT106" i="20"/>
  <c r="BL106" i="20"/>
  <c r="BD106" i="20"/>
  <c r="AV106" i="20"/>
  <c r="AN106" i="20"/>
  <c r="AF106" i="20"/>
  <c r="X106" i="20"/>
  <c r="P106" i="20"/>
  <c r="H106" i="20"/>
  <c r="CV105" i="20"/>
  <c r="CN105" i="20"/>
  <c r="CF105" i="20"/>
  <c r="BX105" i="20"/>
  <c r="BP105" i="20"/>
  <c r="BH105" i="20"/>
  <c r="AZ105" i="20"/>
  <c r="AR105" i="20"/>
  <c r="AJ105" i="20"/>
  <c r="AB105" i="20"/>
  <c r="T105" i="20"/>
  <c r="L105" i="20"/>
  <c r="D105" i="20"/>
  <c r="CR104" i="20"/>
  <c r="CJ104" i="20"/>
  <c r="CB104" i="20"/>
  <c r="BT104" i="20"/>
  <c r="BL104" i="20"/>
  <c r="BD104" i="20"/>
  <c r="AV104" i="20"/>
  <c r="AN104" i="20"/>
  <c r="AF104" i="20"/>
  <c r="X104" i="20"/>
  <c r="P104" i="20"/>
  <c r="H104" i="20"/>
  <c r="CV103" i="20"/>
  <c r="CN103" i="20"/>
  <c r="CF103" i="20"/>
  <c r="BX103" i="20"/>
  <c r="BP103" i="20"/>
  <c r="BH103" i="20"/>
  <c r="AZ103" i="20"/>
  <c r="AR103" i="20"/>
  <c r="AJ103" i="20"/>
  <c r="AB103" i="20"/>
  <c r="T103" i="20"/>
  <c r="L103" i="20"/>
  <c r="D103" i="20"/>
  <c r="CR102" i="20"/>
  <c r="CJ102" i="20"/>
  <c r="CB102" i="20"/>
  <c r="BT102" i="20"/>
  <c r="BL102" i="20"/>
  <c r="BD102" i="20"/>
  <c r="AV102" i="20"/>
  <c r="AN102" i="20"/>
  <c r="AF102" i="20"/>
  <c r="X102" i="20"/>
  <c r="P102" i="20"/>
  <c r="H102" i="20"/>
  <c r="CV101" i="20"/>
  <c r="CN101" i="20"/>
  <c r="CF101" i="20"/>
  <c r="BX101" i="20"/>
  <c r="BP101" i="20"/>
  <c r="BH101" i="20"/>
  <c r="AZ101" i="20"/>
  <c r="AR101" i="20"/>
  <c r="AJ101" i="20"/>
  <c r="AB101" i="20"/>
  <c r="T101" i="20"/>
  <c r="L101" i="20"/>
  <c r="D101" i="20"/>
  <c r="CR100" i="20"/>
  <c r="CJ100" i="20"/>
  <c r="CB100" i="20"/>
  <c r="BT100" i="20"/>
  <c r="BL100" i="20"/>
  <c r="BD100" i="20"/>
  <c r="AV100" i="20"/>
  <c r="AN100" i="20"/>
  <c r="AF100" i="20"/>
  <c r="X100" i="20"/>
  <c r="P100" i="20"/>
  <c r="H100" i="20"/>
  <c r="CV99" i="20"/>
  <c r="CN99" i="20"/>
  <c r="CF99" i="20"/>
  <c r="BX99" i="20"/>
  <c r="BP99" i="20"/>
  <c r="BH99" i="20"/>
  <c r="AZ99" i="20"/>
  <c r="AR99" i="20"/>
  <c r="AJ99" i="20"/>
  <c r="AB99" i="20"/>
  <c r="T99" i="20"/>
  <c r="L99" i="20"/>
  <c r="D99" i="20"/>
  <c r="CR98" i="20"/>
  <c r="CJ98" i="20"/>
  <c r="CB98" i="20"/>
  <c r="BT98" i="20"/>
  <c r="BL98" i="20"/>
  <c r="BD98" i="20"/>
  <c r="AV98" i="20"/>
  <c r="AN98" i="20"/>
  <c r="AF98" i="20"/>
  <c r="X98" i="20"/>
  <c r="P98" i="20"/>
  <c r="H98" i="20"/>
  <c r="CV97" i="20"/>
  <c r="CN97" i="20"/>
  <c r="CF97" i="20"/>
  <c r="BX97" i="20"/>
  <c r="BP97" i="20"/>
  <c r="BH97" i="20"/>
  <c r="AZ97" i="20"/>
  <c r="AR97" i="20"/>
  <c r="AJ97" i="20"/>
  <c r="AB97" i="20"/>
  <c r="T97" i="20"/>
  <c r="L97" i="20"/>
  <c r="D97" i="20"/>
  <c r="CR96" i="20"/>
  <c r="CJ96" i="20"/>
  <c r="CB96" i="20"/>
  <c r="BT96" i="20"/>
  <c r="BL96" i="20"/>
  <c r="BD96" i="20"/>
  <c r="AV96" i="20"/>
  <c r="AN96" i="20"/>
  <c r="AF96" i="20"/>
  <c r="X96" i="20"/>
  <c r="P96" i="20"/>
  <c r="H96" i="20"/>
  <c r="CV95" i="20"/>
  <c r="CN95" i="20"/>
  <c r="CF95" i="20"/>
  <c r="BX95" i="20"/>
  <c r="BP95" i="20"/>
  <c r="BH95" i="20"/>
  <c r="AZ95" i="20"/>
  <c r="AR95" i="20"/>
  <c r="AJ95" i="20"/>
  <c r="AB95" i="20"/>
  <c r="T95" i="20"/>
  <c r="L95" i="20"/>
  <c r="D95" i="20"/>
  <c r="CR94" i="20"/>
  <c r="CJ94" i="20"/>
  <c r="CB94" i="20"/>
  <c r="BT94" i="20"/>
  <c r="BL94" i="20"/>
  <c r="BD94" i="20"/>
  <c r="AV94" i="20"/>
  <c r="AN94" i="20"/>
  <c r="AF94" i="20"/>
  <c r="X94" i="20"/>
  <c r="P94" i="20"/>
  <c r="H94" i="20"/>
  <c r="CL122" i="20"/>
  <c r="BM122" i="20"/>
  <c r="AM122" i="20"/>
  <c r="N122" i="20"/>
  <c r="CI121" i="20"/>
  <c r="BJ121" i="20"/>
  <c r="AK121" i="20"/>
  <c r="K121" i="20"/>
  <c r="CH120" i="20"/>
  <c r="BG120" i="20"/>
  <c r="AH120" i="20"/>
  <c r="I120" i="20"/>
  <c r="CE119" i="20"/>
  <c r="BG119" i="20"/>
  <c r="AK119" i="20"/>
  <c r="O119" i="20"/>
  <c r="CQ118" i="20"/>
  <c r="BU118" i="20"/>
  <c r="AY118" i="20"/>
  <c r="AE118" i="20"/>
  <c r="I118" i="20"/>
  <c r="CI117" i="20"/>
  <c r="BP117" i="20"/>
  <c r="BA117" i="20"/>
  <c r="AI117" i="20"/>
  <c r="T117" i="20"/>
  <c r="D117" i="20"/>
  <c r="CL116" i="20"/>
  <c r="BZ116" i="20"/>
  <c r="BJ116" i="20"/>
  <c r="AV116" i="20"/>
  <c r="AH116" i="20"/>
  <c r="T116" i="20"/>
  <c r="J116" i="20"/>
  <c r="CV115" i="20"/>
  <c r="CJ115" i="20"/>
  <c r="BZ115" i="20"/>
  <c r="BP115" i="20"/>
  <c r="BD115" i="20"/>
  <c r="AT115" i="20"/>
  <c r="AJ115" i="20"/>
  <c r="X115" i="20"/>
  <c r="N115" i="20"/>
  <c r="D115" i="20"/>
  <c r="CN114" i="20"/>
  <c r="CD114" i="20"/>
  <c r="BT114" i="20"/>
  <c r="BH114" i="20"/>
  <c r="AX114" i="20"/>
  <c r="AN114" i="20"/>
  <c r="AB114" i="20"/>
  <c r="R114" i="20"/>
  <c r="H114" i="20"/>
  <c r="CR113" i="20"/>
  <c r="CH113" i="20"/>
  <c r="BX113" i="20"/>
  <c r="BL113" i="20"/>
  <c r="BB113" i="20"/>
  <c r="AR113" i="20"/>
  <c r="AF113" i="20"/>
  <c r="V113" i="20"/>
  <c r="L113" i="20"/>
  <c r="CV112" i="20"/>
  <c r="CL112" i="20"/>
  <c r="CB112" i="20"/>
  <c r="BP112" i="20"/>
  <c r="BF112" i="20"/>
  <c r="AV112" i="20"/>
  <c r="AJ112" i="20"/>
  <c r="Z112" i="20"/>
  <c r="P112" i="20"/>
  <c r="D112" i="20"/>
  <c r="CP111" i="20"/>
  <c r="CF111" i="20"/>
  <c r="BT111" i="20"/>
  <c r="BJ111" i="20"/>
  <c r="AZ111" i="20"/>
  <c r="AN111" i="20"/>
  <c r="AD111" i="20"/>
  <c r="T111" i="20"/>
  <c r="H111" i="20"/>
  <c r="CT110" i="20"/>
  <c r="CJ110" i="20"/>
  <c r="BX110" i="20"/>
  <c r="BN110" i="20"/>
  <c r="BD110" i="20"/>
  <c r="AR110" i="20"/>
  <c r="AH110" i="20"/>
  <c r="X110" i="20"/>
  <c r="L110" i="20"/>
  <c r="B110" i="20"/>
  <c r="CN109" i="20"/>
  <c r="CB109" i="20"/>
  <c r="BR109" i="20"/>
  <c r="BH109" i="20"/>
  <c r="AV109" i="20"/>
  <c r="AL109" i="20"/>
  <c r="AB109" i="20"/>
  <c r="P109" i="20"/>
  <c r="F109" i="20"/>
  <c r="CR108" i="20"/>
  <c r="CF108" i="20"/>
  <c r="BV108" i="20"/>
  <c r="BL108" i="20"/>
  <c r="AZ108" i="20"/>
  <c r="AP108" i="20"/>
  <c r="AF108" i="20"/>
  <c r="T108" i="20"/>
  <c r="J108" i="20"/>
  <c r="CV107" i="20"/>
  <c r="CL107" i="20"/>
  <c r="CC107" i="20"/>
  <c r="BT107" i="20"/>
  <c r="BK107" i="20"/>
  <c r="BB107" i="20"/>
  <c r="AS107" i="20"/>
  <c r="AJ107" i="20"/>
  <c r="AA107" i="20"/>
  <c r="S107" i="20"/>
  <c r="K107" i="20"/>
  <c r="C107" i="20"/>
  <c r="CQ106" i="20"/>
  <c r="CI106" i="20"/>
  <c r="CA106" i="20"/>
  <c r="BS106" i="20"/>
  <c r="BK106" i="20"/>
  <c r="BC106" i="20"/>
  <c r="AU106" i="20"/>
  <c r="AM106" i="20"/>
  <c r="AE106" i="20"/>
  <c r="W106" i="20"/>
  <c r="O106" i="20"/>
  <c r="G106" i="20"/>
  <c r="CU105" i="20"/>
  <c r="CM105" i="20"/>
  <c r="CE105" i="20"/>
  <c r="BW105" i="20"/>
  <c r="BO105" i="20"/>
  <c r="BG105" i="20"/>
  <c r="CI122" i="20"/>
  <c r="BJ122" i="20"/>
  <c r="AI122" i="20"/>
  <c r="J122" i="20"/>
  <c r="CG121" i="20"/>
  <c r="BG121" i="20"/>
  <c r="AH121" i="20"/>
  <c r="G121" i="20"/>
  <c r="CD120" i="20"/>
  <c r="BE120" i="20"/>
  <c r="AE120" i="20"/>
  <c r="F120" i="20"/>
  <c r="CA119" i="20"/>
  <c r="BC119" i="20"/>
  <c r="AI119" i="20"/>
  <c r="M119" i="20"/>
  <c r="CM118" i="20"/>
  <c r="BS118" i="20"/>
  <c r="AW118" i="20"/>
  <c r="AA118" i="20"/>
  <c r="G118" i="20"/>
  <c r="CG117" i="20"/>
  <c r="BO117" i="20"/>
  <c r="AZ117" i="20"/>
  <c r="AH117" i="20"/>
  <c r="O117" i="20"/>
  <c r="C117" i="20"/>
  <c r="CK116" i="20"/>
  <c r="BU116" i="20"/>
  <c r="BG116" i="20"/>
  <c r="AU116" i="20"/>
  <c r="AE116" i="20"/>
  <c r="S116" i="20"/>
  <c r="I116" i="20"/>
  <c r="CS115" i="20"/>
  <c r="CI115" i="20"/>
  <c r="BY115" i="20"/>
  <c r="BM115" i="20"/>
  <c r="BC115" i="20"/>
  <c r="AS115" i="20"/>
  <c r="AG115" i="20"/>
  <c r="W115" i="20"/>
  <c r="M115" i="20"/>
  <c r="CW114" i="20"/>
  <c r="CM114" i="20"/>
  <c r="CC114" i="20"/>
  <c r="BQ114" i="20"/>
  <c r="BG114" i="20"/>
  <c r="AW114" i="20"/>
  <c r="AK114" i="20"/>
  <c r="AA114" i="20"/>
  <c r="Q114" i="20"/>
  <c r="E114" i="20"/>
  <c r="CQ113" i="20"/>
  <c r="CG113" i="20"/>
  <c r="BU113" i="20"/>
  <c r="BK113" i="20"/>
  <c r="BA113" i="20"/>
  <c r="AO113" i="20"/>
  <c r="AE113" i="20"/>
  <c r="U113" i="20"/>
  <c r="I113" i="20"/>
  <c r="CU112" i="20"/>
  <c r="CK112" i="20"/>
  <c r="BY112" i="20"/>
  <c r="BO112" i="20"/>
  <c r="BE112" i="20"/>
  <c r="AS112" i="20"/>
  <c r="AI112" i="20"/>
  <c r="Y112" i="20"/>
  <c r="M112" i="20"/>
  <c r="C112" i="20"/>
  <c r="CO111" i="20"/>
  <c r="CC111" i="20"/>
  <c r="BS111" i="20"/>
  <c r="BI111" i="20"/>
  <c r="AW111" i="20"/>
  <c r="AM111" i="20"/>
  <c r="AC111" i="20"/>
  <c r="Q111" i="20"/>
  <c r="G111" i="20"/>
  <c r="CS110" i="20"/>
  <c r="CG110" i="20"/>
  <c r="BW110" i="20"/>
  <c r="BM110" i="20"/>
  <c r="CA122" i="20"/>
  <c r="BB122" i="20"/>
  <c r="AA122" i="20"/>
  <c r="B122" i="20"/>
  <c r="BY121" i="20"/>
  <c r="AY121" i="20"/>
  <c r="Z121" i="20"/>
  <c r="CU120" i="20"/>
  <c r="BV120" i="20"/>
  <c r="AW120" i="20"/>
  <c r="W120" i="20"/>
  <c r="CT119" i="20"/>
  <c r="BS119" i="20"/>
  <c r="AX119" i="20"/>
  <c r="AB119" i="20"/>
  <c r="F119" i="20"/>
  <c r="CH118" i="20"/>
  <c r="BL118" i="20"/>
  <c r="AP118" i="20"/>
  <c r="V118" i="20"/>
  <c r="CV117" i="20"/>
  <c r="BZ117" i="20"/>
  <c r="BK117" i="20"/>
  <c r="AS117" i="20"/>
  <c r="AD117" i="20"/>
  <c r="M117" i="20"/>
  <c r="CU116" i="20"/>
  <c r="CE116" i="20"/>
  <c r="BS116" i="20"/>
  <c r="BE116" i="20"/>
  <c r="AO116" i="20"/>
  <c r="AA116" i="20"/>
  <c r="Q116" i="20"/>
  <c r="E116" i="20"/>
  <c r="CQ115" i="20"/>
  <c r="CG115" i="20"/>
  <c r="BU115" i="20"/>
  <c r="BK115" i="20"/>
  <c r="BA115" i="20"/>
  <c r="AO115" i="20"/>
  <c r="AE115" i="20"/>
  <c r="U115" i="20"/>
  <c r="I115" i="20"/>
  <c r="CU114" i="20"/>
  <c r="CK114" i="20"/>
  <c r="BY114" i="20"/>
  <c r="BO114" i="20"/>
  <c r="BE114" i="20"/>
  <c r="AS114" i="20"/>
  <c r="AI114" i="20"/>
  <c r="Y114" i="20"/>
  <c r="M114" i="20"/>
  <c r="C114" i="20"/>
  <c r="CO113" i="20"/>
  <c r="CC113" i="20"/>
  <c r="BS113" i="20"/>
  <c r="BI113" i="20"/>
  <c r="AW113" i="20"/>
  <c r="AM113" i="20"/>
  <c r="AC113" i="20"/>
  <c r="Q113" i="20"/>
  <c r="G113" i="20"/>
  <c r="CS112" i="20"/>
  <c r="CG112" i="20"/>
  <c r="BW112" i="20"/>
  <c r="BM112" i="20"/>
  <c r="BA112" i="20"/>
  <c r="AQ112" i="20"/>
  <c r="AG112" i="20"/>
  <c r="U112" i="20"/>
  <c r="K112" i="20"/>
  <c r="CW111" i="20"/>
  <c r="CK111" i="20"/>
  <c r="CA111" i="20"/>
  <c r="BQ111" i="20"/>
  <c r="BE111" i="20"/>
  <c r="AU111" i="20"/>
  <c r="AK111" i="20"/>
  <c r="Y111" i="20"/>
  <c r="O111" i="20"/>
  <c r="E111" i="20"/>
  <c r="CO110" i="20"/>
  <c r="CE110" i="20"/>
  <c r="BU110" i="20"/>
  <c r="BI110" i="20"/>
  <c r="CH122" i="20"/>
  <c r="AH122" i="20"/>
  <c r="CE121" i="20"/>
  <c r="AE121" i="20"/>
  <c r="CC120" i="20"/>
  <c r="AD120" i="20"/>
  <c r="BZ119" i="20"/>
  <c r="AH119" i="20"/>
  <c r="CL118" i="20"/>
  <c r="AV118" i="20"/>
  <c r="F118" i="20"/>
  <c r="BN117" i="20"/>
  <c r="AE117" i="20"/>
  <c r="B117" i="20"/>
  <c r="BT116" i="20"/>
  <c r="AT116" i="20"/>
  <c r="R116" i="20"/>
  <c r="CR115" i="20"/>
  <c r="BX115" i="20"/>
  <c r="BB115" i="20"/>
  <c r="AF115" i="20"/>
  <c r="L115" i="20"/>
  <c r="CL114" i="20"/>
  <c r="BP114" i="20"/>
  <c r="AV114" i="20"/>
  <c r="Z114" i="20"/>
  <c r="D114" i="20"/>
  <c r="CF113" i="20"/>
  <c r="BJ113" i="20"/>
  <c r="AN113" i="20"/>
  <c r="T113" i="20"/>
  <c r="CT112" i="20"/>
  <c r="BX112" i="20"/>
  <c r="BD112" i="20"/>
  <c r="AH112" i="20"/>
  <c r="L112" i="20"/>
  <c r="CN111" i="20"/>
  <c r="BR111" i="20"/>
  <c r="AV111" i="20"/>
  <c r="AB111" i="20"/>
  <c r="F111" i="20"/>
  <c r="CF110" i="20"/>
  <c r="BL110" i="20"/>
  <c r="AW110" i="20"/>
  <c r="AG110" i="20"/>
  <c r="S110" i="20"/>
  <c r="E110" i="20"/>
  <c r="CK109" i="20"/>
  <c r="BY109" i="20"/>
  <c r="BK109" i="20"/>
  <c r="AU109" i="20"/>
  <c r="AG109" i="20"/>
  <c r="U109" i="20"/>
  <c r="E109" i="20"/>
  <c r="CM108" i="20"/>
  <c r="BY108" i="20"/>
  <c r="BI108" i="20"/>
  <c r="AW108" i="20"/>
  <c r="AI108" i="20"/>
  <c r="S108" i="20"/>
  <c r="E108" i="20"/>
  <c r="CP107" i="20"/>
  <c r="CB107" i="20"/>
  <c r="BQ107" i="20"/>
  <c r="BE107" i="20"/>
  <c r="AR107" i="20"/>
  <c r="AF107" i="20"/>
  <c r="V107" i="20"/>
  <c r="J107" i="20"/>
  <c r="CV106" i="20"/>
  <c r="CL106" i="20"/>
  <c r="BZ106" i="20"/>
  <c r="BP106" i="20"/>
  <c r="BF106" i="20"/>
  <c r="AT106" i="20"/>
  <c r="AJ106" i="20"/>
  <c r="Z106" i="20"/>
  <c r="N106" i="20"/>
  <c r="D106" i="20"/>
  <c r="CP105" i="20"/>
  <c r="CD105" i="20"/>
  <c r="BT105" i="20"/>
  <c r="BJ105" i="20"/>
  <c r="AY105" i="20"/>
  <c r="AP105" i="20"/>
  <c r="AG105" i="20"/>
  <c r="X105" i="20"/>
  <c r="O105" i="20"/>
  <c r="F105" i="20"/>
  <c r="CS104" i="20"/>
  <c r="CI104" i="20"/>
  <c r="BZ104" i="20"/>
  <c r="BQ104" i="20"/>
  <c r="BH104" i="20"/>
  <c r="AY104" i="20"/>
  <c r="AP104" i="20"/>
  <c r="AG104" i="20"/>
  <c r="W104" i="20"/>
  <c r="N104" i="20"/>
  <c r="E104" i="20"/>
  <c r="CR103" i="20"/>
  <c r="CI103" i="20"/>
  <c r="BZ103" i="20"/>
  <c r="BQ103" i="20"/>
  <c r="BG103" i="20"/>
  <c r="AX103" i="20"/>
  <c r="AO103" i="20"/>
  <c r="AF103" i="20"/>
  <c r="W103" i="20"/>
  <c r="N103" i="20"/>
  <c r="E103" i="20"/>
  <c r="CQ102" i="20"/>
  <c r="CH102" i="20"/>
  <c r="BY102" i="20"/>
  <c r="BP102" i="20"/>
  <c r="BG102" i="20"/>
  <c r="AX102" i="20"/>
  <c r="AO102" i="20"/>
  <c r="AE102" i="20"/>
  <c r="V102" i="20"/>
  <c r="M102" i="20"/>
  <c r="D102" i="20"/>
  <c r="CQ101" i="20"/>
  <c r="CH101" i="20"/>
  <c r="BY101" i="20"/>
  <c r="BO101" i="20"/>
  <c r="BF101" i="20"/>
  <c r="AW101" i="20"/>
  <c r="AN101" i="20"/>
  <c r="AE101" i="20"/>
  <c r="V101" i="20"/>
  <c r="M101" i="20"/>
  <c r="C101" i="20"/>
  <c r="CP100" i="20"/>
  <c r="CG100" i="20"/>
  <c r="BX100" i="20"/>
  <c r="BO100" i="20"/>
  <c r="BF100" i="20"/>
  <c r="AW100" i="20"/>
  <c r="AM100" i="20"/>
  <c r="AD100" i="20"/>
  <c r="U100" i="20"/>
  <c r="L100" i="20"/>
  <c r="C100" i="20"/>
  <c r="CP99" i="20"/>
  <c r="CG99" i="20"/>
  <c r="BW99" i="20"/>
  <c r="BN99" i="20"/>
  <c r="BE99" i="20"/>
  <c r="AV99" i="20"/>
  <c r="AM99" i="20"/>
  <c r="AD99" i="20"/>
  <c r="U99" i="20"/>
  <c r="K99" i="20"/>
  <c r="B99" i="20"/>
  <c r="CO98" i="20"/>
  <c r="CF98" i="20"/>
  <c r="BW98" i="20"/>
  <c r="BN98" i="20"/>
  <c r="BE98" i="20"/>
  <c r="AU98" i="20"/>
  <c r="AL98" i="20"/>
  <c r="AC98" i="20"/>
  <c r="T98" i="20"/>
  <c r="K98" i="20"/>
  <c r="B98" i="20"/>
  <c r="CO97" i="20"/>
  <c r="CE97" i="20"/>
  <c r="BV97" i="20"/>
  <c r="BM97" i="20"/>
  <c r="BD97" i="20"/>
  <c r="AU97" i="20"/>
  <c r="AL97" i="20"/>
  <c r="AC97" i="20"/>
  <c r="S97" i="20"/>
  <c r="J97" i="20"/>
  <c r="CW96" i="20"/>
  <c r="CN96" i="20"/>
  <c r="CE96" i="20"/>
  <c r="BV96" i="20"/>
  <c r="BM96" i="20"/>
  <c r="BC96" i="20"/>
  <c r="AT96" i="20"/>
  <c r="AK96" i="20"/>
  <c r="AB96" i="20"/>
  <c r="S96" i="20"/>
  <c r="J96" i="20"/>
  <c r="CW95" i="20"/>
  <c r="CM95" i="20"/>
  <c r="CD95" i="20"/>
  <c r="BU95" i="20"/>
  <c r="BL95" i="20"/>
  <c r="BC95" i="20"/>
  <c r="AT95" i="20"/>
  <c r="AK95" i="20"/>
  <c r="AA95" i="20"/>
  <c r="R95" i="20"/>
  <c r="I95" i="20"/>
  <c r="CV94" i="20"/>
  <c r="CM94" i="20"/>
  <c r="CD94" i="20"/>
  <c r="BU94" i="20"/>
  <c r="BK94" i="20"/>
  <c r="BB94" i="20"/>
  <c r="AS94" i="20"/>
  <c r="AJ94" i="20"/>
  <c r="AA94" i="20"/>
  <c r="R94" i="20"/>
  <c r="I94" i="20"/>
  <c r="CV93" i="20"/>
  <c r="CN93" i="20"/>
  <c r="CF93" i="20"/>
  <c r="BX93" i="20"/>
  <c r="BP93" i="20"/>
  <c r="BH93" i="20"/>
  <c r="AZ93" i="20"/>
  <c r="AR93" i="20"/>
  <c r="AJ93" i="20"/>
  <c r="AB93" i="20"/>
  <c r="T93" i="20"/>
  <c r="L93" i="20"/>
  <c r="D93" i="20"/>
  <c r="CR92" i="20"/>
  <c r="CJ92" i="20"/>
  <c r="CB92" i="20"/>
  <c r="BT92" i="20"/>
  <c r="BL92" i="20"/>
  <c r="BD92" i="20"/>
  <c r="AV92" i="20"/>
  <c r="AN92" i="20"/>
  <c r="AF92" i="20"/>
  <c r="X92" i="20"/>
  <c r="P92" i="20"/>
  <c r="H92" i="20"/>
  <c r="CV91" i="20"/>
  <c r="CN91" i="20"/>
  <c r="CF91" i="20"/>
  <c r="BX91" i="20"/>
  <c r="BP91" i="20"/>
  <c r="BH91" i="20"/>
  <c r="AZ91" i="20"/>
  <c r="AR91" i="20"/>
  <c r="AJ91" i="20"/>
  <c r="AB91" i="20"/>
  <c r="T91" i="20"/>
  <c r="L91" i="20"/>
  <c r="D91" i="20"/>
  <c r="CR90" i="20"/>
  <c r="CJ90" i="20"/>
  <c r="CB90" i="20"/>
  <c r="BT90" i="20"/>
  <c r="BL90" i="20"/>
  <c r="BD90" i="20"/>
  <c r="AV90" i="20"/>
  <c r="AN90" i="20"/>
  <c r="AF90" i="20"/>
  <c r="X90" i="20"/>
  <c r="P90" i="20"/>
  <c r="H90" i="20"/>
  <c r="CV89" i="20"/>
  <c r="CN89" i="20"/>
  <c r="CF89" i="20"/>
  <c r="BX89" i="20"/>
  <c r="BP89" i="20"/>
  <c r="BH89" i="20"/>
  <c r="AZ89" i="20"/>
  <c r="AR89" i="20"/>
  <c r="AJ89" i="20"/>
  <c r="AB89" i="20"/>
  <c r="T89" i="20"/>
  <c r="L89" i="20"/>
  <c r="D89" i="20"/>
  <c r="CR88" i="20"/>
  <c r="CJ88" i="20"/>
  <c r="CB88" i="20"/>
  <c r="BT88" i="20"/>
  <c r="BL88" i="20"/>
  <c r="BD88" i="20"/>
  <c r="AV88" i="20"/>
  <c r="AN88" i="20"/>
  <c r="AF88" i="20"/>
  <c r="X88" i="20"/>
  <c r="P88" i="20"/>
  <c r="H88" i="20"/>
  <c r="CV87" i="20"/>
  <c r="CN87" i="20"/>
  <c r="CF87" i="20"/>
  <c r="BX87" i="20"/>
  <c r="BP87" i="20"/>
  <c r="BH87" i="20"/>
  <c r="AZ87" i="20"/>
  <c r="AR87" i="20"/>
  <c r="AJ87" i="20"/>
  <c r="AB87" i="20"/>
  <c r="T87" i="20"/>
  <c r="L87" i="20"/>
  <c r="D87" i="20"/>
  <c r="CR86" i="20"/>
  <c r="CJ86" i="20"/>
  <c r="CB86" i="20"/>
  <c r="BT86" i="20"/>
  <c r="BL86" i="20"/>
  <c r="BD86" i="20"/>
  <c r="AV86" i="20"/>
  <c r="AN86" i="20"/>
  <c r="AF86" i="20"/>
  <c r="X86" i="20"/>
  <c r="P86" i="20"/>
  <c r="H86" i="20"/>
  <c r="CV85" i="20"/>
  <c r="CN85" i="20"/>
  <c r="CF85" i="20"/>
  <c r="BX85" i="20"/>
  <c r="BP85" i="20"/>
  <c r="BH85" i="20"/>
  <c r="AZ85" i="20"/>
  <c r="AR85" i="20"/>
  <c r="AJ85" i="20"/>
  <c r="AB85" i="20"/>
  <c r="T85" i="20"/>
  <c r="L85" i="20"/>
  <c r="D85" i="20"/>
  <c r="CR84" i="20"/>
  <c r="CJ84" i="20"/>
  <c r="CB84" i="20"/>
  <c r="BT84" i="20"/>
  <c r="BL84" i="20"/>
  <c r="BD84" i="20"/>
  <c r="AV84" i="20"/>
  <c r="AN84" i="20"/>
  <c r="AF84" i="20"/>
  <c r="X84" i="20"/>
  <c r="P84" i="20"/>
  <c r="H84" i="20"/>
  <c r="CV83" i="20"/>
  <c r="CN83" i="20"/>
  <c r="CF83" i="20"/>
  <c r="BZ122" i="20"/>
  <c r="Z122" i="20"/>
  <c r="BW121" i="20"/>
  <c r="W121" i="20"/>
  <c r="BU120" i="20"/>
  <c r="V120" i="20"/>
  <c r="BR119" i="20"/>
  <c r="AA119" i="20"/>
  <c r="CE118" i="20"/>
  <c r="AO118" i="20"/>
  <c r="CU117" i="20"/>
  <c r="BJ117" i="20"/>
  <c r="Z117" i="20"/>
  <c r="CT116" i="20"/>
  <c r="BR116" i="20"/>
  <c r="AN116" i="20"/>
  <c r="P116" i="20"/>
  <c r="CP115" i="20"/>
  <c r="BT115" i="20"/>
  <c r="AZ115" i="20"/>
  <c r="AD115" i="20"/>
  <c r="H115" i="20"/>
  <c r="CJ114" i="20"/>
  <c r="BN114" i="20"/>
  <c r="AR114" i="20"/>
  <c r="X114" i="20"/>
  <c r="B114" i="20"/>
  <c r="CB113" i="20"/>
  <c r="BH113" i="20"/>
  <c r="AL113" i="20"/>
  <c r="P113" i="20"/>
  <c r="CR112" i="20"/>
  <c r="BV112" i="20"/>
  <c r="AZ112" i="20"/>
  <c r="AF112" i="20"/>
  <c r="J112" i="20"/>
  <c r="CJ111" i="20"/>
  <c r="BP111" i="20"/>
  <c r="AT111" i="20"/>
  <c r="X111" i="20"/>
  <c r="D111" i="20"/>
  <c r="CD110" i="20"/>
  <c r="BH110" i="20"/>
  <c r="AV110" i="20"/>
  <c r="AF110" i="20"/>
  <c r="R110" i="20"/>
  <c r="D110" i="20"/>
  <c r="CJ109" i="20"/>
  <c r="BX109" i="20"/>
  <c r="BJ109" i="20"/>
  <c r="AT109" i="20"/>
  <c r="AF109" i="20"/>
  <c r="T109" i="20"/>
  <c r="D109" i="20"/>
  <c r="CL108" i="20"/>
  <c r="BX108" i="20"/>
  <c r="BH108" i="20"/>
  <c r="AV108" i="20"/>
  <c r="AH108" i="20"/>
  <c r="R108" i="20"/>
  <c r="D108" i="20"/>
  <c r="CO107" i="20"/>
  <c r="CA107" i="20"/>
  <c r="BP107" i="20"/>
  <c r="BD107" i="20"/>
  <c r="AP107" i="20"/>
  <c r="AE107" i="20"/>
  <c r="U107" i="20"/>
  <c r="I107" i="20"/>
  <c r="CU106" i="20"/>
  <c r="CK106" i="20"/>
  <c r="BY106" i="20"/>
  <c r="BO106" i="20"/>
  <c r="BE106" i="20"/>
  <c r="AS106" i="20"/>
  <c r="AI106" i="20"/>
  <c r="Y106" i="20"/>
  <c r="M106" i="20"/>
  <c r="C106" i="20"/>
  <c r="CO105" i="20"/>
  <c r="CC105" i="20"/>
  <c r="BS105" i="20"/>
  <c r="BI105" i="20"/>
  <c r="AX105" i="20"/>
  <c r="AO105" i="20"/>
  <c r="AF105" i="20"/>
  <c r="W105" i="20"/>
  <c r="N105" i="20"/>
  <c r="E105" i="20"/>
  <c r="CQ104" i="20"/>
  <c r="CH104" i="20"/>
  <c r="BY104" i="20"/>
  <c r="BP104" i="20"/>
  <c r="BG104" i="20"/>
  <c r="AX104" i="20"/>
  <c r="AO104" i="20"/>
  <c r="AE104" i="20"/>
  <c r="V104" i="20"/>
  <c r="M104" i="20"/>
  <c r="D104" i="20"/>
  <c r="CQ103" i="20"/>
  <c r="CH103" i="20"/>
  <c r="BY103" i="20"/>
  <c r="BO103" i="20"/>
  <c r="BF103" i="20"/>
  <c r="AW103" i="20"/>
  <c r="AN103" i="20"/>
  <c r="AE103" i="20"/>
  <c r="V103" i="20"/>
  <c r="M103" i="20"/>
  <c r="C103" i="20"/>
  <c r="CP102" i="20"/>
  <c r="CG102" i="20"/>
  <c r="BX102" i="20"/>
  <c r="BO102" i="20"/>
  <c r="BF102" i="20"/>
  <c r="AW102" i="20"/>
  <c r="AM102" i="20"/>
  <c r="AD102" i="20"/>
  <c r="U102" i="20"/>
  <c r="L102" i="20"/>
  <c r="C102" i="20"/>
  <c r="CP101" i="20"/>
  <c r="CG101" i="20"/>
  <c r="BW101" i="20"/>
  <c r="BN101" i="20"/>
  <c r="BE101" i="20"/>
  <c r="AV101" i="20"/>
  <c r="AM101" i="20"/>
  <c r="AD101" i="20"/>
  <c r="U101" i="20"/>
  <c r="K101" i="20"/>
  <c r="B101" i="20"/>
  <c r="CO100" i="20"/>
  <c r="CF100" i="20"/>
  <c r="BW100" i="20"/>
  <c r="BN100" i="20"/>
  <c r="BE100" i="20"/>
  <c r="AU100" i="20"/>
  <c r="AL100" i="20"/>
  <c r="AC100" i="20"/>
  <c r="T100" i="20"/>
  <c r="K100" i="20"/>
  <c r="B100" i="20"/>
  <c r="CO99" i="20"/>
  <c r="CE99" i="20"/>
  <c r="BV99" i="20"/>
  <c r="BM99" i="20"/>
  <c r="BD99" i="20"/>
  <c r="AU99" i="20"/>
  <c r="AL99" i="20"/>
  <c r="AC99" i="20"/>
  <c r="S99" i="20"/>
  <c r="J99" i="20"/>
  <c r="CW98" i="20"/>
  <c r="CN98" i="20"/>
  <c r="CE98" i="20"/>
  <c r="BV98" i="20"/>
  <c r="BM98" i="20"/>
  <c r="BC98" i="20"/>
  <c r="AT98" i="20"/>
  <c r="AK98" i="20"/>
  <c r="AB98" i="20"/>
  <c r="S98" i="20"/>
  <c r="J98" i="20"/>
  <c r="CW97" i="20"/>
  <c r="CM97" i="20"/>
  <c r="CD97" i="20"/>
  <c r="BU97" i="20"/>
  <c r="BL97" i="20"/>
  <c r="BV122" i="20"/>
  <c r="W122" i="20"/>
  <c r="BS121" i="20"/>
  <c r="U121" i="20"/>
  <c r="BR120" i="20"/>
  <c r="R120" i="20"/>
  <c r="BO119" i="20"/>
  <c r="W119" i="20"/>
  <c r="CC118" i="20"/>
  <c r="AM118" i="20"/>
  <c r="CQ117" i="20"/>
  <c r="BF117" i="20"/>
  <c r="W117" i="20"/>
  <c r="CQ116" i="20"/>
  <c r="BO116" i="20"/>
  <c r="AM116" i="20"/>
  <c r="M116" i="20"/>
  <c r="CO115" i="20"/>
  <c r="BS115" i="20"/>
  <c r="AW115" i="20"/>
  <c r="AC115" i="20"/>
  <c r="G115" i="20"/>
  <c r="CG114" i="20"/>
  <c r="BM114" i="20"/>
  <c r="AQ114" i="20"/>
  <c r="U114" i="20"/>
  <c r="CW113" i="20"/>
  <c r="CA113" i="20"/>
  <c r="BE113" i="20"/>
  <c r="AK113" i="20"/>
  <c r="O113" i="20"/>
  <c r="CO112" i="20"/>
  <c r="BU112" i="20"/>
  <c r="AY112" i="20"/>
  <c r="AC112" i="20"/>
  <c r="I112" i="20"/>
  <c r="CI111" i="20"/>
  <c r="BM111" i="20"/>
  <c r="AS111" i="20"/>
  <c r="W111" i="20"/>
  <c r="CW110" i="20"/>
  <c r="CC110" i="20"/>
  <c r="BG110" i="20"/>
  <c r="AQ110" i="20"/>
  <c r="AC110" i="20"/>
  <c r="Q110" i="20"/>
  <c r="CW109" i="20"/>
  <c r="CI109" i="20"/>
  <c r="BU109" i="20"/>
  <c r="BE109" i="20"/>
  <c r="AS109" i="20"/>
  <c r="AE109" i="20"/>
  <c r="O109" i="20"/>
  <c r="CW108" i="20"/>
  <c r="CK108" i="20"/>
  <c r="BU108" i="20"/>
  <c r="BG108" i="20"/>
  <c r="AS108" i="20"/>
  <c r="AC108" i="20"/>
  <c r="Q108" i="20"/>
  <c r="C108" i="20"/>
  <c r="CK107" i="20"/>
  <c r="BZ107" i="20"/>
  <c r="BN107" i="20"/>
  <c r="BA107" i="20"/>
  <c r="AO107" i="20"/>
  <c r="AD107" i="20"/>
  <c r="R107" i="20"/>
  <c r="H107" i="20"/>
  <c r="CT106" i="20"/>
  <c r="CH106" i="20"/>
  <c r="BX106" i="20"/>
  <c r="BN106" i="20"/>
  <c r="BB106" i="20"/>
  <c r="AR106" i="20"/>
  <c r="AH106" i="20"/>
  <c r="V106" i="20"/>
  <c r="L106" i="20"/>
  <c r="B106" i="20"/>
  <c r="CL105" i="20"/>
  <c r="CB105" i="20"/>
  <c r="BR105" i="20"/>
  <c r="BF105" i="20"/>
  <c r="AW105" i="20"/>
  <c r="AN105" i="20"/>
  <c r="AE105" i="20"/>
  <c r="V105" i="20"/>
  <c r="M105" i="20"/>
  <c r="C105" i="20"/>
  <c r="CP104" i="20"/>
  <c r="CG104" i="20"/>
  <c r="BX104" i="20"/>
  <c r="BO104" i="20"/>
  <c r="BF104" i="20"/>
  <c r="AW104" i="20"/>
  <c r="AM104" i="20"/>
  <c r="AD104" i="20"/>
  <c r="U104" i="20"/>
  <c r="L104" i="20"/>
  <c r="C104" i="20"/>
  <c r="CP103" i="20"/>
  <c r="CG103" i="20"/>
  <c r="BW103" i="20"/>
  <c r="BN103" i="20"/>
  <c r="BE103" i="20"/>
  <c r="AV103" i="20"/>
  <c r="AM103" i="20"/>
  <c r="AD103" i="20"/>
  <c r="U103" i="20"/>
  <c r="K103" i="20"/>
  <c r="B103" i="20"/>
  <c r="CO102" i="20"/>
  <c r="CF102" i="20"/>
  <c r="BW102" i="20"/>
  <c r="BN102" i="20"/>
  <c r="BE102" i="20"/>
  <c r="AU102" i="20"/>
  <c r="AL102" i="20"/>
  <c r="AC102" i="20"/>
  <c r="T102" i="20"/>
  <c r="K102" i="20"/>
  <c r="B102" i="20"/>
  <c r="CO101" i="20"/>
  <c r="CE101" i="20"/>
  <c r="BV101" i="20"/>
  <c r="BG122" i="20"/>
  <c r="I122" i="20"/>
  <c r="BF121" i="20"/>
  <c r="F121" i="20"/>
  <c r="BC120" i="20"/>
  <c r="C120" i="20"/>
  <c r="BB119" i="20"/>
  <c r="L119" i="20"/>
  <c r="BR118" i="20"/>
  <c r="Z118" i="20"/>
  <c r="CF117" i="20"/>
  <c r="AT117" i="20"/>
  <c r="N117" i="20"/>
  <c r="CJ116" i="20"/>
  <c r="BF116" i="20"/>
  <c r="AD116" i="20"/>
  <c r="H116" i="20"/>
  <c r="CH115" i="20"/>
  <c r="BL115" i="20"/>
  <c r="AR115" i="20"/>
  <c r="V115" i="20"/>
  <c r="CV114" i="20"/>
  <c r="CB114" i="20"/>
  <c r="BF114" i="20"/>
  <c r="AJ114" i="20"/>
  <c r="P114" i="20"/>
  <c r="CP113" i="20"/>
  <c r="BT113" i="20"/>
  <c r="AZ113" i="20"/>
  <c r="AD113" i="20"/>
  <c r="H113" i="20"/>
  <c r="CJ112" i="20"/>
  <c r="BN112" i="20"/>
  <c r="AR112" i="20"/>
  <c r="X112" i="20"/>
  <c r="B112" i="20"/>
  <c r="CB111" i="20"/>
  <c r="BH111" i="20"/>
  <c r="AL111" i="20"/>
  <c r="P111" i="20"/>
  <c r="CR110" i="20"/>
  <c r="BV110" i="20"/>
  <c r="BA110" i="20"/>
  <c r="AO110" i="20"/>
  <c r="AA110" i="20"/>
  <c r="K110" i="20"/>
  <c r="CS109" i="20"/>
  <c r="CG109" i="20"/>
  <c r="BQ109" i="20"/>
  <c r="BC109" i="20"/>
  <c r="AO109" i="20"/>
  <c r="Y109" i="20"/>
  <c r="M109" i="20"/>
  <c r="CU108" i="20"/>
  <c r="CE108" i="20"/>
  <c r="BQ108" i="20"/>
  <c r="BE108" i="20"/>
  <c r="AO108" i="20"/>
  <c r="AA108" i="20"/>
  <c r="M108" i="20"/>
  <c r="CT107" i="20"/>
  <c r="CI107" i="20"/>
  <c r="BX107" i="20"/>
  <c r="BJ107" i="20"/>
  <c r="AX107" i="20"/>
  <c r="AM107" i="20"/>
  <c r="Z107" i="20"/>
  <c r="P107" i="20"/>
  <c r="F107" i="20"/>
  <c r="CP106" i="20"/>
  <c r="CF106" i="20"/>
  <c r="BV106" i="20"/>
  <c r="BJ106" i="20"/>
  <c r="AZ106" i="20"/>
  <c r="AP106" i="20"/>
  <c r="AD106" i="20"/>
  <c r="T106" i="20"/>
  <c r="J106" i="20"/>
  <c r="CT105" i="20"/>
  <c r="CJ105" i="20"/>
  <c r="BZ105" i="20"/>
  <c r="BN105" i="20"/>
  <c r="BD105" i="20"/>
  <c r="AU105" i="20"/>
  <c r="AL105" i="20"/>
  <c r="AC105" i="20"/>
  <c r="S105" i="20"/>
  <c r="J105" i="20"/>
  <c r="CW104" i="20"/>
  <c r="CN104" i="20"/>
  <c r="CE104" i="20"/>
  <c r="BV104" i="20"/>
  <c r="BM104" i="20"/>
  <c r="BC104" i="20"/>
  <c r="AT104" i="20"/>
  <c r="AK104" i="20"/>
  <c r="AB104" i="20"/>
  <c r="S104" i="20"/>
  <c r="J104" i="20"/>
  <c r="CW103" i="20"/>
  <c r="CM103" i="20"/>
  <c r="CD103" i="20"/>
  <c r="BU103" i="20"/>
  <c r="BL103" i="20"/>
  <c r="BC103" i="20"/>
  <c r="AT103" i="20"/>
  <c r="AK103" i="20"/>
  <c r="AA103" i="20"/>
  <c r="R103" i="20"/>
  <c r="I103" i="20"/>
  <c r="CV102" i="20"/>
  <c r="CM102" i="20"/>
  <c r="CD102" i="20"/>
  <c r="BU102" i="20"/>
  <c r="BK102" i="20"/>
  <c r="BB102" i="20"/>
  <c r="AS102" i="20"/>
  <c r="AJ102" i="20"/>
  <c r="AA102" i="20"/>
  <c r="BU122" i="20"/>
  <c r="BR121" i="20"/>
  <c r="BO120" i="20"/>
  <c r="BN119" i="20"/>
  <c r="CB118" i="20"/>
  <c r="CP117" i="20"/>
  <c r="V117" i="20"/>
  <c r="BN116" i="20"/>
  <c r="L116" i="20"/>
  <c r="BR115" i="20"/>
  <c r="AB115" i="20"/>
  <c r="CF114" i="20"/>
  <c r="AP114" i="20"/>
  <c r="CV113" i="20"/>
  <c r="BD113" i="20"/>
  <c r="N113" i="20"/>
  <c r="BT112" i="20"/>
  <c r="AB112" i="20"/>
  <c r="CH111" i="20"/>
  <c r="AR111" i="20"/>
  <c r="CV110" i="20"/>
  <c r="BF110" i="20"/>
  <c r="AB110" i="20"/>
  <c r="CV109" i="20"/>
  <c r="BT109" i="20"/>
  <c r="AR109" i="20"/>
  <c r="N109" i="20"/>
  <c r="CJ108" i="20"/>
  <c r="BF108" i="20"/>
  <c r="AB108" i="20"/>
  <c r="B108" i="20"/>
  <c r="BY107" i="20"/>
  <c r="AZ107" i="20"/>
  <c r="AC107" i="20"/>
  <c r="G107" i="20"/>
  <c r="CG106" i="20"/>
  <c r="BM106" i="20"/>
  <c r="AQ106" i="20"/>
  <c r="U106" i="20"/>
  <c r="CW105" i="20"/>
  <c r="CA105" i="20"/>
  <c r="BE105" i="20"/>
  <c r="AM105" i="20"/>
  <c r="U105" i="20"/>
  <c r="B105" i="20"/>
  <c r="CF104" i="20"/>
  <c r="BN104" i="20"/>
  <c r="AU104" i="20"/>
  <c r="AC104" i="20"/>
  <c r="K104" i="20"/>
  <c r="CO103" i="20"/>
  <c r="BV103" i="20"/>
  <c r="BD103" i="20"/>
  <c r="AL103" i="20"/>
  <c r="S103" i="20"/>
  <c r="CW102" i="20"/>
  <c r="CE102" i="20"/>
  <c r="BM102" i="20"/>
  <c r="AT102" i="20"/>
  <c r="AB102" i="20"/>
  <c r="N102" i="20"/>
  <c r="CT101" i="20"/>
  <c r="CD101" i="20"/>
  <c r="BR101" i="20"/>
  <c r="BD101" i="20"/>
  <c r="AS101" i="20"/>
  <c r="AG101" i="20"/>
  <c r="S101" i="20"/>
  <c r="H101" i="20"/>
  <c r="CS100" i="20"/>
  <c r="CE100" i="20"/>
  <c r="BS100" i="20"/>
  <c r="BH100" i="20"/>
  <c r="AT100" i="20"/>
  <c r="AI100" i="20"/>
  <c r="W100" i="20"/>
  <c r="J100" i="20"/>
  <c r="CT99" i="20"/>
  <c r="CI99" i="20"/>
  <c r="BU99" i="20"/>
  <c r="BJ99" i="20"/>
  <c r="AX99" i="20"/>
  <c r="AK99" i="20"/>
  <c r="Y99" i="20"/>
  <c r="N99" i="20"/>
  <c r="CV98" i="20"/>
  <c r="CK98" i="20"/>
  <c r="BY98" i="20"/>
  <c r="BK98" i="20"/>
  <c r="AZ98" i="20"/>
  <c r="AO98" i="20"/>
  <c r="AA98" i="20"/>
  <c r="O98" i="20"/>
  <c r="D98" i="20"/>
  <c r="CL97" i="20"/>
  <c r="CA97" i="20"/>
  <c r="BO97" i="20"/>
  <c r="BC97" i="20"/>
  <c r="AS97" i="20"/>
  <c r="AH97" i="20"/>
  <c r="X97" i="20"/>
  <c r="N97" i="20"/>
  <c r="C97" i="20"/>
  <c r="CO96" i="20"/>
  <c r="CD96" i="20"/>
  <c r="BS96" i="20"/>
  <c r="BI96" i="20"/>
  <c r="AY96" i="20"/>
  <c r="AO96" i="20"/>
  <c r="AD96" i="20"/>
  <c r="T96" i="20"/>
  <c r="I96" i="20"/>
  <c r="CT95" i="20"/>
  <c r="CJ95" i="20"/>
  <c r="BZ95" i="20"/>
  <c r="BO95" i="20"/>
  <c r="BE95" i="20"/>
  <c r="AU95" i="20"/>
  <c r="AI95" i="20"/>
  <c r="Y95" i="20"/>
  <c r="O95" i="20"/>
  <c r="E95" i="20"/>
  <c r="CP94" i="20"/>
  <c r="CF94" i="20"/>
  <c r="BV94" i="20"/>
  <c r="BJ94" i="20"/>
  <c r="AZ94" i="20"/>
  <c r="AP94" i="20"/>
  <c r="AE94" i="20"/>
  <c r="U94" i="20"/>
  <c r="K94" i="20"/>
  <c r="CW93" i="20"/>
  <c r="CM93" i="20"/>
  <c r="CD93" i="20"/>
  <c r="BU93" i="20"/>
  <c r="BL93" i="20"/>
  <c r="BC93" i="20"/>
  <c r="AT93" i="20"/>
  <c r="AK93" i="20"/>
  <c r="AA93" i="20"/>
  <c r="R93" i="20"/>
  <c r="I93" i="20"/>
  <c r="CV92" i="20"/>
  <c r="CM92" i="20"/>
  <c r="CD92" i="20"/>
  <c r="BU92" i="20"/>
  <c r="BK92" i="20"/>
  <c r="BB92" i="20"/>
  <c r="AS92" i="20"/>
  <c r="AJ92" i="20"/>
  <c r="AA92" i="20"/>
  <c r="R92" i="20"/>
  <c r="I92" i="20"/>
  <c r="CU91" i="20"/>
  <c r="CL91" i="20"/>
  <c r="CC91" i="20"/>
  <c r="BT91" i="20"/>
  <c r="BK91" i="20"/>
  <c r="BB91" i="20"/>
  <c r="AS91" i="20"/>
  <c r="AI91" i="20"/>
  <c r="Z91" i="20"/>
  <c r="Q91" i="20"/>
  <c r="H91" i="20"/>
  <c r="CU90" i="20"/>
  <c r="CL90" i="20"/>
  <c r="CC90" i="20"/>
  <c r="BS90" i="20"/>
  <c r="BJ90" i="20"/>
  <c r="BA90" i="20"/>
  <c r="AR90" i="20"/>
  <c r="AI90" i="20"/>
  <c r="Z90" i="20"/>
  <c r="Q90" i="20"/>
  <c r="G90" i="20"/>
  <c r="CT89" i="20"/>
  <c r="CK89" i="20"/>
  <c r="CB89" i="20"/>
  <c r="BS89" i="20"/>
  <c r="BJ89" i="20"/>
  <c r="BA89" i="20"/>
  <c r="AQ89" i="20"/>
  <c r="AH89" i="20"/>
  <c r="Y89" i="20"/>
  <c r="P89" i="20"/>
  <c r="G89" i="20"/>
  <c r="CT88" i="20"/>
  <c r="CK88" i="20"/>
  <c r="CA88" i="20"/>
  <c r="BR88" i="20"/>
  <c r="BI88" i="20"/>
  <c r="AZ88" i="20"/>
  <c r="AQ88" i="20"/>
  <c r="AH88" i="20"/>
  <c r="Y88" i="20"/>
  <c r="O88" i="20"/>
  <c r="F88" i="20"/>
  <c r="CS87" i="20"/>
  <c r="CJ87" i="20"/>
  <c r="CA87" i="20"/>
  <c r="BR87" i="20"/>
  <c r="BI87" i="20"/>
  <c r="AY87" i="20"/>
  <c r="AP87" i="20"/>
  <c r="AG87" i="20"/>
  <c r="X87" i="20"/>
  <c r="O87" i="20"/>
  <c r="F87" i="20"/>
  <c r="CS86" i="20"/>
  <c r="CI86" i="20"/>
  <c r="BZ86" i="20"/>
  <c r="BQ86" i="20"/>
  <c r="BH86" i="20"/>
  <c r="AY86" i="20"/>
  <c r="AP86" i="20"/>
  <c r="AG86" i="20"/>
  <c r="W86" i="20"/>
  <c r="N86" i="20"/>
  <c r="E86" i="20"/>
  <c r="CR85" i="20"/>
  <c r="CI85" i="20"/>
  <c r="BZ85" i="20"/>
  <c r="BQ85" i="20"/>
  <c r="BG85" i="20"/>
  <c r="AX85" i="20"/>
  <c r="AO85" i="20"/>
  <c r="AF85" i="20"/>
  <c r="W85" i="20"/>
  <c r="N85" i="20"/>
  <c r="E85" i="20"/>
  <c r="CQ84" i="20"/>
  <c r="CH84" i="20"/>
  <c r="BY84" i="20"/>
  <c r="BP84" i="20"/>
  <c r="BG84" i="20"/>
  <c r="AX84" i="20"/>
  <c r="AO84" i="20"/>
  <c r="AE84" i="20"/>
  <c r="V84" i="20"/>
  <c r="M84" i="20"/>
  <c r="D84" i="20"/>
  <c r="CQ83" i="20"/>
  <c r="CH83" i="20"/>
  <c r="BY83" i="20"/>
  <c r="BQ83" i="20"/>
  <c r="BI83" i="20"/>
  <c r="BA83" i="20"/>
  <c r="AS83" i="20"/>
  <c r="AK83" i="20"/>
  <c r="AC83" i="20"/>
  <c r="U83" i="20"/>
  <c r="M83" i="20"/>
  <c r="E83" i="20"/>
  <c r="CS82" i="20"/>
  <c r="CK82" i="20"/>
  <c r="CC82" i="20"/>
  <c r="BU82" i="20"/>
  <c r="BM82" i="20"/>
  <c r="BE82" i="20"/>
  <c r="AW82" i="20"/>
  <c r="AO82" i="20"/>
  <c r="AG82" i="20"/>
  <c r="Y82" i="20"/>
  <c r="Q82" i="20"/>
  <c r="I82" i="20"/>
  <c r="CW81" i="20"/>
  <c r="CO81" i="20"/>
  <c r="CG81" i="20"/>
  <c r="BY81" i="20"/>
  <c r="BQ81" i="20"/>
  <c r="BI81" i="20"/>
  <c r="BA81" i="20"/>
  <c r="AS81" i="20"/>
  <c r="AK81" i="20"/>
  <c r="AC81" i="20"/>
  <c r="U81" i="20"/>
  <c r="M81" i="20"/>
  <c r="E81" i="20"/>
  <c r="CS80" i="20"/>
  <c r="CK80" i="20"/>
  <c r="CC80" i="20"/>
  <c r="BU80" i="20"/>
  <c r="BM80" i="20"/>
  <c r="BE80" i="20"/>
  <c r="AW80" i="20"/>
  <c r="AO80" i="20"/>
  <c r="AG80" i="20"/>
  <c r="Y80" i="20"/>
  <c r="Q80" i="20"/>
  <c r="I80" i="20"/>
  <c r="AY122" i="20"/>
  <c r="AX121" i="20"/>
  <c r="AU120" i="20"/>
  <c r="AU119" i="20"/>
  <c r="BK118" i="20"/>
  <c r="BY117" i="20"/>
  <c r="L117" i="20"/>
  <c r="BD116" i="20"/>
  <c r="D116" i="20"/>
  <c r="BJ115" i="20"/>
  <c r="T115" i="20"/>
  <c r="BX114" i="20"/>
  <c r="AH114" i="20"/>
  <c r="CN113" i="20"/>
  <c r="AV113" i="20"/>
  <c r="F113" i="20"/>
  <c r="BL112" i="20"/>
  <c r="T112" i="20"/>
  <c r="BZ111" i="20"/>
  <c r="AJ111" i="20"/>
  <c r="CN110" i="20"/>
  <c r="AZ110" i="20"/>
  <c r="Z110" i="20"/>
  <c r="CR109" i="20"/>
  <c r="BP109" i="20"/>
  <c r="AN109" i="20"/>
  <c r="L109" i="20"/>
  <c r="CD108" i="20"/>
  <c r="BD108" i="20"/>
  <c r="Z108" i="20"/>
  <c r="CS107" i="20"/>
  <c r="BV107" i="20"/>
  <c r="AW107" i="20"/>
  <c r="Y107" i="20"/>
  <c r="E107" i="20"/>
  <c r="CE106" i="20"/>
  <c r="BI106" i="20"/>
  <c r="AO106" i="20"/>
  <c r="S106" i="20"/>
  <c r="CS105" i="20"/>
  <c r="BY105" i="20"/>
  <c r="BC105" i="20"/>
  <c r="AK105" i="20"/>
  <c r="R105" i="20"/>
  <c r="CV104" i="20"/>
  <c r="CD104" i="20"/>
  <c r="BK104" i="20"/>
  <c r="AS104" i="20"/>
  <c r="AA104" i="20"/>
  <c r="I104" i="20"/>
  <c r="CL103" i="20"/>
  <c r="BT103" i="20"/>
  <c r="BB103" i="20"/>
  <c r="AI103" i="20"/>
  <c r="Q103" i="20"/>
  <c r="CU102" i="20"/>
  <c r="CC102" i="20"/>
  <c r="BJ102" i="20"/>
  <c r="AR102" i="20"/>
  <c r="Z102" i="20"/>
  <c r="J102" i="20"/>
  <c r="CS101" i="20"/>
  <c r="CC101" i="20"/>
  <c r="BQ101" i="20"/>
  <c r="BC101" i="20"/>
  <c r="AQ101" i="20"/>
  <c r="AF101" i="20"/>
  <c r="R101" i="20"/>
  <c r="G101" i="20"/>
  <c r="CQ100" i="20"/>
  <c r="CD100" i="20"/>
  <c r="BR100" i="20"/>
  <c r="BG100" i="20"/>
  <c r="AS100" i="20"/>
  <c r="AH100" i="20"/>
  <c r="V100" i="20"/>
  <c r="I100" i="20"/>
  <c r="CS99" i="20"/>
  <c r="CH99" i="20"/>
  <c r="BT99" i="20"/>
  <c r="BI99" i="20"/>
  <c r="AW99" i="20"/>
  <c r="AI99" i="20"/>
  <c r="X99" i="20"/>
  <c r="M99" i="20"/>
  <c r="CU98" i="20"/>
  <c r="CI98" i="20"/>
  <c r="BX98" i="20"/>
  <c r="BJ98" i="20"/>
  <c r="AY98" i="20"/>
  <c r="AM98" i="20"/>
  <c r="Z98" i="20"/>
  <c r="N98" i="20"/>
  <c r="C98" i="20"/>
  <c r="CK97" i="20"/>
  <c r="BZ97" i="20"/>
  <c r="BN97" i="20"/>
  <c r="BB97" i="20"/>
  <c r="AQ97" i="20"/>
  <c r="AG97" i="20"/>
  <c r="W97" i="20"/>
  <c r="M97" i="20"/>
  <c r="B97" i="20"/>
  <c r="CM96" i="20"/>
  <c r="CC96" i="20"/>
  <c r="BR96" i="20"/>
  <c r="BH96" i="20"/>
  <c r="AX96" i="20"/>
  <c r="AM96" i="20"/>
  <c r="AC96" i="20"/>
  <c r="R96" i="20"/>
  <c r="G96" i="20"/>
  <c r="CS95" i="20"/>
  <c r="CI95" i="20"/>
  <c r="BY95" i="20"/>
  <c r="BN95" i="20"/>
  <c r="BD95" i="20"/>
  <c r="AS95" i="20"/>
  <c r="AH95" i="20"/>
  <c r="X95" i="20"/>
  <c r="N95" i="20"/>
  <c r="C95" i="20"/>
  <c r="CO94" i="20"/>
  <c r="CE94" i="20"/>
  <c r="BS94" i="20"/>
  <c r="BI94" i="20"/>
  <c r="AY94" i="20"/>
  <c r="AO94" i="20"/>
  <c r="AD94" i="20"/>
  <c r="T94" i="20"/>
  <c r="J94" i="20"/>
  <c r="CU93" i="20"/>
  <c r="CL93" i="20"/>
  <c r="CC93" i="20"/>
  <c r="AW122" i="20"/>
  <c r="AT121" i="20"/>
  <c r="AQ120" i="20"/>
  <c r="AS119" i="20"/>
  <c r="BG118" i="20"/>
  <c r="BX117" i="20"/>
  <c r="K117" i="20"/>
  <c r="AY116" i="20"/>
  <c r="C116" i="20"/>
  <c r="BI115" i="20"/>
  <c r="Q115" i="20"/>
  <c r="BW114" i="20"/>
  <c r="AG114" i="20"/>
  <c r="CK113" i="20"/>
  <c r="AU113" i="20"/>
  <c r="E113" i="20"/>
  <c r="BI112" i="20"/>
  <c r="S112" i="20"/>
  <c r="BY111" i="20"/>
  <c r="AG111" i="20"/>
  <c r="CM110" i="20"/>
  <c r="AY110" i="20"/>
  <c r="U110" i="20"/>
  <c r="CQ109" i="20"/>
  <c r="BM109" i="20"/>
  <c r="AK109" i="20"/>
  <c r="I109" i="20"/>
  <c r="CC108" i="20"/>
  <c r="AY108" i="20"/>
  <c r="Y108" i="20"/>
  <c r="CR107" i="20"/>
  <c r="BS107" i="20"/>
  <c r="AV107" i="20"/>
  <c r="X107" i="20"/>
  <c r="B107" i="20"/>
  <c r="CD106" i="20"/>
  <c r="BH106" i="20"/>
  <c r="AL106" i="20"/>
  <c r="R106" i="20"/>
  <c r="CR105" i="20"/>
  <c r="BV105" i="20"/>
  <c r="BB105" i="20"/>
  <c r="AI105" i="20"/>
  <c r="Q105" i="20"/>
  <c r="CU104" i="20"/>
  <c r="CC104" i="20"/>
  <c r="BJ104" i="20"/>
  <c r="AR104" i="20"/>
  <c r="Z104" i="20"/>
  <c r="G104" i="20"/>
  <c r="CK103" i="20"/>
  <c r="BS103" i="20"/>
  <c r="BA103" i="20"/>
  <c r="AH103" i="20"/>
  <c r="P103" i="20"/>
  <c r="CT102" i="20"/>
  <c r="CA102" i="20"/>
  <c r="BI102" i="20"/>
  <c r="AQ102" i="20"/>
  <c r="Y102" i="20"/>
  <c r="I102" i="20"/>
  <c r="CR101" i="20"/>
  <c r="CB101" i="20"/>
  <c r="BM101" i="20"/>
  <c r="BB101" i="20"/>
  <c r="AP101" i="20"/>
  <c r="AC101" i="20"/>
  <c r="Q101" i="20"/>
  <c r="F101" i="20"/>
  <c r="CN100" i="20"/>
  <c r="CC100" i="20"/>
  <c r="BQ100" i="20"/>
  <c r="BC100" i="20"/>
  <c r="AR100" i="20"/>
  <c r="AG100" i="20"/>
  <c r="S100" i="20"/>
  <c r="G100" i="20"/>
  <c r="CR99" i="20"/>
  <c r="CD99" i="20"/>
  <c r="BS99" i="20"/>
  <c r="BG99" i="20"/>
  <c r="AT99" i="20"/>
  <c r="AH99" i="20"/>
  <c r="W99" i="20"/>
  <c r="I99" i="20"/>
  <c r="CT98" i="20"/>
  <c r="CH98" i="20"/>
  <c r="BU98" i="20"/>
  <c r="BI98" i="20"/>
  <c r="AX98" i="20"/>
  <c r="AJ98" i="20"/>
  <c r="Y98" i="20"/>
  <c r="M98" i="20"/>
  <c r="CU97" i="20"/>
  <c r="CJ97" i="20"/>
  <c r="BY97" i="20"/>
  <c r="BK97" i="20"/>
  <c r="BA97" i="20"/>
  <c r="AP97" i="20"/>
  <c r="AF97" i="20"/>
  <c r="V97" i="20"/>
  <c r="K97" i="20"/>
  <c r="CV96" i="20"/>
  <c r="CL96" i="20"/>
  <c r="CA96" i="20"/>
  <c r="BQ96" i="20"/>
  <c r="BG96" i="20"/>
  <c r="AU122" i="20"/>
  <c r="AS121" i="20"/>
  <c r="AP120" i="20"/>
  <c r="AR119" i="20"/>
  <c r="BF118" i="20"/>
  <c r="BW117" i="20"/>
  <c r="J117" i="20"/>
  <c r="AX116" i="20"/>
  <c r="B116" i="20"/>
  <c r="BH115" i="20"/>
  <c r="P115" i="20"/>
  <c r="BV114" i="20"/>
  <c r="AF114" i="20"/>
  <c r="CJ113" i="20"/>
  <c r="AT113" i="20"/>
  <c r="D113" i="20"/>
  <c r="BH112" i="20"/>
  <c r="R112" i="20"/>
  <c r="BX111" i="20"/>
  <c r="AF111" i="20"/>
  <c r="CL110" i="20"/>
  <c r="AX110" i="20"/>
  <c r="T110" i="20"/>
  <c r="CP109" i="20"/>
  <c r="BL109" i="20"/>
  <c r="AJ109" i="20"/>
  <c r="H109" i="20"/>
  <c r="CB108" i="20"/>
  <c r="AX108" i="20"/>
  <c r="X108" i="20"/>
  <c r="CQ107" i="20"/>
  <c r="BR107" i="20"/>
  <c r="AU107" i="20"/>
  <c r="W107" i="20"/>
  <c r="CW106" i="20"/>
  <c r="CC106" i="20"/>
  <c r="BG106" i="20"/>
  <c r="AK106" i="20"/>
  <c r="Q106" i="20"/>
  <c r="CQ105" i="20"/>
  <c r="BU105" i="20"/>
  <c r="BA105" i="20"/>
  <c r="AH105" i="20"/>
  <c r="P105" i="20"/>
  <c r="CT104" i="20"/>
  <c r="CA104" i="20"/>
  <c r="BI104" i="20"/>
  <c r="AQ104" i="20"/>
  <c r="Y104" i="20"/>
  <c r="F104" i="20"/>
  <c r="CJ103" i="20"/>
  <c r="BR103" i="20"/>
  <c r="AY103" i="20"/>
  <c r="AG103" i="20"/>
  <c r="O103" i="20"/>
  <c r="CS102" i="20"/>
  <c r="BZ102" i="20"/>
  <c r="BH102" i="20"/>
  <c r="AP102" i="20"/>
  <c r="W102" i="20"/>
  <c r="G102" i="20"/>
  <c r="CM101" i="20"/>
  <c r="CA101" i="20"/>
  <c r="BL101" i="20"/>
  <c r="BA101" i="20"/>
  <c r="AO101" i="20"/>
  <c r="AA101" i="20"/>
  <c r="P101" i="20"/>
  <c r="E101" i="20"/>
  <c r="CM100" i="20"/>
  <c r="CA100" i="20"/>
  <c r="BP100" i="20"/>
  <c r="BB100" i="20"/>
  <c r="AQ100" i="20"/>
  <c r="AE100" i="20"/>
  <c r="R100" i="20"/>
  <c r="F100" i="20"/>
  <c r="CQ99" i="20"/>
  <c r="CC99" i="20"/>
  <c r="BR99" i="20"/>
  <c r="BF99" i="20"/>
  <c r="AS99" i="20"/>
  <c r="AG99" i="20"/>
  <c r="V99" i="20"/>
  <c r="H99" i="20"/>
  <c r="V122" i="20"/>
  <c r="CW121" i="20"/>
  <c r="CQ119" i="20"/>
  <c r="S118" i="20"/>
  <c r="CD116" i="20"/>
  <c r="CF115" i="20"/>
  <c r="CT114" i="20"/>
  <c r="L114" i="20"/>
  <c r="AB113" i="20"/>
  <c r="AP112" i="20"/>
  <c r="BD111" i="20"/>
  <c r="BT110" i="20"/>
  <c r="J110" i="20"/>
  <c r="BB109" i="20"/>
  <c r="CT108" i="20"/>
  <c r="AN108" i="20"/>
  <c r="CH107" i="20"/>
  <c r="AL107" i="20"/>
  <c r="CO106" i="20"/>
  <c r="AY106" i="20"/>
  <c r="I106" i="20"/>
  <c r="BM105" i="20"/>
  <c r="AA105" i="20"/>
  <c r="CM104" i="20"/>
  <c r="BB104" i="20"/>
  <c r="R104" i="20"/>
  <c r="CC103" i="20"/>
  <c r="AS103" i="20"/>
  <c r="H103" i="20"/>
  <c r="BS102" i="20"/>
  <c r="AI102" i="20"/>
  <c r="E102" i="20"/>
  <c r="BU101" i="20"/>
  <c r="AX101" i="20"/>
  <c r="Y101" i="20"/>
  <c r="CV100" i="20"/>
  <c r="BY100" i="20"/>
  <c r="AZ100" i="20"/>
  <c r="AA100" i="20"/>
  <c r="D100" i="20"/>
  <c r="CA99" i="20"/>
  <c r="BB99" i="20"/>
  <c r="AE99" i="20"/>
  <c r="F99" i="20"/>
  <c r="CG98" i="20"/>
  <c r="BP98" i="20"/>
  <c r="AS98" i="20"/>
  <c r="AD98" i="20"/>
  <c r="G98" i="20"/>
  <c r="CI97" i="20"/>
  <c r="BR97" i="20"/>
  <c r="AX97" i="20"/>
  <c r="AI97" i="20"/>
  <c r="Q97" i="20"/>
  <c r="CU96" i="20"/>
  <c r="CG96" i="20"/>
  <c r="BO96" i="20"/>
  <c r="AZ96" i="20"/>
  <c r="AJ96" i="20"/>
  <c r="W96" i="20"/>
  <c r="K96" i="20"/>
  <c r="CQ95" i="20"/>
  <c r="CC95" i="20"/>
  <c r="BQ95" i="20"/>
  <c r="BA95" i="20"/>
  <c r="AN95" i="20"/>
  <c r="Z95" i="20"/>
  <c r="K95" i="20"/>
  <c r="CT94" i="20"/>
  <c r="CG94" i="20"/>
  <c r="BQ94" i="20"/>
  <c r="BE94" i="20"/>
  <c r="AQ94" i="20"/>
  <c r="AB94" i="20"/>
  <c r="N94" i="20"/>
  <c r="B94" i="20"/>
  <c r="CJ93" i="20"/>
  <c r="BY93" i="20"/>
  <c r="BN93" i="20"/>
  <c r="BD93" i="20"/>
  <c r="AS93" i="20"/>
  <c r="AH93" i="20"/>
  <c r="X93" i="20"/>
  <c r="N93" i="20"/>
  <c r="C93" i="20"/>
  <c r="CO92" i="20"/>
  <c r="CE92" i="20"/>
  <c r="BS92" i="20"/>
  <c r="BI92" i="20"/>
  <c r="AY92" i="20"/>
  <c r="AO92" i="20"/>
  <c r="AD92" i="20"/>
  <c r="T92" i="20"/>
  <c r="J92" i="20"/>
  <c r="CT91" i="20"/>
  <c r="CJ91" i="20"/>
  <c r="BZ91" i="20"/>
  <c r="BO91" i="20"/>
  <c r="BE91" i="20"/>
  <c r="AU91" i="20"/>
  <c r="AK91" i="20"/>
  <c r="Y91" i="20"/>
  <c r="O91" i="20"/>
  <c r="E91" i="20"/>
  <c r="CP90" i="20"/>
  <c r="CF90" i="20"/>
  <c r="BV90" i="20"/>
  <c r="BK90" i="20"/>
  <c r="AZ90" i="20"/>
  <c r="AP90" i="20"/>
  <c r="AE90" i="20"/>
  <c r="U90" i="20"/>
  <c r="K90" i="20"/>
  <c r="CW89" i="20"/>
  <c r="CL89" i="20"/>
  <c r="CA89" i="20"/>
  <c r="BQ89" i="20"/>
  <c r="BF89" i="20"/>
  <c r="AV89" i="20"/>
  <c r="AL89" i="20"/>
  <c r="AA89" i="20"/>
  <c r="Q89" i="20"/>
  <c r="CT121" i="20"/>
  <c r="CO119" i="20"/>
  <c r="Q118" i="20"/>
  <c r="CC116" i="20"/>
  <c r="CC115" i="20"/>
  <c r="CS114" i="20"/>
  <c r="K114" i="20"/>
  <c r="Y113" i="20"/>
  <c r="AO112" i="20"/>
  <c r="BC111" i="20"/>
  <c r="BQ110" i="20"/>
  <c r="I110" i="20"/>
  <c r="BA109" i="20"/>
  <c r="CO108" i="20"/>
  <c r="AK108" i="20"/>
  <c r="CG107" i="20"/>
  <c r="AH107" i="20"/>
  <c r="CN106" i="20"/>
  <c r="AX106" i="20"/>
  <c r="F106" i="20"/>
  <c r="BL105" i="20"/>
  <c r="Z105" i="20"/>
  <c r="CL104" i="20"/>
  <c r="BA104" i="20"/>
  <c r="Q104" i="20"/>
  <c r="CB103" i="20"/>
  <c r="AQ103" i="20"/>
  <c r="G103" i="20"/>
  <c r="BR102" i="20"/>
  <c r="AH102" i="20"/>
  <c r="CW101" i="20"/>
  <c r="BT101" i="20"/>
  <c r="AU101" i="20"/>
  <c r="X101" i="20"/>
  <c r="CU100" i="20"/>
  <c r="BV100" i="20"/>
  <c r="AY100" i="20"/>
  <c r="Z100" i="20"/>
  <c r="CW99" i="20"/>
  <c r="BZ99" i="20"/>
  <c r="BA99" i="20"/>
  <c r="AA99" i="20"/>
  <c r="E99" i="20"/>
  <c r="CD98" i="20"/>
  <c r="BO98" i="20"/>
  <c r="AR98" i="20"/>
  <c r="W98" i="20"/>
  <c r="F98" i="20"/>
  <c r="CH97" i="20"/>
  <c r="BQ97" i="20"/>
  <c r="AW97" i="20"/>
  <c r="AE97" i="20"/>
  <c r="P97" i="20"/>
  <c r="CT96" i="20"/>
  <c r="CF96" i="20"/>
  <c r="BN96" i="20"/>
  <c r="AW96" i="20"/>
  <c r="AI96" i="20"/>
  <c r="V96" i="20"/>
  <c r="F96" i="20"/>
  <c r="CP95" i="20"/>
  <c r="CB95" i="20"/>
  <c r="BM95" i="20"/>
  <c r="AY95" i="20"/>
  <c r="AM95" i="20"/>
  <c r="W95" i="20"/>
  <c r="J95" i="20"/>
  <c r="CS94" i="20"/>
  <c r="CC94" i="20"/>
  <c r="BP94" i="20"/>
  <c r="BC94" i="20"/>
  <c r="AM94" i="20"/>
  <c r="Z94" i="20"/>
  <c r="M94" i="20"/>
  <c r="CT93" i="20"/>
  <c r="CI93" i="20"/>
  <c r="BW93" i="20"/>
  <c r="BM93" i="20"/>
  <c r="BB93" i="20"/>
  <c r="AQ93" i="20"/>
  <c r="AG93" i="20"/>
  <c r="W93" i="20"/>
  <c r="M93" i="20"/>
  <c r="B93" i="20"/>
  <c r="CN92" i="20"/>
  <c r="CC92" i="20"/>
  <c r="BR92" i="20"/>
  <c r="BH92" i="20"/>
  <c r="AX92" i="20"/>
  <c r="AM92" i="20"/>
  <c r="AC92" i="20"/>
  <c r="S92" i="20"/>
  <c r="G92" i="20"/>
  <c r="CS91" i="20"/>
  <c r="CI91" i="20"/>
  <c r="BY91" i="20"/>
  <c r="BN91" i="20"/>
  <c r="BD91" i="20"/>
  <c r="AT91" i="20"/>
  <c r="AH91" i="20"/>
  <c r="X91" i="20"/>
  <c r="N91" i="20"/>
  <c r="C91" i="20"/>
  <c r="CO90" i="20"/>
  <c r="CE90" i="20"/>
  <c r="BU90" i="20"/>
  <c r="BI90" i="20"/>
  <c r="AY90" i="20"/>
  <c r="AO90" i="20"/>
  <c r="AD90" i="20"/>
  <c r="T90" i="20"/>
  <c r="J90" i="20"/>
  <c r="CU89" i="20"/>
  <c r="CJ89" i="20"/>
  <c r="BZ89" i="20"/>
  <c r="BO89" i="20"/>
  <c r="BE89" i="20"/>
  <c r="AU89" i="20"/>
  <c r="AK89" i="20"/>
  <c r="Z89" i="20"/>
  <c r="O89" i="20"/>
  <c r="E89" i="20"/>
  <c r="CP88" i="20"/>
  <c r="CF88" i="20"/>
  <c r="BV88" i="20"/>
  <c r="BK88" i="20"/>
  <c r="BA88" i="20"/>
  <c r="AP88" i="20"/>
  <c r="AE88" i="20"/>
  <c r="U88" i="20"/>
  <c r="K88" i="20"/>
  <c r="CW87" i="20"/>
  <c r="CL87" i="20"/>
  <c r="CB87" i="20"/>
  <c r="BQ87" i="20"/>
  <c r="BF87" i="20"/>
  <c r="AV87" i="20"/>
  <c r="AL87" i="20"/>
  <c r="AA87" i="20"/>
  <c r="Q87" i="20"/>
  <c r="G87" i="20"/>
  <c r="CQ86" i="20"/>
  <c r="CG86" i="20"/>
  <c r="BW86" i="20"/>
  <c r="BM86" i="20"/>
  <c r="BB86" i="20"/>
  <c r="AR86" i="20"/>
  <c r="AH86" i="20"/>
  <c r="V86" i="20"/>
  <c r="L86" i="20"/>
  <c r="B86" i="20"/>
  <c r="CM85" i="20"/>
  <c r="CC85" i="20"/>
  <c r="BS85" i="20"/>
  <c r="BI85" i="20"/>
  <c r="AW85" i="20"/>
  <c r="AM85" i="20"/>
  <c r="AC85" i="20"/>
  <c r="R85" i="20"/>
  <c r="H85" i="20"/>
  <c r="CT84" i="20"/>
  <c r="CI84" i="20"/>
  <c r="BX84" i="20"/>
  <c r="BN84" i="20"/>
  <c r="BC84" i="20"/>
  <c r="AS84" i="20"/>
  <c r="AI84" i="20"/>
  <c r="Y84" i="20"/>
  <c r="N84" i="20"/>
  <c r="C84" i="20"/>
  <c r="CQ121" i="20"/>
  <c r="CM119" i="20"/>
  <c r="P118" i="20"/>
  <c r="CB116" i="20"/>
  <c r="CB115" i="20"/>
  <c r="CR114" i="20"/>
  <c r="J114" i="20"/>
  <c r="X113" i="20"/>
  <c r="AN112" i="20"/>
  <c r="BB111" i="20"/>
  <c r="BP110" i="20"/>
  <c r="H110" i="20"/>
  <c r="AZ109" i="20"/>
  <c r="CN108" i="20"/>
  <c r="AJ108" i="20"/>
  <c r="CF107" i="20"/>
  <c r="AG107" i="20"/>
  <c r="CM106" i="20"/>
  <c r="AW106" i="20"/>
  <c r="E106" i="20"/>
  <c r="BK105" i="20"/>
  <c r="Y105" i="20"/>
  <c r="CK104" i="20"/>
  <c r="AZ104" i="20"/>
  <c r="O104" i="20"/>
  <c r="CA103" i="20"/>
  <c r="AP103" i="20"/>
  <c r="F103" i="20"/>
  <c r="BQ102" i="20"/>
  <c r="AG102" i="20"/>
  <c r="CU101" i="20"/>
  <c r="BS101" i="20"/>
  <c r="AT101" i="20"/>
  <c r="W101" i="20"/>
  <c r="CT100" i="20"/>
  <c r="BU100" i="20"/>
  <c r="AX100" i="20"/>
  <c r="Y100" i="20"/>
  <c r="CU99" i="20"/>
  <c r="BY99" i="20"/>
  <c r="AY99" i="20"/>
  <c r="Z99" i="20"/>
  <c r="C99" i="20"/>
  <c r="CC98" i="20"/>
  <c r="BH98" i="20"/>
  <c r="AQ98" i="20"/>
  <c r="S121" i="20"/>
  <c r="V119" i="20"/>
  <c r="BC117" i="20"/>
  <c r="AL116" i="20"/>
  <c r="AV115" i="20"/>
  <c r="BL114" i="20"/>
  <c r="BZ113" i="20"/>
  <c r="CN112" i="20"/>
  <c r="H112" i="20"/>
  <c r="V111" i="20"/>
  <c r="AP110" i="20"/>
  <c r="CH109" i="20"/>
  <c r="AD109" i="20"/>
  <c r="BT108" i="20"/>
  <c r="P108" i="20"/>
  <c r="BM107" i="20"/>
  <c r="Q107" i="20"/>
  <c r="BW106" i="20"/>
  <c r="AG106" i="20"/>
  <c r="CK105" i="20"/>
  <c r="AV105" i="20"/>
  <c r="K105" i="20"/>
  <c r="BW104" i="20"/>
  <c r="AL104" i="20"/>
  <c r="B104" i="20"/>
  <c r="BM103" i="20"/>
  <c r="AC103" i="20"/>
  <c r="CN102" i="20"/>
  <c r="BC102" i="20"/>
  <c r="S102" i="20"/>
  <c r="CL101" i="20"/>
  <c r="BK101" i="20"/>
  <c r="AL101" i="20"/>
  <c r="O101" i="20"/>
  <c r="CL100" i="20"/>
  <c r="BM100" i="20"/>
  <c r="AP100" i="20"/>
  <c r="Q100" i="20"/>
  <c r="CM99" i="20"/>
  <c r="BQ99" i="20"/>
  <c r="AQ99" i="20"/>
  <c r="R99" i="20"/>
  <c r="CS98" i="20"/>
  <c r="CA98" i="20"/>
  <c r="BG98" i="20"/>
  <c r="AP98" i="20"/>
  <c r="U98" i="20"/>
  <c r="CT97" i="20"/>
  <c r="CC97" i="20"/>
  <c r="BI97" i="20"/>
  <c r="AT97" i="20"/>
  <c r="AA97" i="20"/>
  <c r="I97" i="20"/>
  <c r="CQ96" i="20"/>
  <c r="BY96" i="20"/>
  <c r="CT120" i="20"/>
  <c r="AR117" i="20"/>
  <c r="AN115" i="20"/>
  <c r="BR113" i="20"/>
  <c r="CV111" i="20"/>
  <c r="AN110" i="20"/>
  <c r="X109" i="20"/>
  <c r="L108" i="20"/>
  <c r="O107" i="20"/>
  <c r="AC106" i="20"/>
  <c r="AT105" i="20"/>
  <c r="BU104" i="20"/>
  <c r="CU103" i="20"/>
  <c r="Z103" i="20"/>
  <c r="BA102" i="20"/>
  <c r="CK101" i="20"/>
  <c r="AK101" i="20"/>
  <c r="CK100" i="20"/>
  <c r="AO100" i="20"/>
  <c r="CL99" i="20"/>
  <c r="AP99" i="20"/>
  <c r="CQ98" i="20"/>
  <c r="BF98" i="20"/>
  <c r="V98" i="20"/>
  <c r="CQ97" i="20"/>
  <c r="BG97" i="20"/>
  <c r="AK97" i="20"/>
  <c r="G97" i="20"/>
  <c r="BZ96" i="20"/>
  <c r="BE96" i="20"/>
  <c r="CQ120" i="20"/>
  <c r="AQ117" i="20"/>
  <c r="AM115" i="20"/>
  <c r="BQ113" i="20"/>
  <c r="CS111" i="20"/>
  <c r="AK110" i="20"/>
  <c r="W109" i="20"/>
  <c r="I108" i="20"/>
  <c r="N107" i="20"/>
  <c r="AB106" i="20"/>
  <c r="AS105" i="20"/>
  <c r="BS104" i="20"/>
  <c r="CT103" i="20"/>
  <c r="Y103" i="20"/>
  <c r="AZ102" i="20"/>
  <c r="CJ101" i="20"/>
  <c r="AI101" i="20"/>
  <c r="CI100" i="20"/>
  <c r="AK100" i="20"/>
  <c r="CK99" i="20"/>
  <c r="AO99" i="20"/>
  <c r="CP98" i="20"/>
  <c r="BB98" i="20"/>
  <c r="R98" i="20"/>
  <c r="CP97" i="20"/>
  <c r="BF97" i="20"/>
  <c r="AD97" i="20"/>
  <c r="F97" i="20"/>
  <c r="BX96" i="20"/>
  <c r="BB96" i="20"/>
  <c r="AH96" i="20"/>
  <c r="O96" i="20"/>
  <c r="CU95" i="20"/>
  <c r="CA95" i="20"/>
  <c r="BI95" i="20"/>
  <c r="AP95" i="20"/>
  <c r="V95" i="20"/>
  <c r="F95" i="20"/>
  <c r="CI94" i="20"/>
  <c r="BO94" i="20"/>
  <c r="AW94" i="20"/>
  <c r="AG94" i="20"/>
  <c r="L94" i="20"/>
  <c r="CQ93" i="20"/>
  <c r="CA93" i="20"/>
  <c r="BK93" i="20"/>
  <c r="AX93" i="20"/>
  <c r="AL93" i="20"/>
  <c r="V93" i="20"/>
  <c r="H93" i="20"/>
  <c r="CQ92" i="20"/>
  <c r="CA92" i="20"/>
  <c r="BO92" i="20"/>
  <c r="BA92" i="20"/>
  <c r="AL92" i="20"/>
  <c r="Y92" i="20"/>
  <c r="L92" i="20"/>
  <c r="CR91" i="20"/>
  <c r="CE91" i="20"/>
  <c r="BR91" i="20"/>
  <c r="BC91" i="20"/>
  <c r="AO91" i="20"/>
  <c r="AC91" i="20"/>
  <c r="M91" i="20"/>
  <c r="CV90" i="20"/>
  <c r="CH90" i="20"/>
  <c r="BR90" i="20"/>
  <c r="BF90" i="20"/>
  <c r="AS90" i="20"/>
  <c r="AC90" i="20"/>
  <c r="O90" i="20"/>
  <c r="C90" i="20"/>
  <c r="CI89" i="20"/>
  <c r="BV89" i="20"/>
  <c r="BI89" i="20"/>
  <c r="AT89" i="20"/>
  <c r="AF89" i="20"/>
  <c r="S89" i="20"/>
  <c r="F89" i="20"/>
  <c r="CO88" i="20"/>
  <c r="CD88" i="20"/>
  <c r="BQ88" i="20"/>
  <c r="BF88" i="20"/>
  <c r="AT88" i="20"/>
  <c r="AI88" i="20"/>
  <c r="V88" i="20"/>
  <c r="J88" i="20"/>
  <c r="CT87" i="20"/>
  <c r="CH87" i="20"/>
  <c r="BV87" i="20"/>
  <c r="BK87" i="20"/>
  <c r="AX87" i="20"/>
  <c r="AM87" i="20"/>
  <c r="Z87" i="20"/>
  <c r="N87" i="20"/>
  <c r="B87" i="20"/>
  <c r="CM86" i="20"/>
  <c r="CA86" i="20"/>
  <c r="BO86" i="20"/>
  <c r="BC86" i="20"/>
  <c r="AQ86" i="20"/>
  <c r="AD86" i="20"/>
  <c r="S86" i="20"/>
  <c r="G86" i="20"/>
  <c r="CQ85" i="20"/>
  <c r="CE85" i="20"/>
  <c r="BT85" i="20"/>
  <c r="BF85" i="20"/>
  <c r="AU85" i="20"/>
  <c r="AI85" i="20"/>
  <c r="X85" i="20"/>
  <c r="K85" i="20"/>
  <c r="CV84" i="20"/>
  <c r="CK84" i="20"/>
  <c r="BW84" i="20"/>
  <c r="BK84" i="20"/>
  <c r="AZ84" i="20"/>
  <c r="AM84" i="20"/>
  <c r="AB84" i="20"/>
  <c r="Q84" i="20"/>
  <c r="E84" i="20"/>
  <c r="CO83" i="20"/>
  <c r="CD83" i="20"/>
  <c r="BU83" i="20"/>
  <c r="BL83" i="20"/>
  <c r="BC83" i="20"/>
  <c r="AT83" i="20"/>
  <c r="AJ83" i="20"/>
  <c r="AA83" i="20"/>
  <c r="R83" i="20"/>
  <c r="I83" i="20"/>
  <c r="CV82" i="20"/>
  <c r="CM82" i="20"/>
  <c r="CD82" i="20"/>
  <c r="BT82" i="20"/>
  <c r="BK82" i="20"/>
  <c r="BB82" i="20"/>
  <c r="AS82" i="20"/>
  <c r="AJ82" i="20"/>
  <c r="AA82" i="20"/>
  <c r="R82" i="20"/>
  <c r="H82" i="20"/>
  <c r="CU81" i="20"/>
  <c r="CL81" i="20"/>
  <c r="CC81" i="20"/>
  <c r="BT81" i="20"/>
  <c r="BK81" i="20"/>
  <c r="BB81" i="20"/>
  <c r="AR81" i="20"/>
  <c r="AI81" i="20"/>
  <c r="Z81" i="20"/>
  <c r="Q81" i="20"/>
  <c r="H81" i="20"/>
  <c r="CU80" i="20"/>
  <c r="CL80" i="20"/>
  <c r="CB80" i="20"/>
  <c r="BS80" i="20"/>
  <c r="BJ80" i="20"/>
  <c r="BA80" i="20"/>
  <c r="AR80" i="20"/>
  <c r="AI80" i="20"/>
  <c r="Z80" i="20"/>
  <c r="P80" i="20"/>
  <c r="G80" i="20"/>
  <c r="CU79" i="20"/>
  <c r="CM79" i="20"/>
  <c r="CE79" i="20"/>
  <c r="BW79" i="20"/>
  <c r="BO79" i="20"/>
  <c r="BG79" i="20"/>
  <c r="AY79" i="20"/>
  <c r="AQ79" i="20"/>
  <c r="AI79" i="20"/>
  <c r="AA79" i="20"/>
  <c r="S79" i="20"/>
  <c r="K79" i="20"/>
  <c r="C79" i="20"/>
  <c r="CQ78" i="20"/>
  <c r="CI78" i="20"/>
  <c r="CA78" i="20"/>
  <c r="BS78" i="20"/>
  <c r="BK78" i="20"/>
  <c r="BC78" i="20"/>
  <c r="AU78" i="20"/>
  <c r="AM78" i="20"/>
  <c r="AE78" i="20"/>
  <c r="W78" i="20"/>
  <c r="O78" i="20"/>
  <c r="G78" i="20"/>
  <c r="CU77" i="20"/>
  <c r="CM77" i="20"/>
  <c r="CE77" i="20"/>
  <c r="BW77" i="20"/>
  <c r="BO77" i="20"/>
  <c r="BG77" i="20"/>
  <c r="AY77" i="20"/>
  <c r="AQ77" i="20"/>
  <c r="AI77" i="20"/>
  <c r="AA77" i="20"/>
  <c r="S77" i="20"/>
  <c r="K77" i="20"/>
  <c r="C77" i="20"/>
  <c r="CQ76" i="20"/>
  <c r="CI76" i="20"/>
  <c r="CA76" i="20"/>
  <c r="BS76" i="20"/>
  <c r="BK76" i="20"/>
  <c r="BC76" i="20"/>
  <c r="AU76" i="20"/>
  <c r="AM76" i="20"/>
  <c r="AE76" i="20"/>
  <c r="W76" i="20"/>
  <c r="O76" i="20"/>
  <c r="G76" i="20"/>
  <c r="CU75" i="20"/>
  <c r="CM75" i="20"/>
  <c r="CE75" i="20"/>
  <c r="BW75" i="20"/>
  <c r="BO75" i="20"/>
  <c r="BG75" i="20"/>
  <c r="AY75" i="20"/>
  <c r="AQ75" i="20"/>
  <c r="AI75" i="20"/>
  <c r="AA75" i="20"/>
  <c r="S75" i="20"/>
  <c r="K75" i="20"/>
  <c r="C75" i="20"/>
  <c r="CQ74" i="20"/>
  <c r="CI74" i="20"/>
  <c r="CA74" i="20"/>
  <c r="BS74" i="20"/>
  <c r="BK74" i="20"/>
  <c r="BC74" i="20"/>
  <c r="AU74" i="20"/>
  <c r="Q120" i="20"/>
  <c r="CP116" i="20"/>
  <c r="F115" i="20"/>
  <c r="AJ113" i="20"/>
  <c r="BL111" i="20"/>
  <c r="P110" i="20"/>
  <c r="CV108" i="20"/>
  <c r="CJ107" i="20"/>
  <c r="CS106" i="20"/>
  <c r="K106" i="20"/>
  <c r="AD105" i="20"/>
  <c r="BE104" i="20"/>
  <c r="CE103" i="20"/>
  <c r="J103" i="20"/>
  <c r="AK102" i="20"/>
  <c r="BZ101" i="20"/>
  <c r="Z101" i="20"/>
  <c r="BZ100" i="20"/>
  <c r="AB100" i="20"/>
  <c r="CB99" i="20"/>
  <c r="AF99" i="20"/>
  <c r="CL98" i="20"/>
  <c r="AW98" i="20"/>
  <c r="L98" i="20"/>
  <c r="CB97" i="20"/>
  <c r="AY97" i="20"/>
  <c r="Y97" i="20"/>
  <c r="CS96" i="20"/>
  <c r="BU96" i="20"/>
  <c r="AU96" i="20"/>
  <c r="AE96" i="20"/>
  <c r="M96" i="20"/>
  <c r="CO95" i="20"/>
  <c r="BV95" i="20"/>
  <c r="BF95" i="20"/>
  <c r="AL95" i="20"/>
  <c r="S95" i="20"/>
  <c r="CW94" i="20"/>
  <c r="CA94" i="20"/>
  <c r="BM94" i="20"/>
  <c r="AT94" i="20"/>
  <c r="Y94" i="20"/>
  <c r="F94" i="20"/>
  <c r="CO93" i="20"/>
  <c r="BV93" i="20"/>
  <c r="BI93" i="20"/>
  <c r="AV93" i="20"/>
  <c r="AF93" i="20"/>
  <c r="S93" i="20"/>
  <c r="F93" i="20"/>
  <c r="CL92" i="20"/>
  <c r="BY92" i="20"/>
  <c r="BM92" i="20"/>
  <c r="AW92" i="20"/>
  <c r="AI92" i="20"/>
  <c r="V92" i="20"/>
  <c r="F92" i="20"/>
  <c r="CP91" i="20"/>
  <c r="CB91" i="20"/>
  <c r="BM91" i="20"/>
  <c r="AY91" i="20"/>
  <c r="AM91" i="20"/>
  <c r="W91" i="20"/>
  <c r="J91" i="20"/>
  <c r="CS90" i="20"/>
  <c r="CD90" i="20"/>
  <c r="BP90" i="20"/>
  <c r="BC90" i="20"/>
  <c r="AM90" i="20"/>
  <c r="AA90" i="20"/>
  <c r="M90" i="20"/>
  <c r="CS89" i="20"/>
  <c r="CG89" i="20"/>
  <c r="BT89" i="20"/>
  <c r="BD89" i="20"/>
  <c r="AP89" i="20"/>
  <c r="AD89" i="20"/>
  <c r="N89" i="20"/>
  <c r="B89" i="20"/>
  <c r="CM88" i="20"/>
  <c r="BZ88" i="20"/>
  <c r="BO88" i="20"/>
  <c r="E119" i="20"/>
  <c r="Z116" i="20"/>
  <c r="BD114" i="20"/>
  <c r="CF112" i="20"/>
  <c r="N111" i="20"/>
  <c r="CF109" i="20"/>
  <c r="BP108" i="20"/>
  <c r="BI107" i="20"/>
  <c r="BU106" i="20"/>
  <c r="CI105" i="20"/>
  <c r="I105" i="20"/>
  <c r="AJ104" i="20"/>
  <c r="BK103" i="20"/>
  <c r="CL102" i="20"/>
  <c r="R102" i="20"/>
  <c r="BJ101" i="20"/>
  <c r="N101" i="20"/>
  <c r="BK100" i="20"/>
  <c r="O100" i="20"/>
  <c r="BO99" i="20"/>
  <c r="Q99" i="20"/>
  <c r="BZ98" i="20"/>
  <c r="AI98" i="20"/>
  <c r="I98" i="20"/>
  <c r="BW97" i="20"/>
  <c r="AV97" i="20"/>
  <c r="U97" i="20"/>
  <c r="CP96" i="20"/>
  <c r="BP96" i="20"/>
  <c r="AS96" i="20"/>
  <c r="AA96" i="20"/>
  <c r="L96" i="20"/>
  <c r="CL95" i="20"/>
  <c r="BT95" i="20"/>
  <c r="BB95" i="20"/>
  <c r="AG95" i="20"/>
  <c r="Q95" i="20"/>
  <c r="CU94" i="20"/>
  <c r="BZ94" i="20"/>
  <c r="BH94" i="20"/>
  <c r="AR94" i="20"/>
  <c r="W94" i="20"/>
  <c r="E94" i="20"/>
  <c r="CK93" i="20"/>
  <c r="BT93" i="20"/>
  <c r="BG93" i="20"/>
  <c r="AU93" i="20"/>
  <c r="AE93" i="20"/>
  <c r="Q93" i="20"/>
  <c r="E93" i="20"/>
  <c r="CK92" i="20"/>
  <c r="BX92" i="20"/>
  <c r="BJ92" i="20"/>
  <c r="AU92" i="20"/>
  <c r="AH92" i="20"/>
  <c r="U92" i="20"/>
  <c r="E92" i="20"/>
  <c r="CO91" i="20"/>
  <c r="CA91" i="20"/>
  <c r="BL91" i="20"/>
  <c r="AX91" i="20"/>
  <c r="AL91" i="20"/>
  <c r="V91" i="20"/>
  <c r="I91" i="20"/>
  <c r="CQ90" i="20"/>
  <c r="CA90" i="20"/>
  <c r="BO90" i="20"/>
  <c r="BB90" i="20"/>
  <c r="AL90" i="20"/>
  <c r="Y90" i="20"/>
  <c r="L90" i="20"/>
  <c r="CR89" i="20"/>
  <c r="CE89" i="20"/>
  <c r="BR89" i="20"/>
  <c r="BC89" i="20"/>
  <c r="C119" i="20"/>
  <c r="Y116" i="20"/>
  <c r="BA114" i="20"/>
  <c r="CE112" i="20"/>
  <c r="M111" i="20"/>
  <c r="CA109" i="20"/>
  <c r="BO108" i="20"/>
  <c r="BH107" i="20"/>
  <c r="BR106" i="20"/>
  <c r="CH105" i="20"/>
  <c r="H105" i="20"/>
  <c r="AI104" i="20"/>
  <c r="BJ103" i="20"/>
  <c r="CK102" i="20"/>
  <c r="Q102" i="20"/>
  <c r="BI101" i="20"/>
  <c r="J101" i="20"/>
  <c r="BJ100" i="20"/>
  <c r="N100" i="20"/>
  <c r="BL99" i="20"/>
  <c r="P99" i="20"/>
  <c r="BS98" i="20"/>
  <c r="AH98" i="20"/>
  <c r="E98" i="20"/>
  <c r="BT97" i="20"/>
  <c r="AO97" i="20"/>
  <c r="R97" i="20"/>
  <c r="CK96" i="20"/>
  <c r="BK96" i="20"/>
  <c r="AR96" i="20"/>
  <c r="Z96" i="20"/>
  <c r="E96" i="20"/>
  <c r="CK95" i="20"/>
  <c r="BS95" i="20"/>
  <c r="AX95" i="20"/>
  <c r="AF95" i="20"/>
  <c r="P95" i="20"/>
  <c r="CQ94" i="20"/>
  <c r="BY94" i="20"/>
  <c r="BG94" i="20"/>
  <c r="AL94" i="20"/>
  <c r="V94" i="20"/>
  <c r="D94" i="20"/>
  <c r="CH93" i="20"/>
  <c r="BS93" i="20"/>
  <c r="BF93" i="20"/>
  <c r="AP93" i="20"/>
  <c r="AD93" i="20"/>
  <c r="P93" i="20"/>
  <c r="CW92" i="20"/>
  <c r="CI92" i="20"/>
  <c r="BW92" i="20"/>
  <c r="BG92" i="20"/>
  <c r="AT92" i="20"/>
  <c r="AG92" i="20"/>
  <c r="Q92" i="20"/>
  <c r="D92" i="20"/>
  <c r="CM91" i="20"/>
  <c r="BW91" i="20"/>
  <c r="BJ91" i="20"/>
  <c r="AW91" i="20"/>
  <c r="AG91" i="20"/>
  <c r="U91" i="20"/>
  <c r="G91" i="20"/>
  <c r="CN90" i="20"/>
  <c r="BZ90" i="20"/>
  <c r="BN90" i="20"/>
  <c r="AX90" i="20"/>
  <c r="AK90" i="20"/>
  <c r="W90" i="20"/>
  <c r="I90" i="20"/>
  <c r="CQ89" i="20"/>
  <c r="CD89" i="20"/>
  <c r="BN89" i="20"/>
  <c r="BB89" i="20"/>
  <c r="AN89" i="20"/>
  <c r="X89" i="20"/>
  <c r="K89" i="20"/>
  <c r="CV88" i="20"/>
  <c r="CI88" i="20"/>
  <c r="BX88" i="20"/>
  <c r="BM88" i="20"/>
  <c r="AY88" i="20"/>
  <c r="AM88" i="20"/>
  <c r="AB88" i="20"/>
  <c r="CP120" i="20"/>
  <c r="T114" i="20"/>
  <c r="BZ109" i="20"/>
  <c r="M107" i="20"/>
  <c r="CO104" i="20"/>
  <c r="CI102" i="20"/>
  <c r="AH101" i="20"/>
  <c r="E100" i="20"/>
  <c r="BR98" i="20"/>
  <c r="CG97" i="20"/>
  <c r="H97" i="20"/>
  <c r="AQ96" i="20"/>
  <c r="D96" i="20"/>
  <c r="BR95" i="20"/>
  <c r="AE95" i="20"/>
  <c r="CN94" i="20"/>
  <c r="BF94" i="20"/>
  <c r="S94" i="20"/>
  <c r="CG93" i="20"/>
  <c r="BE93" i="20"/>
  <c r="AC93" i="20"/>
  <c r="CU92" i="20"/>
  <c r="BV92" i="20"/>
  <c r="AR92" i="20"/>
  <c r="O92" i="20"/>
  <c r="CK91" i="20"/>
  <c r="BI91" i="20"/>
  <c r="AF91" i="20"/>
  <c r="F91" i="20"/>
  <c r="BY90" i="20"/>
  <c r="AW90" i="20"/>
  <c r="V90" i="20"/>
  <c r="CP89" i="20"/>
  <c r="BM89" i="20"/>
  <c r="AO89" i="20"/>
  <c r="U89" i="20"/>
  <c r="CU88" i="20"/>
  <c r="CC88" i="20"/>
  <c r="BH88" i="20"/>
  <c r="AS88" i="20"/>
  <c r="AC88" i="20"/>
  <c r="N88" i="20"/>
  <c r="B88" i="20"/>
  <c r="CI87" i="20"/>
  <c r="BU87" i="20"/>
  <c r="BG87" i="20"/>
  <c r="AT87" i="20"/>
  <c r="AF87" i="20"/>
  <c r="S87" i="20"/>
  <c r="E87" i="20"/>
  <c r="CN86" i="20"/>
  <c r="BY86" i="20"/>
  <c r="BK86" i="20"/>
  <c r="AX86" i="20"/>
  <c r="AK86" i="20"/>
  <c r="Y86" i="20"/>
  <c r="J86" i="20"/>
  <c r="CS85" i="20"/>
  <c r="CD85" i="20"/>
  <c r="BO85" i="20"/>
  <c r="BC85" i="20"/>
  <c r="AP85" i="20"/>
  <c r="AA85" i="20"/>
  <c r="O85" i="20"/>
  <c r="CW84" i="20"/>
  <c r="CG84" i="20"/>
  <c r="BU84" i="20"/>
  <c r="BH84" i="20"/>
  <c r="AT84" i="20"/>
  <c r="AG84" i="20"/>
  <c r="S84" i="20"/>
  <c r="F84" i="20"/>
  <c r="CM83" i="20"/>
  <c r="CB83" i="20"/>
  <c r="BR83" i="20"/>
  <c r="BG83" i="20"/>
  <c r="AW83" i="20"/>
  <c r="AM83" i="20"/>
  <c r="AB83" i="20"/>
  <c r="Q83" i="20"/>
  <c r="G83" i="20"/>
  <c r="CR82" i="20"/>
  <c r="CH82" i="20"/>
  <c r="BX82" i="20"/>
  <c r="BN82" i="20"/>
  <c r="BC82" i="20"/>
  <c r="AR82" i="20"/>
  <c r="AH82" i="20"/>
  <c r="W82" i="20"/>
  <c r="M82" i="20"/>
  <c r="C82" i="20"/>
  <c r="CN81" i="20"/>
  <c r="CD81" i="20"/>
  <c r="BS81" i="20"/>
  <c r="BH81" i="20"/>
  <c r="AX81" i="20"/>
  <c r="AN81" i="20"/>
  <c r="AD81" i="20"/>
  <c r="S81" i="20"/>
  <c r="I81" i="20"/>
  <c r="CT80" i="20"/>
  <c r="CI80" i="20"/>
  <c r="BY80" i="20"/>
  <c r="BO80" i="20"/>
  <c r="BD80" i="20"/>
  <c r="AT80" i="20"/>
  <c r="AJ80" i="20"/>
  <c r="X80" i="20"/>
  <c r="N80" i="20"/>
  <c r="D80" i="20"/>
  <c r="CQ79" i="20"/>
  <c r="CH79" i="20"/>
  <c r="BY79" i="20"/>
  <c r="BP79" i="20"/>
  <c r="BF79" i="20"/>
  <c r="AW79" i="20"/>
  <c r="AN79" i="20"/>
  <c r="AE79" i="20"/>
  <c r="V79" i="20"/>
  <c r="M79" i="20"/>
  <c r="D79" i="20"/>
  <c r="CP78" i="20"/>
  <c r="CG78" i="20"/>
  <c r="BX78" i="20"/>
  <c r="BO78" i="20"/>
  <c r="BF78" i="20"/>
  <c r="AW78" i="20"/>
  <c r="AN78" i="20"/>
  <c r="AD78" i="20"/>
  <c r="U78" i="20"/>
  <c r="L78" i="20"/>
  <c r="C78" i="20"/>
  <c r="CP77" i="20"/>
  <c r="CG77" i="20"/>
  <c r="BX77" i="20"/>
  <c r="BN77" i="20"/>
  <c r="BE77" i="20"/>
  <c r="AV77" i="20"/>
  <c r="AM77" i="20"/>
  <c r="AD77" i="20"/>
  <c r="U77" i="20"/>
  <c r="L77" i="20"/>
  <c r="B77" i="20"/>
  <c r="CO76" i="20"/>
  <c r="CF76" i="20"/>
  <c r="BW76" i="20"/>
  <c r="BN76" i="20"/>
  <c r="BE76" i="20"/>
  <c r="AV76" i="20"/>
  <c r="AL76" i="20"/>
  <c r="AC76" i="20"/>
  <c r="T76" i="20"/>
  <c r="K76" i="20"/>
  <c r="B76" i="20"/>
  <c r="CO75" i="20"/>
  <c r="CF75" i="20"/>
  <c r="BV75" i="20"/>
  <c r="BM75" i="20"/>
  <c r="BD75" i="20"/>
  <c r="AU75" i="20"/>
  <c r="AL75" i="20"/>
  <c r="AC75" i="20"/>
  <c r="T75" i="20"/>
  <c r="J75" i="20"/>
  <c r="CW74" i="20"/>
  <c r="CN74" i="20"/>
  <c r="CE74" i="20"/>
  <c r="BV74" i="20"/>
  <c r="BM74" i="20"/>
  <c r="BD74" i="20"/>
  <c r="AT74" i="20"/>
  <c r="AL74" i="20"/>
  <c r="AD74" i="20"/>
  <c r="V74" i="20"/>
  <c r="N74" i="20"/>
  <c r="F74" i="20"/>
  <c r="CT73" i="20"/>
  <c r="CL73" i="20"/>
  <c r="CD73" i="20"/>
  <c r="BV73" i="20"/>
  <c r="BN73" i="20"/>
  <c r="BF73" i="20"/>
  <c r="AX73" i="20"/>
  <c r="AP73" i="20"/>
  <c r="AH73" i="20"/>
  <c r="Z73" i="20"/>
  <c r="R73" i="20"/>
  <c r="J73" i="20"/>
  <c r="B73" i="20"/>
  <c r="CP72" i="20"/>
  <c r="CH72" i="20"/>
  <c r="BZ72" i="20"/>
  <c r="BR72" i="20"/>
  <c r="BJ72" i="20"/>
  <c r="BB72" i="20"/>
  <c r="AT72" i="20"/>
  <c r="AL72" i="20"/>
  <c r="AD72" i="20"/>
  <c r="V72" i="20"/>
  <c r="N72" i="20"/>
  <c r="F72" i="20"/>
  <c r="CT71" i="20"/>
  <c r="CL71" i="20"/>
  <c r="CD71" i="20"/>
  <c r="BV71" i="20"/>
  <c r="BN71" i="20"/>
  <c r="BF71" i="20"/>
  <c r="AX71" i="20"/>
  <c r="AP71" i="20"/>
  <c r="AH71" i="20"/>
  <c r="Z71" i="20"/>
  <c r="R71" i="20"/>
  <c r="J71" i="20"/>
  <c r="B71" i="20"/>
  <c r="CP70" i="20"/>
  <c r="CH70" i="20"/>
  <c r="BZ70" i="20"/>
  <c r="BR70" i="20"/>
  <c r="BJ70" i="20"/>
  <c r="BB70" i="20"/>
  <c r="AT70" i="20"/>
  <c r="AL70" i="20"/>
  <c r="AD70" i="20"/>
  <c r="V70" i="20"/>
  <c r="N70" i="20"/>
  <c r="F70" i="20"/>
  <c r="CT69" i="20"/>
  <c r="CL69" i="20"/>
  <c r="CD69" i="20"/>
  <c r="BV69" i="20"/>
  <c r="BN69" i="20"/>
  <c r="BF69" i="20"/>
  <c r="AX69" i="20"/>
  <c r="AP69" i="20"/>
  <c r="AH69" i="20"/>
  <c r="Z69" i="20"/>
  <c r="R69" i="20"/>
  <c r="J69" i="20"/>
  <c r="B69" i="20"/>
  <c r="CP68" i="20"/>
  <c r="CH68" i="20"/>
  <c r="BZ68" i="20"/>
  <c r="BR68" i="20"/>
  <c r="BJ68" i="20"/>
  <c r="BB68" i="20"/>
  <c r="AT68" i="20"/>
  <c r="AL68" i="20"/>
  <c r="AD68" i="20"/>
  <c r="V68" i="20"/>
  <c r="N68" i="20"/>
  <c r="F68" i="20"/>
  <c r="CT67" i="20"/>
  <c r="CL67" i="20"/>
  <c r="CD67" i="20"/>
  <c r="BV67" i="20"/>
  <c r="BN67" i="20"/>
  <c r="BF67" i="20"/>
  <c r="AX67" i="20"/>
  <c r="AP67" i="20"/>
  <c r="AH67" i="20"/>
  <c r="Z67" i="20"/>
  <c r="R67" i="20"/>
  <c r="J67" i="20"/>
  <c r="B67" i="20"/>
  <c r="CP66" i="20"/>
  <c r="CH66" i="20"/>
  <c r="BZ66" i="20"/>
  <c r="BR66" i="20"/>
  <c r="BJ66" i="20"/>
  <c r="BB66" i="20"/>
  <c r="AT66" i="20"/>
  <c r="AL66" i="20"/>
  <c r="AD66" i="20"/>
  <c r="V66" i="20"/>
  <c r="N66" i="20"/>
  <c r="F66" i="20"/>
  <c r="CT65" i="20"/>
  <c r="CL65" i="20"/>
  <c r="CD65" i="20"/>
  <c r="BV65" i="20"/>
  <c r="BN65" i="20"/>
  <c r="BF65" i="20"/>
  <c r="AX65" i="20"/>
  <c r="AP65" i="20"/>
  <c r="AH65" i="20"/>
  <c r="Z65" i="20"/>
  <c r="R65" i="20"/>
  <c r="J65" i="20"/>
  <c r="B65" i="20"/>
  <c r="CP64" i="20"/>
  <c r="CH64" i="20"/>
  <c r="BZ64" i="20"/>
  <c r="BR64" i="20"/>
  <c r="BJ64" i="20"/>
  <c r="BB64" i="20"/>
  <c r="AT64" i="20"/>
  <c r="AL64" i="20"/>
  <c r="AD64" i="20"/>
  <c r="V64" i="20"/>
  <c r="N64" i="20"/>
  <c r="F64" i="20"/>
  <c r="CT63" i="20"/>
  <c r="CL63" i="20"/>
  <c r="CD63" i="20"/>
  <c r="BV63" i="20"/>
  <c r="BN63" i="20"/>
  <c r="BF63" i="20"/>
  <c r="AX63" i="20"/>
  <c r="AP63" i="20"/>
  <c r="AH63" i="20"/>
  <c r="Z63" i="20"/>
  <c r="R63" i="20"/>
  <c r="J63" i="20"/>
  <c r="B63" i="20"/>
  <c r="CP62" i="20"/>
  <c r="CH62" i="20"/>
  <c r="BZ62" i="20"/>
  <c r="BR62" i="20"/>
  <c r="BJ62" i="20"/>
  <c r="BB62" i="20"/>
  <c r="AT62" i="20"/>
  <c r="AL62" i="20"/>
  <c r="AD62" i="20"/>
  <c r="V62" i="20"/>
  <c r="N62" i="20"/>
  <c r="F62" i="20"/>
  <c r="CT61" i="20"/>
  <c r="CL61" i="20"/>
  <c r="CD61" i="20"/>
  <c r="BV61" i="20"/>
  <c r="BN61" i="20"/>
  <c r="BF61" i="20"/>
  <c r="AX61" i="20"/>
  <c r="AP61" i="20"/>
  <c r="AH61" i="20"/>
  <c r="Z61" i="20"/>
  <c r="R61" i="20"/>
  <c r="J61" i="20"/>
  <c r="B61" i="20"/>
  <c r="CP60" i="20"/>
  <c r="CH60" i="20"/>
  <c r="B119" i="20"/>
  <c r="BP113" i="20"/>
  <c r="BD109" i="20"/>
  <c r="BQ106" i="20"/>
  <c r="BR104" i="20"/>
  <c r="BV102" i="20"/>
  <c r="I101" i="20"/>
  <c r="CJ99" i="20"/>
  <c r="BQ98" i="20"/>
  <c r="BS97" i="20"/>
  <c r="E97" i="20"/>
  <c r="AP96" i="20"/>
  <c r="C96" i="20"/>
  <c r="BK95" i="20"/>
  <c r="AD95" i="20"/>
  <c r="CL94" i="20"/>
  <c r="BA94" i="20"/>
  <c r="Q94" i="20"/>
  <c r="CE93" i="20"/>
  <c r="BA93" i="20"/>
  <c r="Z93" i="20"/>
  <c r="CT92" i="20"/>
  <c r="BQ92" i="20"/>
  <c r="AQ92" i="20"/>
  <c r="N92" i="20"/>
  <c r="CH91" i="20"/>
  <c r="BG91" i="20"/>
  <c r="AE91" i="20"/>
  <c r="B91" i="20"/>
  <c r="BX90" i="20"/>
  <c r="AU90" i="20"/>
  <c r="S90" i="20"/>
  <c r="CO89" i="20"/>
  <c r="BL89" i="20"/>
  <c r="AM89" i="20"/>
  <c r="R89" i="20"/>
  <c r="CS88" i="20"/>
  <c r="BY88" i="20"/>
  <c r="BG88" i="20"/>
  <c r="AR88" i="20"/>
  <c r="AA88" i="20"/>
  <c r="M88" i="20"/>
  <c r="CU87" i="20"/>
  <c r="CG87" i="20"/>
  <c r="BT87" i="20"/>
  <c r="BE87" i="20"/>
  <c r="AS87" i="20"/>
  <c r="AE87" i="20"/>
  <c r="R87" i="20"/>
  <c r="C87" i="20"/>
  <c r="CL86" i="20"/>
  <c r="BX86" i="20"/>
  <c r="BJ86" i="20"/>
  <c r="AW86" i="20"/>
  <c r="AJ86" i="20"/>
  <c r="U86" i="20"/>
  <c r="I86" i="20"/>
  <c r="CP85" i="20"/>
  <c r="CB85" i="20"/>
  <c r="BN85" i="20"/>
  <c r="BB85" i="20"/>
  <c r="AN85" i="20"/>
  <c r="Z85" i="20"/>
  <c r="M85" i="20"/>
  <c r="CU84" i="20"/>
  <c r="CF84" i="20"/>
  <c r="BS84" i="20"/>
  <c r="BF84" i="20"/>
  <c r="AR84" i="20"/>
  <c r="AD84" i="20"/>
  <c r="R84" i="20"/>
  <c r="B84" i="20"/>
  <c r="CL83" i="20"/>
  <c r="CA83" i="20"/>
  <c r="BP83" i="20"/>
  <c r="BF83" i="20"/>
  <c r="AV83" i="20"/>
  <c r="AL83" i="20"/>
  <c r="Z83" i="20"/>
  <c r="P83" i="20"/>
  <c r="F83" i="20"/>
  <c r="CQ82" i="20"/>
  <c r="CG82" i="20"/>
  <c r="BW82" i="20"/>
  <c r="BL82" i="20"/>
  <c r="BA82" i="20"/>
  <c r="AQ82" i="20"/>
  <c r="AF82" i="20"/>
  <c r="V82" i="20"/>
  <c r="L82" i="20"/>
  <c r="B82" i="20"/>
  <c r="CM81" i="20"/>
  <c r="CB81" i="20"/>
  <c r="BR81" i="20"/>
  <c r="BG81" i="20"/>
  <c r="AW81" i="20"/>
  <c r="AM81" i="20"/>
  <c r="AB81" i="20"/>
  <c r="R81" i="20"/>
  <c r="G81" i="20"/>
  <c r="CR80" i="20"/>
  <c r="CH80" i="20"/>
  <c r="BX80" i="20"/>
  <c r="BN80" i="20"/>
  <c r="BC80" i="20"/>
  <c r="AS80" i="20"/>
  <c r="AH80" i="20"/>
  <c r="W80" i="20"/>
  <c r="M80" i="20"/>
  <c r="C80" i="20"/>
  <c r="CP79" i="20"/>
  <c r="CG79" i="20"/>
  <c r="BX79" i="20"/>
  <c r="BN79" i="20"/>
  <c r="BE79" i="20"/>
  <c r="AV79" i="20"/>
  <c r="AM79" i="20"/>
  <c r="AD79" i="20"/>
  <c r="U79" i="20"/>
  <c r="L79" i="20"/>
  <c r="B79" i="20"/>
  <c r="CO78" i="20"/>
  <c r="CF78" i="20"/>
  <c r="BW78" i="20"/>
  <c r="BN78" i="20"/>
  <c r="BE78" i="20"/>
  <c r="AV78" i="20"/>
  <c r="AL78" i="20"/>
  <c r="AC78" i="20"/>
  <c r="T78" i="20"/>
  <c r="K78" i="20"/>
  <c r="B78" i="20"/>
  <c r="CO77" i="20"/>
  <c r="CF77" i="20"/>
  <c r="BV77" i="20"/>
  <c r="BM77" i="20"/>
  <c r="BD77" i="20"/>
  <c r="AU77" i="20"/>
  <c r="AL77" i="20"/>
  <c r="AC77" i="20"/>
  <c r="T77" i="20"/>
  <c r="J77" i="20"/>
  <c r="CW76" i="20"/>
  <c r="CN76" i="20"/>
  <c r="CE76" i="20"/>
  <c r="BV76" i="20"/>
  <c r="BM76" i="20"/>
  <c r="BD76" i="20"/>
  <c r="AT76" i="20"/>
  <c r="AK76" i="20"/>
  <c r="AB76" i="20"/>
  <c r="S76" i="20"/>
  <c r="J76" i="20"/>
  <c r="CW75" i="20"/>
  <c r="CN75" i="20"/>
  <c r="CD75" i="20"/>
  <c r="BU75" i="20"/>
  <c r="BL75" i="20"/>
  <c r="BC75" i="20"/>
  <c r="AT75" i="20"/>
  <c r="AK75" i="20"/>
  <c r="AB75" i="20"/>
  <c r="R75" i="20"/>
  <c r="I75" i="20"/>
  <c r="CV74" i="20"/>
  <c r="CM74" i="20"/>
  <c r="CD74" i="20"/>
  <c r="BU74" i="20"/>
  <c r="BL74" i="20"/>
  <c r="BB74" i="20"/>
  <c r="AS74" i="20"/>
  <c r="AK74" i="20"/>
  <c r="AC74" i="20"/>
  <c r="U74" i="20"/>
  <c r="M74" i="20"/>
  <c r="E74" i="20"/>
  <c r="CS73" i="20"/>
  <c r="CK73" i="20"/>
  <c r="CC73" i="20"/>
  <c r="BU73" i="20"/>
  <c r="BM73" i="20"/>
  <c r="BE73" i="20"/>
  <c r="AW73" i="20"/>
  <c r="AO73" i="20"/>
  <c r="AG73" i="20"/>
  <c r="Y73" i="20"/>
  <c r="Q73" i="20"/>
  <c r="I73" i="20"/>
  <c r="CW72" i="20"/>
  <c r="CO72" i="20"/>
  <c r="CG72" i="20"/>
  <c r="BY72" i="20"/>
  <c r="BQ72" i="20"/>
  <c r="BI72" i="20"/>
  <c r="BA72" i="20"/>
  <c r="AS72" i="20"/>
  <c r="AK72" i="20"/>
  <c r="AC72" i="20"/>
  <c r="U72" i="20"/>
  <c r="M72" i="20"/>
  <c r="E72" i="20"/>
  <c r="CS71" i="20"/>
  <c r="CK71" i="20"/>
  <c r="CC71" i="20"/>
  <c r="BU71" i="20"/>
  <c r="BM71" i="20"/>
  <c r="BE71" i="20"/>
  <c r="AW71" i="20"/>
  <c r="AO71" i="20"/>
  <c r="AG71" i="20"/>
  <c r="Y71" i="20"/>
  <c r="Q71" i="20"/>
  <c r="I71" i="20"/>
  <c r="CW70" i="20"/>
  <c r="CO70" i="20"/>
  <c r="CG70" i="20"/>
  <c r="BY70" i="20"/>
  <c r="BQ70" i="20"/>
  <c r="BI70" i="20"/>
  <c r="AL118" i="20"/>
  <c r="CD112" i="20"/>
  <c r="V109" i="20"/>
  <c r="BA106" i="20"/>
  <c r="AH104" i="20"/>
  <c r="AY102" i="20"/>
  <c r="CW100" i="20"/>
  <c r="BK99" i="20"/>
  <c r="BA98" i="20"/>
  <c r="BJ97" i="20"/>
  <c r="CI96" i="20"/>
  <c r="AL96" i="20"/>
  <c r="B96" i="20"/>
  <c r="BJ95" i="20"/>
  <c r="AC95" i="20"/>
  <c r="CK94" i="20"/>
  <c r="AX94" i="20"/>
  <c r="O94" i="20"/>
  <c r="CB93" i="20"/>
  <c r="AY93" i="20"/>
  <c r="Y93" i="20"/>
  <c r="CS92" i="20"/>
  <c r="BP92" i="20"/>
  <c r="AP92" i="20"/>
  <c r="M92" i="20"/>
  <c r="CG91" i="20"/>
  <c r="BF91" i="20"/>
  <c r="AD91" i="20"/>
  <c r="CW90" i="20"/>
  <c r="BW90" i="20"/>
  <c r="AT90" i="20"/>
  <c r="R90" i="20"/>
  <c r="CM89" i="20"/>
  <c r="BK89" i="20"/>
  <c r="AI89" i="20"/>
  <c r="M89" i="20"/>
  <c r="CQ88" i="20"/>
  <c r="BW88" i="20"/>
  <c r="BE88" i="20"/>
  <c r="AO88" i="20"/>
  <c r="Z88" i="20"/>
  <c r="L88" i="20"/>
  <c r="CR87" i="20"/>
  <c r="CE87" i="20"/>
  <c r="BS87" i="20"/>
  <c r="BD87" i="20"/>
  <c r="AQ87" i="20"/>
  <c r="AD87" i="20"/>
  <c r="P87" i="20"/>
  <c r="CW86" i="20"/>
  <c r="CK86" i="20"/>
  <c r="BV86" i="20"/>
  <c r="BI86" i="20"/>
  <c r="AU86" i="20"/>
  <c r="AI86" i="20"/>
  <c r="T86" i="20"/>
  <c r="F86" i="20"/>
  <c r="CO85" i="20"/>
  <c r="CA85" i="20"/>
  <c r="BM85" i="20"/>
  <c r="BA85" i="20"/>
  <c r="AL85" i="20"/>
  <c r="Y85" i="20"/>
  <c r="J85" i="20"/>
  <c r="CS84" i="20"/>
  <c r="CE84" i="20"/>
  <c r="BR84" i="20"/>
  <c r="BE84" i="20"/>
  <c r="AQ84" i="20"/>
  <c r="AC84" i="20"/>
  <c r="O84" i="20"/>
  <c r="CW83" i="20"/>
  <c r="CK83" i="20"/>
  <c r="BZ83" i="20"/>
  <c r="BO83" i="20"/>
  <c r="BE83" i="20"/>
  <c r="AU83" i="20"/>
  <c r="AI83" i="20"/>
  <c r="Y83" i="20"/>
  <c r="O83" i="20"/>
  <c r="D83" i="20"/>
  <c r="CP82" i="20"/>
  <c r="CF82" i="20"/>
  <c r="BV82" i="20"/>
  <c r="BJ82" i="20"/>
  <c r="AZ82" i="20"/>
  <c r="AP82" i="20"/>
  <c r="AE82" i="20"/>
  <c r="U82" i="20"/>
  <c r="K82" i="20"/>
  <c r="CV81" i="20"/>
  <c r="CK81" i="20"/>
  <c r="CA81" i="20"/>
  <c r="BP81" i="20"/>
  <c r="BF81" i="20"/>
  <c r="AV81" i="20"/>
  <c r="AL81" i="20"/>
  <c r="AA81" i="20"/>
  <c r="P81" i="20"/>
  <c r="F81" i="20"/>
  <c r="CQ80" i="20"/>
  <c r="CG80" i="20"/>
  <c r="BW80" i="20"/>
  <c r="BL80" i="20"/>
  <c r="BB80" i="20"/>
  <c r="AQ80" i="20"/>
  <c r="AF80" i="20"/>
  <c r="V80" i="20"/>
  <c r="L80" i="20"/>
  <c r="B80" i="20"/>
  <c r="CO79" i="20"/>
  <c r="CF79" i="20"/>
  <c r="BV79" i="20"/>
  <c r="BM79" i="20"/>
  <c r="BD79" i="20"/>
  <c r="AU79" i="20"/>
  <c r="AL79" i="20"/>
  <c r="AC79" i="20"/>
  <c r="T79" i="20"/>
  <c r="J79" i="20"/>
  <c r="CW78" i="20"/>
  <c r="CN78" i="20"/>
  <c r="CE78" i="20"/>
  <c r="BV78" i="20"/>
  <c r="BM78" i="20"/>
  <c r="BD78" i="20"/>
  <c r="AT78" i="20"/>
  <c r="AK78" i="20"/>
  <c r="AB78" i="20"/>
  <c r="S78" i="20"/>
  <c r="J78" i="20"/>
  <c r="CW77" i="20"/>
  <c r="CN77" i="20"/>
  <c r="CD77" i="20"/>
  <c r="BU77" i="20"/>
  <c r="BL77" i="20"/>
  <c r="BC77" i="20"/>
  <c r="AT77" i="20"/>
  <c r="AK77" i="20"/>
  <c r="AB77" i="20"/>
  <c r="R77" i="20"/>
  <c r="I77" i="20"/>
  <c r="CV76" i="20"/>
  <c r="CM76" i="20"/>
  <c r="CD76" i="20"/>
  <c r="BU76" i="20"/>
  <c r="BL76" i="20"/>
  <c r="BB76" i="20"/>
  <c r="AS76" i="20"/>
  <c r="AJ76" i="20"/>
  <c r="AA76" i="20"/>
  <c r="R76" i="20"/>
  <c r="I76" i="20"/>
  <c r="CV75" i="20"/>
  <c r="CL75" i="20"/>
  <c r="CC75" i="20"/>
  <c r="BT75" i="20"/>
  <c r="BK75" i="20"/>
  <c r="BB75" i="20"/>
  <c r="AS75" i="20"/>
  <c r="AJ75" i="20"/>
  <c r="Z75" i="20"/>
  <c r="Q75" i="20"/>
  <c r="H75" i="20"/>
  <c r="CU74" i="20"/>
  <c r="CL74" i="20"/>
  <c r="CC74" i="20"/>
  <c r="BT74" i="20"/>
  <c r="AP117" i="20"/>
  <c r="AX112" i="20"/>
  <c r="BN108" i="20"/>
  <c r="AA106" i="20"/>
  <c r="T104" i="20"/>
  <c r="O102" i="20"/>
  <c r="CH100" i="20"/>
  <c r="BC99" i="20"/>
  <c r="AG98" i="20"/>
  <c r="BE97" i="20"/>
  <c r="CH96" i="20"/>
  <c r="AG96" i="20"/>
  <c r="CR95" i="20"/>
  <c r="BG95" i="20"/>
  <c r="U95" i="20"/>
  <c r="CH94" i="20"/>
  <c r="AU94" i="20"/>
  <c r="G94" i="20"/>
  <c r="BZ93" i="20"/>
  <c r="AW93" i="20"/>
  <c r="U93" i="20"/>
  <c r="X116" i="20"/>
  <c r="CR111" i="20"/>
  <c r="AR108" i="20"/>
  <c r="CG105" i="20"/>
  <c r="CS103" i="20"/>
  <c r="F102" i="20"/>
  <c r="BI100" i="20"/>
  <c r="AN99" i="20"/>
  <c r="AE98" i="20"/>
  <c r="AN97" i="20"/>
  <c r="BW96" i="20"/>
  <c r="Y96" i="20"/>
  <c r="CH95" i="20"/>
  <c r="AW95" i="20"/>
  <c r="M95" i="20"/>
  <c r="BX94" i="20"/>
  <c r="AK94" i="20"/>
  <c r="C94" i="20"/>
  <c r="BR93" i="20"/>
  <c r="AO93" i="20"/>
  <c r="O93" i="20"/>
  <c r="CH92" i="20"/>
  <c r="BF92" i="20"/>
  <c r="AE92" i="20"/>
  <c r="C92" i="20"/>
  <c r="BV91" i="20"/>
  <c r="AV91" i="20"/>
  <c r="S91" i="20"/>
  <c r="CM90" i="20"/>
  <c r="BM90" i="20"/>
  <c r="AJ90" i="20"/>
  <c r="F90" i="20"/>
  <c r="CC89" i="20"/>
  <c r="AY89" i="20"/>
  <c r="AE89" i="20"/>
  <c r="I89" i="20"/>
  <c r="CL88" i="20"/>
  <c r="BS88" i="20"/>
  <c r="BB88" i="20"/>
  <c r="AK88" i="20"/>
  <c r="T88" i="20"/>
  <c r="G88" i="20"/>
  <c r="CP87" i="20"/>
  <c r="CC87" i="20"/>
  <c r="BN87" i="20"/>
  <c r="BB87" i="20"/>
  <c r="AN87" i="20"/>
  <c r="Y87" i="20"/>
  <c r="K87" i="20"/>
  <c r="CU86" i="20"/>
  <c r="CF86" i="20"/>
  <c r="BS86" i="20"/>
  <c r="BF86" i="20"/>
  <c r="AS86" i="20"/>
  <c r="AC86" i="20"/>
  <c r="Q86" i="20"/>
  <c r="C86" i="20"/>
  <c r="CK85" i="20"/>
  <c r="BW85" i="20"/>
  <c r="BK85" i="20"/>
  <c r="AV85" i="20"/>
  <c r="AH85" i="20"/>
  <c r="U85" i="20"/>
  <c r="G85" i="20"/>
  <c r="CO84" i="20"/>
  <c r="CC84" i="20"/>
  <c r="BO84" i="20"/>
  <c r="BA84" i="20"/>
  <c r="AL84" i="20"/>
  <c r="Z84" i="20"/>
  <c r="K84" i="20"/>
  <c r="CT83" i="20"/>
  <c r="CI83" i="20"/>
  <c r="BW83" i="20"/>
  <c r="BM83" i="20"/>
  <c r="BB83" i="20"/>
  <c r="AQ83" i="20"/>
  <c r="AG83" i="20"/>
  <c r="W83" i="20"/>
  <c r="L83" i="20"/>
  <c r="B83" i="20"/>
  <c r="CN82" i="20"/>
  <c r="CB82" i="20"/>
  <c r="BR82" i="20"/>
  <c r="BH82" i="20"/>
  <c r="AX82" i="20"/>
  <c r="AM82" i="20"/>
  <c r="AC82" i="20"/>
  <c r="S82" i="20"/>
  <c r="G82" i="20"/>
  <c r="CS81" i="20"/>
  <c r="CI81" i="20"/>
  <c r="BX81" i="20"/>
  <c r="BN81" i="20"/>
  <c r="BD81" i="20"/>
  <c r="AT81" i="20"/>
  <c r="AH81" i="20"/>
  <c r="X81" i="20"/>
  <c r="N81" i="20"/>
  <c r="C81" i="20"/>
  <c r="CO80" i="20"/>
  <c r="CE80" i="20"/>
  <c r="BT80" i="20"/>
  <c r="BI80" i="20"/>
  <c r="AY80" i="20"/>
  <c r="AN80" i="20"/>
  <c r="AD80" i="20"/>
  <c r="T80" i="20"/>
  <c r="J80" i="20"/>
  <c r="CV79" i="20"/>
  <c r="CL79" i="20"/>
  <c r="CC79" i="20"/>
  <c r="BT79" i="20"/>
  <c r="BK79" i="20"/>
  <c r="BB79" i="20"/>
  <c r="AS79" i="20"/>
  <c r="AJ79" i="20"/>
  <c r="Z79" i="20"/>
  <c r="Q79" i="20"/>
  <c r="H79" i="20"/>
  <c r="CU78" i="20"/>
  <c r="CL78" i="20"/>
  <c r="CC78" i="20"/>
  <c r="BT78" i="20"/>
  <c r="BJ78" i="20"/>
  <c r="BA78" i="20"/>
  <c r="AR78" i="20"/>
  <c r="AI78" i="20"/>
  <c r="Z78" i="20"/>
  <c r="Q78" i="20"/>
  <c r="H78" i="20"/>
  <c r="CT77" i="20"/>
  <c r="CK77" i="20"/>
  <c r="CB77" i="20"/>
  <c r="BS77" i="20"/>
  <c r="BJ77" i="20"/>
  <c r="BA77" i="20"/>
  <c r="AR77" i="20"/>
  <c r="AH77" i="20"/>
  <c r="Y77" i="20"/>
  <c r="P77" i="20"/>
  <c r="G77" i="20"/>
  <c r="CT76" i="20"/>
  <c r="CK76" i="20"/>
  <c r="CB76" i="20"/>
  <c r="BR76" i="20"/>
  <c r="BI76" i="20"/>
  <c r="AZ76" i="20"/>
  <c r="AQ76" i="20"/>
  <c r="AH76" i="20"/>
  <c r="Y76" i="20"/>
  <c r="P76" i="20"/>
  <c r="F76" i="20"/>
  <c r="CS75" i="20"/>
  <c r="CJ75" i="20"/>
  <c r="CA75" i="20"/>
  <c r="BR75" i="20"/>
  <c r="BI75" i="20"/>
  <c r="AZ75" i="20"/>
  <c r="AP75" i="20"/>
  <c r="AG75" i="20"/>
  <c r="X75" i="20"/>
  <c r="CN115" i="20"/>
  <c r="AN107" i="20"/>
  <c r="BG101" i="20"/>
  <c r="Q98" i="20"/>
  <c r="BA96" i="20"/>
  <c r="AQ95" i="20"/>
  <c r="AI94" i="20"/>
  <c r="BJ93" i="20"/>
  <c r="CG92" i="20"/>
  <c r="AB92" i="20"/>
  <c r="BU91" i="20"/>
  <c r="R91" i="20"/>
  <c r="BH90" i="20"/>
  <c r="E90" i="20"/>
  <c r="AX89" i="20"/>
  <c r="H89" i="20"/>
  <c r="BP88" i="20"/>
  <c r="AJ88" i="20"/>
  <c r="E88" i="20"/>
  <c r="BZ87" i="20"/>
  <c r="BA87" i="20"/>
  <c r="W87" i="20"/>
  <c r="CT86" i="20"/>
  <c r="BR86" i="20"/>
  <c r="AO86" i="20"/>
  <c r="O86" i="20"/>
  <c r="CJ85" i="20"/>
  <c r="BJ85" i="20"/>
  <c r="AG85" i="20"/>
  <c r="F85" i="20"/>
  <c r="CA84" i="20"/>
  <c r="AY84" i="20"/>
  <c r="W84" i="20"/>
  <c r="CS83" i="20"/>
  <c r="BV83" i="20"/>
  <c r="AZ83" i="20"/>
  <c r="AF83" i="20"/>
  <c r="K83" i="20"/>
  <c r="CL82" i="20"/>
  <c r="BQ82" i="20"/>
  <c r="AV82" i="20"/>
  <c r="AB82" i="20"/>
  <c r="F82" i="20"/>
  <c r="CH81" i="20"/>
  <c r="BM81" i="20"/>
  <c r="AQ81" i="20"/>
  <c r="AL115" i="20"/>
  <c r="BQ105" i="20"/>
  <c r="AY101" i="20"/>
  <c r="CS97" i="20"/>
  <c r="U96" i="20"/>
  <c r="AO95" i="20"/>
  <c r="AH94" i="20"/>
  <c r="AN93" i="20"/>
  <c r="CF92" i="20"/>
  <c r="Z92" i="20"/>
  <c r="BS91" i="20"/>
  <c r="P91" i="20"/>
  <c r="BG90" i="20"/>
  <c r="D90" i="20"/>
  <c r="AW89" i="20"/>
  <c r="C89" i="20"/>
  <c r="BN88" i="20"/>
  <c r="AG88" i="20"/>
  <c r="D88" i="20"/>
  <c r="BY87" i="20"/>
  <c r="AW87" i="20"/>
  <c r="V87" i="20"/>
  <c r="CP86" i="20"/>
  <c r="BP86" i="20"/>
  <c r="AM86" i="20"/>
  <c r="M86" i="20"/>
  <c r="CH85" i="20"/>
  <c r="BE85" i="20"/>
  <c r="AE85" i="20"/>
  <c r="C85" i="20"/>
  <c r="BZ84" i="20"/>
  <c r="AW84" i="20"/>
  <c r="U84" i="20"/>
  <c r="CR83" i="20"/>
  <c r="BT83" i="20"/>
  <c r="AY83" i="20"/>
  <c r="AE83" i="20"/>
  <c r="J83" i="20"/>
  <c r="CJ82" i="20"/>
  <c r="BP82" i="20"/>
  <c r="AU82" i="20"/>
  <c r="Z82" i="20"/>
  <c r="E82" i="20"/>
  <c r="CF81" i="20"/>
  <c r="BL81" i="20"/>
  <c r="AP81" i="20"/>
  <c r="V81" i="20"/>
  <c r="CW80" i="20"/>
  <c r="CA80" i="20"/>
  <c r="BG80" i="20"/>
  <c r="AL80" i="20"/>
  <c r="R80" i="20"/>
  <c r="CS79" i="20"/>
  <c r="CA79" i="20"/>
  <c r="BI79" i="20"/>
  <c r="AP79" i="20"/>
  <c r="X79" i="20"/>
  <c r="F79" i="20"/>
  <c r="CJ78" i="20"/>
  <c r="BQ78" i="20"/>
  <c r="AY78" i="20"/>
  <c r="AG78" i="20"/>
  <c r="N78" i="20"/>
  <c r="CR77" i="20"/>
  <c r="BZ77" i="20"/>
  <c r="BH77" i="20"/>
  <c r="AO77" i="20"/>
  <c r="W77" i="20"/>
  <c r="E77" i="20"/>
  <c r="CH76" i="20"/>
  <c r="BP76" i="20"/>
  <c r="AX76" i="20"/>
  <c r="AF76" i="20"/>
  <c r="M76" i="20"/>
  <c r="CQ75" i="20"/>
  <c r="BY75" i="20"/>
  <c r="BF75" i="20"/>
  <c r="AN75" i="20"/>
  <c r="V75" i="20"/>
  <c r="F75" i="20"/>
  <c r="CO74" i="20"/>
  <c r="BY74" i="20"/>
  <c r="BJ74" i="20"/>
  <c r="AY74" i="20"/>
  <c r="AN74" i="20"/>
  <c r="AB74" i="20"/>
  <c r="R74" i="20"/>
  <c r="H74" i="20"/>
  <c r="CR73" i="20"/>
  <c r="CH73" i="20"/>
  <c r="BX73" i="20"/>
  <c r="BL73" i="20"/>
  <c r="BB73" i="20"/>
  <c r="AR73" i="20"/>
  <c r="AF73" i="20"/>
  <c r="V73" i="20"/>
  <c r="L73" i="20"/>
  <c r="CV72" i="20"/>
  <c r="CL72" i="20"/>
  <c r="CB72" i="20"/>
  <c r="BP72" i="20"/>
  <c r="BF72" i="20"/>
  <c r="AV72" i="20"/>
  <c r="AJ72" i="20"/>
  <c r="Z72" i="20"/>
  <c r="P72" i="20"/>
  <c r="D72" i="20"/>
  <c r="CP71" i="20"/>
  <c r="CF71" i="20"/>
  <c r="BT71" i="20"/>
  <c r="BJ71" i="20"/>
  <c r="AZ71" i="20"/>
  <c r="AN71" i="20"/>
  <c r="AD71" i="20"/>
  <c r="T71" i="20"/>
  <c r="H71" i="20"/>
  <c r="CT70" i="20"/>
  <c r="CJ70" i="20"/>
  <c r="BX70" i="20"/>
  <c r="BN70" i="20"/>
  <c r="BD70" i="20"/>
  <c r="AU70" i="20"/>
  <c r="AK70" i="20"/>
  <c r="AB70" i="20"/>
  <c r="S70" i="20"/>
  <c r="J70" i="20"/>
  <c r="CW69" i="20"/>
  <c r="CN69" i="20"/>
  <c r="CE69" i="20"/>
  <c r="BU69" i="20"/>
  <c r="BL69" i="20"/>
  <c r="BC69" i="20"/>
  <c r="AT69" i="20"/>
  <c r="AK69" i="20"/>
  <c r="AB69" i="20"/>
  <c r="S69" i="20"/>
  <c r="I69" i="20"/>
  <c r="CV68" i="20"/>
  <c r="CM68" i="20"/>
  <c r="CD68" i="20"/>
  <c r="BU68" i="20"/>
  <c r="BL68" i="20"/>
  <c r="BC68" i="20"/>
  <c r="AS68" i="20"/>
  <c r="AJ68" i="20"/>
  <c r="AA68" i="20"/>
  <c r="R68" i="20"/>
  <c r="I68" i="20"/>
  <c r="CV67" i="20"/>
  <c r="CM67" i="20"/>
  <c r="CC67" i="20"/>
  <c r="BT67" i="20"/>
  <c r="BK67" i="20"/>
  <c r="BB67" i="20"/>
  <c r="AS67" i="20"/>
  <c r="AJ67" i="20"/>
  <c r="AA67" i="20"/>
  <c r="Q67" i="20"/>
  <c r="H67" i="20"/>
  <c r="CU66" i="20"/>
  <c r="CL66" i="20"/>
  <c r="CC66" i="20"/>
  <c r="BT66" i="20"/>
  <c r="BK66" i="20"/>
  <c r="BA66" i="20"/>
  <c r="AR66" i="20"/>
  <c r="AI66" i="20"/>
  <c r="Z66" i="20"/>
  <c r="Q66" i="20"/>
  <c r="H66" i="20"/>
  <c r="CU65" i="20"/>
  <c r="CK65" i="20"/>
  <c r="CB65" i="20"/>
  <c r="BS65" i="20"/>
  <c r="BJ65" i="20"/>
  <c r="BA65" i="20"/>
  <c r="AR65" i="20"/>
  <c r="AI65" i="20"/>
  <c r="Y65" i="20"/>
  <c r="P65" i="20"/>
  <c r="G65" i="20"/>
  <c r="CT64" i="20"/>
  <c r="CK64" i="20"/>
  <c r="CB64" i="20"/>
  <c r="BS64" i="20"/>
  <c r="BI64" i="20"/>
  <c r="AZ64" i="20"/>
  <c r="AQ64" i="20"/>
  <c r="AH64" i="20"/>
  <c r="Y64" i="20"/>
  <c r="P64" i="20"/>
  <c r="G64" i="20"/>
  <c r="CS63" i="20"/>
  <c r="CJ63" i="20"/>
  <c r="CA63" i="20"/>
  <c r="BR63" i="20"/>
  <c r="BI63" i="20"/>
  <c r="AZ63" i="20"/>
  <c r="AQ63" i="20"/>
  <c r="AG63" i="20"/>
  <c r="X63" i="20"/>
  <c r="O63" i="20"/>
  <c r="F63" i="20"/>
  <c r="CS62" i="20"/>
  <c r="CJ62" i="20"/>
  <c r="CA62" i="20"/>
  <c r="BQ62" i="20"/>
  <c r="BH62" i="20"/>
  <c r="AY62" i="20"/>
  <c r="AP62" i="20"/>
  <c r="AG62" i="20"/>
  <c r="X62" i="20"/>
  <c r="O62" i="20"/>
  <c r="E62" i="20"/>
  <c r="CR61" i="20"/>
  <c r="CI61" i="20"/>
  <c r="BZ61" i="20"/>
  <c r="BQ61" i="20"/>
  <c r="BH61" i="20"/>
  <c r="AY61" i="20"/>
  <c r="AO61" i="20"/>
  <c r="AF61" i="20"/>
  <c r="W61" i="20"/>
  <c r="N61" i="20"/>
  <c r="E61" i="20"/>
  <c r="CR60" i="20"/>
  <c r="CI60" i="20"/>
  <c r="BZ60" i="20"/>
  <c r="BR60" i="20"/>
  <c r="BJ60" i="20"/>
  <c r="BB60" i="20"/>
  <c r="AT60" i="20"/>
  <c r="AL60" i="20"/>
  <c r="AD60" i="20"/>
  <c r="V60" i="20"/>
  <c r="N60" i="20"/>
  <c r="F60" i="20"/>
  <c r="CT59" i="20"/>
  <c r="CL59" i="20"/>
  <c r="CD59" i="20"/>
  <c r="BV59" i="20"/>
  <c r="BN59" i="20"/>
  <c r="BF59" i="20"/>
  <c r="AX59" i="20"/>
  <c r="AP59" i="20"/>
  <c r="AH59" i="20"/>
  <c r="Z59" i="20"/>
  <c r="R59" i="20"/>
  <c r="J59" i="20"/>
  <c r="B59" i="20"/>
  <c r="CP58" i="20"/>
  <c r="CH58" i="20"/>
  <c r="BZ58" i="20"/>
  <c r="BR58" i="20"/>
  <c r="BJ58" i="20"/>
  <c r="BB58" i="20"/>
  <c r="AT58" i="20"/>
  <c r="AZ114" i="20"/>
  <c r="AQ105" i="20"/>
  <c r="BA100" i="20"/>
  <c r="CR97" i="20"/>
  <c r="Q96" i="20"/>
  <c r="H95" i="20"/>
  <c r="AC94" i="20"/>
  <c r="AM93" i="20"/>
  <c r="BZ92" i="20"/>
  <c r="W92" i="20"/>
  <c r="BQ91" i="20"/>
  <c r="K91" i="20"/>
  <c r="BE90" i="20"/>
  <c r="B90" i="20"/>
  <c r="AS89" i="20"/>
  <c r="CW88" i="20"/>
  <c r="BJ88" i="20"/>
  <c r="AD88" i="20"/>
  <c r="C88" i="20"/>
  <c r="BW87" i="20"/>
  <c r="AU87" i="20"/>
  <c r="U87" i="20"/>
  <c r="CO86" i="20"/>
  <c r="BN86" i="20"/>
  <c r="AL86" i="20"/>
  <c r="K86" i="20"/>
  <c r="CG85" i="20"/>
  <c r="BD85" i="20"/>
  <c r="AD85" i="20"/>
  <c r="B85" i="20"/>
  <c r="BV84" i="20"/>
  <c r="AU84" i="20"/>
  <c r="T84" i="20"/>
  <c r="CP83" i="20"/>
  <c r="BS83" i="20"/>
  <c r="AX83" i="20"/>
  <c r="AD83" i="20"/>
  <c r="H83" i="20"/>
  <c r="CI82" i="20"/>
  <c r="BO82" i="20"/>
  <c r="AT82" i="20"/>
  <c r="X82" i="20"/>
  <c r="D82" i="20"/>
  <c r="CE81" i="20"/>
  <c r="BJ81" i="20"/>
  <c r="AO81" i="20"/>
  <c r="T81" i="20"/>
  <c r="CV80" i="20"/>
  <c r="BZ80" i="20"/>
  <c r="BF80" i="20"/>
  <c r="AK80" i="20"/>
  <c r="O80" i="20"/>
  <c r="CR79" i="20"/>
  <c r="BZ79" i="20"/>
  <c r="BH79" i="20"/>
  <c r="AO79" i="20"/>
  <c r="W79" i="20"/>
  <c r="E79" i="20"/>
  <c r="CH78" i="20"/>
  <c r="BP78" i="20"/>
  <c r="AX78" i="20"/>
  <c r="AF78" i="20"/>
  <c r="M78" i="20"/>
  <c r="CQ77" i="20"/>
  <c r="BY77" i="20"/>
  <c r="BF77" i="20"/>
  <c r="AN77" i="20"/>
  <c r="V77" i="20"/>
  <c r="D77" i="20"/>
  <c r="CG76" i="20"/>
  <c r="BO76" i="20"/>
  <c r="AW76" i="20"/>
  <c r="AD76" i="20"/>
  <c r="L76" i="20"/>
  <c r="CP75" i="20"/>
  <c r="BX75" i="20"/>
  <c r="BE75" i="20"/>
  <c r="AM75" i="20"/>
  <c r="U75" i="20"/>
  <c r="E75" i="20"/>
  <c r="CK74" i="20"/>
  <c r="BX74" i="20"/>
  <c r="BI74" i="20"/>
  <c r="AX74" i="20"/>
  <c r="AM74" i="20"/>
  <c r="AA74" i="20"/>
  <c r="Q74" i="20"/>
  <c r="G74" i="20"/>
  <c r="CQ73" i="20"/>
  <c r="CG73" i="20"/>
  <c r="BW73" i="20"/>
  <c r="BK73" i="20"/>
  <c r="BA73" i="20"/>
  <c r="AQ73" i="20"/>
  <c r="AE73" i="20"/>
  <c r="U73" i="20"/>
  <c r="K73" i="20"/>
  <c r="CU72" i="20"/>
  <c r="CK72" i="20"/>
  <c r="CA72" i="20"/>
  <c r="BO72" i="20"/>
  <c r="BE72" i="20"/>
  <c r="AU72" i="20"/>
  <c r="AI72" i="20"/>
  <c r="Y72" i="20"/>
  <c r="O72" i="20"/>
  <c r="C72" i="20"/>
  <c r="CO71" i="20"/>
  <c r="CE71" i="20"/>
  <c r="BS71" i="20"/>
  <c r="BI71" i="20"/>
  <c r="AY71" i="20"/>
  <c r="AM71" i="20"/>
  <c r="AC71" i="20"/>
  <c r="S71" i="20"/>
  <c r="G71" i="20"/>
  <c r="CS70" i="20"/>
  <c r="CI70" i="20"/>
  <c r="BW70" i="20"/>
  <c r="BM70" i="20"/>
  <c r="BC70" i="20"/>
  <c r="AS70" i="20"/>
  <c r="AJ70" i="20"/>
  <c r="AA70" i="20"/>
  <c r="R70" i="20"/>
  <c r="I70" i="20"/>
  <c r="CV69" i="20"/>
  <c r="CM69" i="20"/>
  <c r="CC69" i="20"/>
  <c r="BT69" i="20"/>
  <c r="BK69" i="20"/>
  <c r="BB69" i="20"/>
  <c r="AS69" i="20"/>
  <c r="AJ69" i="20"/>
  <c r="AA69" i="20"/>
  <c r="Q69" i="20"/>
  <c r="H69" i="20"/>
  <c r="CU68" i="20"/>
  <c r="CL68" i="20"/>
  <c r="CC68" i="20"/>
  <c r="BT68" i="20"/>
  <c r="BK68" i="20"/>
  <c r="BA68" i="20"/>
  <c r="AR68" i="20"/>
  <c r="AI68" i="20"/>
  <c r="Z68" i="20"/>
  <c r="Q68" i="20"/>
  <c r="H68" i="20"/>
  <c r="CU67" i="20"/>
  <c r="CK67" i="20"/>
  <c r="CB67" i="20"/>
  <c r="BS67" i="20"/>
  <c r="BJ67" i="20"/>
  <c r="BA67" i="20"/>
  <c r="AR67" i="20"/>
  <c r="AI67" i="20"/>
  <c r="Y67" i="20"/>
  <c r="P67" i="20"/>
  <c r="G67" i="20"/>
  <c r="CT66" i="20"/>
  <c r="CK66" i="20"/>
  <c r="CB66" i="20"/>
  <c r="BS66" i="20"/>
  <c r="BI66" i="20"/>
  <c r="AZ66" i="20"/>
  <c r="AQ66" i="20"/>
  <c r="AH66" i="20"/>
  <c r="Y66" i="20"/>
  <c r="P66" i="20"/>
  <c r="G66" i="20"/>
  <c r="CS65" i="20"/>
  <c r="CJ65" i="20"/>
  <c r="CA65" i="20"/>
  <c r="BR65" i="20"/>
  <c r="BI65" i="20"/>
  <c r="AZ65" i="20"/>
  <c r="AQ65" i="20"/>
  <c r="AG65" i="20"/>
  <c r="X65" i="20"/>
  <c r="O65" i="20"/>
  <c r="F65" i="20"/>
  <c r="CS64" i="20"/>
  <c r="CJ64" i="20"/>
  <c r="CA64" i="20"/>
  <c r="BQ64" i="20"/>
  <c r="BH64" i="20"/>
  <c r="AY64" i="20"/>
  <c r="AP64" i="20"/>
  <c r="AG64" i="20"/>
  <c r="X64" i="20"/>
  <c r="O64" i="20"/>
  <c r="E64" i="20"/>
  <c r="CR63" i="20"/>
  <c r="CI63" i="20"/>
  <c r="BZ63" i="20"/>
  <c r="BQ63" i="20"/>
  <c r="BH63" i="20"/>
  <c r="AY63" i="20"/>
  <c r="AO63" i="20"/>
  <c r="AF63" i="20"/>
  <c r="W63" i="20"/>
  <c r="N63" i="20"/>
  <c r="E63" i="20"/>
  <c r="CR62" i="20"/>
  <c r="CI62" i="20"/>
  <c r="BY62" i="20"/>
  <c r="BP62" i="20"/>
  <c r="BG62" i="20"/>
  <c r="AX62" i="20"/>
  <c r="AO62" i="20"/>
  <c r="AF62" i="20"/>
  <c r="W62" i="20"/>
  <c r="M62" i="20"/>
  <c r="D62" i="20"/>
  <c r="CQ61" i="20"/>
  <c r="CH61" i="20"/>
  <c r="BY61" i="20"/>
  <c r="BP61" i="20"/>
  <c r="BG61" i="20"/>
  <c r="AW61" i="20"/>
  <c r="AN61" i="20"/>
  <c r="AE61" i="20"/>
  <c r="V61" i="20"/>
  <c r="M61" i="20"/>
  <c r="D61" i="20"/>
  <c r="CQ60" i="20"/>
  <c r="CG60" i="20"/>
  <c r="BY60" i="20"/>
  <c r="BQ60" i="20"/>
  <c r="BI60" i="20"/>
  <c r="BA60" i="20"/>
  <c r="AS60" i="20"/>
  <c r="AK60" i="20"/>
  <c r="AC60" i="20"/>
  <c r="U60" i="20"/>
  <c r="M60" i="20"/>
  <c r="E60" i="20"/>
  <c r="CS59" i="20"/>
  <c r="CK59" i="20"/>
  <c r="CC59" i="20"/>
  <c r="BU59" i="20"/>
  <c r="BM59" i="20"/>
  <c r="BE59" i="20"/>
  <c r="AW59" i="20"/>
  <c r="AO59" i="20"/>
  <c r="AG59" i="20"/>
  <c r="Y59" i="20"/>
  <c r="Q59" i="20"/>
  <c r="I59" i="20"/>
  <c r="CW58" i="20"/>
  <c r="CO58" i="20"/>
  <c r="CG58" i="20"/>
  <c r="BY58" i="20"/>
  <c r="BQ58" i="20"/>
  <c r="BI58" i="20"/>
  <c r="BA58" i="20"/>
  <c r="AS58" i="20"/>
  <c r="AK58" i="20"/>
  <c r="AC58" i="20"/>
  <c r="U58" i="20"/>
  <c r="M58" i="20"/>
  <c r="E58" i="20"/>
  <c r="CS57" i="20"/>
  <c r="CK57" i="20"/>
  <c r="CC57" i="20"/>
  <c r="BU57" i="20"/>
  <c r="BM57" i="20"/>
  <c r="BE57" i="20"/>
  <c r="AW57" i="20"/>
  <c r="AO57" i="20"/>
  <c r="AG57" i="20"/>
  <c r="Y57" i="20"/>
  <c r="Q57" i="20"/>
  <c r="I57" i="20"/>
  <c r="CW56" i="20"/>
  <c r="CO56" i="20"/>
  <c r="CG56" i="20"/>
  <c r="BY56" i="20"/>
  <c r="BQ56" i="20"/>
  <c r="BI56" i="20"/>
  <c r="BA56" i="20"/>
  <c r="AS56" i="20"/>
  <c r="AK56" i="20"/>
  <c r="AC56" i="20"/>
  <c r="U56" i="20"/>
  <c r="M56" i="20"/>
  <c r="E56" i="20"/>
  <c r="CB110" i="20"/>
  <c r="BI103" i="20"/>
  <c r="M100" i="20"/>
  <c r="Z97" i="20"/>
  <c r="CG95" i="20"/>
  <c r="B95" i="20"/>
  <c r="CR93" i="20"/>
  <c r="K93" i="20"/>
  <c r="BE92" i="20"/>
  <c r="B92" i="20"/>
  <c r="AQ91" i="20"/>
  <c r="CK90" i="20"/>
  <c r="AH90" i="20"/>
  <c r="BY89" i="20"/>
  <c r="AC89" i="20"/>
  <c r="CH88" i="20"/>
  <c r="AX88" i="20"/>
  <c r="S88" i="20"/>
  <c r="CO87" i="20"/>
  <c r="BM87" i="20"/>
  <c r="AK87" i="20"/>
  <c r="J87" i="20"/>
  <c r="CE86" i="20"/>
  <c r="BE86" i="20"/>
  <c r="AB86" i="20"/>
  <c r="CW85" i="20"/>
  <c r="BV85" i="20"/>
  <c r="AT85" i="20"/>
  <c r="S85" i="20"/>
  <c r="CN84" i="20"/>
  <c r="BM84" i="20"/>
  <c r="AK84" i="20"/>
  <c r="J84" i="20"/>
  <c r="CG83" i="20"/>
  <c r="BK83" i="20"/>
  <c r="AP83" i="20"/>
  <c r="V83" i="20"/>
  <c r="CW82" i="20"/>
  <c r="CA82" i="20"/>
  <c r="BG82" i="20"/>
  <c r="AL82" i="20"/>
  <c r="P82" i="20"/>
  <c r="CR81" i="20"/>
  <c r="BW81" i="20"/>
  <c r="BC81" i="20"/>
  <c r="AG81" i="20"/>
  <c r="L81" i="20"/>
  <c r="CN80" i="20"/>
  <c r="BR80" i="20"/>
  <c r="AX80" i="20"/>
  <c r="AC80" i="20"/>
  <c r="H80" i="20"/>
  <c r="CK79" i="20"/>
  <c r="BS79" i="20"/>
  <c r="BA79" i="20"/>
  <c r="AH79" i="20"/>
  <c r="P79" i="20"/>
  <c r="CT78" i="20"/>
  <c r="CB78" i="20"/>
  <c r="BI78" i="20"/>
  <c r="AQ78" i="20"/>
  <c r="Y78" i="20"/>
  <c r="F78" i="20"/>
  <c r="CJ77" i="20"/>
  <c r="BR77" i="20"/>
  <c r="AZ77" i="20"/>
  <c r="AG77" i="20"/>
  <c r="O77" i="20"/>
  <c r="CS76" i="20"/>
  <c r="BZ76" i="20"/>
  <c r="BH76" i="20"/>
  <c r="AP76" i="20"/>
  <c r="X76" i="20"/>
  <c r="E76" i="20"/>
  <c r="CI75" i="20"/>
  <c r="BQ75" i="20"/>
  <c r="AX75" i="20"/>
  <c r="AF75" i="20"/>
  <c r="O75" i="20"/>
  <c r="B75" i="20"/>
  <c r="CH74" i="20"/>
  <c r="BR74" i="20"/>
  <c r="BG74" i="20"/>
  <c r="AV74" i="20"/>
  <c r="AI74" i="20"/>
  <c r="Y74" i="20"/>
  <c r="O74" i="20"/>
  <c r="C74" i="20"/>
  <c r="CO73" i="20"/>
  <c r="CE73" i="20"/>
  <c r="BS73" i="20"/>
  <c r="BI73" i="20"/>
  <c r="AY73" i="20"/>
  <c r="AM73" i="20"/>
  <c r="AC73" i="20"/>
  <c r="S73" i="20"/>
  <c r="G73" i="20"/>
  <c r="CS72" i="20"/>
  <c r="CI72" i="20"/>
  <c r="BW72" i="20"/>
  <c r="BM72" i="20"/>
  <c r="BC72" i="20"/>
  <c r="AQ72" i="20"/>
  <c r="AG72" i="20"/>
  <c r="W72" i="20"/>
  <c r="K72" i="20"/>
  <c r="CW71" i="20"/>
  <c r="CM71" i="20"/>
  <c r="CA71" i="20"/>
  <c r="BQ71" i="20"/>
  <c r="BG71" i="20"/>
  <c r="AU71" i="20"/>
  <c r="AK71" i="20"/>
  <c r="AA71" i="20"/>
  <c r="O71" i="20"/>
  <c r="E71" i="20"/>
  <c r="CQ70" i="20"/>
  <c r="CE70" i="20"/>
  <c r="BU70" i="20"/>
  <c r="BK70" i="20"/>
  <c r="AZ70" i="20"/>
  <c r="AQ70" i="20"/>
  <c r="AH70" i="20"/>
  <c r="Y70" i="20"/>
  <c r="P70" i="20"/>
  <c r="G70" i="20"/>
  <c r="CS69" i="20"/>
  <c r="CJ69" i="20"/>
  <c r="CA69" i="20"/>
  <c r="BR69" i="20"/>
  <c r="BI69" i="20"/>
  <c r="AZ69" i="20"/>
  <c r="AQ69" i="20"/>
  <c r="AG69" i="20"/>
  <c r="X69" i="20"/>
  <c r="O69" i="20"/>
  <c r="F69" i="20"/>
  <c r="CS68" i="20"/>
  <c r="CJ68" i="20"/>
  <c r="CA68" i="20"/>
  <c r="BQ68" i="20"/>
  <c r="BH68" i="20"/>
  <c r="AY68" i="20"/>
  <c r="AP68" i="20"/>
  <c r="AG68" i="20"/>
  <c r="X68" i="20"/>
  <c r="O68" i="20"/>
  <c r="E68" i="20"/>
  <c r="CR67" i="20"/>
  <c r="CI67" i="20"/>
  <c r="BZ67" i="20"/>
  <c r="BQ67" i="20"/>
  <c r="BH67" i="20"/>
  <c r="AY67" i="20"/>
  <c r="AO67" i="20"/>
  <c r="AF67" i="20"/>
  <c r="W67" i="20"/>
  <c r="N67" i="20"/>
  <c r="E67" i="20"/>
  <c r="CR66" i="20"/>
  <c r="CI66" i="20"/>
  <c r="BY66" i="20"/>
  <c r="BP66" i="20"/>
  <c r="BG66" i="20"/>
  <c r="AX66" i="20"/>
  <c r="AJ110" i="20"/>
  <c r="AU103" i="20"/>
  <c r="O99" i="20"/>
  <c r="O97" i="20"/>
  <c r="CE95" i="20"/>
  <c r="BW94" i="20"/>
  <c r="CP93" i="20"/>
  <c r="J93" i="20"/>
  <c r="BC92" i="20"/>
  <c r="CW91" i="20"/>
  <c r="AP91" i="20"/>
  <c r="CI90" i="20"/>
  <c r="AG90" i="20"/>
  <c r="BW89" i="20"/>
  <c r="W89" i="20"/>
  <c r="CG88" i="20"/>
  <c r="AW88" i="20"/>
  <c r="R88" i="20"/>
  <c r="CM87" i="20"/>
  <c r="BL87" i="20"/>
  <c r="AI87" i="20"/>
  <c r="I87" i="20"/>
  <c r="CD86" i="20"/>
  <c r="BA86" i="20"/>
  <c r="AA86" i="20"/>
  <c r="CU85" i="20"/>
  <c r="BU85" i="20"/>
  <c r="AS85" i="20"/>
  <c r="Q85" i="20"/>
  <c r="CM84" i="20"/>
  <c r="BJ84" i="20"/>
  <c r="AJ84" i="20"/>
  <c r="I84" i="20"/>
  <c r="CE83" i="20"/>
  <c r="BJ83" i="20"/>
  <c r="AO83" i="20"/>
  <c r="T83" i="20"/>
  <c r="CU82" i="20"/>
  <c r="BZ82" i="20"/>
  <c r="BF82" i="20"/>
  <c r="AK82" i="20"/>
  <c r="O82" i="20"/>
  <c r="CQ81" i="20"/>
  <c r="BV81" i="20"/>
  <c r="AZ81" i="20"/>
  <c r="AF81" i="20"/>
  <c r="K81" i="20"/>
  <c r="CM80" i="20"/>
  <c r="BQ80" i="20"/>
  <c r="AV80" i="20"/>
  <c r="AB80" i="20"/>
  <c r="F80" i="20"/>
  <c r="CJ79" i="20"/>
  <c r="BR79" i="20"/>
  <c r="AZ79" i="20"/>
  <c r="AG79" i="20"/>
  <c r="O79" i="20"/>
  <c r="CS78" i="20"/>
  <c r="BZ78" i="20"/>
  <c r="BH78" i="20"/>
  <c r="AP78" i="20"/>
  <c r="X78" i="20"/>
  <c r="E78" i="20"/>
  <c r="CI77" i="20"/>
  <c r="BQ77" i="20"/>
  <c r="AX77" i="20"/>
  <c r="AF77" i="20"/>
  <c r="N77" i="20"/>
  <c r="CR76" i="20"/>
  <c r="BY76" i="20"/>
  <c r="BG76" i="20"/>
  <c r="AO76" i="20"/>
  <c r="V76" i="20"/>
  <c r="D76" i="20"/>
  <c r="CH75" i="20"/>
  <c r="BP75" i="20"/>
  <c r="AW75" i="20"/>
  <c r="AE75" i="20"/>
  <c r="N75" i="20"/>
  <c r="CT74" i="20"/>
  <c r="CG74" i="20"/>
  <c r="BQ74" i="20"/>
  <c r="BF74" i="20"/>
  <c r="AR74" i="20"/>
  <c r="AH74" i="20"/>
  <c r="X74" i="20"/>
  <c r="L74" i="20"/>
  <c r="B74" i="20"/>
  <c r="CN73" i="20"/>
  <c r="CB73" i="20"/>
  <c r="BR73" i="20"/>
  <c r="BH73" i="20"/>
  <c r="AV73" i="20"/>
  <c r="AL73" i="20"/>
  <c r="AB73" i="20"/>
  <c r="P73" i="20"/>
  <c r="F73" i="20"/>
  <c r="CR72" i="20"/>
  <c r="CF72" i="20"/>
  <c r="BV72" i="20"/>
  <c r="BL72" i="20"/>
  <c r="AZ72" i="20"/>
  <c r="AP72" i="20"/>
  <c r="AF72" i="20"/>
  <c r="T72" i="20"/>
  <c r="J72" i="20"/>
  <c r="CV71" i="20"/>
  <c r="CJ71" i="20"/>
  <c r="BZ71" i="20"/>
  <c r="BP71" i="20"/>
  <c r="BD71" i="20"/>
  <c r="AT71" i="20"/>
  <c r="AJ71" i="20"/>
  <c r="X71" i="20"/>
  <c r="N71" i="20"/>
  <c r="D71" i="20"/>
  <c r="CN70" i="20"/>
  <c r="CD70" i="20"/>
  <c r="BT70" i="20"/>
  <c r="BH70" i="20"/>
  <c r="AY70" i="20"/>
  <c r="AP70" i="20"/>
  <c r="AG70" i="20"/>
  <c r="X70" i="20"/>
  <c r="O70" i="20"/>
  <c r="E70" i="20"/>
  <c r="CR69" i="20"/>
  <c r="CI69" i="20"/>
  <c r="BZ69" i="20"/>
  <c r="BQ69" i="20"/>
  <c r="BH69" i="20"/>
  <c r="AY69" i="20"/>
  <c r="AO69" i="20"/>
  <c r="AF69" i="20"/>
  <c r="W69" i="20"/>
  <c r="N69" i="20"/>
  <c r="E69" i="20"/>
  <c r="CR68" i="20"/>
  <c r="CI68" i="20"/>
  <c r="BY68" i="20"/>
  <c r="BP68" i="20"/>
  <c r="BG68" i="20"/>
  <c r="AX68" i="20"/>
  <c r="AO68" i="20"/>
  <c r="AF68" i="20"/>
  <c r="W68" i="20"/>
  <c r="M68" i="20"/>
  <c r="D68" i="20"/>
  <c r="CQ67" i="20"/>
  <c r="CH67" i="20"/>
  <c r="BY67" i="20"/>
  <c r="BP67" i="20"/>
  <c r="BG67" i="20"/>
  <c r="AW67" i="20"/>
  <c r="AN67" i="20"/>
  <c r="AE67" i="20"/>
  <c r="V67" i="20"/>
  <c r="M67" i="20"/>
  <c r="D67" i="20"/>
  <c r="CQ66" i="20"/>
  <c r="CG66" i="20"/>
  <c r="BX66" i="20"/>
  <c r="BO66" i="20"/>
  <c r="BF66" i="20"/>
  <c r="AW66" i="20"/>
  <c r="AN66" i="20"/>
  <c r="AE66" i="20"/>
  <c r="U66" i="20"/>
  <c r="L66" i="20"/>
  <c r="C66" i="20"/>
  <c r="L111" i="20"/>
  <c r="CM98" i="20"/>
  <c r="BR94" i="20"/>
  <c r="BN92" i="20"/>
  <c r="AA91" i="20"/>
  <c r="BU89" i="20"/>
  <c r="BC88" i="20"/>
  <c r="CD87" i="20"/>
  <c r="H87" i="20"/>
  <c r="AE86" i="20"/>
  <c r="BL85" i="20"/>
  <c r="CL84" i="20"/>
  <c r="L84" i="20"/>
  <c r="BD83" i="20"/>
  <c r="CT82" i="20"/>
  <c r="AN82" i="20"/>
  <c r="CJ81" i="20"/>
  <c r="AE81" i="20"/>
  <c r="CJ80" i="20"/>
  <c r="AU80" i="20"/>
  <c r="E80" i="20"/>
  <c r="BQ79" i="20"/>
  <c r="AF79" i="20"/>
  <c r="CR78" i="20"/>
  <c r="BG78" i="20"/>
  <c r="V78" i="20"/>
  <c r="CH77" i="20"/>
  <c r="AW77" i="20"/>
  <c r="M77" i="20"/>
  <c r="BX76" i="20"/>
  <c r="AN76" i="20"/>
  <c r="C76" i="20"/>
  <c r="BN75" i="20"/>
  <c r="AD75" i="20"/>
  <c r="CS74" i="20"/>
  <c r="BP74" i="20"/>
  <c r="AQ74" i="20"/>
  <c r="W74" i="20"/>
  <c r="CW73" i="20"/>
  <c r="CA73" i="20"/>
  <c r="BG73" i="20"/>
  <c r="AK73" i="20"/>
  <c r="O73" i="20"/>
  <c r="CQ72" i="20"/>
  <c r="BU72" i="20"/>
  <c r="AY72" i="20"/>
  <c r="AE72" i="20"/>
  <c r="I72" i="20"/>
  <c r="CI71" i="20"/>
  <c r="BO71" i="20"/>
  <c r="AS71" i="20"/>
  <c r="W71" i="20"/>
  <c r="C71" i="20"/>
  <c r="CC70" i="20"/>
  <c r="BG70" i="20"/>
  <c r="AO70" i="20"/>
  <c r="W70" i="20"/>
  <c r="D70" i="20"/>
  <c r="CH69" i="20"/>
  <c r="BP69" i="20"/>
  <c r="AW69" i="20"/>
  <c r="AE69" i="20"/>
  <c r="M69" i="20"/>
  <c r="CQ68" i="20"/>
  <c r="BX68" i="20"/>
  <c r="BF68" i="20"/>
  <c r="AN68" i="20"/>
  <c r="U68" i="20"/>
  <c r="C68" i="20"/>
  <c r="CG67" i="20"/>
  <c r="BO67" i="20"/>
  <c r="AV67" i="20"/>
  <c r="AD67" i="20"/>
  <c r="L67" i="20"/>
  <c r="CO66" i="20"/>
  <c r="BW66" i="20"/>
  <c r="BE66" i="20"/>
  <c r="AO66" i="20"/>
  <c r="AA66" i="20"/>
  <c r="K66" i="20"/>
  <c r="CR65" i="20"/>
  <c r="CG65" i="20"/>
  <c r="BU65" i="20"/>
  <c r="BH65" i="20"/>
  <c r="AV65" i="20"/>
  <c r="AK65" i="20"/>
  <c r="W65" i="20"/>
  <c r="L65" i="20"/>
  <c r="CV64" i="20"/>
  <c r="CI64" i="20"/>
  <c r="BW64" i="20"/>
  <c r="BL64" i="20"/>
  <c r="AX64" i="20"/>
  <c r="AM64" i="20"/>
  <c r="AA64" i="20"/>
  <c r="M64" i="20"/>
  <c r="B64" i="20"/>
  <c r="CM63" i="20"/>
  <c r="BY63" i="20"/>
  <c r="BM63" i="20"/>
  <c r="BB63" i="20"/>
  <c r="AN63" i="20"/>
  <c r="AC63" i="20"/>
  <c r="Q63" i="20"/>
  <c r="D63" i="20"/>
  <c r="CN62" i="20"/>
  <c r="CC62" i="20"/>
  <c r="BO62" i="20"/>
  <c r="BD62" i="20"/>
  <c r="AR62" i="20"/>
  <c r="AE62" i="20"/>
  <c r="S62" i="20"/>
  <c r="H62" i="20"/>
  <c r="CP61" i="20"/>
  <c r="CE61" i="20"/>
  <c r="BS61" i="20"/>
  <c r="BE61" i="20"/>
  <c r="AT61" i="20"/>
  <c r="AI61" i="20"/>
  <c r="U61" i="20"/>
  <c r="I61" i="20"/>
  <c r="CT60" i="20"/>
  <c r="CF60" i="20"/>
  <c r="BV60" i="20"/>
  <c r="BL60" i="20"/>
  <c r="AZ60" i="20"/>
  <c r="AP60" i="20"/>
  <c r="AF60" i="20"/>
  <c r="T60" i="20"/>
  <c r="J60" i="20"/>
  <c r="CV59" i="20"/>
  <c r="CJ59" i="20"/>
  <c r="BZ59" i="20"/>
  <c r="BP59" i="20"/>
  <c r="BD59" i="20"/>
  <c r="AT59" i="20"/>
  <c r="AJ59" i="20"/>
  <c r="X59" i="20"/>
  <c r="N59" i="20"/>
  <c r="D59" i="20"/>
  <c r="CN58" i="20"/>
  <c r="CD58" i="20"/>
  <c r="BT58" i="20"/>
  <c r="BH58" i="20"/>
  <c r="AX58" i="20"/>
  <c r="AN58" i="20"/>
  <c r="AE58" i="20"/>
  <c r="V58" i="20"/>
  <c r="L58" i="20"/>
  <c r="C58" i="20"/>
  <c r="CP57" i="20"/>
  <c r="CG57" i="20"/>
  <c r="BX57" i="20"/>
  <c r="BO57" i="20"/>
  <c r="BF57" i="20"/>
  <c r="AV57" i="20"/>
  <c r="AM57" i="20"/>
  <c r="AD57" i="20"/>
  <c r="U57" i="20"/>
  <c r="L57" i="20"/>
  <c r="C57" i="20"/>
  <c r="CP56" i="20"/>
  <c r="CF56" i="20"/>
  <c r="BW56" i="20"/>
  <c r="BN56" i="20"/>
  <c r="BE56" i="20"/>
  <c r="AV56" i="20"/>
  <c r="AM56" i="20"/>
  <c r="AD56" i="20"/>
  <c r="T56" i="20"/>
  <c r="K56" i="20"/>
  <c r="B56" i="20"/>
  <c r="CP55" i="20"/>
  <c r="CH55" i="20"/>
  <c r="BZ55" i="20"/>
  <c r="BR55" i="20"/>
  <c r="BJ55" i="20"/>
  <c r="BB55" i="20"/>
  <c r="AT55" i="20"/>
  <c r="AL55" i="20"/>
  <c r="AD55" i="20"/>
  <c r="V55" i="20"/>
  <c r="N55" i="20"/>
  <c r="F55" i="20"/>
  <c r="CT54" i="20"/>
  <c r="CL54" i="20"/>
  <c r="CD54" i="20"/>
  <c r="BV54" i="20"/>
  <c r="BN54" i="20"/>
  <c r="BF54" i="20"/>
  <c r="AX54" i="20"/>
  <c r="AP54" i="20"/>
  <c r="AH54" i="20"/>
  <c r="Z54" i="20"/>
  <c r="R54" i="20"/>
  <c r="J54" i="20"/>
  <c r="B54" i="20"/>
  <c r="CP53" i="20"/>
  <c r="CH53" i="20"/>
  <c r="BZ53" i="20"/>
  <c r="BR53" i="20"/>
  <c r="BJ53" i="20"/>
  <c r="BB53" i="20"/>
  <c r="AT53" i="20"/>
  <c r="AL53" i="20"/>
  <c r="AD53" i="20"/>
  <c r="V53" i="20"/>
  <c r="N53" i="20"/>
  <c r="F53" i="20"/>
  <c r="CT52" i="20"/>
  <c r="CL52" i="20"/>
  <c r="CD52" i="20"/>
  <c r="BV52" i="20"/>
  <c r="BN52" i="20"/>
  <c r="BF52" i="20"/>
  <c r="AX52" i="20"/>
  <c r="AP52" i="20"/>
  <c r="AH52" i="20"/>
  <c r="Z52" i="20"/>
  <c r="R52" i="20"/>
  <c r="J52" i="20"/>
  <c r="B52" i="20"/>
  <c r="CP51" i="20"/>
  <c r="CH51" i="20"/>
  <c r="BZ51" i="20"/>
  <c r="BR51" i="20"/>
  <c r="BJ51" i="20"/>
  <c r="BB51" i="20"/>
  <c r="AT51" i="20"/>
  <c r="AL51" i="20"/>
  <c r="AD51" i="20"/>
  <c r="V51" i="20"/>
  <c r="N51" i="20"/>
  <c r="F51" i="20"/>
  <c r="CT50" i="20"/>
  <c r="CL50" i="20"/>
  <c r="CD50" i="20"/>
  <c r="BV50" i="20"/>
  <c r="BN50" i="20"/>
  <c r="BF50" i="20"/>
  <c r="AX50" i="20"/>
  <c r="AP50" i="20"/>
  <c r="AH50" i="20"/>
  <c r="Z50" i="20"/>
  <c r="R50" i="20"/>
  <c r="J50" i="20"/>
  <c r="B50" i="20"/>
  <c r="CP49" i="20"/>
  <c r="CH49" i="20"/>
  <c r="BZ49" i="20"/>
  <c r="BR49" i="20"/>
  <c r="BJ49" i="20"/>
  <c r="BB49" i="20"/>
  <c r="AT49" i="20"/>
  <c r="AL49" i="20"/>
  <c r="AD49" i="20"/>
  <c r="V49" i="20"/>
  <c r="N49" i="20"/>
  <c r="F49" i="20"/>
  <c r="CT48" i="20"/>
  <c r="CL48" i="20"/>
  <c r="CD48" i="20"/>
  <c r="BV48" i="20"/>
  <c r="BN48" i="20"/>
  <c r="BF48" i="20"/>
  <c r="AX48" i="20"/>
  <c r="AP48" i="20"/>
  <c r="AH48" i="20"/>
  <c r="Z48" i="20"/>
  <c r="R48" i="20"/>
  <c r="J48" i="20"/>
  <c r="B48" i="20"/>
  <c r="CP47" i="20"/>
  <c r="CH47" i="20"/>
  <c r="BZ47" i="20"/>
  <c r="BR47" i="20"/>
  <c r="BJ47" i="20"/>
  <c r="BB47" i="20"/>
  <c r="AT47" i="20"/>
  <c r="AL47" i="20"/>
  <c r="AD47" i="20"/>
  <c r="V47" i="20"/>
  <c r="N47" i="20"/>
  <c r="F47" i="20"/>
  <c r="CT46" i="20"/>
  <c r="CL46" i="20"/>
  <c r="CD46" i="20"/>
  <c r="BV46" i="20"/>
  <c r="BN46" i="20"/>
  <c r="BF46" i="20"/>
  <c r="AX46" i="20"/>
  <c r="AP46" i="20"/>
  <c r="AH46" i="20"/>
  <c r="Z46" i="20"/>
  <c r="R46" i="20"/>
  <c r="J46" i="20"/>
  <c r="B46" i="20"/>
  <c r="CP45" i="20"/>
  <c r="CH45" i="20"/>
  <c r="BZ45" i="20"/>
  <c r="BR45" i="20"/>
  <c r="BJ45" i="20"/>
  <c r="BB45" i="20"/>
  <c r="AT45" i="20"/>
  <c r="AL45" i="20"/>
  <c r="AD45" i="20"/>
  <c r="V45" i="20"/>
  <c r="N45" i="20"/>
  <c r="F45" i="20"/>
  <c r="CT44" i="20"/>
  <c r="CL44" i="20"/>
  <c r="CD44" i="20"/>
  <c r="BV44" i="20"/>
  <c r="BN44" i="20"/>
  <c r="BF44" i="20"/>
  <c r="AX44" i="20"/>
  <c r="AP44" i="20"/>
  <c r="AH44" i="20"/>
  <c r="H108" i="20"/>
  <c r="AM97" i="20"/>
  <c r="BN94" i="20"/>
  <c r="AZ92" i="20"/>
  <c r="CT90" i="20"/>
  <c r="BG89" i="20"/>
  <c r="AU88" i="20"/>
  <c r="BO87" i="20"/>
  <c r="CV86" i="20"/>
  <c r="Z86" i="20"/>
  <c r="AY85" i="20"/>
  <c r="CD84" i="20"/>
  <c r="G84" i="20"/>
  <c r="AR83" i="20"/>
  <c r="CO82" i="20"/>
  <c r="AI82" i="20"/>
  <c r="BZ81" i="20"/>
  <c r="Y81" i="20"/>
  <c r="CF80" i="20"/>
  <c r="AP80" i="20"/>
  <c r="CW79" i="20"/>
  <c r="BL79" i="20"/>
  <c r="AB79" i="20"/>
  <c r="CM78" i="20"/>
  <c r="BB78" i="20"/>
  <c r="R78" i="20"/>
  <c r="CC77" i="20"/>
  <c r="AS77" i="20"/>
  <c r="H77" i="20"/>
  <c r="BT76" i="20"/>
  <c r="AI76" i="20"/>
  <c r="CT75" i="20"/>
  <c r="BJ75" i="20"/>
  <c r="Y75" i="20"/>
  <c r="CR74" i="20"/>
  <c r="BO74" i="20"/>
  <c r="AP74" i="20"/>
  <c r="T74" i="20"/>
  <c r="CV73" i="20"/>
  <c r="BZ73" i="20"/>
  <c r="BD73" i="20"/>
  <c r="AJ73" i="20"/>
  <c r="N73" i="20"/>
  <c r="CN72" i="20"/>
  <c r="BT72" i="20"/>
  <c r="AX72" i="20"/>
  <c r="AB72" i="20"/>
  <c r="H72" i="20"/>
  <c r="CH71" i="20"/>
  <c r="BL71" i="20"/>
  <c r="AR71" i="20"/>
  <c r="V71" i="20"/>
  <c r="CV70" i="20"/>
  <c r="CB70" i="20"/>
  <c r="BF70" i="20"/>
  <c r="AN70" i="20"/>
  <c r="U70" i="20"/>
  <c r="C70" i="20"/>
  <c r="CG69" i="20"/>
  <c r="BO69" i="20"/>
  <c r="AV69" i="20"/>
  <c r="AD69" i="20"/>
  <c r="L69" i="20"/>
  <c r="CO68" i="20"/>
  <c r="BW68" i="20"/>
  <c r="BE68" i="20"/>
  <c r="AM68" i="20"/>
  <c r="T68" i="20"/>
  <c r="B68" i="20"/>
  <c r="CF67" i="20"/>
  <c r="BM67" i="20"/>
  <c r="AU67" i="20"/>
  <c r="AC67" i="20"/>
  <c r="K67" i="20"/>
  <c r="CN66" i="20"/>
  <c r="BV66" i="20"/>
  <c r="BD66" i="20"/>
  <c r="AM66" i="20"/>
  <c r="X66" i="20"/>
  <c r="J66" i="20"/>
  <c r="CQ65" i="20"/>
  <c r="CF65" i="20"/>
  <c r="BT65" i="20"/>
  <c r="BG65" i="20"/>
  <c r="AU65" i="20"/>
  <c r="AJ65" i="20"/>
  <c r="V65" i="20"/>
  <c r="K65" i="20"/>
  <c r="CU64" i="20"/>
  <c r="CG64" i="20"/>
  <c r="BV64" i="20"/>
  <c r="BK64" i="20"/>
  <c r="AW64" i="20"/>
  <c r="AK64" i="20"/>
  <c r="Z64" i="20"/>
  <c r="L64" i="20"/>
  <c r="CW63" i="20"/>
  <c r="CK63" i="20"/>
  <c r="BX63" i="20"/>
  <c r="BL63" i="20"/>
  <c r="BA63" i="20"/>
  <c r="AM63" i="20"/>
  <c r="AB63" i="20"/>
  <c r="P63" i="20"/>
  <c r="C63" i="20"/>
  <c r="CM62" i="20"/>
  <c r="CB62" i="20"/>
  <c r="BN62" i="20"/>
  <c r="BC62" i="20"/>
  <c r="AQ62" i="20"/>
  <c r="AC62" i="20"/>
  <c r="R62" i="20"/>
  <c r="G62" i="20"/>
  <c r="CO61" i="20"/>
  <c r="CC61" i="20"/>
  <c r="BR61" i="20"/>
  <c r="BD61" i="20"/>
  <c r="AS61" i="20"/>
  <c r="AG61" i="20"/>
  <c r="T61" i="20"/>
  <c r="H61" i="20"/>
  <c r="CS60" i="20"/>
  <c r="CE60" i="20"/>
  <c r="BU60" i="20"/>
  <c r="BK60" i="20"/>
  <c r="AY60" i="20"/>
  <c r="AO60" i="20"/>
  <c r="AE60" i="20"/>
  <c r="S60" i="20"/>
  <c r="I60" i="20"/>
  <c r="CU59" i="20"/>
  <c r="CI59" i="20"/>
  <c r="BY59" i="20"/>
  <c r="BO59" i="20"/>
  <c r="BC59" i="20"/>
  <c r="AS59" i="20"/>
  <c r="AI59" i="20"/>
  <c r="W59" i="20"/>
  <c r="M59" i="20"/>
  <c r="C59" i="20"/>
  <c r="CM58" i="20"/>
  <c r="CC58" i="20"/>
  <c r="BS58" i="20"/>
  <c r="BG58" i="20"/>
  <c r="AW58" i="20"/>
  <c r="AM58" i="20"/>
  <c r="AD58" i="20"/>
  <c r="T58" i="20"/>
  <c r="K58" i="20"/>
  <c r="B58" i="20"/>
  <c r="CO57" i="20"/>
  <c r="CF57" i="20"/>
  <c r="BW57" i="20"/>
  <c r="BN57" i="20"/>
  <c r="BD57" i="20"/>
  <c r="AU57" i="20"/>
  <c r="AL57" i="20"/>
  <c r="AC57" i="20"/>
  <c r="T57" i="20"/>
  <c r="K57" i="20"/>
  <c r="B57" i="20"/>
  <c r="CN56" i="20"/>
  <c r="CE56" i="20"/>
  <c r="BV56" i="20"/>
  <c r="BM56" i="20"/>
  <c r="BD56" i="20"/>
  <c r="AU56" i="20"/>
  <c r="AL56" i="20"/>
  <c r="AB56" i="20"/>
  <c r="S56" i="20"/>
  <c r="J56" i="20"/>
  <c r="CW55" i="20"/>
  <c r="CO55" i="20"/>
  <c r="CG55" i="20"/>
  <c r="BY55" i="20"/>
  <c r="BQ55" i="20"/>
  <c r="BI55" i="20"/>
  <c r="BA55" i="20"/>
  <c r="AS55" i="20"/>
  <c r="AK55" i="20"/>
  <c r="AC55" i="20"/>
  <c r="U55" i="20"/>
  <c r="M55" i="20"/>
  <c r="E55" i="20"/>
  <c r="CS54" i="20"/>
  <c r="CK54" i="20"/>
  <c r="CC54" i="20"/>
  <c r="BU54" i="20"/>
  <c r="BM54" i="20"/>
  <c r="BE54" i="20"/>
  <c r="AW54" i="20"/>
  <c r="AO54" i="20"/>
  <c r="AG54" i="20"/>
  <c r="Y54" i="20"/>
  <c r="Q54" i="20"/>
  <c r="I54" i="20"/>
  <c r="CW53" i="20"/>
  <c r="CO53" i="20"/>
  <c r="CG53" i="20"/>
  <c r="BY53" i="20"/>
  <c r="BQ53" i="20"/>
  <c r="BI53" i="20"/>
  <c r="BA53" i="20"/>
  <c r="AS53" i="20"/>
  <c r="AK53" i="20"/>
  <c r="AC53" i="20"/>
  <c r="U53" i="20"/>
  <c r="M53" i="20"/>
  <c r="E53" i="20"/>
  <c r="CS52" i="20"/>
  <c r="CK52" i="20"/>
  <c r="CC52" i="20"/>
  <c r="BU52" i="20"/>
  <c r="BM52" i="20"/>
  <c r="BE52" i="20"/>
  <c r="AW52" i="20"/>
  <c r="AO52" i="20"/>
  <c r="AG52" i="20"/>
  <c r="Y52" i="20"/>
  <c r="Q52" i="20"/>
  <c r="I52" i="20"/>
  <c r="CW51" i="20"/>
  <c r="CO51" i="20"/>
  <c r="CG51" i="20"/>
  <c r="BY51" i="20"/>
  <c r="BQ51" i="20"/>
  <c r="BI51" i="20"/>
  <c r="BF107" i="20"/>
  <c r="BJ96" i="20"/>
  <c r="CS93" i="20"/>
  <c r="AK92" i="20"/>
  <c r="CG90" i="20"/>
  <c r="AG89" i="20"/>
  <c r="AL88" i="20"/>
  <c r="BJ87" i="20"/>
  <c r="CH86" i="20"/>
  <c r="R86" i="20"/>
  <c r="AQ85" i="20"/>
  <c r="BQ84" i="20"/>
  <c r="CU83" i="20"/>
  <c r="AN83" i="20"/>
  <c r="CE82" i="20"/>
  <c r="AD82" i="20"/>
  <c r="BU81" i="20"/>
  <c r="W81" i="20"/>
  <c r="CD80" i="20"/>
  <c r="AM80" i="20"/>
  <c r="CT79" i="20"/>
  <c r="BJ79" i="20"/>
  <c r="Y79" i="20"/>
  <c r="CK78" i="20"/>
  <c r="AZ78" i="20"/>
  <c r="P78" i="20"/>
  <c r="CA77" i="20"/>
  <c r="AP77" i="20"/>
  <c r="F77" i="20"/>
  <c r="BQ76" i="20"/>
  <c r="AG76" i="20"/>
  <c r="CR75" i="20"/>
  <c r="BH75" i="20"/>
  <c r="W75" i="20"/>
  <c r="CP74" i="20"/>
  <c r="BN74" i="20"/>
  <c r="AO74" i="20"/>
  <c r="S74" i="20"/>
  <c r="CU73" i="20"/>
  <c r="BY73" i="20"/>
  <c r="BC73" i="20"/>
  <c r="AI73" i="20"/>
  <c r="M73" i="20"/>
  <c r="CM72" i="20"/>
  <c r="BS72" i="20"/>
  <c r="AW72" i="20"/>
  <c r="AA72" i="20"/>
  <c r="G72" i="20"/>
  <c r="CG71" i="20"/>
  <c r="BK71" i="20"/>
  <c r="AQ71" i="20"/>
  <c r="U71" i="20"/>
  <c r="CU70" i="20"/>
  <c r="CA70" i="20"/>
  <c r="BE70" i="20"/>
  <c r="AM70" i="20"/>
  <c r="T70" i="20"/>
  <c r="B70" i="20"/>
  <c r="CF69" i="20"/>
  <c r="BM69" i="20"/>
  <c r="AU69" i="20"/>
  <c r="AC69" i="20"/>
  <c r="K69" i="20"/>
  <c r="CN68" i="20"/>
  <c r="BV68" i="20"/>
  <c r="BD68" i="20"/>
  <c r="AK68" i="20"/>
  <c r="S68" i="20"/>
  <c r="CW67" i="20"/>
  <c r="CE67" i="20"/>
  <c r="BL67" i="20"/>
  <c r="AT67" i="20"/>
  <c r="AB67" i="20"/>
  <c r="I67" i="20"/>
  <c r="CM66" i="20"/>
  <c r="BU66" i="20"/>
  <c r="BC66" i="20"/>
  <c r="AK66" i="20"/>
  <c r="W66" i="20"/>
  <c r="I66" i="20"/>
  <c r="CP65" i="20"/>
  <c r="CE65" i="20"/>
  <c r="BQ65" i="20"/>
  <c r="BE65" i="20"/>
  <c r="AT65" i="20"/>
  <c r="AF65" i="20"/>
  <c r="U65" i="20"/>
  <c r="I65" i="20"/>
  <c r="CR64" i="20"/>
  <c r="CF64" i="20"/>
  <c r="BU64" i="20"/>
  <c r="BG64" i="20"/>
  <c r="AV64" i="20"/>
  <c r="AJ64" i="20"/>
  <c r="W64" i="20"/>
  <c r="K64" i="20"/>
  <c r="CV63" i="20"/>
  <c r="CH63" i="20"/>
  <c r="BW63" i="20"/>
  <c r="BK63" i="20"/>
  <c r="AW63" i="20"/>
  <c r="AL63" i="20"/>
  <c r="AA63" i="20"/>
  <c r="M63" i="20"/>
  <c r="CW62" i="20"/>
  <c r="CL62" i="20"/>
  <c r="BX62" i="20"/>
  <c r="BM62" i="20"/>
  <c r="BA62" i="20"/>
  <c r="AN62" i="20"/>
  <c r="AB62" i="20"/>
  <c r="Q62" i="20"/>
  <c r="C62" i="20"/>
  <c r="CN61" i="20"/>
  <c r="CB61" i="20"/>
  <c r="BO61" i="20"/>
  <c r="BC61" i="20"/>
  <c r="AR61" i="20"/>
  <c r="AD61" i="20"/>
  <c r="S61" i="20"/>
  <c r="G61" i="20"/>
  <c r="CO60" i="20"/>
  <c r="CD60" i="20"/>
  <c r="BT60" i="20"/>
  <c r="BH60" i="20"/>
  <c r="AX60" i="20"/>
  <c r="AN60" i="20"/>
  <c r="AB60" i="20"/>
  <c r="R60" i="20"/>
  <c r="H60" i="20"/>
  <c r="CR59" i="20"/>
  <c r="CH59" i="20"/>
  <c r="BX59" i="20"/>
  <c r="BL59" i="20"/>
  <c r="BB59" i="20"/>
  <c r="AR59" i="20"/>
  <c r="AF59" i="20"/>
  <c r="V59" i="20"/>
  <c r="L59" i="20"/>
  <c r="CV58" i="20"/>
  <c r="CL58" i="20"/>
  <c r="CB58" i="20"/>
  <c r="BP58" i="20"/>
  <c r="BF58" i="20"/>
  <c r="AV58" i="20"/>
  <c r="AL58" i="20"/>
  <c r="AB58" i="20"/>
  <c r="S58" i="20"/>
  <c r="J58" i="20"/>
  <c r="CW57" i="20"/>
  <c r="CN57" i="20"/>
  <c r="CE57" i="20"/>
  <c r="BV57" i="20"/>
  <c r="BL57" i="20"/>
  <c r="BC57" i="20"/>
  <c r="AT57" i="20"/>
  <c r="AK57" i="20"/>
  <c r="AB57" i="20"/>
  <c r="S57" i="20"/>
  <c r="J57" i="20"/>
  <c r="CV56" i="20"/>
  <c r="CM56" i="20"/>
  <c r="CD56" i="20"/>
  <c r="BU56" i="20"/>
  <c r="BL56" i="20"/>
  <c r="BC56" i="20"/>
  <c r="AT56" i="20"/>
  <c r="AJ56" i="20"/>
  <c r="AA56" i="20"/>
  <c r="R56" i="20"/>
  <c r="I56" i="20"/>
  <c r="CV55" i="20"/>
  <c r="CN55" i="20"/>
  <c r="CF55" i="20"/>
  <c r="BX55" i="20"/>
  <c r="BP55" i="20"/>
  <c r="BH55" i="20"/>
  <c r="AZ55" i="20"/>
  <c r="AR55" i="20"/>
  <c r="AJ55" i="20"/>
  <c r="AB55" i="20"/>
  <c r="T55" i="20"/>
  <c r="L55" i="20"/>
  <c r="D55" i="20"/>
  <c r="CR54" i="20"/>
  <c r="CJ54" i="20"/>
  <c r="CB54" i="20"/>
  <c r="BT54" i="20"/>
  <c r="BL54" i="20"/>
  <c r="BD54" i="20"/>
  <c r="AV54" i="20"/>
  <c r="AN54" i="20"/>
  <c r="AF54" i="20"/>
  <c r="X54" i="20"/>
  <c r="P54" i="20"/>
  <c r="H54" i="20"/>
  <c r="CV53" i="20"/>
  <c r="G105" i="20"/>
  <c r="BF96" i="20"/>
  <c r="BQ93" i="20"/>
  <c r="K92" i="20"/>
  <c r="BQ90" i="20"/>
  <c r="V89" i="20"/>
  <c r="W88" i="20"/>
  <c r="BC87" i="20"/>
  <c r="CC86" i="20"/>
  <c r="D86" i="20"/>
  <c r="AK85" i="20"/>
  <c r="BI84" i="20"/>
  <c r="CJ83" i="20"/>
  <c r="AH83" i="20"/>
  <c r="BY82" i="20"/>
  <c r="T82" i="20"/>
  <c r="BO81" i="20"/>
  <c r="O81" i="20"/>
  <c r="BV80" i="20"/>
  <c r="AE80" i="20"/>
  <c r="CN79" i="20"/>
  <c r="BC79" i="20"/>
  <c r="R79" i="20"/>
  <c r="X103" i="20"/>
  <c r="N96" i="20"/>
  <c r="BO93" i="20"/>
  <c r="CQ91" i="20"/>
  <c r="AQ90" i="20"/>
  <c r="J89" i="20"/>
  <c r="Q88" i="20"/>
  <c r="AO87" i="20"/>
  <c r="BU86" i="20"/>
  <c r="CT85" i="20"/>
  <c r="V85" i="20"/>
  <c r="BB84" i="20"/>
  <c r="CC83" i="20"/>
  <c r="X83" i="20"/>
  <c r="BS82" i="20"/>
  <c r="N82" i="20"/>
  <c r="BE81" i="20"/>
  <c r="J81" i="20"/>
  <c r="BP80" i="20"/>
  <c r="AA80" i="20"/>
  <c r="CI79" i="20"/>
  <c r="AX79" i="20"/>
  <c r="N79" i="20"/>
  <c r="BY78" i="20"/>
  <c r="AO78" i="20"/>
  <c r="D78" i="20"/>
  <c r="BP77" i="20"/>
  <c r="AE77" i="20"/>
  <c r="CP76" i="20"/>
  <c r="BF76" i="20"/>
  <c r="U76" i="20"/>
  <c r="CG75" i="20"/>
  <c r="AV75" i="20"/>
  <c r="M75" i="20"/>
  <c r="CF74" i="20"/>
  <c r="BE74" i="20"/>
  <c r="AG74" i="20"/>
  <c r="K74" i="20"/>
  <c r="CM73" i="20"/>
  <c r="BQ73" i="20"/>
  <c r="AU73" i="20"/>
  <c r="AA73" i="20"/>
  <c r="E73" i="20"/>
  <c r="CE72" i="20"/>
  <c r="BK72" i="20"/>
  <c r="AO72" i="20"/>
  <c r="S72" i="20"/>
  <c r="CU71" i="20"/>
  <c r="BY71" i="20"/>
  <c r="BC71" i="20"/>
  <c r="AI71" i="20"/>
  <c r="M71" i="20"/>
  <c r="CM70" i="20"/>
  <c r="BS70" i="20"/>
  <c r="AX70" i="20"/>
  <c r="AF70" i="20"/>
  <c r="M70" i="20"/>
  <c r="CQ69" i="20"/>
  <c r="BY69" i="20"/>
  <c r="BG69" i="20"/>
  <c r="AN69" i="20"/>
  <c r="V69" i="20"/>
  <c r="D69" i="20"/>
  <c r="CG68" i="20"/>
  <c r="BO68" i="20"/>
  <c r="AW68" i="20"/>
  <c r="AE68" i="20"/>
  <c r="L68" i="20"/>
  <c r="CP67" i="20"/>
  <c r="BX67" i="20"/>
  <c r="BE67" i="20"/>
  <c r="AM67" i="20"/>
  <c r="U67" i="20"/>
  <c r="C67" i="20"/>
  <c r="CF66" i="20"/>
  <c r="BN66" i="20"/>
  <c r="AV66" i="20"/>
  <c r="AG66" i="20"/>
  <c r="S66" i="20"/>
  <c r="D66" i="20"/>
  <c r="CN65" i="20"/>
  <c r="BZ65" i="20"/>
  <c r="BO65" i="20"/>
  <c r="BC65" i="20"/>
  <c r="AO65" i="20"/>
  <c r="AD65" i="20"/>
  <c r="S65" i="20"/>
  <c r="E65" i="20"/>
  <c r="CO64" i="20"/>
  <c r="CD64" i="20"/>
  <c r="BP64" i="20"/>
  <c r="BE64" i="20"/>
  <c r="AS64" i="20"/>
  <c r="AF64" i="20"/>
  <c r="T64" i="20"/>
  <c r="I64" i="20"/>
  <c r="CQ63" i="20"/>
  <c r="CF63" i="20"/>
  <c r="BT63" i="20"/>
  <c r="BG63" i="20"/>
  <c r="AU63" i="20"/>
  <c r="AJ63" i="20"/>
  <c r="V63" i="20"/>
  <c r="K63" i="20"/>
  <c r="CU62" i="20"/>
  <c r="CG62" i="20"/>
  <c r="BV62" i="20"/>
  <c r="BK62" i="20"/>
  <c r="AW62" i="20"/>
  <c r="AK62" i="20"/>
  <c r="Z62" i="20"/>
  <c r="L62" i="20"/>
  <c r="CW61" i="20"/>
  <c r="CK61" i="20"/>
  <c r="BX61" i="20"/>
  <c r="BL61" i="20"/>
  <c r="BA61" i="20"/>
  <c r="AM61" i="20"/>
  <c r="AB61" i="20"/>
  <c r="P61" i="20"/>
  <c r="C61" i="20"/>
  <c r="CM60" i="20"/>
  <c r="CB60" i="20"/>
  <c r="BP60" i="20"/>
  <c r="BF60" i="20"/>
  <c r="AV60" i="20"/>
  <c r="AJ60" i="20"/>
  <c r="Z60" i="20"/>
  <c r="P60" i="20"/>
  <c r="D60" i="20"/>
  <c r="CP59" i="20"/>
  <c r="CF59" i="20"/>
  <c r="BT59" i="20"/>
  <c r="BJ59" i="20"/>
  <c r="AZ59" i="20"/>
  <c r="AN59" i="20"/>
  <c r="AD59" i="20"/>
  <c r="T59" i="20"/>
  <c r="H59" i="20"/>
  <c r="CT58" i="20"/>
  <c r="CJ58" i="20"/>
  <c r="BX58" i="20"/>
  <c r="BN58" i="20"/>
  <c r="BD58" i="20"/>
  <c r="AR58" i="20"/>
  <c r="AI58" i="20"/>
  <c r="Z58" i="20"/>
  <c r="Q58" i="20"/>
  <c r="H58" i="20"/>
  <c r="CU57" i="20"/>
  <c r="CL57" i="20"/>
  <c r="CB57" i="20"/>
  <c r="BS57" i="20"/>
  <c r="BJ57" i="20"/>
  <c r="BA57" i="20"/>
  <c r="AR57" i="20"/>
  <c r="AI57" i="20"/>
  <c r="Z57" i="20"/>
  <c r="P57" i="20"/>
  <c r="G57" i="20"/>
  <c r="CT56" i="20"/>
  <c r="CK56" i="20"/>
  <c r="CB56" i="20"/>
  <c r="BS56" i="20"/>
  <c r="BJ56" i="20"/>
  <c r="AZ56" i="20"/>
  <c r="AQ56" i="20"/>
  <c r="AH56" i="20"/>
  <c r="Y56" i="20"/>
  <c r="P56" i="20"/>
  <c r="CI101" i="20"/>
  <c r="BW95" i="20"/>
  <c r="AI93" i="20"/>
  <c r="CD91" i="20"/>
  <c r="AB90" i="20"/>
  <c r="CN88" i="20"/>
  <c r="I88" i="20"/>
  <c r="AH87" i="20"/>
  <c r="BG86" i="20"/>
  <c r="CL85" i="20"/>
  <c r="P85" i="20"/>
  <c r="AP84" i="20"/>
  <c r="BX83" i="20"/>
  <c r="S83" i="20"/>
  <c r="BI82" i="20"/>
  <c r="J82" i="20"/>
  <c r="AY81" i="20"/>
  <c r="D81" i="20"/>
  <c r="BK80" i="20"/>
  <c r="U80" i="20"/>
  <c r="CD79" i="20"/>
  <c r="AT79" i="20"/>
  <c r="I79" i="20"/>
  <c r="AJ100" i="20"/>
  <c r="N90" i="20"/>
  <c r="AZ86" i="20"/>
  <c r="BN83" i="20"/>
  <c r="AU81" i="20"/>
  <c r="CB79" i="20"/>
  <c r="BR78" i="20"/>
  <c r="CS77" i="20"/>
  <c r="X77" i="20"/>
  <c r="AY76" i="20"/>
  <c r="BZ75" i="20"/>
  <c r="G75" i="20"/>
  <c r="AZ74" i="20"/>
  <c r="I74" i="20"/>
  <c r="BO73" i="20"/>
  <c r="W73" i="20"/>
  <c r="CC72" i="20"/>
  <c r="AM72" i="20"/>
  <c r="CQ71" i="20"/>
  <c r="BA71" i="20"/>
  <c r="K71" i="20"/>
  <c r="BO70" i="20"/>
  <c r="AC70" i="20"/>
  <c r="CO69" i="20"/>
  <c r="BD69" i="20"/>
  <c r="T69" i="20"/>
  <c r="CE68" i="20"/>
  <c r="AU68" i="20"/>
  <c r="J68" i="20"/>
  <c r="BU67" i="20"/>
  <c r="AK67" i="20"/>
  <c r="CV66" i="20"/>
  <c r="BL66" i="20"/>
  <c r="AC66" i="20"/>
  <c r="CW65" i="20"/>
  <c r="BX65" i="20"/>
  <c r="AY65" i="20"/>
  <c r="AB65" i="20"/>
  <c r="C65" i="20"/>
  <c r="BY64" i="20"/>
  <c r="BC64" i="20"/>
  <c r="AC64" i="20"/>
  <c r="D64" i="20"/>
  <c r="CC63" i="20"/>
  <c r="BD63" i="20"/>
  <c r="AE63" i="20"/>
  <c r="H63" i="20"/>
  <c r="CE62" i="20"/>
  <c r="BF62" i="20"/>
  <c r="AI62" i="20"/>
  <c r="J62" i="20"/>
  <c r="CG61" i="20"/>
  <c r="BJ61" i="20"/>
  <c r="AK61" i="20"/>
  <c r="L61" i="20"/>
  <c r="CK60" i="20"/>
  <c r="BN60" i="20"/>
  <c r="AR60" i="20"/>
  <c r="X60" i="20"/>
  <c r="B60" i="20"/>
  <c r="CB59" i="20"/>
  <c r="BH59" i="20"/>
  <c r="AL59" i="20"/>
  <c r="P59" i="20"/>
  <c r="CR58" i="20"/>
  <c r="BV58" i="20"/>
  <c r="AZ58" i="20"/>
  <c r="AG58" i="20"/>
  <c r="O58" i="20"/>
  <c r="CR57" i="20"/>
  <c r="BZ57" i="20"/>
  <c r="BH57" i="20"/>
  <c r="AP57" i="20"/>
  <c r="W57" i="20"/>
  <c r="E57" i="20"/>
  <c r="CI56" i="20"/>
  <c r="BP56" i="20"/>
  <c r="AX56" i="20"/>
  <c r="AF56" i="20"/>
  <c r="N56" i="20"/>
  <c r="CT55" i="20"/>
  <c r="CI55" i="20"/>
  <c r="BU55" i="20"/>
  <c r="BG55" i="20"/>
  <c r="AV55" i="20"/>
  <c r="AH55" i="20"/>
  <c r="W55" i="20"/>
  <c r="I55" i="20"/>
  <c r="CQ54" i="20"/>
  <c r="CF54" i="20"/>
  <c r="BR54" i="20"/>
  <c r="BG54" i="20"/>
  <c r="AS54" i="20"/>
  <c r="AE54" i="20"/>
  <c r="T54" i="20"/>
  <c r="F54" i="20"/>
  <c r="CQ53" i="20"/>
  <c r="CE53" i="20"/>
  <c r="BU53" i="20"/>
  <c r="BK53" i="20"/>
  <c r="AY53" i="20"/>
  <c r="AO53" i="20"/>
  <c r="AE53" i="20"/>
  <c r="S53" i="20"/>
  <c r="I53" i="20"/>
  <c r="CU52" i="20"/>
  <c r="CI52" i="20"/>
  <c r="BY52" i="20"/>
  <c r="BO52" i="20"/>
  <c r="BC52" i="20"/>
  <c r="AS52" i="20"/>
  <c r="AI52" i="20"/>
  <c r="W52" i="20"/>
  <c r="M52" i="20"/>
  <c r="C52" i="20"/>
  <c r="CM51" i="20"/>
  <c r="CC51" i="20"/>
  <c r="BS51" i="20"/>
  <c r="BG51" i="20"/>
  <c r="AX51" i="20"/>
  <c r="AO51" i="20"/>
  <c r="AF51" i="20"/>
  <c r="W51" i="20"/>
  <c r="M51" i="20"/>
  <c r="D51" i="20"/>
  <c r="CQ50" i="20"/>
  <c r="CH50" i="20"/>
  <c r="BY50" i="20"/>
  <c r="BP50" i="20"/>
  <c r="BG50" i="20"/>
  <c r="AW50" i="20"/>
  <c r="AN50" i="20"/>
  <c r="AE50" i="20"/>
  <c r="V50" i="20"/>
  <c r="M50" i="20"/>
  <c r="D50" i="20"/>
  <c r="CQ49" i="20"/>
  <c r="CG49" i="20"/>
  <c r="BX49" i="20"/>
  <c r="BO49" i="20"/>
  <c r="BF49" i="20"/>
  <c r="AW49" i="20"/>
  <c r="AN49" i="20"/>
  <c r="AE49" i="20"/>
  <c r="U49" i="20"/>
  <c r="L49" i="20"/>
  <c r="C49" i="20"/>
  <c r="CP48" i="20"/>
  <c r="CG48" i="20"/>
  <c r="BX48" i="20"/>
  <c r="BO48" i="20"/>
  <c r="BE48" i="20"/>
  <c r="AV48" i="20"/>
  <c r="AM48" i="20"/>
  <c r="AD48" i="20"/>
  <c r="U48" i="20"/>
  <c r="L48" i="20"/>
  <c r="C48" i="20"/>
  <c r="CO47" i="20"/>
  <c r="CF47" i="20"/>
  <c r="BW47" i="20"/>
  <c r="BN47" i="20"/>
  <c r="BE47" i="20"/>
  <c r="AV47" i="20"/>
  <c r="AM47" i="20"/>
  <c r="AC47" i="20"/>
  <c r="T47" i="20"/>
  <c r="K47" i="20"/>
  <c r="B47" i="20"/>
  <c r="CO46" i="20"/>
  <c r="CF46" i="20"/>
  <c r="BW46" i="20"/>
  <c r="BM46" i="20"/>
  <c r="BD46" i="20"/>
  <c r="AU46" i="20"/>
  <c r="AL46" i="20"/>
  <c r="AC46" i="20"/>
  <c r="T46" i="20"/>
  <c r="K46" i="20"/>
  <c r="CW45" i="20"/>
  <c r="CN45" i="20"/>
  <c r="CE45" i="20"/>
  <c r="BV45" i="20"/>
  <c r="BM45" i="20"/>
  <c r="BD45" i="20"/>
  <c r="AU45" i="20"/>
  <c r="AK45" i="20"/>
  <c r="AB45" i="20"/>
  <c r="S45" i="20"/>
  <c r="J45" i="20"/>
  <c r="CW44" i="20"/>
  <c r="CN44" i="20"/>
  <c r="CE44" i="20"/>
  <c r="BU44" i="20"/>
  <c r="BL44" i="20"/>
  <c r="BC44" i="20"/>
  <c r="AT44" i="20"/>
  <c r="AK44" i="20"/>
  <c r="AB44" i="20"/>
  <c r="T44" i="20"/>
  <c r="L44" i="20"/>
  <c r="D44" i="20"/>
  <c r="CR43" i="20"/>
  <c r="CJ43" i="20"/>
  <c r="CB43" i="20"/>
  <c r="BT43" i="20"/>
  <c r="BL43" i="20"/>
  <c r="BD43" i="20"/>
  <c r="AV43" i="20"/>
  <c r="AN43" i="20"/>
  <c r="AF43" i="20"/>
  <c r="X43" i="20"/>
  <c r="P43" i="20"/>
  <c r="H43" i="20"/>
  <c r="CV42" i="20"/>
  <c r="CN42" i="20"/>
  <c r="CF42" i="20"/>
  <c r="BX42" i="20"/>
  <c r="BP42" i="20"/>
  <c r="BH42" i="20"/>
  <c r="AZ42" i="20"/>
  <c r="G99" i="20"/>
  <c r="CH89" i="20"/>
  <c r="AT86" i="20"/>
  <c r="BH83" i="20"/>
  <c r="AJ81" i="20"/>
  <c r="BU79" i="20"/>
  <c r="BL78" i="20"/>
  <c r="CL77" i="20"/>
  <c r="Q77" i="20"/>
  <c r="AR76" i="20"/>
  <c r="BS75" i="20"/>
  <c r="D75" i="20"/>
  <c r="AW74" i="20"/>
  <c r="D74" i="20"/>
  <c r="BJ73" i="20"/>
  <c r="T73" i="20"/>
  <c r="BX72" i="20"/>
  <c r="AH72" i="20"/>
  <c r="CN71" i="20"/>
  <c r="AV71" i="20"/>
  <c r="F71" i="20"/>
  <c r="BL70" i="20"/>
  <c r="Z70" i="20"/>
  <c r="CK69" i="20"/>
  <c r="BA69" i="20"/>
  <c r="P69" i="20"/>
  <c r="CB68" i="20"/>
  <c r="AQ68" i="20"/>
  <c r="G68" i="20"/>
  <c r="BR67" i="20"/>
  <c r="AG67" i="20"/>
  <c r="CS66" i="20"/>
  <c r="BH66" i="20"/>
  <c r="AB66" i="20"/>
  <c r="CV65" i="20"/>
  <c r="BW65" i="20"/>
  <c r="AW65" i="20"/>
  <c r="AA65" i="20"/>
  <c r="CW64" i="20"/>
  <c r="BX64" i="20"/>
  <c r="BA64" i="20"/>
  <c r="AB64" i="20"/>
  <c r="C64" i="20"/>
  <c r="CB63" i="20"/>
  <c r="BC63" i="20"/>
  <c r="AD63" i="20"/>
  <c r="G63" i="20"/>
  <c r="CD62" i="20"/>
  <c r="BE62" i="20"/>
  <c r="AH62" i="20"/>
  <c r="I62" i="20"/>
  <c r="CF61" i="20"/>
  <c r="BI61" i="20"/>
  <c r="AJ61" i="20"/>
  <c r="K61" i="20"/>
  <c r="CJ60" i="20"/>
  <c r="BM60" i="20"/>
  <c r="AQ60" i="20"/>
  <c r="W60" i="20"/>
  <c r="CW59" i="20"/>
  <c r="CA59" i="20"/>
  <c r="BG59" i="20"/>
  <c r="AK59" i="20"/>
  <c r="O59" i="20"/>
  <c r="CQ58" i="20"/>
  <c r="BU58" i="20"/>
  <c r="AY58" i="20"/>
  <c r="AF58" i="20"/>
  <c r="N58" i="20"/>
  <c r="CQ57" i="20"/>
  <c r="BY57" i="20"/>
  <c r="BG57" i="20"/>
  <c r="AN57" i="20"/>
  <c r="V57" i="20"/>
  <c r="D57" i="20"/>
  <c r="CH56" i="20"/>
  <c r="BO56" i="20"/>
  <c r="AW56" i="20"/>
  <c r="AE56" i="20"/>
  <c r="L56" i="20"/>
  <c r="CS55" i="20"/>
  <c r="CE55" i="20"/>
  <c r="BT55" i="20"/>
  <c r="BF55" i="20"/>
  <c r="AU55" i="20"/>
  <c r="AG55" i="20"/>
  <c r="S55" i="20"/>
  <c r="H55" i="20"/>
  <c r="CP54" i="20"/>
  <c r="CE54" i="20"/>
  <c r="BQ54" i="20"/>
  <c r="BC54" i="20"/>
  <c r="AR54" i="20"/>
  <c r="AD54" i="20"/>
  <c r="S54" i="20"/>
  <c r="E54" i="20"/>
  <c r="CN53" i="20"/>
  <c r="CD53" i="20"/>
  <c r="BT53" i="20"/>
  <c r="BH53" i="20"/>
  <c r="AX53" i="20"/>
  <c r="AN53" i="20"/>
  <c r="AB53" i="20"/>
  <c r="R53" i="20"/>
  <c r="H53" i="20"/>
  <c r="CR52" i="20"/>
  <c r="CH52" i="20"/>
  <c r="BX52" i="20"/>
  <c r="BL52" i="20"/>
  <c r="BB52" i="20"/>
  <c r="AR52" i="20"/>
  <c r="AF52" i="20"/>
  <c r="V52" i="20"/>
  <c r="L52" i="20"/>
  <c r="CV51" i="20"/>
  <c r="CL51" i="20"/>
  <c r="CB51" i="20"/>
  <c r="BP51" i="20"/>
  <c r="BF51" i="20"/>
  <c r="AW51" i="20"/>
  <c r="AN51" i="20"/>
  <c r="AE51" i="20"/>
  <c r="U51" i="20"/>
  <c r="L51" i="20"/>
  <c r="C51" i="20"/>
  <c r="CP50" i="20"/>
  <c r="CG50" i="20"/>
  <c r="BX50" i="20"/>
  <c r="BO50" i="20"/>
  <c r="BE50" i="20"/>
  <c r="AV50" i="20"/>
  <c r="AM50" i="20"/>
  <c r="AD50" i="20"/>
  <c r="U50" i="20"/>
  <c r="L50" i="20"/>
  <c r="C50" i="20"/>
  <c r="CO49" i="20"/>
  <c r="CF49" i="20"/>
  <c r="BW49" i="20"/>
  <c r="BN49" i="20"/>
  <c r="BE49" i="20"/>
  <c r="AV49" i="20"/>
  <c r="AM49" i="20"/>
  <c r="AC49" i="20"/>
  <c r="T49" i="20"/>
  <c r="K49" i="20"/>
  <c r="B49" i="20"/>
  <c r="CO48" i="20"/>
  <c r="CF48" i="20"/>
  <c r="BW48" i="20"/>
  <c r="BM48" i="20"/>
  <c r="BD48" i="20"/>
  <c r="AU48" i="20"/>
  <c r="AL48" i="20"/>
  <c r="AC48" i="20"/>
  <c r="T48" i="20"/>
  <c r="K48" i="20"/>
  <c r="CW47" i="20"/>
  <c r="CN47" i="20"/>
  <c r="CE47" i="20"/>
  <c r="BV47" i="20"/>
  <c r="BM47" i="20"/>
  <c r="BD47" i="20"/>
  <c r="AU47" i="20"/>
  <c r="AK47" i="20"/>
  <c r="AB47" i="20"/>
  <c r="S47" i="20"/>
  <c r="J47" i="20"/>
  <c r="CW46" i="20"/>
  <c r="CN46" i="20"/>
  <c r="CE46" i="20"/>
  <c r="BU46" i="20"/>
  <c r="BL46" i="20"/>
  <c r="BC46" i="20"/>
  <c r="AT46" i="20"/>
  <c r="AK46" i="20"/>
  <c r="AB46" i="20"/>
  <c r="S46" i="20"/>
  <c r="AV95" i="20"/>
  <c r="CE88" i="20"/>
  <c r="BY85" i="20"/>
  <c r="N83" i="20"/>
  <c r="B81" i="20"/>
  <c r="AR79" i="20"/>
  <c r="AS78" i="20"/>
  <c r="BT77" i="20"/>
  <c r="CU76" i="20"/>
  <c r="Z76" i="20"/>
  <c r="BA75" i="20"/>
  <c r="CJ74" i="20"/>
  <c r="AJ74" i="20"/>
  <c r="CP73" i="20"/>
  <c r="AZ73" i="20"/>
  <c r="H73" i="20"/>
  <c r="BN72" i="20"/>
  <c r="X72" i="20"/>
  <c r="CB71" i="20"/>
  <c r="AL71" i="20"/>
  <c r="CR70" i="20"/>
  <c r="BA70" i="20"/>
  <c r="Q70" i="20"/>
  <c r="CB69" i="20"/>
  <c r="AR69" i="20"/>
  <c r="G69" i="20"/>
  <c r="BS68" i="20"/>
  <c r="AH68" i="20"/>
  <c r="CS67" i="20"/>
  <c r="BI67" i="20"/>
  <c r="X67" i="20"/>
  <c r="CJ66" i="20"/>
  <c r="AY66" i="20"/>
  <c r="T66" i="20"/>
  <c r="CO65" i="20"/>
  <c r="BP65" i="20"/>
  <c r="AS65" i="20"/>
  <c r="T65" i="20"/>
  <c r="CQ64" i="20"/>
  <c r="BT64" i="20"/>
  <c r="AU64" i="20"/>
  <c r="U64" i="20"/>
  <c r="CU63" i="20"/>
  <c r="BU63" i="20"/>
  <c r="AV63" i="20"/>
  <c r="Y63" i="20"/>
  <c r="CV62" i="20"/>
  <c r="BW62" i="20"/>
  <c r="AZ62" i="20"/>
  <c r="AA62" i="20"/>
  <c r="B62" i="20"/>
  <c r="CA61" i="20"/>
  <c r="BB61" i="20"/>
  <c r="AC61" i="20"/>
  <c r="F61" i="20"/>
  <c r="CC60" i="20"/>
  <c r="BG60" i="20"/>
  <c r="AM60" i="20"/>
  <c r="Q60" i="20"/>
  <c r="CQ59" i="20"/>
  <c r="BW59" i="20"/>
  <c r="BA59" i="20"/>
  <c r="AE59" i="20"/>
  <c r="K59" i="20"/>
  <c r="CK58" i="20"/>
  <c r="BO58" i="20"/>
  <c r="AU58" i="20"/>
  <c r="AA58" i="20"/>
  <c r="I58" i="20"/>
  <c r="CM57" i="20"/>
  <c r="BT57" i="20"/>
  <c r="BB57" i="20"/>
  <c r="AJ57" i="20"/>
  <c r="R57" i="20"/>
  <c r="CU56" i="20"/>
  <c r="CC56" i="20"/>
  <c r="BK56" i="20"/>
  <c r="AR56" i="20"/>
  <c r="Z56" i="20"/>
  <c r="H56" i="20"/>
  <c r="CR55" i="20"/>
  <c r="CD55" i="20"/>
  <c r="BS55" i="20"/>
  <c r="BE55" i="20"/>
  <c r="AQ55" i="20"/>
  <c r="AF55" i="20"/>
  <c r="R55" i="20"/>
  <c r="G55" i="20"/>
  <c r="CO54" i="20"/>
  <c r="CA54" i="20"/>
  <c r="BP54" i="20"/>
  <c r="BB54" i="20"/>
  <c r="AQ54" i="20"/>
  <c r="AC54" i="20"/>
  <c r="O54" i="20"/>
  <c r="D54" i="20"/>
  <c r="CM53" i="20"/>
  <c r="CC53" i="20"/>
  <c r="BS53" i="20"/>
  <c r="G95" i="20"/>
  <c r="BU88" i="20"/>
  <c r="BR85" i="20"/>
  <c r="C83" i="20"/>
  <c r="CP80" i="20"/>
  <c r="AK79" i="20"/>
  <c r="AJ78" i="20"/>
  <c r="BK77" i="20"/>
  <c r="CL76" i="20"/>
  <c r="Q76" i="20"/>
  <c r="AR75" i="20"/>
  <c r="CB74" i="20"/>
  <c r="AF74" i="20"/>
  <c r="CJ73" i="20"/>
  <c r="AT73" i="20"/>
  <c r="D73" i="20"/>
  <c r="BH72" i="20"/>
  <c r="R72" i="20"/>
  <c r="BX71" i="20"/>
  <c r="AF71" i="20"/>
  <c r="CL70" i="20"/>
  <c r="AW70" i="20"/>
  <c r="L70" i="20"/>
  <c r="BX69" i="20"/>
  <c r="AM69" i="20"/>
  <c r="C69" i="20"/>
  <c r="BN68" i="20"/>
  <c r="AC68" i="20"/>
  <c r="CO67" i="20"/>
  <c r="BA91" i="20"/>
  <c r="AC87" i="20"/>
  <c r="AH84" i="20"/>
  <c r="CT81" i="20"/>
  <c r="S80" i="20"/>
  <c r="CD78" i="20"/>
  <c r="I78" i="20"/>
  <c r="AJ77" i="20"/>
  <c r="BJ76" i="20"/>
  <c r="CK75" i="20"/>
  <c r="P75" i="20"/>
  <c r="BH74" i="20"/>
  <c r="P74" i="20"/>
  <c r="BT73" i="20"/>
  <c r="AD73" i="20"/>
  <c r="CJ72" i="20"/>
  <c r="AR72" i="20"/>
  <c r="B72" i="20"/>
  <c r="BH71" i="20"/>
  <c r="P71" i="20"/>
  <c r="BV70" i="20"/>
  <c r="AI70" i="20"/>
  <c r="CU69" i="20"/>
  <c r="BJ69" i="20"/>
  <c r="Y69" i="20"/>
  <c r="CK68" i="20"/>
  <c r="AZ68" i="20"/>
  <c r="P68" i="20"/>
  <c r="CA67" i="20"/>
  <c r="AQ67" i="20"/>
  <c r="F67" i="20"/>
  <c r="BQ66" i="20"/>
  <c r="AJ66" i="20"/>
  <c r="E66" i="20"/>
  <c r="CC65" i="20"/>
  <c r="BD65" i="20"/>
  <c r="AE65" i="20"/>
  <c r="H65" i="20"/>
  <c r="CE64" i="20"/>
  <c r="BF64" i="20"/>
  <c r="AI64" i="20"/>
  <c r="J64" i="20"/>
  <c r="CG63" i="20"/>
  <c r="BJ63" i="20"/>
  <c r="AK63" i="20"/>
  <c r="L63" i="20"/>
  <c r="CK62" i="20"/>
  <c r="BL62" i="20"/>
  <c r="AM62" i="20"/>
  <c r="P62" i="20"/>
  <c r="CM61" i="20"/>
  <c r="BM61" i="20"/>
  <c r="AQ61" i="20"/>
  <c r="Q61" i="20"/>
  <c r="CN60" i="20"/>
  <c r="BS60" i="20"/>
  <c r="AW60" i="20"/>
  <c r="AA60" i="20"/>
  <c r="G60" i="20"/>
  <c r="CG59" i="20"/>
  <c r="BK59" i="20"/>
  <c r="AQ59" i="20"/>
  <c r="U59" i="20"/>
  <c r="CU58" i="20"/>
  <c r="CA58" i="20"/>
  <c r="BE58" i="20"/>
  <c r="AJ58" i="20"/>
  <c r="R58" i="20"/>
  <c r="CV57" i="20"/>
  <c r="CD57" i="20"/>
  <c r="BK57" i="20"/>
  <c r="AS57" i="20"/>
  <c r="AA57" i="20"/>
  <c r="H57" i="20"/>
  <c r="CL56" i="20"/>
  <c r="BT56" i="20"/>
  <c r="BB56" i="20"/>
  <c r="AI56" i="20"/>
  <c r="Q56" i="20"/>
  <c r="C56" i="20"/>
  <c r="CK55" i="20"/>
  <c r="BW55" i="20"/>
  <c r="BL55" i="20"/>
  <c r="AX55" i="20"/>
  <c r="AM55" i="20"/>
  <c r="G93" i="20"/>
  <c r="AA84" i="20"/>
  <c r="CV78" i="20"/>
  <c r="CJ76" i="20"/>
  <c r="L75" i="20"/>
  <c r="CF73" i="20"/>
  <c r="BG72" i="20"/>
  <c r="BB71" i="20"/>
  <c r="AR70" i="20"/>
  <c r="AL69" i="20"/>
  <c r="AV68" i="20"/>
  <c r="BC67" i="20"/>
  <c r="CD66" i="20"/>
  <c r="O66" i="20"/>
  <c r="BL65" i="20"/>
  <c r="N65" i="20"/>
  <c r="BN64" i="20"/>
  <c r="R64" i="20"/>
  <c r="BP63" i="20"/>
  <c r="T63" i="20"/>
  <c r="BT62" i="20"/>
  <c r="U62" i="20"/>
  <c r="BU61" i="20"/>
  <c r="Y61" i="20"/>
  <c r="BX60" i="20"/>
  <c r="AH60" i="20"/>
  <c r="CN59" i="20"/>
  <c r="AV59" i="20"/>
  <c r="F59" i="20"/>
  <c r="BL58" i="20"/>
  <c r="X58" i="20"/>
  <c r="CI57" i="20"/>
  <c r="AY57" i="20"/>
  <c r="N57" i="20"/>
  <c r="BZ56" i="20"/>
  <c r="AO56" i="20"/>
  <c r="F56" i="20"/>
  <c r="CB55" i="20"/>
  <c r="BC55" i="20"/>
  <c r="AA55" i="20"/>
  <c r="J55" i="20"/>
  <c r="CI54" i="20"/>
  <c r="BO54" i="20"/>
  <c r="AU54" i="20"/>
  <c r="AA54" i="20"/>
  <c r="G54" i="20"/>
  <c r="CJ53" i="20"/>
  <c r="BP53" i="20"/>
  <c r="BD53" i="20"/>
  <c r="AP53" i="20"/>
  <c r="Z53" i="20"/>
  <c r="L53" i="20"/>
  <c r="CV52" i="20"/>
  <c r="CF52" i="20"/>
  <c r="BR52" i="20"/>
  <c r="BD52" i="20"/>
  <c r="AN52" i="20"/>
  <c r="AB52" i="20"/>
  <c r="N52" i="20"/>
  <c r="CT51" i="20"/>
  <c r="CF51" i="20"/>
  <c r="BT51" i="20"/>
  <c r="BD51" i="20"/>
  <c r="AR51" i="20"/>
  <c r="AG51" i="20"/>
  <c r="S51" i="20"/>
  <c r="H51" i="20"/>
  <c r="CR50" i="20"/>
  <c r="CE50" i="20"/>
  <c r="BS50" i="20"/>
  <c r="BH50" i="20"/>
  <c r="AT50" i="20"/>
  <c r="AI50" i="20"/>
  <c r="W50" i="20"/>
  <c r="I50" i="20"/>
  <c r="CT49" i="20"/>
  <c r="CI49" i="20"/>
  <c r="BU49" i="20"/>
  <c r="BI49" i="20"/>
  <c r="AX49" i="20"/>
  <c r="AJ49" i="20"/>
  <c r="Y49" i="20"/>
  <c r="M49" i="20"/>
  <c r="CV48" i="20"/>
  <c r="CJ48" i="20"/>
  <c r="BY48" i="20"/>
  <c r="BK48" i="20"/>
  <c r="AZ48" i="20"/>
  <c r="AN48" i="20"/>
  <c r="AA48" i="20"/>
  <c r="O48" i="20"/>
  <c r="D48" i="20"/>
  <c r="CL47" i="20"/>
  <c r="CA47" i="20"/>
  <c r="BO47" i="20"/>
  <c r="BA47" i="20"/>
  <c r="AP47" i="20"/>
  <c r="AE47" i="20"/>
  <c r="Q47" i="20"/>
  <c r="E47" i="20"/>
  <c r="CP46" i="20"/>
  <c r="CB46" i="20"/>
  <c r="BQ46" i="20"/>
  <c r="BE46" i="20"/>
  <c r="AR46" i="20"/>
  <c r="AF46" i="20"/>
  <c r="U46" i="20"/>
  <c r="H46" i="20"/>
  <c r="CT45" i="20"/>
  <c r="CJ45" i="20"/>
  <c r="BY45" i="20"/>
  <c r="BO45" i="20"/>
  <c r="BE45" i="20"/>
  <c r="AS45" i="20"/>
  <c r="AI45" i="20"/>
  <c r="Y45" i="20"/>
  <c r="O45" i="20"/>
  <c r="D45" i="20"/>
  <c r="CP44" i="20"/>
  <c r="CF44" i="20"/>
  <c r="BT44" i="20"/>
  <c r="BJ44" i="20"/>
  <c r="AZ44" i="20"/>
  <c r="AO44" i="20"/>
  <c r="AE44" i="20"/>
  <c r="V44" i="20"/>
  <c r="M44" i="20"/>
  <c r="C44" i="20"/>
  <c r="CP43" i="20"/>
  <c r="CG43" i="20"/>
  <c r="BX43" i="20"/>
  <c r="BO43" i="20"/>
  <c r="BF43" i="20"/>
  <c r="AW43" i="20"/>
  <c r="AM43" i="20"/>
  <c r="AD43" i="20"/>
  <c r="U43" i="20"/>
  <c r="L43" i="20"/>
  <c r="C43" i="20"/>
  <c r="CP42" i="20"/>
  <c r="CG42" i="20"/>
  <c r="BW42" i="20"/>
  <c r="BN42" i="20"/>
  <c r="BE42" i="20"/>
  <c r="AV42" i="20"/>
  <c r="AN42" i="20"/>
  <c r="AF42" i="20"/>
  <c r="X42" i="20"/>
  <c r="P42" i="20"/>
  <c r="H42" i="20"/>
  <c r="CV41" i="20"/>
  <c r="CN41" i="20"/>
  <c r="CF41" i="20"/>
  <c r="BX41" i="20"/>
  <c r="BP41" i="20"/>
  <c r="BH41" i="20"/>
  <c r="AZ41" i="20"/>
  <c r="AR41" i="20"/>
  <c r="AJ41" i="20"/>
  <c r="AB41" i="20"/>
  <c r="T41" i="20"/>
  <c r="L41" i="20"/>
  <c r="D41" i="20"/>
  <c r="CR40" i="20"/>
  <c r="CJ40" i="20"/>
  <c r="CB40" i="20"/>
  <c r="BT40" i="20"/>
  <c r="BL40" i="20"/>
  <c r="BD40" i="20"/>
  <c r="AV40" i="20"/>
  <c r="AN40" i="20"/>
  <c r="AF40" i="20"/>
  <c r="X40" i="20"/>
  <c r="P40" i="20"/>
  <c r="H40" i="20"/>
  <c r="CV39" i="20"/>
  <c r="CN39" i="20"/>
  <c r="CF39" i="20"/>
  <c r="BX39" i="20"/>
  <c r="BP39" i="20"/>
  <c r="BH39" i="20"/>
  <c r="AZ39" i="20"/>
  <c r="AR39" i="20"/>
  <c r="AJ39" i="20"/>
  <c r="AB39" i="20"/>
  <c r="T39" i="20"/>
  <c r="L39" i="20"/>
  <c r="D39" i="20"/>
  <c r="CR38" i="20"/>
  <c r="CJ38" i="20"/>
  <c r="CB38" i="20"/>
  <c r="BT38" i="20"/>
  <c r="BL38" i="20"/>
  <c r="BD38" i="20"/>
  <c r="AV38" i="20"/>
  <c r="AN38" i="20"/>
  <c r="AF38" i="20"/>
  <c r="X38" i="20"/>
  <c r="P38" i="20"/>
  <c r="H38" i="20"/>
  <c r="CV37" i="20"/>
  <c r="CN37" i="20"/>
  <c r="CF37" i="20"/>
  <c r="BX37" i="20"/>
  <c r="BP37" i="20"/>
  <c r="BH37" i="20"/>
  <c r="AZ37" i="20"/>
  <c r="AR37" i="20"/>
  <c r="AJ37" i="20"/>
  <c r="AB37" i="20"/>
  <c r="T37" i="20"/>
  <c r="L37" i="20"/>
  <c r="D37" i="20"/>
  <c r="CR36" i="20"/>
  <c r="CJ36" i="20"/>
  <c r="CB36" i="20"/>
  <c r="BT36" i="20"/>
  <c r="BL36" i="20"/>
  <c r="BD36" i="20"/>
  <c r="AV36" i="20"/>
  <c r="AN36" i="20"/>
  <c r="AF36" i="20"/>
  <c r="X36" i="20"/>
  <c r="P36" i="20"/>
  <c r="H36" i="20"/>
  <c r="CV35" i="20"/>
  <c r="CN35" i="20"/>
  <c r="CF35" i="20"/>
  <c r="BX35" i="20"/>
  <c r="BP35" i="20"/>
  <c r="BH35" i="20"/>
  <c r="AZ35" i="20"/>
  <c r="AR35" i="20"/>
  <c r="AJ35" i="20"/>
  <c r="AB35" i="20"/>
  <c r="T35" i="20"/>
  <c r="L35" i="20"/>
  <c r="D35" i="20"/>
  <c r="CR34" i="20"/>
  <c r="CJ34" i="20"/>
  <c r="CB34" i="20"/>
  <c r="BT34" i="20"/>
  <c r="BL34" i="20"/>
  <c r="BD34" i="20"/>
  <c r="AV34" i="20"/>
  <c r="AN34" i="20"/>
  <c r="AF34" i="20"/>
  <c r="X34" i="20"/>
  <c r="P34" i="20"/>
  <c r="H34" i="20"/>
  <c r="CV33" i="20"/>
  <c r="CN33" i="20"/>
  <c r="CF33" i="20"/>
  <c r="BX33" i="20"/>
  <c r="BP33" i="20"/>
  <c r="BH33" i="20"/>
  <c r="AZ33" i="20"/>
  <c r="AR33" i="20"/>
  <c r="AJ33" i="20"/>
  <c r="CP92" i="20"/>
  <c r="BD82" i="20"/>
  <c r="BU78" i="20"/>
  <c r="CC76" i="20"/>
  <c r="BZ74" i="20"/>
  <c r="BP73" i="20"/>
  <c r="BD72" i="20"/>
  <c r="AE71" i="20"/>
  <c r="AE70" i="20"/>
  <c r="AI69" i="20"/>
  <c r="AB68" i="20"/>
  <c r="AZ67" i="20"/>
  <c r="CA66" i="20"/>
  <c r="M66" i="20"/>
  <c r="BK65" i="20"/>
  <c r="M65" i="20"/>
  <c r="BM64" i="20"/>
  <c r="Q64" i="20"/>
  <c r="BO63" i="20"/>
  <c r="S63" i="20"/>
  <c r="BS62" i="20"/>
  <c r="T62" i="20"/>
  <c r="BT61" i="20"/>
  <c r="X61" i="20"/>
  <c r="BW60" i="20"/>
  <c r="AG60" i="20"/>
  <c r="CM59" i="20"/>
  <c r="AU59" i="20"/>
  <c r="E59" i="20"/>
  <c r="BK58" i="20"/>
  <c r="W58" i="20"/>
  <c r="CH57" i="20"/>
  <c r="AX57" i="20"/>
  <c r="M57" i="20"/>
  <c r="BX56" i="20"/>
  <c r="AN56" i="20"/>
  <c r="D56" i="20"/>
  <c r="CA55" i="20"/>
  <c r="AY55" i="20"/>
  <c r="Z55" i="20"/>
  <c r="C55" i="20"/>
  <c r="CH54" i="20"/>
  <c r="BK54" i="20"/>
  <c r="AT54" i="20"/>
  <c r="W54" i="20"/>
  <c r="C54" i="20"/>
  <c r="CI53" i="20"/>
  <c r="BO53" i="20"/>
  <c r="BC53" i="20"/>
  <c r="AM53" i="20"/>
  <c r="Y53" i="20"/>
  <c r="K53" i="20"/>
  <c r="CQ52" i="20"/>
  <c r="CE52" i="20"/>
  <c r="BQ52" i="20"/>
  <c r="BA52" i="20"/>
  <c r="AM52" i="20"/>
  <c r="AA52" i="20"/>
  <c r="K52" i="20"/>
  <c r="CS51" i="20"/>
  <c r="CE51" i="20"/>
  <c r="BO51" i="20"/>
  <c r="BC51" i="20"/>
  <c r="AQ51" i="20"/>
  <c r="AC51" i="20"/>
  <c r="R51" i="20"/>
  <c r="G51" i="20"/>
  <c r="CO50" i="20"/>
  <c r="CC50" i="20"/>
  <c r="BR50" i="20"/>
  <c r="BD50" i="20"/>
  <c r="AS50" i="20"/>
  <c r="AG50" i="20"/>
  <c r="T50" i="20"/>
  <c r="H50" i="20"/>
  <c r="CS49" i="20"/>
  <c r="CE49" i="20"/>
  <c r="BT49" i="20"/>
  <c r="BH49" i="20"/>
  <c r="AU49" i="20"/>
  <c r="AI49" i="20"/>
  <c r="X49" i="20"/>
  <c r="J49" i="20"/>
  <c r="CU48" i="20"/>
  <c r="CI48" i="20"/>
  <c r="BU48" i="20"/>
  <c r="BJ48" i="20"/>
  <c r="AY48" i="20"/>
  <c r="AK48" i="20"/>
  <c r="Y48" i="20"/>
  <c r="N48" i="20"/>
  <c r="CV47" i="20"/>
  <c r="CK47" i="20"/>
  <c r="BY47" i="20"/>
  <c r="BL47" i="20"/>
  <c r="AZ47" i="20"/>
  <c r="AO47" i="20"/>
  <c r="AA47" i="20"/>
  <c r="P47" i="20"/>
  <c r="D47" i="20"/>
  <c r="CM46" i="20"/>
  <c r="CA46" i="20"/>
  <c r="BP46" i="20"/>
  <c r="BB46" i="20"/>
  <c r="AQ46" i="20"/>
  <c r="AE46" i="20"/>
  <c r="Q46" i="20"/>
  <c r="G46" i="20"/>
  <c r="CS45" i="20"/>
  <c r="CI45" i="20"/>
  <c r="BX45" i="20"/>
  <c r="BN45" i="20"/>
  <c r="BC45" i="20"/>
  <c r="AR45" i="20"/>
  <c r="AH45" i="20"/>
  <c r="X45" i="20"/>
  <c r="M45" i="20"/>
  <c r="C45" i="20"/>
  <c r="CO44" i="20"/>
  <c r="CC44" i="20"/>
  <c r="BS44" i="20"/>
  <c r="BI44" i="20"/>
  <c r="AY44" i="20"/>
  <c r="AN44" i="20"/>
  <c r="AD44" i="20"/>
  <c r="U44" i="20"/>
  <c r="K44" i="20"/>
  <c r="B44" i="20"/>
  <c r="CO43" i="20"/>
  <c r="CF43" i="20"/>
  <c r="BW43" i="20"/>
  <c r="BN43" i="20"/>
  <c r="BE43" i="20"/>
  <c r="AU43" i="20"/>
  <c r="AL43" i="20"/>
  <c r="AC43" i="20"/>
  <c r="T43" i="20"/>
  <c r="K43" i="20"/>
  <c r="B43" i="20"/>
  <c r="CO42" i="20"/>
  <c r="CE42" i="20"/>
  <c r="BV42" i="20"/>
  <c r="BM42" i="20"/>
  <c r="BD42" i="20"/>
  <c r="AU42" i="20"/>
  <c r="AM42" i="20"/>
  <c r="AE42" i="20"/>
  <c r="W42" i="20"/>
  <c r="O42" i="20"/>
  <c r="G42" i="20"/>
  <c r="CU41" i="20"/>
  <c r="CM41" i="20"/>
  <c r="CE41" i="20"/>
  <c r="BW41" i="20"/>
  <c r="BO41" i="20"/>
  <c r="BG41" i="20"/>
  <c r="AY41" i="20"/>
  <c r="AQ41" i="20"/>
  <c r="AI41" i="20"/>
  <c r="AA41" i="20"/>
  <c r="S41" i="20"/>
  <c r="K41" i="20"/>
  <c r="C41" i="20"/>
  <c r="CQ40" i="20"/>
  <c r="CI40" i="20"/>
  <c r="CA40" i="20"/>
  <c r="BS40" i="20"/>
  <c r="BK40" i="20"/>
  <c r="BC40" i="20"/>
  <c r="AU40" i="20"/>
  <c r="AM40" i="20"/>
  <c r="AE40" i="20"/>
  <c r="W40" i="20"/>
  <c r="O40" i="20"/>
  <c r="G40" i="20"/>
  <c r="CU39" i="20"/>
  <c r="CM39" i="20"/>
  <c r="CE39" i="20"/>
  <c r="BW39" i="20"/>
  <c r="BO39" i="20"/>
  <c r="BG39" i="20"/>
  <c r="AY39" i="20"/>
  <c r="AQ39" i="20"/>
  <c r="AI39" i="20"/>
  <c r="AA39" i="20"/>
  <c r="S39" i="20"/>
  <c r="K39" i="20"/>
  <c r="C39" i="20"/>
  <c r="CQ38" i="20"/>
  <c r="CI38" i="20"/>
  <c r="CA38" i="20"/>
  <c r="BS38" i="20"/>
  <c r="BK38" i="20"/>
  <c r="BC38" i="20"/>
  <c r="AU38" i="20"/>
  <c r="AM38" i="20"/>
  <c r="AE38" i="20"/>
  <c r="W38" i="20"/>
  <c r="O38" i="20"/>
  <c r="G38" i="20"/>
  <c r="CU37" i="20"/>
  <c r="CM37" i="20"/>
  <c r="CE37" i="20"/>
  <c r="BW37" i="20"/>
  <c r="BO37" i="20"/>
  <c r="BG37" i="20"/>
  <c r="AY37" i="20"/>
  <c r="AQ37" i="20"/>
  <c r="AI37" i="20"/>
  <c r="AA37" i="20"/>
  <c r="S37" i="20"/>
  <c r="K37" i="20"/>
  <c r="C37" i="20"/>
  <c r="CQ36" i="20"/>
  <c r="CI36" i="20"/>
  <c r="CA36" i="20"/>
  <c r="BS36" i="20"/>
  <c r="BK36" i="20"/>
  <c r="BC36" i="20"/>
  <c r="AN91" i="20"/>
  <c r="AY82" i="20"/>
  <c r="AH78" i="20"/>
  <c r="BA76" i="20"/>
  <c r="BW74" i="20"/>
  <c r="AS73" i="20"/>
  <c r="AN72" i="20"/>
  <c r="AB71" i="20"/>
  <c r="K70" i="20"/>
  <c r="U69" i="20"/>
  <c r="Y68" i="20"/>
  <c r="AL67" i="20"/>
  <c r="BM66" i="20"/>
  <c r="B66" i="20"/>
  <c r="BB65" i="20"/>
  <c r="D65" i="20"/>
  <c r="BD64" i="20"/>
  <c r="H64" i="20"/>
  <c r="BE63" i="20"/>
  <c r="I63" i="20"/>
  <c r="BI62" i="20"/>
  <c r="K62" i="20"/>
  <c r="BK61" i="20"/>
  <c r="O61" i="20"/>
  <c r="BO60" i="20"/>
  <c r="Y60" i="20"/>
  <c r="CE59" i="20"/>
  <c r="AM59" i="20"/>
  <c r="CS58" i="20"/>
  <c r="BC58" i="20"/>
  <c r="P58" i="20"/>
  <c r="CA57" i="20"/>
  <c r="AQ57" i="20"/>
  <c r="F57" i="20"/>
  <c r="BR56" i="20"/>
  <c r="AG56" i="20"/>
  <c r="CU55" i="20"/>
  <c r="BV55" i="20"/>
  <c r="AW55" i="20"/>
  <c r="Y55" i="20"/>
  <c r="B55" i="20"/>
  <c r="CG54" i="20"/>
  <c r="BJ54" i="20"/>
  <c r="AM54" i="20"/>
  <c r="V54" i="20"/>
  <c r="CU53" i="20"/>
  <c r="CF53" i="20"/>
  <c r="BN53" i="20"/>
  <c r="AZ53" i="20"/>
  <c r="AJ53" i="20"/>
  <c r="X53" i="20"/>
  <c r="J53" i="20"/>
  <c r="CP52" i="20"/>
  <c r="CB52" i="20"/>
  <c r="BP52" i="20"/>
  <c r="AZ52" i="20"/>
  <c r="AL52" i="20"/>
  <c r="X52" i="20"/>
  <c r="H52" i="20"/>
  <c r="CR51" i="20"/>
  <c r="CD51" i="20"/>
  <c r="BN51" i="20"/>
  <c r="BA51" i="20"/>
  <c r="AP51" i="20"/>
  <c r="AB51" i="20"/>
  <c r="Q51" i="20"/>
  <c r="E51" i="20"/>
  <c r="CN50" i="20"/>
  <c r="CB50" i="20"/>
  <c r="BQ50" i="20"/>
  <c r="BC50" i="20"/>
  <c r="AR50" i="20"/>
  <c r="AF50" i="20"/>
  <c r="S50" i="20"/>
  <c r="G50" i="20"/>
  <c r="CR49" i="20"/>
  <c r="CD49" i="20"/>
  <c r="BS49" i="20"/>
  <c r="BG49" i="20"/>
  <c r="AS49" i="20"/>
  <c r="AH49" i="20"/>
  <c r="W49" i="20"/>
  <c r="I49" i="20"/>
  <c r="CS48" i="20"/>
  <c r="CH48" i="20"/>
  <c r="BT48" i="20"/>
  <c r="BI48" i="20"/>
  <c r="AW48" i="20"/>
  <c r="AJ48" i="20"/>
  <c r="X48" i="20"/>
  <c r="M48" i="20"/>
  <c r="CU47" i="20"/>
  <c r="CJ47" i="20"/>
  <c r="BX47" i="20"/>
  <c r="BK47" i="20"/>
  <c r="AY47" i="20"/>
  <c r="AN47" i="20"/>
  <c r="Z47" i="20"/>
  <c r="O47" i="20"/>
  <c r="C47" i="20"/>
  <c r="CK46" i="20"/>
  <c r="BZ46" i="20"/>
  <c r="BO46" i="20"/>
  <c r="BA46" i="20"/>
  <c r="AO46" i="20"/>
  <c r="AD46" i="20"/>
  <c r="P46" i="20"/>
  <c r="F46" i="20"/>
  <c r="CR45" i="20"/>
  <c r="CG45" i="20"/>
  <c r="BW45" i="20"/>
  <c r="BL45" i="20"/>
  <c r="BA45" i="20"/>
  <c r="AQ45" i="20"/>
  <c r="AG45" i="20"/>
  <c r="W45" i="20"/>
  <c r="L45" i="20"/>
  <c r="B45" i="20"/>
  <c r="CM44" i="20"/>
  <c r="CB44" i="20"/>
  <c r="BR44" i="20"/>
  <c r="BH44" i="20"/>
  <c r="AW44" i="20"/>
  <c r="AM44" i="20"/>
  <c r="AC44" i="20"/>
  <c r="S44" i="20"/>
  <c r="J44" i="20"/>
  <c r="CW43" i="20"/>
  <c r="CN43" i="20"/>
  <c r="CE43" i="20"/>
  <c r="BV43" i="20"/>
  <c r="BM43" i="20"/>
  <c r="BC43" i="20"/>
  <c r="AT43" i="20"/>
  <c r="AK43" i="20"/>
  <c r="AB43" i="20"/>
  <c r="S43" i="20"/>
  <c r="J43" i="20"/>
  <c r="CW42" i="20"/>
  <c r="CM42" i="20"/>
  <c r="CD42" i="20"/>
  <c r="BU42" i="20"/>
  <c r="BL42" i="20"/>
  <c r="BC42" i="20"/>
  <c r="AT42" i="20"/>
  <c r="AL42" i="20"/>
  <c r="AD42" i="20"/>
  <c r="V42" i="20"/>
  <c r="N42" i="20"/>
  <c r="F42" i="20"/>
  <c r="CT41" i="20"/>
  <c r="CL41" i="20"/>
  <c r="CD41" i="20"/>
  <c r="BV41" i="20"/>
  <c r="BN41" i="20"/>
  <c r="BF41" i="20"/>
  <c r="AX41" i="20"/>
  <c r="AP41" i="20"/>
  <c r="AH41" i="20"/>
  <c r="Z41" i="20"/>
  <c r="R41" i="20"/>
  <c r="J41" i="20"/>
  <c r="B41" i="20"/>
  <c r="CP40" i="20"/>
  <c r="CH40" i="20"/>
  <c r="BZ40" i="20"/>
  <c r="BR40" i="20"/>
  <c r="BJ40" i="20"/>
  <c r="BB40" i="20"/>
  <c r="AT40" i="20"/>
  <c r="AL40" i="20"/>
  <c r="AD40" i="20"/>
  <c r="V40" i="20"/>
  <c r="N40" i="20"/>
  <c r="F40" i="20"/>
  <c r="CT39" i="20"/>
  <c r="CL39" i="20"/>
  <c r="CD39" i="20"/>
  <c r="BV39" i="20"/>
  <c r="BN39" i="20"/>
  <c r="BF39" i="20"/>
  <c r="AX39" i="20"/>
  <c r="AP39" i="20"/>
  <c r="AH39" i="20"/>
  <c r="Z39" i="20"/>
  <c r="CK87" i="20"/>
  <c r="I85" i="20"/>
  <c r="K80" i="20"/>
  <c r="BB77" i="20"/>
  <c r="AO75" i="20"/>
  <c r="J74" i="20"/>
  <c r="CT72" i="20"/>
  <c r="BW71" i="20"/>
  <c r="BP70" i="20"/>
  <c r="BS69" i="20"/>
  <c r="BM68" i="20"/>
  <c r="BW67" i="20"/>
  <c r="CW66" i="20"/>
  <c r="AF66" i="20"/>
  <c r="BY65" i="20"/>
  <c r="AC65" i="20"/>
  <c r="CC64" i="20"/>
  <c r="AE64" i="20"/>
  <c r="CE63" i="20"/>
  <c r="AI63" i="20"/>
  <c r="CF62" i="20"/>
  <c r="AJ62" i="20"/>
  <c r="CJ61" i="20"/>
  <c r="AL61" i="20"/>
  <c r="CL60" i="20"/>
  <c r="AU60" i="20"/>
  <c r="C60" i="20"/>
  <c r="BI59" i="20"/>
  <c r="S59" i="20"/>
  <c r="BW58" i="20"/>
  <c r="AH58" i="20"/>
  <c r="CT57" i="20"/>
  <c r="BI57" i="20"/>
  <c r="X57" i="20"/>
  <c r="CJ56" i="20"/>
  <c r="AY56" i="20"/>
  <c r="O56" i="20"/>
  <c r="CJ55" i="20"/>
  <c r="BK55" i="20"/>
  <c r="AI55" i="20"/>
  <c r="O55" i="20"/>
  <c r="CN54" i="20"/>
  <c r="BW54" i="20"/>
  <c r="AZ54" i="20"/>
  <c r="AI54" i="20"/>
  <c r="L54" i="20"/>
  <c r="CL53" i="20"/>
  <c r="BW53" i="20"/>
  <c r="BF53" i="20"/>
  <c r="AR53" i="20"/>
  <c r="AF53" i="20"/>
  <c r="P53" i="20"/>
  <c r="B53" i="20"/>
  <c r="CJ52" i="20"/>
  <c r="BT52" i="20"/>
  <c r="BH52" i="20"/>
  <c r="AT52" i="20"/>
  <c r="AD52" i="20"/>
  <c r="P52" i="20"/>
  <c r="D52" i="20"/>
  <c r="CJ51" i="20"/>
  <c r="BV51" i="20"/>
  <c r="BH51" i="20"/>
  <c r="AU51" i="20"/>
  <c r="AI51" i="20"/>
  <c r="X51" i="20"/>
  <c r="J51" i="20"/>
  <c r="CU50" i="20"/>
  <c r="CI50" i="20"/>
  <c r="BU50" i="20"/>
  <c r="BJ50" i="20"/>
  <c r="AY50" i="20"/>
  <c r="AK50" i="20"/>
  <c r="Y50" i="20"/>
  <c r="N50" i="20"/>
  <c r="CV49" i="20"/>
  <c r="CK49" i="20"/>
  <c r="BY49" i="20"/>
  <c r="BL49" i="20"/>
  <c r="AZ49" i="20"/>
  <c r="AO49" i="20"/>
  <c r="AA49" i="20"/>
  <c r="P49" i="20"/>
  <c r="D49" i="20"/>
  <c r="CM48" i="20"/>
  <c r="CA48" i="20"/>
  <c r="BP48" i="20"/>
  <c r="BB48" i="20"/>
  <c r="AQ48" i="20"/>
  <c r="AE48" i="20"/>
  <c r="Q48" i="20"/>
  <c r="F48" i="20"/>
  <c r="CQ47" i="20"/>
  <c r="CC47" i="20"/>
  <c r="BQ47" i="20"/>
  <c r="BF47" i="20"/>
  <c r="AR47" i="20"/>
  <c r="AG47" i="20"/>
  <c r="U47" i="20"/>
  <c r="H47" i="20"/>
  <c r="CR46" i="20"/>
  <c r="CG46" i="20"/>
  <c r="BS46" i="20"/>
  <c r="BH46" i="20"/>
  <c r="AV46" i="20"/>
  <c r="AI46" i="20"/>
  <c r="W46" i="20"/>
  <c r="L46" i="20"/>
  <c r="CV45" i="20"/>
  <c r="CL45" i="20"/>
  <c r="CB45" i="20"/>
  <c r="BQ45" i="20"/>
  <c r="BG45" i="20"/>
  <c r="AW45" i="20"/>
  <c r="AM45" i="20"/>
  <c r="AA45" i="20"/>
  <c r="Q45" i="20"/>
  <c r="G45" i="20"/>
  <c r="CR44" i="20"/>
  <c r="CH44" i="20"/>
  <c r="BX44" i="20"/>
  <c r="BM44" i="20"/>
  <c r="BB44" i="20"/>
  <c r="AR44" i="20"/>
  <c r="AG44" i="20"/>
  <c r="X44" i="20"/>
  <c r="O44" i="20"/>
  <c r="F44" i="20"/>
  <c r="CS43" i="20"/>
  <c r="CI43" i="20"/>
  <c r="BZ43" i="20"/>
  <c r="BQ43" i="20"/>
  <c r="BH43" i="20"/>
  <c r="AY43" i="20"/>
  <c r="AP43" i="20"/>
  <c r="AG43" i="20"/>
  <c r="W43" i="20"/>
  <c r="N43" i="20"/>
  <c r="E43" i="20"/>
  <c r="CR42" i="20"/>
  <c r="CI42" i="20"/>
  <c r="BZ42" i="20"/>
  <c r="BQ42" i="20"/>
  <c r="BG42" i="20"/>
  <c r="AX42" i="20"/>
  <c r="AP42" i="20"/>
  <c r="AH42" i="20"/>
  <c r="Z42" i="20"/>
  <c r="R42" i="20"/>
  <c r="J42" i="20"/>
  <c r="B42" i="20"/>
  <c r="CP41" i="20"/>
  <c r="CH41" i="20"/>
  <c r="BZ41" i="20"/>
  <c r="BR41" i="20"/>
  <c r="BJ41" i="20"/>
  <c r="BB41" i="20"/>
  <c r="AT41" i="20"/>
  <c r="AL41" i="20"/>
  <c r="AD41" i="20"/>
  <c r="V41" i="20"/>
  <c r="N41" i="20"/>
  <c r="F41" i="20"/>
  <c r="CT40" i="20"/>
  <c r="CL40" i="20"/>
  <c r="CD40" i="20"/>
  <c r="BV40" i="20"/>
  <c r="BN40" i="20"/>
  <c r="BF40" i="20"/>
  <c r="AX40" i="20"/>
  <c r="AP40" i="20"/>
  <c r="CQ87" i="20"/>
  <c r="CV77" i="20"/>
  <c r="AE74" i="20"/>
  <c r="L72" i="20"/>
  <c r="CP69" i="20"/>
  <c r="CN67" i="20"/>
  <c r="AS66" i="20"/>
  <c r="AM65" i="20"/>
  <c r="AO64" i="20"/>
  <c r="AS63" i="20"/>
  <c r="AU62" i="20"/>
  <c r="AV61" i="20"/>
  <c r="BD60" i="20"/>
  <c r="BR59" i="20"/>
  <c r="CF58" i="20"/>
  <c r="F58" i="20"/>
  <c r="AF57" i="20"/>
  <c r="BG56" i="20"/>
  <c r="CM55" i="20"/>
  <c r="AO55" i="20"/>
  <c r="CV54" i="20"/>
  <c r="BH54" i="20"/>
  <c r="N54" i="20"/>
  <c r="CA53" i="20"/>
  <c r="AV53" i="20"/>
  <c r="T53" i="20"/>
  <c r="CN52" i="20"/>
  <c r="BJ52" i="20"/>
  <c r="AJ52" i="20"/>
  <c r="F52" i="20"/>
  <c r="BX51" i="20"/>
  <c r="AY51" i="20"/>
  <c r="Z51" i="20"/>
  <c r="CW50" i="20"/>
  <c r="BZ50" i="20"/>
  <c r="BA50" i="20"/>
  <c r="AB50" i="20"/>
  <c r="E50" i="20"/>
  <c r="CB49" i="20"/>
  <c r="BC49" i="20"/>
  <c r="AF49" i="20"/>
  <c r="G49" i="20"/>
  <c r="CC48" i="20"/>
  <c r="BG48" i="20"/>
  <c r="AG48" i="20"/>
  <c r="H48" i="20"/>
  <c r="CG47" i="20"/>
  <c r="BH47" i="20"/>
  <c r="AI47" i="20"/>
  <c r="L47" i="20"/>
  <c r="CI46" i="20"/>
  <c r="BJ46" i="20"/>
  <c r="AM46" i="20"/>
  <c r="N46" i="20"/>
  <c r="CO45" i="20"/>
  <c r="BT45" i="20"/>
  <c r="AY45" i="20"/>
  <c r="AE45" i="20"/>
  <c r="I45" i="20"/>
  <c r="CJ44" i="20"/>
  <c r="BP44" i="20"/>
  <c r="AU44" i="20"/>
  <c r="Z44" i="20"/>
  <c r="H44" i="20"/>
  <c r="CL43" i="20"/>
  <c r="BS43" i="20"/>
  <c r="BA43" i="20"/>
  <c r="AI43" i="20"/>
  <c r="Q43" i="20"/>
  <c r="CT42" i="20"/>
  <c r="CB42" i="20"/>
  <c r="BJ42" i="20"/>
  <c r="AR42" i="20"/>
  <c r="AB42" i="20"/>
  <c r="L42" i="20"/>
  <c r="CR41" i="20"/>
  <c r="CB41" i="20"/>
  <c r="BL41" i="20"/>
  <c r="AV41" i="20"/>
  <c r="AF41" i="20"/>
  <c r="P41" i="20"/>
  <c r="CV40" i="20"/>
  <c r="CF40" i="20"/>
  <c r="BP40" i="20"/>
  <c r="AZ40" i="20"/>
  <c r="AJ40" i="20"/>
  <c r="Y40" i="20"/>
  <c r="K40" i="20"/>
  <c r="CS39" i="20"/>
  <c r="CH39" i="20"/>
  <c r="BT39" i="20"/>
  <c r="BI39" i="20"/>
  <c r="AU39" i="20"/>
  <c r="AG39" i="20"/>
  <c r="V39" i="20"/>
  <c r="J39" i="20"/>
  <c r="CV38" i="20"/>
  <c r="CL38" i="20"/>
  <c r="BZ38" i="20"/>
  <c r="BP38" i="20"/>
  <c r="BF38" i="20"/>
  <c r="AT38" i="20"/>
  <c r="AJ38" i="20"/>
  <c r="Z38" i="20"/>
  <c r="N38" i="20"/>
  <c r="D38" i="20"/>
  <c r="CP37" i="20"/>
  <c r="CD37" i="20"/>
  <c r="BT37" i="20"/>
  <c r="BJ37" i="20"/>
  <c r="AX37" i="20"/>
  <c r="AN37" i="20"/>
  <c r="AD37" i="20"/>
  <c r="R37" i="20"/>
  <c r="H37" i="20"/>
  <c r="CT36" i="20"/>
  <c r="CH36" i="20"/>
  <c r="BX36" i="20"/>
  <c r="BN36" i="20"/>
  <c r="BB36" i="20"/>
  <c r="AS36" i="20"/>
  <c r="AJ36" i="20"/>
  <c r="AA36" i="20"/>
  <c r="R36" i="20"/>
  <c r="I36" i="20"/>
  <c r="CU35" i="20"/>
  <c r="CL35" i="20"/>
  <c r="CC35" i="20"/>
  <c r="BT35" i="20"/>
  <c r="BK35" i="20"/>
  <c r="BB35" i="20"/>
  <c r="AS35" i="20"/>
  <c r="AI35" i="20"/>
  <c r="Z35" i="20"/>
  <c r="Q35" i="20"/>
  <c r="H35" i="20"/>
  <c r="CU34" i="20"/>
  <c r="CL34" i="20"/>
  <c r="CC34" i="20"/>
  <c r="BS34" i="20"/>
  <c r="BJ34" i="20"/>
  <c r="BA34" i="20"/>
  <c r="AR34" i="20"/>
  <c r="AI34" i="20"/>
  <c r="Z34" i="20"/>
  <c r="Q34" i="20"/>
  <c r="G34" i="20"/>
  <c r="CT33" i="20"/>
  <c r="CK33" i="20"/>
  <c r="CB33" i="20"/>
  <c r="BS33" i="20"/>
  <c r="BJ33" i="20"/>
  <c r="BA33" i="20"/>
  <c r="AQ33" i="20"/>
  <c r="AH33" i="20"/>
  <c r="Z33" i="20"/>
  <c r="R33" i="20"/>
  <c r="J33" i="20"/>
  <c r="B33" i="20"/>
  <c r="CP32" i="20"/>
  <c r="CH32" i="20"/>
  <c r="BZ32" i="20"/>
  <c r="BR32" i="20"/>
  <c r="BJ32" i="20"/>
  <c r="BB32" i="20"/>
  <c r="AT32" i="20"/>
  <c r="AL32" i="20"/>
  <c r="AD32" i="20"/>
  <c r="V32" i="20"/>
  <c r="N32" i="20"/>
  <c r="F32" i="20"/>
  <c r="CT31" i="20"/>
  <c r="CL31" i="20"/>
  <c r="CD31" i="20"/>
  <c r="BV31" i="20"/>
  <c r="BN31" i="20"/>
  <c r="BF31" i="20"/>
  <c r="AX31" i="20"/>
  <c r="AP31" i="20"/>
  <c r="AH31" i="20"/>
  <c r="Z31" i="20"/>
  <c r="R31" i="20"/>
  <c r="J31" i="20"/>
  <c r="B31" i="20"/>
  <c r="CP30" i="20"/>
  <c r="CH30" i="20"/>
  <c r="BZ30" i="20"/>
  <c r="BR30" i="20"/>
  <c r="BJ30" i="20"/>
  <c r="BB30" i="20"/>
  <c r="AT30" i="20"/>
  <c r="AL30" i="20"/>
  <c r="AD30" i="20"/>
  <c r="V30" i="20"/>
  <c r="N30" i="20"/>
  <c r="F30" i="20"/>
  <c r="CT29" i="20"/>
  <c r="CL29" i="20"/>
  <c r="CD29" i="20"/>
  <c r="BV29" i="20"/>
  <c r="BN29" i="20"/>
  <c r="BF29" i="20"/>
  <c r="AX29" i="20"/>
  <c r="AP29" i="20"/>
  <c r="AH29" i="20"/>
  <c r="Z29" i="20"/>
  <c r="R29" i="20"/>
  <c r="J29" i="20"/>
  <c r="B29" i="20"/>
  <c r="CP28" i="20"/>
  <c r="CH28" i="20"/>
  <c r="BZ28" i="20"/>
  <c r="BR28" i="20"/>
  <c r="BJ28" i="20"/>
  <c r="BB28" i="20"/>
  <c r="AT28" i="20"/>
  <c r="AL28" i="20"/>
  <c r="AD28" i="20"/>
  <c r="V28" i="20"/>
  <c r="N28" i="20"/>
  <c r="F28" i="20"/>
  <c r="CT27" i="20"/>
  <c r="CL27" i="20"/>
  <c r="CD27" i="20"/>
  <c r="BV27" i="20"/>
  <c r="BN27" i="20"/>
  <c r="BF27" i="20"/>
  <c r="AX27" i="20"/>
  <c r="AP27" i="20"/>
  <c r="AH27" i="20"/>
  <c r="Z27" i="20"/>
  <c r="R27" i="20"/>
  <c r="J27" i="20"/>
  <c r="B27" i="20"/>
  <c r="CP26" i="20"/>
  <c r="CH26" i="20"/>
  <c r="BZ26" i="20"/>
  <c r="BR26" i="20"/>
  <c r="BJ26" i="20"/>
  <c r="BB26" i="20"/>
  <c r="AT26" i="20"/>
  <c r="AL26" i="20"/>
  <c r="AD26" i="20"/>
  <c r="V26" i="20"/>
  <c r="N26" i="20"/>
  <c r="F26" i="20"/>
  <c r="CT25" i="20"/>
  <c r="CL25" i="20"/>
  <c r="CD25" i="20"/>
  <c r="BV25" i="20"/>
  <c r="BN25" i="20"/>
  <c r="BF25" i="20"/>
  <c r="AX25" i="20"/>
  <c r="AP25" i="20"/>
  <c r="AH25" i="20"/>
  <c r="Z25" i="20"/>
  <c r="R25" i="20"/>
  <c r="J25" i="20"/>
  <c r="B25" i="20"/>
  <c r="CP24" i="20"/>
  <c r="CH24" i="20"/>
  <c r="BZ24" i="20"/>
  <c r="BR24" i="20"/>
  <c r="BJ24" i="20"/>
  <c r="BB24" i="20"/>
  <c r="AT24" i="20"/>
  <c r="AL24" i="20"/>
  <c r="AD24" i="20"/>
  <c r="V24" i="20"/>
  <c r="N24" i="20"/>
  <c r="F24" i="20"/>
  <c r="CT23" i="20"/>
  <c r="CL23" i="20"/>
  <c r="CD23" i="20"/>
  <c r="BV23" i="20"/>
  <c r="BN23" i="20"/>
  <c r="BF23" i="20"/>
  <c r="AX23" i="20"/>
  <c r="AP23" i="20"/>
  <c r="AH23" i="20"/>
  <c r="Z23" i="20"/>
  <c r="R23" i="20"/>
  <c r="J23" i="20"/>
  <c r="B23" i="20"/>
  <c r="CP22" i="20"/>
  <c r="CH22" i="20"/>
  <c r="BZ22" i="20"/>
  <c r="BR22" i="20"/>
  <c r="BJ22" i="20"/>
  <c r="BB22" i="20"/>
  <c r="AT22" i="20"/>
  <c r="AL22" i="20"/>
  <c r="AD22" i="20"/>
  <c r="V22" i="20"/>
  <c r="N22" i="20"/>
  <c r="F22" i="20"/>
  <c r="CT21" i="20"/>
  <c r="CL21" i="20"/>
  <c r="CD21" i="20"/>
  <c r="BV21" i="20"/>
  <c r="BN21" i="20"/>
  <c r="BF21" i="20"/>
  <c r="AX21" i="20"/>
  <c r="AP21" i="20"/>
  <c r="AH21" i="20"/>
  <c r="Z21" i="20"/>
  <c r="R21" i="20"/>
  <c r="J21" i="20"/>
  <c r="B21" i="20"/>
  <c r="CP20" i="20"/>
  <c r="CH20" i="20"/>
  <c r="BZ20" i="20"/>
  <c r="BR20" i="20"/>
  <c r="BJ20" i="20"/>
  <c r="BB20" i="20"/>
  <c r="AT20" i="20"/>
  <c r="AL20" i="20"/>
  <c r="AD20" i="20"/>
  <c r="V20" i="20"/>
  <c r="M87" i="20"/>
  <c r="BI77" i="20"/>
  <c r="Z74" i="20"/>
  <c r="CR71" i="20"/>
  <c r="BW69" i="20"/>
  <c r="CJ67" i="20"/>
  <c r="AP66" i="20"/>
  <c r="AL65" i="20"/>
  <c r="AN64" i="20"/>
  <c r="AR63" i="20"/>
  <c r="AS62" i="20"/>
  <c r="AU61" i="20"/>
  <c r="BC60" i="20"/>
  <c r="BQ59" i="20"/>
  <c r="CE58" i="20"/>
  <c r="D58" i="20"/>
  <c r="AE57" i="20"/>
  <c r="BF56" i="20"/>
  <c r="CL55" i="20"/>
  <c r="AN55" i="20"/>
  <c r="CU54" i="20"/>
  <c r="BA54" i="20"/>
  <c r="M54" i="20"/>
  <c r="BX53" i="20"/>
  <c r="AU53" i="20"/>
  <c r="Q53" i="20"/>
  <c r="CM52" i="20"/>
  <c r="BI52" i="20"/>
  <c r="AE52" i="20"/>
  <c r="E52" i="20"/>
  <c r="BW51" i="20"/>
  <c r="AV51" i="20"/>
  <c r="Y51" i="20"/>
  <c r="CV50" i="20"/>
  <c r="BW50" i="20"/>
  <c r="AZ50" i="20"/>
  <c r="AA50" i="20"/>
  <c r="CW49" i="20"/>
  <c r="CA49" i="20"/>
  <c r="BA49" i="20"/>
  <c r="AB49" i="20"/>
  <c r="E49" i="20"/>
  <c r="CB48" i="20"/>
  <c r="BC48" i="20"/>
  <c r="AF48" i="20"/>
  <c r="G48" i="20"/>
  <c r="CD47" i="20"/>
  <c r="BG47" i="20"/>
  <c r="AH47" i="20"/>
  <c r="I47" i="20"/>
  <c r="CH46" i="20"/>
  <c r="BI46" i="20"/>
  <c r="AJ46" i="20"/>
  <c r="M46" i="20"/>
  <c r="CM45" i="20"/>
  <c r="BS45" i="20"/>
  <c r="AX45" i="20"/>
  <c r="AC45" i="20"/>
  <c r="H45" i="20"/>
  <c r="CI44" i="20"/>
  <c r="BO44" i="20"/>
  <c r="AS44" i="20"/>
  <c r="Y44" i="20"/>
  <c r="G44" i="20"/>
  <c r="CK43" i="20"/>
  <c r="BR43" i="20"/>
  <c r="AZ43" i="20"/>
  <c r="AH43" i="20"/>
  <c r="O43" i="20"/>
  <c r="CS42" i="20"/>
  <c r="CA42" i="20"/>
  <c r="BI42" i="20"/>
  <c r="AQ42" i="20"/>
  <c r="AA42" i="20"/>
  <c r="K42" i="20"/>
  <c r="CQ41" i="20"/>
  <c r="CA41" i="20"/>
  <c r="BK41" i="20"/>
  <c r="AU41" i="20"/>
  <c r="AE41" i="20"/>
  <c r="O41" i="20"/>
  <c r="CU40" i="20"/>
  <c r="CE40" i="20"/>
  <c r="BO40" i="20"/>
  <c r="AY40" i="20"/>
  <c r="AI40" i="20"/>
  <c r="U40" i="20"/>
  <c r="J40" i="20"/>
  <c r="CR39" i="20"/>
  <c r="CG39" i="20"/>
  <c r="BS39" i="20"/>
  <c r="BE39" i="20"/>
  <c r="AT39" i="20"/>
  <c r="AF39" i="20"/>
  <c r="U39" i="20"/>
  <c r="I39" i="20"/>
  <c r="CU38" i="20"/>
  <c r="CK38" i="20"/>
  <c r="BY38" i="20"/>
  <c r="BO38" i="20"/>
  <c r="BE38" i="20"/>
  <c r="AS38" i="20"/>
  <c r="AI38" i="20"/>
  <c r="Y38" i="20"/>
  <c r="M38" i="20"/>
  <c r="C38" i="20"/>
  <c r="CO37" i="20"/>
  <c r="CC37" i="20"/>
  <c r="BS37" i="20"/>
  <c r="BI37" i="20"/>
  <c r="AW37" i="20"/>
  <c r="AM37" i="20"/>
  <c r="AC37" i="20"/>
  <c r="Q37" i="20"/>
  <c r="G37" i="20"/>
  <c r="CS36" i="20"/>
  <c r="CG36" i="20"/>
  <c r="BW36" i="20"/>
  <c r="BM36" i="20"/>
  <c r="BA36" i="20"/>
  <c r="AR36" i="20"/>
  <c r="AI36" i="20"/>
  <c r="Z36" i="20"/>
  <c r="Q36" i="20"/>
  <c r="G36" i="20"/>
  <c r="CT35" i="20"/>
  <c r="CK35" i="20"/>
  <c r="CB35" i="20"/>
  <c r="BS35" i="20"/>
  <c r="BJ35" i="20"/>
  <c r="BA35" i="20"/>
  <c r="AQ35" i="20"/>
  <c r="AH35" i="20"/>
  <c r="Y35" i="20"/>
  <c r="P35" i="20"/>
  <c r="G35" i="20"/>
  <c r="CT34" i="20"/>
  <c r="CK34" i="20"/>
  <c r="CA34" i="20"/>
  <c r="BR34" i="20"/>
  <c r="BI34" i="20"/>
  <c r="AZ34" i="20"/>
  <c r="AQ34" i="20"/>
  <c r="AH34" i="20"/>
  <c r="Y34" i="20"/>
  <c r="O34" i="20"/>
  <c r="F34" i="20"/>
  <c r="CS33" i="20"/>
  <c r="CJ33" i="20"/>
  <c r="CA33" i="20"/>
  <c r="BR33" i="20"/>
  <c r="BI33" i="20"/>
  <c r="AY33" i="20"/>
  <c r="AP33" i="20"/>
  <c r="AG33" i="20"/>
  <c r="Y33" i="20"/>
  <c r="Q33" i="20"/>
  <c r="I33" i="20"/>
  <c r="CW32" i="20"/>
  <c r="CO32" i="20"/>
  <c r="CG32" i="20"/>
  <c r="BY32" i="20"/>
  <c r="BQ32" i="20"/>
  <c r="BI32" i="20"/>
  <c r="BA32" i="20"/>
  <c r="AS32" i="20"/>
  <c r="AK32" i="20"/>
  <c r="AC32" i="20"/>
  <c r="U32" i="20"/>
  <c r="M32" i="20"/>
  <c r="E32" i="20"/>
  <c r="CS31" i="20"/>
  <c r="CK31" i="20"/>
  <c r="CC31" i="20"/>
  <c r="BU31" i="20"/>
  <c r="BM31" i="20"/>
  <c r="BE31" i="20"/>
  <c r="AW31" i="20"/>
  <c r="AO31" i="20"/>
  <c r="AG31" i="20"/>
  <c r="Y31" i="20"/>
  <c r="Q31" i="20"/>
  <c r="I31" i="20"/>
  <c r="CW30" i="20"/>
  <c r="CO30" i="20"/>
  <c r="CG30" i="20"/>
  <c r="BY30" i="20"/>
  <c r="BQ30" i="20"/>
  <c r="BI30" i="20"/>
  <c r="BA30" i="20"/>
  <c r="AS30" i="20"/>
  <c r="AK30" i="20"/>
  <c r="AC30" i="20"/>
  <c r="U30" i="20"/>
  <c r="M30" i="20"/>
  <c r="E30" i="20"/>
  <c r="CS29" i="20"/>
  <c r="CK29" i="20"/>
  <c r="CC29" i="20"/>
  <c r="BU29" i="20"/>
  <c r="BM29" i="20"/>
  <c r="BE29" i="20"/>
  <c r="AW29" i="20"/>
  <c r="AO29" i="20"/>
  <c r="AG29" i="20"/>
  <c r="Y29" i="20"/>
  <c r="Q29" i="20"/>
  <c r="I29" i="20"/>
  <c r="CW28" i="20"/>
  <c r="CO28" i="20"/>
  <c r="CG28" i="20"/>
  <c r="BY28" i="20"/>
  <c r="BQ28" i="20"/>
  <c r="BI28" i="20"/>
  <c r="BA28" i="20"/>
  <c r="AS28" i="20"/>
  <c r="AK28" i="20"/>
  <c r="AC28" i="20"/>
  <c r="U28" i="20"/>
  <c r="M28" i="20"/>
  <c r="E28" i="20"/>
  <c r="CS27" i="20"/>
  <c r="CK27" i="20"/>
  <c r="CC27" i="20"/>
  <c r="BU27" i="20"/>
  <c r="BM27" i="20"/>
  <c r="BE27" i="20"/>
  <c r="AW27" i="20"/>
  <c r="AO27" i="20"/>
  <c r="AG27" i="20"/>
  <c r="Y27" i="20"/>
  <c r="Q27" i="20"/>
  <c r="I27" i="20"/>
  <c r="CW26" i="20"/>
  <c r="CO26" i="20"/>
  <c r="CG26" i="20"/>
  <c r="BY26" i="20"/>
  <c r="BQ26" i="20"/>
  <c r="BI26" i="20"/>
  <c r="BA26" i="20"/>
  <c r="AS26" i="20"/>
  <c r="AK26" i="20"/>
  <c r="AC26" i="20"/>
  <c r="U26" i="20"/>
  <c r="M26" i="20"/>
  <c r="E26" i="20"/>
  <c r="CS25" i="20"/>
  <c r="CK25" i="20"/>
  <c r="CC25" i="20"/>
  <c r="BU25" i="20"/>
  <c r="BM25" i="20"/>
  <c r="BE25" i="20"/>
  <c r="AW25" i="20"/>
  <c r="AO25" i="20"/>
  <c r="AG25" i="20"/>
  <c r="Y25" i="20"/>
  <c r="Q25" i="20"/>
  <c r="I25" i="20"/>
  <c r="CW24" i="20"/>
  <c r="CO24" i="20"/>
  <c r="CG24" i="20"/>
  <c r="BY24" i="20"/>
  <c r="BQ24" i="20"/>
  <c r="BI24" i="20"/>
  <c r="BA24" i="20"/>
  <c r="AS24" i="20"/>
  <c r="AK24" i="20"/>
  <c r="AC24" i="20"/>
  <c r="U24" i="20"/>
  <c r="M24" i="20"/>
  <c r="E24" i="20"/>
  <c r="CS23" i="20"/>
  <c r="CK23" i="20"/>
  <c r="CC23" i="20"/>
  <c r="BU23" i="20"/>
  <c r="BM23" i="20"/>
  <c r="BE23" i="20"/>
  <c r="AW23" i="20"/>
  <c r="AO23" i="20"/>
  <c r="AG23" i="20"/>
  <c r="Y23" i="20"/>
  <c r="Q23" i="20"/>
  <c r="I23" i="20"/>
  <c r="CW22" i="20"/>
  <c r="CO22" i="20"/>
  <c r="CG22" i="20"/>
  <c r="BY22" i="20"/>
  <c r="BQ22" i="20"/>
  <c r="BI22" i="20"/>
  <c r="BA22" i="20"/>
  <c r="AS22" i="20"/>
  <c r="AK22" i="20"/>
  <c r="AC22" i="20"/>
  <c r="U22" i="20"/>
  <c r="M22" i="20"/>
  <c r="E22" i="20"/>
  <c r="CS21" i="20"/>
  <c r="CK21" i="20"/>
  <c r="CC21" i="20"/>
  <c r="BU21" i="20"/>
  <c r="BM21" i="20"/>
  <c r="BE21" i="20"/>
  <c r="AW21" i="20"/>
  <c r="AO21" i="20"/>
  <c r="AG21" i="20"/>
  <c r="Y21" i="20"/>
  <c r="Q21" i="20"/>
  <c r="I21" i="20"/>
  <c r="CW20" i="20"/>
  <c r="CO20" i="20"/>
  <c r="CG20" i="20"/>
  <c r="BY20" i="20"/>
  <c r="BQ20" i="20"/>
  <c r="BI20" i="20"/>
  <c r="BA20" i="20"/>
  <c r="AS20" i="20"/>
  <c r="AK20" i="20"/>
  <c r="AC20" i="20"/>
  <c r="U20" i="20"/>
  <c r="M20" i="20"/>
  <c r="E20" i="20"/>
  <c r="CS19" i="20"/>
  <c r="CK19" i="20"/>
  <c r="CC19" i="20"/>
  <c r="BU19" i="20"/>
  <c r="BM19" i="20"/>
  <c r="BE19" i="20"/>
  <c r="AW19" i="20"/>
  <c r="AO19" i="20"/>
  <c r="AG19" i="20"/>
  <c r="Y19" i="20"/>
  <c r="Q19" i="20"/>
  <c r="I19" i="20"/>
  <c r="CW18" i="20"/>
  <c r="CO18" i="20"/>
  <c r="CG18" i="20"/>
  <c r="BY18" i="20"/>
  <c r="BQ18" i="20"/>
  <c r="BI18" i="20"/>
  <c r="BA18" i="20"/>
  <c r="AS18" i="20"/>
  <c r="CP84" i="20"/>
  <c r="Z77" i="20"/>
  <c r="CI73" i="20"/>
  <c r="BR71" i="20"/>
  <c r="BE69" i="20"/>
  <c r="BD67" i="20"/>
  <c r="R66" i="20"/>
  <c r="Q65" i="20"/>
  <c r="S64" i="20"/>
  <c r="U63" i="20"/>
  <c r="Y62" i="20"/>
  <c r="AA61" i="20"/>
  <c r="AI60" i="20"/>
  <c r="AY59" i="20"/>
  <c r="BM58" i="20"/>
  <c r="CJ57" i="20"/>
  <c r="O57" i="20"/>
  <c r="AP56" i="20"/>
  <c r="CC55" i="20"/>
  <c r="AE55" i="20"/>
  <c r="CM54" i="20"/>
  <c r="AY54" i="20"/>
  <c r="K54" i="20"/>
  <c r="BV53" i="20"/>
  <c r="AQ53" i="20"/>
  <c r="O53" i="20"/>
  <c r="CG52" i="20"/>
  <c r="BG52" i="20"/>
  <c r="AC52" i="20"/>
  <c r="CU51" i="20"/>
  <c r="BU51" i="20"/>
  <c r="AS51" i="20"/>
  <c r="T51" i="20"/>
  <c r="CS50" i="20"/>
  <c r="BT50" i="20"/>
  <c r="AU50" i="20"/>
  <c r="X50" i="20"/>
  <c r="CU49" i="20"/>
  <c r="BV49" i="20"/>
  <c r="AY49" i="20"/>
  <c r="Z49" i="20"/>
  <c r="CW48" i="20"/>
  <c r="BZ48" i="20"/>
  <c r="BA48" i="20"/>
  <c r="AB48" i="20"/>
  <c r="E48" i="20"/>
  <c r="CB47" i="20"/>
  <c r="BC47" i="20"/>
  <c r="AF47" i="20"/>
  <c r="G47" i="20"/>
  <c r="CC46" i="20"/>
  <c r="BG46" i="20"/>
  <c r="AG46" i="20"/>
  <c r="I46" i="20"/>
  <c r="CK45" i="20"/>
  <c r="BP45" i="20"/>
  <c r="AV45" i="20"/>
  <c r="Z45" i="20"/>
  <c r="E45" i="20"/>
  <c r="CG44" i="20"/>
  <c r="BK44" i="20"/>
  <c r="AQ44" i="20"/>
  <c r="W44" i="20"/>
  <c r="E44" i="20"/>
  <c r="CH43" i="20"/>
  <c r="BP43" i="20"/>
  <c r="AX43" i="20"/>
  <c r="AE43" i="20"/>
  <c r="M43" i="20"/>
  <c r="CQ42" i="20"/>
  <c r="BY42" i="20"/>
  <c r="BF42" i="20"/>
  <c r="AO42" i="20"/>
  <c r="Y42" i="20"/>
  <c r="I42" i="20"/>
  <c r="CO41" i="20"/>
  <c r="BY41" i="20"/>
  <c r="BI41" i="20"/>
  <c r="AS41" i="20"/>
  <c r="AC41" i="20"/>
  <c r="M41" i="20"/>
  <c r="CS40" i="20"/>
  <c r="CC40" i="20"/>
  <c r="BM40" i="20"/>
  <c r="AW40" i="20"/>
  <c r="AH40" i="20"/>
  <c r="T40" i="20"/>
  <c r="I40" i="20"/>
  <c r="CQ39" i="20"/>
  <c r="CC39" i="20"/>
  <c r="BR39" i="20"/>
  <c r="BD39" i="20"/>
  <c r="AS39" i="20"/>
  <c r="AE39" i="20"/>
  <c r="R39" i="20"/>
  <c r="H39" i="20"/>
  <c r="CT38" i="20"/>
  <c r="CH38" i="20"/>
  <c r="BX38" i="20"/>
  <c r="BN38" i="20"/>
  <c r="BB38" i="20"/>
  <c r="AR38" i="20"/>
  <c r="AH38" i="20"/>
  <c r="V38" i="20"/>
  <c r="L38" i="20"/>
  <c r="B38" i="20"/>
  <c r="CL37" i="20"/>
  <c r="CB37" i="20"/>
  <c r="BR37" i="20"/>
  <c r="BF37" i="20"/>
  <c r="AV37" i="20"/>
  <c r="AL37" i="20"/>
  <c r="Z37" i="20"/>
  <c r="P37" i="20"/>
  <c r="F37" i="20"/>
  <c r="CP36" i="20"/>
  <c r="CF36" i="20"/>
  <c r="BV36" i="20"/>
  <c r="BJ36" i="20"/>
  <c r="AZ36" i="20"/>
  <c r="AQ36" i="20"/>
  <c r="AH36" i="20"/>
  <c r="Y36" i="20"/>
  <c r="O36" i="20"/>
  <c r="F36" i="20"/>
  <c r="CS35" i="20"/>
  <c r="CJ35" i="20"/>
  <c r="CA35" i="20"/>
  <c r="BR35" i="20"/>
  <c r="BI35" i="20"/>
  <c r="AY35" i="20"/>
  <c r="AP35" i="20"/>
  <c r="AG35" i="20"/>
  <c r="X35" i="20"/>
  <c r="O35" i="20"/>
  <c r="F35" i="20"/>
  <c r="CS34" i="20"/>
  <c r="CI34" i="20"/>
  <c r="BZ34" i="20"/>
  <c r="BQ34" i="20"/>
  <c r="BH34" i="20"/>
  <c r="AY34" i="20"/>
  <c r="AP34" i="20"/>
  <c r="AG34" i="20"/>
  <c r="W34" i="20"/>
  <c r="N34" i="20"/>
  <c r="E34" i="20"/>
  <c r="CR33" i="20"/>
  <c r="CI33" i="20"/>
  <c r="BZ33" i="20"/>
  <c r="BQ33" i="20"/>
  <c r="BG33" i="20"/>
  <c r="AX33" i="20"/>
  <c r="AO33" i="20"/>
  <c r="AF33" i="20"/>
  <c r="X33" i="20"/>
  <c r="P33" i="20"/>
  <c r="H33" i="20"/>
  <c r="CV32" i="20"/>
  <c r="CN32" i="20"/>
  <c r="CF32" i="20"/>
  <c r="BX32" i="20"/>
  <c r="BP32" i="20"/>
  <c r="BH32" i="20"/>
  <c r="AZ32" i="20"/>
  <c r="AR32" i="20"/>
  <c r="AJ32" i="20"/>
  <c r="AB32" i="20"/>
  <c r="T32" i="20"/>
  <c r="L32" i="20"/>
  <c r="D32" i="20"/>
  <c r="CR31" i="20"/>
  <c r="CJ31" i="20"/>
  <c r="CB31" i="20"/>
  <c r="BT31" i="20"/>
  <c r="BL31" i="20"/>
  <c r="BD31" i="20"/>
  <c r="AV31" i="20"/>
  <c r="AN31" i="20"/>
  <c r="AF31" i="20"/>
  <c r="X31" i="20"/>
  <c r="P31" i="20"/>
  <c r="H31" i="20"/>
  <c r="CV30" i="20"/>
  <c r="CN30" i="20"/>
  <c r="CF30" i="20"/>
  <c r="BX30" i="20"/>
  <c r="BP30" i="20"/>
  <c r="BH30" i="20"/>
  <c r="AZ30" i="20"/>
  <c r="AR30" i="20"/>
  <c r="AJ30" i="20"/>
  <c r="AB30" i="20"/>
  <c r="T30" i="20"/>
  <c r="L30" i="20"/>
  <c r="D30" i="20"/>
  <c r="CR29" i="20"/>
  <c r="CJ29" i="20"/>
  <c r="CB29" i="20"/>
  <c r="BT29" i="20"/>
  <c r="BL29" i="20"/>
  <c r="BD29" i="20"/>
  <c r="AV29" i="20"/>
  <c r="AN29" i="20"/>
  <c r="AF29" i="20"/>
  <c r="X29" i="20"/>
  <c r="P29" i="20"/>
  <c r="H29" i="20"/>
  <c r="CV28" i="20"/>
  <c r="CN28" i="20"/>
  <c r="CF28" i="20"/>
  <c r="BX28" i="20"/>
  <c r="BP28" i="20"/>
  <c r="BH28" i="20"/>
  <c r="AZ28" i="20"/>
  <c r="AR28" i="20"/>
  <c r="AJ28" i="20"/>
  <c r="AB28" i="20"/>
  <c r="T28" i="20"/>
  <c r="L28" i="20"/>
  <c r="D28" i="20"/>
  <c r="CR27" i="20"/>
  <c r="CJ27" i="20"/>
  <c r="CB27" i="20"/>
  <c r="BT27" i="20"/>
  <c r="BL27" i="20"/>
  <c r="BD27" i="20"/>
  <c r="AV27" i="20"/>
  <c r="AN27" i="20"/>
  <c r="AF27" i="20"/>
  <c r="X27" i="20"/>
  <c r="CP81" i="20"/>
  <c r="N76" i="20"/>
  <c r="AN73" i="20"/>
  <c r="L71" i="20"/>
  <c r="CW68" i="20"/>
  <c r="T67" i="20"/>
  <c r="CM65" i="20"/>
  <c r="CN64" i="20"/>
  <c r="CP63" i="20"/>
  <c r="CT62" i="20"/>
  <c r="CV61" i="20"/>
  <c r="CW60" i="20"/>
  <c r="O60" i="20"/>
  <c r="AC59" i="20"/>
  <c r="AQ58" i="20"/>
  <c r="BR57" i="20"/>
  <c r="CS56" i="20"/>
  <c r="X56" i="20"/>
  <c r="BO55" i="20"/>
  <c r="X55" i="20"/>
  <c r="BZ54" i="20"/>
  <c r="AL54" i="20"/>
  <c r="CT53" i="20"/>
  <c r="BM53" i="20"/>
  <c r="AI53" i="20"/>
  <c r="G53" i="20"/>
  <c r="CA52" i="20"/>
  <c r="AY52" i="20"/>
  <c r="U52" i="20"/>
  <c r="CQ51" i="20"/>
  <c r="BM51" i="20"/>
  <c r="AM51" i="20"/>
  <c r="P51" i="20"/>
  <c r="CM50" i="20"/>
  <c r="BM50" i="20"/>
  <c r="AQ50" i="20"/>
  <c r="Q50" i="20"/>
  <c r="CN49" i="20"/>
  <c r="BQ49" i="20"/>
  <c r="AR49" i="20"/>
  <c r="S49" i="20"/>
  <c r="CR48" i="20"/>
  <c r="BS48" i="20"/>
  <c r="AT48" i="20"/>
  <c r="W48" i="20"/>
  <c r="CT47" i="20"/>
  <c r="BU47" i="20"/>
  <c r="AX47" i="20"/>
  <c r="G79" i="20"/>
  <c r="AH75" i="20"/>
  <c r="CD72" i="20"/>
  <c r="AV70" i="20"/>
  <c r="BI68" i="20"/>
  <c r="CE66" i="20"/>
  <c r="BM65" i="20"/>
  <c r="BO64" i="20"/>
  <c r="BS63" i="20"/>
  <c r="BU62" i="20"/>
  <c r="BW61" i="20"/>
  <c r="CA60" i="20"/>
  <c r="CO59" i="20"/>
  <c r="G59" i="20"/>
  <c r="Y58" i="20"/>
  <c r="AZ57" i="20"/>
  <c r="CA56" i="20"/>
  <c r="G56" i="20"/>
  <c r="BD55" i="20"/>
  <c r="K55" i="20"/>
  <c r="BS54" i="20"/>
  <c r="AB54" i="20"/>
  <c r="CK53" i="20"/>
  <c r="BE53" i="20"/>
  <c r="AA53" i="20"/>
  <c r="CW52" i="20"/>
  <c r="BS52" i="20"/>
  <c r="AQ52" i="20"/>
  <c r="O52" i="20"/>
  <c r="CI51" i="20"/>
  <c r="BE51" i="20"/>
  <c r="AH51" i="20"/>
  <c r="I51" i="20"/>
  <c r="CF50" i="20"/>
  <c r="BI50" i="20"/>
  <c r="AJ50" i="20"/>
  <c r="K50" i="20"/>
  <c r="CJ49" i="20"/>
  <c r="BK49" i="20"/>
  <c r="AK49" i="20"/>
  <c r="O49" i="20"/>
  <c r="CK48" i="20"/>
  <c r="BL48" i="20"/>
  <c r="AO48" i="20"/>
  <c r="P48" i="20"/>
  <c r="CM47" i="20"/>
  <c r="BP47" i="20"/>
  <c r="AQ47" i="20"/>
  <c r="R47" i="20"/>
  <c r="CQ46" i="20"/>
  <c r="BR46" i="20"/>
  <c r="AS46" i="20"/>
  <c r="V46" i="20"/>
  <c r="CU45" i="20"/>
  <c r="CA45" i="20"/>
  <c r="BF45" i="20"/>
  <c r="AJ45" i="20"/>
  <c r="P45" i="20"/>
  <c r="CQ44" i="20"/>
  <c r="BW44" i="20"/>
  <c r="BA44" i="20"/>
  <c r="AF44" i="20"/>
  <c r="N44" i="20"/>
  <c r="CQ43" i="20"/>
  <c r="BY43" i="20"/>
  <c r="BG43" i="20"/>
  <c r="AO43" i="20"/>
  <c r="V43" i="20"/>
  <c r="D43" i="20"/>
  <c r="CH42" i="20"/>
  <c r="BO42" i="20"/>
  <c r="AW42" i="20"/>
  <c r="AG42" i="20"/>
  <c r="Q42" i="20"/>
  <c r="CW41" i="20"/>
  <c r="CG41" i="20"/>
  <c r="BQ41" i="20"/>
  <c r="BA41" i="20"/>
  <c r="AK41" i="20"/>
  <c r="U41" i="20"/>
  <c r="E41" i="20"/>
  <c r="CK40" i="20"/>
  <c r="BU40" i="20"/>
  <c r="BE40" i="20"/>
  <c r="AO40" i="20"/>
  <c r="AA40" i="20"/>
  <c r="M40" i="20"/>
  <c r="B40" i="20"/>
  <c r="CJ39" i="20"/>
  <c r="BY39" i="20"/>
  <c r="BK39" i="20"/>
  <c r="AW39" i="20"/>
  <c r="AL39" i="20"/>
  <c r="X39" i="20"/>
  <c r="N39" i="20"/>
  <c r="B39" i="20"/>
  <c r="CN38" i="20"/>
  <c r="CD38" i="20"/>
  <c r="BR38" i="20"/>
  <c r="BH38" i="20"/>
  <c r="AX38" i="20"/>
  <c r="AL38" i="20"/>
  <c r="AB38" i="20"/>
  <c r="R38" i="20"/>
  <c r="F38" i="20"/>
  <c r="CR37" i="20"/>
  <c r="CH37" i="20"/>
  <c r="BV37" i="20"/>
  <c r="BL37" i="20"/>
  <c r="BB37" i="20"/>
  <c r="AP37" i="20"/>
  <c r="AF37" i="20"/>
  <c r="V37" i="20"/>
  <c r="J37" i="20"/>
  <c r="CV36" i="20"/>
  <c r="CL36" i="20"/>
  <c r="BZ36" i="20"/>
  <c r="BP36" i="20"/>
  <c r="BF36" i="20"/>
  <c r="AU36" i="20"/>
  <c r="AL36" i="20"/>
  <c r="AC36" i="20"/>
  <c r="T36" i="20"/>
  <c r="K36" i="20"/>
  <c r="B36" i="20"/>
  <c r="CO35" i="20"/>
  <c r="CE35" i="20"/>
  <c r="BV35" i="20"/>
  <c r="BM35" i="20"/>
  <c r="BD35" i="20"/>
  <c r="AU35" i="20"/>
  <c r="AL35" i="20"/>
  <c r="AC35" i="20"/>
  <c r="S35" i="20"/>
  <c r="J35" i="20"/>
  <c r="CW34" i="20"/>
  <c r="CN34" i="20"/>
  <c r="CE34" i="20"/>
  <c r="BV34" i="20"/>
  <c r="BM34" i="20"/>
  <c r="BC34" i="20"/>
  <c r="AT34" i="20"/>
  <c r="AK34" i="20"/>
  <c r="AB34" i="20"/>
  <c r="S34" i="20"/>
  <c r="J34" i="20"/>
  <c r="CW33" i="20"/>
  <c r="CM33" i="20"/>
  <c r="CD33" i="20"/>
  <c r="BU33" i="20"/>
  <c r="BL33" i="20"/>
  <c r="BC33" i="20"/>
  <c r="AT33" i="20"/>
  <c r="AK33" i="20"/>
  <c r="AB33" i="20"/>
  <c r="T33" i="20"/>
  <c r="L33" i="20"/>
  <c r="D33" i="20"/>
  <c r="CR32" i="20"/>
  <c r="CJ32" i="20"/>
  <c r="CB32" i="20"/>
  <c r="BT32" i="20"/>
  <c r="BL32" i="20"/>
  <c r="BD32" i="20"/>
  <c r="AV32" i="20"/>
  <c r="AN32" i="20"/>
  <c r="AF32" i="20"/>
  <c r="X32" i="20"/>
  <c r="P32" i="20"/>
  <c r="H32" i="20"/>
  <c r="CV31" i="20"/>
  <c r="CN31" i="20"/>
  <c r="CF31" i="20"/>
  <c r="BX31" i="20"/>
  <c r="BP31" i="20"/>
  <c r="BH31" i="20"/>
  <c r="AZ31" i="20"/>
  <c r="AR31" i="20"/>
  <c r="AJ31" i="20"/>
  <c r="AB31" i="20"/>
  <c r="T31" i="20"/>
  <c r="L31" i="20"/>
  <c r="D31" i="20"/>
  <c r="CR30" i="20"/>
  <c r="CJ30" i="20"/>
  <c r="CB30" i="20"/>
  <c r="BT30" i="20"/>
  <c r="BL30" i="20"/>
  <c r="BD30" i="20"/>
  <c r="AV30" i="20"/>
  <c r="AN30" i="20"/>
  <c r="AF30" i="20"/>
  <c r="X30" i="20"/>
  <c r="P30" i="20"/>
  <c r="H30" i="20"/>
  <c r="CV29" i="20"/>
  <c r="CN29" i="20"/>
  <c r="CF29" i="20"/>
  <c r="BX29" i="20"/>
  <c r="BP29" i="20"/>
  <c r="BH29" i="20"/>
  <c r="AZ29" i="20"/>
  <c r="AR29" i="20"/>
  <c r="AJ29" i="20"/>
  <c r="AB29" i="20"/>
  <c r="T29" i="20"/>
  <c r="L29" i="20"/>
  <c r="D29" i="20"/>
  <c r="CR28" i="20"/>
  <c r="CJ28" i="20"/>
  <c r="CB28" i="20"/>
  <c r="BT28" i="20"/>
  <c r="BL28" i="20"/>
  <c r="BD28" i="20"/>
  <c r="AV28" i="20"/>
  <c r="AN28" i="20"/>
  <c r="AF28" i="20"/>
  <c r="X28" i="20"/>
  <c r="P28" i="20"/>
  <c r="H28" i="20"/>
  <c r="CV27" i="20"/>
  <c r="CN27" i="20"/>
  <c r="CF27" i="20"/>
  <c r="BX27" i="20"/>
  <c r="BP27" i="20"/>
  <c r="BH27" i="20"/>
  <c r="AZ27" i="20"/>
  <c r="AR27" i="20"/>
  <c r="AJ27" i="20"/>
  <c r="BH80" i="20"/>
  <c r="Q72" i="20"/>
  <c r="O67" i="20"/>
  <c r="CO63" i="20"/>
  <c r="AZ61" i="20"/>
  <c r="AA59" i="20"/>
  <c r="CR56" i="20"/>
  <c r="AP55" i="20"/>
  <c r="AJ54" i="20"/>
  <c r="AH53" i="20"/>
  <c r="BK52" i="20"/>
  <c r="CK51" i="20"/>
  <c r="O51" i="20"/>
  <c r="BB50" i="20"/>
  <c r="CL49" i="20"/>
  <c r="R49" i="20"/>
  <c r="BH48" i="20"/>
  <c r="CR47" i="20"/>
  <c r="Y47" i="20"/>
  <c r="BY46" i="20"/>
  <c r="AA46" i="20"/>
  <c r="CF45" i="20"/>
  <c r="AP45" i="20"/>
  <c r="CV44" i="20"/>
  <c r="BG44" i="20"/>
  <c r="R44" i="20"/>
  <c r="CD43" i="20"/>
  <c r="AS43" i="20"/>
  <c r="I43" i="20"/>
  <c r="BT42" i="20"/>
  <c r="AK42" i="20"/>
  <c r="E42" i="20"/>
  <c r="BU41" i="20"/>
  <c r="AO41" i="20"/>
  <c r="I41" i="20"/>
  <c r="BY40" i="20"/>
  <c r="AS40" i="20"/>
  <c r="S40" i="20"/>
  <c r="CP39" i="20"/>
  <c r="BQ39" i="20"/>
  <c r="AO39" i="20"/>
  <c r="Q39" i="20"/>
  <c r="CS38" i="20"/>
  <c r="BW38" i="20"/>
  <c r="BA38" i="20"/>
  <c r="AG38" i="20"/>
  <c r="K38" i="20"/>
  <c r="CK37" i="20"/>
  <c r="BQ37" i="20"/>
  <c r="AU37" i="20"/>
  <c r="Y37" i="20"/>
  <c r="E37" i="20"/>
  <c r="CE36" i="20"/>
  <c r="BI36" i="20"/>
  <c r="AP36" i="20"/>
  <c r="W36" i="20"/>
  <c r="E36" i="20"/>
  <c r="CI35" i="20"/>
  <c r="BQ35" i="20"/>
  <c r="AX35" i="20"/>
  <c r="AF35" i="20"/>
  <c r="N35" i="20"/>
  <c r="CQ34" i="20"/>
  <c r="BY34" i="20"/>
  <c r="BG34" i="20"/>
  <c r="AO34" i="20"/>
  <c r="V34" i="20"/>
  <c r="D34" i="20"/>
  <c r="CH33" i="20"/>
  <c r="BO33" i="20"/>
  <c r="AW33" i="20"/>
  <c r="AE33" i="20"/>
  <c r="O33" i="20"/>
  <c r="CU32" i="20"/>
  <c r="CE32" i="20"/>
  <c r="BO32" i="20"/>
  <c r="AY32" i="20"/>
  <c r="AI32" i="20"/>
  <c r="S32" i="20"/>
  <c r="C32" i="20"/>
  <c r="CI31" i="20"/>
  <c r="BS31" i="20"/>
  <c r="BC31" i="20"/>
  <c r="AM31" i="20"/>
  <c r="W31" i="20"/>
  <c r="G31" i="20"/>
  <c r="CM30" i="20"/>
  <c r="BW30" i="20"/>
  <c r="BG30" i="20"/>
  <c r="AQ30" i="20"/>
  <c r="AA30" i="20"/>
  <c r="K30" i="20"/>
  <c r="CQ29" i="20"/>
  <c r="CA29" i="20"/>
  <c r="BK29" i="20"/>
  <c r="AU29" i="20"/>
  <c r="AE29" i="20"/>
  <c r="O29" i="20"/>
  <c r="CU28" i="20"/>
  <c r="CE28" i="20"/>
  <c r="BO28" i="20"/>
  <c r="AY28" i="20"/>
  <c r="AI28" i="20"/>
  <c r="S28" i="20"/>
  <c r="C28" i="20"/>
  <c r="CI27" i="20"/>
  <c r="BS27" i="20"/>
  <c r="BC27" i="20"/>
  <c r="AM27" i="20"/>
  <c r="AA27" i="20"/>
  <c r="N27" i="20"/>
  <c r="D27" i="20"/>
  <c r="CN26" i="20"/>
  <c r="CD26" i="20"/>
  <c r="BT26" i="20"/>
  <c r="BH26" i="20"/>
  <c r="AX26" i="20"/>
  <c r="AN26" i="20"/>
  <c r="AB26" i="20"/>
  <c r="R26" i="20"/>
  <c r="H26" i="20"/>
  <c r="CR25" i="20"/>
  <c r="CH25" i="20"/>
  <c r="BX25" i="20"/>
  <c r="BL25" i="20"/>
  <c r="BB25" i="20"/>
  <c r="AR25" i="20"/>
  <c r="AF25" i="20"/>
  <c r="V25" i="20"/>
  <c r="L25" i="20"/>
  <c r="CV24" i="20"/>
  <c r="CL24" i="20"/>
  <c r="CB24" i="20"/>
  <c r="BP24" i="20"/>
  <c r="BF24" i="20"/>
  <c r="AV24" i="20"/>
  <c r="AJ24" i="20"/>
  <c r="Z24" i="20"/>
  <c r="P24" i="20"/>
  <c r="D24" i="20"/>
  <c r="CP23" i="20"/>
  <c r="CF23" i="20"/>
  <c r="BT23" i="20"/>
  <c r="BJ23" i="20"/>
  <c r="AZ23" i="20"/>
  <c r="AN23" i="20"/>
  <c r="AD23" i="20"/>
  <c r="T23" i="20"/>
  <c r="H23" i="20"/>
  <c r="CT22" i="20"/>
  <c r="CJ22" i="20"/>
  <c r="BX22" i="20"/>
  <c r="BN22" i="20"/>
  <c r="BD22" i="20"/>
  <c r="AR22" i="20"/>
  <c r="AH22" i="20"/>
  <c r="X22" i="20"/>
  <c r="L22" i="20"/>
  <c r="B22" i="20"/>
  <c r="CN21" i="20"/>
  <c r="CB21" i="20"/>
  <c r="BR21" i="20"/>
  <c r="BH21" i="20"/>
  <c r="AV21" i="20"/>
  <c r="AL21" i="20"/>
  <c r="AB21" i="20"/>
  <c r="P21" i="20"/>
  <c r="F21" i="20"/>
  <c r="CR20" i="20"/>
  <c r="CF20" i="20"/>
  <c r="BV20" i="20"/>
  <c r="BL20" i="20"/>
  <c r="AZ20" i="20"/>
  <c r="AP20" i="20"/>
  <c r="AF20" i="20"/>
  <c r="T20" i="20"/>
  <c r="K20" i="20"/>
  <c r="B20" i="20"/>
  <c r="CO19" i="20"/>
  <c r="CF19" i="20"/>
  <c r="BW19" i="20"/>
  <c r="BN19" i="20"/>
  <c r="BD19" i="20"/>
  <c r="AU19" i="20"/>
  <c r="AL19" i="20"/>
  <c r="AC19" i="20"/>
  <c r="T19" i="20"/>
  <c r="K19" i="20"/>
  <c r="B19" i="20"/>
  <c r="CN18" i="20"/>
  <c r="CE18" i="20"/>
  <c r="BV18" i="20"/>
  <c r="BM18" i="20"/>
  <c r="BD18" i="20"/>
  <c r="AU18" i="20"/>
  <c r="AL18" i="20"/>
  <c r="AD18" i="20"/>
  <c r="V18" i="20"/>
  <c r="N18" i="20"/>
  <c r="F18" i="20"/>
  <c r="CT17" i="20"/>
  <c r="CL17" i="20"/>
  <c r="CD17" i="20"/>
  <c r="BV17" i="20"/>
  <c r="BN17" i="20"/>
  <c r="BF17" i="20"/>
  <c r="AX17" i="20"/>
  <c r="AP17" i="20"/>
  <c r="AH17" i="20"/>
  <c r="Z17" i="20"/>
  <c r="R17" i="20"/>
  <c r="J17" i="20"/>
  <c r="B17" i="20"/>
  <c r="CP16" i="20"/>
  <c r="CH16" i="20"/>
  <c r="BZ16" i="20"/>
  <c r="BR16" i="20"/>
  <c r="BJ16" i="20"/>
  <c r="BB16" i="20"/>
  <c r="AT16" i="20"/>
  <c r="AL16" i="20"/>
  <c r="AD16" i="20"/>
  <c r="V16" i="20"/>
  <c r="N16" i="20"/>
  <c r="F16" i="20"/>
  <c r="CT15" i="20"/>
  <c r="CL15" i="20"/>
  <c r="CD15" i="20"/>
  <c r="BV15" i="20"/>
  <c r="BN15" i="20"/>
  <c r="BF15" i="20"/>
  <c r="AX15" i="20"/>
  <c r="AP15" i="20"/>
  <c r="AH15" i="20"/>
  <c r="Z15" i="20"/>
  <c r="R15" i="20"/>
  <c r="J15" i="20"/>
  <c r="B15" i="20"/>
  <c r="CP14" i="20"/>
  <c r="CH14" i="20"/>
  <c r="BZ14" i="20"/>
  <c r="BR14" i="20"/>
  <c r="BJ14" i="20"/>
  <c r="BB14" i="20"/>
  <c r="AT14" i="20"/>
  <c r="AL14" i="20"/>
  <c r="AD14" i="20"/>
  <c r="V14" i="20"/>
  <c r="N14" i="20"/>
  <c r="F14" i="20"/>
  <c r="CT13" i="20"/>
  <c r="CL13" i="20"/>
  <c r="CD13" i="20"/>
  <c r="BV13" i="20"/>
  <c r="BN13" i="20"/>
  <c r="BF13" i="20"/>
  <c r="AX13" i="20"/>
  <c r="AP13" i="20"/>
  <c r="AH13" i="20"/>
  <c r="Z13" i="20"/>
  <c r="R13" i="20"/>
  <c r="J13" i="20"/>
  <c r="B13" i="20"/>
  <c r="CP12" i="20"/>
  <c r="CH12" i="20"/>
  <c r="BZ12" i="20"/>
  <c r="BR12" i="20"/>
  <c r="BJ12" i="20"/>
  <c r="BB12" i="20"/>
  <c r="AT12" i="20"/>
  <c r="AL12" i="20"/>
  <c r="AD12" i="20"/>
  <c r="V12" i="20"/>
  <c r="N12" i="20"/>
  <c r="F12" i="20"/>
  <c r="CT11" i="20"/>
  <c r="CL11" i="20"/>
  <c r="CD11" i="20"/>
  <c r="BV11" i="20"/>
  <c r="BN11" i="20"/>
  <c r="BF11" i="20"/>
  <c r="AX11" i="20"/>
  <c r="AP11" i="20"/>
  <c r="AH11" i="20"/>
  <c r="Z11" i="20"/>
  <c r="R11" i="20"/>
  <c r="J11" i="20"/>
  <c r="B11" i="20"/>
  <c r="CP10" i="20"/>
  <c r="CH10" i="20"/>
  <c r="BZ10" i="20"/>
  <c r="BR10" i="20"/>
  <c r="BJ10" i="20"/>
  <c r="BB10" i="20"/>
  <c r="AT10" i="20"/>
  <c r="AL10" i="20"/>
  <c r="AD10" i="20"/>
  <c r="V10" i="20"/>
  <c r="N10" i="20"/>
  <c r="F10" i="20"/>
  <c r="CT9" i="20"/>
  <c r="CL9" i="20"/>
  <c r="CD9" i="20"/>
  <c r="BV9" i="20"/>
  <c r="BN9" i="20"/>
  <c r="BF9" i="20"/>
  <c r="AX9" i="20"/>
  <c r="AP9" i="20"/>
  <c r="AH9" i="20"/>
  <c r="Z9" i="20"/>
  <c r="R9" i="20"/>
  <c r="J9" i="20"/>
  <c r="B9" i="20"/>
  <c r="CP8" i="20"/>
  <c r="CH8" i="20"/>
  <c r="BZ8" i="20"/>
  <c r="BR8" i="20"/>
  <c r="BJ8" i="20"/>
  <c r="BB8" i="20"/>
  <c r="AT8" i="20"/>
  <c r="AL8" i="20"/>
  <c r="AD8" i="20"/>
  <c r="V8" i="20"/>
  <c r="N8" i="20"/>
  <c r="F8" i="20"/>
  <c r="CT7" i="20"/>
  <c r="CL7" i="20"/>
  <c r="CD7" i="20"/>
  <c r="BV7" i="20"/>
  <c r="BN7" i="20"/>
  <c r="BF7" i="20"/>
  <c r="AX7" i="20"/>
  <c r="AP7" i="20"/>
  <c r="AH7" i="20"/>
  <c r="Z7" i="20"/>
  <c r="R7" i="20"/>
  <c r="J7" i="20"/>
  <c r="B7" i="20"/>
  <c r="CP6" i="20"/>
  <c r="CH6" i="20"/>
  <c r="BZ6" i="20"/>
  <c r="BR6" i="20"/>
  <c r="BJ6" i="20"/>
  <c r="BB6" i="20"/>
  <c r="AT6" i="20"/>
  <c r="AL6" i="20"/>
  <c r="AD6" i="20"/>
  <c r="V6" i="20"/>
  <c r="N6" i="20"/>
  <c r="F6" i="20"/>
  <c r="CT5" i="20"/>
  <c r="CL5" i="20"/>
  <c r="CD5" i="20"/>
  <c r="BV5" i="20"/>
  <c r="BN5" i="20"/>
  <c r="BF5" i="20"/>
  <c r="AX5" i="20"/>
  <c r="AP5" i="20"/>
  <c r="AH5" i="20"/>
  <c r="Z5" i="20"/>
  <c r="R5" i="20"/>
  <c r="J5" i="20"/>
  <c r="B5" i="20"/>
  <c r="CP4" i="20"/>
  <c r="CQ5" i="22" s="1"/>
  <c r="CH4" i="20"/>
  <c r="CI5" i="22" s="1"/>
  <c r="BZ4" i="20"/>
  <c r="CA5" i="22" s="1"/>
  <c r="BR4" i="20"/>
  <c r="BS5" i="22" s="1"/>
  <c r="BJ4" i="20"/>
  <c r="BK5" i="22" s="1"/>
  <c r="BB4" i="20"/>
  <c r="BC5" i="22" s="1"/>
  <c r="AT4" i="20"/>
  <c r="AU5" i="22" s="1"/>
  <c r="AL4" i="20"/>
  <c r="AM5" i="22" s="1"/>
  <c r="AD4" i="20"/>
  <c r="AE5" i="22" s="1"/>
  <c r="V4" i="20"/>
  <c r="W5" i="22" s="1"/>
  <c r="N4" i="20"/>
  <c r="O5" i="22" s="1"/>
  <c r="F4" i="20"/>
  <c r="G5" i="22" s="1"/>
  <c r="CT3" i="20"/>
  <c r="CL3" i="20"/>
  <c r="CD3" i="20"/>
  <c r="BV3" i="20"/>
  <c r="BN3" i="20"/>
  <c r="BF3" i="20"/>
  <c r="AX3" i="20"/>
  <c r="AP3" i="20"/>
  <c r="AH3" i="20"/>
  <c r="Z3" i="20"/>
  <c r="R3" i="20"/>
  <c r="J3" i="20"/>
  <c r="AZ80" i="20"/>
  <c r="CK70" i="20"/>
  <c r="AU66" i="20"/>
  <c r="CN63" i="20"/>
  <c r="CV60" i="20"/>
  <c r="CI58" i="20"/>
  <c r="CQ56" i="20"/>
  <c r="Q55" i="20"/>
  <c r="U54" i="20"/>
  <c r="AG53" i="20"/>
  <c r="AV52" i="20"/>
  <c r="CA51" i="20"/>
  <c r="K51" i="20"/>
  <c r="AO50" i="20"/>
  <c r="CC49" i="20"/>
  <c r="Q49" i="20"/>
  <c r="AS48" i="20"/>
  <c r="CI47" i="20"/>
  <c r="X47" i="20"/>
  <c r="BX46" i="20"/>
  <c r="Y46" i="20"/>
  <c r="CD45" i="20"/>
  <c r="AO45" i="20"/>
  <c r="CU44" i="20"/>
  <c r="BE44" i="20"/>
  <c r="Q44" i="20"/>
  <c r="CC43" i="20"/>
  <c r="AR43" i="20"/>
  <c r="G43" i="20"/>
  <c r="BS42" i="20"/>
  <c r="AJ42" i="20"/>
  <c r="D42" i="20"/>
  <c r="BT41" i="20"/>
  <c r="AN41" i="20"/>
  <c r="H41" i="20"/>
  <c r="BX40" i="20"/>
  <c r="AR40" i="20"/>
  <c r="R40" i="20"/>
  <c r="CO39" i="20"/>
  <c r="BM39" i="20"/>
  <c r="AN39" i="20"/>
  <c r="P39" i="20"/>
  <c r="CP38" i="20"/>
  <c r="BV38" i="20"/>
  <c r="AZ38" i="20"/>
  <c r="AD38" i="20"/>
  <c r="J38" i="20"/>
  <c r="CJ37" i="20"/>
  <c r="BN37" i="20"/>
  <c r="AT37" i="20"/>
  <c r="X37" i="20"/>
  <c r="B37" i="20"/>
  <c r="CD36" i="20"/>
  <c r="BH36" i="20"/>
  <c r="AO36" i="20"/>
  <c r="V36" i="20"/>
  <c r="D36" i="20"/>
  <c r="CH35" i="20"/>
  <c r="BO35" i="20"/>
  <c r="AW35" i="20"/>
  <c r="AE35" i="20"/>
  <c r="M35" i="20"/>
  <c r="CP34" i="20"/>
  <c r="BX34" i="20"/>
  <c r="BF34" i="20"/>
  <c r="AM34" i="20"/>
  <c r="U34" i="20"/>
  <c r="C34" i="20"/>
  <c r="CG33" i="20"/>
  <c r="BN33" i="20"/>
  <c r="AV33" i="20"/>
  <c r="AD33" i="20"/>
  <c r="N33" i="20"/>
  <c r="CT32" i="20"/>
  <c r="CD32" i="20"/>
  <c r="BN32" i="20"/>
  <c r="AX32" i="20"/>
  <c r="AH32" i="20"/>
  <c r="R32" i="20"/>
  <c r="B32" i="20"/>
  <c r="CH31" i="20"/>
  <c r="BR31" i="20"/>
  <c r="BB31" i="20"/>
  <c r="AL31" i="20"/>
  <c r="V31" i="20"/>
  <c r="F31" i="20"/>
  <c r="CL30" i="20"/>
  <c r="BV30" i="20"/>
  <c r="BF30" i="20"/>
  <c r="AP30" i="20"/>
  <c r="Z30" i="20"/>
  <c r="J30" i="20"/>
  <c r="CP29" i="20"/>
  <c r="BZ29" i="20"/>
  <c r="BJ29" i="20"/>
  <c r="AT29" i="20"/>
  <c r="AD29" i="20"/>
  <c r="N29" i="20"/>
  <c r="CT28" i="20"/>
  <c r="CD28" i="20"/>
  <c r="BN28" i="20"/>
  <c r="AX28" i="20"/>
  <c r="AH28" i="20"/>
  <c r="R28" i="20"/>
  <c r="B28" i="20"/>
  <c r="CH27" i="20"/>
  <c r="BR27" i="20"/>
  <c r="BB27" i="20"/>
  <c r="AL27" i="20"/>
  <c r="W27" i="20"/>
  <c r="M27" i="20"/>
  <c r="C27" i="20"/>
  <c r="CM26" i="20"/>
  <c r="CC26" i="20"/>
  <c r="BS26" i="20"/>
  <c r="BG26" i="20"/>
  <c r="AW26" i="20"/>
  <c r="AM26" i="20"/>
  <c r="AA26" i="20"/>
  <c r="Q26" i="20"/>
  <c r="G26" i="20"/>
  <c r="CQ25" i="20"/>
  <c r="CG25" i="20"/>
  <c r="BW25" i="20"/>
  <c r="BK25" i="20"/>
  <c r="BA25" i="20"/>
  <c r="AQ25" i="20"/>
  <c r="AE25" i="20"/>
  <c r="U25" i="20"/>
  <c r="K25" i="20"/>
  <c r="CU24" i="20"/>
  <c r="CK24" i="20"/>
  <c r="CA24" i="20"/>
  <c r="BO24" i="20"/>
  <c r="BE24" i="20"/>
  <c r="AU24" i="20"/>
  <c r="AI24" i="20"/>
  <c r="Y24" i="20"/>
  <c r="O24" i="20"/>
  <c r="C24" i="20"/>
  <c r="CO23" i="20"/>
  <c r="CE23" i="20"/>
  <c r="BS23" i="20"/>
  <c r="BI23" i="20"/>
  <c r="AY23" i="20"/>
  <c r="AM23" i="20"/>
  <c r="AC23" i="20"/>
  <c r="S23" i="20"/>
  <c r="G23" i="20"/>
  <c r="CS22" i="20"/>
  <c r="CI22" i="20"/>
  <c r="BW22" i="20"/>
  <c r="BM22" i="20"/>
  <c r="BC22" i="20"/>
  <c r="AQ22" i="20"/>
  <c r="AG22" i="20"/>
  <c r="W22" i="20"/>
  <c r="K22" i="20"/>
  <c r="CW21" i="20"/>
  <c r="CM21" i="20"/>
  <c r="CA21" i="20"/>
  <c r="BQ21" i="20"/>
  <c r="BG21" i="20"/>
  <c r="AU21" i="20"/>
  <c r="AK21" i="20"/>
  <c r="AA21" i="20"/>
  <c r="O21" i="20"/>
  <c r="E21" i="20"/>
  <c r="CQ20" i="20"/>
  <c r="CE20" i="20"/>
  <c r="BU20" i="20"/>
  <c r="BK20" i="20"/>
  <c r="AY20" i="20"/>
  <c r="AO20" i="20"/>
  <c r="AE20" i="20"/>
  <c r="S20" i="20"/>
  <c r="J20" i="20"/>
  <c r="CW19" i="20"/>
  <c r="CN19" i="20"/>
  <c r="CE19" i="20"/>
  <c r="BV19" i="20"/>
  <c r="BL19" i="20"/>
  <c r="BC19" i="20"/>
  <c r="AT19" i="20"/>
  <c r="AK19" i="20"/>
  <c r="AB19" i="20"/>
  <c r="S19" i="20"/>
  <c r="J19" i="20"/>
  <c r="CV18" i="20"/>
  <c r="CM18" i="20"/>
  <c r="CD18" i="20"/>
  <c r="BU18" i="20"/>
  <c r="BL18" i="20"/>
  <c r="BC18" i="20"/>
  <c r="AT18" i="20"/>
  <c r="AK18" i="20"/>
  <c r="AC18" i="20"/>
  <c r="U18" i="20"/>
  <c r="M18" i="20"/>
  <c r="E18" i="20"/>
  <c r="CS17" i="20"/>
  <c r="CK17" i="20"/>
  <c r="CC17" i="20"/>
  <c r="BU17" i="20"/>
  <c r="BM17" i="20"/>
  <c r="BE17" i="20"/>
  <c r="AW17" i="20"/>
  <c r="AO17" i="20"/>
  <c r="AG17" i="20"/>
  <c r="Y17" i="20"/>
  <c r="Q17" i="20"/>
  <c r="I17" i="20"/>
  <c r="CW16" i="20"/>
  <c r="CO16" i="20"/>
  <c r="CG16" i="20"/>
  <c r="BY16" i="20"/>
  <c r="BQ16" i="20"/>
  <c r="BI16" i="20"/>
  <c r="BA16" i="20"/>
  <c r="AS16" i="20"/>
  <c r="AK16" i="20"/>
  <c r="AC16" i="20"/>
  <c r="U16" i="20"/>
  <c r="M16" i="20"/>
  <c r="E16" i="20"/>
  <c r="CS15" i="20"/>
  <c r="CK15" i="20"/>
  <c r="CC15" i="20"/>
  <c r="BU15" i="20"/>
  <c r="BM15" i="20"/>
  <c r="BE15" i="20"/>
  <c r="AW15" i="20"/>
  <c r="AO15" i="20"/>
  <c r="AG15" i="20"/>
  <c r="Y15" i="20"/>
  <c r="Q15" i="20"/>
  <c r="I15" i="20"/>
  <c r="CW14" i="20"/>
  <c r="CO14" i="20"/>
  <c r="CG14" i="20"/>
  <c r="BY14" i="20"/>
  <c r="BQ14" i="20"/>
  <c r="BI14" i="20"/>
  <c r="BA14" i="20"/>
  <c r="AS14" i="20"/>
  <c r="AK14" i="20"/>
  <c r="AC14" i="20"/>
  <c r="U14" i="20"/>
  <c r="M14" i="20"/>
  <c r="E14" i="20"/>
  <c r="CS13" i="20"/>
  <c r="CK13" i="20"/>
  <c r="CC13" i="20"/>
  <c r="BU13" i="20"/>
  <c r="BM13" i="20"/>
  <c r="BE13" i="20"/>
  <c r="AW13" i="20"/>
  <c r="AO13" i="20"/>
  <c r="AG13" i="20"/>
  <c r="Y13" i="20"/>
  <c r="Q13" i="20"/>
  <c r="I13" i="20"/>
  <c r="CW12" i="20"/>
  <c r="CO12" i="20"/>
  <c r="CG12" i="20"/>
  <c r="BY12" i="20"/>
  <c r="BQ12" i="20"/>
  <c r="BI12" i="20"/>
  <c r="BA12" i="20"/>
  <c r="AS12" i="20"/>
  <c r="AK12" i="20"/>
  <c r="AC12" i="20"/>
  <c r="U12" i="20"/>
  <c r="M12" i="20"/>
  <c r="E12" i="20"/>
  <c r="CS11" i="20"/>
  <c r="CK11" i="20"/>
  <c r="CC11" i="20"/>
  <c r="BU11" i="20"/>
  <c r="BM11" i="20"/>
  <c r="BE11" i="20"/>
  <c r="AW11" i="20"/>
  <c r="AO11" i="20"/>
  <c r="AG11" i="20"/>
  <c r="Y11" i="20"/>
  <c r="Q11" i="20"/>
  <c r="I11" i="20"/>
  <c r="CW10" i="20"/>
  <c r="CO10" i="20"/>
  <c r="CG10" i="20"/>
  <c r="BY10" i="20"/>
  <c r="BQ10" i="20"/>
  <c r="BI10" i="20"/>
  <c r="BA10" i="20"/>
  <c r="AS10" i="20"/>
  <c r="AK10" i="20"/>
  <c r="AC10" i="20"/>
  <c r="U10" i="20"/>
  <c r="M10" i="20"/>
  <c r="E10" i="20"/>
  <c r="CS9" i="20"/>
  <c r="CK9" i="20"/>
  <c r="CC9" i="20"/>
  <c r="BU9" i="20"/>
  <c r="BM9" i="20"/>
  <c r="BE9" i="20"/>
  <c r="AW9" i="20"/>
  <c r="AO9" i="20"/>
  <c r="AG9" i="20"/>
  <c r="Y9" i="20"/>
  <c r="Q9" i="20"/>
  <c r="I9" i="20"/>
  <c r="CW8" i="20"/>
  <c r="CO8" i="20"/>
  <c r="CG8" i="20"/>
  <c r="BY8" i="20"/>
  <c r="BQ8" i="20"/>
  <c r="BI8" i="20"/>
  <c r="BA8" i="20"/>
  <c r="AS8" i="20"/>
  <c r="AK8" i="20"/>
  <c r="AC8" i="20"/>
  <c r="U8" i="20"/>
  <c r="M8" i="20"/>
  <c r="E8" i="20"/>
  <c r="CS7" i="20"/>
  <c r="CK7" i="20"/>
  <c r="CC7" i="20"/>
  <c r="BU7" i="20"/>
  <c r="BM7" i="20"/>
  <c r="BE7" i="20"/>
  <c r="AW7" i="20"/>
  <c r="AO7" i="20"/>
  <c r="AG7" i="20"/>
  <c r="Y7" i="20"/>
  <c r="Q7" i="20"/>
  <c r="I7" i="20"/>
  <c r="CW6" i="20"/>
  <c r="CO6" i="20"/>
  <c r="CG6" i="20"/>
  <c r="BY6" i="20"/>
  <c r="BQ6" i="20"/>
  <c r="BI6" i="20"/>
  <c r="BA6" i="20"/>
  <c r="AS6" i="20"/>
  <c r="AK6" i="20"/>
  <c r="AC6" i="20"/>
  <c r="U6" i="20"/>
  <c r="M6" i="20"/>
  <c r="E6" i="20"/>
  <c r="CS5" i="20"/>
  <c r="CK5" i="20"/>
  <c r="CC5" i="20"/>
  <c r="BU5" i="20"/>
  <c r="BM5" i="20"/>
  <c r="BE5" i="20"/>
  <c r="AW5" i="20"/>
  <c r="AO5" i="20"/>
  <c r="AG5" i="20"/>
  <c r="Y5" i="20"/>
  <c r="Q5" i="20"/>
  <c r="I5" i="20"/>
  <c r="CW4" i="20"/>
  <c r="CX5" i="22" s="1"/>
  <c r="CO4" i="20"/>
  <c r="CP5" i="22" s="1"/>
  <c r="CG4" i="20"/>
  <c r="CH5" i="22" s="1"/>
  <c r="BY4" i="20"/>
  <c r="BZ5" i="22" s="1"/>
  <c r="BQ4" i="20"/>
  <c r="BR5" i="22" s="1"/>
  <c r="BI4" i="20"/>
  <c r="BJ5" i="22" s="1"/>
  <c r="BA4" i="20"/>
  <c r="BB5" i="22" s="1"/>
  <c r="AS4" i="20"/>
  <c r="AT5" i="22" s="1"/>
  <c r="AK4" i="20"/>
  <c r="AL5" i="22" s="1"/>
  <c r="AC4" i="20"/>
  <c r="AD5" i="22" s="1"/>
  <c r="U4" i="20"/>
  <c r="V5" i="22" s="1"/>
  <c r="M4" i="20"/>
  <c r="N5" i="22" s="1"/>
  <c r="E4" i="20"/>
  <c r="F5" i="22" s="1"/>
  <c r="CS3" i="20"/>
  <c r="CK3" i="20"/>
  <c r="CC3" i="20"/>
  <c r="BU3" i="20"/>
  <c r="BM3" i="20"/>
  <c r="BE3" i="20"/>
  <c r="AW3" i="20"/>
  <c r="AO3" i="20"/>
  <c r="AG3" i="20"/>
  <c r="Y3" i="20"/>
  <c r="Q3" i="20"/>
  <c r="I3" i="20"/>
  <c r="AA78" i="20"/>
  <c r="CF70" i="20"/>
  <c r="CI65" i="20"/>
  <c r="AT63" i="20"/>
  <c r="CU60" i="20"/>
  <c r="AP58" i="20"/>
  <c r="BH56" i="20"/>
  <c r="P55" i="20"/>
  <c r="CS53" i="20"/>
  <c r="W53" i="20"/>
  <c r="AU52" i="20"/>
  <c r="BL51" i="20"/>
  <c r="B51" i="20"/>
  <c r="AL50" i="20"/>
  <c r="BP49" i="20"/>
  <c r="H49" i="20"/>
  <c r="AR48" i="20"/>
  <c r="BT47" i="20"/>
  <c r="W47" i="20"/>
  <c r="BT46" i="20"/>
  <c r="X46" i="20"/>
  <c r="CC45" i="20"/>
  <c r="AN45" i="20"/>
  <c r="CS44" i="20"/>
  <c r="BD44" i="20"/>
  <c r="P44" i="20"/>
  <c r="CA43" i="20"/>
  <c r="AQ43" i="20"/>
  <c r="F43" i="20"/>
  <c r="BR42" i="20"/>
  <c r="AI42" i="20"/>
  <c r="C42" i="20"/>
  <c r="BS41" i="20"/>
  <c r="AM41" i="20"/>
  <c r="G41" i="20"/>
  <c r="BW40" i="20"/>
  <c r="AQ40" i="20"/>
  <c r="Q40" i="20"/>
  <c r="CK39" i="20"/>
  <c r="BL39" i="20"/>
  <c r="AM39" i="20"/>
  <c r="O39" i="20"/>
  <c r="CO38" i="20"/>
  <c r="BU38" i="20"/>
  <c r="AY38" i="20"/>
  <c r="AC38" i="20"/>
  <c r="I38" i="20"/>
  <c r="CI37" i="20"/>
  <c r="BM37" i="20"/>
  <c r="AS37" i="20"/>
  <c r="W37" i="20"/>
  <c r="CW36" i="20"/>
  <c r="CC36" i="20"/>
  <c r="BG36" i="20"/>
  <c r="AM36" i="20"/>
  <c r="U36" i="20"/>
  <c r="C36" i="20"/>
  <c r="CG35" i="20"/>
  <c r="BN35" i="20"/>
  <c r="AV35" i="20"/>
  <c r="AD35" i="20"/>
  <c r="K35" i="20"/>
  <c r="CO34" i="20"/>
  <c r="BW34" i="20"/>
  <c r="BE34" i="20"/>
  <c r="AL34" i="20"/>
  <c r="T34" i="20"/>
  <c r="B34" i="20"/>
  <c r="CE33" i="20"/>
  <c r="BM33" i="20"/>
  <c r="AU33" i="20"/>
  <c r="AC33" i="20"/>
  <c r="M33" i="20"/>
  <c r="CS32" i="20"/>
  <c r="CC32" i="20"/>
  <c r="BM32" i="20"/>
  <c r="AW32" i="20"/>
  <c r="AG32" i="20"/>
  <c r="Q32" i="20"/>
  <c r="CW31" i="20"/>
  <c r="CG31" i="20"/>
  <c r="BQ31" i="20"/>
  <c r="BA31" i="20"/>
  <c r="AK31" i="20"/>
  <c r="U31" i="20"/>
  <c r="E31" i="20"/>
  <c r="CK30" i="20"/>
  <c r="BU30" i="20"/>
  <c r="BE30" i="20"/>
  <c r="AO30" i="20"/>
  <c r="Y30" i="20"/>
  <c r="I30" i="20"/>
  <c r="CO29" i="20"/>
  <c r="BY29" i="20"/>
  <c r="BI29" i="20"/>
  <c r="AS29" i="20"/>
  <c r="AC29" i="20"/>
  <c r="M29" i="20"/>
  <c r="CS28" i="20"/>
  <c r="CC28" i="20"/>
  <c r="BM28" i="20"/>
  <c r="AW28" i="20"/>
  <c r="AG28" i="20"/>
  <c r="Q28" i="20"/>
  <c r="CW27" i="20"/>
  <c r="CG27" i="20"/>
  <c r="BQ27" i="20"/>
  <c r="BA27" i="20"/>
  <c r="AK27" i="20"/>
  <c r="V27" i="20"/>
  <c r="L27" i="20"/>
  <c r="CV26" i="20"/>
  <c r="CL26" i="20"/>
  <c r="CB26" i="20"/>
  <c r="BP26" i="20"/>
  <c r="BF26" i="20"/>
  <c r="AV26" i="20"/>
  <c r="AJ26" i="20"/>
  <c r="Z26" i="20"/>
  <c r="P26" i="20"/>
  <c r="D26" i="20"/>
  <c r="CP25" i="20"/>
  <c r="CF25" i="20"/>
  <c r="BT25" i="20"/>
  <c r="BJ25" i="20"/>
  <c r="AZ25" i="20"/>
  <c r="AN25" i="20"/>
  <c r="AD25" i="20"/>
  <c r="T25" i="20"/>
  <c r="H25" i="20"/>
  <c r="CT24" i="20"/>
  <c r="CJ24" i="20"/>
  <c r="BX24" i="20"/>
  <c r="BN24" i="20"/>
  <c r="BD24" i="20"/>
  <c r="AR24" i="20"/>
  <c r="AH24" i="20"/>
  <c r="X24" i="20"/>
  <c r="L24" i="20"/>
  <c r="B24" i="20"/>
  <c r="CN23" i="20"/>
  <c r="CB23" i="20"/>
  <c r="BR23" i="20"/>
  <c r="BH23" i="20"/>
  <c r="AV23" i="20"/>
  <c r="AL23" i="20"/>
  <c r="AB23" i="20"/>
  <c r="P23" i="20"/>
  <c r="F23" i="20"/>
  <c r="CR22" i="20"/>
  <c r="CF22" i="20"/>
  <c r="BV22" i="20"/>
  <c r="BL22" i="20"/>
  <c r="AZ22" i="20"/>
  <c r="AP22" i="20"/>
  <c r="AF22" i="20"/>
  <c r="T22" i="20"/>
  <c r="J22" i="20"/>
  <c r="CV21" i="20"/>
  <c r="CJ21" i="20"/>
  <c r="BZ21" i="20"/>
  <c r="BP21" i="20"/>
  <c r="BD21" i="20"/>
  <c r="AT21" i="20"/>
  <c r="AJ21" i="20"/>
  <c r="X21" i="20"/>
  <c r="N21" i="20"/>
  <c r="D21" i="20"/>
  <c r="CN20" i="20"/>
  <c r="CD20" i="20"/>
  <c r="BT20" i="20"/>
  <c r="BH20" i="20"/>
  <c r="AX20" i="20"/>
  <c r="AN20" i="20"/>
  <c r="AB20" i="20"/>
  <c r="R20" i="20"/>
  <c r="I20" i="20"/>
  <c r="CV19" i="20"/>
  <c r="CM19" i="20"/>
  <c r="CD19" i="20"/>
  <c r="BT19" i="20"/>
  <c r="BK19" i="20"/>
  <c r="BB19" i="20"/>
  <c r="AS19" i="20"/>
  <c r="AJ19" i="20"/>
  <c r="AA19" i="20"/>
  <c r="R19" i="20"/>
  <c r="H19" i="20"/>
  <c r="CU18" i="20"/>
  <c r="CL18" i="20"/>
  <c r="CC18" i="20"/>
  <c r="BT18" i="20"/>
  <c r="BK18" i="20"/>
  <c r="BB18" i="20"/>
  <c r="AR18" i="20"/>
  <c r="AJ18" i="20"/>
  <c r="AB18" i="20"/>
  <c r="T18" i="20"/>
  <c r="L18" i="20"/>
  <c r="D18" i="20"/>
  <c r="CR17" i="20"/>
  <c r="CJ17" i="20"/>
  <c r="CB17" i="20"/>
  <c r="BT17" i="20"/>
  <c r="BL17" i="20"/>
  <c r="BD17" i="20"/>
  <c r="AV17" i="20"/>
  <c r="AN17" i="20"/>
  <c r="AF17" i="20"/>
  <c r="X17" i="20"/>
  <c r="P17" i="20"/>
  <c r="H17" i="20"/>
  <c r="CV16" i="20"/>
  <c r="CN16" i="20"/>
  <c r="CF16" i="20"/>
  <c r="BX16" i="20"/>
  <c r="BP16" i="20"/>
  <c r="BH16" i="20"/>
  <c r="AZ16" i="20"/>
  <c r="AR16" i="20"/>
  <c r="AJ16" i="20"/>
  <c r="AB16" i="20"/>
  <c r="T16" i="20"/>
  <c r="L16" i="20"/>
  <c r="D16" i="20"/>
  <c r="CR15" i="20"/>
  <c r="CJ15" i="20"/>
  <c r="CB15" i="20"/>
  <c r="BT15" i="20"/>
  <c r="BL15" i="20"/>
  <c r="BD15" i="20"/>
  <c r="AV15" i="20"/>
  <c r="AN15" i="20"/>
  <c r="AF15" i="20"/>
  <c r="X15" i="20"/>
  <c r="P15" i="20"/>
  <c r="H15" i="20"/>
  <c r="CV14" i="20"/>
  <c r="CN14" i="20"/>
  <c r="CF14" i="20"/>
  <c r="BX14" i="20"/>
  <c r="BP14" i="20"/>
  <c r="BH14" i="20"/>
  <c r="AZ14" i="20"/>
  <c r="AR14" i="20"/>
  <c r="AJ14" i="20"/>
  <c r="AB14" i="20"/>
  <c r="T14" i="20"/>
  <c r="L14" i="20"/>
  <c r="D14" i="20"/>
  <c r="CR13" i="20"/>
  <c r="CJ13" i="20"/>
  <c r="CB13" i="20"/>
  <c r="BT13" i="20"/>
  <c r="BL13" i="20"/>
  <c r="BD13" i="20"/>
  <c r="AV13" i="20"/>
  <c r="AN13" i="20"/>
  <c r="AF13" i="20"/>
  <c r="X13" i="20"/>
  <c r="P13" i="20"/>
  <c r="H13" i="20"/>
  <c r="CV12" i="20"/>
  <c r="CN12" i="20"/>
  <c r="CF12" i="20"/>
  <c r="BX12" i="20"/>
  <c r="BP12" i="20"/>
  <c r="BH12" i="20"/>
  <c r="AZ12" i="20"/>
  <c r="AR12" i="20"/>
  <c r="AJ12" i="20"/>
  <c r="AB12" i="20"/>
  <c r="T12" i="20"/>
  <c r="L12" i="20"/>
  <c r="D12" i="20"/>
  <c r="CR11" i="20"/>
  <c r="CJ11" i="20"/>
  <c r="CB11" i="20"/>
  <c r="BT11" i="20"/>
  <c r="BL11" i="20"/>
  <c r="BD11" i="20"/>
  <c r="AV11" i="20"/>
  <c r="AN11" i="20"/>
  <c r="AF11" i="20"/>
  <c r="X11" i="20"/>
  <c r="P11" i="20"/>
  <c r="H11" i="20"/>
  <c r="CV10" i="20"/>
  <c r="CN10" i="20"/>
  <c r="CF10" i="20"/>
  <c r="BX10" i="20"/>
  <c r="BP10" i="20"/>
  <c r="BH10" i="20"/>
  <c r="AZ10" i="20"/>
  <c r="AR10" i="20"/>
  <c r="AJ10" i="20"/>
  <c r="AB10" i="20"/>
  <c r="T10" i="20"/>
  <c r="L10" i="20"/>
  <c r="D10" i="20"/>
  <c r="CR9" i="20"/>
  <c r="CJ9" i="20"/>
  <c r="CB9" i="20"/>
  <c r="BT9" i="20"/>
  <c r="BL9" i="20"/>
  <c r="BD9" i="20"/>
  <c r="AV9" i="20"/>
  <c r="AN9" i="20"/>
  <c r="AF9" i="20"/>
  <c r="X9" i="20"/>
  <c r="P9" i="20"/>
  <c r="H9" i="20"/>
  <c r="CV8" i="20"/>
  <c r="CN8" i="20"/>
  <c r="CF8" i="20"/>
  <c r="BX8" i="20"/>
  <c r="BP8" i="20"/>
  <c r="BH8" i="20"/>
  <c r="AZ8" i="20"/>
  <c r="AR8" i="20"/>
  <c r="AJ8" i="20"/>
  <c r="AB8" i="20"/>
  <c r="T8" i="20"/>
  <c r="L8" i="20"/>
  <c r="D8" i="20"/>
  <c r="CR7" i="20"/>
  <c r="CJ7" i="20"/>
  <c r="CB7" i="20"/>
  <c r="BT7" i="20"/>
  <c r="BL7" i="20"/>
  <c r="BD7" i="20"/>
  <c r="AV7" i="20"/>
  <c r="AN7" i="20"/>
  <c r="AF7" i="20"/>
  <c r="X7" i="20"/>
  <c r="P7" i="20"/>
  <c r="H7" i="20"/>
  <c r="CV6" i="20"/>
  <c r="CN6" i="20"/>
  <c r="CF6" i="20"/>
  <c r="BX6" i="20"/>
  <c r="H76" i="20"/>
  <c r="H70" i="20"/>
  <c r="CH65" i="20"/>
  <c r="CQ62" i="20"/>
  <c r="BE60" i="20"/>
  <c r="AO58" i="20"/>
  <c r="W56" i="20"/>
  <c r="CW54" i="20"/>
  <c r="CR53" i="20"/>
  <c r="D53" i="20"/>
  <c r="AK52" i="20"/>
  <c r="BK51" i="20"/>
  <c r="CK50" i="20"/>
  <c r="AC50" i="20"/>
  <c r="BM49" i="20"/>
  <c r="CQ48" i="20"/>
  <c r="AI48" i="20"/>
  <c r="BS47" i="20"/>
  <c r="M47" i="20"/>
  <c r="BK46" i="20"/>
  <c r="O46" i="20"/>
  <c r="BU45" i="20"/>
  <c r="AF45" i="20"/>
  <c r="CK44" i="20"/>
  <c r="AV44" i="20"/>
  <c r="I44" i="20"/>
  <c r="BU43" i="20"/>
  <c r="AJ43" i="20"/>
  <c r="CU42" i="20"/>
  <c r="BK42" i="20"/>
  <c r="AC42" i="20"/>
  <c r="CS41" i="20"/>
  <c r="BM41" i="20"/>
  <c r="AG41" i="20"/>
  <c r="CW40" i="20"/>
  <c r="BQ40" i="20"/>
  <c r="AK40" i="20"/>
  <c r="L40" i="20"/>
  <c r="CI39" i="20"/>
  <c r="BJ39" i="20"/>
  <c r="AK39" i="20"/>
  <c r="M39" i="20"/>
  <c r="CM38" i="20"/>
  <c r="BQ38" i="20"/>
  <c r="AW38" i="20"/>
  <c r="AA38" i="20"/>
  <c r="E38" i="20"/>
  <c r="CG37" i="20"/>
  <c r="BK37" i="20"/>
  <c r="AO37" i="20"/>
  <c r="U37" i="20"/>
  <c r="CU36" i="20"/>
  <c r="BY36" i="20"/>
  <c r="BE36" i="20"/>
  <c r="AK36" i="20"/>
  <c r="S36" i="20"/>
  <c r="CW35" i="20"/>
  <c r="CD35" i="20"/>
  <c r="BL35" i="20"/>
  <c r="AT35" i="20"/>
  <c r="AA35" i="20"/>
  <c r="I35" i="20"/>
  <c r="CM34" i="20"/>
  <c r="BU34" i="20"/>
  <c r="BB34" i="20"/>
  <c r="X73" i="20"/>
  <c r="K68" i="20"/>
  <c r="CL64" i="20"/>
  <c r="CU61" i="20"/>
  <c r="BS59" i="20"/>
  <c r="BP57" i="20"/>
  <c r="BN55" i="20"/>
  <c r="BI54" i="20"/>
  <c r="BG53" i="20"/>
  <c r="BZ52" i="20"/>
  <c r="G52" i="20"/>
  <c r="AJ51" i="20"/>
  <c r="BL50" i="20"/>
  <c r="F50" i="20"/>
  <c r="AP49" i="20"/>
  <c r="BR48" i="20"/>
  <c r="I48" i="20"/>
  <c r="AS47" i="20"/>
  <c r="CS46" i="20"/>
  <c r="AW46" i="20"/>
  <c r="C46" i="20"/>
  <c r="BH45" i="20"/>
  <c r="R45" i="20"/>
  <c r="BY44" i="20"/>
  <c r="AI44" i="20"/>
  <c r="CT43" i="20"/>
  <c r="BI43" i="20"/>
  <c r="Y43" i="20"/>
  <c r="CJ42" i="20"/>
  <c r="AY42" i="20"/>
  <c r="S42" i="20"/>
  <c r="CI41" i="20"/>
  <c r="BC41" i="20"/>
  <c r="W41" i="20"/>
  <c r="CM40" i="20"/>
  <c r="BG40" i="20"/>
  <c r="AB40" i="20"/>
  <c r="C40" i="20"/>
  <c r="BZ39" i="20"/>
  <c r="BA39" i="20"/>
  <c r="Y39" i="20"/>
  <c r="E39" i="20"/>
  <c r="CE38" i="20"/>
  <c r="BI38" i="20"/>
  <c r="AO38" i="20"/>
  <c r="S38" i="20"/>
  <c r="CS37" i="20"/>
  <c r="BY37" i="20"/>
  <c r="BC37" i="20"/>
  <c r="AG37" i="20"/>
  <c r="M37" i="20"/>
  <c r="CM36" i="20"/>
  <c r="BQ36" i="20"/>
  <c r="AW36" i="20"/>
  <c r="AD36" i="20"/>
  <c r="L36" i="20"/>
  <c r="CP35" i="20"/>
  <c r="BW35" i="20"/>
  <c r="BE35" i="20"/>
  <c r="AM35" i="20"/>
  <c r="U35" i="20"/>
  <c r="B35" i="20"/>
  <c r="CF34" i="20"/>
  <c r="BN34" i="20"/>
  <c r="AU34" i="20"/>
  <c r="AC34" i="20"/>
  <c r="K34" i="20"/>
  <c r="CO33" i="20"/>
  <c r="BV33" i="20"/>
  <c r="BD33" i="20"/>
  <c r="AL33" i="20"/>
  <c r="U33" i="20"/>
  <c r="E33" i="20"/>
  <c r="CK32" i="20"/>
  <c r="BU32" i="20"/>
  <c r="BE32" i="20"/>
  <c r="AO32" i="20"/>
  <c r="Y32" i="20"/>
  <c r="I32" i="20"/>
  <c r="CO31" i="20"/>
  <c r="BY31" i="20"/>
  <c r="BI31" i="20"/>
  <c r="AS31" i="20"/>
  <c r="AC31" i="20"/>
  <c r="M31" i="20"/>
  <c r="CS30" i="20"/>
  <c r="CC30" i="20"/>
  <c r="BM30" i="20"/>
  <c r="AW30" i="20"/>
  <c r="AG30" i="20"/>
  <c r="Q30" i="20"/>
  <c r="CW29" i="20"/>
  <c r="CG29" i="20"/>
  <c r="BQ29" i="20"/>
  <c r="BA29" i="20"/>
  <c r="AK29" i="20"/>
  <c r="U29" i="20"/>
  <c r="E29" i="20"/>
  <c r="CK28" i="20"/>
  <c r="BU28" i="20"/>
  <c r="BE28" i="20"/>
  <c r="AO28" i="20"/>
  <c r="Y28" i="20"/>
  <c r="I28" i="20"/>
  <c r="CO27" i="20"/>
  <c r="BY27" i="20"/>
  <c r="BI27" i="20"/>
  <c r="AS27" i="20"/>
  <c r="AC27" i="20"/>
  <c r="P27" i="20"/>
  <c r="F27" i="20"/>
  <c r="CR26" i="20"/>
  <c r="CF26" i="20"/>
  <c r="BV26" i="20"/>
  <c r="BL26" i="20"/>
  <c r="AZ26" i="20"/>
  <c r="AP26" i="20"/>
  <c r="AF26" i="20"/>
  <c r="T26" i="20"/>
  <c r="J26" i="20"/>
  <c r="CV25" i="20"/>
  <c r="CJ25" i="20"/>
  <c r="BZ25" i="20"/>
  <c r="BP25" i="20"/>
  <c r="BD25" i="20"/>
  <c r="AT25" i="20"/>
  <c r="AJ25" i="20"/>
  <c r="X25" i="20"/>
  <c r="N25" i="20"/>
  <c r="D25" i="20"/>
  <c r="CN24" i="20"/>
  <c r="CD24" i="20"/>
  <c r="BT24" i="20"/>
  <c r="BH24" i="20"/>
  <c r="AX24" i="20"/>
  <c r="AN24" i="20"/>
  <c r="AB24" i="20"/>
  <c r="R24" i="20"/>
  <c r="H24" i="20"/>
  <c r="CR23" i="20"/>
  <c r="CH23" i="20"/>
  <c r="BX23" i="20"/>
  <c r="BL23" i="20"/>
  <c r="BB23" i="20"/>
  <c r="AR23" i="20"/>
  <c r="AF23" i="20"/>
  <c r="V23" i="20"/>
  <c r="L23" i="20"/>
  <c r="CV22" i="20"/>
  <c r="CL22" i="20"/>
  <c r="CB22" i="20"/>
  <c r="BP22" i="20"/>
  <c r="BF22" i="20"/>
  <c r="AV22" i="20"/>
  <c r="AJ22" i="20"/>
  <c r="Z22" i="20"/>
  <c r="P22" i="20"/>
  <c r="D22" i="20"/>
  <c r="CP21" i="20"/>
  <c r="CF21" i="20"/>
  <c r="BT21" i="20"/>
  <c r="BJ21" i="20"/>
  <c r="AZ21" i="20"/>
  <c r="AN21" i="20"/>
  <c r="AD21" i="20"/>
  <c r="T21" i="20"/>
  <c r="H21" i="20"/>
  <c r="CT20" i="20"/>
  <c r="CJ20" i="20"/>
  <c r="BX20" i="20"/>
  <c r="BN20" i="20"/>
  <c r="BD20" i="20"/>
  <c r="AR20" i="20"/>
  <c r="AH20" i="20"/>
  <c r="X20" i="20"/>
  <c r="N20" i="20"/>
  <c r="D20" i="20"/>
  <c r="CQ19" i="20"/>
  <c r="CH19" i="20"/>
  <c r="BY19" i="20"/>
  <c r="BP19" i="20"/>
  <c r="BG19" i="20"/>
  <c r="AX19" i="20"/>
  <c r="AN19" i="20"/>
  <c r="AE19" i="20"/>
  <c r="V19" i="20"/>
  <c r="M19" i="20"/>
  <c r="D19" i="20"/>
  <c r="CQ18" i="20"/>
  <c r="CH18" i="20"/>
  <c r="BX18" i="20"/>
  <c r="BO18" i="20"/>
  <c r="BF18" i="20"/>
  <c r="AW18" i="20"/>
  <c r="AN18" i="20"/>
  <c r="AF18" i="20"/>
  <c r="X18" i="20"/>
  <c r="P18" i="20"/>
  <c r="H18" i="20"/>
  <c r="CV17" i="20"/>
  <c r="CN17" i="20"/>
  <c r="CF17" i="20"/>
  <c r="BX17" i="20"/>
  <c r="BP17" i="20"/>
  <c r="BH17" i="20"/>
  <c r="AZ17" i="20"/>
  <c r="AR17" i="20"/>
  <c r="AJ17" i="20"/>
  <c r="AB17" i="20"/>
  <c r="T17" i="20"/>
  <c r="L17" i="20"/>
  <c r="D17" i="20"/>
  <c r="CR16" i="20"/>
  <c r="CJ16" i="20"/>
  <c r="CB16" i="20"/>
  <c r="BT16" i="20"/>
  <c r="BL16" i="20"/>
  <c r="BD16" i="20"/>
  <c r="AV16" i="20"/>
  <c r="AN16" i="20"/>
  <c r="AF16" i="20"/>
  <c r="X16" i="20"/>
  <c r="P16" i="20"/>
  <c r="H16" i="20"/>
  <c r="CV15" i="20"/>
  <c r="CN15" i="20"/>
  <c r="CF15" i="20"/>
  <c r="BX15" i="20"/>
  <c r="BP15" i="20"/>
  <c r="BH15" i="20"/>
  <c r="AZ15" i="20"/>
  <c r="AR15" i="20"/>
  <c r="AJ15" i="20"/>
  <c r="AB15" i="20"/>
  <c r="T15" i="20"/>
  <c r="L15" i="20"/>
  <c r="D15" i="20"/>
  <c r="CR14" i="20"/>
  <c r="CJ14" i="20"/>
  <c r="CB14" i="20"/>
  <c r="BT14" i="20"/>
  <c r="BL14" i="20"/>
  <c r="BD14" i="20"/>
  <c r="AV14" i="20"/>
  <c r="AN14" i="20"/>
  <c r="AF14" i="20"/>
  <c r="X14" i="20"/>
  <c r="P14" i="20"/>
  <c r="H14" i="20"/>
  <c r="CV13" i="20"/>
  <c r="CN13" i="20"/>
  <c r="CF13" i="20"/>
  <c r="BX13" i="20"/>
  <c r="BP13" i="20"/>
  <c r="BH13" i="20"/>
  <c r="AZ13" i="20"/>
  <c r="AR13" i="20"/>
  <c r="AJ13" i="20"/>
  <c r="AB13" i="20"/>
  <c r="T13" i="20"/>
  <c r="L13" i="20"/>
  <c r="D13" i="20"/>
  <c r="CR12" i="20"/>
  <c r="CJ12" i="20"/>
  <c r="CB12" i="20"/>
  <c r="BT12" i="20"/>
  <c r="BL12" i="20"/>
  <c r="BD12" i="20"/>
  <c r="AV12" i="20"/>
  <c r="AN12" i="20"/>
  <c r="AF12" i="20"/>
  <c r="X12" i="20"/>
  <c r="P12" i="20"/>
  <c r="H12" i="20"/>
  <c r="CV11" i="20"/>
  <c r="CN11" i="20"/>
  <c r="CF11" i="20"/>
  <c r="BX11" i="20"/>
  <c r="BP11" i="20"/>
  <c r="BH11" i="20"/>
  <c r="AZ11" i="20"/>
  <c r="AR11" i="20"/>
  <c r="AJ11" i="20"/>
  <c r="AB11" i="20"/>
  <c r="T11" i="20"/>
  <c r="L11" i="20"/>
  <c r="D11" i="20"/>
  <c r="CR10" i="20"/>
  <c r="CJ10" i="20"/>
  <c r="CB10" i="20"/>
  <c r="BT10" i="20"/>
  <c r="BL10" i="20"/>
  <c r="BD10" i="20"/>
  <c r="AV10" i="20"/>
  <c r="AN10" i="20"/>
  <c r="AF10" i="20"/>
  <c r="X10" i="20"/>
  <c r="P10" i="20"/>
  <c r="H10" i="20"/>
  <c r="CV9" i="20"/>
  <c r="CN9" i="20"/>
  <c r="CF9" i="20"/>
  <c r="BX9" i="20"/>
  <c r="BP9" i="20"/>
  <c r="BH9" i="20"/>
  <c r="AZ9" i="20"/>
  <c r="AR9" i="20"/>
  <c r="AJ9" i="20"/>
  <c r="AB9" i="20"/>
  <c r="T9" i="20"/>
  <c r="L9" i="20"/>
  <c r="D9" i="20"/>
  <c r="CR8" i="20"/>
  <c r="CJ8" i="20"/>
  <c r="CB8" i="20"/>
  <c r="BT8" i="20"/>
  <c r="BL8" i="20"/>
  <c r="BD8" i="20"/>
  <c r="AV8" i="20"/>
  <c r="AN8" i="20"/>
  <c r="AF8" i="20"/>
  <c r="X8" i="20"/>
  <c r="P8" i="20"/>
  <c r="H8" i="20"/>
  <c r="CV7" i="20"/>
  <c r="CN7" i="20"/>
  <c r="CF7" i="20"/>
  <c r="BX7" i="20"/>
  <c r="BP7" i="20"/>
  <c r="BH7" i="20"/>
  <c r="AZ7" i="20"/>
  <c r="AR7" i="20"/>
  <c r="AJ7" i="20"/>
  <c r="AB7" i="20"/>
  <c r="T7" i="20"/>
  <c r="L7" i="20"/>
  <c r="D7" i="20"/>
  <c r="CR6" i="20"/>
  <c r="CJ6" i="20"/>
  <c r="CB6" i="20"/>
  <c r="BT6" i="20"/>
  <c r="CB75" i="20"/>
  <c r="AR64" i="20"/>
  <c r="BQ57" i="20"/>
  <c r="CB53" i="20"/>
  <c r="CN51" i="20"/>
  <c r="O50" i="20"/>
  <c r="V48" i="20"/>
  <c r="CJ46" i="20"/>
  <c r="BI45" i="20"/>
  <c r="AL44" i="20"/>
  <c r="BB43" i="20"/>
  <c r="BA42" i="20"/>
  <c r="BE41" i="20"/>
  <c r="CG40" i="20"/>
  <c r="D40" i="20"/>
  <c r="AD39" i="20"/>
  <c r="CC38" i="20"/>
  <c r="T38" i="20"/>
  <c r="BE37" i="20"/>
  <c r="I37" i="20"/>
  <c r="AX36" i="20"/>
  <c r="CR35" i="20"/>
  <c r="BC35" i="20"/>
  <c r="C35" i="20"/>
  <c r="AX34" i="20"/>
  <c r="M34" i="20"/>
  <c r="BY33" i="20"/>
  <c r="AN33" i="20"/>
  <c r="G33" i="20"/>
  <c r="BW32" i="20"/>
  <c r="AQ32" i="20"/>
  <c r="K32" i="20"/>
  <c r="CA31" i="20"/>
  <c r="AU31" i="20"/>
  <c r="O31" i="20"/>
  <c r="CE30" i="20"/>
  <c r="AY30" i="20"/>
  <c r="S30" i="20"/>
  <c r="CI29" i="20"/>
  <c r="BC29" i="20"/>
  <c r="W29" i="20"/>
  <c r="CM28" i="20"/>
  <c r="BG28" i="20"/>
  <c r="AA28" i="20"/>
  <c r="CQ27" i="20"/>
  <c r="BK27" i="20"/>
  <c r="AE27" i="20"/>
  <c r="H27" i="20"/>
  <c r="CJ26" i="20"/>
  <c r="BN26" i="20"/>
  <c r="AR26" i="20"/>
  <c r="X26" i="20"/>
  <c r="B26" i="20"/>
  <c r="CB25" i="20"/>
  <c r="BH25" i="20"/>
  <c r="AL25" i="20"/>
  <c r="P25" i="20"/>
  <c r="CR24" i="20"/>
  <c r="BV24" i="20"/>
  <c r="AZ24" i="20"/>
  <c r="AF24" i="20"/>
  <c r="J24" i="20"/>
  <c r="CJ23" i="20"/>
  <c r="BP23" i="20"/>
  <c r="AT23" i="20"/>
  <c r="X23" i="20"/>
  <c r="D23" i="20"/>
  <c r="CD22" i="20"/>
  <c r="BH22" i="20"/>
  <c r="AN22" i="20"/>
  <c r="R22" i="20"/>
  <c r="CR21" i="20"/>
  <c r="BX21" i="20"/>
  <c r="BB21" i="20"/>
  <c r="AF21" i="20"/>
  <c r="L21" i="20"/>
  <c r="CL20" i="20"/>
  <c r="BP20" i="20"/>
  <c r="AV20" i="20"/>
  <c r="Z20" i="20"/>
  <c r="G20" i="20"/>
  <c r="CJ19" i="20"/>
  <c r="BR19" i="20"/>
  <c r="AZ19" i="20"/>
  <c r="AH19" i="20"/>
  <c r="O19" i="20"/>
  <c r="CS18" i="20"/>
  <c r="CA18" i="20"/>
  <c r="BH18" i="20"/>
  <c r="AP18" i="20"/>
  <c r="Z18" i="20"/>
  <c r="J18" i="20"/>
  <c r="CP17" i="20"/>
  <c r="BZ17" i="20"/>
  <c r="BJ17" i="20"/>
  <c r="AT17" i="20"/>
  <c r="AD17" i="20"/>
  <c r="N17" i="20"/>
  <c r="CT16" i="20"/>
  <c r="CD16" i="20"/>
  <c r="BN16" i="20"/>
  <c r="AX16" i="20"/>
  <c r="AH16" i="20"/>
  <c r="R16" i="20"/>
  <c r="B16" i="20"/>
  <c r="CH15" i="20"/>
  <c r="BR15" i="20"/>
  <c r="BB15" i="20"/>
  <c r="AL15" i="20"/>
  <c r="V15" i="20"/>
  <c r="F15" i="20"/>
  <c r="CL14" i="20"/>
  <c r="BV14" i="20"/>
  <c r="BF14" i="20"/>
  <c r="AP14" i="20"/>
  <c r="Z14" i="20"/>
  <c r="J14" i="20"/>
  <c r="CP13" i="20"/>
  <c r="BZ13" i="20"/>
  <c r="BJ13" i="20"/>
  <c r="AT13" i="20"/>
  <c r="AD13" i="20"/>
  <c r="N13" i="20"/>
  <c r="CT12" i="20"/>
  <c r="CD12" i="20"/>
  <c r="BN12" i="20"/>
  <c r="AX12" i="20"/>
  <c r="AH12" i="20"/>
  <c r="R12" i="20"/>
  <c r="B12" i="20"/>
  <c r="CH11" i="20"/>
  <c r="BR11" i="20"/>
  <c r="BB11" i="20"/>
  <c r="AL11" i="20"/>
  <c r="V11" i="20"/>
  <c r="F11" i="20"/>
  <c r="CL10" i="20"/>
  <c r="BV10" i="20"/>
  <c r="BF10" i="20"/>
  <c r="AP10" i="20"/>
  <c r="Z10" i="20"/>
  <c r="J10" i="20"/>
  <c r="CP9" i="20"/>
  <c r="BZ9" i="20"/>
  <c r="BJ9" i="20"/>
  <c r="AT9" i="20"/>
  <c r="AD9" i="20"/>
  <c r="N9" i="20"/>
  <c r="CT8" i="20"/>
  <c r="CD8" i="20"/>
  <c r="BN8" i="20"/>
  <c r="AX8" i="20"/>
  <c r="AH8" i="20"/>
  <c r="R8" i="20"/>
  <c r="B8" i="20"/>
  <c r="CH7" i="20"/>
  <c r="BR7" i="20"/>
  <c r="BB7" i="20"/>
  <c r="AL7" i="20"/>
  <c r="V7" i="20"/>
  <c r="F7" i="20"/>
  <c r="CL6" i="20"/>
  <c r="BV6" i="20"/>
  <c r="BK6" i="20"/>
  <c r="AY6" i="20"/>
  <c r="AO6" i="20"/>
  <c r="AE6" i="20"/>
  <c r="S6" i="20"/>
  <c r="I6" i="20"/>
  <c r="CU5" i="20"/>
  <c r="CI5" i="20"/>
  <c r="BY5" i="20"/>
  <c r="BO5" i="20"/>
  <c r="BC5" i="20"/>
  <c r="AS5" i="20"/>
  <c r="AI5" i="20"/>
  <c r="W5" i="20"/>
  <c r="M5" i="20"/>
  <c r="C5" i="20"/>
  <c r="CM4" i="20"/>
  <c r="CN5" i="22" s="1"/>
  <c r="CC4" i="20"/>
  <c r="CD5" i="22" s="1"/>
  <c r="BS4" i="20"/>
  <c r="BT5" i="22" s="1"/>
  <c r="BG4" i="20"/>
  <c r="BH5" i="22" s="1"/>
  <c r="AW4" i="20"/>
  <c r="AX5" i="22" s="1"/>
  <c r="AM4" i="20"/>
  <c r="AN5" i="22" s="1"/>
  <c r="AA4" i="20"/>
  <c r="AB5" i="22" s="1"/>
  <c r="Q4" i="20"/>
  <c r="R5" i="22" s="1"/>
  <c r="G4" i="20"/>
  <c r="H5" i="22" s="1"/>
  <c r="CQ3" i="20"/>
  <c r="CG3" i="20"/>
  <c r="BW3" i="20"/>
  <c r="BK3" i="20"/>
  <c r="BA3" i="20"/>
  <c r="AQ3" i="20"/>
  <c r="AE3" i="20"/>
  <c r="U3" i="20"/>
  <c r="K3" i="20"/>
  <c r="BA74" i="20"/>
  <c r="CO62" i="20"/>
  <c r="AH57" i="20"/>
  <c r="BL53" i="20"/>
  <c r="AZ51" i="20"/>
  <c r="CM49" i="20"/>
  <c r="S48" i="20"/>
  <c r="AZ46" i="20"/>
  <c r="AZ45" i="20"/>
  <c r="AJ44" i="20"/>
  <c r="AA43" i="20"/>
  <c r="AS42" i="20"/>
  <c r="BD41" i="20"/>
  <c r="BI40" i="20"/>
  <c r="CW39" i="20"/>
  <c r="AC39" i="20"/>
  <c r="BM38" i="20"/>
  <c r="Q38" i="20"/>
  <c r="BD37" i="20"/>
  <c r="CO36" i="20"/>
  <c r="AT36" i="20"/>
  <c r="CQ35" i="20"/>
  <c r="AO35" i="20"/>
  <c r="CV34" i="20"/>
  <c r="AW34" i="20"/>
  <c r="L34" i="20"/>
  <c r="BW33" i="20"/>
  <c r="AM33" i="20"/>
  <c r="F33" i="20"/>
  <c r="BV32" i="20"/>
  <c r="AP32" i="20"/>
  <c r="J32" i="20"/>
  <c r="BZ31" i="20"/>
  <c r="AT31" i="20"/>
  <c r="N31" i="20"/>
  <c r="CD30" i="20"/>
  <c r="AX30" i="20"/>
  <c r="R30" i="20"/>
  <c r="CH29" i="20"/>
  <c r="BB29" i="20"/>
  <c r="V29" i="20"/>
  <c r="CL28" i="20"/>
  <c r="BF28" i="20"/>
  <c r="Z28" i="20"/>
  <c r="CP27" i="20"/>
  <c r="BJ27" i="20"/>
  <c r="AD27" i="20"/>
  <c r="G27" i="20"/>
  <c r="CI26" i="20"/>
  <c r="BM26" i="20"/>
  <c r="AQ26" i="20"/>
  <c r="W26" i="20"/>
  <c r="CW25" i="20"/>
  <c r="CA25" i="20"/>
  <c r="BG25" i="20"/>
  <c r="AK25" i="20"/>
  <c r="O25" i="20"/>
  <c r="CQ24" i="20"/>
  <c r="BU24" i="20"/>
  <c r="AY24" i="20"/>
  <c r="AE24" i="20"/>
  <c r="I24" i="20"/>
  <c r="CI23" i="20"/>
  <c r="BO23" i="20"/>
  <c r="AS23" i="20"/>
  <c r="W23" i="20"/>
  <c r="C23" i="20"/>
  <c r="CC22" i="20"/>
  <c r="BG22" i="20"/>
  <c r="AM22" i="20"/>
  <c r="Q22" i="20"/>
  <c r="CQ21" i="20"/>
  <c r="BW21" i="20"/>
  <c r="BA21" i="20"/>
  <c r="AE21" i="20"/>
  <c r="K21" i="20"/>
  <c r="CK20" i="20"/>
  <c r="BO20" i="20"/>
  <c r="AU20" i="20"/>
  <c r="Y20" i="20"/>
  <c r="F20" i="20"/>
  <c r="CI19" i="20"/>
  <c r="BQ19" i="20"/>
  <c r="AY19" i="20"/>
  <c r="AF19" i="20"/>
  <c r="N19" i="20"/>
  <c r="CR18" i="20"/>
  <c r="BZ18" i="20"/>
  <c r="BG18" i="20"/>
  <c r="AO18" i="20"/>
  <c r="Y18" i="20"/>
  <c r="I18" i="20"/>
  <c r="CO17" i="20"/>
  <c r="BY17" i="20"/>
  <c r="BI17" i="20"/>
  <c r="AS17" i="20"/>
  <c r="AC17" i="20"/>
  <c r="M17" i="20"/>
  <c r="CS16" i="20"/>
  <c r="CC16" i="20"/>
  <c r="BM16" i="20"/>
  <c r="AW16" i="20"/>
  <c r="AG16" i="20"/>
  <c r="Q16" i="20"/>
  <c r="CW15" i="20"/>
  <c r="CG15" i="20"/>
  <c r="BQ15" i="20"/>
  <c r="BA15" i="20"/>
  <c r="AK15" i="20"/>
  <c r="U15" i="20"/>
  <c r="E15" i="20"/>
  <c r="CK14" i="20"/>
  <c r="BU14" i="20"/>
  <c r="BE14" i="20"/>
  <c r="AO14" i="20"/>
  <c r="Y14" i="20"/>
  <c r="I14" i="20"/>
  <c r="CO13" i="20"/>
  <c r="BY13" i="20"/>
  <c r="BI13" i="20"/>
  <c r="AS13" i="20"/>
  <c r="AC13" i="20"/>
  <c r="M13" i="20"/>
  <c r="CS12" i="20"/>
  <c r="CC12" i="20"/>
  <c r="BM12" i="20"/>
  <c r="AW12" i="20"/>
  <c r="AG12" i="20"/>
  <c r="Q12" i="20"/>
  <c r="CW11" i="20"/>
  <c r="CG11" i="20"/>
  <c r="BQ11" i="20"/>
  <c r="BA11" i="20"/>
  <c r="AK11" i="20"/>
  <c r="U11" i="20"/>
  <c r="E11" i="20"/>
  <c r="CK10" i="20"/>
  <c r="BU10" i="20"/>
  <c r="BE10" i="20"/>
  <c r="AO10" i="20"/>
  <c r="Y10" i="20"/>
  <c r="I10" i="20"/>
  <c r="CO9" i="20"/>
  <c r="BY9" i="20"/>
  <c r="BI9" i="20"/>
  <c r="AS9" i="20"/>
  <c r="AC9" i="20"/>
  <c r="M9" i="20"/>
  <c r="CS8" i="20"/>
  <c r="CC8" i="20"/>
  <c r="BM8" i="20"/>
  <c r="AW8" i="20"/>
  <c r="AG8" i="20"/>
  <c r="Q8" i="20"/>
  <c r="CW7" i="20"/>
  <c r="CG7" i="20"/>
  <c r="BQ7" i="20"/>
  <c r="BA7" i="20"/>
  <c r="AK7" i="20"/>
  <c r="U7" i="20"/>
  <c r="E7" i="20"/>
  <c r="CK6" i="20"/>
  <c r="BU6" i="20"/>
  <c r="BH6" i="20"/>
  <c r="AX6" i="20"/>
  <c r="AN6" i="20"/>
  <c r="AB6" i="20"/>
  <c r="R6" i="20"/>
  <c r="H6" i="20"/>
  <c r="CR5" i="20"/>
  <c r="CH5" i="20"/>
  <c r="BX5" i="20"/>
  <c r="BL5" i="20"/>
  <c r="BB5" i="20"/>
  <c r="AR5" i="20"/>
  <c r="AF5" i="20"/>
  <c r="V5" i="20"/>
  <c r="L5" i="20"/>
  <c r="CV4" i="20"/>
  <c r="CW5" i="22" s="1"/>
  <c r="CL4" i="20"/>
  <c r="CM5" i="22" s="1"/>
  <c r="CB4" i="20"/>
  <c r="CC5" i="22" s="1"/>
  <c r="BP4" i="20"/>
  <c r="BQ5" i="22" s="1"/>
  <c r="BF4" i="20"/>
  <c r="BG5" i="22" s="1"/>
  <c r="AV4" i="20"/>
  <c r="AW5" i="22" s="1"/>
  <c r="AJ4" i="20"/>
  <c r="AK5" i="22" s="1"/>
  <c r="Z4" i="20"/>
  <c r="AA5" i="22" s="1"/>
  <c r="P4" i="20"/>
  <c r="Q5" i="22" s="1"/>
  <c r="D4" i="20"/>
  <c r="E5" i="22" s="1"/>
  <c r="CP3" i="20"/>
  <c r="CF3" i="20"/>
  <c r="BT3" i="20"/>
  <c r="BJ3" i="20"/>
  <c r="AZ3" i="20"/>
  <c r="AN3" i="20"/>
  <c r="AD3" i="20"/>
  <c r="T3" i="20"/>
  <c r="H3" i="20"/>
  <c r="C73" i="20"/>
  <c r="AV62" i="20"/>
  <c r="V56" i="20"/>
  <c r="AW53" i="20"/>
  <c r="AK51" i="20"/>
  <c r="BD49" i="20"/>
  <c r="CS47" i="20"/>
  <c r="AY46" i="20"/>
  <c r="U45" i="20"/>
  <c r="AA44" i="20"/>
  <c r="Z43" i="20"/>
  <c r="U42" i="20"/>
  <c r="AW41" i="20"/>
  <c r="BH40" i="20"/>
  <c r="CB39" i="20"/>
  <c r="W39" i="20"/>
  <c r="BJ38" i="20"/>
  <c r="CW37" i="20"/>
  <c r="BA37" i="20"/>
  <c r="CN36" i="20"/>
  <c r="AG36" i="20"/>
  <c r="CM35" i="20"/>
  <c r="AN35" i="20"/>
  <c r="CH34" i="20"/>
  <c r="AS34" i="20"/>
  <c r="I34" i="20"/>
  <c r="BT33" i="20"/>
  <c r="AI33" i="20"/>
  <c r="C33" i="20"/>
  <c r="BS32" i="20"/>
  <c r="AM32" i="20"/>
  <c r="G32" i="20"/>
  <c r="BW31" i="20"/>
  <c r="AQ31" i="20"/>
  <c r="K31" i="20"/>
  <c r="CA30" i="20"/>
  <c r="AU30" i="20"/>
  <c r="O30" i="20"/>
  <c r="CE29" i="20"/>
  <c r="AY29" i="20"/>
  <c r="S29" i="20"/>
  <c r="CI28" i="20"/>
  <c r="BC28" i="20"/>
  <c r="W28" i="20"/>
  <c r="CM27" i="20"/>
  <c r="BG27" i="20"/>
  <c r="AB27" i="20"/>
  <c r="E27" i="20"/>
  <c r="CE26" i="20"/>
  <c r="BK26" i="20"/>
  <c r="AO26" i="20"/>
  <c r="S26" i="20"/>
  <c r="CU25" i="20"/>
  <c r="BY25" i="20"/>
  <c r="BC25" i="20"/>
  <c r="AI25" i="20"/>
  <c r="M25" i="20"/>
  <c r="CM24" i="20"/>
  <c r="BS24" i="20"/>
  <c r="AW24" i="20"/>
  <c r="AA24" i="20"/>
  <c r="G24" i="20"/>
  <c r="CG23" i="20"/>
  <c r="BK23" i="20"/>
  <c r="AQ23" i="20"/>
  <c r="U23" i="20"/>
  <c r="CU22" i="20"/>
  <c r="CA22" i="20"/>
  <c r="BE22" i="20"/>
  <c r="AI22" i="20"/>
  <c r="O22" i="20"/>
  <c r="CO21" i="20"/>
  <c r="BS21" i="20"/>
  <c r="AY21" i="20"/>
  <c r="AC21" i="20"/>
  <c r="G21" i="20"/>
  <c r="CI20" i="20"/>
  <c r="BM20" i="20"/>
  <c r="AQ20" i="20"/>
  <c r="W20" i="20"/>
  <c r="C20" i="20"/>
  <c r="CG19" i="20"/>
  <c r="BO19" i="20"/>
  <c r="AV19" i="20"/>
  <c r="AD19" i="20"/>
  <c r="L19" i="20"/>
  <c r="CP18" i="20"/>
  <c r="BW18" i="20"/>
  <c r="BE18" i="20"/>
  <c r="AM18" i="20"/>
  <c r="W18" i="20"/>
  <c r="G18" i="20"/>
  <c r="CM17" i="20"/>
  <c r="BW17" i="20"/>
  <c r="BG17" i="20"/>
  <c r="AQ17" i="20"/>
  <c r="AA17" i="20"/>
  <c r="K17" i="20"/>
  <c r="CQ16" i="20"/>
  <c r="CA16" i="20"/>
  <c r="BK16" i="20"/>
  <c r="AU16" i="20"/>
  <c r="AE16" i="20"/>
  <c r="O16" i="20"/>
  <c r="CU15" i="20"/>
  <c r="CE15" i="20"/>
  <c r="BO15" i="20"/>
  <c r="AY15" i="20"/>
  <c r="AI15" i="20"/>
  <c r="S15" i="20"/>
  <c r="C15" i="20"/>
  <c r="CI14" i="20"/>
  <c r="BS14" i="20"/>
  <c r="BC14" i="20"/>
  <c r="AM14" i="20"/>
  <c r="W14" i="20"/>
  <c r="G14" i="20"/>
  <c r="CM13" i="20"/>
  <c r="BW13" i="20"/>
  <c r="BG13" i="20"/>
  <c r="AQ13" i="20"/>
  <c r="AA13" i="20"/>
  <c r="K13" i="20"/>
  <c r="CQ12" i="20"/>
  <c r="CA12" i="20"/>
  <c r="BK12" i="20"/>
  <c r="AU12" i="20"/>
  <c r="AE12" i="20"/>
  <c r="O12" i="20"/>
  <c r="CU11" i="20"/>
  <c r="CE11" i="20"/>
  <c r="BO11" i="20"/>
  <c r="AY11" i="20"/>
  <c r="AI11" i="20"/>
  <c r="S11" i="20"/>
  <c r="C11" i="20"/>
  <c r="CI10" i="20"/>
  <c r="BS10" i="20"/>
  <c r="BC10" i="20"/>
  <c r="AM10" i="20"/>
  <c r="W10" i="20"/>
  <c r="G10" i="20"/>
  <c r="CM9" i="20"/>
  <c r="BW9" i="20"/>
  <c r="BG9" i="20"/>
  <c r="AQ9" i="20"/>
  <c r="AA9" i="20"/>
  <c r="K9" i="20"/>
  <c r="CQ8" i="20"/>
  <c r="CA8" i="20"/>
  <c r="BK8" i="20"/>
  <c r="AU8" i="20"/>
  <c r="AE8" i="20"/>
  <c r="O8" i="20"/>
  <c r="CU7" i="20"/>
  <c r="CE7" i="20"/>
  <c r="BO7" i="20"/>
  <c r="AY7" i="20"/>
  <c r="AI7" i="20"/>
  <c r="S7" i="20"/>
  <c r="C7" i="20"/>
  <c r="CI6" i="20"/>
  <c r="BS6" i="20"/>
  <c r="BG6" i="20"/>
  <c r="AW6" i="20"/>
  <c r="AM6" i="20"/>
  <c r="AA6" i="20"/>
  <c r="Q6" i="20"/>
  <c r="G6" i="20"/>
  <c r="CQ5" i="20"/>
  <c r="CG5" i="20"/>
  <c r="BW5" i="20"/>
  <c r="BK5" i="20"/>
  <c r="BA5" i="20"/>
  <c r="AQ5" i="20"/>
  <c r="AE5" i="20"/>
  <c r="U5" i="20"/>
  <c r="K5" i="20"/>
  <c r="CU4" i="20"/>
  <c r="CV5" i="22" s="1"/>
  <c r="CK4" i="20"/>
  <c r="CL5" i="22" s="1"/>
  <c r="CA4" i="20"/>
  <c r="CB5" i="22" s="1"/>
  <c r="BO4" i="20"/>
  <c r="BP5" i="22" s="1"/>
  <c r="BE4" i="20"/>
  <c r="BF5" i="22" s="1"/>
  <c r="AU4" i="20"/>
  <c r="AV5" i="22" s="1"/>
  <c r="AI4" i="20"/>
  <c r="AJ5" i="22" s="1"/>
  <c r="Y4" i="20"/>
  <c r="Z5" i="22" s="1"/>
  <c r="O4" i="20"/>
  <c r="P5" i="22" s="1"/>
  <c r="C4" i="20"/>
  <c r="D5" i="22" s="1"/>
  <c r="CO3" i="20"/>
  <c r="CE3" i="20"/>
  <c r="BS3" i="20"/>
  <c r="BI3" i="20"/>
  <c r="AY3" i="20"/>
  <c r="AM3" i="20"/>
  <c r="AC3" i="20"/>
  <c r="S3" i="20"/>
  <c r="G3" i="20"/>
  <c r="CT68" i="20"/>
  <c r="CS61" i="20"/>
  <c r="CQ55" i="20"/>
  <c r="C53" i="20"/>
  <c r="AA51" i="20"/>
  <c r="AQ49" i="20"/>
  <c r="BI47" i="20"/>
  <c r="AN46" i="20"/>
  <c r="T45" i="20"/>
  <c r="CV43" i="20"/>
  <c r="R43" i="20"/>
  <c r="T42" i="20"/>
  <c r="Y41" i="20"/>
  <c r="BA40" i="20"/>
  <c r="CA39" i="20"/>
  <c r="G39" i="20"/>
  <c r="BG38" i="20"/>
  <c r="CT37" i="20"/>
  <c r="AK37" i="20"/>
  <c r="CK36" i="20"/>
  <c r="AE36" i="20"/>
  <c r="BZ35" i="20"/>
  <c r="AK35" i="20"/>
  <c r="CG34" i="20"/>
  <c r="AJ34" i="20"/>
  <c r="CU33" i="20"/>
  <c r="BK33" i="20"/>
  <c r="AA33" i="20"/>
  <c r="CQ32" i="20"/>
  <c r="BK32" i="20"/>
  <c r="AE32" i="20"/>
  <c r="CU31" i="20"/>
  <c r="BO31" i="20"/>
  <c r="AI31" i="20"/>
  <c r="C31" i="20"/>
  <c r="BS30" i="20"/>
  <c r="AM30" i="20"/>
  <c r="G30" i="20"/>
  <c r="BW29" i="20"/>
  <c r="AQ29" i="20"/>
  <c r="K29" i="20"/>
  <c r="CA28" i="20"/>
  <c r="AU28" i="20"/>
  <c r="O28" i="20"/>
  <c r="CE27" i="20"/>
  <c r="AY27" i="20"/>
  <c r="U27" i="20"/>
  <c r="CU26" i="20"/>
  <c r="CA26" i="20"/>
  <c r="BE26" i="20"/>
  <c r="AI26" i="20"/>
  <c r="O26" i="20"/>
  <c r="CO25" i="20"/>
  <c r="BS25" i="20"/>
  <c r="AY25" i="20"/>
  <c r="AC25" i="20"/>
  <c r="G25" i="20"/>
  <c r="CI24" i="20"/>
  <c r="BM24" i="20"/>
  <c r="AQ24" i="20"/>
  <c r="W24" i="20"/>
  <c r="CW23" i="20"/>
  <c r="CA23" i="20"/>
  <c r="BG23" i="20"/>
  <c r="AK23" i="20"/>
  <c r="O23" i="20"/>
  <c r="CQ22" i="20"/>
  <c r="BU22" i="20"/>
  <c r="AY22" i="20"/>
  <c r="AE22" i="20"/>
  <c r="I22" i="20"/>
  <c r="CI21" i="20"/>
  <c r="BO21" i="20"/>
  <c r="AS21" i="20"/>
  <c r="W21" i="20"/>
  <c r="C21" i="20"/>
  <c r="CC20" i="20"/>
  <c r="BG20" i="20"/>
  <c r="AM20" i="20"/>
  <c r="Q20" i="20"/>
  <c r="CU19" i="20"/>
  <c r="CB19" i="20"/>
  <c r="BJ19" i="20"/>
  <c r="AR19" i="20"/>
  <c r="Z19" i="20"/>
  <c r="G19" i="20"/>
  <c r="CK18" i="20"/>
  <c r="BS18" i="20"/>
  <c r="AZ18" i="20"/>
  <c r="CF68" i="20"/>
  <c r="L60" i="20"/>
  <c r="BM55" i="20"/>
  <c r="CO52" i="20"/>
  <c r="CJ50" i="20"/>
  <c r="AG49" i="20"/>
  <c r="AW47" i="20"/>
  <c r="E46" i="20"/>
  <c r="K45" i="20"/>
  <c r="CU43" i="20"/>
  <c r="CL42" i="20"/>
  <c r="M42" i="20"/>
  <c r="X41" i="20"/>
  <c r="AG40" i="20"/>
  <c r="BU39" i="20"/>
  <c r="F39" i="20"/>
  <c r="AQ38" i="20"/>
  <c r="CQ37" i="20"/>
  <c r="AH37" i="20"/>
  <c r="BU36" i="20"/>
  <c r="AB36" i="20"/>
  <c r="BY35" i="20"/>
  <c r="W35" i="20"/>
  <c r="CD34" i="20"/>
  <c r="AE34" i="20"/>
  <c r="CQ33" i="20"/>
  <c r="BF33" i="20"/>
  <c r="W33" i="20"/>
  <c r="CM32" i="20"/>
  <c r="BG32" i="20"/>
  <c r="AA32" i="20"/>
  <c r="CQ31" i="20"/>
  <c r="BK31" i="20"/>
  <c r="AE31" i="20"/>
  <c r="CU30" i="20"/>
  <c r="BO30" i="20"/>
  <c r="AI30" i="20"/>
  <c r="C30" i="20"/>
  <c r="BS29" i="20"/>
  <c r="AM29" i="20"/>
  <c r="G29" i="20"/>
  <c r="BW28" i="20"/>
  <c r="AQ28" i="20"/>
  <c r="K28" i="20"/>
  <c r="CA27" i="20"/>
  <c r="AU27" i="20"/>
  <c r="T27" i="20"/>
  <c r="CT26" i="20"/>
  <c r="BX26" i="20"/>
  <c r="BD26" i="20"/>
  <c r="AH26" i="20"/>
  <c r="L26" i="20"/>
  <c r="CN25" i="20"/>
  <c r="BR25" i="20"/>
  <c r="AV25" i="20"/>
  <c r="AB25" i="20"/>
  <c r="F25" i="20"/>
  <c r="CF24" i="20"/>
  <c r="BL24" i="20"/>
  <c r="AP24" i="20"/>
  <c r="T24" i="20"/>
  <c r="CV23" i="20"/>
  <c r="BZ23" i="20"/>
  <c r="BD23" i="20"/>
  <c r="AJ23" i="20"/>
  <c r="N23" i="20"/>
  <c r="CN22" i="20"/>
  <c r="BT22" i="20"/>
  <c r="AX22" i="20"/>
  <c r="AB22" i="20"/>
  <c r="H22" i="20"/>
  <c r="CH21" i="20"/>
  <c r="BL21" i="20"/>
  <c r="AR21" i="20"/>
  <c r="V21" i="20"/>
  <c r="CV20" i="20"/>
  <c r="CB20" i="20"/>
  <c r="BF20" i="20"/>
  <c r="AJ20" i="20"/>
  <c r="P20" i="20"/>
  <c r="CT19" i="20"/>
  <c r="CA19" i="20"/>
  <c r="BI19" i="20"/>
  <c r="AQ19" i="20"/>
  <c r="X19" i="20"/>
  <c r="F19" i="20"/>
  <c r="AN65" i="20"/>
  <c r="AB59" i="20"/>
  <c r="BX54" i="20"/>
  <c r="T52" i="20"/>
  <c r="BK50" i="20"/>
  <c r="CE48" i="20"/>
  <c r="CV46" i="20"/>
  <c r="CQ45" i="20"/>
  <c r="BZ44" i="20"/>
  <c r="BK43" i="20"/>
  <c r="CC42" i="20"/>
  <c r="CJ41" i="20"/>
  <c r="CO40" i="20"/>
  <c r="Z40" i="20"/>
  <c r="BB39" i="20"/>
  <c r="CG38" i="20"/>
  <c r="AK38" i="20"/>
  <c r="BZ37" i="20"/>
  <c r="O37" i="20"/>
  <c r="BO36" i="20"/>
  <c r="M36" i="20"/>
  <c r="BG35" i="20"/>
  <c r="R35" i="20"/>
  <c r="BO34" i="20"/>
  <c r="AA34" i="20"/>
  <c r="CL33" i="20"/>
  <c r="BB33" i="20"/>
  <c r="S33" i="20"/>
  <c r="CI32" i="20"/>
  <c r="BC32" i="20"/>
  <c r="W32" i="20"/>
  <c r="CM31" i="20"/>
  <c r="BG31" i="20"/>
  <c r="AA31" i="20"/>
  <c r="CQ30" i="20"/>
  <c r="BK30" i="20"/>
  <c r="AE30" i="20"/>
  <c r="CU29" i="20"/>
  <c r="BO29" i="20"/>
  <c r="AI29" i="20"/>
  <c r="C29" i="20"/>
  <c r="BS28" i="20"/>
  <c r="AM28" i="20"/>
  <c r="G28" i="20"/>
  <c r="BW27" i="20"/>
  <c r="AQ27" i="20"/>
  <c r="O27" i="20"/>
  <c r="CQ26" i="20"/>
  <c r="BU26" i="20"/>
  <c r="AY26" i="20"/>
  <c r="AE26" i="20"/>
  <c r="I26" i="20"/>
  <c r="CI25" i="20"/>
  <c r="BO25" i="20"/>
  <c r="AS25" i="20"/>
  <c r="W25" i="20"/>
  <c r="C25" i="20"/>
  <c r="CC24" i="20"/>
  <c r="BG24" i="20"/>
  <c r="AM24" i="20"/>
  <c r="Q24" i="20"/>
  <c r="CQ23" i="20"/>
  <c r="BW23" i="20"/>
  <c r="BA23" i="20"/>
  <c r="AE23" i="20"/>
  <c r="K23" i="20"/>
  <c r="CK22" i="20"/>
  <c r="BO22" i="20"/>
  <c r="AU22" i="20"/>
  <c r="Y22" i="20"/>
  <c r="C22" i="20"/>
  <c r="CE21" i="20"/>
  <c r="BI21" i="20"/>
  <c r="AM21" i="20"/>
  <c r="S21" i="20"/>
  <c r="CS20" i="20"/>
  <c r="BW20" i="20"/>
  <c r="BC20" i="20"/>
  <c r="AG20" i="20"/>
  <c r="L20" i="20"/>
  <c r="CP19" i="20"/>
  <c r="BX19" i="20"/>
  <c r="BF19" i="20"/>
  <c r="AM19" i="20"/>
  <c r="U19" i="20"/>
  <c r="C19" i="20"/>
  <c r="CF18" i="20"/>
  <c r="BN18" i="20"/>
  <c r="AV18" i="20"/>
  <c r="AE18" i="20"/>
  <c r="O18" i="20"/>
  <c r="CU17" i="20"/>
  <c r="CE17" i="20"/>
  <c r="BO17" i="20"/>
  <c r="AY17" i="20"/>
  <c r="AI17" i="20"/>
  <c r="S17" i="20"/>
  <c r="C17" i="20"/>
  <c r="CI16" i="20"/>
  <c r="BS16" i="20"/>
  <c r="BC16" i="20"/>
  <c r="AM16" i="20"/>
  <c r="W16" i="20"/>
  <c r="G16" i="20"/>
  <c r="CM15" i="20"/>
  <c r="BW15" i="20"/>
  <c r="BG15" i="20"/>
  <c r="AQ15" i="20"/>
  <c r="AA15" i="20"/>
  <c r="K15" i="20"/>
  <c r="CQ14" i="20"/>
  <c r="CA14" i="20"/>
  <c r="BK14" i="20"/>
  <c r="AU14" i="20"/>
  <c r="AE14" i="20"/>
  <c r="O14" i="20"/>
  <c r="CU13" i="20"/>
  <c r="CE13" i="20"/>
  <c r="BO13" i="20"/>
  <c r="AY13" i="20"/>
  <c r="AI13" i="20"/>
  <c r="S13" i="20"/>
  <c r="C13" i="20"/>
  <c r="CI12" i="20"/>
  <c r="BS12" i="20"/>
  <c r="BC12" i="20"/>
  <c r="AM12" i="20"/>
  <c r="W12" i="20"/>
  <c r="G12" i="20"/>
  <c r="CM11" i="20"/>
  <c r="BW11" i="20"/>
  <c r="BG11" i="20"/>
  <c r="AQ11" i="20"/>
  <c r="AA11" i="20"/>
  <c r="K11" i="20"/>
  <c r="CQ10" i="20"/>
  <c r="CA10" i="20"/>
  <c r="BK10" i="20"/>
  <c r="AU10" i="20"/>
  <c r="AE10" i="20"/>
  <c r="O10" i="20"/>
  <c r="CU9" i="20"/>
  <c r="CE9" i="20"/>
  <c r="BO9" i="20"/>
  <c r="AY9" i="20"/>
  <c r="AI9" i="20"/>
  <c r="S9" i="20"/>
  <c r="C9" i="20"/>
  <c r="CI8" i="20"/>
  <c r="BS8" i="20"/>
  <c r="BC8" i="20"/>
  <c r="AM8" i="20"/>
  <c r="W8" i="20"/>
  <c r="G8" i="20"/>
  <c r="CM7" i="20"/>
  <c r="BW7" i="20"/>
  <c r="BG7" i="20"/>
  <c r="AQ7" i="20"/>
  <c r="AA7" i="20"/>
  <c r="K7" i="20"/>
  <c r="CQ6" i="20"/>
  <c r="CA6" i="20"/>
  <c r="BM6" i="20"/>
  <c r="BC6" i="20"/>
  <c r="AQ6" i="20"/>
  <c r="AG6" i="20"/>
  <c r="W6" i="20"/>
  <c r="K6" i="20"/>
  <c r="CW5" i="20"/>
  <c r="CM5" i="20"/>
  <c r="CA5" i="20"/>
  <c r="BQ5" i="20"/>
  <c r="BG5" i="20"/>
  <c r="AU5" i="20"/>
  <c r="AK5" i="20"/>
  <c r="AA5" i="20"/>
  <c r="O5" i="20"/>
  <c r="E5" i="20"/>
  <c r="CQ4" i="20"/>
  <c r="CR5" i="22" s="1"/>
  <c r="CE4" i="20"/>
  <c r="CF5" i="22" s="1"/>
  <c r="BU4" i="20"/>
  <c r="BV5" i="22" s="1"/>
  <c r="BK4" i="20"/>
  <c r="BL5" i="22" s="1"/>
  <c r="AY4" i="20"/>
  <c r="AZ5" i="22" s="1"/>
  <c r="AO4" i="20"/>
  <c r="AP5" i="22" s="1"/>
  <c r="AE4" i="20"/>
  <c r="AF5" i="22" s="1"/>
  <c r="S4" i="20"/>
  <c r="T5" i="22" s="1"/>
  <c r="I4" i="20"/>
  <c r="J5" i="22" s="1"/>
  <c r="CU3" i="20"/>
  <c r="CI3" i="20"/>
  <c r="BY3" i="20"/>
  <c r="BO3" i="20"/>
  <c r="BC3" i="20"/>
  <c r="AS3" i="20"/>
  <c r="AI3" i="20"/>
  <c r="W3" i="20"/>
  <c r="M3" i="20"/>
  <c r="C3" i="20"/>
  <c r="CM64" i="20"/>
  <c r="G58" i="20"/>
  <c r="AK54" i="20"/>
  <c r="S52" i="20"/>
  <c r="P50" i="20"/>
  <c r="BQ48" i="20"/>
  <c r="CU46" i="20"/>
  <c r="BK45" i="20"/>
  <c r="BQ44" i="20"/>
  <c r="BJ43" i="20"/>
  <c r="BB42" i="20"/>
  <c r="CC41" i="20"/>
  <c r="CN40" i="20"/>
  <c r="E40" i="20"/>
  <c r="AV39" i="20"/>
  <c r="CF38" i="20"/>
  <c r="U38" i="20"/>
  <c r="BU37" i="20"/>
  <c r="N37" i="20"/>
  <c r="AY36" i="20"/>
  <c r="J36" i="20"/>
  <c r="BF35" i="20"/>
  <c r="E35" i="20"/>
  <c r="BK34" i="20"/>
  <c r="R34" i="20"/>
  <c r="CC33" i="20"/>
  <c r="AS33" i="20"/>
  <c r="K33" i="20"/>
  <c r="CA32" i="20"/>
  <c r="AU32" i="20"/>
  <c r="O32" i="20"/>
  <c r="CE31" i="20"/>
  <c r="AY31" i="20"/>
  <c r="S31" i="20"/>
  <c r="CI30" i="20"/>
  <c r="BC30" i="20"/>
  <c r="W30" i="20"/>
  <c r="CM29" i="20"/>
  <c r="BG29" i="20"/>
  <c r="AA29" i="20"/>
  <c r="CQ28" i="20"/>
  <c r="BK28" i="20"/>
  <c r="AE28" i="20"/>
  <c r="CU27" i="20"/>
  <c r="BO27" i="20"/>
  <c r="AI27" i="20"/>
  <c r="K27" i="20"/>
  <c r="CK26" i="20"/>
  <c r="BO26" i="20"/>
  <c r="AU26" i="20"/>
  <c r="Y26" i="20"/>
  <c r="C26" i="20"/>
  <c r="CE25" i="20"/>
  <c r="BI25" i="20"/>
  <c r="AM25" i="20"/>
  <c r="S25" i="20"/>
  <c r="CS24" i="20"/>
  <c r="BW24" i="20"/>
  <c r="BC24" i="20"/>
  <c r="AG24" i="20"/>
  <c r="K24" i="20"/>
  <c r="CM23" i="20"/>
  <c r="BQ23" i="20"/>
  <c r="AU23" i="20"/>
  <c r="AA23" i="20"/>
  <c r="E23" i="20"/>
  <c r="CE22" i="20"/>
  <c r="BK22" i="20"/>
  <c r="AO22" i="20"/>
  <c r="S22" i="20"/>
  <c r="CU21" i="20"/>
  <c r="BY21" i="20"/>
  <c r="BC21" i="20"/>
  <c r="AI21" i="20"/>
  <c r="M21" i="20"/>
  <c r="CM20" i="20"/>
  <c r="BS20" i="20"/>
  <c r="AW20" i="20"/>
  <c r="AA20" i="20"/>
  <c r="H20" i="20"/>
  <c r="CL19" i="20"/>
  <c r="BS19" i="20"/>
  <c r="BA19" i="20"/>
  <c r="AI19" i="20"/>
  <c r="P19" i="20"/>
  <c r="S67" i="20"/>
  <c r="CA44" i="20"/>
  <c r="AP38" i="20"/>
  <c r="AD34" i="20"/>
  <c r="BJ31" i="20"/>
  <c r="F29" i="20"/>
  <c r="BW26" i="20"/>
  <c r="E25" i="20"/>
  <c r="AI23" i="20"/>
  <c r="BK21" i="20"/>
  <c r="CR19" i="20"/>
  <c r="CI18" i="20"/>
  <c r="AI18" i="20"/>
  <c r="C18" i="20"/>
  <c r="BS17" i="20"/>
  <c r="AM17" i="20"/>
  <c r="G17" i="20"/>
  <c r="BW16" i="20"/>
  <c r="AQ16" i="20"/>
  <c r="K16" i="20"/>
  <c r="CA15" i="20"/>
  <c r="AU15" i="20"/>
  <c r="O15" i="20"/>
  <c r="CE14" i="20"/>
  <c r="AY14" i="20"/>
  <c r="S14" i="20"/>
  <c r="CI13" i="20"/>
  <c r="BC13" i="20"/>
  <c r="W13" i="20"/>
  <c r="CM12" i="20"/>
  <c r="BG12" i="20"/>
  <c r="AA12" i="20"/>
  <c r="CQ11" i="20"/>
  <c r="BK11" i="20"/>
  <c r="AE11" i="20"/>
  <c r="CU10" i="20"/>
  <c r="BO10" i="20"/>
  <c r="AI10" i="20"/>
  <c r="C10" i="20"/>
  <c r="BS9" i="20"/>
  <c r="AM9" i="20"/>
  <c r="G9" i="20"/>
  <c r="BW8" i="20"/>
  <c r="AQ8" i="20"/>
  <c r="K8" i="20"/>
  <c r="CA7" i="20"/>
  <c r="AU7" i="20"/>
  <c r="O7" i="20"/>
  <c r="CE6" i="20"/>
  <c r="BF6" i="20"/>
  <c r="AJ6" i="20"/>
  <c r="P6" i="20"/>
  <c r="CP5" i="20"/>
  <c r="BT5" i="20"/>
  <c r="AZ5" i="20"/>
  <c r="AD5" i="20"/>
  <c r="H5" i="20"/>
  <c r="CJ4" i="20"/>
  <c r="CK5" i="22" s="1"/>
  <c r="BN4" i="20"/>
  <c r="BO5" i="22" s="1"/>
  <c r="AR4" i="20"/>
  <c r="AS5" i="22" s="1"/>
  <c r="X4" i="20"/>
  <c r="Y5" i="22" s="1"/>
  <c r="B4" i="20"/>
  <c r="C5" i="22" s="1"/>
  <c r="CB3" i="20"/>
  <c r="BH3" i="20"/>
  <c r="AL3" i="20"/>
  <c r="P3" i="20"/>
  <c r="K60" i="20"/>
  <c r="CM43" i="20"/>
  <c r="CA37" i="20"/>
  <c r="CP33" i="20"/>
  <c r="AD31" i="20"/>
  <c r="BV28" i="20"/>
  <c r="BC26" i="20"/>
  <c r="CE24" i="20"/>
  <c r="M23" i="20"/>
  <c r="AQ21" i="20"/>
  <c r="BZ19" i="20"/>
  <c r="CB18" i="20"/>
  <c r="AH18" i="20"/>
  <c r="B18" i="20"/>
  <c r="BR17" i="20"/>
  <c r="AL17" i="20"/>
  <c r="F17" i="20"/>
  <c r="BV16" i="20"/>
  <c r="AP16" i="20"/>
  <c r="J16" i="20"/>
  <c r="BZ15" i="20"/>
  <c r="AT15" i="20"/>
  <c r="N15" i="20"/>
  <c r="CD14" i="20"/>
  <c r="AX14" i="20"/>
  <c r="R14" i="20"/>
  <c r="CH13" i="20"/>
  <c r="BB13" i="20"/>
  <c r="V13" i="20"/>
  <c r="CL12" i="20"/>
  <c r="BF12" i="20"/>
  <c r="Z12" i="20"/>
  <c r="CP11" i="20"/>
  <c r="BJ11" i="20"/>
  <c r="AD11" i="20"/>
  <c r="CT10" i="20"/>
  <c r="BN10" i="20"/>
  <c r="AH10" i="20"/>
  <c r="B10" i="20"/>
  <c r="BR9" i="20"/>
  <c r="AL9" i="20"/>
  <c r="F9" i="20"/>
  <c r="BV8" i="20"/>
  <c r="AP8" i="20"/>
  <c r="BZ7" i="20"/>
  <c r="AT7" i="20"/>
  <c r="N7" i="20"/>
  <c r="CD6" i="20"/>
  <c r="BE6" i="20"/>
  <c r="AI6" i="20"/>
  <c r="O6" i="20"/>
  <c r="CO5" i="20"/>
  <c r="CP6" i="22" s="1"/>
  <c r="BS5" i="20"/>
  <c r="AY5" i="20"/>
  <c r="AC5" i="20"/>
  <c r="G5" i="20"/>
  <c r="CI4" i="20"/>
  <c r="CJ5" i="22" s="1"/>
  <c r="BM4" i="20"/>
  <c r="BN5" i="22" s="1"/>
  <c r="AQ4" i="20"/>
  <c r="AR5" i="22" s="1"/>
  <c r="W4" i="20"/>
  <c r="X5" i="22" s="1"/>
  <c r="CW3" i="20"/>
  <c r="CA3" i="20"/>
  <c r="BG3" i="20"/>
  <c r="AK3" i="20"/>
  <c r="O3" i="20"/>
  <c r="BY54" i="20"/>
  <c r="CK42" i="20"/>
  <c r="AE37" i="20"/>
  <c r="BE33" i="20"/>
  <c r="CT30" i="20"/>
  <c r="AP28" i="20"/>
  <c r="AG26" i="20"/>
  <c r="BK24" i="20"/>
  <c r="CM22" i="20"/>
  <c r="U21" i="20"/>
  <c r="BH19" i="20"/>
  <c r="BR18" i="20"/>
  <c r="AG18" i="20"/>
  <c r="CW17" i="20"/>
  <c r="BQ17" i="20"/>
  <c r="AK17" i="20"/>
  <c r="E17" i="20"/>
  <c r="BU16" i="20"/>
  <c r="AO16" i="20"/>
  <c r="I16" i="20"/>
  <c r="BY15" i="20"/>
  <c r="AS15" i="20"/>
  <c r="M15" i="20"/>
  <c r="CC14" i="20"/>
  <c r="AW14" i="20"/>
  <c r="Q14" i="20"/>
  <c r="CG13" i="20"/>
  <c r="BA13" i="20"/>
  <c r="U13" i="20"/>
  <c r="CK12" i="20"/>
  <c r="BE12" i="20"/>
  <c r="Y12" i="20"/>
  <c r="CO11" i="20"/>
  <c r="BI11" i="20"/>
  <c r="AC11" i="20"/>
  <c r="CS10" i="20"/>
  <c r="BM10" i="20"/>
  <c r="AG10" i="20"/>
  <c r="CW9" i="20"/>
  <c r="BQ9" i="20"/>
  <c r="AK9" i="20"/>
  <c r="E9" i="20"/>
  <c r="BU8" i="20"/>
  <c r="AO8" i="20"/>
  <c r="I8" i="20"/>
  <c r="BY7" i="20"/>
  <c r="AS7" i="20"/>
  <c r="M7" i="20"/>
  <c r="CC6" i="20"/>
  <c r="BD6" i="20"/>
  <c r="AH6" i="20"/>
  <c r="L6" i="20"/>
  <c r="CN5" i="20"/>
  <c r="BR5" i="20"/>
  <c r="AV5" i="20"/>
  <c r="AB5" i="20"/>
  <c r="F5" i="20"/>
  <c r="CF4" i="20"/>
  <c r="CG5" i="22" s="1"/>
  <c r="BL4" i="20"/>
  <c r="BM5" i="22" s="1"/>
  <c r="AP4" i="20"/>
  <c r="AQ5" i="22" s="1"/>
  <c r="T4" i="20"/>
  <c r="U5" i="22" s="1"/>
  <c r="CV3" i="20"/>
  <c r="BZ3" i="20"/>
  <c r="BD3" i="20"/>
  <c r="AJ3" i="20"/>
  <c r="N3" i="20"/>
  <c r="BW52" i="20"/>
  <c r="CK41" i="20"/>
  <c r="BR36" i="20"/>
  <c r="V33" i="20"/>
  <c r="BN30" i="20"/>
  <c r="J28" i="20"/>
  <c r="K26" i="20"/>
  <c r="AO24" i="20"/>
  <c r="BS22" i="20"/>
  <c r="CU20" i="20"/>
  <c r="AP19" i="20"/>
  <c r="BP18" i="20"/>
  <c r="AA18" i="20"/>
  <c r="CQ17" i="20"/>
  <c r="BK17" i="20"/>
  <c r="AE17" i="20"/>
  <c r="CU16" i="20"/>
  <c r="BO16" i="20"/>
  <c r="AI16" i="20"/>
  <c r="C16" i="20"/>
  <c r="BS15" i="20"/>
  <c r="AM15" i="20"/>
  <c r="G15" i="20"/>
  <c r="BW14" i="20"/>
  <c r="AQ14" i="20"/>
  <c r="K14" i="20"/>
  <c r="CA13" i="20"/>
  <c r="AU13" i="20"/>
  <c r="O13" i="20"/>
  <c r="CE12" i="20"/>
  <c r="AY12" i="20"/>
  <c r="S12" i="20"/>
  <c r="CI11" i="20"/>
  <c r="BC11" i="20"/>
  <c r="W11" i="20"/>
  <c r="CM10" i="20"/>
  <c r="BG10" i="20"/>
  <c r="AA10" i="20"/>
  <c r="CQ9" i="20"/>
  <c r="BK9" i="20"/>
  <c r="AE9" i="20"/>
  <c r="CU8" i="20"/>
  <c r="BO8" i="20"/>
  <c r="AI8" i="20"/>
  <c r="C8" i="20"/>
  <c r="BS7" i="20"/>
  <c r="AM7" i="20"/>
  <c r="G7" i="20"/>
  <c r="BW6" i="20"/>
  <c r="AZ6" i="20"/>
  <c r="AF6" i="20"/>
  <c r="J6" i="20"/>
  <c r="CJ5" i="20"/>
  <c r="BP5" i="20"/>
  <c r="AT5" i="20"/>
  <c r="X5" i="20"/>
  <c r="D5" i="20"/>
  <c r="CD4" i="20"/>
  <c r="CE5" i="22" s="1"/>
  <c r="BH4" i="20"/>
  <c r="BI5" i="22" s="1"/>
  <c r="AN4" i="20"/>
  <c r="AO5" i="22" s="1"/>
  <c r="R4" i="20"/>
  <c r="S5" i="22" s="1"/>
  <c r="CR3" i="20"/>
  <c r="BX3" i="20"/>
  <c r="BB3" i="20"/>
  <c r="AF3" i="20"/>
  <c r="L3" i="20"/>
  <c r="CA50" i="20"/>
  <c r="Q41" i="20"/>
  <c r="N36" i="20"/>
  <c r="CL32" i="20"/>
  <c r="AH30" i="20"/>
  <c r="BZ27" i="20"/>
  <c r="CM25" i="20"/>
  <c r="S24" i="20"/>
  <c r="AW22" i="20"/>
  <c r="CA20" i="20"/>
  <c r="W19" i="20"/>
  <c r="BJ18" i="20"/>
  <c r="S18" i="20"/>
  <c r="CI17" i="20"/>
  <c r="BC17" i="20"/>
  <c r="W17" i="20"/>
  <c r="CM16" i="20"/>
  <c r="BG16" i="20"/>
  <c r="AA16" i="20"/>
  <c r="CQ15" i="20"/>
  <c r="BK15" i="20"/>
  <c r="AE15" i="20"/>
  <c r="CU14" i="20"/>
  <c r="BO14" i="20"/>
  <c r="AI14" i="20"/>
  <c r="C14" i="20"/>
  <c r="BS13" i="20"/>
  <c r="AM13" i="20"/>
  <c r="G13" i="20"/>
  <c r="BW12" i="20"/>
  <c r="AQ12" i="20"/>
  <c r="K12" i="20"/>
  <c r="CA11" i="20"/>
  <c r="AU11" i="20"/>
  <c r="O11" i="20"/>
  <c r="CE10" i="20"/>
  <c r="AY10" i="20"/>
  <c r="S10" i="20"/>
  <c r="CI9" i="20"/>
  <c r="BC9" i="20"/>
  <c r="W9" i="20"/>
  <c r="CM8" i="20"/>
  <c r="BG8" i="20"/>
  <c r="AA8" i="20"/>
  <c r="CQ7" i="20"/>
  <c r="BK7" i="20"/>
  <c r="AE7" i="20"/>
  <c r="CU6" i="20"/>
  <c r="BP6" i="20"/>
  <c r="AV6" i="20"/>
  <c r="Z6" i="20"/>
  <c r="D6" i="20"/>
  <c r="CF5" i="20"/>
  <c r="BJ5" i="20"/>
  <c r="AN5" i="20"/>
  <c r="T5" i="20"/>
  <c r="CT4" i="20"/>
  <c r="CU5" i="22" s="1"/>
  <c r="BX4" i="20"/>
  <c r="BY5" i="22" s="1"/>
  <c r="BD4" i="20"/>
  <c r="BE5" i="22" s="1"/>
  <c r="AH4" i="20"/>
  <c r="AI5" i="22" s="1"/>
  <c r="L4" i="20"/>
  <c r="M5" i="22" s="1"/>
  <c r="CN3" i="20"/>
  <c r="BR3" i="20"/>
  <c r="AV3" i="20"/>
  <c r="AB3" i="20"/>
  <c r="F3" i="20"/>
  <c r="CN48" i="20"/>
  <c r="AC40" i="20"/>
  <c r="BU35" i="20"/>
  <c r="BF32" i="20"/>
  <c r="B30" i="20"/>
  <c r="AT27" i="20"/>
  <c r="BQ25" i="20"/>
  <c r="CU23" i="20"/>
  <c r="AA22" i="20"/>
  <c r="BE20" i="20"/>
  <c r="E19" i="20"/>
  <c r="AY18" i="20"/>
  <c r="R18" i="20"/>
  <c r="CH17" i="20"/>
  <c r="BB17" i="20"/>
  <c r="V17" i="20"/>
  <c r="CL16" i="20"/>
  <c r="BF16" i="20"/>
  <c r="Z16" i="20"/>
  <c r="CP15" i="20"/>
  <c r="BJ15" i="20"/>
  <c r="AD15" i="20"/>
  <c r="CT14" i="20"/>
  <c r="BN14" i="20"/>
  <c r="AH14" i="20"/>
  <c r="B14" i="20"/>
  <c r="BR13" i="20"/>
  <c r="AL13" i="20"/>
  <c r="F13" i="20"/>
  <c r="BV12" i="20"/>
  <c r="AP12" i="20"/>
  <c r="J12" i="20"/>
  <c r="BZ11" i="20"/>
  <c r="AT11" i="20"/>
  <c r="N11" i="20"/>
  <c r="CD10" i="20"/>
  <c r="AX10" i="20"/>
  <c r="R10" i="20"/>
  <c r="CH9" i="20"/>
  <c r="BB9" i="20"/>
  <c r="V9" i="20"/>
  <c r="CL8" i="20"/>
  <c r="BF8" i="20"/>
  <c r="Z8" i="20"/>
  <c r="CP7" i="20"/>
  <c r="BJ7" i="20"/>
  <c r="AD7" i="20"/>
  <c r="CT6" i="20"/>
  <c r="BO6" i="20"/>
  <c r="AU6" i="20"/>
  <c r="Y6" i="20"/>
  <c r="C6" i="20"/>
  <c r="CE5" i="20"/>
  <c r="BI5" i="20"/>
  <c r="AM5" i="20"/>
  <c r="S5" i="20"/>
  <c r="CS4" i="20"/>
  <c r="CT5" i="22" s="1"/>
  <c r="BW4" i="20"/>
  <c r="BX5" i="22" s="1"/>
  <c r="BC4" i="20"/>
  <c r="BD5" i="22" s="1"/>
  <c r="AG4" i="20"/>
  <c r="AH5" i="22" s="1"/>
  <c r="K4" i="20"/>
  <c r="L5" i="22" s="1"/>
  <c r="CM3" i="20"/>
  <c r="BQ3" i="20"/>
  <c r="AU3" i="20"/>
  <c r="AA3" i="20"/>
  <c r="E3" i="20"/>
  <c r="AJ47" i="20"/>
  <c r="BC39" i="20"/>
  <c r="V35" i="20"/>
  <c r="Z32" i="20"/>
  <c r="BR29" i="20"/>
  <c r="S27" i="20"/>
  <c r="AU25" i="20"/>
  <c r="BY23" i="20"/>
  <c r="G22" i="20"/>
  <c r="AI20" i="20"/>
  <c r="CT18" i="20"/>
  <c r="AX18" i="20"/>
  <c r="Q18" i="20"/>
  <c r="CG17" i="20"/>
  <c r="BA17" i="20"/>
  <c r="U17" i="20"/>
  <c r="CK16" i="20"/>
  <c r="BE16" i="20"/>
  <c r="Y16" i="20"/>
  <c r="CO15" i="20"/>
  <c r="BI15" i="20"/>
  <c r="AC15" i="20"/>
  <c r="CS14" i="20"/>
  <c r="BM14" i="20"/>
  <c r="AG14" i="20"/>
  <c r="CW13" i="20"/>
  <c r="BQ13" i="20"/>
  <c r="AK13" i="20"/>
  <c r="E13" i="20"/>
  <c r="BU12" i="20"/>
  <c r="AO12" i="20"/>
  <c r="I12" i="20"/>
  <c r="BY11" i="20"/>
  <c r="AS11" i="20"/>
  <c r="M11" i="20"/>
  <c r="CC10" i="20"/>
  <c r="AW10" i="20"/>
  <c r="Q10" i="20"/>
  <c r="CG9" i="20"/>
  <c r="BA9" i="20"/>
  <c r="U9" i="20"/>
  <c r="CK8" i="20"/>
  <c r="BE8" i="20"/>
  <c r="Y8" i="20"/>
  <c r="CO7" i="20"/>
  <c r="BI7" i="20"/>
  <c r="AC7" i="20"/>
  <c r="CS6" i="20"/>
  <c r="BN6" i="20"/>
  <c r="AR6" i="20"/>
  <c r="X6" i="20"/>
  <c r="B6" i="20"/>
  <c r="CB5" i="20"/>
  <c r="BH5" i="20"/>
  <c r="AL5" i="20"/>
  <c r="P5" i="20"/>
  <c r="CR4" i="20"/>
  <c r="CS5" i="22" s="1"/>
  <c r="BV4" i="20"/>
  <c r="BW5" i="22" s="1"/>
  <c r="AZ4" i="20"/>
  <c r="BA5" i="22" s="1"/>
  <c r="AF4" i="20"/>
  <c r="AG5" i="22" s="1"/>
  <c r="J4" i="20"/>
  <c r="K5" i="22" s="1"/>
  <c r="CJ3" i="20"/>
  <c r="BP3" i="20"/>
  <c r="AT3" i="20"/>
  <c r="X3" i="20"/>
  <c r="D3" i="20"/>
  <c r="D46" i="20"/>
  <c r="CW38" i="20"/>
  <c r="BP34" i="20"/>
  <c r="CP31" i="20"/>
  <c r="AL29" i="20"/>
  <c r="CS26" i="20"/>
  <c r="AA25" i="20"/>
  <c r="BC23" i="20"/>
  <c r="CG21" i="20"/>
  <c r="O20" i="20"/>
  <c r="CJ18" i="20"/>
  <c r="AQ18" i="20"/>
  <c r="K18" i="20"/>
  <c r="CA17" i="20"/>
  <c r="AU17" i="20"/>
  <c r="O17" i="20"/>
  <c r="CE16" i="20"/>
  <c r="AY16" i="20"/>
  <c r="S16" i="20"/>
  <c r="CI15" i="20"/>
  <c r="BC15" i="20"/>
  <c r="W15" i="20"/>
  <c r="CM14" i="20"/>
  <c r="BG14" i="20"/>
  <c r="AA14" i="20"/>
  <c r="CQ13" i="20"/>
  <c r="BK13" i="20"/>
  <c r="AE13" i="20"/>
  <c r="CU12" i="20"/>
  <c r="BO12" i="20"/>
  <c r="AI12" i="20"/>
  <c r="C12" i="20"/>
  <c r="BS11" i="20"/>
  <c r="AM11" i="20"/>
  <c r="G11" i="20"/>
  <c r="BW10" i="20"/>
  <c r="AQ10" i="20"/>
  <c r="K10" i="20"/>
  <c r="CA9" i="20"/>
  <c r="AU9" i="20"/>
  <c r="O9" i="20"/>
  <c r="CE8" i="20"/>
  <c r="AY8" i="20"/>
  <c r="S8" i="20"/>
  <c r="CI7" i="20"/>
  <c r="BC7" i="20"/>
  <c r="W7" i="20"/>
  <c r="CM6" i="20"/>
  <c r="BL6" i="20"/>
  <c r="AP6" i="20"/>
  <c r="T6" i="20"/>
  <c r="CV5" i="20"/>
  <c r="BZ5" i="20"/>
  <c r="BD5" i="20"/>
  <c r="AJ5" i="20"/>
  <c r="N5" i="20"/>
  <c r="CN4" i="20"/>
  <c r="CO5" i="22" s="1"/>
  <c r="BT4" i="20"/>
  <c r="BU5" i="22" s="1"/>
  <c r="AX4" i="20"/>
  <c r="AY5" i="22" s="1"/>
  <c r="AB4" i="20"/>
  <c r="AC5" i="22" s="1"/>
  <c r="H4" i="20"/>
  <c r="I5" i="22" s="1"/>
  <c r="CH3" i="20"/>
  <c r="BL3" i="20"/>
  <c r="AR3" i="20"/>
  <c r="V3" i="20"/>
  <c r="X44" i="14" a="1"/>
  <c r="X44" i="14" s="1"/>
  <c r="X45" i="14" a="1"/>
  <c r="X45" i="14" s="1"/>
  <c r="X43" i="14" a="1"/>
  <c r="X43" i="14" s="1"/>
  <c r="P33" i="14" a="1"/>
  <c r="P33" i="14" s="1"/>
  <c r="P29" i="14" a="1"/>
  <c r="P29" i="14" s="1"/>
  <c r="E6" i="2"/>
  <c r="F6" i="2" s="1"/>
  <c r="E5" i="2"/>
  <c r="F5" i="2" s="1"/>
  <c r="A8" i="2"/>
  <c r="C7" i="1"/>
  <c r="C4" i="1"/>
  <c r="CZ6" i="24" l="1"/>
  <c r="ML5" i="24"/>
  <c r="QT6" i="24"/>
  <c r="IT5" i="24"/>
  <c r="QP5" i="24"/>
  <c r="GE6" i="24"/>
  <c r="GE7" i="24" s="1"/>
  <c r="GE8" i="24" s="1"/>
  <c r="GE9" i="24" s="1"/>
  <c r="GE10" i="24" s="1"/>
  <c r="GE11" i="24" s="1"/>
  <c r="GE12" i="24" s="1"/>
  <c r="GE13" i="24" s="1"/>
  <c r="GE14" i="24" s="1"/>
  <c r="GE15" i="24" s="1"/>
  <c r="GE16" i="24" s="1"/>
  <c r="GE17" i="24" s="1"/>
  <c r="GE18" i="24" s="1"/>
  <c r="GE19" i="24" s="1"/>
  <c r="GE20" i="24" s="1"/>
  <c r="GE21" i="24" s="1"/>
  <c r="GE22" i="24" s="1"/>
  <c r="GE23" i="24" s="1"/>
  <c r="GE24" i="24" s="1"/>
  <c r="GE25" i="24" s="1"/>
  <c r="GE26" i="24" s="1"/>
  <c r="GE27" i="24" s="1"/>
  <c r="GE28" i="24" s="1"/>
  <c r="GE29" i="24" s="1"/>
  <c r="GE30" i="24" s="1"/>
  <c r="GE31" i="24" s="1"/>
  <c r="GE32" i="24" s="1"/>
  <c r="GE33" i="24" s="1"/>
  <c r="GE34" i="24" s="1"/>
  <c r="GE35" i="24" s="1"/>
  <c r="GE36" i="24" s="1"/>
  <c r="GE37" i="24" s="1"/>
  <c r="GE38" i="24" s="1"/>
  <c r="GE39" i="24" s="1"/>
  <c r="GE40" i="24" s="1"/>
  <c r="GE41" i="24" s="1"/>
  <c r="GE42" i="24" s="1"/>
  <c r="GE43" i="24" s="1"/>
  <c r="GE44" i="24" s="1"/>
  <c r="GE45" i="24" s="1"/>
  <c r="GE46" i="24" s="1"/>
  <c r="GE47" i="24" s="1"/>
  <c r="GE48" i="24" s="1"/>
  <c r="GE49" i="24" s="1"/>
  <c r="GE50" i="24" s="1"/>
  <c r="GE51" i="24" s="1"/>
  <c r="GE52" i="24" s="1"/>
  <c r="GE53" i="24" s="1"/>
  <c r="GE54" i="24" s="1"/>
  <c r="GE55" i="24" s="1"/>
  <c r="GE56" i="24" s="1"/>
  <c r="GE57" i="24" s="1"/>
  <c r="GE58" i="24" s="1"/>
  <c r="GE59" i="24" s="1"/>
  <c r="GE60" i="24" s="1"/>
  <c r="GE61" i="24" s="1"/>
  <c r="GE62" i="24" s="1"/>
  <c r="GE63" i="24" s="1"/>
  <c r="GE64" i="24" s="1"/>
  <c r="GE65" i="24" s="1"/>
  <c r="GE66" i="24" s="1"/>
  <c r="GE67" i="24" s="1"/>
  <c r="GE68" i="24" s="1"/>
  <c r="GE69" i="24" s="1"/>
  <c r="GE70" i="24" s="1"/>
  <c r="GE71" i="24" s="1"/>
  <c r="GE72" i="24" s="1"/>
  <c r="GE73" i="24" s="1"/>
  <c r="GE74" i="24" s="1"/>
  <c r="GE75" i="24" s="1"/>
  <c r="GE76" i="24" s="1"/>
  <c r="GE77" i="24" s="1"/>
  <c r="GE78" i="24" s="1"/>
  <c r="GE79" i="24" s="1"/>
  <c r="GE80" i="24" s="1"/>
  <c r="GE81" i="24" s="1"/>
  <c r="GE82" i="24" s="1"/>
  <c r="GE83" i="24" s="1"/>
  <c r="GE84" i="24" s="1"/>
  <c r="GE85" i="24" s="1"/>
  <c r="GE86" i="24" s="1"/>
  <c r="GE87" i="24" s="1"/>
  <c r="GE88" i="24" s="1"/>
  <c r="GE89" i="24" s="1"/>
  <c r="GE90" i="24" s="1"/>
  <c r="GE91" i="24" s="1"/>
  <c r="GE92" i="24" s="1"/>
  <c r="GE93" i="24" s="1"/>
  <c r="GE94" i="24" s="1"/>
  <c r="GE95" i="24" s="1"/>
  <c r="GE96" i="24" s="1"/>
  <c r="GE97" i="24" s="1"/>
  <c r="GE98" i="24" s="1"/>
  <c r="GE99" i="24" s="1"/>
  <c r="GE100" i="24" s="1"/>
  <c r="GE101" i="24" s="1"/>
  <c r="GE102" i="24" s="1"/>
  <c r="GE103" i="24" s="1"/>
  <c r="GE104" i="24" s="1"/>
  <c r="GE105" i="24" s="1"/>
  <c r="GE106" i="24" s="1"/>
  <c r="GE107" i="24" s="1"/>
  <c r="GE108" i="24" s="1"/>
  <c r="GE109" i="24" s="1"/>
  <c r="GE110" i="24" s="1"/>
  <c r="GE111" i="24" s="1"/>
  <c r="GE112" i="24" s="1"/>
  <c r="GE113" i="24" s="1"/>
  <c r="GE114" i="24" s="1"/>
  <c r="GE115" i="24" s="1"/>
  <c r="GE116" i="24" s="1"/>
  <c r="GE117" i="24" s="1"/>
  <c r="GE118" i="24" s="1"/>
  <c r="GE119" i="24" s="1"/>
  <c r="GE120" i="24" s="1"/>
  <c r="GE121" i="24" s="1"/>
  <c r="GE122" i="24" s="1"/>
  <c r="GE123" i="24" s="1"/>
  <c r="FN5" i="24"/>
  <c r="EH6" i="24"/>
  <c r="EJ6" i="24" s="1"/>
  <c r="JL5" i="24"/>
  <c r="EZ6" i="24"/>
  <c r="EZ7" i="24" s="1"/>
  <c r="HV5" i="24"/>
  <c r="KP5" i="24"/>
  <c r="GJ6" i="24"/>
  <c r="GJ7" i="24" s="1"/>
  <c r="GJ8" i="24" s="1"/>
  <c r="GL8" i="24" s="1"/>
  <c r="GP6" i="24"/>
  <c r="GP7" i="24" s="1"/>
  <c r="GP8" i="24" s="1"/>
  <c r="GP9" i="24" s="1"/>
  <c r="HJ7" i="24"/>
  <c r="HZ6" i="24"/>
  <c r="IB6" i="24" s="1"/>
  <c r="QI6" i="24"/>
  <c r="QI7" i="24" s="1"/>
  <c r="QI8" i="24" s="1"/>
  <c r="QI9" i="24" s="1"/>
  <c r="QI10" i="24" s="1"/>
  <c r="QI11" i="24" s="1"/>
  <c r="QI12" i="24" s="1"/>
  <c r="QI13" i="24" s="1"/>
  <c r="QI14" i="24" s="1"/>
  <c r="QI15" i="24" s="1"/>
  <c r="QI16" i="24" s="1"/>
  <c r="QI17" i="24" s="1"/>
  <c r="QI18" i="24" s="1"/>
  <c r="QI19" i="24" s="1"/>
  <c r="QI20" i="24" s="1"/>
  <c r="QI21" i="24" s="1"/>
  <c r="QI22" i="24" s="1"/>
  <c r="QI23" i="24" s="1"/>
  <c r="QI24" i="24" s="1"/>
  <c r="QI25" i="24" s="1"/>
  <c r="QI26" i="24" s="1"/>
  <c r="QI27" i="24" s="1"/>
  <c r="QI28" i="24" s="1"/>
  <c r="QI29" i="24" s="1"/>
  <c r="QI30" i="24" s="1"/>
  <c r="QI31" i="24" s="1"/>
  <c r="QI32" i="24" s="1"/>
  <c r="QI33" i="24" s="1"/>
  <c r="QI34" i="24" s="1"/>
  <c r="QI35" i="24" s="1"/>
  <c r="QI36" i="24" s="1"/>
  <c r="QI37" i="24" s="1"/>
  <c r="QI38" i="24" s="1"/>
  <c r="QI39" i="24" s="1"/>
  <c r="QI40" i="24" s="1"/>
  <c r="QI41" i="24" s="1"/>
  <c r="QI42" i="24" s="1"/>
  <c r="QI43" i="24" s="1"/>
  <c r="QI44" i="24" s="1"/>
  <c r="QI45" i="24" s="1"/>
  <c r="QI46" i="24" s="1"/>
  <c r="QI47" i="24" s="1"/>
  <c r="QI48" i="24" s="1"/>
  <c r="QI49" i="24" s="1"/>
  <c r="QI50" i="24" s="1"/>
  <c r="QI51" i="24" s="1"/>
  <c r="QI52" i="24" s="1"/>
  <c r="QI53" i="24" s="1"/>
  <c r="QI54" i="24" s="1"/>
  <c r="QI55" i="24" s="1"/>
  <c r="QI56" i="24" s="1"/>
  <c r="QI57" i="24" s="1"/>
  <c r="QI58" i="24" s="1"/>
  <c r="QI59" i="24" s="1"/>
  <c r="QI60" i="24" s="1"/>
  <c r="QI61" i="24" s="1"/>
  <c r="QI62" i="24" s="1"/>
  <c r="QI63" i="24" s="1"/>
  <c r="QI64" i="24" s="1"/>
  <c r="QI65" i="24" s="1"/>
  <c r="QI66" i="24" s="1"/>
  <c r="QI67" i="24" s="1"/>
  <c r="QI68" i="24" s="1"/>
  <c r="QI69" i="24" s="1"/>
  <c r="QI70" i="24" s="1"/>
  <c r="QI71" i="24" s="1"/>
  <c r="QI72" i="24" s="1"/>
  <c r="QI73" i="24" s="1"/>
  <c r="QI74" i="24" s="1"/>
  <c r="QI75" i="24" s="1"/>
  <c r="QI76" i="24" s="1"/>
  <c r="QI77" i="24" s="1"/>
  <c r="QI78" i="24" s="1"/>
  <c r="QI79" i="24" s="1"/>
  <c r="QI80" i="24" s="1"/>
  <c r="QI81" i="24" s="1"/>
  <c r="QI82" i="24" s="1"/>
  <c r="QI83" i="24" s="1"/>
  <c r="QI84" i="24" s="1"/>
  <c r="QI85" i="24" s="1"/>
  <c r="QI86" i="24" s="1"/>
  <c r="QI87" i="24" s="1"/>
  <c r="QI88" i="24" s="1"/>
  <c r="QI89" i="24" s="1"/>
  <c r="QI90" i="24" s="1"/>
  <c r="QI91" i="24" s="1"/>
  <c r="QI92" i="24" s="1"/>
  <c r="QI93" i="24" s="1"/>
  <c r="QI94" i="24" s="1"/>
  <c r="QI95" i="24" s="1"/>
  <c r="QI96" i="24" s="1"/>
  <c r="QI97" i="24" s="1"/>
  <c r="QI98" i="24" s="1"/>
  <c r="QI99" i="24" s="1"/>
  <c r="QI100" i="24" s="1"/>
  <c r="QI101" i="24" s="1"/>
  <c r="QI102" i="24" s="1"/>
  <c r="QI103" i="24" s="1"/>
  <c r="QI104" i="24" s="1"/>
  <c r="QI105" i="24" s="1"/>
  <c r="QI106" i="24" s="1"/>
  <c r="QI107" i="24" s="1"/>
  <c r="QI108" i="24" s="1"/>
  <c r="QI109" i="24" s="1"/>
  <c r="QI110" i="24" s="1"/>
  <c r="QI111" i="24" s="1"/>
  <c r="QI112" i="24" s="1"/>
  <c r="QI113" i="24" s="1"/>
  <c r="QI114" i="24" s="1"/>
  <c r="QI115" i="24" s="1"/>
  <c r="QI116" i="24" s="1"/>
  <c r="QI117" i="24" s="1"/>
  <c r="QI118" i="24" s="1"/>
  <c r="QI119" i="24" s="1"/>
  <c r="QI120" i="24" s="1"/>
  <c r="QI121" i="24" s="1"/>
  <c r="QI122" i="24" s="1"/>
  <c r="QI123" i="24" s="1"/>
  <c r="JF5" i="24"/>
  <c r="BN6" i="24"/>
  <c r="BN7" i="24" s="1"/>
  <c r="BN8" i="24" s="1"/>
  <c r="BD5" i="24"/>
  <c r="DR6" i="24"/>
  <c r="WB6" i="24"/>
  <c r="WD6" i="24" s="1"/>
  <c r="UF6" i="24"/>
  <c r="UF7" i="24" s="1"/>
  <c r="TB6" i="24"/>
  <c r="TD6" i="24" s="1"/>
  <c r="DR5" i="24"/>
  <c r="UN5" i="24"/>
  <c r="L6" i="24"/>
  <c r="L7" i="24" s="1"/>
  <c r="N7" i="24" s="1"/>
  <c r="RG6" i="24"/>
  <c r="RG7" i="24" s="1"/>
  <c r="RG8" i="24" s="1"/>
  <c r="RG9" i="24" s="1"/>
  <c r="RG10" i="24" s="1"/>
  <c r="RG11" i="24" s="1"/>
  <c r="RG12" i="24" s="1"/>
  <c r="RG13" i="24" s="1"/>
  <c r="RG14" i="24" s="1"/>
  <c r="RG15" i="24" s="1"/>
  <c r="RG16" i="24" s="1"/>
  <c r="RG17" i="24" s="1"/>
  <c r="RG18" i="24" s="1"/>
  <c r="RG19" i="24" s="1"/>
  <c r="RG20" i="24" s="1"/>
  <c r="RG21" i="24" s="1"/>
  <c r="RG22" i="24" s="1"/>
  <c r="RG23" i="24" s="1"/>
  <c r="RG24" i="24" s="1"/>
  <c r="RG25" i="24" s="1"/>
  <c r="RG26" i="24" s="1"/>
  <c r="RG27" i="24" s="1"/>
  <c r="RG28" i="24" s="1"/>
  <c r="RG29" i="24" s="1"/>
  <c r="RG30" i="24" s="1"/>
  <c r="RG31" i="24" s="1"/>
  <c r="RG32" i="24" s="1"/>
  <c r="RG33" i="24" s="1"/>
  <c r="RG34" i="24" s="1"/>
  <c r="RG35" i="24" s="1"/>
  <c r="RG36" i="24" s="1"/>
  <c r="RG37" i="24" s="1"/>
  <c r="RG38" i="24" s="1"/>
  <c r="RG39" i="24" s="1"/>
  <c r="RG40" i="24" s="1"/>
  <c r="RG41" i="24" s="1"/>
  <c r="RG42" i="24" s="1"/>
  <c r="RG43" i="24" s="1"/>
  <c r="RG44" i="24" s="1"/>
  <c r="RG45" i="24" s="1"/>
  <c r="RG46" i="24" s="1"/>
  <c r="RG47" i="24" s="1"/>
  <c r="RG48" i="24" s="1"/>
  <c r="RG49" i="24" s="1"/>
  <c r="RG50" i="24" s="1"/>
  <c r="RG51" i="24" s="1"/>
  <c r="RG52" i="24" s="1"/>
  <c r="RG53" i="24" s="1"/>
  <c r="RG54" i="24" s="1"/>
  <c r="RG55" i="24" s="1"/>
  <c r="RG56" i="24" s="1"/>
  <c r="RG57" i="24" s="1"/>
  <c r="RG58" i="24" s="1"/>
  <c r="RG59" i="24" s="1"/>
  <c r="RG60" i="24" s="1"/>
  <c r="RG61" i="24" s="1"/>
  <c r="RG62" i="24" s="1"/>
  <c r="RG63" i="24" s="1"/>
  <c r="RG64" i="24" s="1"/>
  <c r="RG65" i="24" s="1"/>
  <c r="RG66" i="24" s="1"/>
  <c r="RG67" i="24" s="1"/>
  <c r="RG68" i="24" s="1"/>
  <c r="RG69" i="24" s="1"/>
  <c r="RG70" i="24" s="1"/>
  <c r="RG71" i="24" s="1"/>
  <c r="RG72" i="24" s="1"/>
  <c r="RG73" i="24" s="1"/>
  <c r="RG74" i="24" s="1"/>
  <c r="RG75" i="24" s="1"/>
  <c r="RG76" i="24" s="1"/>
  <c r="RG77" i="24" s="1"/>
  <c r="RG78" i="24" s="1"/>
  <c r="RG79" i="24" s="1"/>
  <c r="RG80" i="24" s="1"/>
  <c r="RG81" i="24" s="1"/>
  <c r="RG82" i="24" s="1"/>
  <c r="RG83" i="24" s="1"/>
  <c r="RG84" i="24" s="1"/>
  <c r="RG85" i="24" s="1"/>
  <c r="RG86" i="24" s="1"/>
  <c r="RG87" i="24" s="1"/>
  <c r="RG88" i="24" s="1"/>
  <c r="RG89" i="24" s="1"/>
  <c r="RG90" i="24" s="1"/>
  <c r="RG91" i="24" s="1"/>
  <c r="RG92" i="24" s="1"/>
  <c r="RG93" i="24" s="1"/>
  <c r="RG94" i="24" s="1"/>
  <c r="RG95" i="24" s="1"/>
  <c r="RG96" i="24" s="1"/>
  <c r="RG97" i="24" s="1"/>
  <c r="RG98" i="24" s="1"/>
  <c r="RG99" i="24" s="1"/>
  <c r="RG100" i="24" s="1"/>
  <c r="RG101" i="24" s="1"/>
  <c r="RG102" i="24" s="1"/>
  <c r="RG103" i="24" s="1"/>
  <c r="RG104" i="24" s="1"/>
  <c r="RG105" i="24" s="1"/>
  <c r="RG106" i="24" s="1"/>
  <c r="RG107" i="24" s="1"/>
  <c r="RG108" i="24" s="1"/>
  <c r="RG109" i="24" s="1"/>
  <c r="RG110" i="24" s="1"/>
  <c r="RG111" i="24" s="1"/>
  <c r="RG112" i="24" s="1"/>
  <c r="RG113" i="24" s="1"/>
  <c r="RG114" i="24" s="1"/>
  <c r="RG115" i="24" s="1"/>
  <c r="RG116" i="24" s="1"/>
  <c r="RG117" i="24" s="1"/>
  <c r="RG118" i="24" s="1"/>
  <c r="RG119" i="24" s="1"/>
  <c r="RG120" i="24" s="1"/>
  <c r="RG121" i="24" s="1"/>
  <c r="RG122" i="24" s="1"/>
  <c r="RG123" i="24" s="1"/>
  <c r="HB6" i="24"/>
  <c r="HD6" i="24" s="1"/>
  <c r="GR7" i="24"/>
  <c r="MF5" i="24"/>
  <c r="IL6" i="24"/>
  <c r="IN6" i="24" s="1"/>
  <c r="AR6" i="24"/>
  <c r="PV6" i="24"/>
  <c r="PX6" i="24" s="1"/>
  <c r="CH5" i="24"/>
  <c r="AF5" i="24"/>
  <c r="NJ5" i="24"/>
  <c r="VR5" i="24"/>
  <c r="CR6" i="24"/>
  <c r="CR7" i="24" s="1"/>
  <c r="CR8" i="24" s="1"/>
  <c r="JX6" i="24"/>
  <c r="AR7" i="24"/>
  <c r="FT5" i="24"/>
  <c r="VF6" i="24"/>
  <c r="GX5" i="24"/>
  <c r="RZ5" i="24"/>
  <c r="FH5" i="24"/>
  <c r="OH5" i="24"/>
  <c r="AP8" i="24"/>
  <c r="AR8" i="24" s="1"/>
  <c r="UX6" i="24"/>
  <c r="UZ6" i="24" s="1"/>
  <c r="OF6" i="24"/>
  <c r="OF7" i="24" s="1"/>
  <c r="OF8" i="24" s="1"/>
  <c r="NJ6" i="24"/>
  <c r="KD5" i="24"/>
  <c r="KB6" i="24"/>
  <c r="RR6" i="24"/>
  <c r="RT6" i="24" s="1"/>
  <c r="SL6" i="24"/>
  <c r="HO6" i="24"/>
  <c r="HO7" i="24" s="1"/>
  <c r="HO8" i="24" s="1"/>
  <c r="HO9" i="24" s="1"/>
  <c r="HO10" i="24" s="1"/>
  <c r="HO11" i="24" s="1"/>
  <c r="HO12" i="24" s="1"/>
  <c r="HO13" i="24" s="1"/>
  <c r="HO14" i="24" s="1"/>
  <c r="HO15" i="24" s="1"/>
  <c r="HO16" i="24" s="1"/>
  <c r="HO17" i="24" s="1"/>
  <c r="HO18" i="24" s="1"/>
  <c r="HO19" i="24" s="1"/>
  <c r="HO20" i="24" s="1"/>
  <c r="HO21" i="24" s="1"/>
  <c r="HO22" i="24" s="1"/>
  <c r="HO23" i="24" s="1"/>
  <c r="HO24" i="24" s="1"/>
  <c r="HO25" i="24" s="1"/>
  <c r="HO26" i="24" s="1"/>
  <c r="HO27" i="24" s="1"/>
  <c r="HO28" i="24" s="1"/>
  <c r="HO29" i="24" s="1"/>
  <c r="HO30" i="24" s="1"/>
  <c r="HO31" i="24" s="1"/>
  <c r="HO32" i="24" s="1"/>
  <c r="HO33" i="24" s="1"/>
  <c r="HO34" i="24" s="1"/>
  <c r="HO35" i="24" s="1"/>
  <c r="HO36" i="24" s="1"/>
  <c r="HO37" i="24" s="1"/>
  <c r="HO38" i="24" s="1"/>
  <c r="HO39" i="24" s="1"/>
  <c r="HO40" i="24" s="1"/>
  <c r="HO41" i="24" s="1"/>
  <c r="HO42" i="24" s="1"/>
  <c r="HO43" i="24" s="1"/>
  <c r="HO44" i="24" s="1"/>
  <c r="HO45" i="24" s="1"/>
  <c r="HO46" i="24" s="1"/>
  <c r="HO47" i="24" s="1"/>
  <c r="HO48" i="24" s="1"/>
  <c r="HO49" i="24" s="1"/>
  <c r="HO50" i="24" s="1"/>
  <c r="HO51" i="24" s="1"/>
  <c r="HO52" i="24" s="1"/>
  <c r="HO53" i="24" s="1"/>
  <c r="HO54" i="24" s="1"/>
  <c r="HO55" i="24" s="1"/>
  <c r="HO56" i="24" s="1"/>
  <c r="HO57" i="24" s="1"/>
  <c r="HO58" i="24" s="1"/>
  <c r="HO59" i="24" s="1"/>
  <c r="HO60" i="24" s="1"/>
  <c r="HO61" i="24" s="1"/>
  <c r="HO62" i="24" s="1"/>
  <c r="HO63" i="24" s="1"/>
  <c r="HO64" i="24" s="1"/>
  <c r="HO65" i="24" s="1"/>
  <c r="HO66" i="24" s="1"/>
  <c r="HO67" i="24" s="1"/>
  <c r="HO68" i="24" s="1"/>
  <c r="HO69" i="24" s="1"/>
  <c r="HO70" i="24" s="1"/>
  <c r="HO71" i="24" s="1"/>
  <c r="HO72" i="24" s="1"/>
  <c r="HO73" i="24" s="1"/>
  <c r="HO74" i="24" s="1"/>
  <c r="HO75" i="24" s="1"/>
  <c r="HO76" i="24" s="1"/>
  <c r="HO77" i="24" s="1"/>
  <c r="HO78" i="24" s="1"/>
  <c r="HO79" i="24" s="1"/>
  <c r="HO80" i="24" s="1"/>
  <c r="HO81" i="24" s="1"/>
  <c r="HO82" i="24" s="1"/>
  <c r="HO83" i="24" s="1"/>
  <c r="HO84" i="24" s="1"/>
  <c r="HO85" i="24" s="1"/>
  <c r="HO86" i="24" s="1"/>
  <c r="HO87" i="24" s="1"/>
  <c r="HO88" i="24" s="1"/>
  <c r="HO89" i="24" s="1"/>
  <c r="HO90" i="24" s="1"/>
  <c r="HO91" i="24" s="1"/>
  <c r="HO92" i="24" s="1"/>
  <c r="HO93" i="24" s="1"/>
  <c r="HO94" i="24" s="1"/>
  <c r="HO95" i="24" s="1"/>
  <c r="HO96" i="24" s="1"/>
  <c r="HO97" i="24" s="1"/>
  <c r="HO98" i="24" s="1"/>
  <c r="HO99" i="24" s="1"/>
  <c r="HO100" i="24" s="1"/>
  <c r="HO101" i="24" s="1"/>
  <c r="HO102" i="24" s="1"/>
  <c r="HO103" i="24" s="1"/>
  <c r="HO104" i="24" s="1"/>
  <c r="HO105" i="24" s="1"/>
  <c r="HO106" i="24" s="1"/>
  <c r="HO107" i="24" s="1"/>
  <c r="HO108" i="24" s="1"/>
  <c r="HO109" i="24" s="1"/>
  <c r="HO110" i="24" s="1"/>
  <c r="HO111" i="24" s="1"/>
  <c r="HO112" i="24" s="1"/>
  <c r="HO113" i="24" s="1"/>
  <c r="HO114" i="24" s="1"/>
  <c r="HO115" i="24" s="1"/>
  <c r="HO116" i="24" s="1"/>
  <c r="HO117" i="24" s="1"/>
  <c r="HO118" i="24" s="1"/>
  <c r="HO119" i="24" s="1"/>
  <c r="HO120" i="24" s="1"/>
  <c r="HO121" i="24" s="1"/>
  <c r="HO122" i="24" s="1"/>
  <c r="HO123" i="24" s="1"/>
  <c r="PE6" i="24"/>
  <c r="PE7" i="24" s="1"/>
  <c r="PE8" i="24" s="1"/>
  <c r="PE9" i="24" s="1"/>
  <c r="PE10" i="24" s="1"/>
  <c r="PE11" i="24" s="1"/>
  <c r="PE12" i="24" s="1"/>
  <c r="PE13" i="24" s="1"/>
  <c r="PE14" i="24" s="1"/>
  <c r="PE15" i="24" s="1"/>
  <c r="PE16" i="24" s="1"/>
  <c r="PE17" i="24" s="1"/>
  <c r="PE18" i="24" s="1"/>
  <c r="PE19" i="24" s="1"/>
  <c r="PE20" i="24" s="1"/>
  <c r="PE21" i="24" s="1"/>
  <c r="PE22" i="24" s="1"/>
  <c r="PE23" i="24" s="1"/>
  <c r="PE24" i="24" s="1"/>
  <c r="PE25" i="24" s="1"/>
  <c r="PE26" i="24" s="1"/>
  <c r="PE27" i="24" s="1"/>
  <c r="PE28" i="24" s="1"/>
  <c r="PE29" i="24" s="1"/>
  <c r="PE30" i="24" s="1"/>
  <c r="PE31" i="24" s="1"/>
  <c r="PE32" i="24" s="1"/>
  <c r="PE33" i="24" s="1"/>
  <c r="PE34" i="24" s="1"/>
  <c r="PE35" i="24" s="1"/>
  <c r="PE36" i="24" s="1"/>
  <c r="PE37" i="24" s="1"/>
  <c r="PE38" i="24" s="1"/>
  <c r="PE39" i="24" s="1"/>
  <c r="PE40" i="24" s="1"/>
  <c r="PE41" i="24" s="1"/>
  <c r="PE42" i="24" s="1"/>
  <c r="PE43" i="24" s="1"/>
  <c r="PE44" i="24" s="1"/>
  <c r="PE45" i="24" s="1"/>
  <c r="PE46" i="24" s="1"/>
  <c r="PE47" i="24" s="1"/>
  <c r="PE48" i="24" s="1"/>
  <c r="PE49" i="24" s="1"/>
  <c r="PE50" i="24" s="1"/>
  <c r="PE51" i="24" s="1"/>
  <c r="PE52" i="24" s="1"/>
  <c r="PE53" i="24" s="1"/>
  <c r="PE54" i="24" s="1"/>
  <c r="PE55" i="24" s="1"/>
  <c r="PE56" i="24" s="1"/>
  <c r="PE57" i="24" s="1"/>
  <c r="PE58" i="24" s="1"/>
  <c r="PE59" i="24" s="1"/>
  <c r="PE60" i="24" s="1"/>
  <c r="PE61" i="24" s="1"/>
  <c r="PE62" i="24" s="1"/>
  <c r="PE63" i="24" s="1"/>
  <c r="PE64" i="24" s="1"/>
  <c r="PE65" i="24" s="1"/>
  <c r="PE66" i="24" s="1"/>
  <c r="PE67" i="24" s="1"/>
  <c r="PE68" i="24" s="1"/>
  <c r="PE69" i="24" s="1"/>
  <c r="PE70" i="24" s="1"/>
  <c r="PE71" i="24" s="1"/>
  <c r="PE72" i="24" s="1"/>
  <c r="PE73" i="24" s="1"/>
  <c r="PE74" i="24" s="1"/>
  <c r="PE75" i="24" s="1"/>
  <c r="PE76" i="24" s="1"/>
  <c r="PE77" i="24" s="1"/>
  <c r="PE78" i="24" s="1"/>
  <c r="PE79" i="24" s="1"/>
  <c r="PE80" i="24" s="1"/>
  <c r="PE81" i="24" s="1"/>
  <c r="PE82" i="24" s="1"/>
  <c r="PE83" i="24" s="1"/>
  <c r="PE84" i="24" s="1"/>
  <c r="PE85" i="24" s="1"/>
  <c r="PE86" i="24" s="1"/>
  <c r="PE87" i="24" s="1"/>
  <c r="PE88" i="24" s="1"/>
  <c r="PE89" i="24" s="1"/>
  <c r="PE90" i="24" s="1"/>
  <c r="PE91" i="24" s="1"/>
  <c r="PE92" i="24" s="1"/>
  <c r="PE93" i="24" s="1"/>
  <c r="PE94" i="24" s="1"/>
  <c r="PE95" i="24" s="1"/>
  <c r="PE96" i="24" s="1"/>
  <c r="PE97" i="24" s="1"/>
  <c r="PE98" i="24" s="1"/>
  <c r="PE99" i="24" s="1"/>
  <c r="PE100" i="24" s="1"/>
  <c r="PE101" i="24" s="1"/>
  <c r="PE102" i="24" s="1"/>
  <c r="PE103" i="24" s="1"/>
  <c r="PE104" i="24" s="1"/>
  <c r="PE105" i="24" s="1"/>
  <c r="PE106" i="24" s="1"/>
  <c r="PE107" i="24" s="1"/>
  <c r="PE108" i="24" s="1"/>
  <c r="PE109" i="24" s="1"/>
  <c r="PE110" i="24" s="1"/>
  <c r="PE111" i="24" s="1"/>
  <c r="PE112" i="24" s="1"/>
  <c r="PE113" i="24" s="1"/>
  <c r="PE114" i="24" s="1"/>
  <c r="PE115" i="24" s="1"/>
  <c r="PE116" i="24" s="1"/>
  <c r="PE117" i="24" s="1"/>
  <c r="PE118" i="24" s="1"/>
  <c r="PE119" i="24" s="1"/>
  <c r="PE120" i="24" s="1"/>
  <c r="PE121" i="24" s="1"/>
  <c r="PE122" i="24" s="1"/>
  <c r="PE123" i="24" s="1"/>
  <c r="CN6" i="24"/>
  <c r="TT6" i="24"/>
  <c r="TV6" i="24" s="1"/>
  <c r="CN5" i="24"/>
  <c r="MX5" i="24"/>
  <c r="VJ6" i="24"/>
  <c r="VL6" i="24" s="1"/>
  <c r="DL5" i="24"/>
  <c r="FT6" i="24"/>
  <c r="AD6" i="24"/>
  <c r="AF6" i="24" s="1"/>
  <c r="NV6" i="24"/>
  <c r="UR6" i="24"/>
  <c r="UT6" i="24" s="1"/>
  <c r="CH6" i="24"/>
  <c r="LT6" i="24"/>
  <c r="NV5" i="24"/>
  <c r="VF5" i="24"/>
  <c r="JR5" i="24"/>
  <c r="OS6" i="24"/>
  <c r="OS7" i="24" s="1"/>
  <c r="OS8" i="24" s="1"/>
  <c r="OS9" i="24" s="1"/>
  <c r="OS10" i="24" s="1"/>
  <c r="OS11" i="24" s="1"/>
  <c r="OS12" i="24" s="1"/>
  <c r="OS13" i="24" s="1"/>
  <c r="OS14" i="24" s="1"/>
  <c r="OS15" i="24" s="1"/>
  <c r="OS16" i="24" s="1"/>
  <c r="OS17" i="24" s="1"/>
  <c r="OS18" i="24" s="1"/>
  <c r="OS19" i="24" s="1"/>
  <c r="OS20" i="24" s="1"/>
  <c r="OS21" i="24" s="1"/>
  <c r="OS22" i="24" s="1"/>
  <c r="OS23" i="24" s="1"/>
  <c r="OS24" i="24" s="1"/>
  <c r="OS25" i="24" s="1"/>
  <c r="OS26" i="24" s="1"/>
  <c r="OS27" i="24" s="1"/>
  <c r="OS28" i="24" s="1"/>
  <c r="OS29" i="24" s="1"/>
  <c r="OS30" i="24" s="1"/>
  <c r="OS31" i="24" s="1"/>
  <c r="OS32" i="24" s="1"/>
  <c r="OS33" i="24" s="1"/>
  <c r="OS34" i="24" s="1"/>
  <c r="OS35" i="24" s="1"/>
  <c r="OS36" i="24" s="1"/>
  <c r="OS37" i="24" s="1"/>
  <c r="OS38" i="24" s="1"/>
  <c r="OS39" i="24" s="1"/>
  <c r="OS40" i="24" s="1"/>
  <c r="OS41" i="24" s="1"/>
  <c r="OS42" i="24" s="1"/>
  <c r="OS43" i="24" s="1"/>
  <c r="OS44" i="24" s="1"/>
  <c r="OS45" i="24" s="1"/>
  <c r="OS46" i="24" s="1"/>
  <c r="OS47" i="24" s="1"/>
  <c r="OS48" i="24" s="1"/>
  <c r="OS49" i="24" s="1"/>
  <c r="OS50" i="24" s="1"/>
  <c r="OS51" i="24" s="1"/>
  <c r="OS52" i="24" s="1"/>
  <c r="OS53" i="24" s="1"/>
  <c r="OS54" i="24" s="1"/>
  <c r="OS55" i="24" s="1"/>
  <c r="OS56" i="24" s="1"/>
  <c r="OS57" i="24" s="1"/>
  <c r="OS58" i="24" s="1"/>
  <c r="OS59" i="24" s="1"/>
  <c r="OS60" i="24" s="1"/>
  <c r="OS61" i="24" s="1"/>
  <c r="OS62" i="24" s="1"/>
  <c r="OS63" i="24" s="1"/>
  <c r="OS64" i="24" s="1"/>
  <c r="OS65" i="24" s="1"/>
  <c r="OS66" i="24" s="1"/>
  <c r="OS67" i="24" s="1"/>
  <c r="OS68" i="24" s="1"/>
  <c r="OS69" i="24" s="1"/>
  <c r="OS70" i="24" s="1"/>
  <c r="OS71" i="24" s="1"/>
  <c r="OS72" i="24" s="1"/>
  <c r="OS73" i="24" s="1"/>
  <c r="OS74" i="24" s="1"/>
  <c r="OS75" i="24" s="1"/>
  <c r="OS76" i="24" s="1"/>
  <c r="OS77" i="24" s="1"/>
  <c r="OS78" i="24" s="1"/>
  <c r="OS79" i="24" s="1"/>
  <c r="OS80" i="24" s="1"/>
  <c r="OS81" i="24" s="1"/>
  <c r="OS82" i="24" s="1"/>
  <c r="OS83" i="24" s="1"/>
  <c r="OS84" i="24" s="1"/>
  <c r="OS85" i="24" s="1"/>
  <c r="OS86" i="24" s="1"/>
  <c r="OS87" i="24" s="1"/>
  <c r="OS88" i="24" s="1"/>
  <c r="OS89" i="24" s="1"/>
  <c r="OS90" i="24" s="1"/>
  <c r="OS91" i="24" s="1"/>
  <c r="OS92" i="24" s="1"/>
  <c r="OS93" i="24" s="1"/>
  <c r="OS94" i="24" s="1"/>
  <c r="OS95" i="24" s="1"/>
  <c r="OS96" i="24" s="1"/>
  <c r="OS97" i="24" s="1"/>
  <c r="OS98" i="24" s="1"/>
  <c r="OS99" i="24" s="1"/>
  <c r="OS100" i="24" s="1"/>
  <c r="OS101" i="24" s="1"/>
  <c r="OS102" i="24" s="1"/>
  <c r="OS103" i="24" s="1"/>
  <c r="OS104" i="24" s="1"/>
  <c r="OS105" i="24" s="1"/>
  <c r="OS106" i="24" s="1"/>
  <c r="OS107" i="24" s="1"/>
  <c r="OS108" i="24" s="1"/>
  <c r="OS109" i="24" s="1"/>
  <c r="OS110" i="24" s="1"/>
  <c r="OS111" i="24" s="1"/>
  <c r="OS112" i="24" s="1"/>
  <c r="OS113" i="24" s="1"/>
  <c r="OS114" i="24" s="1"/>
  <c r="OS115" i="24" s="1"/>
  <c r="OS116" i="24" s="1"/>
  <c r="OS117" i="24" s="1"/>
  <c r="OS118" i="24" s="1"/>
  <c r="OS119" i="24" s="1"/>
  <c r="OS120" i="24" s="1"/>
  <c r="OS121" i="24" s="1"/>
  <c r="OS122" i="24" s="1"/>
  <c r="OS123" i="24" s="1"/>
  <c r="JR6" i="24"/>
  <c r="DR7" i="24"/>
  <c r="UB6" i="24"/>
  <c r="OB5" i="24"/>
  <c r="VR7" i="24"/>
  <c r="OB6" i="24"/>
  <c r="QD5" i="24"/>
  <c r="VR8" i="24"/>
  <c r="VR6" i="24"/>
  <c r="CA6" i="24"/>
  <c r="CA7" i="24" s="1"/>
  <c r="CA8" i="24" s="1"/>
  <c r="CA9" i="24" s="1"/>
  <c r="CA10" i="24" s="1"/>
  <c r="CA11" i="24" s="1"/>
  <c r="CA12" i="24" s="1"/>
  <c r="CA13" i="24" s="1"/>
  <c r="CA14" i="24" s="1"/>
  <c r="CA15" i="24" s="1"/>
  <c r="CA16" i="24" s="1"/>
  <c r="CA17" i="24" s="1"/>
  <c r="CA18" i="24" s="1"/>
  <c r="CA19" i="24" s="1"/>
  <c r="CA20" i="24" s="1"/>
  <c r="CA21" i="24" s="1"/>
  <c r="CA22" i="24" s="1"/>
  <c r="CA23" i="24" s="1"/>
  <c r="CA24" i="24" s="1"/>
  <c r="CA25" i="24" s="1"/>
  <c r="CA26" i="24" s="1"/>
  <c r="CA27" i="24" s="1"/>
  <c r="CA28" i="24" s="1"/>
  <c r="CA29" i="24" s="1"/>
  <c r="CA30" i="24" s="1"/>
  <c r="CA31" i="24" s="1"/>
  <c r="CA32" i="24" s="1"/>
  <c r="CA33" i="24" s="1"/>
  <c r="CA34" i="24" s="1"/>
  <c r="CA35" i="24" s="1"/>
  <c r="CA36" i="24" s="1"/>
  <c r="CA37" i="24" s="1"/>
  <c r="CA38" i="24" s="1"/>
  <c r="CA39" i="24" s="1"/>
  <c r="CA40" i="24" s="1"/>
  <c r="CA41" i="24" s="1"/>
  <c r="CA42" i="24" s="1"/>
  <c r="CA43" i="24" s="1"/>
  <c r="CA44" i="24" s="1"/>
  <c r="CA45" i="24" s="1"/>
  <c r="CA46" i="24" s="1"/>
  <c r="CA47" i="24" s="1"/>
  <c r="CA48" i="24" s="1"/>
  <c r="CA49" i="24" s="1"/>
  <c r="CA50" i="24" s="1"/>
  <c r="CA51" i="24" s="1"/>
  <c r="CA52" i="24" s="1"/>
  <c r="CA53" i="24" s="1"/>
  <c r="CA54" i="24" s="1"/>
  <c r="CA55" i="24" s="1"/>
  <c r="CA56" i="24" s="1"/>
  <c r="CA57" i="24" s="1"/>
  <c r="CA58" i="24" s="1"/>
  <c r="CA59" i="24" s="1"/>
  <c r="CA60" i="24" s="1"/>
  <c r="CA61" i="24" s="1"/>
  <c r="CA62" i="24" s="1"/>
  <c r="CA63" i="24" s="1"/>
  <c r="CA64" i="24" s="1"/>
  <c r="CA65" i="24" s="1"/>
  <c r="CA66" i="24" s="1"/>
  <c r="CA67" i="24" s="1"/>
  <c r="CA68" i="24" s="1"/>
  <c r="CA69" i="24" s="1"/>
  <c r="CA70" i="24" s="1"/>
  <c r="CA71" i="24" s="1"/>
  <c r="CA72" i="24" s="1"/>
  <c r="CA73" i="24" s="1"/>
  <c r="CA74" i="24" s="1"/>
  <c r="CA75" i="24" s="1"/>
  <c r="CA76" i="24" s="1"/>
  <c r="CA77" i="24" s="1"/>
  <c r="CA78" i="24" s="1"/>
  <c r="CA79" i="24" s="1"/>
  <c r="CA80" i="24" s="1"/>
  <c r="CA81" i="24" s="1"/>
  <c r="CA82" i="24" s="1"/>
  <c r="CA83" i="24" s="1"/>
  <c r="CA84" i="24" s="1"/>
  <c r="CA85" i="24" s="1"/>
  <c r="CA86" i="24" s="1"/>
  <c r="CA87" i="24" s="1"/>
  <c r="CA88" i="24" s="1"/>
  <c r="CA89" i="24" s="1"/>
  <c r="CA90" i="24" s="1"/>
  <c r="CA91" i="24" s="1"/>
  <c r="CA92" i="24" s="1"/>
  <c r="CA93" i="24" s="1"/>
  <c r="CA94" i="24" s="1"/>
  <c r="CA95" i="24" s="1"/>
  <c r="CA96" i="24" s="1"/>
  <c r="CA97" i="24" s="1"/>
  <c r="CA98" i="24" s="1"/>
  <c r="CA99" i="24" s="1"/>
  <c r="CA100" i="24" s="1"/>
  <c r="CA101" i="24" s="1"/>
  <c r="CA102" i="24" s="1"/>
  <c r="CA103" i="24" s="1"/>
  <c r="CA104" i="24" s="1"/>
  <c r="CA105" i="24" s="1"/>
  <c r="CA106" i="24" s="1"/>
  <c r="CA107" i="24" s="1"/>
  <c r="CA108" i="24" s="1"/>
  <c r="CA109" i="24" s="1"/>
  <c r="CA110" i="24" s="1"/>
  <c r="CA111" i="24" s="1"/>
  <c r="CA112" i="24" s="1"/>
  <c r="CA113" i="24" s="1"/>
  <c r="CA114" i="24" s="1"/>
  <c r="CA115" i="24" s="1"/>
  <c r="CA116" i="24" s="1"/>
  <c r="CA117" i="24" s="1"/>
  <c r="CA118" i="24" s="1"/>
  <c r="CA119" i="24" s="1"/>
  <c r="CA120" i="24" s="1"/>
  <c r="CA121" i="24" s="1"/>
  <c r="CA122" i="24" s="1"/>
  <c r="CA123" i="24" s="1"/>
  <c r="KJ5" i="24"/>
  <c r="VD7" i="24"/>
  <c r="VF7" i="24" s="1"/>
  <c r="NP5" i="24"/>
  <c r="FT7" i="24"/>
  <c r="RB6" i="24"/>
  <c r="JP7" i="24"/>
  <c r="JR7" i="24" s="1"/>
  <c r="HJ6" i="24"/>
  <c r="HH8" i="24"/>
  <c r="HJ8" i="24" s="1"/>
  <c r="RB5" i="24"/>
  <c r="OL6" i="24"/>
  <c r="OL7" i="24" s="1"/>
  <c r="ON7" i="24" s="1"/>
  <c r="MX7" i="24"/>
  <c r="PL5" i="24"/>
  <c r="NP6" i="24"/>
  <c r="QD6" i="24"/>
  <c r="QB7" i="24"/>
  <c r="QD7" i="24" s="1"/>
  <c r="SR5" i="24"/>
  <c r="HV6" i="24"/>
  <c r="VX5" i="24"/>
  <c r="NZ7" i="24"/>
  <c r="OB7" i="24" s="1"/>
  <c r="JL6" i="24"/>
  <c r="VX6" i="24"/>
  <c r="PL6" i="24"/>
  <c r="MV8" i="24"/>
  <c r="MV9" i="24" s="1"/>
  <c r="PR5" i="24"/>
  <c r="SF5" i="24"/>
  <c r="HT7" i="24"/>
  <c r="HT8" i="24" s="1"/>
  <c r="MX6" i="24"/>
  <c r="MD6" i="24"/>
  <c r="MF6" i="24" s="1"/>
  <c r="SL5" i="24"/>
  <c r="TZ7" i="24"/>
  <c r="TZ8" i="24" s="1"/>
  <c r="UB8" i="24" s="1"/>
  <c r="UB5" i="24"/>
  <c r="LN6" i="24"/>
  <c r="MQ6" i="24"/>
  <c r="MQ7" i="24" s="1"/>
  <c r="MQ8" i="24" s="1"/>
  <c r="MQ9" i="24" s="1"/>
  <c r="MQ10" i="24" s="1"/>
  <c r="MQ11" i="24" s="1"/>
  <c r="MQ12" i="24" s="1"/>
  <c r="MQ13" i="24" s="1"/>
  <c r="MQ14" i="24" s="1"/>
  <c r="MQ15" i="24" s="1"/>
  <c r="MQ16" i="24" s="1"/>
  <c r="MQ17" i="24" s="1"/>
  <c r="MQ18" i="24" s="1"/>
  <c r="MQ19" i="24" s="1"/>
  <c r="MQ20" i="24" s="1"/>
  <c r="MQ21" i="24" s="1"/>
  <c r="MQ22" i="24" s="1"/>
  <c r="MQ23" i="24" s="1"/>
  <c r="MQ24" i="24" s="1"/>
  <c r="MQ25" i="24" s="1"/>
  <c r="MQ26" i="24" s="1"/>
  <c r="MQ27" i="24" s="1"/>
  <c r="MQ28" i="24" s="1"/>
  <c r="MQ29" i="24" s="1"/>
  <c r="MQ30" i="24" s="1"/>
  <c r="MQ31" i="24" s="1"/>
  <c r="MQ32" i="24" s="1"/>
  <c r="MQ33" i="24" s="1"/>
  <c r="MQ34" i="24" s="1"/>
  <c r="MQ35" i="24" s="1"/>
  <c r="MQ36" i="24" s="1"/>
  <c r="MQ37" i="24" s="1"/>
  <c r="MQ38" i="24" s="1"/>
  <c r="MQ39" i="24" s="1"/>
  <c r="MQ40" i="24" s="1"/>
  <c r="MQ41" i="24" s="1"/>
  <c r="MQ42" i="24" s="1"/>
  <c r="MQ43" i="24" s="1"/>
  <c r="MQ44" i="24" s="1"/>
  <c r="MQ45" i="24" s="1"/>
  <c r="MQ46" i="24" s="1"/>
  <c r="MQ47" i="24" s="1"/>
  <c r="MQ48" i="24" s="1"/>
  <c r="MQ49" i="24" s="1"/>
  <c r="MQ50" i="24" s="1"/>
  <c r="MQ51" i="24" s="1"/>
  <c r="MQ52" i="24" s="1"/>
  <c r="MQ53" i="24" s="1"/>
  <c r="MQ54" i="24" s="1"/>
  <c r="MQ55" i="24" s="1"/>
  <c r="MQ56" i="24" s="1"/>
  <c r="MQ57" i="24" s="1"/>
  <c r="MQ58" i="24" s="1"/>
  <c r="MQ59" i="24" s="1"/>
  <c r="MQ60" i="24" s="1"/>
  <c r="MQ61" i="24" s="1"/>
  <c r="MQ62" i="24" s="1"/>
  <c r="MQ63" i="24" s="1"/>
  <c r="MQ64" i="24" s="1"/>
  <c r="MQ65" i="24" s="1"/>
  <c r="MQ66" i="24" s="1"/>
  <c r="MQ67" i="24" s="1"/>
  <c r="MQ68" i="24" s="1"/>
  <c r="MQ69" i="24" s="1"/>
  <c r="MQ70" i="24" s="1"/>
  <c r="MQ71" i="24" s="1"/>
  <c r="MQ72" i="24" s="1"/>
  <c r="MQ73" i="24" s="1"/>
  <c r="MQ74" i="24" s="1"/>
  <c r="MQ75" i="24" s="1"/>
  <c r="MQ76" i="24" s="1"/>
  <c r="MQ77" i="24" s="1"/>
  <c r="MQ78" i="24" s="1"/>
  <c r="MQ79" i="24" s="1"/>
  <c r="MQ80" i="24" s="1"/>
  <c r="MQ81" i="24" s="1"/>
  <c r="MQ82" i="24" s="1"/>
  <c r="MQ83" i="24" s="1"/>
  <c r="MQ84" i="24" s="1"/>
  <c r="MQ85" i="24" s="1"/>
  <c r="MQ86" i="24" s="1"/>
  <c r="MQ87" i="24" s="1"/>
  <c r="MQ88" i="24" s="1"/>
  <c r="MQ89" i="24" s="1"/>
  <c r="MQ90" i="24" s="1"/>
  <c r="MQ91" i="24" s="1"/>
  <c r="MQ92" i="24" s="1"/>
  <c r="MQ93" i="24" s="1"/>
  <c r="MQ94" i="24" s="1"/>
  <c r="MQ95" i="24" s="1"/>
  <c r="MQ96" i="24" s="1"/>
  <c r="MQ97" i="24" s="1"/>
  <c r="MQ98" i="24" s="1"/>
  <c r="MQ99" i="24" s="1"/>
  <c r="MQ100" i="24" s="1"/>
  <c r="MQ101" i="24" s="1"/>
  <c r="MQ102" i="24" s="1"/>
  <c r="MQ103" i="24" s="1"/>
  <c r="MQ104" i="24" s="1"/>
  <c r="MQ105" i="24" s="1"/>
  <c r="MQ106" i="24" s="1"/>
  <c r="MQ107" i="24" s="1"/>
  <c r="MQ108" i="24" s="1"/>
  <c r="MQ109" i="24" s="1"/>
  <c r="MQ110" i="24" s="1"/>
  <c r="MQ111" i="24" s="1"/>
  <c r="MQ112" i="24" s="1"/>
  <c r="MQ113" i="24" s="1"/>
  <c r="MQ114" i="24" s="1"/>
  <c r="MQ115" i="24" s="1"/>
  <c r="MQ116" i="24" s="1"/>
  <c r="MQ117" i="24" s="1"/>
  <c r="MQ118" i="24" s="1"/>
  <c r="MQ119" i="24" s="1"/>
  <c r="MQ120" i="24" s="1"/>
  <c r="MQ121" i="24" s="1"/>
  <c r="MQ122" i="24" s="1"/>
  <c r="MQ123" i="24" s="1"/>
  <c r="DX5" i="24"/>
  <c r="X6" i="24"/>
  <c r="Z5" i="24"/>
  <c r="LB6" i="24"/>
  <c r="KZ7" i="24"/>
  <c r="KZ8" i="24" s="1"/>
  <c r="LB5" i="24"/>
  <c r="AL7" i="24"/>
  <c r="AL6" i="24"/>
  <c r="LT7" i="24"/>
  <c r="KT6" i="24"/>
  <c r="KP6" i="24"/>
  <c r="FZ5" i="24"/>
  <c r="NP7" i="24"/>
  <c r="NN8" i="24"/>
  <c r="RN5" i="24"/>
  <c r="TP5" i="24"/>
  <c r="TN6" i="24"/>
  <c r="PL7" i="24"/>
  <c r="OZ5" i="24"/>
  <c r="LH5" i="24"/>
  <c r="OR7" i="24"/>
  <c r="QH7" i="24"/>
  <c r="LZ6" i="24"/>
  <c r="LX7" i="24"/>
  <c r="IZ6" i="24"/>
  <c r="IX7" i="24"/>
  <c r="JL8" i="24"/>
  <c r="LZ5" i="24"/>
  <c r="CK6" i="22"/>
  <c r="CK7" i="22" s="1"/>
  <c r="CK8" i="22" s="1"/>
  <c r="CK9" i="22" s="1"/>
  <c r="CK10" i="22" s="1"/>
  <c r="CK11" i="22" s="1"/>
  <c r="CK12" i="22" s="1"/>
  <c r="CK13" i="22" s="1"/>
  <c r="CK14" i="22" s="1"/>
  <c r="CK15" i="22" s="1"/>
  <c r="CK16" i="22" s="1"/>
  <c r="CK17" i="22" s="1"/>
  <c r="CK18" i="22" s="1"/>
  <c r="CK19" i="22" s="1"/>
  <c r="CK20" i="22" s="1"/>
  <c r="CK21" i="22" s="1"/>
  <c r="CK22" i="22" s="1"/>
  <c r="CK23" i="22" s="1"/>
  <c r="CK24" i="22" s="1"/>
  <c r="CK25" i="22" s="1"/>
  <c r="CK26" i="22" s="1"/>
  <c r="CK27" i="22" s="1"/>
  <c r="CK28" i="22" s="1"/>
  <c r="CK29" i="22" s="1"/>
  <c r="CK30" i="22" s="1"/>
  <c r="CK31" i="22" s="1"/>
  <c r="CK32" i="22" s="1"/>
  <c r="CK33" i="22" s="1"/>
  <c r="CK34" i="22" s="1"/>
  <c r="CK35" i="22" s="1"/>
  <c r="CK36" i="22" s="1"/>
  <c r="CK37" i="22" s="1"/>
  <c r="CK38" i="22" s="1"/>
  <c r="CK39" i="22" s="1"/>
  <c r="CK40" i="22" s="1"/>
  <c r="CK41" i="22" s="1"/>
  <c r="CK42" i="22" s="1"/>
  <c r="CK43" i="22" s="1"/>
  <c r="CK44" i="22" s="1"/>
  <c r="CK45" i="22" s="1"/>
  <c r="CK46" i="22" s="1"/>
  <c r="CK47" i="22" s="1"/>
  <c r="CK48" i="22" s="1"/>
  <c r="CK49" i="22" s="1"/>
  <c r="CK50" i="22" s="1"/>
  <c r="CK51" i="22" s="1"/>
  <c r="CK52" i="22" s="1"/>
  <c r="CK53" i="22" s="1"/>
  <c r="CK54" i="22" s="1"/>
  <c r="CK55" i="22" s="1"/>
  <c r="CK56" i="22" s="1"/>
  <c r="CK57" i="22" s="1"/>
  <c r="CK58" i="22" s="1"/>
  <c r="CK59" i="22" s="1"/>
  <c r="CK60" i="22" s="1"/>
  <c r="CK61" i="22" s="1"/>
  <c r="CK62" i="22" s="1"/>
  <c r="CK63" i="22" s="1"/>
  <c r="CK64" i="22" s="1"/>
  <c r="CK65" i="22" s="1"/>
  <c r="CK66" i="22" s="1"/>
  <c r="CK67" i="22" s="1"/>
  <c r="CK68" i="22" s="1"/>
  <c r="CK69" i="22" s="1"/>
  <c r="CK70" i="22" s="1"/>
  <c r="CK71" i="22" s="1"/>
  <c r="CK72" i="22" s="1"/>
  <c r="CK73" i="22" s="1"/>
  <c r="CK74" i="22" s="1"/>
  <c r="CK75" i="22" s="1"/>
  <c r="CK76" i="22" s="1"/>
  <c r="CK77" i="22" s="1"/>
  <c r="CK78" i="22" s="1"/>
  <c r="CK79" i="22" s="1"/>
  <c r="CK80" i="22" s="1"/>
  <c r="CK81" i="22" s="1"/>
  <c r="CK82" i="22" s="1"/>
  <c r="CK83" i="22" s="1"/>
  <c r="CK84" i="22" s="1"/>
  <c r="CK85" i="22" s="1"/>
  <c r="CK86" i="22" s="1"/>
  <c r="CK87" i="22" s="1"/>
  <c r="CK88" i="22" s="1"/>
  <c r="CK89" i="22" s="1"/>
  <c r="CK90" i="22" s="1"/>
  <c r="CK91" i="22" s="1"/>
  <c r="CK92" i="22" s="1"/>
  <c r="CK93" i="22" s="1"/>
  <c r="CK94" i="22" s="1"/>
  <c r="CK95" i="22" s="1"/>
  <c r="CK96" i="22" s="1"/>
  <c r="CK97" i="22" s="1"/>
  <c r="CK98" i="22" s="1"/>
  <c r="CK99" i="22" s="1"/>
  <c r="CK100" i="22" s="1"/>
  <c r="CK101" i="22" s="1"/>
  <c r="CK102" i="22" s="1"/>
  <c r="CK103" i="22" s="1"/>
  <c r="CK104" i="22" s="1"/>
  <c r="CK105" i="22" s="1"/>
  <c r="CK106" i="22" s="1"/>
  <c r="CK107" i="22" s="1"/>
  <c r="CK108" i="22" s="1"/>
  <c r="CK109" i="22" s="1"/>
  <c r="CK110" i="22" s="1"/>
  <c r="CK111" i="22" s="1"/>
  <c r="CK112" i="22" s="1"/>
  <c r="CK113" i="22" s="1"/>
  <c r="CK114" i="22" s="1"/>
  <c r="CK115" i="22" s="1"/>
  <c r="CK116" i="22" s="1"/>
  <c r="CK117" i="22" s="1"/>
  <c r="CK118" i="22" s="1"/>
  <c r="CK119" i="22" s="1"/>
  <c r="CK120" i="22" s="1"/>
  <c r="CK121" i="22" s="1"/>
  <c r="CK122" i="22" s="1"/>
  <c r="CK123" i="22" s="1"/>
  <c r="PD7" i="24"/>
  <c r="QV6" i="24"/>
  <c r="QT7" i="24"/>
  <c r="NJ7" i="24"/>
  <c r="NH8" i="24"/>
  <c r="HN7" i="24"/>
  <c r="RF7" i="24"/>
  <c r="BD6" i="24"/>
  <c r="BB7" i="24"/>
  <c r="NT8" i="24"/>
  <c r="NV7" i="24"/>
  <c r="ED6" i="24"/>
  <c r="EB7" i="24"/>
  <c r="GX7" i="24"/>
  <c r="GV8" i="24"/>
  <c r="FH6" i="24"/>
  <c r="FF7" i="24"/>
  <c r="RZ6" i="24"/>
  <c r="RX7" i="24"/>
  <c r="DL6" i="24"/>
  <c r="DJ7" i="24"/>
  <c r="GX6" i="24"/>
  <c r="FT8" i="24"/>
  <c r="FR9" i="24"/>
  <c r="LT8" i="24"/>
  <c r="LR9" i="24"/>
  <c r="IR7" i="24"/>
  <c r="IT6" i="24"/>
  <c r="PL8" i="24"/>
  <c r="PJ9" i="24"/>
  <c r="SR6" i="24"/>
  <c r="SP7" i="24"/>
  <c r="RN6" i="24"/>
  <c r="RL7" i="24"/>
  <c r="DF7" i="24"/>
  <c r="DD8" i="24"/>
  <c r="OZ6" i="24"/>
  <c r="OX7" i="24"/>
  <c r="GF7" i="24"/>
  <c r="GD8" i="24"/>
  <c r="BZ10" i="24"/>
  <c r="CZ7" i="24"/>
  <c r="CX8" i="24"/>
  <c r="DF6" i="24"/>
  <c r="CN7" i="24"/>
  <c r="CL8" i="24"/>
  <c r="JF6" i="24"/>
  <c r="JD7" i="24"/>
  <c r="SJ8" i="24"/>
  <c r="SL7" i="24"/>
  <c r="EV6" i="24"/>
  <c r="ET7" i="24"/>
  <c r="FZ6" i="24"/>
  <c r="FX7" i="24"/>
  <c r="LH6" i="24"/>
  <c r="LF7" i="24"/>
  <c r="IH6" i="24"/>
  <c r="IF7" i="24"/>
  <c r="ND6" i="24"/>
  <c r="NB7" i="24"/>
  <c r="IH5" i="24"/>
  <c r="JL7" i="24"/>
  <c r="BV6" i="24"/>
  <c r="BT7" i="24"/>
  <c r="LN7" i="24"/>
  <c r="LL8" i="24"/>
  <c r="DR8" i="24"/>
  <c r="DP9" i="24"/>
  <c r="VR9" i="24"/>
  <c r="VP10" i="24"/>
  <c r="EP6" i="24"/>
  <c r="EN7" i="24"/>
  <c r="T6" i="24"/>
  <c r="R7" i="24"/>
  <c r="KJ6" i="24"/>
  <c r="KH7" i="24"/>
  <c r="PR6" i="24"/>
  <c r="PP7" i="24"/>
  <c r="EP5" i="24"/>
  <c r="JJ10" i="24"/>
  <c r="JL9" i="24"/>
  <c r="FB6" i="24"/>
  <c r="FN6" i="24"/>
  <c r="FL7" i="24"/>
  <c r="SF6" i="24"/>
  <c r="SD7" i="24"/>
  <c r="KP7" i="24"/>
  <c r="KN8" i="24"/>
  <c r="DX6" i="24"/>
  <c r="DV7" i="24"/>
  <c r="AL8" i="24"/>
  <c r="AJ9" i="24"/>
  <c r="AX6" i="24"/>
  <c r="AV7" i="24"/>
  <c r="QP6" i="24"/>
  <c r="QN7" i="24"/>
  <c r="UN7" i="24"/>
  <c r="UL8" i="24"/>
  <c r="JX7" i="24"/>
  <c r="JV8" i="24"/>
  <c r="RB7" i="24"/>
  <c r="QZ8" i="24"/>
  <c r="AX5" i="24"/>
  <c r="CH7" i="24"/>
  <c r="CF8" i="24"/>
  <c r="UN6" i="24"/>
  <c r="MP8" i="24"/>
  <c r="TJ6" i="24"/>
  <c r="TH7" i="24"/>
  <c r="SX6" i="24"/>
  <c r="SV7" i="24"/>
  <c r="ML6" i="24"/>
  <c r="MJ7" i="24"/>
  <c r="BH7" i="24"/>
  <c r="BJ6" i="24"/>
  <c r="VX7" i="24"/>
  <c r="VV8" i="24"/>
  <c r="TJ5" i="24"/>
  <c r="CA6" i="22"/>
  <c r="CA7" i="22" s="1"/>
  <c r="CA8" i="22" s="1"/>
  <c r="CA9" i="22" s="1"/>
  <c r="CA10" i="22" s="1"/>
  <c r="CA11" i="22" s="1"/>
  <c r="CA12" i="22" s="1"/>
  <c r="CA13" i="22" s="1"/>
  <c r="CA14" i="22" s="1"/>
  <c r="CA15" i="22" s="1"/>
  <c r="CA16" i="22" s="1"/>
  <c r="CA17" i="22" s="1"/>
  <c r="CA18" i="22" s="1"/>
  <c r="CA19" i="22" s="1"/>
  <c r="CA20" i="22" s="1"/>
  <c r="CA21" i="22" s="1"/>
  <c r="CA22" i="22" s="1"/>
  <c r="CA23" i="22" s="1"/>
  <c r="CA24" i="22" s="1"/>
  <c r="CA25" i="22" s="1"/>
  <c r="CA26" i="22" s="1"/>
  <c r="CA27" i="22" s="1"/>
  <c r="CA28" i="22" s="1"/>
  <c r="CA29" i="22" s="1"/>
  <c r="CA30" i="22" s="1"/>
  <c r="CA31" i="22" s="1"/>
  <c r="CA32" i="22" s="1"/>
  <c r="CA33" i="22" s="1"/>
  <c r="CA34" i="22" s="1"/>
  <c r="CA35" i="22" s="1"/>
  <c r="CA36" i="22" s="1"/>
  <c r="CA37" i="22" s="1"/>
  <c r="CA38" i="22" s="1"/>
  <c r="CA39" i="22" s="1"/>
  <c r="CA40" i="22" s="1"/>
  <c r="CA41" i="22" s="1"/>
  <c r="CA42" i="22" s="1"/>
  <c r="CA43" i="22" s="1"/>
  <c r="CA44" i="22" s="1"/>
  <c r="CA45" i="22" s="1"/>
  <c r="CA46" i="22" s="1"/>
  <c r="CA47" i="22" s="1"/>
  <c r="CA48" i="22" s="1"/>
  <c r="CA49" i="22" s="1"/>
  <c r="CA50" i="22" s="1"/>
  <c r="CA51" i="22" s="1"/>
  <c r="CA52" i="22" s="1"/>
  <c r="CA53" i="22" s="1"/>
  <c r="CA54" i="22" s="1"/>
  <c r="CA55" i="22" s="1"/>
  <c r="CA56" i="22" s="1"/>
  <c r="CA57" i="22" s="1"/>
  <c r="CA58" i="22" s="1"/>
  <c r="CA59" i="22" s="1"/>
  <c r="CA60" i="22" s="1"/>
  <c r="CA61" i="22" s="1"/>
  <c r="CA62" i="22" s="1"/>
  <c r="CA63" i="22" s="1"/>
  <c r="CA64" i="22" s="1"/>
  <c r="CA65" i="22" s="1"/>
  <c r="CA66" i="22" s="1"/>
  <c r="CA67" i="22" s="1"/>
  <c r="CA68" i="22" s="1"/>
  <c r="CA69" i="22" s="1"/>
  <c r="CA70" i="22" s="1"/>
  <c r="CA71" i="22" s="1"/>
  <c r="CA72" i="22" s="1"/>
  <c r="CA73" i="22" s="1"/>
  <c r="CA74" i="22" s="1"/>
  <c r="CA75" i="22" s="1"/>
  <c r="CA76" i="22" s="1"/>
  <c r="CA77" i="22" s="1"/>
  <c r="CA78" i="22" s="1"/>
  <c r="CA79" i="22" s="1"/>
  <c r="CA80" i="22" s="1"/>
  <c r="CA81" i="22" s="1"/>
  <c r="CA82" i="22" s="1"/>
  <c r="CA83" i="22" s="1"/>
  <c r="CA84" i="22" s="1"/>
  <c r="CA85" i="22" s="1"/>
  <c r="CA86" i="22" s="1"/>
  <c r="CA87" i="22" s="1"/>
  <c r="CA88" i="22" s="1"/>
  <c r="CA89" i="22" s="1"/>
  <c r="CA90" i="22" s="1"/>
  <c r="CA91" i="22" s="1"/>
  <c r="CA92" i="22" s="1"/>
  <c r="CA93" i="22" s="1"/>
  <c r="CA94" i="22" s="1"/>
  <c r="CA95" i="22" s="1"/>
  <c r="CA96" i="22" s="1"/>
  <c r="CA97" i="22" s="1"/>
  <c r="CA98" i="22" s="1"/>
  <c r="CA99" i="22" s="1"/>
  <c r="CA100" i="22" s="1"/>
  <c r="CA101" i="22" s="1"/>
  <c r="CA102" i="22" s="1"/>
  <c r="CA103" i="22" s="1"/>
  <c r="CA104" i="22" s="1"/>
  <c r="CA105" i="22" s="1"/>
  <c r="CA106" i="22" s="1"/>
  <c r="CA107" i="22" s="1"/>
  <c r="CA108" i="22" s="1"/>
  <c r="CA109" i="22" s="1"/>
  <c r="CA110" i="22" s="1"/>
  <c r="CA111" i="22" s="1"/>
  <c r="CA112" i="22" s="1"/>
  <c r="CA113" i="22" s="1"/>
  <c r="CA114" i="22" s="1"/>
  <c r="CA115" i="22" s="1"/>
  <c r="CA116" i="22" s="1"/>
  <c r="CA117" i="22" s="1"/>
  <c r="CA118" i="22" s="1"/>
  <c r="CA119" i="22" s="1"/>
  <c r="CA120" i="22" s="1"/>
  <c r="CA121" i="22" s="1"/>
  <c r="CA122" i="22" s="1"/>
  <c r="CA123" i="22" s="1"/>
  <c r="AM6" i="22"/>
  <c r="AM7" i="22" s="1"/>
  <c r="AM8" i="22" s="1"/>
  <c r="AM9" i="22" s="1"/>
  <c r="AM10" i="22" s="1"/>
  <c r="AM11" i="22" s="1"/>
  <c r="AM12" i="22" s="1"/>
  <c r="AM13" i="22" s="1"/>
  <c r="AM14" i="22" s="1"/>
  <c r="AM15" i="22" s="1"/>
  <c r="AM16" i="22" s="1"/>
  <c r="AM17" i="22" s="1"/>
  <c r="AM18" i="22" s="1"/>
  <c r="AM19" i="22" s="1"/>
  <c r="AM20" i="22" s="1"/>
  <c r="AM21" i="22" s="1"/>
  <c r="AM22" i="22" s="1"/>
  <c r="AM23" i="22" s="1"/>
  <c r="AM24" i="22" s="1"/>
  <c r="AM25" i="22" s="1"/>
  <c r="AM26" i="22" s="1"/>
  <c r="AM27" i="22" s="1"/>
  <c r="AM28" i="22" s="1"/>
  <c r="AM29" i="22" s="1"/>
  <c r="AM30" i="22" s="1"/>
  <c r="AM31" i="22" s="1"/>
  <c r="AM32" i="22" s="1"/>
  <c r="AM33" i="22" s="1"/>
  <c r="AM34" i="22" s="1"/>
  <c r="AM35" i="22" s="1"/>
  <c r="AM36" i="22" s="1"/>
  <c r="AM37" i="22" s="1"/>
  <c r="AM38" i="22" s="1"/>
  <c r="AM39" i="22" s="1"/>
  <c r="AM40" i="22" s="1"/>
  <c r="AM41" i="22" s="1"/>
  <c r="AM42" i="22" s="1"/>
  <c r="AM43" i="22" s="1"/>
  <c r="AM44" i="22" s="1"/>
  <c r="AM45" i="22" s="1"/>
  <c r="AM46" i="22" s="1"/>
  <c r="AM47" i="22" s="1"/>
  <c r="AM48" i="22" s="1"/>
  <c r="AM49" i="22" s="1"/>
  <c r="AM50" i="22" s="1"/>
  <c r="AM51" i="22" s="1"/>
  <c r="AM52" i="22" s="1"/>
  <c r="AM53" i="22" s="1"/>
  <c r="AM54" i="22" s="1"/>
  <c r="AM55" i="22" s="1"/>
  <c r="AM56" i="22" s="1"/>
  <c r="AM57" i="22" s="1"/>
  <c r="AM58" i="22" s="1"/>
  <c r="AM59" i="22" s="1"/>
  <c r="AM60" i="22" s="1"/>
  <c r="AM61" i="22" s="1"/>
  <c r="AM62" i="22" s="1"/>
  <c r="AM63" i="22" s="1"/>
  <c r="AM64" i="22" s="1"/>
  <c r="AM65" i="22" s="1"/>
  <c r="AM66" i="22" s="1"/>
  <c r="AM67" i="22" s="1"/>
  <c r="AM68" i="22" s="1"/>
  <c r="AM69" i="22" s="1"/>
  <c r="AM70" i="22" s="1"/>
  <c r="AM71" i="22" s="1"/>
  <c r="AM72" i="22" s="1"/>
  <c r="AM73" i="22" s="1"/>
  <c r="AM74" i="22" s="1"/>
  <c r="AM75" i="22" s="1"/>
  <c r="AM76" i="22" s="1"/>
  <c r="AM77" i="22" s="1"/>
  <c r="AM78" i="22" s="1"/>
  <c r="AM79" i="22" s="1"/>
  <c r="AM80" i="22" s="1"/>
  <c r="AM81" i="22" s="1"/>
  <c r="AM82" i="22" s="1"/>
  <c r="AM83" i="22" s="1"/>
  <c r="AM84" i="22" s="1"/>
  <c r="AM85" i="22" s="1"/>
  <c r="AM86" i="22" s="1"/>
  <c r="AM87" i="22" s="1"/>
  <c r="AM88" i="22" s="1"/>
  <c r="AM89" i="22" s="1"/>
  <c r="AM90" i="22" s="1"/>
  <c r="AM91" i="22" s="1"/>
  <c r="AM92" i="22" s="1"/>
  <c r="AM93" i="22" s="1"/>
  <c r="AM94" i="22" s="1"/>
  <c r="AM95" i="22" s="1"/>
  <c r="AM96" i="22" s="1"/>
  <c r="AM97" i="22" s="1"/>
  <c r="AM98" i="22" s="1"/>
  <c r="AM99" i="22" s="1"/>
  <c r="AM100" i="22" s="1"/>
  <c r="AM101" i="22" s="1"/>
  <c r="AM102" i="22" s="1"/>
  <c r="AM103" i="22" s="1"/>
  <c r="AM104" i="22" s="1"/>
  <c r="AM105" i="22" s="1"/>
  <c r="AM106" i="22" s="1"/>
  <c r="AM107" i="22" s="1"/>
  <c r="AM108" i="22" s="1"/>
  <c r="AM109" i="22" s="1"/>
  <c r="AM110" i="22" s="1"/>
  <c r="AM111" i="22" s="1"/>
  <c r="AM112" i="22" s="1"/>
  <c r="AM113" i="22" s="1"/>
  <c r="AM114" i="22" s="1"/>
  <c r="AM115" i="22" s="1"/>
  <c r="AM116" i="22" s="1"/>
  <c r="AM117" i="22" s="1"/>
  <c r="AM118" i="22" s="1"/>
  <c r="AM119" i="22" s="1"/>
  <c r="AM120" i="22" s="1"/>
  <c r="AM121" i="22" s="1"/>
  <c r="AM122" i="22" s="1"/>
  <c r="AM123" i="22" s="1"/>
  <c r="CI6" i="22"/>
  <c r="CI7" i="22" s="1"/>
  <c r="CI8" i="22" s="1"/>
  <c r="CI9" i="22" s="1"/>
  <c r="CI10" i="22" s="1"/>
  <c r="CI11" i="22" s="1"/>
  <c r="CI12" i="22" s="1"/>
  <c r="CI13" i="22" s="1"/>
  <c r="CI14" i="22" s="1"/>
  <c r="CI15" i="22" s="1"/>
  <c r="CI16" i="22" s="1"/>
  <c r="CI17" i="22" s="1"/>
  <c r="CI18" i="22" s="1"/>
  <c r="CI19" i="22" s="1"/>
  <c r="CI20" i="22" s="1"/>
  <c r="CI21" i="22" s="1"/>
  <c r="CI22" i="22" s="1"/>
  <c r="CI23" i="22" s="1"/>
  <c r="CI24" i="22" s="1"/>
  <c r="CI25" i="22" s="1"/>
  <c r="CI26" i="22" s="1"/>
  <c r="CI27" i="22" s="1"/>
  <c r="CI28" i="22" s="1"/>
  <c r="CI29" i="22" s="1"/>
  <c r="CI30" i="22" s="1"/>
  <c r="CI31" i="22" s="1"/>
  <c r="CI32" i="22" s="1"/>
  <c r="CI33" i="22" s="1"/>
  <c r="CI34" i="22" s="1"/>
  <c r="CI35" i="22" s="1"/>
  <c r="CI36" i="22" s="1"/>
  <c r="CI37" i="22" s="1"/>
  <c r="CI38" i="22" s="1"/>
  <c r="CI39" i="22" s="1"/>
  <c r="CI40" i="22" s="1"/>
  <c r="CI41" i="22" s="1"/>
  <c r="CI42" i="22" s="1"/>
  <c r="CI43" i="22" s="1"/>
  <c r="CI44" i="22" s="1"/>
  <c r="CI45" i="22" s="1"/>
  <c r="CI46" i="22" s="1"/>
  <c r="CI47" i="22" s="1"/>
  <c r="CI48" i="22" s="1"/>
  <c r="CI49" i="22" s="1"/>
  <c r="CI50" i="22" s="1"/>
  <c r="CI51" i="22" s="1"/>
  <c r="CI52" i="22" s="1"/>
  <c r="CI53" i="22" s="1"/>
  <c r="CI54" i="22" s="1"/>
  <c r="CI55" i="22" s="1"/>
  <c r="CI56" i="22" s="1"/>
  <c r="CI57" i="22" s="1"/>
  <c r="CI58" i="22" s="1"/>
  <c r="CI59" i="22" s="1"/>
  <c r="CI60" i="22" s="1"/>
  <c r="CI61" i="22" s="1"/>
  <c r="CI62" i="22" s="1"/>
  <c r="CI63" i="22" s="1"/>
  <c r="CI64" i="22" s="1"/>
  <c r="CI65" i="22" s="1"/>
  <c r="CI66" i="22" s="1"/>
  <c r="CI67" i="22" s="1"/>
  <c r="CI68" i="22" s="1"/>
  <c r="CI69" i="22" s="1"/>
  <c r="CI70" i="22" s="1"/>
  <c r="CI71" i="22" s="1"/>
  <c r="CI72" i="22" s="1"/>
  <c r="CI73" i="22" s="1"/>
  <c r="CI74" i="22" s="1"/>
  <c r="CI75" i="22" s="1"/>
  <c r="CI76" i="22" s="1"/>
  <c r="CI77" i="22" s="1"/>
  <c r="CI78" i="22" s="1"/>
  <c r="CI79" i="22" s="1"/>
  <c r="CI80" i="22" s="1"/>
  <c r="CI81" i="22" s="1"/>
  <c r="CI82" i="22" s="1"/>
  <c r="CI83" i="22" s="1"/>
  <c r="CI84" i="22" s="1"/>
  <c r="CI85" i="22" s="1"/>
  <c r="CI86" i="22" s="1"/>
  <c r="CI87" i="22" s="1"/>
  <c r="CI88" i="22" s="1"/>
  <c r="CI89" i="22" s="1"/>
  <c r="CI90" i="22" s="1"/>
  <c r="CI91" i="22" s="1"/>
  <c r="CI92" i="22" s="1"/>
  <c r="CI93" i="22" s="1"/>
  <c r="CI94" i="22" s="1"/>
  <c r="CI95" i="22" s="1"/>
  <c r="CI96" i="22" s="1"/>
  <c r="CI97" i="22" s="1"/>
  <c r="CI98" i="22" s="1"/>
  <c r="CI99" i="22" s="1"/>
  <c r="CI100" i="22" s="1"/>
  <c r="CI101" i="22" s="1"/>
  <c r="CI102" i="22" s="1"/>
  <c r="CI103" i="22" s="1"/>
  <c r="CI104" i="22" s="1"/>
  <c r="CI105" i="22" s="1"/>
  <c r="CI106" i="22" s="1"/>
  <c r="CI107" i="22" s="1"/>
  <c r="CI108" i="22" s="1"/>
  <c r="CI109" i="22" s="1"/>
  <c r="CI110" i="22" s="1"/>
  <c r="CI111" i="22" s="1"/>
  <c r="CI112" i="22" s="1"/>
  <c r="CI113" i="22" s="1"/>
  <c r="CI114" i="22" s="1"/>
  <c r="CI115" i="22" s="1"/>
  <c r="CI116" i="22" s="1"/>
  <c r="CI117" i="22" s="1"/>
  <c r="CI118" i="22" s="1"/>
  <c r="CI119" i="22" s="1"/>
  <c r="CI120" i="22" s="1"/>
  <c r="CI121" i="22" s="1"/>
  <c r="CI122" i="22" s="1"/>
  <c r="CI123" i="22" s="1"/>
  <c r="AN6" i="22"/>
  <c r="AN7" i="22" s="1"/>
  <c r="AN8" i="22" s="1"/>
  <c r="AN9" i="22" s="1"/>
  <c r="AN10" i="22" s="1"/>
  <c r="AN11" i="22" s="1"/>
  <c r="AN12" i="22" s="1"/>
  <c r="AN13" i="22" s="1"/>
  <c r="AN14" i="22" s="1"/>
  <c r="AN15" i="22" s="1"/>
  <c r="AN16" i="22" s="1"/>
  <c r="AN17" i="22" s="1"/>
  <c r="AN18" i="22" s="1"/>
  <c r="AN19" i="22" s="1"/>
  <c r="AN20" i="22" s="1"/>
  <c r="AN21" i="22" s="1"/>
  <c r="AN22" i="22" s="1"/>
  <c r="AN23" i="22" s="1"/>
  <c r="AN24" i="22" s="1"/>
  <c r="AN25" i="22" s="1"/>
  <c r="AN26" i="22" s="1"/>
  <c r="AN27" i="22" s="1"/>
  <c r="AN28" i="22" s="1"/>
  <c r="AN29" i="22" s="1"/>
  <c r="AN30" i="22" s="1"/>
  <c r="AN31" i="22" s="1"/>
  <c r="AN32" i="22" s="1"/>
  <c r="AN33" i="22" s="1"/>
  <c r="AN34" i="22" s="1"/>
  <c r="AN35" i="22" s="1"/>
  <c r="AN36" i="22" s="1"/>
  <c r="AN37" i="22" s="1"/>
  <c r="AN38" i="22" s="1"/>
  <c r="AN39" i="22" s="1"/>
  <c r="AN40" i="22" s="1"/>
  <c r="AN41" i="22" s="1"/>
  <c r="AN42" i="22" s="1"/>
  <c r="AN43" i="22" s="1"/>
  <c r="AN44" i="22" s="1"/>
  <c r="AN45" i="22" s="1"/>
  <c r="AN46" i="22" s="1"/>
  <c r="AN47" i="22" s="1"/>
  <c r="AN48" i="22" s="1"/>
  <c r="AN49" i="22" s="1"/>
  <c r="AN50" i="22" s="1"/>
  <c r="AN51" i="22" s="1"/>
  <c r="AN52" i="22" s="1"/>
  <c r="AN53" i="22" s="1"/>
  <c r="AN54" i="22" s="1"/>
  <c r="AN55" i="22" s="1"/>
  <c r="AN56" i="22" s="1"/>
  <c r="AN57" i="22" s="1"/>
  <c r="AN58" i="22" s="1"/>
  <c r="AN59" i="22" s="1"/>
  <c r="AN60" i="22" s="1"/>
  <c r="AN61" i="22" s="1"/>
  <c r="AN62" i="22" s="1"/>
  <c r="AN63" i="22" s="1"/>
  <c r="AN64" i="22" s="1"/>
  <c r="AN65" i="22" s="1"/>
  <c r="AN66" i="22" s="1"/>
  <c r="AN67" i="22" s="1"/>
  <c r="AN68" i="22" s="1"/>
  <c r="AN69" i="22" s="1"/>
  <c r="AN70" i="22" s="1"/>
  <c r="AN71" i="22" s="1"/>
  <c r="AN72" i="22" s="1"/>
  <c r="AN73" i="22" s="1"/>
  <c r="AN74" i="22" s="1"/>
  <c r="AN75" i="22" s="1"/>
  <c r="AN76" i="22" s="1"/>
  <c r="AN77" i="22" s="1"/>
  <c r="AN78" i="22" s="1"/>
  <c r="AN79" i="22" s="1"/>
  <c r="AN80" i="22" s="1"/>
  <c r="AN81" i="22" s="1"/>
  <c r="AN82" i="22" s="1"/>
  <c r="AN83" i="22" s="1"/>
  <c r="AN84" i="22" s="1"/>
  <c r="AN85" i="22" s="1"/>
  <c r="AN86" i="22" s="1"/>
  <c r="AN87" i="22" s="1"/>
  <c r="AN88" i="22" s="1"/>
  <c r="AN89" i="22" s="1"/>
  <c r="AN90" i="22" s="1"/>
  <c r="AN91" i="22" s="1"/>
  <c r="AN92" i="22" s="1"/>
  <c r="AN93" i="22" s="1"/>
  <c r="AN94" i="22" s="1"/>
  <c r="AN95" i="22" s="1"/>
  <c r="AN96" i="22" s="1"/>
  <c r="AN97" i="22" s="1"/>
  <c r="AN98" i="22" s="1"/>
  <c r="AN99" i="22" s="1"/>
  <c r="AN100" i="22" s="1"/>
  <c r="AN101" i="22" s="1"/>
  <c r="AN102" i="22" s="1"/>
  <c r="AN103" i="22" s="1"/>
  <c r="AN104" i="22" s="1"/>
  <c r="AN105" i="22" s="1"/>
  <c r="AN106" i="22" s="1"/>
  <c r="AN107" i="22" s="1"/>
  <c r="AN108" i="22" s="1"/>
  <c r="AN109" i="22" s="1"/>
  <c r="AN110" i="22" s="1"/>
  <c r="AN111" i="22" s="1"/>
  <c r="AN112" i="22" s="1"/>
  <c r="AN113" i="22" s="1"/>
  <c r="AN114" i="22" s="1"/>
  <c r="AN115" i="22" s="1"/>
  <c r="AN116" i="22" s="1"/>
  <c r="AN117" i="22" s="1"/>
  <c r="AN118" i="22" s="1"/>
  <c r="AN119" i="22" s="1"/>
  <c r="AN120" i="22" s="1"/>
  <c r="AN121" i="22" s="1"/>
  <c r="AN122" i="22" s="1"/>
  <c r="AN123" i="22" s="1"/>
  <c r="BR6" i="22"/>
  <c r="BR7" i="22" s="1"/>
  <c r="BR8" i="22" s="1"/>
  <c r="BR9" i="22" s="1"/>
  <c r="BR10" i="22" s="1"/>
  <c r="BR11" i="22" s="1"/>
  <c r="BR12" i="22" s="1"/>
  <c r="BR13" i="22" s="1"/>
  <c r="BR14" i="22" s="1"/>
  <c r="BR15" i="22" s="1"/>
  <c r="BR16" i="22" s="1"/>
  <c r="BR17" i="22" s="1"/>
  <c r="BR18" i="22" s="1"/>
  <c r="BR19" i="22" s="1"/>
  <c r="BR20" i="22" s="1"/>
  <c r="BR21" i="22" s="1"/>
  <c r="BR22" i="22" s="1"/>
  <c r="BR23" i="22" s="1"/>
  <c r="BR24" i="22" s="1"/>
  <c r="BR25" i="22" s="1"/>
  <c r="BR26" i="22" s="1"/>
  <c r="BR27" i="22" s="1"/>
  <c r="BR28" i="22" s="1"/>
  <c r="BR29" i="22" s="1"/>
  <c r="BR30" i="22" s="1"/>
  <c r="BR31" i="22" s="1"/>
  <c r="BR32" i="22" s="1"/>
  <c r="BR33" i="22" s="1"/>
  <c r="BR34" i="22" s="1"/>
  <c r="BR35" i="22" s="1"/>
  <c r="BR36" i="22" s="1"/>
  <c r="BR37" i="22" s="1"/>
  <c r="BR38" i="22" s="1"/>
  <c r="BR39" i="22" s="1"/>
  <c r="BR40" i="22" s="1"/>
  <c r="BR41" i="22" s="1"/>
  <c r="BR42" i="22" s="1"/>
  <c r="BR43" i="22" s="1"/>
  <c r="BR44" i="22" s="1"/>
  <c r="BR45" i="22" s="1"/>
  <c r="BR46" i="22" s="1"/>
  <c r="BR47" i="22" s="1"/>
  <c r="BR48" i="22" s="1"/>
  <c r="BR49" i="22" s="1"/>
  <c r="BR50" i="22" s="1"/>
  <c r="BR51" i="22" s="1"/>
  <c r="BR52" i="22" s="1"/>
  <c r="BR53" i="22" s="1"/>
  <c r="BR54" i="22" s="1"/>
  <c r="BR55" i="22" s="1"/>
  <c r="BR56" i="22" s="1"/>
  <c r="BR57" i="22" s="1"/>
  <c r="BR58" i="22" s="1"/>
  <c r="BR59" i="22" s="1"/>
  <c r="BR60" i="22" s="1"/>
  <c r="BR61" i="22" s="1"/>
  <c r="BR62" i="22" s="1"/>
  <c r="BR63" i="22" s="1"/>
  <c r="BR64" i="22" s="1"/>
  <c r="BR65" i="22" s="1"/>
  <c r="BR66" i="22" s="1"/>
  <c r="BR67" i="22" s="1"/>
  <c r="BR68" i="22" s="1"/>
  <c r="BR69" i="22" s="1"/>
  <c r="BR70" i="22" s="1"/>
  <c r="BR71" i="22" s="1"/>
  <c r="BR72" i="22" s="1"/>
  <c r="BR73" i="22" s="1"/>
  <c r="BR74" i="22" s="1"/>
  <c r="BR75" i="22" s="1"/>
  <c r="BR76" i="22" s="1"/>
  <c r="BR77" i="22" s="1"/>
  <c r="BR78" i="22" s="1"/>
  <c r="BR79" i="22" s="1"/>
  <c r="BR80" i="22" s="1"/>
  <c r="BR81" i="22" s="1"/>
  <c r="BR82" i="22" s="1"/>
  <c r="BR83" i="22" s="1"/>
  <c r="BR84" i="22" s="1"/>
  <c r="BR85" i="22" s="1"/>
  <c r="BR86" i="22" s="1"/>
  <c r="BR87" i="22" s="1"/>
  <c r="BR88" i="22" s="1"/>
  <c r="BR89" i="22" s="1"/>
  <c r="BR90" i="22" s="1"/>
  <c r="BR91" i="22" s="1"/>
  <c r="BR92" i="22" s="1"/>
  <c r="BR93" i="22" s="1"/>
  <c r="BR94" i="22" s="1"/>
  <c r="BR95" i="22" s="1"/>
  <c r="BR96" i="22" s="1"/>
  <c r="BR97" i="22" s="1"/>
  <c r="BR98" i="22" s="1"/>
  <c r="BR99" i="22" s="1"/>
  <c r="BR100" i="22" s="1"/>
  <c r="BR101" i="22" s="1"/>
  <c r="BR102" i="22" s="1"/>
  <c r="BR103" i="22" s="1"/>
  <c r="BR104" i="22" s="1"/>
  <c r="BR105" i="22" s="1"/>
  <c r="BR106" i="22" s="1"/>
  <c r="BR107" i="22" s="1"/>
  <c r="BR108" i="22" s="1"/>
  <c r="BR109" i="22" s="1"/>
  <c r="BR110" i="22" s="1"/>
  <c r="BR111" i="22" s="1"/>
  <c r="BR112" i="22" s="1"/>
  <c r="BR113" i="22" s="1"/>
  <c r="BR114" i="22" s="1"/>
  <c r="BR115" i="22" s="1"/>
  <c r="BR116" i="22" s="1"/>
  <c r="BR117" i="22" s="1"/>
  <c r="BR118" i="22" s="1"/>
  <c r="BR119" i="22" s="1"/>
  <c r="BR120" i="22" s="1"/>
  <c r="BR121" i="22" s="1"/>
  <c r="BR122" i="22" s="1"/>
  <c r="BR123" i="22" s="1"/>
  <c r="H6" i="22"/>
  <c r="H7" i="22" s="1"/>
  <c r="H8" i="22" s="1"/>
  <c r="H9" i="22" s="1"/>
  <c r="H10" i="22" s="1"/>
  <c r="H11" i="22" s="1"/>
  <c r="H12" i="22" s="1"/>
  <c r="H13" i="22" s="1"/>
  <c r="H14" i="22" s="1"/>
  <c r="H15" i="22" s="1"/>
  <c r="H16" i="22" s="1"/>
  <c r="H17" i="22" s="1"/>
  <c r="H18" i="22" s="1"/>
  <c r="H19" i="22" s="1"/>
  <c r="H20" i="22" s="1"/>
  <c r="H21" i="22" s="1"/>
  <c r="H22" i="22" s="1"/>
  <c r="H23" i="22" s="1"/>
  <c r="H24" i="22" s="1"/>
  <c r="H25" i="22" s="1"/>
  <c r="H26" i="22" s="1"/>
  <c r="H27" i="22" s="1"/>
  <c r="H28" i="22" s="1"/>
  <c r="H29" i="22" s="1"/>
  <c r="H30" i="22" s="1"/>
  <c r="H31" i="22" s="1"/>
  <c r="H32" i="22" s="1"/>
  <c r="H33" i="22" s="1"/>
  <c r="H34" i="22" s="1"/>
  <c r="H35" i="22" s="1"/>
  <c r="H36" i="22" s="1"/>
  <c r="H37" i="22" s="1"/>
  <c r="H38" i="22" s="1"/>
  <c r="H39" i="22" s="1"/>
  <c r="H40" i="22" s="1"/>
  <c r="H41" i="22" s="1"/>
  <c r="H42" i="22" s="1"/>
  <c r="H43" i="22" s="1"/>
  <c r="H44" i="22" s="1"/>
  <c r="H45" i="22" s="1"/>
  <c r="H46" i="22" s="1"/>
  <c r="H47" i="22" s="1"/>
  <c r="H48" i="22" s="1"/>
  <c r="H49" i="22" s="1"/>
  <c r="H50" i="22" s="1"/>
  <c r="H51" i="22" s="1"/>
  <c r="H52" i="22" s="1"/>
  <c r="H53" i="22" s="1"/>
  <c r="H54" i="22" s="1"/>
  <c r="H55" i="22" s="1"/>
  <c r="H56" i="22" s="1"/>
  <c r="H57" i="22" s="1"/>
  <c r="H58" i="22" s="1"/>
  <c r="H59" i="22" s="1"/>
  <c r="H60" i="22" s="1"/>
  <c r="H61" i="22" s="1"/>
  <c r="H62" i="22" s="1"/>
  <c r="H63" i="22" s="1"/>
  <c r="H64" i="22" s="1"/>
  <c r="H65" i="22" s="1"/>
  <c r="H66" i="22" s="1"/>
  <c r="H67" i="22" s="1"/>
  <c r="H68" i="22" s="1"/>
  <c r="H69" i="22" s="1"/>
  <c r="H70" i="22" s="1"/>
  <c r="H71" i="22" s="1"/>
  <c r="H72" i="22" s="1"/>
  <c r="H73" i="22" s="1"/>
  <c r="H74" i="22" s="1"/>
  <c r="H75" i="22" s="1"/>
  <c r="H76" i="22" s="1"/>
  <c r="H77" i="22" s="1"/>
  <c r="H78" i="22" s="1"/>
  <c r="H79" i="22" s="1"/>
  <c r="H80" i="22" s="1"/>
  <c r="H81" i="22" s="1"/>
  <c r="H82" i="22" s="1"/>
  <c r="H83" i="22" s="1"/>
  <c r="H84" i="22" s="1"/>
  <c r="H85" i="22" s="1"/>
  <c r="H86" i="22" s="1"/>
  <c r="H87" i="22" s="1"/>
  <c r="H88" i="22" s="1"/>
  <c r="H89" i="22" s="1"/>
  <c r="H90" i="22" s="1"/>
  <c r="H91" i="22" s="1"/>
  <c r="H92" i="22" s="1"/>
  <c r="H93" i="22" s="1"/>
  <c r="H94" i="22" s="1"/>
  <c r="H95" i="22" s="1"/>
  <c r="H96" i="22" s="1"/>
  <c r="H97" i="22" s="1"/>
  <c r="H98" i="22" s="1"/>
  <c r="H99" i="22" s="1"/>
  <c r="H100" i="22" s="1"/>
  <c r="H101" i="22" s="1"/>
  <c r="H102" i="22" s="1"/>
  <c r="H103" i="22" s="1"/>
  <c r="H104" i="22" s="1"/>
  <c r="H105" i="22" s="1"/>
  <c r="H106" i="22" s="1"/>
  <c r="H107" i="22" s="1"/>
  <c r="H108" i="22" s="1"/>
  <c r="H109" i="22" s="1"/>
  <c r="H110" i="22" s="1"/>
  <c r="H111" i="22" s="1"/>
  <c r="H112" i="22" s="1"/>
  <c r="H113" i="22" s="1"/>
  <c r="H114" i="22" s="1"/>
  <c r="H115" i="22" s="1"/>
  <c r="H116" i="22" s="1"/>
  <c r="H117" i="22" s="1"/>
  <c r="H118" i="22" s="1"/>
  <c r="H119" i="22" s="1"/>
  <c r="H120" i="22" s="1"/>
  <c r="H121" i="22" s="1"/>
  <c r="H122" i="22" s="1"/>
  <c r="H123" i="22" s="1"/>
  <c r="Y6" i="22"/>
  <c r="Y7" i="22" s="1"/>
  <c r="Y8" i="22" s="1"/>
  <c r="Y9" i="22" s="1"/>
  <c r="Y10" i="22" s="1"/>
  <c r="Y11" i="22" s="1"/>
  <c r="Y12" i="22" s="1"/>
  <c r="Y13" i="22" s="1"/>
  <c r="Y14" i="22" s="1"/>
  <c r="Y15" i="22" s="1"/>
  <c r="Y16" i="22" s="1"/>
  <c r="Y17" i="22" s="1"/>
  <c r="Y18" i="22" s="1"/>
  <c r="Y19" i="22" s="1"/>
  <c r="Y20" i="22" s="1"/>
  <c r="Y21" i="22" s="1"/>
  <c r="Y22" i="22" s="1"/>
  <c r="Y23" i="22" s="1"/>
  <c r="Y24" i="22" s="1"/>
  <c r="Y25" i="22" s="1"/>
  <c r="Y26" i="22" s="1"/>
  <c r="Y27" i="22" s="1"/>
  <c r="Y28" i="22" s="1"/>
  <c r="Y29" i="22" s="1"/>
  <c r="Y30" i="22" s="1"/>
  <c r="Y31" i="22" s="1"/>
  <c r="Y32" i="22" s="1"/>
  <c r="Y33" i="22" s="1"/>
  <c r="Y34" i="22" s="1"/>
  <c r="Y35" i="22" s="1"/>
  <c r="Y36" i="22" s="1"/>
  <c r="Y37" i="22" s="1"/>
  <c r="Y38" i="22" s="1"/>
  <c r="Y39" i="22" s="1"/>
  <c r="Y40" i="22" s="1"/>
  <c r="Y41" i="22" s="1"/>
  <c r="Y42" i="22" s="1"/>
  <c r="Y43" i="22" s="1"/>
  <c r="Y44" i="22" s="1"/>
  <c r="Y45" i="22" s="1"/>
  <c r="Y46" i="22" s="1"/>
  <c r="Y47" i="22" s="1"/>
  <c r="Y48" i="22" s="1"/>
  <c r="Y49" i="22" s="1"/>
  <c r="Y50" i="22" s="1"/>
  <c r="Y51" i="22" s="1"/>
  <c r="Y52" i="22" s="1"/>
  <c r="Y53" i="22" s="1"/>
  <c r="Y54" i="22" s="1"/>
  <c r="Y55" i="22" s="1"/>
  <c r="Y56" i="22" s="1"/>
  <c r="Y57" i="22" s="1"/>
  <c r="Y58" i="22" s="1"/>
  <c r="Y59" i="22" s="1"/>
  <c r="Y60" i="22" s="1"/>
  <c r="Y61" i="22" s="1"/>
  <c r="Y62" i="22" s="1"/>
  <c r="Y63" i="22" s="1"/>
  <c r="Y64" i="22" s="1"/>
  <c r="Y65" i="22" s="1"/>
  <c r="Y66" i="22" s="1"/>
  <c r="Y67" i="22" s="1"/>
  <c r="Y68" i="22" s="1"/>
  <c r="Y69" i="22" s="1"/>
  <c r="Y70" i="22" s="1"/>
  <c r="Y71" i="22" s="1"/>
  <c r="Y72" i="22" s="1"/>
  <c r="Y73" i="22" s="1"/>
  <c r="Y74" i="22" s="1"/>
  <c r="Y75" i="22" s="1"/>
  <c r="Y76" i="22" s="1"/>
  <c r="Y77" i="22" s="1"/>
  <c r="Y78" i="22" s="1"/>
  <c r="Y79" i="22" s="1"/>
  <c r="Y80" i="22" s="1"/>
  <c r="Y81" i="22" s="1"/>
  <c r="Y82" i="22" s="1"/>
  <c r="Y83" i="22" s="1"/>
  <c r="Y84" i="22" s="1"/>
  <c r="Y85" i="22" s="1"/>
  <c r="Y86" i="22" s="1"/>
  <c r="Y87" i="22" s="1"/>
  <c r="Y88" i="22" s="1"/>
  <c r="Y89" i="22" s="1"/>
  <c r="Y90" i="22" s="1"/>
  <c r="Y91" i="22" s="1"/>
  <c r="Y92" i="22" s="1"/>
  <c r="Y93" i="22" s="1"/>
  <c r="Y94" i="22" s="1"/>
  <c r="Y95" i="22" s="1"/>
  <c r="Y96" i="22" s="1"/>
  <c r="Y97" i="22" s="1"/>
  <c r="Y98" i="22" s="1"/>
  <c r="Y99" i="22" s="1"/>
  <c r="Y100" i="22" s="1"/>
  <c r="Y101" i="22" s="1"/>
  <c r="Y102" i="22" s="1"/>
  <c r="Y103" i="22" s="1"/>
  <c r="Y104" i="22" s="1"/>
  <c r="Y105" i="22" s="1"/>
  <c r="Y106" i="22" s="1"/>
  <c r="Y107" i="22" s="1"/>
  <c r="Y108" i="22" s="1"/>
  <c r="Y109" i="22" s="1"/>
  <c r="Y110" i="22" s="1"/>
  <c r="Y111" i="22" s="1"/>
  <c r="Y112" i="22" s="1"/>
  <c r="Y113" i="22" s="1"/>
  <c r="Y114" i="22" s="1"/>
  <c r="Y115" i="22" s="1"/>
  <c r="Y116" i="22" s="1"/>
  <c r="Y117" i="22" s="1"/>
  <c r="Y118" i="22" s="1"/>
  <c r="Y119" i="22" s="1"/>
  <c r="Y120" i="22" s="1"/>
  <c r="Y121" i="22" s="1"/>
  <c r="Y122" i="22" s="1"/>
  <c r="Y123" i="22" s="1"/>
  <c r="O6" i="22"/>
  <c r="O7" i="22" s="1"/>
  <c r="O8" i="22" s="1"/>
  <c r="O9" i="22" s="1"/>
  <c r="O10" i="22" s="1"/>
  <c r="O11" i="22" s="1"/>
  <c r="O12" i="22" s="1"/>
  <c r="O13" i="22" s="1"/>
  <c r="O14" i="22" s="1"/>
  <c r="O15" i="22" s="1"/>
  <c r="O16" i="22" s="1"/>
  <c r="O17" i="22" s="1"/>
  <c r="O18" i="22" s="1"/>
  <c r="O19" i="22" s="1"/>
  <c r="O20" i="22" s="1"/>
  <c r="O21" i="22" s="1"/>
  <c r="O22" i="22" s="1"/>
  <c r="O23" i="22" s="1"/>
  <c r="O24" i="22" s="1"/>
  <c r="O25" i="22" s="1"/>
  <c r="O26" i="22" s="1"/>
  <c r="O27" i="22" s="1"/>
  <c r="O28" i="22" s="1"/>
  <c r="O29" i="22" s="1"/>
  <c r="O30" i="22" s="1"/>
  <c r="O31" i="22" s="1"/>
  <c r="O32" i="22" s="1"/>
  <c r="O33" i="22" s="1"/>
  <c r="O34" i="22" s="1"/>
  <c r="O35" i="22" s="1"/>
  <c r="O36" i="22" s="1"/>
  <c r="O37" i="22" s="1"/>
  <c r="O38" i="22" s="1"/>
  <c r="O39" i="22" s="1"/>
  <c r="O40" i="22" s="1"/>
  <c r="O41" i="22" s="1"/>
  <c r="O42" i="22" s="1"/>
  <c r="O43" i="22" s="1"/>
  <c r="O44" i="22" s="1"/>
  <c r="O45" i="22" s="1"/>
  <c r="O46" i="22" s="1"/>
  <c r="O47" i="22" s="1"/>
  <c r="O48" i="22" s="1"/>
  <c r="O49" i="22" s="1"/>
  <c r="O50" i="22" s="1"/>
  <c r="O51" i="22" s="1"/>
  <c r="O52" i="22" s="1"/>
  <c r="O53" i="22" s="1"/>
  <c r="O54" i="22" s="1"/>
  <c r="O55" i="22" s="1"/>
  <c r="O56" i="22" s="1"/>
  <c r="O57" i="22" s="1"/>
  <c r="O58" i="22" s="1"/>
  <c r="O59" i="22" s="1"/>
  <c r="O60" i="22" s="1"/>
  <c r="O61" i="22" s="1"/>
  <c r="O62" i="22" s="1"/>
  <c r="O63" i="22" s="1"/>
  <c r="O64" i="22" s="1"/>
  <c r="O65" i="22" s="1"/>
  <c r="O66" i="22" s="1"/>
  <c r="O67" i="22" s="1"/>
  <c r="O68" i="22" s="1"/>
  <c r="O69" i="22" s="1"/>
  <c r="O70" i="22" s="1"/>
  <c r="O71" i="22" s="1"/>
  <c r="O72" i="22" s="1"/>
  <c r="O73" i="22" s="1"/>
  <c r="O74" i="22" s="1"/>
  <c r="O75" i="22" s="1"/>
  <c r="O76" i="22" s="1"/>
  <c r="O77" i="22" s="1"/>
  <c r="O78" i="22" s="1"/>
  <c r="O79" i="22" s="1"/>
  <c r="O80" i="22" s="1"/>
  <c r="O81" i="22" s="1"/>
  <c r="O82" i="22" s="1"/>
  <c r="O83" i="22" s="1"/>
  <c r="O84" i="22" s="1"/>
  <c r="O85" i="22" s="1"/>
  <c r="O86" i="22" s="1"/>
  <c r="O87" i="22" s="1"/>
  <c r="O88" i="22" s="1"/>
  <c r="O89" i="22" s="1"/>
  <c r="O90" i="22" s="1"/>
  <c r="O91" i="22" s="1"/>
  <c r="O92" i="22" s="1"/>
  <c r="O93" i="22" s="1"/>
  <c r="O94" i="22" s="1"/>
  <c r="O95" i="22" s="1"/>
  <c r="O96" i="22" s="1"/>
  <c r="O97" i="22" s="1"/>
  <c r="O98" i="22" s="1"/>
  <c r="O99" i="22" s="1"/>
  <c r="O100" i="22" s="1"/>
  <c r="O101" i="22" s="1"/>
  <c r="O102" i="22" s="1"/>
  <c r="O103" i="22" s="1"/>
  <c r="O104" i="22" s="1"/>
  <c r="O105" i="22" s="1"/>
  <c r="O106" i="22" s="1"/>
  <c r="O107" i="22" s="1"/>
  <c r="O108" i="22" s="1"/>
  <c r="O109" i="22" s="1"/>
  <c r="O110" i="22" s="1"/>
  <c r="O111" i="22" s="1"/>
  <c r="O112" i="22" s="1"/>
  <c r="O113" i="22" s="1"/>
  <c r="O114" i="22" s="1"/>
  <c r="O115" i="22" s="1"/>
  <c r="O116" i="22" s="1"/>
  <c r="O117" i="22" s="1"/>
  <c r="O118" i="22" s="1"/>
  <c r="O119" i="22" s="1"/>
  <c r="O120" i="22" s="1"/>
  <c r="O121" i="22" s="1"/>
  <c r="O122" i="22" s="1"/>
  <c r="O123" i="22" s="1"/>
  <c r="BH6" i="22"/>
  <c r="BH7" i="22" s="1"/>
  <c r="BH8" i="22" s="1"/>
  <c r="BH9" i="22" s="1"/>
  <c r="BH10" i="22" s="1"/>
  <c r="BH11" i="22" s="1"/>
  <c r="BH12" i="22" s="1"/>
  <c r="BH13" i="22" s="1"/>
  <c r="BH14" i="22" s="1"/>
  <c r="BH15" i="22" s="1"/>
  <c r="BH16" i="22" s="1"/>
  <c r="BH17" i="22" s="1"/>
  <c r="BH18" i="22" s="1"/>
  <c r="BH19" i="22" s="1"/>
  <c r="BH20" i="22" s="1"/>
  <c r="BH21" i="22" s="1"/>
  <c r="BH22" i="22" s="1"/>
  <c r="BH23" i="22" s="1"/>
  <c r="BH24" i="22" s="1"/>
  <c r="BH25" i="22" s="1"/>
  <c r="BH26" i="22" s="1"/>
  <c r="BH27" i="22" s="1"/>
  <c r="BH28" i="22" s="1"/>
  <c r="BH29" i="22" s="1"/>
  <c r="BH30" i="22" s="1"/>
  <c r="BH31" i="22" s="1"/>
  <c r="BH32" i="22" s="1"/>
  <c r="BH33" i="22" s="1"/>
  <c r="BH34" i="22" s="1"/>
  <c r="BH35" i="22" s="1"/>
  <c r="BH36" i="22" s="1"/>
  <c r="BH37" i="22" s="1"/>
  <c r="BH38" i="22" s="1"/>
  <c r="BH39" i="22" s="1"/>
  <c r="BH40" i="22" s="1"/>
  <c r="BH41" i="22" s="1"/>
  <c r="BH42" i="22" s="1"/>
  <c r="BH43" i="22" s="1"/>
  <c r="BH44" i="22" s="1"/>
  <c r="BH45" i="22" s="1"/>
  <c r="BH46" i="22" s="1"/>
  <c r="BH47" i="22" s="1"/>
  <c r="BH48" i="22" s="1"/>
  <c r="BH49" i="22" s="1"/>
  <c r="BH50" i="22" s="1"/>
  <c r="BH51" i="22" s="1"/>
  <c r="BH52" i="22" s="1"/>
  <c r="BH53" i="22" s="1"/>
  <c r="BH54" i="22" s="1"/>
  <c r="BH55" i="22" s="1"/>
  <c r="BH56" i="22" s="1"/>
  <c r="BH57" i="22" s="1"/>
  <c r="BH58" i="22" s="1"/>
  <c r="BH59" i="22" s="1"/>
  <c r="BH60" i="22" s="1"/>
  <c r="BH61" i="22" s="1"/>
  <c r="BH62" i="22" s="1"/>
  <c r="BH63" i="22" s="1"/>
  <c r="BH64" i="22" s="1"/>
  <c r="BH65" i="22" s="1"/>
  <c r="BH66" i="22" s="1"/>
  <c r="BH67" i="22" s="1"/>
  <c r="BH68" i="22" s="1"/>
  <c r="BH69" i="22" s="1"/>
  <c r="BH70" i="22" s="1"/>
  <c r="BH71" i="22" s="1"/>
  <c r="BH72" i="22" s="1"/>
  <c r="BH73" i="22" s="1"/>
  <c r="BH74" i="22" s="1"/>
  <c r="BH75" i="22" s="1"/>
  <c r="BH76" i="22" s="1"/>
  <c r="BH77" i="22" s="1"/>
  <c r="BH78" i="22" s="1"/>
  <c r="BH79" i="22" s="1"/>
  <c r="BH80" i="22" s="1"/>
  <c r="BH81" i="22" s="1"/>
  <c r="BH82" i="22" s="1"/>
  <c r="BH83" i="22" s="1"/>
  <c r="BH84" i="22" s="1"/>
  <c r="BH85" i="22" s="1"/>
  <c r="BH86" i="22" s="1"/>
  <c r="BH87" i="22" s="1"/>
  <c r="BH88" i="22" s="1"/>
  <c r="BH89" i="22" s="1"/>
  <c r="BH90" i="22" s="1"/>
  <c r="BH91" i="22" s="1"/>
  <c r="BH92" i="22" s="1"/>
  <c r="BH93" i="22" s="1"/>
  <c r="BH94" i="22" s="1"/>
  <c r="BH95" i="22" s="1"/>
  <c r="BH96" i="22" s="1"/>
  <c r="BH97" i="22" s="1"/>
  <c r="BH98" i="22" s="1"/>
  <c r="BH99" i="22" s="1"/>
  <c r="BH100" i="22" s="1"/>
  <c r="BH101" i="22" s="1"/>
  <c r="BH102" i="22" s="1"/>
  <c r="BH103" i="22" s="1"/>
  <c r="BH104" i="22" s="1"/>
  <c r="BH105" i="22" s="1"/>
  <c r="BH106" i="22" s="1"/>
  <c r="BH107" i="22" s="1"/>
  <c r="BH108" i="22" s="1"/>
  <c r="BH109" i="22" s="1"/>
  <c r="BH110" i="22" s="1"/>
  <c r="BH111" i="22" s="1"/>
  <c r="BH112" i="22" s="1"/>
  <c r="BH113" i="22" s="1"/>
  <c r="BH114" i="22" s="1"/>
  <c r="BH115" i="22" s="1"/>
  <c r="BH116" i="22" s="1"/>
  <c r="BH117" i="22" s="1"/>
  <c r="BH118" i="22" s="1"/>
  <c r="BH119" i="22" s="1"/>
  <c r="BH120" i="22" s="1"/>
  <c r="BH121" i="22" s="1"/>
  <c r="BH122" i="22" s="1"/>
  <c r="BH123" i="22" s="1"/>
  <c r="V6" i="22"/>
  <c r="V7" i="22" s="1"/>
  <c r="V8" i="22" s="1"/>
  <c r="V9" i="22" s="1"/>
  <c r="V10" i="22" s="1"/>
  <c r="V11" i="22" s="1"/>
  <c r="V12" i="22" s="1"/>
  <c r="V13" i="22" s="1"/>
  <c r="V14" i="22" s="1"/>
  <c r="V15" i="22" s="1"/>
  <c r="V16" i="22" s="1"/>
  <c r="V17" i="22" s="1"/>
  <c r="V18" i="22" s="1"/>
  <c r="V19" i="22" s="1"/>
  <c r="V20" i="22" s="1"/>
  <c r="V21" i="22" s="1"/>
  <c r="V22" i="22" s="1"/>
  <c r="V23" i="22" s="1"/>
  <c r="V24" i="22" s="1"/>
  <c r="V25" i="22" s="1"/>
  <c r="V26" i="22" s="1"/>
  <c r="V27" i="22" s="1"/>
  <c r="V28" i="22" s="1"/>
  <c r="V29" i="22" s="1"/>
  <c r="V30" i="22" s="1"/>
  <c r="V31" i="22" s="1"/>
  <c r="V32" i="22" s="1"/>
  <c r="V33" i="22" s="1"/>
  <c r="V34" i="22" s="1"/>
  <c r="V35" i="22" s="1"/>
  <c r="V36" i="22" s="1"/>
  <c r="V37" i="22" s="1"/>
  <c r="V38" i="22" s="1"/>
  <c r="V39" i="22" s="1"/>
  <c r="V40" i="22" s="1"/>
  <c r="V41" i="22" s="1"/>
  <c r="V42" i="22" s="1"/>
  <c r="V43" i="22" s="1"/>
  <c r="V44" i="22" s="1"/>
  <c r="V45" i="22" s="1"/>
  <c r="V46" i="22" s="1"/>
  <c r="V47" i="22" s="1"/>
  <c r="V48" i="22" s="1"/>
  <c r="V49" i="22" s="1"/>
  <c r="V50" i="22" s="1"/>
  <c r="V51" i="22" s="1"/>
  <c r="V52" i="22" s="1"/>
  <c r="V53" i="22" s="1"/>
  <c r="V54" i="22" s="1"/>
  <c r="V55" i="22" s="1"/>
  <c r="V56" i="22" s="1"/>
  <c r="V57" i="22" s="1"/>
  <c r="V58" i="22" s="1"/>
  <c r="V59" i="22" s="1"/>
  <c r="V60" i="22" s="1"/>
  <c r="V61" i="22" s="1"/>
  <c r="V62" i="22" s="1"/>
  <c r="V63" i="22" s="1"/>
  <c r="V64" i="22" s="1"/>
  <c r="V65" i="22" s="1"/>
  <c r="V66" i="22" s="1"/>
  <c r="V67" i="22" s="1"/>
  <c r="V68" i="22" s="1"/>
  <c r="V69" i="22" s="1"/>
  <c r="V70" i="22" s="1"/>
  <c r="V71" i="22" s="1"/>
  <c r="V72" i="22" s="1"/>
  <c r="V73" i="22" s="1"/>
  <c r="V74" i="22" s="1"/>
  <c r="V75" i="22" s="1"/>
  <c r="V76" i="22" s="1"/>
  <c r="V77" i="22" s="1"/>
  <c r="V78" i="22" s="1"/>
  <c r="V79" i="22" s="1"/>
  <c r="V80" i="22" s="1"/>
  <c r="V81" i="22" s="1"/>
  <c r="V82" i="22" s="1"/>
  <c r="V83" i="22" s="1"/>
  <c r="V84" i="22" s="1"/>
  <c r="V85" i="22" s="1"/>
  <c r="V86" i="22" s="1"/>
  <c r="V87" i="22" s="1"/>
  <c r="V88" i="22" s="1"/>
  <c r="V89" i="22" s="1"/>
  <c r="V90" i="22" s="1"/>
  <c r="V91" i="22" s="1"/>
  <c r="V92" i="22" s="1"/>
  <c r="V93" i="22" s="1"/>
  <c r="V94" i="22" s="1"/>
  <c r="V95" i="22" s="1"/>
  <c r="V96" i="22" s="1"/>
  <c r="V97" i="22" s="1"/>
  <c r="V98" i="22" s="1"/>
  <c r="V99" i="22" s="1"/>
  <c r="V100" i="22" s="1"/>
  <c r="V101" i="22" s="1"/>
  <c r="V102" i="22" s="1"/>
  <c r="V103" i="22" s="1"/>
  <c r="V104" i="22" s="1"/>
  <c r="V105" i="22" s="1"/>
  <c r="V106" i="22" s="1"/>
  <c r="V107" i="22" s="1"/>
  <c r="V108" i="22" s="1"/>
  <c r="V109" i="22" s="1"/>
  <c r="V110" i="22" s="1"/>
  <c r="V111" i="22" s="1"/>
  <c r="V112" i="22" s="1"/>
  <c r="V113" i="22" s="1"/>
  <c r="V114" i="22" s="1"/>
  <c r="V115" i="22" s="1"/>
  <c r="V116" i="22" s="1"/>
  <c r="V117" i="22" s="1"/>
  <c r="V118" i="22" s="1"/>
  <c r="V119" i="22" s="1"/>
  <c r="V120" i="22" s="1"/>
  <c r="V121" i="22" s="1"/>
  <c r="V122" i="22" s="1"/>
  <c r="V123" i="22" s="1"/>
  <c r="AF6" i="22"/>
  <c r="AF7" i="22" s="1"/>
  <c r="AF8" i="22" s="1"/>
  <c r="AF9" i="22" s="1"/>
  <c r="AF10" i="22" s="1"/>
  <c r="AF11" i="22" s="1"/>
  <c r="AF12" i="22" s="1"/>
  <c r="AF13" i="22" s="1"/>
  <c r="AF14" i="22" s="1"/>
  <c r="AF15" i="22" s="1"/>
  <c r="AF16" i="22" s="1"/>
  <c r="AF17" i="22" s="1"/>
  <c r="AF18" i="22" s="1"/>
  <c r="AF19" i="22" s="1"/>
  <c r="AF20" i="22" s="1"/>
  <c r="AF21" i="22" s="1"/>
  <c r="AF22" i="22" s="1"/>
  <c r="AF23" i="22" s="1"/>
  <c r="AF24" i="22" s="1"/>
  <c r="AF25" i="22" s="1"/>
  <c r="AF26" i="22" s="1"/>
  <c r="AF27" i="22" s="1"/>
  <c r="AF28" i="22" s="1"/>
  <c r="AF29" i="22" s="1"/>
  <c r="AF30" i="22" s="1"/>
  <c r="AF31" i="22" s="1"/>
  <c r="AF32" i="22" s="1"/>
  <c r="AF33" i="22" s="1"/>
  <c r="AF34" i="22" s="1"/>
  <c r="AF35" i="22" s="1"/>
  <c r="AF36" i="22" s="1"/>
  <c r="AF37" i="22" s="1"/>
  <c r="AF38" i="22" s="1"/>
  <c r="AF39" i="22" s="1"/>
  <c r="AF40" i="22" s="1"/>
  <c r="AF41" i="22" s="1"/>
  <c r="AF42" i="22" s="1"/>
  <c r="AF43" i="22" s="1"/>
  <c r="AF44" i="22" s="1"/>
  <c r="AF45" i="22" s="1"/>
  <c r="AF46" i="22" s="1"/>
  <c r="AF47" i="22" s="1"/>
  <c r="AF48" i="22" s="1"/>
  <c r="AF49" i="22" s="1"/>
  <c r="AF50" i="22" s="1"/>
  <c r="AF51" i="22" s="1"/>
  <c r="AF52" i="22" s="1"/>
  <c r="AF53" i="22" s="1"/>
  <c r="AF54" i="22" s="1"/>
  <c r="AF55" i="22" s="1"/>
  <c r="AF56" i="22" s="1"/>
  <c r="AF57" i="22" s="1"/>
  <c r="AF58" i="22" s="1"/>
  <c r="AF59" i="22" s="1"/>
  <c r="AF60" i="22" s="1"/>
  <c r="AF61" i="22" s="1"/>
  <c r="AF62" i="22" s="1"/>
  <c r="AF63" i="22" s="1"/>
  <c r="AF64" i="22" s="1"/>
  <c r="AF65" i="22" s="1"/>
  <c r="AF66" i="22" s="1"/>
  <c r="AF67" i="22" s="1"/>
  <c r="AF68" i="22" s="1"/>
  <c r="AF69" i="22" s="1"/>
  <c r="AF70" i="22" s="1"/>
  <c r="AF71" i="22" s="1"/>
  <c r="AF72" i="22" s="1"/>
  <c r="AF73" i="22" s="1"/>
  <c r="AF74" i="22" s="1"/>
  <c r="AF75" i="22" s="1"/>
  <c r="AF76" i="22" s="1"/>
  <c r="AF77" i="22" s="1"/>
  <c r="AF78" i="22" s="1"/>
  <c r="AF79" i="22" s="1"/>
  <c r="AF80" i="22" s="1"/>
  <c r="AF81" i="22" s="1"/>
  <c r="AF82" i="22" s="1"/>
  <c r="AF83" i="22" s="1"/>
  <c r="AF84" i="22" s="1"/>
  <c r="AF85" i="22" s="1"/>
  <c r="AF86" i="22" s="1"/>
  <c r="AF87" i="22" s="1"/>
  <c r="AF88" i="22" s="1"/>
  <c r="AF89" i="22" s="1"/>
  <c r="AF90" i="22" s="1"/>
  <c r="AF91" i="22" s="1"/>
  <c r="AF92" i="22" s="1"/>
  <c r="AF93" i="22" s="1"/>
  <c r="AF94" i="22" s="1"/>
  <c r="AF95" i="22" s="1"/>
  <c r="AF96" i="22" s="1"/>
  <c r="AF97" i="22" s="1"/>
  <c r="AF98" i="22" s="1"/>
  <c r="AF99" i="22" s="1"/>
  <c r="AF100" i="22" s="1"/>
  <c r="AF101" i="22" s="1"/>
  <c r="AF102" i="22" s="1"/>
  <c r="AF103" i="22" s="1"/>
  <c r="AF104" i="22" s="1"/>
  <c r="AF105" i="22" s="1"/>
  <c r="AF106" i="22" s="1"/>
  <c r="AF107" i="22" s="1"/>
  <c r="AF108" i="22" s="1"/>
  <c r="AF109" i="22" s="1"/>
  <c r="AF110" i="22" s="1"/>
  <c r="AF111" i="22" s="1"/>
  <c r="AF112" i="22" s="1"/>
  <c r="AF113" i="22" s="1"/>
  <c r="AF114" i="22" s="1"/>
  <c r="AF115" i="22" s="1"/>
  <c r="AF116" i="22" s="1"/>
  <c r="AF117" i="22" s="1"/>
  <c r="AF118" i="22" s="1"/>
  <c r="AF119" i="22" s="1"/>
  <c r="AF120" i="22" s="1"/>
  <c r="AF121" i="22" s="1"/>
  <c r="AF122" i="22" s="1"/>
  <c r="AF123" i="22" s="1"/>
  <c r="CN6" i="22"/>
  <c r="CN7" i="22" s="1"/>
  <c r="CN8" i="22" s="1"/>
  <c r="CN9" i="22" s="1"/>
  <c r="CN10" i="22" s="1"/>
  <c r="CN11" i="22" s="1"/>
  <c r="CN12" i="22" s="1"/>
  <c r="CN13" i="22" s="1"/>
  <c r="CN14" i="22" s="1"/>
  <c r="CN15" i="22" s="1"/>
  <c r="CN16" i="22" s="1"/>
  <c r="CN17" i="22" s="1"/>
  <c r="CN18" i="22" s="1"/>
  <c r="CN19" i="22" s="1"/>
  <c r="CN20" i="22" s="1"/>
  <c r="CN21" i="22" s="1"/>
  <c r="CN22" i="22" s="1"/>
  <c r="CN23" i="22" s="1"/>
  <c r="CN24" i="22" s="1"/>
  <c r="CN25" i="22" s="1"/>
  <c r="CN26" i="22" s="1"/>
  <c r="CN27" i="22" s="1"/>
  <c r="CN28" i="22" s="1"/>
  <c r="CN29" i="22" s="1"/>
  <c r="CN30" i="22" s="1"/>
  <c r="CN31" i="22" s="1"/>
  <c r="CN32" i="22" s="1"/>
  <c r="CN33" i="22" s="1"/>
  <c r="CN34" i="22" s="1"/>
  <c r="CN35" i="22" s="1"/>
  <c r="CN36" i="22" s="1"/>
  <c r="CN37" i="22" s="1"/>
  <c r="CN38" i="22" s="1"/>
  <c r="CN39" i="22" s="1"/>
  <c r="CN40" i="22" s="1"/>
  <c r="CN41" i="22" s="1"/>
  <c r="CN42" i="22" s="1"/>
  <c r="CN43" i="22" s="1"/>
  <c r="CN44" i="22" s="1"/>
  <c r="CN45" i="22" s="1"/>
  <c r="CN46" i="22" s="1"/>
  <c r="CN47" i="22" s="1"/>
  <c r="CN48" i="22" s="1"/>
  <c r="CN49" i="22" s="1"/>
  <c r="CN50" i="22" s="1"/>
  <c r="CN51" i="22" s="1"/>
  <c r="CN52" i="22" s="1"/>
  <c r="CN53" i="22" s="1"/>
  <c r="CN54" i="22" s="1"/>
  <c r="CN55" i="22" s="1"/>
  <c r="CN56" i="22" s="1"/>
  <c r="CN57" i="22" s="1"/>
  <c r="CN58" i="22" s="1"/>
  <c r="CN59" i="22" s="1"/>
  <c r="CN60" i="22" s="1"/>
  <c r="CN61" i="22" s="1"/>
  <c r="CN62" i="22" s="1"/>
  <c r="CN63" i="22" s="1"/>
  <c r="CN64" i="22" s="1"/>
  <c r="CN65" i="22" s="1"/>
  <c r="CN66" i="22" s="1"/>
  <c r="CN67" i="22" s="1"/>
  <c r="CN68" i="22" s="1"/>
  <c r="CN69" i="22" s="1"/>
  <c r="CN70" i="22" s="1"/>
  <c r="CN71" i="22" s="1"/>
  <c r="CN72" i="22" s="1"/>
  <c r="CN73" i="22" s="1"/>
  <c r="CN74" i="22" s="1"/>
  <c r="CN75" i="22" s="1"/>
  <c r="CN76" i="22" s="1"/>
  <c r="CN77" i="22" s="1"/>
  <c r="CN78" i="22" s="1"/>
  <c r="CN79" i="22" s="1"/>
  <c r="CN80" i="22" s="1"/>
  <c r="CN81" i="22" s="1"/>
  <c r="CN82" i="22" s="1"/>
  <c r="CN83" i="22" s="1"/>
  <c r="CN84" i="22" s="1"/>
  <c r="CN85" i="22" s="1"/>
  <c r="CN86" i="22" s="1"/>
  <c r="CN87" i="22" s="1"/>
  <c r="CN88" i="22" s="1"/>
  <c r="CN89" i="22" s="1"/>
  <c r="CN90" i="22" s="1"/>
  <c r="CN91" i="22" s="1"/>
  <c r="CN92" i="22" s="1"/>
  <c r="CN93" i="22" s="1"/>
  <c r="CN94" i="22" s="1"/>
  <c r="CN95" i="22" s="1"/>
  <c r="CN96" i="22" s="1"/>
  <c r="CN97" i="22" s="1"/>
  <c r="CN98" i="22" s="1"/>
  <c r="CN99" i="22" s="1"/>
  <c r="CN100" i="22" s="1"/>
  <c r="CN101" i="22" s="1"/>
  <c r="CN102" i="22" s="1"/>
  <c r="CN103" i="22" s="1"/>
  <c r="CN104" i="22" s="1"/>
  <c r="CN105" i="22" s="1"/>
  <c r="CN106" i="22" s="1"/>
  <c r="CN107" i="22" s="1"/>
  <c r="CN108" i="22" s="1"/>
  <c r="CN109" i="22" s="1"/>
  <c r="CN110" i="22" s="1"/>
  <c r="CN111" i="22" s="1"/>
  <c r="CN112" i="22" s="1"/>
  <c r="CN113" i="22" s="1"/>
  <c r="CN114" i="22" s="1"/>
  <c r="CN115" i="22" s="1"/>
  <c r="CN116" i="22" s="1"/>
  <c r="CN117" i="22" s="1"/>
  <c r="CN118" i="22" s="1"/>
  <c r="CN119" i="22" s="1"/>
  <c r="CN120" i="22" s="1"/>
  <c r="CN121" i="22" s="1"/>
  <c r="CN122" i="22" s="1"/>
  <c r="CN123" i="22" s="1"/>
  <c r="W6" i="22"/>
  <c r="W7" i="22" s="1"/>
  <c r="W8" i="22" s="1"/>
  <c r="W9" i="22" s="1"/>
  <c r="W10" i="22" s="1"/>
  <c r="W11" i="22" s="1"/>
  <c r="W12" i="22" s="1"/>
  <c r="W13" i="22" s="1"/>
  <c r="W14" i="22" s="1"/>
  <c r="W15" i="22" s="1"/>
  <c r="W16" i="22" s="1"/>
  <c r="W17" i="22" s="1"/>
  <c r="W18" i="22" s="1"/>
  <c r="W19" i="22" s="1"/>
  <c r="W20" i="22" s="1"/>
  <c r="W21" i="22" s="1"/>
  <c r="W22" i="22" s="1"/>
  <c r="W23" i="22" s="1"/>
  <c r="W24" i="22" s="1"/>
  <c r="W25" i="22" s="1"/>
  <c r="W26" i="22" s="1"/>
  <c r="W27" i="22" s="1"/>
  <c r="W28" i="22" s="1"/>
  <c r="W29" i="22" s="1"/>
  <c r="W30" i="22" s="1"/>
  <c r="W31" i="22" s="1"/>
  <c r="W32" i="22" s="1"/>
  <c r="W33" i="22" s="1"/>
  <c r="W34" i="22" s="1"/>
  <c r="W35" i="22" s="1"/>
  <c r="W36" i="22" s="1"/>
  <c r="W37" i="22" s="1"/>
  <c r="W38" i="22" s="1"/>
  <c r="W39" i="22" s="1"/>
  <c r="W40" i="22" s="1"/>
  <c r="W41" i="22" s="1"/>
  <c r="W42" i="22" s="1"/>
  <c r="W43" i="22" s="1"/>
  <c r="W44" i="22" s="1"/>
  <c r="W45" i="22" s="1"/>
  <c r="W46" i="22" s="1"/>
  <c r="W47" i="22" s="1"/>
  <c r="W48" i="22" s="1"/>
  <c r="W49" i="22" s="1"/>
  <c r="W50" i="22" s="1"/>
  <c r="W51" i="22" s="1"/>
  <c r="W52" i="22" s="1"/>
  <c r="W53" i="22" s="1"/>
  <c r="W54" i="22" s="1"/>
  <c r="W55" i="22" s="1"/>
  <c r="W56" i="22" s="1"/>
  <c r="W57" i="22" s="1"/>
  <c r="W58" i="22" s="1"/>
  <c r="W59" i="22" s="1"/>
  <c r="W60" i="22" s="1"/>
  <c r="W61" i="22" s="1"/>
  <c r="W62" i="22" s="1"/>
  <c r="W63" i="22" s="1"/>
  <c r="W64" i="22" s="1"/>
  <c r="W65" i="22" s="1"/>
  <c r="W66" i="22" s="1"/>
  <c r="W67" i="22" s="1"/>
  <c r="W68" i="22" s="1"/>
  <c r="W69" i="22" s="1"/>
  <c r="W70" i="22" s="1"/>
  <c r="W71" i="22" s="1"/>
  <c r="W72" i="22" s="1"/>
  <c r="W73" i="22" s="1"/>
  <c r="W74" i="22" s="1"/>
  <c r="W75" i="22" s="1"/>
  <c r="W76" i="22" s="1"/>
  <c r="W77" i="22" s="1"/>
  <c r="W78" i="22" s="1"/>
  <c r="W79" i="22" s="1"/>
  <c r="W80" i="22" s="1"/>
  <c r="W81" i="22" s="1"/>
  <c r="W82" i="22" s="1"/>
  <c r="W83" i="22" s="1"/>
  <c r="W84" i="22" s="1"/>
  <c r="W85" i="22" s="1"/>
  <c r="W86" i="22" s="1"/>
  <c r="W87" i="22" s="1"/>
  <c r="W88" i="22" s="1"/>
  <c r="W89" i="22" s="1"/>
  <c r="W90" i="22" s="1"/>
  <c r="W91" i="22" s="1"/>
  <c r="W92" i="22" s="1"/>
  <c r="W93" i="22" s="1"/>
  <c r="W94" i="22" s="1"/>
  <c r="W95" i="22" s="1"/>
  <c r="W96" i="22" s="1"/>
  <c r="W97" i="22" s="1"/>
  <c r="W98" i="22" s="1"/>
  <c r="W99" i="22" s="1"/>
  <c r="W100" i="22" s="1"/>
  <c r="W101" i="22" s="1"/>
  <c r="W102" i="22" s="1"/>
  <c r="W103" i="22" s="1"/>
  <c r="W104" i="22" s="1"/>
  <c r="W105" i="22" s="1"/>
  <c r="W106" i="22" s="1"/>
  <c r="W107" i="22" s="1"/>
  <c r="W108" i="22" s="1"/>
  <c r="W109" i="22" s="1"/>
  <c r="W110" i="22" s="1"/>
  <c r="W111" i="22" s="1"/>
  <c r="W112" i="22" s="1"/>
  <c r="W113" i="22" s="1"/>
  <c r="W114" i="22" s="1"/>
  <c r="W115" i="22" s="1"/>
  <c r="W116" i="22" s="1"/>
  <c r="W117" i="22" s="1"/>
  <c r="W118" i="22" s="1"/>
  <c r="W119" i="22" s="1"/>
  <c r="W120" i="22" s="1"/>
  <c r="W121" i="22" s="1"/>
  <c r="W122" i="22" s="1"/>
  <c r="W123" i="22" s="1"/>
  <c r="BC6" i="22"/>
  <c r="BC7" i="22" s="1"/>
  <c r="BC8" i="22" s="1"/>
  <c r="BC9" i="22" s="1"/>
  <c r="BC10" i="22" s="1"/>
  <c r="BC11" i="22" s="1"/>
  <c r="BC12" i="22" s="1"/>
  <c r="BC13" i="22" s="1"/>
  <c r="BC14" i="22" s="1"/>
  <c r="BC15" i="22" s="1"/>
  <c r="BC16" i="22" s="1"/>
  <c r="BC17" i="22" s="1"/>
  <c r="BC18" i="22" s="1"/>
  <c r="BC19" i="22" s="1"/>
  <c r="BC20" i="22" s="1"/>
  <c r="BC21" i="22" s="1"/>
  <c r="BC22" i="22" s="1"/>
  <c r="BC23" i="22" s="1"/>
  <c r="BC24" i="22" s="1"/>
  <c r="BC25" i="22" s="1"/>
  <c r="BC26" i="22" s="1"/>
  <c r="BC27" i="22" s="1"/>
  <c r="BC28" i="22" s="1"/>
  <c r="BC29" i="22" s="1"/>
  <c r="BC30" i="22" s="1"/>
  <c r="BC31" i="22" s="1"/>
  <c r="BC32" i="22" s="1"/>
  <c r="BC33" i="22" s="1"/>
  <c r="BC34" i="22" s="1"/>
  <c r="BC35" i="22" s="1"/>
  <c r="BC36" i="22" s="1"/>
  <c r="BC37" i="22" s="1"/>
  <c r="BC38" i="22" s="1"/>
  <c r="BC39" i="22" s="1"/>
  <c r="BC40" i="22" s="1"/>
  <c r="BC41" i="22" s="1"/>
  <c r="BC42" i="22" s="1"/>
  <c r="BC43" i="22" s="1"/>
  <c r="BC44" i="22" s="1"/>
  <c r="BC45" i="22" s="1"/>
  <c r="BC46" i="22" s="1"/>
  <c r="BC47" i="22" s="1"/>
  <c r="BC48" i="22" s="1"/>
  <c r="BC49" i="22" s="1"/>
  <c r="BC50" i="22" s="1"/>
  <c r="BC51" i="22" s="1"/>
  <c r="BC52" i="22" s="1"/>
  <c r="BC53" i="22" s="1"/>
  <c r="BC54" i="22" s="1"/>
  <c r="BC55" i="22" s="1"/>
  <c r="BC56" i="22" s="1"/>
  <c r="BC57" i="22" s="1"/>
  <c r="BC58" i="22" s="1"/>
  <c r="BC59" i="22" s="1"/>
  <c r="BC60" i="22" s="1"/>
  <c r="BC61" i="22" s="1"/>
  <c r="BC62" i="22" s="1"/>
  <c r="BC63" i="22" s="1"/>
  <c r="BC64" i="22" s="1"/>
  <c r="BC65" i="22" s="1"/>
  <c r="BC66" i="22" s="1"/>
  <c r="BC67" i="22" s="1"/>
  <c r="BC68" i="22" s="1"/>
  <c r="BC69" i="22" s="1"/>
  <c r="BC70" i="22" s="1"/>
  <c r="BC71" i="22" s="1"/>
  <c r="BC72" i="22" s="1"/>
  <c r="BC73" i="22" s="1"/>
  <c r="BC74" i="22" s="1"/>
  <c r="BC75" i="22" s="1"/>
  <c r="BC76" i="22" s="1"/>
  <c r="BC77" i="22" s="1"/>
  <c r="BC78" i="22" s="1"/>
  <c r="BC79" i="22" s="1"/>
  <c r="BC80" i="22" s="1"/>
  <c r="BC81" i="22" s="1"/>
  <c r="BC82" i="22" s="1"/>
  <c r="BC83" i="22" s="1"/>
  <c r="BC84" i="22" s="1"/>
  <c r="BC85" i="22" s="1"/>
  <c r="BC86" i="22" s="1"/>
  <c r="BC87" i="22" s="1"/>
  <c r="BC88" i="22" s="1"/>
  <c r="BC89" i="22" s="1"/>
  <c r="BC90" i="22" s="1"/>
  <c r="BC91" i="22" s="1"/>
  <c r="BC92" i="22" s="1"/>
  <c r="BC93" i="22" s="1"/>
  <c r="BC94" i="22" s="1"/>
  <c r="BC95" i="22" s="1"/>
  <c r="BC96" i="22" s="1"/>
  <c r="BC97" i="22" s="1"/>
  <c r="BC98" i="22" s="1"/>
  <c r="BC99" i="22" s="1"/>
  <c r="BC100" i="22" s="1"/>
  <c r="BC101" i="22" s="1"/>
  <c r="BC102" i="22" s="1"/>
  <c r="BC103" i="22" s="1"/>
  <c r="BC104" i="22" s="1"/>
  <c r="BC105" i="22" s="1"/>
  <c r="BC106" i="22" s="1"/>
  <c r="BC107" i="22" s="1"/>
  <c r="BC108" i="22" s="1"/>
  <c r="BC109" i="22" s="1"/>
  <c r="BC110" i="22" s="1"/>
  <c r="BC111" i="22" s="1"/>
  <c r="BC112" i="22" s="1"/>
  <c r="BC113" i="22" s="1"/>
  <c r="BC114" i="22" s="1"/>
  <c r="BC115" i="22" s="1"/>
  <c r="BC116" i="22" s="1"/>
  <c r="BC117" i="22" s="1"/>
  <c r="BC118" i="22" s="1"/>
  <c r="BC119" i="22" s="1"/>
  <c r="BC120" i="22" s="1"/>
  <c r="BC121" i="22" s="1"/>
  <c r="BC122" i="22" s="1"/>
  <c r="BC123" i="22" s="1"/>
  <c r="BT6" i="22"/>
  <c r="BT7" i="22" s="1"/>
  <c r="BT8" i="22" s="1"/>
  <c r="BT9" i="22" s="1"/>
  <c r="BT10" i="22" s="1"/>
  <c r="BT11" i="22" s="1"/>
  <c r="BT12" i="22" s="1"/>
  <c r="BT13" i="22" s="1"/>
  <c r="BT14" i="22" s="1"/>
  <c r="BT15" i="22" s="1"/>
  <c r="BT16" i="22" s="1"/>
  <c r="BT17" i="22" s="1"/>
  <c r="BT18" i="22" s="1"/>
  <c r="BT19" i="22" s="1"/>
  <c r="BT20" i="22" s="1"/>
  <c r="BT21" i="22" s="1"/>
  <c r="BT22" i="22" s="1"/>
  <c r="BT23" i="22" s="1"/>
  <c r="BT24" i="22" s="1"/>
  <c r="BT25" i="22" s="1"/>
  <c r="BT26" i="22" s="1"/>
  <c r="BT27" i="22" s="1"/>
  <c r="BT28" i="22" s="1"/>
  <c r="BT29" i="22" s="1"/>
  <c r="BT30" i="22" s="1"/>
  <c r="BT31" i="22" s="1"/>
  <c r="BT32" i="22" s="1"/>
  <c r="BT33" i="22" s="1"/>
  <c r="BT34" i="22" s="1"/>
  <c r="BT35" i="22" s="1"/>
  <c r="BT36" i="22" s="1"/>
  <c r="BT37" i="22" s="1"/>
  <c r="BT38" i="22" s="1"/>
  <c r="BT39" i="22" s="1"/>
  <c r="BT40" i="22" s="1"/>
  <c r="BT41" i="22" s="1"/>
  <c r="BT42" i="22" s="1"/>
  <c r="BT43" i="22" s="1"/>
  <c r="BT44" i="22" s="1"/>
  <c r="BT45" i="22" s="1"/>
  <c r="BT46" i="22" s="1"/>
  <c r="BT47" i="22" s="1"/>
  <c r="BT48" i="22" s="1"/>
  <c r="BT49" i="22" s="1"/>
  <c r="BT50" i="22" s="1"/>
  <c r="BT51" i="22" s="1"/>
  <c r="BT52" i="22" s="1"/>
  <c r="BT53" i="22" s="1"/>
  <c r="BT54" i="22" s="1"/>
  <c r="BT55" i="22" s="1"/>
  <c r="BT56" i="22" s="1"/>
  <c r="BT57" i="22" s="1"/>
  <c r="BT58" i="22" s="1"/>
  <c r="BT59" i="22" s="1"/>
  <c r="BT60" i="22" s="1"/>
  <c r="BT61" i="22" s="1"/>
  <c r="BT62" i="22" s="1"/>
  <c r="BT63" i="22" s="1"/>
  <c r="BT64" i="22" s="1"/>
  <c r="BT65" i="22" s="1"/>
  <c r="BT66" i="22" s="1"/>
  <c r="BT67" i="22" s="1"/>
  <c r="BT68" i="22" s="1"/>
  <c r="BT69" i="22" s="1"/>
  <c r="BT70" i="22" s="1"/>
  <c r="BT71" i="22" s="1"/>
  <c r="BT72" i="22" s="1"/>
  <c r="BT73" i="22" s="1"/>
  <c r="BT74" i="22" s="1"/>
  <c r="BT75" i="22" s="1"/>
  <c r="BT76" i="22" s="1"/>
  <c r="BT77" i="22" s="1"/>
  <c r="BT78" i="22" s="1"/>
  <c r="BT79" i="22" s="1"/>
  <c r="BT80" i="22" s="1"/>
  <c r="BT81" i="22" s="1"/>
  <c r="BT82" i="22" s="1"/>
  <c r="BT83" i="22" s="1"/>
  <c r="BT84" i="22" s="1"/>
  <c r="BT85" i="22" s="1"/>
  <c r="BT86" i="22" s="1"/>
  <c r="BT87" i="22" s="1"/>
  <c r="BT88" i="22" s="1"/>
  <c r="BT89" i="22" s="1"/>
  <c r="BT90" i="22" s="1"/>
  <c r="BT91" i="22" s="1"/>
  <c r="BT92" i="22" s="1"/>
  <c r="BT93" i="22" s="1"/>
  <c r="BT94" i="22" s="1"/>
  <c r="BT95" i="22" s="1"/>
  <c r="BT96" i="22" s="1"/>
  <c r="BT97" i="22" s="1"/>
  <c r="BT98" i="22" s="1"/>
  <c r="BT99" i="22" s="1"/>
  <c r="BT100" i="22" s="1"/>
  <c r="BT101" i="22" s="1"/>
  <c r="BT102" i="22" s="1"/>
  <c r="BT103" i="22" s="1"/>
  <c r="BT104" i="22" s="1"/>
  <c r="BT105" i="22" s="1"/>
  <c r="BT106" i="22" s="1"/>
  <c r="BT107" i="22" s="1"/>
  <c r="BT108" i="22" s="1"/>
  <c r="BT109" i="22" s="1"/>
  <c r="BT110" i="22" s="1"/>
  <c r="BT111" i="22" s="1"/>
  <c r="BT112" i="22" s="1"/>
  <c r="BT113" i="22" s="1"/>
  <c r="BT114" i="22" s="1"/>
  <c r="BT115" i="22" s="1"/>
  <c r="BT116" i="22" s="1"/>
  <c r="BT117" i="22" s="1"/>
  <c r="BT118" i="22" s="1"/>
  <c r="BT119" i="22" s="1"/>
  <c r="BT120" i="22" s="1"/>
  <c r="BT121" i="22" s="1"/>
  <c r="BT122" i="22" s="1"/>
  <c r="BT123" i="22" s="1"/>
  <c r="P6" i="22"/>
  <c r="P7" i="22" s="1"/>
  <c r="P8" i="22" s="1"/>
  <c r="P9" i="22" s="1"/>
  <c r="P10" i="22" s="1"/>
  <c r="P11" i="22" s="1"/>
  <c r="P12" i="22" s="1"/>
  <c r="P13" i="22" s="1"/>
  <c r="P14" i="22" s="1"/>
  <c r="P15" i="22" s="1"/>
  <c r="P16" i="22" s="1"/>
  <c r="P17" i="22" s="1"/>
  <c r="P18" i="22" s="1"/>
  <c r="P19" i="22" s="1"/>
  <c r="P20" i="22" s="1"/>
  <c r="P21" i="22" s="1"/>
  <c r="P22" i="22" s="1"/>
  <c r="P23" i="22" s="1"/>
  <c r="P24" i="22" s="1"/>
  <c r="P25" i="22" s="1"/>
  <c r="P26" i="22" s="1"/>
  <c r="P27" i="22" s="1"/>
  <c r="P28" i="22" s="1"/>
  <c r="P29" i="22" s="1"/>
  <c r="P30" i="22" s="1"/>
  <c r="P31" i="22" s="1"/>
  <c r="P32" i="22" s="1"/>
  <c r="P33" i="22" s="1"/>
  <c r="P34" i="22" s="1"/>
  <c r="P35" i="22" s="1"/>
  <c r="P36" i="22" s="1"/>
  <c r="P37" i="22" s="1"/>
  <c r="P38" i="22" s="1"/>
  <c r="P39" i="22" s="1"/>
  <c r="P40" i="22" s="1"/>
  <c r="P41" i="22" s="1"/>
  <c r="P42" i="22" s="1"/>
  <c r="P43" i="22" s="1"/>
  <c r="P44" i="22" s="1"/>
  <c r="P45" i="22" s="1"/>
  <c r="P46" i="22" s="1"/>
  <c r="P47" i="22" s="1"/>
  <c r="P48" i="22" s="1"/>
  <c r="P49" i="22" s="1"/>
  <c r="P50" i="22" s="1"/>
  <c r="P51" i="22" s="1"/>
  <c r="P52" i="22" s="1"/>
  <c r="P53" i="22" s="1"/>
  <c r="P54" i="22" s="1"/>
  <c r="P55" i="22" s="1"/>
  <c r="P56" i="22" s="1"/>
  <c r="P57" i="22" s="1"/>
  <c r="P58" i="22" s="1"/>
  <c r="P59" i="22" s="1"/>
  <c r="P60" i="22" s="1"/>
  <c r="P61" i="22" s="1"/>
  <c r="P62" i="22" s="1"/>
  <c r="P63" i="22" s="1"/>
  <c r="P64" i="22" s="1"/>
  <c r="P65" i="22" s="1"/>
  <c r="P66" i="22" s="1"/>
  <c r="P67" i="22" s="1"/>
  <c r="P68" i="22" s="1"/>
  <c r="P69" i="22" s="1"/>
  <c r="P70" i="22" s="1"/>
  <c r="P71" i="22" s="1"/>
  <c r="P72" i="22" s="1"/>
  <c r="P73" i="22" s="1"/>
  <c r="P74" i="22" s="1"/>
  <c r="P75" i="22" s="1"/>
  <c r="P76" i="22" s="1"/>
  <c r="P77" i="22" s="1"/>
  <c r="P78" i="22" s="1"/>
  <c r="P79" i="22" s="1"/>
  <c r="P80" i="22" s="1"/>
  <c r="P81" i="22" s="1"/>
  <c r="P82" i="22" s="1"/>
  <c r="P83" i="22" s="1"/>
  <c r="P84" i="22" s="1"/>
  <c r="P85" i="22" s="1"/>
  <c r="P86" i="22" s="1"/>
  <c r="P87" i="22" s="1"/>
  <c r="P88" i="22" s="1"/>
  <c r="P89" i="22" s="1"/>
  <c r="P90" i="22" s="1"/>
  <c r="P91" i="22" s="1"/>
  <c r="P92" i="22" s="1"/>
  <c r="P93" i="22" s="1"/>
  <c r="P94" i="22" s="1"/>
  <c r="P95" i="22" s="1"/>
  <c r="P96" i="22" s="1"/>
  <c r="P97" i="22" s="1"/>
  <c r="P98" i="22" s="1"/>
  <c r="P99" i="22" s="1"/>
  <c r="P100" i="22" s="1"/>
  <c r="P101" i="22" s="1"/>
  <c r="P102" i="22" s="1"/>
  <c r="P103" i="22" s="1"/>
  <c r="P104" i="22" s="1"/>
  <c r="P105" i="22" s="1"/>
  <c r="P106" i="22" s="1"/>
  <c r="P107" i="22" s="1"/>
  <c r="P108" i="22" s="1"/>
  <c r="P109" i="22" s="1"/>
  <c r="P110" i="22" s="1"/>
  <c r="P111" i="22" s="1"/>
  <c r="P112" i="22" s="1"/>
  <c r="P113" i="22" s="1"/>
  <c r="P114" i="22" s="1"/>
  <c r="P115" i="22" s="1"/>
  <c r="P116" i="22" s="1"/>
  <c r="P117" i="22" s="1"/>
  <c r="P118" i="22" s="1"/>
  <c r="P119" i="22" s="1"/>
  <c r="P120" i="22" s="1"/>
  <c r="P121" i="22" s="1"/>
  <c r="P122" i="22" s="1"/>
  <c r="P123" i="22" s="1"/>
  <c r="CS6" i="22"/>
  <c r="CS7" i="22" s="1"/>
  <c r="CS8" i="22" s="1"/>
  <c r="CS9" i="22" s="1"/>
  <c r="CS10" i="22" s="1"/>
  <c r="CS11" i="22" s="1"/>
  <c r="CS12" i="22" s="1"/>
  <c r="CS13" i="22" s="1"/>
  <c r="CS14" i="22" s="1"/>
  <c r="CS15" i="22" s="1"/>
  <c r="CS16" i="22" s="1"/>
  <c r="CS17" i="22" s="1"/>
  <c r="CS18" i="22" s="1"/>
  <c r="CS19" i="22" s="1"/>
  <c r="CS20" i="22" s="1"/>
  <c r="CS21" i="22" s="1"/>
  <c r="CS22" i="22" s="1"/>
  <c r="CS23" i="22" s="1"/>
  <c r="CS24" i="22" s="1"/>
  <c r="CS25" i="22" s="1"/>
  <c r="CS26" i="22" s="1"/>
  <c r="CS27" i="22" s="1"/>
  <c r="CS28" i="22" s="1"/>
  <c r="CS29" i="22" s="1"/>
  <c r="CS30" i="22" s="1"/>
  <c r="CS31" i="22" s="1"/>
  <c r="CS32" i="22" s="1"/>
  <c r="CS33" i="22" s="1"/>
  <c r="CS34" i="22" s="1"/>
  <c r="CS35" i="22" s="1"/>
  <c r="CS36" i="22" s="1"/>
  <c r="CS37" i="22" s="1"/>
  <c r="CS38" i="22" s="1"/>
  <c r="CS39" i="22" s="1"/>
  <c r="CS40" i="22" s="1"/>
  <c r="CS41" i="22" s="1"/>
  <c r="CS42" i="22" s="1"/>
  <c r="CS43" i="22" s="1"/>
  <c r="CS44" i="22" s="1"/>
  <c r="CS45" i="22" s="1"/>
  <c r="CS46" i="22" s="1"/>
  <c r="CS47" i="22" s="1"/>
  <c r="CS48" i="22" s="1"/>
  <c r="CS49" i="22" s="1"/>
  <c r="CS50" i="22" s="1"/>
  <c r="CS51" i="22" s="1"/>
  <c r="CS52" i="22" s="1"/>
  <c r="CS53" i="22" s="1"/>
  <c r="CS54" i="22" s="1"/>
  <c r="CS55" i="22" s="1"/>
  <c r="CS56" i="22" s="1"/>
  <c r="CS57" i="22" s="1"/>
  <c r="CS58" i="22" s="1"/>
  <c r="CS59" i="22" s="1"/>
  <c r="CS60" i="22" s="1"/>
  <c r="CS61" i="22" s="1"/>
  <c r="CS62" i="22" s="1"/>
  <c r="CS63" i="22" s="1"/>
  <c r="CS64" i="22" s="1"/>
  <c r="CS65" i="22" s="1"/>
  <c r="CS66" i="22" s="1"/>
  <c r="CS67" i="22" s="1"/>
  <c r="CS68" i="22" s="1"/>
  <c r="CS69" i="22" s="1"/>
  <c r="CS70" i="22" s="1"/>
  <c r="CS71" i="22" s="1"/>
  <c r="CS72" i="22" s="1"/>
  <c r="CS73" i="22" s="1"/>
  <c r="CS74" i="22" s="1"/>
  <c r="CS75" i="22" s="1"/>
  <c r="CS76" i="22" s="1"/>
  <c r="CS77" i="22" s="1"/>
  <c r="CS78" i="22" s="1"/>
  <c r="CS79" i="22" s="1"/>
  <c r="CS80" i="22" s="1"/>
  <c r="CS81" i="22" s="1"/>
  <c r="CS82" i="22" s="1"/>
  <c r="CS83" i="22" s="1"/>
  <c r="CS84" i="22" s="1"/>
  <c r="CS85" i="22" s="1"/>
  <c r="CS86" i="22" s="1"/>
  <c r="CS87" i="22" s="1"/>
  <c r="CS88" i="22" s="1"/>
  <c r="CS89" i="22" s="1"/>
  <c r="CS90" i="22" s="1"/>
  <c r="CS91" i="22" s="1"/>
  <c r="CS92" i="22" s="1"/>
  <c r="CS93" i="22" s="1"/>
  <c r="CS94" i="22" s="1"/>
  <c r="CS95" i="22" s="1"/>
  <c r="CS96" i="22" s="1"/>
  <c r="CS97" i="22" s="1"/>
  <c r="CS98" i="22" s="1"/>
  <c r="CS99" i="22" s="1"/>
  <c r="CS100" i="22" s="1"/>
  <c r="CS101" i="22" s="1"/>
  <c r="CS102" i="22" s="1"/>
  <c r="CS103" i="22" s="1"/>
  <c r="CS104" i="22" s="1"/>
  <c r="CS105" i="22" s="1"/>
  <c r="CS106" i="22" s="1"/>
  <c r="CS107" i="22" s="1"/>
  <c r="CS108" i="22" s="1"/>
  <c r="CS109" i="22" s="1"/>
  <c r="CS110" i="22" s="1"/>
  <c r="CS111" i="22" s="1"/>
  <c r="CS112" i="22" s="1"/>
  <c r="CS113" i="22" s="1"/>
  <c r="CS114" i="22" s="1"/>
  <c r="CS115" i="22" s="1"/>
  <c r="CS116" i="22" s="1"/>
  <c r="CS117" i="22" s="1"/>
  <c r="CS118" i="22" s="1"/>
  <c r="CS119" i="22" s="1"/>
  <c r="CS120" i="22" s="1"/>
  <c r="CS121" i="22" s="1"/>
  <c r="CS122" i="22" s="1"/>
  <c r="CS123" i="22" s="1"/>
  <c r="AT6" i="22"/>
  <c r="AT7" i="22" s="1"/>
  <c r="AT8" i="22" s="1"/>
  <c r="AT9" i="22" s="1"/>
  <c r="AT10" i="22" s="1"/>
  <c r="AT11" i="22" s="1"/>
  <c r="AT12" i="22" s="1"/>
  <c r="AT13" i="22" s="1"/>
  <c r="AT14" i="22" s="1"/>
  <c r="AT15" i="22" s="1"/>
  <c r="AT16" i="22" s="1"/>
  <c r="AT17" i="22" s="1"/>
  <c r="AT18" i="22" s="1"/>
  <c r="AT19" i="22" s="1"/>
  <c r="AT20" i="22" s="1"/>
  <c r="AT21" i="22" s="1"/>
  <c r="AT22" i="22" s="1"/>
  <c r="AT23" i="22" s="1"/>
  <c r="AT24" i="22" s="1"/>
  <c r="AT25" i="22" s="1"/>
  <c r="AT26" i="22" s="1"/>
  <c r="AT27" i="22" s="1"/>
  <c r="AT28" i="22" s="1"/>
  <c r="AT29" i="22" s="1"/>
  <c r="AT30" i="22" s="1"/>
  <c r="AT31" i="22" s="1"/>
  <c r="AT32" i="22" s="1"/>
  <c r="AT33" i="22" s="1"/>
  <c r="AT34" i="22" s="1"/>
  <c r="AT35" i="22" s="1"/>
  <c r="AT36" i="22" s="1"/>
  <c r="AT37" i="22" s="1"/>
  <c r="AT38" i="22" s="1"/>
  <c r="AT39" i="22" s="1"/>
  <c r="AT40" i="22" s="1"/>
  <c r="AT41" i="22" s="1"/>
  <c r="AT42" i="22" s="1"/>
  <c r="AT43" i="22" s="1"/>
  <c r="AT44" i="22" s="1"/>
  <c r="AT45" i="22" s="1"/>
  <c r="AT46" i="22" s="1"/>
  <c r="AT47" i="22" s="1"/>
  <c r="AT48" i="22" s="1"/>
  <c r="AT49" i="22" s="1"/>
  <c r="AT50" i="22" s="1"/>
  <c r="AT51" i="22" s="1"/>
  <c r="AT52" i="22" s="1"/>
  <c r="AT53" i="22" s="1"/>
  <c r="AT54" i="22" s="1"/>
  <c r="AT55" i="22" s="1"/>
  <c r="AT56" i="22" s="1"/>
  <c r="AT57" i="22" s="1"/>
  <c r="AT58" i="22" s="1"/>
  <c r="AT59" i="22" s="1"/>
  <c r="AT60" i="22" s="1"/>
  <c r="AT61" i="22" s="1"/>
  <c r="AT62" i="22" s="1"/>
  <c r="AT63" i="22" s="1"/>
  <c r="AT64" i="22" s="1"/>
  <c r="AT65" i="22" s="1"/>
  <c r="AT66" i="22" s="1"/>
  <c r="AT67" i="22" s="1"/>
  <c r="AT68" i="22" s="1"/>
  <c r="AT69" i="22" s="1"/>
  <c r="AT70" i="22" s="1"/>
  <c r="AT71" i="22" s="1"/>
  <c r="AT72" i="22" s="1"/>
  <c r="AT73" i="22" s="1"/>
  <c r="AT74" i="22" s="1"/>
  <c r="AT75" i="22" s="1"/>
  <c r="AT76" i="22" s="1"/>
  <c r="AT77" i="22" s="1"/>
  <c r="AT78" i="22" s="1"/>
  <c r="AT79" i="22" s="1"/>
  <c r="AT80" i="22" s="1"/>
  <c r="AT81" i="22" s="1"/>
  <c r="AT82" i="22" s="1"/>
  <c r="AT83" i="22" s="1"/>
  <c r="AT84" i="22" s="1"/>
  <c r="AT85" i="22" s="1"/>
  <c r="AT86" i="22" s="1"/>
  <c r="AT87" i="22" s="1"/>
  <c r="AT88" i="22" s="1"/>
  <c r="AT89" i="22" s="1"/>
  <c r="AT90" i="22" s="1"/>
  <c r="AT91" i="22" s="1"/>
  <c r="AT92" i="22" s="1"/>
  <c r="AT93" i="22" s="1"/>
  <c r="AT94" i="22" s="1"/>
  <c r="AT95" i="22" s="1"/>
  <c r="AT96" i="22" s="1"/>
  <c r="AT97" i="22" s="1"/>
  <c r="AT98" i="22" s="1"/>
  <c r="AT99" i="22" s="1"/>
  <c r="AT100" i="22" s="1"/>
  <c r="AT101" i="22" s="1"/>
  <c r="AT102" i="22" s="1"/>
  <c r="AT103" i="22" s="1"/>
  <c r="AT104" i="22" s="1"/>
  <c r="AT105" i="22" s="1"/>
  <c r="AT106" i="22" s="1"/>
  <c r="AT107" i="22" s="1"/>
  <c r="AT108" i="22" s="1"/>
  <c r="AT109" i="22" s="1"/>
  <c r="AT110" i="22" s="1"/>
  <c r="AT111" i="22" s="1"/>
  <c r="AT112" i="22" s="1"/>
  <c r="AT113" i="22" s="1"/>
  <c r="AT114" i="22" s="1"/>
  <c r="AT115" i="22" s="1"/>
  <c r="AT116" i="22" s="1"/>
  <c r="AT117" i="22" s="1"/>
  <c r="AT118" i="22" s="1"/>
  <c r="AT119" i="22" s="1"/>
  <c r="AT120" i="22" s="1"/>
  <c r="AT121" i="22" s="1"/>
  <c r="AT122" i="22" s="1"/>
  <c r="AT123" i="22" s="1"/>
  <c r="AL6" i="22"/>
  <c r="AL7" i="22" s="1"/>
  <c r="AL8" i="22" s="1"/>
  <c r="AL9" i="22" s="1"/>
  <c r="AL10" i="22" s="1"/>
  <c r="AL11" i="22" s="1"/>
  <c r="AL12" i="22" s="1"/>
  <c r="AL13" i="22" s="1"/>
  <c r="AL14" i="22" s="1"/>
  <c r="AL15" i="22" s="1"/>
  <c r="AL16" i="22" s="1"/>
  <c r="AL17" i="22" s="1"/>
  <c r="AL18" i="22" s="1"/>
  <c r="AL19" i="22" s="1"/>
  <c r="AL20" i="22" s="1"/>
  <c r="AL21" i="22" s="1"/>
  <c r="AL22" i="22" s="1"/>
  <c r="AL23" i="22" s="1"/>
  <c r="AL24" i="22" s="1"/>
  <c r="AL25" i="22" s="1"/>
  <c r="AL26" i="22" s="1"/>
  <c r="AL27" i="22" s="1"/>
  <c r="AL28" i="22" s="1"/>
  <c r="AL29" i="22" s="1"/>
  <c r="AL30" i="22" s="1"/>
  <c r="AL31" i="22" s="1"/>
  <c r="AL32" i="22" s="1"/>
  <c r="AL33" i="22" s="1"/>
  <c r="AL34" i="22" s="1"/>
  <c r="AL35" i="22" s="1"/>
  <c r="AL36" i="22" s="1"/>
  <c r="AL37" i="22" s="1"/>
  <c r="AL38" i="22" s="1"/>
  <c r="AL39" i="22" s="1"/>
  <c r="AL40" i="22" s="1"/>
  <c r="AL41" i="22" s="1"/>
  <c r="AL42" i="22" s="1"/>
  <c r="AL43" i="22" s="1"/>
  <c r="AL44" i="22" s="1"/>
  <c r="AL45" i="22" s="1"/>
  <c r="AL46" i="22" s="1"/>
  <c r="AL47" i="22" s="1"/>
  <c r="AL48" i="22" s="1"/>
  <c r="AL49" i="22" s="1"/>
  <c r="AL50" i="22" s="1"/>
  <c r="AL51" i="22" s="1"/>
  <c r="AL52" i="22" s="1"/>
  <c r="AL53" i="22" s="1"/>
  <c r="AL54" i="22" s="1"/>
  <c r="AL55" i="22" s="1"/>
  <c r="AL56" i="22" s="1"/>
  <c r="AL57" i="22" s="1"/>
  <c r="AL58" i="22" s="1"/>
  <c r="AL59" i="22" s="1"/>
  <c r="AL60" i="22" s="1"/>
  <c r="AL61" i="22" s="1"/>
  <c r="AL62" i="22" s="1"/>
  <c r="AL63" i="22" s="1"/>
  <c r="AL64" i="22" s="1"/>
  <c r="AL65" i="22" s="1"/>
  <c r="AL66" i="22" s="1"/>
  <c r="AL67" i="22" s="1"/>
  <c r="AL68" i="22" s="1"/>
  <c r="AL69" i="22" s="1"/>
  <c r="AL70" i="22" s="1"/>
  <c r="AL71" i="22" s="1"/>
  <c r="AL72" i="22" s="1"/>
  <c r="AL73" i="22" s="1"/>
  <c r="AL74" i="22" s="1"/>
  <c r="AL75" i="22" s="1"/>
  <c r="AL76" i="22" s="1"/>
  <c r="AL77" i="22" s="1"/>
  <c r="AL78" i="22" s="1"/>
  <c r="AL79" i="22" s="1"/>
  <c r="AL80" i="22" s="1"/>
  <c r="AL81" i="22" s="1"/>
  <c r="AL82" i="22" s="1"/>
  <c r="AL83" i="22" s="1"/>
  <c r="AL84" i="22" s="1"/>
  <c r="AL85" i="22" s="1"/>
  <c r="AL86" i="22" s="1"/>
  <c r="AL87" i="22" s="1"/>
  <c r="AL88" i="22" s="1"/>
  <c r="AL89" i="22" s="1"/>
  <c r="AL90" i="22" s="1"/>
  <c r="AL91" i="22" s="1"/>
  <c r="AL92" i="22" s="1"/>
  <c r="AL93" i="22" s="1"/>
  <c r="AL94" i="22" s="1"/>
  <c r="AL95" i="22" s="1"/>
  <c r="AL96" i="22" s="1"/>
  <c r="AL97" i="22" s="1"/>
  <c r="AL98" i="22" s="1"/>
  <c r="AL99" i="22" s="1"/>
  <c r="AL100" i="22" s="1"/>
  <c r="AL101" i="22" s="1"/>
  <c r="AL102" i="22" s="1"/>
  <c r="AL103" i="22" s="1"/>
  <c r="AL104" i="22" s="1"/>
  <c r="AL105" i="22" s="1"/>
  <c r="AL106" i="22" s="1"/>
  <c r="AL107" i="22" s="1"/>
  <c r="AL108" i="22" s="1"/>
  <c r="AL109" i="22" s="1"/>
  <c r="AL110" i="22" s="1"/>
  <c r="AL111" i="22" s="1"/>
  <c r="AL112" i="22" s="1"/>
  <c r="AL113" i="22" s="1"/>
  <c r="AL114" i="22" s="1"/>
  <c r="AL115" i="22" s="1"/>
  <c r="AL116" i="22" s="1"/>
  <c r="AL117" i="22" s="1"/>
  <c r="AL118" i="22" s="1"/>
  <c r="AL119" i="22" s="1"/>
  <c r="AL120" i="22" s="1"/>
  <c r="AL121" i="22" s="1"/>
  <c r="AL122" i="22" s="1"/>
  <c r="AL123" i="22" s="1"/>
  <c r="S6" i="25"/>
  <c r="AW6" i="22"/>
  <c r="AW7" i="22" s="1"/>
  <c r="AW8" i="22" s="1"/>
  <c r="AW9" i="22" s="1"/>
  <c r="AW10" i="22" s="1"/>
  <c r="AW11" i="22" s="1"/>
  <c r="AW12" i="22" s="1"/>
  <c r="AW13" i="22" s="1"/>
  <c r="AW14" i="22" s="1"/>
  <c r="AW15" i="22" s="1"/>
  <c r="AW16" i="22" s="1"/>
  <c r="AW17" i="22" s="1"/>
  <c r="AW18" i="22" s="1"/>
  <c r="AW19" i="22" s="1"/>
  <c r="AW20" i="22" s="1"/>
  <c r="AW21" i="22" s="1"/>
  <c r="AW22" i="22" s="1"/>
  <c r="AW23" i="22" s="1"/>
  <c r="AW24" i="22" s="1"/>
  <c r="AW25" i="22" s="1"/>
  <c r="AW26" i="22" s="1"/>
  <c r="AW27" i="22" s="1"/>
  <c r="AW28" i="22" s="1"/>
  <c r="AW29" i="22" s="1"/>
  <c r="AW30" i="22" s="1"/>
  <c r="AW31" i="22" s="1"/>
  <c r="AW32" i="22" s="1"/>
  <c r="AW33" i="22" s="1"/>
  <c r="AW34" i="22" s="1"/>
  <c r="AW35" i="22" s="1"/>
  <c r="AW36" i="22" s="1"/>
  <c r="AW37" i="22" s="1"/>
  <c r="AW38" i="22" s="1"/>
  <c r="AW39" i="22" s="1"/>
  <c r="AW40" i="22" s="1"/>
  <c r="AW41" i="22" s="1"/>
  <c r="AW42" i="22" s="1"/>
  <c r="AW43" i="22" s="1"/>
  <c r="AW44" i="22" s="1"/>
  <c r="AW45" i="22" s="1"/>
  <c r="AW46" i="22" s="1"/>
  <c r="AW47" i="22" s="1"/>
  <c r="AW48" i="22" s="1"/>
  <c r="AW49" i="22" s="1"/>
  <c r="AW50" i="22" s="1"/>
  <c r="AW51" i="22" s="1"/>
  <c r="AW52" i="22" s="1"/>
  <c r="AW53" i="22" s="1"/>
  <c r="AW54" i="22" s="1"/>
  <c r="AW55" i="22" s="1"/>
  <c r="AW56" i="22" s="1"/>
  <c r="AW57" i="22" s="1"/>
  <c r="AW58" i="22" s="1"/>
  <c r="AW59" i="22" s="1"/>
  <c r="AW60" i="22" s="1"/>
  <c r="AW61" i="22" s="1"/>
  <c r="AW62" i="22" s="1"/>
  <c r="AW63" i="22" s="1"/>
  <c r="AW64" i="22" s="1"/>
  <c r="AW65" i="22" s="1"/>
  <c r="AW66" i="22" s="1"/>
  <c r="AW67" i="22" s="1"/>
  <c r="AW68" i="22" s="1"/>
  <c r="AW69" i="22" s="1"/>
  <c r="AW70" i="22" s="1"/>
  <c r="AW71" i="22" s="1"/>
  <c r="AW72" i="22" s="1"/>
  <c r="AW73" i="22" s="1"/>
  <c r="AW74" i="22" s="1"/>
  <c r="AW75" i="22" s="1"/>
  <c r="AW76" i="22" s="1"/>
  <c r="AW77" i="22" s="1"/>
  <c r="AW78" i="22" s="1"/>
  <c r="AW79" i="22" s="1"/>
  <c r="AW80" i="22" s="1"/>
  <c r="AW81" i="22" s="1"/>
  <c r="AW82" i="22" s="1"/>
  <c r="AW83" i="22" s="1"/>
  <c r="AW84" i="22" s="1"/>
  <c r="AW85" i="22" s="1"/>
  <c r="AW86" i="22" s="1"/>
  <c r="AW87" i="22" s="1"/>
  <c r="AW88" i="22" s="1"/>
  <c r="AW89" i="22" s="1"/>
  <c r="AW90" i="22" s="1"/>
  <c r="AW91" i="22" s="1"/>
  <c r="AW92" i="22" s="1"/>
  <c r="AW93" i="22" s="1"/>
  <c r="AW94" i="22" s="1"/>
  <c r="AW95" i="22" s="1"/>
  <c r="AW96" i="22" s="1"/>
  <c r="AW97" i="22" s="1"/>
  <c r="AW98" i="22" s="1"/>
  <c r="AW99" i="22" s="1"/>
  <c r="AW100" i="22" s="1"/>
  <c r="AW101" i="22" s="1"/>
  <c r="AW102" i="22" s="1"/>
  <c r="AW103" i="22" s="1"/>
  <c r="AW104" i="22" s="1"/>
  <c r="AW105" i="22" s="1"/>
  <c r="AW106" i="22" s="1"/>
  <c r="AW107" i="22" s="1"/>
  <c r="AW108" i="22" s="1"/>
  <c r="AW109" i="22" s="1"/>
  <c r="AW110" i="22" s="1"/>
  <c r="AW111" i="22" s="1"/>
  <c r="AW112" i="22" s="1"/>
  <c r="AW113" i="22" s="1"/>
  <c r="AW114" i="22" s="1"/>
  <c r="AW115" i="22" s="1"/>
  <c r="AW116" i="22" s="1"/>
  <c r="AW117" i="22" s="1"/>
  <c r="AW118" i="22" s="1"/>
  <c r="AW119" i="22" s="1"/>
  <c r="AW120" i="22" s="1"/>
  <c r="AW121" i="22" s="1"/>
  <c r="AW122" i="22" s="1"/>
  <c r="AW123" i="22" s="1"/>
  <c r="Q6" i="22"/>
  <c r="Q7" i="22" s="1"/>
  <c r="Q8" i="22" s="1"/>
  <c r="Q9" i="22" s="1"/>
  <c r="Q10" i="22" s="1"/>
  <c r="Q11" i="22" s="1"/>
  <c r="Q12" i="22" s="1"/>
  <c r="Q13" i="22" s="1"/>
  <c r="Q14" i="22" s="1"/>
  <c r="Q15" i="22" s="1"/>
  <c r="Q16" i="22" s="1"/>
  <c r="Q17" i="22" s="1"/>
  <c r="Q18" i="22" s="1"/>
  <c r="Q19" i="22" s="1"/>
  <c r="Q20" i="22" s="1"/>
  <c r="Q21" i="22" s="1"/>
  <c r="Q22" i="22" s="1"/>
  <c r="Q23" i="22" s="1"/>
  <c r="Q24" i="22" s="1"/>
  <c r="Q25" i="22" s="1"/>
  <c r="Q26" i="22" s="1"/>
  <c r="Q27" i="22" s="1"/>
  <c r="Q28" i="22" s="1"/>
  <c r="Q29" i="22" s="1"/>
  <c r="Q30" i="22" s="1"/>
  <c r="Q31" i="22" s="1"/>
  <c r="Q32" i="22" s="1"/>
  <c r="Q33" i="22" s="1"/>
  <c r="Q34" i="22" s="1"/>
  <c r="Q35" i="22" s="1"/>
  <c r="Q36" i="22" s="1"/>
  <c r="Q37" i="22" s="1"/>
  <c r="Q38" i="22" s="1"/>
  <c r="Q39" i="22" s="1"/>
  <c r="Q40" i="22" s="1"/>
  <c r="Q41" i="22" s="1"/>
  <c r="Q42" i="22" s="1"/>
  <c r="Q43" i="22" s="1"/>
  <c r="Q44" i="22" s="1"/>
  <c r="Q45" i="22" s="1"/>
  <c r="Q46" i="22" s="1"/>
  <c r="Q47" i="22" s="1"/>
  <c r="Q48" i="22" s="1"/>
  <c r="Q49" i="22" s="1"/>
  <c r="Q50" i="22" s="1"/>
  <c r="Q51" i="22" s="1"/>
  <c r="Q52" i="22" s="1"/>
  <c r="Q53" i="22" s="1"/>
  <c r="Q54" i="22" s="1"/>
  <c r="Q55" i="22" s="1"/>
  <c r="Q56" i="22" s="1"/>
  <c r="Q57" i="22" s="1"/>
  <c r="Q58" i="22" s="1"/>
  <c r="Q59" i="22" s="1"/>
  <c r="Q60" i="22" s="1"/>
  <c r="Q61" i="22" s="1"/>
  <c r="Q62" i="22" s="1"/>
  <c r="Q63" i="22" s="1"/>
  <c r="Q64" i="22" s="1"/>
  <c r="Q65" i="22" s="1"/>
  <c r="Q66" i="22" s="1"/>
  <c r="Q67" i="22" s="1"/>
  <c r="Q68" i="22" s="1"/>
  <c r="Q69" i="22" s="1"/>
  <c r="Q70" i="22" s="1"/>
  <c r="Q71" i="22" s="1"/>
  <c r="Q72" i="22" s="1"/>
  <c r="Q73" i="22" s="1"/>
  <c r="Q74" i="22" s="1"/>
  <c r="Q75" i="22" s="1"/>
  <c r="Q76" i="22" s="1"/>
  <c r="Q77" i="22" s="1"/>
  <c r="Q78" i="22" s="1"/>
  <c r="Q79" i="22" s="1"/>
  <c r="Q80" i="22" s="1"/>
  <c r="Q81" i="22" s="1"/>
  <c r="Q82" i="22" s="1"/>
  <c r="Q83" i="22" s="1"/>
  <c r="Q84" i="22" s="1"/>
  <c r="Q85" i="22" s="1"/>
  <c r="Q86" i="22" s="1"/>
  <c r="Q87" i="22" s="1"/>
  <c r="Q88" i="22" s="1"/>
  <c r="Q89" i="22" s="1"/>
  <c r="Q90" i="22" s="1"/>
  <c r="Q91" i="22" s="1"/>
  <c r="Q92" i="22" s="1"/>
  <c r="Q93" i="22" s="1"/>
  <c r="Q94" i="22" s="1"/>
  <c r="Q95" i="22" s="1"/>
  <c r="Q96" i="22" s="1"/>
  <c r="Q97" i="22" s="1"/>
  <c r="Q98" i="22" s="1"/>
  <c r="Q99" i="22" s="1"/>
  <c r="Q100" i="22" s="1"/>
  <c r="Q101" i="22" s="1"/>
  <c r="Q102" i="22" s="1"/>
  <c r="Q103" i="22" s="1"/>
  <c r="Q104" i="22" s="1"/>
  <c r="Q105" i="22" s="1"/>
  <c r="Q106" i="22" s="1"/>
  <c r="Q107" i="22" s="1"/>
  <c r="Q108" i="22" s="1"/>
  <c r="Q109" i="22" s="1"/>
  <c r="Q110" i="22" s="1"/>
  <c r="Q111" i="22" s="1"/>
  <c r="Q112" i="22" s="1"/>
  <c r="Q113" i="22" s="1"/>
  <c r="Q114" i="22" s="1"/>
  <c r="Q115" i="22" s="1"/>
  <c r="Q116" i="22" s="1"/>
  <c r="Q117" i="22" s="1"/>
  <c r="Q118" i="22" s="1"/>
  <c r="Q119" i="22" s="1"/>
  <c r="Q120" i="22" s="1"/>
  <c r="Q121" i="22" s="1"/>
  <c r="Q122" i="22" s="1"/>
  <c r="Q123" i="22" s="1"/>
  <c r="AE6" i="22"/>
  <c r="AE7" i="22" s="1"/>
  <c r="AE8" i="22" s="1"/>
  <c r="AE9" i="22" s="1"/>
  <c r="AE10" i="22" s="1"/>
  <c r="AE11" i="22" s="1"/>
  <c r="AE12" i="22" s="1"/>
  <c r="AE13" i="22" s="1"/>
  <c r="AE14" i="22" s="1"/>
  <c r="AE15" i="22" s="1"/>
  <c r="AE16" i="22" s="1"/>
  <c r="AE17" i="22" s="1"/>
  <c r="AE18" i="22" s="1"/>
  <c r="AE19" i="22" s="1"/>
  <c r="AE20" i="22" s="1"/>
  <c r="AE21" i="22" s="1"/>
  <c r="AE22" i="22" s="1"/>
  <c r="AE23" i="22" s="1"/>
  <c r="AE24" i="22" s="1"/>
  <c r="AE25" i="22" s="1"/>
  <c r="AE26" i="22" s="1"/>
  <c r="AE27" i="22" s="1"/>
  <c r="AE28" i="22" s="1"/>
  <c r="AE29" i="22" s="1"/>
  <c r="AE30" i="22" s="1"/>
  <c r="AE31" i="22" s="1"/>
  <c r="AE32" i="22" s="1"/>
  <c r="AE33" i="22" s="1"/>
  <c r="AE34" i="22" s="1"/>
  <c r="AE35" i="22" s="1"/>
  <c r="AE36" i="22" s="1"/>
  <c r="AE37" i="22" s="1"/>
  <c r="AE38" i="22" s="1"/>
  <c r="AE39" i="22" s="1"/>
  <c r="AE40" i="22" s="1"/>
  <c r="AE41" i="22" s="1"/>
  <c r="AE42" i="22" s="1"/>
  <c r="AE43" i="22" s="1"/>
  <c r="AE44" i="22" s="1"/>
  <c r="AE45" i="22" s="1"/>
  <c r="AE46" i="22" s="1"/>
  <c r="AE47" i="22" s="1"/>
  <c r="AE48" i="22" s="1"/>
  <c r="AE49" i="22" s="1"/>
  <c r="AE50" i="22" s="1"/>
  <c r="AE51" i="22" s="1"/>
  <c r="AE52" i="22" s="1"/>
  <c r="AE53" i="22" s="1"/>
  <c r="AE54" i="22" s="1"/>
  <c r="AE55" i="22" s="1"/>
  <c r="AE56" i="22" s="1"/>
  <c r="AE57" i="22" s="1"/>
  <c r="AE58" i="22" s="1"/>
  <c r="AE59" i="22" s="1"/>
  <c r="AE60" i="22" s="1"/>
  <c r="AE61" i="22" s="1"/>
  <c r="AE62" i="22" s="1"/>
  <c r="AE63" i="22" s="1"/>
  <c r="AE64" i="22" s="1"/>
  <c r="AE65" i="22" s="1"/>
  <c r="AE66" i="22" s="1"/>
  <c r="AE67" i="22" s="1"/>
  <c r="AE68" i="22" s="1"/>
  <c r="AE69" i="22" s="1"/>
  <c r="AE70" i="22" s="1"/>
  <c r="AE71" i="22" s="1"/>
  <c r="AE72" i="22" s="1"/>
  <c r="AE73" i="22" s="1"/>
  <c r="AE74" i="22" s="1"/>
  <c r="AE75" i="22" s="1"/>
  <c r="AE76" i="22" s="1"/>
  <c r="AE77" i="22" s="1"/>
  <c r="AE78" i="22" s="1"/>
  <c r="AE79" i="22" s="1"/>
  <c r="AE80" i="22" s="1"/>
  <c r="AE81" i="22" s="1"/>
  <c r="AE82" i="22" s="1"/>
  <c r="AE83" i="22" s="1"/>
  <c r="AE84" i="22" s="1"/>
  <c r="AE85" i="22" s="1"/>
  <c r="AE86" i="22" s="1"/>
  <c r="AE87" i="22" s="1"/>
  <c r="AE88" i="22" s="1"/>
  <c r="AE89" i="22" s="1"/>
  <c r="AE90" i="22" s="1"/>
  <c r="AE91" i="22" s="1"/>
  <c r="AE92" i="22" s="1"/>
  <c r="AE93" i="22" s="1"/>
  <c r="AE94" i="22" s="1"/>
  <c r="AE95" i="22" s="1"/>
  <c r="AE96" i="22" s="1"/>
  <c r="AE97" i="22" s="1"/>
  <c r="AE98" i="22" s="1"/>
  <c r="AE99" i="22" s="1"/>
  <c r="AE100" i="22" s="1"/>
  <c r="AE101" i="22" s="1"/>
  <c r="AE102" i="22" s="1"/>
  <c r="AE103" i="22" s="1"/>
  <c r="AE104" i="22" s="1"/>
  <c r="AE105" i="22" s="1"/>
  <c r="AE106" i="22" s="1"/>
  <c r="AE107" i="22" s="1"/>
  <c r="AE108" i="22" s="1"/>
  <c r="AE109" i="22" s="1"/>
  <c r="AE110" i="22" s="1"/>
  <c r="AE111" i="22" s="1"/>
  <c r="AE112" i="22" s="1"/>
  <c r="AE113" i="22" s="1"/>
  <c r="AE114" i="22" s="1"/>
  <c r="AE115" i="22" s="1"/>
  <c r="AE116" i="22" s="1"/>
  <c r="AE117" i="22" s="1"/>
  <c r="AE118" i="22" s="1"/>
  <c r="AE119" i="22" s="1"/>
  <c r="AE120" i="22" s="1"/>
  <c r="AE121" i="22" s="1"/>
  <c r="AE122" i="22" s="1"/>
  <c r="AE123" i="22" s="1"/>
  <c r="BB6" i="22"/>
  <c r="BB7" i="22" s="1"/>
  <c r="BB8" i="22" s="1"/>
  <c r="BB9" i="22" s="1"/>
  <c r="BB10" i="22" s="1"/>
  <c r="BB11" i="22" s="1"/>
  <c r="BB12" i="22" s="1"/>
  <c r="BB13" i="22" s="1"/>
  <c r="BB14" i="22" s="1"/>
  <c r="BB15" i="22" s="1"/>
  <c r="BB16" i="22" s="1"/>
  <c r="BB17" i="22" s="1"/>
  <c r="BB18" i="22" s="1"/>
  <c r="BB19" i="22" s="1"/>
  <c r="BB20" i="22" s="1"/>
  <c r="BB21" i="22" s="1"/>
  <c r="BB22" i="22" s="1"/>
  <c r="BB23" i="22" s="1"/>
  <c r="BB24" i="22" s="1"/>
  <c r="BB25" i="22" s="1"/>
  <c r="BB26" i="22" s="1"/>
  <c r="BB27" i="22" s="1"/>
  <c r="BB28" i="22" s="1"/>
  <c r="BB29" i="22" s="1"/>
  <c r="BB30" i="22" s="1"/>
  <c r="BB31" i="22" s="1"/>
  <c r="BB32" i="22" s="1"/>
  <c r="BB33" i="22" s="1"/>
  <c r="BB34" i="22" s="1"/>
  <c r="BB35" i="22" s="1"/>
  <c r="BB36" i="22" s="1"/>
  <c r="BB37" i="22" s="1"/>
  <c r="BB38" i="22" s="1"/>
  <c r="BB39" i="22" s="1"/>
  <c r="BB40" i="22" s="1"/>
  <c r="BB41" i="22" s="1"/>
  <c r="BB42" i="22" s="1"/>
  <c r="BB43" i="22" s="1"/>
  <c r="BB44" i="22" s="1"/>
  <c r="BB45" i="22" s="1"/>
  <c r="BB46" i="22" s="1"/>
  <c r="BB47" i="22" s="1"/>
  <c r="BB48" i="22" s="1"/>
  <c r="BB49" i="22" s="1"/>
  <c r="BB50" i="22" s="1"/>
  <c r="BB51" i="22" s="1"/>
  <c r="BB52" i="22" s="1"/>
  <c r="BB53" i="22" s="1"/>
  <c r="BB54" i="22" s="1"/>
  <c r="BB55" i="22" s="1"/>
  <c r="BB56" i="22" s="1"/>
  <c r="BB57" i="22" s="1"/>
  <c r="BB58" i="22" s="1"/>
  <c r="BB59" i="22" s="1"/>
  <c r="BB60" i="22" s="1"/>
  <c r="BB61" i="22" s="1"/>
  <c r="BB62" i="22" s="1"/>
  <c r="BB63" i="22" s="1"/>
  <c r="BB64" i="22" s="1"/>
  <c r="BB65" i="22" s="1"/>
  <c r="BB66" i="22" s="1"/>
  <c r="BB67" i="22" s="1"/>
  <c r="BB68" i="22" s="1"/>
  <c r="BB69" i="22" s="1"/>
  <c r="BB70" i="22" s="1"/>
  <c r="BB71" i="22" s="1"/>
  <c r="BB72" i="22" s="1"/>
  <c r="BB73" i="22" s="1"/>
  <c r="BB74" i="22" s="1"/>
  <c r="BB75" i="22" s="1"/>
  <c r="BB76" i="22" s="1"/>
  <c r="BB77" i="22" s="1"/>
  <c r="BB78" i="22" s="1"/>
  <c r="BB79" i="22" s="1"/>
  <c r="BB80" i="22" s="1"/>
  <c r="BB81" i="22" s="1"/>
  <c r="BB82" i="22" s="1"/>
  <c r="BB83" i="22" s="1"/>
  <c r="BB84" i="22" s="1"/>
  <c r="BB85" i="22" s="1"/>
  <c r="BB86" i="22" s="1"/>
  <c r="BB87" i="22" s="1"/>
  <c r="BB88" i="22" s="1"/>
  <c r="BB89" i="22" s="1"/>
  <c r="BB90" i="22" s="1"/>
  <c r="BB91" i="22" s="1"/>
  <c r="BB92" i="22" s="1"/>
  <c r="BB93" i="22" s="1"/>
  <c r="BB94" i="22" s="1"/>
  <c r="BB95" i="22" s="1"/>
  <c r="BB96" i="22" s="1"/>
  <c r="BB97" i="22" s="1"/>
  <c r="BB98" i="22" s="1"/>
  <c r="BB99" i="22" s="1"/>
  <c r="BB100" i="22" s="1"/>
  <c r="BB101" i="22" s="1"/>
  <c r="BB102" i="22" s="1"/>
  <c r="BB103" i="22" s="1"/>
  <c r="BB104" i="22" s="1"/>
  <c r="BB105" i="22" s="1"/>
  <c r="BB106" i="22" s="1"/>
  <c r="BB107" i="22" s="1"/>
  <c r="BB108" i="22" s="1"/>
  <c r="BB109" i="22" s="1"/>
  <c r="BB110" i="22" s="1"/>
  <c r="BB111" i="22" s="1"/>
  <c r="BB112" i="22" s="1"/>
  <c r="BB113" i="22" s="1"/>
  <c r="BB114" i="22" s="1"/>
  <c r="BB115" i="22" s="1"/>
  <c r="BB116" i="22" s="1"/>
  <c r="BB117" i="22" s="1"/>
  <c r="BB118" i="22" s="1"/>
  <c r="BB119" i="22" s="1"/>
  <c r="BB120" i="22" s="1"/>
  <c r="BB121" i="22" s="1"/>
  <c r="BB122" i="22" s="1"/>
  <c r="BB123" i="22" s="1"/>
  <c r="CX6" i="22"/>
  <c r="CX7" i="22" s="1"/>
  <c r="CX8" i="22" s="1"/>
  <c r="CX9" i="22" s="1"/>
  <c r="CX10" i="22" s="1"/>
  <c r="CX11" i="22" s="1"/>
  <c r="CX12" i="22" s="1"/>
  <c r="CX13" i="22" s="1"/>
  <c r="CX14" i="22" s="1"/>
  <c r="CX15" i="22" s="1"/>
  <c r="CX16" i="22" s="1"/>
  <c r="CX17" i="22" s="1"/>
  <c r="CX18" i="22" s="1"/>
  <c r="CX19" i="22" s="1"/>
  <c r="CX20" i="22" s="1"/>
  <c r="CX21" i="22" s="1"/>
  <c r="CX22" i="22" s="1"/>
  <c r="CX23" i="22" s="1"/>
  <c r="CX24" i="22" s="1"/>
  <c r="CX25" i="22" s="1"/>
  <c r="CX26" i="22" s="1"/>
  <c r="CX27" i="22" s="1"/>
  <c r="CX28" i="22" s="1"/>
  <c r="CX29" i="22" s="1"/>
  <c r="CX30" i="22" s="1"/>
  <c r="CX31" i="22" s="1"/>
  <c r="CX32" i="22" s="1"/>
  <c r="CX33" i="22" s="1"/>
  <c r="CX34" i="22" s="1"/>
  <c r="CX35" i="22" s="1"/>
  <c r="CX36" i="22" s="1"/>
  <c r="CX37" i="22" s="1"/>
  <c r="CX38" i="22" s="1"/>
  <c r="CX39" i="22" s="1"/>
  <c r="CX40" i="22" s="1"/>
  <c r="CX41" i="22" s="1"/>
  <c r="CX42" i="22" s="1"/>
  <c r="CX43" i="22" s="1"/>
  <c r="CX44" i="22" s="1"/>
  <c r="CX45" i="22" s="1"/>
  <c r="CX46" i="22" s="1"/>
  <c r="CX47" i="22" s="1"/>
  <c r="CX48" i="22" s="1"/>
  <c r="CX49" i="22" s="1"/>
  <c r="CX50" i="22" s="1"/>
  <c r="CX51" i="22" s="1"/>
  <c r="CX52" i="22" s="1"/>
  <c r="CX53" i="22" s="1"/>
  <c r="CX54" i="22" s="1"/>
  <c r="CX55" i="22" s="1"/>
  <c r="CX56" i="22" s="1"/>
  <c r="CX57" i="22" s="1"/>
  <c r="CX58" i="22" s="1"/>
  <c r="CX59" i="22" s="1"/>
  <c r="CX60" i="22" s="1"/>
  <c r="CX61" i="22" s="1"/>
  <c r="CX62" i="22" s="1"/>
  <c r="CX63" i="22" s="1"/>
  <c r="CX64" i="22" s="1"/>
  <c r="CX65" i="22" s="1"/>
  <c r="CX66" i="22" s="1"/>
  <c r="CX67" i="22" s="1"/>
  <c r="CX68" i="22" s="1"/>
  <c r="CX69" i="22" s="1"/>
  <c r="CX70" i="22" s="1"/>
  <c r="CX71" i="22" s="1"/>
  <c r="CX72" i="22" s="1"/>
  <c r="CX73" i="22" s="1"/>
  <c r="CX74" i="22" s="1"/>
  <c r="CX75" i="22" s="1"/>
  <c r="CX76" i="22" s="1"/>
  <c r="CX77" i="22" s="1"/>
  <c r="CX78" i="22" s="1"/>
  <c r="CX79" i="22" s="1"/>
  <c r="CX80" i="22" s="1"/>
  <c r="CX81" i="22" s="1"/>
  <c r="CX82" i="22" s="1"/>
  <c r="CX83" i="22" s="1"/>
  <c r="CX84" i="22" s="1"/>
  <c r="CX85" i="22" s="1"/>
  <c r="CX86" i="22" s="1"/>
  <c r="CX87" i="22" s="1"/>
  <c r="CX88" i="22" s="1"/>
  <c r="CX89" i="22" s="1"/>
  <c r="CX90" i="22" s="1"/>
  <c r="CX91" i="22" s="1"/>
  <c r="CX92" i="22" s="1"/>
  <c r="CX93" i="22" s="1"/>
  <c r="CX94" i="22" s="1"/>
  <c r="CX95" i="22" s="1"/>
  <c r="CX96" i="22" s="1"/>
  <c r="CX97" i="22" s="1"/>
  <c r="CX98" i="22" s="1"/>
  <c r="CX99" i="22" s="1"/>
  <c r="CX100" i="22" s="1"/>
  <c r="CX101" i="22" s="1"/>
  <c r="CX102" i="22" s="1"/>
  <c r="CX103" i="22" s="1"/>
  <c r="CX104" i="22" s="1"/>
  <c r="CX105" i="22" s="1"/>
  <c r="CX106" i="22" s="1"/>
  <c r="CX107" i="22" s="1"/>
  <c r="CX108" i="22" s="1"/>
  <c r="CX109" i="22" s="1"/>
  <c r="CX110" i="22" s="1"/>
  <c r="CX111" i="22" s="1"/>
  <c r="CX112" i="22" s="1"/>
  <c r="CX113" i="22" s="1"/>
  <c r="CX114" i="22" s="1"/>
  <c r="CX115" i="22" s="1"/>
  <c r="CX116" i="22" s="1"/>
  <c r="CX117" i="22" s="1"/>
  <c r="CX118" i="22" s="1"/>
  <c r="CX119" i="22" s="1"/>
  <c r="CX120" i="22" s="1"/>
  <c r="CX121" i="22" s="1"/>
  <c r="CX122" i="22" s="1"/>
  <c r="CX123" i="22" s="1"/>
  <c r="CC6" i="22"/>
  <c r="CC7" i="22" s="1"/>
  <c r="CC8" i="22" s="1"/>
  <c r="CC9" i="22" s="1"/>
  <c r="CC10" i="22" s="1"/>
  <c r="CC11" i="22" s="1"/>
  <c r="CC12" i="22" s="1"/>
  <c r="CC13" i="22" s="1"/>
  <c r="CC14" i="22" s="1"/>
  <c r="CC15" i="22" s="1"/>
  <c r="CC16" i="22" s="1"/>
  <c r="CC17" i="22" s="1"/>
  <c r="CC18" i="22" s="1"/>
  <c r="CC19" i="22" s="1"/>
  <c r="CC20" i="22" s="1"/>
  <c r="CC21" i="22" s="1"/>
  <c r="CC22" i="22" s="1"/>
  <c r="CC23" i="22" s="1"/>
  <c r="CC24" i="22" s="1"/>
  <c r="CC25" i="22" s="1"/>
  <c r="CC26" i="22" s="1"/>
  <c r="CC27" i="22" s="1"/>
  <c r="CC28" i="22" s="1"/>
  <c r="CC29" i="22" s="1"/>
  <c r="CC30" i="22" s="1"/>
  <c r="CC31" i="22" s="1"/>
  <c r="CC32" i="22" s="1"/>
  <c r="CC33" i="22" s="1"/>
  <c r="CC34" i="22" s="1"/>
  <c r="CC35" i="22" s="1"/>
  <c r="CC36" i="22" s="1"/>
  <c r="CC37" i="22" s="1"/>
  <c r="CC38" i="22" s="1"/>
  <c r="CC39" i="22" s="1"/>
  <c r="CC40" i="22" s="1"/>
  <c r="CC41" i="22" s="1"/>
  <c r="CC42" i="22" s="1"/>
  <c r="CC43" i="22" s="1"/>
  <c r="CC44" i="22" s="1"/>
  <c r="CC45" i="22" s="1"/>
  <c r="CC46" i="22" s="1"/>
  <c r="CC47" i="22" s="1"/>
  <c r="CC48" i="22" s="1"/>
  <c r="CC49" i="22" s="1"/>
  <c r="CC50" i="22" s="1"/>
  <c r="CC51" i="22" s="1"/>
  <c r="CC52" i="22" s="1"/>
  <c r="CC53" i="22" s="1"/>
  <c r="CC54" i="22" s="1"/>
  <c r="CC55" i="22" s="1"/>
  <c r="CC56" i="22" s="1"/>
  <c r="CC57" i="22" s="1"/>
  <c r="CC58" i="22" s="1"/>
  <c r="CC59" i="22" s="1"/>
  <c r="CC60" i="22" s="1"/>
  <c r="CC61" i="22" s="1"/>
  <c r="CC62" i="22" s="1"/>
  <c r="CC63" i="22" s="1"/>
  <c r="CC64" i="22" s="1"/>
  <c r="CC65" i="22" s="1"/>
  <c r="CC66" i="22" s="1"/>
  <c r="CC67" i="22" s="1"/>
  <c r="CC68" i="22" s="1"/>
  <c r="CC69" i="22" s="1"/>
  <c r="CC70" i="22" s="1"/>
  <c r="CC71" i="22" s="1"/>
  <c r="CC72" i="22" s="1"/>
  <c r="CC73" i="22" s="1"/>
  <c r="CC74" i="22" s="1"/>
  <c r="CC75" i="22" s="1"/>
  <c r="CC76" i="22" s="1"/>
  <c r="CC77" i="22" s="1"/>
  <c r="CC78" i="22" s="1"/>
  <c r="CC79" i="22" s="1"/>
  <c r="CC80" i="22" s="1"/>
  <c r="CC81" i="22" s="1"/>
  <c r="CC82" i="22" s="1"/>
  <c r="CC83" i="22" s="1"/>
  <c r="CC84" i="22" s="1"/>
  <c r="CC85" i="22" s="1"/>
  <c r="CC86" i="22" s="1"/>
  <c r="CC87" i="22" s="1"/>
  <c r="CC88" i="22" s="1"/>
  <c r="CC89" i="22" s="1"/>
  <c r="CC90" i="22" s="1"/>
  <c r="CC91" i="22" s="1"/>
  <c r="CC92" i="22" s="1"/>
  <c r="CC93" i="22" s="1"/>
  <c r="CC94" i="22" s="1"/>
  <c r="CC95" i="22" s="1"/>
  <c r="CC96" i="22" s="1"/>
  <c r="CC97" i="22" s="1"/>
  <c r="CC98" i="22" s="1"/>
  <c r="CC99" i="22" s="1"/>
  <c r="CC100" i="22" s="1"/>
  <c r="CC101" i="22" s="1"/>
  <c r="CC102" i="22" s="1"/>
  <c r="CC103" i="22" s="1"/>
  <c r="CC104" i="22" s="1"/>
  <c r="CC105" i="22" s="1"/>
  <c r="CC106" i="22" s="1"/>
  <c r="CC107" i="22" s="1"/>
  <c r="CC108" i="22" s="1"/>
  <c r="CC109" i="22" s="1"/>
  <c r="CC110" i="22" s="1"/>
  <c r="CC111" i="22" s="1"/>
  <c r="CC112" i="22" s="1"/>
  <c r="CC113" i="22" s="1"/>
  <c r="CC114" i="22" s="1"/>
  <c r="CC115" i="22" s="1"/>
  <c r="CC116" i="22" s="1"/>
  <c r="CC117" i="22" s="1"/>
  <c r="CC118" i="22" s="1"/>
  <c r="CC119" i="22" s="1"/>
  <c r="CC120" i="22" s="1"/>
  <c r="CC121" i="22" s="1"/>
  <c r="CC122" i="22" s="1"/>
  <c r="CC123" i="22" s="1"/>
  <c r="F8" i="25" a="1"/>
  <c r="F8" i="25" s="1"/>
  <c r="F9" i="25" s="1" a="1"/>
  <c r="F9" i="25" s="1"/>
  <c r="CF6" i="22"/>
  <c r="CF7" i="22" s="1"/>
  <c r="CF8" i="22" s="1"/>
  <c r="CF9" i="22" s="1"/>
  <c r="CF10" i="22" s="1"/>
  <c r="CF11" i="22" s="1"/>
  <c r="CF12" i="22" s="1"/>
  <c r="CF13" i="22" s="1"/>
  <c r="CF14" i="22" s="1"/>
  <c r="CF15" i="22" s="1"/>
  <c r="CF16" i="22" s="1"/>
  <c r="CF17" i="22" s="1"/>
  <c r="CF18" i="22" s="1"/>
  <c r="CF19" i="22" s="1"/>
  <c r="CF20" i="22" s="1"/>
  <c r="CF21" i="22" s="1"/>
  <c r="CF22" i="22" s="1"/>
  <c r="CF23" i="22" s="1"/>
  <c r="CF24" i="22" s="1"/>
  <c r="CF25" i="22" s="1"/>
  <c r="CF26" i="22" s="1"/>
  <c r="CF27" i="22" s="1"/>
  <c r="CF28" i="22" s="1"/>
  <c r="CF29" i="22" s="1"/>
  <c r="CF30" i="22" s="1"/>
  <c r="CF31" i="22" s="1"/>
  <c r="CF32" i="22" s="1"/>
  <c r="CF33" i="22" s="1"/>
  <c r="CF34" i="22" s="1"/>
  <c r="CF35" i="22" s="1"/>
  <c r="CF36" i="22" s="1"/>
  <c r="CF37" i="22" s="1"/>
  <c r="CF38" i="22" s="1"/>
  <c r="CF39" i="22" s="1"/>
  <c r="CF40" i="22" s="1"/>
  <c r="CF41" i="22" s="1"/>
  <c r="CF42" i="22" s="1"/>
  <c r="CF43" i="22" s="1"/>
  <c r="CF44" i="22" s="1"/>
  <c r="CF45" i="22" s="1"/>
  <c r="CF46" i="22" s="1"/>
  <c r="CF47" i="22" s="1"/>
  <c r="CF48" i="22" s="1"/>
  <c r="CF49" i="22" s="1"/>
  <c r="CF50" i="22" s="1"/>
  <c r="CF51" i="22" s="1"/>
  <c r="CF52" i="22" s="1"/>
  <c r="CF53" i="22" s="1"/>
  <c r="CF54" i="22" s="1"/>
  <c r="CF55" i="22" s="1"/>
  <c r="CF56" i="22" s="1"/>
  <c r="CF57" i="22" s="1"/>
  <c r="CF58" i="22" s="1"/>
  <c r="CF59" i="22" s="1"/>
  <c r="CF60" i="22" s="1"/>
  <c r="CF61" i="22" s="1"/>
  <c r="CF62" i="22" s="1"/>
  <c r="CF63" i="22" s="1"/>
  <c r="CF64" i="22" s="1"/>
  <c r="CF65" i="22" s="1"/>
  <c r="CF66" i="22" s="1"/>
  <c r="CF67" i="22" s="1"/>
  <c r="CF68" i="22" s="1"/>
  <c r="CF69" i="22" s="1"/>
  <c r="CF70" i="22" s="1"/>
  <c r="CF71" i="22" s="1"/>
  <c r="CF72" i="22" s="1"/>
  <c r="CF73" i="22" s="1"/>
  <c r="CF74" i="22" s="1"/>
  <c r="CF75" i="22" s="1"/>
  <c r="CF76" i="22" s="1"/>
  <c r="CF77" i="22" s="1"/>
  <c r="CF78" i="22" s="1"/>
  <c r="CF79" i="22" s="1"/>
  <c r="CF80" i="22" s="1"/>
  <c r="CF81" i="22" s="1"/>
  <c r="CF82" i="22" s="1"/>
  <c r="CF83" i="22" s="1"/>
  <c r="CF84" i="22" s="1"/>
  <c r="CF85" i="22" s="1"/>
  <c r="CF86" i="22" s="1"/>
  <c r="CF87" i="22" s="1"/>
  <c r="CF88" i="22" s="1"/>
  <c r="CF89" i="22" s="1"/>
  <c r="CF90" i="22" s="1"/>
  <c r="CF91" i="22" s="1"/>
  <c r="CF92" i="22" s="1"/>
  <c r="CF93" i="22" s="1"/>
  <c r="CF94" i="22" s="1"/>
  <c r="CF95" i="22" s="1"/>
  <c r="CF96" i="22" s="1"/>
  <c r="CF97" i="22" s="1"/>
  <c r="CF98" i="22" s="1"/>
  <c r="CF99" i="22" s="1"/>
  <c r="CF100" i="22" s="1"/>
  <c r="CF101" i="22" s="1"/>
  <c r="CF102" i="22" s="1"/>
  <c r="CF103" i="22" s="1"/>
  <c r="CF104" i="22" s="1"/>
  <c r="CF105" i="22" s="1"/>
  <c r="CF106" i="22" s="1"/>
  <c r="CF107" i="22" s="1"/>
  <c r="CF108" i="22" s="1"/>
  <c r="CF109" i="22" s="1"/>
  <c r="CF110" i="22" s="1"/>
  <c r="CF111" i="22" s="1"/>
  <c r="CF112" i="22" s="1"/>
  <c r="CF113" i="22" s="1"/>
  <c r="CF114" i="22" s="1"/>
  <c r="CF115" i="22" s="1"/>
  <c r="CF116" i="22" s="1"/>
  <c r="CF117" i="22" s="1"/>
  <c r="CF118" i="22" s="1"/>
  <c r="CF119" i="22" s="1"/>
  <c r="CF120" i="22" s="1"/>
  <c r="CF121" i="22" s="1"/>
  <c r="CF122" i="22" s="1"/>
  <c r="CF123" i="22" s="1"/>
  <c r="AO6" i="22"/>
  <c r="AO7" i="22" s="1"/>
  <c r="AO8" i="22" s="1"/>
  <c r="AO9" i="22" s="1"/>
  <c r="AO10" i="22" s="1"/>
  <c r="AO11" i="22" s="1"/>
  <c r="AO12" i="22" s="1"/>
  <c r="AO13" i="22" s="1"/>
  <c r="AO14" i="22" s="1"/>
  <c r="AO15" i="22" s="1"/>
  <c r="AO16" i="22" s="1"/>
  <c r="AO17" i="22" s="1"/>
  <c r="AO18" i="22" s="1"/>
  <c r="AO19" i="22" s="1"/>
  <c r="AO20" i="22" s="1"/>
  <c r="AO21" i="22" s="1"/>
  <c r="AO22" i="22" s="1"/>
  <c r="AO23" i="22" s="1"/>
  <c r="AO24" i="22" s="1"/>
  <c r="AO25" i="22" s="1"/>
  <c r="AO26" i="22" s="1"/>
  <c r="AO27" i="22" s="1"/>
  <c r="AO28" i="22" s="1"/>
  <c r="AO29" i="22" s="1"/>
  <c r="AO30" i="22" s="1"/>
  <c r="AO31" i="22" s="1"/>
  <c r="AO32" i="22" s="1"/>
  <c r="AO33" i="22" s="1"/>
  <c r="AO34" i="22" s="1"/>
  <c r="AO35" i="22" s="1"/>
  <c r="AO36" i="22" s="1"/>
  <c r="AO37" i="22" s="1"/>
  <c r="AO38" i="22" s="1"/>
  <c r="AO39" i="22" s="1"/>
  <c r="AO40" i="22" s="1"/>
  <c r="AO41" i="22" s="1"/>
  <c r="AO42" i="22" s="1"/>
  <c r="AO43" i="22" s="1"/>
  <c r="AO44" i="22" s="1"/>
  <c r="AO45" i="22" s="1"/>
  <c r="AO46" i="22" s="1"/>
  <c r="AO47" i="22" s="1"/>
  <c r="AO48" i="22" s="1"/>
  <c r="AO49" i="22" s="1"/>
  <c r="AO50" i="22" s="1"/>
  <c r="AO51" i="22" s="1"/>
  <c r="AO52" i="22" s="1"/>
  <c r="AO53" i="22" s="1"/>
  <c r="AO54" i="22" s="1"/>
  <c r="AO55" i="22" s="1"/>
  <c r="AO56" i="22" s="1"/>
  <c r="AO57" i="22" s="1"/>
  <c r="AO58" i="22" s="1"/>
  <c r="AO59" i="22" s="1"/>
  <c r="AO60" i="22" s="1"/>
  <c r="AO61" i="22" s="1"/>
  <c r="AO62" i="22" s="1"/>
  <c r="AO63" i="22" s="1"/>
  <c r="AO64" i="22" s="1"/>
  <c r="AO65" i="22" s="1"/>
  <c r="AO66" i="22" s="1"/>
  <c r="AO67" i="22" s="1"/>
  <c r="AO68" i="22" s="1"/>
  <c r="AO69" i="22" s="1"/>
  <c r="AO70" i="22" s="1"/>
  <c r="AO71" i="22" s="1"/>
  <c r="AO72" i="22" s="1"/>
  <c r="AO73" i="22" s="1"/>
  <c r="AO74" i="22" s="1"/>
  <c r="AO75" i="22" s="1"/>
  <c r="AO76" i="22" s="1"/>
  <c r="AO77" i="22" s="1"/>
  <c r="AO78" i="22" s="1"/>
  <c r="AO79" i="22" s="1"/>
  <c r="AO80" i="22" s="1"/>
  <c r="AO81" i="22" s="1"/>
  <c r="AO82" i="22" s="1"/>
  <c r="AO83" i="22" s="1"/>
  <c r="AO84" i="22" s="1"/>
  <c r="AO85" i="22" s="1"/>
  <c r="AO86" i="22" s="1"/>
  <c r="AO87" i="22" s="1"/>
  <c r="AO88" i="22" s="1"/>
  <c r="AO89" i="22" s="1"/>
  <c r="AO90" i="22" s="1"/>
  <c r="AO91" i="22" s="1"/>
  <c r="AO92" i="22" s="1"/>
  <c r="AO93" i="22" s="1"/>
  <c r="AO94" i="22" s="1"/>
  <c r="AO95" i="22" s="1"/>
  <c r="AO96" i="22" s="1"/>
  <c r="AO97" i="22" s="1"/>
  <c r="AO98" i="22" s="1"/>
  <c r="AO99" i="22" s="1"/>
  <c r="AO100" i="22" s="1"/>
  <c r="AO101" i="22" s="1"/>
  <c r="AO102" i="22" s="1"/>
  <c r="AO103" i="22" s="1"/>
  <c r="AO104" i="22" s="1"/>
  <c r="AO105" i="22" s="1"/>
  <c r="AO106" i="22" s="1"/>
  <c r="AO107" i="22" s="1"/>
  <c r="AO108" i="22" s="1"/>
  <c r="AO109" i="22" s="1"/>
  <c r="AO110" i="22" s="1"/>
  <c r="AO111" i="22" s="1"/>
  <c r="AO112" i="22" s="1"/>
  <c r="AO113" i="22" s="1"/>
  <c r="AO114" i="22" s="1"/>
  <c r="AO115" i="22" s="1"/>
  <c r="AO116" i="22" s="1"/>
  <c r="AO117" i="22" s="1"/>
  <c r="AO118" i="22" s="1"/>
  <c r="AO119" i="22" s="1"/>
  <c r="AO120" i="22" s="1"/>
  <c r="AO121" i="22" s="1"/>
  <c r="AO122" i="22" s="1"/>
  <c r="AO123" i="22" s="1"/>
  <c r="E6" i="22"/>
  <c r="E7" i="22" s="1"/>
  <c r="E8" i="22" s="1"/>
  <c r="E9" i="22" s="1"/>
  <c r="E10" i="22" s="1"/>
  <c r="E11" i="22" s="1"/>
  <c r="E12" i="22" s="1"/>
  <c r="E13" i="22" s="1"/>
  <c r="E14" i="22" s="1"/>
  <c r="E15" i="22" s="1"/>
  <c r="E16" i="22" s="1"/>
  <c r="E17" i="22" s="1"/>
  <c r="E18" i="22" s="1"/>
  <c r="E19" i="22" s="1"/>
  <c r="E20" i="22" s="1"/>
  <c r="E21" i="22" s="1"/>
  <c r="E22" i="22" s="1"/>
  <c r="E23" i="22" s="1"/>
  <c r="E24" i="22" s="1"/>
  <c r="E25" i="22" s="1"/>
  <c r="E26" i="22" s="1"/>
  <c r="E27" i="22" s="1"/>
  <c r="E28" i="22" s="1"/>
  <c r="E29" i="22" s="1"/>
  <c r="E30" i="22" s="1"/>
  <c r="E31" i="22" s="1"/>
  <c r="E32" i="22" s="1"/>
  <c r="E33" i="22" s="1"/>
  <c r="E34" i="22" s="1"/>
  <c r="E35" i="22" s="1"/>
  <c r="E36" i="22" s="1"/>
  <c r="E37" i="22" s="1"/>
  <c r="E38" i="22" s="1"/>
  <c r="E39" i="22" s="1"/>
  <c r="E40" i="22" s="1"/>
  <c r="E41" i="22" s="1"/>
  <c r="E42" i="22" s="1"/>
  <c r="E43" i="22" s="1"/>
  <c r="E44" i="22" s="1"/>
  <c r="E45" i="22" s="1"/>
  <c r="E46" i="22" s="1"/>
  <c r="E47" i="22" s="1"/>
  <c r="E48" i="22" s="1"/>
  <c r="E49" i="22" s="1"/>
  <c r="E50" i="22" s="1"/>
  <c r="E51" i="22" s="1"/>
  <c r="E52" i="22" s="1"/>
  <c r="E53" i="22" s="1"/>
  <c r="E54" i="22" s="1"/>
  <c r="E55" i="22" s="1"/>
  <c r="E56" i="22" s="1"/>
  <c r="E57" i="22" s="1"/>
  <c r="E58" i="22" s="1"/>
  <c r="E59" i="22" s="1"/>
  <c r="E60" i="22" s="1"/>
  <c r="E61" i="22" s="1"/>
  <c r="E62" i="22" s="1"/>
  <c r="E63" i="22" s="1"/>
  <c r="E64" i="22" s="1"/>
  <c r="E65" i="22" s="1"/>
  <c r="E66" i="22" s="1"/>
  <c r="E67" i="22" s="1"/>
  <c r="E68" i="22" s="1"/>
  <c r="E69" i="22" s="1"/>
  <c r="E70" i="22" s="1"/>
  <c r="E71" i="22" s="1"/>
  <c r="E72" i="22" s="1"/>
  <c r="E73" i="22" s="1"/>
  <c r="E74" i="22" s="1"/>
  <c r="E75" i="22" s="1"/>
  <c r="E76" i="22" s="1"/>
  <c r="E77" i="22" s="1"/>
  <c r="E78" i="22" s="1"/>
  <c r="E79" i="22" s="1"/>
  <c r="E80" i="22" s="1"/>
  <c r="E81" i="22" s="1"/>
  <c r="E82" i="22" s="1"/>
  <c r="E83" i="22" s="1"/>
  <c r="E84" i="22" s="1"/>
  <c r="E85" i="22" s="1"/>
  <c r="E86" i="22" s="1"/>
  <c r="E87" i="22" s="1"/>
  <c r="E88" i="22" s="1"/>
  <c r="E89" i="22" s="1"/>
  <c r="E90" i="22" s="1"/>
  <c r="E91" i="22" s="1"/>
  <c r="E92" i="22" s="1"/>
  <c r="E93" i="22" s="1"/>
  <c r="E94" i="22" s="1"/>
  <c r="E95" i="22" s="1"/>
  <c r="E96" i="22" s="1"/>
  <c r="E97" i="22" s="1"/>
  <c r="E98" i="22" s="1"/>
  <c r="E99" i="22" s="1"/>
  <c r="E100" i="22" s="1"/>
  <c r="E101" i="22" s="1"/>
  <c r="E102" i="22" s="1"/>
  <c r="E103" i="22" s="1"/>
  <c r="E104" i="22" s="1"/>
  <c r="E105" i="22" s="1"/>
  <c r="E106" i="22" s="1"/>
  <c r="E107" i="22" s="1"/>
  <c r="E108" i="22" s="1"/>
  <c r="E109" i="22" s="1"/>
  <c r="E110" i="22" s="1"/>
  <c r="E111" i="22" s="1"/>
  <c r="E112" i="22" s="1"/>
  <c r="E113" i="22" s="1"/>
  <c r="E114" i="22" s="1"/>
  <c r="E115" i="22" s="1"/>
  <c r="E116" i="22" s="1"/>
  <c r="E117" i="22" s="1"/>
  <c r="E118" i="22" s="1"/>
  <c r="E119" i="22" s="1"/>
  <c r="E120" i="22" s="1"/>
  <c r="E121" i="22" s="1"/>
  <c r="E122" i="22" s="1"/>
  <c r="E123" i="22" s="1"/>
  <c r="BX6" i="22"/>
  <c r="BX7" i="22" s="1"/>
  <c r="BX8" i="22" s="1"/>
  <c r="BX9" i="22" s="1"/>
  <c r="BX10" i="22" s="1"/>
  <c r="BX11" i="22" s="1"/>
  <c r="BX12" i="22" s="1"/>
  <c r="BX13" i="22" s="1"/>
  <c r="BX14" i="22" s="1"/>
  <c r="BX15" i="22" s="1"/>
  <c r="BX16" i="22" s="1"/>
  <c r="BX17" i="22" s="1"/>
  <c r="BX18" i="22" s="1"/>
  <c r="BX19" i="22" s="1"/>
  <c r="BX20" i="22" s="1"/>
  <c r="BX21" i="22" s="1"/>
  <c r="BX22" i="22" s="1"/>
  <c r="BX23" i="22" s="1"/>
  <c r="BX24" i="22" s="1"/>
  <c r="BX25" i="22" s="1"/>
  <c r="BX26" i="22" s="1"/>
  <c r="BX27" i="22" s="1"/>
  <c r="BX28" i="22" s="1"/>
  <c r="BX29" i="22" s="1"/>
  <c r="BX30" i="22" s="1"/>
  <c r="BX31" i="22" s="1"/>
  <c r="BX32" i="22" s="1"/>
  <c r="BX33" i="22" s="1"/>
  <c r="BX34" i="22" s="1"/>
  <c r="BX35" i="22" s="1"/>
  <c r="BX36" i="22" s="1"/>
  <c r="BX37" i="22" s="1"/>
  <c r="BX38" i="22" s="1"/>
  <c r="BX39" i="22" s="1"/>
  <c r="BX40" i="22" s="1"/>
  <c r="BX41" i="22" s="1"/>
  <c r="BX42" i="22" s="1"/>
  <c r="BX43" i="22" s="1"/>
  <c r="BX44" i="22" s="1"/>
  <c r="BX45" i="22" s="1"/>
  <c r="BX46" i="22" s="1"/>
  <c r="BX47" i="22" s="1"/>
  <c r="BX48" i="22" s="1"/>
  <c r="BX49" i="22" s="1"/>
  <c r="BX50" i="22" s="1"/>
  <c r="BX51" i="22" s="1"/>
  <c r="BX52" i="22" s="1"/>
  <c r="BX53" i="22" s="1"/>
  <c r="BX54" i="22" s="1"/>
  <c r="BX55" i="22" s="1"/>
  <c r="BX56" i="22" s="1"/>
  <c r="BX57" i="22" s="1"/>
  <c r="BX58" i="22" s="1"/>
  <c r="BX59" i="22" s="1"/>
  <c r="BX60" i="22" s="1"/>
  <c r="BX61" i="22" s="1"/>
  <c r="BX62" i="22" s="1"/>
  <c r="BX63" i="22" s="1"/>
  <c r="BX64" i="22" s="1"/>
  <c r="BX65" i="22" s="1"/>
  <c r="BX66" i="22" s="1"/>
  <c r="BX67" i="22" s="1"/>
  <c r="BX68" i="22" s="1"/>
  <c r="BX69" i="22" s="1"/>
  <c r="BX70" i="22" s="1"/>
  <c r="BX71" i="22" s="1"/>
  <c r="BX72" i="22" s="1"/>
  <c r="BX73" i="22" s="1"/>
  <c r="BX74" i="22" s="1"/>
  <c r="BX75" i="22" s="1"/>
  <c r="BX76" i="22" s="1"/>
  <c r="BX77" i="22" s="1"/>
  <c r="BX78" i="22" s="1"/>
  <c r="BX79" i="22" s="1"/>
  <c r="BX80" i="22" s="1"/>
  <c r="BX81" i="22" s="1"/>
  <c r="BX82" i="22" s="1"/>
  <c r="BX83" i="22" s="1"/>
  <c r="BX84" i="22" s="1"/>
  <c r="BX85" i="22" s="1"/>
  <c r="BX86" i="22" s="1"/>
  <c r="BX87" i="22" s="1"/>
  <c r="BX88" i="22" s="1"/>
  <c r="BX89" i="22" s="1"/>
  <c r="BX90" i="22" s="1"/>
  <c r="BX91" i="22" s="1"/>
  <c r="BX92" i="22" s="1"/>
  <c r="BX93" i="22" s="1"/>
  <c r="BX94" i="22" s="1"/>
  <c r="BX95" i="22" s="1"/>
  <c r="BX96" i="22" s="1"/>
  <c r="BX97" i="22" s="1"/>
  <c r="BX98" i="22" s="1"/>
  <c r="BX99" i="22" s="1"/>
  <c r="BX100" i="22" s="1"/>
  <c r="BX101" i="22" s="1"/>
  <c r="BX102" i="22" s="1"/>
  <c r="BX103" i="22" s="1"/>
  <c r="BX104" i="22" s="1"/>
  <c r="BX105" i="22" s="1"/>
  <c r="BX106" i="22" s="1"/>
  <c r="BX107" i="22" s="1"/>
  <c r="BX108" i="22" s="1"/>
  <c r="BX109" i="22" s="1"/>
  <c r="BX110" i="22" s="1"/>
  <c r="BX111" i="22" s="1"/>
  <c r="BX112" i="22" s="1"/>
  <c r="BX113" i="22" s="1"/>
  <c r="BX114" i="22" s="1"/>
  <c r="BX115" i="22" s="1"/>
  <c r="BX116" i="22" s="1"/>
  <c r="BX117" i="22" s="1"/>
  <c r="BX118" i="22" s="1"/>
  <c r="BX119" i="22" s="1"/>
  <c r="BX120" i="22" s="1"/>
  <c r="BX121" i="22" s="1"/>
  <c r="BX122" i="22" s="1"/>
  <c r="BX123" i="22" s="1"/>
  <c r="BQ6" i="22"/>
  <c r="BQ7" i="22" s="1"/>
  <c r="BQ8" i="22" s="1"/>
  <c r="BQ9" i="22" s="1"/>
  <c r="BQ10" i="22" s="1"/>
  <c r="BQ11" i="22" s="1"/>
  <c r="BQ12" i="22" s="1"/>
  <c r="BQ13" i="22" s="1"/>
  <c r="BQ14" i="22" s="1"/>
  <c r="BQ15" i="22" s="1"/>
  <c r="BQ16" i="22" s="1"/>
  <c r="BQ17" i="22" s="1"/>
  <c r="BQ18" i="22" s="1"/>
  <c r="BQ19" i="22" s="1"/>
  <c r="BQ20" i="22" s="1"/>
  <c r="BQ21" i="22" s="1"/>
  <c r="BQ22" i="22" s="1"/>
  <c r="BQ23" i="22" s="1"/>
  <c r="BQ24" i="22" s="1"/>
  <c r="BQ25" i="22" s="1"/>
  <c r="BQ26" i="22" s="1"/>
  <c r="BQ27" i="22" s="1"/>
  <c r="BQ28" i="22" s="1"/>
  <c r="BQ29" i="22" s="1"/>
  <c r="BQ30" i="22" s="1"/>
  <c r="BQ31" i="22" s="1"/>
  <c r="BQ32" i="22" s="1"/>
  <c r="BQ33" i="22" s="1"/>
  <c r="BQ34" i="22" s="1"/>
  <c r="BQ35" i="22" s="1"/>
  <c r="BQ36" i="22" s="1"/>
  <c r="BQ37" i="22" s="1"/>
  <c r="BQ38" i="22" s="1"/>
  <c r="BQ39" i="22" s="1"/>
  <c r="BQ40" i="22" s="1"/>
  <c r="BQ41" i="22" s="1"/>
  <c r="BQ42" i="22" s="1"/>
  <c r="BQ43" i="22" s="1"/>
  <c r="BQ44" i="22" s="1"/>
  <c r="BQ45" i="22" s="1"/>
  <c r="BQ46" i="22" s="1"/>
  <c r="BQ47" i="22" s="1"/>
  <c r="BQ48" i="22" s="1"/>
  <c r="BQ49" i="22" s="1"/>
  <c r="BQ50" i="22" s="1"/>
  <c r="BQ51" i="22" s="1"/>
  <c r="BQ52" i="22" s="1"/>
  <c r="BQ53" i="22" s="1"/>
  <c r="BQ54" i="22" s="1"/>
  <c r="BQ55" i="22" s="1"/>
  <c r="BQ56" i="22" s="1"/>
  <c r="BQ57" i="22" s="1"/>
  <c r="BQ58" i="22" s="1"/>
  <c r="BQ59" i="22" s="1"/>
  <c r="BQ60" i="22" s="1"/>
  <c r="BQ61" i="22" s="1"/>
  <c r="BQ62" i="22" s="1"/>
  <c r="BQ63" i="22" s="1"/>
  <c r="BQ64" i="22" s="1"/>
  <c r="BQ65" i="22" s="1"/>
  <c r="BQ66" i="22" s="1"/>
  <c r="BQ67" i="22" s="1"/>
  <c r="BQ68" i="22" s="1"/>
  <c r="BQ69" i="22" s="1"/>
  <c r="BQ70" i="22" s="1"/>
  <c r="BQ71" i="22" s="1"/>
  <c r="BQ72" i="22" s="1"/>
  <c r="BQ73" i="22" s="1"/>
  <c r="BQ74" i="22" s="1"/>
  <c r="BQ75" i="22" s="1"/>
  <c r="BQ76" i="22" s="1"/>
  <c r="BQ77" i="22" s="1"/>
  <c r="BQ78" i="22" s="1"/>
  <c r="BQ79" i="22" s="1"/>
  <c r="BQ80" i="22" s="1"/>
  <c r="BQ81" i="22" s="1"/>
  <c r="BQ82" i="22" s="1"/>
  <c r="BQ83" i="22" s="1"/>
  <c r="BQ84" i="22" s="1"/>
  <c r="BQ85" i="22" s="1"/>
  <c r="BQ86" i="22" s="1"/>
  <c r="BQ87" i="22" s="1"/>
  <c r="BQ88" i="22" s="1"/>
  <c r="BQ89" i="22" s="1"/>
  <c r="BQ90" i="22" s="1"/>
  <c r="BQ91" i="22" s="1"/>
  <c r="BQ92" i="22" s="1"/>
  <c r="BQ93" i="22" s="1"/>
  <c r="BQ94" i="22" s="1"/>
  <c r="BQ95" i="22" s="1"/>
  <c r="BQ96" i="22" s="1"/>
  <c r="BQ97" i="22" s="1"/>
  <c r="BQ98" i="22" s="1"/>
  <c r="BQ99" i="22" s="1"/>
  <c r="BQ100" i="22" s="1"/>
  <c r="BQ101" i="22" s="1"/>
  <c r="BQ102" i="22" s="1"/>
  <c r="BQ103" i="22" s="1"/>
  <c r="BQ104" i="22" s="1"/>
  <c r="BQ105" i="22" s="1"/>
  <c r="BQ106" i="22" s="1"/>
  <c r="BQ107" i="22" s="1"/>
  <c r="BQ108" i="22" s="1"/>
  <c r="BQ109" i="22" s="1"/>
  <c r="BQ110" i="22" s="1"/>
  <c r="BQ111" i="22" s="1"/>
  <c r="BQ112" i="22" s="1"/>
  <c r="BQ113" i="22" s="1"/>
  <c r="BQ114" i="22" s="1"/>
  <c r="BQ115" i="22" s="1"/>
  <c r="BQ116" i="22" s="1"/>
  <c r="BQ117" i="22" s="1"/>
  <c r="BQ118" i="22" s="1"/>
  <c r="BQ119" i="22" s="1"/>
  <c r="BQ120" i="22" s="1"/>
  <c r="BQ121" i="22" s="1"/>
  <c r="BQ122" i="22" s="1"/>
  <c r="BQ123" i="22" s="1"/>
  <c r="F6" i="22"/>
  <c r="F7" i="22" s="1"/>
  <c r="F8" i="22" s="1"/>
  <c r="F9" i="22" s="1"/>
  <c r="F10" i="22" s="1"/>
  <c r="F11" i="22" s="1"/>
  <c r="F12" i="22" s="1"/>
  <c r="F13" i="22" s="1"/>
  <c r="F14" i="22" s="1"/>
  <c r="F15" i="22" s="1"/>
  <c r="F16" i="22" s="1"/>
  <c r="F17" i="22" s="1"/>
  <c r="F18" i="22" s="1"/>
  <c r="F19" i="22" s="1"/>
  <c r="F20" i="22" s="1"/>
  <c r="F21" i="22" s="1"/>
  <c r="F22" i="22" s="1"/>
  <c r="F23" i="22" s="1"/>
  <c r="F24" i="22" s="1"/>
  <c r="F25" i="22" s="1"/>
  <c r="F26" i="22" s="1"/>
  <c r="F27" i="22" s="1"/>
  <c r="F28" i="22" s="1"/>
  <c r="F29" i="22" s="1"/>
  <c r="F30" i="22" s="1"/>
  <c r="F31" i="22" s="1"/>
  <c r="F32" i="22" s="1"/>
  <c r="F33" i="22" s="1"/>
  <c r="F34" i="22" s="1"/>
  <c r="F35" i="22" s="1"/>
  <c r="F36" i="22" s="1"/>
  <c r="F37" i="22" s="1"/>
  <c r="F38" i="22" s="1"/>
  <c r="F39" i="22" s="1"/>
  <c r="F40" i="22" s="1"/>
  <c r="F41" i="22" s="1"/>
  <c r="F42" i="22" s="1"/>
  <c r="F43" i="22" s="1"/>
  <c r="F44" i="22" s="1"/>
  <c r="F45" i="22" s="1"/>
  <c r="F46" i="22" s="1"/>
  <c r="F47" i="22" s="1"/>
  <c r="F48" i="22" s="1"/>
  <c r="F49" i="22" s="1"/>
  <c r="F50" i="22" s="1"/>
  <c r="F51" i="22" s="1"/>
  <c r="F52" i="22" s="1"/>
  <c r="F53" i="22" s="1"/>
  <c r="F54" i="22" s="1"/>
  <c r="F55" i="22" s="1"/>
  <c r="F56" i="22" s="1"/>
  <c r="F57" i="22" s="1"/>
  <c r="F58" i="22" s="1"/>
  <c r="F59" i="22" s="1"/>
  <c r="F60" i="22" s="1"/>
  <c r="F61" i="22" s="1"/>
  <c r="F62" i="22" s="1"/>
  <c r="F63" i="22" s="1"/>
  <c r="F64" i="22" s="1"/>
  <c r="F65" i="22" s="1"/>
  <c r="F66" i="22" s="1"/>
  <c r="F67" i="22" s="1"/>
  <c r="F68" i="22" s="1"/>
  <c r="F69" i="22" s="1"/>
  <c r="F70" i="22" s="1"/>
  <c r="F71" i="22" s="1"/>
  <c r="F72" i="22" s="1"/>
  <c r="F73" i="22" s="1"/>
  <c r="F74" i="22" s="1"/>
  <c r="F75" i="22" s="1"/>
  <c r="F76" i="22" s="1"/>
  <c r="F77" i="22" s="1"/>
  <c r="F78" i="22" s="1"/>
  <c r="F79" i="22" s="1"/>
  <c r="F80" i="22" s="1"/>
  <c r="F81" i="22" s="1"/>
  <c r="F82" i="22" s="1"/>
  <c r="F83" i="22" s="1"/>
  <c r="F84" i="22" s="1"/>
  <c r="F85" i="22" s="1"/>
  <c r="F86" i="22" s="1"/>
  <c r="F87" i="22" s="1"/>
  <c r="F88" i="22" s="1"/>
  <c r="F89" i="22" s="1"/>
  <c r="F90" i="22" s="1"/>
  <c r="F91" i="22" s="1"/>
  <c r="F92" i="22" s="1"/>
  <c r="F93" i="22" s="1"/>
  <c r="F94" i="22" s="1"/>
  <c r="F95" i="22" s="1"/>
  <c r="F96" i="22" s="1"/>
  <c r="F97" i="22" s="1"/>
  <c r="F98" i="22" s="1"/>
  <c r="F99" i="22" s="1"/>
  <c r="F100" i="22" s="1"/>
  <c r="F101" i="22" s="1"/>
  <c r="F102" i="22" s="1"/>
  <c r="F103" i="22" s="1"/>
  <c r="F104" i="22" s="1"/>
  <c r="F105" i="22" s="1"/>
  <c r="F106" i="22" s="1"/>
  <c r="F107" i="22" s="1"/>
  <c r="F108" i="22" s="1"/>
  <c r="F109" i="22" s="1"/>
  <c r="F110" i="22" s="1"/>
  <c r="F111" i="22" s="1"/>
  <c r="F112" i="22" s="1"/>
  <c r="F113" i="22" s="1"/>
  <c r="F114" i="22" s="1"/>
  <c r="F115" i="22" s="1"/>
  <c r="F116" i="22" s="1"/>
  <c r="F117" i="22" s="1"/>
  <c r="F118" i="22" s="1"/>
  <c r="F119" i="22" s="1"/>
  <c r="F120" i="22" s="1"/>
  <c r="F121" i="22" s="1"/>
  <c r="F122" i="22" s="1"/>
  <c r="F123" i="22" s="1"/>
  <c r="AB6" i="22"/>
  <c r="AB7" i="22" s="1"/>
  <c r="AB8" i="22" s="1"/>
  <c r="AB9" i="22" s="1"/>
  <c r="AB10" i="22" s="1"/>
  <c r="AB11" i="22" s="1"/>
  <c r="AB12" i="22" s="1"/>
  <c r="AB13" i="22" s="1"/>
  <c r="AB14" i="22" s="1"/>
  <c r="AB15" i="22" s="1"/>
  <c r="AB16" i="22" s="1"/>
  <c r="AB17" i="22" s="1"/>
  <c r="AB18" i="22" s="1"/>
  <c r="AB19" i="22" s="1"/>
  <c r="AB20" i="22" s="1"/>
  <c r="AB21" i="22" s="1"/>
  <c r="AB22" i="22" s="1"/>
  <c r="AB23" i="22" s="1"/>
  <c r="AB24" i="22" s="1"/>
  <c r="AB25" i="22" s="1"/>
  <c r="AB26" i="22" s="1"/>
  <c r="AB27" i="22" s="1"/>
  <c r="AB28" i="22" s="1"/>
  <c r="AB29" i="22" s="1"/>
  <c r="AB30" i="22" s="1"/>
  <c r="AB31" i="22" s="1"/>
  <c r="AB32" i="22" s="1"/>
  <c r="AB33" i="22" s="1"/>
  <c r="AB34" i="22" s="1"/>
  <c r="AB35" i="22" s="1"/>
  <c r="AB36" i="22" s="1"/>
  <c r="AB37" i="22" s="1"/>
  <c r="AB38" i="22" s="1"/>
  <c r="AB39" i="22" s="1"/>
  <c r="AB40" i="22" s="1"/>
  <c r="AB41" i="22" s="1"/>
  <c r="AB42" i="22" s="1"/>
  <c r="AB43" i="22" s="1"/>
  <c r="AB44" i="22" s="1"/>
  <c r="AB45" i="22" s="1"/>
  <c r="AB46" i="22" s="1"/>
  <c r="AB47" i="22" s="1"/>
  <c r="AB48" i="22" s="1"/>
  <c r="AB49" i="22" s="1"/>
  <c r="AB50" i="22" s="1"/>
  <c r="AB51" i="22" s="1"/>
  <c r="AB52" i="22" s="1"/>
  <c r="AB53" i="22" s="1"/>
  <c r="AB54" i="22" s="1"/>
  <c r="AB55" i="22" s="1"/>
  <c r="AB56" i="22" s="1"/>
  <c r="AB57" i="22" s="1"/>
  <c r="AB58" i="22" s="1"/>
  <c r="AB59" i="22" s="1"/>
  <c r="AB60" i="22" s="1"/>
  <c r="AB61" i="22" s="1"/>
  <c r="AB62" i="22" s="1"/>
  <c r="AB63" i="22" s="1"/>
  <c r="AB64" i="22" s="1"/>
  <c r="AB65" i="22" s="1"/>
  <c r="AB66" i="22" s="1"/>
  <c r="AB67" i="22" s="1"/>
  <c r="AB68" i="22" s="1"/>
  <c r="AB69" i="22" s="1"/>
  <c r="AB70" i="22" s="1"/>
  <c r="AB71" i="22" s="1"/>
  <c r="AB72" i="22" s="1"/>
  <c r="AB73" i="22" s="1"/>
  <c r="AB74" i="22" s="1"/>
  <c r="AB75" i="22" s="1"/>
  <c r="AB76" i="22" s="1"/>
  <c r="AB77" i="22" s="1"/>
  <c r="AB78" i="22" s="1"/>
  <c r="AB79" i="22" s="1"/>
  <c r="AB80" i="22" s="1"/>
  <c r="AB81" i="22" s="1"/>
  <c r="AB82" i="22" s="1"/>
  <c r="AB83" i="22" s="1"/>
  <c r="AB84" i="22" s="1"/>
  <c r="AB85" i="22" s="1"/>
  <c r="AB86" i="22" s="1"/>
  <c r="AB87" i="22" s="1"/>
  <c r="AB88" i="22" s="1"/>
  <c r="AB89" i="22" s="1"/>
  <c r="AB90" i="22" s="1"/>
  <c r="AB91" i="22" s="1"/>
  <c r="AB92" i="22" s="1"/>
  <c r="AB93" i="22" s="1"/>
  <c r="AB94" i="22" s="1"/>
  <c r="AB95" i="22" s="1"/>
  <c r="AB96" i="22" s="1"/>
  <c r="AB97" i="22" s="1"/>
  <c r="AB98" i="22" s="1"/>
  <c r="AB99" i="22" s="1"/>
  <c r="AB100" i="22" s="1"/>
  <c r="AB101" i="22" s="1"/>
  <c r="AB102" i="22" s="1"/>
  <c r="AB103" i="22" s="1"/>
  <c r="AB104" i="22" s="1"/>
  <c r="AB105" i="22" s="1"/>
  <c r="AB106" i="22" s="1"/>
  <c r="AB107" i="22" s="1"/>
  <c r="AB108" i="22" s="1"/>
  <c r="AB109" i="22" s="1"/>
  <c r="AB110" i="22" s="1"/>
  <c r="AB111" i="22" s="1"/>
  <c r="AB112" i="22" s="1"/>
  <c r="AB113" i="22" s="1"/>
  <c r="AB114" i="22" s="1"/>
  <c r="AB115" i="22" s="1"/>
  <c r="AB116" i="22" s="1"/>
  <c r="AB117" i="22" s="1"/>
  <c r="AB118" i="22" s="1"/>
  <c r="AB119" i="22" s="1"/>
  <c r="AB120" i="22" s="1"/>
  <c r="AB121" i="22" s="1"/>
  <c r="AB122" i="22" s="1"/>
  <c r="AB123" i="22" s="1"/>
  <c r="CQ6" i="22"/>
  <c r="CQ7" i="22" s="1"/>
  <c r="CQ8" i="22" s="1"/>
  <c r="CQ9" i="22" s="1"/>
  <c r="CQ10" i="22" s="1"/>
  <c r="CQ11" i="22" s="1"/>
  <c r="CQ12" i="22" s="1"/>
  <c r="CQ13" i="22" s="1"/>
  <c r="CQ14" i="22" s="1"/>
  <c r="CQ15" i="22" s="1"/>
  <c r="CQ16" i="22" s="1"/>
  <c r="CQ17" i="22" s="1"/>
  <c r="CQ18" i="22" s="1"/>
  <c r="CQ19" i="22" s="1"/>
  <c r="CQ20" i="22" s="1"/>
  <c r="CQ21" i="22" s="1"/>
  <c r="CQ22" i="22" s="1"/>
  <c r="CQ23" i="22" s="1"/>
  <c r="CQ24" i="22" s="1"/>
  <c r="CQ25" i="22" s="1"/>
  <c r="CQ26" i="22" s="1"/>
  <c r="CQ27" i="22" s="1"/>
  <c r="CQ28" i="22" s="1"/>
  <c r="CQ29" i="22" s="1"/>
  <c r="CQ30" i="22" s="1"/>
  <c r="CQ31" i="22" s="1"/>
  <c r="CQ32" i="22" s="1"/>
  <c r="CQ33" i="22" s="1"/>
  <c r="CQ34" i="22" s="1"/>
  <c r="CQ35" i="22" s="1"/>
  <c r="CQ36" i="22" s="1"/>
  <c r="CQ37" i="22" s="1"/>
  <c r="CQ38" i="22" s="1"/>
  <c r="CQ39" i="22" s="1"/>
  <c r="CQ40" i="22" s="1"/>
  <c r="CQ41" i="22" s="1"/>
  <c r="CQ42" i="22" s="1"/>
  <c r="CQ43" i="22" s="1"/>
  <c r="CQ44" i="22" s="1"/>
  <c r="CQ45" i="22" s="1"/>
  <c r="CQ46" i="22" s="1"/>
  <c r="CQ47" i="22" s="1"/>
  <c r="CQ48" i="22" s="1"/>
  <c r="CQ49" i="22" s="1"/>
  <c r="CQ50" i="22" s="1"/>
  <c r="CQ51" i="22" s="1"/>
  <c r="CQ52" i="22" s="1"/>
  <c r="CQ53" i="22" s="1"/>
  <c r="CQ54" i="22" s="1"/>
  <c r="CQ55" i="22" s="1"/>
  <c r="CQ56" i="22" s="1"/>
  <c r="CQ57" i="22" s="1"/>
  <c r="CQ58" i="22" s="1"/>
  <c r="CQ59" i="22" s="1"/>
  <c r="CQ60" i="22" s="1"/>
  <c r="CQ61" i="22" s="1"/>
  <c r="CQ62" i="22" s="1"/>
  <c r="CQ63" i="22" s="1"/>
  <c r="CQ64" i="22" s="1"/>
  <c r="CQ65" i="22" s="1"/>
  <c r="CQ66" i="22" s="1"/>
  <c r="CQ67" i="22" s="1"/>
  <c r="CQ68" i="22" s="1"/>
  <c r="CQ69" i="22" s="1"/>
  <c r="CQ70" i="22" s="1"/>
  <c r="CQ71" i="22" s="1"/>
  <c r="CQ72" i="22" s="1"/>
  <c r="CQ73" i="22" s="1"/>
  <c r="CQ74" i="22" s="1"/>
  <c r="CQ75" i="22" s="1"/>
  <c r="CQ76" i="22" s="1"/>
  <c r="CQ77" i="22" s="1"/>
  <c r="CQ78" i="22" s="1"/>
  <c r="CQ79" i="22" s="1"/>
  <c r="CQ80" i="22" s="1"/>
  <c r="CQ81" i="22" s="1"/>
  <c r="CQ82" i="22" s="1"/>
  <c r="CQ83" i="22" s="1"/>
  <c r="CQ84" i="22" s="1"/>
  <c r="CQ85" i="22" s="1"/>
  <c r="CQ86" i="22" s="1"/>
  <c r="CQ87" i="22" s="1"/>
  <c r="CQ88" i="22" s="1"/>
  <c r="CQ89" i="22" s="1"/>
  <c r="CQ90" i="22" s="1"/>
  <c r="CQ91" i="22" s="1"/>
  <c r="CQ92" i="22" s="1"/>
  <c r="CQ93" i="22" s="1"/>
  <c r="CQ94" i="22" s="1"/>
  <c r="CQ95" i="22" s="1"/>
  <c r="CQ96" i="22" s="1"/>
  <c r="CQ97" i="22" s="1"/>
  <c r="CQ98" i="22" s="1"/>
  <c r="CQ99" i="22" s="1"/>
  <c r="CQ100" i="22" s="1"/>
  <c r="CQ101" i="22" s="1"/>
  <c r="CQ102" i="22" s="1"/>
  <c r="CQ103" i="22" s="1"/>
  <c r="CQ104" i="22" s="1"/>
  <c r="CQ105" i="22" s="1"/>
  <c r="CQ106" i="22" s="1"/>
  <c r="CQ107" i="22" s="1"/>
  <c r="CQ108" i="22" s="1"/>
  <c r="CQ109" i="22" s="1"/>
  <c r="CQ110" i="22" s="1"/>
  <c r="CQ111" i="22" s="1"/>
  <c r="CQ112" i="22" s="1"/>
  <c r="CQ113" i="22" s="1"/>
  <c r="CQ114" i="22" s="1"/>
  <c r="CQ115" i="22" s="1"/>
  <c r="CQ116" i="22" s="1"/>
  <c r="CQ117" i="22" s="1"/>
  <c r="CQ118" i="22" s="1"/>
  <c r="CQ119" i="22" s="1"/>
  <c r="CQ120" i="22" s="1"/>
  <c r="CQ121" i="22" s="1"/>
  <c r="CQ122" i="22" s="1"/>
  <c r="CQ123" i="22" s="1"/>
  <c r="V6" i="25"/>
  <c r="AK6" i="22"/>
  <c r="AK7" i="22" s="1"/>
  <c r="AK8" i="22" s="1"/>
  <c r="AK9" i="22" s="1"/>
  <c r="AK10" i="22" s="1"/>
  <c r="AK11" i="22" s="1"/>
  <c r="AK12" i="22" s="1"/>
  <c r="AK13" i="22" s="1"/>
  <c r="AK14" i="22" s="1"/>
  <c r="AK15" i="22" s="1"/>
  <c r="AK16" i="22" s="1"/>
  <c r="AK17" i="22" s="1"/>
  <c r="AK18" i="22" s="1"/>
  <c r="AK19" i="22" s="1"/>
  <c r="AK20" i="22" s="1"/>
  <c r="AK21" i="22" s="1"/>
  <c r="AK22" i="22" s="1"/>
  <c r="AK23" i="22" s="1"/>
  <c r="AK24" i="22" s="1"/>
  <c r="AK25" i="22" s="1"/>
  <c r="AK26" i="22" s="1"/>
  <c r="AK27" i="22" s="1"/>
  <c r="AK28" i="22" s="1"/>
  <c r="AK29" i="22" s="1"/>
  <c r="AK30" i="22" s="1"/>
  <c r="AK31" i="22" s="1"/>
  <c r="AK32" i="22" s="1"/>
  <c r="AK33" i="22" s="1"/>
  <c r="AK34" i="22" s="1"/>
  <c r="AK35" i="22" s="1"/>
  <c r="AK36" i="22" s="1"/>
  <c r="AK37" i="22" s="1"/>
  <c r="AK38" i="22" s="1"/>
  <c r="AK39" i="22" s="1"/>
  <c r="AK40" i="22" s="1"/>
  <c r="AK41" i="22" s="1"/>
  <c r="AK42" i="22" s="1"/>
  <c r="AK43" i="22" s="1"/>
  <c r="AK44" i="22" s="1"/>
  <c r="AK45" i="22" s="1"/>
  <c r="AK46" i="22" s="1"/>
  <c r="AK47" i="22" s="1"/>
  <c r="AK48" i="22" s="1"/>
  <c r="AK49" i="22" s="1"/>
  <c r="AK50" i="22" s="1"/>
  <c r="AK51" i="22" s="1"/>
  <c r="AK52" i="22" s="1"/>
  <c r="AK53" i="22" s="1"/>
  <c r="AK54" i="22" s="1"/>
  <c r="AK55" i="22" s="1"/>
  <c r="AK56" i="22" s="1"/>
  <c r="AK57" i="22" s="1"/>
  <c r="AK58" i="22" s="1"/>
  <c r="AK59" i="22" s="1"/>
  <c r="AK60" i="22" s="1"/>
  <c r="AK61" i="22" s="1"/>
  <c r="AK62" i="22" s="1"/>
  <c r="AK63" i="22" s="1"/>
  <c r="AK64" i="22" s="1"/>
  <c r="AK65" i="22" s="1"/>
  <c r="AK66" i="22" s="1"/>
  <c r="AK67" i="22" s="1"/>
  <c r="AK68" i="22" s="1"/>
  <c r="AK69" i="22" s="1"/>
  <c r="AK70" i="22" s="1"/>
  <c r="AK71" i="22" s="1"/>
  <c r="AK72" i="22" s="1"/>
  <c r="AK73" i="22" s="1"/>
  <c r="AK74" i="22" s="1"/>
  <c r="AK75" i="22" s="1"/>
  <c r="AK76" i="22" s="1"/>
  <c r="AK77" i="22" s="1"/>
  <c r="AK78" i="22" s="1"/>
  <c r="AK79" i="22" s="1"/>
  <c r="AK80" i="22" s="1"/>
  <c r="AK81" i="22" s="1"/>
  <c r="AK82" i="22" s="1"/>
  <c r="AK83" i="22" s="1"/>
  <c r="AK84" i="22" s="1"/>
  <c r="AK85" i="22" s="1"/>
  <c r="AK86" i="22" s="1"/>
  <c r="AK87" i="22" s="1"/>
  <c r="AK88" i="22" s="1"/>
  <c r="AK89" i="22" s="1"/>
  <c r="AK90" i="22" s="1"/>
  <c r="AK91" i="22" s="1"/>
  <c r="AK92" i="22" s="1"/>
  <c r="AK93" i="22" s="1"/>
  <c r="AK94" i="22" s="1"/>
  <c r="AK95" i="22" s="1"/>
  <c r="AK96" i="22" s="1"/>
  <c r="AK97" i="22" s="1"/>
  <c r="AK98" i="22" s="1"/>
  <c r="AK99" i="22" s="1"/>
  <c r="AK100" i="22" s="1"/>
  <c r="AK101" i="22" s="1"/>
  <c r="AK102" i="22" s="1"/>
  <c r="AK103" i="22" s="1"/>
  <c r="AK104" i="22" s="1"/>
  <c r="AK105" i="22" s="1"/>
  <c r="AK106" i="22" s="1"/>
  <c r="AK107" i="22" s="1"/>
  <c r="AK108" i="22" s="1"/>
  <c r="AK109" i="22" s="1"/>
  <c r="AK110" i="22" s="1"/>
  <c r="AK111" i="22" s="1"/>
  <c r="AK112" i="22" s="1"/>
  <c r="AK113" i="22" s="1"/>
  <c r="AK114" i="22" s="1"/>
  <c r="AK115" i="22" s="1"/>
  <c r="AK116" i="22" s="1"/>
  <c r="AK117" i="22" s="1"/>
  <c r="AK118" i="22" s="1"/>
  <c r="AK119" i="22" s="1"/>
  <c r="AK120" i="22" s="1"/>
  <c r="AK121" i="22" s="1"/>
  <c r="AK122" i="22" s="1"/>
  <c r="AK123" i="22" s="1"/>
  <c r="J6" i="25"/>
  <c r="CW6" i="22"/>
  <c r="CW7" i="22" s="1"/>
  <c r="CW8" i="22" s="1"/>
  <c r="CW9" i="22" s="1"/>
  <c r="CW10" i="22" s="1"/>
  <c r="CW11" i="22" s="1"/>
  <c r="CW12" i="22" s="1"/>
  <c r="CW13" i="22" s="1"/>
  <c r="CW14" i="22" s="1"/>
  <c r="CW15" i="22" s="1"/>
  <c r="CW16" i="22" s="1"/>
  <c r="CW17" i="22" s="1"/>
  <c r="CW18" i="22" s="1"/>
  <c r="CW19" i="22" s="1"/>
  <c r="CW20" i="22" s="1"/>
  <c r="CW21" i="22" s="1"/>
  <c r="CW22" i="22" s="1"/>
  <c r="CW23" i="22" s="1"/>
  <c r="CW24" i="22" s="1"/>
  <c r="CW25" i="22" s="1"/>
  <c r="CW26" i="22" s="1"/>
  <c r="CW27" i="22" s="1"/>
  <c r="CW28" i="22" s="1"/>
  <c r="CW29" i="22" s="1"/>
  <c r="CW30" i="22" s="1"/>
  <c r="CW31" i="22" s="1"/>
  <c r="CW32" i="22" s="1"/>
  <c r="CW33" i="22" s="1"/>
  <c r="CW34" i="22" s="1"/>
  <c r="CW35" i="22" s="1"/>
  <c r="CW36" i="22" s="1"/>
  <c r="CW37" i="22" s="1"/>
  <c r="CW38" i="22" s="1"/>
  <c r="CW39" i="22" s="1"/>
  <c r="CW40" i="22" s="1"/>
  <c r="CW41" i="22" s="1"/>
  <c r="CW42" i="22" s="1"/>
  <c r="CW43" i="22" s="1"/>
  <c r="CW44" i="22" s="1"/>
  <c r="CW45" i="22" s="1"/>
  <c r="CW46" i="22" s="1"/>
  <c r="CW47" i="22" s="1"/>
  <c r="CW48" i="22" s="1"/>
  <c r="CW49" i="22" s="1"/>
  <c r="CW50" i="22" s="1"/>
  <c r="CW51" i="22" s="1"/>
  <c r="CW52" i="22" s="1"/>
  <c r="CW53" i="22" s="1"/>
  <c r="CW54" i="22" s="1"/>
  <c r="CW55" i="22" s="1"/>
  <c r="CW56" i="22" s="1"/>
  <c r="CW57" i="22" s="1"/>
  <c r="CW58" i="22" s="1"/>
  <c r="CW59" i="22" s="1"/>
  <c r="CW60" i="22" s="1"/>
  <c r="CW61" i="22" s="1"/>
  <c r="CW62" i="22" s="1"/>
  <c r="CW63" i="22" s="1"/>
  <c r="CW64" i="22" s="1"/>
  <c r="CW65" i="22" s="1"/>
  <c r="CW66" i="22" s="1"/>
  <c r="CW67" i="22" s="1"/>
  <c r="CW68" i="22" s="1"/>
  <c r="CW69" i="22" s="1"/>
  <c r="CW70" i="22" s="1"/>
  <c r="CW71" i="22" s="1"/>
  <c r="CW72" i="22" s="1"/>
  <c r="CW73" i="22" s="1"/>
  <c r="CW74" i="22" s="1"/>
  <c r="CW75" i="22" s="1"/>
  <c r="CW76" i="22" s="1"/>
  <c r="CW77" i="22" s="1"/>
  <c r="CW78" i="22" s="1"/>
  <c r="CW79" i="22" s="1"/>
  <c r="CW80" i="22" s="1"/>
  <c r="CW81" i="22" s="1"/>
  <c r="CW82" i="22" s="1"/>
  <c r="CW83" i="22" s="1"/>
  <c r="CW84" i="22" s="1"/>
  <c r="CW85" i="22" s="1"/>
  <c r="CW86" i="22" s="1"/>
  <c r="CW87" i="22" s="1"/>
  <c r="CW88" i="22" s="1"/>
  <c r="CW89" i="22" s="1"/>
  <c r="CW90" i="22" s="1"/>
  <c r="CW91" i="22" s="1"/>
  <c r="CW92" i="22" s="1"/>
  <c r="CW93" i="22" s="1"/>
  <c r="CW94" i="22" s="1"/>
  <c r="CW95" i="22" s="1"/>
  <c r="CW96" i="22" s="1"/>
  <c r="CW97" i="22" s="1"/>
  <c r="CW98" i="22" s="1"/>
  <c r="CW99" i="22" s="1"/>
  <c r="CW100" i="22" s="1"/>
  <c r="CW101" i="22" s="1"/>
  <c r="CW102" i="22" s="1"/>
  <c r="CW103" i="22" s="1"/>
  <c r="CW104" i="22" s="1"/>
  <c r="CW105" i="22" s="1"/>
  <c r="CW106" i="22" s="1"/>
  <c r="CW107" i="22" s="1"/>
  <c r="CW108" i="22" s="1"/>
  <c r="CW109" i="22" s="1"/>
  <c r="CW110" i="22" s="1"/>
  <c r="CW111" i="22" s="1"/>
  <c r="CW112" i="22" s="1"/>
  <c r="CW113" i="22" s="1"/>
  <c r="CW114" i="22" s="1"/>
  <c r="CW115" i="22" s="1"/>
  <c r="CW116" i="22" s="1"/>
  <c r="CW117" i="22" s="1"/>
  <c r="CW118" i="22" s="1"/>
  <c r="CW119" i="22" s="1"/>
  <c r="CW120" i="22" s="1"/>
  <c r="CW121" i="22" s="1"/>
  <c r="CW122" i="22" s="1"/>
  <c r="CW123" i="22" s="1"/>
  <c r="BI6" i="22"/>
  <c r="BI7" i="22" s="1"/>
  <c r="BI8" i="22" s="1"/>
  <c r="BI9" i="22" s="1"/>
  <c r="BI10" i="22" s="1"/>
  <c r="BI11" i="22" s="1"/>
  <c r="BI12" i="22" s="1"/>
  <c r="BI13" i="22" s="1"/>
  <c r="BI14" i="22" s="1"/>
  <c r="BI15" i="22" s="1"/>
  <c r="BI16" i="22" s="1"/>
  <c r="BI17" i="22" s="1"/>
  <c r="BI18" i="22" s="1"/>
  <c r="BI19" i="22" s="1"/>
  <c r="BI20" i="22" s="1"/>
  <c r="BI21" i="22" s="1"/>
  <c r="BI22" i="22" s="1"/>
  <c r="BI23" i="22" s="1"/>
  <c r="BI24" i="22" s="1"/>
  <c r="BI25" i="22" s="1"/>
  <c r="BI26" i="22" s="1"/>
  <c r="BI27" i="22" s="1"/>
  <c r="BI28" i="22" s="1"/>
  <c r="BI29" i="22" s="1"/>
  <c r="BI30" i="22" s="1"/>
  <c r="BI31" i="22" s="1"/>
  <c r="BI32" i="22" s="1"/>
  <c r="BI33" i="22" s="1"/>
  <c r="BI34" i="22" s="1"/>
  <c r="BI35" i="22" s="1"/>
  <c r="BI36" i="22" s="1"/>
  <c r="BI37" i="22" s="1"/>
  <c r="BI38" i="22" s="1"/>
  <c r="BI39" i="22" s="1"/>
  <c r="BI40" i="22" s="1"/>
  <c r="BI41" i="22" s="1"/>
  <c r="BI42" i="22" s="1"/>
  <c r="BI43" i="22" s="1"/>
  <c r="BI44" i="22" s="1"/>
  <c r="BI45" i="22" s="1"/>
  <c r="BI46" i="22" s="1"/>
  <c r="BI47" i="22" s="1"/>
  <c r="BI48" i="22" s="1"/>
  <c r="BI49" i="22" s="1"/>
  <c r="BI50" i="22" s="1"/>
  <c r="BI51" i="22" s="1"/>
  <c r="BI52" i="22" s="1"/>
  <c r="BI53" i="22" s="1"/>
  <c r="BI54" i="22" s="1"/>
  <c r="BI55" i="22" s="1"/>
  <c r="BI56" i="22" s="1"/>
  <c r="BI57" i="22" s="1"/>
  <c r="BI58" i="22" s="1"/>
  <c r="BI59" i="22" s="1"/>
  <c r="BI60" i="22" s="1"/>
  <c r="BI61" i="22" s="1"/>
  <c r="BI62" i="22" s="1"/>
  <c r="BI63" i="22" s="1"/>
  <c r="BI64" i="22" s="1"/>
  <c r="BI65" i="22" s="1"/>
  <c r="BI66" i="22" s="1"/>
  <c r="BI67" i="22" s="1"/>
  <c r="BI68" i="22" s="1"/>
  <c r="BI69" i="22" s="1"/>
  <c r="BI70" i="22" s="1"/>
  <c r="BI71" i="22" s="1"/>
  <c r="BI72" i="22" s="1"/>
  <c r="BI73" i="22" s="1"/>
  <c r="BI74" i="22" s="1"/>
  <c r="BI75" i="22" s="1"/>
  <c r="BI76" i="22" s="1"/>
  <c r="BI77" i="22" s="1"/>
  <c r="BI78" i="22" s="1"/>
  <c r="BI79" i="22" s="1"/>
  <c r="BI80" i="22" s="1"/>
  <c r="BI81" i="22" s="1"/>
  <c r="BI82" i="22" s="1"/>
  <c r="BI83" i="22" s="1"/>
  <c r="BI84" i="22" s="1"/>
  <c r="BI85" i="22" s="1"/>
  <c r="BI86" i="22" s="1"/>
  <c r="BI87" i="22" s="1"/>
  <c r="BI88" i="22" s="1"/>
  <c r="BI89" i="22" s="1"/>
  <c r="BI90" i="22" s="1"/>
  <c r="BI91" i="22" s="1"/>
  <c r="BI92" i="22" s="1"/>
  <c r="BI93" i="22" s="1"/>
  <c r="BI94" i="22" s="1"/>
  <c r="BI95" i="22" s="1"/>
  <c r="BI96" i="22" s="1"/>
  <c r="BI97" i="22" s="1"/>
  <c r="BI98" i="22" s="1"/>
  <c r="BI99" i="22" s="1"/>
  <c r="BI100" i="22" s="1"/>
  <c r="BI101" i="22" s="1"/>
  <c r="BI102" i="22" s="1"/>
  <c r="BI103" i="22" s="1"/>
  <c r="BI104" i="22" s="1"/>
  <c r="BI105" i="22" s="1"/>
  <c r="BI106" i="22" s="1"/>
  <c r="BI107" i="22" s="1"/>
  <c r="BI108" i="22" s="1"/>
  <c r="BI109" i="22" s="1"/>
  <c r="BI110" i="22" s="1"/>
  <c r="BI111" i="22" s="1"/>
  <c r="BI112" i="22" s="1"/>
  <c r="BI113" i="22" s="1"/>
  <c r="BI114" i="22" s="1"/>
  <c r="BI115" i="22" s="1"/>
  <c r="BI116" i="22" s="1"/>
  <c r="BI117" i="22" s="1"/>
  <c r="BI118" i="22" s="1"/>
  <c r="BI119" i="22" s="1"/>
  <c r="BI120" i="22" s="1"/>
  <c r="BI121" i="22" s="1"/>
  <c r="BI122" i="22" s="1"/>
  <c r="BI123" i="22" s="1"/>
  <c r="T6" i="22"/>
  <c r="T7" i="22" s="1"/>
  <c r="T8" i="22" s="1"/>
  <c r="T9" i="22" s="1"/>
  <c r="T10" i="22" s="1"/>
  <c r="T11" i="22" s="1"/>
  <c r="T12" i="22" s="1"/>
  <c r="T13" i="22" s="1"/>
  <c r="T14" i="22" s="1"/>
  <c r="T15" i="22" s="1"/>
  <c r="T16" i="22" s="1"/>
  <c r="T17" i="22" s="1"/>
  <c r="T18" i="22" s="1"/>
  <c r="T19" i="22" s="1"/>
  <c r="T20" i="22" s="1"/>
  <c r="T21" i="22" s="1"/>
  <c r="T22" i="22" s="1"/>
  <c r="T23" i="22" s="1"/>
  <c r="T24" i="22" s="1"/>
  <c r="T25" i="22" s="1"/>
  <c r="T26" i="22" s="1"/>
  <c r="T27" i="22" s="1"/>
  <c r="T28" i="22" s="1"/>
  <c r="T29" i="22" s="1"/>
  <c r="T30" i="22" s="1"/>
  <c r="T31" i="22" s="1"/>
  <c r="T32" i="22" s="1"/>
  <c r="T33" i="22" s="1"/>
  <c r="T34" i="22" s="1"/>
  <c r="T35" i="22" s="1"/>
  <c r="T36" i="22" s="1"/>
  <c r="T37" i="22" s="1"/>
  <c r="T38" i="22" s="1"/>
  <c r="T39" i="22" s="1"/>
  <c r="T40" i="22" s="1"/>
  <c r="T41" i="22" s="1"/>
  <c r="T42" i="22" s="1"/>
  <c r="T43" i="22" s="1"/>
  <c r="T44" i="22" s="1"/>
  <c r="T45" i="22" s="1"/>
  <c r="T46" i="22" s="1"/>
  <c r="T47" i="22" s="1"/>
  <c r="T48" i="22" s="1"/>
  <c r="T49" i="22" s="1"/>
  <c r="T50" i="22" s="1"/>
  <c r="T51" i="22" s="1"/>
  <c r="T52" i="22" s="1"/>
  <c r="T53" i="22" s="1"/>
  <c r="T54" i="22" s="1"/>
  <c r="T55" i="22" s="1"/>
  <c r="T56" i="22" s="1"/>
  <c r="T57" i="22" s="1"/>
  <c r="T58" i="22" s="1"/>
  <c r="T59" i="22" s="1"/>
  <c r="T60" i="22" s="1"/>
  <c r="T61" i="22" s="1"/>
  <c r="T62" i="22" s="1"/>
  <c r="T63" i="22" s="1"/>
  <c r="T64" i="22" s="1"/>
  <c r="T65" i="22" s="1"/>
  <c r="T66" i="22" s="1"/>
  <c r="T67" i="22" s="1"/>
  <c r="T68" i="22" s="1"/>
  <c r="T69" i="22" s="1"/>
  <c r="T70" i="22" s="1"/>
  <c r="T71" i="22" s="1"/>
  <c r="T72" i="22" s="1"/>
  <c r="T73" i="22" s="1"/>
  <c r="T74" i="22" s="1"/>
  <c r="T75" i="22" s="1"/>
  <c r="T76" i="22" s="1"/>
  <c r="T77" i="22" s="1"/>
  <c r="T78" i="22" s="1"/>
  <c r="T79" i="22" s="1"/>
  <c r="T80" i="22" s="1"/>
  <c r="T81" i="22" s="1"/>
  <c r="T82" i="22" s="1"/>
  <c r="T83" i="22" s="1"/>
  <c r="T84" i="22" s="1"/>
  <c r="T85" i="22" s="1"/>
  <c r="T86" i="22" s="1"/>
  <c r="T87" i="22" s="1"/>
  <c r="T88" i="22" s="1"/>
  <c r="T89" i="22" s="1"/>
  <c r="T90" i="22" s="1"/>
  <c r="T91" i="22" s="1"/>
  <c r="T92" i="22" s="1"/>
  <c r="T93" i="22" s="1"/>
  <c r="T94" i="22" s="1"/>
  <c r="T95" i="22" s="1"/>
  <c r="T96" i="22" s="1"/>
  <c r="T97" i="22" s="1"/>
  <c r="T98" i="22" s="1"/>
  <c r="T99" i="22" s="1"/>
  <c r="T100" i="22" s="1"/>
  <c r="T101" i="22" s="1"/>
  <c r="T102" i="22" s="1"/>
  <c r="T103" i="22" s="1"/>
  <c r="T104" i="22" s="1"/>
  <c r="T105" i="22" s="1"/>
  <c r="T106" i="22" s="1"/>
  <c r="T107" i="22" s="1"/>
  <c r="T108" i="22" s="1"/>
  <c r="T109" i="22" s="1"/>
  <c r="T110" i="22" s="1"/>
  <c r="T111" i="22" s="1"/>
  <c r="T112" i="22" s="1"/>
  <c r="T113" i="22" s="1"/>
  <c r="T114" i="22" s="1"/>
  <c r="T115" i="22" s="1"/>
  <c r="T116" i="22" s="1"/>
  <c r="T117" i="22" s="1"/>
  <c r="T118" i="22" s="1"/>
  <c r="T119" i="22" s="1"/>
  <c r="T120" i="22" s="1"/>
  <c r="T121" i="22" s="1"/>
  <c r="T122" i="22" s="1"/>
  <c r="T123" i="22" s="1"/>
  <c r="CB6" i="22"/>
  <c r="CB7" i="22" s="1"/>
  <c r="CB8" i="22" s="1"/>
  <c r="CB9" i="22" s="1"/>
  <c r="CB10" i="22" s="1"/>
  <c r="CB11" i="22" s="1"/>
  <c r="CB12" i="22" s="1"/>
  <c r="CB13" i="22" s="1"/>
  <c r="CB14" i="22" s="1"/>
  <c r="CB15" i="22" s="1"/>
  <c r="CB16" i="22" s="1"/>
  <c r="CB17" i="22" s="1"/>
  <c r="CB18" i="22" s="1"/>
  <c r="CB19" i="22" s="1"/>
  <c r="CB20" i="22" s="1"/>
  <c r="CB21" i="22" s="1"/>
  <c r="CB22" i="22" s="1"/>
  <c r="CB23" i="22" s="1"/>
  <c r="CB24" i="22" s="1"/>
  <c r="CB25" i="22" s="1"/>
  <c r="CB26" i="22" s="1"/>
  <c r="CB27" i="22" s="1"/>
  <c r="CB28" i="22" s="1"/>
  <c r="CB29" i="22" s="1"/>
  <c r="CB30" i="22" s="1"/>
  <c r="CB31" i="22" s="1"/>
  <c r="CB32" i="22" s="1"/>
  <c r="CB33" i="22" s="1"/>
  <c r="CB34" i="22" s="1"/>
  <c r="CB35" i="22" s="1"/>
  <c r="CB36" i="22" s="1"/>
  <c r="CB37" i="22" s="1"/>
  <c r="CB38" i="22" s="1"/>
  <c r="CB39" i="22" s="1"/>
  <c r="CB40" i="22" s="1"/>
  <c r="CB41" i="22" s="1"/>
  <c r="CB42" i="22" s="1"/>
  <c r="CB43" i="22" s="1"/>
  <c r="CB44" i="22" s="1"/>
  <c r="CB45" i="22" s="1"/>
  <c r="CB46" i="22" s="1"/>
  <c r="CB47" i="22" s="1"/>
  <c r="CB48" i="22" s="1"/>
  <c r="CB49" i="22" s="1"/>
  <c r="CB50" i="22" s="1"/>
  <c r="CB51" i="22" s="1"/>
  <c r="CB52" i="22" s="1"/>
  <c r="CB53" i="22" s="1"/>
  <c r="CB54" i="22" s="1"/>
  <c r="CB55" i="22" s="1"/>
  <c r="CB56" i="22" s="1"/>
  <c r="CB57" i="22" s="1"/>
  <c r="CB58" i="22" s="1"/>
  <c r="CB59" i="22" s="1"/>
  <c r="CB60" i="22" s="1"/>
  <c r="CB61" i="22" s="1"/>
  <c r="CB62" i="22" s="1"/>
  <c r="CB63" i="22" s="1"/>
  <c r="CB64" i="22" s="1"/>
  <c r="CB65" i="22" s="1"/>
  <c r="CB66" i="22" s="1"/>
  <c r="CB67" i="22" s="1"/>
  <c r="CB68" i="22" s="1"/>
  <c r="CB69" i="22" s="1"/>
  <c r="CB70" i="22" s="1"/>
  <c r="CB71" i="22" s="1"/>
  <c r="CB72" i="22" s="1"/>
  <c r="CB73" i="22" s="1"/>
  <c r="CB74" i="22" s="1"/>
  <c r="CB75" i="22" s="1"/>
  <c r="CB76" i="22" s="1"/>
  <c r="CB77" i="22" s="1"/>
  <c r="CB78" i="22" s="1"/>
  <c r="CB79" i="22" s="1"/>
  <c r="CB80" i="22" s="1"/>
  <c r="CB81" i="22" s="1"/>
  <c r="CB82" i="22" s="1"/>
  <c r="CB83" i="22" s="1"/>
  <c r="CB84" i="22" s="1"/>
  <c r="CB85" i="22" s="1"/>
  <c r="CB86" i="22" s="1"/>
  <c r="CB87" i="22" s="1"/>
  <c r="CB88" i="22" s="1"/>
  <c r="CB89" i="22" s="1"/>
  <c r="CB90" i="22" s="1"/>
  <c r="CB91" i="22" s="1"/>
  <c r="CB92" i="22" s="1"/>
  <c r="CB93" i="22" s="1"/>
  <c r="CB94" i="22" s="1"/>
  <c r="CB95" i="22" s="1"/>
  <c r="CB96" i="22" s="1"/>
  <c r="CB97" i="22" s="1"/>
  <c r="CB98" i="22" s="1"/>
  <c r="CB99" i="22" s="1"/>
  <c r="CB100" i="22" s="1"/>
  <c r="CB101" i="22" s="1"/>
  <c r="CB102" i="22" s="1"/>
  <c r="CB103" i="22" s="1"/>
  <c r="CB104" i="22" s="1"/>
  <c r="CB105" i="22" s="1"/>
  <c r="CB106" i="22" s="1"/>
  <c r="CB107" i="22" s="1"/>
  <c r="CB108" i="22" s="1"/>
  <c r="CB109" i="22" s="1"/>
  <c r="CB110" i="22" s="1"/>
  <c r="CB111" i="22" s="1"/>
  <c r="CB112" i="22" s="1"/>
  <c r="CB113" i="22" s="1"/>
  <c r="CB114" i="22" s="1"/>
  <c r="CB115" i="22" s="1"/>
  <c r="CB116" i="22" s="1"/>
  <c r="CB117" i="22" s="1"/>
  <c r="CB118" i="22" s="1"/>
  <c r="CB119" i="22" s="1"/>
  <c r="CB120" i="22" s="1"/>
  <c r="CB121" i="22" s="1"/>
  <c r="CB122" i="22" s="1"/>
  <c r="CB123" i="22" s="1"/>
  <c r="BJ6" i="22"/>
  <c r="BJ7" i="22" s="1"/>
  <c r="BJ8" i="22" s="1"/>
  <c r="BJ9" i="22" s="1"/>
  <c r="BJ10" i="22" s="1"/>
  <c r="BJ11" i="22" s="1"/>
  <c r="BJ12" i="22" s="1"/>
  <c r="BJ13" i="22" s="1"/>
  <c r="BJ14" i="22" s="1"/>
  <c r="BJ15" i="22" s="1"/>
  <c r="BJ16" i="22" s="1"/>
  <c r="BJ17" i="22" s="1"/>
  <c r="BJ18" i="22" s="1"/>
  <c r="BJ19" i="22" s="1"/>
  <c r="BJ20" i="22" s="1"/>
  <c r="BJ21" i="22" s="1"/>
  <c r="BJ22" i="22" s="1"/>
  <c r="BJ23" i="22" s="1"/>
  <c r="BJ24" i="22" s="1"/>
  <c r="BJ25" i="22" s="1"/>
  <c r="BJ26" i="22" s="1"/>
  <c r="BJ27" i="22" s="1"/>
  <c r="BJ28" i="22" s="1"/>
  <c r="BJ29" i="22" s="1"/>
  <c r="BJ30" i="22" s="1"/>
  <c r="BJ31" i="22" s="1"/>
  <c r="BJ32" i="22" s="1"/>
  <c r="BJ33" i="22" s="1"/>
  <c r="BJ34" i="22" s="1"/>
  <c r="BJ35" i="22" s="1"/>
  <c r="BJ36" i="22" s="1"/>
  <c r="BJ37" i="22" s="1"/>
  <c r="BJ38" i="22" s="1"/>
  <c r="BJ39" i="22" s="1"/>
  <c r="BJ40" i="22" s="1"/>
  <c r="BJ41" i="22" s="1"/>
  <c r="BJ42" i="22" s="1"/>
  <c r="BJ43" i="22" s="1"/>
  <c r="BJ44" i="22" s="1"/>
  <c r="BJ45" i="22" s="1"/>
  <c r="BJ46" i="22" s="1"/>
  <c r="BJ47" i="22" s="1"/>
  <c r="BJ48" i="22" s="1"/>
  <c r="BJ49" i="22" s="1"/>
  <c r="BJ50" i="22" s="1"/>
  <c r="BJ51" i="22" s="1"/>
  <c r="BJ52" i="22" s="1"/>
  <c r="BJ53" i="22" s="1"/>
  <c r="BJ54" i="22" s="1"/>
  <c r="BJ55" i="22" s="1"/>
  <c r="BJ56" i="22" s="1"/>
  <c r="BJ57" i="22" s="1"/>
  <c r="BJ58" i="22" s="1"/>
  <c r="BJ59" i="22" s="1"/>
  <c r="BJ60" i="22" s="1"/>
  <c r="BJ61" i="22" s="1"/>
  <c r="BJ62" i="22" s="1"/>
  <c r="BJ63" i="22" s="1"/>
  <c r="BJ64" i="22" s="1"/>
  <c r="BJ65" i="22" s="1"/>
  <c r="BJ66" i="22" s="1"/>
  <c r="BJ67" i="22" s="1"/>
  <c r="BJ68" i="22" s="1"/>
  <c r="BJ69" i="22" s="1"/>
  <c r="BJ70" i="22" s="1"/>
  <c r="BJ71" i="22" s="1"/>
  <c r="BJ72" i="22" s="1"/>
  <c r="BJ73" i="22" s="1"/>
  <c r="BJ74" i="22" s="1"/>
  <c r="BJ75" i="22" s="1"/>
  <c r="BJ76" i="22" s="1"/>
  <c r="BJ77" i="22" s="1"/>
  <c r="BJ78" i="22" s="1"/>
  <c r="BJ79" i="22" s="1"/>
  <c r="BJ80" i="22" s="1"/>
  <c r="BJ81" i="22" s="1"/>
  <c r="BJ82" i="22" s="1"/>
  <c r="BJ83" i="22" s="1"/>
  <c r="BJ84" i="22" s="1"/>
  <c r="BJ85" i="22" s="1"/>
  <c r="BJ86" i="22" s="1"/>
  <c r="BJ87" i="22" s="1"/>
  <c r="BJ88" i="22" s="1"/>
  <c r="BJ89" i="22" s="1"/>
  <c r="BJ90" i="22" s="1"/>
  <c r="BJ91" i="22" s="1"/>
  <c r="BJ92" i="22" s="1"/>
  <c r="BJ93" i="22" s="1"/>
  <c r="BJ94" i="22" s="1"/>
  <c r="BJ95" i="22" s="1"/>
  <c r="BJ96" i="22" s="1"/>
  <c r="BJ97" i="22" s="1"/>
  <c r="BJ98" i="22" s="1"/>
  <c r="BJ99" i="22" s="1"/>
  <c r="BJ100" i="22" s="1"/>
  <c r="BJ101" i="22" s="1"/>
  <c r="BJ102" i="22" s="1"/>
  <c r="BJ103" i="22" s="1"/>
  <c r="BJ104" i="22" s="1"/>
  <c r="BJ105" i="22" s="1"/>
  <c r="BJ106" i="22" s="1"/>
  <c r="BJ107" i="22" s="1"/>
  <c r="BJ108" i="22" s="1"/>
  <c r="BJ109" i="22" s="1"/>
  <c r="BJ110" i="22" s="1"/>
  <c r="BJ111" i="22" s="1"/>
  <c r="BJ112" i="22" s="1"/>
  <c r="BJ113" i="22" s="1"/>
  <c r="BJ114" i="22" s="1"/>
  <c r="BJ115" i="22" s="1"/>
  <c r="BJ116" i="22" s="1"/>
  <c r="BJ117" i="22" s="1"/>
  <c r="BJ118" i="22" s="1"/>
  <c r="BJ119" i="22" s="1"/>
  <c r="BJ120" i="22" s="1"/>
  <c r="BJ121" i="22" s="1"/>
  <c r="BJ122" i="22" s="1"/>
  <c r="BJ123" i="22" s="1"/>
  <c r="BK6" i="22"/>
  <c r="BK7" i="22" s="1"/>
  <c r="BK8" i="22" s="1"/>
  <c r="BK9" i="22" s="1"/>
  <c r="BK10" i="22" s="1"/>
  <c r="BK11" i="22" s="1"/>
  <c r="BK12" i="22" s="1"/>
  <c r="BK13" i="22" s="1"/>
  <c r="BK14" i="22" s="1"/>
  <c r="BK15" i="22" s="1"/>
  <c r="BK16" i="22" s="1"/>
  <c r="BK17" i="22" s="1"/>
  <c r="BK18" i="22" s="1"/>
  <c r="BK19" i="22" s="1"/>
  <c r="BK20" i="22" s="1"/>
  <c r="BK21" i="22" s="1"/>
  <c r="BK22" i="22" s="1"/>
  <c r="BK23" i="22" s="1"/>
  <c r="BK24" i="22" s="1"/>
  <c r="BK25" i="22" s="1"/>
  <c r="BK26" i="22" s="1"/>
  <c r="BK27" i="22" s="1"/>
  <c r="BK28" i="22" s="1"/>
  <c r="BK29" i="22" s="1"/>
  <c r="BK30" i="22" s="1"/>
  <c r="BK31" i="22" s="1"/>
  <c r="BK32" i="22" s="1"/>
  <c r="BK33" i="22" s="1"/>
  <c r="BK34" i="22" s="1"/>
  <c r="BK35" i="22" s="1"/>
  <c r="BK36" i="22" s="1"/>
  <c r="BK37" i="22" s="1"/>
  <c r="BK38" i="22" s="1"/>
  <c r="BK39" i="22" s="1"/>
  <c r="BK40" i="22" s="1"/>
  <c r="BK41" i="22" s="1"/>
  <c r="BK42" i="22" s="1"/>
  <c r="BK43" i="22" s="1"/>
  <c r="BK44" i="22" s="1"/>
  <c r="BK45" i="22" s="1"/>
  <c r="BK46" i="22" s="1"/>
  <c r="BK47" i="22" s="1"/>
  <c r="BK48" i="22" s="1"/>
  <c r="BK49" i="22" s="1"/>
  <c r="BK50" i="22" s="1"/>
  <c r="BK51" i="22" s="1"/>
  <c r="BK52" i="22" s="1"/>
  <c r="BK53" i="22" s="1"/>
  <c r="BK54" i="22" s="1"/>
  <c r="BK55" i="22" s="1"/>
  <c r="BK56" i="22" s="1"/>
  <c r="BK57" i="22" s="1"/>
  <c r="BK58" i="22" s="1"/>
  <c r="BK59" i="22" s="1"/>
  <c r="BK60" i="22" s="1"/>
  <c r="BK61" i="22" s="1"/>
  <c r="BK62" i="22" s="1"/>
  <c r="BK63" i="22" s="1"/>
  <c r="BK64" i="22" s="1"/>
  <c r="BK65" i="22" s="1"/>
  <c r="BK66" i="22" s="1"/>
  <c r="BK67" i="22" s="1"/>
  <c r="BK68" i="22" s="1"/>
  <c r="BK69" i="22" s="1"/>
  <c r="BK70" i="22" s="1"/>
  <c r="BK71" i="22" s="1"/>
  <c r="BK72" i="22" s="1"/>
  <c r="BK73" i="22" s="1"/>
  <c r="BK74" i="22" s="1"/>
  <c r="BK75" i="22" s="1"/>
  <c r="BK76" i="22" s="1"/>
  <c r="BK77" i="22" s="1"/>
  <c r="BK78" i="22" s="1"/>
  <c r="BK79" i="22" s="1"/>
  <c r="BK80" i="22" s="1"/>
  <c r="BK81" i="22" s="1"/>
  <c r="BK82" i="22" s="1"/>
  <c r="BK83" i="22" s="1"/>
  <c r="BK84" i="22" s="1"/>
  <c r="BK85" i="22" s="1"/>
  <c r="BK86" i="22" s="1"/>
  <c r="BK87" i="22" s="1"/>
  <c r="BK88" i="22" s="1"/>
  <c r="BK89" i="22" s="1"/>
  <c r="BK90" i="22" s="1"/>
  <c r="BK91" i="22" s="1"/>
  <c r="BK92" i="22" s="1"/>
  <c r="BK93" i="22" s="1"/>
  <c r="BK94" i="22" s="1"/>
  <c r="BK95" i="22" s="1"/>
  <c r="BK96" i="22" s="1"/>
  <c r="BK97" i="22" s="1"/>
  <c r="BK98" i="22" s="1"/>
  <c r="BK99" i="22" s="1"/>
  <c r="BK100" i="22" s="1"/>
  <c r="BK101" i="22" s="1"/>
  <c r="BK102" i="22" s="1"/>
  <c r="BK103" i="22" s="1"/>
  <c r="BK104" i="22" s="1"/>
  <c r="BK105" i="22" s="1"/>
  <c r="BK106" i="22" s="1"/>
  <c r="BK107" i="22" s="1"/>
  <c r="BK108" i="22" s="1"/>
  <c r="BK109" i="22" s="1"/>
  <c r="BK110" i="22" s="1"/>
  <c r="BK111" i="22" s="1"/>
  <c r="BK112" i="22" s="1"/>
  <c r="BK113" i="22" s="1"/>
  <c r="BK114" i="22" s="1"/>
  <c r="BK115" i="22" s="1"/>
  <c r="BK116" i="22" s="1"/>
  <c r="BK117" i="22" s="1"/>
  <c r="BK118" i="22" s="1"/>
  <c r="BK119" i="22" s="1"/>
  <c r="BK120" i="22" s="1"/>
  <c r="BK121" i="22" s="1"/>
  <c r="BK122" i="22" s="1"/>
  <c r="BK123" i="22" s="1"/>
  <c r="CH6" i="22"/>
  <c r="CH7" i="22" s="1"/>
  <c r="CH8" i="22" s="1"/>
  <c r="CH9" i="22" s="1"/>
  <c r="CH10" i="22" s="1"/>
  <c r="CH11" i="22" s="1"/>
  <c r="CH12" i="22" s="1"/>
  <c r="CH13" i="22" s="1"/>
  <c r="CH14" i="22" s="1"/>
  <c r="CH15" i="22" s="1"/>
  <c r="CH16" i="22" s="1"/>
  <c r="CH17" i="22" s="1"/>
  <c r="CH18" i="22" s="1"/>
  <c r="CH19" i="22" s="1"/>
  <c r="CH20" i="22" s="1"/>
  <c r="CH21" i="22" s="1"/>
  <c r="CH22" i="22" s="1"/>
  <c r="CH23" i="22" s="1"/>
  <c r="CH24" i="22" s="1"/>
  <c r="CH25" i="22" s="1"/>
  <c r="CH26" i="22" s="1"/>
  <c r="CH27" i="22" s="1"/>
  <c r="CH28" i="22" s="1"/>
  <c r="CH29" i="22" s="1"/>
  <c r="CH30" i="22" s="1"/>
  <c r="CH31" i="22" s="1"/>
  <c r="CH32" i="22" s="1"/>
  <c r="CH33" i="22" s="1"/>
  <c r="CH34" i="22" s="1"/>
  <c r="CH35" i="22" s="1"/>
  <c r="CH36" i="22" s="1"/>
  <c r="CH37" i="22" s="1"/>
  <c r="CH38" i="22" s="1"/>
  <c r="CH39" i="22" s="1"/>
  <c r="CH40" i="22" s="1"/>
  <c r="CH41" i="22" s="1"/>
  <c r="CH42" i="22" s="1"/>
  <c r="CH43" i="22" s="1"/>
  <c r="CH44" i="22" s="1"/>
  <c r="CH45" i="22" s="1"/>
  <c r="CH46" i="22" s="1"/>
  <c r="CH47" i="22" s="1"/>
  <c r="CH48" i="22" s="1"/>
  <c r="CH49" i="22" s="1"/>
  <c r="CH50" i="22" s="1"/>
  <c r="CH51" i="22" s="1"/>
  <c r="CH52" i="22" s="1"/>
  <c r="CH53" i="22" s="1"/>
  <c r="CH54" i="22" s="1"/>
  <c r="CH55" i="22" s="1"/>
  <c r="CH56" i="22" s="1"/>
  <c r="CH57" i="22" s="1"/>
  <c r="CH58" i="22" s="1"/>
  <c r="CH59" i="22" s="1"/>
  <c r="CH60" i="22" s="1"/>
  <c r="CH61" i="22" s="1"/>
  <c r="CH62" i="22" s="1"/>
  <c r="CH63" i="22" s="1"/>
  <c r="CH64" i="22" s="1"/>
  <c r="CH65" i="22" s="1"/>
  <c r="CH66" i="22" s="1"/>
  <c r="CH67" i="22" s="1"/>
  <c r="CH68" i="22" s="1"/>
  <c r="CH69" i="22" s="1"/>
  <c r="CH70" i="22" s="1"/>
  <c r="CH71" i="22" s="1"/>
  <c r="CH72" i="22" s="1"/>
  <c r="CH73" i="22" s="1"/>
  <c r="CH74" i="22" s="1"/>
  <c r="CH75" i="22" s="1"/>
  <c r="CH76" i="22" s="1"/>
  <c r="CH77" i="22" s="1"/>
  <c r="CH78" i="22" s="1"/>
  <c r="CH79" i="22" s="1"/>
  <c r="CH80" i="22" s="1"/>
  <c r="CH81" i="22" s="1"/>
  <c r="CH82" i="22" s="1"/>
  <c r="CH83" i="22" s="1"/>
  <c r="CH84" i="22" s="1"/>
  <c r="CH85" i="22" s="1"/>
  <c r="CH86" i="22" s="1"/>
  <c r="CH87" i="22" s="1"/>
  <c r="CH88" i="22" s="1"/>
  <c r="CH89" i="22" s="1"/>
  <c r="CH90" i="22" s="1"/>
  <c r="CH91" i="22" s="1"/>
  <c r="CH92" i="22" s="1"/>
  <c r="CH93" i="22" s="1"/>
  <c r="CH94" i="22" s="1"/>
  <c r="CH95" i="22" s="1"/>
  <c r="CH96" i="22" s="1"/>
  <c r="CH97" i="22" s="1"/>
  <c r="CH98" i="22" s="1"/>
  <c r="CH99" i="22" s="1"/>
  <c r="CH100" i="22" s="1"/>
  <c r="CH101" i="22" s="1"/>
  <c r="CH102" i="22" s="1"/>
  <c r="CH103" i="22" s="1"/>
  <c r="CH104" i="22" s="1"/>
  <c r="CH105" i="22" s="1"/>
  <c r="CH106" i="22" s="1"/>
  <c r="CH107" i="22" s="1"/>
  <c r="CH108" i="22" s="1"/>
  <c r="CH109" i="22" s="1"/>
  <c r="CH110" i="22" s="1"/>
  <c r="CH111" i="22" s="1"/>
  <c r="CH112" i="22" s="1"/>
  <c r="CH113" i="22" s="1"/>
  <c r="CH114" i="22" s="1"/>
  <c r="CH115" i="22" s="1"/>
  <c r="CH116" i="22" s="1"/>
  <c r="CH117" i="22" s="1"/>
  <c r="CH118" i="22" s="1"/>
  <c r="CH119" i="22" s="1"/>
  <c r="CH120" i="22" s="1"/>
  <c r="CH121" i="22" s="1"/>
  <c r="CH122" i="22" s="1"/>
  <c r="CH123" i="22" s="1"/>
  <c r="AU6" i="22"/>
  <c r="AU7" i="22" s="1"/>
  <c r="AU8" i="22" s="1"/>
  <c r="AU9" i="22" s="1"/>
  <c r="AU10" i="22" s="1"/>
  <c r="AU11" i="22" s="1"/>
  <c r="AU12" i="22" s="1"/>
  <c r="AU13" i="22" s="1"/>
  <c r="AU14" i="22" s="1"/>
  <c r="AU15" i="22" s="1"/>
  <c r="AU16" i="22" s="1"/>
  <c r="AU17" i="22" s="1"/>
  <c r="AU18" i="22" s="1"/>
  <c r="AU19" i="22" s="1"/>
  <c r="AU20" i="22" s="1"/>
  <c r="AU21" i="22" s="1"/>
  <c r="AU22" i="22" s="1"/>
  <c r="AU23" i="22" s="1"/>
  <c r="AU24" i="22" s="1"/>
  <c r="AU25" i="22" s="1"/>
  <c r="AU26" i="22" s="1"/>
  <c r="AU27" i="22" s="1"/>
  <c r="AU28" i="22" s="1"/>
  <c r="AU29" i="22" s="1"/>
  <c r="AU30" i="22" s="1"/>
  <c r="AU31" i="22" s="1"/>
  <c r="AU32" i="22" s="1"/>
  <c r="AU33" i="22" s="1"/>
  <c r="AU34" i="22" s="1"/>
  <c r="AU35" i="22" s="1"/>
  <c r="AU36" i="22" s="1"/>
  <c r="AU37" i="22" s="1"/>
  <c r="AU38" i="22" s="1"/>
  <c r="AU39" i="22" s="1"/>
  <c r="AU40" i="22" s="1"/>
  <c r="AU41" i="22" s="1"/>
  <c r="AU42" i="22" s="1"/>
  <c r="AU43" i="22" s="1"/>
  <c r="AU44" i="22" s="1"/>
  <c r="AU45" i="22" s="1"/>
  <c r="AU46" i="22" s="1"/>
  <c r="AU47" i="22" s="1"/>
  <c r="AU48" i="22" s="1"/>
  <c r="AU49" i="22" s="1"/>
  <c r="AU50" i="22" s="1"/>
  <c r="AU51" i="22" s="1"/>
  <c r="AU52" i="22" s="1"/>
  <c r="AU53" i="22" s="1"/>
  <c r="AU54" i="22" s="1"/>
  <c r="AU55" i="22" s="1"/>
  <c r="AU56" i="22" s="1"/>
  <c r="AU57" i="22" s="1"/>
  <c r="AU58" i="22" s="1"/>
  <c r="AU59" i="22" s="1"/>
  <c r="AU60" i="22" s="1"/>
  <c r="AU61" i="22" s="1"/>
  <c r="AU62" i="22" s="1"/>
  <c r="AU63" i="22" s="1"/>
  <c r="AU64" i="22" s="1"/>
  <c r="AU65" i="22" s="1"/>
  <c r="AU66" i="22" s="1"/>
  <c r="AU67" i="22" s="1"/>
  <c r="AU68" i="22" s="1"/>
  <c r="AU69" i="22" s="1"/>
  <c r="AU70" i="22" s="1"/>
  <c r="AU71" i="22" s="1"/>
  <c r="AU72" i="22" s="1"/>
  <c r="AU73" i="22" s="1"/>
  <c r="AU74" i="22" s="1"/>
  <c r="AU75" i="22" s="1"/>
  <c r="AU76" i="22" s="1"/>
  <c r="AU77" i="22" s="1"/>
  <c r="AU78" i="22" s="1"/>
  <c r="AU79" i="22" s="1"/>
  <c r="AU80" i="22" s="1"/>
  <c r="AU81" i="22" s="1"/>
  <c r="AU82" i="22" s="1"/>
  <c r="AU83" i="22" s="1"/>
  <c r="AU84" i="22" s="1"/>
  <c r="AU85" i="22" s="1"/>
  <c r="AU86" i="22" s="1"/>
  <c r="AU87" i="22" s="1"/>
  <c r="AU88" i="22" s="1"/>
  <c r="AU89" i="22" s="1"/>
  <c r="AU90" i="22" s="1"/>
  <c r="AU91" i="22" s="1"/>
  <c r="AU92" i="22" s="1"/>
  <c r="AU93" i="22" s="1"/>
  <c r="AU94" i="22" s="1"/>
  <c r="AU95" i="22" s="1"/>
  <c r="AU96" i="22" s="1"/>
  <c r="AU97" i="22" s="1"/>
  <c r="AU98" i="22" s="1"/>
  <c r="AU99" i="22" s="1"/>
  <c r="AU100" i="22" s="1"/>
  <c r="AU101" i="22" s="1"/>
  <c r="AU102" i="22" s="1"/>
  <c r="AU103" i="22" s="1"/>
  <c r="AU104" i="22" s="1"/>
  <c r="AU105" i="22" s="1"/>
  <c r="AU106" i="22" s="1"/>
  <c r="AU107" i="22" s="1"/>
  <c r="AU108" i="22" s="1"/>
  <c r="AU109" i="22" s="1"/>
  <c r="AU110" i="22" s="1"/>
  <c r="AU111" i="22" s="1"/>
  <c r="AU112" i="22" s="1"/>
  <c r="AU113" i="22" s="1"/>
  <c r="AU114" i="22" s="1"/>
  <c r="AU115" i="22" s="1"/>
  <c r="AU116" i="22" s="1"/>
  <c r="AU117" i="22" s="1"/>
  <c r="AU118" i="22" s="1"/>
  <c r="AU119" i="22" s="1"/>
  <c r="AU120" i="22" s="1"/>
  <c r="AU121" i="22" s="1"/>
  <c r="AU122" i="22" s="1"/>
  <c r="AU123" i="22" s="1"/>
  <c r="G6" i="22"/>
  <c r="G7" i="22" s="1"/>
  <c r="G8" i="22" s="1"/>
  <c r="G9" i="22" s="1"/>
  <c r="G10" i="22" s="1"/>
  <c r="G11" i="22" s="1"/>
  <c r="G12" i="22" s="1"/>
  <c r="G13" i="22" s="1"/>
  <c r="G14" i="22" s="1"/>
  <c r="G15" i="22" s="1"/>
  <c r="G16" i="22" s="1"/>
  <c r="G17" i="22" s="1"/>
  <c r="G18" i="22" s="1"/>
  <c r="G19" i="22" s="1"/>
  <c r="G20" i="22" s="1"/>
  <c r="G21" i="22" s="1"/>
  <c r="G22" i="22" s="1"/>
  <c r="G23" i="22" s="1"/>
  <c r="G24" i="22" s="1"/>
  <c r="G25" i="22" s="1"/>
  <c r="G26" i="22" s="1"/>
  <c r="G27" i="22" s="1"/>
  <c r="G28" i="22" s="1"/>
  <c r="G29" i="22" s="1"/>
  <c r="G30" i="22" s="1"/>
  <c r="G31" i="22" s="1"/>
  <c r="G32" i="22" s="1"/>
  <c r="G33" i="22" s="1"/>
  <c r="G34" i="22" s="1"/>
  <c r="G35" i="22" s="1"/>
  <c r="G36" i="22" s="1"/>
  <c r="G37" i="22" s="1"/>
  <c r="G38" i="22" s="1"/>
  <c r="G39" i="22" s="1"/>
  <c r="G40" i="22" s="1"/>
  <c r="G41" i="22" s="1"/>
  <c r="G42" i="22" s="1"/>
  <c r="G43" i="22" s="1"/>
  <c r="G44" i="22" s="1"/>
  <c r="G45" i="22" s="1"/>
  <c r="G46" i="22" s="1"/>
  <c r="G47" i="22" s="1"/>
  <c r="G48" i="22" s="1"/>
  <c r="G49" i="22" s="1"/>
  <c r="G50" i="22" s="1"/>
  <c r="G51" i="22" s="1"/>
  <c r="G52" i="22" s="1"/>
  <c r="G53" i="22" s="1"/>
  <c r="G54" i="22" s="1"/>
  <c r="G55" i="22" s="1"/>
  <c r="G56" i="22" s="1"/>
  <c r="G57" i="22" s="1"/>
  <c r="G58" i="22" s="1"/>
  <c r="G59" i="22" s="1"/>
  <c r="G60" i="22" s="1"/>
  <c r="G61" i="22" s="1"/>
  <c r="G62" i="22" s="1"/>
  <c r="G63" i="22" s="1"/>
  <c r="G64" i="22" s="1"/>
  <c r="G65" i="22" s="1"/>
  <c r="G66" i="22" s="1"/>
  <c r="G67" i="22" s="1"/>
  <c r="G68" i="22" s="1"/>
  <c r="G69" i="22" s="1"/>
  <c r="G70" i="22" s="1"/>
  <c r="G71" i="22" s="1"/>
  <c r="G72" i="22" s="1"/>
  <c r="G73" i="22" s="1"/>
  <c r="G74" i="22" s="1"/>
  <c r="G75" i="22" s="1"/>
  <c r="G76" i="22" s="1"/>
  <c r="G77" i="22" s="1"/>
  <c r="G78" i="22" s="1"/>
  <c r="G79" i="22" s="1"/>
  <c r="G80" i="22" s="1"/>
  <c r="G81" i="22" s="1"/>
  <c r="G82" i="22" s="1"/>
  <c r="G83" i="22" s="1"/>
  <c r="G84" i="22" s="1"/>
  <c r="G85" i="22" s="1"/>
  <c r="G86" i="22" s="1"/>
  <c r="G87" i="22" s="1"/>
  <c r="G88" i="22" s="1"/>
  <c r="G89" i="22" s="1"/>
  <c r="G90" i="22" s="1"/>
  <c r="G91" i="22" s="1"/>
  <c r="G92" i="22" s="1"/>
  <c r="G93" i="22" s="1"/>
  <c r="G94" i="22" s="1"/>
  <c r="G95" i="22" s="1"/>
  <c r="G96" i="22" s="1"/>
  <c r="G97" i="22" s="1"/>
  <c r="G98" i="22" s="1"/>
  <c r="G99" i="22" s="1"/>
  <c r="G100" i="22" s="1"/>
  <c r="G101" i="22" s="1"/>
  <c r="G102" i="22" s="1"/>
  <c r="G103" i="22" s="1"/>
  <c r="G104" i="22" s="1"/>
  <c r="G105" i="22" s="1"/>
  <c r="G106" i="22" s="1"/>
  <c r="G107" i="22" s="1"/>
  <c r="G108" i="22" s="1"/>
  <c r="G109" i="22" s="1"/>
  <c r="G110" i="22" s="1"/>
  <c r="G111" i="22" s="1"/>
  <c r="G112" i="22" s="1"/>
  <c r="G113" i="22" s="1"/>
  <c r="G114" i="22" s="1"/>
  <c r="G115" i="22" s="1"/>
  <c r="G116" i="22" s="1"/>
  <c r="G117" i="22" s="1"/>
  <c r="G118" i="22" s="1"/>
  <c r="G119" i="22" s="1"/>
  <c r="G120" i="22" s="1"/>
  <c r="G121" i="22" s="1"/>
  <c r="G122" i="22" s="1"/>
  <c r="G123" i="22" s="1"/>
  <c r="AC6" i="22"/>
  <c r="AC7" i="22" s="1"/>
  <c r="AC8" i="22" s="1"/>
  <c r="AC9" i="22" s="1"/>
  <c r="AC10" i="22" s="1"/>
  <c r="AC11" i="22" s="1"/>
  <c r="AC12" i="22" s="1"/>
  <c r="AC13" i="22" s="1"/>
  <c r="AC14" i="22" s="1"/>
  <c r="AC15" i="22" s="1"/>
  <c r="AC16" i="22" s="1"/>
  <c r="AC17" i="22" s="1"/>
  <c r="AC18" i="22" s="1"/>
  <c r="AC19" i="22" s="1"/>
  <c r="AC20" i="22" s="1"/>
  <c r="AC21" i="22" s="1"/>
  <c r="AC22" i="22" s="1"/>
  <c r="AC23" i="22" s="1"/>
  <c r="AC24" i="22" s="1"/>
  <c r="AC25" i="22" s="1"/>
  <c r="AC26" i="22" s="1"/>
  <c r="AC27" i="22" s="1"/>
  <c r="AC28" i="22" s="1"/>
  <c r="AC29" i="22" s="1"/>
  <c r="AC30" i="22" s="1"/>
  <c r="AC31" i="22" s="1"/>
  <c r="AC32" i="22" s="1"/>
  <c r="AC33" i="22" s="1"/>
  <c r="AC34" i="22" s="1"/>
  <c r="AC35" i="22" s="1"/>
  <c r="AC36" i="22" s="1"/>
  <c r="AC37" i="22" s="1"/>
  <c r="AC38" i="22" s="1"/>
  <c r="AC39" i="22" s="1"/>
  <c r="AC40" i="22" s="1"/>
  <c r="AC41" i="22" s="1"/>
  <c r="AC42" i="22" s="1"/>
  <c r="AC43" i="22" s="1"/>
  <c r="AC44" i="22" s="1"/>
  <c r="AC45" i="22" s="1"/>
  <c r="AC46" i="22" s="1"/>
  <c r="AC47" i="22" s="1"/>
  <c r="AC48" i="22" s="1"/>
  <c r="AC49" i="22" s="1"/>
  <c r="AC50" i="22" s="1"/>
  <c r="AC51" i="22" s="1"/>
  <c r="AC52" i="22" s="1"/>
  <c r="AC53" i="22" s="1"/>
  <c r="AC54" i="22" s="1"/>
  <c r="AC55" i="22" s="1"/>
  <c r="AC56" i="22" s="1"/>
  <c r="AC57" i="22" s="1"/>
  <c r="AC58" i="22" s="1"/>
  <c r="AC59" i="22" s="1"/>
  <c r="AC60" i="22" s="1"/>
  <c r="AC61" i="22" s="1"/>
  <c r="AC62" i="22" s="1"/>
  <c r="AC63" i="22" s="1"/>
  <c r="AC64" i="22" s="1"/>
  <c r="AC65" i="22" s="1"/>
  <c r="AC66" i="22" s="1"/>
  <c r="AC67" i="22" s="1"/>
  <c r="AC68" i="22" s="1"/>
  <c r="AC69" i="22" s="1"/>
  <c r="AC70" i="22" s="1"/>
  <c r="AC71" i="22" s="1"/>
  <c r="AC72" i="22" s="1"/>
  <c r="AC73" i="22" s="1"/>
  <c r="AC74" i="22" s="1"/>
  <c r="AC75" i="22" s="1"/>
  <c r="AC76" i="22" s="1"/>
  <c r="AC77" i="22" s="1"/>
  <c r="AC78" i="22" s="1"/>
  <c r="AC79" i="22" s="1"/>
  <c r="AC80" i="22" s="1"/>
  <c r="AC81" i="22" s="1"/>
  <c r="AC82" i="22" s="1"/>
  <c r="AC83" i="22" s="1"/>
  <c r="AC84" i="22" s="1"/>
  <c r="AC85" i="22" s="1"/>
  <c r="AC86" i="22" s="1"/>
  <c r="AC87" i="22" s="1"/>
  <c r="AC88" i="22" s="1"/>
  <c r="AC89" i="22" s="1"/>
  <c r="AC90" i="22" s="1"/>
  <c r="AC91" i="22" s="1"/>
  <c r="AC92" i="22" s="1"/>
  <c r="AC93" i="22" s="1"/>
  <c r="AC94" i="22" s="1"/>
  <c r="AC95" i="22" s="1"/>
  <c r="AC96" i="22" s="1"/>
  <c r="AC97" i="22" s="1"/>
  <c r="AC98" i="22" s="1"/>
  <c r="AC99" i="22" s="1"/>
  <c r="AC100" i="22" s="1"/>
  <c r="AC101" i="22" s="1"/>
  <c r="AC102" i="22" s="1"/>
  <c r="AC103" i="22" s="1"/>
  <c r="AC104" i="22" s="1"/>
  <c r="AC105" i="22" s="1"/>
  <c r="AC106" i="22" s="1"/>
  <c r="AC107" i="22" s="1"/>
  <c r="AC108" i="22" s="1"/>
  <c r="AC109" i="22" s="1"/>
  <c r="AC110" i="22" s="1"/>
  <c r="AC111" i="22" s="1"/>
  <c r="AC112" i="22" s="1"/>
  <c r="AC113" i="22" s="1"/>
  <c r="AC114" i="22" s="1"/>
  <c r="AC115" i="22" s="1"/>
  <c r="AC116" i="22" s="1"/>
  <c r="AC117" i="22" s="1"/>
  <c r="AC118" i="22" s="1"/>
  <c r="AC119" i="22" s="1"/>
  <c r="AC120" i="22" s="1"/>
  <c r="AC121" i="22" s="1"/>
  <c r="AC122" i="22" s="1"/>
  <c r="AC123" i="22" s="1"/>
  <c r="KC6" i="25"/>
  <c r="N6" i="22"/>
  <c r="N7" i="22" s="1"/>
  <c r="N8" i="22" s="1"/>
  <c r="N9" i="22" s="1"/>
  <c r="N10" i="22" s="1"/>
  <c r="N11" i="22" s="1"/>
  <c r="N12" i="22" s="1"/>
  <c r="N13" i="22" s="1"/>
  <c r="N14" i="22" s="1"/>
  <c r="N15" i="22" s="1"/>
  <c r="N16" i="22" s="1"/>
  <c r="N17" i="22" s="1"/>
  <c r="N18" i="22" s="1"/>
  <c r="N19" i="22" s="1"/>
  <c r="N20" i="22" s="1"/>
  <c r="N21" i="22" s="1"/>
  <c r="N22" i="22" s="1"/>
  <c r="N23" i="22" s="1"/>
  <c r="N24" i="22" s="1"/>
  <c r="N25" i="22" s="1"/>
  <c r="N26" i="22" s="1"/>
  <c r="N27" i="22" s="1"/>
  <c r="N28" i="22" s="1"/>
  <c r="N29" i="22" s="1"/>
  <c r="N30" i="22" s="1"/>
  <c r="N31" i="22" s="1"/>
  <c r="N32" i="22" s="1"/>
  <c r="N33" i="22" s="1"/>
  <c r="N34" i="22" s="1"/>
  <c r="N35" i="22" s="1"/>
  <c r="N36" i="22" s="1"/>
  <c r="N37" i="22" s="1"/>
  <c r="N38" i="22" s="1"/>
  <c r="N39" i="22" s="1"/>
  <c r="N40" i="22" s="1"/>
  <c r="N41" i="22" s="1"/>
  <c r="N42" i="22" s="1"/>
  <c r="N43" i="22" s="1"/>
  <c r="N44" i="22" s="1"/>
  <c r="N45" i="22" s="1"/>
  <c r="N46" i="22" s="1"/>
  <c r="N47" i="22" s="1"/>
  <c r="N48" i="22" s="1"/>
  <c r="N49" i="22" s="1"/>
  <c r="N50" i="22" s="1"/>
  <c r="N51" i="22" s="1"/>
  <c r="N52" i="22" s="1"/>
  <c r="N53" i="22" s="1"/>
  <c r="N54" i="22" s="1"/>
  <c r="N55" i="22" s="1"/>
  <c r="N56" i="22" s="1"/>
  <c r="N57" i="22" s="1"/>
  <c r="N58" i="22" s="1"/>
  <c r="N59" i="22" s="1"/>
  <c r="N60" i="22" s="1"/>
  <c r="N61" i="22" s="1"/>
  <c r="N62" i="22" s="1"/>
  <c r="N63" i="22" s="1"/>
  <c r="N64" i="22" s="1"/>
  <c r="N65" i="22" s="1"/>
  <c r="N66" i="22" s="1"/>
  <c r="N67" i="22" s="1"/>
  <c r="N68" i="22" s="1"/>
  <c r="N69" i="22" s="1"/>
  <c r="N70" i="22" s="1"/>
  <c r="N71" i="22" s="1"/>
  <c r="N72" i="22" s="1"/>
  <c r="N73" i="22" s="1"/>
  <c r="N74" i="22" s="1"/>
  <c r="N75" i="22" s="1"/>
  <c r="N76" i="22" s="1"/>
  <c r="N77" i="22" s="1"/>
  <c r="N78" i="22" s="1"/>
  <c r="N79" i="22" s="1"/>
  <c r="N80" i="22" s="1"/>
  <c r="N81" i="22" s="1"/>
  <c r="N82" i="22" s="1"/>
  <c r="N83" i="22" s="1"/>
  <c r="N84" i="22" s="1"/>
  <c r="N85" i="22" s="1"/>
  <c r="N86" i="22" s="1"/>
  <c r="N87" i="22" s="1"/>
  <c r="N88" i="22" s="1"/>
  <c r="N89" i="22" s="1"/>
  <c r="N90" i="22" s="1"/>
  <c r="N91" i="22" s="1"/>
  <c r="N92" i="22" s="1"/>
  <c r="N93" i="22" s="1"/>
  <c r="N94" i="22" s="1"/>
  <c r="N95" i="22" s="1"/>
  <c r="N96" i="22" s="1"/>
  <c r="N97" i="22" s="1"/>
  <c r="N98" i="22" s="1"/>
  <c r="N99" i="22" s="1"/>
  <c r="N100" i="22" s="1"/>
  <c r="N101" i="22" s="1"/>
  <c r="N102" i="22" s="1"/>
  <c r="N103" i="22" s="1"/>
  <c r="N104" i="22" s="1"/>
  <c r="N105" i="22" s="1"/>
  <c r="N106" i="22" s="1"/>
  <c r="N107" i="22" s="1"/>
  <c r="N108" i="22" s="1"/>
  <c r="N109" i="22" s="1"/>
  <c r="N110" i="22" s="1"/>
  <c r="N111" i="22" s="1"/>
  <c r="N112" i="22" s="1"/>
  <c r="N113" i="22" s="1"/>
  <c r="N114" i="22" s="1"/>
  <c r="N115" i="22" s="1"/>
  <c r="N116" i="22" s="1"/>
  <c r="N117" i="22" s="1"/>
  <c r="N118" i="22" s="1"/>
  <c r="N119" i="22" s="1"/>
  <c r="N120" i="22" s="1"/>
  <c r="N121" i="22" s="1"/>
  <c r="N122" i="22" s="1"/>
  <c r="N123" i="22" s="1"/>
  <c r="BS6" i="22"/>
  <c r="BS7" i="22" s="1"/>
  <c r="BS8" i="22" s="1"/>
  <c r="BS9" i="22" s="1"/>
  <c r="BS10" i="22" s="1"/>
  <c r="BS11" i="22" s="1"/>
  <c r="BS12" i="22" s="1"/>
  <c r="BS13" i="22" s="1"/>
  <c r="BS14" i="22" s="1"/>
  <c r="BS15" i="22" s="1"/>
  <c r="BS16" i="22" s="1"/>
  <c r="BS17" i="22" s="1"/>
  <c r="BS18" i="22" s="1"/>
  <c r="BS19" i="22" s="1"/>
  <c r="BS20" i="22" s="1"/>
  <c r="BS21" i="22" s="1"/>
  <c r="BS22" i="22" s="1"/>
  <c r="BS23" i="22" s="1"/>
  <c r="BS24" i="22" s="1"/>
  <c r="BS25" i="22" s="1"/>
  <c r="BS26" i="22" s="1"/>
  <c r="BS27" i="22" s="1"/>
  <c r="BS28" i="22" s="1"/>
  <c r="BS29" i="22" s="1"/>
  <c r="BS30" i="22" s="1"/>
  <c r="BS31" i="22" s="1"/>
  <c r="BS32" i="22" s="1"/>
  <c r="BS33" i="22" s="1"/>
  <c r="BS34" i="22" s="1"/>
  <c r="BS35" i="22" s="1"/>
  <c r="BS36" i="22" s="1"/>
  <c r="BS37" i="22" s="1"/>
  <c r="BS38" i="22" s="1"/>
  <c r="BS39" i="22" s="1"/>
  <c r="BS40" i="22" s="1"/>
  <c r="BS41" i="22" s="1"/>
  <c r="BS42" i="22" s="1"/>
  <c r="BS43" i="22" s="1"/>
  <c r="BS44" i="22" s="1"/>
  <c r="BS45" i="22" s="1"/>
  <c r="BS46" i="22" s="1"/>
  <c r="BS47" i="22" s="1"/>
  <c r="BS48" i="22" s="1"/>
  <c r="BS49" i="22" s="1"/>
  <c r="BS50" i="22" s="1"/>
  <c r="BS51" i="22" s="1"/>
  <c r="BS52" i="22" s="1"/>
  <c r="BS53" i="22" s="1"/>
  <c r="BS54" i="22" s="1"/>
  <c r="BS55" i="22" s="1"/>
  <c r="BS56" i="22" s="1"/>
  <c r="BS57" i="22" s="1"/>
  <c r="BS58" i="22" s="1"/>
  <c r="BS59" i="22" s="1"/>
  <c r="BS60" i="22" s="1"/>
  <c r="BS61" i="22" s="1"/>
  <c r="BS62" i="22" s="1"/>
  <c r="BS63" i="22" s="1"/>
  <c r="BS64" i="22" s="1"/>
  <c r="BS65" i="22" s="1"/>
  <c r="BS66" i="22" s="1"/>
  <c r="BS67" i="22" s="1"/>
  <c r="BS68" i="22" s="1"/>
  <c r="BS69" i="22" s="1"/>
  <c r="BS70" i="22" s="1"/>
  <c r="BS71" i="22" s="1"/>
  <c r="BS72" i="22" s="1"/>
  <c r="BS73" i="22" s="1"/>
  <c r="BS74" i="22" s="1"/>
  <c r="BS75" i="22" s="1"/>
  <c r="BS76" i="22" s="1"/>
  <c r="BS77" i="22" s="1"/>
  <c r="BS78" i="22" s="1"/>
  <c r="BS79" i="22" s="1"/>
  <c r="BS80" i="22" s="1"/>
  <c r="BS81" i="22" s="1"/>
  <c r="BS82" i="22" s="1"/>
  <c r="BS83" i="22" s="1"/>
  <c r="BS84" i="22" s="1"/>
  <c r="BS85" i="22" s="1"/>
  <c r="BS86" i="22" s="1"/>
  <c r="BS87" i="22" s="1"/>
  <c r="BS88" i="22" s="1"/>
  <c r="BS89" i="22" s="1"/>
  <c r="BS90" i="22" s="1"/>
  <c r="BS91" i="22" s="1"/>
  <c r="BS92" i="22" s="1"/>
  <c r="BS93" i="22" s="1"/>
  <c r="BS94" i="22" s="1"/>
  <c r="BS95" i="22" s="1"/>
  <c r="BS96" i="22" s="1"/>
  <c r="BS97" i="22" s="1"/>
  <c r="BS98" i="22" s="1"/>
  <c r="BS99" i="22" s="1"/>
  <c r="BS100" i="22" s="1"/>
  <c r="BS101" i="22" s="1"/>
  <c r="BS102" i="22" s="1"/>
  <c r="BS103" i="22" s="1"/>
  <c r="BS104" i="22" s="1"/>
  <c r="BS105" i="22" s="1"/>
  <c r="BS106" i="22" s="1"/>
  <c r="BS107" i="22" s="1"/>
  <c r="BS108" i="22" s="1"/>
  <c r="BS109" i="22" s="1"/>
  <c r="BS110" i="22" s="1"/>
  <c r="BS111" i="22" s="1"/>
  <c r="BS112" i="22" s="1"/>
  <c r="BS113" i="22" s="1"/>
  <c r="BS114" i="22" s="1"/>
  <c r="BS115" i="22" s="1"/>
  <c r="BS116" i="22" s="1"/>
  <c r="BS117" i="22" s="1"/>
  <c r="BS118" i="22" s="1"/>
  <c r="BS119" i="22" s="1"/>
  <c r="BS120" i="22" s="1"/>
  <c r="BS121" i="22" s="1"/>
  <c r="BS122" i="22" s="1"/>
  <c r="BS123" i="22" s="1"/>
  <c r="AD6" i="22"/>
  <c r="AD7" i="22" s="1"/>
  <c r="AD8" i="22" s="1"/>
  <c r="AD9" i="22" s="1"/>
  <c r="AD10" i="22" s="1"/>
  <c r="AD11" i="22" s="1"/>
  <c r="AD12" i="22" s="1"/>
  <c r="AD13" i="22" s="1"/>
  <c r="AD14" i="22" s="1"/>
  <c r="AD15" i="22" s="1"/>
  <c r="AD16" i="22" s="1"/>
  <c r="AD17" i="22" s="1"/>
  <c r="AD18" i="22" s="1"/>
  <c r="AD19" i="22" s="1"/>
  <c r="AD20" i="22" s="1"/>
  <c r="AD21" i="22" s="1"/>
  <c r="AD22" i="22" s="1"/>
  <c r="AD23" i="22" s="1"/>
  <c r="AD24" i="22" s="1"/>
  <c r="AD25" i="22" s="1"/>
  <c r="AD26" i="22" s="1"/>
  <c r="AD27" i="22" s="1"/>
  <c r="AD28" i="22" s="1"/>
  <c r="AD29" i="22" s="1"/>
  <c r="AD30" i="22" s="1"/>
  <c r="AD31" i="22" s="1"/>
  <c r="AD32" i="22" s="1"/>
  <c r="AD33" i="22" s="1"/>
  <c r="AD34" i="22" s="1"/>
  <c r="AD35" i="22" s="1"/>
  <c r="AD36" i="22" s="1"/>
  <c r="AD37" i="22" s="1"/>
  <c r="AD38" i="22" s="1"/>
  <c r="AD39" i="22" s="1"/>
  <c r="AD40" i="22" s="1"/>
  <c r="AD41" i="22" s="1"/>
  <c r="AD42" i="22" s="1"/>
  <c r="AD43" i="22" s="1"/>
  <c r="AD44" i="22" s="1"/>
  <c r="AD45" i="22" s="1"/>
  <c r="AD46" i="22" s="1"/>
  <c r="AD47" i="22" s="1"/>
  <c r="AD48" i="22" s="1"/>
  <c r="AD49" i="22" s="1"/>
  <c r="AD50" i="22" s="1"/>
  <c r="AD51" i="22" s="1"/>
  <c r="AD52" i="22" s="1"/>
  <c r="AD53" i="22" s="1"/>
  <c r="AD54" i="22" s="1"/>
  <c r="AD55" i="22" s="1"/>
  <c r="AD56" i="22" s="1"/>
  <c r="AD57" i="22" s="1"/>
  <c r="AD58" i="22" s="1"/>
  <c r="AD59" i="22" s="1"/>
  <c r="AD60" i="22" s="1"/>
  <c r="AD61" i="22" s="1"/>
  <c r="AD62" i="22" s="1"/>
  <c r="AD63" i="22" s="1"/>
  <c r="AD64" i="22" s="1"/>
  <c r="AD65" i="22" s="1"/>
  <c r="AD66" i="22" s="1"/>
  <c r="AD67" i="22" s="1"/>
  <c r="AD68" i="22" s="1"/>
  <c r="AD69" i="22" s="1"/>
  <c r="AD70" i="22" s="1"/>
  <c r="AD71" i="22" s="1"/>
  <c r="AD72" i="22" s="1"/>
  <c r="AD73" i="22" s="1"/>
  <c r="AD74" i="22" s="1"/>
  <c r="AD75" i="22" s="1"/>
  <c r="AD76" i="22" s="1"/>
  <c r="AD77" i="22" s="1"/>
  <c r="AD78" i="22" s="1"/>
  <c r="AD79" i="22" s="1"/>
  <c r="AD80" i="22" s="1"/>
  <c r="AD81" i="22" s="1"/>
  <c r="AD82" i="22" s="1"/>
  <c r="AD83" i="22" s="1"/>
  <c r="AD84" i="22" s="1"/>
  <c r="AD85" i="22" s="1"/>
  <c r="AD86" i="22" s="1"/>
  <c r="AD87" i="22" s="1"/>
  <c r="AD88" i="22" s="1"/>
  <c r="AD89" i="22" s="1"/>
  <c r="AD90" i="22" s="1"/>
  <c r="AD91" i="22" s="1"/>
  <c r="AD92" i="22" s="1"/>
  <c r="AD93" i="22" s="1"/>
  <c r="AD94" i="22" s="1"/>
  <c r="AD95" i="22" s="1"/>
  <c r="AD96" i="22" s="1"/>
  <c r="AD97" i="22" s="1"/>
  <c r="AD98" i="22" s="1"/>
  <c r="AD99" i="22" s="1"/>
  <c r="AD100" i="22" s="1"/>
  <c r="AD101" i="22" s="1"/>
  <c r="AD102" i="22" s="1"/>
  <c r="AD103" i="22" s="1"/>
  <c r="AD104" i="22" s="1"/>
  <c r="AD105" i="22" s="1"/>
  <c r="AD106" i="22" s="1"/>
  <c r="AD107" i="22" s="1"/>
  <c r="AD108" i="22" s="1"/>
  <c r="AD109" i="22" s="1"/>
  <c r="AD110" i="22" s="1"/>
  <c r="AD111" i="22" s="1"/>
  <c r="AD112" i="22" s="1"/>
  <c r="AD113" i="22" s="1"/>
  <c r="AD114" i="22" s="1"/>
  <c r="AD115" i="22" s="1"/>
  <c r="AD116" i="22" s="1"/>
  <c r="AD117" i="22" s="1"/>
  <c r="AD118" i="22" s="1"/>
  <c r="AD119" i="22" s="1"/>
  <c r="AD120" i="22" s="1"/>
  <c r="AD121" i="22" s="1"/>
  <c r="AD122" i="22" s="1"/>
  <c r="AD123" i="22" s="1"/>
  <c r="CO6" i="22"/>
  <c r="CO7" i="22" s="1"/>
  <c r="CO8" i="22" s="1"/>
  <c r="CO9" i="22" s="1"/>
  <c r="CO10" i="22" s="1"/>
  <c r="CO11" i="22" s="1"/>
  <c r="CO12" i="22" s="1"/>
  <c r="CO13" i="22" s="1"/>
  <c r="CO14" i="22" s="1"/>
  <c r="CO15" i="22" s="1"/>
  <c r="CO16" i="22" s="1"/>
  <c r="CO17" i="22" s="1"/>
  <c r="CO18" i="22" s="1"/>
  <c r="CO19" i="22" s="1"/>
  <c r="CO20" i="22" s="1"/>
  <c r="CO21" i="22" s="1"/>
  <c r="CO22" i="22" s="1"/>
  <c r="CO23" i="22" s="1"/>
  <c r="CO24" i="22" s="1"/>
  <c r="CO25" i="22" s="1"/>
  <c r="CO26" i="22" s="1"/>
  <c r="CO27" i="22" s="1"/>
  <c r="CO28" i="22" s="1"/>
  <c r="CO29" i="22" s="1"/>
  <c r="CO30" i="22" s="1"/>
  <c r="CO31" i="22" s="1"/>
  <c r="CO32" i="22" s="1"/>
  <c r="CO33" i="22" s="1"/>
  <c r="CO34" i="22" s="1"/>
  <c r="CO35" i="22" s="1"/>
  <c r="CO36" i="22" s="1"/>
  <c r="CO37" i="22" s="1"/>
  <c r="CO38" i="22" s="1"/>
  <c r="CO39" i="22" s="1"/>
  <c r="CO40" i="22" s="1"/>
  <c r="CO41" i="22" s="1"/>
  <c r="CO42" i="22" s="1"/>
  <c r="CO43" i="22" s="1"/>
  <c r="CO44" i="22" s="1"/>
  <c r="CO45" i="22" s="1"/>
  <c r="CO46" i="22" s="1"/>
  <c r="CO47" i="22" s="1"/>
  <c r="CO48" i="22" s="1"/>
  <c r="CO49" i="22" s="1"/>
  <c r="CO50" i="22" s="1"/>
  <c r="CO51" i="22" s="1"/>
  <c r="CO52" i="22" s="1"/>
  <c r="CO53" i="22" s="1"/>
  <c r="CO54" i="22" s="1"/>
  <c r="CO55" i="22" s="1"/>
  <c r="CO56" i="22" s="1"/>
  <c r="CO57" i="22" s="1"/>
  <c r="CO58" i="22" s="1"/>
  <c r="CO59" i="22" s="1"/>
  <c r="CO60" i="22" s="1"/>
  <c r="CO61" i="22" s="1"/>
  <c r="CO62" i="22" s="1"/>
  <c r="CO63" i="22" s="1"/>
  <c r="CO64" i="22" s="1"/>
  <c r="CO65" i="22" s="1"/>
  <c r="CO66" i="22" s="1"/>
  <c r="CO67" i="22" s="1"/>
  <c r="CO68" i="22" s="1"/>
  <c r="CO69" i="22" s="1"/>
  <c r="CO70" i="22" s="1"/>
  <c r="CO71" i="22" s="1"/>
  <c r="CO72" i="22" s="1"/>
  <c r="CO73" i="22" s="1"/>
  <c r="CO74" i="22" s="1"/>
  <c r="CO75" i="22" s="1"/>
  <c r="CO76" i="22" s="1"/>
  <c r="CO77" i="22" s="1"/>
  <c r="CO78" i="22" s="1"/>
  <c r="CO79" i="22" s="1"/>
  <c r="CO80" i="22" s="1"/>
  <c r="CO81" i="22" s="1"/>
  <c r="CO82" i="22" s="1"/>
  <c r="CO83" i="22" s="1"/>
  <c r="CO84" i="22" s="1"/>
  <c r="CO85" i="22" s="1"/>
  <c r="CO86" i="22" s="1"/>
  <c r="CO87" i="22" s="1"/>
  <c r="CO88" i="22" s="1"/>
  <c r="CO89" i="22" s="1"/>
  <c r="CO90" i="22" s="1"/>
  <c r="CO91" i="22" s="1"/>
  <c r="CO92" i="22" s="1"/>
  <c r="CO93" i="22" s="1"/>
  <c r="CO94" i="22" s="1"/>
  <c r="CO95" i="22" s="1"/>
  <c r="CO96" i="22" s="1"/>
  <c r="CO97" i="22" s="1"/>
  <c r="CO98" i="22" s="1"/>
  <c r="CO99" i="22" s="1"/>
  <c r="CO100" i="22" s="1"/>
  <c r="CO101" i="22" s="1"/>
  <c r="CO102" i="22" s="1"/>
  <c r="CO103" i="22" s="1"/>
  <c r="CO104" i="22" s="1"/>
  <c r="CO105" i="22" s="1"/>
  <c r="CO106" i="22" s="1"/>
  <c r="CO107" i="22" s="1"/>
  <c r="CO108" i="22" s="1"/>
  <c r="CO109" i="22" s="1"/>
  <c r="CO110" i="22" s="1"/>
  <c r="CO111" i="22" s="1"/>
  <c r="CO112" i="22" s="1"/>
  <c r="CO113" i="22" s="1"/>
  <c r="CO114" i="22" s="1"/>
  <c r="CO115" i="22" s="1"/>
  <c r="CO116" i="22" s="1"/>
  <c r="CO117" i="22" s="1"/>
  <c r="CO118" i="22" s="1"/>
  <c r="CO119" i="22" s="1"/>
  <c r="CO120" i="22" s="1"/>
  <c r="CO121" i="22" s="1"/>
  <c r="CO122" i="22" s="1"/>
  <c r="CO123" i="22" s="1"/>
  <c r="AZ6" i="22"/>
  <c r="AZ7" i="22" s="1"/>
  <c r="AZ8" i="22" s="1"/>
  <c r="AZ9" i="22" s="1"/>
  <c r="AZ10" i="22" s="1"/>
  <c r="AZ11" i="22" s="1"/>
  <c r="AZ12" i="22" s="1"/>
  <c r="AZ13" i="22" s="1"/>
  <c r="AZ14" i="22" s="1"/>
  <c r="AZ15" i="22" s="1"/>
  <c r="AZ16" i="22" s="1"/>
  <c r="AZ17" i="22" s="1"/>
  <c r="AZ18" i="22" s="1"/>
  <c r="AZ19" i="22" s="1"/>
  <c r="AZ20" i="22" s="1"/>
  <c r="AZ21" i="22" s="1"/>
  <c r="AZ22" i="22" s="1"/>
  <c r="AZ23" i="22" s="1"/>
  <c r="AZ24" i="22" s="1"/>
  <c r="AZ25" i="22" s="1"/>
  <c r="AZ26" i="22" s="1"/>
  <c r="AZ27" i="22" s="1"/>
  <c r="AZ28" i="22" s="1"/>
  <c r="AZ29" i="22" s="1"/>
  <c r="AZ30" i="22" s="1"/>
  <c r="AZ31" i="22" s="1"/>
  <c r="AZ32" i="22" s="1"/>
  <c r="AZ33" i="22" s="1"/>
  <c r="AZ34" i="22" s="1"/>
  <c r="AZ35" i="22" s="1"/>
  <c r="AZ36" i="22" s="1"/>
  <c r="AZ37" i="22" s="1"/>
  <c r="AZ38" i="22" s="1"/>
  <c r="AZ39" i="22" s="1"/>
  <c r="AZ40" i="22" s="1"/>
  <c r="AZ41" i="22" s="1"/>
  <c r="AZ42" i="22" s="1"/>
  <c r="AZ43" i="22" s="1"/>
  <c r="AZ44" i="22" s="1"/>
  <c r="AZ45" i="22" s="1"/>
  <c r="AZ46" i="22" s="1"/>
  <c r="AZ47" i="22" s="1"/>
  <c r="AZ48" i="22" s="1"/>
  <c r="AZ49" i="22" s="1"/>
  <c r="AZ50" i="22" s="1"/>
  <c r="AZ51" i="22" s="1"/>
  <c r="AZ52" i="22" s="1"/>
  <c r="AZ53" i="22" s="1"/>
  <c r="AZ54" i="22" s="1"/>
  <c r="AZ55" i="22" s="1"/>
  <c r="AZ56" i="22" s="1"/>
  <c r="AZ57" i="22" s="1"/>
  <c r="AZ58" i="22" s="1"/>
  <c r="AZ59" i="22" s="1"/>
  <c r="AZ60" i="22" s="1"/>
  <c r="AZ61" i="22" s="1"/>
  <c r="AZ62" i="22" s="1"/>
  <c r="AZ63" i="22" s="1"/>
  <c r="AZ64" i="22" s="1"/>
  <c r="AZ65" i="22" s="1"/>
  <c r="AZ66" i="22" s="1"/>
  <c r="AZ67" i="22" s="1"/>
  <c r="AZ68" i="22" s="1"/>
  <c r="AZ69" i="22" s="1"/>
  <c r="AZ70" i="22" s="1"/>
  <c r="AZ71" i="22" s="1"/>
  <c r="AZ72" i="22" s="1"/>
  <c r="AZ73" i="22" s="1"/>
  <c r="AZ74" i="22" s="1"/>
  <c r="AZ75" i="22" s="1"/>
  <c r="AZ76" i="22" s="1"/>
  <c r="AZ77" i="22" s="1"/>
  <c r="AZ78" i="22" s="1"/>
  <c r="AZ79" i="22" s="1"/>
  <c r="AZ80" i="22" s="1"/>
  <c r="AZ81" i="22" s="1"/>
  <c r="AZ82" i="22" s="1"/>
  <c r="AZ83" i="22" s="1"/>
  <c r="AZ84" i="22" s="1"/>
  <c r="AZ85" i="22" s="1"/>
  <c r="AZ86" i="22" s="1"/>
  <c r="AZ87" i="22" s="1"/>
  <c r="AZ88" i="22" s="1"/>
  <c r="AZ89" i="22" s="1"/>
  <c r="AZ90" i="22" s="1"/>
  <c r="AZ91" i="22" s="1"/>
  <c r="AZ92" i="22" s="1"/>
  <c r="AZ93" i="22" s="1"/>
  <c r="AZ94" i="22" s="1"/>
  <c r="AZ95" i="22" s="1"/>
  <c r="AZ96" i="22" s="1"/>
  <c r="AZ97" i="22" s="1"/>
  <c r="AZ98" i="22" s="1"/>
  <c r="AZ99" i="22" s="1"/>
  <c r="AZ100" i="22" s="1"/>
  <c r="AZ101" i="22" s="1"/>
  <c r="AZ102" i="22" s="1"/>
  <c r="AZ103" i="22" s="1"/>
  <c r="AZ104" i="22" s="1"/>
  <c r="AZ105" i="22" s="1"/>
  <c r="AZ106" i="22" s="1"/>
  <c r="AZ107" i="22" s="1"/>
  <c r="AZ108" i="22" s="1"/>
  <c r="AZ109" i="22" s="1"/>
  <c r="AZ110" i="22" s="1"/>
  <c r="AZ111" i="22" s="1"/>
  <c r="AZ112" i="22" s="1"/>
  <c r="AZ113" i="22" s="1"/>
  <c r="AZ114" i="22" s="1"/>
  <c r="AZ115" i="22" s="1"/>
  <c r="AZ116" i="22" s="1"/>
  <c r="AZ117" i="22" s="1"/>
  <c r="AZ118" i="22" s="1"/>
  <c r="AZ119" i="22" s="1"/>
  <c r="AZ120" i="22" s="1"/>
  <c r="AZ121" i="22" s="1"/>
  <c r="AZ122" i="22" s="1"/>
  <c r="AZ123" i="22" s="1"/>
  <c r="BA6" i="22"/>
  <c r="BA7" i="22" s="1"/>
  <c r="BA8" i="22" s="1"/>
  <c r="BA9" i="22" s="1"/>
  <c r="BA10" i="22" s="1"/>
  <c r="BA11" i="22" s="1"/>
  <c r="BA12" i="22" s="1"/>
  <c r="BA13" i="22" s="1"/>
  <c r="BA14" i="22" s="1"/>
  <c r="BA15" i="22" s="1"/>
  <c r="BA16" i="22" s="1"/>
  <c r="BA17" i="22" s="1"/>
  <c r="BA18" i="22" s="1"/>
  <c r="BA19" i="22" s="1"/>
  <c r="BA20" i="22" s="1"/>
  <c r="BA21" i="22" s="1"/>
  <c r="BA22" i="22" s="1"/>
  <c r="BA23" i="22" s="1"/>
  <c r="BA24" i="22" s="1"/>
  <c r="BA25" i="22" s="1"/>
  <c r="BA26" i="22" s="1"/>
  <c r="BA27" i="22" s="1"/>
  <c r="BA28" i="22" s="1"/>
  <c r="BA29" i="22" s="1"/>
  <c r="BA30" i="22" s="1"/>
  <c r="BA31" i="22" s="1"/>
  <c r="BA32" i="22" s="1"/>
  <c r="BA33" i="22" s="1"/>
  <c r="BA34" i="22" s="1"/>
  <c r="BA35" i="22" s="1"/>
  <c r="BA36" i="22" s="1"/>
  <c r="BA37" i="22" s="1"/>
  <c r="BA38" i="22" s="1"/>
  <c r="BA39" i="22" s="1"/>
  <c r="BA40" i="22" s="1"/>
  <c r="BA41" i="22" s="1"/>
  <c r="BA42" i="22" s="1"/>
  <c r="BA43" i="22" s="1"/>
  <c r="BA44" i="22" s="1"/>
  <c r="BA45" i="22" s="1"/>
  <c r="BA46" i="22" s="1"/>
  <c r="BA47" i="22" s="1"/>
  <c r="BA48" i="22" s="1"/>
  <c r="BA49" i="22" s="1"/>
  <c r="BA50" i="22" s="1"/>
  <c r="BA51" i="22" s="1"/>
  <c r="BA52" i="22" s="1"/>
  <c r="BA53" i="22" s="1"/>
  <c r="BA54" i="22" s="1"/>
  <c r="BA55" i="22" s="1"/>
  <c r="BA56" i="22" s="1"/>
  <c r="BA57" i="22" s="1"/>
  <c r="BA58" i="22" s="1"/>
  <c r="BA59" i="22" s="1"/>
  <c r="BA60" i="22" s="1"/>
  <c r="BA61" i="22" s="1"/>
  <c r="BA62" i="22" s="1"/>
  <c r="BA63" i="22" s="1"/>
  <c r="BA64" i="22" s="1"/>
  <c r="BA65" i="22" s="1"/>
  <c r="BA66" i="22" s="1"/>
  <c r="BA67" i="22" s="1"/>
  <c r="BA68" i="22" s="1"/>
  <c r="BA69" i="22" s="1"/>
  <c r="BA70" i="22" s="1"/>
  <c r="BA71" i="22" s="1"/>
  <c r="BA72" i="22" s="1"/>
  <c r="BA73" i="22" s="1"/>
  <c r="BA74" i="22" s="1"/>
  <c r="BA75" i="22" s="1"/>
  <c r="BA76" i="22" s="1"/>
  <c r="BA77" i="22" s="1"/>
  <c r="BA78" i="22" s="1"/>
  <c r="BA79" i="22" s="1"/>
  <c r="BA80" i="22" s="1"/>
  <c r="BA81" i="22" s="1"/>
  <c r="BA82" i="22" s="1"/>
  <c r="BA83" i="22" s="1"/>
  <c r="BA84" i="22" s="1"/>
  <c r="BA85" i="22" s="1"/>
  <c r="BA86" i="22" s="1"/>
  <c r="BA87" i="22" s="1"/>
  <c r="BA88" i="22" s="1"/>
  <c r="BA89" i="22" s="1"/>
  <c r="BA90" i="22" s="1"/>
  <c r="BA91" i="22" s="1"/>
  <c r="BA92" i="22" s="1"/>
  <c r="BA93" i="22" s="1"/>
  <c r="BA94" i="22" s="1"/>
  <c r="BA95" i="22" s="1"/>
  <c r="BA96" i="22" s="1"/>
  <c r="BA97" i="22" s="1"/>
  <c r="BA98" i="22" s="1"/>
  <c r="BA99" i="22" s="1"/>
  <c r="BA100" i="22" s="1"/>
  <c r="BA101" i="22" s="1"/>
  <c r="BA102" i="22" s="1"/>
  <c r="BA103" i="22" s="1"/>
  <c r="BA104" i="22" s="1"/>
  <c r="BA105" i="22" s="1"/>
  <c r="BA106" i="22" s="1"/>
  <c r="BA107" i="22" s="1"/>
  <c r="BA108" i="22" s="1"/>
  <c r="BA109" i="22" s="1"/>
  <c r="BA110" i="22" s="1"/>
  <c r="BA111" i="22" s="1"/>
  <c r="BA112" i="22" s="1"/>
  <c r="BA113" i="22" s="1"/>
  <c r="BA114" i="22" s="1"/>
  <c r="BA115" i="22" s="1"/>
  <c r="BA116" i="22" s="1"/>
  <c r="BA117" i="22" s="1"/>
  <c r="BA118" i="22" s="1"/>
  <c r="BA119" i="22" s="1"/>
  <c r="BA120" i="22" s="1"/>
  <c r="BA121" i="22" s="1"/>
  <c r="BA122" i="22" s="1"/>
  <c r="BA123" i="22" s="1"/>
  <c r="CV6" i="22"/>
  <c r="CV7" i="22" s="1"/>
  <c r="CV8" i="22" s="1"/>
  <c r="CV9" i="22" s="1"/>
  <c r="CV10" i="22" s="1"/>
  <c r="CV11" i="22" s="1"/>
  <c r="CV12" i="22" s="1"/>
  <c r="CV13" i="22" s="1"/>
  <c r="CV14" i="22" s="1"/>
  <c r="CV15" i="22" s="1"/>
  <c r="CV16" i="22" s="1"/>
  <c r="CV17" i="22" s="1"/>
  <c r="CV18" i="22" s="1"/>
  <c r="CV19" i="22" s="1"/>
  <c r="CV20" i="22" s="1"/>
  <c r="CV21" i="22" s="1"/>
  <c r="CV22" i="22" s="1"/>
  <c r="CV23" i="22" s="1"/>
  <c r="CV24" i="22" s="1"/>
  <c r="CV25" i="22" s="1"/>
  <c r="CV26" i="22" s="1"/>
  <c r="CV27" i="22" s="1"/>
  <c r="CV28" i="22" s="1"/>
  <c r="CV29" i="22" s="1"/>
  <c r="CV30" i="22" s="1"/>
  <c r="CV31" i="22" s="1"/>
  <c r="CV32" i="22" s="1"/>
  <c r="CV33" i="22" s="1"/>
  <c r="CV34" i="22" s="1"/>
  <c r="CV35" i="22" s="1"/>
  <c r="CV36" i="22" s="1"/>
  <c r="CV37" i="22" s="1"/>
  <c r="CV38" i="22" s="1"/>
  <c r="CV39" i="22" s="1"/>
  <c r="CV40" i="22" s="1"/>
  <c r="CV41" i="22" s="1"/>
  <c r="CV42" i="22" s="1"/>
  <c r="CV43" i="22" s="1"/>
  <c r="CV44" i="22" s="1"/>
  <c r="CV45" i="22" s="1"/>
  <c r="CV46" i="22" s="1"/>
  <c r="CV47" i="22" s="1"/>
  <c r="CV48" i="22" s="1"/>
  <c r="CV49" i="22" s="1"/>
  <c r="CV50" i="22" s="1"/>
  <c r="CV51" i="22" s="1"/>
  <c r="CV52" i="22" s="1"/>
  <c r="CV53" i="22" s="1"/>
  <c r="CV54" i="22" s="1"/>
  <c r="CV55" i="22" s="1"/>
  <c r="CV56" i="22" s="1"/>
  <c r="CV57" i="22" s="1"/>
  <c r="CV58" i="22" s="1"/>
  <c r="CV59" i="22" s="1"/>
  <c r="CV60" i="22" s="1"/>
  <c r="CV61" i="22" s="1"/>
  <c r="CV62" i="22" s="1"/>
  <c r="CV63" i="22" s="1"/>
  <c r="CV64" i="22" s="1"/>
  <c r="CV65" i="22" s="1"/>
  <c r="CV66" i="22" s="1"/>
  <c r="CV67" i="22" s="1"/>
  <c r="CV68" i="22" s="1"/>
  <c r="CV69" i="22" s="1"/>
  <c r="CV70" i="22" s="1"/>
  <c r="CV71" i="22" s="1"/>
  <c r="CV72" i="22" s="1"/>
  <c r="CV73" i="22" s="1"/>
  <c r="CV74" i="22" s="1"/>
  <c r="CV75" i="22" s="1"/>
  <c r="CV76" i="22" s="1"/>
  <c r="CV77" i="22" s="1"/>
  <c r="CV78" i="22" s="1"/>
  <c r="CV79" i="22" s="1"/>
  <c r="CV80" i="22" s="1"/>
  <c r="CV81" i="22" s="1"/>
  <c r="CV82" i="22" s="1"/>
  <c r="CV83" i="22" s="1"/>
  <c r="CV84" i="22" s="1"/>
  <c r="CV85" i="22" s="1"/>
  <c r="CV86" i="22" s="1"/>
  <c r="CV87" i="22" s="1"/>
  <c r="CV88" i="22" s="1"/>
  <c r="CV89" i="22" s="1"/>
  <c r="CV90" i="22" s="1"/>
  <c r="CV91" i="22" s="1"/>
  <c r="CV92" i="22" s="1"/>
  <c r="CV93" i="22" s="1"/>
  <c r="CV94" i="22" s="1"/>
  <c r="CV95" i="22" s="1"/>
  <c r="CV96" i="22" s="1"/>
  <c r="CV97" i="22" s="1"/>
  <c r="CV98" i="22" s="1"/>
  <c r="CV99" i="22" s="1"/>
  <c r="CV100" i="22" s="1"/>
  <c r="CV101" i="22" s="1"/>
  <c r="CV102" i="22" s="1"/>
  <c r="CV103" i="22" s="1"/>
  <c r="CV104" i="22" s="1"/>
  <c r="CV105" i="22" s="1"/>
  <c r="CV106" i="22" s="1"/>
  <c r="CV107" i="22" s="1"/>
  <c r="CV108" i="22" s="1"/>
  <c r="CV109" i="22" s="1"/>
  <c r="CV110" i="22" s="1"/>
  <c r="CV111" i="22" s="1"/>
  <c r="CV112" i="22" s="1"/>
  <c r="CV113" i="22" s="1"/>
  <c r="CV114" i="22" s="1"/>
  <c r="CV115" i="22" s="1"/>
  <c r="CV116" i="22" s="1"/>
  <c r="CV117" i="22" s="1"/>
  <c r="CV118" i="22" s="1"/>
  <c r="CV119" i="22" s="1"/>
  <c r="CV120" i="22" s="1"/>
  <c r="CV121" i="22" s="1"/>
  <c r="CV122" i="22" s="1"/>
  <c r="CV123" i="22" s="1"/>
  <c r="AR6" i="22"/>
  <c r="AR7" i="22" s="1"/>
  <c r="AR8" i="22" s="1"/>
  <c r="AR9" i="22" s="1"/>
  <c r="AR10" i="22" s="1"/>
  <c r="AR11" i="22" s="1"/>
  <c r="AR12" i="22" s="1"/>
  <c r="AR13" i="22" s="1"/>
  <c r="AR14" i="22" s="1"/>
  <c r="AR15" i="22" s="1"/>
  <c r="AR16" i="22" s="1"/>
  <c r="AR17" i="22" s="1"/>
  <c r="AR18" i="22" s="1"/>
  <c r="AR19" i="22" s="1"/>
  <c r="AR20" i="22" s="1"/>
  <c r="AR21" i="22" s="1"/>
  <c r="AR22" i="22" s="1"/>
  <c r="AR23" i="22" s="1"/>
  <c r="AR24" i="22" s="1"/>
  <c r="AR25" i="22" s="1"/>
  <c r="AR26" i="22" s="1"/>
  <c r="AR27" i="22" s="1"/>
  <c r="AR28" i="22" s="1"/>
  <c r="AR29" i="22" s="1"/>
  <c r="AR30" i="22" s="1"/>
  <c r="AR31" i="22" s="1"/>
  <c r="AR32" i="22" s="1"/>
  <c r="AR33" i="22" s="1"/>
  <c r="AR34" i="22" s="1"/>
  <c r="AR35" i="22" s="1"/>
  <c r="AR36" i="22" s="1"/>
  <c r="AR37" i="22" s="1"/>
  <c r="AR38" i="22" s="1"/>
  <c r="AR39" i="22" s="1"/>
  <c r="AR40" i="22" s="1"/>
  <c r="AR41" i="22" s="1"/>
  <c r="AR42" i="22" s="1"/>
  <c r="AR43" i="22" s="1"/>
  <c r="AR44" i="22" s="1"/>
  <c r="AR45" i="22" s="1"/>
  <c r="AR46" i="22" s="1"/>
  <c r="AR47" i="22" s="1"/>
  <c r="AR48" i="22" s="1"/>
  <c r="AR49" i="22" s="1"/>
  <c r="AR50" i="22" s="1"/>
  <c r="AR51" i="22" s="1"/>
  <c r="AR52" i="22" s="1"/>
  <c r="AR53" i="22" s="1"/>
  <c r="AR54" i="22" s="1"/>
  <c r="AR55" i="22" s="1"/>
  <c r="AR56" i="22" s="1"/>
  <c r="AR57" i="22" s="1"/>
  <c r="AR58" i="22" s="1"/>
  <c r="AR59" i="22" s="1"/>
  <c r="AR60" i="22" s="1"/>
  <c r="AR61" i="22" s="1"/>
  <c r="AR62" i="22" s="1"/>
  <c r="AR63" i="22" s="1"/>
  <c r="AR64" i="22" s="1"/>
  <c r="AR65" i="22" s="1"/>
  <c r="AR66" i="22" s="1"/>
  <c r="AR67" i="22" s="1"/>
  <c r="AR68" i="22" s="1"/>
  <c r="AR69" i="22" s="1"/>
  <c r="AR70" i="22" s="1"/>
  <c r="AR71" i="22" s="1"/>
  <c r="AR72" i="22" s="1"/>
  <c r="AR73" i="22" s="1"/>
  <c r="AR74" i="22" s="1"/>
  <c r="AR75" i="22" s="1"/>
  <c r="AR76" i="22" s="1"/>
  <c r="AR77" i="22" s="1"/>
  <c r="AR78" i="22" s="1"/>
  <c r="AR79" i="22" s="1"/>
  <c r="AR80" i="22" s="1"/>
  <c r="AR81" i="22" s="1"/>
  <c r="AR82" i="22" s="1"/>
  <c r="AR83" i="22" s="1"/>
  <c r="AR84" i="22" s="1"/>
  <c r="AR85" i="22" s="1"/>
  <c r="AR86" i="22" s="1"/>
  <c r="AR87" i="22" s="1"/>
  <c r="AR88" i="22" s="1"/>
  <c r="AR89" i="22" s="1"/>
  <c r="AR90" i="22" s="1"/>
  <c r="AR91" i="22" s="1"/>
  <c r="AR92" i="22" s="1"/>
  <c r="AR93" i="22" s="1"/>
  <c r="AR94" i="22" s="1"/>
  <c r="AR95" i="22" s="1"/>
  <c r="AR96" i="22" s="1"/>
  <c r="AR97" i="22" s="1"/>
  <c r="AR98" i="22" s="1"/>
  <c r="AR99" i="22" s="1"/>
  <c r="AR100" i="22" s="1"/>
  <c r="AR101" i="22" s="1"/>
  <c r="AR102" i="22" s="1"/>
  <c r="AR103" i="22" s="1"/>
  <c r="AR104" i="22" s="1"/>
  <c r="AR105" i="22" s="1"/>
  <c r="AR106" i="22" s="1"/>
  <c r="AR107" i="22" s="1"/>
  <c r="AR108" i="22" s="1"/>
  <c r="AR109" i="22" s="1"/>
  <c r="AR110" i="22" s="1"/>
  <c r="AR111" i="22" s="1"/>
  <c r="AR112" i="22" s="1"/>
  <c r="AR113" i="22" s="1"/>
  <c r="AR114" i="22" s="1"/>
  <c r="AR115" i="22" s="1"/>
  <c r="AR116" i="22" s="1"/>
  <c r="AR117" i="22" s="1"/>
  <c r="AR118" i="22" s="1"/>
  <c r="AR119" i="22" s="1"/>
  <c r="AR120" i="22" s="1"/>
  <c r="AR121" i="22" s="1"/>
  <c r="AR122" i="22" s="1"/>
  <c r="AR123" i="22" s="1"/>
  <c r="AH6" i="22"/>
  <c r="AH7" i="22" s="1"/>
  <c r="AH8" i="22" s="1"/>
  <c r="AH9" i="22" s="1"/>
  <c r="AH10" i="22" s="1"/>
  <c r="AH11" i="22" s="1"/>
  <c r="AH12" i="22" s="1"/>
  <c r="AH13" i="22" s="1"/>
  <c r="AH14" i="22" s="1"/>
  <c r="AH15" i="22" s="1"/>
  <c r="AH16" i="22" s="1"/>
  <c r="AH17" i="22" s="1"/>
  <c r="AH18" i="22" s="1"/>
  <c r="AH19" i="22" s="1"/>
  <c r="AH20" i="22" s="1"/>
  <c r="AH21" i="22" s="1"/>
  <c r="AH22" i="22" s="1"/>
  <c r="AH23" i="22" s="1"/>
  <c r="AH24" i="22" s="1"/>
  <c r="AH25" i="22" s="1"/>
  <c r="AH26" i="22" s="1"/>
  <c r="AH27" i="22" s="1"/>
  <c r="AH28" i="22" s="1"/>
  <c r="AH29" i="22" s="1"/>
  <c r="AH30" i="22" s="1"/>
  <c r="AH31" i="22" s="1"/>
  <c r="AH32" i="22" s="1"/>
  <c r="AH33" i="22" s="1"/>
  <c r="AH34" i="22" s="1"/>
  <c r="AH35" i="22" s="1"/>
  <c r="AH36" i="22" s="1"/>
  <c r="AH37" i="22" s="1"/>
  <c r="AH38" i="22" s="1"/>
  <c r="AH39" i="22" s="1"/>
  <c r="AH40" i="22" s="1"/>
  <c r="AH41" i="22" s="1"/>
  <c r="AH42" i="22" s="1"/>
  <c r="AH43" i="22" s="1"/>
  <c r="AH44" i="22" s="1"/>
  <c r="AH45" i="22" s="1"/>
  <c r="AH46" i="22" s="1"/>
  <c r="AH47" i="22" s="1"/>
  <c r="AH48" i="22" s="1"/>
  <c r="AH49" i="22" s="1"/>
  <c r="AH50" i="22" s="1"/>
  <c r="AH51" i="22" s="1"/>
  <c r="AH52" i="22" s="1"/>
  <c r="AH53" i="22" s="1"/>
  <c r="AH54" i="22" s="1"/>
  <c r="AH55" i="22" s="1"/>
  <c r="AH56" i="22" s="1"/>
  <c r="AH57" i="22" s="1"/>
  <c r="AH58" i="22" s="1"/>
  <c r="AH59" i="22" s="1"/>
  <c r="AH60" i="22" s="1"/>
  <c r="AH61" i="22" s="1"/>
  <c r="AH62" i="22" s="1"/>
  <c r="AH63" i="22" s="1"/>
  <c r="AH64" i="22" s="1"/>
  <c r="AH65" i="22" s="1"/>
  <c r="AH66" i="22" s="1"/>
  <c r="AH67" i="22" s="1"/>
  <c r="AH68" i="22" s="1"/>
  <c r="AH69" i="22" s="1"/>
  <c r="AH70" i="22" s="1"/>
  <c r="AH71" i="22" s="1"/>
  <c r="AH72" i="22" s="1"/>
  <c r="AH73" i="22" s="1"/>
  <c r="AH74" i="22" s="1"/>
  <c r="AH75" i="22" s="1"/>
  <c r="AH76" i="22" s="1"/>
  <c r="AH77" i="22" s="1"/>
  <c r="AH78" i="22" s="1"/>
  <c r="AH79" i="22" s="1"/>
  <c r="AH80" i="22" s="1"/>
  <c r="AH81" i="22" s="1"/>
  <c r="AH82" i="22" s="1"/>
  <c r="AH83" i="22" s="1"/>
  <c r="AH84" i="22" s="1"/>
  <c r="AH85" i="22" s="1"/>
  <c r="AH86" i="22" s="1"/>
  <c r="AH87" i="22" s="1"/>
  <c r="AH88" i="22" s="1"/>
  <c r="AH89" i="22" s="1"/>
  <c r="AH90" i="22" s="1"/>
  <c r="AH91" i="22" s="1"/>
  <c r="AH92" i="22" s="1"/>
  <c r="AH93" i="22" s="1"/>
  <c r="AH94" i="22" s="1"/>
  <c r="AH95" i="22" s="1"/>
  <c r="AH96" i="22" s="1"/>
  <c r="AH97" i="22" s="1"/>
  <c r="AH98" i="22" s="1"/>
  <c r="AH99" i="22" s="1"/>
  <c r="AH100" i="22" s="1"/>
  <c r="AH101" i="22" s="1"/>
  <c r="AH102" i="22" s="1"/>
  <c r="AH103" i="22" s="1"/>
  <c r="AH104" i="22" s="1"/>
  <c r="AH105" i="22" s="1"/>
  <c r="AH106" i="22" s="1"/>
  <c r="AH107" i="22" s="1"/>
  <c r="AH108" i="22" s="1"/>
  <c r="AH109" i="22" s="1"/>
  <c r="AH110" i="22" s="1"/>
  <c r="AH111" i="22" s="1"/>
  <c r="AH112" i="22" s="1"/>
  <c r="AH113" i="22" s="1"/>
  <c r="AH114" i="22" s="1"/>
  <c r="AH115" i="22" s="1"/>
  <c r="AH116" i="22" s="1"/>
  <c r="AH117" i="22" s="1"/>
  <c r="AH118" i="22" s="1"/>
  <c r="AH119" i="22" s="1"/>
  <c r="AH120" i="22" s="1"/>
  <c r="AH121" i="22" s="1"/>
  <c r="AH122" i="22" s="1"/>
  <c r="AH123" i="22" s="1"/>
  <c r="U6" i="22"/>
  <c r="U7" i="22" s="1"/>
  <c r="U8" i="22" s="1"/>
  <c r="U9" i="22" s="1"/>
  <c r="U10" i="22" s="1"/>
  <c r="U11" i="22" s="1"/>
  <c r="U12" i="22" s="1"/>
  <c r="U13" i="22" s="1"/>
  <c r="U14" i="22" s="1"/>
  <c r="U15" i="22" s="1"/>
  <c r="U16" i="22" s="1"/>
  <c r="U17" i="22" s="1"/>
  <c r="U18" i="22" s="1"/>
  <c r="U19" i="22" s="1"/>
  <c r="U20" i="22" s="1"/>
  <c r="U21" i="22" s="1"/>
  <c r="U22" i="22" s="1"/>
  <c r="U23" i="22" s="1"/>
  <c r="U24" i="22" s="1"/>
  <c r="U25" i="22" s="1"/>
  <c r="U26" i="22" s="1"/>
  <c r="U27" i="22" s="1"/>
  <c r="U28" i="22" s="1"/>
  <c r="U29" i="22" s="1"/>
  <c r="U30" i="22" s="1"/>
  <c r="U31" i="22" s="1"/>
  <c r="U32" i="22" s="1"/>
  <c r="U33" i="22" s="1"/>
  <c r="U34" i="22" s="1"/>
  <c r="U35" i="22" s="1"/>
  <c r="U36" i="22" s="1"/>
  <c r="U37" i="22" s="1"/>
  <c r="U38" i="22" s="1"/>
  <c r="U39" i="22" s="1"/>
  <c r="U40" i="22" s="1"/>
  <c r="U41" i="22" s="1"/>
  <c r="U42" i="22" s="1"/>
  <c r="U43" i="22" s="1"/>
  <c r="U44" i="22" s="1"/>
  <c r="U45" i="22" s="1"/>
  <c r="U46" i="22" s="1"/>
  <c r="U47" i="22" s="1"/>
  <c r="U48" i="22" s="1"/>
  <c r="U49" i="22" s="1"/>
  <c r="U50" i="22" s="1"/>
  <c r="U51" i="22" s="1"/>
  <c r="U52" i="22" s="1"/>
  <c r="U53" i="22" s="1"/>
  <c r="U54" i="22" s="1"/>
  <c r="U55" i="22" s="1"/>
  <c r="U56" i="22" s="1"/>
  <c r="U57" i="22" s="1"/>
  <c r="U58" i="22" s="1"/>
  <c r="U59" i="22" s="1"/>
  <c r="U60" i="22" s="1"/>
  <c r="U61" i="22" s="1"/>
  <c r="U62" i="22" s="1"/>
  <c r="U63" i="22" s="1"/>
  <c r="U64" i="22" s="1"/>
  <c r="U65" i="22" s="1"/>
  <c r="U66" i="22" s="1"/>
  <c r="U67" i="22" s="1"/>
  <c r="U68" i="22" s="1"/>
  <c r="U69" i="22" s="1"/>
  <c r="U70" i="22" s="1"/>
  <c r="U71" i="22" s="1"/>
  <c r="U72" i="22" s="1"/>
  <c r="U73" i="22" s="1"/>
  <c r="U74" i="22" s="1"/>
  <c r="U75" i="22" s="1"/>
  <c r="U76" i="22" s="1"/>
  <c r="U77" i="22" s="1"/>
  <c r="U78" i="22" s="1"/>
  <c r="U79" i="22" s="1"/>
  <c r="U80" i="22" s="1"/>
  <c r="U81" i="22" s="1"/>
  <c r="U82" i="22" s="1"/>
  <c r="U83" i="22" s="1"/>
  <c r="U84" i="22" s="1"/>
  <c r="U85" i="22" s="1"/>
  <c r="U86" i="22" s="1"/>
  <c r="U87" i="22" s="1"/>
  <c r="U88" i="22" s="1"/>
  <c r="U89" i="22" s="1"/>
  <c r="U90" i="22" s="1"/>
  <c r="U91" i="22" s="1"/>
  <c r="U92" i="22" s="1"/>
  <c r="U93" i="22" s="1"/>
  <c r="U94" i="22" s="1"/>
  <c r="U95" i="22" s="1"/>
  <c r="U96" i="22" s="1"/>
  <c r="U97" i="22" s="1"/>
  <c r="U98" i="22" s="1"/>
  <c r="U99" i="22" s="1"/>
  <c r="U100" i="22" s="1"/>
  <c r="U101" i="22" s="1"/>
  <c r="U102" i="22" s="1"/>
  <c r="U103" i="22" s="1"/>
  <c r="U104" i="22" s="1"/>
  <c r="U105" i="22" s="1"/>
  <c r="U106" i="22" s="1"/>
  <c r="U107" i="22" s="1"/>
  <c r="U108" i="22" s="1"/>
  <c r="U109" i="22" s="1"/>
  <c r="U110" i="22" s="1"/>
  <c r="U111" i="22" s="1"/>
  <c r="U112" i="22" s="1"/>
  <c r="U113" i="22" s="1"/>
  <c r="U114" i="22" s="1"/>
  <c r="U115" i="22" s="1"/>
  <c r="U116" i="22" s="1"/>
  <c r="U117" i="22" s="1"/>
  <c r="U118" i="22" s="1"/>
  <c r="U119" i="22" s="1"/>
  <c r="U120" i="22" s="1"/>
  <c r="U121" i="22" s="1"/>
  <c r="U122" i="22" s="1"/>
  <c r="U123" i="22" s="1"/>
  <c r="BL6" i="22"/>
  <c r="BL7" i="22" s="1"/>
  <c r="BL8" i="22" s="1"/>
  <c r="BL9" i="22" s="1"/>
  <c r="BL10" i="22" s="1"/>
  <c r="BL11" i="22" s="1"/>
  <c r="BL12" i="22" s="1"/>
  <c r="BL13" i="22" s="1"/>
  <c r="BL14" i="22" s="1"/>
  <c r="BL15" i="22" s="1"/>
  <c r="BL16" i="22" s="1"/>
  <c r="BL17" i="22" s="1"/>
  <c r="BL18" i="22" s="1"/>
  <c r="BL19" i="22" s="1"/>
  <c r="BL20" i="22" s="1"/>
  <c r="BL21" i="22" s="1"/>
  <c r="BL22" i="22" s="1"/>
  <c r="BL23" i="22" s="1"/>
  <c r="BL24" i="22" s="1"/>
  <c r="BL25" i="22" s="1"/>
  <c r="BL26" i="22" s="1"/>
  <c r="BL27" i="22" s="1"/>
  <c r="BL28" i="22" s="1"/>
  <c r="BL29" i="22" s="1"/>
  <c r="BL30" i="22" s="1"/>
  <c r="BL31" i="22" s="1"/>
  <c r="BL32" i="22" s="1"/>
  <c r="BL33" i="22" s="1"/>
  <c r="BL34" i="22" s="1"/>
  <c r="BL35" i="22" s="1"/>
  <c r="BL36" i="22" s="1"/>
  <c r="BL37" i="22" s="1"/>
  <c r="BL38" i="22" s="1"/>
  <c r="BL39" i="22" s="1"/>
  <c r="BL40" i="22" s="1"/>
  <c r="BL41" i="22" s="1"/>
  <c r="BL42" i="22" s="1"/>
  <c r="BL43" i="22" s="1"/>
  <c r="BL44" i="22" s="1"/>
  <c r="BL45" i="22" s="1"/>
  <c r="BL46" i="22" s="1"/>
  <c r="BL47" i="22" s="1"/>
  <c r="BL48" i="22" s="1"/>
  <c r="BL49" i="22" s="1"/>
  <c r="BL50" i="22" s="1"/>
  <c r="BL51" i="22" s="1"/>
  <c r="BL52" i="22" s="1"/>
  <c r="BL53" i="22" s="1"/>
  <c r="BL54" i="22" s="1"/>
  <c r="BL55" i="22" s="1"/>
  <c r="BL56" i="22" s="1"/>
  <c r="BL57" i="22" s="1"/>
  <c r="BL58" i="22" s="1"/>
  <c r="BL59" i="22" s="1"/>
  <c r="BL60" i="22" s="1"/>
  <c r="BL61" i="22" s="1"/>
  <c r="BL62" i="22" s="1"/>
  <c r="BL63" i="22" s="1"/>
  <c r="BL64" i="22" s="1"/>
  <c r="BL65" i="22" s="1"/>
  <c r="BL66" i="22" s="1"/>
  <c r="BL67" i="22" s="1"/>
  <c r="BL68" i="22" s="1"/>
  <c r="BL69" i="22" s="1"/>
  <c r="BL70" i="22" s="1"/>
  <c r="BL71" i="22" s="1"/>
  <c r="BL72" i="22" s="1"/>
  <c r="BL73" i="22" s="1"/>
  <c r="BL74" i="22" s="1"/>
  <c r="BL75" i="22" s="1"/>
  <c r="BL76" i="22" s="1"/>
  <c r="BL77" i="22" s="1"/>
  <c r="BL78" i="22" s="1"/>
  <c r="BL79" i="22" s="1"/>
  <c r="BL80" i="22" s="1"/>
  <c r="BL81" i="22" s="1"/>
  <c r="BL82" i="22" s="1"/>
  <c r="BL83" i="22" s="1"/>
  <c r="BL84" i="22" s="1"/>
  <c r="BL85" i="22" s="1"/>
  <c r="BL86" i="22" s="1"/>
  <c r="BL87" i="22" s="1"/>
  <c r="BL88" i="22" s="1"/>
  <c r="BL89" i="22" s="1"/>
  <c r="BL90" i="22" s="1"/>
  <c r="BL91" i="22" s="1"/>
  <c r="BL92" i="22" s="1"/>
  <c r="BL93" i="22" s="1"/>
  <c r="BL94" i="22" s="1"/>
  <c r="BL95" i="22" s="1"/>
  <c r="BL96" i="22" s="1"/>
  <c r="BL97" i="22" s="1"/>
  <c r="BL98" i="22" s="1"/>
  <c r="BL99" i="22" s="1"/>
  <c r="BL100" i="22" s="1"/>
  <c r="BL101" i="22" s="1"/>
  <c r="BL102" i="22" s="1"/>
  <c r="BL103" i="22" s="1"/>
  <c r="BL104" i="22" s="1"/>
  <c r="BL105" i="22" s="1"/>
  <c r="BL106" i="22" s="1"/>
  <c r="BL107" i="22" s="1"/>
  <c r="BL108" i="22" s="1"/>
  <c r="BL109" i="22" s="1"/>
  <c r="BL110" i="22" s="1"/>
  <c r="BL111" i="22" s="1"/>
  <c r="BL112" i="22" s="1"/>
  <c r="BL113" i="22" s="1"/>
  <c r="BL114" i="22" s="1"/>
  <c r="BL115" i="22" s="1"/>
  <c r="BL116" i="22" s="1"/>
  <c r="BL117" i="22" s="1"/>
  <c r="BL118" i="22" s="1"/>
  <c r="BL119" i="22" s="1"/>
  <c r="BL120" i="22" s="1"/>
  <c r="BL121" i="22" s="1"/>
  <c r="BL122" i="22" s="1"/>
  <c r="BL123" i="22" s="1"/>
  <c r="M6" i="22"/>
  <c r="M7" i="22" s="1"/>
  <c r="M8" i="22" s="1"/>
  <c r="M9" i="22" s="1"/>
  <c r="M10" i="22" s="1"/>
  <c r="M11" i="22" s="1"/>
  <c r="M12" i="22" s="1"/>
  <c r="M13" i="22" s="1"/>
  <c r="M14" i="22" s="1"/>
  <c r="M15" i="22" s="1"/>
  <c r="M16" i="22" s="1"/>
  <c r="M17" i="22" s="1"/>
  <c r="M18" i="22" s="1"/>
  <c r="M19" i="22" s="1"/>
  <c r="M20" i="22" s="1"/>
  <c r="M21" i="22" s="1"/>
  <c r="M22" i="22" s="1"/>
  <c r="M23" i="22" s="1"/>
  <c r="M24" i="22" s="1"/>
  <c r="M25" i="22" s="1"/>
  <c r="M26" i="22" s="1"/>
  <c r="M27" i="22" s="1"/>
  <c r="M28" i="22" s="1"/>
  <c r="M29" i="22" s="1"/>
  <c r="M30" i="22" s="1"/>
  <c r="M31" i="22" s="1"/>
  <c r="M32" i="22" s="1"/>
  <c r="M33" i="22" s="1"/>
  <c r="M34" i="22" s="1"/>
  <c r="M35" i="22" s="1"/>
  <c r="M36" i="22" s="1"/>
  <c r="M37" i="22" s="1"/>
  <c r="M38" i="22" s="1"/>
  <c r="M39" i="22" s="1"/>
  <c r="M40" i="22" s="1"/>
  <c r="M41" i="22" s="1"/>
  <c r="M42" i="22" s="1"/>
  <c r="M43" i="22" s="1"/>
  <c r="M44" i="22" s="1"/>
  <c r="M45" i="22" s="1"/>
  <c r="M46" i="22" s="1"/>
  <c r="M47" i="22" s="1"/>
  <c r="M48" i="22" s="1"/>
  <c r="M49" i="22" s="1"/>
  <c r="M50" i="22" s="1"/>
  <c r="M51" i="22" s="1"/>
  <c r="M52" i="22" s="1"/>
  <c r="M53" i="22" s="1"/>
  <c r="M54" i="22" s="1"/>
  <c r="M55" i="22" s="1"/>
  <c r="M56" i="22" s="1"/>
  <c r="M57" i="22" s="1"/>
  <c r="M58" i="22" s="1"/>
  <c r="M59" i="22" s="1"/>
  <c r="M60" i="22" s="1"/>
  <c r="M61" i="22" s="1"/>
  <c r="M62" i="22" s="1"/>
  <c r="M63" i="22" s="1"/>
  <c r="M64" i="22" s="1"/>
  <c r="M65" i="22" s="1"/>
  <c r="M66" i="22" s="1"/>
  <c r="M67" i="22" s="1"/>
  <c r="M68" i="22" s="1"/>
  <c r="M69" i="22" s="1"/>
  <c r="M70" i="22" s="1"/>
  <c r="M71" i="22" s="1"/>
  <c r="M72" i="22" s="1"/>
  <c r="M73" i="22" s="1"/>
  <c r="M74" i="22" s="1"/>
  <c r="M75" i="22" s="1"/>
  <c r="M76" i="22" s="1"/>
  <c r="M77" i="22" s="1"/>
  <c r="M78" i="22" s="1"/>
  <c r="M79" i="22" s="1"/>
  <c r="M80" i="22" s="1"/>
  <c r="M81" i="22" s="1"/>
  <c r="M82" i="22" s="1"/>
  <c r="M83" i="22" s="1"/>
  <c r="M84" i="22" s="1"/>
  <c r="M85" i="22" s="1"/>
  <c r="M86" i="22" s="1"/>
  <c r="M87" i="22" s="1"/>
  <c r="M88" i="22" s="1"/>
  <c r="M89" i="22" s="1"/>
  <c r="M90" i="22" s="1"/>
  <c r="M91" i="22" s="1"/>
  <c r="M92" i="22" s="1"/>
  <c r="M93" i="22" s="1"/>
  <c r="M94" i="22" s="1"/>
  <c r="M95" i="22" s="1"/>
  <c r="M96" i="22" s="1"/>
  <c r="M97" i="22" s="1"/>
  <c r="M98" i="22" s="1"/>
  <c r="M99" i="22" s="1"/>
  <c r="M100" i="22" s="1"/>
  <c r="M101" i="22" s="1"/>
  <c r="M102" i="22" s="1"/>
  <c r="M103" i="22" s="1"/>
  <c r="M104" i="22" s="1"/>
  <c r="M105" i="22" s="1"/>
  <c r="M106" i="22" s="1"/>
  <c r="M107" i="22" s="1"/>
  <c r="M108" i="22" s="1"/>
  <c r="M109" i="22" s="1"/>
  <c r="M110" i="22" s="1"/>
  <c r="M111" i="22" s="1"/>
  <c r="M112" i="22" s="1"/>
  <c r="M113" i="22" s="1"/>
  <c r="M114" i="22" s="1"/>
  <c r="M115" i="22" s="1"/>
  <c r="M116" i="22" s="1"/>
  <c r="M117" i="22" s="1"/>
  <c r="M118" i="22" s="1"/>
  <c r="M119" i="22" s="1"/>
  <c r="M120" i="22" s="1"/>
  <c r="M121" i="22" s="1"/>
  <c r="M122" i="22" s="1"/>
  <c r="M123" i="22" s="1"/>
  <c r="BF6" i="22"/>
  <c r="BF7" i="22" s="1"/>
  <c r="BF8" i="22" s="1"/>
  <c r="BF9" i="22" s="1"/>
  <c r="BF10" i="22" s="1"/>
  <c r="BF11" i="22" s="1"/>
  <c r="BF12" i="22" s="1"/>
  <c r="BF13" i="22" s="1"/>
  <c r="BF14" i="22" s="1"/>
  <c r="BF15" i="22" s="1"/>
  <c r="BF16" i="22" s="1"/>
  <c r="BF17" i="22" s="1"/>
  <c r="BF18" i="22" s="1"/>
  <c r="BF19" i="22" s="1"/>
  <c r="BF20" i="22" s="1"/>
  <c r="BF21" i="22" s="1"/>
  <c r="BF22" i="22" s="1"/>
  <c r="BF23" i="22" s="1"/>
  <c r="BF24" i="22" s="1"/>
  <c r="BF25" i="22" s="1"/>
  <c r="BF26" i="22" s="1"/>
  <c r="BF27" i="22" s="1"/>
  <c r="BF28" i="22" s="1"/>
  <c r="BF29" i="22" s="1"/>
  <c r="BF30" i="22" s="1"/>
  <c r="BF31" i="22" s="1"/>
  <c r="BF32" i="22" s="1"/>
  <c r="BF33" i="22" s="1"/>
  <c r="BF34" i="22" s="1"/>
  <c r="BF35" i="22" s="1"/>
  <c r="BF36" i="22" s="1"/>
  <c r="BF37" i="22" s="1"/>
  <c r="BF38" i="22" s="1"/>
  <c r="BF39" i="22" s="1"/>
  <c r="BF40" i="22" s="1"/>
  <c r="BF41" i="22" s="1"/>
  <c r="BF42" i="22" s="1"/>
  <c r="BF43" i="22" s="1"/>
  <c r="BF44" i="22" s="1"/>
  <c r="BF45" i="22" s="1"/>
  <c r="BF46" i="22" s="1"/>
  <c r="BF47" i="22" s="1"/>
  <c r="BF48" i="22" s="1"/>
  <c r="BF49" i="22" s="1"/>
  <c r="BF50" i="22" s="1"/>
  <c r="BF51" i="22" s="1"/>
  <c r="BF52" i="22" s="1"/>
  <c r="BF53" i="22" s="1"/>
  <c r="BF54" i="22" s="1"/>
  <c r="BF55" i="22" s="1"/>
  <c r="BF56" i="22" s="1"/>
  <c r="BF57" i="22" s="1"/>
  <c r="BF58" i="22" s="1"/>
  <c r="BF59" i="22" s="1"/>
  <c r="BF60" i="22" s="1"/>
  <c r="BF61" i="22" s="1"/>
  <c r="BF62" i="22" s="1"/>
  <c r="BF63" i="22" s="1"/>
  <c r="BF64" i="22" s="1"/>
  <c r="BF65" i="22" s="1"/>
  <c r="BF66" i="22" s="1"/>
  <c r="BF67" i="22" s="1"/>
  <c r="BF68" i="22" s="1"/>
  <c r="BF69" i="22" s="1"/>
  <c r="BF70" i="22" s="1"/>
  <c r="BF71" i="22" s="1"/>
  <c r="BF72" i="22" s="1"/>
  <c r="BF73" i="22" s="1"/>
  <c r="BF74" i="22" s="1"/>
  <c r="BF75" i="22" s="1"/>
  <c r="BF76" i="22" s="1"/>
  <c r="BF77" i="22" s="1"/>
  <c r="BF78" i="22" s="1"/>
  <c r="BF79" i="22" s="1"/>
  <c r="BF80" i="22" s="1"/>
  <c r="BF81" i="22" s="1"/>
  <c r="BF82" i="22" s="1"/>
  <c r="BF83" i="22" s="1"/>
  <c r="BF84" i="22" s="1"/>
  <c r="BF85" i="22" s="1"/>
  <c r="BF86" i="22" s="1"/>
  <c r="BF87" i="22" s="1"/>
  <c r="BF88" i="22" s="1"/>
  <c r="BF89" i="22" s="1"/>
  <c r="BF90" i="22" s="1"/>
  <c r="BF91" i="22" s="1"/>
  <c r="BF92" i="22" s="1"/>
  <c r="BF93" i="22" s="1"/>
  <c r="BF94" i="22" s="1"/>
  <c r="BF95" i="22" s="1"/>
  <c r="BF96" i="22" s="1"/>
  <c r="BF97" i="22" s="1"/>
  <c r="BF98" i="22" s="1"/>
  <c r="BF99" i="22" s="1"/>
  <c r="BF100" i="22" s="1"/>
  <c r="BF101" i="22" s="1"/>
  <c r="BF102" i="22" s="1"/>
  <c r="BF103" i="22" s="1"/>
  <c r="BF104" i="22" s="1"/>
  <c r="BF105" i="22" s="1"/>
  <c r="BF106" i="22" s="1"/>
  <c r="BF107" i="22" s="1"/>
  <c r="BF108" i="22" s="1"/>
  <c r="BF109" i="22" s="1"/>
  <c r="BF110" i="22" s="1"/>
  <c r="BF111" i="22" s="1"/>
  <c r="BF112" i="22" s="1"/>
  <c r="BF113" i="22" s="1"/>
  <c r="BF114" i="22" s="1"/>
  <c r="BF115" i="22" s="1"/>
  <c r="BF116" i="22" s="1"/>
  <c r="BF117" i="22" s="1"/>
  <c r="BF118" i="22" s="1"/>
  <c r="BF119" i="22" s="1"/>
  <c r="BF120" i="22" s="1"/>
  <c r="BF121" i="22" s="1"/>
  <c r="BF122" i="22" s="1"/>
  <c r="BF123" i="22" s="1"/>
  <c r="AI6" i="22"/>
  <c r="AI7" i="22" s="1"/>
  <c r="AI8" i="22" s="1"/>
  <c r="AI9" i="22" s="1"/>
  <c r="AI10" i="22" s="1"/>
  <c r="AI11" i="22" s="1"/>
  <c r="AI12" i="22" s="1"/>
  <c r="AI13" i="22" s="1"/>
  <c r="AI14" i="22" s="1"/>
  <c r="AI15" i="22" s="1"/>
  <c r="AI16" i="22" s="1"/>
  <c r="AI17" i="22" s="1"/>
  <c r="AI18" i="22" s="1"/>
  <c r="AI19" i="22" s="1"/>
  <c r="AI20" i="22" s="1"/>
  <c r="AI21" i="22" s="1"/>
  <c r="AI22" i="22" s="1"/>
  <c r="AI23" i="22" s="1"/>
  <c r="AI24" i="22" s="1"/>
  <c r="AI25" i="22" s="1"/>
  <c r="AI26" i="22" s="1"/>
  <c r="AI27" i="22" s="1"/>
  <c r="AI28" i="22" s="1"/>
  <c r="AI29" i="22" s="1"/>
  <c r="AI30" i="22" s="1"/>
  <c r="AI31" i="22" s="1"/>
  <c r="AI32" i="22" s="1"/>
  <c r="AI33" i="22" s="1"/>
  <c r="AI34" i="22" s="1"/>
  <c r="AI35" i="22" s="1"/>
  <c r="AI36" i="22" s="1"/>
  <c r="AI37" i="22" s="1"/>
  <c r="AI38" i="22" s="1"/>
  <c r="AI39" i="22" s="1"/>
  <c r="AI40" i="22" s="1"/>
  <c r="AI41" i="22" s="1"/>
  <c r="AI42" i="22" s="1"/>
  <c r="AI43" i="22" s="1"/>
  <c r="AI44" i="22" s="1"/>
  <c r="AI45" i="22" s="1"/>
  <c r="AI46" i="22" s="1"/>
  <c r="AI47" i="22" s="1"/>
  <c r="AI48" i="22" s="1"/>
  <c r="AI49" i="22" s="1"/>
  <c r="AI50" i="22" s="1"/>
  <c r="AI51" i="22" s="1"/>
  <c r="AI52" i="22" s="1"/>
  <c r="AI53" i="22" s="1"/>
  <c r="AI54" i="22" s="1"/>
  <c r="AI55" i="22" s="1"/>
  <c r="AI56" i="22" s="1"/>
  <c r="AI57" i="22" s="1"/>
  <c r="AI58" i="22" s="1"/>
  <c r="AI59" i="22" s="1"/>
  <c r="AI60" i="22" s="1"/>
  <c r="AI61" i="22" s="1"/>
  <c r="AI62" i="22" s="1"/>
  <c r="AI63" i="22" s="1"/>
  <c r="AI64" i="22" s="1"/>
  <c r="AI65" i="22" s="1"/>
  <c r="AI66" i="22" s="1"/>
  <c r="AI67" i="22" s="1"/>
  <c r="AI68" i="22" s="1"/>
  <c r="AI69" i="22" s="1"/>
  <c r="AI70" i="22" s="1"/>
  <c r="AI71" i="22" s="1"/>
  <c r="AI72" i="22" s="1"/>
  <c r="AI73" i="22" s="1"/>
  <c r="AI74" i="22" s="1"/>
  <c r="AI75" i="22" s="1"/>
  <c r="AI76" i="22" s="1"/>
  <c r="AI77" i="22" s="1"/>
  <c r="AI78" i="22" s="1"/>
  <c r="AI79" i="22" s="1"/>
  <c r="AI80" i="22" s="1"/>
  <c r="AI81" i="22" s="1"/>
  <c r="AI82" i="22" s="1"/>
  <c r="AI83" i="22" s="1"/>
  <c r="AI84" i="22" s="1"/>
  <c r="AI85" i="22" s="1"/>
  <c r="AI86" i="22" s="1"/>
  <c r="AI87" i="22" s="1"/>
  <c r="AI88" i="22" s="1"/>
  <c r="AI89" i="22" s="1"/>
  <c r="AI90" i="22" s="1"/>
  <c r="AI91" i="22" s="1"/>
  <c r="AI92" i="22" s="1"/>
  <c r="AI93" i="22" s="1"/>
  <c r="AI94" i="22" s="1"/>
  <c r="AI95" i="22" s="1"/>
  <c r="AI96" i="22" s="1"/>
  <c r="AI97" i="22" s="1"/>
  <c r="AI98" i="22" s="1"/>
  <c r="AI99" i="22" s="1"/>
  <c r="AI100" i="22" s="1"/>
  <c r="AI101" i="22" s="1"/>
  <c r="AI102" i="22" s="1"/>
  <c r="AI103" i="22" s="1"/>
  <c r="AI104" i="22" s="1"/>
  <c r="AI105" i="22" s="1"/>
  <c r="AI106" i="22" s="1"/>
  <c r="AI107" i="22" s="1"/>
  <c r="AI108" i="22" s="1"/>
  <c r="AI109" i="22" s="1"/>
  <c r="AI110" i="22" s="1"/>
  <c r="AI111" i="22" s="1"/>
  <c r="AI112" i="22" s="1"/>
  <c r="AI113" i="22" s="1"/>
  <c r="AI114" i="22" s="1"/>
  <c r="AI115" i="22" s="1"/>
  <c r="AI116" i="22" s="1"/>
  <c r="AI117" i="22" s="1"/>
  <c r="AI118" i="22" s="1"/>
  <c r="AI119" i="22" s="1"/>
  <c r="AI120" i="22" s="1"/>
  <c r="AI121" i="22" s="1"/>
  <c r="AI122" i="22" s="1"/>
  <c r="AI123" i="22" s="1"/>
  <c r="AG6" i="22"/>
  <c r="AG7" i="22" s="1"/>
  <c r="AG8" i="22" s="1"/>
  <c r="AG9" i="22" s="1"/>
  <c r="AG10" i="22" s="1"/>
  <c r="AG11" i="22" s="1"/>
  <c r="AG12" i="22" s="1"/>
  <c r="AG13" i="22" s="1"/>
  <c r="AG14" i="22" s="1"/>
  <c r="AG15" i="22" s="1"/>
  <c r="AG16" i="22" s="1"/>
  <c r="AG17" i="22" s="1"/>
  <c r="AG18" i="22" s="1"/>
  <c r="AG19" i="22" s="1"/>
  <c r="AG20" i="22" s="1"/>
  <c r="AG21" i="22" s="1"/>
  <c r="AG22" i="22" s="1"/>
  <c r="AG23" i="22" s="1"/>
  <c r="AG24" i="22" s="1"/>
  <c r="AG25" i="22" s="1"/>
  <c r="AG26" i="22" s="1"/>
  <c r="AG27" i="22" s="1"/>
  <c r="AG28" i="22" s="1"/>
  <c r="AG29" i="22" s="1"/>
  <c r="AG30" i="22" s="1"/>
  <c r="AG31" i="22" s="1"/>
  <c r="AG32" i="22" s="1"/>
  <c r="AG33" i="22" s="1"/>
  <c r="AG34" i="22" s="1"/>
  <c r="AG35" i="22" s="1"/>
  <c r="AG36" i="22" s="1"/>
  <c r="AG37" i="22" s="1"/>
  <c r="AG38" i="22" s="1"/>
  <c r="AG39" i="22" s="1"/>
  <c r="AG40" i="22" s="1"/>
  <c r="AG41" i="22" s="1"/>
  <c r="AG42" i="22" s="1"/>
  <c r="AG43" i="22" s="1"/>
  <c r="AG44" i="22" s="1"/>
  <c r="AG45" i="22" s="1"/>
  <c r="AG46" i="22" s="1"/>
  <c r="AG47" i="22" s="1"/>
  <c r="AG48" i="22" s="1"/>
  <c r="AG49" i="22" s="1"/>
  <c r="AG50" i="22" s="1"/>
  <c r="AG51" i="22" s="1"/>
  <c r="AG52" i="22" s="1"/>
  <c r="AG53" i="22" s="1"/>
  <c r="AG54" i="22" s="1"/>
  <c r="AG55" i="22" s="1"/>
  <c r="AG56" i="22" s="1"/>
  <c r="AG57" i="22" s="1"/>
  <c r="AG58" i="22" s="1"/>
  <c r="AG59" i="22" s="1"/>
  <c r="AG60" i="22" s="1"/>
  <c r="AG61" i="22" s="1"/>
  <c r="AG62" i="22" s="1"/>
  <c r="AG63" i="22" s="1"/>
  <c r="AG64" i="22" s="1"/>
  <c r="AG65" i="22" s="1"/>
  <c r="AG66" i="22" s="1"/>
  <c r="AG67" i="22" s="1"/>
  <c r="AG68" i="22" s="1"/>
  <c r="AG69" i="22" s="1"/>
  <c r="AG70" i="22" s="1"/>
  <c r="AG71" i="22" s="1"/>
  <c r="AG72" i="22" s="1"/>
  <c r="AG73" i="22" s="1"/>
  <c r="AG74" i="22" s="1"/>
  <c r="AG75" i="22" s="1"/>
  <c r="AG76" i="22" s="1"/>
  <c r="AG77" i="22" s="1"/>
  <c r="AG78" i="22" s="1"/>
  <c r="AG79" i="22" s="1"/>
  <c r="AG80" i="22" s="1"/>
  <c r="AG81" i="22" s="1"/>
  <c r="AG82" i="22" s="1"/>
  <c r="AG83" i="22" s="1"/>
  <c r="AG84" i="22" s="1"/>
  <c r="AG85" i="22" s="1"/>
  <c r="AG86" i="22" s="1"/>
  <c r="AG87" i="22" s="1"/>
  <c r="AG88" i="22" s="1"/>
  <c r="AG89" i="22" s="1"/>
  <c r="AG90" i="22" s="1"/>
  <c r="AG91" i="22" s="1"/>
  <c r="AG92" i="22" s="1"/>
  <c r="AG93" i="22" s="1"/>
  <c r="AG94" i="22" s="1"/>
  <c r="AG95" i="22" s="1"/>
  <c r="AG96" i="22" s="1"/>
  <c r="AG97" i="22" s="1"/>
  <c r="AG98" i="22" s="1"/>
  <c r="AG99" i="22" s="1"/>
  <c r="AG100" i="22" s="1"/>
  <c r="AG101" i="22" s="1"/>
  <c r="AG102" i="22" s="1"/>
  <c r="AG103" i="22" s="1"/>
  <c r="AG104" i="22" s="1"/>
  <c r="AG105" i="22" s="1"/>
  <c r="AG106" i="22" s="1"/>
  <c r="AG107" i="22" s="1"/>
  <c r="AG108" i="22" s="1"/>
  <c r="AG109" i="22" s="1"/>
  <c r="AG110" i="22" s="1"/>
  <c r="AG111" i="22" s="1"/>
  <c r="AG112" i="22" s="1"/>
  <c r="AG113" i="22" s="1"/>
  <c r="AG114" i="22" s="1"/>
  <c r="AG115" i="22" s="1"/>
  <c r="AG116" i="22" s="1"/>
  <c r="AG117" i="22" s="1"/>
  <c r="AG118" i="22" s="1"/>
  <c r="AG119" i="22" s="1"/>
  <c r="AG120" i="22" s="1"/>
  <c r="AG121" i="22" s="1"/>
  <c r="AG122" i="22" s="1"/>
  <c r="AG123" i="22" s="1"/>
  <c r="BN6" i="22"/>
  <c r="BN7" i="22" s="1"/>
  <c r="BN8" i="22" s="1"/>
  <c r="BN9" i="22" s="1"/>
  <c r="BN10" i="22" s="1"/>
  <c r="BN11" i="22" s="1"/>
  <c r="BN12" i="22" s="1"/>
  <c r="BN13" i="22" s="1"/>
  <c r="BN14" i="22" s="1"/>
  <c r="BN15" i="22" s="1"/>
  <c r="BN16" i="22" s="1"/>
  <c r="BN17" i="22" s="1"/>
  <c r="BN18" i="22" s="1"/>
  <c r="BN19" i="22" s="1"/>
  <c r="BN20" i="22" s="1"/>
  <c r="BN21" i="22" s="1"/>
  <c r="BN22" i="22" s="1"/>
  <c r="BN23" i="22" s="1"/>
  <c r="BN24" i="22" s="1"/>
  <c r="BN25" i="22" s="1"/>
  <c r="BN26" i="22" s="1"/>
  <c r="BN27" i="22" s="1"/>
  <c r="BN28" i="22" s="1"/>
  <c r="BN29" i="22" s="1"/>
  <c r="BN30" i="22" s="1"/>
  <c r="BN31" i="22" s="1"/>
  <c r="BN32" i="22" s="1"/>
  <c r="BN33" i="22" s="1"/>
  <c r="BN34" i="22" s="1"/>
  <c r="BN35" i="22" s="1"/>
  <c r="BN36" i="22" s="1"/>
  <c r="BN37" i="22" s="1"/>
  <c r="BN38" i="22" s="1"/>
  <c r="BN39" i="22" s="1"/>
  <c r="BN40" i="22" s="1"/>
  <c r="BN41" i="22" s="1"/>
  <c r="BN42" i="22" s="1"/>
  <c r="BN43" i="22" s="1"/>
  <c r="BN44" i="22" s="1"/>
  <c r="BN45" i="22" s="1"/>
  <c r="BN46" i="22" s="1"/>
  <c r="BN47" i="22" s="1"/>
  <c r="BN48" i="22" s="1"/>
  <c r="BN49" i="22" s="1"/>
  <c r="BN50" i="22" s="1"/>
  <c r="BN51" i="22" s="1"/>
  <c r="BN52" i="22" s="1"/>
  <c r="BN53" i="22" s="1"/>
  <c r="BN54" i="22" s="1"/>
  <c r="BN55" i="22" s="1"/>
  <c r="BN56" i="22" s="1"/>
  <c r="BN57" i="22" s="1"/>
  <c r="BN58" i="22" s="1"/>
  <c r="BN59" i="22" s="1"/>
  <c r="BN60" i="22" s="1"/>
  <c r="BN61" i="22" s="1"/>
  <c r="BN62" i="22" s="1"/>
  <c r="BN63" i="22" s="1"/>
  <c r="BN64" i="22" s="1"/>
  <c r="BN65" i="22" s="1"/>
  <c r="BN66" i="22" s="1"/>
  <c r="BN67" i="22" s="1"/>
  <c r="BN68" i="22" s="1"/>
  <c r="BN69" i="22" s="1"/>
  <c r="BN70" i="22" s="1"/>
  <c r="BN71" i="22" s="1"/>
  <c r="BN72" i="22" s="1"/>
  <c r="BN73" i="22" s="1"/>
  <c r="BN74" i="22" s="1"/>
  <c r="BN75" i="22" s="1"/>
  <c r="BN76" i="22" s="1"/>
  <c r="BN77" i="22" s="1"/>
  <c r="BN78" i="22" s="1"/>
  <c r="BN79" i="22" s="1"/>
  <c r="BN80" i="22" s="1"/>
  <c r="BN81" i="22" s="1"/>
  <c r="BN82" i="22" s="1"/>
  <c r="BN83" i="22" s="1"/>
  <c r="BN84" i="22" s="1"/>
  <c r="BN85" i="22" s="1"/>
  <c r="BN86" i="22" s="1"/>
  <c r="BN87" i="22" s="1"/>
  <c r="BN88" i="22" s="1"/>
  <c r="BN89" i="22" s="1"/>
  <c r="BN90" i="22" s="1"/>
  <c r="BN91" i="22" s="1"/>
  <c r="BN92" i="22" s="1"/>
  <c r="BN93" i="22" s="1"/>
  <c r="BN94" i="22" s="1"/>
  <c r="BN95" i="22" s="1"/>
  <c r="BN96" i="22" s="1"/>
  <c r="BN97" i="22" s="1"/>
  <c r="BN98" i="22" s="1"/>
  <c r="BN99" i="22" s="1"/>
  <c r="BN100" i="22" s="1"/>
  <c r="BN101" i="22" s="1"/>
  <c r="BN102" i="22" s="1"/>
  <c r="BN103" i="22" s="1"/>
  <c r="BN104" i="22" s="1"/>
  <c r="BN105" i="22" s="1"/>
  <c r="BN106" i="22" s="1"/>
  <c r="BN107" i="22" s="1"/>
  <c r="BN108" i="22" s="1"/>
  <c r="BN109" i="22" s="1"/>
  <c r="BN110" i="22" s="1"/>
  <c r="BN111" i="22" s="1"/>
  <c r="BN112" i="22" s="1"/>
  <c r="BN113" i="22" s="1"/>
  <c r="BN114" i="22" s="1"/>
  <c r="BN115" i="22" s="1"/>
  <c r="BN116" i="22" s="1"/>
  <c r="BN117" i="22" s="1"/>
  <c r="BN118" i="22" s="1"/>
  <c r="BN119" i="22" s="1"/>
  <c r="BN120" i="22" s="1"/>
  <c r="BN121" i="22" s="1"/>
  <c r="BN122" i="22" s="1"/>
  <c r="BN123" i="22" s="1"/>
  <c r="CP7" i="22"/>
  <c r="CP8" i="22" s="1"/>
  <c r="CP9" i="22" s="1"/>
  <c r="CP10" i="22" s="1"/>
  <c r="CP11" i="22" s="1"/>
  <c r="CP12" i="22" s="1"/>
  <c r="CP13" i="22" s="1"/>
  <c r="CP14" i="22" s="1"/>
  <c r="CP15" i="22" s="1"/>
  <c r="CP16" i="22" s="1"/>
  <c r="CP17" i="22" s="1"/>
  <c r="CP18" i="22" s="1"/>
  <c r="CP19" i="22" s="1"/>
  <c r="CP20" i="22" s="1"/>
  <c r="CP21" i="22" s="1"/>
  <c r="CP22" i="22" s="1"/>
  <c r="CP23" i="22" s="1"/>
  <c r="CP24" i="22" s="1"/>
  <c r="CP25" i="22" s="1"/>
  <c r="CP26" i="22" s="1"/>
  <c r="CP27" i="22" s="1"/>
  <c r="CP28" i="22" s="1"/>
  <c r="CP29" i="22" s="1"/>
  <c r="CP30" i="22" s="1"/>
  <c r="CP31" i="22" s="1"/>
  <c r="CP32" i="22" s="1"/>
  <c r="CP33" i="22" s="1"/>
  <c r="CP34" i="22" s="1"/>
  <c r="CP35" i="22" s="1"/>
  <c r="CP36" i="22" s="1"/>
  <c r="CP37" i="22" s="1"/>
  <c r="CP38" i="22" s="1"/>
  <c r="CP39" i="22" s="1"/>
  <c r="CP40" i="22" s="1"/>
  <c r="CP41" i="22" s="1"/>
  <c r="CP42" i="22" s="1"/>
  <c r="CP43" i="22" s="1"/>
  <c r="CP44" i="22" s="1"/>
  <c r="CP45" i="22" s="1"/>
  <c r="CP46" i="22" s="1"/>
  <c r="CP47" i="22" s="1"/>
  <c r="CP48" i="22" s="1"/>
  <c r="CP49" i="22" s="1"/>
  <c r="CP50" i="22" s="1"/>
  <c r="CP51" i="22" s="1"/>
  <c r="CP52" i="22" s="1"/>
  <c r="CP53" i="22" s="1"/>
  <c r="CP54" i="22" s="1"/>
  <c r="CP55" i="22" s="1"/>
  <c r="CP56" i="22" s="1"/>
  <c r="CP57" i="22" s="1"/>
  <c r="CP58" i="22" s="1"/>
  <c r="CP59" i="22" s="1"/>
  <c r="CP60" i="22" s="1"/>
  <c r="CP61" i="22" s="1"/>
  <c r="CP62" i="22" s="1"/>
  <c r="CP63" i="22" s="1"/>
  <c r="CP64" i="22" s="1"/>
  <c r="CP65" i="22" s="1"/>
  <c r="CP66" i="22" s="1"/>
  <c r="CP67" i="22" s="1"/>
  <c r="CP68" i="22" s="1"/>
  <c r="CP69" i="22" s="1"/>
  <c r="CP70" i="22" s="1"/>
  <c r="CP71" i="22" s="1"/>
  <c r="CP72" i="22" s="1"/>
  <c r="CP73" i="22" s="1"/>
  <c r="CP74" i="22" s="1"/>
  <c r="CP75" i="22" s="1"/>
  <c r="CP76" i="22" s="1"/>
  <c r="CP77" i="22" s="1"/>
  <c r="CP78" i="22" s="1"/>
  <c r="CP79" i="22" s="1"/>
  <c r="CP80" i="22" s="1"/>
  <c r="CP81" i="22" s="1"/>
  <c r="CP82" i="22" s="1"/>
  <c r="CP83" i="22" s="1"/>
  <c r="CP84" i="22" s="1"/>
  <c r="CP85" i="22" s="1"/>
  <c r="CP86" i="22" s="1"/>
  <c r="CP87" i="22" s="1"/>
  <c r="CP88" i="22" s="1"/>
  <c r="CP89" i="22" s="1"/>
  <c r="CP90" i="22" s="1"/>
  <c r="CP91" i="22" s="1"/>
  <c r="CP92" i="22" s="1"/>
  <c r="CP93" i="22" s="1"/>
  <c r="CP94" i="22" s="1"/>
  <c r="CP95" i="22" s="1"/>
  <c r="CP96" i="22" s="1"/>
  <c r="CP97" i="22" s="1"/>
  <c r="CP98" i="22" s="1"/>
  <c r="CP99" i="22" s="1"/>
  <c r="CP100" i="22" s="1"/>
  <c r="CP101" i="22" s="1"/>
  <c r="CP102" i="22" s="1"/>
  <c r="CP103" i="22" s="1"/>
  <c r="CP104" i="22" s="1"/>
  <c r="CP105" i="22" s="1"/>
  <c r="CP106" i="22" s="1"/>
  <c r="CP107" i="22" s="1"/>
  <c r="CP108" i="22" s="1"/>
  <c r="CP109" i="22" s="1"/>
  <c r="CP110" i="22" s="1"/>
  <c r="CP111" i="22" s="1"/>
  <c r="CP112" i="22" s="1"/>
  <c r="CP113" i="22" s="1"/>
  <c r="CP114" i="22" s="1"/>
  <c r="CP115" i="22" s="1"/>
  <c r="CP116" i="22" s="1"/>
  <c r="CP117" i="22" s="1"/>
  <c r="CP118" i="22" s="1"/>
  <c r="CP119" i="22" s="1"/>
  <c r="CP120" i="22" s="1"/>
  <c r="CP121" i="22" s="1"/>
  <c r="CP122" i="22" s="1"/>
  <c r="CP123" i="22" s="1"/>
  <c r="AQ6" i="22"/>
  <c r="AQ7" i="22" s="1"/>
  <c r="AQ8" i="22" s="1"/>
  <c r="AQ9" i="22" s="1"/>
  <c r="AQ10" i="22" s="1"/>
  <c r="AQ11" i="22" s="1"/>
  <c r="AQ12" i="22" s="1"/>
  <c r="AQ13" i="22" s="1"/>
  <c r="AQ14" i="22" s="1"/>
  <c r="AQ15" i="22" s="1"/>
  <c r="AQ16" i="22" s="1"/>
  <c r="AQ17" i="22" s="1"/>
  <c r="AQ18" i="22" s="1"/>
  <c r="AQ19" i="22" s="1"/>
  <c r="AQ20" i="22" s="1"/>
  <c r="AQ21" i="22" s="1"/>
  <c r="AQ22" i="22" s="1"/>
  <c r="AQ23" i="22" s="1"/>
  <c r="AQ24" i="22" s="1"/>
  <c r="AQ25" i="22" s="1"/>
  <c r="AQ26" i="22" s="1"/>
  <c r="AQ27" i="22" s="1"/>
  <c r="AQ28" i="22" s="1"/>
  <c r="AQ29" i="22" s="1"/>
  <c r="AQ30" i="22" s="1"/>
  <c r="AQ31" i="22" s="1"/>
  <c r="AQ32" i="22" s="1"/>
  <c r="AQ33" i="22" s="1"/>
  <c r="AQ34" i="22" s="1"/>
  <c r="AQ35" i="22" s="1"/>
  <c r="AQ36" i="22" s="1"/>
  <c r="AQ37" i="22" s="1"/>
  <c r="AQ38" i="22" s="1"/>
  <c r="AQ39" i="22" s="1"/>
  <c r="AQ40" i="22" s="1"/>
  <c r="AQ41" i="22" s="1"/>
  <c r="AQ42" i="22" s="1"/>
  <c r="AQ43" i="22" s="1"/>
  <c r="AQ44" i="22" s="1"/>
  <c r="AQ45" i="22" s="1"/>
  <c r="AQ46" i="22" s="1"/>
  <c r="AQ47" i="22" s="1"/>
  <c r="AQ48" i="22" s="1"/>
  <c r="AQ49" i="22" s="1"/>
  <c r="AQ50" i="22" s="1"/>
  <c r="AQ51" i="22" s="1"/>
  <c r="AQ52" i="22" s="1"/>
  <c r="AQ53" i="22" s="1"/>
  <c r="AQ54" i="22" s="1"/>
  <c r="AQ55" i="22" s="1"/>
  <c r="AQ56" i="22" s="1"/>
  <c r="AQ57" i="22" s="1"/>
  <c r="AQ58" i="22" s="1"/>
  <c r="AQ59" i="22" s="1"/>
  <c r="AQ60" i="22" s="1"/>
  <c r="AQ61" i="22" s="1"/>
  <c r="AQ62" i="22" s="1"/>
  <c r="AQ63" i="22" s="1"/>
  <c r="AQ64" i="22" s="1"/>
  <c r="AQ65" i="22" s="1"/>
  <c r="AQ66" i="22" s="1"/>
  <c r="AQ67" i="22" s="1"/>
  <c r="AQ68" i="22" s="1"/>
  <c r="AQ69" i="22" s="1"/>
  <c r="AQ70" i="22" s="1"/>
  <c r="AQ71" i="22" s="1"/>
  <c r="AQ72" i="22" s="1"/>
  <c r="AQ73" i="22" s="1"/>
  <c r="AQ74" i="22" s="1"/>
  <c r="AQ75" i="22" s="1"/>
  <c r="AQ76" i="22" s="1"/>
  <c r="AQ77" i="22" s="1"/>
  <c r="AQ78" i="22" s="1"/>
  <c r="AQ79" i="22" s="1"/>
  <c r="AQ80" i="22" s="1"/>
  <c r="AQ81" i="22" s="1"/>
  <c r="AQ82" i="22" s="1"/>
  <c r="AQ83" i="22" s="1"/>
  <c r="AQ84" i="22" s="1"/>
  <c r="AQ85" i="22" s="1"/>
  <c r="AQ86" i="22" s="1"/>
  <c r="AQ87" i="22" s="1"/>
  <c r="AQ88" i="22" s="1"/>
  <c r="AQ89" i="22" s="1"/>
  <c r="AQ90" i="22" s="1"/>
  <c r="AQ91" i="22" s="1"/>
  <c r="AQ92" i="22" s="1"/>
  <c r="AQ93" i="22" s="1"/>
  <c r="AQ94" i="22" s="1"/>
  <c r="AQ95" i="22" s="1"/>
  <c r="AQ96" i="22" s="1"/>
  <c r="AQ97" i="22" s="1"/>
  <c r="AQ98" i="22" s="1"/>
  <c r="AQ99" i="22" s="1"/>
  <c r="AQ100" i="22" s="1"/>
  <c r="AQ101" i="22" s="1"/>
  <c r="AQ102" i="22" s="1"/>
  <c r="AQ103" i="22" s="1"/>
  <c r="AQ104" i="22" s="1"/>
  <c r="AQ105" i="22" s="1"/>
  <c r="AQ106" i="22" s="1"/>
  <c r="AQ107" i="22" s="1"/>
  <c r="AQ108" i="22" s="1"/>
  <c r="AQ109" i="22" s="1"/>
  <c r="AQ110" i="22" s="1"/>
  <c r="AQ111" i="22" s="1"/>
  <c r="AQ112" i="22" s="1"/>
  <c r="AQ113" i="22" s="1"/>
  <c r="AQ114" i="22" s="1"/>
  <c r="AQ115" i="22" s="1"/>
  <c r="AQ116" i="22" s="1"/>
  <c r="AQ117" i="22" s="1"/>
  <c r="AQ118" i="22" s="1"/>
  <c r="AQ119" i="22" s="1"/>
  <c r="AQ120" i="22" s="1"/>
  <c r="AQ121" i="22" s="1"/>
  <c r="AQ122" i="22" s="1"/>
  <c r="AQ123" i="22" s="1"/>
  <c r="CG6" i="22"/>
  <c r="CG7" i="22" s="1"/>
  <c r="CG8" i="22" s="1"/>
  <c r="CG9" i="22" s="1"/>
  <c r="CG10" i="22" s="1"/>
  <c r="CG11" i="22" s="1"/>
  <c r="CG12" i="22" s="1"/>
  <c r="CG13" i="22" s="1"/>
  <c r="CG14" i="22" s="1"/>
  <c r="CG15" i="22" s="1"/>
  <c r="CG16" i="22" s="1"/>
  <c r="CG17" i="22" s="1"/>
  <c r="CG18" i="22" s="1"/>
  <c r="CG19" i="22" s="1"/>
  <c r="CG20" i="22" s="1"/>
  <c r="CG21" i="22" s="1"/>
  <c r="CG22" i="22" s="1"/>
  <c r="CG23" i="22" s="1"/>
  <c r="CG24" i="22" s="1"/>
  <c r="CG25" i="22" s="1"/>
  <c r="CG26" i="22" s="1"/>
  <c r="CG27" i="22" s="1"/>
  <c r="CG28" i="22" s="1"/>
  <c r="CG29" i="22" s="1"/>
  <c r="CG30" i="22" s="1"/>
  <c r="CG31" i="22" s="1"/>
  <c r="CG32" i="22" s="1"/>
  <c r="CG33" i="22" s="1"/>
  <c r="CG34" i="22" s="1"/>
  <c r="CG35" i="22" s="1"/>
  <c r="CG36" i="22" s="1"/>
  <c r="CG37" i="22" s="1"/>
  <c r="CG38" i="22" s="1"/>
  <c r="CG39" i="22" s="1"/>
  <c r="CG40" i="22" s="1"/>
  <c r="CG41" i="22" s="1"/>
  <c r="CG42" i="22" s="1"/>
  <c r="CG43" i="22" s="1"/>
  <c r="CG44" i="22" s="1"/>
  <c r="CG45" i="22" s="1"/>
  <c r="CG46" i="22" s="1"/>
  <c r="CG47" i="22" s="1"/>
  <c r="CG48" i="22" s="1"/>
  <c r="CG49" i="22" s="1"/>
  <c r="CG50" i="22" s="1"/>
  <c r="CG51" i="22" s="1"/>
  <c r="CG52" i="22" s="1"/>
  <c r="CG53" i="22" s="1"/>
  <c r="CG54" i="22" s="1"/>
  <c r="CG55" i="22" s="1"/>
  <c r="CG56" i="22" s="1"/>
  <c r="CG57" i="22" s="1"/>
  <c r="CG58" i="22" s="1"/>
  <c r="CG59" i="22" s="1"/>
  <c r="CG60" i="22" s="1"/>
  <c r="CG61" i="22" s="1"/>
  <c r="CG62" i="22" s="1"/>
  <c r="CG63" i="22" s="1"/>
  <c r="CG64" i="22" s="1"/>
  <c r="CG65" i="22" s="1"/>
  <c r="CG66" i="22" s="1"/>
  <c r="CG67" i="22" s="1"/>
  <c r="CG68" i="22" s="1"/>
  <c r="CG69" i="22" s="1"/>
  <c r="CG70" i="22" s="1"/>
  <c r="CG71" i="22" s="1"/>
  <c r="CG72" i="22" s="1"/>
  <c r="CG73" i="22" s="1"/>
  <c r="CG74" i="22" s="1"/>
  <c r="CG75" i="22" s="1"/>
  <c r="CG76" i="22" s="1"/>
  <c r="CG77" i="22" s="1"/>
  <c r="CG78" i="22" s="1"/>
  <c r="CG79" i="22" s="1"/>
  <c r="CG80" i="22" s="1"/>
  <c r="CG81" i="22" s="1"/>
  <c r="CG82" i="22" s="1"/>
  <c r="CG83" i="22" s="1"/>
  <c r="CG84" i="22" s="1"/>
  <c r="CG85" i="22" s="1"/>
  <c r="CG86" i="22" s="1"/>
  <c r="CG87" i="22" s="1"/>
  <c r="CG88" i="22" s="1"/>
  <c r="CG89" i="22" s="1"/>
  <c r="CG90" i="22" s="1"/>
  <c r="CG91" i="22" s="1"/>
  <c r="CG92" i="22" s="1"/>
  <c r="CG93" i="22" s="1"/>
  <c r="CG94" i="22" s="1"/>
  <c r="CG95" i="22" s="1"/>
  <c r="CG96" i="22" s="1"/>
  <c r="CG97" i="22" s="1"/>
  <c r="CG98" i="22" s="1"/>
  <c r="CG99" i="22" s="1"/>
  <c r="CG100" i="22" s="1"/>
  <c r="CG101" i="22" s="1"/>
  <c r="CG102" i="22" s="1"/>
  <c r="CG103" i="22" s="1"/>
  <c r="CG104" i="22" s="1"/>
  <c r="CG105" i="22" s="1"/>
  <c r="CG106" i="22" s="1"/>
  <c r="CG107" i="22" s="1"/>
  <c r="CG108" i="22" s="1"/>
  <c r="CG109" i="22" s="1"/>
  <c r="CG110" i="22" s="1"/>
  <c r="CG111" i="22" s="1"/>
  <c r="CG112" i="22" s="1"/>
  <c r="CG113" i="22" s="1"/>
  <c r="CG114" i="22" s="1"/>
  <c r="CG115" i="22" s="1"/>
  <c r="CG116" i="22" s="1"/>
  <c r="CG117" i="22" s="1"/>
  <c r="CG118" i="22" s="1"/>
  <c r="CG119" i="22" s="1"/>
  <c r="CG120" i="22" s="1"/>
  <c r="CG121" i="22" s="1"/>
  <c r="CG122" i="22" s="1"/>
  <c r="CG123" i="22" s="1"/>
  <c r="CR6" i="22"/>
  <c r="CR7" i="22" s="1"/>
  <c r="CR8" i="22" s="1"/>
  <c r="CR9" i="22" s="1"/>
  <c r="CR10" i="22" s="1"/>
  <c r="CR11" i="22" s="1"/>
  <c r="CR12" i="22" s="1"/>
  <c r="CR13" i="22" s="1"/>
  <c r="CR14" i="22" s="1"/>
  <c r="CR15" i="22" s="1"/>
  <c r="CR16" i="22" s="1"/>
  <c r="CR17" i="22" s="1"/>
  <c r="CR18" i="22" s="1"/>
  <c r="CR19" i="22" s="1"/>
  <c r="CR20" i="22" s="1"/>
  <c r="CR21" i="22" s="1"/>
  <c r="CR22" i="22" s="1"/>
  <c r="CR23" i="22" s="1"/>
  <c r="CR24" i="22" s="1"/>
  <c r="CR25" i="22" s="1"/>
  <c r="CR26" i="22" s="1"/>
  <c r="CR27" i="22" s="1"/>
  <c r="CR28" i="22" s="1"/>
  <c r="CR29" i="22" s="1"/>
  <c r="CR30" i="22" s="1"/>
  <c r="CR31" i="22" s="1"/>
  <c r="CR32" i="22" s="1"/>
  <c r="CR33" i="22" s="1"/>
  <c r="CR34" i="22" s="1"/>
  <c r="CR35" i="22" s="1"/>
  <c r="CR36" i="22" s="1"/>
  <c r="CR37" i="22" s="1"/>
  <c r="CR38" i="22" s="1"/>
  <c r="CR39" i="22" s="1"/>
  <c r="CR40" i="22" s="1"/>
  <c r="CR41" i="22" s="1"/>
  <c r="CR42" i="22" s="1"/>
  <c r="CR43" i="22" s="1"/>
  <c r="CR44" i="22" s="1"/>
  <c r="CR45" i="22" s="1"/>
  <c r="CR46" i="22" s="1"/>
  <c r="CR47" i="22" s="1"/>
  <c r="CR48" i="22" s="1"/>
  <c r="CR49" i="22" s="1"/>
  <c r="CR50" i="22" s="1"/>
  <c r="CR51" i="22" s="1"/>
  <c r="CR52" i="22" s="1"/>
  <c r="CR53" i="22" s="1"/>
  <c r="CR54" i="22" s="1"/>
  <c r="CR55" i="22" s="1"/>
  <c r="CR56" i="22" s="1"/>
  <c r="CR57" i="22" s="1"/>
  <c r="CR58" i="22" s="1"/>
  <c r="CR59" i="22" s="1"/>
  <c r="CR60" i="22" s="1"/>
  <c r="CR61" i="22" s="1"/>
  <c r="CR62" i="22" s="1"/>
  <c r="CR63" i="22" s="1"/>
  <c r="CR64" i="22" s="1"/>
  <c r="CR65" i="22" s="1"/>
  <c r="CR66" i="22" s="1"/>
  <c r="CR67" i="22" s="1"/>
  <c r="CR68" i="22" s="1"/>
  <c r="CR69" i="22" s="1"/>
  <c r="CR70" i="22" s="1"/>
  <c r="CR71" i="22" s="1"/>
  <c r="CR72" i="22" s="1"/>
  <c r="CR73" i="22" s="1"/>
  <c r="CR74" i="22" s="1"/>
  <c r="CR75" i="22" s="1"/>
  <c r="CR76" i="22" s="1"/>
  <c r="CR77" i="22" s="1"/>
  <c r="CR78" i="22" s="1"/>
  <c r="CR79" i="22" s="1"/>
  <c r="CR80" i="22" s="1"/>
  <c r="CR81" i="22" s="1"/>
  <c r="CR82" i="22" s="1"/>
  <c r="CR83" i="22" s="1"/>
  <c r="CR84" i="22" s="1"/>
  <c r="CR85" i="22" s="1"/>
  <c r="CR86" i="22" s="1"/>
  <c r="CR87" i="22" s="1"/>
  <c r="CR88" i="22" s="1"/>
  <c r="CR89" i="22" s="1"/>
  <c r="CR90" i="22" s="1"/>
  <c r="CR91" i="22" s="1"/>
  <c r="CR92" i="22" s="1"/>
  <c r="CR93" i="22" s="1"/>
  <c r="CR94" i="22" s="1"/>
  <c r="CR95" i="22" s="1"/>
  <c r="CR96" i="22" s="1"/>
  <c r="CR97" i="22" s="1"/>
  <c r="CR98" i="22" s="1"/>
  <c r="CR99" i="22" s="1"/>
  <c r="CR100" i="22" s="1"/>
  <c r="CR101" i="22" s="1"/>
  <c r="CR102" i="22" s="1"/>
  <c r="CR103" i="22" s="1"/>
  <c r="CR104" i="22" s="1"/>
  <c r="CR105" i="22" s="1"/>
  <c r="CR106" i="22" s="1"/>
  <c r="CR107" i="22" s="1"/>
  <c r="CR108" i="22" s="1"/>
  <c r="CR109" i="22" s="1"/>
  <c r="CR110" i="22" s="1"/>
  <c r="CR111" i="22" s="1"/>
  <c r="CR112" i="22" s="1"/>
  <c r="CR113" i="22" s="1"/>
  <c r="CR114" i="22" s="1"/>
  <c r="CR115" i="22" s="1"/>
  <c r="CR116" i="22" s="1"/>
  <c r="CR117" i="22" s="1"/>
  <c r="CR118" i="22" s="1"/>
  <c r="CR119" i="22" s="1"/>
  <c r="CR120" i="22" s="1"/>
  <c r="CR121" i="22" s="1"/>
  <c r="CR122" i="22" s="1"/>
  <c r="CR123" i="22" s="1"/>
  <c r="AS6" i="22"/>
  <c r="AS7" i="22" s="1"/>
  <c r="AS8" i="22" s="1"/>
  <c r="AS9" i="22" s="1"/>
  <c r="AS10" i="22" s="1"/>
  <c r="AS11" i="22" s="1"/>
  <c r="AS12" i="22" s="1"/>
  <c r="AS13" i="22" s="1"/>
  <c r="AS14" i="22" s="1"/>
  <c r="AS15" i="22" s="1"/>
  <c r="AS16" i="22" s="1"/>
  <c r="AS17" i="22" s="1"/>
  <c r="AS18" i="22" s="1"/>
  <c r="AS19" i="22" s="1"/>
  <c r="AS20" i="22" s="1"/>
  <c r="AS21" i="22" s="1"/>
  <c r="AS22" i="22" s="1"/>
  <c r="AS23" i="22" s="1"/>
  <c r="AS24" i="22" s="1"/>
  <c r="AS25" i="22" s="1"/>
  <c r="AS26" i="22" s="1"/>
  <c r="AS27" i="22" s="1"/>
  <c r="AS28" i="22" s="1"/>
  <c r="AS29" i="22" s="1"/>
  <c r="AS30" i="22" s="1"/>
  <c r="AS31" i="22" s="1"/>
  <c r="AS32" i="22" s="1"/>
  <c r="AS33" i="22" s="1"/>
  <c r="AS34" i="22" s="1"/>
  <c r="AS35" i="22" s="1"/>
  <c r="AS36" i="22" s="1"/>
  <c r="AS37" i="22" s="1"/>
  <c r="AS38" i="22" s="1"/>
  <c r="AS39" i="22" s="1"/>
  <c r="AS40" i="22" s="1"/>
  <c r="AS41" i="22" s="1"/>
  <c r="AS42" i="22" s="1"/>
  <c r="AS43" i="22" s="1"/>
  <c r="AS44" i="22" s="1"/>
  <c r="AS45" i="22" s="1"/>
  <c r="AS46" i="22" s="1"/>
  <c r="AS47" i="22" s="1"/>
  <c r="AS48" i="22" s="1"/>
  <c r="AS49" i="22" s="1"/>
  <c r="AS50" i="22" s="1"/>
  <c r="AS51" i="22" s="1"/>
  <c r="AS52" i="22" s="1"/>
  <c r="AS53" i="22" s="1"/>
  <c r="AS54" i="22" s="1"/>
  <c r="AS55" i="22" s="1"/>
  <c r="AS56" i="22" s="1"/>
  <c r="AS57" i="22" s="1"/>
  <c r="AS58" i="22" s="1"/>
  <c r="AS59" i="22" s="1"/>
  <c r="AS60" i="22" s="1"/>
  <c r="AS61" i="22" s="1"/>
  <c r="AS62" i="22" s="1"/>
  <c r="AS63" i="22" s="1"/>
  <c r="AS64" i="22" s="1"/>
  <c r="AS65" i="22" s="1"/>
  <c r="AS66" i="22" s="1"/>
  <c r="AS67" i="22" s="1"/>
  <c r="AS68" i="22" s="1"/>
  <c r="AS69" i="22" s="1"/>
  <c r="AS70" i="22" s="1"/>
  <c r="AS71" i="22" s="1"/>
  <c r="AS72" i="22" s="1"/>
  <c r="AS73" i="22" s="1"/>
  <c r="AS74" i="22" s="1"/>
  <c r="AS75" i="22" s="1"/>
  <c r="AS76" i="22" s="1"/>
  <c r="AS77" i="22" s="1"/>
  <c r="AS78" i="22" s="1"/>
  <c r="AS79" i="22" s="1"/>
  <c r="AS80" i="22" s="1"/>
  <c r="AS81" i="22" s="1"/>
  <c r="AS82" i="22" s="1"/>
  <c r="AS83" i="22" s="1"/>
  <c r="AS84" i="22" s="1"/>
  <c r="AS85" i="22" s="1"/>
  <c r="AS86" i="22" s="1"/>
  <c r="AS87" i="22" s="1"/>
  <c r="AS88" i="22" s="1"/>
  <c r="AS89" i="22" s="1"/>
  <c r="AS90" i="22" s="1"/>
  <c r="AS91" i="22" s="1"/>
  <c r="AS92" i="22" s="1"/>
  <c r="AS93" i="22" s="1"/>
  <c r="AS94" i="22" s="1"/>
  <c r="AS95" i="22" s="1"/>
  <c r="AS96" i="22" s="1"/>
  <c r="AS97" i="22" s="1"/>
  <c r="AS98" i="22" s="1"/>
  <c r="AS99" i="22" s="1"/>
  <c r="AS100" i="22" s="1"/>
  <c r="AS101" i="22" s="1"/>
  <c r="AS102" i="22" s="1"/>
  <c r="AS103" i="22" s="1"/>
  <c r="AS104" i="22" s="1"/>
  <c r="AS105" i="22" s="1"/>
  <c r="AS106" i="22" s="1"/>
  <c r="AS107" i="22" s="1"/>
  <c r="AS108" i="22" s="1"/>
  <c r="AS109" i="22" s="1"/>
  <c r="AS110" i="22" s="1"/>
  <c r="AS111" i="22" s="1"/>
  <c r="AS112" i="22" s="1"/>
  <c r="AS113" i="22" s="1"/>
  <c r="AS114" i="22" s="1"/>
  <c r="AS115" i="22" s="1"/>
  <c r="AS116" i="22" s="1"/>
  <c r="AS117" i="22" s="1"/>
  <c r="AS118" i="22" s="1"/>
  <c r="AS119" i="22" s="1"/>
  <c r="AS120" i="22" s="1"/>
  <c r="AS121" i="22" s="1"/>
  <c r="AS122" i="22" s="1"/>
  <c r="AS123" i="22" s="1"/>
  <c r="D6" i="22"/>
  <c r="D7" i="22" s="1"/>
  <c r="D8" i="22" s="1"/>
  <c r="D9" i="22" s="1"/>
  <c r="D10" i="22" s="1"/>
  <c r="D11" i="22" s="1"/>
  <c r="D12" i="22" s="1"/>
  <c r="D13" i="22" s="1"/>
  <c r="D14" i="22" s="1"/>
  <c r="D15" i="22" s="1"/>
  <c r="D16" i="22" s="1"/>
  <c r="D17" i="22" s="1"/>
  <c r="D18" i="22" s="1"/>
  <c r="D19" i="22" s="1"/>
  <c r="D20" i="22" s="1"/>
  <c r="D21" i="22" s="1"/>
  <c r="D22" i="22" s="1"/>
  <c r="D23" i="22" s="1"/>
  <c r="D24" i="22" s="1"/>
  <c r="D25" i="22" s="1"/>
  <c r="D26" i="22" s="1"/>
  <c r="D27" i="22" s="1"/>
  <c r="D28" i="22" s="1"/>
  <c r="D29" i="22" s="1"/>
  <c r="D30" i="22" s="1"/>
  <c r="D31" i="22" s="1"/>
  <c r="D32" i="22" s="1"/>
  <c r="D33" i="22" s="1"/>
  <c r="D34" i="22" s="1"/>
  <c r="D35" i="22" s="1"/>
  <c r="D36" i="22" s="1"/>
  <c r="D37" i="22" s="1"/>
  <c r="D38" i="22" s="1"/>
  <c r="D39" i="22" s="1"/>
  <c r="D40" i="22" s="1"/>
  <c r="D41" i="22" s="1"/>
  <c r="D42" i="22" s="1"/>
  <c r="D43" i="22" s="1"/>
  <c r="D44" i="22" s="1"/>
  <c r="D45" i="22" s="1"/>
  <c r="D46" i="22" s="1"/>
  <c r="D47" i="22" s="1"/>
  <c r="D48" i="22" s="1"/>
  <c r="D49" i="22" s="1"/>
  <c r="D50" i="22" s="1"/>
  <c r="D51" i="22" s="1"/>
  <c r="D52" i="22" s="1"/>
  <c r="D53" i="22" s="1"/>
  <c r="D54" i="22" s="1"/>
  <c r="D55" i="22" s="1"/>
  <c r="D56" i="22" s="1"/>
  <c r="D57" i="22" s="1"/>
  <c r="D58" i="22" s="1"/>
  <c r="D59" i="22" s="1"/>
  <c r="D60" i="22" s="1"/>
  <c r="D61" i="22" s="1"/>
  <c r="D62" i="22" s="1"/>
  <c r="D63" i="22" s="1"/>
  <c r="D64" i="22" s="1"/>
  <c r="D65" i="22" s="1"/>
  <c r="D66" i="22" s="1"/>
  <c r="D67" i="22" s="1"/>
  <c r="D68" i="22" s="1"/>
  <c r="D69" i="22" s="1"/>
  <c r="D70" i="22" s="1"/>
  <c r="D71" i="22" s="1"/>
  <c r="D72" i="22" s="1"/>
  <c r="D73" i="22" s="1"/>
  <c r="D74" i="22" s="1"/>
  <c r="D75" i="22" s="1"/>
  <c r="D76" i="22" s="1"/>
  <c r="D77" i="22" s="1"/>
  <c r="D78" i="22" s="1"/>
  <c r="D79" i="22" s="1"/>
  <c r="D80" i="22" s="1"/>
  <c r="D81" i="22" s="1"/>
  <c r="D82" i="22" s="1"/>
  <c r="D83" i="22" s="1"/>
  <c r="D84" i="22" s="1"/>
  <c r="D85" i="22" s="1"/>
  <c r="D86" i="22" s="1"/>
  <c r="D87" i="22" s="1"/>
  <c r="D88" i="22" s="1"/>
  <c r="D89" i="22" s="1"/>
  <c r="D90" i="22" s="1"/>
  <c r="D91" i="22" s="1"/>
  <c r="D92" i="22" s="1"/>
  <c r="D93" i="22" s="1"/>
  <c r="D94" i="22" s="1"/>
  <c r="D95" i="22" s="1"/>
  <c r="D96" i="22" s="1"/>
  <c r="D97" i="22" s="1"/>
  <c r="D98" i="22" s="1"/>
  <c r="D99" i="22" s="1"/>
  <c r="D100" i="22" s="1"/>
  <c r="D101" i="22" s="1"/>
  <c r="D102" i="22" s="1"/>
  <c r="D103" i="22" s="1"/>
  <c r="D104" i="22" s="1"/>
  <c r="D105" i="22" s="1"/>
  <c r="D106" i="22" s="1"/>
  <c r="D107" i="22" s="1"/>
  <c r="D108" i="22" s="1"/>
  <c r="D109" i="22" s="1"/>
  <c r="D110" i="22" s="1"/>
  <c r="D111" i="22" s="1"/>
  <c r="D112" i="22" s="1"/>
  <c r="D113" i="22" s="1"/>
  <c r="D114" i="22" s="1"/>
  <c r="D115" i="22" s="1"/>
  <c r="D116" i="22" s="1"/>
  <c r="D117" i="22" s="1"/>
  <c r="D118" i="22" s="1"/>
  <c r="D119" i="22" s="1"/>
  <c r="D120" i="22" s="1"/>
  <c r="D121" i="22" s="1"/>
  <c r="D122" i="22" s="1"/>
  <c r="D123" i="22" s="1"/>
  <c r="CD6" i="22"/>
  <c r="CD7" i="22" s="1"/>
  <c r="CD8" i="22" s="1"/>
  <c r="CD9" i="22" s="1"/>
  <c r="CD10" i="22" s="1"/>
  <c r="CD11" i="22" s="1"/>
  <c r="CD12" i="22" s="1"/>
  <c r="CD13" i="22" s="1"/>
  <c r="CD14" i="22" s="1"/>
  <c r="CD15" i="22" s="1"/>
  <c r="CD16" i="22" s="1"/>
  <c r="CD17" i="22" s="1"/>
  <c r="CD18" i="22" s="1"/>
  <c r="CD19" i="22" s="1"/>
  <c r="CD20" i="22" s="1"/>
  <c r="CD21" i="22" s="1"/>
  <c r="CD22" i="22" s="1"/>
  <c r="CD23" i="22" s="1"/>
  <c r="CD24" i="22" s="1"/>
  <c r="CD25" i="22" s="1"/>
  <c r="CD26" i="22" s="1"/>
  <c r="CD27" i="22" s="1"/>
  <c r="CD28" i="22" s="1"/>
  <c r="CD29" i="22" s="1"/>
  <c r="CD30" i="22" s="1"/>
  <c r="CD31" i="22" s="1"/>
  <c r="CD32" i="22" s="1"/>
  <c r="CD33" i="22" s="1"/>
  <c r="CD34" i="22" s="1"/>
  <c r="CD35" i="22" s="1"/>
  <c r="CD36" i="22" s="1"/>
  <c r="CD37" i="22" s="1"/>
  <c r="CD38" i="22" s="1"/>
  <c r="CD39" i="22" s="1"/>
  <c r="CD40" i="22" s="1"/>
  <c r="CD41" i="22" s="1"/>
  <c r="CD42" i="22" s="1"/>
  <c r="CD43" i="22" s="1"/>
  <c r="CD44" i="22" s="1"/>
  <c r="CD45" i="22" s="1"/>
  <c r="CD46" i="22" s="1"/>
  <c r="CD47" i="22" s="1"/>
  <c r="CD48" i="22" s="1"/>
  <c r="CD49" i="22" s="1"/>
  <c r="CD50" i="22" s="1"/>
  <c r="CD51" i="22" s="1"/>
  <c r="CD52" i="22" s="1"/>
  <c r="CD53" i="22" s="1"/>
  <c r="CD54" i="22" s="1"/>
  <c r="CD55" i="22" s="1"/>
  <c r="CD56" i="22" s="1"/>
  <c r="CD57" i="22" s="1"/>
  <c r="CD58" i="22" s="1"/>
  <c r="CD59" i="22" s="1"/>
  <c r="CD60" i="22" s="1"/>
  <c r="CD61" i="22" s="1"/>
  <c r="CD62" i="22" s="1"/>
  <c r="CD63" i="22" s="1"/>
  <c r="CD64" i="22" s="1"/>
  <c r="CD65" i="22" s="1"/>
  <c r="CD66" i="22" s="1"/>
  <c r="CD67" i="22" s="1"/>
  <c r="CD68" i="22" s="1"/>
  <c r="CD69" i="22" s="1"/>
  <c r="CD70" i="22" s="1"/>
  <c r="CD71" i="22" s="1"/>
  <c r="CD72" i="22" s="1"/>
  <c r="CD73" i="22" s="1"/>
  <c r="CD74" i="22" s="1"/>
  <c r="CD75" i="22" s="1"/>
  <c r="CD76" i="22" s="1"/>
  <c r="CD77" i="22" s="1"/>
  <c r="CD78" i="22" s="1"/>
  <c r="CD79" i="22" s="1"/>
  <c r="CD80" i="22" s="1"/>
  <c r="CD81" i="22" s="1"/>
  <c r="CD82" i="22" s="1"/>
  <c r="CD83" i="22" s="1"/>
  <c r="CD84" i="22" s="1"/>
  <c r="CD85" i="22" s="1"/>
  <c r="CD86" i="22" s="1"/>
  <c r="CD87" i="22" s="1"/>
  <c r="CD88" i="22" s="1"/>
  <c r="CD89" i="22" s="1"/>
  <c r="CD90" i="22" s="1"/>
  <c r="CD91" i="22" s="1"/>
  <c r="CD92" i="22" s="1"/>
  <c r="CD93" i="22" s="1"/>
  <c r="CD94" i="22" s="1"/>
  <c r="CD95" i="22" s="1"/>
  <c r="CD96" i="22" s="1"/>
  <c r="CD97" i="22" s="1"/>
  <c r="CD98" i="22" s="1"/>
  <c r="CD99" i="22" s="1"/>
  <c r="CD100" i="22" s="1"/>
  <c r="CD101" i="22" s="1"/>
  <c r="CD102" i="22" s="1"/>
  <c r="CD103" i="22" s="1"/>
  <c r="CD104" i="22" s="1"/>
  <c r="CD105" i="22" s="1"/>
  <c r="CD106" i="22" s="1"/>
  <c r="CD107" i="22" s="1"/>
  <c r="CD108" i="22" s="1"/>
  <c r="CD109" i="22" s="1"/>
  <c r="CD110" i="22" s="1"/>
  <c r="CD111" i="22" s="1"/>
  <c r="CD112" i="22" s="1"/>
  <c r="CD113" i="22" s="1"/>
  <c r="CD114" i="22" s="1"/>
  <c r="CD115" i="22" s="1"/>
  <c r="CD116" i="22" s="1"/>
  <c r="CD117" i="22" s="1"/>
  <c r="CD118" i="22" s="1"/>
  <c r="CD119" i="22" s="1"/>
  <c r="CD120" i="22" s="1"/>
  <c r="CD121" i="22" s="1"/>
  <c r="CD122" i="22" s="1"/>
  <c r="CD123" i="22" s="1"/>
  <c r="BM6" i="22"/>
  <c r="BM7" i="22" s="1"/>
  <c r="BM8" i="22" s="1"/>
  <c r="BM9" i="22" s="1"/>
  <c r="BM10" i="22" s="1"/>
  <c r="BM11" i="22" s="1"/>
  <c r="BM12" i="22" s="1"/>
  <c r="BM13" i="22" s="1"/>
  <c r="BM14" i="22" s="1"/>
  <c r="BM15" i="22" s="1"/>
  <c r="BM16" i="22" s="1"/>
  <c r="BM17" i="22" s="1"/>
  <c r="BM18" i="22" s="1"/>
  <c r="BM19" i="22" s="1"/>
  <c r="BM20" i="22" s="1"/>
  <c r="BM21" i="22" s="1"/>
  <c r="BM22" i="22" s="1"/>
  <c r="BM23" i="22" s="1"/>
  <c r="BM24" i="22" s="1"/>
  <c r="BM25" i="22" s="1"/>
  <c r="BM26" i="22" s="1"/>
  <c r="BM27" i="22" s="1"/>
  <c r="BM28" i="22" s="1"/>
  <c r="BM29" i="22" s="1"/>
  <c r="BM30" i="22" s="1"/>
  <c r="BM31" i="22" s="1"/>
  <c r="BM32" i="22" s="1"/>
  <c r="BM33" i="22" s="1"/>
  <c r="BM34" i="22" s="1"/>
  <c r="BM35" i="22" s="1"/>
  <c r="BM36" i="22" s="1"/>
  <c r="BM37" i="22" s="1"/>
  <c r="BM38" i="22" s="1"/>
  <c r="BM39" i="22" s="1"/>
  <c r="BM40" i="22" s="1"/>
  <c r="BM41" i="22" s="1"/>
  <c r="BM42" i="22" s="1"/>
  <c r="BM43" i="22" s="1"/>
  <c r="BM44" i="22" s="1"/>
  <c r="BM45" i="22" s="1"/>
  <c r="BM46" i="22" s="1"/>
  <c r="BM47" i="22" s="1"/>
  <c r="BM48" i="22" s="1"/>
  <c r="BM49" i="22" s="1"/>
  <c r="BM50" i="22" s="1"/>
  <c r="BM51" i="22" s="1"/>
  <c r="BM52" i="22" s="1"/>
  <c r="BM53" i="22" s="1"/>
  <c r="BM54" i="22" s="1"/>
  <c r="BM55" i="22" s="1"/>
  <c r="BM56" i="22" s="1"/>
  <c r="BM57" i="22" s="1"/>
  <c r="BM58" i="22" s="1"/>
  <c r="BM59" i="22" s="1"/>
  <c r="BM60" i="22" s="1"/>
  <c r="BM61" i="22" s="1"/>
  <c r="BM62" i="22" s="1"/>
  <c r="BM63" i="22" s="1"/>
  <c r="BM64" i="22" s="1"/>
  <c r="BM65" i="22" s="1"/>
  <c r="BM66" i="22" s="1"/>
  <c r="BM67" i="22" s="1"/>
  <c r="BM68" i="22" s="1"/>
  <c r="BM69" i="22" s="1"/>
  <c r="BM70" i="22" s="1"/>
  <c r="BM71" i="22" s="1"/>
  <c r="BM72" i="22" s="1"/>
  <c r="BM73" i="22" s="1"/>
  <c r="BM74" i="22" s="1"/>
  <c r="BM75" i="22" s="1"/>
  <c r="BM76" i="22" s="1"/>
  <c r="BM77" i="22" s="1"/>
  <c r="BM78" i="22" s="1"/>
  <c r="BM79" i="22" s="1"/>
  <c r="BM80" i="22" s="1"/>
  <c r="BM81" i="22" s="1"/>
  <c r="BM82" i="22" s="1"/>
  <c r="BM83" i="22" s="1"/>
  <c r="BM84" i="22" s="1"/>
  <c r="BM85" i="22" s="1"/>
  <c r="BM86" i="22" s="1"/>
  <c r="BM87" i="22" s="1"/>
  <c r="BM88" i="22" s="1"/>
  <c r="BM89" i="22" s="1"/>
  <c r="BM90" i="22" s="1"/>
  <c r="BM91" i="22" s="1"/>
  <c r="BM92" i="22" s="1"/>
  <c r="BM93" i="22" s="1"/>
  <c r="BM94" i="22" s="1"/>
  <c r="BM95" i="22" s="1"/>
  <c r="BM96" i="22" s="1"/>
  <c r="BM97" i="22" s="1"/>
  <c r="BM98" i="22" s="1"/>
  <c r="BM99" i="22" s="1"/>
  <c r="BM100" i="22" s="1"/>
  <c r="BM101" i="22" s="1"/>
  <c r="BM102" i="22" s="1"/>
  <c r="BM103" i="22" s="1"/>
  <c r="BM104" i="22" s="1"/>
  <c r="BM105" i="22" s="1"/>
  <c r="BM106" i="22" s="1"/>
  <c r="BM107" i="22" s="1"/>
  <c r="BM108" i="22" s="1"/>
  <c r="BM109" i="22" s="1"/>
  <c r="BM110" i="22" s="1"/>
  <c r="BM111" i="22" s="1"/>
  <c r="BM112" i="22" s="1"/>
  <c r="BM113" i="22" s="1"/>
  <c r="BM114" i="22" s="1"/>
  <c r="BM115" i="22" s="1"/>
  <c r="BM116" i="22" s="1"/>
  <c r="BM117" i="22" s="1"/>
  <c r="BM118" i="22" s="1"/>
  <c r="BM119" i="22" s="1"/>
  <c r="BM120" i="22" s="1"/>
  <c r="BM121" i="22" s="1"/>
  <c r="BM122" i="22" s="1"/>
  <c r="BM123" i="22" s="1"/>
  <c r="CL6" i="22"/>
  <c r="CL7" i="22" s="1"/>
  <c r="CL8" i="22" s="1"/>
  <c r="CL9" i="22" s="1"/>
  <c r="CL10" i="22" s="1"/>
  <c r="CL11" i="22" s="1"/>
  <c r="CL12" i="22" s="1"/>
  <c r="CL13" i="22" s="1"/>
  <c r="CL14" i="22" s="1"/>
  <c r="CL15" i="22" s="1"/>
  <c r="CL16" i="22" s="1"/>
  <c r="CL17" i="22" s="1"/>
  <c r="CL18" i="22" s="1"/>
  <c r="CL19" i="22" s="1"/>
  <c r="CL20" i="22" s="1"/>
  <c r="CL21" i="22" s="1"/>
  <c r="CL22" i="22" s="1"/>
  <c r="CL23" i="22" s="1"/>
  <c r="CL24" i="22" s="1"/>
  <c r="CL25" i="22" s="1"/>
  <c r="CL26" i="22" s="1"/>
  <c r="CL27" i="22" s="1"/>
  <c r="CL28" i="22" s="1"/>
  <c r="CL29" i="22" s="1"/>
  <c r="CL30" i="22" s="1"/>
  <c r="CL31" i="22" s="1"/>
  <c r="CL32" i="22" s="1"/>
  <c r="CL33" i="22" s="1"/>
  <c r="CL34" i="22" s="1"/>
  <c r="CL35" i="22" s="1"/>
  <c r="CL36" i="22" s="1"/>
  <c r="CL37" i="22" s="1"/>
  <c r="CL38" i="22" s="1"/>
  <c r="CL39" i="22" s="1"/>
  <c r="CL40" i="22" s="1"/>
  <c r="CL41" i="22" s="1"/>
  <c r="CL42" i="22" s="1"/>
  <c r="CL43" i="22" s="1"/>
  <c r="CL44" i="22" s="1"/>
  <c r="CL45" i="22" s="1"/>
  <c r="CL46" i="22" s="1"/>
  <c r="CL47" i="22" s="1"/>
  <c r="CL48" i="22" s="1"/>
  <c r="CL49" i="22" s="1"/>
  <c r="CL50" i="22" s="1"/>
  <c r="CL51" i="22" s="1"/>
  <c r="CL52" i="22" s="1"/>
  <c r="CL53" i="22" s="1"/>
  <c r="CL54" i="22" s="1"/>
  <c r="CL55" i="22" s="1"/>
  <c r="CL56" i="22" s="1"/>
  <c r="CL57" i="22" s="1"/>
  <c r="CL58" i="22" s="1"/>
  <c r="CL59" i="22" s="1"/>
  <c r="CL60" i="22" s="1"/>
  <c r="CL61" i="22" s="1"/>
  <c r="CL62" i="22" s="1"/>
  <c r="CL63" i="22" s="1"/>
  <c r="CL64" i="22" s="1"/>
  <c r="CL65" i="22" s="1"/>
  <c r="CL66" i="22" s="1"/>
  <c r="CL67" i="22" s="1"/>
  <c r="CL68" i="22" s="1"/>
  <c r="CL69" i="22" s="1"/>
  <c r="CL70" i="22" s="1"/>
  <c r="CL71" i="22" s="1"/>
  <c r="CL72" i="22" s="1"/>
  <c r="CL73" i="22" s="1"/>
  <c r="CL74" i="22" s="1"/>
  <c r="CL75" i="22" s="1"/>
  <c r="CL76" i="22" s="1"/>
  <c r="CL77" i="22" s="1"/>
  <c r="CL78" i="22" s="1"/>
  <c r="CL79" i="22" s="1"/>
  <c r="CL80" i="22" s="1"/>
  <c r="CL81" i="22" s="1"/>
  <c r="CL82" i="22" s="1"/>
  <c r="CL83" i="22" s="1"/>
  <c r="CL84" i="22" s="1"/>
  <c r="CL85" i="22" s="1"/>
  <c r="CL86" i="22" s="1"/>
  <c r="CL87" i="22" s="1"/>
  <c r="CL88" i="22" s="1"/>
  <c r="CL89" i="22" s="1"/>
  <c r="CL90" i="22" s="1"/>
  <c r="CL91" i="22" s="1"/>
  <c r="CL92" i="22" s="1"/>
  <c r="CL93" i="22" s="1"/>
  <c r="CL94" i="22" s="1"/>
  <c r="CL95" i="22" s="1"/>
  <c r="CL96" i="22" s="1"/>
  <c r="CL97" i="22" s="1"/>
  <c r="CL98" i="22" s="1"/>
  <c r="CL99" i="22" s="1"/>
  <c r="CL100" i="22" s="1"/>
  <c r="CL101" i="22" s="1"/>
  <c r="CL102" i="22" s="1"/>
  <c r="CL103" i="22" s="1"/>
  <c r="CL104" i="22" s="1"/>
  <c r="CL105" i="22" s="1"/>
  <c r="CL106" i="22" s="1"/>
  <c r="CL107" i="22" s="1"/>
  <c r="CL108" i="22" s="1"/>
  <c r="CL109" i="22" s="1"/>
  <c r="CL110" i="22" s="1"/>
  <c r="CL111" i="22" s="1"/>
  <c r="CL112" i="22" s="1"/>
  <c r="CL113" i="22" s="1"/>
  <c r="CL114" i="22" s="1"/>
  <c r="CL115" i="22" s="1"/>
  <c r="CL116" i="22" s="1"/>
  <c r="CL117" i="22" s="1"/>
  <c r="CL118" i="22" s="1"/>
  <c r="CL119" i="22" s="1"/>
  <c r="CL120" i="22" s="1"/>
  <c r="CL121" i="22" s="1"/>
  <c r="CL122" i="22" s="1"/>
  <c r="CL123" i="22" s="1"/>
  <c r="I6" i="22"/>
  <c r="I7" i="22" s="1"/>
  <c r="I8" i="22" s="1"/>
  <c r="I9" i="22" s="1"/>
  <c r="I10" i="22" s="1"/>
  <c r="I11" i="22" s="1"/>
  <c r="I12" i="22" s="1"/>
  <c r="I13" i="22" s="1"/>
  <c r="I14" i="22" s="1"/>
  <c r="I15" i="22" s="1"/>
  <c r="I16" i="22" s="1"/>
  <c r="I17" i="22" s="1"/>
  <c r="I18" i="22" s="1"/>
  <c r="I19" i="22" s="1"/>
  <c r="I20" i="22" s="1"/>
  <c r="I21" i="22" s="1"/>
  <c r="I22" i="22" s="1"/>
  <c r="I23" i="22" s="1"/>
  <c r="I24" i="22" s="1"/>
  <c r="I25" i="22" s="1"/>
  <c r="I26" i="22" s="1"/>
  <c r="I27" i="22" s="1"/>
  <c r="I28" i="22" s="1"/>
  <c r="I29" i="22" s="1"/>
  <c r="I30" i="22" s="1"/>
  <c r="I31" i="22" s="1"/>
  <c r="I32" i="22" s="1"/>
  <c r="I33" i="22" s="1"/>
  <c r="I34" i="22" s="1"/>
  <c r="I35" i="22" s="1"/>
  <c r="I36" i="22" s="1"/>
  <c r="I37" i="22" s="1"/>
  <c r="I38" i="22" s="1"/>
  <c r="I39" i="22" s="1"/>
  <c r="I40" i="22" s="1"/>
  <c r="I41" i="22" s="1"/>
  <c r="I42" i="22" s="1"/>
  <c r="I43" i="22" s="1"/>
  <c r="I44" i="22" s="1"/>
  <c r="I45" i="22" s="1"/>
  <c r="I46" i="22" s="1"/>
  <c r="I47" i="22" s="1"/>
  <c r="I48" i="22" s="1"/>
  <c r="I49" i="22" s="1"/>
  <c r="I50" i="22" s="1"/>
  <c r="I51" i="22" s="1"/>
  <c r="I52" i="22" s="1"/>
  <c r="I53" i="22" s="1"/>
  <c r="I54" i="22" s="1"/>
  <c r="I55" i="22" s="1"/>
  <c r="I56" i="22" s="1"/>
  <c r="I57" i="22" s="1"/>
  <c r="I58" i="22" s="1"/>
  <c r="I59" i="22" s="1"/>
  <c r="I60" i="22" s="1"/>
  <c r="I61" i="22" s="1"/>
  <c r="I62" i="22" s="1"/>
  <c r="I63" i="22" s="1"/>
  <c r="I64" i="22" s="1"/>
  <c r="I65" i="22" s="1"/>
  <c r="I66" i="22" s="1"/>
  <c r="I67" i="22" s="1"/>
  <c r="I68" i="22" s="1"/>
  <c r="I69" i="22" s="1"/>
  <c r="I70" i="22" s="1"/>
  <c r="I71" i="22" s="1"/>
  <c r="I72" i="22" s="1"/>
  <c r="I73" i="22" s="1"/>
  <c r="I74" i="22" s="1"/>
  <c r="I75" i="22" s="1"/>
  <c r="I76" i="22" s="1"/>
  <c r="I77" i="22" s="1"/>
  <c r="I78" i="22" s="1"/>
  <c r="I79" i="22" s="1"/>
  <c r="I80" i="22" s="1"/>
  <c r="I81" i="22" s="1"/>
  <c r="I82" i="22" s="1"/>
  <c r="I83" i="22" s="1"/>
  <c r="I84" i="22" s="1"/>
  <c r="I85" i="22" s="1"/>
  <c r="I86" i="22" s="1"/>
  <c r="I87" i="22" s="1"/>
  <c r="I88" i="22" s="1"/>
  <c r="I89" i="22" s="1"/>
  <c r="I90" i="22" s="1"/>
  <c r="I91" i="22" s="1"/>
  <c r="I92" i="22" s="1"/>
  <c r="I93" i="22" s="1"/>
  <c r="I94" i="22" s="1"/>
  <c r="I95" i="22" s="1"/>
  <c r="I96" i="22" s="1"/>
  <c r="I97" i="22" s="1"/>
  <c r="I98" i="22" s="1"/>
  <c r="I99" i="22" s="1"/>
  <c r="I100" i="22" s="1"/>
  <c r="I101" i="22" s="1"/>
  <c r="I102" i="22" s="1"/>
  <c r="I103" i="22" s="1"/>
  <c r="I104" i="22" s="1"/>
  <c r="I105" i="22" s="1"/>
  <c r="I106" i="22" s="1"/>
  <c r="I107" i="22" s="1"/>
  <c r="I108" i="22" s="1"/>
  <c r="I109" i="22" s="1"/>
  <c r="I110" i="22" s="1"/>
  <c r="I111" i="22" s="1"/>
  <c r="I112" i="22" s="1"/>
  <c r="I113" i="22" s="1"/>
  <c r="I114" i="22" s="1"/>
  <c r="I115" i="22" s="1"/>
  <c r="I116" i="22" s="1"/>
  <c r="I117" i="22" s="1"/>
  <c r="I118" i="22" s="1"/>
  <c r="I119" i="22" s="1"/>
  <c r="I120" i="22" s="1"/>
  <c r="I121" i="22" s="1"/>
  <c r="I122" i="22" s="1"/>
  <c r="I123" i="22" s="1"/>
  <c r="BY6" i="22"/>
  <c r="BY7" i="22" s="1"/>
  <c r="BY8" i="22" s="1"/>
  <c r="BY9" i="22" s="1"/>
  <c r="BY10" i="22" s="1"/>
  <c r="BY11" i="22" s="1"/>
  <c r="BY12" i="22" s="1"/>
  <c r="BY13" i="22" s="1"/>
  <c r="BY14" i="22" s="1"/>
  <c r="BY15" i="22" s="1"/>
  <c r="BY16" i="22" s="1"/>
  <c r="BY17" i="22" s="1"/>
  <c r="BY18" i="22" s="1"/>
  <c r="BY19" i="22" s="1"/>
  <c r="BY20" i="22" s="1"/>
  <c r="BY21" i="22" s="1"/>
  <c r="BY22" i="22" s="1"/>
  <c r="BY23" i="22" s="1"/>
  <c r="BY24" i="22" s="1"/>
  <c r="BY25" i="22" s="1"/>
  <c r="BY26" i="22" s="1"/>
  <c r="BY27" i="22" s="1"/>
  <c r="BY28" i="22" s="1"/>
  <c r="BY29" i="22" s="1"/>
  <c r="BY30" i="22" s="1"/>
  <c r="BY31" i="22" s="1"/>
  <c r="BY32" i="22" s="1"/>
  <c r="BY33" i="22" s="1"/>
  <c r="BY34" i="22" s="1"/>
  <c r="BY35" i="22" s="1"/>
  <c r="BY36" i="22" s="1"/>
  <c r="BY37" i="22" s="1"/>
  <c r="BY38" i="22" s="1"/>
  <c r="BY39" i="22" s="1"/>
  <c r="BY40" i="22" s="1"/>
  <c r="BY41" i="22" s="1"/>
  <c r="BY42" i="22" s="1"/>
  <c r="BY43" i="22" s="1"/>
  <c r="BY44" i="22" s="1"/>
  <c r="BY45" i="22" s="1"/>
  <c r="BY46" i="22" s="1"/>
  <c r="BY47" i="22" s="1"/>
  <c r="BY48" i="22" s="1"/>
  <c r="BY49" i="22" s="1"/>
  <c r="BY50" i="22" s="1"/>
  <c r="BY51" i="22" s="1"/>
  <c r="BY52" i="22" s="1"/>
  <c r="BY53" i="22" s="1"/>
  <c r="BY54" i="22" s="1"/>
  <c r="BY55" i="22" s="1"/>
  <c r="BY56" i="22" s="1"/>
  <c r="BY57" i="22" s="1"/>
  <c r="BY58" i="22" s="1"/>
  <c r="BY59" i="22" s="1"/>
  <c r="BY60" i="22" s="1"/>
  <c r="BY61" i="22" s="1"/>
  <c r="BY62" i="22" s="1"/>
  <c r="BY63" i="22" s="1"/>
  <c r="BY64" i="22" s="1"/>
  <c r="BY65" i="22" s="1"/>
  <c r="BY66" i="22" s="1"/>
  <c r="BY67" i="22" s="1"/>
  <c r="BY68" i="22" s="1"/>
  <c r="BY69" i="22" s="1"/>
  <c r="BY70" i="22" s="1"/>
  <c r="BY71" i="22" s="1"/>
  <c r="BY72" i="22" s="1"/>
  <c r="BY73" i="22" s="1"/>
  <c r="BY74" i="22" s="1"/>
  <c r="BY75" i="22" s="1"/>
  <c r="BY76" i="22" s="1"/>
  <c r="BY77" i="22" s="1"/>
  <c r="BY78" i="22" s="1"/>
  <c r="BY79" i="22" s="1"/>
  <c r="BY80" i="22" s="1"/>
  <c r="BY81" i="22" s="1"/>
  <c r="BY82" i="22" s="1"/>
  <c r="BY83" i="22" s="1"/>
  <c r="BY84" i="22" s="1"/>
  <c r="BY85" i="22" s="1"/>
  <c r="BY86" i="22" s="1"/>
  <c r="BY87" i="22" s="1"/>
  <c r="BY88" i="22" s="1"/>
  <c r="BY89" i="22" s="1"/>
  <c r="BY90" i="22" s="1"/>
  <c r="BY91" i="22" s="1"/>
  <c r="BY92" i="22" s="1"/>
  <c r="BY93" i="22" s="1"/>
  <c r="BY94" i="22" s="1"/>
  <c r="BY95" i="22" s="1"/>
  <c r="BY96" i="22" s="1"/>
  <c r="BY97" i="22" s="1"/>
  <c r="BY98" i="22" s="1"/>
  <c r="BY99" i="22" s="1"/>
  <c r="BY100" i="22" s="1"/>
  <c r="BY101" i="22" s="1"/>
  <c r="BY102" i="22" s="1"/>
  <c r="BY103" i="22" s="1"/>
  <c r="BY104" i="22" s="1"/>
  <c r="BY105" i="22" s="1"/>
  <c r="BY106" i="22" s="1"/>
  <c r="BY107" i="22" s="1"/>
  <c r="BY108" i="22" s="1"/>
  <c r="BY109" i="22" s="1"/>
  <c r="BY110" i="22" s="1"/>
  <c r="BY111" i="22" s="1"/>
  <c r="BY112" i="22" s="1"/>
  <c r="BY113" i="22" s="1"/>
  <c r="BY114" i="22" s="1"/>
  <c r="BY115" i="22" s="1"/>
  <c r="BY116" i="22" s="1"/>
  <c r="BY117" i="22" s="1"/>
  <c r="BY118" i="22" s="1"/>
  <c r="BY119" i="22" s="1"/>
  <c r="BY120" i="22" s="1"/>
  <c r="BY121" i="22" s="1"/>
  <c r="BY122" i="22" s="1"/>
  <c r="BY123" i="22" s="1"/>
  <c r="X6" i="22"/>
  <c r="X7" i="22" s="1"/>
  <c r="X8" i="22" s="1"/>
  <c r="X9" i="22" s="1"/>
  <c r="X10" i="22" s="1"/>
  <c r="X11" i="22" s="1"/>
  <c r="X12" i="22" s="1"/>
  <c r="X13" i="22" s="1"/>
  <c r="X14" i="22" s="1"/>
  <c r="X15" i="22" s="1"/>
  <c r="X16" i="22" s="1"/>
  <c r="X17" i="22" s="1"/>
  <c r="X18" i="22" s="1"/>
  <c r="X19" i="22" s="1"/>
  <c r="X20" i="22" s="1"/>
  <c r="X21" i="22" s="1"/>
  <c r="X22" i="22" s="1"/>
  <c r="X23" i="22" s="1"/>
  <c r="X24" i="22" s="1"/>
  <c r="X25" i="22" s="1"/>
  <c r="X26" i="22" s="1"/>
  <c r="X27" i="22" s="1"/>
  <c r="X28" i="22" s="1"/>
  <c r="X29" i="22" s="1"/>
  <c r="X30" i="22" s="1"/>
  <c r="X31" i="22" s="1"/>
  <c r="X32" i="22" s="1"/>
  <c r="X33" i="22" s="1"/>
  <c r="X34" i="22" s="1"/>
  <c r="X35" i="22" s="1"/>
  <c r="X36" i="22" s="1"/>
  <c r="X37" i="22" s="1"/>
  <c r="X38" i="22" s="1"/>
  <c r="X39" i="22" s="1"/>
  <c r="X40" i="22" s="1"/>
  <c r="X41" i="22" s="1"/>
  <c r="X42" i="22" s="1"/>
  <c r="X43" i="22" s="1"/>
  <c r="X44" i="22" s="1"/>
  <c r="X45" i="22" s="1"/>
  <c r="X46" i="22" s="1"/>
  <c r="X47" i="22" s="1"/>
  <c r="X48" i="22" s="1"/>
  <c r="X49" i="22" s="1"/>
  <c r="X50" i="22" s="1"/>
  <c r="X51" i="22" s="1"/>
  <c r="X52" i="22" s="1"/>
  <c r="X53" i="22" s="1"/>
  <c r="X54" i="22" s="1"/>
  <c r="X55" i="22" s="1"/>
  <c r="X56" i="22" s="1"/>
  <c r="X57" i="22" s="1"/>
  <c r="X58" i="22" s="1"/>
  <c r="X59" i="22" s="1"/>
  <c r="X60" i="22" s="1"/>
  <c r="X61" i="22" s="1"/>
  <c r="X62" i="22" s="1"/>
  <c r="X63" i="22" s="1"/>
  <c r="X64" i="22" s="1"/>
  <c r="X65" i="22" s="1"/>
  <c r="X66" i="22" s="1"/>
  <c r="X67" i="22" s="1"/>
  <c r="X68" i="22" s="1"/>
  <c r="X69" i="22" s="1"/>
  <c r="X70" i="22" s="1"/>
  <c r="X71" i="22" s="1"/>
  <c r="X72" i="22" s="1"/>
  <c r="X73" i="22" s="1"/>
  <c r="X74" i="22" s="1"/>
  <c r="X75" i="22" s="1"/>
  <c r="X76" i="22" s="1"/>
  <c r="X77" i="22" s="1"/>
  <c r="X78" i="22" s="1"/>
  <c r="X79" i="22" s="1"/>
  <c r="X80" i="22" s="1"/>
  <c r="X81" i="22" s="1"/>
  <c r="X82" i="22" s="1"/>
  <c r="X83" i="22" s="1"/>
  <c r="X84" i="22" s="1"/>
  <c r="X85" i="22" s="1"/>
  <c r="X86" i="22" s="1"/>
  <c r="X87" i="22" s="1"/>
  <c r="X88" i="22" s="1"/>
  <c r="X89" i="22" s="1"/>
  <c r="X90" i="22" s="1"/>
  <c r="X91" i="22" s="1"/>
  <c r="X92" i="22" s="1"/>
  <c r="X93" i="22" s="1"/>
  <c r="X94" i="22" s="1"/>
  <c r="X95" i="22" s="1"/>
  <c r="X96" i="22" s="1"/>
  <c r="X97" i="22" s="1"/>
  <c r="X98" i="22" s="1"/>
  <c r="X99" i="22" s="1"/>
  <c r="X100" i="22" s="1"/>
  <c r="X101" i="22" s="1"/>
  <c r="X102" i="22" s="1"/>
  <c r="X103" i="22" s="1"/>
  <c r="X104" i="22" s="1"/>
  <c r="X105" i="22" s="1"/>
  <c r="X106" i="22" s="1"/>
  <c r="X107" i="22" s="1"/>
  <c r="X108" i="22" s="1"/>
  <c r="X109" i="22" s="1"/>
  <c r="X110" i="22" s="1"/>
  <c r="X111" i="22" s="1"/>
  <c r="X112" i="22" s="1"/>
  <c r="X113" i="22" s="1"/>
  <c r="X114" i="22" s="1"/>
  <c r="X115" i="22" s="1"/>
  <c r="X116" i="22" s="1"/>
  <c r="X117" i="22" s="1"/>
  <c r="X118" i="22" s="1"/>
  <c r="X119" i="22" s="1"/>
  <c r="X120" i="22" s="1"/>
  <c r="X121" i="22" s="1"/>
  <c r="X122" i="22" s="1"/>
  <c r="X123" i="22" s="1"/>
  <c r="AJ6" i="22"/>
  <c r="AJ7" i="22" s="1"/>
  <c r="AJ8" i="22" s="1"/>
  <c r="AJ9" i="22" s="1"/>
  <c r="AJ10" i="22" s="1"/>
  <c r="AJ11" i="22" s="1"/>
  <c r="AJ12" i="22" s="1"/>
  <c r="AJ13" i="22" s="1"/>
  <c r="AJ14" i="22" s="1"/>
  <c r="AJ15" i="22" s="1"/>
  <c r="AJ16" i="22" s="1"/>
  <c r="AJ17" i="22" s="1"/>
  <c r="AJ18" i="22" s="1"/>
  <c r="AJ19" i="22" s="1"/>
  <c r="AJ20" i="22" s="1"/>
  <c r="AJ21" i="22" s="1"/>
  <c r="AJ22" i="22" s="1"/>
  <c r="AJ23" i="22" s="1"/>
  <c r="AJ24" i="22" s="1"/>
  <c r="AJ25" i="22" s="1"/>
  <c r="AJ26" i="22" s="1"/>
  <c r="AJ27" i="22" s="1"/>
  <c r="AJ28" i="22" s="1"/>
  <c r="AJ29" i="22" s="1"/>
  <c r="AJ30" i="22" s="1"/>
  <c r="AJ31" i="22" s="1"/>
  <c r="AJ32" i="22" s="1"/>
  <c r="AJ33" i="22" s="1"/>
  <c r="AJ34" i="22" s="1"/>
  <c r="AJ35" i="22" s="1"/>
  <c r="AJ36" i="22" s="1"/>
  <c r="AJ37" i="22" s="1"/>
  <c r="AJ38" i="22" s="1"/>
  <c r="AJ39" i="22" s="1"/>
  <c r="AJ40" i="22" s="1"/>
  <c r="AJ41" i="22" s="1"/>
  <c r="AJ42" i="22" s="1"/>
  <c r="AJ43" i="22" s="1"/>
  <c r="AJ44" i="22" s="1"/>
  <c r="AJ45" i="22" s="1"/>
  <c r="AJ46" i="22" s="1"/>
  <c r="AJ47" i="22" s="1"/>
  <c r="AJ48" i="22" s="1"/>
  <c r="AJ49" i="22" s="1"/>
  <c r="AJ50" i="22" s="1"/>
  <c r="AJ51" i="22" s="1"/>
  <c r="AJ52" i="22" s="1"/>
  <c r="AJ53" i="22" s="1"/>
  <c r="AJ54" i="22" s="1"/>
  <c r="AJ55" i="22" s="1"/>
  <c r="AJ56" i="22" s="1"/>
  <c r="AJ57" i="22" s="1"/>
  <c r="AJ58" i="22" s="1"/>
  <c r="AJ59" i="22" s="1"/>
  <c r="AJ60" i="22" s="1"/>
  <c r="AJ61" i="22" s="1"/>
  <c r="AJ62" i="22" s="1"/>
  <c r="AJ63" i="22" s="1"/>
  <c r="AJ64" i="22" s="1"/>
  <c r="AJ65" i="22" s="1"/>
  <c r="AJ66" i="22" s="1"/>
  <c r="AJ67" i="22" s="1"/>
  <c r="AJ68" i="22" s="1"/>
  <c r="AJ69" i="22" s="1"/>
  <c r="AJ70" i="22" s="1"/>
  <c r="AJ71" i="22" s="1"/>
  <c r="AJ72" i="22" s="1"/>
  <c r="AJ73" i="22" s="1"/>
  <c r="AJ74" i="22" s="1"/>
  <c r="AJ75" i="22" s="1"/>
  <c r="AJ76" i="22" s="1"/>
  <c r="AJ77" i="22" s="1"/>
  <c r="AJ78" i="22" s="1"/>
  <c r="AJ79" i="22" s="1"/>
  <c r="AJ80" i="22" s="1"/>
  <c r="AJ81" i="22" s="1"/>
  <c r="AJ82" i="22" s="1"/>
  <c r="AJ83" i="22" s="1"/>
  <c r="AJ84" i="22" s="1"/>
  <c r="AJ85" i="22" s="1"/>
  <c r="AJ86" i="22" s="1"/>
  <c r="AJ87" i="22" s="1"/>
  <c r="AJ88" i="22" s="1"/>
  <c r="AJ89" i="22" s="1"/>
  <c r="AJ90" i="22" s="1"/>
  <c r="AJ91" i="22" s="1"/>
  <c r="AJ92" i="22" s="1"/>
  <c r="AJ93" i="22" s="1"/>
  <c r="AJ94" i="22" s="1"/>
  <c r="AJ95" i="22" s="1"/>
  <c r="AJ96" i="22" s="1"/>
  <c r="AJ97" i="22" s="1"/>
  <c r="AJ98" i="22" s="1"/>
  <c r="AJ99" i="22" s="1"/>
  <c r="AJ100" i="22" s="1"/>
  <c r="AJ101" i="22" s="1"/>
  <c r="AJ102" i="22" s="1"/>
  <c r="AJ103" i="22" s="1"/>
  <c r="AJ104" i="22" s="1"/>
  <c r="AJ105" i="22" s="1"/>
  <c r="AJ106" i="22" s="1"/>
  <c r="AJ107" i="22" s="1"/>
  <c r="AJ108" i="22" s="1"/>
  <c r="AJ109" i="22" s="1"/>
  <c r="AJ110" i="22" s="1"/>
  <c r="AJ111" i="22" s="1"/>
  <c r="AJ112" i="22" s="1"/>
  <c r="AJ113" i="22" s="1"/>
  <c r="AJ114" i="22" s="1"/>
  <c r="AJ115" i="22" s="1"/>
  <c r="AJ116" i="22" s="1"/>
  <c r="AJ117" i="22" s="1"/>
  <c r="AJ118" i="22" s="1"/>
  <c r="AJ119" i="22" s="1"/>
  <c r="AJ120" i="22" s="1"/>
  <c r="AJ121" i="22" s="1"/>
  <c r="AJ122" i="22" s="1"/>
  <c r="AJ123" i="22" s="1"/>
  <c r="BD6" i="22"/>
  <c r="BD7" i="22" s="1"/>
  <c r="BD8" i="22" s="1"/>
  <c r="BD9" i="22" s="1"/>
  <c r="BD10" i="22" s="1"/>
  <c r="BD11" i="22" s="1"/>
  <c r="BD12" i="22" s="1"/>
  <c r="BD13" i="22" s="1"/>
  <c r="BD14" i="22" s="1"/>
  <c r="BD15" i="22" s="1"/>
  <c r="BD16" i="22" s="1"/>
  <c r="BD17" i="22" s="1"/>
  <c r="BD18" i="22" s="1"/>
  <c r="BD19" i="22" s="1"/>
  <c r="BD20" i="22" s="1"/>
  <c r="BD21" i="22" s="1"/>
  <c r="BD22" i="22" s="1"/>
  <c r="BD23" i="22" s="1"/>
  <c r="BD24" i="22" s="1"/>
  <c r="BD25" i="22" s="1"/>
  <c r="BD26" i="22" s="1"/>
  <c r="BD27" i="22" s="1"/>
  <c r="BD28" i="22" s="1"/>
  <c r="BD29" i="22" s="1"/>
  <c r="BD30" i="22" s="1"/>
  <c r="BD31" i="22" s="1"/>
  <c r="BD32" i="22" s="1"/>
  <c r="BD33" i="22" s="1"/>
  <c r="BD34" i="22" s="1"/>
  <c r="BD35" i="22" s="1"/>
  <c r="BD36" i="22" s="1"/>
  <c r="BD37" i="22" s="1"/>
  <c r="BD38" i="22" s="1"/>
  <c r="BD39" i="22" s="1"/>
  <c r="BD40" i="22" s="1"/>
  <c r="BD41" i="22" s="1"/>
  <c r="BD42" i="22" s="1"/>
  <c r="BD43" i="22" s="1"/>
  <c r="BD44" i="22" s="1"/>
  <c r="BD45" i="22" s="1"/>
  <c r="BD46" i="22" s="1"/>
  <c r="BD47" i="22" s="1"/>
  <c r="BD48" i="22" s="1"/>
  <c r="BD49" i="22" s="1"/>
  <c r="BD50" i="22" s="1"/>
  <c r="BD51" i="22" s="1"/>
  <c r="BD52" i="22" s="1"/>
  <c r="BD53" i="22" s="1"/>
  <c r="BD54" i="22" s="1"/>
  <c r="BD55" i="22" s="1"/>
  <c r="BD56" i="22" s="1"/>
  <c r="BD57" i="22" s="1"/>
  <c r="BD58" i="22" s="1"/>
  <c r="BD59" i="22" s="1"/>
  <c r="BD60" i="22" s="1"/>
  <c r="BD61" i="22" s="1"/>
  <c r="BD62" i="22" s="1"/>
  <c r="BD63" i="22" s="1"/>
  <c r="BD64" i="22" s="1"/>
  <c r="BD65" i="22" s="1"/>
  <c r="BD66" i="22" s="1"/>
  <c r="BD67" i="22" s="1"/>
  <c r="BD68" i="22" s="1"/>
  <c r="BD69" i="22" s="1"/>
  <c r="BD70" i="22" s="1"/>
  <c r="BD71" i="22" s="1"/>
  <c r="BD72" i="22" s="1"/>
  <c r="BD73" i="22" s="1"/>
  <c r="BD74" i="22" s="1"/>
  <c r="BD75" i="22" s="1"/>
  <c r="BD76" i="22" s="1"/>
  <c r="BD77" i="22" s="1"/>
  <c r="BD78" i="22" s="1"/>
  <c r="BD79" i="22" s="1"/>
  <c r="BD80" i="22" s="1"/>
  <c r="BD81" i="22" s="1"/>
  <c r="BD82" i="22" s="1"/>
  <c r="BD83" i="22" s="1"/>
  <c r="BD84" i="22" s="1"/>
  <c r="BD85" i="22" s="1"/>
  <c r="BD86" i="22" s="1"/>
  <c r="BD87" i="22" s="1"/>
  <c r="BD88" i="22" s="1"/>
  <c r="BD89" i="22" s="1"/>
  <c r="BD90" i="22" s="1"/>
  <c r="BD91" i="22" s="1"/>
  <c r="BD92" i="22" s="1"/>
  <c r="BD93" i="22" s="1"/>
  <c r="BD94" i="22" s="1"/>
  <c r="BD95" i="22" s="1"/>
  <c r="BD96" i="22" s="1"/>
  <c r="BD97" i="22" s="1"/>
  <c r="BD98" i="22" s="1"/>
  <c r="BD99" i="22" s="1"/>
  <c r="BD100" i="22" s="1"/>
  <c r="BD101" i="22" s="1"/>
  <c r="BD102" i="22" s="1"/>
  <c r="BD103" i="22" s="1"/>
  <c r="BD104" i="22" s="1"/>
  <c r="BD105" i="22" s="1"/>
  <c r="BD106" i="22" s="1"/>
  <c r="BD107" i="22" s="1"/>
  <c r="BD108" i="22" s="1"/>
  <c r="BD109" i="22" s="1"/>
  <c r="BD110" i="22" s="1"/>
  <c r="BD111" i="22" s="1"/>
  <c r="BD112" i="22" s="1"/>
  <c r="BD113" i="22" s="1"/>
  <c r="BD114" i="22" s="1"/>
  <c r="BD115" i="22" s="1"/>
  <c r="BD116" i="22" s="1"/>
  <c r="BD117" i="22" s="1"/>
  <c r="BD118" i="22" s="1"/>
  <c r="BD119" i="22" s="1"/>
  <c r="BD120" i="22" s="1"/>
  <c r="BD121" i="22" s="1"/>
  <c r="BD122" i="22" s="1"/>
  <c r="BD123" i="22" s="1"/>
  <c r="BP6" i="22"/>
  <c r="BP7" i="22" s="1"/>
  <c r="BP8" i="22" s="1"/>
  <c r="BP9" i="22" s="1"/>
  <c r="BP10" i="22" s="1"/>
  <c r="BP11" i="22" s="1"/>
  <c r="BP12" i="22" s="1"/>
  <c r="BP13" i="22" s="1"/>
  <c r="BP14" i="22" s="1"/>
  <c r="BP15" i="22" s="1"/>
  <c r="BP16" i="22" s="1"/>
  <c r="BP17" i="22" s="1"/>
  <c r="BP18" i="22" s="1"/>
  <c r="BP19" i="22" s="1"/>
  <c r="BP20" i="22" s="1"/>
  <c r="BP21" i="22" s="1"/>
  <c r="BP22" i="22" s="1"/>
  <c r="BP23" i="22" s="1"/>
  <c r="BP24" i="22" s="1"/>
  <c r="BP25" i="22" s="1"/>
  <c r="BP26" i="22" s="1"/>
  <c r="BP27" i="22" s="1"/>
  <c r="BP28" i="22" s="1"/>
  <c r="BP29" i="22" s="1"/>
  <c r="BP30" i="22" s="1"/>
  <c r="BP31" i="22" s="1"/>
  <c r="BP32" i="22" s="1"/>
  <c r="BP33" i="22" s="1"/>
  <c r="BP34" i="22" s="1"/>
  <c r="BP35" i="22" s="1"/>
  <c r="BP36" i="22" s="1"/>
  <c r="BP37" i="22" s="1"/>
  <c r="BP38" i="22" s="1"/>
  <c r="BP39" i="22" s="1"/>
  <c r="BP40" i="22" s="1"/>
  <c r="BP41" i="22" s="1"/>
  <c r="BP42" i="22" s="1"/>
  <c r="BP43" i="22" s="1"/>
  <c r="BP44" i="22" s="1"/>
  <c r="BP45" i="22" s="1"/>
  <c r="BP46" i="22" s="1"/>
  <c r="BP47" i="22" s="1"/>
  <c r="BP48" i="22" s="1"/>
  <c r="BP49" i="22" s="1"/>
  <c r="BP50" i="22" s="1"/>
  <c r="BP51" i="22" s="1"/>
  <c r="BP52" i="22" s="1"/>
  <c r="BP53" i="22" s="1"/>
  <c r="BP54" i="22" s="1"/>
  <c r="BP55" i="22" s="1"/>
  <c r="BP56" i="22" s="1"/>
  <c r="BP57" i="22" s="1"/>
  <c r="BP58" i="22" s="1"/>
  <c r="BP59" i="22" s="1"/>
  <c r="BP60" i="22" s="1"/>
  <c r="BP61" i="22" s="1"/>
  <c r="BP62" i="22" s="1"/>
  <c r="BP63" i="22" s="1"/>
  <c r="BP64" i="22" s="1"/>
  <c r="BP65" i="22" s="1"/>
  <c r="BP66" i="22" s="1"/>
  <c r="BP67" i="22" s="1"/>
  <c r="BP68" i="22" s="1"/>
  <c r="BP69" i="22" s="1"/>
  <c r="BP70" i="22" s="1"/>
  <c r="BP71" i="22" s="1"/>
  <c r="BP72" i="22" s="1"/>
  <c r="BP73" i="22" s="1"/>
  <c r="BP74" i="22" s="1"/>
  <c r="BP75" i="22" s="1"/>
  <c r="BP76" i="22" s="1"/>
  <c r="BP77" i="22" s="1"/>
  <c r="BP78" i="22" s="1"/>
  <c r="BP79" i="22" s="1"/>
  <c r="BP80" i="22" s="1"/>
  <c r="BP81" i="22" s="1"/>
  <c r="BP82" i="22" s="1"/>
  <c r="BP83" i="22" s="1"/>
  <c r="BP84" i="22" s="1"/>
  <c r="BP85" i="22" s="1"/>
  <c r="BP86" i="22" s="1"/>
  <c r="BP87" i="22" s="1"/>
  <c r="BP88" i="22" s="1"/>
  <c r="BP89" i="22" s="1"/>
  <c r="BP90" i="22" s="1"/>
  <c r="BP91" i="22" s="1"/>
  <c r="BP92" i="22" s="1"/>
  <c r="BP93" i="22" s="1"/>
  <c r="BP94" i="22" s="1"/>
  <c r="BP95" i="22" s="1"/>
  <c r="BP96" i="22" s="1"/>
  <c r="BP97" i="22" s="1"/>
  <c r="BP98" i="22" s="1"/>
  <c r="BP99" i="22" s="1"/>
  <c r="BP100" i="22" s="1"/>
  <c r="BP101" i="22" s="1"/>
  <c r="BP102" i="22" s="1"/>
  <c r="BP103" i="22" s="1"/>
  <c r="BP104" i="22" s="1"/>
  <c r="BP105" i="22" s="1"/>
  <c r="BP106" i="22" s="1"/>
  <c r="BP107" i="22" s="1"/>
  <c r="BP108" i="22" s="1"/>
  <c r="BP109" i="22" s="1"/>
  <c r="BP110" i="22" s="1"/>
  <c r="BP111" i="22" s="1"/>
  <c r="BP112" i="22" s="1"/>
  <c r="BP113" i="22" s="1"/>
  <c r="BP114" i="22" s="1"/>
  <c r="BP115" i="22" s="1"/>
  <c r="BP116" i="22" s="1"/>
  <c r="BP117" i="22" s="1"/>
  <c r="BP118" i="22" s="1"/>
  <c r="BP119" i="22" s="1"/>
  <c r="BP120" i="22" s="1"/>
  <c r="BP121" i="22" s="1"/>
  <c r="BP122" i="22" s="1"/>
  <c r="BP123" i="22" s="1"/>
  <c r="AV6" i="22"/>
  <c r="AV7" i="22" s="1"/>
  <c r="AV8" i="22" s="1"/>
  <c r="AV9" i="22" s="1"/>
  <c r="AV10" i="22" s="1"/>
  <c r="AV11" i="22" s="1"/>
  <c r="AV12" i="22" s="1"/>
  <c r="AV13" i="22" s="1"/>
  <c r="AV14" i="22" s="1"/>
  <c r="AV15" i="22" s="1"/>
  <c r="AV16" i="22" s="1"/>
  <c r="AV17" i="22" s="1"/>
  <c r="AV18" i="22" s="1"/>
  <c r="AV19" i="22" s="1"/>
  <c r="AV20" i="22" s="1"/>
  <c r="AV21" i="22" s="1"/>
  <c r="AV22" i="22" s="1"/>
  <c r="AV23" i="22" s="1"/>
  <c r="AV24" i="22" s="1"/>
  <c r="AV25" i="22" s="1"/>
  <c r="AV26" i="22" s="1"/>
  <c r="AV27" i="22" s="1"/>
  <c r="AV28" i="22" s="1"/>
  <c r="AV29" i="22" s="1"/>
  <c r="AV30" i="22" s="1"/>
  <c r="AV31" i="22" s="1"/>
  <c r="AV32" i="22" s="1"/>
  <c r="AV33" i="22" s="1"/>
  <c r="AV34" i="22" s="1"/>
  <c r="AV35" i="22" s="1"/>
  <c r="AV36" i="22" s="1"/>
  <c r="AV37" i="22" s="1"/>
  <c r="AV38" i="22" s="1"/>
  <c r="AV39" i="22" s="1"/>
  <c r="AV40" i="22" s="1"/>
  <c r="AV41" i="22" s="1"/>
  <c r="AV42" i="22" s="1"/>
  <c r="AV43" i="22" s="1"/>
  <c r="AV44" i="22" s="1"/>
  <c r="AV45" i="22" s="1"/>
  <c r="AV46" i="22" s="1"/>
  <c r="AV47" i="22" s="1"/>
  <c r="AV48" i="22" s="1"/>
  <c r="AV49" i="22" s="1"/>
  <c r="AV50" i="22" s="1"/>
  <c r="AV51" i="22" s="1"/>
  <c r="AV52" i="22" s="1"/>
  <c r="AV53" i="22" s="1"/>
  <c r="AV54" i="22" s="1"/>
  <c r="AV55" i="22" s="1"/>
  <c r="AV56" i="22" s="1"/>
  <c r="AV57" i="22" s="1"/>
  <c r="AV58" i="22" s="1"/>
  <c r="AV59" i="22" s="1"/>
  <c r="AV60" i="22" s="1"/>
  <c r="AV61" i="22" s="1"/>
  <c r="AV62" i="22" s="1"/>
  <c r="AV63" i="22" s="1"/>
  <c r="AV64" i="22" s="1"/>
  <c r="AV65" i="22" s="1"/>
  <c r="AV66" i="22" s="1"/>
  <c r="AV67" i="22" s="1"/>
  <c r="AV68" i="22" s="1"/>
  <c r="AV69" i="22" s="1"/>
  <c r="AV70" i="22" s="1"/>
  <c r="AV71" i="22" s="1"/>
  <c r="AV72" i="22" s="1"/>
  <c r="AV73" i="22" s="1"/>
  <c r="AV74" i="22" s="1"/>
  <c r="AV75" i="22" s="1"/>
  <c r="AV76" i="22" s="1"/>
  <c r="AV77" i="22" s="1"/>
  <c r="AV78" i="22" s="1"/>
  <c r="AV79" i="22" s="1"/>
  <c r="AV80" i="22" s="1"/>
  <c r="AV81" i="22" s="1"/>
  <c r="AV82" i="22" s="1"/>
  <c r="AV83" i="22" s="1"/>
  <c r="AV84" i="22" s="1"/>
  <c r="AV85" i="22" s="1"/>
  <c r="AV86" i="22" s="1"/>
  <c r="AV87" i="22" s="1"/>
  <c r="AV88" i="22" s="1"/>
  <c r="AV89" i="22" s="1"/>
  <c r="AV90" i="22" s="1"/>
  <c r="AV91" i="22" s="1"/>
  <c r="AV92" i="22" s="1"/>
  <c r="AV93" i="22" s="1"/>
  <c r="AV94" i="22" s="1"/>
  <c r="AV95" i="22" s="1"/>
  <c r="AV96" i="22" s="1"/>
  <c r="AV97" i="22" s="1"/>
  <c r="AV98" i="22" s="1"/>
  <c r="AV99" i="22" s="1"/>
  <c r="AV100" i="22" s="1"/>
  <c r="AV101" i="22" s="1"/>
  <c r="AV102" i="22" s="1"/>
  <c r="AV103" i="22" s="1"/>
  <c r="AV104" i="22" s="1"/>
  <c r="AV105" i="22" s="1"/>
  <c r="AV106" i="22" s="1"/>
  <c r="AV107" i="22" s="1"/>
  <c r="AV108" i="22" s="1"/>
  <c r="AV109" i="22" s="1"/>
  <c r="AV110" i="22" s="1"/>
  <c r="AV111" i="22" s="1"/>
  <c r="AV112" i="22" s="1"/>
  <c r="AV113" i="22" s="1"/>
  <c r="AV114" i="22" s="1"/>
  <c r="AV115" i="22" s="1"/>
  <c r="AV116" i="22" s="1"/>
  <c r="AV117" i="22" s="1"/>
  <c r="AV118" i="22" s="1"/>
  <c r="AV119" i="22" s="1"/>
  <c r="AV120" i="22" s="1"/>
  <c r="AV121" i="22" s="1"/>
  <c r="AV122" i="22" s="1"/>
  <c r="AV123" i="22" s="1"/>
  <c r="L6" i="22"/>
  <c r="L7" i="22" s="1"/>
  <c r="L8" i="22" s="1"/>
  <c r="L9" i="22" s="1"/>
  <c r="L10" i="22" s="1"/>
  <c r="L11" i="22" s="1"/>
  <c r="L12" i="22" s="1"/>
  <c r="L13" i="22" s="1"/>
  <c r="L14" i="22" s="1"/>
  <c r="L15" i="22" s="1"/>
  <c r="L16" i="22" s="1"/>
  <c r="L17" i="22" s="1"/>
  <c r="L18" i="22" s="1"/>
  <c r="L19" i="22" s="1"/>
  <c r="L20" i="22" s="1"/>
  <c r="L21" i="22" s="1"/>
  <c r="L22" i="22" s="1"/>
  <c r="L23" i="22" s="1"/>
  <c r="L24" i="22" s="1"/>
  <c r="L25" i="22" s="1"/>
  <c r="L26" i="22" s="1"/>
  <c r="L27" i="22" s="1"/>
  <c r="L28" i="22" s="1"/>
  <c r="L29" i="22" s="1"/>
  <c r="L30" i="22" s="1"/>
  <c r="L31" i="22" s="1"/>
  <c r="L32" i="22" s="1"/>
  <c r="L33" i="22" s="1"/>
  <c r="L34" i="22" s="1"/>
  <c r="L35" i="22" s="1"/>
  <c r="L36" i="22" s="1"/>
  <c r="L37" i="22" s="1"/>
  <c r="L38" i="22" s="1"/>
  <c r="L39" i="22" s="1"/>
  <c r="L40" i="22" s="1"/>
  <c r="L41" i="22" s="1"/>
  <c r="L42" i="22" s="1"/>
  <c r="L43" i="22" s="1"/>
  <c r="L44" i="22" s="1"/>
  <c r="L45" i="22" s="1"/>
  <c r="L46" i="22" s="1"/>
  <c r="L47" i="22" s="1"/>
  <c r="L48" i="22" s="1"/>
  <c r="L49" i="22" s="1"/>
  <c r="L50" i="22" s="1"/>
  <c r="L51" i="22" s="1"/>
  <c r="L52" i="22" s="1"/>
  <c r="L53" i="22" s="1"/>
  <c r="L54" i="22" s="1"/>
  <c r="L55" i="22" s="1"/>
  <c r="L56" i="22" s="1"/>
  <c r="L57" i="22" s="1"/>
  <c r="L58" i="22" s="1"/>
  <c r="L59" i="22" s="1"/>
  <c r="L60" i="22" s="1"/>
  <c r="L61" i="22" s="1"/>
  <c r="L62" i="22" s="1"/>
  <c r="L63" i="22" s="1"/>
  <c r="L64" i="22" s="1"/>
  <c r="L65" i="22" s="1"/>
  <c r="L66" i="22" s="1"/>
  <c r="L67" i="22" s="1"/>
  <c r="L68" i="22" s="1"/>
  <c r="L69" i="22" s="1"/>
  <c r="L70" i="22" s="1"/>
  <c r="L71" i="22" s="1"/>
  <c r="L72" i="22" s="1"/>
  <c r="L73" i="22" s="1"/>
  <c r="L74" i="22" s="1"/>
  <c r="L75" i="22" s="1"/>
  <c r="L76" i="22" s="1"/>
  <c r="L77" i="22" s="1"/>
  <c r="L78" i="22" s="1"/>
  <c r="L79" i="22" s="1"/>
  <c r="L80" i="22" s="1"/>
  <c r="L81" i="22" s="1"/>
  <c r="L82" i="22" s="1"/>
  <c r="L83" i="22" s="1"/>
  <c r="L84" i="22" s="1"/>
  <c r="L85" i="22" s="1"/>
  <c r="L86" i="22" s="1"/>
  <c r="L87" i="22" s="1"/>
  <c r="L88" i="22" s="1"/>
  <c r="L89" i="22" s="1"/>
  <c r="L90" i="22" s="1"/>
  <c r="L91" i="22" s="1"/>
  <c r="L92" i="22" s="1"/>
  <c r="L93" i="22" s="1"/>
  <c r="L94" i="22" s="1"/>
  <c r="L95" i="22" s="1"/>
  <c r="L96" i="22" s="1"/>
  <c r="L97" i="22" s="1"/>
  <c r="L98" i="22" s="1"/>
  <c r="L99" i="22" s="1"/>
  <c r="L100" i="22" s="1"/>
  <c r="L101" i="22" s="1"/>
  <c r="L102" i="22" s="1"/>
  <c r="L103" i="22" s="1"/>
  <c r="L104" i="22" s="1"/>
  <c r="L105" i="22" s="1"/>
  <c r="L106" i="22" s="1"/>
  <c r="L107" i="22" s="1"/>
  <c r="L108" i="22" s="1"/>
  <c r="L109" i="22" s="1"/>
  <c r="L110" i="22" s="1"/>
  <c r="L111" i="22" s="1"/>
  <c r="L112" i="22" s="1"/>
  <c r="L113" i="22" s="1"/>
  <c r="L114" i="22" s="1"/>
  <c r="L115" i="22" s="1"/>
  <c r="L116" i="22" s="1"/>
  <c r="L117" i="22" s="1"/>
  <c r="L118" i="22" s="1"/>
  <c r="L119" i="22" s="1"/>
  <c r="L120" i="22" s="1"/>
  <c r="L121" i="22" s="1"/>
  <c r="L122" i="22" s="1"/>
  <c r="L123" i="22" s="1"/>
  <c r="BU6" i="22"/>
  <c r="BU7" i="22" s="1"/>
  <c r="BU8" i="22" s="1"/>
  <c r="BU9" i="22" s="1"/>
  <c r="BU10" i="22" s="1"/>
  <c r="BU11" i="22" s="1"/>
  <c r="BU12" i="22" s="1"/>
  <c r="BU13" i="22" s="1"/>
  <c r="BU14" i="22" s="1"/>
  <c r="BU15" i="22" s="1"/>
  <c r="BU16" i="22" s="1"/>
  <c r="BU17" i="22" s="1"/>
  <c r="BU18" i="22" s="1"/>
  <c r="BU19" i="22" s="1"/>
  <c r="BU20" i="22" s="1"/>
  <c r="BU21" i="22" s="1"/>
  <c r="BU22" i="22" s="1"/>
  <c r="BU23" i="22" s="1"/>
  <c r="BU24" i="22" s="1"/>
  <c r="BU25" i="22" s="1"/>
  <c r="BU26" i="22" s="1"/>
  <c r="BU27" i="22" s="1"/>
  <c r="BU28" i="22" s="1"/>
  <c r="BU29" i="22" s="1"/>
  <c r="BU30" i="22" s="1"/>
  <c r="BU31" i="22" s="1"/>
  <c r="BU32" i="22" s="1"/>
  <c r="BU33" i="22" s="1"/>
  <c r="BU34" i="22" s="1"/>
  <c r="BU35" i="22" s="1"/>
  <c r="BU36" i="22" s="1"/>
  <c r="BU37" i="22" s="1"/>
  <c r="BU38" i="22" s="1"/>
  <c r="BU39" i="22" s="1"/>
  <c r="BU40" i="22" s="1"/>
  <c r="BU41" i="22" s="1"/>
  <c r="BU42" i="22" s="1"/>
  <c r="BU43" i="22" s="1"/>
  <c r="BU44" i="22" s="1"/>
  <c r="BU45" i="22" s="1"/>
  <c r="BU46" i="22" s="1"/>
  <c r="BU47" i="22" s="1"/>
  <c r="BU48" i="22" s="1"/>
  <c r="BU49" i="22" s="1"/>
  <c r="BU50" i="22" s="1"/>
  <c r="BU51" i="22" s="1"/>
  <c r="BU52" i="22" s="1"/>
  <c r="BU53" i="22" s="1"/>
  <c r="BU54" i="22" s="1"/>
  <c r="BU55" i="22" s="1"/>
  <c r="BU56" i="22" s="1"/>
  <c r="BU57" i="22" s="1"/>
  <c r="BU58" i="22" s="1"/>
  <c r="BU59" i="22" s="1"/>
  <c r="BU60" i="22" s="1"/>
  <c r="BU61" i="22" s="1"/>
  <c r="BU62" i="22" s="1"/>
  <c r="BU63" i="22" s="1"/>
  <c r="BU64" i="22" s="1"/>
  <c r="BU65" i="22" s="1"/>
  <c r="BU66" i="22" s="1"/>
  <c r="BU67" i="22" s="1"/>
  <c r="BU68" i="22" s="1"/>
  <c r="BU69" i="22" s="1"/>
  <c r="BU70" i="22" s="1"/>
  <c r="BU71" i="22" s="1"/>
  <c r="BU72" i="22" s="1"/>
  <c r="BU73" i="22" s="1"/>
  <c r="BU74" i="22" s="1"/>
  <c r="BU75" i="22" s="1"/>
  <c r="BU76" i="22" s="1"/>
  <c r="BU77" i="22" s="1"/>
  <c r="BU78" i="22" s="1"/>
  <c r="BU79" i="22" s="1"/>
  <c r="BU80" i="22" s="1"/>
  <c r="BU81" i="22" s="1"/>
  <c r="BU82" i="22" s="1"/>
  <c r="BU83" i="22" s="1"/>
  <c r="BU84" i="22" s="1"/>
  <c r="BU85" i="22" s="1"/>
  <c r="BU86" i="22" s="1"/>
  <c r="BU87" i="22" s="1"/>
  <c r="BU88" i="22" s="1"/>
  <c r="BU89" i="22" s="1"/>
  <c r="BU90" i="22" s="1"/>
  <c r="BU91" i="22" s="1"/>
  <c r="BU92" i="22" s="1"/>
  <c r="BU93" i="22" s="1"/>
  <c r="BU94" i="22" s="1"/>
  <c r="BU95" i="22" s="1"/>
  <c r="BU96" i="22" s="1"/>
  <c r="BU97" i="22" s="1"/>
  <c r="BU98" i="22" s="1"/>
  <c r="BU99" i="22" s="1"/>
  <c r="BU100" i="22" s="1"/>
  <c r="BU101" i="22" s="1"/>
  <c r="BU102" i="22" s="1"/>
  <c r="BU103" i="22" s="1"/>
  <c r="BU104" i="22" s="1"/>
  <c r="BU105" i="22" s="1"/>
  <c r="BU106" i="22" s="1"/>
  <c r="BU107" i="22" s="1"/>
  <c r="BU108" i="22" s="1"/>
  <c r="BU109" i="22" s="1"/>
  <c r="BU110" i="22" s="1"/>
  <c r="BU111" i="22" s="1"/>
  <c r="BU112" i="22" s="1"/>
  <c r="BU113" i="22" s="1"/>
  <c r="BU114" i="22" s="1"/>
  <c r="BU115" i="22" s="1"/>
  <c r="BU116" i="22" s="1"/>
  <c r="BU117" i="22" s="1"/>
  <c r="BU118" i="22" s="1"/>
  <c r="BU119" i="22" s="1"/>
  <c r="BU120" i="22" s="1"/>
  <c r="BU121" i="22" s="1"/>
  <c r="BU122" i="22" s="1"/>
  <c r="BU123" i="22" s="1"/>
  <c r="BE6" i="22"/>
  <c r="BE7" i="22" s="1"/>
  <c r="BE8" i="22" s="1"/>
  <c r="BE9" i="22" s="1"/>
  <c r="BE10" i="22" s="1"/>
  <c r="BE11" i="22" s="1"/>
  <c r="BE12" i="22" s="1"/>
  <c r="BE13" i="22" s="1"/>
  <c r="BE14" i="22" s="1"/>
  <c r="BE15" i="22" s="1"/>
  <c r="BE16" i="22" s="1"/>
  <c r="BE17" i="22" s="1"/>
  <c r="BE18" i="22" s="1"/>
  <c r="BE19" i="22" s="1"/>
  <c r="BE20" i="22" s="1"/>
  <c r="BE21" i="22" s="1"/>
  <c r="BE22" i="22" s="1"/>
  <c r="BE23" i="22" s="1"/>
  <c r="BE24" i="22" s="1"/>
  <c r="BE25" i="22" s="1"/>
  <c r="BE26" i="22" s="1"/>
  <c r="BE27" i="22" s="1"/>
  <c r="BE28" i="22" s="1"/>
  <c r="BE29" i="22" s="1"/>
  <c r="BE30" i="22" s="1"/>
  <c r="BE31" i="22" s="1"/>
  <c r="BE32" i="22" s="1"/>
  <c r="BE33" i="22" s="1"/>
  <c r="BE34" i="22" s="1"/>
  <c r="BE35" i="22" s="1"/>
  <c r="BE36" i="22" s="1"/>
  <c r="BE37" i="22" s="1"/>
  <c r="BE38" i="22" s="1"/>
  <c r="BE39" i="22" s="1"/>
  <c r="BE40" i="22" s="1"/>
  <c r="BE41" i="22" s="1"/>
  <c r="BE42" i="22" s="1"/>
  <c r="BE43" i="22" s="1"/>
  <c r="BE44" i="22" s="1"/>
  <c r="BE45" i="22" s="1"/>
  <c r="BE46" i="22" s="1"/>
  <c r="BE47" i="22" s="1"/>
  <c r="BE48" i="22" s="1"/>
  <c r="BE49" i="22" s="1"/>
  <c r="BE50" i="22" s="1"/>
  <c r="BE51" i="22" s="1"/>
  <c r="BE52" i="22" s="1"/>
  <c r="BE53" i="22" s="1"/>
  <c r="BE54" i="22" s="1"/>
  <c r="BE55" i="22" s="1"/>
  <c r="BE56" i="22" s="1"/>
  <c r="BE57" i="22" s="1"/>
  <c r="BE58" i="22" s="1"/>
  <c r="BE59" i="22" s="1"/>
  <c r="BE60" i="22" s="1"/>
  <c r="BE61" i="22" s="1"/>
  <c r="BE62" i="22" s="1"/>
  <c r="BE63" i="22" s="1"/>
  <c r="BE64" i="22" s="1"/>
  <c r="BE65" i="22" s="1"/>
  <c r="BE66" i="22" s="1"/>
  <c r="BE67" i="22" s="1"/>
  <c r="BE68" i="22" s="1"/>
  <c r="BE69" i="22" s="1"/>
  <c r="BE70" i="22" s="1"/>
  <c r="BE71" i="22" s="1"/>
  <c r="BE72" i="22" s="1"/>
  <c r="BE73" i="22" s="1"/>
  <c r="BE74" i="22" s="1"/>
  <c r="BE75" i="22" s="1"/>
  <c r="BE76" i="22" s="1"/>
  <c r="BE77" i="22" s="1"/>
  <c r="BE78" i="22" s="1"/>
  <c r="BE79" i="22" s="1"/>
  <c r="BE80" i="22" s="1"/>
  <c r="BE81" i="22" s="1"/>
  <c r="BE82" i="22" s="1"/>
  <c r="BE83" i="22" s="1"/>
  <c r="BE84" i="22" s="1"/>
  <c r="BE85" i="22" s="1"/>
  <c r="BE86" i="22" s="1"/>
  <c r="BE87" i="22" s="1"/>
  <c r="BE88" i="22" s="1"/>
  <c r="BE89" i="22" s="1"/>
  <c r="BE90" i="22" s="1"/>
  <c r="BE91" i="22" s="1"/>
  <c r="BE92" i="22" s="1"/>
  <c r="BE93" i="22" s="1"/>
  <c r="BE94" i="22" s="1"/>
  <c r="BE95" i="22" s="1"/>
  <c r="BE96" i="22" s="1"/>
  <c r="BE97" i="22" s="1"/>
  <c r="BE98" i="22" s="1"/>
  <c r="BE99" i="22" s="1"/>
  <c r="BE100" i="22" s="1"/>
  <c r="BE101" i="22" s="1"/>
  <c r="BE102" i="22" s="1"/>
  <c r="BE103" i="22" s="1"/>
  <c r="BE104" i="22" s="1"/>
  <c r="BE105" i="22" s="1"/>
  <c r="BE106" i="22" s="1"/>
  <c r="BE107" i="22" s="1"/>
  <c r="BE108" i="22" s="1"/>
  <c r="BE109" i="22" s="1"/>
  <c r="BE110" i="22" s="1"/>
  <c r="BE111" i="22" s="1"/>
  <c r="BE112" i="22" s="1"/>
  <c r="BE113" i="22" s="1"/>
  <c r="BE114" i="22" s="1"/>
  <c r="BE115" i="22" s="1"/>
  <c r="BE116" i="22" s="1"/>
  <c r="BE117" i="22" s="1"/>
  <c r="BE118" i="22" s="1"/>
  <c r="BE119" i="22" s="1"/>
  <c r="BE120" i="22" s="1"/>
  <c r="BE121" i="22" s="1"/>
  <c r="BE122" i="22" s="1"/>
  <c r="BE123" i="22" s="1"/>
  <c r="CJ6" i="22"/>
  <c r="CJ7" i="22" s="1"/>
  <c r="CJ8" i="22" s="1"/>
  <c r="CJ9" i="22" s="1"/>
  <c r="CJ10" i="22" s="1"/>
  <c r="CJ11" i="22" s="1"/>
  <c r="CJ12" i="22" s="1"/>
  <c r="CJ13" i="22" s="1"/>
  <c r="CJ14" i="22" s="1"/>
  <c r="CJ15" i="22" s="1"/>
  <c r="CJ16" i="22" s="1"/>
  <c r="CJ17" i="22" s="1"/>
  <c r="CJ18" i="22" s="1"/>
  <c r="CJ19" i="22" s="1"/>
  <c r="CJ20" i="22" s="1"/>
  <c r="CJ21" i="22" s="1"/>
  <c r="CJ22" i="22" s="1"/>
  <c r="CJ23" i="22" s="1"/>
  <c r="CJ24" i="22" s="1"/>
  <c r="CJ25" i="22" s="1"/>
  <c r="CJ26" i="22" s="1"/>
  <c r="CJ27" i="22" s="1"/>
  <c r="CJ28" i="22" s="1"/>
  <c r="CJ29" i="22" s="1"/>
  <c r="CJ30" i="22" s="1"/>
  <c r="CJ31" i="22" s="1"/>
  <c r="CJ32" i="22" s="1"/>
  <c r="CJ33" i="22" s="1"/>
  <c r="CJ34" i="22" s="1"/>
  <c r="CJ35" i="22" s="1"/>
  <c r="CJ36" i="22" s="1"/>
  <c r="CJ37" i="22" s="1"/>
  <c r="CJ38" i="22" s="1"/>
  <c r="CJ39" i="22" s="1"/>
  <c r="CJ40" i="22" s="1"/>
  <c r="CJ41" i="22" s="1"/>
  <c r="CJ42" i="22" s="1"/>
  <c r="CJ43" i="22" s="1"/>
  <c r="CJ44" i="22" s="1"/>
  <c r="CJ45" i="22" s="1"/>
  <c r="CJ46" i="22" s="1"/>
  <c r="CJ47" i="22" s="1"/>
  <c r="CJ48" i="22" s="1"/>
  <c r="CJ49" i="22" s="1"/>
  <c r="CJ50" i="22" s="1"/>
  <c r="CJ51" i="22" s="1"/>
  <c r="CJ52" i="22" s="1"/>
  <c r="CJ53" i="22" s="1"/>
  <c r="CJ54" i="22" s="1"/>
  <c r="CJ55" i="22" s="1"/>
  <c r="CJ56" i="22" s="1"/>
  <c r="CJ57" i="22" s="1"/>
  <c r="CJ58" i="22" s="1"/>
  <c r="CJ59" i="22" s="1"/>
  <c r="CJ60" i="22" s="1"/>
  <c r="CJ61" i="22" s="1"/>
  <c r="CJ62" i="22" s="1"/>
  <c r="CJ63" i="22" s="1"/>
  <c r="CJ64" i="22" s="1"/>
  <c r="CJ65" i="22" s="1"/>
  <c r="CJ66" i="22" s="1"/>
  <c r="CJ67" i="22" s="1"/>
  <c r="CJ68" i="22" s="1"/>
  <c r="CJ69" i="22" s="1"/>
  <c r="CJ70" i="22" s="1"/>
  <c r="CJ71" i="22" s="1"/>
  <c r="CJ72" i="22" s="1"/>
  <c r="CJ73" i="22" s="1"/>
  <c r="CJ74" i="22" s="1"/>
  <c r="CJ75" i="22" s="1"/>
  <c r="CJ76" i="22" s="1"/>
  <c r="CJ77" i="22" s="1"/>
  <c r="CJ78" i="22" s="1"/>
  <c r="CJ79" i="22" s="1"/>
  <c r="CJ80" i="22" s="1"/>
  <c r="CJ81" i="22" s="1"/>
  <c r="CJ82" i="22" s="1"/>
  <c r="CJ83" i="22" s="1"/>
  <c r="CJ84" i="22" s="1"/>
  <c r="CJ85" i="22" s="1"/>
  <c r="CJ86" i="22" s="1"/>
  <c r="CJ87" i="22" s="1"/>
  <c r="CJ88" i="22" s="1"/>
  <c r="CJ89" i="22" s="1"/>
  <c r="CJ90" i="22" s="1"/>
  <c r="CJ91" i="22" s="1"/>
  <c r="CJ92" i="22" s="1"/>
  <c r="CJ93" i="22" s="1"/>
  <c r="CJ94" i="22" s="1"/>
  <c r="CJ95" i="22" s="1"/>
  <c r="CJ96" i="22" s="1"/>
  <c r="CJ97" i="22" s="1"/>
  <c r="CJ98" i="22" s="1"/>
  <c r="CJ99" i="22" s="1"/>
  <c r="CJ100" i="22" s="1"/>
  <c r="CJ101" i="22" s="1"/>
  <c r="CJ102" i="22" s="1"/>
  <c r="CJ103" i="22" s="1"/>
  <c r="CJ104" i="22" s="1"/>
  <c r="CJ105" i="22" s="1"/>
  <c r="CJ106" i="22" s="1"/>
  <c r="CJ107" i="22" s="1"/>
  <c r="CJ108" i="22" s="1"/>
  <c r="CJ109" i="22" s="1"/>
  <c r="CJ110" i="22" s="1"/>
  <c r="CJ111" i="22" s="1"/>
  <c r="CJ112" i="22" s="1"/>
  <c r="CJ113" i="22" s="1"/>
  <c r="CJ114" i="22" s="1"/>
  <c r="CJ115" i="22" s="1"/>
  <c r="CJ116" i="22" s="1"/>
  <c r="CJ117" i="22" s="1"/>
  <c r="CJ118" i="22" s="1"/>
  <c r="CJ119" i="22" s="1"/>
  <c r="CJ120" i="22" s="1"/>
  <c r="CJ121" i="22" s="1"/>
  <c r="CJ122" i="22" s="1"/>
  <c r="CJ123" i="22" s="1"/>
  <c r="Z6" i="22"/>
  <c r="Z7" i="22" s="1"/>
  <c r="Z8" i="22" s="1"/>
  <c r="Z9" i="22" s="1"/>
  <c r="Z10" i="22" s="1"/>
  <c r="Z11" i="22" s="1"/>
  <c r="Z12" i="22" s="1"/>
  <c r="Z13" i="22" s="1"/>
  <c r="Z14" i="22" s="1"/>
  <c r="Z15" i="22" s="1"/>
  <c r="Z16" i="22" s="1"/>
  <c r="Z17" i="22" s="1"/>
  <c r="Z18" i="22" s="1"/>
  <c r="Z19" i="22" s="1"/>
  <c r="Z20" i="22" s="1"/>
  <c r="Z21" i="22" s="1"/>
  <c r="Z22" i="22" s="1"/>
  <c r="Z23" i="22" s="1"/>
  <c r="Z24" i="22" s="1"/>
  <c r="Z25" i="22" s="1"/>
  <c r="Z26" i="22" s="1"/>
  <c r="Z27" i="22" s="1"/>
  <c r="Z28" i="22" s="1"/>
  <c r="Z29" i="22" s="1"/>
  <c r="Z30" i="22" s="1"/>
  <c r="Z31" i="22" s="1"/>
  <c r="Z32" i="22" s="1"/>
  <c r="Z33" i="22" s="1"/>
  <c r="Z34" i="22" s="1"/>
  <c r="Z35" i="22" s="1"/>
  <c r="Z36" i="22" s="1"/>
  <c r="Z37" i="22" s="1"/>
  <c r="Z38" i="22" s="1"/>
  <c r="Z39" i="22" s="1"/>
  <c r="Z40" i="22" s="1"/>
  <c r="Z41" i="22" s="1"/>
  <c r="Z42" i="22" s="1"/>
  <c r="Z43" i="22" s="1"/>
  <c r="Z44" i="22" s="1"/>
  <c r="Z45" i="22" s="1"/>
  <c r="Z46" i="22" s="1"/>
  <c r="Z47" i="22" s="1"/>
  <c r="Z48" i="22" s="1"/>
  <c r="Z49" i="22" s="1"/>
  <c r="Z50" i="22" s="1"/>
  <c r="Z51" i="22" s="1"/>
  <c r="Z52" i="22" s="1"/>
  <c r="Z53" i="22" s="1"/>
  <c r="Z54" i="22" s="1"/>
  <c r="Z55" i="22" s="1"/>
  <c r="Z56" i="22" s="1"/>
  <c r="Z57" i="22" s="1"/>
  <c r="Z58" i="22" s="1"/>
  <c r="Z59" i="22" s="1"/>
  <c r="Z60" i="22" s="1"/>
  <c r="Z61" i="22" s="1"/>
  <c r="Z62" i="22" s="1"/>
  <c r="Z63" i="22" s="1"/>
  <c r="Z64" i="22" s="1"/>
  <c r="Z65" i="22" s="1"/>
  <c r="Z66" i="22" s="1"/>
  <c r="Z67" i="22" s="1"/>
  <c r="Z68" i="22" s="1"/>
  <c r="Z69" i="22" s="1"/>
  <c r="Z70" i="22" s="1"/>
  <c r="Z71" i="22" s="1"/>
  <c r="Z72" i="22" s="1"/>
  <c r="Z73" i="22" s="1"/>
  <c r="Z74" i="22" s="1"/>
  <c r="Z75" i="22" s="1"/>
  <c r="Z76" i="22" s="1"/>
  <c r="Z77" i="22" s="1"/>
  <c r="Z78" i="22" s="1"/>
  <c r="Z79" i="22" s="1"/>
  <c r="Z80" i="22" s="1"/>
  <c r="Z81" i="22" s="1"/>
  <c r="Z82" i="22" s="1"/>
  <c r="Z83" i="22" s="1"/>
  <c r="Z84" i="22" s="1"/>
  <c r="Z85" i="22" s="1"/>
  <c r="Z86" i="22" s="1"/>
  <c r="Z87" i="22" s="1"/>
  <c r="Z88" i="22" s="1"/>
  <c r="Z89" i="22" s="1"/>
  <c r="Z90" i="22" s="1"/>
  <c r="Z91" i="22" s="1"/>
  <c r="Z92" i="22" s="1"/>
  <c r="Z93" i="22" s="1"/>
  <c r="Z94" i="22" s="1"/>
  <c r="Z95" i="22" s="1"/>
  <c r="Z96" i="22" s="1"/>
  <c r="Z97" i="22" s="1"/>
  <c r="Z98" i="22" s="1"/>
  <c r="Z99" i="22" s="1"/>
  <c r="Z100" i="22" s="1"/>
  <c r="Z101" i="22" s="1"/>
  <c r="Z102" i="22" s="1"/>
  <c r="Z103" i="22" s="1"/>
  <c r="Z104" i="22" s="1"/>
  <c r="Z105" i="22" s="1"/>
  <c r="Z106" i="22" s="1"/>
  <c r="Z107" i="22" s="1"/>
  <c r="Z108" i="22" s="1"/>
  <c r="Z109" i="22" s="1"/>
  <c r="Z110" i="22" s="1"/>
  <c r="Z111" i="22" s="1"/>
  <c r="Z112" i="22" s="1"/>
  <c r="Z113" i="22" s="1"/>
  <c r="Z114" i="22" s="1"/>
  <c r="Z115" i="22" s="1"/>
  <c r="Z116" i="22" s="1"/>
  <c r="Z117" i="22" s="1"/>
  <c r="Z118" i="22" s="1"/>
  <c r="Z119" i="22" s="1"/>
  <c r="Z120" i="22" s="1"/>
  <c r="Z121" i="22" s="1"/>
  <c r="Z122" i="22" s="1"/>
  <c r="Z123" i="22" s="1"/>
  <c r="C6" i="22"/>
  <c r="C7" i="22" s="1"/>
  <c r="C8" i="22" s="1"/>
  <c r="C9" i="22" s="1"/>
  <c r="C10" i="22" s="1"/>
  <c r="C11" i="22" s="1"/>
  <c r="C12" i="22" s="1"/>
  <c r="C13" i="22" s="1"/>
  <c r="C14" i="22" s="1"/>
  <c r="C15" i="22" s="1"/>
  <c r="C16" i="22" s="1"/>
  <c r="C17" i="22" s="1"/>
  <c r="C18" i="22" s="1"/>
  <c r="C19" i="22" s="1"/>
  <c r="C20" i="22" s="1"/>
  <c r="C21" i="22" s="1"/>
  <c r="C22" i="22" s="1"/>
  <c r="C23" i="22" s="1"/>
  <c r="C24" i="22" s="1"/>
  <c r="C25" i="22" s="1"/>
  <c r="C26" i="22" s="1"/>
  <c r="C27" i="22" s="1"/>
  <c r="C28" i="22" s="1"/>
  <c r="C29" i="22" s="1"/>
  <c r="C30" i="22" s="1"/>
  <c r="C31" i="22" s="1"/>
  <c r="C32" i="22" s="1"/>
  <c r="C33" i="22" s="1"/>
  <c r="C34" i="22" s="1"/>
  <c r="C35" i="22" s="1"/>
  <c r="C36" i="22" s="1"/>
  <c r="C37" i="22" s="1"/>
  <c r="C38" i="22" s="1"/>
  <c r="C39" i="22" s="1"/>
  <c r="C40" i="22" s="1"/>
  <c r="C41" i="22" s="1"/>
  <c r="C42" i="22" s="1"/>
  <c r="C43" i="22" s="1"/>
  <c r="C44" i="22" s="1"/>
  <c r="C45" i="22" s="1"/>
  <c r="C46" i="22" s="1"/>
  <c r="C47" i="22" s="1"/>
  <c r="C48" i="22" s="1"/>
  <c r="C49" i="22" s="1"/>
  <c r="C50" i="22" s="1"/>
  <c r="C51" i="22" s="1"/>
  <c r="C52" i="22" s="1"/>
  <c r="C53" i="22" s="1"/>
  <c r="C54" i="22" s="1"/>
  <c r="C55" i="22" s="1"/>
  <c r="C56" i="22" s="1"/>
  <c r="C57" i="22" s="1"/>
  <c r="C58" i="22" s="1"/>
  <c r="C59" i="22" s="1"/>
  <c r="C60" i="22" s="1"/>
  <c r="C61" i="22" s="1"/>
  <c r="C62" i="22" s="1"/>
  <c r="C63" i="22" s="1"/>
  <c r="C64" i="22" s="1"/>
  <c r="C65" i="22" s="1"/>
  <c r="C66" i="22" s="1"/>
  <c r="C67" i="22" s="1"/>
  <c r="C68" i="22" s="1"/>
  <c r="C69" i="22" s="1"/>
  <c r="C70" i="22" s="1"/>
  <c r="C71" i="22" s="1"/>
  <c r="C72" i="22" s="1"/>
  <c r="C73" i="22" s="1"/>
  <c r="C74" i="22" s="1"/>
  <c r="C75" i="22" s="1"/>
  <c r="C76" i="22" s="1"/>
  <c r="C77" i="22" s="1"/>
  <c r="C78" i="22" s="1"/>
  <c r="C79" i="22" s="1"/>
  <c r="C80" i="22" s="1"/>
  <c r="C81" i="22" s="1"/>
  <c r="C82" i="22" s="1"/>
  <c r="C83" i="22" s="1"/>
  <c r="C84" i="22" s="1"/>
  <c r="C85" i="22" s="1"/>
  <c r="C86" i="22" s="1"/>
  <c r="C87" i="22" s="1"/>
  <c r="C88" i="22" s="1"/>
  <c r="C89" i="22" s="1"/>
  <c r="C90" i="22" s="1"/>
  <c r="C91" i="22" s="1"/>
  <c r="C92" i="22" s="1"/>
  <c r="C93" i="22" s="1"/>
  <c r="C94" i="22" s="1"/>
  <c r="C95" i="22" s="1"/>
  <c r="C96" i="22" s="1"/>
  <c r="C97" i="22" s="1"/>
  <c r="C98" i="22" s="1"/>
  <c r="C99" i="22" s="1"/>
  <c r="C100" i="22" s="1"/>
  <c r="C101" i="22" s="1"/>
  <c r="C102" i="22" s="1"/>
  <c r="C103" i="22" s="1"/>
  <c r="C104" i="22" s="1"/>
  <c r="C105" i="22" s="1"/>
  <c r="C106" i="22" s="1"/>
  <c r="C107" i="22" s="1"/>
  <c r="C108" i="22" s="1"/>
  <c r="C109" i="22" s="1"/>
  <c r="C110" i="22" s="1"/>
  <c r="C111" i="22" s="1"/>
  <c r="C112" i="22" s="1"/>
  <c r="C113" i="22" s="1"/>
  <c r="C114" i="22" s="1"/>
  <c r="C115" i="22" s="1"/>
  <c r="C116" i="22" s="1"/>
  <c r="C117" i="22" s="1"/>
  <c r="C118" i="22" s="1"/>
  <c r="C119" i="22" s="1"/>
  <c r="C120" i="22" s="1"/>
  <c r="C121" i="22" s="1"/>
  <c r="C122" i="22" s="1"/>
  <c r="C123" i="22" s="1"/>
  <c r="K6" i="22"/>
  <c r="K7" i="22" s="1"/>
  <c r="K8" i="22" s="1"/>
  <c r="K9" i="22" s="1"/>
  <c r="K10" i="22" s="1"/>
  <c r="K11" i="22" s="1"/>
  <c r="K12" i="22" s="1"/>
  <c r="K13" i="22" s="1"/>
  <c r="K14" i="22" s="1"/>
  <c r="K15" i="22" s="1"/>
  <c r="K16" i="22" s="1"/>
  <c r="K17" i="22" s="1"/>
  <c r="K18" i="22" s="1"/>
  <c r="K19" i="22" s="1"/>
  <c r="K20" i="22" s="1"/>
  <c r="K21" i="22" s="1"/>
  <c r="K22" i="22" s="1"/>
  <c r="K23" i="22" s="1"/>
  <c r="K24" i="22" s="1"/>
  <c r="K25" i="22" s="1"/>
  <c r="K26" i="22" s="1"/>
  <c r="K27" i="22" s="1"/>
  <c r="K28" i="22" s="1"/>
  <c r="K29" i="22" s="1"/>
  <c r="K30" i="22" s="1"/>
  <c r="K31" i="22" s="1"/>
  <c r="K32" i="22" s="1"/>
  <c r="K33" i="22" s="1"/>
  <c r="K34" i="22" s="1"/>
  <c r="K35" i="22" s="1"/>
  <c r="K36" i="22" s="1"/>
  <c r="K37" i="22" s="1"/>
  <c r="K38" i="22" s="1"/>
  <c r="K39" i="22" s="1"/>
  <c r="K40" i="22" s="1"/>
  <c r="K41" i="22" s="1"/>
  <c r="K42" i="22" s="1"/>
  <c r="K43" i="22" s="1"/>
  <c r="K44" i="22" s="1"/>
  <c r="K45" i="22" s="1"/>
  <c r="K46" i="22" s="1"/>
  <c r="K47" i="22" s="1"/>
  <c r="K48" i="22" s="1"/>
  <c r="K49" i="22" s="1"/>
  <c r="K50" i="22" s="1"/>
  <c r="K51" i="22" s="1"/>
  <c r="K52" i="22" s="1"/>
  <c r="K53" i="22" s="1"/>
  <c r="K54" i="22" s="1"/>
  <c r="K55" i="22" s="1"/>
  <c r="K56" i="22" s="1"/>
  <c r="K57" i="22" s="1"/>
  <c r="K58" i="22" s="1"/>
  <c r="K59" i="22" s="1"/>
  <c r="K60" i="22" s="1"/>
  <c r="K61" i="22" s="1"/>
  <c r="K62" i="22" s="1"/>
  <c r="K63" i="22" s="1"/>
  <c r="K64" i="22" s="1"/>
  <c r="K65" i="22" s="1"/>
  <c r="K66" i="22" s="1"/>
  <c r="K67" i="22" s="1"/>
  <c r="K68" i="22" s="1"/>
  <c r="K69" i="22" s="1"/>
  <c r="K70" i="22" s="1"/>
  <c r="K71" i="22" s="1"/>
  <c r="K72" i="22" s="1"/>
  <c r="K73" i="22" s="1"/>
  <c r="K74" i="22" s="1"/>
  <c r="K75" i="22" s="1"/>
  <c r="K76" i="22" s="1"/>
  <c r="K77" i="22" s="1"/>
  <c r="K78" i="22" s="1"/>
  <c r="K79" i="22" s="1"/>
  <c r="K80" i="22" s="1"/>
  <c r="K81" i="22" s="1"/>
  <c r="K82" i="22" s="1"/>
  <c r="K83" i="22" s="1"/>
  <c r="K84" i="22" s="1"/>
  <c r="K85" i="22" s="1"/>
  <c r="K86" i="22" s="1"/>
  <c r="K87" i="22" s="1"/>
  <c r="K88" i="22" s="1"/>
  <c r="K89" i="22" s="1"/>
  <c r="K90" i="22" s="1"/>
  <c r="K91" i="22" s="1"/>
  <c r="K92" i="22" s="1"/>
  <c r="K93" i="22" s="1"/>
  <c r="K94" i="22" s="1"/>
  <c r="K95" i="22" s="1"/>
  <c r="K96" i="22" s="1"/>
  <c r="K97" i="22" s="1"/>
  <c r="K98" i="22" s="1"/>
  <c r="K99" i="22" s="1"/>
  <c r="K100" i="22" s="1"/>
  <c r="K101" i="22" s="1"/>
  <c r="K102" i="22" s="1"/>
  <c r="K103" i="22" s="1"/>
  <c r="K104" i="22" s="1"/>
  <c r="K105" i="22" s="1"/>
  <c r="K106" i="22" s="1"/>
  <c r="K107" i="22" s="1"/>
  <c r="K108" i="22" s="1"/>
  <c r="K109" i="22" s="1"/>
  <c r="K110" i="22" s="1"/>
  <c r="K111" i="22" s="1"/>
  <c r="K112" i="22" s="1"/>
  <c r="K113" i="22" s="1"/>
  <c r="K114" i="22" s="1"/>
  <c r="K115" i="22" s="1"/>
  <c r="K116" i="22" s="1"/>
  <c r="K117" i="22" s="1"/>
  <c r="K118" i="22" s="1"/>
  <c r="K119" i="22" s="1"/>
  <c r="K120" i="22" s="1"/>
  <c r="K121" i="22" s="1"/>
  <c r="K122" i="22" s="1"/>
  <c r="K123" i="22" s="1"/>
  <c r="AP6" i="22"/>
  <c r="AP7" i="22" s="1"/>
  <c r="AP8" i="22" s="1"/>
  <c r="AP9" i="22" s="1"/>
  <c r="AP10" i="22" s="1"/>
  <c r="AP11" i="22" s="1"/>
  <c r="AP12" i="22" s="1"/>
  <c r="AP13" i="22" s="1"/>
  <c r="AP14" i="22" s="1"/>
  <c r="AP15" i="22" s="1"/>
  <c r="AP16" i="22" s="1"/>
  <c r="AP17" i="22" s="1"/>
  <c r="AP18" i="22" s="1"/>
  <c r="AP19" i="22" s="1"/>
  <c r="AP20" i="22" s="1"/>
  <c r="AP21" i="22" s="1"/>
  <c r="AP22" i="22" s="1"/>
  <c r="AP23" i="22" s="1"/>
  <c r="AP24" i="22" s="1"/>
  <c r="AP25" i="22" s="1"/>
  <c r="AP26" i="22" s="1"/>
  <c r="AP27" i="22" s="1"/>
  <c r="AP28" i="22" s="1"/>
  <c r="AP29" i="22" s="1"/>
  <c r="AP30" i="22" s="1"/>
  <c r="AP31" i="22" s="1"/>
  <c r="AP32" i="22" s="1"/>
  <c r="AP33" i="22" s="1"/>
  <c r="AP34" i="22" s="1"/>
  <c r="AP35" i="22" s="1"/>
  <c r="AP36" i="22" s="1"/>
  <c r="AP37" i="22" s="1"/>
  <c r="AP38" i="22" s="1"/>
  <c r="AP39" i="22" s="1"/>
  <c r="AP40" i="22" s="1"/>
  <c r="AP41" i="22" s="1"/>
  <c r="AP42" i="22" s="1"/>
  <c r="AP43" i="22" s="1"/>
  <c r="AP44" i="22" s="1"/>
  <c r="AP45" i="22" s="1"/>
  <c r="AP46" i="22" s="1"/>
  <c r="AP47" i="22" s="1"/>
  <c r="AP48" i="22" s="1"/>
  <c r="AP49" i="22" s="1"/>
  <c r="AP50" i="22" s="1"/>
  <c r="AP51" i="22" s="1"/>
  <c r="AP52" i="22" s="1"/>
  <c r="AP53" i="22" s="1"/>
  <c r="AP54" i="22" s="1"/>
  <c r="AP55" i="22" s="1"/>
  <c r="AP56" i="22" s="1"/>
  <c r="AP57" i="22" s="1"/>
  <c r="AP58" i="22" s="1"/>
  <c r="AP59" i="22" s="1"/>
  <c r="AP60" i="22" s="1"/>
  <c r="AP61" i="22" s="1"/>
  <c r="AP62" i="22" s="1"/>
  <c r="AP63" i="22" s="1"/>
  <c r="AP64" i="22" s="1"/>
  <c r="AP65" i="22" s="1"/>
  <c r="AP66" i="22" s="1"/>
  <c r="AP67" i="22" s="1"/>
  <c r="AP68" i="22" s="1"/>
  <c r="AP69" i="22" s="1"/>
  <c r="AP70" i="22" s="1"/>
  <c r="AP71" i="22" s="1"/>
  <c r="AP72" i="22" s="1"/>
  <c r="AP73" i="22" s="1"/>
  <c r="AP74" i="22" s="1"/>
  <c r="AP75" i="22" s="1"/>
  <c r="AP76" i="22" s="1"/>
  <c r="AP77" i="22" s="1"/>
  <c r="AP78" i="22" s="1"/>
  <c r="AP79" i="22" s="1"/>
  <c r="AP80" i="22" s="1"/>
  <c r="AP81" i="22" s="1"/>
  <c r="AP82" i="22" s="1"/>
  <c r="AP83" i="22" s="1"/>
  <c r="AP84" i="22" s="1"/>
  <c r="AP85" i="22" s="1"/>
  <c r="AP86" i="22" s="1"/>
  <c r="AP87" i="22" s="1"/>
  <c r="AP88" i="22" s="1"/>
  <c r="AP89" i="22" s="1"/>
  <c r="AP90" i="22" s="1"/>
  <c r="AP91" i="22" s="1"/>
  <c r="AP92" i="22" s="1"/>
  <c r="AP93" i="22" s="1"/>
  <c r="AP94" i="22" s="1"/>
  <c r="AP95" i="22" s="1"/>
  <c r="AP96" i="22" s="1"/>
  <c r="AP97" i="22" s="1"/>
  <c r="AP98" i="22" s="1"/>
  <c r="AP99" i="22" s="1"/>
  <c r="AP100" i="22" s="1"/>
  <c r="AP101" i="22" s="1"/>
  <c r="AP102" i="22" s="1"/>
  <c r="AP103" i="22" s="1"/>
  <c r="AP104" i="22" s="1"/>
  <c r="AP105" i="22" s="1"/>
  <c r="AP106" i="22" s="1"/>
  <c r="AP107" i="22" s="1"/>
  <c r="AP108" i="22" s="1"/>
  <c r="AP109" i="22" s="1"/>
  <c r="AP110" i="22" s="1"/>
  <c r="AP111" i="22" s="1"/>
  <c r="AP112" i="22" s="1"/>
  <c r="AP113" i="22" s="1"/>
  <c r="AP114" i="22" s="1"/>
  <c r="AP115" i="22" s="1"/>
  <c r="AP116" i="22" s="1"/>
  <c r="AP117" i="22" s="1"/>
  <c r="AP118" i="22" s="1"/>
  <c r="AP119" i="22" s="1"/>
  <c r="AP120" i="22" s="1"/>
  <c r="AP121" i="22" s="1"/>
  <c r="AP122" i="22" s="1"/>
  <c r="AP123" i="22" s="1"/>
  <c r="S6" i="22"/>
  <c r="S7" i="22" s="1"/>
  <c r="S8" i="22" s="1"/>
  <c r="S9" i="22" s="1"/>
  <c r="S10" i="22" s="1"/>
  <c r="S11" i="22" s="1"/>
  <c r="S12" i="22" s="1"/>
  <c r="S13" i="22" s="1"/>
  <c r="S14" i="22" s="1"/>
  <c r="S15" i="22" s="1"/>
  <c r="S16" i="22" s="1"/>
  <c r="S17" i="22" s="1"/>
  <c r="S18" i="22" s="1"/>
  <c r="S19" i="22" s="1"/>
  <c r="S20" i="22" s="1"/>
  <c r="S21" i="22" s="1"/>
  <c r="S22" i="22" s="1"/>
  <c r="S23" i="22" s="1"/>
  <c r="S24" i="22" s="1"/>
  <c r="S25" i="22" s="1"/>
  <c r="S26" i="22" s="1"/>
  <c r="S27" i="22" s="1"/>
  <c r="S28" i="22" s="1"/>
  <c r="S29" i="22" s="1"/>
  <c r="S30" i="22" s="1"/>
  <c r="S31" i="22" s="1"/>
  <c r="S32" i="22" s="1"/>
  <c r="S33" i="22" s="1"/>
  <c r="S34" i="22" s="1"/>
  <c r="S35" i="22" s="1"/>
  <c r="S36" i="22" s="1"/>
  <c r="S37" i="22" s="1"/>
  <c r="S38" i="22" s="1"/>
  <c r="S39" i="22" s="1"/>
  <c r="S40" i="22" s="1"/>
  <c r="S41" i="22" s="1"/>
  <c r="S42" i="22" s="1"/>
  <c r="S43" i="22" s="1"/>
  <c r="S44" i="22" s="1"/>
  <c r="S45" i="22" s="1"/>
  <c r="S46" i="22" s="1"/>
  <c r="S47" i="22" s="1"/>
  <c r="S48" i="22" s="1"/>
  <c r="S49" i="22" s="1"/>
  <c r="S50" i="22" s="1"/>
  <c r="S51" i="22" s="1"/>
  <c r="S52" i="22" s="1"/>
  <c r="S53" i="22" s="1"/>
  <c r="S54" i="22" s="1"/>
  <c r="S55" i="22" s="1"/>
  <c r="S56" i="22" s="1"/>
  <c r="S57" i="22" s="1"/>
  <c r="S58" i="22" s="1"/>
  <c r="S59" i="22" s="1"/>
  <c r="S60" i="22" s="1"/>
  <c r="S61" i="22" s="1"/>
  <c r="S62" i="22" s="1"/>
  <c r="S63" i="22" s="1"/>
  <c r="S64" i="22" s="1"/>
  <c r="S65" i="22" s="1"/>
  <c r="S66" i="22" s="1"/>
  <c r="S67" i="22" s="1"/>
  <c r="S68" i="22" s="1"/>
  <c r="S69" i="22" s="1"/>
  <c r="S70" i="22" s="1"/>
  <c r="S71" i="22" s="1"/>
  <c r="S72" i="22" s="1"/>
  <c r="S73" i="22" s="1"/>
  <c r="S74" i="22" s="1"/>
  <c r="S75" i="22" s="1"/>
  <c r="S76" i="22" s="1"/>
  <c r="S77" i="22" s="1"/>
  <c r="S78" i="22" s="1"/>
  <c r="S79" i="22" s="1"/>
  <c r="S80" i="22" s="1"/>
  <c r="S81" i="22" s="1"/>
  <c r="S82" i="22" s="1"/>
  <c r="S83" i="22" s="1"/>
  <c r="S84" i="22" s="1"/>
  <c r="S85" i="22" s="1"/>
  <c r="S86" i="22" s="1"/>
  <c r="S87" i="22" s="1"/>
  <c r="S88" i="22" s="1"/>
  <c r="S89" i="22" s="1"/>
  <c r="S90" i="22" s="1"/>
  <c r="S91" i="22" s="1"/>
  <c r="S92" i="22" s="1"/>
  <c r="S93" i="22" s="1"/>
  <c r="S94" i="22" s="1"/>
  <c r="S95" i="22" s="1"/>
  <c r="S96" i="22" s="1"/>
  <c r="S97" i="22" s="1"/>
  <c r="S98" i="22" s="1"/>
  <c r="S99" i="22" s="1"/>
  <c r="S100" i="22" s="1"/>
  <c r="S101" i="22" s="1"/>
  <c r="S102" i="22" s="1"/>
  <c r="S103" i="22" s="1"/>
  <c r="S104" i="22" s="1"/>
  <c r="S105" i="22" s="1"/>
  <c r="S106" i="22" s="1"/>
  <c r="S107" i="22" s="1"/>
  <c r="S108" i="22" s="1"/>
  <c r="S109" i="22" s="1"/>
  <c r="S110" i="22" s="1"/>
  <c r="S111" i="22" s="1"/>
  <c r="S112" i="22" s="1"/>
  <c r="S113" i="22" s="1"/>
  <c r="S114" i="22" s="1"/>
  <c r="S115" i="22" s="1"/>
  <c r="S116" i="22" s="1"/>
  <c r="S117" i="22" s="1"/>
  <c r="S118" i="22" s="1"/>
  <c r="S119" i="22" s="1"/>
  <c r="S120" i="22" s="1"/>
  <c r="S121" i="22" s="1"/>
  <c r="S122" i="22" s="1"/>
  <c r="S123" i="22" s="1"/>
  <c r="AX6" i="22"/>
  <c r="AX7" i="22" s="1"/>
  <c r="AX8" i="22" s="1"/>
  <c r="AX9" i="22" s="1"/>
  <c r="AX10" i="22" s="1"/>
  <c r="AX11" i="22" s="1"/>
  <c r="AX12" i="22" s="1"/>
  <c r="AX13" i="22" s="1"/>
  <c r="AX14" i="22" s="1"/>
  <c r="AX15" i="22" s="1"/>
  <c r="AX16" i="22" s="1"/>
  <c r="AX17" i="22" s="1"/>
  <c r="AX18" i="22" s="1"/>
  <c r="AX19" i="22" s="1"/>
  <c r="AX20" i="22" s="1"/>
  <c r="AX21" i="22" s="1"/>
  <c r="AX22" i="22" s="1"/>
  <c r="AX23" i="22" s="1"/>
  <c r="AX24" i="22" s="1"/>
  <c r="AX25" i="22" s="1"/>
  <c r="AX26" i="22" s="1"/>
  <c r="AX27" i="22" s="1"/>
  <c r="AX28" i="22" s="1"/>
  <c r="AX29" i="22" s="1"/>
  <c r="AX30" i="22" s="1"/>
  <c r="AX31" i="22" s="1"/>
  <c r="AX32" i="22" s="1"/>
  <c r="AX33" i="22" s="1"/>
  <c r="AX34" i="22" s="1"/>
  <c r="AX35" i="22" s="1"/>
  <c r="AX36" i="22" s="1"/>
  <c r="AX37" i="22" s="1"/>
  <c r="AX38" i="22" s="1"/>
  <c r="AX39" i="22" s="1"/>
  <c r="AX40" i="22" s="1"/>
  <c r="AX41" i="22" s="1"/>
  <c r="AX42" i="22" s="1"/>
  <c r="AX43" i="22" s="1"/>
  <c r="AX44" i="22" s="1"/>
  <c r="AX45" i="22" s="1"/>
  <c r="AX46" i="22" s="1"/>
  <c r="AX47" i="22" s="1"/>
  <c r="AX48" i="22" s="1"/>
  <c r="AX49" i="22" s="1"/>
  <c r="AX50" i="22" s="1"/>
  <c r="AX51" i="22" s="1"/>
  <c r="AX52" i="22" s="1"/>
  <c r="AX53" i="22" s="1"/>
  <c r="AX54" i="22" s="1"/>
  <c r="AX55" i="22" s="1"/>
  <c r="AX56" i="22" s="1"/>
  <c r="AX57" i="22" s="1"/>
  <c r="AX58" i="22" s="1"/>
  <c r="AX59" i="22" s="1"/>
  <c r="AX60" i="22" s="1"/>
  <c r="AX61" i="22" s="1"/>
  <c r="AX62" i="22" s="1"/>
  <c r="AX63" i="22" s="1"/>
  <c r="AX64" i="22" s="1"/>
  <c r="AX65" i="22" s="1"/>
  <c r="AX66" i="22" s="1"/>
  <c r="AX67" i="22" s="1"/>
  <c r="AX68" i="22" s="1"/>
  <c r="AX69" i="22" s="1"/>
  <c r="AX70" i="22" s="1"/>
  <c r="AX71" i="22" s="1"/>
  <c r="AX72" i="22" s="1"/>
  <c r="AX73" i="22" s="1"/>
  <c r="AX74" i="22" s="1"/>
  <c r="AX75" i="22" s="1"/>
  <c r="AX76" i="22" s="1"/>
  <c r="AX77" i="22" s="1"/>
  <c r="AX78" i="22" s="1"/>
  <c r="AX79" i="22" s="1"/>
  <c r="AX80" i="22" s="1"/>
  <c r="AX81" i="22" s="1"/>
  <c r="AX82" i="22" s="1"/>
  <c r="AX83" i="22" s="1"/>
  <c r="AX84" i="22" s="1"/>
  <c r="AX85" i="22" s="1"/>
  <c r="AX86" i="22" s="1"/>
  <c r="AX87" i="22" s="1"/>
  <c r="AX88" i="22" s="1"/>
  <c r="AX89" i="22" s="1"/>
  <c r="AX90" i="22" s="1"/>
  <c r="AX91" i="22" s="1"/>
  <c r="AX92" i="22" s="1"/>
  <c r="AX93" i="22" s="1"/>
  <c r="AX94" i="22" s="1"/>
  <c r="AX95" i="22" s="1"/>
  <c r="AX96" i="22" s="1"/>
  <c r="AX97" i="22" s="1"/>
  <c r="AX98" i="22" s="1"/>
  <c r="AX99" i="22" s="1"/>
  <c r="AX100" i="22" s="1"/>
  <c r="AX101" i="22" s="1"/>
  <c r="AX102" i="22" s="1"/>
  <c r="AX103" i="22" s="1"/>
  <c r="AX104" i="22" s="1"/>
  <c r="AX105" i="22" s="1"/>
  <c r="AX106" i="22" s="1"/>
  <c r="AX107" i="22" s="1"/>
  <c r="AX108" i="22" s="1"/>
  <c r="AX109" i="22" s="1"/>
  <c r="AX110" i="22" s="1"/>
  <c r="AX111" i="22" s="1"/>
  <c r="AX112" i="22" s="1"/>
  <c r="AX113" i="22" s="1"/>
  <c r="AX114" i="22" s="1"/>
  <c r="AX115" i="22" s="1"/>
  <c r="AX116" i="22" s="1"/>
  <c r="AX117" i="22" s="1"/>
  <c r="AX118" i="22" s="1"/>
  <c r="AX119" i="22" s="1"/>
  <c r="AX120" i="22" s="1"/>
  <c r="AX121" i="22" s="1"/>
  <c r="AX122" i="22" s="1"/>
  <c r="AX123" i="22" s="1"/>
  <c r="AA6" i="22"/>
  <c r="AA7" i="22" s="1"/>
  <c r="AA8" i="22" s="1"/>
  <c r="AA9" i="22" s="1"/>
  <c r="AA10" i="22" s="1"/>
  <c r="AA11" i="22" s="1"/>
  <c r="AA12" i="22" s="1"/>
  <c r="AA13" i="22" s="1"/>
  <c r="AA14" i="22" s="1"/>
  <c r="AA15" i="22" s="1"/>
  <c r="AA16" i="22" s="1"/>
  <c r="AA17" i="22" s="1"/>
  <c r="AA18" i="22" s="1"/>
  <c r="AA19" i="22" s="1"/>
  <c r="AA20" i="22" s="1"/>
  <c r="AA21" i="22" s="1"/>
  <c r="AA22" i="22" s="1"/>
  <c r="AA23" i="22" s="1"/>
  <c r="AA24" i="22" s="1"/>
  <c r="AA25" i="22" s="1"/>
  <c r="AA26" i="22" s="1"/>
  <c r="AA27" i="22" s="1"/>
  <c r="AA28" i="22" s="1"/>
  <c r="AA29" i="22" s="1"/>
  <c r="AA30" i="22" s="1"/>
  <c r="AA31" i="22" s="1"/>
  <c r="AA32" i="22" s="1"/>
  <c r="AA33" i="22" s="1"/>
  <c r="AA34" i="22" s="1"/>
  <c r="AA35" i="22" s="1"/>
  <c r="AA36" i="22" s="1"/>
  <c r="AA37" i="22" s="1"/>
  <c r="AA38" i="22" s="1"/>
  <c r="AA39" i="22" s="1"/>
  <c r="AA40" i="22" s="1"/>
  <c r="AA41" i="22" s="1"/>
  <c r="AA42" i="22" s="1"/>
  <c r="AA43" i="22" s="1"/>
  <c r="AA44" i="22" s="1"/>
  <c r="AA45" i="22" s="1"/>
  <c r="AA46" i="22" s="1"/>
  <c r="AA47" i="22" s="1"/>
  <c r="AA48" i="22" s="1"/>
  <c r="AA49" i="22" s="1"/>
  <c r="AA50" i="22" s="1"/>
  <c r="AA51" i="22" s="1"/>
  <c r="AA52" i="22" s="1"/>
  <c r="AA53" i="22" s="1"/>
  <c r="AA54" i="22" s="1"/>
  <c r="AA55" i="22" s="1"/>
  <c r="AA56" i="22" s="1"/>
  <c r="AA57" i="22" s="1"/>
  <c r="AA58" i="22" s="1"/>
  <c r="AA59" i="22" s="1"/>
  <c r="AA60" i="22" s="1"/>
  <c r="AA61" i="22" s="1"/>
  <c r="AA62" i="22" s="1"/>
  <c r="AA63" i="22" s="1"/>
  <c r="AA64" i="22" s="1"/>
  <c r="AA65" i="22" s="1"/>
  <c r="AA66" i="22" s="1"/>
  <c r="AA67" i="22" s="1"/>
  <c r="AA68" i="22" s="1"/>
  <c r="AA69" i="22" s="1"/>
  <c r="AA70" i="22" s="1"/>
  <c r="AA71" i="22" s="1"/>
  <c r="AA72" i="22" s="1"/>
  <c r="AA73" i="22" s="1"/>
  <c r="AA74" i="22" s="1"/>
  <c r="AA75" i="22" s="1"/>
  <c r="AA76" i="22" s="1"/>
  <c r="AA77" i="22" s="1"/>
  <c r="AA78" i="22" s="1"/>
  <c r="AA79" i="22" s="1"/>
  <c r="AA80" i="22" s="1"/>
  <c r="AA81" i="22" s="1"/>
  <c r="AA82" i="22" s="1"/>
  <c r="AA83" i="22" s="1"/>
  <c r="AA84" i="22" s="1"/>
  <c r="AA85" i="22" s="1"/>
  <c r="AA86" i="22" s="1"/>
  <c r="AA87" i="22" s="1"/>
  <c r="AA88" i="22" s="1"/>
  <c r="AA89" i="22" s="1"/>
  <c r="AA90" i="22" s="1"/>
  <c r="AA91" i="22" s="1"/>
  <c r="AA92" i="22" s="1"/>
  <c r="AA93" i="22" s="1"/>
  <c r="AA94" i="22" s="1"/>
  <c r="AA95" i="22" s="1"/>
  <c r="AA96" i="22" s="1"/>
  <c r="AA97" i="22" s="1"/>
  <c r="AA98" i="22" s="1"/>
  <c r="AA99" i="22" s="1"/>
  <c r="AA100" i="22" s="1"/>
  <c r="AA101" i="22" s="1"/>
  <c r="AA102" i="22" s="1"/>
  <c r="AA103" i="22" s="1"/>
  <c r="AA104" i="22" s="1"/>
  <c r="AA105" i="22" s="1"/>
  <c r="AA106" i="22" s="1"/>
  <c r="AA107" i="22" s="1"/>
  <c r="AA108" i="22" s="1"/>
  <c r="AA109" i="22" s="1"/>
  <c r="AA110" i="22" s="1"/>
  <c r="AA111" i="22" s="1"/>
  <c r="AA112" i="22" s="1"/>
  <c r="AA113" i="22" s="1"/>
  <c r="AA114" i="22" s="1"/>
  <c r="AA115" i="22" s="1"/>
  <c r="AA116" i="22" s="1"/>
  <c r="AA117" i="22" s="1"/>
  <c r="AA118" i="22" s="1"/>
  <c r="AA119" i="22" s="1"/>
  <c r="AA120" i="22" s="1"/>
  <c r="AA121" i="22" s="1"/>
  <c r="AA122" i="22" s="1"/>
  <c r="AA123" i="22" s="1"/>
  <c r="BV6" i="22"/>
  <c r="BV7" i="22" s="1"/>
  <c r="BV8" i="22" s="1"/>
  <c r="BV9" i="22" s="1"/>
  <c r="BV10" i="22" s="1"/>
  <c r="BV11" i="22" s="1"/>
  <c r="BV12" i="22" s="1"/>
  <c r="BV13" i="22" s="1"/>
  <c r="BV14" i="22" s="1"/>
  <c r="BV15" i="22" s="1"/>
  <c r="BV16" i="22" s="1"/>
  <c r="BV17" i="22" s="1"/>
  <c r="BV18" i="22" s="1"/>
  <c r="BV19" i="22" s="1"/>
  <c r="BV20" i="22" s="1"/>
  <c r="BV21" i="22" s="1"/>
  <c r="BV22" i="22" s="1"/>
  <c r="BV23" i="22" s="1"/>
  <c r="BV24" i="22" s="1"/>
  <c r="BV25" i="22" s="1"/>
  <c r="BV26" i="22" s="1"/>
  <c r="BV27" i="22" s="1"/>
  <c r="BV28" i="22" s="1"/>
  <c r="BV29" i="22" s="1"/>
  <c r="BV30" i="22" s="1"/>
  <c r="BV31" i="22" s="1"/>
  <c r="BV32" i="22" s="1"/>
  <c r="BV33" i="22" s="1"/>
  <c r="BV34" i="22" s="1"/>
  <c r="BV35" i="22" s="1"/>
  <c r="BV36" i="22" s="1"/>
  <c r="BV37" i="22" s="1"/>
  <c r="BV38" i="22" s="1"/>
  <c r="BV39" i="22" s="1"/>
  <c r="BV40" i="22" s="1"/>
  <c r="BV41" i="22" s="1"/>
  <c r="BV42" i="22" s="1"/>
  <c r="BV43" i="22" s="1"/>
  <c r="BV44" i="22" s="1"/>
  <c r="BV45" i="22" s="1"/>
  <c r="BV46" i="22" s="1"/>
  <c r="BV47" i="22" s="1"/>
  <c r="BV48" i="22" s="1"/>
  <c r="BV49" i="22" s="1"/>
  <c r="BV50" i="22" s="1"/>
  <c r="BV51" i="22" s="1"/>
  <c r="BV52" i="22" s="1"/>
  <c r="BV53" i="22" s="1"/>
  <c r="BV54" i="22" s="1"/>
  <c r="BV55" i="22" s="1"/>
  <c r="BV56" i="22" s="1"/>
  <c r="BV57" i="22" s="1"/>
  <c r="BV58" i="22" s="1"/>
  <c r="BV59" i="22" s="1"/>
  <c r="BV60" i="22" s="1"/>
  <c r="BV61" i="22" s="1"/>
  <c r="BV62" i="22" s="1"/>
  <c r="BV63" i="22" s="1"/>
  <c r="BV64" i="22" s="1"/>
  <c r="BV65" i="22" s="1"/>
  <c r="BV66" i="22" s="1"/>
  <c r="BV67" i="22" s="1"/>
  <c r="BV68" i="22" s="1"/>
  <c r="BV69" i="22" s="1"/>
  <c r="BV70" i="22" s="1"/>
  <c r="BV71" i="22" s="1"/>
  <c r="BV72" i="22" s="1"/>
  <c r="BV73" i="22" s="1"/>
  <c r="BV74" i="22" s="1"/>
  <c r="BV75" i="22" s="1"/>
  <c r="BV76" i="22" s="1"/>
  <c r="BV77" i="22" s="1"/>
  <c r="BV78" i="22" s="1"/>
  <c r="BV79" i="22" s="1"/>
  <c r="BV80" i="22" s="1"/>
  <c r="BV81" i="22" s="1"/>
  <c r="BV82" i="22" s="1"/>
  <c r="BV83" i="22" s="1"/>
  <c r="BV84" i="22" s="1"/>
  <c r="BV85" i="22" s="1"/>
  <c r="BV86" i="22" s="1"/>
  <c r="BV87" i="22" s="1"/>
  <c r="BV88" i="22" s="1"/>
  <c r="BV89" i="22" s="1"/>
  <c r="BV90" i="22" s="1"/>
  <c r="BV91" i="22" s="1"/>
  <c r="BV92" i="22" s="1"/>
  <c r="BV93" i="22" s="1"/>
  <c r="BV94" i="22" s="1"/>
  <c r="BV95" i="22" s="1"/>
  <c r="BV96" i="22" s="1"/>
  <c r="BV97" i="22" s="1"/>
  <c r="BV98" i="22" s="1"/>
  <c r="BV99" i="22" s="1"/>
  <c r="BV100" i="22" s="1"/>
  <c r="BV101" i="22" s="1"/>
  <c r="BV102" i="22" s="1"/>
  <c r="BV103" i="22" s="1"/>
  <c r="BV104" i="22" s="1"/>
  <c r="BV105" i="22" s="1"/>
  <c r="BV106" i="22" s="1"/>
  <c r="BV107" i="22" s="1"/>
  <c r="BV108" i="22" s="1"/>
  <c r="BV109" i="22" s="1"/>
  <c r="BV110" i="22" s="1"/>
  <c r="BV111" i="22" s="1"/>
  <c r="BV112" i="22" s="1"/>
  <c r="BV113" i="22" s="1"/>
  <c r="BV114" i="22" s="1"/>
  <c r="BV115" i="22" s="1"/>
  <c r="BV116" i="22" s="1"/>
  <c r="BV117" i="22" s="1"/>
  <c r="BV118" i="22" s="1"/>
  <c r="BV119" i="22" s="1"/>
  <c r="BV120" i="22" s="1"/>
  <c r="BV121" i="22" s="1"/>
  <c r="BV122" i="22" s="1"/>
  <c r="BV123" i="22" s="1"/>
  <c r="AY6" i="22"/>
  <c r="AY7" i="22" s="1"/>
  <c r="AY8" i="22" s="1"/>
  <c r="AY9" i="22" s="1"/>
  <c r="AY10" i="22" s="1"/>
  <c r="AY11" i="22" s="1"/>
  <c r="AY12" i="22" s="1"/>
  <c r="AY13" i="22" s="1"/>
  <c r="AY14" i="22" s="1"/>
  <c r="AY15" i="22" s="1"/>
  <c r="AY16" i="22" s="1"/>
  <c r="AY17" i="22" s="1"/>
  <c r="AY18" i="22" s="1"/>
  <c r="AY19" i="22" s="1"/>
  <c r="AY20" i="22" s="1"/>
  <c r="AY21" i="22" s="1"/>
  <c r="AY22" i="22" s="1"/>
  <c r="AY23" i="22" s="1"/>
  <c r="AY24" i="22" s="1"/>
  <c r="AY25" i="22" s="1"/>
  <c r="AY26" i="22" s="1"/>
  <c r="AY27" i="22" s="1"/>
  <c r="AY28" i="22" s="1"/>
  <c r="AY29" i="22" s="1"/>
  <c r="AY30" i="22" s="1"/>
  <c r="AY31" i="22" s="1"/>
  <c r="AY32" i="22" s="1"/>
  <c r="AY33" i="22" s="1"/>
  <c r="AY34" i="22" s="1"/>
  <c r="AY35" i="22" s="1"/>
  <c r="AY36" i="22" s="1"/>
  <c r="AY37" i="22" s="1"/>
  <c r="AY38" i="22" s="1"/>
  <c r="AY39" i="22" s="1"/>
  <c r="AY40" i="22" s="1"/>
  <c r="AY41" i="22" s="1"/>
  <c r="AY42" i="22" s="1"/>
  <c r="AY43" i="22" s="1"/>
  <c r="AY44" i="22" s="1"/>
  <c r="AY45" i="22" s="1"/>
  <c r="AY46" i="22" s="1"/>
  <c r="AY47" i="22" s="1"/>
  <c r="AY48" i="22" s="1"/>
  <c r="AY49" i="22" s="1"/>
  <c r="AY50" i="22" s="1"/>
  <c r="AY51" i="22" s="1"/>
  <c r="AY52" i="22" s="1"/>
  <c r="AY53" i="22" s="1"/>
  <c r="AY54" i="22" s="1"/>
  <c r="AY55" i="22" s="1"/>
  <c r="AY56" i="22" s="1"/>
  <c r="AY57" i="22" s="1"/>
  <c r="AY58" i="22" s="1"/>
  <c r="AY59" i="22" s="1"/>
  <c r="AY60" i="22" s="1"/>
  <c r="AY61" i="22" s="1"/>
  <c r="AY62" i="22" s="1"/>
  <c r="AY63" i="22" s="1"/>
  <c r="AY64" i="22" s="1"/>
  <c r="AY65" i="22" s="1"/>
  <c r="AY66" i="22" s="1"/>
  <c r="AY67" i="22" s="1"/>
  <c r="AY68" i="22" s="1"/>
  <c r="AY69" i="22" s="1"/>
  <c r="AY70" i="22" s="1"/>
  <c r="AY71" i="22" s="1"/>
  <c r="AY72" i="22" s="1"/>
  <c r="AY73" i="22" s="1"/>
  <c r="AY74" i="22" s="1"/>
  <c r="AY75" i="22" s="1"/>
  <c r="AY76" i="22" s="1"/>
  <c r="AY77" i="22" s="1"/>
  <c r="AY78" i="22" s="1"/>
  <c r="AY79" i="22" s="1"/>
  <c r="AY80" i="22" s="1"/>
  <c r="AY81" i="22" s="1"/>
  <c r="AY82" i="22" s="1"/>
  <c r="AY83" i="22" s="1"/>
  <c r="AY84" i="22" s="1"/>
  <c r="AY85" i="22" s="1"/>
  <c r="AY86" i="22" s="1"/>
  <c r="AY87" i="22" s="1"/>
  <c r="AY88" i="22" s="1"/>
  <c r="AY89" i="22" s="1"/>
  <c r="AY90" i="22" s="1"/>
  <c r="AY91" i="22" s="1"/>
  <c r="AY92" i="22" s="1"/>
  <c r="AY93" i="22" s="1"/>
  <c r="AY94" i="22" s="1"/>
  <c r="AY95" i="22" s="1"/>
  <c r="AY96" i="22" s="1"/>
  <c r="AY97" i="22" s="1"/>
  <c r="AY98" i="22" s="1"/>
  <c r="AY99" i="22" s="1"/>
  <c r="AY100" i="22" s="1"/>
  <c r="AY101" i="22" s="1"/>
  <c r="AY102" i="22" s="1"/>
  <c r="AY103" i="22" s="1"/>
  <c r="AY104" i="22" s="1"/>
  <c r="AY105" i="22" s="1"/>
  <c r="AY106" i="22" s="1"/>
  <c r="AY107" i="22" s="1"/>
  <c r="AY108" i="22" s="1"/>
  <c r="AY109" i="22" s="1"/>
  <c r="AY110" i="22" s="1"/>
  <c r="AY111" i="22" s="1"/>
  <c r="AY112" i="22" s="1"/>
  <c r="AY113" i="22" s="1"/>
  <c r="AY114" i="22" s="1"/>
  <c r="AY115" i="22" s="1"/>
  <c r="AY116" i="22" s="1"/>
  <c r="AY117" i="22" s="1"/>
  <c r="AY118" i="22" s="1"/>
  <c r="AY119" i="22" s="1"/>
  <c r="AY120" i="22" s="1"/>
  <c r="AY121" i="22" s="1"/>
  <c r="AY122" i="22" s="1"/>
  <c r="AY123" i="22" s="1"/>
  <c r="BG6" i="22"/>
  <c r="BG7" i="22" s="1"/>
  <c r="BG8" i="22" s="1"/>
  <c r="BG9" i="22" s="1"/>
  <c r="BG10" i="22" s="1"/>
  <c r="BG11" i="22" s="1"/>
  <c r="BG12" i="22" s="1"/>
  <c r="BG13" i="22" s="1"/>
  <c r="BG14" i="22" s="1"/>
  <c r="BG15" i="22" s="1"/>
  <c r="BG16" i="22" s="1"/>
  <c r="BG17" i="22" s="1"/>
  <c r="BG18" i="22" s="1"/>
  <c r="BG19" i="22" s="1"/>
  <c r="BG20" i="22" s="1"/>
  <c r="BG21" i="22" s="1"/>
  <c r="BG22" i="22" s="1"/>
  <c r="BG23" i="22" s="1"/>
  <c r="BG24" i="22" s="1"/>
  <c r="BG25" i="22" s="1"/>
  <c r="BG26" i="22" s="1"/>
  <c r="BG27" i="22" s="1"/>
  <c r="BG28" i="22" s="1"/>
  <c r="BG29" i="22" s="1"/>
  <c r="BG30" i="22" s="1"/>
  <c r="BG31" i="22" s="1"/>
  <c r="BG32" i="22" s="1"/>
  <c r="BG33" i="22" s="1"/>
  <c r="BG34" i="22" s="1"/>
  <c r="BG35" i="22" s="1"/>
  <c r="BG36" i="22" s="1"/>
  <c r="BG37" i="22" s="1"/>
  <c r="BG38" i="22" s="1"/>
  <c r="BG39" i="22" s="1"/>
  <c r="BG40" i="22" s="1"/>
  <c r="BG41" i="22" s="1"/>
  <c r="BG42" i="22" s="1"/>
  <c r="BG43" i="22" s="1"/>
  <c r="BG44" i="22" s="1"/>
  <c r="BG45" i="22" s="1"/>
  <c r="BG46" i="22" s="1"/>
  <c r="BG47" i="22" s="1"/>
  <c r="BG48" i="22" s="1"/>
  <c r="BG49" i="22" s="1"/>
  <c r="BG50" i="22" s="1"/>
  <c r="BG51" i="22" s="1"/>
  <c r="BG52" i="22" s="1"/>
  <c r="BG53" i="22" s="1"/>
  <c r="BG54" i="22" s="1"/>
  <c r="BG55" i="22" s="1"/>
  <c r="BG56" i="22" s="1"/>
  <c r="BG57" i="22" s="1"/>
  <c r="BG58" i="22" s="1"/>
  <c r="BG59" i="22" s="1"/>
  <c r="BG60" i="22" s="1"/>
  <c r="BG61" i="22" s="1"/>
  <c r="BG62" i="22" s="1"/>
  <c r="BG63" i="22" s="1"/>
  <c r="BG64" i="22" s="1"/>
  <c r="BG65" i="22" s="1"/>
  <c r="BG66" i="22" s="1"/>
  <c r="BG67" i="22" s="1"/>
  <c r="BG68" i="22" s="1"/>
  <c r="BG69" i="22" s="1"/>
  <c r="BG70" i="22" s="1"/>
  <c r="BG71" i="22" s="1"/>
  <c r="BG72" i="22" s="1"/>
  <c r="BG73" i="22" s="1"/>
  <c r="BG74" i="22" s="1"/>
  <c r="BG75" i="22" s="1"/>
  <c r="BG76" i="22" s="1"/>
  <c r="BG77" i="22" s="1"/>
  <c r="BG78" i="22" s="1"/>
  <c r="BG79" i="22" s="1"/>
  <c r="BG80" i="22" s="1"/>
  <c r="BG81" i="22" s="1"/>
  <c r="BG82" i="22" s="1"/>
  <c r="BG83" i="22" s="1"/>
  <c r="BG84" i="22" s="1"/>
  <c r="BG85" i="22" s="1"/>
  <c r="BG86" i="22" s="1"/>
  <c r="BG87" i="22" s="1"/>
  <c r="BG88" i="22" s="1"/>
  <c r="BG89" i="22" s="1"/>
  <c r="BG90" i="22" s="1"/>
  <c r="BG91" i="22" s="1"/>
  <c r="BG92" i="22" s="1"/>
  <c r="BG93" i="22" s="1"/>
  <c r="BG94" i="22" s="1"/>
  <c r="BG95" i="22" s="1"/>
  <c r="BG96" i="22" s="1"/>
  <c r="BG97" i="22" s="1"/>
  <c r="BG98" i="22" s="1"/>
  <c r="BG99" i="22" s="1"/>
  <c r="BG100" i="22" s="1"/>
  <c r="BG101" i="22" s="1"/>
  <c r="BG102" i="22" s="1"/>
  <c r="BG103" i="22" s="1"/>
  <c r="BG104" i="22" s="1"/>
  <c r="BG105" i="22" s="1"/>
  <c r="BG106" i="22" s="1"/>
  <c r="BG107" i="22" s="1"/>
  <c r="BG108" i="22" s="1"/>
  <c r="BG109" i="22" s="1"/>
  <c r="BG110" i="22" s="1"/>
  <c r="BG111" i="22" s="1"/>
  <c r="BG112" i="22" s="1"/>
  <c r="BG113" i="22" s="1"/>
  <c r="BG114" i="22" s="1"/>
  <c r="BG115" i="22" s="1"/>
  <c r="BG116" i="22" s="1"/>
  <c r="BG117" i="22" s="1"/>
  <c r="BG118" i="22" s="1"/>
  <c r="BG119" i="22" s="1"/>
  <c r="BG120" i="22" s="1"/>
  <c r="BG121" i="22" s="1"/>
  <c r="BG122" i="22" s="1"/>
  <c r="BG123" i="22" s="1"/>
  <c r="BO6" i="22"/>
  <c r="BO7" i="22" s="1"/>
  <c r="BO8" i="22" s="1"/>
  <c r="BO9" i="22" s="1"/>
  <c r="BO10" i="22" s="1"/>
  <c r="BO11" i="22" s="1"/>
  <c r="BO12" i="22" s="1"/>
  <c r="BO13" i="22" s="1"/>
  <c r="BO14" i="22" s="1"/>
  <c r="BO15" i="22" s="1"/>
  <c r="BO16" i="22" s="1"/>
  <c r="BO17" i="22" s="1"/>
  <c r="BO18" i="22" s="1"/>
  <c r="BO19" i="22" s="1"/>
  <c r="BO20" i="22" s="1"/>
  <c r="BO21" i="22" s="1"/>
  <c r="BO22" i="22" s="1"/>
  <c r="BO23" i="22" s="1"/>
  <c r="BO24" i="22" s="1"/>
  <c r="BO25" i="22" s="1"/>
  <c r="BO26" i="22" s="1"/>
  <c r="BO27" i="22" s="1"/>
  <c r="BO28" i="22" s="1"/>
  <c r="BO29" i="22" s="1"/>
  <c r="BO30" i="22" s="1"/>
  <c r="BO31" i="22" s="1"/>
  <c r="BO32" i="22" s="1"/>
  <c r="BO33" i="22" s="1"/>
  <c r="BO34" i="22" s="1"/>
  <c r="BO35" i="22" s="1"/>
  <c r="BO36" i="22" s="1"/>
  <c r="BO37" i="22" s="1"/>
  <c r="BO38" i="22" s="1"/>
  <c r="BO39" i="22" s="1"/>
  <c r="BO40" i="22" s="1"/>
  <c r="BO41" i="22" s="1"/>
  <c r="BO42" i="22" s="1"/>
  <c r="BO43" i="22" s="1"/>
  <c r="BO44" i="22" s="1"/>
  <c r="BO45" i="22" s="1"/>
  <c r="BO46" i="22" s="1"/>
  <c r="BO47" i="22" s="1"/>
  <c r="BO48" i="22" s="1"/>
  <c r="BO49" i="22" s="1"/>
  <c r="BO50" i="22" s="1"/>
  <c r="BO51" i="22" s="1"/>
  <c r="BO52" i="22" s="1"/>
  <c r="BO53" i="22" s="1"/>
  <c r="BO54" i="22" s="1"/>
  <c r="BO55" i="22" s="1"/>
  <c r="BO56" i="22" s="1"/>
  <c r="BO57" i="22" s="1"/>
  <c r="BO58" i="22" s="1"/>
  <c r="BO59" i="22" s="1"/>
  <c r="BO60" i="22" s="1"/>
  <c r="BO61" i="22" s="1"/>
  <c r="BO62" i="22" s="1"/>
  <c r="BO63" i="22" s="1"/>
  <c r="BO64" i="22" s="1"/>
  <c r="BO65" i="22" s="1"/>
  <c r="BO66" i="22" s="1"/>
  <c r="BO67" i="22" s="1"/>
  <c r="BO68" i="22" s="1"/>
  <c r="BO69" i="22" s="1"/>
  <c r="BO70" i="22" s="1"/>
  <c r="BO71" i="22" s="1"/>
  <c r="BO72" i="22" s="1"/>
  <c r="BO73" i="22" s="1"/>
  <c r="BO74" i="22" s="1"/>
  <c r="BO75" i="22" s="1"/>
  <c r="BO76" i="22" s="1"/>
  <c r="BO77" i="22" s="1"/>
  <c r="BO78" i="22" s="1"/>
  <c r="BO79" i="22" s="1"/>
  <c r="BO80" i="22" s="1"/>
  <c r="BO81" i="22" s="1"/>
  <c r="BO82" i="22" s="1"/>
  <c r="BO83" i="22" s="1"/>
  <c r="BO84" i="22" s="1"/>
  <c r="BO85" i="22" s="1"/>
  <c r="BO86" i="22" s="1"/>
  <c r="BO87" i="22" s="1"/>
  <c r="BO88" i="22" s="1"/>
  <c r="BO89" i="22" s="1"/>
  <c r="BO90" i="22" s="1"/>
  <c r="BO91" i="22" s="1"/>
  <c r="BO92" i="22" s="1"/>
  <c r="BO93" i="22" s="1"/>
  <c r="BO94" i="22" s="1"/>
  <c r="BO95" i="22" s="1"/>
  <c r="BO96" i="22" s="1"/>
  <c r="BO97" i="22" s="1"/>
  <c r="BO98" i="22" s="1"/>
  <c r="BO99" i="22" s="1"/>
  <c r="BO100" i="22" s="1"/>
  <c r="BO101" i="22" s="1"/>
  <c r="BO102" i="22" s="1"/>
  <c r="BO103" i="22" s="1"/>
  <c r="BO104" i="22" s="1"/>
  <c r="BO105" i="22" s="1"/>
  <c r="BO106" i="22" s="1"/>
  <c r="BO107" i="22" s="1"/>
  <c r="BO108" i="22" s="1"/>
  <c r="BO109" i="22" s="1"/>
  <c r="BO110" i="22" s="1"/>
  <c r="BO111" i="22" s="1"/>
  <c r="BO112" i="22" s="1"/>
  <c r="BO113" i="22" s="1"/>
  <c r="BO114" i="22" s="1"/>
  <c r="BO115" i="22" s="1"/>
  <c r="BO116" i="22" s="1"/>
  <c r="BO117" i="22" s="1"/>
  <c r="BO118" i="22" s="1"/>
  <c r="BO119" i="22" s="1"/>
  <c r="BO120" i="22" s="1"/>
  <c r="BO121" i="22" s="1"/>
  <c r="BO122" i="22" s="1"/>
  <c r="BO123" i="22" s="1"/>
  <c r="CT6" i="22"/>
  <c r="CT7" i="22" s="1"/>
  <c r="CT8" i="22" s="1"/>
  <c r="CT9" i="22" s="1"/>
  <c r="CT10" i="22" s="1"/>
  <c r="CT11" i="22" s="1"/>
  <c r="CT12" i="22" s="1"/>
  <c r="CT13" i="22" s="1"/>
  <c r="CT14" i="22" s="1"/>
  <c r="CT15" i="22" s="1"/>
  <c r="CT16" i="22" s="1"/>
  <c r="CT17" i="22" s="1"/>
  <c r="CT18" i="22" s="1"/>
  <c r="CT19" i="22" s="1"/>
  <c r="CT20" i="22" s="1"/>
  <c r="CT21" i="22" s="1"/>
  <c r="CT22" i="22" s="1"/>
  <c r="CT23" i="22" s="1"/>
  <c r="CT24" i="22" s="1"/>
  <c r="CT25" i="22" s="1"/>
  <c r="CT26" i="22" s="1"/>
  <c r="CT27" i="22" s="1"/>
  <c r="CT28" i="22" s="1"/>
  <c r="CT29" i="22" s="1"/>
  <c r="CT30" i="22" s="1"/>
  <c r="CT31" i="22" s="1"/>
  <c r="CT32" i="22" s="1"/>
  <c r="CT33" i="22" s="1"/>
  <c r="CT34" i="22" s="1"/>
  <c r="CT35" i="22" s="1"/>
  <c r="CT36" i="22" s="1"/>
  <c r="CT37" i="22" s="1"/>
  <c r="CT38" i="22" s="1"/>
  <c r="CT39" i="22" s="1"/>
  <c r="CT40" i="22" s="1"/>
  <c r="CT41" i="22" s="1"/>
  <c r="CT42" i="22" s="1"/>
  <c r="CT43" i="22" s="1"/>
  <c r="CT44" i="22" s="1"/>
  <c r="CT45" i="22" s="1"/>
  <c r="CT46" i="22" s="1"/>
  <c r="CT47" i="22" s="1"/>
  <c r="CT48" i="22" s="1"/>
  <c r="CT49" i="22" s="1"/>
  <c r="CT50" i="22" s="1"/>
  <c r="CT51" i="22" s="1"/>
  <c r="CT52" i="22" s="1"/>
  <c r="CT53" i="22" s="1"/>
  <c r="CT54" i="22" s="1"/>
  <c r="CT55" i="22" s="1"/>
  <c r="CT56" i="22" s="1"/>
  <c r="CT57" i="22" s="1"/>
  <c r="CT58" i="22" s="1"/>
  <c r="CT59" i="22" s="1"/>
  <c r="CT60" i="22" s="1"/>
  <c r="CT61" i="22" s="1"/>
  <c r="CT62" i="22" s="1"/>
  <c r="CT63" i="22" s="1"/>
  <c r="CT64" i="22" s="1"/>
  <c r="CT65" i="22" s="1"/>
  <c r="CT66" i="22" s="1"/>
  <c r="CT67" i="22" s="1"/>
  <c r="CT68" i="22" s="1"/>
  <c r="CT69" i="22" s="1"/>
  <c r="CT70" i="22" s="1"/>
  <c r="CT71" i="22" s="1"/>
  <c r="CT72" i="22" s="1"/>
  <c r="CT73" i="22" s="1"/>
  <c r="CT74" i="22" s="1"/>
  <c r="CT75" i="22" s="1"/>
  <c r="CT76" i="22" s="1"/>
  <c r="CT77" i="22" s="1"/>
  <c r="CT78" i="22" s="1"/>
  <c r="CT79" i="22" s="1"/>
  <c r="CT80" i="22" s="1"/>
  <c r="CT81" i="22" s="1"/>
  <c r="CT82" i="22" s="1"/>
  <c r="CT83" i="22" s="1"/>
  <c r="CT84" i="22" s="1"/>
  <c r="CT85" i="22" s="1"/>
  <c r="CT86" i="22" s="1"/>
  <c r="CT87" i="22" s="1"/>
  <c r="CT88" i="22" s="1"/>
  <c r="CT89" i="22" s="1"/>
  <c r="CT90" i="22" s="1"/>
  <c r="CT91" i="22" s="1"/>
  <c r="CT92" i="22" s="1"/>
  <c r="CT93" i="22" s="1"/>
  <c r="CT94" i="22" s="1"/>
  <c r="CT95" i="22" s="1"/>
  <c r="CT96" i="22" s="1"/>
  <c r="CT97" i="22" s="1"/>
  <c r="CT98" i="22" s="1"/>
  <c r="CT99" i="22" s="1"/>
  <c r="CT100" i="22" s="1"/>
  <c r="CT101" i="22" s="1"/>
  <c r="CT102" i="22" s="1"/>
  <c r="CT103" i="22" s="1"/>
  <c r="CT104" i="22" s="1"/>
  <c r="CT105" i="22" s="1"/>
  <c r="CT106" i="22" s="1"/>
  <c r="CT107" i="22" s="1"/>
  <c r="CT108" i="22" s="1"/>
  <c r="CT109" i="22" s="1"/>
  <c r="CT110" i="22" s="1"/>
  <c r="CT111" i="22" s="1"/>
  <c r="CT112" i="22" s="1"/>
  <c r="CT113" i="22" s="1"/>
  <c r="CT114" i="22" s="1"/>
  <c r="CT115" i="22" s="1"/>
  <c r="CT116" i="22" s="1"/>
  <c r="CT117" i="22" s="1"/>
  <c r="CT118" i="22" s="1"/>
  <c r="CT119" i="22" s="1"/>
  <c r="CT120" i="22" s="1"/>
  <c r="CT121" i="22" s="1"/>
  <c r="CT122" i="22" s="1"/>
  <c r="CT123" i="22" s="1"/>
  <c r="BW6" i="22"/>
  <c r="BW7" i="22" s="1"/>
  <c r="BW8" i="22" s="1"/>
  <c r="BW9" i="22" s="1"/>
  <c r="BW10" i="22" s="1"/>
  <c r="BW11" i="22" s="1"/>
  <c r="BW12" i="22" s="1"/>
  <c r="BW13" i="22" s="1"/>
  <c r="BW14" i="22" s="1"/>
  <c r="BW15" i="22" s="1"/>
  <c r="BW16" i="22" s="1"/>
  <c r="BW17" i="22" s="1"/>
  <c r="BW18" i="22" s="1"/>
  <c r="BW19" i="22" s="1"/>
  <c r="BW20" i="22" s="1"/>
  <c r="BW21" i="22" s="1"/>
  <c r="BW22" i="22" s="1"/>
  <c r="BW23" i="22" s="1"/>
  <c r="BW24" i="22" s="1"/>
  <c r="BW25" i="22" s="1"/>
  <c r="BW26" i="22" s="1"/>
  <c r="BW27" i="22" s="1"/>
  <c r="BW28" i="22" s="1"/>
  <c r="BW29" i="22" s="1"/>
  <c r="BW30" i="22" s="1"/>
  <c r="BW31" i="22" s="1"/>
  <c r="BW32" i="22" s="1"/>
  <c r="BW33" i="22" s="1"/>
  <c r="BW34" i="22" s="1"/>
  <c r="BW35" i="22" s="1"/>
  <c r="BW36" i="22" s="1"/>
  <c r="BW37" i="22" s="1"/>
  <c r="BW38" i="22" s="1"/>
  <c r="BW39" i="22" s="1"/>
  <c r="BW40" i="22" s="1"/>
  <c r="BW41" i="22" s="1"/>
  <c r="BW42" i="22" s="1"/>
  <c r="BW43" i="22" s="1"/>
  <c r="BW44" i="22" s="1"/>
  <c r="BW45" i="22" s="1"/>
  <c r="BW46" i="22" s="1"/>
  <c r="BW47" i="22" s="1"/>
  <c r="BW48" i="22" s="1"/>
  <c r="BW49" i="22" s="1"/>
  <c r="BW50" i="22" s="1"/>
  <c r="BW51" i="22" s="1"/>
  <c r="BW52" i="22" s="1"/>
  <c r="BW53" i="22" s="1"/>
  <c r="BW54" i="22" s="1"/>
  <c r="BW55" i="22" s="1"/>
  <c r="BW56" i="22" s="1"/>
  <c r="BW57" i="22" s="1"/>
  <c r="BW58" i="22" s="1"/>
  <c r="BW59" i="22" s="1"/>
  <c r="BW60" i="22" s="1"/>
  <c r="BW61" i="22" s="1"/>
  <c r="BW62" i="22" s="1"/>
  <c r="BW63" i="22" s="1"/>
  <c r="BW64" i="22" s="1"/>
  <c r="BW65" i="22" s="1"/>
  <c r="BW66" i="22" s="1"/>
  <c r="BW67" i="22" s="1"/>
  <c r="BW68" i="22" s="1"/>
  <c r="BW69" i="22" s="1"/>
  <c r="BW70" i="22" s="1"/>
  <c r="BW71" i="22" s="1"/>
  <c r="BW72" i="22" s="1"/>
  <c r="BW73" i="22" s="1"/>
  <c r="BW74" i="22" s="1"/>
  <c r="BW75" i="22" s="1"/>
  <c r="BW76" i="22" s="1"/>
  <c r="BW77" i="22" s="1"/>
  <c r="BW78" i="22" s="1"/>
  <c r="BW79" i="22" s="1"/>
  <c r="BW80" i="22" s="1"/>
  <c r="BW81" i="22" s="1"/>
  <c r="BW82" i="22" s="1"/>
  <c r="BW83" i="22" s="1"/>
  <c r="BW84" i="22" s="1"/>
  <c r="BW85" i="22" s="1"/>
  <c r="BW86" i="22" s="1"/>
  <c r="BW87" i="22" s="1"/>
  <c r="BW88" i="22" s="1"/>
  <c r="BW89" i="22" s="1"/>
  <c r="BW90" i="22" s="1"/>
  <c r="BW91" i="22" s="1"/>
  <c r="BW92" i="22" s="1"/>
  <c r="BW93" i="22" s="1"/>
  <c r="BW94" i="22" s="1"/>
  <c r="BW95" i="22" s="1"/>
  <c r="BW96" i="22" s="1"/>
  <c r="BW97" i="22" s="1"/>
  <c r="BW98" i="22" s="1"/>
  <c r="BW99" i="22" s="1"/>
  <c r="BW100" i="22" s="1"/>
  <c r="BW101" i="22" s="1"/>
  <c r="BW102" i="22" s="1"/>
  <c r="BW103" i="22" s="1"/>
  <c r="BW104" i="22" s="1"/>
  <c r="BW105" i="22" s="1"/>
  <c r="BW106" i="22" s="1"/>
  <c r="BW107" i="22" s="1"/>
  <c r="BW108" i="22" s="1"/>
  <c r="BW109" i="22" s="1"/>
  <c r="BW110" i="22" s="1"/>
  <c r="BW111" i="22" s="1"/>
  <c r="BW112" i="22" s="1"/>
  <c r="BW113" i="22" s="1"/>
  <c r="BW114" i="22" s="1"/>
  <c r="BW115" i="22" s="1"/>
  <c r="BW116" i="22" s="1"/>
  <c r="BW117" i="22" s="1"/>
  <c r="BW118" i="22" s="1"/>
  <c r="BW119" i="22" s="1"/>
  <c r="BW120" i="22" s="1"/>
  <c r="BW121" i="22" s="1"/>
  <c r="BW122" i="22" s="1"/>
  <c r="BW123" i="22" s="1"/>
  <c r="CE6" i="22"/>
  <c r="CE7" i="22" s="1"/>
  <c r="CE8" i="22" s="1"/>
  <c r="CE9" i="22" s="1"/>
  <c r="CE10" i="22" s="1"/>
  <c r="CE11" i="22" s="1"/>
  <c r="CE12" i="22" s="1"/>
  <c r="CE13" i="22" s="1"/>
  <c r="CE14" i="22" s="1"/>
  <c r="CE15" i="22" s="1"/>
  <c r="CE16" i="22" s="1"/>
  <c r="CE17" i="22" s="1"/>
  <c r="CE18" i="22" s="1"/>
  <c r="CE19" i="22" s="1"/>
  <c r="CE20" i="22" s="1"/>
  <c r="CE21" i="22" s="1"/>
  <c r="CE22" i="22" s="1"/>
  <c r="CE23" i="22" s="1"/>
  <c r="CE24" i="22" s="1"/>
  <c r="CE25" i="22" s="1"/>
  <c r="CE26" i="22" s="1"/>
  <c r="CE27" i="22" s="1"/>
  <c r="CE28" i="22" s="1"/>
  <c r="CE29" i="22" s="1"/>
  <c r="CE30" i="22" s="1"/>
  <c r="CE31" i="22" s="1"/>
  <c r="CE32" i="22" s="1"/>
  <c r="CE33" i="22" s="1"/>
  <c r="CE34" i="22" s="1"/>
  <c r="CE35" i="22" s="1"/>
  <c r="CE36" i="22" s="1"/>
  <c r="CE37" i="22" s="1"/>
  <c r="CE38" i="22" s="1"/>
  <c r="CE39" i="22" s="1"/>
  <c r="CE40" i="22" s="1"/>
  <c r="CE41" i="22" s="1"/>
  <c r="CE42" i="22" s="1"/>
  <c r="CE43" i="22" s="1"/>
  <c r="CE44" i="22" s="1"/>
  <c r="CE45" i="22" s="1"/>
  <c r="CE46" i="22" s="1"/>
  <c r="CE47" i="22" s="1"/>
  <c r="CE48" i="22" s="1"/>
  <c r="CE49" i="22" s="1"/>
  <c r="CE50" i="22" s="1"/>
  <c r="CE51" i="22" s="1"/>
  <c r="CE52" i="22" s="1"/>
  <c r="CE53" i="22" s="1"/>
  <c r="CE54" i="22" s="1"/>
  <c r="CE55" i="22" s="1"/>
  <c r="CE56" i="22" s="1"/>
  <c r="CE57" i="22" s="1"/>
  <c r="CE58" i="22" s="1"/>
  <c r="CE59" i="22" s="1"/>
  <c r="CE60" i="22" s="1"/>
  <c r="CE61" i="22" s="1"/>
  <c r="CE62" i="22" s="1"/>
  <c r="CE63" i="22" s="1"/>
  <c r="CE64" i="22" s="1"/>
  <c r="CE65" i="22" s="1"/>
  <c r="CE66" i="22" s="1"/>
  <c r="CE67" i="22" s="1"/>
  <c r="CE68" i="22" s="1"/>
  <c r="CE69" i="22" s="1"/>
  <c r="CE70" i="22" s="1"/>
  <c r="CE71" i="22" s="1"/>
  <c r="CE72" i="22" s="1"/>
  <c r="CE73" i="22" s="1"/>
  <c r="CE74" i="22" s="1"/>
  <c r="CE75" i="22" s="1"/>
  <c r="CE76" i="22" s="1"/>
  <c r="CE77" i="22" s="1"/>
  <c r="CE78" i="22" s="1"/>
  <c r="CE79" i="22" s="1"/>
  <c r="CE80" i="22" s="1"/>
  <c r="CE81" i="22" s="1"/>
  <c r="CE82" i="22" s="1"/>
  <c r="CE83" i="22" s="1"/>
  <c r="CE84" i="22" s="1"/>
  <c r="CE85" i="22" s="1"/>
  <c r="CE86" i="22" s="1"/>
  <c r="CE87" i="22" s="1"/>
  <c r="CE88" i="22" s="1"/>
  <c r="CE89" i="22" s="1"/>
  <c r="CE90" i="22" s="1"/>
  <c r="CE91" i="22" s="1"/>
  <c r="CE92" i="22" s="1"/>
  <c r="CE93" i="22" s="1"/>
  <c r="CE94" i="22" s="1"/>
  <c r="CE95" i="22" s="1"/>
  <c r="CE96" i="22" s="1"/>
  <c r="CE97" i="22" s="1"/>
  <c r="CE98" i="22" s="1"/>
  <c r="CE99" i="22" s="1"/>
  <c r="CE100" i="22" s="1"/>
  <c r="CE101" i="22" s="1"/>
  <c r="CE102" i="22" s="1"/>
  <c r="CE103" i="22" s="1"/>
  <c r="CE104" i="22" s="1"/>
  <c r="CE105" i="22" s="1"/>
  <c r="CE106" i="22" s="1"/>
  <c r="CE107" i="22" s="1"/>
  <c r="CE108" i="22" s="1"/>
  <c r="CE109" i="22" s="1"/>
  <c r="CE110" i="22" s="1"/>
  <c r="CE111" i="22" s="1"/>
  <c r="CE112" i="22" s="1"/>
  <c r="CE113" i="22" s="1"/>
  <c r="CE114" i="22" s="1"/>
  <c r="CE115" i="22" s="1"/>
  <c r="CE116" i="22" s="1"/>
  <c r="CE117" i="22" s="1"/>
  <c r="CE118" i="22" s="1"/>
  <c r="CE119" i="22" s="1"/>
  <c r="CE120" i="22" s="1"/>
  <c r="CE121" i="22" s="1"/>
  <c r="CE122" i="22" s="1"/>
  <c r="CE123" i="22" s="1"/>
  <c r="CM6" i="22"/>
  <c r="CM7" i="22" s="1"/>
  <c r="CM8" i="22" s="1"/>
  <c r="CM9" i="22" s="1"/>
  <c r="CM10" i="22" s="1"/>
  <c r="CM11" i="22" s="1"/>
  <c r="CM12" i="22" s="1"/>
  <c r="CM13" i="22" s="1"/>
  <c r="CM14" i="22" s="1"/>
  <c r="CM15" i="22" s="1"/>
  <c r="CM16" i="22" s="1"/>
  <c r="CM17" i="22" s="1"/>
  <c r="CM18" i="22" s="1"/>
  <c r="CM19" i="22" s="1"/>
  <c r="CM20" i="22" s="1"/>
  <c r="CM21" i="22" s="1"/>
  <c r="CM22" i="22" s="1"/>
  <c r="CM23" i="22" s="1"/>
  <c r="CM24" i="22" s="1"/>
  <c r="CM25" i="22" s="1"/>
  <c r="CM26" i="22" s="1"/>
  <c r="CM27" i="22" s="1"/>
  <c r="CM28" i="22" s="1"/>
  <c r="CM29" i="22" s="1"/>
  <c r="CM30" i="22" s="1"/>
  <c r="CM31" i="22" s="1"/>
  <c r="CM32" i="22" s="1"/>
  <c r="CM33" i="22" s="1"/>
  <c r="CM34" i="22" s="1"/>
  <c r="CM35" i="22" s="1"/>
  <c r="CM36" i="22" s="1"/>
  <c r="CM37" i="22" s="1"/>
  <c r="CM38" i="22" s="1"/>
  <c r="CM39" i="22" s="1"/>
  <c r="CM40" i="22" s="1"/>
  <c r="CM41" i="22" s="1"/>
  <c r="CM42" i="22" s="1"/>
  <c r="CM43" i="22" s="1"/>
  <c r="CM44" i="22" s="1"/>
  <c r="CM45" i="22" s="1"/>
  <c r="CM46" i="22" s="1"/>
  <c r="CM47" i="22" s="1"/>
  <c r="CM48" i="22" s="1"/>
  <c r="CM49" i="22" s="1"/>
  <c r="CM50" i="22" s="1"/>
  <c r="CM51" i="22" s="1"/>
  <c r="CM52" i="22" s="1"/>
  <c r="CM53" i="22" s="1"/>
  <c r="CM54" i="22" s="1"/>
  <c r="CM55" i="22" s="1"/>
  <c r="CM56" i="22" s="1"/>
  <c r="CM57" i="22" s="1"/>
  <c r="CM58" i="22" s="1"/>
  <c r="CM59" i="22" s="1"/>
  <c r="CM60" i="22" s="1"/>
  <c r="CM61" i="22" s="1"/>
  <c r="CM62" i="22" s="1"/>
  <c r="CM63" i="22" s="1"/>
  <c r="CM64" i="22" s="1"/>
  <c r="CM65" i="22" s="1"/>
  <c r="CM66" i="22" s="1"/>
  <c r="CM67" i="22" s="1"/>
  <c r="CM68" i="22" s="1"/>
  <c r="CM69" i="22" s="1"/>
  <c r="CM70" i="22" s="1"/>
  <c r="CM71" i="22" s="1"/>
  <c r="CM72" i="22" s="1"/>
  <c r="CM73" i="22" s="1"/>
  <c r="CM74" i="22" s="1"/>
  <c r="CM75" i="22" s="1"/>
  <c r="CM76" i="22" s="1"/>
  <c r="CM77" i="22" s="1"/>
  <c r="CM78" i="22" s="1"/>
  <c r="CM79" i="22" s="1"/>
  <c r="CM80" i="22" s="1"/>
  <c r="CM81" i="22" s="1"/>
  <c r="CM82" i="22" s="1"/>
  <c r="CM83" i="22" s="1"/>
  <c r="CM84" i="22" s="1"/>
  <c r="CM85" i="22" s="1"/>
  <c r="CM86" i="22" s="1"/>
  <c r="CM87" i="22" s="1"/>
  <c r="CM88" i="22" s="1"/>
  <c r="CM89" i="22" s="1"/>
  <c r="CM90" i="22" s="1"/>
  <c r="CM91" i="22" s="1"/>
  <c r="CM92" i="22" s="1"/>
  <c r="CM93" i="22" s="1"/>
  <c r="CM94" i="22" s="1"/>
  <c r="CM95" i="22" s="1"/>
  <c r="CM96" i="22" s="1"/>
  <c r="CM97" i="22" s="1"/>
  <c r="CM98" i="22" s="1"/>
  <c r="CM99" i="22" s="1"/>
  <c r="CM100" i="22" s="1"/>
  <c r="CM101" i="22" s="1"/>
  <c r="CM102" i="22" s="1"/>
  <c r="CM103" i="22" s="1"/>
  <c r="CM104" i="22" s="1"/>
  <c r="CM105" i="22" s="1"/>
  <c r="CM106" i="22" s="1"/>
  <c r="CM107" i="22" s="1"/>
  <c r="CM108" i="22" s="1"/>
  <c r="CM109" i="22" s="1"/>
  <c r="CM110" i="22" s="1"/>
  <c r="CM111" i="22" s="1"/>
  <c r="CM112" i="22" s="1"/>
  <c r="CM113" i="22" s="1"/>
  <c r="CM114" i="22" s="1"/>
  <c r="CM115" i="22" s="1"/>
  <c r="CM116" i="22" s="1"/>
  <c r="CM117" i="22" s="1"/>
  <c r="CM118" i="22" s="1"/>
  <c r="CM119" i="22" s="1"/>
  <c r="CM120" i="22" s="1"/>
  <c r="CM121" i="22" s="1"/>
  <c r="CM122" i="22" s="1"/>
  <c r="CM123" i="22" s="1"/>
  <c r="CU6" i="22"/>
  <c r="CU7" i="22" s="1"/>
  <c r="CU8" i="22" s="1"/>
  <c r="CU9" i="22" s="1"/>
  <c r="CU10" i="22" s="1"/>
  <c r="CU11" i="22" s="1"/>
  <c r="CU12" i="22" s="1"/>
  <c r="CU13" i="22" s="1"/>
  <c r="CU14" i="22" s="1"/>
  <c r="CU15" i="22" s="1"/>
  <c r="CU16" i="22" s="1"/>
  <c r="CU17" i="22" s="1"/>
  <c r="CU18" i="22" s="1"/>
  <c r="CU19" i="22" s="1"/>
  <c r="CU20" i="22" s="1"/>
  <c r="CU21" i="22" s="1"/>
  <c r="CU22" i="22" s="1"/>
  <c r="CU23" i="22" s="1"/>
  <c r="CU24" i="22" s="1"/>
  <c r="CU25" i="22" s="1"/>
  <c r="CU26" i="22" s="1"/>
  <c r="CU27" i="22" s="1"/>
  <c r="CU28" i="22" s="1"/>
  <c r="CU29" i="22" s="1"/>
  <c r="CU30" i="22" s="1"/>
  <c r="CU31" i="22" s="1"/>
  <c r="CU32" i="22" s="1"/>
  <c r="CU33" i="22" s="1"/>
  <c r="CU34" i="22" s="1"/>
  <c r="CU35" i="22" s="1"/>
  <c r="CU36" i="22" s="1"/>
  <c r="CU37" i="22" s="1"/>
  <c r="CU38" i="22" s="1"/>
  <c r="CU39" i="22" s="1"/>
  <c r="CU40" i="22" s="1"/>
  <c r="CU41" i="22" s="1"/>
  <c r="CU42" i="22" s="1"/>
  <c r="CU43" i="22" s="1"/>
  <c r="CU44" i="22" s="1"/>
  <c r="CU45" i="22" s="1"/>
  <c r="CU46" i="22" s="1"/>
  <c r="CU47" i="22" s="1"/>
  <c r="CU48" i="22" s="1"/>
  <c r="CU49" i="22" s="1"/>
  <c r="CU50" i="22" s="1"/>
  <c r="CU51" i="22" s="1"/>
  <c r="CU52" i="22" s="1"/>
  <c r="CU53" i="22" s="1"/>
  <c r="CU54" i="22" s="1"/>
  <c r="CU55" i="22" s="1"/>
  <c r="CU56" i="22" s="1"/>
  <c r="CU57" i="22" s="1"/>
  <c r="CU58" i="22" s="1"/>
  <c r="CU59" i="22" s="1"/>
  <c r="CU60" i="22" s="1"/>
  <c r="CU61" i="22" s="1"/>
  <c r="CU62" i="22" s="1"/>
  <c r="CU63" i="22" s="1"/>
  <c r="CU64" i="22" s="1"/>
  <c r="CU65" i="22" s="1"/>
  <c r="CU66" i="22" s="1"/>
  <c r="CU67" i="22" s="1"/>
  <c r="CU68" i="22" s="1"/>
  <c r="CU69" i="22" s="1"/>
  <c r="CU70" i="22" s="1"/>
  <c r="CU71" i="22" s="1"/>
  <c r="CU72" i="22" s="1"/>
  <c r="CU73" i="22" s="1"/>
  <c r="CU74" i="22" s="1"/>
  <c r="CU75" i="22" s="1"/>
  <c r="CU76" i="22" s="1"/>
  <c r="CU77" i="22" s="1"/>
  <c r="CU78" i="22" s="1"/>
  <c r="CU79" i="22" s="1"/>
  <c r="CU80" i="22" s="1"/>
  <c r="CU81" i="22" s="1"/>
  <c r="CU82" i="22" s="1"/>
  <c r="CU83" i="22" s="1"/>
  <c r="CU84" i="22" s="1"/>
  <c r="CU85" i="22" s="1"/>
  <c r="CU86" i="22" s="1"/>
  <c r="CU87" i="22" s="1"/>
  <c r="CU88" i="22" s="1"/>
  <c r="CU89" i="22" s="1"/>
  <c r="CU90" i="22" s="1"/>
  <c r="CU91" i="22" s="1"/>
  <c r="CU92" i="22" s="1"/>
  <c r="CU93" i="22" s="1"/>
  <c r="CU94" i="22" s="1"/>
  <c r="CU95" i="22" s="1"/>
  <c r="CU96" i="22" s="1"/>
  <c r="CU97" i="22" s="1"/>
  <c r="CU98" i="22" s="1"/>
  <c r="CU99" i="22" s="1"/>
  <c r="CU100" i="22" s="1"/>
  <c r="CU101" i="22" s="1"/>
  <c r="CU102" i="22" s="1"/>
  <c r="CU103" i="22" s="1"/>
  <c r="CU104" i="22" s="1"/>
  <c r="CU105" i="22" s="1"/>
  <c r="CU106" i="22" s="1"/>
  <c r="CU107" i="22" s="1"/>
  <c r="CU108" i="22" s="1"/>
  <c r="CU109" i="22" s="1"/>
  <c r="CU110" i="22" s="1"/>
  <c r="CU111" i="22" s="1"/>
  <c r="CU112" i="22" s="1"/>
  <c r="CU113" i="22" s="1"/>
  <c r="CU114" i="22" s="1"/>
  <c r="CU115" i="22" s="1"/>
  <c r="CU116" i="22" s="1"/>
  <c r="CU117" i="22" s="1"/>
  <c r="CU118" i="22" s="1"/>
  <c r="CU119" i="22" s="1"/>
  <c r="CU120" i="22" s="1"/>
  <c r="CU121" i="22" s="1"/>
  <c r="CU122" i="22" s="1"/>
  <c r="CU123" i="22" s="1"/>
  <c r="BZ6" i="22"/>
  <c r="BZ7" i="22" s="1"/>
  <c r="BZ8" i="22" s="1"/>
  <c r="BZ9" i="22" s="1"/>
  <c r="BZ10" i="22" s="1"/>
  <c r="BZ11" i="22" s="1"/>
  <c r="BZ12" i="22" s="1"/>
  <c r="BZ13" i="22" s="1"/>
  <c r="BZ14" i="22" s="1"/>
  <c r="BZ15" i="22" s="1"/>
  <c r="BZ16" i="22" s="1"/>
  <c r="BZ17" i="22" s="1"/>
  <c r="BZ18" i="22" s="1"/>
  <c r="BZ19" i="22" s="1"/>
  <c r="BZ20" i="22" s="1"/>
  <c r="BZ21" i="22" s="1"/>
  <c r="BZ22" i="22" s="1"/>
  <c r="BZ23" i="22" s="1"/>
  <c r="BZ24" i="22" s="1"/>
  <c r="BZ25" i="22" s="1"/>
  <c r="BZ26" i="22" s="1"/>
  <c r="BZ27" i="22" s="1"/>
  <c r="BZ28" i="22" s="1"/>
  <c r="BZ29" i="22" s="1"/>
  <c r="BZ30" i="22" s="1"/>
  <c r="BZ31" i="22" s="1"/>
  <c r="BZ32" i="22" s="1"/>
  <c r="BZ33" i="22" s="1"/>
  <c r="BZ34" i="22" s="1"/>
  <c r="BZ35" i="22" s="1"/>
  <c r="BZ36" i="22" s="1"/>
  <c r="BZ37" i="22" s="1"/>
  <c r="BZ38" i="22" s="1"/>
  <c r="BZ39" i="22" s="1"/>
  <c r="BZ40" i="22" s="1"/>
  <c r="BZ41" i="22" s="1"/>
  <c r="BZ42" i="22" s="1"/>
  <c r="BZ43" i="22" s="1"/>
  <c r="BZ44" i="22" s="1"/>
  <c r="BZ45" i="22" s="1"/>
  <c r="BZ46" i="22" s="1"/>
  <c r="BZ47" i="22" s="1"/>
  <c r="BZ48" i="22" s="1"/>
  <c r="BZ49" i="22" s="1"/>
  <c r="BZ50" i="22" s="1"/>
  <c r="BZ51" i="22" s="1"/>
  <c r="BZ52" i="22" s="1"/>
  <c r="BZ53" i="22" s="1"/>
  <c r="BZ54" i="22" s="1"/>
  <c r="BZ55" i="22" s="1"/>
  <c r="BZ56" i="22" s="1"/>
  <c r="BZ57" i="22" s="1"/>
  <c r="BZ58" i="22" s="1"/>
  <c r="BZ59" i="22" s="1"/>
  <c r="BZ60" i="22" s="1"/>
  <c r="BZ61" i="22" s="1"/>
  <c r="BZ62" i="22" s="1"/>
  <c r="BZ63" i="22" s="1"/>
  <c r="BZ64" i="22" s="1"/>
  <c r="BZ65" i="22" s="1"/>
  <c r="BZ66" i="22" s="1"/>
  <c r="BZ67" i="22" s="1"/>
  <c r="BZ68" i="22" s="1"/>
  <c r="BZ69" i="22" s="1"/>
  <c r="BZ70" i="22" s="1"/>
  <c r="BZ71" i="22" s="1"/>
  <c r="BZ72" i="22" s="1"/>
  <c r="BZ73" i="22" s="1"/>
  <c r="BZ74" i="22" s="1"/>
  <c r="BZ75" i="22" s="1"/>
  <c r="BZ76" i="22" s="1"/>
  <c r="BZ77" i="22" s="1"/>
  <c r="BZ78" i="22" s="1"/>
  <c r="BZ79" i="22" s="1"/>
  <c r="BZ80" i="22" s="1"/>
  <c r="BZ81" i="22" s="1"/>
  <c r="BZ82" i="22" s="1"/>
  <c r="BZ83" i="22" s="1"/>
  <c r="BZ84" i="22" s="1"/>
  <c r="BZ85" i="22" s="1"/>
  <c r="BZ86" i="22" s="1"/>
  <c r="BZ87" i="22" s="1"/>
  <c r="BZ88" i="22" s="1"/>
  <c r="BZ89" i="22" s="1"/>
  <c r="BZ90" i="22" s="1"/>
  <c r="BZ91" i="22" s="1"/>
  <c r="BZ92" i="22" s="1"/>
  <c r="BZ93" i="22" s="1"/>
  <c r="BZ94" i="22" s="1"/>
  <c r="BZ95" i="22" s="1"/>
  <c r="BZ96" i="22" s="1"/>
  <c r="BZ97" i="22" s="1"/>
  <c r="BZ98" i="22" s="1"/>
  <c r="BZ99" i="22" s="1"/>
  <c r="BZ100" i="22" s="1"/>
  <c r="BZ101" i="22" s="1"/>
  <c r="BZ102" i="22" s="1"/>
  <c r="BZ103" i="22" s="1"/>
  <c r="BZ104" i="22" s="1"/>
  <c r="BZ105" i="22" s="1"/>
  <c r="BZ106" i="22" s="1"/>
  <c r="BZ107" i="22" s="1"/>
  <c r="BZ108" i="22" s="1"/>
  <c r="BZ109" i="22" s="1"/>
  <c r="BZ110" i="22" s="1"/>
  <c r="BZ111" i="22" s="1"/>
  <c r="BZ112" i="22" s="1"/>
  <c r="BZ113" i="22" s="1"/>
  <c r="BZ114" i="22" s="1"/>
  <c r="BZ115" i="22" s="1"/>
  <c r="BZ116" i="22" s="1"/>
  <c r="BZ117" i="22" s="1"/>
  <c r="BZ118" i="22" s="1"/>
  <c r="BZ119" i="22" s="1"/>
  <c r="BZ120" i="22" s="1"/>
  <c r="BZ121" i="22" s="1"/>
  <c r="BZ122" i="22" s="1"/>
  <c r="BZ123" i="22" s="1"/>
  <c r="J6" i="22"/>
  <c r="J7" i="22" s="1"/>
  <c r="J8" i="22" s="1"/>
  <c r="J9" i="22" s="1"/>
  <c r="J10" i="22" s="1"/>
  <c r="J11" i="22" s="1"/>
  <c r="J12" i="22" s="1"/>
  <c r="J13" i="22" s="1"/>
  <c r="J14" i="22" s="1"/>
  <c r="J15" i="22" s="1"/>
  <c r="J16" i="22" s="1"/>
  <c r="J17" i="22" s="1"/>
  <c r="J18" i="22" s="1"/>
  <c r="J19" i="22" s="1"/>
  <c r="J20" i="22" s="1"/>
  <c r="J21" i="22" s="1"/>
  <c r="J22" i="22" s="1"/>
  <c r="J23" i="22" s="1"/>
  <c r="J24" i="22" s="1"/>
  <c r="J25" i="22" s="1"/>
  <c r="J26" i="22" s="1"/>
  <c r="J27" i="22" s="1"/>
  <c r="J28" i="22" s="1"/>
  <c r="J29" i="22" s="1"/>
  <c r="J30" i="22" s="1"/>
  <c r="J31" i="22" s="1"/>
  <c r="J32" i="22" s="1"/>
  <c r="J33" i="22" s="1"/>
  <c r="J34" i="22" s="1"/>
  <c r="J35" i="22" s="1"/>
  <c r="J36" i="22" s="1"/>
  <c r="J37" i="22" s="1"/>
  <c r="J38" i="22" s="1"/>
  <c r="J39" i="22" s="1"/>
  <c r="J40" i="22" s="1"/>
  <c r="J41" i="22" s="1"/>
  <c r="J42" i="22" s="1"/>
  <c r="J43" i="22" s="1"/>
  <c r="J44" i="22" s="1"/>
  <c r="J45" i="22" s="1"/>
  <c r="J46" i="22" s="1"/>
  <c r="J47" i="22" s="1"/>
  <c r="J48" i="22" s="1"/>
  <c r="J49" i="22" s="1"/>
  <c r="J50" i="22" s="1"/>
  <c r="J51" i="22" s="1"/>
  <c r="J52" i="22" s="1"/>
  <c r="J53" i="22" s="1"/>
  <c r="J54" i="22" s="1"/>
  <c r="J55" i="22" s="1"/>
  <c r="J56" i="22" s="1"/>
  <c r="J57" i="22" s="1"/>
  <c r="J58" i="22" s="1"/>
  <c r="J59" i="22" s="1"/>
  <c r="J60" i="22" s="1"/>
  <c r="J61" i="22" s="1"/>
  <c r="J62" i="22" s="1"/>
  <c r="J63" i="22" s="1"/>
  <c r="J64" i="22" s="1"/>
  <c r="J65" i="22" s="1"/>
  <c r="J66" i="22" s="1"/>
  <c r="J67" i="22" s="1"/>
  <c r="J68" i="22" s="1"/>
  <c r="J69" i="22" s="1"/>
  <c r="J70" i="22" s="1"/>
  <c r="J71" i="22" s="1"/>
  <c r="J72" i="22" s="1"/>
  <c r="J73" i="22" s="1"/>
  <c r="J74" i="22" s="1"/>
  <c r="J75" i="22" s="1"/>
  <c r="J76" i="22" s="1"/>
  <c r="J77" i="22" s="1"/>
  <c r="J78" i="22" s="1"/>
  <c r="J79" i="22" s="1"/>
  <c r="J80" i="22" s="1"/>
  <c r="J81" i="22" s="1"/>
  <c r="J82" i="22" s="1"/>
  <c r="J83" i="22" s="1"/>
  <c r="J84" i="22" s="1"/>
  <c r="J85" i="22" s="1"/>
  <c r="J86" i="22" s="1"/>
  <c r="J87" i="22" s="1"/>
  <c r="J88" i="22" s="1"/>
  <c r="J89" i="22" s="1"/>
  <c r="J90" i="22" s="1"/>
  <c r="J91" i="22" s="1"/>
  <c r="J92" i="22" s="1"/>
  <c r="J93" i="22" s="1"/>
  <c r="J94" i="22" s="1"/>
  <c r="J95" i="22" s="1"/>
  <c r="J96" i="22" s="1"/>
  <c r="J97" i="22" s="1"/>
  <c r="J98" i="22" s="1"/>
  <c r="J99" i="22" s="1"/>
  <c r="J100" i="22" s="1"/>
  <c r="J101" i="22" s="1"/>
  <c r="J102" i="22" s="1"/>
  <c r="J103" i="22" s="1"/>
  <c r="J104" i="22" s="1"/>
  <c r="J105" i="22" s="1"/>
  <c r="J106" i="22" s="1"/>
  <c r="J107" i="22" s="1"/>
  <c r="J108" i="22" s="1"/>
  <c r="J109" i="22" s="1"/>
  <c r="J110" i="22" s="1"/>
  <c r="J111" i="22" s="1"/>
  <c r="J112" i="22" s="1"/>
  <c r="J113" i="22" s="1"/>
  <c r="J114" i="22" s="1"/>
  <c r="J115" i="22" s="1"/>
  <c r="J116" i="22" s="1"/>
  <c r="J117" i="22" s="1"/>
  <c r="J118" i="22" s="1"/>
  <c r="J119" i="22" s="1"/>
  <c r="J120" i="22" s="1"/>
  <c r="J121" i="22" s="1"/>
  <c r="J122" i="22" s="1"/>
  <c r="J123" i="22" s="1"/>
  <c r="R6" i="22"/>
  <c r="R7" i="22" s="1"/>
  <c r="R8" i="22" s="1"/>
  <c r="R9" i="22" s="1"/>
  <c r="R10" i="22" s="1"/>
  <c r="R11" i="22" s="1"/>
  <c r="R12" i="22" s="1"/>
  <c r="R13" i="22" s="1"/>
  <c r="R14" i="22" s="1"/>
  <c r="R15" i="22" s="1"/>
  <c r="R16" i="22" s="1"/>
  <c r="R17" i="22" s="1"/>
  <c r="R18" i="22" s="1"/>
  <c r="R19" i="22" s="1"/>
  <c r="R20" i="22" s="1"/>
  <c r="R21" i="22" s="1"/>
  <c r="R22" i="22" s="1"/>
  <c r="R23" i="22" s="1"/>
  <c r="R24" i="22" s="1"/>
  <c r="R25" i="22" s="1"/>
  <c r="R26" i="22" s="1"/>
  <c r="R27" i="22" s="1"/>
  <c r="R28" i="22" s="1"/>
  <c r="R29" i="22" s="1"/>
  <c r="R30" i="22" s="1"/>
  <c r="R31" i="22" s="1"/>
  <c r="R32" i="22" s="1"/>
  <c r="R33" i="22" s="1"/>
  <c r="R34" i="22" s="1"/>
  <c r="R35" i="22" s="1"/>
  <c r="R36" i="22" s="1"/>
  <c r="R37" i="22" s="1"/>
  <c r="R38" i="22" s="1"/>
  <c r="R39" i="22" s="1"/>
  <c r="R40" i="22" s="1"/>
  <c r="R41" i="22" s="1"/>
  <c r="R42" i="22" s="1"/>
  <c r="R43" i="22" s="1"/>
  <c r="R44" i="22" s="1"/>
  <c r="R45" i="22" s="1"/>
  <c r="R46" i="22" s="1"/>
  <c r="R47" i="22" s="1"/>
  <c r="R48" i="22" s="1"/>
  <c r="R49" i="22" s="1"/>
  <c r="R50" i="22" s="1"/>
  <c r="R51" i="22" s="1"/>
  <c r="R52" i="22" s="1"/>
  <c r="R53" i="22" s="1"/>
  <c r="R54" i="22" s="1"/>
  <c r="R55" i="22" s="1"/>
  <c r="R56" i="22" s="1"/>
  <c r="R57" i="22" s="1"/>
  <c r="R58" i="22" s="1"/>
  <c r="R59" i="22" s="1"/>
  <c r="R60" i="22" s="1"/>
  <c r="R61" i="22" s="1"/>
  <c r="R62" i="22" s="1"/>
  <c r="R63" i="22" s="1"/>
  <c r="R64" i="22" s="1"/>
  <c r="R65" i="22" s="1"/>
  <c r="R66" i="22" s="1"/>
  <c r="R67" i="22" s="1"/>
  <c r="R68" i="22" s="1"/>
  <c r="R69" i="22" s="1"/>
  <c r="R70" i="22" s="1"/>
  <c r="R71" i="22" s="1"/>
  <c r="R72" i="22" s="1"/>
  <c r="R73" i="22" s="1"/>
  <c r="R74" i="22" s="1"/>
  <c r="R75" i="22" s="1"/>
  <c r="R76" i="22" s="1"/>
  <c r="R77" i="22" s="1"/>
  <c r="R78" i="22" s="1"/>
  <c r="R79" i="22" s="1"/>
  <c r="R80" i="22" s="1"/>
  <c r="R81" i="22" s="1"/>
  <c r="R82" i="22" s="1"/>
  <c r="R83" i="22" s="1"/>
  <c r="R84" i="22" s="1"/>
  <c r="R85" i="22" s="1"/>
  <c r="R86" i="22" s="1"/>
  <c r="R87" i="22" s="1"/>
  <c r="R88" i="22" s="1"/>
  <c r="R89" i="22" s="1"/>
  <c r="R90" i="22" s="1"/>
  <c r="R91" i="22" s="1"/>
  <c r="R92" i="22" s="1"/>
  <c r="R93" i="22" s="1"/>
  <c r="R94" i="22" s="1"/>
  <c r="R95" i="22" s="1"/>
  <c r="R96" i="22" s="1"/>
  <c r="R97" i="22" s="1"/>
  <c r="R98" i="22" s="1"/>
  <c r="R99" i="22" s="1"/>
  <c r="R100" i="22" s="1"/>
  <c r="R101" i="22" s="1"/>
  <c r="R102" i="22" s="1"/>
  <c r="R103" i="22" s="1"/>
  <c r="R104" i="22" s="1"/>
  <c r="R105" i="22" s="1"/>
  <c r="R106" i="22" s="1"/>
  <c r="R107" i="22" s="1"/>
  <c r="R108" i="22" s="1"/>
  <c r="R109" i="22" s="1"/>
  <c r="R110" i="22" s="1"/>
  <c r="R111" i="22" s="1"/>
  <c r="R112" i="22" s="1"/>
  <c r="R113" i="22" s="1"/>
  <c r="R114" i="22" s="1"/>
  <c r="R115" i="22" s="1"/>
  <c r="R116" i="22" s="1"/>
  <c r="R117" i="22" s="1"/>
  <c r="R118" i="22" s="1"/>
  <c r="R119" i="22" s="1"/>
  <c r="R120" i="22" s="1"/>
  <c r="R121" i="22" s="1"/>
  <c r="R122" i="22" s="1"/>
  <c r="R123" i="22" s="1"/>
  <c r="BU6" i="25"/>
  <c r="IC7" i="25" a="1"/>
  <c r="IC7" i="25" s="1"/>
  <c r="IC8" i="25" s="1" a="1"/>
  <c r="IC8" i="25" s="1"/>
  <c r="X7" i="25" a="1"/>
  <c r="X7" i="25" s="1"/>
  <c r="Y7" i="25" s="1"/>
  <c r="AE6" i="25"/>
  <c r="HW8" i="25" a="1"/>
  <c r="HW8" i="25" s="1"/>
  <c r="HW9" i="25" s="1" a="1"/>
  <c r="HW9" i="25" s="1"/>
  <c r="HN8" i="25" a="1"/>
  <c r="HN8" i="25" s="1"/>
  <c r="HO8" i="25" s="1"/>
  <c r="BI6" i="25"/>
  <c r="B8" i="2"/>
  <c r="D8" i="2"/>
  <c r="BL6" i="25"/>
  <c r="EQ7" i="25" a="1"/>
  <c r="EQ7" i="25" s="1"/>
  <c r="ER7" i="25" s="1"/>
  <c r="CU7" i="25" a="1"/>
  <c r="CU7" i="25" s="1"/>
  <c r="CU8" i="25" s="1" a="1"/>
  <c r="CU8" i="25" s="1"/>
  <c r="GW7" i="25"/>
  <c r="JJ7" i="25" a="1"/>
  <c r="JJ7" i="25" s="1"/>
  <c r="JJ8" i="25" s="1" a="1"/>
  <c r="JJ8" i="25" s="1"/>
  <c r="HO6" i="25"/>
  <c r="BW7" i="25" a="1"/>
  <c r="BW7" i="25" s="1"/>
  <c r="BX7" i="25" s="1"/>
  <c r="KN7" i="25" a="1"/>
  <c r="KN7" i="25" s="1"/>
  <c r="KO7" i="25" s="1"/>
  <c r="GA8" i="25" a="1"/>
  <c r="GA8" i="25" s="1"/>
  <c r="GB8" i="25" s="1"/>
  <c r="CM6" i="25"/>
  <c r="JP7" i="25" a="1"/>
  <c r="JP7" i="25" s="1"/>
  <c r="JQ7" i="25" s="1"/>
  <c r="JV7" i="25" a="1"/>
  <c r="JV7" i="25" s="1"/>
  <c r="JW7" i="25" s="1"/>
  <c r="EB8" i="25" a="1"/>
  <c r="EB8" i="25" s="1"/>
  <c r="EB9" i="25" s="1" a="1"/>
  <c r="EB9" i="25" s="1"/>
  <c r="IP7" i="25"/>
  <c r="EH7" i="25" a="1"/>
  <c r="EH7" i="25" s="1"/>
  <c r="EH8" i="25" s="1" a="1"/>
  <c r="EH8" i="25" s="1"/>
  <c r="BN7" i="25" a="1"/>
  <c r="BN7" i="25" s="1"/>
  <c r="BO7" i="25" s="1"/>
  <c r="ET7" i="25" a="1"/>
  <c r="ET7" i="25" s="1"/>
  <c r="EU7" i="25" s="1"/>
  <c r="CR7" i="25" a="1"/>
  <c r="CR7" i="25" s="1"/>
  <c r="CS7" i="25" s="1"/>
  <c r="HK9" i="25" a="1"/>
  <c r="HK9" i="25" s="1"/>
  <c r="HL9" i="25" s="1"/>
  <c r="IF7" i="25" a="1"/>
  <c r="IF7" i="25" s="1"/>
  <c r="IF8" i="25" s="1" a="1"/>
  <c r="IF8" i="25" s="1"/>
  <c r="AZ6" i="25"/>
  <c r="AY7" i="25" a="1"/>
  <c r="AY7" i="25" s="1"/>
  <c r="DW6" i="25"/>
  <c r="DV7" i="25" a="1"/>
  <c r="DV7" i="25" s="1"/>
  <c r="FA7" i="25"/>
  <c r="EZ8" i="25" a="1"/>
  <c r="EZ8" i="25" s="1"/>
  <c r="HU6" i="25"/>
  <c r="HT7" i="25" a="1"/>
  <c r="HT7" i="25" s="1"/>
  <c r="GN6" i="25"/>
  <c r="GM7" i="25" a="1"/>
  <c r="GM7" i="25" s="1"/>
  <c r="BE8" i="25" a="1"/>
  <c r="BE8" i="25" s="1"/>
  <c r="BF8" i="25" s="1"/>
  <c r="DB6" i="25"/>
  <c r="DA7" i="25" a="1"/>
  <c r="DA7" i="25" s="1"/>
  <c r="AK8" i="25"/>
  <c r="FD6" i="25"/>
  <c r="FC7" i="25" a="1"/>
  <c r="FC7" i="25" s="1"/>
  <c r="DN6" i="25"/>
  <c r="DM7" i="25" a="1"/>
  <c r="DM7" i="25" s="1"/>
  <c r="HI6" i="25"/>
  <c r="HH7" i="25" a="1"/>
  <c r="HH7" i="25" s="1"/>
  <c r="CF7" i="25" a="1"/>
  <c r="CF7" i="25" s="1"/>
  <c r="CG6" i="25"/>
  <c r="DZ6" i="25"/>
  <c r="DY7" i="25" a="1"/>
  <c r="DY7" i="25" s="1"/>
  <c r="DE6" i="25"/>
  <c r="DD7" i="25" a="1"/>
  <c r="DD7" i="25" s="1"/>
  <c r="GH6" i="25"/>
  <c r="GG7" i="25" a="1"/>
  <c r="GG7" i="25" s="1"/>
  <c r="FP6" i="25"/>
  <c r="FO7" i="25" a="1"/>
  <c r="FO7" i="25" s="1"/>
  <c r="FS6" i="25"/>
  <c r="FR7" i="25" a="1"/>
  <c r="FR7" i="25" s="1"/>
  <c r="AB6" i="25"/>
  <c r="AA7" i="25" a="1"/>
  <c r="AA7" i="25" s="1"/>
  <c r="FY6" i="25"/>
  <c r="FX7" i="25" a="1"/>
  <c r="FX7" i="25" s="1"/>
  <c r="GZ6" i="25"/>
  <c r="GY7" i="25" a="1"/>
  <c r="GY7" i="25" s="1"/>
  <c r="CD6" i="25"/>
  <c r="CC7" i="25" a="1"/>
  <c r="CC7" i="25" s="1"/>
  <c r="IS6" i="25"/>
  <c r="IR7" i="25" a="1"/>
  <c r="IR7" i="25" s="1"/>
  <c r="EX6" i="25"/>
  <c r="EW7" i="25" a="1"/>
  <c r="EW7" i="25" s="1"/>
  <c r="EL6" i="25"/>
  <c r="EK7" i="25" a="1"/>
  <c r="EK7" i="25" s="1"/>
  <c r="AT6" i="25"/>
  <c r="AS7" i="25" a="1"/>
  <c r="AS7" i="25" s="1"/>
  <c r="KI6" i="25"/>
  <c r="KH7" i="25" a="1"/>
  <c r="KH7" i="25" s="1"/>
  <c r="FJ6" i="25"/>
  <c r="FI7" i="25" a="1"/>
  <c r="FI7" i="25" s="1"/>
  <c r="GQ6" i="25"/>
  <c r="GP7" i="25" a="1"/>
  <c r="GP7" i="25" s="1"/>
  <c r="CP6" i="25"/>
  <c r="CO7" i="25" a="1"/>
  <c r="CO7" i="25" s="1"/>
  <c r="JE7" i="25"/>
  <c r="JD8" i="25" a="1"/>
  <c r="JD8" i="25" s="1"/>
  <c r="L7" i="25" a="1"/>
  <c r="L7" i="25" s="1"/>
  <c r="M6" i="25"/>
  <c r="DJ7" i="25" a="1"/>
  <c r="DJ7" i="25" s="1"/>
  <c r="DK6" i="25"/>
  <c r="GT6" i="25"/>
  <c r="GS7" i="25" a="1"/>
  <c r="GS7" i="25" s="1"/>
  <c r="JB6" i="25"/>
  <c r="JA7" i="25" a="1"/>
  <c r="JA7" i="25" s="1"/>
  <c r="CM7" i="25"/>
  <c r="CL8" i="25" a="1"/>
  <c r="CL8" i="25" s="1"/>
  <c r="AW8" i="25"/>
  <c r="AV9" i="25" a="1"/>
  <c r="AV9" i="25" s="1"/>
  <c r="EN9" i="25" a="1"/>
  <c r="EN9" i="25" s="1"/>
  <c r="EO8" i="25"/>
  <c r="KC7" i="25"/>
  <c r="KB8" i="25" a="1"/>
  <c r="KB8" i="25" s="1"/>
  <c r="GW8" i="25"/>
  <c r="GV9" i="25" a="1"/>
  <c r="GV9" i="25" s="1"/>
  <c r="P6" i="25"/>
  <c r="O7" i="25" a="1"/>
  <c r="O7" i="25" s="1"/>
  <c r="AH6" i="25"/>
  <c r="AG7" i="25" a="1"/>
  <c r="AG7" i="25" s="1"/>
  <c r="KF9" i="25"/>
  <c r="KE10" i="25" a="1"/>
  <c r="KE10" i="25" s="1"/>
  <c r="BI7" i="25"/>
  <c r="BH8" i="25" a="1"/>
  <c r="BH8" i="25" s="1"/>
  <c r="BC7" i="25"/>
  <c r="BB8" i="25" a="1"/>
  <c r="BB8" i="25" s="1"/>
  <c r="FG7" i="25"/>
  <c r="FF8" i="25" a="1"/>
  <c r="FF8" i="25" s="1"/>
  <c r="BL7" i="25"/>
  <c r="BK8" i="25" a="1"/>
  <c r="BK8" i="25" s="1"/>
  <c r="DH7" i="25"/>
  <c r="DG8" i="25" a="1"/>
  <c r="DG8" i="25" s="1"/>
  <c r="S7" i="25"/>
  <c r="R8" i="25" a="1"/>
  <c r="R8" i="25" s="1"/>
  <c r="HR6" i="25"/>
  <c r="HQ7" i="25" a="1"/>
  <c r="HQ7" i="25" s="1"/>
  <c r="J7" i="25"/>
  <c r="I8" i="25" a="1"/>
  <c r="I8" i="25" s="1"/>
  <c r="IY7" i="25"/>
  <c r="IX8" i="25" a="1"/>
  <c r="IX8" i="25" s="1"/>
  <c r="IP8" i="25"/>
  <c r="IO9" i="25" a="1"/>
  <c r="IO9" i="25" s="1"/>
  <c r="CJ6" i="25"/>
  <c r="CI7" i="25" a="1"/>
  <c r="CI7" i="25" s="1"/>
  <c r="AK9" i="25"/>
  <c r="AJ10" i="25" a="1"/>
  <c r="AJ10" i="25" s="1"/>
  <c r="KL6" i="25"/>
  <c r="KK7" i="25" a="1"/>
  <c r="KK7" i="25" s="1"/>
  <c r="BU7" i="25"/>
  <c r="BT8" i="25" a="1"/>
  <c r="BT8" i="25" s="1"/>
  <c r="JM7" i="25" a="1"/>
  <c r="JM7" i="25" s="1"/>
  <c r="JN6" i="25"/>
  <c r="GK7" i="25"/>
  <c r="GJ8" i="25" a="1"/>
  <c r="GJ8" i="25" s="1"/>
  <c r="V7" i="25"/>
  <c r="U8" i="25" a="1"/>
  <c r="U8" i="25" s="1"/>
  <c r="IA7" i="25"/>
  <c r="HZ8" i="25" a="1"/>
  <c r="HZ8" i="25" s="1"/>
  <c r="BR7" i="25"/>
  <c r="BQ8" i="25" a="1"/>
  <c r="BQ8" i="25" s="1"/>
  <c r="JH6" i="25"/>
  <c r="JG7" i="25" a="1"/>
  <c r="JG7" i="25" s="1"/>
  <c r="JT6" i="25"/>
  <c r="JS7" i="25" a="1"/>
  <c r="JS7" i="25" s="1"/>
  <c r="DQ7" i="25"/>
  <c r="DP8" i="25" a="1"/>
  <c r="DP8" i="25" s="1"/>
  <c r="IV6" i="25"/>
  <c r="IU7" i="25" a="1"/>
  <c r="IU7" i="25" s="1"/>
  <c r="CA7" i="25"/>
  <c r="BZ8" i="25" a="1"/>
  <c r="BZ8" i="25" s="1"/>
  <c r="AN6" i="25"/>
  <c r="AM7" i="25" a="1"/>
  <c r="AM7" i="25" s="1"/>
  <c r="CY7" i="25"/>
  <c r="CX8" i="25" a="1"/>
  <c r="CX8" i="25" s="1"/>
  <c r="AE7" i="25"/>
  <c r="AD8" i="25" a="1"/>
  <c r="AD8" i="25" s="1"/>
  <c r="HF7" i="25"/>
  <c r="HE8" i="25" a="1"/>
  <c r="HE8" i="25" s="1"/>
  <c r="GE7" i="25"/>
  <c r="GD8" i="25" a="1"/>
  <c r="GD8" i="25" s="1"/>
  <c r="EF6" i="25"/>
  <c r="EE7" i="25" a="1"/>
  <c r="EE7" i="25" s="1"/>
  <c r="HC7" i="25"/>
  <c r="HB8" i="25" a="1"/>
  <c r="HB8" i="25" s="1"/>
  <c r="JZ6" i="25"/>
  <c r="JY7" i="25" a="1"/>
  <c r="JY7" i="25" s="1"/>
  <c r="II7" i="25" a="1"/>
  <c r="II7" i="25" s="1"/>
  <c r="IJ6" i="25"/>
  <c r="IM7" i="25"/>
  <c r="IL8" i="25" a="1"/>
  <c r="IL8" i="25" s="1"/>
  <c r="FM7" i="25"/>
  <c r="FL8" i="25" a="1"/>
  <c r="FL8" i="25" s="1"/>
  <c r="DT6" i="25"/>
  <c r="DS7" i="25" a="1"/>
  <c r="DS7" i="25" s="1"/>
  <c r="AP8" i="25" a="1"/>
  <c r="AP8" i="25" s="1"/>
  <c r="AQ7" i="25"/>
  <c r="FV6" i="25"/>
  <c r="FU7" i="25" a="1"/>
  <c r="FU7" i="25" s="1"/>
  <c r="G15" i="15"/>
  <c r="CS120" i="15"/>
  <c r="FU123" i="15"/>
  <c r="EO120" i="15"/>
  <c r="DC116" i="15"/>
  <c r="EW122" i="15"/>
  <c r="EA118" i="15"/>
  <c r="FG113" i="15"/>
  <c r="BG108" i="15"/>
  <c r="FA113" i="15"/>
  <c r="CC123" i="15"/>
  <c r="G120" i="15"/>
  <c r="GA115" i="15"/>
  <c r="FU110" i="15"/>
  <c r="AA105" i="15"/>
  <c r="DQ121" i="15"/>
  <c r="C104" i="15"/>
  <c r="E101" i="15"/>
  <c r="AC101" i="15"/>
  <c r="FA101" i="15"/>
  <c r="CI102" i="15"/>
  <c r="Q103" i="15"/>
  <c r="EO103" i="15"/>
  <c r="BW104" i="15"/>
  <c r="E105" i="15"/>
  <c r="EC105" i="15"/>
  <c r="BK106" i="15"/>
  <c r="GI106" i="15"/>
  <c r="DQ107" i="15"/>
  <c r="AY108" i="15"/>
  <c r="FW108" i="15"/>
  <c r="DE109" i="15"/>
  <c r="AM110" i="15"/>
  <c r="FK110" i="15"/>
  <c r="CS111" i="15"/>
  <c r="AA112" i="15"/>
  <c r="EY112" i="15"/>
  <c r="CG113" i="15"/>
  <c r="O114" i="15"/>
  <c r="EM114" i="15"/>
  <c r="BU115" i="15"/>
  <c r="GS115" i="15"/>
  <c r="EA116" i="15"/>
  <c r="BI117" i="15"/>
  <c r="GG117" i="15"/>
  <c r="DO118" i="15"/>
  <c r="AW119" i="15"/>
  <c r="FU119" i="15"/>
  <c r="DC120" i="15"/>
  <c r="AK121" i="15"/>
  <c r="FI121" i="15"/>
  <c r="CQ122" i="15"/>
  <c r="Y123" i="15"/>
  <c r="EW123" i="15"/>
  <c r="CE124" i="15"/>
  <c r="C114" i="15"/>
  <c r="BK101" i="15"/>
  <c r="K102" i="15"/>
  <c r="FA102" i="15"/>
  <c r="DA103" i="15"/>
  <c r="BA104" i="15"/>
  <c r="GQ104" i="15"/>
  <c r="EQ105" i="15"/>
  <c r="CS106" i="15"/>
  <c r="AS107" i="15"/>
  <c r="GI107" i="15"/>
  <c r="EI108" i="15"/>
  <c r="CI109" i="15"/>
  <c r="AI110" i="15"/>
  <c r="FY110" i="15"/>
  <c r="EA111" i="15"/>
  <c r="CA112" i="15"/>
  <c r="AA113" i="15"/>
  <c r="FQ113" i="15"/>
  <c r="DQ114" i="15"/>
  <c r="BQ115" i="15"/>
  <c r="Q116" i="15"/>
  <c r="FI116" i="15"/>
  <c r="DI117" i="15"/>
  <c r="BI118" i="15"/>
  <c r="I119" i="15"/>
  <c r="EY119" i="15"/>
  <c r="CY120" i="15"/>
  <c r="AY121" i="15"/>
  <c r="GQ121" i="15"/>
  <c r="EQ122" i="15"/>
  <c r="CQ123" i="15"/>
  <c r="AQ124" i="15"/>
  <c r="GG124" i="15"/>
  <c r="BS101" i="15"/>
  <c r="AO102" i="15"/>
  <c r="I103" i="15"/>
  <c r="FS103" i="15"/>
  <c r="EQ104" i="15"/>
  <c r="DK105" i="15"/>
  <c r="CG106" i="15"/>
  <c r="BA107" i="15"/>
  <c r="W108" i="15"/>
  <c r="GG108" i="15"/>
  <c r="FC109" i="15"/>
  <c r="DY110" i="15"/>
  <c r="CU111" i="15"/>
  <c r="BO112" i="15"/>
  <c r="AI113" i="15"/>
  <c r="E114" i="15"/>
  <c r="FO114" i="15"/>
  <c r="EI101" i="15"/>
  <c r="EA102" i="15"/>
  <c r="DU103" i="15"/>
  <c r="DM104" i="15"/>
  <c r="DE105" i="15"/>
  <c r="CY106" i="15"/>
  <c r="CS107" i="15"/>
  <c r="CM108" i="15"/>
  <c r="CE109" i="15"/>
  <c r="BY110" i="15"/>
  <c r="BQ111" i="15"/>
  <c r="BK112" i="15"/>
  <c r="BC113" i="15"/>
  <c r="AY114" i="15"/>
  <c r="AM115" i="15"/>
  <c r="I116" i="15"/>
  <c r="FS116" i="15"/>
  <c r="EO117" i="15"/>
  <c r="DI118" i="15"/>
  <c r="CG119" i="15"/>
  <c r="BA120" i="15"/>
  <c r="W121" i="15"/>
  <c r="GG121" i="15"/>
  <c r="FA122" i="15"/>
  <c r="DW123" i="15"/>
  <c r="CQ124" i="15"/>
  <c r="BQ101" i="15"/>
  <c r="BK102" i="15"/>
  <c r="BE103" i="15"/>
  <c r="AW104" i="15"/>
  <c r="AQ105" i="15"/>
  <c r="AI106" i="15"/>
  <c r="AC107" i="15"/>
  <c r="U108" i="15"/>
  <c r="Q109" i="15"/>
  <c r="I110" i="15"/>
  <c r="GO110" i="15"/>
  <c r="GI111" i="15"/>
  <c r="GA112" i="15"/>
  <c r="FU113" i="15"/>
  <c r="GK101" i="15"/>
  <c r="GC102" i="15"/>
  <c r="FY103" i="15"/>
  <c r="FQ104" i="15"/>
  <c r="FG105" i="15"/>
  <c r="DY101" i="15"/>
  <c r="DS102" i="15"/>
  <c r="DM103" i="15"/>
  <c r="DG104" i="15"/>
  <c r="CY105" i="15"/>
  <c r="FE101" i="15"/>
  <c r="EQ103" i="15"/>
  <c r="EA105" i="15"/>
  <c r="S107" i="15"/>
  <c r="BY108" i="15"/>
  <c r="EE109" i="15"/>
  <c r="GG110" i="15"/>
  <c r="AY112" i="15"/>
  <c r="DE113" i="15"/>
  <c r="EG114" i="15"/>
  <c r="EK115" i="15"/>
  <c r="EG116" i="15"/>
  <c r="DY117" i="15"/>
  <c r="DS118" i="15"/>
  <c r="DK119" i="15"/>
  <c r="DE120" i="15"/>
  <c r="CU121" i="15"/>
  <c r="CO122" i="15"/>
  <c r="CI123" i="15"/>
  <c r="CC124" i="15"/>
  <c r="BG105" i="15"/>
  <c r="GO111" i="15"/>
  <c r="FM116" i="15"/>
  <c r="EM120" i="15"/>
  <c r="DG124" i="15"/>
  <c r="FG102" i="15"/>
  <c r="EU104" i="15"/>
  <c r="CO106" i="15"/>
  <c r="EU107" i="15"/>
  <c r="G109" i="15"/>
  <c r="BO110" i="15"/>
  <c r="DU111" i="15"/>
  <c r="FW112" i="15"/>
  <c r="AI114" i="15"/>
  <c r="AW115" i="15"/>
  <c r="AQ116" i="15"/>
  <c r="AI117" i="15"/>
  <c r="AC118" i="15"/>
  <c r="W119" i="15"/>
  <c r="Q120" i="15"/>
  <c r="I121" i="15"/>
  <c r="GS121" i="15"/>
  <c r="GK122" i="15"/>
  <c r="GA123" i="15"/>
  <c r="FU124" i="15"/>
  <c r="W103" i="15"/>
  <c r="DA105" i="15"/>
  <c r="AI107" i="15"/>
  <c r="EW108" i="15"/>
  <c r="BW110" i="15"/>
  <c r="AE112" i="15"/>
  <c r="EQ113" i="15"/>
  <c r="AE115" i="15"/>
  <c r="CS116" i="15"/>
  <c r="EG117" i="15"/>
  <c r="E119" i="15"/>
  <c r="BQ120" i="15"/>
  <c r="DG121" i="15"/>
  <c r="FQ122" i="15"/>
  <c r="AO124" i="15"/>
  <c r="DW101" i="15"/>
  <c r="DG103" i="15"/>
  <c r="CU105" i="15"/>
  <c r="GM106" i="15"/>
  <c r="BC108" i="15"/>
  <c r="DI109" i="15"/>
  <c r="FI110" i="15"/>
  <c r="AC112" i="15"/>
  <c r="CI113" i="15"/>
  <c r="DM114" i="15"/>
  <c r="DW115" i="15"/>
  <c r="DO116" i="15"/>
  <c r="DG117" i="15"/>
  <c r="DA118" i="15"/>
  <c r="CQ119" i="15"/>
  <c r="CK120" i="15"/>
  <c r="CC121" i="15"/>
  <c r="BY122" i="15"/>
  <c r="BQ123" i="15"/>
  <c r="BK124" i="15"/>
  <c r="EQ101" i="15"/>
  <c r="EC103" i="15"/>
  <c r="DQ105" i="15"/>
  <c r="K107" i="15"/>
  <c r="CE122" i="15"/>
  <c r="U118" i="15"/>
  <c r="AM113" i="15"/>
  <c r="EK107" i="15"/>
  <c r="I111" i="15"/>
  <c r="K123" i="15"/>
  <c r="CY119" i="15"/>
  <c r="CM115" i="15"/>
  <c r="BG110" i="15"/>
  <c r="GG103" i="15"/>
  <c r="DW119" i="15"/>
  <c r="C112" i="15"/>
  <c r="C106" i="15"/>
  <c r="AS101" i="15"/>
  <c r="FQ101" i="15"/>
  <c r="CY102" i="15"/>
  <c r="AG103" i="15"/>
  <c r="FE103" i="15"/>
  <c r="CM104" i="15"/>
  <c r="U105" i="15"/>
  <c r="ES105" i="15"/>
  <c r="CA106" i="15"/>
  <c r="I107" i="15"/>
  <c r="EG107" i="15"/>
  <c r="BO108" i="15"/>
  <c r="GM108" i="15"/>
  <c r="DU109" i="15"/>
  <c r="BC110" i="15"/>
  <c r="GA110" i="15"/>
  <c r="DI111" i="15"/>
  <c r="AQ112" i="15"/>
  <c r="FO112" i="15"/>
  <c r="CW113" i="15"/>
  <c r="AE114" i="15"/>
  <c r="FC114" i="15"/>
  <c r="CK115" i="15"/>
  <c r="S116" i="15"/>
  <c r="EQ116" i="15"/>
  <c r="BY117" i="15"/>
  <c r="G118" i="15"/>
  <c r="EE118" i="15"/>
  <c r="BM119" i="15"/>
  <c r="GK119" i="15"/>
  <c r="DS120" i="15"/>
  <c r="BA121" i="15"/>
  <c r="FY121" i="15"/>
  <c r="DG122" i="15"/>
  <c r="AO123" i="15"/>
  <c r="FM123" i="15"/>
  <c r="CU124" i="15"/>
  <c r="C102" i="15"/>
  <c r="CC101" i="15"/>
  <c r="AC102" i="15"/>
  <c r="FS102" i="15"/>
  <c r="DS103" i="15"/>
  <c r="BS104" i="15"/>
  <c r="S105" i="15"/>
  <c r="FK105" i="15"/>
  <c r="DK106" i="15"/>
  <c r="BK107" i="15"/>
  <c r="K108" i="15"/>
  <c r="FA108" i="15"/>
  <c r="DA109" i="15"/>
  <c r="BA110" i="15"/>
  <c r="GS110" i="15"/>
  <c r="ES111" i="15"/>
  <c r="CS112" i="15"/>
  <c r="AS113" i="15"/>
  <c r="GI113" i="15"/>
  <c r="EI114" i="15"/>
  <c r="CI115" i="15"/>
  <c r="AK116" i="15"/>
  <c r="GA116" i="15"/>
  <c r="EA117" i="15"/>
  <c r="CA118" i="15"/>
  <c r="AA119" i="15"/>
  <c r="FQ119" i="15"/>
  <c r="DQ120" i="15"/>
  <c r="BS121" i="15"/>
  <c r="S122" i="15"/>
  <c r="FI122" i="15"/>
  <c r="DI123" i="15"/>
  <c r="BI124" i="15"/>
  <c r="C113" i="15"/>
  <c r="CM101" i="15"/>
  <c r="BI102" i="15"/>
  <c r="AC103" i="15"/>
  <c r="GQ103" i="15"/>
  <c r="FK104" i="15"/>
  <c r="EG105" i="15"/>
  <c r="DA106" i="15"/>
  <c r="BW107" i="15"/>
  <c r="AQ108" i="15"/>
  <c r="K109" i="15"/>
  <c r="FY109" i="15"/>
  <c r="ES110" i="15"/>
  <c r="DO111" i="15"/>
  <c r="CI112" i="15"/>
  <c r="BE113" i="15"/>
  <c r="Y114" i="15"/>
  <c r="GK114" i="15"/>
  <c r="FG101" i="15"/>
  <c r="EY102" i="15"/>
  <c r="ES103" i="15"/>
  <c r="EK104" i="15"/>
  <c r="EE105" i="15"/>
  <c r="DY106" i="15"/>
  <c r="DS107" i="15"/>
  <c r="DI108" i="15"/>
  <c r="DC109" i="15"/>
  <c r="CU110" i="15"/>
  <c r="CM111" i="15"/>
  <c r="CG112" i="15"/>
  <c r="CA113" i="15"/>
  <c r="BU114" i="15"/>
  <c r="BI115" i="15"/>
  <c r="AC116" i="15"/>
  <c r="GO116" i="15"/>
  <c r="FI117" i="15"/>
  <c r="EG118" i="15"/>
  <c r="DA119" i="15"/>
  <c r="BU120" i="15"/>
  <c r="AQ121" i="15"/>
  <c r="K122" i="15"/>
  <c r="FW122" i="15"/>
  <c r="EQ123" i="15"/>
  <c r="DO124" i="15"/>
  <c r="CQ101" i="15"/>
  <c r="CK102" i="15"/>
  <c r="CA103" i="15"/>
  <c r="BU104" i="15"/>
  <c r="BM105" i="15"/>
  <c r="BE106" i="15"/>
  <c r="AY107" i="15"/>
  <c r="AS108" i="15"/>
  <c r="AM109" i="15"/>
  <c r="AE110" i="15"/>
  <c r="Y111" i="15"/>
  <c r="Q112" i="15"/>
  <c r="K113" i="15"/>
  <c r="W101" i="15"/>
  <c r="Q102" i="15"/>
  <c r="K103" i="15"/>
  <c r="E104" i="15"/>
  <c r="GM104" i="15"/>
  <c r="GG105" i="15"/>
  <c r="EU101" i="15"/>
  <c r="EQ102" i="15"/>
  <c r="EI103" i="15"/>
  <c r="EC104" i="15"/>
  <c r="DU105" i="15"/>
  <c r="I102" i="15"/>
  <c r="GI103" i="15"/>
  <c r="FW105" i="15"/>
  <c r="BC107" i="15"/>
  <c r="DE108" i="15"/>
  <c r="FK109" i="15"/>
  <c r="AA111" i="15"/>
  <c r="CC112" i="15"/>
  <c r="EI113" i="15"/>
  <c r="FI114" i="15"/>
  <c r="FK115" i="15"/>
  <c r="FC116" i="15"/>
  <c r="EW117" i="15"/>
  <c r="EO118" i="15"/>
  <c r="EI119" i="15"/>
  <c r="EA120" i="15"/>
  <c r="DS121" i="15"/>
  <c r="DO122" i="15"/>
  <c r="DG123" i="15"/>
  <c r="DA124" i="15"/>
  <c r="CW106" i="15"/>
  <c r="FA112" i="15"/>
  <c r="BO117" i="15"/>
  <c r="AM121" i="15"/>
  <c r="AA101" i="15"/>
  <c r="O103" i="15"/>
  <c r="GO104" i="15"/>
  <c r="DS106" i="15"/>
  <c r="GA107" i="15"/>
  <c r="AQ109" i="15"/>
  <c r="CS110" i="15"/>
  <c r="EY111" i="15"/>
  <c r="Q113" i="15"/>
  <c r="BG114" i="15"/>
  <c r="BW115" i="15"/>
  <c r="BM116" i="15"/>
  <c r="BG117" i="15"/>
  <c r="BA118" i="15"/>
  <c r="AU119" i="15"/>
  <c r="AM120" i="15"/>
  <c r="AE121" i="15"/>
  <c r="Y122" i="15"/>
  <c r="Q123" i="15"/>
  <c r="K124" i="15"/>
  <c r="AK101" i="15"/>
  <c r="BS103" i="15"/>
  <c r="EW105" i="15"/>
  <c r="BM107" i="15"/>
  <c r="GA108" i="15"/>
  <c r="DG110" i="15"/>
  <c r="BE112" i="15"/>
  <c r="GC113" i="15"/>
  <c r="CA115" i="15"/>
  <c r="DQ116" i="15"/>
  <c r="GA117" i="15"/>
  <c r="AC119" i="15"/>
  <c r="CO120" i="15"/>
  <c r="FA121" i="15"/>
  <c r="GO122" i="15"/>
  <c r="BM124" i="15"/>
  <c r="FS101" i="15"/>
  <c r="FG103" i="15"/>
  <c r="EO105" i="15"/>
  <c r="AE107" i="15"/>
  <c r="CC108" i="15"/>
  <c r="EO109" i="15"/>
  <c r="E111" i="15"/>
  <c r="BC112" i="15"/>
  <c r="DI113" i="15"/>
  <c r="EQ114" i="15"/>
  <c r="ES115" i="15"/>
  <c r="EK116" i="15"/>
  <c r="EE117" i="15"/>
  <c r="DW118" i="15"/>
  <c r="DQ119" i="15"/>
  <c r="DI120" i="15"/>
  <c r="DE121" i="15"/>
  <c r="CW122" i="15"/>
  <c r="CO123" i="15"/>
  <c r="CI124" i="15"/>
  <c r="GM101" i="15"/>
  <c r="I122" i="15"/>
  <c r="DM117" i="15"/>
  <c r="CU112" i="15"/>
  <c r="GA106" i="15"/>
  <c r="GE124" i="15"/>
  <c r="DG107" i="15"/>
  <c r="EE122" i="15"/>
  <c r="M119" i="15"/>
  <c r="FY114" i="15"/>
  <c r="CU109" i="15"/>
  <c r="BA102" i="15"/>
  <c r="CW117" i="15"/>
  <c r="C120" i="15"/>
  <c r="C118" i="15"/>
  <c r="BI101" i="15"/>
  <c r="GG101" i="15"/>
  <c r="DO102" i="15"/>
  <c r="AW103" i="15"/>
  <c r="FU103" i="15"/>
  <c r="DC104" i="15"/>
  <c r="AK105" i="15"/>
  <c r="FI105" i="15"/>
  <c r="CQ106" i="15"/>
  <c r="Y107" i="15"/>
  <c r="EW107" i="15"/>
  <c r="CE108" i="15"/>
  <c r="M109" i="15"/>
  <c r="EK109" i="15"/>
  <c r="BS110" i="15"/>
  <c r="GQ110" i="15"/>
  <c r="DY111" i="15"/>
  <c r="BG112" i="15"/>
  <c r="GE112" i="15"/>
  <c r="DM113" i="15"/>
  <c r="AU114" i="15"/>
  <c r="FS114" i="15"/>
  <c r="DA115" i="15"/>
  <c r="AI116" i="15"/>
  <c r="FG116" i="15"/>
  <c r="CO117" i="15"/>
  <c r="W118" i="15"/>
  <c r="EU118" i="15"/>
  <c r="CC119" i="15"/>
  <c r="K120" i="15"/>
  <c r="EI120" i="15"/>
  <c r="BQ121" i="15"/>
  <c r="GO121" i="15"/>
  <c r="DW122" i="15"/>
  <c r="BE123" i="15"/>
  <c r="GC123" i="15"/>
  <c r="DK124" i="15"/>
  <c r="C119" i="15"/>
  <c r="CU101" i="15"/>
  <c r="AU102" i="15"/>
  <c r="GK102" i="15"/>
  <c r="EK103" i="15"/>
  <c r="CK104" i="15"/>
  <c r="AM105" i="15"/>
  <c r="GC105" i="15"/>
  <c r="EC106" i="15"/>
  <c r="CC107" i="15"/>
  <c r="AC108" i="15"/>
  <c r="FS108" i="15"/>
  <c r="DS109" i="15"/>
  <c r="BU110" i="15"/>
  <c r="U111" i="15"/>
  <c r="FK111" i="15"/>
  <c r="DK112" i="15"/>
  <c r="BK113" i="15"/>
  <c r="K114" i="15"/>
  <c r="FA114" i="15"/>
  <c r="DC115" i="15"/>
  <c r="BC116" i="15"/>
  <c r="GS116" i="15"/>
  <c r="ES117" i="15"/>
  <c r="CS118" i="15"/>
  <c r="AS119" i="15"/>
  <c r="GI119" i="15"/>
  <c r="EK120" i="15"/>
  <c r="CK121" i="15"/>
  <c r="AK122" i="15"/>
  <c r="GA122" i="15"/>
  <c r="EA123" i="15"/>
  <c r="CA124" i="15"/>
  <c r="C117" i="15"/>
  <c r="DI101" i="15"/>
  <c r="CC102" i="15"/>
  <c r="BA103" i="15"/>
  <c r="U104" i="15"/>
  <c r="GG104" i="15"/>
  <c r="FA105" i="15"/>
  <c r="DU106" i="15"/>
  <c r="CQ107" i="15"/>
  <c r="BK108" i="15"/>
  <c r="AI109" i="15"/>
  <c r="GS109" i="15"/>
  <c r="FO110" i="15"/>
  <c r="EI111" i="15"/>
  <c r="DE112" i="15"/>
  <c r="BY113" i="15"/>
  <c r="AS114" i="15"/>
  <c r="Q115" i="15"/>
  <c r="GC101" i="15"/>
  <c r="FW102" i="15"/>
  <c r="FO103" i="15"/>
  <c r="FI104" i="15"/>
  <c r="FC105" i="15"/>
  <c r="EW106" i="15"/>
  <c r="EO107" i="15"/>
  <c r="EG108" i="15"/>
  <c r="EA109" i="15"/>
  <c r="DS110" i="15"/>
  <c r="DM111" i="15"/>
  <c r="DG112" i="15"/>
  <c r="DA113" i="15"/>
  <c r="CS114" i="15"/>
  <c r="CC115" i="15"/>
  <c r="AW116" i="15"/>
  <c r="S117" i="15"/>
  <c r="GE117" i="15"/>
  <c r="FA118" i="15"/>
  <c r="DU119" i="15"/>
  <c r="CQ120" i="15"/>
  <c r="BK121" i="15"/>
  <c r="AG122" i="15"/>
  <c r="GQ122" i="15"/>
  <c r="FO123" i="15"/>
  <c r="EI124" i="15"/>
  <c r="DO101" i="15"/>
  <c r="DG102" i="15"/>
  <c r="CY103" i="15"/>
  <c r="CS104" i="15"/>
  <c r="CK105" i="15"/>
  <c r="CE106" i="15"/>
  <c r="BY107" i="15"/>
  <c r="BS108" i="15"/>
  <c r="BK109" i="15"/>
  <c r="BE110" i="15"/>
  <c r="AU111" i="15"/>
  <c r="AM112" i="15"/>
  <c r="AG113" i="15"/>
  <c r="AW101" i="15"/>
  <c r="AQ102" i="15"/>
  <c r="AK103" i="15"/>
  <c r="AC104" i="15"/>
  <c r="W105" i="15"/>
  <c r="M106" i="15"/>
  <c r="FW101" i="15"/>
  <c r="FO102" i="15"/>
  <c r="FI103" i="15"/>
  <c r="FA104" i="15"/>
  <c r="EU105" i="15"/>
  <c r="BE102" i="15"/>
  <c r="AS104" i="15"/>
  <c r="AA106" i="15"/>
  <c r="CG107" i="15"/>
  <c r="EM108" i="15"/>
  <c r="GM109" i="15"/>
  <c r="BG111" i="15"/>
  <c r="DM112" i="15"/>
  <c r="FM113" i="15"/>
  <c r="GO114" i="15"/>
  <c r="GI115" i="15"/>
  <c r="GC116" i="15"/>
  <c r="FU117" i="15"/>
  <c r="FM118" i="15"/>
  <c r="FG119" i="15"/>
  <c r="EW120" i="15"/>
  <c r="EU121" i="15"/>
  <c r="EK122" i="15"/>
  <c r="EE123" i="15"/>
  <c r="DW124" i="15"/>
  <c r="CO107" i="15"/>
  <c r="CK113" i="15"/>
  <c r="FE117" i="15"/>
  <c r="EE121" i="15"/>
  <c r="BW101" i="15"/>
  <c r="BI103" i="15"/>
  <c r="AU105" i="15"/>
  <c r="FE106" i="15"/>
  <c r="O108" i="15"/>
  <c r="BU109" i="15"/>
  <c r="EC110" i="15"/>
  <c r="GE111" i="15"/>
  <c r="AU113" i="15"/>
  <c r="CI114" i="15"/>
  <c r="CS115" i="15"/>
  <c r="CK116" i="15"/>
  <c r="CG117" i="15"/>
  <c r="BY118" i="15"/>
  <c r="BS119" i="15"/>
  <c r="BK120" i="15"/>
  <c r="BE121" i="15"/>
  <c r="AW122" i="15"/>
  <c r="AQ123" i="15"/>
  <c r="AK124" i="15"/>
  <c r="CG101" i="15"/>
  <c r="DO103" i="15"/>
  <c r="GS105" i="15"/>
  <c r="DY107" i="15"/>
  <c r="AW109" i="15"/>
  <c r="FM110" i="15"/>
  <c r="CQ112" i="15"/>
  <c r="M114" i="15"/>
  <c r="CY115" i="15"/>
  <c r="EM116" i="15"/>
  <c r="M118" i="15"/>
  <c r="BW119" i="15"/>
  <c r="DM120" i="15"/>
  <c r="GA121" i="15"/>
  <c r="AW123" i="15"/>
  <c r="CK124" i="15"/>
  <c r="Y102" i="15"/>
  <c r="I104" i="15"/>
  <c r="GK105" i="15"/>
  <c r="BI107" i="15"/>
  <c r="DO108" i="15"/>
  <c r="FO109" i="15"/>
  <c r="AE111" i="15"/>
  <c r="CO112" i="15"/>
  <c r="EO113" i="15"/>
  <c r="FQ114" i="15"/>
  <c r="FQ115" i="15"/>
  <c r="FK116" i="15"/>
  <c r="FC117" i="15"/>
  <c r="ES118" i="15"/>
  <c r="EM119" i="15"/>
  <c r="EG120" i="15"/>
  <c r="EA121" i="15"/>
  <c r="DS122" i="15"/>
  <c r="DM123" i="15"/>
  <c r="DE124" i="15"/>
  <c r="AS102" i="15"/>
  <c r="GK124" i="15"/>
  <c r="EG121" i="15"/>
  <c r="AA117" i="15"/>
  <c r="EQ111" i="15"/>
  <c r="BA106" i="15"/>
  <c r="CE123" i="15"/>
  <c r="DS124" i="15"/>
  <c r="AU121" i="15"/>
  <c r="M116" i="15"/>
  <c r="S111" i="15"/>
  <c r="BY105" i="15"/>
  <c r="GK121" i="15"/>
  <c r="AW124" i="15"/>
  <c r="AC120" i="15"/>
  <c r="DI115" i="15"/>
  <c r="CC110" i="15"/>
  <c r="AG104" i="15"/>
  <c r="W120" i="15"/>
  <c r="CU123" i="15"/>
  <c r="EE119" i="15"/>
  <c r="GE114" i="15"/>
  <c r="ES109" i="15"/>
  <c r="FU102" i="15"/>
  <c r="AC123" i="15"/>
  <c r="AE119" i="15"/>
  <c r="CU114" i="15"/>
  <c r="GS108" i="15"/>
  <c r="AM101" i="15"/>
  <c r="GG115" i="15"/>
  <c r="EY123" i="15"/>
  <c r="DO120" i="15"/>
  <c r="CW116" i="15"/>
  <c r="DK111" i="15"/>
  <c r="S106" i="15"/>
  <c r="M123" i="15"/>
  <c r="DY102" i="15"/>
  <c r="C115" i="15"/>
  <c r="M101" i="15"/>
  <c r="EK101" i="15"/>
  <c r="BS102" i="15"/>
  <c r="GQ102" i="15"/>
  <c r="DY103" i="15"/>
  <c r="BG104" i="15"/>
  <c r="GE104" i="15"/>
  <c r="DM105" i="15"/>
  <c r="AU106" i="15"/>
  <c r="FS106" i="15"/>
  <c r="DA107" i="15"/>
  <c r="AI108" i="15"/>
  <c r="FG108" i="15"/>
  <c r="CO109" i="15"/>
  <c r="W110" i="15"/>
  <c r="EU110" i="15"/>
  <c r="CC111" i="15"/>
  <c r="K112" i="15"/>
  <c r="EI112" i="15"/>
  <c r="BQ113" i="15"/>
  <c r="GO113" i="15"/>
  <c r="DW114" i="15"/>
  <c r="BE115" i="15"/>
  <c r="GC115" i="15"/>
  <c r="DK116" i="15"/>
  <c r="AS117" i="15"/>
  <c r="FQ117" i="15"/>
  <c r="CY118" i="15"/>
  <c r="AG119" i="15"/>
  <c r="FE119" i="15"/>
  <c r="CM120" i="15"/>
  <c r="U121" i="15"/>
  <c r="ES121" i="15"/>
  <c r="CA122" i="15"/>
  <c r="I123" i="15"/>
  <c r="EG123" i="15"/>
  <c r="BO124" i="15"/>
  <c r="GM124" i="15"/>
  <c r="AQ101" i="15"/>
  <c r="GI101" i="15"/>
  <c r="EI102" i="15"/>
  <c r="CI103" i="15"/>
  <c r="AI104" i="15"/>
  <c r="FY104" i="15"/>
  <c r="DY105" i="15"/>
  <c r="BY106" i="15"/>
  <c r="AA107" i="15"/>
  <c r="FQ107" i="15"/>
  <c r="DQ108" i="15"/>
  <c r="BQ109" i="15"/>
  <c r="Q110" i="15"/>
  <c r="FG110" i="15"/>
  <c r="DG111" i="15"/>
  <c r="BI112" i="15"/>
  <c r="I113" i="15"/>
  <c r="EY113" i="15"/>
  <c r="CY114" i="15"/>
  <c r="AY115" i="15"/>
  <c r="GO115" i="15"/>
  <c r="EO116" i="15"/>
  <c r="CQ117" i="15"/>
  <c r="AQ118" i="15"/>
  <c r="GG118" i="15"/>
  <c r="EG119" i="15"/>
  <c r="CG120" i="15"/>
  <c r="AG121" i="15"/>
  <c r="FW121" i="15"/>
  <c r="DY122" i="15"/>
  <c r="BY123" i="15"/>
  <c r="Y124" i="15"/>
  <c r="FO124" i="15"/>
  <c r="AY101" i="15"/>
  <c r="S102" i="15"/>
  <c r="GE102" i="15"/>
  <c r="EY103" i="15"/>
  <c r="DU104" i="15"/>
  <c r="CQ105" i="15"/>
  <c r="BM106" i="15"/>
  <c r="AG107" i="15"/>
  <c r="GQ107" i="15"/>
  <c r="FM108" i="15"/>
  <c r="EG109" i="15"/>
  <c r="DC110" i="15"/>
  <c r="BY111" i="15"/>
  <c r="AU112" i="15"/>
  <c r="O113" i="15"/>
  <c r="GA113" i="15"/>
  <c r="EU114" i="15"/>
  <c r="DK101" i="15"/>
  <c r="DE102" i="15"/>
  <c r="CW103" i="15"/>
  <c r="CQ104" i="15"/>
  <c r="CI105" i="15"/>
  <c r="CC106" i="15"/>
  <c r="BS107" i="15"/>
  <c r="BQ108" i="15"/>
  <c r="BG109" i="15"/>
  <c r="AY110" i="15"/>
  <c r="AS111" i="15"/>
  <c r="AK112" i="15"/>
  <c r="AE113" i="15"/>
  <c r="W114" i="15"/>
  <c r="S115" i="15"/>
  <c r="GE115" i="15"/>
  <c r="EY116" i="15"/>
  <c r="DS117" i="15"/>
  <c r="CO118" i="15"/>
  <c r="BI119" i="15"/>
  <c r="AG120" i="15"/>
  <c r="GQ120" i="15"/>
  <c r="FM121" i="15"/>
  <c r="EG122" i="15"/>
  <c r="DC123" i="15"/>
  <c r="BW124" i="15"/>
  <c r="AU101" i="15"/>
  <c r="AK102" i="15"/>
  <c r="AI103" i="15"/>
  <c r="Y104" i="15"/>
  <c r="Q105" i="15"/>
  <c r="K106" i="15"/>
  <c r="GS106" i="15"/>
  <c r="GM107" i="15"/>
  <c r="GE108" i="15"/>
  <c r="GA109" i="15"/>
  <c r="FS110" i="15"/>
  <c r="FM111" i="15"/>
  <c r="FE112" i="15"/>
  <c r="EW113" i="15"/>
  <c r="FK101" i="15"/>
  <c r="FE102" i="15"/>
  <c r="EW103" i="15"/>
  <c r="ES104" i="15"/>
  <c r="EK105" i="15"/>
  <c r="DA101" i="15"/>
  <c r="CS102" i="15"/>
  <c r="CM103" i="15"/>
  <c r="CG104" i="15"/>
  <c r="CA105" i="15"/>
  <c r="DG101" i="15"/>
  <c r="CU103" i="15"/>
  <c r="CE105" i="15"/>
  <c r="GC106" i="15"/>
  <c r="AW108" i="15"/>
  <c r="CW109" i="15"/>
  <c r="FC110" i="15"/>
  <c r="S112" i="15"/>
  <c r="BU113" i="15"/>
  <c r="DI114" i="15"/>
  <c r="DM115" i="15"/>
  <c r="DG116" i="15"/>
  <c r="DA117" i="15"/>
  <c r="CU118" i="15"/>
  <c r="CM119" i="15"/>
  <c r="CE120" i="15"/>
  <c r="BY121" i="15"/>
  <c r="BQ122" i="15"/>
  <c r="BK123" i="15"/>
  <c r="BE124" i="15"/>
  <c r="FK103" i="15"/>
  <c r="BO111" i="15"/>
  <c r="BW116" i="15"/>
  <c r="AS120" i="15"/>
  <c r="Q124" i="15"/>
  <c r="DK102" i="15"/>
  <c r="CW104" i="15"/>
  <c r="BO106" i="15"/>
  <c r="DO107" i="15"/>
  <c r="FU108" i="15"/>
  <c r="AK110" i="15"/>
  <c r="CK111" i="15"/>
  <c r="EQ112" i="15"/>
  <c r="G114" i="15"/>
  <c r="AA115" i="15"/>
  <c r="U116" i="15"/>
  <c r="K117" i="15"/>
  <c r="GS117" i="15"/>
  <c r="GM118" i="15"/>
  <c r="GG119" i="15"/>
  <c r="GA120" i="15"/>
  <c r="FS121" i="15"/>
  <c r="FM122" i="15"/>
  <c r="FE123" i="15"/>
  <c r="EY124" i="15"/>
  <c r="FQ102" i="15"/>
  <c r="I105" i="15"/>
  <c r="GO106" i="15"/>
  <c r="DS108" i="15"/>
  <c r="AQ110" i="15"/>
  <c r="FG111" i="15"/>
  <c r="DK113" i="15"/>
  <c r="E115" i="15"/>
  <c r="AU116" i="15"/>
  <c r="DK117" i="15"/>
  <c r="FW118" i="15"/>
  <c r="U120" i="15"/>
  <c r="S104" i="15"/>
  <c r="CQ118" i="15"/>
  <c r="FO108" i="15"/>
  <c r="GC114" i="15"/>
  <c r="C107" i="15"/>
  <c r="G102" i="15"/>
  <c r="BM103" i="15"/>
  <c r="DS104" i="15"/>
  <c r="FY105" i="15"/>
  <c r="AO107" i="15"/>
  <c r="CU108" i="15"/>
  <c r="FA109" i="15"/>
  <c r="Q111" i="15"/>
  <c r="BW112" i="15"/>
  <c r="EC113" i="15"/>
  <c r="GI114" i="15"/>
  <c r="AY116" i="15"/>
  <c r="DE117" i="15"/>
  <c r="FK118" i="15"/>
  <c r="AA120" i="15"/>
  <c r="CG121" i="15"/>
  <c r="EM122" i="15"/>
  <c r="GS123" i="15"/>
  <c r="C110" i="15"/>
  <c r="BM102" i="15"/>
  <c r="FC103" i="15"/>
  <c r="BE105" i="15"/>
  <c r="EU106" i="15"/>
  <c r="AU108" i="15"/>
  <c r="EM109" i="15"/>
  <c r="AM111" i="15"/>
  <c r="EC112" i="15"/>
  <c r="AC114" i="15"/>
  <c r="DU115" i="15"/>
  <c r="U117" i="15"/>
  <c r="DK118" i="15"/>
  <c r="M120" i="15"/>
  <c r="DC121" i="15"/>
  <c r="GS122" i="15"/>
  <c r="CS124" i="15"/>
  <c r="EC101" i="15"/>
  <c r="BU103" i="15"/>
  <c r="K105" i="15"/>
  <c r="EQ106" i="15"/>
  <c r="CI108" i="15"/>
  <c r="Y110" i="15"/>
  <c r="FC111" i="15"/>
  <c r="CS113" i="15"/>
  <c r="S101" i="15"/>
  <c r="E103" i="15"/>
  <c r="GI104" i="15"/>
  <c r="FU106" i="15"/>
  <c r="FE108" i="15"/>
  <c r="EQ110" i="15"/>
  <c r="EE112" i="15"/>
  <c r="DO114" i="15"/>
  <c r="BS116" i="15"/>
  <c r="K118" i="15"/>
  <c r="EQ119" i="15"/>
  <c r="CE121" i="15"/>
  <c r="W123" i="15"/>
  <c r="FC124" i="15"/>
  <c r="EC102" i="15"/>
  <c r="DO104" i="15"/>
  <c r="DC106" i="15"/>
  <c r="CO108" i="15"/>
  <c r="CA110" i="15"/>
  <c r="BM112" i="15"/>
  <c r="BU101" i="15"/>
  <c r="BG103" i="15"/>
  <c r="AS105" i="15"/>
  <c r="GS101" i="15"/>
  <c r="GE103" i="15"/>
  <c r="FQ105" i="15"/>
  <c r="CO104" i="15"/>
  <c r="DI107" i="15"/>
  <c r="AG110" i="15"/>
  <c r="EO112" i="15"/>
  <c r="W115" i="15"/>
  <c r="I117" i="15"/>
  <c r="GK118" i="15"/>
  <c r="FY120" i="15"/>
  <c r="FK122" i="15"/>
  <c r="EU124" i="15"/>
  <c r="AM114" i="15"/>
  <c r="AC122" i="15"/>
  <c r="DE103" i="15"/>
  <c r="GK106" i="15"/>
  <c r="CY109" i="15"/>
  <c r="U112" i="15"/>
  <c r="DK114" i="15"/>
  <c r="DM116" i="15"/>
  <c r="CW118" i="15"/>
  <c r="CI120" i="15"/>
  <c r="BS122" i="15"/>
  <c r="BG124" i="15"/>
  <c r="O104" i="15"/>
  <c r="FE107" i="15"/>
  <c r="G111" i="15"/>
  <c r="BM114" i="15"/>
  <c r="GI116" i="15"/>
  <c r="CU119" i="15"/>
  <c r="CI121" i="15"/>
  <c r="EM123" i="15"/>
  <c r="BU102" i="15"/>
  <c r="GS104" i="15"/>
  <c r="DW107" i="15"/>
  <c r="CA109" i="15"/>
  <c r="DW111" i="15"/>
  <c r="FW113" i="15"/>
  <c r="BY115" i="15"/>
  <c r="O117" i="15"/>
  <c r="CC118" i="15"/>
  <c r="S120" i="15"/>
  <c r="EY121" i="15"/>
  <c r="S123" i="15"/>
  <c r="FA124" i="15"/>
  <c r="CG103" i="15"/>
  <c r="FM105" i="15"/>
  <c r="BQ107" i="15"/>
  <c r="DY108" i="15"/>
  <c r="GE109" i="15"/>
  <c r="AQ111" i="15"/>
  <c r="CW112" i="15"/>
  <c r="FC113" i="15"/>
  <c r="GA114" i="15"/>
  <c r="FY115" i="15"/>
  <c r="FQ116" i="15"/>
  <c r="FM117" i="15"/>
  <c r="FE118" i="15"/>
  <c r="EW119" i="15"/>
  <c r="EQ120" i="15"/>
  <c r="EI121" i="15"/>
  <c r="EC122" i="15"/>
  <c r="DU123" i="15"/>
  <c r="DQ124" i="15"/>
  <c r="CK103" i="15"/>
  <c r="EG103" i="15"/>
  <c r="EI106" i="15"/>
  <c r="U110" i="15"/>
  <c r="CY113" i="15"/>
  <c r="BY116" i="15"/>
  <c r="GE118" i="15"/>
  <c r="CS121" i="15"/>
  <c r="ES106" i="15"/>
  <c r="AU110" i="15"/>
  <c r="EA113" i="15"/>
  <c r="CG116" i="15"/>
  <c r="G119" i="15"/>
  <c r="DO121" i="15"/>
  <c r="AC124" i="15"/>
  <c r="GA104" i="15"/>
  <c r="EY108" i="15"/>
  <c r="AS112" i="15"/>
  <c r="BO115" i="15"/>
  <c r="GI117" i="15"/>
  <c r="CW120" i="15"/>
  <c r="DE115" i="15"/>
  <c r="E123" i="15"/>
  <c r="FG114" i="15"/>
  <c r="AG102" i="15"/>
  <c r="FO117" i="15"/>
  <c r="FE104" i="15"/>
  <c r="GE122" i="15"/>
  <c r="BU117" i="15"/>
  <c r="GK109" i="15"/>
  <c r="BC123" i="15"/>
  <c r="FC119" i="15"/>
  <c r="EY115" i="15"/>
  <c r="EK110" i="15"/>
  <c r="EE104" i="15"/>
  <c r="BQ124" i="15"/>
  <c r="BU121" i="15"/>
  <c r="AU117" i="15"/>
  <c r="DA112" i="15"/>
  <c r="AK107" i="15"/>
  <c r="GQ108" i="15"/>
  <c r="CK119" i="15"/>
  <c r="AA110" i="15"/>
  <c r="BA124" i="15"/>
  <c r="BM121" i="15"/>
  <c r="AE117" i="15"/>
  <c r="CY112" i="15"/>
  <c r="E107" i="15"/>
  <c r="FQ124" i="15"/>
  <c r="GO117" i="15"/>
  <c r="AK108" i="15"/>
  <c r="BY112" i="15"/>
  <c r="C121" i="15"/>
  <c r="W102" i="15"/>
  <c r="CC103" i="15"/>
  <c r="EI104" i="15"/>
  <c r="GO105" i="15"/>
  <c r="BE107" i="15"/>
  <c r="DK108" i="15"/>
  <c r="FQ109" i="15"/>
  <c r="AG111" i="15"/>
  <c r="CM112" i="15"/>
  <c r="ES113" i="15"/>
  <c r="I115" i="15"/>
  <c r="BO116" i="15"/>
  <c r="DU117" i="15"/>
  <c r="GA118" i="15"/>
  <c r="AQ120" i="15"/>
  <c r="CW121" i="15"/>
  <c r="FC122" i="15"/>
  <c r="S124" i="15"/>
  <c r="C111" i="15"/>
  <c r="CE102" i="15"/>
  <c r="FW103" i="15"/>
  <c r="BW105" i="15"/>
  <c r="FM106" i="15"/>
  <c r="BM108" i="15"/>
  <c r="FE109" i="15"/>
  <c r="BE111" i="15"/>
  <c r="EU112" i="15"/>
  <c r="AW114" i="15"/>
  <c r="EM115" i="15"/>
  <c r="AM117" i="15"/>
  <c r="EC118" i="15"/>
  <c r="AE120" i="15"/>
  <c r="DU121" i="15"/>
  <c r="U123" i="15"/>
  <c r="DM124" i="15"/>
  <c r="EY101" i="15"/>
  <c r="CO103" i="15"/>
  <c r="AE105" i="15"/>
  <c r="FK106" i="15"/>
  <c r="DC108" i="15"/>
  <c r="AS110" i="15"/>
  <c r="FY111" i="15"/>
  <c r="DQ113" i="15"/>
  <c r="AO101" i="15"/>
  <c r="AA103" i="15"/>
  <c r="O105" i="15"/>
  <c r="GQ106" i="15"/>
  <c r="GC108" i="15"/>
  <c r="FQ110" i="15"/>
  <c r="FC112" i="15"/>
  <c r="EO114" i="15"/>
  <c r="CO116" i="15"/>
  <c r="AE118" i="15"/>
  <c r="FK119" i="15"/>
  <c r="DA121" i="15"/>
  <c r="AS123" i="15"/>
  <c r="FY124" i="15"/>
  <c r="FC102" i="15"/>
  <c r="EM104" i="15"/>
  <c r="EA106" i="15"/>
  <c r="DM108" i="15"/>
  <c r="CW110" i="15"/>
  <c r="CK112" i="15"/>
  <c r="CS101" i="15"/>
  <c r="CE103" i="15"/>
  <c r="BO105" i="15"/>
  <c r="AA102" i="15"/>
  <c r="M104" i="15"/>
  <c r="GM105" i="15"/>
  <c r="EG104" i="15"/>
  <c r="ES107" i="15"/>
  <c r="BK110" i="15"/>
  <c r="FU112" i="15"/>
  <c r="AU115" i="15"/>
  <c r="AG117" i="15"/>
  <c r="S119" i="15"/>
  <c r="G121" i="15"/>
  <c r="GG122" i="15"/>
  <c r="FS124" i="15"/>
  <c r="ES114" i="15"/>
  <c r="DU122" i="15"/>
  <c r="FA103" i="15"/>
  <c r="U107" i="15"/>
  <c r="EI109" i="15"/>
  <c r="BA112" i="15"/>
  <c r="EK114" i="15"/>
  <c r="EI116" i="15"/>
  <c r="DU118" i="15"/>
  <c r="DG120" i="15"/>
  <c r="CU122" i="15"/>
  <c r="CG124" i="15"/>
  <c r="BM104" i="15"/>
  <c r="GG107" i="15"/>
  <c r="AK111" i="15"/>
  <c r="CO114" i="15"/>
  <c r="Q117" i="15"/>
  <c r="DS119" i="15"/>
  <c r="G122" i="15"/>
  <c r="FI123" i="15"/>
  <c r="DM102" i="15"/>
  <c r="AW105" i="15"/>
  <c r="FA107" i="15"/>
  <c r="K110" i="15"/>
  <c r="FA111" i="15"/>
  <c r="I114" i="15"/>
  <c r="CU115" i="15"/>
  <c r="AK117" i="15"/>
  <c r="FS118" i="15"/>
  <c r="AO120" i="15"/>
  <c r="FU121" i="15"/>
  <c r="AU123" i="15"/>
  <c r="GA124" i="15"/>
  <c r="GA103" i="15"/>
  <c r="Q106" i="15"/>
  <c r="DC107" i="15"/>
  <c r="FC108" i="15"/>
  <c r="S110" i="15"/>
  <c r="CA111" i="15"/>
  <c r="EA112" i="15"/>
  <c r="GG113" i="15"/>
  <c r="K115" i="15"/>
  <c r="G116" i="15"/>
  <c r="GQ116" i="15"/>
  <c r="GK117" i="15"/>
  <c r="GC118" i="15"/>
  <c r="FW119" i="15"/>
  <c r="FM120" i="15"/>
  <c r="FG121" i="15"/>
  <c r="EY122" i="15"/>
  <c r="EU123" i="15"/>
  <c r="EM124" i="15"/>
  <c r="GC103" i="15"/>
  <c r="DC101" i="15"/>
  <c r="Q107" i="15"/>
  <c r="DI110" i="15"/>
  <c r="GK113" i="15"/>
  <c r="EC116" i="15"/>
  <c r="BC119" i="15"/>
  <c r="FC101" i="15"/>
  <c r="AQ107" i="15"/>
  <c r="DQ110" i="15"/>
  <c r="Q114" i="15"/>
  <c r="EW116" i="15"/>
  <c r="BO119" i="15"/>
  <c r="GC121" i="15"/>
  <c r="CW124" i="15"/>
  <c r="DS105" i="15"/>
  <c r="AE109" i="15"/>
  <c r="DW112" i="15"/>
  <c r="EE115" i="15"/>
  <c r="AU118" i="15"/>
  <c r="FK120" i="15"/>
  <c r="GQ112" i="15"/>
  <c r="BG122" i="15"/>
  <c r="DS113" i="15"/>
  <c r="BG116" i="15"/>
  <c r="DK122" i="15"/>
  <c r="FO116" i="15"/>
  <c r="EC108" i="15"/>
  <c r="GC122" i="15"/>
  <c r="BY119" i="15"/>
  <c r="AS115" i="15"/>
  <c r="GI109" i="15"/>
  <c r="AS103" i="15"/>
  <c r="GM123" i="15"/>
  <c r="EU120" i="15"/>
  <c r="ES116" i="15"/>
  <c r="GQ111" i="15"/>
  <c r="CK106" i="15"/>
  <c r="FA123" i="15"/>
  <c r="BI105" i="15"/>
  <c r="CM118" i="15"/>
  <c r="EE108" i="15"/>
  <c r="FW123" i="15"/>
  <c r="ES120" i="15"/>
  <c r="DS116" i="15"/>
  <c r="FS111" i="15"/>
  <c r="CI106" i="15"/>
  <c r="CY124" i="15"/>
  <c r="CU117" i="15"/>
  <c r="CE107" i="15"/>
  <c r="DO109" i="15"/>
  <c r="C109" i="15"/>
  <c r="AM102" i="15"/>
  <c r="CS103" i="15"/>
  <c r="EY104" i="15"/>
  <c r="O106" i="15"/>
  <c r="BU107" i="15"/>
  <c r="EA108" i="15"/>
  <c r="GG109" i="15"/>
  <c r="AW111" i="15"/>
  <c r="DC112" i="15"/>
  <c r="FI113" i="15"/>
  <c r="Y115" i="15"/>
  <c r="CE116" i="15"/>
  <c r="EK117" i="15"/>
  <c r="GQ118" i="15"/>
  <c r="BG120" i="15"/>
  <c r="DM121" i="15"/>
  <c r="FS122" i="15"/>
  <c r="AI124" i="15"/>
  <c r="G101" i="15"/>
  <c r="CW102" i="15"/>
  <c r="GO103" i="15"/>
  <c r="CO105" i="15"/>
  <c r="GE106" i="15"/>
  <c r="CG108" i="15"/>
  <c r="FW109" i="15"/>
  <c r="BW111" i="15"/>
  <c r="FM112" i="15"/>
  <c r="BO114" i="15"/>
  <c r="FE115" i="15"/>
  <c r="BE117" i="15"/>
  <c r="EW118" i="15"/>
  <c r="AW120" i="15"/>
  <c r="EM121" i="15"/>
  <c r="AM123" i="15"/>
  <c r="EE124" i="15"/>
  <c r="FU101" i="15"/>
  <c r="DK103" i="15"/>
  <c r="AY105" i="15"/>
  <c r="GG106" i="15"/>
  <c r="DW108" i="15"/>
  <c r="BM110" i="15"/>
  <c r="GS111" i="15"/>
  <c r="EK113" i="15"/>
  <c r="BO101" i="15"/>
  <c r="BC103" i="15"/>
  <c r="AO105" i="15"/>
  <c r="W107" i="15"/>
  <c r="I109" i="15"/>
  <c r="GM110" i="15"/>
  <c r="FY112" i="15"/>
  <c r="FK114" i="15"/>
  <c r="DI116" i="15"/>
  <c r="AY118" i="15"/>
  <c r="GE119" i="15"/>
  <c r="DW121" i="15"/>
  <c r="BM123" i="15"/>
  <c r="GS124" i="15"/>
  <c r="FY102" i="15"/>
  <c r="FM104" i="15"/>
  <c r="EY106" i="15"/>
  <c r="EK108" i="15"/>
  <c r="DU110" i="15"/>
  <c r="DI112" i="15"/>
  <c r="DQ101" i="15"/>
  <c r="DC103" i="15"/>
  <c r="CM105" i="15"/>
  <c r="AY102" i="15"/>
  <c r="AK104" i="15"/>
  <c r="Q101" i="15"/>
  <c r="GC104" i="15"/>
  <c r="FY107" i="15"/>
  <c r="CQ110" i="15"/>
  <c r="M113" i="15"/>
  <c r="BS115" i="15"/>
  <c r="BC117" i="15"/>
  <c r="AQ119" i="15"/>
  <c r="AC121" i="15"/>
  <c r="O123" i="15"/>
  <c r="GQ124" i="15"/>
  <c r="BC115" i="15"/>
  <c r="AA123" i="15"/>
  <c r="G104" i="15"/>
  <c r="BG107" i="15"/>
  <c r="FM109" i="15"/>
  <c r="CE112" i="15"/>
  <c r="FM114" i="15"/>
  <c r="FE116" i="15"/>
  <c r="EQ118" i="15"/>
  <c r="EC120" i="15"/>
  <c r="DQ122" i="15"/>
  <c r="DC124" i="15"/>
  <c r="DI104" i="15"/>
  <c r="AA108" i="15"/>
  <c r="CY111" i="15"/>
  <c r="DS114" i="15"/>
  <c r="AQ117" i="15"/>
  <c r="FO119" i="15"/>
  <c r="BE122" i="15"/>
  <c r="GK123" i="15"/>
  <c r="FM102" i="15"/>
  <c r="AK106" i="15"/>
  <c r="GE107" i="15"/>
  <c r="AO110" i="15"/>
  <c r="GM111" i="15"/>
  <c r="AK114" i="15"/>
  <c r="GM115" i="15"/>
  <c r="BM117" i="15"/>
  <c r="GS118" i="15"/>
  <c r="BM120" i="15"/>
  <c r="E122" i="15"/>
  <c r="EK123" i="15"/>
  <c r="BA101" i="15"/>
  <c r="AE104" i="15"/>
  <c r="AW106" i="15"/>
  <c r="EC107" i="15"/>
  <c r="GO108" i="15"/>
  <c r="AW110" i="15"/>
  <c r="DC111" i="15"/>
  <c r="FI112" i="15"/>
  <c r="S114" i="15"/>
  <c r="AK115" i="15"/>
  <c r="AE116" i="15"/>
  <c r="Y117" i="15"/>
  <c r="Q118" i="15"/>
  <c r="K119" i="15"/>
  <c r="GS119" i="15"/>
  <c r="GK120" i="15"/>
  <c r="GE121" i="15"/>
  <c r="FY122" i="15"/>
  <c r="FS123" i="15"/>
  <c r="FK124" i="15"/>
  <c r="CC104" i="15"/>
  <c r="CU102" i="15"/>
  <c r="DE107" i="15"/>
  <c r="GE110" i="15"/>
  <c r="BS114" i="15"/>
  <c r="E117" i="15"/>
  <c r="DG119" i="15"/>
  <c r="ES102" i="15"/>
  <c r="EA107" i="15"/>
  <c r="O111" i="15"/>
  <c r="CC114" i="15"/>
  <c r="W117" i="15"/>
  <c r="EC119" i="15"/>
  <c r="AQ122" i="15"/>
  <c r="FI124" i="15"/>
  <c r="AS106" i="15"/>
  <c r="DW109" i="15"/>
  <c r="GS112" i="15"/>
  <c r="E116" i="15"/>
  <c r="DM118" i="15"/>
  <c r="AA121" i="15"/>
  <c r="BI110" i="15"/>
  <c r="CQ121" i="15"/>
  <c r="AG112" i="15"/>
  <c r="EW114" i="15"/>
  <c r="FK121" i="15"/>
  <c r="FG115" i="15"/>
  <c r="DM106" i="15"/>
  <c r="DA122" i="15"/>
  <c r="FG118" i="15"/>
  <c r="DU114" i="15"/>
  <c r="BM109" i="15"/>
  <c r="GA101" i="15"/>
  <c r="DS123" i="15"/>
  <c r="BS120" i="15"/>
  <c r="AM116" i="15"/>
  <c r="AY111" i="15"/>
  <c r="DC105" i="15"/>
  <c r="BO122" i="15"/>
  <c r="FM124" i="15"/>
  <c r="CM117" i="15"/>
  <c r="CA107" i="15"/>
  <c r="DE123" i="15"/>
  <c r="BC120" i="15"/>
  <c r="AG116" i="15"/>
  <c r="AO111" i="15"/>
  <c r="CC105" i="15"/>
  <c r="AA124" i="15"/>
  <c r="FY116" i="15"/>
  <c r="FO106" i="15"/>
  <c r="FY106" i="15"/>
  <c r="C123" i="15"/>
  <c r="BC102" i="15"/>
  <c r="DI103" i="15"/>
  <c r="FO104" i="15"/>
  <c r="AE106" i="15"/>
  <c r="CK107" i="15"/>
  <c r="EQ108" i="15"/>
  <c r="G110" i="15"/>
  <c r="BM111" i="15"/>
  <c r="DS112" i="15"/>
  <c r="FY113" i="15"/>
  <c r="AO115" i="15"/>
  <c r="CU116" i="15"/>
  <c r="FA117" i="15"/>
  <c r="Q119" i="15"/>
  <c r="BW120" i="15"/>
  <c r="EC121" i="15"/>
  <c r="GI122" i="15"/>
  <c r="AY124" i="15"/>
  <c r="Y101" i="15"/>
  <c r="DQ102" i="15"/>
  <c r="Q104" i="15"/>
  <c r="DG105" i="15"/>
  <c r="G107" i="15"/>
  <c r="CY108" i="15"/>
  <c r="GO109" i="15"/>
  <c r="CO111" i="15"/>
  <c r="GG112" i="15"/>
  <c r="CG114" i="15"/>
  <c r="FW115" i="15"/>
  <c r="BW117" i="15"/>
  <c r="FO118" i="15"/>
  <c r="BO120" i="15"/>
  <c r="FE121" i="15"/>
  <c r="BG123" i="15"/>
  <c r="EW124" i="15"/>
  <c r="GO101" i="15"/>
  <c r="EE103" i="15"/>
  <c r="BU105" i="15"/>
  <c r="M107" i="15"/>
  <c r="ES108" i="15"/>
  <c r="CG110" i="15"/>
  <c r="Y112" i="15"/>
  <c r="FE113" i="15"/>
  <c r="CK101" i="15"/>
  <c r="BY103" i="15"/>
  <c r="BK105" i="15"/>
  <c r="AW107" i="15"/>
  <c r="AK109" i="15"/>
  <c r="W111" i="15"/>
  <c r="G113" i="15"/>
  <c r="GG114" i="15"/>
  <c r="EE116" i="15"/>
  <c r="BU118" i="15"/>
  <c r="I120" i="15"/>
  <c r="EQ121" i="15"/>
  <c r="CG123" i="15"/>
  <c r="U101" i="15"/>
  <c r="G103" i="15"/>
  <c r="GK104" i="15"/>
  <c r="FW106" i="15"/>
  <c r="FI108" i="15"/>
  <c r="EW110" i="15"/>
  <c r="EG112" i="15"/>
  <c r="EO101" i="15"/>
  <c r="EA103" i="15"/>
  <c r="DO105" i="15"/>
  <c r="BW102" i="15"/>
  <c r="BI104" i="15"/>
  <c r="BM101" i="15"/>
  <c r="AI105" i="15"/>
  <c r="M108" i="15"/>
  <c r="EA110" i="15"/>
  <c r="AQ113" i="15"/>
  <c r="CQ115" i="15"/>
  <c r="CC117" i="15"/>
  <c r="BQ119" i="15"/>
  <c r="BC121" i="15"/>
  <c r="AK123" i="15"/>
  <c r="BY102" i="15"/>
  <c r="FS115" i="15"/>
  <c r="DO123" i="15"/>
  <c r="BC104" i="15"/>
  <c r="CI107" i="15"/>
  <c r="GQ109" i="15"/>
  <c r="DO112" i="15"/>
  <c r="GQ114" i="15"/>
  <c r="GE116" i="15"/>
  <c r="FQ118" i="15"/>
  <c r="FE120" i="15"/>
  <c r="EO122" i="15"/>
  <c r="DY124" i="15"/>
  <c r="FC104" i="15"/>
  <c r="CK108" i="15"/>
  <c r="EC111" i="15"/>
  <c r="FW114" i="15"/>
  <c r="CK117" i="15"/>
  <c r="GO119" i="15"/>
  <c r="CC122" i="15"/>
  <c r="EG124" i="15"/>
  <c r="S103" i="15"/>
  <c r="BQ106" i="15"/>
  <c r="Y108" i="15"/>
  <c r="BQ110" i="15"/>
  <c r="DQ112" i="15"/>
  <c r="BI114" i="15"/>
  <c r="W116" i="15"/>
  <c r="CI117" i="15"/>
  <c r="Y119" i="15"/>
  <c r="FG120" i="15"/>
  <c r="AA122" i="15"/>
  <c r="FG123" i="15"/>
  <c r="CW101" i="15"/>
  <c r="CA104" i="15"/>
  <c r="BW106" i="15"/>
  <c r="FI107" i="15"/>
  <c r="Y109" i="15"/>
  <c r="CE110" i="15"/>
  <c r="EG111" i="15"/>
  <c r="GO112" i="15"/>
  <c r="AQ114" i="15"/>
  <c r="BK115" i="15"/>
  <c r="BE116" i="15"/>
  <c r="AW117" i="15"/>
  <c r="AO118" i="15"/>
  <c r="AI119" i="15"/>
  <c r="Y120" i="15"/>
  <c r="S121" i="15"/>
  <c r="M122" i="15"/>
  <c r="G123" i="15"/>
  <c r="GO123" i="15"/>
  <c r="GI124" i="15"/>
  <c r="BC101" i="15"/>
  <c r="CQ103" i="15"/>
  <c r="GO107" i="15"/>
  <c r="CE111" i="15"/>
  <c r="EE114" i="15"/>
  <c r="BQ117" i="15"/>
  <c r="FY119" i="15"/>
  <c r="EM103" i="15"/>
  <c r="I108" i="15"/>
  <c r="DA111" i="15"/>
  <c r="FE114" i="15"/>
  <c r="CA117" i="15"/>
  <c r="GQ119" i="15"/>
  <c r="DI122" i="15"/>
  <c r="C103" i="15"/>
  <c r="DO106" i="15"/>
  <c r="O110" i="15"/>
  <c r="CQ113" i="15"/>
  <c r="BI116" i="15"/>
  <c r="FY118" i="15"/>
  <c r="AS124" i="15"/>
  <c r="AM108" i="15"/>
  <c r="E120" i="15"/>
  <c r="FA110" i="15"/>
  <c r="E124" i="15"/>
  <c r="FK112" i="15"/>
  <c r="CM121" i="15"/>
  <c r="BG115" i="15"/>
  <c r="FS105" i="15"/>
  <c r="AI122" i="15"/>
  <c r="BM122" i="15"/>
  <c r="BA114" i="15"/>
  <c r="C108" i="15"/>
  <c r="BY101" i="15"/>
  <c r="EE102" i="15"/>
  <c r="GK103" i="15"/>
  <c r="BA105" i="15"/>
  <c r="DG106" i="15"/>
  <c r="FM107" i="15"/>
  <c r="AC109" i="15"/>
  <c r="CI110" i="15"/>
  <c r="EO111" i="15"/>
  <c r="E113" i="15"/>
  <c r="BK114" i="15"/>
  <c r="DQ115" i="15"/>
  <c r="FW116" i="15"/>
  <c r="AM118" i="15"/>
  <c r="CS119" i="15"/>
  <c r="EY120" i="15"/>
  <c r="O122" i="15"/>
  <c r="BU123" i="15"/>
  <c r="EA124" i="15"/>
  <c r="DM101" i="15"/>
  <c r="M103" i="15"/>
  <c r="DE104" i="15"/>
  <c r="E106" i="15"/>
  <c r="CU107" i="15"/>
  <c r="GK108" i="15"/>
  <c r="CM110" i="15"/>
  <c r="GC111" i="15"/>
  <c r="CC113" i="15"/>
  <c r="FU114" i="15"/>
  <c r="BU116" i="15"/>
  <c r="FK117" i="15"/>
  <c r="BK119" i="15"/>
  <c r="FC120" i="15"/>
  <c r="BC122" i="15"/>
  <c r="ES123" i="15"/>
  <c r="C122" i="15"/>
  <c r="DA102" i="15"/>
  <c r="AO104" i="15"/>
  <c r="FU105" i="15"/>
  <c r="DK107" i="15"/>
  <c r="BC109" i="15"/>
  <c r="GI110" i="15"/>
  <c r="DY112" i="15"/>
  <c r="BQ114" i="15"/>
  <c r="M102" i="15"/>
  <c r="GM103" i="15"/>
  <c r="GA105" i="15"/>
  <c r="FK107" i="15"/>
  <c r="EW109" i="15"/>
  <c r="EK111" i="15"/>
  <c r="DW113" i="15"/>
  <c r="CW115" i="15"/>
  <c r="AO117" i="15"/>
  <c r="FU118" i="15"/>
  <c r="DK120" i="15"/>
  <c r="BA122" i="15"/>
  <c r="GI123" i="15"/>
  <c r="EM101" i="15"/>
  <c r="DW103" i="15"/>
  <c r="DI105" i="15"/>
  <c r="CW107" i="15"/>
  <c r="CG109" i="15"/>
  <c r="BS111" i="15"/>
  <c r="BG113" i="15"/>
  <c r="BO102" i="15"/>
  <c r="AY104" i="15"/>
  <c r="K101" i="15"/>
  <c r="GM102" i="15"/>
  <c r="FW104" i="15"/>
  <c r="DC102" i="15"/>
  <c r="BI106" i="15"/>
  <c r="FQ108" i="15"/>
  <c r="CI111" i="15"/>
  <c r="GS113" i="15"/>
  <c r="O116" i="15"/>
  <c r="GQ117" i="15"/>
  <c r="GC119" i="15"/>
  <c r="FQ121" i="15"/>
  <c r="FC123" i="15"/>
  <c r="BE108" i="15"/>
  <c r="BG118" i="15"/>
  <c r="DS101" i="15"/>
  <c r="CS105" i="15"/>
  <c r="BA108" i="15"/>
  <c r="FE110" i="15"/>
  <c r="BW113" i="15"/>
  <c r="DO115" i="15"/>
  <c r="DC117" i="15"/>
  <c r="CO119" i="15"/>
  <c r="CA121" i="15"/>
  <c r="BO123" i="15"/>
  <c r="EA101" i="15"/>
  <c r="AM106" i="15"/>
  <c r="CC109" i="15"/>
  <c r="DU112" i="15"/>
  <c r="DY115" i="15"/>
  <c r="AI118" i="15"/>
  <c r="FI120" i="15"/>
  <c r="CY122" i="15"/>
  <c r="FE124" i="15"/>
  <c r="BK103" i="15"/>
  <c r="CU106" i="15"/>
  <c r="EU108" i="15"/>
  <c r="DA110" i="15"/>
  <c r="EW112" i="15"/>
  <c r="CM114" i="15"/>
  <c r="AS116" i="15"/>
  <c r="FY117" i="15"/>
  <c r="AY119" i="15"/>
  <c r="GC120" i="15"/>
  <c r="AY122" i="15"/>
  <c r="GG123" i="15"/>
  <c r="CO102" i="15"/>
  <c r="DY104" i="15"/>
  <c r="DI106" i="15"/>
  <c r="E108" i="15"/>
  <c r="BE109" i="15"/>
  <c r="DK110" i="15"/>
  <c r="FQ111" i="15"/>
  <c r="AC113" i="15"/>
  <c r="BW114" i="15"/>
  <c r="CG115" i="15"/>
  <c r="CA116" i="15"/>
  <c r="BS117" i="15"/>
  <c r="BM118" i="15"/>
  <c r="BE119" i="15"/>
  <c r="AY120" i="15"/>
  <c r="AS121" i="15"/>
  <c r="AM122" i="15"/>
  <c r="AE123" i="15"/>
  <c r="W124" i="15"/>
  <c r="CY101" i="15"/>
  <c r="ES101" i="15"/>
  <c r="BO104" i="15"/>
  <c r="BW108" i="15"/>
  <c r="FO111" i="15"/>
  <c r="M115" i="15"/>
  <c r="DW117" i="15"/>
  <c r="AU120" i="15"/>
  <c r="DK104" i="15"/>
  <c r="CW108" i="15"/>
  <c r="FW111" i="15"/>
  <c r="AI115" i="15"/>
  <c r="EQ117" i="15"/>
  <c r="BE120" i="15"/>
  <c r="FU122" i="15"/>
  <c r="CI101" i="15"/>
  <c r="O107" i="15"/>
  <c r="CO110" i="15"/>
  <c r="GE113" i="15"/>
  <c r="DY116" i="15"/>
  <c r="AM119" i="15"/>
  <c r="EI122" i="15"/>
  <c r="Y106" i="15"/>
  <c r="GI118" i="15"/>
  <c r="CQ109" i="15"/>
  <c r="BI123" i="15"/>
  <c r="CG111" i="15"/>
  <c r="CC120" i="15"/>
  <c r="AA114" i="15"/>
  <c r="DQ103" i="15"/>
  <c r="EO124" i="15"/>
  <c r="FC121" i="15"/>
  <c r="GI121" i="15"/>
  <c r="EE113" i="15"/>
  <c r="C116" i="15"/>
  <c r="CO101" i="15"/>
  <c r="EU102" i="15"/>
  <c r="K104" i="15"/>
  <c r="BQ105" i="15"/>
  <c r="DW106" i="15"/>
  <c r="GC107" i="15"/>
  <c r="AS109" i="15"/>
  <c r="CY110" i="15"/>
  <c r="FE111" i="15"/>
  <c r="U113" i="15"/>
  <c r="CA114" i="15"/>
  <c r="EG115" i="15"/>
  <c r="GM116" i="15"/>
  <c r="BC118" i="15"/>
  <c r="DI119" i="15"/>
  <c r="FO120" i="15"/>
  <c r="AE122" i="15"/>
  <c r="CK123" i="15"/>
  <c r="EQ124" i="15"/>
  <c r="EE101" i="15"/>
  <c r="AE103" i="15"/>
  <c r="DW104" i="15"/>
  <c r="W106" i="15"/>
  <c r="DM107" i="15"/>
  <c r="O109" i="15"/>
  <c r="DE110" i="15"/>
  <c r="E112" i="15"/>
  <c r="CU113" i="15"/>
  <c r="GM114" i="15"/>
  <c r="CM116" i="15"/>
  <c r="GC117" i="15"/>
  <c r="CE119" i="15"/>
  <c r="FU120" i="15"/>
  <c r="BU122" i="15"/>
  <c r="FK123" i="15"/>
  <c r="C101" i="15"/>
  <c r="DU102" i="15"/>
  <c r="BK104" i="15"/>
  <c r="GQ105" i="15"/>
  <c r="EI107" i="15"/>
  <c r="BW109" i="15"/>
  <c r="M111" i="15"/>
  <c r="ES112" i="15"/>
  <c r="CK114" i="15"/>
  <c r="AI102" i="15"/>
  <c r="W104" i="15"/>
  <c r="I106" i="15"/>
  <c r="GK107" i="15"/>
  <c r="FU109" i="15"/>
  <c r="FI111" i="15"/>
  <c r="EU113" i="15"/>
  <c r="DS115" i="15"/>
  <c r="BK117" i="15"/>
  <c r="GO118" i="15"/>
  <c r="EE120" i="15"/>
  <c r="BW122" i="15"/>
  <c r="M124" i="15"/>
  <c r="FI101" i="15"/>
  <c r="EU103" i="15"/>
  <c r="EI105" i="15"/>
  <c r="DU107" i="15"/>
  <c r="DG109" i="15"/>
  <c r="CQ111" i="15"/>
  <c r="CE113" i="15"/>
  <c r="CM102" i="15"/>
  <c r="BY104" i="15"/>
  <c r="AI101" i="15"/>
  <c r="U103" i="15"/>
  <c r="G105" i="15"/>
  <c r="EW102" i="15"/>
  <c r="CM106" i="15"/>
  <c r="E109" i="15"/>
  <c r="DS111" i="15"/>
  <c r="AG114" i="15"/>
  <c r="AO116" i="15"/>
  <c r="AA118" i="15"/>
  <c r="O120" i="15"/>
  <c r="GM121" i="15"/>
  <c r="FY123" i="15"/>
  <c r="U109" i="15"/>
  <c r="EY118" i="15"/>
  <c r="FM101" i="15"/>
  <c r="EM105" i="15"/>
  <c r="CA108" i="15"/>
  <c r="GK110" i="15"/>
  <c r="DG113" i="15"/>
  <c r="EQ115" i="15"/>
  <c r="EC117" i="15"/>
  <c r="DM119" i="15"/>
  <c r="CY121" i="15"/>
  <c r="CM123" i="15"/>
  <c r="FY101" i="15"/>
  <c r="BS106" i="15"/>
  <c r="DK109" i="15"/>
  <c r="GI112" i="15"/>
  <c r="EU115" i="15"/>
  <c r="CE118" i="15"/>
  <c r="GG120" i="15"/>
  <c r="EU122" i="15"/>
  <c r="GC124" i="15"/>
  <c r="BE104" i="15"/>
  <c r="EE106" i="15"/>
  <c r="FY108" i="15"/>
  <c r="EG110" i="15"/>
  <c r="GC112" i="15"/>
  <c r="GS114" i="15"/>
  <c r="BQ116" i="15"/>
  <c r="I118" i="15"/>
  <c r="BU119" i="15"/>
  <c r="K121" i="15"/>
  <c r="ES122" i="15"/>
  <c r="O124" i="15"/>
  <c r="EK102" i="15"/>
  <c r="FS104" i="15"/>
  <c r="EK106" i="15"/>
  <c r="AG108" i="15"/>
  <c r="CM109" i="15"/>
  <c r="EM110" i="15"/>
  <c r="G112" i="15"/>
  <c r="BM113" i="15"/>
  <c r="CW114" i="15"/>
  <c r="DG115" i="15"/>
  <c r="CY116" i="15"/>
  <c r="CS117" i="15"/>
  <c r="CK118" i="15"/>
  <c r="CA119" i="15"/>
  <c r="BY120" i="15"/>
  <c r="BO121" i="15"/>
  <c r="BI122" i="15"/>
  <c r="BA123" i="15"/>
  <c r="AU124" i="15"/>
  <c r="GQ101" i="15"/>
  <c r="AW102" i="15"/>
  <c r="M105" i="15"/>
  <c r="FK108" i="15"/>
  <c r="AW112" i="15"/>
  <c r="CE115" i="15"/>
  <c r="GM117" i="15"/>
  <c r="DA120" i="15"/>
  <c r="AG105" i="15"/>
  <c r="GI108" i="15"/>
  <c r="BU112" i="15"/>
  <c r="CO115" i="15"/>
  <c r="O118" i="15"/>
  <c r="DW120" i="15"/>
  <c r="AI123" i="15"/>
  <c r="CA102" i="15"/>
  <c r="CY107" i="15"/>
  <c r="GC110" i="15"/>
  <c r="BC114" i="15"/>
  <c r="GK116" i="15"/>
  <c r="DE119" i="15"/>
  <c r="Y121" i="15"/>
  <c r="O101" i="15"/>
  <c r="FS117" i="15"/>
  <c r="AE108" i="15"/>
  <c r="AO122" i="15"/>
  <c r="CK109" i="15"/>
  <c r="GA119" i="15"/>
  <c r="CM113" i="15"/>
  <c r="E102" i="15"/>
  <c r="BU124" i="15"/>
  <c r="DI121" i="15"/>
  <c r="GM112" i="15"/>
  <c r="C124" i="15"/>
  <c r="DE101" i="15"/>
  <c r="FK102" i="15"/>
  <c r="AA104" i="15"/>
  <c r="CG105" i="15"/>
  <c r="EM106" i="15"/>
  <c r="GS107" i="15"/>
  <c r="BI109" i="15"/>
  <c r="DO110" i="15"/>
  <c r="FU111" i="15"/>
  <c r="AK113" i="15"/>
  <c r="CQ114" i="15"/>
  <c r="EW115" i="15"/>
  <c r="M117" i="15"/>
  <c r="BS118" i="15"/>
  <c r="DY119" i="15"/>
  <c r="GE120" i="15"/>
  <c r="AU122" i="15"/>
  <c r="DA123" i="15"/>
  <c r="FG124" i="15"/>
  <c r="EW101" i="15"/>
  <c r="AY103" i="15"/>
  <c r="EO104" i="15"/>
  <c r="AO106" i="15"/>
  <c r="EE107" i="15"/>
  <c r="AG109" i="15"/>
  <c r="DW110" i="15"/>
  <c r="W112" i="15"/>
  <c r="DO113" i="15"/>
  <c r="O115" i="15"/>
  <c r="DE116" i="15"/>
  <c r="E118" i="15"/>
  <c r="CW119" i="15"/>
  <c r="GM120" i="15"/>
  <c r="CM122" i="15"/>
  <c r="GE123" i="15"/>
  <c r="I101" i="15"/>
  <c r="EO102" i="15"/>
  <c r="CE104" i="15"/>
  <c r="U106" i="15"/>
  <c r="FC107" i="15"/>
  <c r="CS109" i="15"/>
  <c r="AI111" i="15"/>
  <c r="FQ112" i="15"/>
  <c r="DE114" i="15"/>
  <c r="BG102" i="15"/>
  <c r="AU104" i="15"/>
  <c r="AG106" i="15"/>
  <c r="Q108" i="15"/>
  <c r="E110" i="15"/>
  <c r="GG111" i="15"/>
  <c r="FS113" i="15"/>
  <c r="EO115" i="15"/>
  <c r="CE117" i="15"/>
  <c r="U119" i="15"/>
  <c r="FA120" i="15"/>
  <c r="CS122" i="15"/>
  <c r="AG124" i="15"/>
  <c r="GE101" i="15"/>
  <c r="FQ103" i="15"/>
  <c r="FE105" i="15"/>
  <c r="EQ107" i="15"/>
  <c r="EC109" i="15"/>
  <c r="DQ111" i="15"/>
  <c r="DC113" i="15"/>
  <c r="DI102" i="15"/>
  <c r="CU104" i="15"/>
  <c r="BE101" i="15"/>
  <c r="AQ103" i="15"/>
  <c r="AC105" i="15"/>
  <c r="GS102" i="15"/>
  <c r="DQ106" i="15"/>
  <c r="AO109" i="15"/>
  <c r="EW111" i="15"/>
  <c r="BE114" i="15"/>
  <c r="BK116" i="15"/>
  <c r="AW118" i="15"/>
  <c r="AK120" i="15"/>
  <c r="W122" i="15"/>
  <c r="I124" i="15"/>
  <c r="FS109" i="15"/>
  <c r="BA119" i="15"/>
  <c r="U102" i="15"/>
  <c r="GI105" i="15"/>
  <c r="DG108" i="15"/>
  <c r="AC111" i="15"/>
  <c r="EM113" i="15"/>
  <c r="FO115" i="15"/>
  <c r="EY117" i="15"/>
  <c r="EK119" i="15"/>
  <c r="DY121" i="15"/>
  <c r="DK123" i="15"/>
  <c r="AE102" i="15"/>
  <c r="EG106" i="15"/>
  <c r="EQ109" i="15"/>
  <c r="W113" i="15"/>
  <c r="GQ115" i="15"/>
  <c r="DC118" i="15"/>
  <c r="M121" i="15"/>
  <c r="BS123" i="15"/>
  <c r="AG101" i="15"/>
  <c r="DA104" i="15"/>
  <c r="FG106" i="15"/>
  <c r="S109" i="15"/>
  <c r="BK111" i="15"/>
  <c r="S113" i="15"/>
  <c r="AC115" i="15"/>
  <c r="CQ116" i="15"/>
  <c r="AG118" i="15"/>
  <c r="FM119" i="15"/>
  <c r="AI121" i="15"/>
  <c r="FO122" i="15"/>
  <c r="AM124" i="15"/>
  <c r="GG102" i="15"/>
  <c r="Y105" i="15"/>
  <c r="FQ106" i="15"/>
  <c r="BI108" i="15"/>
  <c r="DQ109" i="15"/>
  <c r="FW110" i="15"/>
  <c r="AI112" i="15"/>
  <c r="CO113" i="15"/>
  <c r="DY114" i="15"/>
  <c r="EC115" i="15"/>
  <c r="DU116" i="15"/>
  <c r="DO117" i="15"/>
  <c r="DG118" i="15"/>
  <c r="DC119" i="15"/>
  <c r="CU120" i="15"/>
  <c r="CO121" i="15"/>
  <c r="CG122" i="15"/>
  <c r="CA123" i="15"/>
  <c r="BS124" i="15"/>
  <c r="CQ102" i="15"/>
  <c r="EM102" i="15"/>
  <c r="DW105" i="15"/>
  <c r="BA109" i="15"/>
  <c r="EK112" i="15"/>
  <c r="EI115" i="15"/>
  <c r="BK118" i="15"/>
  <c r="FQ120" i="15"/>
  <c r="FO105" i="15"/>
  <c r="BO109" i="15"/>
  <c r="FG112" i="15"/>
  <c r="FC115" i="15"/>
  <c r="BQ118" i="15"/>
  <c r="GI120" i="15"/>
  <c r="CY123" i="15"/>
  <c r="BW103" i="15"/>
  <c r="FU107" i="15"/>
  <c r="BU111" i="15"/>
  <c r="EC114" i="15"/>
  <c r="BA117" i="15"/>
  <c r="FS119" i="15"/>
  <c r="O119" i="15"/>
  <c r="CM124" i="15"/>
  <c r="FU116" i="15"/>
  <c r="EO106" i="15"/>
  <c r="GO120" i="15"/>
  <c r="G108" i="15"/>
  <c r="BY124" i="15"/>
  <c r="FI118" i="15"/>
  <c r="M112" i="15"/>
  <c r="GQ123" i="15"/>
  <c r="S118" i="15"/>
  <c r="Q121" i="15"/>
  <c r="BQ112" i="15"/>
  <c r="DI124" i="15"/>
  <c r="C105" i="15"/>
  <c r="DU101" i="15"/>
  <c r="GA102" i="15"/>
  <c r="AQ104" i="15"/>
  <c r="CW105" i="15"/>
  <c r="FC106" i="15"/>
  <c r="S108" i="15"/>
  <c r="BY109" i="15"/>
  <c r="EE110" i="15"/>
  <c r="GK111" i="15"/>
  <c r="BA113" i="15"/>
  <c r="DG114" i="15"/>
  <c r="FM115" i="15"/>
  <c r="AC117" i="15"/>
  <c r="CI118" i="15"/>
  <c r="EO119" i="15"/>
  <c r="E121" i="15"/>
  <c r="BK122" i="15"/>
  <c r="DQ123" i="15"/>
  <c r="FW124" i="15"/>
  <c r="FO101" i="15"/>
  <c r="BQ103" i="15"/>
  <c r="FG104" i="15"/>
  <c r="BG106" i="15"/>
  <c r="EY107" i="15"/>
  <c r="AY109" i="15"/>
  <c r="EO110" i="15"/>
  <c r="AO112" i="15"/>
  <c r="EG113" i="15"/>
  <c r="AG115" i="15"/>
  <c r="DW116" i="15"/>
  <c r="Y118" i="15"/>
  <c r="DO119" i="15"/>
  <c r="O121" i="15"/>
  <c r="DE122" i="15"/>
  <c r="G124" i="15"/>
  <c r="AE101" i="15"/>
  <c r="FI102" i="15"/>
  <c r="CY104" i="15"/>
  <c r="AQ106" i="15"/>
  <c r="FW107" i="15"/>
  <c r="DM109" i="15"/>
  <c r="BC111" i="15"/>
  <c r="GK112" i="15"/>
  <c r="EA114" i="15"/>
  <c r="CG102" i="15"/>
  <c r="BQ104" i="15"/>
  <c r="BC106" i="15"/>
  <c r="AO108" i="15"/>
  <c r="AC110" i="15"/>
  <c r="O112" i="15"/>
  <c r="GQ113" i="15"/>
  <c r="FI115" i="15"/>
  <c r="CY117" i="15"/>
  <c r="AO119" i="15"/>
  <c r="FW120" i="15"/>
  <c r="DM122" i="15"/>
  <c r="BC124" i="15"/>
  <c r="O102" i="15"/>
  <c r="GS103" i="15"/>
  <c r="GE105" i="15"/>
  <c r="FO107" i="15"/>
  <c r="EY109" i="15"/>
  <c r="EM111" i="15"/>
  <c r="DY113" i="15"/>
  <c r="EG102" i="15"/>
  <c r="DQ104" i="15"/>
  <c r="CE101" i="15"/>
  <c r="BO103" i="15"/>
  <c r="BC105" i="15"/>
  <c r="AU103" i="15"/>
  <c r="FA106" i="15"/>
  <c r="BS109" i="15"/>
  <c r="GA111" i="15"/>
  <c r="CE114" i="15"/>
  <c r="CI116" i="15"/>
  <c r="BW118" i="15"/>
  <c r="BI120" i="15"/>
  <c r="AS122" i="15"/>
  <c r="AE124" i="15"/>
  <c r="EI110" i="15"/>
  <c r="ES119" i="15"/>
  <c r="BQ102" i="15"/>
  <c r="AC106" i="15"/>
  <c r="EO108" i="15"/>
  <c r="BI111" i="15"/>
  <c r="FO113" i="15"/>
  <c r="GK115" i="15"/>
  <c r="FW117" i="15"/>
  <c r="FI119" i="15"/>
  <c r="EW121" i="15"/>
  <c r="EI123" i="15"/>
  <c r="DW102" i="15"/>
  <c r="FI106" i="15"/>
  <c r="M110" i="15"/>
  <c r="AY113" i="15"/>
  <c r="Y116" i="15"/>
  <c r="DY118" i="15"/>
  <c r="BI121" i="15"/>
  <c r="CS123" i="15"/>
  <c r="CA101" i="15"/>
  <c r="EW104" i="15"/>
  <c r="CM107" i="15"/>
  <c r="AU109" i="15"/>
  <c r="CW111" i="15"/>
  <c r="AW113" i="15"/>
  <c r="BA115" i="15"/>
  <c r="GG116" i="15"/>
  <c r="BE118" i="15"/>
  <c r="GM119" i="15"/>
  <c r="BG121" i="15"/>
  <c r="GM122" i="15"/>
  <c r="EC124" i="15"/>
  <c r="AM103" i="15"/>
  <c r="BS105" i="15"/>
  <c r="AM107" i="15"/>
  <c r="CS108" i="15"/>
  <c r="EU109" i="15"/>
  <c r="K111" i="15"/>
  <c r="BS112" i="15"/>
  <c r="DU113" i="15"/>
  <c r="EY114" i="15"/>
  <c r="FA115" i="15"/>
  <c r="EU116" i="15"/>
  <c r="EM117" i="15"/>
  <c r="EI118" i="15"/>
  <c r="EA119" i="15"/>
  <c r="DU120" i="15"/>
  <c r="DK121" i="15"/>
  <c r="DC122" i="15"/>
  <c r="CW123" i="15"/>
  <c r="CO124" i="15"/>
  <c r="GI102" i="15"/>
  <c r="AO103" i="15"/>
  <c r="AY106" i="15"/>
  <c r="DY109" i="15"/>
  <c r="Y113" i="15"/>
  <c r="K116" i="15"/>
  <c r="DQ118" i="15"/>
  <c r="AO121" i="15"/>
  <c r="BU106" i="15"/>
  <c r="FG109" i="15"/>
  <c r="AO113" i="15"/>
  <c r="AA116" i="15"/>
  <c r="EK118" i="15"/>
  <c r="AW121" i="15"/>
  <c r="FQ123" i="15"/>
  <c r="AM104" i="15"/>
  <c r="BU108" i="15"/>
  <c r="EU111" i="15"/>
  <c r="G115" i="15"/>
  <c r="DQ117" i="15"/>
  <c r="AI120" i="15"/>
  <c r="G117" i="15"/>
  <c r="EO123" i="15"/>
  <c r="FU115" i="15"/>
  <c r="FU104" i="15"/>
  <c r="CI119" i="15"/>
  <c r="BO107" i="15"/>
  <c r="EC123" i="15"/>
  <c r="CG118" i="15"/>
  <c r="EY110" i="15"/>
  <c r="DY123" i="15"/>
  <c r="CA120" i="15"/>
  <c r="BA116" i="15"/>
  <c r="BA111" i="15"/>
  <c r="EY105" i="15"/>
  <c r="EK124" i="15"/>
  <c r="EO121" i="15"/>
  <c r="EU117" i="15"/>
  <c r="BO113" i="15"/>
  <c r="FG107" i="15"/>
  <c r="EE111" i="15"/>
  <c r="GS120" i="15"/>
  <c r="DE111" i="15"/>
  <c r="DU124" i="15"/>
  <c r="EK121" i="15"/>
  <c r="EI117" i="15"/>
  <c r="BI113" i="15"/>
  <c r="EM107" i="15"/>
  <c r="FS120" i="15"/>
  <c r="I112" i="15"/>
  <c r="ES124" i="15"/>
  <c r="AS118" i="15"/>
  <c r="DA108" i="15"/>
  <c r="BY114" i="15"/>
  <c r="FS112" i="15"/>
  <c r="GO124" i="15"/>
  <c r="AK118" i="15"/>
  <c r="CQ108" i="15"/>
  <c r="BO118" i="15"/>
  <c r="DU108" i="15"/>
  <c r="AY123" i="15"/>
  <c r="EA115" i="15"/>
  <c r="EA104" i="15"/>
  <c r="U124" i="15"/>
  <c r="G106" i="15"/>
  <c r="AG123" i="15"/>
  <c r="DK115" i="15"/>
  <c r="CI104" i="15"/>
  <c r="FG117" i="15"/>
  <c r="FS107" i="15"/>
  <c r="FG122" i="15"/>
  <c r="AQ115" i="15"/>
  <c r="Y103" i="15"/>
  <c r="BW123" i="15"/>
  <c r="FM103" i="15"/>
  <c r="FE122" i="15"/>
  <c r="U115" i="15"/>
  <c r="GO102" i="15"/>
  <c r="AY117" i="15"/>
  <c r="AU107" i="15"/>
  <c r="CK122" i="15"/>
  <c r="DC114" i="15"/>
  <c r="EG101" i="15"/>
  <c r="EA122" i="15"/>
  <c r="CI122" i="15"/>
  <c r="DA114" i="15"/>
  <c r="BG101" i="15"/>
  <c r="FA116" i="15"/>
  <c r="DE106" i="15"/>
  <c r="U122" i="15"/>
  <c r="GM113" i="15"/>
  <c r="FO121" i="15"/>
  <c r="Q122" i="15"/>
  <c r="FK113" i="15"/>
  <c r="U114" i="15"/>
  <c r="FA119" i="15"/>
  <c r="DM110" i="15"/>
  <c r="DY120" i="15"/>
  <c r="CC116" i="15"/>
  <c r="EU119" i="15"/>
  <c r="CK110" i="15"/>
  <c r="BS113" i="15"/>
  <c r="BG119" i="15"/>
  <c r="GC109" i="15"/>
  <c r="DE118" i="15"/>
  <c r="BM115" i="15"/>
  <c r="AK119" i="15"/>
  <c r="FI109" i="15"/>
  <c r="BW121" i="15"/>
  <c r="EM112" i="15"/>
  <c r="FC118" i="15"/>
  <c r="AA109" i="15"/>
  <c r="DA116" i="15"/>
  <c r="AO114" i="15"/>
  <c r="EM118" i="15"/>
  <c r="W109" i="15"/>
  <c r="EK31" i="15"/>
  <c r="BK97" i="15"/>
  <c r="BU43" i="15"/>
  <c r="FE79" i="15"/>
  <c r="AY99" i="15"/>
  <c r="DW51" i="15"/>
  <c r="EO82" i="15"/>
  <c r="EQ57" i="15"/>
  <c r="CK85" i="15"/>
  <c r="EK62" i="15"/>
  <c r="AA88" i="15"/>
  <c r="FQ92" i="15"/>
  <c r="DI70" i="15"/>
  <c r="GS66" i="15"/>
  <c r="DW90" i="15"/>
  <c r="DW73" i="15"/>
  <c r="AC95" i="15"/>
  <c r="ES76" i="15"/>
  <c r="C16" i="15"/>
  <c r="C80" i="15"/>
  <c r="CI6" i="15"/>
  <c r="Q7" i="15"/>
  <c r="EO7" i="15"/>
  <c r="BW8" i="15"/>
  <c r="E9" i="15"/>
  <c r="EC9" i="15"/>
  <c r="BK10" i="15"/>
  <c r="GI10" i="15"/>
  <c r="C36" i="15"/>
  <c r="C100" i="15"/>
  <c r="DW6" i="15"/>
  <c r="BE7" i="15"/>
  <c r="GC7" i="15"/>
  <c r="DK8" i="15"/>
  <c r="AS9" i="15"/>
  <c r="FQ9" i="15"/>
  <c r="CY10" i="15"/>
  <c r="AG11" i="15"/>
  <c r="C27" i="15"/>
  <c r="Y6" i="15"/>
  <c r="GM6" i="15"/>
  <c r="FK7" i="15"/>
  <c r="EK8" i="15"/>
  <c r="DI9" i="15"/>
  <c r="CG10" i="15"/>
  <c r="BG11" i="15"/>
  <c r="GO11" i="15"/>
  <c r="DW12" i="15"/>
  <c r="BE13" i="15"/>
  <c r="GC13" i="15"/>
  <c r="DK14" i="15"/>
  <c r="AS15" i="15"/>
  <c r="FQ15" i="15"/>
  <c r="CY16" i="15"/>
  <c r="AG17" i="15"/>
  <c r="FE17" i="15"/>
  <c r="CM18" i="15"/>
  <c r="U19" i="15"/>
  <c r="ES19" i="15"/>
  <c r="C34" i="15"/>
  <c r="BI6" i="15"/>
  <c r="BG7" i="15"/>
  <c r="BE8" i="15"/>
  <c r="BC9" i="15"/>
  <c r="AY10" i="15"/>
  <c r="AU11" i="15"/>
  <c r="I12" i="15"/>
  <c r="EY12" i="15"/>
  <c r="CY13" i="15"/>
  <c r="BA14" i="15"/>
  <c r="GQ14" i="15"/>
  <c r="EQ15" i="15"/>
  <c r="CQ16" i="15"/>
  <c r="AQ17" i="15"/>
  <c r="GG17" i="15"/>
  <c r="EG18" i="15"/>
  <c r="CI19" i="15"/>
  <c r="AI20" i="15"/>
  <c r="FG20" i="15"/>
  <c r="CO21" i="15"/>
  <c r="W22" i="15"/>
  <c r="EU22" i="15"/>
  <c r="CC23" i="15"/>
  <c r="K24" i="15"/>
  <c r="EI24" i="15"/>
  <c r="BQ25" i="15"/>
  <c r="GO25" i="15"/>
  <c r="DW26" i="15"/>
  <c r="BE27" i="15"/>
  <c r="GC27" i="15"/>
  <c r="DK28" i="15"/>
  <c r="AS29" i="15"/>
  <c r="FQ29" i="15"/>
  <c r="CY30" i="15"/>
  <c r="AG31" i="15"/>
  <c r="FE31" i="15"/>
  <c r="CM32" i="15"/>
  <c r="U33" i="15"/>
  <c r="ES33" i="15"/>
  <c r="CA34" i="15"/>
  <c r="I35" i="15"/>
  <c r="EG35" i="15"/>
  <c r="U6" i="15"/>
  <c r="C40" i="15"/>
  <c r="G6" i="15"/>
  <c r="EE6" i="15"/>
  <c r="BM7" i="15"/>
  <c r="GK7" i="15"/>
  <c r="DS8" i="15"/>
  <c r="BA9" i="15"/>
  <c r="FY9" i="15"/>
  <c r="DG10" i="15"/>
  <c r="AO11" i="15"/>
  <c r="C60" i="15"/>
  <c r="AU6" i="15"/>
  <c r="FS6" i="15"/>
  <c r="DA7" i="15"/>
  <c r="AI8" i="15"/>
  <c r="FG8" i="15"/>
  <c r="CO9" i="15"/>
  <c r="W10" i="15"/>
  <c r="EU10" i="15"/>
  <c r="CC11" i="15"/>
  <c r="C59" i="15"/>
  <c r="CK6" i="15"/>
  <c r="BI7" i="15"/>
  <c r="AG8" i="15"/>
  <c r="G9" i="15"/>
  <c r="FU9" i="15"/>
  <c r="ES10" i="15"/>
  <c r="DK11" i="15"/>
  <c r="AU12" i="15"/>
  <c r="C48" i="15"/>
  <c r="W6" i="15"/>
  <c r="EU6" i="15"/>
  <c r="C56" i="15"/>
  <c r="AM6" i="15"/>
  <c r="FK6" i="15"/>
  <c r="CS7" i="15"/>
  <c r="AA8" i="15"/>
  <c r="EY8" i="15"/>
  <c r="CG9" i="15"/>
  <c r="O10" i="15"/>
  <c r="EM10" i="15"/>
  <c r="C12" i="15"/>
  <c r="C76" i="15"/>
  <c r="CA6" i="15"/>
  <c r="I7" i="15"/>
  <c r="EG7" i="15"/>
  <c r="BO8" i="15"/>
  <c r="GM8" i="15"/>
  <c r="DU9" i="15"/>
  <c r="BC10" i="15"/>
  <c r="GA10" i="15"/>
  <c r="DI11" i="15"/>
  <c r="C81" i="15"/>
  <c r="EA6" i="15"/>
  <c r="CY7" i="15"/>
  <c r="BY8" i="15"/>
  <c r="AW9" i="15"/>
  <c r="U10" i="15"/>
  <c r="GK10" i="15"/>
  <c r="ES11" i="15"/>
  <c r="CA12" i="15"/>
  <c r="I13" i="15"/>
  <c r="EG13" i="15"/>
  <c r="BO14" i="15"/>
  <c r="GM14" i="15"/>
  <c r="DU15" i="15"/>
  <c r="BC16" i="15"/>
  <c r="GA16" i="15"/>
  <c r="DI17" i="15"/>
  <c r="AQ18" i="15"/>
  <c r="FO18" i="15"/>
  <c r="CW19" i="15"/>
  <c r="AE20" i="15"/>
  <c r="C95" i="15"/>
  <c r="GC6" i="15"/>
  <c r="FY7" i="15"/>
  <c r="FU8" i="15"/>
  <c r="FS9" i="15"/>
  <c r="FQ10" i="15"/>
  <c r="EW11" i="15"/>
  <c r="CW12" i="15"/>
  <c r="AW13" i="15"/>
  <c r="GM13" i="15"/>
  <c r="EM14" i="15"/>
  <c r="CM15" i="15"/>
  <c r="AO16" i="15"/>
  <c r="GE16" i="15"/>
  <c r="EE17" i="15"/>
  <c r="CE18" i="15"/>
  <c r="AE19" i="15"/>
  <c r="FU19" i="15"/>
  <c r="DK20" i="15"/>
  <c r="AS21" i="15"/>
  <c r="FQ21" i="15"/>
  <c r="CY22" i="15"/>
  <c r="AG23" i="15"/>
  <c r="FE23" i="15"/>
  <c r="CM24" i="15"/>
  <c r="U25" i="15"/>
  <c r="ES25" i="15"/>
  <c r="C8" i="15"/>
  <c r="C72" i="15"/>
  <c r="BS6" i="15"/>
  <c r="GQ6" i="15"/>
  <c r="DY7" i="15"/>
  <c r="BG8" i="15"/>
  <c r="C32" i="15"/>
  <c r="AG7" i="15"/>
  <c r="CM8" i="15"/>
  <c r="CW9" i="15"/>
  <c r="CQ10" i="15"/>
  <c r="C28" i="15"/>
  <c r="BK6" i="15"/>
  <c r="BU7" i="15"/>
  <c r="CE8" i="15"/>
  <c r="BY9" i="15"/>
  <c r="CI10" i="15"/>
  <c r="CS11" i="15"/>
  <c r="AS6" i="15"/>
  <c r="DU7" i="15"/>
  <c r="GA8" i="15"/>
  <c r="BM10" i="15"/>
  <c r="EC11" i="15"/>
  <c r="EM12" i="15"/>
  <c r="DA13" i="15"/>
  <c r="CE14" i="15"/>
  <c r="BI15" i="15"/>
  <c r="W16" i="15"/>
  <c r="GQ16" i="15"/>
  <c r="FU17" i="15"/>
  <c r="EI18" i="15"/>
  <c r="DM19" i="15"/>
  <c r="C46" i="15"/>
  <c r="EG6" i="15"/>
  <c r="G8" i="15"/>
  <c r="CA9" i="15"/>
  <c r="DS10" i="15"/>
  <c r="FO11" i="15"/>
  <c r="FQ12" i="15"/>
  <c r="FC13" i="15"/>
  <c r="FE14" i="15"/>
  <c r="FI15" i="15"/>
  <c r="ES16" i="15"/>
  <c r="EW17" i="15"/>
  <c r="FA18" i="15"/>
  <c r="EK19" i="15"/>
  <c r="EA20" i="15"/>
  <c r="DE21" i="15"/>
  <c r="BS22" i="15"/>
  <c r="AW23" i="15"/>
  <c r="AA24" i="15"/>
  <c r="GE24" i="15"/>
  <c r="FI25" i="15"/>
  <c r="DG26" i="15"/>
  <c r="BU27" i="15"/>
  <c r="S28" i="15"/>
  <c r="FG28" i="15"/>
  <c r="DE29" i="15"/>
  <c r="BC30" i="15"/>
  <c r="GQ30" i="15"/>
  <c r="EO31" i="15"/>
  <c r="DC32" i="15"/>
  <c r="BA33" i="15"/>
  <c r="GO33" i="15"/>
  <c r="EM34" i="15"/>
  <c r="CK35" i="15"/>
  <c r="C85" i="15"/>
  <c r="U7" i="15"/>
  <c r="AS8" i="15"/>
  <c r="BO9" i="15"/>
  <c r="CO10" i="15"/>
  <c r="DE11" i="15"/>
  <c r="CG12" i="15"/>
  <c r="BA13" i="15"/>
  <c r="W14" i="15"/>
  <c r="GG14" i="15"/>
  <c r="FC15" i="15"/>
  <c r="DW16" i="15"/>
  <c r="CQ17" i="15"/>
  <c r="BO18" i="15"/>
  <c r="AI19" i="15"/>
  <c r="E20" i="15"/>
  <c r="EY20" i="15"/>
  <c r="CY21" i="15"/>
  <c r="AY22" i="15"/>
  <c r="GO22" i="15"/>
  <c r="EQ23" i="15"/>
  <c r="CQ24" i="15"/>
  <c r="AQ25" i="15"/>
  <c r="GG25" i="15"/>
  <c r="EG26" i="15"/>
  <c r="CG27" i="15"/>
  <c r="C64" i="15"/>
  <c r="AW7" i="15"/>
  <c r="DC8" i="15"/>
  <c r="DM9" i="15"/>
  <c r="DW10" i="15"/>
  <c r="C44" i="15"/>
  <c r="CQ6" i="15"/>
  <c r="CK7" i="15"/>
  <c r="CU8" i="15"/>
  <c r="DE9" i="15"/>
  <c r="DO10" i="15"/>
  <c r="DY11" i="15"/>
  <c r="BO6" i="15"/>
  <c r="EQ7" i="15"/>
  <c r="AA9" i="15"/>
  <c r="DC10" i="15"/>
  <c r="FI11" i="15"/>
  <c r="FC12" i="15"/>
  <c r="DQ13" i="15"/>
  <c r="CU14" i="15"/>
  <c r="BY15" i="15"/>
  <c r="AM16" i="15"/>
  <c r="Q17" i="15"/>
  <c r="GK17" i="15"/>
  <c r="EY18" i="15"/>
  <c r="EC19" i="15"/>
  <c r="C58" i="15"/>
  <c r="FE6" i="15"/>
  <c r="AE8" i="15"/>
  <c r="CY9" i="15"/>
  <c r="EQ10" i="15"/>
  <c r="GG11" i="15"/>
  <c r="GK12" i="15"/>
  <c r="FU13" i="15"/>
  <c r="FY14" i="15"/>
  <c r="GA15" i="15"/>
  <c r="FM16" i="15"/>
  <c r="FO17" i="15"/>
  <c r="FS18" i="15"/>
  <c r="FC19" i="15"/>
  <c r="EQ20" i="15"/>
  <c r="DU21" i="15"/>
  <c r="CI22" i="15"/>
  <c r="BM23" i="15"/>
  <c r="AQ24" i="15"/>
  <c r="E25" i="15"/>
  <c r="FY25" i="15"/>
  <c r="EM26" i="15"/>
  <c r="CK27" i="15"/>
  <c r="AI28" i="15"/>
  <c r="FW28" i="15"/>
  <c r="DU29" i="15"/>
  <c r="BS30" i="15"/>
  <c r="Q31" i="15"/>
  <c r="FU31" i="15"/>
  <c r="DS32" i="15"/>
  <c r="BQ33" i="15"/>
  <c r="O34" i="15"/>
  <c r="FC34" i="15"/>
  <c r="DA35" i="15"/>
  <c r="C98" i="15"/>
  <c r="AU7" i="15"/>
  <c r="BS8" i="15"/>
  <c r="CS9" i="15"/>
  <c r="DQ10" i="15"/>
  <c r="EG11" i="15"/>
  <c r="DA12" i="15"/>
  <c r="BW13" i="15"/>
  <c r="AQ14" i="15"/>
  <c r="K15" i="15"/>
  <c r="FW15" i="15"/>
  <c r="EQ16" i="15"/>
  <c r="DO17" i="15"/>
  <c r="CI18" i="15"/>
  <c r="BE19" i="15"/>
  <c r="Y20" i="15"/>
  <c r="FQ20" i="15"/>
  <c r="DQ21" i="15"/>
  <c r="BQ22" i="15"/>
  <c r="S23" i="15"/>
  <c r="FI23" i="15"/>
  <c r="DI24" i="15"/>
  <c r="BI25" i="15"/>
  <c r="I26" i="15"/>
  <c r="EY26" i="15"/>
  <c r="C88" i="15"/>
  <c r="CC7" i="15"/>
  <c r="EI8" i="15"/>
  <c r="ES9" i="15"/>
  <c r="FC10" i="15"/>
  <c r="C52" i="15"/>
  <c r="DG6" i="15"/>
  <c r="DQ7" i="15"/>
  <c r="EA8" i="15"/>
  <c r="EK9" i="15"/>
  <c r="EE10" i="15"/>
  <c r="C17" i="15"/>
  <c r="DE6" i="15"/>
  <c r="GG7" i="15"/>
  <c r="BS9" i="15"/>
  <c r="DY10" i="15"/>
  <c r="FY11" i="15"/>
  <c r="FS12" i="15"/>
  <c r="EW13" i="15"/>
  <c r="EA14" i="15"/>
  <c r="CO15" i="15"/>
  <c r="BS16" i="15"/>
  <c r="AW17" i="15"/>
  <c r="K18" i="15"/>
  <c r="GE18" i="15"/>
  <c r="FI19" i="15"/>
  <c r="C71" i="15"/>
  <c r="K7" i="15"/>
  <c r="CC8" i="15"/>
  <c r="DW9" i="15"/>
  <c r="GO10" i="15"/>
  <c r="AA12" i="15"/>
  <c r="M13" i="15"/>
  <c r="O14" i="15"/>
  <c r="S15" i="15"/>
  <c r="GS15" i="15"/>
  <c r="G17" i="15"/>
  <c r="I18" i="15"/>
  <c r="GK18" i="15"/>
  <c r="GM19" i="15"/>
  <c r="FW20" i="15"/>
  <c r="EK21" i="15"/>
  <c r="DO22" i="15"/>
  <c r="CS23" i="15"/>
  <c r="BG24" i="15"/>
  <c r="AK25" i="15"/>
  <c r="O26" i="15"/>
  <c r="FC26" i="15"/>
  <c r="DA27" i="15"/>
  <c r="AY28" i="15"/>
  <c r="GM28" i="15"/>
  <c r="EK29" i="15"/>
  <c r="CI30" i="15"/>
  <c r="AW31" i="15"/>
  <c r="GK31" i="15"/>
  <c r="EI32" i="15"/>
  <c r="CG33" i="15"/>
  <c r="AE34" i="15"/>
  <c r="FS34" i="15"/>
  <c r="DQ35" i="15"/>
  <c r="AY6" i="15"/>
  <c r="BW7" i="15"/>
  <c r="CW8" i="15"/>
  <c r="DS9" i="15"/>
  <c r="EW10" i="15"/>
  <c r="FA11" i="15"/>
  <c r="DU12" i="15"/>
  <c r="CQ13" i="15"/>
  <c r="BK14" i="15"/>
  <c r="AG15" i="15"/>
  <c r="GQ15" i="15"/>
  <c r="FO16" i="15"/>
  <c r="EI17" i="15"/>
  <c r="DE18" i="15"/>
  <c r="BY19" i="15"/>
  <c r="AS20" i="15"/>
  <c r="C96" i="15"/>
  <c r="DI7" i="15"/>
  <c r="FO8" i="15"/>
  <c r="FI9" i="15"/>
  <c r="FS10" i="15"/>
  <c r="C68" i="15"/>
  <c r="EM6" i="15"/>
  <c r="EW7" i="15"/>
  <c r="EQ8" i="15"/>
  <c r="FA9" i="15"/>
  <c r="FK10" i="15"/>
  <c r="C38" i="15"/>
  <c r="EW6" i="15"/>
  <c r="M8" i="15"/>
  <c r="CM9" i="15"/>
  <c r="FO10" i="15"/>
  <c r="O12" i="15"/>
  <c r="GI12" i="15"/>
  <c r="FM13" i="15"/>
  <c r="BC6" i="15"/>
  <c r="FE7" i="15"/>
  <c r="GE8" i="15"/>
  <c r="GO9" i="15"/>
  <c r="I11" i="15"/>
  <c r="C84" i="15"/>
  <c r="FC6" i="15"/>
  <c r="FM7" i="15"/>
  <c r="FW8" i="15"/>
  <c r="GG9" i="15"/>
  <c r="GQ10" i="15"/>
  <c r="C49" i="15"/>
  <c r="FQ6" i="15"/>
  <c r="BC8" i="15"/>
  <c r="EE9" i="15"/>
  <c r="O11" i="15"/>
  <c r="AE12" i="15"/>
  <c r="Y13" i="15"/>
  <c r="GS13" i="15"/>
  <c r="FG14" i="15"/>
  <c r="EK15" i="15"/>
  <c r="DO16" i="15"/>
  <c r="CC17" i="15"/>
  <c r="BG18" i="15"/>
  <c r="AK19" i="15"/>
  <c r="GO19" i="15"/>
  <c r="M6" i="15"/>
  <c r="CG7" i="15"/>
  <c r="DY8" i="15"/>
  <c r="GS9" i="15"/>
  <c r="BS11" i="15"/>
  <c r="BM12" i="15"/>
  <c r="BO13" i="15"/>
  <c r="BS14" i="15"/>
  <c r="BC15" i="15"/>
  <c r="BG16" i="15"/>
  <c r="BI17" i="15"/>
  <c r="AU18" i="15"/>
  <c r="AW19" i="15"/>
  <c r="AY20" i="15"/>
  <c r="M21" i="15"/>
  <c r="GG21" i="15"/>
  <c r="FK22" i="15"/>
  <c r="DY23" i="15"/>
  <c r="DC24" i="15"/>
  <c r="CG25" i="15"/>
  <c r="AU26" i="15"/>
  <c r="GI26" i="15"/>
  <c r="EG27" i="15"/>
  <c r="CE28" i="15"/>
  <c r="AC29" i="15"/>
  <c r="GG29" i="15"/>
  <c r="EE30" i="15"/>
  <c r="CC31" i="15"/>
  <c r="AA32" i="15"/>
  <c r="FO32" i="15"/>
  <c r="DM33" i="15"/>
  <c r="BK34" i="15"/>
  <c r="Y35" i="15"/>
  <c r="C29" i="15"/>
  <c r="DA6" i="15"/>
  <c r="EA7" i="15"/>
  <c r="FA8" i="15"/>
  <c r="GA9" i="15"/>
  <c r="G11" i="15"/>
  <c r="GQ11" i="15"/>
  <c r="FK12" i="15"/>
  <c r="EE13" i="15"/>
  <c r="DA14" i="15"/>
  <c r="BW15" i="15"/>
  <c r="AS16" i="15"/>
  <c r="M17" i="15"/>
  <c r="FY17" i="15"/>
  <c r="ES18" i="15"/>
  <c r="DO19" i="15"/>
  <c r="CC20" i="15"/>
  <c r="AE21" i="15"/>
  <c r="FU21" i="15"/>
  <c r="DU22" i="15"/>
  <c r="BU23" i="15"/>
  <c r="CY6" i="15"/>
  <c r="FU7" i="15"/>
  <c r="U9" i="15"/>
  <c r="AE10" i="15"/>
  <c r="Y11" i="15"/>
  <c r="C92" i="15"/>
  <c r="GI6" i="15"/>
  <c r="GS7" i="15"/>
  <c r="M9" i="15"/>
  <c r="G10" i="15"/>
  <c r="Q11" i="15"/>
  <c r="DO6" i="15"/>
  <c r="K8" i="15"/>
  <c r="AK9" i="15"/>
  <c r="AU10" i="15"/>
  <c r="BE11" i="15"/>
  <c r="C24" i="15"/>
  <c r="GA6" i="15"/>
  <c r="AQ8" i="15"/>
  <c r="BQ9" i="15"/>
  <c r="CA10" i="15"/>
  <c r="C20" i="15"/>
  <c r="AE6" i="15"/>
  <c r="AO7" i="15"/>
  <c r="AY8" i="15"/>
  <c r="BI9" i="15"/>
  <c r="Y7" i="15"/>
  <c r="C91" i="15"/>
  <c r="EY9" i="15"/>
  <c r="DG12" i="15"/>
  <c r="FW14" i="15"/>
  <c r="EE16" i="15"/>
  <c r="BW18" i="15"/>
  <c r="O20" i="15"/>
  <c r="DE7" i="15"/>
  <c r="AA10" i="15"/>
  <c r="CE12" i="15"/>
  <c r="CK14" i="15"/>
  <c r="BY16" i="15"/>
  <c r="BM18" i="15"/>
  <c r="BO20" i="15"/>
  <c r="G22" i="15"/>
  <c r="EO23" i="15"/>
  <c r="CW25" i="15"/>
  <c r="I27" i="15"/>
  <c r="CU28" i="15"/>
  <c r="G30" i="15"/>
  <c r="CS31" i="15"/>
  <c r="GE32" i="15"/>
  <c r="CQ34" i="15"/>
  <c r="C42" i="15"/>
  <c r="FC7" i="15"/>
  <c r="K10" i="15"/>
  <c r="U12" i="15"/>
  <c r="FA13" i="15"/>
  <c r="CS15" i="15"/>
  <c r="AI17" i="15"/>
  <c r="FM18" i="15"/>
  <c r="CW20" i="15"/>
  <c r="EI21" i="15"/>
  <c r="FE22" i="15"/>
  <c r="GS23" i="15"/>
  <c r="GC24" i="15"/>
  <c r="FO25" i="15"/>
  <c r="GK26" i="15"/>
  <c r="FC27" i="15"/>
  <c r="DC28" i="15"/>
  <c r="BC29" i="15"/>
  <c r="GS29" i="15"/>
  <c r="ES30" i="15"/>
  <c r="CU31" i="15"/>
  <c r="AU32" i="15"/>
  <c r="GK32" i="15"/>
  <c r="EK33" i="15"/>
  <c r="CK34" i="15"/>
  <c r="AK35" i="15"/>
  <c r="FW35" i="15"/>
  <c r="DE36" i="15"/>
  <c r="AM37" i="15"/>
  <c r="FK37" i="15"/>
  <c r="CS38" i="15"/>
  <c r="AA39" i="15"/>
  <c r="EY39" i="15"/>
  <c r="CG40" i="15"/>
  <c r="O41" i="15"/>
  <c r="EM41" i="15"/>
  <c r="BU42" i="15"/>
  <c r="GS42" i="15"/>
  <c r="EA43" i="15"/>
  <c r="BI44" i="15"/>
  <c r="GG44" i="15"/>
  <c r="DO45" i="15"/>
  <c r="AW46" i="15"/>
  <c r="FU46" i="15"/>
  <c r="DC47" i="15"/>
  <c r="AK48" i="15"/>
  <c r="FI48" i="15"/>
  <c r="CQ49" i="15"/>
  <c r="Y50" i="15"/>
  <c r="EW50" i="15"/>
  <c r="CE51" i="15"/>
  <c r="M52" i="15"/>
  <c r="EK52" i="15"/>
  <c r="BS53" i="15"/>
  <c r="GQ53" i="15"/>
  <c r="DY54" i="15"/>
  <c r="BG55" i="15"/>
  <c r="GE55" i="15"/>
  <c r="DM56" i="15"/>
  <c r="AU57" i="15"/>
  <c r="FS57" i="15"/>
  <c r="DA58" i="15"/>
  <c r="AI59" i="15"/>
  <c r="FG59" i="15"/>
  <c r="CO60" i="15"/>
  <c r="W61" i="15"/>
  <c r="EU61" i="15"/>
  <c r="CC62" i="15"/>
  <c r="K63" i="15"/>
  <c r="EI63" i="15"/>
  <c r="BQ64" i="15"/>
  <c r="GO64" i="15"/>
  <c r="DW65" i="15"/>
  <c r="BE66" i="15"/>
  <c r="C51" i="15"/>
  <c r="EY6" i="15"/>
  <c r="O8" i="15"/>
  <c r="BU9" i="15"/>
  <c r="EA10" i="15"/>
  <c r="FG11" i="15"/>
  <c r="FA12" i="15"/>
  <c r="ES13" i="15"/>
  <c r="EK14" i="15"/>
  <c r="EE15" i="15"/>
  <c r="DY16" i="15"/>
  <c r="DS17" i="15"/>
  <c r="DK18" i="15"/>
  <c r="DE19" i="15"/>
  <c r="CO20" i="15"/>
  <c r="BK21" i="15"/>
  <c r="AE22" i="15"/>
  <c r="GS22" i="15"/>
  <c r="FM23" i="15"/>
  <c r="EG24" i="15"/>
  <c r="DC25" i="15"/>
  <c r="BW26" i="15"/>
  <c r="AS27" i="15"/>
  <c r="M28" i="15"/>
  <c r="GA28" i="15"/>
  <c r="EU29" i="15"/>
  <c r="DQ30" i="15"/>
  <c r="CK31" i="15"/>
  <c r="S8" i="15"/>
  <c r="E6" i="15"/>
  <c r="GQ9" i="15"/>
  <c r="AO13" i="15"/>
  <c r="M15" i="15"/>
  <c r="EU16" i="15"/>
  <c r="DC18" i="15"/>
  <c r="C10" i="15"/>
  <c r="EC7" i="15"/>
  <c r="BW10" i="15"/>
  <c r="DO12" i="15"/>
  <c r="DC14" i="15"/>
  <c r="DI16" i="15"/>
  <c r="CW18" i="15"/>
  <c r="CE20" i="15"/>
  <c r="AM22" i="15"/>
  <c r="FU23" i="15"/>
  <c r="DM25" i="15"/>
  <c r="Y27" i="15"/>
  <c r="EA28" i="15"/>
  <c r="W30" i="15"/>
  <c r="DI31" i="15"/>
  <c r="E33" i="15"/>
  <c r="DG34" i="15"/>
  <c r="C55" i="15"/>
  <c r="GE7" i="15"/>
  <c r="AK10" i="15"/>
  <c r="AO12" i="15"/>
  <c r="FW13" i="15"/>
  <c r="DM15" i="15"/>
  <c r="BC17" i="15"/>
  <c r="GI18" i="15"/>
  <c r="DO20" i="15"/>
  <c r="FC21" i="15"/>
  <c r="FW22" i="15"/>
  <c r="U24" i="15"/>
  <c r="G25" i="15"/>
  <c r="AA26" i="15"/>
  <c r="M27" i="15"/>
  <c r="FU27" i="15"/>
  <c r="DU28" i="15"/>
  <c r="BU29" i="15"/>
  <c r="U30" i="15"/>
  <c r="FM30" i="15"/>
  <c r="DM31" i="15"/>
  <c r="BM32" i="15"/>
  <c r="M33" i="15"/>
  <c r="FC33" i="15"/>
  <c r="DC34" i="15"/>
  <c r="BC35" i="15"/>
  <c r="GM35" i="15"/>
  <c r="DU36" i="15"/>
  <c r="BC37" i="15"/>
  <c r="GA37" i="15"/>
  <c r="DI38" i="15"/>
  <c r="AQ39" i="15"/>
  <c r="FO39" i="15"/>
  <c r="CW40" i="15"/>
  <c r="AE41" i="15"/>
  <c r="FC41" i="15"/>
  <c r="CK42" i="15"/>
  <c r="S43" i="15"/>
  <c r="EQ43" i="15"/>
  <c r="BY44" i="15"/>
  <c r="G45" i="15"/>
  <c r="EE45" i="15"/>
  <c r="BM46" i="15"/>
  <c r="GK46" i="15"/>
  <c r="DS47" i="15"/>
  <c r="BA48" i="15"/>
  <c r="FY48" i="15"/>
  <c r="DG49" i="15"/>
  <c r="AO50" i="15"/>
  <c r="FM50" i="15"/>
  <c r="CU51" i="15"/>
  <c r="AC52" i="15"/>
  <c r="FA52" i="15"/>
  <c r="CI53" i="15"/>
  <c r="Q54" i="15"/>
  <c r="EO54" i="15"/>
  <c r="BW55" i="15"/>
  <c r="E56" i="15"/>
  <c r="EC56" i="15"/>
  <c r="BK57" i="15"/>
  <c r="GI57" i="15"/>
  <c r="DQ58" i="15"/>
  <c r="AY59" i="15"/>
  <c r="FW59" i="15"/>
  <c r="DE60" i="15"/>
  <c r="AM61" i="15"/>
  <c r="FK61" i="15"/>
  <c r="CS62" i="15"/>
  <c r="AA63" i="15"/>
  <c r="EY63" i="15"/>
  <c r="CG64" i="15"/>
  <c r="O65" i="15"/>
  <c r="EM65" i="15"/>
  <c r="BU66" i="15"/>
  <c r="C66" i="15"/>
  <c r="GE6" i="15"/>
  <c r="AU8" i="15"/>
  <c r="DA9" i="15"/>
  <c r="FE10" i="15"/>
  <c r="GE11" i="15"/>
  <c r="FY12" i="15"/>
  <c r="FQ13" i="15"/>
  <c r="FK14" i="15"/>
  <c r="FE15" i="15"/>
  <c r="EY16" i="15"/>
  <c r="EQ17" i="15"/>
  <c r="EK18" i="15"/>
  <c r="EA19" i="15"/>
  <c r="DI20" i="15"/>
  <c r="CE21" i="15"/>
  <c r="BA22" i="15"/>
  <c r="W23" i="15"/>
  <c r="GG23" i="15"/>
  <c r="FC24" i="15"/>
  <c r="DW25" i="15"/>
  <c r="CS26" i="15"/>
  <c r="BM27" i="15"/>
  <c r="AK28" i="15"/>
  <c r="E29" i="15"/>
  <c r="FO29" i="15"/>
  <c r="EK30" i="15"/>
  <c r="DE31" i="15"/>
  <c r="AC9" i="15"/>
  <c r="S7" i="15"/>
  <c r="AQ10" i="15"/>
  <c r="BU13" i="15"/>
  <c r="AC15" i="15"/>
  <c r="FK16" i="15"/>
  <c r="DS18" i="15"/>
  <c r="C22" i="15"/>
  <c r="FA7" i="15"/>
  <c r="CU10" i="15"/>
  <c r="EG12" i="15"/>
  <c r="DU14" i="15"/>
  <c r="EA16" i="15"/>
  <c r="DO18" i="15"/>
  <c r="CU20" i="15"/>
  <c r="BC22" i="15"/>
  <c r="GK23" i="15"/>
  <c r="EC25" i="15"/>
  <c r="AO27" i="15"/>
  <c r="EQ28" i="15"/>
  <c r="AM30" i="15"/>
  <c r="DY31" i="15"/>
  <c r="AK33" i="15"/>
  <c r="DW34" i="15"/>
  <c r="C69" i="15"/>
  <c r="Q8" i="15"/>
  <c r="BO10" i="15"/>
  <c r="BI12" i="15"/>
  <c r="GQ13" i="15"/>
  <c r="EG15" i="15"/>
  <c r="BW17" i="15"/>
  <c r="O19" i="15"/>
  <c r="EG20" i="15"/>
  <c r="GM21" i="15"/>
  <c r="AK23" i="15"/>
  <c r="AM24" i="15"/>
  <c r="Y25" i="15"/>
  <c r="AS26" i="15"/>
  <c r="AE27" i="15"/>
  <c r="GM27" i="15"/>
  <c r="EM28" i="15"/>
  <c r="CM29" i="15"/>
  <c r="AO30" i="15"/>
  <c r="GE30" i="15"/>
  <c r="EE31" i="15"/>
  <c r="CE32" i="15"/>
  <c r="AE33" i="15"/>
  <c r="FU33" i="15"/>
  <c r="DU34" i="15"/>
  <c r="BW35" i="15"/>
  <c r="M36" i="15"/>
  <c r="EK36" i="15"/>
  <c r="BS37" i="15"/>
  <c r="GQ37" i="15"/>
  <c r="DY38" i="15"/>
  <c r="BG39" i="15"/>
  <c r="GE39" i="15"/>
  <c r="DM40" i="15"/>
  <c r="AU41" i="15"/>
  <c r="FS41" i="15"/>
  <c r="DA42" i="15"/>
  <c r="AI43" i="15"/>
  <c r="FG43" i="15"/>
  <c r="CO44" i="15"/>
  <c r="W45" i="15"/>
  <c r="EU45" i="15"/>
  <c r="CC46" i="15"/>
  <c r="K47" i="15"/>
  <c r="EI47" i="15"/>
  <c r="BQ48" i="15"/>
  <c r="GO48" i="15"/>
  <c r="DW49" i="15"/>
  <c r="BE50" i="15"/>
  <c r="GC50" i="15"/>
  <c r="DK51" i="15"/>
  <c r="AS52" i="15"/>
  <c r="FQ52" i="15"/>
  <c r="CY53" i="15"/>
  <c r="AG54" i="15"/>
  <c r="FE54" i="15"/>
  <c r="CM55" i="15"/>
  <c r="U56" i="15"/>
  <c r="ES56" i="15"/>
  <c r="CA57" i="15"/>
  <c r="I58" i="15"/>
  <c r="AM10" i="15"/>
  <c r="AM7" i="15"/>
  <c r="AK11" i="15"/>
  <c r="CK13" i="15"/>
  <c r="DE15" i="15"/>
  <c r="BM17" i="15"/>
  <c r="E19" i="15"/>
  <c r="C83" i="15"/>
  <c r="DA8" i="15"/>
  <c r="W11" i="15"/>
  <c r="AE13" i="15"/>
  <c r="AK15" i="15"/>
  <c r="Y17" i="15"/>
  <c r="M19" i="15"/>
  <c r="GM20" i="15"/>
  <c r="EE22" i="15"/>
  <c r="BW24" i="15"/>
  <c r="AE26" i="15"/>
  <c r="DQ27" i="15"/>
  <c r="M29" i="15"/>
  <c r="DO30" i="15"/>
  <c r="K32" i="15"/>
  <c r="CW33" i="15"/>
  <c r="GI34" i="15"/>
  <c r="BY6" i="15"/>
  <c r="DW8" i="15"/>
  <c r="FW10" i="15"/>
  <c r="EQ12" i="15"/>
  <c r="CG14" i="15"/>
  <c r="Y16" i="15"/>
  <c r="FC17" i="15"/>
  <c r="CS19" i="15"/>
  <c r="GI20" i="15"/>
  <c r="O22" i="15"/>
  <c r="BC23" i="15"/>
  <c r="BE24" i="15"/>
  <c r="CA25" i="15"/>
  <c r="BM26" i="15"/>
  <c r="AW27" i="15"/>
  <c r="O28" i="15"/>
  <c r="FE28" i="15"/>
  <c r="DG29" i="15"/>
  <c r="BG30" i="15"/>
  <c r="G31" i="15"/>
  <c r="EW31" i="15"/>
  <c r="CW32" i="15"/>
  <c r="AW33" i="15"/>
  <c r="GM33" i="15"/>
  <c r="EO34" i="15"/>
  <c r="CO35" i="15"/>
  <c r="AC36" i="15"/>
  <c r="FA36" i="15"/>
  <c r="CI37" i="15"/>
  <c r="Q38" i="15"/>
  <c r="EO38" i="15"/>
  <c r="BW39" i="15"/>
  <c r="E40" i="15"/>
  <c r="EC40" i="15"/>
  <c r="BS10" i="15"/>
  <c r="CE7" i="15"/>
  <c r="BY11" i="15"/>
  <c r="S14" i="15"/>
  <c r="FA15" i="15"/>
  <c r="CS17" i="15"/>
  <c r="BA19" i="15"/>
  <c r="AK6" i="15"/>
  <c r="EW8" i="15"/>
  <c r="CM11" i="15"/>
  <c r="CG13" i="15"/>
  <c r="BU15" i="15"/>
  <c r="CA17" i="15"/>
  <c r="BO19" i="15"/>
  <c r="AC21" i="15"/>
  <c r="GA22" i="15"/>
  <c r="DS24" i="15"/>
  <c r="BK26" i="15"/>
  <c r="EW27" i="15"/>
  <c r="BI29" i="15"/>
  <c r="EU30" i="15"/>
  <c r="AQ32" i="15"/>
  <c r="EC33" i="15"/>
  <c r="AO35" i="15"/>
  <c r="EC6" i="15"/>
  <c r="GC8" i="15"/>
  <c r="AI11" i="15"/>
  <c r="GE12" i="15"/>
  <c r="DW14" i="15"/>
  <c r="BM16" i="15"/>
  <c r="GS17" i="15"/>
  <c r="EI19" i="15"/>
  <c r="K21" i="15"/>
  <c r="AG22" i="15"/>
  <c r="CM23" i="15"/>
  <c r="BY24" i="15"/>
  <c r="CS25" i="15"/>
  <c r="CE26" i="15"/>
  <c r="BO27" i="15"/>
  <c r="AG28" i="15"/>
  <c r="FY28" i="15"/>
  <c r="DY29" i="15"/>
  <c r="BY30" i="15"/>
  <c r="Y31" i="15"/>
  <c r="FO31" i="15"/>
  <c r="DO32" i="15"/>
  <c r="BO33" i="15"/>
  <c r="Q34" i="15"/>
  <c r="FG34" i="15"/>
  <c r="DG35" i="15"/>
  <c r="AS36" i="15"/>
  <c r="FQ36" i="15"/>
  <c r="CY37" i="15"/>
  <c r="AG38" i="15"/>
  <c r="FE38" i="15"/>
  <c r="CM39" i="15"/>
  <c r="U40" i="15"/>
  <c r="ES40" i="15"/>
  <c r="AW11" i="15"/>
  <c r="CS8" i="15"/>
  <c r="CQ11" i="15"/>
  <c r="AI14" i="15"/>
  <c r="GG15" i="15"/>
  <c r="DY17" i="15"/>
  <c r="BQ19" i="15"/>
  <c r="CG6" i="15"/>
  <c r="GS8" i="15"/>
  <c r="DG11" i="15"/>
  <c r="DS13" i="15"/>
  <c r="DG15" i="15"/>
  <c r="CU17" i="15"/>
  <c r="DA19" i="15"/>
  <c r="BI21" i="15"/>
  <c r="GQ22" i="15"/>
  <c r="EY24" i="15"/>
  <c r="CA26" i="15"/>
  <c r="FM27" i="15"/>
  <c r="BY29" i="15"/>
  <c r="FK30" i="15"/>
  <c r="BG32" i="15"/>
  <c r="FI33" i="15"/>
  <c r="BE35" i="15"/>
  <c r="FG6" i="15"/>
  <c r="O9" i="15"/>
  <c r="BK11" i="15"/>
  <c r="K13" i="15"/>
  <c r="ES14" i="15"/>
  <c r="CG16" i="15"/>
  <c r="W18" i="15"/>
  <c r="FE19" i="15"/>
  <c r="AW21" i="15"/>
  <c r="CK22" i="15"/>
  <c r="DE23" i="15"/>
  <c r="EA24" i="15"/>
  <c r="DK25" i="15"/>
  <c r="CW26" i="15"/>
  <c r="CY27" i="15"/>
  <c r="BA28" i="15"/>
  <c r="GQ28" i="15"/>
  <c r="EQ29" i="15"/>
  <c r="CQ30" i="15"/>
  <c r="AQ31" i="15"/>
  <c r="GG31" i="15"/>
  <c r="EG32" i="15"/>
  <c r="CI33" i="15"/>
  <c r="AI34" i="15"/>
  <c r="FY34" i="15"/>
  <c r="DY35" i="15"/>
  <c r="BI36" i="15"/>
  <c r="GG36" i="15"/>
  <c r="DO37" i="15"/>
  <c r="AW38" i="15"/>
  <c r="FU38" i="15"/>
  <c r="DC39" i="15"/>
  <c r="AK40" i="15"/>
  <c r="FI40" i="15"/>
  <c r="BM11" i="15"/>
  <c r="DO8" i="15"/>
  <c r="BK12" i="15"/>
  <c r="AY14" i="15"/>
  <c r="G16" i="15"/>
  <c r="EO17" i="15"/>
  <c r="CG19" i="15"/>
  <c r="DI6" i="15"/>
  <c r="AE9" i="15"/>
  <c r="EE11" i="15"/>
  <c r="EK13" i="15"/>
  <c r="DY15" i="15"/>
  <c r="DM17" i="15"/>
  <c r="DS19" i="15"/>
  <c r="BY21" i="15"/>
  <c r="Q23" i="15"/>
  <c r="FO24" i="15"/>
  <c r="CQ26" i="15"/>
  <c r="GS27" i="15"/>
  <c r="CO29" i="15"/>
  <c r="GA30" i="15"/>
  <c r="BW32" i="15"/>
  <c r="FY33" i="15"/>
  <c r="BU35" i="15"/>
  <c r="GG6" i="15"/>
  <c r="AO9" i="15"/>
  <c r="CI11" i="15"/>
  <c r="AG13" i="15"/>
  <c r="FM14" i="15"/>
  <c r="DC16" i="15"/>
  <c r="AS18" i="15"/>
  <c r="GA19" i="15"/>
  <c r="BO21" i="15"/>
  <c r="DC22" i="15"/>
  <c r="DW23" i="15"/>
  <c r="ES24" i="15"/>
  <c r="EE25" i="15"/>
  <c r="DO26" i="15"/>
  <c r="DS27" i="15"/>
  <c r="BS28" i="15"/>
  <c r="S29" i="15"/>
  <c r="FI29" i="15"/>
  <c r="DI30" i="15"/>
  <c r="BI31" i="15"/>
  <c r="I32" i="15"/>
  <c r="FA32" i="15"/>
  <c r="DA33" i="15"/>
  <c r="BA34" i="15"/>
  <c r="GQ34" i="15"/>
  <c r="EQ35" i="15"/>
  <c r="BY36" i="15"/>
  <c r="O6" i="15"/>
  <c r="C70" i="15"/>
  <c r="FE8" i="15"/>
  <c r="CQ12" i="15"/>
  <c r="EQ14" i="15"/>
  <c r="CI16" i="15"/>
  <c r="AA18" i="15"/>
  <c r="FY19" i="15"/>
  <c r="AI7" i="15"/>
  <c r="EU9" i="15"/>
  <c r="AS12" i="15"/>
  <c r="AG14" i="15"/>
  <c r="U16" i="15"/>
  <c r="AC18" i="15"/>
  <c r="Q20" i="15"/>
  <c r="FA21" i="15"/>
  <c r="DI23" i="15"/>
  <c r="BA25" i="15"/>
  <c r="FS26" i="15"/>
  <c r="BO28" i="15"/>
  <c r="FA29" i="15"/>
  <c r="BM31" i="15"/>
  <c r="EY32" i="15"/>
  <c r="AU34" i="15"/>
  <c r="C14" i="15"/>
  <c r="CW7" i="15"/>
  <c r="EW9" i="15"/>
  <c r="FU11" i="15"/>
  <c r="DK13" i="15"/>
  <c r="BA15" i="15"/>
  <c r="GI16" i="15"/>
  <c r="DY18" i="15"/>
  <c r="BK20" i="15"/>
  <c r="CG21" i="15"/>
  <c r="EM22" i="15"/>
  <c r="GA23" i="15"/>
  <c r="FK24" i="15"/>
  <c r="EW25" i="15"/>
  <c r="FQ26" i="15"/>
  <c r="EK27" i="15"/>
  <c r="CK28" i="15"/>
  <c r="AK29" i="15"/>
  <c r="GA29" i="15"/>
  <c r="EA30" i="15"/>
  <c r="CA31" i="15"/>
  <c r="AC32" i="15"/>
  <c r="FS32" i="15"/>
  <c r="DS33" i="15"/>
  <c r="BS34" i="15"/>
  <c r="S35" i="15"/>
  <c r="FG35" i="15"/>
  <c r="CO36" i="15"/>
  <c r="W37" i="15"/>
  <c r="EU37" i="15"/>
  <c r="CC38" i="15"/>
  <c r="K39" i="15"/>
  <c r="EI39" i="15"/>
  <c r="BQ40" i="15"/>
  <c r="GO40" i="15"/>
  <c r="DW41" i="15"/>
  <c r="BE42" i="15"/>
  <c r="GC42" i="15"/>
  <c r="DK43" i="15"/>
  <c r="AS44" i="15"/>
  <c r="FQ44" i="15"/>
  <c r="CY45" i="15"/>
  <c r="AG46" i="15"/>
  <c r="FE46" i="15"/>
  <c r="CM47" i="15"/>
  <c r="U48" i="15"/>
  <c r="ES48" i="15"/>
  <c r="CA49" i="15"/>
  <c r="I50" i="15"/>
  <c r="EG50" i="15"/>
  <c r="BO51" i="15"/>
  <c r="GM51" i="15"/>
  <c r="DU52" i="15"/>
  <c r="BC53" i="15"/>
  <c r="GA53" i="15"/>
  <c r="DI54" i="15"/>
  <c r="AQ55" i="15"/>
  <c r="FO55" i="15"/>
  <c r="CW56" i="15"/>
  <c r="EE37" i="15"/>
  <c r="CQ41" i="15"/>
  <c r="EW42" i="15"/>
  <c r="M44" i="15"/>
  <c r="BS45" i="15"/>
  <c r="DY46" i="15"/>
  <c r="GE47" i="15"/>
  <c r="AU49" i="15"/>
  <c r="DA50" i="15"/>
  <c r="FG51" i="15"/>
  <c r="W53" i="15"/>
  <c r="CC54" i="15"/>
  <c r="EI55" i="15"/>
  <c r="GO56" i="15"/>
  <c r="Y58" i="15"/>
  <c r="GC58" i="15"/>
  <c r="EQ59" i="15"/>
  <c r="EK60" i="15"/>
  <c r="CY61" i="15"/>
  <c r="BM62" i="15"/>
  <c r="BG63" i="15"/>
  <c r="U64" i="15"/>
  <c r="FY64" i="15"/>
  <c r="FS65" i="15"/>
  <c r="EG66" i="15"/>
  <c r="DS6" i="15"/>
  <c r="DG8" i="15"/>
  <c r="AG10" i="15"/>
  <c r="EK11" i="15"/>
  <c r="AC13" i="15"/>
  <c r="BU14" i="15"/>
  <c r="DI15" i="15"/>
  <c r="GS16" i="15"/>
  <c r="AO18" i="15"/>
  <c r="CE19" i="15"/>
  <c r="FA20" i="15"/>
  <c r="FK21" i="15"/>
  <c r="FU22" i="15"/>
  <c r="AG24" i="15"/>
  <c r="AS25" i="15"/>
  <c r="BC26" i="15"/>
  <c r="DE27" i="15"/>
  <c r="DO28" i="15"/>
  <c r="EA29" i="15"/>
  <c r="FY30" i="15"/>
  <c r="GM31" i="15"/>
  <c r="FG32" i="15"/>
  <c r="EA33" i="15"/>
  <c r="CW34" i="15"/>
  <c r="BQ35" i="15"/>
  <c r="AA36" i="15"/>
  <c r="FS36" i="15"/>
  <c r="DS37" i="15"/>
  <c r="BS38" i="15"/>
  <c r="S39" i="15"/>
  <c r="FI39" i="15"/>
  <c r="DI40" i="15"/>
  <c r="BI41" i="15"/>
  <c r="K42" i="15"/>
  <c r="FA42" i="15"/>
  <c r="DA43" i="15"/>
  <c r="BA44" i="15"/>
  <c r="GQ44" i="15"/>
  <c r="EQ45" i="15"/>
  <c r="CQ46" i="15"/>
  <c r="AS47" i="15"/>
  <c r="GI47" i="15"/>
  <c r="EI48" i="15"/>
  <c r="CI49" i="15"/>
  <c r="AI50" i="15"/>
  <c r="FY50" i="15"/>
  <c r="DY51" i="15"/>
  <c r="CA52" i="15"/>
  <c r="AA53" i="15"/>
  <c r="FQ53" i="15"/>
  <c r="DQ54" i="15"/>
  <c r="BQ55" i="15"/>
  <c r="Q56" i="15"/>
  <c r="FG56" i="15"/>
  <c r="DI57" i="15"/>
  <c r="BI58" i="15"/>
  <c r="I59" i="15"/>
  <c r="EY59" i="15"/>
  <c r="CY60" i="15"/>
  <c r="AY61" i="15"/>
  <c r="GO61" i="15"/>
  <c r="EQ62" i="15"/>
  <c r="CQ63" i="15"/>
  <c r="AQ64" i="15"/>
  <c r="GG64" i="15"/>
  <c r="EG65" i="15"/>
  <c r="CG66" i="15"/>
  <c r="W67" i="15"/>
  <c r="EU67" i="15"/>
  <c r="CC68" i="15"/>
  <c r="K69" i="15"/>
  <c r="EI69" i="15"/>
  <c r="BQ70" i="15"/>
  <c r="GO70" i="15"/>
  <c r="DW71" i="15"/>
  <c r="BE72" i="15"/>
  <c r="GC72" i="15"/>
  <c r="DK73" i="15"/>
  <c r="AS74" i="15"/>
  <c r="FQ74" i="15"/>
  <c r="CY75" i="15"/>
  <c r="AG76" i="15"/>
  <c r="FE76" i="15"/>
  <c r="CM77" i="15"/>
  <c r="BM38" i="15"/>
  <c r="DG41" i="15"/>
  <c r="FM42" i="15"/>
  <c r="AC44" i="15"/>
  <c r="CI45" i="15"/>
  <c r="EO46" i="15"/>
  <c r="E48" i="15"/>
  <c r="BK49" i="15"/>
  <c r="DQ50" i="15"/>
  <c r="FW51" i="15"/>
  <c r="AM53" i="15"/>
  <c r="CS54" i="15"/>
  <c r="EY55" i="15"/>
  <c r="O57" i="15"/>
  <c r="AO58" i="15"/>
  <c r="GS58" i="15"/>
  <c r="GM59" i="15"/>
  <c r="FA60" i="15"/>
  <c r="DO61" i="15"/>
  <c r="DI62" i="15"/>
  <c r="BW63" i="15"/>
  <c r="AK64" i="15"/>
  <c r="AE65" i="15"/>
  <c r="GI65" i="15"/>
  <c r="C19" i="15"/>
  <c r="W7" i="15"/>
  <c r="EM8" i="15"/>
  <c r="BI10" i="15"/>
  <c r="M12" i="15"/>
  <c r="BC13" i="15"/>
  <c r="CQ14" i="15"/>
  <c r="GC15" i="15"/>
  <c r="AA17" i="15"/>
  <c r="BQ18" i="15"/>
  <c r="EY19" i="15"/>
  <c r="FU20" i="15"/>
  <c r="GE21" i="15"/>
  <c r="AQ23" i="15"/>
  <c r="BA24" i="15"/>
  <c r="BM25" i="15"/>
  <c r="DM26" i="15"/>
  <c r="DY27" i="15"/>
  <c r="EI28" i="15"/>
  <c r="GK29" i="15"/>
  <c r="E31" i="15"/>
  <c r="Q32" i="15"/>
  <c r="GA32" i="15"/>
  <c r="EW33" i="15"/>
  <c r="DQ34" i="15"/>
  <c r="CM35" i="15"/>
  <c r="AU36" i="15"/>
  <c r="GK36" i="15"/>
  <c r="EK37" i="15"/>
  <c r="CK38" i="15"/>
  <c r="AK39" i="15"/>
  <c r="GA39" i="15"/>
  <c r="EA40" i="15"/>
  <c r="CC41" i="15"/>
  <c r="AC42" i="15"/>
  <c r="FS42" i="15"/>
  <c r="DS43" i="15"/>
  <c r="BS44" i="15"/>
  <c r="S45" i="15"/>
  <c r="FI45" i="15"/>
  <c r="DK46" i="15"/>
  <c r="BK47" i="15"/>
  <c r="K48" i="15"/>
  <c r="FA48" i="15"/>
  <c r="DA49" i="15"/>
  <c r="BA50" i="15"/>
  <c r="GQ50" i="15"/>
  <c r="ES51" i="15"/>
  <c r="CS52" i="15"/>
  <c r="AS53" i="15"/>
  <c r="GI53" i="15"/>
  <c r="EI54" i="15"/>
  <c r="CI55" i="15"/>
  <c r="AI56" i="15"/>
  <c r="GA56" i="15"/>
  <c r="EA57" i="15"/>
  <c r="CA58" i="15"/>
  <c r="AA59" i="15"/>
  <c r="FQ59" i="15"/>
  <c r="DQ60" i="15"/>
  <c r="BQ61" i="15"/>
  <c r="S62" i="15"/>
  <c r="FI62" i="15"/>
  <c r="DI63" i="15"/>
  <c r="BI64" i="15"/>
  <c r="I65" i="15"/>
  <c r="EY65" i="15"/>
  <c r="CY66" i="15"/>
  <c r="AM67" i="15"/>
  <c r="FK67" i="15"/>
  <c r="CS68" i="15"/>
  <c r="AA69" i="15"/>
  <c r="EY69" i="15"/>
  <c r="CG70" i="15"/>
  <c r="O71" i="15"/>
  <c r="EM71" i="15"/>
  <c r="BU72" i="15"/>
  <c r="GS72" i="15"/>
  <c r="EA73" i="15"/>
  <c r="BI74" i="15"/>
  <c r="GG74" i="15"/>
  <c r="DO75" i="15"/>
  <c r="AW76" i="15"/>
  <c r="FU76" i="15"/>
  <c r="GK38" i="15"/>
  <c r="GI41" i="15"/>
  <c r="AY43" i="15"/>
  <c r="DE44" i="15"/>
  <c r="FK45" i="15"/>
  <c r="AA47" i="15"/>
  <c r="CG48" i="15"/>
  <c r="EM49" i="15"/>
  <c r="GS50" i="15"/>
  <c r="BI52" i="15"/>
  <c r="DO53" i="15"/>
  <c r="FU54" i="15"/>
  <c r="AK56" i="15"/>
  <c r="AE57" i="15"/>
  <c r="BE58" i="15"/>
  <c r="S59" i="15"/>
  <c r="M60" i="15"/>
  <c r="FQ60" i="15"/>
  <c r="EE61" i="15"/>
  <c r="DY62" i="15"/>
  <c r="CM63" i="15"/>
  <c r="BA64" i="15"/>
  <c r="AU65" i="15"/>
  <c r="I66" i="15"/>
  <c r="C35" i="15"/>
  <c r="BA7" i="15"/>
  <c r="FQ8" i="15"/>
  <c r="CS10" i="15"/>
  <c r="AK12" i="15"/>
  <c r="CA13" i="15"/>
  <c r="DO14" i="15"/>
  <c r="K16" i="15"/>
  <c r="AY17" i="15"/>
  <c r="CO18" i="15"/>
  <c r="FW19" i="15"/>
  <c r="GQ20" i="15"/>
  <c r="K22" i="15"/>
  <c r="BK23" i="15"/>
  <c r="BU24" i="15"/>
  <c r="CI25" i="15"/>
  <c r="EI26" i="15"/>
  <c r="ES27" i="15"/>
  <c r="FC28" i="15"/>
  <c r="O30" i="15"/>
  <c r="AA31" i="15"/>
  <c r="AK32" i="15"/>
  <c r="G33" i="15"/>
  <c r="FQ33" i="15"/>
  <c r="EK34" i="15"/>
  <c r="DI35" i="15"/>
  <c r="BM36" i="15"/>
  <c r="M37" i="15"/>
  <c r="FC37" i="15"/>
  <c r="DC38" i="15"/>
  <c r="BC39" i="15"/>
  <c r="GS39" i="15"/>
  <c r="EU40" i="15"/>
  <c r="CU41" i="15"/>
  <c r="AU42" i="15"/>
  <c r="GK42" i="15"/>
  <c r="EK43" i="15"/>
  <c r="CK44" i="15"/>
  <c r="AK45" i="15"/>
  <c r="GC45" i="15"/>
  <c r="EC46" i="15"/>
  <c r="CC47" i="15"/>
  <c r="AC48" i="15"/>
  <c r="FS48" i="15"/>
  <c r="DS49" i="15"/>
  <c r="BS50" i="15"/>
  <c r="U51" i="15"/>
  <c r="FK51" i="15"/>
  <c r="DK52" i="15"/>
  <c r="BK53" i="15"/>
  <c r="K54" i="15"/>
  <c r="FA54" i="15"/>
  <c r="DA55" i="15"/>
  <c r="BC56" i="15"/>
  <c r="GS56" i="15"/>
  <c r="ES57" i="15"/>
  <c r="CS58" i="15"/>
  <c r="AS59" i="15"/>
  <c r="GI59" i="15"/>
  <c r="EI60" i="15"/>
  <c r="CK61" i="15"/>
  <c r="AK62" i="15"/>
  <c r="GA62" i="15"/>
  <c r="EA63" i="15"/>
  <c r="CA64" i="15"/>
  <c r="AA65" i="15"/>
  <c r="FQ65" i="15"/>
  <c r="DS66" i="15"/>
  <c r="DS39" i="15"/>
  <c r="I42" i="15"/>
  <c r="BO43" i="15"/>
  <c r="DU44" i="15"/>
  <c r="GA45" i="15"/>
  <c r="AQ47" i="15"/>
  <c r="CW48" i="15"/>
  <c r="FC49" i="15"/>
  <c r="S51" i="15"/>
  <c r="BY52" i="15"/>
  <c r="EE53" i="15"/>
  <c r="GK54" i="15"/>
  <c r="BA56" i="15"/>
  <c r="CQ57" i="15"/>
  <c r="BU58" i="15"/>
  <c r="BO59" i="15"/>
  <c r="AC60" i="15"/>
  <c r="GG60" i="15"/>
  <c r="GA61" i="15"/>
  <c r="EO62" i="15"/>
  <c r="DC63" i="15"/>
  <c r="CW64" i="15"/>
  <c r="BK65" i="15"/>
  <c r="Y66" i="15"/>
  <c r="C82" i="15"/>
  <c r="CI7" i="15"/>
  <c r="I9" i="15"/>
  <c r="GG10" i="15"/>
  <c r="BG12" i="15"/>
  <c r="CW13" i="15"/>
  <c r="GI14" i="15"/>
  <c r="AG16" i="15"/>
  <c r="BU17" i="15"/>
  <c r="FG18" i="15"/>
  <c r="G20" i="15"/>
  <c r="U21" i="15"/>
  <c r="BW22" i="15"/>
  <c r="CG23" i="15"/>
  <c r="CS24" i="15"/>
  <c r="EQ25" i="15"/>
  <c r="FE26" i="15"/>
  <c r="FO27" i="15"/>
  <c r="Y29" i="15"/>
  <c r="AI30" i="15"/>
  <c r="AU31" i="15"/>
  <c r="BE32" i="15"/>
  <c r="AA33" i="15"/>
  <c r="GK33" i="15"/>
  <c r="BA40" i="15"/>
  <c r="Y42" i="15"/>
  <c r="CE43" i="15"/>
  <c r="EK44" i="15"/>
  <c r="GQ45" i="15"/>
  <c r="BG47" i="15"/>
  <c r="DM48" i="15"/>
  <c r="FS49" i="15"/>
  <c r="AI51" i="15"/>
  <c r="CO52" i="15"/>
  <c r="EU53" i="15"/>
  <c r="K55" i="15"/>
  <c r="BQ56" i="15"/>
  <c r="DG57" i="15"/>
  <c r="CK58" i="15"/>
  <c r="CE59" i="15"/>
  <c r="AS60" i="15"/>
  <c r="G61" i="15"/>
  <c r="GQ61" i="15"/>
  <c r="FE62" i="15"/>
  <c r="DS63" i="15"/>
  <c r="DM64" i="15"/>
  <c r="CA65" i="15"/>
  <c r="AO66" i="15"/>
  <c r="C99" i="15"/>
  <c r="DM7" i="15"/>
  <c r="AM9" i="15"/>
  <c r="AA11" i="15"/>
  <c r="CI12" i="15"/>
  <c r="DW13" i="15"/>
  <c r="Q15" i="15"/>
  <c r="BE16" i="15"/>
  <c r="CW17" i="15"/>
  <c r="GC18" i="15"/>
  <c r="AC20" i="15"/>
  <c r="AO21" i="15"/>
  <c r="CQ22" i="15"/>
  <c r="DA23" i="15"/>
  <c r="DM24" i="15"/>
  <c r="FM25" i="15"/>
  <c r="FY26" i="15"/>
  <c r="GI27" i="15"/>
  <c r="AU29" i="15"/>
  <c r="BE30" i="15"/>
  <c r="BQ31" i="15"/>
  <c r="CA32" i="15"/>
  <c r="AU33" i="15"/>
  <c r="S34" i="15"/>
  <c r="FY40" i="15"/>
  <c r="AO42" i="15"/>
  <c r="CU43" i="15"/>
  <c r="FA44" i="15"/>
  <c r="Q46" i="15"/>
  <c r="BW47" i="15"/>
  <c r="EC48" i="15"/>
  <c r="GI49" i="15"/>
  <c r="AY51" i="15"/>
  <c r="DE52" i="15"/>
  <c r="FK53" i="15"/>
  <c r="AA55" i="15"/>
  <c r="CG56" i="15"/>
  <c r="DW57" i="15"/>
  <c r="EG58" i="15"/>
  <c r="CU59" i="15"/>
  <c r="BI60" i="15"/>
  <c r="BC61" i="15"/>
  <c r="Q62" i="15"/>
  <c r="FU62" i="15"/>
  <c r="FO63" i="15"/>
  <c r="EC64" i="15"/>
  <c r="CQ65" i="15"/>
  <c r="CK66" i="15"/>
  <c r="AC6" i="15"/>
  <c r="ES7" i="15"/>
  <c r="EG9" i="15"/>
  <c r="BC11" i="15"/>
  <c r="DE12" i="15"/>
  <c r="GO13" i="15"/>
  <c r="AO15" i="15"/>
  <c r="CC16" i="15"/>
  <c r="FM17" i="15"/>
  <c r="K19" i="15"/>
  <c r="BA20" i="15"/>
  <c r="DA21" i="15"/>
  <c r="DK22" i="15"/>
  <c r="DU23" i="15"/>
  <c r="FW24" i="15"/>
  <c r="GI25" i="15"/>
  <c r="GS26" i="15"/>
  <c r="BE28" i="15"/>
  <c r="BO29" i="15"/>
  <c r="CA30" i="15"/>
  <c r="EA31" i="15"/>
  <c r="CU32" i="15"/>
  <c r="BS33" i="15"/>
  <c r="AM34" i="15"/>
  <c r="BK41" i="15"/>
  <c r="DQ42" i="15"/>
  <c r="FW43" i="15"/>
  <c r="AM45" i="15"/>
  <c r="CS46" i="15"/>
  <c r="EY47" i="15"/>
  <c r="O49" i="15"/>
  <c r="BU50" i="15"/>
  <c r="EA51" i="15"/>
  <c r="GG52" i="15"/>
  <c r="AW54" i="15"/>
  <c r="DC55" i="15"/>
  <c r="FI56" i="15"/>
  <c r="EM57" i="15"/>
  <c r="EW58" i="15"/>
  <c r="DK59" i="15"/>
  <c r="BY60" i="15"/>
  <c r="BS61" i="15"/>
  <c r="AG62" i="15"/>
  <c r="GK62" i="15"/>
  <c r="GE63" i="15"/>
  <c r="ES64" i="15"/>
  <c r="DG65" i="15"/>
  <c r="DA66" i="15"/>
  <c r="BG6" i="15"/>
  <c r="FW7" i="15"/>
  <c r="FK9" i="15"/>
  <c r="CG11" i="15"/>
  <c r="EC12" i="15"/>
  <c r="Y14" i="15"/>
  <c r="BM15" i="15"/>
  <c r="DA16" i="15"/>
  <c r="GM17" i="15"/>
  <c r="AM19" i="15"/>
  <c r="BU20" i="15"/>
  <c r="DW21" i="15"/>
  <c r="EG22" i="15"/>
  <c r="ES23" i="15"/>
  <c r="GQ24" i="15"/>
  <c r="M26" i="15"/>
  <c r="W27" i="15"/>
  <c r="BY28" i="15"/>
  <c r="CI29" i="15"/>
  <c r="CU30" i="15"/>
  <c r="EU31" i="15"/>
  <c r="DQ32" i="15"/>
  <c r="CM33" i="15"/>
  <c r="BG34" i="15"/>
  <c r="G37" i="15"/>
  <c r="CA41" i="15"/>
  <c r="EG42" i="15"/>
  <c r="GM43" i="15"/>
  <c r="BC45" i="15"/>
  <c r="DI46" i="15"/>
  <c r="FO47" i="15"/>
  <c r="AE49" i="15"/>
  <c r="CK50" i="15"/>
  <c r="EQ51" i="15"/>
  <c r="G53" i="15"/>
  <c r="BM54" i="15"/>
  <c r="DS55" i="15"/>
  <c r="FY56" i="15"/>
  <c r="FC57" i="15"/>
  <c r="FM58" i="15"/>
  <c r="EA59" i="15"/>
  <c r="DU60" i="15"/>
  <c r="CI61" i="15"/>
  <c r="AW62" i="15"/>
  <c r="AQ63" i="15"/>
  <c r="E64" i="15"/>
  <c r="FI64" i="15"/>
  <c r="FC65" i="15"/>
  <c r="DQ66" i="15"/>
  <c r="CO6" i="15"/>
  <c r="CA8" i="15"/>
  <c r="GM9" i="15"/>
  <c r="DM11" i="15"/>
  <c r="E13" i="15"/>
  <c r="AU14" i="15"/>
  <c r="CI15" i="15"/>
  <c r="FU16" i="15"/>
  <c r="S18" i="15"/>
  <c r="BI19" i="15"/>
  <c r="EE20" i="15"/>
  <c r="EQ21" i="15"/>
  <c r="FA22" i="15"/>
  <c r="M24" i="15"/>
  <c r="W25" i="15"/>
  <c r="AI26" i="15"/>
  <c r="CI27" i="15"/>
  <c r="CS28" i="15"/>
  <c r="DC29" i="15"/>
  <c r="FE30" i="15"/>
  <c r="FQ31" i="15"/>
  <c r="EM32" i="15"/>
  <c r="DG33" i="15"/>
  <c r="CC34" i="15"/>
  <c r="AW35" i="15"/>
  <c r="I36" i="15"/>
  <c r="EY36" i="15"/>
  <c r="DA37" i="15"/>
  <c r="BA38" i="15"/>
  <c r="GQ38" i="15"/>
  <c r="EQ39" i="15"/>
  <c r="CQ40" i="15"/>
  <c r="AQ41" i="15"/>
  <c r="GG41" i="15"/>
  <c r="EI42" i="15"/>
  <c r="CI43" i="15"/>
  <c r="AI44" i="15"/>
  <c r="FY44" i="15"/>
  <c r="DY45" i="15"/>
  <c r="BY46" i="15"/>
  <c r="Y47" i="15"/>
  <c r="FQ47" i="15"/>
  <c r="DQ48" i="15"/>
  <c r="BQ49" i="15"/>
  <c r="Q50" i="15"/>
  <c r="FG50" i="15"/>
  <c r="DG51" i="15"/>
  <c r="BG52" i="15"/>
  <c r="I53" i="15"/>
  <c r="EY53" i="15"/>
  <c r="CY54" i="15"/>
  <c r="AY55" i="15"/>
  <c r="GO55" i="15"/>
  <c r="EO56" i="15"/>
  <c r="CO57" i="15"/>
  <c r="AQ58" i="15"/>
  <c r="GG58" i="15"/>
  <c r="EG59" i="15"/>
  <c r="CG60" i="15"/>
  <c r="AG61" i="15"/>
  <c r="GC34" i="15"/>
  <c r="CW36" i="15"/>
  <c r="GM37" i="15"/>
  <c r="CO39" i="15"/>
  <c r="GE40" i="15"/>
  <c r="CE42" i="15"/>
  <c r="FU43" i="15"/>
  <c r="BW45" i="15"/>
  <c r="FM46" i="15"/>
  <c r="BM48" i="15"/>
  <c r="FE49" i="15"/>
  <c r="BE51" i="15"/>
  <c r="EU52" i="15"/>
  <c r="AU54" i="15"/>
  <c r="EM55" i="15"/>
  <c r="AM57" i="15"/>
  <c r="EC58" i="15"/>
  <c r="AE60" i="15"/>
  <c r="DU61" i="15"/>
  <c r="DW62" i="15"/>
  <c r="GC63" i="15"/>
  <c r="AS65" i="15"/>
  <c r="AW66" i="15"/>
  <c r="BS67" i="15"/>
  <c r="AG68" i="15"/>
  <c r="GK68" i="15"/>
  <c r="GE69" i="15"/>
  <c r="ES70" i="15"/>
  <c r="DG71" i="15"/>
  <c r="DA72" i="15"/>
  <c r="BO73" i="15"/>
  <c r="AC74" i="15"/>
  <c r="W75" i="15"/>
  <c r="GA75" i="15"/>
  <c r="EO76" i="15"/>
  <c r="DS77" i="15"/>
  <c r="BA78" i="15"/>
  <c r="FY78" i="15"/>
  <c r="DG79" i="15"/>
  <c r="AO80" i="15"/>
  <c r="FM80" i="15"/>
  <c r="CU81" i="15"/>
  <c r="AC82" i="15"/>
  <c r="FA82" i="15"/>
  <c r="CI83" i="15"/>
  <c r="Q84" i="15"/>
  <c r="EO84" i="15"/>
  <c r="BW85" i="15"/>
  <c r="E86" i="15"/>
  <c r="EC86" i="15"/>
  <c r="BK87" i="15"/>
  <c r="GI87" i="15"/>
  <c r="DQ88" i="15"/>
  <c r="AY89" i="15"/>
  <c r="FW89" i="15"/>
  <c r="DE90" i="15"/>
  <c r="AM91" i="15"/>
  <c r="FK91" i="15"/>
  <c r="CS92" i="15"/>
  <c r="AA93" i="15"/>
  <c r="EY93" i="15"/>
  <c r="CG94" i="15"/>
  <c r="O95" i="15"/>
  <c r="EM95" i="15"/>
  <c r="BU96" i="15"/>
  <c r="GS96" i="15"/>
  <c r="EA97" i="15"/>
  <c r="BI98" i="15"/>
  <c r="GG98" i="15"/>
  <c r="DO99" i="15"/>
  <c r="AW100" i="15"/>
  <c r="FU100" i="15"/>
  <c r="K6" i="15"/>
  <c r="BQ7" i="15"/>
  <c r="DU8" i="15"/>
  <c r="GC9" i="15"/>
  <c r="AQ11" i="15"/>
  <c r="AY12" i="15"/>
  <c r="AQ13" i="15"/>
  <c r="AK14" i="15"/>
  <c r="AA15" i="15"/>
  <c r="S16" i="15"/>
  <c r="O17" i="15"/>
  <c r="G18" i="15"/>
  <c r="GQ18" i="15"/>
  <c r="GI19" i="15"/>
  <c r="FK20" i="15"/>
  <c r="EE21" i="15"/>
  <c r="DA22" i="15"/>
  <c r="BW23" i="15"/>
  <c r="AS24" i="15"/>
  <c r="M25" i="15"/>
  <c r="FW25" i="15"/>
  <c r="C39" i="15"/>
  <c r="AC7" i="15"/>
  <c r="FM8" i="15"/>
  <c r="DK10" i="15"/>
  <c r="S12" i="15"/>
  <c r="BY13" i="15"/>
  <c r="EE14" i="15"/>
  <c r="GI15" i="15"/>
  <c r="AU17" i="15"/>
  <c r="DA18" i="15"/>
  <c r="FG19" i="15"/>
  <c r="BM6" i="15"/>
  <c r="E8" i="15"/>
  <c r="EO9" i="15"/>
  <c r="CK11" i="15"/>
  <c r="EU12" i="15"/>
  <c r="I14" i="15"/>
  <c r="BO15" i="15"/>
  <c r="DS16" i="15"/>
  <c r="FW17" i="15"/>
  <c r="AO19" i="15"/>
  <c r="CK20" i="15"/>
  <c r="DI21" i="15"/>
  <c r="EI22" i="15"/>
  <c r="FG23" i="15"/>
  <c r="GG24" i="15"/>
  <c r="Q26" i="15"/>
  <c r="K27" i="15"/>
  <c r="E28" i="15"/>
  <c r="GK28" i="15"/>
  <c r="GE29" i="15"/>
  <c r="FW30" i="15"/>
  <c r="FS31" i="15"/>
  <c r="FK32" i="15"/>
  <c r="FE33" i="15"/>
  <c r="EW34" i="15"/>
  <c r="EO35" i="15"/>
  <c r="DK36" i="15"/>
  <c r="CE37" i="15"/>
  <c r="BC38" i="15"/>
  <c r="W39" i="15"/>
  <c r="GI39" i="15"/>
  <c r="FC40" i="15"/>
  <c r="DY41" i="15"/>
  <c r="CS42" i="15"/>
  <c r="BM43" i="15"/>
  <c r="AK44" i="15"/>
  <c r="E45" i="15"/>
  <c r="FQ45" i="15"/>
  <c r="EK46" i="15"/>
  <c r="DG47" i="15"/>
  <c r="CA48" i="15"/>
  <c r="AW49" i="15"/>
  <c r="S50" i="15"/>
  <c r="GE50" i="15"/>
  <c r="EY51" i="15"/>
  <c r="DS52" i="15"/>
  <c r="CO53" i="15"/>
  <c r="BI54" i="15"/>
  <c r="AE55" i="15"/>
  <c r="GQ55" i="15"/>
  <c r="FM56" i="15"/>
  <c r="EG57" i="15"/>
  <c r="DC58" i="15"/>
  <c r="BW59" i="15"/>
  <c r="AQ60" i="15"/>
  <c r="M61" i="15"/>
  <c r="FY61" i="15"/>
  <c r="EU62" i="15"/>
  <c r="DO63" i="15"/>
  <c r="CK64" i="15"/>
  <c r="BE65" i="15"/>
  <c r="AA66" i="15"/>
  <c r="GE66" i="15"/>
  <c r="EG67" i="15"/>
  <c r="CG68" i="15"/>
  <c r="AG69" i="15"/>
  <c r="G35" i="15"/>
  <c r="DO36" i="15"/>
  <c r="O38" i="15"/>
  <c r="DG39" i="15"/>
  <c r="G41" i="15"/>
  <c r="CW42" i="15"/>
  <c r="GO43" i="15"/>
  <c r="CO45" i="15"/>
  <c r="GE46" i="15"/>
  <c r="CE48" i="15"/>
  <c r="FW49" i="15"/>
  <c r="BW51" i="15"/>
  <c r="FM52" i="15"/>
  <c r="BO54" i="15"/>
  <c r="FE55" i="15"/>
  <c r="BE57" i="15"/>
  <c r="EU58" i="15"/>
  <c r="AW60" i="15"/>
  <c r="EM61" i="15"/>
  <c r="GS62" i="15"/>
  <c r="G64" i="15"/>
  <c r="BM65" i="15"/>
  <c r="BO66" i="15"/>
  <c r="CI67" i="15"/>
  <c r="AW68" i="15"/>
  <c r="AQ69" i="15"/>
  <c r="E70" i="15"/>
  <c r="FI70" i="15"/>
  <c r="FC71" i="15"/>
  <c r="DQ72" i="15"/>
  <c r="CE73" i="15"/>
  <c r="BY74" i="15"/>
  <c r="AM75" i="15"/>
  <c r="GQ75" i="15"/>
  <c r="GK76" i="15"/>
  <c r="EI77" i="15"/>
  <c r="BQ78" i="15"/>
  <c r="GO78" i="15"/>
  <c r="DW79" i="15"/>
  <c r="BE80" i="15"/>
  <c r="GC80" i="15"/>
  <c r="DK81" i="15"/>
  <c r="AS82" i="15"/>
  <c r="FQ82" i="15"/>
  <c r="CY83" i="15"/>
  <c r="AG84" i="15"/>
  <c r="FE84" i="15"/>
  <c r="CM85" i="15"/>
  <c r="U86" i="15"/>
  <c r="ES86" i="15"/>
  <c r="CA87" i="15"/>
  <c r="I88" i="15"/>
  <c r="EG88" i="15"/>
  <c r="BO89" i="15"/>
  <c r="GM89" i="15"/>
  <c r="DU90" i="15"/>
  <c r="BC91" i="15"/>
  <c r="GA91" i="15"/>
  <c r="DI92" i="15"/>
  <c r="AQ93" i="15"/>
  <c r="FO93" i="15"/>
  <c r="CW94" i="15"/>
  <c r="AE95" i="15"/>
  <c r="FC95" i="15"/>
  <c r="CK96" i="15"/>
  <c r="S97" i="15"/>
  <c r="EQ97" i="15"/>
  <c r="BY98" i="15"/>
  <c r="G99" i="15"/>
  <c r="EE99" i="15"/>
  <c r="BM100" i="15"/>
  <c r="GK100" i="15"/>
  <c r="AQ6" i="15"/>
  <c r="CU7" i="15"/>
  <c r="FC8" i="15"/>
  <c r="Q10" i="15"/>
  <c r="BU11" i="15"/>
  <c r="BU12" i="15"/>
  <c r="BM13" i="15"/>
  <c r="BG14" i="15"/>
  <c r="AY15" i="15"/>
  <c r="AU16" i="15"/>
  <c r="AM17" i="15"/>
  <c r="AG18" i="15"/>
  <c r="Y19" i="15"/>
  <c r="S20" i="15"/>
  <c r="GE20" i="15"/>
  <c r="EY21" i="15"/>
  <c r="DW22" i="15"/>
  <c r="CQ23" i="15"/>
  <c r="BM24" i="15"/>
  <c r="AG25" i="15"/>
  <c r="GS25" i="15"/>
  <c r="C65" i="15"/>
  <c r="BS7" i="15"/>
  <c r="Q9" i="15"/>
  <c r="FA10" i="15"/>
  <c r="BA12" i="15"/>
  <c r="DE13" i="15"/>
  <c r="FI14" i="15"/>
  <c r="AA16" i="15"/>
  <c r="CE17" i="15"/>
  <c r="EE18" i="15"/>
  <c r="GK19" i="15"/>
  <c r="CW6" i="15"/>
  <c r="AW8" i="15"/>
  <c r="GI9" i="15"/>
  <c r="DS11" i="15"/>
  <c r="GA12" i="15"/>
  <c r="AO14" i="15"/>
  <c r="CU15" i="15"/>
  <c r="FA16" i="15"/>
  <c r="O18" i="15"/>
  <c r="BS19" i="15"/>
  <c r="DM20" i="15"/>
  <c r="EM21" i="15"/>
  <c r="FI22" i="15"/>
  <c r="GI23" i="15"/>
  <c r="Q25" i="15"/>
  <c r="AO26" i="15"/>
  <c r="AI27" i="15"/>
  <c r="AA28" i="15"/>
  <c r="U29" i="15"/>
  <c r="M30" i="15"/>
  <c r="I31" i="15"/>
  <c r="GQ31" i="15"/>
  <c r="GI32" i="15"/>
  <c r="GC33" i="15"/>
  <c r="FU34" i="15"/>
  <c r="FK35" i="15"/>
  <c r="EE36" i="15"/>
  <c r="DC37" i="15"/>
  <c r="BW38" i="15"/>
  <c r="AS39" i="15"/>
  <c r="M40" i="15"/>
  <c r="FW40" i="15"/>
  <c r="ES41" i="15"/>
  <c r="DM42" i="15"/>
  <c r="CK43" i="15"/>
  <c r="BE44" i="15"/>
  <c r="AA45" i="15"/>
  <c r="GK45" i="15"/>
  <c r="FG46" i="15"/>
  <c r="EA47" i="15"/>
  <c r="CU48" i="15"/>
  <c r="BS49" i="15"/>
  <c r="AM50" i="15"/>
  <c r="I51" i="15"/>
  <c r="FS51" i="15"/>
  <c r="EO52" i="15"/>
  <c r="DI53" i="15"/>
  <c r="CE54" i="15"/>
  <c r="BA55" i="15"/>
  <c r="W56" i="15"/>
  <c r="GG56" i="15"/>
  <c r="FA57" i="15"/>
  <c r="DW58" i="15"/>
  <c r="CQ59" i="15"/>
  <c r="BM60" i="15"/>
  <c r="AI61" i="15"/>
  <c r="E62" i="15"/>
  <c r="FO62" i="15"/>
  <c r="EK63" i="15"/>
  <c r="DE64" i="15"/>
  <c r="BY65" i="15"/>
  <c r="AU66" i="15"/>
  <c r="I67" i="15"/>
  <c r="EY67" i="15"/>
  <c r="CY68" i="15"/>
  <c r="AY69" i="15"/>
  <c r="AC35" i="15"/>
  <c r="EG36" i="15"/>
  <c r="AI38" i="15"/>
  <c r="DY39" i="15"/>
  <c r="Y41" i="15"/>
  <c r="DO42" i="15"/>
  <c r="Q44" i="15"/>
  <c r="DG45" i="15"/>
  <c r="G47" i="15"/>
  <c r="CY48" i="15"/>
  <c r="GO49" i="15"/>
  <c r="CO51" i="15"/>
  <c r="GE52" i="15"/>
  <c r="CG54" i="15"/>
  <c r="FW55" i="15"/>
  <c r="BW57" i="15"/>
  <c r="FO58" i="15"/>
  <c r="BO60" i="15"/>
  <c r="FE61" i="15"/>
  <c r="U63" i="15"/>
  <c r="Y64" i="15"/>
  <c r="CE65" i="15"/>
  <c r="EK66" i="15"/>
  <c r="CY67" i="15"/>
  <c r="BM68" i="15"/>
  <c r="BG69" i="15"/>
  <c r="U70" i="15"/>
  <c r="FY70" i="15"/>
  <c r="FS71" i="15"/>
  <c r="EG72" i="15"/>
  <c r="CU73" i="15"/>
  <c r="CO74" i="15"/>
  <c r="BC75" i="15"/>
  <c r="Q76" i="15"/>
  <c r="K77" i="15"/>
  <c r="EY77" i="15"/>
  <c r="CG78" i="15"/>
  <c r="O79" i="15"/>
  <c r="EM79" i="15"/>
  <c r="BU80" i="15"/>
  <c r="GS80" i="15"/>
  <c r="EA81" i="15"/>
  <c r="BI82" i="15"/>
  <c r="GG82" i="15"/>
  <c r="DO83" i="15"/>
  <c r="AW84" i="15"/>
  <c r="FU84" i="15"/>
  <c r="DC85" i="15"/>
  <c r="AK86" i="15"/>
  <c r="FI86" i="15"/>
  <c r="CQ87" i="15"/>
  <c r="Y88" i="15"/>
  <c r="EW88" i="15"/>
  <c r="CE89" i="15"/>
  <c r="M90" i="15"/>
  <c r="EK90" i="15"/>
  <c r="BS91" i="15"/>
  <c r="GQ91" i="15"/>
  <c r="DY92" i="15"/>
  <c r="BG93" i="15"/>
  <c r="GE93" i="15"/>
  <c r="DM94" i="15"/>
  <c r="AU95" i="15"/>
  <c r="FS95" i="15"/>
  <c r="DA96" i="15"/>
  <c r="AI97" i="15"/>
  <c r="FG97" i="15"/>
  <c r="CO98" i="15"/>
  <c r="W99" i="15"/>
  <c r="EU99" i="15"/>
  <c r="CC100" i="15"/>
  <c r="C11" i="15"/>
  <c r="BW6" i="15"/>
  <c r="EE7" i="15"/>
  <c r="GI8" i="15"/>
  <c r="AW10" i="15"/>
  <c r="CW11" i="15"/>
  <c r="CS12" i="15"/>
  <c r="CM13" i="15"/>
  <c r="CC14" i="15"/>
  <c r="CA15" i="15"/>
  <c r="BQ16" i="15"/>
  <c r="BK17" i="15"/>
  <c r="BC18" i="15"/>
  <c r="AU19" i="15"/>
  <c r="AO20" i="15"/>
  <c r="I21" i="15"/>
  <c r="FW21" i="15"/>
  <c r="EQ22" i="15"/>
  <c r="DM23" i="15"/>
  <c r="CG24" i="15"/>
  <c r="BC25" i="15"/>
  <c r="W26" i="15"/>
  <c r="C87" i="15"/>
  <c r="DK7" i="15"/>
  <c r="BG9" i="15"/>
  <c r="GS10" i="15"/>
  <c r="CC12" i="15"/>
  <c r="EM13" i="15"/>
  <c r="GO14" i="15"/>
  <c r="BA16" i="15"/>
  <c r="DG17" i="15"/>
  <c r="FK18" i="15"/>
  <c r="AA20" i="15"/>
  <c r="EQ6" i="15"/>
  <c r="CK8" i="15"/>
  <c r="AI10" i="15"/>
  <c r="FC11" i="15"/>
  <c r="Q13" i="15"/>
  <c r="BW14" i="15"/>
  <c r="EA15" i="15"/>
  <c r="GC16" i="15"/>
  <c r="AW18" i="15"/>
  <c r="CY19" i="15"/>
  <c r="EM20" i="15"/>
  <c r="FM21" i="15"/>
  <c r="GK22" i="15"/>
  <c r="S24" i="15"/>
  <c r="AU25" i="15"/>
  <c r="BO26" i="15"/>
  <c r="BG27" i="15"/>
  <c r="AW28" i="15"/>
  <c r="AQ29" i="15"/>
  <c r="AK30" i="15"/>
  <c r="AE31" i="15"/>
  <c r="W32" i="15"/>
  <c r="Q33" i="15"/>
  <c r="I34" i="15"/>
  <c r="GS34" i="15"/>
  <c r="GE35" i="15"/>
  <c r="FC36" i="15"/>
  <c r="DW37" i="15"/>
  <c r="CQ38" i="15"/>
  <c r="BM39" i="15"/>
  <c r="AG40" i="15"/>
  <c r="GS40" i="15"/>
  <c r="FM41" i="15"/>
  <c r="EK42" i="15"/>
  <c r="DE43" i="15"/>
  <c r="CA44" i="15"/>
  <c r="AU45" i="15"/>
  <c r="O46" i="15"/>
  <c r="GA46" i="15"/>
  <c r="EU47" i="15"/>
  <c r="DS48" i="15"/>
  <c r="CM49" i="15"/>
  <c r="BI50" i="15"/>
  <c r="AC51" i="15"/>
  <c r="GO51" i="15"/>
  <c r="FI52" i="15"/>
  <c r="EC53" i="15"/>
  <c r="DA54" i="15"/>
  <c r="BU55" i="15"/>
  <c r="AQ56" i="15"/>
  <c r="K57" i="15"/>
  <c r="FW57" i="15"/>
  <c r="EQ58" i="15"/>
  <c r="DM59" i="15"/>
  <c r="CI60" i="15"/>
  <c r="BE61" i="15"/>
  <c r="Y62" i="15"/>
  <c r="GI62" i="15"/>
  <c r="FE63" i="15"/>
  <c r="DY64" i="15"/>
  <c r="CU65" i="15"/>
  <c r="BQ66" i="15"/>
  <c r="AA67" i="15"/>
  <c r="FQ67" i="15"/>
  <c r="DQ68" i="15"/>
  <c r="BQ69" i="15"/>
  <c r="EC35" i="15"/>
  <c r="AE37" i="15"/>
  <c r="DU38" i="15"/>
  <c r="W40" i="15"/>
  <c r="DM41" i="15"/>
  <c r="M43" i="15"/>
  <c r="DC44" i="15"/>
  <c r="E46" i="15"/>
  <c r="CU47" i="15"/>
  <c r="GK48" i="15"/>
  <c r="CM50" i="15"/>
  <c r="GC51" i="15"/>
  <c r="CC53" i="15"/>
  <c r="FS54" i="15"/>
  <c r="BU56" i="15"/>
  <c r="FK57" i="15"/>
  <c r="BK59" i="15"/>
  <c r="FC60" i="15"/>
  <c r="FW61" i="15"/>
  <c r="AM63" i="15"/>
  <c r="CS64" i="15"/>
  <c r="CW65" i="15"/>
  <c r="FA66" i="15"/>
  <c r="DO67" i="15"/>
  <c r="DI68" i="15"/>
  <c r="BW69" i="15"/>
  <c r="AK70" i="15"/>
  <c r="AE71" i="15"/>
  <c r="GI71" i="15"/>
  <c r="EW72" i="15"/>
  <c r="EQ73" i="15"/>
  <c r="DE74" i="15"/>
  <c r="BS75" i="15"/>
  <c r="BM76" i="15"/>
  <c r="AA77" i="15"/>
  <c r="FO77" i="15"/>
  <c r="CW78" i="15"/>
  <c r="AE79" i="15"/>
  <c r="FC79" i="15"/>
  <c r="CK80" i="15"/>
  <c r="S81" i="15"/>
  <c r="EQ81" i="15"/>
  <c r="BY82" i="15"/>
  <c r="G83" i="15"/>
  <c r="EE83" i="15"/>
  <c r="BM84" i="15"/>
  <c r="GK84" i="15"/>
  <c r="DS85" i="15"/>
  <c r="BA86" i="15"/>
  <c r="FY86" i="15"/>
  <c r="DG87" i="15"/>
  <c r="AO88" i="15"/>
  <c r="FM88" i="15"/>
  <c r="CU89" i="15"/>
  <c r="AC90" i="15"/>
  <c r="FA90" i="15"/>
  <c r="CI91" i="15"/>
  <c r="Q92" i="15"/>
  <c r="EO92" i="15"/>
  <c r="BW93" i="15"/>
  <c r="E94" i="15"/>
  <c r="EC94" i="15"/>
  <c r="BK95" i="15"/>
  <c r="GI95" i="15"/>
  <c r="DQ96" i="15"/>
  <c r="AY97" i="15"/>
  <c r="FW97" i="15"/>
  <c r="DE98" i="15"/>
  <c r="AM99" i="15"/>
  <c r="FK99" i="15"/>
  <c r="CS100" i="15"/>
  <c r="C26" i="15"/>
  <c r="DC6" i="15"/>
  <c r="FI7" i="15"/>
  <c r="W9" i="15"/>
  <c r="CC10" i="15"/>
  <c r="DU11" i="15"/>
  <c r="DQ12" i="15"/>
  <c r="DI13" i="15"/>
  <c r="DE14" i="15"/>
  <c r="CW15" i="15"/>
  <c r="CO16" i="15"/>
  <c r="CI17" i="15"/>
  <c r="CA18" i="15"/>
  <c r="BU19" i="15"/>
  <c r="EW35" i="15"/>
  <c r="AW37" i="15"/>
  <c r="EM38" i="15"/>
  <c r="AO40" i="15"/>
  <c r="EE41" i="15"/>
  <c r="AE43" i="15"/>
  <c r="DW44" i="15"/>
  <c r="W46" i="15"/>
  <c r="DM47" i="15"/>
  <c r="M49" i="15"/>
  <c r="DE50" i="15"/>
  <c r="E52" i="15"/>
  <c r="CU53" i="15"/>
  <c r="GM54" i="15"/>
  <c r="CM56" i="15"/>
  <c r="GC57" i="15"/>
  <c r="CC59" i="15"/>
  <c r="FU60" i="15"/>
  <c r="BC62" i="15"/>
  <c r="BE63" i="15"/>
  <c r="DK64" i="15"/>
  <c r="DO65" i="15"/>
  <c r="FQ66" i="15"/>
  <c r="EE67" i="15"/>
  <c r="DY68" i="15"/>
  <c r="CM69" i="15"/>
  <c r="BA70" i="15"/>
  <c r="AU71" i="15"/>
  <c r="I72" i="15"/>
  <c r="FM72" i="15"/>
  <c r="FG73" i="15"/>
  <c r="DU74" i="15"/>
  <c r="CI75" i="15"/>
  <c r="CC76" i="15"/>
  <c r="AQ77" i="15"/>
  <c r="GE77" i="15"/>
  <c r="DM78" i="15"/>
  <c r="AU79" i="15"/>
  <c r="FS79" i="15"/>
  <c r="DA80" i="15"/>
  <c r="AI81" i="15"/>
  <c r="FG81" i="15"/>
  <c r="CO82" i="15"/>
  <c r="W83" i="15"/>
  <c r="EU83" i="15"/>
  <c r="CC84" i="15"/>
  <c r="K85" i="15"/>
  <c r="EI85" i="15"/>
  <c r="BQ86" i="15"/>
  <c r="GO86" i="15"/>
  <c r="DW87" i="15"/>
  <c r="BE88" i="15"/>
  <c r="GC88" i="15"/>
  <c r="DK89" i="15"/>
  <c r="AS90" i="15"/>
  <c r="FQ90" i="15"/>
  <c r="CY91" i="15"/>
  <c r="AG92" i="15"/>
  <c r="FE92" i="15"/>
  <c r="CM93" i="15"/>
  <c r="U94" i="15"/>
  <c r="ES94" i="15"/>
  <c r="CA95" i="15"/>
  <c r="I96" i="15"/>
  <c r="EG96" i="15"/>
  <c r="BO97" i="15"/>
  <c r="GM97" i="15"/>
  <c r="DU98" i="15"/>
  <c r="BC99" i="15"/>
  <c r="GA99" i="15"/>
  <c r="DI100" i="15"/>
  <c r="C43" i="15"/>
  <c r="EK6" i="15"/>
  <c r="GO7" i="15"/>
  <c r="BE9" i="15"/>
  <c r="DI10" i="15"/>
  <c r="EU11" i="15"/>
  <c r="EO12" i="15"/>
  <c r="EI13" i="15"/>
  <c r="EC14" i="15"/>
  <c r="DS15" i="15"/>
  <c r="DM16" i="15"/>
  <c r="DE17" i="15"/>
  <c r="CY18" i="15"/>
  <c r="CQ19" i="15"/>
  <c r="FO35" i="15"/>
  <c r="BO37" i="15"/>
  <c r="FG38" i="15"/>
  <c r="BG40" i="15"/>
  <c r="EW41" i="15"/>
  <c r="AW43" i="15"/>
  <c r="EO44" i="15"/>
  <c r="AO46" i="15"/>
  <c r="EE47" i="15"/>
  <c r="AG49" i="15"/>
  <c r="DW50" i="15"/>
  <c r="W52" i="15"/>
  <c r="DM53" i="15"/>
  <c r="O55" i="15"/>
  <c r="DE56" i="15"/>
  <c r="E58" i="15"/>
  <c r="CW59" i="15"/>
  <c r="GM60" i="15"/>
  <c r="BU62" i="15"/>
  <c r="BY63" i="15"/>
  <c r="EE64" i="15"/>
  <c r="GK65" i="15"/>
  <c r="GG66" i="15"/>
  <c r="GA67" i="15"/>
  <c r="EO68" i="15"/>
  <c r="DC69" i="15"/>
  <c r="CW70" i="15"/>
  <c r="BK71" i="15"/>
  <c r="Y72" i="15"/>
  <c r="S73" i="15"/>
  <c r="FW73" i="15"/>
  <c r="EK74" i="15"/>
  <c r="EE75" i="15"/>
  <c r="CS76" i="15"/>
  <c r="BG77" i="15"/>
  <c r="E78" i="15"/>
  <c r="EC78" i="15"/>
  <c r="BK79" i="15"/>
  <c r="GI79" i="15"/>
  <c r="DQ80" i="15"/>
  <c r="AY81" i="15"/>
  <c r="FW81" i="15"/>
  <c r="DE82" i="15"/>
  <c r="AM83" i="15"/>
  <c r="FK83" i="15"/>
  <c r="CS84" i="15"/>
  <c r="AA85" i="15"/>
  <c r="EY85" i="15"/>
  <c r="CG86" i="15"/>
  <c r="O87" i="15"/>
  <c r="EM87" i="15"/>
  <c r="BU88" i="15"/>
  <c r="GS88" i="15"/>
  <c r="EA89" i="15"/>
  <c r="BI90" i="15"/>
  <c r="GG90" i="15"/>
  <c r="DO91" i="15"/>
  <c r="AW92" i="15"/>
  <c r="FU92" i="15"/>
  <c r="DC93" i="15"/>
  <c r="AK94" i="15"/>
  <c r="FI94" i="15"/>
  <c r="CQ95" i="15"/>
  <c r="Y96" i="15"/>
  <c r="EW96" i="15"/>
  <c r="CE97" i="15"/>
  <c r="M98" i="15"/>
  <c r="EK98" i="15"/>
  <c r="BS99" i="15"/>
  <c r="GQ99" i="15"/>
  <c r="DY100" i="15"/>
  <c r="C61" i="15"/>
  <c r="FO6" i="15"/>
  <c r="AC8" i="15"/>
  <c r="CI9" i="15"/>
  <c r="EK10" i="15"/>
  <c r="FS11" i="15"/>
  <c r="FM12" i="15"/>
  <c r="FG13" i="15"/>
  <c r="EY14" i="15"/>
  <c r="ES15" i="15"/>
  <c r="EK16" i="15"/>
  <c r="EC17" i="15"/>
  <c r="DW18" i="15"/>
  <c r="DQ19" i="15"/>
  <c r="GG35" i="15"/>
  <c r="CG37" i="15"/>
  <c r="FY38" i="15"/>
  <c r="BY40" i="15"/>
  <c r="FO41" i="15"/>
  <c r="BQ43" i="15"/>
  <c r="FG44" i="15"/>
  <c r="BG46" i="15"/>
  <c r="EW47" i="15"/>
  <c r="AY49" i="15"/>
  <c r="EO50" i="15"/>
  <c r="AO52" i="15"/>
  <c r="EG53" i="15"/>
  <c r="AG55" i="15"/>
  <c r="DW56" i="15"/>
  <c r="W58" i="15"/>
  <c r="DO59" i="15"/>
  <c r="O61" i="15"/>
  <c r="CM62" i="15"/>
  <c r="ES63" i="15"/>
  <c r="EW64" i="15"/>
  <c r="M66" i="15"/>
  <c r="G67" i="15"/>
  <c r="GQ67" i="15"/>
  <c r="FE68" i="15"/>
  <c r="DS69" i="15"/>
  <c r="DM70" i="15"/>
  <c r="CA71" i="15"/>
  <c r="AO72" i="15"/>
  <c r="AI73" i="15"/>
  <c r="GM73" i="15"/>
  <c r="FA74" i="15"/>
  <c r="EU75" i="15"/>
  <c r="DI76" i="15"/>
  <c r="BW77" i="15"/>
  <c r="U78" i="15"/>
  <c r="ES78" i="15"/>
  <c r="CA79" i="15"/>
  <c r="I80" i="15"/>
  <c r="EG80" i="15"/>
  <c r="BO81" i="15"/>
  <c r="GM81" i="15"/>
  <c r="DU82" i="15"/>
  <c r="BC83" i="15"/>
  <c r="GA83" i="15"/>
  <c r="DI84" i="15"/>
  <c r="AQ85" i="15"/>
  <c r="FO85" i="15"/>
  <c r="CW86" i="15"/>
  <c r="AE87" i="15"/>
  <c r="FC87" i="15"/>
  <c r="CK88" i="15"/>
  <c r="S89" i="15"/>
  <c r="EQ89" i="15"/>
  <c r="BY90" i="15"/>
  <c r="G91" i="15"/>
  <c r="EE91" i="15"/>
  <c r="BM92" i="15"/>
  <c r="GK92" i="15"/>
  <c r="DS93" i="15"/>
  <c r="BA94" i="15"/>
  <c r="FY94" i="15"/>
  <c r="DG95" i="15"/>
  <c r="AO96" i="15"/>
  <c r="FM96" i="15"/>
  <c r="CU97" i="15"/>
  <c r="AC98" i="15"/>
  <c r="FA98" i="15"/>
  <c r="CI99" i="15"/>
  <c r="Q100" i="15"/>
  <c r="EO100" i="15"/>
  <c r="C75" i="15"/>
  <c r="E7" i="15"/>
  <c r="BK8" i="15"/>
  <c r="DO9" i="15"/>
  <c r="FU10" i="15"/>
  <c r="GS11" i="15"/>
  <c r="GM12" i="15"/>
  <c r="GE13" i="15"/>
  <c r="FU14" i="15"/>
  <c r="FO15" i="15"/>
  <c r="FG16" i="15"/>
  <c r="FA17" i="15"/>
  <c r="EU18" i="15"/>
  <c r="EO19" i="15"/>
  <c r="FI34" i="15"/>
  <c r="CE36" i="15"/>
  <c r="FU37" i="15"/>
  <c r="BU39" i="15"/>
  <c r="FM40" i="15"/>
  <c r="BM42" i="15"/>
  <c r="FC43" i="15"/>
  <c r="BE45" i="15"/>
  <c r="EU46" i="15"/>
  <c r="AU48" i="15"/>
  <c r="EK49" i="15"/>
  <c r="AM51" i="15"/>
  <c r="EC52" i="15"/>
  <c r="AC54" i="15"/>
  <c r="DU55" i="15"/>
  <c r="U57" i="15"/>
  <c r="DK58" i="15"/>
  <c r="K60" i="15"/>
  <c r="DC61" i="15"/>
  <c r="DE62" i="15"/>
  <c r="FK63" i="15"/>
  <c r="FO64" i="15"/>
  <c r="AE66" i="15"/>
  <c r="BC67" i="15"/>
  <c r="Q68" i="15"/>
  <c r="FU68" i="15"/>
  <c r="FO69" i="15"/>
  <c r="EC70" i="15"/>
  <c r="CQ71" i="15"/>
  <c r="CK72" i="15"/>
  <c r="AY73" i="15"/>
  <c r="M74" i="15"/>
  <c r="G75" i="15"/>
  <c r="FK75" i="15"/>
  <c r="DY76" i="15"/>
  <c r="DC77" i="15"/>
  <c r="AK78" i="15"/>
  <c r="FI78" i="15"/>
  <c r="CQ79" i="15"/>
  <c r="Y80" i="15"/>
  <c r="EW80" i="15"/>
  <c r="CE81" i="15"/>
  <c r="M82" i="15"/>
  <c r="EK82" i="15"/>
  <c r="BS83" i="15"/>
  <c r="GQ83" i="15"/>
  <c r="DY84" i="15"/>
  <c r="BG85" i="15"/>
  <c r="GE85" i="15"/>
  <c r="DM86" i="15"/>
  <c r="AU87" i="15"/>
  <c r="FS87" i="15"/>
  <c r="DA88" i="15"/>
  <c r="AI89" i="15"/>
  <c r="FG89" i="15"/>
  <c r="CO90" i="15"/>
  <c r="W91" i="15"/>
  <c r="EU91" i="15"/>
  <c r="CC92" i="15"/>
  <c r="K93" i="15"/>
  <c r="EI93" i="15"/>
  <c r="BQ94" i="15"/>
  <c r="GO94" i="15"/>
  <c r="DW95" i="15"/>
  <c r="BE96" i="15"/>
  <c r="GC96" i="15"/>
  <c r="DK97" i="15"/>
  <c r="AS98" i="15"/>
  <c r="FQ98" i="15"/>
  <c r="CY99" i="15"/>
  <c r="AG100" i="15"/>
  <c r="FE100" i="15"/>
  <c r="C90" i="15"/>
  <c r="AK7" i="15"/>
  <c r="CO8" i="15"/>
  <c r="EQ9" i="15"/>
  <c r="K11" i="15"/>
  <c r="Y12" i="15"/>
  <c r="S13" i="15"/>
  <c r="K14" i="15"/>
  <c r="E15" i="15"/>
  <c r="GM15" i="15"/>
  <c r="GG16" i="15"/>
  <c r="GA17" i="15"/>
  <c r="FU18" i="15"/>
  <c r="FM19" i="15"/>
  <c r="EO20" i="15"/>
  <c r="DK21" i="15"/>
  <c r="CE22" i="15"/>
  <c r="BA23" i="15"/>
  <c r="W24" i="15"/>
  <c r="GI24" i="15"/>
  <c r="FC25" i="15"/>
  <c r="C13" i="15"/>
  <c r="FY6" i="15"/>
  <c r="EC8" i="15"/>
  <c r="BU10" i="15"/>
  <c r="GC11" i="15"/>
  <c r="AS13" i="15"/>
  <c r="CW14" i="15"/>
  <c r="EY15" i="15"/>
  <c r="S17" i="15"/>
  <c r="BU18" i="15"/>
  <c r="DY19" i="15"/>
  <c r="S6" i="15"/>
  <c r="FG7" i="15"/>
  <c r="DC9" i="15"/>
  <c r="AY11" i="15"/>
  <c r="DM12" i="15"/>
  <c r="FS13" i="15"/>
  <c r="AI15" i="15"/>
  <c r="CM16" i="15"/>
  <c r="ES17" i="15"/>
  <c r="G19" i="15"/>
  <c r="BG20" i="15"/>
  <c r="CI21" i="15"/>
  <c r="DG22" i="15"/>
  <c r="EE23" i="15"/>
  <c r="FE24" i="15"/>
  <c r="GC25" i="15"/>
  <c r="GC26" i="15"/>
  <c r="FW27" i="15"/>
  <c r="FO28" i="15"/>
  <c r="FG29" i="15"/>
  <c r="FA30" i="15"/>
  <c r="ES31" i="15"/>
  <c r="EO32" i="15"/>
  <c r="EG33" i="15"/>
  <c r="EA34" i="15"/>
  <c r="DS35" i="15"/>
  <c r="CQ36" i="15"/>
  <c r="BK37" i="15"/>
  <c r="AE38" i="15"/>
  <c r="GS38" i="15"/>
  <c r="FM39" i="15"/>
  <c r="EI40" i="15"/>
  <c r="DC41" i="15"/>
  <c r="BY42" i="15"/>
  <c r="AS43" i="15"/>
  <c r="O44" i="15"/>
  <c r="GA44" i="15"/>
  <c r="EW45" i="15"/>
  <c r="DQ46" i="15"/>
  <c r="CK47" i="15"/>
  <c r="BG48" i="15"/>
  <c r="AA49" i="15"/>
  <c r="GM49" i="15"/>
  <c r="FI50" i="15"/>
  <c r="EE51" i="15"/>
  <c r="CY52" i="15"/>
  <c r="BU53" i="15"/>
  <c r="AO54" i="15"/>
  <c r="I55" i="15"/>
  <c r="FU55" i="15"/>
  <c r="EQ56" i="15"/>
  <c r="DM57" i="15"/>
  <c r="CG58" i="15"/>
  <c r="BC59" i="15"/>
  <c r="W60" i="15"/>
  <c r="GI60" i="15"/>
  <c r="FC61" i="15"/>
  <c r="EA62" i="15"/>
  <c r="CU63" i="15"/>
  <c r="BO64" i="15"/>
  <c r="AK65" i="15"/>
  <c r="E66" i="15"/>
  <c r="FM66" i="15"/>
  <c r="DM67" i="15"/>
  <c r="BO68" i="15"/>
  <c r="O69" i="15"/>
  <c r="CG20" i="15"/>
  <c r="U22" i="15"/>
  <c r="FA23" i="15"/>
  <c r="CQ25" i="15"/>
  <c r="BE6" i="15"/>
  <c r="EM9" i="15"/>
  <c r="ES12" i="15"/>
  <c r="BK15" i="15"/>
  <c r="FS17" i="15"/>
  <c r="C41" i="15"/>
  <c r="FS8" i="15"/>
  <c r="W12" i="15"/>
  <c r="EG14" i="15"/>
  <c r="BA17" i="15"/>
  <c r="FK19" i="15"/>
  <c r="AA22" i="15"/>
  <c r="CA24" i="15"/>
  <c r="DI26" i="15"/>
  <c r="CW28" i="15"/>
  <c r="CG30" i="15"/>
  <c r="BS32" i="15"/>
  <c r="BE34" i="15"/>
  <c r="AG36" i="15"/>
  <c r="FM37" i="15"/>
  <c r="DA39" i="15"/>
  <c r="AS41" i="15"/>
  <c r="FY42" i="15"/>
  <c r="DO44" i="15"/>
  <c r="BE46" i="15"/>
  <c r="GM47" i="15"/>
  <c r="EC49" i="15"/>
  <c r="BS51" i="15"/>
  <c r="K53" i="15"/>
  <c r="EQ54" i="15"/>
  <c r="CE56" i="15"/>
  <c r="U58" i="15"/>
  <c r="FC59" i="15"/>
  <c r="CS61" i="15"/>
  <c r="AI63" i="15"/>
  <c r="FQ64" i="15"/>
  <c r="DG66" i="15"/>
  <c r="K68" i="15"/>
  <c r="DA69" i="15"/>
  <c r="BC70" i="15"/>
  <c r="GS70" i="15"/>
  <c r="ES71" i="15"/>
  <c r="CS72" i="15"/>
  <c r="AS73" i="15"/>
  <c r="GI73" i="15"/>
  <c r="EI74" i="15"/>
  <c r="CK75" i="15"/>
  <c r="AK76" i="15"/>
  <c r="GA76" i="15"/>
  <c r="EA77" i="15"/>
  <c r="CA78" i="15"/>
  <c r="AA79" i="15"/>
  <c r="FQ79" i="15"/>
  <c r="DS80" i="15"/>
  <c r="BS81" i="15"/>
  <c r="S82" i="15"/>
  <c r="FI82" i="15"/>
  <c r="DI83" i="15"/>
  <c r="BI84" i="15"/>
  <c r="I85" i="15"/>
  <c r="FA85" i="15"/>
  <c r="DA86" i="15"/>
  <c r="BA87" i="15"/>
  <c r="GQ87" i="15"/>
  <c r="EQ88" i="15"/>
  <c r="CQ89" i="15"/>
  <c r="AQ90" i="15"/>
  <c r="GI90" i="15"/>
  <c r="EI91" i="15"/>
  <c r="CI92" i="15"/>
  <c r="AI93" i="15"/>
  <c r="FY93" i="15"/>
  <c r="DY94" i="15"/>
  <c r="BY95" i="15"/>
  <c r="AA96" i="15"/>
  <c r="FQ96" i="15"/>
  <c r="DQ97" i="15"/>
  <c r="BQ98" i="15"/>
  <c r="Q99" i="15"/>
  <c r="FG99" i="15"/>
  <c r="DG100" i="15"/>
  <c r="C93" i="15"/>
  <c r="DS7" i="15"/>
  <c r="BM9" i="15"/>
  <c r="M11" i="15"/>
  <c r="CM12" i="15"/>
  <c r="EQ13" i="15"/>
  <c r="BK16" i="15"/>
  <c r="DQ17" i="15"/>
  <c r="FW18" i="15"/>
  <c r="AK20" i="15"/>
  <c r="BG21" i="15"/>
  <c r="CG22" i="15"/>
  <c r="DG23" i="15"/>
  <c r="EE24" i="15"/>
  <c r="FE25" i="15"/>
  <c r="FI26" i="15"/>
  <c r="FA27" i="15"/>
  <c r="EU28" i="15"/>
  <c r="EM29" i="15"/>
  <c r="EG30" i="15"/>
  <c r="DW31" i="15"/>
  <c r="DU32" i="15"/>
  <c r="DK33" i="15"/>
  <c r="DE34" i="15"/>
  <c r="CW35" i="15"/>
  <c r="BW36" i="15"/>
  <c r="AS37" i="15"/>
  <c r="CE6" i="15"/>
  <c r="AI9" i="15"/>
  <c r="FK11" i="15"/>
  <c r="FK13" i="15"/>
  <c r="FY15" i="15"/>
  <c r="GO17" i="15"/>
  <c r="K20" i="15"/>
  <c r="DO21" i="15"/>
  <c r="O23" i="15"/>
  <c r="DO24" i="15"/>
  <c r="U26" i="15"/>
  <c r="BY27" i="15"/>
  <c r="EE28" i="15"/>
  <c r="GM29" i="15"/>
  <c r="AY31" i="15"/>
  <c r="DE32" i="15"/>
  <c r="FK33" i="15"/>
  <c r="U35" i="15"/>
  <c r="BK36" i="15"/>
  <c r="CM37" i="15"/>
  <c r="CI38" i="15"/>
  <c r="AG6" i="15"/>
  <c r="FK8" i="15"/>
  <c r="DC11" i="15"/>
  <c r="DY13" i="15"/>
  <c r="EM15" i="15"/>
  <c r="EY17" i="15"/>
  <c r="FA19" i="15"/>
  <c r="CC21" i="15"/>
  <c r="GC22" i="15"/>
  <c r="C50" i="15"/>
  <c r="AM8" i="15"/>
  <c r="GE10" i="15"/>
  <c r="AI13" i="15"/>
  <c r="AU15" i="15"/>
  <c r="BG17" i="15"/>
  <c r="BK19" i="15"/>
  <c r="Q21" i="15"/>
  <c r="DM22" i="15"/>
  <c r="C62" i="15"/>
  <c r="M10" i="15"/>
  <c r="EU13" i="15"/>
  <c r="I17" i="15"/>
  <c r="AW20" i="15"/>
  <c r="EA22" i="15"/>
  <c r="FA24" i="15"/>
  <c r="CO26" i="15"/>
  <c r="GE27" i="15"/>
  <c r="CC29" i="15"/>
  <c r="FQ30" i="15"/>
  <c r="BO32" i="15"/>
  <c r="FA33" i="15"/>
  <c r="BI35" i="15"/>
  <c r="DW36" i="15"/>
  <c r="FS37" i="15"/>
  <c r="GM38" i="15"/>
  <c r="GK39" i="15"/>
  <c r="GC40" i="15"/>
  <c r="FW41" i="15"/>
  <c r="DA20" i="15"/>
  <c r="AQ22" i="15"/>
  <c r="FW23" i="15"/>
  <c r="DO25" i="15"/>
  <c r="CU6" i="15"/>
  <c r="GE9" i="15"/>
  <c r="FW12" i="15"/>
  <c r="CQ15" i="15"/>
  <c r="M18" i="15"/>
  <c r="C67" i="15"/>
  <c r="S9" i="15"/>
  <c r="BC12" i="15"/>
  <c r="FO14" i="15"/>
  <c r="CG17" i="15"/>
  <c r="GQ19" i="15"/>
  <c r="BE22" i="15"/>
  <c r="CY24" i="15"/>
  <c r="EE26" i="15"/>
  <c r="DS28" i="15"/>
  <c r="DE30" i="15"/>
  <c r="CQ32" i="15"/>
  <c r="CE34" i="15"/>
  <c r="BA36" i="15"/>
  <c r="GG37" i="15"/>
  <c r="DW39" i="15"/>
  <c r="BO41" i="15"/>
  <c r="E43" i="15"/>
  <c r="EI44" i="15"/>
  <c r="CA46" i="15"/>
  <c r="Q48" i="15"/>
  <c r="EW49" i="15"/>
  <c r="CM51" i="15"/>
  <c r="AE53" i="15"/>
  <c r="FK54" i="15"/>
  <c r="DA56" i="15"/>
  <c r="AS58" i="15"/>
  <c r="FY59" i="15"/>
  <c r="DM61" i="15"/>
  <c r="BC63" i="15"/>
  <c r="GK64" i="15"/>
  <c r="EA66" i="15"/>
  <c r="AC68" i="15"/>
  <c r="DU69" i="15"/>
  <c r="BU70" i="15"/>
  <c r="U71" i="15"/>
  <c r="FK71" i="15"/>
  <c r="DK72" i="15"/>
  <c r="BK73" i="15"/>
  <c r="K74" i="15"/>
  <c r="FC74" i="15"/>
  <c r="DC75" i="15"/>
  <c r="BC76" i="15"/>
  <c r="GS76" i="15"/>
  <c r="ES77" i="15"/>
  <c r="CS78" i="15"/>
  <c r="AS79" i="15"/>
  <c r="GK79" i="15"/>
  <c r="EK80" i="15"/>
  <c r="CK81" i="15"/>
  <c r="AK82" i="15"/>
  <c r="GA82" i="15"/>
  <c r="EA83" i="15"/>
  <c r="CA84" i="15"/>
  <c r="AC85" i="15"/>
  <c r="FS85" i="15"/>
  <c r="DS86" i="15"/>
  <c r="BS87" i="15"/>
  <c r="S88" i="15"/>
  <c r="FI88" i="15"/>
  <c r="DI89" i="15"/>
  <c r="BK90" i="15"/>
  <c r="K91" i="15"/>
  <c r="FA91" i="15"/>
  <c r="DA92" i="15"/>
  <c r="BA93" i="15"/>
  <c r="GQ93" i="15"/>
  <c r="EQ94" i="15"/>
  <c r="CS95" i="15"/>
  <c r="AS96" i="15"/>
  <c r="GI96" i="15"/>
  <c r="EI97" i="15"/>
  <c r="CI98" i="15"/>
  <c r="AI99" i="15"/>
  <c r="FY99" i="15"/>
  <c r="EA100" i="15"/>
  <c r="AA6" i="15"/>
  <c r="FO7" i="15"/>
  <c r="DG9" i="15"/>
  <c r="BA11" i="15"/>
  <c r="DS12" i="15"/>
  <c r="FY13" i="15"/>
  <c r="AM15" i="15"/>
  <c r="CS16" i="15"/>
  <c r="EU17" i="15"/>
  <c r="I19" i="15"/>
  <c r="BM20" i="15"/>
  <c r="CK21" i="15"/>
  <c r="DI22" i="15"/>
  <c r="EI23" i="15"/>
  <c r="FG24" i="15"/>
  <c r="GE25" i="15"/>
  <c r="GE26" i="15"/>
  <c r="FY27" i="15"/>
  <c r="FQ28" i="15"/>
  <c r="FK29" i="15"/>
  <c r="FC30" i="15"/>
  <c r="EY31" i="15"/>
  <c r="EQ32" i="15"/>
  <c r="EI33" i="15"/>
  <c r="EC34" i="15"/>
  <c r="DU35" i="15"/>
  <c r="CS36" i="15"/>
  <c r="BM37" i="15"/>
  <c r="FA6" i="15"/>
  <c r="CQ9" i="15"/>
  <c r="K12" i="15"/>
  <c r="AA14" i="15"/>
  <c r="AK16" i="15"/>
  <c r="BA18" i="15"/>
  <c r="BC20" i="15"/>
  <c r="EW21" i="15"/>
  <c r="BG23" i="15"/>
  <c r="EW24" i="15"/>
  <c r="BA26" i="15"/>
  <c r="DI27" i="15"/>
  <c r="FK28" i="15"/>
  <c r="AA30" i="15"/>
  <c r="CG31" i="15"/>
  <c r="EE32" i="15"/>
  <c r="GQ33" i="15"/>
  <c r="BG35" i="15"/>
  <c r="CK36" i="15"/>
  <c r="DK37" i="15"/>
  <c r="DG38" i="15"/>
  <c r="CM6" i="15"/>
  <c r="AQ9" i="15"/>
  <c r="FM11" i="15"/>
  <c r="GA13" i="15"/>
  <c r="GE15" i="15"/>
  <c r="GQ17" i="15"/>
  <c r="M20" i="15"/>
  <c r="DS21" i="15"/>
  <c r="U23" i="15"/>
  <c r="C79" i="15"/>
  <c r="DI8" i="15"/>
  <c r="BO11" i="15"/>
  <c r="CI13" i="15"/>
  <c r="CK15" i="15"/>
  <c r="DA17" i="15"/>
  <c r="DK19" i="15"/>
  <c r="AY21" i="15"/>
  <c r="EW22" i="15"/>
  <c r="AW6" i="15"/>
  <c r="EG10" i="15"/>
  <c r="U14" i="15"/>
  <c r="BY17" i="15"/>
  <c r="DG20" i="15"/>
  <c r="E23" i="15"/>
  <c r="GS24" i="15"/>
  <c r="DY26" i="15"/>
  <c r="W28" i="15"/>
  <c r="DK29" i="15"/>
  <c r="M31" i="15"/>
  <c r="DA32" i="15"/>
  <c r="GS33" i="15"/>
  <c r="CQ35" i="15"/>
  <c r="EW36" i="15"/>
  <c r="E38" i="15"/>
  <c r="Y39" i="15"/>
  <c r="Q40" i="15"/>
  <c r="K41" i="15"/>
  <c r="GS41" i="15"/>
  <c r="DU20" i="15"/>
  <c r="BK22" i="15"/>
  <c r="GQ23" i="15"/>
  <c r="EI25" i="15"/>
  <c r="EO6" i="15"/>
  <c r="AC10" i="15"/>
  <c r="O13" i="15"/>
  <c r="DW15" i="15"/>
  <c r="AM18" i="15"/>
  <c r="C89" i="15"/>
  <c r="BK9" i="15"/>
  <c r="CK12" i="15"/>
  <c r="GS14" i="15"/>
  <c r="DK17" i="15"/>
  <c r="AG20" i="15"/>
  <c r="CC22" i="15"/>
  <c r="EC24" i="15"/>
  <c r="FG26" i="15"/>
  <c r="ES28" i="15"/>
  <c r="EC30" i="15"/>
  <c r="DM32" i="15"/>
  <c r="DA34" i="15"/>
  <c r="BU36" i="15"/>
  <c r="K38" i="15"/>
  <c r="ES39" i="15"/>
  <c r="CI41" i="15"/>
  <c r="Y43" i="15"/>
  <c r="FE44" i="15"/>
  <c r="CW46" i="15"/>
  <c r="AM48" i="15"/>
  <c r="FQ49" i="15"/>
  <c r="DI51" i="15"/>
  <c r="AY53" i="15"/>
  <c r="GE54" i="15"/>
  <c r="DU56" i="15"/>
  <c r="BM58" i="15"/>
  <c r="GS59" i="15"/>
  <c r="EI61" i="15"/>
  <c r="CA63" i="15"/>
  <c r="Q65" i="15"/>
  <c r="EU66" i="15"/>
  <c r="AU68" i="15"/>
  <c r="EM69" i="15"/>
  <c r="CM70" i="15"/>
  <c r="AM71" i="15"/>
  <c r="GC71" i="15"/>
  <c r="EC72" i="15"/>
  <c r="CC73" i="15"/>
  <c r="AE74" i="15"/>
  <c r="FU74" i="15"/>
  <c r="DU75" i="15"/>
  <c r="BU76" i="15"/>
  <c r="U77" i="15"/>
  <c r="FK77" i="15"/>
  <c r="DK78" i="15"/>
  <c r="BM79" i="15"/>
  <c r="M80" i="15"/>
  <c r="FC80" i="15"/>
  <c r="DC81" i="15"/>
  <c r="BC82" i="15"/>
  <c r="GS82" i="15"/>
  <c r="ES83" i="15"/>
  <c r="CU84" i="15"/>
  <c r="AU85" i="15"/>
  <c r="GK85" i="15"/>
  <c r="EK86" i="15"/>
  <c r="CK87" i="15"/>
  <c r="AK88" i="15"/>
  <c r="GA88" i="15"/>
  <c r="EC89" i="15"/>
  <c r="CC90" i="15"/>
  <c r="AC91" i="15"/>
  <c r="FS91" i="15"/>
  <c r="DS92" i="15"/>
  <c r="BS93" i="15"/>
  <c r="S94" i="15"/>
  <c r="FK94" i="15"/>
  <c r="DK95" i="15"/>
  <c r="BK96" i="15"/>
  <c r="K97" i="15"/>
  <c r="FA97" i="15"/>
  <c r="DA98" i="15"/>
  <c r="BA99" i="15"/>
  <c r="GS99" i="15"/>
  <c r="ES100" i="15"/>
  <c r="BQ6" i="15"/>
  <c r="I8" i="15"/>
  <c r="FC9" i="15"/>
  <c r="CO11" i="15"/>
  <c r="EW12" i="15"/>
  <c r="M14" i="15"/>
  <c r="BQ15" i="15"/>
  <c r="DU16" i="15"/>
  <c r="GC17" i="15"/>
  <c r="AQ19" i="15"/>
  <c r="CM20" i="15"/>
  <c r="DM21" i="15"/>
  <c r="EK22" i="15"/>
  <c r="FK23" i="15"/>
  <c r="GK24" i="15"/>
  <c r="S26" i="15"/>
  <c r="O27" i="15"/>
  <c r="G28" i="15"/>
  <c r="GO28" i="15"/>
  <c r="GI29" i="15"/>
  <c r="GC30" i="15"/>
  <c r="FW31" i="15"/>
  <c r="FM32" i="15"/>
  <c r="FG33" i="15"/>
  <c r="EY34" i="15"/>
  <c r="ES35" i="15"/>
  <c r="DM36" i="15"/>
  <c r="CK37" i="15"/>
  <c r="O7" i="15"/>
  <c r="FM9" i="15"/>
  <c r="BQ12" i="15"/>
  <c r="CA14" i="15"/>
  <c r="CE16" i="15"/>
  <c r="CS18" i="15"/>
  <c r="CQ20" i="15"/>
  <c r="GI21" i="15"/>
  <c r="CO23" i="15"/>
  <c r="GM24" i="15"/>
  <c r="CG26" i="15"/>
  <c r="EM27" i="15"/>
  <c r="GS28" i="15"/>
  <c r="BA30" i="15"/>
  <c r="DK31" i="15"/>
  <c r="FQ32" i="15"/>
  <c r="AA34" i="15"/>
  <c r="CG35" i="15"/>
  <c r="DQ36" i="15"/>
  <c r="EM37" i="15"/>
  <c r="EE38" i="15"/>
  <c r="FI6" i="15"/>
  <c r="DK9" i="15"/>
  <c r="Q12" i="15"/>
  <c r="AC14" i="15"/>
  <c r="AQ16" i="15"/>
  <c r="BE18" i="15"/>
  <c r="BE20" i="15"/>
  <c r="FE21" i="15"/>
  <c r="BI23" i="15"/>
  <c r="AI6" i="15"/>
  <c r="GG8" i="15"/>
  <c r="DO11" i="15"/>
  <c r="EA13" i="15"/>
  <c r="EO15" i="15"/>
  <c r="FG17" i="15"/>
  <c r="FQ19" i="15"/>
  <c r="CM21" i="15"/>
  <c r="GE22" i="15"/>
  <c r="EI6" i="15"/>
  <c r="AC11" i="15"/>
  <c r="DI14" i="15"/>
  <c r="FK17" i="15"/>
  <c r="GA20" i="15"/>
  <c r="AU23" i="15"/>
  <c r="AO25" i="15"/>
  <c r="FK26" i="15"/>
  <c r="BI28" i="15"/>
  <c r="EW29" i="15"/>
  <c r="AS31" i="15"/>
  <c r="EK32" i="15"/>
  <c r="AO34" i="15"/>
  <c r="EA35" i="15"/>
  <c r="GE36" i="15"/>
  <c r="AC38" i="15"/>
  <c r="AW39" i="15"/>
  <c r="AQ40" i="15"/>
  <c r="AI41" i="15"/>
  <c r="AA42" i="15"/>
  <c r="AG21" i="15"/>
  <c r="FM22" i="15"/>
  <c r="DA24" i="15"/>
  <c r="C15" i="15"/>
  <c r="EY7" i="15"/>
  <c r="AS11" i="15"/>
  <c r="FO13" i="15"/>
  <c r="CK16" i="15"/>
  <c r="GS18" i="15"/>
  <c r="GK6" i="15"/>
  <c r="BY10" i="15"/>
  <c r="AU13" i="15"/>
  <c r="FG15" i="15"/>
  <c r="BY18" i="15"/>
  <c r="FO20" i="15"/>
  <c r="Y23" i="15"/>
  <c r="BU25" i="15"/>
  <c r="CC27" i="15"/>
  <c r="BQ29" i="15"/>
  <c r="BC31" i="15"/>
  <c r="AO33" i="15"/>
  <c r="AA35" i="15"/>
  <c r="FW36" i="15"/>
  <c r="DM38" i="15"/>
  <c r="BC40" i="15"/>
  <c r="GK41" i="15"/>
  <c r="DY43" i="15"/>
  <c r="BO45" i="15"/>
  <c r="E47" i="15"/>
  <c r="EM48" i="15"/>
  <c r="CC50" i="15"/>
  <c r="S52" i="15"/>
  <c r="FA53" i="15"/>
  <c r="CQ55" i="15"/>
  <c r="AG57" i="15"/>
  <c r="FK58" i="15"/>
  <c r="DC60" i="15"/>
  <c r="AS62" i="15"/>
  <c r="FY63" i="15"/>
  <c r="DQ65" i="15"/>
  <c r="AS67" i="15"/>
  <c r="EI68" i="15"/>
  <c r="FE69" i="15"/>
  <c r="DE70" i="15"/>
  <c r="BE71" i="15"/>
  <c r="E72" i="15"/>
  <c r="EU72" i="15"/>
  <c r="CW73" i="15"/>
  <c r="AW74" i="15"/>
  <c r="GM74" i="15"/>
  <c r="EM75" i="15"/>
  <c r="CM76" i="15"/>
  <c r="AM77" i="15"/>
  <c r="GC77" i="15"/>
  <c r="EE78" i="15"/>
  <c r="CE79" i="15"/>
  <c r="AE80" i="15"/>
  <c r="FU80" i="15"/>
  <c r="DU81" i="15"/>
  <c r="BU82" i="15"/>
  <c r="U83" i="15"/>
  <c r="FM83" i="15"/>
  <c r="DM84" i="15"/>
  <c r="BM85" i="15"/>
  <c r="M86" i="15"/>
  <c r="FC86" i="15"/>
  <c r="DC87" i="15"/>
  <c r="BC88" i="15"/>
  <c r="E89" i="15"/>
  <c r="EU89" i="15"/>
  <c r="CU90" i="15"/>
  <c r="AU91" i="15"/>
  <c r="GK91" i="15"/>
  <c r="EK92" i="15"/>
  <c r="CK93" i="15"/>
  <c r="AM94" i="15"/>
  <c r="GC94" i="15"/>
  <c r="EC95" i="15"/>
  <c r="CC96" i="15"/>
  <c r="AC97" i="15"/>
  <c r="FS97" i="15"/>
  <c r="DS98" i="15"/>
  <c r="BU99" i="15"/>
  <c r="U100" i="15"/>
  <c r="FK100" i="15"/>
  <c r="DK6" i="15"/>
  <c r="BA8" i="15"/>
  <c r="GK9" i="15"/>
  <c r="DW11" i="15"/>
  <c r="GC12" i="15"/>
  <c r="AS14" i="15"/>
  <c r="CY15" i="15"/>
  <c r="FC16" i="15"/>
  <c r="Q18" i="15"/>
  <c r="BW19" i="15"/>
  <c r="DQ20" i="15"/>
  <c r="EO21" i="15"/>
  <c r="FO22" i="15"/>
  <c r="GM23" i="15"/>
  <c r="S25" i="15"/>
  <c r="AQ26" i="15"/>
  <c r="AK27" i="15"/>
  <c r="AC28" i="15"/>
  <c r="W29" i="15"/>
  <c r="Q30" i="15"/>
  <c r="K31" i="15"/>
  <c r="GS31" i="15"/>
  <c r="GM32" i="15"/>
  <c r="GE33" i="15"/>
  <c r="FW34" i="15"/>
  <c r="FM35" i="15"/>
  <c r="EI36" i="15"/>
  <c r="DE37" i="15"/>
  <c r="CO7" i="15"/>
  <c r="AS10" i="15"/>
  <c r="DI12" i="15"/>
  <c r="DS14" i="15"/>
  <c r="EI16" i="15"/>
  <c r="EW18" i="15"/>
  <c r="DY20" i="15"/>
  <c r="AI22" i="15"/>
  <c r="EA23" i="15"/>
  <c r="AE25" i="15"/>
  <c r="DQ26" i="15"/>
  <c r="FQ27" i="15"/>
  <c r="AG29" i="15"/>
  <c r="CM30" i="15"/>
  <c r="EM31" i="15"/>
  <c r="GS32" i="15"/>
  <c r="BM34" i="15"/>
  <c r="DM35" i="15"/>
  <c r="EQ36" i="15"/>
  <c r="FI37" i="15"/>
  <c r="FC38" i="15"/>
  <c r="AA7" i="15"/>
  <c r="FO9" i="15"/>
  <c r="BS12" i="15"/>
  <c r="CI14" i="15"/>
  <c r="CU16" i="15"/>
  <c r="CU18" i="15"/>
  <c r="CS20" i="15"/>
  <c r="GK21" i="15"/>
  <c r="CU23" i="15"/>
  <c r="CS6" i="15"/>
  <c r="AU9" i="15"/>
  <c r="FQ11" i="15"/>
  <c r="GG13" i="15"/>
  <c r="E16" i="15"/>
  <c r="E18" i="15"/>
  <c r="U20" i="15"/>
  <c r="DY21" i="15"/>
  <c r="AC23" i="15"/>
  <c r="BK7" i="15"/>
  <c r="EI11" i="15"/>
  <c r="GK14" i="15"/>
  <c r="AK18" i="15"/>
  <c r="AK21" i="15"/>
  <c r="DO23" i="15"/>
  <c r="CK25" i="15"/>
  <c r="GQ26" i="15"/>
  <c r="CO28" i="15"/>
  <c r="GC29" i="15"/>
  <c r="CI31" i="15"/>
  <c r="FW32" i="15"/>
  <c r="BU34" i="15"/>
  <c r="FE35" i="15"/>
  <c r="S37" i="15"/>
  <c r="BG38" i="15"/>
  <c r="BS39" i="15"/>
  <c r="BM40" i="15"/>
  <c r="BA21" i="15"/>
  <c r="GG22" i="15"/>
  <c r="DW24" i="15"/>
  <c r="C31" i="15"/>
  <c r="GQ7" i="15"/>
  <c r="CE11" i="15"/>
  <c r="G14" i="15"/>
  <c r="DQ16" i="15"/>
  <c r="AG19" i="15"/>
  <c r="AE7" i="15"/>
  <c r="DM10" i="15"/>
  <c r="CC13" i="15"/>
  <c r="GK15" i="15"/>
  <c r="DG18" i="15"/>
  <c r="GS20" i="15"/>
  <c r="AY23" i="15"/>
  <c r="CY25" i="15"/>
  <c r="DC27" i="15"/>
  <c r="CQ29" i="15"/>
  <c r="BY31" i="15"/>
  <c r="BK33" i="15"/>
  <c r="AY35" i="15"/>
  <c r="GQ36" i="15"/>
  <c r="EG38" i="15"/>
  <c r="BW40" i="15"/>
  <c r="O42" i="15"/>
  <c r="EU43" i="15"/>
  <c r="CK45" i="15"/>
  <c r="AC47" i="15"/>
  <c r="FG48" i="15"/>
  <c r="CW50" i="15"/>
  <c r="AM52" i="15"/>
  <c r="FU53" i="15"/>
  <c r="DK55" i="15"/>
  <c r="BA57" i="15"/>
  <c r="GI58" i="15"/>
  <c r="DY60" i="15"/>
  <c r="BO62" i="15"/>
  <c r="GS63" i="15"/>
  <c r="EK65" i="15"/>
  <c r="BK67" i="15"/>
  <c r="FA68" i="15"/>
  <c r="FW69" i="15"/>
  <c r="DW70" i="15"/>
  <c r="BW71" i="15"/>
  <c r="W72" i="15"/>
  <c r="FO72" i="15"/>
  <c r="DO73" i="15"/>
  <c r="BO74" i="15"/>
  <c r="O75" i="15"/>
  <c r="FE75" i="15"/>
  <c r="DE76" i="15"/>
  <c r="BE77" i="15"/>
  <c r="G78" i="15"/>
  <c r="EW78" i="15"/>
  <c r="CW79" i="15"/>
  <c r="AW80" i="15"/>
  <c r="GM80" i="15"/>
  <c r="EM81" i="15"/>
  <c r="CM82" i="15"/>
  <c r="AO83" i="15"/>
  <c r="GE83" i="15"/>
  <c r="EE84" i="15"/>
  <c r="CE85" i="15"/>
  <c r="AE86" i="15"/>
  <c r="BU21" i="15"/>
  <c r="K23" i="15"/>
  <c r="EQ24" i="15"/>
  <c r="C47" i="15"/>
  <c r="AO8" i="15"/>
  <c r="DQ11" i="15"/>
  <c r="AM14" i="15"/>
  <c r="EW16" i="15"/>
  <c r="BM19" i="15"/>
  <c r="BY7" i="15"/>
  <c r="FG10" i="15"/>
  <c r="DG13" i="15"/>
  <c r="AC16" i="15"/>
  <c r="EM18" i="15"/>
  <c r="AA21" i="15"/>
  <c r="CA23" i="15"/>
  <c r="DY25" i="15"/>
  <c r="EA27" i="15"/>
  <c r="DM29" i="15"/>
  <c r="CY31" i="15"/>
  <c r="CK33" i="15"/>
  <c r="BY35" i="15"/>
  <c r="U37" i="15"/>
  <c r="FA38" i="15"/>
  <c r="CS40" i="15"/>
  <c r="AI42" i="15"/>
  <c r="FO43" i="15"/>
  <c r="DE45" i="15"/>
  <c r="AW47" i="15"/>
  <c r="GC48" i="15"/>
  <c r="DS50" i="15"/>
  <c r="BK52" i="15"/>
  <c r="GO53" i="15"/>
  <c r="EE55" i="15"/>
  <c r="BU57" i="15"/>
  <c r="M59" i="15"/>
  <c r="ES60" i="15"/>
  <c r="CI62" i="15"/>
  <c r="AA64" i="15"/>
  <c r="FG65" i="15"/>
  <c r="CC67" i="15"/>
  <c r="FS68" i="15"/>
  <c r="GO69" i="15"/>
  <c r="EO70" i="15"/>
  <c r="CO71" i="15"/>
  <c r="AQ72" i="15"/>
  <c r="GG72" i="15"/>
  <c r="EG73" i="15"/>
  <c r="CG74" i="15"/>
  <c r="AG75" i="15"/>
  <c r="FW75" i="15"/>
  <c r="DW76" i="15"/>
  <c r="BY77" i="15"/>
  <c r="Y78" i="15"/>
  <c r="FO78" i="15"/>
  <c r="DO79" i="15"/>
  <c r="BO80" i="15"/>
  <c r="O81" i="15"/>
  <c r="FE81" i="15"/>
  <c r="DG82" i="15"/>
  <c r="BG83" i="15"/>
  <c r="CQ21" i="15"/>
  <c r="AE23" i="15"/>
  <c r="FM24" i="15"/>
  <c r="C63" i="15"/>
  <c r="CI8" i="15"/>
  <c r="EY11" i="15"/>
  <c r="BQ14" i="15"/>
  <c r="FY16" i="15"/>
  <c r="CU19" i="15"/>
  <c r="DO7" i="15"/>
  <c r="E11" i="15"/>
  <c r="EO13" i="15"/>
  <c r="BI16" i="15"/>
  <c r="FQ18" i="15"/>
  <c r="BE21" i="15"/>
  <c r="DC23" i="15"/>
  <c r="FA25" i="15"/>
  <c r="EY27" i="15"/>
  <c r="EI29" i="15"/>
  <c r="DU31" i="15"/>
  <c r="DI33" i="15"/>
  <c r="CU35" i="15"/>
  <c r="AQ37" i="15"/>
  <c r="FW38" i="15"/>
  <c r="DO40" i="15"/>
  <c r="BC42" i="15"/>
  <c r="GI43" i="15"/>
  <c r="EA45" i="15"/>
  <c r="BQ47" i="15"/>
  <c r="G49" i="15"/>
  <c r="EM50" i="15"/>
  <c r="CE52" i="15"/>
  <c r="U54" i="15"/>
  <c r="FA55" i="15"/>
  <c r="CS57" i="15"/>
  <c r="AG59" i="15"/>
  <c r="FM60" i="15"/>
  <c r="DC62" i="15"/>
  <c r="AU64" i="15"/>
  <c r="GA65" i="15"/>
  <c r="CU67" i="15"/>
  <c r="GM68" i="15"/>
  <c r="Q70" i="15"/>
  <c r="FG70" i="15"/>
  <c r="DI71" i="15"/>
  <c r="BI72" i="15"/>
  <c r="I73" i="15"/>
  <c r="EY73" i="15"/>
  <c r="CY74" i="15"/>
  <c r="AY75" i="15"/>
  <c r="GO75" i="15"/>
  <c r="EQ76" i="15"/>
  <c r="CQ77" i="15"/>
  <c r="AQ78" i="15"/>
  <c r="GG78" i="15"/>
  <c r="EG79" i="15"/>
  <c r="CG80" i="15"/>
  <c r="AG81" i="15"/>
  <c r="FY81" i="15"/>
  <c r="DY82" i="15"/>
  <c r="BY83" i="15"/>
  <c r="Y84" i="15"/>
  <c r="FO84" i="15"/>
  <c r="DO85" i="15"/>
  <c r="BO86" i="15"/>
  <c r="GQ21" i="15"/>
  <c r="C18" i="15"/>
  <c r="CK26" i="15"/>
  <c r="W41" i="15"/>
  <c r="DU54" i="15"/>
  <c r="GI67" i="15"/>
  <c r="DQ74" i="15"/>
  <c r="CY80" i="15"/>
  <c r="GG84" i="15"/>
  <c r="AI87" i="15"/>
  <c r="DY88" i="15"/>
  <c r="Y90" i="15"/>
  <c r="DQ91" i="15"/>
  <c r="Q93" i="15"/>
  <c r="DG94" i="15"/>
  <c r="G96" i="15"/>
  <c r="CY97" i="15"/>
  <c r="GO98" i="15"/>
  <c r="CO100" i="15"/>
  <c r="CA7" i="15"/>
  <c r="FI10" i="15"/>
  <c r="DM13" i="15"/>
  <c r="AE16" i="15"/>
  <c r="EO18" i="15"/>
  <c r="AI21" i="15"/>
  <c r="CE23" i="15"/>
  <c r="EA25" i="15"/>
  <c r="EC27" i="15"/>
  <c r="DO29" i="15"/>
  <c r="DA31" i="15"/>
  <c r="CO33" i="15"/>
  <c r="CA35" i="15"/>
  <c r="Y37" i="15"/>
  <c r="FI8" i="15"/>
  <c r="DU13" i="15"/>
  <c r="EK17" i="15"/>
  <c r="CA21" i="15"/>
  <c r="CE24" i="15"/>
  <c r="AU27" i="15"/>
  <c r="FC29" i="15"/>
  <c r="BY32" i="15"/>
  <c r="GG34" i="15"/>
  <c r="BG37" i="15"/>
  <c r="C78" i="15"/>
  <c r="BI11" i="15"/>
  <c r="CG15" i="15"/>
  <c r="DI19" i="15"/>
  <c r="ES22" i="15"/>
  <c r="FS7" i="15"/>
  <c r="FU12" i="15"/>
  <c r="E17" i="15"/>
  <c r="FY20" i="15"/>
  <c r="C7" i="15"/>
  <c r="BI13" i="15"/>
  <c r="GC19" i="15"/>
  <c r="DK24" i="15"/>
  <c r="EQ27" i="15"/>
  <c r="EI30" i="15"/>
  <c r="DU33" i="15"/>
  <c r="CM36" i="15"/>
  <c r="FM38" i="15"/>
  <c r="FE40" i="15"/>
  <c r="CU42" i="15"/>
  <c r="CO43" i="15"/>
  <c r="CG44" i="15"/>
  <c r="CA45" i="15"/>
  <c r="BS46" i="15"/>
  <c r="BM47" i="15"/>
  <c r="BE48" i="15"/>
  <c r="BA49" i="15"/>
  <c r="AS50" i="15"/>
  <c r="AK51" i="15"/>
  <c r="BA6" i="15"/>
  <c r="EI10" i="15"/>
  <c r="AW14" i="15"/>
  <c r="CM17" i="15"/>
  <c r="DS20" i="15"/>
  <c r="G23" i="15"/>
  <c r="I25" i="15"/>
  <c r="EA26" i="15"/>
  <c r="Y28" i="15"/>
  <c r="DQ29" i="15"/>
  <c r="O31" i="15"/>
  <c r="DG32" i="15"/>
  <c r="E34" i="15"/>
  <c r="EG23" i="15"/>
  <c r="EE8" i="15"/>
  <c r="BW28" i="15"/>
  <c r="FE42" i="15"/>
  <c r="BK56" i="15"/>
  <c r="CI69" i="15"/>
  <c r="BQ75" i="15"/>
  <c r="BA81" i="15"/>
  <c r="CW85" i="15"/>
  <c r="DU87" i="15"/>
  <c r="W89" i="15"/>
  <c r="DM90" i="15"/>
  <c r="M92" i="15"/>
  <c r="DE93" i="15"/>
  <c r="E95" i="15"/>
  <c r="CU96" i="15"/>
  <c r="GK97" i="15"/>
  <c r="CM99" i="15"/>
  <c r="GC100" i="15"/>
  <c r="CQ8" i="15"/>
  <c r="FE11" i="15"/>
  <c r="BY14" i="15"/>
  <c r="GK16" i="15"/>
  <c r="DC19" i="15"/>
  <c r="FO21" i="15"/>
  <c r="Y24" i="15"/>
  <c r="BQ26" i="15"/>
  <c r="BC28" i="15"/>
  <c r="AQ30" i="15"/>
  <c r="Y32" i="15"/>
  <c r="K34" i="15"/>
  <c r="GI35" i="15"/>
  <c r="DY37" i="15"/>
  <c r="DA10" i="15"/>
  <c r="GA14" i="15"/>
  <c r="GO18" i="15"/>
  <c r="BO22" i="15"/>
  <c r="BO25" i="15"/>
  <c r="I28" i="15"/>
  <c r="DS30" i="15"/>
  <c r="AI33" i="15"/>
  <c r="EU35" i="15"/>
  <c r="GI37" i="15"/>
  <c r="CQ7" i="15"/>
  <c r="DY12" i="15"/>
  <c r="EM16" i="15"/>
  <c r="EC20" i="15"/>
  <c r="EC23" i="15"/>
  <c r="DQ9" i="15"/>
  <c r="AE14" i="15"/>
  <c r="BI18" i="15"/>
  <c r="FG21" i="15"/>
  <c r="GA7" i="15"/>
  <c r="BS15" i="15"/>
  <c r="CU21" i="15"/>
  <c r="DU25" i="15"/>
  <c r="EC28" i="15"/>
  <c r="DQ31" i="15"/>
  <c r="DI34" i="15"/>
  <c r="BA37" i="15"/>
  <c r="CS39" i="15"/>
  <c r="BE41" i="15"/>
  <c r="DU42" i="15"/>
  <c r="DM43" i="15"/>
  <c r="DG44" i="15"/>
  <c r="CW45" i="15"/>
  <c r="CO46" i="15"/>
  <c r="CI47" i="15"/>
  <c r="CC48" i="15"/>
  <c r="BW49" i="15"/>
  <c r="BO50" i="15"/>
  <c r="BI51" i="15"/>
  <c r="FU6" i="15"/>
  <c r="AE11" i="15"/>
  <c r="DM14" i="15"/>
  <c r="FQ17" i="15"/>
  <c r="GC20" i="15"/>
  <c r="BQ23" i="15"/>
  <c r="AY25" i="15"/>
  <c r="FM26" i="15"/>
  <c r="BK28" i="15"/>
  <c r="EY29" i="15"/>
  <c r="BA31" i="15"/>
  <c r="ES32" i="15"/>
  <c r="AQ34" i="15"/>
  <c r="EE35" i="15"/>
  <c r="C23" i="15"/>
  <c r="EA9" i="15"/>
  <c r="CO13" i="15"/>
  <c r="EG16" i="15"/>
  <c r="GG19" i="15"/>
  <c r="CO22" i="15"/>
  <c r="DU24" i="15"/>
  <c r="BI26" i="15"/>
  <c r="FE27" i="15"/>
  <c r="BA29" i="15"/>
  <c r="EO30" i="15"/>
  <c r="ES8" i="15"/>
  <c r="EW14" i="15"/>
  <c r="I20" i="15"/>
  <c r="FC23" i="15"/>
  <c r="DS26" i="15"/>
  <c r="GG28" i="15"/>
  <c r="BO31" i="15"/>
  <c r="BI33" i="15"/>
  <c r="AU35" i="15"/>
  <c r="I37" i="15"/>
  <c r="BY38" i="15"/>
  <c r="DK39" i="15"/>
  <c r="EE40" i="15"/>
  <c r="FA41" i="15"/>
  <c r="FU42" i="15"/>
  <c r="GQ43" i="15"/>
  <c r="Q45" i="15"/>
  <c r="AM46" i="15"/>
  <c r="BE47" i="15"/>
  <c r="BY48" i="15"/>
  <c r="CW49" i="15"/>
  <c r="DO50" i="15"/>
  <c r="EK51" i="15"/>
  <c r="EG52" i="15"/>
  <c r="DY53" i="15"/>
  <c r="DS54" i="15"/>
  <c r="DM55" i="15"/>
  <c r="DG56" i="15"/>
  <c r="CY57" i="15"/>
  <c r="CQ58" i="15"/>
  <c r="CK59" i="15"/>
  <c r="CC60" i="15"/>
  <c r="BW61" i="15"/>
  <c r="BQ62" i="15"/>
  <c r="BK63" i="15"/>
  <c r="BC64" i="15"/>
  <c r="AW65" i="15"/>
  <c r="AM66" i="15"/>
  <c r="U67" i="15"/>
  <c r="GG67" i="15"/>
  <c r="FC68" i="15"/>
  <c r="DY69" i="15"/>
  <c r="CS70" i="15"/>
  <c r="CW10" i="15"/>
  <c r="O16" i="15"/>
  <c r="S21" i="15"/>
  <c r="EK24" i="15"/>
  <c r="BA27" i="15"/>
  <c r="DI29" i="15"/>
  <c r="FM31" i="15"/>
  <c r="FO33" i="15"/>
  <c r="FA35" i="15"/>
  <c r="CA37" i="15"/>
  <c r="EQ38" i="15"/>
  <c r="FS39" i="15"/>
  <c r="GK40" i="15"/>
  <c r="Q42" i="15"/>
  <c r="AK43" i="15"/>
  <c r="BC44" i="15"/>
  <c r="BY45" i="15"/>
  <c r="CU46" i="15"/>
  <c r="DO47" i="15"/>
  <c r="EG48" i="15"/>
  <c r="FA49" i="15"/>
  <c r="FU50" i="15"/>
  <c r="GK51" i="15"/>
  <c r="GI52" i="15"/>
  <c r="FY53" i="15"/>
  <c r="EY10" i="15"/>
  <c r="Q16" i="15"/>
  <c r="W21" i="15"/>
  <c r="EM24" i="15"/>
  <c r="BC27" i="15"/>
  <c r="EC29" i="15"/>
  <c r="GA31" i="15"/>
  <c r="FS33" i="15"/>
  <c r="FC35" i="15"/>
  <c r="CO37" i="15"/>
  <c r="ES38" i="15"/>
  <c r="FU39" i="15"/>
  <c r="GM40" i="15"/>
  <c r="S42" i="15"/>
  <c r="AM43" i="15"/>
  <c r="BG44" i="15"/>
  <c r="CC45" i="15"/>
  <c r="CY46" i="15"/>
  <c r="DQ47" i="15"/>
  <c r="EK48" i="15"/>
  <c r="BI14" i="15"/>
  <c r="GA21" i="15"/>
  <c r="FA26" i="15"/>
  <c r="DU30" i="15"/>
  <c r="GA33" i="15"/>
  <c r="GA36" i="15"/>
  <c r="GO38" i="15"/>
  <c r="EY40" i="15"/>
  <c r="DG42" i="15"/>
  <c r="BO44" i="15"/>
  <c r="U46" i="15"/>
  <c r="FI47" i="15"/>
  <c r="CO49" i="15"/>
  <c r="GI50" i="15"/>
  <c r="BS52" i="15"/>
  <c r="DU53" i="15"/>
  <c r="FC54" i="15"/>
  <c r="FY55" i="15"/>
  <c r="GQ56" i="15"/>
  <c r="S58" i="15"/>
  <c r="AQ59" i="15"/>
  <c r="BK60" i="15"/>
  <c r="CE61" i="15"/>
  <c r="CY62" i="15"/>
  <c r="DU63" i="15"/>
  <c r="EM64" i="15"/>
  <c r="FI65" i="15"/>
  <c r="FY66" i="15"/>
  <c r="FS67" i="15"/>
  <c r="FK68" i="15"/>
  <c r="FC69" i="15"/>
  <c r="EU70" i="15"/>
  <c r="DO71" i="15"/>
  <c r="CI72" i="15"/>
  <c r="BE73" i="15"/>
  <c r="BW25" i="15"/>
  <c r="GI11" i="15"/>
  <c r="BK30" i="15"/>
  <c r="CU44" i="15"/>
  <c r="GQ57" i="15"/>
  <c r="AI70" i="15"/>
  <c r="S76" i="15"/>
  <c r="GQ81" i="15"/>
  <c r="EG85" i="15"/>
  <c r="EO87" i="15"/>
  <c r="AO89" i="15"/>
  <c r="EE90" i="15"/>
  <c r="AE92" i="15"/>
  <c r="DW93" i="15"/>
  <c r="W95" i="15"/>
  <c r="DM96" i="15"/>
  <c r="O98" i="15"/>
  <c r="DE99" i="15"/>
  <c r="C21" i="15"/>
  <c r="EG8" i="15"/>
  <c r="GK11" i="15"/>
  <c r="DG14" i="15"/>
  <c r="W17" i="15"/>
  <c r="EG19" i="15"/>
  <c r="GS21" i="15"/>
  <c r="AY24" i="15"/>
  <c r="CM26" i="15"/>
  <c r="CA28" i="15"/>
  <c r="BM30" i="15"/>
  <c r="AY32" i="15"/>
  <c r="AK34" i="15"/>
  <c r="O36" i="15"/>
  <c r="C33" i="15"/>
  <c r="FY10" i="15"/>
  <c r="Y15" i="15"/>
  <c r="BC19" i="15"/>
  <c r="CW22" i="15"/>
  <c r="DE25" i="15"/>
  <c r="AO28" i="15"/>
  <c r="EW30" i="15"/>
  <c r="BU33" i="15"/>
  <c r="FU35" i="15"/>
  <c r="S38" i="15"/>
  <c r="FQ7" i="15"/>
  <c r="FO12" i="15"/>
  <c r="GO16" i="15"/>
  <c r="FM20" i="15"/>
  <c r="FQ23" i="15"/>
  <c r="FW9" i="15"/>
  <c r="CM14" i="15"/>
  <c r="DM18" i="15"/>
  <c r="E22" i="15"/>
  <c r="BU8" i="15"/>
  <c r="EW15" i="15"/>
  <c r="EU21" i="15"/>
  <c r="FQ25" i="15"/>
  <c r="FM28" i="15"/>
  <c r="FC31" i="15"/>
  <c r="EQ34" i="15"/>
  <c r="CC37" i="15"/>
  <c r="DO39" i="15"/>
  <c r="CE41" i="15"/>
  <c r="EQ42" i="15"/>
  <c r="EI43" i="15"/>
  <c r="EC44" i="15"/>
  <c r="DU45" i="15"/>
  <c r="DO46" i="15"/>
  <c r="DI47" i="15"/>
  <c r="DC48" i="15"/>
  <c r="CU49" i="15"/>
  <c r="CO50" i="15"/>
  <c r="CG51" i="15"/>
  <c r="BO7" i="15"/>
  <c r="EM11" i="15"/>
  <c r="I15" i="15"/>
  <c r="BK18" i="15"/>
  <c r="AM21" i="15"/>
  <c r="DQ23" i="15"/>
  <c r="CM25" i="15"/>
  <c r="E27" i="15"/>
  <c r="CQ28" i="15"/>
  <c r="GO29" i="15"/>
  <c r="CM31" i="15"/>
  <c r="FY32" i="15"/>
  <c r="BW34" i="15"/>
  <c r="FI35" i="15"/>
  <c r="C86" i="15"/>
  <c r="Y10" i="15"/>
  <c r="FE13" i="15"/>
  <c r="AC17" i="15"/>
  <c r="BW20" i="15"/>
  <c r="EY22" i="15"/>
  <c r="FQ24" i="15"/>
  <c r="CY26" i="15"/>
  <c r="GK27" i="15"/>
  <c r="CG29" i="15"/>
  <c r="FU30" i="15"/>
  <c r="EI9" i="15"/>
  <c r="BG15" i="15"/>
  <c r="DC20" i="15"/>
  <c r="BI24" i="15"/>
  <c r="GA26" i="15"/>
  <c r="BE29" i="15"/>
  <c r="DO31" i="15"/>
  <c r="DE33" i="15"/>
  <c r="DC35" i="15"/>
  <c r="AO37" i="15"/>
  <c r="DA38" i="15"/>
  <c r="EK39" i="15"/>
  <c r="FG40" i="15"/>
  <c r="GA41" i="15"/>
  <c r="G43" i="15"/>
  <c r="Y44" i="15"/>
  <c r="AS45" i="15"/>
  <c r="BO46" i="15"/>
  <c r="CG47" i="15"/>
  <c r="DE48" i="15"/>
  <c r="DY49" i="15"/>
  <c r="ES50" i="15"/>
  <c r="FM51" i="15"/>
  <c r="FE52" i="15"/>
  <c r="EW53" i="15"/>
  <c r="ES54" i="15"/>
  <c r="EK55" i="15"/>
  <c r="EE56" i="15"/>
  <c r="DU57" i="15"/>
  <c r="DO58" i="15"/>
  <c r="DG59" i="15"/>
  <c r="DA60" i="15"/>
  <c r="CU61" i="15"/>
  <c r="CO62" i="15"/>
  <c r="CG63" i="15"/>
  <c r="BY64" i="15"/>
  <c r="BS65" i="15"/>
  <c r="BK66" i="15"/>
  <c r="AQ67" i="15"/>
  <c r="M68" i="15"/>
  <c r="FY68" i="15"/>
  <c r="ES69" i="15"/>
  <c r="DO70" i="15"/>
  <c r="CU11" i="15"/>
  <c r="FI16" i="15"/>
  <c r="DG21" i="15"/>
  <c r="GO24" i="15"/>
  <c r="CU27" i="15"/>
  <c r="FU29" i="15"/>
  <c r="U32" i="15"/>
  <c r="U34" i="15"/>
  <c r="GS35" i="15"/>
  <c r="DQ37" i="15"/>
  <c r="FQ38" i="15"/>
  <c r="GQ39" i="15"/>
  <c r="U41" i="15"/>
  <c r="AQ42" i="15"/>
  <c r="BI43" i="15"/>
  <c r="CE44" i="15"/>
  <c r="DA45" i="15"/>
  <c r="DU46" i="15"/>
  <c r="EO47" i="15"/>
  <c r="FK48" i="15"/>
  <c r="GC49" i="15"/>
  <c r="G51" i="15"/>
  <c r="U52" i="15"/>
  <c r="O53" i="15"/>
  <c r="G54" i="15"/>
  <c r="CY11" i="15"/>
  <c r="FQ16" i="15"/>
  <c r="EA21" i="15"/>
  <c r="O25" i="15"/>
  <c r="CW27" i="15"/>
  <c r="FW29" i="15"/>
  <c r="AE32" i="15"/>
  <c r="W34" i="15"/>
  <c r="G36" i="15"/>
  <c r="DU37" i="15"/>
  <c r="FS38" i="15"/>
  <c r="G40" i="15"/>
  <c r="AA41" i="15"/>
  <c r="AS42" i="15"/>
  <c r="BK43" i="15"/>
  <c r="CI44" i="15"/>
  <c r="DC45" i="15"/>
  <c r="DW46" i="15"/>
  <c r="EQ47" i="15"/>
  <c r="C54" i="15"/>
  <c r="AW15" i="15"/>
  <c r="FC22" i="15"/>
  <c r="BQ27" i="15"/>
  <c r="AC31" i="15"/>
  <c r="AY34" i="15"/>
  <c r="AI37" i="15"/>
  <c r="AY39" i="15"/>
  <c r="E41" i="15"/>
  <c r="FC42" i="15"/>
  <c r="CY44" i="15"/>
  <c r="BI46" i="15"/>
  <c r="O48" i="15"/>
  <c r="EE49" i="15"/>
  <c r="Y51" i="15"/>
  <c r="CW52" i="15"/>
  <c r="FE53" i="15"/>
  <c r="GC54" i="15"/>
  <c r="I56" i="15"/>
  <c r="AA57" i="15"/>
  <c r="AY58" i="15"/>
  <c r="BS59" i="15"/>
  <c r="CM60" i="15"/>
  <c r="DG61" i="15"/>
  <c r="EC62" i="15"/>
  <c r="EU63" i="15"/>
  <c r="FM64" i="15"/>
  <c r="GM65" i="15"/>
  <c r="E67" i="15"/>
  <c r="GO67" i="15"/>
  <c r="GG68" i="15"/>
  <c r="GA69" i="15"/>
  <c r="FO70" i="15"/>
  <c r="EI71" i="15"/>
  <c r="DE72" i="15"/>
  <c r="BY73" i="15"/>
  <c r="Q6" i="15"/>
  <c r="CY14" i="15"/>
  <c r="AW32" i="15"/>
  <c r="AK46" i="15"/>
  <c r="EI59" i="15"/>
  <c r="GA70" i="15"/>
  <c r="FI76" i="15"/>
  <c r="EQ82" i="15"/>
  <c r="AW86" i="15"/>
  <c r="FG87" i="15"/>
  <c r="BG89" i="15"/>
  <c r="EW90" i="15"/>
  <c r="AY92" i="15"/>
  <c r="EO93" i="15"/>
  <c r="AO95" i="15"/>
  <c r="EE96" i="15"/>
  <c r="AG98" i="15"/>
  <c r="DW99" i="15"/>
  <c r="C45" i="15"/>
  <c r="FY8" i="15"/>
  <c r="AC12" i="15"/>
  <c r="EI14" i="15"/>
  <c r="BE17" i="15"/>
  <c r="FO19" i="15"/>
  <c r="AC22" i="15"/>
  <c r="CC24" i="15"/>
  <c r="DK26" i="15"/>
  <c r="CY28" i="15"/>
  <c r="CK30" i="15"/>
  <c r="BU32" i="15"/>
  <c r="BI34" i="15"/>
  <c r="AI36" i="15"/>
  <c r="C77" i="15"/>
  <c r="AM11" i="15"/>
  <c r="CE15" i="15"/>
  <c r="DG19" i="15"/>
  <c r="EO22" i="15"/>
  <c r="EM25" i="15"/>
  <c r="BQ28" i="15"/>
  <c r="GG30" i="15"/>
  <c r="CU33" i="15"/>
  <c r="E36" i="15"/>
  <c r="AO38" i="15"/>
  <c r="AK8" i="15"/>
  <c r="AA13" i="15"/>
  <c r="AS17" i="15"/>
  <c r="O21" i="15"/>
  <c r="I24" i="15"/>
  <c r="BE10" i="15"/>
  <c r="EO14" i="15"/>
  <c r="FE18" i="15"/>
  <c r="AO22" i="15"/>
  <c r="GO8" i="15"/>
  <c r="AI16" i="15"/>
  <c r="Q22" i="15"/>
  <c r="K26" i="15"/>
  <c r="I29" i="15"/>
  <c r="GI31" i="15"/>
  <c r="GA34" i="15"/>
  <c r="DM37" i="15"/>
  <c r="EM39" i="15"/>
  <c r="DA41" i="15"/>
  <c r="FO42" i="15"/>
  <c r="FI43" i="15"/>
  <c r="EY44" i="15"/>
  <c r="ES45" i="15"/>
  <c r="EM46" i="15"/>
  <c r="EG47" i="15"/>
  <c r="DY48" i="15"/>
  <c r="DQ49" i="15"/>
  <c r="DK50" i="15"/>
  <c r="DC51" i="15"/>
  <c r="GI7" i="15"/>
  <c r="AI12" i="15"/>
  <c r="CC15" i="15"/>
  <c r="EC18" i="15"/>
  <c r="CW21" i="15"/>
  <c r="FY23" i="15"/>
  <c r="EG25" i="15"/>
  <c r="AQ27" i="15"/>
  <c r="EG28" i="15"/>
  <c r="AE30" i="15"/>
  <c r="DS31" i="15"/>
  <c r="W33" i="15"/>
  <c r="DK34" i="15"/>
  <c r="CU9" i="15"/>
  <c r="U17" i="15"/>
  <c r="AG34" i="15"/>
  <c r="FS47" i="15"/>
  <c r="BY61" i="15"/>
  <c r="EA71" i="15"/>
  <c r="DI77" i="15"/>
  <c r="CQ83" i="15"/>
  <c r="CI86" i="15"/>
  <c r="FY87" i="15"/>
  <c r="BY89" i="15"/>
  <c r="FO90" i="15"/>
  <c r="BQ92" i="15"/>
  <c r="FG93" i="15"/>
  <c r="BG95" i="15"/>
  <c r="EY96" i="15"/>
  <c r="AY98" i="15"/>
  <c r="EO99" i="15"/>
  <c r="C73" i="15"/>
  <c r="Y9" i="15"/>
  <c r="BE12" i="15"/>
  <c r="FQ14" i="15"/>
  <c r="CK17" i="15"/>
  <c r="GS19" i="15"/>
  <c r="BG22" i="15"/>
  <c r="DE24" i="15"/>
  <c r="EK26" i="15"/>
  <c r="DW28" i="15"/>
  <c r="DG30" i="15"/>
  <c r="CS32" i="15"/>
  <c r="CG34" i="15"/>
  <c r="BC36" i="15"/>
  <c r="I6" i="15"/>
  <c r="DA11" i="15"/>
  <c r="EI15" i="15"/>
  <c r="EW19" i="15"/>
  <c r="FY22" i="15"/>
  <c r="FU25" i="15"/>
  <c r="DA28" i="15"/>
  <c r="S31" i="15"/>
  <c r="DY33" i="15"/>
  <c r="AK36" i="15"/>
  <c r="BK38" i="15"/>
  <c r="DE8" i="15"/>
  <c r="BS13" i="15"/>
  <c r="CY17" i="15"/>
  <c r="AU21" i="15"/>
  <c r="AU24" i="15"/>
  <c r="EC10" i="15"/>
  <c r="GE14" i="15"/>
  <c r="S19" i="15"/>
  <c r="BY22" i="15"/>
  <c r="CK9" i="15"/>
  <c r="DK16" i="15"/>
  <c r="CA22" i="15"/>
  <c r="BE26" i="15"/>
  <c r="AO29" i="15"/>
  <c r="AG32" i="15"/>
  <c r="Q35" i="15"/>
  <c r="ES37" i="15"/>
  <c r="FK39" i="15"/>
  <c r="EA41" i="15"/>
  <c r="GM42" i="15"/>
  <c r="GE43" i="15"/>
  <c r="FW44" i="15"/>
  <c r="FS45" i="15"/>
  <c r="FK46" i="15"/>
  <c r="FE47" i="15"/>
  <c r="EW48" i="15"/>
  <c r="EQ49" i="15"/>
  <c r="EI50" i="15"/>
  <c r="EC51" i="15"/>
  <c r="CG8" i="15"/>
  <c r="CY12" i="15"/>
  <c r="FM15" i="15"/>
  <c r="AA19" i="15"/>
  <c r="FI21" i="15"/>
  <c r="AE24" i="15"/>
  <c r="FS25" i="15"/>
  <c r="CA27" i="15"/>
  <c r="FS28" i="15"/>
  <c r="BQ30" i="15"/>
  <c r="FG31" i="15"/>
  <c r="BE33" i="15"/>
  <c r="ES34" i="15"/>
  <c r="AE36" i="15"/>
  <c r="FW6" i="15"/>
  <c r="BQ11" i="15"/>
  <c r="DQ14" i="15"/>
  <c r="GE17" i="15"/>
  <c r="GG20" i="15"/>
  <c r="BS23" i="15"/>
  <c r="BE25" i="15"/>
  <c r="FO26" i="15"/>
  <c r="BM28" i="15"/>
  <c r="FE29" i="15"/>
  <c r="BG31" i="15"/>
  <c r="CA11" i="15"/>
  <c r="FE16" i="15"/>
  <c r="CS21" i="15"/>
  <c r="GA24" i="15"/>
  <c r="CS27" i="15"/>
  <c r="FS29" i="15"/>
  <c r="S32" i="15"/>
  <c r="M34" i="15"/>
  <c r="GK35" i="15"/>
  <c r="DI37" i="15"/>
  <c r="FO38" i="15"/>
  <c r="GO39" i="15"/>
  <c r="S41" i="15"/>
  <c r="AM42" i="15"/>
  <c r="BG43" i="15"/>
  <c r="CC44" i="15"/>
  <c r="CU45" i="15"/>
  <c r="DS46" i="15"/>
  <c r="EM47" i="15"/>
  <c r="FE48" i="15"/>
  <c r="GA49" i="15"/>
  <c r="E51" i="15"/>
  <c r="Q52" i="15"/>
  <c r="M53" i="15"/>
  <c r="E54" i="15"/>
  <c r="GO54" i="15"/>
  <c r="GG55" i="15"/>
  <c r="FW56" i="15"/>
  <c r="FQ57" i="15"/>
  <c r="FI58" i="15"/>
  <c r="FE59" i="15"/>
  <c r="EW60" i="15"/>
  <c r="EQ61" i="15"/>
  <c r="EI62" i="15"/>
  <c r="EC63" i="15"/>
  <c r="DU64" i="15"/>
  <c r="DM65" i="15"/>
  <c r="DI66" i="15"/>
  <c r="CG67" i="15"/>
  <c r="BC68" i="15"/>
  <c r="W69" i="15"/>
  <c r="GI69" i="15"/>
  <c r="AO6" i="15"/>
  <c r="FE12" i="15"/>
  <c r="Y18" i="15"/>
  <c r="CU22" i="15"/>
  <c r="EO25" i="15"/>
  <c r="U28" i="15"/>
  <c r="CO30" i="15"/>
  <c r="DW32" i="15"/>
  <c r="DM34" i="15"/>
  <c r="CG36" i="15"/>
  <c r="GC37" i="15"/>
  <c r="AI39" i="15"/>
  <c r="BE40" i="15"/>
  <c r="BW41" i="15"/>
  <c r="CQ42" i="15"/>
  <c r="DO43" i="15"/>
  <c r="EG44" i="15"/>
  <c r="FC45" i="15"/>
  <c r="FW46" i="15"/>
  <c r="GQ47" i="15"/>
  <c r="U49" i="15"/>
  <c r="AQ50" i="15"/>
  <c r="BK51" i="15"/>
  <c r="BQ52" i="15"/>
  <c r="BI53" i="15"/>
  <c r="CC6" i="15"/>
  <c r="FG12" i="15"/>
  <c r="AE18" i="15"/>
  <c r="DQ22" i="15"/>
  <c r="EU25" i="15"/>
  <c r="AM28" i="15"/>
  <c r="DK12" i="15"/>
  <c r="EE19" i="15"/>
  <c r="K36" i="15"/>
  <c r="DI49" i="15"/>
  <c r="O63" i="15"/>
  <c r="CA72" i="15"/>
  <c r="BI78" i="15"/>
  <c r="G84" i="15"/>
  <c r="FU86" i="15"/>
  <c r="BW88" i="15"/>
  <c r="FM89" i="15"/>
  <c r="BM91" i="15"/>
  <c r="FC92" i="15"/>
  <c r="BE94" i="15"/>
  <c r="EU95" i="15"/>
  <c r="AU97" i="15"/>
  <c r="EM98" i="15"/>
  <c r="AM100" i="15"/>
  <c r="ES6" i="15"/>
  <c r="AO10" i="15"/>
  <c r="U13" i="15"/>
  <c r="EC15" i="15"/>
  <c r="AY18" i="15"/>
  <c r="ES20" i="15"/>
  <c r="GM22" i="15"/>
  <c r="AW25" i="15"/>
  <c r="BI27" i="15"/>
  <c r="AW29" i="15"/>
  <c r="AI31" i="15"/>
  <c r="S33" i="15"/>
  <c r="E35" i="15"/>
  <c r="FE36" i="15"/>
  <c r="EU7" i="15"/>
  <c r="FI12" i="15"/>
  <c r="GM16" i="15"/>
  <c r="FI20" i="15"/>
  <c r="FO23" i="15"/>
  <c r="ES26" i="15"/>
  <c r="BK29" i="15"/>
  <c r="FY31" i="15"/>
  <c r="CO34" i="15"/>
  <c r="FO36" i="15"/>
  <c r="GC38" i="15"/>
  <c r="BA10" i="15"/>
  <c r="DY14" i="15"/>
  <c r="FC18" i="15"/>
  <c r="AK22" i="15"/>
  <c r="FM6" i="15"/>
  <c r="AG12" i="15"/>
  <c r="AW16" i="15"/>
  <c r="BQ20" i="15"/>
  <c r="BO23" i="15"/>
  <c r="G12" i="15"/>
  <c r="EA18" i="15"/>
  <c r="FS23" i="15"/>
  <c r="AM27" i="15"/>
  <c r="AC30" i="15"/>
  <c r="O33" i="15"/>
  <c r="GO35" i="15"/>
  <c r="CG38" i="15"/>
  <c r="CK40" i="15"/>
  <c r="EY41" i="15"/>
  <c r="U43" i="15"/>
  <c r="K44" i="15"/>
  <c r="I45" i="15"/>
  <c r="GO45" i="15"/>
  <c r="GI46" i="15"/>
  <c r="GA47" i="15"/>
  <c r="FU48" i="15"/>
  <c r="FM49" i="15"/>
  <c r="FE50" i="15"/>
  <c r="FA51" i="15"/>
  <c r="GQ8" i="15"/>
  <c r="GO12" i="15"/>
  <c r="AY16" i="15"/>
  <c r="CO19" i="15"/>
  <c r="S22" i="15"/>
  <c r="BS24" i="15"/>
  <c r="Y26" i="15"/>
  <c r="DM27" i="15"/>
  <c r="K29" i="15"/>
  <c r="DA30" i="15"/>
  <c r="GO31" i="15"/>
  <c r="CQ33" i="15"/>
  <c r="AE15" i="15"/>
  <c r="GO21" i="15"/>
  <c r="EQ37" i="15"/>
  <c r="AW51" i="15"/>
  <c r="EU64" i="15"/>
  <c r="AA73" i="15"/>
  <c r="I79" i="15"/>
  <c r="AQ84" i="15"/>
  <c r="GM86" i="15"/>
  <c r="CO88" i="15"/>
  <c r="GE89" i="15"/>
  <c r="CE91" i="15"/>
  <c r="FW92" i="15"/>
  <c r="BW94" i="15"/>
  <c r="FM95" i="15"/>
  <c r="BM97" i="15"/>
  <c r="FE98" i="15"/>
  <c r="BE100" i="15"/>
  <c r="GO6" i="15"/>
  <c r="CE10" i="15"/>
  <c r="AY13" i="15"/>
  <c r="FK15" i="15"/>
  <c r="CC18" i="15"/>
  <c r="FS20" i="15"/>
  <c r="AA23" i="15"/>
  <c r="BY25" i="15"/>
  <c r="CE27" i="15"/>
  <c r="BS29" i="15"/>
  <c r="BE31" i="15"/>
  <c r="AQ33" i="15"/>
  <c r="AE35" i="15"/>
  <c r="FY36" i="15"/>
  <c r="Y8" i="15"/>
  <c r="W13" i="15"/>
  <c r="AO17" i="15"/>
  <c r="G21" i="15"/>
  <c r="G24" i="15"/>
  <c r="FW26" i="15"/>
  <c r="CU29" i="15"/>
  <c r="M32" i="15"/>
  <c r="DS34" i="15"/>
  <c r="E37" i="15"/>
  <c r="I39" i="15"/>
  <c r="DE10" i="15"/>
  <c r="GC14" i="15"/>
  <c r="Q19" i="15"/>
  <c r="BU22" i="15"/>
  <c r="AS7" i="15"/>
  <c r="BW12" i="15"/>
  <c r="CW16" i="15"/>
  <c r="CY20" i="15"/>
  <c r="CW23" i="15"/>
  <c r="CU12" i="15"/>
  <c r="W19" i="15"/>
  <c r="AC24" i="15"/>
  <c r="BW27" i="15"/>
  <c r="BO30" i="15"/>
  <c r="BC33" i="15"/>
  <c r="Y36" i="15"/>
  <c r="DK38" i="15"/>
  <c r="DG40" i="15"/>
  <c r="AY42" i="15"/>
  <c r="AQ43" i="15"/>
  <c r="AM44" i="15"/>
  <c r="AE45" i="15"/>
  <c r="Y46" i="15"/>
  <c r="Q47" i="15"/>
  <c r="I48" i="15"/>
  <c r="GS48" i="15"/>
  <c r="GK49" i="15"/>
  <c r="GG50" i="15"/>
  <c r="C9" i="15"/>
  <c r="DY9" i="15"/>
  <c r="BK13" i="15"/>
  <c r="EC16" i="15"/>
  <c r="GE19" i="15"/>
  <c r="CM22" i="15"/>
  <c r="DQ24" i="15"/>
  <c r="BG26" i="15"/>
  <c r="EU27" i="15"/>
  <c r="AY29" i="15"/>
  <c r="EM30" i="15"/>
  <c r="AI32" i="15"/>
  <c r="DW33" i="15"/>
  <c r="W35" i="15"/>
  <c r="CU36" i="15"/>
  <c r="GM7" i="15"/>
  <c r="AM12" i="15"/>
  <c r="DA15" i="15"/>
  <c r="EQ18" i="15"/>
  <c r="DC21" i="15"/>
  <c r="GC23" i="15"/>
  <c r="EK25" i="15"/>
  <c r="AY27" i="15"/>
  <c r="EK28" i="15"/>
  <c r="AG30" i="15"/>
  <c r="C25" i="15"/>
  <c r="EK12" i="15"/>
  <c r="U18" i="15"/>
  <c r="CS22" i="15"/>
  <c r="DS25" i="15"/>
  <c r="Q28" i="15"/>
  <c r="CE30" i="15"/>
  <c r="DK32" i="15"/>
  <c r="CY34" i="15"/>
  <c r="CC36" i="15"/>
  <c r="FY37" i="15"/>
  <c r="AG39" i="15"/>
  <c r="AY40" i="15"/>
  <c r="BU41" i="15"/>
  <c r="CO42" i="15"/>
  <c r="DI43" i="15"/>
  <c r="EE44" i="15"/>
  <c r="FA45" i="15"/>
  <c r="FS46" i="15"/>
  <c r="GO47" i="15"/>
  <c r="S49" i="15"/>
  <c r="AK50" i="15"/>
  <c r="BG51" i="15"/>
  <c r="BO52" i="15"/>
  <c r="BG53" i="15"/>
  <c r="BA54" i="15"/>
  <c r="AS55" i="15"/>
  <c r="AM56" i="15"/>
  <c r="AC57" i="15"/>
  <c r="AA58" i="15"/>
  <c r="Q59" i="15"/>
  <c r="I60" i="15"/>
  <c r="GS60" i="15"/>
  <c r="GK61" i="15"/>
  <c r="GE62" i="15"/>
  <c r="FW63" i="15"/>
  <c r="FS64" i="15"/>
  <c r="FK65" i="15"/>
  <c r="FC66" i="15"/>
  <c r="DW67" i="15"/>
  <c r="CQ68" i="15"/>
  <c r="BM69" i="15"/>
  <c r="AG70" i="15"/>
  <c r="U8" i="15"/>
  <c r="Q14" i="15"/>
  <c r="CC19" i="15"/>
  <c r="CK23" i="15"/>
  <c r="BU26" i="15"/>
  <c r="EO28" i="15"/>
  <c r="GS30" i="15"/>
  <c r="Y33" i="15"/>
  <c r="M35" i="15"/>
  <c r="FM36" i="15"/>
  <c r="AU38" i="15"/>
  <c r="CK39" i="15"/>
  <c r="DE40" i="15"/>
  <c r="EC41" i="15"/>
  <c r="EU42" i="15"/>
  <c r="FQ43" i="15"/>
  <c r="GK44" i="15"/>
  <c r="M46" i="15"/>
  <c r="AI47" i="15"/>
  <c r="BC48" i="15"/>
  <c r="BY49" i="15"/>
  <c r="CS50" i="15"/>
  <c r="DO51" i="15"/>
  <c r="DM52" i="15"/>
  <c r="DE53" i="15"/>
  <c r="W8" i="15"/>
  <c r="BE14" i="15"/>
  <c r="CK19" i="15"/>
  <c r="CY23" i="15"/>
  <c r="BI20" i="15"/>
  <c r="EM17" i="15"/>
  <c r="AW24" i="15"/>
  <c r="CG39" i="15"/>
  <c r="GC52" i="15"/>
  <c r="CM66" i="15"/>
  <c r="FQ73" i="15"/>
  <c r="EY79" i="15"/>
  <c r="EW84" i="15"/>
  <c r="Q87" i="15"/>
  <c r="DG88" i="15"/>
  <c r="G90" i="15"/>
  <c r="CW91" i="15"/>
  <c r="GO92" i="15"/>
  <c r="CO94" i="15"/>
  <c r="GE95" i="15"/>
  <c r="CG97" i="15"/>
  <c r="FW98" i="15"/>
  <c r="BW100" i="15"/>
  <c r="AQ7" i="15"/>
  <c r="DU10" i="15"/>
  <c r="CE13" i="15"/>
  <c r="GO15" i="15"/>
  <c r="DI18" i="15"/>
  <c r="E21" i="15"/>
  <c r="BE23" i="15"/>
  <c r="DA25" i="15"/>
  <c r="DG27" i="15"/>
  <c r="CS29" i="15"/>
  <c r="CE31" i="15"/>
  <c r="BM33" i="15"/>
  <c r="BA35" i="15"/>
  <c r="GS36" i="15"/>
  <c r="CY8" i="15"/>
  <c r="BQ13" i="15"/>
  <c r="CO17" i="15"/>
  <c r="AQ21" i="15"/>
  <c r="AO24" i="15"/>
  <c r="Q27" i="15"/>
  <c r="DW29" i="15"/>
  <c r="AO32" i="15"/>
  <c r="FA34" i="15"/>
  <c r="AG37" i="15"/>
  <c r="C37" i="15"/>
  <c r="GC10" i="15"/>
  <c r="AQ15" i="15"/>
  <c r="BG19" i="15"/>
  <c r="DE22" i="15"/>
  <c r="DC7" i="15"/>
  <c r="EA12" i="15"/>
  <c r="EO16" i="15"/>
  <c r="EI20" i="15"/>
  <c r="EK23" i="15"/>
  <c r="GG12" i="15"/>
  <c r="CM19" i="15"/>
  <c r="BQ24" i="15"/>
  <c r="DK27" i="15"/>
  <c r="CW30" i="15"/>
  <c r="CE33" i="15"/>
  <c r="BG36" i="15"/>
  <c r="EK38" i="15"/>
  <c r="EG40" i="15"/>
  <c r="BW42" i="15"/>
  <c r="BS43" i="15"/>
  <c r="BK44" i="15"/>
  <c r="AU46" i="15"/>
  <c r="EY13" i="15"/>
  <c r="FS30" i="15"/>
  <c r="DY36" i="15"/>
  <c r="DC12" i="15"/>
  <c r="AC19" i="15"/>
  <c r="AI24" i="15"/>
  <c r="CM27" i="15"/>
  <c r="BU30" i="15"/>
  <c r="CS13" i="15"/>
  <c r="FS22" i="15"/>
  <c r="CC28" i="15"/>
  <c r="FE32" i="15"/>
  <c r="DS36" i="15"/>
  <c r="BI39" i="15"/>
  <c r="CW41" i="15"/>
  <c r="EM43" i="15"/>
  <c r="FY45" i="15"/>
  <c r="Y48" i="15"/>
  <c r="BM50" i="15"/>
  <c r="CK52" i="15"/>
  <c r="BW54" i="15"/>
  <c r="BI56" i="15"/>
  <c r="AW58" i="15"/>
  <c r="AI60" i="15"/>
  <c r="U62" i="15"/>
  <c r="I64" i="15"/>
  <c r="GG65" i="15"/>
  <c r="EQ67" i="15"/>
  <c r="CG69" i="15"/>
  <c r="EU8" i="15"/>
  <c r="W20" i="15"/>
  <c r="DU26" i="15"/>
  <c r="BS31" i="15"/>
  <c r="BM35" i="15"/>
  <c r="CA38" i="15"/>
  <c r="EK40" i="15"/>
  <c r="FW42" i="15"/>
  <c r="U45" i="15"/>
  <c r="BI47" i="15"/>
  <c r="CY49" i="15"/>
  <c r="EM51" i="15"/>
  <c r="EA53" i="15"/>
  <c r="FC14" i="15"/>
  <c r="GO23" i="15"/>
  <c r="CI28" i="15"/>
  <c r="BU31" i="15"/>
  <c r="BQ34" i="15"/>
  <c r="EC36" i="15"/>
  <c r="CE38" i="15"/>
  <c r="AE40" i="15"/>
  <c r="DE41" i="15"/>
  <c r="GA42" i="15"/>
  <c r="DK44" i="15"/>
  <c r="GG45" i="15"/>
  <c r="BO47" i="15"/>
  <c r="DU6" i="15"/>
  <c r="CK18" i="15"/>
  <c r="FK25" i="15"/>
  <c r="DC31" i="15"/>
  <c r="CI35" i="15"/>
  <c r="CW38" i="15"/>
  <c r="AO41" i="15"/>
  <c r="CC43" i="15"/>
  <c r="DS45" i="15"/>
  <c r="BK48" i="15"/>
  <c r="AU50" i="15"/>
  <c r="G52" i="15"/>
  <c r="GG53" i="15"/>
  <c r="BS55" i="15"/>
  <c r="EM56" i="15"/>
  <c r="BY58" i="15"/>
  <c r="EU59" i="15"/>
  <c r="AC61" i="15"/>
  <c r="FA62" i="15"/>
  <c r="AI64" i="15"/>
  <c r="DE65" i="15"/>
  <c r="AE67" i="15"/>
  <c r="BS68" i="15"/>
  <c r="DI69" i="15"/>
  <c r="GI70" i="15"/>
  <c r="GS71" i="15"/>
  <c r="O73" i="15"/>
  <c r="Y74" i="15"/>
  <c r="GK74" i="15"/>
  <c r="FG75" i="15"/>
  <c r="EC76" i="15"/>
  <c r="CW77" i="15"/>
  <c r="BS78" i="15"/>
  <c r="AM79" i="15"/>
  <c r="G80" i="15"/>
  <c r="FS80" i="15"/>
  <c r="BM8" i="15"/>
  <c r="DW17" i="15"/>
  <c r="BC24" i="15"/>
  <c r="BG28" i="15"/>
  <c r="E32" i="15"/>
  <c r="AI35" i="15"/>
  <c r="FE37" i="15"/>
  <c r="EG39" i="15"/>
  <c r="CO41" i="15"/>
  <c r="BA43" i="15"/>
  <c r="GS44" i="15"/>
  <c r="FA46" i="15"/>
  <c r="DA48" i="15"/>
  <c r="G50" i="15"/>
  <c r="CY51" i="15"/>
  <c r="FO52" i="15"/>
  <c r="Y54" i="15"/>
  <c r="AU55" i="15"/>
  <c r="BO56" i="15"/>
  <c r="CI57" i="15"/>
  <c r="DE58" i="15"/>
  <c r="DW59" i="15"/>
  <c r="EQ60" i="15"/>
  <c r="FM61" i="15"/>
  <c r="GG62" i="15"/>
  <c r="M64" i="15"/>
  <c r="BQ8" i="15"/>
  <c r="EA17" i="15"/>
  <c r="CK24" i="15"/>
  <c r="BU28" i="15"/>
  <c r="G32" i="15"/>
  <c r="AM35" i="15"/>
  <c r="FG37" i="15"/>
  <c r="EW39" i="15"/>
  <c r="CS41" i="15"/>
  <c r="BC43" i="15"/>
  <c r="K45" i="15"/>
  <c r="FC46" i="15"/>
  <c r="DK48" i="15"/>
  <c r="O50" i="15"/>
  <c r="DA51" i="15"/>
  <c r="FS52" i="15"/>
  <c r="AE54" i="15"/>
  <c r="AW55" i="15"/>
  <c r="BS56" i="15"/>
  <c r="CK57" i="15"/>
  <c r="DG58" i="15"/>
  <c r="C97" i="15"/>
  <c r="BY20" i="15"/>
  <c r="AQ28" i="15"/>
  <c r="EQ33" i="15"/>
  <c r="AA38" i="15"/>
  <c r="Q41" i="15"/>
  <c r="FK43" i="15"/>
  <c r="EG46" i="15"/>
  <c r="CE49" i="15"/>
  <c r="EW51" i="15"/>
  <c r="FM53" i="15"/>
  <c r="DQ55" i="15"/>
  <c r="BY57" i="15"/>
  <c r="AE59" i="15"/>
  <c r="EG60" i="15"/>
  <c r="AI62" i="15"/>
  <c r="DY63" i="15"/>
  <c r="M65" i="15"/>
  <c r="BM66" i="15"/>
  <c r="CQ67" i="15"/>
  <c r="DK68" i="15"/>
  <c r="EG69" i="15"/>
  <c r="EY70" i="15"/>
  <c r="EQ71" i="15"/>
  <c r="EK72" i="15"/>
  <c r="EC73" i="15"/>
  <c r="DW74" i="15"/>
  <c r="DM75" i="15"/>
  <c r="DK76" i="15"/>
  <c r="DA77" i="15"/>
  <c r="CU78" i="15"/>
  <c r="CM79" i="15"/>
  <c r="CE80" i="15"/>
  <c r="BY81" i="15"/>
  <c r="AW82" i="15"/>
  <c r="Q83" i="15"/>
  <c r="GC83" i="15"/>
  <c r="EY84" i="15"/>
  <c r="DU85" i="15"/>
  <c r="CO86" i="15"/>
  <c r="BI87" i="15"/>
  <c r="AE88" i="15"/>
  <c r="GO88" i="15"/>
  <c r="FK89" i="15"/>
  <c r="EG90" i="15"/>
  <c r="DC91" i="15"/>
  <c r="BW92" i="15"/>
  <c r="AS93" i="15"/>
  <c r="M94" i="15"/>
  <c r="FW94" i="15"/>
  <c r="ES95" i="15"/>
  <c r="DO96" i="15"/>
  <c r="CK97" i="15"/>
  <c r="BE98" i="15"/>
  <c r="AA99" i="15"/>
  <c r="GK99" i="15"/>
  <c r="FG100" i="15"/>
  <c r="AK17" i="15"/>
  <c r="EU26" i="15"/>
  <c r="DI32" i="15"/>
  <c r="BQ37" i="15"/>
  <c r="CM40" i="15"/>
  <c r="AO43" i="15"/>
  <c r="G46" i="15"/>
  <c r="FO48" i="15"/>
  <c r="AS51" i="15"/>
  <c r="BW53" i="15"/>
  <c r="AM55" i="15"/>
  <c r="GK56" i="15"/>
  <c r="ES58" i="15"/>
  <c r="BU60" i="15"/>
  <c r="FG61" i="15"/>
  <c r="BI63" i="15"/>
  <c r="FA64" i="15"/>
  <c r="G66" i="15"/>
  <c r="AU67" i="15"/>
  <c r="BK68" i="15"/>
  <c r="CE69" i="15"/>
  <c r="DC70" i="15"/>
  <c r="CY71" i="15"/>
  <c r="CQ72" i="15"/>
  <c r="CK73" i="15"/>
  <c r="CC74" i="15"/>
  <c r="BW75" i="15"/>
  <c r="BO76" i="15"/>
  <c r="BK77" i="15"/>
  <c r="BC78" i="15"/>
  <c r="AW79" i="15"/>
  <c r="AM80" i="15"/>
  <c r="AE81" i="15"/>
  <c r="I82" i="15"/>
  <c r="FU82" i="15"/>
  <c r="EO83" i="15"/>
  <c r="DK84" i="15"/>
  <c r="CG85" i="15"/>
  <c r="BC86" i="15"/>
  <c r="W87" i="15"/>
  <c r="GG87" i="15"/>
  <c r="FC88" i="15"/>
  <c r="DW89" i="15"/>
  <c r="CS90" i="15"/>
  <c r="BO91" i="15"/>
  <c r="AK92" i="15"/>
  <c r="E93" i="15"/>
  <c r="FQ93" i="15"/>
  <c r="EK94" i="15"/>
  <c r="DE95" i="15"/>
  <c r="CA96" i="15"/>
  <c r="EE12" i="15"/>
  <c r="CO24" i="15"/>
  <c r="DM30" i="15"/>
  <c r="EM35" i="15"/>
  <c r="CA39" i="15"/>
  <c r="AW42" i="15"/>
  <c r="M45" i="15"/>
  <c r="FG47" i="15"/>
  <c r="BW50" i="15"/>
  <c r="DQ52" i="15"/>
  <c r="DM54" i="15"/>
  <c r="BW56" i="15"/>
  <c r="Q58" i="15"/>
  <c r="FK59" i="15"/>
  <c r="BK61" i="15"/>
  <c r="EW62" i="15"/>
  <c r="AW64" i="15"/>
  <c r="DK65" i="15"/>
  <c r="FI66" i="15"/>
  <c r="GC67" i="15"/>
  <c r="G69" i="15"/>
  <c r="AA70" i="15"/>
  <c r="AG71" i="15"/>
  <c r="AC72" i="15"/>
  <c r="U73" i="15"/>
  <c r="O74" i="15"/>
  <c r="E75" i="15"/>
  <c r="GM75" i="15"/>
  <c r="GG76" i="15"/>
  <c r="FY77" i="15"/>
  <c r="FU78" i="15"/>
  <c r="FM79" i="15"/>
  <c r="FG80" i="15"/>
  <c r="ES81" i="15"/>
  <c r="DM82" i="15"/>
  <c r="CG83" i="15"/>
  <c r="BC84" i="15"/>
  <c r="W85" i="15"/>
  <c r="GI85" i="15"/>
  <c r="FE86" i="15"/>
  <c r="EA87" i="15"/>
  <c r="CU88" i="15"/>
  <c r="BQ89" i="15"/>
  <c r="BM22" i="15"/>
  <c r="GC32" i="15"/>
  <c r="CC39" i="15"/>
  <c r="FE43" i="15"/>
  <c r="BW48" i="15"/>
  <c r="AG52" i="15"/>
  <c r="BI55" i="15"/>
  <c r="AG58" i="15"/>
  <c r="EE60" i="15"/>
  <c r="G63" i="15"/>
  <c r="BO65" i="15"/>
  <c r="BE67" i="15"/>
  <c r="I69" i="15"/>
  <c r="EW70" i="15"/>
  <c r="BK72" i="15"/>
  <c r="FO73" i="15"/>
  <c r="CE75" i="15"/>
  <c r="GI76" i="15"/>
  <c r="CQ78" i="15"/>
  <c r="E80" i="15"/>
  <c r="DI81" i="15"/>
  <c r="GC82" i="15"/>
  <c r="BE84" i="15"/>
  <c r="DQ85" i="15"/>
  <c r="GI86" i="15"/>
  <c r="BM88" i="15"/>
  <c r="EE89" i="15"/>
  <c r="EY90" i="15"/>
  <c r="FY91" i="15"/>
  <c r="I93" i="15"/>
  <c r="AE94" i="15"/>
  <c r="BE95" i="15"/>
  <c r="CG96" i="15"/>
  <c r="CO97" i="15"/>
  <c r="CG98" i="15"/>
  <c r="CA99" i="15"/>
  <c r="BS100" i="15"/>
  <c r="GS12" i="15"/>
  <c r="DG28" i="15"/>
  <c r="EO36" i="15"/>
  <c r="DS41" i="15"/>
  <c r="AY46" i="15"/>
  <c r="CI50" i="15"/>
  <c r="GC53" i="15"/>
  <c r="EI56" i="15"/>
  <c r="DE59" i="15"/>
  <c r="GC61" i="15"/>
  <c r="BE64" i="15"/>
  <c r="CA66" i="15"/>
  <c r="AE68" i="15"/>
  <c r="GC69" i="15"/>
  <c r="AM47" i="15"/>
  <c r="K17" i="15"/>
  <c r="BQ32" i="15"/>
  <c r="FG36" i="15"/>
  <c r="GQ12" i="15"/>
  <c r="DU19" i="15"/>
  <c r="CI24" i="15"/>
  <c r="DO27" i="15"/>
  <c r="DC30" i="15"/>
  <c r="E14" i="15"/>
  <c r="CI23" i="15"/>
  <c r="DY28" i="15"/>
  <c r="K33" i="15"/>
  <c r="FK36" i="15"/>
  <c r="CI39" i="15"/>
  <c r="DU41" i="15"/>
  <c r="FM43" i="15"/>
  <c r="K46" i="15"/>
  <c r="AY48" i="15"/>
  <c r="CQ50" i="15"/>
  <c r="DI52" i="15"/>
  <c r="CU54" i="15"/>
  <c r="CI56" i="15"/>
  <c r="BS58" i="15"/>
  <c r="BE60" i="15"/>
  <c r="AQ62" i="15"/>
  <c r="AE64" i="15"/>
  <c r="Q66" i="15"/>
  <c r="FM67" i="15"/>
  <c r="DE69" i="15"/>
  <c r="FE9" i="15"/>
  <c r="DE20" i="15"/>
  <c r="GG26" i="15"/>
  <c r="EC31" i="15"/>
  <c r="DE35" i="15"/>
  <c r="DE38" i="15"/>
  <c r="FK40" i="15"/>
  <c r="I43" i="15"/>
  <c r="AW45" i="15"/>
  <c r="CO47" i="15"/>
  <c r="EA49" i="15"/>
  <c r="FO51" i="15"/>
  <c r="FC53" i="15"/>
  <c r="DK15" i="15"/>
  <c r="BO24" i="15"/>
  <c r="EW28" i="15"/>
  <c r="EG31" i="15"/>
  <c r="DO34" i="15"/>
  <c r="FU36" i="15"/>
  <c r="DO38" i="15"/>
  <c r="BI40" i="15"/>
  <c r="EG41" i="15"/>
  <c r="K43" i="15"/>
  <c r="EM44" i="15"/>
  <c r="S46" i="15"/>
  <c r="CQ47" i="15"/>
  <c r="BI8" i="15"/>
  <c r="DW19" i="15"/>
  <c r="CC26" i="15"/>
  <c r="GE31" i="15"/>
  <c r="FS35" i="15"/>
  <c r="EW38" i="15"/>
  <c r="CM41" i="15"/>
  <c r="EC43" i="15"/>
  <c r="FO45" i="15"/>
  <c r="CS48" i="15"/>
  <c r="CA50" i="15"/>
  <c r="AI52" i="15"/>
  <c r="W54" i="15"/>
  <c r="CU55" i="15"/>
  <c r="FQ56" i="15"/>
  <c r="CY58" i="15"/>
  <c r="FU59" i="15"/>
  <c r="BG61" i="15"/>
  <c r="GC62" i="15"/>
  <c r="BK64" i="15"/>
  <c r="EE65" i="15"/>
  <c r="BA67" i="15"/>
  <c r="CO68" i="15"/>
  <c r="EE69" i="15"/>
  <c r="M71" i="15"/>
  <c r="AA72" i="15"/>
  <c r="AK73" i="15"/>
  <c r="AU74" i="15"/>
  <c r="Q75" i="15"/>
  <c r="GC75" i="15"/>
  <c r="EW76" i="15"/>
  <c r="DQ77" i="15"/>
  <c r="CM78" i="15"/>
  <c r="BG79" i="15"/>
  <c r="AC80" i="15"/>
  <c r="GO80" i="15"/>
  <c r="CE9" i="15"/>
  <c r="CQ18" i="15"/>
  <c r="FS24" i="15"/>
  <c r="FA28" i="15"/>
  <c r="CI32" i="15"/>
  <c r="CY35" i="15"/>
  <c r="G38" i="15"/>
  <c r="GC39" i="15"/>
  <c r="EK41" i="15"/>
  <c r="CS43" i="15"/>
  <c r="AQ45" i="15"/>
  <c r="GO46" i="15"/>
  <c r="EU48" i="15"/>
  <c r="AW50" i="15"/>
  <c r="EI51" i="15"/>
  <c r="GQ52" i="15"/>
  <c r="BC54" i="15"/>
  <c r="BY55" i="15"/>
  <c r="CQ56" i="15"/>
  <c r="DK57" i="15"/>
  <c r="EE58" i="15"/>
  <c r="EW59" i="15"/>
  <c r="FS60" i="15"/>
  <c r="GM61" i="15"/>
  <c r="S63" i="15"/>
  <c r="AM64" i="15"/>
  <c r="E10" i="15"/>
  <c r="DQ18" i="15"/>
  <c r="FU24" i="15"/>
  <c r="FI28" i="15"/>
  <c r="CK32" i="15"/>
  <c r="DO35" i="15"/>
  <c r="I38" i="15"/>
  <c r="GG39" i="15"/>
  <c r="EO41" i="15"/>
  <c r="CW43" i="15"/>
  <c r="BG45" i="15"/>
  <c r="GQ46" i="15"/>
  <c r="EY48" i="15"/>
  <c r="AY50" i="15"/>
  <c r="EO51" i="15"/>
  <c r="GS52" i="15"/>
  <c r="BE54" i="15"/>
  <c r="CA55" i="15"/>
  <c r="CS56" i="15"/>
  <c r="DO57" i="15"/>
  <c r="EI58" i="15"/>
  <c r="EI7" i="15"/>
  <c r="EG21" i="15"/>
  <c r="GE28" i="15"/>
  <c r="CM34" i="15"/>
  <c r="CU38" i="15"/>
  <c r="CG41" i="15"/>
  <c r="AU44" i="15"/>
  <c r="S47" i="15"/>
  <c r="EO49" i="15"/>
  <c r="GS51" i="15"/>
  <c r="O54" i="15"/>
  <c r="FM55" i="15"/>
  <c r="DS57" i="15"/>
  <c r="CA59" i="15"/>
  <c r="FY60" i="15"/>
  <c r="BS62" i="15"/>
  <c r="FI63" i="15"/>
  <c r="AQ65" i="15"/>
  <c r="CS66" i="15"/>
  <c r="DS67" i="15"/>
  <c r="EQ68" i="15"/>
  <c r="FI69" i="15"/>
  <c r="FU70" i="15"/>
  <c r="FO71" i="15"/>
  <c r="FG72" i="15"/>
  <c r="FA73" i="15"/>
  <c r="ES74" i="15"/>
  <c r="EO75" i="15"/>
  <c r="EG76" i="15"/>
  <c r="DY77" i="15"/>
  <c r="DS78" i="15"/>
  <c r="DK79" i="15"/>
  <c r="DE80" i="15"/>
  <c r="CW81" i="15"/>
  <c r="BQ82" i="15"/>
  <c r="AK83" i="15"/>
  <c r="I84" i="15"/>
  <c r="FS84" i="15"/>
  <c r="EO85" i="15"/>
  <c r="DI86" i="15"/>
  <c r="CE87" i="15"/>
  <c r="AY88" i="15"/>
  <c r="U89" i="15"/>
  <c r="GG89" i="15"/>
  <c r="FC90" i="15"/>
  <c r="DW91" i="15"/>
  <c r="CQ92" i="15"/>
  <c r="BM93" i="15"/>
  <c r="AG94" i="15"/>
  <c r="GS94" i="15"/>
  <c r="FO95" i="15"/>
  <c r="EK96" i="15"/>
  <c r="DE97" i="15"/>
  <c r="CA98" i="15"/>
  <c r="AU99" i="15"/>
  <c r="O100" i="15"/>
  <c r="GA100" i="15"/>
  <c r="GM18" i="15"/>
  <c r="DU27" i="15"/>
  <c r="AY33" i="15"/>
  <c r="EI37" i="15"/>
  <c r="EQ40" i="15"/>
  <c r="DG43" i="15"/>
  <c r="CG46" i="15"/>
  <c r="AK49" i="15"/>
  <c r="CS51" i="15"/>
  <c r="DQ53" i="15"/>
  <c r="CG55" i="15"/>
  <c r="AQ57" i="15"/>
  <c r="GO58" i="15"/>
  <c r="DG60" i="15"/>
  <c r="G62" i="15"/>
  <c r="CO63" i="15"/>
  <c r="GC64" i="15"/>
  <c r="AK66" i="15"/>
  <c r="BU67" i="15"/>
  <c r="CM68" i="15"/>
  <c r="DK69" i="15"/>
  <c r="EE70" i="15"/>
  <c r="DU71" i="15"/>
  <c r="DO72" i="15"/>
  <c r="DG73" i="15"/>
  <c r="DA74" i="15"/>
  <c r="CS75" i="15"/>
  <c r="CO76" i="15"/>
  <c r="CG77" i="15"/>
  <c r="BY78" i="15"/>
  <c r="BS79" i="15"/>
  <c r="BK80" i="15"/>
  <c r="BE81" i="15"/>
  <c r="AE82" i="15"/>
  <c r="GO82" i="15"/>
  <c r="FI83" i="15"/>
  <c r="EG84" i="15"/>
  <c r="DA85" i="15"/>
  <c r="BW86" i="15"/>
  <c r="AQ87" i="15"/>
  <c r="M88" i="15"/>
  <c r="FW88" i="15"/>
  <c r="ES89" i="15"/>
  <c r="DO90" i="15"/>
  <c r="CK91" i="15"/>
  <c r="BE92" i="15"/>
  <c r="Y93" i="15"/>
  <c r="GK93" i="15"/>
  <c r="FE94" i="15"/>
  <c r="EA95" i="15"/>
  <c r="CW96" i="15"/>
  <c r="GK13" i="15"/>
  <c r="AI25" i="15"/>
  <c r="BW31" i="15"/>
  <c r="BS36" i="15"/>
  <c r="FA39" i="15"/>
  <c r="DE42" i="15"/>
  <c r="BQ45" i="15"/>
  <c r="AQ48" i="15"/>
  <c r="EC50" i="15"/>
  <c r="FU52" i="15"/>
  <c r="EY54" i="15"/>
  <c r="DI56" i="15"/>
  <c r="BO58" i="15"/>
  <c r="GQ59" i="15"/>
  <c r="CQ61" i="15"/>
  <c r="GM62" i="15"/>
  <c r="CE64" i="15"/>
  <c r="ES65" i="15"/>
  <c r="GK66" i="15"/>
  <c r="O68" i="15"/>
  <c r="AI69" i="15"/>
  <c r="AY70" i="15"/>
  <c r="BG71" i="15"/>
  <c r="AY72" i="15"/>
  <c r="AQ73" i="15"/>
  <c r="AK74" i="15"/>
  <c r="AC75" i="15"/>
  <c r="W76" i="15"/>
  <c r="O77" i="15"/>
  <c r="K78" i="15"/>
  <c r="GS78" i="15"/>
  <c r="GM79" i="15"/>
  <c r="GE80" i="15"/>
  <c r="FM81" i="15"/>
  <c r="EG82" i="15"/>
  <c r="DC83" i="15"/>
  <c r="BW84" i="15"/>
  <c r="AS85" i="15"/>
  <c r="O86" i="15"/>
  <c r="GA86" i="15"/>
  <c r="EU87" i="15"/>
  <c r="DO88" i="15"/>
  <c r="CK89" i="15"/>
  <c r="CU24" i="15"/>
  <c r="EO33" i="15"/>
  <c r="FW39" i="15"/>
  <c r="CQ44" i="15"/>
  <c r="GQ48" i="15"/>
  <c r="DW52" i="15"/>
  <c r="DO55" i="15"/>
  <c r="CM58" i="15"/>
  <c r="GO60" i="15"/>
  <c r="BU63" i="15"/>
  <c r="DS65" i="15"/>
  <c r="CO67" i="15"/>
  <c r="AW69" i="15"/>
  <c r="GK70" i="15"/>
  <c r="CY72" i="15"/>
  <c r="Q74" i="15"/>
  <c r="DK75" i="15"/>
  <c r="AC77" i="15"/>
  <c r="EI78" i="15"/>
  <c r="AU80" i="15"/>
  <c r="EU81" i="15"/>
  <c r="O83" i="15"/>
  <c r="CI84" i="15"/>
  <c r="FC85" i="15"/>
  <c r="AC87" i="15"/>
  <c r="CW88" i="15"/>
  <c r="FC89" i="15"/>
  <c r="GC90" i="15"/>
  <c r="I92" i="15"/>
  <c r="AK93" i="15"/>
  <c r="BK94" i="15"/>
  <c r="CG95" i="15"/>
  <c r="DG96" i="15"/>
  <c r="DM97" i="15"/>
  <c r="DG98" i="15"/>
  <c r="CW99" i="15"/>
  <c r="CQ100" i="15"/>
  <c r="W15" i="15"/>
  <c r="CW29" i="15"/>
  <c r="DG37" i="15"/>
  <c r="BG42" i="15"/>
  <c r="FO46" i="15"/>
  <c r="FO50" i="15"/>
  <c r="AS54" i="15"/>
  <c r="S57" i="15"/>
  <c r="FO59" i="15"/>
  <c r="AU62" i="15"/>
  <c r="DC64" i="15"/>
  <c r="DO66" i="15"/>
  <c r="CA68" i="15"/>
  <c r="AM70" i="15"/>
  <c r="AG48" i="15"/>
  <c r="BS20" i="15"/>
  <c r="FM33" i="15"/>
  <c r="BU6" i="15"/>
  <c r="BC14" i="15"/>
  <c r="DW20" i="15"/>
  <c r="K25" i="15"/>
  <c r="AE28" i="15"/>
  <c r="U31" i="15"/>
  <c r="M16" i="15"/>
  <c r="DY24" i="15"/>
  <c r="DA29" i="15"/>
  <c r="EY33" i="15"/>
  <c r="BY37" i="15"/>
  <c r="FQ39" i="15"/>
  <c r="M42" i="15"/>
  <c r="AY44" i="15"/>
  <c r="CM46" i="15"/>
  <c r="EE48" i="15"/>
  <c r="FS50" i="15"/>
  <c r="GA52" i="15"/>
  <c r="FO54" i="15"/>
  <c r="FA56" i="15"/>
  <c r="EM58" i="15"/>
  <c r="EA60" i="15"/>
  <c r="DM62" i="15"/>
  <c r="CY64" i="15"/>
  <c r="CI66" i="15"/>
  <c r="AI68" i="15"/>
  <c r="FM69" i="15"/>
  <c r="AQ12" i="15"/>
  <c r="I22" i="15"/>
  <c r="FI27" i="15"/>
  <c r="CC32" i="15"/>
  <c r="AQ36" i="15"/>
  <c r="G39" i="15"/>
  <c r="AY41" i="15"/>
  <c r="CM43" i="15"/>
  <c r="EC45" i="15"/>
  <c r="FM47" i="15"/>
  <c r="M50" i="15"/>
  <c r="AU52" i="15"/>
  <c r="C53" i="15"/>
  <c r="DU17" i="15"/>
  <c r="CC25" i="15"/>
  <c r="G29" i="15"/>
  <c r="CG32" i="15"/>
  <c r="FM34" i="15"/>
  <c r="O37" i="15"/>
  <c r="M39" i="15"/>
  <c r="CI40" i="15"/>
  <c r="FG41" i="15"/>
  <c r="CQ43" i="15"/>
  <c r="FM44" i="15"/>
  <c r="AS46" i="15"/>
  <c r="FU47" i="15"/>
  <c r="CC9" i="15"/>
  <c r="CA20" i="15"/>
  <c r="EO27" i="15"/>
  <c r="BI32" i="15"/>
  <c r="AM36" i="15"/>
  <c r="CU39" i="15"/>
  <c r="EI41" i="15"/>
  <c r="FY43" i="15"/>
  <c r="DC46" i="15"/>
  <c r="EQ48" i="15"/>
  <c r="DI50" i="15"/>
  <c r="EA52" i="15"/>
  <c r="AY54" i="15"/>
  <c r="DW55" i="15"/>
  <c r="BG57" i="15"/>
  <c r="EA58" i="15"/>
  <c r="G60" i="15"/>
  <c r="EG61" i="15"/>
  <c r="Q63" i="15"/>
  <c r="CM64" i="15"/>
  <c r="U66" i="15"/>
  <c r="BY67" i="15"/>
  <c r="DO68" i="15"/>
  <c r="I70" i="15"/>
  <c r="AI71" i="15"/>
  <c r="AU72" i="15"/>
  <c r="CS73" i="15"/>
  <c r="BQ74" i="15"/>
  <c r="AK75" i="15"/>
  <c r="G76" i="15"/>
  <c r="FQ76" i="15"/>
  <c r="EM77" i="15"/>
  <c r="DG78" i="15"/>
  <c r="CC79" i="15"/>
  <c r="AY80" i="15"/>
  <c r="U81" i="15"/>
  <c r="S11" i="15"/>
  <c r="EM19" i="15"/>
  <c r="CE25" i="15"/>
  <c r="AM29" i="15"/>
  <c r="EW32" i="15"/>
  <c r="FY35" i="15"/>
  <c r="BI38" i="15"/>
  <c r="AI40" i="15"/>
  <c r="FY41" i="15"/>
  <c r="EE43" i="15"/>
  <c r="CM45" i="15"/>
  <c r="AU47" i="15"/>
  <c r="GE48" i="15"/>
  <c r="CE50" i="15"/>
  <c r="FU51" i="15"/>
  <c r="AG53" i="15"/>
  <c r="CA54" i="15"/>
  <c r="CW55" i="15"/>
  <c r="DQ56" i="15"/>
  <c r="EK57" i="15"/>
  <c r="FE58" i="15"/>
  <c r="GA59" i="15"/>
  <c r="E61" i="15"/>
  <c r="AA62" i="15"/>
  <c r="AU63" i="15"/>
  <c r="BM64" i="15"/>
  <c r="U11" i="15"/>
  <c r="EQ19" i="15"/>
  <c r="CU25" i="15"/>
  <c r="BW29" i="15"/>
  <c r="FC32" i="15"/>
  <c r="GA35" i="15"/>
  <c r="BO38" i="15"/>
  <c r="AM40" i="15"/>
  <c r="GM41" i="15"/>
  <c r="EG43" i="15"/>
  <c r="CQ45" i="15"/>
  <c r="AY47" i="15"/>
  <c r="GM48" i="15"/>
  <c r="CG50" i="15"/>
  <c r="FY51" i="15"/>
  <c r="AO53" i="15"/>
  <c r="CI54" i="15"/>
  <c r="CY55" i="15"/>
  <c r="DS56" i="15"/>
  <c r="EO57" i="15"/>
  <c r="FG58" i="15"/>
  <c r="BG10" i="15"/>
  <c r="AI23" i="15"/>
  <c r="EE29" i="15"/>
  <c r="GM34" i="15"/>
  <c r="GE38" i="15"/>
  <c r="EU41" i="15"/>
  <c r="DS44" i="15"/>
  <c r="BY47" i="15"/>
  <c r="GQ49" i="15"/>
  <c r="BC52" i="15"/>
  <c r="BK54" i="15"/>
  <c r="S56" i="15"/>
  <c r="FG57" i="15"/>
  <c r="DQ59" i="15"/>
  <c r="Q61" i="15"/>
  <c r="DG62" i="15"/>
  <c r="GO63" i="15"/>
  <c r="BW65" i="15"/>
  <c r="DW66" i="15"/>
  <c r="EW67" i="15"/>
  <c r="FO68" i="15"/>
  <c r="GK69" i="15"/>
  <c r="E71" i="15"/>
  <c r="GM71" i="15"/>
  <c r="GE72" i="15"/>
  <c r="FY73" i="15"/>
  <c r="FS74" i="15"/>
  <c r="FM75" i="15"/>
  <c r="FC76" i="15"/>
  <c r="EW77" i="15"/>
  <c r="EO78" i="15"/>
  <c r="EI79" i="15"/>
  <c r="EA80" i="15"/>
  <c r="DQ81" i="15"/>
  <c r="CK82" i="15"/>
  <c r="BI83" i="15"/>
  <c r="AC84" i="15"/>
  <c r="GO84" i="15"/>
  <c r="FI85" i="15"/>
  <c r="EE86" i="15"/>
  <c r="CY87" i="15"/>
  <c r="BS88" i="15"/>
  <c r="AQ89" i="15"/>
  <c r="K90" i="15"/>
  <c r="FW90" i="15"/>
  <c r="EQ91" i="15"/>
  <c r="DM92" i="15"/>
  <c r="CG93" i="15"/>
  <c r="BC94" i="15"/>
  <c r="Y95" i="15"/>
  <c r="GK95" i="15"/>
  <c r="FE96" i="15"/>
  <c r="DY97" i="15"/>
  <c r="CU98" i="15"/>
  <c r="BO99" i="15"/>
  <c r="AK100" i="15"/>
  <c r="C6" i="15"/>
  <c r="EW20" i="15"/>
  <c r="AS28" i="15"/>
  <c r="EU33" i="15"/>
  <c r="AK38" i="15"/>
  <c r="AC41" i="15"/>
  <c r="GG43" i="15"/>
  <c r="EI46" i="15"/>
  <c r="CG49" i="15"/>
  <c r="FC51" i="15"/>
  <c r="FO53" i="15"/>
  <c r="EC55" i="15"/>
  <c r="CE57" i="15"/>
  <c r="AK59" i="15"/>
  <c r="EM60" i="15"/>
  <c r="AM62" i="15"/>
  <c r="EE63" i="15"/>
  <c r="S65" i="15"/>
  <c r="BS66" i="15"/>
  <c r="CS67" i="15"/>
  <c r="DS68" i="15"/>
  <c r="EK69" i="15"/>
  <c r="FA70" i="15"/>
  <c r="EU71" i="15"/>
  <c r="EM72" i="15"/>
  <c r="EE73" i="15"/>
  <c r="DY74" i="15"/>
  <c r="DS75" i="15"/>
  <c r="DM76" i="15"/>
  <c r="DE77" i="15"/>
  <c r="CY78" i="15"/>
  <c r="CO79" i="15"/>
  <c r="CI80" i="15"/>
  <c r="CA81" i="15"/>
  <c r="AY82" i="15"/>
  <c r="S83" i="15"/>
  <c r="GG83" i="15"/>
  <c r="FA84" i="15"/>
  <c r="DW85" i="15"/>
  <c r="CQ86" i="15"/>
  <c r="BM87" i="15"/>
  <c r="AG88" i="15"/>
  <c r="GQ88" i="15"/>
  <c r="FO89" i="15"/>
  <c r="EI90" i="15"/>
  <c r="DE91" i="15"/>
  <c r="BY92" i="15"/>
  <c r="AU93" i="15"/>
  <c r="O94" i="15"/>
  <c r="GA94" i="15"/>
  <c r="EW95" i="15"/>
  <c r="DS96" i="15"/>
  <c r="FU15" i="15"/>
  <c r="AK26" i="15"/>
  <c r="O32" i="15"/>
  <c r="FI36" i="15"/>
  <c r="O40" i="15"/>
  <c r="GE42" i="15"/>
  <c r="EO45" i="15"/>
  <c r="DO48" i="15"/>
  <c r="GA50" i="15"/>
  <c r="U53" i="15"/>
  <c r="E55" i="15"/>
  <c r="FC56" i="15"/>
  <c r="DI58" i="15"/>
  <c r="AO60" i="15"/>
  <c r="EA61" i="15"/>
  <c r="AC63" i="15"/>
  <c r="DS64" i="15"/>
  <c r="FW65" i="15"/>
  <c r="S67" i="15"/>
  <c r="AO68" i="15"/>
  <c r="BI69" i="15"/>
  <c r="CE70" i="15"/>
  <c r="CE71" i="15"/>
  <c r="BW72" i="15"/>
  <c r="BQ73" i="15"/>
  <c r="BG74" i="15"/>
  <c r="BA75" i="15"/>
  <c r="AS76" i="15"/>
  <c r="AO77" i="15"/>
  <c r="AG78" i="15"/>
  <c r="Y79" i="15"/>
  <c r="S80" i="15"/>
  <c r="K81" i="15"/>
  <c r="GG81" i="15"/>
  <c r="FC82" i="15"/>
  <c r="DW83" i="15"/>
  <c r="CQ84" i="15"/>
  <c r="BO85" i="15"/>
  <c r="AI86" i="15"/>
  <c r="E87" i="15"/>
  <c r="FO87" i="15"/>
  <c r="EK88" i="15"/>
  <c r="DE89" i="15"/>
  <c r="DQ25" i="15"/>
  <c r="FO34" i="15"/>
  <c r="CY40" i="15"/>
  <c r="O45" i="15"/>
  <c r="CC49" i="15"/>
  <c r="GM52" i="15"/>
  <c r="GM55" i="15"/>
  <c r="FQ58" i="15"/>
  <c r="BM61" i="15"/>
  <c r="DQ63" i="15"/>
  <c r="FE65" i="15"/>
  <c r="EK67" i="15"/>
  <c r="CS69" i="15"/>
  <c r="AK71" i="15"/>
  <c r="EI72" i="15"/>
  <c r="AY74" i="15"/>
  <c r="FA75" i="15"/>
  <c r="BQ77" i="15"/>
  <c r="FW78" i="15"/>
  <c r="CC80" i="15"/>
  <c r="FU81" i="15"/>
  <c r="AY83" i="15"/>
  <c r="DS84" i="15"/>
  <c r="GM85" i="15"/>
  <c r="BG87" i="15"/>
  <c r="EA88" i="15"/>
  <c r="GC89" i="15"/>
  <c r="O91" i="15"/>
  <c r="AO92" i="15"/>
  <c r="BK93" i="15"/>
  <c r="CK94" i="15"/>
  <c r="DM95" i="15"/>
  <c r="EI96" i="15"/>
  <c r="EK97" i="15"/>
  <c r="EC98" i="15"/>
  <c r="DU99" i="15"/>
  <c r="DO100" i="15"/>
  <c r="AI18" i="15"/>
  <c r="FO30" i="15"/>
  <c r="AQ38" i="15"/>
  <c r="EO42" i="15"/>
  <c r="BS47" i="15"/>
  <c r="BY51" i="15"/>
  <c r="DW54" i="15"/>
  <c r="CU57" i="15"/>
  <c r="Y60" i="15"/>
  <c r="CU62" i="15"/>
  <c r="FK64" i="15"/>
  <c r="FO66" i="15"/>
  <c r="DW68" i="15"/>
  <c r="Y49" i="15"/>
  <c r="EC22" i="15"/>
  <c r="GE34" i="15"/>
  <c r="CM7" i="15"/>
  <c r="O15" i="15"/>
  <c r="BC21" i="15"/>
  <c r="CO25" i="15"/>
  <c r="DE28" i="15"/>
  <c r="CO31" i="15"/>
  <c r="BQ17" i="15"/>
  <c r="BK25" i="15"/>
  <c r="Y30" i="15"/>
  <c r="BC34" i="15"/>
  <c r="EW37" i="15"/>
  <c r="AA40" i="15"/>
  <c r="BO42" i="15"/>
  <c r="DA44" i="15"/>
  <c r="ES46" i="15"/>
  <c r="GG48" i="15"/>
  <c r="AE51" i="15"/>
  <c r="AI53" i="15"/>
  <c r="U55" i="15"/>
  <c r="G57" i="15"/>
  <c r="GK58" i="15"/>
  <c r="FW60" i="15"/>
  <c r="FG62" i="15"/>
  <c r="EQ64" i="15"/>
  <c r="EE66" i="15"/>
  <c r="BW68" i="15"/>
  <c r="M70" i="15"/>
  <c r="CU13" i="15"/>
  <c r="GI22" i="15"/>
  <c r="CG28" i="15"/>
  <c r="FI32" i="15"/>
  <c r="EA36" i="15"/>
  <c r="BK39" i="15"/>
  <c r="CY41" i="15"/>
  <c r="EO43" i="15"/>
  <c r="GE45" i="15"/>
  <c r="AA48" i="15"/>
  <c r="BQ50" i="15"/>
  <c r="CM52" i="15"/>
  <c r="AY7" i="15"/>
  <c r="FY18" i="15"/>
  <c r="G26" i="15"/>
  <c r="BM29" i="15"/>
  <c r="DY32" i="15"/>
  <c r="O35" i="15"/>
  <c r="AY37" i="15"/>
  <c r="AM39" i="15"/>
  <c r="DK40" i="15"/>
  <c r="GE41" i="15"/>
  <c r="DQ43" i="15"/>
  <c r="GM44" i="15"/>
  <c r="BU46" i="15"/>
  <c r="GS47" i="15"/>
  <c r="GM10" i="15"/>
  <c r="BM21" i="15"/>
  <c r="AU28" i="15"/>
  <c r="EU32" i="15"/>
  <c r="DC36" i="15"/>
  <c r="EE39" i="15"/>
  <c r="FU41" i="15"/>
  <c r="U44" i="15"/>
  <c r="EQ46" i="15"/>
  <c r="GA48" i="15"/>
  <c r="EY50" i="15"/>
  <c r="FK52" i="15"/>
  <c r="BY54" i="15"/>
  <c r="EU55" i="15"/>
  <c r="CG57" i="15"/>
  <c r="FC58" i="15"/>
  <c r="AK60" i="15"/>
  <c r="FI61" i="15"/>
  <c r="AS63" i="15"/>
  <c r="DO64" i="15"/>
  <c r="AY66" i="15"/>
  <c r="CW67" i="15"/>
  <c r="EM68" i="15"/>
  <c r="AE70" i="15"/>
  <c r="BC71" i="15"/>
  <c r="BO72" i="15"/>
  <c r="DQ73" i="15"/>
  <c r="CK74" i="15"/>
  <c r="BG75" i="15"/>
  <c r="AA76" i="15"/>
  <c r="GM76" i="15"/>
  <c r="FG77" i="15"/>
  <c r="EA78" i="15"/>
  <c r="CY79" i="15"/>
  <c r="BS80" i="15"/>
  <c r="AO81" i="15"/>
  <c r="BO12" i="15"/>
  <c r="CI20" i="15"/>
  <c r="GK25" i="15"/>
  <c r="EO29" i="15"/>
  <c r="AM33" i="15"/>
  <c r="AY36" i="15"/>
  <c r="CY38" i="15"/>
  <c r="BU40" i="15"/>
  <c r="AE42" i="15"/>
  <c r="GA43" i="15"/>
  <c r="EI45" i="15"/>
  <c r="CE47" i="15"/>
  <c r="AC49" i="15"/>
  <c r="DM50" i="15"/>
  <c r="I52" i="15"/>
  <c r="BO53" i="15"/>
  <c r="DE54" i="15"/>
  <c r="DY55" i="15"/>
  <c r="EU56" i="15"/>
  <c r="FM57" i="15"/>
  <c r="GE58" i="15"/>
  <c r="O60" i="15"/>
  <c r="AE61" i="15"/>
  <c r="BA62" i="15"/>
  <c r="BS63" i="15"/>
  <c r="CO64" i="15"/>
  <c r="BY12" i="15"/>
  <c r="EU20" i="15"/>
  <c r="GM25" i="15"/>
  <c r="ES29" i="15"/>
  <c r="AS33" i="15"/>
  <c r="BE36" i="15"/>
  <c r="U50" i="15"/>
  <c r="FI24" i="15"/>
  <c r="BK35" i="15"/>
  <c r="DM8" i="15"/>
  <c r="FS15" i="15"/>
  <c r="FS21" i="15"/>
  <c r="GA25" i="15"/>
  <c r="FU28" i="15"/>
  <c r="G7" i="15"/>
  <c r="DU18" i="15"/>
  <c r="GQ25" i="15"/>
  <c r="EQ30" i="15"/>
  <c r="FE34" i="15"/>
  <c r="M38" i="15"/>
  <c r="CC40" i="15"/>
  <c r="DS42" i="15"/>
  <c r="FI44" i="15"/>
  <c r="GS46" i="15"/>
  <c r="AQ49" i="15"/>
  <c r="CI51" i="15"/>
  <c r="CE53" i="15"/>
  <c r="BO55" i="15"/>
  <c r="BC57" i="15"/>
  <c r="AO59" i="15"/>
  <c r="AA61" i="15"/>
  <c r="M63" i="15"/>
  <c r="GQ64" i="15"/>
  <c r="FW66" i="15"/>
  <c r="DM68" i="15"/>
  <c r="BE70" i="15"/>
  <c r="FA14" i="15"/>
  <c r="GE23" i="15"/>
  <c r="GI28" i="15"/>
  <c r="BW33" i="15"/>
  <c r="K37" i="15"/>
  <c r="DM39" i="15"/>
  <c r="FE41" i="15"/>
  <c r="GS43" i="15"/>
  <c r="AQ46" i="15"/>
  <c r="CI48" i="15"/>
  <c r="DU50" i="15"/>
  <c r="EI52" i="15"/>
  <c r="GK8" i="15"/>
  <c r="AM20" i="15"/>
  <c r="BY26" i="15"/>
  <c r="AU30" i="15"/>
  <c r="FU32" i="15"/>
  <c r="BO35" i="15"/>
  <c r="FA37" i="15"/>
  <c r="BO39" i="15"/>
  <c r="EM40" i="15"/>
  <c r="BS42" i="15"/>
  <c r="ES43" i="15"/>
  <c r="Y45" i="15"/>
  <c r="EY46" i="15"/>
  <c r="AE48" i="15"/>
  <c r="GM11" i="15"/>
  <c r="DK23" i="15"/>
  <c r="EY28" i="15"/>
  <c r="AG33" i="15"/>
  <c r="CS37" i="15"/>
  <c r="FY39" i="15"/>
  <c r="W42" i="15"/>
  <c r="EU44" i="15"/>
  <c r="GM46" i="15"/>
  <c r="W49" i="15"/>
  <c r="BM51" i="15"/>
  <c r="GO52" i="15"/>
  <c r="DC54" i="15"/>
  <c r="AG56" i="15"/>
  <c r="DE57" i="15"/>
  <c r="GA58" i="15"/>
  <c r="DM60" i="15"/>
  <c r="GI61" i="15"/>
  <c r="BQ63" i="15"/>
  <c r="GS64" i="15"/>
  <c r="BY66" i="15"/>
  <c r="DU67" i="15"/>
  <c r="Q69" i="15"/>
  <c r="BG70" i="15"/>
  <c r="BY71" i="15"/>
  <c r="DY72" i="15"/>
  <c r="EK73" i="15"/>
  <c r="DG74" i="15"/>
  <c r="CA75" i="15"/>
  <c r="AU76" i="15"/>
  <c r="Q77" i="15"/>
  <c r="GA77" i="15"/>
  <c r="EY78" i="15"/>
  <c r="DS79" i="15"/>
  <c r="CO80" i="15"/>
  <c r="BI81" i="15"/>
  <c r="AM13" i="15"/>
  <c r="BQ21" i="15"/>
  <c r="CI26" i="15"/>
  <c r="AW30" i="15"/>
  <c r="DC33" i="15"/>
  <c r="DG36" i="15"/>
  <c r="EY38" i="15"/>
  <c r="DS40" i="15"/>
  <c r="CA42" i="15"/>
  <c r="W44" i="15"/>
  <c r="FU45" i="15"/>
  <c r="DY47" i="15"/>
  <c r="BI49" i="15"/>
  <c r="FA50" i="15"/>
  <c r="AK52" i="15"/>
  <c r="CS53" i="15"/>
  <c r="EE54" i="15"/>
  <c r="EW55" i="15"/>
  <c r="FS56" i="15"/>
  <c r="GM57" i="15"/>
  <c r="U59" i="15"/>
  <c r="AM60" i="15"/>
  <c r="BI61" i="15"/>
  <c r="CA62" i="15"/>
  <c r="CW63" i="15"/>
  <c r="DQ64" i="15"/>
  <c r="BG13" i="15"/>
  <c r="BS21" i="15"/>
  <c r="DA26" i="15"/>
  <c r="AY30" i="15"/>
  <c r="EE33" i="15"/>
  <c r="DI36" i="15"/>
  <c r="M51" i="15"/>
  <c r="CU26" i="15"/>
  <c r="CS35" i="15"/>
  <c r="K9" i="15"/>
  <c r="BO16" i="15"/>
  <c r="Y22" i="15"/>
  <c r="AC26" i="15"/>
  <c r="O29" i="15"/>
  <c r="EM7" i="15"/>
  <c r="CA19" i="15"/>
  <c r="BS26" i="15"/>
  <c r="GO30" i="15"/>
  <c r="K35" i="15"/>
  <c r="AS38" i="15"/>
  <c r="DC40" i="15"/>
  <c r="ES42" i="15"/>
  <c r="GI44" i="15"/>
  <c r="AG47" i="15"/>
  <c r="BU49" i="15"/>
  <c r="DM51" i="15"/>
  <c r="DC53" i="15"/>
  <c r="CO55" i="15"/>
  <c r="CC57" i="15"/>
  <c r="BM59" i="15"/>
  <c r="AW61" i="15"/>
  <c r="AK63" i="15"/>
  <c r="W65" i="15"/>
  <c r="GQ66" i="15"/>
  <c r="EG68" i="15"/>
  <c r="BY70" i="15"/>
  <c r="DC15" i="15"/>
  <c r="BK24" i="15"/>
  <c r="BG29" i="15"/>
  <c r="DO33" i="15"/>
  <c r="AU37" i="15"/>
  <c r="EO39" i="15"/>
  <c r="GC41" i="15"/>
  <c r="AA44" i="15"/>
  <c r="BQ46" i="15"/>
  <c r="DG48" i="15"/>
  <c r="EU50" i="15"/>
  <c r="FG52" i="15"/>
  <c r="FG9" i="15"/>
  <c r="EK20" i="15"/>
  <c r="EO26" i="15"/>
  <c r="CS30" i="15"/>
  <c r="AC33" i="15"/>
  <c r="DK35" i="15"/>
  <c r="GE37" i="15"/>
  <c r="CQ39" i="15"/>
  <c r="FO40" i="15"/>
  <c r="CY42" i="15"/>
  <c r="FS43" i="15"/>
  <c r="AY45" i="15"/>
  <c r="FY46" i="15"/>
  <c r="BI48" i="15"/>
  <c r="AK13" i="15"/>
  <c r="AK24" i="15"/>
  <c r="AI29" i="15"/>
  <c r="CY33" i="15"/>
  <c r="EO37" i="15"/>
  <c r="Y40" i="15"/>
  <c r="BK42" i="15"/>
  <c r="GO44" i="15"/>
  <c r="AO47" i="15"/>
  <c r="BG49" i="15"/>
  <c r="CW51" i="15"/>
  <c r="AC53" i="15"/>
  <c r="EC54" i="15"/>
  <c r="BM56" i="15"/>
  <c r="EI57" i="15"/>
  <c r="O59" i="15"/>
  <c r="EO60" i="15"/>
  <c r="W62" i="15"/>
  <c r="CS63" i="15"/>
  <c r="AC65" i="15"/>
  <c r="CW66" i="15"/>
  <c r="ES67" i="15"/>
  <c r="AM69" i="15"/>
  <c r="CC70" i="15"/>
  <c r="CU71" i="15"/>
  <c r="ES72" i="15"/>
  <c r="FE73" i="15"/>
  <c r="EA74" i="15"/>
  <c r="CU75" i="15"/>
  <c r="BQ76" i="15"/>
  <c r="AK77" i="15"/>
  <c r="I78" i="15"/>
  <c r="FS78" i="15"/>
  <c r="EO79" i="15"/>
  <c r="DI80" i="15"/>
  <c r="CC81" i="15"/>
  <c r="BM14" i="15"/>
  <c r="AS22" i="15"/>
  <c r="FU26" i="15"/>
  <c r="DW30" i="15"/>
  <c r="GG33" i="15"/>
  <c r="GC36" i="15"/>
  <c r="O39" i="15"/>
  <c r="FA40" i="15"/>
  <c r="DI42" i="15"/>
  <c r="BQ44" i="15"/>
  <c r="AA46" i="15"/>
  <c r="FW47" i="15"/>
  <c r="CS49" i="15"/>
  <c r="GK50" i="15"/>
  <c r="BU52" i="15"/>
  <c r="DW53" i="15"/>
  <c r="FG54" i="15"/>
  <c r="GA55" i="15"/>
  <c r="E57" i="15"/>
  <c r="AC58" i="15"/>
  <c r="AU59" i="15"/>
  <c r="BQ60" i="15"/>
  <c r="CG61" i="15"/>
  <c r="DA62" i="15"/>
  <c r="DW63" i="15"/>
  <c r="EO64" i="15"/>
  <c r="CO14" i="15"/>
  <c r="AU22" i="15"/>
  <c r="GO26" i="15"/>
  <c r="DY30" i="15"/>
  <c r="GI33" i="15"/>
  <c r="GI36" i="15"/>
  <c r="C74" i="15"/>
  <c r="GG27" i="15"/>
  <c r="GQ35" i="15"/>
  <c r="EO10" i="15"/>
  <c r="DC17" i="15"/>
  <c r="I23" i="15"/>
  <c r="EC26" i="15"/>
  <c r="DS29" i="15"/>
  <c r="CM10" i="15"/>
  <c r="GO20" i="15"/>
  <c r="AG27" i="15"/>
  <c r="FK31" i="15"/>
  <c r="EY35" i="15"/>
  <c r="EI38" i="15"/>
  <c r="GI40" i="15"/>
  <c r="AG43" i="15"/>
  <c r="BU45" i="15"/>
  <c r="DK47" i="15"/>
  <c r="EY49" i="15"/>
  <c r="GI51" i="15"/>
  <c r="FW53" i="15"/>
  <c r="FI55" i="15"/>
  <c r="EU57" i="15"/>
  <c r="EE59" i="15"/>
  <c r="DS61" i="15"/>
  <c r="DE63" i="15"/>
  <c r="CO65" i="15"/>
  <c r="BM67" i="15"/>
  <c r="GS68" i="15"/>
  <c r="C30" i="15"/>
  <c r="BS17" i="15"/>
  <c r="BS25" i="15"/>
  <c r="AS30" i="15"/>
  <c r="BO34" i="15"/>
  <c r="EY37" i="15"/>
  <c r="AC40" i="15"/>
  <c r="BQ42" i="15"/>
  <c r="DI44" i="15"/>
  <c r="EW46" i="15"/>
  <c r="GI48" i="15"/>
  <c r="AG51" i="15"/>
  <c r="AK53" i="15"/>
  <c r="AW12" i="15"/>
  <c r="M22" i="15"/>
  <c r="GM26" i="15"/>
  <c r="FG30" i="15"/>
  <c r="BY33" i="15"/>
  <c r="AW36" i="15"/>
  <c r="W38" i="15"/>
  <c r="DQ39" i="15"/>
  <c r="BA41" i="15"/>
  <c r="DY42" i="15"/>
  <c r="E44" i="15"/>
  <c r="EG45" i="15"/>
  <c r="M47" i="15"/>
  <c r="CK48" i="15"/>
  <c r="BW16" i="15"/>
  <c r="EU24" i="15"/>
  <c r="EG29" i="15"/>
  <c r="EG34" i="15"/>
  <c r="GS37" i="15"/>
  <c r="BS40" i="15"/>
  <c r="GO42" i="15"/>
  <c r="AO45" i="15"/>
  <c r="CA47" i="15"/>
  <c r="FK49" i="15"/>
  <c r="EG51" i="15"/>
  <c r="BM53" i="15"/>
  <c r="Q55" i="15"/>
  <c r="CO56" i="15"/>
  <c r="FI57" i="15"/>
  <c r="CS59" i="15"/>
  <c r="FO60" i="15"/>
  <c r="AY62" i="15"/>
  <c r="FU63" i="15"/>
  <c r="BC65" i="15"/>
  <c r="DY66" i="15"/>
  <c r="W68" i="15"/>
  <c r="BK69" i="15"/>
  <c r="DA70" i="15"/>
  <c r="FE71" i="15"/>
  <c r="FQ72" i="15"/>
  <c r="GA73" i="15"/>
  <c r="EU74" i="15"/>
  <c r="DQ75" i="15"/>
  <c r="CK76" i="15"/>
  <c r="BI77" i="15"/>
  <c r="AC78" i="15"/>
  <c r="GM78" i="15"/>
  <c r="FI79" i="15"/>
  <c r="EC80" i="15"/>
  <c r="C57" i="15"/>
  <c r="BE15" i="15"/>
  <c r="FG22" i="15"/>
  <c r="BS27" i="15"/>
  <c r="AK31" i="15"/>
  <c r="BY34" i="15"/>
  <c r="AK37" i="15"/>
  <c r="BA39" i="15"/>
  <c r="I41" i="15"/>
  <c r="FG42" i="15"/>
  <c r="DM44" i="15"/>
  <c r="BK46" i="15"/>
  <c r="S48" i="15"/>
  <c r="EG49" i="15"/>
  <c r="AA51" i="15"/>
  <c r="DA52" i="15"/>
  <c r="FG53" i="15"/>
  <c r="GG54" i="15"/>
  <c r="K56" i="15"/>
  <c r="AI57" i="15"/>
  <c r="BA58" i="15"/>
  <c r="BU59" i="15"/>
  <c r="CQ60" i="15"/>
  <c r="DI61" i="15"/>
  <c r="EE62" i="15"/>
  <c r="EW63" i="15"/>
  <c r="C94" i="15"/>
  <c r="DO15" i="15"/>
  <c r="FQ22" i="15"/>
  <c r="CO27" i="15"/>
  <c r="AM31" i="15"/>
  <c r="CI34" i="15"/>
  <c r="BA45" i="15"/>
  <c r="S10" i="15"/>
  <c r="CE29" i="15"/>
  <c r="BO36" i="15"/>
  <c r="EO11" i="15"/>
  <c r="BS18" i="15"/>
  <c r="DS23" i="15"/>
  <c r="G27" i="15"/>
  <c r="GQ29" i="15"/>
  <c r="E12" i="15"/>
  <c r="GC21" i="15"/>
  <c r="FG27" i="15"/>
  <c r="BK32" i="15"/>
  <c r="AO36" i="15"/>
  <c r="E39" i="15"/>
  <c r="AW41" i="15"/>
  <c r="CG43" i="15"/>
  <c r="DW45" i="15"/>
  <c r="FK47" i="15"/>
  <c r="K50" i="15"/>
  <c r="AQ52" i="15"/>
  <c r="AA54" i="15"/>
  <c r="M56" i="15"/>
  <c r="GO57" i="15"/>
  <c r="GC59" i="15"/>
  <c r="FO61" i="15"/>
  <c r="FA63" i="15"/>
  <c r="EO65" i="15"/>
  <c r="DC67" i="15"/>
  <c r="AS69" i="15"/>
  <c r="M7" i="15"/>
  <c r="FI18" i="15"/>
  <c r="E26" i="15"/>
  <c r="EY30" i="15"/>
  <c r="FK34" i="15"/>
  <c r="U38" i="15"/>
  <c r="CE40" i="15"/>
  <c r="DW42" i="15"/>
  <c r="FK44" i="15"/>
  <c r="I47" i="15"/>
  <c r="AS49" i="15"/>
  <c r="CK51" i="15"/>
  <c r="CG53" i="15"/>
  <c r="DC13" i="15"/>
  <c r="M23" i="15"/>
  <c r="FK27" i="15"/>
  <c r="W31" i="15"/>
  <c r="DQ33" i="15"/>
  <c r="CI36" i="15"/>
  <c r="AY38" i="15"/>
  <c r="EU39" i="15"/>
  <c r="BY41" i="15"/>
  <c r="EY42" i="15"/>
  <c r="AE44" i="15"/>
  <c r="FE45" i="15"/>
  <c r="AK47" i="15"/>
  <c r="DI48" i="15"/>
  <c r="BO17" i="15"/>
  <c r="BG25" i="15"/>
  <c r="S30" i="15"/>
  <c r="AG35" i="15"/>
  <c r="BE38" i="15"/>
  <c r="DQ40" i="15"/>
  <c r="AU43" i="15"/>
  <c r="CG45" i="15"/>
  <c r="DW47" i="15"/>
  <c r="E50" i="15"/>
  <c r="FQ51" i="15"/>
  <c r="CQ53" i="15"/>
  <c r="AO55" i="15"/>
  <c r="DO56" i="15"/>
  <c r="GK57" i="15"/>
  <c r="DU59" i="15"/>
  <c r="GQ60" i="15"/>
  <c r="BY62" i="15"/>
  <c r="K64" i="15"/>
  <c r="CG65" i="15"/>
  <c r="EY66" i="15"/>
  <c r="AS68" i="15"/>
  <c r="CK69" i="15"/>
  <c r="DY70" i="15"/>
  <c r="FY71" i="15"/>
  <c r="GK72" i="15"/>
  <c r="E74" i="15"/>
  <c r="FO74" i="15"/>
  <c r="EK75" i="15"/>
  <c r="DG76" i="15"/>
  <c r="CC77" i="15"/>
  <c r="AW78" i="15"/>
  <c r="S79" i="15"/>
  <c r="GC79" i="15"/>
  <c r="EY80" i="15"/>
  <c r="DY6" i="15"/>
  <c r="CA16" i="15"/>
  <c r="EM23" i="15"/>
  <c r="FS27" i="15"/>
  <c r="DG31" i="15"/>
  <c r="EI34" i="15"/>
  <c r="CU37" i="15"/>
  <c r="CW39" i="15"/>
  <c r="BC41" i="15"/>
  <c r="GQ42" i="15"/>
  <c r="EW44" i="15"/>
  <c r="DE46" i="15"/>
  <c r="BO48" i="15"/>
  <c r="FO49" i="15"/>
  <c r="BQ51" i="15"/>
  <c r="EE52" i="15"/>
  <c r="GK53" i="15"/>
  <c r="S55" i="15"/>
  <c r="AO56" i="15"/>
  <c r="BI57" i="15"/>
  <c r="CC58" i="15"/>
  <c r="CY59" i="15"/>
  <c r="DO60" i="15"/>
  <c r="EK61" i="15"/>
  <c r="FC62" i="15"/>
  <c r="GA63" i="15"/>
  <c r="GS6" i="15"/>
  <c r="DE16" i="15"/>
  <c r="EU23" i="15"/>
  <c r="GA27" i="15"/>
  <c r="EI31" i="15"/>
  <c r="EU34" i="15"/>
  <c r="CW37" i="15"/>
  <c r="CY39" i="15"/>
  <c r="BG41" i="15"/>
  <c r="O43" i="15"/>
  <c r="FC44" i="15"/>
  <c r="DG46" i="15"/>
  <c r="BS48" i="15"/>
  <c r="FU49" i="15"/>
  <c r="BU51" i="15"/>
  <c r="EM52" i="15"/>
  <c r="GM53" i="15"/>
  <c r="W55" i="15"/>
  <c r="AS56" i="15"/>
  <c r="BM57" i="15"/>
  <c r="CE58" i="15"/>
  <c r="DA59" i="15"/>
  <c r="GG18" i="15"/>
  <c r="CQ27" i="15"/>
  <c r="I33" i="15"/>
  <c r="EG37" i="15"/>
  <c r="EO40" i="15"/>
  <c r="DC43" i="15"/>
  <c r="CE46" i="15"/>
  <c r="Q49" i="15"/>
  <c r="CQ51" i="15"/>
  <c r="DK53" i="15"/>
  <c r="CE55" i="15"/>
  <c r="AO57" i="15"/>
  <c r="FY58" i="15"/>
  <c r="CW60" i="15"/>
  <c r="GS61" i="15"/>
  <c r="CK63" i="15"/>
  <c r="GA64" i="15"/>
  <c r="AI66" i="15"/>
  <c r="BQ67" i="15"/>
  <c r="CK68" i="15"/>
  <c r="DG69" i="15"/>
  <c r="EA70" i="15"/>
  <c r="DS71" i="15"/>
  <c r="DM72" i="15"/>
  <c r="DE73" i="15"/>
  <c r="CW74" i="15"/>
  <c r="CQ75" i="15"/>
  <c r="CI76" i="15"/>
  <c r="CE77" i="15"/>
  <c r="BW78" i="15"/>
  <c r="BQ79" i="15"/>
  <c r="BI80" i="15"/>
  <c r="BC81" i="15"/>
  <c r="AA82" i="15"/>
  <c r="GM82" i="15"/>
  <c r="FG83" i="15"/>
  <c r="EC84" i="15"/>
  <c r="CY85" i="15"/>
  <c r="BU86" i="15"/>
  <c r="AO87" i="15"/>
  <c r="K88" i="15"/>
  <c r="FU88" i="15"/>
  <c r="EO89" i="15"/>
  <c r="DK90" i="15"/>
  <c r="CG91" i="15"/>
  <c r="BC92" i="15"/>
  <c r="W93" i="15"/>
  <c r="GI93" i="15"/>
  <c r="FC94" i="15"/>
  <c r="DY95" i="15"/>
  <c r="CS96" i="15"/>
  <c r="BQ97" i="15"/>
  <c r="AK98" i="15"/>
  <c r="E99" i="15"/>
  <c r="FQ99" i="15"/>
  <c r="EK100" i="15"/>
  <c r="EU15" i="15"/>
  <c r="AG26" i="15"/>
  <c r="GC31" i="15"/>
  <c r="EU36" i="15"/>
  <c r="K40" i="15"/>
  <c r="FQ42" i="15"/>
  <c r="EM45" i="15"/>
  <c r="CQ48" i="15"/>
  <c r="FW50" i="15"/>
  <c r="S53" i="15"/>
  <c r="GS54" i="15"/>
  <c r="EY56" i="15"/>
  <c r="CW58" i="15"/>
  <c r="AG60" i="15"/>
  <c r="DY61" i="15"/>
  <c r="Y63" i="15"/>
  <c r="DI64" i="15"/>
  <c r="FU65" i="15"/>
  <c r="Q67" i="15"/>
  <c r="AM68" i="15"/>
  <c r="BE69" i="15"/>
  <c r="CA70" i="15"/>
  <c r="CC71" i="15"/>
  <c r="BS72" i="15"/>
  <c r="BM73" i="15"/>
  <c r="BE74" i="15"/>
  <c r="AW75" i="15"/>
  <c r="AQ76" i="15"/>
  <c r="AI77" i="15"/>
  <c r="AE78" i="15"/>
  <c r="W79" i="15"/>
  <c r="Q80" i="15"/>
  <c r="I81" i="15"/>
  <c r="GE81" i="15"/>
  <c r="EY82" i="15"/>
  <c r="DU83" i="15"/>
  <c r="CO84" i="15"/>
  <c r="BK85" i="15"/>
  <c r="AG86" i="15"/>
  <c r="GS86" i="15"/>
  <c r="FM87" i="15"/>
  <c r="EI88" i="15"/>
  <c r="DC89" i="15"/>
  <c r="BW90" i="15"/>
  <c r="AS91" i="15"/>
  <c r="O92" i="15"/>
  <c r="GA92" i="15"/>
  <c r="EU93" i="15"/>
  <c r="DQ94" i="15"/>
  <c r="CK95" i="15"/>
  <c r="BG96" i="15"/>
  <c r="CK10" i="15"/>
  <c r="AO23" i="15"/>
  <c r="FY29" i="15"/>
  <c r="AQ35" i="15"/>
  <c r="GI38" i="15"/>
  <c r="FK41" i="15"/>
  <c r="EA44" i="15"/>
  <c r="CY47" i="15"/>
  <c r="W50" i="15"/>
  <c r="BM52" i="15"/>
  <c r="BS54" i="15"/>
  <c r="AA56" i="15"/>
  <c r="FY57" i="15"/>
  <c r="DY59" i="15"/>
  <c r="U61" i="15"/>
  <c r="DO62" i="15"/>
  <c r="O64" i="15"/>
  <c r="CI65" i="15"/>
  <c r="EI66" i="15"/>
  <c r="FC67" i="15"/>
  <c r="FW68" i="15"/>
  <c r="GQ69" i="15"/>
  <c r="I71" i="15"/>
  <c r="GQ71" i="15"/>
  <c r="GM72" i="15"/>
  <c r="GE73" i="15"/>
  <c r="FY74" i="15"/>
  <c r="FQ75" i="15"/>
  <c r="FK76" i="15"/>
  <c r="FC77" i="15"/>
  <c r="EU78" i="15"/>
  <c r="EQ79" i="15"/>
  <c r="EI80" i="15"/>
  <c r="DW81" i="15"/>
  <c r="CS82" i="15"/>
  <c r="BM83" i="15"/>
  <c r="AI84" i="15"/>
  <c r="GS84" i="15"/>
  <c r="FM85" i="15"/>
  <c r="EI86" i="15"/>
  <c r="DE87" i="15"/>
  <c r="CA88" i="15"/>
  <c r="AU89" i="15"/>
  <c r="AU20" i="15"/>
  <c r="EQ31" i="15"/>
  <c r="EU38" i="15"/>
  <c r="BW43" i="15"/>
  <c r="GC47" i="15"/>
  <c r="EU51" i="15"/>
  <c r="FY54" i="15"/>
  <c r="EW57" i="15"/>
  <c r="CE60" i="15"/>
  <c r="EY62" i="15"/>
  <c r="K65" i="15"/>
  <c r="K67" i="15"/>
  <c r="FG68" i="15"/>
  <c r="DQ38" i="15"/>
  <c r="AG42" i="15"/>
  <c r="EK45" i="15"/>
  <c r="AI49" i="15"/>
  <c r="K52" i="15"/>
  <c r="DG54" i="15"/>
  <c r="EW56" i="15"/>
  <c r="GM58" i="15"/>
  <c r="O24" i="15"/>
  <c r="EI35" i="15"/>
  <c r="U42" i="15"/>
  <c r="FA47" i="15"/>
  <c r="DG52" i="15"/>
  <c r="BE56" i="15"/>
  <c r="FA59" i="15"/>
  <c r="EM62" i="15"/>
  <c r="DC65" i="15"/>
  <c r="FW67" i="15"/>
  <c r="W70" i="15"/>
  <c r="S72" i="15"/>
  <c r="G74" i="15"/>
  <c r="GI75" i="15"/>
  <c r="FU77" i="15"/>
  <c r="FG79" i="15"/>
  <c r="EK81" i="15"/>
  <c r="CC83" i="15"/>
  <c r="S85" i="15"/>
  <c r="EY86" i="15"/>
  <c r="CQ88" i="15"/>
  <c r="AG90" i="15"/>
  <c r="FM91" i="15"/>
  <c r="DA93" i="15"/>
  <c r="AS95" i="15"/>
  <c r="FY96" i="15"/>
  <c r="DO98" i="15"/>
  <c r="BG100" i="15"/>
  <c r="ES21" i="15"/>
  <c r="CS34" i="15"/>
  <c r="CK41" i="15"/>
  <c r="U47" i="15"/>
  <c r="O52" i="15"/>
  <c r="FQ55" i="15"/>
  <c r="CG59" i="15"/>
  <c r="BW62" i="15"/>
  <c r="AY65" i="15"/>
  <c r="DY67" i="15"/>
  <c r="FK69" i="15"/>
  <c r="FQ71" i="15"/>
  <c r="FC73" i="15"/>
  <c r="EQ75" i="15"/>
  <c r="EC77" i="15"/>
  <c r="DM79" i="15"/>
  <c r="CY81" i="15"/>
  <c r="AQ83" i="15"/>
  <c r="FW84" i="15"/>
  <c r="DK86" i="15"/>
  <c r="BA88" i="15"/>
  <c r="GI89" i="15"/>
  <c r="DY91" i="15"/>
  <c r="BO93" i="15"/>
  <c r="G95" i="15"/>
  <c r="EM96" i="15"/>
  <c r="EW26" i="15"/>
  <c r="BU37" i="15"/>
  <c r="BE43" i="15"/>
  <c r="FQ48" i="15"/>
  <c r="BY53" i="15"/>
  <c r="GM56" i="15"/>
  <c r="BW60" i="15"/>
  <c r="BM63" i="15"/>
  <c r="K66" i="15"/>
  <c r="BQ68" i="15"/>
  <c r="DG70" i="15"/>
  <c r="CU72" i="15"/>
  <c r="CE74" i="15"/>
  <c r="BS76" i="15"/>
  <c r="BE78" i="15"/>
  <c r="AQ80" i="15"/>
  <c r="K82" i="15"/>
  <c r="EQ83" i="15"/>
  <c r="CI85" i="15"/>
  <c r="Y87" i="15"/>
  <c r="FE88" i="15"/>
  <c r="U27" i="15"/>
  <c r="GQ40" i="15"/>
  <c r="FY49" i="15"/>
  <c r="BY56" i="15"/>
  <c r="DK61" i="15"/>
  <c r="S66" i="15"/>
  <c r="EC69" i="15"/>
  <c r="GE71" i="15"/>
  <c r="DS74" i="15"/>
  <c r="EU76" i="15"/>
  <c r="CK79" i="15"/>
  <c r="Q82" i="15"/>
  <c r="FY83" i="15"/>
  <c r="BI86" i="15"/>
  <c r="AC88" i="15"/>
  <c r="BS90" i="15"/>
  <c r="BO92" i="15"/>
  <c r="FU93" i="15"/>
  <c r="FK95" i="15"/>
  <c r="BS97" i="15"/>
  <c r="I99" i="15"/>
  <c r="EM100" i="15"/>
  <c r="EY25" i="15"/>
  <c r="CE39" i="15"/>
  <c r="DM45" i="15"/>
  <c r="DY52" i="15"/>
  <c r="EY57" i="15"/>
  <c r="BO61" i="15"/>
  <c r="BQ65" i="15"/>
  <c r="GK67" i="15"/>
  <c r="FE70" i="15"/>
  <c r="BM72" i="15"/>
  <c r="FS73" i="15"/>
  <c r="CG75" i="15"/>
  <c r="GO76" i="15"/>
  <c r="DC78" i="15"/>
  <c r="K80" i="15"/>
  <c r="DM81" i="15"/>
  <c r="GE82" i="15"/>
  <c r="BG84" i="15"/>
  <c r="EA85" i="15"/>
  <c r="GK86" i="15"/>
  <c r="BO88" i="15"/>
  <c r="EG89" i="15"/>
  <c r="FG90" i="15"/>
  <c r="GC91" i="15"/>
  <c r="M93" i="15"/>
  <c r="AO94" i="15"/>
  <c r="BI95" i="15"/>
  <c r="CI96" i="15"/>
  <c r="CQ97" i="15"/>
  <c r="CK98" i="15"/>
  <c r="CC99" i="15"/>
  <c r="BU100" i="15"/>
  <c r="G13" i="15"/>
  <c r="DI28" i="15"/>
  <c r="GM36" i="15"/>
  <c r="EQ41" i="15"/>
  <c r="BA46" i="15"/>
  <c r="CU50" i="15"/>
  <c r="GE53" i="15"/>
  <c r="FE56" i="15"/>
  <c r="DI59" i="15"/>
  <c r="GE61" i="15"/>
  <c r="BG64" i="15"/>
  <c r="CC66" i="15"/>
  <c r="AQ68" i="15"/>
  <c r="GG69" i="15"/>
  <c r="DM71" i="15"/>
  <c r="AC73" i="15"/>
  <c r="EG74" i="15"/>
  <c r="AY76" i="15"/>
  <c r="EU77" i="15"/>
  <c r="BI79" i="15"/>
  <c r="FO80" i="15"/>
  <c r="BG82" i="15"/>
  <c r="DY83" i="15"/>
  <c r="GM84" i="15"/>
  <c r="BM86" i="15"/>
  <c r="EG87" i="15"/>
  <c r="K89" i="15"/>
  <c r="AY90" i="15"/>
  <c r="BY91" i="15"/>
  <c r="CY92" i="15"/>
  <c r="DU93" i="15"/>
  <c r="EW94" i="15"/>
  <c r="FW95" i="15"/>
  <c r="GQ96" i="15"/>
  <c r="GO97" i="15"/>
  <c r="GE98" i="15"/>
  <c r="FW99" i="15"/>
  <c r="FQ100" i="15"/>
  <c r="EW23" i="15"/>
  <c r="CC33" i="15"/>
  <c r="FC39" i="15"/>
  <c r="AQ44" i="15"/>
  <c r="EO48" i="15"/>
  <c r="CI52" i="15"/>
  <c r="DE55" i="15"/>
  <c r="BQ58" i="15"/>
  <c r="FK60" i="15"/>
  <c r="AW63" i="15"/>
  <c r="CS65" i="15"/>
  <c r="CE67" i="15"/>
  <c r="AK69" i="15"/>
  <c r="FS70" i="15"/>
  <c r="CG72" i="15"/>
  <c r="GO73" i="15"/>
  <c r="DE75" i="15"/>
  <c r="S77" i="15"/>
  <c r="DQ78" i="15"/>
  <c r="AG80" i="15"/>
  <c r="EE81" i="15"/>
  <c r="I83" i="15"/>
  <c r="BY84" i="15"/>
  <c r="EM85" i="15"/>
  <c r="M87" i="15"/>
  <c r="CG88" i="15"/>
  <c r="EW89" i="15"/>
  <c r="FS90" i="15"/>
  <c r="GS91" i="15"/>
  <c r="AC93" i="15"/>
  <c r="AW94" i="15"/>
  <c r="BW95" i="15"/>
  <c r="CY96" i="15"/>
  <c r="DC97" i="15"/>
  <c r="CW98" i="15"/>
  <c r="CQ99" i="15"/>
  <c r="CI100" i="15"/>
  <c r="DI25" i="15"/>
  <c r="CU40" i="15"/>
  <c r="BO49" i="15"/>
  <c r="GK55" i="15"/>
  <c r="AS61" i="15"/>
  <c r="FA65" i="15"/>
  <c r="CQ69" i="15"/>
  <c r="EE72" i="15"/>
  <c r="EY75" i="15"/>
  <c r="FK78" i="15"/>
  <c r="FS81" i="15"/>
  <c r="DQ84" i="15"/>
  <c r="BE87" i="15"/>
  <c r="GA89" i="15"/>
  <c r="AM92" i="15"/>
  <c r="CI94" i="15"/>
  <c r="EC96" i="15"/>
  <c r="EA98" i="15"/>
  <c r="DM100" i="15"/>
  <c r="DG75" i="15"/>
  <c r="FM94" i="15"/>
  <c r="AS23" i="15"/>
  <c r="DI39" i="15"/>
  <c r="DW48" i="15"/>
  <c r="CC55" i="15"/>
  <c r="FG60" i="15"/>
  <c r="CK65" i="15"/>
  <c r="U69" i="15"/>
  <c r="CC72" i="15"/>
  <c r="CO75" i="15"/>
  <c r="DI78" i="15"/>
  <c r="DY81" i="15"/>
  <c r="BO84" i="15"/>
  <c r="I87" i="15"/>
  <c r="EK89" i="15"/>
  <c r="GM91" i="15"/>
  <c r="AS94" i="15"/>
  <c r="CO96" i="15"/>
  <c r="CQ98" i="15"/>
  <c r="CE100" i="15"/>
  <c r="AE29" i="15"/>
  <c r="AA43" i="15"/>
  <c r="CQ52" i="15"/>
  <c r="K59" i="15"/>
  <c r="FS63" i="15"/>
  <c r="BG68" i="15"/>
  <c r="O72" i="15"/>
  <c r="GE75" i="15"/>
  <c r="CG79" i="15"/>
  <c r="EM82" i="15"/>
  <c r="EU85" i="15"/>
  <c r="AC89" i="15"/>
  <c r="EO91" i="15"/>
  <c r="AY94" i="15"/>
  <c r="O97" i="15"/>
  <c r="AW99" i="15"/>
  <c r="AY19" i="15"/>
  <c r="CM38" i="15"/>
  <c r="DE47" i="15"/>
  <c r="EM54" i="15"/>
  <c r="BA60" i="15"/>
  <c r="GI64" i="15"/>
  <c r="EE68" i="15"/>
  <c r="K72" i="15"/>
  <c r="U75" i="15"/>
  <c r="AO78" i="15"/>
  <c r="BK81" i="15"/>
  <c r="GS83" i="15"/>
  <c r="EO86" i="15"/>
  <c r="CC89" i="15"/>
  <c r="EK91" i="15"/>
  <c r="GG93" i="15"/>
  <c r="AQ96" i="15"/>
  <c r="AW98" i="15"/>
  <c r="AI100" i="15"/>
  <c r="BK27" i="15"/>
  <c r="BM41" i="15"/>
  <c r="AA50" i="15"/>
  <c r="CK56" i="15"/>
  <c r="EO61" i="15"/>
  <c r="AG66" i="15"/>
  <c r="EW69" i="15"/>
  <c r="GO72" i="15"/>
  <c r="K76" i="15"/>
  <c r="AG79" i="15"/>
  <c r="Y82" i="15"/>
  <c r="FK84" i="15"/>
  <c r="DI87" i="15"/>
  <c r="AA90" i="15"/>
  <c r="CA92" i="15"/>
  <c r="DW94" i="15"/>
  <c r="FU96" i="15"/>
  <c r="FK98" i="15"/>
  <c r="EW100" i="15"/>
  <c r="O51" i="15"/>
  <c r="BI62" i="15"/>
  <c r="AS70" i="15"/>
  <c r="EG75" i="15"/>
  <c r="CW82" i="15"/>
  <c r="FW87" i="15"/>
  <c r="EE92" i="15"/>
  <c r="AG97" i="15"/>
  <c r="GS100" i="15"/>
  <c r="U36" i="15"/>
  <c r="GG51" i="15"/>
  <c r="FS62" i="15"/>
  <c r="EI70" i="15"/>
  <c r="DU77" i="15"/>
  <c r="FK82" i="15"/>
  <c r="AU88" i="15"/>
  <c r="GI92" i="15"/>
  <c r="CA97" i="15"/>
  <c r="DG25" i="15"/>
  <c r="AQ61" i="15"/>
  <c r="EW75" i="15"/>
  <c r="BC87" i="15"/>
  <c r="EA96" i="15"/>
  <c r="GG40" i="15"/>
  <c r="O66" i="15"/>
  <c r="K79" i="15"/>
  <c r="Q90" i="15"/>
  <c r="EW98" i="15"/>
  <c r="EO53" i="15"/>
  <c r="CS71" i="15"/>
  <c r="DG83" i="15"/>
  <c r="DK93" i="15"/>
  <c r="E24" i="15"/>
  <c r="GK60" i="15"/>
  <c r="DI75" i="15"/>
  <c r="AA87" i="15"/>
  <c r="DE96" i="15"/>
  <c r="FI38" i="15"/>
  <c r="CC42" i="15"/>
  <c r="FW45" i="15"/>
  <c r="BM49" i="15"/>
  <c r="AW52" i="15"/>
  <c r="EG54" i="15"/>
  <c r="FU56" i="15"/>
  <c r="W59" i="15"/>
  <c r="AA25" i="15"/>
  <c r="W36" i="15"/>
  <c r="CM42" i="15"/>
  <c r="AI48" i="15"/>
  <c r="EY52" i="15"/>
  <c r="CY56" i="15"/>
  <c r="GK59" i="15"/>
  <c r="FW62" i="15"/>
  <c r="EI65" i="15"/>
  <c r="G68" i="15"/>
  <c r="AU70" i="15"/>
  <c r="AS72" i="15"/>
  <c r="AG74" i="15"/>
  <c r="O76" i="15"/>
  <c r="GQ77" i="15"/>
  <c r="GE79" i="15"/>
  <c r="FI81" i="15"/>
  <c r="CW83" i="15"/>
  <c r="AM85" i="15"/>
  <c r="FS86" i="15"/>
  <c r="DK88" i="15"/>
  <c r="BA90" i="15"/>
  <c r="GG91" i="15"/>
  <c r="DY93" i="15"/>
  <c r="BO95" i="15"/>
  <c r="E97" i="15"/>
  <c r="EI98" i="15"/>
  <c r="CA100" i="15"/>
  <c r="AM23" i="15"/>
  <c r="GO34" i="15"/>
  <c r="FI41" i="15"/>
  <c r="CW47" i="15"/>
  <c r="BE52" i="15"/>
  <c r="Y56" i="15"/>
  <c r="DS59" i="15"/>
  <c r="DK62" i="15"/>
  <c r="CC65" i="15"/>
  <c r="FA67" i="15"/>
  <c r="GM69" i="15"/>
  <c r="GO71" i="15"/>
  <c r="GC73" i="15"/>
  <c r="FO75" i="15"/>
  <c r="FA77" i="15"/>
  <c r="EK79" i="15"/>
  <c r="DS81" i="15"/>
  <c r="BK83" i="15"/>
  <c r="GQ84" i="15"/>
  <c r="EG86" i="15"/>
  <c r="BY88" i="15"/>
  <c r="O90" i="15"/>
  <c r="ES91" i="15"/>
  <c r="CI93" i="15"/>
  <c r="AA95" i="15"/>
  <c r="FG96" i="15"/>
  <c r="DW27" i="15"/>
  <c r="FO37" i="15"/>
  <c r="DU43" i="15"/>
  <c r="AM49" i="15"/>
  <c r="DS53" i="15"/>
  <c r="AS57" i="15"/>
  <c r="DI60" i="15"/>
  <c r="CY63" i="15"/>
  <c r="AQ66" i="15"/>
  <c r="CU68" i="15"/>
  <c r="EG70" i="15"/>
  <c r="DS72" i="15"/>
  <c r="DC74" i="15"/>
  <c r="CQ76" i="15"/>
  <c r="CC78" i="15"/>
  <c r="BM80" i="15"/>
  <c r="AG82" i="15"/>
  <c r="FO83" i="15"/>
  <c r="DE85" i="15"/>
  <c r="AS87" i="15"/>
  <c r="FY88" i="15"/>
  <c r="K28" i="15"/>
  <c r="DQ41" i="15"/>
  <c r="BY50" i="15"/>
  <c r="EG56" i="15"/>
  <c r="FU61" i="15"/>
  <c r="BI66" i="15"/>
  <c r="FY69" i="15"/>
  <c r="AE72" i="15"/>
  <c r="FI74" i="15"/>
  <c r="CY77" i="15"/>
  <c r="EA79" i="15"/>
  <c r="AU82" i="15"/>
  <c r="U84" i="15"/>
  <c r="CM86" i="15"/>
  <c r="FK88" i="15"/>
  <c r="CY90" i="15"/>
  <c r="CO92" i="15"/>
  <c r="G94" i="15"/>
  <c r="GQ95" i="15"/>
  <c r="FI97" i="15"/>
  <c r="AE99" i="15"/>
  <c r="FM100" i="15"/>
  <c r="AA27" i="15"/>
  <c r="GM39" i="15"/>
  <c r="GG47" i="15"/>
  <c r="E53" i="15"/>
  <c r="AI58" i="15"/>
  <c r="DQ61" i="15"/>
  <c r="DU65" i="15"/>
  <c r="FI68" i="15"/>
  <c r="GM70" i="15"/>
  <c r="DC72" i="15"/>
  <c r="S74" i="15"/>
  <c r="DY75" i="15"/>
  <c r="AE77" i="15"/>
  <c r="EK78" i="15"/>
  <c r="BA80" i="15"/>
  <c r="EW81" i="15"/>
  <c r="AA83" i="15"/>
  <c r="CK84" i="15"/>
  <c r="FE85" i="15"/>
  <c r="AG87" i="15"/>
  <c r="CY88" i="15"/>
  <c r="FE89" i="15"/>
  <c r="GE90" i="15"/>
  <c r="S92" i="15"/>
  <c r="AM93" i="15"/>
  <c r="BM94" i="15"/>
  <c r="CM95" i="15"/>
  <c r="DI96" i="15"/>
  <c r="DO97" i="15"/>
  <c r="DI98" i="15"/>
  <c r="DA99" i="15"/>
  <c r="CU100" i="15"/>
  <c r="I16" i="15"/>
  <c r="CY29" i="15"/>
  <c r="EA37" i="15"/>
  <c r="BI42" i="15"/>
  <c r="FQ46" i="15"/>
  <c r="GO50" i="15"/>
  <c r="BG54" i="15"/>
  <c r="W57" i="15"/>
  <c r="FS59" i="15"/>
  <c r="BE62" i="15"/>
  <c r="DW64" i="15"/>
  <c r="DU66" i="15"/>
  <c r="CE68" i="15"/>
  <c r="AO70" i="15"/>
  <c r="FA71" i="15"/>
  <c r="BS73" i="15"/>
  <c r="FM74" i="15"/>
  <c r="CE76" i="15"/>
  <c r="GK77" i="15"/>
  <c r="DA79" i="15"/>
  <c r="M81" i="15"/>
  <c r="CI82" i="15"/>
  <c r="FC83" i="15"/>
  <c r="AG85" i="15"/>
  <c r="CY86" i="15"/>
  <c r="FQ87" i="15"/>
  <c r="AM89" i="15"/>
  <c r="CE90" i="15"/>
  <c r="DA91" i="15"/>
  <c r="EA92" i="15"/>
  <c r="FA93" i="15"/>
  <c r="FU94" i="15"/>
  <c r="E96" i="15"/>
  <c r="AA97" i="15"/>
  <c r="U98" i="15"/>
  <c r="M99" i="15"/>
  <c r="G100" i="15"/>
  <c r="GO100" i="15"/>
  <c r="AM25" i="15"/>
  <c r="AW34" i="15"/>
  <c r="AW40" i="15"/>
  <c r="FO44" i="15"/>
  <c r="BC49" i="15"/>
  <c r="FW52" i="15"/>
  <c r="FK55" i="15"/>
  <c r="DY58" i="15"/>
  <c r="AO61" i="15"/>
  <c r="DG63" i="15"/>
  <c r="EU65" i="15"/>
  <c r="DQ67" i="15"/>
  <c r="BY69" i="15"/>
  <c r="S71" i="15"/>
  <c r="DW72" i="15"/>
  <c r="AM74" i="15"/>
  <c r="EI75" i="15"/>
  <c r="AY77" i="15"/>
  <c r="FE78" i="15"/>
  <c r="BW80" i="15"/>
  <c r="FO81" i="15"/>
  <c r="AI83" i="15"/>
  <c r="DC84" i="15"/>
  <c r="FW85" i="15"/>
  <c r="AY87" i="15"/>
  <c r="DS88" i="15"/>
  <c r="FU89" i="15"/>
  <c r="E91" i="15"/>
  <c r="AA92" i="15"/>
  <c r="BC93" i="15"/>
  <c r="CC94" i="15"/>
  <c r="CY95" i="15"/>
  <c r="DY96" i="15"/>
  <c r="EC97" i="15"/>
  <c r="DW98" i="15"/>
  <c r="DM99" i="15"/>
  <c r="DE100" i="15"/>
  <c r="GQ27" i="15"/>
  <c r="DO41" i="15"/>
  <c r="BC50" i="15"/>
  <c r="EA56" i="15"/>
  <c r="FS61" i="15"/>
  <c r="BG66" i="15"/>
  <c r="FU69" i="15"/>
  <c r="K73" i="15"/>
  <c r="AE76" i="15"/>
  <c r="BA79" i="15"/>
  <c r="AQ82" i="15"/>
  <c r="GC84" i="15"/>
  <c r="DQ87" i="15"/>
  <c r="AO90" i="15"/>
  <c r="CM92" i="15"/>
  <c r="EM94" i="15"/>
  <c r="GK96" i="15"/>
  <c r="FU98" i="15"/>
  <c r="FI100" i="15"/>
  <c r="DY78" i="15"/>
  <c r="DC96" i="15"/>
  <c r="AW26" i="15"/>
  <c r="DY40" i="15"/>
  <c r="DM49" i="15"/>
  <c r="AC56" i="15"/>
  <c r="CA61" i="15"/>
  <c r="GC65" i="15"/>
  <c r="CY69" i="15"/>
  <c r="FA72" i="15"/>
  <c r="FS75" i="15"/>
  <c r="GE78" i="15"/>
  <c r="GK81" i="15"/>
  <c r="EA84" i="15"/>
  <c r="BW87" i="15"/>
  <c r="GQ89" i="15"/>
  <c r="AU92" i="15"/>
  <c r="CY94" i="15"/>
  <c r="ES96" i="15"/>
  <c r="EO98" i="15"/>
  <c r="DW100" i="15"/>
  <c r="CW31" i="15"/>
  <c r="BW44" i="15"/>
  <c r="BA53" i="15"/>
  <c r="EO59" i="15"/>
  <c r="E65" i="15"/>
  <c r="AO69" i="15"/>
  <c r="FS72" i="15"/>
  <c r="BI76" i="15"/>
  <c r="FA79" i="15"/>
  <c r="K83" i="15"/>
  <c r="S86" i="15"/>
  <c r="CO89" i="15"/>
  <c r="E92" i="15"/>
  <c r="DE94" i="15"/>
  <c r="BI97" i="15"/>
  <c r="EM99" i="15"/>
  <c r="BY23" i="15"/>
  <c r="DU39" i="15"/>
  <c r="EA48" i="15"/>
  <c r="CS55" i="15"/>
  <c r="FI60" i="15"/>
  <c r="CM65" i="15"/>
  <c r="Y69" i="15"/>
  <c r="CE72" i="15"/>
  <c r="DA75" i="15"/>
  <c r="DO78" i="15"/>
  <c r="EC81" i="15"/>
  <c r="BQ84" i="15"/>
  <c r="K87" i="15"/>
  <c r="EM89" i="15"/>
  <c r="GO91" i="15"/>
  <c r="AU94" i="15"/>
  <c r="CQ96" i="15"/>
  <c r="CS98" i="15"/>
  <c r="CG100" i="15"/>
  <c r="E30" i="15"/>
  <c r="CG42" i="15"/>
  <c r="K51" i="15"/>
  <c r="Y57" i="15"/>
  <c r="BG62" i="15"/>
  <c r="EM66" i="15"/>
  <c r="AQ70" i="15"/>
  <c r="BU73" i="15"/>
  <c r="CG76" i="15"/>
  <c r="DC79" i="15"/>
  <c r="CU82" i="15"/>
  <c r="AI85" i="15"/>
  <c r="FU87" i="15"/>
  <c r="CG90" i="15"/>
  <c r="EC92" i="15"/>
  <c r="GE94" i="15"/>
  <c r="AE97" i="15"/>
  <c r="O99" i="15"/>
  <c r="GQ100" i="15"/>
  <c r="EW52" i="15"/>
  <c r="DA63" i="15"/>
  <c r="Q71" i="15"/>
  <c r="CU76" i="15"/>
  <c r="AG83" i="15"/>
  <c r="DI88" i="15"/>
  <c r="AY93" i="15"/>
  <c r="DW97" i="15"/>
  <c r="BW11" i="15"/>
  <c r="AC39" i="15"/>
  <c r="EK53" i="15"/>
  <c r="S64" i="15"/>
  <c r="FI71" i="15"/>
  <c r="CE78" i="15"/>
  <c r="CU83" i="15"/>
  <c r="GE88" i="15"/>
  <c r="CY93" i="15"/>
  <c r="FU97" i="15"/>
  <c r="DY34" i="15"/>
  <c r="DK63" i="15"/>
  <c r="BA77" i="15"/>
  <c r="DU88" i="15"/>
  <c r="EE97" i="15"/>
  <c r="DI45" i="15"/>
  <c r="FU67" i="15"/>
  <c r="DO80" i="15"/>
  <c r="AK91" i="15"/>
  <c r="EQ99" i="15"/>
  <c r="DY56" i="15"/>
  <c r="G73" i="15"/>
  <c r="GA84" i="15"/>
  <c r="EG94" i="15"/>
  <c r="EM33" i="15"/>
  <c r="BO63" i="15"/>
  <c r="Y77" i="15"/>
  <c r="CM88" i="15"/>
  <c r="Q39" i="15"/>
  <c r="DK42" i="15"/>
  <c r="AC46" i="15"/>
  <c r="DC49" i="15"/>
  <c r="BW52" i="15"/>
  <c r="FI54" i="15"/>
  <c r="I57" i="15"/>
  <c r="AW59" i="15"/>
  <c r="FG25" i="15"/>
  <c r="ES36" i="15"/>
  <c r="FK42" i="15"/>
  <c r="CO48" i="15"/>
  <c r="Q53" i="15"/>
  <c r="EK56" i="15"/>
  <c r="AA60" i="15"/>
  <c r="W63" i="15"/>
  <c r="FO65" i="15"/>
  <c r="AK68" i="15"/>
  <c r="BW70" i="15"/>
  <c r="BQ72" i="15"/>
  <c r="BC74" i="15"/>
  <c r="AO76" i="15"/>
  <c r="AA78" i="15"/>
  <c r="O80" i="15"/>
  <c r="GC81" i="15"/>
  <c r="DS83" i="15"/>
  <c r="BI85" i="15"/>
  <c r="GQ86" i="15"/>
  <c r="EE88" i="15"/>
  <c r="BU90" i="15"/>
  <c r="K92" i="15"/>
  <c r="ES93" i="15"/>
  <c r="CI95" i="15"/>
  <c r="Y97" i="15"/>
  <c r="FG98" i="15"/>
  <c r="CW100" i="15"/>
  <c r="Q24" i="15"/>
  <c r="EK35" i="15"/>
  <c r="AK42" i="15"/>
  <c r="FC47" i="15"/>
  <c r="DO52" i="15"/>
  <c r="BG56" i="15"/>
  <c r="FI59" i="15"/>
  <c r="ES62" i="15"/>
  <c r="DI65" i="15"/>
  <c r="FY67" i="15"/>
  <c r="Y70" i="15"/>
  <c r="U72" i="15"/>
  <c r="I74" i="15"/>
  <c r="GK75" i="15"/>
  <c r="FW77" i="15"/>
  <c r="FK79" i="15"/>
  <c r="EO81" i="15"/>
  <c r="CE83" i="15"/>
  <c r="U85" i="15"/>
  <c r="FA86" i="15"/>
  <c r="CS88" i="15"/>
  <c r="AI90" i="15"/>
  <c r="FO91" i="15"/>
  <c r="DG93" i="15"/>
  <c r="AW95" i="15"/>
  <c r="GA96" i="15"/>
  <c r="CM28" i="15"/>
  <c r="AM38" i="15"/>
  <c r="GK43" i="15"/>
  <c r="CK49" i="15"/>
  <c r="FS53" i="15"/>
  <c r="CM57" i="15"/>
  <c r="EU60" i="15"/>
  <c r="EG63" i="15"/>
  <c r="BW66" i="15"/>
  <c r="DU68" i="15"/>
  <c r="FC70" i="15"/>
  <c r="EO72" i="15"/>
  <c r="EC74" i="15"/>
  <c r="DO76" i="15"/>
  <c r="DA78" i="15"/>
  <c r="CM80" i="15"/>
  <c r="BA82" i="15"/>
  <c r="GI83" i="15"/>
  <c r="DY85" i="15"/>
  <c r="BO87" i="15"/>
  <c r="G89" i="15"/>
  <c r="CK29" i="15"/>
  <c r="BA42" i="15"/>
  <c r="FK50" i="15"/>
  <c r="Q57" i="15"/>
  <c r="AE62" i="15"/>
  <c r="DM66" i="15"/>
  <c r="AC70" i="15"/>
  <c r="FW72" i="15"/>
  <c r="I75" i="15"/>
  <c r="EO77" i="15"/>
  <c r="FO79" i="15"/>
  <c r="CE82" i="15"/>
  <c r="EU84" i="15"/>
  <c r="DW86" i="15"/>
  <c r="GM88" i="15"/>
  <c r="DY90" i="15"/>
  <c r="DU92" i="15"/>
  <c r="DK94" i="15"/>
  <c r="AC96" i="15"/>
  <c r="GE97" i="15"/>
  <c r="BE99" i="15"/>
  <c r="GI100" i="15"/>
  <c r="FA31" i="15"/>
  <c r="DA40" i="15"/>
  <c r="CM48" i="15"/>
  <c r="CM53" i="15"/>
  <c r="CO58" i="15"/>
  <c r="FK62" i="15"/>
  <c r="FM65" i="15"/>
  <c r="M69" i="15"/>
  <c r="AO71" i="15"/>
  <c r="EQ72" i="15"/>
  <c r="BA74" i="15"/>
  <c r="FC75" i="15"/>
  <c r="BS77" i="15"/>
  <c r="GA78" i="15"/>
  <c r="CQ80" i="15"/>
  <c r="GA81" i="15"/>
  <c r="BA83" i="15"/>
  <c r="DU84" i="15"/>
  <c r="GO85" i="15"/>
  <c r="BQ87" i="15"/>
  <c r="EC88" i="15"/>
  <c r="GK89" i="15"/>
  <c r="Q91" i="15"/>
  <c r="AQ92" i="15"/>
  <c r="BQ93" i="15"/>
  <c r="CM94" i="15"/>
  <c r="DO95" i="15"/>
  <c r="EO96" i="15"/>
  <c r="EM97" i="15"/>
  <c r="EE98" i="15"/>
  <c r="DY99" i="15"/>
  <c r="DS100" i="15"/>
  <c r="CG18" i="15"/>
  <c r="GI30" i="15"/>
  <c r="BQ38" i="15"/>
  <c r="GG42" i="15"/>
  <c r="BU47" i="15"/>
  <c r="CA51" i="15"/>
  <c r="EA54" i="15"/>
  <c r="CW57" i="15"/>
  <c r="AU60" i="15"/>
  <c r="CW62" i="15"/>
  <c r="FU64" i="15"/>
  <c r="FS66" i="15"/>
  <c r="EA68" i="15"/>
  <c r="CI70" i="15"/>
  <c r="GK71" i="15"/>
  <c r="DA73" i="15"/>
  <c r="M75" i="15"/>
  <c r="DS76" i="15"/>
  <c r="AI78" i="15"/>
  <c r="EE79" i="15"/>
  <c r="AU81" i="15"/>
  <c r="DS82" i="15"/>
  <c r="GM83" i="15"/>
  <c r="BQ85" i="15"/>
  <c r="EA86" i="15"/>
  <c r="E88" i="15"/>
  <c r="BW89" i="15"/>
  <c r="DC90" i="15"/>
  <c r="EC91" i="15"/>
  <c r="EY92" i="15"/>
  <c r="GA93" i="15"/>
  <c r="K95" i="15"/>
  <c r="AG96" i="15"/>
  <c r="BA97" i="15"/>
  <c r="AQ98" i="15"/>
  <c r="AK99" i="15"/>
  <c r="AC100" i="15"/>
  <c r="DW7" i="15"/>
  <c r="DC26" i="15"/>
  <c r="CC35" i="15"/>
  <c r="FU40" i="15"/>
  <c r="CE45" i="15"/>
  <c r="DU49" i="15"/>
  <c r="AW53" i="15"/>
  <c r="AU56" i="15"/>
  <c r="G59" i="15"/>
  <c r="CW61" i="15"/>
  <c r="FG63" i="15"/>
  <c r="GO65" i="15"/>
  <c r="FI67" i="15"/>
  <c r="DQ69" i="15"/>
  <c r="BI71" i="15"/>
  <c r="FE72" i="15"/>
  <c r="BU74" i="15"/>
  <c r="FY75" i="15"/>
  <c r="CO77" i="15"/>
  <c r="E79" i="15"/>
  <c r="DC80" i="15"/>
  <c r="GS81" i="15"/>
  <c r="BU83" i="15"/>
  <c r="EM84" i="15"/>
  <c r="Q86" i="15"/>
  <c r="CC87" i="15"/>
  <c r="EU88" i="15"/>
  <c r="E90" i="15"/>
  <c r="AG91" i="15"/>
  <c r="BG92" i="15"/>
  <c r="CC93" i="15"/>
  <c r="DC94" i="15"/>
  <c r="EE95" i="15"/>
  <c r="FA96" i="15"/>
  <c r="EY97" i="15"/>
  <c r="ES98" i="15"/>
  <c r="EK99" i="15"/>
  <c r="EE100" i="15"/>
  <c r="BW30" i="15"/>
  <c r="EE42" i="15"/>
  <c r="BA51" i="15"/>
  <c r="BQ57" i="15"/>
  <c r="CK62" i="15"/>
  <c r="EW66" i="15"/>
  <c r="BM70" i="15"/>
  <c r="CO73" i="15"/>
  <c r="DA76" i="15"/>
  <c r="DY79" i="15"/>
  <c r="DC82" i="15"/>
  <c r="BA85" i="15"/>
  <c r="GM87" i="15"/>
  <c r="CW90" i="15"/>
  <c r="ES92" i="15"/>
  <c r="GM94" i="15"/>
  <c r="AO97" i="15"/>
  <c r="AC99" i="15"/>
  <c r="CS33" i="15"/>
  <c r="EG81" i="15"/>
  <c r="G98" i="15"/>
  <c r="DM28" i="15"/>
  <c r="FQ41" i="15"/>
  <c r="CY50" i="15"/>
  <c r="FK56" i="15"/>
  <c r="GG61" i="15"/>
  <c r="CE66" i="15"/>
  <c r="GS69" i="15"/>
  <c r="AE73" i="15"/>
  <c r="BA76" i="15"/>
  <c r="BO79" i="15"/>
  <c r="BK82" i="15"/>
  <c r="E85" i="15"/>
  <c r="EI87" i="15"/>
  <c r="BE90" i="15"/>
  <c r="DC92" i="15"/>
  <c r="EY94" i="15"/>
  <c r="G97" i="15"/>
  <c r="GI98" i="15"/>
  <c r="FS100" i="15"/>
  <c r="CE35" i="15"/>
  <c r="CS45" i="15"/>
  <c r="AK54" i="15"/>
  <c r="BG60" i="15"/>
  <c r="CY65" i="15"/>
  <c r="DW69" i="15"/>
  <c r="AW73" i="15"/>
  <c r="EM76" i="15"/>
  <c r="AI80" i="15"/>
  <c r="BW83" i="15"/>
  <c r="EU86" i="15"/>
  <c r="EY89" i="15"/>
  <c r="BI92" i="15"/>
  <c r="U95" i="15"/>
  <c r="DG97" i="15"/>
  <c r="GI99" i="15"/>
  <c r="AY26" i="15"/>
  <c r="FS40" i="15"/>
  <c r="DO49" i="15"/>
  <c r="AE56" i="15"/>
  <c r="CC61" i="15"/>
  <c r="GE65" i="15"/>
  <c r="DO69" i="15"/>
  <c r="FC72" i="15"/>
  <c r="FU75" i="15"/>
  <c r="GI78" i="15"/>
  <c r="GO81" i="15"/>
  <c r="EK84" i="15"/>
  <c r="BY87" i="15"/>
  <c r="GS89" i="15"/>
  <c r="BA92" i="15"/>
  <c r="DA94" i="15"/>
  <c r="EU96" i="15"/>
  <c r="EQ98" i="15"/>
  <c r="EC100" i="15"/>
  <c r="AS32" i="15"/>
  <c r="CY43" i="15"/>
  <c r="GE51" i="15"/>
  <c r="GA57" i="15"/>
  <c r="FQ62" i="15"/>
  <c r="AC67" i="15"/>
  <c r="DU70" i="15"/>
  <c r="ES73" i="15"/>
  <c r="FM76" i="15"/>
  <c r="FY79" i="15"/>
  <c r="FG82" i="15"/>
  <c r="CU85" i="15"/>
  <c r="AS88" i="15"/>
  <c r="EM90" i="15"/>
  <c r="GG92" i="15"/>
  <c r="AM95" i="15"/>
  <c r="BY97" i="15"/>
  <c r="BK99" i="15"/>
  <c r="FY24" i="15"/>
  <c r="CK54" i="15"/>
  <c r="EG64" i="15"/>
  <c r="CK71" i="15"/>
  <c r="AW77" i="15"/>
  <c r="FQ83" i="15"/>
  <c r="BA89" i="15"/>
  <c r="FE93" i="15"/>
  <c r="Y98" i="15"/>
  <c r="DG16" i="15"/>
  <c r="AU40" i="15"/>
  <c r="Y55" i="15"/>
  <c r="AM65" i="15"/>
  <c r="GQ72" i="15"/>
  <c r="AI79" i="15"/>
  <c r="AM84" i="15"/>
  <c r="DO89" i="15"/>
  <c r="W94" i="15"/>
  <c r="BU98" i="15"/>
  <c r="BK40" i="15"/>
  <c r="EW65" i="15"/>
  <c r="FG78" i="15"/>
  <c r="FY89" i="15"/>
  <c r="DY98" i="15"/>
  <c r="FI49" i="15"/>
  <c r="EA69" i="15"/>
  <c r="O82" i="15"/>
  <c r="BK92" i="15"/>
  <c r="EQ11" i="15"/>
  <c r="CM59" i="15"/>
  <c r="DM74" i="15"/>
  <c r="AU86" i="15"/>
  <c r="FG95" i="15"/>
  <c r="FG39" i="15"/>
  <c r="DA65" i="15"/>
  <c r="EG78" i="15"/>
  <c r="BE39" i="15"/>
  <c r="FI42" i="15"/>
  <c r="BW46" i="15"/>
  <c r="EI49" i="15"/>
  <c r="DC52" i="15"/>
  <c r="GI54" i="15"/>
  <c r="AK57" i="15"/>
  <c r="BY59" i="15"/>
  <c r="EQ26" i="15"/>
  <c r="BI37" i="15"/>
  <c r="AC43" i="15"/>
  <c r="FM48" i="15"/>
  <c r="BE53" i="15"/>
  <c r="GI56" i="15"/>
  <c r="BS60" i="15"/>
  <c r="BA63" i="15"/>
  <c r="GS65" i="15"/>
  <c r="BI68" i="15"/>
  <c r="CY70" i="15"/>
  <c r="CO72" i="15"/>
  <c r="CA74" i="15"/>
  <c r="BK76" i="15"/>
  <c r="AY78" i="15"/>
  <c r="AK80" i="15"/>
  <c r="G82" i="15"/>
  <c r="EM83" i="15"/>
  <c r="CC85" i="15"/>
  <c r="U87" i="15"/>
  <c r="FA88" i="15"/>
  <c r="CQ90" i="15"/>
  <c r="AI92" i="15"/>
  <c r="FM93" i="15"/>
  <c r="DC95" i="15"/>
  <c r="AS97" i="15"/>
  <c r="GA98" i="15"/>
  <c r="DQ100" i="15"/>
  <c r="AC25" i="15"/>
  <c r="BQ36" i="15"/>
  <c r="DC42" i="15"/>
  <c r="AO48" i="15"/>
  <c r="FC52" i="15"/>
  <c r="DC56" i="15"/>
  <c r="GO59" i="15"/>
  <c r="FY62" i="15"/>
  <c r="EQ65" i="15"/>
  <c r="I68" i="15"/>
  <c r="AW70" i="15"/>
  <c r="AW72" i="15"/>
  <c r="AI74" i="15"/>
  <c r="U76" i="15"/>
  <c r="GS77" i="15"/>
  <c r="GG79" i="15"/>
  <c r="FK81" i="15"/>
  <c r="DA83" i="15"/>
  <c r="AO85" i="15"/>
  <c r="FW86" i="15"/>
  <c r="DM88" i="15"/>
  <c r="BC90" i="15"/>
  <c r="GI91" i="15"/>
  <c r="EA93" i="15"/>
  <c r="BQ95" i="15"/>
  <c r="DQ8" i="15"/>
  <c r="AA29" i="15"/>
  <c r="DW38" i="15"/>
  <c r="BM44" i="15"/>
  <c r="EU49" i="15"/>
  <c r="AI54" i="15"/>
  <c r="EC57" i="15"/>
  <c r="GC60" i="15"/>
  <c r="FQ63" i="15"/>
  <c r="DC66" i="15"/>
  <c r="EU68" i="15"/>
  <c r="GC70" i="15"/>
  <c r="FK72" i="15"/>
  <c r="EY74" i="15"/>
  <c r="EK76" i="15"/>
  <c r="DW78" i="15"/>
  <c r="DK80" i="15"/>
  <c r="BW82" i="15"/>
  <c r="M84" i="15"/>
  <c r="ES85" i="15"/>
  <c r="CI87" i="15"/>
  <c r="AA89" i="15"/>
  <c r="FI30" i="15"/>
  <c r="EM42" i="15"/>
  <c r="BC51" i="15"/>
  <c r="BS57" i="15"/>
  <c r="CQ62" i="15"/>
  <c r="FK66" i="15"/>
  <c r="BO70" i="15"/>
  <c r="W73" i="15"/>
  <c r="AQ75" i="15"/>
  <c r="GG77" i="15"/>
  <c r="DU80" i="15"/>
  <c r="DO82" i="15"/>
  <c r="GE84" i="15"/>
  <c r="FG86" i="15"/>
  <c r="AG89" i="15"/>
  <c r="AO91" i="15"/>
  <c r="EU92" i="15"/>
  <c r="EO94" i="15"/>
  <c r="BA96" i="15"/>
  <c r="CA40" i="15"/>
  <c r="GC43" i="15"/>
  <c r="CS47" i="15"/>
  <c r="DY50" i="15"/>
  <c r="BQ53" i="15"/>
  <c r="EA55" i="15"/>
  <c r="FO57" i="15"/>
  <c r="GA11" i="15"/>
  <c r="CC30" i="15"/>
  <c r="BQ39" i="15"/>
  <c r="GC44" i="15"/>
  <c r="BG50" i="15"/>
  <c r="CW54" i="15"/>
  <c r="M58" i="15"/>
  <c r="AU61" i="15"/>
  <c r="AO64" i="15"/>
  <c r="FE66" i="15"/>
  <c r="GQ68" i="15"/>
  <c r="AA71" i="15"/>
  <c r="M73" i="15"/>
  <c r="GQ74" i="15"/>
  <c r="GC76" i="15"/>
  <c r="FM78" i="15"/>
  <c r="FA80" i="15"/>
  <c r="DI82" i="15"/>
  <c r="AY84" i="15"/>
  <c r="GC85" i="15"/>
  <c r="DS87" i="15"/>
  <c r="BK89" i="15"/>
  <c r="GQ90" i="15"/>
  <c r="EG92" i="15"/>
  <c r="BY94" i="15"/>
  <c r="O96" i="15"/>
  <c r="EU97" i="15"/>
  <c r="CK99" i="15"/>
  <c r="EK7" i="15"/>
  <c r="Q29" i="15"/>
  <c r="DS38" i="15"/>
  <c r="AW44" i="15"/>
  <c r="ES49" i="15"/>
  <c r="S54" i="15"/>
  <c r="DY57" i="15"/>
  <c r="GA60" i="15"/>
  <c r="FM63" i="15"/>
  <c r="CU66" i="15"/>
  <c r="ES68" i="15"/>
  <c r="FW70" i="15"/>
  <c r="FI72" i="15"/>
  <c r="EW74" i="15"/>
  <c r="EI76" i="15"/>
  <c r="DU78" i="15"/>
  <c r="DG80" i="15"/>
  <c r="BS82" i="15"/>
  <c r="K84" i="15"/>
  <c r="EQ85" i="15"/>
  <c r="CG87" i="15"/>
  <c r="Y89" i="15"/>
  <c r="FE90" i="15"/>
  <c r="CU92" i="15"/>
  <c r="AI94" i="15"/>
  <c r="FQ95" i="15"/>
  <c r="EG17" i="15"/>
  <c r="EA32" i="15"/>
  <c r="CO40" i="15"/>
  <c r="I46" i="15"/>
  <c r="AU51" i="15"/>
  <c r="BC55" i="15"/>
  <c r="EY58" i="15"/>
  <c r="FQ61" i="15"/>
  <c r="FC64" i="15"/>
  <c r="AW67" i="15"/>
  <c r="CO69" i="15"/>
  <c r="DA71" i="15"/>
  <c r="CM73" i="15"/>
  <c r="BY75" i="15"/>
  <c r="BM77" i="15"/>
  <c r="AY79" i="15"/>
  <c r="AK81" i="15"/>
  <c r="FW82" i="15"/>
  <c r="DO84" i="15"/>
  <c r="BE86" i="15"/>
  <c r="GK87" i="15"/>
  <c r="AY9" i="15"/>
  <c r="FQ35" i="15"/>
  <c r="DK45" i="15"/>
  <c r="CK53" i="15"/>
  <c r="AC59" i="15"/>
  <c r="GI63" i="15"/>
  <c r="GE67" i="15"/>
  <c r="DK70" i="15"/>
  <c r="BC73" i="15"/>
  <c r="GS75" i="15"/>
  <c r="S78" i="15"/>
  <c r="FI80" i="15"/>
  <c r="ES82" i="15"/>
  <c r="Y85" i="15"/>
  <c r="CS87" i="15"/>
  <c r="BS89" i="15"/>
  <c r="BU91" i="15"/>
  <c r="FS92" i="15"/>
  <c r="FQ94" i="15"/>
  <c r="FK96" i="15"/>
  <c r="DU40" i="15"/>
  <c r="AG44" i="15"/>
  <c r="EC47" i="15"/>
  <c r="FC50" i="15"/>
  <c r="CW53" i="15"/>
  <c r="FC55" i="15"/>
  <c r="GS57" i="15"/>
  <c r="FI13" i="15"/>
  <c r="AO31" i="15"/>
  <c r="EA39" i="15"/>
  <c r="BK45" i="15"/>
  <c r="DG50" i="15"/>
  <c r="EU54" i="15"/>
  <c r="BG58" i="15"/>
  <c r="CM61" i="15"/>
  <c r="BW64" i="15"/>
  <c r="GC66" i="15"/>
  <c r="AC69" i="15"/>
  <c r="AY71" i="15"/>
  <c r="AM73" i="15"/>
  <c r="Y75" i="15"/>
  <c r="I77" i="15"/>
  <c r="GK78" i="15"/>
  <c r="FY80" i="15"/>
  <c r="EC82" i="15"/>
  <c r="BS84" i="15"/>
  <c r="I86" i="15"/>
  <c r="EQ87" i="15"/>
  <c r="CG89" i="15"/>
  <c r="U91" i="15"/>
  <c r="FA92" i="15"/>
  <c r="CS94" i="15"/>
  <c r="AI96" i="15"/>
  <c r="FO97" i="15"/>
  <c r="DG99" i="15"/>
  <c r="BQ10" i="15"/>
  <c r="FM29" i="15"/>
  <c r="GG38" i="15"/>
  <c r="DY44" i="15"/>
  <c r="GS49" i="15"/>
  <c r="BQ54" i="15"/>
  <c r="FU57" i="15"/>
  <c r="S61" i="15"/>
  <c r="GQ63" i="15"/>
  <c r="EC66" i="15"/>
  <c r="FQ68" i="15"/>
  <c r="G71" i="15"/>
  <c r="GI72" i="15"/>
  <c r="FW74" i="15"/>
  <c r="FG76" i="15"/>
  <c r="EQ78" i="15"/>
  <c r="EE80" i="15"/>
  <c r="CQ82" i="15"/>
  <c r="AE84" i="15"/>
  <c r="FK85" i="15"/>
  <c r="DA87" i="15"/>
  <c r="AS89" i="15"/>
  <c r="FY90" i="15"/>
  <c r="DO92" i="15"/>
  <c r="BG94" i="15"/>
  <c r="GM95" i="15"/>
  <c r="AS19" i="15"/>
  <c r="BG33" i="15"/>
  <c r="EW40" i="15"/>
  <c r="CI46" i="15"/>
  <c r="DE51" i="15"/>
  <c r="CK55" i="15"/>
  <c r="GQ58" i="15"/>
  <c r="I62" i="15"/>
  <c r="GE64" i="15"/>
  <c r="BW67" i="15"/>
  <c r="DM69" i="15"/>
  <c r="DY71" i="15"/>
  <c r="DI73" i="15"/>
  <c r="CW75" i="15"/>
  <c r="CI77" i="15"/>
  <c r="BU79" i="15"/>
  <c r="BG81" i="15"/>
  <c r="GQ82" i="15"/>
  <c r="EI84" i="15"/>
  <c r="BY86" i="15"/>
  <c r="O88" i="15"/>
  <c r="EI12" i="15"/>
  <c r="EM36" i="15"/>
  <c r="AI46" i="15"/>
  <c r="ES53" i="15"/>
  <c r="DC59" i="15"/>
  <c r="AY64" i="15"/>
  <c r="AA68" i="15"/>
  <c r="BQ71" i="15"/>
  <c r="CQ73" i="15"/>
  <c r="AI76" i="15"/>
  <c r="BK78" i="15"/>
  <c r="GQ80" i="15"/>
  <c r="CK83" i="15"/>
  <c r="BC85" i="15"/>
  <c r="EC87" i="15"/>
  <c r="CW89" i="15"/>
  <c r="CS91" i="15"/>
  <c r="CQ93" i="15"/>
  <c r="GQ94" i="15"/>
  <c r="GM96" i="15"/>
  <c r="FQ40" i="15"/>
  <c r="BU44" i="15"/>
  <c r="FY47" i="15"/>
  <c r="GM50" i="15"/>
  <c r="EI53" i="15"/>
  <c r="GC55" i="15"/>
  <c r="AE58" i="15"/>
  <c r="DQ15" i="15"/>
  <c r="FI31" i="15"/>
  <c r="I40" i="15"/>
  <c r="DQ45" i="15"/>
  <c r="FQ50" i="15"/>
  <c r="GQ54" i="15"/>
  <c r="CU58" i="15"/>
  <c r="DW61" i="15"/>
  <c r="DG64" i="15"/>
  <c r="O67" i="15"/>
  <c r="BC69" i="15"/>
  <c r="BU71" i="15"/>
  <c r="BI73" i="15"/>
  <c r="AU75" i="15"/>
  <c r="AG77" i="15"/>
  <c r="U79" i="15"/>
  <c r="G81" i="15"/>
  <c r="EW82" i="15"/>
  <c r="CM84" i="15"/>
  <c r="AC86" i="15"/>
  <c r="FK87" i="15"/>
  <c r="DA89" i="15"/>
  <c r="AQ91" i="15"/>
  <c r="FY92" i="15"/>
  <c r="DO94" i="15"/>
  <c r="BC96" i="15"/>
  <c r="GI97" i="15"/>
  <c r="EA99" i="15"/>
  <c r="CO12" i="15"/>
  <c r="DK30" i="15"/>
  <c r="BY39" i="15"/>
  <c r="GE44" i="15"/>
  <c r="BK50" i="15"/>
  <c r="DK54" i="15"/>
  <c r="O58" i="15"/>
  <c r="BA61" i="15"/>
  <c r="AS64" i="15"/>
  <c r="FG66" i="15"/>
  <c r="E69" i="15"/>
  <c r="AC71" i="15"/>
  <c r="Q73" i="15"/>
  <c r="GS74" i="15"/>
  <c r="GE76" i="15"/>
  <c r="FQ78" i="15"/>
  <c r="FE80" i="15"/>
  <c r="DK82" i="15"/>
  <c r="BA84" i="15"/>
  <c r="GG85" i="15"/>
  <c r="DY87" i="15"/>
  <c r="BM89" i="15"/>
  <c r="GS90" i="15"/>
  <c r="EI92" i="15"/>
  <c r="CA94" i="15"/>
  <c r="Q96" i="15"/>
  <c r="FC20" i="15"/>
  <c r="FW33" i="15"/>
  <c r="AG41" i="15"/>
  <c r="FI46" i="15"/>
  <c r="FE51" i="15"/>
  <c r="EG55" i="15"/>
  <c r="AM59" i="15"/>
  <c r="AO62" i="15"/>
  <c r="U65" i="15"/>
  <c r="DA67" i="15"/>
  <c r="EO69" i="15"/>
  <c r="EW71" i="15"/>
  <c r="EI73" i="15"/>
  <c r="DW75" i="15"/>
  <c r="DG77" i="15"/>
  <c r="CS79" i="15"/>
  <c r="CG81" i="15"/>
  <c r="Y83" i="15"/>
  <c r="FC84" i="15"/>
  <c r="CS86" i="15"/>
  <c r="AI88" i="15"/>
  <c r="U15" i="15"/>
  <c r="CQ37" i="15"/>
  <c r="EE46" i="15"/>
  <c r="AQ54" i="15"/>
  <c r="FM59" i="15"/>
  <c r="DA64" i="15"/>
  <c r="BY68" i="15"/>
  <c r="DE71" i="15"/>
  <c r="DY73" i="15"/>
  <c r="BY76" i="15"/>
  <c r="M79" i="15"/>
  <c r="AQ81" i="15"/>
  <c r="DM83" i="15"/>
  <c r="CO85" i="15"/>
  <c r="FE87" i="15"/>
  <c r="S90" i="15"/>
  <c r="DU91" i="15"/>
  <c r="DO93" i="15"/>
  <c r="AG95" i="15"/>
  <c r="U97" i="15"/>
  <c r="BE37" i="15"/>
  <c r="M41" i="15"/>
  <c r="DQ44" i="15"/>
  <c r="W48" i="15"/>
  <c r="AO51" i="15"/>
  <c r="FI53" i="15"/>
  <c r="O56" i="15"/>
  <c r="BC58" i="15"/>
  <c r="AE17" i="15"/>
  <c r="CY32" i="15"/>
  <c r="BO40" i="15"/>
  <c r="GS45" i="15"/>
  <c r="AQ51" i="15"/>
  <c r="AK55" i="15"/>
  <c r="EO58" i="15"/>
  <c r="FA61" i="15"/>
  <c r="EY64" i="15"/>
  <c r="AO67" i="15"/>
  <c r="CC69" i="15"/>
  <c r="CW71" i="15"/>
  <c r="CI73" i="15"/>
  <c r="BU75" i="15"/>
  <c r="BC77" i="15"/>
  <c r="AQ79" i="15"/>
  <c r="AC81" i="15"/>
  <c r="FS82" i="15"/>
  <c r="DG84" i="15"/>
  <c r="AY86" i="15"/>
  <c r="GE87" i="15"/>
  <c r="DU89" i="15"/>
  <c r="BK91" i="15"/>
  <c r="GS92" i="15"/>
  <c r="EI94" i="15"/>
  <c r="BY96" i="15"/>
  <c r="Q98" i="15"/>
  <c r="EW99" i="15"/>
  <c r="GI13" i="15"/>
  <c r="BK31" i="15"/>
  <c r="EC39" i="15"/>
  <c r="BM45" i="15"/>
  <c r="EA50" i="15"/>
  <c r="EW54" i="15"/>
  <c r="BK58" i="15"/>
  <c r="CO61" i="15"/>
  <c r="CC64" i="15"/>
  <c r="GI66" i="15"/>
  <c r="AE69" i="15"/>
  <c r="BA71" i="15"/>
  <c r="AO73" i="15"/>
  <c r="AA75" i="15"/>
  <c r="M77" i="15"/>
  <c r="GQ78" i="15"/>
  <c r="GA80" i="15"/>
  <c r="EE82" i="15"/>
  <c r="BU84" i="15"/>
  <c r="K86" i="15"/>
  <c r="ES87" i="15"/>
  <c r="CI89" i="15"/>
  <c r="Y91" i="15"/>
  <c r="FG92" i="15"/>
  <c r="CU94" i="15"/>
  <c r="AK96" i="15"/>
  <c r="FY21" i="15"/>
  <c r="CU34" i="15"/>
  <c r="DI41" i="15"/>
  <c r="W47" i="15"/>
  <c r="Y52" i="15"/>
  <c r="FS55" i="15"/>
  <c r="CI59" i="15"/>
  <c r="CE62" i="15"/>
  <c r="BA65" i="15"/>
  <c r="EA67" i="15"/>
  <c r="FQ69" i="15"/>
  <c r="FU71" i="15"/>
  <c r="FI73" i="15"/>
  <c r="ES75" i="15"/>
  <c r="EE77" i="15"/>
  <c r="DQ79" i="15"/>
  <c r="DA81" i="15"/>
  <c r="AS83" i="15"/>
  <c r="FY84" i="15"/>
  <c r="DO86" i="15"/>
  <c r="BG88" i="15"/>
  <c r="GI17" i="15"/>
  <c r="Y38" i="15"/>
  <c r="BC47" i="15"/>
  <c r="DO54" i="15"/>
  <c r="U60" i="15"/>
  <c r="FG64" i="15"/>
  <c r="DG68" i="15"/>
  <c r="EO71" i="15"/>
  <c r="CM74" i="15"/>
  <c r="DC76" i="15"/>
  <c r="BC79" i="15"/>
  <c r="BW81" i="15"/>
  <c r="EY83" i="15"/>
  <c r="Y86" i="15"/>
  <c r="GO87" i="15"/>
  <c r="AU90" i="15"/>
  <c r="EY91" i="15"/>
  <c r="EQ93" i="15"/>
  <c r="EK95" i="15"/>
  <c r="AQ97" i="15"/>
  <c r="FY98" i="15"/>
  <c r="AU100" i="15"/>
  <c r="CW24" i="15"/>
  <c r="FK38" i="15"/>
  <c r="AC45" i="15"/>
  <c r="AY52" i="15"/>
  <c r="CA56" i="15"/>
  <c r="I61" i="15"/>
  <c r="Y65" i="15"/>
  <c r="EM67" i="15"/>
  <c r="DQ70" i="15"/>
  <c r="AG72" i="15"/>
  <c r="EM73" i="15"/>
  <c r="AS75" i="15"/>
  <c r="EY76" i="15"/>
  <c r="BM78" i="15"/>
  <c r="FU79" i="15"/>
  <c r="CI81" i="15"/>
  <c r="EU82" i="15"/>
  <c r="W84" i="15"/>
  <c r="CQ85" i="15"/>
  <c r="FK86" i="15"/>
  <c r="AM88" i="15"/>
  <c r="CY89" i="15"/>
  <c r="EA90" i="15"/>
  <c r="FC91" i="15"/>
  <c r="GC92" i="15"/>
  <c r="I94" i="15"/>
  <c r="AI95" i="15"/>
  <c r="BI96" i="15"/>
  <c r="BU97" i="15"/>
  <c r="BM98" i="15"/>
  <c r="BG99" i="15"/>
  <c r="AY100" i="15"/>
  <c r="I10" i="15"/>
  <c r="AC27" i="15"/>
  <c r="Q36" i="15"/>
  <c r="AM41" i="15"/>
  <c r="EY45" i="15"/>
  <c r="GG49" i="15"/>
  <c r="DA53" i="15"/>
  <c r="CC56" i="15"/>
  <c r="BE59" i="15"/>
  <c r="EC61" i="15"/>
  <c r="GM63" i="15"/>
  <c r="AC66" i="15"/>
  <c r="GM67" i="15"/>
  <c r="EU69" i="15"/>
  <c r="CG71" i="15"/>
  <c r="GA72" i="15"/>
  <c r="CS74" i="15"/>
  <c r="I76" i="15"/>
  <c r="DM77" i="15"/>
  <c r="AC79" i="15"/>
  <c r="DY80" i="15"/>
  <c r="W82" i="15"/>
  <c r="CO83" i="15"/>
  <c r="FI84" i="15"/>
  <c r="AM86" i="15"/>
  <c r="CW87" i="15"/>
  <c r="FQ88" i="15"/>
  <c r="W90" i="15"/>
  <c r="AY91" i="15"/>
  <c r="BU92" i="15"/>
  <c r="CU93" i="15"/>
  <c r="DU94" i="15"/>
  <c r="EQ95" i="15"/>
  <c r="FS96" i="15"/>
  <c r="FM97" i="15"/>
  <c r="FI98" i="15"/>
  <c r="FA99" i="15"/>
  <c r="EU100" i="15"/>
  <c r="EC21" i="15"/>
  <c r="BC32" i="15"/>
  <c r="AE39" i="15"/>
  <c r="EW43" i="15"/>
  <c r="AS48" i="15"/>
  <c r="GQ51" i="15"/>
  <c r="AC55" i="15"/>
  <c r="GG57" i="15"/>
  <c r="DS60" i="15"/>
  <c r="GO62" i="15"/>
  <c r="AO65" i="15"/>
  <c r="AI67" i="15"/>
  <c r="GE68" i="15"/>
  <c r="EK70" i="15"/>
  <c r="BA72" i="15"/>
  <c r="EW73" i="15"/>
  <c r="BM75" i="15"/>
  <c r="FS76" i="15"/>
  <c r="CI78" i="15"/>
  <c r="GO79" i="15"/>
  <c r="CS81" i="15"/>
  <c r="FM82" i="15"/>
  <c r="AO84" i="15"/>
  <c r="DI85" i="15"/>
  <c r="GC86" i="15"/>
  <c r="AW88" i="15"/>
  <c r="DQ89" i="15"/>
  <c r="EQ90" i="15"/>
  <c r="FQ91" i="15"/>
  <c r="GM92" i="15"/>
  <c r="Y94" i="15"/>
  <c r="AY95" i="15"/>
  <c r="BS96" i="15"/>
  <c r="CC97" i="15"/>
  <c r="BW98" i="15"/>
  <c r="BQ99" i="15"/>
  <c r="BK100" i="15"/>
  <c r="BI22" i="15"/>
  <c r="AU39" i="15"/>
  <c r="BU48" i="15"/>
  <c r="BE55" i="15"/>
  <c r="EC60" i="15"/>
  <c r="BI65" i="15"/>
  <c r="GO68" i="15"/>
  <c r="BG72" i="15"/>
  <c r="CC75" i="15"/>
  <c r="CO78" i="15"/>
  <c r="DG81" i="15"/>
  <c r="AU84" i="15"/>
  <c r="GG86" i="15"/>
  <c r="DY89" i="15"/>
  <c r="FW91" i="15"/>
  <c r="AC94" i="15"/>
  <c r="CE96" i="15"/>
  <c r="CE98" i="15"/>
  <c r="BQ100" i="15"/>
  <c r="CM72" i="15"/>
  <c r="FO92" i="15"/>
  <c r="GA18" i="15"/>
  <c r="BU38" i="15"/>
  <c r="DA47" i="15"/>
  <c r="EK54" i="15"/>
  <c r="AY60" i="15"/>
  <c r="FW64" i="15"/>
  <c r="EC68" i="15"/>
  <c r="G72" i="15"/>
  <c r="S75" i="15"/>
  <c r="AM78" i="15"/>
  <c r="AW81" i="15"/>
  <c r="GO83" i="15"/>
  <c r="EM86" i="15"/>
  <c r="CA89" i="15"/>
  <c r="EG91" i="15"/>
  <c r="GC93" i="15"/>
  <c r="AM96" i="15"/>
  <c r="AU98" i="15"/>
  <c r="AE100" i="15"/>
  <c r="DE26" i="15"/>
  <c r="E42" i="15"/>
  <c r="DU51" i="15"/>
  <c r="EE57" i="15"/>
  <c r="AY63" i="15"/>
  <c r="FO67" i="15"/>
  <c r="EG71" i="15"/>
  <c r="AI75" i="15"/>
  <c r="G79" i="15"/>
  <c r="CA82" i="15"/>
  <c r="CA85" i="15"/>
  <c r="CI88" i="15"/>
  <c r="CO91" i="15"/>
  <c r="GO93" i="15"/>
  <c r="FC96" i="15"/>
  <c r="GQ98" i="15"/>
  <c r="EC13" i="15"/>
  <c r="Q37" i="15"/>
  <c r="CK46" i="15"/>
  <c r="I54" i="15"/>
  <c r="EK59" i="15"/>
  <c r="BU64" i="15"/>
  <c r="BA68" i="15"/>
  <c r="EC71" i="15"/>
  <c r="EO74" i="15"/>
  <c r="FI77" i="15"/>
  <c r="FW80" i="15"/>
  <c r="EG83" i="15"/>
  <c r="CA86" i="15"/>
  <c r="O89" i="15"/>
  <c r="CC91" i="15"/>
  <c r="EE93" i="15"/>
  <c r="GA95" i="15"/>
  <c r="GS97" i="15"/>
  <c r="GE99" i="15"/>
  <c r="EO24" i="15"/>
  <c r="AM98" i="15"/>
  <c r="BW9" i="15"/>
  <c r="BY43" i="15"/>
  <c r="BK55" i="15"/>
  <c r="CC63" i="15"/>
  <c r="CU69" i="15"/>
  <c r="Y73" i="15"/>
  <c r="AM76" i="15"/>
  <c r="BE79" i="15"/>
  <c r="BE82" i="15"/>
  <c r="GI84" i="15"/>
  <c r="EE87" i="15"/>
  <c r="AW90" i="15"/>
  <c r="CW92" i="15"/>
  <c r="EU94" i="15"/>
  <c r="GO96" i="15"/>
  <c r="GC98" i="15"/>
  <c r="FO100" i="15"/>
  <c r="GO32" i="15"/>
  <c r="I44" i="15"/>
  <c r="BA52" i="15"/>
  <c r="AK58" i="15"/>
  <c r="AE63" i="15"/>
  <c r="BI67" i="15"/>
  <c r="FK70" i="15"/>
  <c r="FU73" i="15"/>
  <c r="GQ76" i="15"/>
  <c r="U80" i="15"/>
  <c r="GI82" i="15"/>
  <c r="EC85" i="15"/>
  <c r="BQ88" i="15"/>
  <c r="FI90" i="15"/>
  <c r="O93" i="15"/>
  <c r="BM95" i="15"/>
  <c r="CS97" i="15"/>
  <c r="CE99" i="15"/>
  <c r="CS14" i="15"/>
  <c r="AA37" i="15"/>
  <c r="DA46" i="15"/>
  <c r="M54" i="15"/>
  <c r="EM59" i="15"/>
  <c r="CI64" i="15"/>
  <c r="BE68" i="15"/>
  <c r="EE71" i="15"/>
  <c r="EQ74" i="15"/>
  <c r="FM77" i="15"/>
  <c r="GG80" i="15"/>
  <c r="EI83" i="15"/>
  <c r="CC86" i="15"/>
  <c r="Q89" i="15"/>
  <c r="CM91" i="15"/>
  <c r="EG93" i="15"/>
  <c r="GC95" i="15"/>
  <c r="E98" i="15"/>
  <c r="GG99" i="15"/>
  <c r="EE34" i="15"/>
  <c r="GK52" i="15"/>
  <c r="DM63" i="15"/>
  <c r="Y71" i="15"/>
  <c r="BO77" i="15"/>
  <c r="AW83" i="15"/>
  <c r="DW88" i="15"/>
  <c r="BI93" i="15"/>
  <c r="EG97" i="15"/>
  <c r="BW58" i="15"/>
  <c r="GE100" i="15"/>
  <c r="S44" i="15"/>
  <c r="AM58" i="15"/>
  <c r="BO67" i="15"/>
  <c r="GG73" i="15"/>
  <c r="W80" i="15"/>
  <c r="EE85" i="15"/>
  <c r="FK90" i="15"/>
  <c r="BS95" i="15"/>
  <c r="CG99" i="15"/>
  <c r="EA38" i="15"/>
  <c r="DG55" i="15"/>
  <c r="DE66" i="15"/>
  <c r="GQ73" i="15"/>
  <c r="GI80" i="15"/>
  <c r="CM87" i="15"/>
  <c r="AE93" i="15"/>
  <c r="BC98" i="15"/>
  <c r="GM30" i="15"/>
  <c r="DQ51" i="15"/>
  <c r="DS62" i="15"/>
  <c r="CO70" i="15"/>
  <c r="EA76" i="15"/>
  <c r="EA82" i="15"/>
  <c r="Q88" i="15"/>
  <c r="FK92" i="15"/>
  <c r="BE97" i="15"/>
  <c r="FM10" i="15"/>
  <c r="EQ44" i="15"/>
  <c r="M55" i="15"/>
  <c r="Q64" i="15"/>
  <c r="BS69" i="15"/>
  <c r="GA74" i="15"/>
  <c r="BG80" i="15"/>
  <c r="AK84" i="15"/>
  <c r="FS88" i="15"/>
  <c r="W92" i="15"/>
  <c r="K96" i="15"/>
  <c r="DI99" i="15"/>
  <c r="GG46" i="15"/>
  <c r="EO66" i="15"/>
  <c r="GC74" i="15"/>
  <c r="FU85" i="15"/>
  <c r="BU94" i="15"/>
  <c r="K100" i="15"/>
  <c r="DW43" i="15"/>
  <c r="ES61" i="15"/>
  <c r="BK75" i="15"/>
  <c r="FM84" i="15"/>
  <c r="FI91" i="15"/>
  <c r="BM99" i="15"/>
  <c r="EK58" i="15"/>
  <c r="AU83" i="15"/>
  <c r="DQ99" i="15"/>
  <c r="DE61" i="15"/>
  <c r="ES84" i="15"/>
  <c r="FE97" i="15"/>
  <c r="BC66" i="15"/>
  <c r="DO87" i="15"/>
  <c r="FM99" i="15"/>
  <c r="AU69" i="15"/>
  <c r="EW85" i="15"/>
  <c r="DC98" i="15"/>
  <c r="BW99" i="15"/>
  <c r="GQ79" i="15"/>
  <c r="EY43" i="15"/>
  <c r="CM90" i="15"/>
  <c r="ES66" i="15"/>
  <c r="BK98" i="15"/>
  <c r="FE20" i="15"/>
  <c r="G44" i="15"/>
  <c r="EO55" i="15"/>
  <c r="EM63" i="15"/>
  <c r="EQ69" i="15"/>
  <c r="BG73" i="15"/>
  <c r="CA76" i="15"/>
  <c r="CU79" i="15"/>
  <c r="CG82" i="15"/>
  <c r="AE85" i="15"/>
  <c r="FI87" i="15"/>
  <c r="CA90" i="15"/>
  <c r="DW92" i="15"/>
  <c r="FS94" i="15"/>
  <c r="W97" i="15"/>
  <c r="K99" i="15"/>
  <c r="GM100" i="15"/>
  <c r="Y34" i="15"/>
  <c r="CW44" i="15"/>
  <c r="EQ52" i="15"/>
  <c r="DM58" i="15"/>
  <c r="CE63" i="15"/>
  <c r="DG67" i="15"/>
  <c r="GQ70" i="15"/>
  <c r="U74" i="15"/>
  <c r="AS77" i="15"/>
  <c r="BC80" i="15"/>
  <c r="AC83" i="15"/>
  <c r="FG85" i="15"/>
  <c r="DC88" i="15"/>
  <c r="GK90" i="15"/>
  <c r="AO93" i="15"/>
  <c r="CO95" i="15"/>
  <c r="DS97" i="15"/>
  <c r="DC99" i="15"/>
  <c r="FS16" i="15"/>
  <c r="FW37" i="15"/>
  <c r="O47" i="15"/>
  <c r="CM54" i="15"/>
  <c r="E60" i="15"/>
  <c r="EI64" i="15"/>
  <c r="DA68" i="15"/>
  <c r="FM71" i="15"/>
  <c r="GE74" i="15"/>
  <c r="M78" i="15"/>
  <c r="Y81" i="15"/>
  <c r="FS83" i="15"/>
  <c r="DG86" i="15"/>
  <c r="BC89" i="15"/>
  <c r="DK91" i="15"/>
  <c r="FI93" i="15"/>
  <c r="S96" i="15"/>
  <c r="AA98" i="15"/>
  <c r="M100" i="15"/>
  <c r="DA36" i="15"/>
  <c r="EQ53" i="15"/>
  <c r="AG64" i="15"/>
  <c r="DC71" i="15"/>
  <c r="EK77" i="15"/>
  <c r="DK83" i="15"/>
  <c r="GK88" i="15"/>
  <c r="DM93" i="15"/>
  <c r="GC97" i="15"/>
  <c r="CQ64" i="15"/>
  <c r="BC7" i="15"/>
  <c r="AI45" i="15"/>
  <c r="FW58" i="15"/>
  <c r="FE67" i="15"/>
  <c r="BM74" i="15"/>
  <c r="CU80" i="15"/>
  <c r="GS85" i="15"/>
  <c r="AA91" i="15"/>
  <c r="DS95" i="15"/>
  <c r="EG99" i="15"/>
  <c r="FE39" i="15"/>
  <c r="AW56" i="15"/>
  <c r="GO66" i="15"/>
  <c r="BW74" i="15"/>
  <c r="BQ81" i="15"/>
  <c r="EY87" i="15"/>
  <c r="CE93" i="15"/>
  <c r="CY98" i="15"/>
  <c r="CA33" i="15"/>
  <c r="CG52" i="15"/>
  <c r="AO63" i="15"/>
  <c r="FQ70" i="15"/>
  <c r="G77" i="15"/>
  <c r="E83" i="15"/>
  <c r="CE88" i="15"/>
  <c r="U93" i="15"/>
  <c r="DA97" i="15"/>
  <c r="BU16" i="15"/>
  <c r="FG45" i="15"/>
  <c r="ES55" i="15"/>
  <c r="EA64" i="15"/>
  <c r="K71" i="15"/>
  <c r="BI75" i="15"/>
  <c r="EM80" i="15"/>
  <c r="CY84" i="15"/>
  <c r="AW89" i="15"/>
  <c r="AW93" i="15"/>
  <c r="BO96" i="15"/>
  <c r="FC99" i="15"/>
  <c r="AO49" i="15"/>
  <c r="DK67" i="15"/>
  <c r="GO77" i="15"/>
  <c r="DE86" i="15"/>
  <c r="GG94" i="15"/>
  <c r="DC100" i="15"/>
  <c r="FM45" i="15"/>
  <c r="AS66" i="15"/>
  <c r="M76" i="15"/>
  <c r="DG85" i="15"/>
  <c r="CE92" i="15"/>
  <c r="FE99" i="15"/>
  <c r="EC67" i="15"/>
  <c r="DE84" i="15"/>
  <c r="DK100" i="15"/>
  <c r="GG63" i="15"/>
  <c r="W86" i="15"/>
  <c r="GO27" i="15"/>
  <c r="U68" i="15"/>
  <c r="GI88" i="15"/>
  <c r="FC100" i="15"/>
  <c r="GG70" i="15"/>
  <c r="FA89" i="15"/>
  <c r="CU99" i="15"/>
  <c r="CI97" i="15"/>
  <c r="FW76" i="15"/>
  <c r="CO32" i="15"/>
  <c r="GC87" i="15"/>
  <c r="CG62" i="15"/>
  <c r="EY98" i="15"/>
  <c r="DS22" i="15"/>
  <c r="CS44" i="15"/>
  <c r="GS55" i="15"/>
  <c r="GK63" i="15"/>
  <c r="BS70" i="15"/>
  <c r="CY73" i="15"/>
  <c r="DQ76" i="15"/>
  <c r="EC79" i="15"/>
  <c r="DQ82" i="15"/>
  <c r="BE85" i="15"/>
  <c r="GS87" i="15"/>
  <c r="DA90" i="15"/>
  <c r="EW92" i="15"/>
  <c r="I95" i="15"/>
  <c r="AW97" i="15"/>
  <c r="AG99" i="15"/>
  <c r="DQ6" i="15"/>
  <c r="GK34" i="15"/>
  <c r="AG45" i="15"/>
  <c r="Y53" i="15"/>
  <c r="FU58" i="15"/>
  <c r="EO63" i="15"/>
  <c r="EO67" i="15"/>
  <c r="AQ71" i="15"/>
  <c r="BK74" i="15"/>
  <c r="BU77" i="15"/>
  <c r="CS80" i="15"/>
  <c r="BE83" i="15"/>
  <c r="GQ85" i="15"/>
  <c r="EM88" i="15"/>
  <c r="S91" i="15"/>
  <c r="BU93" i="15"/>
  <c r="DQ95" i="15"/>
  <c r="EO97" i="15"/>
  <c r="EC99" i="15"/>
  <c r="EU19" i="15"/>
  <c r="CO38" i="15"/>
  <c r="DU47" i="15"/>
  <c r="FM54" i="15"/>
  <c r="BC60" i="15"/>
  <c r="GM64" i="15"/>
  <c r="EK68" i="15"/>
  <c r="M72" i="15"/>
  <c r="AE75" i="15"/>
  <c r="AS78" i="15"/>
  <c r="BM81" i="15"/>
  <c r="E84" i="15"/>
  <c r="EQ86" i="15"/>
  <c r="CM89" i="15"/>
  <c r="EM91" i="15"/>
  <c r="GM93" i="15"/>
  <c r="AU96" i="15"/>
  <c r="BA98" i="15"/>
  <c r="AO100" i="15"/>
  <c r="GO37" i="15"/>
  <c r="CQ54" i="15"/>
  <c r="FE64" i="15"/>
  <c r="GA71" i="15"/>
  <c r="Q78" i="15"/>
  <c r="FW83" i="15"/>
  <c r="BI89" i="15"/>
  <c r="FS93" i="15"/>
  <c r="AI98" i="15"/>
  <c r="EW68" i="15"/>
  <c r="DO13" i="15"/>
  <c r="BC46" i="15"/>
  <c r="EC59" i="15"/>
  <c r="AY68" i="15"/>
  <c r="EM74" i="15"/>
  <c r="FQ80" i="15"/>
  <c r="BS86" i="15"/>
  <c r="CA91" i="15"/>
  <c r="FY95" i="15"/>
  <c r="GC99" i="15"/>
  <c r="GA40" i="15"/>
  <c r="GE56" i="15"/>
  <c r="CK67" i="15"/>
  <c r="FE74" i="15"/>
  <c r="E82" i="15"/>
  <c r="W88" i="15"/>
  <c r="EK93" i="15"/>
  <c r="EU98" i="15"/>
  <c r="BS35" i="15"/>
  <c r="AU53" i="15"/>
  <c r="FC63" i="15"/>
  <c r="AW71" i="15"/>
  <c r="CK77" i="15"/>
  <c r="BQ83" i="15"/>
  <c r="ES88" i="15"/>
  <c r="CA93" i="15"/>
  <c r="EW97" i="15"/>
  <c r="Y21" i="15"/>
  <c r="GC46" i="15"/>
  <c r="DS58" i="15"/>
  <c r="AI65" i="15"/>
  <c r="CI71" i="15"/>
  <c r="EC75" i="15"/>
  <c r="Q81" i="15"/>
  <c r="FQ85" i="15"/>
  <c r="DM89" i="15"/>
  <c r="CW93" i="15"/>
  <c r="DU96" i="15"/>
  <c r="I100" i="15"/>
  <c r="FG55" i="15"/>
  <c r="CW68" i="15"/>
  <c r="FC78" i="15"/>
  <c r="AW87" i="15"/>
  <c r="CW95" i="15"/>
  <c r="BW21" i="15"/>
  <c r="M48" i="15"/>
  <c r="AG67" i="15"/>
  <c r="FO76" i="15"/>
  <c r="AQ86" i="15"/>
  <c r="EA94" i="15"/>
  <c r="BI100" i="15"/>
  <c r="CA69" i="15"/>
  <c r="FY85" i="15"/>
  <c r="AG9" i="15"/>
  <c r="BO71" i="15"/>
  <c r="CO87" i="15"/>
  <c r="CY36" i="15"/>
  <c r="FS69" i="15"/>
  <c r="AM90" i="15"/>
  <c r="CM44" i="15"/>
  <c r="CW72" i="15"/>
  <c r="GA90" i="15"/>
  <c r="CM100" i="15"/>
  <c r="BA95" i="15"/>
  <c r="FK73" i="15"/>
  <c r="AY85" i="15"/>
  <c r="BO57" i="15"/>
  <c r="ES99" i="15"/>
  <c r="GG32" i="15"/>
  <c r="E49" i="15"/>
  <c r="FS58" i="15"/>
  <c r="W66" i="15"/>
  <c r="BS71" i="15"/>
  <c r="CQ74" i="15"/>
  <c r="DK77" i="15"/>
  <c r="DW80" i="15"/>
  <c r="CM83" i="15"/>
  <c r="AA86" i="15"/>
  <c r="FO88" i="15"/>
  <c r="AW91" i="15"/>
  <c r="CS93" i="15"/>
  <c r="EO95" i="15"/>
  <c r="FK97" i="15"/>
  <c r="EY99" i="15"/>
  <c r="GK20" i="15"/>
  <c r="GA38" i="15"/>
  <c r="GK47" i="15"/>
  <c r="G55" i="15"/>
  <c r="CS60" i="15"/>
  <c r="AG65" i="15"/>
  <c r="FM68" i="15"/>
  <c r="AI72" i="15"/>
  <c r="BE75" i="15"/>
  <c r="BO78" i="15"/>
  <c r="CM81" i="15"/>
  <c r="AA84" i="15"/>
  <c r="FM86" i="15"/>
  <c r="DG89" i="15"/>
  <c r="FE91" i="15"/>
  <c r="K94" i="15"/>
  <c r="BM96" i="15"/>
  <c r="BO98" i="15"/>
  <c r="BA100" i="15"/>
  <c r="EI27" i="15"/>
  <c r="BS41" i="15"/>
  <c r="AE50" i="15"/>
  <c r="DK56" i="15"/>
  <c r="EW61" i="15"/>
  <c r="BA66" i="15"/>
  <c r="FG69" i="15"/>
  <c r="E73" i="15"/>
  <c r="Y76" i="15"/>
  <c r="AK79" i="15"/>
  <c r="AM82" i="15"/>
  <c r="FQ84" i="15"/>
  <c r="DM87" i="15"/>
  <c r="AK90" i="15"/>
  <c r="CG92" i="15"/>
  <c r="EE94" i="15"/>
  <c r="GE96" i="15"/>
  <c r="FO98" i="15"/>
  <c r="FA100" i="15"/>
  <c r="FA43" i="15"/>
  <c r="K58" i="15"/>
  <c r="AY67" i="15"/>
  <c r="FM73" i="15"/>
  <c r="GS79" i="15"/>
  <c r="DM85" i="15"/>
  <c r="EU90" i="15"/>
  <c r="BC95" i="15"/>
  <c r="BY99" i="15"/>
  <c r="O84" i="15"/>
  <c r="GK30" i="15"/>
  <c r="CC51" i="15"/>
  <c r="DQ62" i="15"/>
  <c r="CK70" i="15"/>
  <c r="DU76" i="15"/>
  <c r="DW82" i="15"/>
  <c r="G88" i="15"/>
  <c r="FI92" i="15"/>
  <c r="BC97" i="15"/>
  <c r="EO8" i="15"/>
  <c r="DM46" i="15"/>
  <c r="GE60" i="15"/>
  <c r="O70" i="15"/>
  <c r="W77" i="15"/>
  <c r="EK83" i="15"/>
  <c r="I90" i="15"/>
  <c r="CC95" i="15"/>
  <c r="AQ100" i="15"/>
  <c r="GO41" i="15"/>
  <c r="FO56" i="15"/>
  <c r="CO66" i="15"/>
  <c r="AG73" i="15"/>
  <c r="BW79" i="15"/>
  <c r="G85" i="15"/>
  <c r="BG90" i="15"/>
  <c r="FA94" i="15"/>
  <c r="GK98" i="15"/>
  <c r="AC34" i="15"/>
  <c r="G48" i="15"/>
  <c r="BG59" i="15"/>
  <c r="EA65" i="15"/>
  <c r="FG71" i="15"/>
  <c r="AU77" i="15"/>
  <c r="CO81" i="15"/>
  <c r="AO86" i="15"/>
  <c r="FQ89" i="15"/>
  <c r="FC93" i="15"/>
  <c r="DU97" i="15"/>
  <c r="BC100" i="15"/>
  <c r="AW57" i="15"/>
  <c r="BU69" i="15"/>
  <c r="DE79" i="15"/>
  <c r="FS89" i="15"/>
  <c r="M96" i="15"/>
  <c r="EE27" i="15"/>
  <c r="AC50" i="15"/>
  <c r="E68" i="15"/>
  <c r="GA79" i="15"/>
  <c r="FQ86" i="15"/>
  <c r="AQ95" i="15"/>
  <c r="EY100" i="15"/>
  <c r="W71" i="15"/>
  <c r="I91" i="15"/>
  <c r="S27" i="15"/>
  <c r="FU72" i="15"/>
  <c r="FG88" i="15"/>
  <c r="DK41" i="15"/>
  <c r="AC76" i="15"/>
  <c r="BI91" i="15"/>
  <c r="FW48" i="15"/>
  <c r="GS73" i="15"/>
  <c r="G92" i="15"/>
  <c r="GQ92" i="15"/>
  <c r="EM70" i="15"/>
  <c r="FS99" i="15"/>
  <c r="G34" i="15"/>
  <c r="DE49" i="15"/>
  <c r="BA59" i="15"/>
  <c r="M67" i="15"/>
  <c r="DK71" i="15"/>
  <c r="EE74" i="15"/>
  <c r="EQ77" i="15"/>
  <c r="FK80" i="15"/>
  <c r="DQ83" i="15"/>
  <c r="BK86" i="15"/>
  <c r="I89" i="15"/>
  <c r="BW91" i="15"/>
  <c r="DQ93" i="15"/>
  <c r="FU95" i="15"/>
  <c r="GG97" i="15"/>
  <c r="FU99" i="15"/>
  <c r="DY22" i="15"/>
  <c r="DE39" i="15"/>
  <c r="DU48" i="15"/>
  <c r="BM55" i="15"/>
  <c r="FE60" i="15"/>
  <c r="BU65" i="15"/>
  <c r="S69" i="15"/>
  <c r="BY72" i="15"/>
  <c r="CM75" i="15"/>
  <c r="DE78" i="15"/>
  <c r="DO81" i="15"/>
  <c r="BK84" i="15"/>
  <c r="G87" i="15"/>
  <c r="EI89" i="15"/>
  <c r="GE91" i="15"/>
  <c r="AQ94" i="15"/>
  <c r="CM96" i="15"/>
  <c r="CM98" i="15"/>
  <c r="BY100" i="15"/>
  <c r="GC28" i="15"/>
  <c r="GQ41" i="15"/>
  <c r="EE50" i="15"/>
  <c r="GC56" i="15"/>
  <c r="M62" i="15"/>
  <c r="CQ66" i="15"/>
  <c r="K70" i="15"/>
  <c r="AU73" i="15"/>
  <c r="BG76" i="15"/>
  <c r="BY79" i="15"/>
  <c r="BO82" i="15"/>
  <c r="M85" i="15"/>
  <c r="EW87" i="15"/>
  <c r="BM90" i="15"/>
  <c r="DG92" i="15"/>
  <c r="FG94" i="15"/>
  <c r="M97" i="15"/>
  <c r="GM98" i="15"/>
  <c r="FY100" i="15"/>
  <c r="FU44" i="15"/>
  <c r="FA58" i="15"/>
  <c r="EI67" i="15"/>
  <c r="AQ74" i="15"/>
  <c r="CA80" i="15"/>
  <c r="GA85" i="15"/>
  <c r="M91" i="15"/>
  <c r="DI95" i="15"/>
  <c r="DS99" i="15"/>
  <c r="CE86" i="15"/>
  <c r="GQ32" i="15"/>
  <c r="CC52" i="15"/>
  <c r="AG63" i="15"/>
  <c r="FM70" i="15"/>
  <c r="E77" i="15"/>
  <c r="GK82" i="15"/>
  <c r="CC88" i="15"/>
  <c r="S93" i="15"/>
  <c r="CW97" i="15"/>
  <c r="EU14" i="15"/>
  <c r="EK47" i="15"/>
  <c r="DA61" i="15"/>
  <c r="CU70" i="15"/>
  <c r="CS77" i="15"/>
  <c r="CE84" i="15"/>
  <c r="BO90" i="15"/>
  <c r="EG95" i="15"/>
  <c r="CK100" i="15"/>
  <c r="Q43" i="15"/>
  <c r="DC57" i="15"/>
  <c r="GA66" i="15"/>
  <c r="DM73" i="15"/>
  <c r="EU79" i="15"/>
  <c r="BU85" i="15"/>
  <c r="DI90" i="15"/>
  <c r="Q95" i="15"/>
  <c r="AQ99" i="15"/>
  <c r="S36" i="15"/>
  <c r="K49" i="15"/>
  <c r="GE59" i="15"/>
  <c r="DI67" i="15"/>
  <c r="AK72" i="15"/>
  <c r="DO77" i="15"/>
  <c r="FA81" i="15"/>
  <c r="DC86" i="15"/>
  <c r="GM90" i="15"/>
  <c r="Q94" i="15"/>
  <c r="FQ97" i="15"/>
  <c r="DA100" i="15"/>
  <c r="DU58" i="15"/>
  <c r="AM72" i="15"/>
  <c r="BQ80" i="15"/>
  <c r="CI90" i="15"/>
  <c r="DW96" i="15"/>
  <c r="I30" i="15"/>
  <c r="CU56" i="15"/>
  <c r="GC68" i="15"/>
  <c r="EO80" i="15"/>
  <c r="DK87" i="15"/>
  <c r="FA95" i="15"/>
  <c r="FS44" i="15"/>
  <c r="EA72" i="15"/>
  <c r="AC92" i="15"/>
  <c r="DW35" i="15"/>
  <c r="CI74" i="15"/>
  <c r="CO93" i="15"/>
  <c r="GM45" i="15"/>
  <c r="EG77" i="15"/>
  <c r="CK92" i="15"/>
  <c r="CU52" i="15"/>
  <c r="AS80" i="15"/>
  <c r="AG93" i="15"/>
  <c r="ES90" i="15"/>
  <c r="AK67" i="15"/>
  <c r="GO99" i="15"/>
  <c r="FQ34" i="15"/>
  <c r="GE49" i="15"/>
  <c r="CK60" i="15"/>
  <c r="BG67" i="15"/>
  <c r="EY71" i="15"/>
  <c r="FK74" i="15"/>
  <c r="GI77" i="15"/>
  <c r="E81" i="15"/>
  <c r="FA83" i="15"/>
  <c r="CU86" i="15"/>
  <c r="AK89" i="15"/>
  <c r="CU91" i="15"/>
  <c r="EW93" i="15"/>
  <c r="GS95" i="15"/>
  <c r="S98" i="15"/>
  <c r="E100" i="15"/>
  <c r="DG24" i="15"/>
  <c r="S40" i="15"/>
  <c r="I49" i="15"/>
  <c r="EQ55" i="15"/>
  <c r="K61" i="15"/>
  <c r="DY65" i="15"/>
  <c r="BO69" i="15"/>
  <c r="DG72" i="15"/>
  <c r="EA75" i="15"/>
  <c r="EM78" i="15"/>
  <c r="EY81" i="15"/>
  <c r="CW84" i="15"/>
  <c r="AK87" i="15"/>
  <c r="FI89" i="15"/>
  <c r="U92" i="15"/>
  <c r="BO94" i="15"/>
  <c r="DK96" i="15"/>
  <c r="DK98" i="15"/>
  <c r="CY100" i="15"/>
  <c r="K30" i="15"/>
  <c r="EA42" i="15"/>
  <c r="Q51" i="15"/>
  <c r="AY57" i="15"/>
  <c r="BK62" i="15"/>
  <c r="EQ66" i="15"/>
  <c r="BI70" i="15"/>
  <c r="CA73" i="15"/>
  <c r="CW76" i="15"/>
  <c r="DI79" i="15"/>
  <c r="CY82" i="15"/>
  <c r="AW85" i="15"/>
  <c r="GA87" i="15"/>
  <c r="CK90" i="15"/>
  <c r="EM92" i="15"/>
  <c r="GI94" i="15"/>
  <c r="AK97" i="15"/>
  <c r="U99" i="15"/>
  <c r="FW11" i="15"/>
  <c r="AE46" i="15"/>
  <c r="CO59" i="15"/>
  <c r="Y68" i="15"/>
  <c r="DO74" i="15"/>
  <c r="EU80" i="15"/>
  <c r="BG86" i="15"/>
  <c r="BQ91" i="15"/>
  <c r="FI95" i="15"/>
  <c r="FO99" i="15"/>
  <c r="EY88" i="15"/>
  <c r="AS35" i="15"/>
  <c r="AQ53" i="15"/>
  <c r="EQ63" i="15"/>
  <c r="AS71" i="15"/>
  <c r="CA77" i="15"/>
  <c r="BO83" i="15"/>
  <c r="EO88" i="15"/>
  <c r="BY93" i="15"/>
  <c r="ES97" i="15"/>
  <c r="FS19" i="15"/>
  <c r="FC48" i="15"/>
  <c r="O62" i="15"/>
  <c r="GE70" i="15"/>
  <c r="FQ77" i="15"/>
  <c r="EQ84" i="15"/>
  <c r="DS90" i="15"/>
  <c r="GG95" i="15"/>
  <c r="EG100" i="15"/>
  <c r="AO44" i="15"/>
  <c r="AU58" i="15"/>
  <c r="CA67" i="15"/>
  <c r="GK73" i="15"/>
  <c r="AA80" i="15"/>
  <c r="EK85" i="15"/>
  <c r="FM90" i="15"/>
  <c r="BU95" i="15"/>
  <c r="CO99" i="15"/>
  <c r="EC37" i="15"/>
  <c r="ES52" i="15"/>
  <c r="CU60" i="15"/>
  <c r="GS67" i="15"/>
  <c r="DI72" i="15"/>
  <c r="GM77" i="15"/>
  <c r="AE83" i="15"/>
  <c r="FO86" i="15"/>
  <c r="BA91" i="15"/>
  <c r="BS94" i="15"/>
  <c r="W98" i="15"/>
  <c r="FQ37" i="15"/>
  <c r="GG59" i="15"/>
  <c r="DU72" i="15"/>
  <c r="CQ81" i="15"/>
  <c r="GO90" i="15"/>
  <c r="DQ98" i="15"/>
  <c r="BA32" i="15"/>
  <c r="GE57" i="15"/>
  <c r="FA69" i="15"/>
  <c r="W81" i="15"/>
  <c r="AE90" i="15"/>
  <c r="BQ96" i="15"/>
  <c r="BE49" i="15"/>
  <c r="AO74" i="15"/>
  <c r="BE93" i="15"/>
  <c r="CA53" i="15"/>
  <c r="GG75" i="15"/>
  <c r="DI94" i="15"/>
  <c r="AG50" i="15"/>
  <c r="AO79" i="15"/>
  <c r="GG96" i="15"/>
  <c r="DI55" i="15"/>
  <c r="EI81" i="15"/>
  <c r="BI94" i="15"/>
  <c r="BI88" i="15"/>
  <c r="GQ62" i="15"/>
  <c r="Y100" i="15"/>
  <c r="GC35" i="15"/>
  <c r="FI51" i="15"/>
  <c r="EY60" i="15"/>
  <c r="DE67" i="15"/>
  <c r="GG71" i="15"/>
  <c r="K75" i="15"/>
  <c r="W78" i="15"/>
  <c r="AS81" i="15"/>
  <c r="GK83" i="15"/>
  <c r="DY86" i="15"/>
  <c r="BU89" i="15"/>
  <c r="EA91" i="15"/>
  <c r="FW93" i="15"/>
  <c r="AE96" i="15"/>
  <c r="AO98" i="15"/>
  <c r="AA100" i="15"/>
  <c r="AM26" i="15"/>
  <c r="DW40" i="15"/>
  <c r="DK49" i="15"/>
  <c r="G56" i="15"/>
  <c r="BU61" i="15"/>
  <c r="FY65" i="15"/>
  <c r="CW69" i="15"/>
  <c r="EY72" i="15"/>
  <c r="FI75" i="15"/>
  <c r="GC78" i="15"/>
  <c r="GI81" i="15"/>
  <c r="DW84" i="15"/>
  <c r="BU87" i="15"/>
  <c r="GO89" i="15"/>
  <c r="AS92" i="15"/>
  <c r="CQ94" i="15"/>
  <c r="EQ96" i="15"/>
  <c r="EG98" i="15"/>
  <c r="DU100" i="15"/>
  <c r="CQ31" i="15"/>
  <c r="W43" i="15"/>
  <c r="DS51" i="15"/>
  <c r="DQ57" i="15"/>
  <c r="DU62" i="15"/>
  <c r="GM66" i="15"/>
  <c r="CQ70" i="15"/>
  <c r="DS73" i="15"/>
  <c r="EE76" i="15"/>
  <c r="EW79" i="15"/>
  <c r="EI82" i="15"/>
  <c r="BY85" i="15"/>
  <c r="U88" i="15"/>
  <c r="DQ90" i="15"/>
  <c r="FM92" i="15"/>
  <c r="S95" i="15"/>
  <c r="BG97" i="15"/>
  <c r="AS99" i="15"/>
  <c r="FI17" i="15"/>
  <c r="BA47" i="15"/>
  <c r="S60" i="15"/>
  <c r="DE68" i="15"/>
  <c r="GO74" i="15"/>
  <c r="AM81" i="15"/>
  <c r="DU86" i="15"/>
  <c r="DS91" i="15"/>
  <c r="W96" i="15"/>
  <c r="W100" i="15"/>
  <c r="FU90" i="15"/>
  <c r="GO36" i="15"/>
  <c r="GS53" i="15"/>
  <c r="BS64" i="15"/>
  <c r="DQ71" i="15"/>
  <c r="FE77" i="15"/>
  <c r="EC83" i="15"/>
  <c r="M89" i="15"/>
  <c r="EC93" i="15"/>
  <c r="GQ97" i="15"/>
  <c r="EY23" i="15"/>
  <c r="EK50" i="15"/>
  <c r="EG62" i="15"/>
  <c r="BM71" i="15"/>
  <c r="AU78" i="15"/>
  <c r="O85" i="15"/>
  <c r="AI91" i="15"/>
  <c r="AW96" i="15"/>
  <c r="DG7" i="15"/>
  <c r="BI45" i="15"/>
  <c r="E59" i="15"/>
  <c r="FG67" i="15"/>
  <c r="BS74" i="15"/>
  <c r="CW80" i="15"/>
  <c r="G86" i="15"/>
  <c r="AE91" i="15"/>
  <c r="DU95" i="15"/>
  <c r="EI99" i="15"/>
  <c r="U39" i="15"/>
  <c r="DG53" i="15"/>
  <c r="Y61" i="15"/>
  <c r="CI68" i="15"/>
  <c r="W74" i="15"/>
  <c r="BU78" i="15"/>
  <c r="CS83" i="15"/>
  <c r="AM87" i="15"/>
  <c r="DG91" i="15"/>
  <c r="CU95" i="15"/>
  <c r="BS98" i="15"/>
  <c r="BQ41" i="15"/>
  <c r="AK61" i="15"/>
  <c r="BW73" i="15"/>
  <c r="DA84" i="15"/>
  <c r="DI91" i="15"/>
  <c r="S99" i="15"/>
  <c r="AS34" i="15"/>
  <c r="BI59" i="15"/>
  <c r="EU73" i="15"/>
  <c r="FC81" i="15"/>
  <c r="EO90" i="15"/>
  <c r="FW96" i="15"/>
  <c r="FY52" i="15"/>
  <c r="BY80" i="15"/>
  <c r="CE94" i="15"/>
  <c r="AY56" i="15"/>
  <c r="CU77" i="15"/>
  <c r="EI95" i="15"/>
  <c r="EY61" i="15"/>
  <c r="ES80" i="15"/>
  <c r="GA97" i="15"/>
  <c r="CI58" i="15"/>
  <c r="M83" i="15"/>
  <c r="CE95" i="15"/>
  <c r="DK85" i="15"/>
  <c r="G58" i="15"/>
  <c r="K98" i="15"/>
  <c r="DM6" i="15"/>
  <c r="AK41" i="15"/>
  <c r="GA54" i="15"/>
  <c r="I63" i="15"/>
  <c r="BA69" i="15"/>
  <c r="FY72" i="15"/>
  <c r="E76" i="15"/>
  <c r="Q79" i="15"/>
  <c r="U82" i="15"/>
  <c r="FG84" i="15"/>
  <c r="CU87" i="15"/>
  <c r="U90" i="15"/>
  <c r="BS92" i="15"/>
  <c r="DS94" i="15"/>
  <c r="FO96" i="15"/>
  <c r="FC98" i="15"/>
  <c r="EQ100" i="15"/>
  <c r="AM32" i="15"/>
  <c r="CA43" i="15"/>
  <c r="GA51" i="15"/>
  <c r="FE57" i="15"/>
  <c r="FM62" i="15"/>
  <c r="Y67" i="15"/>
  <c r="DS70" i="15"/>
  <c r="EO73" i="15"/>
  <c r="FA76" i="15"/>
  <c r="FW79" i="15"/>
  <c r="FE82" i="15"/>
  <c r="CS85" i="15"/>
  <c r="AQ88" i="15"/>
  <c r="EC90" i="15"/>
  <c r="GE92" i="15"/>
  <c r="AK95" i="15"/>
  <c r="BW97" i="15"/>
  <c r="BI99" i="15"/>
  <c r="EA11" i="15"/>
  <c r="CA36" i="15"/>
  <c r="GI45" i="15"/>
  <c r="EM53" i="15"/>
  <c r="BQ59" i="15"/>
  <c r="W64" i="15"/>
  <c r="S68" i="15"/>
  <c r="CM71" i="15"/>
  <c r="DK74" i="15"/>
  <c r="DW77" i="15"/>
  <c r="EQ80" i="15"/>
  <c r="DE83" i="15"/>
  <c r="AS86" i="15"/>
  <c r="GG88" i="15"/>
  <c r="BG91" i="15"/>
  <c r="DI93" i="15"/>
  <c r="FE95" i="15"/>
  <c r="FY97" i="15"/>
  <c r="FI99" i="15"/>
  <c r="EC32" i="15"/>
  <c r="AE52" i="15"/>
  <c r="E63" i="15"/>
  <c r="EQ70" i="15"/>
  <c r="FY76" i="15"/>
  <c r="FY82" i="15"/>
  <c r="BK88" i="15"/>
  <c r="G93" i="15"/>
  <c r="CM97" i="15"/>
  <c r="FG49" i="15"/>
  <c r="CS99" i="15"/>
  <c r="GI42" i="15"/>
  <c r="DA57" i="15"/>
  <c r="FU66" i="15"/>
  <c r="DC73" i="15"/>
  <c r="ES79" i="15"/>
  <c r="BS85" i="15"/>
  <c r="DG90" i="15"/>
  <c r="M95" i="15"/>
  <c r="AO99" i="15"/>
  <c r="AC37" i="15"/>
  <c r="FQ54" i="15"/>
  <c r="GQ65" i="15"/>
  <c r="DU73" i="15"/>
  <c r="DM80" i="15"/>
  <c r="S87" i="15"/>
  <c r="DK92" i="15"/>
  <c r="FC97" i="15"/>
  <c r="DQ28" i="15"/>
  <c r="DC50" i="15"/>
  <c r="K62" i="15"/>
  <c r="G70" i="15"/>
  <c r="BE76" i="15"/>
  <c r="BM82" i="15"/>
  <c r="EK87" i="15"/>
  <c r="DE92" i="15"/>
  <c r="I97" i="15"/>
  <c r="FW100" i="15"/>
  <c r="AS40" i="15"/>
  <c r="BU54" i="15"/>
  <c r="CI63" i="15"/>
  <c r="GA68" i="15"/>
  <c r="CU74" i="15"/>
  <c r="FA78" i="15"/>
  <c r="FE83" i="15"/>
  <c r="DE88" i="15"/>
  <c r="FG91" i="15"/>
  <c r="EY95" i="15"/>
  <c r="DM98" i="15"/>
  <c r="ES44" i="15"/>
  <c r="EC65" i="15"/>
  <c r="AA74" i="15"/>
  <c r="AK85" i="15"/>
  <c r="Y92" i="15"/>
  <c r="DK99" i="15"/>
  <c r="CI42" i="15"/>
  <c r="DK60" i="15"/>
  <c r="DI74" i="15"/>
  <c r="AI82" i="15"/>
  <c r="BE91" i="15"/>
  <c r="FM98" i="15"/>
  <c r="GI55" i="15"/>
  <c r="FQ81" i="15"/>
  <c r="DA95" i="15"/>
  <c r="Y59" i="15"/>
  <c r="CA83" i="15"/>
  <c r="FI96" i="15"/>
  <c r="AC64" i="15"/>
  <c r="AO82" i="15"/>
  <c r="FS98" i="15"/>
  <c r="CM67" i="15"/>
  <c r="CG84" i="15"/>
  <c r="DI97" i="15"/>
  <c r="FO82" i="15"/>
  <c r="AA52" i="15"/>
  <c r="EQ92" i="15"/>
  <c r="BK70" i="15"/>
  <c r="DA82" i="15"/>
  <c r="M57" i="15"/>
  <c r="AA94" i="15"/>
  <c r="DW60" i="15"/>
  <c r="CS89" i="15"/>
  <c r="G65" i="15"/>
  <c r="U96" i="15"/>
  <c r="GI74" i="15"/>
  <c r="FW16" i="15"/>
  <c r="FA87" i="15"/>
  <c r="GO95" i="15"/>
  <c r="FG74" i="15"/>
  <c r="FS14" i="15"/>
  <c r="DU79" i="15"/>
  <c r="GS98" i="15"/>
  <c r="EQ50" i="15"/>
  <c r="CC98" i="15"/>
  <c r="FU91" i="15"/>
  <c r="AI55" i="15"/>
  <c r="EW86" i="15"/>
  <c r="CA60" i="15"/>
  <c r="FK93" i="15"/>
  <c r="FW71" i="15"/>
  <c r="CC82" i="15"/>
  <c r="EM93" i="15"/>
  <c r="EK71" i="15"/>
  <c r="CY76" i="15"/>
  <c r="FO94" i="15"/>
  <c r="CA29" i="15"/>
  <c r="DS89" i="15"/>
  <c r="GE86" i="15"/>
  <c r="AW48" i="15"/>
  <c r="S84" i="15"/>
  <c r="FW54" i="15"/>
  <c r="DM91" i="15"/>
  <c r="DC68" i="15"/>
  <c r="BW76" i="15"/>
  <c r="CQ91" i="15"/>
  <c r="BU68" i="15"/>
  <c r="CG73" i="15"/>
  <c r="BQ90" i="15"/>
  <c r="CK78" i="15"/>
  <c r="AS84" i="15"/>
  <c r="AO39" i="15"/>
  <c r="GG100" i="15"/>
  <c r="W51" i="15"/>
  <c r="Q85" i="15"/>
  <c r="BG65" i="15"/>
  <c r="DE81" i="15"/>
  <c r="Y99" i="15"/>
  <c r="EC42" i="15"/>
  <c r="CI79" i="15"/>
  <c r="AW22" i="15"/>
  <c r="BO75" i="15"/>
  <c r="AM97" i="15"/>
  <c r="BI30" i="15"/>
  <c r="BA73" i="15"/>
  <c r="BO100" i="15"/>
  <c r="BC72" i="15"/>
  <c r="GK94" i="15"/>
  <c r="DK66" i="15"/>
  <c r="BW96" i="15"/>
  <c r="GI68" i="15"/>
  <c r="EW91" i="15"/>
  <c r="EY68" i="15"/>
  <c r="AE98" i="15"/>
  <c r="O78" i="15"/>
  <c r="GK37" i="15"/>
  <c r="DQ92" i="15"/>
  <c r="I98" i="15"/>
  <c r="FS77" i="15"/>
  <c r="BW37" i="15"/>
  <c r="GS93" i="15"/>
  <c r="AA81" i="15"/>
  <c r="GK80" i="15"/>
  <c r="BU81" i="15"/>
  <c r="EK64" i="15"/>
  <c r="CU64" i="15"/>
  <c r="BG78" i="15"/>
  <c r="Q60" i="15"/>
  <c r="ES59" i="15"/>
  <c r="AO75" i="15"/>
  <c r="CO54" i="15"/>
  <c r="EI100" i="15"/>
  <c r="AM54" i="15"/>
  <c r="Q72" i="15"/>
  <c r="S100" i="15"/>
  <c r="AE47" i="15"/>
  <c r="Q97" i="15"/>
  <c r="GM99" i="15"/>
  <c r="EA46" i="15"/>
  <c r="AS100" i="15"/>
  <c r="ES47" i="15"/>
  <c r="BE89" i="15"/>
  <c r="S70" i="15"/>
  <c r="AE89" i="15"/>
  <c r="BG98" i="15"/>
  <c r="EC38" i="15"/>
  <c r="DQ86" i="15"/>
  <c r="AC62" i="15"/>
  <c r="CK86" i="15"/>
  <c r="AY96" i="15"/>
  <c r="AQ20" i="15"/>
  <c r="FU83" i="15"/>
  <c r="G42" i="15"/>
  <c r="EW83" i="15"/>
  <c r="E7" i="2"/>
  <c r="F7" i="2" s="1"/>
  <c r="A9" i="2"/>
  <c r="GF6" i="24" l="1"/>
  <c r="EH7" i="24"/>
  <c r="HZ7" i="24"/>
  <c r="IB7" i="24" s="1"/>
  <c r="BP7" i="24"/>
  <c r="GR6" i="24"/>
  <c r="GL7" i="24"/>
  <c r="GL6" i="24"/>
  <c r="QJ6" i="24"/>
  <c r="WB7" i="24"/>
  <c r="WD7" i="24" s="1"/>
  <c r="TB7" i="24"/>
  <c r="TD7" i="24" s="1"/>
  <c r="UH6" i="24"/>
  <c r="L8" i="24"/>
  <c r="N8" i="24" s="1"/>
  <c r="HB7" i="24"/>
  <c r="HD7" i="24" s="1"/>
  <c r="N6" i="24"/>
  <c r="BP6" i="24"/>
  <c r="IL7" i="24"/>
  <c r="IN7" i="24" s="1"/>
  <c r="AD7" i="24"/>
  <c r="AF7" i="24" s="1"/>
  <c r="UX7" i="24"/>
  <c r="UZ7" i="24" s="1"/>
  <c r="RH6" i="24"/>
  <c r="CT6" i="24"/>
  <c r="CT7" i="24"/>
  <c r="OH7" i="24"/>
  <c r="PV7" i="24"/>
  <c r="PX7" i="24" s="1"/>
  <c r="VD8" i="24"/>
  <c r="VF8" i="24" s="1"/>
  <c r="AP9" i="24"/>
  <c r="AP10" i="24" s="1"/>
  <c r="UR7" i="24"/>
  <c r="UT7" i="24" s="1"/>
  <c r="TT7" i="24"/>
  <c r="TV7" i="24" s="1"/>
  <c r="RR7" i="24"/>
  <c r="RR8" i="24" s="1"/>
  <c r="OH6" i="24"/>
  <c r="VJ7" i="24"/>
  <c r="VJ8" i="24" s="1"/>
  <c r="HP6" i="24"/>
  <c r="MX8" i="24"/>
  <c r="KB7" i="24"/>
  <c r="KD6" i="24"/>
  <c r="PF6" i="24"/>
  <c r="QB8" i="24"/>
  <c r="QD8" i="24" s="1"/>
  <c r="CB6" i="24"/>
  <c r="CB9" i="24"/>
  <c r="OL8" i="24"/>
  <c r="ON8" i="24" s="1"/>
  <c r="NZ8" i="24"/>
  <c r="NZ9" i="24" s="1"/>
  <c r="OT6" i="24"/>
  <c r="CB7" i="24"/>
  <c r="CB8" i="24"/>
  <c r="HH9" i="24"/>
  <c r="HH10" i="24" s="1"/>
  <c r="JP8" i="24"/>
  <c r="JR8" i="24" s="1"/>
  <c r="MD7" i="24"/>
  <c r="MF7" i="24" s="1"/>
  <c r="LB7" i="24"/>
  <c r="GR8" i="24"/>
  <c r="ON6" i="24"/>
  <c r="MR7" i="24"/>
  <c r="TZ9" i="24"/>
  <c r="UB9" i="24" s="1"/>
  <c r="HV7" i="24"/>
  <c r="MR6" i="24"/>
  <c r="UB7" i="24"/>
  <c r="X7" i="24"/>
  <c r="Z6" i="24"/>
  <c r="KV6" i="24"/>
  <c r="KT7" i="24"/>
  <c r="GJ9" i="24"/>
  <c r="GL9" i="24" s="1"/>
  <c r="GR9" i="24"/>
  <c r="GP10" i="24"/>
  <c r="OT7" i="24"/>
  <c r="OR8" i="24"/>
  <c r="TP6" i="24"/>
  <c r="TN7" i="24"/>
  <c r="QH8" i="24"/>
  <c r="QJ7" i="24"/>
  <c r="NP8" i="24"/>
  <c r="NN9" i="24"/>
  <c r="LN8" i="24"/>
  <c r="LL9" i="24"/>
  <c r="JF7" i="24"/>
  <c r="JD8" i="24"/>
  <c r="ED7" i="24"/>
  <c r="EB8" i="24"/>
  <c r="QV7" i="24"/>
  <c r="QT8" i="24"/>
  <c r="AL9" i="24"/>
  <c r="AJ10" i="24"/>
  <c r="T7" i="24"/>
  <c r="R8" i="24"/>
  <c r="BV7" i="24"/>
  <c r="BT8" i="24"/>
  <c r="LH7" i="24"/>
  <c r="LF8" i="24"/>
  <c r="OH8" i="24"/>
  <c r="OF9" i="24"/>
  <c r="PL9" i="24"/>
  <c r="PJ10" i="24"/>
  <c r="SR7" i="24"/>
  <c r="SP8" i="24"/>
  <c r="CH8" i="24"/>
  <c r="CF9" i="24"/>
  <c r="JL10" i="24"/>
  <c r="JJ11" i="24"/>
  <c r="CN8" i="24"/>
  <c r="CL9" i="24"/>
  <c r="DL7" i="24"/>
  <c r="DJ8" i="24"/>
  <c r="HV8" i="24"/>
  <c r="HT9" i="24"/>
  <c r="DX7" i="24"/>
  <c r="DV8" i="24"/>
  <c r="BP8" i="24"/>
  <c r="BN9" i="24"/>
  <c r="FZ7" i="24"/>
  <c r="FX8" i="24"/>
  <c r="DF8" i="24"/>
  <c r="DD9" i="24"/>
  <c r="NV8" i="24"/>
  <c r="NT9" i="24"/>
  <c r="BJ7" i="24"/>
  <c r="BH8" i="24"/>
  <c r="RZ7" i="24"/>
  <c r="RX8" i="24"/>
  <c r="BD7" i="24"/>
  <c r="BB8" i="24"/>
  <c r="PD8" i="24"/>
  <c r="PF7" i="24"/>
  <c r="ML7" i="24"/>
  <c r="MJ8" i="24"/>
  <c r="RB8" i="24"/>
  <c r="QZ9" i="24"/>
  <c r="KP8" i="24"/>
  <c r="KN9" i="24"/>
  <c r="CT8" i="24"/>
  <c r="CR9" i="24"/>
  <c r="MX9" i="24"/>
  <c r="MV10" i="24"/>
  <c r="CX9" i="24"/>
  <c r="CZ8" i="24"/>
  <c r="IR8" i="24"/>
  <c r="IT7" i="24"/>
  <c r="RH7" i="24"/>
  <c r="RF8" i="24"/>
  <c r="VX8" i="24"/>
  <c r="VV9" i="24"/>
  <c r="SV8" i="24"/>
  <c r="SX7" i="24"/>
  <c r="JX8" i="24"/>
  <c r="JV9" i="24"/>
  <c r="SF7" i="24"/>
  <c r="SD8" i="24"/>
  <c r="EP7" i="24"/>
  <c r="EN8" i="24"/>
  <c r="EV7" i="24"/>
  <c r="ET8" i="24"/>
  <c r="CB10" i="24"/>
  <c r="BZ11" i="24"/>
  <c r="LT9" i="24"/>
  <c r="LR10" i="24"/>
  <c r="UH7" i="24"/>
  <c r="UF8" i="24"/>
  <c r="HP7" i="24"/>
  <c r="HN8" i="24"/>
  <c r="UN8" i="24"/>
  <c r="UL9" i="24"/>
  <c r="FN7" i="24"/>
  <c r="FL8" i="24"/>
  <c r="PR7" i="24"/>
  <c r="PP8" i="24"/>
  <c r="VR10" i="24"/>
  <c r="VP11" i="24"/>
  <c r="GF8" i="24"/>
  <c r="GD9" i="24"/>
  <c r="LB8" i="24"/>
  <c r="KZ9" i="24"/>
  <c r="FT9" i="24"/>
  <c r="FR10" i="24"/>
  <c r="IH7" i="24"/>
  <c r="IF8" i="24"/>
  <c r="FH7" i="24"/>
  <c r="FF8" i="24"/>
  <c r="TJ7" i="24"/>
  <c r="TH8" i="24"/>
  <c r="QP7" i="24"/>
  <c r="QN8" i="24"/>
  <c r="OZ7" i="24"/>
  <c r="OX8" i="24"/>
  <c r="EJ7" i="24"/>
  <c r="EH8" i="24"/>
  <c r="IX8" i="24"/>
  <c r="IZ7" i="24"/>
  <c r="GX8" i="24"/>
  <c r="GV9" i="24"/>
  <c r="NJ8" i="24"/>
  <c r="NH9" i="24"/>
  <c r="MR8" i="24"/>
  <c r="MP9" i="24"/>
  <c r="AX7" i="24"/>
  <c r="AV8" i="24"/>
  <c r="KH8" i="24"/>
  <c r="KJ7" i="24"/>
  <c r="DP10" i="24"/>
  <c r="DR9" i="24"/>
  <c r="ND7" i="24"/>
  <c r="NB8" i="24"/>
  <c r="RN7" i="24"/>
  <c r="RL8" i="24"/>
  <c r="LX8" i="24"/>
  <c r="LZ7" i="24"/>
  <c r="FB7" i="24"/>
  <c r="EZ8" i="24"/>
  <c r="SL8" i="24"/>
  <c r="SJ9" i="24"/>
  <c r="ID7" i="25"/>
  <c r="G8" i="25"/>
  <c r="CV7" i="25"/>
  <c r="X8" i="25" a="1"/>
  <c r="X8" i="25" s="1"/>
  <c r="X9" i="25" s="1" a="1"/>
  <c r="X9" i="25" s="1"/>
  <c r="HX8" i="25"/>
  <c r="JK7" i="25"/>
  <c r="HN9" i="25" a="1"/>
  <c r="HN9" i="25" s="1"/>
  <c r="HO9" i="25" s="1"/>
  <c r="EI7" i="25"/>
  <c r="EQ8" i="25" a="1"/>
  <c r="EQ8" i="25" s="1"/>
  <c r="EQ9" i="25" s="1" a="1"/>
  <c r="EQ9" i="25" s="1"/>
  <c r="KN8" i="25" a="1"/>
  <c r="KN8" i="25" s="1"/>
  <c r="KO8" i="25" s="1"/>
  <c r="BW8" i="25" a="1"/>
  <c r="BW8" i="25" s="1"/>
  <c r="BX8" i="25" s="1"/>
  <c r="B9" i="2"/>
  <c r="D9" i="2"/>
  <c r="JV8" i="25" a="1"/>
  <c r="JV8" i="25" s="1"/>
  <c r="JV9" i="25" s="1" a="1"/>
  <c r="JV9" i="25" s="1"/>
  <c r="EC8" i="25"/>
  <c r="GA9" i="25" a="1"/>
  <c r="GA9" i="25" s="1"/>
  <c r="GA10" i="25" s="1" a="1"/>
  <c r="GA10" i="25" s="1"/>
  <c r="BN8" i="25" a="1"/>
  <c r="BN8" i="25" s="1"/>
  <c r="BN9" i="25" s="1" a="1"/>
  <c r="BN9" i="25" s="1"/>
  <c r="JP8" i="25" a="1"/>
  <c r="JP8" i="25" s="1"/>
  <c r="JQ8" i="25" s="1"/>
  <c r="CR8" i="25" a="1"/>
  <c r="CR8" i="25" s="1"/>
  <c r="CR9" i="25" s="1" a="1"/>
  <c r="CR9" i="25" s="1"/>
  <c r="IG7" i="25"/>
  <c r="ET8" i="25" a="1"/>
  <c r="ET8" i="25" s="1"/>
  <c r="EU8" i="25" s="1"/>
  <c r="HK10" i="25" a="1"/>
  <c r="HK10" i="25" s="1"/>
  <c r="HL10" i="25" s="1"/>
  <c r="AZ7" i="25"/>
  <c r="AY8" i="25" a="1"/>
  <c r="AY8" i="25" s="1"/>
  <c r="FA8" i="25"/>
  <c r="EZ9" i="25" a="1"/>
  <c r="EZ9" i="25" s="1"/>
  <c r="DW7" i="25"/>
  <c r="DV8" i="25" a="1"/>
  <c r="DV8" i="25" s="1"/>
  <c r="BE9" i="25" a="1"/>
  <c r="BE9" i="25" s="1"/>
  <c r="BF9" i="25" s="1"/>
  <c r="GN7" i="25"/>
  <c r="GM8" i="25" a="1"/>
  <c r="GM8" i="25" s="1"/>
  <c r="HU7" i="25"/>
  <c r="HT8" i="25" a="1"/>
  <c r="HT8" i="25" s="1"/>
  <c r="DB7" i="25"/>
  <c r="DA8" i="25" a="1"/>
  <c r="DA8" i="25" s="1"/>
  <c r="HI7" i="25"/>
  <c r="HH8" i="25" a="1"/>
  <c r="HH8" i="25" s="1"/>
  <c r="DN7" i="25"/>
  <c r="DM8" i="25" a="1"/>
  <c r="DM8" i="25" s="1"/>
  <c r="F10" i="25" a="1"/>
  <c r="F10" i="25" s="1"/>
  <c r="G9" i="25"/>
  <c r="FD7" i="25"/>
  <c r="FC8" i="25" a="1"/>
  <c r="FC8" i="25" s="1"/>
  <c r="M7" i="25"/>
  <c r="L8" i="25" a="1"/>
  <c r="L8" i="25" s="1"/>
  <c r="IG8" i="25"/>
  <c r="IF9" i="25" a="1"/>
  <c r="IF9" i="25" s="1"/>
  <c r="CD7" i="25"/>
  <c r="CC8" i="25" a="1"/>
  <c r="CC8" i="25" s="1"/>
  <c r="FS7" i="25"/>
  <c r="FR8" i="25" a="1"/>
  <c r="FR8" i="25" s="1"/>
  <c r="JE8" i="25"/>
  <c r="JD9" i="25" a="1"/>
  <c r="JD9" i="25" s="1"/>
  <c r="DZ7" i="25"/>
  <c r="DY8" i="25" a="1"/>
  <c r="DY8" i="25" s="1"/>
  <c r="AT7" i="25"/>
  <c r="AS8" i="25" a="1"/>
  <c r="AS8" i="25" s="1"/>
  <c r="FY7" i="25"/>
  <c r="FX8" i="25" a="1"/>
  <c r="FX8" i="25" s="1"/>
  <c r="FP7" i="25"/>
  <c r="FO8" i="25" a="1"/>
  <c r="FO8" i="25" s="1"/>
  <c r="DK7" i="25"/>
  <c r="DJ8" i="25" a="1"/>
  <c r="DJ8" i="25" s="1"/>
  <c r="CP7" i="25"/>
  <c r="CO8" i="25" a="1"/>
  <c r="CO8" i="25" s="1"/>
  <c r="FJ7" i="25"/>
  <c r="FI8" i="25" a="1"/>
  <c r="FI8" i="25" s="1"/>
  <c r="EX7" i="25"/>
  <c r="EW8" i="25" a="1"/>
  <c r="EW8" i="25" s="1"/>
  <c r="CG7" i="25"/>
  <c r="CF8" i="25" a="1"/>
  <c r="CF8" i="25" s="1"/>
  <c r="GT7" i="25"/>
  <c r="GS8" i="25" a="1"/>
  <c r="GS8" i="25" s="1"/>
  <c r="KI7" i="25"/>
  <c r="KH8" i="25" a="1"/>
  <c r="KH8" i="25" s="1"/>
  <c r="EL7" i="25"/>
  <c r="EK8" i="25" a="1"/>
  <c r="EK8" i="25" s="1"/>
  <c r="GH7" i="25"/>
  <c r="GG8" i="25" a="1"/>
  <c r="GG8" i="25" s="1"/>
  <c r="GP8" i="25" a="1"/>
  <c r="GP8" i="25" s="1"/>
  <c r="GQ7" i="25"/>
  <c r="IR8" i="25" a="1"/>
  <c r="IR8" i="25" s="1"/>
  <c r="IS7" i="25"/>
  <c r="AB7" i="25"/>
  <c r="AA8" i="25" a="1"/>
  <c r="AA8" i="25" s="1"/>
  <c r="GZ7" i="25"/>
  <c r="GY8" i="25" a="1"/>
  <c r="GY8" i="25" s="1"/>
  <c r="DE7" i="25"/>
  <c r="DD8" i="25" a="1"/>
  <c r="DD8" i="25" s="1"/>
  <c r="FG8" i="25"/>
  <c r="FF9" i="25" a="1"/>
  <c r="FF9" i="25" s="1"/>
  <c r="AH7" i="25"/>
  <c r="AG8" i="25" a="1"/>
  <c r="AG8" i="25" s="1"/>
  <c r="ID8" i="25"/>
  <c r="IC9" i="25" a="1"/>
  <c r="IC9" i="25" s="1"/>
  <c r="JB7" i="25"/>
  <c r="JA8" i="25" a="1"/>
  <c r="JA8" i="25" s="1"/>
  <c r="BB9" i="25" a="1"/>
  <c r="BB9" i="25" s="1"/>
  <c r="BC8" i="25"/>
  <c r="P7" i="25"/>
  <c r="O8" i="25" a="1"/>
  <c r="O8" i="25" s="1"/>
  <c r="HX9" i="25"/>
  <c r="HW10" i="25" a="1"/>
  <c r="HW10" i="25" s="1"/>
  <c r="KC8" i="25"/>
  <c r="KB9" i="25" a="1"/>
  <c r="KB9" i="25" s="1"/>
  <c r="AV10" i="25" a="1"/>
  <c r="AV10" i="25" s="1"/>
  <c r="AW9" i="25"/>
  <c r="BL8" i="25"/>
  <c r="BK9" i="25" a="1"/>
  <c r="BK9" i="25" s="1"/>
  <c r="KF10" i="25"/>
  <c r="KE11" i="25" a="1"/>
  <c r="KE11" i="25" s="1"/>
  <c r="BI8" i="25"/>
  <c r="BH9" i="25" a="1"/>
  <c r="BH9" i="25" s="1"/>
  <c r="CL9" i="25" a="1"/>
  <c r="CL9" i="25" s="1"/>
  <c r="CM8" i="25"/>
  <c r="JK8" i="25"/>
  <c r="JJ9" i="25" a="1"/>
  <c r="JJ9" i="25" s="1"/>
  <c r="GW9" i="25"/>
  <c r="GV10" i="25" a="1"/>
  <c r="GV10" i="25" s="1"/>
  <c r="EN10" i="25" a="1"/>
  <c r="EN10" i="25" s="1"/>
  <c r="EO9" i="25"/>
  <c r="HF8" i="25"/>
  <c r="HE9" i="25" a="1"/>
  <c r="HE9" i="25" s="1"/>
  <c r="CX9" i="25" a="1"/>
  <c r="CX9" i="25" s="1"/>
  <c r="CY8" i="25"/>
  <c r="BR8" i="25"/>
  <c r="BQ9" i="25" a="1"/>
  <c r="BQ9" i="25" s="1"/>
  <c r="FL9" i="25" a="1"/>
  <c r="FL9" i="25" s="1"/>
  <c r="FM8" i="25"/>
  <c r="AN7" i="25"/>
  <c r="AM8" i="25" a="1"/>
  <c r="AM8" i="25" s="1"/>
  <c r="BT9" i="25" a="1"/>
  <c r="BT9" i="25" s="1"/>
  <c r="BU8" i="25"/>
  <c r="EB10" i="25" a="1"/>
  <c r="EB10" i="25" s="1"/>
  <c r="EC9" i="25"/>
  <c r="JY8" i="25" a="1"/>
  <c r="JY8" i="25" s="1"/>
  <c r="JZ7" i="25"/>
  <c r="DP9" i="25" a="1"/>
  <c r="DP9" i="25" s="1"/>
  <c r="DQ8" i="25"/>
  <c r="JT7" i="25"/>
  <c r="JS8" i="25" a="1"/>
  <c r="JS8" i="25" s="1"/>
  <c r="IA8" i="25"/>
  <c r="HZ9" i="25" a="1"/>
  <c r="HZ9" i="25" s="1"/>
  <c r="JM8" i="25" a="1"/>
  <c r="JM8" i="25" s="1"/>
  <c r="JN7" i="25"/>
  <c r="IP9" i="25"/>
  <c r="IO10" i="25" a="1"/>
  <c r="IO10" i="25" s="1"/>
  <c r="DH8" i="25"/>
  <c r="DG9" i="25" a="1"/>
  <c r="DG9" i="25" s="1"/>
  <c r="FV7" i="25"/>
  <c r="FU8" i="25" a="1"/>
  <c r="FU8" i="25" s="1"/>
  <c r="CA8" i="25"/>
  <c r="BZ9" i="25" a="1"/>
  <c r="BZ9" i="25" s="1"/>
  <c r="CV8" i="25"/>
  <c r="CU9" i="25" a="1"/>
  <c r="CU9" i="25" s="1"/>
  <c r="AK10" i="25"/>
  <c r="AJ11" i="25" a="1"/>
  <c r="AJ11" i="25" s="1"/>
  <c r="J8" i="25"/>
  <c r="I9" i="25" a="1"/>
  <c r="I9" i="25" s="1"/>
  <c r="IM8" i="25"/>
  <c r="IL9" i="25" a="1"/>
  <c r="IL9" i="25" s="1"/>
  <c r="HC8" i="25"/>
  <c r="HB9" i="25" a="1"/>
  <c r="HB9" i="25" s="1"/>
  <c r="EF7" i="25"/>
  <c r="EE8" i="25" a="1"/>
  <c r="EE8" i="25" s="1"/>
  <c r="V8" i="25"/>
  <c r="U9" i="25" a="1"/>
  <c r="U9" i="25" s="1"/>
  <c r="AP9" i="25" a="1"/>
  <c r="AP9" i="25" s="1"/>
  <c r="AQ8" i="25"/>
  <c r="AE8" i="25"/>
  <c r="AD9" i="25" a="1"/>
  <c r="AD9" i="25" s="1"/>
  <c r="JG8" i="25" a="1"/>
  <c r="JG8" i="25" s="1"/>
  <c r="JH7" i="25"/>
  <c r="CJ7" i="25"/>
  <c r="CI8" i="25" a="1"/>
  <c r="CI8" i="25" s="1"/>
  <c r="IY8" i="25"/>
  <c r="IX9" i="25" a="1"/>
  <c r="IX9" i="25" s="1"/>
  <c r="EH9" i="25" a="1"/>
  <c r="EH9" i="25" s="1"/>
  <c r="EI8" i="25"/>
  <c r="DT7" i="25"/>
  <c r="DS8" i="25" a="1"/>
  <c r="DS8" i="25" s="1"/>
  <c r="IJ7" i="25"/>
  <c r="II8" i="25" a="1"/>
  <c r="II8" i="25" s="1"/>
  <c r="GD9" i="25" a="1"/>
  <c r="GD9" i="25" s="1"/>
  <c r="GE8" i="25"/>
  <c r="IU8" i="25" a="1"/>
  <c r="IU8" i="25" s="1"/>
  <c r="IV7" i="25"/>
  <c r="GJ9" i="25" a="1"/>
  <c r="GJ9" i="25" s="1"/>
  <c r="GK8" i="25"/>
  <c r="KL7" i="25"/>
  <c r="KK8" i="25" a="1"/>
  <c r="KK8" i="25" s="1"/>
  <c r="HR7" i="25"/>
  <c r="HQ8" i="25" a="1"/>
  <c r="HQ8" i="25" s="1"/>
  <c r="R9" i="25" a="1"/>
  <c r="R9" i="25" s="1"/>
  <c r="S8" i="25"/>
  <c r="E8" i="2"/>
  <c r="F8" i="2" s="1"/>
  <c r="A10" i="2"/>
  <c r="HZ8" i="24" l="1"/>
  <c r="IB8" i="24" s="1"/>
  <c r="WB8" i="24"/>
  <c r="WB9" i="24" s="1"/>
  <c r="TB8" i="24"/>
  <c r="TD8" i="24" s="1"/>
  <c r="AD8" i="24"/>
  <c r="AD9" i="24" s="1"/>
  <c r="HB8" i="24"/>
  <c r="HB9" i="24" s="1"/>
  <c r="IL8" i="24"/>
  <c r="IN8" i="24" s="1"/>
  <c r="L9" i="24"/>
  <c r="L10" i="24" s="1"/>
  <c r="UX8" i="24"/>
  <c r="UX9" i="24" s="1"/>
  <c r="UR8" i="24"/>
  <c r="UT8" i="24" s="1"/>
  <c r="TT8" i="24"/>
  <c r="TV8" i="24" s="1"/>
  <c r="PV8" i="24"/>
  <c r="PX8" i="24" s="1"/>
  <c r="AR9" i="24"/>
  <c r="VD9" i="24"/>
  <c r="VF9" i="24" s="1"/>
  <c r="QB9" i="24"/>
  <c r="QD9" i="24" s="1"/>
  <c r="RT7" i="24"/>
  <c r="VL7" i="24"/>
  <c r="HZ9" i="24"/>
  <c r="HZ10" i="24" s="1"/>
  <c r="OB8" i="24"/>
  <c r="OL9" i="24"/>
  <c r="OL10" i="24" s="1"/>
  <c r="JP9" i="24"/>
  <c r="JP10" i="24" s="1"/>
  <c r="HJ9" i="24"/>
  <c r="KB8" i="24"/>
  <c r="KD7" i="24"/>
  <c r="TZ10" i="24"/>
  <c r="TZ11" i="24" s="1"/>
  <c r="MD8" i="24"/>
  <c r="MF8" i="24" s="1"/>
  <c r="GJ10" i="24"/>
  <c r="GL10" i="24" s="1"/>
  <c r="RT8" i="24"/>
  <c r="RR9" i="24"/>
  <c r="Z7" i="24"/>
  <c r="X8" i="24"/>
  <c r="KT8" i="24"/>
  <c r="KV7" i="24"/>
  <c r="NP9" i="24"/>
  <c r="NN10" i="24"/>
  <c r="QJ8" i="24"/>
  <c r="QH9" i="24"/>
  <c r="TP7" i="24"/>
  <c r="TN8" i="24"/>
  <c r="OT8" i="24"/>
  <c r="OR9" i="24"/>
  <c r="GR10" i="24"/>
  <c r="GP11" i="24"/>
  <c r="WD8" i="24"/>
  <c r="SL9" i="24"/>
  <c r="SJ10" i="24"/>
  <c r="EJ8" i="24"/>
  <c r="EH9" i="24"/>
  <c r="UH8" i="24"/>
  <c r="UF9" i="24"/>
  <c r="AL10" i="24"/>
  <c r="AJ11" i="24"/>
  <c r="HJ10" i="24"/>
  <c r="HH11" i="24"/>
  <c r="QP8" i="24"/>
  <c r="QN9" i="24"/>
  <c r="SF8" i="24"/>
  <c r="SD9" i="24"/>
  <c r="ML8" i="24"/>
  <c r="MJ9" i="24"/>
  <c r="JJ12" i="24"/>
  <c r="JL11" i="24"/>
  <c r="FB8" i="24"/>
  <c r="EZ9" i="24"/>
  <c r="AX8" i="24"/>
  <c r="AV9" i="24"/>
  <c r="TJ8" i="24"/>
  <c r="TH9" i="24"/>
  <c r="LT10" i="24"/>
  <c r="LR11" i="24"/>
  <c r="JX9" i="24"/>
  <c r="JV10" i="24"/>
  <c r="DF9" i="24"/>
  <c r="DD10" i="24"/>
  <c r="CH9" i="24"/>
  <c r="CF10" i="24"/>
  <c r="AR10" i="24"/>
  <c r="AP11" i="24"/>
  <c r="MX10" i="24"/>
  <c r="MV11" i="24"/>
  <c r="LZ8" i="24"/>
  <c r="LX9" i="24"/>
  <c r="SX8" i="24"/>
  <c r="SV9" i="24"/>
  <c r="PF8" i="24"/>
  <c r="PD9" i="24"/>
  <c r="MR9" i="24"/>
  <c r="MP10" i="24"/>
  <c r="RN8" i="24"/>
  <c r="RL9" i="24"/>
  <c r="FH8" i="24"/>
  <c r="FF9" i="24"/>
  <c r="PR8" i="24"/>
  <c r="PP9" i="24"/>
  <c r="BZ12" i="24"/>
  <c r="CB11" i="24"/>
  <c r="VX9" i="24"/>
  <c r="VV10" i="24"/>
  <c r="BD8" i="24"/>
  <c r="BB9" i="24"/>
  <c r="BP9" i="24"/>
  <c r="BN10" i="24"/>
  <c r="PL10" i="24"/>
  <c r="PJ11" i="24"/>
  <c r="ED8" i="24"/>
  <c r="EB9" i="24"/>
  <c r="VR11" i="24"/>
  <c r="VP12" i="24"/>
  <c r="VL8" i="24"/>
  <c r="VJ9" i="24"/>
  <c r="CZ9" i="24"/>
  <c r="CX10" i="24"/>
  <c r="OZ8" i="24"/>
  <c r="OX9" i="24"/>
  <c r="IH8" i="24"/>
  <c r="IF9" i="24"/>
  <c r="FN8" i="24"/>
  <c r="FL9" i="24"/>
  <c r="EV8" i="24"/>
  <c r="ET9" i="24"/>
  <c r="RZ8" i="24"/>
  <c r="RX9" i="24"/>
  <c r="DX8" i="24"/>
  <c r="DV9" i="24"/>
  <c r="OH9" i="24"/>
  <c r="OF10" i="24"/>
  <c r="FZ8" i="24"/>
  <c r="FX9" i="24"/>
  <c r="QV8" i="24"/>
  <c r="QT9" i="24"/>
  <c r="ND8" i="24"/>
  <c r="NB9" i="24"/>
  <c r="NJ9" i="24"/>
  <c r="NH10" i="24"/>
  <c r="FT10" i="24"/>
  <c r="FR11" i="24"/>
  <c r="UL10" i="24"/>
  <c r="UN9" i="24"/>
  <c r="RH8" i="24"/>
  <c r="RF9" i="24"/>
  <c r="CR10" i="24"/>
  <c r="CT9" i="24"/>
  <c r="BJ8" i="24"/>
  <c r="BH9" i="24"/>
  <c r="HV9" i="24"/>
  <c r="HT10" i="24"/>
  <c r="LH8" i="24"/>
  <c r="LF9" i="24"/>
  <c r="JF8" i="24"/>
  <c r="JD9" i="24"/>
  <c r="SR8" i="24"/>
  <c r="SP9" i="24"/>
  <c r="GX9" i="24"/>
  <c r="GV10" i="24"/>
  <c r="LB9" i="24"/>
  <c r="KZ10" i="24"/>
  <c r="EP8" i="24"/>
  <c r="EN9" i="24"/>
  <c r="KP9" i="24"/>
  <c r="KN10" i="24"/>
  <c r="DJ9" i="24"/>
  <c r="DL8" i="24"/>
  <c r="BV8" i="24"/>
  <c r="BT9" i="24"/>
  <c r="NZ10" i="24"/>
  <c r="OB9" i="24"/>
  <c r="DR10" i="24"/>
  <c r="DP11" i="24"/>
  <c r="GF9" i="24"/>
  <c r="GD10" i="24"/>
  <c r="HN9" i="24"/>
  <c r="HP8" i="24"/>
  <c r="RB9" i="24"/>
  <c r="QZ10" i="24"/>
  <c r="NV9" i="24"/>
  <c r="NT10" i="24"/>
  <c r="CN9" i="24"/>
  <c r="CL10" i="24"/>
  <c r="R9" i="24"/>
  <c r="T8" i="24"/>
  <c r="LN9" i="24"/>
  <c r="LL10" i="24"/>
  <c r="KJ8" i="24"/>
  <c r="KH9" i="24"/>
  <c r="IZ8" i="24"/>
  <c r="IX9" i="24"/>
  <c r="IT8" i="24"/>
  <c r="IR9" i="24"/>
  <c r="ER8" i="25"/>
  <c r="HN10" i="25" a="1"/>
  <c r="HN10" i="25" s="1"/>
  <c r="HN11" i="25" s="1" a="1"/>
  <c r="HN11" i="25" s="1"/>
  <c r="GB9" i="25"/>
  <c r="Y8" i="25"/>
  <c r="JP9" i="25" a="1"/>
  <c r="JP9" i="25" s="1"/>
  <c r="JQ9" i="25" s="1"/>
  <c r="JW8" i="25"/>
  <c r="ET9" i="25" a="1"/>
  <c r="ET9" i="25" s="1"/>
  <c r="ET10" i="25" s="1" a="1"/>
  <c r="ET10" i="25" s="1"/>
  <c r="BW9" i="25" a="1"/>
  <c r="BW9" i="25" s="1"/>
  <c r="BW10" i="25" s="1" a="1"/>
  <c r="BW10" i="25" s="1"/>
  <c r="BX10" i="25" s="1"/>
  <c r="KN9" i="25" a="1"/>
  <c r="KN9" i="25" s="1"/>
  <c r="KN10" i="25" s="1" a="1"/>
  <c r="KN10" i="25" s="1"/>
  <c r="KO10" i="25" s="1"/>
  <c r="BO8" i="25"/>
  <c r="CS8" i="25"/>
  <c r="B10" i="2"/>
  <c r="D10" i="2"/>
  <c r="HK11" i="25" a="1"/>
  <c r="HK11" i="25" s="1"/>
  <c r="HL11" i="25" s="1"/>
  <c r="AZ8" i="25"/>
  <c r="AY9" i="25" a="1"/>
  <c r="AY9" i="25" s="1"/>
  <c r="DW8" i="25"/>
  <c r="DV9" i="25" a="1"/>
  <c r="DV9" i="25" s="1"/>
  <c r="BE10" i="25" a="1"/>
  <c r="BE10" i="25" s="1"/>
  <c r="BF10" i="25" s="1"/>
  <c r="EZ10" i="25" a="1"/>
  <c r="EZ10" i="25" s="1"/>
  <c r="FA9" i="25"/>
  <c r="DB8" i="25"/>
  <c r="DA9" i="25" a="1"/>
  <c r="DA9" i="25" s="1"/>
  <c r="HT9" i="25" a="1"/>
  <c r="HT9" i="25" s="1"/>
  <c r="HU8" i="25"/>
  <c r="GM9" i="25" a="1"/>
  <c r="GM9" i="25" s="1"/>
  <c r="GN8" i="25"/>
  <c r="G10" i="25"/>
  <c r="F11" i="25" a="1"/>
  <c r="F11" i="25" s="1"/>
  <c r="DN8" i="25"/>
  <c r="DM9" i="25" a="1"/>
  <c r="DM9" i="25" s="1"/>
  <c r="HI8" i="25"/>
  <c r="HH9" i="25" a="1"/>
  <c r="HH9" i="25" s="1"/>
  <c r="FD8" i="25"/>
  <c r="FC9" i="25" a="1"/>
  <c r="FC9" i="25" s="1"/>
  <c r="EX8" i="25"/>
  <c r="EW9" i="25" a="1"/>
  <c r="EW9" i="25" s="1"/>
  <c r="AB8" i="25"/>
  <c r="AA9" i="25" a="1"/>
  <c r="AA9" i="25" s="1"/>
  <c r="GH8" i="25"/>
  <c r="GG9" i="25" a="1"/>
  <c r="GG9" i="25" s="1"/>
  <c r="GT8" i="25"/>
  <c r="GS9" i="25" a="1"/>
  <c r="GS9" i="25" s="1"/>
  <c r="DJ9" i="25" a="1"/>
  <c r="DJ9" i="25" s="1"/>
  <c r="DK8" i="25"/>
  <c r="AT8" i="25"/>
  <c r="AS9" i="25" a="1"/>
  <c r="AS9" i="25" s="1"/>
  <c r="IF10" i="25" a="1"/>
  <c r="IF10" i="25" s="1"/>
  <c r="IG9" i="25"/>
  <c r="JD10" i="25" a="1"/>
  <c r="JD10" i="25" s="1"/>
  <c r="JE9" i="25"/>
  <c r="DE8" i="25"/>
  <c r="DD9" i="25" a="1"/>
  <c r="DD9" i="25" s="1"/>
  <c r="EL8" i="25"/>
  <c r="EK9" i="25" a="1"/>
  <c r="EK9" i="25" s="1"/>
  <c r="CF9" i="25" a="1"/>
  <c r="CF9" i="25" s="1"/>
  <c r="CG8" i="25"/>
  <c r="FP8" i="25"/>
  <c r="FO9" i="25" a="1"/>
  <c r="FO9" i="25" s="1"/>
  <c r="DY9" i="25" a="1"/>
  <c r="DY9" i="25" s="1"/>
  <c r="DZ8" i="25"/>
  <c r="M8" i="25"/>
  <c r="L9" i="25" a="1"/>
  <c r="L9" i="25" s="1"/>
  <c r="IS8" i="25"/>
  <c r="IR9" i="25" a="1"/>
  <c r="IR9" i="25" s="1"/>
  <c r="GY9" i="25" a="1"/>
  <c r="GY9" i="25" s="1"/>
  <c r="GZ8" i="25"/>
  <c r="KI8" i="25"/>
  <c r="KH9" i="25" a="1"/>
  <c r="KH9" i="25" s="1"/>
  <c r="FJ8" i="25"/>
  <c r="FI9" i="25" a="1"/>
  <c r="FI9" i="25" s="1"/>
  <c r="FX9" i="25" a="1"/>
  <c r="FX9" i="25" s="1"/>
  <c r="FY8" i="25"/>
  <c r="FS8" i="25"/>
  <c r="FR9" i="25" a="1"/>
  <c r="FR9" i="25" s="1"/>
  <c r="GQ8" i="25"/>
  <c r="GP9" i="25" a="1"/>
  <c r="GP9" i="25" s="1"/>
  <c r="CP8" i="25"/>
  <c r="CO9" i="25" a="1"/>
  <c r="CO9" i="25" s="1"/>
  <c r="CD8" i="25"/>
  <c r="CC9" i="25" a="1"/>
  <c r="CC9" i="25" s="1"/>
  <c r="BL9" i="25"/>
  <c r="BK10" i="25" a="1"/>
  <c r="BK10" i="25" s="1"/>
  <c r="HW11" i="25" a="1"/>
  <c r="HW11" i="25" s="1"/>
  <c r="HX10" i="25"/>
  <c r="GA11" i="25" a="1"/>
  <c r="GA11" i="25" s="1"/>
  <c r="GB10" i="25"/>
  <c r="AH8" i="25"/>
  <c r="AG9" i="25" a="1"/>
  <c r="AG9" i="25" s="1"/>
  <c r="CL10" i="25" a="1"/>
  <c r="CL10" i="25" s="1"/>
  <c r="CM9" i="25"/>
  <c r="P8" i="25"/>
  <c r="O9" i="25" a="1"/>
  <c r="O9" i="25" s="1"/>
  <c r="FF10" i="25" a="1"/>
  <c r="FF10" i="25" s="1"/>
  <c r="FG9" i="25"/>
  <c r="JV10" i="25" a="1"/>
  <c r="JV10" i="25" s="1"/>
  <c r="JW9" i="25"/>
  <c r="KF11" i="25"/>
  <c r="KE12" i="25" a="1"/>
  <c r="KE12" i="25" s="1"/>
  <c r="AW10" i="25"/>
  <c r="AV11" i="25" a="1"/>
  <c r="AV11" i="25" s="1"/>
  <c r="BB10" i="25" a="1"/>
  <c r="BB10" i="25" s="1"/>
  <c r="BC9" i="25"/>
  <c r="ID9" i="25"/>
  <c r="IC10" i="25" a="1"/>
  <c r="IC10" i="25" s="1"/>
  <c r="EO10" i="25"/>
  <c r="EN11" i="25" a="1"/>
  <c r="EN11" i="25" s="1"/>
  <c r="BI9" i="25"/>
  <c r="BH10" i="25" a="1"/>
  <c r="BH10" i="25" s="1"/>
  <c r="CR10" i="25" a="1"/>
  <c r="CR10" i="25" s="1"/>
  <c r="CS9" i="25"/>
  <c r="KB10" i="25" a="1"/>
  <c r="KB10" i="25" s="1"/>
  <c r="KC9" i="25"/>
  <c r="JA9" i="25" a="1"/>
  <c r="JA9" i="25" s="1"/>
  <c r="JB8" i="25"/>
  <c r="GW10" i="25"/>
  <c r="GV11" i="25" a="1"/>
  <c r="GV11" i="25" s="1"/>
  <c r="JJ10" i="25" a="1"/>
  <c r="JJ10" i="25" s="1"/>
  <c r="JK9" i="25"/>
  <c r="Y9" i="25"/>
  <c r="X10" i="25" a="1"/>
  <c r="X10" i="25" s="1"/>
  <c r="CJ8" i="25"/>
  <c r="CI9" i="25" a="1"/>
  <c r="CI9" i="25" s="1"/>
  <c r="EF8" i="25"/>
  <c r="EE9" i="25" a="1"/>
  <c r="EE9" i="25" s="1"/>
  <c r="ER9" i="25"/>
  <c r="EQ10" i="25" a="1"/>
  <c r="EQ10" i="25" s="1"/>
  <c r="JY9" i="25" a="1"/>
  <c r="JY9" i="25" s="1"/>
  <c r="JZ8" i="25"/>
  <c r="GD10" i="25" a="1"/>
  <c r="GD10" i="25" s="1"/>
  <c r="GE9" i="25"/>
  <c r="DH9" i="25"/>
  <c r="DG10" i="25" a="1"/>
  <c r="DG10" i="25" s="1"/>
  <c r="R10" i="25" a="1"/>
  <c r="R10" i="25" s="1"/>
  <c r="S9" i="25"/>
  <c r="IU9" i="25" a="1"/>
  <c r="IU9" i="25" s="1"/>
  <c r="IV8" i="25"/>
  <c r="HB10" i="25" a="1"/>
  <c r="HB10" i="25" s="1"/>
  <c r="HC9" i="25"/>
  <c r="J9" i="25"/>
  <c r="I10" i="25" a="1"/>
  <c r="I10" i="25" s="1"/>
  <c r="DP10" i="25" a="1"/>
  <c r="DP10" i="25" s="1"/>
  <c r="DQ9" i="25"/>
  <c r="EC10" i="25"/>
  <c r="EB11" i="25" a="1"/>
  <c r="EB11" i="25" s="1"/>
  <c r="HR8" i="25"/>
  <c r="HQ9" i="25" a="1"/>
  <c r="HQ9" i="25" s="1"/>
  <c r="JH8" i="25"/>
  <c r="JG9" i="25" a="1"/>
  <c r="JG9" i="25" s="1"/>
  <c r="AP10" i="25" a="1"/>
  <c r="AP10" i="25" s="1"/>
  <c r="AQ9" i="25"/>
  <c r="BZ10" i="25" a="1"/>
  <c r="BZ10" i="25" s="1"/>
  <c r="CA9" i="25"/>
  <c r="FL10" i="25" a="1"/>
  <c r="FL10" i="25" s="1"/>
  <c r="FM9" i="25"/>
  <c r="BR9" i="25"/>
  <c r="BQ10" i="25" a="1"/>
  <c r="BQ10" i="25" s="1"/>
  <c r="II9" i="25" a="1"/>
  <c r="II9" i="25" s="1"/>
  <c r="IJ8" i="25"/>
  <c r="V9" i="25"/>
  <c r="U10" i="25" a="1"/>
  <c r="U10" i="25" s="1"/>
  <c r="IL10" i="25" a="1"/>
  <c r="IL10" i="25" s="1"/>
  <c r="IM9" i="25"/>
  <c r="AK11" i="25"/>
  <c r="AJ12" i="25" a="1"/>
  <c r="AJ12" i="25" s="1"/>
  <c r="JM9" i="25" a="1"/>
  <c r="JM9" i="25" s="1"/>
  <c r="JN8" i="25"/>
  <c r="BN10" i="25" a="1"/>
  <c r="BN10" i="25" s="1"/>
  <c r="BO9" i="25"/>
  <c r="CX10" i="25" a="1"/>
  <c r="CX10" i="25" s="1"/>
  <c r="CY9" i="25"/>
  <c r="EH10" i="25" a="1"/>
  <c r="EH10" i="25" s="1"/>
  <c r="EI9" i="25"/>
  <c r="HZ10" i="25" a="1"/>
  <c r="HZ10" i="25" s="1"/>
  <c r="IA9" i="25"/>
  <c r="GJ10" i="25" a="1"/>
  <c r="GJ10" i="25" s="1"/>
  <c r="GK9" i="25"/>
  <c r="DT8" i="25"/>
  <c r="DS9" i="25" a="1"/>
  <c r="DS9" i="25" s="1"/>
  <c r="IX10" i="25" a="1"/>
  <c r="IX10" i="25" s="1"/>
  <c r="IY9" i="25"/>
  <c r="AD10" i="25" a="1"/>
  <c r="AD10" i="25" s="1"/>
  <c r="AE9" i="25"/>
  <c r="CV9" i="25"/>
  <c r="CU10" i="25" a="1"/>
  <c r="CU10" i="25" s="1"/>
  <c r="KL8" i="25"/>
  <c r="KK9" i="25" a="1"/>
  <c r="KK9" i="25" s="1"/>
  <c r="FV8" i="25"/>
  <c r="FU9" i="25" a="1"/>
  <c r="FU9" i="25" s="1"/>
  <c r="IP10" i="25"/>
  <c r="IO11" i="25" a="1"/>
  <c r="IO11" i="25" s="1"/>
  <c r="JT8" i="25"/>
  <c r="JS9" i="25" a="1"/>
  <c r="JS9" i="25" s="1"/>
  <c r="BU9" i="25"/>
  <c r="BT10" i="25" a="1"/>
  <c r="BT10" i="25" s="1"/>
  <c r="AN8" i="25"/>
  <c r="AM9" i="25" a="1"/>
  <c r="AM9" i="25" s="1"/>
  <c r="HF9" i="25"/>
  <c r="HE10" i="25" a="1"/>
  <c r="HE10" i="25" s="1"/>
  <c r="E9" i="2"/>
  <c r="F9" i="2" s="1"/>
  <c r="A11" i="2"/>
  <c r="TB9" i="24" l="1"/>
  <c r="IL9" i="24"/>
  <c r="IL10" i="24" s="1"/>
  <c r="UZ8" i="24"/>
  <c r="HD8" i="24"/>
  <c r="N9" i="24"/>
  <c r="AF8" i="24"/>
  <c r="IB9" i="24"/>
  <c r="UR9" i="24"/>
  <c r="UT9" i="24" s="1"/>
  <c r="TT9" i="24"/>
  <c r="TT10" i="24" s="1"/>
  <c r="PV9" i="24"/>
  <c r="PX9" i="24" s="1"/>
  <c r="JR9" i="24"/>
  <c r="QB10" i="24"/>
  <c r="QB11" i="24" s="1"/>
  <c r="VD10" i="24"/>
  <c r="VF10" i="24" s="1"/>
  <c r="ON9" i="24"/>
  <c r="GJ11" i="24"/>
  <c r="GL11" i="24" s="1"/>
  <c r="UB10" i="24"/>
  <c r="MD9" i="24"/>
  <c r="MF9" i="24" s="1"/>
  <c r="KB9" i="24"/>
  <c r="KD8" i="24"/>
  <c r="RT9" i="24"/>
  <c r="RR10" i="24"/>
  <c r="X9" i="24"/>
  <c r="Z8" i="24"/>
  <c r="KV8" i="24"/>
  <c r="KT9" i="24"/>
  <c r="WD9" i="24"/>
  <c r="WB10" i="24"/>
  <c r="GR11" i="24"/>
  <c r="GP12" i="24"/>
  <c r="OR10" i="24"/>
  <c r="OT9" i="24"/>
  <c r="TP8" i="24"/>
  <c r="TN9" i="24"/>
  <c r="QJ9" i="24"/>
  <c r="QH10" i="24"/>
  <c r="NN11" i="24"/>
  <c r="NP10" i="24"/>
  <c r="KP10" i="24"/>
  <c r="KN11" i="24"/>
  <c r="QP9" i="24"/>
  <c r="QN10" i="24"/>
  <c r="T9" i="24"/>
  <c r="R10" i="24"/>
  <c r="AF9" i="24"/>
  <c r="AD10" i="24"/>
  <c r="HD9" i="24"/>
  <c r="HB10" i="24"/>
  <c r="CN10" i="24"/>
  <c r="CL11" i="24"/>
  <c r="DR11" i="24"/>
  <c r="DP12" i="24"/>
  <c r="EP9" i="24"/>
  <c r="EN10" i="24"/>
  <c r="LH9" i="24"/>
  <c r="LF10" i="24"/>
  <c r="OH10" i="24"/>
  <c r="OF11" i="24"/>
  <c r="BP10" i="24"/>
  <c r="BN11" i="24"/>
  <c r="RL10" i="24"/>
  <c r="RN9" i="24"/>
  <c r="CF11" i="24"/>
  <c r="CH10" i="24"/>
  <c r="AX9" i="24"/>
  <c r="AV10" i="24"/>
  <c r="AJ12" i="24"/>
  <c r="AL11" i="24"/>
  <c r="AR11" i="24"/>
  <c r="AP12" i="24"/>
  <c r="TJ9" i="24"/>
  <c r="TH10" i="24"/>
  <c r="NV10" i="24"/>
  <c r="NT11" i="24"/>
  <c r="IB10" i="24"/>
  <c r="HZ11" i="24"/>
  <c r="ON10" i="24"/>
  <c r="OL11" i="24"/>
  <c r="HV10" i="24"/>
  <c r="HT11" i="24"/>
  <c r="NH11" i="24"/>
  <c r="NJ10" i="24"/>
  <c r="DX9" i="24"/>
  <c r="DV10" i="24"/>
  <c r="BD9" i="24"/>
  <c r="BB10" i="24"/>
  <c r="MR10" i="24"/>
  <c r="MP11" i="24"/>
  <c r="DF10" i="24"/>
  <c r="DD11" i="24"/>
  <c r="FB9" i="24"/>
  <c r="EZ10" i="24"/>
  <c r="FZ9" i="24"/>
  <c r="FX10" i="24"/>
  <c r="PL11" i="24"/>
  <c r="PJ12" i="24"/>
  <c r="RB10" i="24"/>
  <c r="QZ11" i="24"/>
  <c r="LB10" i="24"/>
  <c r="KZ11" i="24"/>
  <c r="BH10" i="24"/>
  <c r="BJ9" i="24"/>
  <c r="NB10" i="24"/>
  <c r="ND9" i="24"/>
  <c r="RZ9" i="24"/>
  <c r="RX10" i="24"/>
  <c r="OZ9" i="24"/>
  <c r="OX10" i="24"/>
  <c r="VX10" i="24"/>
  <c r="VV11" i="24"/>
  <c r="PF9" i="24"/>
  <c r="PD10" i="24"/>
  <c r="UB11" i="24"/>
  <c r="TZ12" i="24"/>
  <c r="IH9" i="24"/>
  <c r="IF10" i="24"/>
  <c r="OB10" i="24"/>
  <c r="NZ11" i="24"/>
  <c r="JL12" i="24"/>
  <c r="JJ13" i="24"/>
  <c r="UN10" i="24"/>
  <c r="UL11" i="24"/>
  <c r="FR12" i="24"/>
  <c r="FT11" i="24"/>
  <c r="IT9" i="24"/>
  <c r="IR10" i="24"/>
  <c r="BV9" i="24"/>
  <c r="BT10" i="24"/>
  <c r="CZ10" i="24"/>
  <c r="CX11" i="24"/>
  <c r="SX9" i="24"/>
  <c r="SV10" i="24"/>
  <c r="JX10" i="24"/>
  <c r="JV11" i="24"/>
  <c r="ML9" i="24"/>
  <c r="MJ10" i="24"/>
  <c r="UH9" i="24"/>
  <c r="UF10" i="24"/>
  <c r="MX11" i="24"/>
  <c r="MV12" i="24"/>
  <c r="JF9" i="24"/>
  <c r="JD10" i="24"/>
  <c r="CT10" i="24"/>
  <c r="CR11" i="24"/>
  <c r="CB12" i="24"/>
  <c r="BZ13" i="24"/>
  <c r="SR9" i="24"/>
  <c r="SP10" i="24"/>
  <c r="HJ11" i="24"/>
  <c r="HH12" i="24"/>
  <c r="IZ9" i="24"/>
  <c r="IX10" i="24"/>
  <c r="GX10" i="24"/>
  <c r="GV11" i="24"/>
  <c r="RH9" i="24"/>
  <c r="RF10" i="24"/>
  <c r="QT10" i="24"/>
  <c r="QV9" i="24"/>
  <c r="EV9" i="24"/>
  <c r="ET10" i="24"/>
  <c r="VL9" i="24"/>
  <c r="VJ10" i="24"/>
  <c r="PR9" i="24"/>
  <c r="PP10" i="24"/>
  <c r="LT11" i="24"/>
  <c r="LR12" i="24"/>
  <c r="SF9" i="24"/>
  <c r="SD10" i="24"/>
  <c r="EJ9" i="24"/>
  <c r="EH10" i="24"/>
  <c r="HP9" i="24"/>
  <c r="HN10" i="24"/>
  <c r="DL9" i="24"/>
  <c r="DJ10" i="24"/>
  <c r="N10" i="24"/>
  <c r="L11" i="24"/>
  <c r="KJ9" i="24"/>
  <c r="KH10" i="24"/>
  <c r="GF10" i="24"/>
  <c r="GD11" i="24"/>
  <c r="TD9" i="24"/>
  <c r="TB10" i="24"/>
  <c r="FN9" i="24"/>
  <c r="FL10" i="24"/>
  <c r="VP13" i="24"/>
  <c r="VR12" i="24"/>
  <c r="FH9" i="24"/>
  <c r="FF10" i="24"/>
  <c r="LZ9" i="24"/>
  <c r="LX10" i="24"/>
  <c r="JP11" i="24"/>
  <c r="JR10" i="24"/>
  <c r="SL10" i="24"/>
  <c r="SJ11" i="24"/>
  <c r="LN10" i="24"/>
  <c r="LL11" i="24"/>
  <c r="ED9" i="24"/>
  <c r="EB10" i="24"/>
  <c r="UZ9" i="24"/>
  <c r="UX10" i="24"/>
  <c r="HO10" i="25"/>
  <c r="JP10" i="25" a="1"/>
  <c r="JP10" i="25" s="1"/>
  <c r="JQ10" i="25" s="1"/>
  <c r="BW11" i="25" a="1"/>
  <c r="BW11" i="25" s="1"/>
  <c r="BX11" i="25" s="1"/>
  <c r="HK12" i="25" a="1"/>
  <c r="HK12" i="25" s="1"/>
  <c r="HL12" i="25" s="1"/>
  <c r="KN11" i="25" a="1"/>
  <c r="KN11" i="25" s="1"/>
  <c r="KO11" i="25" s="1"/>
  <c r="EU9" i="25"/>
  <c r="KO9" i="25"/>
  <c r="BX9" i="25"/>
  <c r="B11" i="2"/>
  <c r="D11" i="2"/>
  <c r="AY10" i="25" a="1"/>
  <c r="AY10" i="25" s="1"/>
  <c r="AZ9" i="25"/>
  <c r="BE11" i="25" a="1"/>
  <c r="BE11" i="25" s="1"/>
  <c r="BE12" i="25" s="1" a="1"/>
  <c r="BE12" i="25" s="1"/>
  <c r="FA10" i="25"/>
  <c r="EZ11" i="25" a="1"/>
  <c r="EZ11" i="25" s="1"/>
  <c r="DV10" i="25" a="1"/>
  <c r="DV10" i="25" s="1"/>
  <c r="DW9" i="25"/>
  <c r="GN9" i="25"/>
  <c r="GM10" i="25" a="1"/>
  <c r="GM10" i="25" s="1"/>
  <c r="HU9" i="25"/>
  <c r="HT10" i="25" a="1"/>
  <c r="HT10" i="25" s="1"/>
  <c r="DB9" i="25"/>
  <c r="DA10" i="25" a="1"/>
  <c r="DA10" i="25" s="1"/>
  <c r="HH10" i="25" a="1"/>
  <c r="HH10" i="25" s="1"/>
  <c r="HI9" i="25"/>
  <c r="DM10" i="25" a="1"/>
  <c r="DM10" i="25" s="1"/>
  <c r="DN9" i="25"/>
  <c r="F12" i="25" a="1"/>
  <c r="F12" i="25" s="1"/>
  <c r="G11" i="25"/>
  <c r="FD9" i="25"/>
  <c r="FC10" i="25" a="1"/>
  <c r="FC10" i="25" s="1"/>
  <c r="CD9" i="25"/>
  <c r="CC10" i="25" a="1"/>
  <c r="CC10" i="25" s="1"/>
  <c r="GP10" i="25" a="1"/>
  <c r="GP10" i="25" s="1"/>
  <c r="GQ9" i="25"/>
  <c r="FI10" i="25" a="1"/>
  <c r="FI10" i="25" s="1"/>
  <c r="FJ9" i="25"/>
  <c r="CG9" i="25"/>
  <c r="CF10" i="25" a="1"/>
  <c r="CF10" i="25" s="1"/>
  <c r="IG10" i="25"/>
  <c r="IF11" i="25" a="1"/>
  <c r="IF11" i="25" s="1"/>
  <c r="GT9" i="25"/>
  <c r="GS10" i="25" a="1"/>
  <c r="GS10" i="25" s="1"/>
  <c r="M9" i="25"/>
  <c r="L10" i="25" a="1"/>
  <c r="L10" i="25" s="1"/>
  <c r="EL9" i="25"/>
  <c r="EK10" i="25" a="1"/>
  <c r="EK10" i="25" s="1"/>
  <c r="KH10" i="25" a="1"/>
  <c r="KH10" i="25" s="1"/>
  <c r="KI9" i="25"/>
  <c r="EU10" i="25"/>
  <c r="ET11" i="25" a="1"/>
  <c r="ET11" i="25" s="1"/>
  <c r="GH9" i="25"/>
  <c r="GG10" i="25" a="1"/>
  <c r="GG10" i="25" s="1"/>
  <c r="DD10" i="25" a="1"/>
  <c r="DD10" i="25" s="1"/>
  <c r="DE9" i="25"/>
  <c r="AS10" i="25" a="1"/>
  <c r="AS10" i="25" s="1"/>
  <c r="AT9" i="25"/>
  <c r="FR10" i="25" a="1"/>
  <c r="FR10" i="25" s="1"/>
  <c r="FS9" i="25"/>
  <c r="DZ9" i="25"/>
  <c r="DY10" i="25" a="1"/>
  <c r="DY10" i="25" s="1"/>
  <c r="AB9" i="25"/>
  <c r="AA10" i="25" a="1"/>
  <c r="AA10" i="25" s="1"/>
  <c r="GZ9" i="25"/>
  <c r="GY10" i="25" a="1"/>
  <c r="GY10" i="25" s="1"/>
  <c r="FP9" i="25"/>
  <c r="FO10" i="25" a="1"/>
  <c r="FO10" i="25" s="1"/>
  <c r="CP9" i="25"/>
  <c r="CO10" i="25" a="1"/>
  <c r="CO10" i="25" s="1"/>
  <c r="JE10" i="25"/>
  <c r="JD11" i="25" a="1"/>
  <c r="JD11" i="25" s="1"/>
  <c r="DJ10" i="25" a="1"/>
  <c r="DJ10" i="25" s="1"/>
  <c r="DK9" i="25"/>
  <c r="FY9" i="25"/>
  <c r="FX10" i="25" a="1"/>
  <c r="FX10" i="25" s="1"/>
  <c r="IS9" i="25"/>
  <c r="IR10" i="25" a="1"/>
  <c r="IR10" i="25" s="1"/>
  <c r="EX9" i="25"/>
  <c r="EW10" i="25" a="1"/>
  <c r="EW10" i="25" s="1"/>
  <c r="BI10" i="25"/>
  <c r="BH11" i="25" a="1"/>
  <c r="BH11" i="25" s="1"/>
  <c r="AW11" i="25"/>
  <c r="AV12" i="25" a="1"/>
  <c r="AV12" i="25" s="1"/>
  <c r="P9" i="25"/>
  <c r="O10" i="25" a="1"/>
  <c r="O10" i="25" s="1"/>
  <c r="HW12" i="25" a="1"/>
  <c r="HW12" i="25" s="1"/>
  <c r="HX11" i="25"/>
  <c r="JW10" i="25"/>
  <c r="JV11" i="25" a="1"/>
  <c r="JV11" i="25" s="1"/>
  <c r="AH9" i="25"/>
  <c r="AG10" i="25" a="1"/>
  <c r="AG10" i="25" s="1"/>
  <c r="BK11" i="25" a="1"/>
  <c r="BK11" i="25" s="1"/>
  <c r="BL10" i="25"/>
  <c r="EO11" i="25"/>
  <c r="EN12" i="25" a="1"/>
  <c r="EN12" i="25" s="1"/>
  <c r="JB9" i="25"/>
  <c r="JA10" i="25" a="1"/>
  <c r="JA10" i="25" s="1"/>
  <c r="ID10" i="25"/>
  <c r="IC11" i="25" a="1"/>
  <c r="IC11" i="25" s="1"/>
  <c r="CM10" i="25"/>
  <c r="CL11" i="25" a="1"/>
  <c r="CL11" i="25" s="1"/>
  <c r="GA12" i="25" a="1"/>
  <c r="GA12" i="25" s="1"/>
  <c r="GB11" i="25"/>
  <c r="JK10" i="25"/>
  <c r="JJ11" i="25" a="1"/>
  <c r="JJ11" i="25" s="1"/>
  <c r="KC10" i="25"/>
  <c r="KB11" i="25" a="1"/>
  <c r="KB11" i="25" s="1"/>
  <c r="FG10" i="25"/>
  <c r="FF11" i="25" a="1"/>
  <c r="FF11" i="25" s="1"/>
  <c r="GW11" i="25"/>
  <c r="GV12" i="25" a="1"/>
  <c r="GV12" i="25" s="1"/>
  <c r="CS10" i="25"/>
  <c r="CR11" i="25" a="1"/>
  <c r="CR11" i="25" s="1"/>
  <c r="BC10" i="25"/>
  <c r="BB11" i="25" a="1"/>
  <c r="BB11" i="25" s="1"/>
  <c r="KF12" i="25"/>
  <c r="KE13" i="25" a="1"/>
  <c r="KE13" i="25" s="1"/>
  <c r="DT9" i="25"/>
  <c r="DS10" i="25" a="1"/>
  <c r="DS10" i="25" s="1"/>
  <c r="IM10" i="25"/>
  <c r="IL11" i="25" a="1"/>
  <c r="IL11" i="25" s="1"/>
  <c r="FM10" i="25"/>
  <c r="FL11" i="25" a="1"/>
  <c r="FL11" i="25" s="1"/>
  <c r="IO12" i="25" a="1"/>
  <c r="IO12" i="25" s="1"/>
  <c r="IP11" i="25"/>
  <c r="JN9" i="25"/>
  <c r="JM10" i="25" a="1"/>
  <c r="JM10" i="25" s="1"/>
  <c r="EF9" i="25"/>
  <c r="EE10" i="25" a="1"/>
  <c r="EE10" i="25" s="1"/>
  <c r="CJ9" i="25"/>
  <c r="CI10" i="25" a="1"/>
  <c r="CI10" i="25" s="1"/>
  <c r="KL9" i="25"/>
  <c r="KK10" i="25" a="1"/>
  <c r="KK10" i="25" s="1"/>
  <c r="S10" i="25"/>
  <c r="R11" i="25" a="1"/>
  <c r="R11" i="25" s="1"/>
  <c r="DG11" i="25" a="1"/>
  <c r="DG11" i="25" s="1"/>
  <c r="DH10" i="25"/>
  <c r="EQ11" i="25" a="1"/>
  <c r="EQ11" i="25" s="1"/>
  <c r="ER10" i="25"/>
  <c r="AN9" i="25"/>
  <c r="AM10" i="25" a="1"/>
  <c r="AM10" i="25" s="1"/>
  <c r="FV9" i="25"/>
  <c r="FU10" i="25" a="1"/>
  <c r="FU10" i="25" s="1"/>
  <c r="AE10" i="25"/>
  <c r="AD11" i="25" a="1"/>
  <c r="AD11" i="25" s="1"/>
  <c r="EI10" i="25"/>
  <c r="EH11" i="25" a="1"/>
  <c r="EH11" i="25" s="1"/>
  <c r="HR9" i="25"/>
  <c r="HQ10" i="25" a="1"/>
  <c r="HQ10" i="25" s="1"/>
  <c r="EC11" i="25"/>
  <c r="EB12" i="25" a="1"/>
  <c r="EB12" i="25" s="1"/>
  <c r="GK10" i="25"/>
  <c r="GJ11" i="25" a="1"/>
  <c r="GJ11" i="25" s="1"/>
  <c r="IA10" i="25"/>
  <c r="HZ11" i="25" a="1"/>
  <c r="HZ11" i="25" s="1"/>
  <c r="HC10" i="25"/>
  <c r="HB11" i="25" a="1"/>
  <c r="HB11" i="25" s="1"/>
  <c r="BU10" i="25"/>
  <c r="BT11" i="25" a="1"/>
  <c r="BT11" i="25" s="1"/>
  <c r="AJ13" i="25" a="1"/>
  <c r="AJ13" i="25" s="1"/>
  <c r="AK12" i="25"/>
  <c r="BQ11" i="25" a="1"/>
  <c r="BQ11" i="25" s="1"/>
  <c r="BR10" i="25"/>
  <c r="CA10" i="25"/>
  <c r="BZ11" i="25" a="1"/>
  <c r="BZ11" i="25" s="1"/>
  <c r="AQ10" i="25"/>
  <c r="AP11" i="25" a="1"/>
  <c r="AP11" i="25" s="1"/>
  <c r="GE10" i="25"/>
  <c r="GD11" i="25" a="1"/>
  <c r="GD11" i="25" s="1"/>
  <c r="JZ9" i="25"/>
  <c r="JY10" i="25" a="1"/>
  <c r="JY10" i="25" s="1"/>
  <c r="Y10" i="25"/>
  <c r="X11" i="25" a="1"/>
  <c r="X11" i="25" s="1"/>
  <c r="CU11" i="25" a="1"/>
  <c r="CU11" i="25" s="1"/>
  <c r="CV10" i="25"/>
  <c r="JH9" i="25"/>
  <c r="JG10" i="25" a="1"/>
  <c r="JG10" i="25" s="1"/>
  <c r="DQ10" i="25"/>
  <c r="DP11" i="25" a="1"/>
  <c r="DP11" i="25" s="1"/>
  <c r="IV9" i="25"/>
  <c r="IU10" i="25" a="1"/>
  <c r="IU10" i="25" s="1"/>
  <c r="HF10" i="25"/>
  <c r="HE11" i="25" a="1"/>
  <c r="HE11" i="25" s="1"/>
  <c r="JT9" i="25"/>
  <c r="JS10" i="25" a="1"/>
  <c r="JS10" i="25" s="1"/>
  <c r="IY10" i="25"/>
  <c r="IX11" i="25" a="1"/>
  <c r="IX11" i="25" s="1"/>
  <c r="CY10" i="25"/>
  <c r="CX11" i="25" a="1"/>
  <c r="CX11" i="25" s="1"/>
  <c r="BO10" i="25"/>
  <c r="BN11" i="25" a="1"/>
  <c r="BN11" i="25" s="1"/>
  <c r="U11" i="25" a="1"/>
  <c r="U11" i="25" s="1"/>
  <c r="V10" i="25"/>
  <c r="IJ9" i="25"/>
  <c r="II10" i="25" a="1"/>
  <c r="II10" i="25" s="1"/>
  <c r="I11" i="25" a="1"/>
  <c r="I11" i="25" s="1"/>
  <c r="J10" i="25"/>
  <c r="HO11" i="25"/>
  <c r="HN12" i="25" a="1"/>
  <c r="HN12" i="25" s="1"/>
  <c r="A12" i="2"/>
  <c r="IN9" i="24" l="1"/>
  <c r="UR10" i="24"/>
  <c r="PV10" i="24"/>
  <c r="PX10" i="24" s="1"/>
  <c r="TV9" i="24"/>
  <c r="VD11" i="24"/>
  <c r="VF11" i="24" s="1"/>
  <c r="QD10" i="24"/>
  <c r="MD10" i="24"/>
  <c r="MF10" i="24" s="1"/>
  <c r="GJ12" i="24"/>
  <c r="GL12" i="24" s="1"/>
  <c r="KB10" i="24"/>
  <c r="KD9" i="24"/>
  <c r="JP11" i="25" a="1"/>
  <c r="JP11" i="25" s="1"/>
  <c r="JQ11" i="25" s="1"/>
  <c r="BW12" i="25" a="1"/>
  <c r="BW12" i="25" s="1"/>
  <c r="BX12" i="25" s="1"/>
  <c r="RT10" i="24"/>
  <c r="RR11" i="24"/>
  <c r="Z9" i="24"/>
  <c r="X10" i="24"/>
  <c r="KV9" i="24"/>
  <c r="KT10" i="24"/>
  <c r="KN12" i="25" a="1"/>
  <c r="KN12" i="25" s="1"/>
  <c r="KN13" i="25" s="1" a="1"/>
  <c r="KN13" i="25" s="1"/>
  <c r="NP11" i="24"/>
  <c r="NN12" i="24"/>
  <c r="QJ10" i="24"/>
  <c r="QH11" i="24"/>
  <c r="TP9" i="24"/>
  <c r="TN10" i="24"/>
  <c r="OT10" i="24"/>
  <c r="OR11" i="24"/>
  <c r="GR12" i="24"/>
  <c r="GP13" i="24"/>
  <c r="WD10" i="24"/>
  <c r="WB11" i="24"/>
  <c r="ON11" i="24"/>
  <c r="OL12" i="24"/>
  <c r="MX12" i="24"/>
  <c r="MV13" i="24"/>
  <c r="SF10" i="24"/>
  <c r="SD11" i="24"/>
  <c r="GX11" i="24"/>
  <c r="GV12" i="24"/>
  <c r="UH10" i="24"/>
  <c r="UF11" i="24"/>
  <c r="BV10" i="24"/>
  <c r="BT11" i="24"/>
  <c r="UB12" i="24"/>
  <c r="TZ13" i="24"/>
  <c r="LB11" i="24"/>
  <c r="KZ12" i="24"/>
  <c r="DF11" i="24"/>
  <c r="DD12" i="24"/>
  <c r="IB11" i="24"/>
  <c r="HZ12" i="24"/>
  <c r="BP11" i="24"/>
  <c r="BN12" i="24"/>
  <c r="HD10" i="24"/>
  <c r="HB11" i="24"/>
  <c r="JR11" i="24"/>
  <c r="JP12" i="24"/>
  <c r="TV10" i="24"/>
  <c r="TT11" i="24"/>
  <c r="TD10" i="24"/>
  <c r="TB11" i="24"/>
  <c r="LT12" i="24"/>
  <c r="LR13" i="24"/>
  <c r="IZ10" i="24"/>
  <c r="IX11" i="24"/>
  <c r="ML10" i="24"/>
  <c r="MJ11" i="24"/>
  <c r="RB11" i="24"/>
  <c r="QZ12" i="24"/>
  <c r="MR11" i="24"/>
  <c r="MP12" i="24"/>
  <c r="NV11" i="24"/>
  <c r="NT12" i="24"/>
  <c r="AF10" i="24"/>
  <c r="AD11" i="24"/>
  <c r="BH11" i="24"/>
  <c r="BJ10" i="24"/>
  <c r="LZ10" i="24"/>
  <c r="LX11" i="24"/>
  <c r="GF11" i="24"/>
  <c r="GD12" i="24"/>
  <c r="HJ12" i="24"/>
  <c r="HH13" i="24"/>
  <c r="JX11" i="24"/>
  <c r="JV12" i="24"/>
  <c r="IT10" i="24"/>
  <c r="IR11" i="24"/>
  <c r="PF10" i="24"/>
  <c r="PD11" i="24"/>
  <c r="IL11" i="24"/>
  <c r="IN10" i="24"/>
  <c r="BD10" i="24"/>
  <c r="BB11" i="24"/>
  <c r="TJ10" i="24"/>
  <c r="TH11" i="24"/>
  <c r="OH11" i="24"/>
  <c r="OF12" i="24"/>
  <c r="T10" i="24"/>
  <c r="R11" i="24"/>
  <c r="FH10" i="24"/>
  <c r="FF11" i="24"/>
  <c r="KJ10" i="24"/>
  <c r="KH11" i="24"/>
  <c r="PR10" i="24"/>
  <c r="PP11" i="24"/>
  <c r="SR10" i="24"/>
  <c r="SP11" i="24"/>
  <c r="SX10" i="24"/>
  <c r="SV11" i="24"/>
  <c r="VX11" i="24"/>
  <c r="VV12" i="24"/>
  <c r="AR12" i="24"/>
  <c r="AP13" i="24"/>
  <c r="UT10" i="24"/>
  <c r="UR11" i="24"/>
  <c r="FT12" i="24"/>
  <c r="FR13" i="24"/>
  <c r="SL11" i="24"/>
  <c r="SJ12" i="24"/>
  <c r="IH10" i="24"/>
  <c r="IF11" i="24"/>
  <c r="CN11" i="24"/>
  <c r="CL12" i="24"/>
  <c r="UZ10" i="24"/>
  <c r="UX11" i="24"/>
  <c r="N11" i="24"/>
  <c r="L12" i="24"/>
  <c r="VL10" i="24"/>
  <c r="VJ11" i="24"/>
  <c r="CB13" i="24"/>
  <c r="BZ14" i="24"/>
  <c r="CZ11" i="24"/>
  <c r="CX12" i="24"/>
  <c r="UN11" i="24"/>
  <c r="UL12" i="24"/>
  <c r="OZ10" i="24"/>
  <c r="OX11" i="24"/>
  <c r="PL12" i="24"/>
  <c r="PJ13" i="24"/>
  <c r="DX10" i="24"/>
  <c r="DV11" i="24"/>
  <c r="LH10" i="24"/>
  <c r="LF11" i="24"/>
  <c r="QD11" i="24"/>
  <c r="QB12" i="24"/>
  <c r="VR13" i="24"/>
  <c r="VP14" i="24"/>
  <c r="AL12" i="24"/>
  <c r="AJ13" i="24"/>
  <c r="RN10" i="24"/>
  <c r="RL11" i="24"/>
  <c r="ED10" i="24"/>
  <c r="EB11" i="24"/>
  <c r="FN10" i="24"/>
  <c r="FL11" i="24"/>
  <c r="DL10" i="24"/>
  <c r="DJ11" i="24"/>
  <c r="EV10" i="24"/>
  <c r="ET11" i="24"/>
  <c r="CT11" i="24"/>
  <c r="CR12" i="24"/>
  <c r="JL13" i="24"/>
  <c r="JJ14" i="24"/>
  <c r="RZ10" i="24"/>
  <c r="RX11" i="24"/>
  <c r="FX11" i="24"/>
  <c r="FZ10" i="24"/>
  <c r="AX10" i="24"/>
  <c r="AV11" i="24"/>
  <c r="EP10" i="24"/>
  <c r="EN11" i="24"/>
  <c r="QP10" i="24"/>
  <c r="QN11" i="24"/>
  <c r="EJ10" i="24"/>
  <c r="EH11" i="24"/>
  <c r="NJ11" i="24"/>
  <c r="NH12" i="24"/>
  <c r="LL12" i="24"/>
  <c r="LN11" i="24"/>
  <c r="HP10" i="24"/>
  <c r="HN11" i="24"/>
  <c r="JF10" i="24"/>
  <c r="JD11" i="24"/>
  <c r="OB11" i="24"/>
  <c r="NZ12" i="24"/>
  <c r="HT12" i="24"/>
  <c r="HV11" i="24"/>
  <c r="DR12" i="24"/>
  <c r="DP13" i="24"/>
  <c r="KP11" i="24"/>
  <c r="KN12" i="24"/>
  <c r="RH10" i="24"/>
  <c r="RF11" i="24"/>
  <c r="FB10" i="24"/>
  <c r="EZ11" i="24"/>
  <c r="QV10" i="24"/>
  <c r="QT11" i="24"/>
  <c r="ND10" i="24"/>
  <c r="NB11" i="24"/>
  <c r="CH11" i="24"/>
  <c r="CF12" i="24"/>
  <c r="HK13" i="25" a="1"/>
  <c r="HK13" i="25" s="1"/>
  <c r="HL13" i="25" s="1"/>
  <c r="D12" i="2"/>
  <c r="B12" i="2"/>
  <c r="BF11" i="25"/>
  <c r="AZ10" i="25"/>
  <c r="AY11" i="25" a="1"/>
  <c r="AY11" i="25" s="1"/>
  <c r="DW10" i="25"/>
  <c r="DV11" i="25" a="1"/>
  <c r="DV11" i="25" s="1"/>
  <c r="FA11" i="25"/>
  <c r="EZ12" i="25" a="1"/>
  <c r="EZ12" i="25" s="1"/>
  <c r="DB10" i="25"/>
  <c r="DA11" i="25" a="1"/>
  <c r="DA11" i="25" s="1"/>
  <c r="HU10" i="25"/>
  <c r="HT11" i="25" a="1"/>
  <c r="HT11" i="25" s="1"/>
  <c r="GM11" i="25" a="1"/>
  <c r="GM11" i="25" s="1"/>
  <c r="GN10" i="25"/>
  <c r="FC11" i="25" a="1"/>
  <c r="FC11" i="25" s="1"/>
  <c r="FD10" i="25"/>
  <c r="F13" i="25" a="1"/>
  <c r="F13" i="25" s="1"/>
  <c r="G12" i="25"/>
  <c r="DN10" i="25"/>
  <c r="DM11" i="25" a="1"/>
  <c r="DM11" i="25" s="1"/>
  <c r="HI10" i="25"/>
  <c r="HH11" i="25" a="1"/>
  <c r="HH11" i="25" s="1"/>
  <c r="IS10" i="25"/>
  <c r="IR11" i="25" a="1"/>
  <c r="IR11" i="25" s="1"/>
  <c r="CO11" i="25" a="1"/>
  <c r="CO11" i="25" s="1"/>
  <c r="CP10" i="25"/>
  <c r="GQ10" i="25"/>
  <c r="GP11" i="25" a="1"/>
  <c r="GP11" i="25" s="1"/>
  <c r="AB10" i="25"/>
  <c r="AA11" i="25" a="1"/>
  <c r="AA11" i="25" s="1"/>
  <c r="EU11" i="25"/>
  <c r="ET12" i="25" a="1"/>
  <c r="ET12" i="25" s="1"/>
  <c r="IG11" i="25"/>
  <c r="IF12" i="25" a="1"/>
  <c r="IF12" i="25" s="1"/>
  <c r="CC11" i="25" a="1"/>
  <c r="CC11" i="25" s="1"/>
  <c r="CD10" i="25"/>
  <c r="FY10" i="25"/>
  <c r="FX11" i="25" a="1"/>
  <c r="FX11" i="25" s="1"/>
  <c r="FO11" i="25" a="1"/>
  <c r="FO11" i="25" s="1"/>
  <c r="FP10" i="25"/>
  <c r="AS11" i="25" a="1"/>
  <c r="AS11" i="25" s="1"/>
  <c r="AT10" i="25"/>
  <c r="DZ10" i="25"/>
  <c r="DY11" i="25" a="1"/>
  <c r="DY11" i="25" s="1"/>
  <c r="EL10" i="25"/>
  <c r="EK11" i="25" a="1"/>
  <c r="EK11" i="25" s="1"/>
  <c r="CF11" i="25" a="1"/>
  <c r="CF11" i="25" s="1"/>
  <c r="CG10" i="25"/>
  <c r="GZ10" i="25"/>
  <c r="GY11" i="25" a="1"/>
  <c r="GY11" i="25" s="1"/>
  <c r="DE10" i="25"/>
  <c r="DD11" i="25" a="1"/>
  <c r="DD11" i="25" s="1"/>
  <c r="DK10" i="25"/>
  <c r="DJ11" i="25" a="1"/>
  <c r="DJ11" i="25" s="1"/>
  <c r="KI10" i="25"/>
  <c r="KH11" i="25" a="1"/>
  <c r="KH11" i="25" s="1"/>
  <c r="M10" i="25"/>
  <c r="L11" i="25" a="1"/>
  <c r="L11" i="25" s="1"/>
  <c r="EX10" i="25"/>
  <c r="EW11" i="25" a="1"/>
  <c r="EW11" i="25" s="1"/>
  <c r="JE11" i="25"/>
  <c r="JD12" i="25" a="1"/>
  <c r="JD12" i="25" s="1"/>
  <c r="FS10" i="25"/>
  <c r="FR11" i="25" a="1"/>
  <c r="FR11" i="25" s="1"/>
  <c r="FI11" i="25" a="1"/>
  <c r="FI11" i="25" s="1"/>
  <c r="FJ10" i="25"/>
  <c r="BF12" i="25"/>
  <c r="BE13" i="25" a="1"/>
  <c r="BE13" i="25" s="1"/>
  <c r="GH10" i="25"/>
  <c r="GG11" i="25" a="1"/>
  <c r="GG11" i="25" s="1"/>
  <c r="GT10" i="25"/>
  <c r="GS11" i="25" a="1"/>
  <c r="GS11" i="25" s="1"/>
  <c r="JK11" i="25"/>
  <c r="JJ12" i="25" a="1"/>
  <c r="JJ12" i="25" s="1"/>
  <c r="IC12" i="25" a="1"/>
  <c r="IC12" i="25" s="1"/>
  <c r="ID11" i="25"/>
  <c r="JW11" i="25"/>
  <c r="JV12" i="25" a="1"/>
  <c r="JV12" i="25" s="1"/>
  <c r="BI11" i="25"/>
  <c r="BH12" i="25" a="1"/>
  <c r="BH12" i="25" s="1"/>
  <c r="KF13" i="25"/>
  <c r="KE14" i="25" a="1"/>
  <c r="KE14" i="25" s="1"/>
  <c r="FG11" i="25"/>
  <c r="FF12" i="25" a="1"/>
  <c r="FF12" i="25" s="1"/>
  <c r="GB12" i="25"/>
  <c r="GA13" i="25" a="1"/>
  <c r="GA13" i="25" s="1"/>
  <c r="EN13" i="25" a="1"/>
  <c r="EN13" i="25" s="1"/>
  <c r="EO12" i="25"/>
  <c r="BB12" i="25" a="1"/>
  <c r="BB12" i="25" s="1"/>
  <c r="BC11" i="25"/>
  <c r="GV13" i="25" a="1"/>
  <c r="GV13" i="25" s="1"/>
  <c r="GW12" i="25"/>
  <c r="CM11" i="25"/>
  <c r="CL12" i="25" a="1"/>
  <c r="CL12" i="25" s="1"/>
  <c r="HX12" i="25"/>
  <c r="HW13" i="25" a="1"/>
  <c r="HW13" i="25" s="1"/>
  <c r="JB10" i="25"/>
  <c r="JA11" i="25" a="1"/>
  <c r="JA11" i="25" s="1"/>
  <c r="O11" i="25" a="1"/>
  <c r="O11" i="25" s="1"/>
  <c r="P10" i="25"/>
  <c r="CS11" i="25"/>
  <c r="CR12" i="25" a="1"/>
  <c r="CR12" i="25" s="1"/>
  <c r="KC11" i="25"/>
  <c r="KB12" i="25" a="1"/>
  <c r="KB12" i="25" s="1"/>
  <c r="BL11" i="25"/>
  <c r="BK12" i="25" a="1"/>
  <c r="BK12" i="25" s="1"/>
  <c r="AH10" i="25"/>
  <c r="AG11" i="25" a="1"/>
  <c r="AG11" i="25" s="1"/>
  <c r="AV13" i="25" a="1"/>
  <c r="AV13" i="25" s="1"/>
  <c r="AW12" i="25"/>
  <c r="DQ11" i="25"/>
  <c r="DP12" i="25" a="1"/>
  <c r="DP12" i="25" s="1"/>
  <c r="AM11" i="25" a="1"/>
  <c r="AM11" i="25" s="1"/>
  <c r="AN10" i="25"/>
  <c r="JN10" i="25"/>
  <c r="JM11" i="25" a="1"/>
  <c r="JM11" i="25" s="1"/>
  <c r="II11" i="25" a="1"/>
  <c r="II11" i="25" s="1"/>
  <c r="IJ10" i="25"/>
  <c r="CV11" i="25"/>
  <c r="CU12" i="25" a="1"/>
  <c r="CU12" i="25" s="1"/>
  <c r="DH11" i="25"/>
  <c r="DG12" i="25" a="1"/>
  <c r="DG12" i="25" s="1"/>
  <c r="CI11" i="25" a="1"/>
  <c r="CI11" i="25" s="1"/>
  <c r="CJ10" i="25"/>
  <c r="IP12" i="25"/>
  <c r="IO13" i="25" a="1"/>
  <c r="IO13" i="25" s="1"/>
  <c r="DT10" i="25"/>
  <c r="DS11" i="25" a="1"/>
  <c r="DS11" i="25" s="1"/>
  <c r="JS11" i="25" a="1"/>
  <c r="JS11" i="25" s="1"/>
  <c r="JT10" i="25"/>
  <c r="JH10" i="25"/>
  <c r="JG11" i="25" a="1"/>
  <c r="JG11" i="25" s="1"/>
  <c r="Y11" i="25"/>
  <c r="X12" i="25" a="1"/>
  <c r="X12" i="25" s="1"/>
  <c r="AQ11" i="25"/>
  <c r="AP12" i="25" a="1"/>
  <c r="AP12" i="25" s="1"/>
  <c r="EB13" i="25" a="1"/>
  <c r="EB13" i="25" s="1"/>
  <c r="EC12" i="25"/>
  <c r="EI11" i="25"/>
  <c r="EH12" i="25" a="1"/>
  <c r="EH12" i="25" s="1"/>
  <c r="S11" i="25"/>
  <c r="R12" i="25" a="1"/>
  <c r="R12" i="25" s="1"/>
  <c r="HN13" i="25" a="1"/>
  <c r="HN13" i="25" s="1"/>
  <c r="HO12" i="25"/>
  <c r="IY11" i="25"/>
  <c r="IX12" i="25" a="1"/>
  <c r="IX12" i="25" s="1"/>
  <c r="AK13" i="25"/>
  <c r="AJ14" i="25" a="1"/>
  <c r="AJ14" i="25" s="1"/>
  <c r="EQ12" i="25" a="1"/>
  <c r="EQ12" i="25" s="1"/>
  <c r="ER11" i="25"/>
  <c r="EF10" i="25"/>
  <c r="EE11" i="25" a="1"/>
  <c r="EE11" i="25" s="1"/>
  <c r="IM11" i="25"/>
  <c r="IL12" i="25" a="1"/>
  <c r="IL12" i="25" s="1"/>
  <c r="V11" i="25"/>
  <c r="U12" i="25" a="1"/>
  <c r="U12" i="25" s="1"/>
  <c r="HE12" i="25" a="1"/>
  <c r="HE12" i="25" s="1"/>
  <c r="HF11" i="25"/>
  <c r="IV10" i="25"/>
  <c r="IU11" i="25" a="1"/>
  <c r="IU11" i="25" s="1"/>
  <c r="JZ10" i="25"/>
  <c r="JY11" i="25" a="1"/>
  <c r="JY11" i="25" s="1"/>
  <c r="CA11" i="25"/>
  <c r="BZ12" i="25" a="1"/>
  <c r="BZ12" i="25" s="1"/>
  <c r="BU11" i="25"/>
  <c r="BT12" i="25" a="1"/>
  <c r="BT12" i="25" s="1"/>
  <c r="HR10" i="25"/>
  <c r="HQ11" i="25" a="1"/>
  <c r="HQ11" i="25" s="1"/>
  <c r="AD12" i="25" a="1"/>
  <c r="AD12" i="25" s="1"/>
  <c r="AE11" i="25"/>
  <c r="BO11" i="25"/>
  <c r="BN12" i="25" a="1"/>
  <c r="BN12" i="25" s="1"/>
  <c r="IA11" i="25"/>
  <c r="HZ12" i="25" a="1"/>
  <c r="HZ12" i="25" s="1"/>
  <c r="J11" i="25"/>
  <c r="I12" i="25" a="1"/>
  <c r="I12" i="25" s="1"/>
  <c r="GE11" i="25"/>
  <c r="GD12" i="25" a="1"/>
  <c r="GD12" i="25" s="1"/>
  <c r="FV10" i="25"/>
  <c r="FU11" i="25" a="1"/>
  <c r="FU11" i="25" s="1"/>
  <c r="KL10" i="25"/>
  <c r="KK11" i="25" a="1"/>
  <c r="KK11" i="25" s="1"/>
  <c r="CY11" i="25"/>
  <c r="CX12" i="25" a="1"/>
  <c r="CX12" i="25" s="1"/>
  <c r="BR11" i="25"/>
  <c r="BQ12" i="25" a="1"/>
  <c r="BQ12" i="25" s="1"/>
  <c r="HC11" i="25"/>
  <c r="HB12" i="25" a="1"/>
  <c r="HB12" i="25" s="1"/>
  <c r="GK11" i="25"/>
  <c r="GJ12" i="25" a="1"/>
  <c r="GJ12" i="25" s="1"/>
  <c r="FM11" i="25"/>
  <c r="FL12" i="25" a="1"/>
  <c r="FL12" i="25" s="1"/>
  <c r="E10" i="2"/>
  <c r="F10" i="2" s="1"/>
  <c r="E11" i="2"/>
  <c r="F11" i="2" s="1"/>
  <c r="A13" i="2"/>
  <c r="PV11" i="24" l="1"/>
  <c r="PV12" i="24" s="1"/>
  <c r="VD12" i="24"/>
  <c r="VF12" i="24" s="1"/>
  <c r="MD11" i="24"/>
  <c r="MF11" i="24" s="1"/>
  <c r="GJ13" i="24"/>
  <c r="GL13" i="24" s="1"/>
  <c r="JP12" i="25" a="1"/>
  <c r="JP12" i="25" s="1"/>
  <c r="JP13" i="25" s="1" a="1"/>
  <c r="JP13" i="25" s="1"/>
  <c r="BW13" i="25" a="1"/>
  <c r="BW13" i="25" s="1"/>
  <c r="BW14" i="25" s="1" a="1"/>
  <c r="BW14" i="25" s="1"/>
  <c r="KO12" i="25"/>
  <c r="HK14" i="25" a="1"/>
  <c r="HK14" i="25" s="1"/>
  <c r="HL14" i="25" s="1"/>
  <c r="KB11" i="24"/>
  <c r="KD10" i="24"/>
  <c r="RT11" i="24"/>
  <c r="RR12" i="24"/>
  <c r="Z10" i="24"/>
  <c r="X11" i="24"/>
  <c r="KV10" i="24"/>
  <c r="KT11" i="24"/>
  <c r="WD11" i="24"/>
  <c r="WB12" i="24"/>
  <c r="GP14" i="24"/>
  <c r="GR13" i="24"/>
  <c r="OT11" i="24"/>
  <c r="OR12" i="24"/>
  <c r="TN11" i="24"/>
  <c r="TP10" i="24"/>
  <c r="QJ11" i="24"/>
  <c r="QH12" i="24"/>
  <c r="NP12" i="24"/>
  <c r="NN13" i="24"/>
  <c r="FB11" i="24"/>
  <c r="EZ12" i="24"/>
  <c r="JF11" i="24"/>
  <c r="JD12" i="24"/>
  <c r="AX11" i="24"/>
  <c r="AV12" i="24"/>
  <c r="FN11" i="24"/>
  <c r="FL12" i="24"/>
  <c r="PL13" i="24"/>
  <c r="PJ14" i="24"/>
  <c r="CN12" i="24"/>
  <c r="CL13" i="24"/>
  <c r="OF13" i="24"/>
  <c r="OH12" i="24"/>
  <c r="MR12" i="24"/>
  <c r="MP13" i="24"/>
  <c r="TT12" i="24"/>
  <c r="TV11" i="24"/>
  <c r="UB13" i="24"/>
  <c r="TZ14" i="24"/>
  <c r="RH11" i="24"/>
  <c r="RF12" i="24"/>
  <c r="ED11" i="24"/>
  <c r="EB12" i="24"/>
  <c r="OZ11" i="24"/>
  <c r="OX12" i="24"/>
  <c r="IH11" i="24"/>
  <c r="IF12" i="24"/>
  <c r="TJ11" i="24"/>
  <c r="TH12" i="24"/>
  <c r="GF12" i="24"/>
  <c r="GD13" i="24"/>
  <c r="RB12" i="24"/>
  <c r="QZ13" i="24"/>
  <c r="JR12" i="24"/>
  <c r="JP13" i="24"/>
  <c r="BV11" i="24"/>
  <c r="BT12" i="24"/>
  <c r="HP11" i="24"/>
  <c r="HN12" i="24"/>
  <c r="VX12" i="24"/>
  <c r="VV13" i="24"/>
  <c r="FZ11" i="24"/>
  <c r="FX12" i="24"/>
  <c r="KP12" i="24"/>
  <c r="KN13" i="24"/>
  <c r="RX12" i="24"/>
  <c r="RZ11" i="24"/>
  <c r="RN11" i="24"/>
  <c r="RL12" i="24"/>
  <c r="UN12" i="24"/>
  <c r="UL13" i="24"/>
  <c r="SL12" i="24"/>
  <c r="SJ13" i="24"/>
  <c r="SX11" i="24"/>
  <c r="SV12" i="24"/>
  <c r="BD11" i="24"/>
  <c r="BB12" i="24"/>
  <c r="LZ11" i="24"/>
  <c r="LX12" i="24"/>
  <c r="UH11" i="24"/>
  <c r="UF12" i="24"/>
  <c r="DR13" i="24"/>
  <c r="DP14" i="24"/>
  <c r="JL14" i="24"/>
  <c r="JJ15" i="24"/>
  <c r="AL13" i="24"/>
  <c r="AJ14" i="24"/>
  <c r="CZ12" i="24"/>
  <c r="CX13" i="24"/>
  <c r="SR11" i="24"/>
  <c r="SP12" i="24"/>
  <c r="HD11" i="24"/>
  <c r="HB12" i="24"/>
  <c r="GX12" i="24"/>
  <c r="GV13" i="24"/>
  <c r="LN12" i="24"/>
  <c r="LL13" i="24"/>
  <c r="IN11" i="24"/>
  <c r="IL12" i="24"/>
  <c r="BJ11" i="24"/>
  <c r="BH12" i="24"/>
  <c r="NJ12" i="24"/>
  <c r="NH13" i="24"/>
  <c r="VR14" i="24"/>
  <c r="VP15" i="24"/>
  <c r="CB14" i="24"/>
  <c r="BZ15" i="24"/>
  <c r="FT13" i="24"/>
  <c r="FR14" i="24"/>
  <c r="PR11" i="24"/>
  <c r="PP12" i="24"/>
  <c r="PF11" i="24"/>
  <c r="PD12" i="24"/>
  <c r="ML11" i="24"/>
  <c r="MJ12" i="24"/>
  <c r="BP12" i="24"/>
  <c r="BN13" i="24"/>
  <c r="SF11" i="24"/>
  <c r="SD12" i="24"/>
  <c r="HV12" i="24"/>
  <c r="HT13" i="24"/>
  <c r="CH12" i="24"/>
  <c r="CF13" i="24"/>
  <c r="EJ11" i="24"/>
  <c r="EH12" i="24"/>
  <c r="CT12" i="24"/>
  <c r="CR13" i="24"/>
  <c r="QD12" i="24"/>
  <c r="QB13" i="24"/>
  <c r="VL11" i="24"/>
  <c r="VJ12" i="24"/>
  <c r="UT11" i="24"/>
  <c r="UR12" i="24"/>
  <c r="KJ11" i="24"/>
  <c r="KH12" i="24"/>
  <c r="IT11" i="24"/>
  <c r="IR12" i="24"/>
  <c r="AF11" i="24"/>
  <c r="AD12" i="24"/>
  <c r="IZ11" i="24"/>
  <c r="IX12" i="24"/>
  <c r="IB12" i="24"/>
  <c r="HZ13" i="24"/>
  <c r="PX11" i="24"/>
  <c r="NB12" i="24"/>
  <c r="ND11" i="24"/>
  <c r="OB12" i="24"/>
  <c r="NZ13" i="24"/>
  <c r="QP11" i="24"/>
  <c r="QN12" i="24"/>
  <c r="EV11" i="24"/>
  <c r="ET12" i="24"/>
  <c r="LH11" i="24"/>
  <c r="LF12" i="24"/>
  <c r="N12" i="24"/>
  <c r="L13" i="24"/>
  <c r="FH11" i="24"/>
  <c r="FF12" i="24"/>
  <c r="JX12" i="24"/>
  <c r="JV13" i="24"/>
  <c r="LT13" i="24"/>
  <c r="LR14" i="24"/>
  <c r="DF12" i="24"/>
  <c r="DD13" i="24"/>
  <c r="MX13" i="24"/>
  <c r="MV14" i="24"/>
  <c r="QT12" i="24"/>
  <c r="QV11" i="24"/>
  <c r="EP11" i="24"/>
  <c r="EN12" i="24"/>
  <c r="DL11" i="24"/>
  <c r="DJ12" i="24"/>
  <c r="DX11" i="24"/>
  <c r="DV12" i="24"/>
  <c r="UZ11" i="24"/>
  <c r="UX12" i="24"/>
  <c r="AR13" i="24"/>
  <c r="AP14" i="24"/>
  <c r="T11" i="24"/>
  <c r="R12" i="24"/>
  <c r="HJ13" i="24"/>
  <c r="HH14" i="24"/>
  <c r="NV12" i="24"/>
  <c r="NT13" i="24"/>
  <c r="TD11" i="24"/>
  <c r="TB12" i="24"/>
  <c r="LB12" i="24"/>
  <c r="KZ13" i="24"/>
  <c r="ON12" i="24"/>
  <c r="OL13" i="24"/>
  <c r="B13" i="2"/>
  <c r="D13" i="2"/>
  <c r="AY12" i="25" a="1"/>
  <c r="AY12" i="25" s="1"/>
  <c r="AZ11" i="25"/>
  <c r="EZ13" i="25" a="1"/>
  <c r="EZ13" i="25" s="1"/>
  <c r="FA12" i="25"/>
  <c r="DW11" i="25"/>
  <c r="DV12" i="25" a="1"/>
  <c r="DV12" i="25" s="1"/>
  <c r="GM12" i="25" a="1"/>
  <c r="GM12" i="25" s="1"/>
  <c r="GN11" i="25"/>
  <c r="HU11" i="25"/>
  <c r="HT12" i="25" a="1"/>
  <c r="HT12" i="25" s="1"/>
  <c r="DB11" i="25"/>
  <c r="DA12" i="25" a="1"/>
  <c r="DA12" i="25" s="1"/>
  <c r="HH12" i="25" a="1"/>
  <c r="HH12" i="25" s="1"/>
  <c r="HI11" i="25"/>
  <c r="DN11" i="25"/>
  <c r="DM12" i="25" a="1"/>
  <c r="DM12" i="25" s="1"/>
  <c r="G13" i="25"/>
  <c r="F14" i="25" a="1"/>
  <c r="F14" i="25" s="1"/>
  <c r="FC12" i="25" a="1"/>
  <c r="FC12" i="25" s="1"/>
  <c r="FD11" i="25"/>
  <c r="AS12" i="25" a="1"/>
  <c r="AS12" i="25" s="1"/>
  <c r="AT11" i="25"/>
  <c r="BF13" i="25"/>
  <c r="BE14" i="25" a="1"/>
  <c r="BE14" i="25" s="1"/>
  <c r="JD13" i="25" a="1"/>
  <c r="JD13" i="25" s="1"/>
  <c r="JE12" i="25"/>
  <c r="ET13" i="25" a="1"/>
  <c r="ET13" i="25" s="1"/>
  <c r="EU12" i="25"/>
  <c r="CF12" i="25" a="1"/>
  <c r="CF12" i="25" s="1"/>
  <c r="CG11" i="25"/>
  <c r="FO12" i="25" a="1"/>
  <c r="FO12" i="25" s="1"/>
  <c r="FP11" i="25"/>
  <c r="EX11" i="25"/>
  <c r="EW12" i="25" a="1"/>
  <c r="EW12" i="25" s="1"/>
  <c r="DK11" i="25"/>
  <c r="DJ12" i="25" a="1"/>
  <c r="DJ12" i="25" s="1"/>
  <c r="EK12" i="25" a="1"/>
  <c r="EK12" i="25" s="1"/>
  <c r="EL11" i="25"/>
  <c r="FY11" i="25"/>
  <c r="FX12" i="25" a="1"/>
  <c r="FX12" i="25" s="1"/>
  <c r="AB11" i="25"/>
  <c r="AA12" i="25" a="1"/>
  <c r="AA12" i="25" s="1"/>
  <c r="CP11" i="25"/>
  <c r="CO12" i="25" a="1"/>
  <c r="CO12" i="25" s="1"/>
  <c r="FJ11" i="25"/>
  <c r="FI12" i="25" a="1"/>
  <c r="FI12" i="25" s="1"/>
  <c r="IR12" i="25" a="1"/>
  <c r="IR12" i="25" s="1"/>
  <c r="IS11" i="25"/>
  <c r="GS12" i="25" a="1"/>
  <c r="GS12" i="25" s="1"/>
  <c r="GT11" i="25"/>
  <c r="M11" i="25"/>
  <c r="L12" i="25" a="1"/>
  <c r="L12" i="25" s="1"/>
  <c r="DE11" i="25"/>
  <c r="DD12" i="25" a="1"/>
  <c r="DD12" i="25" s="1"/>
  <c r="DZ11" i="25"/>
  <c r="DY12" i="25" a="1"/>
  <c r="DY12" i="25" s="1"/>
  <c r="GQ11" i="25"/>
  <c r="GP12" i="25" a="1"/>
  <c r="GP12" i="25" s="1"/>
  <c r="CD11" i="25"/>
  <c r="CC12" i="25" a="1"/>
  <c r="CC12" i="25" s="1"/>
  <c r="GG12" i="25" a="1"/>
  <c r="GG12" i="25" s="1"/>
  <c r="GH11" i="25"/>
  <c r="FS11" i="25"/>
  <c r="FR12" i="25" a="1"/>
  <c r="FR12" i="25" s="1"/>
  <c r="KI11" i="25"/>
  <c r="KH12" i="25" a="1"/>
  <c r="KH12" i="25" s="1"/>
  <c r="GZ11" i="25"/>
  <c r="GY12" i="25" a="1"/>
  <c r="GY12" i="25" s="1"/>
  <c r="IG12" i="25"/>
  <c r="IF13" i="25" a="1"/>
  <c r="IF13" i="25" s="1"/>
  <c r="BL12" i="25"/>
  <c r="BK13" i="25" a="1"/>
  <c r="BK13" i="25" s="1"/>
  <c r="CR13" i="25" a="1"/>
  <c r="CR13" i="25" s="1"/>
  <c r="CS12" i="25"/>
  <c r="HX13" i="25"/>
  <c r="HW14" i="25" a="1"/>
  <c r="HW14" i="25" s="1"/>
  <c r="FG12" i="25"/>
  <c r="FF13" i="25" a="1"/>
  <c r="FF13" i="25" s="1"/>
  <c r="JV13" i="25" a="1"/>
  <c r="JV13" i="25" s="1"/>
  <c r="JW12" i="25"/>
  <c r="JJ13" i="25" a="1"/>
  <c r="JJ13" i="25" s="1"/>
  <c r="JK12" i="25"/>
  <c r="BC12" i="25"/>
  <c r="BB13" i="25" a="1"/>
  <c r="BB13" i="25" s="1"/>
  <c r="AW13" i="25"/>
  <c r="AV14" i="25" a="1"/>
  <c r="AV14" i="25" s="1"/>
  <c r="CM12" i="25"/>
  <c r="CL13" i="25" a="1"/>
  <c r="CL13" i="25" s="1"/>
  <c r="AH11" i="25"/>
  <c r="AG12" i="25" a="1"/>
  <c r="AG12" i="25" s="1"/>
  <c r="P11" i="25"/>
  <c r="O12" i="25" a="1"/>
  <c r="O12" i="25" s="1"/>
  <c r="EO13" i="25"/>
  <c r="EN14" i="25" a="1"/>
  <c r="EN14" i="25" s="1"/>
  <c r="KB13" i="25" a="1"/>
  <c r="KB13" i="25" s="1"/>
  <c r="KC12" i="25"/>
  <c r="JA12" i="25" a="1"/>
  <c r="JA12" i="25" s="1"/>
  <c r="JB11" i="25"/>
  <c r="KF14" i="25"/>
  <c r="KE15" i="25" a="1"/>
  <c r="KE15" i="25" s="1"/>
  <c r="KO13" i="25"/>
  <c r="KN14" i="25" a="1"/>
  <c r="KN14" i="25" s="1"/>
  <c r="GB13" i="25"/>
  <c r="GA14" i="25" a="1"/>
  <c r="GA14" i="25" s="1"/>
  <c r="BH13" i="25" a="1"/>
  <c r="BH13" i="25" s="1"/>
  <c r="BI12" i="25"/>
  <c r="GW13" i="25"/>
  <c r="GV14" i="25" a="1"/>
  <c r="GV14" i="25" s="1"/>
  <c r="ID12" i="25"/>
  <c r="IC13" i="25" a="1"/>
  <c r="IC13" i="25" s="1"/>
  <c r="HQ12" i="25" a="1"/>
  <c r="HQ12" i="25" s="1"/>
  <c r="HR11" i="25"/>
  <c r="JY12" i="25" a="1"/>
  <c r="JY12" i="25" s="1"/>
  <c r="JZ11" i="25"/>
  <c r="V12" i="25"/>
  <c r="U13" i="25" a="1"/>
  <c r="U13" i="25" s="1"/>
  <c r="EC13" i="25"/>
  <c r="EB14" i="25" a="1"/>
  <c r="EB14" i="25" s="1"/>
  <c r="CJ11" i="25"/>
  <c r="CI12" i="25" a="1"/>
  <c r="CI12" i="25" s="1"/>
  <c r="CV12" i="25"/>
  <c r="CU13" i="25" a="1"/>
  <c r="CU13" i="25" s="1"/>
  <c r="JM12" i="25" a="1"/>
  <c r="JM12" i="25" s="1"/>
  <c r="JN11" i="25"/>
  <c r="AN11" i="25"/>
  <c r="AM12" i="25" a="1"/>
  <c r="AM12" i="25" s="1"/>
  <c r="FL13" i="25" a="1"/>
  <c r="FL13" i="25" s="1"/>
  <c r="FM12" i="25"/>
  <c r="KK12" i="25" a="1"/>
  <c r="KK12" i="25" s="1"/>
  <c r="KL11" i="25"/>
  <c r="HZ13" i="25" a="1"/>
  <c r="HZ13" i="25" s="1"/>
  <c r="IA12" i="25"/>
  <c r="EF11" i="25"/>
  <c r="EE12" i="25" a="1"/>
  <c r="EE12" i="25" s="1"/>
  <c r="JG12" i="25" a="1"/>
  <c r="JG12" i="25" s="1"/>
  <c r="JH11" i="25"/>
  <c r="BT13" i="25" a="1"/>
  <c r="BT13" i="25" s="1"/>
  <c r="BU12" i="25"/>
  <c r="HO13" i="25"/>
  <c r="HN14" i="25" a="1"/>
  <c r="HN14" i="25" s="1"/>
  <c r="DH12" i="25"/>
  <c r="DG13" i="25" a="1"/>
  <c r="DG13" i="25" s="1"/>
  <c r="GJ13" i="25" a="1"/>
  <c r="GJ13" i="25" s="1"/>
  <c r="GK12" i="25"/>
  <c r="CX13" i="25" a="1"/>
  <c r="CX13" i="25" s="1"/>
  <c r="CY12" i="25"/>
  <c r="IL13" i="25" a="1"/>
  <c r="IL13" i="25" s="1"/>
  <c r="IM12" i="25"/>
  <c r="AJ15" i="25" a="1"/>
  <c r="AJ15" i="25" s="1"/>
  <c r="AK14" i="25"/>
  <c r="R13" i="25" a="1"/>
  <c r="R13" i="25" s="1"/>
  <c r="S12" i="25"/>
  <c r="IV11" i="25"/>
  <c r="IU12" i="25" a="1"/>
  <c r="IU12" i="25" s="1"/>
  <c r="JS12" i="25" a="1"/>
  <c r="JS12" i="25" s="1"/>
  <c r="JT11" i="25"/>
  <c r="HB13" i="25" a="1"/>
  <c r="HB13" i="25" s="1"/>
  <c r="HC12" i="25"/>
  <c r="FV11" i="25"/>
  <c r="FU12" i="25" a="1"/>
  <c r="FU12" i="25" s="1"/>
  <c r="GD13" i="25" a="1"/>
  <c r="GD13" i="25" s="1"/>
  <c r="GE12" i="25"/>
  <c r="J12" i="25"/>
  <c r="I13" i="25" a="1"/>
  <c r="I13" i="25" s="1"/>
  <c r="EH13" i="25" a="1"/>
  <c r="EH13" i="25" s="1"/>
  <c r="EI12" i="25"/>
  <c r="AP13" i="25" a="1"/>
  <c r="AP13" i="25" s="1"/>
  <c r="AQ12" i="25"/>
  <c r="IO14" i="25" a="1"/>
  <c r="IO14" i="25" s="1"/>
  <c r="IP13" i="25"/>
  <c r="DP13" i="25" a="1"/>
  <c r="DP13" i="25" s="1"/>
  <c r="DQ12" i="25"/>
  <c r="BZ13" i="25" a="1"/>
  <c r="BZ13" i="25" s="1"/>
  <c r="CA12" i="25"/>
  <c r="ER12" i="25"/>
  <c r="EQ13" i="25" a="1"/>
  <c r="EQ13" i="25" s="1"/>
  <c r="II12" i="25" a="1"/>
  <c r="II12" i="25" s="1"/>
  <c r="IJ11" i="25"/>
  <c r="BR12" i="25"/>
  <c r="BQ13" i="25" a="1"/>
  <c r="BQ13" i="25" s="1"/>
  <c r="BN13" i="25" a="1"/>
  <c r="BN13" i="25" s="1"/>
  <c r="BO12" i="25"/>
  <c r="AD13" i="25" a="1"/>
  <c r="AD13" i="25" s="1"/>
  <c r="AE12" i="25"/>
  <c r="HF12" i="25"/>
  <c r="HE13" i="25" a="1"/>
  <c r="HE13" i="25" s="1"/>
  <c r="IX13" i="25" a="1"/>
  <c r="IX13" i="25" s="1"/>
  <c r="IY12" i="25"/>
  <c r="X13" i="25" a="1"/>
  <c r="X13" i="25" s="1"/>
  <c r="Y12" i="25"/>
  <c r="DT11" i="25"/>
  <c r="DS12" i="25" a="1"/>
  <c r="DS12" i="25" s="1"/>
  <c r="E12" i="2"/>
  <c r="F12" i="2" s="1"/>
  <c r="A14" i="2"/>
  <c r="JQ12" i="25" l="1"/>
  <c r="MD12" i="24"/>
  <c r="VD13" i="24"/>
  <c r="GJ14" i="24"/>
  <c r="GL14" i="24" s="1"/>
  <c r="BX13" i="25"/>
  <c r="HK15" i="25" a="1"/>
  <c r="HK15" i="25" s="1"/>
  <c r="HK16" i="25" s="1" a="1"/>
  <c r="HK16" i="25" s="1"/>
  <c r="KB12" i="24"/>
  <c r="KD11" i="24"/>
  <c r="RT12" i="24"/>
  <c r="RR13" i="24"/>
  <c r="Z11" i="24"/>
  <c r="X12" i="24"/>
  <c r="KV11" i="24"/>
  <c r="KT12" i="24"/>
  <c r="NP13" i="24"/>
  <c r="NN14" i="24"/>
  <c r="QJ12" i="24"/>
  <c r="QH13" i="24"/>
  <c r="TP11" i="24"/>
  <c r="TN12" i="24"/>
  <c r="OT12" i="24"/>
  <c r="OR13" i="24"/>
  <c r="GR14" i="24"/>
  <c r="GP15" i="24"/>
  <c r="WD12" i="24"/>
  <c r="WB13" i="24"/>
  <c r="NV13" i="24"/>
  <c r="NT14" i="24"/>
  <c r="IB13" i="24"/>
  <c r="HZ14" i="24"/>
  <c r="CT13" i="24"/>
  <c r="CR14" i="24"/>
  <c r="BJ12" i="24"/>
  <c r="BH13" i="24"/>
  <c r="CX14" i="24"/>
  <c r="CZ13" i="24"/>
  <c r="BD12" i="24"/>
  <c r="BB13" i="24"/>
  <c r="FZ12" i="24"/>
  <c r="FX13" i="24"/>
  <c r="IH12" i="24"/>
  <c r="IF13" i="24"/>
  <c r="OH13" i="24"/>
  <c r="OF14" i="24"/>
  <c r="HJ14" i="24"/>
  <c r="HH15" i="24"/>
  <c r="L14" i="24"/>
  <c r="N13" i="24"/>
  <c r="IZ12" i="24"/>
  <c r="IX13" i="24"/>
  <c r="EJ12" i="24"/>
  <c r="EH13" i="24"/>
  <c r="PF12" i="24"/>
  <c r="PD13" i="24"/>
  <c r="IN12" i="24"/>
  <c r="IL13" i="24"/>
  <c r="AL14" i="24"/>
  <c r="AJ15" i="24"/>
  <c r="SX12" i="24"/>
  <c r="SV13" i="24"/>
  <c r="VX13" i="24"/>
  <c r="VV14" i="24"/>
  <c r="OZ12" i="24"/>
  <c r="OX13" i="24"/>
  <c r="QV12" i="24"/>
  <c r="QT13" i="24"/>
  <c r="T12" i="24"/>
  <c r="R13" i="24"/>
  <c r="MX14" i="24"/>
  <c r="MV15" i="24"/>
  <c r="LH12" i="24"/>
  <c r="LF13" i="24"/>
  <c r="AF12" i="24"/>
  <c r="AD13" i="24"/>
  <c r="MF12" i="24"/>
  <c r="MD13" i="24"/>
  <c r="PR12" i="24"/>
  <c r="PP13" i="24"/>
  <c r="LN13" i="24"/>
  <c r="LL14" i="24"/>
  <c r="JL15" i="24"/>
  <c r="JJ16" i="24"/>
  <c r="SL13" i="24"/>
  <c r="SJ14" i="24"/>
  <c r="HP12" i="24"/>
  <c r="HN13" i="24"/>
  <c r="ED12" i="24"/>
  <c r="EB13" i="24"/>
  <c r="CL14" i="24"/>
  <c r="CN13" i="24"/>
  <c r="AP15" i="24"/>
  <c r="AR14" i="24"/>
  <c r="DF13" i="24"/>
  <c r="DD14" i="24"/>
  <c r="EV12" i="24"/>
  <c r="ET13" i="24"/>
  <c r="IT12" i="24"/>
  <c r="IR13" i="24"/>
  <c r="CH13" i="24"/>
  <c r="CF14" i="24"/>
  <c r="FR15" i="24"/>
  <c r="FT14" i="24"/>
  <c r="GV14" i="24"/>
  <c r="GX13" i="24"/>
  <c r="DR14" i="24"/>
  <c r="DP15" i="24"/>
  <c r="UN13" i="24"/>
  <c r="UL14" i="24"/>
  <c r="BV12" i="24"/>
  <c r="BT13" i="24"/>
  <c r="RH12" i="24"/>
  <c r="RF13" i="24"/>
  <c r="PL14" i="24"/>
  <c r="PJ15" i="24"/>
  <c r="UZ12" i="24"/>
  <c r="UX13" i="24"/>
  <c r="LT14" i="24"/>
  <c r="LR15" i="24"/>
  <c r="QP12" i="24"/>
  <c r="QN13" i="24"/>
  <c r="KJ12" i="24"/>
  <c r="KH13" i="24"/>
  <c r="HV13" i="24"/>
  <c r="HT14" i="24"/>
  <c r="CB15" i="24"/>
  <c r="BZ16" i="24"/>
  <c r="HD12" i="24"/>
  <c r="HB13" i="24"/>
  <c r="UH12" i="24"/>
  <c r="UF13" i="24"/>
  <c r="RN12" i="24"/>
  <c r="RL13" i="24"/>
  <c r="JR13" i="24"/>
  <c r="JP14" i="24"/>
  <c r="UB14" i="24"/>
  <c r="TZ15" i="24"/>
  <c r="FN12" i="24"/>
  <c r="FL13" i="24"/>
  <c r="ON13" i="24"/>
  <c r="OL14" i="24"/>
  <c r="DX12" i="24"/>
  <c r="DV13" i="24"/>
  <c r="OB13" i="24"/>
  <c r="NZ14" i="24"/>
  <c r="UR13" i="24"/>
  <c r="UT12" i="24"/>
  <c r="SF12" i="24"/>
  <c r="SD13" i="24"/>
  <c r="VR15" i="24"/>
  <c r="VP16" i="24"/>
  <c r="VF13" i="24"/>
  <c r="VD14" i="24"/>
  <c r="RB13" i="24"/>
  <c r="QZ14" i="24"/>
  <c r="AX12" i="24"/>
  <c r="AV13" i="24"/>
  <c r="RZ12" i="24"/>
  <c r="RX13" i="24"/>
  <c r="TV12" i="24"/>
  <c r="TT13" i="24"/>
  <c r="LB13" i="24"/>
  <c r="KZ14" i="24"/>
  <c r="DL12" i="24"/>
  <c r="DJ13" i="24"/>
  <c r="JX13" i="24"/>
  <c r="JV14" i="24"/>
  <c r="VL12" i="24"/>
  <c r="VJ13" i="24"/>
  <c r="BP13" i="24"/>
  <c r="BN14" i="24"/>
  <c r="SR12" i="24"/>
  <c r="SP13" i="24"/>
  <c r="GD14" i="24"/>
  <c r="GF13" i="24"/>
  <c r="MR13" i="24"/>
  <c r="MP14" i="24"/>
  <c r="JF12" i="24"/>
  <c r="JD13" i="24"/>
  <c r="ND12" i="24"/>
  <c r="NB13" i="24"/>
  <c r="TD12" i="24"/>
  <c r="TB13" i="24"/>
  <c r="EP12" i="24"/>
  <c r="EN13" i="24"/>
  <c r="FH12" i="24"/>
  <c r="FF13" i="24"/>
  <c r="PX12" i="24"/>
  <c r="PV13" i="24"/>
  <c r="QD13" i="24"/>
  <c r="QB14" i="24"/>
  <c r="ML12" i="24"/>
  <c r="MJ13" i="24"/>
  <c r="NJ13" i="24"/>
  <c r="NH14" i="24"/>
  <c r="LZ12" i="24"/>
  <c r="LX13" i="24"/>
  <c r="KP13" i="24"/>
  <c r="KN14" i="24"/>
  <c r="TJ12" i="24"/>
  <c r="TH13" i="24"/>
  <c r="FB12" i="24"/>
  <c r="EZ13" i="24"/>
  <c r="D14" i="2"/>
  <c r="B14" i="2"/>
  <c r="AZ12" i="25"/>
  <c r="AY13" i="25" a="1"/>
  <c r="AY13" i="25" s="1"/>
  <c r="DV13" i="25" a="1"/>
  <c r="DV13" i="25" s="1"/>
  <c r="DW12" i="25"/>
  <c r="FA13" i="25"/>
  <c r="EZ14" i="25" a="1"/>
  <c r="EZ14" i="25" s="1"/>
  <c r="DB12" i="25"/>
  <c r="DA13" i="25" a="1"/>
  <c r="DA13" i="25" s="1"/>
  <c r="HT13" i="25" a="1"/>
  <c r="HT13" i="25" s="1"/>
  <c r="HU12" i="25"/>
  <c r="GM13" i="25" a="1"/>
  <c r="GM13" i="25" s="1"/>
  <c r="GN12" i="25"/>
  <c r="FD12" i="25"/>
  <c r="FC13" i="25" a="1"/>
  <c r="FC13" i="25" s="1"/>
  <c r="G14" i="25"/>
  <c r="F15" i="25" a="1"/>
  <c r="F15" i="25" s="1"/>
  <c r="DN12" i="25"/>
  <c r="DM13" i="25" a="1"/>
  <c r="DM13" i="25" s="1"/>
  <c r="HI12" i="25"/>
  <c r="HH13" i="25" a="1"/>
  <c r="HH13" i="25" s="1"/>
  <c r="GZ12" i="25"/>
  <c r="GY13" i="25" a="1"/>
  <c r="GY13" i="25" s="1"/>
  <c r="CC13" i="25" a="1"/>
  <c r="CC13" i="25" s="1"/>
  <c r="CD12" i="25"/>
  <c r="IR13" i="25" a="1"/>
  <c r="IR13" i="25" s="1"/>
  <c r="IS12" i="25"/>
  <c r="L13" i="25" a="1"/>
  <c r="L13" i="25" s="1"/>
  <c r="M12" i="25"/>
  <c r="FJ12" i="25"/>
  <c r="FI13" i="25" a="1"/>
  <c r="FI13" i="25" s="1"/>
  <c r="FP12" i="25"/>
  <c r="FO13" i="25" a="1"/>
  <c r="FO13" i="25" s="1"/>
  <c r="KH13" i="25" a="1"/>
  <c r="KH13" i="25" s="1"/>
  <c r="KI12" i="25"/>
  <c r="EL12" i="25"/>
  <c r="EK13" i="25" a="1"/>
  <c r="EK13" i="25" s="1"/>
  <c r="JE13" i="25"/>
  <c r="JD14" i="25" a="1"/>
  <c r="JD14" i="25" s="1"/>
  <c r="GP13" i="25" a="1"/>
  <c r="GP13" i="25" s="1"/>
  <c r="GQ12" i="25"/>
  <c r="BX14" i="25"/>
  <c r="BW15" i="25" a="1"/>
  <c r="BW15" i="25" s="1"/>
  <c r="CP12" i="25"/>
  <c r="CO13" i="25" a="1"/>
  <c r="CO13" i="25" s="1"/>
  <c r="DJ13" i="25" a="1"/>
  <c r="DJ13" i="25" s="1"/>
  <c r="DK12" i="25"/>
  <c r="CF13" i="25" a="1"/>
  <c r="CF13" i="25" s="1"/>
  <c r="CG12" i="25"/>
  <c r="BF14" i="25"/>
  <c r="BE15" i="25" a="1"/>
  <c r="BE15" i="25" s="1"/>
  <c r="FR13" i="25" a="1"/>
  <c r="FR13" i="25" s="1"/>
  <c r="FS12" i="25"/>
  <c r="DZ12" i="25"/>
  <c r="DY13" i="25" a="1"/>
  <c r="DY13" i="25" s="1"/>
  <c r="AB12" i="25"/>
  <c r="AA13" i="25" a="1"/>
  <c r="AA13" i="25" s="1"/>
  <c r="EX12" i="25"/>
  <c r="EW13" i="25" a="1"/>
  <c r="EW13" i="25" s="1"/>
  <c r="IF14" i="25" a="1"/>
  <c r="IF14" i="25" s="1"/>
  <c r="IG13" i="25"/>
  <c r="GT12" i="25"/>
  <c r="GS13" i="25" a="1"/>
  <c r="GS13" i="25" s="1"/>
  <c r="EU13" i="25"/>
  <c r="ET14" i="25" a="1"/>
  <c r="ET14" i="25" s="1"/>
  <c r="AT12" i="25"/>
  <c r="AS13" i="25" a="1"/>
  <c r="AS13" i="25" s="1"/>
  <c r="GH12" i="25"/>
  <c r="GG13" i="25" a="1"/>
  <c r="GG13" i="25" s="1"/>
  <c r="DD13" i="25" a="1"/>
  <c r="DD13" i="25" s="1"/>
  <c r="DE12" i="25"/>
  <c r="FY12" i="25"/>
  <c r="FX13" i="25" a="1"/>
  <c r="FX13" i="25" s="1"/>
  <c r="IC14" i="25" a="1"/>
  <c r="IC14" i="25" s="1"/>
  <c r="ID13" i="25"/>
  <c r="BC13" i="25"/>
  <c r="BB14" i="25" a="1"/>
  <c r="BB14" i="25" s="1"/>
  <c r="BI13" i="25"/>
  <c r="BH14" i="25" a="1"/>
  <c r="BH14" i="25" s="1"/>
  <c r="HX14" i="25"/>
  <c r="HW15" i="25" a="1"/>
  <c r="HW15" i="25" s="1"/>
  <c r="GV15" i="25" a="1"/>
  <c r="GV15" i="25" s="1"/>
  <c r="GW14" i="25"/>
  <c r="GB14" i="25"/>
  <c r="GA15" i="25" a="1"/>
  <c r="GA15" i="25" s="1"/>
  <c r="AG13" i="25" a="1"/>
  <c r="AG13" i="25" s="1"/>
  <c r="AH12" i="25"/>
  <c r="JB12" i="25"/>
  <c r="JA13" i="25" a="1"/>
  <c r="JA13" i="25" s="1"/>
  <c r="JK13" i="25"/>
  <c r="JJ14" i="25" a="1"/>
  <c r="JJ14" i="25" s="1"/>
  <c r="KN15" i="25" a="1"/>
  <c r="KN15" i="25" s="1"/>
  <c r="KO14" i="25"/>
  <c r="EN15" i="25" a="1"/>
  <c r="EN15" i="25" s="1"/>
  <c r="EO14" i="25"/>
  <c r="CM13" i="25"/>
  <c r="CL14" i="25" a="1"/>
  <c r="CL14" i="25" s="1"/>
  <c r="CS13" i="25"/>
  <c r="CR14" i="25" a="1"/>
  <c r="CR14" i="25" s="1"/>
  <c r="KC13" i="25"/>
  <c r="KB14" i="25" a="1"/>
  <c r="KB14" i="25" s="1"/>
  <c r="JW13" i="25"/>
  <c r="JV14" i="25" a="1"/>
  <c r="JV14" i="25" s="1"/>
  <c r="BL13" i="25"/>
  <c r="BK14" i="25" a="1"/>
  <c r="BK14" i="25" s="1"/>
  <c r="KE16" i="25" a="1"/>
  <c r="KE16" i="25" s="1"/>
  <c r="KF15" i="25"/>
  <c r="P12" i="25"/>
  <c r="O13" i="25" a="1"/>
  <c r="O13" i="25" s="1"/>
  <c r="AV15" i="25" a="1"/>
  <c r="AV15" i="25" s="1"/>
  <c r="AW14" i="25"/>
  <c r="FG13" i="25"/>
  <c r="FF14" i="25" a="1"/>
  <c r="FF14" i="25" s="1"/>
  <c r="S13" i="25"/>
  <c r="R14" i="25" a="1"/>
  <c r="R14" i="25" s="1"/>
  <c r="HE14" i="25" a="1"/>
  <c r="HE14" i="25" s="1"/>
  <c r="HF13" i="25"/>
  <c r="IV12" i="25"/>
  <c r="IU13" i="25" a="1"/>
  <c r="IU13" i="25" s="1"/>
  <c r="GK13" i="25"/>
  <c r="GJ14" i="25" a="1"/>
  <c r="GJ14" i="25" s="1"/>
  <c r="EF12" i="25"/>
  <c r="EE13" i="25" a="1"/>
  <c r="EE13" i="25" s="1"/>
  <c r="KL12" i="25"/>
  <c r="KK13" i="25" a="1"/>
  <c r="KK13" i="25" s="1"/>
  <c r="CJ12" i="25"/>
  <c r="CI13" i="25" a="1"/>
  <c r="CI13" i="25" s="1"/>
  <c r="U14" i="25" a="1"/>
  <c r="U14" i="25" s="1"/>
  <c r="V13" i="25"/>
  <c r="Y13" i="25"/>
  <c r="X14" i="25" a="1"/>
  <c r="X14" i="25" s="1"/>
  <c r="IP14" i="25"/>
  <c r="IO15" i="25" a="1"/>
  <c r="IO15" i="25" s="1"/>
  <c r="HC13" i="25"/>
  <c r="HB14" i="25" a="1"/>
  <c r="HB14" i="25" s="1"/>
  <c r="I14" i="25" a="1"/>
  <c r="I14" i="25" s="1"/>
  <c r="J13" i="25"/>
  <c r="AK15" i="25"/>
  <c r="AJ16" i="25" a="1"/>
  <c r="AJ16" i="25" s="1"/>
  <c r="BU13" i="25"/>
  <c r="BT14" i="25" a="1"/>
  <c r="BT14" i="25" s="1"/>
  <c r="AN12" i="25"/>
  <c r="AM13" i="25" a="1"/>
  <c r="AM13" i="25" s="1"/>
  <c r="EB15" i="25" a="1"/>
  <c r="EB15" i="25" s="1"/>
  <c r="EC14" i="25"/>
  <c r="AE13" i="25"/>
  <c r="AD14" i="25" a="1"/>
  <c r="AD14" i="25" s="1"/>
  <c r="CA13" i="25"/>
  <c r="BZ14" i="25" a="1"/>
  <c r="BZ14" i="25" s="1"/>
  <c r="DQ13" i="25"/>
  <c r="DP14" i="25" a="1"/>
  <c r="DP14" i="25" s="1"/>
  <c r="AQ13" i="25"/>
  <c r="AP14" i="25" a="1"/>
  <c r="AP14" i="25" s="1"/>
  <c r="JH12" i="25"/>
  <c r="JG13" i="25" a="1"/>
  <c r="JG13" i="25" s="1"/>
  <c r="JZ12" i="25"/>
  <c r="JY13" i="25" a="1"/>
  <c r="JY13" i="25" s="1"/>
  <c r="BR13" i="25"/>
  <c r="BQ14" i="25" a="1"/>
  <c r="BQ14" i="25" s="1"/>
  <c r="DH13" i="25"/>
  <c r="DG14" i="25" a="1"/>
  <c r="DG14" i="25" s="1"/>
  <c r="IA13" i="25"/>
  <c r="HZ14" i="25" a="1"/>
  <c r="HZ14" i="25" s="1"/>
  <c r="FM13" i="25"/>
  <c r="FL14" i="25" a="1"/>
  <c r="FL14" i="25" s="1"/>
  <c r="IY13" i="25"/>
  <c r="IX14" i="25" a="1"/>
  <c r="IX14" i="25" s="1"/>
  <c r="BO13" i="25"/>
  <c r="BN14" i="25" a="1"/>
  <c r="BN14" i="25" s="1"/>
  <c r="IJ12" i="25"/>
  <c r="II13" i="25" a="1"/>
  <c r="II13" i="25" s="1"/>
  <c r="JQ13" i="25"/>
  <c r="JP14" i="25" a="1"/>
  <c r="JP14" i="25" s="1"/>
  <c r="EI13" i="25"/>
  <c r="EH14" i="25" a="1"/>
  <c r="EH14" i="25" s="1"/>
  <c r="GE13" i="25"/>
  <c r="GD14" i="25" a="1"/>
  <c r="GD14" i="25" s="1"/>
  <c r="JT12" i="25"/>
  <c r="JS13" i="25" a="1"/>
  <c r="JS13" i="25" s="1"/>
  <c r="JN12" i="25"/>
  <c r="JM13" i="25" a="1"/>
  <c r="JM13" i="25" s="1"/>
  <c r="HR12" i="25"/>
  <c r="HQ13" i="25" a="1"/>
  <c r="HQ13" i="25" s="1"/>
  <c r="DT12" i="25"/>
  <c r="DS13" i="25" a="1"/>
  <c r="DS13" i="25" s="1"/>
  <c r="HL15" i="25"/>
  <c r="ER13" i="25"/>
  <c r="EQ14" i="25" a="1"/>
  <c r="EQ14" i="25" s="1"/>
  <c r="FV12" i="25"/>
  <c r="FU13" i="25" a="1"/>
  <c r="FU13" i="25" s="1"/>
  <c r="IM13" i="25"/>
  <c r="IL14" i="25" a="1"/>
  <c r="IL14" i="25" s="1"/>
  <c r="CY13" i="25"/>
  <c r="CX14" i="25" a="1"/>
  <c r="CX14" i="25" s="1"/>
  <c r="HN15" i="25" a="1"/>
  <c r="HN15" i="25" s="1"/>
  <c r="HO14" i="25"/>
  <c r="CV13" i="25"/>
  <c r="CU14" i="25" a="1"/>
  <c r="CU14" i="25" s="1"/>
  <c r="E13" i="2"/>
  <c r="F13" i="2" s="1"/>
  <c r="A15" i="2"/>
  <c r="GJ15" i="24" l="1"/>
  <c r="KD12" i="24"/>
  <c r="KB13" i="24"/>
  <c r="RT13" i="24"/>
  <c r="RR14" i="24"/>
  <c r="Z12" i="24"/>
  <c r="X13" i="24"/>
  <c r="KV12" i="24"/>
  <c r="KT13" i="24"/>
  <c r="WD13" i="24"/>
  <c r="WB14" i="24"/>
  <c r="GR15" i="24"/>
  <c r="GP16" i="24"/>
  <c r="OT13" i="24"/>
  <c r="OR14" i="24"/>
  <c r="TP12" i="24"/>
  <c r="TN13" i="24"/>
  <c r="QJ13" i="24"/>
  <c r="QH14" i="24"/>
  <c r="NP14" i="24"/>
  <c r="NN15" i="24"/>
  <c r="KP14" i="24"/>
  <c r="KN15" i="24"/>
  <c r="EP13" i="24"/>
  <c r="EN14" i="24"/>
  <c r="SR13" i="24"/>
  <c r="SP14" i="24"/>
  <c r="RZ13" i="24"/>
  <c r="RX14" i="24"/>
  <c r="OB14" i="24"/>
  <c r="NZ15" i="24"/>
  <c r="UH13" i="24"/>
  <c r="UF14" i="24"/>
  <c r="PL15" i="24"/>
  <c r="PJ16" i="24"/>
  <c r="IR14" i="24"/>
  <c r="IT13" i="24"/>
  <c r="JL16" i="24"/>
  <c r="JJ17" i="24"/>
  <c r="QV13" i="24"/>
  <c r="QT14" i="24"/>
  <c r="EJ13" i="24"/>
  <c r="EH14" i="24"/>
  <c r="CZ14" i="24"/>
  <c r="CX15" i="24"/>
  <c r="LZ13" i="24"/>
  <c r="LX14" i="24"/>
  <c r="TD13" i="24"/>
  <c r="TB14" i="24"/>
  <c r="AX13" i="24"/>
  <c r="AV14" i="24"/>
  <c r="HD13" i="24"/>
  <c r="HB14" i="24"/>
  <c r="RH13" i="24"/>
  <c r="RF14" i="24"/>
  <c r="EV13" i="24"/>
  <c r="ET14" i="24"/>
  <c r="LN14" i="24"/>
  <c r="LL15" i="24"/>
  <c r="IZ13" i="24"/>
  <c r="IX14" i="24"/>
  <c r="BJ13" i="24"/>
  <c r="BH14" i="24"/>
  <c r="ND13" i="24"/>
  <c r="NB14" i="24"/>
  <c r="BP14" i="24"/>
  <c r="BN15" i="24"/>
  <c r="RB14" i="24"/>
  <c r="QZ15" i="24"/>
  <c r="DX13" i="24"/>
  <c r="DV14" i="24"/>
  <c r="CB16" i="24"/>
  <c r="BZ17" i="24"/>
  <c r="BV13" i="24"/>
  <c r="BT14" i="24"/>
  <c r="DF14" i="24"/>
  <c r="DD15" i="24"/>
  <c r="PR13" i="24"/>
  <c r="PP14" i="24"/>
  <c r="OZ13" i="24"/>
  <c r="OX14" i="24"/>
  <c r="N14" i="24"/>
  <c r="L15" i="24"/>
  <c r="NJ14" i="24"/>
  <c r="NH15" i="24"/>
  <c r="JF13" i="24"/>
  <c r="JD14" i="24"/>
  <c r="VL13" i="24"/>
  <c r="VJ14" i="24"/>
  <c r="ON14" i="24"/>
  <c r="OL15" i="24"/>
  <c r="HV14" i="24"/>
  <c r="HT15" i="24"/>
  <c r="UN14" i="24"/>
  <c r="UL15" i="24"/>
  <c r="MF13" i="24"/>
  <c r="MD14" i="24"/>
  <c r="VX14" i="24"/>
  <c r="VV15" i="24"/>
  <c r="HJ15" i="24"/>
  <c r="HH16" i="24"/>
  <c r="CT14" i="24"/>
  <c r="CR15" i="24"/>
  <c r="AP16" i="24"/>
  <c r="AR15" i="24"/>
  <c r="MJ14" i="24"/>
  <c r="ML13" i="24"/>
  <c r="MR14" i="24"/>
  <c r="MP15" i="24"/>
  <c r="JX14" i="24"/>
  <c r="JV15" i="24"/>
  <c r="VF14" i="24"/>
  <c r="VD15" i="24"/>
  <c r="FN13" i="24"/>
  <c r="FL14" i="24"/>
  <c r="KJ13" i="24"/>
  <c r="KH14" i="24"/>
  <c r="DR15" i="24"/>
  <c r="DP16" i="24"/>
  <c r="AF13" i="24"/>
  <c r="AD14" i="24"/>
  <c r="SX13" i="24"/>
  <c r="SV14" i="24"/>
  <c r="OH14" i="24"/>
  <c r="OF15" i="24"/>
  <c r="IB14" i="24"/>
  <c r="HZ15" i="24"/>
  <c r="CN14" i="24"/>
  <c r="CL15" i="24"/>
  <c r="EZ14" i="24"/>
  <c r="FB13" i="24"/>
  <c r="QB15" i="24"/>
  <c r="QD14" i="24"/>
  <c r="DL13" i="24"/>
  <c r="DJ14" i="24"/>
  <c r="VR16" i="24"/>
  <c r="VP17" i="24"/>
  <c r="UB15" i="24"/>
  <c r="TZ16" i="24"/>
  <c r="QP13" i="24"/>
  <c r="QN14" i="24"/>
  <c r="ED13" i="24"/>
  <c r="EB14" i="24"/>
  <c r="LH13" i="24"/>
  <c r="LF14" i="24"/>
  <c r="AJ16" i="24"/>
  <c r="AL15" i="24"/>
  <c r="IH13" i="24"/>
  <c r="IF14" i="24"/>
  <c r="GF14" i="24"/>
  <c r="GD15" i="24"/>
  <c r="GX14" i="24"/>
  <c r="GV15" i="24"/>
  <c r="GL15" i="24"/>
  <c r="GJ16" i="24"/>
  <c r="PX13" i="24"/>
  <c r="PV14" i="24"/>
  <c r="LB14" i="24"/>
  <c r="KZ15" i="24"/>
  <c r="SF13" i="24"/>
  <c r="SD14" i="24"/>
  <c r="JR14" i="24"/>
  <c r="JP15" i="24"/>
  <c r="LR16" i="24"/>
  <c r="LT15" i="24"/>
  <c r="HP13" i="24"/>
  <c r="HN14" i="24"/>
  <c r="MX15" i="24"/>
  <c r="MV16" i="24"/>
  <c r="IN13" i="24"/>
  <c r="IL14" i="24"/>
  <c r="FZ13" i="24"/>
  <c r="FX14" i="24"/>
  <c r="FT15" i="24"/>
  <c r="FR16" i="24"/>
  <c r="TJ13" i="24"/>
  <c r="TH14" i="24"/>
  <c r="FH13" i="24"/>
  <c r="FF14" i="24"/>
  <c r="TT14" i="24"/>
  <c r="TV13" i="24"/>
  <c r="RN13" i="24"/>
  <c r="RL14" i="24"/>
  <c r="UZ13" i="24"/>
  <c r="UX14" i="24"/>
  <c r="CH14" i="24"/>
  <c r="CF15" i="24"/>
  <c r="SL14" i="24"/>
  <c r="SJ15" i="24"/>
  <c r="T13" i="24"/>
  <c r="R14" i="24"/>
  <c r="PF13" i="24"/>
  <c r="PD14" i="24"/>
  <c r="BD13" i="24"/>
  <c r="BB14" i="24"/>
  <c r="NV14" i="24"/>
  <c r="NT15" i="24"/>
  <c r="UT13" i="24"/>
  <c r="UR14" i="24"/>
  <c r="D15" i="2"/>
  <c r="B15" i="2"/>
  <c r="AZ13" i="25"/>
  <c r="AY14" i="25" a="1"/>
  <c r="AY14" i="25" s="1"/>
  <c r="EZ15" i="25" a="1"/>
  <c r="EZ15" i="25" s="1"/>
  <c r="FA14" i="25"/>
  <c r="DW13" i="25"/>
  <c r="DV14" i="25" a="1"/>
  <c r="DV14" i="25" s="1"/>
  <c r="GN13" i="25"/>
  <c r="GM14" i="25" a="1"/>
  <c r="GM14" i="25" s="1"/>
  <c r="HU13" i="25"/>
  <c r="HT14" i="25" a="1"/>
  <c r="HT14" i="25" s="1"/>
  <c r="DA14" i="25" a="1"/>
  <c r="DA14" i="25" s="1"/>
  <c r="DB13" i="25"/>
  <c r="HI13" i="25"/>
  <c r="HH14" i="25" a="1"/>
  <c r="HH14" i="25" s="1"/>
  <c r="DM14" i="25" a="1"/>
  <c r="DM14" i="25" s="1"/>
  <c r="DN13" i="25"/>
  <c r="G15" i="25"/>
  <c r="F16" i="25" a="1"/>
  <c r="F16" i="25" s="1"/>
  <c r="FD13" i="25"/>
  <c r="FC14" i="25" a="1"/>
  <c r="FC14" i="25" s="1"/>
  <c r="ET15" i="25" a="1"/>
  <c r="ET15" i="25" s="1"/>
  <c r="EU14" i="25"/>
  <c r="AB13" i="25"/>
  <c r="AA14" i="25" a="1"/>
  <c r="AA14" i="25" s="1"/>
  <c r="FS13" i="25"/>
  <c r="FR14" i="25" a="1"/>
  <c r="FR14" i="25" s="1"/>
  <c r="EK14" i="25" a="1"/>
  <c r="EK14" i="25" s="1"/>
  <c r="EL13" i="25"/>
  <c r="BE16" i="25" a="1"/>
  <c r="BE16" i="25" s="1"/>
  <c r="BF15" i="25"/>
  <c r="BW16" i="25" a="1"/>
  <c r="BW16" i="25" s="1"/>
  <c r="BX15" i="25"/>
  <c r="L14" i="25" a="1"/>
  <c r="L14" i="25" s="1"/>
  <c r="M13" i="25"/>
  <c r="DE13" i="25"/>
  <c r="DD14" i="25" a="1"/>
  <c r="DD14" i="25" s="1"/>
  <c r="GS14" i="25" a="1"/>
  <c r="GS14" i="25" s="1"/>
  <c r="GT13" i="25"/>
  <c r="DY14" i="25" a="1"/>
  <c r="DY14" i="25" s="1"/>
  <c r="DZ13" i="25"/>
  <c r="GG14" i="25" a="1"/>
  <c r="GG14" i="25" s="1"/>
  <c r="GH13" i="25"/>
  <c r="KI13" i="25"/>
  <c r="KH14" i="25" a="1"/>
  <c r="KH14" i="25" s="1"/>
  <c r="IS13" i="25"/>
  <c r="IR14" i="25" a="1"/>
  <c r="IR14" i="25" s="1"/>
  <c r="CG13" i="25"/>
  <c r="CF14" i="25" a="1"/>
  <c r="CF14" i="25" s="1"/>
  <c r="GQ13" i="25"/>
  <c r="GP14" i="25" a="1"/>
  <c r="GP14" i="25" s="1"/>
  <c r="FP13" i="25"/>
  <c r="FO14" i="25" a="1"/>
  <c r="FO14" i="25" s="1"/>
  <c r="IF15" i="25" a="1"/>
  <c r="IF15" i="25" s="1"/>
  <c r="IG14" i="25"/>
  <c r="JD15" i="25" a="1"/>
  <c r="JD15" i="25" s="1"/>
  <c r="JE14" i="25"/>
  <c r="CC14" i="25" a="1"/>
  <c r="CC14" i="25" s="1"/>
  <c r="CD13" i="25"/>
  <c r="AS14" i="25" a="1"/>
  <c r="AS14" i="25" s="1"/>
  <c r="AT13" i="25"/>
  <c r="EW14" i="25" a="1"/>
  <c r="EW14" i="25" s="1"/>
  <c r="EX13" i="25"/>
  <c r="DK13" i="25"/>
  <c r="DJ14" i="25" a="1"/>
  <c r="DJ14" i="25" s="1"/>
  <c r="FI14" i="25" a="1"/>
  <c r="FI14" i="25" s="1"/>
  <c r="FJ13" i="25"/>
  <c r="GZ13" i="25"/>
  <c r="GY14" i="25" a="1"/>
  <c r="GY14" i="25" s="1"/>
  <c r="FY13" i="25"/>
  <c r="FX14" i="25" a="1"/>
  <c r="FX14" i="25" s="1"/>
  <c r="CO14" i="25" a="1"/>
  <c r="CO14" i="25" s="1"/>
  <c r="CP13" i="25"/>
  <c r="AV16" i="25" a="1"/>
  <c r="AV16" i="25" s="1"/>
  <c r="AW15" i="25"/>
  <c r="EO15" i="25"/>
  <c r="EN16" i="25" a="1"/>
  <c r="EN16" i="25" s="1"/>
  <c r="O14" i="25" a="1"/>
  <c r="O14" i="25" s="1"/>
  <c r="P13" i="25"/>
  <c r="JA14" i="25" a="1"/>
  <c r="JA14" i="25" s="1"/>
  <c r="JB13" i="25"/>
  <c r="GB15" i="25"/>
  <c r="GA16" i="25" a="1"/>
  <c r="GA16" i="25" s="1"/>
  <c r="CR15" i="25" a="1"/>
  <c r="CR15" i="25" s="1"/>
  <c r="CS14" i="25"/>
  <c r="BL14" i="25"/>
  <c r="BK15" i="25" a="1"/>
  <c r="BK15" i="25" s="1"/>
  <c r="BH15" i="25" a="1"/>
  <c r="BH15" i="25" s="1"/>
  <c r="BI14" i="25"/>
  <c r="KO15" i="25"/>
  <c r="KN16" i="25" a="1"/>
  <c r="KN16" i="25" s="1"/>
  <c r="AG14" i="25" a="1"/>
  <c r="AG14" i="25" s="1"/>
  <c r="AH13" i="25"/>
  <c r="GW15" i="25"/>
  <c r="GV16" i="25" a="1"/>
  <c r="GV16" i="25" s="1"/>
  <c r="FF15" i="25" a="1"/>
  <c r="FF15" i="25" s="1"/>
  <c r="FG14" i="25"/>
  <c r="JW14" i="25"/>
  <c r="JV15" i="25" a="1"/>
  <c r="JV15" i="25" s="1"/>
  <c r="CM14" i="25"/>
  <c r="CL15" i="25" a="1"/>
  <c r="CL15" i="25" s="1"/>
  <c r="HW16" i="25" a="1"/>
  <c r="HW16" i="25" s="1"/>
  <c r="HX15" i="25"/>
  <c r="BB15" i="25" a="1"/>
  <c r="BB15" i="25" s="1"/>
  <c r="BC14" i="25"/>
  <c r="ID14" i="25"/>
  <c r="IC15" i="25" a="1"/>
  <c r="IC15" i="25" s="1"/>
  <c r="KF16" i="25"/>
  <c r="KE17" i="25" a="1"/>
  <c r="KE17" i="25" s="1"/>
  <c r="KB15" i="25" a="1"/>
  <c r="KB15" i="25" s="1"/>
  <c r="KC14" i="25"/>
  <c r="JJ15" i="25" a="1"/>
  <c r="JJ15" i="25" s="1"/>
  <c r="JK14" i="25"/>
  <c r="BR14" i="25"/>
  <c r="BQ15" i="25" a="1"/>
  <c r="BQ15" i="25" s="1"/>
  <c r="BZ15" i="25" a="1"/>
  <c r="BZ15" i="25" s="1"/>
  <c r="CA14" i="25"/>
  <c r="BT15" i="25" a="1"/>
  <c r="BT15" i="25" s="1"/>
  <c r="BU14" i="25"/>
  <c r="V14" i="25"/>
  <c r="U15" i="25" a="1"/>
  <c r="U15" i="25" s="1"/>
  <c r="HO15" i="25"/>
  <c r="HN16" i="25" a="1"/>
  <c r="HN16" i="25" s="1"/>
  <c r="CV14" i="25"/>
  <c r="CU15" i="25" a="1"/>
  <c r="CU15" i="25" s="1"/>
  <c r="CX15" i="25" a="1"/>
  <c r="CX15" i="25" s="1"/>
  <c r="CY14" i="25"/>
  <c r="FU14" i="25" a="1"/>
  <c r="FU14" i="25" s="1"/>
  <c r="FV13" i="25"/>
  <c r="JM14" i="25" a="1"/>
  <c r="JM14" i="25" s="1"/>
  <c r="JN13" i="25"/>
  <c r="EH15" i="25" a="1"/>
  <c r="EH15" i="25" s="1"/>
  <c r="EI14" i="25"/>
  <c r="BN15" i="25" a="1"/>
  <c r="BN15" i="25" s="1"/>
  <c r="BO14" i="25"/>
  <c r="HZ15" i="25" a="1"/>
  <c r="HZ15" i="25" s="1"/>
  <c r="IA14" i="25"/>
  <c r="X15" i="25" a="1"/>
  <c r="X15" i="25" s="1"/>
  <c r="Y14" i="25"/>
  <c r="CJ13" i="25"/>
  <c r="CI14" i="25" a="1"/>
  <c r="CI14" i="25" s="1"/>
  <c r="GJ15" i="25" a="1"/>
  <c r="GJ15" i="25" s="1"/>
  <c r="GK14" i="25"/>
  <c r="S14" i="25"/>
  <c r="R15" i="25" a="1"/>
  <c r="R15" i="25" s="1"/>
  <c r="IL15" i="25" a="1"/>
  <c r="IL15" i="25" s="1"/>
  <c r="IM14" i="25"/>
  <c r="ER14" i="25"/>
  <c r="EQ15" i="25" a="1"/>
  <c r="EQ15" i="25" s="1"/>
  <c r="DT13" i="25"/>
  <c r="DS14" i="25" a="1"/>
  <c r="DS14" i="25" s="1"/>
  <c r="JT13" i="25"/>
  <c r="JS14" i="25" a="1"/>
  <c r="JS14" i="25" s="1"/>
  <c r="JP15" i="25" a="1"/>
  <c r="JP15" i="25" s="1"/>
  <c r="JQ14" i="25"/>
  <c r="IX15" i="25" a="1"/>
  <c r="IX15" i="25" s="1"/>
  <c r="IY14" i="25"/>
  <c r="EC15" i="25"/>
  <c r="EB16" i="25" a="1"/>
  <c r="EB16" i="25" s="1"/>
  <c r="HB15" i="25" a="1"/>
  <c r="HB15" i="25" s="1"/>
  <c r="HC14" i="25"/>
  <c r="KK14" i="25" a="1"/>
  <c r="KK14" i="25" s="1"/>
  <c r="KL13" i="25"/>
  <c r="AQ14" i="25"/>
  <c r="AP15" i="25" a="1"/>
  <c r="AP15" i="25" s="1"/>
  <c r="AM14" i="25" a="1"/>
  <c r="AM14" i="25" s="1"/>
  <c r="AN13" i="25"/>
  <c r="AK16" i="25"/>
  <c r="AJ17" i="25" a="1"/>
  <c r="AJ17" i="25" s="1"/>
  <c r="HQ14" i="25" a="1"/>
  <c r="HQ14" i="25" s="1"/>
  <c r="HR13" i="25"/>
  <c r="JY14" i="25" a="1"/>
  <c r="JY14" i="25" s="1"/>
  <c r="JZ13" i="25"/>
  <c r="EF13" i="25"/>
  <c r="EE14" i="25" a="1"/>
  <c r="EE14" i="25" s="1"/>
  <c r="HF14" i="25"/>
  <c r="HE15" i="25" a="1"/>
  <c r="HE15" i="25" s="1"/>
  <c r="HL16" i="25"/>
  <c r="HK17" i="25" a="1"/>
  <c r="HK17" i="25" s="1"/>
  <c r="DP15" i="25" a="1"/>
  <c r="DP15" i="25" s="1"/>
  <c r="DQ14" i="25"/>
  <c r="AE14" i="25"/>
  <c r="AD15" i="25" a="1"/>
  <c r="AD15" i="25" s="1"/>
  <c r="IV13" i="25"/>
  <c r="IU14" i="25" a="1"/>
  <c r="IU14" i="25" s="1"/>
  <c r="GD15" i="25" a="1"/>
  <c r="GD15" i="25" s="1"/>
  <c r="GE14" i="25"/>
  <c r="IJ13" i="25"/>
  <c r="II14" i="25" a="1"/>
  <c r="II14" i="25" s="1"/>
  <c r="FL15" i="25" a="1"/>
  <c r="FL15" i="25" s="1"/>
  <c r="FM14" i="25"/>
  <c r="DH14" i="25"/>
  <c r="DG15" i="25" a="1"/>
  <c r="DG15" i="25" s="1"/>
  <c r="JH13" i="25"/>
  <c r="JG14" i="25" a="1"/>
  <c r="JG14" i="25" s="1"/>
  <c r="J14" i="25"/>
  <c r="I15" i="25" a="1"/>
  <c r="I15" i="25" s="1"/>
  <c r="IP15" i="25"/>
  <c r="IO16" i="25" a="1"/>
  <c r="IO16" i="25" s="1"/>
  <c r="A16" i="2"/>
  <c r="KD13" i="24" l="1"/>
  <c r="KB14" i="24"/>
  <c r="RT14" i="24"/>
  <c r="RR15" i="24"/>
  <c r="X14" i="24"/>
  <c r="Z13" i="24"/>
  <c r="KV13" i="24"/>
  <c r="KT14" i="24"/>
  <c r="NP15" i="24"/>
  <c r="NN16" i="24"/>
  <c r="QJ14" i="24"/>
  <c r="QH15" i="24"/>
  <c r="TP13" i="24"/>
  <c r="TN14" i="24"/>
  <c r="OR15" i="24"/>
  <c r="OT14" i="24"/>
  <c r="GR16" i="24"/>
  <c r="GP17" i="24"/>
  <c r="WD14" i="24"/>
  <c r="WB15" i="24"/>
  <c r="PF14" i="24"/>
  <c r="PD15" i="24"/>
  <c r="FH14" i="24"/>
  <c r="FF15" i="24"/>
  <c r="GF15" i="24"/>
  <c r="GD16" i="24"/>
  <c r="VR17" i="24"/>
  <c r="VP18" i="24"/>
  <c r="AF14" i="24"/>
  <c r="AD15" i="24"/>
  <c r="DF15" i="24"/>
  <c r="DD16" i="24"/>
  <c r="BJ14" i="24"/>
  <c r="BH15" i="24"/>
  <c r="AX14" i="24"/>
  <c r="AV15" i="24"/>
  <c r="LT16" i="24"/>
  <c r="LR17" i="24"/>
  <c r="AR16" i="24"/>
  <c r="AP17" i="24"/>
  <c r="IT14" i="24"/>
  <c r="IR15" i="24"/>
  <c r="T14" i="24"/>
  <c r="R15" i="24"/>
  <c r="TJ14" i="24"/>
  <c r="TH15" i="24"/>
  <c r="JR15" i="24"/>
  <c r="JP16" i="24"/>
  <c r="DL14" i="24"/>
  <c r="DJ15" i="24"/>
  <c r="DR16" i="24"/>
  <c r="DP17" i="24"/>
  <c r="CT15" i="24"/>
  <c r="CR16" i="24"/>
  <c r="VL14" i="24"/>
  <c r="VJ15" i="24"/>
  <c r="BV14" i="24"/>
  <c r="BT15" i="24"/>
  <c r="IZ14" i="24"/>
  <c r="IX15" i="24"/>
  <c r="PL16" i="24"/>
  <c r="PJ17" i="24"/>
  <c r="SL15" i="24"/>
  <c r="SJ16" i="24"/>
  <c r="FT16" i="24"/>
  <c r="FR17" i="24"/>
  <c r="SF14" i="24"/>
  <c r="SD15" i="24"/>
  <c r="IH14" i="24"/>
  <c r="IF15" i="24"/>
  <c r="KJ14" i="24"/>
  <c r="KH15" i="24"/>
  <c r="HJ16" i="24"/>
  <c r="HH17" i="24"/>
  <c r="JF14" i="24"/>
  <c r="JD15" i="24"/>
  <c r="CB17" i="24"/>
  <c r="BZ18" i="24"/>
  <c r="TD14" i="24"/>
  <c r="TB15" i="24"/>
  <c r="UH14" i="24"/>
  <c r="UF15" i="24"/>
  <c r="QD15" i="24"/>
  <c r="QB16" i="24"/>
  <c r="CH15" i="24"/>
  <c r="CF16" i="24"/>
  <c r="LB15" i="24"/>
  <c r="KZ16" i="24"/>
  <c r="FN14" i="24"/>
  <c r="FL15" i="24"/>
  <c r="VX15" i="24"/>
  <c r="VV16" i="24"/>
  <c r="NJ15" i="24"/>
  <c r="NH16" i="24"/>
  <c r="DX14" i="24"/>
  <c r="DV15" i="24"/>
  <c r="LL16" i="24"/>
  <c r="LN15" i="24"/>
  <c r="LZ14" i="24"/>
  <c r="LX15" i="24"/>
  <c r="OB15" i="24"/>
  <c r="NZ16" i="24"/>
  <c r="AL16" i="24"/>
  <c r="AJ17" i="24"/>
  <c r="FB14" i="24"/>
  <c r="EZ15" i="24"/>
  <c r="UZ14" i="24"/>
  <c r="UX15" i="24"/>
  <c r="FZ14" i="24"/>
  <c r="FX15" i="24"/>
  <c r="LH14" i="24"/>
  <c r="LF15" i="24"/>
  <c r="CN15" i="24"/>
  <c r="CL16" i="24"/>
  <c r="VF15" i="24"/>
  <c r="VD16" i="24"/>
  <c r="MF14" i="24"/>
  <c r="MD15" i="24"/>
  <c r="N15" i="24"/>
  <c r="L16" i="24"/>
  <c r="RB15" i="24"/>
  <c r="QZ16" i="24"/>
  <c r="EV14" i="24"/>
  <c r="ET15" i="24"/>
  <c r="CZ15" i="24"/>
  <c r="CX16" i="24"/>
  <c r="RZ14" i="24"/>
  <c r="RX15" i="24"/>
  <c r="UT14" i="24"/>
  <c r="UR15" i="24"/>
  <c r="RN14" i="24"/>
  <c r="RL15" i="24"/>
  <c r="IN14" i="24"/>
  <c r="IL15" i="24"/>
  <c r="PV15" i="24"/>
  <c r="PX14" i="24"/>
  <c r="ED14" i="24"/>
  <c r="EB15" i="24"/>
  <c r="IB15" i="24"/>
  <c r="HZ16" i="24"/>
  <c r="JX15" i="24"/>
  <c r="JV16" i="24"/>
  <c r="UN15" i="24"/>
  <c r="UL16" i="24"/>
  <c r="BP15" i="24"/>
  <c r="BN16" i="24"/>
  <c r="RH14" i="24"/>
  <c r="RF15" i="24"/>
  <c r="EH15" i="24"/>
  <c r="EJ14" i="24"/>
  <c r="SR14" i="24"/>
  <c r="SP15" i="24"/>
  <c r="NV15" i="24"/>
  <c r="NT16" i="24"/>
  <c r="MX16" i="24"/>
  <c r="MV17" i="24"/>
  <c r="GL16" i="24"/>
  <c r="GJ17" i="24"/>
  <c r="QP14" i="24"/>
  <c r="QN15" i="24"/>
  <c r="OH15" i="24"/>
  <c r="OF16" i="24"/>
  <c r="MR15" i="24"/>
  <c r="MP16" i="24"/>
  <c r="HV15" i="24"/>
  <c r="HT16" i="24"/>
  <c r="OZ14" i="24"/>
  <c r="OX15" i="24"/>
  <c r="ND14" i="24"/>
  <c r="NB15" i="24"/>
  <c r="HD14" i="24"/>
  <c r="HB15" i="24"/>
  <c r="QV14" i="24"/>
  <c r="QT15" i="24"/>
  <c r="EP14" i="24"/>
  <c r="EN15" i="24"/>
  <c r="TT15" i="24"/>
  <c r="TV14" i="24"/>
  <c r="BD14" i="24"/>
  <c r="BB15" i="24"/>
  <c r="HP14" i="24"/>
  <c r="HN15" i="24"/>
  <c r="GX15" i="24"/>
  <c r="GV16" i="24"/>
  <c r="UB16" i="24"/>
  <c r="TZ17" i="24"/>
  <c r="SX14" i="24"/>
  <c r="SV15" i="24"/>
  <c r="ON15" i="24"/>
  <c r="OL16" i="24"/>
  <c r="PR14" i="24"/>
  <c r="PP15" i="24"/>
  <c r="JL17" i="24"/>
  <c r="JJ18" i="24"/>
  <c r="KP15" i="24"/>
  <c r="KN16" i="24"/>
  <c r="ML14" i="24"/>
  <c r="MJ15" i="24"/>
  <c r="D16" i="2"/>
  <c r="B16" i="2"/>
  <c r="AZ14" i="25"/>
  <c r="AY15" i="25" a="1"/>
  <c r="AY15" i="25" s="1"/>
  <c r="DV15" i="25" a="1"/>
  <c r="DV15" i="25" s="1"/>
  <c r="DW14" i="25"/>
  <c r="FA15" i="25"/>
  <c r="EZ16" i="25" a="1"/>
  <c r="EZ16" i="25" s="1"/>
  <c r="DB14" i="25"/>
  <c r="DA15" i="25" a="1"/>
  <c r="DA15" i="25" s="1"/>
  <c r="HT15" i="25" a="1"/>
  <c r="HT15" i="25" s="1"/>
  <c r="HU14" i="25"/>
  <c r="GN14" i="25"/>
  <c r="GM15" i="25" a="1"/>
  <c r="GM15" i="25" s="1"/>
  <c r="FD14" i="25"/>
  <c r="FC15" i="25" a="1"/>
  <c r="FC15" i="25" s="1"/>
  <c r="F17" i="25" a="1"/>
  <c r="F17" i="25" s="1"/>
  <c r="G16" i="25"/>
  <c r="DN14" i="25"/>
  <c r="DM15" i="25" a="1"/>
  <c r="DM15" i="25" s="1"/>
  <c r="HH15" i="25" a="1"/>
  <c r="HH15" i="25" s="1"/>
  <c r="HI14" i="25"/>
  <c r="FX15" i="25" a="1"/>
  <c r="FX15" i="25" s="1"/>
  <c r="FY14" i="25"/>
  <c r="CF15" i="25" a="1"/>
  <c r="CF15" i="25" s="1"/>
  <c r="CG14" i="25"/>
  <c r="EL14" i="25"/>
  <c r="EK15" i="25" a="1"/>
  <c r="EK15" i="25" s="1"/>
  <c r="EX14" i="25"/>
  <c r="EW15" i="25" a="1"/>
  <c r="EW15" i="25" s="1"/>
  <c r="JE15" i="25"/>
  <c r="JD16" i="25" a="1"/>
  <c r="JD16" i="25" s="1"/>
  <c r="GH14" i="25"/>
  <c r="GG15" i="25" a="1"/>
  <c r="GG15" i="25" s="1"/>
  <c r="L15" i="25" a="1"/>
  <c r="L15" i="25" s="1"/>
  <c r="M14" i="25"/>
  <c r="FR15" i="25" a="1"/>
  <c r="FR15" i="25" s="1"/>
  <c r="FS14" i="25"/>
  <c r="GY15" i="25" a="1"/>
  <c r="GY15" i="25" s="1"/>
  <c r="GZ14" i="25"/>
  <c r="AS15" i="25" a="1"/>
  <c r="AS15" i="25" s="1"/>
  <c r="AT14" i="25"/>
  <c r="IG15" i="25"/>
  <c r="IF16" i="25" a="1"/>
  <c r="IF16" i="25" s="1"/>
  <c r="DZ14" i="25"/>
  <c r="DY15" i="25" a="1"/>
  <c r="DY15" i="25" s="1"/>
  <c r="BX16" i="25"/>
  <c r="BW17" i="25" a="1"/>
  <c r="BW17" i="25" s="1"/>
  <c r="AB14" i="25"/>
  <c r="AA15" i="25" a="1"/>
  <c r="AA15" i="25" s="1"/>
  <c r="FP14" i="25"/>
  <c r="FO15" i="25" a="1"/>
  <c r="FO15" i="25" s="1"/>
  <c r="IR15" i="25" a="1"/>
  <c r="IR15" i="25" s="1"/>
  <c r="IS14" i="25"/>
  <c r="FJ14" i="25"/>
  <c r="FI15" i="25" a="1"/>
  <c r="FI15" i="25" s="1"/>
  <c r="GT14" i="25"/>
  <c r="GS15" i="25" a="1"/>
  <c r="GS15" i="25" s="1"/>
  <c r="BE17" i="25" a="1"/>
  <c r="BE17" i="25" s="1"/>
  <c r="BF16" i="25"/>
  <c r="CP14" i="25"/>
  <c r="CO15" i="25" a="1"/>
  <c r="CO15" i="25" s="1"/>
  <c r="DK14" i="25"/>
  <c r="DJ15" i="25" a="1"/>
  <c r="DJ15" i="25" s="1"/>
  <c r="GP15" i="25" a="1"/>
  <c r="GP15" i="25" s="1"/>
  <c r="GQ14" i="25"/>
  <c r="KH15" i="25" a="1"/>
  <c r="KH15" i="25" s="1"/>
  <c r="KI14" i="25"/>
  <c r="DE14" i="25"/>
  <c r="DD15" i="25" a="1"/>
  <c r="DD15" i="25" s="1"/>
  <c r="EU15" i="25"/>
  <c r="ET16" i="25" a="1"/>
  <c r="ET16" i="25" s="1"/>
  <c r="CD14" i="25"/>
  <c r="CC15" i="25" a="1"/>
  <c r="CC15" i="25" s="1"/>
  <c r="KE18" i="25" a="1"/>
  <c r="KE18" i="25" s="1"/>
  <c r="KF17" i="25"/>
  <c r="GV17" i="25" a="1"/>
  <c r="GV17" i="25" s="1"/>
  <c r="GW16" i="25"/>
  <c r="EO16" i="25"/>
  <c r="EN17" i="25" a="1"/>
  <c r="EN17" i="25" s="1"/>
  <c r="ID15" i="25"/>
  <c r="IC16" i="25" a="1"/>
  <c r="IC16" i="25" s="1"/>
  <c r="CM15" i="25"/>
  <c r="CL16" i="25" a="1"/>
  <c r="CL16" i="25" s="1"/>
  <c r="JK15" i="25"/>
  <c r="JJ16" i="25" a="1"/>
  <c r="JJ16" i="25" s="1"/>
  <c r="AH14" i="25"/>
  <c r="AG15" i="25" a="1"/>
  <c r="AG15" i="25" s="1"/>
  <c r="BI15" i="25"/>
  <c r="BH16" i="25" a="1"/>
  <c r="BH16" i="25" s="1"/>
  <c r="JW15" i="25"/>
  <c r="JV16" i="25" a="1"/>
  <c r="JV16" i="25" s="1"/>
  <c r="KN17" i="25" a="1"/>
  <c r="KN17" i="25" s="1"/>
  <c r="KO16" i="25"/>
  <c r="BK16" i="25" a="1"/>
  <c r="BK16" i="25" s="1"/>
  <c r="BL15" i="25"/>
  <c r="GB16" i="25"/>
  <c r="GA17" i="25" a="1"/>
  <c r="GA17" i="25" s="1"/>
  <c r="KC15" i="25"/>
  <c r="KB16" i="25" a="1"/>
  <c r="KB16" i="25" s="1"/>
  <c r="BC15" i="25"/>
  <c r="BB16" i="25" a="1"/>
  <c r="BB16" i="25" s="1"/>
  <c r="P14" i="25"/>
  <c r="O15" i="25" a="1"/>
  <c r="O15" i="25" s="1"/>
  <c r="AW16" i="25"/>
  <c r="AV17" i="25" a="1"/>
  <c r="AV17" i="25" s="1"/>
  <c r="HX16" i="25"/>
  <c r="HW17" i="25" a="1"/>
  <c r="HW17" i="25" s="1"/>
  <c r="FG15" i="25"/>
  <c r="FF16" i="25" a="1"/>
  <c r="FF16" i="25" s="1"/>
  <c r="CS15" i="25"/>
  <c r="CR16" i="25" a="1"/>
  <c r="CR16" i="25" s="1"/>
  <c r="JB14" i="25"/>
  <c r="JA15" i="25" a="1"/>
  <c r="JA15" i="25" s="1"/>
  <c r="KL14" i="25"/>
  <c r="KK15" i="25" a="1"/>
  <c r="KK15" i="25" s="1"/>
  <c r="EC16" i="25"/>
  <c r="EB17" i="25" a="1"/>
  <c r="EB17" i="25" s="1"/>
  <c r="EQ16" i="25" a="1"/>
  <c r="EQ16" i="25" s="1"/>
  <c r="ER15" i="25"/>
  <c r="CU16" i="25" a="1"/>
  <c r="CU16" i="25" s="1"/>
  <c r="CV15" i="25"/>
  <c r="BU15" i="25"/>
  <c r="BT16" i="25" a="1"/>
  <c r="BT16" i="25" s="1"/>
  <c r="HF15" i="25"/>
  <c r="HE16" i="25" a="1"/>
  <c r="HE16" i="25" s="1"/>
  <c r="AK17" i="25"/>
  <c r="AJ18" i="25" a="1"/>
  <c r="AJ18" i="25" s="1"/>
  <c r="IY15" i="25"/>
  <c r="IX16" i="25" a="1"/>
  <c r="IX16" i="25" s="1"/>
  <c r="U16" i="25" a="1"/>
  <c r="U16" i="25" s="1"/>
  <c r="V15" i="25"/>
  <c r="FM15" i="25"/>
  <c r="FL16" i="25" a="1"/>
  <c r="FL16" i="25" s="1"/>
  <c r="Y15" i="25"/>
  <c r="X16" i="25" a="1"/>
  <c r="X16" i="25" s="1"/>
  <c r="CA15" i="25"/>
  <c r="BZ16" i="25" a="1"/>
  <c r="BZ16" i="25" s="1"/>
  <c r="IJ14" i="25"/>
  <c r="II15" i="25" a="1"/>
  <c r="II15" i="25" s="1"/>
  <c r="AE15" i="25"/>
  <c r="AD16" i="25" a="1"/>
  <c r="AD16" i="25" s="1"/>
  <c r="HC15" i="25"/>
  <c r="HB16" i="25" a="1"/>
  <c r="HB16" i="25" s="1"/>
  <c r="JQ15" i="25"/>
  <c r="JP16" i="25" a="1"/>
  <c r="JP16" i="25" s="1"/>
  <c r="IM15" i="25"/>
  <c r="IL16" i="25" a="1"/>
  <c r="IL16" i="25" s="1"/>
  <c r="IA15" i="25"/>
  <c r="HZ16" i="25" a="1"/>
  <c r="HZ16" i="25" s="1"/>
  <c r="JN14" i="25"/>
  <c r="JM15" i="25" a="1"/>
  <c r="JM15" i="25" s="1"/>
  <c r="BQ16" i="25" a="1"/>
  <c r="BQ16" i="25" s="1"/>
  <c r="BR15" i="25"/>
  <c r="JH14" i="25"/>
  <c r="JG15" i="25" a="1"/>
  <c r="JG15" i="25" s="1"/>
  <c r="HR14" i="25"/>
  <c r="HQ15" i="25" a="1"/>
  <c r="HQ15" i="25" s="1"/>
  <c r="AN14" i="25"/>
  <c r="AM15" i="25" a="1"/>
  <c r="AM15" i="25" s="1"/>
  <c r="JT14" i="25"/>
  <c r="JS15" i="25" a="1"/>
  <c r="JS15" i="25" s="1"/>
  <c r="IP16" i="25"/>
  <c r="IO17" i="25" a="1"/>
  <c r="IO17" i="25" s="1"/>
  <c r="IV14" i="25"/>
  <c r="IU15" i="25" a="1"/>
  <c r="IU15" i="25" s="1"/>
  <c r="HK18" i="25" a="1"/>
  <c r="HK18" i="25" s="1"/>
  <c r="HL17" i="25"/>
  <c r="BO15" i="25"/>
  <c r="BN16" i="25" a="1"/>
  <c r="BN16" i="25" s="1"/>
  <c r="FV14" i="25"/>
  <c r="FU15" i="25" a="1"/>
  <c r="FU15" i="25" s="1"/>
  <c r="GE15" i="25"/>
  <c r="GD16" i="25" a="1"/>
  <c r="GD16" i="25" s="1"/>
  <c r="DQ15" i="25"/>
  <c r="DP16" i="25" a="1"/>
  <c r="DP16" i="25" s="1"/>
  <c r="JZ14" i="25"/>
  <c r="JY15" i="25" a="1"/>
  <c r="JY15" i="25" s="1"/>
  <c r="DT14" i="25"/>
  <c r="DS15" i="25" a="1"/>
  <c r="DS15" i="25" s="1"/>
  <c r="S15" i="25"/>
  <c r="R16" i="25" a="1"/>
  <c r="R16" i="25" s="1"/>
  <c r="GK15" i="25"/>
  <c r="GJ16" i="25" a="1"/>
  <c r="GJ16" i="25" s="1"/>
  <c r="HN17" i="25" a="1"/>
  <c r="HN17" i="25" s="1"/>
  <c r="HO16" i="25"/>
  <c r="I16" i="25" a="1"/>
  <c r="I16" i="25" s="1"/>
  <c r="J15" i="25"/>
  <c r="DG16" i="25" a="1"/>
  <c r="DG16" i="25" s="1"/>
  <c r="DH15" i="25"/>
  <c r="EF14" i="25"/>
  <c r="EE15" i="25" a="1"/>
  <c r="EE15" i="25" s="1"/>
  <c r="AQ15" i="25"/>
  <c r="AP16" i="25" a="1"/>
  <c r="AP16" i="25" s="1"/>
  <c r="CJ14" i="25"/>
  <c r="CI15" i="25" a="1"/>
  <c r="CI15" i="25" s="1"/>
  <c r="EI15" i="25"/>
  <c r="EH16" i="25" a="1"/>
  <c r="EH16" i="25" s="1"/>
  <c r="CY15" i="25"/>
  <c r="CX16" i="25" a="1"/>
  <c r="CX16" i="25" s="1"/>
  <c r="E14" i="2"/>
  <c r="F14" i="2" s="1"/>
  <c r="E15" i="2"/>
  <c r="F15" i="2" s="1"/>
  <c r="A17" i="2"/>
  <c r="KD14" i="24" l="1"/>
  <c r="KB15" i="24"/>
  <c r="RT15" i="24"/>
  <c r="RR16" i="24"/>
  <c r="Z14" i="24"/>
  <c r="X15" i="24"/>
  <c r="KV14" i="24"/>
  <c r="KT15" i="24"/>
  <c r="WD15" i="24"/>
  <c r="WB16" i="24"/>
  <c r="GR17" i="24"/>
  <c r="GP18" i="24"/>
  <c r="OT15" i="24"/>
  <c r="OR16" i="24"/>
  <c r="TN15" i="24"/>
  <c r="TP14" i="24"/>
  <c r="QJ15" i="24"/>
  <c r="QH16" i="24"/>
  <c r="NP16" i="24"/>
  <c r="NN17" i="24"/>
  <c r="HV16" i="24"/>
  <c r="HT17" i="24"/>
  <c r="SR15" i="24"/>
  <c r="SP16" i="24"/>
  <c r="N16" i="24"/>
  <c r="L17" i="24"/>
  <c r="FB15" i="24"/>
  <c r="EZ16" i="24"/>
  <c r="FN15" i="24"/>
  <c r="FL16" i="24"/>
  <c r="CB18" i="24"/>
  <c r="BZ19" i="24"/>
  <c r="PL17" i="24"/>
  <c r="PJ18" i="24"/>
  <c r="BJ15" i="24"/>
  <c r="BH16" i="24"/>
  <c r="PX15" i="24"/>
  <c r="PV16" i="24"/>
  <c r="BD15" i="24"/>
  <c r="BB16" i="24"/>
  <c r="MR16" i="24"/>
  <c r="MP17" i="24"/>
  <c r="IN15" i="24"/>
  <c r="IL16" i="24"/>
  <c r="MF15" i="24"/>
  <c r="MD16" i="24"/>
  <c r="AL17" i="24"/>
  <c r="AJ18" i="24"/>
  <c r="LB16" i="24"/>
  <c r="KZ17" i="24"/>
  <c r="JF15" i="24"/>
  <c r="JD16" i="24"/>
  <c r="JR16" i="24"/>
  <c r="JP17" i="24"/>
  <c r="DF16" i="24"/>
  <c r="DD17" i="24"/>
  <c r="EJ15" i="24"/>
  <c r="EH16" i="24"/>
  <c r="PR15" i="24"/>
  <c r="PP16" i="24"/>
  <c r="OH16" i="24"/>
  <c r="OF17" i="24"/>
  <c r="RH15" i="24"/>
  <c r="RF16" i="24"/>
  <c r="RN15" i="24"/>
  <c r="RL16" i="24"/>
  <c r="VF16" i="24"/>
  <c r="VD17" i="24"/>
  <c r="OB16" i="24"/>
  <c r="NZ17" i="24"/>
  <c r="HH18" i="24"/>
  <c r="HJ17" i="24"/>
  <c r="IZ15" i="24"/>
  <c r="IX16" i="24"/>
  <c r="TJ15" i="24"/>
  <c r="TH16" i="24"/>
  <c r="TV15" i="24"/>
  <c r="TT16" i="24"/>
  <c r="OL17" i="24"/>
  <c r="ON16" i="24"/>
  <c r="EP15" i="24"/>
  <c r="EN16" i="24"/>
  <c r="QP15" i="24"/>
  <c r="QN16" i="24"/>
  <c r="BP16" i="24"/>
  <c r="BN17" i="24"/>
  <c r="UT15" i="24"/>
  <c r="UR16" i="24"/>
  <c r="CN16" i="24"/>
  <c r="CL17" i="24"/>
  <c r="LZ15" i="24"/>
  <c r="LX16" i="24"/>
  <c r="CH16" i="24"/>
  <c r="CF17" i="24"/>
  <c r="KJ15" i="24"/>
  <c r="KH16" i="24"/>
  <c r="BV15" i="24"/>
  <c r="BT16" i="24"/>
  <c r="T15" i="24"/>
  <c r="R16" i="24"/>
  <c r="AF15" i="24"/>
  <c r="AD16" i="24"/>
  <c r="SV16" i="24"/>
  <c r="SX15" i="24"/>
  <c r="QV15" i="24"/>
  <c r="QT16" i="24"/>
  <c r="GJ18" i="24"/>
  <c r="GL17" i="24"/>
  <c r="UN16" i="24"/>
  <c r="UL17" i="24"/>
  <c r="RZ15" i="24"/>
  <c r="RX16" i="24"/>
  <c r="LH15" i="24"/>
  <c r="LF16" i="24"/>
  <c r="QD16" i="24"/>
  <c r="QB17" i="24"/>
  <c r="IH15" i="24"/>
  <c r="IF16" i="24"/>
  <c r="VL15" i="24"/>
  <c r="VJ16" i="24"/>
  <c r="IT15" i="24"/>
  <c r="IR16" i="24"/>
  <c r="VR18" i="24"/>
  <c r="VP19" i="24"/>
  <c r="LN16" i="24"/>
  <c r="LL17" i="24"/>
  <c r="ML15" i="24"/>
  <c r="MJ16" i="24"/>
  <c r="UB17" i="24"/>
  <c r="TZ18" i="24"/>
  <c r="HD15" i="24"/>
  <c r="HB16" i="24"/>
  <c r="MX17" i="24"/>
  <c r="MV18" i="24"/>
  <c r="JX16" i="24"/>
  <c r="JV17" i="24"/>
  <c r="CZ16" i="24"/>
  <c r="CX17" i="24"/>
  <c r="DX15" i="24"/>
  <c r="DV16" i="24"/>
  <c r="UH15" i="24"/>
  <c r="UF16" i="24"/>
  <c r="SF15" i="24"/>
  <c r="SD16" i="24"/>
  <c r="CT16" i="24"/>
  <c r="CR17" i="24"/>
  <c r="AR17" i="24"/>
  <c r="AP18" i="24"/>
  <c r="GF16" i="24"/>
  <c r="GD17" i="24"/>
  <c r="KP16" i="24"/>
  <c r="KN17" i="24"/>
  <c r="GX16" i="24"/>
  <c r="GV17" i="24"/>
  <c r="ND15" i="24"/>
  <c r="NB16" i="24"/>
  <c r="NV16" i="24"/>
  <c r="NT17" i="24"/>
  <c r="IB16" i="24"/>
  <c r="HZ17" i="24"/>
  <c r="EV15" i="24"/>
  <c r="ET16" i="24"/>
  <c r="FZ15" i="24"/>
  <c r="FX16" i="24"/>
  <c r="NJ16" i="24"/>
  <c r="NH17" i="24"/>
  <c r="TD15" i="24"/>
  <c r="TB16" i="24"/>
  <c r="FR18" i="24"/>
  <c r="FT17" i="24"/>
  <c r="DR17" i="24"/>
  <c r="DP18" i="24"/>
  <c r="LT17" i="24"/>
  <c r="LR18" i="24"/>
  <c r="FH15" i="24"/>
  <c r="FF16" i="24"/>
  <c r="JL18" i="24"/>
  <c r="JJ19" i="24"/>
  <c r="HP15" i="24"/>
  <c r="HN16" i="24"/>
  <c r="OZ15" i="24"/>
  <c r="OX16" i="24"/>
  <c r="EB16" i="24"/>
  <c r="ED15" i="24"/>
  <c r="RB16" i="24"/>
  <c r="QZ17" i="24"/>
  <c r="UZ15" i="24"/>
  <c r="UX16" i="24"/>
  <c r="VV17" i="24"/>
  <c r="VX16" i="24"/>
  <c r="SL16" i="24"/>
  <c r="SJ17" i="24"/>
  <c r="DL15" i="24"/>
  <c r="DJ16" i="24"/>
  <c r="AX15" i="24"/>
  <c r="AV16" i="24"/>
  <c r="PD16" i="24"/>
  <c r="PF15" i="24"/>
  <c r="D17" i="2"/>
  <c r="B17" i="2"/>
  <c r="AY16" i="25" a="1"/>
  <c r="AY16" i="25" s="1"/>
  <c r="AZ15" i="25"/>
  <c r="EZ17" i="25" a="1"/>
  <c r="EZ17" i="25" s="1"/>
  <c r="FA16" i="25"/>
  <c r="DW15" i="25"/>
  <c r="DV16" i="25" a="1"/>
  <c r="DV16" i="25" s="1"/>
  <c r="GM16" i="25" a="1"/>
  <c r="GM16" i="25" s="1"/>
  <c r="GN15" i="25"/>
  <c r="HU15" i="25"/>
  <c r="HT16" i="25" a="1"/>
  <c r="HT16" i="25" s="1"/>
  <c r="DA16" i="25" a="1"/>
  <c r="DA16" i="25" s="1"/>
  <c r="DB15" i="25"/>
  <c r="HH16" i="25" a="1"/>
  <c r="HH16" i="25" s="1"/>
  <c r="HI15" i="25"/>
  <c r="DM16" i="25" a="1"/>
  <c r="DM16" i="25" s="1"/>
  <c r="DN15" i="25"/>
  <c r="G17" i="25"/>
  <c r="F18" i="25" a="1"/>
  <c r="F18" i="25" s="1"/>
  <c r="FC16" i="25" a="1"/>
  <c r="FC16" i="25" s="1"/>
  <c r="FD15" i="25"/>
  <c r="GQ15" i="25"/>
  <c r="GP16" i="25" a="1"/>
  <c r="GP16" i="25" s="1"/>
  <c r="FP15" i="25"/>
  <c r="FO16" i="25" a="1"/>
  <c r="FO16" i="25" s="1"/>
  <c r="EX15" i="25"/>
  <c r="EW16" i="25" a="1"/>
  <c r="EW16" i="25" s="1"/>
  <c r="ET17" i="25" a="1"/>
  <c r="ET17" i="25" s="1"/>
  <c r="EU16" i="25"/>
  <c r="DK15" i="25"/>
  <c r="DJ16" i="25" a="1"/>
  <c r="DJ16" i="25" s="1"/>
  <c r="FS15" i="25"/>
  <c r="FR16" i="25" a="1"/>
  <c r="FR16" i="25" s="1"/>
  <c r="AB15" i="25"/>
  <c r="AA16" i="25" a="1"/>
  <c r="AA16" i="25" s="1"/>
  <c r="IF17" i="25" a="1"/>
  <c r="IF17" i="25" s="1"/>
  <c r="IG16" i="25"/>
  <c r="EL15" i="25"/>
  <c r="EK16" i="25" a="1"/>
  <c r="EK16" i="25" s="1"/>
  <c r="DE15" i="25"/>
  <c r="DD16" i="25" a="1"/>
  <c r="DD16" i="25" s="1"/>
  <c r="CP15" i="25"/>
  <c r="CO16" i="25" a="1"/>
  <c r="CO16" i="25" s="1"/>
  <c r="M15" i="25"/>
  <c r="L16" i="25" a="1"/>
  <c r="L16" i="25" s="1"/>
  <c r="FJ15" i="25"/>
  <c r="FI16" i="25" a="1"/>
  <c r="FI16" i="25" s="1"/>
  <c r="BW18" i="25" a="1"/>
  <c r="BW18" i="25" s="1"/>
  <c r="BX17" i="25"/>
  <c r="GG16" i="25" a="1"/>
  <c r="GG16" i="25" s="1"/>
  <c r="GH15" i="25"/>
  <c r="AT15" i="25"/>
  <c r="AS16" i="25" a="1"/>
  <c r="AS16" i="25" s="1"/>
  <c r="CG15" i="25"/>
  <c r="CF16" i="25" a="1"/>
  <c r="CF16" i="25" s="1"/>
  <c r="KI15" i="25"/>
  <c r="KH16" i="25" a="1"/>
  <c r="KH16" i="25" s="1"/>
  <c r="BE18" i="25" a="1"/>
  <c r="BE18" i="25" s="1"/>
  <c r="BF17" i="25"/>
  <c r="DY16" i="25" a="1"/>
  <c r="DY16" i="25" s="1"/>
  <c r="DZ15" i="25"/>
  <c r="JE16" i="25"/>
  <c r="JD17" i="25" a="1"/>
  <c r="JD17" i="25" s="1"/>
  <c r="CC16" i="25" a="1"/>
  <c r="CC16" i="25" s="1"/>
  <c r="CD15" i="25"/>
  <c r="GS16" i="25" a="1"/>
  <c r="GS16" i="25" s="1"/>
  <c r="GT15" i="25"/>
  <c r="IR16" i="25" a="1"/>
  <c r="IR16" i="25" s="1"/>
  <c r="IS15" i="25"/>
  <c r="GY16" i="25" a="1"/>
  <c r="GY16" i="25" s="1"/>
  <c r="GZ15" i="25"/>
  <c r="FY15" i="25"/>
  <c r="FX16" i="25" a="1"/>
  <c r="FX16" i="25" s="1"/>
  <c r="JB15" i="25"/>
  <c r="JA16" i="25" a="1"/>
  <c r="JA16" i="25" s="1"/>
  <c r="GA18" i="25" a="1"/>
  <c r="GA18" i="25" s="1"/>
  <c r="GB17" i="25"/>
  <c r="BI16" i="25"/>
  <c r="BH17" i="25" a="1"/>
  <c r="BH17" i="25" s="1"/>
  <c r="O16" i="25" a="1"/>
  <c r="O16" i="25" s="1"/>
  <c r="P15" i="25"/>
  <c r="EO17" i="25"/>
  <c r="EN18" i="25" a="1"/>
  <c r="EN18" i="25" s="1"/>
  <c r="CS16" i="25"/>
  <c r="CR17" i="25" a="1"/>
  <c r="CR17" i="25" s="1"/>
  <c r="AG16" i="25" a="1"/>
  <c r="AG16" i="25" s="1"/>
  <c r="AH15" i="25"/>
  <c r="GW17" i="25"/>
  <c r="GV18" i="25" a="1"/>
  <c r="GV18" i="25" s="1"/>
  <c r="BL16" i="25"/>
  <c r="BK17" i="25" a="1"/>
  <c r="BK17" i="25" s="1"/>
  <c r="FF17" i="25" a="1"/>
  <c r="FF17" i="25" s="1"/>
  <c r="FG16" i="25"/>
  <c r="BC16" i="25"/>
  <c r="BB17" i="25" a="1"/>
  <c r="BB17" i="25" s="1"/>
  <c r="JJ17" i="25" a="1"/>
  <c r="JJ17" i="25" s="1"/>
  <c r="JK16" i="25"/>
  <c r="CL17" i="25" a="1"/>
  <c r="CL17" i="25" s="1"/>
  <c r="CM16" i="25"/>
  <c r="KN18" i="25" a="1"/>
  <c r="KN18" i="25" s="1"/>
  <c r="KO17" i="25"/>
  <c r="HW18" i="25" a="1"/>
  <c r="HW18" i="25" s="1"/>
  <c r="HX17" i="25"/>
  <c r="KB17" i="25" a="1"/>
  <c r="KB17" i="25" s="1"/>
  <c r="KC16" i="25"/>
  <c r="JV17" i="25" a="1"/>
  <c r="JV17" i="25" s="1"/>
  <c r="JW16" i="25"/>
  <c r="IC17" i="25" a="1"/>
  <c r="IC17" i="25" s="1"/>
  <c r="ID16" i="25"/>
  <c r="KF18" i="25"/>
  <c r="KE19" i="25" a="1"/>
  <c r="KE19" i="25" s="1"/>
  <c r="AW17" i="25"/>
  <c r="AV18" i="25" a="1"/>
  <c r="AV18" i="25" s="1"/>
  <c r="DH16" i="25"/>
  <c r="DG17" i="25" a="1"/>
  <c r="DG17" i="25" s="1"/>
  <c r="HO17" i="25"/>
  <c r="HN18" i="25" a="1"/>
  <c r="HN18" i="25" s="1"/>
  <c r="JN15" i="25"/>
  <c r="JM16" i="25" a="1"/>
  <c r="JM16" i="25" s="1"/>
  <c r="IL17" i="25" a="1"/>
  <c r="IL17" i="25" s="1"/>
  <c r="IM16" i="25"/>
  <c r="EH17" i="25" a="1"/>
  <c r="EH17" i="25" s="1"/>
  <c r="EI16" i="25"/>
  <c r="AP17" i="25" a="1"/>
  <c r="AP17" i="25" s="1"/>
  <c r="AQ16" i="25"/>
  <c r="GK16" i="25"/>
  <c r="GJ17" i="25" a="1"/>
  <c r="GJ17" i="25" s="1"/>
  <c r="DQ16" i="25"/>
  <c r="DP17" i="25" a="1"/>
  <c r="DP17" i="25" s="1"/>
  <c r="FV15" i="25"/>
  <c r="FU16" i="25" a="1"/>
  <c r="FU16" i="25" s="1"/>
  <c r="AM16" i="25" a="1"/>
  <c r="AM16" i="25" s="1"/>
  <c r="AN15" i="25"/>
  <c r="BZ17" i="25" a="1"/>
  <c r="BZ17" i="25" s="1"/>
  <c r="CA16" i="25"/>
  <c r="ER16" i="25"/>
  <c r="EQ17" i="25" a="1"/>
  <c r="EQ17" i="25" s="1"/>
  <c r="J16" i="25"/>
  <c r="I17" i="25" a="1"/>
  <c r="I17" i="25" s="1"/>
  <c r="HL18" i="25"/>
  <c r="HK19" i="25" a="1"/>
  <c r="HK19" i="25" s="1"/>
  <c r="HZ17" i="25" a="1"/>
  <c r="HZ17" i="25" s="1"/>
  <c r="IA16" i="25"/>
  <c r="JP17" i="25" a="1"/>
  <c r="JP17" i="25" s="1"/>
  <c r="JQ16" i="25"/>
  <c r="AK18" i="25"/>
  <c r="AJ19" i="25" a="1"/>
  <c r="AJ19" i="25" s="1"/>
  <c r="EC17" i="25"/>
  <c r="EB18" i="25" a="1"/>
  <c r="EB18" i="25" s="1"/>
  <c r="CI16" i="25" a="1"/>
  <c r="CI16" i="25" s="1"/>
  <c r="CJ15" i="25"/>
  <c r="EE16" i="25" a="1"/>
  <c r="EE16" i="25" s="1"/>
  <c r="EF15" i="25"/>
  <c r="GD17" i="25" a="1"/>
  <c r="GD17" i="25" s="1"/>
  <c r="GE16" i="25"/>
  <c r="BN17" i="25" a="1"/>
  <c r="BN17" i="25" s="1"/>
  <c r="BO16" i="25"/>
  <c r="IU16" i="25" a="1"/>
  <c r="IU16" i="25" s="1"/>
  <c r="IV15" i="25"/>
  <c r="JS16" i="25" a="1"/>
  <c r="JS16" i="25" s="1"/>
  <c r="JT15" i="25"/>
  <c r="HR15" i="25"/>
  <c r="HQ16" i="25" a="1"/>
  <c r="HQ16" i="25" s="1"/>
  <c r="II16" i="25" a="1"/>
  <c r="II16" i="25" s="1"/>
  <c r="IJ15" i="25"/>
  <c r="FL17" i="25" a="1"/>
  <c r="FL17" i="25" s="1"/>
  <c r="FM16" i="25"/>
  <c r="V16" i="25"/>
  <c r="U17" i="25" a="1"/>
  <c r="U17" i="25" s="1"/>
  <c r="CV16" i="25"/>
  <c r="CU17" i="25" a="1"/>
  <c r="CU17" i="25" s="1"/>
  <c r="HB17" i="25" a="1"/>
  <c r="HB17" i="25" s="1"/>
  <c r="HC16" i="25"/>
  <c r="IX17" i="25" a="1"/>
  <c r="IX17" i="25" s="1"/>
  <c r="IY16" i="25"/>
  <c r="KL15" i="25"/>
  <c r="KK16" i="25" a="1"/>
  <c r="KK16" i="25" s="1"/>
  <c r="R17" i="25" a="1"/>
  <c r="R17" i="25" s="1"/>
  <c r="S16" i="25"/>
  <c r="JZ15" i="25"/>
  <c r="JY16" i="25" a="1"/>
  <c r="JY16" i="25" s="1"/>
  <c r="BR16" i="25"/>
  <c r="BQ17" i="25" a="1"/>
  <c r="BQ17" i="25" s="1"/>
  <c r="Y16" i="25"/>
  <c r="X17" i="25" a="1"/>
  <c r="X17" i="25" s="1"/>
  <c r="HF16" i="25"/>
  <c r="HE17" i="25" a="1"/>
  <c r="HE17" i="25" s="1"/>
  <c r="BU16" i="25"/>
  <c r="BT17" i="25" a="1"/>
  <c r="BT17" i="25" s="1"/>
  <c r="CX17" i="25" a="1"/>
  <c r="CX17" i="25" s="1"/>
  <c r="CY16" i="25"/>
  <c r="DS16" i="25" a="1"/>
  <c r="DS16" i="25" s="1"/>
  <c r="DT15" i="25"/>
  <c r="IO18" i="25" a="1"/>
  <c r="IO18" i="25" s="1"/>
  <c r="IP17" i="25"/>
  <c r="JG16" i="25" a="1"/>
  <c r="JG16" i="25" s="1"/>
  <c r="JH15" i="25"/>
  <c r="AD17" i="25" a="1"/>
  <c r="AD17" i="25" s="1"/>
  <c r="AE16" i="25"/>
  <c r="E16" i="2"/>
  <c r="F16" i="2" s="1"/>
  <c r="A18" i="2"/>
  <c r="KD15" i="24" l="1"/>
  <c r="KB16" i="24"/>
  <c r="RT16" i="24"/>
  <c r="RR17" i="24"/>
  <c r="Z15" i="24"/>
  <c r="X16" i="24"/>
  <c r="KV15" i="24"/>
  <c r="KT16" i="24"/>
  <c r="NP17" i="24"/>
  <c r="NN18" i="24"/>
  <c r="QJ16" i="24"/>
  <c r="QH17" i="24"/>
  <c r="TP15" i="24"/>
  <c r="TN16" i="24"/>
  <c r="OT16" i="24"/>
  <c r="OR17" i="24"/>
  <c r="GR18" i="24"/>
  <c r="GP19" i="24"/>
  <c r="WD16" i="24"/>
  <c r="WB17" i="24"/>
  <c r="SL17" i="24"/>
  <c r="SJ18" i="24"/>
  <c r="HP16" i="24"/>
  <c r="HN17" i="24"/>
  <c r="FZ16" i="24"/>
  <c r="FX17" i="24"/>
  <c r="AR18" i="24"/>
  <c r="AP19" i="24"/>
  <c r="MV19" i="24"/>
  <c r="MX18" i="24"/>
  <c r="IH16" i="24"/>
  <c r="IF17" i="24"/>
  <c r="AF16" i="24"/>
  <c r="AD17" i="24"/>
  <c r="BP17" i="24"/>
  <c r="BN18" i="24"/>
  <c r="IN16" i="24"/>
  <c r="IL17" i="24"/>
  <c r="CB19" i="24"/>
  <c r="BZ20" i="24"/>
  <c r="HJ18" i="24"/>
  <c r="HH19" i="24"/>
  <c r="JJ20" i="24"/>
  <c r="JL19" i="24"/>
  <c r="EV16" i="24"/>
  <c r="ET17" i="24"/>
  <c r="CT17" i="24"/>
  <c r="CR18" i="24"/>
  <c r="HD16" i="24"/>
  <c r="HB17" i="24"/>
  <c r="QD17" i="24"/>
  <c r="QB18" i="24"/>
  <c r="R17" i="24"/>
  <c r="T16" i="24"/>
  <c r="QP16" i="24"/>
  <c r="QN17" i="24"/>
  <c r="EJ16" i="24"/>
  <c r="EH17" i="24"/>
  <c r="MR17" i="24"/>
  <c r="MP18" i="24"/>
  <c r="FN16" i="24"/>
  <c r="FL17" i="24"/>
  <c r="FH16" i="24"/>
  <c r="FF17" i="24"/>
  <c r="IB17" i="24"/>
  <c r="HZ18" i="24"/>
  <c r="SD17" i="24"/>
  <c r="SF16" i="24"/>
  <c r="UB18" i="24"/>
  <c r="TZ19" i="24"/>
  <c r="LH16" i="24"/>
  <c r="LF17" i="24"/>
  <c r="BV16" i="24"/>
  <c r="BT17" i="24"/>
  <c r="EP16" i="24"/>
  <c r="EN17" i="24"/>
  <c r="OB17" i="24"/>
  <c r="NZ18" i="24"/>
  <c r="DF17" i="24"/>
  <c r="DD18" i="24"/>
  <c r="BD16" i="24"/>
  <c r="BB17" i="24"/>
  <c r="FB16" i="24"/>
  <c r="EZ17" i="24"/>
  <c r="VX17" i="24"/>
  <c r="VV18" i="24"/>
  <c r="UZ16" i="24"/>
  <c r="UX17" i="24"/>
  <c r="LT18" i="24"/>
  <c r="LR19" i="24"/>
  <c r="NV17" i="24"/>
  <c r="NT18" i="24"/>
  <c r="UH16" i="24"/>
  <c r="UF17" i="24"/>
  <c r="ML16" i="24"/>
  <c r="MJ17" i="24"/>
  <c r="RZ16" i="24"/>
  <c r="RX17" i="24"/>
  <c r="KJ16" i="24"/>
  <c r="KH17" i="24"/>
  <c r="VF17" i="24"/>
  <c r="VD18" i="24"/>
  <c r="JR17" i="24"/>
  <c r="JP18" i="24"/>
  <c r="N17" i="24"/>
  <c r="L18" i="24"/>
  <c r="ON17" i="24"/>
  <c r="OL18" i="24"/>
  <c r="RB17" i="24"/>
  <c r="QZ18" i="24"/>
  <c r="DR18" i="24"/>
  <c r="DP19" i="24"/>
  <c r="ND16" i="24"/>
  <c r="NB17" i="24"/>
  <c r="DX16" i="24"/>
  <c r="DV17" i="24"/>
  <c r="LN17" i="24"/>
  <c r="LL18" i="24"/>
  <c r="UN17" i="24"/>
  <c r="UL18" i="24"/>
  <c r="CH17" i="24"/>
  <c r="CF18" i="24"/>
  <c r="TV16" i="24"/>
  <c r="TT17" i="24"/>
  <c r="RN16" i="24"/>
  <c r="RL17" i="24"/>
  <c r="JF16" i="24"/>
  <c r="JD17" i="24"/>
  <c r="PX16" i="24"/>
  <c r="PV17" i="24"/>
  <c r="SR16" i="24"/>
  <c r="SP17" i="24"/>
  <c r="GX17" i="24"/>
  <c r="GV18" i="24"/>
  <c r="VR19" i="24"/>
  <c r="VP20" i="24"/>
  <c r="LZ16" i="24"/>
  <c r="LX17" i="24"/>
  <c r="RH16" i="24"/>
  <c r="RF17" i="24"/>
  <c r="LB17" i="24"/>
  <c r="KZ18" i="24"/>
  <c r="BJ16" i="24"/>
  <c r="BH17" i="24"/>
  <c r="HV17" i="24"/>
  <c r="HT18" i="24"/>
  <c r="PF16" i="24"/>
  <c r="PD17" i="24"/>
  <c r="ED16" i="24"/>
  <c r="EB17" i="24"/>
  <c r="FT18" i="24"/>
  <c r="FR19" i="24"/>
  <c r="GL18" i="24"/>
  <c r="GJ19" i="24"/>
  <c r="AX16" i="24"/>
  <c r="AV17" i="24"/>
  <c r="TD16" i="24"/>
  <c r="TB17" i="24"/>
  <c r="KP17" i="24"/>
  <c r="KN18" i="24"/>
  <c r="CZ17" i="24"/>
  <c r="CX18" i="24"/>
  <c r="IT16" i="24"/>
  <c r="IR17" i="24"/>
  <c r="QV16" i="24"/>
  <c r="QT17" i="24"/>
  <c r="CN17" i="24"/>
  <c r="CL18" i="24"/>
  <c r="TJ16" i="24"/>
  <c r="TH17" i="24"/>
  <c r="OH17" i="24"/>
  <c r="OF18" i="24"/>
  <c r="AL18" i="24"/>
  <c r="AJ19" i="24"/>
  <c r="DL16" i="24"/>
  <c r="DJ17" i="24"/>
  <c r="OZ16" i="24"/>
  <c r="OX17" i="24"/>
  <c r="NJ17" i="24"/>
  <c r="NH18" i="24"/>
  <c r="GF17" i="24"/>
  <c r="GD18" i="24"/>
  <c r="JX17" i="24"/>
  <c r="JV18" i="24"/>
  <c r="VL16" i="24"/>
  <c r="VJ17" i="24"/>
  <c r="UT16" i="24"/>
  <c r="UR17" i="24"/>
  <c r="IZ16" i="24"/>
  <c r="IX17" i="24"/>
  <c r="PR16" i="24"/>
  <c r="PP17" i="24"/>
  <c r="MF16" i="24"/>
  <c r="MD17" i="24"/>
  <c r="PL18" i="24"/>
  <c r="PJ19" i="24"/>
  <c r="SX16" i="24"/>
  <c r="SV17" i="24"/>
  <c r="D18" i="2"/>
  <c r="B18" i="2"/>
  <c r="AZ16" i="25"/>
  <c r="AY17" i="25" a="1"/>
  <c r="AY17" i="25" s="1"/>
  <c r="DV17" i="25" a="1"/>
  <c r="DV17" i="25" s="1"/>
  <c r="DW16" i="25"/>
  <c r="FA17" i="25"/>
  <c r="EZ18" i="25" a="1"/>
  <c r="EZ18" i="25" s="1"/>
  <c r="DB16" i="25"/>
  <c r="DA17" i="25" a="1"/>
  <c r="DA17" i="25" s="1"/>
  <c r="HT17" i="25" a="1"/>
  <c r="HT17" i="25" s="1"/>
  <c r="HU16" i="25"/>
  <c r="GN16" i="25"/>
  <c r="GM17" i="25" a="1"/>
  <c r="GM17" i="25" s="1"/>
  <c r="FC17" i="25" a="1"/>
  <c r="FC17" i="25" s="1"/>
  <c r="FD16" i="25"/>
  <c r="G18" i="25"/>
  <c r="F19" i="25" a="1"/>
  <c r="F19" i="25" s="1"/>
  <c r="DM17" i="25" a="1"/>
  <c r="DM17" i="25" s="1"/>
  <c r="DN16" i="25"/>
  <c r="HI16" i="25"/>
  <c r="HH17" i="25" a="1"/>
  <c r="HH17" i="25" s="1"/>
  <c r="FX17" i="25" a="1"/>
  <c r="FX17" i="25" s="1"/>
  <c r="FY16" i="25"/>
  <c r="KH17" i="25" a="1"/>
  <c r="KH17" i="25" s="1"/>
  <c r="KI16" i="25"/>
  <c r="CP16" i="25"/>
  <c r="CO17" i="25" a="1"/>
  <c r="CO17" i="25" s="1"/>
  <c r="AB16" i="25"/>
  <c r="AA17" i="25" a="1"/>
  <c r="AA17" i="25" s="1"/>
  <c r="EX16" i="25"/>
  <c r="EW17" i="25" a="1"/>
  <c r="EW17" i="25" s="1"/>
  <c r="CC17" i="25" a="1"/>
  <c r="CC17" i="25" s="1"/>
  <c r="CD16" i="25"/>
  <c r="BX18" i="25"/>
  <c r="BW19" i="25" a="1"/>
  <c r="BW19" i="25" s="1"/>
  <c r="JD18" i="25" a="1"/>
  <c r="JD18" i="25" s="1"/>
  <c r="JE17" i="25"/>
  <c r="CG16" i="25"/>
  <c r="CF17" i="25" a="1"/>
  <c r="CF17" i="25" s="1"/>
  <c r="FJ16" i="25"/>
  <c r="FI17" i="25" a="1"/>
  <c r="FI17" i="25" s="1"/>
  <c r="DD17" i="25" a="1"/>
  <c r="DD17" i="25" s="1"/>
  <c r="DE16" i="25"/>
  <c r="FR17" i="25" a="1"/>
  <c r="FR17" i="25" s="1"/>
  <c r="FS16" i="25"/>
  <c r="GZ16" i="25"/>
  <c r="GY17" i="25" a="1"/>
  <c r="GY17" i="25" s="1"/>
  <c r="AT16" i="25"/>
  <c r="AS17" i="25" a="1"/>
  <c r="AS17" i="25" s="1"/>
  <c r="M16" i="25"/>
  <c r="L17" i="25" a="1"/>
  <c r="L17" i="25" s="1"/>
  <c r="EK17" i="25" a="1"/>
  <c r="EK17" i="25" s="1"/>
  <c r="EL16" i="25"/>
  <c r="DJ17" i="25" a="1"/>
  <c r="DJ17" i="25" s="1"/>
  <c r="DK16" i="25"/>
  <c r="FP16" i="25"/>
  <c r="FO17" i="25" a="1"/>
  <c r="FO17" i="25" s="1"/>
  <c r="IR17" i="25" a="1"/>
  <c r="IR17" i="25" s="1"/>
  <c r="IS16" i="25"/>
  <c r="DZ16" i="25"/>
  <c r="DY17" i="25" a="1"/>
  <c r="DY17" i="25" s="1"/>
  <c r="GP17" i="25" a="1"/>
  <c r="GP17" i="25" s="1"/>
  <c r="GQ16" i="25"/>
  <c r="GS17" i="25" a="1"/>
  <c r="GS17" i="25" s="1"/>
  <c r="GT16" i="25"/>
  <c r="BF18" i="25"/>
  <c r="BE19" i="25" a="1"/>
  <c r="BE19" i="25" s="1"/>
  <c r="GH16" i="25"/>
  <c r="GG17" i="25" a="1"/>
  <c r="GG17" i="25" s="1"/>
  <c r="IG17" i="25"/>
  <c r="IF18" i="25" a="1"/>
  <c r="IF18" i="25" s="1"/>
  <c r="EU17" i="25"/>
  <c r="ET18" i="25" a="1"/>
  <c r="ET18" i="25" s="1"/>
  <c r="ID17" i="25"/>
  <c r="IC18" i="25" a="1"/>
  <c r="IC18" i="25" s="1"/>
  <c r="HX18" i="25"/>
  <c r="HW19" i="25" a="1"/>
  <c r="HW19" i="25" s="1"/>
  <c r="CL18" i="25" a="1"/>
  <c r="CL18" i="25" s="1"/>
  <c r="CM17" i="25"/>
  <c r="BH18" i="25" a="1"/>
  <c r="BH18" i="25" s="1"/>
  <c r="BI17" i="25"/>
  <c r="AW18" i="25"/>
  <c r="AV19" i="25" a="1"/>
  <c r="AV19" i="25" s="1"/>
  <c r="BL17" i="25"/>
  <c r="BK18" i="25" a="1"/>
  <c r="BK18" i="25" s="1"/>
  <c r="JW17" i="25"/>
  <c r="JV18" i="25" a="1"/>
  <c r="JV18" i="25" s="1"/>
  <c r="JK17" i="25"/>
  <c r="JJ18" i="25" a="1"/>
  <c r="JJ18" i="25" s="1"/>
  <c r="AG17" i="25" a="1"/>
  <c r="AG17" i="25" s="1"/>
  <c r="AH16" i="25"/>
  <c r="KE20" i="25" a="1"/>
  <c r="KE20" i="25" s="1"/>
  <c r="KF19" i="25"/>
  <c r="BC17" i="25"/>
  <c r="BB18" i="25" a="1"/>
  <c r="BB18" i="25" s="1"/>
  <c r="P16" i="25"/>
  <c r="O17" i="25" a="1"/>
  <c r="O17" i="25" s="1"/>
  <c r="GA19" i="25" a="1"/>
  <c r="GA19" i="25" s="1"/>
  <c r="GB18" i="25"/>
  <c r="KC17" i="25"/>
  <c r="KB18" i="25" a="1"/>
  <c r="KB18" i="25" s="1"/>
  <c r="KO18" i="25"/>
  <c r="KN19" i="25" a="1"/>
  <c r="KN19" i="25" s="1"/>
  <c r="CS17" i="25"/>
  <c r="CR18" i="25" a="1"/>
  <c r="CR18" i="25" s="1"/>
  <c r="GW18" i="25"/>
  <c r="GV19" i="25" a="1"/>
  <c r="GV19" i="25" s="1"/>
  <c r="JB16" i="25"/>
  <c r="JA17" i="25" a="1"/>
  <c r="JA17" i="25" s="1"/>
  <c r="FG17" i="25"/>
  <c r="FF18" i="25" a="1"/>
  <c r="FF18" i="25" s="1"/>
  <c r="EO18" i="25"/>
  <c r="EN19" i="25" a="1"/>
  <c r="EN19" i="25" s="1"/>
  <c r="JH16" i="25"/>
  <c r="JG17" i="25" a="1"/>
  <c r="JG17" i="25" s="1"/>
  <c r="Y17" i="25"/>
  <c r="X18" i="25" a="1"/>
  <c r="X18" i="25" s="1"/>
  <c r="BO17" i="25"/>
  <c r="BN18" i="25" a="1"/>
  <c r="BN18" i="25" s="1"/>
  <c r="HL19" i="25"/>
  <c r="HK20" i="25" a="1"/>
  <c r="HK20" i="25" s="1"/>
  <c r="AN16" i="25"/>
  <c r="AM17" i="25" a="1"/>
  <c r="AM17" i="25" s="1"/>
  <c r="EI17" i="25"/>
  <c r="EH18" i="25" a="1"/>
  <c r="EH18" i="25" s="1"/>
  <c r="JN16" i="25"/>
  <c r="JM17" i="25" a="1"/>
  <c r="JM17" i="25" s="1"/>
  <c r="U18" i="25" a="1"/>
  <c r="U18" i="25" s="1"/>
  <c r="V17" i="25"/>
  <c r="HR16" i="25"/>
  <c r="HQ17" i="25" a="1"/>
  <c r="HQ17" i="25" s="1"/>
  <c r="EC18" i="25"/>
  <c r="EB19" i="25" a="1"/>
  <c r="EB19" i="25" s="1"/>
  <c r="CA17" i="25"/>
  <c r="BZ18" i="25" a="1"/>
  <c r="BZ18" i="25" s="1"/>
  <c r="JZ16" i="25"/>
  <c r="JY17" i="25" a="1"/>
  <c r="JY17" i="25" s="1"/>
  <c r="GE17" i="25"/>
  <c r="GD18" i="25" a="1"/>
  <c r="GD18" i="25" s="1"/>
  <c r="I18" i="25" a="1"/>
  <c r="I18" i="25" s="1"/>
  <c r="J17" i="25"/>
  <c r="EQ18" i="25" a="1"/>
  <c r="EQ18" i="25" s="1"/>
  <c r="ER17" i="25"/>
  <c r="HO18" i="25"/>
  <c r="HN19" i="25" a="1"/>
  <c r="HN19" i="25" s="1"/>
  <c r="HE18" i="25" a="1"/>
  <c r="HE18" i="25" s="1"/>
  <c r="HF17" i="25"/>
  <c r="AK19" i="25"/>
  <c r="AJ20" i="25" a="1"/>
  <c r="AJ20" i="25" s="1"/>
  <c r="GK17" i="25"/>
  <c r="GJ18" i="25" a="1"/>
  <c r="GJ18" i="25" s="1"/>
  <c r="IP18" i="25"/>
  <c r="IO19" i="25" a="1"/>
  <c r="IO19" i="25" s="1"/>
  <c r="CY17" i="25"/>
  <c r="CX18" i="25" a="1"/>
  <c r="CX18" i="25" s="1"/>
  <c r="KL16" i="25"/>
  <c r="KK17" i="25" a="1"/>
  <c r="KK17" i="25" s="1"/>
  <c r="CU18" i="25" a="1"/>
  <c r="CU18" i="25" s="1"/>
  <c r="CV17" i="25"/>
  <c r="FM17" i="25"/>
  <c r="FL18" i="25" a="1"/>
  <c r="FL18" i="25" s="1"/>
  <c r="JT16" i="25"/>
  <c r="JS17" i="25" a="1"/>
  <c r="JS17" i="25" s="1"/>
  <c r="EF16" i="25"/>
  <c r="EE17" i="25" a="1"/>
  <c r="EE17" i="25" s="1"/>
  <c r="JQ17" i="25"/>
  <c r="JP18" i="25" a="1"/>
  <c r="JP18" i="25" s="1"/>
  <c r="DG18" i="25" a="1"/>
  <c r="DG18" i="25" s="1"/>
  <c r="DH17" i="25"/>
  <c r="S17" i="25"/>
  <c r="R18" i="25" a="1"/>
  <c r="R18" i="25" s="1"/>
  <c r="IY17" i="25"/>
  <c r="IX18" i="25" a="1"/>
  <c r="IX18" i="25" s="1"/>
  <c r="HC17" i="25"/>
  <c r="HB18" i="25" a="1"/>
  <c r="HB18" i="25" s="1"/>
  <c r="FV16" i="25"/>
  <c r="FU17" i="25" a="1"/>
  <c r="FU17" i="25" s="1"/>
  <c r="AE17" i="25"/>
  <c r="AD18" i="25" a="1"/>
  <c r="AD18" i="25" s="1"/>
  <c r="DT16" i="25"/>
  <c r="DS17" i="25" a="1"/>
  <c r="DS17" i="25" s="1"/>
  <c r="BQ18" i="25" a="1"/>
  <c r="BQ18" i="25" s="1"/>
  <c r="BR17" i="25"/>
  <c r="IV16" i="25"/>
  <c r="IU17" i="25" a="1"/>
  <c r="IU17" i="25" s="1"/>
  <c r="CJ16" i="25"/>
  <c r="CI17" i="25" a="1"/>
  <c r="CI17" i="25" s="1"/>
  <c r="IA17" i="25"/>
  <c r="HZ18" i="25" a="1"/>
  <c r="HZ18" i="25" s="1"/>
  <c r="AQ17" i="25"/>
  <c r="AP18" i="25" a="1"/>
  <c r="AP18" i="25" s="1"/>
  <c r="BU17" i="25"/>
  <c r="BT18" i="25" a="1"/>
  <c r="BT18" i="25" s="1"/>
  <c r="IJ16" i="25"/>
  <c r="II17" i="25" a="1"/>
  <c r="II17" i="25" s="1"/>
  <c r="DQ17" i="25"/>
  <c r="DP18" i="25" a="1"/>
  <c r="DP18" i="25" s="1"/>
  <c r="IM17" i="25"/>
  <c r="IL18" i="25" a="1"/>
  <c r="IL18" i="25" s="1"/>
  <c r="A19" i="2"/>
  <c r="KD16" i="24" l="1"/>
  <c r="KB17" i="24"/>
  <c r="RT17" i="24"/>
  <c r="RR18" i="24"/>
  <c r="Z16" i="24"/>
  <c r="X17" i="24"/>
  <c r="KT17" i="24"/>
  <c r="KV16" i="24"/>
  <c r="WB18" i="24"/>
  <c r="WD17" i="24"/>
  <c r="GP20" i="24"/>
  <c r="GR19" i="24"/>
  <c r="OT17" i="24"/>
  <c r="OR18" i="24"/>
  <c r="TN17" i="24"/>
  <c r="TP16" i="24"/>
  <c r="QH18" i="24"/>
  <c r="QJ17" i="24"/>
  <c r="NP18" i="24"/>
  <c r="NN19" i="24"/>
  <c r="MF17" i="24"/>
  <c r="MD18" i="24"/>
  <c r="OZ17" i="24"/>
  <c r="OX18" i="24"/>
  <c r="QV17" i="24"/>
  <c r="QT18" i="24"/>
  <c r="FT19" i="24"/>
  <c r="FR20" i="24"/>
  <c r="LZ17" i="24"/>
  <c r="LX18" i="24"/>
  <c r="TV17" i="24"/>
  <c r="TT18" i="24"/>
  <c r="UH17" i="24"/>
  <c r="UF18" i="24"/>
  <c r="OB18" i="24"/>
  <c r="NZ19" i="24"/>
  <c r="CT18" i="24"/>
  <c r="CR19" i="24"/>
  <c r="BP18" i="24"/>
  <c r="BN19" i="24"/>
  <c r="PR17" i="24"/>
  <c r="PP18" i="24"/>
  <c r="DL17" i="24"/>
  <c r="DJ18" i="24"/>
  <c r="IT17" i="24"/>
  <c r="IR18" i="24"/>
  <c r="EB18" i="24"/>
  <c r="ED17" i="24"/>
  <c r="VR20" i="24"/>
  <c r="VP21" i="24"/>
  <c r="CH18" i="24"/>
  <c r="CF19" i="24"/>
  <c r="ON18" i="24"/>
  <c r="OL19" i="24"/>
  <c r="NV18" i="24"/>
  <c r="NT19" i="24"/>
  <c r="EP17" i="24"/>
  <c r="EN18" i="24"/>
  <c r="FN17" i="24"/>
  <c r="FL18" i="24"/>
  <c r="EV17" i="24"/>
  <c r="ET18" i="24"/>
  <c r="AF17" i="24"/>
  <c r="AD18" i="24"/>
  <c r="IZ17" i="24"/>
  <c r="IX18" i="24"/>
  <c r="CZ18" i="24"/>
  <c r="CX19" i="24"/>
  <c r="PF17" i="24"/>
  <c r="PD18" i="24"/>
  <c r="UN18" i="24"/>
  <c r="UL19" i="24"/>
  <c r="N18" i="24"/>
  <c r="L19" i="24"/>
  <c r="LT19" i="24"/>
  <c r="LR20" i="24"/>
  <c r="BV17" i="24"/>
  <c r="BT18" i="24"/>
  <c r="MR18" i="24"/>
  <c r="MP19" i="24"/>
  <c r="IH17" i="24"/>
  <c r="IF18" i="24"/>
  <c r="JL20" i="24"/>
  <c r="JJ21" i="24"/>
  <c r="UT17" i="24"/>
  <c r="UR18" i="24"/>
  <c r="KP18" i="24"/>
  <c r="KN19" i="24"/>
  <c r="HV18" i="24"/>
  <c r="HT19" i="24"/>
  <c r="GX18" i="24"/>
  <c r="GV19" i="24"/>
  <c r="LN18" i="24"/>
  <c r="LL19" i="24"/>
  <c r="JR18" i="24"/>
  <c r="JP19" i="24"/>
  <c r="UZ17" i="24"/>
  <c r="UX18" i="24"/>
  <c r="LH17" i="24"/>
  <c r="LF18" i="24"/>
  <c r="EJ17" i="24"/>
  <c r="EH18" i="24"/>
  <c r="MX19" i="24"/>
  <c r="MV20" i="24"/>
  <c r="VL17" i="24"/>
  <c r="VJ18" i="24"/>
  <c r="AL19" i="24"/>
  <c r="AJ20" i="24"/>
  <c r="TD17" i="24"/>
  <c r="TB18" i="24"/>
  <c r="BJ17" i="24"/>
  <c r="BH18" i="24"/>
  <c r="SR17" i="24"/>
  <c r="SP18" i="24"/>
  <c r="DX17" i="24"/>
  <c r="DV18" i="24"/>
  <c r="VD19" i="24"/>
  <c r="VF18" i="24"/>
  <c r="VX18" i="24"/>
  <c r="VV19" i="24"/>
  <c r="UB19" i="24"/>
  <c r="TZ20" i="24"/>
  <c r="QP17" i="24"/>
  <c r="QN18" i="24"/>
  <c r="HJ19" i="24"/>
  <c r="HH20" i="24"/>
  <c r="AR19" i="24"/>
  <c r="AP20" i="24"/>
  <c r="SX17" i="24"/>
  <c r="SV18" i="24"/>
  <c r="JX18" i="24"/>
  <c r="JV19" i="24"/>
  <c r="OH18" i="24"/>
  <c r="OF19" i="24"/>
  <c r="LB18" i="24"/>
  <c r="KZ19" i="24"/>
  <c r="PX17" i="24"/>
  <c r="PV18" i="24"/>
  <c r="ND17" i="24"/>
  <c r="NB18" i="24"/>
  <c r="KJ17" i="24"/>
  <c r="KH18" i="24"/>
  <c r="FB17" i="24"/>
  <c r="EZ18" i="24"/>
  <c r="CB20" i="24"/>
  <c r="BZ21" i="24"/>
  <c r="FZ17" i="24"/>
  <c r="FX18" i="24"/>
  <c r="SF17" i="24"/>
  <c r="SD18" i="24"/>
  <c r="T17" i="24"/>
  <c r="R18" i="24"/>
  <c r="GF18" i="24"/>
  <c r="GD19" i="24"/>
  <c r="TJ17" i="24"/>
  <c r="TH18" i="24"/>
  <c r="AX17" i="24"/>
  <c r="AV18" i="24"/>
  <c r="RH17" i="24"/>
  <c r="RF18" i="24"/>
  <c r="JF17" i="24"/>
  <c r="JD18" i="24"/>
  <c r="DR19" i="24"/>
  <c r="DP20" i="24"/>
  <c r="RZ17" i="24"/>
  <c r="RX18" i="24"/>
  <c r="BD17" i="24"/>
  <c r="BB18" i="24"/>
  <c r="IB18" i="24"/>
  <c r="HZ19" i="24"/>
  <c r="QD18" i="24"/>
  <c r="QB19" i="24"/>
  <c r="IN17" i="24"/>
  <c r="IL18" i="24"/>
  <c r="HP17" i="24"/>
  <c r="HN18" i="24"/>
  <c r="PL19" i="24"/>
  <c r="PJ20" i="24"/>
  <c r="NJ18" i="24"/>
  <c r="NH19" i="24"/>
  <c r="CN18" i="24"/>
  <c r="CL19" i="24"/>
  <c r="GL19" i="24"/>
  <c r="GJ20" i="24"/>
  <c r="RN17" i="24"/>
  <c r="RL18" i="24"/>
  <c r="RB18" i="24"/>
  <c r="QZ19" i="24"/>
  <c r="ML17" i="24"/>
  <c r="MJ18" i="24"/>
  <c r="DF18" i="24"/>
  <c r="DD19" i="24"/>
  <c r="FF18" i="24"/>
  <c r="FH17" i="24"/>
  <c r="HD17" i="24"/>
  <c r="HB18" i="24"/>
  <c r="SL18" i="24"/>
  <c r="SJ19" i="24"/>
  <c r="D19" i="2"/>
  <c r="B19" i="2"/>
  <c r="AY18" i="25" a="1"/>
  <c r="AY18" i="25" s="1"/>
  <c r="AZ17" i="25"/>
  <c r="FA18" i="25"/>
  <c r="EZ19" i="25" a="1"/>
  <c r="EZ19" i="25" s="1"/>
  <c r="DW17" i="25"/>
  <c r="DV18" i="25" a="1"/>
  <c r="DV18" i="25" s="1"/>
  <c r="GM18" i="25" a="1"/>
  <c r="GM18" i="25" s="1"/>
  <c r="GN17" i="25"/>
  <c r="HU17" i="25"/>
  <c r="HT18" i="25" a="1"/>
  <c r="HT18" i="25" s="1"/>
  <c r="DA18" i="25" a="1"/>
  <c r="DA18" i="25" s="1"/>
  <c r="DB17" i="25"/>
  <c r="HI17" i="25"/>
  <c r="HH18" i="25" a="1"/>
  <c r="HH18" i="25" s="1"/>
  <c r="DM18" i="25" a="1"/>
  <c r="DM18" i="25" s="1"/>
  <c r="DN17" i="25"/>
  <c r="G19" i="25"/>
  <c r="F20" i="25" a="1"/>
  <c r="F20" i="25" s="1"/>
  <c r="FC18" i="25" a="1"/>
  <c r="FC18" i="25" s="1"/>
  <c r="FD17" i="25"/>
  <c r="GS18" i="25" a="1"/>
  <c r="GS18" i="25" s="1"/>
  <c r="GT17" i="25"/>
  <c r="IR18" i="25" a="1"/>
  <c r="IR18" i="25" s="1"/>
  <c r="IS17" i="25"/>
  <c r="AA18" i="25" a="1"/>
  <c r="AA18" i="25" s="1"/>
  <c r="AB17" i="25"/>
  <c r="IG18" i="25"/>
  <c r="IF19" i="25" a="1"/>
  <c r="IF19" i="25" s="1"/>
  <c r="FO18" i="25" a="1"/>
  <c r="FO18" i="25" s="1"/>
  <c r="FP17" i="25"/>
  <c r="AS18" i="25" a="1"/>
  <c r="AS18" i="25" s="1"/>
  <c r="AT17" i="25"/>
  <c r="FS17" i="25"/>
  <c r="FR18" i="25" a="1"/>
  <c r="FR18" i="25" s="1"/>
  <c r="JE18" i="25"/>
  <c r="JD19" i="25" a="1"/>
  <c r="JD19" i="25" s="1"/>
  <c r="GQ17" i="25"/>
  <c r="GP18" i="25" a="1"/>
  <c r="GP18" i="25" s="1"/>
  <c r="BX19" i="25"/>
  <c r="BW20" i="25" a="1"/>
  <c r="BW20" i="25" s="1"/>
  <c r="CO18" i="25" a="1"/>
  <c r="CO18" i="25" s="1"/>
  <c r="CP17" i="25"/>
  <c r="GG18" i="25" a="1"/>
  <c r="GG18" i="25" s="1"/>
  <c r="GH17" i="25"/>
  <c r="DE17" i="25"/>
  <c r="DD18" i="25" a="1"/>
  <c r="DD18" i="25" s="1"/>
  <c r="DK17" i="25"/>
  <c r="DJ18" i="25" a="1"/>
  <c r="DJ18" i="25" s="1"/>
  <c r="FJ17" i="25"/>
  <c r="FI18" i="25" a="1"/>
  <c r="FI18" i="25" s="1"/>
  <c r="BF19" i="25"/>
  <c r="BE20" i="25" a="1"/>
  <c r="BE20" i="25" s="1"/>
  <c r="DY18" i="25" a="1"/>
  <c r="DY18" i="25" s="1"/>
  <c r="DZ17" i="25"/>
  <c r="GY18" i="25" a="1"/>
  <c r="GY18" i="25" s="1"/>
  <c r="GZ17" i="25"/>
  <c r="CC18" i="25" a="1"/>
  <c r="CC18" i="25" s="1"/>
  <c r="CD17" i="25"/>
  <c r="KI17" i="25"/>
  <c r="KH18" i="25" a="1"/>
  <c r="KH18" i="25" s="1"/>
  <c r="EK18" i="25" a="1"/>
  <c r="EK18" i="25" s="1"/>
  <c r="EL17" i="25"/>
  <c r="CF18" i="25" a="1"/>
  <c r="CF18" i="25" s="1"/>
  <c r="CG17" i="25"/>
  <c r="EW18" i="25" a="1"/>
  <c r="EW18" i="25" s="1"/>
  <c r="EX17" i="25"/>
  <c r="ET19" i="25" a="1"/>
  <c r="ET19" i="25" s="1"/>
  <c r="EU18" i="25"/>
  <c r="L18" i="25" a="1"/>
  <c r="L18" i="25" s="1"/>
  <c r="M17" i="25"/>
  <c r="FX18" i="25" a="1"/>
  <c r="FX18" i="25" s="1"/>
  <c r="FY17" i="25"/>
  <c r="ID18" i="25"/>
  <c r="IC19" i="25" a="1"/>
  <c r="IC19" i="25" s="1"/>
  <c r="GV20" i="25" a="1"/>
  <c r="GV20" i="25" s="1"/>
  <c r="GW19" i="25"/>
  <c r="BL18" i="25"/>
  <c r="BK19" i="25" a="1"/>
  <c r="BK19" i="25" s="1"/>
  <c r="EO19" i="25"/>
  <c r="EN20" i="25" a="1"/>
  <c r="EN20" i="25" s="1"/>
  <c r="GB19" i="25"/>
  <c r="GA20" i="25" a="1"/>
  <c r="GA20" i="25" s="1"/>
  <c r="KE21" i="25" a="1"/>
  <c r="KE21" i="25" s="1"/>
  <c r="KF20" i="25"/>
  <c r="CR19" i="25" a="1"/>
  <c r="CR19" i="25" s="1"/>
  <c r="CS18" i="25"/>
  <c r="O18" i="25" a="1"/>
  <c r="O18" i="25" s="1"/>
  <c r="P17" i="25"/>
  <c r="FG18" i="25"/>
  <c r="FF19" i="25" a="1"/>
  <c r="FF19" i="25" s="1"/>
  <c r="AG18" i="25" a="1"/>
  <c r="AG18" i="25" s="1"/>
  <c r="AH17" i="25"/>
  <c r="AW19" i="25"/>
  <c r="AV20" i="25" a="1"/>
  <c r="AV20" i="25" s="1"/>
  <c r="KO19" i="25"/>
  <c r="KN20" i="25" a="1"/>
  <c r="KN20" i="25" s="1"/>
  <c r="JK18" i="25"/>
  <c r="JJ19" i="25" a="1"/>
  <c r="JJ19" i="25" s="1"/>
  <c r="CM18" i="25"/>
  <c r="CL19" i="25" a="1"/>
  <c r="CL19" i="25" s="1"/>
  <c r="JA18" i="25" a="1"/>
  <c r="JA18" i="25" s="1"/>
  <c r="JB17" i="25"/>
  <c r="HX19" i="25"/>
  <c r="HW20" i="25" a="1"/>
  <c r="HW20" i="25" s="1"/>
  <c r="KC18" i="25"/>
  <c r="KB19" i="25" a="1"/>
  <c r="KB19" i="25" s="1"/>
  <c r="BB19" i="25" a="1"/>
  <c r="BB19" i="25" s="1"/>
  <c r="BC18" i="25"/>
  <c r="JW18" i="25"/>
  <c r="JV19" i="25" a="1"/>
  <c r="JV19" i="25" s="1"/>
  <c r="BH19" i="25" a="1"/>
  <c r="BH19" i="25" s="1"/>
  <c r="BI18" i="25"/>
  <c r="IU18" i="25" a="1"/>
  <c r="IU18" i="25" s="1"/>
  <c r="IV17" i="25"/>
  <c r="R19" i="25" a="1"/>
  <c r="R19" i="25" s="1"/>
  <c r="S18" i="25"/>
  <c r="JS18" i="25" a="1"/>
  <c r="JS18" i="25" s="1"/>
  <c r="JT17" i="25"/>
  <c r="JZ17" i="25"/>
  <c r="JY18" i="25" a="1"/>
  <c r="JY18" i="25" s="1"/>
  <c r="JM18" i="25" a="1"/>
  <c r="JM18" i="25" s="1"/>
  <c r="JN17" i="25"/>
  <c r="DQ18" i="25"/>
  <c r="DP19" i="25" a="1"/>
  <c r="DP19" i="25" s="1"/>
  <c r="DH18" i="25"/>
  <c r="DG19" i="25" a="1"/>
  <c r="DG19" i="25" s="1"/>
  <c r="GK18" i="25"/>
  <c r="GJ19" i="25" a="1"/>
  <c r="GJ19" i="25" s="1"/>
  <c r="HL20" i="25"/>
  <c r="HK21" i="25" a="1"/>
  <c r="HK21" i="25" s="1"/>
  <c r="IA18" i="25"/>
  <c r="HZ19" i="25" a="1"/>
  <c r="HZ19" i="25" s="1"/>
  <c r="FM18" i="25"/>
  <c r="FL19" i="25" a="1"/>
  <c r="FL19" i="25" s="1"/>
  <c r="HO19" i="25"/>
  <c r="HN20" i="25" a="1"/>
  <c r="HN20" i="25" s="1"/>
  <c r="CA18" i="25"/>
  <c r="BZ19" i="25" a="1"/>
  <c r="BZ19" i="25" s="1"/>
  <c r="HQ18" i="25" a="1"/>
  <c r="HQ18" i="25" s="1"/>
  <c r="HR17" i="25"/>
  <c r="DS18" i="25" a="1"/>
  <c r="DS18" i="25" s="1"/>
  <c r="DT17" i="25"/>
  <c r="HF18" i="25"/>
  <c r="HE19" i="25" a="1"/>
  <c r="HE19" i="25" s="1"/>
  <c r="ER18" i="25"/>
  <c r="EQ19" i="25" a="1"/>
  <c r="EQ19" i="25" s="1"/>
  <c r="Y18" i="25"/>
  <c r="X19" i="25" a="1"/>
  <c r="X19" i="25" s="1"/>
  <c r="CI18" i="25" a="1"/>
  <c r="CI18" i="25" s="1"/>
  <c r="CJ17" i="25"/>
  <c r="BR18" i="25"/>
  <c r="BQ19" i="25" a="1"/>
  <c r="BQ19" i="25" s="1"/>
  <c r="HC18" i="25"/>
  <c r="HB19" i="25" a="1"/>
  <c r="HB19" i="25" s="1"/>
  <c r="JQ18" i="25"/>
  <c r="JP19" i="25" a="1"/>
  <c r="JP19" i="25" s="1"/>
  <c r="CY18" i="25"/>
  <c r="CX19" i="25" a="1"/>
  <c r="CX19" i="25" s="1"/>
  <c r="EI18" i="25"/>
  <c r="EH19" i="25" a="1"/>
  <c r="EH19" i="25" s="1"/>
  <c r="BO18" i="25"/>
  <c r="BN19" i="25" a="1"/>
  <c r="BN19" i="25" s="1"/>
  <c r="BU18" i="25"/>
  <c r="BT19" i="25" a="1"/>
  <c r="BT19" i="25" s="1"/>
  <c r="AD19" i="25" a="1"/>
  <c r="AD19" i="25" s="1"/>
  <c r="AE18" i="25"/>
  <c r="CV18" i="25"/>
  <c r="CU19" i="25" a="1"/>
  <c r="CU19" i="25" s="1"/>
  <c r="AK20" i="25"/>
  <c r="AJ21" i="25" a="1"/>
  <c r="AJ21" i="25" s="1"/>
  <c r="J18" i="25"/>
  <c r="I19" i="25" a="1"/>
  <c r="I19" i="25" s="1"/>
  <c r="V18" i="25"/>
  <c r="U19" i="25" a="1"/>
  <c r="U19" i="25" s="1"/>
  <c r="AP19" i="25" a="1"/>
  <c r="AP19" i="25" s="1"/>
  <c r="AQ18" i="25"/>
  <c r="IY18" i="25"/>
  <c r="IX19" i="25" a="1"/>
  <c r="IX19" i="25" s="1"/>
  <c r="EE18" i="25" a="1"/>
  <c r="EE18" i="25" s="1"/>
  <c r="EF17" i="25"/>
  <c r="KL17" i="25"/>
  <c r="KK18" i="25" a="1"/>
  <c r="KK18" i="25" s="1"/>
  <c r="IP19" i="25"/>
  <c r="IO20" i="25" a="1"/>
  <c r="IO20" i="25" s="1"/>
  <c r="GE18" i="25"/>
  <c r="GD19" i="25" a="1"/>
  <c r="GD19" i="25" s="1"/>
  <c r="EC19" i="25"/>
  <c r="EB20" i="25" a="1"/>
  <c r="EB20" i="25" s="1"/>
  <c r="AM18" i="25" a="1"/>
  <c r="AM18" i="25" s="1"/>
  <c r="AN17" i="25"/>
  <c r="IM18" i="25"/>
  <c r="IL19" i="25" a="1"/>
  <c r="IL19" i="25" s="1"/>
  <c r="II18" i="25" a="1"/>
  <c r="II18" i="25" s="1"/>
  <c r="IJ17" i="25"/>
  <c r="FU18" i="25" a="1"/>
  <c r="FU18" i="25" s="1"/>
  <c r="FV17" i="25"/>
  <c r="JG18" i="25" a="1"/>
  <c r="JG18" i="25" s="1"/>
  <c r="JH17" i="25"/>
  <c r="E17" i="2"/>
  <c r="F17" i="2" s="1"/>
  <c r="E18" i="2"/>
  <c r="F18" i="2" s="1"/>
  <c r="A20" i="2"/>
  <c r="KD17" i="24" l="1"/>
  <c r="KB18" i="24"/>
  <c r="RT18" i="24"/>
  <c r="RR19" i="24"/>
  <c r="X18" i="24"/>
  <c r="Z17" i="24"/>
  <c r="KV17" i="24"/>
  <c r="KT18" i="24"/>
  <c r="NP19" i="24"/>
  <c r="NN20" i="24"/>
  <c r="QJ18" i="24"/>
  <c r="QH19" i="24"/>
  <c r="TP17" i="24"/>
  <c r="TN18" i="24"/>
  <c r="OT18" i="24"/>
  <c r="OR19" i="24"/>
  <c r="GR20" i="24"/>
  <c r="GP21" i="24"/>
  <c r="WB19" i="24"/>
  <c r="WD18" i="24"/>
  <c r="NJ19" i="24"/>
  <c r="NH20" i="24"/>
  <c r="DR20" i="24"/>
  <c r="DP21" i="24"/>
  <c r="SF18" i="24"/>
  <c r="SD19" i="24"/>
  <c r="VX19" i="24"/>
  <c r="VV20" i="24"/>
  <c r="MX20" i="24"/>
  <c r="MV21" i="24"/>
  <c r="GX19" i="24"/>
  <c r="GV20" i="24"/>
  <c r="LT20" i="24"/>
  <c r="LR21" i="24"/>
  <c r="AF18" i="24"/>
  <c r="AD19" i="24"/>
  <c r="UH18" i="24"/>
  <c r="UF19" i="24"/>
  <c r="FH18" i="24"/>
  <c r="FF19" i="24"/>
  <c r="ED18" i="24"/>
  <c r="EB19" i="24"/>
  <c r="DF19" i="24"/>
  <c r="DD20" i="24"/>
  <c r="PL20" i="24"/>
  <c r="PJ21" i="24"/>
  <c r="JD19" i="24"/>
  <c r="JF18" i="24"/>
  <c r="FZ18" i="24"/>
  <c r="FX19" i="24"/>
  <c r="OH19" i="24"/>
  <c r="OF20" i="24"/>
  <c r="HT20" i="24"/>
  <c r="HV19" i="24"/>
  <c r="L20" i="24"/>
  <c r="N19" i="24"/>
  <c r="EV18" i="24"/>
  <c r="ET19" i="24"/>
  <c r="IT18" i="24"/>
  <c r="IR19" i="24"/>
  <c r="VF19" i="24"/>
  <c r="VD20" i="24"/>
  <c r="ML18" i="24"/>
  <c r="MJ19" i="24"/>
  <c r="HP18" i="24"/>
  <c r="HN19" i="24"/>
  <c r="RH18" i="24"/>
  <c r="RF19" i="24"/>
  <c r="BZ22" i="24"/>
  <c r="CB21" i="24"/>
  <c r="JX19" i="24"/>
  <c r="JV20" i="24"/>
  <c r="DX18" i="24"/>
  <c r="DV19" i="24"/>
  <c r="KN20" i="24"/>
  <c r="KP19" i="24"/>
  <c r="UN19" i="24"/>
  <c r="UL20" i="24"/>
  <c r="FN18" i="24"/>
  <c r="FL19" i="24"/>
  <c r="DL18" i="24"/>
  <c r="DJ19" i="24"/>
  <c r="TV18" i="24"/>
  <c r="TT19" i="24"/>
  <c r="RB19" i="24"/>
  <c r="QZ20" i="24"/>
  <c r="IN18" i="24"/>
  <c r="IL19" i="24"/>
  <c r="AX18" i="24"/>
  <c r="AV19" i="24"/>
  <c r="FB18" i="24"/>
  <c r="EZ19" i="24"/>
  <c r="SX18" i="24"/>
  <c r="SV19" i="24"/>
  <c r="SR18" i="24"/>
  <c r="SP19" i="24"/>
  <c r="EJ18" i="24"/>
  <c r="EH19" i="24"/>
  <c r="UT18" i="24"/>
  <c r="UR19" i="24"/>
  <c r="EP18" i="24"/>
  <c r="EN19" i="24"/>
  <c r="PR18" i="24"/>
  <c r="PP19" i="24"/>
  <c r="LZ18" i="24"/>
  <c r="LX19" i="24"/>
  <c r="RN18" i="24"/>
  <c r="RL19" i="24"/>
  <c r="QD19" i="24"/>
  <c r="QB20" i="24"/>
  <c r="TJ18" i="24"/>
  <c r="TH19" i="24"/>
  <c r="KJ18" i="24"/>
  <c r="KH19" i="24"/>
  <c r="AR20" i="24"/>
  <c r="AP21" i="24"/>
  <c r="BJ18" i="24"/>
  <c r="BH19" i="24"/>
  <c r="LH18" i="24"/>
  <c r="LF19" i="24"/>
  <c r="JJ22" i="24"/>
  <c r="JL21" i="24"/>
  <c r="PF18" i="24"/>
  <c r="PD19" i="24"/>
  <c r="NV19" i="24"/>
  <c r="NT20" i="24"/>
  <c r="BP19" i="24"/>
  <c r="BN20" i="24"/>
  <c r="FT20" i="24"/>
  <c r="FR21" i="24"/>
  <c r="SL19" i="24"/>
  <c r="SJ20" i="24"/>
  <c r="IB19" i="24"/>
  <c r="HZ20" i="24"/>
  <c r="GF19" i="24"/>
  <c r="GD20" i="24"/>
  <c r="ND18" i="24"/>
  <c r="NB19" i="24"/>
  <c r="HJ20" i="24"/>
  <c r="HH21" i="24"/>
  <c r="TD18" i="24"/>
  <c r="TB19" i="24"/>
  <c r="UZ18" i="24"/>
  <c r="UX19" i="24"/>
  <c r="IH18" i="24"/>
  <c r="IF19" i="24"/>
  <c r="CX20" i="24"/>
  <c r="CZ19" i="24"/>
  <c r="ON19" i="24"/>
  <c r="OL20" i="24"/>
  <c r="CT19" i="24"/>
  <c r="CR20" i="24"/>
  <c r="QV18" i="24"/>
  <c r="QT19" i="24"/>
  <c r="GL20" i="24"/>
  <c r="GJ21" i="24"/>
  <c r="BD18" i="24"/>
  <c r="BB19" i="24"/>
  <c r="PX18" i="24"/>
  <c r="PV19" i="24"/>
  <c r="QP18" i="24"/>
  <c r="QN19" i="24"/>
  <c r="AL20" i="24"/>
  <c r="AJ21" i="24"/>
  <c r="JR19" i="24"/>
  <c r="JP20" i="24"/>
  <c r="MR19" i="24"/>
  <c r="MP20" i="24"/>
  <c r="CH19" i="24"/>
  <c r="CF20" i="24"/>
  <c r="OZ18" i="24"/>
  <c r="OX19" i="24"/>
  <c r="HD18" i="24"/>
  <c r="HB19" i="24"/>
  <c r="CN19" i="24"/>
  <c r="CL20" i="24"/>
  <c r="RZ18" i="24"/>
  <c r="RX19" i="24"/>
  <c r="T18" i="24"/>
  <c r="R19" i="24"/>
  <c r="LB19" i="24"/>
  <c r="KZ20" i="24"/>
  <c r="UB20" i="24"/>
  <c r="TZ21" i="24"/>
  <c r="VL18" i="24"/>
  <c r="VJ19" i="24"/>
  <c r="LN19" i="24"/>
  <c r="LL20" i="24"/>
  <c r="BV18" i="24"/>
  <c r="BT19" i="24"/>
  <c r="IZ18" i="24"/>
  <c r="IX19" i="24"/>
  <c r="VR21" i="24"/>
  <c r="VP22" i="24"/>
  <c r="OB19" i="24"/>
  <c r="NZ20" i="24"/>
  <c r="MF18" i="24"/>
  <c r="MD19" i="24"/>
  <c r="B20" i="2"/>
  <c r="D20" i="2"/>
  <c r="AZ18" i="25"/>
  <c r="AY19" i="25" a="1"/>
  <c r="AY19" i="25" s="1"/>
  <c r="DW18" i="25"/>
  <c r="DV19" i="25" a="1"/>
  <c r="DV19" i="25" s="1"/>
  <c r="FA19" i="25"/>
  <c r="EZ20" i="25" a="1"/>
  <c r="EZ20" i="25" s="1"/>
  <c r="DB18" i="25"/>
  <c r="DA19" i="25" a="1"/>
  <c r="DA19" i="25" s="1"/>
  <c r="HT19" i="25" a="1"/>
  <c r="HT19" i="25" s="1"/>
  <c r="HU18" i="25"/>
  <c r="GN18" i="25"/>
  <c r="GM19" i="25" a="1"/>
  <c r="GM19" i="25" s="1"/>
  <c r="FD18" i="25"/>
  <c r="FC19" i="25" a="1"/>
  <c r="FC19" i="25" s="1"/>
  <c r="G20" i="25"/>
  <c r="F21" i="25" a="1"/>
  <c r="F21" i="25" s="1"/>
  <c r="DM19" i="25" a="1"/>
  <c r="DM19" i="25" s="1"/>
  <c r="DN18" i="25"/>
  <c r="HI18" i="25"/>
  <c r="HH19" i="25" a="1"/>
  <c r="HH19" i="25" s="1"/>
  <c r="FY18" i="25"/>
  <c r="FX19" i="25" a="1"/>
  <c r="FX19" i="25" s="1"/>
  <c r="JE19" i="25"/>
  <c r="JD20" i="25" a="1"/>
  <c r="JD20" i="25" s="1"/>
  <c r="IG19" i="25"/>
  <c r="IF20" i="25" a="1"/>
  <c r="IF20" i="25" s="1"/>
  <c r="CG18" i="25"/>
  <c r="CF19" i="25" a="1"/>
  <c r="CF19" i="25" s="1"/>
  <c r="GZ18" i="25"/>
  <c r="GY19" i="25" a="1"/>
  <c r="GY19" i="25" s="1"/>
  <c r="GH18" i="25"/>
  <c r="GG19" i="25" a="1"/>
  <c r="GG19" i="25" s="1"/>
  <c r="L19" i="25" a="1"/>
  <c r="L19" i="25" s="1"/>
  <c r="M18" i="25"/>
  <c r="DK18" i="25"/>
  <c r="DJ19" i="25" a="1"/>
  <c r="DJ19" i="25" s="1"/>
  <c r="FS18" i="25"/>
  <c r="FR19" i="25" a="1"/>
  <c r="FR19" i="25" s="1"/>
  <c r="EL18" i="25"/>
  <c r="EK19" i="25" a="1"/>
  <c r="EK19" i="25" s="1"/>
  <c r="DZ18" i="25"/>
  <c r="DY19" i="25" a="1"/>
  <c r="DY19" i="25" s="1"/>
  <c r="CP18" i="25"/>
  <c r="CO19" i="25" a="1"/>
  <c r="CO19" i="25" s="1"/>
  <c r="AB18" i="25"/>
  <c r="AA19" i="25" a="1"/>
  <c r="AA19" i="25" s="1"/>
  <c r="EU19" i="25"/>
  <c r="ET20" i="25" a="1"/>
  <c r="ET20" i="25" s="1"/>
  <c r="KH19" i="25" a="1"/>
  <c r="KH19" i="25" s="1"/>
  <c r="KI18" i="25"/>
  <c r="BE21" i="25" a="1"/>
  <c r="BE21" i="25" s="1"/>
  <c r="BF20" i="25"/>
  <c r="BX20" i="25"/>
  <c r="BW21" i="25" a="1"/>
  <c r="BW21" i="25" s="1"/>
  <c r="AT18" i="25"/>
  <c r="AS19" i="25" a="1"/>
  <c r="AS19" i="25" s="1"/>
  <c r="IS18" i="25"/>
  <c r="IR19" i="25" a="1"/>
  <c r="IR19" i="25" s="1"/>
  <c r="FJ18" i="25"/>
  <c r="FI19" i="25" a="1"/>
  <c r="FI19" i="25" s="1"/>
  <c r="DE18" i="25"/>
  <c r="DD19" i="25" a="1"/>
  <c r="DD19" i="25" s="1"/>
  <c r="GQ18" i="25"/>
  <c r="GP19" i="25" a="1"/>
  <c r="GP19" i="25" s="1"/>
  <c r="EX18" i="25"/>
  <c r="EW19" i="25" a="1"/>
  <c r="EW19" i="25" s="1"/>
  <c r="CD18" i="25"/>
  <c r="CC19" i="25" a="1"/>
  <c r="CC19" i="25" s="1"/>
  <c r="FO19" i="25" a="1"/>
  <c r="FO19" i="25" s="1"/>
  <c r="FP18" i="25"/>
  <c r="GT18" i="25"/>
  <c r="GS19" i="25" a="1"/>
  <c r="GS19" i="25" s="1"/>
  <c r="AH18" i="25"/>
  <c r="AG19" i="25" a="1"/>
  <c r="AG19" i="25" s="1"/>
  <c r="P18" i="25"/>
  <c r="O19" i="25" a="1"/>
  <c r="O19" i="25" s="1"/>
  <c r="ID19" i="25"/>
  <c r="IC20" i="25" a="1"/>
  <c r="IC20" i="25" s="1"/>
  <c r="BL19" i="25"/>
  <c r="BK20" i="25" a="1"/>
  <c r="BK20" i="25" s="1"/>
  <c r="BH20" i="25" a="1"/>
  <c r="BH20" i="25" s="1"/>
  <c r="BI19" i="25"/>
  <c r="JB18" i="25"/>
  <c r="JA19" i="25" a="1"/>
  <c r="JA19" i="25" s="1"/>
  <c r="KN21" i="25" a="1"/>
  <c r="KN21" i="25" s="1"/>
  <c r="KO20" i="25"/>
  <c r="CS19" i="25"/>
  <c r="CR20" i="25" a="1"/>
  <c r="CR20" i="25" s="1"/>
  <c r="KE22" i="25" a="1"/>
  <c r="KE22" i="25" s="1"/>
  <c r="KF21" i="25"/>
  <c r="JW19" i="25"/>
  <c r="JV20" i="25" a="1"/>
  <c r="JV20" i="25" s="1"/>
  <c r="CM19" i="25"/>
  <c r="CL20" i="25" a="1"/>
  <c r="CL20" i="25" s="1"/>
  <c r="FG19" i="25"/>
  <c r="FF20" i="25" a="1"/>
  <c r="FF20" i="25" s="1"/>
  <c r="GA21" i="25" a="1"/>
  <c r="GA21" i="25" s="1"/>
  <c r="GB20" i="25"/>
  <c r="HX20" i="25"/>
  <c r="HW21" i="25" a="1"/>
  <c r="HW21" i="25" s="1"/>
  <c r="AW20" i="25"/>
  <c r="AV21" i="25" a="1"/>
  <c r="AV21" i="25" s="1"/>
  <c r="BC19" i="25"/>
  <c r="BB20" i="25" a="1"/>
  <c r="BB20" i="25" s="1"/>
  <c r="JK19" i="25"/>
  <c r="JJ20" i="25" a="1"/>
  <c r="JJ20" i="25" s="1"/>
  <c r="GW20" i="25"/>
  <c r="GV21" i="25" a="1"/>
  <c r="GV21" i="25" s="1"/>
  <c r="KC19" i="25"/>
  <c r="KB20" i="25" a="1"/>
  <c r="KB20" i="25" s="1"/>
  <c r="EN21" i="25" a="1"/>
  <c r="EN21" i="25" s="1"/>
  <c r="EO20" i="25"/>
  <c r="JH18" i="25"/>
  <c r="JG19" i="25" a="1"/>
  <c r="JG19" i="25" s="1"/>
  <c r="EB21" i="25" a="1"/>
  <c r="EB21" i="25" s="1"/>
  <c r="EC20" i="25"/>
  <c r="IP20" i="25"/>
  <c r="IO21" i="25" a="1"/>
  <c r="IO21" i="25" s="1"/>
  <c r="V19" i="25"/>
  <c r="U20" i="25" a="1"/>
  <c r="U20" i="25" s="1"/>
  <c r="BR19" i="25"/>
  <c r="BQ20" i="25" a="1"/>
  <c r="BQ20" i="25" s="1"/>
  <c r="DH19" i="25"/>
  <c r="DG20" i="25" a="1"/>
  <c r="DG20" i="25" s="1"/>
  <c r="AQ19" i="25"/>
  <c r="AP20" i="25" a="1"/>
  <c r="AP20" i="25" s="1"/>
  <c r="EI19" i="25"/>
  <c r="EH20" i="25" a="1"/>
  <c r="EH20" i="25" s="1"/>
  <c r="HF19" i="25"/>
  <c r="HE20" i="25" a="1"/>
  <c r="HE20" i="25" s="1"/>
  <c r="DT18" i="25"/>
  <c r="DS19" i="25" a="1"/>
  <c r="DS19" i="25" s="1"/>
  <c r="HK22" i="25" a="1"/>
  <c r="HK22" i="25" s="1"/>
  <c r="HL21" i="25"/>
  <c r="FV18" i="25"/>
  <c r="FU19" i="25" a="1"/>
  <c r="FU19" i="25" s="1"/>
  <c r="GE19" i="25"/>
  <c r="GD20" i="25" a="1"/>
  <c r="GD20" i="25" s="1"/>
  <c r="KL18" i="25"/>
  <c r="KK19" i="25" a="1"/>
  <c r="KK19" i="25" s="1"/>
  <c r="IY19" i="25"/>
  <c r="IX20" i="25" a="1"/>
  <c r="IX20" i="25" s="1"/>
  <c r="AE19" i="25"/>
  <c r="AD20" i="25" a="1"/>
  <c r="AD20" i="25" s="1"/>
  <c r="CY19" i="25"/>
  <c r="CX20" i="25" a="1"/>
  <c r="CX20" i="25" s="1"/>
  <c r="FM19" i="25"/>
  <c r="FL20" i="25" a="1"/>
  <c r="FL20" i="25" s="1"/>
  <c r="DQ19" i="25"/>
  <c r="DP20" i="25" a="1"/>
  <c r="DP20" i="25" s="1"/>
  <c r="S19" i="25"/>
  <c r="R20" i="25" a="1"/>
  <c r="R20" i="25" s="1"/>
  <c r="AK21" i="25"/>
  <c r="AJ22" i="25" a="1"/>
  <c r="AJ22" i="25" s="1"/>
  <c r="Y19" i="25"/>
  <c r="X20" i="25" a="1"/>
  <c r="X20" i="25" s="1"/>
  <c r="HR18" i="25"/>
  <c r="HQ19" i="25" a="1"/>
  <c r="HQ19" i="25" s="1"/>
  <c r="IA19" i="25"/>
  <c r="HZ20" i="25" a="1"/>
  <c r="HZ20" i="25" s="1"/>
  <c r="JN18" i="25"/>
  <c r="JM19" i="25" a="1"/>
  <c r="JM19" i="25" s="1"/>
  <c r="AN18" i="25"/>
  <c r="AM19" i="25" a="1"/>
  <c r="AM19" i="25" s="1"/>
  <c r="JQ19" i="25"/>
  <c r="JP20" i="25" a="1"/>
  <c r="JP20" i="25" s="1"/>
  <c r="CA19" i="25"/>
  <c r="BZ20" i="25" a="1"/>
  <c r="BZ20" i="25" s="1"/>
  <c r="GK19" i="25"/>
  <c r="GJ20" i="25" a="1"/>
  <c r="GJ20" i="25" s="1"/>
  <c r="EF18" i="25"/>
  <c r="EE19" i="25" a="1"/>
  <c r="EE19" i="25" s="1"/>
  <c r="J19" i="25"/>
  <c r="I20" i="25" a="1"/>
  <c r="I20" i="25" s="1"/>
  <c r="CV19" i="25"/>
  <c r="CU20" i="25" a="1"/>
  <c r="CU20" i="25" s="1"/>
  <c r="BU19" i="25"/>
  <c r="BT20" i="25" a="1"/>
  <c r="BT20" i="25" s="1"/>
  <c r="CJ18" i="25"/>
  <c r="CI19" i="25" a="1"/>
  <c r="CI19" i="25" s="1"/>
  <c r="ER19" i="25"/>
  <c r="EQ20" i="25" a="1"/>
  <c r="EQ20" i="25" s="1"/>
  <c r="JZ18" i="25"/>
  <c r="JY19" i="25" a="1"/>
  <c r="JY19" i="25" s="1"/>
  <c r="IJ18" i="25"/>
  <c r="II19" i="25" a="1"/>
  <c r="II19" i="25" s="1"/>
  <c r="HC19" i="25"/>
  <c r="HB20" i="25" a="1"/>
  <c r="HB20" i="25" s="1"/>
  <c r="HN21" i="25" a="1"/>
  <c r="HN21" i="25" s="1"/>
  <c r="HO20" i="25"/>
  <c r="JT18" i="25"/>
  <c r="JS19" i="25" a="1"/>
  <c r="JS19" i="25" s="1"/>
  <c r="IV18" i="25"/>
  <c r="IU19" i="25" a="1"/>
  <c r="IU19" i="25" s="1"/>
  <c r="IM19" i="25"/>
  <c r="IL20" i="25" a="1"/>
  <c r="IL20" i="25" s="1"/>
  <c r="BO19" i="25"/>
  <c r="BN20" i="25" a="1"/>
  <c r="BN20" i="25" s="1"/>
  <c r="E19" i="2"/>
  <c r="F19" i="2" s="1"/>
  <c r="A21" i="2"/>
  <c r="KD18" i="24" l="1"/>
  <c r="KB19" i="24"/>
  <c r="RT19" i="24"/>
  <c r="RR20" i="24"/>
  <c r="Z18" i="24"/>
  <c r="X19" i="24"/>
  <c r="KV18" i="24"/>
  <c r="KT19" i="24"/>
  <c r="WD19" i="24"/>
  <c r="WB20" i="24"/>
  <c r="GR21" i="24"/>
  <c r="GP22" i="24"/>
  <c r="OT19" i="24"/>
  <c r="OR20" i="24"/>
  <c r="TP18" i="24"/>
  <c r="TN19" i="24"/>
  <c r="QJ19" i="24"/>
  <c r="QH20" i="24"/>
  <c r="NP20" i="24"/>
  <c r="NN21" i="24"/>
  <c r="IZ19" i="24"/>
  <c r="IX20" i="24"/>
  <c r="CN20" i="24"/>
  <c r="CL21" i="24"/>
  <c r="JR20" i="24"/>
  <c r="JP21" i="24"/>
  <c r="CT20" i="24"/>
  <c r="CR21" i="24"/>
  <c r="GF20" i="24"/>
  <c r="GD21" i="24"/>
  <c r="LZ19" i="24"/>
  <c r="LX20" i="24"/>
  <c r="FB19" i="24"/>
  <c r="EZ20" i="24"/>
  <c r="VD21" i="24"/>
  <c r="VF20" i="24"/>
  <c r="FZ19" i="24"/>
  <c r="FX20" i="24"/>
  <c r="LT21" i="24"/>
  <c r="LR22" i="24"/>
  <c r="JL22" i="24"/>
  <c r="JJ23" i="24"/>
  <c r="KP20" i="24"/>
  <c r="KN21" i="24"/>
  <c r="BV19" i="24"/>
  <c r="BT20" i="24"/>
  <c r="HD19" i="24"/>
  <c r="HB20" i="24"/>
  <c r="AL21" i="24"/>
  <c r="AJ22" i="24"/>
  <c r="ON20" i="24"/>
  <c r="OL21" i="24"/>
  <c r="IB20" i="24"/>
  <c r="HZ21" i="24"/>
  <c r="LH19" i="24"/>
  <c r="LF20" i="24"/>
  <c r="PR19" i="24"/>
  <c r="PP20" i="24"/>
  <c r="AX19" i="24"/>
  <c r="AV20" i="24"/>
  <c r="GX20" i="24"/>
  <c r="GV21" i="24"/>
  <c r="JF19" i="24"/>
  <c r="JD20" i="24"/>
  <c r="LN20" i="24"/>
  <c r="LL21" i="24"/>
  <c r="QP19" i="24"/>
  <c r="QN20" i="24"/>
  <c r="BH20" i="24"/>
  <c r="BJ19" i="24"/>
  <c r="EP19" i="24"/>
  <c r="EN20" i="24"/>
  <c r="IN19" i="24"/>
  <c r="IL20" i="24"/>
  <c r="DX19" i="24"/>
  <c r="DV20" i="24"/>
  <c r="IR20" i="24"/>
  <c r="IT19" i="24"/>
  <c r="PJ22" i="24"/>
  <c r="PL21" i="24"/>
  <c r="MX21" i="24"/>
  <c r="MV22" i="24"/>
  <c r="CZ20" i="24"/>
  <c r="CX21" i="24"/>
  <c r="VL19" i="24"/>
  <c r="VJ20" i="24"/>
  <c r="OZ19" i="24"/>
  <c r="OX20" i="24"/>
  <c r="PX19" i="24"/>
  <c r="PV20" i="24"/>
  <c r="IH19" i="24"/>
  <c r="IF20" i="24"/>
  <c r="SL20" i="24"/>
  <c r="SJ21" i="24"/>
  <c r="AR21" i="24"/>
  <c r="AP22" i="24"/>
  <c r="RB20" i="24"/>
  <c r="QZ21" i="24"/>
  <c r="JX20" i="24"/>
  <c r="JV21" i="24"/>
  <c r="EV19" i="24"/>
  <c r="ET20" i="24"/>
  <c r="DF20" i="24"/>
  <c r="DD21" i="24"/>
  <c r="VX20" i="24"/>
  <c r="VV21" i="24"/>
  <c r="UB21" i="24"/>
  <c r="TZ22" i="24"/>
  <c r="BD19" i="24"/>
  <c r="BB20" i="24"/>
  <c r="UZ19" i="24"/>
  <c r="UX20" i="24"/>
  <c r="FT21" i="24"/>
  <c r="FR22" i="24"/>
  <c r="KH20" i="24"/>
  <c r="KJ19" i="24"/>
  <c r="UT19" i="24"/>
  <c r="UR20" i="24"/>
  <c r="TV19" i="24"/>
  <c r="TT20" i="24"/>
  <c r="EB20" i="24"/>
  <c r="ED19" i="24"/>
  <c r="CB22" i="24"/>
  <c r="BZ23" i="24"/>
  <c r="N20" i="24"/>
  <c r="L21" i="24"/>
  <c r="MF19" i="24"/>
  <c r="MD20" i="24"/>
  <c r="LB20" i="24"/>
  <c r="KZ21" i="24"/>
  <c r="CH20" i="24"/>
  <c r="CF21" i="24"/>
  <c r="GL21" i="24"/>
  <c r="GJ22" i="24"/>
  <c r="TD19" i="24"/>
  <c r="TB20" i="24"/>
  <c r="BP20" i="24"/>
  <c r="BN21" i="24"/>
  <c r="TJ19" i="24"/>
  <c r="TH20" i="24"/>
  <c r="EJ19" i="24"/>
  <c r="EH20" i="24"/>
  <c r="DL19" i="24"/>
  <c r="DJ20" i="24"/>
  <c r="RH19" i="24"/>
  <c r="RF20" i="24"/>
  <c r="FH19" i="24"/>
  <c r="FF20" i="24"/>
  <c r="SF19" i="24"/>
  <c r="SD20" i="24"/>
  <c r="HV20" i="24"/>
  <c r="HT21" i="24"/>
  <c r="T19" i="24"/>
  <c r="R20" i="24"/>
  <c r="HJ21" i="24"/>
  <c r="HH22" i="24"/>
  <c r="NV20" i="24"/>
  <c r="NT21" i="24"/>
  <c r="QD20" i="24"/>
  <c r="QB21" i="24"/>
  <c r="SR19" i="24"/>
  <c r="SP20" i="24"/>
  <c r="FN19" i="24"/>
  <c r="FL20" i="24"/>
  <c r="HP19" i="24"/>
  <c r="HN20" i="24"/>
  <c r="UH19" i="24"/>
  <c r="UF20" i="24"/>
  <c r="DR21" i="24"/>
  <c r="DP22" i="24"/>
  <c r="OB20" i="24"/>
  <c r="NZ21" i="24"/>
  <c r="VR22" i="24"/>
  <c r="VP23" i="24"/>
  <c r="RZ19" i="24"/>
  <c r="RX20" i="24"/>
  <c r="MR20" i="24"/>
  <c r="MP21" i="24"/>
  <c r="QV19" i="24"/>
  <c r="QT20" i="24"/>
  <c r="ND19" i="24"/>
  <c r="NB20" i="24"/>
  <c r="PF19" i="24"/>
  <c r="PD20" i="24"/>
  <c r="RN19" i="24"/>
  <c r="RL20" i="24"/>
  <c r="SX19" i="24"/>
  <c r="SV20" i="24"/>
  <c r="UN20" i="24"/>
  <c r="UL21" i="24"/>
  <c r="ML19" i="24"/>
  <c r="MJ20" i="24"/>
  <c r="OH20" i="24"/>
  <c r="OF21" i="24"/>
  <c r="AF19" i="24"/>
  <c r="AD20" i="24"/>
  <c r="NJ20" i="24"/>
  <c r="NH21" i="24"/>
  <c r="B21" i="2"/>
  <c r="D21" i="2"/>
  <c r="AZ19" i="25"/>
  <c r="AY20" i="25" a="1"/>
  <c r="AY20" i="25" s="1"/>
  <c r="EZ21" i="25" a="1"/>
  <c r="EZ21" i="25" s="1"/>
  <c r="FA20" i="25"/>
  <c r="DV20" i="25" a="1"/>
  <c r="DV20" i="25" s="1"/>
  <c r="DW19" i="25"/>
  <c r="GM20" i="25" a="1"/>
  <c r="GM20" i="25" s="1"/>
  <c r="GN19" i="25"/>
  <c r="HU19" i="25"/>
  <c r="HT20" i="25" a="1"/>
  <c r="HT20" i="25" s="1"/>
  <c r="DA20" i="25" a="1"/>
  <c r="DA20" i="25" s="1"/>
  <c r="DB19" i="25"/>
  <c r="HI19" i="25"/>
  <c r="HH20" i="25" a="1"/>
  <c r="HH20" i="25" s="1"/>
  <c r="DN19" i="25"/>
  <c r="DM20" i="25" a="1"/>
  <c r="DM20" i="25" s="1"/>
  <c r="G21" i="25"/>
  <c r="F22" i="25" a="1"/>
  <c r="F22" i="25" s="1"/>
  <c r="FC20" i="25" a="1"/>
  <c r="FC20" i="25" s="1"/>
  <c r="FD19" i="25"/>
  <c r="DZ19" i="25"/>
  <c r="DY20" i="25" a="1"/>
  <c r="DY20" i="25" s="1"/>
  <c r="IF21" i="25" a="1"/>
  <c r="IF21" i="25" s="1"/>
  <c r="IG20" i="25"/>
  <c r="DE19" i="25"/>
  <c r="DD20" i="25" a="1"/>
  <c r="DD20" i="25" s="1"/>
  <c r="KI19" i="25"/>
  <c r="KH20" i="25" a="1"/>
  <c r="KH20" i="25" s="1"/>
  <c r="M19" i="25"/>
  <c r="L20" i="25" a="1"/>
  <c r="L20" i="25" s="1"/>
  <c r="FP19" i="25"/>
  <c r="FO20" i="25" a="1"/>
  <c r="FO20" i="25" s="1"/>
  <c r="BW22" i="25" a="1"/>
  <c r="BW22" i="25" s="1"/>
  <c r="BX21" i="25"/>
  <c r="EU20" i="25"/>
  <c r="ET21" i="25" a="1"/>
  <c r="ET21" i="25" s="1"/>
  <c r="EL19" i="25"/>
  <c r="EK20" i="25" a="1"/>
  <c r="EK20" i="25" s="1"/>
  <c r="GG20" i="25" a="1"/>
  <c r="GG20" i="25" s="1"/>
  <c r="GH19" i="25"/>
  <c r="JD21" i="25" a="1"/>
  <c r="JD21" i="25" s="1"/>
  <c r="JE20" i="25"/>
  <c r="CC20" i="25" a="1"/>
  <c r="CC20" i="25" s="1"/>
  <c r="CD19" i="25"/>
  <c r="FJ19" i="25"/>
  <c r="FI20" i="25" a="1"/>
  <c r="FI20" i="25" s="1"/>
  <c r="AB19" i="25"/>
  <c r="AA20" i="25" a="1"/>
  <c r="AA20" i="25" s="1"/>
  <c r="FS19" i="25"/>
  <c r="FR20" i="25" a="1"/>
  <c r="FR20" i="25" s="1"/>
  <c r="GZ19" i="25"/>
  <c r="GY20" i="25" a="1"/>
  <c r="GY20" i="25" s="1"/>
  <c r="EX19" i="25"/>
  <c r="EW20" i="25" a="1"/>
  <c r="EW20" i="25" s="1"/>
  <c r="IS19" i="25"/>
  <c r="IR20" i="25" a="1"/>
  <c r="IR20" i="25" s="1"/>
  <c r="CO20" i="25" a="1"/>
  <c r="CO20" i="25" s="1"/>
  <c r="CP19" i="25"/>
  <c r="DK19" i="25"/>
  <c r="DJ20" i="25" a="1"/>
  <c r="DJ20" i="25" s="1"/>
  <c r="CG19" i="25"/>
  <c r="CF20" i="25" a="1"/>
  <c r="CF20" i="25" s="1"/>
  <c r="FY19" i="25"/>
  <c r="FX20" i="25" a="1"/>
  <c r="FX20" i="25" s="1"/>
  <c r="GT19" i="25"/>
  <c r="GS20" i="25" a="1"/>
  <c r="GS20" i="25" s="1"/>
  <c r="GQ19" i="25"/>
  <c r="GP20" i="25" a="1"/>
  <c r="GP20" i="25" s="1"/>
  <c r="AT19" i="25"/>
  <c r="AS20" i="25" a="1"/>
  <c r="AS20" i="25" s="1"/>
  <c r="BE22" i="25" a="1"/>
  <c r="BE22" i="25" s="1"/>
  <c r="BF21" i="25"/>
  <c r="JJ21" i="25" a="1"/>
  <c r="JJ21" i="25" s="1"/>
  <c r="JK20" i="25"/>
  <c r="GB21" i="25"/>
  <c r="GA22" i="25" a="1"/>
  <c r="GA22" i="25" s="1"/>
  <c r="BI20" i="25"/>
  <c r="BH21" i="25" a="1"/>
  <c r="BH21" i="25" s="1"/>
  <c r="O20" i="25" a="1"/>
  <c r="O20" i="25" s="1"/>
  <c r="P19" i="25"/>
  <c r="KB21" i="25" a="1"/>
  <c r="KB21" i="25" s="1"/>
  <c r="KC20" i="25"/>
  <c r="HW22" i="25" a="1"/>
  <c r="HW22" i="25" s="1"/>
  <c r="HX21" i="25"/>
  <c r="JV21" i="25" a="1"/>
  <c r="JV21" i="25" s="1"/>
  <c r="JW20" i="25"/>
  <c r="BL20" i="25"/>
  <c r="BK21" i="25" a="1"/>
  <c r="BK21" i="25" s="1"/>
  <c r="BB21" i="25" a="1"/>
  <c r="BB21" i="25" s="1"/>
  <c r="BC20" i="25"/>
  <c r="AH19" i="25"/>
  <c r="AG20" i="25" a="1"/>
  <c r="AG20" i="25" s="1"/>
  <c r="GW21" i="25"/>
  <c r="GV22" i="25" a="1"/>
  <c r="GV22" i="25" s="1"/>
  <c r="FF21" i="25" a="1"/>
  <c r="FF21" i="25" s="1"/>
  <c r="FG20" i="25"/>
  <c r="KO21" i="25"/>
  <c r="KN22" i="25" a="1"/>
  <c r="KN22" i="25" s="1"/>
  <c r="EO21" i="25"/>
  <c r="EN22" i="25" a="1"/>
  <c r="EN22" i="25" s="1"/>
  <c r="JB19" i="25"/>
  <c r="JA20" i="25" a="1"/>
  <c r="JA20" i="25" s="1"/>
  <c r="CL21" i="25" a="1"/>
  <c r="CL21" i="25" s="1"/>
  <c r="CM20" i="25"/>
  <c r="KF22" i="25"/>
  <c r="KE23" i="25" a="1"/>
  <c r="KE23" i="25" s="1"/>
  <c r="ID20" i="25"/>
  <c r="IC21" i="25" a="1"/>
  <c r="IC21" i="25" s="1"/>
  <c r="AW21" i="25"/>
  <c r="AV22" i="25" a="1"/>
  <c r="AV22" i="25" s="1"/>
  <c r="CR21" i="25" a="1"/>
  <c r="CR21" i="25" s="1"/>
  <c r="CS20" i="25"/>
  <c r="FL21" i="25" a="1"/>
  <c r="FL21" i="25" s="1"/>
  <c r="FM20" i="25"/>
  <c r="CX21" i="25" a="1"/>
  <c r="CX21" i="25" s="1"/>
  <c r="CY20" i="25"/>
  <c r="FV19" i="25"/>
  <c r="FU20" i="25" a="1"/>
  <c r="FU20" i="25" s="1"/>
  <c r="HL22" i="25"/>
  <c r="HK23" i="25" a="1"/>
  <c r="HK23" i="25" s="1"/>
  <c r="AQ20" i="25"/>
  <c r="AP21" i="25" a="1"/>
  <c r="AP21" i="25" s="1"/>
  <c r="V20" i="25"/>
  <c r="U21" i="25" a="1"/>
  <c r="U21" i="25" s="1"/>
  <c r="JH19" i="25"/>
  <c r="JG20" i="25" a="1"/>
  <c r="JG20" i="25" s="1"/>
  <c r="HB21" i="25" a="1"/>
  <c r="HB21" i="25" s="1"/>
  <c r="HC20" i="25"/>
  <c r="CV20" i="25"/>
  <c r="CU21" i="25" a="1"/>
  <c r="CU21" i="25" s="1"/>
  <c r="DT19" i="25"/>
  <c r="DS20" i="25" a="1"/>
  <c r="DS20" i="25" s="1"/>
  <c r="AE20" i="25"/>
  <c r="AD21" i="25" a="1"/>
  <c r="AD21" i="25" s="1"/>
  <c r="IX21" i="25" a="1"/>
  <c r="IX21" i="25" s="1"/>
  <c r="IY20" i="25"/>
  <c r="DH20" i="25"/>
  <c r="DG21" i="25" a="1"/>
  <c r="DG21" i="25" s="1"/>
  <c r="IV19" i="25"/>
  <c r="IU20" i="25" a="1"/>
  <c r="IU20" i="25" s="1"/>
  <c r="IJ19" i="25"/>
  <c r="II20" i="25" a="1"/>
  <c r="II20" i="25" s="1"/>
  <c r="ER20" i="25"/>
  <c r="EQ21" i="25" a="1"/>
  <c r="EQ21" i="25" s="1"/>
  <c r="J20" i="25"/>
  <c r="I21" i="25" a="1"/>
  <c r="I21" i="25" s="1"/>
  <c r="BZ21" i="25" a="1"/>
  <c r="BZ21" i="25" s="1"/>
  <c r="CA20" i="25"/>
  <c r="HZ21" i="25" a="1"/>
  <c r="HZ21" i="25" s="1"/>
  <c r="IA20" i="25"/>
  <c r="Y20" i="25"/>
  <c r="X21" i="25" a="1"/>
  <c r="X21" i="25" s="1"/>
  <c r="DP21" i="25" a="1"/>
  <c r="DP21" i="25" s="1"/>
  <c r="DQ20" i="25"/>
  <c r="HF20" i="25"/>
  <c r="HE21" i="25" a="1"/>
  <c r="HE21" i="25" s="1"/>
  <c r="HO21" i="25"/>
  <c r="HN22" i="25" a="1"/>
  <c r="HN22" i="25" s="1"/>
  <c r="KL19" i="25"/>
  <c r="KK20" i="25" a="1"/>
  <c r="KK20" i="25" s="1"/>
  <c r="BR20" i="25"/>
  <c r="BQ21" i="25" a="1"/>
  <c r="BQ21" i="25" s="1"/>
  <c r="IO22" i="25" a="1"/>
  <c r="IO22" i="25" s="1"/>
  <c r="IP21" i="25"/>
  <c r="JT19" i="25"/>
  <c r="JS20" i="25" a="1"/>
  <c r="JS20" i="25" s="1"/>
  <c r="JZ19" i="25"/>
  <c r="JY20" i="25" a="1"/>
  <c r="JY20" i="25" s="1"/>
  <c r="CJ19" i="25"/>
  <c r="CI20" i="25" a="1"/>
  <c r="CI20" i="25" s="1"/>
  <c r="JP21" i="25" a="1"/>
  <c r="JP21" i="25" s="1"/>
  <c r="JQ20" i="25"/>
  <c r="JN19" i="25"/>
  <c r="JM20" i="25" a="1"/>
  <c r="JM20" i="25" s="1"/>
  <c r="HR19" i="25"/>
  <c r="HQ20" i="25" a="1"/>
  <c r="HQ20" i="25" s="1"/>
  <c r="AN19" i="25"/>
  <c r="AM20" i="25" a="1"/>
  <c r="AM20" i="25" s="1"/>
  <c r="AJ23" i="25" a="1"/>
  <c r="AJ23" i="25" s="1"/>
  <c r="AK22" i="25"/>
  <c r="GD21" i="25" a="1"/>
  <c r="GD21" i="25" s="1"/>
  <c r="GE20" i="25"/>
  <c r="EH21" i="25" a="1"/>
  <c r="EH21" i="25" s="1"/>
  <c r="EI20" i="25"/>
  <c r="BN21" i="25" a="1"/>
  <c r="BN21" i="25" s="1"/>
  <c r="BO20" i="25"/>
  <c r="IL21" i="25" a="1"/>
  <c r="IL21" i="25" s="1"/>
  <c r="IM20" i="25"/>
  <c r="BT21" i="25" a="1"/>
  <c r="BT21" i="25" s="1"/>
  <c r="BU20" i="25"/>
  <c r="EF19" i="25"/>
  <c r="EE20" i="25" a="1"/>
  <c r="EE20" i="25" s="1"/>
  <c r="GK20" i="25"/>
  <c r="GJ21" i="25" a="1"/>
  <c r="GJ21" i="25" s="1"/>
  <c r="S20" i="25"/>
  <c r="R21" i="25" a="1"/>
  <c r="R21" i="25" s="1"/>
  <c r="EC21" i="25"/>
  <c r="EB22" i="25" a="1"/>
  <c r="EB22" i="25" s="1"/>
  <c r="E20" i="2"/>
  <c r="F20" i="2" s="1"/>
  <c r="A22" i="2"/>
  <c r="KB20" i="24" l="1"/>
  <c r="KD19" i="24"/>
  <c r="RT20" i="24"/>
  <c r="RR21" i="24"/>
  <c r="Z19" i="24"/>
  <c r="X20" i="24"/>
  <c r="KV19" i="24"/>
  <c r="KT20" i="24"/>
  <c r="NP21" i="24"/>
  <c r="NN22" i="24"/>
  <c r="QJ20" i="24"/>
  <c r="QH21" i="24"/>
  <c r="TP19" i="24"/>
  <c r="TN20" i="24"/>
  <c r="OT20" i="24"/>
  <c r="OR21" i="24"/>
  <c r="GR22" i="24"/>
  <c r="GP23" i="24"/>
  <c r="WD20" i="24"/>
  <c r="WB21" i="24"/>
  <c r="ML20" i="24"/>
  <c r="MJ21" i="24"/>
  <c r="RZ20" i="24"/>
  <c r="RX21" i="24"/>
  <c r="FN20" i="24"/>
  <c r="FL21" i="24"/>
  <c r="SF20" i="24"/>
  <c r="SD21" i="24"/>
  <c r="GL22" i="24"/>
  <c r="GJ23" i="24"/>
  <c r="TV20" i="24"/>
  <c r="TT21" i="24"/>
  <c r="VX21" i="24"/>
  <c r="VV22" i="24"/>
  <c r="IH20" i="24"/>
  <c r="IF21" i="24"/>
  <c r="DX20" i="24"/>
  <c r="DV21" i="24"/>
  <c r="JF20" i="24"/>
  <c r="JD21" i="24"/>
  <c r="ON21" i="24"/>
  <c r="OL22" i="24"/>
  <c r="VF21" i="24"/>
  <c r="VD22" i="24"/>
  <c r="UN21" i="24"/>
  <c r="UL22" i="24"/>
  <c r="VP24" i="24"/>
  <c r="VR23" i="24"/>
  <c r="SR20" i="24"/>
  <c r="SP21" i="24"/>
  <c r="FH20" i="24"/>
  <c r="FF21" i="24"/>
  <c r="CH21" i="24"/>
  <c r="CF22" i="24"/>
  <c r="UT20" i="24"/>
  <c r="UR21" i="24"/>
  <c r="DF21" i="24"/>
  <c r="DD22" i="24"/>
  <c r="PX20" i="24"/>
  <c r="PV21" i="24"/>
  <c r="IN20" i="24"/>
  <c r="IL21" i="24"/>
  <c r="GX21" i="24"/>
  <c r="GV22" i="24"/>
  <c r="AL22" i="24"/>
  <c r="AJ23" i="24"/>
  <c r="FB20" i="24"/>
  <c r="EZ21" i="24"/>
  <c r="SX20" i="24"/>
  <c r="SV21" i="24"/>
  <c r="QD21" i="24"/>
  <c r="QB22" i="24"/>
  <c r="RH20" i="24"/>
  <c r="RF21" i="24"/>
  <c r="LB21" i="24"/>
  <c r="KZ22" i="24"/>
  <c r="EV20" i="24"/>
  <c r="ET21" i="24"/>
  <c r="OZ20" i="24"/>
  <c r="OX21" i="24"/>
  <c r="EP20" i="24"/>
  <c r="EN21" i="24"/>
  <c r="HD20" i="24"/>
  <c r="HB21" i="24"/>
  <c r="LZ20" i="24"/>
  <c r="LX21" i="24"/>
  <c r="KJ20" i="24"/>
  <c r="KH21" i="24"/>
  <c r="RN20" i="24"/>
  <c r="RL21" i="24"/>
  <c r="OB21" i="24"/>
  <c r="NZ22" i="24"/>
  <c r="NV21" i="24"/>
  <c r="NT22" i="24"/>
  <c r="DL20" i="24"/>
  <c r="DJ21" i="24"/>
  <c r="MF20" i="24"/>
  <c r="MD21" i="24"/>
  <c r="FT22" i="24"/>
  <c r="FR23" i="24"/>
  <c r="JX21" i="24"/>
  <c r="JV22" i="24"/>
  <c r="VL20" i="24"/>
  <c r="VJ21" i="24"/>
  <c r="BV20" i="24"/>
  <c r="BT21" i="24"/>
  <c r="GF21" i="24"/>
  <c r="GD22" i="24"/>
  <c r="BJ20" i="24"/>
  <c r="BH21" i="24"/>
  <c r="PF20" i="24"/>
  <c r="PD21" i="24"/>
  <c r="DR22" i="24"/>
  <c r="DP23" i="24"/>
  <c r="HJ22" i="24"/>
  <c r="HH23" i="24"/>
  <c r="EJ20" i="24"/>
  <c r="EH21" i="24"/>
  <c r="N21" i="24"/>
  <c r="L22" i="24"/>
  <c r="UZ20" i="24"/>
  <c r="UX21" i="24"/>
  <c r="QZ22" i="24"/>
  <c r="RB21" i="24"/>
  <c r="CZ21" i="24"/>
  <c r="CX22" i="24"/>
  <c r="AX20" i="24"/>
  <c r="AV21" i="24"/>
  <c r="KP21" i="24"/>
  <c r="KN22" i="24"/>
  <c r="CT21" i="24"/>
  <c r="CR22" i="24"/>
  <c r="NJ21" i="24"/>
  <c r="NH22" i="24"/>
  <c r="ND20" i="24"/>
  <c r="NB21" i="24"/>
  <c r="UH20" i="24"/>
  <c r="UF21" i="24"/>
  <c r="TJ20" i="24"/>
  <c r="TH21" i="24"/>
  <c r="CB23" i="24"/>
  <c r="BZ24" i="24"/>
  <c r="BD20" i="24"/>
  <c r="BB21" i="24"/>
  <c r="MX22" i="24"/>
  <c r="MV23" i="24"/>
  <c r="QP20" i="24"/>
  <c r="QN21" i="24"/>
  <c r="PR20" i="24"/>
  <c r="PP21" i="24"/>
  <c r="JL23" i="24"/>
  <c r="JJ24" i="24"/>
  <c r="JP22" i="24"/>
  <c r="JR21" i="24"/>
  <c r="AF20" i="24"/>
  <c r="AD21" i="24"/>
  <c r="QV20" i="24"/>
  <c r="QT21" i="24"/>
  <c r="T20" i="24"/>
  <c r="R21" i="24"/>
  <c r="BP21" i="24"/>
  <c r="BN22" i="24"/>
  <c r="AR22" i="24"/>
  <c r="AP23" i="24"/>
  <c r="LH20" i="24"/>
  <c r="LF21" i="24"/>
  <c r="LT22" i="24"/>
  <c r="LR23" i="24"/>
  <c r="CN21" i="24"/>
  <c r="CL22" i="24"/>
  <c r="PL22" i="24"/>
  <c r="PJ23" i="24"/>
  <c r="OH21" i="24"/>
  <c r="OF22" i="24"/>
  <c r="MR21" i="24"/>
  <c r="MP22" i="24"/>
  <c r="HP20" i="24"/>
  <c r="HN21" i="24"/>
  <c r="HV21" i="24"/>
  <c r="HT22" i="24"/>
  <c r="TD20" i="24"/>
  <c r="TB21" i="24"/>
  <c r="UB22" i="24"/>
  <c r="TZ23" i="24"/>
  <c r="SJ22" i="24"/>
  <c r="SL21" i="24"/>
  <c r="LN21" i="24"/>
  <c r="LL22" i="24"/>
  <c r="IB21" i="24"/>
  <c r="HZ22" i="24"/>
  <c r="FZ20" i="24"/>
  <c r="FX21" i="24"/>
  <c r="IZ20" i="24"/>
  <c r="IX21" i="24"/>
  <c r="ED20" i="24"/>
  <c r="EB21" i="24"/>
  <c r="IT20" i="24"/>
  <c r="IR21" i="24"/>
  <c r="B22" i="2"/>
  <c r="D22" i="2"/>
  <c r="AZ20" i="25"/>
  <c r="AY21" i="25" a="1"/>
  <c r="AY21" i="25" s="1"/>
  <c r="DV21" i="25" a="1"/>
  <c r="DV21" i="25" s="1"/>
  <c r="DW20" i="25"/>
  <c r="FA21" i="25"/>
  <c r="EZ22" i="25" a="1"/>
  <c r="EZ22" i="25" s="1"/>
  <c r="DB20" i="25"/>
  <c r="DA21" i="25" a="1"/>
  <c r="DA21" i="25" s="1"/>
  <c r="HT21" i="25" a="1"/>
  <c r="HT21" i="25" s="1"/>
  <c r="HU20" i="25"/>
  <c r="GN20" i="25"/>
  <c r="GM21" i="25" a="1"/>
  <c r="GM21" i="25" s="1"/>
  <c r="FD20" i="25"/>
  <c r="FC21" i="25" a="1"/>
  <c r="FC21" i="25" s="1"/>
  <c r="F23" i="25" a="1"/>
  <c r="F23" i="25" s="1"/>
  <c r="G22" i="25"/>
  <c r="DN20" i="25"/>
  <c r="DM21" i="25" a="1"/>
  <c r="DM21" i="25" s="1"/>
  <c r="HH21" i="25" a="1"/>
  <c r="HH21" i="25" s="1"/>
  <c r="HI20" i="25"/>
  <c r="AT20" i="25"/>
  <c r="AS21" i="25" a="1"/>
  <c r="AS21" i="25" s="1"/>
  <c r="CF21" i="25" a="1"/>
  <c r="CF21" i="25" s="1"/>
  <c r="CG20" i="25"/>
  <c r="EU21" i="25"/>
  <c r="ET22" i="25" a="1"/>
  <c r="ET22" i="25" s="1"/>
  <c r="KH21" i="25" a="1"/>
  <c r="KH21" i="25" s="1"/>
  <c r="KI20" i="25"/>
  <c r="IR21" i="25" a="1"/>
  <c r="IR21" i="25" s="1"/>
  <c r="IS20" i="25"/>
  <c r="FS20" i="25"/>
  <c r="FR21" i="25" a="1"/>
  <c r="FR21" i="25" s="1"/>
  <c r="CD20" i="25"/>
  <c r="CC21" i="25" a="1"/>
  <c r="CC21" i="25" s="1"/>
  <c r="GQ20" i="25"/>
  <c r="GP21" i="25" a="1"/>
  <c r="GP21" i="25" s="1"/>
  <c r="DJ21" i="25" a="1"/>
  <c r="DJ21" i="25" s="1"/>
  <c r="DK20" i="25"/>
  <c r="DD21" i="25" a="1"/>
  <c r="DD21" i="25" s="1"/>
  <c r="DE20" i="25"/>
  <c r="EX20" i="25"/>
  <c r="EW21" i="25" a="1"/>
  <c r="EW21" i="25" s="1"/>
  <c r="AB20" i="25"/>
  <c r="AA21" i="25" a="1"/>
  <c r="AA21" i="25" s="1"/>
  <c r="JE21" i="25"/>
  <c r="JD22" i="25" a="1"/>
  <c r="JD22" i="25" s="1"/>
  <c r="BX22" i="25"/>
  <c r="BW23" i="25" a="1"/>
  <c r="BW23" i="25" s="1"/>
  <c r="GS21" i="25" a="1"/>
  <c r="GS21" i="25" s="1"/>
  <c r="GT20" i="25"/>
  <c r="FP20" i="25"/>
  <c r="FO21" i="25" a="1"/>
  <c r="FO21" i="25" s="1"/>
  <c r="CP20" i="25"/>
  <c r="CO21" i="25" a="1"/>
  <c r="CO21" i="25" s="1"/>
  <c r="GH20" i="25"/>
  <c r="GG21" i="25" a="1"/>
  <c r="GG21" i="25" s="1"/>
  <c r="IG21" i="25"/>
  <c r="IF22" i="25" a="1"/>
  <c r="IF22" i="25" s="1"/>
  <c r="FY20" i="25"/>
  <c r="FX21" i="25" a="1"/>
  <c r="FX21" i="25" s="1"/>
  <c r="FJ20" i="25"/>
  <c r="FI21" i="25" a="1"/>
  <c r="FI21" i="25" s="1"/>
  <c r="EL20" i="25"/>
  <c r="EK21" i="25" a="1"/>
  <c r="EK21" i="25" s="1"/>
  <c r="M20" i="25"/>
  <c r="L21" i="25" a="1"/>
  <c r="L21" i="25" s="1"/>
  <c r="DY21" i="25" a="1"/>
  <c r="DY21" i="25" s="1"/>
  <c r="DZ20" i="25"/>
  <c r="BF22" i="25"/>
  <c r="BE23" i="25" a="1"/>
  <c r="BE23" i="25" s="1"/>
  <c r="GZ20" i="25"/>
  <c r="GY21" i="25" a="1"/>
  <c r="GY21" i="25" s="1"/>
  <c r="EN23" i="25" a="1"/>
  <c r="EN23" i="25" s="1"/>
  <c r="EO22" i="25"/>
  <c r="GV23" i="25" a="1"/>
  <c r="GV23" i="25" s="1"/>
  <c r="GW22" i="25"/>
  <c r="GB22" i="25"/>
  <c r="GA23" i="25" a="1"/>
  <c r="GA23" i="25" s="1"/>
  <c r="IC22" i="25" a="1"/>
  <c r="IC22" i="25" s="1"/>
  <c r="ID21" i="25"/>
  <c r="BC21" i="25"/>
  <c r="BB22" i="25" a="1"/>
  <c r="BB22" i="25" s="1"/>
  <c r="KC21" i="25"/>
  <c r="KB22" i="25" a="1"/>
  <c r="KB22" i="25" s="1"/>
  <c r="KN23" i="25" a="1"/>
  <c r="KN23" i="25" s="1"/>
  <c r="KO22" i="25"/>
  <c r="AH20" i="25"/>
  <c r="AG21" i="25" a="1"/>
  <c r="AG21" i="25" s="1"/>
  <c r="BK22" i="25" a="1"/>
  <c r="BK22" i="25" s="1"/>
  <c r="BL21" i="25"/>
  <c r="KF23" i="25"/>
  <c r="KE24" i="25" a="1"/>
  <c r="KE24" i="25" s="1"/>
  <c r="O21" i="25" a="1"/>
  <c r="O21" i="25" s="1"/>
  <c r="P20" i="25"/>
  <c r="JK21" i="25"/>
  <c r="JJ22" i="25" a="1"/>
  <c r="JJ22" i="25" s="1"/>
  <c r="JB20" i="25"/>
  <c r="JA21" i="25" a="1"/>
  <c r="JA21" i="25" s="1"/>
  <c r="BI21" i="25"/>
  <c r="BH22" i="25" a="1"/>
  <c r="BH22" i="25" s="1"/>
  <c r="CM21" i="25"/>
  <c r="CL22" i="25" a="1"/>
  <c r="CL22" i="25" s="1"/>
  <c r="JW21" i="25"/>
  <c r="JV22" i="25" a="1"/>
  <c r="JV22" i="25" s="1"/>
  <c r="CS21" i="25"/>
  <c r="CR22" i="25" a="1"/>
  <c r="CR22" i="25" s="1"/>
  <c r="FG21" i="25"/>
  <c r="FF22" i="25" a="1"/>
  <c r="FF22" i="25" s="1"/>
  <c r="AV23" i="25" a="1"/>
  <c r="AV23" i="25" s="1"/>
  <c r="AW22" i="25"/>
  <c r="HX22" i="25"/>
  <c r="HW23" i="25" a="1"/>
  <c r="HW23" i="25" s="1"/>
  <c r="BO21" i="25"/>
  <c r="BN22" i="25" a="1"/>
  <c r="BN22" i="25" s="1"/>
  <c r="AK23" i="25"/>
  <c r="AJ24" i="25" a="1"/>
  <c r="AJ24" i="25" s="1"/>
  <c r="JQ21" i="25"/>
  <c r="JP22" i="25" a="1"/>
  <c r="JP22" i="25" s="1"/>
  <c r="CA21" i="25"/>
  <c r="BZ22" i="25" a="1"/>
  <c r="BZ22" i="25" s="1"/>
  <c r="AE21" i="25"/>
  <c r="AD22" i="25" a="1"/>
  <c r="AD22" i="25" s="1"/>
  <c r="CU22" i="25" a="1"/>
  <c r="CU22" i="25" s="1"/>
  <c r="CV21" i="25"/>
  <c r="AN20" i="25"/>
  <c r="AM21" i="25" a="1"/>
  <c r="AM21" i="25" s="1"/>
  <c r="I22" i="25" a="1"/>
  <c r="I22" i="25" s="1"/>
  <c r="J21" i="25"/>
  <c r="BU21" i="25"/>
  <c r="BT22" i="25" a="1"/>
  <c r="BT22" i="25" s="1"/>
  <c r="EI21" i="25"/>
  <c r="EH22" i="25" a="1"/>
  <c r="EH22" i="25" s="1"/>
  <c r="HN23" i="25" a="1"/>
  <c r="HN23" i="25" s="1"/>
  <c r="HO22" i="25"/>
  <c r="Y21" i="25"/>
  <c r="X22" i="25" a="1"/>
  <c r="X22" i="25" s="1"/>
  <c r="CY21" i="25"/>
  <c r="CX22" i="25" a="1"/>
  <c r="CX22" i="25" s="1"/>
  <c r="HR20" i="25"/>
  <c r="HQ21" i="25" a="1"/>
  <c r="HQ21" i="25" s="1"/>
  <c r="EQ22" i="25" a="1"/>
  <c r="EQ22" i="25" s="1"/>
  <c r="ER21" i="25"/>
  <c r="DG22" i="25" a="1"/>
  <c r="DG22" i="25" s="1"/>
  <c r="DH21" i="25"/>
  <c r="AQ21" i="25"/>
  <c r="AP22" i="25" a="1"/>
  <c r="AP22" i="25" s="1"/>
  <c r="GE21" i="25"/>
  <c r="GD22" i="25" a="1"/>
  <c r="GD22" i="25" s="1"/>
  <c r="KL20" i="25"/>
  <c r="KK21" i="25" a="1"/>
  <c r="KK21" i="25" s="1"/>
  <c r="HE22" i="25" a="1"/>
  <c r="HE22" i="25" s="1"/>
  <c r="HF21" i="25"/>
  <c r="FM21" i="25"/>
  <c r="FL22" i="25" a="1"/>
  <c r="FL22" i="25" s="1"/>
  <c r="S21" i="25"/>
  <c r="R22" i="25" a="1"/>
  <c r="R22" i="25" s="1"/>
  <c r="GK21" i="25"/>
  <c r="GJ22" i="25" a="1"/>
  <c r="GJ22" i="25" s="1"/>
  <c r="JN20" i="25"/>
  <c r="JM21" i="25" a="1"/>
  <c r="JM21" i="25" s="1"/>
  <c r="CJ20" i="25"/>
  <c r="CI21" i="25" a="1"/>
  <c r="CI21" i="25" s="1"/>
  <c r="JT20" i="25"/>
  <c r="JS21" i="25" a="1"/>
  <c r="JS21" i="25" s="1"/>
  <c r="IP22" i="25"/>
  <c r="IO23" i="25" a="1"/>
  <c r="IO23" i="25" s="1"/>
  <c r="IA21" i="25"/>
  <c r="HZ22" i="25" a="1"/>
  <c r="HZ22" i="25" s="1"/>
  <c r="IJ20" i="25"/>
  <c r="II21" i="25" a="1"/>
  <c r="II21" i="25" s="1"/>
  <c r="HC21" i="25"/>
  <c r="HB22" i="25" a="1"/>
  <c r="HB22" i="25" s="1"/>
  <c r="JH20" i="25"/>
  <c r="JG21" i="25" a="1"/>
  <c r="JG21" i="25" s="1"/>
  <c r="HL23" i="25"/>
  <c r="HK24" i="25" a="1"/>
  <c r="HK24" i="25" s="1"/>
  <c r="IM21" i="25"/>
  <c r="IL22" i="25" a="1"/>
  <c r="IL22" i="25" s="1"/>
  <c r="BQ22" i="25" a="1"/>
  <c r="BQ22" i="25" s="1"/>
  <c r="BR21" i="25"/>
  <c r="EB23" i="25" a="1"/>
  <c r="EB23" i="25" s="1"/>
  <c r="EC22" i="25"/>
  <c r="EF20" i="25"/>
  <c r="EE21" i="25" a="1"/>
  <c r="EE21" i="25" s="1"/>
  <c r="JZ20" i="25"/>
  <c r="JY21" i="25" a="1"/>
  <c r="JY21" i="25" s="1"/>
  <c r="DQ21" i="25"/>
  <c r="DP22" i="25" a="1"/>
  <c r="DP22" i="25" s="1"/>
  <c r="IV20" i="25"/>
  <c r="IU21" i="25" a="1"/>
  <c r="IU21" i="25" s="1"/>
  <c r="IY21" i="25"/>
  <c r="IX22" i="25" a="1"/>
  <c r="IX22" i="25" s="1"/>
  <c r="DT20" i="25"/>
  <c r="DS21" i="25" a="1"/>
  <c r="DS21" i="25" s="1"/>
  <c r="U22" i="25" a="1"/>
  <c r="U22" i="25" s="1"/>
  <c r="V21" i="25"/>
  <c r="FV20" i="25"/>
  <c r="FU21" i="25" a="1"/>
  <c r="FU21" i="25" s="1"/>
  <c r="E21" i="2"/>
  <c r="F21" i="2" s="1"/>
  <c r="A23" i="2"/>
  <c r="KD20" i="24" l="1"/>
  <c r="KB21" i="24"/>
  <c r="RT21" i="24"/>
  <c r="RR22" i="24"/>
  <c r="Z20" i="24"/>
  <c r="X21" i="24"/>
  <c r="KV20" i="24"/>
  <c r="KT21" i="24"/>
  <c r="WB22" i="24"/>
  <c r="WD21" i="24"/>
  <c r="GR23" i="24"/>
  <c r="GP24" i="24"/>
  <c r="OR22" i="24"/>
  <c r="OT21" i="24"/>
  <c r="TN21" i="24"/>
  <c r="TP20" i="24"/>
  <c r="QJ21" i="24"/>
  <c r="QH22" i="24"/>
  <c r="NP22" i="24"/>
  <c r="NN23" i="24"/>
  <c r="FZ21" i="24"/>
  <c r="FX22" i="24"/>
  <c r="MR22" i="24"/>
  <c r="MP23" i="24"/>
  <c r="CZ22" i="24"/>
  <c r="CX23" i="24"/>
  <c r="BJ21" i="24"/>
  <c r="BH22" i="24"/>
  <c r="DL21" i="24"/>
  <c r="DJ22" i="24"/>
  <c r="EP21" i="24"/>
  <c r="EN22" i="24"/>
  <c r="FB21" i="24"/>
  <c r="EZ22" i="24"/>
  <c r="FH21" i="24"/>
  <c r="FF22" i="24"/>
  <c r="IH21" i="24"/>
  <c r="IF22" i="24"/>
  <c r="JR22" i="24"/>
  <c r="JP23" i="24"/>
  <c r="IB22" i="24"/>
  <c r="HZ23" i="24"/>
  <c r="OH22" i="24"/>
  <c r="OF23" i="24"/>
  <c r="JL24" i="24"/>
  <c r="JJ25" i="24"/>
  <c r="UH21" i="24"/>
  <c r="UF22" i="24"/>
  <c r="GF22" i="24"/>
  <c r="GD23" i="24"/>
  <c r="NV22" i="24"/>
  <c r="NT23" i="24"/>
  <c r="OZ21" i="24"/>
  <c r="OX22" i="24"/>
  <c r="AL23" i="24"/>
  <c r="AJ24" i="24"/>
  <c r="SP22" i="24"/>
  <c r="SR21" i="24"/>
  <c r="VX22" i="24"/>
  <c r="VV23" i="24"/>
  <c r="RB22" i="24"/>
  <c r="QZ23" i="24"/>
  <c r="LN22" i="24"/>
  <c r="LL23" i="24"/>
  <c r="PL23" i="24"/>
  <c r="PJ24" i="24"/>
  <c r="BP22" i="24"/>
  <c r="BN23" i="24"/>
  <c r="PR21" i="24"/>
  <c r="PP22" i="24"/>
  <c r="ND21" i="24"/>
  <c r="NB22" i="24"/>
  <c r="UZ21" i="24"/>
  <c r="UX22" i="24"/>
  <c r="BV21" i="24"/>
  <c r="BT22" i="24"/>
  <c r="OB22" i="24"/>
  <c r="NZ23" i="24"/>
  <c r="EV21" i="24"/>
  <c r="ET22" i="24"/>
  <c r="GX22" i="24"/>
  <c r="GV23" i="24"/>
  <c r="TV21" i="24"/>
  <c r="TT22" i="24"/>
  <c r="VR24" i="24"/>
  <c r="VP25" i="24"/>
  <c r="CN22" i="24"/>
  <c r="CL23" i="24"/>
  <c r="T21" i="24"/>
  <c r="R22" i="24"/>
  <c r="QP21" i="24"/>
  <c r="QN22" i="24"/>
  <c r="NJ22" i="24"/>
  <c r="NH23" i="24"/>
  <c r="N22" i="24"/>
  <c r="L23" i="24"/>
  <c r="RN21" i="24"/>
  <c r="RL22" i="24"/>
  <c r="LB22" i="24"/>
  <c r="KZ23" i="24"/>
  <c r="IN21" i="24"/>
  <c r="IL22" i="24"/>
  <c r="UN22" i="24"/>
  <c r="UL23" i="24"/>
  <c r="GL23" i="24"/>
  <c r="GJ24" i="24"/>
  <c r="SL22" i="24"/>
  <c r="SJ23" i="24"/>
  <c r="TZ24" i="24"/>
  <c r="UB23" i="24"/>
  <c r="LT23" i="24"/>
  <c r="LR24" i="24"/>
  <c r="MX23" i="24"/>
  <c r="MV24" i="24"/>
  <c r="CT22" i="24"/>
  <c r="CR23" i="24"/>
  <c r="EJ21" i="24"/>
  <c r="EH22" i="24"/>
  <c r="VL21" i="24"/>
  <c r="VJ22" i="24"/>
  <c r="KJ21" i="24"/>
  <c r="KH22" i="24"/>
  <c r="RH21" i="24"/>
  <c r="RF22" i="24"/>
  <c r="PV22" i="24"/>
  <c r="PX21" i="24"/>
  <c r="VF22" i="24"/>
  <c r="VD23" i="24"/>
  <c r="SF21" i="24"/>
  <c r="SD22" i="24"/>
  <c r="IT21" i="24"/>
  <c r="IR22" i="24"/>
  <c r="TB22" i="24"/>
  <c r="TD21" i="24"/>
  <c r="LH21" i="24"/>
  <c r="LF22" i="24"/>
  <c r="QT22" i="24"/>
  <c r="QV21" i="24"/>
  <c r="BD21" i="24"/>
  <c r="BB22" i="24"/>
  <c r="KP22" i="24"/>
  <c r="KN23" i="24"/>
  <c r="HJ23" i="24"/>
  <c r="HH24" i="24"/>
  <c r="JX22" i="24"/>
  <c r="JV23" i="24"/>
  <c r="LZ21" i="24"/>
  <c r="LX22" i="24"/>
  <c r="QB23" i="24"/>
  <c r="QD22" i="24"/>
  <c r="DF22" i="24"/>
  <c r="DD23" i="24"/>
  <c r="ON22" i="24"/>
  <c r="OL23" i="24"/>
  <c r="FN21" i="24"/>
  <c r="FL22" i="24"/>
  <c r="ED21" i="24"/>
  <c r="EB22" i="24"/>
  <c r="HV22" i="24"/>
  <c r="HT23" i="24"/>
  <c r="AF21" i="24"/>
  <c r="AD22" i="24"/>
  <c r="CB24" i="24"/>
  <c r="BZ25" i="24"/>
  <c r="AX21" i="24"/>
  <c r="AV22" i="24"/>
  <c r="DR23" i="24"/>
  <c r="DP24" i="24"/>
  <c r="FT23" i="24"/>
  <c r="FR24" i="24"/>
  <c r="HD21" i="24"/>
  <c r="HB22" i="24"/>
  <c r="UT21" i="24"/>
  <c r="UR22" i="24"/>
  <c r="JF21" i="24"/>
  <c r="JD22" i="24"/>
  <c r="RX22" i="24"/>
  <c r="RZ21" i="24"/>
  <c r="IZ21" i="24"/>
  <c r="IX22" i="24"/>
  <c r="HP21" i="24"/>
  <c r="HN22" i="24"/>
  <c r="AP24" i="24"/>
  <c r="AR23" i="24"/>
  <c r="TJ21" i="24"/>
  <c r="TH22" i="24"/>
  <c r="PF21" i="24"/>
  <c r="PD22" i="24"/>
  <c r="MD22" i="24"/>
  <c r="MF21" i="24"/>
  <c r="SX21" i="24"/>
  <c r="SV22" i="24"/>
  <c r="CH22" i="24"/>
  <c r="CF23" i="24"/>
  <c r="DX21" i="24"/>
  <c r="DV22" i="24"/>
  <c r="ML21" i="24"/>
  <c r="MJ22" i="24"/>
  <c r="D23" i="2"/>
  <c r="B23" i="2"/>
  <c r="AY22" i="25" a="1"/>
  <c r="AY22" i="25" s="1"/>
  <c r="AZ21" i="25"/>
  <c r="EZ23" i="25" a="1"/>
  <c r="EZ23" i="25" s="1"/>
  <c r="FA22" i="25"/>
  <c r="DV22" i="25" a="1"/>
  <c r="DV22" i="25" s="1"/>
  <c r="DW21" i="25"/>
  <c r="GN21" i="25"/>
  <c r="GM22" i="25" a="1"/>
  <c r="GM22" i="25" s="1"/>
  <c r="HU21" i="25"/>
  <c r="HT22" i="25" a="1"/>
  <c r="HT22" i="25" s="1"/>
  <c r="DB21" i="25"/>
  <c r="DA22" i="25" a="1"/>
  <c r="DA22" i="25" s="1"/>
  <c r="HH22" i="25" a="1"/>
  <c r="HH22" i="25" s="1"/>
  <c r="HI21" i="25"/>
  <c r="DM22" i="25" a="1"/>
  <c r="DM22" i="25" s="1"/>
  <c r="DN21" i="25"/>
  <c r="G23" i="25"/>
  <c r="F24" i="25" a="1"/>
  <c r="F24" i="25" s="1"/>
  <c r="FC22" i="25" a="1"/>
  <c r="FC22" i="25" s="1"/>
  <c r="FD21" i="25"/>
  <c r="GS22" i="25" a="1"/>
  <c r="GS22" i="25" s="1"/>
  <c r="GT21" i="25"/>
  <c r="EX21" i="25"/>
  <c r="EW22" i="25" a="1"/>
  <c r="EW22" i="25" s="1"/>
  <c r="CC22" i="25" a="1"/>
  <c r="CC22" i="25" s="1"/>
  <c r="CD21" i="25"/>
  <c r="BE24" i="25" a="1"/>
  <c r="BE24" i="25" s="1"/>
  <c r="BF23" i="25"/>
  <c r="FI22" i="25" a="1"/>
  <c r="FI22" i="25" s="1"/>
  <c r="FJ21" i="25"/>
  <c r="GG22" i="25" a="1"/>
  <c r="GG22" i="25" s="1"/>
  <c r="GH21" i="25"/>
  <c r="KI21" i="25"/>
  <c r="KH22" i="25" a="1"/>
  <c r="KH22" i="25" s="1"/>
  <c r="BW24" i="25" a="1"/>
  <c r="BW24" i="25" s="1"/>
  <c r="BX23" i="25"/>
  <c r="FS21" i="25"/>
  <c r="FR22" i="25" a="1"/>
  <c r="FR22" i="25" s="1"/>
  <c r="ET23" i="25" a="1"/>
  <c r="ET23" i="25" s="1"/>
  <c r="EU22" i="25"/>
  <c r="CO22" i="25" a="1"/>
  <c r="CO22" i="25" s="1"/>
  <c r="CP21" i="25"/>
  <c r="DE21" i="25"/>
  <c r="DD22" i="25" a="1"/>
  <c r="DD22" i="25" s="1"/>
  <c r="DY22" i="25" a="1"/>
  <c r="DY22" i="25" s="1"/>
  <c r="DZ21" i="25"/>
  <c r="JD23" i="25" a="1"/>
  <c r="JD23" i="25" s="1"/>
  <c r="JE22" i="25"/>
  <c r="GY22" i="25" a="1"/>
  <c r="GY22" i="25" s="1"/>
  <c r="GZ21" i="25"/>
  <c r="M21" i="25"/>
  <c r="L22" i="25" a="1"/>
  <c r="L22" i="25" s="1"/>
  <c r="FY21" i="25"/>
  <c r="FX22" i="25" a="1"/>
  <c r="FX22" i="25" s="1"/>
  <c r="FO22" i="25" a="1"/>
  <c r="FO22" i="25" s="1"/>
  <c r="FP21" i="25"/>
  <c r="DK21" i="25"/>
  <c r="DJ22" i="25" a="1"/>
  <c r="DJ22" i="25" s="1"/>
  <c r="IS21" i="25"/>
  <c r="IR22" i="25" a="1"/>
  <c r="IR22" i="25" s="1"/>
  <c r="CG21" i="25"/>
  <c r="CF22" i="25" a="1"/>
  <c r="CF22" i="25" s="1"/>
  <c r="AA22" i="25" a="1"/>
  <c r="AA22" i="25" s="1"/>
  <c r="AB21" i="25"/>
  <c r="GP22" i="25" a="1"/>
  <c r="GP22" i="25" s="1"/>
  <c r="GQ21" i="25"/>
  <c r="AT21" i="25"/>
  <c r="AS22" i="25" a="1"/>
  <c r="AS22" i="25" s="1"/>
  <c r="EK22" i="25" a="1"/>
  <c r="EK22" i="25" s="1"/>
  <c r="EL21" i="25"/>
  <c r="IF23" i="25" a="1"/>
  <c r="IF23" i="25" s="1"/>
  <c r="IG22" i="25"/>
  <c r="CR23" i="25" a="1"/>
  <c r="CR23" i="25" s="1"/>
  <c r="CS22" i="25"/>
  <c r="KF24" i="25"/>
  <c r="KE25" i="25" a="1"/>
  <c r="KE25" i="25" s="1"/>
  <c r="GW23" i="25"/>
  <c r="GV24" i="25" a="1"/>
  <c r="GV24" i="25" s="1"/>
  <c r="HX23" i="25"/>
  <c r="HW24" i="25" a="1"/>
  <c r="HW24" i="25" s="1"/>
  <c r="FF23" i="25" a="1"/>
  <c r="FF23" i="25" s="1"/>
  <c r="FG22" i="25"/>
  <c r="JV23" i="25" a="1"/>
  <c r="JV23" i="25" s="1"/>
  <c r="JW22" i="25"/>
  <c r="JJ23" i="25" a="1"/>
  <c r="JJ23" i="25" s="1"/>
  <c r="JK22" i="25"/>
  <c r="EO23" i="25"/>
  <c r="EN24" i="25" a="1"/>
  <c r="EN24" i="25" s="1"/>
  <c r="BL22" i="25"/>
  <c r="BK23" i="25" a="1"/>
  <c r="BK23" i="25" s="1"/>
  <c r="KB23" i="25" a="1"/>
  <c r="KB23" i="25" s="1"/>
  <c r="KC22" i="25"/>
  <c r="BH23" i="25" a="1"/>
  <c r="BH23" i="25" s="1"/>
  <c r="BI22" i="25"/>
  <c r="AG22" i="25" a="1"/>
  <c r="AG22" i="25" s="1"/>
  <c r="AH21" i="25"/>
  <c r="ID22" i="25"/>
  <c r="IC23" i="25" a="1"/>
  <c r="IC23" i="25" s="1"/>
  <c r="O22" i="25" a="1"/>
  <c r="O22" i="25" s="1"/>
  <c r="P21" i="25"/>
  <c r="BB23" i="25" a="1"/>
  <c r="BB23" i="25" s="1"/>
  <c r="BC22" i="25"/>
  <c r="GB23" i="25"/>
  <c r="GA24" i="25" a="1"/>
  <c r="GA24" i="25" s="1"/>
  <c r="CL23" i="25" a="1"/>
  <c r="CL23" i="25" s="1"/>
  <c r="CM22" i="25"/>
  <c r="AW23" i="25"/>
  <c r="AV24" i="25" a="1"/>
  <c r="AV24" i="25" s="1"/>
  <c r="JA22" i="25" a="1"/>
  <c r="JA22" i="25" s="1"/>
  <c r="JB21" i="25"/>
  <c r="KO23" i="25"/>
  <c r="KN24" i="25" a="1"/>
  <c r="KN24" i="25" s="1"/>
  <c r="DP23" i="25" a="1"/>
  <c r="DP23" i="25" s="1"/>
  <c r="DQ22" i="25"/>
  <c r="EE22" i="25" a="1"/>
  <c r="EE22" i="25" s="1"/>
  <c r="EF21" i="25"/>
  <c r="JG22" i="25" a="1"/>
  <c r="JG22" i="25" s="1"/>
  <c r="JH21" i="25"/>
  <c r="II22" i="25" a="1"/>
  <c r="II22" i="25" s="1"/>
  <c r="IJ21" i="25"/>
  <c r="CI22" i="25" a="1"/>
  <c r="CI22" i="25" s="1"/>
  <c r="CJ21" i="25"/>
  <c r="GJ23" i="25" a="1"/>
  <c r="GJ23" i="25" s="1"/>
  <c r="GK22" i="25"/>
  <c r="GD23" i="25" a="1"/>
  <c r="GD23" i="25" s="1"/>
  <c r="GE22" i="25"/>
  <c r="AM22" i="25" a="1"/>
  <c r="AM22" i="25" s="1"/>
  <c r="AN21" i="25"/>
  <c r="JP23" i="25" a="1"/>
  <c r="JP23" i="25" s="1"/>
  <c r="JQ22" i="25"/>
  <c r="BR22" i="25"/>
  <c r="BQ23" i="25" a="1"/>
  <c r="BQ23" i="25" s="1"/>
  <c r="ER22" i="25"/>
  <c r="EQ23" i="25" a="1"/>
  <c r="EQ23" i="25" s="1"/>
  <c r="V22" i="25"/>
  <c r="U23" i="25" a="1"/>
  <c r="U23" i="25" s="1"/>
  <c r="HB23" i="25" a="1"/>
  <c r="HB23" i="25" s="1"/>
  <c r="HC22" i="25"/>
  <c r="HZ23" i="25" a="1"/>
  <c r="HZ23" i="25" s="1"/>
  <c r="IA22" i="25"/>
  <c r="JM22" i="25" a="1"/>
  <c r="JM22" i="25" s="1"/>
  <c r="JN21" i="25"/>
  <c r="R23" i="25" a="1"/>
  <c r="R23" i="25" s="1"/>
  <c r="S22" i="25"/>
  <c r="KK22" i="25" a="1"/>
  <c r="KK22" i="25" s="1"/>
  <c r="KL21" i="25"/>
  <c r="CX23" i="25" a="1"/>
  <c r="CX23" i="25" s="1"/>
  <c r="CY22" i="25"/>
  <c r="BZ23" i="25" a="1"/>
  <c r="BZ23" i="25" s="1"/>
  <c r="CA22" i="25"/>
  <c r="IX23" i="25" a="1"/>
  <c r="IX23" i="25" s="1"/>
  <c r="IY22" i="25"/>
  <c r="EC23" i="25"/>
  <c r="EB24" i="25" a="1"/>
  <c r="EB24" i="25" s="1"/>
  <c r="HQ22" i="25" a="1"/>
  <c r="HQ22" i="25" s="1"/>
  <c r="HR21" i="25"/>
  <c r="BT23" i="25" a="1"/>
  <c r="BT23" i="25" s="1"/>
  <c r="BU22" i="25"/>
  <c r="J22" i="25"/>
  <c r="I23" i="25" a="1"/>
  <c r="I23" i="25" s="1"/>
  <c r="JY22" i="25" a="1"/>
  <c r="JY22" i="25" s="1"/>
  <c r="JZ21" i="25"/>
  <c r="IL23" i="25" a="1"/>
  <c r="IL23" i="25" s="1"/>
  <c r="IM22" i="25"/>
  <c r="IP23" i="25"/>
  <c r="IO24" i="25" a="1"/>
  <c r="IO24" i="25" s="1"/>
  <c r="AP23" i="25" a="1"/>
  <c r="AP23" i="25" s="1"/>
  <c r="AQ22" i="25"/>
  <c r="AK24" i="25"/>
  <c r="AJ25" i="25" a="1"/>
  <c r="AJ25" i="25" s="1"/>
  <c r="HF22" i="25"/>
  <c r="HE23" i="25" a="1"/>
  <c r="HE23" i="25" s="1"/>
  <c r="DH22" i="25"/>
  <c r="DG23" i="25" a="1"/>
  <c r="DG23" i="25" s="1"/>
  <c r="HO23" i="25"/>
  <c r="HN24" i="25" a="1"/>
  <c r="HN24" i="25" s="1"/>
  <c r="CV22" i="25"/>
  <c r="CU23" i="25" a="1"/>
  <c r="CU23" i="25" s="1"/>
  <c r="IU22" i="25" a="1"/>
  <c r="IU22" i="25" s="1"/>
  <c r="IV21" i="25"/>
  <c r="HL24" i="25"/>
  <c r="HK25" i="25" a="1"/>
  <c r="HK25" i="25" s="1"/>
  <c r="JS22" i="25" a="1"/>
  <c r="JS22" i="25" s="1"/>
  <c r="JT21" i="25"/>
  <c r="FL23" i="25" a="1"/>
  <c r="FL23" i="25" s="1"/>
  <c r="FM22" i="25"/>
  <c r="BN23" i="25" a="1"/>
  <c r="BN23" i="25" s="1"/>
  <c r="BO22" i="25"/>
  <c r="FU22" i="25" a="1"/>
  <c r="FU22" i="25" s="1"/>
  <c r="FV21" i="25"/>
  <c r="DS22" i="25" a="1"/>
  <c r="DS22" i="25" s="1"/>
  <c r="DT21" i="25"/>
  <c r="X23" i="25" a="1"/>
  <c r="X23" i="25" s="1"/>
  <c r="Y22" i="25"/>
  <c r="EH23" i="25" a="1"/>
  <c r="EH23" i="25" s="1"/>
  <c r="EI22" i="25"/>
  <c r="AD23" i="25" a="1"/>
  <c r="AD23" i="25" s="1"/>
  <c r="AE22" i="25"/>
  <c r="A24" i="2"/>
  <c r="E22" i="2"/>
  <c r="F22" i="2" s="1"/>
  <c r="KD21" i="24" l="1"/>
  <c r="KB22" i="24"/>
  <c r="RT22" i="24"/>
  <c r="RR23" i="24"/>
  <c r="Z21" i="24"/>
  <c r="X22" i="24"/>
  <c r="KV21" i="24"/>
  <c r="KT22" i="24"/>
  <c r="NP23" i="24"/>
  <c r="NN24" i="24"/>
  <c r="QJ22" i="24"/>
  <c r="QH23" i="24"/>
  <c r="TP21" i="24"/>
  <c r="TN22" i="24"/>
  <c r="OT22" i="24"/>
  <c r="OR23" i="24"/>
  <c r="GR24" i="24"/>
  <c r="GP25" i="24"/>
  <c r="WD22" i="24"/>
  <c r="WB23" i="24"/>
  <c r="SX22" i="24"/>
  <c r="SV23" i="24"/>
  <c r="HP22" i="24"/>
  <c r="HN23" i="24"/>
  <c r="DR24" i="24"/>
  <c r="DP25" i="24"/>
  <c r="ON23" i="24"/>
  <c r="OL24" i="24"/>
  <c r="KJ22" i="24"/>
  <c r="KH23" i="24"/>
  <c r="SL23" i="24"/>
  <c r="SJ24" i="24"/>
  <c r="NJ23" i="24"/>
  <c r="NH24" i="24"/>
  <c r="NZ24" i="24"/>
  <c r="OB23" i="24"/>
  <c r="RB23" i="24"/>
  <c r="QZ24" i="24"/>
  <c r="JL25" i="24"/>
  <c r="JJ26" i="24"/>
  <c r="EP22" i="24"/>
  <c r="EN23" i="24"/>
  <c r="QV22" i="24"/>
  <c r="QT23" i="24"/>
  <c r="IZ22" i="24"/>
  <c r="IX23" i="24"/>
  <c r="AX22" i="24"/>
  <c r="AV23" i="24"/>
  <c r="DF23" i="24"/>
  <c r="DD24" i="24"/>
  <c r="LH22" i="24"/>
  <c r="LF23" i="24"/>
  <c r="VL22" i="24"/>
  <c r="VJ23" i="24"/>
  <c r="GL24" i="24"/>
  <c r="GJ25" i="24"/>
  <c r="QP22" i="24"/>
  <c r="QN23" i="24"/>
  <c r="BV22" i="24"/>
  <c r="BT23" i="24"/>
  <c r="VX23" i="24"/>
  <c r="VV24" i="24"/>
  <c r="DL22" i="24"/>
  <c r="DJ23" i="24"/>
  <c r="CB25" i="24"/>
  <c r="BZ26" i="24"/>
  <c r="EJ22" i="24"/>
  <c r="EH23" i="24"/>
  <c r="UN23" i="24"/>
  <c r="UL24" i="24"/>
  <c r="T22" i="24"/>
  <c r="R23" i="24"/>
  <c r="UZ22" i="24"/>
  <c r="UX23" i="24"/>
  <c r="OH23" i="24"/>
  <c r="OF24" i="24"/>
  <c r="BH23" i="24"/>
  <c r="BJ22" i="24"/>
  <c r="MF22" i="24"/>
  <c r="MD23" i="24"/>
  <c r="QD23" i="24"/>
  <c r="QB24" i="24"/>
  <c r="TD22" i="24"/>
  <c r="TB23" i="24"/>
  <c r="SR22" i="24"/>
  <c r="SP23" i="24"/>
  <c r="PF22" i="24"/>
  <c r="PD23" i="24"/>
  <c r="AF22" i="24"/>
  <c r="AD23" i="24"/>
  <c r="LZ22" i="24"/>
  <c r="LX23" i="24"/>
  <c r="IR23" i="24"/>
  <c r="IT22" i="24"/>
  <c r="CT23" i="24"/>
  <c r="CR24" i="24"/>
  <c r="IN22" i="24"/>
  <c r="IL23" i="24"/>
  <c r="CN23" i="24"/>
  <c r="CL24" i="24"/>
  <c r="ND22" i="24"/>
  <c r="NB23" i="24"/>
  <c r="AL24" i="24"/>
  <c r="AJ25" i="24"/>
  <c r="IB23" i="24"/>
  <c r="HZ24" i="24"/>
  <c r="CZ23" i="24"/>
  <c r="CX24" i="24"/>
  <c r="RZ22" i="24"/>
  <c r="RX23" i="24"/>
  <c r="JF22" i="24"/>
  <c r="JD23" i="24"/>
  <c r="JX23" i="24"/>
  <c r="JV24" i="24"/>
  <c r="SF22" i="24"/>
  <c r="SD23" i="24"/>
  <c r="MX24" i="24"/>
  <c r="MV25" i="24"/>
  <c r="LB23" i="24"/>
  <c r="KZ24" i="24"/>
  <c r="VR25" i="24"/>
  <c r="VP26" i="24"/>
  <c r="PR22" i="24"/>
  <c r="PP23" i="24"/>
  <c r="OZ22" i="24"/>
  <c r="OX23" i="24"/>
  <c r="JR23" i="24"/>
  <c r="JP24" i="24"/>
  <c r="MJ23" i="24"/>
  <c r="ML22" i="24"/>
  <c r="TJ22" i="24"/>
  <c r="TH23" i="24"/>
  <c r="UT22" i="24"/>
  <c r="UR23" i="24"/>
  <c r="HV23" i="24"/>
  <c r="HT24" i="24"/>
  <c r="HJ24" i="24"/>
  <c r="HH25" i="24"/>
  <c r="VF23" i="24"/>
  <c r="VD24" i="24"/>
  <c r="RN22" i="24"/>
  <c r="RL23" i="24"/>
  <c r="TT23" i="24"/>
  <c r="TV22" i="24"/>
  <c r="BP23" i="24"/>
  <c r="BN24" i="24"/>
  <c r="NV23" i="24"/>
  <c r="NT24" i="24"/>
  <c r="IH22" i="24"/>
  <c r="IF23" i="24"/>
  <c r="DX22" i="24"/>
  <c r="DV23" i="24"/>
  <c r="HD22" i="24"/>
  <c r="HB23" i="24"/>
  <c r="ED22" i="24"/>
  <c r="EB23" i="24"/>
  <c r="KP23" i="24"/>
  <c r="KN24" i="24"/>
  <c r="LT24" i="24"/>
  <c r="LR25" i="24"/>
  <c r="GX23" i="24"/>
  <c r="GV24" i="24"/>
  <c r="PL24" i="24"/>
  <c r="PJ25" i="24"/>
  <c r="GF23" i="24"/>
  <c r="GD24" i="24"/>
  <c r="FH22" i="24"/>
  <c r="FF23" i="24"/>
  <c r="MR23" i="24"/>
  <c r="MP24" i="24"/>
  <c r="PX22" i="24"/>
  <c r="PV23" i="24"/>
  <c r="CH23" i="24"/>
  <c r="CF24" i="24"/>
  <c r="FT24" i="24"/>
  <c r="FR25" i="24"/>
  <c r="FN22" i="24"/>
  <c r="FL23" i="24"/>
  <c r="BD22" i="24"/>
  <c r="BB23" i="24"/>
  <c r="RH22" i="24"/>
  <c r="RF23" i="24"/>
  <c r="N23" i="24"/>
  <c r="L24" i="24"/>
  <c r="EV22" i="24"/>
  <c r="ET23" i="24"/>
  <c r="LN23" i="24"/>
  <c r="LL24" i="24"/>
  <c r="UH22" i="24"/>
  <c r="UF23" i="24"/>
  <c r="EZ23" i="24"/>
  <c r="FB22" i="24"/>
  <c r="FZ22" i="24"/>
  <c r="FX23" i="24"/>
  <c r="AR24" i="24"/>
  <c r="AP25" i="24"/>
  <c r="UB24" i="24"/>
  <c r="TZ25" i="24"/>
  <c r="B24" i="2"/>
  <c r="D24" i="2"/>
  <c r="AZ22" i="25"/>
  <c r="AY23" i="25" a="1"/>
  <c r="AY23" i="25" s="1"/>
  <c r="DV23" i="25" a="1"/>
  <c r="DV23" i="25" s="1"/>
  <c r="DW22" i="25"/>
  <c r="FA23" i="25"/>
  <c r="EZ24" i="25" a="1"/>
  <c r="EZ24" i="25" s="1"/>
  <c r="DB22" i="25"/>
  <c r="DA23" i="25" a="1"/>
  <c r="DA23" i="25" s="1"/>
  <c r="HU22" i="25"/>
  <c r="HT23" i="25" a="1"/>
  <c r="HT23" i="25" s="1"/>
  <c r="GM23" i="25" a="1"/>
  <c r="GM23" i="25" s="1"/>
  <c r="GN22" i="25"/>
  <c r="FC23" i="25" a="1"/>
  <c r="FC23" i="25" s="1"/>
  <c r="FD22" i="25"/>
  <c r="F25" i="25" a="1"/>
  <c r="F25" i="25" s="1"/>
  <c r="G24" i="25"/>
  <c r="DN22" i="25"/>
  <c r="DM23" i="25" a="1"/>
  <c r="DM23" i="25" s="1"/>
  <c r="HH23" i="25" a="1"/>
  <c r="HH23" i="25" s="1"/>
  <c r="HI22" i="25"/>
  <c r="IF24" i="25" a="1"/>
  <c r="IF24" i="25" s="1"/>
  <c r="IG23" i="25"/>
  <c r="AA23" i="25" a="1"/>
  <c r="AA23" i="25" s="1"/>
  <c r="AB22" i="25"/>
  <c r="FP22" i="25"/>
  <c r="FO23" i="25" a="1"/>
  <c r="FO23" i="25" s="1"/>
  <c r="JE23" i="25"/>
  <c r="JD24" i="25" a="1"/>
  <c r="JD24" i="25" s="1"/>
  <c r="CD22" i="25"/>
  <c r="CC23" i="25" a="1"/>
  <c r="CC23" i="25" s="1"/>
  <c r="CF23" i="25" a="1"/>
  <c r="CF23" i="25" s="1"/>
  <c r="CG22" i="25"/>
  <c r="FX23" i="25" a="1"/>
  <c r="FX23" i="25" s="1"/>
  <c r="FY22" i="25"/>
  <c r="EX22" i="25"/>
  <c r="EW23" i="25" a="1"/>
  <c r="EW23" i="25" s="1"/>
  <c r="EL22" i="25"/>
  <c r="EK23" i="25" a="1"/>
  <c r="EK23" i="25" s="1"/>
  <c r="DY23" i="25" a="1"/>
  <c r="DY23" i="25" s="1"/>
  <c r="DZ22" i="25"/>
  <c r="EU23" i="25"/>
  <c r="ET24" i="25" a="1"/>
  <c r="ET24" i="25" s="1"/>
  <c r="GH22" i="25"/>
  <c r="GG23" i="25" a="1"/>
  <c r="GG23" i="25" s="1"/>
  <c r="AT22" i="25"/>
  <c r="AS23" i="25" a="1"/>
  <c r="AS23" i="25" s="1"/>
  <c r="IS22" i="25"/>
  <c r="IR23" i="25" a="1"/>
  <c r="IR23" i="25" s="1"/>
  <c r="L23" i="25" a="1"/>
  <c r="L23" i="25" s="1"/>
  <c r="M22" i="25"/>
  <c r="DD23" i="25" a="1"/>
  <c r="DD23" i="25" s="1"/>
  <c r="DE22" i="25"/>
  <c r="FR23" i="25" a="1"/>
  <c r="FR23" i="25" s="1"/>
  <c r="FS22" i="25"/>
  <c r="FJ22" i="25"/>
  <c r="FI23" i="25" a="1"/>
  <c r="FI23" i="25" s="1"/>
  <c r="GT22" i="25"/>
  <c r="GS23" i="25" a="1"/>
  <c r="GS23" i="25" s="1"/>
  <c r="DK22" i="25"/>
  <c r="DJ23" i="25" a="1"/>
  <c r="DJ23" i="25" s="1"/>
  <c r="GQ22" i="25"/>
  <c r="GP23" i="25" a="1"/>
  <c r="GP23" i="25" s="1"/>
  <c r="GZ22" i="25"/>
  <c r="GY23" i="25" a="1"/>
  <c r="GY23" i="25" s="1"/>
  <c r="CP22" i="25"/>
  <c r="CO23" i="25" a="1"/>
  <c r="CO23" i="25" s="1"/>
  <c r="BX24" i="25"/>
  <c r="BW25" i="25" a="1"/>
  <c r="BW25" i="25" s="1"/>
  <c r="BE25" i="25" a="1"/>
  <c r="BE25" i="25" s="1"/>
  <c r="BF24" i="25"/>
  <c r="KH23" i="25" a="1"/>
  <c r="KH23" i="25" s="1"/>
  <c r="KI22" i="25"/>
  <c r="GA25" i="25" a="1"/>
  <c r="GA25" i="25" s="1"/>
  <c r="GB24" i="25"/>
  <c r="BK24" i="25" a="1"/>
  <c r="BK24" i="25" s="1"/>
  <c r="BL23" i="25"/>
  <c r="FG23" i="25"/>
  <c r="FF24" i="25" a="1"/>
  <c r="FF24" i="25" s="1"/>
  <c r="JB22" i="25"/>
  <c r="JA23" i="25" a="1"/>
  <c r="JA23" i="25" s="1"/>
  <c r="BI23" i="25"/>
  <c r="BH24" i="25" a="1"/>
  <c r="BH24" i="25" s="1"/>
  <c r="HX24" i="25"/>
  <c r="HW25" i="25" a="1"/>
  <c r="HW25" i="25" s="1"/>
  <c r="BC23" i="25"/>
  <c r="BB24" i="25" a="1"/>
  <c r="BB24" i="25" s="1"/>
  <c r="ID23" i="25"/>
  <c r="IC24" i="25" a="1"/>
  <c r="IC24" i="25" s="1"/>
  <c r="KF25" i="25"/>
  <c r="KE26" i="25" a="1"/>
  <c r="KE26" i="25" s="1"/>
  <c r="AW24" i="25"/>
  <c r="AV25" i="25" a="1"/>
  <c r="AV25" i="25" s="1"/>
  <c r="JK23" i="25"/>
  <c r="JJ24" i="25" a="1"/>
  <c r="JJ24" i="25" s="1"/>
  <c r="P22" i="25"/>
  <c r="O23" i="25" a="1"/>
  <c r="O23" i="25" s="1"/>
  <c r="EN25" i="25" a="1"/>
  <c r="EN25" i="25" s="1"/>
  <c r="EO24" i="25"/>
  <c r="KO24" i="25"/>
  <c r="KN25" i="25" a="1"/>
  <c r="KN25" i="25" s="1"/>
  <c r="AH22" i="25"/>
  <c r="AG23" i="25" a="1"/>
  <c r="AG23" i="25" s="1"/>
  <c r="JW23" i="25"/>
  <c r="JV24" i="25" a="1"/>
  <c r="JV24" i="25" s="1"/>
  <c r="CS23" i="25"/>
  <c r="CR24" i="25" a="1"/>
  <c r="CR24" i="25" s="1"/>
  <c r="CM23" i="25"/>
  <c r="CL24" i="25" a="1"/>
  <c r="CL24" i="25" s="1"/>
  <c r="KB24" i="25" a="1"/>
  <c r="KB24" i="25" s="1"/>
  <c r="KC23" i="25"/>
  <c r="GW24" i="25"/>
  <c r="GV25" i="25" a="1"/>
  <c r="GV25" i="25" s="1"/>
  <c r="AE23" i="25"/>
  <c r="AD24" i="25" a="1"/>
  <c r="AD24" i="25" s="1"/>
  <c r="FM23" i="25"/>
  <c r="FL24" i="25" a="1"/>
  <c r="FL24" i="25" s="1"/>
  <c r="IP24" i="25"/>
  <c r="IO25" i="25" a="1"/>
  <c r="IO25" i="25" s="1"/>
  <c r="S23" i="25"/>
  <c r="R24" i="25" a="1"/>
  <c r="R24" i="25" s="1"/>
  <c r="JH22" i="25"/>
  <c r="JG23" i="25" a="1"/>
  <c r="JG23" i="25" s="1"/>
  <c r="AQ23" i="25"/>
  <c r="AP24" i="25" a="1"/>
  <c r="AP24" i="25" s="1"/>
  <c r="JZ22" i="25"/>
  <c r="JY23" i="25" a="1"/>
  <c r="JY23" i="25" s="1"/>
  <c r="IY23" i="25"/>
  <c r="IX24" i="25" a="1"/>
  <c r="IX24" i="25" s="1"/>
  <c r="EI23" i="25"/>
  <c r="EH24" i="25" a="1"/>
  <c r="EH24" i="25" s="1"/>
  <c r="DT22" i="25"/>
  <c r="DS23" i="25" a="1"/>
  <c r="DS23" i="25" s="1"/>
  <c r="CA23" i="25"/>
  <c r="BZ24" i="25" a="1"/>
  <c r="BZ24" i="25" s="1"/>
  <c r="JN22" i="25"/>
  <c r="JM23" i="25" a="1"/>
  <c r="JM23" i="25" s="1"/>
  <c r="GK23" i="25"/>
  <c r="GJ24" i="25" a="1"/>
  <c r="GJ24" i="25" s="1"/>
  <c r="HO24" i="25"/>
  <c r="HN25" i="25" a="1"/>
  <c r="HN25" i="25" s="1"/>
  <c r="DG24" i="25" a="1"/>
  <c r="DG24" i="25" s="1"/>
  <c r="DH23" i="25"/>
  <c r="BQ24" i="25" a="1"/>
  <c r="BQ24" i="25" s="1"/>
  <c r="BR23" i="25"/>
  <c r="KL22" i="25"/>
  <c r="KK23" i="25" a="1"/>
  <c r="KK23" i="25" s="1"/>
  <c r="IA23" i="25"/>
  <c r="HZ24" i="25" a="1"/>
  <c r="HZ24" i="25" s="1"/>
  <c r="CJ22" i="25"/>
  <c r="CI23" i="25" a="1"/>
  <c r="CI23" i="25" s="1"/>
  <c r="EF22" i="25"/>
  <c r="EE23" i="25" a="1"/>
  <c r="EE23" i="25" s="1"/>
  <c r="Y23" i="25"/>
  <c r="X24" i="25" a="1"/>
  <c r="X24" i="25" s="1"/>
  <c r="FV22" i="25"/>
  <c r="FU23" i="25" a="1"/>
  <c r="FU23" i="25" s="1"/>
  <c r="JT22" i="25"/>
  <c r="JS23" i="25" a="1"/>
  <c r="JS23" i="25" s="1"/>
  <c r="AK25" i="25"/>
  <c r="AJ26" i="25" a="1"/>
  <c r="AJ26" i="25" s="1"/>
  <c r="I24" i="25" a="1"/>
  <c r="I24" i="25" s="1"/>
  <c r="J23" i="25"/>
  <c r="HR22" i="25"/>
  <c r="HQ23" i="25" a="1"/>
  <c r="HQ23" i="25" s="1"/>
  <c r="CY23" i="25"/>
  <c r="CX24" i="25" a="1"/>
  <c r="CX24" i="25" s="1"/>
  <c r="HL25" i="25"/>
  <c r="HK26" i="25" a="1"/>
  <c r="HK26" i="25" s="1"/>
  <c r="HF23" i="25"/>
  <c r="HE24" i="25" a="1"/>
  <c r="HE24" i="25" s="1"/>
  <c r="IM23" i="25"/>
  <c r="IL24" i="25" a="1"/>
  <c r="IL24" i="25" s="1"/>
  <c r="U24" i="25" a="1"/>
  <c r="U24" i="25" s="1"/>
  <c r="V23" i="25"/>
  <c r="AN22" i="25"/>
  <c r="AM23" i="25" a="1"/>
  <c r="AM23" i="25" s="1"/>
  <c r="BO23" i="25"/>
  <c r="BN24" i="25" a="1"/>
  <c r="BN24" i="25" s="1"/>
  <c r="IV22" i="25"/>
  <c r="IU23" i="25" a="1"/>
  <c r="IU23" i="25" s="1"/>
  <c r="EC24" i="25"/>
  <c r="EB25" i="25" a="1"/>
  <c r="EB25" i="25" s="1"/>
  <c r="HC23" i="25"/>
  <c r="HB24" i="25" a="1"/>
  <c r="HB24" i="25" s="1"/>
  <c r="ER23" i="25"/>
  <c r="EQ24" i="25" a="1"/>
  <c r="EQ24" i="25" s="1"/>
  <c r="GE23" i="25"/>
  <c r="GD24" i="25" a="1"/>
  <c r="GD24" i="25" s="1"/>
  <c r="IJ22" i="25"/>
  <c r="II23" i="25" a="1"/>
  <c r="II23" i="25" s="1"/>
  <c r="DQ23" i="25"/>
  <c r="DP24" i="25" a="1"/>
  <c r="DP24" i="25" s="1"/>
  <c r="CV23" i="25"/>
  <c r="CU24" i="25" a="1"/>
  <c r="CU24" i="25" s="1"/>
  <c r="BU23" i="25"/>
  <c r="BT24" i="25" a="1"/>
  <c r="BT24" i="25" s="1"/>
  <c r="JQ23" i="25"/>
  <c r="JP24" i="25" a="1"/>
  <c r="JP24" i="25" s="1"/>
  <c r="E23" i="2"/>
  <c r="F23" i="2" s="1"/>
  <c r="A25" i="2"/>
  <c r="KD22" i="24" l="1"/>
  <c r="KB23" i="24"/>
  <c r="RT23" i="24"/>
  <c r="RR24" i="24"/>
  <c r="Z22" i="24"/>
  <c r="X23" i="24"/>
  <c r="KV22" i="24"/>
  <c r="KT23" i="24"/>
  <c r="WD23" i="24"/>
  <c r="WB24" i="24"/>
  <c r="GR25" i="24"/>
  <c r="GP26" i="24"/>
  <c r="OR24" i="24"/>
  <c r="OT23" i="24"/>
  <c r="TP22" i="24"/>
  <c r="TN23" i="24"/>
  <c r="QJ23" i="24"/>
  <c r="QH24" i="24"/>
  <c r="NP24" i="24"/>
  <c r="NN25" i="24"/>
  <c r="FT25" i="24"/>
  <c r="FR26" i="24"/>
  <c r="IH23" i="24"/>
  <c r="IF24" i="24"/>
  <c r="HV24" i="24"/>
  <c r="HT25" i="24"/>
  <c r="VR26" i="24"/>
  <c r="VP27" i="24"/>
  <c r="RZ23" i="24"/>
  <c r="RX24" i="24"/>
  <c r="DL23" i="24"/>
  <c r="DJ24" i="24"/>
  <c r="DF24" i="24"/>
  <c r="DD25" i="24"/>
  <c r="FB23" i="24"/>
  <c r="EZ24" i="24"/>
  <c r="IT23" i="24"/>
  <c r="IR24" i="24"/>
  <c r="BJ23" i="24"/>
  <c r="BH24" i="24"/>
  <c r="OB24" i="24"/>
  <c r="NZ25" i="24"/>
  <c r="UF24" i="24"/>
  <c r="UH23" i="24"/>
  <c r="CH24" i="24"/>
  <c r="CF25" i="24"/>
  <c r="LT25" i="24"/>
  <c r="LR26" i="24"/>
  <c r="NV24" i="24"/>
  <c r="NT25" i="24"/>
  <c r="UT23" i="24"/>
  <c r="UR24" i="24"/>
  <c r="LB24" i="24"/>
  <c r="KZ25" i="24"/>
  <c r="CZ24" i="24"/>
  <c r="CX25" i="24"/>
  <c r="LZ23" i="24"/>
  <c r="LX24" i="24"/>
  <c r="OH24" i="24"/>
  <c r="OF25" i="24"/>
  <c r="AX23" i="24"/>
  <c r="AV24" i="24"/>
  <c r="NJ24" i="24"/>
  <c r="NH25" i="24"/>
  <c r="LN24" i="24"/>
  <c r="LL25" i="24"/>
  <c r="PV24" i="24"/>
  <c r="PX23" i="24"/>
  <c r="KP24" i="24"/>
  <c r="KN25" i="24"/>
  <c r="BP24" i="24"/>
  <c r="BN25" i="24"/>
  <c r="TJ23" i="24"/>
  <c r="TH24" i="24"/>
  <c r="MX25" i="24"/>
  <c r="MV26" i="24"/>
  <c r="IB24" i="24"/>
  <c r="HZ25" i="24"/>
  <c r="AF23" i="24"/>
  <c r="AD24" i="24"/>
  <c r="UZ23" i="24"/>
  <c r="UX24" i="24"/>
  <c r="VX24" i="24"/>
  <c r="VV25" i="24"/>
  <c r="IZ23" i="24"/>
  <c r="IX24" i="24"/>
  <c r="SL24" i="24"/>
  <c r="SJ25" i="24"/>
  <c r="EV23" i="24"/>
  <c r="ET24" i="24"/>
  <c r="MR24" i="24"/>
  <c r="MP25" i="24"/>
  <c r="ED23" i="24"/>
  <c r="EB24" i="24"/>
  <c r="SF23" i="24"/>
  <c r="SD24" i="24"/>
  <c r="AL25" i="24"/>
  <c r="AJ26" i="24"/>
  <c r="PF23" i="24"/>
  <c r="PD24" i="24"/>
  <c r="T23" i="24"/>
  <c r="R24" i="24"/>
  <c r="BV23" i="24"/>
  <c r="BT24" i="24"/>
  <c r="KJ23" i="24"/>
  <c r="KH24" i="24"/>
  <c r="TV23" i="24"/>
  <c r="TT24" i="24"/>
  <c r="ML23" i="24"/>
  <c r="MJ24" i="24"/>
  <c r="N24" i="24"/>
  <c r="L25" i="24"/>
  <c r="FH23" i="24"/>
  <c r="FF24" i="24"/>
  <c r="HD23" i="24"/>
  <c r="HB24" i="24"/>
  <c r="RN23" i="24"/>
  <c r="RL24" i="24"/>
  <c r="JX24" i="24"/>
  <c r="JV25" i="24"/>
  <c r="ND23" i="24"/>
  <c r="NB24" i="24"/>
  <c r="SR23" i="24"/>
  <c r="SP24" i="24"/>
  <c r="UN24" i="24"/>
  <c r="UL25" i="24"/>
  <c r="QN24" i="24"/>
  <c r="QP23" i="24"/>
  <c r="QV23" i="24"/>
  <c r="QT24" i="24"/>
  <c r="ON24" i="24"/>
  <c r="OL25" i="24"/>
  <c r="UB25" i="24"/>
  <c r="TZ26" i="24"/>
  <c r="RH23" i="24"/>
  <c r="RF24" i="24"/>
  <c r="GF24" i="24"/>
  <c r="GD25" i="24"/>
  <c r="JR24" i="24"/>
  <c r="JP25" i="24"/>
  <c r="CN24" i="24"/>
  <c r="CL25" i="24"/>
  <c r="TD23" i="24"/>
  <c r="TB24" i="24"/>
  <c r="EJ23" i="24"/>
  <c r="EH24" i="24"/>
  <c r="GL25" i="24"/>
  <c r="GJ26" i="24"/>
  <c r="EP23" i="24"/>
  <c r="EN24" i="24"/>
  <c r="DR25" i="24"/>
  <c r="DP26" i="24"/>
  <c r="AR25" i="24"/>
  <c r="AP26" i="24"/>
  <c r="PL25" i="24"/>
  <c r="PJ26" i="24"/>
  <c r="DX23" i="24"/>
  <c r="DV24" i="24"/>
  <c r="VF24" i="24"/>
  <c r="VD25" i="24"/>
  <c r="OZ23" i="24"/>
  <c r="OX24" i="24"/>
  <c r="JF23" i="24"/>
  <c r="JD24" i="24"/>
  <c r="IN23" i="24"/>
  <c r="IL24" i="24"/>
  <c r="QD24" i="24"/>
  <c r="QB25" i="24"/>
  <c r="CB26" i="24"/>
  <c r="BZ27" i="24"/>
  <c r="VJ24" i="24"/>
  <c r="VL23" i="24"/>
  <c r="JL26" i="24"/>
  <c r="JJ27" i="24"/>
  <c r="HP23" i="24"/>
  <c r="HN24" i="24"/>
  <c r="BD23" i="24"/>
  <c r="BB24" i="24"/>
  <c r="FZ23" i="24"/>
  <c r="FX24" i="24"/>
  <c r="FN23" i="24"/>
  <c r="FL24" i="24"/>
  <c r="GX24" i="24"/>
  <c r="GV25" i="24"/>
  <c r="HJ25" i="24"/>
  <c r="HH26" i="24"/>
  <c r="PR23" i="24"/>
  <c r="PP24" i="24"/>
  <c r="CT24" i="24"/>
  <c r="CR25" i="24"/>
  <c r="MD24" i="24"/>
  <c r="MF23" i="24"/>
  <c r="LH23" i="24"/>
  <c r="LF24" i="24"/>
  <c r="RB24" i="24"/>
  <c r="QZ25" i="24"/>
  <c r="SX23" i="24"/>
  <c r="SV24" i="24"/>
  <c r="B25" i="2"/>
  <c r="D25" i="2"/>
  <c r="AY24" i="25" a="1"/>
  <c r="AY24" i="25" s="1"/>
  <c r="AZ23" i="25"/>
  <c r="FA24" i="25"/>
  <c r="EZ25" i="25" a="1"/>
  <c r="EZ25" i="25" s="1"/>
  <c r="DV24" i="25" a="1"/>
  <c r="DV24" i="25" s="1"/>
  <c r="DW23" i="25"/>
  <c r="GN23" i="25"/>
  <c r="GM24" i="25" a="1"/>
  <c r="GM24" i="25" s="1"/>
  <c r="HU23" i="25"/>
  <c r="HT24" i="25" a="1"/>
  <c r="HT24" i="25" s="1"/>
  <c r="DA24" i="25" a="1"/>
  <c r="DA24" i="25" s="1"/>
  <c r="DB23" i="25"/>
  <c r="HI23" i="25"/>
  <c r="HH24" i="25" a="1"/>
  <c r="HH24" i="25" s="1"/>
  <c r="DM24" i="25" a="1"/>
  <c r="DM24" i="25" s="1"/>
  <c r="DN23" i="25"/>
  <c r="G25" i="25"/>
  <c r="F26" i="25" a="1"/>
  <c r="F26" i="25" s="1"/>
  <c r="FC24" i="25" a="1"/>
  <c r="FC24" i="25" s="1"/>
  <c r="FD23" i="25"/>
  <c r="CO24" i="25" a="1"/>
  <c r="CO24" i="25" s="1"/>
  <c r="CP23" i="25"/>
  <c r="GG24" i="25" a="1"/>
  <c r="GG24" i="25" s="1"/>
  <c r="GH23" i="25"/>
  <c r="EW24" i="25" a="1"/>
  <c r="EW24" i="25" s="1"/>
  <c r="EX23" i="25"/>
  <c r="JE24" i="25"/>
  <c r="JD25" i="25" a="1"/>
  <c r="JD25" i="25" s="1"/>
  <c r="GT23" i="25"/>
  <c r="GS24" i="25" a="1"/>
  <c r="GS24" i="25" s="1"/>
  <c r="DD24" i="25" a="1"/>
  <c r="DD24" i="25" s="1"/>
  <c r="DE23" i="25"/>
  <c r="GZ23" i="25"/>
  <c r="GY24" i="25" a="1"/>
  <c r="GY24" i="25" s="1"/>
  <c r="ET25" i="25" a="1"/>
  <c r="ET25" i="25" s="1"/>
  <c r="EU24" i="25"/>
  <c r="FO24" i="25" a="1"/>
  <c r="FO24" i="25" s="1"/>
  <c r="FP23" i="25"/>
  <c r="FI24" i="25" a="1"/>
  <c r="FI24" i="25" s="1"/>
  <c r="FJ23" i="25"/>
  <c r="M23" i="25"/>
  <c r="L24" i="25" a="1"/>
  <c r="L24" i="25" s="1"/>
  <c r="FY23" i="25"/>
  <c r="FX24" i="25" a="1"/>
  <c r="FX24" i="25" s="1"/>
  <c r="GQ23" i="25"/>
  <c r="GP24" i="25" a="1"/>
  <c r="GP24" i="25" s="1"/>
  <c r="IS23" i="25"/>
  <c r="IR24" i="25" a="1"/>
  <c r="IR24" i="25" s="1"/>
  <c r="BF25" i="25"/>
  <c r="BE26" i="25" a="1"/>
  <c r="BE26" i="25" s="1"/>
  <c r="DY24" i="25" a="1"/>
  <c r="DY24" i="25" s="1"/>
  <c r="DZ23" i="25"/>
  <c r="CG23" i="25"/>
  <c r="CF24" i="25" a="1"/>
  <c r="CF24" i="25" s="1"/>
  <c r="AA24" i="25" a="1"/>
  <c r="AA24" i="25" s="1"/>
  <c r="AB23" i="25"/>
  <c r="BX25" i="25"/>
  <c r="BW26" i="25" a="1"/>
  <c r="BW26" i="25" s="1"/>
  <c r="AS24" i="25" a="1"/>
  <c r="AS24" i="25" s="1"/>
  <c r="AT23" i="25"/>
  <c r="EK24" i="25" a="1"/>
  <c r="EK24" i="25" s="1"/>
  <c r="EL23" i="25"/>
  <c r="CC24" i="25" a="1"/>
  <c r="CC24" i="25" s="1"/>
  <c r="CD23" i="25"/>
  <c r="KI23" i="25"/>
  <c r="KH24" i="25" a="1"/>
  <c r="KH24" i="25" s="1"/>
  <c r="DK23" i="25"/>
  <c r="DJ24" i="25" a="1"/>
  <c r="DJ24" i="25" s="1"/>
  <c r="FS23" i="25"/>
  <c r="FR24" i="25" a="1"/>
  <c r="FR24" i="25" s="1"/>
  <c r="IF25" i="25" a="1"/>
  <c r="IF25" i="25" s="1"/>
  <c r="IG24" i="25"/>
  <c r="JW24" i="25"/>
  <c r="JV25" i="25" a="1"/>
  <c r="JV25" i="25" s="1"/>
  <c r="JJ25" i="25" a="1"/>
  <c r="JJ25" i="25" s="1"/>
  <c r="JK24" i="25"/>
  <c r="BI24" i="25"/>
  <c r="BH25" i="25" a="1"/>
  <c r="BH25" i="25" s="1"/>
  <c r="AG24" i="25" a="1"/>
  <c r="AG24" i="25" s="1"/>
  <c r="AH23" i="25"/>
  <c r="AW25" i="25"/>
  <c r="AV26" i="25" a="1"/>
  <c r="AV26" i="25" s="1"/>
  <c r="KC24" i="25"/>
  <c r="KB25" i="25" a="1"/>
  <c r="KB25" i="25" s="1"/>
  <c r="EO25" i="25"/>
  <c r="EN26" i="25" a="1"/>
  <c r="EN26" i="25" s="1"/>
  <c r="CM24" i="25"/>
  <c r="CL25" i="25" a="1"/>
  <c r="CL25" i="25" s="1"/>
  <c r="O24" i="25" a="1"/>
  <c r="O24" i="25" s="1"/>
  <c r="P23" i="25"/>
  <c r="BL24" i="25"/>
  <c r="BK25" i="25" a="1"/>
  <c r="BK25" i="25" s="1"/>
  <c r="ID24" i="25"/>
  <c r="IC25" i="25" a="1"/>
  <c r="IC25" i="25" s="1"/>
  <c r="JB23" i="25"/>
  <c r="JA24" i="25" a="1"/>
  <c r="JA24" i="25" s="1"/>
  <c r="CS24" i="25"/>
  <c r="CR25" i="25" a="1"/>
  <c r="CR25" i="25" s="1"/>
  <c r="KN26" i="25" a="1"/>
  <c r="KN26" i="25" s="1"/>
  <c r="KO25" i="25"/>
  <c r="KF26" i="25"/>
  <c r="KE27" i="25" a="1"/>
  <c r="KE27" i="25" s="1"/>
  <c r="GB25" i="25"/>
  <c r="GA26" i="25" a="1"/>
  <c r="GA26" i="25" s="1"/>
  <c r="GV26" i="25" a="1"/>
  <c r="GV26" i="25" s="1"/>
  <c r="GW25" i="25"/>
  <c r="BC24" i="25"/>
  <c r="BB25" i="25" a="1"/>
  <c r="BB25" i="25" s="1"/>
  <c r="HX25" i="25"/>
  <c r="HW26" i="25" a="1"/>
  <c r="HW26" i="25" s="1"/>
  <c r="FG24" i="25"/>
  <c r="FF25" i="25" a="1"/>
  <c r="FF25" i="25" s="1"/>
  <c r="S24" i="25"/>
  <c r="R25" i="25" a="1"/>
  <c r="R25" i="25" s="1"/>
  <c r="JQ24" i="25"/>
  <c r="JP25" i="25" a="1"/>
  <c r="JP25" i="25" s="1"/>
  <c r="BU24" i="25"/>
  <c r="BT25" i="25" a="1"/>
  <c r="BT25" i="25" s="1"/>
  <c r="DQ24" i="25"/>
  <c r="DP25" i="25" a="1"/>
  <c r="DP25" i="25" s="1"/>
  <c r="ER24" i="25"/>
  <c r="EQ25" i="25" a="1"/>
  <c r="EQ25" i="25" s="1"/>
  <c r="BO24" i="25"/>
  <c r="BN25" i="25" a="1"/>
  <c r="BN25" i="25" s="1"/>
  <c r="IM24" i="25"/>
  <c r="IL25" i="25" a="1"/>
  <c r="IL25" i="25" s="1"/>
  <c r="HR23" i="25"/>
  <c r="HQ24" i="25" a="1"/>
  <c r="HQ24" i="25" s="1"/>
  <c r="AK26" i="25"/>
  <c r="AJ27" i="25" a="1"/>
  <c r="AJ27" i="25" s="1"/>
  <c r="IA24" i="25"/>
  <c r="HZ25" i="25" a="1"/>
  <c r="HZ25" i="25" s="1"/>
  <c r="JZ23" i="25"/>
  <c r="JY24" i="25" a="1"/>
  <c r="JY24" i="25" s="1"/>
  <c r="FM24" i="25"/>
  <c r="FL25" i="25" a="1"/>
  <c r="FL25" i="25" s="1"/>
  <c r="V24" i="25"/>
  <c r="U25" i="25" a="1"/>
  <c r="U25" i="25" s="1"/>
  <c r="IJ23" i="25"/>
  <c r="II24" i="25" a="1"/>
  <c r="II24" i="25" s="1"/>
  <c r="HC24" i="25"/>
  <c r="HB25" i="25" a="1"/>
  <c r="HB25" i="25" s="1"/>
  <c r="AM24" i="25" a="1"/>
  <c r="AM24" i="25" s="1"/>
  <c r="AN23" i="25"/>
  <c r="HF24" i="25"/>
  <c r="HE25" i="25" a="1"/>
  <c r="HE25" i="25" s="1"/>
  <c r="JT23" i="25"/>
  <c r="JS24" i="25" a="1"/>
  <c r="JS24" i="25" s="1"/>
  <c r="EF23" i="25"/>
  <c r="EE24" i="25" a="1"/>
  <c r="EE24" i="25" s="1"/>
  <c r="KL23" i="25"/>
  <c r="KK24" i="25" a="1"/>
  <c r="KK24" i="25" s="1"/>
  <c r="DH24" i="25"/>
  <c r="DG25" i="25" a="1"/>
  <c r="DG25" i="25" s="1"/>
  <c r="AQ24" i="25"/>
  <c r="AP25" i="25" a="1"/>
  <c r="AP25" i="25" s="1"/>
  <c r="AE24" i="25"/>
  <c r="AD25" i="25" a="1"/>
  <c r="AD25" i="25" s="1"/>
  <c r="J24" i="25"/>
  <c r="I25" i="25" a="1"/>
  <c r="I25" i="25" s="1"/>
  <c r="BR24" i="25"/>
  <c r="BQ25" i="25" a="1"/>
  <c r="BQ25" i="25" s="1"/>
  <c r="HO25" i="25"/>
  <c r="HN26" i="25" a="1"/>
  <c r="HN26" i="25" s="1"/>
  <c r="GK24" i="25"/>
  <c r="GJ25" i="25" a="1"/>
  <c r="GJ25" i="25" s="1"/>
  <c r="JN23" i="25"/>
  <c r="JM24" i="25" a="1"/>
  <c r="JM24" i="25" s="1"/>
  <c r="DS24" i="25" a="1"/>
  <c r="DS24" i="25" s="1"/>
  <c r="DT23" i="25"/>
  <c r="GE24" i="25"/>
  <c r="GD25" i="25" a="1"/>
  <c r="GD25" i="25" s="1"/>
  <c r="EC25" i="25"/>
  <c r="EB26" i="25" a="1"/>
  <c r="EB26" i="25" s="1"/>
  <c r="FV23" i="25"/>
  <c r="FU24" i="25" a="1"/>
  <c r="FU24" i="25" s="1"/>
  <c r="CI24" i="25" a="1"/>
  <c r="CI24" i="25" s="1"/>
  <c r="CJ23" i="25"/>
  <c r="IY24" i="25"/>
  <c r="IX25" i="25" a="1"/>
  <c r="IX25" i="25" s="1"/>
  <c r="IP25" i="25"/>
  <c r="IO26" i="25" a="1"/>
  <c r="IO26" i="25" s="1"/>
  <c r="CA24" i="25"/>
  <c r="BZ25" i="25" a="1"/>
  <c r="BZ25" i="25" s="1"/>
  <c r="EI24" i="25"/>
  <c r="EH25" i="25" a="1"/>
  <c r="EH25" i="25" s="1"/>
  <c r="CV24" i="25"/>
  <c r="CU25" i="25" a="1"/>
  <c r="CU25" i="25" s="1"/>
  <c r="IV23" i="25"/>
  <c r="IU24" i="25" a="1"/>
  <c r="IU24" i="25" s="1"/>
  <c r="HL26" i="25"/>
  <c r="HK27" i="25" a="1"/>
  <c r="HK27" i="25" s="1"/>
  <c r="CY24" i="25"/>
  <c r="CX25" i="25" a="1"/>
  <c r="CX25" i="25" s="1"/>
  <c r="Y24" i="25"/>
  <c r="X25" i="25" a="1"/>
  <c r="X25" i="25" s="1"/>
  <c r="JH23" i="25"/>
  <c r="JG24" i="25" a="1"/>
  <c r="JG24" i="25" s="1"/>
  <c r="E24" i="2"/>
  <c r="F24" i="2" s="1"/>
  <c r="A26" i="2"/>
  <c r="KD23" i="24" l="1"/>
  <c r="KB24" i="24"/>
  <c r="RT24" i="24"/>
  <c r="RR25" i="24"/>
  <c r="X24" i="24"/>
  <c r="Z23" i="24"/>
  <c r="KV23" i="24"/>
  <c r="KT24" i="24"/>
  <c r="NP25" i="24"/>
  <c r="NN26" i="24"/>
  <c r="QJ24" i="24"/>
  <c r="QH25" i="24"/>
  <c r="TN24" i="24"/>
  <c r="TP23" i="24"/>
  <c r="OT24" i="24"/>
  <c r="OR25" i="24"/>
  <c r="GR26" i="24"/>
  <c r="GP27" i="24"/>
  <c r="WD24" i="24"/>
  <c r="WB25" i="24"/>
  <c r="EN25" i="24"/>
  <c r="EP24" i="24"/>
  <c r="SF24" i="24"/>
  <c r="SD25" i="24"/>
  <c r="AF24" i="24"/>
  <c r="AD25" i="24"/>
  <c r="NV25" i="24"/>
  <c r="NT26" i="24"/>
  <c r="DF25" i="24"/>
  <c r="DD26" i="24"/>
  <c r="ED24" i="24"/>
  <c r="EB25" i="24"/>
  <c r="IB25" i="24"/>
  <c r="HZ26" i="24"/>
  <c r="NJ25" i="24"/>
  <c r="NH26" i="24"/>
  <c r="LT26" i="24"/>
  <c r="LR27" i="24"/>
  <c r="DL24" i="24"/>
  <c r="DJ25" i="24"/>
  <c r="ML24" i="24"/>
  <c r="MJ25" i="24"/>
  <c r="MF24" i="24"/>
  <c r="MD25" i="24"/>
  <c r="FN24" i="24"/>
  <c r="FL25" i="24"/>
  <c r="ND24" i="24"/>
  <c r="NB25" i="24"/>
  <c r="CT25" i="24"/>
  <c r="CR26" i="24"/>
  <c r="BD24" i="24"/>
  <c r="BB25" i="24"/>
  <c r="OZ24" i="24"/>
  <c r="OX25" i="24"/>
  <c r="EJ24" i="24"/>
  <c r="EH25" i="24"/>
  <c r="RH24" i="24"/>
  <c r="RF25" i="24"/>
  <c r="JX25" i="24"/>
  <c r="JV26" i="24"/>
  <c r="KJ24" i="24"/>
  <c r="KH25" i="24"/>
  <c r="MR25" i="24"/>
  <c r="MP26" i="24"/>
  <c r="MX26" i="24"/>
  <c r="MV27" i="24"/>
  <c r="AV25" i="24"/>
  <c r="AX24" i="24"/>
  <c r="CH25" i="24"/>
  <c r="CF26" i="24"/>
  <c r="RZ24" i="24"/>
  <c r="RX25" i="24"/>
  <c r="IN24" i="24"/>
  <c r="IL25" i="24"/>
  <c r="TV24" i="24"/>
  <c r="TT25" i="24"/>
  <c r="HP24" i="24"/>
  <c r="HN25" i="24"/>
  <c r="VF25" i="24"/>
  <c r="VD26" i="24"/>
  <c r="TD24" i="24"/>
  <c r="TB25" i="24"/>
  <c r="UB26" i="24"/>
  <c r="TZ27" i="24"/>
  <c r="EV24" i="24"/>
  <c r="ET25" i="24"/>
  <c r="TH25" i="24"/>
  <c r="TJ24" i="24"/>
  <c r="OH25" i="24"/>
  <c r="OF26" i="24"/>
  <c r="VR27" i="24"/>
  <c r="VP28" i="24"/>
  <c r="FZ24" i="24"/>
  <c r="FX25" i="24"/>
  <c r="UH24" i="24"/>
  <c r="UF25" i="24"/>
  <c r="SR24" i="24"/>
  <c r="SP25" i="24"/>
  <c r="PR24" i="24"/>
  <c r="PP25" i="24"/>
  <c r="JL27" i="24"/>
  <c r="JJ28" i="24"/>
  <c r="DX24" i="24"/>
  <c r="DV25" i="24"/>
  <c r="CN25" i="24"/>
  <c r="CL26" i="24"/>
  <c r="ON25" i="24"/>
  <c r="OL26" i="24"/>
  <c r="RN24" i="24"/>
  <c r="RL25" i="24"/>
  <c r="BV24" i="24"/>
  <c r="BT25" i="24"/>
  <c r="SL25" i="24"/>
  <c r="SJ26" i="24"/>
  <c r="BP25" i="24"/>
  <c r="BN26" i="24"/>
  <c r="LX25" i="24"/>
  <c r="LZ24" i="24"/>
  <c r="NZ26" i="24"/>
  <c r="OB25" i="24"/>
  <c r="HV25" i="24"/>
  <c r="HT26" i="24"/>
  <c r="GJ27" i="24"/>
  <c r="GL26" i="24"/>
  <c r="SX24" i="24"/>
  <c r="SV25" i="24"/>
  <c r="HJ26" i="24"/>
  <c r="HH27" i="24"/>
  <c r="PL26" i="24"/>
  <c r="PJ27" i="24"/>
  <c r="QV24" i="24"/>
  <c r="QT25" i="24"/>
  <c r="HD24" i="24"/>
  <c r="HB25" i="24"/>
  <c r="T24" i="24"/>
  <c r="R25" i="24"/>
  <c r="IZ24" i="24"/>
  <c r="IX25" i="24"/>
  <c r="KP25" i="24"/>
  <c r="KN26" i="24"/>
  <c r="CZ25" i="24"/>
  <c r="CX26" i="24"/>
  <c r="BJ24" i="24"/>
  <c r="BH25" i="24"/>
  <c r="IF25" i="24"/>
  <c r="IH24" i="24"/>
  <c r="JF24" i="24"/>
  <c r="JD25" i="24"/>
  <c r="VL24" i="24"/>
  <c r="VJ25" i="24"/>
  <c r="GF25" i="24"/>
  <c r="GD26" i="24"/>
  <c r="RB25" i="24"/>
  <c r="QZ26" i="24"/>
  <c r="BZ28" i="24"/>
  <c r="CB27" i="24"/>
  <c r="AR26" i="24"/>
  <c r="AP27" i="24"/>
  <c r="JR25" i="24"/>
  <c r="JP26" i="24"/>
  <c r="FH24" i="24"/>
  <c r="FF25" i="24"/>
  <c r="PF24" i="24"/>
  <c r="PD25" i="24"/>
  <c r="VX25" i="24"/>
  <c r="VV26" i="24"/>
  <c r="LB25" i="24"/>
  <c r="KZ26" i="24"/>
  <c r="IT24" i="24"/>
  <c r="IR25" i="24"/>
  <c r="QP24" i="24"/>
  <c r="QN25" i="24"/>
  <c r="PX24" i="24"/>
  <c r="PV25" i="24"/>
  <c r="LH24" i="24"/>
  <c r="LF25" i="24"/>
  <c r="GX25" i="24"/>
  <c r="GV26" i="24"/>
  <c r="QD25" i="24"/>
  <c r="QB26" i="24"/>
  <c r="DR26" i="24"/>
  <c r="DP27" i="24"/>
  <c r="UN25" i="24"/>
  <c r="UL26" i="24"/>
  <c r="N25" i="24"/>
  <c r="L26" i="24"/>
  <c r="AJ27" i="24"/>
  <c r="AL26" i="24"/>
  <c r="UZ24" i="24"/>
  <c r="UX25" i="24"/>
  <c r="LL26" i="24"/>
  <c r="LN25" i="24"/>
  <c r="UT24" i="24"/>
  <c r="UR25" i="24"/>
  <c r="FB24" i="24"/>
  <c r="EZ25" i="24"/>
  <c r="FT26" i="24"/>
  <c r="FR27" i="24"/>
  <c r="B26" i="2"/>
  <c r="D26" i="2"/>
  <c r="AZ24" i="25"/>
  <c r="AY25" i="25" a="1"/>
  <c r="AY25" i="25" s="1"/>
  <c r="DV25" i="25" a="1"/>
  <c r="DV25" i="25" s="1"/>
  <c r="DW24" i="25"/>
  <c r="FA25" i="25"/>
  <c r="EZ26" i="25" a="1"/>
  <c r="EZ26" i="25" s="1"/>
  <c r="DB24" i="25"/>
  <c r="DA25" i="25" a="1"/>
  <c r="DA25" i="25" s="1"/>
  <c r="HU24" i="25"/>
  <c r="HT25" i="25" a="1"/>
  <c r="HT25" i="25" s="1"/>
  <c r="GN24" i="25"/>
  <c r="GM25" i="25" a="1"/>
  <c r="GM25" i="25" s="1"/>
  <c r="FD24" i="25"/>
  <c r="FC25" i="25" a="1"/>
  <c r="FC25" i="25" s="1"/>
  <c r="F27" i="25" a="1"/>
  <c r="F27" i="25" s="1"/>
  <c r="G26" i="25"/>
  <c r="DN24" i="25"/>
  <c r="DM25" i="25" a="1"/>
  <c r="DM25" i="25" s="1"/>
  <c r="HI24" i="25"/>
  <c r="HH25" i="25" a="1"/>
  <c r="HH25" i="25" s="1"/>
  <c r="EK25" i="25" a="1"/>
  <c r="EK25" i="25" s="1"/>
  <c r="EL24" i="25"/>
  <c r="GP25" i="25" a="1"/>
  <c r="GP25" i="25" s="1"/>
  <c r="GQ24" i="25"/>
  <c r="DK24" i="25"/>
  <c r="DJ25" i="25" a="1"/>
  <c r="DJ25" i="25" s="1"/>
  <c r="FP24" i="25"/>
  <c r="FO25" i="25" a="1"/>
  <c r="FO25" i="25" s="1"/>
  <c r="DE24" i="25"/>
  <c r="DD25" i="25" a="1"/>
  <c r="DD25" i="25" s="1"/>
  <c r="GH24" i="25"/>
  <c r="GG25" i="25" a="1"/>
  <c r="GG25" i="25" s="1"/>
  <c r="AT24" i="25"/>
  <c r="AS25" i="25" a="1"/>
  <c r="AS25" i="25" s="1"/>
  <c r="DZ24" i="25"/>
  <c r="DY25" i="25" a="1"/>
  <c r="DY25" i="25" s="1"/>
  <c r="FY24" i="25"/>
  <c r="FX25" i="25" a="1"/>
  <c r="FX25" i="25" s="1"/>
  <c r="GT24" i="25"/>
  <c r="GS25" i="25" a="1"/>
  <c r="GS25" i="25" s="1"/>
  <c r="KH25" i="25" a="1"/>
  <c r="KH25" i="25" s="1"/>
  <c r="KI24" i="25"/>
  <c r="BX26" i="25"/>
  <c r="BW27" i="25" a="1"/>
  <c r="BW27" i="25" s="1"/>
  <c r="BF26" i="25"/>
  <c r="BE27" i="25" a="1"/>
  <c r="BE27" i="25" s="1"/>
  <c r="EU25" i="25"/>
  <c r="ET26" i="25" a="1"/>
  <c r="ET26" i="25" s="1"/>
  <c r="L25" i="25" a="1"/>
  <c r="L25" i="25" s="1"/>
  <c r="M24" i="25"/>
  <c r="GY25" i="25" a="1"/>
  <c r="GY25" i="25" s="1"/>
  <c r="GZ24" i="25"/>
  <c r="JE25" i="25"/>
  <c r="JD26" i="25" a="1"/>
  <c r="JD26" i="25" s="1"/>
  <c r="CO25" i="25" a="1"/>
  <c r="CO25" i="25" s="1"/>
  <c r="CP24" i="25"/>
  <c r="IG25" i="25"/>
  <c r="IF26" i="25" a="1"/>
  <c r="IF26" i="25" s="1"/>
  <c r="CD24" i="25"/>
  <c r="CC25" i="25" a="1"/>
  <c r="CC25" i="25" s="1"/>
  <c r="AB24" i="25"/>
  <c r="AA25" i="25" a="1"/>
  <c r="AA25" i="25" s="1"/>
  <c r="IS24" i="25"/>
  <c r="IR25" i="25" a="1"/>
  <c r="IR25" i="25" s="1"/>
  <c r="FR25" i="25" a="1"/>
  <c r="FR25" i="25" s="1"/>
  <c r="FS24" i="25"/>
  <c r="CG24" i="25"/>
  <c r="CF25" i="25" a="1"/>
  <c r="CF25" i="25" s="1"/>
  <c r="FJ24" i="25"/>
  <c r="FI25" i="25" a="1"/>
  <c r="FI25" i="25" s="1"/>
  <c r="EX24" i="25"/>
  <c r="EW25" i="25" a="1"/>
  <c r="EW25" i="25" s="1"/>
  <c r="GW26" i="25"/>
  <c r="GV27" i="25" a="1"/>
  <c r="GV27" i="25" s="1"/>
  <c r="KO26" i="25"/>
  <c r="KN27" i="25" a="1"/>
  <c r="KN27" i="25" s="1"/>
  <c r="P24" i="25"/>
  <c r="O25" i="25" a="1"/>
  <c r="O25" i="25" s="1"/>
  <c r="FG25" i="25"/>
  <c r="FF26" i="25" a="1"/>
  <c r="FF26" i="25" s="1"/>
  <c r="GB26" i="25"/>
  <c r="GA27" i="25" a="1"/>
  <c r="GA27" i="25" s="1"/>
  <c r="CS25" i="25"/>
  <c r="CR26" i="25" a="1"/>
  <c r="CR26" i="25" s="1"/>
  <c r="BL25" i="25"/>
  <c r="BK26" i="25" a="1"/>
  <c r="BK26" i="25" s="1"/>
  <c r="KC25" i="25"/>
  <c r="KB26" i="25" a="1"/>
  <c r="KB26" i="25" s="1"/>
  <c r="AH24" i="25"/>
  <c r="AG25" i="25" a="1"/>
  <c r="AG25" i="25" s="1"/>
  <c r="HX26" i="25"/>
  <c r="HW27" i="25" a="1"/>
  <c r="HW27" i="25" s="1"/>
  <c r="JB24" i="25"/>
  <c r="JA25" i="25" a="1"/>
  <c r="JA25" i="25" s="1"/>
  <c r="CM25" i="25"/>
  <c r="CL26" i="25" a="1"/>
  <c r="CL26" i="25" s="1"/>
  <c r="JK25" i="25"/>
  <c r="JJ26" i="25" a="1"/>
  <c r="JJ26" i="25" s="1"/>
  <c r="BI25" i="25"/>
  <c r="BH26" i="25" a="1"/>
  <c r="BH26" i="25" s="1"/>
  <c r="BC25" i="25"/>
  <c r="BB26" i="25" a="1"/>
  <c r="BB26" i="25" s="1"/>
  <c r="KE28" i="25" a="1"/>
  <c r="KE28" i="25" s="1"/>
  <c r="KF27" i="25"/>
  <c r="AW26" i="25"/>
  <c r="AV27" i="25" a="1"/>
  <c r="AV27" i="25" s="1"/>
  <c r="JW25" i="25"/>
  <c r="JV26" i="25" a="1"/>
  <c r="JV26" i="25" s="1"/>
  <c r="ID25" i="25"/>
  <c r="IC26" i="25" a="1"/>
  <c r="IC26" i="25" s="1"/>
  <c r="EO26" i="25"/>
  <c r="EN27" i="25" a="1"/>
  <c r="EN27" i="25" s="1"/>
  <c r="FV24" i="25"/>
  <c r="FU25" i="25" a="1"/>
  <c r="FU25" i="25" s="1"/>
  <c r="HO26" i="25"/>
  <c r="HN27" i="25" a="1"/>
  <c r="HN27" i="25" s="1"/>
  <c r="IM25" i="25"/>
  <c r="IL26" i="25" a="1"/>
  <c r="IL26" i="25" s="1"/>
  <c r="DQ25" i="25"/>
  <c r="DP26" i="25" a="1"/>
  <c r="DP26" i="25" s="1"/>
  <c r="Y25" i="25"/>
  <c r="X26" i="25" a="1"/>
  <c r="X26" i="25" s="1"/>
  <c r="DT24" i="25"/>
  <c r="DS25" i="25" a="1"/>
  <c r="DS25" i="25" s="1"/>
  <c r="AQ25" i="25"/>
  <c r="AP26" i="25" a="1"/>
  <c r="AP26" i="25" s="1"/>
  <c r="EF24" i="25"/>
  <c r="EE25" i="25" a="1"/>
  <c r="EE25" i="25" s="1"/>
  <c r="IJ24" i="25"/>
  <c r="II25" i="25" a="1"/>
  <c r="II25" i="25" s="1"/>
  <c r="JZ24" i="25"/>
  <c r="JY25" i="25" a="1"/>
  <c r="JY25" i="25" s="1"/>
  <c r="EI25" i="25"/>
  <c r="EH26" i="25" a="1"/>
  <c r="EH26" i="25" s="1"/>
  <c r="IY25" i="25"/>
  <c r="IX26" i="25" a="1"/>
  <c r="IX26" i="25" s="1"/>
  <c r="EC26" i="25"/>
  <c r="EB27" i="25" a="1"/>
  <c r="EB27" i="25" s="1"/>
  <c r="BR25" i="25"/>
  <c r="BQ26" i="25" a="1"/>
  <c r="BQ26" i="25" s="1"/>
  <c r="AK27" i="25"/>
  <c r="AJ28" i="25" a="1"/>
  <c r="AJ28" i="25" s="1"/>
  <c r="BO25" i="25"/>
  <c r="BN26" i="25" a="1"/>
  <c r="BN26" i="25" s="1"/>
  <c r="BU25" i="25"/>
  <c r="BT26" i="25" a="1"/>
  <c r="BT26" i="25" s="1"/>
  <c r="IV24" i="25"/>
  <c r="IU25" i="25" a="1"/>
  <c r="IU25" i="25" s="1"/>
  <c r="CV25" i="25"/>
  <c r="CU26" i="25" a="1"/>
  <c r="CU26" i="25" s="1"/>
  <c r="JT24" i="25"/>
  <c r="JS25" i="25" a="1"/>
  <c r="JS25" i="25" s="1"/>
  <c r="GE25" i="25"/>
  <c r="GD26" i="25" a="1"/>
  <c r="GD26" i="25" s="1"/>
  <c r="JN24" i="25"/>
  <c r="JM25" i="25" a="1"/>
  <c r="JM25" i="25" s="1"/>
  <c r="J25" i="25"/>
  <c r="I26" i="25" a="1"/>
  <c r="I26" i="25" s="1"/>
  <c r="AE25" i="25"/>
  <c r="AD26" i="25" a="1"/>
  <c r="AD26" i="25" s="1"/>
  <c r="AN24" i="25"/>
  <c r="AM25" i="25" a="1"/>
  <c r="AM25" i="25" s="1"/>
  <c r="FM25" i="25"/>
  <c r="FL26" i="25" a="1"/>
  <c r="FL26" i="25" s="1"/>
  <c r="HR24" i="25"/>
  <c r="HQ25" i="25" a="1"/>
  <c r="HQ25" i="25" s="1"/>
  <c r="JQ25" i="25"/>
  <c r="JP26" i="25" a="1"/>
  <c r="JP26" i="25" s="1"/>
  <c r="CY25" i="25"/>
  <c r="CX26" i="25" a="1"/>
  <c r="CX26" i="25" s="1"/>
  <c r="DH25" i="25"/>
  <c r="DG26" i="25" a="1"/>
  <c r="DG26" i="25" s="1"/>
  <c r="V25" i="25"/>
  <c r="U26" i="25" a="1"/>
  <c r="U26" i="25" s="1"/>
  <c r="S25" i="25"/>
  <c r="R26" i="25" a="1"/>
  <c r="R26" i="25" s="1"/>
  <c r="CA25" i="25"/>
  <c r="BZ26" i="25" a="1"/>
  <c r="BZ26" i="25" s="1"/>
  <c r="IP26" i="25"/>
  <c r="IO27" i="25" a="1"/>
  <c r="IO27" i="25" s="1"/>
  <c r="GK25" i="25"/>
  <c r="GJ26" i="25" a="1"/>
  <c r="GJ26" i="25" s="1"/>
  <c r="ER25" i="25"/>
  <c r="EQ26" i="25" a="1"/>
  <c r="EQ26" i="25" s="1"/>
  <c r="JH24" i="25"/>
  <c r="JG25" i="25" a="1"/>
  <c r="JG25" i="25" s="1"/>
  <c r="HK28" i="25" a="1"/>
  <c r="HK28" i="25" s="1"/>
  <c r="HL27" i="25"/>
  <c r="CJ24" i="25"/>
  <c r="CI25" i="25" a="1"/>
  <c r="CI25" i="25" s="1"/>
  <c r="KL24" i="25"/>
  <c r="KK25" i="25" a="1"/>
  <c r="KK25" i="25" s="1"/>
  <c r="HF25" i="25"/>
  <c r="HE26" i="25" a="1"/>
  <c r="HE26" i="25" s="1"/>
  <c r="HC25" i="25"/>
  <c r="HB26" i="25" a="1"/>
  <c r="HB26" i="25" s="1"/>
  <c r="IA25" i="25"/>
  <c r="HZ26" i="25" a="1"/>
  <c r="HZ26" i="25" s="1"/>
  <c r="E25" i="2"/>
  <c r="F25" i="2" s="1"/>
  <c r="A27" i="2"/>
  <c r="KD24" i="24" l="1"/>
  <c r="KB25" i="24"/>
  <c r="RR26" i="24"/>
  <c r="RT25" i="24"/>
  <c r="Z24" i="24"/>
  <c r="X25" i="24"/>
  <c r="KV24" i="24"/>
  <c r="KT25" i="24"/>
  <c r="WB26" i="24"/>
  <c r="WD25" i="24"/>
  <c r="GR27" i="24"/>
  <c r="GP28" i="24"/>
  <c r="OT25" i="24"/>
  <c r="OR26" i="24"/>
  <c r="TP24" i="24"/>
  <c r="TN25" i="24"/>
  <c r="QJ25" i="24"/>
  <c r="QH26" i="24"/>
  <c r="NP26" i="24"/>
  <c r="NN27" i="24"/>
  <c r="RB26" i="24"/>
  <c r="QZ27" i="24"/>
  <c r="IB26" i="24"/>
  <c r="HZ27" i="24"/>
  <c r="GJ28" i="24"/>
  <c r="GL27" i="24"/>
  <c r="T25" i="24"/>
  <c r="R26" i="24"/>
  <c r="CN26" i="24"/>
  <c r="CL27" i="24"/>
  <c r="VR28" i="24"/>
  <c r="VP29" i="24"/>
  <c r="VD27" i="24"/>
  <c r="VF26" i="24"/>
  <c r="MR26" i="24"/>
  <c r="MP27" i="24"/>
  <c r="ND25" i="24"/>
  <c r="NB26" i="24"/>
  <c r="ED25" i="24"/>
  <c r="EB26" i="24"/>
  <c r="MX27" i="24"/>
  <c r="MV28" i="24"/>
  <c r="LB26" i="24"/>
  <c r="KZ27" i="24"/>
  <c r="LH25" i="24"/>
  <c r="LF26" i="24"/>
  <c r="PF25" i="24"/>
  <c r="PD26" i="24"/>
  <c r="VJ26" i="24"/>
  <c r="VL25" i="24"/>
  <c r="HD25" i="24"/>
  <c r="HB26" i="24"/>
  <c r="DX25" i="24"/>
  <c r="DV26" i="24"/>
  <c r="OH26" i="24"/>
  <c r="OF27" i="24"/>
  <c r="HP25" i="24"/>
  <c r="HN26" i="24"/>
  <c r="KJ25" i="24"/>
  <c r="KH26" i="24"/>
  <c r="FN25" i="24"/>
  <c r="FL26" i="24"/>
  <c r="DF26" i="24"/>
  <c r="DD27" i="24"/>
  <c r="LN26" i="24"/>
  <c r="LL27" i="24"/>
  <c r="OB26" i="24"/>
  <c r="NZ27" i="24"/>
  <c r="TD25" i="24"/>
  <c r="TB26" i="24"/>
  <c r="FH25" i="24"/>
  <c r="FF26" i="24"/>
  <c r="JF25" i="24"/>
  <c r="JD26" i="24"/>
  <c r="QV25" i="24"/>
  <c r="QT26" i="24"/>
  <c r="JL28" i="24"/>
  <c r="JJ29" i="24"/>
  <c r="TV25" i="24"/>
  <c r="TT26" i="24"/>
  <c r="JX26" i="24"/>
  <c r="JV27" i="24"/>
  <c r="MF25" i="24"/>
  <c r="MD26" i="24"/>
  <c r="NT27" i="24"/>
  <c r="NV26" i="24"/>
  <c r="FB25" i="24"/>
  <c r="EZ26" i="24"/>
  <c r="HV26" i="24"/>
  <c r="HT27" i="24"/>
  <c r="UZ25" i="24"/>
  <c r="UX26" i="24"/>
  <c r="LZ25" i="24"/>
  <c r="LX26" i="24"/>
  <c r="TJ25" i="24"/>
  <c r="TH26" i="24"/>
  <c r="UT25" i="24"/>
  <c r="UR26" i="24"/>
  <c r="PX25" i="24"/>
  <c r="PV26" i="24"/>
  <c r="JR26" i="24"/>
  <c r="JP27" i="24"/>
  <c r="BP26" i="24"/>
  <c r="BN27" i="24"/>
  <c r="PR25" i="24"/>
  <c r="PP26" i="24"/>
  <c r="EV25" i="24"/>
  <c r="ET26" i="24"/>
  <c r="IN25" i="24"/>
  <c r="IL26" i="24"/>
  <c r="RH25" i="24"/>
  <c r="RF26" i="24"/>
  <c r="ML25" i="24"/>
  <c r="MJ26" i="24"/>
  <c r="ON26" i="24"/>
  <c r="OL27" i="24"/>
  <c r="GF26" i="24"/>
  <c r="GD27" i="24"/>
  <c r="AL27" i="24"/>
  <c r="AJ28" i="24"/>
  <c r="IH25" i="24"/>
  <c r="IF26" i="24"/>
  <c r="CR27" i="24"/>
  <c r="CT26" i="24"/>
  <c r="N26" i="24"/>
  <c r="L27" i="24"/>
  <c r="QP25" i="24"/>
  <c r="QN26" i="24"/>
  <c r="AR27" i="24"/>
  <c r="AP28" i="24"/>
  <c r="BJ25" i="24"/>
  <c r="BH26" i="24"/>
  <c r="PL27" i="24"/>
  <c r="PJ28" i="24"/>
  <c r="SL26" i="24"/>
  <c r="SJ27" i="24"/>
  <c r="SR25" i="24"/>
  <c r="SP26" i="24"/>
  <c r="RZ25" i="24"/>
  <c r="RX26" i="24"/>
  <c r="EJ25" i="24"/>
  <c r="EH26" i="24"/>
  <c r="DL25" i="24"/>
  <c r="DJ26" i="24"/>
  <c r="AD26" i="24"/>
  <c r="AF25" i="24"/>
  <c r="QD26" i="24"/>
  <c r="QB27" i="24"/>
  <c r="UN26" i="24"/>
  <c r="UL27" i="24"/>
  <c r="CZ26" i="24"/>
  <c r="CX27" i="24"/>
  <c r="HJ27" i="24"/>
  <c r="HH28" i="24"/>
  <c r="BV25" i="24"/>
  <c r="BT26" i="24"/>
  <c r="UH25" i="24"/>
  <c r="UF26" i="24"/>
  <c r="CH26" i="24"/>
  <c r="CF27" i="24"/>
  <c r="OZ25" i="24"/>
  <c r="OX26" i="24"/>
  <c r="LT27" i="24"/>
  <c r="LR28" i="24"/>
  <c r="SF25" i="24"/>
  <c r="SD26" i="24"/>
  <c r="FZ25" i="24"/>
  <c r="FX26" i="24"/>
  <c r="CB28" i="24"/>
  <c r="BZ29" i="24"/>
  <c r="GX26" i="24"/>
  <c r="GV27" i="24"/>
  <c r="FR28" i="24"/>
  <c r="FT27" i="24"/>
  <c r="DR27" i="24"/>
  <c r="DP28" i="24"/>
  <c r="IT25" i="24"/>
  <c r="IR26" i="24"/>
  <c r="KP26" i="24"/>
  <c r="KN27" i="24"/>
  <c r="SV26" i="24"/>
  <c r="SX25" i="24"/>
  <c r="RN25" i="24"/>
  <c r="RL26" i="24"/>
  <c r="UB27" i="24"/>
  <c r="TZ28" i="24"/>
  <c r="BD25" i="24"/>
  <c r="BB26" i="24"/>
  <c r="NJ26" i="24"/>
  <c r="NH27" i="24"/>
  <c r="IZ25" i="24"/>
  <c r="IX26" i="24"/>
  <c r="VV27" i="24"/>
  <c r="VX26" i="24"/>
  <c r="AX25" i="24"/>
  <c r="AV26" i="24"/>
  <c r="EP25" i="24"/>
  <c r="EN26" i="24"/>
  <c r="B27" i="2"/>
  <c r="D27" i="2" s="1"/>
  <c r="AZ25" i="25"/>
  <c r="AY26" i="25" a="1"/>
  <c r="AY26" i="25" s="1"/>
  <c r="FA26" i="25"/>
  <c r="EZ27" i="25" a="1"/>
  <c r="EZ27" i="25" s="1"/>
  <c r="DW25" i="25"/>
  <c r="DV26" i="25" a="1"/>
  <c r="DV26" i="25" s="1"/>
  <c r="GN25" i="25"/>
  <c r="GM26" i="25" a="1"/>
  <c r="GM26" i="25" s="1"/>
  <c r="HU25" i="25"/>
  <c r="HT26" i="25" a="1"/>
  <c r="HT26" i="25" s="1"/>
  <c r="DB25" i="25"/>
  <c r="DA26" i="25" a="1"/>
  <c r="DA26" i="25" s="1"/>
  <c r="HI25" i="25"/>
  <c r="HH26" i="25" a="1"/>
  <c r="HH26" i="25" s="1"/>
  <c r="DN25" i="25"/>
  <c r="DM26" i="25" a="1"/>
  <c r="DM26" i="25" s="1"/>
  <c r="G27" i="25"/>
  <c r="F28" i="25" a="1"/>
  <c r="F28" i="25" s="1"/>
  <c r="FD25" i="25"/>
  <c r="FC26" i="25" a="1"/>
  <c r="FC26" i="25" s="1"/>
  <c r="BW28" i="25" a="1"/>
  <c r="BW28" i="25" s="1"/>
  <c r="BX27" i="25"/>
  <c r="DZ25" i="25"/>
  <c r="DY26" i="25" a="1"/>
  <c r="DY26" i="25" s="1"/>
  <c r="FO26" i="25" a="1"/>
  <c r="FO26" i="25" s="1"/>
  <c r="FP25" i="25"/>
  <c r="FJ25" i="25"/>
  <c r="FI26" i="25" a="1"/>
  <c r="FI26" i="25" s="1"/>
  <c r="IS25" i="25"/>
  <c r="IR26" i="25" a="1"/>
  <c r="IR26" i="25" s="1"/>
  <c r="GZ25" i="25"/>
  <c r="GY26" i="25" a="1"/>
  <c r="GY26" i="25" s="1"/>
  <c r="AS26" i="25" a="1"/>
  <c r="AS26" i="25" s="1"/>
  <c r="AT25" i="25"/>
  <c r="DK25" i="25"/>
  <c r="DJ26" i="25" a="1"/>
  <c r="DJ26" i="25" s="1"/>
  <c r="CG25" i="25"/>
  <c r="CF26" i="25" a="1"/>
  <c r="CF26" i="25" s="1"/>
  <c r="AB25" i="25"/>
  <c r="AA26" i="25" a="1"/>
  <c r="AA26" i="25" s="1"/>
  <c r="M25" i="25"/>
  <c r="L26" i="25" a="1"/>
  <c r="L26" i="25" s="1"/>
  <c r="KI25" i="25"/>
  <c r="KH26" i="25" a="1"/>
  <c r="KH26" i="25" s="1"/>
  <c r="EU26" i="25"/>
  <c r="ET27" i="25" a="1"/>
  <c r="ET27" i="25" s="1"/>
  <c r="GT25" i="25"/>
  <c r="GS26" i="25" a="1"/>
  <c r="GS26" i="25" s="1"/>
  <c r="GH25" i="25"/>
  <c r="GG26" i="25" a="1"/>
  <c r="GG26" i="25" s="1"/>
  <c r="CD25" i="25"/>
  <c r="CC26" i="25" a="1"/>
  <c r="CC26" i="25" s="1"/>
  <c r="CP25" i="25"/>
  <c r="CO26" i="25" a="1"/>
  <c r="CO26" i="25" s="1"/>
  <c r="GQ25" i="25"/>
  <c r="GP26" i="25" a="1"/>
  <c r="GP26" i="25" s="1"/>
  <c r="FS25" i="25"/>
  <c r="FR26" i="25" a="1"/>
  <c r="FR26" i="25" s="1"/>
  <c r="JE26" i="25"/>
  <c r="JD27" i="25" a="1"/>
  <c r="JD27" i="25" s="1"/>
  <c r="BE28" i="25" a="1"/>
  <c r="BE28" i="25" s="1"/>
  <c r="BF27" i="25"/>
  <c r="FY25" i="25"/>
  <c r="FX26" i="25" a="1"/>
  <c r="FX26" i="25" s="1"/>
  <c r="DE25" i="25"/>
  <c r="DD26" i="25" a="1"/>
  <c r="DD26" i="25" s="1"/>
  <c r="EX25" i="25"/>
  <c r="EW26" i="25" a="1"/>
  <c r="EW26" i="25" s="1"/>
  <c r="IG26" i="25"/>
  <c r="IF27" i="25" a="1"/>
  <c r="IF27" i="25" s="1"/>
  <c r="EL25" i="25"/>
  <c r="EK26" i="25" a="1"/>
  <c r="EK26" i="25" s="1"/>
  <c r="JK26" i="25"/>
  <c r="JJ27" i="25" a="1"/>
  <c r="JJ27" i="25" s="1"/>
  <c r="JB25" i="25"/>
  <c r="JA26" i="25" a="1"/>
  <c r="JA26" i="25" s="1"/>
  <c r="AH25" i="25"/>
  <c r="AG26" i="25" a="1"/>
  <c r="AG26" i="25" s="1"/>
  <c r="CS26" i="25"/>
  <c r="CR27" i="25" a="1"/>
  <c r="CR27" i="25" s="1"/>
  <c r="EO27" i="25"/>
  <c r="EN28" i="25" a="1"/>
  <c r="EN28" i="25" s="1"/>
  <c r="P25" i="25"/>
  <c r="O26" i="25" a="1"/>
  <c r="O26" i="25" s="1"/>
  <c r="AV28" i="25" a="1"/>
  <c r="AV28" i="25" s="1"/>
  <c r="AW27" i="25"/>
  <c r="BI26" i="25"/>
  <c r="BH27" i="25" a="1"/>
  <c r="BH27" i="25" s="1"/>
  <c r="HW28" i="25" a="1"/>
  <c r="HW28" i="25" s="1"/>
  <c r="HX27" i="25"/>
  <c r="KC26" i="25"/>
  <c r="KB27" i="25" a="1"/>
  <c r="KB27" i="25" s="1"/>
  <c r="GB27" i="25"/>
  <c r="GA28" i="25" a="1"/>
  <c r="GA28" i="25" s="1"/>
  <c r="IC27" i="25" a="1"/>
  <c r="IC27" i="25" s="1"/>
  <c r="ID26" i="25"/>
  <c r="KO27" i="25"/>
  <c r="KN28" i="25" a="1"/>
  <c r="KN28" i="25" s="1"/>
  <c r="CM26" i="25"/>
  <c r="CL27" i="25" a="1"/>
  <c r="CL27" i="25" s="1"/>
  <c r="FG26" i="25"/>
  <c r="FF27" i="25" a="1"/>
  <c r="FF27" i="25" s="1"/>
  <c r="KF28" i="25"/>
  <c r="KE29" i="25" a="1"/>
  <c r="KE29" i="25" s="1"/>
  <c r="GW27" i="25"/>
  <c r="GV28" i="25" a="1"/>
  <c r="GV28" i="25" s="1"/>
  <c r="JW26" i="25"/>
  <c r="JV27" i="25" a="1"/>
  <c r="JV27" i="25" s="1"/>
  <c r="BC26" i="25"/>
  <c r="BB27" i="25" a="1"/>
  <c r="BB27" i="25" s="1"/>
  <c r="BL26" i="25"/>
  <c r="BK27" i="25" a="1"/>
  <c r="BK27" i="25" s="1"/>
  <c r="BR26" i="25"/>
  <c r="BQ27" i="25" a="1"/>
  <c r="BQ27" i="25" s="1"/>
  <c r="IY26" i="25"/>
  <c r="IX27" i="25" a="1"/>
  <c r="IX27" i="25" s="1"/>
  <c r="HC26" i="25"/>
  <c r="HB27" i="25" a="1"/>
  <c r="HB27" i="25" s="1"/>
  <c r="CJ25" i="25"/>
  <c r="CI26" i="25" a="1"/>
  <c r="CI26" i="25" s="1"/>
  <c r="JQ26" i="25"/>
  <c r="JP27" i="25" a="1"/>
  <c r="JP27" i="25" s="1"/>
  <c r="JN25" i="25"/>
  <c r="JM26" i="25" a="1"/>
  <c r="JM26" i="25" s="1"/>
  <c r="BO26" i="25"/>
  <c r="BN27" i="25" a="1"/>
  <c r="BN27" i="25" s="1"/>
  <c r="AQ26" i="25"/>
  <c r="AP27" i="25" a="1"/>
  <c r="AP27" i="25" s="1"/>
  <c r="Y26" i="25"/>
  <c r="X27" i="25" a="1"/>
  <c r="X27" i="25" s="1"/>
  <c r="JH25" i="25"/>
  <c r="JG26" i="25" a="1"/>
  <c r="JG26" i="25" s="1"/>
  <c r="CV26" i="25"/>
  <c r="CU27" i="25" a="1"/>
  <c r="CU27" i="25" s="1"/>
  <c r="IA26" i="25"/>
  <c r="HZ27" i="25" a="1"/>
  <c r="HZ27" i="25" s="1"/>
  <c r="AN25" i="25"/>
  <c r="AM26" i="25" a="1"/>
  <c r="AM26" i="25" s="1"/>
  <c r="AJ29" i="25" a="1"/>
  <c r="AJ29" i="25" s="1"/>
  <c r="AK28" i="25"/>
  <c r="IJ25" i="25"/>
  <c r="II26" i="25" a="1"/>
  <c r="II26" i="25" s="1"/>
  <c r="DT25" i="25"/>
  <c r="DS26" i="25" a="1"/>
  <c r="DS26" i="25" s="1"/>
  <c r="DQ26" i="25"/>
  <c r="DP27" i="25" a="1"/>
  <c r="DP27" i="25" s="1"/>
  <c r="FV25" i="25"/>
  <c r="FU26" i="25" a="1"/>
  <c r="FU26" i="25" s="1"/>
  <c r="JT25" i="25"/>
  <c r="JS26" i="25" a="1"/>
  <c r="JS26" i="25" s="1"/>
  <c r="IV25" i="25"/>
  <c r="IU26" i="25" a="1"/>
  <c r="IU26" i="25" s="1"/>
  <c r="EC27" i="25"/>
  <c r="EB28" i="25" a="1"/>
  <c r="EB28" i="25" s="1"/>
  <c r="EI26" i="25"/>
  <c r="EH27" i="25" a="1"/>
  <c r="EH27" i="25" s="1"/>
  <c r="KL25" i="25"/>
  <c r="KK26" i="25" a="1"/>
  <c r="KK26" i="25" s="1"/>
  <c r="GK26" i="25"/>
  <c r="GJ27" i="25" a="1"/>
  <c r="GJ27" i="25" s="1"/>
  <c r="IO28" i="25" a="1"/>
  <c r="IO28" i="25" s="1"/>
  <c r="IP27" i="25"/>
  <c r="V26" i="25"/>
  <c r="U27" i="25" a="1"/>
  <c r="U27" i="25" s="1"/>
  <c r="DH26" i="25"/>
  <c r="DG27" i="25" a="1"/>
  <c r="DG27" i="25" s="1"/>
  <c r="CY26" i="25"/>
  <c r="CX27" i="25" a="1"/>
  <c r="CX27" i="25" s="1"/>
  <c r="HR25" i="25"/>
  <c r="HQ26" i="25" a="1"/>
  <c r="HQ26" i="25" s="1"/>
  <c r="AE26" i="25"/>
  <c r="AD27" i="25" a="1"/>
  <c r="AD27" i="25" s="1"/>
  <c r="GE26" i="25"/>
  <c r="GD27" i="25" a="1"/>
  <c r="GD27" i="25" s="1"/>
  <c r="IM26" i="25"/>
  <c r="IL27" i="25" a="1"/>
  <c r="IL27" i="25" s="1"/>
  <c r="HO27" i="25"/>
  <c r="HN28" i="25" a="1"/>
  <c r="HN28" i="25" s="1"/>
  <c r="HF26" i="25"/>
  <c r="HE27" i="25" a="1"/>
  <c r="HE27" i="25" s="1"/>
  <c r="S26" i="25"/>
  <c r="R27" i="25" a="1"/>
  <c r="R27" i="25" s="1"/>
  <c r="JZ25" i="25"/>
  <c r="JY26" i="25" a="1"/>
  <c r="JY26" i="25" s="1"/>
  <c r="HL28" i="25"/>
  <c r="HK29" i="25" a="1"/>
  <c r="HK29" i="25" s="1"/>
  <c r="ER26" i="25"/>
  <c r="EQ27" i="25" a="1"/>
  <c r="EQ27" i="25" s="1"/>
  <c r="CA26" i="25"/>
  <c r="BZ27" i="25" a="1"/>
  <c r="BZ27" i="25" s="1"/>
  <c r="FM26" i="25"/>
  <c r="FL27" i="25" a="1"/>
  <c r="FL27" i="25" s="1"/>
  <c r="J26" i="25"/>
  <c r="I27" i="25" a="1"/>
  <c r="I27" i="25" s="1"/>
  <c r="BU26" i="25"/>
  <c r="BT27" i="25" a="1"/>
  <c r="BT27" i="25" s="1"/>
  <c r="EF25" i="25"/>
  <c r="EE26" i="25" a="1"/>
  <c r="EE26" i="25" s="1"/>
  <c r="E26" i="2"/>
  <c r="F26" i="2" s="1"/>
  <c r="A28" i="2"/>
  <c r="KD25" i="24" l="1"/>
  <c r="KB26" i="24"/>
  <c r="RT26" i="24"/>
  <c r="RR27" i="24"/>
  <c r="Z25" i="24"/>
  <c r="X26" i="24"/>
  <c r="KV25" i="24"/>
  <c r="KT26" i="24"/>
  <c r="NP27" i="24"/>
  <c r="NN28" i="24"/>
  <c r="QJ26" i="24"/>
  <c r="QH27" i="24"/>
  <c r="TN26" i="24"/>
  <c r="TP25" i="24"/>
  <c r="OT26" i="24"/>
  <c r="OR27" i="24"/>
  <c r="GR28" i="24"/>
  <c r="GP29" i="24"/>
  <c r="WD26" i="24"/>
  <c r="WB27" i="24"/>
  <c r="SR26" i="24"/>
  <c r="SP27" i="24"/>
  <c r="RH26" i="24"/>
  <c r="RF27" i="24"/>
  <c r="TJ26" i="24"/>
  <c r="TH27" i="24"/>
  <c r="TV26" i="24"/>
  <c r="TT27" i="24"/>
  <c r="LN27" i="24"/>
  <c r="LL28" i="24"/>
  <c r="LT28" i="24"/>
  <c r="LR29" i="24"/>
  <c r="CR28" i="24"/>
  <c r="CT27" i="24"/>
  <c r="VL26" i="24"/>
  <c r="VJ27" i="24"/>
  <c r="VD28" i="24"/>
  <c r="VF27" i="24"/>
  <c r="BD26" i="24"/>
  <c r="BB27" i="24"/>
  <c r="DR28" i="24"/>
  <c r="DP29" i="24"/>
  <c r="CH27" i="24"/>
  <c r="CF28" i="24"/>
  <c r="SL27" i="24"/>
  <c r="SJ28" i="24"/>
  <c r="IN26" i="24"/>
  <c r="IL27" i="24"/>
  <c r="LZ26" i="24"/>
  <c r="LX27" i="24"/>
  <c r="JL29" i="24"/>
  <c r="JJ30" i="24"/>
  <c r="DF27" i="24"/>
  <c r="DD28" i="24"/>
  <c r="PF26" i="24"/>
  <c r="PD27" i="24"/>
  <c r="VR29" i="24"/>
  <c r="VP30" i="24"/>
  <c r="NJ27" i="24"/>
  <c r="NH28" i="24"/>
  <c r="UL28" i="24"/>
  <c r="UN27" i="24"/>
  <c r="UB28" i="24"/>
  <c r="TZ29" i="24"/>
  <c r="QD27" i="24"/>
  <c r="QB28" i="24"/>
  <c r="PL28" i="24"/>
  <c r="PJ29" i="24"/>
  <c r="EV26" i="24"/>
  <c r="ET27" i="24"/>
  <c r="UZ26" i="24"/>
  <c r="UX27" i="24"/>
  <c r="QV26" i="24"/>
  <c r="QT27" i="24"/>
  <c r="FN26" i="24"/>
  <c r="FL27" i="24"/>
  <c r="LH26" i="24"/>
  <c r="LF27" i="24"/>
  <c r="CL28" i="24"/>
  <c r="CN27" i="24"/>
  <c r="HD26" i="24"/>
  <c r="HB27" i="24"/>
  <c r="FT28" i="24"/>
  <c r="FR29" i="24"/>
  <c r="GX27" i="24"/>
  <c r="GV28" i="24"/>
  <c r="UH26" i="24"/>
  <c r="UF27" i="24"/>
  <c r="BJ26" i="24"/>
  <c r="BH27" i="24"/>
  <c r="IH26" i="24"/>
  <c r="IF27" i="24"/>
  <c r="PR26" i="24"/>
  <c r="PP27" i="24"/>
  <c r="HV27" i="24"/>
  <c r="HT28" i="24"/>
  <c r="JF26" i="24"/>
  <c r="JD27" i="24"/>
  <c r="KJ26" i="24"/>
  <c r="KH27" i="24"/>
  <c r="LB27" i="24"/>
  <c r="KZ28" i="24"/>
  <c r="R27" i="24"/>
  <c r="T26" i="24"/>
  <c r="IZ26" i="24"/>
  <c r="IX27" i="24"/>
  <c r="IT26" i="24"/>
  <c r="IR27" i="24"/>
  <c r="AF26" i="24"/>
  <c r="AD27" i="24"/>
  <c r="UT26" i="24"/>
  <c r="UR27" i="24"/>
  <c r="EP26" i="24"/>
  <c r="EN27" i="24"/>
  <c r="RL27" i="24"/>
  <c r="RN26" i="24"/>
  <c r="CB29" i="24"/>
  <c r="BZ30" i="24"/>
  <c r="BV26" i="24"/>
  <c r="BT27" i="24"/>
  <c r="DL26" i="24"/>
  <c r="DJ27" i="24"/>
  <c r="AR28" i="24"/>
  <c r="AP29" i="24"/>
  <c r="AL28" i="24"/>
  <c r="AJ29" i="24"/>
  <c r="BP27" i="24"/>
  <c r="BN28" i="24"/>
  <c r="FB26" i="24"/>
  <c r="EZ27" i="24"/>
  <c r="FH26" i="24"/>
  <c r="FF27" i="24"/>
  <c r="HP26" i="24"/>
  <c r="HN27" i="24"/>
  <c r="MX28" i="24"/>
  <c r="MV29" i="24"/>
  <c r="OB27" i="24"/>
  <c r="NZ28" i="24"/>
  <c r="GL28" i="24"/>
  <c r="GJ29" i="24"/>
  <c r="OZ26" i="24"/>
  <c r="OX27" i="24"/>
  <c r="AX26" i="24"/>
  <c r="AV27" i="24"/>
  <c r="FZ26" i="24"/>
  <c r="FX27" i="24"/>
  <c r="HJ28" i="24"/>
  <c r="HH29" i="24"/>
  <c r="EJ26" i="24"/>
  <c r="EH27" i="24"/>
  <c r="QP26" i="24"/>
  <c r="QN27" i="24"/>
  <c r="GD28" i="24"/>
  <c r="GF27" i="24"/>
  <c r="JR27" i="24"/>
  <c r="JP28" i="24"/>
  <c r="OH27" i="24"/>
  <c r="OF28" i="24"/>
  <c r="ED26" i="24"/>
  <c r="EB27" i="24"/>
  <c r="IB27" i="24"/>
  <c r="HZ28" i="24"/>
  <c r="JX27" i="24"/>
  <c r="JV28" i="24"/>
  <c r="SX26" i="24"/>
  <c r="SV27" i="24"/>
  <c r="NT28" i="24"/>
  <c r="NV27" i="24"/>
  <c r="ML26" i="24"/>
  <c r="MJ27" i="24"/>
  <c r="KP27" i="24"/>
  <c r="KN28" i="24"/>
  <c r="SF26" i="24"/>
  <c r="SD27" i="24"/>
  <c r="CZ27" i="24"/>
  <c r="CX28" i="24"/>
  <c r="RZ26" i="24"/>
  <c r="RX27" i="24"/>
  <c r="N27" i="24"/>
  <c r="L28" i="24"/>
  <c r="ON27" i="24"/>
  <c r="OL28" i="24"/>
  <c r="PX26" i="24"/>
  <c r="PV27" i="24"/>
  <c r="MF26" i="24"/>
  <c r="MD27" i="24"/>
  <c r="TD26" i="24"/>
  <c r="TB27" i="24"/>
  <c r="DX26" i="24"/>
  <c r="DV27" i="24"/>
  <c r="ND26" i="24"/>
  <c r="NB27" i="24"/>
  <c r="RB27" i="24"/>
  <c r="QZ28" i="24"/>
  <c r="MR27" i="24"/>
  <c r="MP28" i="24"/>
  <c r="VX27" i="24"/>
  <c r="VV28" i="24"/>
  <c r="D28" i="2"/>
  <c r="B28" i="2"/>
  <c r="AZ26" i="25"/>
  <c r="AY27" i="25" a="1"/>
  <c r="AY27" i="25" s="1"/>
  <c r="DW26" i="25"/>
  <c r="DV27" i="25" a="1"/>
  <c r="DV27" i="25" s="1"/>
  <c r="FA27" i="25"/>
  <c r="EZ28" i="25" a="1"/>
  <c r="EZ28" i="25" s="1"/>
  <c r="DB26" i="25"/>
  <c r="DA27" i="25" a="1"/>
  <c r="DA27" i="25" s="1"/>
  <c r="HU26" i="25"/>
  <c r="HT27" i="25" a="1"/>
  <c r="HT27" i="25" s="1"/>
  <c r="GM27" i="25" a="1"/>
  <c r="GM27" i="25" s="1"/>
  <c r="GN26" i="25"/>
  <c r="FC27" i="25" a="1"/>
  <c r="FC27" i="25" s="1"/>
  <c r="FD26" i="25"/>
  <c r="F29" i="25" a="1"/>
  <c r="F29" i="25" s="1"/>
  <c r="G28" i="25"/>
  <c r="DN26" i="25"/>
  <c r="DM27" i="25" a="1"/>
  <c r="DM27" i="25" s="1"/>
  <c r="HI26" i="25"/>
  <c r="HH27" i="25" a="1"/>
  <c r="HH27" i="25" s="1"/>
  <c r="EX26" i="25"/>
  <c r="EW27" i="25" a="1"/>
  <c r="EW27" i="25" s="1"/>
  <c r="BF28" i="25"/>
  <c r="BE29" i="25" a="1"/>
  <c r="BE29" i="25" s="1"/>
  <c r="CG26" i="25"/>
  <c r="CF27" i="25" a="1"/>
  <c r="CF27" i="25" s="1"/>
  <c r="FP26" i="25"/>
  <c r="FO27" i="25" a="1"/>
  <c r="FO27" i="25" s="1"/>
  <c r="JE27" i="25"/>
  <c r="JD28" i="25" a="1"/>
  <c r="JD28" i="25" s="1"/>
  <c r="CD26" i="25"/>
  <c r="CC27" i="25" a="1"/>
  <c r="CC27" i="25" s="1"/>
  <c r="KH27" i="25" a="1"/>
  <c r="KH27" i="25" s="1"/>
  <c r="KI26" i="25"/>
  <c r="DZ26" i="25"/>
  <c r="DY27" i="25" a="1"/>
  <c r="DY27" i="25" s="1"/>
  <c r="DK26" i="25"/>
  <c r="DJ27" i="25" a="1"/>
  <c r="DJ27" i="25" s="1"/>
  <c r="DE26" i="25"/>
  <c r="DD27" i="25" a="1"/>
  <c r="DD27" i="25" s="1"/>
  <c r="FR27" i="25" a="1"/>
  <c r="FR27" i="25" s="1"/>
  <c r="FS26" i="25"/>
  <c r="GH26" i="25"/>
  <c r="GG27" i="25" a="1"/>
  <c r="GG27" i="25" s="1"/>
  <c r="M26" i="25"/>
  <c r="L27" i="25" a="1"/>
  <c r="L27" i="25" s="1"/>
  <c r="IS26" i="25"/>
  <c r="IR27" i="25" a="1"/>
  <c r="IR27" i="25" s="1"/>
  <c r="EL26" i="25"/>
  <c r="EK27" i="25" a="1"/>
  <c r="EK27" i="25" s="1"/>
  <c r="BX28" i="25"/>
  <c r="BW29" i="25" a="1"/>
  <c r="BW29" i="25" s="1"/>
  <c r="FY26" i="25"/>
  <c r="FX27" i="25" a="1"/>
  <c r="FX27" i="25" s="1"/>
  <c r="GQ26" i="25"/>
  <c r="GP27" i="25" a="1"/>
  <c r="GP27" i="25" s="1"/>
  <c r="GT26" i="25"/>
  <c r="GS27" i="25" a="1"/>
  <c r="GS27" i="25" s="1"/>
  <c r="AT26" i="25"/>
  <c r="AS27" i="25" a="1"/>
  <c r="AS27" i="25" s="1"/>
  <c r="FJ26" i="25"/>
  <c r="FI27" i="25" a="1"/>
  <c r="FI27" i="25" s="1"/>
  <c r="IG27" i="25"/>
  <c r="IF28" i="25" a="1"/>
  <c r="IF28" i="25" s="1"/>
  <c r="AA27" i="25" a="1"/>
  <c r="AA27" i="25" s="1"/>
  <c r="AB26" i="25"/>
  <c r="CP26" i="25"/>
  <c r="CO27" i="25" a="1"/>
  <c r="CO27" i="25" s="1"/>
  <c r="EU27" i="25"/>
  <c r="ET28" i="25" a="1"/>
  <c r="ET28" i="25" s="1"/>
  <c r="GZ26" i="25"/>
  <c r="GY27" i="25" a="1"/>
  <c r="GY27" i="25" s="1"/>
  <c r="KF29" i="25"/>
  <c r="KE30" i="25" a="1"/>
  <c r="KE30" i="25" s="1"/>
  <c r="JB26" i="25"/>
  <c r="JA27" i="25" a="1"/>
  <c r="JA27" i="25" s="1"/>
  <c r="JK27" i="25"/>
  <c r="JJ28" i="25" a="1"/>
  <c r="JJ28" i="25" s="1"/>
  <c r="JW27" i="25"/>
  <c r="JV28" i="25" a="1"/>
  <c r="JV28" i="25" s="1"/>
  <c r="KN29" i="25" a="1"/>
  <c r="KN29" i="25" s="1"/>
  <c r="KO28" i="25"/>
  <c r="KC27" i="25"/>
  <c r="KB28" i="25" a="1"/>
  <c r="KB28" i="25" s="1"/>
  <c r="FG27" i="25"/>
  <c r="FF28" i="25" a="1"/>
  <c r="FF28" i="25" s="1"/>
  <c r="EN29" i="25" a="1"/>
  <c r="EN29" i="25" s="1"/>
  <c r="EO28" i="25"/>
  <c r="BK28" i="25" a="1"/>
  <c r="BK28" i="25" s="1"/>
  <c r="BL27" i="25"/>
  <c r="GW28" i="25"/>
  <c r="GV29" i="25" a="1"/>
  <c r="GV29" i="25" s="1"/>
  <c r="HX28" i="25"/>
  <c r="HW29" i="25" a="1"/>
  <c r="HW29" i="25" s="1"/>
  <c r="AW28" i="25"/>
  <c r="AV29" i="25" a="1"/>
  <c r="AV29" i="25" s="1"/>
  <c r="CS27" i="25"/>
  <c r="CR28" i="25" a="1"/>
  <c r="CR28" i="25" s="1"/>
  <c r="CM27" i="25"/>
  <c r="CL28" i="25" a="1"/>
  <c r="CL28" i="25" s="1"/>
  <c r="IC28" i="25" a="1"/>
  <c r="IC28" i="25" s="1"/>
  <c r="ID27" i="25"/>
  <c r="P26" i="25"/>
  <c r="O27" i="25" a="1"/>
  <c r="O27" i="25" s="1"/>
  <c r="AH26" i="25"/>
  <c r="AG27" i="25" a="1"/>
  <c r="AG27" i="25" s="1"/>
  <c r="BC27" i="25"/>
  <c r="BB28" i="25" a="1"/>
  <c r="BB28" i="25" s="1"/>
  <c r="GB28" i="25"/>
  <c r="GA29" i="25" a="1"/>
  <c r="GA29" i="25" s="1"/>
  <c r="BI27" i="25"/>
  <c r="BH28" i="25" a="1"/>
  <c r="BH28" i="25" s="1"/>
  <c r="HN29" i="25" a="1"/>
  <c r="HN29" i="25" s="1"/>
  <c r="HO28" i="25"/>
  <c r="HR26" i="25"/>
  <c r="HQ27" i="25" a="1"/>
  <c r="HQ27" i="25" s="1"/>
  <c r="KL26" i="25"/>
  <c r="KK27" i="25" a="1"/>
  <c r="KK27" i="25" s="1"/>
  <c r="EB29" i="25" a="1"/>
  <c r="EB29" i="25" s="1"/>
  <c r="EC28" i="25"/>
  <c r="DT26" i="25"/>
  <c r="DS27" i="25" a="1"/>
  <c r="DS27" i="25" s="1"/>
  <c r="BQ28" i="25" a="1"/>
  <c r="BQ28" i="25" s="1"/>
  <c r="BR27" i="25"/>
  <c r="EF26" i="25"/>
  <c r="EE27" i="25" a="1"/>
  <c r="EE27" i="25" s="1"/>
  <c r="IP28" i="25"/>
  <c r="IO29" i="25" a="1"/>
  <c r="IO29" i="25" s="1"/>
  <c r="AK29" i="25"/>
  <c r="AJ30" i="25" a="1"/>
  <c r="AJ30" i="25" s="1"/>
  <c r="AN26" i="25"/>
  <c r="AM27" i="25" a="1"/>
  <c r="AM27" i="25" s="1"/>
  <c r="BO27" i="25"/>
  <c r="BN28" i="25" a="1"/>
  <c r="BN28" i="25" s="1"/>
  <c r="IM27" i="25"/>
  <c r="IL28" i="25" a="1"/>
  <c r="IL28" i="25" s="1"/>
  <c r="CY27" i="25"/>
  <c r="CX28" i="25" a="1"/>
  <c r="CX28" i="25" s="1"/>
  <c r="GK27" i="25"/>
  <c r="GJ28" i="25" a="1"/>
  <c r="GJ28" i="25" s="1"/>
  <c r="IV26" i="25"/>
  <c r="IU27" i="25" a="1"/>
  <c r="IU27" i="25" s="1"/>
  <c r="IJ26" i="25"/>
  <c r="II27" i="25" a="1"/>
  <c r="II27" i="25" s="1"/>
  <c r="JQ27" i="25"/>
  <c r="JP28" i="25" a="1"/>
  <c r="JP28" i="25" s="1"/>
  <c r="J27" i="25"/>
  <c r="I28" i="25" a="1"/>
  <c r="I28" i="25" s="1"/>
  <c r="CA27" i="25"/>
  <c r="BZ28" i="25" a="1"/>
  <c r="BZ28" i="25" s="1"/>
  <c r="IA27" i="25"/>
  <c r="HZ28" i="25" a="1"/>
  <c r="HZ28" i="25" s="1"/>
  <c r="Y27" i="25"/>
  <c r="X28" i="25" a="1"/>
  <c r="X28" i="25" s="1"/>
  <c r="HE28" i="25" a="1"/>
  <c r="HE28" i="25" s="1"/>
  <c r="HF27" i="25"/>
  <c r="GE27" i="25"/>
  <c r="GD28" i="25" a="1"/>
  <c r="GD28" i="25" s="1"/>
  <c r="DG28" i="25" a="1"/>
  <c r="DG28" i="25" s="1"/>
  <c r="DH27" i="25"/>
  <c r="JT26" i="25"/>
  <c r="JS27" i="25" a="1"/>
  <c r="JS27" i="25" s="1"/>
  <c r="FV26" i="25"/>
  <c r="FU27" i="25" a="1"/>
  <c r="FU27" i="25" s="1"/>
  <c r="CJ26" i="25"/>
  <c r="CI27" i="25" a="1"/>
  <c r="CI27" i="25" s="1"/>
  <c r="BU27" i="25"/>
  <c r="BT28" i="25" a="1"/>
  <c r="BT28" i="25" s="1"/>
  <c r="FM27" i="25"/>
  <c r="FL28" i="25" a="1"/>
  <c r="FL28" i="25" s="1"/>
  <c r="EQ28" i="25" a="1"/>
  <c r="EQ28" i="25" s="1"/>
  <c r="ER27" i="25"/>
  <c r="AQ27" i="25"/>
  <c r="AP28" i="25" a="1"/>
  <c r="AP28" i="25" s="1"/>
  <c r="AE27" i="25"/>
  <c r="AD28" i="25" a="1"/>
  <c r="AD28" i="25" s="1"/>
  <c r="V27" i="25"/>
  <c r="U28" i="25" a="1"/>
  <c r="U28" i="25" s="1"/>
  <c r="EI27" i="25"/>
  <c r="EH28" i="25" a="1"/>
  <c r="EH28" i="25" s="1"/>
  <c r="DQ27" i="25"/>
  <c r="DP28" i="25" a="1"/>
  <c r="DP28" i="25" s="1"/>
  <c r="JN26" i="25"/>
  <c r="JM27" i="25" a="1"/>
  <c r="JM27" i="25" s="1"/>
  <c r="HC27" i="25"/>
  <c r="HB28" i="25" a="1"/>
  <c r="HB28" i="25" s="1"/>
  <c r="IY27" i="25"/>
  <c r="IX28" i="25" a="1"/>
  <c r="IX28" i="25" s="1"/>
  <c r="HK30" i="25" a="1"/>
  <c r="HK30" i="25" s="1"/>
  <c r="HL29" i="25"/>
  <c r="JZ26" i="25"/>
  <c r="JY27" i="25" a="1"/>
  <c r="JY27" i="25" s="1"/>
  <c r="S27" i="25"/>
  <c r="R28" i="25" a="1"/>
  <c r="R28" i="25" s="1"/>
  <c r="CU28" i="25" a="1"/>
  <c r="CU28" i="25" s="1"/>
  <c r="CV27" i="25"/>
  <c r="JH26" i="25"/>
  <c r="JG27" i="25" a="1"/>
  <c r="JG27" i="25" s="1"/>
  <c r="E27" i="2"/>
  <c r="F27" i="2" s="1"/>
  <c r="A29" i="2"/>
  <c r="KB27" i="24" l="1"/>
  <c r="KD26" i="24"/>
  <c r="RT27" i="24"/>
  <c r="RR28" i="24"/>
  <c r="Z26" i="24"/>
  <c r="X27" i="24"/>
  <c r="KV26" i="24"/>
  <c r="KT27" i="24"/>
  <c r="WD27" i="24"/>
  <c r="WB28" i="24"/>
  <c r="GR29" i="24"/>
  <c r="GP30" i="24"/>
  <c r="OT27" i="24"/>
  <c r="OR28" i="24"/>
  <c r="TP26" i="24"/>
  <c r="TN27" i="24"/>
  <c r="QJ27" i="24"/>
  <c r="QH28" i="24"/>
  <c r="NP28" i="24"/>
  <c r="NN29" i="24"/>
  <c r="FH27" i="24"/>
  <c r="FF28" i="24"/>
  <c r="QT28" i="24"/>
  <c r="QV27" i="24"/>
  <c r="VL27" i="24"/>
  <c r="VJ28" i="24"/>
  <c r="RL28" i="24"/>
  <c r="RN27" i="24"/>
  <c r="JF27" i="24"/>
  <c r="JD28" i="24"/>
  <c r="UZ27" i="24"/>
  <c r="UX28" i="24"/>
  <c r="NJ28" i="24"/>
  <c r="NH29" i="24"/>
  <c r="SL28" i="24"/>
  <c r="SJ29" i="24"/>
  <c r="CT28" i="24"/>
  <c r="CR29" i="24"/>
  <c r="ND27" i="24"/>
  <c r="NB28" i="24"/>
  <c r="EP27" i="24"/>
  <c r="EN28" i="24"/>
  <c r="TD27" i="24"/>
  <c r="TB28" i="24"/>
  <c r="KP28" i="24"/>
  <c r="KN29" i="24"/>
  <c r="OZ27" i="24"/>
  <c r="OX28" i="24"/>
  <c r="BP28" i="24"/>
  <c r="BN29" i="24"/>
  <c r="UT27" i="24"/>
  <c r="UR28" i="24"/>
  <c r="HV28" i="24"/>
  <c r="HT29" i="24"/>
  <c r="EV27" i="24"/>
  <c r="ET28" i="24"/>
  <c r="VR30" i="24"/>
  <c r="VP31" i="24"/>
  <c r="LT29" i="24"/>
  <c r="LR30" i="24"/>
  <c r="FZ27" i="24"/>
  <c r="FX28" i="24"/>
  <c r="SF27" i="24"/>
  <c r="SD28" i="24"/>
  <c r="KJ27" i="24"/>
  <c r="KH28" i="24"/>
  <c r="MF27" i="24"/>
  <c r="MD28" i="24"/>
  <c r="JR28" i="24"/>
  <c r="JP29" i="24"/>
  <c r="AL29" i="24"/>
  <c r="AJ30" i="24"/>
  <c r="AF27" i="24"/>
  <c r="AD28" i="24"/>
  <c r="PR27" i="24"/>
  <c r="PP28" i="24"/>
  <c r="FT29" i="24"/>
  <c r="FR30" i="24"/>
  <c r="PL29" i="24"/>
  <c r="PJ30" i="24"/>
  <c r="PF27" i="24"/>
  <c r="PD28" i="24"/>
  <c r="CH28" i="24"/>
  <c r="CF29" i="24"/>
  <c r="LN28" i="24"/>
  <c r="LL29" i="24"/>
  <c r="OH28" i="24"/>
  <c r="OF29" i="24"/>
  <c r="ML27" i="24"/>
  <c r="MJ28" i="24"/>
  <c r="DX27" i="24"/>
  <c r="DV28" i="24"/>
  <c r="PX27" i="24"/>
  <c r="PV28" i="24"/>
  <c r="GL29" i="24"/>
  <c r="GJ30" i="24"/>
  <c r="AR29" i="24"/>
  <c r="AP30" i="24"/>
  <c r="IT27" i="24"/>
  <c r="IR28" i="24"/>
  <c r="IH27" i="24"/>
  <c r="IF28" i="24"/>
  <c r="HD27" i="24"/>
  <c r="HB28" i="24"/>
  <c r="QD28" i="24"/>
  <c r="QB29" i="24"/>
  <c r="DF28" i="24"/>
  <c r="DD29" i="24"/>
  <c r="DR29" i="24"/>
  <c r="DP30" i="24"/>
  <c r="TV27" i="24"/>
  <c r="TT28" i="24"/>
  <c r="ED27" i="24"/>
  <c r="EB28" i="24"/>
  <c r="NV28" i="24"/>
  <c r="NT29" i="24"/>
  <c r="GD29" i="24"/>
  <c r="GF28" i="24"/>
  <c r="VV29" i="24"/>
  <c r="VX28" i="24"/>
  <c r="OL29" i="24"/>
  <c r="ON28" i="24"/>
  <c r="SX27" i="24"/>
  <c r="SV28" i="24"/>
  <c r="QP27" i="24"/>
  <c r="QN28" i="24"/>
  <c r="OB28" i="24"/>
  <c r="NZ29" i="24"/>
  <c r="DL27" i="24"/>
  <c r="DJ28" i="24"/>
  <c r="IZ27" i="24"/>
  <c r="IX28" i="24"/>
  <c r="BJ27" i="24"/>
  <c r="BH28" i="24"/>
  <c r="JL30" i="24"/>
  <c r="JJ31" i="24"/>
  <c r="BD27" i="24"/>
  <c r="BB28" i="24"/>
  <c r="TJ27" i="24"/>
  <c r="TH28" i="24"/>
  <c r="CN28" i="24"/>
  <c r="CL29" i="24"/>
  <c r="MR28" i="24"/>
  <c r="MP29" i="24"/>
  <c r="N28" i="24"/>
  <c r="L29" i="24"/>
  <c r="JX28" i="24"/>
  <c r="JV29" i="24"/>
  <c r="EJ27" i="24"/>
  <c r="EH28" i="24"/>
  <c r="MX29" i="24"/>
  <c r="MV30" i="24"/>
  <c r="BV27" i="24"/>
  <c r="BT28" i="24"/>
  <c r="UH27" i="24"/>
  <c r="UF28" i="24"/>
  <c r="LH27" i="24"/>
  <c r="LF28" i="24"/>
  <c r="TZ30" i="24"/>
  <c r="UB29" i="24"/>
  <c r="LZ27" i="24"/>
  <c r="LX28" i="24"/>
  <c r="RH27" i="24"/>
  <c r="RF28" i="24"/>
  <c r="T27" i="24"/>
  <c r="R28" i="24"/>
  <c r="CZ28" i="24"/>
  <c r="CX29" i="24"/>
  <c r="FB27" i="24"/>
  <c r="EZ28" i="24"/>
  <c r="RB28" i="24"/>
  <c r="QZ29" i="24"/>
  <c r="RZ27" i="24"/>
  <c r="RX28" i="24"/>
  <c r="IB28" i="24"/>
  <c r="HZ29" i="24"/>
  <c r="HJ29" i="24"/>
  <c r="HH30" i="24"/>
  <c r="HP27" i="24"/>
  <c r="HN28" i="24"/>
  <c r="CB30" i="24"/>
  <c r="BZ31" i="24"/>
  <c r="LB28" i="24"/>
  <c r="KZ29" i="24"/>
  <c r="GX28" i="24"/>
  <c r="GV29" i="24"/>
  <c r="FN27" i="24"/>
  <c r="FL28" i="24"/>
  <c r="IN27" i="24"/>
  <c r="IL28" i="24"/>
  <c r="SR27" i="24"/>
  <c r="SP28" i="24"/>
  <c r="AX27" i="24"/>
  <c r="AV28" i="24"/>
  <c r="UN28" i="24"/>
  <c r="UL29" i="24"/>
  <c r="VF28" i="24"/>
  <c r="VD29" i="24"/>
  <c r="D29" i="2"/>
  <c r="B29" i="2"/>
  <c r="AY28" i="25" a="1"/>
  <c r="AY28" i="25" s="1"/>
  <c r="AZ27" i="25"/>
  <c r="FA28" i="25"/>
  <c r="EZ29" i="25" a="1"/>
  <c r="EZ29" i="25" s="1"/>
  <c r="DV28" i="25" a="1"/>
  <c r="DV28" i="25" s="1"/>
  <c r="DW27" i="25"/>
  <c r="GM28" i="25" a="1"/>
  <c r="GM28" i="25" s="1"/>
  <c r="GN27" i="25"/>
  <c r="HU27" i="25"/>
  <c r="HT28" i="25" a="1"/>
  <c r="HT28" i="25" s="1"/>
  <c r="DA28" i="25" a="1"/>
  <c r="DA28" i="25" s="1"/>
  <c r="DB27" i="25"/>
  <c r="HI27" i="25"/>
  <c r="HH28" i="25" a="1"/>
  <c r="HH28" i="25" s="1"/>
  <c r="DM28" i="25" a="1"/>
  <c r="DM28" i="25" s="1"/>
  <c r="DN27" i="25"/>
  <c r="G29" i="25"/>
  <c r="F30" i="25" a="1"/>
  <c r="F30" i="25" s="1"/>
  <c r="FD27" i="25"/>
  <c r="FC28" i="25" a="1"/>
  <c r="FC28" i="25" s="1"/>
  <c r="GY28" i="25" a="1"/>
  <c r="GY28" i="25" s="1"/>
  <c r="GZ27" i="25"/>
  <c r="IF29" i="25" a="1"/>
  <c r="IF29" i="25" s="1"/>
  <c r="IG28" i="25"/>
  <c r="GS28" i="25" a="1"/>
  <c r="GS28" i="25" s="1"/>
  <c r="GT27" i="25"/>
  <c r="EK28" i="25" a="1"/>
  <c r="EK28" i="25" s="1"/>
  <c r="EL27" i="25"/>
  <c r="DY28" i="25" a="1"/>
  <c r="DY28" i="25" s="1"/>
  <c r="DZ27" i="25"/>
  <c r="FO28" i="25" a="1"/>
  <c r="FO28" i="25" s="1"/>
  <c r="FP27" i="25"/>
  <c r="FS27" i="25"/>
  <c r="FR28" i="25" a="1"/>
  <c r="FR28" i="25" s="1"/>
  <c r="ET29" i="25" a="1"/>
  <c r="ET29" i="25" s="1"/>
  <c r="EU28" i="25"/>
  <c r="GQ27" i="25"/>
  <c r="GP28" i="25" a="1"/>
  <c r="GP28" i="25" s="1"/>
  <c r="IR28" i="25" a="1"/>
  <c r="IR28" i="25" s="1"/>
  <c r="IS27" i="25"/>
  <c r="DE27" i="25"/>
  <c r="DD28" i="25" a="1"/>
  <c r="DD28" i="25" s="1"/>
  <c r="CF28" i="25" a="1"/>
  <c r="CF28" i="25" s="1"/>
  <c r="CG27" i="25"/>
  <c r="KI27" i="25"/>
  <c r="KH28" i="25" a="1"/>
  <c r="KH28" i="25" s="1"/>
  <c r="CO28" i="25" a="1"/>
  <c r="CO28" i="25" s="1"/>
  <c r="CP27" i="25"/>
  <c r="FI28" i="25" a="1"/>
  <c r="FI28" i="25" s="1"/>
  <c r="FJ27" i="25"/>
  <c r="FY27" i="25"/>
  <c r="FX28" i="25" a="1"/>
  <c r="FX28" i="25" s="1"/>
  <c r="M27" i="25"/>
  <c r="L28" i="25" a="1"/>
  <c r="L28" i="25" s="1"/>
  <c r="CC28" i="25" a="1"/>
  <c r="CC28" i="25" s="1"/>
  <c r="CD27" i="25"/>
  <c r="BE30" i="25" a="1"/>
  <c r="BE30" i="25" s="1"/>
  <c r="BF29" i="25"/>
  <c r="AT27" i="25"/>
  <c r="AS28" i="25" a="1"/>
  <c r="AS28" i="25" s="1"/>
  <c r="BW30" i="25" a="1"/>
  <c r="BW30" i="25" s="1"/>
  <c r="BX29" i="25"/>
  <c r="GG28" i="25" a="1"/>
  <c r="GG28" i="25" s="1"/>
  <c r="GH27" i="25"/>
  <c r="DK27" i="25"/>
  <c r="DJ28" i="25" a="1"/>
  <c r="DJ28" i="25" s="1"/>
  <c r="JE28" i="25"/>
  <c r="JD29" i="25" a="1"/>
  <c r="JD29" i="25" s="1"/>
  <c r="EW28" i="25" a="1"/>
  <c r="EW28" i="25" s="1"/>
  <c r="EX27" i="25"/>
  <c r="AB27" i="25"/>
  <c r="AA28" i="25" a="1"/>
  <c r="AA28" i="25" s="1"/>
  <c r="GB29" i="25"/>
  <c r="GA30" i="25" a="1"/>
  <c r="GA30" i="25" s="1"/>
  <c r="ID28" i="25"/>
  <c r="IC29" i="25" a="1"/>
  <c r="IC29" i="25" s="1"/>
  <c r="HW30" i="25" a="1"/>
  <c r="HW30" i="25" s="1"/>
  <c r="HX29" i="25"/>
  <c r="EO29" i="25"/>
  <c r="EN30" i="25" a="1"/>
  <c r="EN30" i="25" s="1"/>
  <c r="BB29" i="25" a="1"/>
  <c r="BB29" i="25" s="1"/>
  <c r="BC28" i="25"/>
  <c r="CL29" i="25" a="1"/>
  <c r="CL29" i="25" s="1"/>
  <c r="CM28" i="25"/>
  <c r="GW29" i="25"/>
  <c r="GV30" i="25" a="1"/>
  <c r="GV30" i="25" s="1"/>
  <c r="FF29" i="25" a="1"/>
  <c r="FF29" i="25" s="1"/>
  <c r="FG28" i="25"/>
  <c r="KN30" i="25" a="1"/>
  <c r="KN30" i="25" s="1"/>
  <c r="KO29" i="25"/>
  <c r="JV29" i="25" a="1"/>
  <c r="JV29" i="25" s="1"/>
  <c r="JW28" i="25"/>
  <c r="KF30" i="25"/>
  <c r="KE31" i="25" a="1"/>
  <c r="KE31" i="25" s="1"/>
  <c r="AH27" i="25"/>
  <c r="AG28" i="25" a="1"/>
  <c r="AG28" i="25" s="1"/>
  <c r="CR29" i="25" a="1"/>
  <c r="CR29" i="25" s="1"/>
  <c r="CS28" i="25"/>
  <c r="BL28" i="25"/>
  <c r="BK29" i="25" a="1"/>
  <c r="BK29" i="25" s="1"/>
  <c r="JK28" i="25"/>
  <c r="JJ29" i="25" a="1"/>
  <c r="JJ29" i="25" s="1"/>
  <c r="BH29" i="25" a="1"/>
  <c r="BH29" i="25" s="1"/>
  <c r="BI28" i="25"/>
  <c r="P27" i="25"/>
  <c r="O28" i="25" a="1"/>
  <c r="O28" i="25" s="1"/>
  <c r="AW29" i="25"/>
  <c r="AV30" i="25" a="1"/>
  <c r="AV30" i="25" s="1"/>
  <c r="KB29" i="25" a="1"/>
  <c r="KB29" i="25" s="1"/>
  <c r="KC28" i="25"/>
  <c r="JA28" i="25" a="1"/>
  <c r="JA28" i="25" s="1"/>
  <c r="JB27" i="25"/>
  <c r="CV28" i="25"/>
  <c r="CU29" i="25" a="1"/>
  <c r="CU29" i="25" s="1"/>
  <c r="R29" i="25" a="1"/>
  <c r="R29" i="25" s="1"/>
  <c r="S28" i="25"/>
  <c r="IX29" i="25" a="1"/>
  <c r="IX29" i="25" s="1"/>
  <c r="IY28" i="25"/>
  <c r="EH29" i="25" a="1"/>
  <c r="EH29" i="25" s="1"/>
  <c r="EI28" i="25"/>
  <c r="X29" i="25" a="1"/>
  <c r="X29" i="25" s="1"/>
  <c r="Y28" i="25"/>
  <c r="IU28" i="25" a="1"/>
  <c r="IU28" i="25" s="1"/>
  <c r="IV27" i="25"/>
  <c r="BT29" i="25" a="1"/>
  <c r="BT29" i="25" s="1"/>
  <c r="BU28" i="25"/>
  <c r="DH28" i="25"/>
  <c r="DG29" i="25" a="1"/>
  <c r="DG29" i="25" s="1"/>
  <c r="JP29" i="25" a="1"/>
  <c r="JP29" i="25" s="1"/>
  <c r="JQ28" i="25"/>
  <c r="BN29" i="25" a="1"/>
  <c r="BN29" i="25" s="1"/>
  <c r="BO28" i="25"/>
  <c r="IO30" i="25" a="1"/>
  <c r="IO30" i="25" s="1"/>
  <c r="IP29" i="25"/>
  <c r="EE28" i="25" a="1"/>
  <c r="EE28" i="25" s="1"/>
  <c r="EF27" i="25"/>
  <c r="JY28" i="25" a="1"/>
  <c r="JY28" i="25" s="1"/>
  <c r="JZ27" i="25"/>
  <c r="HB29" i="25" a="1"/>
  <c r="HB29" i="25" s="1"/>
  <c r="HC28" i="25"/>
  <c r="V28" i="25"/>
  <c r="U29" i="25" a="1"/>
  <c r="U29" i="25" s="1"/>
  <c r="AP29" i="25" a="1"/>
  <c r="AP29" i="25" s="1"/>
  <c r="AQ28" i="25"/>
  <c r="FU28" i="25" a="1"/>
  <c r="FU28" i="25" s="1"/>
  <c r="FV27" i="25"/>
  <c r="GD29" i="25" a="1"/>
  <c r="GD29" i="25" s="1"/>
  <c r="GE28" i="25"/>
  <c r="GJ29" i="25" a="1"/>
  <c r="GJ29" i="25" s="1"/>
  <c r="GK28" i="25"/>
  <c r="HO29" i="25"/>
  <c r="HN30" i="25" a="1"/>
  <c r="HN30" i="25" s="1"/>
  <c r="II28" i="25" a="1"/>
  <c r="II28" i="25" s="1"/>
  <c r="IJ27" i="25"/>
  <c r="AM28" i="25" a="1"/>
  <c r="AM28" i="25" s="1"/>
  <c r="AN27" i="25"/>
  <c r="JM28" i="25" a="1"/>
  <c r="JM28" i="25" s="1"/>
  <c r="JN27" i="25"/>
  <c r="DP29" i="25" a="1"/>
  <c r="DP29" i="25" s="1"/>
  <c r="DQ28" i="25"/>
  <c r="AD29" i="25" a="1"/>
  <c r="AD29" i="25" s="1"/>
  <c r="AE28" i="25"/>
  <c r="CI28" i="25" a="1"/>
  <c r="CI28" i="25" s="1"/>
  <c r="CJ27" i="25"/>
  <c r="JS28" i="25" a="1"/>
  <c r="JS28" i="25" s="1"/>
  <c r="JT27" i="25"/>
  <c r="HZ29" i="25" a="1"/>
  <c r="HZ29" i="25" s="1"/>
  <c r="IA28" i="25"/>
  <c r="CX29" i="25" a="1"/>
  <c r="CX29" i="25" s="1"/>
  <c r="CY28" i="25"/>
  <c r="EC29" i="25"/>
  <c r="EB30" i="25" a="1"/>
  <c r="EB30" i="25" s="1"/>
  <c r="JG28" i="25" a="1"/>
  <c r="JG28" i="25" s="1"/>
  <c r="JH27" i="25"/>
  <c r="HK31" i="25" a="1"/>
  <c r="HK31" i="25" s="1"/>
  <c r="HL30" i="25"/>
  <c r="HF28" i="25"/>
  <c r="HE29" i="25" a="1"/>
  <c r="HE29" i="25" s="1"/>
  <c r="BZ29" i="25" a="1"/>
  <c r="BZ29" i="25" s="1"/>
  <c r="CA28" i="25"/>
  <c r="AK30" i="25"/>
  <c r="AJ31" i="25" a="1"/>
  <c r="AJ31" i="25" s="1"/>
  <c r="KK28" i="25" a="1"/>
  <c r="KK28" i="25" s="1"/>
  <c r="KL27" i="25"/>
  <c r="ER28" i="25"/>
  <c r="EQ29" i="25" a="1"/>
  <c r="EQ29" i="25" s="1"/>
  <c r="IL29" i="25" a="1"/>
  <c r="IL29" i="25" s="1"/>
  <c r="IM28" i="25"/>
  <c r="FL29" i="25" a="1"/>
  <c r="FL29" i="25" s="1"/>
  <c r="FM28" i="25"/>
  <c r="J28" i="25"/>
  <c r="I29" i="25" a="1"/>
  <c r="I29" i="25" s="1"/>
  <c r="BR28" i="25"/>
  <c r="BQ29" i="25" a="1"/>
  <c r="BQ29" i="25" s="1"/>
  <c r="DS28" i="25" a="1"/>
  <c r="DS28" i="25" s="1"/>
  <c r="DT27" i="25"/>
  <c r="HQ28" i="25" a="1"/>
  <c r="HQ28" i="25" s="1"/>
  <c r="HR27" i="25"/>
  <c r="E28" i="2"/>
  <c r="F28" i="2" s="1"/>
  <c r="A30" i="2"/>
  <c r="KD27" i="24" l="1"/>
  <c r="KB28" i="24"/>
  <c r="RT28" i="24"/>
  <c r="RR29" i="24"/>
  <c r="Z27" i="24"/>
  <c r="X28" i="24"/>
  <c r="KV27" i="24"/>
  <c r="KT28" i="24"/>
  <c r="NP29" i="24"/>
  <c r="NN30" i="24"/>
  <c r="QJ28" i="24"/>
  <c r="QH29" i="24"/>
  <c r="TP27" i="24"/>
  <c r="TN28" i="24"/>
  <c r="OT28" i="24"/>
  <c r="OR29" i="24"/>
  <c r="GR30" i="24"/>
  <c r="GP31" i="24"/>
  <c r="WD28" i="24"/>
  <c r="WB29" i="24"/>
  <c r="IB29" i="24"/>
  <c r="HZ30" i="24"/>
  <c r="IN28" i="24"/>
  <c r="IL29" i="24"/>
  <c r="RZ28" i="24"/>
  <c r="RX29" i="24"/>
  <c r="MP30" i="24"/>
  <c r="MR29" i="24"/>
  <c r="DL28" i="24"/>
  <c r="DJ29" i="24"/>
  <c r="ED28" i="24"/>
  <c r="EB29" i="24"/>
  <c r="AR30" i="24"/>
  <c r="AP31" i="24"/>
  <c r="PF28" i="24"/>
  <c r="PD29" i="24"/>
  <c r="MF28" i="24"/>
  <c r="MD29" i="24"/>
  <c r="EN29" i="24"/>
  <c r="EP28" i="24"/>
  <c r="IT28" i="24"/>
  <c r="IR29" i="24"/>
  <c r="UB30" i="24"/>
  <c r="TZ31" i="24"/>
  <c r="RN28" i="24"/>
  <c r="RL29" i="24"/>
  <c r="CH29" i="24"/>
  <c r="CF30" i="24"/>
  <c r="FN28" i="24"/>
  <c r="FL29" i="24"/>
  <c r="RB29" i="24"/>
  <c r="QZ30" i="24"/>
  <c r="LF29" i="24"/>
  <c r="LH28" i="24"/>
  <c r="CN29" i="24"/>
  <c r="CL30" i="24"/>
  <c r="OB29" i="24"/>
  <c r="NZ30" i="24"/>
  <c r="TV28" i="24"/>
  <c r="TT29" i="24"/>
  <c r="GL30" i="24"/>
  <c r="GJ31" i="24"/>
  <c r="PL30" i="24"/>
  <c r="PJ31" i="24"/>
  <c r="KJ28" i="24"/>
  <c r="KH29" i="24"/>
  <c r="HV29" i="24"/>
  <c r="HT30" i="24"/>
  <c r="ND28" i="24"/>
  <c r="NB29" i="24"/>
  <c r="VL28" i="24"/>
  <c r="VJ29" i="24"/>
  <c r="IZ28" i="24"/>
  <c r="IX29" i="24"/>
  <c r="NV29" i="24"/>
  <c r="NT30" i="24"/>
  <c r="GX29" i="24"/>
  <c r="GV30" i="24"/>
  <c r="FB28" i="24"/>
  <c r="EZ29" i="24"/>
  <c r="UF29" i="24"/>
  <c r="UH28" i="24"/>
  <c r="TJ28" i="24"/>
  <c r="TH29" i="24"/>
  <c r="QN29" i="24"/>
  <c r="QP28" i="24"/>
  <c r="DR30" i="24"/>
  <c r="DP31" i="24"/>
  <c r="PX28" i="24"/>
  <c r="PV29" i="24"/>
  <c r="FT30" i="24"/>
  <c r="FR31" i="24"/>
  <c r="SD29" i="24"/>
  <c r="SF28" i="24"/>
  <c r="UT28" i="24"/>
  <c r="UR29" i="24"/>
  <c r="CT29" i="24"/>
  <c r="CR30" i="24"/>
  <c r="JF28" i="24"/>
  <c r="JD29" i="24"/>
  <c r="L30" i="24"/>
  <c r="N29" i="24"/>
  <c r="LB29" i="24"/>
  <c r="KZ30" i="24"/>
  <c r="CZ29" i="24"/>
  <c r="CX30" i="24"/>
  <c r="BV28" i="24"/>
  <c r="BT29" i="24"/>
  <c r="BD28" i="24"/>
  <c r="BB29" i="24"/>
  <c r="SX28" i="24"/>
  <c r="SV29" i="24"/>
  <c r="DF29" i="24"/>
  <c r="DD30" i="24"/>
  <c r="DX28" i="24"/>
  <c r="DV29" i="24"/>
  <c r="PR28" i="24"/>
  <c r="PP29" i="24"/>
  <c r="FZ28" i="24"/>
  <c r="FX29" i="24"/>
  <c r="BN30" i="24"/>
  <c r="BP29" i="24"/>
  <c r="SL29" i="24"/>
  <c r="SJ30" i="24"/>
  <c r="EV28" i="24"/>
  <c r="ET29" i="24"/>
  <c r="JR29" i="24"/>
  <c r="JP30" i="24"/>
  <c r="VF29" i="24"/>
  <c r="VD30" i="24"/>
  <c r="CB31" i="24"/>
  <c r="BZ32" i="24"/>
  <c r="T28" i="24"/>
  <c r="R29" i="24"/>
  <c r="MX30" i="24"/>
  <c r="MV31" i="24"/>
  <c r="JL31" i="24"/>
  <c r="JJ32" i="24"/>
  <c r="QD29" i="24"/>
  <c r="QB30" i="24"/>
  <c r="ML28" i="24"/>
  <c r="MJ29" i="24"/>
  <c r="AF28" i="24"/>
  <c r="AD29" i="24"/>
  <c r="LT30" i="24"/>
  <c r="LR31" i="24"/>
  <c r="OX29" i="24"/>
  <c r="OZ28" i="24"/>
  <c r="NJ29" i="24"/>
  <c r="NH30" i="24"/>
  <c r="ON29" i="24"/>
  <c r="OL30" i="24"/>
  <c r="QV28" i="24"/>
  <c r="QT29" i="24"/>
  <c r="SR28" i="24"/>
  <c r="SP29" i="24"/>
  <c r="UN29" i="24"/>
  <c r="UL30" i="24"/>
  <c r="HP28" i="24"/>
  <c r="HN29" i="24"/>
  <c r="RF29" i="24"/>
  <c r="RH28" i="24"/>
  <c r="EJ28" i="24"/>
  <c r="EH29" i="24"/>
  <c r="HD28" i="24"/>
  <c r="HB29" i="24"/>
  <c r="OH29" i="24"/>
  <c r="OF30" i="24"/>
  <c r="AL30" i="24"/>
  <c r="AJ31" i="24"/>
  <c r="UZ28" i="24"/>
  <c r="UX29" i="24"/>
  <c r="LX29" i="24"/>
  <c r="LZ28" i="24"/>
  <c r="VX29" i="24"/>
  <c r="VV30" i="24"/>
  <c r="TD28" i="24"/>
  <c r="TB29" i="24"/>
  <c r="AX28" i="24"/>
  <c r="AV29" i="24"/>
  <c r="HJ30" i="24"/>
  <c r="HH31" i="24"/>
  <c r="JX29" i="24"/>
  <c r="JV30" i="24"/>
  <c r="BJ28" i="24"/>
  <c r="BH29" i="24"/>
  <c r="IH28" i="24"/>
  <c r="IF29" i="24"/>
  <c r="LN29" i="24"/>
  <c r="LL30" i="24"/>
  <c r="VR31" i="24"/>
  <c r="VP32" i="24"/>
  <c r="KP29" i="24"/>
  <c r="KN30" i="24"/>
  <c r="FH28" i="24"/>
  <c r="FF29" i="24"/>
  <c r="GF29" i="24"/>
  <c r="GD30" i="24"/>
  <c r="D30" i="2"/>
  <c r="B30" i="2"/>
  <c r="AY29" i="25" a="1"/>
  <c r="AY29" i="25" s="1"/>
  <c r="AZ28" i="25"/>
  <c r="DV29" i="25" a="1"/>
  <c r="DV29" i="25" s="1"/>
  <c r="DW28" i="25"/>
  <c r="FA29" i="25"/>
  <c r="EZ30" i="25" a="1"/>
  <c r="EZ30" i="25" s="1"/>
  <c r="DB28" i="25"/>
  <c r="DA29" i="25" a="1"/>
  <c r="DA29" i="25" s="1"/>
  <c r="HT29" i="25" a="1"/>
  <c r="HT29" i="25" s="1"/>
  <c r="HU28" i="25"/>
  <c r="GN28" i="25"/>
  <c r="GM29" i="25" a="1"/>
  <c r="GM29" i="25" s="1"/>
  <c r="FD28" i="25"/>
  <c r="FC29" i="25" a="1"/>
  <c r="FC29" i="25" s="1"/>
  <c r="G30" i="25"/>
  <c r="F31" i="25" a="1"/>
  <c r="F31" i="25" s="1"/>
  <c r="DN28" i="25"/>
  <c r="DM29" i="25" a="1"/>
  <c r="DM29" i="25" s="1"/>
  <c r="HH29" i="25" a="1"/>
  <c r="HH29" i="25" s="1"/>
  <c r="HI28" i="25"/>
  <c r="CD28" i="25"/>
  <c r="CC29" i="25" a="1"/>
  <c r="CC29" i="25" s="1"/>
  <c r="FJ28" i="25"/>
  <c r="FI29" i="25" a="1"/>
  <c r="FI29" i="25" s="1"/>
  <c r="EX28" i="25"/>
  <c r="EW29" i="25" a="1"/>
  <c r="EW29" i="25" s="1"/>
  <c r="BW31" i="25" a="1"/>
  <c r="BW31" i="25" s="1"/>
  <c r="BX30" i="25"/>
  <c r="CF29" i="25" a="1"/>
  <c r="CF29" i="25" s="1"/>
  <c r="CG28" i="25"/>
  <c r="EU29" i="25"/>
  <c r="ET30" i="25" a="1"/>
  <c r="ET30" i="25" s="1"/>
  <c r="EL28" i="25"/>
  <c r="EK29" i="25" a="1"/>
  <c r="EK29" i="25" s="1"/>
  <c r="JE29" i="25"/>
  <c r="JD30" i="25" a="1"/>
  <c r="JD30" i="25" s="1"/>
  <c r="AS29" i="25" a="1"/>
  <c r="AS29" i="25" s="1"/>
  <c r="AT28" i="25"/>
  <c r="CP28" i="25"/>
  <c r="CO29" i="25" a="1"/>
  <c r="CO29" i="25" s="1"/>
  <c r="DD29" i="25" a="1"/>
  <c r="DD29" i="25" s="1"/>
  <c r="DE28" i="25"/>
  <c r="FR29" i="25" a="1"/>
  <c r="FR29" i="25" s="1"/>
  <c r="FS28" i="25"/>
  <c r="L29" i="25" a="1"/>
  <c r="L29" i="25" s="1"/>
  <c r="M28" i="25"/>
  <c r="KH29" i="25" a="1"/>
  <c r="KH29" i="25" s="1"/>
  <c r="KI28" i="25"/>
  <c r="GT28" i="25"/>
  <c r="GS29" i="25" a="1"/>
  <c r="GS29" i="25" s="1"/>
  <c r="DJ29" i="25" a="1"/>
  <c r="DJ29" i="25" s="1"/>
  <c r="DK28" i="25"/>
  <c r="FX29" i="25" a="1"/>
  <c r="FX29" i="25" s="1"/>
  <c r="FY28" i="25"/>
  <c r="IR29" i="25" a="1"/>
  <c r="IR29" i="25" s="1"/>
  <c r="IS28" i="25"/>
  <c r="FO29" i="25" a="1"/>
  <c r="FO29" i="25" s="1"/>
  <c r="FP28" i="25"/>
  <c r="IG29" i="25"/>
  <c r="IF30" i="25" a="1"/>
  <c r="IF30" i="25" s="1"/>
  <c r="AB28" i="25"/>
  <c r="AA29" i="25" a="1"/>
  <c r="AA29" i="25" s="1"/>
  <c r="BF30" i="25"/>
  <c r="BE31" i="25" a="1"/>
  <c r="BE31" i="25" s="1"/>
  <c r="GP29" i="25" a="1"/>
  <c r="GP29" i="25" s="1"/>
  <c r="GQ28" i="25"/>
  <c r="GH28" i="25"/>
  <c r="GG29" i="25" a="1"/>
  <c r="GG29" i="25" s="1"/>
  <c r="DZ28" i="25"/>
  <c r="DY29" i="25" a="1"/>
  <c r="DY29" i="25" s="1"/>
  <c r="GZ28" i="25"/>
  <c r="GY29" i="25" a="1"/>
  <c r="GY29" i="25" s="1"/>
  <c r="BK30" i="25" a="1"/>
  <c r="BK30" i="25" s="1"/>
  <c r="BL29" i="25"/>
  <c r="KN31" i="25" a="1"/>
  <c r="KN31" i="25" s="1"/>
  <c r="KO30" i="25"/>
  <c r="BB30" i="25" a="1"/>
  <c r="BB30" i="25" s="1"/>
  <c r="BC29" i="25"/>
  <c r="JV30" i="25" a="1"/>
  <c r="JV30" i="25" s="1"/>
  <c r="JW29" i="25"/>
  <c r="P28" i="25"/>
  <c r="O29" i="25" a="1"/>
  <c r="O29" i="25" s="1"/>
  <c r="FG29" i="25"/>
  <c r="FF30" i="25" a="1"/>
  <c r="FF30" i="25" s="1"/>
  <c r="EO30" i="25"/>
  <c r="EN31" i="25" a="1"/>
  <c r="EN31" i="25" s="1"/>
  <c r="GB30" i="25"/>
  <c r="GA31" i="25" a="1"/>
  <c r="GA31" i="25" s="1"/>
  <c r="AV31" i="25" a="1"/>
  <c r="AV31" i="25" s="1"/>
  <c r="AW30" i="25"/>
  <c r="CS29" i="25"/>
  <c r="CR30" i="25" a="1"/>
  <c r="CR30" i="25" s="1"/>
  <c r="GW30" i="25"/>
  <c r="GV31" i="25" a="1"/>
  <c r="GV31" i="25" s="1"/>
  <c r="JB28" i="25"/>
  <c r="JA29" i="25" a="1"/>
  <c r="JA29" i="25" s="1"/>
  <c r="AH28" i="25"/>
  <c r="AG29" i="25" a="1"/>
  <c r="AG29" i="25" s="1"/>
  <c r="BI29" i="25"/>
  <c r="BH30" i="25" a="1"/>
  <c r="BH30" i="25" s="1"/>
  <c r="HW31" i="25" a="1"/>
  <c r="HW31" i="25" s="1"/>
  <c r="HX30" i="25"/>
  <c r="KB30" i="25" a="1"/>
  <c r="KB30" i="25" s="1"/>
  <c r="KC29" i="25"/>
  <c r="JJ30" i="25" a="1"/>
  <c r="JJ30" i="25" s="1"/>
  <c r="JK29" i="25"/>
  <c r="KE32" i="25" a="1"/>
  <c r="KE32" i="25" s="1"/>
  <c r="KF31" i="25"/>
  <c r="CM29" i="25"/>
  <c r="CL30" i="25" a="1"/>
  <c r="CL30" i="25" s="1"/>
  <c r="IC30" i="25" a="1"/>
  <c r="IC30" i="25" s="1"/>
  <c r="ID29" i="25"/>
  <c r="JH28" i="25"/>
  <c r="JG29" i="25" a="1"/>
  <c r="JG29" i="25" s="1"/>
  <c r="CY29" i="25"/>
  <c r="CX30" i="25" a="1"/>
  <c r="CX30" i="25" s="1"/>
  <c r="CJ28" i="25"/>
  <c r="CI29" i="25" a="1"/>
  <c r="CI29" i="25" s="1"/>
  <c r="AE29" i="25"/>
  <c r="AD30" i="25" a="1"/>
  <c r="AD30" i="25" s="1"/>
  <c r="HO30" i="25"/>
  <c r="HN31" i="25" a="1"/>
  <c r="HN31" i="25" s="1"/>
  <c r="JZ28" i="25"/>
  <c r="JY29" i="25" a="1"/>
  <c r="JY29" i="25" s="1"/>
  <c r="EF28" i="25"/>
  <c r="EE29" i="25" a="1"/>
  <c r="EE29" i="25" s="1"/>
  <c r="BU29" i="25"/>
  <c r="BT30" i="25" a="1"/>
  <c r="BT30" i="25" s="1"/>
  <c r="EI29" i="25"/>
  <c r="EH30" i="25" a="1"/>
  <c r="EH30" i="25" s="1"/>
  <c r="HR28" i="25"/>
  <c r="HQ29" i="25" a="1"/>
  <c r="HQ29" i="25" s="1"/>
  <c r="DT28" i="25"/>
  <c r="DS29" i="25" a="1"/>
  <c r="DS29" i="25" s="1"/>
  <c r="KL28" i="25"/>
  <c r="KK29" i="25" a="1"/>
  <c r="KK29" i="25" s="1"/>
  <c r="CA29" i="25"/>
  <c r="BZ30" i="25" a="1"/>
  <c r="BZ30" i="25" s="1"/>
  <c r="IA29" i="25"/>
  <c r="HZ30" i="25" a="1"/>
  <c r="HZ30" i="25" s="1"/>
  <c r="DQ29" i="25"/>
  <c r="DP30" i="25" a="1"/>
  <c r="DP30" i="25" s="1"/>
  <c r="AQ29" i="25"/>
  <c r="AP30" i="25" a="1"/>
  <c r="AP30" i="25" s="1"/>
  <c r="IP30" i="25"/>
  <c r="IO31" i="25" a="1"/>
  <c r="IO31" i="25" s="1"/>
  <c r="IY29" i="25"/>
  <c r="IX30" i="25" a="1"/>
  <c r="IX30" i="25" s="1"/>
  <c r="BQ30" i="25" a="1"/>
  <c r="BQ30" i="25" s="1"/>
  <c r="BR29" i="25"/>
  <c r="HE30" i="25" a="1"/>
  <c r="HE30" i="25" s="1"/>
  <c r="HF29" i="25"/>
  <c r="AN28" i="25"/>
  <c r="AM29" i="25" a="1"/>
  <c r="AM29" i="25" s="1"/>
  <c r="GK29" i="25"/>
  <c r="GJ30" i="25" a="1"/>
  <c r="GJ30" i="25" s="1"/>
  <c r="U30" i="25" a="1"/>
  <c r="U30" i="25" s="1"/>
  <c r="V29" i="25"/>
  <c r="DG30" i="25" a="1"/>
  <c r="DG30" i="25" s="1"/>
  <c r="DH29" i="25"/>
  <c r="Y29" i="25"/>
  <c r="X30" i="25" a="1"/>
  <c r="X30" i="25" s="1"/>
  <c r="FM29" i="25"/>
  <c r="FL30" i="25" a="1"/>
  <c r="FL30" i="25" s="1"/>
  <c r="IM29" i="25"/>
  <c r="IL30" i="25" a="1"/>
  <c r="IL30" i="25" s="1"/>
  <c r="JN28" i="25"/>
  <c r="JM29" i="25" a="1"/>
  <c r="JM29" i="25" s="1"/>
  <c r="GE29" i="25"/>
  <c r="GD30" i="25" a="1"/>
  <c r="GD30" i="25" s="1"/>
  <c r="BO29" i="25"/>
  <c r="BN30" i="25" a="1"/>
  <c r="BN30" i="25" s="1"/>
  <c r="S29" i="25"/>
  <c r="R30" i="25" a="1"/>
  <c r="R30" i="25" s="1"/>
  <c r="AK31" i="25"/>
  <c r="AJ32" i="25" a="1"/>
  <c r="AJ32" i="25" s="1"/>
  <c r="EC30" i="25"/>
  <c r="EB31" i="25" a="1"/>
  <c r="EB31" i="25" s="1"/>
  <c r="IJ28" i="25"/>
  <c r="II29" i="25" a="1"/>
  <c r="II29" i="25" s="1"/>
  <c r="CU30" i="25" a="1"/>
  <c r="CU30" i="25" s="1"/>
  <c r="CV29" i="25"/>
  <c r="HK32" i="25" a="1"/>
  <c r="HK32" i="25" s="1"/>
  <c r="HL31" i="25"/>
  <c r="JT28" i="25"/>
  <c r="JS29" i="25" a="1"/>
  <c r="JS29" i="25" s="1"/>
  <c r="FV28" i="25"/>
  <c r="FU29" i="25" a="1"/>
  <c r="FU29" i="25" s="1"/>
  <c r="HC29" i="25"/>
  <c r="HB30" i="25" a="1"/>
  <c r="HB30" i="25" s="1"/>
  <c r="I30" i="25" a="1"/>
  <c r="I30" i="25" s="1"/>
  <c r="J29" i="25"/>
  <c r="EQ30" i="25" a="1"/>
  <c r="EQ30" i="25" s="1"/>
  <c r="ER29" i="25"/>
  <c r="JQ29" i="25"/>
  <c r="JP30" i="25" a="1"/>
  <c r="JP30" i="25" s="1"/>
  <c r="IV28" i="25"/>
  <c r="IU29" i="25" a="1"/>
  <c r="IU29" i="25" s="1"/>
  <c r="E29" i="2"/>
  <c r="F29" i="2" s="1"/>
  <c r="A31" i="2"/>
  <c r="KD28" i="24" l="1"/>
  <c r="KB29" i="24"/>
  <c r="RT29" i="24"/>
  <c r="RR30" i="24"/>
  <c r="Z28" i="24"/>
  <c r="X29" i="24"/>
  <c r="KV28" i="24"/>
  <c r="KT29" i="24"/>
  <c r="WD29" i="24"/>
  <c r="WB30" i="24"/>
  <c r="GR31" i="24"/>
  <c r="GP32" i="24"/>
  <c r="OT29" i="24"/>
  <c r="OR30" i="24"/>
  <c r="TP28" i="24"/>
  <c r="TN29" i="24"/>
  <c r="QH30" i="24"/>
  <c r="QJ29" i="24"/>
  <c r="NP30" i="24"/>
  <c r="NN31" i="24"/>
  <c r="KP30" i="24"/>
  <c r="KN31" i="24"/>
  <c r="HJ31" i="24"/>
  <c r="HH32" i="24"/>
  <c r="UN30" i="24"/>
  <c r="UL31" i="24"/>
  <c r="ML29" i="24"/>
  <c r="MJ30" i="24"/>
  <c r="EV29" i="24"/>
  <c r="ET30" i="24"/>
  <c r="SX29" i="24"/>
  <c r="SV30" i="24"/>
  <c r="CT30" i="24"/>
  <c r="CR31" i="24"/>
  <c r="KJ29" i="24"/>
  <c r="KH30" i="24"/>
  <c r="FN29" i="24"/>
  <c r="FL30" i="24"/>
  <c r="PF29" i="24"/>
  <c r="PD30" i="24"/>
  <c r="UH29" i="24"/>
  <c r="UF30" i="24"/>
  <c r="SR29" i="24"/>
  <c r="SP30" i="24"/>
  <c r="FB29" i="24"/>
  <c r="EZ30" i="24"/>
  <c r="PL31" i="24"/>
  <c r="PJ32" i="24"/>
  <c r="CH30" i="24"/>
  <c r="CF31" i="24"/>
  <c r="AR31" i="24"/>
  <c r="AP32" i="24"/>
  <c r="TD29" i="24"/>
  <c r="TB30" i="24"/>
  <c r="AL31" i="24"/>
  <c r="AJ32" i="24"/>
  <c r="QV29" i="24"/>
  <c r="QT30" i="24"/>
  <c r="JL32" i="24"/>
  <c r="JJ33" i="24"/>
  <c r="SL30" i="24"/>
  <c r="SJ31" i="24"/>
  <c r="BV29" i="24"/>
  <c r="BT30" i="24"/>
  <c r="GX30" i="24"/>
  <c r="GV31" i="24"/>
  <c r="GL31" i="24"/>
  <c r="GJ32" i="24"/>
  <c r="RN29" i="24"/>
  <c r="RL30" i="24"/>
  <c r="ED29" i="24"/>
  <c r="EB30" i="24"/>
  <c r="QD30" i="24"/>
  <c r="QB31" i="24"/>
  <c r="SF29" i="24"/>
  <c r="SD30" i="24"/>
  <c r="LN30" i="24"/>
  <c r="LL31" i="24"/>
  <c r="VX30" i="24"/>
  <c r="VV31" i="24"/>
  <c r="OH30" i="24"/>
  <c r="OF31" i="24"/>
  <c r="ON30" i="24"/>
  <c r="OL31" i="24"/>
  <c r="MX31" i="24"/>
  <c r="MV32" i="24"/>
  <c r="CZ30" i="24"/>
  <c r="CX31" i="24"/>
  <c r="FT31" i="24"/>
  <c r="FR32" i="24"/>
  <c r="NV30" i="24"/>
  <c r="NT31" i="24"/>
  <c r="TV29" i="24"/>
  <c r="TT30" i="24"/>
  <c r="UB31" i="24"/>
  <c r="TZ32" i="24"/>
  <c r="DL29" i="24"/>
  <c r="DJ30" i="24"/>
  <c r="UT29" i="24"/>
  <c r="UR30" i="24"/>
  <c r="BP30" i="24"/>
  <c r="BN31" i="24"/>
  <c r="IH29" i="24"/>
  <c r="IF30" i="24"/>
  <c r="HD29" i="24"/>
  <c r="HB30" i="24"/>
  <c r="NJ30" i="24"/>
  <c r="NH31" i="24"/>
  <c r="T29" i="24"/>
  <c r="R30" i="24"/>
  <c r="FZ29" i="24"/>
  <c r="FX30" i="24"/>
  <c r="LB30" i="24"/>
  <c r="KZ31" i="24"/>
  <c r="PX29" i="24"/>
  <c r="PV30" i="24"/>
  <c r="IX30" i="24"/>
  <c r="IZ29" i="24"/>
  <c r="OB30" i="24"/>
  <c r="NZ31" i="24"/>
  <c r="IT29" i="24"/>
  <c r="IR30" i="24"/>
  <c r="MR30" i="24"/>
  <c r="MP31" i="24"/>
  <c r="BD29" i="24"/>
  <c r="BB30" i="24"/>
  <c r="GF30" i="24"/>
  <c r="GD31" i="24"/>
  <c r="BJ29" i="24"/>
  <c r="BH30" i="24"/>
  <c r="EJ29" i="24"/>
  <c r="EH30" i="24"/>
  <c r="CB32" i="24"/>
  <c r="BZ33" i="24"/>
  <c r="PR29" i="24"/>
  <c r="PP30" i="24"/>
  <c r="DR31" i="24"/>
  <c r="DP32" i="24"/>
  <c r="VL29" i="24"/>
  <c r="VJ30" i="24"/>
  <c r="CN30" i="24"/>
  <c r="CL31" i="24"/>
  <c r="RZ29" i="24"/>
  <c r="RX30" i="24"/>
  <c r="LZ29" i="24"/>
  <c r="LX30" i="24"/>
  <c r="OZ29" i="24"/>
  <c r="OX30" i="24"/>
  <c r="N30" i="24"/>
  <c r="L31" i="24"/>
  <c r="EP29" i="24"/>
  <c r="EN30" i="24"/>
  <c r="FF30" i="24"/>
  <c r="FH29" i="24"/>
  <c r="JX30" i="24"/>
  <c r="JV31" i="24"/>
  <c r="LT31" i="24"/>
  <c r="LR32" i="24"/>
  <c r="VF30" i="24"/>
  <c r="VD31" i="24"/>
  <c r="DX29" i="24"/>
  <c r="DV30" i="24"/>
  <c r="JF29" i="24"/>
  <c r="JD30" i="24"/>
  <c r="ND29" i="24"/>
  <c r="NB30" i="24"/>
  <c r="IN29" i="24"/>
  <c r="IL30" i="24"/>
  <c r="VR32" i="24"/>
  <c r="VP33" i="24"/>
  <c r="RH29" i="24"/>
  <c r="RF30" i="24"/>
  <c r="QP29" i="24"/>
  <c r="QN30" i="24"/>
  <c r="LH29" i="24"/>
  <c r="LF30" i="24"/>
  <c r="UZ29" i="24"/>
  <c r="UX30" i="24"/>
  <c r="HP29" i="24"/>
  <c r="HN30" i="24"/>
  <c r="AF29" i="24"/>
  <c r="AD30" i="24"/>
  <c r="JR30" i="24"/>
  <c r="JP31" i="24"/>
  <c r="DF30" i="24"/>
  <c r="DD31" i="24"/>
  <c r="TJ29" i="24"/>
  <c r="TH30" i="24"/>
  <c r="HV30" i="24"/>
  <c r="HT31" i="24"/>
  <c r="RB30" i="24"/>
  <c r="QZ31" i="24"/>
  <c r="MF29" i="24"/>
  <c r="MD30" i="24"/>
  <c r="IB30" i="24"/>
  <c r="HZ31" i="24"/>
  <c r="AX29" i="24"/>
  <c r="AV30" i="24"/>
  <c r="D31" i="2"/>
  <c r="B31" i="2"/>
  <c r="AY30" i="25" a="1"/>
  <c r="AY30" i="25" s="1"/>
  <c r="AZ29" i="25"/>
  <c r="FA30" i="25"/>
  <c r="EZ31" i="25" a="1"/>
  <c r="EZ31" i="25" s="1"/>
  <c r="DV30" i="25" a="1"/>
  <c r="DV30" i="25" s="1"/>
  <c r="DW29" i="25"/>
  <c r="GN29" i="25"/>
  <c r="GM30" i="25" a="1"/>
  <c r="GM30" i="25" s="1"/>
  <c r="HT30" i="25" a="1"/>
  <c r="HT30" i="25" s="1"/>
  <c r="HU29" i="25"/>
  <c r="DB29" i="25"/>
  <c r="DA30" i="25" a="1"/>
  <c r="DA30" i="25" s="1"/>
  <c r="HI29" i="25"/>
  <c r="HH30" i="25" a="1"/>
  <c r="HH30" i="25" s="1"/>
  <c r="DM30" i="25" a="1"/>
  <c r="DM30" i="25" s="1"/>
  <c r="DN29" i="25"/>
  <c r="F32" i="25" a="1"/>
  <c r="F32" i="25" s="1"/>
  <c r="G31" i="25"/>
  <c r="FC30" i="25" a="1"/>
  <c r="FC30" i="25" s="1"/>
  <c r="FD29" i="25"/>
  <c r="DY30" i="25" a="1"/>
  <c r="DY30" i="25" s="1"/>
  <c r="DZ29" i="25"/>
  <c r="GQ29" i="25"/>
  <c r="GP30" i="25" a="1"/>
  <c r="GP30" i="25" s="1"/>
  <c r="FO30" i="25" a="1"/>
  <c r="FO30" i="25" s="1"/>
  <c r="FP29" i="25"/>
  <c r="GS30" i="25" a="1"/>
  <c r="GS30" i="25" s="1"/>
  <c r="GT29" i="25"/>
  <c r="JE30" i="25"/>
  <c r="JD31" i="25" a="1"/>
  <c r="JD31" i="25" s="1"/>
  <c r="BE32" i="25" a="1"/>
  <c r="BE32" i="25" s="1"/>
  <c r="BF31" i="25"/>
  <c r="DE29" i="25"/>
  <c r="DD30" i="25" a="1"/>
  <c r="DD30" i="25" s="1"/>
  <c r="BW32" i="25" a="1"/>
  <c r="BW32" i="25" s="1"/>
  <c r="BX31" i="25"/>
  <c r="IS29" i="25"/>
  <c r="IR30" i="25" a="1"/>
  <c r="IR30" i="25" s="1"/>
  <c r="CO30" i="25" a="1"/>
  <c r="CO30" i="25" s="1"/>
  <c r="CP29" i="25"/>
  <c r="EL29" i="25"/>
  <c r="EK30" i="25" a="1"/>
  <c r="EK30" i="25" s="1"/>
  <c r="EW30" i="25" a="1"/>
  <c r="EW30" i="25" s="1"/>
  <c r="EX29" i="25"/>
  <c r="AA30" i="25" a="1"/>
  <c r="AA30" i="25" s="1"/>
  <c r="AB29" i="25"/>
  <c r="KH30" i="25" a="1"/>
  <c r="KH30" i="25" s="1"/>
  <c r="KI29" i="25"/>
  <c r="FX30" i="25" a="1"/>
  <c r="FX30" i="25" s="1"/>
  <c r="FY29" i="25"/>
  <c r="ET31" i="25" a="1"/>
  <c r="ET31" i="25" s="1"/>
  <c r="EU30" i="25"/>
  <c r="FI30" i="25" a="1"/>
  <c r="FI30" i="25" s="1"/>
  <c r="FJ29" i="25"/>
  <c r="GG30" i="25" a="1"/>
  <c r="GG30" i="25" s="1"/>
  <c r="GH29" i="25"/>
  <c r="IG30" i="25"/>
  <c r="IF31" i="25" a="1"/>
  <c r="IF31" i="25" s="1"/>
  <c r="M29" i="25"/>
  <c r="L30" i="25" a="1"/>
  <c r="L30" i="25" s="1"/>
  <c r="GZ29" i="25"/>
  <c r="GY30" i="25" a="1"/>
  <c r="GY30" i="25" s="1"/>
  <c r="CC30" i="25" a="1"/>
  <c r="CC30" i="25" s="1"/>
  <c r="CD29" i="25"/>
  <c r="DK29" i="25"/>
  <c r="DJ30" i="25" a="1"/>
  <c r="DJ30" i="25" s="1"/>
  <c r="FS29" i="25"/>
  <c r="FR30" i="25" a="1"/>
  <c r="FR30" i="25" s="1"/>
  <c r="AS30" i="25" a="1"/>
  <c r="AS30" i="25" s="1"/>
  <c r="AT29" i="25"/>
  <c r="CG29" i="25"/>
  <c r="CF30" i="25" a="1"/>
  <c r="CF30" i="25" s="1"/>
  <c r="HW32" i="25" a="1"/>
  <c r="HW32" i="25" s="1"/>
  <c r="HX31" i="25"/>
  <c r="BC30" i="25"/>
  <c r="BB31" i="25" a="1"/>
  <c r="BB31" i="25" s="1"/>
  <c r="ID30" i="25"/>
  <c r="IC31" i="25" a="1"/>
  <c r="IC31" i="25" s="1"/>
  <c r="JA30" i="25" a="1"/>
  <c r="JA30" i="25" s="1"/>
  <c r="JB29" i="25"/>
  <c r="CM30" i="25"/>
  <c r="CL31" i="25" a="1"/>
  <c r="CL31" i="25" s="1"/>
  <c r="JK30" i="25"/>
  <c r="JJ31" i="25" a="1"/>
  <c r="JJ31" i="25" s="1"/>
  <c r="BI30" i="25"/>
  <c r="BH31" i="25" a="1"/>
  <c r="BH31" i="25" s="1"/>
  <c r="AV32" i="25" a="1"/>
  <c r="AV32" i="25" s="1"/>
  <c r="AW31" i="25"/>
  <c r="JW30" i="25"/>
  <c r="JV31" i="25" a="1"/>
  <c r="JV31" i="25" s="1"/>
  <c r="KO31" i="25"/>
  <c r="KN32" i="25" a="1"/>
  <c r="KN32" i="25" s="1"/>
  <c r="GW31" i="25"/>
  <c r="GV32" i="25" a="1"/>
  <c r="GV32" i="25" s="1"/>
  <c r="GA32" i="25" a="1"/>
  <c r="GA32" i="25" s="1"/>
  <c r="GB31" i="25"/>
  <c r="AG30" i="25" a="1"/>
  <c r="AG30" i="25" s="1"/>
  <c r="AH29" i="25"/>
  <c r="O30" i="25" a="1"/>
  <c r="O30" i="25" s="1"/>
  <c r="P29" i="25"/>
  <c r="BK31" i="25" a="1"/>
  <c r="BK31" i="25" s="1"/>
  <c r="BL30" i="25"/>
  <c r="EO31" i="25"/>
  <c r="EN32" i="25" a="1"/>
  <c r="EN32" i="25" s="1"/>
  <c r="KB31" i="25" a="1"/>
  <c r="KB31" i="25" s="1"/>
  <c r="KC30" i="25"/>
  <c r="KF32" i="25"/>
  <c r="KE33" i="25" a="1"/>
  <c r="KE33" i="25" s="1"/>
  <c r="CS30" i="25"/>
  <c r="CR31" i="25" a="1"/>
  <c r="CR31" i="25" s="1"/>
  <c r="FG30" i="25"/>
  <c r="FF31" i="25" a="1"/>
  <c r="FF31" i="25" s="1"/>
  <c r="I31" i="25" a="1"/>
  <c r="I31" i="25" s="1"/>
  <c r="J30" i="25"/>
  <c r="HL32" i="25"/>
  <c r="HK33" i="25" a="1"/>
  <c r="HK33" i="25" s="1"/>
  <c r="IO32" i="25" a="1"/>
  <c r="IO32" i="25" s="1"/>
  <c r="IP31" i="25"/>
  <c r="DQ30" i="25"/>
  <c r="DP31" i="25" a="1"/>
  <c r="DP31" i="25" s="1"/>
  <c r="BU30" i="25"/>
  <c r="BT31" i="25" a="1"/>
  <c r="BT31" i="25" s="1"/>
  <c r="HO31" i="25"/>
  <c r="HN32" i="25" a="1"/>
  <c r="HN32" i="25" s="1"/>
  <c r="JG30" i="25" a="1"/>
  <c r="JG30" i="25" s="1"/>
  <c r="JH29" i="25"/>
  <c r="R31" i="25" a="1"/>
  <c r="R31" i="25" s="1"/>
  <c r="S30" i="25"/>
  <c r="IM30" i="25"/>
  <c r="IL31" i="25" a="1"/>
  <c r="IL31" i="25" s="1"/>
  <c r="U31" i="25" a="1"/>
  <c r="U31" i="25" s="1"/>
  <c r="V30" i="25"/>
  <c r="DS30" i="25" a="1"/>
  <c r="DS30" i="25" s="1"/>
  <c r="DT29" i="25"/>
  <c r="EQ31" i="25" a="1"/>
  <c r="EQ31" i="25" s="1"/>
  <c r="ER30" i="25"/>
  <c r="CU31" i="25" a="1"/>
  <c r="CU31" i="25" s="1"/>
  <c r="CV30" i="25"/>
  <c r="GK30" i="25"/>
  <c r="GJ31" i="25" a="1"/>
  <c r="GJ31" i="25" s="1"/>
  <c r="AQ30" i="25"/>
  <c r="AP31" i="25" a="1"/>
  <c r="AP31" i="25" s="1"/>
  <c r="IA30" i="25"/>
  <c r="HZ31" i="25" a="1"/>
  <c r="HZ31" i="25" s="1"/>
  <c r="HQ30" i="25" a="1"/>
  <c r="HQ30" i="25" s="1"/>
  <c r="HR29" i="25"/>
  <c r="AE30" i="25"/>
  <c r="AD31" i="25" a="1"/>
  <c r="AD31" i="25" s="1"/>
  <c r="JQ30" i="25"/>
  <c r="JP31" i="25" a="1"/>
  <c r="JP31" i="25" s="1"/>
  <c r="EC31" i="25"/>
  <c r="EB32" i="25" a="1"/>
  <c r="EB32" i="25" s="1"/>
  <c r="JM30" i="25" a="1"/>
  <c r="JM30" i="25" s="1"/>
  <c r="JN29" i="25"/>
  <c r="FM30" i="25"/>
  <c r="FL31" i="25" a="1"/>
  <c r="FL31" i="25" s="1"/>
  <c r="IY30" i="25"/>
  <c r="IX31" i="25" a="1"/>
  <c r="IX31" i="25" s="1"/>
  <c r="EI30" i="25"/>
  <c r="EH31" i="25" a="1"/>
  <c r="EH31" i="25" s="1"/>
  <c r="EE30" i="25" a="1"/>
  <c r="EE30" i="25" s="1"/>
  <c r="EF29" i="25"/>
  <c r="CI30" i="25" a="1"/>
  <c r="CI30" i="25" s="1"/>
  <c r="CJ29" i="25"/>
  <c r="HC30" i="25"/>
  <c r="HB31" i="25" a="1"/>
  <c r="HB31" i="25" s="1"/>
  <c r="JS30" i="25" a="1"/>
  <c r="JS30" i="25" s="1"/>
  <c r="JT29" i="25"/>
  <c r="II30" i="25" a="1"/>
  <c r="II30" i="25" s="1"/>
  <c r="IJ29" i="25"/>
  <c r="AJ33" i="25" a="1"/>
  <c r="AJ33" i="25" s="1"/>
  <c r="AK32" i="25"/>
  <c r="BO30" i="25"/>
  <c r="BN31" i="25" a="1"/>
  <c r="BN31" i="25" s="1"/>
  <c r="CA30" i="25"/>
  <c r="BZ31" i="25" a="1"/>
  <c r="BZ31" i="25" s="1"/>
  <c r="AM30" i="25" a="1"/>
  <c r="AM30" i="25" s="1"/>
  <c r="AN29" i="25"/>
  <c r="JY30" i="25" a="1"/>
  <c r="JY30" i="25" s="1"/>
  <c r="JZ29" i="25"/>
  <c r="CY30" i="25"/>
  <c r="CX31" i="25" a="1"/>
  <c r="CX31" i="25" s="1"/>
  <c r="IU30" i="25" a="1"/>
  <c r="IU30" i="25" s="1"/>
  <c r="IV29" i="25"/>
  <c r="FU30" i="25" a="1"/>
  <c r="FU30" i="25" s="1"/>
  <c r="FV29" i="25"/>
  <c r="GE30" i="25"/>
  <c r="GD31" i="25" a="1"/>
  <c r="GD31" i="25" s="1"/>
  <c r="X31" i="25" a="1"/>
  <c r="X31" i="25" s="1"/>
  <c r="Y30" i="25"/>
  <c r="DG31" i="25" a="1"/>
  <c r="DG31" i="25" s="1"/>
  <c r="DH30" i="25"/>
  <c r="HF30" i="25"/>
  <c r="HE31" i="25" a="1"/>
  <c r="HE31" i="25" s="1"/>
  <c r="BR30" i="25"/>
  <c r="BQ31" i="25" a="1"/>
  <c r="BQ31" i="25" s="1"/>
  <c r="KK30" i="25" a="1"/>
  <c r="KK30" i="25" s="1"/>
  <c r="KL29" i="25"/>
  <c r="E30" i="2"/>
  <c r="F30" i="2" s="1"/>
  <c r="A32" i="2"/>
  <c r="KD29" i="24" l="1"/>
  <c r="KB30" i="24"/>
  <c r="RT30" i="24"/>
  <c r="RR31" i="24"/>
  <c r="Z29" i="24"/>
  <c r="X30" i="24"/>
  <c r="KV29" i="24"/>
  <c r="KT30" i="24"/>
  <c r="NP31" i="24"/>
  <c r="NN32" i="24"/>
  <c r="QJ30" i="24"/>
  <c r="QH31" i="24"/>
  <c r="TP29" i="24"/>
  <c r="TN30" i="24"/>
  <c r="OT30" i="24"/>
  <c r="OR31" i="24"/>
  <c r="GR32" i="24"/>
  <c r="GP33" i="24"/>
  <c r="WD30" i="24"/>
  <c r="WB31" i="24"/>
  <c r="RB31" i="24"/>
  <c r="QZ32" i="24"/>
  <c r="UZ30" i="24"/>
  <c r="UX31" i="24"/>
  <c r="DR32" i="24"/>
  <c r="DP33" i="24"/>
  <c r="NJ31" i="24"/>
  <c r="NH32" i="24"/>
  <c r="UB32" i="24"/>
  <c r="TZ33" i="24"/>
  <c r="VX31" i="24"/>
  <c r="VV32" i="24"/>
  <c r="BV30" i="24"/>
  <c r="BT31" i="24"/>
  <c r="CH31" i="24"/>
  <c r="CF32" i="24"/>
  <c r="CT31" i="24"/>
  <c r="CR32" i="24"/>
  <c r="FH30" i="24"/>
  <c r="FF31" i="24"/>
  <c r="HV31" i="24"/>
  <c r="HT32" i="24"/>
  <c r="ND30" i="24"/>
  <c r="NB31" i="24"/>
  <c r="EN31" i="24"/>
  <c r="EP30" i="24"/>
  <c r="PP31" i="24"/>
  <c r="PR30" i="24"/>
  <c r="IT30" i="24"/>
  <c r="IR31" i="24"/>
  <c r="HD30" i="24"/>
  <c r="HB31" i="24"/>
  <c r="TV30" i="24"/>
  <c r="TT31" i="24"/>
  <c r="LN31" i="24"/>
  <c r="LL32" i="24"/>
  <c r="SL31" i="24"/>
  <c r="SJ32" i="24"/>
  <c r="PL32" i="24"/>
  <c r="PJ33" i="24"/>
  <c r="SX30" i="24"/>
  <c r="SV31" i="24"/>
  <c r="TH31" i="24"/>
  <c r="TJ30" i="24"/>
  <c r="JF30" i="24"/>
  <c r="JD31" i="24"/>
  <c r="N31" i="24"/>
  <c r="L32" i="24"/>
  <c r="CB33" i="24"/>
  <c r="BZ34" i="24"/>
  <c r="OB31" i="24"/>
  <c r="NZ32" i="24"/>
  <c r="NV31" i="24"/>
  <c r="NT32" i="24"/>
  <c r="SF30" i="24"/>
  <c r="SD31" i="24"/>
  <c r="JL33" i="24"/>
  <c r="JJ34" i="24"/>
  <c r="FB30" i="24"/>
  <c r="EZ31" i="24"/>
  <c r="EV30" i="24"/>
  <c r="ET31" i="24"/>
  <c r="LH30" i="24"/>
  <c r="LF31" i="24"/>
  <c r="DX30" i="24"/>
  <c r="DV31" i="24"/>
  <c r="OZ30" i="24"/>
  <c r="OX31" i="24"/>
  <c r="EJ30" i="24"/>
  <c r="EH31" i="24"/>
  <c r="IF31" i="24"/>
  <c r="IH30" i="24"/>
  <c r="FT32" i="24"/>
  <c r="FR33" i="24"/>
  <c r="QD31" i="24"/>
  <c r="QB32" i="24"/>
  <c r="QV30" i="24"/>
  <c r="QT31" i="24"/>
  <c r="SR30" i="24"/>
  <c r="SP31" i="24"/>
  <c r="ML30" i="24"/>
  <c r="MJ31" i="24"/>
  <c r="IZ30" i="24"/>
  <c r="IX31" i="24"/>
  <c r="DF31" i="24"/>
  <c r="DD32" i="24"/>
  <c r="QP30" i="24"/>
  <c r="QN31" i="24"/>
  <c r="VF31" i="24"/>
  <c r="VD32" i="24"/>
  <c r="LX31" i="24"/>
  <c r="LZ30" i="24"/>
  <c r="BJ30" i="24"/>
  <c r="BH31" i="24"/>
  <c r="PX30" i="24"/>
  <c r="PV31" i="24"/>
  <c r="CZ31" i="24"/>
  <c r="CX32" i="24"/>
  <c r="ED30" i="24"/>
  <c r="EB31" i="24"/>
  <c r="AL32" i="24"/>
  <c r="AJ33" i="24"/>
  <c r="UH30" i="24"/>
  <c r="UF31" i="24"/>
  <c r="UN31" i="24"/>
  <c r="UL32" i="24"/>
  <c r="AV31" i="24"/>
  <c r="AX30" i="24"/>
  <c r="JR31" i="24"/>
  <c r="JP32" i="24"/>
  <c r="RH30" i="24"/>
  <c r="RF31" i="24"/>
  <c r="LT32" i="24"/>
  <c r="LR33" i="24"/>
  <c r="RZ30" i="24"/>
  <c r="RX31" i="24"/>
  <c r="GF31" i="24"/>
  <c r="GD32" i="24"/>
  <c r="LB31" i="24"/>
  <c r="KZ32" i="24"/>
  <c r="BP31" i="24"/>
  <c r="BN32" i="24"/>
  <c r="MV33" i="24"/>
  <c r="MX32" i="24"/>
  <c r="RN30" i="24"/>
  <c r="RL31" i="24"/>
  <c r="TD30" i="24"/>
  <c r="TB31" i="24"/>
  <c r="PF30" i="24"/>
  <c r="PD31" i="24"/>
  <c r="IB31" i="24"/>
  <c r="HZ32" i="24"/>
  <c r="AF30" i="24"/>
  <c r="AD31" i="24"/>
  <c r="VR33" i="24"/>
  <c r="VP34" i="24"/>
  <c r="CN31" i="24"/>
  <c r="CL32" i="24"/>
  <c r="BD30" i="24"/>
  <c r="BB31" i="24"/>
  <c r="FZ30" i="24"/>
  <c r="FX31" i="24"/>
  <c r="UT30" i="24"/>
  <c r="UR31" i="24"/>
  <c r="ON31" i="24"/>
  <c r="OL32" i="24"/>
  <c r="GL32" i="24"/>
  <c r="GJ33" i="24"/>
  <c r="FN30" i="24"/>
  <c r="FL31" i="24"/>
  <c r="HJ32" i="24"/>
  <c r="HH33" i="24"/>
  <c r="MF30" i="24"/>
  <c r="MD31" i="24"/>
  <c r="HP30" i="24"/>
  <c r="HN31" i="24"/>
  <c r="IN30" i="24"/>
  <c r="IL31" i="24"/>
  <c r="JX31" i="24"/>
  <c r="JV32" i="24"/>
  <c r="VL30" i="24"/>
  <c r="VJ31" i="24"/>
  <c r="MR31" i="24"/>
  <c r="MP32" i="24"/>
  <c r="T30" i="24"/>
  <c r="R31" i="24"/>
  <c r="DL30" i="24"/>
  <c r="DJ31" i="24"/>
  <c r="OH31" i="24"/>
  <c r="OF32" i="24"/>
  <c r="GX31" i="24"/>
  <c r="GV32" i="24"/>
  <c r="AR32" i="24"/>
  <c r="AP33" i="24"/>
  <c r="KJ30" i="24"/>
  <c r="KH31" i="24"/>
  <c r="KP31" i="24"/>
  <c r="KN32" i="24"/>
  <c r="D32" i="2"/>
  <c r="B32" i="2"/>
  <c r="AY31" i="25" a="1"/>
  <c r="AY31" i="25" s="1"/>
  <c r="AZ30" i="25"/>
  <c r="DW30" i="25"/>
  <c r="DV31" i="25" a="1"/>
  <c r="DV31" i="25" s="1"/>
  <c r="FA31" i="25"/>
  <c r="EZ32" i="25" a="1"/>
  <c r="EZ32" i="25" s="1"/>
  <c r="DB30" i="25"/>
  <c r="DA31" i="25" a="1"/>
  <c r="DA31" i="25" s="1"/>
  <c r="HT31" i="25" a="1"/>
  <c r="HT31" i="25" s="1"/>
  <c r="HU30" i="25"/>
  <c r="GN30" i="25"/>
  <c r="GM31" i="25" a="1"/>
  <c r="GM31" i="25" s="1"/>
  <c r="FC31" i="25" a="1"/>
  <c r="FC31" i="25" s="1"/>
  <c r="FD30" i="25"/>
  <c r="F33" i="25" a="1"/>
  <c r="F33" i="25" s="1"/>
  <c r="G32" i="25"/>
  <c r="DN30" i="25"/>
  <c r="DM31" i="25" a="1"/>
  <c r="DM31" i="25" s="1"/>
  <c r="HI30" i="25"/>
  <c r="HH31" i="25" a="1"/>
  <c r="HH31" i="25" s="1"/>
  <c r="GH30" i="25"/>
  <c r="GG31" i="25" a="1"/>
  <c r="GG31" i="25" s="1"/>
  <c r="FY30" i="25"/>
  <c r="FX31" i="25" a="1"/>
  <c r="FX31" i="25" s="1"/>
  <c r="EX30" i="25"/>
  <c r="EW31" i="25" a="1"/>
  <c r="EW31" i="25" s="1"/>
  <c r="BX32" i="25"/>
  <c r="BW33" i="25" a="1"/>
  <c r="BW33" i="25" s="1"/>
  <c r="AT30" i="25"/>
  <c r="AS31" i="25" a="1"/>
  <c r="AS31" i="25" s="1"/>
  <c r="GZ30" i="25"/>
  <c r="GY31" i="25" a="1"/>
  <c r="GY31" i="25" s="1"/>
  <c r="EL30" i="25"/>
  <c r="EK31" i="25" a="1"/>
  <c r="EK31" i="25" s="1"/>
  <c r="DE30" i="25"/>
  <c r="DD31" i="25" a="1"/>
  <c r="DD31" i="25" s="1"/>
  <c r="GT30" i="25"/>
  <c r="GS31" i="25" a="1"/>
  <c r="GS31" i="25" s="1"/>
  <c r="FS30" i="25"/>
  <c r="FR31" i="25" a="1"/>
  <c r="FR31" i="25" s="1"/>
  <c r="FI31" i="25" a="1"/>
  <c r="FI31" i="25" s="1"/>
  <c r="FJ30" i="25"/>
  <c r="KH31" i="25" a="1"/>
  <c r="KH31" i="25" s="1"/>
  <c r="KI30" i="25"/>
  <c r="L31" i="25" a="1"/>
  <c r="L31" i="25" s="1"/>
  <c r="M30" i="25"/>
  <c r="FO31" i="25" a="1"/>
  <c r="FO31" i="25" s="1"/>
  <c r="FP30" i="25"/>
  <c r="DK30" i="25"/>
  <c r="DJ31" i="25" a="1"/>
  <c r="DJ31" i="25" s="1"/>
  <c r="EU31" i="25"/>
  <c r="ET32" i="25" a="1"/>
  <c r="ET32" i="25" s="1"/>
  <c r="AA31" i="25" a="1"/>
  <c r="AA31" i="25" s="1"/>
  <c r="AB30" i="25"/>
  <c r="CP30" i="25"/>
  <c r="CO31" i="25" a="1"/>
  <c r="CO31" i="25" s="1"/>
  <c r="GQ30" i="25"/>
  <c r="GP31" i="25" a="1"/>
  <c r="GP31" i="25" s="1"/>
  <c r="IG31" i="25"/>
  <c r="IF32" i="25" a="1"/>
  <c r="IF32" i="25" s="1"/>
  <c r="IS30" i="25"/>
  <c r="IR31" i="25" a="1"/>
  <c r="IR31" i="25" s="1"/>
  <c r="BF32" i="25"/>
  <c r="BE33" i="25" a="1"/>
  <c r="BE33" i="25" s="1"/>
  <c r="CF31" i="25" a="1"/>
  <c r="CF31" i="25" s="1"/>
  <c r="CG30" i="25"/>
  <c r="JE31" i="25"/>
  <c r="JD32" i="25" a="1"/>
  <c r="JD32" i="25" s="1"/>
  <c r="CC31" i="25" a="1"/>
  <c r="CC31" i="25" s="1"/>
  <c r="CD30" i="25"/>
  <c r="DZ30" i="25"/>
  <c r="DY31" i="25" a="1"/>
  <c r="DY31" i="25" s="1"/>
  <c r="EN33" i="25" a="1"/>
  <c r="EN33" i="25" s="1"/>
  <c r="EO32" i="25"/>
  <c r="GV33" i="25" a="1"/>
  <c r="GV33" i="25" s="1"/>
  <c r="GW32" i="25"/>
  <c r="FF32" i="25" a="1"/>
  <c r="FF32" i="25" s="1"/>
  <c r="FG31" i="25"/>
  <c r="O31" i="25" a="1"/>
  <c r="O31" i="25" s="1"/>
  <c r="P30" i="25"/>
  <c r="AV33" i="25" a="1"/>
  <c r="AV33" i="25" s="1"/>
  <c r="AW32" i="25"/>
  <c r="BH32" i="25" a="1"/>
  <c r="BH32" i="25" s="1"/>
  <c r="BI31" i="25"/>
  <c r="CS31" i="25"/>
  <c r="CR32" i="25" a="1"/>
  <c r="CR32" i="25" s="1"/>
  <c r="AG31" i="25" a="1"/>
  <c r="AG31" i="25" s="1"/>
  <c r="AH30" i="25"/>
  <c r="KN33" i="25" a="1"/>
  <c r="KN33" i="25" s="1"/>
  <c r="KO32" i="25"/>
  <c r="JK31" i="25"/>
  <c r="JJ32" i="25" a="1"/>
  <c r="JJ32" i="25" s="1"/>
  <c r="JB30" i="25"/>
  <c r="JA31" i="25" a="1"/>
  <c r="JA31" i="25" s="1"/>
  <c r="HX32" i="25"/>
  <c r="HW33" i="25" a="1"/>
  <c r="HW33" i="25" s="1"/>
  <c r="KC31" i="25"/>
  <c r="KB32" i="25" a="1"/>
  <c r="KB32" i="25" s="1"/>
  <c r="BK32" i="25" a="1"/>
  <c r="BK32" i="25" s="1"/>
  <c r="BL31" i="25"/>
  <c r="ID31" i="25"/>
  <c r="IC32" i="25" a="1"/>
  <c r="IC32" i="25" s="1"/>
  <c r="JW31" i="25"/>
  <c r="JV32" i="25" a="1"/>
  <c r="JV32" i="25" s="1"/>
  <c r="CM31" i="25"/>
  <c r="CL32" i="25" a="1"/>
  <c r="CL32" i="25" s="1"/>
  <c r="KE34" i="25" a="1"/>
  <c r="KE34" i="25" s="1"/>
  <c r="KF33" i="25"/>
  <c r="GB32" i="25"/>
  <c r="GA33" i="25" a="1"/>
  <c r="GA33" i="25" s="1"/>
  <c r="BC31" i="25"/>
  <c r="BB32" i="25" a="1"/>
  <c r="BB32" i="25" s="1"/>
  <c r="DG32" i="25" a="1"/>
  <c r="DG32" i="25" s="1"/>
  <c r="DH31" i="25"/>
  <c r="AN30" i="25"/>
  <c r="AM31" i="25" a="1"/>
  <c r="AM31" i="25" s="1"/>
  <c r="AK33" i="25"/>
  <c r="AJ34" i="25" a="1"/>
  <c r="AJ34" i="25" s="1"/>
  <c r="JQ31" i="25"/>
  <c r="JP32" i="25" a="1"/>
  <c r="JP32" i="25" s="1"/>
  <c r="HR30" i="25"/>
  <c r="HQ31" i="25" a="1"/>
  <c r="HQ31" i="25" s="1"/>
  <c r="EE31" i="25" a="1"/>
  <c r="EE31" i="25" s="1"/>
  <c r="EF30" i="25"/>
  <c r="GK31" i="25"/>
  <c r="GJ32" i="25" a="1"/>
  <c r="GJ32" i="25" s="1"/>
  <c r="DS31" i="25" a="1"/>
  <c r="DS31" i="25" s="1"/>
  <c r="DT30" i="25"/>
  <c r="HK34" i="25" a="1"/>
  <c r="HK34" i="25" s="1"/>
  <c r="HL33" i="25"/>
  <c r="EB33" i="25" a="1"/>
  <c r="EB33" i="25" s="1"/>
  <c r="EC32" i="25"/>
  <c r="CU32" i="25" a="1"/>
  <c r="CU32" i="25" s="1"/>
  <c r="CV31" i="25"/>
  <c r="R32" i="25" a="1"/>
  <c r="R32" i="25" s="1"/>
  <c r="S31" i="25"/>
  <c r="KL30" i="25"/>
  <c r="KK31" i="25" a="1"/>
  <c r="KK31" i="25" s="1"/>
  <c r="Y31" i="25"/>
  <c r="X32" i="25" a="1"/>
  <c r="X32" i="25" s="1"/>
  <c r="FV30" i="25"/>
  <c r="FU31" i="25" a="1"/>
  <c r="FU31" i="25" s="1"/>
  <c r="JZ30" i="25"/>
  <c r="JY31" i="25" a="1"/>
  <c r="JY31" i="25" s="1"/>
  <c r="II31" i="25" a="1"/>
  <c r="II31" i="25" s="1"/>
  <c r="IJ30" i="25"/>
  <c r="BQ32" i="25" a="1"/>
  <c r="BQ32" i="25" s="1"/>
  <c r="BR31" i="25"/>
  <c r="IA31" i="25"/>
  <c r="HZ32" i="25" a="1"/>
  <c r="HZ32" i="25" s="1"/>
  <c r="JS31" i="25" a="1"/>
  <c r="JS31" i="25" s="1"/>
  <c r="JT30" i="25"/>
  <c r="FM31" i="25"/>
  <c r="FL32" i="25" a="1"/>
  <c r="FL32" i="25" s="1"/>
  <c r="JG31" i="25" a="1"/>
  <c r="JG31" i="25" s="1"/>
  <c r="JH30" i="25"/>
  <c r="DQ31" i="25"/>
  <c r="DP32" i="25" a="1"/>
  <c r="DP32" i="25" s="1"/>
  <c r="J31" i="25"/>
  <c r="I32" i="25" a="1"/>
  <c r="I32" i="25" s="1"/>
  <c r="HE32" i="25" a="1"/>
  <c r="HE32" i="25" s="1"/>
  <c r="HF31" i="25"/>
  <c r="GE31" i="25"/>
  <c r="GD32" i="25" a="1"/>
  <c r="GD32" i="25" s="1"/>
  <c r="BO31" i="25"/>
  <c r="BN32" i="25" a="1"/>
  <c r="BN32" i="25" s="1"/>
  <c r="HC31" i="25"/>
  <c r="HB32" i="25" a="1"/>
  <c r="HB32" i="25" s="1"/>
  <c r="AD32" i="25" a="1"/>
  <c r="AD32" i="25" s="1"/>
  <c r="AE31" i="25"/>
  <c r="AQ31" i="25"/>
  <c r="AP32" i="25" a="1"/>
  <c r="AP32" i="25" s="1"/>
  <c r="HN33" i="25" a="1"/>
  <c r="HN33" i="25" s="1"/>
  <c r="HO32" i="25"/>
  <c r="IU31" i="25" a="1"/>
  <c r="IU31" i="25" s="1"/>
  <c r="IV30" i="25"/>
  <c r="IY31" i="25"/>
  <c r="IX32" i="25" a="1"/>
  <c r="IX32" i="25" s="1"/>
  <c r="EQ32" i="25" a="1"/>
  <c r="EQ32" i="25" s="1"/>
  <c r="ER31" i="25"/>
  <c r="V31" i="25"/>
  <c r="U32" i="25" a="1"/>
  <c r="U32" i="25" s="1"/>
  <c r="CY31" i="25"/>
  <c r="CX32" i="25" a="1"/>
  <c r="CX32" i="25" s="1"/>
  <c r="CA31" i="25"/>
  <c r="BZ32" i="25" a="1"/>
  <c r="BZ32" i="25" s="1"/>
  <c r="CI31" i="25" a="1"/>
  <c r="CI31" i="25" s="1"/>
  <c r="CJ30" i="25"/>
  <c r="EI31" i="25"/>
  <c r="EH32" i="25" a="1"/>
  <c r="EH32" i="25" s="1"/>
  <c r="JN30" i="25"/>
  <c r="JM31" i="25" a="1"/>
  <c r="JM31" i="25" s="1"/>
  <c r="IM31" i="25"/>
  <c r="IL32" i="25" a="1"/>
  <c r="IL32" i="25" s="1"/>
  <c r="BU31" i="25"/>
  <c r="BT32" i="25" a="1"/>
  <c r="BT32" i="25" s="1"/>
  <c r="IP32" i="25"/>
  <c r="IO33" i="25" a="1"/>
  <c r="IO33" i="25" s="1"/>
  <c r="E31" i="2"/>
  <c r="F31" i="2" s="1"/>
  <c r="A33" i="2"/>
  <c r="KD30" i="24" l="1"/>
  <c r="KB31" i="24"/>
  <c r="RT31" i="24"/>
  <c r="RR32" i="24"/>
  <c r="Z30" i="24"/>
  <c r="X31" i="24"/>
  <c r="KV30" i="24"/>
  <c r="KT31" i="24"/>
  <c r="WD31" i="24"/>
  <c r="WB32" i="24"/>
  <c r="GR33" i="24"/>
  <c r="GP34" i="24"/>
  <c r="OT31" i="24"/>
  <c r="OR32" i="24"/>
  <c r="TP30" i="24"/>
  <c r="TN31" i="24"/>
  <c r="QJ31" i="24"/>
  <c r="QH32" i="24"/>
  <c r="NP32" i="24"/>
  <c r="NN33" i="24"/>
  <c r="GV33" i="24"/>
  <c r="GX32" i="24"/>
  <c r="HN32" i="24"/>
  <c r="HP31" i="24"/>
  <c r="FZ31" i="24"/>
  <c r="FX32" i="24"/>
  <c r="PF31" i="24"/>
  <c r="PD32" i="24"/>
  <c r="LT33" i="24"/>
  <c r="LR34" i="24"/>
  <c r="CZ32" i="24"/>
  <c r="CX33" i="24"/>
  <c r="IZ31" i="24"/>
  <c r="IX32" i="24"/>
  <c r="OX32" i="24"/>
  <c r="OZ31" i="24"/>
  <c r="NV32" i="24"/>
  <c r="NT33" i="24"/>
  <c r="SX31" i="24"/>
  <c r="SV32" i="24"/>
  <c r="VX32" i="24"/>
  <c r="VV33" i="24"/>
  <c r="EP31" i="24"/>
  <c r="EN32" i="24"/>
  <c r="OH32" i="24"/>
  <c r="OF33" i="24"/>
  <c r="MF31" i="24"/>
  <c r="MD32" i="24"/>
  <c r="BD31" i="24"/>
  <c r="BB32" i="24"/>
  <c r="TD31" i="24"/>
  <c r="TB32" i="24"/>
  <c r="RH31" i="24"/>
  <c r="RF32" i="24"/>
  <c r="ML31" i="24"/>
  <c r="MJ32" i="24"/>
  <c r="DV32" i="24"/>
  <c r="DX31" i="24"/>
  <c r="PL33" i="24"/>
  <c r="PJ34" i="24"/>
  <c r="ND31" i="24"/>
  <c r="NB32" i="24"/>
  <c r="UB33" i="24"/>
  <c r="TZ34" i="24"/>
  <c r="DL31" i="24"/>
  <c r="DJ32" i="24"/>
  <c r="HJ33" i="24"/>
  <c r="HH34" i="24"/>
  <c r="CL33" i="24"/>
  <c r="CN32" i="24"/>
  <c r="RN31" i="24"/>
  <c r="RL32" i="24"/>
  <c r="JR32" i="24"/>
  <c r="JP33" i="24"/>
  <c r="PX31" i="24"/>
  <c r="PV32" i="24"/>
  <c r="SR31" i="24"/>
  <c r="SP32" i="24"/>
  <c r="LF32" i="24"/>
  <c r="LH31" i="24"/>
  <c r="OB32" i="24"/>
  <c r="NZ33" i="24"/>
  <c r="SL32" i="24"/>
  <c r="SJ33" i="24"/>
  <c r="NJ32" i="24"/>
  <c r="NH33" i="24"/>
  <c r="T31" i="24"/>
  <c r="R32" i="24"/>
  <c r="FN31" i="24"/>
  <c r="FL32" i="24"/>
  <c r="BJ31" i="24"/>
  <c r="BH32" i="24"/>
  <c r="QV31" i="24"/>
  <c r="QT32" i="24"/>
  <c r="CB34" i="24"/>
  <c r="BZ35" i="24"/>
  <c r="LN32" i="24"/>
  <c r="LL33" i="24"/>
  <c r="HV32" i="24"/>
  <c r="HT33" i="24"/>
  <c r="MX33" i="24"/>
  <c r="MV34" i="24"/>
  <c r="AX31" i="24"/>
  <c r="AV32" i="24"/>
  <c r="MR32" i="24"/>
  <c r="MP33" i="24"/>
  <c r="VR34" i="24"/>
  <c r="VP35" i="24"/>
  <c r="BP32" i="24"/>
  <c r="BN33" i="24"/>
  <c r="UN32" i="24"/>
  <c r="UL33" i="24"/>
  <c r="QD32" i="24"/>
  <c r="QB33" i="24"/>
  <c r="EV31" i="24"/>
  <c r="ET32" i="24"/>
  <c r="N32" i="24"/>
  <c r="L33" i="24"/>
  <c r="TV31" i="24"/>
  <c r="TT32" i="24"/>
  <c r="FH31" i="24"/>
  <c r="FF32" i="24"/>
  <c r="DR33" i="24"/>
  <c r="DP34" i="24"/>
  <c r="LZ31" i="24"/>
  <c r="LX32" i="24"/>
  <c r="KP32" i="24"/>
  <c r="KN33" i="24"/>
  <c r="VL31" i="24"/>
  <c r="VJ32" i="24"/>
  <c r="GL33" i="24"/>
  <c r="GJ34" i="24"/>
  <c r="AD32" i="24"/>
  <c r="AF31" i="24"/>
  <c r="LB32" i="24"/>
  <c r="KZ33" i="24"/>
  <c r="UH31" i="24"/>
  <c r="UF32" i="24"/>
  <c r="VF32" i="24"/>
  <c r="VD33" i="24"/>
  <c r="FT33" i="24"/>
  <c r="FR34" i="24"/>
  <c r="FB31" i="24"/>
  <c r="EZ32" i="24"/>
  <c r="JF31" i="24"/>
  <c r="JD32" i="24"/>
  <c r="HD31" i="24"/>
  <c r="HB32" i="24"/>
  <c r="CT32" i="24"/>
  <c r="CR33" i="24"/>
  <c r="KJ31" i="24"/>
  <c r="KH32" i="24"/>
  <c r="JX32" i="24"/>
  <c r="JV33" i="24"/>
  <c r="ON32" i="24"/>
  <c r="OL33" i="24"/>
  <c r="IB32" i="24"/>
  <c r="HZ33" i="24"/>
  <c r="GF32" i="24"/>
  <c r="GD33" i="24"/>
  <c r="AL33" i="24"/>
  <c r="AJ34" i="24"/>
  <c r="QP31" i="24"/>
  <c r="QN32" i="24"/>
  <c r="JL34" i="24"/>
  <c r="JJ35" i="24"/>
  <c r="IT31" i="24"/>
  <c r="IR32" i="24"/>
  <c r="CH32" i="24"/>
  <c r="CF33" i="24"/>
  <c r="UZ31" i="24"/>
  <c r="UX32" i="24"/>
  <c r="IH31" i="24"/>
  <c r="IF32" i="24"/>
  <c r="AR33" i="24"/>
  <c r="AP34" i="24"/>
  <c r="IN31" i="24"/>
  <c r="IL32" i="24"/>
  <c r="UT31" i="24"/>
  <c r="UR32" i="24"/>
  <c r="RZ31" i="24"/>
  <c r="RX32" i="24"/>
  <c r="ED31" i="24"/>
  <c r="EB32" i="24"/>
  <c r="DF32" i="24"/>
  <c r="DD33" i="24"/>
  <c r="EJ31" i="24"/>
  <c r="EH32" i="24"/>
  <c r="SF31" i="24"/>
  <c r="SD32" i="24"/>
  <c r="BV31" i="24"/>
  <c r="BT32" i="24"/>
  <c r="RB32" i="24"/>
  <c r="QZ33" i="24"/>
  <c r="TJ31" i="24"/>
  <c r="TH32" i="24"/>
  <c r="PR31" i="24"/>
  <c r="PP32" i="24"/>
  <c r="D33" i="2"/>
  <c r="B33" i="2"/>
  <c r="AY32" i="25" a="1"/>
  <c r="AY32" i="25" s="1"/>
  <c r="AZ31" i="25"/>
  <c r="EZ33" i="25" a="1"/>
  <c r="EZ33" i="25" s="1"/>
  <c r="FA32" i="25"/>
  <c r="DW31" i="25"/>
  <c r="DV32" i="25" a="1"/>
  <c r="DV32" i="25" s="1"/>
  <c r="GM32" i="25" a="1"/>
  <c r="GM32" i="25" s="1"/>
  <c r="GN31" i="25"/>
  <c r="HU31" i="25"/>
  <c r="HT32" i="25" a="1"/>
  <c r="HT32" i="25" s="1"/>
  <c r="DA32" i="25" a="1"/>
  <c r="DA32" i="25" s="1"/>
  <c r="DB31" i="25"/>
  <c r="HI31" i="25"/>
  <c r="HH32" i="25" a="1"/>
  <c r="HH32" i="25" s="1"/>
  <c r="DM32" i="25" a="1"/>
  <c r="DM32" i="25" s="1"/>
  <c r="DN31" i="25"/>
  <c r="G33" i="25"/>
  <c r="F34" i="25" a="1"/>
  <c r="F34" i="25" s="1"/>
  <c r="FC32" i="25" a="1"/>
  <c r="FC32" i="25" s="1"/>
  <c r="FD31" i="25"/>
  <c r="BF33" i="25"/>
  <c r="BE34" i="25" a="1"/>
  <c r="BE34" i="25" s="1"/>
  <c r="GQ31" i="25"/>
  <c r="GP32" i="25" a="1"/>
  <c r="GP32" i="25" s="1"/>
  <c r="DK31" i="25"/>
  <c r="DJ32" i="25" a="1"/>
  <c r="DJ32" i="25" s="1"/>
  <c r="KI31" i="25"/>
  <c r="KH32" i="25" a="1"/>
  <c r="KH32" i="25" s="1"/>
  <c r="DE31" i="25"/>
  <c r="DD32" i="25" a="1"/>
  <c r="DD32" i="25" s="1"/>
  <c r="BW34" i="25" a="1"/>
  <c r="BW34" i="25" s="1"/>
  <c r="BX33" i="25"/>
  <c r="CC32" i="25" a="1"/>
  <c r="CC32" i="25" s="1"/>
  <c r="CD31" i="25"/>
  <c r="JD33" i="25" a="1"/>
  <c r="JD33" i="25" s="1"/>
  <c r="JE32" i="25"/>
  <c r="IS31" i="25"/>
  <c r="IR32" i="25" a="1"/>
  <c r="IR32" i="25" s="1"/>
  <c r="CO32" i="25" a="1"/>
  <c r="CO32" i="25" s="1"/>
  <c r="CP31" i="25"/>
  <c r="FI32" i="25" a="1"/>
  <c r="FI32" i="25" s="1"/>
  <c r="FJ31" i="25"/>
  <c r="EK32" i="25" a="1"/>
  <c r="EK32" i="25" s="1"/>
  <c r="EL31" i="25"/>
  <c r="EW32" i="25" a="1"/>
  <c r="EW32" i="25" s="1"/>
  <c r="EX31" i="25"/>
  <c r="FO32" i="25" a="1"/>
  <c r="FO32" i="25" s="1"/>
  <c r="FP31" i="25"/>
  <c r="FS31" i="25"/>
  <c r="FR32" i="25" a="1"/>
  <c r="FR32" i="25" s="1"/>
  <c r="GY32" i="25" a="1"/>
  <c r="GY32" i="25" s="1"/>
  <c r="GZ31" i="25"/>
  <c r="FY31" i="25"/>
  <c r="FX32" i="25" a="1"/>
  <c r="FX32" i="25" s="1"/>
  <c r="DY32" i="25" a="1"/>
  <c r="DY32" i="25" s="1"/>
  <c r="DZ31" i="25"/>
  <c r="AB31" i="25"/>
  <c r="AA32" i="25" a="1"/>
  <c r="AA32" i="25" s="1"/>
  <c r="IF33" i="25" a="1"/>
  <c r="IF33" i="25" s="1"/>
  <c r="IG32" i="25"/>
  <c r="ET33" i="25" a="1"/>
  <c r="ET33" i="25" s="1"/>
  <c r="EU32" i="25"/>
  <c r="M31" i="25"/>
  <c r="L32" i="25" a="1"/>
  <c r="L32" i="25" s="1"/>
  <c r="GS32" i="25" a="1"/>
  <c r="GS32" i="25" s="1"/>
  <c r="GT31" i="25"/>
  <c r="AS32" i="25" a="1"/>
  <c r="AS32" i="25" s="1"/>
  <c r="AT31" i="25"/>
  <c r="GG32" i="25" a="1"/>
  <c r="GG32" i="25" s="1"/>
  <c r="GH31" i="25"/>
  <c r="CG31" i="25"/>
  <c r="CF32" i="25" a="1"/>
  <c r="CF32" i="25" s="1"/>
  <c r="KC32" i="25"/>
  <c r="KB33" i="25" a="1"/>
  <c r="KB33" i="25" s="1"/>
  <c r="JA32" i="25" a="1"/>
  <c r="JA32" i="25" s="1"/>
  <c r="JB31" i="25"/>
  <c r="BH33" i="25" a="1"/>
  <c r="BH33" i="25" s="1"/>
  <c r="BI32" i="25"/>
  <c r="AW33" i="25"/>
  <c r="AV34" i="25" a="1"/>
  <c r="AV34" i="25" s="1"/>
  <c r="KF34" i="25"/>
  <c r="KE35" i="25" a="1"/>
  <c r="KE35" i="25" s="1"/>
  <c r="BC32" i="25"/>
  <c r="BB33" i="25" a="1"/>
  <c r="BB33" i="25" s="1"/>
  <c r="ID32" i="25"/>
  <c r="IC33" i="25" a="1"/>
  <c r="IC33" i="25" s="1"/>
  <c r="JJ33" i="25" a="1"/>
  <c r="JJ33" i="25" s="1"/>
  <c r="JK32" i="25"/>
  <c r="AH31" i="25"/>
  <c r="AG32" i="25" a="1"/>
  <c r="AG32" i="25" s="1"/>
  <c r="P31" i="25"/>
  <c r="O32" i="25" a="1"/>
  <c r="O32" i="25" s="1"/>
  <c r="GW33" i="25"/>
  <c r="GV34" i="25" a="1"/>
  <c r="GV34" i="25" s="1"/>
  <c r="CL33" i="25" a="1"/>
  <c r="CL33" i="25" s="1"/>
  <c r="CM32" i="25"/>
  <c r="GA34" i="25" a="1"/>
  <c r="GA34" i="25" s="1"/>
  <c r="GB33" i="25"/>
  <c r="EO33" i="25"/>
  <c r="EN34" i="25" a="1"/>
  <c r="EN34" i="25" s="1"/>
  <c r="JV33" i="25" a="1"/>
  <c r="JV33" i="25" s="1"/>
  <c r="JW32" i="25"/>
  <c r="KO33" i="25"/>
  <c r="KN34" i="25" a="1"/>
  <c r="KN34" i="25" s="1"/>
  <c r="CS32" i="25"/>
  <c r="CR33" i="25" a="1"/>
  <c r="CR33" i="25" s="1"/>
  <c r="HW34" i="25" a="1"/>
  <c r="HW34" i="25" s="1"/>
  <c r="HX33" i="25"/>
  <c r="FF33" i="25" a="1"/>
  <c r="FF33" i="25" s="1"/>
  <c r="FG32" i="25"/>
  <c r="BL32" i="25"/>
  <c r="BK33" i="25" a="1"/>
  <c r="BK33" i="25" s="1"/>
  <c r="EH33" i="25" a="1"/>
  <c r="EH33" i="25" s="1"/>
  <c r="EI32" i="25"/>
  <c r="BZ33" i="25" a="1"/>
  <c r="BZ33" i="25" s="1"/>
  <c r="CA32" i="25"/>
  <c r="V32" i="25"/>
  <c r="U33" i="25" a="1"/>
  <c r="U33" i="25" s="1"/>
  <c r="JS32" i="25" a="1"/>
  <c r="JS32" i="25" s="1"/>
  <c r="JT31" i="25"/>
  <c r="BR32" i="25"/>
  <c r="BQ33" i="25" a="1"/>
  <c r="BQ33" i="25" s="1"/>
  <c r="X33" i="25" a="1"/>
  <c r="X33" i="25" s="1"/>
  <c r="Y32" i="25"/>
  <c r="IO34" i="25" a="1"/>
  <c r="IO34" i="25" s="1"/>
  <c r="IP33" i="25"/>
  <c r="HO33" i="25"/>
  <c r="HN34" i="25" a="1"/>
  <c r="HN34" i="25" s="1"/>
  <c r="HB33" i="25" a="1"/>
  <c r="HB33" i="25" s="1"/>
  <c r="HC32" i="25"/>
  <c r="FL33" i="25" a="1"/>
  <c r="FL33" i="25" s="1"/>
  <c r="FM32" i="25"/>
  <c r="CV32" i="25"/>
  <c r="CU33" i="25" a="1"/>
  <c r="CU33" i="25" s="1"/>
  <c r="EE32" i="25" a="1"/>
  <c r="EE32" i="25" s="1"/>
  <c r="EF31" i="25"/>
  <c r="HQ32" i="25" a="1"/>
  <c r="HQ32" i="25" s="1"/>
  <c r="HR31" i="25"/>
  <c r="DH32" i="25"/>
  <c r="DG33" i="25" a="1"/>
  <c r="DG33" i="25" s="1"/>
  <c r="J32" i="25"/>
  <c r="I33" i="25" a="1"/>
  <c r="I33" i="25" s="1"/>
  <c r="KK32" i="25" a="1"/>
  <c r="KK32" i="25" s="1"/>
  <c r="KL31" i="25"/>
  <c r="DS32" i="25" a="1"/>
  <c r="DS32" i="25" s="1"/>
  <c r="DT31" i="25"/>
  <c r="AJ35" i="25" a="1"/>
  <c r="AJ35" i="25" s="1"/>
  <c r="AK34" i="25"/>
  <c r="BT33" i="25" a="1"/>
  <c r="BT33" i="25" s="1"/>
  <c r="BU32" i="25"/>
  <c r="ER32" i="25"/>
  <c r="EQ33" i="25" a="1"/>
  <c r="EQ33" i="25" s="1"/>
  <c r="IU32" i="25" a="1"/>
  <c r="IU32" i="25" s="1"/>
  <c r="IV31" i="25"/>
  <c r="BN33" i="25" a="1"/>
  <c r="BN33" i="25" s="1"/>
  <c r="BO32" i="25"/>
  <c r="GD33" i="25" a="1"/>
  <c r="GD33" i="25" s="1"/>
  <c r="GE32" i="25"/>
  <c r="II32" i="25" a="1"/>
  <c r="II32" i="25" s="1"/>
  <c r="IJ31" i="25"/>
  <c r="JP33" i="25" a="1"/>
  <c r="JP33" i="25" s="1"/>
  <c r="JQ32" i="25"/>
  <c r="CX33" i="25" a="1"/>
  <c r="CX33" i="25" s="1"/>
  <c r="CY32" i="25"/>
  <c r="AP33" i="25" a="1"/>
  <c r="AP33" i="25" s="1"/>
  <c r="AQ32" i="25"/>
  <c r="DP33" i="25" a="1"/>
  <c r="DP33" i="25" s="1"/>
  <c r="DQ32" i="25"/>
  <c r="JY32" i="25" a="1"/>
  <c r="JY32" i="25" s="1"/>
  <c r="JZ31" i="25"/>
  <c r="EC33" i="25"/>
  <c r="EB34" i="25" a="1"/>
  <c r="EB34" i="25" s="1"/>
  <c r="AN31" i="25"/>
  <c r="AM32" i="25" a="1"/>
  <c r="AM32" i="25" s="1"/>
  <c r="CI32" i="25" a="1"/>
  <c r="CI32" i="25" s="1"/>
  <c r="CJ31" i="25"/>
  <c r="R33" i="25" a="1"/>
  <c r="R33" i="25" s="1"/>
  <c r="S32" i="25"/>
  <c r="GJ33" i="25" a="1"/>
  <c r="GJ33" i="25" s="1"/>
  <c r="GK32" i="25"/>
  <c r="IL33" i="25" a="1"/>
  <c r="IL33" i="25" s="1"/>
  <c r="IM32" i="25"/>
  <c r="JM32" i="25" a="1"/>
  <c r="JM32" i="25" s="1"/>
  <c r="JN31" i="25"/>
  <c r="IX33" i="25" a="1"/>
  <c r="IX33" i="25" s="1"/>
  <c r="IY32" i="25"/>
  <c r="HF32" i="25"/>
  <c r="HE33" i="25" a="1"/>
  <c r="HE33" i="25" s="1"/>
  <c r="FU32" i="25" a="1"/>
  <c r="FU32" i="25" s="1"/>
  <c r="FV31" i="25"/>
  <c r="HL34" i="25"/>
  <c r="HK35" i="25" a="1"/>
  <c r="HK35" i="25" s="1"/>
  <c r="AD33" i="25" a="1"/>
  <c r="AD33" i="25" s="1"/>
  <c r="AE32" i="25"/>
  <c r="JG32" i="25" a="1"/>
  <c r="JG32" i="25" s="1"/>
  <c r="JH31" i="25"/>
  <c r="HZ33" i="25" a="1"/>
  <c r="HZ33" i="25" s="1"/>
  <c r="IA32" i="25"/>
  <c r="E32" i="2"/>
  <c r="F32" i="2" s="1"/>
  <c r="A34" i="2"/>
  <c r="KD31" i="24" l="1"/>
  <c r="KB32" i="24"/>
  <c r="RT32" i="24"/>
  <c r="RR33" i="24"/>
  <c r="X32" i="24"/>
  <c r="Z31" i="24"/>
  <c r="KV31" i="24"/>
  <c r="KT32" i="24"/>
  <c r="NP33" i="24"/>
  <c r="NN34" i="24"/>
  <c r="QJ32" i="24"/>
  <c r="QH33" i="24"/>
  <c r="TP31" i="24"/>
  <c r="TN32" i="24"/>
  <c r="OT32" i="24"/>
  <c r="OR33" i="24"/>
  <c r="GR34" i="24"/>
  <c r="GP35" i="24"/>
  <c r="WD32" i="24"/>
  <c r="WB33" i="24"/>
  <c r="BT33" i="24"/>
  <c r="BV32" i="24"/>
  <c r="IN32" i="24"/>
  <c r="IL33" i="24"/>
  <c r="QN33" i="24"/>
  <c r="QP32" i="24"/>
  <c r="CT33" i="24"/>
  <c r="CR34" i="24"/>
  <c r="N33" i="24"/>
  <c r="L34" i="24"/>
  <c r="AX32" i="24"/>
  <c r="AV33" i="24"/>
  <c r="BH33" i="24"/>
  <c r="BJ32" i="24"/>
  <c r="UB34" i="24"/>
  <c r="TZ35" i="24"/>
  <c r="TD32" i="24"/>
  <c r="TB33" i="24"/>
  <c r="AF32" i="24"/>
  <c r="AD33" i="24"/>
  <c r="LH32" i="24"/>
  <c r="LF33" i="24"/>
  <c r="OZ32" i="24"/>
  <c r="OX33" i="24"/>
  <c r="SF32" i="24"/>
  <c r="SD33" i="24"/>
  <c r="AR34" i="24"/>
  <c r="AP35" i="24"/>
  <c r="AJ35" i="24"/>
  <c r="AL34" i="24"/>
  <c r="HB33" i="24"/>
  <c r="HD32" i="24"/>
  <c r="GL34" i="24"/>
  <c r="GJ35" i="24"/>
  <c r="EV32" i="24"/>
  <c r="ET33" i="24"/>
  <c r="MX34" i="24"/>
  <c r="MV35" i="24"/>
  <c r="SR32" i="24"/>
  <c r="SP33" i="24"/>
  <c r="ND32" i="24"/>
  <c r="NB33" i="24"/>
  <c r="BD32" i="24"/>
  <c r="BB33" i="24"/>
  <c r="IZ32" i="24"/>
  <c r="IX33" i="24"/>
  <c r="EJ32" i="24"/>
  <c r="EH33" i="24"/>
  <c r="IH32" i="24"/>
  <c r="IF33" i="24"/>
  <c r="GF33" i="24"/>
  <c r="GD34" i="24"/>
  <c r="JF32" i="24"/>
  <c r="JD33" i="24"/>
  <c r="VL32" i="24"/>
  <c r="VJ33" i="24"/>
  <c r="QD33" i="24"/>
  <c r="QB34" i="24"/>
  <c r="FN32" i="24"/>
  <c r="FL33" i="24"/>
  <c r="PV33" i="24"/>
  <c r="PX32" i="24"/>
  <c r="PL34" i="24"/>
  <c r="PJ35" i="24"/>
  <c r="MD33" i="24"/>
  <c r="MF32" i="24"/>
  <c r="CZ33" i="24"/>
  <c r="CX34" i="24"/>
  <c r="DF33" i="24"/>
  <c r="DD34" i="24"/>
  <c r="UZ32" i="24"/>
  <c r="UX33" i="24"/>
  <c r="IB33" i="24"/>
  <c r="HZ34" i="24"/>
  <c r="FB32" i="24"/>
  <c r="EZ33" i="24"/>
  <c r="KP33" i="24"/>
  <c r="KN34" i="24"/>
  <c r="UN33" i="24"/>
  <c r="UL34" i="24"/>
  <c r="HV33" i="24"/>
  <c r="HT34" i="24"/>
  <c r="R33" i="24"/>
  <c r="T32" i="24"/>
  <c r="JR33" i="24"/>
  <c r="JP34" i="24"/>
  <c r="OH33" i="24"/>
  <c r="OF34" i="24"/>
  <c r="LT34" i="24"/>
  <c r="LR35" i="24"/>
  <c r="ED32" i="24"/>
  <c r="EB33" i="24"/>
  <c r="CH33" i="24"/>
  <c r="CF34" i="24"/>
  <c r="ON33" i="24"/>
  <c r="OL34" i="24"/>
  <c r="FT34" i="24"/>
  <c r="FR35" i="24"/>
  <c r="LZ32" i="24"/>
  <c r="LX33" i="24"/>
  <c r="BP33" i="24"/>
  <c r="BN34" i="24"/>
  <c r="LN33" i="24"/>
  <c r="LL34" i="24"/>
  <c r="NJ33" i="24"/>
  <c r="NH34" i="24"/>
  <c r="RN32" i="24"/>
  <c r="RL33" i="24"/>
  <c r="EP32" i="24"/>
  <c r="EN33" i="24"/>
  <c r="PF32" i="24"/>
  <c r="PD33" i="24"/>
  <c r="DX32" i="24"/>
  <c r="DV33" i="24"/>
  <c r="PR32" i="24"/>
  <c r="PP33" i="24"/>
  <c r="RZ32" i="24"/>
  <c r="RX33" i="24"/>
  <c r="IT32" i="24"/>
  <c r="IR33" i="24"/>
  <c r="JX33" i="24"/>
  <c r="JV34" i="24"/>
  <c r="VF33" i="24"/>
  <c r="VD34" i="24"/>
  <c r="DR34" i="24"/>
  <c r="DP35" i="24"/>
  <c r="VR35" i="24"/>
  <c r="VP36" i="24"/>
  <c r="CB35" i="24"/>
  <c r="BZ36" i="24"/>
  <c r="ML32" i="24"/>
  <c r="MJ33" i="24"/>
  <c r="VX33" i="24"/>
  <c r="VV34" i="24"/>
  <c r="FZ32" i="24"/>
  <c r="FX33" i="24"/>
  <c r="CN33" i="24"/>
  <c r="CL34" i="24"/>
  <c r="TJ32" i="24"/>
  <c r="TH33" i="24"/>
  <c r="KJ32" i="24"/>
  <c r="KH33" i="24"/>
  <c r="UF33" i="24"/>
  <c r="UH32" i="24"/>
  <c r="FH32" i="24"/>
  <c r="FF33" i="24"/>
  <c r="SL33" i="24"/>
  <c r="SJ34" i="24"/>
  <c r="HJ34" i="24"/>
  <c r="HH35" i="24"/>
  <c r="SX32" i="24"/>
  <c r="SV33" i="24"/>
  <c r="HP32" i="24"/>
  <c r="HN33" i="24"/>
  <c r="RB33" i="24"/>
  <c r="QZ34" i="24"/>
  <c r="UT32" i="24"/>
  <c r="UR33" i="24"/>
  <c r="JL35" i="24"/>
  <c r="JJ36" i="24"/>
  <c r="LB33" i="24"/>
  <c r="KZ34" i="24"/>
  <c r="TV32" i="24"/>
  <c r="TT33" i="24"/>
  <c r="MR33" i="24"/>
  <c r="MP34" i="24"/>
  <c r="QV32" i="24"/>
  <c r="QT33" i="24"/>
  <c r="OB33" i="24"/>
  <c r="NZ34" i="24"/>
  <c r="DL32" i="24"/>
  <c r="DJ33" i="24"/>
  <c r="RH32" i="24"/>
  <c r="RF33" i="24"/>
  <c r="NV33" i="24"/>
  <c r="NT34" i="24"/>
  <c r="GX33" i="24"/>
  <c r="GV34" i="24"/>
  <c r="D34" i="2"/>
  <c r="B34" i="2"/>
  <c r="AY33" i="25" a="1"/>
  <c r="AY33" i="25" s="1"/>
  <c r="AZ32" i="25"/>
  <c r="DV33" i="25" a="1"/>
  <c r="DV33" i="25" s="1"/>
  <c r="DW32" i="25"/>
  <c r="FA33" i="25"/>
  <c r="EZ34" i="25" a="1"/>
  <c r="EZ34" i="25" s="1"/>
  <c r="DB32" i="25"/>
  <c r="DA33" i="25" a="1"/>
  <c r="DA33" i="25" s="1"/>
  <c r="HT33" i="25" a="1"/>
  <c r="HT33" i="25" s="1"/>
  <c r="HU32" i="25"/>
  <c r="GN32" i="25"/>
  <c r="GM33" i="25" a="1"/>
  <c r="GM33" i="25" s="1"/>
  <c r="FD32" i="25"/>
  <c r="FC33" i="25" a="1"/>
  <c r="FC33" i="25" s="1"/>
  <c r="F35" i="25" a="1"/>
  <c r="F35" i="25" s="1"/>
  <c r="G34" i="25"/>
  <c r="DN32" i="25"/>
  <c r="DM33" i="25" a="1"/>
  <c r="DM33" i="25" s="1"/>
  <c r="HH33" i="25" a="1"/>
  <c r="HH33" i="25" s="1"/>
  <c r="HI32" i="25"/>
  <c r="GH32" i="25"/>
  <c r="GG33" i="25" a="1"/>
  <c r="GG33" i="25" s="1"/>
  <c r="EU33" i="25"/>
  <c r="ET34" i="25" a="1"/>
  <c r="ET34" i="25" s="1"/>
  <c r="DZ32" i="25"/>
  <c r="DY33" i="25" a="1"/>
  <c r="DY33" i="25" s="1"/>
  <c r="EK33" i="25" a="1"/>
  <c r="EK33" i="25" s="1"/>
  <c r="EL32" i="25"/>
  <c r="JE33" i="25"/>
  <c r="JD34" i="25" a="1"/>
  <c r="JD34" i="25" s="1"/>
  <c r="KH33" i="25" a="1"/>
  <c r="KH33" i="25" s="1"/>
  <c r="KI32" i="25"/>
  <c r="FX33" i="25" a="1"/>
  <c r="FX33" i="25" s="1"/>
  <c r="FY32" i="25"/>
  <c r="AT32" i="25"/>
  <c r="AS33" i="25" a="1"/>
  <c r="AS33" i="25" s="1"/>
  <c r="IF34" i="25" a="1"/>
  <c r="IF34" i="25" s="1"/>
  <c r="IG33" i="25"/>
  <c r="FJ32" i="25"/>
  <c r="FI33" i="25" a="1"/>
  <c r="FI33" i="25" s="1"/>
  <c r="DK32" i="25"/>
  <c r="DJ33" i="25" a="1"/>
  <c r="DJ33" i="25" s="1"/>
  <c r="AA33" i="25" a="1"/>
  <c r="AA33" i="25" s="1"/>
  <c r="AB32" i="25"/>
  <c r="FP32" i="25"/>
  <c r="FO33" i="25" a="1"/>
  <c r="FO33" i="25" s="1"/>
  <c r="CD32" i="25"/>
  <c r="CC33" i="25" a="1"/>
  <c r="CC33" i="25" s="1"/>
  <c r="GT32" i="25"/>
  <c r="GS33" i="25" a="1"/>
  <c r="GS33" i="25" s="1"/>
  <c r="GZ32" i="25"/>
  <c r="GY33" i="25" a="1"/>
  <c r="GY33" i="25" s="1"/>
  <c r="CP32" i="25"/>
  <c r="CO33" i="25" a="1"/>
  <c r="CO33" i="25" s="1"/>
  <c r="GQ32" i="25"/>
  <c r="GP33" i="25" a="1"/>
  <c r="GP33" i="25" s="1"/>
  <c r="CF33" i="25" a="1"/>
  <c r="CF33" i="25" s="1"/>
  <c r="CG32" i="25"/>
  <c r="L33" i="25" a="1"/>
  <c r="L33" i="25" s="1"/>
  <c r="M32" i="25"/>
  <c r="FR33" i="25" a="1"/>
  <c r="FR33" i="25" s="1"/>
  <c r="FS32" i="25"/>
  <c r="IR33" i="25" a="1"/>
  <c r="IR33" i="25" s="1"/>
  <c r="IS32" i="25"/>
  <c r="BW35" i="25" a="1"/>
  <c r="BW35" i="25" s="1"/>
  <c r="BX34" i="25"/>
  <c r="EX32" i="25"/>
  <c r="EW33" i="25" a="1"/>
  <c r="EW33" i="25" s="1"/>
  <c r="DD33" i="25" a="1"/>
  <c r="DD33" i="25" s="1"/>
  <c r="DE32" i="25"/>
  <c r="BE35" i="25" a="1"/>
  <c r="BE35" i="25" s="1"/>
  <c r="BF34" i="25"/>
  <c r="FG33" i="25"/>
  <c r="FF34" i="25" a="1"/>
  <c r="FF34" i="25" s="1"/>
  <c r="CM33" i="25"/>
  <c r="CL34" i="25" a="1"/>
  <c r="CL34" i="25" s="1"/>
  <c r="KF35" i="25"/>
  <c r="KE36" i="25" a="1"/>
  <c r="KE36" i="25" s="1"/>
  <c r="GB34" i="25"/>
  <c r="GA35" i="25" a="1"/>
  <c r="GA35" i="25" s="1"/>
  <c r="GV35" i="25" a="1"/>
  <c r="GV35" i="25" s="1"/>
  <c r="GW34" i="25"/>
  <c r="JK33" i="25"/>
  <c r="JJ34" i="25" a="1"/>
  <c r="JJ34" i="25" s="1"/>
  <c r="JB32" i="25"/>
  <c r="JA33" i="25" a="1"/>
  <c r="JA33" i="25" s="1"/>
  <c r="HX34" i="25"/>
  <c r="HW35" i="25" a="1"/>
  <c r="HW35" i="25" s="1"/>
  <c r="CS33" i="25"/>
  <c r="CR34" i="25" a="1"/>
  <c r="CR34" i="25" s="1"/>
  <c r="O33" i="25" a="1"/>
  <c r="O33" i="25" s="1"/>
  <c r="P32" i="25"/>
  <c r="IC34" i="25" a="1"/>
  <c r="IC34" i="25" s="1"/>
  <c r="ID33" i="25"/>
  <c r="KC33" i="25"/>
  <c r="KB34" i="25" a="1"/>
  <c r="KB34" i="25" s="1"/>
  <c r="JW33" i="25"/>
  <c r="JV34" i="25" a="1"/>
  <c r="JV34" i="25" s="1"/>
  <c r="AV35" i="25" a="1"/>
  <c r="AV35" i="25" s="1"/>
  <c r="AW34" i="25"/>
  <c r="BK34" i="25" a="1"/>
  <c r="BK34" i="25" s="1"/>
  <c r="BL33" i="25"/>
  <c r="KO34" i="25"/>
  <c r="KN35" i="25" a="1"/>
  <c r="KN35" i="25" s="1"/>
  <c r="EN35" i="25" a="1"/>
  <c r="EN35" i="25" s="1"/>
  <c r="EO34" i="25"/>
  <c r="BB34" i="25" a="1"/>
  <c r="BB34" i="25" s="1"/>
  <c r="BC33" i="25"/>
  <c r="AH32" i="25"/>
  <c r="AG33" i="25" a="1"/>
  <c r="AG33" i="25" s="1"/>
  <c r="BI33" i="25"/>
  <c r="BH34" i="25" a="1"/>
  <c r="BH34" i="25" s="1"/>
  <c r="AE33" i="25"/>
  <c r="AD34" i="25" a="1"/>
  <c r="AD34" i="25" s="1"/>
  <c r="AQ33" i="25"/>
  <c r="AP34" i="25" a="1"/>
  <c r="AP34" i="25" s="1"/>
  <c r="JQ33" i="25"/>
  <c r="JP34" i="25" a="1"/>
  <c r="JP34" i="25" s="1"/>
  <c r="GE33" i="25"/>
  <c r="GD34" i="25" a="1"/>
  <c r="GD34" i="25" s="1"/>
  <c r="I34" i="25" a="1"/>
  <c r="I34" i="25" s="1"/>
  <c r="J33" i="25"/>
  <c r="EF32" i="25"/>
  <c r="EE33" i="25" a="1"/>
  <c r="EE33" i="25" s="1"/>
  <c r="IP34" i="25"/>
  <c r="IO35" i="25" a="1"/>
  <c r="IO35" i="25" s="1"/>
  <c r="Y33" i="25"/>
  <c r="X34" i="25" a="1"/>
  <c r="X34" i="25" s="1"/>
  <c r="U34" i="25" a="1"/>
  <c r="U34" i="25" s="1"/>
  <c r="V33" i="25"/>
  <c r="DT32" i="25"/>
  <c r="DS33" i="25" a="1"/>
  <c r="DS33" i="25" s="1"/>
  <c r="BQ34" i="25" a="1"/>
  <c r="BQ34" i="25" s="1"/>
  <c r="BR33" i="25"/>
  <c r="IA33" i="25"/>
  <c r="HZ34" i="25" a="1"/>
  <c r="HZ34" i="25" s="1"/>
  <c r="FV32" i="25"/>
  <c r="FU33" i="25" a="1"/>
  <c r="FU33" i="25" s="1"/>
  <c r="IY33" i="25"/>
  <c r="IX34" i="25" a="1"/>
  <c r="IX34" i="25" s="1"/>
  <c r="CJ32" i="25"/>
  <c r="CI33" i="25" a="1"/>
  <c r="CI33" i="25" s="1"/>
  <c r="BO33" i="25"/>
  <c r="BN34" i="25" a="1"/>
  <c r="BN34" i="25" s="1"/>
  <c r="BU33" i="25"/>
  <c r="BT34" i="25" a="1"/>
  <c r="BT34" i="25" s="1"/>
  <c r="HE34" i="25" a="1"/>
  <c r="HE34" i="25" s="1"/>
  <c r="HF33" i="25"/>
  <c r="EB35" i="25" a="1"/>
  <c r="EB35" i="25" s="1"/>
  <c r="EC34" i="25"/>
  <c r="DG34" i="25" a="1"/>
  <c r="DG34" i="25" s="1"/>
  <c r="DH33" i="25"/>
  <c r="CU34" i="25" a="1"/>
  <c r="CU34" i="25" s="1"/>
  <c r="CV33" i="25"/>
  <c r="CA33" i="25"/>
  <c r="BZ34" i="25" a="1"/>
  <c r="BZ34" i="25" s="1"/>
  <c r="JN32" i="25"/>
  <c r="JM33" i="25" a="1"/>
  <c r="JM33" i="25" s="1"/>
  <c r="GK33" i="25"/>
  <c r="GJ34" i="25" a="1"/>
  <c r="GJ34" i="25" s="1"/>
  <c r="DQ33" i="25"/>
  <c r="DP34" i="25" a="1"/>
  <c r="DP34" i="25" s="1"/>
  <c r="CY33" i="25"/>
  <c r="CX34" i="25" a="1"/>
  <c r="CX34" i="25" s="1"/>
  <c r="IV32" i="25"/>
  <c r="IU33" i="25" a="1"/>
  <c r="IU33" i="25" s="1"/>
  <c r="HC33" i="25"/>
  <c r="HB34" i="25" a="1"/>
  <c r="HB34" i="25" s="1"/>
  <c r="HK36" i="25" a="1"/>
  <c r="HK36" i="25" s="1"/>
  <c r="HL35" i="25"/>
  <c r="AN32" i="25"/>
  <c r="AM33" i="25" a="1"/>
  <c r="AM33" i="25" s="1"/>
  <c r="EQ34" i="25" a="1"/>
  <c r="EQ34" i="25" s="1"/>
  <c r="ER33" i="25"/>
  <c r="KL32" i="25"/>
  <c r="KK33" i="25" a="1"/>
  <c r="KK33" i="25" s="1"/>
  <c r="HO34" i="25"/>
  <c r="HN35" i="25" a="1"/>
  <c r="HN35" i="25" s="1"/>
  <c r="EI33" i="25"/>
  <c r="EH34" i="25" a="1"/>
  <c r="EH34" i="25" s="1"/>
  <c r="JH32" i="25"/>
  <c r="JG33" i="25" a="1"/>
  <c r="JG33" i="25" s="1"/>
  <c r="IM33" i="25"/>
  <c r="IL34" i="25" a="1"/>
  <c r="IL34" i="25" s="1"/>
  <c r="S33" i="25"/>
  <c r="R34" i="25" a="1"/>
  <c r="R34" i="25" s="1"/>
  <c r="JZ32" i="25"/>
  <c r="JY33" i="25" a="1"/>
  <c r="JY33" i="25" s="1"/>
  <c r="IJ32" i="25"/>
  <c r="II33" i="25" a="1"/>
  <c r="II33" i="25" s="1"/>
  <c r="HR32" i="25"/>
  <c r="HQ33" i="25" a="1"/>
  <c r="HQ33" i="25" s="1"/>
  <c r="JT32" i="25"/>
  <c r="JS33" i="25" a="1"/>
  <c r="JS33" i="25" s="1"/>
  <c r="AK35" i="25"/>
  <c r="AJ36" i="25" a="1"/>
  <c r="AJ36" i="25" s="1"/>
  <c r="FM33" i="25"/>
  <c r="FL34" i="25" a="1"/>
  <c r="FL34" i="25" s="1"/>
  <c r="E33" i="2"/>
  <c r="F33" i="2" s="1"/>
  <c r="A35" i="2"/>
  <c r="KD32" i="24" l="1"/>
  <c r="KB33" i="24"/>
  <c r="RT33" i="24"/>
  <c r="RR34" i="24"/>
  <c r="Z32" i="24"/>
  <c r="X33" i="24"/>
  <c r="KV32" i="24"/>
  <c r="KT33" i="24"/>
  <c r="WD33" i="24"/>
  <c r="WB34" i="24"/>
  <c r="GR35" i="24"/>
  <c r="GP36" i="24"/>
  <c r="OT33" i="24"/>
  <c r="OR34" i="24"/>
  <c r="TN33" i="24"/>
  <c r="TP32" i="24"/>
  <c r="QJ33" i="24"/>
  <c r="QH34" i="24"/>
  <c r="NP34" i="24"/>
  <c r="NN35" i="24"/>
  <c r="DL33" i="24"/>
  <c r="DJ34" i="24"/>
  <c r="UT33" i="24"/>
  <c r="UR34" i="24"/>
  <c r="FZ33" i="24"/>
  <c r="FX34" i="24"/>
  <c r="JX34" i="24"/>
  <c r="JV35" i="24"/>
  <c r="NJ34" i="24"/>
  <c r="NH35" i="24"/>
  <c r="LT35" i="24"/>
  <c r="LR36" i="24"/>
  <c r="FB33" i="24"/>
  <c r="EZ34" i="24"/>
  <c r="FN33" i="24"/>
  <c r="FL34" i="24"/>
  <c r="IZ33" i="24"/>
  <c r="IX34" i="24"/>
  <c r="UB35" i="24"/>
  <c r="TZ36" i="24"/>
  <c r="HD33" i="24"/>
  <c r="HB34" i="24"/>
  <c r="OB34" i="24"/>
  <c r="NZ35" i="24"/>
  <c r="RB34" i="24"/>
  <c r="QZ35" i="24"/>
  <c r="FH33" i="24"/>
  <c r="FF34" i="24"/>
  <c r="VX34" i="24"/>
  <c r="VV35" i="24"/>
  <c r="IT33" i="24"/>
  <c r="IR34" i="24"/>
  <c r="LN34" i="24"/>
  <c r="LL35" i="24"/>
  <c r="OH34" i="24"/>
  <c r="OF35" i="24"/>
  <c r="IB34" i="24"/>
  <c r="HZ35" i="24"/>
  <c r="BB34" i="24"/>
  <c r="BD33" i="24"/>
  <c r="AL35" i="24"/>
  <c r="AJ36" i="24"/>
  <c r="BJ33" i="24"/>
  <c r="BH34" i="24"/>
  <c r="QV33" i="24"/>
  <c r="QT34" i="24"/>
  <c r="HP33" i="24"/>
  <c r="HN34" i="24"/>
  <c r="ML33" i="24"/>
  <c r="MJ34" i="24"/>
  <c r="RZ33" i="24"/>
  <c r="RX34" i="24"/>
  <c r="BP34" i="24"/>
  <c r="BN35" i="24"/>
  <c r="UZ33" i="24"/>
  <c r="UX34" i="24"/>
  <c r="QD34" i="24"/>
  <c r="QB35" i="24"/>
  <c r="ND33" i="24"/>
  <c r="NB34" i="24"/>
  <c r="AR35" i="24"/>
  <c r="AP36" i="24"/>
  <c r="AX33" i="24"/>
  <c r="AV34" i="24"/>
  <c r="UH33" i="24"/>
  <c r="UF34" i="24"/>
  <c r="MR34" i="24"/>
  <c r="MP35" i="24"/>
  <c r="KJ33" i="24"/>
  <c r="KH34" i="24"/>
  <c r="PR33" i="24"/>
  <c r="PP34" i="24"/>
  <c r="LZ33" i="24"/>
  <c r="LX34" i="24"/>
  <c r="JR34" i="24"/>
  <c r="JP35" i="24"/>
  <c r="DF34" i="24"/>
  <c r="DD35" i="24"/>
  <c r="VL33" i="24"/>
  <c r="VJ34" i="24"/>
  <c r="SR33" i="24"/>
  <c r="SP34" i="24"/>
  <c r="SF33" i="24"/>
  <c r="SD34" i="24"/>
  <c r="N34" i="24"/>
  <c r="L35" i="24"/>
  <c r="TV33" i="24"/>
  <c r="TT34" i="24"/>
  <c r="SX33" i="24"/>
  <c r="SV34" i="24"/>
  <c r="CB36" i="24"/>
  <c r="BZ37" i="24"/>
  <c r="DX33" i="24"/>
  <c r="DV34" i="24"/>
  <c r="FT35" i="24"/>
  <c r="FR36" i="24"/>
  <c r="CZ34" i="24"/>
  <c r="CX35" i="24"/>
  <c r="JF33" i="24"/>
  <c r="JD34" i="24"/>
  <c r="OZ33" i="24"/>
  <c r="OX34" i="24"/>
  <c r="CT34" i="24"/>
  <c r="CR35" i="24"/>
  <c r="T33" i="24"/>
  <c r="R34" i="24"/>
  <c r="GX34" i="24"/>
  <c r="GV35" i="24"/>
  <c r="LB34" i="24"/>
  <c r="KZ35" i="24"/>
  <c r="VR36" i="24"/>
  <c r="VP37" i="24"/>
  <c r="PF33" i="24"/>
  <c r="PD34" i="24"/>
  <c r="ON34" i="24"/>
  <c r="OL35" i="24"/>
  <c r="HT35" i="24"/>
  <c r="HV34" i="24"/>
  <c r="GF34" i="24"/>
  <c r="GD35" i="24"/>
  <c r="MX35" i="24"/>
  <c r="MV36" i="24"/>
  <c r="LH33" i="24"/>
  <c r="LF34" i="24"/>
  <c r="MD34" i="24"/>
  <c r="MF33" i="24"/>
  <c r="QP33" i="24"/>
  <c r="QN34" i="24"/>
  <c r="HJ35" i="24"/>
  <c r="HH36" i="24"/>
  <c r="TJ33" i="24"/>
  <c r="TH34" i="24"/>
  <c r="DR35" i="24"/>
  <c r="DP36" i="24"/>
  <c r="EP33" i="24"/>
  <c r="EN34" i="24"/>
  <c r="CH34" i="24"/>
  <c r="CF35" i="24"/>
  <c r="UN34" i="24"/>
  <c r="UL35" i="24"/>
  <c r="PL35" i="24"/>
  <c r="PJ36" i="24"/>
  <c r="IH33" i="24"/>
  <c r="IF34" i="24"/>
  <c r="ET34" i="24"/>
  <c r="EV33" i="24"/>
  <c r="AF33" i="24"/>
  <c r="AD34" i="24"/>
  <c r="IL34" i="24"/>
  <c r="IN33" i="24"/>
  <c r="NV34" i="24"/>
  <c r="NT35" i="24"/>
  <c r="RH33" i="24"/>
  <c r="RF34" i="24"/>
  <c r="JL36" i="24"/>
  <c r="JJ37" i="24"/>
  <c r="SL34" i="24"/>
  <c r="SJ35" i="24"/>
  <c r="CN34" i="24"/>
  <c r="CL35" i="24"/>
  <c r="VF34" i="24"/>
  <c r="VD35" i="24"/>
  <c r="RN33" i="24"/>
  <c r="RL34" i="24"/>
  <c r="ED33" i="24"/>
  <c r="EB34" i="24"/>
  <c r="KP34" i="24"/>
  <c r="KN35" i="24"/>
  <c r="EJ33" i="24"/>
  <c r="EH34" i="24"/>
  <c r="GL35" i="24"/>
  <c r="GJ36" i="24"/>
  <c r="TD33" i="24"/>
  <c r="TB34" i="24"/>
  <c r="PV34" i="24"/>
  <c r="PX33" i="24"/>
  <c r="BV33" i="24"/>
  <c r="BT34" i="24"/>
  <c r="D35" i="2"/>
  <c r="B35" i="2"/>
  <c r="AY34" i="25" a="1"/>
  <c r="AY34" i="25" s="1"/>
  <c r="AZ33" i="25"/>
  <c r="EZ35" i="25" a="1"/>
  <c r="EZ35" i="25" s="1"/>
  <c r="FA34" i="25"/>
  <c r="DW33" i="25"/>
  <c r="DV34" i="25" a="1"/>
  <c r="DV34" i="25" s="1"/>
  <c r="GM34" i="25" a="1"/>
  <c r="GM34" i="25" s="1"/>
  <c r="GN33" i="25"/>
  <c r="HU33" i="25"/>
  <c r="HT34" i="25" a="1"/>
  <c r="HT34" i="25" s="1"/>
  <c r="DA34" i="25" a="1"/>
  <c r="DA34" i="25" s="1"/>
  <c r="DB33" i="25"/>
  <c r="HI33" i="25"/>
  <c r="HH34" i="25" a="1"/>
  <c r="HH34" i="25" s="1"/>
  <c r="DM34" i="25" a="1"/>
  <c r="DM34" i="25" s="1"/>
  <c r="DN33" i="25"/>
  <c r="G35" i="25"/>
  <c r="F36" i="25" a="1"/>
  <c r="F36" i="25" s="1"/>
  <c r="FC34" i="25" a="1"/>
  <c r="FC34" i="25" s="1"/>
  <c r="FD33" i="25"/>
  <c r="EW34" i="25" a="1"/>
  <c r="EW34" i="25" s="1"/>
  <c r="EX33" i="25"/>
  <c r="FS33" i="25"/>
  <c r="FR34" i="25" a="1"/>
  <c r="FR34" i="25" s="1"/>
  <c r="CC34" i="25" a="1"/>
  <c r="CC34" i="25" s="1"/>
  <c r="CD33" i="25"/>
  <c r="FI34" i="25" a="1"/>
  <c r="FI34" i="25" s="1"/>
  <c r="FJ33" i="25"/>
  <c r="FY33" i="25"/>
  <c r="FX34" i="25" a="1"/>
  <c r="FX34" i="25" s="1"/>
  <c r="CO34" i="25" a="1"/>
  <c r="CO34" i="25" s="1"/>
  <c r="CP33" i="25"/>
  <c r="FO34" i="25" a="1"/>
  <c r="FO34" i="25" s="1"/>
  <c r="FP33" i="25"/>
  <c r="DY34" i="25" a="1"/>
  <c r="DY34" i="25" s="1"/>
  <c r="DZ33" i="25"/>
  <c r="IG34" i="25"/>
  <c r="IF35" i="25" a="1"/>
  <c r="IF35" i="25" s="1"/>
  <c r="KI33" i="25"/>
  <c r="KH34" i="25" a="1"/>
  <c r="KH34" i="25" s="1"/>
  <c r="BX35" i="25"/>
  <c r="BW36" i="25" a="1"/>
  <c r="BW36" i="25" s="1"/>
  <c r="M33" i="25"/>
  <c r="L34" i="25" a="1"/>
  <c r="L34" i="25" s="1"/>
  <c r="GZ33" i="25"/>
  <c r="GY34" i="25" a="1"/>
  <c r="GY34" i="25" s="1"/>
  <c r="AS34" i="25" a="1"/>
  <c r="AS34" i="25" s="1"/>
  <c r="AT33" i="25"/>
  <c r="JE34" i="25"/>
  <c r="JD35" i="25" a="1"/>
  <c r="JD35" i="25" s="1"/>
  <c r="EU34" i="25"/>
  <c r="ET35" i="25" a="1"/>
  <c r="ET35" i="25" s="1"/>
  <c r="BF35" i="25"/>
  <c r="BE36" i="25" a="1"/>
  <c r="BE36" i="25" s="1"/>
  <c r="AA34" i="25" a="1"/>
  <c r="AA34" i="25" s="1"/>
  <c r="AB33" i="25"/>
  <c r="IR34" i="25" a="1"/>
  <c r="IR34" i="25" s="1"/>
  <c r="IS33" i="25"/>
  <c r="CG33" i="25"/>
  <c r="CF34" i="25" a="1"/>
  <c r="CF34" i="25" s="1"/>
  <c r="GS34" i="25" a="1"/>
  <c r="GS34" i="25" s="1"/>
  <c r="GT33" i="25"/>
  <c r="DK33" i="25"/>
  <c r="DJ34" i="25" a="1"/>
  <c r="DJ34" i="25" s="1"/>
  <c r="GG34" i="25" a="1"/>
  <c r="GG34" i="25" s="1"/>
  <c r="GH33" i="25"/>
  <c r="DE33" i="25"/>
  <c r="DD34" i="25" a="1"/>
  <c r="DD34" i="25" s="1"/>
  <c r="GP34" i="25" a="1"/>
  <c r="GP34" i="25" s="1"/>
  <c r="GQ33" i="25"/>
  <c r="EL33" i="25"/>
  <c r="EK34" i="25" a="1"/>
  <c r="EK34" i="25" s="1"/>
  <c r="JA34" i="25" a="1"/>
  <c r="JA34" i="25" s="1"/>
  <c r="JB33" i="25"/>
  <c r="AG34" i="25" a="1"/>
  <c r="AG34" i="25" s="1"/>
  <c r="AH33" i="25"/>
  <c r="BB35" i="25" a="1"/>
  <c r="BB35" i="25" s="1"/>
  <c r="BC34" i="25"/>
  <c r="EO35" i="25"/>
  <c r="EN36" i="25" a="1"/>
  <c r="EN36" i="25" s="1"/>
  <c r="AW35" i="25"/>
  <c r="AV36" i="25" a="1"/>
  <c r="AV36" i="25" s="1"/>
  <c r="P33" i="25"/>
  <c r="O34" i="25" a="1"/>
  <c r="O34" i="25" s="1"/>
  <c r="KF36" i="25"/>
  <c r="KE37" i="25" a="1"/>
  <c r="KE37" i="25" s="1"/>
  <c r="KO35" i="25"/>
  <c r="KN36" i="25" a="1"/>
  <c r="KN36" i="25" s="1"/>
  <c r="JW34" i="25"/>
  <c r="JV35" i="25" a="1"/>
  <c r="JV35" i="25" s="1"/>
  <c r="GW35" i="25"/>
  <c r="GV36" i="25" a="1"/>
  <c r="GV36" i="25" s="1"/>
  <c r="GA36" i="25" a="1"/>
  <c r="GA36" i="25" s="1"/>
  <c r="GB35" i="25"/>
  <c r="CL35" i="25" a="1"/>
  <c r="CL35" i="25" s="1"/>
  <c r="CM34" i="25"/>
  <c r="KC34" i="25"/>
  <c r="KB35" i="25" a="1"/>
  <c r="KB35" i="25" s="1"/>
  <c r="CS34" i="25"/>
  <c r="CR35" i="25" a="1"/>
  <c r="CR35" i="25" s="1"/>
  <c r="JK34" i="25"/>
  <c r="JJ35" i="25" a="1"/>
  <c r="JJ35" i="25" s="1"/>
  <c r="FF35" i="25" a="1"/>
  <c r="FF35" i="25" s="1"/>
  <c r="FG34" i="25"/>
  <c r="HX35" i="25"/>
  <c r="HW36" i="25" a="1"/>
  <c r="HW36" i="25" s="1"/>
  <c r="BH35" i="25" a="1"/>
  <c r="BH35" i="25" s="1"/>
  <c r="BI34" i="25"/>
  <c r="BL34" i="25"/>
  <c r="BK35" i="25" a="1"/>
  <c r="BK35" i="25" s="1"/>
  <c r="ID34" i="25"/>
  <c r="IC35" i="25" a="1"/>
  <c r="IC35" i="25" s="1"/>
  <c r="HF34" i="25"/>
  <c r="HE35" i="25" a="1"/>
  <c r="HE35" i="25" s="1"/>
  <c r="AD35" i="25" a="1"/>
  <c r="AD35" i="25" s="1"/>
  <c r="AE34" i="25"/>
  <c r="R35" i="25" a="1"/>
  <c r="R35" i="25" s="1"/>
  <c r="S34" i="25"/>
  <c r="HC34" i="25"/>
  <c r="HB35" i="25" a="1"/>
  <c r="HB35" i="25" s="1"/>
  <c r="GJ35" i="25" a="1"/>
  <c r="GJ35" i="25" s="1"/>
  <c r="GK34" i="25"/>
  <c r="DS34" i="25" a="1"/>
  <c r="DS34" i="25" s="1"/>
  <c r="DT33" i="25"/>
  <c r="IO36" i="25" a="1"/>
  <c r="IO36" i="25" s="1"/>
  <c r="IP35" i="25"/>
  <c r="J34" i="25"/>
  <c r="I35" i="25" a="1"/>
  <c r="I35" i="25" s="1"/>
  <c r="ER34" i="25"/>
  <c r="EQ35" i="25" a="1"/>
  <c r="EQ35" i="25" s="1"/>
  <c r="V34" i="25"/>
  <c r="U35" i="25" a="1"/>
  <c r="U35" i="25" s="1"/>
  <c r="GD35" i="25" a="1"/>
  <c r="GD35" i="25" s="1"/>
  <c r="GE34" i="25"/>
  <c r="AJ37" i="25" a="1"/>
  <c r="AJ37" i="25" s="1"/>
  <c r="AK36" i="25"/>
  <c r="JS34" i="25" a="1"/>
  <c r="JS34" i="25" s="1"/>
  <c r="JT33" i="25"/>
  <c r="II34" i="25" a="1"/>
  <c r="II34" i="25" s="1"/>
  <c r="IJ33" i="25"/>
  <c r="IM34" i="25"/>
  <c r="IL35" i="25" a="1"/>
  <c r="IL35" i="25" s="1"/>
  <c r="CX35" i="25" a="1"/>
  <c r="CX35" i="25" s="1"/>
  <c r="CY34" i="25"/>
  <c r="JM34" i="25" a="1"/>
  <c r="JM34" i="25" s="1"/>
  <c r="JN33" i="25"/>
  <c r="BT35" i="25" a="1"/>
  <c r="BT35" i="25" s="1"/>
  <c r="BU34" i="25"/>
  <c r="CI34" i="25" a="1"/>
  <c r="CI34" i="25" s="1"/>
  <c r="CJ33" i="25"/>
  <c r="IA34" i="25"/>
  <c r="HZ35" i="25" a="1"/>
  <c r="HZ35" i="25" s="1"/>
  <c r="HL36" i="25"/>
  <c r="HK37" i="25" a="1"/>
  <c r="HK37" i="25" s="1"/>
  <c r="EC35" i="25"/>
  <c r="EB36" i="25" a="1"/>
  <c r="EB36" i="25" s="1"/>
  <c r="BR34" i="25"/>
  <c r="BQ35" i="25" a="1"/>
  <c r="BQ35" i="25" s="1"/>
  <c r="EE34" i="25" a="1"/>
  <c r="EE34" i="25" s="1"/>
  <c r="EF33" i="25"/>
  <c r="JQ34" i="25"/>
  <c r="JP35" i="25" a="1"/>
  <c r="JP35" i="25" s="1"/>
  <c r="FL35" i="25" a="1"/>
  <c r="FL35" i="25" s="1"/>
  <c r="FM34" i="25"/>
  <c r="JY34" i="25" a="1"/>
  <c r="JY34" i="25" s="1"/>
  <c r="JZ33" i="25"/>
  <c r="JG34" i="25" a="1"/>
  <c r="JG34" i="25" s="1"/>
  <c r="JH33" i="25"/>
  <c r="HO35" i="25"/>
  <c r="HN36" i="25" a="1"/>
  <c r="HN36" i="25" s="1"/>
  <c r="DP35" i="25" a="1"/>
  <c r="DP35" i="25" s="1"/>
  <c r="DQ34" i="25"/>
  <c r="CV34" i="25"/>
  <c r="CU35" i="25" a="1"/>
  <c r="CU35" i="25" s="1"/>
  <c r="BN35" i="25" a="1"/>
  <c r="BN35" i="25" s="1"/>
  <c r="BO34" i="25"/>
  <c r="IY34" i="25"/>
  <c r="IX35" i="25" a="1"/>
  <c r="IX35" i="25" s="1"/>
  <c r="X35" i="25" a="1"/>
  <c r="X35" i="25" s="1"/>
  <c r="Y34" i="25"/>
  <c r="BZ35" i="25" a="1"/>
  <c r="BZ35" i="25" s="1"/>
  <c r="CA34" i="25"/>
  <c r="AP35" i="25" a="1"/>
  <c r="AP35" i="25" s="1"/>
  <c r="AQ34" i="25"/>
  <c r="HQ34" i="25" a="1"/>
  <c r="HQ34" i="25" s="1"/>
  <c r="HR33" i="25"/>
  <c r="EH35" i="25" a="1"/>
  <c r="EH35" i="25" s="1"/>
  <c r="EI34" i="25"/>
  <c r="KK34" i="25" a="1"/>
  <c r="KK34" i="25" s="1"/>
  <c r="KL33" i="25"/>
  <c r="AM34" i="25" a="1"/>
  <c r="AM34" i="25" s="1"/>
  <c r="AN33" i="25"/>
  <c r="IU34" i="25" a="1"/>
  <c r="IU34" i="25" s="1"/>
  <c r="IV33" i="25"/>
  <c r="DH34" i="25"/>
  <c r="DG35" i="25" a="1"/>
  <c r="DG35" i="25" s="1"/>
  <c r="FU34" i="25" a="1"/>
  <c r="FU34" i="25" s="1"/>
  <c r="FV33" i="25"/>
  <c r="E34" i="2"/>
  <c r="F34" i="2" s="1"/>
  <c r="A36" i="2"/>
  <c r="KD33" i="24" l="1"/>
  <c r="KB34" i="24"/>
  <c r="RT34" i="24"/>
  <c r="RR35" i="24"/>
  <c r="Z33" i="24"/>
  <c r="X34" i="24"/>
  <c r="KV33" i="24"/>
  <c r="KT34" i="24"/>
  <c r="NP35" i="24"/>
  <c r="NN36" i="24"/>
  <c r="QJ34" i="24"/>
  <c r="QH35" i="24"/>
  <c r="TN34" i="24"/>
  <c r="TP33" i="24"/>
  <c r="OT34" i="24"/>
  <c r="OR35" i="24"/>
  <c r="GR36" i="24"/>
  <c r="GP37" i="24"/>
  <c r="WD34" i="24"/>
  <c r="WB35" i="24"/>
  <c r="GJ37" i="24"/>
  <c r="GL36" i="24"/>
  <c r="JL37" i="24"/>
  <c r="JJ38" i="24"/>
  <c r="UN35" i="24"/>
  <c r="UL36" i="24"/>
  <c r="JF34" i="24"/>
  <c r="JD35" i="24"/>
  <c r="PR34" i="24"/>
  <c r="PP35" i="24"/>
  <c r="QD35" i="24"/>
  <c r="QB36" i="24"/>
  <c r="BJ34" i="24"/>
  <c r="BH35" i="24"/>
  <c r="VV36" i="24"/>
  <c r="VX35" i="24"/>
  <c r="FB34" i="24"/>
  <c r="EZ35" i="24"/>
  <c r="MF34" i="24"/>
  <c r="MD35" i="24"/>
  <c r="EJ34" i="24"/>
  <c r="EH35" i="24"/>
  <c r="RH34" i="24"/>
  <c r="RF35" i="24"/>
  <c r="CF36" i="24"/>
  <c r="CH35" i="24"/>
  <c r="LH34" i="24"/>
  <c r="LF35" i="24"/>
  <c r="CZ35" i="24"/>
  <c r="CX36" i="24"/>
  <c r="N35" i="24"/>
  <c r="L36" i="24"/>
  <c r="UZ34" i="24"/>
  <c r="UX35" i="24"/>
  <c r="AJ37" i="24"/>
  <c r="AL36" i="24"/>
  <c r="FH34" i="24"/>
  <c r="FF35" i="24"/>
  <c r="LT36" i="24"/>
  <c r="LR37" i="24"/>
  <c r="KP35" i="24"/>
  <c r="KN36" i="24"/>
  <c r="NV35" i="24"/>
  <c r="NT36" i="24"/>
  <c r="EP34" i="24"/>
  <c r="EN35" i="24"/>
  <c r="MX36" i="24"/>
  <c r="MV37" i="24"/>
  <c r="LB35" i="24"/>
  <c r="KZ36" i="24"/>
  <c r="FT36" i="24"/>
  <c r="FR37" i="24"/>
  <c r="SF34" i="24"/>
  <c r="SD35" i="24"/>
  <c r="KJ34" i="24"/>
  <c r="KH35" i="24"/>
  <c r="RB35" i="24"/>
  <c r="QZ36" i="24"/>
  <c r="NJ35" i="24"/>
  <c r="NH36" i="24"/>
  <c r="BD34" i="24"/>
  <c r="BB35" i="24"/>
  <c r="EB35" i="24"/>
  <c r="ED34" i="24"/>
  <c r="DR36" i="24"/>
  <c r="DP37" i="24"/>
  <c r="GF35" i="24"/>
  <c r="GD36" i="24"/>
  <c r="GX35" i="24"/>
  <c r="GV36" i="24"/>
  <c r="DX34" i="24"/>
  <c r="DV35" i="24"/>
  <c r="SR34" i="24"/>
  <c r="SP35" i="24"/>
  <c r="MP36" i="24"/>
  <c r="MR35" i="24"/>
  <c r="BP35" i="24"/>
  <c r="BN36" i="24"/>
  <c r="OB35" i="24"/>
  <c r="NZ36" i="24"/>
  <c r="JX35" i="24"/>
  <c r="JV36" i="24"/>
  <c r="IN34" i="24"/>
  <c r="IL35" i="24"/>
  <c r="RN34" i="24"/>
  <c r="RL35" i="24"/>
  <c r="AF34" i="24"/>
  <c r="AD35" i="24"/>
  <c r="TJ34" i="24"/>
  <c r="TH35" i="24"/>
  <c r="T34" i="24"/>
  <c r="R35" i="24"/>
  <c r="CB37" i="24"/>
  <c r="BZ38" i="24"/>
  <c r="VL34" i="24"/>
  <c r="VJ35" i="24"/>
  <c r="UH34" i="24"/>
  <c r="UF35" i="24"/>
  <c r="RZ34" i="24"/>
  <c r="RX35" i="24"/>
  <c r="IB35" i="24"/>
  <c r="HZ36" i="24"/>
  <c r="HD34" i="24"/>
  <c r="HB35" i="24"/>
  <c r="FZ34" i="24"/>
  <c r="FX35" i="24"/>
  <c r="HV35" i="24"/>
  <c r="HT36" i="24"/>
  <c r="BV34" i="24"/>
  <c r="BT35" i="24"/>
  <c r="VF35" i="24"/>
  <c r="VD36" i="24"/>
  <c r="HJ36" i="24"/>
  <c r="HH37" i="24"/>
  <c r="OL36" i="24"/>
  <c r="ON35" i="24"/>
  <c r="CT35" i="24"/>
  <c r="CR36" i="24"/>
  <c r="DF35" i="24"/>
  <c r="DD36" i="24"/>
  <c r="AX34" i="24"/>
  <c r="AV35" i="24"/>
  <c r="ML34" i="24"/>
  <c r="MJ35" i="24"/>
  <c r="OH35" i="24"/>
  <c r="OF36" i="24"/>
  <c r="UB36" i="24"/>
  <c r="TZ37" i="24"/>
  <c r="EV34" i="24"/>
  <c r="ET35" i="24"/>
  <c r="CN35" i="24"/>
  <c r="CL36" i="24"/>
  <c r="IH34" i="24"/>
  <c r="IF35" i="24"/>
  <c r="PF34" i="24"/>
  <c r="PD35" i="24"/>
  <c r="OZ34" i="24"/>
  <c r="OX35" i="24"/>
  <c r="SX34" i="24"/>
  <c r="SV35" i="24"/>
  <c r="JR35" i="24"/>
  <c r="JP36" i="24"/>
  <c r="AR36" i="24"/>
  <c r="AP37" i="24"/>
  <c r="HP34" i="24"/>
  <c r="HN35" i="24"/>
  <c r="LN35" i="24"/>
  <c r="LL36" i="24"/>
  <c r="IZ34" i="24"/>
  <c r="IX35" i="24"/>
  <c r="UT34" i="24"/>
  <c r="UR35" i="24"/>
  <c r="PX34" i="24"/>
  <c r="PV35" i="24"/>
  <c r="TD34" i="24"/>
  <c r="TB35" i="24"/>
  <c r="SL35" i="24"/>
  <c r="SJ36" i="24"/>
  <c r="PL36" i="24"/>
  <c r="PJ37" i="24"/>
  <c r="QP34" i="24"/>
  <c r="QN35" i="24"/>
  <c r="VP38" i="24"/>
  <c r="VR37" i="24"/>
  <c r="TV34" i="24"/>
  <c r="TT35" i="24"/>
  <c r="LZ34" i="24"/>
  <c r="LX35" i="24"/>
  <c r="ND34" i="24"/>
  <c r="NB35" i="24"/>
  <c r="QV34" i="24"/>
  <c r="QT35" i="24"/>
  <c r="IT34" i="24"/>
  <c r="IR35" i="24"/>
  <c r="FN34" i="24"/>
  <c r="FL35" i="24"/>
  <c r="DL34" i="24"/>
  <c r="DJ35" i="24"/>
  <c r="B36" i="2"/>
  <c r="D36" i="2"/>
  <c r="AZ34" i="25"/>
  <c r="AY35" i="25" a="1"/>
  <c r="AY35" i="25" s="1"/>
  <c r="DV35" i="25" a="1"/>
  <c r="DV35" i="25" s="1"/>
  <c r="DW34" i="25"/>
  <c r="FA35" i="25"/>
  <c r="EZ36" i="25" a="1"/>
  <c r="EZ36" i="25" s="1"/>
  <c r="DB34" i="25"/>
  <c r="DA35" i="25" a="1"/>
  <c r="DA35" i="25" s="1"/>
  <c r="HU34" i="25"/>
  <c r="HT35" i="25" a="1"/>
  <c r="HT35" i="25" s="1"/>
  <c r="GN34" i="25"/>
  <c r="GM35" i="25" a="1"/>
  <c r="GM35" i="25" s="1"/>
  <c r="FD34" i="25"/>
  <c r="FC35" i="25" a="1"/>
  <c r="FC35" i="25" s="1"/>
  <c r="F37" i="25" a="1"/>
  <c r="F37" i="25" s="1"/>
  <c r="G36" i="25"/>
  <c r="DM35" i="25" a="1"/>
  <c r="DM35" i="25" s="1"/>
  <c r="DN34" i="25"/>
  <c r="HI34" i="25"/>
  <c r="HH35" i="25" a="1"/>
  <c r="HH35" i="25" s="1"/>
  <c r="EL34" i="25"/>
  <c r="EK35" i="25" a="1"/>
  <c r="EK35" i="25" s="1"/>
  <c r="DJ35" i="25" a="1"/>
  <c r="DJ35" i="25" s="1"/>
  <c r="DK34" i="25"/>
  <c r="KI34" i="25"/>
  <c r="KH35" i="25" a="1"/>
  <c r="KH35" i="25" s="1"/>
  <c r="AB34" i="25"/>
  <c r="AA35" i="25" a="1"/>
  <c r="AA35" i="25" s="1"/>
  <c r="AT34" i="25"/>
  <c r="AS35" i="25" a="1"/>
  <c r="AS35" i="25" s="1"/>
  <c r="CP34" i="25"/>
  <c r="CO35" i="25" a="1"/>
  <c r="CO35" i="25" s="1"/>
  <c r="FI35" i="25" a="1"/>
  <c r="FI35" i="25" s="1"/>
  <c r="FJ34" i="25"/>
  <c r="BF36" i="25"/>
  <c r="BE37" i="25" a="1"/>
  <c r="BE37" i="25" s="1"/>
  <c r="GZ34" i="25"/>
  <c r="GY35" i="25" a="1"/>
  <c r="GY35" i="25" s="1"/>
  <c r="IG35" i="25"/>
  <c r="IF36" i="25" a="1"/>
  <c r="IF36" i="25" s="1"/>
  <c r="GP35" i="25" a="1"/>
  <c r="GP35" i="25" s="1"/>
  <c r="GQ34" i="25"/>
  <c r="GT34" i="25"/>
  <c r="GS35" i="25" a="1"/>
  <c r="GS35" i="25" s="1"/>
  <c r="CD34" i="25"/>
  <c r="CC35" i="25" a="1"/>
  <c r="CC35" i="25" s="1"/>
  <c r="DD35" i="25" a="1"/>
  <c r="DD35" i="25" s="1"/>
  <c r="DE34" i="25"/>
  <c r="CF35" i="25" a="1"/>
  <c r="CF35" i="25" s="1"/>
  <c r="CG34" i="25"/>
  <c r="EU35" i="25"/>
  <c r="ET36" i="25" a="1"/>
  <c r="ET36" i="25" s="1"/>
  <c r="L35" i="25" a="1"/>
  <c r="L35" i="25" s="1"/>
  <c r="M34" i="25"/>
  <c r="FR35" i="25" a="1"/>
  <c r="FR35" i="25" s="1"/>
  <c r="FS34" i="25"/>
  <c r="DZ34" i="25"/>
  <c r="DY35" i="25" a="1"/>
  <c r="DY35" i="25" s="1"/>
  <c r="JE35" i="25"/>
  <c r="JD36" i="25" a="1"/>
  <c r="JD36" i="25" s="1"/>
  <c r="BW37" i="25" a="1"/>
  <c r="BW37" i="25" s="1"/>
  <c r="BX36" i="25"/>
  <c r="FX35" i="25" a="1"/>
  <c r="FX35" i="25" s="1"/>
  <c r="FY34" i="25"/>
  <c r="GH34" i="25"/>
  <c r="GG35" i="25" a="1"/>
  <c r="GG35" i="25" s="1"/>
  <c r="IR35" i="25" a="1"/>
  <c r="IR35" i="25" s="1"/>
  <c r="IS34" i="25"/>
  <c r="FP34" i="25"/>
  <c r="FO35" i="25" a="1"/>
  <c r="FO35" i="25" s="1"/>
  <c r="EX34" i="25"/>
  <c r="EW35" i="25" a="1"/>
  <c r="EW35" i="25" s="1"/>
  <c r="ID35" i="25"/>
  <c r="IC36" i="25" a="1"/>
  <c r="IC36" i="25" s="1"/>
  <c r="HX36" i="25"/>
  <c r="HW37" i="25" a="1"/>
  <c r="HW37" i="25" s="1"/>
  <c r="GB36" i="25"/>
  <c r="GA37" i="25" a="1"/>
  <c r="GA37" i="25" s="1"/>
  <c r="P34" i="25"/>
  <c r="O35" i="25" a="1"/>
  <c r="O35" i="25" s="1"/>
  <c r="KN37" i="25" a="1"/>
  <c r="KN37" i="25" s="1"/>
  <c r="KO36" i="25"/>
  <c r="AH34" i="25"/>
  <c r="AG35" i="25" a="1"/>
  <c r="AG35" i="25" s="1"/>
  <c r="BL35" i="25"/>
  <c r="BK36" i="25" a="1"/>
  <c r="BK36" i="25" s="1"/>
  <c r="AV37" i="25" a="1"/>
  <c r="AV37" i="25" s="1"/>
  <c r="AW36" i="25"/>
  <c r="JK35" i="25"/>
  <c r="JJ36" i="25" a="1"/>
  <c r="JJ36" i="25" s="1"/>
  <c r="GV37" i="25" a="1"/>
  <c r="GV37" i="25" s="1"/>
  <c r="GW36" i="25"/>
  <c r="EO36" i="25"/>
  <c r="EN37" i="25" a="1"/>
  <c r="EN37" i="25" s="1"/>
  <c r="BI35" i="25"/>
  <c r="BH36" i="25" a="1"/>
  <c r="BH36" i="25" s="1"/>
  <c r="CS35" i="25"/>
  <c r="CR36" i="25" a="1"/>
  <c r="CR36" i="25" s="1"/>
  <c r="JB34" i="25"/>
  <c r="JA35" i="25" a="1"/>
  <c r="JA35" i="25" s="1"/>
  <c r="FG35" i="25"/>
  <c r="FF36" i="25" a="1"/>
  <c r="FF36" i="25" s="1"/>
  <c r="CM35" i="25"/>
  <c r="CL36" i="25" a="1"/>
  <c r="CL36" i="25" s="1"/>
  <c r="KF37" i="25"/>
  <c r="KE38" i="25" a="1"/>
  <c r="KE38" i="25" s="1"/>
  <c r="KC35" i="25"/>
  <c r="KB36" i="25" a="1"/>
  <c r="KB36" i="25" s="1"/>
  <c r="JW35" i="25"/>
  <c r="JV36" i="25" a="1"/>
  <c r="JV36" i="25" s="1"/>
  <c r="BC35" i="25"/>
  <c r="BB36" i="25" a="1"/>
  <c r="BB36" i="25" s="1"/>
  <c r="AN34" i="25"/>
  <c r="AM35" i="25" a="1"/>
  <c r="AM35" i="25" s="1"/>
  <c r="HR34" i="25"/>
  <c r="HQ35" i="25" a="1"/>
  <c r="HQ35" i="25" s="1"/>
  <c r="AQ35" i="25"/>
  <c r="AP36" i="25" a="1"/>
  <c r="AP36" i="25" s="1"/>
  <c r="HN37" i="25" a="1"/>
  <c r="HN37" i="25" s="1"/>
  <c r="HO36" i="25"/>
  <c r="CJ34" i="25"/>
  <c r="CI35" i="25" a="1"/>
  <c r="CI35" i="25" s="1"/>
  <c r="CY35" i="25"/>
  <c r="CX36" i="25" a="1"/>
  <c r="CX36" i="25" s="1"/>
  <c r="IJ34" i="25"/>
  <c r="II35" i="25" a="1"/>
  <c r="II35" i="25" s="1"/>
  <c r="V35" i="25"/>
  <c r="U36" i="25" a="1"/>
  <c r="U36" i="25" s="1"/>
  <c r="HC35" i="25"/>
  <c r="HB36" i="25" a="1"/>
  <c r="HB36" i="25" s="1"/>
  <c r="DG36" i="25" a="1"/>
  <c r="DG36" i="25" s="1"/>
  <c r="DH35" i="25"/>
  <c r="CV35" i="25"/>
  <c r="CU36" i="25" a="1"/>
  <c r="CU36" i="25" s="1"/>
  <c r="JQ35" i="25"/>
  <c r="JP36" i="25" a="1"/>
  <c r="JP36" i="25" s="1"/>
  <c r="BR35" i="25"/>
  <c r="BQ36" i="25" a="1"/>
  <c r="BQ36" i="25" s="1"/>
  <c r="FV34" i="25"/>
  <c r="FU35" i="25" a="1"/>
  <c r="FU35" i="25" s="1"/>
  <c r="KL34" i="25"/>
  <c r="KK35" i="25" a="1"/>
  <c r="KK35" i="25" s="1"/>
  <c r="CA35" i="25"/>
  <c r="BZ36" i="25" a="1"/>
  <c r="BZ36" i="25" s="1"/>
  <c r="Y35" i="25"/>
  <c r="X36" i="25" a="1"/>
  <c r="X36" i="25" s="1"/>
  <c r="BU35" i="25"/>
  <c r="BT36" i="25" a="1"/>
  <c r="BT36" i="25" s="1"/>
  <c r="JT34" i="25"/>
  <c r="JS35" i="25" a="1"/>
  <c r="JS35" i="25" s="1"/>
  <c r="IP36" i="25"/>
  <c r="IO37" i="25" a="1"/>
  <c r="IO37" i="25" s="1"/>
  <c r="IY35" i="25"/>
  <c r="IX36" i="25" a="1"/>
  <c r="IX36" i="25" s="1"/>
  <c r="JH34" i="25"/>
  <c r="JG35" i="25" a="1"/>
  <c r="JG35" i="25" s="1"/>
  <c r="EC36" i="25"/>
  <c r="EB37" i="25" a="1"/>
  <c r="EB37" i="25" s="1"/>
  <c r="AE35" i="25"/>
  <c r="AD36" i="25" a="1"/>
  <c r="AD36" i="25" s="1"/>
  <c r="EI35" i="25"/>
  <c r="EH36" i="25" a="1"/>
  <c r="EH36" i="25" s="1"/>
  <c r="EF34" i="25"/>
  <c r="EE35" i="25" a="1"/>
  <c r="EE35" i="25" s="1"/>
  <c r="ER35" i="25"/>
  <c r="EQ36" i="25" a="1"/>
  <c r="EQ36" i="25" s="1"/>
  <c r="DT34" i="25"/>
  <c r="DS35" i="25" a="1"/>
  <c r="DS35" i="25" s="1"/>
  <c r="DQ35" i="25"/>
  <c r="DP36" i="25" a="1"/>
  <c r="DP36" i="25" s="1"/>
  <c r="JZ34" i="25"/>
  <c r="JY35" i="25" a="1"/>
  <c r="JY35" i="25" s="1"/>
  <c r="FM35" i="25"/>
  <c r="FL36" i="25" a="1"/>
  <c r="FL36" i="25" s="1"/>
  <c r="HL37" i="25"/>
  <c r="HK38" i="25" a="1"/>
  <c r="HK38" i="25" s="1"/>
  <c r="IA35" i="25"/>
  <c r="HZ36" i="25" a="1"/>
  <c r="HZ36" i="25" s="1"/>
  <c r="IM35" i="25"/>
  <c r="IL36" i="25" a="1"/>
  <c r="IL36" i="25" s="1"/>
  <c r="GK35" i="25"/>
  <c r="GJ36" i="25" a="1"/>
  <c r="GJ36" i="25" s="1"/>
  <c r="IV34" i="25"/>
  <c r="IU35" i="25" a="1"/>
  <c r="IU35" i="25" s="1"/>
  <c r="BO35" i="25"/>
  <c r="BN36" i="25" a="1"/>
  <c r="BN36" i="25" s="1"/>
  <c r="JN34" i="25"/>
  <c r="JM35" i="25" a="1"/>
  <c r="JM35" i="25" s="1"/>
  <c r="AK37" i="25"/>
  <c r="AJ38" i="25" a="1"/>
  <c r="AJ38" i="25" s="1"/>
  <c r="HF35" i="25"/>
  <c r="HE36" i="25" a="1"/>
  <c r="HE36" i="25" s="1"/>
  <c r="GE35" i="25"/>
  <c r="GD36" i="25" a="1"/>
  <c r="GD36" i="25" s="1"/>
  <c r="J35" i="25"/>
  <c r="I36" i="25" a="1"/>
  <c r="I36" i="25" s="1"/>
  <c r="S35" i="25"/>
  <c r="R36" i="25" a="1"/>
  <c r="R36" i="25" s="1"/>
  <c r="E35" i="2"/>
  <c r="F35" i="2" s="1"/>
  <c r="A37" i="2"/>
  <c r="KD34" i="24" l="1"/>
  <c r="KB35" i="24"/>
  <c r="RT35" i="24"/>
  <c r="RR36" i="24"/>
  <c r="Z34" i="24"/>
  <c r="X35" i="24"/>
  <c r="KV34" i="24"/>
  <c r="KT35" i="24"/>
  <c r="WD35" i="24"/>
  <c r="WB36" i="24"/>
  <c r="GR37" i="24"/>
  <c r="GP38" i="24"/>
  <c r="OT35" i="24"/>
  <c r="OR36" i="24"/>
  <c r="TP34" i="24"/>
  <c r="TN35" i="24"/>
  <c r="QJ35" i="24"/>
  <c r="QH36" i="24"/>
  <c r="NP36" i="24"/>
  <c r="NN37" i="24"/>
  <c r="QV35" i="24"/>
  <c r="QT36" i="24"/>
  <c r="SL36" i="24"/>
  <c r="SJ37" i="24"/>
  <c r="JR36" i="24"/>
  <c r="JP37" i="24"/>
  <c r="RZ35" i="24"/>
  <c r="RX36" i="24"/>
  <c r="IN35" i="24"/>
  <c r="IL36" i="24"/>
  <c r="GX36" i="24"/>
  <c r="GV37" i="24"/>
  <c r="KJ35" i="24"/>
  <c r="KH36" i="24"/>
  <c r="LT37" i="24"/>
  <c r="LR38" i="24"/>
  <c r="LH35" i="24"/>
  <c r="LF36" i="24"/>
  <c r="QD36" i="24"/>
  <c r="QB37" i="24"/>
  <c r="ON36" i="24"/>
  <c r="OL37" i="24"/>
  <c r="ND35" i="24"/>
  <c r="NB36" i="24"/>
  <c r="TD35" i="24"/>
  <c r="TB36" i="24"/>
  <c r="SX35" i="24"/>
  <c r="SV36" i="24"/>
  <c r="UB37" i="24"/>
  <c r="TZ38" i="24"/>
  <c r="HJ37" i="24"/>
  <c r="HH38" i="24"/>
  <c r="UH35" i="24"/>
  <c r="UF36" i="24"/>
  <c r="JX36" i="24"/>
  <c r="JV37" i="24"/>
  <c r="GF36" i="24"/>
  <c r="GD37" i="24"/>
  <c r="SD36" i="24"/>
  <c r="SF35" i="24"/>
  <c r="FF36" i="24"/>
  <c r="FH35" i="24"/>
  <c r="PP36" i="24"/>
  <c r="PR35" i="24"/>
  <c r="CF37" i="24"/>
  <c r="CH36" i="24"/>
  <c r="LX36" i="24"/>
  <c r="LZ35" i="24"/>
  <c r="PV36" i="24"/>
  <c r="PX35" i="24"/>
  <c r="OZ35" i="24"/>
  <c r="OX36" i="24"/>
  <c r="OH36" i="24"/>
  <c r="OF37" i="24"/>
  <c r="VF36" i="24"/>
  <c r="VD37" i="24"/>
  <c r="VL35" i="24"/>
  <c r="VJ36" i="24"/>
  <c r="OB36" i="24"/>
  <c r="NZ37" i="24"/>
  <c r="DR37" i="24"/>
  <c r="DP38" i="24"/>
  <c r="FT37" i="24"/>
  <c r="FR38" i="24"/>
  <c r="RH35" i="24"/>
  <c r="RF36" i="24"/>
  <c r="AL37" i="24"/>
  <c r="AJ38" i="24"/>
  <c r="TV35" i="24"/>
  <c r="TT36" i="24"/>
  <c r="UT35" i="24"/>
  <c r="UR36" i="24"/>
  <c r="PF35" i="24"/>
  <c r="PD36" i="24"/>
  <c r="ML35" i="24"/>
  <c r="MJ36" i="24"/>
  <c r="BT36" i="24"/>
  <c r="BV35" i="24"/>
  <c r="CB38" i="24"/>
  <c r="BZ39" i="24"/>
  <c r="LB36" i="24"/>
  <c r="KZ37" i="24"/>
  <c r="UZ35" i="24"/>
  <c r="UX36" i="24"/>
  <c r="EJ35" i="24"/>
  <c r="EH36" i="24"/>
  <c r="JF35" i="24"/>
  <c r="JD36" i="24"/>
  <c r="ED35" i="24"/>
  <c r="EB36" i="24"/>
  <c r="IZ35" i="24"/>
  <c r="IX36" i="24"/>
  <c r="AX35" i="24"/>
  <c r="AV36" i="24"/>
  <c r="HV36" i="24"/>
  <c r="HT37" i="24"/>
  <c r="T35" i="24"/>
  <c r="R36" i="24"/>
  <c r="BP36" i="24"/>
  <c r="BN37" i="24"/>
  <c r="BD35" i="24"/>
  <c r="BB36" i="24"/>
  <c r="MX37" i="24"/>
  <c r="MV38" i="24"/>
  <c r="MF35" i="24"/>
  <c r="MD36" i="24"/>
  <c r="DL35" i="24"/>
  <c r="DJ36" i="24"/>
  <c r="LN36" i="24"/>
  <c r="LL37" i="24"/>
  <c r="IF36" i="24"/>
  <c r="IH35" i="24"/>
  <c r="DF36" i="24"/>
  <c r="DD37" i="24"/>
  <c r="FZ35" i="24"/>
  <c r="FX36" i="24"/>
  <c r="TJ35" i="24"/>
  <c r="TH36" i="24"/>
  <c r="NJ36" i="24"/>
  <c r="NH37" i="24"/>
  <c r="EP35" i="24"/>
  <c r="EN36" i="24"/>
  <c r="N36" i="24"/>
  <c r="L37" i="24"/>
  <c r="FB35" i="24"/>
  <c r="EZ36" i="24"/>
  <c r="UN36" i="24"/>
  <c r="UL37" i="24"/>
  <c r="VR38" i="24"/>
  <c r="VP39" i="24"/>
  <c r="MR36" i="24"/>
  <c r="MP37" i="24"/>
  <c r="QP35" i="24"/>
  <c r="QN36" i="24"/>
  <c r="HP35" i="24"/>
  <c r="HN36" i="24"/>
  <c r="CN36" i="24"/>
  <c r="CL37" i="24"/>
  <c r="HB36" i="24"/>
  <c r="HD35" i="24"/>
  <c r="AF35" i="24"/>
  <c r="AD36" i="24"/>
  <c r="SR35" i="24"/>
  <c r="SP36" i="24"/>
  <c r="RB36" i="24"/>
  <c r="QZ37" i="24"/>
  <c r="NT37" i="24"/>
  <c r="NV36" i="24"/>
  <c r="CZ36" i="24"/>
  <c r="CX37" i="24"/>
  <c r="JJ39" i="24"/>
  <c r="JL38" i="24"/>
  <c r="FN35" i="24"/>
  <c r="FL36" i="24"/>
  <c r="VV37" i="24"/>
  <c r="VX36" i="24"/>
  <c r="IT35" i="24"/>
  <c r="IR36" i="24"/>
  <c r="PL37" i="24"/>
  <c r="PJ38" i="24"/>
  <c r="AR37" i="24"/>
  <c r="AP38" i="24"/>
  <c r="EV35" i="24"/>
  <c r="ET36" i="24"/>
  <c r="CR37" i="24"/>
  <c r="CT36" i="24"/>
  <c r="IB36" i="24"/>
  <c r="HZ37" i="24"/>
  <c r="RN35" i="24"/>
  <c r="RL36" i="24"/>
  <c r="DX35" i="24"/>
  <c r="DV36" i="24"/>
  <c r="KP36" i="24"/>
  <c r="KN37" i="24"/>
  <c r="BJ35" i="24"/>
  <c r="BH36" i="24"/>
  <c r="GJ38" i="24"/>
  <c r="GL37" i="24"/>
  <c r="D37" i="2"/>
  <c r="B37" i="2"/>
  <c r="AZ35" i="25"/>
  <c r="AY36" i="25" a="1"/>
  <c r="AY36" i="25" s="1"/>
  <c r="FA36" i="25"/>
  <c r="EZ37" i="25" a="1"/>
  <c r="EZ37" i="25" s="1"/>
  <c r="DW35" i="25"/>
  <c r="DV36" i="25" a="1"/>
  <c r="DV36" i="25" s="1"/>
  <c r="GM36" i="25" a="1"/>
  <c r="GM36" i="25" s="1"/>
  <c r="GN35" i="25"/>
  <c r="HU35" i="25"/>
  <c r="HT36" i="25" a="1"/>
  <c r="HT36" i="25" s="1"/>
  <c r="DA36" i="25" a="1"/>
  <c r="DA36" i="25" s="1"/>
  <c r="DB35" i="25"/>
  <c r="HI35" i="25"/>
  <c r="HH36" i="25" a="1"/>
  <c r="HH36" i="25" s="1"/>
  <c r="DM36" i="25" a="1"/>
  <c r="DM36" i="25" s="1"/>
  <c r="DN35" i="25"/>
  <c r="G37" i="25"/>
  <c r="F38" i="25" a="1"/>
  <c r="F38" i="25" s="1"/>
  <c r="FC36" i="25" a="1"/>
  <c r="FC36" i="25" s="1"/>
  <c r="FD35" i="25"/>
  <c r="FP35" i="25"/>
  <c r="FO36" i="25" a="1"/>
  <c r="FO36" i="25" s="1"/>
  <c r="CG35" i="25"/>
  <c r="CF36" i="25" a="1"/>
  <c r="CF36" i="25" s="1"/>
  <c r="GQ35" i="25"/>
  <c r="GP36" i="25" a="1"/>
  <c r="GP36" i="25" s="1"/>
  <c r="BX37" i="25"/>
  <c r="BW38" i="25" a="1"/>
  <c r="BW38" i="25" s="1"/>
  <c r="JE36" i="25"/>
  <c r="JD37" i="25" a="1"/>
  <c r="JD37" i="25" s="1"/>
  <c r="FS35" i="25"/>
  <c r="FR36" i="25" a="1"/>
  <c r="FR36" i="25" s="1"/>
  <c r="DE35" i="25"/>
  <c r="DD36" i="25" a="1"/>
  <c r="DD36" i="25" s="1"/>
  <c r="FI36" i="25" a="1"/>
  <c r="FI36" i="25" s="1"/>
  <c r="FJ35" i="25"/>
  <c r="KI35" i="25"/>
  <c r="KH36" i="25" a="1"/>
  <c r="KH36" i="25" s="1"/>
  <c r="IS35" i="25"/>
  <c r="IR36" i="25" a="1"/>
  <c r="IR36" i="25" s="1"/>
  <c r="CC36" i="25" a="1"/>
  <c r="CC36" i="25" s="1"/>
  <c r="CD35" i="25"/>
  <c r="IF37" i="25" a="1"/>
  <c r="IF37" i="25" s="1"/>
  <c r="IG36" i="25"/>
  <c r="CP35" i="25"/>
  <c r="CO36" i="25" a="1"/>
  <c r="CO36" i="25" s="1"/>
  <c r="GH35" i="25"/>
  <c r="GG36" i="25" a="1"/>
  <c r="GG36" i="25" s="1"/>
  <c r="M35" i="25"/>
  <c r="L36" i="25" a="1"/>
  <c r="L36" i="25" s="1"/>
  <c r="ET37" i="25" a="1"/>
  <c r="ET37" i="25" s="1"/>
  <c r="EU36" i="25"/>
  <c r="GT35" i="25"/>
  <c r="GS36" i="25" a="1"/>
  <c r="GS36" i="25" s="1"/>
  <c r="GY36" i="25" a="1"/>
  <c r="GY36" i="25" s="1"/>
  <c r="GZ35" i="25"/>
  <c r="AS36" i="25" a="1"/>
  <c r="AS36" i="25" s="1"/>
  <c r="AT35" i="25"/>
  <c r="DK35" i="25"/>
  <c r="DJ36" i="25" a="1"/>
  <c r="DJ36" i="25" s="1"/>
  <c r="EW36" i="25" a="1"/>
  <c r="EW36" i="25" s="1"/>
  <c r="EX35" i="25"/>
  <c r="EL35" i="25"/>
  <c r="EK36" i="25" a="1"/>
  <c r="EK36" i="25" s="1"/>
  <c r="FY35" i="25"/>
  <c r="FX36" i="25" a="1"/>
  <c r="FX36" i="25" s="1"/>
  <c r="DY36" i="25" a="1"/>
  <c r="DY36" i="25" s="1"/>
  <c r="DZ35" i="25"/>
  <c r="BF37" i="25"/>
  <c r="BE38" i="25" a="1"/>
  <c r="BE38" i="25" s="1"/>
  <c r="AB35" i="25"/>
  <c r="AA36" i="25" a="1"/>
  <c r="AA36" i="25" s="1"/>
  <c r="BB37" i="25" a="1"/>
  <c r="BB37" i="25" s="1"/>
  <c r="BC36" i="25"/>
  <c r="KE39" i="25" a="1"/>
  <c r="KE39" i="25" s="1"/>
  <c r="KF38" i="25"/>
  <c r="GW37" i="25"/>
  <c r="GV38" i="25" a="1"/>
  <c r="GV38" i="25" s="1"/>
  <c r="BH37" i="25" a="1"/>
  <c r="BH37" i="25" s="1"/>
  <c r="BI36" i="25"/>
  <c r="AG36" i="25" a="1"/>
  <c r="AG36" i="25" s="1"/>
  <c r="AH35" i="25"/>
  <c r="GB37" i="25"/>
  <c r="GA38" i="25" a="1"/>
  <c r="GA38" i="25" s="1"/>
  <c r="JW36" i="25"/>
  <c r="JV37" i="25" a="1"/>
  <c r="JV37" i="25" s="1"/>
  <c r="JB35" i="25"/>
  <c r="JA36" i="25" a="1"/>
  <c r="JA36" i="25" s="1"/>
  <c r="AV38" i="25" a="1"/>
  <c r="AV38" i="25" s="1"/>
  <c r="AW37" i="25"/>
  <c r="CL37" i="25" a="1"/>
  <c r="CL37" i="25" s="1"/>
  <c r="CM36" i="25"/>
  <c r="EN38" i="25" a="1"/>
  <c r="EN38" i="25" s="1"/>
  <c r="EO37" i="25"/>
  <c r="JJ37" i="25" a="1"/>
  <c r="JJ37" i="25" s="1"/>
  <c r="JK36" i="25"/>
  <c r="HX37" i="25"/>
  <c r="HW38" i="25" a="1"/>
  <c r="HW38" i="25" s="1"/>
  <c r="KC36" i="25"/>
  <c r="KB37" i="25" a="1"/>
  <c r="KB37" i="25" s="1"/>
  <c r="KO37" i="25"/>
  <c r="KN38" i="25" a="1"/>
  <c r="KN38" i="25" s="1"/>
  <c r="FF37" i="25" a="1"/>
  <c r="FF37" i="25" s="1"/>
  <c r="FG36" i="25"/>
  <c r="ID36" i="25"/>
  <c r="IC37" i="25" a="1"/>
  <c r="IC37" i="25" s="1"/>
  <c r="CS36" i="25"/>
  <c r="CR37" i="25" a="1"/>
  <c r="CR37" i="25" s="1"/>
  <c r="BK37" i="25" a="1"/>
  <c r="BK37" i="25" s="1"/>
  <c r="BL36" i="25"/>
  <c r="P35" i="25"/>
  <c r="O36" i="25" a="1"/>
  <c r="O36" i="25" s="1"/>
  <c r="IL37" i="25" a="1"/>
  <c r="IL37" i="25" s="1"/>
  <c r="IM36" i="25"/>
  <c r="FM36" i="25"/>
  <c r="FL37" i="25" a="1"/>
  <c r="FL37" i="25" s="1"/>
  <c r="DT35" i="25"/>
  <c r="DS36" i="25" a="1"/>
  <c r="DS36" i="25" s="1"/>
  <c r="BR36" i="25"/>
  <c r="BQ37" i="25" a="1"/>
  <c r="BQ37" i="25" s="1"/>
  <c r="IJ35" i="25"/>
  <c r="II36" i="25" a="1"/>
  <c r="II36" i="25" s="1"/>
  <c r="R37" i="25" a="1"/>
  <c r="R37" i="25" s="1"/>
  <c r="S36" i="25"/>
  <c r="GE36" i="25"/>
  <c r="GD37" i="25" a="1"/>
  <c r="GD37" i="25" s="1"/>
  <c r="EH37" i="25" a="1"/>
  <c r="EH37" i="25" s="1"/>
  <c r="EI36" i="25"/>
  <c r="IY36" i="25"/>
  <c r="IX37" i="25" a="1"/>
  <c r="IX37" i="25" s="1"/>
  <c r="FU36" i="25" a="1"/>
  <c r="FU36" i="25" s="1"/>
  <c r="FV35" i="25"/>
  <c r="HO37" i="25"/>
  <c r="HN38" i="25" a="1"/>
  <c r="HN38" i="25" s="1"/>
  <c r="IU36" i="25" a="1"/>
  <c r="IU36" i="25" s="1"/>
  <c r="IV35" i="25"/>
  <c r="GK36" i="25"/>
  <c r="GJ37" i="25" a="1"/>
  <c r="GJ37" i="25" s="1"/>
  <c r="IA36" i="25"/>
  <c r="HZ37" i="25" a="1"/>
  <c r="HZ37" i="25" s="1"/>
  <c r="JY36" i="25" a="1"/>
  <c r="JY36" i="25" s="1"/>
  <c r="JZ35" i="25"/>
  <c r="JP37" i="25" a="1"/>
  <c r="JP37" i="25" s="1"/>
  <c r="JQ36" i="25"/>
  <c r="CX37" i="25" a="1"/>
  <c r="CX37" i="25" s="1"/>
  <c r="CY36" i="25"/>
  <c r="AQ36" i="25"/>
  <c r="AP37" i="25" a="1"/>
  <c r="AP37" i="25" s="1"/>
  <c r="ER36" i="25"/>
  <c r="EQ37" i="25" a="1"/>
  <c r="EQ37" i="25" s="1"/>
  <c r="AE36" i="25"/>
  <c r="AD37" i="25" a="1"/>
  <c r="AD37" i="25" s="1"/>
  <c r="Y36" i="25"/>
  <c r="X37" i="25" a="1"/>
  <c r="X37" i="25" s="1"/>
  <c r="DH36" i="25"/>
  <c r="DG37" i="25" a="1"/>
  <c r="DG37" i="25" s="1"/>
  <c r="HF36" i="25"/>
  <c r="HE37" i="25" a="1"/>
  <c r="HE37" i="25" s="1"/>
  <c r="AK38" i="25"/>
  <c r="AJ39" i="25" a="1"/>
  <c r="AJ39" i="25" s="1"/>
  <c r="BO36" i="25"/>
  <c r="BN37" i="25" a="1"/>
  <c r="BN37" i="25" s="1"/>
  <c r="HL38" i="25"/>
  <c r="HK39" i="25" a="1"/>
  <c r="HK39" i="25" s="1"/>
  <c r="DQ36" i="25"/>
  <c r="DP37" i="25" a="1"/>
  <c r="DP37" i="25" s="1"/>
  <c r="CV36" i="25"/>
  <c r="CU37" i="25" a="1"/>
  <c r="CU37" i="25" s="1"/>
  <c r="V36" i="25"/>
  <c r="U37" i="25" a="1"/>
  <c r="U37" i="25" s="1"/>
  <c r="CI36" i="25" a="1"/>
  <c r="CI36" i="25" s="1"/>
  <c r="CJ35" i="25"/>
  <c r="HR35" i="25"/>
  <c r="HQ36" i="25" a="1"/>
  <c r="HQ36" i="25" s="1"/>
  <c r="J36" i="25"/>
  <c r="I37" i="25" a="1"/>
  <c r="I37" i="25" s="1"/>
  <c r="EC37" i="25"/>
  <c r="EB38" i="25" a="1"/>
  <c r="EB38" i="25" s="1"/>
  <c r="JT35" i="25"/>
  <c r="JS36" i="25" a="1"/>
  <c r="JS36" i="25" s="1"/>
  <c r="BZ37" i="25" a="1"/>
  <c r="BZ37" i="25" s="1"/>
  <c r="CA36" i="25"/>
  <c r="JN35" i="25"/>
  <c r="JM36" i="25" a="1"/>
  <c r="JM36" i="25" s="1"/>
  <c r="HC36" i="25"/>
  <c r="HB37" i="25" a="1"/>
  <c r="HB37" i="25" s="1"/>
  <c r="AN35" i="25"/>
  <c r="AM36" i="25" a="1"/>
  <c r="AM36" i="25" s="1"/>
  <c r="EE36" i="25" a="1"/>
  <c r="EE36" i="25" s="1"/>
  <c r="EF35" i="25"/>
  <c r="JG36" i="25" a="1"/>
  <c r="JG36" i="25" s="1"/>
  <c r="JH35" i="25"/>
  <c r="IP37" i="25"/>
  <c r="IO38" i="25" a="1"/>
  <c r="IO38" i="25" s="1"/>
  <c r="BU36" i="25"/>
  <c r="BT37" i="25" a="1"/>
  <c r="BT37" i="25" s="1"/>
  <c r="KK36" i="25" a="1"/>
  <c r="KK36" i="25" s="1"/>
  <c r="KL35" i="25"/>
  <c r="E36" i="2"/>
  <c r="F36" i="2" s="1"/>
  <c r="A38" i="2"/>
  <c r="KD35" i="24" l="1"/>
  <c r="KB36" i="24"/>
  <c r="RT36" i="24"/>
  <c r="RR37" i="24"/>
  <c r="Z35" i="24"/>
  <c r="X36" i="24"/>
  <c r="KT36" i="24"/>
  <c r="KV35" i="24"/>
  <c r="NP37" i="24"/>
  <c r="NN38" i="24"/>
  <c r="QJ36" i="24"/>
  <c r="QH37" i="24"/>
  <c r="TP35" i="24"/>
  <c r="TN36" i="24"/>
  <c r="OT36" i="24"/>
  <c r="OR37" i="24"/>
  <c r="GR38" i="24"/>
  <c r="GP39" i="24"/>
  <c r="WD36" i="24"/>
  <c r="WB37" i="24"/>
  <c r="KP37" i="24"/>
  <c r="KN38" i="24"/>
  <c r="PL38" i="24"/>
  <c r="PJ39" i="24"/>
  <c r="RB37" i="24"/>
  <c r="QZ38" i="24"/>
  <c r="VR39" i="24"/>
  <c r="VP40" i="24"/>
  <c r="DF37" i="24"/>
  <c r="DD38" i="24"/>
  <c r="MX38" i="24"/>
  <c r="MV39" i="24"/>
  <c r="ED36" i="24"/>
  <c r="EB37" i="24"/>
  <c r="ML36" i="24"/>
  <c r="MJ37" i="24"/>
  <c r="DR38" i="24"/>
  <c r="DP39" i="24"/>
  <c r="TZ39" i="24"/>
  <c r="UB38" i="24"/>
  <c r="KJ36" i="24"/>
  <c r="KH37" i="24"/>
  <c r="CH37" i="24"/>
  <c r="CF38" i="24"/>
  <c r="IT36" i="24"/>
  <c r="IR37" i="24"/>
  <c r="SR36" i="24"/>
  <c r="SP37" i="24"/>
  <c r="UN37" i="24"/>
  <c r="UL38" i="24"/>
  <c r="BD36" i="24"/>
  <c r="BB37" i="24"/>
  <c r="JF36" i="24"/>
  <c r="JD37" i="24"/>
  <c r="PF36" i="24"/>
  <c r="PD37" i="24"/>
  <c r="OB37" i="24"/>
  <c r="NZ38" i="24"/>
  <c r="SX36" i="24"/>
  <c r="SV37" i="24"/>
  <c r="GX37" i="24"/>
  <c r="GV38" i="24"/>
  <c r="IF37" i="24"/>
  <c r="IH36" i="24"/>
  <c r="PP37" i="24"/>
  <c r="PR36" i="24"/>
  <c r="DX36" i="24"/>
  <c r="DV37" i="24"/>
  <c r="AD37" i="24"/>
  <c r="AF36" i="24"/>
  <c r="FB36" i="24"/>
  <c r="EZ37" i="24"/>
  <c r="LN37" i="24"/>
  <c r="LL38" i="24"/>
  <c r="BP37" i="24"/>
  <c r="BN38" i="24"/>
  <c r="EJ36" i="24"/>
  <c r="EH37" i="24"/>
  <c r="UT36" i="24"/>
  <c r="UR37" i="24"/>
  <c r="VL36" i="24"/>
  <c r="VJ37" i="24"/>
  <c r="TD36" i="24"/>
  <c r="TB37" i="24"/>
  <c r="IN36" i="24"/>
  <c r="IL37" i="24"/>
  <c r="VX37" i="24"/>
  <c r="VV38" i="24"/>
  <c r="FH36" i="24"/>
  <c r="FF37" i="24"/>
  <c r="RN36" i="24"/>
  <c r="RL37" i="24"/>
  <c r="N37" i="24"/>
  <c r="L38" i="24"/>
  <c r="DL36" i="24"/>
  <c r="DJ37" i="24"/>
  <c r="T36" i="24"/>
  <c r="R37" i="24"/>
  <c r="UZ36" i="24"/>
  <c r="UX37" i="24"/>
  <c r="TV36" i="24"/>
  <c r="TT37" i="24"/>
  <c r="VD38" i="24"/>
  <c r="VF37" i="24"/>
  <c r="ND36" i="24"/>
  <c r="NB37" i="24"/>
  <c r="RZ36" i="24"/>
  <c r="RX37" i="24"/>
  <c r="HD36" i="24"/>
  <c r="HB37" i="24"/>
  <c r="SD37" i="24"/>
  <c r="SF36" i="24"/>
  <c r="IB37" i="24"/>
  <c r="HZ38" i="24"/>
  <c r="FN36" i="24"/>
  <c r="FL37" i="24"/>
  <c r="CN37" i="24"/>
  <c r="CL38" i="24"/>
  <c r="EN37" i="24"/>
  <c r="EP36" i="24"/>
  <c r="HV37" i="24"/>
  <c r="HT38" i="24"/>
  <c r="LB37" i="24"/>
  <c r="KZ38" i="24"/>
  <c r="AL38" i="24"/>
  <c r="AJ39" i="24"/>
  <c r="OF38" i="24"/>
  <c r="OH37" i="24"/>
  <c r="GF37" i="24"/>
  <c r="GD38" i="24"/>
  <c r="ON37" i="24"/>
  <c r="OL38" i="24"/>
  <c r="HP36" i="24"/>
  <c r="HN37" i="24"/>
  <c r="NJ37" i="24"/>
  <c r="NH38" i="24"/>
  <c r="AV37" i="24"/>
  <c r="AX36" i="24"/>
  <c r="OZ36" i="24"/>
  <c r="OX37" i="24"/>
  <c r="JX37" i="24"/>
  <c r="JV38" i="24"/>
  <c r="QD37" i="24"/>
  <c r="QB38" i="24"/>
  <c r="JR37" i="24"/>
  <c r="JP38" i="24"/>
  <c r="GL38" i="24"/>
  <c r="GJ39" i="24"/>
  <c r="CR38" i="24"/>
  <c r="CT37" i="24"/>
  <c r="JL39" i="24"/>
  <c r="JJ40" i="24"/>
  <c r="BJ36" i="24"/>
  <c r="BH37" i="24"/>
  <c r="EV36" i="24"/>
  <c r="ET37" i="24"/>
  <c r="CZ37" i="24"/>
  <c r="CX38" i="24"/>
  <c r="QP36" i="24"/>
  <c r="QN37" i="24"/>
  <c r="TH37" i="24"/>
  <c r="TJ36" i="24"/>
  <c r="MF36" i="24"/>
  <c r="MD37" i="24"/>
  <c r="IZ36" i="24"/>
  <c r="IX37" i="24"/>
  <c r="CB39" i="24"/>
  <c r="BZ40" i="24"/>
  <c r="RH36" i="24"/>
  <c r="RF37" i="24"/>
  <c r="UH36" i="24"/>
  <c r="UF37" i="24"/>
  <c r="LH36" i="24"/>
  <c r="LF37" i="24"/>
  <c r="SL37" i="24"/>
  <c r="SJ38" i="24"/>
  <c r="PX36" i="24"/>
  <c r="PV37" i="24"/>
  <c r="AR38" i="24"/>
  <c r="AP39" i="24"/>
  <c r="MR37" i="24"/>
  <c r="MP38" i="24"/>
  <c r="FZ36" i="24"/>
  <c r="FX37" i="24"/>
  <c r="FT38" i="24"/>
  <c r="FR39" i="24"/>
  <c r="HJ38" i="24"/>
  <c r="HH39" i="24"/>
  <c r="LT38" i="24"/>
  <c r="LR39" i="24"/>
  <c r="QV36" i="24"/>
  <c r="QT37" i="24"/>
  <c r="NV37" i="24"/>
  <c r="NT38" i="24"/>
  <c r="BV36" i="24"/>
  <c r="BT37" i="24"/>
  <c r="LX37" i="24"/>
  <c r="LZ36" i="24"/>
  <c r="D38" i="2"/>
  <c r="B38" i="2"/>
  <c r="AZ36" i="25"/>
  <c r="AY37" i="25" a="1"/>
  <c r="AY37" i="25" s="1"/>
  <c r="DV37" i="25" a="1"/>
  <c r="DV37" i="25" s="1"/>
  <c r="DW36" i="25"/>
  <c r="FA37" i="25"/>
  <c r="EZ38" i="25" a="1"/>
  <c r="EZ38" i="25" s="1"/>
  <c r="DB36" i="25"/>
  <c r="DA37" i="25" a="1"/>
  <c r="DA37" i="25" s="1"/>
  <c r="HU36" i="25"/>
  <c r="HT37" i="25" a="1"/>
  <c r="HT37" i="25" s="1"/>
  <c r="GN36" i="25"/>
  <c r="GM37" i="25" a="1"/>
  <c r="GM37" i="25" s="1"/>
  <c r="FD36" i="25"/>
  <c r="FC37" i="25" a="1"/>
  <c r="FC37" i="25" s="1"/>
  <c r="G38" i="25"/>
  <c r="F39" i="25" a="1"/>
  <c r="F39" i="25" s="1"/>
  <c r="DN36" i="25"/>
  <c r="DM37" i="25" a="1"/>
  <c r="DM37" i="25" s="1"/>
  <c r="HI36" i="25"/>
  <c r="HH37" i="25" a="1"/>
  <c r="HH37" i="25" s="1"/>
  <c r="GZ36" i="25"/>
  <c r="GY37" i="25" a="1"/>
  <c r="GY37" i="25" s="1"/>
  <c r="BX38" i="25"/>
  <c r="BW39" i="25" a="1"/>
  <c r="BW39" i="25" s="1"/>
  <c r="BF38" i="25"/>
  <c r="BE39" i="25" a="1"/>
  <c r="BE39" i="25" s="1"/>
  <c r="GT36" i="25"/>
  <c r="GS37" i="25" a="1"/>
  <c r="GS37" i="25" s="1"/>
  <c r="GH36" i="25"/>
  <c r="GG37" i="25" a="1"/>
  <c r="GG37" i="25" s="1"/>
  <c r="CC37" i="25" a="1"/>
  <c r="CC37" i="25" s="1"/>
  <c r="CD36" i="25"/>
  <c r="EX36" i="25"/>
  <c r="EW37" i="25" a="1"/>
  <c r="EW37" i="25" s="1"/>
  <c r="IR37" i="25" a="1"/>
  <c r="IR37" i="25" s="1"/>
  <c r="IS36" i="25"/>
  <c r="DD37" i="25" a="1"/>
  <c r="DD37" i="25" s="1"/>
  <c r="DE36" i="25"/>
  <c r="GP37" i="25" a="1"/>
  <c r="GP37" i="25" s="1"/>
  <c r="GQ36" i="25"/>
  <c r="DJ37" i="25" a="1"/>
  <c r="DJ37" i="25" s="1"/>
  <c r="DK36" i="25"/>
  <c r="DZ36" i="25"/>
  <c r="DY37" i="25" a="1"/>
  <c r="DY37" i="25" s="1"/>
  <c r="EU37" i="25"/>
  <c r="ET38" i="25" a="1"/>
  <c r="ET38" i="25" s="1"/>
  <c r="CP36" i="25"/>
  <c r="CO37" i="25" a="1"/>
  <c r="CO37" i="25" s="1"/>
  <c r="KH37" i="25" a="1"/>
  <c r="KH37" i="25" s="1"/>
  <c r="KI36" i="25"/>
  <c r="FS36" i="25"/>
  <c r="FR37" i="25" a="1"/>
  <c r="FR37" i="25" s="1"/>
  <c r="CG36" i="25"/>
  <c r="CF37" i="25" a="1"/>
  <c r="CF37" i="25" s="1"/>
  <c r="FX37" i="25" a="1"/>
  <c r="FX37" i="25" s="1"/>
  <c r="FY36" i="25"/>
  <c r="AT36" i="25"/>
  <c r="AS37" i="25" a="1"/>
  <c r="AS37" i="25" s="1"/>
  <c r="JE37" i="25"/>
  <c r="JD38" i="25" a="1"/>
  <c r="JD38" i="25" s="1"/>
  <c r="FP36" i="25"/>
  <c r="FO37" i="25" a="1"/>
  <c r="FO37" i="25" s="1"/>
  <c r="AB36" i="25"/>
  <c r="AA37" i="25" a="1"/>
  <c r="AA37" i="25" s="1"/>
  <c r="EL36" i="25"/>
  <c r="EK37" i="25" a="1"/>
  <c r="EK37" i="25" s="1"/>
  <c r="L37" i="25" a="1"/>
  <c r="L37" i="25" s="1"/>
  <c r="M36" i="25"/>
  <c r="IG37" i="25"/>
  <c r="IF38" i="25" a="1"/>
  <c r="IF38" i="25" s="1"/>
  <c r="FJ36" i="25"/>
  <c r="FI37" i="25" a="1"/>
  <c r="FI37" i="25" s="1"/>
  <c r="FG37" i="25"/>
  <c r="FF38" i="25" a="1"/>
  <c r="FF38" i="25" s="1"/>
  <c r="EO38" i="25"/>
  <c r="EN39" i="25" a="1"/>
  <c r="EN39" i="25" s="1"/>
  <c r="KO38" i="25"/>
  <c r="KN39" i="25" a="1"/>
  <c r="KN39" i="25" s="1"/>
  <c r="HW39" i="25" a="1"/>
  <c r="HW39" i="25" s="1"/>
  <c r="HX38" i="25"/>
  <c r="CM37" i="25"/>
  <c r="CL38" i="25" a="1"/>
  <c r="CL38" i="25" s="1"/>
  <c r="JW37" i="25"/>
  <c r="JV38" i="25" a="1"/>
  <c r="JV38" i="25" s="1"/>
  <c r="BH38" i="25" a="1"/>
  <c r="BH38" i="25" s="1"/>
  <c r="BI37" i="25"/>
  <c r="P36" i="25"/>
  <c r="O37" i="25" a="1"/>
  <c r="O37" i="25" s="1"/>
  <c r="CS37" i="25"/>
  <c r="CR38" i="25" a="1"/>
  <c r="CR38" i="25" s="1"/>
  <c r="GB38" i="25"/>
  <c r="GA39" i="25" a="1"/>
  <c r="GA39" i="25" s="1"/>
  <c r="AW38" i="25"/>
  <c r="AV39" i="25" a="1"/>
  <c r="AV39" i="25" s="1"/>
  <c r="KF39" i="25"/>
  <c r="KE40" i="25" a="1"/>
  <c r="KE40" i="25" s="1"/>
  <c r="ID37" i="25"/>
  <c r="IC38" i="25" a="1"/>
  <c r="IC38" i="25" s="1"/>
  <c r="JK37" i="25"/>
  <c r="JJ38" i="25" a="1"/>
  <c r="JJ38" i="25" s="1"/>
  <c r="BK38" i="25" a="1"/>
  <c r="BK38" i="25" s="1"/>
  <c r="BL37" i="25"/>
  <c r="KB38" i="25" a="1"/>
  <c r="KB38" i="25" s="1"/>
  <c r="KC37" i="25"/>
  <c r="JB36" i="25"/>
  <c r="JA37" i="25" a="1"/>
  <c r="JA37" i="25" s="1"/>
  <c r="AH36" i="25"/>
  <c r="AG37" i="25" a="1"/>
  <c r="AG37" i="25" s="1"/>
  <c r="GW38" i="25"/>
  <c r="GV39" i="25" a="1"/>
  <c r="GV39" i="25" s="1"/>
  <c r="BC37" i="25"/>
  <c r="BB38" i="25" a="1"/>
  <c r="BB38" i="25" s="1"/>
  <c r="KL36" i="25"/>
  <c r="KK37" i="25" a="1"/>
  <c r="KK37" i="25" s="1"/>
  <c r="HR36" i="25"/>
  <c r="HQ37" i="25" a="1"/>
  <c r="HQ37" i="25" s="1"/>
  <c r="DQ37" i="25"/>
  <c r="DP38" i="25" a="1"/>
  <c r="DP38" i="25" s="1"/>
  <c r="AK39" i="25"/>
  <c r="AJ40" i="25" a="1"/>
  <c r="AJ40" i="25" s="1"/>
  <c r="FV36" i="25"/>
  <c r="FU37" i="25" a="1"/>
  <c r="FU37" i="25" s="1"/>
  <c r="IY37" i="25"/>
  <c r="IX38" i="25" a="1"/>
  <c r="IX38" i="25" s="1"/>
  <c r="CV37" i="25"/>
  <c r="CU38" i="25" a="1"/>
  <c r="CU38" i="25" s="1"/>
  <c r="CY37" i="25"/>
  <c r="CX38" i="25" a="1"/>
  <c r="CX38" i="25" s="1"/>
  <c r="IV36" i="25"/>
  <c r="IU37" i="25" a="1"/>
  <c r="IU37" i="25" s="1"/>
  <c r="HO38" i="25"/>
  <c r="HN39" i="25" a="1"/>
  <c r="HN39" i="25" s="1"/>
  <c r="S37" i="25"/>
  <c r="R38" i="25" a="1"/>
  <c r="R38" i="25" s="1"/>
  <c r="FM37" i="25"/>
  <c r="FL38" i="25" a="1"/>
  <c r="FL38" i="25" s="1"/>
  <c r="JH36" i="25"/>
  <c r="JG37" i="25" a="1"/>
  <c r="JG37" i="25" s="1"/>
  <c r="HC37" i="25"/>
  <c r="HB38" i="25" a="1"/>
  <c r="HB38" i="25" s="1"/>
  <c r="HL39" i="25"/>
  <c r="HK40" i="25" a="1"/>
  <c r="HK40" i="25" s="1"/>
  <c r="HF37" i="25"/>
  <c r="HE38" i="25" a="1"/>
  <c r="HE38" i="25" s="1"/>
  <c r="Y37" i="25"/>
  <c r="X38" i="25" a="1"/>
  <c r="X38" i="25" s="1"/>
  <c r="BQ38" i="25" a="1"/>
  <c r="BQ38" i="25" s="1"/>
  <c r="BR37" i="25"/>
  <c r="IP38" i="25"/>
  <c r="IO39" i="25" a="1"/>
  <c r="IO39" i="25" s="1"/>
  <c r="EC38" i="25"/>
  <c r="EB39" i="25" a="1"/>
  <c r="EB39" i="25" s="1"/>
  <c r="CJ36" i="25"/>
  <c r="CI37" i="25" a="1"/>
  <c r="CI37" i="25" s="1"/>
  <c r="JZ36" i="25"/>
  <c r="JY37" i="25" a="1"/>
  <c r="JY37" i="25" s="1"/>
  <c r="AN36" i="25"/>
  <c r="AM37" i="25" a="1"/>
  <c r="AM37" i="25" s="1"/>
  <c r="JN36" i="25"/>
  <c r="JM37" i="25" a="1"/>
  <c r="JM37" i="25" s="1"/>
  <c r="CA37" i="25"/>
  <c r="BZ38" i="25" a="1"/>
  <c r="BZ38" i="25" s="1"/>
  <c r="U38" i="25" a="1"/>
  <c r="U38" i="25" s="1"/>
  <c r="V37" i="25"/>
  <c r="AE37" i="25"/>
  <c r="AD38" i="25" a="1"/>
  <c r="AD38" i="25" s="1"/>
  <c r="IA37" i="25"/>
  <c r="HZ38" i="25" a="1"/>
  <c r="HZ38" i="25" s="1"/>
  <c r="IJ36" i="25"/>
  <c r="II37" i="25" a="1"/>
  <c r="II37" i="25" s="1"/>
  <c r="IM37" i="25"/>
  <c r="IL38" i="25" a="1"/>
  <c r="IL38" i="25" s="1"/>
  <c r="JT36" i="25"/>
  <c r="JS37" i="25" a="1"/>
  <c r="JS37" i="25" s="1"/>
  <c r="J37" i="25"/>
  <c r="I38" i="25" a="1"/>
  <c r="I38" i="25" s="1"/>
  <c r="JQ37" i="25"/>
  <c r="JP38" i="25" a="1"/>
  <c r="JP38" i="25" s="1"/>
  <c r="EI37" i="25"/>
  <c r="EH38" i="25" a="1"/>
  <c r="EH38" i="25" s="1"/>
  <c r="DT36" i="25"/>
  <c r="DS37" i="25" a="1"/>
  <c r="DS37" i="25" s="1"/>
  <c r="EF36" i="25"/>
  <c r="EE37" i="25" a="1"/>
  <c r="EE37" i="25" s="1"/>
  <c r="BO37" i="25"/>
  <c r="BN38" i="25" a="1"/>
  <c r="BN38" i="25" s="1"/>
  <c r="ER37" i="25"/>
  <c r="EQ38" i="25" a="1"/>
  <c r="EQ38" i="25" s="1"/>
  <c r="AQ37" i="25"/>
  <c r="AP38" i="25" a="1"/>
  <c r="AP38" i="25" s="1"/>
  <c r="GK37" i="25"/>
  <c r="GJ38" i="25" a="1"/>
  <c r="GJ38" i="25" s="1"/>
  <c r="GE37" i="25"/>
  <c r="GD38" i="25" a="1"/>
  <c r="GD38" i="25" s="1"/>
  <c r="BU37" i="25"/>
  <c r="BT38" i="25" a="1"/>
  <c r="BT38" i="25" s="1"/>
  <c r="DH37" i="25"/>
  <c r="DG38" i="25" a="1"/>
  <c r="DG38" i="25" s="1"/>
  <c r="E37" i="2"/>
  <c r="F37" i="2" s="1"/>
  <c r="A39" i="2"/>
  <c r="KB37" i="24" l="1"/>
  <c r="KD36" i="24"/>
  <c r="RT37" i="24"/>
  <c r="RR38" i="24"/>
  <c r="Z36" i="24"/>
  <c r="X37" i="24"/>
  <c r="KV36" i="24"/>
  <c r="KT37" i="24"/>
  <c r="WD37" i="24"/>
  <c r="WB38" i="24"/>
  <c r="GR39" i="24"/>
  <c r="GP40" i="24"/>
  <c r="OT37" i="24"/>
  <c r="OR38" i="24"/>
  <c r="TP36" i="24"/>
  <c r="TN37" i="24"/>
  <c r="QH38" i="24"/>
  <c r="QJ37" i="24"/>
  <c r="NN39" i="24"/>
  <c r="NP38" i="24"/>
  <c r="NV38" i="24"/>
  <c r="NT39" i="24"/>
  <c r="AR39" i="24"/>
  <c r="AP40" i="24"/>
  <c r="IX38" i="24"/>
  <c r="IZ37" i="24"/>
  <c r="DL37" i="24"/>
  <c r="DJ38" i="24"/>
  <c r="VL37" i="24"/>
  <c r="VJ38" i="24"/>
  <c r="BD37" i="24"/>
  <c r="BB38" i="24"/>
  <c r="ML37" i="24"/>
  <c r="MJ38" i="24"/>
  <c r="CT38" i="24"/>
  <c r="CR39" i="24"/>
  <c r="AX37" i="24"/>
  <c r="AV38" i="24"/>
  <c r="OH38" i="24"/>
  <c r="OF39" i="24"/>
  <c r="SF37" i="24"/>
  <c r="SD38" i="24"/>
  <c r="PR37" i="24"/>
  <c r="PP38" i="24"/>
  <c r="QV37" i="24"/>
  <c r="QT38" i="24"/>
  <c r="MF37" i="24"/>
  <c r="MD38" i="24"/>
  <c r="GL39" i="24"/>
  <c r="GJ40" i="24"/>
  <c r="AL39" i="24"/>
  <c r="AJ40" i="24"/>
  <c r="HD37" i="24"/>
  <c r="HB38" i="24"/>
  <c r="L39" i="24"/>
  <c r="N38" i="24"/>
  <c r="UT37" i="24"/>
  <c r="UR38" i="24"/>
  <c r="UN38" i="24"/>
  <c r="UL39" i="24"/>
  <c r="ED37" i="24"/>
  <c r="EB38" i="24"/>
  <c r="IH37" i="24"/>
  <c r="IF38" i="24"/>
  <c r="LR40" i="24"/>
  <c r="LT39" i="24"/>
  <c r="PX37" i="24"/>
  <c r="PV38" i="24"/>
  <c r="JR38" i="24"/>
  <c r="JP39" i="24"/>
  <c r="NJ38" i="24"/>
  <c r="NH39" i="24"/>
  <c r="LB38" i="24"/>
  <c r="KZ39" i="24"/>
  <c r="RX38" i="24"/>
  <c r="RZ37" i="24"/>
  <c r="EJ37" i="24"/>
  <c r="EH38" i="24"/>
  <c r="SP38" i="24"/>
  <c r="SR37" i="24"/>
  <c r="MX39" i="24"/>
  <c r="MV40" i="24"/>
  <c r="TJ37" i="24"/>
  <c r="TH38" i="24"/>
  <c r="HJ39" i="24"/>
  <c r="HH40" i="24"/>
  <c r="SL38" i="24"/>
  <c r="SJ39" i="24"/>
  <c r="QP37" i="24"/>
  <c r="QN38" i="24"/>
  <c r="QD38" i="24"/>
  <c r="QB39" i="24"/>
  <c r="HN38" i="24"/>
  <c r="HP37" i="24"/>
  <c r="HV38" i="24"/>
  <c r="HT39" i="24"/>
  <c r="ND37" i="24"/>
  <c r="NB38" i="24"/>
  <c r="RL38" i="24"/>
  <c r="RN37" i="24"/>
  <c r="BP38" i="24"/>
  <c r="BN39" i="24"/>
  <c r="GX38" i="24"/>
  <c r="GV39" i="24"/>
  <c r="IT37" i="24"/>
  <c r="IR38" i="24"/>
  <c r="DD39" i="24"/>
  <c r="DF38" i="24"/>
  <c r="FT39" i="24"/>
  <c r="FR40" i="24"/>
  <c r="LF38" i="24"/>
  <c r="LH37" i="24"/>
  <c r="CZ38" i="24"/>
  <c r="CX39" i="24"/>
  <c r="JX38" i="24"/>
  <c r="JV39" i="24"/>
  <c r="FH37" i="24"/>
  <c r="FF38" i="24"/>
  <c r="LN38" i="24"/>
  <c r="LL39" i="24"/>
  <c r="SX37" i="24"/>
  <c r="SV38" i="24"/>
  <c r="CH38" i="24"/>
  <c r="CF39" i="24"/>
  <c r="VR40" i="24"/>
  <c r="VP41" i="24"/>
  <c r="EP37" i="24"/>
  <c r="EN38" i="24"/>
  <c r="VF38" i="24"/>
  <c r="VD39" i="24"/>
  <c r="UH37" i="24"/>
  <c r="UF38" i="24"/>
  <c r="EV37" i="24"/>
  <c r="ET38" i="24"/>
  <c r="OX38" i="24"/>
  <c r="OZ37" i="24"/>
  <c r="CL39" i="24"/>
  <c r="CN38" i="24"/>
  <c r="TV37" i="24"/>
  <c r="TT38" i="24"/>
  <c r="VX38" i="24"/>
  <c r="VV39" i="24"/>
  <c r="FB37" i="24"/>
  <c r="EZ38" i="24"/>
  <c r="OB38" i="24"/>
  <c r="NZ39" i="24"/>
  <c r="KJ37" i="24"/>
  <c r="KH38" i="24"/>
  <c r="RB38" i="24"/>
  <c r="QZ39" i="24"/>
  <c r="LZ37" i="24"/>
  <c r="LX38" i="24"/>
  <c r="FZ37" i="24"/>
  <c r="FX38" i="24"/>
  <c r="RH37" i="24"/>
  <c r="RF38" i="24"/>
  <c r="BJ37" i="24"/>
  <c r="BH38" i="24"/>
  <c r="ON38" i="24"/>
  <c r="OL39" i="24"/>
  <c r="FN37" i="24"/>
  <c r="FL38" i="24"/>
  <c r="UZ37" i="24"/>
  <c r="UX38" i="24"/>
  <c r="IN37" i="24"/>
  <c r="IL38" i="24"/>
  <c r="PF37" i="24"/>
  <c r="PD38" i="24"/>
  <c r="PL39" i="24"/>
  <c r="PJ40" i="24"/>
  <c r="BV37" i="24"/>
  <c r="BT38" i="24"/>
  <c r="AD38" i="24"/>
  <c r="AF37" i="24"/>
  <c r="UB39" i="24"/>
  <c r="TZ40" i="24"/>
  <c r="MR38" i="24"/>
  <c r="MP39" i="24"/>
  <c r="CB40" i="24"/>
  <c r="BZ41" i="24"/>
  <c r="JL40" i="24"/>
  <c r="JJ41" i="24"/>
  <c r="GD39" i="24"/>
  <c r="GF38" i="24"/>
  <c r="IB38" i="24"/>
  <c r="HZ39" i="24"/>
  <c r="T37" i="24"/>
  <c r="R38" i="24"/>
  <c r="TD37" i="24"/>
  <c r="TB38" i="24"/>
  <c r="DV38" i="24"/>
  <c r="DX37" i="24"/>
  <c r="JF37" i="24"/>
  <c r="JD38" i="24"/>
  <c r="DR39" i="24"/>
  <c r="DP40" i="24"/>
  <c r="KP38" i="24"/>
  <c r="KN39" i="24"/>
  <c r="D39" i="2"/>
  <c r="B39" i="2"/>
  <c r="AZ37" i="25"/>
  <c r="AY38" i="25" a="1"/>
  <c r="AY38" i="25" s="1"/>
  <c r="FA38" i="25"/>
  <c r="EZ39" i="25" a="1"/>
  <c r="EZ39" i="25" s="1"/>
  <c r="DW37" i="25"/>
  <c r="DV38" i="25" a="1"/>
  <c r="DV38" i="25" s="1"/>
  <c r="GN37" i="25"/>
  <c r="GM38" i="25" a="1"/>
  <c r="GM38" i="25" s="1"/>
  <c r="HT38" i="25" a="1"/>
  <c r="HT38" i="25" s="1"/>
  <c r="HU37" i="25"/>
  <c r="DB37" i="25"/>
  <c r="DA38" i="25" a="1"/>
  <c r="DA38" i="25" s="1"/>
  <c r="HH38" i="25" a="1"/>
  <c r="HH38" i="25" s="1"/>
  <c r="HI37" i="25"/>
  <c r="DN37" i="25"/>
  <c r="DM38" i="25" a="1"/>
  <c r="DM38" i="25" s="1"/>
  <c r="G39" i="25"/>
  <c r="F40" i="25" a="1"/>
  <c r="F40" i="25" s="1"/>
  <c r="FC38" i="25" a="1"/>
  <c r="FC38" i="25" s="1"/>
  <c r="FD37" i="25"/>
  <c r="JE38" i="25"/>
  <c r="JD39" i="25" a="1"/>
  <c r="JD39" i="25" s="1"/>
  <c r="FY37" i="25"/>
  <c r="FX38" i="25" a="1"/>
  <c r="FX38" i="25" s="1"/>
  <c r="EX37" i="25"/>
  <c r="EW38" i="25" a="1"/>
  <c r="EW38" i="25" s="1"/>
  <c r="BF39" i="25"/>
  <c r="BE40" i="25" a="1"/>
  <c r="BE40" i="25" s="1"/>
  <c r="M37" i="25"/>
  <c r="L38" i="25" a="1"/>
  <c r="L38" i="25" s="1"/>
  <c r="CG37" i="25"/>
  <c r="CF38" i="25" a="1"/>
  <c r="CF38" i="25" s="1"/>
  <c r="EU38" i="25"/>
  <c r="ET39" i="25" a="1"/>
  <c r="ET39" i="25" s="1"/>
  <c r="EL37" i="25"/>
  <c r="EK38" i="25" a="1"/>
  <c r="EK38" i="25" s="1"/>
  <c r="AT37" i="25"/>
  <c r="AS38" i="25" a="1"/>
  <c r="AS38" i="25" s="1"/>
  <c r="GQ37" i="25"/>
  <c r="GP38" i="25" a="1"/>
  <c r="GP38" i="25" s="1"/>
  <c r="BX39" i="25"/>
  <c r="BW40" i="25" a="1"/>
  <c r="BW40" i="25" s="1"/>
  <c r="FS37" i="25"/>
  <c r="FR38" i="25" a="1"/>
  <c r="FR38" i="25" s="1"/>
  <c r="DZ37" i="25"/>
  <c r="DY38" i="25" a="1"/>
  <c r="DY38" i="25" s="1"/>
  <c r="CC38" i="25" a="1"/>
  <c r="CC38" i="25" s="1"/>
  <c r="CD37" i="25"/>
  <c r="FJ37" i="25"/>
  <c r="FI38" i="25" a="1"/>
  <c r="FI38" i="25" s="1"/>
  <c r="AA38" i="25" a="1"/>
  <c r="AA38" i="25" s="1"/>
  <c r="AB37" i="25"/>
  <c r="DE37" i="25"/>
  <c r="DD38" i="25" a="1"/>
  <c r="DD38" i="25" s="1"/>
  <c r="GH37" i="25"/>
  <c r="GG38" i="25" a="1"/>
  <c r="GG38" i="25" s="1"/>
  <c r="IF39" i="25" a="1"/>
  <c r="IF39" i="25" s="1"/>
  <c r="IG38" i="25"/>
  <c r="FP37" i="25"/>
  <c r="FO38" i="25" a="1"/>
  <c r="FO38" i="25" s="1"/>
  <c r="KI37" i="25"/>
  <c r="KH38" i="25" a="1"/>
  <c r="KH38" i="25" s="1"/>
  <c r="IS37" i="25"/>
  <c r="IR38" i="25" a="1"/>
  <c r="IR38" i="25" s="1"/>
  <c r="GT37" i="25"/>
  <c r="GS38" i="25" a="1"/>
  <c r="GS38" i="25" s="1"/>
  <c r="GZ37" i="25"/>
  <c r="GY38" i="25" a="1"/>
  <c r="GY38" i="25" s="1"/>
  <c r="CP37" i="25"/>
  <c r="CO38" i="25" a="1"/>
  <c r="CO38" i="25" s="1"/>
  <c r="DJ38" i="25" a="1"/>
  <c r="DJ38" i="25" s="1"/>
  <c r="DK37" i="25"/>
  <c r="BC38" i="25"/>
  <c r="BB39" i="25" a="1"/>
  <c r="BB39" i="25" s="1"/>
  <c r="KF40" i="25"/>
  <c r="KE41" i="25" a="1"/>
  <c r="KE41" i="25" s="1"/>
  <c r="P37" i="25"/>
  <c r="O38" i="25" a="1"/>
  <c r="O38" i="25" s="1"/>
  <c r="KC38" i="25"/>
  <c r="KB39" i="25" a="1"/>
  <c r="KB39" i="25" s="1"/>
  <c r="JV39" i="25" a="1"/>
  <c r="JV39" i="25" s="1"/>
  <c r="JW38" i="25"/>
  <c r="HX39" i="25"/>
  <c r="HW40" i="25" a="1"/>
  <c r="HW40" i="25" s="1"/>
  <c r="FG38" i="25"/>
  <c r="FF39" i="25" a="1"/>
  <c r="FF39" i="25" s="1"/>
  <c r="GW39" i="25"/>
  <c r="GV40" i="25" a="1"/>
  <c r="GV40" i="25" s="1"/>
  <c r="KO39" i="25"/>
  <c r="KN40" i="25" a="1"/>
  <c r="KN40" i="25" s="1"/>
  <c r="BL38" i="25"/>
  <c r="BK39" i="25" a="1"/>
  <c r="BK39" i="25" s="1"/>
  <c r="BI38" i="25"/>
  <c r="BH39" i="25" a="1"/>
  <c r="BH39" i="25" s="1"/>
  <c r="CM38" i="25"/>
  <c r="CL39" i="25" a="1"/>
  <c r="CL39" i="25" s="1"/>
  <c r="AH37" i="25"/>
  <c r="AG38" i="25" a="1"/>
  <c r="AG38" i="25" s="1"/>
  <c r="JK38" i="25"/>
  <c r="JJ39" i="25" a="1"/>
  <c r="JJ39" i="25" s="1"/>
  <c r="AV40" i="25" a="1"/>
  <c r="AV40" i="25" s="1"/>
  <c r="AW39" i="25"/>
  <c r="JB37" i="25"/>
  <c r="JA38" i="25" a="1"/>
  <c r="JA38" i="25" s="1"/>
  <c r="ID38" i="25"/>
  <c r="IC39" i="25" a="1"/>
  <c r="IC39" i="25" s="1"/>
  <c r="GB39" i="25"/>
  <c r="GA40" i="25" a="1"/>
  <c r="GA40" i="25" s="1"/>
  <c r="CS38" i="25"/>
  <c r="CR39" i="25" a="1"/>
  <c r="CR39" i="25" s="1"/>
  <c r="EO39" i="25"/>
  <c r="EN40" i="25" a="1"/>
  <c r="EN40" i="25" s="1"/>
  <c r="EF37" i="25"/>
  <c r="EE38" i="25" a="1"/>
  <c r="EE38" i="25" s="1"/>
  <c r="EI38" i="25"/>
  <c r="EH39" i="25" a="1"/>
  <c r="EH39" i="25" s="1"/>
  <c r="IA38" i="25"/>
  <c r="HZ39" i="25" a="1"/>
  <c r="HZ39" i="25" s="1"/>
  <c r="IJ37" i="25"/>
  <c r="II38" i="25" a="1"/>
  <c r="II38" i="25" s="1"/>
  <c r="Y38" i="25"/>
  <c r="X39" i="25" a="1"/>
  <c r="X39" i="25" s="1"/>
  <c r="GK38" i="25"/>
  <c r="GJ39" i="25" a="1"/>
  <c r="GJ39" i="25" s="1"/>
  <c r="BO38" i="25"/>
  <c r="BN39" i="25" a="1"/>
  <c r="BN39" i="25" s="1"/>
  <c r="AE38" i="25"/>
  <c r="AD39" i="25" a="1"/>
  <c r="AD39" i="25" s="1"/>
  <c r="JZ37" i="25"/>
  <c r="JY38" i="25" a="1"/>
  <c r="JY38" i="25" s="1"/>
  <c r="EC39" i="25"/>
  <c r="EB40" i="25" a="1"/>
  <c r="EB40" i="25" s="1"/>
  <c r="CV38" i="25"/>
  <c r="CU39" i="25" a="1"/>
  <c r="CU39" i="25" s="1"/>
  <c r="AK40" i="25"/>
  <c r="AJ41" i="25" a="1"/>
  <c r="AJ41" i="25" s="1"/>
  <c r="KL37" i="25"/>
  <c r="KK38" i="25" a="1"/>
  <c r="KK38" i="25" s="1"/>
  <c r="GE38" i="25"/>
  <c r="GD39" i="25" a="1"/>
  <c r="GD39" i="25" s="1"/>
  <c r="JT37" i="25"/>
  <c r="JS38" i="25" a="1"/>
  <c r="JS38" i="25" s="1"/>
  <c r="V38" i="25"/>
  <c r="U39" i="25" a="1"/>
  <c r="U39" i="25" s="1"/>
  <c r="HF38" i="25"/>
  <c r="HE39" i="25" a="1"/>
  <c r="HE39" i="25" s="1"/>
  <c r="HC38" i="25"/>
  <c r="HB39" i="25" a="1"/>
  <c r="HB39" i="25" s="1"/>
  <c r="HO39" i="25"/>
  <c r="HN40" i="25" a="1"/>
  <c r="HN40" i="25" s="1"/>
  <c r="AQ38" i="25"/>
  <c r="AP39" i="25" a="1"/>
  <c r="AP39" i="25" s="1"/>
  <c r="JQ38" i="25"/>
  <c r="JP39" i="25" a="1"/>
  <c r="JP39" i="25" s="1"/>
  <c r="CA38" i="25"/>
  <c r="BZ39" i="25" a="1"/>
  <c r="BZ39" i="25" s="1"/>
  <c r="AN37" i="25"/>
  <c r="AM38" i="25" a="1"/>
  <c r="AM38" i="25" s="1"/>
  <c r="BR38" i="25"/>
  <c r="BQ39" i="25" a="1"/>
  <c r="BQ39" i="25" s="1"/>
  <c r="DQ38" i="25"/>
  <c r="DP39" i="25" a="1"/>
  <c r="DP39" i="25" s="1"/>
  <c r="HL40" i="25"/>
  <c r="HK41" i="25" a="1"/>
  <c r="HK41" i="25" s="1"/>
  <c r="FM38" i="25"/>
  <c r="FL39" i="25" a="1"/>
  <c r="FL39" i="25" s="1"/>
  <c r="IV37" i="25"/>
  <c r="IU38" i="25" a="1"/>
  <c r="IU38" i="25" s="1"/>
  <c r="IY38" i="25"/>
  <c r="IX39" i="25" a="1"/>
  <c r="IX39" i="25" s="1"/>
  <c r="ER38" i="25"/>
  <c r="EQ39" i="25" a="1"/>
  <c r="EQ39" i="25" s="1"/>
  <c r="DT37" i="25"/>
  <c r="DS38" i="25" a="1"/>
  <c r="DS38" i="25" s="1"/>
  <c r="JN37" i="25"/>
  <c r="JM38" i="25" a="1"/>
  <c r="JM38" i="25" s="1"/>
  <c r="CJ37" i="25"/>
  <c r="CI38" i="25" a="1"/>
  <c r="CI38" i="25" s="1"/>
  <c r="IP39" i="25"/>
  <c r="IO40" i="25" a="1"/>
  <c r="IO40" i="25" s="1"/>
  <c r="HR37" i="25"/>
  <c r="HQ38" i="25" a="1"/>
  <c r="HQ38" i="25" s="1"/>
  <c r="DH38" i="25"/>
  <c r="DG39" i="25" a="1"/>
  <c r="DG39" i="25" s="1"/>
  <c r="BU38" i="25"/>
  <c r="BT39" i="25" a="1"/>
  <c r="BT39" i="25" s="1"/>
  <c r="J38" i="25"/>
  <c r="I39" i="25" a="1"/>
  <c r="I39" i="25" s="1"/>
  <c r="IM38" i="25"/>
  <c r="IL39" i="25" a="1"/>
  <c r="IL39" i="25" s="1"/>
  <c r="JH37" i="25"/>
  <c r="JG38" i="25" a="1"/>
  <c r="JG38" i="25" s="1"/>
  <c r="S38" i="25"/>
  <c r="R39" i="25" a="1"/>
  <c r="R39" i="25" s="1"/>
  <c r="CY38" i="25"/>
  <c r="CX39" i="25" a="1"/>
  <c r="CX39" i="25" s="1"/>
  <c r="FV37" i="25"/>
  <c r="FU38" i="25" a="1"/>
  <c r="FU38" i="25" s="1"/>
  <c r="E38" i="2"/>
  <c r="F38" i="2" s="1"/>
  <c r="A40" i="2"/>
  <c r="KB38" i="24" l="1"/>
  <c r="KD37" i="24"/>
  <c r="RT38" i="24"/>
  <c r="RR39" i="24"/>
  <c r="Z37" i="24"/>
  <c r="X38" i="24"/>
  <c r="KV37" i="24"/>
  <c r="KT38" i="24"/>
  <c r="NP39" i="24"/>
  <c r="NN40" i="24"/>
  <c r="QJ38" i="24"/>
  <c r="QH39" i="24"/>
  <c r="TP37" i="24"/>
  <c r="TN38" i="24"/>
  <c r="OT38" i="24"/>
  <c r="OR39" i="24"/>
  <c r="GR40" i="24"/>
  <c r="GP41" i="24"/>
  <c r="WD38" i="24"/>
  <c r="WB39" i="24"/>
  <c r="MR39" i="24"/>
  <c r="MP40" i="24"/>
  <c r="UX39" i="24"/>
  <c r="UZ38" i="24"/>
  <c r="RB39" i="24"/>
  <c r="QZ40" i="24"/>
  <c r="SX38" i="24"/>
  <c r="SV39" i="24"/>
  <c r="QD39" i="24"/>
  <c r="QB40" i="24"/>
  <c r="EJ38" i="24"/>
  <c r="EH39" i="24"/>
  <c r="IF39" i="24"/>
  <c r="IH38" i="24"/>
  <c r="GL40" i="24"/>
  <c r="GJ41" i="24"/>
  <c r="CT39" i="24"/>
  <c r="CR40" i="24"/>
  <c r="DX38" i="24"/>
  <c r="DV39" i="24"/>
  <c r="OZ38" i="24"/>
  <c r="OX39" i="24"/>
  <c r="DF39" i="24"/>
  <c r="DD40" i="24"/>
  <c r="TD38" i="24"/>
  <c r="TB39" i="24"/>
  <c r="KJ38" i="24"/>
  <c r="KH39" i="24"/>
  <c r="EV38" i="24"/>
  <c r="ET39" i="24"/>
  <c r="LN39" i="24"/>
  <c r="LL40" i="24"/>
  <c r="IT38" i="24"/>
  <c r="IR39" i="24"/>
  <c r="QP38" i="24"/>
  <c r="QN39" i="24"/>
  <c r="ED38" i="24"/>
  <c r="EB39" i="24"/>
  <c r="MF38" i="24"/>
  <c r="MD39" i="24"/>
  <c r="ML38" i="24"/>
  <c r="MJ39" i="24"/>
  <c r="FN38" i="24"/>
  <c r="FL39" i="24"/>
  <c r="T38" i="24"/>
  <c r="R39" i="24"/>
  <c r="UB40" i="24"/>
  <c r="TZ41" i="24"/>
  <c r="ON39" i="24"/>
  <c r="OL40" i="24"/>
  <c r="OB39" i="24"/>
  <c r="NZ40" i="24"/>
  <c r="UH38" i="24"/>
  <c r="UF39" i="24"/>
  <c r="FH38" i="24"/>
  <c r="FF39" i="24"/>
  <c r="GX39" i="24"/>
  <c r="GV40" i="24"/>
  <c r="SL39" i="24"/>
  <c r="SJ40" i="24"/>
  <c r="UN39" i="24"/>
  <c r="UL40" i="24"/>
  <c r="BD38" i="24"/>
  <c r="BB39" i="24"/>
  <c r="RZ38" i="24"/>
  <c r="RX39" i="24"/>
  <c r="HZ40" i="24"/>
  <c r="IB39" i="24"/>
  <c r="FB38" i="24"/>
  <c r="EZ39" i="24"/>
  <c r="BP39" i="24"/>
  <c r="BN40" i="24"/>
  <c r="HJ40" i="24"/>
  <c r="HH41" i="24"/>
  <c r="LB39" i="24"/>
  <c r="KZ40" i="24"/>
  <c r="UT38" i="24"/>
  <c r="UR39" i="24"/>
  <c r="QV38" i="24"/>
  <c r="QT39" i="24"/>
  <c r="VL38" i="24"/>
  <c r="VJ39" i="24"/>
  <c r="AF38" i="24"/>
  <c r="AD39" i="24"/>
  <c r="BV38" i="24"/>
  <c r="BT39" i="24"/>
  <c r="BJ38" i="24"/>
  <c r="BH39" i="24"/>
  <c r="VX39" i="24"/>
  <c r="VV40" i="24"/>
  <c r="VF39" i="24"/>
  <c r="VD40" i="24"/>
  <c r="JX39" i="24"/>
  <c r="JV40" i="24"/>
  <c r="TJ38" i="24"/>
  <c r="TH39" i="24"/>
  <c r="NJ39" i="24"/>
  <c r="NH40" i="24"/>
  <c r="PR38" i="24"/>
  <c r="PP39" i="24"/>
  <c r="DL38" i="24"/>
  <c r="DJ39" i="24"/>
  <c r="GF39" i="24"/>
  <c r="GD40" i="24"/>
  <c r="RN38" i="24"/>
  <c r="RL39" i="24"/>
  <c r="N39" i="24"/>
  <c r="L40" i="24"/>
  <c r="KP39" i="24"/>
  <c r="KN40" i="24"/>
  <c r="PL40" i="24"/>
  <c r="PJ41" i="24"/>
  <c r="RH38" i="24"/>
  <c r="RF39" i="24"/>
  <c r="TT39" i="24"/>
  <c r="TV38" i="24"/>
  <c r="EP38" i="24"/>
  <c r="EN39" i="24"/>
  <c r="CZ39" i="24"/>
  <c r="CX40" i="24"/>
  <c r="ND38" i="24"/>
  <c r="NB39" i="24"/>
  <c r="MX40" i="24"/>
  <c r="MV41" i="24"/>
  <c r="JR39" i="24"/>
  <c r="JP40" i="24"/>
  <c r="HD38" i="24"/>
  <c r="HB39" i="24"/>
  <c r="SF38" i="24"/>
  <c r="SD39" i="24"/>
  <c r="IZ38" i="24"/>
  <c r="IX39" i="24"/>
  <c r="DR40" i="24"/>
  <c r="DP41" i="24"/>
  <c r="JL41" i="24"/>
  <c r="JJ42" i="24"/>
  <c r="PF38" i="24"/>
  <c r="PD39" i="24"/>
  <c r="FZ38" i="24"/>
  <c r="FX39" i="24"/>
  <c r="VR41" i="24"/>
  <c r="VP42" i="24"/>
  <c r="HV39" i="24"/>
  <c r="HT40" i="24"/>
  <c r="PX38" i="24"/>
  <c r="PV39" i="24"/>
  <c r="AL40" i="24"/>
  <c r="AJ41" i="24"/>
  <c r="OF40" i="24"/>
  <c r="OH39" i="24"/>
  <c r="AR40" i="24"/>
  <c r="AP41" i="24"/>
  <c r="CN39" i="24"/>
  <c r="CL40" i="24"/>
  <c r="LH38" i="24"/>
  <c r="LF39" i="24"/>
  <c r="SP39" i="24"/>
  <c r="SR38" i="24"/>
  <c r="JF38" i="24"/>
  <c r="JD39" i="24"/>
  <c r="CB41" i="24"/>
  <c r="BZ42" i="24"/>
  <c r="IN38" i="24"/>
  <c r="IL39" i="24"/>
  <c r="LZ38" i="24"/>
  <c r="LX39" i="24"/>
  <c r="CH39" i="24"/>
  <c r="CF40" i="24"/>
  <c r="FT40" i="24"/>
  <c r="FR41" i="24"/>
  <c r="AX38" i="24"/>
  <c r="AV39" i="24"/>
  <c r="NV39" i="24"/>
  <c r="NT40" i="24"/>
  <c r="HP38" i="24"/>
  <c r="HN39" i="24"/>
  <c r="LT40" i="24"/>
  <c r="LR41" i="24"/>
  <c r="B40" i="2"/>
  <c r="D40" i="2"/>
  <c r="AZ38" i="25"/>
  <c r="AY39" i="25" a="1"/>
  <c r="AY39" i="25" s="1"/>
  <c r="DW38" i="25"/>
  <c r="DV39" i="25" a="1"/>
  <c r="DV39" i="25" s="1"/>
  <c r="FA39" i="25"/>
  <c r="EZ40" i="25" a="1"/>
  <c r="EZ40" i="25" s="1"/>
  <c r="DB38" i="25"/>
  <c r="DA39" i="25" a="1"/>
  <c r="DA39" i="25" s="1"/>
  <c r="HU38" i="25"/>
  <c r="HT39" i="25" a="1"/>
  <c r="HT39" i="25" s="1"/>
  <c r="GN38" i="25"/>
  <c r="GM39" i="25" a="1"/>
  <c r="GM39" i="25" s="1"/>
  <c r="FC39" i="25" a="1"/>
  <c r="FC39" i="25" s="1"/>
  <c r="FD38" i="25"/>
  <c r="G40" i="25"/>
  <c r="F41" i="25" a="1"/>
  <c r="F41" i="25" s="1"/>
  <c r="DM39" i="25" a="1"/>
  <c r="DM39" i="25" s="1"/>
  <c r="DN38" i="25"/>
  <c r="HI38" i="25"/>
  <c r="HH39" i="25" a="1"/>
  <c r="HH39" i="25" s="1"/>
  <c r="CO39" i="25" a="1"/>
  <c r="CO39" i="25" s="1"/>
  <c r="CP38" i="25"/>
  <c r="AB38" i="25"/>
  <c r="AA39" i="25" a="1"/>
  <c r="AA39" i="25" s="1"/>
  <c r="EL38" i="25"/>
  <c r="EK39" i="25" a="1"/>
  <c r="EK39" i="25" s="1"/>
  <c r="BF40" i="25"/>
  <c r="BE41" i="25" a="1"/>
  <c r="BE41" i="25" s="1"/>
  <c r="KI38" i="25"/>
  <c r="KH39" i="25" a="1"/>
  <c r="KH39" i="25" s="1"/>
  <c r="FJ38" i="25"/>
  <c r="FI39" i="25" a="1"/>
  <c r="FI39" i="25" s="1"/>
  <c r="GZ38" i="25"/>
  <c r="GY39" i="25" a="1"/>
  <c r="GY39" i="25" s="1"/>
  <c r="BX40" i="25"/>
  <c r="BW41" i="25" a="1"/>
  <c r="BW41" i="25" s="1"/>
  <c r="EU39" i="25"/>
  <c r="ET40" i="25" a="1"/>
  <c r="ET40" i="25" s="1"/>
  <c r="EX38" i="25"/>
  <c r="EW39" i="25" a="1"/>
  <c r="EW39" i="25" s="1"/>
  <c r="FO39" i="25" a="1"/>
  <c r="FO39" i="25" s="1"/>
  <c r="FP38" i="25"/>
  <c r="GH38" i="25"/>
  <c r="GG39" i="25" a="1"/>
  <c r="GG39" i="25" s="1"/>
  <c r="GT38" i="25"/>
  <c r="GS39" i="25" a="1"/>
  <c r="GS39" i="25" s="1"/>
  <c r="CD38" i="25"/>
  <c r="CC39" i="25" a="1"/>
  <c r="CC39" i="25" s="1"/>
  <c r="GQ38" i="25"/>
  <c r="GP39" i="25" a="1"/>
  <c r="GP39" i="25" s="1"/>
  <c r="CG38" i="25"/>
  <c r="CF39" i="25" a="1"/>
  <c r="CF39" i="25" s="1"/>
  <c r="FY38" i="25"/>
  <c r="FX39" i="25" a="1"/>
  <c r="FX39" i="25" s="1"/>
  <c r="DD39" i="25" a="1"/>
  <c r="DD39" i="25" s="1"/>
  <c r="DE38" i="25"/>
  <c r="DZ38" i="25"/>
  <c r="DY39" i="25" a="1"/>
  <c r="DY39" i="25" s="1"/>
  <c r="IS38" i="25"/>
  <c r="IR39" i="25" a="1"/>
  <c r="IR39" i="25" s="1"/>
  <c r="IF40" i="25" a="1"/>
  <c r="IF40" i="25" s="1"/>
  <c r="IG39" i="25"/>
  <c r="AT38" i="25"/>
  <c r="AS39" i="25" a="1"/>
  <c r="AS39" i="25" s="1"/>
  <c r="M38" i="25"/>
  <c r="L39" i="25" a="1"/>
  <c r="L39" i="25" s="1"/>
  <c r="JD40" i="25" a="1"/>
  <c r="JD40" i="25" s="1"/>
  <c r="JE39" i="25"/>
  <c r="DK38" i="25"/>
  <c r="DJ39" i="25" a="1"/>
  <c r="DJ39" i="25" s="1"/>
  <c r="FR39" i="25" a="1"/>
  <c r="FR39" i="25" s="1"/>
  <c r="FS38" i="25"/>
  <c r="JB38" i="25"/>
  <c r="JA39" i="25" a="1"/>
  <c r="JA39" i="25" s="1"/>
  <c r="HX40" i="25"/>
  <c r="HW41" i="25" a="1"/>
  <c r="HW41" i="25" s="1"/>
  <c r="AH38" i="25"/>
  <c r="AG39" i="25" a="1"/>
  <c r="AG39" i="25" s="1"/>
  <c r="CR40" i="25" a="1"/>
  <c r="CR40" i="25" s="1"/>
  <c r="CS39" i="25"/>
  <c r="KE42" i="25" a="1"/>
  <c r="KE42" i="25" s="1"/>
  <c r="KF41" i="25"/>
  <c r="BL39" i="25"/>
  <c r="BK40" i="25" a="1"/>
  <c r="BK40" i="25" s="1"/>
  <c r="JW39" i="25"/>
  <c r="JV40" i="25" a="1"/>
  <c r="JV40" i="25" s="1"/>
  <c r="GB40" i="25"/>
  <c r="GA41" i="25" a="1"/>
  <c r="GA41" i="25" s="1"/>
  <c r="GW40" i="25"/>
  <c r="GV41" i="25" a="1"/>
  <c r="GV41" i="25" s="1"/>
  <c r="KB40" i="25" a="1"/>
  <c r="KB40" i="25" s="1"/>
  <c r="KC39" i="25"/>
  <c r="BC39" i="25"/>
  <c r="BB40" i="25" a="1"/>
  <c r="BB40" i="25" s="1"/>
  <c r="CM39" i="25"/>
  <c r="CL40" i="25" a="1"/>
  <c r="CL40" i="25" s="1"/>
  <c r="EO40" i="25"/>
  <c r="EN41" i="25" a="1"/>
  <c r="EN41" i="25" s="1"/>
  <c r="ID39" i="25"/>
  <c r="IC40" i="25" a="1"/>
  <c r="IC40" i="25" s="1"/>
  <c r="AW40" i="25"/>
  <c r="AV41" i="25" a="1"/>
  <c r="AV41" i="25" s="1"/>
  <c r="KN41" i="25" a="1"/>
  <c r="KN41" i="25" s="1"/>
  <c r="KO40" i="25"/>
  <c r="FG39" i="25"/>
  <c r="FF40" i="25" a="1"/>
  <c r="FF40" i="25" s="1"/>
  <c r="P38" i="25"/>
  <c r="O39" i="25" a="1"/>
  <c r="O39" i="25" s="1"/>
  <c r="JK39" i="25"/>
  <c r="JJ40" i="25" a="1"/>
  <c r="JJ40" i="25" s="1"/>
  <c r="BI39" i="25"/>
  <c r="BH40" i="25" a="1"/>
  <c r="BH40" i="25" s="1"/>
  <c r="FM39" i="25"/>
  <c r="FL40" i="25" a="1"/>
  <c r="FL40" i="25" s="1"/>
  <c r="BR39" i="25"/>
  <c r="BQ40" i="25" a="1"/>
  <c r="BQ40" i="25" s="1"/>
  <c r="CA39" i="25"/>
  <c r="BZ40" i="25" a="1"/>
  <c r="BZ40" i="25" s="1"/>
  <c r="EF38" i="25"/>
  <c r="EE39" i="25" a="1"/>
  <c r="EE39" i="25" s="1"/>
  <c r="CY39" i="25"/>
  <c r="CX40" i="25" a="1"/>
  <c r="CX40" i="25" s="1"/>
  <c r="BU39" i="25"/>
  <c r="BT40" i="25" a="1"/>
  <c r="BT40" i="25" s="1"/>
  <c r="HR38" i="25"/>
  <c r="HQ39" i="25" a="1"/>
  <c r="HQ39" i="25" s="1"/>
  <c r="IP40" i="25"/>
  <c r="IO41" i="25" a="1"/>
  <c r="IO41" i="25" s="1"/>
  <c r="ER39" i="25"/>
  <c r="EQ40" i="25" a="1"/>
  <c r="EQ40" i="25" s="1"/>
  <c r="HC39" i="25"/>
  <c r="HB40" i="25" a="1"/>
  <c r="HB40" i="25" s="1"/>
  <c r="V39" i="25"/>
  <c r="U40" i="25" a="1"/>
  <c r="U40" i="25" s="1"/>
  <c r="KL38" i="25"/>
  <c r="KK39" i="25" a="1"/>
  <c r="KK39" i="25" s="1"/>
  <c r="DQ39" i="25"/>
  <c r="DP40" i="25" a="1"/>
  <c r="DP40" i="25" s="1"/>
  <c r="CV39" i="25"/>
  <c r="CU40" i="25" a="1"/>
  <c r="CU40" i="25" s="1"/>
  <c r="IJ38" i="25"/>
  <c r="II39" i="25" a="1"/>
  <c r="II39" i="25" s="1"/>
  <c r="DH39" i="25"/>
  <c r="DG40" i="25" a="1"/>
  <c r="DG40" i="25" s="1"/>
  <c r="CJ38" i="25"/>
  <c r="CI39" i="25" a="1"/>
  <c r="CI39" i="25" s="1"/>
  <c r="DT38" i="25"/>
  <c r="DS39" i="25" a="1"/>
  <c r="DS39" i="25" s="1"/>
  <c r="HF39" i="25"/>
  <c r="HE40" i="25" a="1"/>
  <c r="HE40" i="25" s="1"/>
  <c r="Y39" i="25"/>
  <c r="X40" i="25" a="1"/>
  <c r="X40" i="25" s="1"/>
  <c r="S39" i="25"/>
  <c r="R40" i="25" a="1"/>
  <c r="R40" i="25" s="1"/>
  <c r="IY39" i="25"/>
  <c r="IX40" i="25" a="1"/>
  <c r="IX40" i="25" s="1"/>
  <c r="HL41" i="25"/>
  <c r="HK42" i="25" a="1"/>
  <c r="HK42" i="25" s="1"/>
  <c r="JQ39" i="25"/>
  <c r="JP40" i="25" a="1"/>
  <c r="JP40" i="25" s="1"/>
  <c r="AQ39" i="25"/>
  <c r="AP40" i="25" a="1"/>
  <c r="AP40" i="25" s="1"/>
  <c r="AE39" i="25"/>
  <c r="AD40" i="25" a="1"/>
  <c r="AD40" i="25" s="1"/>
  <c r="BO39" i="25"/>
  <c r="BN40" i="25" a="1"/>
  <c r="BN40" i="25" s="1"/>
  <c r="IA39" i="25"/>
  <c r="HZ40" i="25" a="1"/>
  <c r="HZ40" i="25" s="1"/>
  <c r="JH38" i="25"/>
  <c r="JG39" i="25" a="1"/>
  <c r="JG39" i="25" s="1"/>
  <c r="IM39" i="25"/>
  <c r="IL40" i="25" a="1"/>
  <c r="IL40" i="25" s="1"/>
  <c r="JN38" i="25"/>
  <c r="JM39" i="25" a="1"/>
  <c r="JM39" i="25" s="1"/>
  <c r="HO40" i="25"/>
  <c r="HN41" i="25" a="1"/>
  <c r="HN41" i="25" s="1"/>
  <c r="JT38" i="25"/>
  <c r="JS39" i="25" a="1"/>
  <c r="JS39" i="25" s="1"/>
  <c r="AK41" i="25"/>
  <c r="AJ42" i="25" a="1"/>
  <c r="AJ42" i="25" s="1"/>
  <c r="EC40" i="25"/>
  <c r="EB41" i="25" a="1"/>
  <c r="EB41" i="25" s="1"/>
  <c r="IV38" i="25"/>
  <c r="IU39" i="25" a="1"/>
  <c r="IU39" i="25" s="1"/>
  <c r="AN38" i="25"/>
  <c r="AM39" i="25" a="1"/>
  <c r="AM39" i="25" s="1"/>
  <c r="GK39" i="25"/>
  <c r="GJ40" i="25" a="1"/>
  <c r="GJ40" i="25" s="1"/>
  <c r="EI39" i="25"/>
  <c r="EH40" i="25" a="1"/>
  <c r="EH40" i="25" s="1"/>
  <c r="FV38" i="25"/>
  <c r="FU39" i="25" a="1"/>
  <c r="FU39" i="25" s="1"/>
  <c r="J39" i="25"/>
  <c r="I40" i="25" a="1"/>
  <c r="I40" i="25" s="1"/>
  <c r="GE39" i="25"/>
  <c r="GD40" i="25" a="1"/>
  <c r="GD40" i="25" s="1"/>
  <c r="JZ38" i="25"/>
  <c r="JY39" i="25" a="1"/>
  <c r="JY39" i="25" s="1"/>
  <c r="E39" i="2"/>
  <c r="F39" i="2" s="1"/>
  <c r="A41" i="2"/>
  <c r="KD38" i="24" l="1"/>
  <c r="KB39" i="24"/>
  <c r="RT39" i="24"/>
  <c r="RR40" i="24"/>
  <c r="Z38" i="24"/>
  <c r="X39" i="24"/>
  <c r="KV38" i="24"/>
  <c r="KT39" i="24"/>
  <c r="WD39" i="24"/>
  <c r="WB40" i="24"/>
  <c r="GR41" i="24"/>
  <c r="GP42" i="24"/>
  <c r="OT39" i="24"/>
  <c r="OR40" i="24"/>
  <c r="TP38" i="24"/>
  <c r="TN39" i="24"/>
  <c r="QJ39" i="24"/>
  <c r="QH40" i="24"/>
  <c r="NP40" i="24"/>
  <c r="NN41" i="24"/>
  <c r="AV40" i="24"/>
  <c r="AX39" i="24"/>
  <c r="CB42" i="24"/>
  <c r="BZ43" i="24"/>
  <c r="PX39" i="24"/>
  <c r="PV40" i="24"/>
  <c r="SF39" i="24"/>
  <c r="SD40" i="24"/>
  <c r="RH39" i="24"/>
  <c r="RF40" i="24"/>
  <c r="PP40" i="24"/>
  <c r="PR39" i="24"/>
  <c r="AF39" i="24"/>
  <c r="AD40" i="24"/>
  <c r="SL40" i="24"/>
  <c r="SJ41" i="24"/>
  <c r="FN39" i="24"/>
  <c r="FL40" i="24"/>
  <c r="EV39" i="24"/>
  <c r="ET40" i="24"/>
  <c r="GL41" i="24"/>
  <c r="GJ42" i="24"/>
  <c r="JF39" i="24"/>
  <c r="JD40" i="24"/>
  <c r="HV40" i="24"/>
  <c r="HT41" i="24"/>
  <c r="HD39" i="24"/>
  <c r="HB40" i="24"/>
  <c r="PL41" i="24"/>
  <c r="PJ42" i="24"/>
  <c r="NJ40" i="24"/>
  <c r="NH41" i="24"/>
  <c r="VL39" i="24"/>
  <c r="VJ40" i="24"/>
  <c r="FB39" i="24"/>
  <c r="EZ40" i="24"/>
  <c r="GX40" i="24"/>
  <c r="GV41" i="24"/>
  <c r="ML39" i="24"/>
  <c r="MJ40" i="24"/>
  <c r="KJ39" i="24"/>
  <c r="KH40" i="24"/>
  <c r="IF40" i="24"/>
  <c r="IH39" i="24"/>
  <c r="VR42" i="24"/>
  <c r="VP43" i="24"/>
  <c r="JR40" i="24"/>
  <c r="JP41" i="24"/>
  <c r="TH40" i="24"/>
  <c r="TJ39" i="24"/>
  <c r="QV39" i="24"/>
  <c r="QT40" i="24"/>
  <c r="FH39" i="24"/>
  <c r="FF40" i="24"/>
  <c r="MF39" i="24"/>
  <c r="MD40" i="24"/>
  <c r="EJ39" i="24"/>
  <c r="EH40" i="24"/>
  <c r="SR39" i="24"/>
  <c r="SP40" i="24"/>
  <c r="FT41" i="24"/>
  <c r="FR42" i="24"/>
  <c r="LH39" i="24"/>
  <c r="LF40" i="24"/>
  <c r="FZ39" i="24"/>
  <c r="FX40" i="24"/>
  <c r="MX41" i="24"/>
  <c r="MV42" i="24"/>
  <c r="KP40" i="24"/>
  <c r="KN41" i="24"/>
  <c r="JX40" i="24"/>
  <c r="JV41" i="24"/>
  <c r="UT39" i="24"/>
  <c r="UR40" i="24"/>
  <c r="UH39" i="24"/>
  <c r="UF40" i="24"/>
  <c r="ED39" i="24"/>
  <c r="EB40" i="24"/>
  <c r="TD39" i="24"/>
  <c r="TB40" i="24"/>
  <c r="QD40" i="24"/>
  <c r="QB41" i="24"/>
  <c r="IB40" i="24"/>
  <c r="HZ41" i="24"/>
  <c r="CH40" i="24"/>
  <c r="CF41" i="24"/>
  <c r="CN40" i="24"/>
  <c r="CL41" i="24"/>
  <c r="PF39" i="24"/>
  <c r="PD40" i="24"/>
  <c r="ND39" i="24"/>
  <c r="NB40" i="24"/>
  <c r="N40" i="24"/>
  <c r="L41" i="24"/>
  <c r="VF40" i="24"/>
  <c r="VD41" i="24"/>
  <c r="LB40" i="24"/>
  <c r="KZ41" i="24"/>
  <c r="RZ39" i="24"/>
  <c r="RX40" i="24"/>
  <c r="OB40" i="24"/>
  <c r="NZ41" i="24"/>
  <c r="DF40" i="24"/>
  <c r="DD41" i="24"/>
  <c r="SX39" i="24"/>
  <c r="SV40" i="24"/>
  <c r="LT41" i="24"/>
  <c r="LR42" i="24"/>
  <c r="AR41" i="24"/>
  <c r="AP42" i="24"/>
  <c r="JL42" i="24"/>
  <c r="JJ43" i="24"/>
  <c r="CZ40" i="24"/>
  <c r="CX41" i="24"/>
  <c r="RN39" i="24"/>
  <c r="RL40" i="24"/>
  <c r="VX40" i="24"/>
  <c r="VV41" i="24"/>
  <c r="HJ41" i="24"/>
  <c r="HH42" i="24"/>
  <c r="BD39" i="24"/>
  <c r="BB40" i="24"/>
  <c r="ON40" i="24"/>
  <c r="OL41" i="24"/>
  <c r="QP39" i="24"/>
  <c r="QN40" i="24"/>
  <c r="OZ39" i="24"/>
  <c r="OX40" i="24"/>
  <c r="RB40" i="24"/>
  <c r="QZ41" i="24"/>
  <c r="HP39" i="24"/>
  <c r="HN40" i="24"/>
  <c r="LZ39" i="24"/>
  <c r="LX40" i="24"/>
  <c r="DR41" i="24"/>
  <c r="DP42" i="24"/>
  <c r="EN40" i="24"/>
  <c r="EP39" i="24"/>
  <c r="GF40" i="24"/>
  <c r="GD41" i="24"/>
  <c r="BJ39" i="24"/>
  <c r="BH40" i="24"/>
  <c r="BP40" i="24"/>
  <c r="BN41" i="24"/>
  <c r="UB41" i="24"/>
  <c r="TZ42" i="24"/>
  <c r="IT39" i="24"/>
  <c r="IR40" i="24"/>
  <c r="DX39" i="24"/>
  <c r="DV40" i="24"/>
  <c r="OH40" i="24"/>
  <c r="OF41" i="24"/>
  <c r="UZ39" i="24"/>
  <c r="UX40" i="24"/>
  <c r="NV40" i="24"/>
  <c r="NT41" i="24"/>
  <c r="IN39" i="24"/>
  <c r="IL40" i="24"/>
  <c r="AL41" i="24"/>
  <c r="AJ42" i="24"/>
  <c r="IZ39" i="24"/>
  <c r="IX40" i="24"/>
  <c r="DL39" i="24"/>
  <c r="DJ40" i="24"/>
  <c r="BV39" i="24"/>
  <c r="BT40" i="24"/>
  <c r="UN40" i="24"/>
  <c r="UL41" i="24"/>
  <c r="T39" i="24"/>
  <c r="R40" i="24"/>
  <c r="LN40" i="24"/>
  <c r="LL41" i="24"/>
  <c r="CT40" i="24"/>
  <c r="CR41" i="24"/>
  <c r="MR40" i="24"/>
  <c r="MP41" i="24"/>
  <c r="TV39" i="24"/>
  <c r="TT40" i="24"/>
  <c r="B41" i="2"/>
  <c r="D41" i="2"/>
  <c r="AZ39" i="25"/>
  <c r="AY40" i="25" a="1"/>
  <c r="AY40" i="25" s="1"/>
  <c r="FA40" i="25"/>
  <c r="EZ41" i="25" a="1"/>
  <c r="EZ41" i="25" s="1"/>
  <c r="DW39" i="25"/>
  <c r="DV40" i="25" a="1"/>
  <c r="DV40" i="25" s="1"/>
  <c r="GN39" i="25"/>
  <c r="GM40" i="25" a="1"/>
  <c r="GM40" i="25" s="1"/>
  <c r="HT40" i="25" a="1"/>
  <c r="HT40" i="25" s="1"/>
  <c r="HU39" i="25"/>
  <c r="DB39" i="25"/>
  <c r="DA40" i="25" a="1"/>
  <c r="DA40" i="25" s="1"/>
  <c r="DM40" i="25" a="1"/>
  <c r="DM40" i="25" s="1"/>
  <c r="DN39" i="25"/>
  <c r="G41" i="25"/>
  <c r="F42" i="25" a="1"/>
  <c r="F42" i="25" s="1"/>
  <c r="HI39" i="25"/>
  <c r="HH40" i="25" a="1"/>
  <c r="HH40" i="25" s="1"/>
  <c r="FC40" i="25" a="1"/>
  <c r="FC40" i="25" s="1"/>
  <c r="FD39" i="25"/>
  <c r="DE39" i="25"/>
  <c r="DD40" i="25" a="1"/>
  <c r="DD40" i="25" s="1"/>
  <c r="EX39" i="25"/>
  <c r="EW40" i="25" a="1"/>
  <c r="EW40" i="25" s="1"/>
  <c r="GZ39" i="25"/>
  <c r="GY40" i="25" a="1"/>
  <c r="GY40" i="25" s="1"/>
  <c r="BF41" i="25"/>
  <c r="BE42" i="25" a="1"/>
  <c r="BE42" i="25" s="1"/>
  <c r="DJ40" i="25" a="1"/>
  <c r="DJ40" i="25" s="1"/>
  <c r="DK39" i="25"/>
  <c r="FY39" i="25"/>
  <c r="FX40" i="25" a="1"/>
  <c r="FX40" i="25" s="1"/>
  <c r="GT39" i="25"/>
  <c r="GS40" i="25" a="1"/>
  <c r="GS40" i="25" s="1"/>
  <c r="IG40" i="25"/>
  <c r="IF41" i="25" a="1"/>
  <c r="IF41" i="25" s="1"/>
  <c r="ET41" i="25" a="1"/>
  <c r="ET41" i="25" s="1"/>
  <c r="EU40" i="25"/>
  <c r="EK40" i="25" a="1"/>
  <c r="EK40" i="25" s="1"/>
  <c r="EL39" i="25"/>
  <c r="IS39" i="25"/>
  <c r="IR40" i="25" a="1"/>
  <c r="IR40" i="25" s="1"/>
  <c r="CG39" i="25"/>
  <c r="CF40" i="25" a="1"/>
  <c r="CF40" i="25" s="1"/>
  <c r="JE40" i="25"/>
  <c r="JD41" i="25" a="1"/>
  <c r="JD41" i="25" s="1"/>
  <c r="GH39" i="25"/>
  <c r="GG40" i="25" a="1"/>
  <c r="GG40" i="25" s="1"/>
  <c r="BX41" i="25"/>
  <c r="BW42" i="25" a="1"/>
  <c r="BW42" i="25" s="1"/>
  <c r="FJ39" i="25"/>
  <c r="FI40" i="25" a="1"/>
  <c r="FI40" i="25" s="1"/>
  <c r="AB39" i="25"/>
  <c r="AA40" i="25" a="1"/>
  <c r="AA40" i="25" s="1"/>
  <c r="M39" i="25"/>
  <c r="L40" i="25" a="1"/>
  <c r="L40" i="25" s="1"/>
  <c r="DZ39" i="25"/>
  <c r="DY40" i="25" a="1"/>
  <c r="DY40" i="25" s="1"/>
  <c r="GQ39" i="25"/>
  <c r="GP40" i="25" a="1"/>
  <c r="GP40" i="25" s="1"/>
  <c r="FR40" i="25" a="1"/>
  <c r="FR40" i="25" s="1"/>
  <c r="FS39" i="25"/>
  <c r="KI39" i="25"/>
  <c r="KH40" i="25" a="1"/>
  <c r="KH40" i="25" s="1"/>
  <c r="AS40" i="25" a="1"/>
  <c r="AS40" i="25" s="1"/>
  <c r="AT39" i="25"/>
  <c r="CD39" i="25"/>
  <c r="CC40" i="25" a="1"/>
  <c r="CC40" i="25" s="1"/>
  <c r="FP39" i="25"/>
  <c r="FO40" i="25" a="1"/>
  <c r="FO40" i="25" s="1"/>
  <c r="CP39" i="25"/>
  <c r="CO40" i="25" a="1"/>
  <c r="CO40" i="25" s="1"/>
  <c r="P39" i="25"/>
  <c r="O40" i="25" a="1"/>
  <c r="O40" i="25" s="1"/>
  <c r="AH39" i="25"/>
  <c r="AG40" i="25" a="1"/>
  <c r="AG40" i="25" s="1"/>
  <c r="FG40" i="25"/>
  <c r="FF41" i="25" a="1"/>
  <c r="FF41" i="25" s="1"/>
  <c r="ID40" i="25"/>
  <c r="IC41" i="25" a="1"/>
  <c r="IC41" i="25" s="1"/>
  <c r="GB41" i="25"/>
  <c r="GA42" i="25" a="1"/>
  <c r="GA42" i="25" s="1"/>
  <c r="BC40" i="25"/>
  <c r="BB41" i="25" a="1"/>
  <c r="BB41" i="25" s="1"/>
  <c r="JB39" i="25"/>
  <c r="JA40" i="25" a="1"/>
  <c r="JA40" i="25" s="1"/>
  <c r="BI40" i="25"/>
  <c r="BH41" i="25" a="1"/>
  <c r="BH41" i="25" s="1"/>
  <c r="EO41" i="25"/>
  <c r="EN42" i="25" a="1"/>
  <c r="EN42" i="25" s="1"/>
  <c r="JW40" i="25"/>
  <c r="JV41" i="25" a="1"/>
  <c r="JV41" i="25" s="1"/>
  <c r="KO41" i="25"/>
  <c r="KN42" i="25" a="1"/>
  <c r="KN42" i="25" s="1"/>
  <c r="CS40" i="25"/>
  <c r="CR41" i="25" a="1"/>
  <c r="CR41" i="25" s="1"/>
  <c r="JK40" i="25"/>
  <c r="JJ41" i="25" a="1"/>
  <c r="JJ41" i="25" s="1"/>
  <c r="AW41" i="25"/>
  <c r="AV42" i="25" a="1"/>
  <c r="AV42" i="25" s="1"/>
  <c r="KC40" i="25"/>
  <c r="KB41" i="25" a="1"/>
  <c r="KB41" i="25" s="1"/>
  <c r="KF42" i="25"/>
  <c r="KE43" i="25" a="1"/>
  <c r="KE43" i="25" s="1"/>
  <c r="CM40" i="25"/>
  <c r="CL41" i="25" a="1"/>
  <c r="CL41" i="25" s="1"/>
  <c r="GW41" i="25"/>
  <c r="GV42" i="25" a="1"/>
  <c r="GV42" i="25" s="1"/>
  <c r="BL40" i="25"/>
  <c r="BK41" i="25" a="1"/>
  <c r="BK41" i="25" s="1"/>
  <c r="HX41" i="25"/>
  <c r="HW42" i="25" a="1"/>
  <c r="HW42" i="25" s="1"/>
  <c r="DH40" i="25"/>
  <c r="DG41" i="25" a="1"/>
  <c r="DG41" i="25" s="1"/>
  <c r="HC40" i="25"/>
  <c r="HB41" i="25" a="1"/>
  <c r="HB41" i="25" s="1"/>
  <c r="JZ39" i="25"/>
  <c r="JY40" i="25" a="1"/>
  <c r="JY40" i="25" s="1"/>
  <c r="GK40" i="25"/>
  <c r="GJ41" i="25" a="1"/>
  <c r="GJ41" i="25" s="1"/>
  <c r="AK42" i="25"/>
  <c r="AJ43" i="25" a="1"/>
  <c r="AJ43" i="25" s="1"/>
  <c r="JN39" i="25"/>
  <c r="JM40" i="25" a="1"/>
  <c r="JM40" i="25" s="1"/>
  <c r="JH39" i="25"/>
  <c r="JG40" i="25" a="1"/>
  <c r="JG40" i="25" s="1"/>
  <c r="AQ40" i="25"/>
  <c r="AP41" i="25" a="1"/>
  <c r="AP41" i="25" s="1"/>
  <c r="BU40" i="25"/>
  <c r="BT41" i="25" a="1"/>
  <c r="BT41" i="25" s="1"/>
  <c r="DT39" i="25"/>
  <c r="DS40" i="25" a="1"/>
  <c r="DS40" i="25" s="1"/>
  <c r="DQ40" i="25"/>
  <c r="DP41" i="25" a="1"/>
  <c r="DP41" i="25" s="1"/>
  <c r="KL39" i="25"/>
  <c r="KK40" i="25" a="1"/>
  <c r="KK40" i="25" s="1"/>
  <c r="EF39" i="25"/>
  <c r="EE40" i="25" a="1"/>
  <c r="EE40" i="25" s="1"/>
  <c r="J40" i="25"/>
  <c r="I41" i="25" a="1"/>
  <c r="I41" i="25" s="1"/>
  <c r="EI40" i="25"/>
  <c r="EH41" i="25" a="1"/>
  <c r="EH41" i="25" s="1"/>
  <c r="JT39" i="25"/>
  <c r="JS40" i="25" a="1"/>
  <c r="JS40" i="25" s="1"/>
  <c r="BO40" i="25"/>
  <c r="BN41" i="25" a="1"/>
  <c r="BN41" i="25" s="1"/>
  <c r="JQ40" i="25"/>
  <c r="JP41" i="25" a="1"/>
  <c r="JP41" i="25" s="1"/>
  <c r="HK43" i="25" a="1"/>
  <c r="HK43" i="25" s="1"/>
  <c r="HL42" i="25"/>
  <c r="ER40" i="25"/>
  <c r="EQ41" i="25" a="1"/>
  <c r="EQ41" i="25" s="1"/>
  <c r="CA40" i="25"/>
  <c r="BZ41" i="25" a="1"/>
  <c r="BZ41" i="25" s="1"/>
  <c r="FM40" i="25"/>
  <c r="FL41" i="25" a="1"/>
  <c r="FL41" i="25" s="1"/>
  <c r="Y40" i="25"/>
  <c r="X41" i="25" a="1"/>
  <c r="X41" i="25" s="1"/>
  <c r="CJ39" i="25"/>
  <c r="CI40" i="25" a="1"/>
  <c r="CI40" i="25" s="1"/>
  <c r="CV40" i="25"/>
  <c r="CU41" i="25" a="1"/>
  <c r="CU41" i="25" s="1"/>
  <c r="GE40" i="25"/>
  <c r="GD41" i="25" a="1"/>
  <c r="GD41" i="25" s="1"/>
  <c r="IA40" i="25"/>
  <c r="HZ41" i="25" a="1"/>
  <c r="HZ41" i="25" s="1"/>
  <c r="AE40" i="25"/>
  <c r="AD41" i="25" a="1"/>
  <c r="AD41" i="25" s="1"/>
  <c r="IY40" i="25"/>
  <c r="IX41" i="25" a="1"/>
  <c r="IX41" i="25" s="1"/>
  <c r="HF40" i="25"/>
  <c r="HE41" i="25" a="1"/>
  <c r="HE41" i="25" s="1"/>
  <c r="IJ39" i="25"/>
  <c r="II40" i="25" a="1"/>
  <c r="II40" i="25" s="1"/>
  <c r="IP41" i="25"/>
  <c r="IO42" i="25" a="1"/>
  <c r="IO42" i="25" s="1"/>
  <c r="CY40" i="25"/>
  <c r="CX41" i="25" a="1"/>
  <c r="CX41" i="25" s="1"/>
  <c r="BR40" i="25"/>
  <c r="BQ41" i="25" a="1"/>
  <c r="BQ41" i="25" s="1"/>
  <c r="V40" i="25"/>
  <c r="U41" i="25" a="1"/>
  <c r="U41" i="25" s="1"/>
  <c r="FV39" i="25"/>
  <c r="FU40" i="25" a="1"/>
  <c r="FU40" i="25" s="1"/>
  <c r="AN39" i="25"/>
  <c r="AM40" i="25" a="1"/>
  <c r="AM40" i="25" s="1"/>
  <c r="IV39" i="25"/>
  <c r="IU40" i="25" a="1"/>
  <c r="IU40" i="25" s="1"/>
  <c r="EC41" i="25"/>
  <c r="EB42" i="25" a="1"/>
  <c r="EB42" i="25" s="1"/>
  <c r="HO41" i="25"/>
  <c r="HN42" i="25" a="1"/>
  <c r="HN42" i="25" s="1"/>
  <c r="IM40" i="25"/>
  <c r="IL41" i="25" a="1"/>
  <c r="IL41" i="25" s="1"/>
  <c r="S40" i="25"/>
  <c r="R41" i="25" a="1"/>
  <c r="R41" i="25" s="1"/>
  <c r="HR39" i="25"/>
  <c r="HQ40" i="25" a="1"/>
  <c r="HQ40" i="25" s="1"/>
  <c r="E40" i="2"/>
  <c r="F40" i="2" s="1"/>
  <c r="A42" i="2"/>
  <c r="KD39" i="24" l="1"/>
  <c r="KB40" i="24"/>
  <c r="RT40" i="24"/>
  <c r="RR41" i="24"/>
  <c r="Z39" i="24"/>
  <c r="X40" i="24"/>
  <c r="KV39" i="24"/>
  <c r="KT40" i="24"/>
  <c r="NP41" i="24"/>
  <c r="NN42" i="24"/>
  <c r="QJ40" i="24"/>
  <c r="QH41" i="24"/>
  <c r="TP39" i="24"/>
  <c r="TN40" i="24"/>
  <c r="OT40" i="24"/>
  <c r="OR41" i="24"/>
  <c r="GR42" i="24"/>
  <c r="GP43" i="24"/>
  <c r="WD40" i="24"/>
  <c r="WB41" i="24"/>
  <c r="LN41" i="24"/>
  <c r="LL42" i="24"/>
  <c r="IN40" i="24"/>
  <c r="IL41" i="24"/>
  <c r="BP41" i="24"/>
  <c r="BN42" i="24"/>
  <c r="OX41" i="24"/>
  <c r="OZ40" i="24"/>
  <c r="JL43" i="24"/>
  <c r="JJ44" i="24"/>
  <c r="RZ40" i="24"/>
  <c r="RX41" i="24"/>
  <c r="IB41" i="24"/>
  <c r="HZ42" i="24"/>
  <c r="MX42" i="24"/>
  <c r="MV43" i="24"/>
  <c r="FH40" i="24"/>
  <c r="FF41" i="24"/>
  <c r="PL42" i="24"/>
  <c r="PJ43" i="24"/>
  <c r="IH40" i="24"/>
  <c r="IF41" i="24"/>
  <c r="NV41" i="24"/>
  <c r="NT42" i="24"/>
  <c r="BJ40" i="24"/>
  <c r="BH41" i="24"/>
  <c r="QP40" i="24"/>
  <c r="QN41" i="24"/>
  <c r="AR42" i="24"/>
  <c r="AP43" i="24"/>
  <c r="LB41" i="24"/>
  <c r="KZ42" i="24"/>
  <c r="QD41" i="24"/>
  <c r="QB42" i="24"/>
  <c r="FZ40" i="24"/>
  <c r="FX41" i="24"/>
  <c r="HD40" i="24"/>
  <c r="HB41" i="24"/>
  <c r="AD41" i="24"/>
  <c r="AF40" i="24"/>
  <c r="T40" i="24"/>
  <c r="R41" i="24"/>
  <c r="UN41" i="24"/>
  <c r="UL42" i="24"/>
  <c r="UZ40" i="24"/>
  <c r="UX41" i="24"/>
  <c r="GF41" i="24"/>
  <c r="GD42" i="24"/>
  <c r="ON41" i="24"/>
  <c r="OL42" i="24"/>
  <c r="VF41" i="24"/>
  <c r="VD42" i="24"/>
  <c r="TD40" i="24"/>
  <c r="TB41" i="24"/>
  <c r="LF41" i="24"/>
  <c r="LH40" i="24"/>
  <c r="QV40" i="24"/>
  <c r="QT41" i="24"/>
  <c r="KJ40" i="24"/>
  <c r="KH41" i="24"/>
  <c r="HV41" i="24"/>
  <c r="HT42" i="24"/>
  <c r="PR40" i="24"/>
  <c r="PP41" i="24"/>
  <c r="OH41" i="24"/>
  <c r="OF42" i="24"/>
  <c r="BD40" i="24"/>
  <c r="BB41" i="24"/>
  <c r="LT42" i="24"/>
  <c r="LR43" i="24"/>
  <c r="L42" i="24"/>
  <c r="N41" i="24"/>
  <c r="ED40" i="24"/>
  <c r="EB41" i="24"/>
  <c r="FT42" i="24"/>
  <c r="FR43" i="24"/>
  <c r="ML40" i="24"/>
  <c r="MJ41" i="24"/>
  <c r="JF40" i="24"/>
  <c r="JD41" i="24"/>
  <c r="RH40" i="24"/>
  <c r="RF41" i="24"/>
  <c r="EP40" i="24"/>
  <c r="EN41" i="24"/>
  <c r="TJ40" i="24"/>
  <c r="TH41" i="24"/>
  <c r="BV40" i="24"/>
  <c r="BT41" i="24"/>
  <c r="DV41" i="24"/>
  <c r="DX40" i="24"/>
  <c r="DR42" i="24"/>
  <c r="DP43" i="24"/>
  <c r="HJ42" i="24"/>
  <c r="HH43" i="24"/>
  <c r="SX40" i="24"/>
  <c r="SV41" i="24"/>
  <c r="ND40" i="24"/>
  <c r="NB41" i="24"/>
  <c r="UH40" i="24"/>
  <c r="UF41" i="24"/>
  <c r="SP41" i="24"/>
  <c r="SR40" i="24"/>
  <c r="GX41" i="24"/>
  <c r="GV42" i="24"/>
  <c r="GL42" i="24"/>
  <c r="GJ43" i="24"/>
  <c r="SF40" i="24"/>
  <c r="SD41" i="24"/>
  <c r="TV40" i="24"/>
  <c r="TT41" i="24"/>
  <c r="DL40" i="24"/>
  <c r="DJ41" i="24"/>
  <c r="IT40" i="24"/>
  <c r="IR41" i="24"/>
  <c r="LZ40" i="24"/>
  <c r="LX41" i="24"/>
  <c r="VX41" i="24"/>
  <c r="VV42" i="24"/>
  <c r="DF41" i="24"/>
  <c r="DD42" i="24"/>
  <c r="PF40" i="24"/>
  <c r="PD41" i="24"/>
  <c r="UT40" i="24"/>
  <c r="UR41" i="24"/>
  <c r="EJ40" i="24"/>
  <c r="EH41" i="24"/>
  <c r="JR41" i="24"/>
  <c r="JP42" i="24"/>
  <c r="FB40" i="24"/>
  <c r="EZ41" i="24"/>
  <c r="EV40" i="24"/>
  <c r="ET41" i="24"/>
  <c r="PX40" i="24"/>
  <c r="PV41" i="24"/>
  <c r="MR41" i="24"/>
  <c r="MP42" i="24"/>
  <c r="IZ40" i="24"/>
  <c r="IX41" i="24"/>
  <c r="HN41" i="24"/>
  <c r="HP40" i="24"/>
  <c r="RN40" i="24"/>
  <c r="RL41" i="24"/>
  <c r="CN41" i="24"/>
  <c r="CL42" i="24"/>
  <c r="JX41" i="24"/>
  <c r="JV42" i="24"/>
  <c r="VR43" i="24"/>
  <c r="VP44" i="24"/>
  <c r="VL40" i="24"/>
  <c r="VJ41" i="24"/>
  <c r="FN40" i="24"/>
  <c r="FL41" i="24"/>
  <c r="CB43" i="24"/>
  <c r="BZ44" i="24"/>
  <c r="UB42" i="24"/>
  <c r="TZ43" i="24"/>
  <c r="CT41" i="24"/>
  <c r="CR42" i="24"/>
  <c r="AL42" i="24"/>
  <c r="AJ43" i="24"/>
  <c r="RB41" i="24"/>
  <c r="QZ42" i="24"/>
  <c r="CZ41" i="24"/>
  <c r="CX42" i="24"/>
  <c r="OB41" i="24"/>
  <c r="NZ42" i="24"/>
  <c r="CH41" i="24"/>
  <c r="CF42" i="24"/>
  <c r="KP41" i="24"/>
  <c r="KN42" i="24"/>
  <c r="MF40" i="24"/>
  <c r="MD41" i="24"/>
  <c r="NJ41" i="24"/>
  <c r="NH42" i="24"/>
  <c r="SL41" i="24"/>
  <c r="SJ42" i="24"/>
  <c r="AX40" i="24"/>
  <c r="AV41" i="24"/>
  <c r="B42" i="2"/>
  <c r="D42" i="2"/>
  <c r="AZ40" i="25"/>
  <c r="AY41" i="25" a="1"/>
  <c r="AY41" i="25" s="1"/>
  <c r="DW40" i="25"/>
  <c r="DV41" i="25" a="1"/>
  <c r="DV41" i="25" s="1"/>
  <c r="FA41" i="25"/>
  <c r="EZ42" i="25" a="1"/>
  <c r="EZ42" i="25" s="1"/>
  <c r="DB40" i="25"/>
  <c r="DA41" i="25" a="1"/>
  <c r="DA41" i="25" s="1"/>
  <c r="HT41" i="25" a="1"/>
  <c r="HT41" i="25" s="1"/>
  <c r="HU40" i="25"/>
  <c r="GN40" i="25"/>
  <c r="GM41" i="25" a="1"/>
  <c r="GM41" i="25" s="1"/>
  <c r="FC41" i="25" a="1"/>
  <c r="FC41" i="25" s="1"/>
  <c r="FD40" i="25"/>
  <c r="HI40" i="25"/>
  <c r="HH41" i="25" a="1"/>
  <c r="HH41" i="25" s="1"/>
  <c r="G42" i="25"/>
  <c r="F43" i="25" a="1"/>
  <c r="F43" i="25" s="1"/>
  <c r="DN40" i="25"/>
  <c r="DM41" i="25" a="1"/>
  <c r="DM41" i="25" s="1"/>
  <c r="CG40" i="25"/>
  <c r="CF41" i="25" a="1"/>
  <c r="CF41" i="25" s="1"/>
  <c r="IG41" i="25"/>
  <c r="IF42" i="25" a="1"/>
  <c r="IF42" i="25" s="1"/>
  <c r="BF42" i="25"/>
  <c r="BE43" i="25" a="1"/>
  <c r="BE43" i="25" s="1"/>
  <c r="CD40" i="25"/>
  <c r="CC41" i="25" a="1"/>
  <c r="CC41" i="25" s="1"/>
  <c r="DZ40" i="25"/>
  <c r="DY41" i="25" a="1"/>
  <c r="DY41" i="25" s="1"/>
  <c r="BX42" i="25"/>
  <c r="BW43" i="25" a="1"/>
  <c r="BW43" i="25" s="1"/>
  <c r="IS40" i="25"/>
  <c r="IR41" i="25" a="1"/>
  <c r="IR41" i="25" s="1"/>
  <c r="GT40" i="25"/>
  <c r="GS41" i="25" a="1"/>
  <c r="GS41" i="25" s="1"/>
  <c r="GY41" i="25" a="1"/>
  <c r="GY41" i="25" s="1"/>
  <c r="GZ40" i="25"/>
  <c r="L41" i="25" a="1"/>
  <c r="L41" i="25" s="1"/>
  <c r="M40" i="25"/>
  <c r="GH40" i="25"/>
  <c r="GG41" i="25" a="1"/>
  <c r="GG41" i="25" s="1"/>
  <c r="AT40" i="25"/>
  <c r="AS41" i="25" a="1"/>
  <c r="AS41" i="25" s="1"/>
  <c r="FS40" i="25"/>
  <c r="FR41" i="25" a="1"/>
  <c r="FR41" i="25" s="1"/>
  <c r="FX41" i="25" a="1"/>
  <c r="FX41" i="25" s="1"/>
  <c r="FY40" i="25"/>
  <c r="EX40" i="25"/>
  <c r="EW41" i="25" a="1"/>
  <c r="EW41" i="25" s="1"/>
  <c r="CP40" i="25"/>
  <c r="CO41" i="25" a="1"/>
  <c r="CO41" i="25" s="1"/>
  <c r="AB40" i="25"/>
  <c r="AA41" i="25" a="1"/>
  <c r="AA41" i="25" s="1"/>
  <c r="JE41" i="25"/>
  <c r="JD42" i="25" a="1"/>
  <c r="JD42" i="25" s="1"/>
  <c r="EL40" i="25"/>
  <c r="EK41" i="25" a="1"/>
  <c r="EK41" i="25" s="1"/>
  <c r="DD41" i="25" a="1"/>
  <c r="DD41" i="25" s="1"/>
  <c r="DE40" i="25"/>
  <c r="FP40" i="25"/>
  <c r="FO41" i="25" a="1"/>
  <c r="FO41" i="25" s="1"/>
  <c r="KI40" i="25"/>
  <c r="KH41" i="25" a="1"/>
  <c r="KH41" i="25" s="1"/>
  <c r="GQ40" i="25"/>
  <c r="GP41" i="25" a="1"/>
  <c r="GP41" i="25" s="1"/>
  <c r="FI41" i="25" a="1"/>
  <c r="FI41" i="25" s="1"/>
  <c r="FJ40" i="25"/>
  <c r="EU41" i="25"/>
  <c r="ET42" i="25" a="1"/>
  <c r="ET42" i="25" s="1"/>
  <c r="DK40" i="25"/>
  <c r="DJ41" i="25" a="1"/>
  <c r="DJ41" i="25" s="1"/>
  <c r="EO42" i="25"/>
  <c r="EN43" i="25" a="1"/>
  <c r="EN43" i="25" s="1"/>
  <c r="BC41" i="25"/>
  <c r="BB42" i="25" a="1"/>
  <c r="BB42" i="25" s="1"/>
  <c r="FG41" i="25"/>
  <c r="FF42" i="25" a="1"/>
  <c r="FF42" i="25" s="1"/>
  <c r="KF43" i="25"/>
  <c r="KE44" i="25" a="1"/>
  <c r="KE44" i="25" s="1"/>
  <c r="KO42" i="25"/>
  <c r="KN43" i="25" a="1"/>
  <c r="KN43" i="25" s="1"/>
  <c r="BI41" i="25"/>
  <c r="BH42" i="25" a="1"/>
  <c r="BH42" i="25" s="1"/>
  <c r="BL41" i="25"/>
  <c r="BK42" i="25" a="1"/>
  <c r="BK42" i="25" s="1"/>
  <c r="KB42" i="25" a="1"/>
  <c r="KB42" i="25" s="1"/>
  <c r="KC41" i="25"/>
  <c r="AG41" i="25" a="1"/>
  <c r="AG41" i="25" s="1"/>
  <c r="AH40" i="25"/>
  <c r="JB40" i="25"/>
  <c r="JA41" i="25" a="1"/>
  <c r="JA41" i="25" s="1"/>
  <c r="GB42" i="25"/>
  <c r="GA43" i="25" a="1"/>
  <c r="GA43" i="25" s="1"/>
  <c r="HX42" i="25"/>
  <c r="HW43" i="25" a="1"/>
  <c r="HW43" i="25" s="1"/>
  <c r="GW42" i="25"/>
  <c r="GV43" i="25" a="1"/>
  <c r="GV43" i="25" s="1"/>
  <c r="AW42" i="25"/>
  <c r="AV43" i="25" a="1"/>
  <c r="AV43" i="25" s="1"/>
  <c r="CS41" i="25"/>
  <c r="CR42" i="25" a="1"/>
  <c r="CR42" i="25" s="1"/>
  <c r="P40" i="25"/>
  <c r="O41" i="25" a="1"/>
  <c r="O41" i="25" s="1"/>
  <c r="JW41" i="25"/>
  <c r="JV42" i="25" a="1"/>
  <c r="JV42" i="25" s="1"/>
  <c r="ID41" i="25"/>
  <c r="IC42" i="25" a="1"/>
  <c r="IC42" i="25" s="1"/>
  <c r="CM41" i="25"/>
  <c r="CL42" i="25" a="1"/>
  <c r="CL42" i="25" s="1"/>
  <c r="JJ42" i="25" a="1"/>
  <c r="JJ42" i="25" s="1"/>
  <c r="JK41" i="25"/>
  <c r="HL43" i="25"/>
  <c r="HK44" i="25" a="1"/>
  <c r="HK44" i="25" s="1"/>
  <c r="HR40" i="25"/>
  <c r="HQ41" i="25" a="1"/>
  <c r="HQ41" i="25" s="1"/>
  <c r="IV40" i="25"/>
  <c r="IU41" i="25" a="1"/>
  <c r="IU41" i="25" s="1"/>
  <c r="V41" i="25"/>
  <c r="U42" i="25" a="1"/>
  <c r="U42" i="25" s="1"/>
  <c r="CY41" i="25"/>
  <c r="CX42" i="25" a="1"/>
  <c r="CX42" i="25" s="1"/>
  <c r="HF41" i="25"/>
  <c r="HE42" i="25" a="1"/>
  <c r="HE42" i="25" s="1"/>
  <c r="CJ40" i="25"/>
  <c r="CI41" i="25" a="1"/>
  <c r="CI41" i="25" s="1"/>
  <c r="ER41" i="25"/>
  <c r="EQ42" i="25" a="1"/>
  <c r="EQ42" i="25" s="1"/>
  <c r="JQ41" i="25"/>
  <c r="JP42" i="25" a="1"/>
  <c r="JP42" i="25" s="1"/>
  <c r="JT40" i="25"/>
  <c r="JS41" i="25" a="1"/>
  <c r="JS41" i="25" s="1"/>
  <c r="EI41" i="25"/>
  <c r="EH42" i="25" a="1"/>
  <c r="EH42" i="25" s="1"/>
  <c r="EF40" i="25"/>
  <c r="EE41" i="25" a="1"/>
  <c r="EE41" i="25" s="1"/>
  <c r="AQ41" i="25"/>
  <c r="AP42" i="25" a="1"/>
  <c r="AP42" i="25" s="1"/>
  <c r="AK43" i="25"/>
  <c r="AJ44" i="25" a="1"/>
  <c r="AJ44" i="25" s="1"/>
  <c r="BO41" i="25"/>
  <c r="BN42" i="25" a="1"/>
  <c r="BN42" i="25" s="1"/>
  <c r="J41" i="25"/>
  <c r="I42" i="25" a="1"/>
  <c r="I42" i="25" s="1"/>
  <c r="KL40" i="25"/>
  <c r="KK41" i="25" a="1"/>
  <c r="KK41" i="25" s="1"/>
  <c r="HO42" i="25"/>
  <c r="HN43" i="25" a="1"/>
  <c r="HN43" i="25" s="1"/>
  <c r="AE41" i="25"/>
  <c r="AD42" i="25" a="1"/>
  <c r="AD42" i="25" s="1"/>
  <c r="CA41" i="25"/>
  <c r="BZ42" i="25" a="1"/>
  <c r="BZ42" i="25" s="1"/>
  <c r="DT40" i="25"/>
  <c r="DS41" i="25" a="1"/>
  <c r="DS41" i="25" s="1"/>
  <c r="JH40" i="25"/>
  <c r="JG41" i="25" a="1"/>
  <c r="JG41" i="25" s="1"/>
  <c r="S41" i="25"/>
  <c r="R42" i="25" a="1"/>
  <c r="R42" i="25" s="1"/>
  <c r="AN40" i="25"/>
  <c r="AM41" i="25" a="1"/>
  <c r="AM41" i="25" s="1"/>
  <c r="IY41" i="25"/>
  <c r="IX42" i="25" a="1"/>
  <c r="IX42" i="25" s="1"/>
  <c r="IM41" i="25"/>
  <c r="IL42" i="25" a="1"/>
  <c r="IL42" i="25" s="1"/>
  <c r="IP42" i="25"/>
  <c r="IO43" i="25" a="1"/>
  <c r="IO43" i="25" s="1"/>
  <c r="Y41" i="25"/>
  <c r="X42" i="25" a="1"/>
  <c r="X42" i="25" s="1"/>
  <c r="FM41" i="25"/>
  <c r="FL42" i="25" a="1"/>
  <c r="FL42" i="25" s="1"/>
  <c r="EC42" i="25"/>
  <c r="EB43" i="25" a="1"/>
  <c r="EB43" i="25" s="1"/>
  <c r="FV40" i="25"/>
  <c r="FU41" i="25" a="1"/>
  <c r="FU41" i="25" s="1"/>
  <c r="BR41" i="25"/>
  <c r="BQ42" i="25" a="1"/>
  <c r="BQ42" i="25" s="1"/>
  <c r="IJ40" i="25"/>
  <c r="II41" i="25" a="1"/>
  <c r="II41" i="25" s="1"/>
  <c r="IA41" i="25"/>
  <c r="HZ42" i="25" a="1"/>
  <c r="HZ42" i="25" s="1"/>
  <c r="GE41" i="25"/>
  <c r="GD42" i="25" a="1"/>
  <c r="GD42" i="25" s="1"/>
  <c r="CV41" i="25"/>
  <c r="CU42" i="25" a="1"/>
  <c r="CU42" i="25" s="1"/>
  <c r="DQ41" i="25"/>
  <c r="DP42" i="25" a="1"/>
  <c r="DP42" i="25" s="1"/>
  <c r="BU41" i="25"/>
  <c r="BT42" i="25" a="1"/>
  <c r="BT42" i="25" s="1"/>
  <c r="JN40" i="25"/>
  <c r="JM41" i="25" a="1"/>
  <c r="JM41" i="25" s="1"/>
  <c r="GK41" i="25"/>
  <c r="GJ42" i="25" a="1"/>
  <c r="GJ42" i="25" s="1"/>
  <c r="JZ40" i="25"/>
  <c r="JY41" i="25" a="1"/>
  <c r="JY41" i="25" s="1"/>
  <c r="HC41" i="25"/>
  <c r="HB42" i="25" a="1"/>
  <c r="HB42" i="25" s="1"/>
  <c r="DH41" i="25"/>
  <c r="DG42" i="25" a="1"/>
  <c r="DG42" i="25" s="1"/>
  <c r="E41" i="2"/>
  <c r="F41" i="2" s="1"/>
  <c r="A43" i="2"/>
  <c r="KD40" i="24" l="1"/>
  <c r="KB41" i="24"/>
  <c r="RT41" i="24"/>
  <c r="RR42" i="24"/>
  <c r="Z40" i="24"/>
  <c r="X41" i="24"/>
  <c r="KV40" i="24"/>
  <c r="KT41" i="24"/>
  <c r="WD41" i="24"/>
  <c r="WB42" i="24"/>
  <c r="GR43" i="24"/>
  <c r="GP44" i="24"/>
  <c r="OT41" i="24"/>
  <c r="OR42" i="24"/>
  <c r="TP40" i="24"/>
  <c r="TN41" i="24"/>
  <c r="QJ41" i="24"/>
  <c r="QH42" i="24"/>
  <c r="NN43" i="24"/>
  <c r="NP42" i="24"/>
  <c r="AL43" i="24"/>
  <c r="AJ44" i="24"/>
  <c r="JV43" i="24"/>
  <c r="JX42" i="24"/>
  <c r="EV41" i="24"/>
  <c r="ET42" i="24"/>
  <c r="LZ41" i="24"/>
  <c r="LX42" i="24"/>
  <c r="TJ41" i="24"/>
  <c r="TH42" i="24"/>
  <c r="LT43" i="24"/>
  <c r="LR44" i="24"/>
  <c r="T41" i="24"/>
  <c r="R42" i="24"/>
  <c r="AR43" i="24"/>
  <c r="AP44" i="24"/>
  <c r="MX43" i="24"/>
  <c r="MV44" i="24"/>
  <c r="SR41" i="24"/>
  <c r="SP42" i="24"/>
  <c r="LH41" i="24"/>
  <c r="LF42" i="24"/>
  <c r="MF41" i="24"/>
  <c r="MD42" i="24"/>
  <c r="CT42" i="24"/>
  <c r="CR43" i="24"/>
  <c r="CN42" i="24"/>
  <c r="CL43" i="24"/>
  <c r="FB41" i="24"/>
  <c r="EZ42" i="24"/>
  <c r="IT41" i="24"/>
  <c r="IR42" i="24"/>
  <c r="UH41" i="24"/>
  <c r="UF42" i="24"/>
  <c r="EP41" i="24"/>
  <c r="EN42" i="24"/>
  <c r="BD41" i="24"/>
  <c r="BB42" i="24"/>
  <c r="TD41" i="24"/>
  <c r="TB42" i="24"/>
  <c r="QP41" i="24"/>
  <c r="QN42" i="24"/>
  <c r="IB42" i="24"/>
  <c r="HZ43" i="24"/>
  <c r="AF41" i="24"/>
  <c r="AD42" i="24"/>
  <c r="JR42" i="24"/>
  <c r="JP43" i="24"/>
  <c r="DL41" i="24"/>
  <c r="DJ42" i="24"/>
  <c r="ND41" i="24"/>
  <c r="NB42" i="24"/>
  <c r="RH41" i="24"/>
  <c r="RF42" i="24"/>
  <c r="OH42" i="24"/>
  <c r="OF43" i="24"/>
  <c r="VF42" i="24"/>
  <c r="VD43" i="24"/>
  <c r="HD41" i="24"/>
  <c r="HB42" i="24"/>
  <c r="BJ41" i="24"/>
  <c r="BH42" i="24"/>
  <c r="RZ41" i="24"/>
  <c r="RX42" i="24"/>
  <c r="KP42" i="24"/>
  <c r="KN43" i="24"/>
  <c r="CH42" i="24"/>
  <c r="CF43" i="24"/>
  <c r="UB43" i="24"/>
  <c r="TZ44" i="24"/>
  <c r="RN41" i="24"/>
  <c r="RL42" i="24"/>
  <c r="EJ41" i="24"/>
  <c r="EH42" i="24"/>
  <c r="TV41" i="24"/>
  <c r="TT42" i="24"/>
  <c r="SX41" i="24"/>
  <c r="SV42" i="24"/>
  <c r="JF41" i="24"/>
  <c r="JD42" i="24"/>
  <c r="NV42" i="24"/>
  <c r="NT43" i="24"/>
  <c r="JJ45" i="24"/>
  <c r="JL44" i="24"/>
  <c r="OB42" i="24"/>
  <c r="NZ43" i="24"/>
  <c r="BZ45" i="24"/>
  <c r="CB44" i="24"/>
  <c r="UT41" i="24"/>
  <c r="UR42" i="24"/>
  <c r="SF41" i="24"/>
  <c r="SD42" i="24"/>
  <c r="HJ43" i="24"/>
  <c r="HH44" i="24"/>
  <c r="ML41" i="24"/>
  <c r="MJ42" i="24"/>
  <c r="PR41" i="24"/>
  <c r="PP42" i="24"/>
  <c r="OL43" i="24"/>
  <c r="ON42" i="24"/>
  <c r="IH41" i="24"/>
  <c r="IF42" i="24"/>
  <c r="HP41" i="24"/>
  <c r="HN42" i="24"/>
  <c r="OZ41" i="24"/>
  <c r="OX42" i="24"/>
  <c r="AX41" i="24"/>
  <c r="AV42" i="24"/>
  <c r="CZ42" i="24"/>
  <c r="CX43" i="24"/>
  <c r="FN41" i="24"/>
  <c r="FL42" i="24"/>
  <c r="IZ41" i="24"/>
  <c r="IX42" i="24"/>
  <c r="PF41" i="24"/>
  <c r="PD42" i="24"/>
  <c r="GJ44" i="24"/>
  <c r="GL43" i="24"/>
  <c r="DR43" i="24"/>
  <c r="DP44" i="24"/>
  <c r="FT43" i="24"/>
  <c r="FR44" i="24"/>
  <c r="HV42" i="24"/>
  <c r="HT43" i="24"/>
  <c r="GD43" i="24"/>
  <c r="GF42" i="24"/>
  <c r="FZ41" i="24"/>
  <c r="FX42" i="24"/>
  <c r="BP42" i="24"/>
  <c r="BN43" i="24"/>
  <c r="SL42" i="24"/>
  <c r="SJ43" i="24"/>
  <c r="RB42" i="24"/>
  <c r="QZ43" i="24"/>
  <c r="MR42" i="24"/>
  <c r="MP43" i="24"/>
  <c r="DF42" i="24"/>
  <c r="DD43" i="24"/>
  <c r="GX42" i="24"/>
  <c r="GV43" i="24"/>
  <c r="ED41" i="24"/>
  <c r="EB42" i="24"/>
  <c r="KJ41" i="24"/>
  <c r="KH42" i="24"/>
  <c r="UZ41" i="24"/>
  <c r="UX42" i="24"/>
  <c r="QD42" i="24"/>
  <c r="QB43" i="24"/>
  <c r="PL43" i="24"/>
  <c r="PJ44" i="24"/>
  <c r="IN41" i="24"/>
  <c r="IL42" i="24"/>
  <c r="VL41" i="24"/>
  <c r="VJ42" i="24"/>
  <c r="DX41" i="24"/>
  <c r="DV42" i="24"/>
  <c r="NJ42" i="24"/>
  <c r="NH43" i="24"/>
  <c r="VR44" i="24"/>
  <c r="VP45" i="24"/>
  <c r="PX41" i="24"/>
  <c r="PV42" i="24"/>
  <c r="VV43" i="24"/>
  <c r="VX42" i="24"/>
  <c r="BV41" i="24"/>
  <c r="BT42" i="24"/>
  <c r="QV41" i="24"/>
  <c r="QT42" i="24"/>
  <c r="UN42" i="24"/>
  <c r="UL43" i="24"/>
  <c r="LB42" i="24"/>
  <c r="KZ43" i="24"/>
  <c r="FH41" i="24"/>
  <c r="FF42" i="24"/>
  <c r="LN42" i="24"/>
  <c r="LL43" i="24"/>
  <c r="N42" i="24"/>
  <c r="L43" i="24"/>
  <c r="B43" i="2"/>
  <c r="D43" i="2"/>
  <c r="AZ41" i="25"/>
  <c r="AY42" i="25" a="1"/>
  <c r="AY42" i="25" s="1"/>
  <c r="FA42" i="25"/>
  <c r="EZ43" i="25" a="1"/>
  <c r="EZ43" i="25" s="1"/>
  <c r="DW41" i="25"/>
  <c r="DV42" i="25" a="1"/>
  <c r="DV42" i="25" s="1"/>
  <c r="GN41" i="25"/>
  <c r="GM42" i="25" a="1"/>
  <c r="GM42" i="25" s="1"/>
  <c r="HU41" i="25"/>
  <c r="HT42" i="25" a="1"/>
  <c r="HT42" i="25" s="1"/>
  <c r="DA42" i="25" a="1"/>
  <c r="DA42" i="25" s="1"/>
  <c r="DB41" i="25"/>
  <c r="DN41" i="25"/>
  <c r="DM42" i="25" a="1"/>
  <c r="DM42" i="25" s="1"/>
  <c r="F44" i="25" a="1"/>
  <c r="F44" i="25" s="1"/>
  <c r="G43" i="25"/>
  <c r="HH42" i="25" a="1"/>
  <c r="HH42" i="25" s="1"/>
  <c r="HI41" i="25"/>
  <c r="FC42" i="25" a="1"/>
  <c r="FC42" i="25" s="1"/>
  <c r="FD41" i="25"/>
  <c r="JE42" i="25"/>
  <c r="JD43" i="25" a="1"/>
  <c r="JD43" i="25" s="1"/>
  <c r="FJ41" i="25"/>
  <c r="FI42" i="25" a="1"/>
  <c r="FI42" i="25" s="1"/>
  <c r="DE41" i="25"/>
  <c r="DD42" i="25" a="1"/>
  <c r="DD42" i="25" s="1"/>
  <c r="FY41" i="25"/>
  <c r="FX42" i="25" a="1"/>
  <c r="FX42" i="25" s="1"/>
  <c r="M41" i="25"/>
  <c r="L42" i="25" a="1"/>
  <c r="L42" i="25" s="1"/>
  <c r="BX43" i="25"/>
  <c r="BW44" i="25" a="1"/>
  <c r="BW44" i="25" s="1"/>
  <c r="BF43" i="25"/>
  <c r="BE44" i="25" a="1"/>
  <c r="BE44" i="25" s="1"/>
  <c r="GQ41" i="25"/>
  <c r="GP42" i="25" a="1"/>
  <c r="GP42" i="25" s="1"/>
  <c r="AB41" i="25"/>
  <c r="AA42" i="25" a="1"/>
  <c r="AA42" i="25" s="1"/>
  <c r="FR42" i="25" a="1"/>
  <c r="FR42" i="25" s="1"/>
  <c r="FS41" i="25"/>
  <c r="GY42" i="25" a="1"/>
  <c r="GY42" i="25" s="1"/>
  <c r="GZ41" i="25"/>
  <c r="DZ41" i="25"/>
  <c r="DY42" i="25" a="1"/>
  <c r="DY42" i="25" s="1"/>
  <c r="IG42" i="25"/>
  <c r="IF43" i="25" a="1"/>
  <c r="IF43" i="25" s="1"/>
  <c r="DK41" i="25"/>
  <c r="DJ42" i="25" a="1"/>
  <c r="DJ42" i="25" s="1"/>
  <c r="KH42" i="25" a="1"/>
  <c r="KH42" i="25" s="1"/>
  <c r="KI41" i="25"/>
  <c r="CP41" i="25"/>
  <c r="CO42" i="25" a="1"/>
  <c r="CO42" i="25" s="1"/>
  <c r="AT41" i="25"/>
  <c r="AS42" i="25" a="1"/>
  <c r="AS42" i="25" s="1"/>
  <c r="GT41" i="25"/>
  <c r="GS42" i="25" a="1"/>
  <c r="GS42" i="25" s="1"/>
  <c r="CG41" i="25"/>
  <c r="CF42" i="25" a="1"/>
  <c r="CF42" i="25" s="1"/>
  <c r="EU42" i="25"/>
  <c r="ET43" i="25" a="1"/>
  <c r="ET43" i="25" s="1"/>
  <c r="FO42" i="25" a="1"/>
  <c r="FO42" i="25" s="1"/>
  <c r="FP41" i="25"/>
  <c r="EL41" i="25"/>
  <c r="EK42" i="25" a="1"/>
  <c r="EK42" i="25" s="1"/>
  <c r="EX41" i="25"/>
  <c r="EW42" i="25" a="1"/>
  <c r="EW42" i="25" s="1"/>
  <c r="GG42" i="25" a="1"/>
  <c r="GG42" i="25" s="1"/>
  <c r="GH41" i="25"/>
  <c r="IS41" i="25"/>
  <c r="IR42" i="25" a="1"/>
  <c r="IR42" i="25" s="1"/>
  <c r="CD41" i="25"/>
  <c r="CC42" i="25" a="1"/>
  <c r="CC42" i="25" s="1"/>
  <c r="JK42" i="25"/>
  <c r="JJ43" i="25" a="1"/>
  <c r="JJ43" i="25" s="1"/>
  <c r="GB43" i="25"/>
  <c r="GA44" i="25" a="1"/>
  <c r="GA44" i="25" s="1"/>
  <c r="BL42" i="25"/>
  <c r="BK43" i="25" a="1"/>
  <c r="BK43" i="25" s="1"/>
  <c r="FG42" i="25"/>
  <c r="FF43" i="25" a="1"/>
  <c r="FF43" i="25" s="1"/>
  <c r="CM42" i="25"/>
  <c r="CL43" i="25" a="1"/>
  <c r="CL43" i="25" s="1"/>
  <c r="AW43" i="25"/>
  <c r="AV44" i="25" a="1"/>
  <c r="AV44" i="25" s="1"/>
  <c r="AH41" i="25"/>
  <c r="AG42" i="25" a="1"/>
  <c r="AG42" i="25" s="1"/>
  <c r="JA42" i="25" a="1"/>
  <c r="JA42" i="25" s="1"/>
  <c r="JB41" i="25"/>
  <c r="KO43" i="25"/>
  <c r="KN44" i="25" a="1"/>
  <c r="KN44" i="25" s="1"/>
  <c r="BC42" i="25"/>
  <c r="BB43" i="25" a="1"/>
  <c r="BB43" i="25" s="1"/>
  <c r="JW42" i="25"/>
  <c r="JV43" i="25" a="1"/>
  <c r="JV43" i="25" s="1"/>
  <c r="GW43" i="25"/>
  <c r="GV44" i="25" a="1"/>
  <c r="GV44" i="25" s="1"/>
  <c r="BI42" i="25"/>
  <c r="BH43" i="25" a="1"/>
  <c r="BH43" i="25" s="1"/>
  <c r="KF44" i="25"/>
  <c r="KE45" i="25" a="1"/>
  <c r="KE45" i="25" s="1"/>
  <c r="EO43" i="25"/>
  <c r="EN44" i="25" a="1"/>
  <c r="EN44" i="25" s="1"/>
  <c r="P41" i="25"/>
  <c r="O42" i="25" a="1"/>
  <c r="O42" i="25" s="1"/>
  <c r="HX43" i="25"/>
  <c r="HW44" i="25" a="1"/>
  <c r="HW44" i="25" s="1"/>
  <c r="IC43" i="25" a="1"/>
  <c r="IC43" i="25" s="1"/>
  <c r="ID42" i="25"/>
  <c r="CS42" i="25"/>
  <c r="CR43" i="25" a="1"/>
  <c r="CR43" i="25" s="1"/>
  <c r="KC42" i="25"/>
  <c r="KB43" i="25" a="1"/>
  <c r="KB43" i="25" s="1"/>
  <c r="JT41" i="25"/>
  <c r="JS42" i="25" a="1"/>
  <c r="JS42" i="25" s="1"/>
  <c r="GE42" i="25"/>
  <c r="GD43" i="25" a="1"/>
  <c r="GD43" i="25" s="1"/>
  <c r="EC43" i="25"/>
  <c r="EB44" i="25" a="1"/>
  <c r="EB44" i="25" s="1"/>
  <c r="AN41" i="25"/>
  <c r="AM42" i="25" a="1"/>
  <c r="AM42" i="25" s="1"/>
  <c r="DT41" i="25"/>
  <c r="DS42" i="25" a="1"/>
  <c r="DS42" i="25" s="1"/>
  <c r="J42" i="25"/>
  <c r="I43" i="25" a="1"/>
  <c r="I43" i="25" s="1"/>
  <c r="CY42" i="25"/>
  <c r="CX43" i="25" a="1"/>
  <c r="CX43" i="25" s="1"/>
  <c r="IV41" i="25"/>
  <c r="IU42" i="25" a="1"/>
  <c r="IU42" i="25" s="1"/>
  <c r="JQ42" i="25"/>
  <c r="JP43" i="25" a="1"/>
  <c r="JP43" i="25" s="1"/>
  <c r="BU42" i="25"/>
  <c r="BT43" i="25" a="1"/>
  <c r="BT43" i="25" s="1"/>
  <c r="IP43" i="25"/>
  <c r="IO44" i="25" a="1"/>
  <c r="IO44" i="25" s="1"/>
  <c r="S42" i="25"/>
  <c r="R43" i="25" a="1"/>
  <c r="R43" i="25" s="1"/>
  <c r="AE42" i="25"/>
  <c r="AD43" i="25" a="1"/>
  <c r="AD43" i="25" s="1"/>
  <c r="AK44" i="25"/>
  <c r="AJ45" i="25" a="1"/>
  <c r="AJ45" i="25" s="1"/>
  <c r="EF41" i="25"/>
  <c r="EE42" i="25" a="1"/>
  <c r="EE42" i="25" s="1"/>
  <c r="HC42" i="25"/>
  <c r="HB43" i="25" a="1"/>
  <c r="HB43" i="25" s="1"/>
  <c r="JZ41" i="25"/>
  <c r="JY42" i="25" a="1"/>
  <c r="JY42" i="25" s="1"/>
  <c r="FM42" i="25"/>
  <c r="FL43" i="25" a="1"/>
  <c r="FL43" i="25" s="1"/>
  <c r="IM42" i="25"/>
  <c r="IL43" i="25" a="1"/>
  <c r="IL43" i="25" s="1"/>
  <c r="JH41" i="25"/>
  <c r="JG42" i="25" a="1"/>
  <c r="JG42" i="25" s="1"/>
  <c r="CA42" i="25"/>
  <c r="BZ43" i="25" a="1"/>
  <c r="BZ43" i="25" s="1"/>
  <c r="ER42" i="25"/>
  <c r="EQ43" i="25" a="1"/>
  <c r="EQ43" i="25" s="1"/>
  <c r="BQ43" i="25" a="1"/>
  <c r="BQ43" i="25" s="1"/>
  <c r="BR42" i="25"/>
  <c r="GK42" i="25"/>
  <c r="GJ43" i="25" a="1"/>
  <c r="GJ43" i="25" s="1"/>
  <c r="DQ42" i="25"/>
  <c r="DP43" i="25" a="1"/>
  <c r="DP43" i="25" s="1"/>
  <c r="IA42" i="25"/>
  <c r="HZ43" i="25" a="1"/>
  <c r="HZ43" i="25" s="1"/>
  <c r="Y42" i="25"/>
  <c r="X43" i="25" a="1"/>
  <c r="X43" i="25" s="1"/>
  <c r="BO42" i="25"/>
  <c r="BN43" i="25" a="1"/>
  <c r="BN43" i="25" s="1"/>
  <c r="AQ42" i="25"/>
  <c r="AP43" i="25" a="1"/>
  <c r="AP43" i="25" s="1"/>
  <c r="U43" i="25" a="1"/>
  <c r="U43" i="25" s="1"/>
  <c r="V42" i="25"/>
  <c r="HL44" i="25"/>
  <c r="HK45" i="25" a="1"/>
  <c r="HK45" i="25" s="1"/>
  <c r="EI42" i="25"/>
  <c r="EH43" i="25" a="1"/>
  <c r="EH43" i="25" s="1"/>
  <c r="DH42" i="25"/>
  <c r="DG43" i="25" a="1"/>
  <c r="DG43" i="25" s="1"/>
  <c r="JN41" i="25"/>
  <c r="JM42" i="25" a="1"/>
  <c r="JM42" i="25" s="1"/>
  <c r="CU43" i="25" a="1"/>
  <c r="CU43" i="25" s="1"/>
  <c r="CV42" i="25"/>
  <c r="IJ41" i="25"/>
  <c r="II42" i="25" a="1"/>
  <c r="II42" i="25" s="1"/>
  <c r="FV41" i="25"/>
  <c r="FU42" i="25" a="1"/>
  <c r="FU42" i="25" s="1"/>
  <c r="IY42" i="25"/>
  <c r="IX43" i="25" a="1"/>
  <c r="IX43" i="25" s="1"/>
  <c r="HO43" i="25"/>
  <c r="HN44" i="25" a="1"/>
  <c r="HN44" i="25" s="1"/>
  <c r="KL41" i="25"/>
  <c r="KK42" i="25" a="1"/>
  <c r="KK42" i="25" s="1"/>
  <c r="CJ41" i="25"/>
  <c r="CI42" i="25" a="1"/>
  <c r="CI42" i="25" s="1"/>
  <c r="HF42" i="25"/>
  <c r="HE43" i="25" a="1"/>
  <c r="HE43" i="25" s="1"/>
  <c r="HR41" i="25"/>
  <c r="HQ42" i="25" a="1"/>
  <c r="HQ42" i="25" s="1"/>
  <c r="E42" i="2"/>
  <c r="F42" i="2" s="1"/>
  <c r="A44" i="2"/>
  <c r="KD41" i="24" l="1"/>
  <c r="KB42" i="24"/>
  <c r="RT42" i="24"/>
  <c r="RR43" i="24"/>
  <c r="Z41" i="24"/>
  <c r="X42" i="24"/>
  <c r="KV41" i="24"/>
  <c r="KT42" i="24"/>
  <c r="NP43" i="24"/>
  <c r="NN44" i="24"/>
  <c r="QJ42" i="24"/>
  <c r="QH43" i="24"/>
  <c r="TP41" i="24"/>
  <c r="TN42" i="24"/>
  <c r="OT42" i="24"/>
  <c r="OR43" i="24"/>
  <c r="GR44" i="24"/>
  <c r="GP45" i="24"/>
  <c r="WD42" i="24"/>
  <c r="WB43" i="24"/>
  <c r="LB43" i="24"/>
  <c r="KZ44" i="24"/>
  <c r="KJ42" i="24"/>
  <c r="KH43" i="24"/>
  <c r="IZ42" i="24"/>
  <c r="IX43" i="24"/>
  <c r="EJ42" i="24"/>
  <c r="EH43" i="24"/>
  <c r="VD44" i="24"/>
  <c r="VF43" i="24"/>
  <c r="AF42" i="24"/>
  <c r="AD43" i="24"/>
  <c r="FB42" i="24"/>
  <c r="EZ43" i="24"/>
  <c r="R43" i="24"/>
  <c r="T42" i="24"/>
  <c r="ON43" i="24"/>
  <c r="OL44" i="24"/>
  <c r="JL45" i="24"/>
  <c r="JJ46" i="24"/>
  <c r="UN43" i="24"/>
  <c r="UL44" i="24"/>
  <c r="NJ43" i="24"/>
  <c r="NH44" i="24"/>
  <c r="ED42" i="24"/>
  <c r="EB43" i="24"/>
  <c r="FZ42" i="24"/>
  <c r="FX43" i="24"/>
  <c r="FN42" i="24"/>
  <c r="FL43" i="24"/>
  <c r="PR42" i="24"/>
  <c r="PP43" i="24"/>
  <c r="NT44" i="24"/>
  <c r="NV43" i="24"/>
  <c r="RN42" i="24"/>
  <c r="RL43" i="24"/>
  <c r="OH43" i="24"/>
  <c r="OF44" i="24"/>
  <c r="IB43" i="24"/>
  <c r="HZ44" i="24"/>
  <c r="CN43" i="24"/>
  <c r="CL44" i="24"/>
  <c r="LR45" i="24"/>
  <c r="LT44" i="24"/>
  <c r="QT43" i="24"/>
  <c r="QV42" i="24"/>
  <c r="DX42" i="24"/>
  <c r="DV43" i="24"/>
  <c r="GX43" i="24"/>
  <c r="GV44" i="24"/>
  <c r="CZ43" i="24"/>
  <c r="CX44" i="24"/>
  <c r="ML42" i="24"/>
  <c r="MJ43" i="24"/>
  <c r="UB44" i="24"/>
  <c r="TZ45" i="24"/>
  <c r="RF43" i="24"/>
  <c r="RH42" i="24"/>
  <c r="QP42" i="24"/>
  <c r="QN43" i="24"/>
  <c r="CR44" i="24"/>
  <c r="CT43" i="24"/>
  <c r="TJ42" i="24"/>
  <c r="TH43" i="24"/>
  <c r="GF43" i="24"/>
  <c r="GD44" i="24"/>
  <c r="BV42" i="24"/>
  <c r="BT43" i="24"/>
  <c r="VL42" i="24"/>
  <c r="VJ43" i="24"/>
  <c r="DF43" i="24"/>
  <c r="DD44" i="24"/>
  <c r="HV43" i="24"/>
  <c r="HT44" i="24"/>
  <c r="AX42" i="24"/>
  <c r="AV43" i="24"/>
  <c r="HJ44" i="24"/>
  <c r="HH45" i="24"/>
  <c r="CH43" i="24"/>
  <c r="CF44" i="24"/>
  <c r="ND42" i="24"/>
  <c r="NB43" i="24"/>
  <c r="TD42" i="24"/>
  <c r="TB43" i="24"/>
  <c r="MF42" i="24"/>
  <c r="MD43" i="24"/>
  <c r="LZ42" i="24"/>
  <c r="LX43" i="24"/>
  <c r="IN42" i="24"/>
  <c r="IL43" i="24"/>
  <c r="MR43" i="24"/>
  <c r="MP44" i="24"/>
  <c r="FR45" i="24"/>
  <c r="FT44" i="24"/>
  <c r="OZ42" i="24"/>
  <c r="OX43" i="24"/>
  <c r="SD43" i="24"/>
  <c r="SF42" i="24"/>
  <c r="KP43" i="24"/>
  <c r="KN44" i="24"/>
  <c r="DJ43" i="24"/>
  <c r="DL42" i="24"/>
  <c r="BD42" i="24"/>
  <c r="BB43" i="24"/>
  <c r="LH42" i="24"/>
  <c r="LF43" i="24"/>
  <c r="EV42" i="24"/>
  <c r="ET43" i="24"/>
  <c r="N43" i="24"/>
  <c r="L44" i="24"/>
  <c r="PJ45" i="24"/>
  <c r="PL44" i="24"/>
  <c r="RB43" i="24"/>
  <c r="QZ44" i="24"/>
  <c r="DR44" i="24"/>
  <c r="DP45" i="24"/>
  <c r="HP42" i="24"/>
  <c r="HN43" i="24"/>
  <c r="UT42" i="24"/>
  <c r="UR43" i="24"/>
  <c r="JF42" i="24"/>
  <c r="JD43" i="24"/>
  <c r="RZ42" i="24"/>
  <c r="RX43" i="24"/>
  <c r="JR43" i="24"/>
  <c r="JP44" i="24"/>
  <c r="EP42" i="24"/>
  <c r="EN43" i="24"/>
  <c r="SR42" i="24"/>
  <c r="SP43" i="24"/>
  <c r="VX43" i="24"/>
  <c r="VV44" i="24"/>
  <c r="JX43" i="24"/>
  <c r="JV44" i="24"/>
  <c r="LN43" i="24"/>
  <c r="LL44" i="24"/>
  <c r="PX42" i="24"/>
  <c r="PV43" i="24"/>
  <c r="QB44" i="24"/>
  <c r="QD43" i="24"/>
  <c r="SL43" i="24"/>
  <c r="SJ44" i="24"/>
  <c r="IH42" i="24"/>
  <c r="IF43" i="24"/>
  <c r="SX42" i="24"/>
  <c r="SV43" i="24"/>
  <c r="BJ42" i="24"/>
  <c r="BH43" i="24"/>
  <c r="UH42" i="24"/>
  <c r="UF43" i="24"/>
  <c r="MX44" i="24"/>
  <c r="MV45" i="24"/>
  <c r="AL44" i="24"/>
  <c r="AJ45" i="24"/>
  <c r="GL44" i="24"/>
  <c r="GJ45" i="24"/>
  <c r="CB45" i="24"/>
  <c r="BZ46" i="24"/>
  <c r="FH42" i="24"/>
  <c r="FF43" i="24"/>
  <c r="VP46" i="24"/>
  <c r="VR45" i="24"/>
  <c r="UZ42" i="24"/>
  <c r="UX43" i="24"/>
  <c r="BP43" i="24"/>
  <c r="BN44" i="24"/>
  <c r="PF42" i="24"/>
  <c r="PD43" i="24"/>
  <c r="OB43" i="24"/>
  <c r="NZ44" i="24"/>
  <c r="TV42" i="24"/>
  <c r="TT43" i="24"/>
  <c r="HB43" i="24"/>
  <c r="HD42" i="24"/>
  <c r="IT42" i="24"/>
  <c r="IR43" i="24"/>
  <c r="AP45" i="24"/>
  <c r="AR44" i="24"/>
  <c r="D44" i="2"/>
  <c r="B44" i="2"/>
  <c r="AY43" i="25" a="1"/>
  <c r="AY43" i="25" s="1"/>
  <c r="AZ42" i="25"/>
  <c r="DW42" i="25"/>
  <c r="DV43" i="25" a="1"/>
  <c r="DV43" i="25" s="1"/>
  <c r="FA43" i="25"/>
  <c r="EZ44" i="25" a="1"/>
  <c r="EZ44" i="25" s="1"/>
  <c r="DA43" i="25" a="1"/>
  <c r="DA43" i="25" s="1"/>
  <c r="DB42" i="25"/>
  <c r="HU42" i="25"/>
  <c r="HT43" i="25" a="1"/>
  <c r="HT43" i="25" s="1"/>
  <c r="GN42" i="25"/>
  <c r="GM43" i="25" a="1"/>
  <c r="GM43" i="25" s="1"/>
  <c r="FD42" i="25"/>
  <c r="FC43" i="25" a="1"/>
  <c r="FC43" i="25" s="1"/>
  <c r="HI42" i="25"/>
  <c r="HH43" i="25" a="1"/>
  <c r="HH43" i="25" s="1"/>
  <c r="G44" i="25"/>
  <c r="F45" i="25" a="1"/>
  <c r="F45" i="25" s="1"/>
  <c r="DM43" i="25" a="1"/>
  <c r="DM43" i="25" s="1"/>
  <c r="DN42" i="25"/>
  <c r="EK43" i="25" a="1"/>
  <c r="EK43" i="25" s="1"/>
  <c r="EL42" i="25"/>
  <c r="GT42" i="25"/>
  <c r="GS43" i="25" a="1"/>
  <c r="GS43" i="25" s="1"/>
  <c r="BF44" i="25"/>
  <c r="BE45" i="25" a="1"/>
  <c r="BE45" i="25" s="1"/>
  <c r="DE42" i="25"/>
  <c r="DD43" i="25" a="1"/>
  <c r="DD43" i="25" s="1"/>
  <c r="KI42" i="25"/>
  <c r="KH43" i="25" a="1"/>
  <c r="KH43" i="25" s="1"/>
  <c r="GY43" i="25" a="1"/>
  <c r="GY43" i="25" s="1"/>
  <c r="GZ42" i="25"/>
  <c r="IS42" i="25"/>
  <c r="IR43" i="25" a="1"/>
  <c r="IR43" i="25" s="1"/>
  <c r="AT42" i="25"/>
  <c r="AS43" i="25" a="1"/>
  <c r="AS43" i="25" s="1"/>
  <c r="DK42" i="25"/>
  <c r="DJ43" i="25" a="1"/>
  <c r="DJ43" i="25" s="1"/>
  <c r="BX44" i="25"/>
  <c r="BW45" i="25" a="1"/>
  <c r="BW45" i="25" s="1"/>
  <c r="FI43" i="25" a="1"/>
  <c r="FI43" i="25" s="1"/>
  <c r="FJ42" i="25"/>
  <c r="FO43" i="25" a="1"/>
  <c r="FO43" i="25" s="1"/>
  <c r="FP42" i="25"/>
  <c r="FR43" i="25" a="1"/>
  <c r="FR43" i="25" s="1"/>
  <c r="FS42" i="25"/>
  <c r="EU43" i="25"/>
  <c r="ET44" i="25" a="1"/>
  <c r="ET44" i="25" s="1"/>
  <c r="CP42" i="25"/>
  <c r="CO43" i="25" a="1"/>
  <c r="CO43" i="25" s="1"/>
  <c r="IG43" i="25"/>
  <c r="IF44" i="25" a="1"/>
  <c r="IF44" i="25" s="1"/>
  <c r="AA43" i="25" a="1"/>
  <c r="AA43" i="25" s="1"/>
  <c r="AB42" i="25"/>
  <c r="M42" i="25"/>
  <c r="L43" i="25" a="1"/>
  <c r="L43" i="25" s="1"/>
  <c r="JE43" i="25"/>
  <c r="JD44" i="25" a="1"/>
  <c r="JD44" i="25" s="1"/>
  <c r="CD42" i="25"/>
  <c r="CC43" i="25" a="1"/>
  <c r="CC43" i="25" s="1"/>
  <c r="GH42" i="25"/>
  <c r="GG43" i="25" a="1"/>
  <c r="GG43" i="25" s="1"/>
  <c r="EX42" i="25"/>
  <c r="EW43" i="25" a="1"/>
  <c r="EW43" i="25" s="1"/>
  <c r="CG42" i="25"/>
  <c r="CF43" i="25" a="1"/>
  <c r="CF43" i="25" s="1"/>
  <c r="DZ42" i="25"/>
  <c r="DY43" i="25" a="1"/>
  <c r="DY43" i="25" s="1"/>
  <c r="GQ42" i="25"/>
  <c r="GP43" i="25" a="1"/>
  <c r="GP43" i="25" s="1"/>
  <c r="FY42" i="25"/>
  <c r="FX43" i="25" a="1"/>
  <c r="FX43" i="25" s="1"/>
  <c r="JW43" i="25"/>
  <c r="JV44" i="25" a="1"/>
  <c r="JV44" i="25" s="1"/>
  <c r="BL43" i="25"/>
  <c r="BK44" i="25" a="1"/>
  <c r="BK44" i="25" s="1"/>
  <c r="ID43" i="25"/>
  <c r="IC44" i="25" a="1"/>
  <c r="IC44" i="25" s="1"/>
  <c r="AV45" i="25" a="1"/>
  <c r="AV45" i="25" s="1"/>
  <c r="AW44" i="25"/>
  <c r="GB44" i="25"/>
  <c r="GA45" i="25" a="1"/>
  <c r="GA45" i="25" s="1"/>
  <c r="KC43" i="25"/>
  <c r="KB44" i="25" a="1"/>
  <c r="KB44" i="25" s="1"/>
  <c r="HX44" i="25"/>
  <c r="HW45" i="25" a="1"/>
  <c r="HW45" i="25" s="1"/>
  <c r="EO44" i="25"/>
  <c r="EN45" i="25" a="1"/>
  <c r="EN45" i="25" s="1"/>
  <c r="JB42" i="25"/>
  <c r="JA43" i="25" a="1"/>
  <c r="JA43" i="25" s="1"/>
  <c r="BC43" i="25"/>
  <c r="BB44" i="25" a="1"/>
  <c r="BB44" i="25" s="1"/>
  <c r="CM43" i="25"/>
  <c r="CL44" i="25" a="1"/>
  <c r="CL44" i="25" s="1"/>
  <c r="JJ44" i="25" a="1"/>
  <c r="JJ44" i="25" s="1"/>
  <c r="JK43" i="25"/>
  <c r="P42" i="25"/>
  <c r="O43" i="25" a="1"/>
  <c r="O43" i="25" s="1"/>
  <c r="KF45" i="25"/>
  <c r="KE46" i="25" a="1"/>
  <c r="KE46" i="25" s="1"/>
  <c r="CS43" i="25"/>
  <c r="CR44" i="25" a="1"/>
  <c r="CR44" i="25" s="1"/>
  <c r="GW44" i="25"/>
  <c r="GV45" i="25" a="1"/>
  <c r="GV45" i="25" s="1"/>
  <c r="KO44" i="25"/>
  <c r="KN45" i="25" a="1"/>
  <c r="KN45" i="25" s="1"/>
  <c r="FG43" i="25"/>
  <c r="FF44" i="25" a="1"/>
  <c r="FF44" i="25" s="1"/>
  <c r="BI43" i="25"/>
  <c r="BH44" i="25" a="1"/>
  <c r="BH44" i="25" s="1"/>
  <c r="AH42" i="25"/>
  <c r="AG43" i="25" a="1"/>
  <c r="AG43" i="25" s="1"/>
  <c r="HC43" i="25"/>
  <c r="HB44" i="25" a="1"/>
  <c r="HB44" i="25" s="1"/>
  <c r="S43" i="25"/>
  <c r="R44" i="25" a="1"/>
  <c r="R44" i="25" s="1"/>
  <c r="BU43" i="25"/>
  <c r="BT44" i="25" a="1"/>
  <c r="BT44" i="25" s="1"/>
  <c r="JQ43" i="25"/>
  <c r="JP44" i="25" a="1"/>
  <c r="JP44" i="25" s="1"/>
  <c r="AM43" i="25" a="1"/>
  <c r="AM43" i="25" s="1"/>
  <c r="AN42" i="25"/>
  <c r="KL42" i="25"/>
  <c r="KK43" i="25" a="1"/>
  <c r="KK43" i="25" s="1"/>
  <c r="EI43" i="25"/>
  <c r="EH44" i="25" a="1"/>
  <c r="EH44" i="25" s="1"/>
  <c r="GK43" i="25"/>
  <c r="GJ44" i="25" a="1"/>
  <c r="GJ44" i="25" s="1"/>
  <c r="ER43" i="25"/>
  <c r="EQ44" i="25" a="1"/>
  <c r="EQ44" i="25" s="1"/>
  <c r="CY43" i="25"/>
  <c r="CX44" i="25" a="1"/>
  <c r="CX44" i="25" s="1"/>
  <c r="CV43" i="25"/>
  <c r="CU44" i="25" a="1"/>
  <c r="CU44" i="25" s="1"/>
  <c r="JG43" i="25" a="1"/>
  <c r="JG43" i="25" s="1"/>
  <c r="JH42" i="25"/>
  <c r="EF42" i="25"/>
  <c r="EE43" i="25" a="1"/>
  <c r="EE43" i="25" s="1"/>
  <c r="IP44" i="25"/>
  <c r="IO45" i="25" a="1"/>
  <c r="IO45" i="25" s="1"/>
  <c r="J43" i="25"/>
  <c r="I44" i="25" a="1"/>
  <c r="I44" i="25" s="1"/>
  <c r="HF43" i="25"/>
  <c r="HE44" i="25" a="1"/>
  <c r="HE44" i="25" s="1"/>
  <c r="HO44" i="25"/>
  <c r="HN45" i="25" a="1"/>
  <c r="HN45" i="25" s="1"/>
  <c r="BO43" i="25"/>
  <c r="BN44" i="25" a="1"/>
  <c r="BN44" i="25" s="1"/>
  <c r="IA43" i="25"/>
  <c r="HZ44" i="25" a="1"/>
  <c r="HZ44" i="25" s="1"/>
  <c r="V43" i="25"/>
  <c r="U44" i="25" a="1"/>
  <c r="U44" i="25" s="1"/>
  <c r="IM43" i="25"/>
  <c r="IL44" i="25" a="1"/>
  <c r="IL44" i="25" s="1"/>
  <c r="JY43" i="25" a="1"/>
  <c r="JY43" i="25" s="1"/>
  <c r="JZ42" i="25"/>
  <c r="AK45" i="25"/>
  <c r="AJ46" i="25" a="1"/>
  <c r="AJ46" i="25" s="1"/>
  <c r="DT42" i="25"/>
  <c r="DS43" i="25" a="1"/>
  <c r="DS43" i="25" s="1"/>
  <c r="EC44" i="25"/>
  <c r="EB45" i="25" a="1"/>
  <c r="EB45" i="25" s="1"/>
  <c r="CI43" i="25" a="1"/>
  <c r="CI43" i="25" s="1"/>
  <c r="CJ42" i="25"/>
  <c r="FU43" i="25" a="1"/>
  <c r="FU43" i="25" s="1"/>
  <c r="FV42" i="25"/>
  <c r="JM43" i="25" a="1"/>
  <c r="JM43" i="25" s="1"/>
  <c r="JN42" i="25"/>
  <c r="Y43" i="25"/>
  <c r="X44" i="25" a="1"/>
  <c r="X44" i="25" s="1"/>
  <c r="CA43" i="25"/>
  <c r="BZ44" i="25" a="1"/>
  <c r="BZ44" i="25" s="1"/>
  <c r="BR43" i="25"/>
  <c r="BQ44" i="25" a="1"/>
  <c r="BQ44" i="25" s="1"/>
  <c r="FM43" i="25"/>
  <c r="FL44" i="25" a="1"/>
  <c r="FL44" i="25" s="1"/>
  <c r="AE43" i="25"/>
  <c r="AD44" i="25" a="1"/>
  <c r="AD44" i="25" s="1"/>
  <c r="GE43" i="25"/>
  <c r="GD44" i="25" a="1"/>
  <c r="GD44" i="25" s="1"/>
  <c r="HQ43" i="25" a="1"/>
  <c r="HQ43" i="25" s="1"/>
  <c r="HR42" i="25"/>
  <c r="IY43" i="25"/>
  <c r="IX44" i="25" a="1"/>
  <c r="IX44" i="25" s="1"/>
  <c r="IJ42" i="25"/>
  <c r="II43" i="25" a="1"/>
  <c r="II43" i="25" s="1"/>
  <c r="DH43" i="25"/>
  <c r="DG44" i="25" a="1"/>
  <c r="DG44" i="25" s="1"/>
  <c r="HL45" i="25"/>
  <c r="HK46" i="25" a="1"/>
  <c r="HK46" i="25" s="1"/>
  <c r="AQ43" i="25"/>
  <c r="AP44" i="25" a="1"/>
  <c r="AP44" i="25" s="1"/>
  <c r="DQ43" i="25"/>
  <c r="DP44" i="25" a="1"/>
  <c r="DP44" i="25" s="1"/>
  <c r="IU43" i="25" a="1"/>
  <c r="IU43" i="25" s="1"/>
  <c r="IV42" i="25"/>
  <c r="JT42" i="25"/>
  <c r="JS43" i="25" a="1"/>
  <c r="JS43" i="25" s="1"/>
  <c r="E43" i="2"/>
  <c r="F43" i="2" s="1"/>
  <c r="A45" i="2"/>
  <c r="KD42" i="24" l="1"/>
  <c r="KB43" i="24"/>
  <c r="RT43" i="24"/>
  <c r="RR44" i="24"/>
  <c r="Z42" i="24"/>
  <c r="X43" i="24"/>
  <c r="KT43" i="24"/>
  <c r="KV42" i="24"/>
  <c r="WD43" i="24"/>
  <c r="WB44" i="24"/>
  <c r="GR45" i="24"/>
  <c r="GP46" i="24"/>
  <c r="OT43" i="24"/>
  <c r="OR44" i="24"/>
  <c r="TP42" i="24"/>
  <c r="TN43" i="24"/>
  <c r="QJ43" i="24"/>
  <c r="QH44" i="24"/>
  <c r="NP44" i="24"/>
  <c r="NN45" i="24"/>
  <c r="BH44" i="24"/>
  <c r="BJ43" i="24"/>
  <c r="VX44" i="24"/>
  <c r="VV45" i="24"/>
  <c r="DP46" i="24"/>
  <c r="DR45" i="24"/>
  <c r="LZ43" i="24"/>
  <c r="LX44" i="24"/>
  <c r="HV44" i="24"/>
  <c r="HT45" i="24"/>
  <c r="FZ43" i="24"/>
  <c r="FX44" i="24"/>
  <c r="AF43" i="24"/>
  <c r="AD44" i="24"/>
  <c r="VR46" i="24"/>
  <c r="VP47" i="24"/>
  <c r="DL43" i="24"/>
  <c r="DJ44" i="24"/>
  <c r="RH43" i="24"/>
  <c r="RF44" i="24"/>
  <c r="LT45" i="24"/>
  <c r="LR46" i="24"/>
  <c r="FH43" i="24"/>
  <c r="FF44" i="24"/>
  <c r="SX43" i="24"/>
  <c r="SV44" i="24"/>
  <c r="SR43" i="24"/>
  <c r="SP44" i="24"/>
  <c r="RB44" i="24"/>
  <c r="QZ45" i="24"/>
  <c r="KP44" i="24"/>
  <c r="KN45" i="24"/>
  <c r="MF43" i="24"/>
  <c r="MD44" i="24"/>
  <c r="DF44" i="24"/>
  <c r="DD45" i="24"/>
  <c r="UB45" i="24"/>
  <c r="TZ46" i="24"/>
  <c r="CN44" i="24"/>
  <c r="CL45" i="24"/>
  <c r="ED43" i="24"/>
  <c r="EB44" i="24"/>
  <c r="HD43" i="24"/>
  <c r="HB44" i="24"/>
  <c r="VF44" i="24"/>
  <c r="VD45" i="24"/>
  <c r="TT44" i="24"/>
  <c r="TV43" i="24"/>
  <c r="IH43" i="24"/>
  <c r="IF44" i="24"/>
  <c r="EP43" i="24"/>
  <c r="EN44" i="24"/>
  <c r="TD43" i="24"/>
  <c r="TB44" i="24"/>
  <c r="VL43" i="24"/>
  <c r="VJ44" i="24"/>
  <c r="HZ45" i="24"/>
  <c r="IB44" i="24"/>
  <c r="NJ44" i="24"/>
  <c r="NH45" i="24"/>
  <c r="EJ43" i="24"/>
  <c r="EH44" i="24"/>
  <c r="PL45" i="24"/>
  <c r="PJ46" i="24"/>
  <c r="SF43" i="24"/>
  <c r="SD44" i="24"/>
  <c r="OB44" i="24"/>
  <c r="NZ45" i="24"/>
  <c r="CB46" i="24"/>
  <c r="BZ47" i="24"/>
  <c r="SL44" i="24"/>
  <c r="SJ45" i="24"/>
  <c r="JR44" i="24"/>
  <c r="JP45" i="24"/>
  <c r="N44" i="24"/>
  <c r="L45" i="24"/>
  <c r="OZ43" i="24"/>
  <c r="OX44" i="24"/>
  <c r="ND43" i="24"/>
  <c r="NB44" i="24"/>
  <c r="BT44" i="24"/>
  <c r="BV43" i="24"/>
  <c r="MJ44" i="24"/>
  <c r="ML43" i="24"/>
  <c r="OH44" i="24"/>
  <c r="OF45" i="24"/>
  <c r="UL45" i="24"/>
  <c r="UN44" i="24"/>
  <c r="IZ43" i="24"/>
  <c r="IX44" i="24"/>
  <c r="GL45" i="24"/>
  <c r="GJ46" i="24"/>
  <c r="RZ43" i="24"/>
  <c r="RX44" i="24"/>
  <c r="CH44" i="24"/>
  <c r="CF45" i="24"/>
  <c r="GF44" i="24"/>
  <c r="GD45" i="24"/>
  <c r="CZ44" i="24"/>
  <c r="CX45" i="24"/>
  <c r="RL44" i="24"/>
  <c r="RN43" i="24"/>
  <c r="JL46" i="24"/>
  <c r="JJ47" i="24"/>
  <c r="QD44" i="24"/>
  <c r="QB45" i="24"/>
  <c r="FT45" i="24"/>
  <c r="FR46" i="24"/>
  <c r="PF43" i="24"/>
  <c r="PD44" i="24"/>
  <c r="AL45" i="24"/>
  <c r="AJ46" i="24"/>
  <c r="PX43" i="24"/>
  <c r="PV44" i="24"/>
  <c r="JF43" i="24"/>
  <c r="JD44" i="24"/>
  <c r="EV43" i="24"/>
  <c r="ET44" i="24"/>
  <c r="MR44" i="24"/>
  <c r="MP45" i="24"/>
  <c r="TJ43" i="24"/>
  <c r="TH44" i="24"/>
  <c r="GX44" i="24"/>
  <c r="GV45" i="24"/>
  <c r="ON44" i="24"/>
  <c r="OL45" i="24"/>
  <c r="KJ43" i="24"/>
  <c r="KH44" i="24"/>
  <c r="NV44" i="24"/>
  <c r="NT45" i="24"/>
  <c r="BP44" i="24"/>
  <c r="BN45" i="24"/>
  <c r="MX45" i="24"/>
  <c r="MV46" i="24"/>
  <c r="LN44" i="24"/>
  <c r="LL45" i="24"/>
  <c r="UT43" i="24"/>
  <c r="UR44" i="24"/>
  <c r="LH43" i="24"/>
  <c r="LF44" i="24"/>
  <c r="IN43" i="24"/>
  <c r="IL44" i="24"/>
  <c r="HH46" i="24"/>
  <c r="HJ45" i="24"/>
  <c r="DX43" i="24"/>
  <c r="DV44" i="24"/>
  <c r="PR43" i="24"/>
  <c r="PP44" i="24"/>
  <c r="AR45" i="24"/>
  <c r="AP46" i="24"/>
  <c r="CT44" i="24"/>
  <c r="CR45" i="24"/>
  <c r="T43" i="24"/>
  <c r="R44" i="24"/>
  <c r="IR44" i="24"/>
  <c r="IT43" i="24"/>
  <c r="UZ43" i="24"/>
  <c r="UX44" i="24"/>
  <c r="UH43" i="24"/>
  <c r="UF44" i="24"/>
  <c r="JX44" i="24"/>
  <c r="JV45" i="24"/>
  <c r="HP43" i="24"/>
  <c r="HN44" i="24"/>
  <c r="BD43" i="24"/>
  <c r="BB44" i="24"/>
  <c r="AX43" i="24"/>
  <c r="AV44" i="24"/>
  <c r="QP43" i="24"/>
  <c r="QN44" i="24"/>
  <c r="FN43" i="24"/>
  <c r="FL44" i="24"/>
  <c r="FB43" i="24"/>
  <c r="EZ44" i="24"/>
  <c r="LB44" i="24"/>
  <c r="KZ45" i="24"/>
  <c r="QV43" i="24"/>
  <c r="QT44" i="24"/>
  <c r="B45" i="2"/>
  <c r="D45" i="2"/>
  <c r="AZ43" i="25"/>
  <c r="AY44" i="25" a="1"/>
  <c r="AY44" i="25" s="1"/>
  <c r="FA44" i="25"/>
  <c r="EZ45" i="25" a="1"/>
  <c r="EZ45" i="25" s="1"/>
  <c r="DV44" i="25" a="1"/>
  <c r="DV44" i="25" s="1"/>
  <c r="DW43" i="25"/>
  <c r="GN43" i="25"/>
  <c r="GM44" i="25" a="1"/>
  <c r="GM44" i="25" s="1"/>
  <c r="HU43" i="25"/>
  <c r="HT44" i="25" a="1"/>
  <c r="HT44" i="25" s="1"/>
  <c r="DB43" i="25"/>
  <c r="DA44" i="25" a="1"/>
  <c r="DA44" i="25" s="1"/>
  <c r="DN43" i="25"/>
  <c r="DM44" i="25" a="1"/>
  <c r="DM44" i="25" s="1"/>
  <c r="G45" i="25"/>
  <c r="F46" i="25" a="1"/>
  <c r="F46" i="25" s="1"/>
  <c r="HI43" i="25"/>
  <c r="HH44" i="25" a="1"/>
  <c r="HH44" i="25" s="1"/>
  <c r="FD43" i="25"/>
  <c r="FC44" i="25" a="1"/>
  <c r="FC44" i="25" s="1"/>
  <c r="DZ43" i="25"/>
  <c r="DY44" i="25" a="1"/>
  <c r="DY44" i="25" s="1"/>
  <c r="GH43" i="25"/>
  <c r="GG44" i="25" a="1"/>
  <c r="GG44" i="25" s="1"/>
  <c r="BW46" i="25" a="1"/>
  <c r="BW46" i="25" s="1"/>
  <c r="BX45" i="25"/>
  <c r="GT43" i="25"/>
  <c r="GS44" i="25" a="1"/>
  <c r="GS44" i="25" s="1"/>
  <c r="AB43" i="25"/>
  <c r="AA44" i="25" a="1"/>
  <c r="AA44" i="25" s="1"/>
  <c r="FR44" i="25" a="1"/>
  <c r="FR44" i="25" s="1"/>
  <c r="FS43" i="25"/>
  <c r="GZ43" i="25"/>
  <c r="GY44" i="25" a="1"/>
  <c r="GY44" i="25" s="1"/>
  <c r="CC44" i="25" a="1"/>
  <c r="CC44" i="25" s="1"/>
  <c r="CD43" i="25"/>
  <c r="IG44" i="25"/>
  <c r="IF45" i="25" a="1"/>
  <c r="IF45" i="25" s="1"/>
  <c r="DK43" i="25"/>
  <c r="DJ44" i="25" a="1"/>
  <c r="DJ44" i="25" s="1"/>
  <c r="KI43" i="25"/>
  <c r="KH44" i="25" a="1"/>
  <c r="KH44" i="25" s="1"/>
  <c r="EL43" i="25"/>
  <c r="EK44" i="25" a="1"/>
  <c r="EK44" i="25" s="1"/>
  <c r="FY43" i="25"/>
  <c r="FX44" i="25" a="1"/>
  <c r="FX44" i="25" s="1"/>
  <c r="CG43" i="25"/>
  <c r="CF44" i="25" a="1"/>
  <c r="CF44" i="25" s="1"/>
  <c r="JE44" i="25"/>
  <c r="JD45" i="25" a="1"/>
  <c r="JD45" i="25" s="1"/>
  <c r="CO44" i="25" a="1"/>
  <c r="CO44" i="25" s="1"/>
  <c r="CP43" i="25"/>
  <c r="FP43" i="25"/>
  <c r="FO44" i="25" a="1"/>
  <c r="FO44" i="25" s="1"/>
  <c r="AT43" i="25"/>
  <c r="AS44" i="25" a="1"/>
  <c r="AS44" i="25" s="1"/>
  <c r="DD44" i="25" a="1"/>
  <c r="DD44" i="25" s="1"/>
  <c r="DE43" i="25"/>
  <c r="GQ43" i="25"/>
  <c r="GP44" i="25" a="1"/>
  <c r="GP44" i="25" s="1"/>
  <c r="EX43" i="25"/>
  <c r="EW44" i="25" a="1"/>
  <c r="EW44" i="25" s="1"/>
  <c r="M43" i="25"/>
  <c r="L44" i="25" a="1"/>
  <c r="L44" i="25" s="1"/>
  <c r="EU44" i="25"/>
  <c r="ET45" i="25" a="1"/>
  <c r="ET45" i="25" s="1"/>
  <c r="IS43" i="25"/>
  <c r="IR44" i="25" a="1"/>
  <c r="IR44" i="25" s="1"/>
  <c r="BE46" i="25" a="1"/>
  <c r="BE46" i="25" s="1"/>
  <c r="BF45" i="25"/>
  <c r="FJ43" i="25"/>
  <c r="FI44" i="25" a="1"/>
  <c r="FI44" i="25" s="1"/>
  <c r="BC44" i="25"/>
  <c r="BB45" i="25" a="1"/>
  <c r="BB45" i="25" s="1"/>
  <c r="CS44" i="25"/>
  <c r="CR45" i="25" a="1"/>
  <c r="CR45" i="25" s="1"/>
  <c r="HX45" i="25"/>
  <c r="HW46" i="25" a="1"/>
  <c r="HW46" i="25" s="1"/>
  <c r="FG44" i="25"/>
  <c r="FF45" i="25" a="1"/>
  <c r="FF45" i="25" s="1"/>
  <c r="AW45" i="25"/>
  <c r="AV46" i="25" a="1"/>
  <c r="AV46" i="25" s="1"/>
  <c r="KF46" i="25"/>
  <c r="KE47" i="25" a="1"/>
  <c r="KE47" i="25" s="1"/>
  <c r="JK44" i="25"/>
  <c r="JJ45" i="25" a="1"/>
  <c r="JJ45" i="25" s="1"/>
  <c r="JB43" i="25"/>
  <c r="JA44" i="25" a="1"/>
  <c r="JA44" i="25" s="1"/>
  <c r="ID44" i="25"/>
  <c r="IC45" i="25" a="1"/>
  <c r="IC45" i="25" s="1"/>
  <c r="JW44" i="25"/>
  <c r="JV45" i="25" a="1"/>
  <c r="JV45" i="25" s="1"/>
  <c r="AH43" i="25"/>
  <c r="AG44" i="25" a="1"/>
  <c r="AG44" i="25" s="1"/>
  <c r="CM44" i="25"/>
  <c r="CL45" i="25" a="1"/>
  <c r="CL45" i="25" s="1"/>
  <c r="KN46" i="25" a="1"/>
  <c r="KN46" i="25" s="1"/>
  <c r="KO45" i="25"/>
  <c r="P43" i="25"/>
  <c r="O44" i="25" a="1"/>
  <c r="O44" i="25" s="1"/>
  <c r="KC44" i="25"/>
  <c r="KB45" i="25" a="1"/>
  <c r="KB45" i="25" s="1"/>
  <c r="BH45" i="25" a="1"/>
  <c r="BH45" i="25" s="1"/>
  <c r="BI44" i="25"/>
  <c r="GV46" i="25" a="1"/>
  <c r="GV46" i="25" s="1"/>
  <c r="GW45" i="25"/>
  <c r="EO45" i="25"/>
  <c r="EN46" i="25" a="1"/>
  <c r="EN46" i="25" s="1"/>
  <c r="GA46" i="25" a="1"/>
  <c r="GA46" i="25" s="1"/>
  <c r="GB45" i="25"/>
  <c r="BL44" i="25"/>
  <c r="BK45" i="25" a="1"/>
  <c r="BK45" i="25" s="1"/>
  <c r="EC45" i="25"/>
  <c r="EB46" i="25" a="1"/>
  <c r="EB46" i="25" s="1"/>
  <c r="JZ43" i="25"/>
  <c r="JY44" i="25" a="1"/>
  <c r="JY44" i="25" s="1"/>
  <c r="CV44" i="25"/>
  <c r="CU45" i="25" a="1"/>
  <c r="CU45" i="25" s="1"/>
  <c r="CY44" i="25"/>
  <c r="CX45" i="25" a="1"/>
  <c r="CX45" i="25" s="1"/>
  <c r="IJ43" i="25"/>
  <c r="II44" i="25" a="1"/>
  <c r="II44" i="25" s="1"/>
  <c r="Y44" i="25"/>
  <c r="X45" i="25" a="1"/>
  <c r="X45" i="25" s="1"/>
  <c r="IM44" i="25"/>
  <c r="IL45" i="25" a="1"/>
  <c r="IL45" i="25" s="1"/>
  <c r="HF44" i="25"/>
  <c r="HE45" i="25" a="1"/>
  <c r="HE45" i="25" s="1"/>
  <c r="EI44" i="25"/>
  <c r="EH45" i="25" a="1"/>
  <c r="EH45" i="25" s="1"/>
  <c r="JQ44" i="25"/>
  <c r="JP45" i="25" a="1"/>
  <c r="JP45" i="25" s="1"/>
  <c r="HC44" i="25"/>
  <c r="HB45" i="25" a="1"/>
  <c r="HB45" i="25" s="1"/>
  <c r="HR43" i="25"/>
  <c r="HQ44" i="25" a="1"/>
  <c r="HQ44" i="25" s="1"/>
  <c r="DT43" i="25"/>
  <c r="DS44" i="25" a="1"/>
  <c r="DS44" i="25" s="1"/>
  <c r="DQ44" i="25"/>
  <c r="DP45" i="25" a="1"/>
  <c r="DP45" i="25" s="1"/>
  <c r="AQ44" i="25"/>
  <c r="AP45" i="25" a="1"/>
  <c r="AP45" i="25" s="1"/>
  <c r="IY44" i="25"/>
  <c r="IX45" i="25" a="1"/>
  <c r="IX45" i="25" s="1"/>
  <c r="AK46" i="25"/>
  <c r="AJ47" i="25" a="1"/>
  <c r="AJ47" i="25" s="1"/>
  <c r="J44" i="25"/>
  <c r="I45" i="25" a="1"/>
  <c r="I45" i="25" s="1"/>
  <c r="ER44" i="25"/>
  <c r="EQ45" i="25" a="1"/>
  <c r="EQ45" i="25" s="1"/>
  <c r="BU44" i="25"/>
  <c r="BT45" i="25" a="1"/>
  <c r="BT45" i="25" s="1"/>
  <c r="IV43" i="25"/>
  <c r="IU44" i="25" a="1"/>
  <c r="IU44" i="25" s="1"/>
  <c r="JN43" i="25"/>
  <c r="JM44" i="25" a="1"/>
  <c r="JM44" i="25" s="1"/>
  <c r="CJ43" i="25"/>
  <c r="CI44" i="25" a="1"/>
  <c r="CI44" i="25" s="1"/>
  <c r="V44" i="25"/>
  <c r="U45" i="25" a="1"/>
  <c r="U45" i="25" s="1"/>
  <c r="HL46" i="25"/>
  <c r="HK47" i="25" a="1"/>
  <c r="HK47" i="25" s="1"/>
  <c r="GE44" i="25"/>
  <c r="GD45" i="25" a="1"/>
  <c r="GD45" i="25" s="1"/>
  <c r="FM44" i="25"/>
  <c r="FL45" i="25" a="1"/>
  <c r="FL45" i="25" s="1"/>
  <c r="CA44" i="25"/>
  <c r="BZ45" i="25" a="1"/>
  <c r="BZ45" i="25" s="1"/>
  <c r="BO44" i="25"/>
  <c r="BN45" i="25" a="1"/>
  <c r="BN45" i="25" s="1"/>
  <c r="IP45" i="25"/>
  <c r="IO46" i="25" a="1"/>
  <c r="IO46" i="25" s="1"/>
  <c r="JH43" i="25"/>
  <c r="JG44" i="25" a="1"/>
  <c r="JG44" i="25" s="1"/>
  <c r="GK44" i="25"/>
  <c r="GJ45" i="25" a="1"/>
  <c r="GJ45" i="25" s="1"/>
  <c r="S44" i="25"/>
  <c r="R45" i="25" a="1"/>
  <c r="R45" i="25" s="1"/>
  <c r="FV43" i="25"/>
  <c r="FU44" i="25" a="1"/>
  <c r="FU44" i="25" s="1"/>
  <c r="AN43" i="25"/>
  <c r="AM44" i="25" a="1"/>
  <c r="AM44" i="25" s="1"/>
  <c r="JT43" i="25"/>
  <c r="JS44" i="25" a="1"/>
  <c r="JS44" i="25" s="1"/>
  <c r="DH44" i="25"/>
  <c r="DG45" i="25" a="1"/>
  <c r="DG45" i="25" s="1"/>
  <c r="AE44" i="25"/>
  <c r="AD45" i="25" a="1"/>
  <c r="AD45" i="25" s="1"/>
  <c r="BR44" i="25"/>
  <c r="BQ45" i="25" a="1"/>
  <c r="BQ45" i="25" s="1"/>
  <c r="IA44" i="25"/>
  <c r="HZ45" i="25" a="1"/>
  <c r="HZ45" i="25" s="1"/>
  <c r="HO45" i="25"/>
  <c r="HN46" i="25" a="1"/>
  <c r="HN46" i="25" s="1"/>
  <c r="EF43" i="25"/>
  <c r="EE44" i="25" a="1"/>
  <c r="EE44" i="25" s="1"/>
  <c r="KL43" i="25"/>
  <c r="KK44" i="25" a="1"/>
  <c r="KK44" i="25" s="1"/>
  <c r="E44" i="2"/>
  <c r="F44" i="2" s="1"/>
  <c r="A46" i="2"/>
  <c r="KB44" i="24" l="1"/>
  <c r="KD43" i="24"/>
  <c r="RT44" i="24"/>
  <c r="RR45" i="24"/>
  <c r="Z43" i="24"/>
  <c r="X44" i="24"/>
  <c r="KV43" i="24"/>
  <c r="KT44" i="24"/>
  <c r="NP45" i="24"/>
  <c r="NN46" i="24"/>
  <c r="QJ44" i="24"/>
  <c r="QH45" i="24"/>
  <c r="TP43" i="24"/>
  <c r="TN44" i="24"/>
  <c r="OT44" i="24"/>
  <c r="OR45" i="24"/>
  <c r="GR46" i="24"/>
  <c r="GP47" i="24"/>
  <c r="WD44" i="24"/>
  <c r="WB45" i="24"/>
  <c r="FN44" i="24"/>
  <c r="FL45" i="24"/>
  <c r="UZ44" i="24"/>
  <c r="UX45" i="24"/>
  <c r="PX44" i="24"/>
  <c r="PV45" i="24"/>
  <c r="IZ44" i="24"/>
  <c r="IX45" i="24"/>
  <c r="JR45" i="24"/>
  <c r="JP46" i="24"/>
  <c r="VF45" i="24"/>
  <c r="VD46" i="24"/>
  <c r="RB45" i="24"/>
  <c r="QZ46" i="24"/>
  <c r="AF44" i="24"/>
  <c r="AD45" i="24"/>
  <c r="HJ46" i="24"/>
  <c r="HH47" i="24"/>
  <c r="RN44" i="24"/>
  <c r="RL45" i="24"/>
  <c r="IB45" i="24"/>
  <c r="HZ46" i="24"/>
  <c r="QP44" i="24"/>
  <c r="QN45" i="24"/>
  <c r="IN44" i="24"/>
  <c r="IL45" i="24"/>
  <c r="KJ44" i="24"/>
  <c r="KH45" i="24"/>
  <c r="AL46" i="24"/>
  <c r="AJ47" i="24"/>
  <c r="CZ45" i="24"/>
  <c r="CX46" i="24"/>
  <c r="SJ46" i="24"/>
  <c r="SL45" i="24"/>
  <c r="HD44" i="24"/>
  <c r="HB45" i="24"/>
  <c r="SR44" i="24"/>
  <c r="SP45" i="24"/>
  <c r="FZ44" i="24"/>
  <c r="FX45" i="24"/>
  <c r="IT44" i="24"/>
  <c r="IR45" i="24"/>
  <c r="UN45" i="24"/>
  <c r="UL46" i="24"/>
  <c r="AX44" i="24"/>
  <c r="AV45" i="24"/>
  <c r="T44" i="24"/>
  <c r="R45" i="24"/>
  <c r="LH44" i="24"/>
  <c r="LF45" i="24"/>
  <c r="ON45" i="24"/>
  <c r="OL46" i="24"/>
  <c r="PF44" i="24"/>
  <c r="PD45" i="24"/>
  <c r="GF45" i="24"/>
  <c r="GD46" i="24"/>
  <c r="OH45" i="24"/>
  <c r="OF46" i="24"/>
  <c r="CB47" i="24"/>
  <c r="BZ48" i="24"/>
  <c r="VL44" i="24"/>
  <c r="VJ45" i="24"/>
  <c r="ED44" i="24"/>
  <c r="EB45" i="24"/>
  <c r="SX44" i="24"/>
  <c r="SV45" i="24"/>
  <c r="HV45" i="24"/>
  <c r="HT46" i="24"/>
  <c r="CT45" i="24"/>
  <c r="CR46" i="24"/>
  <c r="UT44" i="24"/>
  <c r="UR45" i="24"/>
  <c r="GX45" i="24"/>
  <c r="GV46" i="24"/>
  <c r="CH45" i="24"/>
  <c r="CF46" i="24"/>
  <c r="OB45" i="24"/>
  <c r="NZ46" i="24"/>
  <c r="TB45" i="24"/>
  <c r="TD44" i="24"/>
  <c r="CN45" i="24"/>
  <c r="CL46" i="24"/>
  <c r="FH44" i="24"/>
  <c r="FF45" i="24"/>
  <c r="LZ44" i="24"/>
  <c r="LX45" i="24"/>
  <c r="ML44" i="24"/>
  <c r="MJ45" i="24"/>
  <c r="BD44" i="24"/>
  <c r="BB45" i="24"/>
  <c r="AR46" i="24"/>
  <c r="AP47" i="24"/>
  <c r="LN45" i="24"/>
  <c r="LL46" i="24"/>
  <c r="TJ44" i="24"/>
  <c r="TH45" i="24"/>
  <c r="FT46" i="24"/>
  <c r="FR47" i="24"/>
  <c r="SF44" i="24"/>
  <c r="SD45" i="24"/>
  <c r="EP44" i="24"/>
  <c r="EN45" i="24"/>
  <c r="UB46" i="24"/>
  <c r="TZ47" i="24"/>
  <c r="LT46" i="24"/>
  <c r="LR47" i="24"/>
  <c r="BV44" i="24"/>
  <c r="BT45" i="24"/>
  <c r="DR46" i="24"/>
  <c r="DP47" i="24"/>
  <c r="QT45" i="24"/>
  <c r="QV44" i="24"/>
  <c r="HP44" i="24"/>
  <c r="HN45" i="24"/>
  <c r="MX46" i="24"/>
  <c r="MV47" i="24"/>
  <c r="MR45" i="24"/>
  <c r="MP46" i="24"/>
  <c r="QD45" i="24"/>
  <c r="QB46" i="24"/>
  <c r="RZ44" i="24"/>
  <c r="RX45" i="24"/>
  <c r="NB45" i="24"/>
  <c r="ND44" i="24"/>
  <c r="PL46" i="24"/>
  <c r="PJ47" i="24"/>
  <c r="IH44" i="24"/>
  <c r="IF45" i="24"/>
  <c r="DF45" i="24"/>
  <c r="DD46" i="24"/>
  <c r="RH44" i="24"/>
  <c r="RF45" i="24"/>
  <c r="VX45" i="24"/>
  <c r="VV46" i="24"/>
  <c r="KZ46" i="24"/>
  <c r="LB45" i="24"/>
  <c r="JX45" i="24"/>
  <c r="JV46" i="24"/>
  <c r="PR44" i="24"/>
  <c r="PP45" i="24"/>
  <c r="BP45" i="24"/>
  <c r="BN46" i="24"/>
  <c r="EV44" i="24"/>
  <c r="ET45" i="24"/>
  <c r="GL46" i="24"/>
  <c r="GJ47" i="24"/>
  <c r="OZ44" i="24"/>
  <c r="OX45" i="24"/>
  <c r="EH45" i="24"/>
  <c r="EJ44" i="24"/>
  <c r="MF44" i="24"/>
  <c r="MD45" i="24"/>
  <c r="DL44" i="24"/>
  <c r="DJ45" i="24"/>
  <c r="BJ44" i="24"/>
  <c r="BH45" i="24"/>
  <c r="FB44" i="24"/>
  <c r="EZ45" i="24"/>
  <c r="UH44" i="24"/>
  <c r="UF45" i="24"/>
  <c r="DX44" i="24"/>
  <c r="DV45" i="24"/>
  <c r="NV45" i="24"/>
  <c r="NT46" i="24"/>
  <c r="JF44" i="24"/>
  <c r="JD45" i="24"/>
  <c r="JL47" i="24"/>
  <c r="JJ48" i="24"/>
  <c r="N45" i="24"/>
  <c r="L46" i="24"/>
  <c r="NJ45" i="24"/>
  <c r="NH46" i="24"/>
  <c r="KP45" i="24"/>
  <c r="KN46" i="24"/>
  <c r="VR47" i="24"/>
  <c r="VP48" i="24"/>
  <c r="TV44" i="24"/>
  <c r="TT45" i="24"/>
  <c r="D46" i="2"/>
  <c r="B46" i="2"/>
  <c r="AZ44" i="25"/>
  <c r="AY45" i="25" a="1"/>
  <c r="AY45" i="25" s="1"/>
  <c r="DW44" i="25"/>
  <c r="DV45" i="25" a="1"/>
  <c r="DV45" i="25" s="1"/>
  <c r="FA45" i="25"/>
  <c r="EZ46" i="25" a="1"/>
  <c r="EZ46" i="25" s="1"/>
  <c r="DB44" i="25"/>
  <c r="DA45" i="25" a="1"/>
  <c r="DA45" i="25" s="1"/>
  <c r="HU44" i="25"/>
  <c r="HT45" i="25" a="1"/>
  <c r="HT45" i="25" s="1"/>
  <c r="GM45" i="25" a="1"/>
  <c r="GM45" i="25" s="1"/>
  <c r="GN44" i="25"/>
  <c r="FD44" i="25"/>
  <c r="FC45" i="25" a="1"/>
  <c r="FC45" i="25" s="1"/>
  <c r="HI44" i="25"/>
  <c r="HH45" i="25" a="1"/>
  <c r="HH45" i="25" s="1"/>
  <c r="F47" i="25" a="1"/>
  <c r="F47" i="25" s="1"/>
  <c r="G46" i="25"/>
  <c r="DN44" i="25"/>
  <c r="DM45" i="25" a="1"/>
  <c r="DM45" i="25" s="1"/>
  <c r="EX44" i="25"/>
  <c r="EW45" i="25" a="1"/>
  <c r="EW45" i="25" s="1"/>
  <c r="AS45" i="25" a="1"/>
  <c r="AS45" i="25" s="1"/>
  <c r="AT44" i="25"/>
  <c r="CG44" i="25"/>
  <c r="CF45" i="25" a="1"/>
  <c r="CF45" i="25" s="1"/>
  <c r="DK44" i="25"/>
  <c r="DJ45" i="25" a="1"/>
  <c r="DJ45" i="25" s="1"/>
  <c r="GZ44" i="25"/>
  <c r="GY45" i="25" a="1"/>
  <c r="GY45" i="25" s="1"/>
  <c r="BE47" i="25" a="1"/>
  <c r="BE47" i="25" s="1"/>
  <c r="BF46" i="25"/>
  <c r="BX46" i="25"/>
  <c r="BW47" i="25" a="1"/>
  <c r="BW47" i="25" s="1"/>
  <c r="IS44" i="25"/>
  <c r="IR45" i="25" a="1"/>
  <c r="IR45" i="25" s="1"/>
  <c r="GQ44" i="25"/>
  <c r="GP45" i="25" a="1"/>
  <c r="GP45" i="25" s="1"/>
  <c r="FO45" i="25" a="1"/>
  <c r="FO45" i="25" s="1"/>
  <c r="FP44" i="25"/>
  <c r="FY44" i="25"/>
  <c r="FX45" i="25" a="1"/>
  <c r="FX45" i="25" s="1"/>
  <c r="IG45" i="25"/>
  <c r="IF46" i="25" a="1"/>
  <c r="IF46" i="25" s="1"/>
  <c r="FS44" i="25"/>
  <c r="FR45" i="25" a="1"/>
  <c r="FR45" i="25" s="1"/>
  <c r="GH44" i="25"/>
  <c r="GG45" i="25" a="1"/>
  <c r="GG45" i="25" s="1"/>
  <c r="EU45" i="25"/>
  <c r="ET46" i="25" a="1"/>
  <c r="ET46" i="25" s="1"/>
  <c r="EL44" i="25"/>
  <c r="EK45" i="25" a="1"/>
  <c r="EK45" i="25" s="1"/>
  <c r="AB44" i="25"/>
  <c r="AA45" i="25" a="1"/>
  <c r="AA45" i="25" s="1"/>
  <c r="FJ44" i="25"/>
  <c r="FI45" i="25" a="1"/>
  <c r="FI45" i="25" s="1"/>
  <c r="CP44" i="25"/>
  <c r="CO45" i="25" a="1"/>
  <c r="CO45" i="25" s="1"/>
  <c r="CD44" i="25"/>
  <c r="CC45" i="25" a="1"/>
  <c r="CC45" i="25" s="1"/>
  <c r="DZ44" i="25"/>
  <c r="DY45" i="25" a="1"/>
  <c r="DY45" i="25" s="1"/>
  <c r="L45" i="25" a="1"/>
  <c r="L45" i="25" s="1"/>
  <c r="M44" i="25"/>
  <c r="JE45" i="25"/>
  <c r="JD46" i="25" a="1"/>
  <c r="JD46" i="25" s="1"/>
  <c r="KI44" i="25"/>
  <c r="KH45" i="25" a="1"/>
  <c r="KH45" i="25" s="1"/>
  <c r="GT44" i="25"/>
  <c r="GS45" i="25" a="1"/>
  <c r="GS45" i="25" s="1"/>
  <c r="DE44" i="25"/>
  <c r="DD45" i="25" a="1"/>
  <c r="DD45" i="25" s="1"/>
  <c r="GB46" i="25"/>
  <c r="GA47" i="25" a="1"/>
  <c r="GA47" i="25" s="1"/>
  <c r="JW45" i="25"/>
  <c r="JV46" i="25" a="1"/>
  <c r="JV46" i="25" s="1"/>
  <c r="JJ46" i="25" a="1"/>
  <c r="JJ46" i="25" s="1"/>
  <c r="JK45" i="25"/>
  <c r="EN47" i="25" a="1"/>
  <c r="EN47" i="25" s="1"/>
  <c r="EO46" i="25"/>
  <c r="BC45" i="25"/>
  <c r="BB46" i="25" a="1"/>
  <c r="BB46" i="25" s="1"/>
  <c r="KO46" i="25"/>
  <c r="KN47" i="25" a="1"/>
  <c r="KN47" i="25" s="1"/>
  <c r="ID45" i="25"/>
  <c r="IC46" i="25" a="1"/>
  <c r="IC46" i="25" s="1"/>
  <c r="KF47" i="25"/>
  <c r="KE48" i="25" a="1"/>
  <c r="KE48" i="25" s="1"/>
  <c r="BL45" i="25"/>
  <c r="BK46" i="25" a="1"/>
  <c r="BK46" i="25" s="1"/>
  <c r="KC45" i="25"/>
  <c r="KB46" i="25" a="1"/>
  <c r="KB46" i="25" s="1"/>
  <c r="CM45" i="25"/>
  <c r="CL46" i="25" a="1"/>
  <c r="CL46" i="25" s="1"/>
  <c r="AW46" i="25"/>
  <c r="AV47" i="25" a="1"/>
  <c r="AV47" i="25" s="1"/>
  <c r="BH46" i="25" a="1"/>
  <c r="BH46" i="25" s="1"/>
  <c r="BI45" i="25"/>
  <c r="HX46" i="25"/>
  <c r="HW47" i="25" a="1"/>
  <c r="HW47" i="25" s="1"/>
  <c r="GV47" i="25" a="1"/>
  <c r="GV47" i="25" s="1"/>
  <c r="GW46" i="25"/>
  <c r="AH44" i="25"/>
  <c r="AG45" i="25" a="1"/>
  <c r="AG45" i="25" s="1"/>
  <c r="JB44" i="25"/>
  <c r="JA45" i="25" a="1"/>
  <c r="JA45" i="25" s="1"/>
  <c r="P44" i="25"/>
  <c r="O45" i="25" a="1"/>
  <c r="O45" i="25" s="1"/>
  <c r="FG45" i="25"/>
  <c r="FF46" i="25" a="1"/>
  <c r="FF46" i="25" s="1"/>
  <c r="CS45" i="25"/>
  <c r="CR46" i="25" a="1"/>
  <c r="CR46" i="25" s="1"/>
  <c r="FM45" i="25"/>
  <c r="FL46" i="25" a="1"/>
  <c r="FL46" i="25" s="1"/>
  <c r="HL47" i="25"/>
  <c r="HK48" i="25" a="1"/>
  <c r="HK48" i="25" s="1"/>
  <c r="JQ45" i="25"/>
  <c r="JP46" i="25" a="1"/>
  <c r="JP46" i="25" s="1"/>
  <c r="IA45" i="25"/>
  <c r="HZ46" i="25" a="1"/>
  <c r="HZ46" i="25" s="1"/>
  <c r="AK47" i="25"/>
  <c r="AJ48" i="25" a="1"/>
  <c r="AJ48" i="25" s="1"/>
  <c r="DQ45" i="25"/>
  <c r="DP46" i="25" a="1"/>
  <c r="DP46" i="25" s="1"/>
  <c r="HR44" i="25"/>
  <c r="HQ45" i="25" a="1"/>
  <c r="HQ45" i="25" s="1"/>
  <c r="CV45" i="25"/>
  <c r="CU46" i="25" a="1"/>
  <c r="CU46" i="25" s="1"/>
  <c r="EF44" i="25"/>
  <c r="EE45" i="25" a="1"/>
  <c r="EE45" i="25" s="1"/>
  <c r="CJ44" i="25"/>
  <c r="CI45" i="25" a="1"/>
  <c r="CI45" i="25" s="1"/>
  <c r="IM45" i="25"/>
  <c r="IL46" i="25" a="1"/>
  <c r="IL46" i="25" s="1"/>
  <c r="Y45" i="25"/>
  <c r="X46" i="25" a="1"/>
  <c r="X46" i="25" s="1"/>
  <c r="IJ44" i="25"/>
  <c r="II45" i="25" a="1"/>
  <c r="II45" i="25" s="1"/>
  <c r="KL44" i="25"/>
  <c r="KK45" i="25" a="1"/>
  <c r="KK45" i="25" s="1"/>
  <c r="JT44" i="25"/>
  <c r="JS45" i="25" a="1"/>
  <c r="JS45" i="25" s="1"/>
  <c r="FV44" i="25"/>
  <c r="FU45" i="25" a="1"/>
  <c r="FU45" i="25" s="1"/>
  <c r="GK45" i="25"/>
  <c r="GJ46" i="25" a="1"/>
  <c r="GJ46" i="25" s="1"/>
  <c r="HF45" i="25"/>
  <c r="HE46" i="25" a="1"/>
  <c r="HE46" i="25" s="1"/>
  <c r="JZ44" i="25"/>
  <c r="JY45" i="25" a="1"/>
  <c r="JY45" i="25" s="1"/>
  <c r="GE45" i="25"/>
  <c r="GD46" i="25" a="1"/>
  <c r="GD46" i="25" s="1"/>
  <c r="JN44" i="25"/>
  <c r="JM45" i="25" a="1"/>
  <c r="JM45" i="25" s="1"/>
  <c r="BU45" i="25"/>
  <c r="BT46" i="25" a="1"/>
  <c r="BT46" i="25" s="1"/>
  <c r="ER45" i="25"/>
  <c r="EQ46" i="25" a="1"/>
  <c r="EQ46" i="25" s="1"/>
  <c r="EI45" i="25"/>
  <c r="EH46" i="25" a="1"/>
  <c r="EH46" i="25" s="1"/>
  <c r="HO46" i="25"/>
  <c r="HN47" i="25" a="1"/>
  <c r="HN47" i="25" s="1"/>
  <c r="BR45" i="25"/>
  <c r="BQ46" i="25" a="1"/>
  <c r="BQ46" i="25" s="1"/>
  <c r="DH45" i="25"/>
  <c r="DG46" i="25" a="1"/>
  <c r="DG46" i="25" s="1"/>
  <c r="AN44" i="25"/>
  <c r="AM45" i="25" a="1"/>
  <c r="AM45" i="25" s="1"/>
  <c r="S45" i="25"/>
  <c r="R46" i="25" a="1"/>
  <c r="R46" i="25" s="1"/>
  <c r="JH44" i="25"/>
  <c r="JG45" i="25" a="1"/>
  <c r="JG45" i="25" s="1"/>
  <c r="BO45" i="25"/>
  <c r="BN46" i="25" a="1"/>
  <c r="BN46" i="25" s="1"/>
  <c r="IY45" i="25"/>
  <c r="IX46" i="25" a="1"/>
  <c r="IX46" i="25" s="1"/>
  <c r="EC46" i="25"/>
  <c r="EB47" i="25" a="1"/>
  <c r="EB47" i="25" s="1"/>
  <c r="CA45" i="25"/>
  <c r="BZ46" i="25" a="1"/>
  <c r="BZ46" i="25" s="1"/>
  <c r="V45" i="25"/>
  <c r="U46" i="25" a="1"/>
  <c r="U46" i="25" s="1"/>
  <c r="IV44" i="25"/>
  <c r="IU45" i="25" a="1"/>
  <c r="IU45" i="25" s="1"/>
  <c r="HC45" i="25"/>
  <c r="HB46" i="25" a="1"/>
  <c r="HB46" i="25" s="1"/>
  <c r="AE45" i="25"/>
  <c r="AD46" i="25" a="1"/>
  <c r="AD46" i="25" s="1"/>
  <c r="IP46" i="25"/>
  <c r="IO47" i="25" a="1"/>
  <c r="IO47" i="25" s="1"/>
  <c r="J45" i="25"/>
  <c r="I46" i="25" a="1"/>
  <c r="I46" i="25" s="1"/>
  <c r="AQ45" i="25"/>
  <c r="AP46" i="25" a="1"/>
  <c r="AP46" i="25" s="1"/>
  <c r="DT44" i="25"/>
  <c r="DS45" i="25" a="1"/>
  <c r="DS45" i="25" s="1"/>
  <c r="CY45" i="25"/>
  <c r="CX46" i="25" a="1"/>
  <c r="CX46" i="25" s="1"/>
  <c r="E45" i="2"/>
  <c r="F45" i="2" s="1"/>
  <c r="A47" i="2"/>
  <c r="KD44" i="24" l="1"/>
  <c r="KB45" i="24"/>
  <c r="RT45" i="24"/>
  <c r="RR46" i="24"/>
  <c r="Z44" i="24"/>
  <c r="X45" i="24"/>
  <c r="KV44" i="24"/>
  <c r="KT45" i="24"/>
  <c r="WD45" i="24"/>
  <c r="WB46" i="24"/>
  <c r="GR47" i="24"/>
  <c r="GP48" i="24"/>
  <c r="OT45" i="24"/>
  <c r="OR46" i="24"/>
  <c r="TP44" i="24"/>
  <c r="TN45" i="24"/>
  <c r="QJ45" i="24"/>
  <c r="QH46" i="24"/>
  <c r="NN47" i="24"/>
  <c r="NP46" i="24"/>
  <c r="KP46" i="24"/>
  <c r="KN47" i="24"/>
  <c r="UH45" i="24"/>
  <c r="UF46" i="24"/>
  <c r="GL47" i="24"/>
  <c r="GJ48" i="24"/>
  <c r="RH45" i="24"/>
  <c r="RF46" i="24"/>
  <c r="MX47" i="24"/>
  <c r="MV48" i="24"/>
  <c r="EP45" i="24"/>
  <c r="EN46" i="24"/>
  <c r="ML45" i="24"/>
  <c r="MJ46" i="24"/>
  <c r="GX46" i="24"/>
  <c r="GV47" i="24"/>
  <c r="CB48" i="24"/>
  <c r="BZ49" i="24"/>
  <c r="UN46" i="24"/>
  <c r="UL47" i="24"/>
  <c r="AL47" i="24"/>
  <c r="AJ48" i="24"/>
  <c r="QZ47" i="24"/>
  <c r="RB46" i="24"/>
  <c r="NJ46" i="24"/>
  <c r="NH47" i="24"/>
  <c r="EZ46" i="24"/>
  <c r="FB45" i="24"/>
  <c r="DF46" i="24"/>
  <c r="DD47" i="24"/>
  <c r="SF45" i="24"/>
  <c r="SD46" i="24"/>
  <c r="LZ45" i="24"/>
  <c r="LX46" i="24"/>
  <c r="UT45" i="24"/>
  <c r="UR46" i="24"/>
  <c r="OH46" i="24"/>
  <c r="OF47" i="24"/>
  <c r="IT45" i="24"/>
  <c r="IR46" i="24"/>
  <c r="KJ45" i="24"/>
  <c r="KH46" i="24"/>
  <c r="VF46" i="24"/>
  <c r="VD47" i="24"/>
  <c r="BH46" i="24"/>
  <c r="BJ45" i="24"/>
  <c r="EV45" i="24"/>
  <c r="ET46" i="24"/>
  <c r="IH45" i="24"/>
  <c r="IF46" i="24"/>
  <c r="HP45" i="24"/>
  <c r="HN46" i="24"/>
  <c r="FH45" i="24"/>
  <c r="FF46" i="24"/>
  <c r="CT46" i="24"/>
  <c r="CR47" i="24"/>
  <c r="GF46" i="24"/>
  <c r="GD47" i="24"/>
  <c r="FZ45" i="24"/>
  <c r="FX46" i="24"/>
  <c r="IN45" i="24"/>
  <c r="IL46" i="24"/>
  <c r="JR46" i="24"/>
  <c r="JP47" i="24"/>
  <c r="N46" i="24"/>
  <c r="L47" i="24"/>
  <c r="DL45" i="24"/>
  <c r="DJ46" i="24"/>
  <c r="BP46" i="24"/>
  <c r="BN47" i="24"/>
  <c r="PL47" i="24"/>
  <c r="PJ48" i="24"/>
  <c r="FT47" i="24"/>
  <c r="FR48" i="24"/>
  <c r="CL47" i="24"/>
  <c r="CN46" i="24"/>
  <c r="PF45" i="24"/>
  <c r="PD46" i="24"/>
  <c r="SR45" i="24"/>
  <c r="SP46" i="24"/>
  <c r="QP45" i="24"/>
  <c r="QN46" i="24"/>
  <c r="IZ45" i="24"/>
  <c r="IX46" i="24"/>
  <c r="QV45" i="24"/>
  <c r="QT46" i="24"/>
  <c r="JL48" i="24"/>
  <c r="JJ49" i="24"/>
  <c r="MF45" i="24"/>
  <c r="MD46" i="24"/>
  <c r="PR45" i="24"/>
  <c r="PP46" i="24"/>
  <c r="DR47" i="24"/>
  <c r="DP48" i="24"/>
  <c r="TJ45" i="24"/>
  <c r="TH46" i="24"/>
  <c r="HV46" i="24"/>
  <c r="HT47" i="24"/>
  <c r="ON46" i="24"/>
  <c r="OL47" i="24"/>
  <c r="HD45" i="24"/>
  <c r="HB46" i="24"/>
  <c r="IB46" i="24"/>
  <c r="HZ47" i="24"/>
  <c r="PX45" i="24"/>
  <c r="PV46" i="24"/>
  <c r="ND45" i="24"/>
  <c r="NB46" i="24"/>
  <c r="TD45" i="24"/>
  <c r="TB46" i="24"/>
  <c r="JF45" i="24"/>
  <c r="JD46" i="24"/>
  <c r="JV47" i="24"/>
  <c r="JX46" i="24"/>
  <c r="RX46" i="24"/>
  <c r="RZ45" i="24"/>
  <c r="BV45" i="24"/>
  <c r="BT46" i="24"/>
  <c r="LL47" i="24"/>
  <c r="LN46" i="24"/>
  <c r="OB46" i="24"/>
  <c r="NZ47" i="24"/>
  <c r="SX45" i="24"/>
  <c r="SV46" i="24"/>
  <c r="LH45" i="24"/>
  <c r="LF46" i="24"/>
  <c r="RN45" i="24"/>
  <c r="RL46" i="24"/>
  <c r="TV45" i="24"/>
  <c r="TT46" i="24"/>
  <c r="NT47" i="24"/>
  <c r="NV46" i="24"/>
  <c r="QD46" i="24"/>
  <c r="QB47" i="24"/>
  <c r="LT47" i="24"/>
  <c r="LR48" i="24"/>
  <c r="AR47" i="24"/>
  <c r="AP48" i="24"/>
  <c r="CH46" i="24"/>
  <c r="CF47" i="24"/>
  <c r="ED45" i="24"/>
  <c r="EB46" i="24"/>
  <c r="T45" i="24"/>
  <c r="R46" i="24"/>
  <c r="HJ47" i="24"/>
  <c r="HH48" i="24"/>
  <c r="UZ45" i="24"/>
  <c r="UX46" i="24"/>
  <c r="EJ45" i="24"/>
  <c r="EH46" i="24"/>
  <c r="LB46" i="24"/>
  <c r="KZ47" i="24"/>
  <c r="SL46" i="24"/>
  <c r="SJ47" i="24"/>
  <c r="VR48" i="24"/>
  <c r="VP49" i="24"/>
  <c r="DX45" i="24"/>
  <c r="DV46" i="24"/>
  <c r="OZ45" i="24"/>
  <c r="OX46" i="24"/>
  <c r="VX46" i="24"/>
  <c r="VV47" i="24"/>
  <c r="MR46" i="24"/>
  <c r="MP47" i="24"/>
  <c r="UB47" i="24"/>
  <c r="TZ48" i="24"/>
  <c r="BD45" i="24"/>
  <c r="BB46" i="24"/>
  <c r="VL45" i="24"/>
  <c r="VJ46" i="24"/>
  <c r="AX45" i="24"/>
  <c r="AV46" i="24"/>
  <c r="CZ46" i="24"/>
  <c r="CX47" i="24"/>
  <c r="AF45" i="24"/>
  <c r="AD46" i="24"/>
  <c r="FN45" i="24"/>
  <c r="FL46" i="24"/>
  <c r="D47" i="2"/>
  <c r="B47" i="2"/>
  <c r="AZ45" i="25"/>
  <c r="AY46" i="25" a="1"/>
  <c r="AY46" i="25" s="1"/>
  <c r="EZ47" i="25" a="1"/>
  <c r="EZ47" i="25" s="1"/>
  <c r="FA46" i="25"/>
  <c r="DV46" i="25" a="1"/>
  <c r="DV46" i="25" s="1"/>
  <c r="DW45" i="25"/>
  <c r="GN45" i="25"/>
  <c r="GM46" i="25" a="1"/>
  <c r="GM46" i="25" s="1"/>
  <c r="HU45" i="25"/>
  <c r="HT46" i="25" a="1"/>
  <c r="HT46" i="25" s="1"/>
  <c r="DB45" i="25"/>
  <c r="DA46" i="25" a="1"/>
  <c r="DA46" i="25" s="1"/>
  <c r="DN45" i="25"/>
  <c r="DM46" i="25" a="1"/>
  <c r="DM46" i="25" s="1"/>
  <c r="G47" i="25"/>
  <c r="F48" i="25" a="1"/>
  <c r="F48" i="25" s="1"/>
  <c r="HH46" i="25" a="1"/>
  <c r="HH46" i="25" s="1"/>
  <c r="HI45" i="25"/>
  <c r="FD45" i="25"/>
  <c r="FC46" i="25" a="1"/>
  <c r="FC46" i="25" s="1"/>
  <c r="JE46" i="25"/>
  <c r="JD47" i="25" a="1"/>
  <c r="JD47" i="25" s="1"/>
  <c r="CP45" i="25"/>
  <c r="CO46" i="25" a="1"/>
  <c r="CO46" i="25" s="1"/>
  <c r="IG46" i="25"/>
  <c r="IF47" i="25" a="1"/>
  <c r="IF47" i="25" s="1"/>
  <c r="IS45" i="25"/>
  <c r="IR46" i="25" a="1"/>
  <c r="IR46" i="25" s="1"/>
  <c r="DJ46" i="25" a="1"/>
  <c r="DJ46" i="25" s="1"/>
  <c r="DK45" i="25"/>
  <c r="DD46" i="25" a="1"/>
  <c r="DD46" i="25" s="1"/>
  <c r="DE45" i="25"/>
  <c r="FJ45" i="25"/>
  <c r="FI46" i="25" a="1"/>
  <c r="FI46" i="25" s="1"/>
  <c r="EU46" i="25"/>
  <c r="ET47" i="25" a="1"/>
  <c r="ET47" i="25" s="1"/>
  <c r="FY45" i="25"/>
  <c r="FX46" i="25" a="1"/>
  <c r="FX46" i="25" s="1"/>
  <c r="BX47" i="25"/>
  <c r="BW48" i="25" a="1"/>
  <c r="BW48" i="25" s="1"/>
  <c r="CG45" i="25"/>
  <c r="CF46" i="25" a="1"/>
  <c r="CF46" i="25" s="1"/>
  <c r="L46" i="25" a="1"/>
  <c r="L46" i="25" s="1"/>
  <c r="M45" i="25"/>
  <c r="GT45" i="25"/>
  <c r="GS46" i="25" a="1"/>
  <c r="GS46" i="25" s="1"/>
  <c r="DZ45" i="25"/>
  <c r="DY46" i="25" a="1"/>
  <c r="DY46" i="25" s="1"/>
  <c r="AB45" i="25"/>
  <c r="AA46" i="25" a="1"/>
  <c r="AA46" i="25" s="1"/>
  <c r="GH45" i="25"/>
  <c r="GG46" i="25" a="1"/>
  <c r="GG46" i="25" s="1"/>
  <c r="FO46" i="25" a="1"/>
  <c r="FO46" i="25" s="1"/>
  <c r="FP45" i="25"/>
  <c r="BF47" i="25"/>
  <c r="BE48" i="25" a="1"/>
  <c r="BE48" i="25" s="1"/>
  <c r="AT45" i="25"/>
  <c r="AS46" i="25" a="1"/>
  <c r="AS46" i="25" s="1"/>
  <c r="KI45" i="25"/>
  <c r="KH46" i="25" a="1"/>
  <c r="KH46" i="25" s="1"/>
  <c r="CD45" i="25"/>
  <c r="CC46" i="25" a="1"/>
  <c r="CC46" i="25" s="1"/>
  <c r="EL45" i="25"/>
  <c r="EK46" i="25" a="1"/>
  <c r="EK46" i="25" s="1"/>
  <c r="FS45" i="25"/>
  <c r="FR46" i="25" a="1"/>
  <c r="FR46" i="25" s="1"/>
  <c r="GQ45" i="25"/>
  <c r="GP46" i="25" a="1"/>
  <c r="GP46" i="25" s="1"/>
  <c r="GY46" i="25" a="1"/>
  <c r="GY46" i="25" s="1"/>
  <c r="GZ45" i="25"/>
  <c r="EX45" i="25"/>
  <c r="EW46" i="25" a="1"/>
  <c r="EW46" i="25" s="1"/>
  <c r="GW47" i="25"/>
  <c r="GV48" i="25" a="1"/>
  <c r="GV48" i="25" s="1"/>
  <c r="KC46" i="25"/>
  <c r="KB47" i="25" a="1"/>
  <c r="KB47" i="25" s="1"/>
  <c r="KF48" i="25"/>
  <c r="KE49" i="25" a="1"/>
  <c r="KE49" i="25" s="1"/>
  <c r="JW46" i="25"/>
  <c r="JV47" i="25" a="1"/>
  <c r="JV47" i="25" s="1"/>
  <c r="BI46" i="25"/>
  <c r="BH47" i="25" a="1"/>
  <c r="BH47" i="25" s="1"/>
  <c r="CM46" i="25"/>
  <c r="CL47" i="25" a="1"/>
  <c r="CL47" i="25" s="1"/>
  <c r="CS46" i="25"/>
  <c r="CR47" i="25" a="1"/>
  <c r="CR47" i="25" s="1"/>
  <c r="JB45" i="25"/>
  <c r="JA46" i="25" a="1"/>
  <c r="JA46" i="25" s="1"/>
  <c r="ID46" i="25"/>
  <c r="IC47" i="25" a="1"/>
  <c r="IC47" i="25" s="1"/>
  <c r="HX47" i="25"/>
  <c r="HW48" i="25" a="1"/>
  <c r="HW48" i="25" s="1"/>
  <c r="GB47" i="25"/>
  <c r="GA48" i="25" a="1"/>
  <c r="GA48" i="25" s="1"/>
  <c r="FG46" i="25"/>
  <c r="FF47" i="25" a="1"/>
  <c r="FF47" i="25" s="1"/>
  <c r="AH45" i="25"/>
  <c r="AG46" i="25" a="1"/>
  <c r="AG46" i="25" s="1"/>
  <c r="BL46" i="25"/>
  <c r="BK47" i="25" a="1"/>
  <c r="BK47" i="25" s="1"/>
  <c r="KO47" i="25"/>
  <c r="KN48" i="25" a="1"/>
  <c r="KN48" i="25" s="1"/>
  <c r="AW47" i="25"/>
  <c r="AV48" i="25" a="1"/>
  <c r="AV48" i="25" s="1"/>
  <c r="EO47" i="25"/>
  <c r="EN48" i="25" a="1"/>
  <c r="EN48" i="25" s="1"/>
  <c r="O46" i="25" a="1"/>
  <c r="O46" i="25" s="1"/>
  <c r="P45" i="25"/>
  <c r="BC46" i="25"/>
  <c r="BB47" i="25" a="1"/>
  <c r="BB47" i="25" s="1"/>
  <c r="JK46" i="25"/>
  <c r="JJ47" i="25" a="1"/>
  <c r="JJ47" i="25" s="1"/>
  <c r="BO46" i="25"/>
  <c r="BN47" i="25" a="1"/>
  <c r="BN47" i="25" s="1"/>
  <c r="DH46" i="25"/>
  <c r="DG47" i="25" a="1"/>
  <c r="DG47" i="25" s="1"/>
  <c r="EI46" i="25"/>
  <c r="EH47" i="25" a="1"/>
  <c r="EH47" i="25" s="1"/>
  <c r="JN45" i="25"/>
  <c r="JM46" i="25" a="1"/>
  <c r="JM46" i="25" s="1"/>
  <c r="FV45" i="25"/>
  <c r="FU46" i="25" a="1"/>
  <c r="FU46" i="25" s="1"/>
  <c r="CV46" i="25"/>
  <c r="CU47" i="25" a="1"/>
  <c r="CU47" i="25" s="1"/>
  <c r="J46" i="25"/>
  <c r="I47" i="25" a="1"/>
  <c r="I47" i="25" s="1"/>
  <c r="Y46" i="25"/>
  <c r="X47" i="25" a="1"/>
  <c r="X47" i="25" s="1"/>
  <c r="JH45" i="25"/>
  <c r="JG46" i="25" a="1"/>
  <c r="JG46" i="25" s="1"/>
  <c r="BR46" i="25"/>
  <c r="BQ47" i="25" a="1"/>
  <c r="BQ47" i="25" s="1"/>
  <c r="JZ45" i="25"/>
  <c r="JY46" i="25" a="1"/>
  <c r="JY46" i="25" s="1"/>
  <c r="JT45" i="25"/>
  <c r="JS46" i="25" a="1"/>
  <c r="JS46" i="25" s="1"/>
  <c r="CA46" i="25"/>
  <c r="BZ47" i="25" a="1"/>
  <c r="BZ47" i="25" s="1"/>
  <c r="IM46" i="25"/>
  <c r="IL47" i="25" a="1"/>
  <c r="IL47" i="25" s="1"/>
  <c r="EF45" i="25"/>
  <c r="EE46" i="25" a="1"/>
  <c r="EE46" i="25" s="1"/>
  <c r="AK48" i="25"/>
  <c r="AJ49" i="25" a="1"/>
  <c r="AJ49" i="25" s="1"/>
  <c r="IA46" i="25"/>
  <c r="HZ47" i="25" a="1"/>
  <c r="HZ47" i="25" s="1"/>
  <c r="DT45" i="25"/>
  <c r="DS46" i="25" a="1"/>
  <c r="DS46" i="25" s="1"/>
  <c r="IY46" i="25"/>
  <c r="IX47" i="25" a="1"/>
  <c r="IX47" i="25" s="1"/>
  <c r="S46" i="25"/>
  <c r="R47" i="25" a="1"/>
  <c r="R47" i="25" s="1"/>
  <c r="ER46" i="25"/>
  <c r="EQ47" i="25" a="1"/>
  <c r="EQ47" i="25" s="1"/>
  <c r="GE46" i="25"/>
  <c r="GD47" i="25" a="1"/>
  <c r="GD47" i="25" s="1"/>
  <c r="HF46" i="25"/>
  <c r="HE47" i="25" a="1"/>
  <c r="HE47" i="25" s="1"/>
  <c r="KL45" i="25"/>
  <c r="KK46" i="25" a="1"/>
  <c r="KK46" i="25" s="1"/>
  <c r="AQ46" i="25"/>
  <c r="AP47" i="25" a="1"/>
  <c r="AP47" i="25" s="1"/>
  <c r="IP47" i="25"/>
  <c r="IO48" i="25" a="1"/>
  <c r="IO48" i="25" s="1"/>
  <c r="AE46" i="25"/>
  <c r="AD47" i="25" a="1"/>
  <c r="AD47" i="25" s="1"/>
  <c r="IV45" i="25"/>
  <c r="IU46" i="25" a="1"/>
  <c r="IU46" i="25" s="1"/>
  <c r="CJ45" i="25"/>
  <c r="CI46" i="25" a="1"/>
  <c r="CI46" i="25" s="1"/>
  <c r="HR45" i="25"/>
  <c r="HQ46" i="25" a="1"/>
  <c r="HQ46" i="25" s="1"/>
  <c r="JQ46" i="25"/>
  <c r="JP47" i="25" a="1"/>
  <c r="JP47" i="25" s="1"/>
  <c r="HL48" i="25"/>
  <c r="HK49" i="25" a="1"/>
  <c r="HK49" i="25" s="1"/>
  <c r="EC47" i="25"/>
  <c r="EB48" i="25" a="1"/>
  <c r="EB48" i="25" s="1"/>
  <c r="AN45" i="25"/>
  <c r="AM46" i="25" a="1"/>
  <c r="AM46" i="25" s="1"/>
  <c r="HO47" i="25"/>
  <c r="HN48" i="25" a="1"/>
  <c r="HN48" i="25" s="1"/>
  <c r="BU46" i="25"/>
  <c r="BT47" i="25" a="1"/>
  <c r="BT47" i="25" s="1"/>
  <c r="GK46" i="25"/>
  <c r="GJ47" i="25" a="1"/>
  <c r="GJ47" i="25" s="1"/>
  <c r="CY46" i="25"/>
  <c r="CX47" i="25" a="1"/>
  <c r="CX47" i="25" s="1"/>
  <c r="HC46" i="25"/>
  <c r="HB47" i="25" a="1"/>
  <c r="HB47" i="25" s="1"/>
  <c r="V46" i="25"/>
  <c r="U47" i="25" a="1"/>
  <c r="U47" i="25" s="1"/>
  <c r="IJ45" i="25"/>
  <c r="II46" i="25" a="1"/>
  <c r="II46" i="25" s="1"/>
  <c r="DQ46" i="25"/>
  <c r="DP47" i="25" a="1"/>
  <c r="DP47" i="25" s="1"/>
  <c r="FM46" i="25"/>
  <c r="FL47" i="25" a="1"/>
  <c r="FL47" i="25" s="1"/>
  <c r="E46" i="2"/>
  <c r="F46" i="2" s="1"/>
  <c r="A48" i="2"/>
  <c r="KD45" i="24" l="1"/>
  <c r="KB46" i="24"/>
  <c r="RT46" i="24"/>
  <c r="RR47" i="24"/>
  <c r="X46" i="24"/>
  <c r="Z45" i="24"/>
  <c r="KV45" i="24"/>
  <c r="KT46" i="24"/>
  <c r="NP47" i="24"/>
  <c r="NN48" i="24"/>
  <c r="QH47" i="24"/>
  <c r="QJ46" i="24"/>
  <c r="TP45" i="24"/>
  <c r="TN46" i="24"/>
  <c r="OT46" i="24"/>
  <c r="OR47" i="24"/>
  <c r="GR48" i="24"/>
  <c r="GP49" i="24"/>
  <c r="WD46" i="24"/>
  <c r="WB47" i="24"/>
  <c r="CZ47" i="24"/>
  <c r="CX48" i="24"/>
  <c r="DX46" i="24"/>
  <c r="DV47" i="24"/>
  <c r="ED46" i="24"/>
  <c r="EB47" i="24"/>
  <c r="RL47" i="24"/>
  <c r="RN46" i="24"/>
  <c r="HD46" i="24"/>
  <c r="HB47" i="24"/>
  <c r="QT47" i="24"/>
  <c r="QV46" i="24"/>
  <c r="PL48" i="24"/>
  <c r="PJ49" i="24"/>
  <c r="FZ46" i="24"/>
  <c r="FX47" i="24"/>
  <c r="VF47" i="24"/>
  <c r="VD48" i="24"/>
  <c r="DF47" i="24"/>
  <c r="DD48" i="24"/>
  <c r="GX47" i="24"/>
  <c r="GV48" i="24"/>
  <c r="JX47" i="24"/>
  <c r="JV48" i="24"/>
  <c r="AX46" i="24"/>
  <c r="AV47" i="24"/>
  <c r="VR49" i="24"/>
  <c r="VP50" i="24"/>
  <c r="CH47" i="24"/>
  <c r="CF48" i="24"/>
  <c r="ON47" i="24"/>
  <c r="OL48" i="24"/>
  <c r="IZ46" i="24"/>
  <c r="IX47" i="24"/>
  <c r="BP47" i="24"/>
  <c r="BN48" i="24"/>
  <c r="GF47" i="24"/>
  <c r="GD48" i="24"/>
  <c r="KJ46" i="24"/>
  <c r="KH47" i="24"/>
  <c r="ML46" i="24"/>
  <c r="MJ47" i="24"/>
  <c r="VL46" i="24"/>
  <c r="VJ47" i="24"/>
  <c r="SL47" i="24"/>
  <c r="SJ48" i="24"/>
  <c r="AR48" i="24"/>
  <c r="AP49" i="24"/>
  <c r="LH46" i="24"/>
  <c r="LF47" i="24"/>
  <c r="JF46" i="24"/>
  <c r="JD47" i="24"/>
  <c r="HV47" i="24"/>
  <c r="HT48" i="24"/>
  <c r="QP46" i="24"/>
  <c r="QN47" i="24"/>
  <c r="DL46" i="24"/>
  <c r="DJ47" i="24"/>
  <c r="CT47" i="24"/>
  <c r="CR48" i="24"/>
  <c r="IT46" i="24"/>
  <c r="IR47" i="24"/>
  <c r="EP46" i="24"/>
  <c r="EN47" i="24"/>
  <c r="FB46" i="24"/>
  <c r="EZ47" i="24"/>
  <c r="BD46" i="24"/>
  <c r="BB47" i="24"/>
  <c r="LB47" i="24"/>
  <c r="KZ48" i="24"/>
  <c r="SX46" i="24"/>
  <c r="SV47" i="24"/>
  <c r="TJ46" i="24"/>
  <c r="TH47" i="24"/>
  <c r="SR46" i="24"/>
  <c r="SP47" i="24"/>
  <c r="FH46" i="24"/>
  <c r="FF47" i="24"/>
  <c r="OH47" i="24"/>
  <c r="OF48" i="24"/>
  <c r="NJ47" i="24"/>
  <c r="NH48" i="24"/>
  <c r="MX48" i="24"/>
  <c r="MV49" i="24"/>
  <c r="LT48" i="24"/>
  <c r="LR49" i="24"/>
  <c r="UB48" i="24"/>
  <c r="TZ49" i="24"/>
  <c r="EJ46" i="24"/>
  <c r="EH47" i="24"/>
  <c r="QD47" i="24"/>
  <c r="QB48" i="24"/>
  <c r="OB47" i="24"/>
  <c r="NZ48" i="24"/>
  <c r="TD46" i="24"/>
  <c r="TB47" i="24"/>
  <c r="DR48" i="24"/>
  <c r="DP49" i="24"/>
  <c r="PD47" i="24"/>
  <c r="PF46" i="24"/>
  <c r="HP46" i="24"/>
  <c r="HN47" i="24"/>
  <c r="UT46" i="24"/>
  <c r="UR47" i="24"/>
  <c r="RF47" i="24"/>
  <c r="RH46" i="24"/>
  <c r="RB47" i="24"/>
  <c r="QZ48" i="24"/>
  <c r="MR47" i="24"/>
  <c r="MP48" i="24"/>
  <c r="UZ46" i="24"/>
  <c r="UX47" i="24"/>
  <c r="NB47" i="24"/>
  <c r="ND46" i="24"/>
  <c r="PR46" i="24"/>
  <c r="PP47" i="24"/>
  <c r="N47" i="24"/>
  <c r="L48" i="24"/>
  <c r="IH46" i="24"/>
  <c r="IF47" i="24"/>
  <c r="LZ46" i="24"/>
  <c r="LX47" i="24"/>
  <c r="AL48" i="24"/>
  <c r="AJ49" i="24"/>
  <c r="GL48" i="24"/>
  <c r="GJ49" i="24"/>
  <c r="NV47" i="24"/>
  <c r="NT48" i="24"/>
  <c r="LN47" i="24"/>
  <c r="LL48" i="24"/>
  <c r="FN46" i="24"/>
  <c r="FL47" i="24"/>
  <c r="VX47" i="24"/>
  <c r="VV48" i="24"/>
  <c r="HJ48" i="24"/>
  <c r="HH49" i="24"/>
  <c r="TV46" i="24"/>
  <c r="TT47" i="24"/>
  <c r="BV46" i="24"/>
  <c r="BT47" i="24"/>
  <c r="PX46" i="24"/>
  <c r="PV47" i="24"/>
  <c r="MF46" i="24"/>
  <c r="MD47" i="24"/>
  <c r="JR47" i="24"/>
  <c r="JP48" i="24"/>
  <c r="EV46" i="24"/>
  <c r="ET47" i="24"/>
  <c r="SF46" i="24"/>
  <c r="SD47" i="24"/>
  <c r="UN47" i="24"/>
  <c r="UL48" i="24"/>
  <c r="UH46" i="24"/>
  <c r="UF47" i="24"/>
  <c r="CN47" i="24"/>
  <c r="CL48" i="24"/>
  <c r="AF46" i="24"/>
  <c r="AD47" i="24"/>
  <c r="OZ46" i="24"/>
  <c r="OX47" i="24"/>
  <c r="T46" i="24"/>
  <c r="R47" i="24"/>
  <c r="IB47" i="24"/>
  <c r="HZ48" i="24"/>
  <c r="JL49" i="24"/>
  <c r="JJ50" i="24"/>
  <c r="FT48" i="24"/>
  <c r="FR49" i="24"/>
  <c r="IN46" i="24"/>
  <c r="IL47" i="24"/>
  <c r="CB49" i="24"/>
  <c r="BZ50" i="24"/>
  <c r="KP47" i="24"/>
  <c r="KN48" i="24"/>
  <c r="RZ46" i="24"/>
  <c r="RX47" i="24"/>
  <c r="BJ46" i="24"/>
  <c r="BH47" i="24"/>
  <c r="D48" i="2"/>
  <c r="B48" i="2"/>
  <c r="AZ46" i="25"/>
  <c r="AY47" i="25" a="1"/>
  <c r="AY47" i="25" s="1"/>
  <c r="DW46" i="25"/>
  <c r="DV47" i="25" a="1"/>
  <c r="DV47" i="25" s="1"/>
  <c r="FA47" i="25"/>
  <c r="EZ48" i="25" a="1"/>
  <c r="EZ48" i="25" s="1"/>
  <c r="DB46" i="25"/>
  <c r="DA47" i="25" a="1"/>
  <c r="DA47" i="25" s="1"/>
  <c r="HU46" i="25"/>
  <c r="HT47" i="25" a="1"/>
  <c r="HT47" i="25" s="1"/>
  <c r="GN46" i="25"/>
  <c r="GM47" i="25" a="1"/>
  <c r="GM47" i="25" s="1"/>
  <c r="FD46" i="25"/>
  <c r="FC47" i="25" a="1"/>
  <c r="FC47" i="25" s="1"/>
  <c r="HI46" i="25"/>
  <c r="HH47" i="25" a="1"/>
  <c r="HH47" i="25" s="1"/>
  <c r="G48" i="25"/>
  <c r="F49" i="25" a="1"/>
  <c r="F49" i="25" s="1"/>
  <c r="DN46" i="25"/>
  <c r="DM47" i="25" a="1"/>
  <c r="DM47" i="25" s="1"/>
  <c r="CD46" i="25"/>
  <c r="CC47" i="25" a="1"/>
  <c r="CC47" i="25" s="1"/>
  <c r="DE46" i="25"/>
  <c r="DD47" i="25" a="1"/>
  <c r="DD47" i="25" s="1"/>
  <c r="GZ46" i="25"/>
  <c r="GY47" i="25" a="1"/>
  <c r="GY47" i="25" s="1"/>
  <c r="FO47" i="25" a="1"/>
  <c r="FO47" i="25" s="1"/>
  <c r="FP46" i="25"/>
  <c r="GS47" i="25" a="1"/>
  <c r="GS47" i="25" s="1"/>
  <c r="GT46" i="25"/>
  <c r="FY46" i="25"/>
  <c r="FX47" i="25" a="1"/>
  <c r="FX47" i="25" s="1"/>
  <c r="GQ46" i="25"/>
  <c r="GP47" i="25" a="1"/>
  <c r="GP47" i="25" s="1"/>
  <c r="KI46" i="25"/>
  <c r="KH47" i="25" a="1"/>
  <c r="KH47" i="25" s="1"/>
  <c r="CP46" i="25"/>
  <c r="CO47" i="25" a="1"/>
  <c r="CO47" i="25" s="1"/>
  <c r="GH46" i="25"/>
  <c r="GG47" i="25" a="1"/>
  <c r="GG47" i="25" s="1"/>
  <c r="ET48" i="25" a="1"/>
  <c r="ET48" i="25" s="1"/>
  <c r="EU47" i="25"/>
  <c r="DK46" i="25"/>
  <c r="DJ47" i="25" a="1"/>
  <c r="DJ47" i="25" s="1"/>
  <c r="FS46" i="25"/>
  <c r="FR47" i="25" a="1"/>
  <c r="FR47" i="25" s="1"/>
  <c r="AT46" i="25"/>
  <c r="AS47" i="25" a="1"/>
  <c r="AS47" i="25" s="1"/>
  <c r="M46" i="25"/>
  <c r="L47" i="25" a="1"/>
  <c r="L47" i="25" s="1"/>
  <c r="IS46" i="25"/>
  <c r="IR47" i="25" a="1"/>
  <c r="IR47" i="25" s="1"/>
  <c r="JD48" i="25" a="1"/>
  <c r="JD48" i="25" s="1"/>
  <c r="JE47" i="25"/>
  <c r="AB46" i="25"/>
  <c r="AA47" i="25" a="1"/>
  <c r="AA47" i="25" s="1"/>
  <c r="CF47" i="25" a="1"/>
  <c r="CF47" i="25" s="1"/>
  <c r="CG46" i="25"/>
  <c r="FI47" i="25" a="1"/>
  <c r="FI47" i="25" s="1"/>
  <c r="FJ46" i="25"/>
  <c r="EX46" i="25"/>
  <c r="EW47" i="25" a="1"/>
  <c r="EW47" i="25" s="1"/>
  <c r="EK47" i="25" a="1"/>
  <c r="EK47" i="25" s="1"/>
  <c r="EL46" i="25"/>
  <c r="BE49" i="25" a="1"/>
  <c r="BE49" i="25" s="1"/>
  <c r="BF48" i="25"/>
  <c r="IG47" i="25"/>
  <c r="IF48" i="25" a="1"/>
  <c r="IF48" i="25" s="1"/>
  <c r="DZ46" i="25"/>
  <c r="DY47" i="25" a="1"/>
  <c r="DY47" i="25" s="1"/>
  <c r="BX48" i="25"/>
  <c r="BW49" i="25" a="1"/>
  <c r="BW49" i="25" s="1"/>
  <c r="JA47" i="25" a="1"/>
  <c r="JA47" i="25" s="1"/>
  <c r="JB46" i="25"/>
  <c r="JK47" i="25"/>
  <c r="JJ48" i="25" a="1"/>
  <c r="JJ48" i="25" s="1"/>
  <c r="AW48" i="25"/>
  <c r="AV49" i="25" a="1"/>
  <c r="AV49" i="25" s="1"/>
  <c r="FG47" i="25"/>
  <c r="FF48" i="25" a="1"/>
  <c r="FF48" i="25" s="1"/>
  <c r="KC47" i="25"/>
  <c r="KB48" i="25" a="1"/>
  <c r="KB48" i="25" s="1"/>
  <c r="ID47" i="25"/>
  <c r="IC48" i="25" a="1"/>
  <c r="IC48" i="25" s="1"/>
  <c r="CS47" i="25"/>
  <c r="CR48" i="25" a="1"/>
  <c r="CR48" i="25" s="1"/>
  <c r="KO48" i="25"/>
  <c r="KN49" i="25" a="1"/>
  <c r="KN49" i="25" s="1"/>
  <c r="GB48" i="25"/>
  <c r="GA49" i="25" a="1"/>
  <c r="GA49" i="25" s="1"/>
  <c r="JW47" i="25"/>
  <c r="JV48" i="25" a="1"/>
  <c r="JV48" i="25" s="1"/>
  <c r="GW48" i="25"/>
  <c r="GV49" i="25" a="1"/>
  <c r="GV49" i="25" s="1"/>
  <c r="P46" i="25"/>
  <c r="O47" i="25" a="1"/>
  <c r="O47" i="25" s="1"/>
  <c r="BC47" i="25"/>
  <c r="BB48" i="25" a="1"/>
  <c r="BB48" i="25" s="1"/>
  <c r="EO48" i="25"/>
  <c r="EN49" i="25" a="1"/>
  <c r="EN49" i="25" s="1"/>
  <c r="BL47" i="25"/>
  <c r="BK48" i="25" a="1"/>
  <c r="BK48" i="25" s="1"/>
  <c r="HX48" i="25"/>
  <c r="HW49" i="25" a="1"/>
  <c r="HW49" i="25" s="1"/>
  <c r="CM47" i="25"/>
  <c r="CL48" i="25" a="1"/>
  <c r="CL48" i="25" s="1"/>
  <c r="AH46" i="25"/>
  <c r="AG47" i="25" a="1"/>
  <c r="AG47" i="25" s="1"/>
  <c r="BI47" i="25"/>
  <c r="BH48" i="25" a="1"/>
  <c r="BH48" i="25" s="1"/>
  <c r="KF49" i="25"/>
  <c r="KE50" i="25" a="1"/>
  <c r="KE50" i="25" s="1"/>
  <c r="ER47" i="25"/>
  <c r="EQ48" i="25" a="1"/>
  <c r="EQ48" i="25" s="1"/>
  <c r="IY47" i="25"/>
  <c r="IX48" i="25" a="1"/>
  <c r="IX48" i="25" s="1"/>
  <c r="CV47" i="25"/>
  <c r="CU48" i="25" a="1"/>
  <c r="CU48" i="25" s="1"/>
  <c r="V47" i="25"/>
  <c r="U48" i="25" a="1"/>
  <c r="U48" i="25" s="1"/>
  <c r="BU47" i="25"/>
  <c r="BT48" i="25" a="1"/>
  <c r="BT48" i="25" s="1"/>
  <c r="IV46" i="25"/>
  <c r="IU47" i="25" a="1"/>
  <c r="IU47" i="25" s="1"/>
  <c r="IP48" i="25"/>
  <c r="IO49" i="25" a="1"/>
  <c r="IO49" i="25" s="1"/>
  <c r="JH46" i="25"/>
  <c r="JG47" i="25" a="1"/>
  <c r="JG47" i="25" s="1"/>
  <c r="J47" i="25"/>
  <c r="I48" i="25" a="1"/>
  <c r="I48" i="25" s="1"/>
  <c r="EI47" i="25"/>
  <c r="EH48" i="25" a="1"/>
  <c r="EH48" i="25" s="1"/>
  <c r="DT46" i="25"/>
  <c r="DS47" i="25" a="1"/>
  <c r="DS47" i="25" s="1"/>
  <c r="CA47" i="25"/>
  <c r="BZ48" i="25" a="1"/>
  <c r="BZ48" i="25" s="1"/>
  <c r="HC47" i="25"/>
  <c r="HB48" i="25" a="1"/>
  <c r="HB48" i="25" s="1"/>
  <c r="EC48" i="25"/>
  <c r="EB49" i="25" a="1"/>
  <c r="EB49" i="25" s="1"/>
  <c r="AQ47" i="25"/>
  <c r="AP48" i="25" a="1"/>
  <c r="AP48" i="25" s="1"/>
  <c r="IA47" i="25"/>
  <c r="HZ48" i="25" a="1"/>
  <c r="HZ48" i="25" s="1"/>
  <c r="EF46" i="25"/>
  <c r="EE47" i="25" a="1"/>
  <c r="EE47" i="25" s="1"/>
  <c r="JT46" i="25"/>
  <c r="JS47" i="25" a="1"/>
  <c r="JS47" i="25" s="1"/>
  <c r="HR46" i="25"/>
  <c r="HQ47" i="25" a="1"/>
  <c r="HQ47" i="25" s="1"/>
  <c r="HF47" i="25"/>
  <c r="HE48" i="25" a="1"/>
  <c r="HE48" i="25" s="1"/>
  <c r="FV46" i="25"/>
  <c r="FU47" i="25" a="1"/>
  <c r="FU47" i="25" s="1"/>
  <c r="IJ46" i="25"/>
  <c r="II47" i="25" a="1"/>
  <c r="II47" i="25" s="1"/>
  <c r="CY47" i="25"/>
  <c r="CX48" i="25" a="1"/>
  <c r="CX48" i="25" s="1"/>
  <c r="GK47" i="25"/>
  <c r="GJ48" i="25" a="1"/>
  <c r="GJ48" i="25" s="1"/>
  <c r="HO48" i="25"/>
  <c r="HN49" i="25" a="1"/>
  <c r="HN49" i="25" s="1"/>
  <c r="HL49" i="25"/>
  <c r="HK50" i="25" a="1"/>
  <c r="HK50" i="25" s="1"/>
  <c r="CJ46" i="25"/>
  <c r="CI47" i="25" a="1"/>
  <c r="CI47" i="25" s="1"/>
  <c r="DH47" i="25"/>
  <c r="DG48" i="25" a="1"/>
  <c r="DG48" i="25" s="1"/>
  <c r="KL46" i="25"/>
  <c r="KK47" i="25" a="1"/>
  <c r="KK47" i="25" s="1"/>
  <c r="GE47" i="25"/>
  <c r="GD48" i="25" a="1"/>
  <c r="GD48" i="25" s="1"/>
  <c r="S47" i="25"/>
  <c r="R48" i="25" a="1"/>
  <c r="R48" i="25" s="1"/>
  <c r="FM47" i="25"/>
  <c r="FL48" i="25" a="1"/>
  <c r="FL48" i="25" s="1"/>
  <c r="DQ47" i="25"/>
  <c r="DP48" i="25" a="1"/>
  <c r="DP48" i="25" s="1"/>
  <c r="AN46" i="25"/>
  <c r="AM47" i="25" a="1"/>
  <c r="AM47" i="25" s="1"/>
  <c r="JQ47" i="25"/>
  <c r="JP48" i="25" a="1"/>
  <c r="JP48" i="25" s="1"/>
  <c r="AE47" i="25"/>
  <c r="AD48" i="25" a="1"/>
  <c r="AD48" i="25" s="1"/>
  <c r="AK49" i="25"/>
  <c r="AJ50" i="25" a="1"/>
  <c r="AJ50" i="25" s="1"/>
  <c r="IM47" i="25"/>
  <c r="IL48" i="25" a="1"/>
  <c r="IL48" i="25" s="1"/>
  <c r="JZ46" i="25"/>
  <c r="JY47" i="25" a="1"/>
  <c r="JY47" i="25" s="1"/>
  <c r="BR47" i="25"/>
  <c r="BQ48" i="25" a="1"/>
  <c r="BQ48" i="25" s="1"/>
  <c r="Y47" i="25"/>
  <c r="X48" i="25" a="1"/>
  <c r="X48" i="25" s="1"/>
  <c r="JN46" i="25"/>
  <c r="JM47" i="25" a="1"/>
  <c r="JM47" i="25" s="1"/>
  <c r="BO47" i="25"/>
  <c r="BN48" i="25" a="1"/>
  <c r="BN48" i="25" s="1"/>
  <c r="A49" i="2"/>
  <c r="E47" i="2"/>
  <c r="F47" i="2" s="1"/>
  <c r="KB47" i="24" l="1"/>
  <c r="KD46" i="24"/>
  <c r="RT47" i="24"/>
  <c r="RR48" i="24"/>
  <c r="Z46" i="24"/>
  <c r="X47" i="24"/>
  <c r="KV46" i="24"/>
  <c r="KT47" i="24"/>
  <c r="WD47" i="24"/>
  <c r="WB48" i="24"/>
  <c r="GR49" i="24"/>
  <c r="GP50" i="24"/>
  <c r="OT47" i="24"/>
  <c r="OR48" i="24"/>
  <c r="TP46" i="24"/>
  <c r="TN47" i="24"/>
  <c r="QJ47" i="24"/>
  <c r="QH48" i="24"/>
  <c r="NP48" i="24"/>
  <c r="NN49" i="24"/>
  <c r="CB50" i="24"/>
  <c r="BZ51" i="24"/>
  <c r="OZ47" i="24"/>
  <c r="OX48" i="24"/>
  <c r="MF47" i="24"/>
  <c r="MD48" i="24"/>
  <c r="NV48" i="24"/>
  <c r="NT49" i="24"/>
  <c r="LR50" i="24"/>
  <c r="LT49" i="24"/>
  <c r="DL47" i="24"/>
  <c r="DJ48" i="24"/>
  <c r="ML47" i="24"/>
  <c r="MJ48" i="24"/>
  <c r="FZ47" i="24"/>
  <c r="FX48" i="24"/>
  <c r="ND47" i="24"/>
  <c r="NB48" i="24"/>
  <c r="AF47" i="24"/>
  <c r="AD48" i="24"/>
  <c r="PX47" i="24"/>
  <c r="PV48" i="24"/>
  <c r="GL49" i="24"/>
  <c r="GJ50" i="24"/>
  <c r="UZ47" i="24"/>
  <c r="UX48" i="24"/>
  <c r="MX49" i="24"/>
  <c r="MV50" i="24"/>
  <c r="SX47" i="24"/>
  <c r="SV48" i="24"/>
  <c r="QP47" i="24"/>
  <c r="QN48" i="24"/>
  <c r="CH48" i="24"/>
  <c r="CF49" i="24"/>
  <c r="PL49" i="24"/>
  <c r="PJ50" i="24"/>
  <c r="PF47" i="24"/>
  <c r="PD48" i="24"/>
  <c r="IN47" i="24"/>
  <c r="IL48" i="24"/>
  <c r="CN48" i="24"/>
  <c r="CL49" i="24"/>
  <c r="BV47" i="24"/>
  <c r="BT48" i="24"/>
  <c r="AL49" i="24"/>
  <c r="AJ50" i="24"/>
  <c r="MR48" i="24"/>
  <c r="MP49" i="24"/>
  <c r="DR49" i="24"/>
  <c r="DP50" i="24"/>
  <c r="NJ48" i="24"/>
  <c r="NH49" i="24"/>
  <c r="LB48" i="24"/>
  <c r="KZ49" i="24"/>
  <c r="HV48" i="24"/>
  <c r="HT49" i="24"/>
  <c r="KJ47" i="24"/>
  <c r="KH48" i="24"/>
  <c r="VR50" i="24"/>
  <c r="VP51" i="24"/>
  <c r="QV47" i="24"/>
  <c r="QT48" i="24"/>
  <c r="FT49" i="24"/>
  <c r="FR50" i="24"/>
  <c r="UH47" i="24"/>
  <c r="UF48" i="24"/>
  <c r="TV47" i="24"/>
  <c r="TT48" i="24"/>
  <c r="TD47" i="24"/>
  <c r="TB48" i="24"/>
  <c r="OH48" i="24"/>
  <c r="OF49" i="24"/>
  <c r="BD47" i="24"/>
  <c r="BB48" i="24"/>
  <c r="JF47" i="24"/>
  <c r="JD48" i="24"/>
  <c r="GF48" i="24"/>
  <c r="GD49" i="24"/>
  <c r="AX47" i="24"/>
  <c r="AV48" i="24"/>
  <c r="HD47" i="24"/>
  <c r="HB48" i="24"/>
  <c r="LZ47" i="24"/>
  <c r="LX48" i="24"/>
  <c r="JL50" i="24"/>
  <c r="JJ51" i="24"/>
  <c r="UN48" i="24"/>
  <c r="UL49" i="24"/>
  <c r="HJ49" i="24"/>
  <c r="HH50" i="24"/>
  <c r="IH47" i="24"/>
  <c r="IF48" i="24"/>
  <c r="RB48" i="24"/>
  <c r="QZ49" i="24"/>
  <c r="OB48" i="24"/>
  <c r="NZ49" i="24"/>
  <c r="FH47" i="24"/>
  <c r="FF48" i="24"/>
  <c r="FB47" i="24"/>
  <c r="EZ48" i="24"/>
  <c r="LH47" i="24"/>
  <c r="LF48" i="24"/>
  <c r="BP48" i="24"/>
  <c r="BN49" i="24"/>
  <c r="JX48" i="24"/>
  <c r="JV49" i="24"/>
  <c r="RN47" i="24"/>
  <c r="RL48" i="24"/>
  <c r="BJ47" i="24"/>
  <c r="BH48" i="24"/>
  <c r="IB48" i="24"/>
  <c r="HZ49" i="24"/>
  <c r="SF47" i="24"/>
  <c r="SD48" i="24"/>
  <c r="VX48" i="24"/>
  <c r="VV49" i="24"/>
  <c r="N48" i="24"/>
  <c r="L49" i="24"/>
  <c r="QD48" i="24"/>
  <c r="QB49" i="24"/>
  <c r="EP47" i="24"/>
  <c r="EN48" i="24"/>
  <c r="AP50" i="24"/>
  <c r="AR49" i="24"/>
  <c r="IZ47" i="24"/>
  <c r="IX48" i="24"/>
  <c r="GX48" i="24"/>
  <c r="GV49" i="24"/>
  <c r="ED47" i="24"/>
  <c r="EB48" i="24"/>
  <c r="RH47" i="24"/>
  <c r="RF48" i="24"/>
  <c r="RZ47" i="24"/>
  <c r="RX48" i="24"/>
  <c r="EV47" i="24"/>
  <c r="ET48" i="24"/>
  <c r="FN47" i="24"/>
  <c r="FL48" i="24"/>
  <c r="UT47" i="24"/>
  <c r="UR48" i="24"/>
  <c r="EJ47" i="24"/>
  <c r="EH48" i="24"/>
  <c r="SR47" i="24"/>
  <c r="SP48" i="24"/>
  <c r="IT47" i="24"/>
  <c r="IR48" i="24"/>
  <c r="SL48" i="24"/>
  <c r="SJ49" i="24"/>
  <c r="ON48" i="24"/>
  <c r="OL49" i="24"/>
  <c r="DF48" i="24"/>
  <c r="DD49" i="24"/>
  <c r="DX47" i="24"/>
  <c r="DV48" i="24"/>
  <c r="KP48" i="24"/>
  <c r="KN49" i="24"/>
  <c r="T47" i="24"/>
  <c r="R48" i="24"/>
  <c r="JR48" i="24"/>
  <c r="JP49" i="24"/>
  <c r="LN48" i="24"/>
  <c r="LL49" i="24"/>
  <c r="PR47" i="24"/>
  <c r="PP48" i="24"/>
  <c r="HP47" i="24"/>
  <c r="HN48" i="24"/>
  <c r="UB49" i="24"/>
  <c r="TZ50" i="24"/>
  <c r="TJ47" i="24"/>
  <c r="TH48" i="24"/>
  <c r="CT48" i="24"/>
  <c r="CR49" i="24"/>
  <c r="VL47" i="24"/>
  <c r="VJ48" i="24"/>
  <c r="VF48" i="24"/>
  <c r="VD49" i="24"/>
  <c r="CZ48" i="24"/>
  <c r="CX49" i="24"/>
  <c r="D49" i="2"/>
  <c r="B49" i="2"/>
  <c r="AZ47" i="25"/>
  <c r="AY48" i="25" a="1"/>
  <c r="AY48" i="25" s="1"/>
  <c r="FA48" i="25"/>
  <c r="EZ49" i="25" a="1"/>
  <c r="EZ49" i="25" s="1"/>
  <c r="DV48" i="25" a="1"/>
  <c r="DV48" i="25" s="1"/>
  <c r="DW47" i="25"/>
  <c r="GM48" i="25" a="1"/>
  <c r="GM48" i="25" s="1"/>
  <c r="GN47" i="25"/>
  <c r="HU47" i="25"/>
  <c r="HT48" i="25" a="1"/>
  <c r="HT48" i="25" s="1"/>
  <c r="DB47" i="25"/>
  <c r="DA48" i="25" a="1"/>
  <c r="DA48" i="25" s="1"/>
  <c r="DN47" i="25"/>
  <c r="DM48" i="25" a="1"/>
  <c r="DM48" i="25" s="1"/>
  <c r="G49" i="25"/>
  <c r="F50" i="25" a="1"/>
  <c r="F50" i="25" s="1"/>
  <c r="HI47" i="25"/>
  <c r="HH48" i="25" a="1"/>
  <c r="HH48" i="25" s="1"/>
  <c r="FD47" i="25"/>
  <c r="FC48" i="25" a="1"/>
  <c r="FC48" i="25" s="1"/>
  <c r="BF49" i="25"/>
  <c r="BE50" i="25" a="1"/>
  <c r="BE50" i="25" s="1"/>
  <c r="CG47" i="25"/>
  <c r="CF48" i="25" a="1"/>
  <c r="CF48" i="25" s="1"/>
  <c r="EU48" i="25"/>
  <c r="ET49" i="25" a="1"/>
  <c r="ET49" i="25" s="1"/>
  <c r="GP48" i="25" a="1"/>
  <c r="GP48" i="25" s="1"/>
  <c r="GQ47" i="25"/>
  <c r="GZ47" i="25"/>
  <c r="GY48" i="25" a="1"/>
  <c r="GY48" i="25" s="1"/>
  <c r="DZ47" i="25"/>
  <c r="DY48" i="25" a="1"/>
  <c r="DY48" i="25" s="1"/>
  <c r="AB47" i="25"/>
  <c r="AA48" i="25" a="1"/>
  <c r="AA48" i="25" s="1"/>
  <c r="AT47" i="25"/>
  <c r="AS48" i="25" a="1"/>
  <c r="AS48" i="25" s="1"/>
  <c r="GH47" i="25"/>
  <c r="GG48" i="25" a="1"/>
  <c r="GG48" i="25" s="1"/>
  <c r="EL47" i="25"/>
  <c r="EK48" i="25" a="1"/>
  <c r="EK48" i="25" s="1"/>
  <c r="FY47" i="25"/>
  <c r="FX48" i="25" a="1"/>
  <c r="FX48" i="25" s="1"/>
  <c r="EX47" i="25"/>
  <c r="EW48" i="25" a="1"/>
  <c r="EW48" i="25" s="1"/>
  <c r="FS47" i="25"/>
  <c r="FR48" i="25" a="1"/>
  <c r="FR48" i="25" s="1"/>
  <c r="CP47" i="25"/>
  <c r="CO48" i="25" a="1"/>
  <c r="CO48" i="25" s="1"/>
  <c r="JD49" i="25" a="1"/>
  <c r="JD49" i="25" s="1"/>
  <c r="JE48" i="25"/>
  <c r="DE47" i="25"/>
  <c r="DD48" i="25" a="1"/>
  <c r="DD48" i="25" s="1"/>
  <c r="IG48" i="25"/>
  <c r="IF49" i="25" a="1"/>
  <c r="IF49" i="25" s="1"/>
  <c r="IS47" i="25"/>
  <c r="IR48" i="25" a="1"/>
  <c r="IR48" i="25" s="1"/>
  <c r="DJ48" i="25" a="1"/>
  <c r="DJ48" i="25" s="1"/>
  <c r="DK47" i="25"/>
  <c r="GS48" i="25" a="1"/>
  <c r="GS48" i="25" s="1"/>
  <c r="GT47" i="25"/>
  <c r="FI48" i="25" a="1"/>
  <c r="FI48" i="25" s="1"/>
  <c r="FJ47" i="25"/>
  <c r="KI47" i="25"/>
  <c r="KH48" i="25" a="1"/>
  <c r="KH48" i="25" s="1"/>
  <c r="CD47" i="25"/>
  <c r="CC48" i="25" a="1"/>
  <c r="CC48" i="25" s="1"/>
  <c r="BX49" i="25"/>
  <c r="BW50" i="25" a="1"/>
  <c r="BW50" i="25" s="1"/>
  <c r="M47" i="25"/>
  <c r="L48" i="25" a="1"/>
  <c r="L48" i="25" s="1"/>
  <c r="FO48" i="25" a="1"/>
  <c r="FO48" i="25" s="1"/>
  <c r="FP47" i="25"/>
  <c r="BI48" i="25"/>
  <c r="BH49" i="25" a="1"/>
  <c r="BH49" i="25" s="1"/>
  <c r="JW48" i="25"/>
  <c r="JV49" i="25" a="1"/>
  <c r="JV49" i="25" s="1"/>
  <c r="JK48" i="25"/>
  <c r="JJ49" i="25" a="1"/>
  <c r="JJ49" i="25" s="1"/>
  <c r="HX49" i="25"/>
  <c r="HW50" i="25" a="1"/>
  <c r="HW50" i="25" s="1"/>
  <c r="CS48" i="25"/>
  <c r="CR49" i="25" a="1"/>
  <c r="CR49" i="25" s="1"/>
  <c r="FG48" i="25"/>
  <c r="FF49" i="25" a="1"/>
  <c r="FF49" i="25" s="1"/>
  <c r="BL48" i="25"/>
  <c r="BK49" i="25" a="1"/>
  <c r="BK49" i="25" s="1"/>
  <c r="GB49" i="25"/>
  <c r="GA50" i="25" a="1"/>
  <c r="GA50" i="25" s="1"/>
  <c r="ID48" i="25"/>
  <c r="IC49" i="25" a="1"/>
  <c r="IC49" i="25" s="1"/>
  <c r="JB47" i="25"/>
  <c r="JA48" i="25" a="1"/>
  <c r="JA48" i="25" s="1"/>
  <c r="AH47" i="25"/>
  <c r="AG48" i="25" a="1"/>
  <c r="AG48" i="25" s="1"/>
  <c r="P47" i="25"/>
  <c r="O48" i="25" a="1"/>
  <c r="O48" i="25" s="1"/>
  <c r="AW49" i="25"/>
  <c r="AV50" i="25" a="1"/>
  <c r="AV50" i="25" s="1"/>
  <c r="EN50" i="25" a="1"/>
  <c r="EN50" i="25" s="1"/>
  <c r="EO49" i="25"/>
  <c r="KO49" i="25"/>
  <c r="KN50" i="25" a="1"/>
  <c r="KN50" i="25" s="1"/>
  <c r="KF50" i="25"/>
  <c r="KE51" i="25" a="1"/>
  <c r="KE51" i="25" s="1"/>
  <c r="GW49" i="25"/>
  <c r="GV50" i="25" a="1"/>
  <c r="GV50" i="25" s="1"/>
  <c r="KC48" i="25"/>
  <c r="KB49" i="25" a="1"/>
  <c r="KB49" i="25" s="1"/>
  <c r="CM48" i="25"/>
  <c r="CL49" i="25" a="1"/>
  <c r="CL49" i="25" s="1"/>
  <c r="BB49" i="25" a="1"/>
  <c r="BB49" i="25" s="1"/>
  <c r="BC48" i="25"/>
  <c r="CJ47" i="25"/>
  <c r="CI48" i="25" a="1"/>
  <c r="CI48" i="25" s="1"/>
  <c r="CY48" i="25"/>
  <c r="CX49" i="25" a="1"/>
  <c r="CX49" i="25" s="1"/>
  <c r="JT47" i="25"/>
  <c r="JS48" i="25" a="1"/>
  <c r="JS48" i="25" s="1"/>
  <c r="CA48" i="25"/>
  <c r="BZ49" i="25" a="1"/>
  <c r="BZ49" i="25" s="1"/>
  <c r="J48" i="25"/>
  <c r="I49" i="25" a="1"/>
  <c r="I49" i="25" s="1"/>
  <c r="V48" i="25"/>
  <c r="U49" i="25" a="1"/>
  <c r="U49" i="25" s="1"/>
  <c r="JN47" i="25"/>
  <c r="JM48" i="25" a="1"/>
  <c r="JM48" i="25" s="1"/>
  <c r="BR48" i="25"/>
  <c r="BQ49" i="25" a="1"/>
  <c r="BQ49" i="25" s="1"/>
  <c r="AK50" i="25"/>
  <c r="AJ51" i="25" a="1"/>
  <c r="AJ51" i="25" s="1"/>
  <c r="JP49" i="25" a="1"/>
  <c r="JP49" i="25" s="1"/>
  <c r="JQ48" i="25"/>
  <c r="KL47" i="25"/>
  <c r="KK48" i="25" a="1"/>
  <c r="KK48" i="25" s="1"/>
  <c r="FV47" i="25"/>
  <c r="FU48" i="25" a="1"/>
  <c r="FU48" i="25" s="1"/>
  <c r="HL50" i="25"/>
  <c r="HK51" i="25" a="1"/>
  <c r="HK51" i="25" s="1"/>
  <c r="HF48" i="25"/>
  <c r="HE49" i="25" a="1"/>
  <c r="HE49" i="25" s="1"/>
  <c r="EF47" i="25"/>
  <c r="EE48" i="25" a="1"/>
  <c r="EE48" i="25" s="1"/>
  <c r="EC49" i="25"/>
  <c r="EB50" i="25" a="1"/>
  <c r="EB50" i="25" s="1"/>
  <c r="HC48" i="25"/>
  <c r="HB49" i="25" a="1"/>
  <c r="HB49" i="25" s="1"/>
  <c r="DT47" i="25"/>
  <c r="DS48" i="25" a="1"/>
  <c r="DS48" i="25" s="1"/>
  <c r="IP49" i="25"/>
  <c r="IO50" i="25" a="1"/>
  <c r="IO50" i="25" s="1"/>
  <c r="BU48" i="25"/>
  <c r="BT49" i="25" a="1"/>
  <c r="BT49" i="25" s="1"/>
  <c r="IX49" i="25" a="1"/>
  <c r="IX49" i="25" s="1"/>
  <c r="IY48" i="25"/>
  <c r="JZ47" i="25"/>
  <c r="JY48" i="25" a="1"/>
  <c r="JY48" i="25" s="1"/>
  <c r="AN47" i="25"/>
  <c r="AM48" i="25" a="1"/>
  <c r="AM48" i="25" s="1"/>
  <c r="DH48" i="25"/>
  <c r="DG49" i="25" a="1"/>
  <c r="DG49" i="25" s="1"/>
  <c r="HO49" i="25"/>
  <c r="HN50" i="25" a="1"/>
  <c r="HN50" i="25" s="1"/>
  <c r="IJ47" i="25"/>
  <c r="II48" i="25" a="1"/>
  <c r="II48" i="25" s="1"/>
  <c r="IA48" i="25"/>
  <c r="HZ49" i="25" a="1"/>
  <c r="HZ49" i="25" s="1"/>
  <c r="IV47" i="25"/>
  <c r="IU48" i="25" a="1"/>
  <c r="IU48" i="25" s="1"/>
  <c r="ER48" i="25"/>
  <c r="EQ49" i="25" a="1"/>
  <c r="EQ49" i="25" s="1"/>
  <c r="Y48" i="25"/>
  <c r="X49" i="25" a="1"/>
  <c r="X49" i="25" s="1"/>
  <c r="AE48" i="25"/>
  <c r="AD49" i="25" a="1"/>
  <c r="AD49" i="25" s="1"/>
  <c r="DQ48" i="25"/>
  <c r="DP49" i="25" a="1"/>
  <c r="DP49" i="25" s="1"/>
  <c r="S48" i="25"/>
  <c r="R49" i="25" a="1"/>
  <c r="R49" i="25" s="1"/>
  <c r="CV48" i="25"/>
  <c r="CU49" i="25" a="1"/>
  <c r="CU49" i="25" s="1"/>
  <c r="GK48" i="25"/>
  <c r="GJ49" i="25" a="1"/>
  <c r="GJ49" i="25" s="1"/>
  <c r="HR47" i="25"/>
  <c r="HQ48" i="25" a="1"/>
  <c r="HQ48" i="25" s="1"/>
  <c r="AQ48" i="25"/>
  <c r="AP49" i="25" a="1"/>
  <c r="AP49" i="25" s="1"/>
  <c r="EI48" i="25"/>
  <c r="EH49" i="25" a="1"/>
  <c r="EH49" i="25" s="1"/>
  <c r="BO48" i="25"/>
  <c r="BN49" i="25" a="1"/>
  <c r="BN49" i="25" s="1"/>
  <c r="IL49" i="25" a="1"/>
  <c r="IL49" i="25" s="1"/>
  <c r="IM48" i="25"/>
  <c r="FM48" i="25"/>
  <c r="FL49" i="25" a="1"/>
  <c r="FL49" i="25" s="1"/>
  <c r="GE48" i="25"/>
  <c r="GD49" i="25" a="1"/>
  <c r="GD49" i="25" s="1"/>
  <c r="JH47" i="25"/>
  <c r="JG48" i="25" a="1"/>
  <c r="JG48" i="25" s="1"/>
  <c r="E48" i="2"/>
  <c r="F48" i="2" s="1"/>
  <c r="A50" i="2"/>
  <c r="KD47" i="24" l="1"/>
  <c r="KB48" i="24"/>
  <c r="RT48" i="24"/>
  <c r="RR49" i="24"/>
  <c r="Z47" i="24"/>
  <c r="X48" i="24"/>
  <c r="KV47" i="24"/>
  <c r="KT48" i="24"/>
  <c r="NP49" i="24"/>
  <c r="NN50" i="24"/>
  <c r="QJ48" i="24"/>
  <c r="QH49" i="24"/>
  <c r="TP47" i="24"/>
  <c r="TN48" i="24"/>
  <c r="OT48" i="24"/>
  <c r="OR49" i="24"/>
  <c r="GR50" i="24"/>
  <c r="GP51" i="24"/>
  <c r="WD48" i="24"/>
  <c r="WB49" i="24"/>
  <c r="VL48" i="24"/>
  <c r="VJ49" i="24"/>
  <c r="T48" i="24"/>
  <c r="R49" i="24"/>
  <c r="EJ48" i="24"/>
  <c r="EH49" i="24"/>
  <c r="ED48" i="24"/>
  <c r="EB49" i="24"/>
  <c r="VX49" i="24"/>
  <c r="VV50" i="24"/>
  <c r="FB48" i="24"/>
  <c r="EZ49" i="24"/>
  <c r="LZ48" i="24"/>
  <c r="LX49" i="24"/>
  <c r="LB49" i="24"/>
  <c r="KZ50" i="24"/>
  <c r="PF48" i="24"/>
  <c r="PD49" i="24"/>
  <c r="GL50" i="24"/>
  <c r="GJ51" i="24"/>
  <c r="DL48" i="24"/>
  <c r="DJ49" i="24"/>
  <c r="CT49" i="24"/>
  <c r="CR50" i="24"/>
  <c r="KP49" i="24"/>
  <c r="KN50" i="24"/>
  <c r="UT48" i="24"/>
  <c r="UR49" i="24"/>
  <c r="GX49" i="24"/>
  <c r="GV50" i="24"/>
  <c r="SF48" i="24"/>
  <c r="SD49" i="24"/>
  <c r="FH48" i="24"/>
  <c r="FF49" i="24"/>
  <c r="HD48" i="24"/>
  <c r="HB49" i="24"/>
  <c r="TT49" i="24"/>
  <c r="TV48" i="24"/>
  <c r="NJ49" i="24"/>
  <c r="NH50" i="24"/>
  <c r="PL50" i="24"/>
  <c r="PJ51" i="24"/>
  <c r="PX48" i="24"/>
  <c r="PV49" i="24"/>
  <c r="TJ48" i="24"/>
  <c r="TH49" i="24"/>
  <c r="DX48" i="24"/>
  <c r="DV49" i="24"/>
  <c r="IZ48" i="24"/>
  <c r="IX49" i="24"/>
  <c r="HZ50" i="24"/>
  <c r="IB49" i="24"/>
  <c r="OB49" i="24"/>
  <c r="NZ50" i="24"/>
  <c r="AX48" i="24"/>
  <c r="AV49" i="24"/>
  <c r="UH48" i="24"/>
  <c r="UF49" i="24"/>
  <c r="DR50" i="24"/>
  <c r="DP51" i="24"/>
  <c r="CH49" i="24"/>
  <c r="CF50" i="24"/>
  <c r="AF48" i="24"/>
  <c r="AD49" i="24"/>
  <c r="LT50" i="24"/>
  <c r="LR51" i="24"/>
  <c r="DF49" i="24"/>
  <c r="DD50" i="24"/>
  <c r="FN48" i="24"/>
  <c r="FL49" i="24"/>
  <c r="RB49" i="24"/>
  <c r="QZ50" i="24"/>
  <c r="GF49" i="24"/>
  <c r="GD50" i="24"/>
  <c r="FT50" i="24"/>
  <c r="FR51" i="24"/>
  <c r="MR49" i="24"/>
  <c r="MP50" i="24"/>
  <c r="UB50" i="24"/>
  <c r="TZ51" i="24"/>
  <c r="BJ48" i="24"/>
  <c r="BH49" i="24"/>
  <c r="AR50" i="24"/>
  <c r="AP51" i="24"/>
  <c r="HP48" i="24"/>
  <c r="HN49" i="24"/>
  <c r="ON49" i="24"/>
  <c r="OL50" i="24"/>
  <c r="EV48" i="24"/>
  <c r="ET49" i="24"/>
  <c r="EP48" i="24"/>
  <c r="EN49" i="24"/>
  <c r="RN48" i="24"/>
  <c r="RL49" i="24"/>
  <c r="IH48" i="24"/>
  <c r="IF49" i="24"/>
  <c r="JF48" i="24"/>
  <c r="JD49" i="24"/>
  <c r="QV48" i="24"/>
  <c r="QT49" i="24"/>
  <c r="AJ51" i="24"/>
  <c r="AL50" i="24"/>
  <c r="QP48" i="24"/>
  <c r="QN49" i="24"/>
  <c r="ND48" i="24"/>
  <c r="NB49" i="24"/>
  <c r="NV49" i="24"/>
  <c r="NT50" i="24"/>
  <c r="CZ49" i="24"/>
  <c r="CX50" i="24"/>
  <c r="PR48" i="24"/>
  <c r="PP49" i="24"/>
  <c r="SL49" i="24"/>
  <c r="SJ50" i="24"/>
  <c r="JX49" i="24"/>
  <c r="JV50" i="24"/>
  <c r="HJ50" i="24"/>
  <c r="HH51" i="24"/>
  <c r="BD48" i="24"/>
  <c r="BB49" i="24"/>
  <c r="VR51" i="24"/>
  <c r="VP52" i="24"/>
  <c r="BV48" i="24"/>
  <c r="BT49" i="24"/>
  <c r="SX48" i="24"/>
  <c r="SV49" i="24"/>
  <c r="FZ48" i="24"/>
  <c r="FX49" i="24"/>
  <c r="MF48" i="24"/>
  <c r="MD49" i="24"/>
  <c r="LN49" i="24"/>
  <c r="LL50" i="24"/>
  <c r="IT48" i="24"/>
  <c r="IR49" i="24"/>
  <c r="RZ48" i="24"/>
  <c r="RX49" i="24"/>
  <c r="QD49" i="24"/>
  <c r="QB50" i="24"/>
  <c r="BP49" i="24"/>
  <c r="BN50" i="24"/>
  <c r="UN49" i="24"/>
  <c r="UL50" i="24"/>
  <c r="OH49" i="24"/>
  <c r="OF50" i="24"/>
  <c r="KJ48" i="24"/>
  <c r="KH49" i="24"/>
  <c r="CN49" i="24"/>
  <c r="CL50" i="24"/>
  <c r="MX50" i="24"/>
  <c r="MV51" i="24"/>
  <c r="OZ48" i="24"/>
  <c r="OX49" i="24"/>
  <c r="VF49" i="24"/>
  <c r="VD50" i="24"/>
  <c r="JR49" i="24"/>
  <c r="JP50" i="24"/>
  <c r="SR48" i="24"/>
  <c r="SP49" i="24"/>
  <c r="RH48" i="24"/>
  <c r="RF49" i="24"/>
  <c r="N49" i="24"/>
  <c r="L50" i="24"/>
  <c r="LH48" i="24"/>
  <c r="LF49" i="24"/>
  <c r="JL51" i="24"/>
  <c r="JJ52" i="24"/>
  <c r="TD48" i="24"/>
  <c r="TB49" i="24"/>
  <c r="HV49" i="24"/>
  <c r="HT50" i="24"/>
  <c r="IN48" i="24"/>
  <c r="IL49" i="24"/>
  <c r="UZ48" i="24"/>
  <c r="UX49" i="24"/>
  <c r="ML48" i="24"/>
  <c r="MJ49" i="24"/>
  <c r="CB51" i="24"/>
  <c r="BZ52" i="24"/>
  <c r="D50" i="2"/>
  <c r="B50" i="2"/>
  <c r="AZ48" i="25"/>
  <c r="AY49" i="25" a="1"/>
  <c r="AY49" i="25" s="1"/>
  <c r="DW48" i="25"/>
  <c r="DV49" i="25" a="1"/>
  <c r="DV49" i="25" s="1"/>
  <c r="FA49" i="25"/>
  <c r="EZ50" i="25" a="1"/>
  <c r="EZ50" i="25" s="1"/>
  <c r="DB48" i="25"/>
  <c r="DA49" i="25" a="1"/>
  <c r="DA49" i="25" s="1"/>
  <c r="HT49" i="25" a="1"/>
  <c r="HT49" i="25" s="1"/>
  <c r="HU48" i="25"/>
  <c r="GN48" i="25"/>
  <c r="GM49" i="25" a="1"/>
  <c r="GM49" i="25" s="1"/>
  <c r="FD48" i="25"/>
  <c r="FC49" i="25" a="1"/>
  <c r="FC49" i="25" s="1"/>
  <c r="HI48" i="25"/>
  <c r="HH49" i="25" a="1"/>
  <c r="HH49" i="25" s="1"/>
  <c r="G50" i="25"/>
  <c r="F51" i="25" a="1"/>
  <c r="F51" i="25" s="1"/>
  <c r="DN48" i="25"/>
  <c r="DM49" i="25" a="1"/>
  <c r="DM49" i="25" s="1"/>
  <c r="M48" i="25"/>
  <c r="L49" i="25" a="1"/>
  <c r="L49" i="25" s="1"/>
  <c r="GQ48" i="25"/>
  <c r="GP49" i="25" a="1"/>
  <c r="GP49" i="25" s="1"/>
  <c r="FJ48" i="25"/>
  <c r="FI49" i="25" a="1"/>
  <c r="FI49" i="25" s="1"/>
  <c r="IG49" i="25"/>
  <c r="IF50" i="25" a="1"/>
  <c r="IF50" i="25" s="1"/>
  <c r="FS48" i="25"/>
  <c r="FR49" i="25" a="1"/>
  <c r="FR49" i="25" s="1"/>
  <c r="FY48" i="25"/>
  <c r="FX49" i="25" a="1"/>
  <c r="FX49" i="25" s="1"/>
  <c r="AB48" i="25"/>
  <c r="AA49" i="25" a="1"/>
  <c r="AA49" i="25" s="1"/>
  <c r="EU49" i="25"/>
  <c r="ET50" i="25" a="1"/>
  <c r="ET50" i="25" s="1"/>
  <c r="BX50" i="25"/>
  <c r="BW51" i="25" a="1"/>
  <c r="BW51" i="25" s="1"/>
  <c r="DE48" i="25"/>
  <c r="DD49" i="25" a="1"/>
  <c r="DD49" i="25" s="1"/>
  <c r="EX48" i="25"/>
  <c r="EW49" i="25" a="1"/>
  <c r="EW49" i="25" s="1"/>
  <c r="EK49" i="25" a="1"/>
  <c r="EK49" i="25" s="1"/>
  <c r="EL48" i="25"/>
  <c r="DZ48" i="25"/>
  <c r="DY49" i="25" a="1"/>
  <c r="DY49" i="25" s="1"/>
  <c r="CG48" i="25"/>
  <c r="CF49" i="25" a="1"/>
  <c r="CF49" i="25" s="1"/>
  <c r="GT48" i="25"/>
  <c r="GS49" i="25" a="1"/>
  <c r="GS49" i="25" s="1"/>
  <c r="CD48" i="25"/>
  <c r="CC49" i="25" a="1"/>
  <c r="CC49" i="25" s="1"/>
  <c r="GG49" i="25" a="1"/>
  <c r="GG49" i="25" s="1"/>
  <c r="GH48" i="25"/>
  <c r="GZ48" i="25"/>
  <c r="GY49" i="25" a="1"/>
  <c r="GY49" i="25" s="1"/>
  <c r="BF50" i="25"/>
  <c r="BE51" i="25" a="1"/>
  <c r="BE51" i="25" s="1"/>
  <c r="KH49" i="25" a="1"/>
  <c r="KH49" i="25" s="1"/>
  <c r="KI48" i="25"/>
  <c r="DK48" i="25"/>
  <c r="DJ49" i="25" a="1"/>
  <c r="DJ49" i="25" s="1"/>
  <c r="JE49" i="25"/>
  <c r="JD50" i="25" a="1"/>
  <c r="JD50" i="25" s="1"/>
  <c r="FP48" i="25"/>
  <c r="FO49" i="25" a="1"/>
  <c r="FO49" i="25" s="1"/>
  <c r="IR49" i="25" a="1"/>
  <c r="IR49" i="25" s="1"/>
  <c r="IS48" i="25"/>
  <c r="CP48" i="25"/>
  <c r="CO49" i="25" a="1"/>
  <c r="CO49" i="25" s="1"/>
  <c r="AT48" i="25"/>
  <c r="AS49" i="25" a="1"/>
  <c r="AS49" i="25" s="1"/>
  <c r="KC49" i="25"/>
  <c r="KB50" i="25" a="1"/>
  <c r="KB50" i="25" s="1"/>
  <c r="AH48" i="25"/>
  <c r="AG49" i="25" a="1"/>
  <c r="AG49" i="25" s="1"/>
  <c r="BL49" i="25"/>
  <c r="BK50" i="25" a="1"/>
  <c r="BK50" i="25" s="1"/>
  <c r="BC49" i="25"/>
  <c r="BB50" i="25" a="1"/>
  <c r="BB50" i="25" s="1"/>
  <c r="KO50" i="25"/>
  <c r="KN51" i="25" a="1"/>
  <c r="KN51" i="25" s="1"/>
  <c r="AW50" i="25"/>
  <c r="AV51" i="25" a="1"/>
  <c r="AV51" i="25" s="1"/>
  <c r="JB48" i="25"/>
  <c r="JA49" i="25" a="1"/>
  <c r="JA49" i="25" s="1"/>
  <c r="CS49" i="25"/>
  <c r="CR50" i="25" a="1"/>
  <c r="CR50" i="25" s="1"/>
  <c r="CL50" i="25" a="1"/>
  <c r="CL50" i="25" s="1"/>
  <c r="CM49" i="25"/>
  <c r="GV51" i="25" a="1"/>
  <c r="GV51" i="25" s="1"/>
  <c r="GW50" i="25"/>
  <c r="JW49" i="25"/>
  <c r="JV50" i="25" a="1"/>
  <c r="JV50" i="25" s="1"/>
  <c r="P48" i="25"/>
  <c r="O49" i="25" a="1"/>
  <c r="O49" i="25" s="1"/>
  <c r="ID49" i="25"/>
  <c r="IC50" i="25" a="1"/>
  <c r="IC50" i="25" s="1"/>
  <c r="FF50" i="25" a="1"/>
  <c r="FF50" i="25" s="1"/>
  <c r="FG49" i="25"/>
  <c r="HX50" i="25"/>
  <c r="HW51" i="25" a="1"/>
  <c r="HW51" i="25" s="1"/>
  <c r="EO50" i="25"/>
  <c r="EN51" i="25" a="1"/>
  <c r="EN51" i="25" s="1"/>
  <c r="BI49" i="25"/>
  <c r="BH50" i="25" a="1"/>
  <c r="BH50" i="25" s="1"/>
  <c r="GB50" i="25"/>
  <c r="GA51" i="25" a="1"/>
  <c r="GA51" i="25" s="1"/>
  <c r="JK49" i="25"/>
  <c r="JJ50" i="25" a="1"/>
  <c r="JJ50" i="25" s="1"/>
  <c r="KF51" i="25"/>
  <c r="KE52" i="25" a="1"/>
  <c r="KE52" i="25" s="1"/>
  <c r="DQ49" i="25"/>
  <c r="DP50" i="25" a="1"/>
  <c r="DP50" i="25" s="1"/>
  <c r="Y49" i="25"/>
  <c r="X50" i="25" a="1"/>
  <c r="X50" i="25" s="1"/>
  <c r="IA49" i="25"/>
  <c r="HZ50" i="25" a="1"/>
  <c r="HZ50" i="25" s="1"/>
  <c r="HO50" i="25"/>
  <c r="HN51" i="25" a="1"/>
  <c r="HN51" i="25" s="1"/>
  <c r="DH49" i="25"/>
  <c r="DG50" i="25" a="1"/>
  <c r="DG50" i="25" s="1"/>
  <c r="BU49" i="25"/>
  <c r="BT50" i="25" a="1"/>
  <c r="BT50" i="25" s="1"/>
  <c r="JQ49" i="25"/>
  <c r="JP50" i="25" a="1"/>
  <c r="JP50" i="25" s="1"/>
  <c r="BO49" i="25"/>
  <c r="BN50" i="25" a="1"/>
  <c r="BN50" i="25" s="1"/>
  <c r="GK49" i="25"/>
  <c r="GJ50" i="25" a="1"/>
  <c r="GJ50" i="25" s="1"/>
  <c r="KL48" i="25"/>
  <c r="KK49" i="25" a="1"/>
  <c r="KK49" i="25" s="1"/>
  <c r="AK51" i="25"/>
  <c r="AJ52" i="25" a="1"/>
  <c r="AJ52" i="25" s="1"/>
  <c r="IV48" i="25"/>
  <c r="IU49" i="25" a="1"/>
  <c r="IU49" i="25" s="1"/>
  <c r="JZ48" i="25"/>
  <c r="JY49" i="25" a="1"/>
  <c r="JY49" i="25" s="1"/>
  <c r="IP50" i="25"/>
  <c r="IO51" i="25" a="1"/>
  <c r="IO51" i="25" s="1"/>
  <c r="HC49" i="25"/>
  <c r="HB50" i="25" a="1"/>
  <c r="HB50" i="25" s="1"/>
  <c r="I50" i="25" a="1"/>
  <c r="I50" i="25" s="1"/>
  <c r="J49" i="25"/>
  <c r="ER49" i="25"/>
  <c r="EQ50" i="25" a="1"/>
  <c r="EQ50" i="25" s="1"/>
  <c r="HF49" i="25"/>
  <c r="HE50" i="25" a="1"/>
  <c r="HE50" i="25" s="1"/>
  <c r="FV48" i="25"/>
  <c r="FU49" i="25" a="1"/>
  <c r="FU49" i="25" s="1"/>
  <c r="BR49" i="25"/>
  <c r="BQ50" i="25" a="1"/>
  <c r="BQ50" i="25" s="1"/>
  <c r="CY49" i="25"/>
  <c r="CX50" i="25" a="1"/>
  <c r="CX50" i="25" s="1"/>
  <c r="AE49" i="25"/>
  <c r="AD50" i="25" a="1"/>
  <c r="AD50" i="25" s="1"/>
  <c r="IY49" i="25"/>
  <c r="IX50" i="25" a="1"/>
  <c r="IX50" i="25" s="1"/>
  <c r="EC50" i="25"/>
  <c r="EB51" i="25" a="1"/>
  <c r="EB51" i="25" s="1"/>
  <c r="V49" i="25"/>
  <c r="U50" i="25" a="1"/>
  <c r="U50" i="25" s="1"/>
  <c r="JT48" i="25"/>
  <c r="JS49" i="25" a="1"/>
  <c r="JS49" i="25" s="1"/>
  <c r="GE49" i="25"/>
  <c r="GD50" i="25" a="1"/>
  <c r="GD50" i="25" s="1"/>
  <c r="EI49" i="25"/>
  <c r="EH50" i="25" a="1"/>
  <c r="EH50" i="25" s="1"/>
  <c r="HR48" i="25"/>
  <c r="HQ49" i="25" a="1"/>
  <c r="HQ49" i="25" s="1"/>
  <c r="JN48" i="25"/>
  <c r="JM49" i="25" a="1"/>
  <c r="JM49" i="25" s="1"/>
  <c r="CA49" i="25"/>
  <c r="BZ50" i="25" a="1"/>
  <c r="BZ50" i="25" s="1"/>
  <c r="CJ48" i="25"/>
  <c r="CI49" i="25" a="1"/>
  <c r="CI49" i="25" s="1"/>
  <c r="IM49" i="25"/>
  <c r="IL50" i="25" a="1"/>
  <c r="IL50" i="25" s="1"/>
  <c r="CV49" i="25"/>
  <c r="CU50" i="25" a="1"/>
  <c r="CU50" i="25" s="1"/>
  <c r="S49" i="25"/>
  <c r="R50" i="25" a="1"/>
  <c r="R50" i="25" s="1"/>
  <c r="IJ48" i="25"/>
  <c r="II49" i="25" a="1"/>
  <c r="II49" i="25" s="1"/>
  <c r="AN48" i="25"/>
  <c r="AM49" i="25" a="1"/>
  <c r="AM49" i="25" s="1"/>
  <c r="EF48" i="25"/>
  <c r="EE49" i="25" a="1"/>
  <c r="EE49" i="25" s="1"/>
  <c r="JH48" i="25"/>
  <c r="JG49" i="25" a="1"/>
  <c r="JG49" i="25" s="1"/>
  <c r="FM49" i="25"/>
  <c r="FL50" i="25" a="1"/>
  <c r="FL50" i="25" s="1"/>
  <c r="AQ49" i="25"/>
  <c r="AP50" i="25" a="1"/>
  <c r="AP50" i="25" s="1"/>
  <c r="DT48" i="25"/>
  <c r="DS49" i="25" a="1"/>
  <c r="DS49" i="25" s="1"/>
  <c r="HL51" i="25"/>
  <c r="HK52" i="25" a="1"/>
  <c r="HK52" i="25" s="1"/>
  <c r="E49" i="2"/>
  <c r="F49" i="2" s="1"/>
  <c r="A51" i="2"/>
  <c r="KD48" i="24" l="1"/>
  <c r="KB49" i="24"/>
  <c r="RT49" i="24"/>
  <c r="RR50" i="24"/>
  <c r="Z48" i="24"/>
  <c r="X49" i="24"/>
  <c r="KV48" i="24"/>
  <c r="KT49" i="24"/>
  <c r="WD49" i="24"/>
  <c r="WB50" i="24"/>
  <c r="GR51" i="24"/>
  <c r="GP52" i="24"/>
  <c r="OT49" i="24"/>
  <c r="OR50" i="24"/>
  <c r="TP48" i="24"/>
  <c r="TN49" i="24"/>
  <c r="QJ49" i="24"/>
  <c r="QH50" i="24"/>
  <c r="NP50" i="24"/>
  <c r="NN51" i="24"/>
  <c r="IN49" i="24"/>
  <c r="IL50" i="24"/>
  <c r="JR50" i="24"/>
  <c r="JP51" i="24"/>
  <c r="OH50" i="24"/>
  <c r="OF51" i="24"/>
  <c r="FZ49" i="24"/>
  <c r="FX50" i="24"/>
  <c r="QV49" i="24"/>
  <c r="QT50" i="24"/>
  <c r="AR51" i="24"/>
  <c r="AP52" i="24"/>
  <c r="GF50" i="24"/>
  <c r="GD51" i="24"/>
  <c r="UH49" i="24"/>
  <c r="UF50" i="24"/>
  <c r="GX50" i="24"/>
  <c r="GV51" i="24"/>
  <c r="HV50" i="24"/>
  <c r="HT51" i="24"/>
  <c r="UN50" i="24"/>
  <c r="UL51" i="24"/>
  <c r="SV50" i="24"/>
  <c r="SX49" i="24"/>
  <c r="SL50" i="24"/>
  <c r="SJ51" i="24"/>
  <c r="JF49" i="24"/>
  <c r="JD50" i="24"/>
  <c r="BJ49" i="24"/>
  <c r="BH50" i="24"/>
  <c r="RB50" i="24"/>
  <c r="QZ51" i="24"/>
  <c r="AX49" i="24"/>
  <c r="AV50" i="24"/>
  <c r="PX49" i="24"/>
  <c r="PV50" i="24"/>
  <c r="UT49" i="24"/>
  <c r="UR50" i="24"/>
  <c r="LZ49" i="24"/>
  <c r="LX50" i="24"/>
  <c r="TD49" i="24"/>
  <c r="TB50" i="24"/>
  <c r="VF50" i="24"/>
  <c r="VD51" i="24"/>
  <c r="BP50" i="24"/>
  <c r="BN51" i="24"/>
  <c r="BV49" i="24"/>
  <c r="BT50" i="24"/>
  <c r="PR49" i="24"/>
  <c r="PP50" i="24"/>
  <c r="IH49" i="24"/>
  <c r="IF50" i="24"/>
  <c r="UB51" i="24"/>
  <c r="TZ52" i="24"/>
  <c r="FN49" i="24"/>
  <c r="FL50" i="24"/>
  <c r="OB50" i="24"/>
  <c r="NZ51" i="24"/>
  <c r="PL51" i="24"/>
  <c r="PJ52" i="24"/>
  <c r="KP50" i="24"/>
  <c r="KN51" i="24"/>
  <c r="FB49" i="24"/>
  <c r="EZ50" i="24"/>
  <c r="JJ53" i="24"/>
  <c r="JL52" i="24"/>
  <c r="QD50" i="24"/>
  <c r="QB51" i="24"/>
  <c r="VR52" i="24"/>
  <c r="VP53" i="24"/>
  <c r="CZ50" i="24"/>
  <c r="CX51" i="24"/>
  <c r="RN49" i="24"/>
  <c r="RL50" i="24"/>
  <c r="DF50" i="24"/>
  <c r="DD51" i="24"/>
  <c r="NJ50" i="24"/>
  <c r="NH51" i="24"/>
  <c r="CT50" i="24"/>
  <c r="CR51" i="24"/>
  <c r="VV51" i="24"/>
  <c r="VX50" i="24"/>
  <c r="OZ49" i="24"/>
  <c r="OX50" i="24"/>
  <c r="IB50" i="24"/>
  <c r="HZ51" i="24"/>
  <c r="LH49" i="24"/>
  <c r="LF50" i="24"/>
  <c r="RZ49" i="24"/>
  <c r="RX50" i="24"/>
  <c r="BD49" i="24"/>
  <c r="BB50" i="24"/>
  <c r="NV50" i="24"/>
  <c r="NT51" i="24"/>
  <c r="EP49" i="24"/>
  <c r="EN50" i="24"/>
  <c r="LT51" i="24"/>
  <c r="LR52" i="24"/>
  <c r="IZ49" i="24"/>
  <c r="IX50" i="24"/>
  <c r="DL49" i="24"/>
  <c r="DJ50" i="24"/>
  <c r="ED49" i="24"/>
  <c r="EB50" i="24"/>
  <c r="TV49" i="24"/>
  <c r="TT50" i="24"/>
  <c r="BZ53" i="24"/>
  <c r="CB52" i="24"/>
  <c r="N50" i="24"/>
  <c r="L51" i="24"/>
  <c r="MX51" i="24"/>
  <c r="MV52" i="24"/>
  <c r="IT49" i="24"/>
  <c r="IR50" i="24"/>
  <c r="HJ51" i="24"/>
  <c r="HH52" i="24"/>
  <c r="ND49" i="24"/>
  <c r="NB50" i="24"/>
  <c r="EV49" i="24"/>
  <c r="ET50" i="24"/>
  <c r="AF49" i="24"/>
  <c r="AD50" i="24"/>
  <c r="HD49" i="24"/>
  <c r="HB50" i="24"/>
  <c r="GJ52" i="24"/>
  <c r="GL51" i="24"/>
  <c r="EJ49" i="24"/>
  <c r="EH50" i="24"/>
  <c r="ML49" i="24"/>
  <c r="MJ50" i="24"/>
  <c r="RH49" i="24"/>
  <c r="RF50" i="24"/>
  <c r="CN50" i="24"/>
  <c r="CL51" i="24"/>
  <c r="LN50" i="24"/>
  <c r="LL51" i="24"/>
  <c r="JX50" i="24"/>
  <c r="JV51" i="24"/>
  <c r="QP49" i="24"/>
  <c r="QN50" i="24"/>
  <c r="OL51" i="24"/>
  <c r="ON50" i="24"/>
  <c r="MR50" i="24"/>
  <c r="MP51" i="24"/>
  <c r="CH50" i="24"/>
  <c r="CF51" i="24"/>
  <c r="DX49" i="24"/>
  <c r="DV50" i="24"/>
  <c r="FH49" i="24"/>
  <c r="FF50" i="24"/>
  <c r="PF49" i="24"/>
  <c r="PD50" i="24"/>
  <c r="T49" i="24"/>
  <c r="R50" i="24"/>
  <c r="UZ49" i="24"/>
  <c r="UX50" i="24"/>
  <c r="SR49" i="24"/>
  <c r="SP50" i="24"/>
  <c r="KJ49" i="24"/>
  <c r="KH50" i="24"/>
  <c r="MF49" i="24"/>
  <c r="MD50" i="24"/>
  <c r="HP49" i="24"/>
  <c r="HN50" i="24"/>
  <c r="FT51" i="24"/>
  <c r="FR52" i="24"/>
  <c r="DR51" i="24"/>
  <c r="DP52" i="24"/>
  <c r="TJ49" i="24"/>
  <c r="TH50" i="24"/>
  <c r="SF49" i="24"/>
  <c r="SD50" i="24"/>
  <c r="LB50" i="24"/>
  <c r="KZ51" i="24"/>
  <c r="VL49" i="24"/>
  <c r="VJ50" i="24"/>
  <c r="AJ52" i="24"/>
  <c r="AL51" i="24"/>
  <c r="D51" i="2"/>
  <c r="B51" i="2"/>
  <c r="AZ49" i="25"/>
  <c r="AY50" i="25" a="1"/>
  <c r="AY50" i="25" s="1"/>
  <c r="FA50" i="25"/>
  <c r="EZ51" i="25" a="1"/>
  <c r="EZ51" i="25" s="1"/>
  <c r="DW49" i="25"/>
  <c r="DV50" i="25" a="1"/>
  <c r="DV50" i="25" s="1"/>
  <c r="GN49" i="25"/>
  <c r="GM50" i="25" a="1"/>
  <c r="GM50" i="25" s="1"/>
  <c r="HU49" i="25"/>
  <c r="HT50" i="25" a="1"/>
  <c r="HT50" i="25" s="1"/>
  <c r="DB49" i="25"/>
  <c r="DA50" i="25" a="1"/>
  <c r="DA50" i="25" s="1"/>
  <c r="DN49" i="25"/>
  <c r="DM50" i="25" a="1"/>
  <c r="DM50" i="25" s="1"/>
  <c r="G51" i="25"/>
  <c r="F52" i="25" a="1"/>
  <c r="F52" i="25" s="1"/>
  <c r="HI49" i="25"/>
  <c r="HH50" i="25" a="1"/>
  <c r="HH50" i="25" s="1"/>
  <c r="FD49" i="25"/>
  <c r="FC50" i="25" a="1"/>
  <c r="FC50" i="25" s="1"/>
  <c r="EL49" i="25"/>
  <c r="EK50" i="25" a="1"/>
  <c r="EK50" i="25" s="1"/>
  <c r="EU50" i="25"/>
  <c r="ET51" i="25" a="1"/>
  <c r="ET51" i="25" s="1"/>
  <c r="IG50" i="25"/>
  <c r="IF51" i="25" a="1"/>
  <c r="IF51" i="25" s="1"/>
  <c r="CP49" i="25"/>
  <c r="CO50" i="25" a="1"/>
  <c r="CO50" i="25" s="1"/>
  <c r="JE50" i="25"/>
  <c r="JD51" i="25" a="1"/>
  <c r="JD51" i="25" s="1"/>
  <c r="GZ49" i="25"/>
  <c r="GY50" i="25" a="1"/>
  <c r="GY50" i="25" s="1"/>
  <c r="GT49" i="25"/>
  <c r="GS50" i="25" a="1"/>
  <c r="GS50" i="25" s="1"/>
  <c r="EX49" i="25"/>
  <c r="EW50" i="25" a="1"/>
  <c r="EW50" i="25" s="1"/>
  <c r="AA50" i="25" a="1"/>
  <c r="AA50" i="25" s="1"/>
  <c r="AB49" i="25"/>
  <c r="FI50" i="25" a="1"/>
  <c r="FI50" i="25" s="1"/>
  <c r="FJ49" i="25"/>
  <c r="DK49" i="25"/>
  <c r="DJ50" i="25" a="1"/>
  <c r="DJ50" i="25" s="1"/>
  <c r="CG49" i="25"/>
  <c r="CF50" i="25" a="1"/>
  <c r="CF50" i="25" s="1"/>
  <c r="DD50" i="25" a="1"/>
  <c r="DD50" i="25" s="1"/>
  <c r="DE49" i="25"/>
  <c r="IR50" i="25" a="1"/>
  <c r="IR50" i="25" s="1"/>
  <c r="IS49" i="25"/>
  <c r="GH49" i="25"/>
  <c r="GG50" i="25" a="1"/>
  <c r="GG50" i="25" s="1"/>
  <c r="FY49" i="25"/>
  <c r="FX50" i="25" a="1"/>
  <c r="FX50" i="25" s="1"/>
  <c r="GQ49" i="25"/>
  <c r="GP50" i="25" a="1"/>
  <c r="GP50" i="25" s="1"/>
  <c r="AS50" i="25" a="1"/>
  <c r="AS50" i="25" s="1"/>
  <c r="AT49" i="25"/>
  <c r="DZ49" i="25"/>
  <c r="DY50" i="25" a="1"/>
  <c r="DY50" i="25" s="1"/>
  <c r="FP49" i="25"/>
  <c r="FO50" i="25" a="1"/>
  <c r="FO50" i="25" s="1"/>
  <c r="KH50" i="25" a="1"/>
  <c r="KH50" i="25" s="1"/>
  <c r="KI49" i="25"/>
  <c r="BX51" i="25"/>
  <c r="BW52" i="25" a="1"/>
  <c r="BW52" i="25" s="1"/>
  <c r="FS49" i="25"/>
  <c r="FR50" i="25" a="1"/>
  <c r="FR50" i="25" s="1"/>
  <c r="M49" i="25"/>
  <c r="L50" i="25" a="1"/>
  <c r="L50" i="25" s="1"/>
  <c r="BF51" i="25"/>
  <c r="BE52" i="25" a="1"/>
  <c r="BE52" i="25" s="1"/>
  <c r="CD49" i="25"/>
  <c r="CC50" i="25" a="1"/>
  <c r="CC50" i="25" s="1"/>
  <c r="BI50" i="25"/>
  <c r="BH51" i="25" a="1"/>
  <c r="BH51" i="25" s="1"/>
  <c r="KO51" i="25"/>
  <c r="KN52" i="25" a="1"/>
  <c r="KN52" i="25" s="1"/>
  <c r="GB51" i="25"/>
  <c r="GA52" i="25" a="1"/>
  <c r="GA52" i="25" s="1"/>
  <c r="O50" i="25" a="1"/>
  <c r="O50" i="25" s="1"/>
  <c r="P49" i="25"/>
  <c r="CM50" i="25"/>
  <c r="CL51" i="25" a="1"/>
  <c r="CL51" i="25" s="1"/>
  <c r="CS50" i="25"/>
  <c r="CR51" i="25" a="1"/>
  <c r="CR51" i="25" s="1"/>
  <c r="BC50" i="25"/>
  <c r="BB51" i="25" a="1"/>
  <c r="BB51" i="25" s="1"/>
  <c r="KC50" i="25"/>
  <c r="KB51" i="25" a="1"/>
  <c r="KB51" i="25" s="1"/>
  <c r="KF52" i="25"/>
  <c r="KE53" i="25" a="1"/>
  <c r="KE53" i="25" s="1"/>
  <c r="EO51" i="25"/>
  <c r="EN52" i="25" a="1"/>
  <c r="EN52" i="25" s="1"/>
  <c r="HX51" i="25"/>
  <c r="HW52" i="25" a="1"/>
  <c r="HW52" i="25" s="1"/>
  <c r="JW50" i="25"/>
  <c r="JV51" i="25" a="1"/>
  <c r="JV51" i="25" s="1"/>
  <c r="JB49" i="25"/>
  <c r="JA50" i="25" a="1"/>
  <c r="JA50" i="25" s="1"/>
  <c r="BL50" i="25"/>
  <c r="BK51" i="25" a="1"/>
  <c r="BK51" i="25" s="1"/>
  <c r="JK50" i="25"/>
  <c r="JJ51" i="25" a="1"/>
  <c r="JJ51" i="25" s="1"/>
  <c r="FG50" i="25"/>
  <c r="FF51" i="25" a="1"/>
  <c r="FF51" i="25" s="1"/>
  <c r="AW51" i="25"/>
  <c r="AV52" i="25" a="1"/>
  <c r="AV52" i="25" s="1"/>
  <c r="AH49" i="25"/>
  <c r="AG50" i="25" a="1"/>
  <c r="AG50" i="25" s="1"/>
  <c r="ID50" i="25"/>
  <c r="IC51" i="25" a="1"/>
  <c r="IC51" i="25" s="1"/>
  <c r="GV52" i="25" a="1"/>
  <c r="GV52" i="25" s="1"/>
  <c r="GW51" i="25"/>
  <c r="AN49" i="25"/>
  <c r="AM50" i="25" a="1"/>
  <c r="AM50" i="25" s="1"/>
  <c r="CV50" i="25"/>
  <c r="CU51" i="25" a="1"/>
  <c r="CU51" i="25" s="1"/>
  <c r="EC51" i="25"/>
  <c r="EB52" i="25" a="1"/>
  <c r="EB52" i="25" s="1"/>
  <c r="FV49" i="25"/>
  <c r="FU50" i="25" a="1"/>
  <c r="FU50" i="25" s="1"/>
  <c r="HC50" i="25"/>
  <c r="HB51" i="25" a="1"/>
  <c r="HB51" i="25" s="1"/>
  <c r="IV49" i="25"/>
  <c r="IU50" i="25" a="1"/>
  <c r="IU50" i="25" s="1"/>
  <c r="JN49" i="25"/>
  <c r="JM50" i="25" a="1"/>
  <c r="JM50" i="25" s="1"/>
  <c r="GE50" i="25"/>
  <c r="GD51" i="25" a="1"/>
  <c r="GD51" i="25" s="1"/>
  <c r="BU50" i="25"/>
  <c r="BT51" i="25" a="1"/>
  <c r="BT51" i="25" s="1"/>
  <c r="IA50" i="25"/>
  <c r="HZ51" i="25" a="1"/>
  <c r="HZ51" i="25" s="1"/>
  <c r="DQ50" i="25"/>
  <c r="DP51" i="25" a="1"/>
  <c r="DP51" i="25" s="1"/>
  <c r="AQ50" i="25"/>
  <c r="AP51" i="25" a="1"/>
  <c r="AP51" i="25" s="1"/>
  <c r="FM50" i="25"/>
  <c r="FL51" i="25" a="1"/>
  <c r="FL51" i="25" s="1"/>
  <c r="EF49" i="25"/>
  <c r="EE50" i="25" a="1"/>
  <c r="EE50" i="25" s="1"/>
  <c r="CY50" i="25"/>
  <c r="CX51" i="25" a="1"/>
  <c r="CX51" i="25" s="1"/>
  <c r="HF50" i="25"/>
  <c r="HE51" i="25" a="1"/>
  <c r="HE51" i="25" s="1"/>
  <c r="IP51" i="25"/>
  <c r="IO52" i="25" a="1"/>
  <c r="IO52" i="25" s="1"/>
  <c r="HL52" i="25"/>
  <c r="HK53" i="25" a="1"/>
  <c r="HK53" i="25" s="1"/>
  <c r="IM50" i="25"/>
  <c r="IL51" i="25" a="1"/>
  <c r="IL51" i="25" s="1"/>
  <c r="HR49" i="25"/>
  <c r="HQ50" i="25" a="1"/>
  <c r="HQ50" i="25" s="1"/>
  <c r="AE50" i="25"/>
  <c r="AD51" i="25" a="1"/>
  <c r="AD51" i="25" s="1"/>
  <c r="J50" i="25"/>
  <c r="I51" i="25" a="1"/>
  <c r="I51" i="25" s="1"/>
  <c r="JH49" i="25"/>
  <c r="JG50" i="25" a="1"/>
  <c r="JG50" i="25" s="1"/>
  <c r="IJ49" i="25"/>
  <c r="II50" i="25" a="1"/>
  <c r="II50" i="25" s="1"/>
  <c r="JT49" i="25"/>
  <c r="JS50" i="25" a="1"/>
  <c r="JS50" i="25" s="1"/>
  <c r="IY50" i="25"/>
  <c r="IX51" i="25" a="1"/>
  <c r="IX51" i="25" s="1"/>
  <c r="BR50" i="25"/>
  <c r="BQ51" i="25" a="1"/>
  <c r="BQ51" i="25" s="1"/>
  <c r="AK52" i="25"/>
  <c r="AJ53" i="25" a="1"/>
  <c r="AJ53" i="25" s="1"/>
  <c r="DT49" i="25"/>
  <c r="DS50" i="25" a="1"/>
  <c r="DS50" i="25" s="1"/>
  <c r="CJ49" i="25"/>
  <c r="CI50" i="25" a="1"/>
  <c r="CI50" i="25" s="1"/>
  <c r="ER50" i="25"/>
  <c r="EQ51" i="25" a="1"/>
  <c r="EQ51" i="25" s="1"/>
  <c r="JZ49" i="25"/>
  <c r="JY50" i="25" a="1"/>
  <c r="JY50" i="25" s="1"/>
  <c r="GK50" i="25"/>
  <c r="GJ51" i="25" a="1"/>
  <c r="GJ51" i="25" s="1"/>
  <c r="BO50" i="25"/>
  <c r="BN51" i="25" a="1"/>
  <c r="BN51" i="25" s="1"/>
  <c r="JQ50" i="25"/>
  <c r="JP51" i="25" a="1"/>
  <c r="JP51" i="25" s="1"/>
  <c r="DH50" i="25"/>
  <c r="DG51" i="25" a="1"/>
  <c r="DG51" i="25" s="1"/>
  <c r="S50" i="25"/>
  <c r="R51" i="25" a="1"/>
  <c r="R51" i="25" s="1"/>
  <c r="V50" i="25"/>
  <c r="U51" i="25" a="1"/>
  <c r="U51" i="25" s="1"/>
  <c r="KL49" i="25"/>
  <c r="KK50" i="25" a="1"/>
  <c r="KK50" i="25" s="1"/>
  <c r="CA50" i="25"/>
  <c r="BZ51" i="25" a="1"/>
  <c r="BZ51" i="25" s="1"/>
  <c r="EI50" i="25"/>
  <c r="EH51" i="25" a="1"/>
  <c r="EH51" i="25" s="1"/>
  <c r="HO51" i="25"/>
  <c r="HN52" i="25" a="1"/>
  <c r="HN52" i="25" s="1"/>
  <c r="Y50" i="25"/>
  <c r="X51" i="25" a="1"/>
  <c r="X51" i="25" s="1"/>
  <c r="E50" i="2"/>
  <c r="F50" i="2" s="1"/>
  <c r="A52" i="2"/>
  <c r="KD49" i="24" l="1"/>
  <c r="KB50" i="24"/>
  <c r="RT50" i="24"/>
  <c r="RR51" i="24"/>
  <c r="Z49" i="24"/>
  <c r="X50" i="24"/>
  <c r="KV49" i="24"/>
  <c r="KT50" i="24"/>
  <c r="NP51" i="24"/>
  <c r="NN52" i="24"/>
  <c r="QJ50" i="24"/>
  <c r="QH51" i="24"/>
  <c r="TP49" i="24"/>
  <c r="TN50" i="24"/>
  <c r="OT50" i="24"/>
  <c r="OR51" i="24"/>
  <c r="GR52" i="24"/>
  <c r="GP53" i="24"/>
  <c r="WD50" i="24"/>
  <c r="WB51" i="24"/>
  <c r="SD51" i="24"/>
  <c r="SF50" i="24"/>
  <c r="SR50" i="24"/>
  <c r="SP51" i="24"/>
  <c r="IT50" i="24"/>
  <c r="IR51" i="24"/>
  <c r="LT52" i="24"/>
  <c r="LR53" i="24"/>
  <c r="IB51" i="24"/>
  <c r="HZ52" i="24"/>
  <c r="CZ51" i="24"/>
  <c r="CX52" i="24"/>
  <c r="FN50" i="24"/>
  <c r="FL51" i="24"/>
  <c r="LZ50" i="24"/>
  <c r="LX51" i="24"/>
  <c r="GF51" i="24"/>
  <c r="GD52" i="24"/>
  <c r="ON51" i="24"/>
  <c r="OL52" i="24"/>
  <c r="GL52" i="24"/>
  <c r="GJ53" i="24"/>
  <c r="SX50" i="24"/>
  <c r="SV51" i="24"/>
  <c r="TJ50" i="24"/>
  <c r="TH51" i="24"/>
  <c r="UZ50" i="24"/>
  <c r="UX51" i="24"/>
  <c r="QP50" i="24"/>
  <c r="QN51" i="24"/>
  <c r="HD50" i="24"/>
  <c r="HB51" i="24"/>
  <c r="MX52" i="24"/>
  <c r="MV53" i="24"/>
  <c r="OZ50" i="24"/>
  <c r="OX51" i="24"/>
  <c r="VR53" i="24"/>
  <c r="VP54" i="24"/>
  <c r="TZ53" i="24"/>
  <c r="UB52" i="24"/>
  <c r="UT50" i="24"/>
  <c r="UR51" i="24"/>
  <c r="UN51" i="24"/>
  <c r="UL52" i="24"/>
  <c r="AR52" i="24"/>
  <c r="AP53" i="24"/>
  <c r="DR52" i="24"/>
  <c r="DP53" i="24"/>
  <c r="T50" i="24"/>
  <c r="R51" i="24"/>
  <c r="JX51" i="24"/>
  <c r="JV52" i="24"/>
  <c r="N51" i="24"/>
  <c r="L52" i="24"/>
  <c r="EP50" i="24"/>
  <c r="EN51" i="24"/>
  <c r="QD51" i="24"/>
  <c r="QB52" i="24"/>
  <c r="IF51" i="24"/>
  <c r="IH50" i="24"/>
  <c r="PV51" i="24"/>
  <c r="PX50" i="24"/>
  <c r="QV50" i="24"/>
  <c r="QT51" i="24"/>
  <c r="VX51" i="24"/>
  <c r="VV52" i="24"/>
  <c r="FR53" i="24"/>
  <c r="FT52" i="24"/>
  <c r="LL52" i="24"/>
  <c r="LN51" i="24"/>
  <c r="AF50" i="24"/>
  <c r="AD51" i="24"/>
  <c r="NT52" i="24"/>
  <c r="NV51" i="24"/>
  <c r="CR52" i="24"/>
  <c r="CT51" i="24"/>
  <c r="PR50" i="24"/>
  <c r="PP51" i="24"/>
  <c r="AX50" i="24"/>
  <c r="AV51" i="24"/>
  <c r="HT52" i="24"/>
  <c r="HV51" i="24"/>
  <c r="PF50" i="24"/>
  <c r="PD51" i="24"/>
  <c r="CB53" i="24"/>
  <c r="BZ54" i="24"/>
  <c r="JL53" i="24"/>
  <c r="JJ54" i="24"/>
  <c r="HP50" i="24"/>
  <c r="HN51" i="24"/>
  <c r="FH50" i="24"/>
  <c r="FF51" i="24"/>
  <c r="CN51" i="24"/>
  <c r="CL52" i="24"/>
  <c r="TV50" i="24"/>
  <c r="TT51" i="24"/>
  <c r="BB51" i="24"/>
  <c r="BD50" i="24"/>
  <c r="NJ51" i="24"/>
  <c r="NH52" i="24"/>
  <c r="FB50" i="24"/>
  <c r="EZ51" i="24"/>
  <c r="BV50" i="24"/>
  <c r="BT51" i="24"/>
  <c r="RB51" i="24"/>
  <c r="QZ52" i="24"/>
  <c r="FZ50" i="24"/>
  <c r="FX51" i="24"/>
  <c r="DX50" i="24"/>
  <c r="DV51" i="24"/>
  <c r="RH50" i="24"/>
  <c r="RF51" i="24"/>
  <c r="ET51" i="24"/>
  <c r="EV50" i="24"/>
  <c r="ED50" i="24"/>
  <c r="EB51" i="24"/>
  <c r="RZ50" i="24"/>
  <c r="RX51" i="24"/>
  <c r="DF51" i="24"/>
  <c r="DD52" i="24"/>
  <c r="KP51" i="24"/>
  <c r="KN52" i="24"/>
  <c r="BP51" i="24"/>
  <c r="BN52" i="24"/>
  <c r="BJ50" i="24"/>
  <c r="BH51" i="24"/>
  <c r="GX51" i="24"/>
  <c r="GV52" i="24"/>
  <c r="OH51" i="24"/>
  <c r="OF52" i="24"/>
  <c r="AL52" i="24"/>
  <c r="AJ53" i="24"/>
  <c r="VL50" i="24"/>
  <c r="VJ51" i="24"/>
  <c r="MD51" i="24"/>
  <c r="MF50" i="24"/>
  <c r="CH51" i="24"/>
  <c r="CF52" i="24"/>
  <c r="ML50" i="24"/>
  <c r="MJ51" i="24"/>
  <c r="ND50" i="24"/>
  <c r="NB51" i="24"/>
  <c r="DJ51" i="24"/>
  <c r="DL50" i="24"/>
  <c r="PL52" i="24"/>
  <c r="PJ53" i="24"/>
  <c r="VD52" i="24"/>
  <c r="VF51" i="24"/>
  <c r="JF50" i="24"/>
  <c r="JD51" i="24"/>
  <c r="JR51" i="24"/>
  <c r="JP52" i="24"/>
  <c r="LB51" i="24"/>
  <c r="KZ52" i="24"/>
  <c r="KJ50" i="24"/>
  <c r="KH51" i="24"/>
  <c r="MR51" i="24"/>
  <c r="MP52" i="24"/>
  <c r="EJ50" i="24"/>
  <c r="EH51" i="24"/>
  <c r="HJ52" i="24"/>
  <c r="HH53" i="24"/>
  <c r="IZ50" i="24"/>
  <c r="IX51" i="24"/>
  <c r="LH50" i="24"/>
  <c r="LF51" i="24"/>
  <c r="RN50" i="24"/>
  <c r="RL51" i="24"/>
  <c r="OB51" i="24"/>
  <c r="NZ52" i="24"/>
  <c r="TD50" i="24"/>
  <c r="TB51" i="24"/>
  <c r="SL51" i="24"/>
  <c r="SJ52" i="24"/>
  <c r="UH50" i="24"/>
  <c r="UF51" i="24"/>
  <c r="IL51" i="24"/>
  <c r="IN50" i="24"/>
  <c r="B52" i="2"/>
  <c r="D52" i="2"/>
  <c r="AZ50" i="25"/>
  <c r="AY51" i="25" a="1"/>
  <c r="AY51" i="25" s="1"/>
  <c r="DW50" i="25"/>
  <c r="DV51" i="25" a="1"/>
  <c r="DV51" i="25" s="1"/>
  <c r="FA51" i="25"/>
  <c r="EZ52" i="25" a="1"/>
  <c r="EZ52" i="25" s="1"/>
  <c r="DB50" i="25"/>
  <c r="DA51" i="25" a="1"/>
  <c r="DA51" i="25" s="1"/>
  <c r="HU50" i="25"/>
  <c r="HT51" i="25" a="1"/>
  <c r="HT51" i="25" s="1"/>
  <c r="GN50" i="25"/>
  <c r="GM51" i="25" a="1"/>
  <c r="GM51" i="25" s="1"/>
  <c r="FD50" i="25"/>
  <c r="FC51" i="25" a="1"/>
  <c r="FC51" i="25" s="1"/>
  <c r="HI50" i="25"/>
  <c r="HH51" i="25" a="1"/>
  <c r="HH51" i="25" s="1"/>
  <c r="G52" i="25"/>
  <c r="F53" i="25" a="1"/>
  <c r="F53" i="25" s="1"/>
  <c r="DM51" i="25" a="1"/>
  <c r="DM51" i="25" s="1"/>
  <c r="DN50" i="25"/>
  <c r="KH51" i="25" a="1"/>
  <c r="KH51" i="25" s="1"/>
  <c r="KI50" i="25"/>
  <c r="AT50" i="25"/>
  <c r="AS51" i="25" a="1"/>
  <c r="AS51" i="25" s="1"/>
  <c r="GT50" i="25"/>
  <c r="GS51" i="25" a="1"/>
  <c r="GS51" i="25" s="1"/>
  <c r="IG51" i="25"/>
  <c r="IF52" i="25" a="1"/>
  <c r="IF52" i="25" s="1"/>
  <c r="M50" i="25"/>
  <c r="L51" i="25" a="1"/>
  <c r="L51" i="25" s="1"/>
  <c r="FP50" i="25"/>
  <c r="FO51" i="25" a="1"/>
  <c r="FO51" i="25" s="1"/>
  <c r="GP51" i="25" a="1"/>
  <c r="GP51" i="25" s="1"/>
  <c r="GQ50" i="25"/>
  <c r="IS50" i="25"/>
  <c r="IR51" i="25" a="1"/>
  <c r="IR51" i="25" s="1"/>
  <c r="CD50" i="25"/>
  <c r="CC51" i="25" a="1"/>
  <c r="CC51" i="25" s="1"/>
  <c r="FI51" i="25" a="1"/>
  <c r="FI51" i="25" s="1"/>
  <c r="FJ50" i="25"/>
  <c r="GZ50" i="25"/>
  <c r="GY51" i="25" a="1"/>
  <c r="GY51" i="25" s="1"/>
  <c r="EU51" i="25"/>
  <c r="ET52" i="25" a="1"/>
  <c r="ET52" i="25" s="1"/>
  <c r="FS50" i="25"/>
  <c r="FR51" i="25" a="1"/>
  <c r="FR51" i="25" s="1"/>
  <c r="DZ50" i="25"/>
  <c r="DY51" i="25" a="1"/>
  <c r="DY51" i="25" s="1"/>
  <c r="FY50" i="25"/>
  <c r="FX51" i="25" a="1"/>
  <c r="FX51" i="25" s="1"/>
  <c r="DE50" i="25"/>
  <c r="DD51" i="25" a="1"/>
  <c r="DD51" i="25" s="1"/>
  <c r="BF52" i="25"/>
  <c r="BE53" i="25" a="1"/>
  <c r="BE53" i="25" s="1"/>
  <c r="CG50" i="25"/>
  <c r="CF51" i="25" a="1"/>
  <c r="CF51" i="25" s="1"/>
  <c r="AB50" i="25"/>
  <c r="AA51" i="25" a="1"/>
  <c r="AA51" i="25" s="1"/>
  <c r="JE51" i="25"/>
  <c r="JD52" i="25" a="1"/>
  <c r="JD52" i="25" s="1"/>
  <c r="EK51" i="25" a="1"/>
  <c r="EK51" i="25" s="1"/>
  <c r="EL50" i="25"/>
  <c r="BX52" i="25"/>
  <c r="BW53" i="25" a="1"/>
  <c r="BW53" i="25" s="1"/>
  <c r="GH50" i="25"/>
  <c r="GG51" i="25" a="1"/>
  <c r="GG51" i="25" s="1"/>
  <c r="DK50" i="25"/>
  <c r="DJ51" i="25" a="1"/>
  <c r="DJ51" i="25" s="1"/>
  <c r="EX50" i="25"/>
  <c r="EW51" i="25" a="1"/>
  <c r="EW51" i="25" s="1"/>
  <c r="CP50" i="25"/>
  <c r="CO51" i="25" a="1"/>
  <c r="CO51" i="25" s="1"/>
  <c r="JB50" i="25"/>
  <c r="JA51" i="25" a="1"/>
  <c r="JA51" i="25" s="1"/>
  <c r="BB52" i="25" a="1"/>
  <c r="BB52" i="25" s="1"/>
  <c r="BC51" i="25"/>
  <c r="P50" i="25"/>
  <c r="O51" i="25" a="1"/>
  <c r="O51" i="25" s="1"/>
  <c r="FG51" i="25"/>
  <c r="FF52" i="25" a="1"/>
  <c r="FF52" i="25" s="1"/>
  <c r="KN53" i="25" a="1"/>
  <c r="KN53" i="25" s="1"/>
  <c r="KO52" i="25"/>
  <c r="JK51" i="25"/>
  <c r="JJ52" i="25" a="1"/>
  <c r="JJ52" i="25" s="1"/>
  <c r="JW51" i="25"/>
  <c r="JV52" i="25" a="1"/>
  <c r="JV52" i="25" s="1"/>
  <c r="KE54" i="25" a="1"/>
  <c r="KE54" i="25" s="1"/>
  <c r="KF53" i="25"/>
  <c r="CR52" i="25" a="1"/>
  <c r="CR52" i="25" s="1"/>
  <c r="CS51" i="25"/>
  <c r="GA53" i="25" a="1"/>
  <c r="GA53" i="25" s="1"/>
  <c r="GB52" i="25"/>
  <c r="HW53" i="25" a="1"/>
  <c r="HW53" i="25" s="1"/>
  <c r="HX52" i="25"/>
  <c r="KC51" i="25"/>
  <c r="KB52" i="25" a="1"/>
  <c r="KB52" i="25" s="1"/>
  <c r="BI51" i="25"/>
  <c r="BH52" i="25" a="1"/>
  <c r="BH52" i="25" s="1"/>
  <c r="AH50" i="25"/>
  <c r="AG51" i="25" a="1"/>
  <c r="AG51" i="25" s="1"/>
  <c r="CM51" i="25"/>
  <c r="CL52" i="25" a="1"/>
  <c r="CL52" i="25" s="1"/>
  <c r="GW52" i="25"/>
  <c r="GV53" i="25" a="1"/>
  <c r="GV53" i="25" s="1"/>
  <c r="BL51" i="25"/>
  <c r="BK52" i="25" a="1"/>
  <c r="BK52" i="25" s="1"/>
  <c r="EO52" i="25"/>
  <c r="EN53" i="25" a="1"/>
  <c r="EN53" i="25" s="1"/>
  <c r="IC52" i="25" a="1"/>
  <c r="IC52" i="25" s="1"/>
  <c r="ID51" i="25"/>
  <c r="AW52" i="25"/>
  <c r="AV53" i="25" a="1"/>
  <c r="AV53" i="25" s="1"/>
  <c r="CA51" i="25"/>
  <c r="BZ52" i="25" a="1"/>
  <c r="BZ52" i="25" s="1"/>
  <c r="DH51" i="25"/>
  <c r="DG52" i="25" a="1"/>
  <c r="DG52" i="25" s="1"/>
  <c r="JZ50" i="25"/>
  <c r="JY51" i="25" a="1"/>
  <c r="JY51" i="25" s="1"/>
  <c r="JH50" i="25"/>
  <c r="JG51" i="25" a="1"/>
  <c r="JG51" i="25" s="1"/>
  <c r="J51" i="25"/>
  <c r="I52" i="25" a="1"/>
  <c r="I52" i="25" s="1"/>
  <c r="EF50" i="25"/>
  <c r="EE51" i="25" a="1"/>
  <c r="EE51" i="25" s="1"/>
  <c r="HO52" i="25"/>
  <c r="HN53" i="25" a="1"/>
  <c r="HN53" i="25" s="1"/>
  <c r="JT50" i="25"/>
  <c r="JS51" i="25" a="1"/>
  <c r="JS51" i="25" s="1"/>
  <c r="JN50" i="25"/>
  <c r="JM51" i="25" a="1"/>
  <c r="JM51" i="25" s="1"/>
  <c r="EC52" i="25"/>
  <c r="EB53" i="25" a="1"/>
  <c r="EB53" i="25" s="1"/>
  <c r="CV51" i="25"/>
  <c r="CU52" i="25" a="1"/>
  <c r="CU52" i="25" s="1"/>
  <c r="IM51" i="25"/>
  <c r="IL52" i="25" a="1"/>
  <c r="IL52" i="25" s="1"/>
  <c r="HF51" i="25"/>
  <c r="HE52" i="25" a="1"/>
  <c r="HE52" i="25" s="1"/>
  <c r="EI51" i="25"/>
  <c r="EH52" i="25" a="1"/>
  <c r="EH52" i="25" s="1"/>
  <c r="KL50" i="25"/>
  <c r="KK51" i="25" a="1"/>
  <c r="KK51" i="25" s="1"/>
  <c r="V51" i="25"/>
  <c r="U52" i="25" a="1"/>
  <c r="U52" i="25" s="1"/>
  <c r="BO51" i="25"/>
  <c r="BN52" i="25" a="1"/>
  <c r="BN52" i="25" s="1"/>
  <c r="ER51" i="25"/>
  <c r="EQ52" i="25" a="1"/>
  <c r="EQ52" i="25" s="1"/>
  <c r="AK53" i="25"/>
  <c r="AJ54" i="25" a="1"/>
  <c r="AJ54" i="25" s="1"/>
  <c r="AE51" i="25"/>
  <c r="AD52" i="25" a="1"/>
  <c r="AD52" i="25" s="1"/>
  <c r="AQ51" i="25"/>
  <c r="AP52" i="25" a="1"/>
  <c r="AP52" i="25" s="1"/>
  <c r="IA51" i="25"/>
  <c r="HZ52" i="25" a="1"/>
  <c r="HZ52" i="25" s="1"/>
  <c r="JQ51" i="25"/>
  <c r="JP52" i="25" a="1"/>
  <c r="JP52" i="25" s="1"/>
  <c r="BR51" i="25"/>
  <c r="BQ52" i="25" a="1"/>
  <c r="BQ52" i="25" s="1"/>
  <c r="IJ50" i="25"/>
  <c r="II51" i="25" a="1"/>
  <c r="II51" i="25" s="1"/>
  <c r="HL53" i="25"/>
  <c r="HK54" i="25" a="1"/>
  <c r="HK54" i="25" s="1"/>
  <c r="CY51" i="25"/>
  <c r="CX52" i="25" a="1"/>
  <c r="CX52" i="25" s="1"/>
  <c r="GE51" i="25"/>
  <c r="GD52" i="25" a="1"/>
  <c r="GD52" i="25" s="1"/>
  <c r="IV50" i="25"/>
  <c r="IU51" i="25" a="1"/>
  <c r="IU51" i="25" s="1"/>
  <c r="FV50" i="25"/>
  <c r="FU51" i="25" a="1"/>
  <c r="FU51" i="25" s="1"/>
  <c r="S51" i="25"/>
  <c r="R52" i="25" a="1"/>
  <c r="R52" i="25" s="1"/>
  <c r="GK51" i="25"/>
  <c r="GJ52" i="25" a="1"/>
  <c r="GJ52" i="25" s="1"/>
  <c r="CJ50" i="25"/>
  <c r="CI51" i="25" a="1"/>
  <c r="CI51" i="25" s="1"/>
  <c r="BU51" i="25"/>
  <c r="BT52" i="25" a="1"/>
  <c r="BT52" i="25" s="1"/>
  <c r="DT50" i="25"/>
  <c r="DS51" i="25" a="1"/>
  <c r="DS51" i="25" s="1"/>
  <c r="FM51" i="25"/>
  <c r="FL52" i="25" a="1"/>
  <c r="FL52" i="25" s="1"/>
  <c r="DQ51" i="25"/>
  <c r="DP52" i="25" a="1"/>
  <c r="DP52" i="25" s="1"/>
  <c r="Y51" i="25"/>
  <c r="X52" i="25" a="1"/>
  <c r="X52" i="25" s="1"/>
  <c r="IY51" i="25"/>
  <c r="IX52" i="25" a="1"/>
  <c r="IX52" i="25" s="1"/>
  <c r="HR50" i="25"/>
  <c r="HQ51" i="25" a="1"/>
  <c r="HQ51" i="25" s="1"/>
  <c r="IP52" i="25"/>
  <c r="IO53" i="25" a="1"/>
  <c r="IO53" i="25" s="1"/>
  <c r="HC51" i="25"/>
  <c r="HB52" i="25" a="1"/>
  <c r="HB52" i="25" s="1"/>
  <c r="AN50" i="25"/>
  <c r="AM51" i="25" a="1"/>
  <c r="AM51" i="25" s="1"/>
  <c r="E51" i="2"/>
  <c r="F51" i="2" s="1"/>
  <c r="A53" i="2"/>
  <c r="KD50" i="24" l="1"/>
  <c r="KB51" i="24"/>
  <c r="RT51" i="24"/>
  <c r="RR52" i="24"/>
  <c r="Z50" i="24"/>
  <c r="X51" i="24"/>
  <c r="KT51" i="24"/>
  <c r="KV50" i="24"/>
  <c r="WD51" i="24"/>
  <c r="WB52" i="24"/>
  <c r="GR53" i="24"/>
  <c r="GP54" i="24"/>
  <c r="OT51" i="24"/>
  <c r="OR52" i="24"/>
  <c r="TN51" i="24"/>
  <c r="TP50" i="24"/>
  <c r="QJ51" i="24"/>
  <c r="QH52" i="24"/>
  <c r="NP52" i="24"/>
  <c r="NN53" i="24"/>
  <c r="TD51" i="24"/>
  <c r="TB52" i="24"/>
  <c r="KJ51" i="24"/>
  <c r="KH52" i="24"/>
  <c r="AL53" i="24"/>
  <c r="AJ54" i="24"/>
  <c r="EB52" i="24"/>
  <c r="ED51" i="24"/>
  <c r="FB51" i="24"/>
  <c r="EZ52" i="24"/>
  <c r="JL54" i="24"/>
  <c r="JJ55" i="24"/>
  <c r="AR53" i="24"/>
  <c r="AP54" i="24"/>
  <c r="HD51" i="24"/>
  <c r="HB52" i="24"/>
  <c r="LZ51" i="24"/>
  <c r="LX52" i="24"/>
  <c r="NV52" i="24"/>
  <c r="NT53" i="24"/>
  <c r="IH51" i="24"/>
  <c r="IF52" i="24"/>
  <c r="OB52" i="24"/>
  <c r="NZ53" i="24"/>
  <c r="LB52" i="24"/>
  <c r="KZ53" i="24"/>
  <c r="OH52" i="24"/>
  <c r="OF53" i="24"/>
  <c r="NJ52" i="24"/>
  <c r="NH53" i="24"/>
  <c r="CB54" i="24"/>
  <c r="BZ55" i="24"/>
  <c r="AF51" i="24"/>
  <c r="AD52" i="24"/>
  <c r="QD52" i="24"/>
  <c r="QB53" i="24"/>
  <c r="UN52" i="24"/>
  <c r="UL53" i="24"/>
  <c r="QP51" i="24"/>
  <c r="QN52" i="24"/>
  <c r="FN51" i="24"/>
  <c r="FL52" i="24"/>
  <c r="DL51" i="24"/>
  <c r="DJ52" i="24"/>
  <c r="EV51" i="24"/>
  <c r="ET52" i="24"/>
  <c r="RL52" i="24"/>
  <c r="RN51" i="24"/>
  <c r="ND51" i="24"/>
  <c r="NB52" i="24"/>
  <c r="GX52" i="24"/>
  <c r="GV53" i="24"/>
  <c r="RH51" i="24"/>
  <c r="RF52" i="24"/>
  <c r="PD52" i="24"/>
  <c r="PF51" i="24"/>
  <c r="EP51" i="24"/>
  <c r="EN52" i="24"/>
  <c r="UT51" i="24"/>
  <c r="UR52" i="24"/>
  <c r="UZ51" i="24"/>
  <c r="UX52" i="24"/>
  <c r="CZ52" i="24"/>
  <c r="CX53" i="24"/>
  <c r="BD51" i="24"/>
  <c r="BB52" i="24"/>
  <c r="LN52" i="24"/>
  <c r="LL53" i="24"/>
  <c r="LH51" i="24"/>
  <c r="LF52" i="24"/>
  <c r="JR52" i="24"/>
  <c r="JP53" i="24"/>
  <c r="ML51" i="24"/>
  <c r="MJ52" i="24"/>
  <c r="BJ51" i="24"/>
  <c r="BH52" i="24"/>
  <c r="DX51" i="24"/>
  <c r="DV52" i="24"/>
  <c r="TV51" i="24"/>
  <c r="TT52" i="24"/>
  <c r="N52" i="24"/>
  <c r="L53" i="24"/>
  <c r="TJ51" i="24"/>
  <c r="TH52" i="24"/>
  <c r="IB52" i="24"/>
  <c r="HZ53" i="24"/>
  <c r="FT53" i="24"/>
  <c r="FR54" i="24"/>
  <c r="UB53" i="24"/>
  <c r="TZ54" i="24"/>
  <c r="IZ51" i="24"/>
  <c r="IX52" i="24"/>
  <c r="CH52" i="24"/>
  <c r="CF53" i="24"/>
  <c r="BP52" i="24"/>
  <c r="BN53" i="24"/>
  <c r="FZ51" i="24"/>
  <c r="FX52" i="24"/>
  <c r="VR54" i="24"/>
  <c r="VP55" i="24"/>
  <c r="SV52" i="24"/>
  <c r="SX51" i="24"/>
  <c r="LT53" i="24"/>
  <c r="LR54" i="24"/>
  <c r="HV52" i="24"/>
  <c r="HT53" i="24"/>
  <c r="HJ53" i="24"/>
  <c r="HH54" i="24"/>
  <c r="JF51" i="24"/>
  <c r="JD52" i="24"/>
  <c r="KP52" i="24"/>
  <c r="KN53" i="24"/>
  <c r="CN52" i="24"/>
  <c r="CL53" i="24"/>
  <c r="AX51" i="24"/>
  <c r="AV52" i="24"/>
  <c r="VV53" i="24"/>
  <c r="VX52" i="24"/>
  <c r="JX52" i="24"/>
  <c r="JV53" i="24"/>
  <c r="OZ51" i="24"/>
  <c r="OX52" i="24"/>
  <c r="GL53" i="24"/>
  <c r="GJ54" i="24"/>
  <c r="IT51" i="24"/>
  <c r="IR52" i="24"/>
  <c r="IN51" i="24"/>
  <c r="IL52" i="24"/>
  <c r="MF51" i="24"/>
  <c r="MD52" i="24"/>
  <c r="UH51" i="24"/>
  <c r="UF52" i="24"/>
  <c r="EJ51" i="24"/>
  <c r="EH52" i="24"/>
  <c r="VL51" i="24"/>
  <c r="VJ52" i="24"/>
  <c r="DF52" i="24"/>
  <c r="DD53" i="24"/>
  <c r="RB52" i="24"/>
  <c r="QZ53" i="24"/>
  <c r="FH51" i="24"/>
  <c r="FF52" i="24"/>
  <c r="PR51" i="24"/>
  <c r="PP52" i="24"/>
  <c r="QV51" i="24"/>
  <c r="QT52" i="24"/>
  <c r="T51" i="24"/>
  <c r="R52" i="24"/>
  <c r="OL53" i="24"/>
  <c r="ON52" i="24"/>
  <c r="SR51" i="24"/>
  <c r="SP52" i="24"/>
  <c r="VF52" i="24"/>
  <c r="VD53" i="24"/>
  <c r="SL52" i="24"/>
  <c r="SJ53" i="24"/>
  <c r="MR52" i="24"/>
  <c r="MP53" i="24"/>
  <c r="PL53" i="24"/>
  <c r="PJ54" i="24"/>
  <c r="RZ51" i="24"/>
  <c r="RX52" i="24"/>
  <c r="BV51" i="24"/>
  <c r="BT52" i="24"/>
  <c r="HP51" i="24"/>
  <c r="HN52" i="24"/>
  <c r="DR53" i="24"/>
  <c r="DP54" i="24"/>
  <c r="MX53" i="24"/>
  <c r="MV54" i="24"/>
  <c r="GF52" i="24"/>
  <c r="GD53" i="24"/>
  <c r="CT52" i="24"/>
  <c r="CR53" i="24"/>
  <c r="PX51" i="24"/>
  <c r="PV52" i="24"/>
  <c r="SF51" i="24"/>
  <c r="SD52" i="24"/>
  <c r="D53" i="2"/>
  <c r="B53" i="2"/>
  <c r="AZ51" i="25"/>
  <c r="AY52" i="25" a="1"/>
  <c r="AY52" i="25" s="1"/>
  <c r="FA52" i="25"/>
  <c r="EZ53" i="25" a="1"/>
  <c r="EZ53" i="25" s="1"/>
  <c r="DW51" i="25"/>
  <c r="DV52" i="25" a="1"/>
  <c r="DV52" i="25" s="1"/>
  <c r="GM52" i="25" a="1"/>
  <c r="GM52" i="25" s="1"/>
  <c r="GN51" i="25"/>
  <c r="HU51" i="25"/>
  <c r="HT52" i="25" a="1"/>
  <c r="HT52" i="25" s="1"/>
  <c r="DB51" i="25"/>
  <c r="DA52" i="25" a="1"/>
  <c r="DA52" i="25" s="1"/>
  <c r="DN51" i="25"/>
  <c r="DM52" i="25" a="1"/>
  <c r="DM52" i="25" s="1"/>
  <c r="G53" i="25"/>
  <c r="F54" i="25" a="1"/>
  <c r="F54" i="25" s="1"/>
  <c r="HI51" i="25"/>
  <c r="HH52" i="25" a="1"/>
  <c r="HH52" i="25" s="1"/>
  <c r="FD51" i="25"/>
  <c r="FC52" i="25" a="1"/>
  <c r="FC52" i="25" s="1"/>
  <c r="FI52" i="25" a="1"/>
  <c r="FI52" i="25" s="1"/>
  <c r="FJ51" i="25"/>
  <c r="FP51" i="25"/>
  <c r="FO52" i="25" a="1"/>
  <c r="FO52" i="25" s="1"/>
  <c r="BF53" i="25"/>
  <c r="BE54" i="25" a="1"/>
  <c r="BE54" i="25" s="1"/>
  <c r="FS51" i="25"/>
  <c r="FR52" i="25" a="1"/>
  <c r="FR52" i="25" s="1"/>
  <c r="AT51" i="25"/>
  <c r="AS52" i="25" a="1"/>
  <c r="AS52" i="25" s="1"/>
  <c r="EL51" i="25"/>
  <c r="EK52" i="25" a="1"/>
  <c r="EK52" i="25" s="1"/>
  <c r="CC52" i="25" a="1"/>
  <c r="CC52" i="25" s="1"/>
  <c r="CD51" i="25"/>
  <c r="M51" i="25"/>
  <c r="L52" i="25" a="1"/>
  <c r="L52" i="25" s="1"/>
  <c r="CO52" i="25" a="1"/>
  <c r="CO52" i="25" s="1"/>
  <c r="CP51" i="25"/>
  <c r="GH51" i="25"/>
  <c r="GG52" i="25" a="1"/>
  <c r="GG52" i="25" s="1"/>
  <c r="JE52" i="25"/>
  <c r="JD53" i="25" a="1"/>
  <c r="JD53" i="25" s="1"/>
  <c r="DD52" i="25" a="1"/>
  <c r="DD52" i="25" s="1"/>
  <c r="DE51" i="25"/>
  <c r="EU52" i="25"/>
  <c r="ET53" i="25" a="1"/>
  <c r="ET53" i="25" s="1"/>
  <c r="IS51" i="25"/>
  <c r="IR52" i="25" a="1"/>
  <c r="IR52" i="25" s="1"/>
  <c r="KI51" i="25"/>
  <c r="KH52" i="25" a="1"/>
  <c r="KH52" i="25" s="1"/>
  <c r="EX51" i="25"/>
  <c r="EW52" i="25" a="1"/>
  <c r="EW52" i="25" s="1"/>
  <c r="AB51" i="25"/>
  <c r="AA52" i="25" a="1"/>
  <c r="AA52" i="25" s="1"/>
  <c r="FY51" i="25"/>
  <c r="FX52" i="25" a="1"/>
  <c r="FX52" i="25" s="1"/>
  <c r="GZ51" i="25"/>
  <c r="GY52" i="25" a="1"/>
  <c r="GY52" i="25" s="1"/>
  <c r="IF53" i="25" a="1"/>
  <c r="IF53" i="25" s="1"/>
  <c r="IG52" i="25"/>
  <c r="DJ52" i="25" a="1"/>
  <c r="DJ52" i="25" s="1"/>
  <c r="DK51" i="25"/>
  <c r="BX53" i="25"/>
  <c r="BW54" i="25" a="1"/>
  <c r="BW54" i="25" s="1"/>
  <c r="CG51" i="25"/>
  <c r="CF52" i="25" a="1"/>
  <c r="CF52" i="25" s="1"/>
  <c r="DY52" i="25" a="1"/>
  <c r="DY52" i="25" s="1"/>
  <c r="DZ51" i="25"/>
  <c r="GP52" i="25" a="1"/>
  <c r="GP52" i="25" s="1"/>
  <c r="GQ51" i="25"/>
  <c r="GT51" i="25"/>
  <c r="GS52" i="25" a="1"/>
  <c r="GS52" i="25" s="1"/>
  <c r="HX53" i="25"/>
  <c r="HW54" i="25" a="1"/>
  <c r="HW54" i="25" s="1"/>
  <c r="JB51" i="25"/>
  <c r="JA52" i="25" a="1"/>
  <c r="JA52" i="25" s="1"/>
  <c r="AW53" i="25"/>
  <c r="AV54" i="25" a="1"/>
  <c r="AV54" i="25" s="1"/>
  <c r="AH51" i="25"/>
  <c r="AG52" i="25" a="1"/>
  <c r="AG52" i="25" s="1"/>
  <c r="CS52" i="25"/>
  <c r="CR53" i="25" a="1"/>
  <c r="CR53" i="25" s="1"/>
  <c r="KO53" i="25"/>
  <c r="KN54" i="25" a="1"/>
  <c r="KN54" i="25" s="1"/>
  <c r="P51" i="25"/>
  <c r="O52" i="25" a="1"/>
  <c r="O52" i="25" s="1"/>
  <c r="GW53" i="25"/>
  <c r="GV54" i="25" a="1"/>
  <c r="GV54" i="25" s="1"/>
  <c r="BH53" i="25" a="1"/>
  <c r="BH53" i="25" s="1"/>
  <c r="BI52" i="25"/>
  <c r="ID52" i="25"/>
  <c r="IC53" i="25" a="1"/>
  <c r="IC53" i="25" s="1"/>
  <c r="KF54" i="25"/>
  <c r="KE55" i="25" a="1"/>
  <c r="KE55" i="25" s="1"/>
  <c r="EN54" i="25" a="1"/>
  <c r="EN54" i="25" s="1"/>
  <c r="EO53" i="25"/>
  <c r="KC52" i="25"/>
  <c r="KB53" i="25" a="1"/>
  <c r="KB53" i="25" s="1"/>
  <c r="JW52" i="25"/>
  <c r="JV53" i="25" a="1"/>
  <c r="JV53" i="25" s="1"/>
  <c r="BB53" i="25" a="1"/>
  <c r="BB53" i="25" s="1"/>
  <c r="BC52" i="25"/>
  <c r="GB53" i="25"/>
  <c r="GA54" i="25" a="1"/>
  <c r="GA54" i="25" s="1"/>
  <c r="FG52" i="25"/>
  <c r="FF53" i="25" a="1"/>
  <c r="FF53" i="25" s="1"/>
  <c r="BK53" i="25" a="1"/>
  <c r="BK53" i="25" s="1"/>
  <c r="BL52" i="25"/>
  <c r="CM52" i="25"/>
  <c r="CL53" i="25" a="1"/>
  <c r="CL53" i="25" s="1"/>
  <c r="JK52" i="25"/>
  <c r="JJ53" i="25" a="1"/>
  <c r="JJ53" i="25" s="1"/>
  <c r="IA52" i="25"/>
  <c r="HZ53" i="25" a="1"/>
  <c r="HZ53" i="25" s="1"/>
  <c r="CV52" i="25"/>
  <c r="CU53" i="25" a="1"/>
  <c r="CU53" i="25" s="1"/>
  <c r="EF51" i="25"/>
  <c r="EE52" i="25" a="1"/>
  <c r="EE52" i="25" s="1"/>
  <c r="IP53" i="25"/>
  <c r="IO54" i="25" a="1"/>
  <c r="IO54" i="25" s="1"/>
  <c r="DT51" i="25"/>
  <c r="DS52" i="25" a="1"/>
  <c r="DS52" i="25" s="1"/>
  <c r="CJ51" i="25"/>
  <c r="CI52" i="25" a="1"/>
  <c r="CI52" i="25" s="1"/>
  <c r="S52" i="25"/>
  <c r="R53" i="25" a="1"/>
  <c r="R53" i="25" s="1"/>
  <c r="IV51" i="25"/>
  <c r="IU52" i="25" a="1"/>
  <c r="IU52" i="25" s="1"/>
  <c r="HL54" i="25"/>
  <c r="HK55" i="25" a="1"/>
  <c r="HK55" i="25" s="1"/>
  <c r="BR52" i="25"/>
  <c r="BQ53" i="25" a="1"/>
  <c r="BQ53" i="25" s="1"/>
  <c r="AK54" i="25"/>
  <c r="AJ55" i="25" a="1"/>
  <c r="AJ55" i="25" s="1"/>
  <c r="IM52" i="25"/>
  <c r="IL53" i="25" a="1"/>
  <c r="IL53" i="25" s="1"/>
  <c r="AQ52" i="25"/>
  <c r="AP53" i="25" a="1"/>
  <c r="AP53" i="25" s="1"/>
  <c r="HO53" i="25"/>
  <c r="HN54" i="25" a="1"/>
  <c r="HN54" i="25" s="1"/>
  <c r="J52" i="25"/>
  <c r="I53" i="25" a="1"/>
  <c r="I53" i="25" s="1"/>
  <c r="HC52" i="25"/>
  <c r="HB53" i="25" a="1"/>
  <c r="HB53" i="25" s="1"/>
  <c r="HR51" i="25"/>
  <c r="HQ52" i="25" a="1"/>
  <c r="HQ52" i="25" s="1"/>
  <c r="Y52" i="25"/>
  <c r="X53" i="25" a="1"/>
  <c r="X53" i="25" s="1"/>
  <c r="DQ52" i="25"/>
  <c r="DP53" i="25" a="1"/>
  <c r="DP53" i="25" s="1"/>
  <c r="BU52" i="25"/>
  <c r="BT53" i="25" a="1"/>
  <c r="BT53" i="25" s="1"/>
  <c r="GE52" i="25"/>
  <c r="GD53" i="25" a="1"/>
  <c r="GD53" i="25" s="1"/>
  <c r="JQ52" i="25"/>
  <c r="JP53" i="25" a="1"/>
  <c r="JP53" i="25" s="1"/>
  <c r="V52" i="25"/>
  <c r="U53" i="25" a="1"/>
  <c r="U53" i="25" s="1"/>
  <c r="JN51" i="25"/>
  <c r="JM52" i="25" a="1"/>
  <c r="JM52" i="25" s="1"/>
  <c r="JH51" i="25"/>
  <c r="JG52" i="25" a="1"/>
  <c r="JG52" i="25" s="1"/>
  <c r="JZ51" i="25"/>
  <c r="JY52" i="25" a="1"/>
  <c r="JY52" i="25" s="1"/>
  <c r="CA52" i="25"/>
  <c r="BZ53" i="25" a="1"/>
  <c r="BZ53" i="25" s="1"/>
  <c r="FM52" i="25"/>
  <c r="FL53" i="25" a="1"/>
  <c r="FL53" i="25" s="1"/>
  <c r="GK52" i="25"/>
  <c r="GJ53" i="25" a="1"/>
  <c r="GJ53" i="25" s="1"/>
  <c r="CY52" i="25"/>
  <c r="CX53" i="25" a="1"/>
  <c r="CX53" i="25" s="1"/>
  <c r="ER52" i="25"/>
  <c r="EQ53" i="25" a="1"/>
  <c r="EQ53" i="25" s="1"/>
  <c r="KL51" i="25"/>
  <c r="KK52" i="25" a="1"/>
  <c r="KK52" i="25" s="1"/>
  <c r="AE52" i="25"/>
  <c r="AD53" i="25" a="1"/>
  <c r="AD53" i="25" s="1"/>
  <c r="JT51" i="25"/>
  <c r="JS52" i="25" a="1"/>
  <c r="JS52" i="25" s="1"/>
  <c r="DH52" i="25"/>
  <c r="DG53" i="25" a="1"/>
  <c r="DG53" i="25" s="1"/>
  <c r="AN51" i="25"/>
  <c r="AM52" i="25" a="1"/>
  <c r="AM52" i="25" s="1"/>
  <c r="IY52" i="25"/>
  <c r="IX53" i="25" a="1"/>
  <c r="IX53" i="25" s="1"/>
  <c r="FV51" i="25"/>
  <c r="FU52" i="25" a="1"/>
  <c r="FU52" i="25" s="1"/>
  <c r="IJ51" i="25"/>
  <c r="II52" i="25" a="1"/>
  <c r="II52" i="25" s="1"/>
  <c r="BO52" i="25"/>
  <c r="BN53" i="25" a="1"/>
  <c r="BN53" i="25" s="1"/>
  <c r="EI52" i="25"/>
  <c r="EH53" i="25" a="1"/>
  <c r="EH53" i="25" s="1"/>
  <c r="HF52" i="25"/>
  <c r="HE53" i="25" a="1"/>
  <c r="HE53" i="25" s="1"/>
  <c r="EC53" i="25"/>
  <c r="EB54" i="25" a="1"/>
  <c r="EB54" i="25" s="1"/>
  <c r="E52" i="2"/>
  <c r="F52" i="2" s="1"/>
  <c r="A54" i="2"/>
  <c r="KB52" i="24" l="1"/>
  <c r="KD51" i="24"/>
  <c r="RT52" i="24"/>
  <c r="RR53" i="24"/>
  <c r="Z51" i="24"/>
  <c r="X52" i="24"/>
  <c r="KV51" i="24"/>
  <c r="KT52" i="24"/>
  <c r="NP53" i="24"/>
  <c r="NN54" i="24"/>
  <c r="QJ52" i="24"/>
  <c r="QH53" i="24"/>
  <c r="TP51" i="24"/>
  <c r="TN52" i="24"/>
  <c r="OT52" i="24"/>
  <c r="OR53" i="24"/>
  <c r="GR54" i="24"/>
  <c r="GP55" i="24"/>
  <c r="WB53" i="24"/>
  <c r="WD52" i="24"/>
  <c r="GF53" i="24"/>
  <c r="GD54" i="24"/>
  <c r="MR53" i="24"/>
  <c r="MP54" i="24"/>
  <c r="PR52" i="24"/>
  <c r="PP53" i="24"/>
  <c r="IN52" i="24"/>
  <c r="IL53" i="24"/>
  <c r="UB54" i="24"/>
  <c r="TZ55" i="24"/>
  <c r="BJ52" i="24"/>
  <c r="BH53" i="24"/>
  <c r="UT52" i="24"/>
  <c r="UR53" i="24"/>
  <c r="EV52" i="24"/>
  <c r="ET53" i="24"/>
  <c r="NJ53" i="24"/>
  <c r="NH54" i="24"/>
  <c r="AR54" i="24"/>
  <c r="AP55" i="24"/>
  <c r="MX54" i="24"/>
  <c r="MV55" i="24"/>
  <c r="SL53" i="24"/>
  <c r="SJ54" i="24"/>
  <c r="FH52" i="24"/>
  <c r="FF53" i="24"/>
  <c r="IT52" i="24"/>
  <c r="IR53" i="24"/>
  <c r="KP53" i="24"/>
  <c r="KN54" i="24"/>
  <c r="FT54" i="24"/>
  <c r="FR55" i="24"/>
  <c r="ML52" i="24"/>
  <c r="MJ53" i="24"/>
  <c r="EP52" i="24"/>
  <c r="EN53" i="24"/>
  <c r="DJ53" i="24"/>
  <c r="DL52" i="24"/>
  <c r="OH53" i="24"/>
  <c r="OF54" i="24"/>
  <c r="JL55" i="24"/>
  <c r="JJ56" i="24"/>
  <c r="DR54" i="24"/>
  <c r="DP55" i="24"/>
  <c r="VF53" i="24"/>
  <c r="VD54" i="24"/>
  <c r="QZ54" i="24"/>
  <c r="RB53" i="24"/>
  <c r="GL54" i="24"/>
  <c r="GJ55" i="24"/>
  <c r="JF52" i="24"/>
  <c r="JD53" i="24"/>
  <c r="IB53" i="24"/>
  <c r="HZ54" i="24"/>
  <c r="JR53" i="24"/>
  <c r="JP54" i="24"/>
  <c r="FN52" i="24"/>
  <c r="FL53" i="24"/>
  <c r="LB53" i="24"/>
  <c r="KZ54" i="24"/>
  <c r="FB52" i="24"/>
  <c r="EZ53" i="24"/>
  <c r="PF52" i="24"/>
  <c r="PD53" i="24"/>
  <c r="HP52" i="24"/>
  <c r="HN53" i="24"/>
  <c r="SR52" i="24"/>
  <c r="SP53" i="24"/>
  <c r="DF53" i="24"/>
  <c r="DD54" i="24"/>
  <c r="OZ52" i="24"/>
  <c r="OX53" i="24"/>
  <c r="HJ54" i="24"/>
  <c r="HH55" i="24"/>
  <c r="FZ52" i="24"/>
  <c r="FX53" i="24"/>
  <c r="TJ52" i="24"/>
  <c r="TH53" i="24"/>
  <c r="LH52" i="24"/>
  <c r="LF53" i="24"/>
  <c r="RH52" i="24"/>
  <c r="RF53" i="24"/>
  <c r="QP52" i="24"/>
  <c r="QN53" i="24"/>
  <c r="OB53" i="24"/>
  <c r="NZ54" i="24"/>
  <c r="ED52" i="24"/>
  <c r="EB53" i="24"/>
  <c r="BV52" i="24"/>
  <c r="BT53" i="24"/>
  <c r="VL52" i="24"/>
  <c r="VJ53" i="24"/>
  <c r="JX53" i="24"/>
  <c r="JV54" i="24"/>
  <c r="HV53" i="24"/>
  <c r="HT54" i="24"/>
  <c r="BP53" i="24"/>
  <c r="BN54" i="24"/>
  <c r="N53" i="24"/>
  <c r="L54" i="24"/>
  <c r="LN53" i="24"/>
  <c r="LL54" i="24"/>
  <c r="GX53" i="24"/>
  <c r="GV54" i="24"/>
  <c r="UN53" i="24"/>
  <c r="UL54" i="24"/>
  <c r="IH52" i="24"/>
  <c r="IF53" i="24"/>
  <c r="AL54" i="24"/>
  <c r="AJ55" i="24"/>
  <c r="ON53" i="24"/>
  <c r="OL54" i="24"/>
  <c r="SD53" i="24"/>
  <c r="SF52" i="24"/>
  <c r="RZ52" i="24"/>
  <c r="RX53" i="24"/>
  <c r="EJ52" i="24"/>
  <c r="EH53" i="24"/>
  <c r="LT54" i="24"/>
  <c r="LR55" i="24"/>
  <c r="CH53" i="24"/>
  <c r="CF54" i="24"/>
  <c r="BD52" i="24"/>
  <c r="BB53" i="24"/>
  <c r="NB53" i="24"/>
  <c r="ND52" i="24"/>
  <c r="QD53" i="24"/>
  <c r="QB54" i="24"/>
  <c r="NV53" i="24"/>
  <c r="NT54" i="24"/>
  <c r="VX53" i="24"/>
  <c r="VV54" i="24"/>
  <c r="PX52" i="24"/>
  <c r="PV53" i="24"/>
  <c r="R53" i="24"/>
  <c r="T52" i="24"/>
  <c r="UH52" i="24"/>
  <c r="UF53" i="24"/>
  <c r="AX52" i="24"/>
  <c r="AV53" i="24"/>
  <c r="TV52" i="24"/>
  <c r="TT53" i="24"/>
  <c r="CZ53" i="24"/>
  <c r="CX54" i="24"/>
  <c r="AF52" i="24"/>
  <c r="AD53" i="24"/>
  <c r="LZ52" i="24"/>
  <c r="LX53" i="24"/>
  <c r="KJ52" i="24"/>
  <c r="KH53" i="24"/>
  <c r="SX52" i="24"/>
  <c r="SV53" i="24"/>
  <c r="CR54" i="24"/>
  <c r="CT53" i="24"/>
  <c r="PL54" i="24"/>
  <c r="PJ55" i="24"/>
  <c r="QV52" i="24"/>
  <c r="QT53" i="24"/>
  <c r="MF52" i="24"/>
  <c r="MD53" i="24"/>
  <c r="CN53" i="24"/>
  <c r="CL54" i="24"/>
  <c r="VR55" i="24"/>
  <c r="VP56" i="24"/>
  <c r="IZ52" i="24"/>
  <c r="IX53" i="24"/>
  <c r="DX52" i="24"/>
  <c r="DV53" i="24"/>
  <c r="UZ52" i="24"/>
  <c r="UX53" i="24"/>
  <c r="CB55" i="24"/>
  <c r="BZ56" i="24"/>
  <c r="HB53" i="24"/>
  <c r="HD52" i="24"/>
  <c r="TD52" i="24"/>
  <c r="TB53" i="24"/>
  <c r="RN52" i="24"/>
  <c r="RL53" i="24"/>
  <c r="B54" i="2"/>
  <c r="D54" i="2"/>
  <c r="AZ52" i="25"/>
  <c r="AY53" i="25" a="1"/>
  <c r="AY53" i="25" s="1"/>
  <c r="DW52" i="25"/>
  <c r="DV53" i="25" a="1"/>
  <c r="DV53" i="25" s="1"/>
  <c r="FA53" i="25"/>
  <c r="EZ54" i="25" a="1"/>
  <c r="EZ54" i="25" s="1"/>
  <c r="DB52" i="25"/>
  <c r="DA53" i="25" a="1"/>
  <c r="DA53" i="25" s="1"/>
  <c r="HU52" i="25"/>
  <c r="HT53" i="25" a="1"/>
  <c r="HT53" i="25" s="1"/>
  <c r="GN52" i="25"/>
  <c r="GM53" i="25" a="1"/>
  <c r="GM53" i="25" s="1"/>
  <c r="FD52" i="25"/>
  <c r="FC53" i="25" a="1"/>
  <c r="FC53" i="25" s="1"/>
  <c r="HI52" i="25"/>
  <c r="HH53" i="25" a="1"/>
  <c r="HH53" i="25" s="1"/>
  <c r="G54" i="25"/>
  <c r="F55" i="25" a="1"/>
  <c r="F55" i="25" s="1"/>
  <c r="DM53" i="25" a="1"/>
  <c r="DM53" i="25" s="1"/>
  <c r="DN52" i="25"/>
  <c r="GT52" i="25"/>
  <c r="GS53" i="25" a="1"/>
  <c r="GS53" i="25" s="1"/>
  <c r="BX54" i="25"/>
  <c r="BW55" i="25" a="1"/>
  <c r="BW55" i="25" s="1"/>
  <c r="FY52" i="25"/>
  <c r="FX53" i="25" a="1"/>
  <c r="FX53" i="25" s="1"/>
  <c r="KH53" i="25" a="1"/>
  <c r="KH53" i="25" s="1"/>
  <c r="KI52" i="25"/>
  <c r="JE53" i="25"/>
  <c r="JD54" i="25" a="1"/>
  <c r="JD54" i="25" s="1"/>
  <c r="CD52" i="25"/>
  <c r="CC53" i="25" a="1"/>
  <c r="CC53" i="25" s="1"/>
  <c r="BF54" i="25"/>
  <c r="BE55" i="25" a="1"/>
  <c r="BE55" i="25" s="1"/>
  <c r="AB52" i="25"/>
  <c r="AA53" i="25" a="1"/>
  <c r="AA53" i="25" s="1"/>
  <c r="IS52" i="25"/>
  <c r="IR53" i="25" a="1"/>
  <c r="IR53" i="25" s="1"/>
  <c r="GH52" i="25"/>
  <c r="GG53" i="25" a="1"/>
  <c r="GG53" i="25" s="1"/>
  <c r="EK53" i="25" a="1"/>
  <c r="EK53" i="25" s="1"/>
  <c r="EL52" i="25"/>
  <c r="GQ52" i="25"/>
  <c r="GP53" i="25" a="1"/>
  <c r="GP53" i="25" s="1"/>
  <c r="DK52" i="25"/>
  <c r="DJ53" i="25" a="1"/>
  <c r="DJ53" i="25" s="1"/>
  <c r="FP52" i="25"/>
  <c r="FO53" i="25" a="1"/>
  <c r="FO53" i="25" s="1"/>
  <c r="EU53" i="25"/>
  <c r="ET54" i="25" a="1"/>
  <c r="ET54" i="25" s="1"/>
  <c r="DZ52" i="25"/>
  <c r="DY53" i="25" a="1"/>
  <c r="DY53" i="25" s="1"/>
  <c r="IG53" i="25"/>
  <c r="IF54" i="25" a="1"/>
  <c r="IF54" i="25" s="1"/>
  <c r="CP52" i="25"/>
  <c r="CO53" i="25" a="1"/>
  <c r="CO53" i="25" s="1"/>
  <c r="AT52" i="25"/>
  <c r="AS53" i="25" a="1"/>
  <c r="AS53" i="25" s="1"/>
  <c r="CG52" i="25"/>
  <c r="CF53" i="25" a="1"/>
  <c r="CF53" i="25" s="1"/>
  <c r="GY53" i="25" a="1"/>
  <c r="GY53" i="25" s="1"/>
  <c r="GZ52" i="25"/>
  <c r="EW53" i="25" a="1"/>
  <c r="EW53" i="25" s="1"/>
  <c r="EX52" i="25"/>
  <c r="L53" i="25" a="1"/>
  <c r="L53" i="25" s="1"/>
  <c r="M52" i="25"/>
  <c r="FJ52" i="25"/>
  <c r="FI53" i="25" a="1"/>
  <c r="FI53" i="25" s="1"/>
  <c r="DE52" i="25"/>
  <c r="DD53" i="25" a="1"/>
  <c r="DD53" i="25" s="1"/>
  <c r="FS52" i="25"/>
  <c r="FR53" i="25" a="1"/>
  <c r="FR53" i="25" s="1"/>
  <c r="KO54" i="25"/>
  <c r="KN55" i="25" a="1"/>
  <c r="KN55" i="25" s="1"/>
  <c r="AH52" i="25"/>
  <c r="AG53" i="25" a="1"/>
  <c r="AG53" i="25" s="1"/>
  <c r="CM53" i="25"/>
  <c r="CL54" i="25" a="1"/>
  <c r="CL54" i="25" s="1"/>
  <c r="GB54" i="25"/>
  <c r="GA55" i="25" a="1"/>
  <c r="GA55" i="25" s="1"/>
  <c r="KC53" i="25"/>
  <c r="KB54" i="25" a="1"/>
  <c r="KB54" i="25" s="1"/>
  <c r="ID53" i="25"/>
  <c r="IC54" i="25" a="1"/>
  <c r="IC54" i="25" s="1"/>
  <c r="BI53" i="25"/>
  <c r="BH54" i="25" a="1"/>
  <c r="BH54" i="25" s="1"/>
  <c r="GW54" i="25"/>
  <c r="GV55" i="25" a="1"/>
  <c r="GV55" i="25" s="1"/>
  <c r="CS53" i="25"/>
  <c r="CR54" i="25" a="1"/>
  <c r="CR54" i="25" s="1"/>
  <c r="HX54" i="25"/>
  <c r="HW55" i="25" a="1"/>
  <c r="HW55" i="25" s="1"/>
  <c r="BL53" i="25"/>
  <c r="BK54" i="25" a="1"/>
  <c r="BK54" i="25" s="1"/>
  <c r="AW54" i="25"/>
  <c r="AV55" i="25" a="1"/>
  <c r="AV55" i="25" s="1"/>
  <c r="JJ54" i="25" a="1"/>
  <c r="JJ54" i="25" s="1"/>
  <c r="JK53" i="25"/>
  <c r="BC53" i="25"/>
  <c r="BB54" i="25" a="1"/>
  <c r="BB54" i="25" s="1"/>
  <c r="EN55" i="25" a="1"/>
  <c r="EN55" i="25" s="1"/>
  <c r="EO54" i="25"/>
  <c r="P52" i="25"/>
  <c r="O53" i="25" a="1"/>
  <c r="O53" i="25" s="1"/>
  <c r="JB52" i="25"/>
  <c r="JA53" i="25" a="1"/>
  <c r="JA53" i="25" s="1"/>
  <c r="FF54" i="25" a="1"/>
  <c r="FF54" i="25" s="1"/>
  <c r="FG53" i="25"/>
  <c r="JW53" i="25"/>
  <c r="JV54" i="25" a="1"/>
  <c r="JV54" i="25" s="1"/>
  <c r="KF55" i="25"/>
  <c r="KE56" i="25" a="1"/>
  <c r="KE56" i="25" s="1"/>
  <c r="AE53" i="25"/>
  <c r="AD54" i="25" a="1"/>
  <c r="AD54" i="25" s="1"/>
  <c r="ER53" i="25"/>
  <c r="EQ54" i="25" a="1"/>
  <c r="EQ54" i="25" s="1"/>
  <c r="JZ52" i="25"/>
  <c r="JY53" i="25" a="1"/>
  <c r="JY53" i="25" s="1"/>
  <c r="JN52" i="25"/>
  <c r="JM53" i="25" a="1"/>
  <c r="JM53" i="25" s="1"/>
  <c r="DQ53" i="25"/>
  <c r="DP54" i="25" a="1"/>
  <c r="DP54" i="25" s="1"/>
  <c r="IM53" i="25"/>
  <c r="IL54" i="25" a="1"/>
  <c r="IL54" i="25" s="1"/>
  <c r="IV52" i="25"/>
  <c r="IU53" i="25" a="1"/>
  <c r="IU53" i="25" s="1"/>
  <c r="EC54" i="25"/>
  <c r="EB55" i="25" a="1"/>
  <c r="EB55" i="25" s="1"/>
  <c r="FV52" i="25"/>
  <c r="FU53" i="25" a="1"/>
  <c r="FU53" i="25" s="1"/>
  <c r="V53" i="25"/>
  <c r="U54" i="25" a="1"/>
  <c r="U54" i="25" s="1"/>
  <c r="J53" i="25"/>
  <c r="I54" i="25" a="1"/>
  <c r="I54" i="25" s="1"/>
  <c r="AN52" i="25"/>
  <c r="AM53" i="25" a="1"/>
  <c r="AM53" i="25" s="1"/>
  <c r="FM53" i="25"/>
  <c r="FL54" i="25" a="1"/>
  <c r="FL54" i="25" s="1"/>
  <c r="JH52" i="25"/>
  <c r="JG53" i="25" a="1"/>
  <c r="JG53" i="25" s="1"/>
  <c r="Y53" i="25"/>
  <c r="X54" i="25" a="1"/>
  <c r="X54" i="25" s="1"/>
  <c r="AQ53" i="25"/>
  <c r="AP54" i="25" a="1"/>
  <c r="AP54" i="25" s="1"/>
  <c r="DT52" i="25"/>
  <c r="DS53" i="25" a="1"/>
  <c r="DS53" i="25" s="1"/>
  <c r="CV53" i="25"/>
  <c r="CU54" i="25" a="1"/>
  <c r="CU54" i="25" s="1"/>
  <c r="HF53" i="25"/>
  <c r="HE54" i="25" a="1"/>
  <c r="HE54" i="25" s="1"/>
  <c r="HO54" i="25"/>
  <c r="HN55" i="25" a="1"/>
  <c r="HN55" i="25" s="1"/>
  <c r="JT52" i="25"/>
  <c r="JS53" i="25" a="1"/>
  <c r="JS53" i="25" s="1"/>
  <c r="GK53" i="25"/>
  <c r="GJ54" i="25" a="1"/>
  <c r="GJ54" i="25" s="1"/>
  <c r="GE53" i="25"/>
  <c r="GD54" i="25" a="1"/>
  <c r="GD54" i="25" s="1"/>
  <c r="BU53" i="25"/>
  <c r="BT54" i="25" a="1"/>
  <c r="BT54" i="25" s="1"/>
  <c r="HR52" i="25"/>
  <c r="HQ53" i="25" a="1"/>
  <c r="HQ53" i="25" s="1"/>
  <c r="BR53" i="25"/>
  <c r="BQ54" i="25" a="1"/>
  <c r="BQ54" i="25" s="1"/>
  <c r="S53" i="25"/>
  <c r="R54" i="25" a="1"/>
  <c r="R54" i="25" s="1"/>
  <c r="IA53" i="25"/>
  <c r="HZ54" i="25" a="1"/>
  <c r="HZ54" i="25" s="1"/>
  <c r="EI53" i="25"/>
  <c r="EH54" i="25" a="1"/>
  <c r="EH54" i="25" s="1"/>
  <c r="IJ52" i="25"/>
  <c r="II53" i="25" a="1"/>
  <c r="II53" i="25" s="1"/>
  <c r="IY53" i="25"/>
  <c r="IX54" i="25" a="1"/>
  <c r="IX54" i="25" s="1"/>
  <c r="DH53" i="25"/>
  <c r="DG54" i="25" a="1"/>
  <c r="DG54" i="25" s="1"/>
  <c r="KL52" i="25"/>
  <c r="KK53" i="25" a="1"/>
  <c r="KK53" i="25" s="1"/>
  <c r="CY53" i="25"/>
  <c r="CX54" i="25" a="1"/>
  <c r="CX54" i="25" s="1"/>
  <c r="CA53" i="25"/>
  <c r="BZ54" i="25" a="1"/>
  <c r="BZ54" i="25" s="1"/>
  <c r="JQ53" i="25"/>
  <c r="JP54" i="25" a="1"/>
  <c r="JP54" i="25" s="1"/>
  <c r="HC53" i="25"/>
  <c r="HB54" i="25" a="1"/>
  <c r="HB54" i="25" s="1"/>
  <c r="AK55" i="25"/>
  <c r="AJ56" i="25" a="1"/>
  <c r="AJ56" i="25" s="1"/>
  <c r="HL55" i="25"/>
  <c r="HK56" i="25" a="1"/>
  <c r="HK56" i="25" s="1"/>
  <c r="CJ52" i="25"/>
  <c r="CI53" i="25" a="1"/>
  <c r="CI53" i="25" s="1"/>
  <c r="IP54" i="25"/>
  <c r="IO55" i="25" a="1"/>
  <c r="IO55" i="25" s="1"/>
  <c r="EF52" i="25"/>
  <c r="EE53" i="25" a="1"/>
  <c r="EE53" i="25" s="1"/>
  <c r="BO53" i="25"/>
  <c r="BN54" i="25" a="1"/>
  <c r="BN54" i="25" s="1"/>
  <c r="E53" i="2"/>
  <c r="F53" i="2" s="1"/>
  <c r="A55" i="2"/>
  <c r="KD52" i="24" l="1"/>
  <c r="KB53" i="24"/>
  <c r="RT53" i="24"/>
  <c r="RR54" i="24"/>
  <c r="Z52" i="24"/>
  <c r="X53" i="24"/>
  <c r="KT53" i="24"/>
  <c r="KV52" i="24"/>
  <c r="WD53" i="24"/>
  <c r="WB54" i="24"/>
  <c r="GR55" i="24"/>
  <c r="GP56" i="24"/>
  <c r="OT53" i="24"/>
  <c r="OR54" i="24"/>
  <c r="TN53" i="24"/>
  <c r="TP52" i="24"/>
  <c r="QJ53" i="24"/>
  <c r="QH54" i="24"/>
  <c r="NP54" i="24"/>
  <c r="NN55" i="24"/>
  <c r="BZ57" i="24"/>
  <c r="CB56" i="24"/>
  <c r="PL55" i="24"/>
  <c r="PJ56" i="24"/>
  <c r="CZ54" i="24"/>
  <c r="CX55" i="24"/>
  <c r="EJ53" i="24"/>
  <c r="EH54" i="24"/>
  <c r="GX54" i="24"/>
  <c r="GV55" i="24"/>
  <c r="ED53" i="24"/>
  <c r="EB54" i="24"/>
  <c r="OZ53" i="24"/>
  <c r="OX54" i="24"/>
  <c r="JR54" i="24"/>
  <c r="JP55" i="24"/>
  <c r="IT53" i="24"/>
  <c r="IR54" i="24"/>
  <c r="BJ53" i="24"/>
  <c r="BH54" i="24"/>
  <c r="UZ53" i="24"/>
  <c r="UX54" i="24"/>
  <c r="TV53" i="24"/>
  <c r="TT54" i="24"/>
  <c r="NV54" i="24"/>
  <c r="NT55" i="24"/>
  <c r="LN54" i="24"/>
  <c r="LL55" i="24"/>
  <c r="OB54" i="24"/>
  <c r="NZ55" i="24"/>
  <c r="DF54" i="24"/>
  <c r="DD55" i="24"/>
  <c r="IB54" i="24"/>
  <c r="HZ55" i="24"/>
  <c r="JJ57" i="24"/>
  <c r="JL56" i="24"/>
  <c r="FH53" i="24"/>
  <c r="FF54" i="24"/>
  <c r="UB55" i="24"/>
  <c r="TZ56" i="24"/>
  <c r="CT54" i="24"/>
  <c r="CR55" i="24"/>
  <c r="DX53" i="24"/>
  <c r="DV54" i="24"/>
  <c r="AX53" i="24"/>
  <c r="AV54" i="24"/>
  <c r="QD54" i="24"/>
  <c r="QB55" i="24"/>
  <c r="RZ53" i="24"/>
  <c r="RX54" i="24"/>
  <c r="N54" i="24"/>
  <c r="L55" i="24"/>
  <c r="QP53" i="24"/>
  <c r="QN54" i="24"/>
  <c r="SR53" i="24"/>
  <c r="SP54" i="24"/>
  <c r="OF55" i="24"/>
  <c r="OH54" i="24"/>
  <c r="SL54" i="24"/>
  <c r="SJ55" i="24"/>
  <c r="IZ53" i="24"/>
  <c r="IX54" i="24"/>
  <c r="SX53" i="24"/>
  <c r="SV54" i="24"/>
  <c r="UH53" i="24"/>
  <c r="UF54" i="24"/>
  <c r="BP54" i="24"/>
  <c r="BN55" i="24"/>
  <c r="RH53" i="24"/>
  <c r="RF54" i="24"/>
  <c r="HP53" i="24"/>
  <c r="HN54" i="24"/>
  <c r="JF53" i="24"/>
  <c r="JD54" i="24"/>
  <c r="MX55" i="24"/>
  <c r="MV56" i="24"/>
  <c r="ND53" i="24"/>
  <c r="NB54" i="24"/>
  <c r="SF53" i="24"/>
  <c r="SD54" i="24"/>
  <c r="DL53" i="24"/>
  <c r="DJ54" i="24"/>
  <c r="VR56" i="24"/>
  <c r="VP57" i="24"/>
  <c r="KJ53" i="24"/>
  <c r="KH54" i="24"/>
  <c r="BD53" i="24"/>
  <c r="BB54" i="24"/>
  <c r="ON54" i="24"/>
  <c r="OL55" i="24"/>
  <c r="HV54" i="24"/>
  <c r="HT55" i="24"/>
  <c r="LH53" i="24"/>
  <c r="LF54" i="24"/>
  <c r="PF53" i="24"/>
  <c r="PD54" i="24"/>
  <c r="GL55" i="24"/>
  <c r="GJ56" i="24"/>
  <c r="EP53" i="24"/>
  <c r="EN54" i="24"/>
  <c r="AR55" i="24"/>
  <c r="AP56" i="24"/>
  <c r="IN53" i="24"/>
  <c r="IL54" i="24"/>
  <c r="T53" i="24"/>
  <c r="R54" i="24"/>
  <c r="RN53" i="24"/>
  <c r="RL54" i="24"/>
  <c r="CN54" i="24"/>
  <c r="CL55" i="24"/>
  <c r="LZ53" i="24"/>
  <c r="LX54" i="24"/>
  <c r="AL55" i="24"/>
  <c r="AJ56" i="24"/>
  <c r="JX54" i="24"/>
  <c r="JV55" i="24"/>
  <c r="TJ53" i="24"/>
  <c r="TH54" i="24"/>
  <c r="EZ54" i="24"/>
  <c r="FB53" i="24"/>
  <c r="MJ54" i="24"/>
  <c r="ML53" i="24"/>
  <c r="NJ54" i="24"/>
  <c r="NH55" i="24"/>
  <c r="PR53" i="24"/>
  <c r="PP54" i="24"/>
  <c r="RB54" i="24"/>
  <c r="QZ55" i="24"/>
  <c r="TD53" i="24"/>
  <c r="TB54" i="24"/>
  <c r="MF53" i="24"/>
  <c r="MD54" i="24"/>
  <c r="AF53" i="24"/>
  <c r="AD54" i="24"/>
  <c r="PX53" i="24"/>
  <c r="PV54" i="24"/>
  <c r="CH54" i="24"/>
  <c r="CF55" i="24"/>
  <c r="IF54" i="24"/>
  <c r="IH53" i="24"/>
  <c r="VL53" i="24"/>
  <c r="VJ54" i="24"/>
  <c r="FZ53" i="24"/>
  <c r="FX54" i="24"/>
  <c r="LB54" i="24"/>
  <c r="KZ55" i="24"/>
  <c r="VF54" i="24"/>
  <c r="VD55" i="24"/>
  <c r="FT55" i="24"/>
  <c r="FR56" i="24"/>
  <c r="EV53" i="24"/>
  <c r="ET54" i="24"/>
  <c r="MR54" i="24"/>
  <c r="MP55" i="24"/>
  <c r="QV53" i="24"/>
  <c r="QT54" i="24"/>
  <c r="VX54" i="24"/>
  <c r="VV55" i="24"/>
  <c r="LT55" i="24"/>
  <c r="LR56" i="24"/>
  <c r="UN54" i="24"/>
  <c r="UL55" i="24"/>
  <c r="BV53" i="24"/>
  <c r="BT54" i="24"/>
  <c r="HJ55" i="24"/>
  <c r="HH56" i="24"/>
  <c r="FN53" i="24"/>
  <c r="FL54" i="24"/>
  <c r="DR55" i="24"/>
  <c r="DP56" i="24"/>
  <c r="KP54" i="24"/>
  <c r="KN55" i="24"/>
  <c r="UT53" i="24"/>
  <c r="UR54" i="24"/>
  <c r="GD55" i="24"/>
  <c r="GF54" i="24"/>
  <c r="HD53" i="24"/>
  <c r="HB54" i="24"/>
  <c r="B55" i="2"/>
  <c r="D55" i="2"/>
  <c r="AZ53" i="25"/>
  <c r="AY54" i="25" a="1"/>
  <c r="AY54" i="25" s="1"/>
  <c r="FA54" i="25"/>
  <c r="EZ55" i="25" a="1"/>
  <c r="EZ55" i="25" s="1"/>
  <c r="DV54" i="25" a="1"/>
  <c r="DV54" i="25" s="1"/>
  <c r="DW53" i="25"/>
  <c r="GN53" i="25"/>
  <c r="GM54" i="25" a="1"/>
  <c r="GM54" i="25" s="1"/>
  <c r="HU53" i="25"/>
  <c r="HT54" i="25" a="1"/>
  <c r="HT54" i="25" s="1"/>
  <c r="DB53" i="25"/>
  <c r="DA54" i="25" a="1"/>
  <c r="DA54" i="25" s="1"/>
  <c r="DN53" i="25"/>
  <c r="DM54" i="25" a="1"/>
  <c r="DM54" i="25" s="1"/>
  <c r="G55" i="25"/>
  <c r="F56" i="25" a="1"/>
  <c r="F56" i="25" s="1"/>
  <c r="HI53" i="25"/>
  <c r="HH54" i="25" a="1"/>
  <c r="HH54" i="25" s="1"/>
  <c r="FC54" i="25" a="1"/>
  <c r="FC54" i="25" s="1"/>
  <c r="FD53" i="25"/>
  <c r="CO54" i="25" a="1"/>
  <c r="CO54" i="25" s="1"/>
  <c r="CP53" i="25"/>
  <c r="FJ53" i="25"/>
  <c r="FI54" i="25" a="1"/>
  <c r="FI54" i="25" s="1"/>
  <c r="GY54" i="25" a="1"/>
  <c r="GY54" i="25" s="1"/>
  <c r="GZ53" i="25"/>
  <c r="BF55" i="25"/>
  <c r="BE56" i="25" a="1"/>
  <c r="BE56" i="25" s="1"/>
  <c r="KI53" i="25"/>
  <c r="KH54" i="25" a="1"/>
  <c r="KH54" i="25" s="1"/>
  <c r="CG53" i="25"/>
  <c r="CF54" i="25" a="1"/>
  <c r="CF54" i="25" s="1"/>
  <c r="EL53" i="25"/>
  <c r="EK54" i="25" a="1"/>
  <c r="EK54" i="25" s="1"/>
  <c r="FY53" i="25"/>
  <c r="FX54" i="25" a="1"/>
  <c r="FX54" i="25" s="1"/>
  <c r="IG54" i="25"/>
  <c r="IF55" i="25" a="1"/>
  <c r="IF55" i="25" s="1"/>
  <c r="FP53" i="25"/>
  <c r="FO54" i="25" a="1"/>
  <c r="FO54" i="25" s="1"/>
  <c r="GH53" i="25"/>
  <c r="GG54" i="25" a="1"/>
  <c r="GG54" i="25" s="1"/>
  <c r="CD53" i="25"/>
  <c r="CC54" i="25" a="1"/>
  <c r="CC54" i="25" s="1"/>
  <c r="M53" i="25"/>
  <c r="L54" i="25" a="1"/>
  <c r="L54" i="25" s="1"/>
  <c r="BW56" i="25" a="1"/>
  <c r="BW56" i="25" s="1"/>
  <c r="BX55" i="25"/>
  <c r="FS53" i="25"/>
  <c r="FR54" i="25" a="1"/>
  <c r="FR54" i="25" s="1"/>
  <c r="DZ53" i="25"/>
  <c r="DY54" i="25" a="1"/>
  <c r="DY54" i="25" s="1"/>
  <c r="DJ54" i="25" a="1"/>
  <c r="DJ54" i="25" s="1"/>
  <c r="DK53" i="25"/>
  <c r="IS53" i="25"/>
  <c r="IR54" i="25" a="1"/>
  <c r="IR54" i="25" s="1"/>
  <c r="AT53" i="25"/>
  <c r="AS54" i="25" a="1"/>
  <c r="AS54" i="25" s="1"/>
  <c r="JE54" i="25"/>
  <c r="JD55" i="25" a="1"/>
  <c r="JD55" i="25" s="1"/>
  <c r="GT53" i="25"/>
  <c r="GS54" i="25" a="1"/>
  <c r="GS54" i="25" s="1"/>
  <c r="DE53" i="25"/>
  <c r="DD54" i="25" a="1"/>
  <c r="DD54" i="25" s="1"/>
  <c r="EW54" i="25" a="1"/>
  <c r="EW54" i="25" s="1"/>
  <c r="EX53" i="25"/>
  <c r="EU54" i="25"/>
  <c r="ET55" i="25" a="1"/>
  <c r="ET55" i="25" s="1"/>
  <c r="GQ53" i="25"/>
  <c r="GP54" i="25" a="1"/>
  <c r="GP54" i="25" s="1"/>
  <c r="AB53" i="25"/>
  <c r="AA54" i="25" a="1"/>
  <c r="AA54" i="25" s="1"/>
  <c r="KC54" i="25"/>
  <c r="KB55" i="25" a="1"/>
  <c r="KB55" i="25" s="1"/>
  <c r="JJ55" i="25" a="1"/>
  <c r="JJ55" i="25" s="1"/>
  <c r="JK54" i="25"/>
  <c r="KO55" i="25"/>
  <c r="KN56" i="25" a="1"/>
  <c r="KN56" i="25" s="1"/>
  <c r="FG54" i="25"/>
  <c r="FF55" i="25" a="1"/>
  <c r="FF55" i="25" s="1"/>
  <c r="AV56" i="25" a="1"/>
  <c r="AV56" i="25" s="1"/>
  <c r="AW55" i="25"/>
  <c r="BL54" i="25"/>
  <c r="BK55" i="25" a="1"/>
  <c r="BK55" i="25" s="1"/>
  <c r="GB55" i="25"/>
  <c r="GA56" i="25" a="1"/>
  <c r="GA56" i="25" s="1"/>
  <c r="EO55" i="25"/>
  <c r="EN56" i="25" a="1"/>
  <c r="EN56" i="25" s="1"/>
  <c r="JA54" i="25" a="1"/>
  <c r="JA54" i="25" s="1"/>
  <c r="JB53" i="25"/>
  <c r="BC54" i="25"/>
  <c r="BB55" i="25" a="1"/>
  <c r="BB55" i="25" s="1"/>
  <c r="HX55" i="25"/>
  <c r="HW56" i="25" a="1"/>
  <c r="HW56" i="25" s="1"/>
  <c r="BI54" i="25"/>
  <c r="BH55" i="25" a="1"/>
  <c r="BH55" i="25" s="1"/>
  <c r="CM54" i="25"/>
  <c r="CL55" i="25" a="1"/>
  <c r="CL55" i="25" s="1"/>
  <c r="KF56" i="25"/>
  <c r="KE57" i="25" a="1"/>
  <c r="KE57" i="25" s="1"/>
  <c r="CS54" i="25"/>
  <c r="CR55" i="25" a="1"/>
  <c r="CR55" i="25" s="1"/>
  <c r="P53" i="25"/>
  <c r="O54" i="25" a="1"/>
  <c r="O54" i="25" s="1"/>
  <c r="ID54" i="25"/>
  <c r="IC55" i="25" a="1"/>
  <c r="IC55" i="25" s="1"/>
  <c r="JW54" i="25"/>
  <c r="JV55" i="25" a="1"/>
  <c r="JV55" i="25" s="1"/>
  <c r="GW55" i="25"/>
  <c r="GV56" i="25" a="1"/>
  <c r="GV56" i="25" s="1"/>
  <c r="AH53" i="25"/>
  <c r="AG54" i="25" a="1"/>
  <c r="AG54" i="25" s="1"/>
  <c r="CY54" i="25"/>
  <c r="CX55" i="25" a="1"/>
  <c r="CX55" i="25" s="1"/>
  <c r="DH54" i="25"/>
  <c r="DG55" i="25" a="1"/>
  <c r="DG55" i="25" s="1"/>
  <c r="S54" i="25"/>
  <c r="R55" i="25" a="1"/>
  <c r="R55" i="25" s="1"/>
  <c r="HF54" i="25"/>
  <c r="HE55" i="25" a="1"/>
  <c r="HE55" i="25" s="1"/>
  <c r="AQ54" i="25"/>
  <c r="AP55" i="25" a="1"/>
  <c r="AP55" i="25" s="1"/>
  <c r="FM54" i="25"/>
  <c r="FL55" i="25" a="1"/>
  <c r="FL55" i="25" s="1"/>
  <c r="V54" i="25"/>
  <c r="U55" i="25" a="1"/>
  <c r="U55" i="25" s="1"/>
  <c r="EC55" i="25"/>
  <c r="EB56" i="25" a="1"/>
  <c r="EB56" i="25" s="1"/>
  <c r="JZ53" i="25"/>
  <c r="JY54" i="25" a="1"/>
  <c r="JY54" i="25" s="1"/>
  <c r="ER54" i="25"/>
  <c r="EQ55" i="25" a="1"/>
  <c r="EQ55" i="25" s="1"/>
  <c r="BO54" i="25"/>
  <c r="BN55" i="25" a="1"/>
  <c r="BN55" i="25" s="1"/>
  <c r="CJ53" i="25"/>
  <c r="CI54" i="25" a="1"/>
  <c r="CI54" i="25" s="1"/>
  <c r="IJ53" i="25"/>
  <c r="II54" i="25" a="1"/>
  <c r="II54" i="25" s="1"/>
  <c r="HR53" i="25"/>
  <c r="HQ54" i="25" a="1"/>
  <c r="HQ54" i="25" s="1"/>
  <c r="CA54" i="25"/>
  <c r="BZ55" i="25" a="1"/>
  <c r="BZ55" i="25" s="1"/>
  <c r="KL53" i="25"/>
  <c r="KK54" i="25" a="1"/>
  <c r="KK54" i="25" s="1"/>
  <c r="IY54" i="25"/>
  <c r="IX55" i="25" a="1"/>
  <c r="IX55" i="25" s="1"/>
  <c r="IA54" i="25"/>
  <c r="HZ55" i="25" a="1"/>
  <c r="HZ55" i="25" s="1"/>
  <c r="BR54" i="25"/>
  <c r="BQ55" i="25" a="1"/>
  <c r="BQ55" i="25" s="1"/>
  <c r="JT53" i="25"/>
  <c r="JS54" i="25" a="1"/>
  <c r="JS54" i="25" s="1"/>
  <c r="HO55" i="25"/>
  <c r="HN56" i="25" a="1"/>
  <c r="HN56" i="25" s="1"/>
  <c r="DT53" i="25"/>
  <c r="DS54" i="25" a="1"/>
  <c r="DS54" i="25" s="1"/>
  <c r="IV53" i="25"/>
  <c r="IU54" i="25" a="1"/>
  <c r="IU54" i="25" s="1"/>
  <c r="HL56" i="25"/>
  <c r="HK57" i="25" a="1"/>
  <c r="HK57" i="25" s="1"/>
  <c r="EI54" i="25"/>
  <c r="EH55" i="25" a="1"/>
  <c r="EH55" i="25" s="1"/>
  <c r="BU54" i="25"/>
  <c r="BT55" i="25" a="1"/>
  <c r="BT55" i="25" s="1"/>
  <c r="GK54" i="25"/>
  <c r="GJ55" i="25" a="1"/>
  <c r="GJ55" i="25" s="1"/>
  <c r="Y54" i="25"/>
  <c r="X55" i="25" a="1"/>
  <c r="X55" i="25" s="1"/>
  <c r="AN53" i="25"/>
  <c r="AM54" i="25" a="1"/>
  <c r="AM54" i="25" s="1"/>
  <c r="FV53" i="25"/>
  <c r="FU54" i="25" a="1"/>
  <c r="FU54" i="25" s="1"/>
  <c r="JN53" i="25"/>
  <c r="JM54" i="25" a="1"/>
  <c r="JM54" i="25" s="1"/>
  <c r="AE54" i="25"/>
  <c r="AD55" i="25" a="1"/>
  <c r="AD55" i="25" s="1"/>
  <c r="EF53" i="25"/>
  <c r="EE54" i="25" a="1"/>
  <c r="EE54" i="25" s="1"/>
  <c r="AK56" i="25"/>
  <c r="AJ57" i="25" a="1"/>
  <c r="AJ57" i="25" s="1"/>
  <c r="JQ54" i="25"/>
  <c r="JP55" i="25" a="1"/>
  <c r="JP55" i="25" s="1"/>
  <c r="GE54" i="25"/>
  <c r="GD55" i="25" a="1"/>
  <c r="GD55" i="25" s="1"/>
  <c r="JH53" i="25"/>
  <c r="JG54" i="25" a="1"/>
  <c r="JG54" i="25" s="1"/>
  <c r="J54" i="25"/>
  <c r="I55" i="25" a="1"/>
  <c r="I55" i="25" s="1"/>
  <c r="IM54" i="25"/>
  <c r="IL55" i="25" a="1"/>
  <c r="IL55" i="25" s="1"/>
  <c r="CV54" i="25"/>
  <c r="CU55" i="25" a="1"/>
  <c r="CU55" i="25" s="1"/>
  <c r="IP55" i="25"/>
  <c r="IO56" i="25" a="1"/>
  <c r="IO56" i="25" s="1"/>
  <c r="HC54" i="25"/>
  <c r="HB55" i="25" a="1"/>
  <c r="HB55" i="25" s="1"/>
  <c r="DQ54" i="25"/>
  <c r="DP55" i="25" a="1"/>
  <c r="DP55" i="25" s="1"/>
  <c r="E54" i="2"/>
  <c r="F54" i="2" s="1"/>
  <c r="A56" i="2"/>
  <c r="KD53" i="24" l="1"/>
  <c r="KB54" i="24"/>
  <c r="RT54" i="24"/>
  <c r="RR55" i="24"/>
  <c r="Z53" i="24"/>
  <c r="X54" i="24"/>
  <c r="KV53" i="24"/>
  <c r="KT54" i="24"/>
  <c r="NP55" i="24"/>
  <c r="NN56" i="24"/>
  <c r="QJ54" i="24"/>
  <c r="QH55" i="24"/>
  <c r="TP53" i="24"/>
  <c r="TN54" i="24"/>
  <c r="OR55" i="24"/>
  <c r="OT54" i="24"/>
  <c r="GR56" i="24"/>
  <c r="GP57" i="24"/>
  <c r="WD54" i="24"/>
  <c r="WB55" i="24"/>
  <c r="KP55" i="24"/>
  <c r="KN56" i="24"/>
  <c r="VL54" i="24"/>
  <c r="VJ55" i="24"/>
  <c r="PR54" i="24"/>
  <c r="PP55" i="24"/>
  <c r="GL56" i="24"/>
  <c r="GJ57" i="24"/>
  <c r="DL54" i="24"/>
  <c r="DJ55" i="24"/>
  <c r="BP55" i="24"/>
  <c r="BN56" i="24"/>
  <c r="SR54" i="24"/>
  <c r="SP55" i="24"/>
  <c r="CT55" i="24"/>
  <c r="CR56" i="24"/>
  <c r="OZ54" i="24"/>
  <c r="OX55" i="24"/>
  <c r="DR56" i="24"/>
  <c r="DP57" i="24"/>
  <c r="QV54" i="24"/>
  <c r="QT55" i="24"/>
  <c r="NJ55" i="24"/>
  <c r="NH56" i="24"/>
  <c r="LZ54" i="24"/>
  <c r="LX55" i="24"/>
  <c r="PF54" i="24"/>
  <c r="PD55" i="24"/>
  <c r="SF54" i="24"/>
  <c r="SD55" i="24"/>
  <c r="UH54" i="24"/>
  <c r="UF55" i="24"/>
  <c r="QP54" i="24"/>
  <c r="QN55" i="24"/>
  <c r="UB56" i="24"/>
  <c r="TZ57" i="24"/>
  <c r="NV55" i="24"/>
  <c r="NT56" i="24"/>
  <c r="ED54" i="24"/>
  <c r="EB55" i="24"/>
  <c r="IH54" i="24"/>
  <c r="IF55" i="24"/>
  <c r="FN54" i="24"/>
  <c r="FL55" i="24"/>
  <c r="MR55" i="24"/>
  <c r="MP56" i="24"/>
  <c r="CH55" i="24"/>
  <c r="CF56" i="24"/>
  <c r="CN55" i="24"/>
  <c r="CL56" i="24"/>
  <c r="LH54" i="24"/>
  <c r="LF55" i="24"/>
  <c r="ND54" i="24"/>
  <c r="NB55" i="24"/>
  <c r="SX54" i="24"/>
  <c r="SV55" i="24"/>
  <c r="N55" i="24"/>
  <c r="L56" i="24"/>
  <c r="FF55" i="24"/>
  <c r="FH54" i="24"/>
  <c r="TV54" i="24"/>
  <c r="TT55" i="24"/>
  <c r="GX55" i="24"/>
  <c r="GV56" i="24"/>
  <c r="ML54" i="24"/>
  <c r="MJ55" i="24"/>
  <c r="HJ56" i="24"/>
  <c r="HH57" i="24"/>
  <c r="EV54" i="24"/>
  <c r="ET55" i="24"/>
  <c r="PX54" i="24"/>
  <c r="PV55" i="24"/>
  <c r="RN54" i="24"/>
  <c r="RL55" i="24"/>
  <c r="HV55" i="24"/>
  <c r="HT56" i="24"/>
  <c r="IX55" i="24"/>
  <c r="IZ54" i="24"/>
  <c r="RZ54" i="24"/>
  <c r="RX55" i="24"/>
  <c r="UZ54" i="24"/>
  <c r="UX55" i="24"/>
  <c r="EJ54" i="24"/>
  <c r="EH55" i="24"/>
  <c r="FB54" i="24"/>
  <c r="EZ55" i="24"/>
  <c r="JL57" i="24"/>
  <c r="JJ58" i="24"/>
  <c r="BV54" i="24"/>
  <c r="BT55" i="24"/>
  <c r="FR57" i="24"/>
  <c r="FT56" i="24"/>
  <c r="AF54" i="24"/>
  <c r="AD55" i="24"/>
  <c r="TJ54" i="24"/>
  <c r="TH55" i="24"/>
  <c r="T54" i="24"/>
  <c r="R55" i="24"/>
  <c r="ON55" i="24"/>
  <c r="OL56" i="24"/>
  <c r="MX56" i="24"/>
  <c r="MV57" i="24"/>
  <c r="QD55" i="24"/>
  <c r="QB56" i="24"/>
  <c r="IB55" i="24"/>
  <c r="HZ56" i="24"/>
  <c r="BJ54" i="24"/>
  <c r="BH55" i="24"/>
  <c r="HD54" i="24"/>
  <c r="HB55" i="24"/>
  <c r="UN55" i="24"/>
  <c r="UL56" i="24"/>
  <c r="VD56" i="24"/>
  <c r="VF55" i="24"/>
  <c r="MF54" i="24"/>
  <c r="MD55" i="24"/>
  <c r="JX55" i="24"/>
  <c r="JV56" i="24"/>
  <c r="IN54" i="24"/>
  <c r="IL55" i="24"/>
  <c r="BD54" i="24"/>
  <c r="BB55" i="24"/>
  <c r="JF54" i="24"/>
  <c r="JD55" i="24"/>
  <c r="SL55" i="24"/>
  <c r="SJ56" i="24"/>
  <c r="AX54" i="24"/>
  <c r="AV55" i="24"/>
  <c r="DF55" i="24"/>
  <c r="DD56" i="24"/>
  <c r="IT54" i="24"/>
  <c r="IR55" i="24"/>
  <c r="CZ55" i="24"/>
  <c r="CX56" i="24"/>
  <c r="LT56" i="24"/>
  <c r="LR57" i="24"/>
  <c r="LB55" i="24"/>
  <c r="KZ56" i="24"/>
  <c r="TD54" i="24"/>
  <c r="TB55" i="24"/>
  <c r="AL56" i="24"/>
  <c r="AJ57" i="24"/>
  <c r="AR56" i="24"/>
  <c r="AP57" i="24"/>
  <c r="KJ54" i="24"/>
  <c r="KH55" i="24"/>
  <c r="HP54" i="24"/>
  <c r="HN55" i="24"/>
  <c r="OB55" i="24"/>
  <c r="NZ56" i="24"/>
  <c r="PL56" i="24"/>
  <c r="PJ57" i="24"/>
  <c r="GF55" i="24"/>
  <c r="GD56" i="24"/>
  <c r="OH55" i="24"/>
  <c r="OF56" i="24"/>
  <c r="UT54" i="24"/>
  <c r="UR55" i="24"/>
  <c r="VX55" i="24"/>
  <c r="VV56" i="24"/>
  <c r="FZ54" i="24"/>
  <c r="FX55" i="24"/>
  <c r="RB55" i="24"/>
  <c r="QZ56" i="24"/>
  <c r="EP54" i="24"/>
  <c r="EN55" i="24"/>
  <c r="VP58" i="24"/>
  <c r="VR57" i="24"/>
  <c r="RH54" i="24"/>
  <c r="RF55" i="24"/>
  <c r="DX54" i="24"/>
  <c r="DV55" i="24"/>
  <c r="LN55" i="24"/>
  <c r="LL56" i="24"/>
  <c r="JR55" i="24"/>
  <c r="JP56" i="24"/>
  <c r="CB57" i="24"/>
  <c r="BZ58" i="24"/>
  <c r="B56" i="2"/>
  <c r="D56" i="2"/>
  <c r="AZ54" i="25"/>
  <c r="AY55" i="25" a="1"/>
  <c r="AY55" i="25" s="1"/>
  <c r="DW54" i="25"/>
  <c r="DV55" i="25" a="1"/>
  <c r="DV55" i="25" s="1"/>
  <c r="FA55" i="25"/>
  <c r="EZ56" i="25" a="1"/>
  <c r="EZ56" i="25" s="1"/>
  <c r="DB54" i="25"/>
  <c r="DA55" i="25" a="1"/>
  <c r="DA55" i="25" s="1"/>
  <c r="HU54" i="25"/>
  <c r="HT55" i="25" a="1"/>
  <c r="HT55" i="25" s="1"/>
  <c r="GN54" i="25"/>
  <c r="GM55" i="25" a="1"/>
  <c r="GM55" i="25" s="1"/>
  <c r="FD54" i="25"/>
  <c r="FC55" i="25" a="1"/>
  <c r="FC55" i="25" s="1"/>
  <c r="HI54" i="25"/>
  <c r="HH55" i="25" a="1"/>
  <c r="HH55" i="25" s="1"/>
  <c r="G56" i="25"/>
  <c r="F57" i="25" a="1"/>
  <c r="F57" i="25" s="1"/>
  <c r="DN54" i="25"/>
  <c r="DM55" i="25" a="1"/>
  <c r="DM55" i="25" s="1"/>
  <c r="DK54" i="25"/>
  <c r="DJ55" i="25" a="1"/>
  <c r="DJ55" i="25" s="1"/>
  <c r="EU55" i="25"/>
  <c r="ET56" i="25" a="1"/>
  <c r="ET56" i="25" s="1"/>
  <c r="JE55" i="25"/>
  <c r="JD56" i="25" a="1"/>
  <c r="JD56" i="25" s="1"/>
  <c r="DZ54" i="25"/>
  <c r="DY55" i="25" a="1"/>
  <c r="DY55" i="25" s="1"/>
  <c r="M54" i="25"/>
  <c r="L55" i="25" a="1"/>
  <c r="L55" i="25" s="1"/>
  <c r="IF56" i="25" a="1"/>
  <c r="IF56" i="25" s="1"/>
  <c r="IG55" i="25"/>
  <c r="CG54" i="25"/>
  <c r="CF55" i="25" a="1"/>
  <c r="CF55" i="25" s="1"/>
  <c r="AT54" i="25"/>
  <c r="AS55" i="25" a="1"/>
  <c r="AS55" i="25" s="1"/>
  <c r="FS54" i="25"/>
  <c r="FR55" i="25" a="1"/>
  <c r="FR55" i="25" s="1"/>
  <c r="CC55" i="25" a="1"/>
  <c r="CC55" i="25" s="1"/>
  <c r="CD54" i="25"/>
  <c r="GZ54" i="25"/>
  <c r="GY55" i="25" a="1"/>
  <c r="GY55" i="25" s="1"/>
  <c r="EX54" i="25"/>
  <c r="EW55" i="25" a="1"/>
  <c r="EW55" i="25" s="1"/>
  <c r="FY54" i="25"/>
  <c r="FX55" i="25" a="1"/>
  <c r="FX55" i="25" s="1"/>
  <c r="KI54" i="25"/>
  <c r="KH55" i="25" a="1"/>
  <c r="KH55" i="25" s="1"/>
  <c r="FI55" i="25" a="1"/>
  <c r="FI55" i="25" s="1"/>
  <c r="FJ54" i="25"/>
  <c r="AB54" i="25"/>
  <c r="AA55" i="25" a="1"/>
  <c r="AA55" i="25" s="1"/>
  <c r="DE54" i="25"/>
  <c r="DD55" i="25" a="1"/>
  <c r="DD55" i="25" s="1"/>
  <c r="IS54" i="25"/>
  <c r="IR55" i="25" a="1"/>
  <c r="IR55" i="25" s="1"/>
  <c r="GH54" i="25"/>
  <c r="GG55" i="25" a="1"/>
  <c r="GG55" i="25" s="1"/>
  <c r="BX56" i="25"/>
  <c r="BW57" i="25" a="1"/>
  <c r="BW57" i="25" s="1"/>
  <c r="BF56" i="25"/>
  <c r="BE57" i="25" a="1"/>
  <c r="BE57" i="25" s="1"/>
  <c r="GQ54" i="25"/>
  <c r="GP55" i="25" a="1"/>
  <c r="GP55" i="25" s="1"/>
  <c r="GS55" i="25" a="1"/>
  <c r="GS55" i="25" s="1"/>
  <c r="GT54" i="25"/>
  <c r="FO55" i="25" a="1"/>
  <c r="FO55" i="25" s="1"/>
  <c r="FP54" i="25"/>
  <c r="EL54" i="25"/>
  <c r="EK55" i="25" a="1"/>
  <c r="EK55" i="25" s="1"/>
  <c r="CO55" i="25" a="1"/>
  <c r="CO55" i="25" s="1"/>
  <c r="CP54" i="25"/>
  <c r="JA55" i="25" a="1"/>
  <c r="JA55" i="25" s="1"/>
  <c r="JB54" i="25"/>
  <c r="GW56" i="25"/>
  <c r="GV57" i="25" a="1"/>
  <c r="GV57" i="25" s="1"/>
  <c r="KE58" i="25" a="1"/>
  <c r="KE58" i="25" s="1"/>
  <c r="KF57" i="25"/>
  <c r="HX56" i="25"/>
  <c r="HW57" i="25" a="1"/>
  <c r="HW57" i="25" s="1"/>
  <c r="BL55" i="25"/>
  <c r="BK56" i="25" a="1"/>
  <c r="BK56" i="25" s="1"/>
  <c r="KO56" i="25"/>
  <c r="KN57" i="25" a="1"/>
  <c r="KN57" i="25" s="1"/>
  <c r="JK55" i="25"/>
  <c r="JJ56" i="25" a="1"/>
  <c r="JJ56" i="25" s="1"/>
  <c r="EN57" i="25" a="1"/>
  <c r="EN57" i="25" s="1"/>
  <c r="EO56" i="25"/>
  <c r="KC55" i="25"/>
  <c r="KB56" i="25" a="1"/>
  <c r="KB56" i="25" s="1"/>
  <c r="O55" i="25" a="1"/>
  <c r="O55" i="25" s="1"/>
  <c r="P54" i="25"/>
  <c r="AW56" i="25"/>
  <c r="AV57" i="25" a="1"/>
  <c r="AV57" i="25" s="1"/>
  <c r="JW55" i="25"/>
  <c r="JV56" i="25" a="1"/>
  <c r="JV56" i="25" s="1"/>
  <c r="CM55" i="25"/>
  <c r="CL56" i="25" a="1"/>
  <c r="CL56" i="25" s="1"/>
  <c r="BC55" i="25"/>
  <c r="BB56" i="25" a="1"/>
  <c r="BB56" i="25" s="1"/>
  <c r="FG55" i="25"/>
  <c r="FF56" i="25" a="1"/>
  <c r="FF56" i="25" s="1"/>
  <c r="AH54" i="25"/>
  <c r="AG55" i="25" a="1"/>
  <c r="AG55" i="25" s="1"/>
  <c r="GA57" i="25" a="1"/>
  <c r="GA57" i="25" s="1"/>
  <c r="GB56" i="25"/>
  <c r="ID55" i="25"/>
  <c r="IC56" i="25" a="1"/>
  <c r="IC56" i="25" s="1"/>
  <c r="CS55" i="25"/>
  <c r="CR56" i="25" a="1"/>
  <c r="CR56" i="25" s="1"/>
  <c r="BI55" i="25"/>
  <c r="BH56" i="25" a="1"/>
  <c r="BH56" i="25" s="1"/>
  <c r="BU55" i="25"/>
  <c r="BT56" i="25" a="1"/>
  <c r="BT56" i="25" s="1"/>
  <c r="IA55" i="25"/>
  <c r="HZ56" i="25" a="1"/>
  <c r="HZ56" i="25" s="1"/>
  <c r="CA55" i="25"/>
  <c r="BZ56" i="25" a="1"/>
  <c r="BZ56" i="25" s="1"/>
  <c r="BO55" i="25"/>
  <c r="BN56" i="25" a="1"/>
  <c r="BN56" i="25" s="1"/>
  <c r="J55" i="25"/>
  <c r="I56" i="25" a="1"/>
  <c r="I56" i="25" s="1"/>
  <c r="AK57" i="25"/>
  <c r="AJ58" i="25" a="1"/>
  <c r="AJ58" i="25" s="1"/>
  <c r="IJ54" i="25"/>
  <c r="II55" i="25" a="1"/>
  <c r="II55" i="25" s="1"/>
  <c r="JZ54" i="25"/>
  <c r="JY55" i="25" a="1"/>
  <c r="JY55" i="25" s="1"/>
  <c r="HF55" i="25"/>
  <c r="HE56" i="25" a="1"/>
  <c r="HE56" i="25" s="1"/>
  <c r="CY55" i="25"/>
  <c r="CX56" i="25" a="1"/>
  <c r="CX56" i="25" s="1"/>
  <c r="CV55" i="25"/>
  <c r="CU56" i="25" a="1"/>
  <c r="CU56" i="25" s="1"/>
  <c r="EI55" i="25"/>
  <c r="EH56" i="25" a="1"/>
  <c r="EH56" i="25" s="1"/>
  <c r="HO56" i="25"/>
  <c r="HN57" i="25" a="1"/>
  <c r="HN57" i="25" s="1"/>
  <c r="JH54" i="25"/>
  <c r="JG55" i="25" a="1"/>
  <c r="JG55" i="25" s="1"/>
  <c r="GE55" i="25"/>
  <c r="GD56" i="25" a="1"/>
  <c r="GD56" i="25" s="1"/>
  <c r="EF54" i="25"/>
  <c r="EE55" i="25" a="1"/>
  <c r="EE55" i="25" s="1"/>
  <c r="AE55" i="25"/>
  <c r="AD56" i="25" a="1"/>
  <c r="AD56" i="25" s="1"/>
  <c r="FM55" i="25"/>
  <c r="FL56" i="25" a="1"/>
  <c r="FL56" i="25" s="1"/>
  <c r="HC55" i="25"/>
  <c r="HB56" i="25" a="1"/>
  <c r="HB56" i="25" s="1"/>
  <c r="FV54" i="25"/>
  <c r="FU55" i="25" a="1"/>
  <c r="FU55" i="25" s="1"/>
  <c r="Y55" i="25"/>
  <c r="X56" i="25" a="1"/>
  <c r="X56" i="25" s="1"/>
  <c r="JT54" i="25"/>
  <c r="JS55" i="25" a="1"/>
  <c r="JS55" i="25" s="1"/>
  <c r="IY55" i="25"/>
  <c r="IX56" i="25" a="1"/>
  <c r="IX56" i="25" s="1"/>
  <c r="IV54" i="25"/>
  <c r="IU55" i="25" a="1"/>
  <c r="IU55" i="25" s="1"/>
  <c r="EC56" i="25"/>
  <c r="EB57" i="25" a="1"/>
  <c r="EB57" i="25" s="1"/>
  <c r="AQ55" i="25"/>
  <c r="AP56" i="25" a="1"/>
  <c r="AP56" i="25" s="1"/>
  <c r="S55" i="25"/>
  <c r="R56" i="25" a="1"/>
  <c r="R56" i="25" s="1"/>
  <c r="IP56" i="25"/>
  <c r="IO57" i="25" a="1"/>
  <c r="IO57" i="25" s="1"/>
  <c r="AN54" i="25"/>
  <c r="AM55" i="25" a="1"/>
  <c r="AM55" i="25" s="1"/>
  <c r="GK55" i="25"/>
  <c r="GJ56" i="25" a="1"/>
  <c r="GJ56" i="25" s="1"/>
  <c r="HL57" i="25"/>
  <c r="HK58" i="25" a="1"/>
  <c r="HK58" i="25" s="1"/>
  <c r="DT54" i="25"/>
  <c r="DS55" i="25" a="1"/>
  <c r="DS55" i="25" s="1"/>
  <c r="BR55" i="25"/>
  <c r="BQ56" i="25" a="1"/>
  <c r="BQ56" i="25" s="1"/>
  <c r="KL54" i="25"/>
  <c r="KK55" i="25" a="1"/>
  <c r="KK55" i="25" s="1"/>
  <c r="HR54" i="25"/>
  <c r="HQ55" i="25" a="1"/>
  <c r="HQ55" i="25" s="1"/>
  <c r="CJ54" i="25"/>
  <c r="CI55" i="25" a="1"/>
  <c r="CI55" i="25" s="1"/>
  <c r="DQ55" i="25"/>
  <c r="DP56" i="25" a="1"/>
  <c r="DP56" i="25" s="1"/>
  <c r="IM55" i="25"/>
  <c r="IL56" i="25" a="1"/>
  <c r="IL56" i="25" s="1"/>
  <c r="JQ55" i="25"/>
  <c r="JP56" i="25" a="1"/>
  <c r="JP56" i="25" s="1"/>
  <c r="JN54" i="25"/>
  <c r="JM55" i="25" a="1"/>
  <c r="JM55" i="25" s="1"/>
  <c r="ER55" i="25"/>
  <c r="EQ56" i="25" a="1"/>
  <c r="EQ56" i="25" s="1"/>
  <c r="V55" i="25"/>
  <c r="U56" i="25" a="1"/>
  <c r="U56" i="25" s="1"/>
  <c r="DH55" i="25"/>
  <c r="DG56" i="25" a="1"/>
  <c r="DG56" i="25" s="1"/>
  <c r="A57" i="2"/>
  <c r="KD54" i="24" l="1"/>
  <c r="KB55" i="24"/>
  <c r="RT55" i="24"/>
  <c r="RR56" i="24"/>
  <c r="Z54" i="24"/>
  <c r="X55" i="24"/>
  <c r="KV54" i="24"/>
  <c r="KT55" i="24"/>
  <c r="WB56" i="24"/>
  <c r="WD55" i="24"/>
  <c r="GR57" i="24"/>
  <c r="GP58" i="24"/>
  <c r="OT55" i="24"/>
  <c r="OR56" i="24"/>
  <c r="TP54" i="24"/>
  <c r="TN55" i="24"/>
  <c r="QJ55" i="24"/>
  <c r="QH56" i="24"/>
  <c r="NN57" i="24"/>
  <c r="NP56" i="24"/>
  <c r="DX55" i="24"/>
  <c r="DV56" i="24"/>
  <c r="VX56" i="24"/>
  <c r="VV57" i="24"/>
  <c r="HP55" i="24"/>
  <c r="HN56" i="24"/>
  <c r="IT55" i="24"/>
  <c r="IR56" i="24"/>
  <c r="MF55" i="24"/>
  <c r="MD56" i="24"/>
  <c r="JL58" i="24"/>
  <c r="JJ59" i="24"/>
  <c r="RL56" i="24"/>
  <c r="RN55" i="24"/>
  <c r="N56" i="24"/>
  <c r="L57" i="24"/>
  <c r="IH55" i="24"/>
  <c r="IF56" i="24"/>
  <c r="LZ55" i="24"/>
  <c r="LX56" i="24"/>
  <c r="BP56" i="24"/>
  <c r="BN57" i="24"/>
  <c r="UT55" i="24"/>
  <c r="UR56" i="24"/>
  <c r="KJ55" i="24"/>
  <c r="KH56" i="24"/>
  <c r="DF56" i="24"/>
  <c r="DD57" i="24"/>
  <c r="MX57" i="24"/>
  <c r="MV58" i="24"/>
  <c r="FB55" i="24"/>
  <c r="EZ56" i="24"/>
  <c r="PX55" i="24"/>
  <c r="PV56" i="24"/>
  <c r="SX55" i="24"/>
  <c r="SV56" i="24"/>
  <c r="ED55" i="24"/>
  <c r="EB56" i="24"/>
  <c r="NJ56" i="24"/>
  <c r="NH57" i="24"/>
  <c r="DL55" i="24"/>
  <c r="DJ56" i="24"/>
  <c r="VF56" i="24"/>
  <c r="VD57" i="24"/>
  <c r="RH55" i="24"/>
  <c r="RF56" i="24"/>
  <c r="OH56" i="24"/>
  <c r="OF57" i="24"/>
  <c r="AR57" i="24"/>
  <c r="AP58" i="24"/>
  <c r="AX55" i="24"/>
  <c r="AV56" i="24"/>
  <c r="UL57" i="24"/>
  <c r="UN56" i="24"/>
  <c r="ON56" i="24"/>
  <c r="OL57" i="24"/>
  <c r="EJ55" i="24"/>
  <c r="EH56" i="24"/>
  <c r="EV55" i="24"/>
  <c r="ET56" i="24"/>
  <c r="ND55" i="24"/>
  <c r="NB56" i="24"/>
  <c r="NV56" i="24"/>
  <c r="NT57" i="24"/>
  <c r="QV55" i="24"/>
  <c r="QT56" i="24"/>
  <c r="GL57" i="24"/>
  <c r="GJ58" i="24"/>
  <c r="GF56" i="24"/>
  <c r="GD57" i="24"/>
  <c r="AL57" i="24"/>
  <c r="AJ58" i="24"/>
  <c r="SL56" i="24"/>
  <c r="SJ57" i="24"/>
  <c r="HD55" i="24"/>
  <c r="HB56" i="24"/>
  <c r="T55" i="24"/>
  <c r="R56" i="24"/>
  <c r="UZ55" i="24"/>
  <c r="UX56" i="24"/>
  <c r="HJ57" i="24"/>
  <c r="HH58" i="24"/>
  <c r="LH55" i="24"/>
  <c r="LF56" i="24"/>
  <c r="UB57" i="24"/>
  <c r="TZ58" i="24"/>
  <c r="DR57" i="24"/>
  <c r="DP58" i="24"/>
  <c r="VR58" i="24"/>
  <c r="VP59" i="24"/>
  <c r="EP55" i="24"/>
  <c r="EN56" i="24"/>
  <c r="PL57" i="24"/>
  <c r="PJ58" i="24"/>
  <c r="TD55" i="24"/>
  <c r="TB56" i="24"/>
  <c r="JF55" i="24"/>
  <c r="JD56" i="24"/>
  <c r="TJ55" i="24"/>
  <c r="TH56" i="24"/>
  <c r="RZ55" i="24"/>
  <c r="RX56" i="24"/>
  <c r="ML55" i="24"/>
  <c r="MJ56" i="24"/>
  <c r="CN56" i="24"/>
  <c r="CL57" i="24"/>
  <c r="QP55" i="24"/>
  <c r="QN56" i="24"/>
  <c r="OZ55" i="24"/>
  <c r="OX56" i="24"/>
  <c r="PR55" i="24"/>
  <c r="PP56" i="24"/>
  <c r="CB58" i="24"/>
  <c r="BZ59" i="24"/>
  <c r="LB56" i="24"/>
  <c r="KZ57" i="24"/>
  <c r="BD55" i="24"/>
  <c r="BB56" i="24"/>
  <c r="BJ55" i="24"/>
  <c r="BH56" i="24"/>
  <c r="AF55" i="24"/>
  <c r="AD56" i="24"/>
  <c r="GX56" i="24"/>
  <c r="GV57" i="24"/>
  <c r="CH56" i="24"/>
  <c r="CF57" i="24"/>
  <c r="UH55" i="24"/>
  <c r="UF56" i="24"/>
  <c r="VL55" i="24"/>
  <c r="VJ56" i="24"/>
  <c r="IZ55" i="24"/>
  <c r="IX56" i="24"/>
  <c r="RB56" i="24"/>
  <c r="QZ57" i="24"/>
  <c r="OB56" i="24"/>
  <c r="NZ57" i="24"/>
  <c r="LT57" i="24"/>
  <c r="LR58" i="24"/>
  <c r="IN55" i="24"/>
  <c r="IL56" i="24"/>
  <c r="IB56" i="24"/>
  <c r="HZ57" i="24"/>
  <c r="TV55" i="24"/>
  <c r="TT56" i="24"/>
  <c r="MR56" i="24"/>
  <c r="MP57" i="24"/>
  <c r="SF55" i="24"/>
  <c r="SD56" i="24"/>
  <c r="CT56" i="24"/>
  <c r="CR57" i="24"/>
  <c r="JR56" i="24"/>
  <c r="JP57" i="24"/>
  <c r="FT57" i="24"/>
  <c r="FR58" i="24"/>
  <c r="LN56" i="24"/>
  <c r="LL57" i="24"/>
  <c r="FZ55" i="24"/>
  <c r="FX56" i="24"/>
  <c r="CZ56" i="24"/>
  <c r="CX57" i="24"/>
  <c r="JX56" i="24"/>
  <c r="JV57" i="24"/>
  <c r="QD56" i="24"/>
  <c r="QB57" i="24"/>
  <c r="BV55" i="24"/>
  <c r="BT56" i="24"/>
  <c r="HV56" i="24"/>
  <c r="HT57" i="24"/>
  <c r="FN55" i="24"/>
  <c r="FL56" i="24"/>
  <c r="PF55" i="24"/>
  <c r="PD56" i="24"/>
  <c r="SR55" i="24"/>
  <c r="SP56" i="24"/>
  <c r="KP56" i="24"/>
  <c r="KN57" i="24"/>
  <c r="FH55" i="24"/>
  <c r="FF56" i="24"/>
  <c r="B57" i="2"/>
  <c r="D57" i="2"/>
  <c r="AZ55" i="25"/>
  <c r="AY56" i="25" a="1"/>
  <c r="AY56" i="25" s="1"/>
  <c r="FA56" i="25"/>
  <c r="EZ57" i="25" a="1"/>
  <c r="EZ57" i="25" s="1"/>
  <c r="DW55" i="25"/>
  <c r="DV56" i="25" a="1"/>
  <c r="DV56" i="25" s="1"/>
  <c r="GN55" i="25"/>
  <c r="GM56" i="25" a="1"/>
  <c r="GM56" i="25" s="1"/>
  <c r="HU55" i="25"/>
  <c r="HT56" i="25" a="1"/>
  <c r="HT56" i="25" s="1"/>
  <c r="DB55" i="25"/>
  <c r="DA56" i="25" a="1"/>
  <c r="DA56" i="25" s="1"/>
  <c r="DM56" i="25" a="1"/>
  <c r="DM56" i="25" s="1"/>
  <c r="DN55" i="25"/>
  <c r="G57" i="25"/>
  <c r="F58" i="25" a="1"/>
  <c r="F58" i="25" s="1"/>
  <c r="HI55" i="25"/>
  <c r="HH56" i="25" a="1"/>
  <c r="HH56" i="25" s="1"/>
  <c r="FD55" i="25"/>
  <c r="FC56" i="25" a="1"/>
  <c r="FC56" i="25" s="1"/>
  <c r="FP55" i="25"/>
  <c r="FO56" i="25" a="1"/>
  <c r="FO56" i="25" s="1"/>
  <c r="BF57" i="25"/>
  <c r="BE58" i="25" a="1"/>
  <c r="BE58" i="25" s="1"/>
  <c r="DE55" i="25"/>
  <c r="DD56" i="25" a="1"/>
  <c r="DD56" i="25" s="1"/>
  <c r="FY55" i="25"/>
  <c r="FX56" i="25" a="1"/>
  <c r="FX56" i="25" s="1"/>
  <c r="CD55" i="25"/>
  <c r="CC56" i="25" a="1"/>
  <c r="CC56" i="25" s="1"/>
  <c r="FS55" i="25"/>
  <c r="FR56" i="25" a="1"/>
  <c r="FR56" i="25" s="1"/>
  <c r="EU56" i="25"/>
  <c r="ET57" i="25" a="1"/>
  <c r="ET57" i="25" s="1"/>
  <c r="BX57" i="25"/>
  <c r="BW58" i="25" a="1"/>
  <c r="BW58" i="25" s="1"/>
  <c r="AB55" i="25"/>
  <c r="AA56" i="25" a="1"/>
  <c r="AA56" i="25" s="1"/>
  <c r="EX55" i="25"/>
  <c r="EW56" i="25" a="1"/>
  <c r="EW56" i="25" s="1"/>
  <c r="IG56" i="25"/>
  <c r="IF57" i="25" a="1"/>
  <c r="IF57" i="25" s="1"/>
  <c r="AT55" i="25"/>
  <c r="AS56" i="25" a="1"/>
  <c r="AS56" i="25" s="1"/>
  <c r="M55" i="25"/>
  <c r="L56" i="25" a="1"/>
  <c r="L56" i="25" s="1"/>
  <c r="CP55" i="25"/>
  <c r="CO56" i="25" a="1"/>
  <c r="CO56" i="25" s="1"/>
  <c r="GH55" i="25"/>
  <c r="GG56" i="25" a="1"/>
  <c r="GG56" i="25" s="1"/>
  <c r="GZ55" i="25"/>
  <c r="GY56" i="25" a="1"/>
  <c r="GY56" i="25" s="1"/>
  <c r="EK56" i="25" a="1"/>
  <c r="EK56" i="25" s="1"/>
  <c r="EL55" i="25"/>
  <c r="GT55" i="25"/>
  <c r="GS56" i="25" a="1"/>
  <c r="GS56" i="25" s="1"/>
  <c r="FJ55" i="25"/>
  <c r="FI56" i="25" a="1"/>
  <c r="FI56" i="25" s="1"/>
  <c r="DZ55" i="25"/>
  <c r="DY56" i="25" a="1"/>
  <c r="DY56" i="25" s="1"/>
  <c r="DK55" i="25"/>
  <c r="DJ56" i="25" a="1"/>
  <c r="DJ56" i="25" s="1"/>
  <c r="GQ55" i="25"/>
  <c r="GP56" i="25" a="1"/>
  <c r="GP56" i="25" s="1"/>
  <c r="IS55" i="25"/>
  <c r="IR56" i="25" a="1"/>
  <c r="IR56" i="25" s="1"/>
  <c r="KI55" i="25"/>
  <c r="KH56" i="25" a="1"/>
  <c r="KH56" i="25" s="1"/>
  <c r="CG55" i="25"/>
  <c r="CF56" i="25" a="1"/>
  <c r="CF56" i="25" s="1"/>
  <c r="JE56" i="25"/>
  <c r="JD57" i="25" a="1"/>
  <c r="JD57" i="25" s="1"/>
  <c r="GB57" i="25"/>
  <c r="GA58" i="25" a="1"/>
  <c r="GA58" i="25" s="1"/>
  <c r="KO57" i="25"/>
  <c r="KN58" i="25" a="1"/>
  <c r="KN58" i="25" s="1"/>
  <c r="BI56" i="25"/>
  <c r="BH57" i="25" a="1"/>
  <c r="BH57" i="25" s="1"/>
  <c r="AH55" i="25"/>
  <c r="AG56" i="25" a="1"/>
  <c r="AG56" i="25" s="1"/>
  <c r="CM56" i="25"/>
  <c r="CL57" i="25" a="1"/>
  <c r="CL57" i="25" s="1"/>
  <c r="EO57" i="25"/>
  <c r="EN58" i="25" a="1"/>
  <c r="EN58" i="25" s="1"/>
  <c r="KF58" i="25"/>
  <c r="KE59" i="25" a="1"/>
  <c r="KE59" i="25" s="1"/>
  <c r="BK57" i="25" a="1"/>
  <c r="BK57" i="25" s="1"/>
  <c r="BL56" i="25"/>
  <c r="GW57" i="25"/>
  <c r="GV58" i="25" a="1"/>
  <c r="GV58" i="25" s="1"/>
  <c r="CS56" i="25"/>
  <c r="CR57" i="25" a="1"/>
  <c r="CR57" i="25" s="1"/>
  <c r="JW56" i="25"/>
  <c r="JV57" i="25" a="1"/>
  <c r="JV57" i="25" s="1"/>
  <c r="P55" i="25"/>
  <c r="O56" i="25" a="1"/>
  <c r="O56" i="25" s="1"/>
  <c r="ID56" i="25"/>
  <c r="IC57" i="25" a="1"/>
  <c r="IC57" i="25" s="1"/>
  <c r="FG56" i="25"/>
  <c r="FF57" i="25" a="1"/>
  <c r="FF57" i="25" s="1"/>
  <c r="KC56" i="25"/>
  <c r="KB57" i="25" a="1"/>
  <c r="KB57" i="25" s="1"/>
  <c r="JK56" i="25"/>
  <c r="JJ57" i="25" a="1"/>
  <c r="JJ57" i="25" s="1"/>
  <c r="HX57" i="25"/>
  <c r="HW58" i="25" a="1"/>
  <c r="HW58" i="25" s="1"/>
  <c r="JB55" i="25"/>
  <c r="JA56" i="25" a="1"/>
  <c r="JA56" i="25" s="1"/>
  <c r="BC56" i="25"/>
  <c r="BB57" i="25" a="1"/>
  <c r="BB57" i="25" s="1"/>
  <c r="AW57" i="25"/>
  <c r="AV58" i="25" a="1"/>
  <c r="AV58" i="25" s="1"/>
  <c r="HR55" i="25"/>
  <c r="HQ56" i="25" a="1"/>
  <c r="HQ56" i="25" s="1"/>
  <c r="HL58" i="25"/>
  <c r="HK59" i="25" a="1"/>
  <c r="HK59" i="25" s="1"/>
  <c r="AQ56" i="25"/>
  <c r="AP57" i="25" a="1"/>
  <c r="AP57" i="25" s="1"/>
  <c r="IY56" i="25"/>
  <c r="IX57" i="25" a="1"/>
  <c r="IX57" i="25" s="1"/>
  <c r="JZ55" i="25"/>
  <c r="JY56" i="25" a="1"/>
  <c r="JY56" i="25" s="1"/>
  <c r="J56" i="25"/>
  <c r="I57" i="25" a="1"/>
  <c r="I57" i="25" s="1"/>
  <c r="IA56" i="25"/>
  <c r="HZ57" i="25" a="1"/>
  <c r="HZ57" i="25" s="1"/>
  <c r="BU56" i="25"/>
  <c r="BT57" i="25" a="1"/>
  <c r="BT57" i="25" s="1"/>
  <c r="IM56" i="25"/>
  <c r="IL57" i="25" a="1"/>
  <c r="IL57" i="25" s="1"/>
  <c r="Y56" i="25"/>
  <c r="X57" i="25" a="1"/>
  <c r="X57" i="25" s="1"/>
  <c r="GE56" i="25"/>
  <c r="GD57" i="25" a="1"/>
  <c r="GD57" i="25" s="1"/>
  <c r="EI56" i="25"/>
  <c r="EH57" i="25" a="1"/>
  <c r="EH57" i="25" s="1"/>
  <c r="KL55" i="25"/>
  <c r="KK56" i="25" a="1"/>
  <c r="KK56" i="25" s="1"/>
  <c r="GK56" i="25"/>
  <c r="GJ57" i="25" a="1"/>
  <c r="GJ57" i="25" s="1"/>
  <c r="EC57" i="25"/>
  <c r="EB58" i="25" a="1"/>
  <c r="EB58" i="25" s="1"/>
  <c r="JT55" i="25"/>
  <c r="JS56" i="25" a="1"/>
  <c r="JS56" i="25" s="1"/>
  <c r="CY56" i="25"/>
  <c r="CX57" i="25" a="1"/>
  <c r="CX57" i="25" s="1"/>
  <c r="IJ55" i="25"/>
  <c r="II56" i="25" a="1"/>
  <c r="II56" i="25" s="1"/>
  <c r="V56" i="25"/>
  <c r="U57" i="25" a="1"/>
  <c r="U57" i="25" s="1"/>
  <c r="JN55" i="25"/>
  <c r="JM56" i="25" a="1"/>
  <c r="JM56" i="25" s="1"/>
  <c r="FM56" i="25"/>
  <c r="FL57" i="25" a="1"/>
  <c r="FL57" i="25" s="1"/>
  <c r="JH55" i="25"/>
  <c r="JG56" i="25" a="1"/>
  <c r="JG56" i="25" s="1"/>
  <c r="HO57" i="25"/>
  <c r="HN58" i="25" a="1"/>
  <c r="HN58" i="25" s="1"/>
  <c r="DQ56" i="25"/>
  <c r="DP57" i="25" a="1"/>
  <c r="DP57" i="25" s="1"/>
  <c r="BR56" i="25"/>
  <c r="BQ57" i="25" a="1"/>
  <c r="BQ57" i="25" s="1"/>
  <c r="AN55" i="25"/>
  <c r="AM56" i="25" a="1"/>
  <c r="AM56" i="25" s="1"/>
  <c r="IP57" i="25"/>
  <c r="IO58" i="25" a="1"/>
  <c r="IO58" i="25" s="1"/>
  <c r="HC56" i="25"/>
  <c r="HB57" i="25" a="1"/>
  <c r="HB57" i="25" s="1"/>
  <c r="HF56" i="25"/>
  <c r="HE57" i="25" a="1"/>
  <c r="HE57" i="25" s="1"/>
  <c r="AK58" i="25"/>
  <c r="AJ59" i="25" a="1"/>
  <c r="AJ59" i="25" s="1"/>
  <c r="BO56" i="25"/>
  <c r="BN57" i="25" a="1"/>
  <c r="BN57" i="25" s="1"/>
  <c r="ER56" i="25"/>
  <c r="EQ57" i="25" a="1"/>
  <c r="EQ57" i="25" s="1"/>
  <c r="JQ56" i="25"/>
  <c r="JP57" i="25" a="1"/>
  <c r="JP57" i="25" s="1"/>
  <c r="AE56" i="25"/>
  <c r="AD57" i="25" a="1"/>
  <c r="AD57" i="25" s="1"/>
  <c r="CV56" i="25"/>
  <c r="CU57" i="25" a="1"/>
  <c r="CU57" i="25" s="1"/>
  <c r="CJ55" i="25"/>
  <c r="CI56" i="25" a="1"/>
  <c r="CI56" i="25" s="1"/>
  <c r="DT55" i="25"/>
  <c r="DS56" i="25" a="1"/>
  <c r="DS56" i="25" s="1"/>
  <c r="S56" i="25"/>
  <c r="R57" i="25" a="1"/>
  <c r="R57" i="25" s="1"/>
  <c r="IV55" i="25"/>
  <c r="IU56" i="25" a="1"/>
  <c r="IU56" i="25" s="1"/>
  <c r="FV55" i="25"/>
  <c r="FU56" i="25" a="1"/>
  <c r="FU56" i="25" s="1"/>
  <c r="CA56" i="25"/>
  <c r="BZ57" i="25" a="1"/>
  <c r="BZ57" i="25" s="1"/>
  <c r="DH56" i="25"/>
  <c r="DG57" i="25" a="1"/>
  <c r="DG57" i="25" s="1"/>
  <c r="EF55" i="25"/>
  <c r="EE56" i="25" a="1"/>
  <c r="EE56" i="25" s="1"/>
  <c r="E55" i="2"/>
  <c r="F55" i="2" s="1"/>
  <c r="A58" i="2"/>
  <c r="KD55" i="24" l="1"/>
  <c r="KB56" i="24"/>
  <c r="RT56" i="24"/>
  <c r="RR57" i="24"/>
  <c r="Z55" i="24"/>
  <c r="X56" i="24"/>
  <c r="KV55" i="24"/>
  <c r="KT56" i="24"/>
  <c r="NP57" i="24"/>
  <c r="NN58" i="24"/>
  <c r="QJ56" i="24"/>
  <c r="QH57" i="24"/>
  <c r="TP55" i="24"/>
  <c r="TN56" i="24"/>
  <c r="OT56" i="24"/>
  <c r="OR57" i="24"/>
  <c r="GR58" i="24"/>
  <c r="GP59" i="24"/>
  <c r="WD56" i="24"/>
  <c r="WB57" i="24"/>
  <c r="PF56" i="24"/>
  <c r="PD57" i="24"/>
  <c r="FZ56" i="24"/>
  <c r="FX57" i="24"/>
  <c r="TV56" i="24"/>
  <c r="TT57" i="24"/>
  <c r="VL56" i="24"/>
  <c r="VJ57" i="24"/>
  <c r="LB57" i="24"/>
  <c r="KZ58" i="24"/>
  <c r="ML56" i="24"/>
  <c r="MJ57" i="24"/>
  <c r="VR59" i="24"/>
  <c r="VP60" i="24"/>
  <c r="HD56" i="24"/>
  <c r="HB57" i="24"/>
  <c r="EV56" i="24"/>
  <c r="ET57" i="24"/>
  <c r="VF57" i="24"/>
  <c r="VD58" i="24"/>
  <c r="DD58" i="24"/>
  <c r="DF57" i="24"/>
  <c r="RN56" i="24"/>
  <c r="RL57" i="24"/>
  <c r="FN56" i="24"/>
  <c r="FL57" i="24"/>
  <c r="LN57" i="24"/>
  <c r="LL58" i="24"/>
  <c r="RZ56" i="24"/>
  <c r="RX57" i="24"/>
  <c r="SL57" i="24"/>
  <c r="SJ58" i="24"/>
  <c r="EJ56" i="24"/>
  <c r="EH57" i="24"/>
  <c r="DL56" i="24"/>
  <c r="DJ57" i="24"/>
  <c r="KJ56" i="24"/>
  <c r="KH57" i="24"/>
  <c r="JL59" i="24"/>
  <c r="JJ60" i="24"/>
  <c r="HV57" i="24"/>
  <c r="HT58" i="24"/>
  <c r="FT58" i="24"/>
  <c r="FR59" i="24"/>
  <c r="IB57" i="24"/>
  <c r="HZ58" i="24"/>
  <c r="UH56" i="24"/>
  <c r="UF57" i="24"/>
  <c r="TJ56" i="24"/>
  <c r="TH57" i="24"/>
  <c r="DR58" i="24"/>
  <c r="DP59" i="24"/>
  <c r="AL58" i="24"/>
  <c r="AJ59" i="24"/>
  <c r="ON57" i="24"/>
  <c r="OL58" i="24"/>
  <c r="NJ57" i="24"/>
  <c r="NH58" i="24"/>
  <c r="UT56" i="24"/>
  <c r="UR57" i="24"/>
  <c r="BV56" i="24"/>
  <c r="BT57" i="24"/>
  <c r="JR57" i="24"/>
  <c r="JP58" i="24"/>
  <c r="IN56" i="24"/>
  <c r="IL57" i="24"/>
  <c r="CH57" i="24"/>
  <c r="CF58" i="24"/>
  <c r="CB59" i="24"/>
  <c r="BZ60" i="24"/>
  <c r="UB58" i="24"/>
  <c r="TZ59" i="24"/>
  <c r="GF57" i="24"/>
  <c r="GD58" i="24"/>
  <c r="ED56" i="24"/>
  <c r="EB57" i="24"/>
  <c r="MF56" i="24"/>
  <c r="MD57" i="24"/>
  <c r="UN57" i="24"/>
  <c r="UL58" i="24"/>
  <c r="QD57" i="24"/>
  <c r="QB58" i="24"/>
  <c r="LT58" i="24"/>
  <c r="LR59" i="24"/>
  <c r="GV58" i="24"/>
  <c r="GX57" i="24"/>
  <c r="PR56" i="24"/>
  <c r="PP57" i="24"/>
  <c r="JF56" i="24"/>
  <c r="JD57" i="24"/>
  <c r="LH56" i="24"/>
  <c r="LF57" i="24"/>
  <c r="GL58" i="24"/>
  <c r="GJ59" i="24"/>
  <c r="AX56" i="24"/>
  <c r="AV57" i="24"/>
  <c r="SX56" i="24"/>
  <c r="SV57" i="24"/>
  <c r="BP57" i="24"/>
  <c r="BN58" i="24"/>
  <c r="IT56" i="24"/>
  <c r="IR57" i="24"/>
  <c r="FH56" i="24"/>
  <c r="FF57" i="24"/>
  <c r="JX57" i="24"/>
  <c r="JV58" i="24"/>
  <c r="CT57" i="24"/>
  <c r="CR58" i="24"/>
  <c r="OB57" i="24"/>
  <c r="NZ58" i="24"/>
  <c r="AF56" i="24"/>
  <c r="AD57" i="24"/>
  <c r="OZ56" i="24"/>
  <c r="OX57" i="24"/>
  <c r="TD56" i="24"/>
  <c r="TB57" i="24"/>
  <c r="HJ58" i="24"/>
  <c r="HH59" i="24"/>
  <c r="QT57" i="24"/>
  <c r="QV56" i="24"/>
  <c r="AR58" i="24"/>
  <c r="AP59" i="24"/>
  <c r="PX56" i="24"/>
  <c r="PV57" i="24"/>
  <c r="LZ56" i="24"/>
  <c r="LX57" i="24"/>
  <c r="HP56" i="24"/>
  <c r="HN57" i="24"/>
  <c r="KN58" i="24"/>
  <c r="KP57" i="24"/>
  <c r="SF56" i="24"/>
  <c r="SD57" i="24"/>
  <c r="RB57" i="24"/>
  <c r="QZ58" i="24"/>
  <c r="BJ56" i="24"/>
  <c r="BH57" i="24"/>
  <c r="QP56" i="24"/>
  <c r="QN57" i="24"/>
  <c r="PL58" i="24"/>
  <c r="PJ59" i="24"/>
  <c r="UZ56" i="24"/>
  <c r="UX57" i="24"/>
  <c r="NV57" i="24"/>
  <c r="NT58" i="24"/>
  <c r="OF58" i="24"/>
  <c r="OH57" i="24"/>
  <c r="FB56" i="24"/>
  <c r="EZ57" i="24"/>
  <c r="IH56" i="24"/>
  <c r="IF57" i="24"/>
  <c r="VX57" i="24"/>
  <c r="VV58" i="24"/>
  <c r="CZ57" i="24"/>
  <c r="CX58" i="24"/>
  <c r="SR56" i="24"/>
  <c r="SP57" i="24"/>
  <c r="MR57" i="24"/>
  <c r="MP58" i="24"/>
  <c r="IZ56" i="24"/>
  <c r="IX57" i="24"/>
  <c r="BD56" i="24"/>
  <c r="BB57" i="24"/>
  <c r="CN57" i="24"/>
  <c r="CL58" i="24"/>
  <c r="EP56" i="24"/>
  <c r="EN57" i="24"/>
  <c r="T56" i="24"/>
  <c r="R57" i="24"/>
  <c r="NB57" i="24"/>
  <c r="ND56" i="24"/>
  <c r="RH56" i="24"/>
  <c r="RF57" i="24"/>
  <c r="MX58" i="24"/>
  <c r="MV59" i="24"/>
  <c r="N57" i="24"/>
  <c r="L58" i="24"/>
  <c r="DX56" i="24"/>
  <c r="DV57" i="24"/>
  <c r="B58" i="2"/>
  <c r="D58" i="2"/>
  <c r="AZ56" i="25"/>
  <c r="AY57" i="25" a="1"/>
  <c r="AY57" i="25" s="1"/>
  <c r="DV57" i="25" a="1"/>
  <c r="DV57" i="25" s="1"/>
  <c r="DW56" i="25"/>
  <c r="FA57" i="25"/>
  <c r="EZ58" i="25" a="1"/>
  <c r="EZ58" i="25" s="1"/>
  <c r="DB56" i="25"/>
  <c r="DA57" i="25" a="1"/>
  <c r="DA57" i="25" s="1"/>
  <c r="HU56" i="25"/>
  <c r="HT57" i="25" a="1"/>
  <c r="HT57" i="25" s="1"/>
  <c r="GN56" i="25"/>
  <c r="GM57" i="25" a="1"/>
  <c r="GM57" i="25" s="1"/>
  <c r="FC57" i="25" a="1"/>
  <c r="FC57" i="25" s="1"/>
  <c r="FD56" i="25"/>
  <c r="HI56" i="25"/>
  <c r="HH57" i="25" a="1"/>
  <c r="HH57" i="25" s="1"/>
  <c r="G58" i="25"/>
  <c r="F59" i="25" a="1"/>
  <c r="F59" i="25" s="1"/>
  <c r="DN56" i="25"/>
  <c r="DM57" i="25" a="1"/>
  <c r="DM57" i="25" s="1"/>
  <c r="EX56" i="25"/>
  <c r="EW57" i="25" a="1"/>
  <c r="EW57" i="25" s="1"/>
  <c r="FS56" i="25"/>
  <c r="FR57" i="25" a="1"/>
  <c r="FR57" i="25" s="1"/>
  <c r="KI56" i="25"/>
  <c r="KH57" i="25" a="1"/>
  <c r="KH57" i="25" s="1"/>
  <c r="DZ56" i="25"/>
  <c r="DY57" i="25" a="1"/>
  <c r="DY57" i="25" s="1"/>
  <c r="EL56" i="25"/>
  <c r="EK57" i="25" a="1"/>
  <c r="EK57" i="25" s="1"/>
  <c r="DE56" i="25"/>
  <c r="DD57" i="25" a="1"/>
  <c r="DD57" i="25" s="1"/>
  <c r="GZ56" i="25"/>
  <c r="GY57" i="25" a="1"/>
  <c r="GY57" i="25" s="1"/>
  <c r="M56" i="25"/>
  <c r="L57" i="25" a="1"/>
  <c r="L57" i="25" s="1"/>
  <c r="AB56" i="25"/>
  <c r="AA57" i="25" a="1"/>
  <c r="AA57" i="25" s="1"/>
  <c r="JE57" i="25"/>
  <c r="JD58" i="25" a="1"/>
  <c r="JD58" i="25" s="1"/>
  <c r="IS56" i="25"/>
  <c r="IR57" i="25" a="1"/>
  <c r="IR57" i="25" s="1"/>
  <c r="BF58" i="25"/>
  <c r="BE59" i="25" a="1"/>
  <c r="BE59" i="25" s="1"/>
  <c r="FJ56" i="25"/>
  <c r="FI57" i="25" a="1"/>
  <c r="FI57" i="25" s="1"/>
  <c r="GH56" i="25"/>
  <c r="GG57" i="25" a="1"/>
  <c r="GG57" i="25" s="1"/>
  <c r="AT56" i="25"/>
  <c r="AS57" i="25" a="1"/>
  <c r="AS57" i="25" s="1"/>
  <c r="BX58" i="25"/>
  <c r="BW59" i="25" a="1"/>
  <c r="BW59" i="25" s="1"/>
  <c r="GQ56" i="25"/>
  <c r="GP57" i="25" a="1"/>
  <c r="GP57" i="25" s="1"/>
  <c r="CD56" i="25"/>
  <c r="CC57" i="25" a="1"/>
  <c r="CC57" i="25" s="1"/>
  <c r="FP56" i="25"/>
  <c r="FO57" i="25" a="1"/>
  <c r="FO57" i="25" s="1"/>
  <c r="GS57" i="25" a="1"/>
  <c r="GS57" i="25" s="1"/>
  <c r="GT56" i="25"/>
  <c r="CP56" i="25"/>
  <c r="CO57" i="25" a="1"/>
  <c r="CO57" i="25" s="1"/>
  <c r="IG57" i="25"/>
  <c r="IF58" i="25" a="1"/>
  <c r="IF58" i="25" s="1"/>
  <c r="EU57" i="25"/>
  <c r="ET58" i="25" a="1"/>
  <c r="ET58" i="25" s="1"/>
  <c r="CG56" i="25"/>
  <c r="CF57" i="25" a="1"/>
  <c r="CF57" i="25" s="1"/>
  <c r="DK56" i="25"/>
  <c r="DJ57" i="25" a="1"/>
  <c r="DJ57" i="25" s="1"/>
  <c r="FY56" i="25"/>
  <c r="FX57" i="25" a="1"/>
  <c r="FX57" i="25" s="1"/>
  <c r="FF58" i="25" a="1"/>
  <c r="FF58" i="25" s="1"/>
  <c r="FG57" i="25"/>
  <c r="JW57" i="25"/>
  <c r="JV58" i="25" a="1"/>
  <c r="JV58" i="25" s="1"/>
  <c r="KF59" i="25"/>
  <c r="KE60" i="25" a="1"/>
  <c r="KE60" i="25" s="1"/>
  <c r="BI57" i="25"/>
  <c r="BH58" i="25" a="1"/>
  <c r="BH58" i="25" s="1"/>
  <c r="BL57" i="25"/>
  <c r="BK58" i="25" a="1"/>
  <c r="BK58" i="25" s="1"/>
  <c r="ID57" i="25"/>
  <c r="IC58" i="25" a="1"/>
  <c r="IC58" i="25" s="1"/>
  <c r="CS57" i="25"/>
  <c r="CR58" i="25" a="1"/>
  <c r="CR58" i="25" s="1"/>
  <c r="EO58" i="25"/>
  <c r="EN59" i="25" a="1"/>
  <c r="EN59" i="25" s="1"/>
  <c r="KO58" i="25"/>
  <c r="KN59" i="25" a="1"/>
  <c r="KN59" i="25" s="1"/>
  <c r="JB56" i="25"/>
  <c r="JA57" i="25" a="1"/>
  <c r="JA57" i="25" s="1"/>
  <c r="AW58" i="25"/>
  <c r="AV59" i="25" a="1"/>
  <c r="AV59" i="25" s="1"/>
  <c r="KC57" i="25"/>
  <c r="KB58" i="25" a="1"/>
  <c r="KB58" i="25" s="1"/>
  <c r="CM57" i="25"/>
  <c r="CL58" i="25" a="1"/>
  <c r="CL58" i="25" s="1"/>
  <c r="GB58" i="25"/>
  <c r="GA59" i="25" a="1"/>
  <c r="GA59" i="25" s="1"/>
  <c r="HX58" i="25"/>
  <c r="HW59" i="25" a="1"/>
  <c r="HW59" i="25" s="1"/>
  <c r="BC57" i="25"/>
  <c r="BB58" i="25" a="1"/>
  <c r="BB58" i="25" s="1"/>
  <c r="P56" i="25"/>
  <c r="O57" i="25" a="1"/>
  <c r="O57" i="25" s="1"/>
  <c r="GW58" i="25"/>
  <c r="GV59" i="25" a="1"/>
  <c r="GV59" i="25" s="1"/>
  <c r="AG57" i="25" a="1"/>
  <c r="AG57" i="25" s="1"/>
  <c r="AH56" i="25"/>
  <c r="JK57" i="25"/>
  <c r="JJ58" i="25" a="1"/>
  <c r="JJ58" i="25" s="1"/>
  <c r="DQ57" i="25"/>
  <c r="DP58" i="25" a="1"/>
  <c r="DP58" i="25" s="1"/>
  <c r="JH56" i="25"/>
  <c r="JG57" i="25" a="1"/>
  <c r="JG57" i="25" s="1"/>
  <c r="Y57" i="25"/>
  <c r="X58" i="25" a="1"/>
  <c r="X58" i="25" s="1"/>
  <c r="IV56" i="25"/>
  <c r="IU57" i="25" a="1"/>
  <c r="IU57" i="25" s="1"/>
  <c r="CJ56" i="25"/>
  <c r="CI57" i="25" a="1"/>
  <c r="CI57" i="25" s="1"/>
  <c r="KL56" i="25"/>
  <c r="KK57" i="25" a="1"/>
  <c r="KK57" i="25" s="1"/>
  <c r="BU57" i="25"/>
  <c r="BT58" i="25" a="1"/>
  <c r="BT58" i="25" s="1"/>
  <c r="JZ56" i="25"/>
  <c r="JY57" i="25" a="1"/>
  <c r="JY57" i="25" s="1"/>
  <c r="HL59" i="25"/>
  <c r="HK60" i="25" a="1"/>
  <c r="HK60" i="25" s="1"/>
  <c r="FV56" i="25"/>
  <c r="FU57" i="25" a="1"/>
  <c r="FU57" i="25" s="1"/>
  <c r="HF57" i="25"/>
  <c r="HE58" i="25" a="1"/>
  <c r="HE58" i="25" s="1"/>
  <c r="IP58" i="25"/>
  <c r="IO59" i="25" a="1"/>
  <c r="IO59" i="25" s="1"/>
  <c r="JN56" i="25"/>
  <c r="JM57" i="25" a="1"/>
  <c r="JM57" i="25" s="1"/>
  <c r="GE57" i="25"/>
  <c r="GD58" i="25" a="1"/>
  <c r="GD58" i="25" s="1"/>
  <c r="EF56" i="25"/>
  <c r="EE57" i="25" a="1"/>
  <c r="EE57" i="25" s="1"/>
  <c r="DH57" i="25"/>
  <c r="DG58" i="25" a="1"/>
  <c r="DG58" i="25" s="1"/>
  <c r="S57" i="25"/>
  <c r="R58" i="25" a="1"/>
  <c r="R58" i="25" s="1"/>
  <c r="EC58" i="25"/>
  <c r="EB59" i="25" a="1"/>
  <c r="EB59" i="25" s="1"/>
  <c r="IM57" i="25"/>
  <c r="IL58" i="25" a="1"/>
  <c r="IL58" i="25" s="1"/>
  <c r="IA57" i="25"/>
  <c r="HZ58" i="25" a="1"/>
  <c r="HZ58" i="25" s="1"/>
  <c r="HR56" i="25"/>
  <c r="HQ57" i="25" a="1"/>
  <c r="HQ57" i="25" s="1"/>
  <c r="V57" i="25"/>
  <c r="U58" i="25" a="1"/>
  <c r="U58" i="25" s="1"/>
  <c r="JQ57" i="25"/>
  <c r="JP58" i="25" a="1"/>
  <c r="JP58" i="25" s="1"/>
  <c r="HO58" i="25"/>
  <c r="HN59" i="25" a="1"/>
  <c r="HN59" i="25" s="1"/>
  <c r="IJ56" i="25"/>
  <c r="II57" i="25" a="1"/>
  <c r="II57" i="25" s="1"/>
  <c r="J57" i="25"/>
  <c r="I58" i="25" a="1"/>
  <c r="I58" i="25" s="1"/>
  <c r="AQ57" i="25"/>
  <c r="AP58" i="25" a="1"/>
  <c r="AP58" i="25" s="1"/>
  <c r="BO57" i="25"/>
  <c r="BN58" i="25" a="1"/>
  <c r="BN58" i="25" s="1"/>
  <c r="AN56" i="25"/>
  <c r="AM57" i="25" a="1"/>
  <c r="AM57" i="25" s="1"/>
  <c r="FM57" i="25"/>
  <c r="FL58" i="25" a="1"/>
  <c r="FL58" i="25" s="1"/>
  <c r="JT56" i="25"/>
  <c r="JS57" i="25" a="1"/>
  <c r="JS57" i="25" s="1"/>
  <c r="AK59" i="25"/>
  <c r="AJ60" i="25" a="1"/>
  <c r="AJ60" i="25" s="1"/>
  <c r="HC57" i="25"/>
  <c r="HB58" i="25" a="1"/>
  <c r="HB58" i="25" s="1"/>
  <c r="BR57" i="25"/>
  <c r="BQ58" i="25" a="1"/>
  <c r="BQ58" i="25" s="1"/>
  <c r="EI57" i="25"/>
  <c r="EH58" i="25" a="1"/>
  <c r="EH58" i="25" s="1"/>
  <c r="IY57" i="25"/>
  <c r="IX58" i="25" a="1"/>
  <c r="IX58" i="25" s="1"/>
  <c r="CA57" i="25"/>
  <c r="BZ58" i="25" a="1"/>
  <c r="BZ58" i="25" s="1"/>
  <c r="DT56" i="25"/>
  <c r="DS57" i="25" a="1"/>
  <c r="DS57" i="25" s="1"/>
  <c r="CV57" i="25"/>
  <c r="CU58" i="25" a="1"/>
  <c r="CU58" i="25" s="1"/>
  <c r="AE57" i="25"/>
  <c r="AD58" i="25" a="1"/>
  <c r="AD58" i="25" s="1"/>
  <c r="ER57" i="25"/>
  <c r="EQ58" i="25" a="1"/>
  <c r="EQ58" i="25" s="1"/>
  <c r="CY57" i="25"/>
  <c r="CX58" i="25" a="1"/>
  <c r="CX58" i="25" s="1"/>
  <c r="GK57" i="25"/>
  <c r="GJ58" i="25" a="1"/>
  <c r="GJ58" i="25" s="1"/>
  <c r="E56" i="2"/>
  <c r="F56" i="2" s="1"/>
  <c r="E57" i="2"/>
  <c r="F57" i="2" s="1"/>
  <c r="A59" i="2"/>
  <c r="KD56" i="24" l="1"/>
  <c r="KB57" i="24"/>
  <c r="RT57" i="24"/>
  <c r="RR58" i="24"/>
  <c r="Z56" i="24"/>
  <c r="X57" i="24"/>
  <c r="KV56" i="24"/>
  <c r="KT57" i="24"/>
  <c r="WD57" i="24"/>
  <c r="WB58" i="24"/>
  <c r="GR59" i="24"/>
  <c r="GP60" i="24"/>
  <c r="OT57" i="24"/>
  <c r="OR58" i="24"/>
  <c r="TP56" i="24"/>
  <c r="TN57" i="24"/>
  <c r="QJ57" i="24"/>
  <c r="QH58" i="24"/>
  <c r="NN59" i="24"/>
  <c r="NP58" i="24"/>
  <c r="MX59" i="24"/>
  <c r="MV60" i="24"/>
  <c r="MR58" i="24"/>
  <c r="MP59" i="24"/>
  <c r="UZ57" i="24"/>
  <c r="UX58" i="24"/>
  <c r="LZ57" i="24"/>
  <c r="LX58" i="24"/>
  <c r="OB58" i="24"/>
  <c r="NZ59" i="24"/>
  <c r="GL59" i="24"/>
  <c r="GJ60" i="24"/>
  <c r="UN58" i="24"/>
  <c r="UL59" i="24"/>
  <c r="CH58" i="24"/>
  <c r="CF59" i="24"/>
  <c r="AL59" i="24"/>
  <c r="AJ60" i="24"/>
  <c r="JL60" i="24"/>
  <c r="JJ61" i="24"/>
  <c r="HD57" i="24"/>
  <c r="HB58" i="24"/>
  <c r="RH57" i="24"/>
  <c r="RF58" i="24"/>
  <c r="SR57" i="24"/>
  <c r="SP58" i="24"/>
  <c r="PL59" i="24"/>
  <c r="PJ60" i="24"/>
  <c r="PX57" i="24"/>
  <c r="PV58" i="24"/>
  <c r="CT58" i="24"/>
  <c r="CR59" i="24"/>
  <c r="LH57" i="24"/>
  <c r="LF58" i="24"/>
  <c r="MF57" i="24"/>
  <c r="MD58" i="24"/>
  <c r="IN57" i="24"/>
  <c r="IL58" i="24"/>
  <c r="DR59" i="24"/>
  <c r="DP60" i="24"/>
  <c r="KJ57" i="24"/>
  <c r="KH58" i="24"/>
  <c r="VR60" i="24"/>
  <c r="VP61" i="24"/>
  <c r="CZ58" i="24"/>
  <c r="CX59" i="24"/>
  <c r="QP57" i="24"/>
  <c r="QN58" i="24"/>
  <c r="AR59" i="24"/>
  <c r="AP60" i="24"/>
  <c r="JX58" i="24"/>
  <c r="JV59" i="24"/>
  <c r="JF57" i="24"/>
  <c r="JD58" i="24"/>
  <c r="JR58" i="24"/>
  <c r="JP59" i="24"/>
  <c r="TJ57" i="24"/>
  <c r="TH58" i="24"/>
  <c r="DL57" i="24"/>
  <c r="DJ58" i="24"/>
  <c r="LN58" i="24"/>
  <c r="LL59" i="24"/>
  <c r="MJ58" i="24"/>
  <c r="ML57" i="24"/>
  <c r="ND57" i="24"/>
  <c r="NB58" i="24"/>
  <c r="T57" i="24"/>
  <c r="R58" i="24"/>
  <c r="BH58" i="24"/>
  <c r="BJ57" i="24"/>
  <c r="FH57" i="24"/>
  <c r="FF58" i="24"/>
  <c r="PR57" i="24"/>
  <c r="PP58" i="24"/>
  <c r="ED57" i="24"/>
  <c r="EB58" i="24"/>
  <c r="BV57" i="24"/>
  <c r="BT58" i="24"/>
  <c r="EJ57" i="24"/>
  <c r="EH58" i="24"/>
  <c r="FN57" i="24"/>
  <c r="FL58" i="24"/>
  <c r="LB58" i="24"/>
  <c r="KZ59" i="24"/>
  <c r="VX58" i="24"/>
  <c r="VV59" i="24"/>
  <c r="QV57" i="24"/>
  <c r="QT58" i="24"/>
  <c r="EP57" i="24"/>
  <c r="EN58" i="24"/>
  <c r="IH57" i="24"/>
  <c r="IF58" i="24"/>
  <c r="RB58" i="24"/>
  <c r="QZ59" i="24"/>
  <c r="HJ59" i="24"/>
  <c r="HH60" i="24"/>
  <c r="IR58" i="24"/>
  <c r="IT57" i="24"/>
  <c r="GF58" i="24"/>
  <c r="GD59" i="24"/>
  <c r="UH57" i="24"/>
  <c r="UF58" i="24"/>
  <c r="SL58" i="24"/>
  <c r="SJ59" i="24"/>
  <c r="RN57" i="24"/>
  <c r="RL58" i="24"/>
  <c r="VL57" i="24"/>
  <c r="VJ58" i="24"/>
  <c r="GX58" i="24"/>
  <c r="GV59" i="24"/>
  <c r="CN58" i="24"/>
  <c r="CL59" i="24"/>
  <c r="EZ58" i="24"/>
  <c r="FB57" i="24"/>
  <c r="SF57" i="24"/>
  <c r="SD58" i="24"/>
  <c r="TD57" i="24"/>
  <c r="TB58" i="24"/>
  <c r="BP58" i="24"/>
  <c r="BN59" i="24"/>
  <c r="LT59" i="24"/>
  <c r="LR60" i="24"/>
  <c r="UB59" i="24"/>
  <c r="TZ60" i="24"/>
  <c r="UT57" i="24"/>
  <c r="UR58" i="24"/>
  <c r="IB58" i="24"/>
  <c r="HZ59" i="24"/>
  <c r="TV57" i="24"/>
  <c r="TT58" i="24"/>
  <c r="DF58" i="24"/>
  <c r="DD59" i="24"/>
  <c r="BD57" i="24"/>
  <c r="BB58" i="24"/>
  <c r="OZ57" i="24"/>
  <c r="OX58" i="24"/>
  <c r="SX57" i="24"/>
  <c r="SV58" i="24"/>
  <c r="NJ58" i="24"/>
  <c r="NH59" i="24"/>
  <c r="FT59" i="24"/>
  <c r="FR60" i="24"/>
  <c r="RX58" i="24"/>
  <c r="RZ57" i="24"/>
  <c r="VF58" i="24"/>
  <c r="VD59" i="24"/>
  <c r="FZ57" i="24"/>
  <c r="FX58" i="24"/>
  <c r="DX57" i="24"/>
  <c r="DV58" i="24"/>
  <c r="OH58" i="24"/>
  <c r="OF59" i="24"/>
  <c r="KP58" i="24"/>
  <c r="KN59" i="24"/>
  <c r="N58" i="24"/>
  <c r="L59" i="24"/>
  <c r="IZ57" i="24"/>
  <c r="IX58" i="24"/>
  <c r="NV58" i="24"/>
  <c r="NT59" i="24"/>
  <c r="HP57" i="24"/>
  <c r="HN58" i="24"/>
  <c r="AF57" i="24"/>
  <c r="AD58" i="24"/>
  <c r="AX57" i="24"/>
  <c r="AV58" i="24"/>
  <c r="QD58" i="24"/>
  <c r="QB59" i="24"/>
  <c r="CB60" i="24"/>
  <c r="BZ61" i="24"/>
  <c r="ON58" i="24"/>
  <c r="OL59" i="24"/>
  <c r="HV58" i="24"/>
  <c r="HT59" i="24"/>
  <c r="EV57" i="24"/>
  <c r="ET58" i="24"/>
  <c r="PF57" i="24"/>
  <c r="PD58" i="24"/>
  <c r="B59" i="2"/>
  <c r="D59" i="2"/>
  <c r="AZ57" i="25"/>
  <c r="AY58" i="25" a="1"/>
  <c r="AY58" i="25" s="1"/>
  <c r="FA58" i="25"/>
  <c r="EZ59" i="25" a="1"/>
  <c r="EZ59" i="25" s="1"/>
  <c r="DW57" i="25"/>
  <c r="DV58" i="25" a="1"/>
  <c r="DV58" i="25" s="1"/>
  <c r="GN57" i="25"/>
  <c r="GM58" i="25" a="1"/>
  <c r="GM58" i="25" s="1"/>
  <c r="HT58" i="25" a="1"/>
  <c r="HT58" i="25" s="1"/>
  <c r="HU57" i="25"/>
  <c r="DB57" i="25"/>
  <c r="DA58" i="25" a="1"/>
  <c r="DA58" i="25" s="1"/>
  <c r="G59" i="25"/>
  <c r="F60" i="25" a="1"/>
  <c r="F60" i="25" s="1"/>
  <c r="HI57" i="25"/>
  <c r="HH58" i="25" a="1"/>
  <c r="HH58" i="25" s="1"/>
  <c r="FD57" i="25"/>
  <c r="FC58" i="25" a="1"/>
  <c r="FC58" i="25" s="1"/>
  <c r="DN57" i="25"/>
  <c r="DM58" i="25" a="1"/>
  <c r="DM58" i="25" s="1"/>
  <c r="DK57" i="25"/>
  <c r="DJ58" i="25" a="1"/>
  <c r="DJ58" i="25" s="1"/>
  <c r="CP57" i="25"/>
  <c r="CO58" i="25" a="1"/>
  <c r="CO58" i="25" s="1"/>
  <c r="GQ57" i="25"/>
  <c r="GP58" i="25" a="1"/>
  <c r="GP58" i="25" s="1"/>
  <c r="FI58" i="25" a="1"/>
  <c r="FI58" i="25" s="1"/>
  <c r="FJ57" i="25"/>
  <c r="JD59" i="25" a="1"/>
  <c r="JD59" i="25" s="1"/>
  <c r="JE58" i="25"/>
  <c r="DE57" i="25"/>
  <c r="DD58" i="25" a="1"/>
  <c r="DD58" i="25" s="1"/>
  <c r="FS57" i="25"/>
  <c r="FR58" i="25" a="1"/>
  <c r="FR58" i="25" s="1"/>
  <c r="CG57" i="25"/>
  <c r="CF58" i="25" a="1"/>
  <c r="CF58" i="25" s="1"/>
  <c r="BX59" i="25"/>
  <c r="BW60" i="25" a="1"/>
  <c r="BW60" i="25" s="1"/>
  <c r="BF59" i="25"/>
  <c r="BE60" i="25" a="1"/>
  <c r="BE60" i="25" s="1"/>
  <c r="GT57" i="25"/>
  <c r="GS58" i="25" a="1"/>
  <c r="GS58" i="25" s="1"/>
  <c r="AA58" i="25" a="1"/>
  <c r="AA58" i="25" s="1"/>
  <c r="AB57" i="25"/>
  <c r="EK58" i="25" a="1"/>
  <c r="EK58" i="25" s="1"/>
  <c r="EL57" i="25"/>
  <c r="EX57" i="25"/>
  <c r="EW58" i="25" a="1"/>
  <c r="EW58" i="25" s="1"/>
  <c r="EU58" i="25"/>
  <c r="ET59" i="25" a="1"/>
  <c r="ET59" i="25" s="1"/>
  <c r="FP57" i="25"/>
  <c r="FO58" i="25" a="1"/>
  <c r="FO58" i="25" s="1"/>
  <c r="AS58" i="25" a="1"/>
  <c r="AS58" i="25" s="1"/>
  <c r="AT57" i="25"/>
  <c r="M57" i="25"/>
  <c r="L58" i="25" a="1"/>
  <c r="L58" i="25" s="1"/>
  <c r="DZ57" i="25"/>
  <c r="DY58" i="25" a="1"/>
  <c r="DY58" i="25" s="1"/>
  <c r="FY57" i="25"/>
  <c r="FX58" i="25" a="1"/>
  <c r="FX58" i="25" s="1"/>
  <c r="IG58" i="25"/>
  <c r="IF59" i="25" a="1"/>
  <c r="IF59" i="25" s="1"/>
  <c r="CD57" i="25"/>
  <c r="CC58" i="25" a="1"/>
  <c r="CC58" i="25" s="1"/>
  <c r="GH57" i="25"/>
  <c r="GG58" i="25" a="1"/>
  <c r="GG58" i="25" s="1"/>
  <c r="IS57" i="25"/>
  <c r="IR58" i="25" a="1"/>
  <c r="IR58" i="25" s="1"/>
  <c r="GZ57" i="25"/>
  <c r="GY58" i="25" a="1"/>
  <c r="GY58" i="25" s="1"/>
  <c r="KI57" i="25"/>
  <c r="KH58" i="25" a="1"/>
  <c r="KH58" i="25" s="1"/>
  <c r="GW59" i="25"/>
  <c r="GV60" i="25" a="1"/>
  <c r="GV60" i="25" s="1"/>
  <c r="BC58" i="25"/>
  <c r="BB59" i="25" a="1"/>
  <c r="BB59" i="25" s="1"/>
  <c r="JA58" i="25" a="1"/>
  <c r="JA58" i="25" s="1"/>
  <c r="JB57" i="25"/>
  <c r="CR59" i="25" a="1"/>
  <c r="CR59" i="25" s="1"/>
  <c r="CS58" i="25"/>
  <c r="JW58" i="25"/>
  <c r="JV59" i="25" a="1"/>
  <c r="JV59" i="25" s="1"/>
  <c r="CM58" i="25"/>
  <c r="CL59" i="25" a="1"/>
  <c r="CL59" i="25" s="1"/>
  <c r="KB59" i="25" a="1"/>
  <c r="KB59" i="25" s="1"/>
  <c r="KC58" i="25"/>
  <c r="P57" i="25"/>
  <c r="O58" i="25" a="1"/>
  <c r="O58" i="25" s="1"/>
  <c r="KO59" i="25"/>
  <c r="KN60" i="25" a="1"/>
  <c r="KN60" i="25" s="1"/>
  <c r="JK58" i="25"/>
  <c r="JJ59" i="25" a="1"/>
  <c r="JJ59" i="25" s="1"/>
  <c r="AW59" i="25"/>
  <c r="AV60" i="25" a="1"/>
  <c r="AV60" i="25" s="1"/>
  <c r="ID58" i="25"/>
  <c r="IC59" i="25" a="1"/>
  <c r="IC59" i="25" s="1"/>
  <c r="FG58" i="25"/>
  <c r="FF59" i="25" a="1"/>
  <c r="FF59" i="25" s="1"/>
  <c r="EO59" i="25"/>
  <c r="EN60" i="25" a="1"/>
  <c r="EN60" i="25" s="1"/>
  <c r="BI58" i="25"/>
  <c r="BH59" i="25" a="1"/>
  <c r="BH59" i="25" s="1"/>
  <c r="HX59" i="25"/>
  <c r="HW60" i="25" a="1"/>
  <c r="HW60" i="25" s="1"/>
  <c r="BL58" i="25"/>
  <c r="BK59" i="25" a="1"/>
  <c r="BK59" i="25" s="1"/>
  <c r="AH57" i="25"/>
  <c r="AG58" i="25" a="1"/>
  <c r="AG58" i="25" s="1"/>
  <c r="KF60" i="25"/>
  <c r="KE61" i="25" a="1"/>
  <c r="KE61" i="25" s="1"/>
  <c r="GB59" i="25"/>
  <c r="GA60" i="25" a="1"/>
  <c r="GA60" i="25" s="1"/>
  <c r="AN57" i="25"/>
  <c r="AM58" i="25" a="1"/>
  <c r="AM58" i="25" s="1"/>
  <c r="Y58" i="25"/>
  <c r="X59" i="25" a="1"/>
  <c r="X59" i="25" s="1"/>
  <c r="DQ58" i="25"/>
  <c r="DP59" i="25" a="1"/>
  <c r="DP59" i="25" s="1"/>
  <c r="CY58" i="25"/>
  <c r="CX59" i="25" a="1"/>
  <c r="CX59" i="25" s="1"/>
  <c r="CV58" i="25"/>
  <c r="CU59" i="25" a="1"/>
  <c r="CU59" i="25" s="1"/>
  <c r="CA58" i="25"/>
  <c r="BZ59" i="25" a="1"/>
  <c r="BZ59" i="25" s="1"/>
  <c r="IY58" i="25"/>
  <c r="IX59" i="25" a="1"/>
  <c r="IX59" i="25" s="1"/>
  <c r="BR58" i="25"/>
  <c r="BQ59" i="25" a="1"/>
  <c r="BQ59" i="25" s="1"/>
  <c r="J58" i="25"/>
  <c r="I59" i="25" a="1"/>
  <c r="I59" i="25" s="1"/>
  <c r="HO59" i="25"/>
  <c r="HN60" i="25" a="1"/>
  <c r="HN60" i="25" s="1"/>
  <c r="IM58" i="25"/>
  <c r="IL59" i="25" a="1"/>
  <c r="IL59" i="25" s="1"/>
  <c r="JZ57" i="25"/>
  <c r="JY58" i="25" a="1"/>
  <c r="JY58" i="25" s="1"/>
  <c r="BO58" i="25"/>
  <c r="BN59" i="25" a="1"/>
  <c r="BN59" i="25" s="1"/>
  <c r="DH58" i="25"/>
  <c r="DG59" i="25" a="1"/>
  <c r="DG59" i="25" s="1"/>
  <c r="DT57" i="25"/>
  <c r="DS58" i="25" a="1"/>
  <c r="DS58" i="25" s="1"/>
  <c r="JQ58" i="25"/>
  <c r="JP59" i="25" a="1"/>
  <c r="JP59" i="25" s="1"/>
  <c r="HR57" i="25"/>
  <c r="HQ58" i="25" a="1"/>
  <c r="HQ58" i="25" s="1"/>
  <c r="EC59" i="25"/>
  <c r="EB60" i="25" a="1"/>
  <c r="EB60" i="25" s="1"/>
  <c r="JN57" i="25"/>
  <c r="JM58" i="25" a="1"/>
  <c r="JM58" i="25" s="1"/>
  <c r="HF58" i="25"/>
  <c r="HE59" i="25" a="1"/>
  <c r="HE59" i="25" s="1"/>
  <c r="BU58" i="25"/>
  <c r="BT59" i="25" a="1"/>
  <c r="BT59" i="25" s="1"/>
  <c r="CJ57" i="25"/>
  <c r="CI58" i="25" a="1"/>
  <c r="CI58" i="25" s="1"/>
  <c r="JT57" i="25"/>
  <c r="JS58" i="25" a="1"/>
  <c r="JS58" i="25" s="1"/>
  <c r="EF57" i="25"/>
  <c r="EE58" i="25" a="1"/>
  <c r="EE58" i="25" s="1"/>
  <c r="GK58" i="25"/>
  <c r="GJ59" i="25" a="1"/>
  <c r="GJ59" i="25" s="1"/>
  <c r="ER58" i="25"/>
  <c r="EQ59" i="25" a="1"/>
  <c r="EQ59" i="25" s="1"/>
  <c r="EI58" i="25"/>
  <c r="EH59" i="25" a="1"/>
  <c r="EH59" i="25" s="1"/>
  <c r="HC58" i="25"/>
  <c r="HB59" i="25" a="1"/>
  <c r="HB59" i="25" s="1"/>
  <c r="GE58" i="25"/>
  <c r="GD59" i="25" a="1"/>
  <c r="GD59" i="25" s="1"/>
  <c r="HL60" i="25"/>
  <c r="HK61" i="25" a="1"/>
  <c r="HK61" i="25" s="1"/>
  <c r="KL57" i="25"/>
  <c r="KK58" i="25" a="1"/>
  <c r="KK58" i="25" s="1"/>
  <c r="IV57" i="25"/>
  <c r="IU58" i="25" a="1"/>
  <c r="IU58" i="25" s="1"/>
  <c r="FM58" i="25"/>
  <c r="FL59" i="25" a="1"/>
  <c r="FL59" i="25" s="1"/>
  <c r="S58" i="25"/>
  <c r="R59" i="25" a="1"/>
  <c r="R59" i="25" s="1"/>
  <c r="JH57" i="25"/>
  <c r="JG58" i="25" a="1"/>
  <c r="JG58" i="25" s="1"/>
  <c r="AE58" i="25"/>
  <c r="AD59" i="25" a="1"/>
  <c r="AD59" i="25" s="1"/>
  <c r="AK60" i="25"/>
  <c r="AJ61" i="25" a="1"/>
  <c r="AJ61" i="25" s="1"/>
  <c r="AQ58" i="25"/>
  <c r="AP59" i="25" a="1"/>
  <c r="AP59" i="25" s="1"/>
  <c r="IJ57" i="25"/>
  <c r="II58" i="25" a="1"/>
  <c r="II58" i="25" s="1"/>
  <c r="V58" i="25"/>
  <c r="U59" i="25" a="1"/>
  <c r="U59" i="25" s="1"/>
  <c r="IA58" i="25"/>
  <c r="HZ59" i="25" a="1"/>
  <c r="HZ59" i="25" s="1"/>
  <c r="IP59" i="25"/>
  <c r="IO60" i="25" a="1"/>
  <c r="IO60" i="25" s="1"/>
  <c r="FV57" i="25"/>
  <c r="FU58" i="25" a="1"/>
  <c r="FU58" i="25" s="1"/>
  <c r="A60" i="2"/>
  <c r="E58" i="2"/>
  <c r="F58" i="2" s="1"/>
  <c r="KD57" i="24" l="1"/>
  <c r="KB58" i="24"/>
  <c r="RT58" i="24"/>
  <c r="RR59" i="24"/>
  <c r="Z57" i="24"/>
  <c r="X58" i="24"/>
  <c r="KV57" i="24"/>
  <c r="KT58" i="24"/>
  <c r="NP59" i="24"/>
  <c r="NN60" i="24"/>
  <c r="QJ58" i="24"/>
  <c r="QH59" i="24"/>
  <c r="TP57" i="24"/>
  <c r="TN58" i="24"/>
  <c r="OT58" i="24"/>
  <c r="OR59" i="24"/>
  <c r="GR60" i="24"/>
  <c r="GP61" i="24"/>
  <c r="WD58" i="24"/>
  <c r="WB59" i="24"/>
  <c r="HV59" i="24"/>
  <c r="HT60" i="24"/>
  <c r="IZ58" i="24"/>
  <c r="IX59" i="24"/>
  <c r="FT60" i="24"/>
  <c r="FR61" i="24"/>
  <c r="TV58" i="24"/>
  <c r="TT59" i="24"/>
  <c r="SF58" i="24"/>
  <c r="SD59" i="24"/>
  <c r="UH58" i="24"/>
  <c r="UF59" i="24"/>
  <c r="QV58" i="24"/>
  <c r="QT59" i="24"/>
  <c r="PR58" i="24"/>
  <c r="PP59" i="24"/>
  <c r="TJ58" i="24"/>
  <c r="TH59" i="24"/>
  <c r="VR61" i="24"/>
  <c r="VP62" i="24"/>
  <c r="PX58" i="24"/>
  <c r="PV59" i="24"/>
  <c r="CH59" i="24"/>
  <c r="CF60" i="24"/>
  <c r="ON59" i="24"/>
  <c r="OL60" i="24"/>
  <c r="N59" i="24"/>
  <c r="L60" i="24"/>
  <c r="NJ59" i="24"/>
  <c r="NH60" i="24"/>
  <c r="VX59" i="24"/>
  <c r="VV60" i="24"/>
  <c r="FH58" i="24"/>
  <c r="FF59" i="24"/>
  <c r="JR59" i="24"/>
  <c r="JP60" i="24"/>
  <c r="PL60" i="24"/>
  <c r="PJ61" i="24"/>
  <c r="UN59" i="24"/>
  <c r="UL60" i="24"/>
  <c r="FB58" i="24"/>
  <c r="EZ59" i="24"/>
  <c r="CB61" i="24"/>
  <c r="BZ62" i="24"/>
  <c r="KP59" i="24"/>
  <c r="KN60" i="24"/>
  <c r="IB59" i="24"/>
  <c r="HZ60" i="24"/>
  <c r="CN59" i="24"/>
  <c r="CL60" i="24"/>
  <c r="GF59" i="24"/>
  <c r="GD60" i="24"/>
  <c r="LB59" i="24"/>
  <c r="KZ60" i="24"/>
  <c r="KJ58" i="24"/>
  <c r="KH59" i="24"/>
  <c r="SR58" i="24"/>
  <c r="SP59" i="24"/>
  <c r="GL60" i="24"/>
  <c r="GJ61" i="24"/>
  <c r="BJ58" i="24"/>
  <c r="BH59" i="24"/>
  <c r="QD59" i="24"/>
  <c r="QB60" i="24"/>
  <c r="UR59" i="24"/>
  <c r="UT58" i="24"/>
  <c r="FN58" i="24"/>
  <c r="FL59" i="24"/>
  <c r="T58" i="24"/>
  <c r="R59" i="24"/>
  <c r="JF58" i="24"/>
  <c r="JD59" i="24"/>
  <c r="DR60" i="24"/>
  <c r="DP61" i="24"/>
  <c r="RH58" i="24"/>
  <c r="RF59" i="24"/>
  <c r="OB59" i="24"/>
  <c r="NZ60" i="24"/>
  <c r="OH59" i="24"/>
  <c r="OF60" i="24"/>
  <c r="IT58" i="24"/>
  <c r="IR59" i="24"/>
  <c r="AX58" i="24"/>
  <c r="AV59" i="24"/>
  <c r="DX58" i="24"/>
  <c r="DV59" i="24"/>
  <c r="SX58" i="24"/>
  <c r="SV59" i="24"/>
  <c r="UB60" i="24"/>
  <c r="TZ61" i="24"/>
  <c r="GX59" i="24"/>
  <c r="GV60" i="24"/>
  <c r="HJ60" i="24"/>
  <c r="HH61" i="24"/>
  <c r="EJ58" i="24"/>
  <c r="EH59" i="24"/>
  <c r="ND58" i="24"/>
  <c r="NB59" i="24"/>
  <c r="JX59" i="24"/>
  <c r="JV60" i="24"/>
  <c r="IN58" i="24"/>
  <c r="IL59" i="24"/>
  <c r="HD58" i="24"/>
  <c r="HB59" i="24"/>
  <c r="LZ58" i="24"/>
  <c r="LX59" i="24"/>
  <c r="PF58" i="24"/>
  <c r="PD59" i="24"/>
  <c r="AF58" i="24"/>
  <c r="AD59" i="24"/>
  <c r="FZ58" i="24"/>
  <c r="FX59" i="24"/>
  <c r="OZ58" i="24"/>
  <c r="OX59" i="24"/>
  <c r="LT60" i="24"/>
  <c r="LR61" i="24"/>
  <c r="VL58" i="24"/>
  <c r="VJ59" i="24"/>
  <c r="RB59" i="24"/>
  <c r="QZ60" i="24"/>
  <c r="AR60" i="24"/>
  <c r="AP61" i="24"/>
  <c r="MF58" i="24"/>
  <c r="MD59" i="24"/>
  <c r="UX59" i="24"/>
  <c r="UZ58" i="24"/>
  <c r="ML58" i="24"/>
  <c r="MJ59" i="24"/>
  <c r="EV58" i="24"/>
  <c r="ET59" i="24"/>
  <c r="HP58" i="24"/>
  <c r="HN59" i="24"/>
  <c r="VF59" i="24"/>
  <c r="VD60" i="24"/>
  <c r="BD58" i="24"/>
  <c r="BB59" i="24"/>
  <c r="BP59" i="24"/>
  <c r="BN60" i="24"/>
  <c r="RN58" i="24"/>
  <c r="RL59" i="24"/>
  <c r="IH58" i="24"/>
  <c r="IF59" i="24"/>
  <c r="BV58" i="24"/>
  <c r="BT59" i="24"/>
  <c r="LN59" i="24"/>
  <c r="LL60" i="24"/>
  <c r="QP58" i="24"/>
  <c r="QN59" i="24"/>
  <c r="LH58" i="24"/>
  <c r="LF59" i="24"/>
  <c r="JL61" i="24"/>
  <c r="JJ62" i="24"/>
  <c r="MR59" i="24"/>
  <c r="MP60" i="24"/>
  <c r="NV59" i="24"/>
  <c r="NT60" i="24"/>
  <c r="DF59" i="24"/>
  <c r="DD60" i="24"/>
  <c r="TD58" i="24"/>
  <c r="TB59" i="24"/>
  <c r="SL59" i="24"/>
  <c r="SJ60" i="24"/>
  <c r="EP58" i="24"/>
  <c r="EN59" i="24"/>
  <c r="ED58" i="24"/>
  <c r="EB59" i="24"/>
  <c r="DL58" i="24"/>
  <c r="DJ59" i="24"/>
  <c r="CX60" i="24"/>
  <c r="CZ59" i="24"/>
  <c r="CT59" i="24"/>
  <c r="CR60" i="24"/>
  <c r="AL60" i="24"/>
  <c r="AJ61" i="24"/>
  <c r="MX60" i="24"/>
  <c r="MV61" i="24"/>
  <c r="RZ58" i="24"/>
  <c r="RX59" i="24"/>
  <c r="D60" i="2"/>
  <c r="B60" i="2"/>
  <c r="AZ58" i="25"/>
  <c r="AY59" i="25" a="1"/>
  <c r="AY59" i="25" s="1"/>
  <c r="DV59" i="25" a="1"/>
  <c r="DV59" i="25" s="1"/>
  <c r="DW58" i="25"/>
  <c r="FA59" i="25"/>
  <c r="EZ60" i="25" a="1"/>
  <c r="EZ60" i="25" s="1"/>
  <c r="DA59" i="25" a="1"/>
  <c r="DA59" i="25" s="1"/>
  <c r="DB58" i="25"/>
  <c r="HU58" i="25"/>
  <c r="HT59" i="25" a="1"/>
  <c r="HT59" i="25" s="1"/>
  <c r="GN58" i="25"/>
  <c r="GM59" i="25" a="1"/>
  <c r="GM59" i="25" s="1"/>
  <c r="FD58" i="25"/>
  <c r="FC59" i="25" a="1"/>
  <c r="FC59" i="25" s="1"/>
  <c r="HI58" i="25"/>
  <c r="HH59" i="25" a="1"/>
  <c r="HH59" i="25" s="1"/>
  <c r="G60" i="25"/>
  <c r="F61" i="25" a="1"/>
  <c r="F61" i="25" s="1"/>
  <c r="DN58" i="25"/>
  <c r="DM59" i="25" a="1"/>
  <c r="DM59" i="25" s="1"/>
  <c r="IS58" i="25"/>
  <c r="IR59" i="25" a="1"/>
  <c r="IR59" i="25" s="1"/>
  <c r="FR59" i="25" a="1"/>
  <c r="FR59" i="25" s="1"/>
  <c r="FS58" i="25"/>
  <c r="FJ58" i="25"/>
  <c r="FI59" i="25" a="1"/>
  <c r="FI59" i="25" s="1"/>
  <c r="FY58" i="25"/>
  <c r="FX59" i="25" a="1"/>
  <c r="FX59" i="25" s="1"/>
  <c r="EX58" i="25"/>
  <c r="EW59" i="25" a="1"/>
  <c r="EW59" i="25" s="1"/>
  <c r="GQ58" i="25"/>
  <c r="GP59" i="25" a="1"/>
  <c r="GP59" i="25" s="1"/>
  <c r="BF60" i="25"/>
  <c r="BE61" i="25" a="1"/>
  <c r="BE61" i="25" s="1"/>
  <c r="DE58" i="25"/>
  <c r="DD59" i="25" a="1"/>
  <c r="DD59" i="25" s="1"/>
  <c r="GH58" i="25"/>
  <c r="GG59" i="25" a="1"/>
  <c r="GG59" i="25" s="1"/>
  <c r="CP58" i="25"/>
  <c r="CO59" i="25" a="1"/>
  <c r="CO59" i="25" s="1"/>
  <c r="KI58" i="25"/>
  <c r="KH59" i="25" a="1"/>
  <c r="KH59" i="25" s="1"/>
  <c r="AS59" i="25" a="1"/>
  <c r="AS59" i="25" s="1"/>
  <c r="AT58" i="25"/>
  <c r="EK59" i="25" a="1"/>
  <c r="EK59" i="25" s="1"/>
  <c r="EL58" i="25"/>
  <c r="BX60" i="25"/>
  <c r="BW61" i="25" a="1"/>
  <c r="BW61" i="25" s="1"/>
  <c r="CD58" i="25"/>
  <c r="CC59" i="25" a="1"/>
  <c r="CC59" i="25" s="1"/>
  <c r="DZ58" i="25"/>
  <c r="DY59" i="25" a="1"/>
  <c r="DY59" i="25" s="1"/>
  <c r="FP58" i="25"/>
  <c r="FO59" i="25" a="1"/>
  <c r="FO59" i="25" s="1"/>
  <c r="JD60" i="25" a="1"/>
  <c r="JD60" i="25" s="1"/>
  <c r="JE59" i="25"/>
  <c r="DK58" i="25"/>
  <c r="DJ59" i="25" a="1"/>
  <c r="DJ59" i="25" s="1"/>
  <c r="GY59" i="25" a="1"/>
  <c r="GY59" i="25" s="1"/>
  <c r="GZ58" i="25"/>
  <c r="AB58" i="25"/>
  <c r="AA59" i="25" a="1"/>
  <c r="AA59" i="25" s="1"/>
  <c r="CG58" i="25"/>
  <c r="CF59" i="25" a="1"/>
  <c r="CF59" i="25" s="1"/>
  <c r="IG59" i="25"/>
  <c r="IF60" i="25" a="1"/>
  <c r="IF60" i="25" s="1"/>
  <c r="L59" i="25" a="1"/>
  <c r="L59" i="25" s="1"/>
  <c r="M58" i="25"/>
  <c r="EU59" i="25"/>
  <c r="ET60" i="25" a="1"/>
  <c r="ET60" i="25" s="1"/>
  <c r="GS59" i="25" a="1"/>
  <c r="GS59" i="25" s="1"/>
  <c r="GT58" i="25"/>
  <c r="GB60" i="25"/>
  <c r="GA61" i="25" a="1"/>
  <c r="GA61" i="25" s="1"/>
  <c r="HX60" i="25"/>
  <c r="HW61" i="25" a="1"/>
  <c r="HW61" i="25" s="1"/>
  <c r="AV61" i="25" a="1"/>
  <c r="AV61" i="25" s="1"/>
  <c r="AW60" i="25"/>
  <c r="KO60" i="25"/>
  <c r="KN61" i="25" a="1"/>
  <c r="KN61" i="25" s="1"/>
  <c r="KC59" i="25"/>
  <c r="KB60" i="25" a="1"/>
  <c r="KB60" i="25" s="1"/>
  <c r="JB58" i="25"/>
  <c r="JA59" i="25" a="1"/>
  <c r="JA59" i="25" s="1"/>
  <c r="CM59" i="25"/>
  <c r="CL60" i="25" a="1"/>
  <c r="CL60" i="25" s="1"/>
  <c r="BC59" i="25"/>
  <c r="BB60" i="25" a="1"/>
  <c r="BB60" i="25" s="1"/>
  <c r="KF61" i="25"/>
  <c r="KE62" i="25" a="1"/>
  <c r="KE62" i="25" s="1"/>
  <c r="AH58" i="25"/>
  <c r="AG59" i="25" a="1"/>
  <c r="AG59" i="25" s="1"/>
  <c r="BH60" i="25" a="1"/>
  <c r="BH60" i="25" s="1"/>
  <c r="BI59" i="25"/>
  <c r="FG59" i="25"/>
  <c r="FF60" i="25" a="1"/>
  <c r="FF60" i="25" s="1"/>
  <c r="JW59" i="25"/>
  <c r="JV60" i="25" a="1"/>
  <c r="JV60" i="25" s="1"/>
  <c r="GW60" i="25"/>
  <c r="GV61" i="25" a="1"/>
  <c r="GV61" i="25" s="1"/>
  <c r="BL59" i="25"/>
  <c r="BK60" i="25" a="1"/>
  <c r="BK60" i="25" s="1"/>
  <c r="JK59" i="25"/>
  <c r="JJ60" i="25" a="1"/>
  <c r="JJ60" i="25" s="1"/>
  <c r="P58" i="25"/>
  <c r="O59" i="25" a="1"/>
  <c r="O59" i="25" s="1"/>
  <c r="EO60" i="25"/>
  <c r="EN61" i="25" a="1"/>
  <c r="EN61" i="25" s="1"/>
  <c r="ID59" i="25"/>
  <c r="IC60" i="25" a="1"/>
  <c r="IC60" i="25" s="1"/>
  <c r="CS59" i="25"/>
  <c r="CR60" i="25" a="1"/>
  <c r="CR60" i="25" s="1"/>
  <c r="S59" i="25"/>
  <c r="R60" i="25" a="1"/>
  <c r="R60" i="25" s="1"/>
  <c r="KL58" i="25"/>
  <c r="KK59" i="25" a="1"/>
  <c r="KK59" i="25" s="1"/>
  <c r="GE59" i="25"/>
  <c r="GD60" i="25" a="1"/>
  <c r="GD60" i="25" s="1"/>
  <c r="EI59" i="25"/>
  <c r="EH60" i="25" a="1"/>
  <c r="EH60" i="25" s="1"/>
  <c r="GK59" i="25"/>
  <c r="GJ60" i="25" a="1"/>
  <c r="GJ60" i="25" s="1"/>
  <c r="DT58" i="25"/>
  <c r="DS59" i="25" a="1"/>
  <c r="DS59" i="25" s="1"/>
  <c r="AK61" i="25"/>
  <c r="AJ62" i="25" a="1"/>
  <c r="AJ62" i="25" s="1"/>
  <c r="AE59" i="25"/>
  <c r="AD60" i="25" a="1"/>
  <c r="AD60" i="25" s="1"/>
  <c r="JH58" i="25"/>
  <c r="JG59" i="25" a="1"/>
  <c r="JG59" i="25" s="1"/>
  <c r="JN58" i="25"/>
  <c r="JM59" i="25" a="1"/>
  <c r="JM59" i="25" s="1"/>
  <c r="J59" i="25"/>
  <c r="I60" i="25" a="1"/>
  <c r="I60" i="25" s="1"/>
  <c r="CA59" i="25"/>
  <c r="BZ60" i="25" a="1"/>
  <c r="BZ60" i="25" s="1"/>
  <c r="DQ59" i="25"/>
  <c r="DP60" i="25" a="1"/>
  <c r="DP60" i="25" s="1"/>
  <c r="AN58" i="25"/>
  <c r="AM59" i="25" a="1"/>
  <c r="AM59" i="25" s="1"/>
  <c r="FM59" i="25"/>
  <c r="FL60" i="25" a="1"/>
  <c r="FL60" i="25" s="1"/>
  <c r="HL61" i="25"/>
  <c r="HK62" i="25" a="1"/>
  <c r="HK62" i="25" s="1"/>
  <c r="CJ58" i="25"/>
  <c r="CI59" i="25" a="1"/>
  <c r="CI59" i="25" s="1"/>
  <c r="BO59" i="25"/>
  <c r="BN60" i="25" a="1"/>
  <c r="BN60" i="25" s="1"/>
  <c r="EC60" i="25"/>
  <c r="EB61" i="25" a="1"/>
  <c r="EB61" i="25" s="1"/>
  <c r="DH59" i="25"/>
  <c r="DG60" i="25" a="1"/>
  <c r="DG60" i="25" s="1"/>
  <c r="CV59" i="25"/>
  <c r="CU60" i="25" a="1"/>
  <c r="CU60" i="25" s="1"/>
  <c r="Y59" i="25"/>
  <c r="X60" i="25" a="1"/>
  <c r="X60" i="25" s="1"/>
  <c r="JT58" i="25"/>
  <c r="JS59" i="25" a="1"/>
  <c r="JS59" i="25" s="1"/>
  <c r="BU59" i="25"/>
  <c r="BT60" i="25" a="1"/>
  <c r="BT60" i="25" s="1"/>
  <c r="FV58" i="25"/>
  <c r="FU59" i="25" a="1"/>
  <c r="FU59" i="25" s="1"/>
  <c r="IA59" i="25"/>
  <c r="HZ60" i="25" a="1"/>
  <c r="HZ60" i="25" s="1"/>
  <c r="IJ58" i="25"/>
  <c r="II59" i="25" a="1"/>
  <c r="II59" i="25" s="1"/>
  <c r="HR58" i="25"/>
  <c r="HQ59" i="25" a="1"/>
  <c r="HQ59" i="25" s="1"/>
  <c r="JQ59" i="25"/>
  <c r="JP60" i="25" a="1"/>
  <c r="JP60" i="25" s="1"/>
  <c r="JZ58" i="25"/>
  <c r="JY59" i="25" a="1"/>
  <c r="JY59" i="25" s="1"/>
  <c r="IM59" i="25"/>
  <c r="IL60" i="25" a="1"/>
  <c r="IL60" i="25" s="1"/>
  <c r="BR59" i="25"/>
  <c r="BQ60" i="25" a="1"/>
  <c r="BQ60" i="25" s="1"/>
  <c r="CY59" i="25"/>
  <c r="CX60" i="25" a="1"/>
  <c r="CX60" i="25" s="1"/>
  <c r="IV58" i="25"/>
  <c r="IU59" i="25" a="1"/>
  <c r="IU59" i="25" s="1"/>
  <c r="HC59" i="25"/>
  <c r="HB60" i="25" a="1"/>
  <c r="HB60" i="25" s="1"/>
  <c r="ER59" i="25"/>
  <c r="EQ60" i="25" a="1"/>
  <c r="EQ60" i="25" s="1"/>
  <c r="IP60" i="25"/>
  <c r="IO61" i="25" a="1"/>
  <c r="IO61" i="25" s="1"/>
  <c r="V59" i="25"/>
  <c r="U60" i="25" a="1"/>
  <c r="U60" i="25" s="1"/>
  <c r="AQ59" i="25"/>
  <c r="AP60" i="25" a="1"/>
  <c r="AP60" i="25" s="1"/>
  <c r="EF58" i="25"/>
  <c r="EE59" i="25" a="1"/>
  <c r="EE59" i="25" s="1"/>
  <c r="HF59" i="25"/>
  <c r="HE60" i="25" a="1"/>
  <c r="HE60" i="25" s="1"/>
  <c r="HO60" i="25"/>
  <c r="HN61" i="25" a="1"/>
  <c r="HN61" i="25" s="1"/>
  <c r="IY59" i="25"/>
  <c r="IX60" i="25" a="1"/>
  <c r="IX60" i="25" s="1"/>
  <c r="E59" i="2"/>
  <c r="F59" i="2" s="1"/>
  <c r="A61" i="2"/>
  <c r="KD58" i="24" l="1"/>
  <c r="KB59" i="24"/>
  <c r="RT59" i="24"/>
  <c r="RR60" i="24"/>
  <c r="Z58" i="24"/>
  <c r="X59" i="24"/>
  <c r="KV58" i="24"/>
  <c r="KT59" i="24"/>
  <c r="WD59" i="24"/>
  <c r="WB60" i="24"/>
  <c r="GR61" i="24"/>
  <c r="GP62" i="24"/>
  <c r="OT59" i="24"/>
  <c r="OR60" i="24"/>
  <c r="TP58" i="24"/>
  <c r="TN59" i="24"/>
  <c r="QJ59" i="24"/>
  <c r="QH60" i="24"/>
  <c r="NP60" i="24"/>
  <c r="NN61" i="24"/>
  <c r="CT60" i="24"/>
  <c r="CR61" i="24"/>
  <c r="NV60" i="24"/>
  <c r="NT61" i="24"/>
  <c r="IH59" i="24"/>
  <c r="IF60" i="24"/>
  <c r="OZ59" i="24"/>
  <c r="OX60" i="24"/>
  <c r="ND59" i="24"/>
  <c r="NB60" i="24"/>
  <c r="IT59" i="24"/>
  <c r="IR60" i="24"/>
  <c r="EZ60" i="24"/>
  <c r="FB59" i="24"/>
  <c r="PR59" i="24"/>
  <c r="PP60" i="24"/>
  <c r="UZ59" i="24"/>
  <c r="UX60" i="24"/>
  <c r="RN59" i="24"/>
  <c r="RL60" i="24"/>
  <c r="FZ59" i="24"/>
  <c r="FX60" i="24"/>
  <c r="EH60" i="24"/>
  <c r="EJ59" i="24"/>
  <c r="OH60" i="24"/>
  <c r="OF61" i="24"/>
  <c r="LB60" i="24"/>
  <c r="KZ61" i="24"/>
  <c r="UN60" i="24"/>
  <c r="UL61" i="24"/>
  <c r="NJ60" i="24"/>
  <c r="NH61" i="24"/>
  <c r="QV59" i="24"/>
  <c r="QT60" i="24"/>
  <c r="CZ60" i="24"/>
  <c r="CX61" i="24"/>
  <c r="UT59" i="24"/>
  <c r="UR60" i="24"/>
  <c r="DL59" i="24"/>
  <c r="DJ60" i="24"/>
  <c r="MR60" i="24"/>
  <c r="MP61" i="24"/>
  <c r="BP60" i="24"/>
  <c r="BN61" i="24"/>
  <c r="MF59" i="24"/>
  <c r="MD60" i="24"/>
  <c r="AF59" i="24"/>
  <c r="AD60" i="24"/>
  <c r="HJ61" i="24"/>
  <c r="HH62" i="24"/>
  <c r="OB60" i="24"/>
  <c r="NZ61" i="24"/>
  <c r="GF60" i="24"/>
  <c r="GD61" i="24"/>
  <c r="PL61" i="24"/>
  <c r="PJ62" i="24"/>
  <c r="N60" i="24"/>
  <c r="L61" i="24"/>
  <c r="UH59" i="24"/>
  <c r="UF60" i="24"/>
  <c r="JL62" i="24"/>
  <c r="JJ63" i="24"/>
  <c r="BD59" i="24"/>
  <c r="BB60" i="24"/>
  <c r="AR61" i="24"/>
  <c r="AP62" i="24"/>
  <c r="PF59" i="24"/>
  <c r="PD60" i="24"/>
  <c r="GX60" i="24"/>
  <c r="GV61" i="24"/>
  <c r="RH59" i="24"/>
  <c r="RF60" i="24"/>
  <c r="QD60" i="24"/>
  <c r="QB61" i="24"/>
  <c r="CN60" i="24"/>
  <c r="CL61" i="24"/>
  <c r="ON60" i="24"/>
  <c r="OL61" i="24"/>
  <c r="SF59" i="24"/>
  <c r="SD60" i="24"/>
  <c r="ED59" i="24"/>
  <c r="EB60" i="24"/>
  <c r="EP59" i="24"/>
  <c r="EN60" i="24"/>
  <c r="LH59" i="24"/>
  <c r="LF60" i="24"/>
  <c r="VF60" i="24"/>
  <c r="VD61" i="24"/>
  <c r="LZ59" i="24"/>
  <c r="LX60" i="24"/>
  <c r="UB61" i="24"/>
  <c r="TZ62" i="24"/>
  <c r="DR61" i="24"/>
  <c r="DP62" i="24"/>
  <c r="BJ59" i="24"/>
  <c r="BH60" i="24"/>
  <c r="IB60" i="24"/>
  <c r="HZ61" i="24"/>
  <c r="JR60" i="24"/>
  <c r="JP61" i="24"/>
  <c r="CH60" i="24"/>
  <c r="CF61" i="24"/>
  <c r="TV59" i="24"/>
  <c r="TT60" i="24"/>
  <c r="RZ59" i="24"/>
  <c r="RX60" i="24"/>
  <c r="SL60" i="24"/>
  <c r="SJ61" i="24"/>
  <c r="QP59" i="24"/>
  <c r="QN60" i="24"/>
  <c r="HP59" i="24"/>
  <c r="HN60" i="24"/>
  <c r="RB60" i="24"/>
  <c r="QZ61" i="24"/>
  <c r="HD59" i="24"/>
  <c r="HB60" i="24"/>
  <c r="SX59" i="24"/>
  <c r="SV60" i="24"/>
  <c r="JF59" i="24"/>
  <c r="JD60" i="24"/>
  <c r="GL61" i="24"/>
  <c r="GJ62" i="24"/>
  <c r="FH59" i="24"/>
  <c r="FF60" i="24"/>
  <c r="PX59" i="24"/>
  <c r="PV60" i="24"/>
  <c r="FT61" i="24"/>
  <c r="FR62" i="24"/>
  <c r="MX61" i="24"/>
  <c r="MV62" i="24"/>
  <c r="TD59" i="24"/>
  <c r="TB60" i="24"/>
  <c r="LN60" i="24"/>
  <c r="LL61" i="24"/>
  <c r="EV59" i="24"/>
  <c r="ET60" i="24"/>
  <c r="VL59" i="24"/>
  <c r="VJ60" i="24"/>
  <c r="IN59" i="24"/>
  <c r="IL60" i="24"/>
  <c r="DX59" i="24"/>
  <c r="DV60" i="24"/>
  <c r="T59" i="24"/>
  <c r="R60" i="24"/>
  <c r="SR59" i="24"/>
  <c r="SP60" i="24"/>
  <c r="KP60" i="24"/>
  <c r="KN61" i="24"/>
  <c r="VX60" i="24"/>
  <c r="VV61" i="24"/>
  <c r="VR62" i="24"/>
  <c r="VP63" i="24"/>
  <c r="IZ59" i="24"/>
  <c r="IX60" i="24"/>
  <c r="AL61" i="24"/>
  <c r="AJ62" i="24"/>
  <c r="DF60" i="24"/>
  <c r="DD61" i="24"/>
  <c r="BV59" i="24"/>
  <c r="BT60" i="24"/>
  <c r="ML59" i="24"/>
  <c r="MJ60" i="24"/>
  <c r="LT61" i="24"/>
  <c r="LR62" i="24"/>
  <c r="JX60" i="24"/>
  <c r="JV61" i="24"/>
  <c r="AX59" i="24"/>
  <c r="AV60" i="24"/>
  <c r="FL60" i="24"/>
  <c r="FN59" i="24"/>
  <c r="KJ59" i="24"/>
  <c r="KH60" i="24"/>
  <c r="BZ63" i="24"/>
  <c r="CB62" i="24"/>
  <c r="TJ59" i="24"/>
  <c r="TH60" i="24"/>
  <c r="HV60" i="24"/>
  <c r="HT61" i="24"/>
  <c r="D61" i="2"/>
  <c r="B61" i="2"/>
  <c r="AY60" i="25" a="1"/>
  <c r="AY60" i="25" s="1"/>
  <c r="AZ59" i="25"/>
  <c r="FA60" i="25"/>
  <c r="EZ61" i="25" a="1"/>
  <c r="EZ61" i="25" s="1"/>
  <c r="DW59" i="25"/>
  <c r="DV60" i="25" a="1"/>
  <c r="DV60" i="25" s="1"/>
  <c r="GN59" i="25"/>
  <c r="GM60" i="25" a="1"/>
  <c r="GM60" i="25" s="1"/>
  <c r="HU59" i="25"/>
  <c r="HT60" i="25" a="1"/>
  <c r="HT60" i="25" s="1"/>
  <c r="DB59" i="25"/>
  <c r="DA60" i="25" a="1"/>
  <c r="DA60" i="25" s="1"/>
  <c r="DN59" i="25"/>
  <c r="DM60" i="25" a="1"/>
  <c r="DM60" i="25" s="1"/>
  <c r="G61" i="25"/>
  <c r="F62" i="25" a="1"/>
  <c r="F62" i="25" s="1"/>
  <c r="HI59" i="25"/>
  <c r="HH60" i="25" a="1"/>
  <c r="HH60" i="25" s="1"/>
  <c r="FD59" i="25"/>
  <c r="FC60" i="25" a="1"/>
  <c r="FC60" i="25" s="1"/>
  <c r="EK60" i="25" a="1"/>
  <c r="EK60" i="25" s="1"/>
  <c r="EL59" i="25"/>
  <c r="FY59" i="25"/>
  <c r="FX60" i="25" a="1"/>
  <c r="FX60" i="25" s="1"/>
  <c r="DZ59" i="25"/>
  <c r="DY60" i="25" a="1"/>
  <c r="DY60" i="25" s="1"/>
  <c r="GH59" i="25"/>
  <c r="GG60" i="25" a="1"/>
  <c r="GG60" i="25" s="1"/>
  <c r="M59" i="25"/>
  <c r="L60" i="25" a="1"/>
  <c r="L60" i="25" s="1"/>
  <c r="GZ59" i="25"/>
  <c r="GY60" i="25" a="1"/>
  <c r="GY60" i="25" s="1"/>
  <c r="AT59" i="25"/>
  <c r="AS60" i="25" a="1"/>
  <c r="AS60" i="25" s="1"/>
  <c r="GQ59" i="25"/>
  <c r="GP60" i="25" a="1"/>
  <c r="GP60" i="25" s="1"/>
  <c r="FJ59" i="25"/>
  <c r="FI60" i="25" a="1"/>
  <c r="FI60" i="25" s="1"/>
  <c r="IG60" i="25"/>
  <c r="IF61" i="25" a="1"/>
  <c r="IF61" i="25" s="1"/>
  <c r="DK59" i="25"/>
  <c r="DJ60" i="25" a="1"/>
  <c r="DJ60" i="25" s="1"/>
  <c r="CD59" i="25"/>
  <c r="CC60" i="25" a="1"/>
  <c r="CC60" i="25" s="1"/>
  <c r="DE59" i="25"/>
  <c r="DD60" i="25" a="1"/>
  <c r="DD60" i="25" s="1"/>
  <c r="EX59" i="25"/>
  <c r="EW60" i="25" a="1"/>
  <c r="EW60" i="25" s="1"/>
  <c r="CG59" i="25"/>
  <c r="CF60" i="25" a="1"/>
  <c r="CF60" i="25" s="1"/>
  <c r="BX61" i="25"/>
  <c r="BW62" i="25" a="1"/>
  <c r="BW62" i="25" s="1"/>
  <c r="KI59" i="25"/>
  <c r="KH60" i="25" a="1"/>
  <c r="KH60" i="25" s="1"/>
  <c r="BF61" i="25"/>
  <c r="BE62" i="25" a="1"/>
  <c r="BE62" i="25" s="1"/>
  <c r="FR60" i="25" a="1"/>
  <c r="FR60" i="25" s="1"/>
  <c r="FS59" i="25"/>
  <c r="GT59" i="25"/>
  <c r="GS60" i="25" a="1"/>
  <c r="GS60" i="25" s="1"/>
  <c r="JE60" i="25"/>
  <c r="JD61" i="25" a="1"/>
  <c r="JD61" i="25" s="1"/>
  <c r="IS59" i="25"/>
  <c r="IR60" i="25" a="1"/>
  <c r="IR60" i="25" s="1"/>
  <c r="EU60" i="25"/>
  <c r="ET61" i="25" a="1"/>
  <c r="ET61" i="25" s="1"/>
  <c r="AA60" i="25" a="1"/>
  <c r="AA60" i="25" s="1"/>
  <c r="AB59" i="25"/>
  <c r="FO60" i="25" a="1"/>
  <c r="FO60" i="25" s="1"/>
  <c r="FP59" i="25"/>
  <c r="CP59" i="25"/>
  <c r="CO60" i="25" a="1"/>
  <c r="CO60" i="25" s="1"/>
  <c r="EO61" i="25"/>
  <c r="EN62" i="25" a="1"/>
  <c r="EN62" i="25" s="1"/>
  <c r="BB61" i="25" a="1"/>
  <c r="BB61" i="25" s="1"/>
  <c r="BC60" i="25"/>
  <c r="JB59" i="25"/>
  <c r="JA60" i="25" a="1"/>
  <c r="JA60" i="25" s="1"/>
  <c r="BL60" i="25"/>
  <c r="BK61" i="25" a="1"/>
  <c r="BK61" i="25" s="1"/>
  <c r="HX61" i="25"/>
  <c r="HW62" i="25" a="1"/>
  <c r="HW62" i="25" s="1"/>
  <c r="FG60" i="25"/>
  <c r="FF61" i="25" a="1"/>
  <c r="FF61" i="25" s="1"/>
  <c r="CM60" i="25"/>
  <c r="CL61" i="25" a="1"/>
  <c r="CL61" i="25" s="1"/>
  <c r="KC60" i="25"/>
  <c r="KB61" i="25" a="1"/>
  <c r="KB61" i="25" s="1"/>
  <c r="CS60" i="25"/>
  <c r="CR61" i="25" a="1"/>
  <c r="CR61" i="25" s="1"/>
  <c r="P59" i="25"/>
  <c r="O60" i="25" a="1"/>
  <c r="O60" i="25" s="1"/>
  <c r="AH59" i="25"/>
  <c r="AG60" i="25" a="1"/>
  <c r="AG60" i="25" s="1"/>
  <c r="KO61" i="25"/>
  <c r="KN62" i="25" a="1"/>
  <c r="KN62" i="25" s="1"/>
  <c r="GW61" i="25"/>
  <c r="GV62" i="25" a="1"/>
  <c r="GV62" i="25" s="1"/>
  <c r="BI60" i="25"/>
  <c r="BH61" i="25" a="1"/>
  <c r="BH61" i="25" s="1"/>
  <c r="GB61" i="25"/>
  <c r="GA62" i="25" a="1"/>
  <c r="GA62" i="25" s="1"/>
  <c r="ID60" i="25"/>
  <c r="IC61" i="25" a="1"/>
  <c r="IC61" i="25" s="1"/>
  <c r="JK60" i="25"/>
  <c r="JJ61" i="25" a="1"/>
  <c r="JJ61" i="25" s="1"/>
  <c r="KE63" i="25" a="1"/>
  <c r="KE63" i="25" s="1"/>
  <c r="KF62" i="25"/>
  <c r="JW60" i="25"/>
  <c r="JV61" i="25" a="1"/>
  <c r="JV61" i="25" s="1"/>
  <c r="AW61" i="25"/>
  <c r="AV62" i="25" a="1"/>
  <c r="AV62" i="25" s="1"/>
  <c r="IV59" i="25"/>
  <c r="IU60" i="25" a="1"/>
  <c r="IU60" i="25" s="1"/>
  <c r="BR60" i="25"/>
  <c r="BQ61" i="25" a="1"/>
  <c r="BQ61" i="25" s="1"/>
  <c r="IJ59" i="25"/>
  <c r="II60" i="25" a="1"/>
  <c r="II60" i="25" s="1"/>
  <c r="EC61" i="25"/>
  <c r="EB62" i="25" a="1"/>
  <c r="EB62" i="25" s="1"/>
  <c r="HK63" i="25" a="1"/>
  <c r="HK63" i="25" s="1"/>
  <c r="HL62" i="25"/>
  <c r="JN59" i="25"/>
  <c r="JM60" i="25" a="1"/>
  <c r="JM60" i="25" s="1"/>
  <c r="IP61" i="25"/>
  <c r="IO62" i="25" a="1"/>
  <c r="IO62" i="25" s="1"/>
  <c r="BO60" i="25"/>
  <c r="BN61" i="25" a="1"/>
  <c r="BN61" i="25" s="1"/>
  <c r="DQ60" i="25"/>
  <c r="DP61" i="25" a="1"/>
  <c r="DP61" i="25" s="1"/>
  <c r="AK62" i="25"/>
  <c r="AJ63" i="25" a="1"/>
  <c r="AJ63" i="25" s="1"/>
  <c r="DT59" i="25"/>
  <c r="DS60" i="25" a="1"/>
  <c r="DS60" i="25" s="1"/>
  <c r="GE60" i="25"/>
  <c r="GD61" i="25" a="1"/>
  <c r="GD61" i="25" s="1"/>
  <c r="ER60" i="25"/>
  <c r="EQ61" i="25" a="1"/>
  <c r="EQ61" i="25" s="1"/>
  <c r="JQ60" i="25"/>
  <c r="JP61" i="25" a="1"/>
  <c r="JP61" i="25" s="1"/>
  <c r="IA60" i="25"/>
  <c r="HZ61" i="25" a="1"/>
  <c r="HZ61" i="25" s="1"/>
  <c r="FM60" i="25"/>
  <c r="FL61" i="25" a="1"/>
  <c r="FL61" i="25" s="1"/>
  <c r="IY60" i="25"/>
  <c r="IX61" i="25" a="1"/>
  <c r="IX61" i="25" s="1"/>
  <c r="HF60" i="25"/>
  <c r="HE61" i="25" a="1"/>
  <c r="HE61" i="25" s="1"/>
  <c r="Y60" i="25"/>
  <c r="X61" i="25" a="1"/>
  <c r="X61" i="25" s="1"/>
  <c r="CA60" i="25"/>
  <c r="BZ61" i="25" a="1"/>
  <c r="BZ61" i="25" s="1"/>
  <c r="GK60" i="25"/>
  <c r="GJ61" i="25" a="1"/>
  <c r="GJ61" i="25" s="1"/>
  <c r="KL59" i="25"/>
  <c r="KK60" i="25" a="1"/>
  <c r="KK60" i="25" s="1"/>
  <c r="FV59" i="25"/>
  <c r="FU60" i="25" a="1"/>
  <c r="FU60" i="25" s="1"/>
  <c r="HC60" i="25"/>
  <c r="HB61" i="25" a="1"/>
  <c r="HB61" i="25" s="1"/>
  <c r="IM60" i="25"/>
  <c r="IL61" i="25" a="1"/>
  <c r="IL61" i="25" s="1"/>
  <c r="HR59" i="25"/>
  <c r="HQ60" i="25" a="1"/>
  <c r="HQ60" i="25" s="1"/>
  <c r="BU60" i="25"/>
  <c r="BT61" i="25" a="1"/>
  <c r="BT61" i="25" s="1"/>
  <c r="HO61" i="25"/>
  <c r="HN62" i="25" a="1"/>
  <c r="HN62" i="25" s="1"/>
  <c r="EF59" i="25"/>
  <c r="EE60" i="25" a="1"/>
  <c r="EE60" i="25" s="1"/>
  <c r="AQ60" i="25"/>
  <c r="AP61" i="25" a="1"/>
  <c r="AP61" i="25" s="1"/>
  <c r="CV60" i="25"/>
  <c r="CU61" i="25" a="1"/>
  <c r="CU61" i="25" s="1"/>
  <c r="DH60" i="25"/>
  <c r="DG61" i="25" a="1"/>
  <c r="DG61" i="25" s="1"/>
  <c r="J60" i="25"/>
  <c r="I61" i="25" a="1"/>
  <c r="I61" i="25" s="1"/>
  <c r="JH59" i="25"/>
  <c r="JG60" i="25" a="1"/>
  <c r="JG60" i="25" s="1"/>
  <c r="EI60" i="25"/>
  <c r="EH61" i="25" a="1"/>
  <c r="EH61" i="25" s="1"/>
  <c r="S60" i="25"/>
  <c r="R61" i="25" a="1"/>
  <c r="R61" i="25" s="1"/>
  <c r="CY60" i="25"/>
  <c r="CX61" i="25" a="1"/>
  <c r="CX61" i="25" s="1"/>
  <c r="JZ59" i="25"/>
  <c r="JY60" i="25" a="1"/>
  <c r="JY60" i="25" s="1"/>
  <c r="JT59" i="25"/>
  <c r="JS60" i="25" a="1"/>
  <c r="JS60" i="25" s="1"/>
  <c r="V60" i="25"/>
  <c r="U61" i="25" a="1"/>
  <c r="U61" i="25" s="1"/>
  <c r="CJ59" i="25"/>
  <c r="CI60" i="25" a="1"/>
  <c r="CI60" i="25" s="1"/>
  <c r="AN59" i="25"/>
  <c r="AM60" i="25" a="1"/>
  <c r="AM60" i="25" s="1"/>
  <c r="AE60" i="25"/>
  <c r="AD61" i="25" a="1"/>
  <c r="AD61" i="25" s="1"/>
  <c r="E60" i="2"/>
  <c r="F60" i="2" s="1"/>
  <c r="A62" i="2"/>
  <c r="KD59" i="24" l="1"/>
  <c r="KB60" i="24"/>
  <c r="RT60" i="24"/>
  <c r="RR61" i="24"/>
  <c r="Z59" i="24"/>
  <c r="X60" i="24"/>
  <c r="KV59" i="24"/>
  <c r="KT60" i="24"/>
  <c r="NP61" i="24"/>
  <c r="NN62" i="24"/>
  <c r="QJ60" i="24"/>
  <c r="QH61" i="24"/>
  <c r="TP59" i="24"/>
  <c r="TN60" i="24"/>
  <c r="OT60" i="24"/>
  <c r="OR61" i="24"/>
  <c r="GR62" i="24"/>
  <c r="GP63" i="24"/>
  <c r="WD60" i="24"/>
  <c r="WB61" i="24"/>
  <c r="DF61" i="24"/>
  <c r="DD62" i="24"/>
  <c r="DX60" i="24"/>
  <c r="DV61" i="24"/>
  <c r="PX60" i="24"/>
  <c r="PV61" i="24"/>
  <c r="HP60" i="24"/>
  <c r="HN61" i="24"/>
  <c r="BJ60" i="24"/>
  <c r="BH61" i="24"/>
  <c r="ED60" i="24"/>
  <c r="EB61" i="24"/>
  <c r="PF60" i="24"/>
  <c r="PD61" i="24"/>
  <c r="UT60" i="24"/>
  <c r="UR61" i="24"/>
  <c r="FZ60" i="24"/>
  <c r="FX61" i="24"/>
  <c r="CB63" i="24"/>
  <c r="BZ64" i="24"/>
  <c r="KJ60" i="24"/>
  <c r="KH61" i="24"/>
  <c r="AL62" i="24"/>
  <c r="AJ63" i="24"/>
  <c r="IN60" i="24"/>
  <c r="IL61" i="24"/>
  <c r="FH60" i="24"/>
  <c r="FF61" i="24"/>
  <c r="QP60" i="24"/>
  <c r="QN61" i="24"/>
  <c r="DR62" i="24"/>
  <c r="DP63" i="24"/>
  <c r="SF60" i="24"/>
  <c r="SD61" i="24"/>
  <c r="AR62" i="24"/>
  <c r="AP63" i="24"/>
  <c r="OB61" i="24"/>
  <c r="NZ62" i="24"/>
  <c r="CZ61" i="24"/>
  <c r="CX62" i="24"/>
  <c r="IZ60" i="24"/>
  <c r="IX61" i="24"/>
  <c r="VL60" i="24"/>
  <c r="VJ61" i="24"/>
  <c r="SL61" i="24"/>
  <c r="SJ62" i="24"/>
  <c r="UB62" i="24"/>
  <c r="TZ63" i="24"/>
  <c r="OL62" i="24"/>
  <c r="ON61" i="24"/>
  <c r="BD60" i="24"/>
  <c r="BB61" i="24"/>
  <c r="HJ62" i="24"/>
  <c r="HH63" i="24"/>
  <c r="QV60" i="24"/>
  <c r="QT61" i="24"/>
  <c r="RN60" i="24"/>
  <c r="RL61" i="24"/>
  <c r="IT60" i="24"/>
  <c r="IR61" i="24"/>
  <c r="FN60" i="24"/>
  <c r="FL61" i="24"/>
  <c r="AX60" i="24"/>
  <c r="AV61" i="24"/>
  <c r="EV60" i="24"/>
  <c r="ET61" i="24"/>
  <c r="GL62" i="24"/>
  <c r="GJ63" i="24"/>
  <c r="RZ60" i="24"/>
  <c r="RX61" i="24"/>
  <c r="LZ60" i="24"/>
  <c r="LX61" i="24"/>
  <c r="JL63" i="24"/>
  <c r="JJ64" i="24"/>
  <c r="AF60" i="24"/>
  <c r="AD61" i="24"/>
  <c r="NJ61" i="24"/>
  <c r="NH62" i="24"/>
  <c r="ND60" i="24"/>
  <c r="NB61" i="24"/>
  <c r="VR63" i="24"/>
  <c r="VP64" i="24"/>
  <c r="JX61" i="24"/>
  <c r="JV62" i="24"/>
  <c r="VX61" i="24"/>
  <c r="VV62" i="24"/>
  <c r="LN61" i="24"/>
  <c r="LL62" i="24"/>
  <c r="JF60" i="24"/>
  <c r="JD61" i="24"/>
  <c r="TV60" i="24"/>
  <c r="TT61" i="24"/>
  <c r="CN61" i="24"/>
  <c r="CL62" i="24"/>
  <c r="UH60" i="24"/>
  <c r="UF61" i="24"/>
  <c r="MF60" i="24"/>
  <c r="MD61" i="24"/>
  <c r="UN61" i="24"/>
  <c r="UL62" i="24"/>
  <c r="UZ60" i="24"/>
  <c r="UX61" i="24"/>
  <c r="OZ60" i="24"/>
  <c r="OX61" i="24"/>
  <c r="HV61" i="24"/>
  <c r="HT62" i="24"/>
  <c r="LT62" i="24"/>
  <c r="LR63" i="24"/>
  <c r="KP61" i="24"/>
  <c r="KN62" i="24"/>
  <c r="TD60" i="24"/>
  <c r="TB61" i="24"/>
  <c r="SX60" i="24"/>
  <c r="SV61" i="24"/>
  <c r="CH61" i="24"/>
  <c r="CF62" i="24"/>
  <c r="VF61" i="24"/>
  <c r="VD62" i="24"/>
  <c r="QD61" i="24"/>
  <c r="QB62" i="24"/>
  <c r="N61" i="24"/>
  <c r="L62" i="24"/>
  <c r="BP61" i="24"/>
  <c r="BN62" i="24"/>
  <c r="LB61" i="24"/>
  <c r="KZ62" i="24"/>
  <c r="PR60" i="24"/>
  <c r="PP61" i="24"/>
  <c r="IH60" i="24"/>
  <c r="IF61" i="24"/>
  <c r="TJ60" i="24"/>
  <c r="TH61" i="24"/>
  <c r="ML60" i="24"/>
  <c r="MJ61" i="24"/>
  <c r="MX62" i="24"/>
  <c r="MV63" i="24"/>
  <c r="HD60" i="24"/>
  <c r="HB61" i="24"/>
  <c r="JR61" i="24"/>
  <c r="JP62" i="24"/>
  <c r="LH60" i="24"/>
  <c r="LF61" i="24"/>
  <c r="RH60" i="24"/>
  <c r="RF61" i="24"/>
  <c r="PL62" i="24"/>
  <c r="PJ63" i="24"/>
  <c r="MR61" i="24"/>
  <c r="MP62" i="24"/>
  <c r="OH61" i="24"/>
  <c r="OF62" i="24"/>
  <c r="NV61" i="24"/>
  <c r="NT62" i="24"/>
  <c r="SR60" i="24"/>
  <c r="SP61" i="24"/>
  <c r="BV60" i="24"/>
  <c r="BT61" i="24"/>
  <c r="T60" i="24"/>
  <c r="R61" i="24"/>
  <c r="FT62" i="24"/>
  <c r="FR63" i="24"/>
  <c r="RB61" i="24"/>
  <c r="QZ62" i="24"/>
  <c r="IB61" i="24"/>
  <c r="HZ62" i="24"/>
  <c r="EP60" i="24"/>
  <c r="EN61" i="24"/>
  <c r="GX61" i="24"/>
  <c r="GV62" i="24"/>
  <c r="GF61" i="24"/>
  <c r="GD62" i="24"/>
  <c r="DL60" i="24"/>
  <c r="DJ61" i="24"/>
  <c r="CT61" i="24"/>
  <c r="CR62" i="24"/>
  <c r="EJ60" i="24"/>
  <c r="EH61" i="24"/>
  <c r="FB60" i="24"/>
  <c r="EZ61" i="24"/>
  <c r="D62" i="2"/>
  <c r="B62" i="2"/>
  <c r="AY61" i="25" a="1"/>
  <c r="AY61" i="25" s="1"/>
  <c r="AZ60" i="25"/>
  <c r="DW60" i="25"/>
  <c r="DV61" i="25" a="1"/>
  <c r="DV61" i="25" s="1"/>
  <c r="FA61" i="25"/>
  <c r="EZ62" i="25" a="1"/>
  <c r="EZ62" i="25" s="1"/>
  <c r="DB60" i="25"/>
  <c r="DA61" i="25" a="1"/>
  <c r="DA61" i="25" s="1"/>
  <c r="HU60" i="25"/>
  <c r="HT61" i="25" a="1"/>
  <c r="HT61" i="25" s="1"/>
  <c r="GM61" i="25" a="1"/>
  <c r="GM61" i="25" s="1"/>
  <c r="GN60" i="25"/>
  <c r="FC61" i="25" a="1"/>
  <c r="FC61" i="25" s="1"/>
  <c r="FD60" i="25"/>
  <c r="HI60" i="25"/>
  <c r="HH61" i="25" a="1"/>
  <c r="HH61" i="25" s="1"/>
  <c r="G62" i="25"/>
  <c r="F63" i="25" a="1"/>
  <c r="F63" i="25" s="1"/>
  <c r="DM61" i="25" a="1"/>
  <c r="DM61" i="25" s="1"/>
  <c r="DN60" i="25"/>
  <c r="FR61" i="25" a="1"/>
  <c r="FR61" i="25" s="1"/>
  <c r="FS60" i="25"/>
  <c r="CP60" i="25"/>
  <c r="CO61" i="25" a="1"/>
  <c r="CO61" i="25" s="1"/>
  <c r="IS60" i="25"/>
  <c r="IR61" i="25" a="1"/>
  <c r="IR61" i="25" s="1"/>
  <c r="BF62" i="25"/>
  <c r="BE63" i="25" a="1"/>
  <c r="BE63" i="25" s="1"/>
  <c r="EW61" i="25" a="1"/>
  <c r="EW61" i="25" s="1"/>
  <c r="EX60" i="25"/>
  <c r="DJ61" i="25" a="1"/>
  <c r="DJ61" i="25" s="1"/>
  <c r="DK60" i="25"/>
  <c r="AT60" i="25"/>
  <c r="AS61" i="25" a="1"/>
  <c r="AS61" i="25" s="1"/>
  <c r="DY61" i="25" a="1"/>
  <c r="DY61" i="25" s="1"/>
  <c r="DZ60" i="25"/>
  <c r="JE61" i="25"/>
  <c r="JD62" i="25" a="1"/>
  <c r="JD62" i="25" s="1"/>
  <c r="KI60" i="25"/>
  <c r="KH61" i="25" a="1"/>
  <c r="KH61" i="25" s="1"/>
  <c r="DE60" i="25"/>
  <c r="DD61" i="25" a="1"/>
  <c r="DD61" i="25" s="1"/>
  <c r="IF62" i="25" a="1"/>
  <c r="IF62" i="25" s="1"/>
  <c r="IG61" i="25"/>
  <c r="GZ60" i="25"/>
  <c r="GY61" i="25" a="1"/>
  <c r="GY61" i="25" s="1"/>
  <c r="FX61" i="25" a="1"/>
  <c r="FX61" i="25" s="1"/>
  <c r="FY60" i="25"/>
  <c r="FP60" i="25"/>
  <c r="FO61" i="25" a="1"/>
  <c r="FO61" i="25" s="1"/>
  <c r="GS61" i="25" a="1"/>
  <c r="GS61" i="25" s="1"/>
  <c r="GT60" i="25"/>
  <c r="BX62" i="25"/>
  <c r="BW63" i="25" a="1"/>
  <c r="BW63" i="25" s="1"/>
  <c r="FJ60" i="25"/>
  <c r="FI61" i="25" a="1"/>
  <c r="FI61" i="25" s="1"/>
  <c r="M60" i="25"/>
  <c r="L61" i="25" a="1"/>
  <c r="L61" i="25" s="1"/>
  <c r="AB60" i="25"/>
  <c r="AA61" i="25" a="1"/>
  <c r="AA61" i="25" s="1"/>
  <c r="EU61" i="25"/>
  <c r="ET62" i="25" a="1"/>
  <c r="ET62" i="25" s="1"/>
  <c r="CG60" i="25"/>
  <c r="CF61" i="25" a="1"/>
  <c r="CF61" i="25" s="1"/>
  <c r="CD60" i="25"/>
  <c r="CC61" i="25" a="1"/>
  <c r="CC61" i="25" s="1"/>
  <c r="GQ60" i="25"/>
  <c r="GP61" i="25" a="1"/>
  <c r="GP61" i="25" s="1"/>
  <c r="GG61" i="25" a="1"/>
  <c r="GG61" i="25" s="1"/>
  <c r="GH60" i="25"/>
  <c r="EL60" i="25"/>
  <c r="EK61" i="25" a="1"/>
  <c r="EK61" i="25" s="1"/>
  <c r="GW62" i="25"/>
  <c r="GV63" i="25" a="1"/>
  <c r="GV63" i="25" s="1"/>
  <c r="HW63" i="25" a="1"/>
  <c r="HW63" i="25" s="1"/>
  <c r="HX62" i="25"/>
  <c r="AH60" i="25"/>
  <c r="AG61" i="25" a="1"/>
  <c r="AG61" i="25" s="1"/>
  <c r="KF63" i="25"/>
  <c r="KE64" i="25" a="1"/>
  <c r="KE64" i="25" s="1"/>
  <c r="GA63" i="25" a="1"/>
  <c r="GA63" i="25" s="1"/>
  <c r="GB62" i="25"/>
  <c r="CS61" i="25"/>
  <c r="CR62" i="25" a="1"/>
  <c r="CR62" i="25" s="1"/>
  <c r="FG61" i="25"/>
  <c r="FF62" i="25" a="1"/>
  <c r="FF62" i="25" s="1"/>
  <c r="BL61" i="25"/>
  <c r="BK62" i="25" a="1"/>
  <c r="BK62" i="25" s="1"/>
  <c r="AW62" i="25"/>
  <c r="AV63" i="25" a="1"/>
  <c r="AV63" i="25" s="1"/>
  <c r="P60" i="25"/>
  <c r="O61" i="25" a="1"/>
  <c r="O61" i="25" s="1"/>
  <c r="EO62" i="25"/>
  <c r="EN63" i="25" a="1"/>
  <c r="EN63" i="25" s="1"/>
  <c r="KC61" i="25"/>
  <c r="KB62" i="25" a="1"/>
  <c r="KB62" i="25" s="1"/>
  <c r="JB60" i="25"/>
  <c r="JA61" i="25" a="1"/>
  <c r="JA61" i="25" s="1"/>
  <c r="JW61" i="25"/>
  <c r="JV62" i="25" a="1"/>
  <c r="JV62" i="25" s="1"/>
  <c r="JK61" i="25"/>
  <c r="JJ62" i="25" a="1"/>
  <c r="JJ62" i="25" s="1"/>
  <c r="KO62" i="25"/>
  <c r="KN63" i="25" a="1"/>
  <c r="KN63" i="25" s="1"/>
  <c r="BI61" i="25"/>
  <c r="BH62" i="25" a="1"/>
  <c r="BH62" i="25" s="1"/>
  <c r="CM61" i="25"/>
  <c r="CL62" i="25" a="1"/>
  <c r="CL62" i="25" s="1"/>
  <c r="ID61" i="25"/>
  <c r="IC62" i="25" a="1"/>
  <c r="IC62" i="25" s="1"/>
  <c r="BC61" i="25"/>
  <c r="BB62" i="25" a="1"/>
  <c r="BB62" i="25" s="1"/>
  <c r="JT60" i="25"/>
  <c r="JS61" i="25" a="1"/>
  <c r="JS61" i="25" s="1"/>
  <c r="HO62" i="25"/>
  <c r="HN63" i="25" a="1"/>
  <c r="HN63" i="25" s="1"/>
  <c r="HR60" i="25"/>
  <c r="HQ61" i="25" a="1"/>
  <c r="HQ61" i="25" s="1"/>
  <c r="HF61" i="25"/>
  <c r="HE62" i="25" a="1"/>
  <c r="HE62" i="25" s="1"/>
  <c r="JZ60" i="25"/>
  <c r="JY61" i="25" a="1"/>
  <c r="JY61" i="25" s="1"/>
  <c r="EI61" i="25"/>
  <c r="EH62" i="25" a="1"/>
  <c r="EH62" i="25" s="1"/>
  <c r="FM61" i="25"/>
  <c r="FL62" i="25" a="1"/>
  <c r="FL62" i="25" s="1"/>
  <c r="GE61" i="25"/>
  <c r="GD62" i="25" a="1"/>
  <c r="GD62" i="25" s="1"/>
  <c r="IV60" i="25"/>
  <c r="IU61" i="25" a="1"/>
  <c r="IU61" i="25" s="1"/>
  <c r="BU61" i="25"/>
  <c r="BT62" i="25" a="1"/>
  <c r="BT62" i="25" s="1"/>
  <c r="IM61" i="25"/>
  <c r="IL62" i="25" a="1"/>
  <c r="IL62" i="25" s="1"/>
  <c r="IY61" i="25"/>
  <c r="IX62" i="25" a="1"/>
  <c r="IX62" i="25" s="1"/>
  <c r="HL63" i="25"/>
  <c r="HK64" i="25" a="1"/>
  <c r="HK64" i="25" s="1"/>
  <c r="CY61" i="25"/>
  <c r="CX62" i="25" a="1"/>
  <c r="CX62" i="25" s="1"/>
  <c r="IA61" i="25"/>
  <c r="HZ62" i="25" a="1"/>
  <c r="HZ62" i="25" s="1"/>
  <c r="ER61" i="25"/>
  <c r="EQ62" i="25" a="1"/>
  <c r="EQ62" i="25" s="1"/>
  <c r="DT60" i="25"/>
  <c r="DS61" i="25" a="1"/>
  <c r="DS61" i="25" s="1"/>
  <c r="DQ61" i="25"/>
  <c r="DP62" i="25" a="1"/>
  <c r="DP62" i="25" s="1"/>
  <c r="EC62" i="25"/>
  <c r="EB63" i="25" a="1"/>
  <c r="EB63" i="25" s="1"/>
  <c r="IJ60" i="25"/>
  <c r="II61" i="25" a="1"/>
  <c r="II61" i="25" s="1"/>
  <c r="HC61" i="25"/>
  <c r="HB62" i="25" a="1"/>
  <c r="HB62" i="25" s="1"/>
  <c r="AN60" i="25"/>
  <c r="AM61" i="25" a="1"/>
  <c r="AM61" i="25" s="1"/>
  <c r="JH60" i="25"/>
  <c r="JG61" i="25" a="1"/>
  <c r="JG61" i="25" s="1"/>
  <c r="DH61" i="25"/>
  <c r="DG62" i="25" a="1"/>
  <c r="DG62" i="25" s="1"/>
  <c r="FV60" i="25"/>
  <c r="FU61" i="25" a="1"/>
  <c r="FU61" i="25" s="1"/>
  <c r="KL60" i="25"/>
  <c r="KK61" i="25" a="1"/>
  <c r="KK61" i="25" s="1"/>
  <c r="JQ61" i="25"/>
  <c r="JP62" i="25" a="1"/>
  <c r="JP62" i="25" s="1"/>
  <c r="AQ61" i="25"/>
  <c r="AP62" i="25" a="1"/>
  <c r="AP62" i="25" s="1"/>
  <c r="V61" i="25"/>
  <c r="U62" i="25" a="1"/>
  <c r="U62" i="25" s="1"/>
  <c r="EF60" i="25"/>
  <c r="EE61" i="25" a="1"/>
  <c r="EE61" i="25" s="1"/>
  <c r="AE61" i="25"/>
  <c r="AD62" i="25" a="1"/>
  <c r="AD62" i="25" s="1"/>
  <c r="CJ60" i="25"/>
  <c r="CI61" i="25" a="1"/>
  <c r="CI61" i="25" s="1"/>
  <c r="S61" i="25"/>
  <c r="R62" i="25" a="1"/>
  <c r="R62" i="25" s="1"/>
  <c r="J61" i="25"/>
  <c r="I62" i="25" a="1"/>
  <c r="I62" i="25" s="1"/>
  <c r="CV61" i="25"/>
  <c r="CU62" i="25" a="1"/>
  <c r="CU62" i="25" s="1"/>
  <c r="GK61" i="25"/>
  <c r="GJ62" i="25" a="1"/>
  <c r="GJ62" i="25" s="1"/>
  <c r="CA61" i="25"/>
  <c r="BZ62" i="25" a="1"/>
  <c r="BZ62" i="25" s="1"/>
  <c r="Y61" i="25"/>
  <c r="X62" i="25" a="1"/>
  <c r="X62" i="25" s="1"/>
  <c r="AJ64" i="25" a="1"/>
  <c r="AJ64" i="25" s="1"/>
  <c r="AK63" i="25"/>
  <c r="BO61" i="25"/>
  <c r="BN62" i="25" a="1"/>
  <c r="BN62" i="25" s="1"/>
  <c r="IO63" i="25" a="1"/>
  <c r="IO63" i="25" s="1"/>
  <c r="IP62" i="25"/>
  <c r="JN60" i="25"/>
  <c r="JM61" i="25" a="1"/>
  <c r="JM61" i="25" s="1"/>
  <c r="BR61" i="25"/>
  <c r="BQ62" i="25" a="1"/>
  <c r="BQ62" i="25" s="1"/>
  <c r="A63" i="2"/>
  <c r="E61" i="2"/>
  <c r="F61" i="2" s="1"/>
  <c r="KD60" i="24" l="1"/>
  <c r="KB61" i="24"/>
  <c r="RT61" i="24"/>
  <c r="RR62" i="24"/>
  <c r="Z60" i="24"/>
  <c r="X61" i="24"/>
  <c r="KV60" i="24"/>
  <c r="KT61" i="24"/>
  <c r="WD61" i="24"/>
  <c r="WB62" i="24"/>
  <c r="GR63" i="24"/>
  <c r="GP64" i="24"/>
  <c r="OT61" i="24"/>
  <c r="OR62" i="24"/>
  <c r="TP60" i="24"/>
  <c r="TN61" i="24"/>
  <c r="QJ61" i="24"/>
  <c r="QH62" i="24"/>
  <c r="NP62" i="24"/>
  <c r="NN63" i="24"/>
  <c r="DL61" i="24"/>
  <c r="DJ62" i="24"/>
  <c r="BV61" i="24"/>
  <c r="BT62" i="24"/>
  <c r="RH61" i="24"/>
  <c r="RF62" i="24"/>
  <c r="PR61" i="24"/>
  <c r="PP62" i="24"/>
  <c r="TD61" i="24"/>
  <c r="TB62" i="24"/>
  <c r="UH61" i="24"/>
  <c r="UF62" i="24"/>
  <c r="VR64" i="24"/>
  <c r="VP65" i="24"/>
  <c r="RZ61" i="24"/>
  <c r="RX62" i="24"/>
  <c r="HH64" i="24"/>
  <c r="HJ63" i="24"/>
  <c r="FH61" i="24"/>
  <c r="FF62" i="24"/>
  <c r="GF62" i="24"/>
  <c r="GD63" i="24"/>
  <c r="LH61" i="24"/>
  <c r="LF62" i="24"/>
  <c r="LB62" i="24"/>
  <c r="KZ63" i="24"/>
  <c r="KP62" i="24"/>
  <c r="KN63" i="24"/>
  <c r="CN62" i="24"/>
  <c r="CL63" i="24"/>
  <c r="ND61" i="24"/>
  <c r="NB62" i="24"/>
  <c r="GL63" i="24"/>
  <c r="GJ64" i="24"/>
  <c r="BD61" i="24"/>
  <c r="BB62" i="24"/>
  <c r="IN61" i="24"/>
  <c r="IL62" i="24"/>
  <c r="PF61" i="24"/>
  <c r="PD62" i="24"/>
  <c r="GX62" i="24"/>
  <c r="GV63" i="24"/>
  <c r="SR61" i="24"/>
  <c r="SP62" i="24"/>
  <c r="JR62" i="24"/>
  <c r="JP63" i="24"/>
  <c r="BP62" i="24"/>
  <c r="BN63" i="24"/>
  <c r="LT63" i="24"/>
  <c r="LR64" i="24"/>
  <c r="EV61" i="24"/>
  <c r="ET62" i="24"/>
  <c r="CZ62" i="24"/>
  <c r="CX63" i="24"/>
  <c r="AJ64" i="24"/>
  <c r="AL63" i="24"/>
  <c r="ED61" i="24"/>
  <c r="EB62" i="24"/>
  <c r="ON62" i="24"/>
  <c r="OL63" i="24"/>
  <c r="EP61" i="24"/>
  <c r="EN62" i="24"/>
  <c r="NV62" i="24"/>
  <c r="NT63" i="24"/>
  <c r="HB62" i="24"/>
  <c r="HD61" i="24"/>
  <c r="N62" i="24"/>
  <c r="L63" i="24"/>
  <c r="HV62" i="24"/>
  <c r="HT63" i="24"/>
  <c r="TV61" i="24"/>
  <c r="TT62" i="24"/>
  <c r="NJ62" i="24"/>
  <c r="NH63" i="24"/>
  <c r="AX61" i="24"/>
  <c r="AV62" i="24"/>
  <c r="UB63" i="24"/>
  <c r="TZ64" i="24"/>
  <c r="OB62" i="24"/>
  <c r="NZ63" i="24"/>
  <c r="KJ61" i="24"/>
  <c r="KH62" i="24"/>
  <c r="BJ61" i="24"/>
  <c r="BH62" i="24"/>
  <c r="IB62" i="24"/>
  <c r="HZ63" i="24"/>
  <c r="MX63" i="24"/>
  <c r="MV64" i="24"/>
  <c r="QD62" i="24"/>
  <c r="QB63" i="24"/>
  <c r="OZ61" i="24"/>
  <c r="OX62" i="24"/>
  <c r="JF61" i="24"/>
  <c r="JD62" i="24"/>
  <c r="AF61" i="24"/>
  <c r="AD62" i="24"/>
  <c r="FN61" i="24"/>
  <c r="FL62" i="24"/>
  <c r="SJ63" i="24"/>
  <c r="SL62" i="24"/>
  <c r="AP64" i="24"/>
  <c r="AR63" i="24"/>
  <c r="CB64" i="24"/>
  <c r="BZ65" i="24"/>
  <c r="HP61" i="24"/>
  <c r="HN62" i="24"/>
  <c r="FB61" i="24"/>
  <c r="EZ62" i="24"/>
  <c r="RB62" i="24"/>
  <c r="QZ63" i="24"/>
  <c r="OH62" i="24"/>
  <c r="OF63" i="24"/>
  <c r="ML61" i="24"/>
  <c r="MJ62" i="24"/>
  <c r="VF62" i="24"/>
  <c r="VD63" i="24"/>
  <c r="UZ61" i="24"/>
  <c r="UX62" i="24"/>
  <c r="LN62" i="24"/>
  <c r="LL63" i="24"/>
  <c r="JL64" i="24"/>
  <c r="JJ65" i="24"/>
  <c r="IT61" i="24"/>
  <c r="IR62" i="24"/>
  <c r="SF61" i="24"/>
  <c r="SD62" i="24"/>
  <c r="PX61" i="24"/>
  <c r="PV62" i="24"/>
  <c r="EJ61" i="24"/>
  <c r="EH62" i="24"/>
  <c r="FT63" i="24"/>
  <c r="FR64" i="24"/>
  <c r="MR62" i="24"/>
  <c r="MP63" i="24"/>
  <c r="TJ61" i="24"/>
  <c r="TH62" i="24"/>
  <c r="CH62" i="24"/>
  <c r="CF63" i="24"/>
  <c r="UN62" i="24"/>
  <c r="UL63" i="24"/>
  <c r="VX62" i="24"/>
  <c r="VV63" i="24"/>
  <c r="RN61" i="24"/>
  <c r="RL62" i="24"/>
  <c r="VL61" i="24"/>
  <c r="VJ62" i="24"/>
  <c r="DR63" i="24"/>
  <c r="DP64" i="24"/>
  <c r="FZ61" i="24"/>
  <c r="FX62" i="24"/>
  <c r="DX61" i="24"/>
  <c r="DV62" i="24"/>
  <c r="CT62" i="24"/>
  <c r="CR63" i="24"/>
  <c r="R62" i="24"/>
  <c r="T61" i="24"/>
  <c r="PL63" i="24"/>
  <c r="PJ64" i="24"/>
  <c r="IH61" i="24"/>
  <c r="IF62" i="24"/>
  <c r="SX61" i="24"/>
  <c r="SV62" i="24"/>
  <c r="MF61" i="24"/>
  <c r="MD62" i="24"/>
  <c r="JX62" i="24"/>
  <c r="JV63" i="24"/>
  <c r="LZ61" i="24"/>
  <c r="LX62" i="24"/>
  <c r="QV61" i="24"/>
  <c r="QT62" i="24"/>
  <c r="IZ61" i="24"/>
  <c r="IX62" i="24"/>
  <c r="QP61" i="24"/>
  <c r="QN62" i="24"/>
  <c r="UT61" i="24"/>
  <c r="UR62" i="24"/>
  <c r="DF62" i="24"/>
  <c r="DD63" i="24"/>
  <c r="B63" i="2"/>
  <c r="D63" i="2"/>
  <c r="AZ61" i="25"/>
  <c r="AY62" i="25" a="1"/>
  <c r="AY62" i="25" s="1"/>
  <c r="EZ63" i="25" a="1"/>
  <c r="EZ63" i="25" s="1"/>
  <c r="FA62" i="25"/>
  <c r="DV62" i="25" a="1"/>
  <c r="DV62" i="25" s="1"/>
  <c r="DW61" i="25"/>
  <c r="GN61" i="25"/>
  <c r="GM62" i="25" a="1"/>
  <c r="GM62" i="25" s="1"/>
  <c r="HU61" i="25"/>
  <c r="HT62" i="25" a="1"/>
  <c r="HT62" i="25" s="1"/>
  <c r="DB61" i="25"/>
  <c r="DA62" i="25" a="1"/>
  <c r="DA62" i="25" s="1"/>
  <c r="DN61" i="25"/>
  <c r="DM62" i="25" a="1"/>
  <c r="DM62" i="25" s="1"/>
  <c r="F64" i="25" a="1"/>
  <c r="F64" i="25" s="1"/>
  <c r="G63" i="25"/>
  <c r="HI61" i="25"/>
  <c r="HH62" i="25" a="1"/>
  <c r="HH62" i="25" s="1"/>
  <c r="FD61" i="25"/>
  <c r="FC62" i="25" a="1"/>
  <c r="FC62" i="25" s="1"/>
  <c r="GH61" i="25"/>
  <c r="GG62" i="25" a="1"/>
  <c r="GG62" i="25" s="1"/>
  <c r="IG62" i="25"/>
  <c r="IF63" i="25" a="1"/>
  <c r="IF63" i="25" s="1"/>
  <c r="DY62" i="25" a="1"/>
  <c r="DY62" i="25" s="1"/>
  <c r="DZ61" i="25"/>
  <c r="GQ61" i="25"/>
  <c r="GP62" i="25" a="1"/>
  <c r="GP62" i="25" s="1"/>
  <c r="FJ61" i="25"/>
  <c r="FI62" i="25" a="1"/>
  <c r="FI62" i="25" s="1"/>
  <c r="FO62" i="25" a="1"/>
  <c r="FO62" i="25" s="1"/>
  <c r="FP61" i="25"/>
  <c r="DE61" i="25"/>
  <c r="DD62" i="25" a="1"/>
  <c r="DD62" i="25" s="1"/>
  <c r="AT61" i="25"/>
  <c r="AS62" i="25" a="1"/>
  <c r="AS62" i="25" s="1"/>
  <c r="IR62" i="25" a="1"/>
  <c r="IR62" i="25" s="1"/>
  <c r="IS61" i="25"/>
  <c r="CD61" i="25"/>
  <c r="CC62" i="25" a="1"/>
  <c r="CC62" i="25" s="1"/>
  <c r="BX63" i="25"/>
  <c r="BW64" i="25" a="1"/>
  <c r="BW64" i="25" s="1"/>
  <c r="KI61" i="25"/>
  <c r="KH62" i="25" a="1"/>
  <c r="KH62" i="25" s="1"/>
  <c r="CP61" i="25"/>
  <c r="CO62" i="25" a="1"/>
  <c r="CO62" i="25" s="1"/>
  <c r="FY61" i="25"/>
  <c r="FX62" i="25" a="1"/>
  <c r="FX62" i="25" s="1"/>
  <c r="DK61" i="25"/>
  <c r="DJ62" i="25" a="1"/>
  <c r="DJ62" i="25" s="1"/>
  <c r="EL61" i="25"/>
  <c r="EK62" i="25" a="1"/>
  <c r="EK62" i="25" s="1"/>
  <c r="CG61" i="25"/>
  <c r="CF62" i="25" a="1"/>
  <c r="CF62" i="25" s="1"/>
  <c r="AB61" i="25"/>
  <c r="AA62" i="25" a="1"/>
  <c r="AA62" i="25" s="1"/>
  <c r="GZ61" i="25"/>
  <c r="GY62" i="25" a="1"/>
  <c r="GY62" i="25" s="1"/>
  <c r="JE62" i="25"/>
  <c r="JD63" i="25" a="1"/>
  <c r="JD63" i="25" s="1"/>
  <c r="GT61" i="25"/>
  <c r="GS62" i="25" a="1"/>
  <c r="GS62" i="25" s="1"/>
  <c r="EX61" i="25"/>
  <c r="EW62" i="25" a="1"/>
  <c r="EW62" i="25" s="1"/>
  <c r="FS61" i="25"/>
  <c r="FR62" i="25" a="1"/>
  <c r="FR62" i="25" s="1"/>
  <c r="EU62" i="25"/>
  <c r="ET63" i="25" a="1"/>
  <c r="ET63" i="25" s="1"/>
  <c r="M61" i="25"/>
  <c r="L62" i="25" a="1"/>
  <c r="L62" i="25" s="1"/>
  <c r="BF63" i="25"/>
  <c r="BE64" i="25" a="1"/>
  <c r="BE64" i="25" s="1"/>
  <c r="JW62" i="25"/>
  <c r="JV63" i="25" a="1"/>
  <c r="JV63" i="25" s="1"/>
  <c r="CS62" i="25"/>
  <c r="CR63" i="25" a="1"/>
  <c r="CR63" i="25" s="1"/>
  <c r="JB61" i="25"/>
  <c r="JA62" i="25" a="1"/>
  <c r="JA62" i="25" s="1"/>
  <c r="HX63" i="25"/>
  <c r="HW64" i="25" a="1"/>
  <c r="HW64" i="25" s="1"/>
  <c r="CM62" i="25"/>
  <c r="CL63" i="25" a="1"/>
  <c r="CL63" i="25" s="1"/>
  <c r="AW63" i="25"/>
  <c r="AV64" i="25" a="1"/>
  <c r="AV64" i="25" s="1"/>
  <c r="AH61" i="25"/>
  <c r="AG62" i="25" a="1"/>
  <c r="AG62" i="25" s="1"/>
  <c r="KN64" i="25" a="1"/>
  <c r="KN64" i="25" s="1"/>
  <c r="KO63" i="25"/>
  <c r="EN64" i="25" a="1"/>
  <c r="EN64" i="25" s="1"/>
  <c r="EO63" i="25"/>
  <c r="BL62" i="25"/>
  <c r="BK63" i="25" a="1"/>
  <c r="BK63" i="25" s="1"/>
  <c r="GA64" i="25" a="1"/>
  <c r="GA64" i="25" s="1"/>
  <c r="GB63" i="25"/>
  <c r="GV64" i="25" a="1"/>
  <c r="GV64" i="25" s="1"/>
  <c r="GW63" i="25"/>
  <c r="IC63" i="25" a="1"/>
  <c r="IC63" i="25" s="1"/>
  <c r="ID62" i="25"/>
  <c r="JK62" i="25"/>
  <c r="JJ63" i="25" a="1"/>
  <c r="JJ63" i="25" s="1"/>
  <c r="KC62" i="25"/>
  <c r="KB63" i="25" a="1"/>
  <c r="KB63" i="25" s="1"/>
  <c r="KE65" i="25" a="1"/>
  <c r="KE65" i="25" s="1"/>
  <c r="KF64" i="25"/>
  <c r="BC62" i="25"/>
  <c r="BB63" i="25" a="1"/>
  <c r="BB63" i="25" s="1"/>
  <c r="BI62" i="25"/>
  <c r="BH63" i="25" a="1"/>
  <c r="BH63" i="25" s="1"/>
  <c r="O62" i="25" a="1"/>
  <c r="O62" i="25" s="1"/>
  <c r="P61" i="25"/>
  <c r="FG62" i="25"/>
  <c r="FF63" i="25" a="1"/>
  <c r="FF63" i="25" s="1"/>
  <c r="AK64" i="25"/>
  <c r="AJ65" i="25" a="1"/>
  <c r="AJ65" i="25" s="1"/>
  <c r="FV61" i="25"/>
  <c r="FU62" i="25" a="1"/>
  <c r="FU62" i="25" s="1"/>
  <c r="IA62" i="25"/>
  <c r="HZ63" i="25" a="1"/>
  <c r="HZ63" i="25" s="1"/>
  <c r="CY62" i="25"/>
  <c r="CX63" i="25" a="1"/>
  <c r="CX63" i="25" s="1"/>
  <c r="HK65" i="25" a="1"/>
  <c r="HK65" i="25" s="1"/>
  <c r="HL64" i="25"/>
  <c r="IM62" i="25"/>
  <c r="IL63" i="25" a="1"/>
  <c r="IL63" i="25" s="1"/>
  <c r="JN61" i="25"/>
  <c r="JM62" i="25" a="1"/>
  <c r="JM62" i="25" s="1"/>
  <c r="GK62" i="25"/>
  <c r="GJ63" i="25" a="1"/>
  <c r="GJ63" i="25" s="1"/>
  <c r="J62" i="25"/>
  <c r="I63" i="25" a="1"/>
  <c r="I63" i="25" s="1"/>
  <c r="CJ61" i="25"/>
  <c r="CI62" i="25" a="1"/>
  <c r="CI62" i="25" s="1"/>
  <c r="EF61" i="25"/>
  <c r="EE62" i="25" a="1"/>
  <c r="EE62" i="25" s="1"/>
  <c r="IY62" i="25"/>
  <c r="IX63" i="25" a="1"/>
  <c r="IX63" i="25" s="1"/>
  <c r="HN64" i="25" a="1"/>
  <c r="HN64" i="25" s="1"/>
  <c r="HO63" i="25"/>
  <c r="AN61" i="25"/>
  <c r="AM62" i="25" a="1"/>
  <c r="AM62" i="25" s="1"/>
  <c r="DQ62" i="25"/>
  <c r="DP63" i="25" a="1"/>
  <c r="DP63" i="25" s="1"/>
  <c r="BU62" i="25"/>
  <c r="BT63" i="25" a="1"/>
  <c r="BT63" i="25" s="1"/>
  <c r="IV61" i="25"/>
  <c r="IU62" i="25" a="1"/>
  <c r="IU62" i="25" s="1"/>
  <c r="S62" i="25"/>
  <c r="R63" i="25" a="1"/>
  <c r="R63" i="25" s="1"/>
  <c r="AE62" i="25"/>
  <c r="AD63" i="25" a="1"/>
  <c r="AD63" i="25" s="1"/>
  <c r="AQ62" i="25"/>
  <c r="AP63" i="25" a="1"/>
  <c r="AP63" i="25" s="1"/>
  <c r="HC62" i="25"/>
  <c r="HB63" i="25" a="1"/>
  <c r="HB63" i="25" s="1"/>
  <c r="FM62" i="25"/>
  <c r="FL63" i="25" a="1"/>
  <c r="FL63" i="25" s="1"/>
  <c r="HE63" i="25" a="1"/>
  <c r="HE63" i="25" s="1"/>
  <c r="HF62" i="25"/>
  <c r="JT61" i="25"/>
  <c r="JS62" i="25" a="1"/>
  <c r="JS62" i="25" s="1"/>
  <c r="IP63" i="25"/>
  <c r="IO64" i="25" a="1"/>
  <c r="IO64" i="25" s="1"/>
  <c r="JQ62" i="25"/>
  <c r="JP63" i="25" a="1"/>
  <c r="JP63" i="25" s="1"/>
  <c r="DG63" i="25" a="1"/>
  <c r="DG63" i="25" s="1"/>
  <c r="DH62" i="25"/>
  <c r="IJ61" i="25"/>
  <c r="II62" i="25" a="1"/>
  <c r="II62" i="25" s="1"/>
  <c r="DT61" i="25"/>
  <c r="DS62" i="25" a="1"/>
  <c r="DS62" i="25" s="1"/>
  <c r="EI62" i="25"/>
  <c r="EH63" i="25" a="1"/>
  <c r="EH63" i="25" s="1"/>
  <c r="BO62" i="25"/>
  <c r="BN63" i="25" a="1"/>
  <c r="BN63" i="25" s="1"/>
  <c r="Y62" i="25"/>
  <c r="X63" i="25" a="1"/>
  <c r="X63" i="25" s="1"/>
  <c r="GE62" i="25"/>
  <c r="GD63" i="25" a="1"/>
  <c r="GD63" i="25" s="1"/>
  <c r="KL61" i="25"/>
  <c r="KK62" i="25" a="1"/>
  <c r="KK62" i="25" s="1"/>
  <c r="JH61" i="25"/>
  <c r="JG62" i="25" a="1"/>
  <c r="JG62" i="25" s="1"/>
  <c r="EB64" i="25" a="1"/>
  <c r="EB64" i="25" s="1"/>
  <c r="EC63" i="25"/>
  <c r="EQ63" i="25" a="1"/>
  <c r="EQ63" i="25" s="1"/>
  <c r="ER62" i="25"/>
  <c r="JZ61" i="25"/>
  <c r="JY62" i="25" a="1"/>
  <c r="JY62" i="25" s="1"/>
  <c r="BR62" i="25"/>
  <c r="BQ63" i="25" a="1"/>
  <c r="BQ63" i="25" s="1"/>
  <c r="CA62" i="25"/>
  <c r="BZ63" i="25" a="1"/>
  <c r="BZ63" i="25" s="1"/>
  <c r="CU63" i="25" a="1"/>
  <c r="CU63" i="25" s="1"/>
  <c r="CV62" i="25"/>
  <c r="V62" i="25"/>
  <c r="U63" i="25" a="1"/>
  <c r="U63" i="25" s="1"/>
  <c r="HR61" i="25"/>
  <c r="HQ62" i="25" a="1"/>
  <c r="HQ62" i="25" s="1"/>
  <c r="E62" i="2"/>
  <c r="F62" i="2" s="1"/>
  <c r="A64" i="2"/>
  <c r="KD61" i="24" l="1"/>
  <c r="KB62" i="24"/>
  <c r="RT62" i="24"/>
  <c r="RR63" i="24"/>
  <c r="Z61" i="24"/>
  <c r="X62" i="24"/>
  <c r="KV61" i="24"/>
  <c r="KT62" i="24"/>
  <c r="NP63" i="24"/>
  <c r="NN64" i="24"/>
  <c r="QJ62" i="24"/>
  <c r="QH63" i="24"/>
  <c r="TP61" i="24"/>
  <c r="TN62" i="24"/>
  <c r="OT62" i="24"/>
  <c r="OR63" i="24"/>
  <c r="GR64" i="24"/>
  <c r="GP65" i="24"/>
  <c r="WB63" i="24"/>
  <c r="WD62" i="24"/>
  <c r="IZ62" i="24"/>
  <c r="IX63" i="24"/>
  <c r="VX63" i="24"/>
  <c r="VV64" i="24"/>
  <c r="PX62" i="24"/>
  <c r="PV63" i="24"/>
  <c r="ML62" i="24"/>
  <c r="MJ63" i="24"/>
  <c r="FN62" i="24"/>
  <c r="FL63" i="24"/>
  <c r="BJ62" i="24"/>
  <c r="BH63" i="24"/>
  <c r="N63" i="24"/>
  <c r="L64" i="24"/>
  <c r="EV62" i="24"/>
  <c r="ET63" i="24"/>
  <c r="PF62" i="24"/>
  <c r="PD63" i="24"/>
  <c r="KZ64" i="24"/>
  <c r="LB63" i="24"/>
  <c r="RZ62" i="24"/>
  <c r="RX63" i="24"/>
  <c r="T62" i="24"/>
  <c r="R63" i="24"/>
  <c r="QV62" i="24"/>
  <c r="QT63" i="24"/>
  <c r="CT63" i="24"/>
  <c r="CR64" i="24"/>
  <c r="UN63" i="24"/>
  <c r="UL64" i="24"/>
  <c r="SF62" i="24"/>
  <c r="SD63" i="24"/>
  <c r="OH63" i="24"/>
  <c r="OF64" i="24"/>
  <c r="AF62" i="24"/>
  <c r="AD63" i="24"/>
  <c r="KJ62" i="24"/>
  <c r="KH63" i="24"/>
  <c r="IN62" i="24"/>
  <c r="IL63" i="24"/>
  <c r="LH62" i="24"/>
  <c r="LF63" i="24"/>
  <c r="VR65" i="24"/>
  <c r="VP66" i="24"/>
  <c r="HD62" i="24"/>
  <c r="HB63" i="24"/>
  <c r="LZ62" i="24"/>
  <c r="LX63" i="24"/>
  <c r="DV63" i="24"/>
  <c r="DX62" i="24"/>
  <c r="CH63" i="24"/>
  <c r="CF64" i="24"/>
  <c r="RB63" i="24"/>
  <c r="QZ64" i="24"/>
  <c r="JF62" i="24"/>
  <c r="JD63" i="24"/>
  <c r="NZ64" i="24"/>
  <c r="OB63" i="24"/>
  <c r="NV63" i="24"/>
  <c r="NT64" i="24"/>
  <c r="UH62" i="24"/>
  <c r="UF63" i="24"/>
  <c r="JX63" i="24"/>
  <c r="JV64" i="24"/>
  <c r="FZ62" i="24"/>
  <c r="FX63" i="24"/>
  <c r="TJ62" i="24"/>
  <c r="TH63" i="24"/>
  <c r="IT62" i="24"/>
  <c r="IR63" i="24"/>
  <c r="FB62" i="24"/>
  <c r="EZ63" i="24"/>
  <c r="OZ62" i="24"/>
  <c r="OX63" i="24"/>
  <c r="UB64" i="24"/>
  <c r="TZ65" i="24"/>
  <c r="EP62" i="24"/>
  <c r="EN63" i="24"/>
  <c r="LR65" i="24"/>
  <c r="LT64" i="24"/>
  <c r="BD62" i="24"/>
  <c r="BB63" i="24"/>
  <c r="GF63" i="24"/>
  <c r="GD64" i="24"/>
  <c r="TD62" i="24"/>
  <c r="TB63" i="24"/>
  <c r="MF62" i="24"/>
  <c r="MD63" i="24"/>
  <c r="DR64" i="24"/>
  <c r="DP65" i="24"/>
  <c r="MR63" i="24"/>
  <c r="MP64" i="24"/>
  <c r="JL65" i="24"/>
  <c r="JJ66" i="24"/>
  <c r="HP62" i="24"/>
  <c r="HN63" i="24"/>
  <c r="QD63" i="24"/>
  <c r="QB64" i="24"/>
  <c r="AX62" i="24"/>
  <c r="AV63" i="24"/>
  <c r="ON63" i="24"/>
  <c r="OL64" i="24"/>
  <c r="BN64" i="24"/>
  <c r="BP63" i="24"/>
  <c r="GL64" i="24"/>
  <c r="GJ65" i="24"/>
  <c r="PR62" i="24"/>
  <c r="PP63" i="24"/>
  <c r="DF63" i="24"/>
  <c r="DD64" i="24"/>
  <c r="SX62" i="24"/>
  <c r="SV63" i="24"/>
  <c r="VL62" i="24"/>
  <c r="VJ63" i="24"/>
  <c r="FT64" i="24"/>
  <c r="FR65" i="24"/>
  <c r="LL64" i="24"/>
  <c r="LN63" i="24"/>
  <c r="CB65" i="24"/>
  <c r="BZ66" i="24"/>
  <c r="MX64" i="24"/>
  <c r="MV65" i="24"/>
  <c r="NJ63" i="24"/>
  <c r="NH64" i="24"/>
  <c r="ED62" i="24"/>
  <c r="EB63" i="24"/>
  <c r="JR63" i="24"/>
  <c r="JP64" i="24"/>
  <c r="ND62" i="24"/>
  <c r="NB63" i="24"/>
  <c r="FH62" i="24"/>
  <c r="FF63" i="24"/>
  <c r="RH62" i="24"/>
  <c r="RF63" i="24"/>
  <c r="UT62" i="24"/>
  <c r="UR63" i="24"/>
  <c r="IH62" i="24"/>
  <c r="IF63" i="24"/>
  <c r="RN62" i="24"/>
  <c r="RL63" i="24"/>
  <c r="EJ62" i="24"/>
  <c r="EH63" i="24"/>
  <c r="UZ62" i="24"/>
  <c r="UX63" i="24"/>
  <c r="TV62" i="24"/>
  <c r="TT63" i="24"/>
  <c r="SR62" i="24"/>
  <c r="SP63" i="24"/>
  <c r="CN63" i="24"/>
  <c r="CL64" i="24"/>
  <c r="BV62" i="24"/>
  <c r="BT63" i="24"/>
  <c r="AR64" i="24"/>
  <c r="AP65" i="24"/>
  <c r="AL64" i="24"/>
  <c r="AJ65" i="24"/>
  <c r="QP62" i="24"/>
  <c r="QN63" i="24"/>
  <c r="PL64" i="24"/>
  <c r="PJ65" i="24"/>
  <c r="VF63" i="24"/>
  <c r="VD64" i="24"/>
  <c r="IB63" i="24"/>
  <c r="HZ64" i="24"/>
  <c r="HV63" i="24"/>
  <c r="HT64" i="24"/>
  <c r="CZ63" i="24"/>
  <c r="CX64" i="24"/>
  <c r="GX63" i="24"/>
  <c r="GV64" i="24"/>
  <c r="KN64" i="24"/>
  <c r="KP63" i="24"/>
  <c r="DL62" i="24"/>
  <c r="DJ63" i="24"/>
  <c r="SL63" i="24"/>
  <c r="SJ64" i="24"/>
  <c r="HJ64" i="24"/>
  <c r="HH65" i="24"/>
  <c r="D64" i="2"/>
  <c r="B64" i="2"/>
  <c r="AZ62" i="25"/>
  <c r="AY63" i="25" a="1"/>
  <c r="AY63" i="25" s="1"/>
  <c r="DW62" i="25"/>
  <c r="DV63" i="25" a="1"/>
  <c r="DV63" i="25" s="1"/>
  <c r="EZ64" i="25" a="1"/>
  <c r="EZ64" i="25" s="1"/>
  <c r="FA63" i="25"/>
  <c r="DA63" i="25" a="1"/>
  <c r="DA63" i="25" s="1"/>
  <c r="DB62" i="25"/>
  <c r="HU62" i="25"/>
  <c r="HT63" i="25" a="1"/>
  <c r="HT63" i="25" s="1"/>
  <c r="GM63" i="25" a="1"/>
  <c r="GM63" i="25" s="1"/>
  <c r="GN62" i="25"/>
  <c r="FC63" i="25" a="1"/>
  <c r="FC63" i="25" s="1"/>
  <c r="FD62" i="25"/>
  <c r="HI62" i="25"/>
  <c r="HH63" i="25" a="1"/>
  <c r="HH63" i="25" s="1"/>
  <c r="G64" i="25"/>
  <c r="F65" i="25" a="1"/>
  <c r="F65" i="25" s="1"/>
  <c r="DM63" i="25" a="1"/>
  <c r="DM63" i="25" s="1"/>
  <c r="DN62" i="25"/>
  <c r="GT62" i="25"/>
  <c r="GS63" i="25" a="1"/>
  <c r="GS63" i="25" s="1"/>
  <c r="CF63" i="25" a="1"/>
  <c r="CF63" i="25" s="1"/>
  <c r="CG62" i="25"/>
  <c r="AS63" i="25" a="1"/>
  <c r="AS63" i="25" s="1"/>
  <c r="AT62" i="25"/>
  <c r="GQ62" i="25"/>
  <c r="GP63" i="25" a="1"/>
  <c r="GP63" i="25" s="1"/>
  <c r="ET64" i="25" a="1"/>
  <c r="ET64" i="25" s="1"/>
  <c r="EU63" i="25"/>
  <c r="CO63" i="25" a="1"/>
  <c r="CO63" i="25" s="1"/>
  <c r="CP62" i="25"/>
  <c r="CD62" i="25"/>
  <c r="CC63" i="25" a="1"/>
  <c r="CC63" i="25" s="1"/>
  <c r="JD64" i="25" a="1"/>
  <c r="JD64" i="25" s="1"/>
  <c r="JE63" i="25"/>
  <c r="EK63" i="25" a="1"/>
  <c r="EK63" i="25" s="1"/>
  <c r="EL62" i="25"/>
  <c r="DD63" i="25" a="1"/>
  <c r="DD63" i="25" s="1"/>
  <c r="DE62" i="25"/>
  <c r="FS62" i="25"/>
  <c r="FR63" i="25" a="1"/>
  <c r="FR63" i="25" s="1"/>
  <c r="KI62" i="25"/>
  <c r="KH63" i="25" a="1"/>
  <c r="KH63" i="25" s="1"/>
  <c r="DY63" i="25" a="1"/>
  <c r="DY63" i="25" s="1"/>
  <c r="DZ62" i="25"/>
  <c r="GY63" i="25" a="1"/>
  <c r="GY63" i="25" s="1"/>
  <c r="GZ62" i="25"/>
  <c r="DK62" i="25"/>
  <c r="DJ63" i="25" a="1"/>
  <c r="DJ63" i="25" s="1"/>
  <c r="IF64" i="25" a="1"/>
  <c r="IF64" i="25" s="1"/>
  <c r="IG63" i="25"/>
  <c r="BE65" i="25" a="1"/>
  <c r="BE65" i="25" s="1"/>
  <c r="BF64" i="25"/>
  <c r="EW63" i="25" a="1"/>
  <c r="EW63" i="25" s="1"/>
  <c r="EX62" i="25"/>
  <c r="BW65" i="25" a="1"/>
  <c r="BW65" i="25" s="1"/>
  <c r="BX64" i="25"/>
  <c r="FO63" i="25" a="1"/>
  <c r="FO63" i="25" s="1"/>
  <c r="FP62" i="25"/>
  <c r="AB62" i="25"/>
  <c r="AA63" i="25" a="1"/>
  <c r="AA63" i="25" s="1"/>
  <c r="FY62" i="25"/>
  <c r="FX63" i="25" a="1"/>
  <c r="FX63" i="25" s="1"/>
  <c r="FJ62" i="25"/>
  <c r="FI63" i="25" a="1"/>
  <c r="FI63" i="25" s="1"/>
  <c r="GG63" i="25" a="1"/>
  <c r="GG63" i="25" s="1"/>
  <c r="GH62" i="25"/>
  <c r="M62" i="25"/>
  <c r="L63" i="25" a="1"/>
  <c r="L63" i="25" s="1"/>
  <c r="IS62" i="25"/>
  <c r="IR63" i="25" a="1"/>
  <c r="IR63" i="25" s="1"/>
  <c r="FF64" i="25" a="1"/>
  <c r="FF64" i="25" s="1"/>
  <c r="FG63" i="25"/>
  <c r="KE66" i="25" a="1"/>
  <c r="KE66" i="25" s="1"/>
  <c r="KF65" i="25"/>
  <c r="GW64" i="25"/>
  <c r="GV65" i="25" a="1"/>
  <c r="GV65" i="25" s="1"/>
  <c r="JV64" i="25" a="1"/>
  <c r="JV64" i="25" s="1"/>
  <c r="JW63" i="25"/>
  <c r="KB64" i="25" a="1"/>
  <c r="KB64" i="25" s="1"/>
  <c r="KC63" i="25"/>
  <c r="P62" i="25"/>
  <c r="O63" i="25" a="1"/>
  <c r="O63" i="25" s="1"/>
  <c r="GA65" i="25" a="1"/>
  <c r="GA65" i="25" s="1"/>
  <c r="GB64" i="25"/>
  <c r="EO64" i="25"/>
  <c r="EN65" i="25" a="1"/>
  <c r="EN65" i="25" s="1"/>
  <c r="CL64" i="25" a="1"/>
  <c r="CL64" i="25" s="1"/>
  <c r="CM63" i="25"/>
  <c r="JA63" i="25" a="1"/>
  <c r="JA63" i="25" s="1"/>
  <c r="JB62" i="25"/>
  <c r="BH64" i="25" a="1"/>
  <c r="BH64" i="25" s="1"/>
  <c r="BI63" i="25"/>
  <c r="JJ64" i="25" a="1"/>
  <c r="JJ64" i="25" s="1"/>
  <c r="JK63" i="25"/>
  <c r="BL63" i="25"/>
  <c r="BK64" i="25" a="1"/>
  <c r="BK64" i="25" s="1"/>
  <c r="AG63" i="25" a="1"/>
  <c r="AG63" i="25" s="1"/>
  <c r="AH62" i="25"/>
  <c r="BB64" i="25" a="1"/>
  <c r="BB64" i="25" s="1"/>
  <c r="BC63" i="25"/>
  <c r="HX64" i="25"/>
  <c r="HW65" i="25" a="1"/>
  <c r="HW65" i="25" s="1"/>
  <c r="CR64" i="25" a="1"/>
  <c r="CR64" i="25" s="1"/>
  <c r="CS63" i="25"/>
  <c r="ID63" i="25"/>
  <c r="IC64" i="25" a="1"/>
  <c r="IC64" i="25" s="1"/>
  <c r="KO64" i="25"/>
  <c r="KN65" i="25" a="1"/>
  <c r="KN65" i="25" s="1"/>
  <c r="AW64" i="25"/>
  <c r="AV65" i="25" a="1"/>
  <c r="AV65" i="25" s="1"/>
  <c r="EC64" i="25"/>
  <c r="EB65" i="25" a="1"/>
  <c r="EB65" i="25" s="1"/>
  <c r="HQ63" i="25" a="1"/>
  <c r="HQ63" i="25" s="1"/>
  <c r="HR62" i="25"/>
  <c r="JY63" i="25" a="1"/>
  <c r="JY63" i="25" s="1"/>
  <c r="JZ62" i="25"/>
  <c r="EH64" i="25" a="1"/>
  <c r="EH64" i="25" s="1"/>
  <c r="EI63" i="25"/>
  <c r="DS63" i="25" a="1"/>
  <c r="DS63" i="25" s="1"/>
  <c r="DT62" i="25"/>
  <c r="HF63" i="25"/>
  <c r="HE64" i="25" a="1"/>
  <c r="HE64" i="25" s="1"/>
  <c r="IU63" i="25" a="1"/>
  <c r="IU63" i="25" s="1"/>
  <c r="IV62" i="25"/>
  <c r="IX64" i="25" a="1"/>
  <c r="IX64" i="25" s="1"/>
  <c r="IY63" i="25"/>
  <c r="EE63" i="25" a="1"/>
  <c r="EE63" i="25" s="1"/>
  <c r="EF62" i="25"/>
  <c r="GJ64" i="25" a="1"/>
  <c r="GJ64" i="25" s="1"/>
  <c r="GK63" i="25"/>
  <c r="CX64" i="25" a="1"/>
  <c r="CX64" i="25" s="1"/>
  <c r="CY63" i="25"/>
  <c r="X64" i="25" a="1"/>
  <c r="X64" i="25" s="1"/>
  <c r="Y63" i="25"/>
  <c r="V63" i="25"/>
  <c r="U64" i="25" a="1"/>
  <c r="U64" i="25" s="1"/>
  <c r="GD64" i="25" a="1"/>
  <c r="GD64" i="25" s="1"/>
  <c r="GE63" i="25"/>
  <c r="II63" i="25" a="1"/>
  <c r="II63" i="25" s="1"/>
  <c r="IJ62" i="25"/>
  <c r="DH63" i="25"/>
  <c r="DG64" i="25" a="1"/>
  <c r="DG64" i="25" s="1"/>
  <c r="BT64" i="25" a="1"/>
  <c r="BT64" i="25" s="1"/>
  <c r="BU63" i="25"/>
  <c r="DP64" i="25" a="1"/>
  <c r="DP64" i="25" s="1"/>
  <c r="DQ63" i="25"/>
  <c r="HO64" i="25"/>
  <c r="HN65" i="25" a="1"/>
  <c r="HN65" i="25" s="1"/>
  <c r="JM63" i="25" a="1"/>
  <c r="JM63" i="25" s="1"/>
  <c r="JN62" i="25"/>
  <c r="IL64" i="25" a="1"/>
  <c r="IL64" i="25" s="1"/>
  <c r="IM63" i="25"/>
  <c r="HZ64" i="25" a="1"/>
  <c r="HZ64" i="25" s="1"/>
  <c r="IA63" i="25"/>
  <c r="CV63" i="25"/>
  <c r="CU64" i="25" a="1"/>
  <c r="CU64" i="25" s="1"/>
  <c r="BN64" i="25" a="1"/>
  <c r="BN64" i="25" s="1"/>
  <c r="BO63" i="25"/>
  <c r="JP64" i="25" a="1"/>
  <c r="JP64" i="25" s="1"/>
  <c r="JQ63" i="25"/>
  <c r="FL64" i="25" a="1"/>
  <c r="FL64" i="25" s="1"/>
  <c r="FM63" i="25"/>
  <c r="HB64" i="25" a="1"/>
  <c r="HB64" i="25" s="1"/>
  <c r="HC63" i="25"/>
  <c r="AD64" i="25" a="1"/>
  <c r="AD64" i="25" s="1"/>
  <c r="AE63" i="25"/>
  <c r="BZ64" i="25" a="1"/>
  <c r="BZ64" i="25" s="1"/>
  <c r="CA63" i="25"/>
  <c r="JG63" i="25" a="1"/>
  <c r="JG63" i="25" s="1"/>
  <c r="JH62" i="25"/>
  <c r="AN62" i="25"/>
  <c r="AM63" i="25" a="1"/>
  <c r="AM63" i="25" s="1"/>
  <c r="CJ62" i="25"/>
  <c r="CI63" i="25" a="1"/>
  <c r="CI63" i="25" s="1"/>
  <c r="FU63" i="25" a="1"/>
  <c r="FU63" i="25" s="1"/>
  <c r="FV62" i="25"/>
  <c r="ER63" i="25"/>
  <c r="EQ64" i="25" a="1"/>
  <c r="EQ64" i="25" s="1"/>
  <c r="IO65" i="25" a="1"/>
  <c r="IO65" i="25" s="1"/>
  <c r="IP64" i="25"/>
  <c r="JS63" i="25" a="1"/>
  <c r="JS63" i="25" s="1"/>
  <c r="JT62" i="25"/>
  <c r="AP64" i="25" a="1"/>
  <c r="AP64" i="25" s="1"/>
  <c r="AQ63" i="25"/>
  <c r="R64" i="25" a="1"/>
  <c r="R64" i="25" s="1"/>
  <c r="S63" i="25"/>
  <c r="HL65" i="25"/>
  <c r="HK66" i="25" a="1"/>
  <c r="HK66" i="25" s="1"/>
  <c r="BR63" i="25"/>
  <c r="BQ64" i="25" a="1"/>
  <c r="BQ64" i="25" s="1"/>
  <c r="KK63" i="25" a="1"/>
  <c r="KK63" i="25" s="1"/>
  <c r="KL62" i="25"/>
  <c r="J63" i="25"/>
  <c r="I64" i="25" a="1"/>
  <c r="I64" i="25" s="1"/>
  <c r="AJ66" i="25" a="1"/>
  <c r="AJ66" i="25" s="1"/>
  <c r="AK65" i="25"/>
  <c r="E63" i="2"/>
  <c r="F63" i="2" s="1"/>
  <c r="A65" i="2"/>
  <c r="KD62" i="24" l="1"/>
  <c r="KB63" i="24"/>
  <c r="RR64" i="24"/>
  <c r="RT63" i="24"/>
  <c r="Z62" i="24"/>
  <c r="X63" i="24"/>
  <c r="KV62" i="24"/>
  <c r="KT63" i="24"/>
  <c r="WD63" i="24"/>
  <c r="WB64" i="24"/>
  <c r="GR65" i="24"/>
  <c r="GP66" i="24"/>
  <c r="OT63" i="24"/>
  <c r="OR64" i="24"/>
  <c r="TP62" i="24"/>
  <c r="TN63" i="24"/>
  <c r="QJ63" i="24"/>
  <c r="QH64" i="24"/>
  <c r="NP64" i="24"/>
  <c r="NN65" i="24"/>
  <c r="PL65" i="24"/>
  <c r="PJ66" i="24"/>
  <c r="TV63" i="24"/>
  <c r="TT64" i="24"/>
  <c r="FH63" i="24"/>
  <c r="FF64" i="24"/>
  <c r="FT65" i="24"/>
  <c r="FR66" i="24"/>
  <c r="ON64" i="24"/>
  <c r="OL65" i="24"/>
  <c r="TD63" i="24"/>
  <c r="TB64" i="24"/>
  <c r="IT63" i="24"/>
  <c r="IR64" i="24"/>
  <c r="HD63" i="24"/>
  <c r="HB64" i="24"/>
  <c r="SF63" i="24"/>
  <c r="SD64" i="24"/>
  <c r="EV63" i="24"/>
  <c r="ET64" i="24"/>
  <c r="KP64" i="24"/>
  <c r="KN65" i="24"/>
  <c r="GX64" i="24"/>
  <c r="GV65" i="24"/>
  <c r="QP63" i="24"/>
  <c r="QN64" i="24"/>
  <c r="ND63" i="24"/>
  <c r="NB64" i="24"/>
  <c r="VJ64" i="24"/>
  <c r="VL63" i="24"/>
  <c r="AX63" i="24"/>
  <c r="AV64" i="24"/>
  <c r="GF64" i="24"/>
  <c r="GD65" i="24"/>
  <c r="TJ63" i="24"/>
  <c r="TH64" i="24"/>
  <c r="NV64" i="24"/>
  <c r="NT65" i="24"/>
  <c r="VR66" i="24"/>
  <c r="VP67" i="24"/>
  <c r="UN64" i="24"/>
  <c r="UL65" i="24"/>
  <c r="N64" i="24"/>
  <c r="L65" i="24"/>
  <c r="CZ64" i="24"/>
  <c r="CX65" i="24"/>
  <c r="AJ66" i="24"/>
  <c r="AL65" i="24"/>
  <c r="UZ63" i="24"/>
  <c r="UX64" i="24"/>
  <c r="JR64" i="24"/>
  <c r="JP65" i="24"/>
  <c r="SX63" i="24"/>
  <c r="SV64" i="24"/>
  <c r="QD64" i="24"/>
  <c r="QB65" i="24"/>
  <c r="BD63" i="24"/>
  <c r="BB64" i="24"/>
  <c r="FZ63" i="24"/>
  <c r="FX64" i="24"/>
  <c r="LH63" i="24"/>
  <c r="LF64" i="24"/>
  <c r="CT64" i="24"/>
  <c r="CR65" i="24"/>
  <c r="BJ63" i="24"/>
  <c r="BH64" i="24"/>
  <c r="OB64" i="24"/>
  <c r="NZ65" i="24"/>
  <c r="HV64" i="24"/>
  <c r="HT65" i="24"/>
  <c r="AR65" i="24"/>
  <c r="AP66" i="24"/>
  <c r="EJ63" i="24"/>
  <c r="EH64" i="24"/>
  <c r="ED63" i="24"/>
  <c r="EB64" i="24"/>
  <c r="DF64" i="24"/>
  <c r="DD65" i="24"/>
  <c r="HP63" i="24"/>
  <c r="HN64" i="24"/>
  <c r="JX64" i="24"/>
  <c r="JV65" i="24"/>
  <c r="JF63" i="24"/>
  <c r="JD64" i="24"/>
  <c r="IN63" i="24"/>
  <c r="IL64" i="24"/>
  <c r="QV63" i="24"/>
  <c r="QT64" i="24"/>
  <c r="FN63" i="24"/>
  <c r="FL64" i="24"/>
  <c r="LT65" i="24"/>
  <c r="LR66" i="24"/>
  <c r="IB64" i="24"/>
  <c r="HZ65" i="24"/>
  <c r="BV63" i="24"/>
  <c r="BT64" i="24"/>
  <c r="RN63" i="24"/>
  <c r="RL64" i="24"/>
  <c r="NH65" i="24"/>
  <c r="NJ64" i="24"/>
  <c r="PR63" i="24"/>
  <c r="PP64" i="24"/>
  <c r="JL66" i="24"/>
  <c r="JJ67" i="24"/>
  <c r="EP63" i="24"/>
  <c r="EN64" i="24"/>
  <c r="RB64" i="24"/>
  <c r="QZ65" i="24"/>
  <c r="T63" i="24"/>
  <c r="R64" i="24"/>
  <c r="ML63" i="24"/>
  <c r="MJ64" i="24"/>
  <c r="HH66" i="24"/>
  <c r="HJ65" i="24"/>
  <c r="VF64" i="24"/>
  <c r="VD65" i="24"/>
  <c r="IH63" i="24"/>
  <c r="IF64" i="24"/>
  <c r="MX65" i="24"/>
  <c r="MV66" i="24"/>
  <c r="MR64" i="24"/>
  <c r="MP65" i="24"/>
  <c r="UB65" i="24"/>
  <c r="TZ66" i="24"/>
  <c r="UH63" i="24"/>
  <c r="UF64" i="24"/>
  <c r="CH64" i="24"/>
  <c r="CF65" i="24"/>
  <c r="KH64" i="24"/>
  <c r="KJ63" i="24"/>
  <c r="RZ63" i="24"/>
  <c r="RX64" i="24"/>
  <c r="PX63" i="24"/>
  <c r="PV64" i="24"/>
  <c r="SL64" i="24"/>
  <c r="SJ65" i="24"/>
  <c r="CN64" i="24"/>
  <c r="CL65" i="24"/>
  <c r="UT63" i="24"/>
  <c r="UR64" i="24"/>
  <c r="CB66" i="24"/>
  <c r="BZ67" i="24"/>
  <c r="GJ66" i="24"/>
  <c r="GL65" i="24"/>
  <c r="DP66" i="24"/>
  <c r="DR65" i="24"/>
  <c r="OZ63" i="24"/>
  <c r="OX64" i="24"/>
  <c r="AF63" i="24"/>
  <c r="AD64" i="24"/>
  <c r="VV65" i="24"/>
  <c r="VX64" i="24"/>
  <c r="DX63" i="24"/>
  <c r="DV64" i="24"/>
  <c r="LB64" i="24"/>
  <c r="KZ65" i="24"/>
  <c r="DL63" i="24"/>
  <c r="DJ64" i="24"/>
  <c r="SR63" i="24"/>
  <c r="SP64" i="24"/>
  <c r="RH63" i="24"/>
  <c r="RF64" i="24"/>
  <c r="MF63" i="24"/>
  <c r="MD64" i="24"/>
  <c r="FB63" i="24"/>
  <c r="EZ64" i="24"/>
  <c r="LZ63" i="24"/>
  <c r="LX64" i="24"/>
  <c r="OH64" i="24"/>
  <c r="OF65" i="24"/>
  <c r="PF63" i="24"/>
  <c r="PD64" i="24"/>
  <c r="IZ63" i="24"/>
  <c r="IX64" i="24"/>
  <c r="LN64" i="24"/>
  <c r="LL65" i="24"/>
  <c r="BP64" i="24"/>
  <c r="BN65" i="24"/>
  <c r="D65" i="2"/>
  <c r="B65" i="2"/>
  <c r="AZ63" i="25"/>
  <c r="AY64" i="25" a="1"/>
  <c r="AY64" i="25" s="1"/>
  <c r="FA64" i="25"/>
  <c r="EZ65" i="25" a="1"/>
  <c r="EZ65" i="25" s="1"/>
  <c r="DW63" i="25"/>
  <c r="DV64" i="25" a="1"/>
  <c r="DV64" i="25" s="1"/>
  <c r="GN63" i="25"/>
  <c r="GM64" i="25" a="1"/>
  <c r="GM64" i="25" s="1"/>
  <c r="HU63" i="25"/>
  <c r="HT64" i="25" a="1"/>
  <c r="HT64" i="25" s="1"/>
  <c r="DB63" i="25"/>
  <c r="DA64" i="25" a="1"/>
  <c r="DA64" i="25" s="1"/>
  <c r="DN63" i="25"/>
  <c r="DM64" i="25" a="1"/>
  <c r="DM64" i="25" s="1"/>
  <c r="F66" i="25" a="1"/>
  <c r="F66" i="25" s="1"/>
  <c r="G65" i="25"/>
  <c r="HH64" i="25" a="1"/>
  <c r="HH64" i="25" s="1"/>
  <c r="HI63" i="25"/>
  <c r="FD63" i="25"/>
  <c r="FC64" i="25" a="1"/>
  <c r="FC64" i="25" s="1"/>
  <c r="GZ63" i="25"/>
  <c r="GY64" i="25" a="1"/>
  <c r="GY64" i="25" s="1"/>
  <c r="DE63" i="25"/>
  <c r="DD64" i="25" a="1"/>
  <c r="DD64" i="25" s="1"/>
  <c r="AT63" i="25"/>
  <c r="AS64" i="25" a="1"/>
  <c r="AS64" i="25" s="1"/>
  <c r="GH63" i="25"/>
  <c r="GG64" i="25" a="1"/>
  <c r="GG64" i="25" s="1"/>
  <c r="FP63" i="25"/>
  <c r="FO64" i="25" a="1"/>
  <c r="FO64" i="25" s="1"/>
  <c r="IG64" i="25"/>
  <c r="IF65" i="25" a="1"/>
  <c r="IF65" i="25" s="1"/>
  <c r="FJ63" i="25"/>
  <c r="FI64" i="25" a="1"/>
  <c r="FI64" i="25" s="1"/>
  <c r="DZ63" i="25"/>
  <c r="DY64" i="25" a="1"/>
  <c r="DY64" i="25" s="1"/>
  <c r="EL63" i="25"/>
  <c r="EK64" i="25" a="1"/>
  <c r="EK64" i="25" s="1"/>
  <c r="CP63" i="25"/>
  <c r="CO64" i="25" a="1"/>
  <c r="CO64" i="25" s="1"/>
  <c r="BX65" i="25"/>
  <c r="BW66" i="25" a="1"/>
  <c r="BW66" i="25" s="1"/>
  <c r="KH64" i="25" a="1"/>
  <c r="KH64" i="25" s="1"/>
  <c r="KI63" i="25"/>
  <c r="IR64" i="25" a="1"/>
  <c r="IR64" i="25" s="1"/>
  <c r="IS63" i="25"/>
  <c r="FY63" i="25"/>
  <c r="FX64" i="25" a="1"/>
  <c r="FX64" i="25" s="1"/>
  <c r="JE64" i="25"/>
  <c r="JD65" i="25" a="1"/>
  <c r="JD65" i="25" s="1"/>
  <c r="EU64" i="25"/>
  <c r="ET65" i="25" a="1"/>
  <c r="ET65" i="25" s="1"/>
  <c r="CF64" i="25" a="1"/>
  <c r="CF64" i="25" s="1"/>
  <c r="CG63" i="25"/>
  <c r="EX63" i="25"/>
  <c r="EW64" i="25" a="1"/>
  <c r="EW64" i="25" s="1"/>
  <c r="DJ64" i="25" a="1"/>
  <c r="DJ64" i="25" s="1"/>
  <c r="DK63" i="25"/>
  <c r="FR64" i="25" a="1"/>
  <c r="FR64" i="25" s="1"/>
  <c r="FS63" i="25"/>
  <c r="GP64" i="25" a="1"/>
  <c r="GP64" i="25" s="1"/>
  <c r="GQ63" i="25"/>
  <c r="GT63" i="25"/>
  <c r="GS64" i="25" a="1"/>
  <c r="GS64" i="25" s="1"/>
  <c r="M63" i="25"/>
  <c r="L64" i="25" a="1"/>
  <c r="L64" i="25" s="1"/>
  <c r="AB63" i="25"/>
  <c r="AA64" i="25" a="1"/>
  <c r="AA64" i="25" s="1"/>
  <c r="BF65" i="25"/>
  <c r="BE66" i="25" a="1"/>
  <c r="BE66" i="25" s="1"/>
  <c r="CD63" i="25"/>
  <c r="CC64" i="25" a="1"/>
  <c r="CC64" i="25" s="1"/>
  <c r="IC65" i="25" a="1"/>
  <c r="IC65" i="25" s="1"/>
  <c r="ID64" i="25"/>
  <c r="CM64" i="25"/>
  <c r="CL65" i="25" a="1"/>
  <c r="CL65" i="25" s="1"/>
  <c r="JK64" i="25"/>
  <c r="JJ65" i="25" a="1"/>
  <c r="JJ65" i="25" s="1"/>
  <c r="EO65" i="25"/>
  <c r="EN66" i="25" a="1"/>
  <c r="EN66" i="25" s="1"/>
  <c r="KC64" i="25"/>
  <c r="KB65" i="25" a="1"/>
  <c r="KB65" i="25" s="1"/>
  <c r="GV66" i="25" a="1"/>
  <c r="GV66" i="25" s="1"/>
  <c r="GW65" i="25"/>
  <c r="AV66" i="25" a="1"/>
  <c r="AV66" i="25" s="1"/>
  <c r="AW65" i="25"/>
  <c r="BC64" i="25"/>
  <c r="BB65" i="25" a="1"/>
  <c r="BB65" i="25" s="1"/>
  <c r="BH65" i="25" a="1"/>
  <c r="BH65" i="25" s="1"/>
  <c r="BI64" i="25"/>
  <c r="FG64" i="25"/>
  <c r="FF65" i="25" a="1"/>
  <c r="FF65" i="25" s="1"/>
  <c r="CS64" i="25"/>
  <c r="CR65" i="25" a="1"/>
  <c r="CR65" i="25" s="1"/>
  <c r="JW64" i="25"/>
  <c r="JV65" i="25" a="1"/>
  <c r="JV65" i="25" s="1"/>
  <c r="KN66" i="25" a="1"/>
  <c r="KN66" i="25" s="1"/>
  <c r="KO65" i="25"/>
  <c r="HX65" i="25"/>
  <c r="HW66" i="25" a="1"/>
  <c r="HW66" i="25" s="1"/>
  <c r="AH63" i="25"/>
  <c r="AG64" i="25" a="1"/>
  <c r="AG64" i="25" s="1"/>
  <c r="JB63" i="25"/>
  <c r="JA64" i="25" a="1"/>
  <c r="JA64" i="25" s="1"/>
  <c r="GB65" i="25"/>
  <c r="GA66" i="25" a="1"/>
  <c r="GA66" i="25" s="1"/>
  <c r="KE67" i="25" a="1"/>
  <c r="KE67" i="25" s="1"/>
  <c r="KF66" i="25"/>
  <c r="BK65" i="25" a="1"/>
  <c r="BK65" i="25" s="1"/>
  <c r="BL64" i="25"/>
  <c r="P63" i="25"/>
  <c r="O64" i="25" a="1"/>
  <c r="O64" i="25" s="1"/>
  <c r="AK66" i="25"/>
  <c r="AJ67" i="25" a="1"/>
  <c r="AJ67" i="25" s="1"/>
  <c r="KL63" i="25"/>
  <c r="KK64" i="25" a="1"/>
  <c r="KK64" i="25" s="1"/>
  <c r="AQ64" i="25"/>
  <c r="AP65" i="25" a="1"/>
  <c r="AP65" i="25" s="1"/>
  <c r="JH63" i="25"/>
  <c r="JG64" i="25" a="1"/>
  <c r="JG64" i="25" s="1"/>
  <c r="GE64" i="25"/>
  <c r="GD65" i="25" a="1"/>
  <c r="GD65" i="25" s="1"/>
  <c r="Y64" i="25"/>
  <c r="X65" i="25" a="1"/>
  <c r="X65" i="25" s="1"/>
  <c r="I65" i="25" a="1"/>
  <c r="I65" i="25" s="1"/>
  <c r="J64" i="25"/>
  <c r="BQ65" i="25" a="1"/>
  <c r="BQ65" i="25" s="1"/>
  <c r="BR64" i="25"/>
  <c r="HC64" i="25"/>
  <c r="HB65" i="25" a="1"/>
  <c r="HB65" i="25" s="1"/>
  <c r="BO64" i="25"/>
  <c r="BN65" i="25" a="1"/>
  <c r="BN65" i="25" s="1"/>
  <c r="DQ64" i="25"/>
  <c r="DP65" i="25" a="1"/>
  <c r="DP65" i="25" s="1"/>
  <c r="DG65" i="25" a="1"/>
  <c r="DG65" i="25" s="1"/>
  <c r="DH64" i="25"/>
  <c r="GK64" i="25"/>
  <c r="GJ65" i="25" a="1"/>
  <c r="GJ65" i="25" s="1"/>
  <c r="JT63" i="25"/>
  <c r="JS64" i="25" a="1"/>
  <c r="JS64" i="25" s="1"/>
  <c r="CA64" i="25"/>
  <c r="BZ65" i="25" a="1"/>
  <c r="BZ65" i="25" s="1"/>
  <c r="DT63" i="25"/>
  <c r="DS64" i="25" a="1"/>
  <c r="DS64" i="25" s="1"/>
  <c r="FM64" i="25"/>
  <c r="FL65" i="25" a="1"/>
  <c r="FL65" i="25" s="1"/>
  <c r="IA64" i="25"/>
  <c r="HZ65" i="25" a="1"/>
  <c r="HZ65" i="25" s="1"/>
  <c r="BU64" i="25"/>
  <c r="BT65" i="25" a="1"/>
  <c r="BT65" i="25" s="1"/>
  <c r="EF63" i="25"/>
  <c r="EE64" i="25" a="1"/>
  <c r="EE64" i="25" s="1"/>
  <c r="IP65" i="25"/>
  <c r="IO66" i="25" a="1"/>
  <c r="IO66" i="25" s="1"/>
  <c r="HN66" i="25" a="1"/>
  <c r="HN66" i="25" s="1"/>
  <c r="HO65" i="25"/>
  <c r="IJ63" i="25"/>
  <c r="II64" i="25" a="1"/>
  <c r="II64" i="25" s="1"/>
  <c r="EI64" i="25"/>
  <c r="EH65" i="25" a="1"/>
  <c r="EH65" i="25" s="1"/>
  <c r="JZ63" i="25"/>
  <c r="JY64" i="25" a="1"/>
  <c r="JY64" i="25" s="1"/>
  <c r="EB66" i="25" a="1"/>
  <c r="EB66" i="25" s="1"/>
  <c r="EC65" i="25"/>
  <c r="JQ64" i="25"/>
  <c r="JP65" i="25" a="1"/>
  <c r="JP65" i="25" s="1"/>
  <c r="IM64" i="25"/>
  <c r="IL65" i="25" a="1"/>
  <c r="IL65" i="25" s="1"/>
  <c r="U65" i="25" a="1"/>
  <c r="U65" i="25" s="1"/>
  <c r="V64" i="25"/>
  <c r="CY64" i="25"/>
  <c r="CX65" i="25" a="1"/>
  <c r="CX65" i="25" s="1"/>
  <c r="HE65" i="25" a="1"/>
  <c r="HE65" i="25" s="1"/>
  <c r="HF64" i="25"/>
  <c r="S64" i="25"/>
  <c r="R65" i="25" a="1"/>
  <c r="R65" i="25" s="1"/>
  <c r="FV63" i="25"/>
  <c r="FU64" i="25" a="1"/>
  <c r="FU64" i="25" s="1"/>
  <c r="AN63" i="25"/>
  <c r="AM64" i="25" a="1"/>
  <c r="AM64" i="25" s="1"/>
  <c r="CU65" i="25" a="1"/>
  <c r="CU65" i="25" s="1"/>
  <c r="CV64" i="25"/>
  <c r="HR63" i="25"/>
  <c r="HQ64" i="25" a="1"/>
  <c r="HQ64" i="25" s="1"/>
  <c r="HK67" i="25" a="1"/>
  <c r="HK67" i="25" s="1"/>
  <c r="HL66" i="25"/>
  <c r="EQ65" i="25" a="1"/>
  <c r="EQ65" i="25" s="1"/>
  <c r="ER64" i="25"/>
  <c r="CJ63" i="25"/>
  <c r="CI64" i="25" a="1"/>
  <c r="CI64" i="25" s="1"/>
  <c r="AE64" i="25"/>
  <c r="AD65" i="25" a="1"/>
  <c r="AD65" i="25" s="1"/>
  <c r="JN63" i="25"/>
  <c r="JM64" i="25" a="1"/>
  <c r="JM64" i="25" s="1"/>
  <c r="IY64" i="25"/>
  <c r="IX65" i="25" a="1"/>
  <c r="IX65" i="25" s="1"/>
  <c r="IV63" i="25"/>
  <c r="IU64" i="25" a="1"/>
  <c r="IU64" i="25" s="1"/>
  <c r="A66" i="2"/>
  <c r="E64" i="2"/>
  <c r="F64" i="2" s="1"/>
  <c r="KD63" i="24" l="1"/>
  <c r="KB64" i="24"/>
  <c r="RT64" i="24"/>
  <c r="RR65" i="24"/>
  <c r="Z63" i="24"/>
  <c r="X64" i="24"/>
  <c r="KV63" i="24"/>
  <c r="KT64" i="24"/>
  <c r="NP65" i="24"/>
  <c r="NN66" i="24"/>
  <c r="QJ64" i="24"/>
  <c r="QH65" i="24"/>
  <c r="TP63" i="24"/>
  <c r="TN64" i="24"/>
  <c r="OT64" i="24"/>
  <c r="OR65" i="24"/>
  <c r="GR66" i="24"/>
  <c r="GP67" i="24"/>
  <c r="WD64" i="24"/>
  <c r="WB65" i="24"/>
  <c r="PF64" i="24"/>
  <c r="PD65" i="24"/>
  <c r="RZ64" i="24"/>
  <c r="RX65" i="24"/>
  <c r="IH64" i="24"/>
  <c r="IF65" i="24"/>
  <c r="LT66" i="24"/>
  <c r="LR67" i="24"/>
  <c r="ED64" i="24"/>
  <c r="EB65" i="24"/>
  <c r="FX65" i="24"/>
  <c r="FZ64" i="24"/>
  <c r="N65" i="24"/>
  <c r="L66" i="24"/>
  <c r="ND64" i="24"/>
  <c r="NB65" i="24"/>
  <c r="DR66" i="24"/>
  <c r="DP67" i="24"/>
  <c r="OH65" i="24"/>
  <c r="OF66" i="24"/>
  <c r="DL64" i="24"/>
  <c r="DJ65" i="24"/>
  <c r="EP64" i="24"/>
  <c r="EN65" i="24"/>
  <c r="FN64" i="24"/>
  <c r="FL65" i="24"/>
  <c r="EJ64" i="24"/>
  <c r="EH65" i="24"/>
  <c r="BB65" i="24"/>
  <c r="BD64" i="24"/>
  <c r="UN65" i="24"/>
  <c r="UL66" i="24"/>
  <c r="IT64" i="24"/>
  <c r="IR65" i="24"/>
  <c r="GJ67" i="24"/>
  <c r="GL66" i="24"/>
  <c r="KJ64" i="24"/>
  <c r="KH65" i="24"/>
  <c r="LZ64" i="24"/>
  <c r="LX65" i="24"/>
  <c r="LB65" i="24"/>
  <c r="KZ66" i="24"/>
  <c r="BZ68" i="24"/>
  <c r="CB67" i="24"/>
  <c r="CH65" i="24"/>
  <c r="CF66" i="24"/>
  <c r="VF65" i="24"/>
  <c r="VD66" i="24"/>
  <c r="JJ68" i="24"/>
  <c r="JL67" i="24"/>
  <c r="QV64" i="24"/>
  <c r="QT65" i="24"/>
  <c r="AR66" i="24"/>
  <c r="AP67" i="24"/>
  <c r="QD65" i="24"/>
  <c r="QB66" i="24"/>
  <c r="VR67" i="24"/>
  <c r="VP68" i="24"/>
  <c r="QP64" i="24"/>
  <c r="QN65" i="24"/>
  <c r="TD64" i="24"/>
  <c r="TB65" i="24"/>
  <c r="DX64" i="24"/>
  <c r="DV65" i="24"/>
  <c r="UT64" i="24"/>
  <c r="UR65" i="24"/>
  <c r="UH64" i="24"/>
  <c r="UF65" i="24"/>
  <c r="PR64" i="24"/>
  <c r="PP65" i="24"/>
  <c r="IN64" i="24"/>
  <c r="IL65" i="24"/>
  <c r="HV65" i="24"/>
  <c r="HT66" i="24"/>
  <c r="SX64" i="24"/>
  <c r="SV65" i="24"/>
  <c r="NT66" i="24"/>
  <c r="NV65" i="24"/>
  <c r="GX65" i="24"/>
  <c r="GV66" i="24"/>
  <c r="OL66" i="24"/>
  <c r="ON65" i="24"/>
  <c r="HJ66" i="24"/>
  <c r="HH67" i="24"/>
  <c r="FB64" i="24"/>
  <c r="EZ65" i="24"/>
  <c r="CN65" i="24"/>
  <c r="CL66" i="24"/>
  <c r="UB66" i="24"/>
  <c r="TZ67" i="24"/>
  <c r="ML64" i="24"/>
  <c r="MJ65" i="24"/>
  <c r="JF64" i="24"/>
  <c r="JD65" i="24"/>
  <c r="OB65" i="24"/>
  <c r="NZ66" i="24"/>
  <c r="JR65" i="24"/>
  <c r="JP66" i="24"/>
  <c r="TJ64" i="24"/>
  <c r="TH65" i="24"/>
  <c r="KP65" i="24"/>
  <c r="KN66" i="24"/>
  <c r="FT66" i="24"/>
  <c r="FR67" i="24"/>
  <c r="VV66" i="24"/>
  <c r="VX65" i="24"/>
  <c r="NJ65" i="24"/>
  <c r="NH66" i="24"/>
  <c r="BN66" i="24"/>
  <c r="BP65" i="24"/>
  <c r="MF64" i="24"/>
  <c r="MD65" i="24"/>
  <c r="AF64" i="24"/>
  <c r="AD65" i="24"/>
  <c r="MR65" i="24"/>
  <c r="MP66" i="24"/>
  <c r="T64" i="24"/>
  <c r="R65" i="24"/>
  <c r="RN64" i="24"/>
  <c r="RL65" i="24"/>
  <c r="JV66" i="24"/>
  <c r="JX65" i="24"/>
  <c r="BJ64" i="24"/>
  <c r="BH65" i="24"/>
  <c r="UZ64" i="24"/>
  <c r="UX65" i="24"/>
  <c r="GF65" i="24"/>
  <c r="GD66" i="24"/>
  <c r="ET65" i="24"/>
  <c r="EV64" i="24"/>
  <c r="FH64" i="24"/>
  <c r="FF65" i="24"/>
  <c r="LL66" i="24"/>
  <c r="LN65" i="24"/>
  <c r="RH64" i="24"/>
  <c r="RF65" i="24"/>
  <c r="SJ66" i="24"/>
  <c r="SL65" i="24"/>
  <c r="BV64" i="24"/>
  <c r="BT65" i="24"/>
  <c r="HP64" i="24"/>
  <c r="HN65" i="24"/>
  <c r="CR66" i="24"/>
  <c r="CT65" i="24"/>
  <c r="AX64" i="24"/>
  <c r="AV65" i="24"/>
  <c r="SD65" i="24"/>
  <c r="SF64" i="24"/>
  <c r="TV64" i="24"/>
  <c r="TT65" i="24"/>
  <c r="AL66" i="24"/>
  <c r="AJ67" i="24"/>
  <c r="IZ64" i="24"/>
  <c r="IX65" i="24"/>
  <c r="SR64" i="24"/>
  <c r="SP65" i="24"/>
  <c r="OZ64" i="24"/>
  <c r="OX65" i="24"/>
  <c r="PX64" i="24"/>
  <c r="PV65" i="24"/>
  <c r="MX66" i="24"/>
  <c r="MV67" i="24"/>
  <c r="RB65" i="24"/>
  <c r="QZ66" i="24"/>
  <c r="IB65" i="24"/>
  <c r="HZ66" i="24"/>
  <c r="DF65" i="24"/>
  <c r="DD66" i="24"/>
  <c r="LH64" i="24"/>
  <c r="LF65" i="24"/>
  <c r="CZ65" i="24"/>
  <c r="CX66" i="24"/>
  <c r="HD64" i="24"/>
  <c r="HB65" i="24"/>
  <c r="PL66" i="24"/>
  <c r="PJ67" i="24"/>
  <c r="VL64" i="24"/>
  <c r="VJ65" i="24"/>
  <c r="D66" i="2"/>
  <c r="B66" i="2"/>
  <c r="AZ64" i="25"/>
  <c r="AY65" i="25" a="1"/>
  <c r="AY65" i="25" s="1"/>
  <c r="DW64" i="25"/>
  <c r="DV65" i="25" a="1"/>
  <c r="DV65" i="25" s="1"/>
  <c r="EZ66" i="25" a="1"/>
  <c r="EZ66" i="25" s="1"/>
  <c r="FA65" i="25"/>
  <c r="DA65" i="25" a="1"/>
  <c r="DA65" i="25" s="1"/>
  <c r="DB64" i="25"/>
  <c r="HU64" i="25"/>
  <c r="HT65" i="25" a="1"/>
  <c r="HT65" i="25" s="1"/>
  <c r="GM65" i="25" a="1"/>
  <c r="GM65" i="25" s="1"/>
  <c r="GN64" i="25"/>
  <c r="FD64" i="25"/>
  <c r="FC65" i="25" a="1"/>
  <c r="FC65" i="25" s="1"/>
  <c r="HI64" i="25"/>
  <c r="HH65" i="25" a="1"/>
  <c r="HH65" i="25" s="1"/>
  <c r="G66" i="25"/>
  <c r="F67" i="25" a="1"/>
  <c r="F67" i="25" s="1"/>
  <c r="DM65" i="25" a="1"/>
  <c r="DM65" i="25" s="1"/>
  <c r="DN64" i="25"/>
  <c r="BE67" i="25" a="1"/>
  <c r="BE67" i="25" s="1"/>
  <c r="BF66" i="25"/>
  <c r="GQ64" i="25"/>
  <c r="GP65" i="25" a="1"/>
  <c r="GP65" i="25" s="1"/>
  <c r="CO65" i="25" a="1"/>
  <c r="CO65" i="25" s="1"/>
  <c r="CP64" i="25"/>
  <c r="AS65" i="25" a="1"/>
  <c r="AS65" i="25" s="1"/>
  <c r="AT64" i="25"/>
  <c r="AA65" i="25" a="1"/>
  <c r="AA65" i="25" s="1"/>
  <c r="AB64" i="25"/>
  <c r="CG64" i="25"/>
  <c r="CF65" i="25" a="1"/>
  <c r="CF65" i="25" s="1"/>
  <c r="IS64" i="25"/>
  <c r="IR65" i="25" a="1"/>
  <c r="IR65" i="25" s="1"/>
  <c r="FR65" i="25" a="1"/>
  <c r="FR65" i="25" s="1"/>
  <c r="FS64" i="25"/>
  <c r="ET66" i="25" a="1"/>
  <c r="ET66" i="25" s="1"/>
  <c r="EU65" i="25"/>
  <c r="EK65" i="25" a="1"/>
  <c r="EK65" i="25" s="1"/>
  <c r="EL64" i="25"/>
  <c r="IF66" i="25" a="1"/>
  <c r="IF66" i="25" s="1"/>
  <c r="IG65" i="25"/>
  <c r="M64" i="25"/>
  <c r="L65" i="25" a="1"/>
  <c r="L65" i="25" s="1"/>
  <c r="KH65" i="25" a="1"/>
  <c r="KH65" i="25" s="1"/>
  <c r="KI64" i="25"/>
  <c r="DE64" i="25"/>
  <c r="DD65" i="25" a="1"/>
  <c r="DD65" i="25" s="1"/>
  <c r="CC65" i="25" a="1"/>
  <c r="CC65" i="25" s="1"/>
  <c r="CD64" i="25"/>
  <c r="DK64" i="25"/>
  <c r="DJ65" i="25" a="1"/>
  <c r="DJ65" i="25" s="1"/>
  <c r="JD66" i="25" a="1"/>
  <c r="JD66" i="25" s="1"/>
  <c r="JE65" i="25"/>
  <c r="DY65" i="25" a="1"/>
  <c r="DY65" i="25" s="1"/>
  <c r="DZ64" i="25"/>
  <c r="FO65" i="25" a="1"/>
  <c r="FO65" i="25" s="1"/>
  <c r="FP64" i="25"/>
  <c r="GS65" i="25" a="1"/>
  <c r="GS65" i="25" s="1"/>
  <c r="GT64" i="25"/>
  <c r="EW65" i="25" a="1"/>
  <c r="EW65" i="25" s="1"/>
  <c r="EX64" i="25"/>
  <c r="GY65" i="25" a="1"/>
  <c r="GY65" i="25" s="1"/>
  <c r="GZ64" i="25"/>
  <c r="FY64" i="25"/>
  <c r="FX65" i="25" a="1"/>
  <c r="FX65" i="25" s="1"/>
  <c r="BW67" i="25" a="1"/>
  <c r="BW67" i="25" s="1"/>
  <c r="BX66" i="25"/>
  <c r="FJ64" i="25"/>
  <c r="FI65" i="25" a="1"/>
  <c r="FI65" i="25" s="1"/>
  <c r="GG65" i="25" a="1"/>
  <c r="GG65" i="25" s="1"/>
  <c r="GH64" i="25"/>
  <c r="JA65" i="25" a="1"/>
  <c r="JA65" i="25" s="1"/>
  <c r="JB64" i="25"/>
  <c r="JV66" i="25" a="1"/>
  <c r="JV66" i="25" s="1"/>
  <c r="JW65" i="25"/>
  <c r="FF66" i="25" a="1"/>
  <c r="FF66" i="25" s="1"/>
  <c r="FG65" i="25"/>
  <c r="GW66" i="25"/>
  <c r="GV67" i="25" a="1"/>
  <c r="GV67" i="25" s="1"/>
  <c r="JJ66" i="25" a="1"/>
  <c r="JJ66" i="25" s="1"/>
  <c r="JK65" i="25"/>
  <c r="AG65" i="25" a="1"/>
  <c r="AG65" i="25" s="1"/>
  <c r="AH64" i="25"/>
  <c r="KB66" i="25" a="1"/>
  <c r="KB66" i="25" s="1"/>
  <c r="KC65" i="25"/>
  <c r="KF67" i="25"/>
  <c r="KE68" i="25" a="1"/>
  <c r="KE68" i="25" s="1"/>
  <c r="BH66" i="25" a="1"/>
  <c r="BH66" i="25" s="1"/>
  <c r="BI65" i="25"/>
  <c r="O65" i="25" a="1"/>
  <c r="O65" i="25" s="1"/>
  <c r="P64" i="25"/>
  <c r="HW67" i="25" a="1"/>
  <c r="HW67" i="25" s="1"/>
  <c r="HX66" i="25"/>
  <c r="BB66" i="25" a="1"/>
  <c r="BB66" i="25" s="1"/>
  <c r="BC65" i="25"/>
  <c r="EO66" i="25"/>
  <c r="EN67" i="25" a="1"/>
  <c r="EN67" i="25" s="1"/>
  <c r="ID65" i="25"/>
  <c r="IC66" i="25" a="1"/>
  <c r="IC66" i="25" s="1"/>
  <c r="GA67" i="25" a="1"/>
  <c r="GA67" i="25" s="1"/>
  <c r="GB66" i="25"/>
  <c r="CR66" i="25" a="1"/>
  <c r="CR66" i="25" s="1"/>
  <c r="CS65" i="25"/>
  <c r="BL65" i="25"/>
  <c r="BK66" i="25" a="1"/>
  <c r="BK66" i="25" s="1"/>
  <c r="KO66" i="25"/>
  <c r="KN67" i="25" a="1"/>
  <c r="KN67" i="25" s="1"/>
  <c r="AW66" i="25"/>
  <c r="AV67" i="25" a="1"/>
  <c r="AV67" i="25" s="1"/>
  <c r="CM65" i="25"/>
  <c r="CL66" i="25" a="1"/>
  <c r="CL66" i="25" s="1"/>
  <c r="CI65" i="25" a="1"/>
  <c r="CI65" i="25" s="1"/>
  <c r="CJ64" i="25"/>
  <c r="FU65" i="25" a="1"/>
  <c r="FU65" i="25" s="1"/>
  <c r="FV64" i="25"/>
  <c r="JY65" i="25" a="1"/>
  <c r="JY65" i="25" s="1"/>
  <c r="JZ64" i="25"/>
  <c r="J65" i="25"/>
  <c r="I66" i="25" a="1"/>
  <c r="I66" i="25" s="1"/>
  <c r="EE65" i="25" a="1"/>
  <c r="EE65" i="25" s="1"/>
  <c r="EF64" i="25"/>
  <c r="DS65" i="25" a="1"/>
  <c r="DS65" i="25" s="1"/>
  <c r="DT64" i="25"/>
  <c r="JS65" i="25" a="1"/>
  <c r="JS65" i="25" s="1"/>
  <c r="JT64" i="25"/>
  <c r="AJ68" i="25" a="1"/>
  <c r="AJ68" i="25" s="1"/>
  <c r="AK67" i="25"/>
  <c r="HQ65" i="25" a="1"/>
  <c r="HQ65" i="25" s="1"/>
  <c r="HR64" i="25"/>
  <c r="R66" i="25" a="1"/>
  <c r="R66" i="25" s="1"/>
  <c r="S65" i="25"/>
  <c r="EH66" i="25" a="1"/>
  <c r="EH66" i="25" s="1"/>
  <c r="EI65" i="25"/>
  <c r="HO66" i="25"/>
  <c r="HN67" i="25" a="1"/>
  <c r="HN67" i="25" s="1"/>
  <c r="HZ66" i="25" a="1"/>
  <c r="HZ66" i="25" s="1"/>
  <c r="IA65" i="25"/>
  <c r="BN66" i="25" a="1"/>
  <c r="BN66" i="25" s="1"/>
  <c r="BO65" i="25"/>
  <c r="IU65" i="25" a="1"/>
  <c r="IU65" i="25" s="1"/>
  <c r="IV64" i="25"/>
  <c r="V65" i="25"/>
  <c r="U66" i="25" a="1"/>
  <c r="U66" i="25" s="1"/>
  <c r="IX66" i="25" a="1"/>
  <c r="IX66" i="25" s="1"/>
  <c r="IY65" i="25"/>
  <c r="JM65" i="25" a="1"/>
  <c r="JM65" i="25" s="1"/>
  <c r="JN64" i="25"/>
  <c r="ER65" i="25"/>
  <c r="EQ66" i="25" a="1"/>
  <c r="EQ66" i="25" s="1"/>
  <c r="HF65" i="25"/>
  <c r="HE66" i="25" a="1"/>
  <c r="HE66" i="25" s="1"/>
  <c r="IO67" i="25" a="1"/>
  <c r="IO67" i="25" s="1"/>
  <c r="IP66" i="25"/>
  <c r="X66" i="25" a="1"/>
  <c r="X66" i="25" s="1"/>
  <c r="Y65" i="25"/>
  <c r="JG65" i="25" a="1"/>
  <c r="JG65" i="25" s="1"/>
  <c r="JH64" i="25"/>
  <c r="CX66" i="25" a="1"/>
  <c r="CX66" i="25" s="1"/>
  <c r="CY65" i="25"/>
  <c r="FL66" i="25" a="1"/>
  <c r="FL66" i="25" s="1"/>
  <c r="FM65" i="25"/>
  <c r="BZ66" i="25" a="1"/>
  <c r="BZ66" i="25" s="1"/>
  <c r="CA65" i="25"/>
  <c r="DH65" i="25"/>
  <c r="DG66" i="25" a="1"/>
  <c r="DG66" i="25" s="1"/>
  <c r="HB66" i="25" a="1"/>
  <c r="HB66" i="25" s="1"/>
  <c r="HC65" i="25"/>
  <c r="IL66" i="25" a="1"/>
  <c r="IL66" i="25" s="1"/>
  <c r="IM65" i="25"/>
  <c r="HL67" i="25"/>
  <c r="HK68" i="25" a="1"/>
  <c r="HK68" i="25" s="1"/>
  <c r="II65" i="25" a="1"/>
  <c r="II65" i="25" s="1"/>
  <c r="IJ64" i="25"/>
  <c r="GJ66" i="25" a="1"/>
  <c r="GJ66" i="25" s="1"/>
  <c r="GK65" i="25"/>
  <c r="DP66" i="25" a="1"/>
  <c r="DP66" i="25" s="1"/>
  <c r="DQ65" i="25"/>
  <c r="AP66" i="25" a="1"/>
  <c r="AP66" i="25" s="1"/>
  <c r="AQ65" i="25"/>
  <c r="AD66" i="25" a="1"/>
  <c r="AD66" i="25" s="1"/>
  <c r="AE65" i="25"/>
  <c r="AM65" i="25" a="1"/>
  <c r="AM65" i="25" s="1"/>
  <c r="AN64" i="25"/>
  <c r="JP66" i="25" a="1"/>
  <c r="JP66" i="25" s="1"/>
  <c r="JQ65" i="25"/>
  <c r="BT66" i="25" a="1"/>
  <c r="BT66" i="25" s="1"/>
  <c r="BU65" i="25"/>
  <c r="BR65" i="25"/>
  <c r="BQ66" i="25" a="1"/>
  <c r="BQ66" i="25" s="1"/>
  <c r="GD66" i="25" a="1"/>
  <c r="GD66" i="25" s="1"/>
  <c r="GE65" i="25"/>
  <c r="CV65" i="25"/>
  <c r="CU66" i="25" a="1"/>
  <c r="CU66" i="25" s="1"/>
  <c r="EC66" i="25"/>
  <c r="EB67" i="25" a="1"/>
  <c r="EB67" i="25" s="1"/>
  <c r="KK65" i="25" a="1"/>
  <c r="KK65" i="25" s="1"/>
  <c r="KL64" i="25"/>
  <c r="E65" i="2"/>
  <c r="F65" i="2" s="1"/>
  <c r="A67" i="2"/>
  <c r="KD64" i="24" l="1"/>
  <c r="KB65" i="24"/>
  <c r="RR66" i="24"/>
  <c r="RT65" i="24"/>
  <c r="Z64" i="24"/>
  <c r="X65" i="24"/>
  <c r="KV64" i="24"/>
  <c r="KT65" i="24"/>
  <c r="WB66" i="24"/>
  <c r="WD65" i="24"/>
  <c r="GR67" i="24"/>
  <c r="GP68" i="24"/>
  <c r="OR66" i="24"/>
  <c r="OT65" i="24"/>
  <c r="TP64" i="24"/>
  <c r="TN65" i="24"/>
  <c r="QJ65" i="24"/>
  <c r="QH66" i="24"/>
  <c r="NP66" i="24"/>
  <c r="NN67" i="24"/>
  <c r="CX67" i="24"/>
  <c r="CZ66" i="24"/>
  <c r="SR65" i="24"/>
  <c r="SP66" i="24"/>
  <c r="HP65" i="24"/>
  <c r="HN66" i="24"/>
  <c r="FH65" i="24"/>
  <c r="FF66" i="24"/>
  <c r="MR66" i="24"/>
  <c r="MP67" i="24"/>
  <c r="TJ65" i="24"/>
  <c r="TH66" i="24"/>
  <c r="HJ67" i="24"/>
  <c r="HH68" i="24"/>
  <c r="UH65" i="24"/>
  <c r="UF66" i="24"/>
  <c r="AR67" i="24"/>
  <c r="AP68" i="24"/>
  <c r="KJ65" i="24"/>
  <c r="KH66" i="24"/>
  <c r="EP65" i="24"/>
  <c r="EN66" i="24"/>
  <c r="N66" i="24"/>
  <c r="L67" i="24"/>
  <c r="LH65" i="24"/>
  <c r="LF66" i="24"/>
  <c r="IZ65" i="24"/>
  <c r="IX66" i="24"/>
  <c r="BV65" i="24"/>
  <c r="BT66" i="24"/>
  <c r="AF65" i="24"/>
  <c r="AD66" i="24"/>
  <c r="JP67" i="24"/>
  <c r="JR66" i="24"/>
  <c r="UT65" i="24"/>
  <c r="UR66" i="24"/>
  <c r="QV65" i="24"/>
  <c r="QT66" i="24"/>
  <c r="EV65" i="24"/>
  <c r="ET66" i="24"/>
  <c r="ON66" i="24"/>
  <c r="OL67" i="24"/>
  <c r="GL67" i="24"/>
  <c r="GJ68" i="24"/>
  <c r="FZ65" i="24"/>
  <c r="FX66" i="24"/>
  <c r="DF66" i="24"/>
  <c r="DD67" i="24"/>
  <c r="AL67" i="24"/>
  <c r="AJ68" i="24"/>
  <c r="GF66" i="24"/>
  <c r="GD67" i="24"/>
  <c r="MF65" i="24"/>
  <c r="MD66" i="24"/>
  <c r="OB66" i="24"/>
  <c r="NZ67" i="24"/>
  <c r="GX66" i="24"/>
  <c r="GV67" i="24"/>
  <c r="DX65" i="24"/>
  <c r="DV66" i="24"/>
  <c r="IT65" i="24"/>
  <c r="IR66" i="24"/>
  <c r="DL65" i="24"/>
  <c r="DJ66" i="24"/>
  <c r="EB66" i="24"/>
  <c r="ED65" i="24"/>
  <c r="JL68" i="24"/>
  <c r="JJ69" i="24"/>
  <c r="IB66" i="24"/>
  <c r="HZ67" i="24"/>
  <c r="UZ65" i="24"/>
  <c r="UX66" i="24"/>
  <c r="JF65" i="24"/>
  <c r="JD66" i="24"/>
  <c r="VD67" i="24"/>
  <c r="VF66" i="24"/>
  <c r="OH66" i="24"/>
  <c r="OF67" i="24"/>
  <c r="LT67" i="24"/>
  <c r="LR68" i="24"/>
  <c r="SL66" i="24"/>
  <c r="SJ67" i="24"/>
  <c r="BP66" i="24"/>
  <c r="BN67" i="24"/>
  <c r="NT67" i="24"/>
  <c r="NV66" i="24"/>
  <c r="QZ67" i="24"/>
  <c r="RB66" i="24"/>
  <c r="TV65" i="24"/>
  <c r="TT66" i="24"/>
  <c r="BJ65" i="24"/>
  <c r="BH66" i="24"/>
  <c r="NJ66" i="24"/>
  <c r="NH67" i="24"/>
  <c r="ML65" i="24"/>
  <c r="MJ66" i="24"/>
  <c r="SV66" i="24"/>
  <c r="SX65" i="24"/>
  <c r="TD65" i="24"/>
  <c r="TB66" i="24"/>
  <c r="CF67" i="24"/>
  <c r="CH66" i="24"/>
  <c r="UN66" i="24"/>
  <c r="UL67" i="24"/>
  <c r="IH65" i="24"/>
  <c r="IF66" i="24"/>
  <c r="VJ66" i="24"/>
  <c r="VL65" i="24"/>
  <c r="MX67" i="24"/>
  <c r="MV68" i="24"/>
  <c r="RH65" i="24"/>
  <c r="RF66" i="24"/>
  <c r="TZ68" i="24"/>
  <c r="UB67" i="24"/>
  <c r="HV66" i="24"/>
  <c r="HT67" i="24"/>
  <c r="QP65" i="24"/>
  <c r="QN66" i="24"/>
  <c r="DR67" i="24"/>
  <c r="DP68" i="24"/>
  <c r="RZ65" i="24"/>
  <c r="RX66" i="24"/>
  <c r="SD66" i="24"/>
  <c r="SF65" i="24"/>
  <c r="JV67" i="24"/>
  <c r="JX66" i="24"/>
  <c r="VX66" i="24"/>
  <c r="VV67" i="24"/>
  <c r="CB68" i="24"/>
  <c r="BZ69" i="24"/>
  <c r="BD65" i="24"/>
  <c r="BB66" i="24"/>
  <c r="PL67" i="24"/>
  <c r="PJ68" i="24"/>
  <c r="PX65" i="24"/>
  <c r="PV66" i="24"/>
  <c r="AX65" i="24"/>
  <c r="AV66" i="24"/>
  <c r="RN65" i="24"/>
  <c r="RL66" i="24"/>
  <c r="FR68" i="24"/>
  <c r="FT67" i="24"/>
  <c r="CL67" i="24"/>
  <c r="CN66" i="24"/>
  <c r="IN65" i="24"/>
  <c r="IL66" i="24"/>
  <c r="VR68" i="24"/>
  <c r="VP69" i="24"/>
  <c r="LB66" i="24"/>
  <c r="KZ67" i="24"/>
  <c r="EJ65" i="24"/>
  <c r="EH66" i="24"/>
  <c r="LN66" i="24"/>
  <c r="LL67" i="24"/>
  <c r="HD65" i="24"/>
  <c r="HB66" i="24"/>
  <c r="OZ65" i="24"/>
  <c r="OX66" i="24"/>
  <c r="T65" i="24"/>
  <c r="R66" i="24"/>
  <c r="KP66" i="24"/>
  <c r="KN67" i="24"/>
  <c r="FB65" i="24"/>
  <c r="EZ66" i="24"/>
  <c r="PR65" i="24"/>
  <c r="PP66" i="24"/>
  <c r="QD66" i="24"/>
  <c r="QB67" i="24"/>
  <c r="LZ65" i="24"/>
  <c r="LX66" i="24"/>
  <c r="FN65" i="24"/>
  <c r="FL66" i="24"/>
  <c r="ND65" i="24"/>
  <c r="NB66" i="24"/>
  <c r="PD66" i="24"/>
  <c r="PF65" i="24"/>
  <c r="CR67" i="24"/>
  <c r="CT66" i="24"/>
  <c r="D67" i="2"/>
  <c r="B67" i="2"/>
  <c r="AZ65" i="25"/>
  <c r="AY66" i="25" a="1"/>
  <c r="AY66" i="25" s="1"/>
  <c r="FA66" i="25"/>
  <c r="EZ67" i="25" a="1"/>
  <c r="EZ67" i="25" s="1"/>
  <c r="DV66" i="25" a="1"/>
  <c r="DV66" i="25" s="1"/>
  <c r="DW65" i="25"/>
  <c r="GN65" i="25"/>
  <c r="GM66" i="25" a="1"/>
  <c r="GM66" i="25" s="1"/>
  <c r="HT66" i="25" a="1"/>
  <c r="HT66" i="25" s="1"/>
  <c r="HU65" i="25"/>
  <c r="DB65" i="25"/>
  <c r="DA66" i="25" a="1"/>
  <c r="DA66" i="25" s="1"/>
  <c r="DN65" i="25"/>
  <c r="DM66" i="25" a="1"/>
  <c r="DM66" i="25" s="1"/>
  <c r="F68" i="25" a="1"/>
  <c r="F68" i="25" s="1"/>
  <c r="G67" i="25"/>
  <c r="HH66" i="25" a="1"/>
  <c r="HH66" i="25" s="1"/>
  <c r="HI65" i="25"/>
  <c r="FD65" i="25"/>
  <c r="FC66" i="25" a="1"/>
  <c r="FC66" i="25" s="1"/>
  <c r="GH65" i="25"/>
  <c r="GG66" i="25" a="1"/>
  <c r="GG66" i="25" s="1"/>
  <c r="GZ65" i="25"/>
  <c r="GY66" i="25" a="1"/>
  <c r="GY66" i="25" s="1"/>
  <c r="DZ65" i="25"/>
  <c r="DY66" i="25" a="1"/>
  <c r="DY66" i="25" s="1"/>
  <c r="CD65" i="25"/>
  <c r="CC66" i="25" a="1"/>
  <c r="CC66" i="25" s="1"/>
  <c r="IG66" i="25"/>
  <c r="IF67" i="25" a="1"/>
  <c r="IF67" i="25" s="1"/>
  <c r="FJ65" i="25"/>
  <c r="FI66" i="25" a="1"/>
  <c r="FI66" i="25" s="1"/>
  <c r="DD66" i="25" a="1"/>
  <c r="DD66" i="25" s="1"/>
  <c r="DE65" i="25"/>
  <c r="CF66" i="25" a="1"/>
  <c r="CF66" i="25" s="1"/>
  <c r="CG65" i="25"/>
  <c r="EX65" i="25"/>
  <c r="EW66" i="25" a="1"/>
  <c r="EW66" i="25" s="1"/>
  <c r="EK66" i="25" a="1"/>
  <c r="EK66" i="25" s="1"/>
  <c r="EL65" i="25"/>
  <c r="CP65" i="25"/>
  <c r="CO66" i="25" a="1"/>
  <c r="CO66" i="25" s="1"/>
  <c r="GP66" i="25" a="1"/>
  <c r="GP66" i="25" s="1"/>
  <c r="GQ65" i="25"/>
  <c r="BX67" i="25"/>
  <c r="BW68" i="25" a="1"/>
  <c r="BW68" i="25" s="1"/>
  <c r="GT65" i="25"/>
  <c r="GS66" i="25" a="1"/>
  <c r="GS66" i="25" s="1"/>
  <c r="JE66" i="25"/>
  <c r="JD67" i="25" a="1"/>
  <c r="JD67" i="25" s="1"/>
  <c r="KI65" i="25"/>
  <c r="KH66" i="25" a="1"/>
  <c r="KH66" i="25" s="1"/>
  <c r="EU66" i="25"/>
  <c r="ET67" i="25" a="1"/>
  <c r="ET67" i="25" s="1"/>
  <c r="AB65" i="25"/>
  <c r="AA66" i="25" a="1"/>
  <c r="AA66" i="25" s="1"/>
  <c r="FX66" i="25" a="1"/>
  <c r="FX66" i="25" s="1"/>
  <c r="FY65" i="25"/>
  <c r="DJ66" i="25" a="1"/>
  <c r="DJ66" i="25" s="1"/>
  <c r="DK65" i="25"/>
  <c r="L66" i="25" a="1"/>
  <c r="L66" i="25" s="1"/>
  <c r="M65" i="25"/>
  <c r="FP65" i="25"/>
  <c r="FO66" i="25" a="1"/>
  <c r="FO66" i="25" s="1"/>
  <c r="FR66" i="25" a="1"/>
  <c r="FR66" i="25" s="1"/>
  <c r="FS65" i="25"/>
  <c r="AT65" i="25"/>
  <c r="AS66" i="25" a="1"/>
  <c r="AS66" i="25" s="1"/>
  <c r="IS65" i="25"/>
  <c r="IR66" i="25" a="1"/>
  <c r="IR66" i="25" s="1"/>
  <c r="BF67" i="25"/>
  <c r="BE68" i="25" a="1"/>
  <c r="BE68" i="25" s="1"/>
  <c r="HX67" i="25"/>
  <c r="HW68" i="25" a="1"/>
  <c r="HW68" i="25" s="1"/>
  <c r="JJ67" i="25" a="1"/>
  <c r="JJ67" i="25" s="1"/>
  <c r="JK66" i="25"/>
  <c r="JW66" i="25"/>
  <c r="JV67" i="25" a="1"/>
  <c r="JV67" i="25" s="1"/>
  <c r="CM66" i="25"/>
  <c r="CL67" i="25" a="1"/>
  <c r="CL67" i="25" s="1"/>
  <c r="KN68" i="25" a="1"/>
  <c r="KN68" i="25" s="1"/>
  <c r="KO67" i="25"/>
  <c r="CS66" i="25"/>
  <c r="CR67" i="25" a="1"/>
  <c r="CR67" i="25" s="1"/>
  <c r="BI66" i="25"/>
  <c r="BH67" i="25" a="1"/>
  <c r="BH67" i="25" s="1"/>
  <c r="GW67" i="25"/>
  <c r="GV68" i="25" a="1"/>
  <c r="GV68" i="25" s="1"/>
  <c r="KF68" i="25"/>
  <c r="KE69" i="25" a="1"/>
  <c r="KE69" i="25" s="1"/>
  <c r="KC66" i="25"/>
  <c r="KB67" i="25" a="1"/>
  <c r="KB67" i="25" s="1"/>
  <c r="JA66" i="25" a="1"/>
  <c r="JA66" i="25" s="1"/>
  <c r="JB65" i="25"/>
  <c r="BK67" i="25" a="1"/>
  <c r="BK67" i="25" s="1"/>
  <c r="BL66" i="25"/>
  <c r="GB67" i="25"/>
  <c r="GA68" i="25" a="1"/>
  <c r="GA68" i="25" s="1"/>
  <c r="EN68" i="25" a="1"/>
  <c r="EN68" i="25" s="1"/>
  <c r="EO67" i="25"/>
  <c r="P65" i="25"/>
  <c r="O66" i="25" a="1"/>
  <c r="O66" i="25" s="1"/>
  <c r="AH65" i="25"/>
  <c r="AG66" i="25" a="1"/>
  <c r="AG66" i="25" s="1"/>
  <c r="BC66" i="25"/>
  <c r="BB67" i="25" a="1"/>
  <c r="BB67" i="25" s="1"/>
  <c r="FG66" i="25"/>
  <c r="FF67" i="25" a="1"/>
  <c r="FF67" i="25" s="1"/>
  <c r="AV68" i="25" a="1"/>
  <c r="AV68" i="25" s="1"/>
  <c r="AW67" i="25"/>
  <c r="IC67" i="25" a="1"/>
  <c r="IC67" i="25" s="1"/>
  <c r="ID66" i="25"/>
  <c r="KL65" i="25"/>
  <c r="KK66" i="25" a="1"/>
  <c r="KK66" i="25" s="1"/>
  <c r="JQ66" i="25"/>
  <c r="JP67" i="25" a="1"/>
  <c r="JP67" i="25" s="1"/>
  <c r="AQ66" i="25"/>
  <c r="AP67" i="25" a="1"/>
  <c r="AP67" i="25" s="1"/>
  <c r="HC66" i="25"/>
  <c r="HB67" i="25" a="1"/>
  <c r="HB67" i="25" s="1"/>
  <c r="AK68" i="25"/>
  <c r="AJ69" i="25" a="1"/>
  <c r="AJ69" i="25" s="1"/>
  <c r="I67" i="25" a="1"/>
  <c r="I67" i="25" s="1"/>
  <c r="J66" i="25"/>
  <c r="IJ65" i="25"/>
  <c r="II66" i="25" a="1"/>
  <c r="II66" i="25" s="1"/>
  <c r="DG67" i="25" a="1"/>
  <c r="DG67" i="25" s="1"/>
  <c r="DH66" i="25"/>
  <c r="IP67" i="25"/>
  <c r="IO68" i="25" a="1"/>
  <c r="IO68" i="25" s="1"/>
  <c r="HR65" i="25"/>
  <c r="HQ66" i="25" a="1"/>
  <c r="HQ66" i="25" s="1"/>
  <c r="EF65" i="25"/>
  <c r="EE66" i="25" a="1"/>
  <c r="EE66" i="25" s="1"/>
  <c r="CJ65" i="25"/>
  <c r="CI66" i="25" a="1"/>
  <c r="CI66" i="25" s="1"/>
  <c r="GE66" i="25"/>
  <c r="GD67" i="25" a="1"/>
  <c r="GD67" i="25" s="1"/>
  <c r="FM66" i="25"/>
  <c r="FL67" i="25" a="1"/>
  <c r="FL67" i="25" s="1"/>
  <c r="EQ67" i="25" a="1"/>
  <c r="EQ67" i="25" s="1"/>
  <c r="ER66" i="25"/>
  <c r="U67" i="25" a="1"/>
  <c r="U67" i="25" s="1"/>
  <c r="V66" i="25"/>
  <c r="EI66" i="25"/>
  <c r="EH67" i="25" a="1"/>
  <c r="EH67" i="25" s="1"/>
  <c r="BQ67" i="25" a="1"/>
  <c r="BQ67" i="25" s="1"/>
  <c r="BR66" i="25"/>
  <c r="IA66" i="25"/>
  <c r="HZ67" i="25" a="1"/>
  <c r="HZ67" i="25" s="1"/>
  <c r="JT65" i="25"/>
  <c r="JS66" i="25" a="1"/>
  <c r="JS66" i="25" s="1"/>
  <c r="JZ65" i="25"/>
  <c r="JY66" i="25" a="1"/>
  <c r="JY66" i="25" s="1"/>
  <c r="BU66" i="25"/>
  <c r="BT67" i="25" a="1"/>
  <c r="BT67" i="25" s="1"/>
  <c r="AN65" i="25"/>
  <c r="AM66" i="25" a="1"/>
  <c r="AM66" i="25" s="1"/>
  <c r="DQ66" i="25"/>
  <c r="DP67" i="25" a="1"/>
  <c r="DP67" i="25" s="1"/>
  <c r="BO66" i="25"/>
  <c r="BN67" i="25" a="1"/>
  <c r="BN67" i="25" s="1"/>
  <c r="HL68" i="25"/>
  <c r="HK69" i="25" a="1"/>
  <c r="HK69" i="25" s="1"/>
  <c r="JH65" i="25"/>
  <c r="JG66" i="25" a="1"/>
  <c r="JG66" i="25" s="1"/>
  <c r="JN65" i="25"/>
  <c r="JM66" i="25" a="1"/>
  <c r="JM66" i="25" s="1"/>
  <c r="IV65" i="25"/>
  <c r="IU66" i="25" a="1"/>
  <c r="IU66" i="25" s="1"/>
  <c r="DT65" i="25"/>
  <c r="DS66" i="25" a="1"/>
  <c r="DS66" i="25" s="1"/>
  <c r="FV65" i="25"/>
  <c r="FU66" i="25" a="1"/>
  <c r="FU66" i="25" s="1"/>
  <c r="AE66" i="25"/>
  <c r="AD67" i="25" a="1"/>
  <c r="AD67" i="25" s="1"/>
  <c r="GK66" i="25"/>
  <c r="GJ67" i="25" a="1"/>
  <c r="GJ67" i="25" s="1"/>
  <c r="CA66" i="25"/>
  <c r="BZ67" i="25" a="1"/>
  <c r="BZ67" i="25" s="1"/>
  <c r="CY66" i="25"/>
  <c r="CX67" i="25" a="1"/>
  <c r="CX67" i="25" s="1"/>
  <c r="HE67" i="25" a="1"/>
  <c r="HE67" i="25" s="1"/>
  <c r="HF66" i="25"/>
  <c r="EB68" i="25" a="1"/>
  <c r="EB68" i="25" s="1"/>
  <c r="EC67" i="25"/>
  <c r="CU67" i="25" a="1"/>
  <c r="CU67" i="25" s="1"/>
  <c r="CV66" i="25"/>
  <c r="IM66" i="25"/>
  <c r="IL67" i="25" a="1"/>
  <c r="IL67" i="25" s="1"/>
  <c r="Y66" i="25"/>
  <c r="X67" i="25" a="1"/>
  <c r="X67" i="25" s="1"/>
  <c r="IY66" i="25"/>
  <c r="IX67" i="25" a="1"/>
  <c r="IX67" i="25" s="1"/>
  <c r="HN68" i="25" a="1"/>
  <c r="HN68" i="25" s="1"/>
  <c r="HO67" i="25"/>
  <c r="S66" i="25"/>
  <c r="R67" i="25" a="1"/>
  <c r="R67" i="25" s="1"/>
  <c r="E66" i="2"/>
  <c r="F66" i="2" s="1"/>
  <c r="A68" i="2"/>
  <c r="KB66" i="24" l="1"/>
  <c r="KD65" i="24"/>
  <c r="RR67" i="24"/>
  <c r="RT66" i="24"/>
  <c r="Z65" i="24"/>
  <c r="X66" i="24"/>
  <c r="KV65" i="24"/>
  <c r="KT66" i="24"/>
  <c r="NP67" i="24"/>
  <c r="NN68" i="24"/>
  <c r="QJ66" i="24"/>
  <c r="QH67" i="24"/>
  <c r="TP65" i="24"/>
  <c r="TN66" i="24"/>
  <c r="OT66" i="24"/>
  <c r="OR67" i="24"/>
  <c r="GR68" i="24"/>
  <c r="GP69" i="24"/>
  <c r="WD66" i="24"/>
  <c r="WB67" i="24"/>
  <c r="FN66" i="24"/>
  <c r="FL67" i="24"/>
  <c r="OZ66" i="24"/>
  <c r="OX67" i="24"/>
  <c r="IN66" i="24"/>
  <c r="IL67" i="24"/>
  <c r="CB69" i="24"/>
  <c r="BZ70" i="24"/>
  <c r="TD66" i="24"/>
  <c r="TB67" i="24"/>
  <c r="DX66" i="24"/>
  <c r="DV67" i="24"/>
  <c r="FX67" i="24"/>
  <c r="FZ66" i="24"/>
  <c r="AF66" i="24"/>
  <c r="AD67" i="24"/>
  <c r="UH66" i="24"/>
  <c r="UF67" i="24"/>
  <c r="TZ69" i="24"/>
  <c r="UB68" i="24"/>
  <c r="NV67" i="24"/>
  <c r="NT68" i="24"/>
  <c r="LX67" i="24"/>
  <c r="LZ66" i="24"/>
  <c r="HB67" i="24"/>
  <c r="HD66" i="24"/>
  <c r="VX67" i="24"/>
  <c r="VV68" i="24"/>
  <c r="RH66" i="24"/>
  <c r="RF67" i="24"/>
  <c r="BN68" i="24"/>
  <c r="BP67" i="24"/>
  <c r="JF66" i="24"/>
  <c r="JD67" i="24"/>
  <c r="GX67" i="24"/>
  <c r="GV68" i="24"/>
  <c r="GL68" i="24"/>
  <c r="GJ69" i="24"/>
  <c r="BT67" i="24"/>
  <c r="BV66" i="24"/>
  <c r="HJ68" i="24"/>
  <c r="HH69" i="24"/>
  <c r="CN67" i="24"/>
  <c r="CL68" i="24"/>
  <c r="SX66" i="24"/>
  <c r="SV67" i="24"/>
  <c r="QD67" i="24"/>
  <c r="QB68" i="24"/>
  <c r="LN67" i="24"/>
  <c r="LL68" i="24"/>
  <c r="MX68" i="24"/>
  <c r="MV69" i="24"/>
  <c r="ML66" i="24"/>
  <c r="MJ67" i="24"/>
  <c r="SL67" i="24"/>
  <c r="SJ68" i="24"/>
  <c r="UZ66" i="24"/>
  <c r="UX67" i="24"/>
  <c r="OB67" i="24"/>
  <c r="NZ68" i="24"/>
  <c r="ON67" i="24"/>
  <c r="OL68" i="24"/>
  <c r="IZ66" i="24"/>
  <c r="IX67" i="24"/>
  <c r="TJ66" i="24"/>
  <c r="TH67" i="24"/>
  <c r="FT68" i="24"/>
  <c r="FR69" i="24"/>
  <c r="JX67" i="24"/>
  <c r="JV68" i="24"/>
  <c r="PR66" i="24"/>
  <c r="PP67" i="24"/>
  <c r="RL67" i="24"/>
  <c r="RN66" i="24"/>
  <c r="NH68" i="24"/>
  <c r="NJ67" i="24"/>
  <c r="IB67" i="24"/>
  <c r="HZ68" i="24"/>
  <c r="MF66" i="24"/>
  <c r="MD67" i="24"/>
  <c r="EV66" i="24"/>
  <c r="ET67" i="24"/>
  <c r="LH66" i="24"/>
  <c r="LF67" i="24"/>
  <c r="MP68" i="24"/>
  <c r="MR67" i="24"/>
  <c r="SF66" i="24"/>
  <c r="SD67" i="24"/>
  <c r="VJ67" i="24"/>
  <c r="VL66" i="24"/>
  <c r="FB66" i="24"/>
  <c r="EZ67" i="24"/>
  <c r="AV67" i="24"/>
  <c r="AX66" i="24"/>
  <c r="RZ66" i="24"/>
  <c r="RX67" i="24"/>
  <c r="BJ66" i="24"/>
  <c r="BH67" i="24"/>
  <c r="LT68" i="24"/>
  <c r="LR69" i="24"/>
  <c r="JL69" i="24"/>
  <c r="JJ70" i="24"/>
  <c r="GF67" i="24"/>
  <c r="GD68" i="24"/>
  <c r="N67" i="24"/>
  <c r="L68" i="24"/>
  <c r="FH66" i="24"/>
  <c r="FF67" i="24"/>
  <c r="KP67" i="24"/>
  <c r="KN68" i="24"/>
  <c r="EJ66" i="24"/>
  <c r="EH67" i="24"/>
  <c r="PX66" i="24"/>
  <c r="PV67" i="24"/>
  <c r="DR68" i="24"/>
  <c r="DP69" i="24"/>
  <c r="IH66" i="24"/>
  <c r="IF67" i="24"/>
  <c r="OH67" i="24"/>
  <c r="OF68" i="24"/>
  <c r="QV66" i="24"/>
  <c r="QT67" i="24"/>
  <c r="EN67" i="24"/>
  <c r="EP66" i="24"/>
  <c r="HP66" i="24"/>
  <c r="HN67" i="24"/>
  <c r="CT67" i="24"/>
  <c r="CR68" i="24"/>
  <c r="ED66" i="24"/>
  <c r="EB67" i="24"/>
  <c r="T66" i="24"/>
  <c r="R67" i="24"/>
  <c r="LB67" i="24"/>
  <c r="KZ68" i="24"/>
  <c r="PL68" i="24"/>
  <c r="PJ69" i="24"/>
  <c r="QP66" i="24"/>
  <c r="QN67" i="24"/>
  <c r="UL68" i="24"/>
  <c r="UN67" i="24"/>
  <c r="TV66" i="24"/>
  <c r="TT67" i="24"/>
  <c r="DL66" i="24"/>
  <c r="DJ67" i="24"/>
  <c r="AL68" i="24"/>
  <c r="AJ69" i="24"/>
  <c r="UR67" i="24"/>
  <c r="UT66" i="24"/>
  <c r="KH67" i="24"/>
  <c r="KJ66" i="24"/>
  <c r="SR66" i="24"/>
  <c r="SP67" i="24"/>
  <c r="PF66" i="24"/>
  <c r="PD67" i="24"/>
  <c r="ND66" i="24"/>
  <c r="NB67" i="24"/>
  <c r="VR69" i="24"/>
  <c r="VP70" i="24"/>
  <c r="BD66" i="24"/>
  <c r="BB67" i="24"/>
  <c r="HV67" i="24"/>
  <c r="HT68" i="24"/>
  <c r="IT66" i="24"/>
  <c r="IR67" i="24"/>
  <c r="DF67" i="24"/>
  <c r="DD68" i="24"/>
  <c r="AR68" i="24"/>
  <c r="AP69" i="24"/>
  <c r="CF68" i="24"/>
  <c r="CH67" i="24"/>
  <c r="QZ68" i="24"/>
  <c r="RB67" i="24"/>
  <c r="VF67" i="24"/>
  <c r="VD68" i="24"/>
  <c r="JP68" i="24"/>
  <c r="JR67" i="24"/>
  <c r="CZ67" i="24"/>
  <c r="CX68" i="24"/>
  <c r="B68" i="2"/>
  <c r="D68" i="2"/>
  <c r="AY67" i="25" a="1"/>
  <c r="AY67" i="25" s="1"/>
  <c r="AZ66" i="25"/>
  <c r="DW66" i="25"/>
  <c r="DV67" i="25" a="1"/>
  <c r="DV67" i="25" s="1"/>
  <c r="EZ68" i="25" a="1"/>
  <c r="EZ68" i="25" s="1"/>
  <c r="FA67" i="25"/>
  <c r="DA67" i="25" a="1"/>
  <c r="DA67" i="25" s="1"/>
  <c r="DB66" i="25"/>
  <c r="HU66" i="25"/>
  <c r="HT67" i="25" a="1"/>
  <c r="HT67" i="25" s="1"/>
  <c r="GM67" i="25" a="1"/>
  <c r="GM67" i="25" s="1"/>
  <c r="GN66" i="25"/>
  <c r="FD66" i="25"/>
  <c r="FC67" i="25" a="1"/>
  <c r="FC67" i="25" s="1"/>
  <c r="HI66" i="25"/>
  <c r="HH67" i="25" a="1"/>
  <c r="HH67" i="25" s="1"/>
  <c r="G68" i="25"/>
  <c r="F69" i="25" a="1"/>
  <c r="F69" i="25" s="1"/>
  <c r="DM67" i="25" a="1"/>
  <c r="DM67" i="25" s="1"/>
  <c r="DN66" i="25"/>
  <c r="FS66" i="25"/>
  <c r="FR67" i="25" a="1"/>
  <c r="FR67" i="25" s="1"/>
  <c r="JD68" i="25" a="1"/>
  <c r="JD68" i="25" s="1"/>
  <c r="JE67" i="25"/>
  <c r="CO67" i="25" a="1"/>
  <c r="CO67" i="25" s="1"/>
  <c r="CP66" i="25"/>
  <c r="CC67" i="25" a="1"/>
  <c r="CC67" i="25" s="1"/>
  <c r="CD66" i="25"/>
  <c r="IS66" i="25"/>
  <c r="IR67" i="25" a="1"/>
  <c r="IR67" i="25" s="1"/>
  <c r="FY66" i="25"/>
  <c r="FX67" i="25" a="1"/>
  <c r="FX67" i="25" s="1"/>
  <c r="CG66" i="25"/>
  <c r="CF67" i="25" a="1"/>
  <c r="CF67" i="25" s="1"/>
  <c r="FO67" i="25" a="1"/>
  <c r="FO67" i="25" s="1"/>
  <c r="FP66" i="25"/>
  <c r="AA67" i="25" a="1"/>
  <c r="AA67" i="25" s="1"/>
  <c r="AB66" i="25"/>
  <c r="GS67" i="25" a="1"/>
  <c r="GS67" i="25" s="1"/>
  <c r="GT66" i="25"/>
  <c r="DY67" i="25" a="1"/>
  <c r="DY67" i="25" s="1"/>
  <c r="DZ66" i="25"/>
  <c r="EL66" i="25"/>
  <c r="EK67" i="25" a="1"/>
  <c r="EK67" i="25" s="1"/>
  <c r="DE66" i="25"/>
  <c r="DD67" i="25" a="1"/>
  <c r="DD67" i="25" s="1"/>
  <c r="ET68" i="25" a="1"/>
  <c r="ET68" i="25" s="1"/>
  <c r="EU67" i="25"/>
  <c r="BW69" i="25" a="1"/>
  <c r="BW69" i="25" s="1"/>
  <c r="BX68" i="25"/>
  <c r="FI67" i="25" a="1"/>
  <c r="FI67" i="25" s="1"/>
  <c r="FJ66" i="25"/>
  <c r="GY67" i="25" a="1"/>
  <c r="GY67" i="25" s="1"/>
  <c r="GZ66" i="25"/>
  <c r="BE69" i="25" a="1"/>
  <c r="BE69" i="25" s="1"/>
  <c r="BF68" i="25"/>
  <c r="AT66" i="25"/>
  <c r="AS67" i="25" a="1"/>
  <c r="AS67" i="25" s="1"/>
  <c r="M66" i="25"/>
  <c r="L67" i="25" a="1"/>
  <c r="L67" i="25" s="1"/>
  <c r="KI66" i="25"/>
  <c r="KH67" i="25" a="1"/>
  <c r="KH67" i="25" s="1"/>
  <c r="EW67" i="25" a="1"/>
  <c r="EW67" i="25" s="1"/>
  <c r="EX66" i="25"/>
  <c r="IF68" i="25" a="1"/>
  <c r="IF68" i="25" s="1"/>
  <c r="IG67" i="25"/>
  <c r="GG67" i="25" a="1"/>
  <c r="GG67" i="25" s="1"/>
  <c r="GH66" i="25"/>
  <c r="DK66" i="25"/>
  <c r="DJ67" i="25" a="1"/>
  <c r="DJ67" i="25" s="1"/>
  <c r="GQ66" i="25"/>
  <c r="GP67" i="25" a="1"/>
  <c r="GP67" i="25" s="1"/>
  <c r="JA67" i="25" a="1"/>
  <c r="JA67" i="25" s="1"/>
  <c r="JB66" i="25"/>
  <c r="GW68" i="25"/>
  <c r="GV69" i="25" a="1"/>
  <c r="GV69" i="25" s="1"/>
  <c r="ID67" i="25"/>
  <c r="IC68" i="25" a="1"/>
  <c r="IC68" i="25" s="1"/>
  <c r="O67" i="25" a="1"/>
  <c r="O67" i="25" s="1"/>
  <c r="P66" i="25"/>
  <c r="KB68" i="25" a="1"/>
  <c r="KB68" i="25" s="1"/>
  <c r="KC67" i="25"/>
  <c r="KN69" i="25" a="1"/>
  <c r="KN69" i="25" s="1"/>
  <c r="KO68" i="25"/>
  <c r="HX68" i="25"/>
  <c r="HW69" i="25" a="1"/>
  <c r="HW69" i="25" s="1"/>
  <c r="EO68" i="25"/>
  <c r="EN69" i="25" a="1"/>
  <c r="EN69" i="25" s="1"/>
  <c r="BH68" i="25" a="1"/>
  <c r="BH68" i="25" s="1"/>
  <c r="BI67" i="25"/>
  <c r="CL68" i="25" a="1"/>
  <c r="CL68" i="25" s="1"/>
  <c r="CM67" i="25"/>
  <c r="AW68" i="25"/>
  <c r="AV69" i="25" a="1"/>
  <c r="AV69" i="25" s="1"/>
  <c r="BC67" i="25"/>
  <c r="BB68" i="25" a="1"/>
  <c r="BB68" i="25" s="1"/>
  <c r="GA69" i="25" a="1"/>
  <c r="GA69" i="25" s="1"/>
  <c r="GB68" i="25"/>
  <c r="KE70" i="25" a="1"/>
  <c r="KE70" i="25" s="1"/>
  <c r="KF69" i="25"/>
  <c r="FF68" i="25" a="1"/>
  <c r="FF68" i="25" s="1"/>
  <c r="FG67" i="25"/>
  <c r="JV68" i="25" a="1"/>
  <c r="JV68" i="25" s="1"/>
  <c r="JW67" i="25"/>
  <c r="AG67" i="25" a="1"/>
  <c r="AG67" i="25" s="1"/>
  <c r="AH66" i="25"/>
  <c r="BL67" i="25"/>
  <c r="BK68" i="25" a="1"/>
  <c r="BK68" i="25" s="1"/>
  <c r="CR68" i="25" a="1"/>
  <c r="CR68" i="25" s="1"/>
  <c r="CS67" i="25"/>
  <c r="JJ68" i="25" a="1"/>
  <c r="JJ68" i="25" s="1"/>
  <c r="JK67" i="25"/>
  <c r="HO68" i="25"/>
  <c r="HN69" i="25" a="1"/>
  <c r="HN69" i="25" s="1"/>
  <c r="EC68" i="25"/>
  <c r="EB69" i="25" a="1"/>
  <c r="EB69" i="25" s="1"/>
  <c r="BN68" i="25" a="1"/>
  <c r="BN68" i="25" s="1"/>
  <c r="BO67" i="25"/>
  <c r="JS67" i="25" a="1"/>
  <c r="JS67" i="25" s="1"/>
  <c r="JT66" i="25"/>
  <c r="ER67" i="25"/>
  <c r="EQ68" i="25" a="1"/>
  <c r="EQ68" i="25" s="1"/>
  <c r="CI67" i="25" a="1"/>
  <c r="CI67" i="25" s="1"/>
  <c r="CJ66" i="25"/>
  <c r="AP68" i="25" a="1"/>
  <c r="AP68" i="25" s="1"/>
  <c r="AQ67" i="25"/>
  <c r="BZ68" i="25" a="1"/>
  <c r="BZ68" i="25" s="1"/>
  <c r="CA67" i="25"/>
  <c r="DS67" i="25" a="1"/>
  <c r="DS67" i="25" s="1"/>
  <c r="DT66" i="25"/>
  <c r="JG67" i="25" a="1"/>
  <c r="JG67" i="25" s="1"/>
  <c r="JH66" i="25"/>
  <c r="AM67" i="25" a="1"/>
  <c r="AM67" i="25" s="1"/>
  <c r="AN66" i="25"/>
  <c r="EH68" i="25" a="1"/>
  <c r="EH68" i="25" s="1"/>
  <c r="EI67" i="25"/>
  <c r="EE67" i="25" a="1"/>
  <c r="EE67" i="25" s="1"/>
  <c r="EF66" i="25"/>
  <c r="AK69" i="25"/>
  <c r="AJ70" i="25" a="1"/>
  <c r="AJ70" i="25" s="1"/>
  <c r="HB68" i="25" a="1"/>
  <c r="HB68" i="25" s="1"/>
  <c r="HC67" i="25"/>
  <c r="JP68" i="25" a="1"/>
  <c r="JP68" i="25" s="1"/>
  <c r="JQ67" i="25"/>
  <c r="IX68" i="25" a="1"/>
  <c r="IX68" i="25" s="1"/>
  <c r="IY67" i="25"/>
  <c r="GJ68" i="25" a="1"/>
  <c r="GJ68" i="25" s="1"/>
  <c r="GK67" i="25"/>
  <c r="FU67" i="25" a="1"/>
  <c r="FU67" i="25" s="1"/>
  <c r="FV66" i="25"/>
  <c r="BT68" i="25" a="1"/>
  <c r="BT68" i="25" s="1"/>
  <c r="BU67" i="25"/>
  <c r="FL68" i="25" a="1"/>
  <c r="FL68" i="25" s="1"/>
  <c r="FM67" i="25"/>
  <c r="DH67" i="25"/>
  <c r="DG68" i="25" a="1"/>
  <c r="DG68" i="25" s="1"/>
  <c r="BR67" i="25"/>
  <c r="BQ68" i="25" a="1"/>
  <c r="BQ68" i="25" s="1"/>
  <c r="HQ67" i="25" a="1"/>
  <c r="HQ67" i="25" s="1"/>
  <c r="HR66" i="25"/>
  <c r="R68" i="25" a="1"/>
  <c r="R68" i="25" s="1"/>
  <c r="S67" i="25"/>
  <c r="X68" i="25" a="1"/>
  <c r="X68" i="25" s="1"/>
  <c r="Y67" i="25"/>
  <c r="AD68" i="25" a="1"/>
  <c r="AD68" i="25" s="1"/>
  <c r="AE67" i="25"/>
  <c r="IU67" i="25" a="1"/>
  <c r="IU67" i="25" s="1"/>
  <c r="IV66" i="25"/>
  <c r="HK70" i="25" a="1"/>
  <c r="HK70" i="25" s="1"/>
  <c r="HL69" i="25"/>
  <c r="HZ68" i="25" a="1"/>
  <c r="HZ68" i="25" s="1"/>
  <c r="IA67" i="25"/>
  <c r="CV67" i="25"/>
  <c r="CU68" i="25" a="1"/>
  <c r="CU68" i="25" s="1"/>
  <c r="HF67" i="25"/>
  <c r="HE68" i="25" a="1"/>
  <c r="HE68" i="25" s="1"/>
  <c r="JY67" i="25" a="1"/>
  <c r="JY67" i="25" s="1"/>
  <c r="JZ66" i="25"/>
  <c r="V67" i="25"/>
  <c r="U68" i="25" a="1"/>
  <c r="U68" i="25" s="1"/>
  <c r="GD68" i="25" a="1"/>
  <c r="GD68" i="25" s="1"/>
  <c r="GE67" i="25"/>
  <c r="IP68" i="25"/>
  <c r="IO69" i="25" a="1"/>
  <c r="IO69" i="25" s="1"/>
  <c r="II67" i="25" a="1"/>
  <c r="II67" i="25" s="1"/>
  <c r="IJ66" i="25"/>
  <c r="KK67" i="25" a="1"/>
  <c r="KK67" i="25" s="1"/>
  <c r="KL66" i="25"/>
  <c r="IL68" i="25" a="1"/>
  <c r="IL68" i="25" s="1"/>
  <c r="IM67" i="25"/>
  <c r="CX68" i="25" a="1"/>
  <c r="CX68" i="25" s="1"/>
  <c r="CY67" i="25"/>
  <c r="JM67" i="25" a="1"/>
  <c r="JM67" i="25" s="1"/>
  <c r="JN66" i="25"/>
  <c r="DP68" i="25" a="1"/>
  <c r="DP68" i="25" s="1"/>
  <c r="DQ67" i="25"/>
  <c r="J67" i="25"/>
  <c r="I68" i="25" a="1"/>
  <c r="I68" i="25" s="1"/>
  <c r="E67" i="2"/>
  <c r="F67" i="2" s="1"/>
  <c r="A69" i="2"/>
  <c r="KB67" i="24" l="1"/>
  <c r="KD66" i="24"/>
  <c r="RT67" i="24"/>
  <c r="RR68" i="24"/>
  <c r="Z66" i="24"/>
  <c r="X67" i="24"/>
  <c r="KV66" i="24"/>
  <c r="KT67" i="24"/>
  <c r="WD67" i="24"/>
  <c r="WB68" i="24"/>
  <c r="GR69" i="24"/>
  <c r="GP70" i="24"/>
  <c r="OT67" i="24"/>
  <c r="OR68" i="24"/>
  <c r="TP66" i="24"/>
  <c r="TN67" i="24"/>
  <c r="QH68" i="24"/>
  <c r="QJ67" i="24"/>
  <c r="NP68" i="24"/>
  <c r="NN69" i="24"/>
  <c r="CT68" i="24"/>
  <c r="CR69" i="24"/>
  <c r="DR69" i="24"/>
  <c r="DP70" i="24"/>
  <c r="JL70" i="24"/>
  <c r="JJ71" i="24"/>
  <c r="ON68" i="24"/>
  <c r="OL69" i="24"/>
  <c r="SX67" i="24"/>
  <c r="SV68" i="24"/>
  <c r="RH67" i="24"/>
  <c r="RF68" i="24"/>
  <c r="RB68" i="24"/>
  <c r="QZ69" i="24"/>
  <c r="VL67" i="24"/>
  <c r="VJ68" i="24"/>
  <c r="FX68" i="24"/>
  <c r="FZ67" i="24"/>
  <c r="NB68" i="24"/>
  <c r="ND67" i="24"/>
  <c r="TV67" i="24"/>
  <c r="TT68" i="24"/>
  <c r="HP67" i="24"/>
  <c r="HN68" i="24"/>
  <c r="PX67" i="24"/>
  <c r="PV68" i="24"/>
  <c r="LT69" i="24"/>
  <c r="LR70" i="24"/>
  <c r="SF67" i="24"/>
  <c r="SD68" i="24"/>
  <c r="OB68" i="24"/>
  <c r="NZ69" i="24"/>
  <c r="CN68" i="24"/>
  <c r="CL69" i="24"/>
  <c r="VX68" i="24"/>
  <c r="VV69" i="24"/>
  <c r="DX67" i="24"/>
  <c r="DV68" i="24"/>
  <c r="CH68" i="24"/>
  <c r="CF69" i="24"/>
  <c r="NJ68" i="24"/>
  <c r="NH69" i="24"/>
  <c r="AR69" i="24"/>
  <c r="AP70" i="24"/>
  <c r="PF67" i="24"/>
  <c r="PD68" i="24"/>
  <c r="EJ67" i="24"/>
  <c r="EH68" i="24"/>
  <c r="BJ67" i="24"/>
  <c r="BH68" i="24"/>
  <c r="UZ67" i="24"/>
  <c r="UX68" i="24"/>
  <c r="HJ69" i="24"/>
  <c r="HH70" i="24"/>
  <c r="UL69" i="24"/>
  <c r="UN68" i="24"/>
  <c r="EP67" i="24"/>
  <c r="EN68" i="24"/>
  <c r="RN67" i="24"/>
  <c r="RL68" i="24"/>
  <c r="HD67" i="24"/>
  <c r="HB68" i="24"/>
  <c r="DF68" i="24"/>
  <c r="DD69" i="24"/>
  <c r="SR67" i="24"/>
  <c r="SP68" i="24"/>
  <c r="QP67" i="24"/>
  <c r="QN68" i="24"/>
  <c r="QT68" i="24"/>
  <c r="QV67" i="24"/>
  <c r="KP68" i="24"/>
  <c r="KN69" i="24"/>
  <c r="PR67" i="24"/>
  <c r="PP68" i="24"/>
  <c r="SL68" i="24"/>
  <c r="SJ69" i="24"/>
  <c r="TD67" i="24"/>
  <c r="TB68" i="24"/>
  <c r="MP69" i="24"/>
  <c r="MR68" i="24"/>
  <c r="BV67" i="24"/>
  <c r="BT68" i="24"/>
  <c r="LZ67" i="24"/>
  <c r="LX68" i="24"/>
  <c r="IT67" i="24"/>
  <c r="IR68" i="24"/>
  <c r="PL69" i="24"/>
  <c r="PJ70" i="24"/>
  <c r="FF68" i="24"/>
  <c r="FH67" i="24"/>
  <c r="RZ67" i="24"/>
  <c r="RX68" i="24"/>
  <c r="LH67" i="24"/>
  <c r="LF68" i="24"/>
  <c r="JX68" i="24"/>
  <c r="JV69" i="24"/>
  <c r="ML67" i="24"/>
  <c r="MJ68" i="24"/>
  <c r="GL69" i="24"/>
  <c r="GJ70" i="24"/>
  <c r="NV68" i="24"/>
  <c r="NT69" i="24"/>
  <c r="CB70" i="24"/>
  <c r="BZ71" i="24"/>
  <c r="KJ67" i="24"/>
  <c r="KH68" i="24"/>
  <c r="CZ68" i="24"/>
  <c r="CX69" i="24"/>
  <c r="HV68" i="24"/>
  <c r="HT69" i="24"/>
  <c r="LB68" i="24"/>
  <c r="KZ69" i="24"/>
  <c r="OH68" i="24"/>
  <c r="OF69" i="24"/>
  <c r="N68" i="24"/>
  <c r="L69" i="24"/>
  <c r="EV67" i="24"/>
  <c r="ET68" i="24"/>
  <c r="FT69" i="24"/>
  <c r="FR70" i="24"/>
  <c r="MX69" i="24"/>
  <c r="MV70" i="24"/>
  <c r="GX68" i="24"/>
  <c r="GV69" i="24"/>
  <c r="IN67" i="24"/>
  <c r="IL68" i="24"/>
  <c r="UR68" i="24"/>
  <c r="UT67" i="24"/>
  <c r="AX67" i="24"/>
  <c r="AV68" i="24"/>
  <c r="UB69" i="24"/>
  <c r="TZ70" i="24"/>
  <c r="BD67" i="24"/>
  <c r="BB68" i="24"/>
  <c r="AL69" i="24"/>
  <c r="AJ70" i="24"/>
  <c r="T67" i="24"/>
  <c r="R68" i="24"/>
  <c r="MF67" i="24"/>
  <c r="MD68" i="24"/>
  <c r="TJ67" i="24"/>
  <c r="TH68" i="24"/>
  <c r="LN68" i="24"/>
  <c r="LL69" i="24"/>
  <c r="JF67" i="24"/>
  <c r="JD68" i="24"/>
  <c r="UH67" i="24"/>
  <c r="UF68" i="24"/>
  <c r="OZ67" i="24"/>
  <c r="OX68" i="24"/>
  <c r="JR68" i="24"/>
  <c r="JP69" i="24"/>
  <c r="VF68" i="24"/>
  <c r="VD69" i="24"/>
  <c r="VR70" i="24"/>
  <c r="VP71" i="24"/>
  <c r="DL67" i="24"/>
  <c r="DJ68" i="24"/>
  <c r="ED67" i="24"/>
  <c r="EB68" i="24"/>
  <c r="IH67" i="24"/>
  <c r="IF68" i="24"/>
  <c r="GF68" i="24"/>
  <c r="GD69" i="24"/>
  <c r="FB67" i="24"/>
  <c r="EZ68" i="24"/>
  <c r="IB68" i="24"/>
  <c r="HZ69" i="24"/>
  <c r="IX68" i="24"/>
  <c r="IZ67" i="24"/>
  <c r="QB69" i="24"/>
  <c r="QD68" i="24"/>
  <c r="AF67" i="24"/>
  <c r="AD68" i="24"/>
  <c r="FN67" i="24"/>
  <c r="FL68" i="24"/>
  <c r="BN69" i="24"/>
  <c r="BP68" i="24"/>
  <c r="B69" i="2"/>
  <c r="D69" i="2"/>
  <c r="AZ67" i="25"/>
  <c r="AY68" i="25" a="1"/>
  <c r="AY68" i="25" s="1"/>
  <c r="FA68" i="25"/>
  <c r="EZ69" i="25" a="1"/>
  <c r="EZ69" i="25" s="1"/>
  <c r="DV68" i="25" a="1"/>
  <c r="DV68" i="25" s="1"/>
  <c r="DW67" i="25"/>
  <c r="GN67" i="25"/>
  <c r="GM68" i="25" a="1"/>
  <c r="GM68" i="25" s="1"/>
  <c r="HU67" i="25"/>
  <c r="HT68" i="25" a="1"/>
  <c r="HT68" i="25" s="1"/>
  <c r="DB67" i="25"/>
  <c r="DA68" i="25" a="1"/>
  <c r="DA68" i="25" s="1"/>
  <c r="DN67" i="25"/>
  <c r="DM68" i="25" a="1"/>
  <c r="DM68" i="25" s="1"/>
  <c r="G69" i="25"/>
  <c r="F70" i="25" a="1"/>
  <c r="F70" i="25" s="1"/>
  <c r="HH68" i="25" a="1"/>
  <c r="HH68" i="25" s="1"/>
  <c r="HI67" i="25"/>
  <c r="FC68" i="25" a="1"/>
  <c r="FC68" i="25" s="1"/>
  <c r="FD67" i="25"/>
  <c r="IF69" i="25" a="1"/>
  <c r="IF69" i="25" s="1"/>
  <c r="IG68" i="25"/>
  <c r="EK68" i="25" a="1"/>
  <c r="EK68" i="25" s="1"/>
  <c r="EL67" i="25"/>
  <c r="DJ68" i="25" a="1"/>
  <c r="DJ68" i="25" s="1"/>
  <c r="DK67" i="25"/>
  <c r="FP67" i="25"/>
  <c r="FO68" i="25" a="1"/>
  <c r="FO68" i="25" s="1"/>
  <c r="CD67" i="25"/>
  <c r="CC68" i="25" a="1"/>
  <c r="CC68" i="25" s="1"/>
  <c r="EX67" i="25"/>
  <c r="EW68" i="25" a="1"/>
  <c r="EW68" i="25" s="1"/>
  <c r="BF69" i="25"/>
  <c r="BE70" i="25" a="1"/>
  <c r="BE70" i="25" s="1"/>
  <c r="BW70" i="25" a="1"/>
  <c r="BW70" i="25" s="1"/>
  <c r="BX69" i="25"/>
  <c r="CF68" i="25" a="1"/>
  <c r="CF68" i="25" s="1"/>
  <c r="CG67" i="25"/>
  <c r="KI67" i="25"/>
  <c r="KH68" i="25" a="1"/>
  <c r="KH68" i="25" s="1"/>
  <c r="DZ67" i="25"/>
  <c r="DY68" i="25" a="1"/>
  <c r="DY68" i="25" s="1"/>
  <c r="CP67" i="25"/>
  <c r="CO68" i="25" a="1"/>
  <c r="CO68" i="25" s="1"/>
  <c r="GZ67" i="25"/>
  <c r="GY68" i="25" a="1"/>
  <c r="GY68" i="25" s="1"/>
  <c r="FX68" i="25" a="1"/>
  <c r="FX68" i="25" s="1"/>
  <c r="FY67" i="25"/>
  <c r="EU68" i="25"/>
  <c r="ET69" i="25" a="1"/>
  <c r="ET69" i="25" s="1"/>
  <c r="L68" i="25" a="1"/>
  <c r="L68" i="25" s="1"/>
  <c r="M67" i="25"/>
  <c r="GT67" i="25"/>
  <c r="GS68" i="25" a="1"/>
  <c r="GS68" i="25" s="1"/>
  <c r="JD69" i="25" a="1"/>
  <c r="JD69" i="25" s="1"/>
  <c r="JE68" i="25"/>
  <c r="GH67" i="25"/>
  <c r="GG68" i="25" a="1"/>
  <c r="GG68" i="25" s="1"/>
  <c r="FJ67" i="25"/>
  <c r="FI68" i="25" a="1"/>
  <c r="FI68" i="25" s="1"/>
  <c r="DD68" i="25" a="1"/>
  <c r="DD68" i="25" s="1"/>
  <c r="DE67" i="25"/>
  <c r="IR68" i="25" a="1"/>
  <c r="IR68" i="25" s="1"/>
  <c r="IS67" i="25"/>
  <c r="FS67" i="25"/>
  <c r="FR68" i="25" a="1"/>
  <c r="FR68" i="25" s="1"/>
  <c r="GP68" i="25" a="1"/>
  <c r="GP68" i="25" s="1"/>
  <c r="GQ67" i="25"/>
  <c r="AT67" i="25"/>
  <c r="AS68" i="25" a="1"/>
  <c r="AS68" i="25" s="1"/>
  <c r="AB67" i="25"/>
  <c r="AA68" i="25" a="1"/>
  <c r="AA68" i="25" s="1"/>
  <c r="AW69" i="25"/>
  <c r="AV70" i="25" a="1"/>
  <c r="AV70" i="25" s="1"/>
  <c r="EO69" i="25"/>
  <c r="EN70" i="25" a="1"/>
  <c r="EN70" i="25" s="1"/>
  <c r="JB67" i="25"/>
  <c r="JA68" i="25" a="1"/>
  <c r="JA68" i="25" s="1"/>
  <c r="JV69" i="25" a="1"/>
  <c r="JV69" i="25" s="1"/>
  <c r="JW68" i="25"/>
  <c r="AH67" i="25"/>
  <c r="AG68" i="25" a="1"/>
  <c r="AG68" i="25" s="1"/>
  <c r="KE71" i="25" a="1"/>
  <c r="KE71" i="25" s="1"/>
  <c r="KF70" i="25"/>
  <c r="KB69" i="25" a="1"/>
  <c r="KB69" i="25" s="1"/>
  <c r="KC68" i="25"/>
  <c r="ID68" i="25"/>
  <c r="IC69" i="25" a="1"/>
  <c r="IC69" i="25" s="1"/>
  <c r="CS68" i="25"/>
  <c r="CR69" i="25" a="1"/>
  <c r="CR69" i="25" s="1"/>
  <c r="GA70" i="25" a="1"/>
  <c r="GA70" i="25" s="1"/>
  <c r="GB69" i="25"/>
  <c r="CM68" i="25"/>
  <c r="CL69" i="25" a="1"/>
  <c r="CL69" i="25" s="1"/>
  <c r="HW70" i="25" a="1"/>
  <c r="HW70" i="25" s="1"/>
  <c r="HX69" i="25"/>
  <c r="FG68" i="25"/>
  <c r="FF69" i="25" a="1"/>
  <c r="FF69" i="25" s="1"/>
  <c r="P67" i="25"/>
  <c r="O68" i="25" a="1"/>
  <c r="O68" i="25" s="1"/>
  <c r="GW69" i="25"/>
  <c r="GV70" i="25" a="1"/>
  <c r="GV70" i="25" s="1"/>
  <c r="JK68" i="25"/>
  <c r="JJ69" i="25" a="1"/>
  <c r="JJ69" i="25" s="1"/>
  <c r="BC68" i="25"/>
  <c r="BB69" i="25" a="1"/>
  <c r="BB69" i="25" s="1"/>
  <c r="BI68" i="25"/>
  <c r="BH69" i="25" a="1"/>
  <c r="BH69" i="25" s="1"/>
  <c r="BK69" i="25" a="1"/>
  <c r="BK69" i="25" s="1"/>
  <c r="BL68" i="25"/>
  <c r="KN70" i="25" a="1"/>
  <c r="KN70" i="25" s="1"/>
  <c r="KO69" i="25"/>
  <c r="DQ68" i="25"/>
  <c r="DP69" i="25" a="1"/>
  <c r="DP69" i="25" s="1"/>
  <c r="IJ67" i="25"/>
  <c r="II68" i="25" a="1"/>
  <c r="II68" i="25" s="1"/>
  <c r="ER68" i="25"/>
  <c r="EQ69" i="25" a="1"/>
  <c r="EQ69" i="25" s="1"/>
  <c r="IO70" i="25" a="1"/>
  <c r="IO70" i="25" s="1"/>
  <c r="IP69" i="25"/>
  <c r="HL70" i="25"/>
  <c r="HK71" i="25" a="1"/>
  <c r="HK71" i="25" s="1"/>
  <c r="Y68" i="25"/>
  <c r="X69" i="25" a="1"/>
  <c r="X69" i="25" s="1"/>
  <c r="BQ69" i="25" a="1"/>
  <c r="BQ69" i="25" s="1"/>
  <c r="BR68" i="25"/>
  <c r="HC68" i="25"/>
  <c r="HB69" i="25" a="1"/>
  <c r="HB69" i="25" s="1"/>
  <c r="JH67" i="25"/>
  <c r="JG68" i="25" a="1"/>
  <c r="JG68" i="25" s="1"/>
  <c r="AQ68" i="25"/>
  <c r="AP69" i="25" a="1"/>
  <c r="AP69" i="25" s="1"/>
  <c r="HO69" i="25"/>
  <c r="HN70" i="25" a="1"/>
  <c r="HN70" i="25" s="1"/>
  <c r="KL67" i="25"/>
  <c r="KK68" i="25" a="1"/>
  <c r="KK68" i="25" s="1"/>
  <c r="HF68" i="25"/>
  <c r="HE69" i="25" a="1"/>
  <c r="HE69" i="25" s="1"/>
  <c r="DH68" i="25"/>
  <c r="DG69" i="25" a="1"/>
  <c r="DG69" i="25" s="1"/>
  <c r="AJ71" i="25" a="1"/>
  <c r="AJ71" i="25" s="1"/>
  <c r="AK70" i="25"/>
  <c r="IA68" i="25"/>
  <c r="HZ69" i="25" a="1"/>
  <c r="HZ69" i="25" s="1"/>
  <c r="IV67" i="25"/>
  <c r="IU68" i="25" a="1"/>
  <c r="IU68" i="25" s="1"/>
  <c r="S68" i="25"/>
  <c r="R69" i="25" a="1"/>
  <c r="R69" i="25" s="1"/>
  <c r="HR67" i="25"/>
  <c r="HQ68" i="25" a="1"/>
  <c r="HQ68" i="25" s="1"/>
  <c r="BU68" i="25"/>
  <c r="BT69" i="25" a="1"/>
  <c r="BT69" i="25" s="1"/>
  <c r="FV67" i="25"/>
  <c r="FU68" i="25" a="1"/>
  <c r="FU68" i="25" s="1"/>
  <c r="IX69" i="25" a="1"/>
  <c r="IX69" i="25" s="1"/>
  <c r="IY68" i="25"/>
  <c r="DT67" i="25"/>
  <c r="DS68" i="25" a="1"/>
  <c r="DS68" i="25" s="1"/>
  <c r="CJ67" i="25"/>
  <c r="CI68" i="25" a="1"/>
  <c r="CI68" i="25" s="1"/>
  <c r="CY68" i="25"/>
  <c r="CX69" i="25" a="1"/>
  <c r="CX69" i="25" s="1"/>
  <c r="GE68" i="25"/>
  <c r="GD69" i="25" a="1"/>
  <c r="GD69" i="25" s="1"/>
  <c r="CV68" i="25"/>
  <c r="CU69" i="25" a="1"/>
  <c r="CU69" i="25" s="1"/>
  <c r="JT67" i="25"/>
  <c r="JS68" i="25" a="1"/>
  <c r="JS68" i="25" s="1"/>
  <c r="JZ67" i="25"/>
  <c r="JY68" i="25" a="1"/>
  <c r="JY68" i="25" s="1"/>
  <c r="FM68" i="25"/>
  <c r="FL69" i="25" a="1"/>
  <c r="FL69" i="25" s="1"/>
  <c r="GK68" i="25"/>
  <c r="GJ69" i="25" a="1"/>
  <c r="GJ69" i="25" s="1"/>
  <c r="AN67" i="25"/>
  <c r="AM68" i="25" a="1"/>
  <c r="AM68" i="25" s="1"/>
  <c r="JN67" i="25"/>
  <c r="JM68" i="25" a="1"/>
  <c r="JM68" i="25" s="1"/>
  <c r="IM68" i="25"/>
  <c r="IL69" i="25" a="1"/>
  <c r="IL69" i="25" s="1"/>
  <c r="EI68" i="25"/>
  <c r="EH69" i="25" a="1"/>
  <c r="EH69" i="25" s="1"/>
  <c r="BO68" i="25"/>
  <c r="BN69" i="25" a="1"/>
  <c r="BN69" i="25" s="1"/>
  <c r="I69" i="25" a="1"/>
  <c r="I69" i="25" s="1"/>
  <c r="J68" i="25"/>
  <c r="U69" i="25" a="1"/>
  <c r="U69" i="25" s="1"/>
  <c r="V68" i="25"/>
  <c r="AE68" i="25"/>
  <c r="AD69" i="25" a="1"/>
  <c r="AD69" i="25" s="1"/>
  <c r="JP69" i="25" a="1"/>
  <c r="JP69" i="25" s="1"/>
  <c r="JQ68" i="25"/>
  <c r="EF67" i="25"/>
  <c r="EE68" i="25" a="1"/>
  <c r="EE68" i="25" s="1"/>
  <c r="CA68" i="25"/>
  <c r="BZ69" i="25" a="1"/>
  <c r="BZ69" i="25" s="1"/>
  <c r="EC69" i="25"/>
  <c r="EB70" i="25" a="1"/>
  <c r="EB70" i="25" s="1"/>
  <c r="E68" i="2"/>
  <c r="F68" i="2" s="1"/>
  <c r="A70" i="2"/>
  <c r="KD67" i="24" l="1"/>
  <c r="KB68" i="24"/>
  <c r="RT68" i="24"/>
  <c r="RR69" i="24"/>
  <c r="Z67" i="24"/>
  <c r="X68" i="24"/>
  <c r="KT68" i="24"/>
  <c r="KV67" i="24"/>
  <c r="NP69" i="24"/>
  <c r="NN70" i="24"/>
  <c r="QH69" i="24"/>
  <c r="QJ68" i="24"/>
  <c r="TP67" i="24"/>
  <c r="TN68" i="24"/>
  <c r="OT68" i="24"/>
  <c r="OR69" i="24"/>
  <c r="GR70" i="24"/>
  <c r="GP71" i="24"/>
  <c r="WD68" i="24"/>
  <c r="WB69" i="24"/>
  <c r="VR71" i="24"/>
  <c r="VP72" i="24"/>
  <c r="MF68" i="24"/>
  <c r="MD69" i="24"/>
  <c r="AV69" i="24"/>
  <c r="AX68" i="24"/>
  <c r="OH69" i="24"/>
  <c r="OF70" i="24"/>
  <c r="MJ69" i="24"/>
  <c r="ML68" i="24"/>
  <c r="LZ68" i="24"/>
  <c r="LX69" i="24"/>
  <c r="NJ69" i="24"/>
  <c r="NH70" i="24"/>
  <c r="PX68" i="24"/>
  <c r="PV69" i="24"/>
  <c r="SX68" i="24"/>
  <c r="SV69" i="24"/>
  <c r="QD69" i="24"/>
  <c r="QB70" i="24"/>
  <c r="QV68" i="24"/>
  <c r="QT69" i="24"/>
  <c r="UL70" i="24"/>
  <c r="UN69" i="24"/>
  <c r="VF69" i="24"/>
  <c r="VD70" i="24"/>
  <c r="LB69" i="24"/>
  <c r="KZ70" i="24"/>
  <c r="JX69" i="24"/>
  <c r="JV70" i="24"/>
  <c r="BV68" i="24"/>
  <c r="BT69" i="24"/>
  <c r="QP68" i="24"/>
  <c r="QN69" i="24"/>
  <c r="CH69" i="24"/>
  <c r="CF70" i="24"/>
  <c r="HP68" i="24"/>
  <c r="HN69" i="24"/>
  <c r="ON69" i="24"/>
  <c r="OL70" i="24"/>
  <c r="IX69" i="24"/>
  <c r="IZ68" i="24"/>
  <c r="UT68" i="24"/>
  <c r="UR69" i="24"/>
  <c r="IB69" i="24"/>
  <c r="HZ70" i="24"/>
  <c r="JR69" i="24"/>
  <c r="JP70" i="24"/>
  <c r="IN68" i="24"/>
  <c r="IL69" i="24"/>
  <c r="HV69" i="24"/>
  <c r="HT70" i="24"/>
  <c r="LH68" i="24"/>
  <c r="LF69" i="24"/>
  <c r="SR68" i="24"/>
  <c r="SP69" i="24"/>
  <c r="HJ70" i="24"/>
  <c r="HH71" i="24"/>
  <c r="DX68" i="24"/>
  <c r="DV69" i="24"/>
  <c r="TT69" i="24"/>
  <c r="TV68" i="24"/>
  <c r="MR69" i="24"/>
  <c r="MP70" i="24"/>
  <c r="EZ69" i="24"/>
  <c r="FB68" i="24"/>
  <c r="OZ68" i="24"/>
  <c r="OX69" i="24"/>
  <c r="GX69" i="24"/>
  <c r="GV70" i="24"/>
  <c r="CZ69" i="24"/>
  <c r="CX70" i="24"/>
  <c r="RZ68" i="24"/>
  <c r="RX69" i="24"/>
  <c r="TD68" i="24"/>
  <c r="TB69" i="24"/>
  <c r="DF69" i="24"/>
  <c r="DD70" i="24"/>
  <c r="UZ68" i="24"/>
  <c r="UX69" i="24"/>
  <c r="VX69" i="24"/>
  <c r="VV70" i="24"/>
  <c r="JL71" i="24"/>
  <c r="JJ72" i="24"/>
  <c r="ND68" i="24"/>
  <c r="NB69" i="24"/>
  <c r="GF69" i="24"/>
  <c r="GD70" i="24"/>
  <c r="UH68" i="24"/>
  <c r="UF69" i="24"/>
  <c r="T68" i="24"/>
  <c r="R69" i="24"/>
  <c r="MX70" i="24"/>
  <c r="MV71" i="24"/>
  <c r="KJ68" i="24"/>
  <c r="KH69" i="24"/>
  <c r="SL69" i="24"/>
  <c r="SJ70" i="24"/>
  <c r="HD68" i="24"/>
  <c r="HB69" i="24"/>
  <c r="BH69" i="24"/>
  <c r="BJ68" i="24"/>
  <c r="CN69" i="24"/>
  <c r="CL70" i="24"/>
  <c r="DR70" i="24"/>
  <c r="DP71" i="24"/>
  <c r="FF69" i="24"/>
  <c r="FH68" i="24"/>
  <c r="FZ68" i="24"/>
  <c r="FX69" i="24"/>
  <c r="IH68" i="24"/>
  <c r="IF69" i="24"/>
  <c r="JF68" i="24"/>
  <c r="JD69" i="24"/>
  <c r="AJ71" i="24"/>
  <c r="AL70" i="24"/>
  <c r="FT70" i="24"/>
  <c r="FR71" i="24"/>
  <c r="CB71" i="24"/>
  <c r="BZ72" i="24"/>
  <c r="PR68" i="24"/>
  <c r="PP69" i="24"/>
  <c r="RN68" i="24"/>
  <c r="RL69" i="24"/>
  <c r="EJ68" i="24"/>
  <c r="EH69" i="24"/>
  <c r="OB69" i="24"/>
  <c r="NZ70" i="24"/>
  <c r="VL68" i="24"/>
  <c r="VJ69" i="24"/>
  <c r="CT69" i="24"/>
  <c r="CR70" i="24"/>
  <c r="BP69" i="24"/>
  <c r="BN70" i="24"/>
  <c r="FN68" i="24"/>
  <c r="FL69" i="24"/>
  <c r="ED68" i="24"/>
  <c r="EB69" i="24"/>
  <c r="LN69" i="24"/>
  <c r="LL70" i="24"/>
  <c r="BD68" i="24"/>
  <c r="BB69" i="24"/>
  <c r="EV68" i="24"/>
  <c r="ET69" i="24"/>
  <c r="NV69" i="24"/>
  <c r="NT70" i="24"/>
  <c r="PL70" i="24"/>
  <c r="PJ71" i="24"/>
  <c r="PF68" i="24"/>
  <c r="PD69" i="24"/>
  <c r="SF68" i="24"/>
  <c r="SD69" i="24"/>
  <c r="RB69" i="24"/>
  <c r="QZ70" i="24"/>
  <c r="AF68" i="24"/>
  <c r="AD69" i="24"/>
  <c r="DL68" i="24"/>
  <c r="DJ69" i="24"/>
  <c r="TH69" i="24"/>
  <c r="TJ68" i="24"/>
  <c r="UB70" i="24"/>
  <c r="TZ71" i="24"/>
  <c r="N69" i="24"/>
  <c r="L70" i="24"/>
  <c r="GJ71" i="24"/>
  <c r="GL70" i="24"/>
  <c r="IT68" i="24"/>
  <c r="IR69" i="24"/>
  <c r="KP69" i="24"/>
  <c r="KN70" i="24"/>
  <c r="EP68" i="24"/>
  <c r="EN69" i="24"/>
  <c r="AR70" i="24"/>
  <c r="AP71" i="24"/>
  <c r="LT70" i="24"/>
  <c r="LR71" i="24"/>
  <c r="RH68" i="24"/>
  <c r="RF69" i="24"/>
  <c r="D70" i="2"/>
  <c r="B70" i="2"/>
  <c r="AY69" i="25" a="1"/>
  <c r="AY69" i="25" s="1"/>
  <c r="AZ68" i="25"/>
  <c r="DW68" i="25"/>
  <c r="DV69" i="25" a="1"/>
  <c r="DV69" i="25" s="1"/>
  <c r="FA69" i="25"/>
  <c r="EZ70" i="25" a="1"/>
  <c r="EZ70" i="25" s="1"/>
  <c r="DB68" i="25"/>
  <c r="DA69" i="25" a="1"/>
  <c r="DA69" i="25" s="1"/>
  <c r="HU68" i="25"/>
  <c r="HT69" i="25" a="1"/>
  <c r="HT69" i="25" s="1"/>
  <c r="GN68" i="25"/>
  <c r="GM69" i="25" a="1"/>
  <c r="GM69" i="25" s="1"/>
  <c r="FC69" i="25" a="1"/>
  <c r="FC69" i="25" s="1"/>
  <c r="FD68" i="25"/>
  <c r="HI68" i="25"/>
  <c r="HH69" i="25" a="1"/>
  <c r="HH69" i="25" s="1"/>
  <c r="F71" i="25" a="1"/>
  <c r="F71" i="25" s="1"/>
  <c r="G70" i="25"/>
  <c r="DN68" i="25"/>
  <c r="DM69" i="25" a="1"/>
  <c r="DM69" i="25" s="1"/>
  <c r="ET70" i="25" a="1"/>
  <c r="ET70" i="25" s="1"/>
  <c r="EU69" i="25"/>
  <c r="CP68" i="25"/>
  <c r="CO69" i="25" a="1"/>
  <c r="CO69" i="25" s="1"/>
  <c r="FP68" i="25"/>
  <c r="FO69" i="25" a="1"/>
  <c r="FO69" i="25" s="1"/>
  <c r="BX70" i="25"/>
  <c r="BW71" i="25" a="1"/>
  <c r="BW71" i="25" s="1"/>
  <c r="IS68" i="25"/>
  <c r="IR69" i="25" a="1"/>
  <c r="IR69" i="25" s="1"/>
  <c r="JD70" i="25" a="1"/>
  <c r="JD70" i="25" s="1"/>
  <c r="JE69" i="25"/>
  <c r="DY69" i="25" a="1"/>
  <c r="DY69" i="25" s="1"/>
  <c r="DZ68" i="25"/>
  <c r="BF70" i="25"/>
  <c r="BE71" i="25" a="1"/>
  <c r="BE71" i="25" s="1"/>
  <c r="AS69" i="25" a="1"/>
  <c r="AS69" i="25" s="1"/>
  <c r="AT68" i="25"/>
  <c r="GT68" i="25"/>
  <c r="GS69" i="25" a="1"/>
  <c r="GS69" i="25" s="1"/>
  <c r="DK68" i="25"/>
  <c r="DJ69" i="25" a="1"/>
  <c r="DJ69" i="25" s="1"/>
  <c r="DD69" i="25" a="1"/>
  <c r="DD69" i="25" s="1"/>
  <c r="DE68" i="25"/>
  <c r="KI68" i="25"/>
  <c r="KH69" i="25" a="1"/>
  <c r="KH69" i="25" s="1"/>
  <c r="EX68" i="25"/>
  <c r="EW69" i="25" a="1"/>
  <c r="EW69" i="25" s="1"/>
  <c r="FJ68" i="25"/>
  <c r="FI69" i="25" a="1"/>
  <c r="FI69" i="25" s="1"/>
  <c r="FX69" i="25" a="1"/>
  <c r="FX69" i="25" s="1"/>
  <c r="FY68" i="25"/>
  <c r="EL68" i="25"/>
  <c r="EK69" i="25" a="1"/>
  <c r="EK69" i="25" s="1"/>
  <c r="GQ68" i="25"/>
  <c r="GP69" i="25" a="1"/>
  <c r="GP69" i="25" s="1"/>
  <c r="GZ68" i="25"/>
  <c r="GY69" i="25" a="1"/>
  <c r="GY69" i="25" s="1"/>
  <c r="CD68" i="25"/>
  <c r="CC69" i="25" a="1"/>
  <c r="CC69" i="25" s="1"/>
  <c r="AA69" i="25" a="1"/>
  <c r="AA69" i="25" s="1"/>
  <c r="AB68" i="25"/>
  <c r="FS68" i="25"/>
  <c r="FR69" i="25" a="1"/>
  <c r="FR69" i="25" s="1"/>
  <c r="GG69" i="25" a="1"/>
  <c r="GG69" i="25" s="1"/>
  <c r="GH68" i="25"/>
  <c r="L69" i="25" a="1"/>
  <c r="L69" i="25" s="1"/>
  <c r="M68" i="25"/>
  <c r="CG68" i="25"/>
  <c r="CF69" i="25" a="1"/>
  <c r="CF69" i="25" s="1"/>
  <c r="IG69" i="25"/>
  <c r="IF70" i="25" a="1"/>
  <c r="IF70" i="25" s="1"/>
  <c r="GA71" i="25" a="1"/>
  <c r="GA71" i="25" s="1"/>
  <c r="GB70" i="25"/>
  <c r="JJ70" i="25" a="1"/>
  <c r="JJ70" i="25" s="1"/>
  <c r="JK69" i="25"/>
  <c r="IC70" i="25" a="1"/>
  <c r="IC70" i="25" s="1"/>
  <c r="ID69" i="25"/>
  <c r="JW69" i="25"/>
  <c r="JV70" i="25" a="1"/>
  <c r="JV70" i="25" s="1"/>
  <c r="KN71" i="25" a="1"/>
  <c r="KN71" i="25" s="1"/>
  <c r="KO70" i="25"/>
  <c r="AH68" i="25"/>
  <c r="AG69" i="25" a="1"/>
  <c r="AG69" i="25" s="1"/>
  <c r="BI69" i="25"/>
  <c r="BH70" i="25" a="1"/>
  <c r="BH70" i="25" s="1"/>
  <c r="GV71" i="25" a="1"/>
  <c r="GV71" i="25" s="1"/>
  <c r="GW70" i="25"/>
  <c r="CS69" i="25"/>
  <c r="CR70" i="25" a="1"/>
  <c r="CR70" i="25" s="1"/>
  <c r="JB68" i="25"/>
  <c r="JA69" i="25" a="1"/>
  <c r="JA69" i="25" s="1"/>
  <c r="HX70" i="25"/>
  <c r="HW71" i="25" a="1"/>
  <c r="HW71" i="25" s="1"/>
  <c r="KC69" i="25"/>
  <c r="KB70" i="25" a="1"/>
  <c r="KB70" i="25" s="1"/>
  <c r="BC69" i="25"/>
  <c r="BB70" i="25" a="1"/>
  <c r="BB70" i="25" s="1"/>
  <c r="O69" i="25" a="1"/>
  <c r="O69" i="25" s="1"/>
  <c r="P68" i="25"/>
  <c r="CM69" i="25"/>
  <c r="CL70" i="25" a="1"/>
  <c r="CL70" i="25" s="1"/>
  <c r="EN71" i="25" a="1"/>
  <c r="EN71" i="25" s="1"/>
  <c r="EO70" i="25"/>
  <c r="BK70" i="25" a="1"/>
  <c r="BK70" i="25" s="1"/>
  <c r="BL69" i="25"/>
  <c r="FG69" i="25"/>
  <c r="FF70" i="25" a="1"/>
  <c r="FF70" i="25" s="1"/>
  <c r="KE72" i="25" a="1"/>
  <c r="KE72" i="25" s="1"/>
  <c r="KF71" i="25"/>
  <c r="AV71" i="25" a="1"/>
  <c r="AV71" i="25" s="1"/>
  <c r="AW70" i="25"/>
  <c r="I70" i="25" a="1"/>
  <c r="I70" i="25" s="1"/>
  <c r="J69" i="25"/>
  <c r="JN68" i="25"/>
  <c r="JM69" i="25" a="1"/>
  <c r="JM69" i="25" s="1"/>
  <c r="AM69" i="25" a="1"/>
  <c r="AM69" i="25" s="1"/>
  <c r="AN68" i="25"/>
  <c r="GK69" i="25"/>
  <c r="GJ70" i="25" a="1"/>
  <c r="GJ70" i="25" s="1"/>
  <c r="JZ68" i="25"/>
  <c r="JY69" i="25" a="1"/>
  <c r="JY69" i="25" s="1"/>
  <c r="CJ68" i="25"/>
  <c r="CI69" i="25" a="1"/>
  <c r="CI69" i="25" s="1"/>
  <c r="HE70" i="25" a="1"/>
  <c r="HE70" i="25" s="1"/>
  <c r="HF69" i="25"/>
  <c r="JH68" i="25"/>
  <c r="JG69" i="25" a="1"/>
  <c r="JG69" i="25" s="1"/>
  <c r="IP70" i="25"/>
  <c r="IO71" i="25" a="1"/>
  <c r="IO71" i="25" s="1"/>
  <c r="BO69" i="25"/>
  <c r="BN70" i="25" a="1"/>
  <c r="BN70" i="25" s="1"/>
  <c r="HR68" i="25"/>
  <c r="HQ69" i="25" a="1"/>
  <c r="HQ69" i="25" s="1"/>
  <c r="AK71" i="25"/>
  <c r="AJ72" i="25" a="1"/>
  <c r="AJ72" i="25" s="1"/>
  <c r="BR69" i="25"/>
  <c r="BQ70" i="25" a="1"/>
  <c r="BQ70" i="25" s="1"/>
  <c r="KL68" i="25"/>
  <c r="KK69" i="25" a="1"/>
  <c r="KK69" i="25" s="1"/>
  <c r="HN71" i="25" a="1"/>
  <c r="HN71" i="25" s="1"/>
  <c r="HO70" i="25"/>
  <c r="Y69" i="25"/>
  <c r="X70" i="25" a="1"/>
  <c r="X70" i="25" s="1"/>
  <c r="DQ69" i="25"/>
  <c r="DP70" i="25" a="1"/>
  <c r="DP70" i="25" s="1"/>
  <c r="EF68" i="25"/>
  <c r="EE69" i="25" a="1"/>
  <c r="EE69" i="25" s="1"/>
  <c r="CY69" i="25"/>
  <c r="CX70" i="25" a="1"/>
  <c r="CX70" i="25" s="1"/>
  <c r="IY69" i="25"/>
  <c r="IX70" i="25" a="1"/>
  <c r="IX70" i="25" s="1"/>
  <c r="S69" i="25"/>
  <c r="R70" i="25" a="1"/>
  <c r="R70" i="25" s="1"/>
  <c r="DG70" i="25" a="1"/>
  <c r="DG70" i="25" s="1"/>
  <c r="DH69" i="25"/>
  <c r="FM69" i="25"/>
  <c r="FL70" i="25" a="1"/>
  <c r="FL70" i="25" s="1"/>
  <c r="JT68" i="25"/>
  <c r="JS69" i="25" a="1"/>
  <c r="JS69" i="25" s="1"/>
  <c r="FV68" i="25"/>
  <c r="FU69" i="25" a="1"/>
  <c r="FU69" i="25" s="1"/>
  <c r="AQ69" i="25"/>
  <c r="AP70" i="25" a="1"/>
  <c r="AP70" i="25" s="1"/>
  <c r="HK72" i="25" a="1"/>
  <c r="HK72" i="25" s="1"/>
  <c r="HL71" i="25"/>
  <c r="IJ68" i="25"/>
  <c r="II69" i="25" a="1"/>
  <c r="II69" i="25" s="1"/>
  <c r="CA69" i="25"/>
  <c r="BZ70" i="25" a="1"/>
  <c r="BZ70" i="25" s="1"/>
  <c r="CU70" i="25" a="1"/>
  <c r="CU70" i="25" s="1"/>
  <c r="CV69" i="25"/>
  <c r="IV68" i="25"/>
  <c r="IU69" i="25" a="1"/>
  <c r="IU69" i="25" s="1"/>
  <c r="JQ69" i="25"/>
  <c r="JP70" i="25" a="1"/>
  <c r="JP70" i="25" s="1"/>
  <c r="V69" i="25"/>
  <c r="U70" i="25" a="1"/>
  <c r="U70" i="25" s="1"/>
  <c r="IM69" i="25"/>
  <c r="IL70" i="25" a="1"/>
  <c r="IL70" i="25" s="1"/>
  <c r="DT68" i="25"/>
  <c r="DS69" i="25" a="1"/>
  <c r="DS69" i="25" s="1"/>
  <c r="BU69" i="25"/>
  <c r="BT70" i="25" a="1"/>
  <c r="BT70" i="25" s="1"/>
  <c r="HC69" i="25"/>
  <c r="HB70" i="25" a="1"/>
  <c r="HB70" i="25" s="1"/>
  <c r="EQ70" i="25" a="1"/>
  <c r="EQ70" i="25" s="1"/>
  <c r="ER69" i="25"/>
  <c r="EB71" i="25" a="1"/>
  <c r="EB71" i="25" s="1"/>
  <c r="EC70" i="25"/>
  <c r="AE69" i="25"/>
  <c r="AD70" i="25" a="1"/>
  <c r="AD70" i="25" s="1"/>
  <c r="EI69" i="25"/>
  <c r="EH70" i="25" a="1"/>
  <c r="EH70" i="25" s="1"/>
  <c r="GE69" i="25"/>
  <c r="GD70" i="25" a="1"/>
  <c r="GD70" i="25" s="1"/>
  <c r="IA69" i="25"/>
  <c r="HZ70" i="25" a="1"/>
  <c r="HZ70" i="25" s="1"/>
  <c r="E69" i="2"/>
  <c r="F69" i="2" s="1"/>
  <c r="A71" i="2"/>
  <c r="KD68" i="24" l="1"/>
  <c r="KB69" i="24"/>
  <c r="RR70" i="24"/>
  <c r="RT69" i="24"/>
  <c r="Z68" i="24"/>
  <c r="X69" i="24"/>
  <c r="KV68" i="24"/>
  <c r="KT69" i="24"/>
  <c r="WD69" i="24"/>
  <c r="WB70" i="24"/>
  <c r="GP72" i="24"/>
  <c r="GR71" i="24"/>
  <c r="OT69" i="24"/>
  <c r="OR70" i="24"/>
  <c r="TP68" i="24"/>
  <c r="TN69" i="24"/>
  <c r="QJ69" i="24"/>
  <c r="QH70" i="24"/>
  <c r="NP70" i="24"/>
  <c r="NN71" i="24"/>
  <c r="AR71" i="24"/>
  <c r="AP72" i="24"/>
  <c r="DL69" i="24"/>
  <c r="DJ70" i="24"/>
  <c r="PL71" i="24"/>
  <c r="PJ72" i="24"/>
  <c r="CT70" i="24"/>
  <c r="CR71" i="24"/>
  <c r="FT71" i="24"/>
  <c r="FR72" i="24"/>
  <c r="ND69" i="24"/>
  <c r="NB70" i="24"/>
  <c r="GX70" i="24"/>
  <c r="GV71" i="24"/>
  <c r="HJ71" i="24"/>
  <c r="HH72" i="24"/>
  <c r="JX70" i="24"/>
  <c r="JV71" i="24"/>
  <c r="PX69" i="24"/>
  <c r="PV70" i="24"/>
  <c r="EP69" i="24"/>
  <c r="EN70" i="24"/>
  <c r="AD70" i="24"/>
  <c r="AF69" i="24"/>
  <c r="NV70" i="24"/>
  <c r="NT71" i="24"/>
  <c r="VL69" i="24"/>
  <c r="VJ70" i="24"/>
  <c r="HD69" i="24"/>
  <c r="HB70" i="24"/>
  <c r="JL72" i="24"/>
  <c r="JJ73" i="24"/>
  <c r="SR69" i="24"/>
  <c r="SP70" i="24"/>
  <c r="UT69" i="24"/>
  <c r="UR70" i="24"/>
  <c r="KZ71" i="24"/>
  <c r="LB70" i="24"/>
  <c r="NJ70" i="24"/>
  <c r="NH71" i="24"/>
  <c r="AL71" i="24"/>
  <c r="AJ72" i="24"/>
  <c r="KP70" i="24"/>
  <c r="KN71" i="24"/>
  <c r="EV69" i="24"/>
  <c r="ET70" i="24"/>
  <c r="OB70" i="24"/>
  <c r="NZ71" i="24"/>
  <c r="JF69" i="24"/>
  <c r="JD70" i="24"/>
  <c r="SL70" i="24"/>
  <c r="SJ71" i="24"/>
  <c r="VX70" i="24"/>
  <c r="VV71" i="24"/>
  <c r="OX70" i="24"/>
  <c r="OZ69" i="24"/>
  <c r="LF70" i="24"/>
  <c r="LH69" i="24"/>
  <c r="LZ69" i="24"/>
  <c r="LX70" i="24"/>
  <c r="IZ69" i="24"/>
  <c r="IX70" i="24"/>
  <c r="IT69" i="24"/>
  <c r="IR70" i="24"/>
  <c r="RB70" i="24"/>
  <c r="QZ71" i="24"/>
  <c r="BD69" i="24"/>
  <c r="BB70" i="24"/>
  <c r="EJ69" i="24"/>
  <c r="EH70" i="24"/>
  <c r="IH69" i="24"/>
  <c r="IF70" i="24"/>
  <c r="KJ69" i="24"/>
  <c r="KH70" i="24"/>
  <c r="UZ69" i="24"/>
  <c r="UX70" i="24"/>
  <c r="HT71" i="24"/>
  <c r="HV70" i="24"/>
  <c r="ON70" i="24"/>
  <c r="OL71" i="24"/>
  <c r="VF70" i="24"/>
  <c r="VD71" i="24"/>
  <c r="BH70" i="24"/>
  <c r="BJ69" i="24"/>
  <c r="FB69" i="24"/>
  <c r="EZ70" i="24"/>
  <c r="MJ70" i="24"/>
  <c r="ML69" i="24"/>
  <c r="SF69" i="24"/>
  <c r="SD70" i="24"/>
  <c r="LL71" i="24"/>
  <c r="LN70" i="24"/>
  <c r="RN69" i="24"/>
  <c r="RL70" i="24"/>
  <c r="FZ69" i="24"/>
  <c r="FX70" i="24"/>
  <c r="MX71" i="24"/>
  <c r="MV72" i="24"/>
  <c r="DF70" i="24"/>
  <c r="DD71" i="24"/>
  <c r="MR70" i="24"/>
  <c r="MP71" i="24"/>
  <c r="IL70" i="24"/>
  <c r="IN69" i="24"/>
  <c r="HP69" i="24"/>
  <c r="HN70" i="24"/>
  <c r="OH70" i="24"/>
  <c r="OF71" i="24"/>
  <c r="GL71" i="24"/>
  <c r="GJ72" i="24"/>
  <c r="UN70" i="24"/>
  <c r="UL71" i="24"/>
  <c r="N70" i="24"/>
  <c r="L71" i="24"/>
  <c r="PF69" i="24"/>
  <c r="PD70" i="24"/>
  <c r="ED69" i="24"/>
  <c r="EB70" i="24"/>
  <c r="PR69" i="24"/>
  <c r="PP70" i="24"/>
  <c r="T69" i="24"/>
  <c r="R70" i="24"/>
  <c r="TD69" i="24"/>
  <c r="TB70" i="24"/>
  <c r="CH70" i="24"/>
  <c r="CF71" i="24"/>
  <c r="QV69" i="24"/>
  <c r="QT70" i="24"/>
  <c r="FH69" i="24"/>
  <c r="FF70" i="24"/>
  <c r="AV70" i="24"/>
  <c r="AX69" i="24"/>
  <c r="RH69" i="24"/>
  <c r="RF70" i="24"/>
  <c r="UB71" i="24"/>
  <c r="TZ72" i="24"/>
  <c r="FN69" i="24"/>
  <c r="FL70" i="24"/>
  <c r="DR71" i="24"/>
  <c r="DP72" i="24"/>
  <c r="UH69" i="24"/>
  <c r="UF70" i="24"/>
  <c r="RZ69" i="24"/>
  <c r="RX70" i="24"/>
  <c r="JR70" i="24"/>
  <c r="JP71" i="24"/>
  <c r="QP69" i="24"/>
  <c r="QN70" i="24"/>
  <c r="QD70" i="24"/>
  <c r="QB71" i="24"/>
  <c r="MF69" i="24"/>
  <c r="MD70" i="24"/>
  <c r="TV69" i="24"/>
  <c r="TT70" i="24"/>
  <c r="LT71" i="24"/>
  <c r="LR72" i="24"/>
  <c r="BP70" i="24"/>
  <c r="BN71" i="24"/>
  <c r="CB72" i="24"/>
  <c r="BZ73" i="24"/>
  <c r="CN70" i="24"/>
  <c r="CL71" i="24"/>
  <c r="GF70" i="24"/>
  <c r="GD71" i="24"/>
  <c r="CZ70" i="24"/>
  <c r="CX71" i="24"/>
  <c r="DV70" i="24"/>
  <c r="DX69" i="24"/>
  <c r="IB70" i="24"/>
  <c r="HZ71" i="24"/>
  <c r="BV69" i="24"/>
  <c r="BT70" i="24"/>
  <c r="SX69" i="24"/>
  <c r="SV70" i="24"/>
  <c r="VP73" i="24"/>
  <c r="VR72" i="24"/>
  <c r="TJ69" i="24"/>
  <c r="TH70" i="24"/>
  <c r="D71" i="2"/>
  <c r="B71" i="2"/>
  <c r="AY70" i="25" a="1"/>
  <c r="AY70" i="25" s="1"/>
  <c r="AZ69" i="25"/>
  <c r="EZ71" i="25" a="1"/>
  <c r="EZ71" i="25" s="1"/>
  <c r="FA70" i="25"/>
  <c r="DW69" i="25"/>
  <c r="DV70" i="25" a="1"/>
  <c r="DV70" i="25" s="1"/>
  <c r="GN69" i="25"/>
  <c r="GM70" i="25" a="1"/>
  <c r="GM70" i="25" s="1"/>
  <c r="HT70" i="25" a="1"/>
  <c r="HT70" i="25" s="1"/>
  <c r="HU69" i="25"/>
  <c r="DA70" i="25" a="1"/>
  <c r="DA70" i="25" s="1"/>
  <c r="DB69" i="25"/>
  <c r="DN69" i="25"/>
  <c r="DM70" i="25" a="1"/>
  <c r="DM70" i="25" s="1"/>
  <c r="G71" i="25"/>
  <c r="F72" i="25" a="1"/>
  <c r="F72" i="25" s="1"/>
  <c r="HI69" i="25"/>
  <c r="HH70" i="25" a="1"/>
  <c r="HH70" i="25" s="1"/>
  <c r="FC70" i="25" a="1"/>
  <c r="FC70" i="25" s="1"/>
  <c r="FD69" i="25"/>
  <c r="CG69" i="25"/>
  <c r="CF70" i="25" a="1"/>
  <c r="CF70" i="25" s="1"/>
  <c r="EK70" i="25" a="1"/>
  <c r="EK70" i="25" s="1"/>
  <c r="EL69" i="25"/>
  <c r="KI69" i="25"/>
  <c r="KH70" i="25" a="1"/>
  <c r="KH70" i="25" s="1"/>
  <c r="DY70" i="25" a="1"/>
  <c r="DY70" i="25" s="1"/>
  <c r="DZ69" i="25"/>
  <c r="AB69" i="25"/>
  <c r="AA70" i="25" a="1"/>
  <c r="AA70" i="25" s="1"/>
  <c r="GT69" i="25"/>
  <c r="GS70" i="25" a="1"/>
  <c r="GS70" i="25" s="1"/>
  <c r="CC70" i="25" a="1"/>
  <c r="CC70" i="25" s="1"/>
  <c r="CD69" i="25"/>
  <c r="JD71" i="25" a="1"/>
  <c r="JD71" i="25" s="1"/>
  <c r="JE70" i="25"/>
  <c r="FO70" i="25" a="1"/>
  <c r="FO70" i="25" s="1"/>
  <c r="FP69" i="25"/>
  <c r="M69" i="25"/>
  <c r="L70" i="25" a="1"/>
  <c r="L70" i="25" s="1"/>
  <c r="FY69" i="25"/>
  <c r="FX70" i="25" a="1"/>
  <c r="FX70" i="25" s="1"/>
  <c r="IR70" i="25" a="1"/>
  <c r="IR70" i="25" s="1"/>
  <c r="IS69" i="25"/>
  <c r="GY70" i="25" a="1"/>
  <c r="GY70" i="25" s="1"/>
  <c r="GZ69" i="25"/>
  <c r="FI70" i="25" a="1"/>
  <c r="FI70" i="25" s="1"/>
  <c r="FJ69" i="25"/>
  <c r="DE69" i="25"/>
  <c r="DD70" i="25" a="1"/>
  <c r="DD70" i="25" s="1"/>
  <c r="AT69" i="25"/>
  <c r="AS70" i="25" a="1"/>
  <c r="AS70" i="25" s="1"/>
  <c r="CO70" i="25" a="1"/>
  <c r="CO70" i="25" s="1"/>
  <c r="CP69" i="25"/>
  <c r="GG70" i="25" a="1"/>
  <c r="GG70" i="25" s="1"/>
  <c r="GH69" i="25"/>
  <c r="DJ70" i="25" a="1"/>
  <c r="DJ70" i="25" s="1"/>
  <c r="DK69" i="25"/>
  <c r="BE72" i="25" a="1"/>
  <c r="BE72" i="25" s="1"/>
  <c r="BF71" i="25"/>
  <c r="BW72" i="25" a="1"/>
  <c r="BW72" i="25" s="1"/>
  <c r="BX71" i="25"/>
  <c r="IF71" i="25" a="1"/>
  <c r="IF71" i="25" s="1"/>
  <c r="IG70" i="25"/>
  <c r="FS69" i="25"/>
  <c r="FR70" i="25" a="1"/>
  <c r="FR70" i="25" s="1"/>
  <c r="GQ69" i="25"/>
  <c r="GP70" i="25" a="1"/>
  <c r="GP70" i="25" s="1"/>
  <c r="EW70" i="25" a="1"/>
  <c r="EW70" i="25" s="1"/>
  <c r="EX69" i="25"/>
  <c r="ET71" i="25" a="1"/>
  <c r="ET71" i="25" s="1"/>
  <c r="EU70" i="25"/>
  <c r="AW71" i="25"/>
  <c r="AV72" i="25" a="1"/>
  <c r="AV72" i="25" s="1"/>
  <c r="JW70" i="25"/>
  <c r="JV71" i="25" a="1"/>
  <c r="JV71" i="25" s="1"/>
  <c r="BL70" i="25"/>
  <c r="BK71" i="25" a="1"/>
  <c r="BK71" i="25" s="1"/>
  <c r="HW72" i="25" a="1"/>
  <c r="HW72" i="25" s="1"/>
  <c r="HX71" i="25"/>
  <c r="KF72" i="25"/>
  <c r="KE73" i="25" a="1"/>
  <c r="KE73" i="25" s="1"/>
  <c r="O70" i="25" a="1"/>
  <c r="O70" i="25" s="1"/>
  <c r="P69" i="25"/>
  <c r="GW71" i="25"/>
  <c r="GV72" i="25" a="1"/>
  <c r="GV72" i="25" s="1"/>
  <c r="EO71" i="25"/>
  <c r="EN72" i="25" a="1"/>
  <c r="EN72" i="25" s="1"/>
  <c r="BB71" i="25" a="1"/>
  <c r="BB71" i="25" s="1"/>
  <c r="BC70" i="25"/>
  <c r="BI70" i="25"/>
  <c r="BH71" i="25" a="1"/>
  <c r="BH71" i="25" s="1"/>
  <c r="GB71" i="25"/>
  <c r="GA72" i="25" a="1"/>
  <c r="GA72" i="25" s="1"/>
  <c r="JA70" i="25" a="1"/>
  <c r="JA70" i="25" s="1"/>
  <c r="JB69" i="25"/>
  <c r="ID70" i="25"/>
  <c r="IC71" i="25" a="1"/>
  <c r="IC71" i="25" s="1"/>
  <c r="FF71" i="25" a="1"/>
  <c r="FF71" i="25" s="1"/>
  <c r="FG70" i="25"/>
  <c r="AH69" i="25"/>
  <c r="AG70" i="25" a="1"/>
  <c r="AG70" i="25" s="1"/>
  <c r="CL71" i="25" a="1"/>
  <c r="CL71" i="25" s="1"/>
  <c r="CM70" i="25"/>
  <c r="KB71" i="25" a="1"/>
  <c r="KB71" i="25" s="1"/>
  <c r="KC70" i="25"/>
  <c r="CR71" i="25" a="1"/>
  <c r="CR71" i="25" s="1"/>
  <c r="CS70" i="25"/>
  <c r="KO71" i="25"/>
  <c r="KN72" i="25" a="1"/>
  <c r="KN72" i="25" s="1"/>
  <c r="JK70" i="25"/>
  <c r="JJ71" i="25" a="1"/>
  <c r="JJ71" i="25" s="1"/>
  <c r="IX71" i="25" a="1"/>
  <c r="IX71" i="25" s="1"/>
  <c r="IY70" i="25"/>
  <c r="DP71" i="25" a="1"/>
  <c r="DP71" i="25" s="1"/>
  <c r="DQ70" i="25"/>
  <c r="HO71" i="25"/>
  <c r="HN72" i="25" a="1"/>
  <c r="HN72" i="25" s="1"/>
  <c r="IO72" i="25" a="1"/>
  <c r="IO72" i="25" s="1"/>
  <c r="IP71" i="25"/>
  <c r="AM70" i="25" a="1"/>
  <c r="AM70" i="25" s="1"/>
  <c r="AN69" i="25"/>
  <c r="HZ71" i="25" a="1"/>
  <c r="HZ71" i="25" s="1"/>
  <c r="IA70" i="25"/>
  <c r="AD71" i="25" a="1"/>
  <c r="AD71" i="25" s="1"/>
  <c r="AE70" i="25"/>
  <c r="IL71" i="25" a="1"/>
  <c r="IL71" i="25" s="1"/>
  <c r="IM70" i="25"/>
  <c r="KK70" i="25" a="1"/>
  <c r="KK70" i="25" s="1"/>
  <c r="KL69" i="25"/>
  <c r="HQ70" i="25" a="1"/>
  <c r="HQ70" i="25" s="1"/>
  <c r="HR69" i="25"/>
  <c r="CJ69" i="25"/>
  <c r="CI70" i="25" a="1"/>
  <c r="CI70" i="25" s="1"/>
  <c r="JM70" i="25" a="1"/>
  <c r="JM70" i="25" s="1"/>
  <c r="JN69" i="25"/>
  <c r="ER70" i="25"/>
  <c r="EQ71" i="25" a="1"/>
  <c r="EQ71" i="25" s="1"/>
  <c r="CV70" i="25"/>
  <c r="CU71" i="25" a="1"/>
  <c r="CU71" i="25" s="1"/>
  <c r="JS70" i="25" a="1"/>
  <c r="JS70" i="25" s="1"/>
  <c r="JT69" i="25"/>
  <c r="CX71" i="25" a="1"/>
  <c r="CX71" i="25" s="1"/>
  <c r="CY70" i="25"/>
  <c r="JG70" i="25" a="1"/>
  <c r="JG70" i="25" s="1"/>
  <c r="JH69" i="25"/>
  <c r="GD71" i="25" a="1"/>
  <c r="GD71" i="25" s="1"/>
  <c r="GE70" i="25"/>
  <c r="HL72" i="25"/>
  <c r="HK73" i="25" a="1"/>
  <c r="HK73" i="25" s="1"/>
  <c r="X71" i="25" a="1"/>
  <c r="X71" i="25" s="1"/>
  <c r="Y70" i="25"/>
  <c r="BR70" i="25"/>
  <c r="BQ71" i="25" a="1"/>
  <c r="BQ71" i="25" s="1"/>
  <c r="JY70" i="25" a="1"/>
  <c r="JY70" i="25" s="1"/>
  <c r="JZ69" i="25"/>
  <c r="FU70" i="25" a="1"/>
  <c r="FU70" i="25" s="1"/>
  <c r="FV69" i="25"/>
  <c r="BN71" i="25" a="1"/>
  <c r="BN71" i="25" s="1"/>
  <c r="BO70" i="25"/>
  <c r="J70" i="25"/>
  <c r="I71" i="25" a="1"/>
  <c r="I71" i="25" s="1"/>
  <c r="FL71" i="25" a="1"/>
  <c r="FL71" i="25" s="1"/>
  <c r="FM70" i="25"/>
  <c r="HB71" i="25" a="1"/>
  <c r="HB71" i="25" s="1"/>
  <c r="HC70" i="25"/>
  <c r="BT71" i="25" a="1"/>
  <c r="BT71" i="25" s="1"/>
  <c r="BU70" i="25"/>
  <c r="V70" i="25"/>
  <c r="U71" i="25" a="1"/>
  <c r="U71" i="25" s="1"/>
  <c r="IU70" i="25" a="1"/>
  <c r="IU70" i="25" s="1"/>
  <c r="IV69" i="25"/>
  <c r="DH70" i="25"/>
  <c r="DG71" i="25" a="1"/>
  <c r="DG71" i="25" s="1"/>
  <c r="EE70" i="25" a="1"/>
  <c r="EE70" i="25" s="1"/>
  <c r="EF69" i="25"/>
  <c r="GJ71" i="25" a="1"/>
  <c r="GJ71" i="25" s="1"/>
  <c r="GK70" i="25"/>
  <c r="AP71" i="25" a="1"/>
  <c r="AP71" i="25" s="1"/>
  <c r="AQ70" i="25"/>
  <c r="EC71" i="25"/>
  <c r="EB72" i="25" a="1"/>
  <c r="EB72" i="25" s="1"/>
  <c r="II70" i="25" a="1"/>
  <c r="II70" i="25" s="1"/>
  <c r="IJ69" i="25"/>
  <c r="R71" i="25" a="1"/>
  <c r="R71" i="25" s="1"/>
  <c r="S70" i="25"/>
  <c r="EH71" i="25" a="1"/>
  <c r="EH71" i="25" s="1"/>
  <c r="EI70" i="25"/>
  <c r="DS70" i="25" a="1"/>
  <c r="DS70" i="25" s="1"/>
  <c r="DT69" i="25"/>
  <c r="JP71" i="25" a="1"/>
  <c r="JP71" i="25" s="1"/>
  <c r="JQ70" i="25"/>
  <c r="BZ71" i="25" a="1"/>
  <c r="BZ71" i="25" s="1"/>
  <c r="CA70" i="25"/>
  <c r="AJ73" i="25" a="1"/>
  <c r="AJ73" i="25" s="1"/>
  <c r="AK72" i="25"/>
  <c r="HF70" i="25"/>
  <c r="HE71" i="25" a="1"/>
  <c r="HE71" i="25" s="1"/>
  <c r="E70" i="2"/>
  <c r="F70" i="2" s="1"/>
  <c r="A72" i="2"/>
  <c r="KD69" i="24" l="1"/>
  <c r="KB70" i="24"/>
  <c r="RT70" i="24"/>
  <c r="RR71" i="24"/>
  <c r="Z69" i="24"/>
  <c r="X70" i="24"/>
  <c r="KV69" i="24"/>
  <c r="KT70" i="24"/>
  <c r="NP71" i="24"/>
  <c r="NN72" i="24"/>
  <c r="QJ70" i="24"/>
  <c r="QH71" i="24"/>
  <c r="TN70" i="24"/>
  <c r="TP69" i="24"/>
  <c r="OT70" i="24"/>
  <c r="OR71" i="24"/>
  <c r="GR72" i="24"/>
  <c r="GP73" i="24"/>
  <c r="WB71" i="24"/>
  <c r="WD70" i="24"/>
  <c r="BV70" i="24"/>
  <c r="BT71" i="24"/>
  <c r="UH70" i="24"/>
  <c r="UF71" i="24"/>
  <c r="PR70" i="24"/>
  <c r="PP71" i="24"/>
  <c r="IH70" i="24"/>
  <c r="IF71" i="24"/>
  <c r="KP71" i="24"/>
  <c r="KN72" i="24"/>
  <c r="HD70" i="24"/>
  <c r="HB71" i="24"/>
  <c r="HJ72" i="24"/>
  <c r="HH73" i="24"/>
  <c r="IN70" i="24"/>
  <c r="IL71" i="24"/>
  <c r="MJ71" i="24"/>
  <c r="ML70" i="24"/>
  <c r="IB71" i="24"/>
  <c r="HZ72" i="24"/>
  <c r="LT72" i="24"/>
  <c r="LR73" i="24"/>
  <c r="DR72" i="24"/>
  <c r="DP73" i="24"/>
  <c r="FH70" i="24"/>
  <c r="FF71" i="24"/>
  <c r="EB71" i="24"/>
  <c r="ED70" i="24"/>
  <c r="MR71" i="24"/>
  <c r="MP72" i="24"/>
  <c r="FB70" i="24"/>
  <c r="EZ71" i="24"/>
  <c r="EJ70" i="24"/>
  <c r="EH71" i="24"/>
  <c r="AL72" i="24"/>
  <c r="AJ73" i="24"/>
  <c r="VL70" i="24"/>
  <c r="VJ71" i="24"/>
  <c r="GX71" i="24"/>
  <c r="GV72" i="24"/>
  <c r="LH70" i="24"/>
  <c r="LF71" i="24"/>
  <c r="TV70" i="24"/>
  <c r="TT71" i="24"/>
  <c r="PD71" i="24"/>
  <c r="PF70" i="24"/>
  <c r="DF71" i="24"/>
  <c r="DD72" i="24"/>
  <c r="BD70" i="24"/>
  <c r="BB71" i="24"/>
  <c r="NJ71" i="24"/>
  <c r="NH72" i="24"/>
  <c r="NV71" i="24"/>
  <c r="NT72" i="24"/>
  <c r="ND70" i="24"/>
  <c r="NB71" i="24"/>
  <c r="DX70" i="24"/>
  <c r="DV71" i="24"/>
  <c r="BH71" i="24"/>
  <c r="BJ70" i="24"/>
  <c r="OZ70" i="24"/>
  <c r="OX71" i="24"/>
  <c r="CX72" i="24"/>
  <c r="CZ71" i="24"/>
  <c r="MF70" i="24"/>
  <c r="MD71" i="24"/>
  <c r="FN70" i="24"/>
  <c r="FL71" i="24"/>
  <c r="QV70" i="24"/>
  <c r="QT71" i="24"/>
  <c r="N71" i="24"/>
  <c r="L72" i="24"/>
  <c r="MX72" i="24"/>
  <c r="MV73" i="24"/>
  <c r="VF71" i="24"/>
  <c r="VD72" i="24"/>
  <c r="RB71" i="24"/>
  <c r="QZ72" i="24"/>
  <c r="VX71" i="24"/>
  <c r="VV72" i="24"/>
  <c r="FT72" i="24"/>
  <c r="FR73" i="24"/>
  <c r="LB71" i="24"/>
  <c r="KZ72" i="24"/>
  <c r="AF70" i="24"/>
  <c r="AD71" i="24"/>
  <c r="GF71" i="24"/>
  <c r="GD72" i="24"/>
  <c r="QD71" i="24"/>
  <c r="QB72" i="24"/>
  <c r="CH71" i="24"/>
  <c r="CF72" i="24"/>
  <c r="UN71" i="24"/>
  <c r="UL72" i="24"/>
  <c r="FZ70" i="24"/>
  <c r="FX71" i="24"/>
  <c r="ON71" i="24"/>
  <c r="OL72" i="24"/>
  <c r="IT70" i="24"/>
  <c r="IR71" i="24"/>
  <c r="SL71" i="24"/>
  <c r="SJ72" i="24"/>
  <c r="UT70" i="24"/>
  <c r="UR71" i="24"/>
  <c r="EP70" i="24"/>
  <c r="EN71" i="24"/>
  <c r="CT71" i="24"/>
  <c r="CR72" i="24"/>
  <c r="TJ70" i="24"/>
  <c r="TH71" i="24"/>
  <c r="CN71" i="24"/>
  <c r="CL72" i="24"/>
  <c r="QP70" i="24"/>
  <c r="QN71" i="24"/>
  <c r="UB72" i="24"/>
  <c r="TZ73" i="24"/>
  <c r="GL72" i="24"/>
  <c r="GJ73" i="24"/>
  <c r="RL71" i="24"/>
  <c r="RN70" i="24"/>
  <c r="IZ70" i="24"/>
  <c r="IX71" i="24"/>
  <c r="JF70" i="24"/>
  <c r="JD71" i="24"/>
  <c r="SR70" i="24"/>
  <c r="SP71" i="24"/>
  <c r="PX70" i="24"/>
  <c r="PV71" i="24"/>
  <c r="PL72" i="24"/>
  <c r="PJ73" i="24"/>
  <c r="HV71" i="24"/>
  <c r="HT72" i="24"/>
  <c r="CB73" i="24"/>
  <c r="BZ74" i="24"/>
  <c r="JR71" i="24"/>
  <c r="JP72" i="24"/>
  <c r="RH70" i="24"/>
  <c r="RF71" i="24"/>
  <c r="TD70" i="24"/>
  <c r="TB71" i="24"/>
  <c r="OH71" i="24"/>
  <c r="OF72" i="24"/>
  <c r="UZ70" i="24"/>
  <c r="UX71" i="24"/>
  <c r="OB71" i="24"/>
  <c r="NZ72" i="24"/>
  <c r="JX71" i="24"/>
  <c r="JV72" i="24"/>
  <c r="DL70" i="24"/>
  <c r="DJ71" i="24"/>
  <c r="VR73" i="24"/>
  <c r="VP74" i="24"/>
  <c r="LN71" i="24"/>
  <c r="LL72" i="24"/>
  <c r="SX70" i="24"/>
  <c r="SV71" i="24"/>
  <c r="BP71" i="24"/>
  <c r="BN72" i="24"/>
  <c r="RZ70" i="24"/>
  <c r="RX71" i="24"/>
  <c r="T70" i="24"/>
  <c r="R71" i="24"/>
  <c r="HP70" i="24"/>
  <c r="HN71" i="24"/>
  <c r="SF70" i="24"/>
  <c r="SD71" i="24"/>
  <c r="KJ70" i="24"/>
  <c r="KH71" i="24"/>
  <c r="LZ70" i="24"/>
  <c r="LX71" i="24"/>
  <c r="EV70" i="24"/>
  <c r="ET71" i="24"/>
  <c r="JL73" i="24"/>
  <c r="JJ74" i="24"/>
  <c r="AR72" i="24"/>
  <c r="AP73" i="24"/>
  <c r="AX70" i="24"/>
  <c r="AV71" i="24"/>
  <c r="B72" i="2"/>
  <c r="D72" i="2"/>
  <c r="AZ70" i="25"/>
  <c r="AY71" i="25" a="1"/>
  <c r="AY71" i="25" s="1"/>
  <c r="DV71" i="25" a="1"/>
  <c r="DV71" i="25" s="1"/>
  <c r="DW70" i="25"/>
  <c r="FA71" i="25"/>
  <c r="EZ72" i="25" a="1"/>
  <c r="EZ72" i="25" s="1"/>
  <c r="DB70" i="25"/>
  <c r="DA71" i="25" a="1"/>
  <c r="DA71" i="25" s="1"/>
  <c r="HT71" i="25" a="1"/>
  <c r="HT71" i="25" s="1"/>
  <c r="HU70" i="25"/>
  <c r="GM71" i="25" a="1"/>
  <c r="GM71" i="25" s="1"/>
  <c r="GN70" i="25"/>
  <c r="FC71" i="25" a="1"/>
  <c r="FC71" i="25" s="1"/>
  <c r="FD70" i="25"/>
  <c r="HH71" i="25" a="1"/>
  <c r="HH71" i="25" s="1"/>
  <c r="HI70" i="25"/>
  <c r="F73" i="25" a="1"/>
  <c r="F73" i="25" s="1"/>
  <c r="G72" i="25"/>
  <c r="DN70" i="25"/>
  <c r="DM71" i="25" a="1"/>
  <c r="DM71" i="25" s="1"/>
  <c r="EX70" i="25"/>
  <c r="EW71" i="25" a="1"/>
  <c r="EW71" i="25" s="1"/>
  <c r="BX72" i="25"/>
  <c r="BW73" i="25" a="1"/>
  <c r="BW73" i="25" s="1"/>
  <c r="CP70" i="25"/>
  <c r="CO71" i="25" a="1"/>
  <c r="CO71" i="25" s="1"/>
  <c r="GZ70" i="25"/>
  <c r="GY71" i="25" a="1"/>
  <c r="GY71" i="25" s="1"/>
  <c r="FP70" i="25"/>
  <c r="FO71" i="25" a="1"/>
  <c r="FO71" i="25" s="1"/>
  <c r="GP71" i="25" a="1"/>
  <c r="GP71" i="25" s="1"/>
  <c r="GQ70" i="25"/>
  <c r="AT70" i="25"/>
  <c r="AS71" i="25" a="1"/>
  <c r="AS71" i="25" s="1"/>
  <c r="AB70" i="25"/>
  <c r="AA71" i="25" a="1"/>
  <c r="AA71" i="25" s="1"/>
  <c r="KH71" i="25" a="1"/>
  <c r="KH71" i="25" s="1"/>
  <c r="KI70" i="25"/>
  <c r="BF72" i="25"/>
  <c r="BE73" i="25" a="1"/>
  <c r="BE73" i="25" s="1"/>
  <c r="IR71" i="25" a="1"/>
  <c r="IR71" i="25" s="1"/>
  <c r="IS70" i="25"/>
  <c r="JE71" i="25"/>
  <c r="JD72" i="25" a="1"/>
  <c r="JD72" i="25" s="1"/>
  <c r="FR71" i="25" a="1"/>
  <c r="FR71" i="25" s="1"/>
  <c r="FS70" i="25"/>
  <c r="DD71" i="25" a="1"/>
  <c r="DD71" i="25" s="1"/>
  <c r="DE70" i="25"/>
  <c r="FY70" i="25"/>
  <c r="FX71" i="25" a="1"/>
  <c r="FX71" i="25" s="1"/>
  <c r="DK70" i="25"/>
  <c r="DJ71" i="25" a="1"/>
  <c r="DJ71" i="25" s="1"/>
  <c r="EL70" i="25"/>
  <c r="EK71" i="25" a="1"/>
  <c r="EK71" i="25" s="1"/>
  <c r="L71" i="25" a="1"/>
  <c r="L71" i="25" s="1"/>
  <c r="M70" i="25"/>
  <c r="CD70" i="25"/>
  <c r="CC71" i="25" a="1"/>
  <c r="CC71" i="25" s="1"/>
  <c r="CF71" i="25" a="1"/>
  <c r="CF71" i="25" s="1"/>
  <c r="CG70" i="25"/>
  <c r="ET72" i="25" a="1"/>
  <c r="ET72" i="25" s="1"/>
  <c r="EU71" i="25"/>
  <c r="IG71" i="25"/>
  <c r="IF72" i="25" a="1"/>
  <c r="IF72" i="25" s="1"/>
  <c r="GH70" i="25"/>
  <c r="GG71" i="25" a="1"/>
  <c r="GG71" i="25" s="1"/>
  <c r="FI71" i="25" a="1"/>
  <c r="FI71" i="25" s="1"/>
  <c r="FJ70" i="25"/>
  <c r="GT70" i="25"/>
  <c r="GS71" i="25" a="1"/>
  <c r="GS71" i="25" s="1"/>
  <c r="DZ70" i="25"/>
  <c r="DY71" i="25" a="1"/>
  <c r="DY71" i="25" s="1"/>
  <c r="EN73" i="25" a="1"/>
  <c r="EN73" i="25" s="1"/>
  <c r="EO72" i="25"/>
  <c r="GV73" i="25" a="1"/>
  <c r="GV73" i="25" s="1"/>
  <c r="GW72" i="25"/>
  <c r="JK71" i="25"/>
  <c r="JJ72" i="25" a="1"/>
  <c r="JJ72" i="25" s="1"/>
  <c r="KB72" i="25" a="1"/>
  <c r="KB72" i="25" s="1"/>
  <c r="KC71" i="25"/>
  <c r="JW71" i="25"/>
  <c r="JV72" i="25" a="1"/>
  <c r="JV72" i="25" s="1"/>
  <c r="GB72" i="25"/>
  <c r="GA73" i="25" a="1"/>
  <c r="GA73" i="25" s="1"/>
  <c r="KN73" i="25" a="1"/>
  <c r="KN73" i="25" s="1"/>
  <c r="KO72" i="25"/>
  <c r="CM71" i="25"/>
  <c r="CL72" i="25" a="1"/>
  <c r="CL72" i="25" s="1"/>
  <c r="JB70" i="25"/>
  <c r="JA71" i="25" a="1"/>
  <c r="JA71" i="25" s="1"/>
  <c r="P70" i="25"/>
  <c r="O71" i="25" a="1"/>
  <c r="O71" i="25" s="1"/>
  <c r="BI71" i="25"/>
  <c r="BH72" i="25" a="1"/>
  <c r="BH72" i="25" s="1"/>
  <c r="HW73" i="25" a="1"/>
  <c r="HW73" i="25" s="1"/>
  <c r="HX72" i="25"/>
  <c r="AV73" i="25" a="1"/>
  <c r="AV73" i="25" s="1"/>
  <c r="AW72" i="25"/>
  <c r="AH70" i="25"/>
  <c r="AG71" i="25" a="1"/>
  <c r="AG71" i="25" s="1"/>
  <c r="FG71" i="25"/>
  <c r="FF72" i="25" a="1"/>
  <c r="FF72" i="25" s="1"/>
  <c r="BK72" i="25" a="1"/>
  <c r="BK72" i="25" s="1"/>
  <c r="BL71" i="25"/>
  <c r="IC72" i="25" a="1"/>
  <c r="IC72" i="25" s="1"/>
  <c r="ID71" i="25"/>
  <c r="KF73" i="25"/>
  <c r="KE74" i="25" a="1"/>
  <c r="KE74" i="25" s="1"/>
  <c r="CS71" i="25"/>
  <c r="CR72" i="25" a="1"/>
  <c r="CR72" i="25" s="1"/>
  <c r="BC71" i="25"/>
  <c r="BB72" i="25" a="1"/>
  <c r="BB72" i="25" s="1"/>
  <c r="CA71" i="25"/>
  <c r="BZ72" i="25" a="1"/>
  <c r="BZ72" i="25" s="1"/>
  <c r="DG72" i="25" a="1"/>
  <c r="DG72" i="25" s="1"/>
  <c r="DH71" i="25"/>
  <c r="FM71" i="25"/>
  <c r="FL72" i="25" a="1"/>
  <c r="FL72" i="25" s="1"/>
  <c r="DQ71" i="25"/>
  <c r="DP72" i="25" a="1"/>
  <c r="DP72" i="25" s="1"/>
  <c r="I72" i="25" a="1"/>
  <c r="I72" i="25" s="1"/>
  <c r="J71" i="25"/>
  <c r="BQ72" i="25" a="1"/>
  <c r="BQ72" i="25" s="1"/>
  <c r="BR71" i="25"/>
  <c r="GE71" i="25"/>
  <c r="GD72" i="25" a="1"/>
  <c r="GD72" i="25" s="1"/>
  <c r="HR70" i="25"/>
  <c r="HQ71" i="25" a="1"/>
  <c r="HQ71" i="25" s="1"/>
  <c r="JQ71" i="25"/>
  <c r="JP72" i="25" a="1"/>
  <c r="JP72" i="25" s="1"/>
  <c r="IJ70" i="25"/>
  <c r="II71" i="25" a="1"/>
  <c r="II71" i="25" s="1"/>
  <c r="AQ71" i="25"/>
  <c r="AP72" i="25" a="1"/>
  <c r="AP72" i="25" s="1"/>
  <c r="BU71" i="25"/>
  <c r="BT72" i="25" a="1"/>
  <c r="BT72" i="25" s="1"/>
  <c r="AN70" i="25"/>
  <c r="AM71" i="25" a="1"/>
  <c r="AM71" i="25" s="1"/>
  <c r="HK74" i="25" a="1"/>
  <c r="HK74" i="25" s="1"/>
  <c r="HL73" i="25"/>
  <c r="CU72" i="25" a="1"/>
  <c r="CU72" i="25" s="1"/>
  <c r="CV71" i="25"/>
  <c r="EQ72" i="25" a="1"/>
  <c r="EQ72" i="25" s="1"/>
  <c r="ER71" i="25"/>
  <c r="JN70" i="25"/>
  <c r="JM71" i="25" a="1"/>
  <c r="JM71" i="25" s="1"/>
  <c r="IM71" i="25"/>
  <c r="IL72" i="25" a="1"/>
  <c r="IL72" i="25" s="1"/>
  <c r="AK73" i="25"/>
  <c r="AJ74" i="25" a="1"/>
  <c r="AJ74" i="25" s="1"/>
  <c r="DT70" i="25"/>
  <c r="DS71" i="25" a="1"/>
  <c r="DS71" i="25" s="1"/>
  <c r="S71" i="25"/>
  <c r="R72" i="25" a="1"/>
  <c r="R72" i="25" s="1"/>
  <c r="GK71" i="25"/>
  <c r="GJ72" i="25" a="1"/>
  <c r="GJ72" i="25" s="1"/>
  <c r="HC71" i="25"/>
  <c r="HB72" i="25" a="1"/>
  <c r="HB72" i="25" s="1"/>
  <c r="BO71" i="25"/>
  <c r="BN72" i="25" a="1"/>
  <c r="BN72" i="25" s="1"/>
  <c r="JZ70" i="25"/>
  <c r="JY71" i="25" a="1"/>
  <c r="JY71" i="25" s="1"/>
  <c r="Y71" i="25"/>
  <c r="X72" i="25" a="1"/>
  <c r="X72" i="25" s="1"/>
  <c r="CY71" i="25"/>
  <c r="CX72" i="25" a="1"/>
  <c r="CX72" i="25" s="1"/>
  <c r="CJ70" i="25"/>
  <c r="CI71" i="25" a="1"/>
  <c r="CI71" i="25" s="1"/>
  <c r="IP72" i="25"/>
  <c r="IO73" i="25" a="1"/>
  <c r="IO73" i="25" s="1"/>
  <c r="IY71" i="25"/>
  <c r="IX72" i="25" a="1"/>
  <c r="IX72" i="25" s="1"/>
  <c r="EF70" i="25"/>
  <c r="EE71" i="25" a="1"/>
  <c r="EE71" i="25" s="1"/>
  <c r="KL70" i="25"/>
  <c r="KK71" i="25" a="1"/>
  <c r="KK71" i="25" s="1"/>
  <c r="AE71" i="25"/>
  <c r="AD72" i="25" a="1"/>
  <c r="AD72" i="25" s="1"/>
  <c r="HN73" i="25" a="1"/>
  <c r="HN73" i="25" s="1"/>
  <c r="HO72" i="25"/>
  <c r="EI71" i="25"/>
  <c r="EH72" i="25" a="1"/>
  <c r="EH72" i="25" s="1"/>
  <c r="IV70" i="25"/>
  <c r="IU71" i="25" a="1"/>
  <c r="IU71" i="25" s="1"/>
  <c r="JH70" i="25"/>
  <c r="JG71" i="25" a="1"/>
  <c r="JG71" i="25" s="1"/>
  <c r="HE72" i="25" a="1"/>
  <c r="HE72" i="25" s="1"/>
  <c r="HF71" i="25"/>
  <c r="EB73" i="25" a="1"/>
  <c r="EB73" i="25" s="1"/>
  <c r="EC72" i="25"/>
  <c r="U72" i="25" a="1"/>
  <c r="U72" i="25" s="1"/>
  <c r="V71" i="25"/>
  <c r="FV70" i="25"/>
  <c r="FU71" i="25" a="1"/>
  <c r="FU71" i="25" s="1"/>
  <c r="JT70" i="25"/>
  <c r="JS71" i="25" a="1"/>
  <c r="JS71" i="25" s="1"/>
  <c r="IA71" i="25"/>
  <c r="HZ72" i="25" a="1"/>
  <c r="HZ72" i="25" s="1"/>
  <c r="E71" i="2"/>
  <c r="F71" i="2" s="1"/>
  <c r="A73" i="2"/>
  <c r="KB71" i="24" l="1"/>
  <c r="KD70" i="24"/>
  <c r="RT71" i="24"/>
  <c r="RR72" i="24"/>
  <c r="X71" i="24"/>
  <c r="Z70" i="24"/>
  <c r="KV70" i="24"/>
  <c r="KT71" i="24"/>
  <c r="WD71" i="24"/>
  <c r="WB72" i="24"/>
  <c r="GP74" i="24"/>
  <c r="GR73" i="24"/>
  <c r="OT71" i="24"/>
  <c r="OR72" i="24"/>
  <c r="TP70" i="24"/>
  <c r="TN71" i="24"/>
  <c r="QJ71" i="24"/>
  <c r="QH72" i="24"/>
  <c r="NP72" i="24"/>
  <c r="NN73" i="24"/>
  <c r="JL74" i="24"/>
  <c r="JJ75" i="24"/>
  <c r="BP72" i="24"/>
  <c r="BN73" i="24"/>
  <c r="PL73" i="24"/>
  <c r="PJ74" i="24"/>
  <c r="UB73" i="24"/>
  <c r="TZ74" i="24"/>
  <c r="IT71" i="24"/>
  <c r="IR72" i="24"/>
  <c r="AF71" i="24"/>
  <c r="AD72" i="24"/>
  <c r="QV71" i="24"/>
  <c r="QT72" i="24"/>
  <c r="NT73" i="24"/>
  <c r="NV72" i="24"/>
  <c r="LF72" i="24"/>
  <c r="LH71" i="24"/>
  <c r="FH71" i="24"/>
  <c r="FF72" i="24"/>
  <c r="KP72" i="24"/>
  <c r="KN73" i="24"/>
  <c r="EV71" i="24"/>
  <c r="ET72" i="24"/>
  <c r="SX71" i="24"/>
  <c r="SV72" i="24"/>
  <c r="UZ71" i="24"/>
  <c r="UX72" i="24"/>
  <c r="PX71" i="24"/>
  <c r="PV72" i="24"/>
  <c r="QP71" i="24"/>
  <c r="QN72" i="24"/>
  <c r="ON72" i="24"/>
  <c r="OL73" i="24"/>
  <c r="LB72" i="24"/>
  <c r="KZ73" i="24"/>
  <c r="FN71" i="24"/>
  <c r="FL72" i="24"/>
  <c r="NJ72" i="24"/>
  <c r="NH73" i="24"/>
  <c r="GX72" i="24"/>
  <c r="GV73" i="24"/>
  <c r="DR73" i="24"/>
  <c r="DP74" i="24"/>
  <c r="LZ71" i="24"/>
  <c r="LX72" i="24"/>
  <c r="LN72" i="24"/>
  <c r="LL73" i="24"/>
  <c r="OH72" i="24"/>
  <c r="OF73" i="24"/>
  <c r="SP72" i="24"/>
  <c r="SR71" i="24"/>
  <c r="CN72" i="24"/>
  <c r="CL73" i="24"/>
  <c r="FZ71" i="24"/>
  <c r="FX72" i="24"/>
  <c r="FT73" i="24"/>
  <c r="FR74" i="24"/>
  <c r="MF71" i="24"/>
  <c r="MD72" i="24"/>
  <c r="BD71" i="24"/>
  <c r="BB72" i="24"/>
  <c r="VL71" i="24"/>
  <c r="VJ72" i="24"/>
  <c r="LT73" i="24"/>
  <c r="LR74" i="24"/>
  <c r="IH71" i="24"/>
  <c r="IF72" i="24"/>
  <c r="VR74" i="24"/>
  <c r="VP75" i="24"/>
  <c r="TD71" i="24"/>
  <c r="TB72" i="24"/>
  <c r="JF71" i="24"/>
  <c r="JD72" i="24"/>
  <c r="TJ71" i="24"/>
  <c r="TH72" i="24"/>
  <c r="UN72" i="24"/>
  <c r="UL73" i="24"/>
  <c r="VX72" i="24"/>
  <c r="VV73" i="24"/>
  <c r="DF72" i="24"/>
  <c r="DD73" i="24"/>
  <c r="AL73" i="24"/>
  <c r="AJ74" i="24"/>
  <c r="IB72" i="24"/>
  <c r="HZ73" i="24"/>
  <c r="PR71" i="24"/>
  <c r="PP72" i="24"/>
  <c r="KJ71" i="24"/>
  <c r="KH72" i="24"/>
  <c r="CZ72" i="24"/>
  <c r="CX73" i="24"/>
  <c r="SF71" i="24"/>
  <c r="SD72" i="24"/>
  <c r="DL71" i="24"/>
  <c r="DJ72" i="24"/>
  <c r="RH71" i="24"/>
  <c r="RF72" i="24"/>
  <c r="IZ71" i="24"/>
  <c r="IX72" i="24"/>
  <c r="CT72" i="24"/>
  <c r="CR73" i="24"/>
  <c r="CH72" i="24"/>
  <c r="CF73" i="24"/>
  <c r="RB72" i="24"/>
  <c r="QZ73" i="24"/>
  <c r="OX72" i="24"/>
  <c r="OZ71" i="24"/>
  <c r="EJ71" i="24"/>
  <c r="EH72" i="24"/>
  <c r="PF71" i="24"/>
  <c r="PD72" i="24"/>
  <c r="ML71" i="24"/>
  <c r="MJ72" i="24"/>
  <c r="HN72" i="24"/>
  <c r="HP71" i="24"/>
  <c r="JX72" i="24"/>
  <c r="JV73" i="24"/>
  <c r="JR72" i="24"/>
  <c r="JP73" i="24"/>
  <c r="EP71" i="24"/>
  <c r="EN72" i="24"/>
  <c r="VF72" i="24"/>
  <c r="VD73" i="24"/>
  <c r="FB71" i="24"/>
  <c r="EZ72" i="24"/>
  <c r="IN71" i="24"/>
  <c r="IL72" i="24"/>
  <c r="UH71" i="24"/>
  <c r="UF72" i="24"/>
  <c r="RN71" i="24"/>
  <c r="RL72" i="24"/>
  <c r="BJ71" i="24"/>
  <c r="BH72" i="24"/>
  <c r="AX71" i="24"/>
  <c r="AV72" i="24"/>
  <c r="T71" i="24"/>
  <c r="R72" i="24"/>
  <c r="CB74" i="24"/>
  <c r="BZ75" i="24"/>
  <c r="GL73" i="24"/>
  <c r="GJ74" i="24"/>
  <c r="UT71" i="24"/>
  <c r="UR72" i="24"/>
  <c r="QD72" i="24"/>
  <c r="QB73" i="24"/>
  <c r="MX73" i="24"/>
  <c r="MV74" i="24"/>
  <c r="DV72" i="24"/>
  <c r="DX71" i="24"/>
  <c r="MR72" i="24"/>
  <c r="MP73" i="24"/>
  <c r="HH74" i="24"/>
  <c r="HJ73" i="24"/>
  <c r="AR73" i="24"/>
  <c r="AP74" i="24"/>
  <c r="RZ71" i="24"/>
  <c r="RX72" i="24"/>
  <c r="OB72" i="24"/>
  <c r="NZ73" i="24"/>
  <c r="HV72" i="24"/>
  <c r="HT73" i="24"/>
  <c r="SL72" i="24"/>
  <c r="SJ73" i="24"/>
  <c r="GF72" i="24"/>
  <c r="GD73" i="24"/>
  <c r="N72" i="24"/>
  <c r="L73" i="24"/>
  <c r="ND71" i="24"/>
  <c r="NB72" i="24"/>
  <c r="TV71" i="24"/>
  <c r="TT72" i="24"/>
  <c r="HD71" i="24"/>
  <c r="HB72" i="24"/>
  <c r="BV71" i="24"/>
  <c r="BT72" i="24"/>
  <c r="ED71" i="24"/>
  <c r="EB72" i="24"/>
  <c r="B73" i="2"/>
  <c r="D73" i="2"/>
  <c r="AY72" i="25" a="1"/>
  <c r="AY72" i="25" s="1"/>
  <c r="AZ71" i="25"/>
  <c r="EZ73" i="25" a="1"/>
  <c r="EZ73" i="25" s="1"/>
  <c r="FA72" i="25"/>
  <c r="DW71" i="25"/>
  <c r="DV72" i="25" a="1"/>
  <c r="DV72" i="25" s="1"/>
  <c r="GM72" i="25" a="1"/>
  <c r="GM72" i="25" s="1"/>
  <c r="GN71" i="25"/>
  <c r="HU71" i="25"/>
  <c r="HT72" i="25" a="1"/>
  <c r="HT72" i="25" s="1"/>
  <c r="DA72" i="25" a="1"/>
  <c r="DA72" i="25" s="1"/>
  <c r="DB71" i="25"/>
  <c r="DM72" i="25" a="1"/>
  <c r="DM72" i="25" s="1"/>
  <c r="DN71" i="25"/>
  <c r="G73" i="25"/>
  <c r="F74" i="25" a="1"/>
  <c r="F74" i="25" s="1"/>
  <c r="HI71" i="25"/>
  <c r="HH72" i="25" a="1"/>
  <c r="HH72" i="25" s="1"/>
  <c r="FC72" i="25" a="1"/>
  <c r="FC72" i="25" s="1"/>
  <c r="FD71" i="25"/>
  <c r="EK72" i="25" a="1"/>
  <c r="EK72" i="25" s="1"/>
  <c r="EL71" i="25"/>
  <c r="IS71" i="25"/>
  <c r="IR72" i="25" a="1"/>
  <c r="IR72" i="25" s="1"/>
  <c r="AS72" i="25" a="1"/>
  <c r="AS72" i="25" s="1"/>
  <c r="AT71" i="25"/>
  <c r="GY72" i="25" a="1"/>
  <c r="GY72" i="25" s="1"/>
  <c r="GZ71" i="25"/>
  <c r="FI72" i="25" a="1"/>
  <c r="FI72" i="25" s="1"/>
  <c r="FJ71" i="25"/>
  <c r="CG71" i="25"/>
  <c r="CF72" i="25" a="1"/>
  <c r="CF72" i="25" s="1"/>
  <c r="DE71" i="25"/>
  <c r="DD72" i="25" a="1"/>
  <c r="DD72" i="25" s="1"/>
  <c r="GH71" i="25"/>
  <c r="GG72" i="25" a="1"/>
  <c r="GG72" i="25" s="1"/>
  <c r="BE74" i="25" a="1"/>
  <c r="BE74" i="25" s="1"/>
  <c r="BF73" i="25"/>
  <c r="CO72" i="25" a="1"/>
  <c r="CO72" i="25" s="1"/>
  <c r="CP71" i="25"/>
  <c r="DY72" i="25" a="1"/>
  <c r="DY72" i="25" s="1"/>
  <c r="DZ71" i="25"/>
  <c r="CC72" i="25" a="1"/>
  <c r="CC72" i="25" s="1"/>
  <c r="CD71" i="25"/>
  <c r="FS71" i="25"/>
  <c r="FR72" i="25" a="1"/>
  <c r="FR72" i="25" s="1"/>
  <c r="GQ71" i="25"/>
  <c r="GP72" i="25" a="1"/>
  <c r="GP72" i="25" s="1"/>
  <c r="IF73" i="25" a="1"/>
  <c r="IF73" i="25" s="1"/>
  <c r="IG72" i="25"/>
  <c r="DK71" i="25"/>
  <c r="DJ72" i="25" a="1"/>
  <c r="DJ72" i="25" s="1"/>
  <c r="BW74" i="25" a="1"/>
  <c r="BW74" i="25" s="1"/>
  <c r="BX73" i="25"/>
  <c r="GT71" i="25"/>
  <c r="GS72" i="25" a="1"/>
  <c r="GS72" i="25" s="1"/>
  <c r="JD73" i="25" a="1"/>
  <c r="JD73" i="25" s="1"/>
  <c r="JE72" i="25"/>
  <c r="KI71" i="25"/>
  <c r="KH72" i="25" a="1"/>
  <c r="KH72" i="25" s="1"/>
  <c r="M71" i="25"/>
  <c r="L72" i="25" a="1"/>
  <c r="L72" i="25" s="1"/>
  <c r="FY71" i="25"/>
  <c r="FX72" i="25" a="1"/>
  <c r="FX72" i="25" s="1"/>
  <c r="AA72" i="25" a="1"/>
  <c r="AA72" i="25" s="1"/>
  <c r="AB71" i="25"/>
  <c r="FO72" i="25" a="1"/>
  <c r="FO72" i="25" s="1"/>
  <c r="FP71" i="25"/>
  <c r="EX71" i="25"/>
  <c r="EW72" i="25" a="1"/>
  <c r="EW72" i="25" s="1"/>
  <c r="ET73" i="25" a="1"/>
  <c r="ET73" i="25" s="1"/>
  <c r="EU72" i="25"/>
  <c r="BL72" i="25"/>
  <c r="BK73" i="25" a="1"/>
  <c r="BK73" i="25" s="1"/>
  <c r="JW72" i="25"/>
  <c r="JV73" i="25" a="1"/>
  <c r="JV73" i="25" s="1"/>
  <c r="JJ73" i="25" a="1"/>
  <c r="JJ73" i="25" s="1"/>
  <c r="JK72" i="25"/>
  <c r="AW73" i="25"/>
  <c r="AV74" i="25" a="1"/>
  <c r="AV74" i="25" s="1"/>
  <c r="BB73" i="25" a="1"/>
  <c r="BB73" i="25" s="1"/>
  <c r="BC72" i="25"/>
  <c r="KE75" i="25" a="1"/>
  <c r="KE75" i="25" s="1"/>
  <c r="KF74" i="25"/>
  <c r="O72" i="25" a="1"/>
  <c r="O72" i="25" s="1"/>
  <c r="P71" i="25"/>
  <c r="KO73" i="25"/>
  <c r="KN74" i="25" a="1"/>
  <c r="KN74" i="25" s="1"/>
  <c r="HW74" i="25" a="1"/>
  <c r="HW74" i="25" s="1"/>
  <c r="HX73" i="25"/>
  <c r="GW73" i="25"/>
  <c r="GV74" i="25" a="1"/>
  <c r="GV74" i="25" s="1"/>
  <c r="FF73" i="25" a="1"/>
  <c r="FF73" i="25" s="1"/>
  <c r="FG72" i="25"/>
  <c r="BI72" i="25"/>
  <c r="BH73" i="25" a="1"/>
  <c r="BH73" i="25" s="1"/>
  <c r="JA72" i="25" a="1"/>
  <c r="JA72" i="25" s="1"/>
  <c r="JB71" i="25"/>
  <c r="EO73" i="25"/>
  <c r="EN74" i="25" a="1"/>
  <c r="EN74" i="25" s="1"/>
  <c r="ID72" i="25"/>
  <c r="IC73" i="25" a="1"/>
  <c r="IC73" i="25" s="1"/>
  <c r="AH71" i="25"/>
  <c r="AG72" i="25" a="1"/>
  <c r="AG72" i="25" s="1"/>
  <c r="GA74" i="25" a="1"/>
  <c r="GA74" i="25" s="1"/>
  <c r="GB73" i="25"/>
  <c r="CS72" i="25"/>
  <c r="CR73" i="25" a="1"/>
  <c r="CR73" i="25" s="1"/>
  <c r="CL73" i="25" a="1"/>
  <c r="CL73" i="25" s="1"/>
  <c r="CM72" i="25"/>
  <c r="KB73" i="25" a="1"/>
  <c r="KB73" i="25" s="1"/>
  <c r="KC72" i="25"/>
  <c r="AD73" i="25" a="1"/>
  <c r="AD73" i="25" s="1"/>
  <c r="AE72" i="25"/>
  <c r="JY72" i="25" a="1"/>
  <c r="JY72" i="25" s="1"/>
  <c r="JZ71" i="25"/>
  <c r="V72" i="25"/>
  <c r="U73" i="25" a="1"/>
  <c r="U73" i="25" s="1"/>
  <c r="JM72" i="25" a="1"/>
  <c r="JM72" i="25" s="1"/>
  <c r="JN71" i="25"/>
  <c r="HL74" i="25"/>
  <c r="HK75" i="25" a="1"/>
  <c r="HK75" i="25" s="1"/>
  <c r="JP73" i="25" a="1"/>
  <c r="JP73" i="25" s="1"/>
  <c r="JQ72" i="25"/>
  <c r="X73" i="25" a="1"/>
  <c r="X73" i="25" s="1"/>
  <c r="Y72" i="25"/>
  <c r="HB73" i="25" a="1"/>
  <c r="HB73" i="25" s="1"/>
  <c r="HC72" i="25"/>
  <c r="DP73" i="25" a="1"/>
  <c r="DP73" i="25" s="1"/>
  <c r="DQ72" i="25"/>
  <c r="FL73" i="25" a="1"/>
  <c r="FL73" i="25" s="1"/>
  <c r="FM72" i="25"/>
  <c r="BZ73" i="25" a="1"/>
  <c r="BZ73" i="25" s="1"/>
  <c r="CA72" i="25"/>
  <c r="HF72" i="25"/>
  <c r="HE73" i="25" a="1"/>
  <c r="HE73" i="25" s="1"/>
  <c r="HO73" i="25"/>
  <c r="HN74" i="25" a="1"/>
  <c r="HN74" i="25" s="1"/>
  <c r="DS72" i="25" a="1"/>
  <c r="DS72" i="25" s="1"/>
  <c r="DT71" i="25"/>
  <c r="AP73" i="25" a="1"/>
  <c r="AP73" i="25" s="1"/>
  <c r="AQ72" i="25"/>
  <c r="BR72" i="25"/>
  <c r="BQ73" i="25" a="1"/>
  <c r="BQ73" i="25" s="1"/>
  <c r="EE72" i="25" a="1"/>
  <c r="EE72" i="25" s="1"/>
  <c r="EF71" i="25"/>
  <c r="GJ73" i="25" a="1"/>
  <c r="GJ73" i="25" s="1"/>
  <c r="GK72" i="25"/>
  <c r="AJ75" i="25" a="1"/>
  <c r="AJ75" i="25" s="1"/>
  <c r="AK74" i="25"/>
  <c r="IL73" i="25" a="1"/>
  <c r="IL73" i="25" s="1"/>
  <c r="IM72" i="25"/>
  <c r="BT73" i="25" a="1"/>
  <c r="BT73" i="25" s="1"/>
  <c r="BU72" i="25"/>
  <c r="II72" i="25" a="1"/>
  <c r="II72" i="25" s="1"/>
  <c r="IJ71" i="25"/>
  <c r="DH72" i="25"/>
  <c r="DG73" i="25" a="1"/>
  <c r="DG73" i="25" s="1"/>
  <c r="FU72" i="25" a="1"/>
  <c r="FU72" i="25" s="1"/>
  <c r="FV71" i="25"/>
  <c r="EH73" i="25" a="1"/>
  <c r="EH73" i="25" s="1"/>
  <c r="EI72" i="25"/>
  <c r="KK72" i="25" a="1"/>
  <c r="KK72" i="25" s="1"/>
  <c r="KL71" i="25"/>
  <c r="CI72" i="25" a="1"/>
  <c r="CI72" i="25" s="1"/>
  <c r="CJ71" i="25"/>
  <c r="BN73" i="25" a="1"/>
  <c r="BN73" i="25" s="1"/>
  <c r="BO72" i="25"/>
  <c r="CV72" i="25"/>
  <c r="CU73" i="25" a="1"/>
  <c r="CU73" i="25" s="1"/>
  <c r="AM72" i="25" a="1"/>
  <c r="AM72" i="25" s="1"/>
  <c r="AN71" i="25"/>
  <c r="HQ72" i="25" a="1"/>
  <c r="HQ72" i="25" s="1"/>
  <c r="HR71" i="25"/>
  <c r="EC73" i="25"/>
  <c r="EB74" i="25" a="1"/>
  <c r="EB74" i="25" s="1"/>
  <c r="R73" i="25" a="1"/>
  <c r="R73" i="25" s="1"/>
  <c r="S72" i="25"/>
  <c r="GD73" i="25" a="1"/>
  <c r="GD73" i="25" s="1"/>
  <c r="GE72" i="25"/>
  <c r="HZ73" i="25" a="1"/>
  <c r="HZ73" i="25" s="1"/>
  <c r="IA72" i="25"/>
  <c r="IO74" i="25" a="1"/>
  <c r="IO74" i="25" s="1"/>
  <c r="IP73" i="25"/>
  <c r="ER72" i="25"/>
  <c r="EQ73" i="25" a="1"/>
  <c r="EQ73" i="25" s="1"/>
  <c r="JS72" i="25" a="1"/>
  <c r="JS72" i="25" s="1"/>
  <c r="JT71" i="25"/>
  <c r="JG72" i="25" a="1"/>
  <c r="JG72" i="25" s="1"/>
  <c r="JH71" i="25"/>
  <c r="IU72" i="25" a="1"/>
  <c r="IU72" i="25" s="1"/>
  <c r="IV71" i="25"/>
  <c r="IX73" i="25" a="1"/>
  <c r="IX73" i="25" s="1"/>
  <c r="IY72" i="25"/>
  <c r="CX73" i="25" a="1"/>
  <c r="CX73" i="25" s="1"/>
  <c r="CY72" i="25"/>
  <c r="J72" i="25"/>
  <c r="I73" i="25" a="1"/>
  <c r="I73" i="25" s="1"/>
  <c r="E72" i="2"/>
  <c r="F72" i="2" s="1"/>
  <c r="A74" i="2"/>
  <c r="KD71" i="24" l="1"/>
  <c r="KB72" i="24"/>
  <c r="RT72" i="24"/>
  <c r="RR73" i="24"/>
  <c r="Z71" i="24"/>
  <c r="X72" i="24"/>
  <c r="KV71" i="24"/>
  <c r="KT72" i="24"/>
  <c r="NP73" i="24"/>
  <c r="NN74" i="24"/>
  <c r="QJ72" i="24"/>
  <c r="QH73" i="24"/>
  <c r="TP71" i="24"/>
  <c r="TN72" i="24"/>
  <c r="OT72" i="24"/>
  <c r="OR73" i="24"/>
  <c r="GR74" i="24"/>
  <c r="GP75" i="24"/>
  <c r="WB73" i="24"/>
  <c r="WD72" i="24"/>
  <c r="TV72" i="24"/>
  <c r="TT73" i="24"/>
  <c r="RZ72" i="24"/>
  <c r="RX73" i="24"/>
  <c r="QD73" i="24"/>
  <c r="QB74" i="24"/>
  <c r="BJ72" i="24"/>
  <c r="BH73" i="24"/>
  <c r="JR73" i="24"/>
  <c r="JP74" i="24"/>
  <c r="CX74" i="24"/>
  <c r="CZ73" i="24"/>
  <c r="TJ72" i="24"/>
  <c r="TH73" i="24"/>
  <c r="MF72" i="24"/>
  <c r="MD73" i="24"/>
  <c r="PX72" i="24"/>
  <c r="PV73" i="24"/>
  <c r="QV72" i="24"/>
  <c r="QT73" i="24"/>
  <c r="OZ72" i="24"/>
  <c r="OX73" i="24"/>
  <c r="ND72" i="24"/>
  <c r="NB73" i="24"/>
  <c r="AR74" i="24"/>
  <c r="AP75" i="24"/>
  <c r="UT72" i="24"/>
  <c r="UR73" i="24"/>
  <c r="RN72" i="24"/>
  <c r="RL73" i="24"/>
  <c r="JX73" i="24"/>
  <c r="JV74" i="24"/>
  <c r="RB73" i="24"/>
  <c r="QZ74" i="24"/>
  <c r="KJ72" i="24"/>
  <c r="KH73" i="24"/>
  <c r="JF72" i="24"/>
  <c r="JD73" i="24"/>
  <c r="FT74" i="24"/>
  <c r="FR75" i="24"/>
  <c r="DP75" i="24"/>
  <c r="DR74" i="24"/>
  <c r="UZ72" i="24"/>
  <c r="UX73" i="24"/>
  <c r="AF72" i="24"/>
  <c r="AD73" i="24"/>
  <c r="N73" i="24"/>
  <c r="L74" i="24"/>
  <c r="GL74" i="24"/>
  <c r="GJ75" i="24"/>
  <c r="UH72" i="24"/>
  <c r="UF73" i="24"/>
  <c r="CH73" i="24"/>
  <c r="CF74" i="24"/>
  <c r="PR72" i="24"/>
  <c r="PP73" i="24"/>
  <c r="TD72" i="24"/>
  <c r="TB73" i="24"/>
  <c r="FZ72" i="24"/>
  <c r="FX73" i="24"/>
  <c r="GX73" i="24"/>
  <c r="GV74" i="24"/>
  <c r="SX72" i="24"/>
  <c r="SV73" i="24"/>
  <c r="IT72" i="24"/>
  <c r="IR73" i="24"/>
  <c r="HP72" i="24"/>
  <c r="HN73" i="24"/>
  <c r="GF73" i="24"/>
  <c r="GD74" i="24"/>
  <c r="CB75" i="24"/>
  <c r="BZ76" i="24"/>
  <c r="IN72" i="24"/>
  <c r="IL73" i="24"/>
  <c r="CT73" i="24"/>
  <c r="CR74" i="24"/>
  <c r="IB73" i="24"/>
  <c r="HZ74" i="24"/>
  <c r="VR75" i="24"/>
  <c r="VP76" i="24"/>
  <c r="CN73" i="24"/>
  <c r="CL74" i="24"/>
  <c r="NJ73" i="24"/>
  <c r="NH74" i="24"/>
  <c r="EV72" i="24"/>
  <c r="ET73" i="24"/>
  <c r="UB74" i="24"/>
  <c r="TZ75" i="24"/>
  <c r="HH75" i="24"/>
  <c r="HJ74" i="24"/>
  <c r="SL73" i="24"/>
  <c r="SJ74" i="24"/>
  <c r="MP74" i="24"/>
  <c r="MR73" i="24"/>
  <c r="FB72" i="24"/>
  <c r="EZ73" i="24"/>
  <c r="ML72" i="24"/>
  <c r="MJ73" i="24"/>
  <c r="IZ72" i="24"/>
  <c r="IX73" i="24"/>
  <c r="AL74" i="24"/>
  <c r="AJ75" i="24"/>
  <c r="IH72" i="24"/>
  <c r="IF73" i="24"/>
  <c r="FN72" i="24"/>
  <c r="FL73" i="24"/>
  <c r="KP73" i="24"/>
  <c r="KN74" i="24"/>
  <c r="PL74" i="24"/>
  <c r="PJ75" i="24"/>
  <c r="SR72" i="24"/>
  <c r="SP73" i="24"/>
  <c r="ED72" i="24"/>
  <c r="EB73" i="24"/>
  <c r="T72" i="24"/>
  <c r="R73" i="24"/>
  <c r="VD74" i="24"/>
  <c r="VF73" i="24"/>
  <c r="PF72" i="24"/>
  <c r="PD73" i="24"/>
  <c r="RH72" i="24"/>
  <c r="RF73" i="24"/>
  <c r="DF73" i="24"/>
  <c r="DD74" i="24"/>
  <c r="LT74" i="24"/>
  <c r="LR75" i="24"/>
  <c r="OH73" i="24"/>
  <c r="OF74" i="24"/>
  <c r="LB73" i="24"/>
  <c r="KZ74" i="24"/>
  <c r="FH72" i="24"/>
  <c r="FF73" i="24"/>
  <c r="BV72" i="24"/>
  <c r="BT73" i="24"/>
  <c r="HV73" i="24"/>
  <c r="HT74" i="24"/>
  <c r="AX72" i="24"/>
  <c r="AV73" i="24"/>
  <c r="DL72" i="24"/>
  <c r="DJ73" i="24"/>
  <c r="VX73" i="24"/>
  <c r="VV74" i="24"/>
  <c r="VL72" i="24"/>
  <c r="VJ73" i="24"/>
  <c r="LN73" i="24"/>
  <c r="LL74" i="24"/>
  <c r="ON73" i="24"/>
  <c r="OL74" i="24"/>
  <c r="BN74" i="24"/>
  <c r="BP73" i="24"/>
  <c r="DX72" i="24"/>
  <c r="DV73" i="24"/>
  <c r="LH72" i="24"/>
  <c r="LF73" i="24"/>
  <c r="HD72" i="24"/>
  <c r="HB73" i="24"/>
  <c r="NZ74" i="24"/>
  <c r="OB73" i="24"/>
  <c r="MX74" i="24"/>
  <c r="MV75" i="24"/>
  <c r="EP72" i="24"/>
  <c r="EN73" i="24"/>
  <c r="EJ72" i="24"/>
  <c r="EH73" i="24"/>
  <c r="SF72" i="24"/>
  <c r="SD73" i="24"/>
  <c r="UN73" i="24"/>
  <c r="UL74" i="24"/>
  <c r="BD72" i="24"/>
  <c r="BB73" i="24"/>
  <c r="LZ72" i="24"/>
  <c r="LX73" i="24"/>
  <c r="QP72" i="24"/>
  <c r="QN73" i="24"/>
  <c r="JL75" i="24"/>
  <c r="JJ76" i="24"/>
  <c r="NV73" i="24"/>
  <c r="NT74" i="24"/>
  <c r="B74" i="2"/>
  <c r="D74" i="2"/>
  <c r="AZ72" i="25"/>
  <c r="AY73" i="25" a="1"/>
  <c r="AY73" i="25" s="1"/>
  <c r="DW72" i="25"/>
  <c r="DV73" i="25" a="1"/>
  <c r="DV73" i="25" s="1"/>
  <c r="FA73" i="25"/>
  <c r="EZ74" i="25" a="1"/>
  <c r="EZ74" i="25" s="1"/>
  <c r="DB72" i="25"/>
  <c r="DA73" i="25" a="1"/>
  <c r="DA73" i="25" s="1"/>
  <c r="HT73" i="25" a="1"/>
  <c r="HT73" i="25" s="1"/>
  <c r="HU72" i="25"/>
  <c r="GN72" i="25"/>
  <c r="GM73" i="25" a="1"/>
  <c r="GM73" i="25" s="1"/>
  <c r="FC73" i="25" a="1"/>
  <c r="FC73" i="25" s="1"/>
  <c r="FD72" i="25"/>
  <c r="HI72" i="25"/>
  <c r="HH73" i="25" a="1"/>
  <c r="HH73" i="25" s="1"/>
  <c r="F75" i="25" a="1"/>
  <c r="F75" i="25" s="1"/>
  <c r="G74" i="25"/>
  <c r="DM73" i="25" a="1"/>
  <c r="DM73" i="25" s="1"/>
  <c r="DN72" i="25"/>
  <c r="AB72" i="25"/>
  <c r="AA73" i="25" a="1"/>
  <c r="AA73" i="25" s="1"/>
  <c r="KH73" i="25" a="1"/>
  <c r="KH73" i="25" s="1"/>
  <c r="KI72" i="25"/>
  <c r="BW75" i="25" a="1"/>
  <c r="BW75" i="25" s="1"/>
  <c r="BX74" i="25"/>
  <c r="DZ72" i="25"/>
  <c r="DY73" i="25" a="1"/>
  <c r="DY73" i="25" s="1"/>
  <c r="DD73" i="25" a="1"/>
  <c r="DD73" i="25" s="1"/>
  <c r="DE72" i="25"/>
  <c r="FX73" i="25" a="1"/>
  <c r="FX73" i="25" s="1"/>
  <c r="FY72" i="25"/>
  <c r="FS72" i="25"/>
  <c r="FR73" i="25" a="1"/>
  <c r="FR73" i="25" s="1"/>
  <c r="AS73" i="25" a="1"/>
  <c r="AS73" i="25" s="1"/>
  <c r="AT72" i="25"/>
  <c r="EU73" i="25"/>
  <c r="ET74" i="25" a="1"/>
  <c r="ET74" i="25" s="1"/>
  <c r="DJ73" i="25" a="1"/>
  <c r="DJ73" i="25" s="1"/>
  <c r="DK72" i="25"/>
  <c r="CP72" i="25"/>
  <c r="CO73" i="25" a="1"/>
  <c r="CO73" i="25" s="1"/>
  <c r="CF73" i="25" a="1"/>
  <c r="CF73" i="25" s="1"/>
  <c r="CG72" i="25"/>
  <c r="IR73" i="25" a="1"/>
  <c r="IR73" i="25" s="1"/>
  <c r="IS72" i="25"/>
  <c r="EX72" i="25"/>
  <c r="EW73" i="25" a="1"/>
  <c r="EW73" i="25" s="1"/>
  <c r="L73" i="25" a="1"/>
  <c r="L73" i="25" s="1"/>
  <c r="M72" i="25"/>
  <c r="JE73" i="25"/>
  <c r="JD74" i="25" a="1"/>
  <c r="JD74" i="25" s="1"/>
  <c r="GT72" i="25"/>
  <c r="GS73" i="25" a="1"/>
  <c r="GS73" i="25" s="1"/>
  <c r="IG73" i="25"/>
  <c r="IF74" i="25" a="1"/>
  <c r="IF74" i="25" s="1"/>
  <c r="BF74" i="25"/>
  <c r="BE75" i="25" a="1"/>
  <c r="BE75" i="25" s="1"/>
  <c r="FJ72" i="25"/>
  <c r="FI73" i="25" a="1"/>
  <c r="FI73" i="25" s="1"/>
  <c r="EL72" i="25"/>
  <c r="EK73" i="25" a="1"/>
  <c r="EK73" i="25" s="1"/>
  <c r="FP72" i="25"/>
  <c r="FO73" i="25" a="1"/>
  <c r="FO73" i="25" s="1"/>
  <c r="CD72" i="25"/>
  <c r="CC73" i="25" a="1"/>
  <c r="CC73" i="25" s="1"/>
  <c r="GH72" i="25"/>
  <c r="GG73" i="25" a="1"/>
  <c r="GG73" i="25" s="1"/>
  <c r="GP73" i="25" a="1"/>
  <c r="GP73" i="25" s="1"/>
  <c r="GQ72" i="25"/>
  <c r="GZ72" i="25"/>
  <c r="GY73" i="25" a="1"/>
  <c r="GY73" i="25" s="1"/>
  <c r="AH72" i="25"/>
  <c r="AG73" i="25" a="1"/>
  <c r="AG73" i="25" s="1"/>
  <c r="P72" i="25"/>
  <c r="O73" i="25" a="1"/>
  <c r="O73" i="25" s="1"/>
  <c r="BK74" i="25" a="1"/>
  <c r="BK74" i="25" s="1"/>
  <c r="BL73" i="25"/>
  <c r="CS73" i="25"/>
  <c r="CR74" i="25" a="1"/>
  <c r="CR74" i="25" s="1"/>
  <c r="IC74" i="25" a="1"/>
  <c r="IC74" i="25" s="1"/>
  <c r="ID73" i="25"/>
  <c r="BI73" i="25"/>
  <c r="BH74" i="25" a="1"/>
  <c r="BH74" i="25" s="1"/>
  <c r="KF75" i="25"/>
  <c r="KE76" i="25" a="1"/>
  <c r="KE76" i="25" s="1"/>
  <c r="HX74" i="25"/>
  <c r="HW75" i="25" a="1"/>
  <c r="HW75" i="25" s="1"/>
  <c r="KC73" i="25"/>
  <c r="KB74" i="25" a="1"/>
  <c r="KB74" i="25" s="1"/>
  <c r="BB74" i="25" a="1"/>
  <c r="BB74" i="25" s="1"/>
  <c r="BC73" i="25"/>
  <c r="FG73" i="25"/>
  <c r="FF74" i="25" a="1"/>
  <c r="FF74" i="25" s="1"/>
  <c r="KN75" i="25" a="1"/>
  <c r="KN75" i="25" s="1"/>
  <c r="KO74" i="25"/>
  <c r="JK73" i="25"/>
  <c r="JJ74" i="25" a="1"/>
  <c r="JJ74" i="25" s="1"/>
  <c r="CM73" i="25"/>
  <c r="CL74" i="25" a="1"/>
  <c r="CL74" i="25" s="1"/>
  <c r="GB74" i="25"/>
  <c r="GA75" i="25" a="1"/>
  <c r="GA75" i="25" s="1"/>
  <c r="JB72" i="25"/>
  <c r="JA73" i="25" a="1"/>
  <c r="JA73" i="25" s="1"/>
  <c r="GV75" i="25" a="1"/>
  <c r="GV75" i="25" s="1"/>
  <c r="GW74" i="25"/>
  <c r="JW73" i="25"/>
  <c r="JV74" i="25" a="1"/>
  <c r="JV74" i="25" s="1"/>
  <c r="EN75" i="25" a="1"/>
  <c r="EN75" i="25" s="1"/>
  <c r="EO74" i="25"/>
  <c r="AV75" i="25" a="1"/>
  <c r="AV75" i="25" s="1"/>
  <c r="AW74" i="25"/>
  <c r="CY73" i="25"/>
  <c r="CX74" i="25" a="1"/>
  <c r="CX74" i="25" s="1"/>
  <c r="IV72" i="25"/>
  <c r="IU73" i="25" a="1"/>
  <c r="IU73" i="25" s="1"/>
  <c r="IA73" i="25"/>
  <c r="HZ74" i="25" a="1"/>
  <c r="HZ74" i="25" s="1"/>
  <c r="S73" i="25"/>
  <c r="R74" i="25" a="1"/>
  <c r="R74" i="25" s="1"/>
  <c r="CU74" i="25" a="1"/>
  <c r="CU74" i="25" s="1"/>
  <c r="CV73" i="25"/>
  <c r="EF72" i="25"/>
  <c r="EE73" i="25" a="1"/>
  <c r="EE73" i="25" s="1"/>
  <c r="BQ74" i="25" a="1"/>
  <c r="BQ74" i="25" s="1"/>
  <c r="BR73" i="25"/>
  <c r="Y73" i="25"/>
  <c r="X74" i="25" a="1"/>
  <c r="X74" i="25" s="1"/>
  <c r="I74" i="25" a="1"/>
  <c r="I74" i="25" s="1"/>
  <c r="J73" i="25"/>
  <c r="KL72" i="25"/>
  <c r="KK73" i="25" a="1"/>
  <c r="KK73" i="25" s="1"/>
  <c r="DG74" i="25" a="1"/>
  <c r="DG74" i="25" s="1"/>
  <c r="DH73" i="25"/>
  <c r="IM73" i="25"/>
  <c r="IL74" i="25" a="1"/>
  <c r="IL74" i="25" s="1"/>
  <c r="JQ73" i="25"/>
  <c r="JP74" i="25" a="1"/>
  <c r="JP74" i="25" s="1"/>
  <c r="AE73" i="25"/>
  <c r="AD74" i="25" a="1"/>
  <c r="AD74" i="25" s="1"/>
  <c r="IY73" i="25"/>
  <c r="IX74" i="25" a="1"/>
  <c r="IX74" i="25" s="1"/>
  <c r="JH72" i="25"/>
  <c r="JG73" i="25" a="1"/>
  <c r="JG73" i="25" s="1"/>
  <c r="IP74" i="25"/>
  <c r="IO75" i="25" a="1"/>
  <c r="IO75" i="25" s="1"/>
  <c r="IJ72" i="25"/>
  <c r="II73" i="25" a="1"/>
  <c r="II73" i="25" s="1"/>
  <c r="DT72" i="25"/>
  <c r="DS73" i="25" a="1"/>
  <c r="DS73" i="25" s="1"/>
  <c r="HE74" i="25" a="1"/>
  <c r="HE74" i="25" s="1"/>
  <c r="HF73" i="25"/>
  <c r="CA73" i="25"/>
  <c r="BZ74" i="25" a="1"/>
  <c r="BZ74" i="25" s="1"/>
  <c r="JN72" i="25"/>
  <c r="JM73" i="25" a="1"/>
  <c r="JM73" i="25" s="1"/>
  <c r="EB75" i="25" a="1"/>
  <c r="EB75" i="25" s="1"/>
  <c r="EC74" i="25"/>
  <c r="EI73" i="25"/>
  <c r="EH74" i="25" a="1"/>
  <c r="EH74" i="25" s="1"/>
  <c r="AK75" i="25"/>
  <c r="AJ76" i="25" a="1"/>
  <c r="AJ76" i="25" s="1"/>
  <c r="BO73" i="25"/>
  <c r="BN74" i="25" a="1"/>
  <c r="BN74" i="25" s="1"/>
  <c r="JT72" i="25"/>
  <c r="JS73" i="25" a="1"/>
  <c r="JS73" i="25" s="1"/>
  <c r="BU73" i="25"/>
  <c r="BT74" i="25" a="1"/>
  <c r="BT74" i="25" s="1"/>
  <c r="HN75" i="25" a="1"/>
  <c r="HN75" i="25" s="1"/>
  <c r="HO74" i="25"/>
  <c r="FM73" i="25"/>
  <c r="FL74" i="25" a="1"/>
  <c r="FL74" i="25" s="1"/>
  <c r="HR72" i="25"/>
  <c r="HQ73" i="25" a="1"/>
  <c r="HQ73" i="25" s="1"/>
  <c r="CJ72" i="25"/>
  <c r="CI73" i="25" a="1"/>
  <c r="CI73" i="25" s="1"/>
  <c r="GK73" i="25"/>
  <c r="GJ74" i="25" a="1"/>
  <c r="GJ74" i="25" s="1"/>
  <c r="U74" i="25" a="1"/>
  <c r="U74" i="25" s="1"/>
  <c r="V73" i="25"/>
  <c r="EQ74" i="25" a="1"/>
  <c r="EQ74" i="25" s="1"/>
  <c r="ER73" i="25"/>
  <c r="GE73" i="25"/>
  <c r="GD74" i="25" a="1"/>
  <c r="GD74" i="25" s="1"/>
  <c r="AQ73" i="25"/>
  <c r="AP74" i="25" a="1"/>
  <c r="AP74" i="25" s="1"/>
  <c r="DQ73" i="25"/>
  <c r="DP74" i="25" a="1"/>
  <c r="DP74" i="25" s="1"/>
  <c r="HC73" i="25"/>
  <c r="HB74" i="25" a="1"/>
  <c r="HB74" i="25" s="1"/>
  <c r="JZ72" i="25"/>
  <c r="JY73" i="25" a="1"/>
  <c r="JY73" i="25" s="1"/>
  <c r="AN72" i="25"/>
  <c r="AM73" i="25" a="1"/>
  <c r="AM73" i="25" s="1"/>
  <c r="FV72" i="25"/>
  <c r="FU73" i="25" a="1"/>
  <c r="FU73" i="25" s="1"/>
  <c r="HK76" i="25" a="1"/>
  <c r="HK76" i="25" s="1"/>
  <c r="HL75" i="25"/>
  <c r="E73" i="2"/>
  <c r="F73" i="2" s="1"/>
  <c r="A75" i="2"/>
  <c r="KD72" i="24" l="1"/>
  <c r="KB73" i="24"/>
  <c r="RT73" i="24"/>
  <c r="RR74" i="24"/>
  <c r="Z72" i="24"/>
  <c r="X73" i="24"/>
  <c r="KV72" i="24"/>
  <c r="KT73" i="24"/>
  <c r="WB74" i="24"/>
  <c r="WD73" i="24"/>
  <c r="GR75" i="24"/>
  <c r="GP76" i="24"/>
  <c r="OR74" i="24"/>
  <c r="OT73" i="24"/>
  <c r="TP72" i="24"/>
  <c r="TN73" i="24"/>
  <c r="QH74" i="24"/>
  <c r="QJ73" i="24"/>
  <c r="NP74" i="24"/>
  <c r="NN75" i="24"/>
  <c r="QP73" i="24"/>
  <c r="QN74" i="24"/>
  <c r="VJ74" i="24"/>
  <c r="VL73" i="24"/>
  <c r="FF74" i="24"/>
  <c r="FH73" i="24"/>
  <c r="T73" i="24"/>
  <c r="R74" i="24"/>
  <c r="FN73" i="24"/>
  <c r="FL74" i="24"/>
  <c r="GX74" i="24"/>
  <c r="GV75" i="24"/>
  <c r="AF73" i="24"/>
  <c r="AD74" i="24"/>
  <c r="RN73" i="24"/>
  <c r="RL74" i="24"/>
  <c r="MF73" i="24"/>
  <c r="MD74" i="24"/>
  <c r="OB74" i="24"/>
  <c r="NZ75" i="24"/>
  <c r="HJ75" i="24"/>
  <c r="HH76" i="24"/>
  <c r="LZ73" i="24"/>
  <c r="LX74" i="24"/>
  <c r="HD73" i="24"/>
  <c r="HB74" i="24"/>
  <c r="VX74" i="24"/>
  <c r="VV75" i="24"/>
  <c r="KZ75" i="24"/>
  <c r="LB74" i="24"/>
  <c r="IH73" i="24"/>
  <c r="IF74" i="24"/>
  <c r="UB75" i="24"/>
  <c r="TZ76" i="24"/>
  <c r="IN73" i="24"/>
  <c r="IL74" i="24"/>
  <c r="FZ73" i="24"/>
  <c r="FX74" i="24"/>
  <c r="UZ73" i="24"/>
  <c r="UX74" i="24"/>
  <c r="UT73" i="24"/>
  <c r="UR74" i="24"/>
  <c r="TJ73" i="24"/>
  <c r="TH74" i="24"/>
  <c r="BD73" i="24"/>
  <c r="BB74" i="24"/>
  <c r="LH73" i="24"/>
  <c r="LF74" i="24"/>
  <c r="DL73" i="24"/>
  <c r="DJ74" i="24"/>
  <c r="OH74" i="24"/>
  <c r="OF75" i="24"/>
  <c r="AL75" i="24"/>
  <c r="AJ76" i="24"/>
  <c r="EV73" i="24"/>
  <c r="ET74" i="24"/>
  <c r="CB76" i="24"/>
  <c r="BZ77" i="24"/>
  <c r="TB74" i="24"/>
  <c r="TD73" i="24"/>
  <c r="AR75" i="24"/>
  <c r="AP76" i="24"/>
  <c r="DR75" i="24"/>
  <c r="DP76" i="24"/>
  <c r="CZ74" i="24"/>
  <c r="CX75" i="24"/>
  <c r="UN74" i="24"/>
  <c r="UL75" i="24"/>
  <c r="LT75" i="24"/>
  <c r="LR76" i="24"/>
  <c r="ED73" i="24"/>
  <c r="EB74" i="24"/>
  <c r="IX74" i="24"/>
  <c r="IZ73" i="24"/>
  <c r="NJ74" i="24"/>
  <c r="NH75" i="24"/>
  <c r="GF74" i="24"/>
  <c r="GD75" i="24"/>
  <c r="PR73" i="24"/>
  <c r="PP74" i="24"/>
  <c r="FT75" i="24"/>
  <c r="FR76" i="24"/>
  <c r="ND73" i="24"/>
  <c r="NB74" i="24"/>
  <c r="JR74" i="24"/>
  <c r="JP75" i="24"/>
  <c r="SF73" i="24"/>
  <c r="SD74" i="24"/>
  <c r="DX73" i="24"/>
  <c r="DV74" i="24"/>
  <c r="AX73" i="24"/>
  <c r="AV74" i="24"/>
  <c r="DF74" i="24"/>
  <c r="DD75" i="24"/>
  <c r="SR73" i="24"/>
  <c r="SP74" i="24"/>
  <c r="ML73" i="24"/>
  <c r="MJ74" i="24"/>
  <c r="CN74" i="24"/>
  <c r="CL75" i="24"/>
  <c r="HP73" i="24"/>
  <c r="HN74" i="24"/>
  <c r="CH74" i="24"/>
  <c r="CF75" i="24"/>
  <c r="JF73" i="24"/>
  <c r="JD74" i="24"/>
  <c r="BJ73" i="24"/>
  <c r="BH74" i="24"/>
  <c r="NV74" i="24"/>
  <c r="NT75" i="24"/>
  <c r="EJ73" i="24"/>
  <c r="EH74" i="24"/>
  <c r="HV74" i="24"/>
  <c r="HT75" i="24"/>
  <c r="RH73" i="24"/>
  <c r="RF74" i="24"/>
  <c r="FB73" i="24"/>
  <c r="EZ74" i="24"/>
  <c r="VR76" i="24"/>
  <c r="VP77" i="24"/>
  <c r="UH73" i="24"/>
  <c r="UF74" i="24"/>
  <c r="KH74" i="24"/>
  <c r="KJ73" i="24"/>
  <c r="OZ73" i="24"/>
  <c r="OX74" i="24"/>
  <c r="QD74" i="24"/>
  <c r="QB75" i="24"/>
  <c r="BP74" i="24"/>
  <c r="BN75" i="24"/>
  <c r="EP73" i="24"/>
  <c r="EN74" i="24"/>
  <c r="ON74" i="24"/>
  <c r="OL75" i="24"/>
  <c r="BV73" i="24"/>
  <c r="BT74" i="24"/>
  <c r="PF73" i="24"/>
  <c r="PD74" i="24"/>
  <c r="PL75" i="24"/>
  <c r="PJ76" i="24"/>
  <c r="IB74" i="24"/>
  <c r="HZ75" i="24"/>
  <c r="IT73" i="24"/>
  <c r="IR74" i="24"/>
  <c r="GL75" i="24"/>
  <c r="GJ76" i="24"/>
  <c r="RB74" i="24"/>
  <c r="QZ75" i="24"/>
  <c r="QV73" i="24"/>
  <c r="QT74" i="24"/>
  <c r="RX74" i="24"/>
  <c r="RZ73" i="24"/>
  <c r="MR74" i="24"/>
  <c r="MP75" i="24"/>
  <c r="JL76" i="24"/>
  <c r="JJ77" i="24"/>
  <c r="MX75" i="24"/>
  <c r="MV76" i="24"/>
  <c r="LN74" i="24"/>
  <c r="LL75" i="24"/>
  <c r="KP74" i="24"/>
  <c r="KN75" i="24"/>
  <c r="SL74" i="24"/>
  <c r="SJ75" i="24"/>
  <c r="CT74" i="24"/>
  <c r="CR75" i="24"/>
  <c r="SX73" i="24"/>
  <c r="SV74" i="24"/>
  <c r="N74" i="24"/>
  <c r="L75" i="24"/>
  <c r="JX74" i="24"/>
  <c r="JV75" i="24"/>
  <c r="PX73" i="24"/>
  <c r="PV74" i="24"/>
  <c r="TV73" i="24"/>
  <c r="TT74" i="24"/>
  <c r="VF74" i="24"/>
  <c r="VD75" i="24"/>
  <c r="B75" i="2"/>
  <c r="D75" i="2"/>
  <c r="AY74" i="25" a="1"/>
  <c r="AY74" i="25" s="1"/>
  <c r="AZ73" i="25"/>
  <c r="EZ75" i="25" a="1"/>
  <c r="EZ75" i="25" s="1"/>
  <c r="FA74" i="25"/>
  <c r="DW73" i="25"/>
  <c r="DV74" i="25" a="1"/>
  <c r="DV74" i="25" s="1"/>
  <c r="GM74" i="25" a="1"/>
  <c r="GM74" i="25" s="1"/>
  <c r="GN73" i="25"/>
  <c r="HU73" i="25"/>
  <c r="HT74" i="25" a="1"/>
  <c r="HT74" i="25" s="1"/>
  <c r="DA74" i="25" a="1"/>
  <c r="DA74" i="25" s="1"/>
  <c r="DB73" i="25"/>
  <c r="DM74" i="25" a="1"/>
  <c r="DM74" i="25" s="1"/>
  <c r="DN73" i="25"/>
  <c r="F76" i="25" a="1"/>
  <c r="F76" i="25" s="1"/>
  <c r="G75" i="25"/>
  <c r="HI73" i="25"/>
  <c r="HH74" i="25" a="1"/>
  <c r="HH74" i="25" s="1"/>
  <c r="FC74" i="25" a="1"/>
  <c r="FC74" i="25" s="1"/>
  <c r="FD73" i="25"/>
  <c r="GQ73" i="25"/>
  <c r="GP74" i="25" a="1"/>
  <c r="GP74" i="25" s="1"/>
  <c r="FO74" i="25" a="1"/>
  <c r="FO74" i="25" s="1"/>
  <c r="FP73" i="25"/>
  <c r="IF75" i="25" a="1"/>
  <c r="IF75" i="25" s="1"/>
  <c r="IG74" i="25"/>
  <c r="CG73" i="25"/>
  <c r="CF74" i="25" a="1"/>
  <c r="CF74" i="25" s="1"/>
  <c r="AS74" i="25" a="1"/>
  <c r="AS74" i="25" s="1"/>
  <c r="AT73" i="25"/>
  <c r="CO74" i="25" a="1"/>
  <c r="CO74" i="25" s="1"/>
  <c r="CP73" i="25"/>
  <c r="FR74" i="25" a="1"/>
  <c r="FR74" i="25" s="1"/>
  <c r="FS73" i="25"/>
  <c r="GG74" i="25" a="1"/>
  <c r="GG74" i="25" s="1"/>
  <c r="GH73" i="25"/>
  <c r="EK74" i="25" a="1"/>
  <c r="EK74" i="25" s="1"/>
  <c r="EL73" i="25"/>
  <c r="GS74" i="25" a="1"/>
  <c r="GS74" i="25" s="1"/>
  <c r="GT73" i="25"/>
  <c r="M73" i="25"/>
  <c r="L74" i="25" a="1"/>
  <c r="L74" i="25" s="1"/>
  <c r="BW76" i="25" a="1"/>
  <c r="BW76" i="25" s="1"/>
  <c r="BX75" i="25"/>
  <c r="EW74" i="25" a="1"/>
  <c r="EW74" i="25" s="1"/>
  <c r="EX73" i="25"/>
  <c r="CC74" i="25" a="1"/>
  <c r="CC74" i="25" s="1"/>
  <c r="CD73" i="25"/>
  <c r="FI74" i="25" a="1"/>
  <c r="FI74" i="25" s="1"/>
  <c r="FJ73" i="25"/>
  <c r="DK73" i="25"/>
  <c r="DJ74" i="25" a="1"/>
  <c r="DJ74" i="25" s="1"/>
  <c r="FY73" i="25"/>
  <c r="FX74" i="25" a="1"/>
  <c r="FX74" i="25" s="1"/>
  <c r="KI73" i="25"/>
  <c r="KH74" i="25" a="1"/>
  <c r="KH74" i="25" s="1"/>
  <c r="GY74" i="25" a="1"/>
  <c r="GY74" i="25" s="1"/>
  <c r="GZ73" i="25"/>
  <c r="ET75" i="25" a="1"/>
  <c r="ET75" i="25" s="1"/>
  <c r="EU74" i="25"/>
  <c r="AA74" i="25" a="1"/>
  <c r="AA74" i="25" s="1"/>
  <c r="AB73" i="25"/>
  <c r="BE76" i="25" a="1"/>
  <c r="BE76" i="25" s="1"/>
  <c r="BF75" i="25"/>
  <c r="IS73" i="25"/>
  <c r="IR74" i="25" a="1"/>
  <c r="IR74" i="25" s="1"/>
  <c r="DE73" i="25"/>
  <c r="DD74" i="25" a="1"/>
  <c r="DD74" i="25" s="1"/>
  <c r="JD75" i="25" a="1"/>
  <c r="JD75" i="25" s="1"/>
  <c r="JE74" i="25"/>
  <c r="DY74" i="25" a="1"/>
  <c r="DY74" i="25" s="1"/>
  <c r="DZ73" i="25"/>
  <c r="JB73" i="25"/>
  <c r="JA74" i="25" a="1"/>
  <c r="JA74" i="25" s="1"/>
  <c r="AG74" i="25" a="1"/>
  <c r="AG74" i="25" s="1"/>
  <c r="AH73" i="25"/>
  <c r="EO75" i="25"/>
  <c r="EN76" i="25" a="1"/>
  <c r="EN76" i="25" s="1"/>
  <c r="ID74" i="25"/>
  <c r="IC75" i="25" a="1"/>
  <c r="IC75" i="25" s="1"/>
  <c r="GA76" i="25" a="1"/>
  <c r="GA76" i="25" s="1"/>
  <c r="GB75" i="25"/>
  <c r="KO75" i="25"/>
  <c r="KN76" i="25" a="1"/>
  <c r="KN76" i="25" s="1"/>
  <c r="BB75" i="25" a="1"/>
  <c r="BB75" i="25" s="1"/>
  <c r="BC74" i="25"/>
  <c r="HW76" i="25" a="1"/>
  <c r="HW76" i="25" s="1"/>
  <c r="HX75" i="25"/>
  <c r="BL74" i="25"/>
  <c r="BK75" i="25" a="1"/>
  <c r="BK75" i="25" s="1"/>
  <c r="JV75" i="25" a="1"/>
  <c r="JV75" i="25" s="1"/>
  <c r="JW74" i="25"/>
  <c r="CL75" i="25" a="1"/>
  <c r="CL75" i="25" s="1"/>
  <c r="CM74" i="25"/>
  <c r="FF75" i="25" a="1"/>
  <c r="FF75" i="25" s="1"/>
  <c r="FG74" i="25"/>
  <c r="KF76" i="25"/>
  <c r="KE77" i="25" a="1"/>
  <c r="KE77" i="25" s="1"/>
  <c r="O74" i="25" a="1"/>
  <c r="O74" i="25" s="1"/>
  <c r="P73" i="25"/>
  <c r="JJ75" i="25" a="1"/>
  <c r="JJ75" i="25" s="1"/>
  <c r="JK74" i="25"/>
  <c r="BH75" i="25" a="1"/>
  <c r="BH75" i="25" s="1"/>
  <c r="BI74" i="25"/>
  <c r="AW75" i="25"/>
  <c r="AV76" i="25" a="1"/>
  <c r="AV76" i="25" s="1"/>
  <c r="GW75" i="25"/>
  <c r="GV76" i="25" a="1"/>
  <c r="GV76" i="25" s="1"/>
  <c r="KB75" i="25" a="1"/>
  <c r="KB75" i="25" s="1"/>
  <c r="KC74" i="25"/>
  <c r="CR75" i="25" a="1"/>
  <c r="CR75" i="25" s="1"/>
  <c r="CS74" i="25"/>
  <c r="GD75" i="25" a="1"/>
  <c r="GD75" i="25" s="1"/>
  <c r="GE74" i="25"/>
  <c r="JG74" i="25" a="1"/>
  <c r="JG74" i="25" s="1"/>
  <c r="JH73" i="25"/>
  <c r="IU74" i="25" a="1"/>
  <c r="IU74" i="25" s="1"/>
  <c r="IV73" i="25"/>
  <c r="DP75" i="25" a="1"/>
  <c r="DP75" i="25" s="1"/>
  <c r="DQ74" i="25"/>
  <c r="HQ74" i="25" a="1"/>
  <c r="HQ74" i="25" s="1"/>
  <c r="HR73" i="25"/>
  <c r="AJ77" i="25" a="1"/>
  <c r="AJ77" i="25" s="1"/>
  <c r="AK76" i="25"/>
  <c r="EC75" i="25"/>
  <c r="EB76" i="25" a="1"/>
  <c r="EB76" i="25" s="1"/>
  <c r="HF74" i="25"/>
  <c r="HE75" i="25" a="1"/>
  <c r="HE75" i="25" s="1"/>
  <c r="JP75" i="25" a="1"/>
  <c r="JP75" i="25" s="1"/>
  <c r="JQ74" i="25"/>
  <c r="IL75" i="25" a="1"/>
  <c r="IL75" i="25" s="1"/>
  <c r="IM74" i="25"/>
  <c r="GJ75" i="25" a="1"/>
  <c r="GJ75" i="25" s="1"/>
  <c r="GK74" i="25"/>
  <c r="BN75" i="25" a="1"/>
  <c r="BN75" i="25" s="1"/>
  <c r="BO74" i="25"/>
  <c r="JM74" i="25" a="1"/>
  <c r="JM74" i="25" s="1"/>
  <c r="JN73" i="25"/>
  <c r="DS74" i="25" a="1"/>
  <c r="DS74" i="25" s="1"/>
  <c r="DT73" i="25"/>
  <c r="IX75" i="25" a="1"/>
  <c r="IX75" i="25" s="1"/>
  <c r="IY74" i="25"/>
  <c r="CV74" i="25"/>
  <c r="CU75" i="25" a="1"/>
  <c r="CU75" i="25" s="1"/>
  <c r="CX75" i="25" a="1"/>
  <c r="CX75" i="25" s="1"/>
  <c r="CY74" i="25"/>
  <c r="JY74" i="25" a="1"/>
  <c r="JY74" i="25" s="1"/>
  <c r="JZ73" i="25"/>
  <c r="HO75" i="25"/>
  <c r="HN76" i="25" a="1"/>
  <c r="HN76" i="25" s="1"/>
  <c r="AD75" i="25" a="1"/>
  <c r="AD75" i="25" s="1"/>
  <c r="AE74" i="25"/>
  <c r="R75" i="25" a="1"/>
  <c r="R75" i="25" s="1"/>
  <c r="S74" i="25"/>
  <c r="FU74" i="25" a="1"/>
  <c r="FU74" i="25" s="1"/>
  <c r="FV73" i="25"/>
  <c r="DH74" i="25"/>
  <c r="DG75" i="25" a="1"/>
  <c r="DG75" i="25" s="1"/>
  <c r="BR74" i="25"/>
  <c r="BQ75" i="25" a="1"/>
  <c r="BQ75" i="25" s="1"/>
  <c r="BT75" i="25" a="1"/>
  <c r="BT75" i="25" s="1"/>
  <c r="BU74" i="25"/>
  <c r="HL76" i="25"/>
  <c r="HK77" i="25" a="1"/>
  <c r="HK77" i="25" s="1"/>
  <c r="AP75" i="25" a="1"/>
  <c r="AP75" i="25" s="1"/>
  <c r="AQ74" i="25"/>
  <c r="ER74" i="25"/>
  <c r="EQ75" i="25" a="1"/>
  <c r="EQ75" i="25" s="1"/>
  <c r="KK74" i="25" a="1"/>
  <c r="KK74" i="25" s="1"/>
  <c r="KL73" i="25"/>
  <c r="EE74" i="25" a="1"/>
  <c r="EE74" i="25" s="1"/>
  <c r="EF73" i="25"/>
  <c r="HZ75" i="25" a="1"/>
  <c r="HZ75" i="25" s="1"/>
  <c r="IA74" i="25"/>
  <c r="AM74" i="25" a="1"/>
  <c r="AM74" i="25" s="1"/>
  <c r="AN73" i="25"/>
  <c r="FL75" i="25" a="1"/>
  <c r="FL75" i="25" s="1"/>
  <c r="FM74" i="25"/>
  <c r="JS74" i="25" a="1"/>
  <c r="JS74" i="25" s="1"/>
  <c r="JT73" i="25"/>
  <c r="EH75" i="25" a="1"/>
  <c r="EH75" i="25" s="1"/>
  <c r="EI74" i="25"/>
  <c r="BZ75" i="25" a="1"/>
  <c r="BZ75" i="25" s="1"/>
  <c r="CA74" i="25"/>
  <c r="IO76" i="25" a="1"/>
  <c r="IO76" i="25" s="1"/>
  <c r="IP75" i="25"/>
  <c r="J74" i="25"/>
  <c r="I75" i="25" a="1"/>
  <c r="I75" i="25" s="1"/>
  <c r="HB75" i="25" a="1"/>
  <c r="HB75" i="25" s="1"/>
  <c r="HC74" i="25"/>
  <c r="V74" i="25"/>
  <c r="U75" i="25" a="1"/>
  <c r="U75" i="25" s="1"/>
  <c r="CI74" i="25" a="1"/>
  <c r="CI74" i="25" s="1"/>
  <c r="CJ73" i="25"/>
  <c r="II74" i="25" a="1"/>
  <c r="II74" i="25" s="1"/>
  <c r="IJ73" i="25"/>
  <c r="X75" i="25" a="1"/>
  <c r="X75" i="25" s="1"/>
  <c r="Y74" i="25"/>
  <c r="A76" i="2"/>
  <c r="E74" i="2"/>
  <c r="F74" i="2" s="1"/>
  <c r="KD73" i="24" l="1"/>
  <c r="KB74" i="24"/>
  <c r="RT74" i="24"/>
  <c r="RR75" i="24"/>
  <c r="X74" i="24"/>
  <c r="Z73" i="24"/>
  <c r="KV73" i="24"/>
  <c r="KT74" i="24"/>
  <c r="NP75" i="24"/>
  <c r="NN76" i="24"/>
  <c r="QJ74" i="24"/>
  <c r="QH75" i="24"/>
  <c r="TP73" i="24"/>
  <c r="TN74" i="24"/>
  <c r="OR75" i="24"/>
  <c r="OT74" i="24"/>
  <c r="GR76" i="24"/>
  <c r="GP77" i="24"/>
  <c r="WD74" i="24"/>
  <c r="WB75" i="24"/>
  <c r="JX75" i="24"/>
  <c r="JV76" i="24"/>
  <c r="MX76" i="24"/>
  <c r="MV77" i="24"/>
  <c r="IB75" i="24"/>
  <c r="HZ76" i="24"/>
  <c r="BP75" i="24"/>
  <c r="BN76" i="24"/>
  <c r="RH74" i="24"/>
  <c r="RF75" i="24"/>
  <c r="HP74" i="24"/>
  <c r="HN75" i="24"/>
  <c r="JR75" i="24"/>
  <c r="JP76" i="24"/>
  <c r="LT76" i="24"/>
  <c r="LR77" i="24"/>
  <c r="CB77" i="24"/>
  <c r="BZ78" i="24"/>
  <c r="TJ74" i="24"/>
  <c r="TH75" i="24"/>
  <c r="AF74" i="24"/>
  <c r="AD75" i="24"/>
  <c r="LB75" i="24"/>
  <c r="KZ76" i="24"/>
  <c r="N75" i="24"/>
  <c r="L76" i="24"/>
  <c r="JL77" i="24"/>
  <c r="JJ78" i="24"/>
  <c r="PL76" i="24"/>
  <c r="PJ77" i="24"/>
  <c r="QD75" i="24"/>
  <c r="QB76" i="24"/>
  <c r="HV75" i="24"/>
  <c r="HT76" i="24"/>
  <c r="CN75" i="24"/>
  <c r="CL76" i="24"/>
  <c r="ND74" i="24"/>
  <c r="NB75" i="24"/>
  <c r="EV74" i="24"/>
  <c r="ET75" i="24"/>
  <c r="UT74" i="24"/>
  <c r="UR75" i="24"/>
  <c r="VX75" i="24"/>
  <c r="VV76" i="24"/>
  <c r="GX75" i="24"/>
  <c r="GV76" i="24"/>
  <c r="SX74" i="24"/>
  <c r="SV75" i="24"/>
  <c r="MR75" i="24"/>
  <c r="MP76" i="24"/>
  <c r="PF74" i="24"/>
  <c r="PD75" i="24"/>
  <c r="OZ74" i="24"/>
  <c r="OX75" i="24"/>
  <c r="EJ74" i="24"/>
  <c r="EH75" i="24"/>
  <c r="ML74" i="24"/>
  <c r="MJ75" i="24"/>
  <c r="FT76" i="24"/>
  <c r="FR77" i="24"/>
  <c r="AL76" i="24"/>
  <c r="AJ77" i="24"/>
  <c r="UZ74" i="24"/>
  <c r="UX75" i="24"/>
  <c r="HD74" i="24"/>
  <c r="HB75" i="24"/>
  <c r="CT75" i="24"/>
  <c r="CR76" i="24"/>
  <c r="BV74" i="24"/>
  <c r="BT75" i="24"/>
  <c r="NV75" i="24"/>
  <c r="NT76" i="24"/>
  <c r="SR74" i="24"/>
  <c r="SP75" i="24"/>
  <c r="PR74" i="24"/>
  <c r="PP75" i="24"/>
  <c r="UN75" i="24"/>
  <c r="UL76" i="24"/>
  <c r="FZ74" i="24"/>
  <c r="FX75" i="24"/>
  <c r="LZ74" i="24"/>
  <c r="LX75" i="24"/>
  <c r="FN74" i="24"/>
  <c r="FL75" i="24"/>
  <c r="RZ74" i="24"/>
  <c r="RX75" i="24"/>
  <c r="KJ74" i="24"/>
  <c r="KH75" i="24"/>
  <c r="SL75" i="24"/>
  <c r="SJ76" i="24"/>
  <c r="QV74" i="24"/>
  <c r="QT75" i="24"/>
  <c r="ON75" i="24"/>
  <c r="OL76" i="24"/>
  <c r="UH74" i="24"/>
  <c r="UF75" i="24"/>
  <c r="BJ74" i="24"/>
  <c r="BH75" i="24"/>
  <c r="DF75" i="24"/>
  <c r="DD76" i="24"/>
  <c r="GF75" i="24"/>
  <c r="GD76" i="24"/>
  <c r="CZ75" i="24"/>
  <c r="CX76" i="24"/>
  <c r="OH75" i="24"/>
  <c r="OF76" i="24"/>
  <c r="IN74" i="24"/>
  <c r="IL75" i="24"/>
  <c r="HJ76" i="24"/>
  <c r="HH77" i="24"/>
  <c r="T74" i="24"/>
  <c r="R75" i="24"/>
  <c r="VF75" i="24"/>
  <c r="VD76" i="24"/>
  <c r="KP75" i="24"/>
  <c r="KN76" i="24"/>
  <c r="RB75" i="24"/>
  <c r="QZ76" i="24"/>
  <c r="EP74" i="24"/>
  <c r="EN75" i="24"/>
  <c r="AX74" i="24"/>
  <c r="AV75" i="24"/>
  <c r="NJ75" i="24"/>
  <c r="NH76" i="24"/>
  <c r="DR76" i="24"/>
  <c r="DP77" i="24"/>
  <c r="DL74" i="24"/>
  <c r="DJ75" i="24"/>
  <c r="TZ77" i="24"/>
  <c r="UB76" i="24"/>
  <c r="OB75" i="24"/>
  <c r="NZ76" i="24"/>
  <c r="FH74" i="24"/>
  <c r="FF75" i="24"/>
  <c r="TV74" i="24"/>
  <c r="TT75" i="24"/>
  <c r="GL76" i="24"/>
  <c r="GJ77" i="24"/>
  <c r="VR77" i="24"/>
  <c r="VP78" i="24"/>
  <c r="JF74" i="24"/>
  <c r="JD75" i="24"/>
  <c r="DX74" i="24"/>
  <c r="DV75" i="24"/>
  <c r="AR76" i="24"/>
  <c r="AP77" i="24"/>
  <c r="LH74" i="24"/>
  <c r="LF75" i="24"/>
  <c r="IH74" i="24"/>
  <c r="IF75" i="24"/>
  <c r="MF74" i="24"/>
  <c r="MD75" i="24"/>
  <c r="IZ74" i="24"/>
  <c r="IX75" i="24"/>
  <c r="VL74" i="24"/>
  <c r="VJ75" i="24"/>
  <c r="PX74" i="24"/>
  <c r="PV75" i="24"/>
  <c r="LN75" i="24"/>
  <c r="LL76" i="24"/>
  <c r="IT74" i="24"/>
  <c r="IR75" i="24"/>
  <c r="FB74" i="24"/>
  <c r="EZ75" i="24"/>
  <c r="CH75" i="24"/>
  <c r="CF76" i="24"/>
  <c r="SF74" i="24"/>
  <c r="SD75" i="24"/>
  <c r="ED74" i="24"/>
  <c r="EB75" i="24"/>
  <c r="BD74" i="24"/>
  <c r="BB75" i="24"/>
  <c r="RN74" i="24"/>
  <c r="RL75" i="24"/>
  <c r="QP74" i="24"/>
  <c r="QN75" i="24"/>
  <c r="TD74" i="24"/>
  <c r="TB75" i="24"/>
  <c r="D76" i="2"/>
  <c r="B76" i="2"/>
  <c r="AZ74" i="25"/>
  <c r="AY75" i="25" a="1"/>
  <c r="AY75" i="25" s="1"/>
  <c r="DV75" i="25" a="1"/>
  <c r="DV75" i="25" s="1"/>
  <c r="DW74" i="25"/>
  <c r="FA75" i="25"/>
  <c r="EZ76" i="25" a="1"/>
  <c r="EZ76" i="25" s="1"/>
  <c r="DB74" i="25"/>
  <c r="DA75" i="25" a="1"/>
  <c r="DA75" i="25" s="1"/>
  <c r="HU74" i="25"/>
  <c r="HT75" i="25" a="1"/>
  <c r="HT75" i="25" s="1"/>
  <c r="GN74" i="25"/>
  <c r="GM75" i="25" a="1"/>
  <c r="GM75" i="25" s="1"/>
  <c r="FD74" i="25"/>
  <c r="FC75" i="25" a="1"/>
  <c r="FC75" i="25" s="1"/>
  <c r="HH75" i="25" a="1"/>
  <c r="HH75" i="25" s="1"/>
  <c r="HI74" i="25"/>
  <c r="F77" i="25" a="1"/>
  <c r="F77" i="25" s="1"/>
  <c r="G76" i="25"/>
  <c r="DN74" i="25"/>
  <c r="DM75" i="25" a="1"/>
  <c r="DM75" i="25" s="1"/>
  <c r="JE75" i="25"/>
  <c r="JD76" i="25" a="1"/>
  <c r="JD76" i="25" s="1"/>
  <c r="GZ74" i="25"/>
  <c r="GY75" i="25" a="1"/>
  <c r="GY75" i="25" s="1"/>
  <c r="CG74" i="25"/>
  <c r="CF75" i="25" a="1"/>
  <c r="CF75" i="25" s="1"/>
  <c r="BF76" i="25"/>
  <c r="BE77" i="25" a="1"/>
  <c r="BE77" i="25" s="1"/>
  <c r="KI74" i="25"/>
  <c r="KH75" i="25" a="1"/>
  <c r="KH75" i="25" s="1"/>
  <c r="BX76" i="25"/>
  <c r="BW77" i="25" a="1"/>
  <c r="BW77" i="25" s="1"/>
  <c r="GH74" i="25"/>
  <c r="GG75" i="25" a="1"/>
  <c r="GG75" i="25" s="1"/>
  <c r="FJ74" i="25"/>
  <c r="FI75" i="25" a="1"/>
  <c r="FI75" i="25" s="1"/>
  <c r="L75" i="25" a="1"/>
  <c r="L75" i="25" s="1"/>
  <c r="M74" i="25"/>
  <c r="AB74" i="25"/>
  <c r="AA75" i="25" a="1"/>
  <c r="AA75" i="25" s="1"/>
  <c r="FX75" i="25" a="1"/>
  <c r="FX75" i="25" s="1"/>
  <c r="FY74" i="25"/>
  <c r="FR75" i="25" a="1"/>
  <c r="FR75" i="25" s="1"/>
  <c r="FS74" i="25"/>
  <c r="IF76" i="25" a="1"/>
  <c r="IF76" i="25" s="1"/>
  <c r="IG75" i="25"/>
  <c r="DD75" i="25" a="1"/>
  <c r="DD75" i="25" s="1"/>
  <c r="DE74" i="25"/>
  <c r="CC75" i="25" a="1"/>
  <c r="CC75" i="25" s="1"/>
  <c r="CD74" i="25"/>
  <c r="EU75" i="25"/>
  <c r="ET76" i="25" a="1"/>
  <c r="ET76" i="25" s="1"/>
  <c r="DK74" i="25"/>
  <c r="DJ75" i="25" a="1"/>
  <c r="DJ75" i="25" s="1"/>
  <c r="GT74" i="25"/>
  <c r="GS75" i="25" a="1"/>
  <c r="GS75" i="25" s="1"/>
  <c r="CP74" i="25"/>
  <c r="CO75" i="25" a="1"/>
  <c r="CO75" i="25" s="1"/>
  <c r="FP74" i="25"/>
  <c r="FO75" i="25" a="1"/>
  <c r="FO75" i="25" s="1"/>
  <c r="DZ74" i="25"/>
  <c r="DY75" i="25" a="1"/>
  <c r="DY75" i="25" s="1"/>
  <c r="IR75" i="25" a="1"/>
  <c r="IR75" i="25" s="1"/>
  <c r="IS74" i="25"/>
  <c r="EX74" i="25"/>
  <c r="EW75" i="25" a="1"/>
  <c r="EW75" i="25" s="1"/>
  <c r="GP75" i="25" a="1"/>
  <c r="GP75" i="25" s="1"/>
  <c r="GQ74" i="25"/>
  <c r="EL74" i="25"/>
  <c r="EK75" i="25" a="1"/>
  <c r="EK75" i="25" s="1"/>
  <c r="AT74" i="25"/>
  <c r="AS75" i="25" a="1"/>
  <c r="AS75" i="25" s="1"/>
  <c r="IC76" i="25" a="1"/>
  <c r="IC76" i="25" s="1"/>
  <c r="ID75" i="25"/>
  <c r="KC75" i="25"/>
  <c r="KB76" i="25" a="1"/>
  <c r="KB76" i="25" s="1"/>
  <c r="FG75" i="25"/>
  <c r="FF76" i="25" a="1"/>
  <c r="FF76" i="25" s="1"/>
  <c r="BI75" i="25"/>
  <c r="BH76" i="25" a="1"/>
  <c r="BH76" i="25" s="1"/>
  <c r="CM75" i="25"/>
  <c r="CL76" i="25" a="1"/>
  <c r="CL76" i="25" s="1"/>
  <c r="EN77" i="25" a="1"/>
  <c r="EN77" i="25" s="1"/>
  <c r="EO76" i="25"/>
  <c r="JB74" i="25"/>
  <c r="JA75" i="25" a="1"/>
  <c r="JA75" i="25" s="1"/>
  <c r="GV77" i="25" a="1"/>
  <c r="GV77" i="25" s="1"/>
  <c r="GW76" i="25"/>
  <c r="HX76" i="25"/>
  <c r="HW77" i="25" a="1"/>
  <c r="HW77" i="25" s="1"/>
  <c r="P74" i="25"/>
  <c r="O75" i="25" a="1"/>
  <c r="O75" i="25" s="1"/>
  <c r="JW75" i="25"/>
  <c r="JV76" i="25" a="1"/>
  <c r="JV76" i="25" s="1"/>
  <c r="AW76" i="25"/>
  <c r="AV77" i="25" a="1"/>
  <c r="AV77" i="25" s="1"/>
  <c r="KE78" i="25" a="1"/>
  <c r="KE78" i="25" s="1"/>
  <c r="KF77" i="25"/>
  <c r="BC75" i="25"/>
  <c r="BB76" i="25" a="1"/>
  <c r="BB76" i="25" s="1"/>
  <c r="GB76" i="25"/>
  <c r="GA77" i="25" a="1"/>
  <c r="GA77" i="25" s="1"/>
  <c r="AH74" i="25"/>
  <c r="AG75" i="25" a="1"/>
  <c r="AG75" i="25" s="1"/>
  <c r="CS75" i="25"/>
  <c r="CR76" i="25" a="1"/>
  <c r="CR76" i="25" s="1"/>
  <c r="JJ76" i="25" a="1"/>
  <c r="JJ76" i="25" s="1"/>
  <c r="JK75" i="25"/>
  <c r="BK76" i="25" a="1"/>
  <c r="BK76" i="25" s="1"/>
  <c r="BL75" i="25"/>
  <c r="KN77" i="25" a="1"/>
  <c r="KN77" i="25" s="1"/>
  <c r="KO76" i="25"/>
  <c r="Y75" i="25"/>
  <c r="X76" i="25" a="1"/>
  <c r="X76" i="25" s="1"/>
  <c r="IA75" i="25"/>
  <c r="HZ76" i="25" a="1"/>
  <c r="HZ76" i="25" s="1"/>
  <c r="BU75" i="25"/>
  <c r="BT76" i="25" a="1"/>
  <c r="BT76" i="25" s="1"/>
  <c r="CJ74" i="25"/>
  <c r="CI75" i="25" a="1"/>
  <c r="CI75" i="25" s="1"/>
  <c r="EI75" i="25"/>
  <c r="EH76" i="25" a="1"/>
  <c r="EH76" i="25" s="1"/>
  <c r="FM75" i="25"/>
  <c r="FL76" i="25" a="1"/>
  <c r="FL76" i="25" s="1"/>
  <c r="S75" i="25"/>
  <c r="R76" i="25" a="1"/>
  <c r="R76" i="25" s="1"/>
  <c r="CY75" i="25"/>
  <c r="CX76" i="25" a="1"/>
  <c r="CX76" i="25" s="1"/>
  <c r="IV74" i="25"/>
  <c r="IU75" i="25" a="1"/>
  <c r="IU75" i="25" s="1"/>
  <c r="JH74" i="25"/>
  <c r="JG75" i="25" a="1"/>
  <c r="JG75" i="25" s="1"/>
  <c r="GE75" i="25"/>
  <c r="GD76" i="25" a="1"/>
  <c r="GD76" i="25" s="1"/>
  <c r="U76" i="25" a="1"/>
  <c r="U76" i="25" s="1"/>
  <c r="V75" i="25"/>
  <c r="EF74" i="25"/>
  <c r="EE75" i="25" a="1"/>
  <c r="EE75" i="25" s="1"/>
  <c r="FV74" i="25"/>
  <c r="FU75" i="25" a="1"/>
  <c r="FU75" i="25" s="1"/>
  <c r="CU76" i="25" a="1"/>
  <c r="CU76" i="25" s="1"/>
  <c r="CV75" i="25"/>
  <c r="IY75" i="25"/>
  <c r="IX76" i="25" a="1"/>
  <c r="IX76" i="25" s="1"/>
  <c r="BO75" i="25"/>
  <c r="BN76" i="25" a="1"/>
  <c r="BN76" i="25" s="1"/>
  <c r="IM75" i="25"/>
  <c r="IL76" i="25" a="1"/>
  <c r="IL76" i="25" s="1"/>
  <c r="AK77" i="25"/>
  <c r="AJ78" i="25" a="1"/>
  <c r="AJ78" i="25" s="1"/>
  <c r="AN74" i="25"/>
  <c r="AM75" i="25" a="1"/>
  <c r="AM75" i="25" s="1"/>
  <c r="BQ76" i="25" a="1"/>
  <c r="BQ76" i="25" s="1"/>
  <c r="BR75" i="25"/>
  <c r="JZ74" i="25"/>
  <c r="JY75" i="25" a="1"/>
  <c r="JY75" i="25" s="1"/>
  <c r="KL74" i="25"/>
  <c r="KK75" i="25" a="1"/>
  <c r="KK75" i="25" s="1"/>
  <c r="AQ75" i="25"/>
  <c r="AP76" i="25" a="1"/>
  <c r="AP76" i="25" s="1"/>
  <c r="DT74" i="25"/>
  <c r="DS75" i="25" a="1"/>
  <c r="DS75" i="25" s="1"/>
  <c r="JQ75" i="25"/>
  <c r="JP76" i="25" a="1"/>
  <c r="JP76" i="25" s="1"/>
  <c r="HR74" i="25"/>
  <c r="HQ75" i="25" a="1"/>
  <c r="HQ75" i="25" s="1"/>
  <c r="DQ75" i="25"/>
  <c r="DP76" i="25" a="1"/>
  <c r="DP76" i="25" s="1"/>
  <c r="IJ74" i="25"/>
  <c r="II75" i="25" a="1"/>
  <c r="II75" i="25" s="1"/>
  <c r="HC75" i="25"/>
  <c r="HB76" i="25" a="1"/>
  <c r="HB76" i="25" s="1"/>
  <c r="IP76" i="25"/>
  <c r="IO77" i="25" a="1"/>
  <c r="IO77" i="25" s="1"/>
  <c r="AE75" i="25"/>
  <c r="AD76" i="25" a="1"/>
  <c r="AD76" i="25" s="1"/>
  <c r="HE76" i="25" a="1"/>
  <c r="HE76" i="25" s="1"/>
  <c r="HF75" i="25"/>
  <c r="I76" i="25" a="1"/>
  <c r="I76" i="25" s="1"/>
  <c r="J75" i="25"/>
  <c r="HN77" i="25" a="1"/>
  <c r="HN77" i="25" s="1"/>
  <c r="HO76" i="25"/>
  <c r="JN74" i="25"/>
  <c r="JM75" i="25" a="1"/>
  <c r="JM75" i="25" s="1"/>
  <c r="GK75" i="25"/>
  <c r="GJ76" i="25" a="1"/>
  <c r="GJ76" i="25" s="1"/>
  <c r="CA75" i="25"/>
  <c r="BZ76" i="25" a="1"/>
  <c r="BZ76" i="25" s="1"/>
  <c r="JT74" i="25"/>
  <c r="JS75" i="25" a="1"/>
  <c r="JS75" i="25" s="1"/>
  <c r="EQ76" i="25" a="1"/>
  <c r="EQ76" i="25" s="1"/>
  <c r="ER75" i="25"/>
  <c r="HK78" i="25" a="1"/>
  <c r="HK78" i="25" s="1"/>
  <c r="HL77" i="25"/>
  <c r="DG76" i="25" a="1"/>
  <c r="DG76" i="25" s="1"/>
  <c r="DH75" i="25"/>
  <c r="EB77" i="25" a="1"/>
  <c r="EB77" i="25" s="1"/>
  <c r="EC76" i="25"/>
  <c r="E75" i="2"/>
  <c r="F75" i="2" s="1"/>
  <c r="A77" i="2"/>
  <c r="KD74" i="24" l="1"/>
  <c r="KB75" i="24"/>
  <c r="RT75" i="24"/>
  <c r="RR76" i="24"/>
  <c r="X75" i="24"/>
  <c r="Z74" i="24"/>
  <c r="KV74" i="24"/>
  <c r="KT75" i="24"/>
  <c r="WD75" i="24"/>
  <c r="WB76" i="24"/>
  <c r="GR77" i="24"/>
  <c r="GP78" i="24"/>
  <c r="OT75" i="24"/>
  <c r="OR76" i="24"/>
  <c r="TP74" i="24"/>
  <c r="TN75" i="24"/>
  <c r="QJ75" i="24"/>
  <c r="QH76" i="24"/>
  <c r="NP76" i="24"/>
  <c r="NN77" i="24"/>
  <c r="LL77" i="24"/>
  <c r="LN76" i="24"/>
  <c r="DX75" i="24"/>
  <c r="DV76" i="24"/>
  <c r="OB76" i="24"/>
  <c r="NZ77" i="24"/>
  <c r="EP75" i="24"/>
  <c r="EN76" i="24"/>
  <c r="CZ76" i="24"/>
  <c r="CX77" i="24"/>
  <c r="KH76" i="24"/>
  <c r="KJ75" i="24"/>
  <c r="SR75" i="24"/>
  <c r="SP76" i="24"/>
  <c r="GX76" i="24"/>
  <c r="GV77" i="24"/>
  <c r="QD76" i="24"/>
  <c r="QB77" i="24"/>
  <c r="LT77" i="24"/>
  <c r="LR78" i="24"/>
  <c r="BD75" i="24"/>
  <c r="BB76" i="24"/>
  <c r="PX75" i="24"/>
  <c r="PV76" i="24"/>
  <c r="JF75" i="24"/>
  <c r="JD76" i="24"/>
  <c r="RB76" i="24"/>
  <c r="QZ77" i="24"/>
  <c r="GF76" i="24"/>
  <c r="GD77" i="24"/>
  <c r="RZ75" i="24"/>
  <c r="RX76" i="24"/>
  <c r="NV76" i="24"/>
  <c r="NT77" i="24"/>
  <c r="FT77" i="24"/>
  <c r="FR78" i="24"/>
  <c r="VV77" i="24"/>
  <c r="VX76" i="24"/>
  <c r="PL77" i="24"/>
  <c r="PJ78" i="24"/>
  <c r="JR76" i="24"/>
  <c r="JP77" i="24"/>
  <c r="UB77" i="24"/>
  <c r="TZ78" i="24"/>
  <c r="ED75" i="24"/>
  <c r="EB76" i="24"/>
  <c r="VL75" i="24"/>
  <c r="VJ76" i="24"/>
  <c r="VR78" i="24"/>
  <c r="VP79" i="24"/>
  <c r="DL75" i="24"/>
  <c r="DJ76" i="24"/>
  <c r="KP76" i="24"/>
  <c r="KN77" i="24"/>
  <c r="DF76" i="24"/>
  <c r="DD77" i="24"/>
  <c r="FN75" i="24"/>
  <c r="FL76" i="24"/>
  <c r="BV75" i="24"/>
  <c r="BT76" i="24"/>
  <c r="ML75" i="24"/>
  <c r="MJ76" i="24"/>
  <c r="UT75" i="24"/>
  <c r="UR76" i="24"/>
  <c r="JJ79" i="24"/>
  <c r="JL78" i="24"/>
  <c r="HP75" i="24"/>
  <c r="HN76" i="24"/>
  <c r="SF75" i="24"/>
  <c r="SD76" i="24"/>
  <c r="IZ75" i="24"/>
  <c r="IX76" i="24"/>
  <c r="DR77" i="24"/>
  <c r="DP78" i="24"/>
  <c r="VF76" i="24"/>
  <c r="VD77" i="24"/>
  <c r="BJ75" i="24"/>
  <c r="BH76" i="24"/>
  <c r="LZ75" i="24"/>
  <c r="LX76" i="24"/>
  <c r="CR77" i="24"/>
  <c r="CT76" i="24"/>
  <c r="EJ75" i="24"/>
  <c r="EH76" i="24"/>
  <c r="EV75" i="24"/>
  <c r="ET76" i="24"/>
  <c r="N76" i="24"/>
  <c r="L77" i="24"/>
  <c r="RH75" i="24"/>
  <c r="RF76" i="24"/>
  <c r="CF77" i="24"/>
  <c r="CH76" i="24"/>
  <c r="MF75" i="24"/>
  <c r="MD76" i="24"/>
  <c r="GJ78" i="24"/>
  <c r="GL77" i="24"/>
  <c r="NJ76" i="24"/>
  <c r="NH77" i="24"/>
  <c r="T75" i="24"/>
  <c r="R76" i="24"/>
  <c r="UH75" i="24"/>
  <c r="UF76" i="24"/>
  <c r="FZ75" i="24"/>
  <c r="FX76" i="24"/>
  <c r="OZ75" i="24"/>
  <c r="OX76" i="24"/>
  <c r="LB76" i="24"/>
  <c r="KZ77" i="24"/>
  <c r="BP76" i="24"/>
  <c r="BN77" i="24"/>
  <c r="TD75" i="24"/>
  <c r="TB76" i="24"/>
  <c r="FB75" i="24"/>
  <c r="EZ76" i="24"/>
  <c r="IH75" i="24"/>
  <c r="IF76" i="24"/>
  <c r="AX75" i="24"/>
  <c r="AV76" i="24"/>
  <c r="HJ77" i="24"/>
  <c r="HH78" i="24"/>
  <c r="OL77" i="24"/>
  <c r="ON76" i="24"/>
  <c r="HD75" i="24"/>
  <c r="HB76" i="24"/>
  <c r="PF75" i="24"/>
  <c r="PD76" i="24"/>
  <c r="ND75" i="24"/>
  <c r="NB76" i="24"/>
  <c r="AF75" i="24"/>
  <c r="AD76" i="24"/>
  <c r="IB76" i="24"/>
  <c r="HZ77" i="24"/>
  <c r="QP75" i="24"/>
  <c r="QN76" i="24"/>
  <c r="LH75" i="24"/>
  <c r="LF76" i="24"/>
  <c r="TV75" i="24"/>
  <c r="TT76" i="24"/>
  <c r="IN75" i="24"/>
  <c r="IL76" i="24"/>
  <c r="QV75" i="24"/>
  <c r="QT76" i="24"/>
  <c r="UN76" i="24"/>
  <c r="UL77" i="24"/>
  <c r="UX76" i="24"/>
  <c r="UZ75" i="24"/>
  <c r="MR76" i="24"/>
  <c r="MP77" i="24"/>
  <c r="CN76" i="24"/>
  <c r="CL77" i="24"/>
  <c r="TJ75" i="24"/>
  <c r="TH76" i="24"/>
  <c r="MX77" i="24"/>
  <c r="MV78" i="24"/>
  <c r="RN75" i="24"/>
  <c r="RL76" i="24"/>
  <c r="IT75" i="24"/>
  <c r="IR76" i="24"/>
  <c r="AR77" i="24"/>
  <c r="AP78" i="24"/>
  <c r="FH75" i="24"/>
  <c r="FF76" i="24"/>
  <c r="OF77" i="24"/>
  <c r="OH76" i="24"/>
  <c r="SL76" i="24"/>
  <c r="SJ77" i="24"/>
  <c r="PR75" i="24"/>
  <c r="PP76" i="24"/>
  <c r="AL77" i="24"/>
  <c r="AJ78" i="24"/>
  <c r="SX75" i="24"/>
  <c r="SV76" i="24"/>
  <c r="HT77" i="24"/>
  <c r="HV76" i="24"/>
  <c r="BZ79" i="24"/>
  <c r="CB78" i="24"/>
  <c r="JX76" i="24"/>
  <c r="JV77" i="24"/>
  <c r="D77" i="2"/>
  <c r="B77" i="2"/>
  <c r="AY76" i="25" a="1"/>
  <c r="AY76" i="25" s="1"/>
  <c r="AZ75" i="25"/>
  <c r="EZ77" i="25" a="1"/>
  <c r="EZ77" i="25" s="1"/>
  <c r="FA76" i="25"/>
  <c r="DV76" i="25" a="1"/>
  <c r="DV76" i="25" s="1"/>
  <c r="DW75" i="25"/>
  <c r="GM76" i="25" a="1"/>
  <c r="GM76" i="25" s="1"/>
  <c r="GN75" i="25"/>
  <c r="HU75" i="25"/>
  <c r="HT76" i="25" a="1"/>
  <c r="HT76" i="25" s="1"/>
  <c r="DA76" i="25" a="1"/>
  <c r="DA76" i="25" s="1"/>
  <c r="DB75" i="25"/>
  <c r="DN75" i="25"/>
  <c r="DM76" i="25" a="1"/>
  <c r="DM76" i="25" s="1"/>
  <c r="G77" i="25"/>
  <c r="F78" i="25" a="1"/>
  <c r="F78" i="25" s="1"/>
  <c r="HI75" i="25"/>
  <c r="HH76" i="25" a="1"/>
  <c r="HH76" i="25" s="1"/>
  <c r="FC76" i="25" a="1"/>
  <c r="FC76" i="25" s="1"/>
  <c r="FD75" i="25"/>
  <c r="FO76" i="25" a="1"/>
  <c r="FO76" i="25" s="1"/>
  <c r="FP75" i="25"/>
  <c r="ET77" i="25" a="1"/>
  <c r="ET77" i="25" s="1"/>
  <c r="EU76" i="25"/>
  <c r="IG76" i="25"/>
  <c r="IF77" i="25" a="1"/>
  <c r="IF77" i="25" s="1"/>
  <c r="GQ75" i="25"/>
  <c r="GP76" i="25" a="1"/>
  <c r="GP76" i="25" s="1"/>
  <c r="M75" i="25"/>
  <c r="L76" i="25" a="1"/>
  <c r="L76" i="25" s="1"/>
  <c r="KH76" i="25" a="1"/>
  <c r="KH76" i="25" s="1"/>
  <c r="KI75" i="25"/>
  <c r="EW76" i="25" a="1"/>
  <c r="EW76" i="25" s="1"/>
  <c r="EX75" i="25"/>
  <c r="CO76" i="25" a="1"/>
  <c r="CO76" i="25" s="1"/>
  <c r="CP75" i="25"/>
  <c r="FR76" i="25" a="1"/>
  <c r="FR76" i="25" s="1"/>
  <c r="FS75" i="25"/>
  <c r="FI76" i="25" a="1"/>
  <c r="FI76" i="25" s="1"/>
  <c r="FJ75" i="25"/>
  <c r="AT75" i="25"/>
  <c r="AS76" i="25" a="1"/>
  <c r="AS76" i="25" s="1"/>
  <c r="CC76" i="25" a="1"/>
  <c r="CC76" i="25" s="1"/>
  <c r="CD75" i="25"/>
  <c r="BE78" i="25" a="1"/>
  <c r="BE78" i="25" s="1"/>
  <c r="BF77" i="25"/>
  <c r="GS76" i="25" a="1"/>
  <c r="GS76" i="25" s="1"/>
  <c r="GT75" i="25"/>
  <c r="GY76" i="25" a="1"/>
  <c r="GY76" i="25" s="1"/>
  <c r="GZ75" i="25"/>
  <c r="EK76" i="25" a="1"/>
  <c r="EK76" i="25" s="1"/>
  <c r="EL75" i="25"/>
  <c r="IR76" i="25" a="1"/>
  <c r="IR76" i="25" s="1"/>
  <c r="IS75" i="25"/>
  <c r="FY75" i="25"/>
  <c r="FX76" i="25" a="1"/>
  <c r="FX76" i="25" s="1"/>
  <c r="GG76" i="25" a="1"/>
  <c r="GG76" i="25" s="1"/>
  <c r="GH75" i="25"/>
  <c r="DY76" i="25" a="1"/>
  <c r="DY76" i="25" s="1"/>
  <c r="DZ75" i="25"/>
  <c r="DJ76" i="25" a="1"/>
  <c r="DJ76" i="25" s="1"/>
  <c r="DK75" i="25"/>
  <c r="DE75" i="25"/>
  <c r="DD76" i="25" a="1"/>
  <c r="DD76" i="25" s="1"/>
  <c r="AA76" i="25" a="1"/>
  <c r="AA76" i="25" s="1"/>
  <c r="AB75" i="25"/>
  <c r="JD77" i="25" a="1"/>
  <c r="JD77" i="25" s="1"/>
  <c r="JE76" i="25"/>
  <c r="BW78" i="25" a="1"/>
  <c r="BW78" i="25" s="1"/>
  <c r="BX77" i="25"/>
  <c r="CG75" i="25"/>
  <c r="CF76" i="25" a="1"/>
  <c r="CF76" i="25" s="1"/>
  <c r="CR77" i="25" a="1"/>
  <c r="CR77" i="25" s="1"/>
  <c r="CS76" i="25"/>
  <c r="O76" i="25" a="1"/>
  <c r="O76" i="25" s="1"/>
  <c r="P75" i="25"/>
  <c r="FG76" i="25"/>
  <c r="FF77" i="25" a="1"/>
  <c r="FF77" i="25" s="1"/>
  <c r="GW77" i="25"/>
  <c r="GV78" i="25" a="1"/>
  <c r="GV78" i="25" s="1"/>
  <c r="CL77" i="25" a="1"/>
  <c r="CL77" i="25" s="1"/>
  <c r="CM76" i="25"/>
  <c r="KB77" i="25" a="1"/>
  <c r="KB77" i="25" s="1"/>
  <c r="KC76" i="25"/>
  <c r="KO77" i="25"/>
  <c r="KN78" i="25" a="1"/>
  <c r="KN78" i="25" s="1"/>
  <c r="AG76" i="25" a="1"/>
  <c r="AG76" i="25" s="1"/>
  <c r="AH75" i="25"/>
  <c r="KF78" i="25"/>
  <c r="KE79" i="25" a="1"/>
  <c r="KE79" i="25" s="1"/>
  <c r="AV78" i="25" a="1"/>
  <c r="AV78" i="25" s="1"/>
  <c r="AW77" i="25"/>
  <c r="HW78" i="25" a="1"/>
  <c r="HW78" i="25" s="1"/>
  <c r="HX77" i="25"/>
  <c r="JA76" i="25" a="1"/>
  <c r="JA76" i="25" s="1"/>
  <c r="JB75" i="25"/>
  <c r="BL76" i="25"/>
  <c r="BK77" i="25" a="1"/>
  <c r="BK77" i="25" s="1"/>
  <c r="GA78" i="25" a="1"/>
  <c r="GA78" i="25" s="1"/>
  <c r="GB77" i="25"/>
  <c r="BH77" i="25" a="1"/>
  <c r="BH77" i="25" s="1"/>
  <c r="BI76" i="25"/>
  <c r="JV77" i="25" a="1"/>
  <c r="JV77" i="25" s="1"/>
  <c r="JW76" i="25"/>
  <c r="ID76" i="25"/>
  <c r="IC77" i="25" a="1"/>
  <c r="IC77" i="25" s="1"/>
  <c r="JJ77" i="25" a="1"/>
  <c r="JJ77" i="25" s="1"/>
  <c r="JK76" i="25"/>
  <c r="BB77" i="25" a="1"/>
  <c r="BB77" i="25" s="1"/>
  <c r="BC76" i="25"/>
  <c r="EN78" i="25" a="1"/>
  <c r="EN78" i="25" s="1"/>
  <c r="EO77" i="25"/>
  <c r="JM76" i="25" a="1"/>
  <c r="JM76" i="25" s="1"/>
  <c r="JN75" i="25"/>
  <c r="II76" i="25" a="1"/>
  <c r="II76" i="25" s="1"/>
  <c r="IJ75" i="25"/>
  <c r="DP77" i="25" a="1"/>
  <c r="DP77" i="25" s="1"/>
  <c r="DQ76" i="25"/>
  <c r="DS76" i="25" a="1"/>
  <c r="DS76" i="25" s="1"/>
  <c r="DT75" i="25"/>
  <c r="AJ79" i="25" a="1"/>
  <c r="AJ79" i="25" s="1"/>
  <c r="AK78" i="25"/>
  <c r="V76" i="25"/>
  <c r="U77" i="25" a="1"/>
  <c r="U77" i="25" s="1"/>
  <c r="EH77" i="25" a="1"/>
  <c r="EH77" i="25" s="1"/>
  <c r="EI76" i="25"/>
  <c r="DH76" i="25"/>
  <c r="DG77" i="25" a="1"/>
  <c r="DG77" i="25" s="1"/>
  <c r="AD77" i="25" a="1"/>
  <c r="AD77" i="25" s="1"/>
  <c r="AE76" i="25"/>
  <c r="AM76" i="25" a="1"/>
  <c r="AM76" i="25" s="1"/>
  <c r="AN75" i="25"/>
  <c r="CV76" i="25"/>
  <c r="CU77" i="25" a="1"/>
  <c r="CU77" i="25" s="1"/>
  <c r="EE76" i="25" a="1"/>
  <c r="EE76" i="25" s="1"/>
  <c r="EF75" i="25"/>
  <c r="GD77" i="25" a="1"/>
  <c r="GD77" i="25" s="1"/>
  <c r="GE76" i="25"/>
  <c r="HQ76" i="25" a="1"/>
  <c r="HQ76" i="25" s="1"/>
  <c r="HR75" i="25"/>
  <c r="KK76" i="25" a="1"/>
  <c r="KK76" i="25" s="1"/>
  <c r="KL75" i="25"/>
  <c r="IL77" i="25" a="1"/>
  <c r="IL77" i="25" s="1"/>
  <c r="IM76" i="25"/>
  <c r="CI76" i="25" a="1"/>
  <c r="CI76" i="25" s="1"/>
  <c r="CJ75" i="25"/>
  <c r="EC77" i="25"/>
  <c r="EB78" i="25" a="1"/>
  <c r="EB78" i="25" s="1"/>
  <c r="JS76" i="25" a="1"/>
  <c r="JS76" i="25" s="1"/>
  <c r="JT75" i="25"/>
  <c r="J76" i="25"/>
  <c r="I77" i="25" a="1"/>
  <c r="I77" i="25" s="1"/>
  <c r="IO78" i="25" a="1"/>
  <c r="IO78" i="25" s="1"/>
  <c r="IP77" i="25"/>
  <c r="JY76" i="25" a="1"/>
  <c r="JY76" i="25" s="1"/>
  <c r="JZ75" i="25"/>
  <c r="FU76" i="25" a="1"/>
  <c r="FU76" i="25" s="1"/>
  <c r="FV75" i="25"/>
  <c r="JG76" i="25" a="1"/>
  <c r="JG76" i="25" s="1"/>
  <c r="JH75" i="25"/>
  <c r="CX77" i="25" a="1"/>
  <c r="CX77" i="25" s="1"/>
  <c r="CY76" i="25"/>
  <c r="BT77" i="25" a="1"/>
  <c r="BT77" i="25" s="1"/>
  <c r="BU76" i="25"/>
  <c r="X77" i="25" a="1"/>
  <c r="X77" i="25" s="1"/>
  <c r="Y76" i="25"/>
  <c r="HL78" i="25"/>
  <c r="HK79" i="25" a="1"/>
  <c r="HK79" i="25" s="1"/>
  <c r="HO77" i="25"/>
  <c r="HN78" i="25" a="1"/>
  <c r="HN78" i="25" s="1"/>
  <c r="JP77" i="25" a="1"/>
  <c r="JP77" i="25" s="1"/>
  <c r="JQ76" i="25"/>
  <c r="BR76" i="25"/>
  <c r="BQ77" i="25" a="1"/>
  <c r="BQ77" i="25" s="1"/>
  <c r="BN77" i="25" a="1"/>
  <c r="BN77" i="25" s="1"/>
  <c r="BO76" i="25"/>
  <c r="BZ77" i="25" a="1"/>
  <c r="BZ77" i="25" s="1"/>
  <c r="CA76" i="25"/>
  <c r="GJ77" i="25" a="1"/>
  <c r="GJ77" i="25" s="1"/>
  <c r="GK76" i="25"/>
  <c r="HF76" i="25"/>
  <c r="HE77" i="25" a="1"/>
  <c r="HE77" i="25" s="1"/>
  <c r="HB77" i="25" a="1"/>
  <c r="HB77" i="25" s="1"/>
  <c r="HC76" i="25"/>
  <c r="IU76" i="25" a="1"/>
  <c r="IU76" i="25" s="1"/>
  <c r="IV75" i="25"/>
  <c r="R77" i="25" a="1"/>
  <c r="R77" i="25" s="1"/>
  <c r="S76" i="25"/>
  <c r="HZ77" i="25" a="1"/>
  <c r="HZ77" i="25" s="1"/>
  <c r="IA76" i="25"/>
  <c r="ER76" i="25"/>
  <c r="EQ77" i="25" a="1"/>
  <c r="EQ77" i="25" s="1"/>
  <c r="AP77" i="25" a="1"/>
  <c r="AP77" i="25" s="1"/>
  <c r="AQ76" i="25"/>
  <c r="IX77" i="25" a="1"/>
  <c r="IX77" i="25" s="1"/>
  <c r="IY76" i="25"/>
  <c r="FL77" i="25" a="1"/>
  <c r="FL77" i="25" s="1"/>
  <c r="FM76" i="25"/>
  <c r="E76" i="2"/>
  <c r="F76" i="2" s="1"/>
  <c r="A78" i="2"/>
  <c r="KD75" i="24" l="1"/>
  <c r="KB76" i="24"/>
  <c r="RT76" i="24"/>
  <c r="RR77" i="24"/>
  <c r="Z75" i="24"/>
  <c r="X76" i="24"/>
  <c r="KV75" i="24"/>
  <c r="KT76" i="24"/>
  <c r="NP77" i="24"/>
  <c r="NN78" i="24"/>
  <c r="QJ76" i="24"/>
  <c r="QH77" i="24"/>
  <c r="TP75" i="24"/>
  <c r="TN76" i="24"/>
  <c r="OT76" i="24"/>
  <c r="OR77" i="24"/>
  <c r="GR78" i="24"/>
  <c r="GP79" i="24"/>
  <c r="WD76" i="24"/>
  <c r="WB77" i="24"/>
  <c r="SV77" i="24"/>
  <c r="SX76" i="24"/>
  <c r="IT76" i="24"/>
  <c r="IR77" i="24"/>
  <c r="QV76" i="24"/>
  <c r="QT77" i="24"/>
  <c r="AF76" i="24"/>
  <c r="AD77" i="24"/>
  <c r="RH76" i="24"/>
  <c r="RF77" i="24"/>
  <c r="DR78" i="24"/>
  <c r="DP79" i="24"/>
  <c r="BV76" i="24"/>
  <c r="BT77" i="24"/>
  <c r="UB78" i="24"/>
  <c r="TZ79" i="24"/>
  <c r="RB77" i="24"/>
  <c r="QZ78" i="24"/>
  <c r="SR76" i="24"/>
  <c r="SP77" i="24"/>
  <c r="AL78" i="24"/>
  <c r="AJ79" i="24"/>
  <c r="RN76" i="24"/>
  <c r="RL77" i="24"/>
  <c r="IN76" i="24"/>
  <c r="IL77" i="24"/>
  <c r="ND76" i="24"/>
  <c r="NB77" i="24"/>
  <c r="IH76" i="24"/>
  <c r="IF77" i="24"/>
  <c r="FZ76" i="24"/>
  <c r="FX77" i="24"/>
  <c r="N77" i="24"/>
  <c r="L78" i="24"/>
  <c r="FN76" i="24"/>
  <c r="FL77" i="24"/>
  <c r="JR77" i="24"/>
  <c r="JP78" i="24"/>
  <c r="JF76" i="24"/>
  <c r="JD77" i="24"/>
  <c r="KJ76" i="24"/>
  <c r="KH77" i="24"/>
  <c r="PR76" i="24"/>
  <c r="PP77" i="24"/>
  <c r="MX78" i="24"/>
  <c r="MV79" i="24"/>
  <c r="PD77" i="24"/>
  <c r="PF76" i="24"/>
  <c r="FB76" i="24"/>
  <c r="EZ77" i="24"/>
  <c r="UH76" i="24"/>
  <c r="UF77" i="24"/>
  <c r="EV76" i="24"/>
  <c r="ET77" i="24"/>
  <c r="IZ76" i="24"/>
  <c r="IX77" i="24"/>
  <c r="DF77" i="24"/>
  <c r="DD78" i="24"/>
  <c r="PL78" i="24"/>
  <c r="PJ79" i="24"/>
  <c r="PX76" i="24"/>
  <c r="PV77" i="24"/>
  <c r="CZ77" i="24"/>
  <c r="CX78" i="24"/>
  <c r="SL77" i="24"/>
  <c r="SJ78" i="24"/>
  <c r="TH77" i="24"/>
  <c r="TJ76" i="24"/>
  <c r="TV76" i="24"/>
  <c r="TT77" i="24"/>
  <c r="HB77" i="24"/>
  <c r="HD76" i="24"/>
  <c r="TD76" i="24"/>
  <c r="TB77" i="24"/>
  <c r="R77" i="24"/>
  <c r="T76" i="24"/>
  <c r="EJ76" i="24"/>
  <c r="EH77" i="24"/>
  <c r="SD77" i="24"/>
  <c r="SF76" i="24"/>
  <c r="KP77" i="24"/>
  <c r="KN78" i="24"/>
  <c r="BD76" i="24"/>
  <c r="BB77" i="24"/>
  <c r="EP76" i="24"/>
  <c r="EN77" i="24"/>
  <c r="VX77" i="24"/>
  <c r="VV78" i="24"/>
  <c r="CL78" i="24"/>
  <c r="CN77" i="24"/>
  <c r="LH76" i="24"/>
  <c r="LF77" i="24"/>
  <c r="BP77" i="24"/>
  <c r="BN78" i="24"/>
  <c r="NJ77" i="24"/>
  <c r="NH78" i="24"/>
  <c r="HP76" i="24"/>
  <c r="HN77" i="24"/>
  <c r="DL76" i="24"/>
  <c r="DJ77" i="24"/>
  <c r="FR79" i="24"/>
  <c r="FT78" i="24"/>
  <c r="LT78" i="24"/>
  <c r="LR79" i="24"/>
  <c r="OB77" i="24"/>
  <c r="NZ78" i="24"/>
  <c r="OH77" i="24"/>
  <c r="OF78" i="24"/>
  <c r="CR78" i="24"/>
  <c r="CT77" i="24"/>
  <c r="JX77" i="24"/>
  <c r="JV78" i="24"/>
  <c r="MR77" i="24"/>
  <c r="MP78" i="24"/>
  <c r="LB77" i="24"/>
  <c r="KZ78" i="24"/>
  <c r="LZ76" i="24"/>
  <c r="LX77" i="24"/>
  <c r="VR79" i="24"/>
  <c r="VP80" i="24"/>
  <c r="NT78" i="24"/>
  <c r="NV77" i="24"/>
  <c r="QD77" i="24"/>
  <c r="QB78" i="24"/>
  <c r="DV77" i="24"/>
  <c r="DX76" i="24"/>
  <c r="ON77" i="24"/>
  <c r="OL78" i="24"/>
  <c r="GL78" i="24"/>
  <c r="GJ79" i="24"/>
  <c r="JL79" i="24"/>
  <c r="JJ80" i="24"/>
  <c r="FH76" i="24"/>
  <c r="FF77" i="24"/>
  <c r="QP76" i="24"/>
  <c r="QN77" i="24"/>
  <c r="HJ78" i="24"/>
  <c r="HH79" i="24"/>
  <c r="MF76" i="24"/>
  <c r="MD77" i="24"/>
  <c r="BJ76" i="24"/>
  <c r="BH77" i="24"/>
  <c r="UT76" i="24"/>
  <c r="UR77" i="24"/>
  <c r="VL76" i="24"/>
  <c r="VJ77" i="24"/>
  <c r="RZ76" i="24"/>
  <c r="RX77" i="24"/>
  <c r="GX77" i="24"/>
  <c r="GV78" i="24"/>
  <c r="CB79" i="24"/>
  <c r="BZ80" i="24"/>
  <c r="UZ76" i="24"/>
  <c r="UX77" i="24"/>
  <c r="LN77" i="24"/>
  <c r="LL78" i="24"/>
  <c r="AR78" i="24"/>
  <c r="AP79" i="24"/>
  <c r="UN77" i="24"/>
  <c r="UL78" i="24"/>
  <c r="IB77" i="24"/>
  <c r="HZ78" i="24"/>
  <c r="AX76" i="24"/>
  <c r="AV77" i="24"/>
  <c r="OZ76" i="24"/>
  <c r="OX77" i="24"/>
  <c r="VD78" i="24"/>
  <c r="VF77" i="24"/>
  <c r="ML76" i="24"/>
  <c r="MJ77" i="24"/>
  <c r="ED76" i="24"/>
  <c r="EB77" i="24"/>
  <c r="GF77" i="24"/>
  <c r="GD78" i="24"/>
  <c r="HV77" i="24"/>
  <c r="HT78" i="24"/>
  <c r="CH77" i="24"/>
  <c r="CF78" i="24"/>
  <c r="B78" i="2"/>
  <c r="D78" i="2"/>
  <c r="AZ76" i="25"/>
  <c r="AY77" i="25" a="1"/>
  <c r="AY77" i="25" s="1"/>
  <c r="DW76" i="25"/>
  <c r="DV77" i="25" a="1"/>
  <c r="DV77" i="25" s="1"/>
  <c r="FA77" i="25"/>
  <c r="EZ78" i="25" a="1"/>
  <c r="EZ78" i="25" s="1"/>
  <c r="DB76" i="25"/>
  <c r="DA77" i="25" a="1"/>
  <c r="DA77" i="25" s="1"/>
  <c r="HT77" i="25" a="1"/>
  <c r="HT77" i="25" s="1"/>
  <c r="HU76" i="25"/>
  <c r="GN76" i="25"/>
  <c r="GM77" i="25" a="1"/>
  <c r="GM77" i="25" s="1"/>
  <c r="FD76" i="25"/>
  <c r="FC77" i="25" a="1"/>
  <c r="FC77" i="25" s="1"/>
  <c r="HH77" i="25" a="1"/>
  <c r="HH77" i="25" s="1"/>
  <c r="HI76" i="25"/>
  <c r="G78" i="25"/>
  <c r="F79" i="25" a="1"/>
  <c r="F79" i="25" s="1"/>
  <c r="DN76" i="25"/>
  <c r="DM77" i="25" a="1"/>
  <c r="DM77" i="25" s="1"/>
  <c r="BX78" i="25"/>
  <c r="BW79" i="25" a="1"/>
  <c r="BW79" i="25" s="1"/>
  <c r="FX77" i="25" a="1"/>
  <c r="FX77" i="25" s="1"/>
  <c r="FY76" i="25"/>
  <c r="AT76" i="25"/>
  <c r="AS77" i="25" a="1"/>
  <c r="AS77" i="25" s="1"/>
  <c r="GP77" i="25" a="1"/>
  <c r="GP77" i="25" s="1"/>
  <c r="GQ76" i="25"/>
  <c r="DK76" i="25"/>
  <c r="DJ77" i="25" a="1"/>
  <c r="DJ77" i="25" s="1"/>
  <c r="GZ76" i="25"/>
  <c r="GY77" i="25" a="1"/>
  <c r="GY77" i="25" s="1"/>
  <c r="CP76" i="25"/>
  <c r="CO77" i="25" a="1"/>
  <c r="CO77" i="25" s="1"/>
  <c r="JE77" i="25"/>
  <c r="JD78" i="25" a="1"/>
  <c r="JD78" i="25" s="1"/>
  <c r="IG77" i="25"/>
  <c r="IF78" i="25" a="1"/>
  <c r="IF78" i="25" s="1"/>
  <c r="DZ76" i="25"/>
  <c r="DY77" i="25" a="1"/>
  <c r="DY77" i="25" s="1"/>
  <c r="GT76" i="25"/>
  <c r="GS77" i="25" a="1"/>
  <c r="GS77" i="25" s="1"/>
  <c r="EX76" i="25"/>
  <c r="EW77" i="25" a="1"/>
  <c r="EW77" i="25" s="1"/>
  <c r="IR77" i="25" a="1"/>
  <c r="IR77" i="25" s="1"/>
  <c r="IS76" i="25"/>
  <c r="CF77" i="25" a="1"/>
  <c r="CF77" i="25" s="1"/>
  <c r="CG76" i="25"/>
  <c r="AB76" i="25"/>
  <c r="AA77" i="25" a="1"/>
  <c r="AA77" i="25" s="1"/>
  <c r="BF78" i="25"/>
  <c r="BE79" i="25" a="1"/>
  <c r="BE79" i="25" s="1"/>
  <c r="FI77" i="25" a="1"/>
  <c r="FI77" i="25" s="1"/>
  <c r="FJ76" i="25"/>
  <c r="KI76" i="25"/>
  <c r="KH77" i="25" a="1"/>
  <c r="KH77" i="25" s="1"/>
  <c r="EU77" i="25"/>
  <c r="ET78" i="25" a="1"/>
  <c r="ET78" i="25" s="1"/>
  <c r="DD77" i="25" a="1"/>
  <c r="DD77" i="25" s="1"/>
  <c r="DE76" i="25"/>
  <c r="EL76" i="25"/>
  <c r="EK77" i="25" a="1"/>
  <c r="EK77" i="25" s="1"/>
  <c r="L77" i="25" a="1"/>
  <c r="L77" i="25" s="1"/>
  <c r="M76" i="25"/>
  <c r="GH76" i="25"/>
  <c r="GG77" i="25" a="1"/>
  <c r="GG77" i="25" s="1"/>
  <c r="CD76" i="25"/>
  <c r="CC77" i="25" a="1"/>
  <c r="CC77" i="25" s="1"/>
  <c r="FR77" i="25" a="1"/>
  <c r="FR77" i="25" s="1"/>
  <c r="FS76" i="25"/>
  <c r="FP76" i="25"/>
  <c r="FO77" i="25" a="1"/>
  <c r="FO77" i="25" s="1"/>
  <c r="BB78" i="25" a="1"/>
  <c r="BB78" i="25" s="1"/>
  <c r="BC77" i="25"/>
  <c r="JW77" i="25"/>
  <c r="JV78" i="25" a="1"/>
  <c r="JV78" i="25" s="1"/>
  <c r="JB76" i="25"/>
  <c r="JA77" i="25" a="1"/>
  <c r="JA77" i="25" s="1"/>
  <c r="KO78" i="25"/>
  <c r="KN79" i="25" a="1"/>
  <c r="KN79" i="25" s="1"/>
  <c r="FG77" i="25"/>
  <c r="FF78" i="25" a="1"/>
  <c r="FF78" i="25" s="1"/>
  <c r="JK77" i="25"/>
  <c r="JJ78" i="25" a="1"/>
  <c r="JJ78" i="25" s="1"/>
  <c r="GB78" i="25"/>
  <c r="GA79" i="25" a="1"/>
  <c r="GA79" i="25" s="1"/>
  <c r="HX78" i="25"/>
  <c r="HW79" i="25" a="1"/>
  <c r="HW79" i="25" s="1"/>
  <c r="IC78" i="25" a="1"/>
  <c r="IC78" i="25" s="1"/>
  <c r="ID77" i="25"/>
  <c r="BK78" i="25" a="1"/>
  <c r="BK78" i="25" s="1"/>
  <c r="BL77" i="25"/>
  <c r="KC77" i="25"/>
  <c r="KB78" i="25" a="1"/>
  <c r="KB78" i="25" s="1"/>
  <c r="CM77" i="25"/>
  <c r="CL78" i="25" a="1"/>
  <c r="CL78" i="25" s="1"/>
  <c r="EN79" i="25" a="1"/>
  <c r="EN79" i="25" s="1"/>
  <c r="EO78" i="25"/>
  <c r="AW78" i="25"/>
  <c r="AV79" i="25" a="1"/>
  <c r="AV79" i="25" s="1"/>
  <c r="KE80" i="25" a="1"/>
  <c r="KE80" i="25" s="1"/>
  <c r="KF79" i="25"/>
  <c r="GV79" i="25" a="1"/>
  <c r="GV79" i="25" s="1"/>
  <c r="GW78" i="25"/>
  <c r="P76" i="25"/>
  <c r="O77" i="25" a="1"/>
  <c r="O77" i="25" s="1"/>
  <c r="CS77" i="25"/>
  <c r="CR78" i="25" a="1"/>
  <c r="CR78" i="25" s="1"/>
  <c r="BI77" i="25"/>
  <c r="BH78" i="25" a="1"/>
  <c r="BH78" i="25" s="1"/>
  <c r="AH76" i="25"/>
  <c r="AG77" i="25" a="1"/>
  <c r="AG77" i="25" s="1"/>
  <c r="FM77" i="25"/>
  <c r="FL78" i="25" a="1"/>
  <c r="FL78" i="25" s="1"/>
  <c r="HN79" i="25" a="1"/>
  <c r="HN79" i="25" s="1"/>
  <c r="HO78" i="25"/>
  <c r="EB79" i="25" a="1"/>
  <c r="EB79" i="25" s="1"/>
  <c r="EC78" i="25"/>
  <c r="CU78" i="25" a="1"/>
  <c r="CU78" i="25" s="1"/>
  <c r="CV77" i="25"/>
  <c r="JN76" i="25"/>
  <c r="JM77" i="25" a="1"/>
  <c r="JM77" i="25" s="1"/>
  <c r="IV76" i="25"/>
  <c r="IU77" i="25" a="1"/>
  <c r="IU77" i="25" s="1"/>
  <c r="HC77" i="25"/>
  <c r="HB78" i="25" a="1"/>
  <c r="HB78" i="25" s="1"/>
  <c r="GK77" i="25"/>
  <c r="GJ78" i="25" a="1"/>
  <c r="GJ78" i="25" s="1"/>
  <c r="BO77" i="25"/>
  <c r="BN78" i="25" a="1"/>
  <c r="BN78" i="25" s="1"/>
  <c r="IP78" i="25"/>
  <c r="IO79" i="25" a="1"/>
  <c r="IO79" i="25" s="1"/>
  <c r="IM77" i="25"/>
  <c r="IL78" i="25" a="1"/>
  <c r="IL78" i="25" s="1"/>
  <c r="U78" i="25" a="1"/>
  <c r="U78" i="25" s="1"/>
  <c r="V77" i="25"/>
  <c r="BQ78" i="25" a="1"/>
  <c r="BQ78" i="25" s="1"/>
  <c r="BR77" i="25"/>
  <c r="CY77" i="25"/>
  <c r="CX78" i="25" a="1"/>
  <c r="CX78" i="25" s="1"/>
  <c r="DT76" i="25"/>
  <c r="DS77" i="25" a="1"/>
  <c r="DS77" i="25" s="1"/>
  <c r="IA77" i="25"/>
  <c r="HZ78" i="25" a="1"/>
  <c r="HZ78" i="25" s="1"/>
  <c r="CA77" i="25"/>
  <c r="BZ78" i="25" a="1"/>
  <c r="BZ78" i="25" s="1"/>
  <c r="KL76" i="25"/>
  <c r="KK77" i="25" a="1"/>
  <c r="KK77" i="25" s="1"/>
  <c r="GE77" i="25"/>
  <c r="GD78" i="25" a="1"/>
  <c r="GD78" i="25" s="1"/>
  <c r="DG78" i="25" a="1"/>
  <c r="DG78" i="25" s="1"/>
  <c r="DH77" i="25"/>
  <c r="IJ76" i="25"/>
  <c r="II77" i="25" a="1"/>
  <c r="II77" i="25" s="1"/>
  <c r="IY77" i="25"/>
  <c r="IX78" i="25" a="1"/>
  <c r="IX78" i="25" s="1"/>
  <c r="HE78" i="25" a="1"/>
  <c r="HE78" i="25" s="1"/>
  <c r="HF77" i="25"/>
  <c r="HK80" i="25" a="1"/>
  <c r="HK80" i="25" s="1"/>
  <c r="HL79" i="25"/>
  <c r="Y77" i="25"/>
  <c r="X78" i="25" a="1"/>
  <c r="X78" i="25" s="1"/>
  <c r="JH76" i="25"/>
  <c r="JG77" i="25" a="1"/>
  <c r="JG77" i="25" s="1"/>
  <c r="JZ76" i="25"/>
  <c r="JY77" i="25" a="1"/>
  <c r="JY77" i="25" s="1"/>
  <c r="I78" i="25" a="1"/>
  <c r="I78" i="25" s="1"/>
  <c r="J77" i="25"/>
  <c r="CJ76" i="25"/>
  <c r="CI77" i="25" a="1"/>
  <c r="CI77" i="25" s="1"/>
  <c r="AK79" i="25"/>
  <c r="AJ80" i="25" a="1"/>
  <c r="AJ80" i="25" s="1"/>
  <c r="DQ77" i="25"/>
  <c r="DP78" i="25" a="1"/>
  <c r="DP78" i="25" s="1"/>
  <c r="AQ77" i="25"/>
  <c r="AP78" i="25" a="1"/>
  <c r="AP78" i="25" s="1"/>
  <c r="JQ77" i="25"/>
  <c r="JP78" i="25" a="1"/>
  <c r="JP78" i="25" s="1"/>
  <c r="HR76" i="25"/>
  <c r="HQ77" i="25" a="1"/>
  <c r="HQ77" i="25" s="1"/>
  <c r="AN76" i="25"/>
  <c r="AM77" i="25" a="1"/>
  <c r="AM77" i="25" s="1"/>
  <c r="EQ78" i="25" a="1"/>
  <c r="EQ78" i="25" s="1"/>
  <c r="ER77" i="25"/>
  <c r="BU77" i="25"/>
  <c r="BT78" i="25" a="1"/>
  <c r="BT78" i="25" s="1"/>
  <c r="FV76" i="25"/>
  <c r="FU77" i="25" a="1"/>
  <c r="FU77" i="25" s="1"/>
  <c r="AE77" i="25"/>
  <c r="AD78" i="25" a="1"/>
  <c r="AD78" i="25" s="1"/>
  <c r="EI77" i="25"/>
  <c r="EH78" i="25" a="1"/>
  <c r="EH78" i="25" s="1"/>
  <c r="S77" i="25"/>
  <c r="R78" i="25" a="1"/>
  <c r="R78" i="25" s="1"/>
  <c r="JT76" i="25"/>
  <c r="JS77" i="25" a="1"/>
  <c r="JS77" i="25" s="1"/>
  <c r="EF76" i="25"/>
  <c r="EE77" i="25" a="1"/>
  <c r="EE77" i="25" s="1"/>
  <c r="A79" i="2"/>
  <c r="E77" i="2"/>
  <c r="F77" i="2" s="1"/>
  <c r="KD76" i="24" l="1"/>
  <c r="KB77" i="24"/>
  <c r="RT77" i="24"/>
  <c r="RR78" i="24"/>
  <c r="Z76" i="24"/>
  <c r="X77" i="24"/>
  <c r="KT77" i="24"/>
  <c r="KV76" i="24"/>
  <c r="WD77" i="24"/>
  <c r="WB78" i="24"/>
  <c r="GR79" i="24"/>
  <c r="GP80" i="24"/>
  <c r="OT77" i="24"/>
  <c r="OR78" i="24"/>
  <c r="TP76" i="24"/>
  <c r="TN77" i="24"/>
  <c r="QJ77" i="24"/>
  <c r="QH78" i="24"/>
  <c r="NP78" i="24"/>
  <c r="NN79" i="24"/>
  <c r="UL79" i="24"/>
  <c r="UN78" i="24"/>
  <c r="VL77" i="24"/>
  <c r="VJ78" i="24"/>
  <c r="GL79" i="24"/>
  <c r="GJ80" i="24"/>
  <c r="VX78" i="24"/>
  <c r="VV79" i="24"/>
  <c r="IZ77" i="24"/>
  <c r="IX78" i="24"/>
  <c r="KJ77" i="24"/>
  <c r="KH78" i="24"/>
  <c r="ND77" i="24"/>
  <c r="NB78" i="24"/>
  <c r="DR79" i="24"/>
  <c r="DP80" i="24"/>
  <c r="FT79" i="24"/>
  <c r="FR80" i="24"/>
  <c r="HD77" i="24"/>
  <c r="HB78" i="24"/>
  <c r="GF78" i="24"/>
  <c r="GD79" i="24"/>
  <c r="AR79" i="24"/>
  <c r="AP80" i="24"/>
  <c r="UT77" i="24"/>
  <c r="UR78" i="24"/>
  <c r="ON78" i="24"/>
  <c r="OL79" i="24"/>
  <c r="MR78" i="24"/>
  <c r="MP79" i="24"/>
  <c r="DL77" i="24"/>
  <c r="DJ78" i="24"/>
  <c r="EP77" i="24"/>
  <c r="EN78" i="24"/>
  <c r="TV77" i="24"/>
  <c r="TT78" i="24"/>
  <c r="EV77" i="24"/>
  <c r="ET78" i="24"/>
  <c r="JF77" i="24"/>
  <c r="JD78" i="24"/>
  <c r="IN77" i="24"/>
  <c r="IL78" i="24"/>
  <c r="RH77" i="24"/>
  <c r="RF78" i="24"/>
  <c r="ED77" i="24"/>
  <c r="EB78" i="24"/>
  <c r="LN78" i="24"/>
  <c r="LL79" i="24"/>
  <c r="BJ77" i="24"/>
  <c r="BH78" i="24"/>
  <c r="HP77" i="24"/>
  <c r="HN78" i="24"/>
  <c r="BD77" i="24"/>
  <c r="BB78" i="24"/>
  <c r="UH77" i="24"/>
  <c r="UF78" i="24"/>
  <c r="JR78" i="24"/>
  <c r="JP79" i="24"/>
  <c r="RL78" i="24"/>
  <c r="RN77" i="24"/>
  <c r="DX77" i="24"/>
  <c r="DV78" i="24"/>
  <c r="TJ77" i="24"/>
  <c r="TH78" i="24"/>
  <c r="ML77" i="24"/>
  <c r="MJ78" i="24"/>
  <c r="MF77" i="24"/>
  <c r="MD78" i="24"/>
  <c r="QD78" i="24"/>
  <c r="QB79" i="24"/>
  <c r="JX78" i="24"/>
  <c r="JV79" i="24"/>
  <c r="NJ78" i="24"/>
  <c r="NH79" i="24"/>
  <c r="KP78" i="24"/>
  <c r="KN79" i="24"/>
  <c r="SL78" i="24"/>
  <c r="SJ79" i="24"/>
  <c r="FB77" i="24"/>
  <c r="EZ78" i="24"/>
  <c r="FN77" i="24"/>
  <c r="FL78" i="24"/>
  <c r="AL79" i="24"/>
  <c r="AJ80" i="24"/>
  <c r="UZ77" i="24"/>
  <c r="UX78" i="24"/>
  <c r="HJ79" i="24"/>
  <c r="HH80" i="24"/>
  <c r="BP78" i="24"/>
  <c r="BN79" i="24"/>
  <c r="CZ78" i="24"/>
  <c r="CX79" i="24"/>
  <c r="SR77" i="24"/>
  <c r="SP78" i="24"/>
  <c r="AD78" i="24"/>
  <c r="AF77" i="24"/>
  <c r="VF78" i="24"/>
  <c r="VD79" i="24"/>
  <c r="NV78" i="24"/>
  <c r="NT79" i="24"/>
  <c r="CT78" i="24"/>
  <c r="CR79" i="24"/>
  <c r="SF77" i="24"/>
  <c r="SD78" i="24"/>
  <c r="PF77" i="24"/>
  <c r="PD78" i="24"/>
  <c r="OZ77" i="24"/>
  <c r="OX78" i="24"/>
  <c r="CB80" i="24"/>
  <c r="BZ81" i="24"/>
  <c r="QP77" i="24"/>
  <c r="QN78" i="24"/>
  <c r="VR80" i="24"/>
  <c r="VP81" i="24"/>
  <c r="OH78" i="24"/>
  <c r="OF79" i="24"/>
  <c r="EJ77" i="24"/>
  <c r="EH78" i="24"/>
  <c r="PX77" i="24"/>
  <c r="PV78" i="24"/>
  <c r="N78" i="24"/>
  <c r="L79" i="24"/>
  <c r="RB78" i="24"/>
  <c r="QZ79" i="24"/>
  <c r="QV77" i="24"/>
  <c r="QT78" i="24"/>
  <c r="CH78" i="24"/>
  <c r="CF79" i="24"/>
  <c r="AX77" i="24"/>
  <c r="AV78" i="24"/>
  <c r="GX78" i="24"/>
  <c r="GV79" i="24"/>
  <c r="FH77" i="24"/>
  <c r="FF78" i="24"/>
  <c r="LZ77" i="24"/>
  <c r="LX78" i="24"/>
  <c r="OB78" i="24"/>
  <c r="NZ79" i="24"/>
  <c r="LH77" i="24"/>
  <c r="LF78" i="24"/>
  <c r="PL79" i="24"/>
  <c r="PJ80" i="24"/>
  <c r="MX79" i="24"/>
  <c r="MV80" i="24"/>
  <c r="FZ77" i="24"/>
  <c r="FX78" i="24"/>
  <c r="UB79" i="24"/>
  <c r="TZ80" i="24"/>
  <c r="IT77" i="24"/>
  <c r="IR78" i="24"/>
  <c r="T77" i="24"/>
  <c r="R78" i="24"/>
  <c r="HV78" i="24"/>
  <c r="HT79" i="24"/>
  <c r="IB78" i="24"/>
  <c r="HZ79" i="24"/>
  <c r="RZ77" i="24"/>
  <c r="RX78" i="24"/>
  <c r="JL80" i="24"/>
  <c r="JJ81" i="24"/>
  <c r="LB78" i="24"/>
  <c r="KZ79" i="24"/>
  <c r="LT79" i="24"/>
  <c r="LR80" i="24"/>
  <c r="TD77" i="24"/>
  <c r="TB78" i="24"/>
  <c r="DF78" i="24"/>
  <c r="DD79" i="24"/>
  <c r="PR77" i="24"/>
  <c r="PP78" i="24"/>
  <c r="IH77" i="24"/>
  <c r="IF78" i="24"/>
  <c r="BV77" i="24"/>
  <c r="BT78" i="24"/>
  <c r="CN78" i="24"/>
  <c r="CL79" i="24"/>
  <c r="SX77" i="24"/>
  <c r="SV78" i="24"/>
  <c r="B79" i="2"/>
  <c r="D79" i="2"/>
  <c r="AY78" i="25" a="1"/>
  <c r="AY78" i="25" s="1"/>
  <c r="AZ77" i="25"/>
  <c r="EZ79" i="25" a="1"/>
  <c r="EZ79" i="25" s="1"/>
  <c r="FA78" i="25"/>
  <c r="DW77" i="25"/>
  <c r="DV78" i="25" a="1"/>
  <c r="DV78" i="25" s="1"/>
  <c r="GM78" i="25" a="1"/>
  <c r="GM78" i="25" s="1"/>
  <c r="GN77" i="25"/>
  <c r="HU77" i="25"/>
  <c r="HT78" i="25" a="1"/>
  <c r="HT78" i="25" s="1"/>
  <c r="DA78" i="25" a="1"/>
  <c r="DA78" i="25" s="1"/>
  <c r="DB77" i="25"/>
  <c r="DM78" i="25" a="1"/>
  <c r="DM78" i="25" s="1"/>
  <c r="DN77" i="25"/>
  <c r="G79" i="25"/>
  <c r="F80" i="25" a="1"/>
  <c r="F80" i="25" s="1"/>
  <c r="HI77" i="25"/>
  <c r="HH78" i="25" a="1"/>
  <c r="HH78" i="25" s="1"/>
  <c r="FD77" i="25"/>
  <c r="FC78" i="25" a="1"/>
  <c r="FC78" i="25" s="1"/>
  <c r="CG77" i="25"/>
  <c r="CF78" i="25" a="1"/>
  <c r="CF78" i="25" s="1"/>
  <c r="JD79" i="25" a="1"/>
  <c r="JD79" i="25" s="1"/>
  <c r="JE78" i="25"/>
  <c r="FS77" i="25"/>
  <c r="FR78" i="25" a="1"/>
  <c r="FR78" i="25" s="1"/>
  <c r="EK78" i="25" a="1"/>
  <c r="EK78" i="25" s="1"/>
  <c r="EL77" i="25"/>
  <c r="GS78" i="25" a="1"/>
  <c r="GS78" i="25" s="1"/>
  <c r="GT77" i="25"/>
  <c r="GQ77" i="25"/>
  <c r="GP78" i="25" a="1"/>
  <c r="GP78" i="25" s="1"/>
  <c r="CC78" i="25" a="1"/>
  <c r="CC78" i="25" s="1"/>
  <c r="CD77" i="25"/>
  <c r="FI78" i="25" a="1"/>
  <c r="FI78" i="25" s="1"/>
  <c r="FJ77" i="25"/>
  <c r="IS77" i="25"/>
  <c r="IR78" i="25" a="1"/>
  <c r="IR78" i="25" s="1"/>
  <c r="CP77" i="25"/>
  <c r="CO78" i="25" a="1"/>
  <c r="CO78" i="25" s="1"/>
  <c r="AS78" i="25" a="1"/>
  <c r="AS78" i="25" s="1"/>
  <c r="AT77" i="25"/>
  <c r="BE80" i="25" a="1"/>
  <c r="BE80" i="25" s="1"/>
  <c r="BF79" i="25"/>
  <c r="DY78" i="25" a="1"/>
  <c r="DY78" i="25" s="1"/>
  <c r="DZ77" i="25"/>
  <c r="GG78" i="25" a="1"/>
  <c r="GG78" i="25" s="1"/>
  <c r="GH77" i="25"/>
  <c r="DE77" i="25"/>
  <c r="DD78" i="25" a="1"/>
  <c r="DD78" i="25" s="1"/>
  <c r="GY78" i="25" a="1"/>
  <c r="GY78" i="25" s="1"/>
  <c r="GZ77" i="25"/>
  <c r="ET79" i="25" a="1"/>
  <c r="ET79" i="25" s="1"/>
  <c r="EU78" i="25"/>
  <c r="AB77" i="25"/>
  <c r="AA78" i="25" a="1"/>
  <c r="AA78" i="25" s="1"/>
  <c r="EW78" i="25" a="1"/>
  <c r="EW78" i="25" s="1"/>
  <c r="EX77" i="25"/>
  <c r="IF79" i="25" a="1"/>
  <c r="IF79" i="25" s="1"/>
  <c r="IG78" i="25"/>
  <c r="FY77" i="25"/>
  <c r="FX78" i="25" a="1"/>
  <c r="FX78" i="25" s="1"/>
  <c r="FO78" i="25" a="1"/>
  <c r="FO78" i="25" s="1"/>
  <c r="FP77" i="25"/>
  <c r="DK77" i="25"/>
  <c r="DJ78" i="25" a="1"/>
  <c r="DJ78" i="25" s="1"/>
  <c r="BX79" i="25"/>
  <c r="BW80" i="25" a="1"/>
  <c r="BW80" i="25" s="1"/>
  <c r="M77" i="25"/>
  <c r="L78" i="25" a="1"/>
  <c r="L78" i="25" s="1"/>
  <c r="KI77" i="25"/>
  <c r="KH78" i="25" a="1"/>
  <c r="KH78" i="25" s="1"/>
  <c r="CR79" i="25" a="1"/>
  <c r="CR79" i="25" s="1"/>
  <c r="CS78" i="25"/>
  <c r="AW79" i="25"/>
  <c r="AV80" i="25" a="1"/>
  <c r="AV80" i="25" s="1"/>
  <c r="KB79" i="25" a="1"/>
  <c r="KB79" i="25" s="1"/>
  <c r="KC78" i="25"/>
  <c r="FF79" i="25" a="1"/>
  <c r="FF79" i="25" s="1"/>
  <c r="FG78" i="25"/>
  <c r="HX79" i="25"/>
  <c r="HW80" i="25" a="1"/>
  <c r="HW80" i="25" s="1"/>
  <c r="JV79" i="25" a="1"/>
  <c r="JV79" i="25" s="1"/>
  <c r="JW78" i="25"/>
  <c r="O78" i="25" a="1"/>
  <c r="O78" i="25" s="1"/>
  <c r="P77" i="25"/>
  <c r="KO79" i="25"/>
  <c r="KN80" i="25" a="1"/>
  <c r="KN80" i="25" s="1"/>
  <c r="BL78" i="25"/>
  <c r="BK79" i="25" a="1"/>
  <c r="BK79" i="25" s="1"/>
  <c r="GA80" i="25" a="1"/>
  <c r="GA80" i="25" s="1"/>
  <c r="GB79" i="25"/>
  <c r="AG78" i="25" a="1"/>
  <c r="AG78" i="25" s="1"/>
  <c r="AH77" i="25"/>
  <c r="BB79" i="25" a="1"/>
  <c r="BB79" i="25" s="1"/>
  <c r="BC78" i="25"/>
  <c r="GV80" i="25" a="1"/>
  <c r="GV80" i="25" s="1"/>
  <c r="GW79" i="25"/>
  <c r="EO79" i="25"/>
  <c r="EN80" i="25" a="1"/>
  <c r="EN80" i="25" s="1"/>
  <c r="ID78" i="25"/>
  <c r="IC79" i="25" a="1"/>
  <c r="IC79" i="25" s="1"/>
  <c r="BH79" i="25" a="1"/>
  <c r="BH79" i="25" s="1"/>
  <c r="BI78" i="25"/>
  <c r="CL79" i="25" a="1"/>
  <c r="CL79" i="25" s="1"/>
  <c r="CM78" i="25"/>
  <c r="JJ79" i="25" a="1"/>
  <c r="JJ79" i="25" s="1"/>
  <c r="JK78" i="25"/>
  <c r="JB77" i="25"/>
  <c r="JA78" i="25" a="1"/>
  <c r="JA78" i="25" s="1"/>
  <c r="KF80" i="25"/>
  <c r="KE81" i="25" a="1"/>
  <c r="KE81" i="25" s="1"/>
  <c r="FU78" i="25" a="1"/>
  <c r="FU78" i="25" s="1"/>
  <c r="FV77" i="25"/>
  <c r="JP79" i="25" a="1"/>
  <c r="JP79" i="25" s="1"/>
  <c r="JQ78" i="25"/>
  <c r="CI78" i="25" a="1"/>
  <c r="CI78" i="25" s="1"/>
  <c r="CJ77" i="25"/>
  <c r="X79" i="25" a="1"/>
  <c r="X79" i="25" s="1"/>
  <c r="Y78" i="25"/>
  <c r="DS78" i="25" a="1"/>
  <c r="DS78" i="25" s="1"/>
  <c r="DT77" i="25"/>
  <c r="HB79" i="25" a="1"/>
  <c r="HB79" i="25" s="1"/>
  <c r="HC78" i="25"/>
  <c r="HO79" i="25"/>
  <c r="HN80" i="25" a="1"/>
  <c r="HN80" i="25" s="1"/>
  <c r="EE78" i="25" a="1"/>
  <c r="EE78" i="25" s="1"/>
  <c r="EF77" i="25"/>
  <c r="EH79" i="25" a="1"/>
  <c r="EH79" i="25" s="1"/>
  <c r="EI78" i="25"/>
  <c r="DP79" i="25" a="1"/>
  <c r="DP79" i="25" s="1"/>
  <c r="DQ78" i="25"/>
  <c r="KK78" i="25" a="1"/>
  <c r="KK78" i="25" s="1"/>
  <c r="KL77" i="25"/>
  <c r="IO80" i="25" a="1"/>
  <c r="IO80" i="25" s="1"/>
  <c r="IP79" i="25"/>
  <c r="BT79" i="25" a="1"/>
  <c r="BT79" i="25" s="1"/>
  <c r="BU78" i="25"/>
  <c r="HQ78" i="25" a="1"/>
  <c r="HQ78" i="25" s="1"/>
  <c r="HR77" i="25"/>
  <c r="II78" i="25" a="1"/>
  <c r="II78" i="25" s="1"/>
  <c r="IJ77" i="25"/>
  <c r="BR78" i="25"/>
  <c r="BQ79" i="25" a="1"/>
  <c r="BQ79" i="25" s="1"/>
  <c r="V78" i="25"/>
  <c r="U79" i="25" a="1"/>
  <c r="U79" i="25" s="1"/>
  <c r="IU78" i="25" a="1"/>
  <c r="IU78" i="25" s="1"/>
  <c r="IV77" i="25"/>
  <c r="R79" i="25" a="1"/>
  <c r="R79" i="25" s="1"/>
  <c r="S78" i="25"/>
  <c r="AD79" i="25" a="1"/>
  <c r="AD79" i="25" s="1"/>
  <c r="AE78" i="25"/>
  <c r="AJ81" i="25" a="1"/>
  <c r="AJ81" i="25" s="1"/>
  <c r="AK80" i="25"/>
  <c r="J78" i="25"/>
  <c r="I79" i="25" a="1"/>
  <c r="I79" i="25" s="1"/>
  <c r="HL80" i="25"/>
  <c r="HK81" i="25" a="1"/>
  <c r="HK81" i="25" s="1"/>
  <c r="DH78" i="25"/>
  <c r="DG79" i="25" a="1"/>
  <c r="DG79" i="25" s="1"/>
  <c r="AP79" i="25" a="1"/>
  <c r="AP79" i="25" s="1"/>
  <c r="AQ78" i="25"/>
  <c r="JY78" i="25" a="1"/>
  <c r="JY78" i="25" s="1"/>
  <c r="JZ77" i="25"/>
  <c r="IX79" i="25" a="1"/>
  <c r="IX79" i="25" s="1"/>
  <c r="IY78" i="25"/>
  <c r="GD79" i="25" a="1"/>
  <c r="GD79" i="25" s="1"/>
  <c r="GE78" i="25"/>
  <c r="HZ79" i="25" a="1"/>
  <c r="HZ79" i="25" s="1"/>
  <c r="IA78" i="25"/>
  <c r="CX79" i="25" a="1"/>
  <c r="CX79" i="25" s="1"/>
  <c r="CY78" i="25"/>
  <c r="BN79" i="25" a="1"/>
  <c r="BN79" i="25" s="1"/>
  <c r="BO78" i="25"/>
  <c r="JS78" i="25" a="1"/>
  <c r="JS78" i="25" s="1"/>
  <c r="JT77" i="25"/>
  <c r="HF78" i="25"/>
  <c r="HE79" i="25" a="1"/>
  <c r="HE79" i="25" s="1"/>
  <c r="EC79" i="25"/>
  <c r="EB80" i="25" a="1"/>
  <c r="EB80" i="25" s="1"/>
  <c r="AM78" i="25" a="1"/>
  <c r="AM78" i="25" s="1"/>
  <c r="AN77" i="25"/>
  <c r="JG78" i="25" a="1"/>
  <c r="JG78" i="25" s="1"/>
  <c r="JH77" i="25"/>
  <c r="BZ79" i="25" a="1"/>
  <c r="BZ79" i="25" s="1"/>
  <c r="CA78" i="25"/>
  <c r="GJ79" i="25" a="1"/>
  <c r="GJ79" i="25" s="1"/>
  <c r="GK78" i="25"/>
  <c r="JM78" i="25" a="1"/>
  <c r="JM78" i="25" s="1"/>
  <c r="JN77" i="25"/>
  <c r="ER78" i="25"/>
  <c r="EQ79" i="25" a="1"/>
  <c r="EQ79" i="25" s="1"/>
  <c r="IL79" i="25" a="1"/>
  <c r="IL79" i="25" s="1"/>
  <c r="IM78" i="25"/>
  <c r="CV78" i="25"/>
  <c r="CU79" i="25" a="1"/>
  <c r="CU79" i="25" s="1"/>
  <c r="FL79" i="25" a="1"/>
  <c r="FL79" i="25" s="1"/>
  <c r="FM78" i="25"/>
  <c r="E78" i="2"/>
  <c r="F78" i="2" s="1"/>
  <c r="A80" i="2"/>
  <c r="KB78" i="24" l="1"/>
  <c r="KD77" i="24"/>
  <c r="RT78" i="24"/>
  <c r="RR79" i="24"/>
  <c r="Z77" i="24"/>
  <c r="X78" i="24"/>
  <c r="KV77" i="24"/>
  <c r="KT78" i="24"/>
  <c r="NP79" i="24"/>
  <c r="NN80" i="24"/>
  <c r="QJ78" i="24"/>
  <c r="QH79" i="24"/>
  <c r="TP77" i="24"/>
  <c r="TN78" i="24"/>
  <c r="OT78" i="24"/>
  <c r="OR79" i="24"/>
  <c r="GR80" i="24"/>
  <c r="GP81" i="24"/>
  <c r="WD78" i="24"/>
  <c r="WB79" i="24"/>
  <c r="IH78" i="24"/>
  <c r="IF79" i="24"/>
  <c r="IB79" i="24"/>
  <c r="HZ80" i="24"/>
  <c r="LH78" i="24"/>
  <c r="LF79" i="24"/>
  <c r="RB79" i="24"/>
  <c r="QZ80" i="24"/>
  <c r="QP78" i="24"/>
  <c r="QN79" i="24"/>
  <c r="VF79" i="24"/>
  <c r="VD80" i="24"/>
  <c r="JX79" i="24"/>
  <c r="JV80" i="24"/>
  <c r="JR79" i="24"/>
  <c r="JP80" i="24"/>
  <c r="RH78" i="24"/>
  <c r="RF79" i="24"/>
  <c r="ON79" i="24"/>
  <c r="OL80" i="24"/>
  <c r="KJ78" i="24"/>
  <c r="KH79" i="24"/>
  <c r="PR78" i="24"/>
  <c r="PP79" i="24"/>
  <c r="HV79" i="24"/>
  <c r="HT80" i="24"/>
  <c r="OB79" i="24"/>
  <c r="NZ80" i="24"/>
  <c r="N79" i="24"/>
  <c r="L80" i="24"/>
  <c r="CB81" i="24"/>
  <c r="BZ82" i="24"/>
  <c r="QB80" i="24"/>
  <c r="QD79" i="24"/>
  <c r="UH78" i="24"/>
  <c r="UF79" i="24"/>
  <c r="IN78" i="24"/>
  <c r="IL79" i="24"/>
  <c r="UT78" i="24"/>
  <c r="UR79" i="24"/>
  <c r="IZ78" i="24"/>
  <c r="IX79" i="24"/>
  <c r="AF78" i="24"/>
  <c r="AD79" i="24"/>
  <c r="DF79" i="24"/>
  <c r="DD80" i="24"/>
  <c r="T78" i="24"/>
  <c r="R79" i="24"/>
  <c r="LZ78" i="24"/>
  <c r="LX79" i="24"/>
  <c r="OZ78" i="24"/>
  <c r="OX79" i="24"/>
  <c r="SR78" i="24"/>
  <c r="SP79" i="24"/>
  <c r="AL80" i="24"/>
  <c r="AJ81" i="24"/>
  <c r="MF78" i="24"/>
  <c r="MD79" i="24"/>
  <c r="BD78" i="24"/>
  <c r="BB79" i="24"/>
  <c r="JF78" i="24"/>
  <c r="JD79" i="24"/>
  <c r="AP81" i="24"/>
  <c r="AR80" i="24"/>
  <c r="VX79" i="24"/>
  <c r="VV80" i="24"/>
  <c r="TD78" i="24"/>
  <c r="TB79" i="24"/>
  <c r="IT78" i="24"/>
  <c r="IR79" i="24"/>
  <c r="FH78" i="24"/>
  <c r="FF79" i="24"/>
  <c r="PX78" i="24"/>
  <c r="PV79" i="24"/>
  <c r="FN78" i="24"/>
  <c r="FL79" i="24"/>
  <c r="ML78" i="24"/>
  <c r="MJ79" i="24"/>
  <c r="HP78" i="24"/>
  <c r="HN79" i="24"/>
  <c r="EV78" i="24"/>
  <c r="ET79" i="24"/>
  <c r="GF79" i="24"/>
  <c r="GD80" i="24"/>
  <c r="LR81" i="24"/>
  <c r="LT80" i="24"/>
  <c r="UB80" i="24"/>
  <c r="TZ81" i="24"/>
  <c r="GX79" i="24"/>
  <c r="GV80" i="24"/>
  <c r="EJ78" i="24"/>
  <c r="EH79" i="24"/>
  <c r="PF78" i="24"/>
  <c r="PD79" i="24"/>
  <c r="CZ79" i="24"/>
  <c r="CX80" i="24"/>
  <c r="FB78" i="24"/>
  <c r="EZ79" i="24"/>
  <c r="TJ78" i="24"/>
  <c r="TH79" i="24"/>
  <c r="TV78" i="24"/>
  <c r="TT79" i="24"/>
  <c r="HD78" i="24"/>
  <c r="HB79" i="24"/>
  <c r="GL80" i="24"/>
  <c r="GJ81" i="24"/>
  <c r="SX78" i="24"/>
  <c r="SV79" i="24"/>
  <c r="LB79" i="24"/>
  <c r="KZ80" i="24"/>
  <c r="FZ78" i="24"/>
  <c r="FX79" i="24"/>
  <c r="AX78" i="24"/>
  <c r="AV79" i="24"/>
  <c r="SF78" i="24"/>
  <c r="SD79" i="24"/>
  <c r="BP79" i="24"/>
  <c r="BN80" i="24"/>
  <c r="SL79" i="24"/>
  <c r="SJ80" i="24"/>
  <c r="DX78" i="24"/>
  <c r="DV79" i="24"/>
  <c r="BJ78" i="24"/>
  <c r="BH79" i="24"/>
  <c r="EP78" i="24"/>
  <c r="EN79" i="24"/>
  <c r="FT80" i="24"/>
  <c r="FR81" i="24"/>
  <c r="VL78" i="24"/>
  <c r="VJ79" i="24"/>
  <c r="CN79" i="24"/>
  <c r="CL80" i="24"/>
  <c r="JL81" i="24"/>
  <c r="JJ82" i="24"/>
  <c r="MX80" i="24"/>
  <c r="MV81" i="24"/>
  <c r="CH79" i="24"/>
  <c r="CF80" i="24"/>
  <c r="OH79" i="24"/>
  <c r="OF80" i="24"/>
  <c r="CT79" i="24"/>
  <c r="CR80" i="24"/>
  <c r="HJ80" i="24"/>
  <c r="HH81" i="24"/>
  <c r="KP79" i="24"/>
  <c r="KN80" i="24"/>
  <c r="LN79" i="24"/>
  <c r="LL80" i="24"/>
  <c r="DL78" i="24"/>
  <c r="DJ79" i="24"/>
  <c r="DR80" i="24"/>
  <c r="DP81" i="24"/>
  <c r="UN79" i="24"/>
  <c r="UL80" i="24"/>
  <c r="BV78" i="24"/>
  <c r="BT79" i="24"/>
  <c r="RZ78" i="24"/>
  <c r="RX79" i="24"/>
  <c r="PL80" i="24"/>
  <c r="PJ81" i="24"/>
  <c r="QT79" i="24"/>
  <c r="QV78" i="24"/>
  <c r="VR81" i="24"/>
  <c r="VP82" i="24"/>
  <c r="NV79" i="24"/>
  <c r="NT80" i="24"/>
  <c r="UZ78" i="24"/>
  <c r="UX79" i="24"/>
  <c r="NJ79" i="24"/>
  <c r="NH80" i="24"/>
  <c r="ED78" i="24"/>
  <c r="EB79" i="24"/>
  <c r="MR79" i="24"/>
  <c r="MP80" i="24"/>
  <c r="NB79" i="24"/>
  <c r="ND78" i="24"/>
  <c r="RN78" i="24"/>
  <c r="RL79" i="24"/>
  <c r="D80" i="2"/>
  <c r="B80" i="2"/>
  <c r="AZ78" i="25"/>
  <c r="AY79" i="25" a="1"/>
  <c r="AY79" i="25" s="1"/>
  <c r="DV79" i="25" a="1"/>
  <c r="DV79" i="25" s="1"/>
  <c r="DW78" i="25"/>
  <c r="FA79" i="25"/>
  <c r="EZ80" i="25" a="1"/>
  <c r="EZ80" i="25" s="1"/>
  <c r="DB78" i="25"/>
  <c r="DA79" i="25" a="1"/>
  <c r="DA79" i="25" s="1"/>
  <c r="HT79" i="25" a="1"/>
  <c r="HT79" i="25" s="1"/>
  <c r="HU78" i="25"/>
  <c r="GN78" i="25"/>
  <c r="GM79" i="25" a="1"/>
  <c r="GM79" i="25" s="1"/>
  <c r="HH79" i="25" a="1"/>
  <c r="HH79" i="25" s="1"/>
  <c r="HI78" i="25"/>
  <c r="F81" i="25" a="1"/>
  <c r="F81" i="25" s="1"/>
  <c r="G80" i="25"/>
  <c r="FD78" i="25"/>
  <c r="FC79" i="25" a="1"/>
  <c r="FC79" i="25" s="1"/>
  <c r="DN78" i="25"/>
  <c r="DM79" i="25" a="1"/>
  <c r="DM79" i="25" s="1"/>
  <c r="KH79" i="25" a="1"/>
  <c r="KH79" i="25" s="1"/>
  <c r="KI78" i="25"/>
  <c r="AB78" i="25"/>
  <c r="AA79" i="25" a="1"/>
  <c r="AA79" i="25" s="1"/>
  <c r="DE78" i="25"/>
  <c r="DD79" i="25" a="1"/>
  <c r="DD79" i="25" s="1"/>
  <c r="FP78" i="25"/>
  <c r="FO79" i="25" a="1"/>
  <c r="FO79" i="25" s="1"/>
  <c r="BF80" i="25"/>
  <c r="BE81" i="25" a="1"/>
  <c r="BE81" i="25" s="1"/>
  <c r="FJ78" i="25"/>
  <c r="FI79" i="25" a="1"/>
  <c r="FI79" i="25" s="1"/>
  <c r="EL78" i="25"/>
  <c r="EK79" i="25" a="1"/>
  <c r="EK79" i="25" s="1"/>
  <c r="M78" i="25"/>
  <c r="L79" i="25" a="1"/>
  <c r="L79" i="25" s="1"/>
  <c r="FX79" i="25" a="1"/>
  <c r="FX79" i="25" s="1"/>
  <c r="FY78" i="25"/>
  <c r="FR79" i="25" a="1"/>
  <c r="FR79" i="25" s="1"/>
  <c r="FS78" i="25"/>
  <c r="ET80" i="25" a="1"/>
  <c r="ET80" i="25" s="1"/>
  <c r="EU79" i="25"/>
  <c r="GH78" i="25"/>
  <c r="GG79" i="25" a="1"/>
  <c r="GG79" i="25" s="1"/>
  <c r="AS79" i="25" a="1"/>
  <c r="AS79" i="25" s="1"/>
  <c r="AT78" i="25"/>
  <c r="CC79" i="25" a="1"/>
  <c r="CC79" i="25" s="1"/>
  <c r="CD78" i="25"/>
  <c r="BW81" i="25" a="1"/>
  <c r="BW81" i="25" s="1"/>
  <c r="BX80" i="25"/>
  <c r="CO79" i="25" a="1"/>
  <c r="CO79" i="25" s="1"/>
  <c r="CP78" i="25"/>
  <c r="GP79" i="25" a="1"/>
  <c r="GP79" i="25" s="1"/>
  <c r="GQ78" i="25"/>
  <c r="IF80" i="25" a="1"/>
  <c r="IF80" i="25" s="1"/>
  <c r="IG79" i="25"/>
  <c r="GZ78" i="25"/>
  <c r="GY79" i="25" a="1"/>
  <c r="GY79" i="25" s="1"/>
  <c r="JE79" i="25"/>
  <c r="JD80" i="25" a="1"/>
  <c r="JD80" i="25" s="1"/>
  <c r="DJ79" i="25" a="1"/>
  <c r="DJ79" i="25" s="1"/>
  <c r="DK78" i="25"/>
  <c r="IR79" i="25" a="1"/>
  <c r="IR79" i="25" s="1"/>
  <c r="IS78" i="25"/>
  <c r="CF79" i="25" a="1"/>
  <c r="CF79" i="25" s="1"/>
  <c r="CG78" i="25"/>
  <c r="EX78" i="25"/>
  <c r="EW79" i="25" a="1"/>
  <c r="EW79" i="25" s="1"/>
  <c r="DY79" i="25" a="1"/>
  <c r="DY79" i="25" s="1"/>
  <c r="DZ78" i="25"/>
  <c r="GT78" i="25"/>
  <c r="GS79" i="25" a="1"/>
  <c r="GS79" i="25" s="1"/>
  <c r="BC79" i="25"/>
  <c r="BB80" i="25" a="1"/>
  <c r="BB80" i="25" s="1"/>
  <c r="GB80" i="25"/>
  <c r="GA81" i="25" a="1"/>
  <c r="GA81" i="25" s="1"/>
  <c r="P78" i="25"/>
  <c r="O79" i="25" a="1"/>
  <c r="O79" i="25" s="1"/>
  <c r="KC79" i="25"/>
  <c r="KB80" i="25" a="1"/>
  <c r="KB80" i="25" s="1"/>
  <c r="CL80" i="25" a="1"/>
  <c r="CL80" i="25" s="1"/>
  <c r="CM79" i="25"/>
  <c r="EO80" i="25"/>
  <c r="EN81" i="25" a="1"/>
  <c r="EN81" i="25" s="1"/>
  <c r="BK80" i="25" a="1"/>
  <c r="BK80" i="25" s="1"/>
  <c r="BL79" i="25"/>
  <c r="AW80" i="25"/>
  <c r="AV81" i="25" a="1"/>
  <c r="AV81" i="25" s="1"/>
  <c r="JB78" i="25"/>
  <c r="JA79" i="25" a="1"/>
  <c r="JA79" i="25" s="1"/>
  <c r="BI79" i="25"/>
  <c r="BH80" i="25" a="1"/>
  <c r="BH80" i="25" s="1"/>
  <c r="GV81" i="25" a="1"/>
  <c r="GV81" i="25" s="1"/>
  <c r="GW80" i="25"/>
  <c r="JW79" i="25"/>
  <c r="JV80" i="25" a="1"/>
  <c r="JV80" i="25" s="1"/>
  <c r="FG79" i="25"/>
  <c r="FF80" i="25" a="1"/>
  <c r="FF80" i="25" s="1"/>
  <c r="CS79" i="25"/>
  <c r="CR80" i="25" a="1"/>
  <c r="CR80" i="25" s="1"/>
  <c r="KN81" i="25" a="1"/>
  <c r="KN81" i="25" s="1"/>
  <c r="KO80" i="25"/>
  <c r="AH78" i="25"/>
  <c r="AG79" i="25" a="1"/>
  <c r="AG79" i="25" s="1"/>
  <c r="KF81" i="25"/>
  <c r="KE82" i="25" a="1"/>
  <c r="KE82" i="25" s="1"/>
  <c r="JK79" i="25"/>
  <c r="JJ80" i="25" a="1"/>
  <c r="JJ80" i="25" s="1"/>
  <c r="IC80" i="25" a="1"/>
  <c r="IC80" i="25" s="1"/>
  <c r="ID79" i="25"/>
  <c r="HX80" i="25"/>
  <c r="HW81" i="25" a="1"/>
  <c r="HW81" i="25" s="1"/>
  <c r="FM79" i="25"/>
  <c r="FL80" i="25" a="1"/>
  <c r="FL80" i="25" s="1"/>
  <c r="JN78" i="25"/>
  <c r="JM79" i="25" a="1"/>
  <c r="JM79" i="25" s="1"/>
  <c r="AN78" i="25"/>
  <c r="AM79" i="25" a="1"/>
  <c r="AM79" i="25" s="1"/>
  <c r="BO79" i="25"/>
  <c r="BN80" i="25" a="1"/>
  <c r="BN80" i="25" s="1"/>
  <c r="AK81" i="25"/>
  <c r="AJ82" i="25" a="1"/>
  <c r="AJ82" i="25" s="1"/>
  <c r="S79" i="25"/>
  <c r="R80" i="25" a="1"/>
  <c r="R80" i="25" s="1"/>
  <c r="KL78" i="25"/>
  <c r="KK79" i="25" a="1"/>
  <c r="KK79" i="25" s="1"/>
  <c r="CJ78" i="25"/>
  <c r="CI79" i="25" a="1"/>
  <c r="CI79" i="25" s="1"/>
  <c r="FV78" i="25"/>
  <c r="FU79" i="25" a="1"/>
  <c r="FU79" i="25" s="1"/>
  <c r="CU80" i="25" a="1"/>
  <c r="CU80" i="25" s="1"/>
  <c r="CV79" i="25"/>
  <c r="IA79" i="25"/>
  <c r="HZ80" i="25" a="1"/>
  <c r="HZ80" i="25" s="1"/>
  <c r="IY79" i="25"/>
  <c r="IX80" i="25" a="1"/>
  <c r="IX80" i="25" s="1"/>
  <c r="HC79" i="25"/>
  <c r="HB80" i="25" a="1"/>
  <c r="HB80" i="25" s="1"/>
  <c r="GK79" i="25"/>
  <c r="GJ80" i="25" a="1"/>
  <c r="GJ80" i="25" s="1"/>
  <c r="EI79" i="25"/>
  <c r="EH80" i="25" a="1"/>
  <c r="EH80" i="25" s="1"/>
  <c r="JQ79" i="25"/>
  <c r="JP80" i="25" a="1"/>
  <c r="JP80" i="25" s="1"/>
  <c r="CA79" i="25"/>
  <c r="BZ80" i="25" a="1"/>
  <c r="BZ80" i="25" s="1"/>
  <c r="JZ78" i="25"/>
  <c r="JY79" i="25" a="1"/>
  <c r="JY79" i="25" s="1"/>
  <c r="HL81" i="25"/>
  <c r="HK82" i="25" a="1"/>
  <c r="HK82" i="25" s="1"/>
  <c r="IV78" i="25"/>
  <c r="IU79" i="25" a="1"/>
  <c r="IU79" i="25" s="1"/>
  <c r="HR78" i="25"/>
  <c r="HQ79" i="25" a="1"/>
  <c r="HQ79" i="25" s="1"/>
  <c r="IM79" i="25"/>
  <c r="IL80" i="25" a="1"/>
  <c r="IL80" i="25" s="1"/>
  <c r="JT78" i="25"/>
  <c r="JS79" i="25" a="1"/>
  <c r="JS79" i="25" s="1"/>
  <c r="CY79" i="25"/>
  <c r="CX80" i="25" a="1"/>
  <c r="CX80" i="25" s="1"/>
  <c r="U80" i="25" a="1"/>
  <c r="U80" i="25" s="1"/>
  <c r="V79" i="25"/>
  <c r="DQ79" i="25"/>
  <c r="DP80" i="25" a="1"/>
  <c r="DP80" i="25" s="1"/>
  <c r="EF78" i="25"/>
  <c r="EE79" i="25" a="1"/>
  <c r="EE79" i="25" s="1"/>
  <c r="EQ80" i="25" a="1"/>
  <c r="EQ80" i="25" s="1"/>
  <c r="ER79" i="25"/>
  <c r="EB81" i="25" a="1"/>
  <c r="EB81" i="25" s="1"/>
  <c r="EC80" i="25"/>
  <c r="HE80" i="25" a="1"/>
  <c r="HE80" i="25" s="1"/>
  <c r="HF79" i="25"/>
  <c r="GE79" i="25"/>
  <c r="GD80" i="25" a="1"/>
  <c r="GD80" i="25" s="1"/>
  <c r="AQ79" i="25"/>
  <c r="AP80" i="25" a="1"/>
  <c r="AP80" i="25" s="1"/>
  <c r="I80" i="25" a="1"/>
  <c r="I80" i="25" s="1"/>
  <c r="J79" i="25"/>
  <c r="IP80" i="25"/>
  <c r="IO81" i="25" a="1"/>
  <c r="IO81" i="25" s="1"/>
  <c r="JH78" i="25"/>
  <c r="JG79" i="25" a="1"/>
  <c r="JG79" i="25" s="1"/>
  <c r="AE79" i="25"/>
  <c r="AD80" i="25" a="1"/>
  <c r="AD80" i="25" s="1"/>
  <c r="BQ80" i="25" a="1"/>
  <c r="BQ80" i="25" s="1"/>
  <c r="BR79" i="25"/>
  <c r="HN81" i="25" a="1"/>
  <c r="HN81" i="25" s="1"/>
  <c r="HO80" i="25"/>
  <c r="DT78" i="25"/>
  <c r="DS79" i="25" a="1"/>
  <c r="DS79" i="25" s="1"/>
  <c r="Y79" i="25"/>
  <c r="X80" i="25" a="1"/>
  <c r="X80" i="25" s="1"/>
  <c r="DG80" i="25" a="1"/>
  <c r="DG80" i="25" s="1"/>
  <c r="DH79" i="25"/>
  <c r="IJ78" i="25"/>
  <c r="II79" i="25" a="1"/>
  <c r="II79" i="25" s="1"/>
  <c r="BU79" i="25"/>
  <c r="BT80" i="25" a="1"/>
  <c r="BT80" i="25" s="1"/>
  <c r="A81" i="2"/>
  <c r="E79" i="2"/>
  <c r="F79" i="2" s="1"/>
  <c r="KD78" i="24" l="1"/>
  <c r="KB79" i="24"/>
  <c r="RT79" i="24"/>
  <c r="RR80" i="24"/>
  <c r="Z78" i="24"/>
  <c r="X79" i="24"/>
  <c r="KV78" i="24"/>
  <c r="KT79" i="24"/>
  <c r="WD79" i="24"/>
  <c r="WB80" i="24"/>
  <c r="GR81" i="24"/>
  <c r="GP82" i="24"/>
  <c r="OT79" i="24"/>
  <c r="OR80" i="24"/>
  <c r="TP78" i="24"/>
  <c r="TN79" i="24"/>
  <c r="QJ79" i="24"/>
  <c r="QH80" i="24"/>
  <c r="NP80" i="24"/>
  <c r="NN81" i="24"/>
  <c r="MR80" i="24"/>
  <c r="MP81" i="24"/>
  <c r="RZ79" i="24"/>
  <c r="RX80" i="24"/>
  <c r="HJ81" i="24"/>
  <c r="HH82" i="24"/>
  <c r="FT81" i="24"/>
  <c r="FR82" i="24"/>
  <c r="AX79" i="24"/>
  <c r="AV80" i="24"/>
  <c r="TJ79" i="24"/>
  <c r="TH80" i="24"/>
  <c r="PX79" i="24"/>
  <c r="PV80" i="24"/>
  <c r="MF79" i="24"/>
  <c r="MD80" i="24"/>
  <c r="AF79" i="24"/>
  <c r="AD80" i="24"/>
  <c r="N80" i="24"/>
  <c r="L81" i="24"/>
  <c r="JX80" i="24"/>
  <c r="JV81" i="24"/>
  <c r="ED79" i="24"/>
  <c r="EB80" i="24"/>
  <c r="BV79" i="24"/>
  <c r="BT80" i="24"/>
  <c r="CT80" i="24"/>
  <c r="CR81" i="24"/>
  <c r="EP79" i="24"/>
  <c r="EN80" i="24"/>
  <c r="FZ79" i="24"/>
  <c r="FX80" i="24"/>
  <c r="EZ80" i="24"/>
  <c r="FB79" i="24"/>
  <c r="GF80" i="24"/>
  <c r="GD81" i="24"/>
  <c r="FH79" i="24"/>
  <c r="FF80" i="24"/>
  <c r="AL81" i="24"/>
  <c r="AJ82" i="24"/>
  <c r="IZ79" i="24"/>
  <c r="IX80" i="24"/>
  <c r="OB80" i="24"/>
  <c r="NZ81" i="24"/>
  <c r="NJ80" i="24"/>
  <c r="NH81" i="24"/>
  <c r="UN80" i="24"/>
  <c r="UL81" i="24"/>
  <c r="OH80" i="24"/>
  <c r="OF81" i="24"/>
  <c r="BH80" i="24"/>
  <c r="BJ79" i="24"/>
  <c r="LB80" i="24"/>
  <c r="KZ81" i="24"/>
  <c r="CZ80" i="24"/>
  <c r="CX81" i="24"/>
  <c r="EV79" i="24"/>
  <c r="ET80" i="24"/>
  <c r="IR80" i="24"/>
  <c r="IT79" i="24"/>
  <c r="SR79" i="24"/>
  <c r="SP80" i="24"/>
  <c r="UT79" i="24"/>
  <c r="UR80" i="24"/>
  <c r="HV80" i="24"/>
  <c r="HT81" i="24"/>
  <c r="VF80" i="24"/>
  <c r="VD81" i="24"/>
  <c r="UZ79" i="24"/>
  <c r="UX80" i="24"/>
  <c r="DR81" i="24"/>
  <c r="DP82" i="24"/>
  <c r="CH80" i="24"/>
  <c r="CF81" i="24"/>
  <c r="DX79" i="24"/>
  <c r="DV80" i="24"/>
  <c r="SX79" i="24"/>
  <c r="SV80" i="24"/>
  <c r="PF79" i="24"/>
  <c r="PD80" i="24"/>
  <c r="HP79" i="24"/>
  <c r="HN80" i="24"/>
  <c r="TD79" i="24"/>
  <c r="TB80" i="24"/>
  <c r="OZ79" i="24"/>
  <c r="OX80" i="24"/>
  <c r="IN79" i="24"/>
  <c r="IL80" i="24"/>
  <c r="PR79" i="24"/>
  <c r="PP80" i="24"/>
  <c r="QP79" i="24"/>
  <c r="QN80" i="24"/>
  <c r="NV80" i="24"/>
  <c r="NT81" i="24"/>
  <c r="DL79" i="24"/>
  <c r="DJ80" i="24"/>
  <c r="MX81" i="24"/>
  <c r="MV82" i="24"/>
  <c r="SL80" i="24"/>
  <c r="SJ81" i="24"/>
  <c r="GL81" i="24"/>
  <c r="GJ82" i="24"/>
  <c r="EJ79" i="24"/>
  <c r="EH80" i="24"/>
  <c r="MJ80" i="24"/>
  <c r="ML79" i="24"/>
  <c r="VX80" i="24"/>
  <c r="VV81" i="24"/>
  <c r="UH79" i="24"/>
  <c r="UF80" i="24"/>
  <c r="KJ79" i="24"/>
  <c r="KH80" i="24"/>
  <c r="RB80" i="24"/>
  <c r="QZ81" i="24"/>
  <c r="RN79" i="24"/>
  <c r="RL80" i="24"/>
  <c r="VR82" i="24"/>
  <c r="VP83" i="24"/>
  <c r="LN80" i="24"/>
  <c r="LL81" i="24"/>
  <c r="JL82" i="24"/>
  <c r="JJ83" i="24"/>
  <c r="BP80" i="24"/>
  <c r="BN81" i="24"/>
  <c r="HD79" i="24"/>
  <c r="HB80" i="24"/>
  <c r="GX80" i="24"/>
  <c r="GV81" i="24"/>
  <c r="FN79" i="24"/>
  <c r="FL80" i="24"/>
  <c r="LZ79" i="24"/>
  <c r="LX80" i="24"/>
  <c r="ON80" i="24"/>
  <c r="OL81" i="24"/>
  <c r="LH79" i="24"/>
  <c r="LF80" i="24"/>
  <c r="AR81" i="24"/>
  <c r="AP82" i="24"/>
  <c r="QD80" i="24"/>
  <c r="QB81" i="24"/>
  <c r="CN80" i="24"/>
  <c r="CL81" i="24"/>
  <c r="SF79" i="24"/>
  <c r="SD80" i="24"/>
  <c r="TT80" i="24"/>
  <c r="TV79" i="24"/>
  <c r="UB81" i="24"/>
  <c r="TZ82" i="24"/>
  <c r="JF79" i="24"/>
  <c r="JD80" i="24"/>
  <c r="T79" i="24"/>
  <c r="R80" i="24"/>
  <c r="RH79" i="24"/>
  <c r="RF80" i="24"/>
  <c r="HZ81" i="24"/>
  <c r="IB80" i="24"/>
  <c r="QV79" i="24"/>
  <c r="QT80" i="24"/>
  <c r="PL81" i="24"/>
  <c r="PJ82" i="24"/>
  <c r="KP80" i="24"/>
  <c r="KN81" i="24"/>
  <c r="VL79" i="24"/>
  <c r="VJ80" i="24"/>
  <c r="BD79" i="24"/>
  <c r="BB80" i="24"/>
  <c r="DF80" i="24"/>
  <c r="DD81" i="24"/>
  <c r="CB82" i="24"/>
  <c r="BZ83" i="24"/>
  <c r="JR80" i="24"/>
  <c r="JP81" i="24"/>
  <c r="IH79" i="24"/>
  <c r="IF80" i="24"/>
  <c r="ND79" i="24"/>
  <c r="NB80" i="24"/>
  <c r="LT81" i="24"/>
  <c r="LR82" i="24"/>
  <c r="D81" i="2"/>
  <c r="B81" i="2"/>
  <c r="AY80" i="25" a="1"/>
  <c r="AY80" i="25" s="1"/>
  <c r="AZ79" i="25"/>
  <c r="EZ81" i="25" a="1"/>
  <c r="EZ81" i="25" s="1"/>
  <c r="FA80" i="25"/>
  <c r="DW79" i="25"/>
  <c r="DV80" i="25" a="1"/>
  <c r="DV80" i="25" s="1"/>
  <c r="GM80" i="25" a="1"/>
  <c r="GM80" i="25" s="1"/>
  <c r="GN79" i="25"/>
  <c r="HU79" i="25"/>
  <c r="HT80" i="25" a="1"/>
  <c r="HT80" i="25" s="1"/>
  <c r="DA80" i="25" a="1"/>
  <c r="DA80" i="25" s="1"/>
  <c r="DB79" i="25"/>
  <c r="DM80" i="25" a="1"/>
  <c r="DM80" i="25" s="1"/>
  <c r="DN79" i="25"/>
  <c r="FC80" i="25" a="1"/>
  <c r="FC80" i="25" s="1"/>
  <c r="FD79" i="25"/>
  <c r="G81" i="25"/>
  <c r="F82" i="25" a="1"/>
  <c r="F82" i="25" s="1"/>
  <c r="HI79" i="25"/>
  <c r="HH80" i="25" a="1"/>
  <c r="HH80" i="25" s="1"/>
  <c r="BW82" i="25" a="1"/>
  <c r="BW82" i="25" s="1"/>
  <c r="BX81" i="25"/>
  <c r="ET81" i="25" a="1"/>
  <c r="ET81" i="25" s="1"/>
  <c r="EU80" i="25"/>
  <c r="EK80" i="25" a="1"/>
  <c r="EK80" i="25" s="1"/>
  <c r="EL79" i="25"/>
  <c r="IF81" i="25" a="1"/>
  <c r="IF81" i="25" s="1"/>
  <c r="IG80" i="25"/>
  <c r="DE79" i="25"/>
  <c r="DD80" i="25" a="1"/>
  <c r="DD80" i="25" s="1"/>
  <c r="GS80" i="25" a="1"/>
  <c r="GS80" i="25" s="1"/>
  <c r="GT79" i="25"/>
  <c r="DK79" i="25"/>
  <c r="DJ80" i="25" a="1"/>
  <c r="DJ80" i="25" s="1"/>
  <c r="CC80" i="25" a="1"/>
  <c r="CC80" i="25" s="1"/>
  <c r="CD79" i="25"/>
  <c r="FR80" i="25" a="1"/>
  <c r="FR80" i="25" s="1"/>
  <c r="FS79" i="25"/>
  <c r="FI80" i="25" a="1"/>
  <c r="FI80" i="25" s="1"/>
  <c r="FJ79" i="25"/>
  <c r="CG79" i="25"/>
  <c r="CF80" i="25" a="1"/>
  <c r="CF80" i="25" s="1"/>
  <c r="JD81" i="25" a="1"/>
  <c r="JD81" i="25" s="1"/>
  <c r="JE80" i="25"/>
  <c r="GQ79" i="25"/>
  <c r="GP80" i="25" a="1"/>
  <c r="GP80" i="25" s="1"/>
  <c r="AA80" i="25" a="1"/>
  <c r="AA80" i="25" s="1"/>
  <c r="AB79" i="25"/>
  <c r="AT79" i="25"/>
  <c r="AS80" i="25" a="1"/>
  <c r="AS80" i="25" s="1"/>
  <c r="BF81" i="25"/>
  <c r="BE82" i="25" a="1"/>
  <c r="BE82" i="25" s="1"/>
  <c r="DY80" i="25" a="1"/>
  <c r="DY80" i="25" s="1"/>
  <c r="DZ79" i="25"/>
  <c r="IS79" i="25"/>
  <c r="IR80" i="25" a="1"/>
  <c r="IR80" i="25" s="1"/>
  <c r="CO80" i="25" a="1"/>
  <c r="CO80" i="25" s="1"/>
  <c r="CP79" i="25"/>
  <c r="GH79" i="25"/>
  <c r="GG80" i="25" a="1"/>
  <c r="GG80" i="25" s="1"/>
  <c r="FX80" i="25" a="1"/>
  <c r="FX80" i="25" s="1"/>
  <c r="FY79" i="25"/>
  <c r="EW80" i="25" a="1"/>
  <c r="EW80" i="25" s="1"/>
  <c r="EX79" i="25"/>
  <c r="GY80" i="25" a="1"/>
  <c r="GY80" i="25" s="1"/>
  <c r="GZ79" i="25"/>
  <c r="L80" i="25" a="1"/>
  <c r="L80" i="25" s="1"/>
  <c r="M79" i="25"/>
  <c r="FP79" i="25"/>
  <c r="FO80" i="25" a="1"/>
  <c r="FO80" i="25" s="1"/>
  <c r="KH80" i="25" a="1"/>
  <c r="KH80" i="25" s="1"/>
  <c r="KI79" i="25"/>
  <c r="KO81" i="25"/>
  <c r="KN82" i="25" a="1"/>
  <c r="KN82" i="25" s="1"/>
  <c r="JJ81" i="25" a="1"/>
  <c r="JJ81" i="25" s="1"/>
  <c r="JK80" i="25"/>
  <c r="BH81" i="25" a="1"/>
  <c r="BH81" i="25" s="1"/>
  <c r="BI80" i="25"/>
  <c r="BL80" i="25"/>
  <c r="BK81" i="25" a="1"/>
  <c r="BK81" i="25" s="1"/>
  <c r="FF81" i="25" a="1"/>
  <c r="FF81" i="25" s="1"/>
  <c r="FG80" i="25"/>
  <c r="EO81" i="25"/>
  <c r="EN82" i="25" a="1"/>
  <c r="EN82" i="25" s="1"/>
  <c r="O80" i="25" a="1"/>
  <c r="O80" i="25" s="1"/>
  <c r="P79" i="25"/>
  <c r="KF82" i="25"/>
  <c r="KE83" i="25" a="1"/>
  <c r="KE83" i="25" s="1"/>
  <c r="JA80" i="25" a="1"/>
  <c r="JA80" i="25" s="1"/>
  <c r="JB79" i="25"/>
  <c r="AW81" i="25"/>
  <c r="AV82" i="25" a="1"/>
  <c r="AV82" i="25" s="1"/>
  <c r="HX81" i="25"/>
  <c r="HW82" i="25" a="1"/>
  <c r="HW82" i="25" s="1"/>
  <c r="JW80" i="25"/>
  <c r="JV81" i="25" a="1"/>
  <c r="JV81" i="25" s="1"/>
  <c r="GA82" i="25" a="1"/>
  <c r="GA82" i="25" s="1"/>
  <c r="GB81" i="25"/>
  <c r="CL81" i="25" a="1"/>
  <c r="CL81" i="25" s="1"/>
  <c r="CM80" i="25"/>
  <c r="AG80" i="25" a="1"/>
  <c r="AG80" i="25" s="1"/>
  <c r="AH79" i="25"/>
  <c r="BB81" i="25" a="1"/>
  <c r="BB81" i="25" s="1"/>
  <c r="BC80" i="25"/>
  <c r="ID80" i="25"/>
  <c r="IC81" i="25" a="1"/>
  <c r="IC81" i="25" s="1"/>
  <c r="CR81" i="25" a="1"/>
  <c r="CR81" i="25" s="1"/>
  <c r="CS80" i="25"/>
  <c r="GW81" i="25"/>
  <c r="GV82" i="25" a="1"/>
  <c r="GV82" i="25" s="1"/>
  <c r="KC80" i="25"/>
  <c r="KB81" i="25" a="1"/>
  <c r="KB81" i="25" s="1"/>
  <c r="BR80" i="25"/>
  <c r="BQ81" i="25" a="1"/>
  <c r="BQ81" i="25" s="1"/>
  <c r="JP81" i="25" a="1"/>
  <c r="JP81" i="25" s="1"/>
  <c r="JQ80" i="25"/>
  <c r="BN81" i="25" a="1"/>
  <c r="BN81" i="25" s="1"/>
  <c r="BO80" i="25"/>
  <c r="BT81" i="25" a="1"/>
  <c r="BT81" i="25" s="1"/>
  <c r="BU80" i="25"/>
  <c r="X81" i="25" a="1"/>
  <c r="X81" i="25" s="1"/>
  <c r="Y80" i="25"/>
  <c r="JS80" i="25" a="1"/>
  <c r="JS80" i="25" s="1"/>
  <c r="JT79" i="25"/>
  <c r="HQ80" i="25" a="1"/>
  <c r="HQ80" i="25" s="1"/>
  <c r="HR79" i="25"/>
  <c r="HL82" i="25"/>
  <c r="HK83" i="25" a="1"/>
  <c r="HK83" i="25" s="1"/>
  <c r="GJ81" i="25" a="1"/>
  <c r="GJ81" i="25" s="1"/>
  <c r="GK80" i="25"/>
  <c r="IX81" i="25" a="1"/>
  <c r="IX81" i="25" s="1"/>
  <c r="IY80" i="25"/>
  <c r="KK80" i="25" a="1"/>
  <c r="KK80" i="25" s="1"/>
  <c r="KL79" i="25"/>
  <c r="R81" i="25" a="1"/>
  <c r="R81" i="25" s="1"/>
  <c r="S80" i="25"/>
  <c r="AM80" i="25" a="1"/>
  <c r="AM80" i="25" s="1"/>
  <c r="AN79" i="25"/>
  <c r="II80" i="25" a="1"/>
  <c r="II80" i="25" s="1"/>
  <c r="IJ79" i="25"/>
  <c r="DS80" i="25" a="1"/>
  <c r="DS80" i="25" s="1"/>
  <c r="DT79" i="25"/>
  <c r="AD81" i="25" a="1"/>
  <c r="AD81" i="25" s="1"/>
  <c r="AE80" i="25"/>
  <c r="J80" i="25"/>
  <c r="I81" i="25" a="1"/>
  <c r="I81" i="25" s="1"/>
  <c r="ER80" i="25"/>
  <c r="EQ81" i="25" a="1"/>
  <c r="EQ81" i="25" s="1"/>
  <c r="V80" i="25"/>
  <c r="U81" i="25" a="1"/>
  <c r="U81" i="25" s="1"/>
  <c r="JY80" i="25" a="1"/>
  <c r="JY80" i="25" s="1"/>
  <c r="JZ79" i="25"/>
  <c r="CV80" i="25"/>
  <c r="CU81" i="25" a="1"/>
  <c r="CU81" i="25" s="1"/>
  <c r="IP81" i="25"/>
  <c r="IO82" i="25" a="1"/>
  <c r="IO82" i="25" s="1"/>
  <c r="AP81" i="25" a="1"/>
  <c r="AP81" i="25" s="1"/>
  <c r="AQ80" i="25"/>
  <c r="EH81" i="25" a="1"/>
  <c r="EH81" i="25" s="1"/>
  <c r="EI80" i="25"/>
  <c r="HZ81" i="25" a="1"/>
  <c r="HZ81" i="25" s="1"/>
  <c r="IA80" i="25"/>
  <c r="FU80" i="25" a="1"/>
  <c r="FU80" i="25" s="1"/>
  <c r="FV79" i="25"/>
  <c r="AK82" i="25"/>
  <c r="AJ83" i="25" a="1"/>
  <c r="AJ83" i="25" s="1"/>
  <c r="JM80" i="25" a="1"/>
  <c r="JM80" i="25" s="1"/>
  <c r="JN79" i="25"/>
  <c r="HF80" i="25"/>
  <c r="HE81" i="25" a="1"/>
  <c r="HE81" i="25" s="1"/>
  <c r="EE80" i="25" a="1"/>
  <c r="EE80" i="25" s="1"/>
  <c r="EF79" i="25"/>
  <c r="IU80" i="25" a="1"/>
  <c r="IU80" i="25" s="1"/>
  <c r="IV79" i="25"/>
  <c r="BZ81" i="25" a="1"/>
  <c r="BZ81" i="25" s="1"/>
  <c r="CA80" i="25"/>
  <c r="HB81" i="25" a="1"/>
  <c r="HB81" i="25" s="1"/>
  <c r="HC80" i="25"/>
  <c r="DH80" i="25"/>
  <c r="DG81" i="25" a="1"/>
  <c r="DG81" i="25" s="1"/>
  <c r="HO81" i="25"/>
  <c r="HN82" i="25" a="1"/>
  <c r="HN82" i="25" s="1"/>
  <c r="GD81" i="25" a="1"/>
  <c r="GD81" i="25" s="1"/>
  <c r="GE80" i="25"/>
  <c r="IL81" i="25" a="1"/>
  <c r="IL81" i="25" s="1"/>
  <c r="IM80" i="25"/>
  <c r="CI80" i="25" a="1"/>
  <c r="CI80" i="25" s="1"/>
  <c r="CJ79" i="25"/>
  <c r="FL81" i="25" a="1"/>
  <c r="FL81" i="25" s="1"/>
  <c r="FM80" i="25"/>
  <c r="JG80" i="25" a="1"/>
  <c r="JG80" i="25" s="1"/>
  <c r="JH79" i="25"/>
  <c r="EC81" i="25"/>
  <c r="EB82" i="25" a="1"/>
  <c r="EB82" i="25" s="1"/>
  <c r="DP81" i="25" a="1"/>
  <c r="DP81" i="25" s="1"/>
  <c r="DQ80" i="25"/>
  <c r="CX81" i="25" a="1"/>
  <c r="CX81" i="25" s="1"/>
  <c r="CY80" i="25"/>
  <c r="E80" i="2"/>
  <c r="F80" i="2" s="1"/>
  <c r="A82" i="2"/>
  <c r="KD79" i="24" l="1"/>
  <c r="KB80" i="24"/>
  <c r="RT80" i="24"/>
  <c r="RR81" i="24"/>
  <c r="Z79" i="24"/>
  <c r="X80" i="24"/>
  <c r="KV79" i="24"/>
  <c r="KT80" i="24"/>
  <c r="NP81" i="24"/>
  <c r="NN82" i="24"/>
  <c r="QJ80" i="24"/>
  <c r="QH81" i="24"/>
  <c r="TP79" i="24"/>
  <c r="TN80" i="24"/>
  <c r="OT80" i="24"/>
  <c r="OR81" i="24"/>
  <c r="GR82" i="24"/>
  <c r="GP83" i="24"/>
  <c r="WD80" i="24"/>
  <c r="WB81" i="24"/>
  <c r="JR81" i="24"/>
  <c r="JP82" i="24"/>
  <c r="KP81" i="24"/>
  <c r="KN82" i="24"/>
  <c r="AR82" i="24"/>
  <c r="AP83" i="24"/>
  <c r="JL83" i="24"/>
  <c r="JJ84" i="24"/>
  <c r="VX81" i="24"/>
  <c r="VV82" i="24"/>
  <c r="QP80" i="24"/>
  <c r="QN81" i="24"/>
  <c r="DX80" i="24"/>
  <c r="DV81" i="24"/>
  <c r="EP80" i="24"/>
  <c r="EN81" i="24"/>
  <c r="PX80" i="24"/>
  <c r="PV81" i="24"/>
  <c r="IT80" i="24"/>
  <c r="IR81" i="24"/>
  <c r="CB83" i="24"/>
  <c r="BZ84" i="24"/>
  <c r="PJ83" i="24"/>
  <c r="PL82" i="24"/>
  <c r="UB82" i="24"/>
  <c r="TZ83" i="24"/>
  <c r="LH80" i="24"/>
  <c r="LF81" i="24"/>
  <c r="LN81" i="24"/>
  <c r="LL82" i="24"/>
  <c r="PR80" i="24"/>
  <c r="PP81" i="24"/>
  <c r="CH81" i="24"/>
  <c r="CF82" i="24"/>
  <c r="EV80" i="24"/>
  <c r="ET81" i="24"/>
  <c r="OB81" i="24"/>
  <c r="NZ82" i="24"/>
  <c r="CT81" i="24"/>
  <c r="CR82" i="24"/>
  <c r="ML80" i="24"/>
  <c r="MJ81" i="24"/>
  <c r="DF81" i="24"/>
  <c r="DD82" i="24"/>
  <c r="QV80" i="24"/>
  <c r="QT81" i="24"/>
  <c r="ON81" i="24"/>
  <c r="OL82" i="24"/>
  <c r="VR83" i="24"/>
  <c r="VP84" i="24"/>
  <c r="EH81" i="24"/>
  <c r="EJ80" i="24"/>
  <c r="IN80" i="24"/>
  <c r="IL81" i="24"/>
  <c r="DR82" i="24"/>
  <c r="DP83" i="24"/>
  <c r="CZ81" i="24"/>
  <c r="CX82" i="24"/>
  <c r="IZ80" i="24"/>
  <c r="IX81" i="24"/>
  <c r="BV80" i="24"/>
  <c r="BT81" i="24"/>
  <c r="TJ80" i="24"/>
  <c r="TH81" i="24"/>
  <c r="TV80" i="24"/>
  <c r="TT81" i="24"/>
  <c r="BD80" i="24"/>
  <c r="BB81" i="24"/>
  <c r="SF80" i="24"/>
  <c r="SD81" i="24"/>
  <c r="LZ80" i="24"/>
  <c r="LX81" i="24"/>
  <c r="RN80" i="24"/>
  <c r="RL81" i="24"/>
  <c r="GL82" i="24"/>
  <c r="GJ83" i="24"/>
  <c r="OZ80" i="24"/>
  <c r="OX81" i="24"/>
  <c r="UZ80" i="24"/>
  <c r="UX81" i="24"/>
  <c r="LB81" i="24"/>
  <c r="KZ82" i="24"/>
  <c r="AL82" i="24"/>
  <c r="AJ83" i="24"/>
  <c r="ED80" i="24"/>
  <c r="EB81" i="24"/>
  <c r="AX80" i="24"/>
  <c r="AV81" i="24"/>
  <c r="IB81" i="24"/>
  <c r="HZ82" i="24"/>
  <c r="RH80" i="24"/>
  <c r="RF81" i="24"/>
  <c r="CN81" i="24"/>
  <c r="CL82" i="24"/>
  <c r="FN80" i="24"/>
  <c r="FL81" i="24"/>
  <c r="RB81" i="24"/>
  <c r="QZ82" i="24"/>
  <c r="SL81" i="24"/>
  <c r="SJ82" i="24"/>
  <c r="TD80" i="24"/>
  <c r="TB81" i="24"/>
  <c r="VF81" i="24"/>
  <c r="VD82" i="24"/>
  <c r="FH80" i="24"/>
  <c r="FF81" i="24"/>
  <c r="JX81" i="24"/>
  <c r="JV82" i="24"/>
  <c r="FT82" i="24"/>
  <c r="FR83" i="24"/>
  <c r="BJ80" i="24"/>
  <c r="BH81" i="24"/>
  <c r="LR83" i="24"/>
  <c r="LT82" i="24"/>
  <c r="GX81" i="24"/>
  <c r="GV82" i="24"/>
  <c r="KJ80" i="24"/>
  <c r="KH81" i="24"/>
  <c r="MX82" i="24"/>
  <c r="MV83" i="24"/>
  <c r="HP80" i="24"/>
  <c r="HN81" i="24"/>
  <c r="HV81" i="24"/>
  <c r="HT82" i="24"/>
  <c r="OF82" i="24"/>
  <c r="OH81" i="24"/>
  <c r="GF81" i="24"/>
  <c r="GD82" i="24"/>
  <c r="N81" i="24"/>
  <c r="L82" i="24"/>
  <c r="HJ82" i="24"/>
  <c r="HH83" i="24"/>
  <c r="ND80" i="24"/>
  <c r="NB81" i="24"/>
  <c r="T80" i="24"/>
  <c r="R81" i="24"/>
  <c r="HD80" i="24"/>
  <c r="HB81" i="24"/>
  <c r="UH80" i="24"/>
  <c r="UF81" i="24"/>
  <c r="DL80" i="24"/>
  <c r="DJ81" i="24"/>
  <c r="PF80" i="24"/>
  <c r="PD81" i="24"/>
  <c r="UT80" i="24"/>
  <c r="UR81" i="24"/>
  <c r="UN81" i="24"/>
  <c r="UL82" i="24"/>
  <c r="AF80" i="24"/>
  <c r="AD81" i="24"/>
  <c r="RZ80" i="24"/>
  <c r="RX81" i="24"/>
  <c r="FB80" i="24"/>
  <c r="EZ81" i="24"/>
  <c r="IH80" i="24"/>
  <c r="IF81" i="24"/>
  <c r="VL80" i="24"/>
  <c r="VJ81" i="24"/>
  <c r="JF80" i="24"/>
  <c r="JD81" i="24"/>
  <c r="QD81" i="24"/>
  <c r="QB82" i="24"/>
  <c r="BP81" i="24"/>
  <c r="BN82" i="24"/>
  <c r="NV81" i="24"/>
  <c r="NT82" i="24"/>
  <c r="SX80" i="24"/>
  <c r="SV81" i="24"/>
  <c r="SR80" i="24"/>
  <c r="SP81" i="24"/>
  <c r="NJ81" i="24"/>
  <c r="NH82" i="24"/>
  <c r="FZ80" i="24"/>
  <c r="FX81" i="24"/>
  <c r="MF80" i="24"/>
  <c r="MD81" i="24"/>
  <c r="MR81" i="24"/>
  <c r="MP82" i="24"/>
  <c r="D82" i="2"/>
  <c r="B82" i="2"/>
  <c r="AZ80" i="25"/>
  <c r="AY81" i="25" a="1"/>
  <c r="AY81" i="25" s="1"/>
  <c r="DV81" i="25" a="1"/>
  <c r="DV81" i="25" s="1"/>
  <c r="DW80" i="25"/>
  <c r="EZ82" i="25" a="1"/>
  <c r="EZ82" i="25" s="1"/>
  <c r="FA81" i="25"/>
  <c r="DB80" i="25"/>
  <c r="DA81" i="25" a="1"/>
  <c r="DA81" i="25" s="1"/>
  <c r="HT81" i="25" a="1"/>
  <c r="HT81" i="25" s="1"/>
  <c r="HU80" i="25"/>
  <c r="GN80" i="25"/>
  <c r="GM81" i="25" a="1"/>
  <c r="GM81" i="25" s="1"/>
  <c r="HH81" i="25" a="1"/>
  <c r="HH81" i="25" s="1"/>
  <c r="HI80" i="25"/>
  <c r="F83" i="25" a="1"/>
  <c r="F83" i="25" s="1"/>
  <c r="G82" i="25"/>
  <c r="FD80" i="25"/>
  <c r="FC81" i="25" a="1"/>
  <c r="FC81" i="25" s="1"/>
  <c r="DN80" i="25"/>
  <c r="DM81" i="25" a="1"/>
  <c r="DM81" i="25" s="1"/>
  <c r="FX81" i="25" a="1"/>
  <c r="FX81" i="25" s="1"/>
  <c r="FY80" i="25"/>
  <c r="DZ80" i="25"/>
  <c r="DY81" i="25" a="1"/>
  <c r="DY81" i="25" s="1"/>
  <c r="AB80" i="25"/>
  <c r="AA81" i="25" a="1"/>
  <c r="AA81" i="25" s="1"/>
  <c r="FJ80" i="25"/>
  <c r="FI81" i="25" a="1"/>
  <c r="FI81" i="25" s="1"/>
  <c r="GT80" i="25"/>
  <c r="GS81" i="25" a="1"/>
  <c r="GS81" i="25" s="1"/>
  <c r="GG81" i="25" a="1"/>
  <c r="GG81" i="25" s="1"/>
  <c r="GH80" i="25"/>
  <c r="GP81" i="25" a="1"/>
  <c r="GP81" i="25" s="1"/>
  <c r="GQ80" i="25"/>
  <c r="DD81" i="25" a="1"/>
  <c r="DD81" i="25" s="1"/>
  <c r="DE80" i="25"/>
  <c r="EU81" i="25"/>
  <c r="ET82" i="25" a="1"/>
  <c r="ET82" i="25" s="1"/>
  <c r="L81" i="25" a="1"/>
  <c r="L81" i="25" s="1"/>
  <c r="M80" i="25"/>
  <c r="BF82" i="25"/>
  <c r="BE83" i="25" a="1"/>
  <c r="BE83" i="25" s="1"/>
  <c r="FS80" i="25"/>
  <c r="FR81" i="25" a="1"/>
  <c r="FR81" i="25" s="1"/>
  <c r="BX82" i="25"/>
  <c r="BW83" i="25" a="1"/>
  <c r="BW83" i="25" s="1"/>
  <c r="GZ80" i="25"/>
  <c r="GY81" i="25" a="1"/>
  <c r="GY81" i="25" s="1"/>
  <c r="CP80" i="25"/>
  <c r="CO81" i="25" a="1"/>
  <c r="CO81" i="25" s="1"/>
  <c r="AT80" i="25"/>
  <c r="AS81" i="25" a="1"/>
  <c r="AS81" i="25" s="1"/>
  <c r="JD82" i="25" a="1"/>
  <c r="JD82" i="25" s="1"/>
  <c r="JE81" i="25"/>
  <c r="CD80" i="25"/>
  <c r="CC81" i="25" a="1"/>
  <c r="CC81" i="25" s="1"/>
  <c r="IG81" i="25"/>
  <c r="IF82" i="25" a="1"/>
  <c r="IF82" i="25" s="1"/>
  <c r="IS80" i="25"/>
  <c r="IR81" i="25" a="1"/>
  <c r="IR81" i="25" s="1"/>
  <c r="CF81" i="25" a="1"/>
  <c r="CF81" i="25" s="1"/>
  <c r="CG80" i="25"/>
  <c r="DJ81" i="25" a="1"/>
  <c r="DJ81" i="25" s="1"/>
  <c r="DK80" i="25"/>
  <c r="KI80" i="25"/>
  <c r="KH81" i="25" a="1"/>
  <c r="KH81" i="25" s="1"/>
  <c r="EW81" i="25" a="1"/>
  <c r="EW81" i="25" s="1"/>
  <c r="EX80" i="25"/>
  <c r="FP80" i="25"/>
  <c r="FO81" i="25" a="1"/>
  <c r="FO81" i="25" s="1"/>
  <c r="EL80" i="25"/>
  <c r="EK81" i="25" a="1"/>
  <c r="EK81" i="25" s="1"/>
  <c r="CS81" i="25"/>
  <c r="CR82" i="25" a="1"/>
  <c r="CR82" i="25" s="1"/>
  <c r="ID81" i="25"/>
  <c r="IC82" i="25" a="1"/>
  <c r="IC82" i="25" s="1"/>
  <c r="CM81" i="25"/>
  <c r="CL82" i="25" a="1"/>
  <c r="CL82" i="25" s="1"/>
  <c r="AW82" i="25"/>
  <c r="AV83" i="25" a="1"/>
  <c r="AV83" i="25" s="1"/>
  <c r="FF82" i="25" a="1"/>
  <c r="FF82" i="25" s="1"/>
  <c r="FG81" i="25"/>
  <c r="KB82" i="25" a="1"/>
  <c r="KB82" i="25" s="1"/>
  <c r="KC81" i="25"/>
  <c r="JW81" i="25"/>
  <c r="JV82" i="25" a="1"/>
  <c r="JV82" i="25" s="1"/>
  <c r="P80" i="25"/>
  <c r="O81" i="25" a="1"/>
  <c r="O81" i="25" s="1"/>
  <c r="BK82" i="25" a="1"/>
  <c r="BK82" i="25" s="1"/>
  <c r="BL81" i="25"/>
  <c r="EN83" i="25" a="1"/>
  <c r="EN83" i="25" s="1"/>
  <c r="EO82" i="25"/>
  <c r="JK81" i="25"/>
  <c r="JJ82" i="25" a="1"/>
  <c r="JJ82" i="25" s="1"/>
  <c r="JB80" i="25"/>
  <c r="JA81" i="25" a="1"/>
  <c r="JA81" i="25" s="1"/>
  <c r="GW82" i="25"/>
  <c r="GV83" i="25" a="1"/>
  <c r="GV83" i="25" s="1"/>
  <c r="BC81" i="25"/>
  <c r="BB82" i="25" a="1"/>
  <c r="BB82" i="25" s="1"/>
  <c r="HX82" i="25"/>
  <c r="HW83" i="25" a="1"/>
  <c r="HW83" i="25" s="1"/>
  <c r="KO82" i="25"/>
  <c r="KN83" i="25" a="1"/>
  <c r="KN83" i="25" s="1"/>
  <c r="GB82" i="25"/>
  <c r="GA83" i="25" a="1"/>
  <c r="GA83" i="25" s="1"/>
  <c r="AH80" i="25"/>
  <c r="AG81" i="25" a="1"/>
  <c r="AG81" i="25" s="1"/>
  <c r="KF83" i="25"/>
  <c r="KE84" i="25" a="1"/>
  <c r="KE84" i="25" s="1"/>
  <c r="BI81" i="25"/>
  <c r="BH82" i="25" a="1"/>
  <c r="BH82" i="25" s="1"/>
  <c r="JH80" i="25"/>
  <c r="JG81" i="25" a="1"/>
  <c r="JG81" i="25" s="1"/>
  <c r="CJ80" i="25"/>
  <c r="CI81" i="25" a="1"/>
  <c r="CI81" i="25" s="1"/>
  <c r="IM81" i="25"/>
  <c r="IL82" i="25" a="1"/>
  <c r="IL82" i="25" s="1"/>
  <c r="EI81" i="25"/>
  <c r="EH82" i="25" a="1"/>
  <c r="EH82" i="25" s="1"/>
  <c r="HL83" i="25"/>
  <c r="HK84" i="25" a="1"/>
  <c r="HK84" i="25" s="1"/>
  <c r="DG82" i="25" a="1"/>
  <c r="DG82" i="25" s="1"/>
  <c r="DH81" i="25"/>
  <c r="U82" i="25" a="1"/>
  <c r="U82" i="25" s="1"/>
  <c r="V81" i="25"/>
  <c r="I82" i="25" a="1"/>
  <c r="I82" i="25" s="1"/>
  <c r="J81" i="25"/>
  <c r="CY81" i="25"/>
  <c r="CX82" i="25" a="1"/>
  <c r="CX82" i="25" s="1"/>
  <c r="FM81" i="25"/>
  <c r="FL82" i="25" a="1"/>
  <c r="FL82" i="25" s="1"/>
  <c r="CA81" i="25"/>
  <c r="BZ82" i="25" a="1"/>
  <c r="BZ82" i="25" s="1"/>
  <c r="FV80" i="25"/>
  <c r="FU81" i="25" a="1"/>
  <c r="FU81" i="25" s="1"/>
  <c r="AN80" i="25"/>
  <c r="AM81" i="25" a="1"/>
  <c r="AM81" i="25" s="1"/>
  <c r="IY81" i="25"/>
  <c r="IX82" i="25" a="1"/>
  <c r="IX82" i="25" s="1"/>
  <c r="HR80" i="25"/>
  <c r="HQ81" i="25" a="1"/>
  <c r="HQ81" i="25" s="1"/>
  <c r="DQ81" i="25"/>
  <c r="DP82" i="25" a="1"/>
  <c r="DP82" i="25" s="1"/>
  <c r="GE81" i="25"/>
  <c r="GD82" i="25" a="1"/>
  <c r="GD82" i="25" s="1"/>
  <c r="EF80" i="25"/>
  <c r="EE81" i="25" a="1"/>
  <c r="EE81" i="25" s="1"/>
  <c r="JN80" i="25"/>
  <c r="JM81" i="25" a="1"/>
  <c r="JM81" i="25" s="1"/>
  <c r="AQ81" i="25"/>
  <c r="AP82" i="25" a="1"/>
  <c r="AP82" i="25" s="1"/>
  <c r="JZ80" i="25"/>
  <c r="JY81" i="25" a="1"/>
  <c r="JY81" i="25" s="1"/>
  <c r="AE81" i="25"/>
  <c r="AD82" i="25" a="1"/>
  <c r="AD82" i="25" s="1"/>
  <c r="IJ80" i="25"/>
  <c r="II81" i="25" a="1"/>
  <c r="II81" i="25" s="1"/>
  <c r="BU81" i="25"/>
  <c r="BT82" i="25" a="1"/>
  <c r="BT82" i="25" s="1"/>
  <c r="JQ81" i="25"/>
  <c r="JP82" i="25" a="1"/>
  <c r="JP82" i="25" s="1"/>
  <c r="BQ82" i="25" a="1"/>
  <c r="BQ82" i="25" s="1"/>
  <c r="BR81" i="25"/>
  <c r="EC82" i="25"/>
  <c r="EB83" i="25" a="1"/>
  <c r="EB83" i="25" s="1"/>
  <c r="AK83" i="25"/>
  <c r="AJ84" i="25" a="1"/>
  <c r="AJ84" i="25" s="1"/>
  <c r="IP82" i="25"/>
  <c r="IO83" i="25" a="1"/>
  <c r="IO83" i="25" s="1"/>
  <c r="EQ82" i="25" a="1"/>
  <c r="EQ82" i="25" s="1"/>
  <c r="ER81" i="25"/>
  <c r="S81" i="25"/>
  <c r="R82" i="25" a="1"/>
  <c r="R82" i="25" s="1"/>
  <c r="GK81" i="25"/>
  <c r="GJ82" i="25" a="1"/>
  <c r="GJ82" i="25" s="1"/>
  <c r="HC81" i="25"/>
  <c r="HB82" i="25" a="1"/>
  <c r="HB82" i="25" s="1"/>
  <c r="IV80" i="25"/>
  <c r="IU81" i="25" a="1"/>
  <c r="IU81" i="25" s="1"/>
  <c r="IA81" i="25"/>
  <c r="HZ82" i="25" a="1"/>
  <c r="HZ82" i="25" s="1"/>
  <c r="DT80" i="25"/>
  <c r="DS81" i="25" a="1"/>
  <c r="DS81" i="25" s="1"/>
  <c r="JT80" i="25"/>
  <c r="JS81" i="25" a="1"/>
  <c r="JS81" i="25" s="1"/>
  <c r="Y81" i="25"/>
  <c r="X82" i="25" a="1"/>
  <c r="X82" i="25" s="1"/>
  <c r="BO81" i="25"/>
  <c r="BN82" i="25" a="1"/>
  <c r="BN82" i="25" s="1"/>
  <c r="HO82" i="25"/>
  <c r="HN83" i="25" a="1"/>
  <c r="HN83" i="25" s="1"/>
  <c r="HF81" i="25"/>
  <c r="HE82" i="25" a="1"/>
  <c r="HE82" i="25" s="1"/>
  <c r="CU82" i="25" a="1"/>
  <c r="CU82" i="25" s="1"/>
  <c r="CV81" i="25"/>
  <c r="KL80" i="25"/>
  <c r="KK81" i="25" a="1"/>
  <c r="KK81" i="25" s="1"/>
  <c r="A83" i="2"/>
  <c r="E81" i="2"/>
  <c r="F81" i="2" s="1"/>
  <c r="KD80" i="24" l="1"/>
  <c r="KB81" i="24"/>
  <c r="RT81" i="24"/>
  <c r="RR82" i="24"/>
  <c r="Z80" i="24"/>
  <c r="X81" i="24"/>
  <c r="KV80" i="24"/>
  <c r="KT81" i="24"/>
  <c r="WD81" i="24"/>
  <c r="WB82" i="24"/>
  <c r="GR83" i="24"/>
  <c r="GP84" i="24"/>
  <c r="OT81" i="24"/>
  <c r="OR82" i="24"/>
  <c r="TP80" i="24"/>
  <c r="TN81" i="24"/>
  <c r="QJ81" i="24"/>
  <c r="QH82" i="24"/>
  <c r="NP82" i="24"/>
  <c r="NN83" i="24"/>
  <c r="NH83" i="24"/>
  <c r="NJ82" i="24"/>
  <c r="VL81" i="24"/>
  <c r="VJ82" i="24"/>
  <c r="DL81" i="24"/>
  <c r="DJ82" i="24"/>
  <c r="N82" i="24"/>
  <c r="L83" i="24"/>
  <c r="VF82" i="24"/>
  <c r="VD83" i="24"/>
  <c r="IB82" i="24"/>
  <c r="HZ83" i="24"/>
  <c r="RN81" i="24"/>
  <c r="RL82" i="24"/>
  <c r="CZ82" i="24"/>
  <c r="CX83" i="24"/>
  <c r="ML81" i="24"/>
  <c r="MJ82" i="24"/>
  <c r="LH81" i="24"/>
  <c r="LF82" i="24"/>
  <c r="DX81" i="24"/>
  <c r="DV82" i="24"/>
  <c r="SR81" i="24"/>
  <c r="SP82" i="24"/>
  <c r="IH81" i="24"/>
  <c r="IF82" i="24"/>
  <c r="UH81" i="24"/>
  <c r="UF82" i="24"/>
  <c r="GF82" i="24"/>
  <c r="GD83" i="24"/>
  <c r="TD81" i="24"/>
  <c r="TB82" i="24"/>
  <c r="AX81" i="24"/>
  <c r="AV82" i="24"/>
  <c r="LX82" i="24"/>
  <c r="LZ81" i="24"/>
  <c r="DR83" i="24"/>
  <c r="DP84" i="24"/>
  <c r="UB83" i="24"/>
  <c r="TZ84" i="24"/>
  <c r="QP81" i="24"/>
  <c r="QN82" i="24"/>
  <c r="SX81" i="24"/>
  <c r="SV82" i="24"/>
  <c r="FB81" i="24"/>
  <c r="EZ82" i="24"/>
  <c r="HD81" i="24"/>
  <c r="HB82" i="24"/>
  <c r="SL82" i="24"/>
  <c r="SJ83" i="24"/>
  <c r="ED81" i="24"/>
  <c r="EB82" i="24"/>
  <c r="SF81" i="24"/>
  <c r="SD82" i="24"/>
  <c r="IN81" i="24"/>
  <c r="IL82" i="24"/>
  <c r="CT82" i="24"/>
  <c r="CR83" i="24"/>
  <c r="VX82" i="24"/>
  <c r="VV83" i="24"/>
  <c r="OH82" i="24"/>
  <c r="OF83" i="24"/>
  <c r="PL83" i="24"/>
  <c r="PJ84" i="24"/>
  <c r="NV82" i="24"/>
  <c r="NT83" i="24"/>
  <c r="RZ81" i="24"/>
  <c r="RX82" i="24"/>
  <c r="HV82" i="24"/>
  <c r="HT83" i="24"/>
  <c r="RB82" i="24"/>
  <c r="QZ83" i="24"/>
  <c r="AL83" i="24"/>
  <c r="AJ84" i="24"/>
  <c r="BD81" i="24"/>
  <c r="BB82" i="24"/>
  <c r="OB82" i="24"/>
  <c r="NZ83" i="24"/>
  <c r="CB84" i="24"/>
  <c r="BZ85" i="24"/>
  <c r="JL84" i="24"/>
  <c r="JJ85" i="24"/>
  <c r="LT83" i="24"/>
  <c r="LR84" i="24"/>
  <c r="EJ81" i="24"/>
  <c r="EH82" i="24"/>
  <c r="AF81" i="24"/>
  <c r="AD82" i="24"/>
  <c r="T81" i="24"/>
  <c r="R82" i="24"/>
  <c r="HP81" i="24"/>
  <c r="HN82" i="24"/>
  <c r="BJ81" i="24"/>
  <c r="BH82" i="24"/>
  <c r="FN81" i="24"/>
  <c r="FL82" i="24"/>
  <c r="LB82" i="24"/>
  <c r="KZ83" i="24"/>
  <c r="TV81" i="24"/>
  <c r="TT82" i="24"/>
  <c r="VR84" i="24"/>
  <c r="VP85" i="24"/>
  <c r="EV81" i="24"/>
  <c r="ET82" i="24"/>
  <c r="IT81" i="24"/>
  <c r="IR82" i="24"/>
  <c r="AR83" i="24"/>
  <c r="AP84" i="24"/>
  <c r="MR82" i="24"/>
  <c r="MP83" i="24"/>
  <c r="BP82" i="24"/>
  <c r="BN83" i="24"/>
  <c r="UL83" i="24"/>
  <c r="UN82" i="24"/>
  <c r="MX83" i="24"/>
  <c r="MV84" i="24"/>
  <c r="FT83" i="24"/>
  <c r="FR84" i="24"/>
  <c r="CN82" i="24"/>
  <c r="CL83" i="24"/>
  <c r="UX82" i="24"/>
  <c r="UZ81" i="24"/>
  <c r="TJ81" i="24"/>
  <c r="TH82" i="24"/>
  <c r="ON82" i="24"/>
  <c r="OL83" i="24"/>
  <c r="CF83" i="24"/>
  <c r="CH82" i="24"/>
  <c r="PX81" i="24"/>
  <c r="PV82" i="24"/>
  <c r="MF81" i="24"/>
  <c r="MD82" i="24"/>
  <c r="QD82" i="24"/>
  <c r="QB83" i="24"/>
  <c r="UT81" i="24"/>
  <c r="UR82" i="24"/>
  <c r="ND81" i="24"/>
  <c r="NB82" i="24"/>
  <c r="KJ81" i="24"/>
  <c r="KH82" i="24"/>
  <c r="JX82" i="24"/>
  <c r="JV83" i="24"/>
  <c r="RH81" i="24"/>
  <c r="RF82" i="24"/>
  <c r="OZ81" i="24"/>
  <c r="OX82" i="24"/>
  <c r="BV81" i="24"/>
  <c r="BT82" i="24"/>
  <c r="QV81" i="24"/>
  <c r="QT82" i="24"/>
  <c r="PR81" i="24"/>
  <c r="PP82" i="24"/>
  <c r="EP81" i="24"/>
  <c r="EN82" i="24"/>
  <c r="KP82" i="24"/>
  <c r="KN83" i="24"/>
  <c r="FZ81" i="24"/>
  <c r="FX82" i="24"/>
  <c r="JF81" i="24"/>
  <c r="JD82" i="24"/>
  <c r="PF81" i="24"/>
  <c r="PD82" i="24"/>
  <c r="HJ83" i="24"/>
  <c r="HH84" i="24"/>
  <c r="GX82" i="24"/>
  <c r="GV83" i="24"/>
  <c r="FH81" i="24"/>
  <c r="FF82" i="24"/>
  <c r="GL83" i="24"/>
  <c r="GJ84" i="24"/>
  <c r="IZ81" i="24"/>
  <c r="IX82" i="24"/>
  <c r="DF82" i="24"/>
  <c r="DD83" i="24"/>
  <c r="LN82" i="24"/>
  <c r="LL83" i="24"/>
  <c r="JP83" i="24"/>
  <c r="JR82" i="24"/>
  <c r="B83" i="2"/>
  <c r="D83" i="2"/>
  <c r="AZ81" i="25"/>
  <c r="AY82" i="25" a="1"/>
  <c r="AY82" i="25" s="1"/>
  <c r="FA82" i="25"/>
  <c r="EZ83" i="25" a="1"/>
  <c r="EZ83" i="25" s="1"/>
  <c r="DV82" i="25" a="1"/>
  <c r="DV82" i="25" s="1"/>
  <c r="DW81" i="25"/>
  <c r="GM82" i="25" a="1"/>
  <c r="GM82" i="25" s="1"/>
  <c r="GN81" i="25"/>
  <c r="HU81" i="25"/>
  <c r="HT82" i="25" a="1"/>
  <c r="HT82" i="25" s="1"/>
  <c r="DA82" i="25" a="1"/>
  <c r="DA82" i="25" s="1"/>
  <c r="DB81" i="25"/>
  <c r="FC82" i="25" a="1"/>
  <c r="FC82" i="25" s="1"/>
  <c r="FD81" i="25"/>
  <c r="G83" i="25"/>
  <c r="F84" i="25" a="1"/>
  <c r="F84" i="25" s="1"/>
  <c r="DN81" i="25"/>
  <c r="DM82" i="25" a="1"/>
  <c r="DM82" i="25" s="1"/>
  <c r="HI81" i="25"/>
  <c r="HH82" i="25" a="1"/>
  <c r="HH82" i="25" s="1"/>
  <c r="FO82" i="25" a="1"/>
  <c r="FO82" i="25" s="1"/>
  <c r="FP81" i="25"/>
  <c r="DD82" i="25" a="1"/>
  <c r="DD82" i="25" s="1"/>
  <c r="DE81" i="25"/>
  <c r="FJ81" i="25"/>
  <c r="FI82" i="25" a="1"/>
  <c r="FI82" i="25" s="1"/>
  <c r="IG82" i="25"/>
  <c r="IF83" i="25" a="1"/>
  <c r="IF83" i="25" s="1"/>
  <c r="CO82" i="25" a="1"/>
  <c r="CO82" i="25" s="1"/>
  <c r="CP81" i="25"/>
  <c r="BF83" i="25"/>
  <c r="BE84" i="25" a="1"/>
  <c r="BE84" i="25" s="1"/>
  <c r="DK81" i="25"/>
  <c r="DJ82" i="25" a="1"/>
  <c r="DJ82" i="25" s="1"/>
  <c r="GQ81" i="25"/>
  <c r="GP82" i="25" a="1"/>
  <c r="GP82" i="25" s="1"/>
  <c r="AA82" i="25" a="1"/>
  <c r="AA82" i="25" s="1"/>
  <c r="AB81" i="25"/>
  <c r="CC82" i="25" a="1"/>
  <c r="CC82" i="25" s="1"/>
  <c r="CD81" i="25"/>
  <c r="GZ81" i="25"/>
  <c r="GY82" i="25" a="1"/>
  <c r="GY82" i="25" s="1"/>
  <c r="CG81" i="25"/>
  <c r="CF82" i="25" a="1"/>
  <c r="CF82" i="25" s="1"/>
  <c r="M81" i="25"/>
  <c r="L82" i="25" a="1"/>
  <c r="L82" i="25" s="1"/>
  <c r="DZ81" i="25"/>
  <c r="DY82" i="25" a="1"/>
  <c r="DY82" i="25" s="1"/>
  <c r="EK82" i="25" a="1"/>
  <c r="EK82" i="25" s="1"/>
  <c r="EL81" i="25"/>
  <c r="IR82" i="25" a="1"/>
  <c r="IR82" i="25" s="1"/>
  <c r="IS81" i="25"/>
  <c r="BX83" i="25"/>
  <c r="BW84" i="25" a="1"/>
  <c r="BW84" i="25" s="1"/>
  <c r="EU82" i="25"/>
  <c r="ET83" i="25" a="1"/>
  <c r="ET83" i="25" s="1"/>
  <c r="GG82" i="25" a="1"/>
  <c r="GG82" i="25" s="1"/>
  <c r="GH81" i="25"/>
  <c r="EX81" i="25"/>
  <c r="EW82" i="25" a="1"/>
  <c r="EW82" i="25" s="1"/>
  <c r="JE82" i="25"/>
  <c r="JD83" i="25" a="1"/>
  <c r="JD83" i="25" s="1"/>
  <c r="GT81" i="25"/>
  <c r="GS82" i="25" a="1"/>
  <c r="GS82" i="25" s="1"/>
  <c r="KH82" i="25" a="1"/>
  <c r="KH82" i="25" s="1"/>
  <c r="KI81" i="25"/>
  <c r="AS82" i="25" a="1"/>
  <c r="AS82" i="25" s="1"/>
  <c r="AT81" i="25"/>
  <c r="FR82" i="25" a="1"/>
  <c r="FR82" i="25" s="1"/>
  <c r="FS81" i="25"/>
  <c r="FY81" i="25"/>
  <c r="FX82" i="25" a="1"/>
  <c r="FX82" i="25" s="1"/>
  <c r="BI82" i="25"/>
  <c r="BH83" i="25" a="1"/>
  <c r="BH83" i="25" s="1"/>
  <c r="JW82" i="25"/>
  <c r="JV83" i="25" a="1"/>
  <c r="JV83" i="25" s="1"/>
  <c r="EO83" i="25"/>
  <c r="EN84" i="25" a="1"/>
  <c r="EN84" i="25" s="1"/>
  <c r="GB83" i="25"/>
  <c r="GA84" i="25" a="1"/>
  <c r="GA84" i="25" s="1"/>
  <c r="HX83" i="25"/>
  <c r="HW84" i="25" a="1"/>
  <c r="HW84" i="25" s="1"/>
  <c r="JB81" i="25"/>
  <c r="JA82" i="25" a="1"/>
  <c r="JA82" i="25" s="1"/>
  <c r="KC82" i="25"/>
  <c r="KB83" i="25" a="1"/>
  <c r="KB83" i="25" s="1"/>
  <c r="CM82" i="25"/>
  <c r="CL83" i="25" a="1"/>
  <c r="CL83" i="25" s="1"/>
  <c r="KF84" i="25"/>
  <c r="KE85" i="25" a="1"/>
  <c r="KE85" i="25" s="1"/>
  <c r="BC82" i="25"/>
  <c r="BB83" i="25" a="1"/>
  <c r="BB83" i="25" s="1"/>
  <c r="CS82" i="25"/>
  <c r="CR83" i="25" a="1"/>
  <c r="CR83" i="25" s="1"/>
  <c r="BL82" i="25"/>
  <c r="BK83" i="25" a="1"/>
  <c r="BK83" i="25" s="1"/>
  <c r="AG82" i="25" a="1"/>
  <c r="AG82" i="25" s="1"/>
  <c r="AH81" i="25"/>
  <c r="KO83" i="25"/>
  <c r="KN84" i="25" a="1"/>
  <c r="KN84" i="25" s="1"/>
  <c r="GV84" i="25" a="1"/>
  <c r="GV84" i="25" s="1"/>
  <c r="GW83" i="25"/>
  <c r="JK82" i="25"/>
  <c r="JJ83" i="25" a="1"/>
  <c r="JJ83" i="25" s="1"/>
  <c r="P81" i="25"/>
  <c r="O82" i="25" a="1"/>
  <c r="O82" i="25" s="1"/>
  <c r="FG82" i="25"/>
  <c r="FF83" i="25" a="1"/>
  <c r="FF83" i="25" s="1"/>
  <c r="AW83" i="25"/>
  <c r="AV84" i="25" a="1"/>
  <c r="AV84" i="25" s="1"/>
  <c r="ID82" i="25"/>
  <c r="IC83" i="25" a="1"/>
  <c r="IC83" i="25" s="1"/>
  <c r="CV82" i="25"/>
  <c r="CU83" i="25" a="1"/>
  <c r="CU83" i="25" s="1"/>
  <c r="AE82" i="25"/>
  <c r="AD83" i="25" a="1"/>
  <c r="AD83" i="25" s="1"/>
  <c r="HO83" i="25"/>
  <c r="HN84" i="25" a="1"/>
  <c r="HN84" i="25" s="1"/>
  <c r="BO82" i="25"/>
  <c r="BN83" i="25" a="1"/>
  <c r="BN83" i="25" s="1"/>
  <c r="DS82" i="25" a="1"/>
  <c r="DS82" i="25" s="1"/>
  <c r="DT81" i="25"/>
  <c r="EC83" i="25"/>
  <c r="EB84" i="25" a="1"/>
  <c r="EB84" i="25" s="1"/>
  <c r="BU82" i="25"/>
  <c r="BT83" i="25" a="1"/>
  <c r="BT83" i="25" s="1"/>
  <c r="EE82" i="25" a="1"/>
  <c r="EE82" i="25" s="1"/>
  <c r="EF81" i="25"/>
  <c r="AM82" i="25" a="1"/>
  <c r="AM82" i="25" s="1"/>
  <c r="AN81" i="25"/>
  <c r="DH82" i="25"/>
  <c r="DG83" i="25" a="1"/>
  <c r="DG83" i="25" s="1"/>
  <c r="EI82" i="25"/>
  <c r="EH83" i="25" a="1"/>
  <c r="EH83" i="25" s="1"/>
  <c r="JZ81" i="25"/>
  <c r="JY82" i="25" a="1"/>
  <c r="JY82" i="25" s="1"/>
  <c r="J82" i="25"/>
  <c r="I83" i="25" a="1"/>
  <c r="I83" i="25" s="1"/>
  <c r="HE83" i="25" a="1"/>
  <c r="HE83" i="25" s="1"/>
  <c r="HF82" i="25"/>
  <c r="Y82" i="25"/>
  <c r="X83" i="25" a="1"/>
  <c r="X83" i="25" s="1"/>
  <c r="IA82" i="25"/>
  <c r="HZ83" i="25" a="1"/>
  <c r="HZ83" i="25" s="1"/>
  <c r="S82" i="25"/>
  <c r="R83" i="25" a="1"/>
  <c r="R83" i="25" s="1"/>
  <c r="IP83" i="25"/>
  <c r="IO84" i="25" a="1"/>
  <c r="IO84" i="25" s="1"/>
  <c r="FU82" i="25" a="1"/>
  <c r="FU82" i="25" s="1"/>
  <c r="FV81" i="25"/>
  <c r="FM82" i="25"/>
  <c r="FL83" i="25" a="1"/>
  <c r="FL83" i="25" s="1"/>
  <c r="HL84" i="25"/>
  <c r="HK85" i="25" a="1"/>
  <c r="HK85" i="25" s="1"/>
  <c r="IM82" i="25"/>
  <c r="IL83" i="25" a="1"/>
  <c r="IL83" i="25" s="1"/>
  <c r="BR82" i="25"/>
  <c r="BQ83" i="25" a="1"/>
  <c r="BQ83" i="25" s="1"/>
  <c r="V82" i="25"/>
  <c r="U83" i="25" a="1"/>
  <c r="U83" i="25" s="1"/>
  <c r="JT81" i="25"/>
  <c r="JS82" i="25" a="1"/>
  <c r="JS82" i="25" s="1"/>
  <c r="IV81" i="25"/>
  <c r="IU82" i="25" a="1"/>
  <c r="IU82" i="25" s="1"/>
  <c r="AK84" i="25"/>
  <c r="AJ85" i="25" a="1"/>
  <c r="AJ85" i="25" s="1"/>
  <c r="JQ82" i="25"/>
  <c r="JP83" i="25" a="1"/>
  <c r="JP83" i="25" s="1"/>
  <c r="AQ82" i="25"/>
  <c r="AP83" i="25" a="1"/>
  <c r="AP83" i="25" s="1"/>
  <c r="GE82" i="25"/>
  <c r="GD83" i="25" a="1"/>
  <c r="GD83" i="25" s="1"/>
  <c r="HR81" i="25"/>
  <c r="HQ82" i="25" a="1"/>
  <c r="HQ82" i="25" s="1"/>
  <c r="CY82" i="25"/>
  <c r="CX83" i="25" a="1"/>
  <c r="CX83" i="25" s="1"/>
  <c r="CI82" i="25" a="1"/>
  <c r="CI82" i="25" s="1"/>
  <c r="CJ81" i="25"/>
  <c r="ER82" i="25"/>
  <c r="EQ83" i="25" a="1"/>
  <c r="EQ83" i="25" s="1"/>
  <c r="IJ81" i="25"/>
  <c r="II82" i="25" a="1"/>
  <c r="II82" i="25" s="1"/>
  <c r="CA82" i="25"/>
  <c r="BZ83" i="25" a="1"/>
  <c r="BZ83" i="25" s="1"/>
  <c r="KL81" i="25"/>
  <c r="KK82" i="25" a="1"/>
  <c r="KK82" i="25" s="1"/>
  <c r="HC82" i="25"/>
  <c r="HB83" i="25" a="1"/>
  <c r="HB83" i="25" s="1"/>
  <c r="GK82" i="25"/>
  <c r="GJ83" i="25" a="1"/>
  <c r="GJ83" i="25" s="1"/>
  <c r="JN81" i="25"/>
  <c r="JM82" i="25" a="1"/>
  <c r="JM82" i="25" s="1"/>
  <c r="DQ82" i="25"/>
  <c r="DP83" i="25" a="1"/>
  <c r="DP83" i="25" s="1"/>
  <c r="IY82" i="25"/>
  <c r="IX83" i="25" a="1"/>
  <c r="IX83" i="25" s="1"/>
  <c r="JH81" i="25"/>
  <c r="JG82" i="25" a="1"/>
  <c r="JG82" i="25" s="1"/>
  <c r="E82" i="2"/>
  <c r="F82" i="2" s="1"/>
  <c r="A84" i="2"/>
  <c r="KD81" i="24" l="1"/>
  <c r="KB82" i="24"/>
  <c r="RT82" i="24"/>
  <c r="RR83" i="24"/>
  <c r="Z81" i="24"/>
  <c r="X82" i="24"/>
  <c r="KV81" i="24"/>
  <c r="KT82" i="24"/>
  <c r="NP83" i="24"/>
  <c r="NN84" i="24"/>
  <c r="QJ82" i="24"/>
  <c r="QH83" i="24"/>
  <c r="TP81" i="24"/>
  <c r="TN82" i="24"/>
  <c r="OT82" i="24"/>
  <c r="OR83" i="24"/>
  <c r="GR84" i="24"/>
  <c r="GP85" i="24"/>
  <c r="WD82" i="24"/>
  <c r="WB83" i="24"/>
  <c r="DF83" i="24"/>
  <c r="DD84" i="24"/>
  <c r="JD83" i="24"/>
  <c r="JF82" i="24"/>
  <c r="RH82" i="24"/>
  <c r="RF83" i="24"/>
  <c r="PX82" i="24"/>
  <c r="PV83" i="24"/>
  <c r="TV82" i="24"/>
  <c r="TT83" i="24"/>
  <c r="EH83" i="24"/>
  <c r="EJ82" i="24"/>
  <c r="HV83" i="24"/>
  <c r="HT84" i="24"/>
  <c r="IN82" i="24"/>
  <c r="IL83" i="24"/>
  <c r="QP82" i="24"/>
  <c r="QN83" i="24"/>
  <c r="GF83" i="24"/>
  <c r="GD84" i="24"/>
  <c r="RN82" i="24"/>
  <c r="RL83" i="24"/>
  <c r="IZ82" i="24"/>
  <c r="IX83" i="24"/>
  <c r="FX83" i="24"/>
  <c r="FZ82" i="24"/>
  <c r="JX83" i="24"/>
  <c r="JV84" i="24"/>
  <c r="LB83" i="24"/>
  <c r="KZ84" i="24"/>
  <c r="LT84" i="24"/>
  <c r="LR85" i="24"/>
  <c r="SF82" i="24"/>
  <c r="SD83" i="24"/>
  <c r="UB84" i="24"/>
  <c r="TZ85" i="24"/>
  <c r="UH82" i="24"/>
  <c r="UF83" i="24"/>
  <c r="IB83" i="24"/>
  <c r="HZ84" i="24"/>
  <c r="CH83" i="24"/>
  <c r="CF84" i="24"/>
  <c r="UN83" i="24"/>
  <c r="UL84" i="24"/>
  <c r="GL84" i="24"/>
  <c r="GJ85" i="24"/>
  <c r="KP83" i="24"/>
  <c r="KN84" i="24"/>
  <c r="KJ82" i="24"/>
  <c r="KH83" i="24"/>
  <c r="ON83" i="24"/>
  <c r="OL84" i="24"/>
  <c r="BP83" i="24"/>
  <c r="BN84" i="24"/>
  <c r="FN82" i="24"/>
  <c r="FL83" i="24"/>
  <c r="JL85" i="24"/>
  <c r="JJ86" i="24"/>
  <c r="RZ82" i="24"/>
  <c r="RX83" i="24"/>
  <c r="ED82" i="24"/>
  <c r="EB83" i="24"/>
  <c r="IH82" i="24"/>
  <c r="IF83" i="24"/>
  <c r="VF83" i="24"/>
  <c r="VD84" i="24"/>
  <c r="EP82" i="24"/>
  <c r="EN83" i="24"/>
  <c r="ND82" i="24"/>
  <c r="NB83" i="24"/>
  <c r="TJ82" i="24"/>
  <c r="TH83" i="24"/>
  <c r="MR83" i="24"/>
  <c r="MP84" i="24"/>
  <c r="BJ82" i="24"/>
  <c r="BH83" i="24"/>
  <c r="CB85" i="24"/>
  <c r="BZ86" i="24"/>
  <c r="NV83" i="24"/>
  <c r="NT84" i="24"/>
  <c r="SL83" i="24"/>
  <c r="SJ84" i="24"/>
  <c r="DR84" i="24"/>
  <c r="DP85" i="24"/>
  <c r="SR82" i="24"/>
  <c r="SP83" i="24"/>
  <c r="FH82" i="24"/>
  <c r="FF83" i="24"/>
  <c r="PR82" i="24"/>
  <c r="PP83" i="24"/>
  <c r="UT82" i="24"/>
  <c r="UR83" i="24"/>
  <c r="AP85" i="24"/>
  <c r="AR84" i="24"/>
  <c r="HP82" i="24"/>
  <c r="HN83" i="24"/>
  <c r="OB83" i="24"/>
  <c r="NZ84" i="24"/>
  <c r="PJ85" i="24"/>
  <c r="PL84" i="24"/>
  <c r="DX82" i="24"/>
  <c r="DV83" i="24"/>
  <c r="N83" i="24"/>
  <c r="L84" i="24"/>
  <c r="UZ82" i="24"/>
  <c r="UX83" i="24"/>
  <c r="LZ82" i="24"/>
  <c r="LX83" i="24"/>
  <c r="GX83" i="24"/>
  <c r="GV84" i="24"/>
  <c r="QV82" i="24"/>
  <c r="QT83" i="24"/>
  <c r="QB84" i="24"/>
  <c r="QD83" i="24"/>
  <c r="CN83" i="24"/>
  <c r="CL84" i="24"/>
  <c r="IT82" i="24"/>
  <c r="IR83" i="24"/>
  <c r="T82" i="24"/>
  <c r="R83" i="24"/>
  <c r="BD82" i="24"/>
  <c r="BB83" i="24"/>
  <c r="OH83" i="24"/>
  <c r="OF84" i="24"/>
  <c r="HD82" i="24"/>
  <c r="HB83" i="24"/>
  <c r="AX82" i="24"/>
  <c r="AV83" i="24"/>
  <c r="LH82" i="24"/>
  <c r="LF83" i="24"/>
  <c r="DL82" i="24"/>
  <c r="DJ83" i="24"/>
  <c r="JR83" i="24"/>
  <c r="JP84" i="24"/>
  <c r="HJ84" i="24"/>
  <c r="HH85" i="24"/>
  <c r="BV82" i="24"/>
  <c r="BT83" i="24"/>
  <c r="MF82" i="24"/>
  <c r="MD83" i="24"/>
  <c r="FT84" i="24"/>
  <c r="FR85" i="24"/>
  <c r="EV82" i="24"/>
  <c r="ET83" i="24"/>
  <c r="AF82" i="24"/>
  <c r="AD83" i="24"/>
  <c r="AL84" i="24"/>
  <c r="AJ85" i="24"/>
  <c r="VX83" i="24"/>
  <c r="VV84" i="24"/>
  <c r="FB82" i="24"/>
  <c r="EZ83" i="24"/>
  <c r="TD82" i="24"/>
  <c r="TB83" i="24"/>
  <c r="ML82" i="24"/>
  <c r="MJ83" i="24"/>
  <c r="VL82" i="24"/>
  <c r="VJ83" i="24"/>
  <c r="LN83" i="24"/>
  <c r="LL84" i="24"/>
  <c r="PF82" i="24"/>
  <c r="PD83" i="24"/>
  <c r="OZ82" i="24"/>
  <c r="OX83" i="24"/>
  <c r="MX84" i="24"/>
  <c r="MV85" i="24"/>
  <c r="VR85" i="24"/>
  <c r="VP86" i="24"/>
  <c r="RB83" i="24"/>
  <c r="QZ84" i="24"/>
  <c r="CT83" i="24"/>
  <c r="CR84" i="24"/>
  <c r="SX82" i="24"/>
  <c r="SV83" i="24"/>
  <c r="CZ83" i="24"/>
  <c r="CX84" i="24"/>
  <c r="NJ83" i="24"/>
  <c r="NH84" i="24"/>
  <c r="B84" i="2"/>
  <c r="D84" i="2"/>
  <c r="AZ82" i="25"/>
  <c r="AY83" i="25" a="1"/>
  <c r="AY83" i="25" s="1"/>
  <c r="DW82" i="25"/>
  <c r="DV83" i="25" a="1"/>
  <c r="DV83" i="25" s="1"/>
  <c r="FA83" i="25"/>
  <c r="EZ84" i="25" a="1"/>
  <c r="EZ84" i="25" s="1"/>
  <c r="DB82" i="25"/>
  <c r="DA83" i="25" a="1"/>
  <c r="DA83" i="25" s="1"/>
  <c r="HU82" i="25"/>
  <c r="HT83" i="25" a="1"/>
  <c r="HT83" i="25" s="1"/>
  <c r="GN82" i="25"/>
  <c r="GM83" i="25" a="1"/>
  <c r="GM83" i="25" s="1"/>
  <c r="DN82" i="25"/>
  <c r="DM83" i="25" a="1"/>
  <c r="DM83" i="25" s="1"/>
  <c r="G84" i="25"/>
  <c r="F85" i="25" a="1"/>
  <c r="F85" i="25" s="1"/>
  <c r="FD82" i="25"/>
  <c r="FC83" i="25" a="1"/>
  <c r="FC83" i="25" s="1"/>
  <c r="HI82" i="25"/>
  <c r="HH83" i="25" a="1"/>
  <c r="HH83" i="25" s="1"/>
  <c r="FS82" i="25"/>
  <c r="FR83" i="25" a="1"/>
  <c r="FR83" i="25" s="1"/>
  <c r="EU83" i="25"/>
  <c r="ET84" i="25" a="1"/>
  <c r="ET84" i="25" s="1"/>
  <c r="DY83" i="25" a="1"/>
  <c r="DY83" i="25" s="1"/>
  <c r="DZ82" i="25"/>
  <c r="IG83" i="25"/>
  <c r="IF84" i="25" a="1"/>
  <c r="IF84" i="25" s="1"/>
  <c r="JD84" i="25" a="1"/>
  <c r="JD84" i="25" s="1"/>
  <c r="JE83" i="25"/>
  <c r="AS83" i="25" a="1"/>
  <c r="AS83" i="25" s="1"/>
  <c r="AT82" i="25"/>
  <c r="BX84" i="25"/>
  <c r="BW85" i="25" a="1"/>
  <c r="BW85" i="25" s="1"/>
  <c r="M82" i="25"/>
  <c r="L83" i="25" a="1"/>
  <c r="L83" i="25" s="1"/>
  <c r="CC83" i="25" a="1"/>
  <c r="CC83" i="25" s="1"/>
  <c r="CD82" i="25"/>
  <c r="FI83" i="25" a="1"/>
  <c r="FI83" i="25" s="1"/>
  <c r="FJ82" i="25"/>
  <c r="EX82" i="25"/>
  <c r="EW83" i="25" a="1"/>
  <c r="EW83" i="25" s="1"/>
  <c r="AB82" i="25"/>
  <c r="AA83" i="25" a="1"/>
  <c r="AA83" i="25" s="1"/>
  <c r="BE85" i="25" a="1"/>
  <c r="BE85" i="25" s="1"/>
  <c r="BF84" i="25"/>
  <c r="FY82" i="25"/>
  <c r="FX83" i="25" a="1"/>
  <c r="FX83" i="25" s="1"/>
  <c r="IS82" i="25"/>
  <c r="IR83" i="25" a="1"/>
  <c r="IR83" i="25" s="1"/>
  <c r="CG82" i="25"/>
  <c r="CF83" i="25" a="1"/>
  <c r="CF83" i="25" s="1"/>
  <c r="GQ82" i="25"/>
  <c r="GP83" i="25" a="1"/>
  <c r="GP83" i="25" s="1"/>
  <c r="DE82" i="25"/>
  <c r="DD83" i="25" a="1"/>
  <c r="DD83" i="25" s="1"/>
  <c r="KI82" i="25"/>
  <c r="KH83" i="25" a="1"/>
  <c r="KH83" i="25" s="1"/>
  <c r="GT82" i="25"/>
  <c r="GS83" i="25" a="1"/>
  <c r="GS83" i="25" s="1"/>
  <c r="GH82" i="25"/>
  <c r="GG83" i="25" a="1"/>
  <c r="GG83" i="25" s="1"/>
  <c r="EL82" i="25"/>
  <c r="EK83" i="25" a="1"/>
  <c r="EK83" i="25" s="1"/>
  <c r="GY83" i="25" a="1"/>
  <c r="GY83" i="25" s="1"/>
  <c r="GZ82" i="25"/>
  <c r="DJ83" i="25" a="1"/>
  <c r="DJ83" i="25" s="1"/>
  <c r="DK82" i="25"/>
  <c r="CP82" i="25"/>
  <c r="CO83" i="25" a="1"/>
  <c r="CO83" i="25" s="1"/>
  <c r="FO83" i="25" a="1"/>
  <c r="FO83" i="25" s="1"/>
  <c r="FP82" i="25"/>
  <c r="ID83" i="25"/>
  <c r="IC84" i="25" a="1"/>
  <c r="IC84" i="25" s="1"/>
  <c r="AG83" i="25" a="1"/>
  <c r="AG83" i="25" s="1"/>
  <c r="AH82" i="25"/>
  <c r="JK83" i="25"/>
  <c r="JJ84" i="25" a="1"/>
  <c r="JJ84" i="25" s="1"/>
  <c r="KF85" i="25"/>
  <c r="KE86" i="25" a="1"/>
  <c r="KE86" i="25" s="1"/>
  <c r="GB84" i="25"/>
  <c r="GA85" i="25" a="1"/>
  <c r="GA85" i="25" s="1"/>
  <c r="EO84" i="25"/>
  <c r="EN85" i="25" a="1"/>
  <c r="EN85" i="25" s="1"/>
  <c r="AW84" i="25"/>
  <c r="AV85" i="25" a="1"/>
  <c r="AV85" i="25" s="1"/>
  <c r="CM83" i="25"/>
  <c r="CL84" i="25" a="1"/>
  <c r="CL84" i="25" s="1"/>
  <c r="GW84" i="25"/>
  <c r="GV85" i="25" a="1"/>
  <c r="GV85" i="25" s="1"/>
  <c r="BK84" i="25" a="1"/>
  <c r="BK84" i="25" s="1"/>
  <c r="BL83" i="25"/>
  <c r="JW83" i="25"/>
  <c r="JV84" i="25" a="1"/>
  <c r="JV84" i="25" s="1"/>
  <c r="BH84" i="25" a="1"/>
  <c r="BH84" i="25" s="1"/>
  <c r="BI83" i="25"/>
  <c r="FG83" i="25"/>
  <c r="FF84" i="25" a="1"/>
  <c r="FF84" i="25" s="1"/>
  <c r="KO84" i="25"/>
  <c r="KN85" i="25" a="1"/>
  <c r="KN85" i="25" s="1"/>
  <c r="BC83" i="25"/>
  <c r="BB84" i="25" a="1"/>
  <c r="BB84" i="25" s="1"/>
  <c r="KC83" i="25"/>
  <c r="KB84" i="25" a="1"/>
  <c r="KB84" i="25" s="1"/>
  <c r="JB82" i="25"/>
  <c r="JA83" i="25" a="1"/>
  <c r="JA83" i="25" s="1"/>
  <c r="P82" i="25"/>
  <c r="O83" i="25" a="1"/>
  <c r="O83" i="25" s="1"/>
  <c r="CS83" i="25"/>
  <c r="CR84" i="25" a="1"/>
  <c r="CR84" i="25" s="1"/>
  <c r="HX84" i="25"/>
  <c r="HW85" i="25" a="1"/>
  <c r="HW85" i="25" s="1"/>
  <c r="JT82" i="25"/>
  <c r="JS83" i="25" a="1"/>
  <c r="JS83" i="25" s="1"/>
  <c r="FM83" i="25"/>
  <c r="FL84" i="25" a="1"/>
  <c r="FL84" i="25" s="1"/>
  <c r="EI83" i="25"/>
  <c r="EH84" i="25" a="1"/>
  <c r="EH84" i="25" s="1"/>
  <c r="BO83" i="25"/>
  <c r="BN84" i="25" a="1"/>
  <c r="BN84" i="25" s="1"/>
  <c r="AE83" i="25"/>
  <c r="AD84" i="25" a="1"/>
  <c r="AD84" i="25" s="1"/>
  <c r="GK83" i="25"/>
  <c r="GJ84" i="25" a="1"/>
  <c r="GJ84" i="25" s="1"/>
  <c r="CA83" i="25"/>
  <c r="BZ84" i="25" a="1"/>
  <c r="BZ84" i="25" s="1"/>
  <c r="CY83" i="25"/>
  <c r="CX84" i="25" a="1"/>
  <c r="CX84" i="25" s="1"/>
  <c r="GE83" i="25"/>
  <c r="GD84" i="25" a="1"/>
  <c r="GD84" i="25" s="1"/>
  <c r="V83" i="25"/>
  <c r="U84" i="25" a="1"/>
  <c r="U84" i="25" s="1"/>
  <c r="S83" i="25"/>
  <c r="R84" i="25" a="1"/>
  <c r="R84" i="25" s="1"/>
  <c r="J83" i="25"/>
  <c r="I84" i="25" a="1"/>
  <c r="I84" i="25" s="1"/>
  <c r="CJ82" i="25"/>
  <c r="CI83" i="25" a="1"/>
  <c r="CI83" i="25" s="1"/>
  <c r="AK85" i="25"/>
  <c r="AJ86" i="25" a="1"/>
  <c r="AJ86" i="25" s="1"/>
  <c r="BR83" i="25"/>
  <c r="BQ84" i="25" a="1"/>
  <c r="BQ84" i="25" s="1"/>
  <c r="IM83" i="25"/>
  <c r="IL84" i="25" a="1"/>
  <c r="IL84" i="25" s="1"/>
  <c r="EF82" i="25"/>
  <c r="EE83" i="25" a="1"/>
  <c r="EE83" i="25" s="1"/>
  <c r="HO84" i="25"/>
  <c r="HN85" i="25" a="1"/>
  <c r="HN85" i="25" s="1"/>
  <c r="CV83" i="25"/>
  <c r="CU84" i="25" a="1"/>
  <c r="CU84" i="25" s="1"/>
  <c r="IY83" i="25"/>
  <c r="IX84" i="25" a="1"/>
  <c r="IX84" i="25" s="1"/>
  <c r="HC83" i="25"/>
  <c r="HB84" i="25" a="1"/>
  <c r="HB84" i="25" s="1"/>
  <c r="KL82" i="25"/>
  <c r="KK83" i="25" a="1"/>
  <c r="KK83" i="25" s="1"/>
  <c r="AQ83" i="25"/>
  <c r="AP84" i="25" a="1"/>
  <c r="AP84" i="25" s="1"/>
  <c r="FV82" i="25"/>
  <c r="FU83" i="25" a="1"/>
  <c r="FU83" i="25" s="1"/>
  <c r="BU83" i="25"/>
  <c r="BT84" i="25" a="1"/>
  <c r="BT84" i="25" s="1"/>
  <c r="HL85" i="25"/>
  <c r="HK86" i="25" a="1"/>
  <c r="HK86" i="25" s="1"/>
  <c r="HF83" i="25"/>
  <c r="HE84" i="25" a="1"/>
  <c r="HE84" i="25" s="1"/>
  <c r="DH83" i="25"/>
  <c r="DG84" i="25" a="1"/>
  <c r="DG84" i="25" s="1"/>
  <c r="DQ83" i="25"/>
  <c r="DP84" i="25" a="1"/>
  <c r="DP84" i="25" s="1"/>
  <c r="IJ82" i="25"/>
  <c r="II83" i="25" a="1"/>
  <c r="II83" i="25" s="1"/>
  <c r="JQ83" i="25"/>
  <c r="JP84" i="25" a="1"/>
  <c r="JP84" i="25" s="1"/>
  <c r="IA83" i="25"/>
  <c r="HZ84" i="25" a="1"/>
  <c r="HZ84" i="25" s="1"/>
  <c r="IV82" i="25"/>
  <c r="IU83" i="25" a="1"/>
  <c r="IU83" i="25" s="1"/>
  <c r="EC84" i="25"/>
  <c r="EB85" i="25" a="1"/>
  <c r="EB85" i="25" s="1"/>
  <c r="JH82" i="25"/>
  <c r="JG83" i="25" a="1"/>
  <c r="JG83" i="25" s="1"/>
  <c r="JN82" i="25"/>
  <c r="JM83" i="25" a="1"/>
  <c r="JM83" i="25" s="1"/>
  <c r="ER83" i="25"/>
  <c r="EQ84" i="25" a="1"/>
  <c r="EQ84" i="25" s="1"/>
  <c r="HR82" i="25"/>
  <c r="HQ83" i="25" a="1"/>
  <c r="HQ83" i="25" s="1"/>
  <c r="IP84" i="25"/>
  <c r="IO85" i="25" a="1"/>
  <c r="IO85" i="25" s="1"/>
  <c r="Y83" i="25"/>
  <c r="X84" i="25" a="1"/>
  <c r="X84" i="25" s="1"/>
  <c r="JZ82" i="25"/>
  <c r="JY83" i="25" a="1"/>
  <c r="JY83" i="25" s="1"/>
  <c r="AN82" i="25"/>
  <c r="AM83" i="25" a="1"/>
  <c r="AM83" i="25" s="1"/>
  <c r="DT82" i="25"/>
  <c r="DS83" i="25" a="1"/>
  <c r="DS83" i="25" s="1"/>
  <c r="A85" i="2"/>
  <c r="E83" i="2"/>
  <c r="F83" i="2" s="1"/>
  <c r="KD82" i="24" l="1"/>
  <c r="KB83" i="24"/>
  <c r="RT83" i="24"/>
  <c r="RR84" i="24"/>
  <c r="Z82" i="24"/>
  <c r="X83" i="24"/>
  <c r="KV82" i="24"/>
  <c r="KT83" i="24"/>
  <c r="WD83" i="24"/>
  <c r="WB84" i="24"/>
  <c r="GR85" i="24"/>
  <c r="GP86" i="24"/>
  <c r="OT83" i="24"/>
  <c r="OR84" i="24"/>
  <c r="TP82" i="24"/>
  <c r="TN83" i="24"/>
  <c r="QJ83" i="24"/>
  <c r="QH84" i="24"/>
  <c r="NP84" i="24"/>
  <c r="NN85" i="24"/>
  <c r="SX83" i="24"/>
  <c r="SV84" i="24"/>
  <c r="PF83" i="24"/>
  <c r="PD84" i="24"/>
  <c r="AF83" i="24"/>
  <c r="AD84" i="24"/>
  <c r="DL83" i="24"/>
  <c r="DJ84" i="24"/>
  <c r="CN84" i="24"/>
  <c r="CL85" i="24"/>
  <c r="TJ83" i="24"/>
  <c r="TH84" i="24"/>
  <c r="RZ83" i="24"/>
  <c r="RX84" i="24"/>
  <c r="UN84" i="24"/>
  <c r="UL85" i="24"/>
  <c r="LB84" i="24"/>
  <c r="KZ85" i="24"/>
  <c r="HV84" i="24"/>
  <c r="HT85" i="24"/>
  <c r="CT84" i="24"/>
  <c r="CR85" i="24"/>
  <c r="LN84" i="24"/>
  <c r="LL85" i="24"/>
  <c r="EV83" i="24"/>
  <c r="ET84" i="24"/>
  <c r="LH83" i="24"/>
  <c r="LF84" i="24"/>
  <c r="SR83" i="24"/>
  <c r="SP84" i="24"/>
  <c r="ND83" i="24"/>
  <c r="NB84" i="24"/>
  <c r="JJ87" i="24"/>
  <c r="JL86" i="24"/>
  <c r="CH84" i="24"/>
  <c r="CF85" i="24"/>
  <c r="JX84" i="24"/>
  <c r="JV85" i="24"/>
  <c r="QD84" i="24"/>
  <c r="QB85" i="24"/>
  <c r="PL85" i="24"/>
  <c r="PJ86" i="24"/>
  <c r="EJ83" i="24"/>
  <c r="EH84" i="24"/>
  <c r="RB84" i="24"/>
  <c r="QZ85" i="24"/>
  <c r="VL83" i="24"/>
  <c r="VJ84" i="24"/>
  <c r="FT85" i="24"/>
  <c r="FR86" i="24"/>
  <c r="AX83" i="24"/>
  <c r="AV84" i="24"/>
  <c r="QV83" i="24"/>
  <c r="QT84" i="24"/>
  <c r="OB84" i="24"/>
  <c r="NZ85" i="24"/>
  <c r="DP86" i="24"/>
  <c r="DR85" i="24"/>
  <c r="EP83" i="24"/>
  <c r="EN84" i="24"/>
  <c r="FN83" i="24"/>
  <c r="FL84" i="24"/>
  <c r="HZ85" i="24"/>
  <c r="IB84" i="24"/>
  <c r="TV83" i="24"/>
  <c r="TT84" i="24"/>
  <c r="FZ83" i="24"/>
  <c r="FX84" i="24"/>
  <c r="MJ84" i="24"/>
  <c r="ML83" i="24"/>
  <c r="MF83" i="24"/>
  <c r="MD84" i="24"/>
  <c r="HD83" i="24"/>
  <c r="HB84" i="24"/>
  <c r="GX84" i="24"/>
  <c r="GV85" i="24"/>
  <c r="HP83" i="24"/>
  <c r="HN84" i="24"/>
  <c r="SL84" i="24"/>
  <c r="SJ85" i="24"/>
  <c r="BP84" i="24"/>
  <c r="BN85" i="24"/>
  <c r="UH83" i="24"/>
  <c r="UF84" i="24"/>
  <c r="IZ83" i="24"/>
  <c r="IX84" i="24"/>
  <c r="VR86" i="24"/>
  <c r="VP87" i="24"/>
  <c r="TD83" i="24"/>
  <c r="TB84" i="24"/>
  <c r="BV83" i="24"/>
  <c r="BT84" i="24"/>
  <c r="OH84" i="24"/>
  <c r="OF85" i="24"/>
  <c r="LZ83" i="24"/>
  <c r="LX84" i="24"/>
  <c r="NV84" i="24"/>
  <c r="NT85" i="24"/>
  <c r="VF84" i="24"/>
  <c r="VD85" i="24"/>
  <c r="ON84" i="24"/>
  <c r="OL85" i="24"/>
  <c r="UB85" i="24"/>
  <c r="TZ86" i="24"/>
  <c r="RN83" i="24"/>
  <c r="RL84" i="24"/>
  <c r="PX83" i="24"/>
  <c r="PV84" i="24"/>
  <c r="AR85" i="24"/>
  <c r="AP86" i="24"/>
  <c r="NJ84" i="24"/>
  <c r="NH85" i="24"/>
  <c r="MX85" i="24"/>
  <c r="MV86" i="24"/>
  <c r="EZ84" i="24"/>
  <c r="FB83" i="24"/>
  <c r="HJ85" i="24"/>
  <c r="HH86" i="24"/>
  <c r="BD83" i="24"/>
  <c r="BB84" i="24"/>
  <c r="UZ83" i="24"/>
  <c r="UX84" i="24"/>
  <c r="UT83" i="24"/>
  <c r="UR84" i="24"/>
  <c r="BZ87" i="24"/>
  <c r="CB86" i="24"/>
  <c r="IH83" i="24"/>
  <c r="IF84" i="24"/>
  <c r="KJ83" i="24"/>
  <c r="KH84" i="24"/>
  <c r="SF83" i="24"/>
  <c r="SD84" i="24"/>
  <c r="GF84" i="24"/>
  <c r="GD85" i="24"/>
  <c r="RH83" i="24"/>
  <c r="RF84" i="24"/>
  <c r="CZ84" i="24"/>
  <c r="CX85" i="24"/>
  <c r="VX84" i="24"/>
  <c r="VV85" i="24"/>
  <c r="T83" i="24"/>
  <c r="R84" i="24"/>
  <c r="N84" i="24"/>
  <c r="L85" i="24"/>
  <c r="PR83" i="24"/>
  <c r="PP84" i="24"/>
  <c r="BH84" i="24"/>
  <c r="BJ83" i="24"/>
  <c r="KP84" i="24"/>
  <c r="KN85" i="24"/>
  <c r="QP83" i="24"/>
  <c r="QN84" i="24"/>
  <c r="JF83" i="24"/>
  <c r="JD84" i="24"/>
  <c r="OZ83" i="24"/>
  <c r="OX84" i="24"/>
  <c r="AL85" i="24"/>
  <c r="AJ86" i="24"/>
  <c r="JR84" i="24"/>
  <c r="JP85" i="24"/>
  <c r="IR84" i="24"/>
  <c r="IT83" i="24"/>
  <c r="DX83" i="24"/>
  <c r="DV84" i="24"/>
  <c r="FH83" i="24"/>
  <c r="FF84" i="24"/>
  <c r="MR84" i="24"/>
  <c r="MP85" i="24"/>
  <c r="ED83" i="24"/>
  <c r="EB84" i="24"/>
  <c r="GL85" i="24"/>
  <c r="GJ86" i="24"/>
  <c r="LT85" i="24"/>
  <c r="LR86" i="24"/>
  <c r="IN83" i="24"/>
  <c r="IL84" i="24"/>
  <c r="DF84" i="24"/>
  <c r="DD85" i="24"/>
  <c r="B85" i="2"/>
  <c r="D85" i="2"/>
  <c r="AZ83" i="25"/>
  <c r="AY84" i="25" a="1"/>
  <c r="AY84" i="25" s="1"/>
  <c r="FA84" i="25"/>
  <c r="EZ85" i="25" a="1"/>
  <c r="EZ85" i="25" s="1"/>
  <c r="DW83" i="25"/>
  <c r="DV84" i="25" a="1"/>
  <c r="DV84" i="25" s="1"/>
  <c r="GN83" i="25"/>
  <c r="GM84" i="25" a="1"/>
  <c r="GM84" i="25" s="1"/>
  <c r="HU83" i="25"/>
  <c r="HT84" i="25" a="1"/>
  <c r="HT84" i="25" s="1"/>
  <c r="DA84" i="25" a="1"/>
  <c r="DA84" i="25" s="1"/>
  <c r="DB83" i="25"/>
  <c r="HI83" i="25"/>
  <c r="HH84" i="25" a="1"/>
  <c r="HH84" i="25" s="1"/>
  <c r="FD83" i="25"/>
  <c r="FC84" i="25" a="1"/>
  <c r="FC84" i="25" s="1"/>
  <c r="F86" i="25" a="1"/>
  <c r="F86" i="25" s="1"/>
  <c r="G85" i="25"/>
  <c r="DN83" i="25"/>
  <c r="DM84" i="25" a="1"/>
  <c r="DM84" i="25" s="1"/>
  <c r="BE86" i="25" a="1"/>
  <c r="BE86" i="25" s="1"/>
  <c r="BF85" i="25"/>
  <c r="IG84" i="25"/>
  <c r="IF85" i="25" a="1"/>
  <c r="IF85" i="25" s="1"/>
  <c r="GT83" i="25"/>
  <c r="GS84" i="25" a="1"/>
  <c r="GS84" i="25" s="1"/>
  <c r="CG83" i="25"/>
  <c r="CF84" i="25" a="1"/>
  <c r="CF84" i="25" s="1"/>
  <c r="AB83" i="25"/>
  <c r="AA84" i="25" a="1"/>
  <c r="AA84" i="25" s="1"/>
  <c r="DJ84" i="25" a="1"/>
  <c r="DJ84" i="25" s="1"/>
  <c r="DK83" i="25"/>
  <c r="FJ83" i="25"/>
  <c r="FI84" i="25" a="1"/>
  <c r="FI84" i="25" s="1"/>
  <c r="AT83" i="25"/>
  <c r="AS84" i="25" a="1"/>
  <c r="AS84" i="25" s="1"/>
  <c r="KI83" i="25"/>
  <c r="KH84" i="25" a="1"/>
  <c r="KH84" i="25" s="1"/>
  <c r="IS83" i="25"/>
  <c r="IR84" i="25" a="1"/>
  <c r="IR84" i="25" s="1"/>
  <c r="DY84" i="25" a="1"/>
  <c r="DY84" i="25" s="1"/>
  <c r="DZ83" i="25"/>
  <c r="GZ83" i="25"/>
  <c r="GY84" i="25" a="1"/>
  <c r="GY84" i="25" s="1"/>
  <c r="CD83" i="25"/>
  <c r="CC84" i="25" a="1"/>
  <c r="CC84" i="25" s="1"/>
  <c r="EU84" i="25"/>
  <c r="ET85" i="25" a="1"/>
  <c r="ET85" i="25" s="1"/>
  <c r="EL83" i="25"/>
  <c r="EK84" i="25" a="1"/>
  <c r="EK84" i="25" s="1"/>
  <c r="DE83" i="25"/>
  <c r="DD84" i="25" a="1"/>
  <c r="DD84" i="25" s="1"/>
  <c r="FX84" i="25" a="1"/>
  <c r="FX84" i="25" s="1"/>
  <c r="FY83" i="25"/>
  <c r="EX83" i="25"/>
  <c r="EW84" i="25" a="1"/>
  <c r="EW84" i="25" s="1"/>
  <c r="L84" i="25" a="1"/>
  <c r="L84" i="25" s="1"/>
  <c r="M83" i="25"/>
  <c r="FO84" i="25" a="1"/>
  <c r="FO84" i="25" s="1"/>
  <c r="FP83" i="25"/>
  <c r="FS83" i="25"/>
  <c r="FR84" i="25" a="1"/>
  <c r="FR84" i="25" s="1"/>
  <c r="CP83" i="25"/>
  <c r="CO84" i="25" a="1"/>
  <c r="CO84" i="25" s="1"/>
  <c r="GG84" i="25" a="1"/>
  <c r="GG84" i="25" s="1"/>
  <c r="GH83" i="25"/>
  <c r="GQ83" i="25"/>
  <c r="GP84" i="25" a="1"/>
  <c r="GP84" i="25" s="1"/>
  <c r="BX85" i="25"/>
  <c r="BW86" i="25" a="1"/>
  <c r="BW86" i="25" s="1"/>
  <c r="JE84" i="25"/>
  <c r="JD85" i="25" a="1"/>
  <c r="JD85" i="25" s="1"/>
  <c r="GA86" i="25" a="1"/>
  <c r="GA86" i="25" s="1"/>
  <c r="GB85" i="25"/>
  <c r="CS84" i="25"/>
  <c r="CR85" i="25" a="1"/>
  <c r="CR85" i="25" s="1"/>
  <c r="JB83" i="25"/>
  <c r="JA84" i="25" a="1"/>
  <c r="JA84" i="25" s="1"/>
  <c r="FG84" i="25"/>
  <c r="FF85" i="25" a="1"/>
  <c r="FF85" i="25" s="1"/>
  <c r="BL84" i="25"/>
  <c r="BK85" i="25" a="1"/>
  <c r="BK85" i="25" s="1"/>
  <c r="GW85" i="25"/>
  <c r="GV86" i="25" a="1"/>
  <c r="GV86" i="25" s="1"/>
  <c r="CM84" i="25"/>
  <c r="CL85" i="25" a="1"/>
  <c r="CL85" i="25" s="1"/>
  <c r="KF86" i="25"/>
  <c r="KE87" i="25" a="1"/>
  <c r="KE87" i="25" s="1"/>
  <c r="O84" i="25" a="1"/>
  <c r="O84" i="25" s="1"/>
  <c r="P83" i="25"/>
  <c r="KC84" i="25"/>
  <c r="KB85" i="25" a="1"/>
  <c r="KB85" i="25" s="1"/>
  <c r="AH83" i="25"/>
  <c r="AG84" i="25" a="1"/>
  <c r="AG84" i="25" s="1"/>
  <c r="BI84" i="25"/>
  <c r="BH85" i="25" a="1"/>
  <c r="BH85" i="25" s="1"/>
  <c r="AW85" i="25"/>
  <c r="AV86" i="25" a="1"/>
  <c r="AV86" i="25" s="1"/>
  <c r="JJ85" i="25" a="1"/>
  <c r="JJ85" i="25" s="1"/>
  <c r="JK84" i="25"/>
  <c r="ID84" i="25"/>
  <c r="IC85" i="25" a="1"/>
  <c r="IC85" i="25" s="1"/>
  <c r="HX85" i="25"/>
  <c r="HW86" i="25" a="1"/>
  <c r="HW86" i="25" s="1"/>
  <c r="BC84" i="25"/>
  <c r="BB85" i="25" a="1"/>
  <c r="BB85" i="25" s="1"/>
  <c r="JW84" i="25"/>
  <c r="JV85" i="25" a="1"/>
  <c r="JV85" i="25" s="1"/>
  <c r="EO85" i="25"/>
  <c r="EN86" i="25" a="1"/>
  <c r="EN86" i="25" s="1"/>
  <c r="KO85" i="25"/>
  <c r="KN86" i="25" a="1"/>
  <c r="KN86" i="25" s="1"/>
  <c r="IJ83" i="25"/>
  <c r="II84" i="25" a="1"/>
  <c r="II84" i="25" s="1"/>
  <c r="DQ84" i="25"/>
  <c r="DP85" i="25" a="1"/>
  <c r="DP85" i="25" s="1"/>
  <c r="J84" i="25"/>
  <c r="I85" i="25" a="1"/>
  <c r="I85" i="25" s="1"/>
  <c r="V84" i="25"/>
  <c r="U85" i="25" a="1"/>
  <c r="U85" i="25" s="1"/>
  <c r="AN83" i="25"/>
  <c r="AM84" i="25" a="1"/>
  <c r="AM84" i="25" s="1"/>
  <c r="IP85" i="25"/>
  <c r="IO86" i="25" a="1"/>
  <c r="IO86" i="25" s="1"/>
  <c r="IY84" i="25"/>
  <c r="IX85" i="25" a="1"/>
  <c r="IX85" i="25" s="1"/>
  <c r="CV84" i="25"/>
  <c r="CU85" i="25" a="1"/>
  <c r="CU85" i="25" s="1"/>
  <c r="EF83" i="25"/>
  <c r="EE84" i="25" a="1"/>
  <c r="EE84" i="25" s="1"/>
  <c r="AK86" i="25"/>
  <c r="AJ87" i="25" a="1"/>
  <c r="AJ87" i="25" s="1"/>
  <c r="FM84" i="25"/>
  <c r="FL85" i="25" a="1"/>
  <c r="FL85" i="25" s="1"/>
  <c r="JQ84" i="25"/>
  <c r="JP85" i="25" a="1"/>
  <c r="JP85" i="25" s="1"/>
  <c r="IM84" i="25"/>
  <c r="IL85" i="25" a="1"/>
  <c r="IL85" i="25" s="1"/>
  <c r="GE84" i="25"/>
  <c r="GD85" i="25" a="1"/>
  <c r="GD85" i="25" s="1"/>
  <c r="GK84" i="25"/>
  <c r="GJ85" i="25" a="1"/>
  <c r="GJ85" i="25" s="1"/>
  <c r="JZ83" i="25"/>
  <c r="JY84" i="25" a="1"/>
  <c r="JY84" i="25" s="1"/>
  <c r="ER84" i="25"/>
  <c r="EQ85" i="25" a="1"/>
  <c r="EQ85" i="25" s="1"/>
  <c r="JN83" i="25"/>
  <c r="JM84" i="25" a="1"/>
  <c r="JM84" i="25" s="1"/>
  <c r="HF84" i="25"/>
  <c r="HE85" i="25" a="1"/>
  <c r="HE85" i="25" s="1"/>
  <c r="AQ84" i="25"/>
  <c r="AP85" i="25" a="1"/>
  <c r="AP85" i="25" s="1"/>
  <c r="KL83" i="25"/>
  <c r="KK84" i="25" a="1"/>
  <c r="KK84" i="25" s="1"/>
  <c r="CJ83" i="25"/>
  <c r="CI84" i="25" a="1"/>
  <c r="CI84" i="25" s="1"/>
  <c r="AE84" i="25"/>
  <c r="AD85" i="25" a="1"/>
  <c r="AD85" i="25" s="1"/>
  <c r="EI84" i="25"/>
  <c r="EH85" i="25" a="1"/>
  <c r="EH85" i="25" s="1"/>
  <c r="IA84" i="25"/>
  <c r="HZ85" i="25" a="1"/>
  <c r="HZ85" i="25" s="1"/>
  <c r="BR84" i="25"/>
  <c r="BQ85" i="25" a="1"/>
  <c r="BQ85" i="25" s="1"/>
  <c r="CY84" i="25"/>
  <c r="CX85" i="25" a="1"/>
  <c r="CX85" i="25" s="1"/>
  <c r="EC85" i="25"/>
  <c r="EB86" i="25" a="1"/>
  <c r="EB86" i="25" s="1"/>
  <c r="IV83" i="25"/>
  <c r="IU84" i="25" a="1"/>
  <c r="IU84" i="25" s="1"/>
  <c r="HL86" i="25"/>
  <c r="HK87" i="25" a="1"/>
  <c r="HK87" i="25" s="1"/>
  <c r="HC84" i="25"/>
  <c r="HB85" i="25" a="1"/>
  <c r="HB85" i="25" s="1"/>
  <c r="HO85" i="25"/>
  <c r="HN86" i="25" a="1"/>
  <c r="HN86" i="25" s="1"/>
  <c r="S84" i="25"/>
  <c r="R85" i="25" a="1"/>
  <c r="R85" i="25" s="1"/>
  <c r="JT83" i="25"/>
  <c r="JS84" i="25" a="1"/>
  <c r="JS84" i="25" s="1"/>
  <c r="BU84" i="25"/>
  <c r="BT85" i="25" a="1"/>
  <c r="BT85" i="25" s="1"/>
  <c r="CA84" i="25"/>
  <c r="BZ85" i="25" a="1"/>
  <c r="BZ85" i="25" s="1"/>
  <c r="DT83" i="25"/>
  <c r="DS84" i="25" a="1"/>
  <c r="DS84" i="25" s="1"/>
  <c r="Y84" i="25"/>
  <c r="X85" i="25" a="1"/>
  <c r="X85" i="25" s="1"/>
  <c r="HR83" i="25"/>
  <c r="HQ84" i="25" a="1"/>
  <c r="HQ84" i="25" s="1"/>
  <c r="JH83" i="25"/>
  <c r="JG84" i="25" a="1"/>
  <c r="JG84" i="25" s="1"/>
  <c r="DH84" i="25"/>
  <c r="DG85" i="25" a="1"/>
  <c r="DG85" i="25" s="1"/>
  <c r="FV83" i="25"/>
  <c r="FU84" i="25" a="1"/>
  <c r="FU84" i="25" s="1"/>
  <c r="BO84" i="25"/>
  <c r="BN85" i="25" a="1"/>
  <c r="BN85" i="25" s="1"/>
  <c r="E84" i="2"/>
  <c r="F84" i="2" s="1"/>
  <c r="A86" i="2"/>
  <c r="KD83" i="24" l="1"/>
  <c r="KB84" i="24"/>
  <c r="RT84" i="24"/>
  <c r="RR85" i="24"/>
  <c r="Z83" i="24"/>
  <c r="X84" i="24"/>
  <c r="KV83" i="24"/>
  <c r="KT84" i="24"/>
  <c r="NP85" i="24"/>
  <c r="NN86" i="24"/>
  <c r="QJ84" i="24"/>
  <c r="QH85" i="24"/>
  <c r="TP83" i="24"/>
  <c r="TN84" i="24"/>
  <c r="OT84" i="24"/>
  <c r="OR85" i="24"/>
  <c r="GR86" i="24"/>
  <c r="GP87" i="24"/>
  <c r="WD84" i="24"/>
  <c r="WB85" i="24"/>
  <c r="GL86" i="24"/>
  <c r="GJ87" i="24"/>
  <c r="OZ84" i="24"/>
  <c r="OX85" i="24"/>
  <c r="PR84" i="24"/>
  <c r="PP85" i="24"/>
  <c r="GF85" i="24"/>
  <c r="GD86" i="24"/>
  <c r="HJ86" i="24"/>
  <c r="HH87" i="24"/>
  <c r="ON85" i="24"/>
  <c r="OL86" i="24"/>
  <c r="GX85" i="24"/>
  <c r="GV86" i="24"/>
  <c r="EP84" i="24"/>
  <c r="EN85" i="24"/>
  <c r="EH85" i="24"/>
  <c r="EJ84" i="24"/>
  <c r="LH84" i="24"/>
  <c r="LF85" i="24"/>
  <c r="TJ84" i="24"/>
  <c r="TH85" i="24"/>
  <c r="ED84" i="24"/>
  <c r="EB85" i="24"/>
  <c r="N85" i="24"/>
  <c r="L86" i="24"/>
  <c r="SF84" i="24"/>
  <c r="SD85" i="24"/>
  <c r="VF85" i="24"/>
  <c r="VD86" i="24"/>
  <c r="HD84" i="24"/>
  <c r="HB85" i="24"/>
  <c r="PL86" i="24"/>
  <c r="PJ87" i="24"/>
  <c r="EV84" i="24"/>
  <c r="ET85" i="24"/>
  <c r="FB84" i="24"/>
  <c r="EZ85" i="24"/>
  <c r="DR86" i="24"/>
  <c r="DP87" i="24"/>
  <c r="MR85" i="24"/>
  <c r="MP86" i="24"/>
  <c r="JF84" i="24"/>
  <c r="JD85" i="24"/>
  <c r="T84" i="24"/>
  <c r="R85" i="24"/>
  <c r="KJ84" i="24"/>
  <c r="KH85" i="24"/>
  <c r="MV87" i="24"/>
  <c r="MX86" i="24"/>
  <c r="NV85" i="24"/>
  <c r="NT86" i="24"/>
  <c r="IZ84" i="24"/>
  <c r="IX85" i="24"/>
  <c r="MF84" i="24"/>
  <c r="MD85" i="24"/>
  <c r="OB85" i="24"/>
  <c r="NZ86" i="24"/>
  <c r="QD85" i="24"/>
  <c r="QB86" i="24"/>
  <c r="LN85" i="24"/>
  <c r="LL86" i="24"/>
  <c r="FH84" i="24"/>
  <c r="FF85" i="24"/>
  <c r="QP84" i="24"/>
  <c r="QN85" i="24"/>
  <c r="IH84" i="24"/>
  <c r="IF85" i="24"/>
  <c r="NJ85" i="24"/>
  <c r="NH86" i="24"/>
  <c r="LZ84" i="24"/>
  <c r="LX85" i="24"/>
  <c r="UH84" i="24"/>
  <c r="UF85" i="24"/>
  <c r="QV84" i="24"/>
  <c r="QT85" i="24"/>
  <c r="JV86" i="24"/>
  <c r="JX85" i="24"/>
  <c r="CT85" i="24"/>
  <c r="CR86" i="24"/>
  <c r="CN85" i="24"/>
  <c r="CL86" i="24"/>
  <c r="ML84" i="24"/>
  <c r="MJ85" i="24"/>
  <c r="DX84" i="24"/>
  <c r="DV85" i="24"/>
  <c r="VX85" i="24"/>
  <c r="VV86" i="24"/>
  <c r="AR86" i="24"/>
  <c r="AP87" i="24"/>
  <c r="OH85" i="24"/>
  <c r="OF86" i="24"/>
  <c r="BP85" i="24"/>
  <c r="BN86" i="24"/>
  <c r="FZ84" i="24"/>
  <c r="FX85" i="24"/>
  <c r="AX84" i="24"/>
  <c r="AV85" i="24"/>
  <c r="CH85" i="24"/>
  <c r="CF86" i="24"/>
  <c r="HV85" i="24"/>
  <c r="HT86" i="24"/>
  <c r="DL84" i="24"/>
  <c r="DJ85" i="24"/>
  <c r="CB87" i="24"/>
  <c r="BZ88" i="24"/>
  <c r="DF85" i="24"/>
  <c r="DD86" i="24"/>
  <c r="KP85" i="24"/>
  <c r="KN86" i="24"/>
  <c r="UT84" i="24"/>
  <c r="UR85" i="24"/>
  <c r="PX84" i="24"/>
  <c r="PV85" i="24"/>
  <c r="BV84" i="24"/>
  <c r="BT85" i="24"/>
  <c r="TV84" i="24"/>
  <c r="TT85" i="24"/>
  <c r="FR87" i="24"/>
  <c r="FT86" i="24"/>
  <c r="KZ86" i="24"/>
  <c r="LB85" i="24"/>
  <c r="AF84" i="24"/>
  <c r="AD85" i="24"/>
  <c r="IT84" i="24"/>
  <c r="IR85" i="24"/>
  <c r="JL87" i="24"/>
  <c r="JJ88" i="24"/>
  <c r="IN84" i="24"/>
  <c r="IL85" i="24"/>
  <c r="JR85" i="24"/>
  <c r="JP86" i="24"/>
  <c r="CZ85" i="24"/>
  <c r="CX86" i="24"/>
  <c r="UZ84" i="24"/>
  <c r="UX85" i="24"/>
  <c r="RN84" i="24"/>
  <c r="RL85" i="24"/>
  <c r="TB85" i="24"/>
  <c r="TD84" i="24"/>
  <c r="SL85" i="24"/>
  <c r="SJ86" i="24"/>
  <c r="VL84" i="24"/>
  <c r="VJ85" i="24"/>
  <c r="ND84" i="24"/>
  <c r="NB85" i="24"/>
  <c r="UN85" i="24"/>
  <c r="UL86" i="24"/>
  <c r="PF84" i="24"/>
  <c r="PD85" i="24"/>
  <c r="IB85" i="24"/>
  <c r="HZ86" i="24"/>
  <c r="LT86" i="24"/>
  <c r="LR87" i="24"/>
  <c r="AJ87" i="24"/>
  <c r="AL86" i="24"/>
  <c r="RH84" i="24"/>
  <c r="RF85" i="24"/>
  <c r="BD84" i="24"/>
  <c r="BB85" i="24"/>
  <c r="UB86" i="24"/>
  <c r="TZ87" i="24"/>
  <c r="VR87" i="24"/>
  <c r="VP88" i="24"/>
  <c r="HP84" i="24"/>
  <c r="HN85" i="24"/>
  <c r="FN84" i="24"/>
  <c r="FL85" i="24"/>
  <c r="RB85" i="24"/>
  <c r="QZ86" i="24"/>
  <c r="SR84" i="24"/>
  <c r="SP85" i="24"/>
  <c r="RZ84" i="24"/>
  <c r="RX85" i="24"/>
  <c r="SV85" i="24"/>
  <c r="SX84" i="24"/>
  <c r="BJ84" i="24"/>
  <c r="BH85" i="24"/>
  <c r="D86" i="2"/>
  <c r="B86" i="2"/>
  <c r="AZ84" i="25"/>
  <c r="AY85" i="25" a="1"/>
  <c r="AY85" i="25" s="1"/>
  <c r="DW84" i="25"/>
  <c r="DV85" i="25" a="1"/>
  <c r="DV85" i="25" s="1"/>
  <c r="FA85" i="25"/>
  <c r="EZ86" i="25" a="1"/>
  <c r="EZ86" i="25" s="1"/>
  <c r="DB84" i="25"/>
  <c r="DA85" i="25" a="1"/>
  <c r="DA85" i="25" s="1"/>
  <c r="HU84" i="25"/>
  <c r="HT85" i="25" a="1"/>
  <c r="HT85" i="25" s="1"/>
  <c r="GN84" i="25"/>
  <c r="GM85" i="25" a="1"/>
  <c r="GM85" i="25" s="1"/>
  <c r="DM85" i="25" a="1"/>
  <c r="DM85" i="25" s="1"/>
  <c r="DN84" i="25"/>
  <c r="G86" i="25"/>
  <c r="F87" i="25" a="1"/>
  <c r="F87" i="25" s="1"/>
  <c r="FD84" i="25"/>
  <c r="FC85" i="25" a="1"/>
  <c r="FC85" i="25" s="1"/>
  <c r="HH85" i="25" a="1"/>
  <c r="HH85" i="25" s="1"/>
  <c r="HI84" i="25"/>
  <c r="DE84" i="25"/>
  <c r="DD85" i="25" a="1"/>
  <c r="DD85" i="25" s="1"/>
  <c r="CD84" i="25"/>
  <c r="CC85" i="25" a="1"/>
  <c r="CC85" i="25" s="1"/>
  <c r="DK84" i="25"/>
  <c r="DJ85" i="25" a="1"/>
  <c r="DJ85" i="25" s="1"/>
  <c r="FP84" i="25"/>
  <c r="FO85" i="25" a="1"/>
  <c r="FO85" i="25" s="1"/>
  <c r="KI84" i="25"/>
  <c r="KH85" i="25" a="1"/>
  <c r="KH85" i="25" s="1"/>
  <c r="AB84" i="25"/>
  <c r="AA85" i="25" a="1"/>
  <c r="AA85" i="25" s="1"/>
  <c r="GH84" i="25"/>
  <c r="GG85" i="25" a="1"/>
  <c r="GG85" i="25" s="1"/>
  <c r="EL84" i="25"/>
  <c r="EK85" i="25" a="1"/>
  <c r="EK85" i="25" s="1"/>
  <c r="AS85" i="25" a="1"/>
  <c r="AS85" i="25" s="1"/>
  <c r="AT84" i="25"/>
  <c r="JD86" i="25" a="1"/>
  <c r="JD86" i="25" s="1"/>
  <c r="JE85" i="25"/>
  <c r="CO85" i="25" a="1"/>
  <c r="CO85" i="25" s="1"/>
  <c r="CP84" i="25"/>
  <c r="M84" i="25"/>
  <c r="L85" i="25" a="1"/>
  <c r="L85" i="25" s="1"/>
  <c r="GZ84" i="25"/>
  <c r="GY85" i="25" a="1"/>
  <c r="GY85" i="25" s="1"/>
  <c r="CG84" i="25"/>
  <c r="CF85" i="25" a="1"/>
  <c r="CF85" i="25" s="1"/>
  <c r="EW85" i="25" a="1"/>
  <c r="EW85" i="25" s="1"/>
  <c r="EX84" i="25"/>
  <c r="EU85" i="25"/>
  <c r="ET86" i="25" a="1"/>
  <c r="ET86" i="25" s="1"/>
  <c r="BF86" i="25"/>
  <c r="BE87" i="25" a="1"/>
  <c r="BE87" i="25" s="1"/>
  <c r="BX86" i="25"/>
  <c r="BW87" i="25" a="1"/>
  <c r="BW87" i="25" s="1"/>
  <c r="FR85" i="25" a="1"/>
  <c r="FR85" i="25" s="1"/>
  <c r="FS84" i="25"/>
  <c r="FJ84" i="25"/>
  <c r="FI85" i="25" a="1"/>
  <c r="FI85" i="25" s="1"/>
  <c r="GT84" i="25"/>
  <c r="GS85" i="25" a="1"/>
  <c r="GS85" i="25" s="1"/>
  <c r="DZ84" i="25"/>
  <c r="DY85" i="25" a="1"/>
  <c r="DY85" i="25" s="1"/>
  <c r="GQ84" i="25"/>
  <c r="GP85" i="25" a="1"/>
  <c r="GP85" i="25" s="1"/>
  <c r="FX85" i="25" a="1"/>
  <c r="FX85" i="25" s="1"/>
  <c r="FY84" i="25"/>
  <c r="IR85" i="25" a="1"/>
  <c r="IR85" i="25" s="1"/>
  <c r="IS84" i="25"/>
  <c r="IF86" i="25" a="1"/>
  <c r="IF86" i="25" s="1"/>
  <c r="IG85" i="25"/>
  <c r="JK85" i="25"/>
  <c r="JJ86" i="25" a="1"/>
  <c r="JJ86" i="25" s="1"/>
  <c r="AH84" i="25"/>
  <c r="AG85" i="25" a="1"/>
  <c r="AG85" i="25" s="1"/>
  <c r="KF87" i="25"/>
  <c r="KE88" i="25" a="1"/>
  <c r="KE88" i="25" s="1"/>
  <c r="CS85" i="25"/>
  <c r="CR86" i="25" a="1"/>
  <c r="CR86" i="25" s="1"/>
  <c r="BC85" i="25"/>
  <c r="BB86" i="25" a="1"/>
  <c r="BB86" i="25" s="1"/>
  <c r="AW86" i="25"/>
  <c r="AV87" i="25" a="1"/>
  <c r="AV87" i="25" s="1"/>
  <c r="KC85" i="25"/>
  <c r="KB86" i="25" a="1"/>
  <c r="KB86" i="25" s="1"/>
  <c r="BL85" i="25"/>
  <c r="BK86" i="25" a="1"/>
  <c r="BK86" i="25" s="1"/>
  <c r="HX86" i="25"/>
  <c r="HW87" i="25" a="1"/>
  <c r="HW87" i="25" s="1"/>
  <c r="GB86" i="25"/>
  <c r="GA87" i="25" a="1"/>
  <c r="GA87" i="25" s="1"/>
  <c r="CM85" i="25"/>
  <c r="CL86" i="25" a="1"/>
  <c r="CL86" i="25" s="1"/>
  <c r="FF86" i="25" a="1"/>
  <c r="FF86" i="25" s="1"/>
  <c r="FG85" i="25"/>
  <c r="EO86" i="25"/>
  <c r="EN87" i="25" a="1"/>
  <c r="EN87" i="25" s="1"/>
  <c r="ID85" i="25"/>
  <c r="IC86" i="25" a="1"/>
  <c r="IC86" i="25" s="1"/>
  <c r="BI85" i="25"/>
  <c r="BH86" i="25" a="1"/>
  <c r="BH86" i="25" s="1"/>
  <c r="P84" i="25"/>
  <c r="O85" i="25" a="1"/>
  <c r="O85" i="25" s="1"/>
  <c r="GW86" i="25"/>
  <c r="GV87" i="25" a="1"/>
  <c r="GV87" i="25" s="1"/>
  <c r="JB84" i="25"/>
  <c r="JA85" i="25" a="1"/>
  <c r="JA85" i="25" s="1"/>
  <c r="KN87" i="25" a="1"/>
  <c r="KN87" i="25" s="1"/>
  <c r="KO86" i="25"/>
  <c r="JW85" i="25"/>
  <c r="JV86" i="25" a="1"/>
  <c r="JV86" i="25" s="1"/>
  <c r="HL87" i="25"/>
  <c r="HK88" i="25" a="1"/>
  <c r="HK88" i="25" s="1"/>
  <c r="BR85" i="25"/>
  <c r="BQ86" i="25" a="1"/>
  <c r="BQ86" i="25" s="1"/>
  <c r="IM85" i="25"/>
  <c r="IL86" i="25" a="1"/>
  <c r="IL86" i="25" s="1"/>
  <c r="DH85" i="25"/>
  <c r="DG86" i="25" a="1"/>
  <c r="DG86" i="25" s="1"/>
  <c r="HR84" i="25"/>
  <c r="HQ85" i="25" a="1"/>
  <c r="HQ85" i="25" s="1"/>
  <c r="CA85" i="25"/>
  <c r="BZ86" i="25" a="1"/>
  <c r="BZ86" i="25" s="1"/>
  <c r="HC85" i="25"/>
  <c r="HB86" i="25" a="1"/>
  <c r="HB86" i="25" s="1"/>
  <c r="IA85" i="25"/>
  <c r="HZ86" i="25" a="1"/>
  <c r="HZ86" i="25" s="1"/>
  <c r="HF85" i="25"/>
  <c r="HE86" i="25" a="1"/>
  <c r="HE86" i="25" s="1"/>
  <c r="JN84" i="25"/>
  <c r="JM85" i="25" a="1"/>
  <c r="JM85" i="25" s="1"/>
  <c r="EF84" i="25"/>
  <c r="EE85" i="25" a="1"/>
  <c r="EE85" i="25" s="1"/>
  <c r="IP86" i="25"/>
  <c r="IO87" i="25" a="1"/>
  <c r="IO87" i="25" s="1"/>
  <c r="V85" i="25"/>
  <c r="U86" i="25" a="1"/>
  <c r="U86" i="25" s="1"/>
  <c r="IJ84" i="25"/>
  <c r="II85" i="25" a="1"/>
  <c r="II85" i="25" s="1"/>
  <c r="CJ84" i="25"/>
  <c r="CI85" i="25" a="1"/>
  <c r="CI85" i="25" s="1"/>
  <c r="KL84" i="25"/>
  <c r="KK85" i="25" a="1"/>
  <c r="KK85" i="25" s="1"/>
  <c r="FM85" i="25"/>
  <c r="FL86" i="25" a="1"/>
  <c r="FL86" i="25" s="1"/>
  <c r="ER85" i="25"/>
  <c r="EQ86" i="25" a="1"/>
  <c r="EQ86" i="25" s="1"/>
  <c r="CV85" i="25"/>
  <c r="CU86" i="25" a="1"/>
  <c r="CU86" i="25" s="1"/>
  <c r="AN84" i="25"/>
  <c r="AM85" i="25" a="1"/>
  <c r="AM85" i="25" s="1"/>
  <c r="J85" i="25"/>
  <c r="I86" i="25" a="1"/>
  <c r="I86" i="25" s="1"/>
  <c r="BO85" i="25"/>
  <c r="BN86" i="25" a="1"/>
  <c r="BN86" i="25" s="1"/>
  <c r="BU85" i="25"/>
  <c r="BT86" i="25" a="1"/>
  <c r="BT86" i="25" s="1"/>
  <c r="EI85" i="25"/>
  <c r="EH86" i="25" a="1"/>
  <c r="EH86" i="25" s="1"/>
  <c r="AQ85" i="25"/>
  <c r="AP86" i="25" a="1"/>
  <c r="AP86" i="25" s="1"/>
  <c r="GK85" i="25"/>
  <c r="GJ86" i="25" a="1"/>
  <c r="GJ86" i="25" s="1"/>
  <c r="Y85" i="25"/>
  <c r="X86" i="25" a="1"/>
  <c r="X86" i="25" s="1"/>
  <c r="S85" i="25"/>
  <c r="R86" i="25" a="1"/>
  <c r="R86" i="25" s="1"/>
  <c r="IV84" i="25"/>
  <c r="IU85" i="25" a="1"/>
  <c r="IU85" i="25" s="1"/>
  <c r="JH84" i="25"/>
  <c r="JG85" i="25" a="1"/>
  <c r="JG85" i="25" s="1"/>
  <c r="DT84" i="25"/>
  <c r="DS85" i="25" a="1"/>
  <c r="DS85" i="25" s="1"/>
  <c r="JT84" i="25"/>
  <c r="JS85" i="25" a="1"/>
  <c r="JS85" i="25" s="1"/>
  <c r="IY85" i="25"/>
  <c r="IX86" i="25" a="1"/>
  <c r="IX86" i="25" s="1"/>
  <c r="EC86" i="25"/>
  <c r="EB87" i="25" a="1"/>
  <c r="EB87" i="25" s="1"/>
  <c r="CY85" i="25"/>
  <c r="CX86" i="25" a="1"/>
  <c r="CX86" i="25" s="1"/>
  <c r="AE85" i="25"/>
  <c r="AD86" i="25" a="1"/>
  <c r="AD86" i="25" s="1"/>
  <c r="GE85" i="25"/>
  <c r="GD86" i="25" a="1"/>
  <c r="GD86" i="25" s="1"/>
  <c r="AK87" i="25"/>
  <c r="AJ88" i="25" a="1"/>
  <c r="AJ88" i="25" s="1"/>
  <c r="FV84" i="25"/>
  <c r="FU85" i="25" a="1"/>
  <c r="FU85" i="25" s="1"/>
  <c r="HO86" i="25"/>
  <c r="HN87" i="25" a="1"/>
  <c r="HN87" i="25" s="1"/>
  <c r="JZ84" i="25"/>
  <c r="JY85" i="25" a="1"/>
  <c r="JY85" i="25" s="1"/>
  <c r="JQ85" i="25"/>
  <c r="JP86" i="25" a="1"/>
  <c r="JP86" i="25" s="1"/>
  <c r="DQ85" i="25"/>
  <c r="DP86" i="25" a="1"/>
  <c r="DP86" i="25" s="1"/>
  <c r="E85" i="2"/>
  <c r="F85" i="2" s="1"/>
  <c r="A87" i="2"/>
  <c r="KD84" i="24" l="1"/>
  <c r="KB85" i="24"/>
  <c r="RT85" i="24"/>
  <c r="RR86" i="24"/>
  <c r="Z84" i="24"/>
  <c r="X85" i="24"/>
  <c r="KV84" i="24"/>
  <c r="KT85" i="24"/>
  <c r="WD85" i="24"/>
  <c r="WB86" i="24"/>
  <c r="GR87" i="24"/>
  <c r="GP88" i="24"/>
  <c r="OT85" i="24"/>
  <c r="OR86" i="24"/>
  <c r="TP84" i="24"/>
  <c r="TN85" i="24"/>
  <c r="QJ85" i="24"/>
  <c r="QH86" i="24"/>
  <c r="NP86" i="24"/>
  <c r="NN87" i="24"/>
  <c r="SR85" i="24"/>
  <c r="SP86" i="24"/>
  <c r="IT85" i="24"/>
  <c r="IR86" i="24"/>
  <c r="UT85" i="24"/>
  <c r="UR86" i="24"/>
  <c r="AV86" i="24"/>
  <c r="AX85" i="24"/>
  <c r="ML85" i="24"/>
  <c r="MJ86" i="24"/>
  <c r="IH85" i="24"/>
  <c r="IF86" i="24"/>
  <c r="MF85" i="24"/>
  <c r="MD86" i="24"/>
  <c r="DR87" i="24"/>
  <c r="DP88" i="24"/>
  <c r="SF85" i="24"/>
  <c r="SD86" i="24"/>
  <c r="GX86" i="24"/>
  <c r="GV87" i="24"/>
  <c r="AL87" i="24"/>
  <c r="AJ88" i="24"/>
  <c r="TB86" i="24"/>
  <c r="TD85" i="24"/>
  <c r="RB86" i="24"/>
  <c r="QZ87" i="24"/>
  <c r="LT87" i="24"/>
  <c r="LR88" i="24"/>
  <c r="RL86" i="24"/>
  <c r="RN85" i="24"/>
  <c r="AF85" i="24"/>
  <c r="AD86" i="24"/>
  <c r="FZ85" i="24"/>
  <c r="FX86" i="24"/>
  <c r="CN86" i="24"/>
  <c r="CL87" i="24"/>
  <c r="IZ85" i="24"/>
  <c r="IX86" i="24"/>
  <c r="FB85" i="24"/>
  <c r="EZ86" i="24"/>
  <c r="N86" i="24"/>
  <c r="L87" i="24"/>
  <c r="FN85" i="24"/>
  <c r="FL86" i="24"/>
  <c r="IB86" i="24"/>
  <c r="HZ87" i="24"/>
  <c r="UZ85" i="24"/>
  <c r="UX86" i="24"/>
  <c r="KP86" i="24"/>
  <c r="KN87" i="24"/>
  <c r="BP86" i="24"/>
  <c r="BN87" i="24"/>
  <c r="CT86" i="24"/>
  <c r="CR87" i="24"/>
  <c r="QP85" i="24"/>
  <c r="QN86" i="24"/>
  <c r="NV86" i="24"/>
  <c r="NT87" i="24"/>
  <c r="ON86" i="24"/>
  <c r="OL87" i="24"/>
  <c r="LB86" i="24"/>
  <c r="KZ87" i="24"/>
  <c r="HP85" i="24"/>
  <c r="HN86" i="24"/>
  <c r="PF85" i="24"/>
  <c r="PD86" i="24"/>
  <c r="CZ86" i="24"/>
  <c r="CX87" i="24"/>
  <c r="DF86" i="24"/>
  <c r="DD87" i="24"/>
  <c r="OH86" i="24"/>
  <c r="OF87" i="24"/>
  <c r="FH85" i="24"/>
  <c r="FF86" i="24"/>
  <c r="EV85" i="24"/>
  <c r="ET86" i="24"/>
  <c r="ED85" i="24"/>
  <c r="EB86" i="24"/>
  <c r="HJ87" i="24"/>
  <c r="HH88" i="24"/>
  <c r="FT87" i="24"/>
  <c r="FR88" i="24"/>
  <c r="JX86" i="24"/>
  <c r="JV87" i="24"/>
  <c r="MX87" i="24"/>
  <c r="MV88" i="24"/>
  <c r="VR88" i="24"/>
  <c r="VP89" i="24"/>
  <c r="UN86" i="24"/>
  <c r="UL87" i="24"/>
  <c r="TV85" i="24"/>
  <c r="TT86" i="24"/>
  <c r="CB88" i="24"/>
  <c r="BZ89" i="24"/>
  <c r="AR87" i="24"/>
  <c r="AP88" i="24"/>
  <c r="QV85" i="24"/>
  <c r="QT86" i="24"/>
  <c r="KJ85" i="24"/>
  <c r="KH86" i="24"/>
  <c r="PL87" i="24"/>
  <c r="PJ88" i="24"/>
  <c r="TJ85" i="24"/>
  <c r="TH86" i="24"/>
  <c r="GF86" i="24"/>
  <c r="GD87" i="24"/>
  <c r="BJ85" i="24"/>
  <c r="BH86" i="24"/>
  <c r="UB87" i="24"/>
  <c r="TZ88" i="24"/>
  <c r="ND85" i="24"/>
  <c r="NB86" i="24"/>
  <c r="JR86" i="24"/>
  <c r="JP87" i="24"/>
  <c r="DL85" i="24"/>
  <c r="DJ86" i="24"/>
  <c r="VX86" i="24"/>
  <c r="VV87" i="24"/>
  <c r="UH85" i="24"/>
  <c r="UF86" i="24"/>
  <c r="LL87" i="24"/>
  <c r="LN86" i="24"/>
  <c r="T85" i="24"/>
  <c r="R86" i="24"/>
  <c r="HD85" i="24"/>
  <c r="HB86" i="24"/>
  <c r="LH85" i="24"/>
  <c r="LF86" i="24"/>
  <c r="PR85" i="24"/>
  <c r="PP86" i="24"/>
  <c r="VL85" i="24"/>
  <c r="VJ86" i="24"/>
  <c r="IL86" i="24"/>
  <c r="IN85" i="24"/>
  <c r="BV85" i="24"/>
  <c r="BT86" i="24"/>
  <c r="HT87" i="24"/>
  <c r="HV86" i="24"/>
  <c r="LZ85" i="24"/>
  <c r="LX86" i="24"/>
  <c r="QD86" i="24"/>
  <c r="QB87" i="24"/>
  <c r="JF85" i="24"/>
  <c r="JD86" i="24"/>
  <c r="OZ85" i="24"/>
  <c r="OX86" i="24"/>
  <c r="BD85" i="24"/>
  <c r="BB86" i="24"/>
  <c r="SX85" i="24"/>
  <c r="SV86" i="24"/>
  <c r="EJ85" i="24"/>
  <c r="EH86" i="24"/>
  <c r="RZ85" i="24"/>
  <c r="RX86" i="24"/>
  <c r="RH85" i="24"/>
  <c r="RF86" i="24"/>
  <c r="SL86" i="24"/>
  <c r="SJ87" i="24"/>
  <c r="JL88" i="24"/>
  <c r="JJ89" i="24"/>
  <c r="PV86" i="24"/>
  <c r="PX85" i="24"/>
  <c r="CH86" i="24"/>
  <c r="CF87" i="24"/>
  <c r="DX85" i="24"/>
  <c r="DV86" i="24"/>
  <c r="NJ86" i="24"/>
  <c r="NH87" i="24"/>
  <c r="OB86" i="24"/>
  <c r="NZ87" i="24"/>
  <c r="MR86" i="24"/>
  <c r="MP87" i="24"/>
  <c r="VF86" i="24"/>
  <c r="VD87" i="24"/>
  <c r="EN86" i="24"/>
  <c r="EP85" i="24"/>
  <c r="GL87" i="24"/>
  <c r="GJ88" i="24"/>
  <c r="D87" i="2"/>
  <c r="B87" i="2"/>
  <c r="AZ85" i="25"/>
  <c r="AY86" i="25" a="1"/>
  <c r="AY86" i="25" s="1"/>
  <c r="FA86" i="25"/>
  <c r="EZ87" i="25" a="1"/>
  <c r="EZ87" i="25" s="1"/>
  <c r="DV86" i="25" a="1"/>
  <c r="DV86" i="25" s="1"/>
  <c r="DW85" i="25"/>
  <c r="GM86" i="25" a="1"/>
  <c r="GM86" i="25" s="1"/>
  <c r="GN85" i="25"/>
  <c r="HU85" i="25"/>
  <c r="HT86" i="25" a="1"/>
  <c r="HT86" i="25" s="1"/>
  <c r="DB85" i="25"/>
  <c r="DA86" i="25" a="1"/>
  <c r="DA86" i="25" s="1"/>
  <c r="HI85" i="25"/>
  <c r="HH86" i="25" a="1"/>
  <c r="HH86" i="25" s="1"/>
  <c r="FC86" i="25" a="1"/>
  <c r="FC86" i="25" s="1"/>
  <c r="FD85" i="25"/>
  <c r="G87" i="25"/>
  <c r="F88" i="25" a="1"/>
  <c r="F88" i="25" s="1"/>
  <c r="DN85" i="25"/>
  <c r="DM86" i="25" a="1"/>
  <c r="DM86" i="25" s="1"/>
  <c r="FR86" i="25" a="1"/>
  <c r="FR86" i="25" s="1"/>
  <c r="FS85" i="25"/>
  <c r="EX85" i="25"/>
  <c r="EW86" i="25" a="1"/>
  <c r="EW86" i="25" s="1"/>
  <c r="CP85" i="25"/>
  <c r="CO86" i="25" a="1"/>
  <c r="CO86" i="25" s="1"/>
  <c r="IR86" i="25" a="1"/>
  <c r="IR86" i="25" s="1"/>
  <c r="IS85" i="25"/>
  <c r="BX87" i="25"/>
  <c r="BW88" i="25" a="1"/>
  <c r="BW88" i="25" s="1"/>
  <c r="CG85" i="25"/>
  <c r="CF86" i="25" a="1"/>
  <c r="CF86" i="25" s="1"/>
  <c r="DK85" i="25"/>
  <c r="DJ86" i="25" a="1"/>
  <c r="DJ86" i="25" s="1"/>
  <c r="GT85" i="25"/>
  <c r="GS86" i="25" a="1"/>
  <c r="GS86" i="25" s="1"/>
  <c r="JE86" i="25"/>
  <c r="JD87" i="25" a="1"/>
  <c r="JD87" i="25" s="1"/>
  <c r="FY85" i="25"/>
  <c r="FX86" i="25" a="1"/>
  <c r="FX86" i="25" s="1"/>
  <c r="BE88" i="25" a="1"/>
  <c r="BE88" i="25" s="1"/>
  <c r="BF87" i="25"/>
  <c r="GZ85" i="25"/>
  <c r="GY86" i="25" a="1"/>
  <c r="GY86" i="25" s="1"/>
  <c r="AB85" i="25"/>
  <c r="AA86" i="25" a="1"/>
  <c r="AA86" i="25" s="1"/>
  <c r="CD85" i="25"/>
  <c r="CC86" i="25" a="1"/>
  <c r="CC86" i="25" s="1"/>
  <c r="GQ85" i="25"/>
  <c r="GP86" i="25" a="1"/>
  <c r="GP86" i="25" s="1"/>
  <c r="FJ85" i="25"/>
  <c r="FI86" i="25" a="1"/>
  <c r="FI86" i="25" s="1"/>
  <c r="AT85" i="25"/>
  <c r="AS86" i="25" a="1"/>
  <c r="AS86" i="25" s="1"/>
  <c r="EU86" i="25"/>
  <c r="ET87" i="25" a="1"/>
  <c r="ET87" i="25" s="1"/>
  <c r="M85" i="25"/>
  <c r="L86" i="25" a="1"/>
  <c r="L86" i="25" s="1"/>
  <c r="EL85" i="25"/>
  <c r="EK86" i="25" a="1"/>
  <c r="EK86" i="25" s="1"/>
  <c r="KI85" i="25"/>
  <c r="KH86" i="25" a="1"/>
  <c r="KH86" i="25" s="1"/>
  <c r="DD86" i="25" a="1"/>
  <c r="DD86" i="25" s="1"/>
  <c r="DE85" i="25"/>
  <c r="DY86" i="25" a="1"/>
  <c r="DY86" i="25" s="1"/>
  <c r="DZ85" i="25"/>
  <c r="IF87" i="25" a="1"/>
  <c r="IF87" i="25" s="1"/>
  <c r="IG86" i="25"/>
  <c r="GH85" i="25"/>
  <c r="GG86" i="25" a="1"/>
  <c r="GG86" i="25" s="1"/>
  <c r="FP85" i="25"/>
  <c r="FO86" i="25" a="1"/>
  <c r="FO86" i="25" s="1"/>
  <c r="EO87" i="25"/>
  <c r="EN88" i="25" a="1"/>
  <c r="EN88" i="25" s="1"/>
  <c r="CM86" i="25"/>
  <c r="CL87" i="25" a="1"/>
  <c r="CL87" i="25" s="1"/>
  <c r="HX87" i="25"/>
  <c r="HW88" i="25" a="1"/>
  <c r="HW88" i="25" s="1"/>
  <c r="BC86" i="25"/>
  <c r="BB87" i="25" a="1"/>
  <c r="BB87" i="25" s="1"/>
  <c r="KO87" i="25"/>
  <c r="KN88" i="25" a="1"/>
  <c r="KN88" i="25" s="1"/>
  <c r="AH85" i="25"/>
  <c r="AG86" i="25" a="1"/>
  <c r="AG86" i="25" s="1"/>
  <c r="JB85" i="25"/>
  <c r="JA86" i="25" a="1"/>
  <c r="JA86" i="25" s="1"/>
  <c r="P85" i="25"/>
  <c r="O86" i="25" a="1"/>
  <c r="O86" i="25" s="1"/>
  <c r="GB87" i="25"/>
  <c r="GA88" i="25" a="1"/>
  <c r="GA88" i="25" s="1"/>
  <c r="KC86" i="25"/>
  <c r="KB87" i="25" a="1"/>
  <c r="KB87" i="25" s="1"/>
  <c r="JK86" i="25"/>
  <c r="JJ87" i="25" a="1"/>
  <c r="JJ87" i="25" s="1"/>
  <c r="JW86" i="25"/>
  <c r="JV87" i="25" a="1"/>
  <c r="JV87" i="25" s="1"/>
  <c r="GW87" i="25"/>
  <c r="GV88" i="25" a="1"/>
  <c r="GV88" i="25" s="1"/>
  <c r="BI86" i="25"/>
  <c r="BH87" i="25" a="1"/>
  <c r="BH87" i="25" s="1"/>
  <c r="CS86" i="25"/>
  <c r="CR87" i="25" a="1"/>
  <c r="CR87" i="25" s="1"/>
  <c r="ID86" i="25"/>
  <c r="IC87" i="25" a="1"/>
  <c r="IC87" i="25" s="1"/>
  <c r="BK87" i="25" a="1"/>
  <c r="BK87" i="25" s="1"/>
  <c r="BL86" i="25"/>
  <c r="AW87" i="25"/>
  <c r="AV88" i="25" a="1"/>
  <c r="AV88" i="25" s="1"/>
  <c r="FG86" i="25"/>
  <c r="FF87" i="25" a="1"/>
  <c r="FF87" i="25" s="1"/>
  <c r="KE89" i="25" a="1"/>
  <c r="KE89" i="25" s="1"/>
  <c r="KF88" i="25"/>
  <c r="JH85" i="25"/>
  <c r="JG86" i="25" a="1"/>
  <c r="JG86" i="25" s="1"/>
  <c r="S86" i="25"/>
  <c r="R87" i="25" a="1"/>
  <c r="R87" i="25" s="1"/>
  <c r="CJ85" i="25"/>
  <c r="CI86" i="25" a="1"/>
  <c r="CI86" i="25" s="1"/>
  <c r="V86" i="25"/>
  <c r="U87" i="25" a="1"/>
  <c r="U87" i="25" s="1"/>
  <c r="EF85" i="25"/>
  <c r="EE86" i="25" a="1"/>
  <c r="EE86" i="25" s="1"/>
  <c r="JQ86" i="25"/>
  <c r="JP87" i="25" a="1"/>
  <c r="JP87" i="25" s="1"/>
  <c r="AQ86" i="25"/>
  <c r="AP87" i="25" a="1"/>
  <c r="AP87" i="25" s="1"/>
  <c r="J86" i="25"/>
  <c r="I87" i="25" a="1"/>
  <c r="I87" i="25" s="1"/>
  <c r="CV86" i="25"/>
  <c r="CU87" i="25" a="1"/>
  <c r="CU87" i="25" s="1"/>
  <c r="JT85" i="25"/>
  <c r="JS86" i="25" a="1"/>
  <c r="JS86" i="25" s="1"/>
  <c r="BO86" i="25"/>
  <c r="BN87" i="25" a="1"/>
  <c r="BN87" i="25" s="1"/>
  <c r="IP87" i="25"/>
  <c r="IO88" i="25" a="1"/>
  <c r="IO88" i="25" s="1"/>
  <c r="IA86" i="25"/>
  <c r="HZ87" i="25" a="1"/>
  <c r="HZ87" i="25" s="1"/>
  <c r="CA86" i="25"/>
  <c r="BZ87" i="25" a="1"/>
  <c r="BZ87" i="25" s="1"/>
  <c r="AE86" i="25"/>
  <c r="AD87" i="25" a="1"/>
  <c r="AD87" i="25" s="1"/>
  <c r="FM86" i="25"/>
  <c r="FL87" i="25" a="1"/>
  <c r="FL87" i="25" s="1"/>
  <c r="BR86" i="25"/>
  <c r="BQ87" i="25" a="1"/>
  <c r="BQ87" i="25" s="1"/>
  <c r="JZ85" i="25"/>
  <c r="JY86" i="25" a="1"/>
  <c r="JY86" i="25" s="1"/>
  <c r="FV85" i="25"/>
  <c r="FU86" i="25" a="1"/>
  <c r="FU86" i="25" s="1"/>
  <c r="CY86" i="25"/>
  <c r="CX87" i="25" a="1"/>
  <c r="CX87" i="25" s="1"/>
  <c r="AN85" i="25"/>
  <c r="AM86" i="25" a="1"/>
  <c r="AM86" i="25" s="1"/>
  <c r="Y86" i="25"/>
  <c r="X87" i="25" a="1"/>
  <c r="X87" i="25" s="1"/>
  <c r="HC86" i="25"/>
  <c r="HB87" i="25" a="1"/>
  <c r="HB87" i="25" s="1"/>
  <c r="HR85" i="25"/>
  <c r="HQ86" i="25" a="1"/>
  <c r="HQ86" i="25" s="1"/>
  <c r="EI86" i="25"/>
  <c r="EH87" i="25" a="1"/>
  <c r="EH87" i="25" s="1"/>
  <c r="JN85" i="25"/>
  <c r="JM86" i="25" a="1"/>
  <c r="JM86" i="25" s="1"/>
  <c r="IM86" i="25"/>
  <c r="IL87" i="25" a="1"/>
  <c r="IL87" i="25" s="1"/>
  <c r="AK88" i="25"/>
  <c r="AJ89" i="25" a="1"/>
  <c r="AJ89" i="25" s="1"/>
  <c r="GE86" i="25"/>
  <c r="GD87" i="25" a="1"/>
  <c r="GD87" i="25" s="1"/>
  <c r="IY86" i="25"/>
  <c r="IX87" i="25" a="1"/>
  <c r="IX87" i="25" s="1"/>
  <c r="DT85" i="25"/>
  <c r="DS86" i="25" a="1"/>
  <c r="DS86" i="25" s="1"/>
  <c r="IV85" i="25"/>
  <c r="IU86" i="25" a="1"/>
  <c r="IU86" i="25" s="1"/>
  <c r="BU86" i="25"/>
  <c r="BT87" i="25" a="1"/>
  <c r="BT87" i="25" s="1"/>
  <c r="ER86" i="25"/>
  <c r="EQ87" i="25" a="1"/>
  <c r="EQ87" i="25" s="1"/>
  <c r="KL85" i="25"/>
  <c r="KK86" i="25" a="1"/>
  <c r="KK86" i="25" s="1"/>
  <c r="IJ85" i="25"/>
  <c r="II86" i="25" a="1"/>
  <c r="II86" i="25" s="1"/>
  <c r="DH86" i="25"/>
  <c r="DG87" i="25" a="1"/>
  <c r="DG87" i="25" s="1"/>
  <c r="HO87" i="25"/>
  <c r="HN88" i="25" a="1"/>
  <c r="HN88" i="25" s="1"/>
  <c r="DQ86" i="25"/>
  <c r="DP87" i="25" a="1"/>
  <c r="DP87" i="25" s="1"/>
  <c r="EC87" i="25"/>
  <c r="EB88" i="25" a="1"/>
  <c r="EB88" i="25" s="1"/>
  <c r="GK86" i="25"/>
  <c r="GJ87" i="25" a="1"/>
  <c r="GJ87" i="25" s="1"/>
  <c r="HF86" i="25"/>
  <c r="HE87" i="25" a="1"/>
  <c r="HE87" i="25" s="1"/>
  <c r="HL88" i="25"/>
  <c r="HK89" i="25" a="1"/>
  <c r="HK89" i="25" s="1"/>
  <c r="E86" i="2"/>
  <c r="F86" i="2" s="1"/>
  <c r="A88" i="2"/>
  <c r="KD85" i="24" l="1"/>
  <c r="KB86" i="24"/>
  <c r="RT86" i="24"/>
  <c r="RR87" i="24"/>
  <c r="X86" i="24"/>
  <c r="Z85" i="24"/>
  <c r="KV85" i="24"/>
  <c r="KT86" i="24"/>
  <c r="NP87" i="24"/>
  <c r="NN88" i="24"/>
  <c r="QJ86" i="24"/>
  <c r="QH87" i="24"/>
  <c r="TP85" i="24"/>
  <c r="TN86" i="24"/>
  <c r="OT86" i="24"/>
  <c r="OR87" i="24"/>
  <c r="GR88" i="24"/>
  <c r="GP89" i="24"/>
  <c r="WD86" i="24"/>
  <c r="WB87" i="24"/>
  <c r="MR87" i="24"/>
  <c r="MP88" i="24"/>
  <c r="RH86" i="24"/>
  <c r="RF87" i="24"/>
  <c r="QD87" i="24"/>
  <c r="QB88" i="24"/>
  <c r="LH86" i="24"/>
  <c r="LF87" i="24"/>
  <c r="JR87" i="24"/>
  <c r="JP88" i="24"/>
  <c r="MX88" i="24"/>
  <c r="MV89" i="24"/>
  <c r="DF87" i="24"/>
  <c r="DD88" i="24"/>
  <c r="NV87" i="24"/>
  <c r="NT88" i="24"/>
  <c r="AF86" i="24"/>
  <c r="AD87" i="24"/>
  <c r="DR88" i="24"/>
  <c r="DP89" i="24"/>
  <c r="OB87" i="24"/>
  <c r="NZ88" i="24"/>
  <c r="RZ86" i="24"/>
  <c r="RX87" i="24"/>
  <c r="LZ86" i="24"/>
  <c r="LX87" i="24"/>
  <c r="HD86" i="24"/>
  <c r="HB87" i="24"/>
  <c r="NB87" i="24"/>
  <c r="ND86" i="24"/>
  <c r="QV86" i="24"/>
  <c r="QT87" i="24"/>
  <c r="JX87" i="24"/>
  <c r="JV88" i="24"/>
  <c r="CZ87" i="24"/>
  <c r="CX88" i="24"/>
  <c r="QP86" i="24"/>
  <c r="QN87" i="24"/>
  <c r="N87" i="24"/>
  <c r="L88" i="24"/>
  <c r="MF86" i="24"/>
  <c r="MD87" i="24"/>
  <c r="RN86" i="24"/>
  <c r="RL87" i="24"/>
  <c r="NJ87" i="24"/>
  <c r="NH88" i="24"/>
  <c r="EJ86" i="24"/>
  <c r="EH87" i="24"/>
  <c r="T86" i="24"/>
  <c r="R87" i="24"/>
  <c r="UB88" i="24"/>
  <c r="TZ89" i="24"/>
  <c r="AR88" i="24"/>
  <c r="AP89" i="24"/>
  <c r="FT88" i="24"/>
  <c r="FR89" i="24"/>
  <c r="PF86" i="24"/>
  <c r="PD87" i="24"/>
  <c r="CT87" i="24"/>
  <c r="CR88" i="24"/>
  <c r="FB86" i="24"/>
  <c r="EZ87" i="24"/>
  <c r="LT88" i="24"/>
  <c r="LR89" i="24"/>
  <c r="IH86" i="24"/>
  <c r="IF87" i="24"/>
  <c r="DX86" i="24"/>
  <c r="DV87" i="24"/>
  <c r="SX86" i="24"/>
  <c r="SV87" i="24"/>
  <c r="BJ86" i="24"/>
  <c r="BH87" i="24"/>
  <c r="CB89" i="24"/>
  <c r="BZ90" i="24"/>
  <c r="HJ88" i="24"/>
  <c r="HH89" i="24"/>
  <c r="HP86" i="24"/>
  <c r="HN87" i="24"/>
  <c r="BP87" i="24"/>
  <c r="BN88" i="24"/>
  <c r="IZ86" i="24"/>
  <c r="IX87" i="24"/>
  <c r="RB87" i="24"/>
  <c r="QZ88" i="24"/>
  <c r="ML86" i="24"/>
  <c r="MJ87" i="24"/>
  <c r="HV87" i="24"/>
  <c r="HT88" i="24"/>
  <c r="LN87" i="24"/>
  <c r="LL88" i="24"/>
  <c r="CH87" i="24"/>
  <c r="CF88" i="24"/>
  <c r="BD86" i="24"/>
  <c r="BB87" i="24"/>
  <c r="BV86" i="24"/>
  <c r="BT87" i="24"/>
  <c r="UH86" i="24"/>
  <c r="UF87" i="24"/>
  <c r="GF87" i="24"/>
  <c r="GD88" i="24"/>
  <c r="TV86" i="24"/>
  <c r="TT87" i="24"/>
  <c r="EB87" i="24"/>
  <c r="ED86" i="24"/>
  <c r="LB87" i="24"/>
  <c r="KZ88" i="24"/>
  <c r="KP87" i="24"/>
  <c r="KN88" i="24"/>
  <c r="TD86" i="24"/>
  <c r="TB87" i="24"/>
  <c r="AX86" i="24"/>
  <c r="AV87" i="24"/>
  <c r="GL88" i="24"/>
  <c r="GJ89" i="24"/>
  <c r="OZ86" i="24"/>
  <c r="OX87" i="24"/>
  <c r="VX87" i="24"/>
  <c r="VV88" i="24"/>
  <c r="TJ86" i="24"/>
  <c r="TH87" i="24"/>
  <c r="EV86" i="24"/>
  <c r="ET87" i="24"/>
  <c r="ON87" i="24"/>
  <c r="OL88" i="24"/>
  <c r="UZ86" i="24"/>
  <c r="UX87" i="24"/>
  <c r="CN87" i="24"/>
  <c r="CL88" i="24"/>
  <c r="AL88" i="24"/>
  <c r="AJ89" i="24"/>
  <c r="UT86" i="24"/>
  <c r="UR87" i="24"/>
  <c r="PX86" i="24"/>
  <c r="PV87" i="24"/>
  <c r="IN86" i="24"/>
  <c r="IL87" i="24"/>
  <c r="JL89" i="24"/>
  <c r="JJ90" i="24"/>
  <c r="VL86" i="24"/>
  <c r="VJ87" i="24"/>
  <c r="DL86" i="24"/>
  <c r="DJ87" i="24"/>
  <c r="PL88" i="24"/>
  <c r="PJ89" i="24"/>
  <c r="UN87" i="24"/>
  <c r="UL88" i="24"/>
  <c r="FH86" i="24"/>
  <c r="FF87" i="24"/>
  <c r="IB87" i="24"/>
  <c r="HZ88" i="24"/>
  <c r="FZ86" i="24"/>
  <c r="FX87" i="24"/>
  <c r="GX87" i="24"/>
  <c r="GV88" i="24"/>
  <c r="IT86" i="24"/>
  <c r="IR87" i="24"/>
  <c r="EP86" i="24"/>
  <c r="EN87" i="24"/>
  <c r="VF87" i="24"/>
  <c r="VD88" i="24"/>
  <c r="SL87" i="24"/>
  <c r="SJ88" i="24"/>
  <c r="JF86" i="24"/>
  <c r="JD87" i="24"/>
  <c r="PR86" i="24"/>
  <c r="PP87" i="24"/>
  <c r="KJ86" i="24"/>
  <c r="KH87" i="24"/>
  <c r="VR89" i="24"/>
  <c r="VP90" i="24"/>
  <c r="OH87" i="24"/>
  <c r="OF88" i="24"/>
  <c r="FN86" i="24"/>
  <c r="FL87" i="24"/>
  <c r="SF86" i="24"/>
  <c r="SD87" i="24"/>
  <c r="SR86" i="24"/>
  <c r="SP87" i="24"/>
  <c r="B88" i="2"/>
  <c r="D88" i="2"/>
  <c r="AZ86" i="25"/>
  <c r="AY87" i="25" a="1"/>
  <c r="AY87" i="25" s="1"/>
  <c r="DW86" i="25"/>
  <c r="DV87" i="25" a="1"/>
  <c r="DV87" i="25" s="1"/>
  <c r="FA87" i="25"/>
  <c r="EZ88" i="25" a="1"/>
  <c r="EZ88" i="25" s="1"/>
  <c r="DB86" i="25"/>
  <c r="DA87" i="25" a="1"/>
  <c r="DA87" i="25" s="1"/>
  <c r="HT87" i="25" a="1"/>
  <c r="HT87" i="25" s="1"/>
  <c r="HU86" i="25"/>
  <c r="GN86" i="25"/>
  <c r="GM87" i="25" a="1"/>
  <c r="GM87" i="25" s="1"/>
  <c r="DN86" i="25"/>
  <c r="DM87" i="25" a="1"/>
  <c r="DM87" i="25" s="1"/>
  <c r="F89" i="25" a="1"/>
  <c r="F89" i="25" s="1"/>
  <c r="G88" i="25"/>
  <c r="FD86" i="25"/>
  <c r="FC87" i="25" a="1"/>
  <c r="FC87" i="25" s="1"/>
  <c r="HH87" i="25" a="1"/>
  <c r="HH87" i="25" s="1"/>
  <c r="HI86" i="25"/>
  <c r="KI86" i="25"/>
  <c r="KH87" i="25" a="1"/>
  <c r="KH87" i="25" s="1"/>
  <c r="AT86" i="25"/>
  <c r="AS87" i="25" a="1"/>
  <c r="AS87" i="25" s="1"/>
  <c r="AB86" i="25"/>
  <c r="AA87" i="25" a="1"/>
  <c r="AA87" i="25" s="1"/>
  <c r="JE87" i="25"/>
  <c r="JD88" i="25" a="1"/>
  <c r="JD88" i="25" s="1"/>
  <c r="CP86" i="25"/>
  <c r="CO87" i="25" a="1"/>
  <c r="CO87" i="25" s="1"/>
  <c r="CF87" i="25" a="1"/>
  <c r="CF87" i="25" s="1"/>
  <c r="CG86" i="25"/>
  <c r="IG87" i="25"/>
  <c r="IF88" i="25" a="1"/>
  <c r="IF88" i="25" s="1"/>
  <c r="EK87" i="25" a="1"/>
  <c r="EK87" i="25" s="1"/>
  <c r="EL86" i="25"/>
  <c r="FJ86" i="25"/>
  <c r="FI87" i="25" a="1"/>
  <c r="FI87" i="25" s="1"/>
  <c r="GZ86" i="25"/>
  <c r="GY87" i="25" a="1"/>
  <c r="GY87" i="25" s="1"/>
  <c r="GT86" i="25"/>
  <c r="GS87" i="25" a="1"/>
  <c r="GS87" i="25" s="1"/>
  <c r="EX86" i="25"/>
  <c r="EW87" i="25" a="1"/>
  <c r="EW87" i="25" s="1"/>
  <c r="BW89" i="25" a="1"/>
  <c r="BW89" i="25" s="1"/>
  <c r="BX88" i="25"/>
  <c r="M86" i="25"/>
  <c r="L87" i="25" a="1"/>
  <c r="L87" i="25" s="1"/>
  <c r="GQ86" i="25"/>
  <c r="GP87" i="25" a="1"/>
  <c r="GP87" i="25" s="1"/>
  <c r="FP86" i="25"/>
  <c r="FO87" i="25" a="1"/>
  <c r="FO87" i="25" s="1"/>
  <c r="DZ86" i="25"/>
  <c r="DY87" i="25" a="1"/>
  <c r="DY87" i="25" s="1"/>
  <c r="BF88" i="25"/>
  <c r="BE89" i="25" a="1"/>
  <c r="BE89" i="25" s="1"/>
  <c r="DK86" i="25"/>
  <c r="DJ87" i="25" a="1"/>
  <c r="DJ87" i="25" s="1"/>
  <c r="FS86" i="25"/>
  <c r="FR87" i="25" a="1"/>
  <c r="FR87" i="25" s="1"/>
  <c r="EU87" i="25"/>
  <c r="ET88" i="25" a="1"/>
  <c r="ET88" i="25" s="1"/>
  <c r="CC87" i="25" a="1"/>
  <c r="CC87" i="25" s="1"/>
  <c r="CD86" i="25"/>
  <c r="FX87" i="25" a="1"/>
  <c r="FX87" i="25" s="1"/>
  <c r="FY86" i="25"/>
  <c r="IS86" i="25"/>
  <c r="IR87" i="25" a="1"/>
  <c r="IR87" i="25" s="1"/>
  <c r="GH86" i="25"/>
  <c r="GG87" i="25" a="1"/>
  <c r="GG87" i="25" s="1"/>
  <c r="DE86" i="25"/>
  <c r="DD87" i="25" a="1"/>
  <c r="DD87" i="25" s="1"/>
  <c r="JW87" i="25"/>
  <c r="JV88" i="25" a="1"/>
  <c r="JV88" i="25" s="1"/>
  <c r="KB88" i="25" a="1"/>
  <c r="KB88" i="25" s="1"/>
  <c r="KC87" i="25"/>
  <c r="CL88" i="25" a="1"/>
  <c r="CL88" i="25" s="1"/>
  <c r="CM87" i="25"/>
  <c r="AW88" i="25"/>
  <c r="AV89" i="25" a="1"/>
  <c r="AV89" i="25" s="1"/>
  <c r="JB86" i="25"/>
  <c r="JA87" i="25" a="1"/>
  <c r="JA87" i="25" s="1"/>
  <c r="JJ88" i="25" a="1"/>
  <c r="JJ88" i="25" s="1"/>
  <c r="JK87" i="25"/>
  <c r="KO88" i="25"/>
  <c r="KN89" i="25" a="1"/>
  <c r="KN89" i="25" s="1"/>
  <c r="EO88" i="25"/>
  <c r="EN89" i="25" a="1"/>
  <c r="EN89" i="25" s="1"/>
  <c r="GB88" i="25"/>
  <c r="GA89" i="25" a="1"/>
  <c r="GA89" i="25" s="1"/>
  <c r="KF89" i="25"/>
  <c r="KE90" i="25" a="1"/>
  <c r="KE90" i="25" s="1"/>
  <c r="BK88" i="25" a="1"/>
  <c r="BK88" i="25" s="1"/>
  <c r="BL87" i="25"/>
  <c r="CS87" i="25"/>
  <c r="CR88" i="25" a="1"/>
  <c r="CR88" i="25" s="1"/>
  <c r="BI87" i="25"/>
  <c r="BH88" i="25" a="1"/>
  <c r="BH88" i="25" s="1"/>
  <c r="AH86" i="25"/>
  <c r="AG87" i="25" a="1"/>
  <c r="AG87" i="25" s="1"/>
  <c r="BC87" i="25"/>
  <c r="BB88" i="25" a="1"/>
  <c r="BB88" i="25" s="1"/>
  <c r="FF88" i="25" a="1"/>
  <c r="FF88" i="25" s="1"/>
  <c r="FG87" i="25"/>
  <c r="GW88" i="25"/>
  <c r="GV89" i="25" a="1"/>
  <c r="GV89" i="25" s="1"/>
  <c r="HW89" i="25" a="1"/>
  <c r="HW89" i="25" s="1"/>
  <c r="HX88" i="25"/>
  <c r="ID87" i="25"/>
  <c r="IC88" i="25" a="1"/>
  <c r="IC88" i="25" s="1"/>
  <c r="P86" i="25"/>
  <c r="O87" i="25" a="1"/>
  <c r="O87" i="25" s="1"/>
  <c r="FM87" i="25"/>
  <c r="FL88" i="25" a="1"/>
  <c r="FL88" i="25" s="1"/>
  <c r="V87" i="25"/>
  <c r="U88" i="25" a="1"/>
  <c r="U88" i="25" s="1"/>
  <c r="GK87" i="25"/>
  <c r="GJ88" i="25" a="1"/>
  <c r="GJ88" i="25" s="1"/>
  <c r="DQ87" i="25"/>
  <c r="DP88" i="25" a="1"/>
  <c r="DP88" i="25" s="1"/>
  <c r="ER87" i="25"/>
  <c r="EQ88" i="25" a="1"/>
  <c r="EQ88" i="25" s="1"/>
  <c r="DT86" i="25"/>
  <c r="DS87" i="25" a="1"/>
  <c r="DS87" i="25" s="1"/>
  <c r="GE87" i="25"/>
  <c r="GD88" i="25" a="1"/>
  <c r="GD88" i="25" s="1"/>
  <c r="IM87" i="25"/>
  <c r="IL88" i="25" a="1"/>
  <c r="IL88" i="25" s="1"/>
  <c r="CY87" i="25"/>
  <c r="CX88" i="25" a="1"/>
  <c r="CX88" i="25" s="1"/>
  <c r="CV87" i="25"/>
  <c r="CU88" i="25" a="1"/>
  <c r="CU88" i="25" s="1"/>
  <c r="Y87" i="25"/>
  <c r="X88" i="25" a="1"/>
  <c r="X88" i="25" s="1"/>
  <c r="AN86" i="25"/>
  <c r="AM87" i="25" a="1"/>
  <c r="AM87" i="25" s="1"/>
  <c r="HF87" i="25"/>
  <c r="HE88" i="25" a="1"/>
  <c r="HE88" i="25" s="1"/>
  <c r="HO88" i="25"/>
  <c r="HN89" i="25" a="1"/>
  <c r="HN89" i="25" s="1"/>
  <c r="IJ86" i="25"/>
  <c r="II87" i="25" a="1"/>
  <c r="II87" i="25" s="1"/>
  <c r="BU87" i="25"/>
  <c r="BT88" i="25" a="1"/>
  <c r="BT88" i="25" s="1"/>
  <c r="JN86" i="25"/>
  <c r="JM87" i="25" a="1"/>
  <c r="JM87" i="25" s="1"/>
  <c r="FV86" i="25"/>
  <c r="FU87" i="25" a="1"/>
  <c r="FU87" i="25" s="1"/>
  <c r="AE87" i="25"/>
  <c r="AD88" i="25" a="1"/>
  <c r="AD88" i="25" s="1"/>
  <c r="IP88" i="25"/>
  <c r="IO89" i="25" a="1"/>
  <c r="IO89" i="25" s="1"/>
  <c r="BO87" i="25"/>
  <c r="BN88" i="25" a="1"/>
  <c r="BN88" i="25" s="1"/>
  <c r="JT86" i="25"/>
  <c r="JS87" i="25" a="1"/>
  <c r="JS87" i="25" s="1"/>
  <c r="J87" i="25"/>
  <c r="I88" i="25" a="1"/>
  <c r="I88" i="25" s="1"/>
  <c r="HR86" i="25"/>
  <c r="HQ87" i="25" a="1"/>
  <c r="HQ87" i="25" s="1"/>
  <c r="CJ86" i="25"/>
  <c r="CI87" i="25" a="1"/>
  <c r="CI87" i="25" s="1"/>
  <c r="EC88" i="25"/>
  <c r="EB89" i="25" a="1"/>
  <c r="EB89" i="25" s="1"/>
  <c r="DH87" i="25"/>
  <c r="DG88" i="25" a="1"/>
  <c r="DG88" i="25" s="1"/>
  <c r="AK89" i="25"/>
  <c r="AJ90" i="25" a="1"/>
  <c r="AJ90" i="25" s="1"/>
  <c r="JZ86" i="25"/>
  <c r="JY87" i="25" a="1"/>
  <c r="JY87" i="25" s="1"/>
  <c r="BR87" i="25"/>
  <c r="BQ88" i="25" a="1"/>
  <c r="BQ88" i="25" s="1"/>
  <c r="CA87" i="25"/>
  <c r="BZ88" i="25" a="1"/>
  <c r="BZ88" i="25" s="1"/>
  <c r="AQ87" i="25"/>
  <c r="AP88" i="25" a="1"/>
  <c r="AP88" i="25" s="1"/>
  <c r="S87" i="25"/>
  <c r="R88" i="25" a="1"/>
  <c r="R88" i="25" s="1"/>
  <c r="HC87" i="25"/>
  <c r="HB88" i="25" a="1"/>
  <c r="HB88" i="25" s="1"/>
  <c r="JQ87" i="25"/>
  <c r="JP88" i="25" a="1"/>
  <c r="JP88" i="25" s="1"/>
  <c r="EF86" i="25"/>
  <c r="EE87" i="25" a="1"/>
  <c r="EE87" i="25" s="1"/>
  <c r="HL89" i="25"/>
  <c r="HK90" i="25" a="1"/>
  <c r="HK90" i="25" s="1"/>
  <c r="KL86" i="25"/>
  <c r="KK87" i="25" a="1"/>
  <c r="KK87" i="25" s="1"/>
  <c r="IV86" i="25"/>
  <c r="IU87" i="25" a="1"/>
  <c r="IU87" i="25" s="1"/>
  <c r="IY87" i="25"/>
  <c r="IX88" i="25" a="1"/>
  <c r="IX88" i="25" s="1"/>
  <c r="EI87" i="25"/>
  <c r="EH88" i="25" a="1"/>
  <c r="EH88" i="25" s="1"/>
  <c r="IA87" i="25"/>
  <c r="HZ88" i="25" a="1"/>
  <c r="HZ88" i="25" s="1"/>
  <c r="JH86" i="25"/>
  <c r="JG87" i="25" a="1"/>
  <c r="JG87" i="25" s="1"/>
  <c r="E87" i="2"/>
  <c r="F87" i="2" s="1"/>
  <c r="A89" i="2"/>
  <c r="KD86" i="24" l="1"/>
  <c r="KB87" i="24"/>
  <c r="RT87" i="24"/>
  <c r="RR88" i="24"/>
  <c r="Z86" i="24"/>
  <c r="X87" i="24"/>
  <c r="KV86" i="24"/>
  <c r="KT87" i="24"/>
  <c r="WD87" i="24"/>
  <c r="WB88" i="24"/>
  <c r="GR89" i="24"/>
  <c r="GP90" i="24"/>
  <c r="OT87" i="24"/>
  <c r="OR88" i="24"/>
  <c r="TP86" i="24"/>
  <c r="TN87" i="24"/>
  <c r="QJ87" i="24"/>
  <c r="QH88" i="24"/>
  <c r="NP88" i="24"/>
  <c r="NN89" i="24"/>
  <c r="FN87" i="24"/>
  <c r="FL88" i="24"/>
  <c r="SL88" i="24"/>
  <c r="SJ89" i="24"/>
  <c r="FH87" i="24"/>
  <c r="FF88" i="24"/>
  <c r="PX87" i="24"/>
  <c r="PV88" i="24"/>
  <c r="TJ87" i="24"/>
  <c r="TH88" i="24"/>
  <c r="LB88" i="24"/>
  <c r="KZ89" i="24"/>
  <c r="LN88" i="24"/>
  <c r="LL89" i="24"/>
  <c r="CB90" i="24"/>
  <c r="BZ91" i="24"/>
  <c r="PF87" i="24"/>
  <c r="PD88" i="24"/>
  <c r="RN87" i="24"/>
  <c r="RL88" i="24"/>
  <c r="HD87" i="24"/>
  <c r="HB88" i="24"/>
  <c r="DF88" i="24"/>
  <c r="DD89" i="24"/>
  <c r="VF88" i="24"/>
  <c r="VD89" i="24"/>
  <c r="UN88" i="24"/>
  <c r="UL89" i="24"/>
  <c r="UT87" i="24"/>
  <c r="UR88" i="24"/>
  <c r="VX88" i="24"/>
  <c r="VV89" i="24"/>
  <c r="HV88" i="24"/>
  <c r="HT89" i="24"/>
  <c r="BJ87" i="24"/>
  <c r="BH88" i="24"/>
  <c r="FT89" i="24"/>
  <c r="FR90" i="24"/>
  <c r="MF87" i="24"/>
  <c r="MD88" i="24"/>
  <c r="LZ87" i="24"/>
  <c r="LX88" i="24"/>
  <c r="MX89" i="24"/>
  <c r="MV90" i="24"/>
  <c r="ED87" i="24"/>
  <c r="EB88" i="24"/>
  <c r="OH88" i="24"/>
  <c r="OF89" i="24"/>
  <c r="EP87" i="24"/>
  <c r="EN88" i="24"/>
  <c r="PL89" i="24"/>
  <c r="PJ90" i="24"/>
  <c r="AL89" i="24"/>
  <c r="AJ90" i="24"/>
  <c r="OZ87" i="24"/>
  <c r="OX88" i="24"/>
  <c r="TV87" i="24"/>
  <c r="TT88" i="24"/>
  <c r="ML87" i="24"/>
  <c r="MJ88" i="24"/>
  <c r="SX87" i="24"/>
  <c r="SV88" i="24"/>
  <c r="AR89" i="24"/>
  <c r="AP90" i="24"/>
  <c r="N88" i="24"/>
  <c r="L89" i="24"/>
  <c r="RZ87" i="24"/>
  <c r="RX88" i="24"/>
  <c r="VP91" i="24"/>
  <c r="VR90" i="24"/>
  <c r="IT87" i="24"/>
  <c r="IR88" i="24"/>
  <c r="DL87" i="24"/>
  <c r="DJ88" i="24"/>
  <c r="CN88" i="24"/>
  <c r="CL89" i="24"/>
  <c r="GL89" i="24"/>
  <c r="GJ90" i="24"/>
  <c r="GF88" i="24"/>
  <c r="GD89" i="24"/>
  <c r="RB88" i="24"/>
  <c r="QZ89" i="24"/>
  <c r="DX87" i="24"/>
  <c r="DV88" i="24"/>
  <c r="UB89" i="24"/>
  <c r="TZ90" i="24"/>
  <c r="QP87" i="24"/>
  <c r="QN88" i="24"/>
  <c r="OB88" i="24"/>
  <c r="NZ89" i="24"/>
  <c r="JR88" i="24"/>
  <c r="JP89" i="24"/>
  <c r="KJ87" i="24"/>
  <c r="KH88" i="24"/>
  <c r="GX88" i="24"/>
  <c r="GV89" i="24"/>
  <c r="VL87" i="24"/>
  <c r="VJ88" i="24"/>
  <c r="UZ87" i="24"/>
  <c r="UX88" i="24"/>
  <c r="AX87" i="24"/>
  <c r="AV88" i="24"/>
  <c r="UH87" i="24"/>
  <c r="UF88" i="24"/>
  <c r="IZ87" i="24"/>
  <c r="IX88" i="24"/>
  <c r="IH87" i="24"/>
  <c r="IF88" i="24"/>
  <c r="T87" i="24"/>
  <c r="R88" i="24"/>
  <c r="CZ88" i="24"/>
  <c r="CX89" i="24"/>
  <c r="DR89" i="24"/>
  <c r="DP90" i="24"/>
  <c r="LH87" i="24"/>
  <c r="LF88" i="24"/>
  <c r="SR87" i="24"/>
  <c r="SP88" i="24"/>
  <c r="FZ87" i="24"/>
  <c r="FX88" i="24"/>
  <c r="ON88" i="24"/>
  <c r="OL89" i="24"/>
  <c r="TD87" i="24"/>
  <c r="TB88" i="24"/>
  <c r="BV87" i="24"/>
  <c r="BT88" i="24"/>
  <c r="BP88" i="24"/>
  <c r="BN89" i="24"/>
  <c r="LT89" i="24"/>
  <c r="LR90" i="24"/>
  <c r="JX88" i="24"/>
  <c r="JV89" i="24"/>
  <c r="AF87" i="24"/>
  <c r="AD88" i="24"/>
  <c r="QD88" i="24"/>
  <c r="QB89" i="24"/>
  <c r="SF87" i="24"/>
  <c r="SD88" i="24"/>
  <c r="PR87" i="24"/>
  <c r="PP88" i="24"/>
  <c r="IB88" i="24"/>
  <c r="HZ89" i="24"/>
  <c r="JL90" i="24"/>
  <c r="JJ91" i="24"/>
  <c r="EV87" i="24"/>
  <c r="ET88" i="24"/>
  <c r="BD87" i="24"/>
  <c r="BB88" i="24"/>
  <c r="HP87" i="24"/>
  <c r="HN88" i="24"/>
  <c r="FB87" i="24"/>
  <c r="EZ88" i="24"/>
  <c r="EJ87" i="24"/>
  <c r="EH88" i="24"/>
  <c r="QV87" i="24"/>
  <c r="QT88" i="24"/>
  <c r="RH87" i="24"/>
  <c r="RF88" i="24"/>
  <c r="JF87" i="24"/>
  <c r="JD88" i="24"/>
  <c r="IN87" i="24"/>
  <c r="IL88" i="24"/>
  <c r="KP88" i="24"/>
  <c r="KN89" i="24"/>
  <c r="CH88" i="24"/>
  <c r="CF89" i="24"/>
  <c r="HJ89" i="24"/>
  <c r="HH90" i="24"/>
  <c r="CT88" i="24"/>
  <c r="CR89" i="24"/>
  <c r="NJ88" i="24"/>
  <c r="NH89" i="24"/>
  <c r="NV88" i="24"/>
  <c r="NT89" i="24"/>
  <c r="MR88" i="24"/>
  <c r="MP89" i="24"/>
  <c r="ND87" i="24"/>
  <c r="NB88" i="24"/>
  <c r="B89" i="2"/>
  <c r="D89" i="2"/>
  <c r="AY88" i="25" a="1"/>
  <c r="AY88" i="25" s="1"/>
  <c r="AZ87" i="25"/>
  <c r="FA88" i="25"/>
  <c r="EZ89" i="25" a="1"/>
  <c r="EZ89" i="25" s="1"/>
  <c r="DV88" i="25" a="1"/>
  <c r="DV88" i="25" s="1"/>
  <c r="DW87" i="25"/>
  <c r="GN87" i="25"/>
  <c r="GM88" i="25" a="1"/>
  <c r="GM88" i="25" s="1"/>
  <c r="HU87" i="25"/>
  <c r="HT88" i="25" a="1"/>
  <c r="HT88" i="25" s="1"/>
  <c r="DA88" i="25" a="1"/>
  <c r="DA88" i="25" s="1"/>
  <c r="DB87" i="25"/>
  <c r="HH88" i="25" a="1"/>
  <c r="HH88" i="25" s="1"/>
  <c r="HI87" i="25"/>
  <c r="FD87" i="25"/>
  <c r="FC88" i="25" a="1"/>
  <c r="FC88" i="25" s="1"/>
  <c r="G89" i="25"/>
  <c r="F90" i="25" a="1"/>
  <c r="F90" i="25" s="1"/>
  <c r="DN87" i="25"/>
  <c r="DM88" i="25" a="1"/>
  <c r="DM88" i="25" s="1"/>
  <c r="FY87" i="25"/>
  <c r="FX88" i="25" a="1"/>
  <c r="FX88" i="25" s="1"/>
  <c r="GT87" i="25"/>
  <c r="GS88" i="25" a="1"/>
  <c r="GS88" i="25" s="1"/>
  <c r="IG88" i="25"/>
  <c r="IF89" i="25" a="1"/>
  <c r="IF89" i="25" s="1"/>
  <c r="JE88" i="25"/>
  <c r="JD89" i="25" a="1"/>
  <c r="JD89" i="25" s="1"/>
  <c r="GH87" i="25"/>
  <c r="GG88" i="25" a="1"/>
  <c r="GG88" i="25" s="1"/>
  <c r="BF89" i="25"/>
  <c r="BE90" i="25" a="1"/>
  <c r="BE90" i="25" s="1"/>
  <c r="M87" i="25"/>
  <c r="L88" i="25" a="1"/>
  <c r="L88" i="25" s="1"/>
  <c r="CD87" i="25"/>
  <c r="CC88" i="25" a="1"/>
  <c r="CC88" i="25" s="1"/>
  <c r="GZ87" i="25"/>
  <c r="GY88" i="25" a="1"/>
  <c r="GY88" i="25" s="1"/>
  <c r="AB87" i="25"/>
  <c r="AA88" i="25" a="1"/>
  <c r="AA88" i="25" s="1"/>
  <c r="EU88" i="25"/>
  <c r="ET89" i="25" a="1"/>
  <c r="ET89" i="25" s="1"/>
  <c r="DZ87" i="25"/>
  <c r="DY88" i="25" a="1"/>
  <c r="DY88" i="25" s="1"/>
  <c r="CG87" i="25"/>
  <c r="CF88" i="25" a="1"/>
  <c r="CF88" i="25" s="1"/>
  <c r="BX89" i="25"/>
  <c r="BW90" i="25" a="1"/>
  <c r="BW90" i="25" s="1"/>
  <c r="FI88" i="25" a="1"/>
  <c r="FI88" i="25" s="1"/>
  <c r="FJ87" i="25"/>
  <c r="CP87" i="25"/>
  <c r="CO88" i="25" a="1"/>
  <c r="CO88" i="25" s="1"/>
  <c r="AT87" i="25"/>
  <c r="AS88" i="25" a="1"/>
  <c r="AS88" i="25" s="1"/>
  <c r="IR88" i="25" a="1"/>
  <c r="IR88" i="25" s="1"/>
  <c r="IS87" i="25"/>
  <c r="FS87" i="25"/>
  <c r="FR88" i="25" a="1"/>
  <c r="FR88" i="25" s="1"/>
  <c r="FP87" i="25"/>
  <c r="FO88" i="25" a="1"/>
  <c r="FO88" i="25" s="1"/>
  <c r="EX87" i="25"/>
  <c r="EW88" i="25" a="1"/>
  <c r="EW88" i="25" s="1"/>
  <c r="KI87" i="25"/>
  <c r="KH88" i="25" a="1"/>
  <c r="KH88" i="25" s="1"/>
  <c r="DD88" i="25" a="1"/>
  <c r="DD88" i="25" s="1"/>
  <c r="DE87" i="25"/>
  <c r="DK87" i="25"/>
  <c r="DJ88" i="25" a="1"/>
  <c r="DJ88" i="25" s="1"/>
  <c r="GQ87" i="25"/>
  <c r="GP88" i="25" a="1"/>
  <c r="GP88" i="25" s="1"/>
  <c r="EK88" i="25" a="1"/>
  <c r="EK88" i="25" s="1"/>
  <c r="EL87" i="25"/>
  <c r="EO89" i="25"/>
  <c r="EN90" i="25" a="1"/>
  <c r="EN90" i="25" s="1"/>
  <c r="JB87" i="25"/>
  <c r="JA88" i="25" a="1"/>
  <c r="JA88" i="25" s="1"/>
  <c r="CL89" i="25" a="1"/>
  <c r="CL89" i="25" s="1"/>
  <c r="CM88" i="25"/>
  <c r="IC89" i="25" a="1"/>
  <c r="IC89" i="25" s="1"/>
  <c r="ID88" i="25"/>
  <c r="BL88" i="25"/>
  <c r="BK89" i="25" a="1"/>
  <c r="BK89" i="25" s="1"/>
  <c r="GW89" i="25"/>
  <c r="GV90" i="25" a="1"/>
  <c r="GV90" i="25" s="1"/>
  <c r="KF90" i="25"/>
  <c r="KE91" i="25" a="1"/>
  <c r="KE91" i="25" s="1"/>
  <c r="KO89" i="25"/>
  <c r="KN90" i="25" a="1"/>
  <c r="KN90" i="25" s="1"/>
  <c r="KC88" i="25"/>
  <c r="KB89" i="25" a="1"/>
  <c r="KB89" i="25" s="1"/>
  <c r="FG88" i="25"/>
  <c r="FF89" i="25" a="1"/>
  <c r="FF89" i="25" s="1"/>
  <c r="BI88" i="25"/>
  <c r="BH89" i="25" a="1"/>
  <c r="BH89" i="25" s="1"/>
  <c r="JV89" i="25" a="1"/>
  <c r="JV89" i="25" s="1"/>
  <c r="JW88" i="25"/>
  <c r="P87" i="25"/>
  <c r="O88" i="25" a="1"/>
  <c r="O88" i="25" s="1"/>
  <c r="BC88" i="25"/>
  <c r="BB89" i="25" a="1"/>
  <c r="BB89" i="25" s="1"/>
  <c r="GA90" i="25" a="1"/>
  <c r="GA90" i="25" s="1"/>
  <c r="GB89" i="25"/>
  <c r="JK88" i="25"/>
  <c r="JJ89" i="25" a="1"/>
  <c r="JJ89" i="25" s="1"/>
  <c r="AV90" i="25" a="1"/>
  <c r="AV90" i="25" s="1"/>
  <c r="AW89" i="25"/>
  <c r="HW90" i="25" a="1"/>
  <c r="HW90" i="25" s="1"/>
  <c r="HX89" i="25"/>
  <c r="CS88" i="25"/>
  <c r="CR89" i="25" a="1"/>
  <c r="CR89" i="25" s="1"/>
  <c r="AG88" i="25" a="1"/>
  <c r="AG88" i="25" s="1"/>
  <c r="AH87" i="25"/>
  <c r="JH87" i="25"/>
  <c r="JG88" i="25" a="1"/>
  <c r="JG88" i="25" s="1"/>
  <c r="IY88" i="25"/>
  <c r="IX89" i="25" a="1"/>
  <c r="IX89" i="25" s="1"/>
  <c r="AQ88" i="25"/>
  <c r="AP89" i="25" a="1"/>
  <c r="AP89" i="25" s="1"/>
  <c r="BR88" i="25"/>
  <c r="BQ89" i="25" a="1"/>
  <c r="BQ89" i="25" s="1"/>
  <c r="Y88" i="25"/>
  <c r="X89" i="25" a="1"/>
  <c r="X89" i="25" s="1"/>
  <c r="JT87" i="25"/>
  <c r="JS88" i="25" a="1"/>
  <c r="JS88" i="25" s="1"/>
  <c r="AE88" i="25"/>
  <c r="AD89" i="25" a="1"/>
  <c r="AD89" i="25" s="1"/>
  <c r="GE88" i="25"/>
  <c r="GD89" i="25" a="1"/>
  <c r="GD89" i="25" s="1"/>
  <c r="DQ88" i="25"/>
  <c r="DP89" i="25" a="1"/>
  <c r="DP89" i="25" s="1"/>
  <c r="FM88" i="25"/>
  <c r="FL89" i="25" a="1"/>
  <c r="FL89" i="25" s="1"/>
  <c r="IV87" i="25"/>
  <c r="IU88" i="25" a="1"/>
  <c r="IU88" i="25" s="1"/>
  <c r="EF87" i="25"/>
  <c r="EE88" i="25" a="1"/>
  <c r="EE88" i="25" s="1"/>
  <c r="HC88" i="25"/>
  <c r="HB89" i="25" a="1"/>
  <c r="HB89" i="25" s="1"/>
  <c r="JZ87" i="25"/>
  <c r="JY88" i="25" a="1"/>
  <c r="JY88" i="25" s="1"/>
  <c r="AK90" i="25"/>
  <c r="AJ91" i="25" a="1"/>
  <c r="AJ91" i="25" s="1"/>
  <c r="DH88" i="25"/>
  <c r="DG89" i="25" a="1"/>
  <c r="DG89" i="25" s="1"/>
  <c r="BU88" i="25"/>
  <c r="BT89" i="25" a="1"/>
  <c r="BT89" i="25" s="1"/>
  <c r="CJ87" i="25"/>
  <c r="CI88" i="25" a="1"/>
  <c r="CI88" i="25" s="1"/>
  <c r="BO88" i="25"/>
  <c r="BN89" i="25" a="1"/>
  <c r="BN89" i="25" s="1"/>
  <c r="DT87" i="25"/>
  <c r="DS88" i="25" a="1"/>
  <c r="DS88" i="25" s="1"/>
  <c r="V88" i="25"/>
  <c r="U89" i="25" a="1"/>
  <c r="U89" i="25" s="1"/>
  <c r="EI88" i="25"/>
  <c r="EH89" i="25" a="1"/>
  <c r="EH89" i="25" s="1"/>
  <c r="KL87" i="25"/>
  <c r="KK88" i="25" a="1"/>
  <c r="KK88" i="25" s="1"/>
  <c r="JQ88" i="25"/>
  <c r="JP89" i="25" a="1"/>
  <c r="JP89" i="25" s="1"/>
  <c r="FV87" i="25"/>
  <c r="FU88" i="25" a="1"/>
  <c r="FU88" i="25" s="1"/>
  <c r="JN87" i="25"/>
  <c r="JM88" i="25" a="1"/>
  <c r="JM88" i="25" s="1"/>
  <c r="IJ87" i="25"/>
  <c r="II88" i="25" a="1"/>
  <c r="II88" i="25" s="1"/>
  <c r="HF88" i="25"/>
  <c r="HE89" i="25" a="1"/>
  <c r="HE89" i="25" s="1"/>
  <c r="CV88" i="25"/>
  <c r="CU89" i="25" a="1"/>
  <c r="CU89" i="25" s="1"/>
  <c r="IP89" i="25"/>
  <c r="IO90" i="25" a="1"/>
  <c r="IO90" i="25" s="1"/>
  <c r="ER88" i="25"/>
  <c r="EQ89" i="25" a="1"/>
  <c r="EQ89" i="25" s="1"/>
  <c r="GK88" i="25"/>
  <c r="GJ89" i="25" a="1"/>
  <c r="GJ89" i="25" s="1"/>
  <c r="HL90" i="25"/>
  <c r="HK91" i="25" a="1"/>
  <c r="HK91" i="25" s="1"/>
  <c r="S88" i="25"/>
  <c r="R89" i="25" a="1"/>
  <c r="R89" i="25" s="1"/>
  <c r="CA88" i="25"/>
  <c r="BZ89" i="25" a="1"/>
  <c r="BZ89" i="25" s="1"/>
  <c r="EC89" i="25"/>
  <c r="EB90" i="25" a="1"/>
  <c r="EB90" i="25" s="1"/>
  <c r="HO89" i="25"/>
  <c r="HN90" i="25" a="1"/>
  <c r="HN90" i="25" s="1"/>
  <c r="AN87" i="25"/>
  <c r="AM88" i="25" a="1"/>
  <c r="AM88" i="25" s="1"/>
  <c r="IA88" i="25"/>
  <c r="HZ89" i="25" a="1"/>
  <c r="HZ89" i="25" s="1"/>
  <c r="HR87" i="25"/>
  <c r="HQ88" i="25" a="1"/>
  <c r="HQ88" i="25" s="1"/>
  <c r="J88" i="25"/>
  <c r="I89" i="25" a="1"/>
  <c r="I89" i="25" s="1"/>
  <c r="CY88" i="25"/>
  <c r="CX89" i="25" a="1"/>
  <c r="CX89" i="25" s="1"/>
  <c r="IM88" i="25"/>
  <c r="IL89" i="25" a="1"/>
  <c r="IL89" i="25" s="1"/>
  <c r="E88" i="2"/>
  <c r="F88" i="2" s="1"/>
  <c r="A90" i="2"/>
  <c r="KD87" i="24" l="1"/>
  <c r="KB88" i="24"/>
  <c r="RT88" i="24"/>
  <c r="RR89" i="24"/>
  <c r="Z87" i="24"/>
  <c r="X88" i="24"/>
  <c r="KV87" i="24"/>
  <c r="KT88" i="24"/>
  <c r="NP89" i="24"/>
  <c r="NN90" i="24"/>
  <c r="QJ88" i="24"/>
  <c r="QH89" i="24"/>
  <c r="TP87" i="24"/>
  <c r="TN88" i="24"/>
  <c r="OT88" i="24"/>
  <c r="OR89" i="24"/>
  <c r="GR90" i="24"/>
  <c r="GP91" i="24"/>
  <c r="WD88" i="24"/>
  <c r="WB89" i="24"/>
  <c r="NJ89" i="24"/>
  <c r="NH90" i="24"/>
  <c r="JF88" i="24"/>
  <c r="JD89" i="24"/>
  <c r="BD88" i="24"/>
  <c r="BB89" i="24"/>
  <c r="AF88" i="24"/>
  <c r="AD89" i="24"/>
  <c r="IH88" i="24"/>
  <c r="IF89" i="24"/>
  <c r="JR89" i="24"/>
  <c r="JP90" i="24"/>
  <c r="CN89" i="24"/>
  <c r="CL90" i="24"/>
  <c r="SX88" i="24"/>
  <c r="SV89" i="24"/>
  <c r="ED88" i="24"/>
  <c r="EB89" i="24"/>
  <c r="UT88" i="24"/>
  <c r="UR89" i="24"/>
  <c r="CB91" i="24"/>
  <c r="BZ92" i="24"/>
  <c r="CT89" i="24"/>
  <c r="CR90" i="24"/>
  <c r="JX89" i="24"/>
  <c r="JV90" i="24"/>
  <c r="FZ88" i="24"/>
  <c r="FX89" i="24"/>
  <c r="IZ88" i="24"/>
  <c r="IX89" i="24"/>
  <c r="OB89" i="24"/>
  <c r="NZ90" i="24"/>
  <c r="DL88" i="24"/>
  <c r="DJ89" i="24"/>
  <c r="ML88" i="24"/>
  <c r="MJ89" i="24"/>
  <c r="MX90" i="24"/>
  <c r="MV91" i="24"/>
  <c r="UN89" i="24"/>
  <c r="UL90" i="24"/>
  <c r="LN89" i="24"/>
  <c r="LL90" i="24"/>
  <c r="HJ90" i="24"/>
  <c r="HH91" i="24"/>
  <c r="RH88" i="24"/>
  <c r="RF89" i="24"/>
  <c r="EV88" i="24"/>
  <c r="ET89" i="24"/>
  <c r="UH88" i="24"/>
  <c r="UF89" i="24"/>
  <c r="QP88" i="24"/>
  <c r="QN89" i="24"/>
  <c r="IT88" i="24"/>
  <c r="IR89" i="24"/>
  <c r="TV88" i="24"/>
  <c r="TT89" i="24"/>
  <c r="LZ88" i="24"/>
  <c r="LX89" i="24"/>
  <c r="VF89" i="24"/>
  <c r="VD90" i="24"/>
  <c r="LB89" i="24"/>
  <c r="KZ90" i="24"/>
  <c r="CH89" i="24"/>
  <c r="CF90" i="24"/>
  <c r="JL91" i="24"/>
  <c r="JJ92" i="24"/>
  <c r="LT90" i="24"/>
  <c r="LR91" i="24"/>
  <c r="SR88" i="24"/>
  <c r="SP89" i="24"/>
  <c r="AX88" i="24"/>
  <c r="AV89" i="24"/>
  <c r="UB90" i="24"/>
  <c r="TZ91" i="24"/>
  <c r="OZ88" i="24"/>
  <c r="OX89" i="24"/>
  <c r="MF88" i="24"/>
  <c r="MD89" i="24"/>
  <c r="TJ88" i="24"/>
  <c r="TH89" i="24"/>
  <c r="VR91" i="24"/>
  <c r="VP92" i="24"/>
  <c r="KP89" i="24"/>
  <c r="KN90" i="24"/>
  <c r="QV88" i="24"/>
  <c r="QT89" i="24"/>
  <c r="IB89" i="24"/>
  <c r="HZ90" i="24"/>
  <c r="BP89" i="24"/>
  <c r="BN90" i="24"/>
  <c r="LH88" i="24"/>
  <c r="LF89" i="24"/>
  <c r="UZ88" i="24"/>
  <c r="UX89" i="24"/>
  <c r="DX88" i="24"/>
  <c r="DV89" i="24"/>
  <c r="AL90" i="24"/>
  <c r="AJ91" i="24"/>
  <c r="FT90" i="24"/>
  <c r="FR91" i="24"/>
  <c r="DF89" i="24"/>
  <c r="DD90" i="24"/>
  <c r="PX88" i="24"/>
  <c r="PV89" i="24"/>
  <c r="ND88" i="24"/>
  <c r="NB89" i="24"/>
  <c r="EJ88" i="24"/>
  <c r="EH89" i="24"/>
  <c r="PR88" i="24"/>
  <c r="PP89" i="24"/>
  <c r="BV88" i="24"/>
  <c r="BT89" i="24"/>
  <c r="DR90" i="24"/>
  <c r="DP91" i="24"/>
  <c r="VL88" i="24"/>
  <c r="VJ89" i="24"/>
  <c r="RB89" i="24"/>
  <c r="QZ90" i="24"/>
  <c r="RZ88" i="24"/>
  <c r="RX89" i="24"/>
  <c r="PL90" i="24"/>
  <c r="PJ91" i="24"/>
  <c r="BJ88" i="24"/>
  <c r="BH89" i="24"/>
  <c r="HD88" i="24"/>
  <c r="HB89" i="24"/>
  <c r="FH88" i="24"/>
  <c r="FF89" i="24"/>
  <c r="MR89" i="24"/>
  <c r="MP90" i="24"/>
  <c r="IN88" i="24"/>
  <c r="IL89" i="24"/>
  <c r="FB88" i="24"/>
  <c r="EZ89" i="24"/>
  <c r="SF88" i="24"/>
  <c r="SD89" i="24"/>
  <c r="TD88" i="24"/>
  <c r="TB89" i="24"/>
  <c r="CZ89" i="24"/>
  <c r="CX90" i="24"/>
  <c r="GX89" i="24"/>
  <c r="GV90" i="24"/>
  <c r="GF89" i="24"/>
  <c r="GD90" i="24"/>
  <c r="N89" i="24"/>
  <c r="L90" i="24"/>
  <c r="EP88" i="24"/>
  <c r="EN89" i="24"/>
  <c r="HV89" i="24"/>
  <c r="HT90" i="24"/>
  <c r="RN88" i="24"/>
  <c r="RL89" i="24"/>
  <c r="SL89" i="24"/>
  <c r="SJ90" i="24"/>
  <c r="NV89" i="24"/>
  <c r="NT90" i="24"/>
  <c r="HP88" i="24"/>
  <c r="HN89" i="24"/>
  <c r="QD89" i="24"/>
  <c r="QB90" i="24"/>
  <c r="ON89" i="24"/>
  <c r="OL90" i="24"/>
  <c r="T88" i="24"/>
  <c r="R89" i="24"/>
  <c r="KJ88" i="24"/>
  <c r="KH89" i="24"/>
  <c r="GL90" i="24"/>
  <c r="GJ91" i="24"/>
  <c r="AR90" i="24"/>
  <c r="AP91" i="24"/>
  <c r="OH89" i="24"/>
  <c r="OF90" i="24"/>
  <c r="VX89" i="24"/>
  <c r="VV90" i="24"/>
  <c r="PF88" i="24"/>
  <c r="PD89" i="24"/>
  <c r="FN88" i="24"/>
  <c r="FL89" i="24"/>
  <c r="B90" i="2"/>
  <c r="D90" i="2"/>
  <c r="AZ88" i="25"/>
  <c r="AY89" i="25" a="1"/>
  <c r="AY89" i="25" s="1"/>
  <c r="DV89" i="25" a="1"/>
  <c r="DV89" i="25" s="1"/>
  <c r="DW88" i="25"/>
  <c r="FA89" i="25"/>
  <c r="EZ90" i="25" a="1"/>
  <c r="EZ90" i="25" s="1"/>
  <c r="DB88" i="25"/>
  <c r="DA89" i="25" a="1"/>
  <c r="DA89" i="25" s="1"/>
  <c r="HT89" i="25" a="1"/>
  <c r="HT89" i="25" s="1"/>
  <c r="HU88" i="25"/>
  <c r="GN88" i="25"/>
  <c r="GM89" i="25" a="1"/>
  <c r="GM89" i="25" s="1"/>
  <c r="DM89" i="25" a="1"/>
  <c r="DM89" i="25" s="1"/>
  <c r="DN88" i="25"/>
  <c r="G90" i="25"/>
  <c r="F91" i="25" a="1"/>
  <c r="F91" i="25" s="1"/>
  <c r="FC89" i="25" a="1"/>
  <c r="FC89" i="25" s="1"/>
  <c r="FD88" i="25"/>
  <c r="HI88" i="25"/>
  <c r="HH89" i="25" a="1"/>
  <c r="HH89" i="25" s="1"/>
  <c r="FJ88" i="25"/>
  <c r="FI89" i="25" a="1"/>
  <c r="FI89" i="25" s="1"/>
  <c r="JE89" i="25"/>
  <c r="JD90" i="25" a="1"/>
  <c r="JD90" i="25" s="1"/>
  <c r="DK88" i="25"/>
  <c r="DJ89" i="25" a="1"/>
  <c r="DJ89" i="25" s="1"/>
  <c r="EW89" i="25" a="1"/>
  <c r="EW89" i="25" s="1"/>
  <c r="EX88" i="25"/>
  <c r="BW91" i="25" a="1"/>
  <c r="BW91" i="25" s="1"/>
  <c r="BX90" i="25"/>
  <c r="EU89" i="25"/>
  <c r="ET90" i="25" a="1"/>
  <c r="ET90" i="25" s="1"/>
  <c r="IS88" i="25"/>
  <c r="IR89" i="25" a="1"/>
  <c r="IR89" i="25" s="1"/>
  <c r="M88" i="25"/>
  <c r="L89" i="25" a="1"/>
  <c r="L89" i="25" s="1"/>
  <c r="IF90" i="25" a="1"/>
  <c r="IF90" i="25" s="1"/>
  <c r="IG89" i="25"/>
  <c r="AT88" i="25"/>
  <c r="AS89" i="25" a="1"/>
  <c r="AS89" i="25" s="1"/>
  <c r="AB88" i="25"/>
  <c r="AA89" i="25" a="1"/>
  <c r="AA89" i="25" s="1"/>
  <c r="DE88" i="25"/>
  <c r="DD89" i="25" a="1"/>
  <c r="DD89" i="25" s="1"/>
  <c r="BF90" i="25"/>
  <c r="BE91" i="25" a="1"/>
  <c r="BE91" i="25" s="1"/>
  <c r="GT88" i="25"/>
  <c r="GS89" i="25" a="1"/>
  <c r="GS89" i="25" s="1"/>
  <c r="KI88" i="25"/>
  <c r="KH89" i="25" a="1"/>
  <c r="KH89" i="25" s="1"/>
  <c r="FP88" i="25"/>
  <c r="FO89" i="25" a="1"/>
  <c r="FO89" i="25" s="1"/>
  <c r="CO89" i="25" a="1"/>
  <c r="CO89" i="25" s="1"/>
  <c r="CP88" i="25"/>
  <c r="CG88" i="25"/>
  <c r="CF89" i="25" a="1"/>
  <c r="CF89" i="25" s="1"/>
  <c r="GZ88" i="25"/>
  <c r="GY89" i="25" a="1"/>
  <c r="GY89" i="25" s="1"/>
  <c r="EL88" i="25"/>
  <c r="EK89" i="25" a="1"/>
  <c r="EK89" i="25" s="1"/>
  <c r="GH88" i="25"/>
  <c r="GG89" i="25" a="1"/>
  <c r="GG89" i="25" s="1"/>
  <c r="FY88" i="25"/>
  <c r="FX89" i="25" a="1"/>
  <c r="FX89" i="25" s="1"/>
  <c r="GQ88" i="25"/>
  <c r="GP89" i="25" a="1"/>
  <c r="GP89" i="25" s="1"/>
  <c r="FS88" i="25"/>
  <c r="FR89" i="25" a="1"/>
  <c r="FR89" i="25" s="1"/>
  <c r="DZ88" i="25"/>
  <c r="DY89" i="25" a="1"/>
  <c r="DY89" i="25" s="1"/>
  <c r="CD88" i="25"/>
  <c r="CC89" i="25" a="1"/>
  <c r="CC89" i="25" s="1"/>
  <c r="CS89" i="25"/>
  <c r="CR90" i="25" a="1"/>
  <c r="CR90" i="25" s="1"/>
  <c r="JK89" i="25"/>
  <c r="JJ90" i="25" a="1"/>
  <c r="JJ90" i="25" s="1"/>
  <c r="AH88" i="25"/>
  <c r="AG89" i="25" a="1"/>
  <c r="AG89" i="25" s="1"/>
  <c r="EO90" i="25"/>
  <c r="EN91" i="25" a="1"/>
  <c r="EN91" i="25" s="1"/>
  <c r="JW89" i="25"/>
  <c r="JV90" i="25" a="1"/>
  <c r="JV90" i="25" s="1"/>
  <c r="KC89" i="25"/>
  <c r="KB90" i="25" a="1"/>
  <c r="KB90" i="25" s="1"/>
  <c r="GA91" i="25" a="1"/>
  <c r="GA91" i="25" s="1"/>
  <c r="GB90" i="25"/>
  <c r="GW90" i="25"/>
  <c r="GV91" i="25" a="1"/>
  <c r="GV91" i="25" s="1"/>
  <c r="BC89" i="25"/>
  <c r="BB90" i="25" a="1"/>
  <c r="BB90" i="25" s="1"/>
  <c r="BI89" i="25"/>
  <c r="BH90" i="25" a="1"/>
  <c r="BH90" i="25" s="1"/>
  <c r="ID89" i="25"/>
  <c r="IC90" i="25" a="1"/>
  <c r="IC90" i="25" s="1"/>
  <c r="HX90" i="25"/>
  <c r="HW91" i="25" a="1"/>
  <c r="HW91" i="25" s="1"/>
  <c r="KO90" i="25"/>
  <c r="KN91" i="25" a="1"/>
  <c r="KN91" i="25" s="1"/>
  <c r="FG89" i="25"/>
  <c r="FF90" i="25" a="1"/>
  <c r="FF90" i="25" s="1"/>
  <c r="BK90" i="25" a="1"/>
  <c r="BK90" i="25" s="1"/>
  <c r="BL89" i="25"/>
  <c r="CM89" i="25"/>
  <c r="CL90" i="25" a="1"/>
  <c r="CL90" i="25" s="1"/>
  <c r="AV91" i="25" a="1"/>
  <c r="AV91" i="25" s="1"/>
  <c r="AW90" i="25"/>
  <c r="P88" i="25"/>
  <c r="O89" i="25" a="1"/>
  <c r="O89" i="25" s="1"/>
  <c r="KF91" i="25"/>
  <c r="KE92" i="25" a="1"/>
  <c r="KE92" i="25" s="1"/>
  <c r="JB88" i="25"/>
  <c r="JA89" i="25" a="1"/>
  <c r="JA89" i="25" s="1"/>
  <c r="IP90" i="25"/>
  <c r="IO91" i="25" a="1"/>
  <c r="IO91" i="25" s="1"/>
  <c r="FV88" i="25"/>
  <c r="FU89" i="25" a="1"/>
  <c r="FU89" i="25" s="1"/>
  <c r="V89" i="25"/>
  <c r="U90" i="25" a="1"/>
  <c r="U90" i="25" s="1"/>
  <c r="JZ88" i="25"/>
  <c r="JY89" i="25" a="1"/>
  <c r="JY89" i="25" s="1"/>
  <c r="JH88" i="25"/>
  <c r="JG89" i="25" a="1"/>
  <c r="JG89" i="25" s="1"/>
  <c r="HO90" i="25"/>
  <c r="HN91" i="25" a="1"/>
  <c r="HN91" i="25" s="1"/>
  <c r="HL91" i="25"/>
  <c r="HK92" i="25" a="1"/>
  <c r="HK92" i="25" s="1"/>
  <c r="KL88" i="25"/>
  <c r="KK89" i="25" a="1"/>
  <c r="KK89" i="25" s="1"/>
  <c r="CJ88" i="25"/>
  <c r="CI89" i="25" a="1"/>
  <c r="CI89" i="25" s="1"/>
  <c r="AE89" i="25"/>
  <c r="AD90" i="25" a="1"/>
  <c r="AD90" i="25" s="1"/>
  <c r="HF89" i="25"/>
  <c r="HE90" i="25" a="1"/>
  <c r="HE90" i="25" s="1"/>
  <c r="IV88" i="25"/>
  <c r="IU89" i="25" a="1"/>
  <c r="IU89" i="25" s="1"/>
  <c r="DQ89" i="25"/>
  <c r="DP90" i="25" a="1"/>
  <c r="DP90" i="25" s="1"/>
  <c r="Y89" i="25"/>
  <c r="X90" i="25" a="1"/>
  <c r="X90" i="25" s="1"/>
  <c r="BR89" i="25"/>
  <c r="BQ90" i="25" a="1"/>
  <c r="BQ90" i="25" s="1"/>
  <c r="IA89" i="25"/>
  <c r="HZ90" i="25" a="1"/>
  <c r="HZ90" i="25" s="1"/>
  <c r="CA89" i="25"/>
  <c r="BZ90" i="25" a="1"/>
  <c r="BZ90" i="25" s="1"/>
  <c r="EI89" i="25"/>
  <c r="EH90" i="25" a="1"/>
  <c r="EH90" i="25" s="1"/>
  <c r="JT88" i="25"/>
  <c r="JS89" i="25" a="1"/>
  <c r="JS89" i="25" s="1"/>
  <c r="BO89" i="25"/>
  <c r="BN90" i="25" a="1"/>
  <c r="BN90" i="25" s="1"/>
  <c r="DH89" i="25"/>
  <c r="DG90" i="25" a="1"/>
  <c r="DG90" i="25" s="1"/>
  <c r="HC89" i="25"/>
  <c r="HB90" i="25" a="1"/>
  <c r="HB90" i="25" s="1"/>
  <c r="GE89" i="25"/>
  <c r="GD90" i="25" a="1"/>
  <c r="GD90" i="25" s="1"/>
  <c r="AQ89" i="25"/>
  <c r="AP90" i="25" a="1"/>
  <c r="AP90" i="25" s="1"/>
  <c r="IY89" i="25"/>
  <c r="IX90" i="25" a="1"/>
  <c r="IX90" i="25" s="1"/>
  <c r="CV89" i="25"/>
  <c r="CU90" i="25" a="1"/>
  <c r="CU90" i="25" s="1"/>
  <c r="IJ88" i="25"/>
  <c r="II89" i="25" a="1"/>
  <c r="II89" i="25" s="1"/>
  <c r="DT88" i="25"/>
  <c r="DS89" i="25" a="1"/>
  <c r="DS89" i="25" s="1"/>
  <c r="IM89" i="25"/>
  <c r="IL90" i="25" a="1"/>
  <c r="IL90" i="25" s="1"/>
  <c r="J89" i="25"/>
  <c r="I90" i="25" a="1"/>
  <c r="I90" i="25" s="1"/>
  <c r="AN88" i="25"/>
  <c r="AM89" i="25" a="1"/>
  <c r="AM89" i="25" s="1"/>
  <c r="EC90" i="25"/>
  <c r="EB91" i="25" a="1"/>
  <c r="EB91" i="25" s="1"/>
  <c r="S89" i="25"/>
  <c r="R90" i="25" a="1"/>
  <c r="R90" i="25" s="1"/>
  <c r="GK89" i="25"/>
  <c r="GJ90" i="25" a="1"/>
  <c r="GJ90" i="25" s="1"/>
  <c r="JQ89" i="25"/>
  <c r="JP90" i="25" a="1"/>
  <c r="JP90" i="25" s="1"/>
  <c r="JN88" i="25"/>
  <c r="JM89" i="25" a="1"/>
  <c r="JM89" i="25" s="1"/>
  <c r="AK91" i="25"/>
  <c r="AJ92" i="25" a="1"/>
  <c r="AJ92" i="25" s="1"/>
  <c r="EF88" i="25"/>
  <c r="EE89" i="25" a="1"/>
  <c r="EE89" i="25" s="1"/>
  <c r="FM89" i="25"/>
  <c r="FL90" i="25" a="1"/>
  <c r="FL90" i="25" s="1"/>
  <c r="CY89" i="25"/>
  <c r="CX90" i="25" a="1"/>
  <c r="CX90" i="25" s="1"/>
  <c r="HR88" i="25"/>
  <c r="HQ89" i="25" a="1"/>
  <c r="HQ89" i="25" s="1"/>
  <c r="ER89" i="25"/>
  <c r="EQ90" i="25" a="1"/>
  <c r="EQ90" i="25" s="1"/>
  <c r="BU89" i="25"/>
  <c r="BT90" i="25" a="1"/>
  <c r="BT90" i="25" s="1"/>
  <c r="E89" i="2"/>
  <c r="F89" i="2" s="1"/>
  <c r="A91" i="2"/>
  <c r="KD88" i="24" l="1"/>
  <c r="KB89" i="24"/>
  <c r="RT89" i="24"/>
  <c r="RR90" i="24"/>
  <c r="Z88" i="24"/>
  <c r="X89" i="24"/>
  <c r="KV88" i="24"/>
  <c r="KT89" i="24"/>
  <c r="WD89" i="24"/>
  <c r="WB90" i="24"/>
  <c r="GR91" i="24"/>
  <c r="GP92" i="24"/>
  <c r="OT89" i="24"/>
  <c r="OR90" i="24"/>
  <c r="TP88" i="24"/>
  <c r="TN89" i="24"/>
  <c r="QJ89" i="24"/>
  <c r="QH90" i="24"/>
  <c r="NP90" i="24"/>
  <c r="NN91" i="24"/>
  <c r="OH90" i="24"/>
  <c r="OF91" i="24"/>
  <c r="GX90" i="24"/>
  <c r="GV91" i="24"/>
  <c r="HD89" i="24"/>
  <c r="HB90" i="24"/>
  <c r="PR89" i="24"/>
  <c r="PP90" i="24"/>
  <c r="VR92" i="24"/>
  <c r="VP93" i="24"/>
  <c r="LT91" i="24"/>
  <c r="LR92" i="24"/>
  <c r="IT89" i="24"/>
  <c r="IR90" i="24"/>
  <c r="LN90" i="24"/>
  <c r="LL91" i="24"/>
  <c r="JX90" i="24"/>
  <c r="JV91" i="24"/>
  <c r="CN90" i="24"/>
  <c r="CL91" i="24"/>
  <c r="AR91" i="24"/>
  <c r="AP92" i="24"/>
  <c r="NV90" i="24"/>
  <c r="NT91" i="24"/>
  <c r="CZ90" i="24"/>
  <c r="CX91" i="24"/>
  <c r="BJ89" i="24"/>
  <c r="BH90" i="24"/>
  <c r="EJ89" i="24"/>
  <c r="EH90" i="24"/>
  <c r="DX89" i="24"/>
  <c r="DV90" i="24"/>
  <c r="TJ89" i="24"/>
  <c r="TH90" i="24"/>
  <c r="JJ93" i="24"/>
  <c r="JL92" i="24"/>
  <c r="QP89" i="24"/>
  <c r="QN90" i="24"/>
  <c r="UN90" i="24"/>
  <c r="UL91" i="24"/>
  <c r="JR90" i="24"/>
  <c r="JP91" i="24"/>
  <c r="GL91" i="24"/>
  <c r="GJ92" i="24"/>
  <c r="SL90" i="24"/>
  <c r="SJ91" i="24"/>
  <c r="TD89" i="24"/>
  <c r="TB90" i="24"/>
  <c r="PL91" i="24"/>
  <c r="PJ92" i="24"/>
  <c r="UZ89" i="24"/>
  <c r="UX90" i="24"/>
  <c r="UH89" i="24"/>
  <c r="UF90" i="24"/>
  <c r="MX91" i="24"/>
  <c r="MV92" i="24"/>
  <c r="IH89" i="24"/>
  <c r="IF90" i="24"/>
  <c r="KJ89" i="24"/>
  <c r="KH90" i="24"/>
  <c r="RN89" i="24"/>
  <c r="RL90" i="24"/>
  <c r="SF89" i="24"/>
  <c r="SD90" i="24"/>
  <c r="RZ89" i="24"/>
  <c r="RX90" i="24"/>
  <c r="ND89" i="24"/>
  <c r="NB90" i="24"/>
  <c r="LH89" i="24"/>
  <c r="LF90" i="24"/>
  <c r="MF89" i="24"/>
  <c r="MD90" i="24"/>
  <c r="CH90" i="24"/>
  <c r="CF91" i="24"/>
  <c r="ML89" i="24"/>
  <c r="MJ90" i="24"/>
  <c r="CT90" i="24"/>
  <c r="CR91" i="24"/>
  <c r="T89" i="24"/>
  <c r="R90" i="24"/>
  <c r="HV90" i="24"/>
  <c r="HT91" i="24"/>
  <c r="FB89" i="24"/>
  <c r="EZ90" i="24"/>
  <c r="RB90" i="24"/>
  <c r="QZ91" i="24"/>
  <c r="PX89" i="24"/>
  <c r="PV90" i="24"/>
  <c r="BP90" i="24"/>
  <c r="BN91" i="24"/>
  <c r="OZ89" i="24"/>
  <c r="OX90" i="24"/>
  <c r="LB90" i="24"/>
  <c r="KZ91" i="24"/>
  <c r="DL89" i="24"/>
  <c r="DJ90" i="24"/>
  <c r="CB92" i="24"/>
  <c r="BZ93" i="24"/>
  <c r="AF89" i="24"/>
  <c r="AD90" i="24"/>
  <c r="FN89" i="24"/>
  <c r="FL90" i="24"/>
  <c r="ON90" i="24"/>
  <c r="OL91" i="24"/>
  <c r="EP89" i="24"/>
  <c r="EN90" i="24"/>
  <c r="IN89" i="24"/>
  <c r="IL90" i="24"/>
  <c r="VL89" i="24"/>
  <c r="VJ90" i="24"/>
  <c r="DF90" i="24"/>
  <c r="DD91" i="24"/>
  <c r="IB90" i="24"/>
  <c r="HZ91" i="24"/>
  <c r="UB91" i="24"/>
  <c r="TZ92" i="24"/>
  <c r="VF90" i="24"/>
  <c r="VD91" i="24"/>
  <c r="EV89" i="24"/>
  <c r="ET90" i="24"/>
  <c r="OB90" i="24"/>
  <c r="NZ91" i="24"/>
  <c r="UT89" i="24"/>
  <c r="UR90" i="24"/>
  <c r="BD89" i="24"/>
  <c r="BB90" i="24"/>
  <c r="PF89" i="24"/>
  <c r="PD90" i="24"/>
  <c r="QD90" i="24"/>
  <c r="QB91" i="24"/>
  <c r="N90" i="24"/>
  <c r="L91" i="24"/>
  <c r="MR90" i="24"/>
  <c r="MP91" i="24"/>
  <c r="DR91" i="24"/>
  <c r="DP92" i="24"/>
  <c r="FT91" i="24"/>
  <c r="FR92" i="24"/>
  <c r="QV89" i="24"/>
  <c r="QT90" i="24"/>
  <c r="AX89" i="24"/>
  <c r="AV90" i="24"/>
  <c r="LZ89" i="24"/>
  <c r="LX90" i="24"/>
  <c r="RH89" i="24"/>
  <c r="RF90" i="24"/>
  <c r="IZ89" i="24"/>
  <c r="IX90" i="24"/>
  <c r="ED89" i="24"/>
  <c r="EB90" i="24"/>
  <c r="JF89" i="24"/>
  <c r="JD90" i="24"/>
  <c r="VX90" i="24"/>
  <c r="VV91" i="24"/>
  <c r="HP89" i="24"/>
  <c r="HN90" i="24"/>
  <c r="GF90" i="24"/>
  <c r="GD91" i="24"/>
  <c r="FH89" i="24"/>
  <c r="FF90" i="24"/>
  <c r="BV89" i="24"/>
  <c r="BT90" i="24"/>
  <c r="AL91" i="24"/>
  <c r="AJ92" i="24"/>
  <c r="KP90" i="24"/>
  <c r="KN91" i="24"/>
  <c r="SR89" i="24"/>
  <c r="SP90" i="24"/>
  <c r="TV89" i="24"/>
  <c r="TT90" i="24"/>
  <c r="HJ91" i="24"/>
  <c r="HH92" i="24"/>
  <c r="FZ89" i="24"/>
  <c r="FX90" i="24"/>
  <c r="SX89" i="24"/>
  <c r="SV90" i="24"/>
  <c r="NJ90" i="24"/>
  <c r="NH91" i="24"/>
  <c r="B91" i="2"/>
  <c r="D91" i="2"/>
  <c r="AZ89" i="25"/>
  <c r="AY90" i="25" a="1"/>
  <c r="AY90" i="25" s="1"/>
  <c r="FA90" i="25"/>
  <c r="EZ91" i="25" a="1"/>
  <c r="EZ91" i="25" s="1"/>
  <c r="DV90" i="25" a="1"/>
  <c r="DV90" i="25" s="1"/>
  <c r="DW89" i="25"/>
  <c r="GN89" i="25"/>
  <c r="GM90" i="25" a="1"/>
  <c r="GM90" i="25" s="1"/>
  <c r="HU89" i="25"/>
  <c r="HT90" i="25" a="1"/>
  <c r="HT90" i="25" s="1"/>
  <c r="DB89" i="25"/>
  <c r="DA90" i="25" a="1"/>
  <c r="DA90" i="25" s="1"/>
  <c r="HI89" i="25"/>
  <c r="HH90" i="25" a="1"/>
  <c r="HH90" i="25" s="1"/>
  <c r="FD89" i="25"/>
  <c r="FC90" i="25" a="1"/>
  <c r="FC90" i="25" s="1"/>
  <c r="G91" i="25"/>
  <c r="F92" i="25" a="1"/>
  <c r="F92" i="25" s="1"/>
  <c r="DN89" i="25"/>
  <c r="DM90" i="25" a="1"/>
  <c r="DM90" i="25" s="1"/>
  <c r="BF91" i="25"/>
  <c r="BE92" i="25" a="1"/>
  <c r="BE92" i="25" s="1"/>
  <c r="CO90" i="25" a="1"/>
  <c r="CO90" i="25" s="1"/>
  <c r="CP89" i="25"/>
  <c r="AT89" i="25"/>
  <c r="AS90" i="25" a="1"/>
  <c r="AS90" i="25" s="1"/>
  <c r="IS89" i="25"/>
  <c r="IR90" i="25" a="1"/>
  <c r="IR90" i="25" s="1"/>
  <c r="EW90" i="25" a="1"/>
  <c r="EW90" i="25" s="1"/>
  <c r="EX89" i="25"/>
  <c r="CD89" i="25"/>
  <c r="CC90" i="25" a="1"/>
  <c r="CC90" i="25" s="1"/>
  <c r="GQ89" i="25"/>
  <c r="GP90" i="25" a="1"/>
  <c r="GP90" i="25" s="1"/>
  <c r="EL89" i="25"/>
  <c r="EK90" i="25" a="1"/>
  <c r="EK90" i="25" s="1"/>
  <c r="FP89" i="25"/>
  <c r="FO90" i="25" a="1"/>
  <c r="FO90" i="25" s="1"/>
  <c r="DK89" i="25"/>
  <c r="DJ90" i="25" a="1"/>
  <c r="DJ90" i="25" s="1"/>
  <c r="DE89" i="25"/>
  <c r="DD90" i="25" a="1"/>
  <c r="DD90" i="25" s="1"/>
  <c r="EU90" i="25"/>
  <c r="ET91" i="25" a="1"/>
  <c r="ET91" i="25" s="1"/>
  <c r="DZ89" i="25"/>
  <c r="DY90" i="25" a="1"/>
  <c r="DY90" i="25" s="1"/>
  <c r="FX90" i="25" a="1"/>
  <c r="FX90" i="25" s="1"/>
  <c r="FY89" i="25"/>
  <c r="GZ89" i="25"/>
  <c r="GY90" i="25" a="1"/>
  <c r="GY90" i="25" s="1"/>
  <c r="KI89" i="25"/>
  <c r="KH90" i="25" a="1"/>
  <c r="KH90" i="25" s="1"/>
  <c r="JD91" i="25" a="1"/>
  <c r="JD91" i="25" s="1"/>
  <c r="JE90" i="25"/>
  <c r="AB89" i="25"/>
  <c r="AA90" i="25" a="1"/>
  <c r="AA90" i="25" s="1"/>
  <c r="IG90" i="25"/>
  <c r="IF91" i="25" a="1"/>
  <c r="IF91" i="25" s="1"/>
  <c r="FS89" i="25"/>
  <c r="FR90" i="25" a="1"/>
  <c r="FR90" i="25" s="1"/>
  <c r="GH89" i="25"/>
  <c r="GG90" i="25" a="1"/>
  <c r="GG90" i="25" s="1"/>
  <c r="CG89" i="25"/>
  <c r="CF90" i="25" a="1"/>
  <c r="CF90" i="25" s="1"/>
  <c r="GT89" i="25"/>
  <c r="GS90" i="25" a="1"/>
  <c r="GS90" i="25" s="1"/>
  <c r="M89" i="25"/>
  <c r="L90" i="25" a="1"/>
  <c r="L90" i="25" s="1"/>
  <c r="BX91" i="25"/>
  <c r="BW92" i="25" a="1"/>
  <c r="BW92" i="25" s="1"/>
  <c r="FJ89" i="25"/>
  <c r="FI90" i="25" a="1"/>
  <c r="FI90" i="25" s="1"/>
  <c r="CL91" i="25" a="1"/>
  <c r="CL91" i="25" s="1"/>
  <c r="CM90" i="25"/>
  <c r="BC90" i="25"/>
  <c r="BB91" i="25" a="1"/>
  <c r="BB91" i="25" s="1"/>
  <c r="JK90" i="25"/>
  <c r="JJ91" i="25" a="1"/>
  <c r="JJ91" i="25" s="1"/>
  <c r="KF92" i="25"/>
  <c r="KE93" i="25" a="1"/>
  <c r="KE93" i="25" s="1"/>
  <c r="JW90" i="25"/>
  <c r="JV91" i="25" a="1"/>
  <c r="JV91" i="25" s="1"/>
  <c r="ID90" i="25"/>
  <c r="IC91" i="25" a="1"/>
  <c r="IC91" i="25" s="1"/>
  <c r="GW91" i="25"/>
  <c r="GV92" i="25" a="1"/>
  <c r="GV92" i="25" s="1"/>
  <c r="CS90" i="25"/>
  <c r="CR91" i="25" a="1"/>
  <c r="CR91" i="25" s="1"/>
  <c r="P89" i="25"/>
  <c r="O90" i="25" a="1"/>
  <c r="O90" i="25" s="1"/>
  <c r="BL90" i="25"/>
  <c r="BK91" i="25" a="1"/>
  <c r="BK91" i="25" s="1"/>
  <c r="KO91" i="25"/>
  <c r="KN92" i="25" a="1"/>
  <c r="KN92" i="25" s="1"/>
  <c r="FG90" i="25"/>
  <c r="FF91" i="25" a="1"/>
  <c r="FF91" i="25" s="1"/>
  <c r="EO91" i="25"/>
  <c r="EN92" i="25" a="1"/>
  <c r="EN92" i="25" s="1"/>
  <c r="AH89" i="25"/>
  <c r="AG90" i="25" a="1"/>
  <c r="AG90" i="25" s="1"/>
  <c r="JB89" i="25"/>
  <c r="JA90" i="25" a="1"/>
  <c r="JA90" i="25" s="1"/>
  <c r="AW91" i="25"/>
  <c r="AV92" i="25" a="1"/>
  <c r="AV92" i="25" s="1"/>
  <c r="HX91" i="25"/>
  <c r="HW92" i="25" a="1"/>
  <c r="HW92" i="25" s="1"/>
  <c r="BI90" i="25"/>
  <c r="BH91" i="25" a="1"/>
  <c r="BH91" i="25" s="1"/>
  <c r="GB91" i="25"/>
  <c r="GA92" i="25" a="1"/>
  <c r="GA92" i="25" s="1"/>
  <c r="KC90" i="25"/>
  <c r="KB91" i="25" a="1"/>
  <c r="KB91" i="25" s="1"/>
  <c r="JQ90" i="25"/>
  <c r="JP91" i="25" a="1"/>
  <c r="JP91" i="25" s="1"/>
  <c r="AQ90" i="25"/>
  <c r="AP91" i="25" a="1"/>
  <c r="AP91" i="25" s="1"/>
  <c r="BR90" i="25"/>
  <c r="BQ91" i="25" a="1"/>
  <c r="BQ91" i="25" s="1"/>
  <c r="IV89" i="25"/>
  <c r="IU90" i="25" a="1"/>
  <c r="IU90" i="25" s="1"/>
  <c r="HF90" i="25"/>
  <c r="HE91" i="25" a="1"/>
  <c r="HE91" i="25" s="1"/>
  <c r="AE90" i="25"/>
  <c r="AD91" i="25" a="1"/>
  <c r="AD91" i="25" s="1"/>
  <c r="BU90" i="25"/>
  <c r="BT91" i="25" a="1"/>
  <c r="BT91" i="25" s="1"/>
  <c r="EF89" i="25"/>
  <c r="EE90" i="25" a="1"/>
  <c r="EE90" i="25" s="1"/>
  <c r="JN89" i="25"/>
  <c r="JM90" i="25" a="1"/>
  <c r="JM90" i="25" s="1"/>
  <c r="J90" i="25"/>
  <c r="I91" i="25" a="1"/>
  <c r="I91" i="25" s="1"/>
  <c r="CV90" i="25"/>
  <c r="CU91" i="25" a="1"/>
  <c r="CU91" i="25" s="1"/>
  <c r="IA90" i="25"/>
  <c r="HZ91" i="25" a="1"/>
  <c r="HZ91" i="25" s="1"/>
  <c r="HL92" i="25"/>
  <c r="HK93" i="25" a="1"/>
  <c r="HK93" i="25" s="1"/>
  <c r="JZ89" i="25"/>
  <c r="JY90" i="25" a="1"/>
  <c r="JY90" i="25" s="1"/>
  <c r="FV89" i="25"/>
  <c r="FU90" i="25" a="1"/>
  <c r="FU90" i="25" s="1"/>
  <c r="ER90" i="25"/>
  <c r="EQ91" i="25" a="1"/>
  <c r="EQ91" i="25" s="1"/>
  <c r="AK92" i="25"/>
  <c r="AJ93" i="25" a="1"/>
  <c r="AJ93" i="25" s="1"/>
  <c r="S90" i="25"/>
  <c r="R91" i="25" a="1"/>
  <c r="R91" i="25" s="1"/>
  <c r="IM90" i="25"/>
  <c r="IL91" i="25" a="1"/>
  <c r="IL91" i="25" s="1"/>
  <c r="HC90" i="25"/>
  <c r="HB91" i="25" a="1"/>
  <c r="HB91" i="25" s="1"/>
  <c r="Y90" i="25"/>
  <c r="X91" i="25" a="1"/>
  <c r="X91" i="25" s="1"/>
  <c r="CJ89" i="25"/>
  <c r="CI90" i="25" a="1"/>
  <c r="CI90" i="25" s="1"/>
  <c r="HR89" i="25"/>
  <c r="HQ90" i="25" a="1"/>
  <c r="HQ90" i="25" s="1"/>
  <c r="EC91" i="25"/>
  <c r="EB92" i="25" a="1"/>
  <c r="EB92" i="25" s="1"/>
  <c r="DT89" i="25"/>
  <c r="DS90" i="25" a="1"/>
  <c r="DS90" i="25" s="1"/>
  <c r="DH90" i="25"/>
  <c r="DG91" i="25" a="1"/>
  <c r="DG91" i="25" s="1"/>
  <c r="EI90" i="25"/>
  <c r="EH91" i="25" a="1"/>
  <c r="EH91" i="25" s="1"/>
  <c r="HO91" i="25"/>
  <c r="HN92" i="25" a="1"/>
  <c r="HN92" i="25" s="1"/>
  <c r="JH89" i="25"/>
  <c r="JG90" i="25" a="1"/>
  <c r="JG90" i="25" s="1"/>
  <c r="IY90" i="25"/>
  <c r="IX91" i="25" a="1"/>
  <c r="IX91" i="25" s="1"/>
  <c r="GE90" i="25"/>
  <c r="GD91" i="25" a="1"/>
  <c r="GD91" i="25" s="1"/>
  <c r="JT89" i="25"/>
  <c r="JS90" i="25" a="1"/>
  <c r="JS90" i="25" s="1"/>
  <c r="DQ90" i="25"/>
  <c r="DP91" i="25" a="1"/>
  <c r="DP91" i="25" s="1"/>
  <c r="KL89" i="25"/>
  <c r="KK90" i="25" a="1"/>
  <c r="KK90" i="25" s="1"/>
  <c r="IP91" i="25"/>
  <c r="IO92" i="25" a="1"/>
  <c r="IO92" i="25" s="1"/>
  <c r="CY90" i="25"/>
  <c r="CX91" i="25" a="1"/>
  <c r="CX91" i="25" s="1"/>
  <c r="FM90" i="25"/>
  <c r="FL91" i="25" a="1"/>
  <c r="FL91" i="25" s="1"/>
  <c r="GK90" i="25"/>
  <c r="GJ91" i="25" a="1"/>
  <c r="GJ91" i="25" s="1"/>
  <c r="AN89" i="25"/>
  <c r="AM90" i="25" a="1"/>
  <c r="AM90" i="25" s="1"/>
  <c r="IJ89" i="25"/>
  <c r="II90" i="25" a="1"/>
  <c r="II90" i="25" s="1"/>
  <c r="BO90" i="25"/>
  <c r="BN91" i="25" a="1"/>
  <c r="BN91" i="25" s="1"/>
  <c r="CA90" i="25"/>
  <c r="BZ91" i="25" a="1"/>
  <c r="BZ91" i="25" s="1"/>
  <c r="V90" i="25"/>
  <c r="U91" i="25" a="1"/>
  <c r="U91" i="25" s="1"/>
  <c r="E90" i="2"/>
  <c r="F90" i="2" s="1"/>
  <c r="A92" i="2"/>
  <c r="KD89" i="24" l="1"/>
  <c r="KB90" i="24"/>
  <c r="RT90" i="24"/>
  <c r="RR91" i="24"/>
  <c r="Z89" i="24"/>
  <c r="X90" i="24"/>
  <c r="KV89" i="24"/>
  <c r="KT90" i="24"/>
  <c r="NN92" i="24"/>
  <c r="NP91" i="24"/>
  <c r="QJ90" i="24"/>
  <c r="QH91" i="24"/>
  <c r="TP89" i="24"/>
  <c r="TN90" i="24"/>
  <c r="OT90" i="24"/>
  <c r="OR91" i="24"/>
  <c r="GR92" i="24"/>
  <c r="GP93" i="24"/>
  <c r="WD90" i="24"/>
  <c r="WB91" i="24"/>
  <c r="HJ92" i="24"/>
  <c r="HH93" i="24"/>
  <c r="HP90" i="24"/>
  <c r="HN91" i="24"/>
  <c r="QV90" i="24"/>
  <c r="QT91" i="24"/>
  <c r="UT90" i="24"/>
  <c r="UR91" i="24"/>
  <c r="IN90" i="24"/>
  <c r="IL91" i="24"/>
  <c r="LB91" i="24"/>
  <c r="KZ92" i="24"/>
  <c r="RZ90" i="24"/>
  <c r="RX91" i="24"/>
  <c r="JR91" i="24"/>
  <c r="JP92" i="24"/>
  <c r="BJ90" i="24"/>
  <c r="BH91" i="24"/>
  <c r="LT92" i="24"/>
  <c r="LR93" i="24"/>
  <c r="TV90" i="24"/>
  <c r="TT91" i="24"/>
  <c r="VX91" i="24"/>
  <c r="VV92" i="24"/>
  <c r="FR93" i="24"/>
  <c r="FT92" i="24"/>
  <c r="OB91" i="24"/>
  <c r="NZ92" i="24"/>
  <c r="EP90" i="24"/>
  <c r="EN91" i="24"/>
  <c r="OZ90" i="24"/>
  <c r="OX91" i="24"/>
  <c r="CT91" i="24"/>
  <c r="CR92" i="24"/>
  <c r="SF90" i="24"/>
  <c r="SD91" i="24"/>
  <c r="CZ91" i="24"/>
  <c r="CX92" i="24"/>
  <c r="VR93" i="24"/>
  <c r="VP94" i="24"/>
  <c r="SR90" i="24"/>
  <c r="SP91" i="24"/>
  <c r="JF90" i="24"/>
  <c r="JD91" i="24"/>
  <c r="DR92" i="24"/>
  <c r="DP93" i="24"/>
  <c r="EV90" i="24"/>
  <c r="ET91" i="24"/>
  <c r="ON91" i="24"/>
  <c r="OL92" i="24"/>
  <c r="BP91" i="24"/>
  <c r="BN92" i="24"/>
  <c r="ML90" i="24"/>
  <c r="MJ91" i="24"/>
  <c r="RN90" i="24"/>
  <c r="RL91" i="24"/>
  <c r="UZ90" i="24"/>
  <c r="UX91" i="24"/>
  <c r="UN91" i="24"/>
  <c r="UL92" i="24"/>
  <c r="NV91" i="24"/>
  <c r="NT92" i="24"/>
  <c r="KP91" i="24"/>
  <c r="KN92" i="24"/>
  <c r="ED90" i="24"/>
  <c r="EB91" i="24"/>
  <c r="MP92" i="24"/>
  <c r="MR91" i="24"/>
  <c r="VD92" i="24"/>
  <c r="VF91" i="24"/>
  <c r="FN90" i="24"/>
  <c r="FL91" i="24"/>
  <c r="PX90" i="24"/>
  <c r="PV91" i="24"/>
  <c r="KJ90" i="24"/>
  <c r="KH91" i="24"/>
  <c r="QP90" i="24"/>
  <c r="QN91" i="24"/>
  <c r="AR92" i="24"/>
  <c r="AP93" i="24"/>
  <c r="PR90" i="24"/>
  <c r="PP91" i="24"/>
  <c r="AL92" i="24"/>
  <c r="AJ93" i="24"/>
  <c r="IZ90" i="24"/>
  <c r="IX91" i="24"/>
  <c r="N91" i="24"/>
  <c r="L92" i="24"/>
  <c r="UB92" i="24"/>
  <c r="TZ93" i="24"/>
  <c r="AF90" i="24"/>
  <c r="AD91" i="24"/>
  <c r="RB91" i="24"/>
  <c r="QZ92" i="24"/>
  <c r="CH91" i="24"/>
  <c r="CF92" i="24"/>
  <c r="IH90" i="24"/>
  <c r="IF91" i="24"/>
  <c r="PL92" i="24"/>
  <c r="PJ93" i="24"/>
  <c r="CL92" i="24"/>
  <c r="CN91" i="24"/>
  <c r="HD90" i="24"/>
  <c r="HB91" i="24"/>
  <c r="JL93" i="24"/>
  <c r="JJ94" i="24"/>
  <c r="NJ91" i="24"/>
  <c r="NH92" i="24"/>
  <c r="BV90" i="24"/>
  <c r="BT91" i="24"/>
  <c r="RH90" i="24"/>
  <c r="RF91" i="24"/>
  <c r="QD91" i="24"/>
  <c r="QB92" i="24"/>
  <c r="IB91" i="24"/>
  <c r="HZ92" i="24"/>
  <c r="CB93" i="24"/>
  <c r="BZ94" i="24"/>
  <c r="FB90" i="24"/>
  <c r="EZ91" i="24"/>
  <c r="MF90" i="24"/>
  <c r="MD91" i="24"/>
  <c r="TD90" i="24"/>
  <c r="TB91" i="24"/>
  <c r="TJ90" i="24"/>
  <c r="TH91" i="24"/>
  <c r="JX91" i="24"/>
  <c r="JV92" i="24"/>
  <c r="GX91" i="24"/>
  <c r="GV92" i="24"/>
  <c r="SX90" i="24"/>
  <c r="SV91" i="24"/>
  <c r="FH90" i="24"/>
  <c r="FF91" i="24"/>
  <c r="LZ90" i="24"/>
  <c r="LX91" i="24"/>
  <c r="PF90" i="24"/>
  <c r="PD91" i="24"/>
  <c r="DF91" i="24"/>
  <c r="DD92" i="24"/>
  <c r="DL90" i="24"/>
  <c r="DJ91" i="24"/>
  <c r="HV91" i="24"/>
  <c r="HT92" i="24"/>
  <c r="LH90" i="24"/>
  <c r="LF91" i="24"/>
  <c r="MX92" i="24"/>
  <c r="MV93" i="24"/>
  <c r="SL91" i="24"/>
  <c r="SJ92" i="24"/>
  <c r="DX90" i="24"/>
  <c r="DV91" i="24"/>
  <c r="LN91" i="24"/>
  <c r="LL92" i="24"/>
  <c r="FZ90" i="24"/>
  <c r="FX91" i="24"/>
  <c r="GD92" i="24"/>
  <c r="GF91" i="24"/>
  <c r="AX90" i="24"/>
  <c r="AV91" i="24"/>
  <c r="BD90" i="24"/>
  <c r="BB91" i="24"/>
  <c r="VL90" i="24"/>
  <c r="VJ91" i="24"/>
  <c r="T90" i="24"/>
  <c r="R91" i="24"/>
  <c r="ND90" i="24"/>
  <c r="NB91" i="24"/>
  <c r="UH90" i="24"/>
  <c r="UF91" i="24"/>
  <c r="GL92" i="24"/>
  <c r="GJ93" i="24"/>
  <c r="EJ90" i="24"/>
  <c r="EH91" i="24"/>
  <c r="IT90" i="24"/>
  <c r="IR91" i="24"/>
  <c r="OH91" i="24"/>
  <c r="OF92" i="24"/>
  <c r="D92" i="2"/>
  <c r="B92" i="2"/>
  <c r="AZ90" i="25"/>
  <c r="AY91" i="25" a="1"/>
  <c r="AY91" i="25" s="1"/>
  <c r="DW90" i="25"/>
  <c r="DV91" i="25" a="1"/>
  <c r="DV91" i="25" s="1"/>
  <c r="EZ92" i="25" a="1"/>
  <c r="EZ92" i="25" s="1"/>
  <c r="FA91" i="25"/>
  <c r="DB90" i="25"/>
  <c r="DA91" i="25" a="1"/>
  <c r="DA91" i="25" s="1"/>
  <c r="HU90" i="25"/>
  <c r="HT91" i="25" a="1"/>
  <c r="HT91" i="25" s="1"/>
  <c r="GM91" i="25" a="1"/>
  <c r="GM91" i="25" s="1"/>
  <c r="GN90" i="25"/>
  <c r="DN90" i="25"/>
  <c r="DM91" i="25" a="1"/>
  <c r="DM91" i="25" s="1"/>
  <c r="G92" i="25"/>
  <c r="F93" i="25" a="1"/>
  <c r="F93" i="25" s="1"/>
  <c r="FD90" i="25"/>
  <c r="FC91" i="25" a="1"/>
  <c r="FC91" i="25" s="1"/>
  <c r="HH91" i="25" a="1"/>
  <c r="HH91" i="25" s="1"/>
  <c r="HI90" i="25"/>
  <c r="AB90" i="25"/>
  <c r="AA91" i="25" a="1"/>
  <c r="AA91" i="25" s="1"/>
  <c r="DJ91" i="25" a="1"/>
  <c r="DJ91" i="25" s="1"/>
  <c r="DK90" i="25"/>
  <c r="CC91" i="25" a="1"/>
  <c r="CC91" i="25" s="1"/>
  <c r="CD90" i="25"/>
  <c r="BX92" i="25"/>
  <c r="BW93" i="25" a="1"/>
  <c r="BW93" i="25" s="1"/>
  <c r="GH90" i="25"/>
  <c r="GG91" i="25" a="1"/>
  <c r="GG91" i="25" s="1"/>
  <c r="FX91" i="25" a="1"/>
  <c r="FX91" i="25" s="1"/>
  <c r="FY90" i="25"/>
  <c r="CO91" i="25" a="1"/>
  <c r="CO91" i="25" s="1"/>
  <c r="CP90" i="25"/>
  <c r="DZ90" i="25"/>
  <c r="DY91" i="25" a="1"/>
  <c r="DY91" i="25" s="1"/>
  <c r="FP90" i="25"/>
  <c r="FO91" i="25" a="1"/>
  <c r="FO91" i="25" s="1"/>
  <c r="BF92" i="25"/>
  <c r="BE93" i="25" a="1"/>
  <c r="BE93" i="25" s="1"/>
  <c r="L91" i="25" a="1"/>
  <c r="L91" i="25" s="1"/>
  <c r="M90" i="25"/>
  <c r="FS90" i="25"/>
  <c r="FR91" i="25" a="1"/>
  <c r="FR91" i="25" s="1"/>
  <c r="JE91" i="25"/>
  <c r="JD92" i="25" a="1"/>
  <c r="JD92" i="25" s="1"/>
  <c r="EX90" i="25"/>
  <c r="EW91" i="25" a="1"/>
  <c r="EW91" i="25" s="1"/>
  <c r="KI90" i="25"/>
  <c r="KH91" i="25" a="1"/>
  <c r="KH91" i="25" s="1"/>
  <c r="EU91" i="25"/>
  <c r="ET92" i="25" a="1"/>
  <c r="ET92" i="25" s="1"/>
  <c r="EK91" i="25" a="1"/>
  <c r="EK91" i="25" s="1"/>
  <c r="EL90" i="25"/>
  <c r="IR91" i="25" a="1"/>
  <c r="IR91" i="25" s="1"/>
  <c r="IS90" i="25"/>
  <c r="GT90" i="25"/>
  <c r="GS91" i="25" a="1"/>
  <c r="GS91" i="25" s="1"/>
  <c r="IG91" i="25"/>
  <c r="IF92" i="25" a="1"/>
  <c r="IF92" i="25" s="1"/>
  <c r="GZ90" i="25"/>
  <c r="GY91" i="25" a="1"/>
  <c r="GY91" i="25" s="1"/>
  <c r="DD91" i="25" a="1"/>
  <c r="DD91" i="25" s="1"/>
  <c r="DE90" i="25"/>
  <c r="GQ90" i="25"/>
  <c r="GP91" i="25" a="1"/>
  <c r="GP91" i="25" s="1"/>
  <c r="AS91" i="25" a="1"/>
  <c r="AS91" i="25" s="1"/>
  <c r="AT90" i="25"/>
  <c r="FJ90" i="25"/>
  <c r="FI91" i="25" a="1"/>
  <c r="FI91" i="25" s="1"/>
  <c r="CG90" i="25"/>
  <c r="CF91" i="25" a="1"/>
  <c r="CF91" i="25" s="1"/>
  <c r="JJ92" i="25" a="1"/>
  <c r="JJ92" i="25" s="1"/>
  <c r="JK91" i="25"/>
  <c r="BI91" i="25"/>
  <c r="BH92" i="25" a="1"/>
  <c r="BH92" i="25" s="1"/>
  <c r="AH90" i="25"/>
  <c r="AG91" i="25" a="1"/>
  <c r="AG91" i="25" s="1"/>
  <c r="CS91" i="25"/>
  <c r="CR92" i="25" a="1"/>
  <c r="CR92" i="25" s="1"/>
  <c r="JW91" i="25"/>
  <c r="JV92" i="25" a="1"/>
  <c r="JV92" i="25" s="1"/>
  <c r="HX92" i="25"/>
  <c r="HW93" i="25" a="1"/>
  <c r="HW93" i="25" s="1"/>
  <c r="EN93" i="25" a="1"/>
  <c r="EN93" i="25" s="1"/>
  <c r="EO92" i="25"/>
  <c r="KO92" i="25"/>
  <c r="KN93" i="25" a="1"/>
  <c r="KN93" i="25" s="1"/>
  <c r="GW92" i="25"/>
  <c r="GV93" i="25" a="1"/>
  <c r="GV93" i="25" s="1"/>
  <c r="CL92" i="25" a="1"/>
  <c r="CL92" i="25" s="1"/>
  <c r="CM91" i="25"/>
  <c r="FG91" i="25"/>
  <c r="FF92" i="25" a="1"/>
  <c r="FF92" i="25" s="1"/>
  <c r="BC91" i="25"/>
  <c r="BB92" i="25" a="1"/>
  <c r="BB92" i="25" s="1"/>
  <c r="KB92" i="25" a="1"/>
  <c r="KB92" i="25" s="1"/>
  <c r="KC91" i="25"/>
  <c r="AW92" i="25"/>
  <c r="AV93" i="25" a="1"/>
  <c r="AV93" i="25" s="1"/>
  <c r="BL91" i="25"/>
  <c r="BK92" i="25" a="1"/>
  <c r="BK92" i="25" s="1"/>
  <c r="IC92" i="25" a="1"/>
  <c r="IC92" i="25" s="1"/>
  <c r="ID91" i="25"/>
  <c r="KF93" i="25"/>
  <c r="KE94" i="25" a="1"/>
  <c r="KE94" i="25" s="1"/>
  <c r="GB92" i="25"/>
  <c r="GA93" i="25" a="1"/>
  <c r="GA93" i="25" s="1"/>
  <c r="JA91" i="25" a="1"/>
  <c r="JA91" i="25" s="1"/>
  <c r="JB90" i="25"/>
  <c r="P90" i="25"/>
  <c r="O91" i="25" a="1"/>
  <c r="O91" i="25" s="1"/>
  <c r="BO91" i="25"/>
  <c r="BN92" i="25" a="1"/>
  <c r="BN92" i="25" s="1"/>
  <c r="KL90" i="25"/>
  <c r="KK91" i="25" a="1"/>
  <c r="KK91" i="25" s="1"/>
  <c r="GE91" i="25"/>
  <c r="GD92" i="25" a="1"/>
  <c r="GD92" i="25" s="1"/>
  <c r="DH91" i="25"/>
  <c r="DG92" i="25" a="1"/>
  <c r="DG92" i="25" s="1"/>
  <c r="CV91" i="25"/>
  <c r="CU92" i="25" a="1"/>
  <c r="CU92" i="25" s="1"/>
  <c r="EF90" i="25"/>
  <c r="EE91" i="25" a="1"/>
  <c r="EE91" i="25" s="1"/>
  <c r="AE91" i="25"/>
  <c r="AD92" i="25" a="1"/>
  <c r="AD92" i="25" s="1"/>
  <c r="V91" i="25"/>
  <c r="U92" i="25" a="1"/>
  <c r="U92" i="25" s="1"/>
  <c r="JZ90" i="25"/>
  <c r="JY91" i="25" a="1"/>
  <c r="JY91" i="25" s="1"/>
  <c r="IA91" i="25"/>
  <c r="HZ92" i="25" a="1"/>
  <c r="HZ92" i="25" s="1"/>
  <c r="IJ90" i="25"/>
  <c r="II91" i="25" a="1"/>
  <c r="II91" i="25" s="1"/>
  <c r="FM91" i="25"/>
  <c r="FL92" i="25" a="1"/>
  <c r="FL92" i="25" s="1"/>
  <c r="DQ91" i="25"/>
  <c r="DP92" i="25" a="1"/>
  <c r="DP92" i="25" s="1"/>
  <c r="IY91" i="25"/>
  <c r="IX92" i="25" a="1"/>
  <c r="IX92" i="25" s="1"/>
  <c r="DT90" i="25"/>
  <c r="DS91" i="25" a="1"/>
  <c r="DS91" i="25" s="1"/>
  <c r="CJ90" i="25"/>
  <c r="CI91" i="25" a="1"/>
  <c r="CI91" i="25" s="1"/>
  <c r="HC91" i="25"/>
  <c r="HB92" i="25" a="1"/>
  <c r="HB92" i="25" s="1"/>
  <c r="AK93" i="25"/>
  <c r="AJ94" i="25" a="1"/>
  <c r="AJ94" i="25" s="1"/>
  <c r="ER91" i="25"/>
  <c r="EQ92" i="25" a="1"/>
  <c r="EQ92" i="25" s="1"/>
  <c r="J91" i="25"/>
  <c r="I92" i="25" a="1"/>
  <c r="I92" i="25" s="1"/>
  <c r="BU91" i="25"/>
  <c r="BT92" i="25" a="1"/>
  <c r="BT92" i="25" s="1"/>
  <c r="HF91" i="25"/>
  <c r="HE92" i="25" a="1"/>
  <c r="HE92" i="25" s="1"/>
  <c r="AQ91" i="25"/>
  <c r="AP92" i="25" a="1"/>
  <c r="AP92" i="25" s="1"/>
  <c r="CA91" i="25"/>
  <c r="BZ92" i="25" a="1"/>
  <c r="BZ92" i="25" s="1"/>
  <c r="AN90" i="25"/>
  <c r="AM91" i="25" a="1"/>
  <c r="AM91" i="25" s="1"/>
  <c r="JH90" i="25"/>
  <c r="JG91" i="25" a="1"/>
  <c r="JG91" i="25" s="1"/>
  <c r="EC92" i="25"/>
  <c r="EB93" i="25" a="1"/>
  <c r="EB93" i="25" s="1"/>
  <c r="IV90" i="25"/>
  <c r="IU91" i="25" a="1"/>
  <c r="IU91" i="25" s="1"/>
  <c r="IM91" i="25"/>
  <c r="IL92" i="25" a="1"/>
  <c r="IL92" i="25" s="1"/>
  <c r="GK91" i="25"/>
  <c r="GJ92" i="25" a="1"/>
  <c r="GJ92" i="25" s="1"/>
  <c r="CY91" i="25"/>
  <c r="CX92" i="25" a="1"/>
  <c r="CX92" i="25" s="1"/>
  <c r="IP92" i="25"/>
  <c r="IO93" i="25" a="1"/>
  <c r="IO93" i="25" s="1"/>
  <c r="JT90" i="25"/>
  <c r="JS91" i="25" a="1"/>
  <c r="JS91" i="25" s="1"/>
  <c r="HO92" i="25"/>
  <c r="HN93" i="25" a="1"/>
  <c r="HN93" i="25" s="1"/>
  <c r="EI91" i="25"/>
  <c r="EH92" i="25" a="1"/>
  <c r="EH92" i="25" s="1"/>
  <c r="HR90" i="25"/>
  <c r="HQ91" i="25" a="1"/>
  <c r="HQ91" i="25" s="1"/>
  <c r="Y91" i="25"/>
  <c r="X92" i="25" a="1"/>
  <c r="X92" i="25" s="1"/>
  <c r="JN90" i="25"/>
  <c r="JM91" i="25" a="1"/>
  <c r="JM91" i="25" s="1"/>
  <c r="BR91" i="25"/>
  <c r="BQ92" i="25" a="1"/>
  <c r="BQ92" i="25" s="1"/>
  <c r="JQ91" i="25"/>
  <c r="JP92" i="25" a="1"/>
  <c r="JP92" i="25" s="1"/>
  <c r="S91" i="25"/>
  <c r="R92" i="25" a="1"/>
  <c r="R92" i="25" s="1"/>
  <c r="FV90" i="25"/>
  <c r="FU91" i="25" a="1"/>
  <c r="FU91" i="25" s="1"/>
  <c r="HL93" i="25"/>
  <c r="HK94" i="25" a="1"/>
  <c r="HK94" i="25" s="1"/>
  <c r="E91" i="2"/>
  <c r="F91" i="2" s="1"/>
  <c r="A93" i="2"/>
  <c r="KD90" i="24" l="1"/>
  <c r="KB91" i="24"/>
  <c r="RT91" i="24"/>
  <c r="RR92" i="24"/>
  <c r="Z90" i="24"/>
  <c r="X91" i="24"/>
  <c r="KV90" i="24"/>
  <c r="KT91" i="24"/>
  <c r="WD91" i="24"/>
  <c r="WB92" i="24"/>
  <c r="GR93" i="24"/>
  <c r="GP94" i="24"/>
  <c r="OT91" i="24"/>
  <c r="OR92" i="24"/>
  <c r="TP90" i="24"/>
  <c r="TN91" i="24"/>
  <c r="QH92" i="24"/>
  <c r="QJ91" i="24"/>
  <c r="NN93" i="24"/>
  <c r="NP92" i="24"/>
  <c r="EJ91" i="24"/>
  <c r="EH92" i="24"/>
  <c r="HT93" i="24"/>
  <c r="HV92" i="24"/>
  <c r="JV93" i="24"/>
  <c r="JX92" i="24"/>
  <c r="QD92" i="24"/>
  <c r="QB93" i="24"/>
  <c r="IH91" i="24"/>
  <c r="IF92" i="24"/>
  <c r="PR91" i="24"/>
  <c r="PP92" i="24"/>
  <c r="RN91" i="24"/>
  <c r="RL92" i="24"/>
  <c r="VR94" i="24"/>
  <c r="VP95" i="24"/>
  <c r="OB92" i="24"/>
  <c r="NZ93" i="24"/>
  <c r="GF92" i="24"/>
  <c r="GD93" i="24"/>
  <c r="VF92" i="24"/>
  <c r="VD93" i="24"/>
  <c r="GL93" i="24"/>
  <c r="GJ94" i="24"/>
  <c r="FZ91" i="24"/>
  <c r="FX92" i="24"/>
  <c r="DL91" i="24"/>
  <c r="DJ92" i="24"/>
  <c r="TJ91" i="24"/>
  <c r="TH92" i="24"/>
  <c r="RH91" i="24"/>
  <c r="RF92" i="24"/>
  <c r="CH92" i="24"/>
  <c r="CF93" i="24"/>
  <c r="AR93" i="24"/>
  <c r="AP94" i="24"/>
  <c r="ML91" i="24"/>
  <c r="MJ92" i="24"/>
  <c r="CZ92" i="24"/>
  <c r="CX93" i="24"/>
  <c r="RX92" i="24"/>
  <c r="RZ91" i="24"/>
  <c r="MR92" i="24"/>
  <c r="MP93" i="24"/>
  <c r="FT93" i="24"/>
  <c r="FR94" i="24"/>
  <c r="UH91" i="24"/>
  <c r="UF92" i="24"/>
  <c r="DF92" i="24"/>
  <c r="DD93" i="24"/>
  <c r="TD91" i="24"/>
  <c r="TB92" i="24"/>
  <c r="BV91" i="24"/>
  <c r="BT92" i="24"/>
  <c r="RB92" i="24"/>
  <c r="QZ93" i="24"/>
  <c r="QN92" i="24"/>
  <c r="QP91" i="24"/>
  <c r="ED91" i="24"/>
  <c r="EB92" i="24"/>
  <c r="BP92" i="24"/>
  <c r="BN93" i="24"/>
  <c r="VX92" i="24"/>
  <c r="VV93" i="24"/>
  <c r="LB92" i="24"/>
  <c r="KZ93" i="24"/>
  <c r="NB92" i="24"/>
  <c r="ND91" i="24"/>
  <c r="LL93" i="24"/>
  <c r="LN92" i="24"/>
  <c r="PF91" i="24"/>
  <c r="PD92" i="24"/>
  <c r="NJ92" i="24"/>
  <c r="NH93" i="24"/>
  <c r="AF91" i="24"/>
  <c r="AD92" i="24"/>
  <c r="KP92" i="24"/>
  <c r="KN93" i="24"/>
  <c r="ON92" i="24"/>
  <c r="OL93" i="24"/>
  <c r="TV91" i="24"/>
  <c r="TT92" i="24"/>
  <c r="IN91" i="24"/>
  <c r="IL92" i="24"/>
  <c r="T91" i="24"/>
  <c r="R92" i="24"/>
  <c r="DX91" i="24"/>
  <c r="DV92" i="24"/>
  <c r="LZ91" i="24"/>
  <c r="LX92" i="24"/>
  <c r="MF91" i="24"/>
  <c r="MD92" i="24"/>
  <c r="JL94" i="24"/>
  <c r="JJ95" i="24"/>
  <c r="UB93" i="24"/>
  <c r="TZ94" i="24"/>
  <c r="KJ91" i="24"/>
  <c r="KH92" i="24"/>
  <c r="EV91" i="24"/>
  <c r="ET92" i="24"/>
  <c r="SF91" i="24"/>
  <c r="SD92" i="24"/>
  <c r="UT91" i="24"/>
  <c r="UR92" i="24"/>
  <c r="VL91" i="24"/>
  <c r="VJ92" i="24"/>
  <c r="SL92" i="24"/>
  <c r="SJ93" i="24"/>
  <c r="FH91" i="24"/>
  <c r="FF92" i="24"/>
  <c r="FB91" i="24"/>
  <c r="EZ92" i="24"/>
  <c r="HD91" i="24"/>
  <c r="HB92" i="24"/>
  <c r="N92" i="24"/>
  <c r="L93" i="24"/>
  <c r="NV92" i="24"/>
  <c r="NT93" i="24"/>
  <c r="DR93" i="24"/>
  <c r="DP94" i="24"/>
  <c r="CR93" i="24"/>
  <c r="CT92" i="24"/>
  <c r="LT93" i="24"/>
  <c r="LR94" i="24"/>
  <c r="QV91" i="24"/>
  <c r="QT92" i="24"/>
  <c r="OH92" i="24"/>
  <c r="OF93" i="24"/>
  <c r="BD91" i="24"/>
  <c r="BB92" i="24"/>
  <c r="MV94" i="24"/>
  <c r="MX93" i="24"/>
  <c r="SX91" i="24"/>
  <c r="SV92" i="24"/>
  <c r="CB94" i="24"/>
  <c r="BZ95" i="24"/>
  <c r="IX92" i="24"/>
  <c r="IZ91" i="24"/>
  <c r="PX91" i="24"/>
  <c r="PV92" i="24"/>
  <c r="UN92" i="24"/>
  <c r="UL93" i="24"/>
  <c r="JF91" i="24"/>
  <c r="JD92" i="24"/>
  <c r="OZ91" i="24"/>
  <c r="OX92" i="24"/>
  <c r="BJ91" i="24"/>
  <c r="BH92" i="24"/>
  <c r="HP91" i="24"/>
  <c r="HN92" i="24"/>
  <c r="CL93" i="24"/>
  <c r="CN92" i="24"/>
  <c r="IT91" i="24"/>
  <c r="IR92" i="24"/>
  <c r="AX91" i="24"/>
  <c r="AV92" i="24"/>
  <c r="LH91" i="24"/>
  <c r="LF92" i="24"/>
  <c r="GX92" i="24"/>
  <c r="GV93" i="24"/>
  <c r="IB92" i="24"/>
  <c r="HZ93" i="24"/>
  <c r="PL93" i="24"/>
  <c r="PJ94" i="24"/>
  <c r="AL93" i="24"/>
  <c r="AJ94" i="24"/>
  <c r="FN91" i="24"/>
  <c r="FL92" i="24"/>
  <c r="UZ91" i="24"/>
  <c r="UX92" i="24"/>
  <c r="SR91" i="24"/>
  <c r="SP92" i="24"/>
  <c r="EP91" i="24"/>
  <c r="EN92" i="24"/>
  <c r="JR92" i="24"/>
  <c r="JP93" i="24"/>
  <c r="HJ93" i="24"/>
  <c r="HH94" i="24"/>
  <c r="B93" i="2"/>
  <c r="D93" i="2"/>
  <c r="AZ91" i="25"/>
  <c r="AY92" i="25" a="1"/>
  <c r="AY92" i="25" s="1"/>
  <c r="EZ93" i="25" a="1"/>
  <c r="EZ93" i="25" s="1"/>
  <c r="FA92" i="25"/>
  <c r="DW91" i="25"/>
  <c r="DV92" i="25" a="1"/>
  <c r="DV92" i="25" s="1"/>
  <c r="GN91" i="25"/>
  <c r="GM92" i="25" a="1"/>
  <c r="GM92" i="25" s="1"/>
  <c r="HU91" i="25"/>
  <c r="HT92" i="25" a="1"/>
  <c r="HT92" i="25" s="1"/>
  <c r="DB91" i="25"/>
  <c r="DA92" i="25" a="1"/>
  <c r="DA92" i="25" s="1"/>
  <c r="HI91" i="25"/>
  <c r="HH92" i="25" a="1"/>
  <c r="HH92" i="25" s="1"/>
  <c r="FD91" i="25"/>
  <c r="FC92" i="25" a="1"/>
  <c r="FC92" i="25" s="1"/>
  <c r="G93" i="25"/>
  <c r="F94" i="25" a="1"/>
  <c r="F94" i="25" s="1"/>
  <c r="DM92" i="25" a="1"/>
  <c r="DM92" i="25" s="1"/>
  <c r="DN91" i="25"/>
  <c r="FI92" i="25" a="1"/>
  <c r="FI92" i="25" s="1"/>
  <c r="FJ91" i="25"/>
  <c r="EU92" i="25"/>
  <c r="ET93" i="25" a="1"/>
  <c r="ET93" i="25" s="1"/>
  <c r="FS91" i="25"/>
  <c r="FR92" i="25" a="1"/>
  <c r="FR92" i="25" s="1"/>
  <c r="DZ91" i="25"/>
  <c r="DY92" i="25" a="1"/>
  <c r="DY92" i="25" s="1"/>
  <c r="BX93" i="25"/>
  <c r="BW94" i="25" a="1"/>
  <c r="BW94" i="25" s="1"/>
  <c r="DE91" i="25"/>
  <c r="DD92" i="25" a="1"/>
  <c r="DD92" i="25" s="1"/>
  <c r="GZ91" i="25"/>
  <c r="GY92" i="25" a="1"/>
  <c r="GY92" i="25" s="1"/>
  <c r="KI91" i="25"/>
  <c r="KH92" i="25" a="1"/>
  <c r="KH92" i="25" s="1"/>
  <c r="M91" i="25"/>
  <c r="L92" i="25" a="1"/>
  <c r="L92" i="25" s="1"/>
  <c r="CP91" i="25"/>
  <c r="CO92" i="25" a="1"/>
  <c r="CO92" i="25" s="1"/>
  <c r="CD91" i="25"/>
  <c r="CC92" i="25" a="1"/>
  <c r="CC92" i="25" s="1"/>
  <c r="EX91" i="25"/>
  <c r="EW92" i="25" a="1"/>
  <c r="EW92" i="25" s="1"/>
  <c r="BF93" i="25"/>
  <c r="BE94" i="25" a="1"/>
  <c r="BE94" i="25" s="1"/>
  <c r="AT91" i="25"/>
  <c r="AS92" i="25" a="1"/>
  <c r="AS92" i="25" s="1"/>
  <c r="IS91" i="25"/>
  <c r="IR92" i="25" a="1"/>
  <c r="IR92" i="25" s="1"/>
  <c r="FX92" i="25" a="1"/>
  <c r="FX92" i="25" s="1"/>
  <c r="FY91" i="25"/>
  <c r="DJ92" i="25" a="1"/>
  <c r="DJ92" i="25" s="1"/>
  <c r="DK91" i="25"/>
  <c r="CG91" i="25"/>
  <c r="CF92" i="25" a="1"/>
  <c r="CF92" i="25" s="1"/>
  <c r="GQ91" i="25"/>
  <c r="GP92" i="25" a="1"/>
  <c r="GP92" i="25" s="1"/>
  <c r="JD93" i="25" a="1"/>
  <c r="JD93" i="25" s="1"/>
  <c r="JE92" i="25"/>
  <c r="FP91" i="25"/>
  <c r="FO92" i="25" a="1"/>
  <c r="FO92" i="25" s="1"/>
  <c r="GH91" i="25"/>
  <c r="GG92" i="25" a="1"/>
  <c r="GG92" i="25" s="1"/>
  <c r="AB91" i="25"/>
  <c r="AA92" i="25" a="1"/>
  <c r="AA92" i="25" s="1"/>
  <c r="IG92" i="25"/>
  <c r="IF93" i="25" a="1"/>
  <c r="IF93" i="25" s="1"/>
  <c r="GT91" i="25"/>
  <c r="GS92" i="25" a="1"/>
  <c r="GS92" i="25" s="1"/>
  <c r="EL91" i="25"/>
  <c r="EK92" i="25" a="1"/>
  <c r="EK92" i="25" s="1"/>
  <c r="JB91" i="25"/>
  <c r="JA92" i="25" a="1"/>
  <c r="JA92" i="25" s="1"/>
  <c r="AW93" i="25"/>
  <c r="AV94" i="25" a="1"/>
  <c r="AV94" i="25" s="1"/>
  <c r="GB93" i="25"/>
  <c r="GA94" i="25" a="1"/>
  <c r="GA94" i="25" s="1"/>
  <c r="KO93" i="25"/>
  <c r="KN94" i="25" a="1"/>
  <c r="KN94" i="25" s="1"/>
  <c r="JK92" i="25"/>
  <c r="JJ93" i="25" a="1"/>
  <c r="JJ93" i="25" s="1"/>
  <c r="ID92" i="25"/>
  <c r="IC93" i="25" a="1"/>
  <c r="IC93" i="25" s="1"/>
  <c r="KC92" i="25"/>
  <c r="KB93" i="25" a="1"/>
  <c r="KB93" i="25" s="1"/>
  <c r="AH91" i="25"/>
  <c r="AG92" i="25" a="1"/>
  <c r="AG92" i="25" s="1"/>
  <c r="BK93" i="25" a="1"/>
  <c r="BK93" i="25" s="1"/>
  <c r="BL92" i="25"/>
  <c r="BB93" i="25" a="1"/>
  <c r="BB93" i="25" s="1"/>
  <c r="BC92" i="25"/>
  <c r="CM92" i="25"/>
  <c r="CL93" i="25" a="1"/>
  <c r="CL93" i="25" s="1"/>
  <c r="EO93" i="25"/>
  <c r="EN94" i="25" a="1"/>
  <c r="EN94" i="25" s="1"/>
  <c r="P91" i="25"/>
  <c r="O92" i="25" a="1"/>
  <c r="O92" i="25" s="1"/>
  <c r="KE95" i="25" a="1"/>
  <c r="KE95" i="25" s="1"/>
  <c r="KF94" i="25"/>
  <c r="HW94" i="25" a="1"/>
  <c r="HW94" i="25" s="1"/>
  <c r="HX93" i="25"/>
  <c r="JW92" i="25"/>
  <c r="JV93" i="25" a="1"/>
  <c r="JV93" i="25" s="1"/>
  <c r="BI92" i="25"/>
  <c r="BH93" i="25" a="1"/>
  <c r="BH93" i="25" s="1"/>
  <c r="FG92" i="25"/>
  <c r="FF93" i="25" a="1"/>
  <c r="FF93" i="25" s="1"/>
  <c r="GW93" i="25"/>
  <c r="GV94" i="25" a="1"/>
  <c r="GV94" i="25" s="1"/>
  <c r="CS92" i="25"/>
  <c r="CR93" i="25" a="1"/>
  <c r="CR93" i="25" s="1"/>
  <c r="HL94" i="25"/>
  <c r="HK95" i="25" a="1"/>
  <c r="HK95" i="25" s="1"/>
  <c r="JH91" i="25"/>
  <c r="JG92" i="25" a="1"/>
  <c r="JG92" i="25" s="1"/>
  <c r="FM92" i="25"/>
  <c r="FL93" i="25" a="1"/>
  <c r="FL93" i="25" s="1"/>
  <c r="IA92" i="25"/>
  <c r="HZ93" i="25" a="1"/>
  <c r="HZ93" i="25" s="1"/>
  <c r="Y92" i="25"/>
  <c r="X93" i="25" a="1"/>
  <c r="X93" i="25" s="1"/>
  <c r="HO93" i="25"/>
  <c r="HN94" i="25" a="1"/>
  <c r="HN94" i="25" s="1"/>
  <c r="CY92" i="25"/>
  <c r="CX93" i="25" a="1"/>
  <c r="CX93" i="25" s="1"/>
  <c r="IM92" i="25"/>
  <c r="IL93" i="25" a="1"/>
  <c r="IL93" i="25" s="1"/>
  <c r="AQ92" i="25"/>
  <c r="AP93" i="25" a="1"/>
  <c r="AP93" i="25" s="1"/>
  <c r="J92" i="25"/>
  <c r="I93" i="25" a="1"/>
  <c r="I93" i="25" s="1"/>
  <c r="HC92" i="25"/>
  <c r="HB93" i="25" a="1"/>
  <c r="HB93" i="25" s="1"/>
  <c r="AE92" i="25"/>
  <c r="AD93" i="25" a="1"/>
  <c r="AD93" i="25" s="1"/>
  <c r="FV91" i="25"/>
  <c r="FU92" i="25" a="1"/>
  <c r="FU92" i="25" s="1"/>
  <c r="AN91" i="25"/>
  <c r="AM92" i="25" a="1"/>
  <c r="AM92" i="25" s="1"/>
  <c r="IY92" i="25"/>
  <c r="IX93" i="25" a="1"/>
  <c r="IX93" i="25" s="1"/>
  <c r="IJ91" i="25"/>
  <c r="II92" i="25" a="1"/>
  <c r="II92" i="25" s="1"/>
  <c r="JZ91" i="25"/>
  <c r="JY92" i="25" a="1"/>
  <c r="JY92" i="25" s="1"/>
  <c r="HR91" i="25"/>
  <c r="HQ92" i="25" a="1"/>
  <c r="HQ92" i="25" s="1"/>
  <c r="GK92" i="25"/>
  <c r="GJ93" i="25" a="1"/>
  <c r="GJ93" i="25" s="1"/>
  <c r="IV91" i="25"/>
  <c r="IU92" i="25" a="1"/>
  <c r="IU92" i="25" s="1"/>
  <c r="HF92" i="25"/>
  <c r="HE93" i="25" a="1"/>
  <c r="HE93" i="25" s="1"/>
  <c r="S92" i="25"/>
  <c r="R93" i="25" a="1"/>
  <c r="R93" i="25" s="1"/>
  <c r="EC93" i="25"/>
  <c r="EB94" i="25" a="1"/>
  <c r="EB94" i="25" s="1"/>
  <c r="CA92" i="25"/>
  <c r="BZ93" i="25" a="1"/>
  <c r="BZ93" i="25" s="1"/>
  <c r="DT91" i="25"/>
  <c r="DS92" i="25" a="1"/>
  <c r="DS92" i="25" s="1"/>
  <c r="DQ92" i="25"/>
  <c r="DP93" i="25" a="1"/>
  <c r="DP93" i="25" s="1"/>
  <c r="GE92" i="25"/>
  <c r="GD93" i="25" a="1"/>
  <c r="GD93" i="25" s="1"/>
  <c r="BO92" i="25"/>
  <c r="BN93" i="25" a="1"/>
  <c r="BN93" i="25" s="1"/>
  <c r="JQ92" i="25"/>
  <c r="JP93" i="25" a="1"/>
  <c r="JP93" i="25" s="1"/>
  <c r="JN91" i="25"/>
  <c r="JM92" i="25" a="1"/>
  <c r="JM92" i="25" s="1"/>
  <c r="JT91" i="25"/>
  <c r="JS92" i="25" a="1"/>
  <c r="JS92" i="25" s="1"/>
  <c r="BU92" i="25"/>
  <c r="BT93" i="25" a="1"/>
  <c r="BT93" i="25" s="1"/>
  <c r="ER92" i="25"/>
  <c r="EQ93" i="25" a="1"/>
  <c r="EQ93" i="25" s="1"/>
  <c r="EF91" i="25"/>
  <c r="EE92" i="25" a="1"/>
  <c r="EE92" i="25" s="1"/>
  <c r="CJ91" i="25"/>
  <c r="CI92" i="25" a="1"/>
  <c r="CI92" i="25" s="1"/>
  <c r="V92" i="25"/>
  <c r="U93" i="25" a="1"/>
  <c r="U93" i="25" s="1"/>
  <c r="DH92" i="25"/>
  <c r="DG93" i="25" a="1"/>
  <c r="DG93" i="25" s="1"/>
  <c r="KL91" i="25"/>
  <c r="KK92" i="25" a="1"/>
  <c r="KK92" i="25" s="1"/>
  <c r="BR92" i="25"/>
  <c r="BQ93" i="25" a="1"/>
  <c r="BQ93" i="25" s="1"/>
  <c r="EI92" i="25"/>
  <c r="EH93" i="25" a="1"/>
  <c r="EH93" i="25" s="1"/>
  <c r="IP93" i="25"/>
  <c r="IO94" i="25" a="1"/>
  <c r="IO94" i="25" s="1"/>
  <c r="AK94" i="25"/>
  <c r="AJ95" i="25" a="1"/>
  <c r="AJ95" i="25" s="1"/>
  <c r="CV92" i="25"/>
  <c r="CU93" i="25" a="1"/>
  <c r="CU93" i="25" s="1"/>
  <c r="A94" i="2"/>
  <c r="KD91" i="24" l="1"/>
  <c r="KB92" i="24"/>
  <c r="RT92" i="24"/>
  <c r="RR93" i="24"/>
  <c r="Z91" i="24"/>
  <c r="X92" i="24"/>
  <c r="KV91" i="24"/>
  <c r="KT92" i="24"/>
  <c r="NP93" i="24"/>
  <c r="NN94" i="24"/>
  <c r="QJ92" i="24"/>
  <c r="QH93" i="24"/>
  <c r="TN92" i="24"/>
  <c r="TP91" i="24"/>
  <c r="OT92" i="24"/>
  <c r="OR93" i="24"/>
  <c r="GR94" i="24"/>
  <c r="GP95" i="24"/>
  <c r="WD92" i="24"/>
  <c r="WB93" i="24"/>
  <c r="SR92" i="24"/>
  <c r="SP93" i="24"/>
  <c r="AX92" i="24"/>
  <c r="AV93" i="24"/>
  <c r="PX92" i="24"/>
  <c r="PV93" i="24"/>
  <c r="LT94" i="24"/>
  <c r="LR95" i="24"/>
  <c r="FH92" i="24"/>
  <c r="FF93" i="24"/>
  <c r="IL93" i="24"/>
  <c r="IN92" i="24"/>
  <c r="BP93" i="24"/>
  <c r="BN94" i="24"/>
  <c r="FT94" i="24"/>
  <c r="FR95" i="24"/>
  <c r="TJ92" i="24"/>
  <c r="TH93" i="24"/>
  <c r="VR95" i="24"/>
  <c r="VP96" i="24"/>
  <c r="UX93" i="24"/>
  <c r="UZ92" i="24"/>
  <c r="IT92" i="24"/>
  <c r="IR93" i="24"/>
  <c r="SL93" i="24"/>
  <c r="SJ94" i="24"/>
  <c r="KJ92" i="24"/>
  <c r="KH93" i="24"/>
  <c r="TV92" i="24"/>
  <c r="TT93" i="24"/>
  <c r="PF92" i="24"/>
  <c r="PD93" i="24"/>
  <c r="EB93" i="24"/>
  <c r="ED92" i="24"/>
  <c r="MR93" i="24"/>
  <c r="MP94" i="24"/>
  <c r="DL92" i="24"/>
  <c r="DJ93" i="24"/>
  <c r="RN92" i="24"/>
  <c r="RL93" i="24"/>
  <c r="IZ92" i="24"/>
  <c r="IX93" i="24"/>
  <c r="CT93" i="24"/>
  <c r="CR94" i="24"/>
  <c r="FN92" i="24"/>
  <c r="FL93" i="24"/>
  <c r="CB95" i="24"/>
  <c r="BZ96" i="24"/>
  <c r="DR94" i="24"/>
  <c r="DP95" i="24"/>
  <c r="VL92" i="24"/>
  <c r="VJ93" i="24"/>
  <c r="UB94" i="24"/>
  <c r="TZ95" i="24"/>
  <c r="FZ92" i="24"/>
  <c r="FX93" i="24"/>
  <c r="PR92" i="24"/>
  <c r="PP93" i="24"/>
  <c r="CN93" i="24"/>
  <c r="CL94" i="24"/>
  <c r="LN93" i="24"/>
  <c r="LL94" i="24"/>
  <c r="QP92" i="24"/>
  <c r="QN93" i="24"/>
  <c r="RZ92" i="24"/>
  <c r="RX93" i="24"/>
  <c r="AL94" i="24"/>
  <c r="AJ95" i="24"/>
  <c r="HP92" i="24"/>
  <c r="HN93" i="24"/>
  <c r="SV93" i="24"/>
  <c r="SX92" i="24"/>
  <c r="NV93" i="24"/>
  <c r="NT94" i="24"/>
  <c r="JL95" i="24"/>
  <c r="JJ96" i="24"/>
  <c r="ON93" i="24"/>
  <c r="OL94" i="24"/>
  <c r="RB93" i="24"/>
  <c r="QZ94" i="24"/>
  <c r="CZ93" i="24"/>
  <c r="CX94" i="24"/>
  <c r="GL94" i="24"/>
  <c r="GJ95" i="24"/>
  <c r="IH92" i="24"/>
  <c r="IF93" i="24"/>
  <c r="NB93" i="24"/>
  <c r="ND92" i="24"/>
  <c r="PL94" i="24"/>
  <c r="PJ95" i="24"/>
  <c r="BJ92" i="24"/>
  <c r="BH93" i="24"/>
  <c r="UT92" i="24"/>
  <c r="UR93" i="24"/>
  <c r="MD93" i="24"/>
  <c r="MF92" i="24"/>
  <c r="KP93" i="24"/>
  <c r="KN94" i="24"/>
  <c r="BV92" i="24"/>
  <c r="BT93" i="24"/>
  <c r="ML92" i="24"/>
  <c r="MJ93" i="24"/>
  <c r="VF93" i="24"/>
  <c r="VD94" i="24"/>
  <c r="QD93" i="24"/>
  <c r="QB94" i="24"/>
  <c r="MX94" i="24"/>
  <c r="MV95" i="24"/>
  <c r="HJ94" i="24"/>
  <c r="HH95" i="24"/>
  <c r="IB93" i="24"/>
  <c r="HZ94" i="24"/>
  <c r="OZ92" i="24"/>
  <c r="OX93" i="24"/>
  <c r="BB93" i="24"/>
  <c r="BD92" i="24"/>
  <c r="N93" i="24"/>
  <c r="L94" i="24"/>
  <c r="LZ92" i="24"/>
  <c r="LX93" i="24"/>
  <c r="TB93" i="24"/>
  <c r="TD92" i="24"/>
  <c r="AR94" i="24"/>
  <c r="AP95" i="24"/>
  <c r="GF93" i="24"/>
  <c r="GD94" i="24"/>
  <c r="JX93" i="24"/>
  <c r="JV94" i="24"/>
  <c r="GX93" i="24"/>
  <c r="GV94" i="24"/>
  <c r="JF92" i="24"/>
  <c r="JD93" i="24"/>
  <c r="OH93" i="24"/>
  <c r="OF94" i="24"/>
  <c r="HD92" i="24"/>
  <c r="HB93" i="24"/>
  <c r="SF92" i="24"/>
  <c r="SD93" i="24"/>
  <c r="DX92" i="24"/>
  <c r="DV93" i="24"/>
  <c r="AF92" i="24"/>
  <c r="AD93" i="24"/>
  <c r="LB93" i="24"/>
  <c r="KZ94" i="24"/>
  <c r="DF93" i="24"/>
  <c r="DD94" i="24"/>
  <c r="CH93" i="24"/>
  <c r="CF94" i="24"/>
  <c r="JR93" i="24"/>
  <c r="JP94" i="24"/>
  <c r="HV93" i="24"/>
  <c r="HT94" i="24"/>
  <c r="EP92" i="24"/>
  <c r="EN93" i="24"/>
  <c r="LH92" i="24"/>
  <c r="LF93" i="24"/>
  <c r="UN93" i="24"/>
  <c r="UL94" i="24"/>
  <c r="QT93" i="24"/>
  <c r="QV92" i="24"/>
  <c r="FB92" i="24"/>
  <c r="EZ93" i="24"/>
  <c r="EV92" i="24"/>
  <c r="ET93" i="24"/>
  <c r="T92" i="24"/>
  <c r="R93" i="24"/>
  <c r="NJ93" i="24"/>
  <c r="NH94" i="24"/>
  <c r="VX93" i="24"/>
  <c r="VV94" i="24"/>
  <c r="UH92" i="24"/>
  <c r="UF93" i="24"/>
  <c r="RF93" i="24"/>
  <c r="RH92" i="24"/>
  <c r="OB93" i="24"/>
  <c r="NZ94" i="24"/>
  <c r="EH93" i="24"/>
  <c r="EJ92" i="24"/>
  <c r="B94" i="2"/>
  <c r="D94" i="2"/>
  <c r="AZ92" i="25"/>
  <c r="AY93" i="25" a="1"/>
  <c r="AY93" i="25" s="1"/>
  <c r="DW92" i="25"/>
  <c r="DV93" i="25" a="1"/>
  <c r="DV93" i="25" s="1"/>
  <c r="FA93" i="25"/>
  <c r="EZ94" i="25" a="1"/>
  <c r="EZ94" i="25" s="1"/>
  <c r="DB92" i="25"/>
  <c r="DA93" i="25" a="1"/>
  <c r="DA93" i="25" s="1"/>
  <c r="HT93" i="25" a="1"/>
  <c r="HT93" i="25" s="1"/>
  <c r="HU92" i="25"/>
  <c r="GN92" i="25"/>
  <c r="GM93" i="25" a="1"/>
  <c r="GM93" i="25" s="1"/>
  <c r="DM93" i="25" a="1"/>
  <c r="DM93" i="25" s="1"/>
  <c r="DN92" i="25"/>
  <c r="F95" i="25" a="1"/>
  <c r="F95" i="25" s="1"/>
  <c r="G94" i="25"/>
  <c r="FD92" i="25"/>
  <c r="FC93" i="25" a="1"/>
  <c r="FC93" i="25" s="1"/>
  <c r="HI92" i="25"/>
  <c r="HH93" i="25" a="1"/>
  <c r="HH93" i="25" s="1"/>
  <c r="DK92" i="25"/>
  <c r="DJ93" i="25" a="1"/>
  <c r="DJ93" i="25" s="1"/>
  <c r="DY93" i="25" a="1"/>
  <c r="DY93" i="25" s="1"/>
  <c r="DZ92" i="25"/>
  <c r="IG93" i="25"/>
  <c r="IF94" i="25" a="1"/>
  <c r="IF94" i="25" s="1"/>
  <c r="EW93" i="25" a="1"/>
  <c r="EW93" i="25" s="1"/>
  <c r="EX92" i="25"/>
  <c r="JD94" i="25" a="1"/>
  <c r="JD94" i="25" s="1"/>
  <c r="JE93" i="25"/>
  <c r="FY92" i="25"/>
  <c r="FX93" i="25" a="1"/>
  <c r="FX93" i="25" s="1"/>
  <c r="KI92" i="25"/>
  <c r="KH93" i="25" a="1"/>
  <c r="KH93" i="25" s="1"/>
  <c r="FS92" i="25"/>
  <c r="FR93" i="25" a="1"/>
  <c r="FR93" i="25" s="1"/>
  <c r="AB92" i="25"/>
  <c r="AA93" i="25" a="1"/>
  <c r="AA93" i="25" s="1"/>
  <c r="GQ92" i="25"/>
  <c r="GP93" i="25" a="1"/>
  <c r="GP93" i="25" s="1"/>
  <c r="IS92" i="25"/>
  <c r="IR93" i="25" a="1"/>
  <c r="IR93" i="25" s="1"/>
  <c r="CD92" i="25"/>
  <c r="CC93" i="25" a="1"/>
  <c r="CC93" i="25" s="1"/>
  <c r="DE92" i="25"/>
  <c r="DD93" i="25" a="1"/>
  <c r="DD93" i="25" s="1"/>
  <c r="EU93" i="25"/>
  <c r="ET94" i="25" a="1"/>
  <c r="ET94" i="25" s="1"/>
  <c r="EK93" i="25" a="1"/>
  <c r="EK93" i="25" s="1"/>
  <c r="EL92" i="25"/>
  <c r="GH92" i="25"/>
  <c r="GG93" i="25" a="1"/>
  <c r="GG93" i="25" s="1"/>
  <c r="CF93" i="25" a="1"/>
  <c r="CF93" i="25" s="1"/>
  <c r="CG92" i="25"/>
  <c r="AT92" i="25"/>
  <c r="AS93" i="25" a="1"/>
  <c r="AS93" i="25" s="1"/>
  <c r="CP92" i="25"/>
  <c r="CO93" i="25" a="1"/>
  <c r="CO93" i="25" s="1"/>
  <c r="GY93" i="25" a="1"/>
  <c r="GY93" i="25" s="1"/>
  <c r="GZ92" i="25"/>
  <c r="BW95" i="25" a="1"/>
  <c r="BW95" i="25" s="1"/>
  <c r="BX94" i="25"/>
  <c r="GT92" i="25"/>
  <c r="GS93" i="25" a="1"/>
  <c r="GS93" i="25" s="1"/>
  <c r="FP92" i="25"/>
  <c r="FO93" i="25" a="1"/>
  <c r="FO93" i="25" s="1"/>
  <c r="BF94" i="25"/>
  <c r="BE95" i="25" a="1"/>
  <c r="BE95" i="25" s="1"/>
  <c r="M92" i="25"/>
  <c r="L93" i="25" a="1"/>
  <c r="L93" i="25" s="1"/>
  <c r="FI93" i="25" a="1"/>
  <c r="FI93" i="25" s="1"/>
  <c r="FJ92" i="25"/>
  <c r="HW95" i="25" a="1"/>
  <c r="HW95" i="25" s="1"/>
  <c r="HX94" i="25"/>
  <c r="GW94" i="25"/>
  <c r="GV95" i="25" a="1"/>
  <c r="GV95" i="25" s="1"/>
  <c r="CM93" i="25"/>
  <c r="CL94" i="25" a="1"/>
  <c r="CL94" i="25" s="1"/>
  <c r="KF95" i="25"/>
  <c r="KE96" i="25" a="1"/>
  <c r="KE96" i="25" s="1"/>
  <c r="AW94" i="25"/>
  <c r="AV95" i="25" a="1"/>
  <c r="AV95" i="25" s="1"/>
  <c r="FG93" i="25"/>
  <c r="FF94" i="25" a="1"/>
  <c r="FF94" i="25" s="1"/>
  <c r="BI93" i="25"/>
  <c r="BH94" i="25" a="1"/>
  <c r="BH94" i="25" s="1"/>
  <c r="O93" i="25" a="1"/>
  <c r="O93" i="25" s="1"/>
  <c r="P92" i="25"/>
  <c r="KC93" i="25"/>
  <c r="KB94" i="25" a="1"/>
  <c r="KB94" i="25" s="1"/>
  <c r="JK93" i="25"/>
  <c r="JJ94" i="25" a="1"/>
  <c r="JJ94" i="25" s="1"/>
  <c r="KO94" i="25"/>
  <c r="KN95" i="25" a="1"/>
  <c r="KN95" i="25" s="1"/>
  <c r="BC93" i="25"/>
  <c r="BB94" i="25" a="1"/>
  <c r="BB94" i="25" s="1"/>
  <c r="JB92" i="25"/>
  <c r="JA93" i="25" a="1"/>
  <c r="JA93" i="25" s="1"/>
  <c r="CS93" i="25"/>
  <c r="CR94" i="25" a="1"/>
  <c r="CR94" i="25" s="1"/>
  <c r="JW93" i="25"/>
  <c r="JV94" i="25" a="1"/>
  <c r="JV94" i="25" s="1"/>
  <c r="ID93" i="25"/>
  <c r="IC94" i="25" a="1"/>
  <c r="IC94" i="25" s="1"/>
  <c r="BL93" i="25"/>
  <c r="BK94" i="25" a="1"/>
  <c r="BK94" i="25" s="1"/>
  <c r="EO94" i="25"/>
  <c r="EN95" i="25" a="1"/>
  <c r="EN95" i="25" s="1"/>
  <c r="AH92" i="25"/>
  <c r="AG93" i="25" a="1"/>
  <c r="AG93" i="25" s="1"/>
  <c r="GB94" i="25"/>
  <c r="GA95" i="25" a="1"/>
  <c r="GA95" i="25" s="1"/>
  <c r="CJ92" i="25"/>
  <c r="CI93" i="25" a="1"/>
  <c r="CI93" i="25" s="1"/>
  <c r="BU93" i="25"/>
  <c r="BT94" i="25" a="1"/>
  <c r="BT94" i="25" s="1"/>
  <c r="JN92" i="25"/>
  <c r="JM93" i="25" a="1"/>
  <c r="JM93" i="25" s="1"/>
  <c r="IV92" i="25"/>
  <c r="IU93" i="25" a="1"/>
  <c r="IU93" i="25" s="1"/>
  <c r="HR92" i="25"/>
  <c r="HQ93" i="25" a="1"/>
  <c r="HQ93" i="25" s="1"/>
  <c r="CV93" i="25"/>
  <c r="CU94" i="25" a="1"/>
  <c r="CU94" i="25" s="1"/>
  <c r="BR93" i="25"/>
  <c r="BQ94" i="25" a="1"/>
  <c r="BQ94" i="25" s="1"/>
  <c r="V93" i="25"/>
  <c r="U94" i="25" a="1"/>
  <c r="U94" i="25" s="1"/>
  <c r="GE93" i="25"/>
  <c r="GD94" i="25" a="1"/>
  <c r="GD94" i="25" s="1"/>
  <c r="HC93" i="25"/>
  <c r="HB94" i="25" a="1"/>
  <c r="HB94" i="25" s="1"/>
  <c r="HO94" i="25"/>
  <c r="HN95" i="25" a="1"/>
  <c r="HN95" i="25" s="1"/>
  <c r="JH92" i="25"/>
  <c r="JG93" i="25" a="1"/>
  <c r="JG93" i="25" s="1"/>
  <c r="JQ93" i="25"/>
  <c r="JP94" i="25" a="1"/>
  <c r="JP94" i="25" s="1"/>
  <c r="HF93" i="25"/>
  <c r="HE94" i="25" a="1"/>
  <c r="HE94" i="25" s="1"/>
  <c r="IP94" i="25"/>
  <c r="IO95" i="25" a="1"/>
  <c r="IO95" i="25" s="1"/>
  <c r="CA93" i="25"/>
  <c r="BZ94" i="25" a="1"/>
  <c r="BZ94" i="25" s="1"/>
  <c r="JZ92" i="25"/>
  <c r="JY93" i="25" a="1"/>
  <c r="JY93" i="25" s="1"/>
  <c r="J93" i="25"/>
  <c r="I94" i="25" a="1"/>
  <c r="I94" i="25" s="1"/>
  <c r="Y93" i="25"/>
  <c r="X94" i="25" a="1"/>
  <c r="X94" i="25" s="1"/>
  <c r="EF92" i="25"/>
  <c r="EE93" i="25" a="1"/>
  <c r="EE93" i="25" s="1"/>
  <c r="JT92" i="25"/>
  <c r="JS93" i="25" a="1"/>
  <c r="JS93" i="25" s="1"/>
  <c r="DQ93" i="25"/>
  <c r="DP94" i="25" a="1"/>
  <c r="DP94" i="25" s="1"/>
  <c r="S93" i="25"/>
  <c r="R94" i="25" a="1"/>
  <c r="R94" i="25" s="1"/>
  <c r="GK93" i="25"/>
  <c r="GJ94" i="25" a="1"/>
  <c r="GJ94" i="25" s="1"/>
  <c r="AE93" i="25"/>
  <c r="AD94" i="25" a="1"/>
  <c r="AD94" i="25" s="1"/>
  <c r="IA93" i="25"/>
  <c r="HZ94" i="25" a="1"/>
  <c r="HZ94" i="25" s="1"/>
  <c r="EI93" i="25"/>
  <c r="EH94" i="25" a="1"/>
  <c r="EH94" i="25" s="1"/>
  <c r="KL92" i="25"/>
  <c r="KK93" i="25" a="1"/>
  <c r="KK93" i="25" s="1"/>
  <c r="IJ92" i="25"/>
  <c r="II93" i="25" a="1"/>
  <c r="II93" i="25" s="1"/>
  <c r="AN92" i="25"/>
  <c r="AM93" i="25" a="1"/>
  <c r="AM93" i="25" s="1"/>
  <c r="AQ93" i="25"/>
  <c r="AP94" i="25" a="1"/>
  <c r="AP94" i="25" s="1"/>
  <c r="IM93" i="25"/>
  <c r="IL94" i="25" a="1"/>
  <c r="IL94" i="25" s="1"/>
  <c r="ER93" i="25"/>
  <c r="EQ94" i="25" a="1"/>
  <c r="EQ94" i="25" s="1"/>
  <c r="DT92" i="25"/>
  <c r="DS93" i="25" a="1"/>
  <c r="DS93" i="25" s="1"/>
  <c r="FM93" i="25"/>
  <c r="FL94" i="25" a="1"/>
  <c r="FL94" i="25" s="1"/>
  <c r="HL95" i="25"/>
  <c r="HK96" i="25" a="1"/>
  <c r="HK96" i="25" s="1"/>
  <c r="AK95" i="25"/>
  <c r="AJ96" i="25" a="1"/>
  <c r="AJ96" i="25" s="1"/>
  <c r="DH93" i="25"/>
  <c r="DG94" i="25" a="1"/>
  <c r="DG94" i="25" s="1"/>
  <c r="BO93" i="25"/>
  <c r="BN94" i="25" a="1"/>
  <c r="BN94" i="25" s="1"/>
  <c r="EC94" i="25"/>
  <c r="EB95" i="25" a="1"/>
  <c r="EB95" i="25" s="1"/>
  <c r="IY93" i="25"/>
  <c r="IX94" i="25" a="1"/>
  <c r="IX94" i="25" s="1"/>
  <c r="FV92" i="25"/>
  <c r="FU93" i="25" a="1"/>
  <c r="FU93" i="25" s="1"/>
  <c r="CY93" i="25"/>
  <c r="CX94" i="25" a="1"/>
  <c r="CX94" i="25" s="1"/>
  <c r="E92" i="2"/>
  <c r="F92" i="2" s="1"/>
  <c r="E93" i="2"/>
  <c r="F93" i="2" s="1"/>
  <c r="A95" i="2"/>
  <c r="KB93" i="24" l="1"/>
  <c r="KD92" i="24"/>
  <c r="RT93" i="24"/>
  <c r="RR94" i="24"/>
  <c r="Z92" i="24"/>
  <c r="X93" i="24"/>
  <c r="KV92" i="24"/>
  <c r="KT93" i="24"/>
  <c r="WD93" i="24"/>
  <c r="WB94" i="24"/>
  <c r="GR95" i="24"/>
  <c r="GP96" i="24"/>
  <c r="OT93" i="24"/>
  <c r="OR94" i="24"/>
  <c r="TN93" i="24"/>
  <c r="TP92" i="24"/>
  <c r="QJ93" i="24"/>
  <c r="QH94" i="24"/>
  <c r="NP94" i="24"/>
  <c r="NN95" i="24"/>
  <c r="UF94" i="24"/>
  <c r="UH93" i="24"/>
  <c r="LH93" i="24"/>
  <c r="LF94" i="24"/>
  <c r="AF93" i="24"/>
  <c r="AD94" i="24"/>
  <c r="BT94" i="24"/>
  <c r="BV93" i="24"/>
  <c r="NV94" i="24"/>
  <c r="NT95" i="24"/>
  <c r="PR93" i="24"/>
  <c r="PP94" i="24"/>
  <c r="CT94" i="24"/>
  <c r="CR95" i="24"/>
  <c r="KJ93" i="24"/>
  <c r="KH94" i="24"/>
  <c r="BD93" i="24"/>
  <c r="BB94" i="24"/>
  <c r="ND93" i="24"/>
  <c r="NB94" i="24"/>
  <c r="VX94" i="24"/>
  <c r="VV95" i="24"/>
  <c r="EP93" i="24"/>
  <c r="EN94" i="24"/>
  <c r="DX93" i="24"/>
  <c r="DV94" i="24"/>
  <c r="GF94" i="24"/>
  <c r="GD95" i="24"/>
  <c r="OZ93" i="24"/>
  <c r="OX94" i="24"/>
  <c r="IH93" i="24"/>
  <c r="IF94" i="24"/>
  <c r="FZ93" i="24"/>
  <c r="FX94" i="24"/>
  <c r="IZ93" i="24"/>
  <c r="IX94" i="24"/>
  <c r="SL94" i="24"/>
  <c r="SJ95" i="24"/>
  <c r="SX93" i="24"/>
  <c r="SV94" i="24"/>
  <c r="IN93" i="24"/>
  <c r="IL94" i="24"/>
  <c r="NJ94" i="24"/>
  <c r="NH95" i="24"/>
  <c r="HV94" i="24"/>
  <c r="HT95" i="24"/>
  <c r="AR95" i="24"/>
  <c r="AP96" i="24"/>
  <c r="IB94" i="24"/>
  <c r="HZ95" i="24"/>
  <c r="KP94" i="24"/>
  <c r="KN95" i="24"/>
  <c r="GL95" i="24"/>
  <c r="GJ96" i="24"/>
  <c r="HP93" i="24"/>
  <c r="HN94" i="24"/>
  <c r="RN93" i="24"/>
  <c r="RL94" i="24"/>
  <c r="IT93" i="24"/>
  <c r="IR94" i="24"/>
  <c r="SF93" i="24"/>
  <c r="SD94" i="24"/>
  <c r="T93" i="24"/>
  <c r="R94" i="24"/>
  <c r="JR94" i="24"/>
  <c r="JP95" i="24"/>
  <c r="HD93" i="24"/>
  <c r="HB94" i="24"/>
  <c r="HJ95" i="24"/>
  <c r="HH96" i="24"/>
  <c r="CZ94" i="24"/>
  <c r="CX95" i="24"/>
  <c r="AJ96" i="24"/>
  <c r="AL95" i="24"/>
  <c r="UB95" i="24"/>
  <c r="TZ96" i="24"/>
  <c r="DL93" i="24"/>
  <c r="DJ94" i="24"/>
  <c r="FH93" i="24"/>
  <c r="FF94" i="24"/>
  <c r="TD93" i="24"/>
  <c r="TB94" i="24"/>
  <c r="MF93" i="24"/>
  <c r="MD94" i="24"/>
  <c r="UZ93" i="24"/>
  <c r="UX94" i="24"/>
  <c r="EV93" i="24"/>
  <c r="ET94" i="24"/>
  <c r="OH94" i="24"/>
  <c r="OF95" i="24"/>
  <c r="MX95" i="24"/>
  <c r="MV96" i="24"/>
  <c r="UT93" i="24"/>
  <c r="UR94" i="24"/>
  <c r="RB94" i="24"/>
  <c r="QZ95" i="24"/>
  <c r="RZ93" i="24"/>
  <c r="RX94" i="24"/>
  <c r="VL93" i="24"/>
  <c r="VJ94" i="24"/>
  <c r="MR94" i="24"/>
  <c r="MP95" i="24"/>
  <c r="VR96" i="24"/>
  <c r="VP97" i="24"/>
  <c r="LT95" i="24"/>
  <c r="LR96" i="24"/>
  <c r="FB93" i="24"/>
  <c r="EZ94" i="24"/>
  <c r="CH94" i="24"/>
  <c r="CF95" i="24"/>
  <c r="JD94" i="24"/>
  <c r="JF93" i="24"/>
  <c r="LZ93" i="24"/>
  <c r="LX94" i="24"/>
  <c r="QD94" i="24"/>
  <c r="QB95" i="24"/>
  <c r="ON94" i="24"/>
  <c r="OL95" i="24"/>
  <c r="QN94" i="24"/>
  <c r="QP93" i="24"/>
  <c r="DR95" i="24"/>
  <c r="DP96" i="24"/>
  <c r="TJ93" i="24"/>
  <c r="TH94" i="24"/>
  <c r="PX93" i="24"/>
  <c r="PV94" i="24"/>
  <c r="EJ93" i="24"/>
  <c r="EH94" i="24"/>
  <c r="ED93" i="24"/>
  <c r="EB94" i="24"/>
  <c r="DF94" i="24"/>
  <c r="DD95" i="24"/>
  <c r="GX94" i="24"/>
  <c r="GV95" i="24"/>
  <c r="VF94" i="24"/>
  <c r="VD95" i="24"/>
  <c r="BJ93" i="24"/>
  <c r="BH94" i="24"/>
  <c r="JL96" i="24"/>
  <c r="JJ97" i="24"/>
  <c r="LN94" i="24"/>
  <c r="LL95" i="24"/>
  <c r="CB96" i="24"/>
  <c r="BZ97" i="24"/>
  <c r="PF93" i="24"/>
  <c r="PD94" i="24"/>
  <c r="FT95" i="24"/>
  <c r="FR96" i="24"/>
  <c r="AX93" i="24"/>
  <c r="AV94" i="24"/>
  <c r="OB94" i="24"/>
  <c r="NZ95" i="24"/>
  <c r="QV93" i="24"/>
  <c r="QT94" i="24"/>
  <c r="UN94" i="24"/>
  <c r="UL95" i="24"/>
  <c r="LB94" i="24"/>
  <c r="KZ95" i="24"/>
  <c r="JX94" i="24"/>
  <c r="JV95" i="24"/>
  <c r="N94" i="24"/>
  <c r="L95" i="24"/>
  <c r="ML93" i="24"/>
  <c r="MJ94" i="24"/>
  <c r="PL95" i="24"/>
  <c r="PJ96" i="24"/>
  <c r="CN94" i="24"/>
  <c r="CL95" i="24"/>
  <c r="FL94" i="24"/>
  <c r="FN93" i="24"/>
  <c r="TV93" i="24"/>
  <c r="TT94" i="24"/>
  <c r="BP94" i="24"/>
  <c r="BN95" i="24"/>
  <c r="SR93" i="24"/>
  <c r="SP94" i="24"/>
  <c r="RH93" i="24"/>
  <c r="RF94" i="24"/>
  <c r="B95" i="2"/>
  <c r="D95" i="2"/>
  <c r="AZ93" i="25"/>
  <c r="AY94" i="25" a="1"/>
  <c r="AY94" i="25" s="1"/>
  <c r="FA94" i="25"/>
  <c r="EZ95" i="25" a="1"/>
  <c r="EZ95" i="25" s="1"/>
  <c r="DV94" i="25" a="1"/>
  <c r="DV94" i="25" s="1"/>
  <c r="DW93" i="25"/>
  <c r="GN93" i="25"/>
  <c r="GM94" i="25" a="1"/>
  <c r="GM94" i="25" s="1"/>
  <c r="HU93" i="25"/>
  <c r="HT94" i="25" a="1"/>
  <c r="HT94" i="25" s="1"/>
  <c r="DB93" i="25"/>
  <c r="DA94" i="25" a="1"/>
  <c r="DA94" i="25" s="1"/>
  <c r="HI93" i="25"/>
  <c r="HH94" i="25" a="1"/>
  <c r="HH94" i="25" s="1"/>
  <c r="FD93" i="25"/>
  <c r="FC94" i="25" a="1"/>
  <c r="FC94" i="25" s="1"/>
  <c r="G95" i="25"/>
  <c r="F96" i="25" a="1"/>
  <c r="F96" i="25" s="1"/>
  <c r="DN93" i="25"/>
  <c r="DM94" i="25" a="1"/>
  <c r="DM94" i="25" s="1"/>
  <c r="EX93" i="25"/>
  <c r="EW94" i="25" a="1"/>
  <c r="EW94" i="25" s="1"/>
  <c r="BE96" i="25" a="1"/>
  <c r="BE96" i="25" s="1"/>
  <c r="BF95" i="25"/>
  <c r="BX95" i="25"/>
  <c r="BW96" i="25" a="1"/>
  <c r="BW96" i="25" s="1"/>
  <c r="GQ93" i="25"/>
  <c r="GP94" i="25" a="1"/>
  <c r="GP94" i="25" s="1"/>
  <c r="FY93" i="25"/>
  <c r="FX94" i="25" a="1"/>
  <c r="FX94" i="25" s="1"/>
  <c r="CF94" i="25" a="1"/>
  <c r="CF94" i="25" s="1"/>
  <c r="CG93" i="25"/>
  <c r="IG94" i="25"/>
  <c r="IF95" i="25" a="1"/>
  <c r="IF95" i="25" s="1"/>
  <c r="GZ93" i="25"/>
  <c r="GY94" i="25" a="1"/>
  <c r="GY94" i="25" s="1"/>
  <c r="GG94" i="25" a="1"/>
  <c r="GG94" i="25" s="1"/>
  <c r="GH93" i="25"/>
  <c r="DE93" i="25"/>
  <c r="DD94" i="25" a="1"/>
  <c r="DD94" i="25" s="1"/>
  <c r="AB93" i="25"/>
  <c r="AA94" i="25" a="1"/>
  <c r="AA94" i="25" s="1"/>
  <c r="FP93" i="25"/>
  <c r="FO94" i="25" a="1"/>
  <c r="FO94" i="25" s="1"/>
  <c r="JE94" i="25"/>
  <c r="JD95" i="25" a="1"/>
  <c r="JD95" i="25" s="1"/>
  <c r="CP93" i="25"/>
  <c r="CO94" i="25" a="1"/>
  <c r="CO94" i="25" s="1"/>
  <c r="CD93" i="25"/>
  <c r="CC94" i="25" a="1"/>
  <c r="CC94" i="25" s="1"/>
  <c r="FS93" i="25"/>
  <c r="FR94" i="25" a="1"/>
  <c r="FR94" i="25" s="1"/>
  <c r="DY94" i="25" a="1"/>
  <c r="DY94" i="25" s="1"/>
  <c r="DZ93" i="25"/>
  <c r="FI94" i="25" a="1"/>
  <c r="FI94" i="25" s="1"/>
  <c r="FJ93" i="25"/>
  <c r="GT93" i="25"/>
  <c r="GS94" i="25" a="1"/>
  <c r="GS94" i="25" s="1"/>
  <c r="EL93" i="25"/>
  <c r="EK94" i="25" a="1"/>
  <c r="EK94" i="25" s="1"/>
  <c r="DK93" i="25"/>
  <c r="DJ94" i="25" a="1"/>
  <c r="DJ94" i="25" s="1"/>
  <c r="M93" i="25"/>
  <c r="L94" i="25" a="1"/>
  <c r="L94" i="25" s="1"/>
  <c r="AT93" i="25"/>
  <c r="AS94" i="25" a="1"/>
  <c r="AS94" i="25" s="1"/>
  <c r="EU94" i="25"/>
  <c r="ET95" i="25" a="1"/>
  <c r="ET95" i="25" s="1"/>
  <c r="IS93" i="25"/>
  <c r="IR94" i="25" a="1"/>
  <c r="IR94" i="25" s="1"/>
  <c r="KI93" i="25"/>
  <c r="KH94" i="25" a="1"/>
  <c r="KH94" i="25" s="1"/>
  <c r="GB95" i="25"/>
  <c r="GA96" i="25" a="1"/>
  <c r="GA96" i="25" s="1"/>
  <c r="EO95" i="25"/>
  <c r="EN96" i="25" a="1"/>
  <c r="EN96" i="25" s="1"/>
  <c r="ID94" i="25"/>
  <c r="IC95" i="25" a="1"/>
  <c r="IC95" i="25" s="1"/>
  <c r="CS94" i="25"/>
  <c r="CR95" i="25" a="1"/>
  <c r="CR95" i="25" s="1"/>
  <c r="KF96" i="25"/>
  <c r="KE97" i="25" a="1"/>
  <c r="KE97" i="25" s="1"/>
  <c r="CL95" i="25" a="1"/>
  <c r="CL95" i="25" s="1"/>
  <c r="CM94" i="25"/>
  <c r="JK94" i="25"/>
  <c r="JJ95" i="25" a="1"/>
  <c r="JJ95" i="25" s="1"/>
  <c r="FG94" i="25"/>
  <c r="FF95" i="25" a="1"/>
  <c r="FF95" i="25" s="1"/>
  <c r="HX95" i="25"/>
  <c r="HW96" i="25" a="1"/>
  <c r="HW96" i="25" s="1"/>
  <c r="JB93" i="25"/>
  <c r="JA94" i="25" a="1"/>
  <c r="JA94" i="25" s="1"/>
  <c r="KB95" i="25" a="1"/>
  <c r="KB95" i="25" s="1"/>
  <c r="KC94" i="25"/>
  <c r="BL94" i="25"/>
  <c r="BK95" i="25" a="1"/>
  <c r="BK95" i="25" s="1"/>
  <c r="JW94" i="25"/>
  <c r="JV95" i="25" a="1"/>
  <c r="JV95" i="25" s="1"/>
  <c r="BC94" i="25"/>
  <c r="BB95" i="25" a="1"/>
  <c r="BB95" i="25" s="1"/>
  <c r="GW95" i="25"/>
  <c r="GV96" i="25" a="1"/>
  <c r="GV96" i="25" s="1"/>
  <c r="AV96" i="25" a="1"/>
  <c r="AV96" i="25" s="1"/>
  <c r="AW95" i="25"/>
  <c r="AH93" i="25"/>
  <c r="AG94" i="25" a="1"/>
  <c r="AG94" i="25" s="1"/>
  <c r="P93" i="25"/>
  <c r="O94" i="25" a="1"/>
  <c r="O94" i="25" s="1"/>
  <c r="KO95" i="25"/>
  <c r="KN96" i="25" a="1"/>
  <c r="KN96" i="25" s="1"/>
  <c r="BI94" i="25"/>
  <c r="BH95" i="25" a="1"/>
  <c r="BH95" i="25" s="1"/>
  <c r="BO94" i="25"/>
  <c r="BN95" i="25" a="1"/>
  <c r="BN95" i="25" s="1"/>
  <c r="AK96" i="25"/>
  <c r="AJ97" i="25" a="1"/>
  <c r="AJ97" i="25" s="1"/>
  <c r="AE94" i="25"/>
  <c r="AD95" i="25" a="1"/>
  <c r="AD95" i="25" s="1"/>
  <c r="GE94" i="25"/>
  <c r="GD95" i="25" a="1"/>
  <c r="GD95" i="25" s="1"/>
  <c r="HR93" i="25"/>
  <c r="HQ94" i="25" a="1"/>
  <c r="HQ94" i="25" s="1"/>
  <c r="CY94" i="25"/>
  <c r="CX95" i="25" a="1"/>
  <c r="CX95" i="25" s="1"/>
  <c r="IY94" i="25"/>
  <c r="IX95" i="25" a="1"/>
  <c r="IX95" i="25" s="1"/>
  <c r="AN93" i="25"/>
  <c r="AM94" i="25" a="1"/>
  <c r="AM94" i="25" s="1"/>
  <c r="S94" i="25"/>
  <c r="R95" i="25" a="1"/>
  <c r="R95" i="25" s="1"/>
  <c r="JZ93" i="25"/>
  <c r="JY94" i="25" a="1"/>
  <c r="JY94" i="25" s="1"/>
  <c r="DH94" i="25"/>
  <c r="DG95" i="25" a="1"/>
  <c r="DG95" i="25" s="1"/>
  <c r="EF93" i="25"/>
  <c r="EE94" i="25" a="1"/>
  <c r="EE94" i="25" s="1"/>
  <c r="J94" i="25"/>
  <c r="I95" i="25" a="1"/>
  <c r="I95" i="25" s="1"/>
  <c r="HF94" i="25"/>
  <c r="HE95" i="25" a="1"/>
  <c r="HE95" i="25" s="1"/>
  <c r="V94" i="25"/>
  <c r="U95" i="25" a="1"/>
  <c r="U95" i="25" s="1"/>
  <c r="CV94" i="25"/>
  <c r="CU95" i="25" a="1"/>
  <c r="CU95" i="25" s="1"/>
  <c r="IV93" i="25"/>
  <c r="IU94" i="25" a="1"/>
  <c r="IU94" i="25" s="1"/>
  <c r="JN93" i="25"/>
  <c r="JM94" i="25" a="1"/>
  <c r="JM94" i="25" s="1"/>
  <c r="CJ93" i="25"/>
  <c r="CI94" i="25" a="1"/>
  <c r="CI94" i="25" s="1"/>
  <c r="IM94" i="25"/>
  <c r="IL95" i="25" a="1"/>
  <c r="IL95" i="25" s="1"/>
  <c r="IJ93" i="25"/>
  <c r="II94" i="25" a="1"/>
  <c r="II94" i="25" s="1"/>
  <c r="GK94" i="25"/>
  <c r="GJ95" i="25" a="1"/>
  <c r="GJ95" i="25" s="1"/>
  <c r="DQ94" i="25"/>
  <c r="DP95" i="25" a="1"/>
  <c r="DP95" i="25" s="1"/>
  <c r="IP95" i="25"/>
  <c r="IO96" i="25" a="1"/>
  <c r="IO96" i="25" s="1"/>
  <c r="HC94" i="25"/>
  <c r="HB95" i="25" a="1"/>
  <c r="HB95" i="25" s="1"/>
  <c r="KL93" i="25"/>
  <c r="KK94" i="25" a="1"/>
  <c r="KK94" i="25" s="1"/>
  <c r="BR94" i="25"/>
  <c r="BQ95" i="25" a="1"/>
  <c r="BQ95" i="25" s="1"/>
  <c r="FV93" i="25"/>
  <c r="FU94" i="25" a="1"/>
  <c r="FU94" i="25" s="1"/>
  <c r="EC95" i="25"/>
  <c r="EB96" i="25" a="1"/>
  <c r="EB96" i="25" s="1"/>
  <c r="HL96" i="25"/>
  <c r="HK97" i="25" a="1"/>
  <c r="HK97" i="25" s="1"/>
  <c r="ER94" i="25"/>
  <c r="EQ95" i="25" a="1"/>
  <c r="EQ95" i="25" s="1"/>
  <c r="AQ94" i="25"/>
  <c r="AP95" i="25" a="1"/>
  <c r="AP95" i="25" s="1"/>
  <c r="CA94" i="25"/>
  <c r="BZ95" i="25" a="1"/>
  <c r="BZ95" i="25" s="1"/>
  <c r="JH93" i="25"/>
  <c r="JG94" i="25" a="1"/>
  <c r="JG94" i="25" s="1"/>
  <c r="EI94" i="25"/>
  <c r="EH95" i="25" a="1"/>
  <c r="EH95" i="25" s="1"/>
  <c r="IA94" i="25"/>
  <c r="HZ95" i="25" a="1"/>
  <c r="HZ95" i="25" s="1"/>
  <c r="JT93" i="25"/>
  <c r="JS94" i="25" a="1"/>
  <c r="JS94" i="25" s="1"/>
  <c r="Y94" i="25"/>
  <c r="X95" i="25" a="1"/>
  <c r="X95" i="25" s="1"/>
  <c r="BU94" i="25"/>
  <c r="BT95" i="25" a="1"/>
  <c r="BT95" i="25" s="1"/>
  <c r="FM94" i="25"/>
  <c r="FL95" i="25" a="1"/>
  <c r="FL95" i="25" s="1"/>
  <c r="DT93" i="25"/>
  <c r="DS94" i="25" a="1"/>
  <c r="DS94" i="25" s="1"/>
  <c r="JQ94" i="25"/>
  <c r="JP95" i="25" a="1"/>
  <c r="JP95" i="25" s="1"/>
  <c r="HO95" i="25"/>
  <c r="HN96" i="25" a="1"/>
  <c r="HN96" i="25" s="1"/>
  <c r="E94" i="2"/>
  <c r="F94" i="2" s="1"/>
  <c r="A96" i="2"/>
  <c r="KD93" i="24" l="1"/>
  <c r="KB94" i="24"/>
  <c r="RT94" i="24"/>
  <c r="RR95" i="24"/>
  <c r="X94" i="24"/>
  <c r="Z93" i="24"/>
  <c r="KV93" i="24"/>
  <c r="KT94" i="24"/>
  <c r="NP95" i="24"/>
  <c r="NN96" i="24"/>
  <c r="QJ94" i="24"/>
  <c r="QH95" i="24"/>
  <c r="TP93" i="24"/>
  <c r="TN94" i="24"/>
  <c r="OT94" i="24"/>
  <c r="OR95" i="24"/>
  <c r="GR96" i="24"/>
  <c r="GP97" i="24"/>
  <c r="WD94" i="24"/>
  <c r="WB95" i="24"/>
  <c r="TV94" i="24"/>
  <c r="TT95" i="24"/>
  <c r="LB95" i="24"/>
  <c r="KZ96" i="24"/>
  <c r="LL96" i="24"/>
  <c r="LN95" i="24"/>
  <c r="EJ94" i="24"/>
  <c r="EH95" i="24"/>
  <c r="LZ94" i="24"/>
  <c r="LX95" i="24"/>
  <c r="RZ94" i="24"/>
  <c r="RX95" i="24"/>
  <c r="UZ94" i="24"/>
  <c r="UX95" i="24"/>
  <c r="HJ96" i="24"/>
  <c r="HH97" i="24"/>
  <c r="IL95" i="24"/>
  <c r="IN94" i="24"/>
  <c r="GF95" i="24"/>
  <c r="GD96" i="24"/>
  <c r="CT95" i="24"/>
  <c r="CR96" i="24"/>
  <c r="UN95" i="24"/>
  <c r="UL96" i="24"/>
  <c r="JL97" i="24"/>
  <c r="JJ98" i="24"/>
  <c r="PV95" i="24"/>
  <c r="PX94" i="24"/>
  <c r="RB95" i="24"/>
  <c r="QZ96" i="24"/>
  <c r="MD95" i="24"/>
  <c r="MF94" i="24"/>
  <c r="HD94" i="24"/>
  <c r="HB95" i="24"/>
  <c r="HP94" i="24"/>
  <c r="HN95" i="24"/>
  <c r="SX94" i="24"/>
  <c r="SV95" i="24"/>
  <c r="DX94" i="24"/>
  <c r="DV95" i="24"/>
  <c r="PR94" i="24"/>
  <c r="PP95" i="24"/>
  <c r="FN94" i="24"/>
  <c r="FL95" i="24"/>
  <c r="JF94" i="24"/>
  <c r="JD95" i="24"/>
  <c r="CN95" i="24"/>
  <c r="CL96" i="24"/>
  <c r="QV94" i="24"/>
  <c r="QT95" i="24"/>
  <c r="BJ94" i="24"/>
  <c r="BH95" i="24"/>
  <c r="TJ94" i="24"/>
  <c r="TH95" i="24"/>
  <c r="CH95" i="24"/>
  <c r="CF96" i="24"/>
  <c r="UT94" i="24"/>
  <c r="UR95" i="24"/>
  <c r="TD94" i="24"/>
  <c r="TB95" i="24"/>
  <c r="JR95" i="24"/>
  <c r="JP96" i="24"/>
  <c r="GL96" i="24"/>
  <c r="GJ97" i="24"/>
  <c r="SL95" i="24"/>
  <c r="SJ96" i="24"/>
  <c r="EP94" i="24"/>
  <c r="EN95" i="24"/>
  <c r="NV95" i="24"/>
  <c r="NT96" i="24"/>
  <c r="OB95" i="24"/>
  <c r="NZ96" i="24"/>
  <c r="VF95" i="24"/>
  <c r="VD96" i="24"/>
  <c r="DR96" i="24"/>
  <c r="DP97" i="24"/>
  <c r="FB94" i="24"/>
  <c r="EZ95" i="24"/>
  <c r="MX96" i="24"/>
  <c r="MV97" i="24"/>
  <c r="FH94" i="24"/>
  <c r="FF95" i="24"/>
  <c r="T94" i="24"/>
  <c r="R95" i="24"/>
  <c r="KP95" i="24"/>
  <c r="KN96" i="24"/>
  <c r="IZ94" i="24"/>
  <c r="IX95" i="24"/>
  <c r="VX95" i="24"/>
  <c r="VV96" i="24"/>
  <c r="BV94" i="24"/>
  <c r="BT95" i="24"/>
  <c r="PL96" i="24"/>
  <c r="PJ97" i="24"/>
  <c r="AX94" i="24"/>
  <c r="AV95" i="24"/>
  <c r="LT96" i="24"/>
  <c r="LR97" i="24"/>
  <c r="DL94" i="24"/>
  <c r="DJ95" i="24"/>
  <c r="SF94" i="24"/>
  <c r="SD95" i="24"/>
  <c r="IB95" i="24"/>
  <c r="HZ96" i="24"/>
  <c r="FZ94" i="24"/>
  <c r="FX95" i="24"/>
  <c r="ND94" i="24"/>
  <c r="NB95" i="24"/>
  <c r="QP94" i="24"/>
  <c r="QN95" i="24"/>
  <c r="RH94" i="24"/>
  <c r="RF95" i="24"/>
  <c r="ML94" i="24"/>
  <c r="MJ95" i="24"/>
  <c r="FT96" i="24"/>
  <c r="FR97" i="24"/>
  <c r="GX95" i="24"/>
  <c r="GV96" i="24"/>
  <c r="ON95" i="24"/>
  <c r="OL96" i="24"/>
  <c r="VR97" i="24"/>
  <c r="VP98" i="24"/>
  <c r="OH95" i="24"/>
  <c r="OF96" i="24"/>
  <c r="UB96" i="24"/>
  <c r="TZ97" i="24"/>
  <c r="AR96" i="24"/>
  <c r="AP97" i="24"/>
  <c r="IH94" i="24"/>
  <c r="IF95" i="24"/>
  <c r="BB95" i="24"/>
  <c r="BD94" i="24"/>
  <c r="AF94" i="24"/>
  <c r="AD95" i="24"/>
  <c r="N95" i="24"/>
  <c r="L96" i="24"/>
  <c r="PF94" i="24"/>
  <c r="PD95" i="24"/>
  <c r="DF95" i="24"/>
  <c r="DD96" i="24"/>
  <c r="MR95" i="24"/>
  <c r="MP96" i="24"/>
  <c r="IT94" i="24"/>
  <c r="IR95" i="24"/>
  <c r="HT96" i="24"/>
  <c r="HV95" i="24"/>
  <c r="LH94" i="24"/>
  <c r="LF95" i="24"/>
  <c r="SR94" i="24"/>
  <c r="SP95" i="24"/>
  <c r="AL96" i="24"/>
  <c r="AJ97" i="24"/>
  <c r="BP95" i="24"/>
  <c r="BN96" i="24"/>
  <c r="JX95" i="24"/>
  <c r="JV96" i="24"/>
  <c r="CB97" i="24"/>
  <c r="BZ98" i="24"/>
  <c r="ED94" i="24"/>
  <c r="EB95" i="24"/>
  <c r="QD95" i="24"/>
  <c r="QB96" i="24"/>
  <c r="VL94" i="24"/>
  <c r="VJ95" i="24"/>
  <c r="ET95" i="24"/>
  <c r="EV94" i="24"/>
  <c r="CZ95" i="24"/>
  <c r="CX96" i="24"/>
  <c r="RN94" i="24"/>
  <c r="RL95" i="24"/>
  <c r="NJ95" i="24"/>
  <c r="NH96" i="24"/>
  <c r="OZ94" i="24"/>
  <c r="OX95" i="24"/>
  <c r="KJ94" i="24"/>
  <c r="KH95" i="24"/>
  <c r="UH94" i="24"/>
  <c r="UF95" i="24"/>
  <c r="D96" i="2"/>
  <c r="B96" i="2"/>
  <c r="AZ94" i="25"/>
  <c r="AY95" i="25" a="1"/>
  <c r="AY95" i="25" s="1"/>
  <c r="DW94" i="25"/>
  <c r="DV95" i="25" a="1"/>
  <c r="DV95" i="25" s="1"/>
  <c r="FA95" i="25"/>
  <c r="EZ96" i="25" a="1"/>
  <c r="EZ96" i="25" s="1"/>
  <c r="DB94" i="25"/>
  <c r="DA95" i="25" a="1"/>
  <c r="DA95" i="25" s="1"/>
  <c r="HU94" i="25"/>
  <c r="HT95" i="25" a="1"/>
  <c r="HT95" i="25" s="1"/>
  <c r="GM95" i="25" a="1"/>
  <c r="GM95" i="25" s="1"/>
  <c r="GN94" i="25"/>
  <c r="DN94" i="25"/>
  <c r="DM95" i="25" a="1"/>
  <c r="DM95" i="25" s="1"/>
  <c r="G96" i="25"/>
  <c r="F97" i="25" a="1"/>
  <c r="F97" i="25" s="1"/>
  <c r="FC95" i="25" a="1"/>
  <c r="FC95" i="25" s="1"/>
  <c r="FD94" i="25"/>
  <c r="HI94" i="25"/>
  <c r="HH95" i="25" a="1"/>
  <c r="HH95" i="25" s="1"/>
  <c r="IS94" i="25"/>
  <c r="IR95" i="25" a="1"/>
  <c r="IR95" i="25" s="1"/>
  <c r="DK94" i="25"/>
  <c r="DJ95" i="25" a="1"/>
  <c r="DJ95" i="25" s="1"/>
  <c r="CP94" i="25"/>
  <c r="CO95" i="25" a="1"/>
  <c r="CO95" i="25" s="1"/>
  <c r="DE94" i="25"/>
  <c r="DD95" i="25" a="1"/>
  <c r="DD95" i="25" s="1"/>
  <c r="DZ94" i="25"/>
  <c r="DY95" i="25" a="1"/>
  <c r="DY95" i="25" s="1"/>
  <c r="BX96" i="25"/>
  <c r="BW97" i="25" a="1"/>
  <c r="BW97" i="25" s="1"/>
  <c r="EU95" i="25"/>
  <c r="ET96" i="25" a="1"/>
  <c r="ET96" i="25" s="1"/>
  <c r="EL94" i="25"/>
  <c r="EK95" i="25" a="1"/>
  <c r="EK95" i="25" s="1"/>
  <c r="JE95" i="25"/>
  <c r="JD96" i="25" a="1"/>
  <c r="JD96" i="25" s="1"/>
  <c r="CG94" i="25"/>
  <c r="CF95" i="25" a="1"/>
  <c r="CF95" i="25" s="1"/>
  <c r="GG95" i="25" a="1"/>
  <c r="GG95" i="25" s="1"/>
  <c r="GH94" i="25"/>
  <c r="FY94" i="25"/>
  <c r="FX95" i="25" a="1"/>
  <c r="FX95" i="25" s="1"/>
  <c r="AT94" i="25"/>
  <c r="AS95" i="25" a="1"/>
  <c r="AS95" i="25" s="1"/>
  <c r="GT94" i="25"/>
  <c r="GS95" i="25" a="1"/>
  <c r="GS95" i="25" s="1"/>
  <c r="FS94" i="25"/>
  <c r="FR95" i="25" a="1"/>
  <c r="FR95" i="25" s="1"/>
  <c r="FP94" i="25"/>
  <c r="FO95" i="25" a="1"/>
  <c r="FO95" i="25" s="1"/>
  <c r="GZ94" i="25"/>
  <c r="GY95" i="25" a="1"/>
  <c r="GY95" i="25" s="1"/>
  <c r="BF96" i="25"/>
  <c r="BE97" i="25" a="1"/>
  <c r="BE97" i="25" s="1"/>
  <c r="GQ94" i="25"/>
  <c r="GP95" i="25" a="1"/>
  <c r="GP95" i="25" s="1"/>
  <c r="EX94" i="25"/>
  <c r="EW95" i="25" a="1"/>
  <c r="EW95" i="25" s="1"/>
  <c r="KI94" i="25"/>
  <c r="KH95" i="25" a="1"/>
  <c r="KH95" i="25" s="1"/>
  <c r="M94" i="25"/>
  <c r="L95" i="25" a="1"/>
  <c r="L95" i="25" s="1"/>
  <c r="CD94" i="25"/>
  <c r="CC95" i="25" a="1"/>
  <c r="CC95" i="25" s="1"/>
  <c r="AB94" i="25"/>
  <c r="AA95" i="25" a="1"/>
  <c r="AA95" i="25" s="1"/>
  <c r="FI95" i="25" a="1"/>
  <c r="FI95" i="25" s="1"/>
  <c r="FJ94" i="25"/>
  <c r="IG95" i="25"/>
  <c r="IF96" i="25" a="1"/>
  <c r="IF96" i="25" s="1"/>
  <c r="HW97" i="25" a="1"/>
  <c r="HW97" i="25" s="1"/>
  <c r="HX96" i="25"/>
  <c r="CM95" i="25"/>
  <c r="CL96" i="25" a="1"/>
  <c r="CL96" i="25" s="1"/>
  <c r="GW96" i="25"/>
  <c r="GV97" i="25" a="1"/>
  <c r="GV97" i="25" s="1"/>
  <c r="JV96" i="25" a="1"/>
  <c r="JV96" i="25" s="1"/>
  <c r="JW95" i="25"/>
  <c r="KF97" i="25"/>
  <c r="KE98" i="25" a="1"/>
  <c r="KE98" i="25" s="1"/>
  <c r="GA97" i="25" a="1"/>
  <c r="GA97" i="25" s="1"/>
  <c r="GB96" i="25"/>
  <c r="BI95" i="25"/>
  <c r="BH96" i="25" a="1"/>
  <c r="BH96" i="25" s="1"/>
  <c r="P94" i="25"/>
  <c r="O95" i="25" a="1"/>
  <c r="O95" i="25" s="1"/>
  <c r="KC95" i="25"/>
  <c r="KB96" i="25" a="1"/>
  <c r="KB96" i="25" s="1"/>
  <c r="JB94" i="25"/>
  <c r="JA95" i="25" a="1"/>
  <c r="JA95" i="25" s="1"/>
  <c r="BL95" i="25"/>
  <c r="BK96" i="25" a="1"/>
  <c r="BK96" i="25" s="1"/>
  <c r="FG95" i="25"/>
  <c r="FF96" i="25" a="1"/>
  <c r="FF96" i="25" s="1"/>
  <c r="CS95" i="25"/>
  <c r="CR96" i="25" a="1"/>
  <c r="CR96" i="25" s="1"/>
  <c r="KN97" i="25" a="1"/>
  <c r="KN97" i="25" s="1"/>
  <c r="KO96" i="25"/>
  <c r="AH94" i="25"/>
  <c r="AG95" i="25" a="1"/>
  <c r="AG95" i="25" s="1"/>
  <c r="JK95" i="25"/>
  <c r="JJ96" i="25" a="1"/>
  <c r="JJ96" i="25" s="1"/>
  <c r="ID95" i="25"/>
  <c r="IC96" i="25" a="1"/>
  <c r="IC96" i="25" s="1"/>
  <c r="AW96" i="25"/>
  <c r="AV97" i="25" a="1"/>
  <c r="AV97" i="25" s="1"/>
  <c r="BC95" i="25"/>
  <c r="BB96" i="25" a="1"/>
  <c r="BB96" i="25" s="1"/>
  <c r="EN97" i="25" a="1"/>
  <c r="EN97" i="25" s="1"/>
  <c r="EO96" i="25"/>
  <c r="IP96" i="25"/>
  <c r="IO97" i="25" a="1"/>
  <c r="IO97" i="25" s="1"/>
  <c r="GE95" i="25"/>
  <c r="GD96" i="25" a="1"/>
  <c r="GD96" i="25" s="1"/>
  <c r="DT94" i="25"/>
  <c r="DS95" i="25" a="1"/>
  <c r="DS95" i="25" s="1"/>
  <c r="Y95" i="25"/>
  <c r="X96" i="25" a="1"/>
  <c r="X96" i="25" s="1"/>
  <c r="IJ94" i="25"/>
  <c r="II95" i="25" a="1"/>
  <c r="II95" i="25" s="1"/>
  <c r="CJ94" i="25"/>
  <c r="CI95" i="25" a="1"/>
  <c r="CI95" i="25" s="1"/>
  <c r="V95" i="25"/>
  <c r="U96" i="25" a="1"/>
  <c r="U96" i="25" s="1"/>
  <c r="S95" i="25"/>
  <c r="R96" i="25" a="1"/>
  <c r="R96" i="25" s="1"/>
  <c r="EI95" i="25"/>
  <c r="EH96" i="25" a="1"/>
  <c r="EH96" i="25" s="1"/>
  <c r="HL97" i="25"/>
  <c r="HK98" i="25" a="1"/>
  <c r="HK98" i="25" s="1"/>
  <c r="BR95" i="25"/>
  <c r="BQ96" i="25" a="1"/>
  <c r="BQ96" i="25" s="1"/>
  <c r="DH95" i="25"/>
  <c r="DG96" i="25" a="1"/>
  <c r="DG96" i="25" s="1"/>
  <c r="AK97" i="25"/>
  <c r="AJ98" i="25" a="1"/>
  <c r="AJ98" i="25" s="1"/>
  <c r="JQ95" i="25"/>
  <c r="JP96" i="25" a="1"/>
  <c r="JP96" i="25" s="1"/>
  <c r="FM95" i="25"/>
  <c r="FL96" i="25" a="1"/>
  <c r="FL96" i="25" s="1"/>
  <c r="BU95" i="25"/>
  <c r="BT96" i="25" a="1"/>
  <c r="BT96" i="25" s="1"/>
  <c r="HC95" i="25"/>
  <c r="HB96" i="25" a="1"/>
  <c r="HB96" i="25" s="1"/>
  <c r="IM95" i="25"/>
  <c r="IL96" i="25" a="1"/>
  <c r="IL96" i="25" s="1"/>
  <c r="JN94" i="25"/>
  <c r="JM95" i="25" a="1"/>
  <c r="JM95" i="25" s="1"/>
  <c r="CA95" i="25"/>
  <c r="BZ96" i="25" a="1"/>
  <c r="BZ96" i="25" s="1"/>
  <c r="AQ95" i="25"/>
  <c r="AP96" i="25" a="1"/>
  <c r="AP96" i="25" s="1"/>
  <c r="EC96" i="25"/>
  <c r="EB97" i="25" a="1"/>
  <c r="EB97" i="25" s="1"/>
  <c r="KL94" i="25"/>
  <c r="KK95" i="25" a="1"/>
  <c r="KK95" i="25" s="1"/>
  <c r="J95" i="25"/>
  <c r="I96" i="25" a="1"/>
  <c r="I96" i="25" s="1"/>
  <c r="AN94" i="25"/>
  <c r="AM95" i="25" a="1"/>
  <c r="AM95" i="25" s="1"/>
  <c r="IY95" i="25"/>
  <c r="IX96" i="25" a="1"/>
  <c r="IX96" i="25" s="1"/>
  <c r="HR94" i="25"/>
  <c r="HQ95" i="25" a="1"/>
  <c r="HQ95" i="25" s="1"/>
  <c r="AE95" i="25"/>
  <c r="AD96" i="25" a="1"/>
  <c r="AD96" i="25" s="1"/>
  <c r="BO95" i="25"/>
  <c r="BN96" i="25" a="1"/>
  <c r="BN96" i="25" s="1"/>
  <c r="JT94" i="25"/>
  <c r="JS95" i="25" a="1"/>
  <c r="JS95" i="25" s="1"/>
  <c r="DQ95" i="25"/>
  <c r="DP96" i="25" a="1"/>
  <c r="DP96" i="25" s="1"/>
  <c r="IV94" i="25"/>
  <c r="IU95" i="25" a="1"/>
  <c r="IU95" i="25" s="1"/>
  <c r="JH94" i="25"/>
  <c r="JG95" i="25" a="1"/>
  <c r="JG95" i="25" s="1"/>
  <c r="ER95" i="25"/>
  <c r="EQ96" i="25" a="1"/>
  <c r="EQ96" i="25" s="1"/>
  <c r="FV94" i="25"/>
  <c r="FU95" i="25" a="1"/>
  <c r="FU95" i="25" s="1"/>
  <c r="HF95" i="25"/>
  <c r="HE96" i="25" a="1"/>
  <c r="HE96" i="25" s="1"/>
  <c r="CY95" i="25"/>
  <c r="CX96" i="25" a="1"/>
  <c r="CX96" i="25" s="1"/>
  <c r="HO96" i="25"/>
  <c r="HN97" i="25" a="1"/>
  <c r="HN97" i="25" s="1"/>
  <c r="IA95" i="25"/>
  <c r="HZ96" i="25" a="1"/>
  <c r="HZ96" i="25" s="1"/>
  <c r="GK95" i="25"/>
  <c r="GJ96" i="25" a="1"/>
  <c r="GJ96" i="25" s="1"/>
  <c r="CV95" i="25"/>
  <c r="CU96" i="25" a="1"/>
  <c r="CU96" i="25" s="1"/>
  <c r="EF94" i="25"/>
  <c r="EE95" i="25" a="1"/>
  <c r="EE95" i="25" s="1"/>
  <c r="JZ94" i="25"/>
  <c r="JY95" i="25" a="1"/>
  <c r="JY95" i="25" s="1"/>
  <c r="E95" i="2"/>
  <c r="F95" i="2" s="1"/>
  <c r="A97" i="2"/>
  <c r="KD94" i="24" l="1"/>
  <c r="KB95" i="24"/>
  <c r="RT95" i="24"/>
  <c r="RR96" i="24"/>
  <c r="Z94" i="24"/>
  <c r="X95" i="24"/>
  <c r="KV94" i="24"/>
  <c r="KT95" i="24"/>
  <c r="WD95" i="24"/>
  <c r="WB96" i="24"/>
  <c r="GR97" i="24"/>
  <c r="GP98" i="24"/>
  <c r="OT95" i="24"/>
  <c r="OR96" i="24"/>
  <c r="TN95" i="24"/>
  <c r="TP94" i="24"/>
  <c r="QJ95" i="24"/>
  <c r="QH96" i="24"/>
  <c r="NP96" i="24"/>
  <c r="NN97" i="24"/>
  <c r="NJ96" i="24"/>
  <c r="NH97" i="24"/>
  <c r="JX96" i="24"/>
  <c r="JV97" i="24"/>
  <c r="IT95" i="24"/>
  <c r="IR96" i="24"/>
  <c r="GX96" i="24"/>
  <c r="GV97" i="24"/>
  <c r="IB96" i="24"/>
  <c r="HZ97" i="24"/>
  <c r="BV95" i="24"/>
  <c r="BT96" i="24"/>
  <c r="DR97" i="24"/>
  <c r="DP98" i="24"/>
  <c r="JR96" i="24"/>
  <c r="JP97" i="24"/>
  <c r="JF95" i="24"/>
  <c r="JD96" i="24"/>
  <c r="RB96" i="24"/>
  <c r="QZ97" i="24"/>
  <c r="HJ97" i="24"/>
  <c r="HH98" i="24"/>
  <c r="BD95" i="24"/>
  <c r="BB96" i="24"/>
  <c r="RN95" i="24"/>
  <c r="RL96" i="24"/>
  <c r="BP96" i="24"/>
  <c r="BN97" i="24"/>
  <c r="IH95" i="24"/>
  <c r="IF96" i="24"/>
  <c r="FT97" i="24"/>
  <c r="FR98" i="24"/>
  <c r="SF95" i="24"/>
  <c r="SD96" i="24"/>
  <c r="VV97" i="24"/>
  <c r="VX96" i="24"/>
  <c r="VF96" i="24"/>
  <c r="VD97" i="24"/>
  <c r="TD95" i="24"/>
  <c r="TB96" i="24"/>
  <c r="FN95" i="24"/>
  <c r="FL96" i="24"/>
  <c r="UZ95" i="24"/>
  <c r="UX96" i="24"/>
  <c r="PX95" i="24"/>
  <c r="PV96" i="24"/>
  <c r="CZ96" i="24"/>
  <c r="CX97" i="24"/>
  <c r="AL97" i="24"/>
  <c r="AJ98" i="24"/>
  <c r="MR96" i="24"/>
  <c r="MP97" i="24"/>
  <c r="AR97" i="24"/>
  <c r="AP98" i="24"/>
  <c r="ML95" i="24"/>
  <c r="MJ96" i="24"/>
  <c r="DL95" i="24"/>
  <c r="DJ96" i="24"/>
  <c r="IZ95" i="24"/>
  <c r="IX96" i="24"/>
  <c r="OB96" i="24"/>
  <c r="NZ97" i="24"/>
  <c r="UT95" i="24"/>
  <c r="UR96" i="24"/>
  <c r="PR95" i="24"/>
  <c r="PP96" i="24"/>
  <c r="JJ99" i="24"/>
  <c r="JL98" i="24"/>
  <c r="RZ95" i="24"/>
  <c r="RX96" i="24"/>
  <c r="SR95" i="24"/>
  <c r="SP96" i="24"/>
  <c r="RH95" i="24"/>
  <c r="RF96" i="24"/>
  <c r="KP96" i="24"/>
  <c r="KN97" i="24"/>
  <c r="CH96" i="24"/>
  <c r="CF97" i="24"/>
  <c r="DX95" i="24"/>
  <c r="DV96" i="24"/>
  <c r="UN96" i="24"/>
  <c r="UL97" i="24"/>
  <c r="LZ95" i="24"/>
  <c r="LX96" i="24"/>
  <c r="EV95" i="24"/>
  <c r="ET96" i="24"/>
  <c r="VL95" i="24"/>
  <c r="VJ96" i="24"/>
  <c r="LH95" i="24"/>
  <c r="LF96" i="24"/>
  <c r="DF96" i="24"/>
  <c r="DD97" i="24"/>
  <c r="TZ98" i="24"/>
  <c r="UB97" i="24"/>
  <c r="LT97" i="24"/>
  <c r="LR98" i="24"/>
  <c r="T95" i="24"/>
  <c r="R96" i="24"/>
  <c r="NV96" i="24"/>
  <c r="NT97" i="24"/>
  <c r="TJ95" i="24"/>
  <c r="TH96" i="24"/>
  <c r="SV96" i="24"/>
  <c r="SX95" i="24"/>
  <c r="CT96" i="24"/>
  <c r="CR97" i="24"/>
  <c r="EJ95" i="24"/>
  <c r="EH96" i="24"/>
  <c r="UH95" i="24"/>
  <c r="UF96" i="24"/>
  <c r="QD96" i="24"/>
  <c r="QB97" i="24"/>
  <c r="PD96" i="24"/>
  <c r="PF95" i="24"/>
  <c r="OH96" i="24"/>
  <c r="OF97" i="24"/>
  <c r="QP95" i="24"/>
  <c r="QN96" i="24"/>
  <c r="FH95" i="24"/>
  <c r="FF96" i="24"/>
  <c r="EP95" i="24"/>
  <c r="EN96" i="24"/>
  <c r="BJ95" i="24"/>
  <c r="BH96" i="24"/>
  <c r="HP95" i="24"/>
  <c r="HN96" i="24"/>
  <c r="GF96" i="24"/>
  <c r="GD97" i="24"/>
  <c r="LN96" i="24"/>
  <c r="LL97" i="24"/>
  <c r="KJ95" i="24"/>
  <c r="KH96" i="24"/>
  <c r="EB96" i="24"/>
  <c r="ED95" i="24"/>
  <c r="N96" i="24"/>
  <c r="L97" i="24"/>
  <c r="VR98" i="24"/>
  <c r="VP99" i="24"/>
  <c r="ND95" i="24"/>
  <c r="NB96" i="24"/>
  <c r="AX95" i="24"/>
  <c r="AV96" i="24"/>
  <c r="MX97" i="24"/>
  <c r="MV98" i="24"/>
  <c r="SL96" i="24"/>
  <c r="SJ97" i="24"/>
  <c r="QV95" i="24"/>
  <c r="QT96" i="24"/>
  <c r="HD95" i="24"/>
  <c r="HB96" i="24"/>
  <c r="LB96" i="24"/>
  <c r="KZ97" i="24"/>
  <c r="IN95" i="24"/>
  <c r="IL96" i="24"/>
  <c r="OZ95" i="24"/>
  <c r="OX96" i="24"/>
  <c r="BZ99" i="24"/>
  <c r="CB98" i="24"/>
  <c r="AF95" i="24"/>
  <c r="AD96" i="24"/>
  <c r="OL97" i="24"/>
  <c r="ON96" i="24"/>
  <c r="FZ95" i="24"/>
  <c r="FX96" i="24"/>
  <c r="PL97" i="24"/>
  <c r="PJ98" i="24"/>
  <c r="FB95" i="24"/>
  <c r="EZ96" i="24"/>
  <c r="GJ98" i="24"/>
  <c r="GL97" i="24"/>
  <c r="CN96" i="24"/>
  <c r="CL97" i="24"/>
  <c r="TV95" i="24"/>
  <c r="TT96" i="24"/>
  <c r="HV96" i="24"/>
  <c r="HT97" i="24"/>
  <c r="MF95" i="24"/>
  <c r="MD96" i="24"/>
  <c r="D97" i="2"/>
  <c r="B97" i="2"/>
  <c r="AY96" i="25" a="1"/>
  <c r="AY96" i="25" s="1"/>
  <c r="AZ95" i="25"/>
  <c r="FA96" i="25"/>
  <c r="EZ97" i="25" a="1"/>
  <c r="EZ97" i="25" s="1"/>
  <c r="DW95" i="25"/>
  <c r="DV96" i="25" a="1"/>
  <c r="DV96" i="25" s="1"/>
  <c r="GN95" i="25"/>
  <c r="GM96" i="25" a="1"/>
  <c r="GM96" i="25" s="1"/>
  <c r="HU95" i="25"/>
  <c r="HT96" i="25" a="1"/>
  <c r="HT96" i="25" s="1"/>
  <c r="DB95" i="25"/>
  <c r="DA96" i="25" a="1"/>
  <c r="DA96" i="25" s="1"/>
  <c r="FD95" i="25"/>
  <c r="FC96" i="25" a="1"/>
  <c r="FC96" i="25" s="1"/>
  <c r="G97" i="25"/>
  <c r="F98" i="25" a="1"/>
  <c r="F98" i="25" s="1"/>
  <c r="DM96" i="25" a="1"/>
  <c r="DM96" i="25" s="1"/>
  <c r="DN95" i="25"/>
  <c r="HI95" i="25"/>
  <c r="HH96" i="25" a="1"/>
  <c r="HH96" i="25" s="1"/>
  <c r="KI95" i="25"/>
  <c r="KH96" i="25" a="1"/>
  <c r="KH96" i="25" s="1"/>
  <c r="FI96" i="25" a="1"/>
  <c r="FI96" i="25" s="1"/>
  <c r="FJ95" i="25"/>
  <c r="GZ95" i="25"/>
  <c r="GY96" i="25" a="1"/>
  <c r="GY96" i="25" s="1"/>
  <c r="AS96" i="25" a="1"/>
  <c r="AS96" i="25" s="1"/>
  <c r="AT95" i="25"/>
  <c r="JE96" i="25"/>
  <c r="JD97" i="25" a="1"/>
  <c r="JD97" i="25" s="1"/>
  <c r="BW98" i="25" a="1"/>
  <c r="BW98" i="25" s="1"/>
  <c r="BX97" i="25"/>
  <c r="CO96" i="25" a="1"/>
  <c r="CO96" i="25" s="1"/>
  <c r="CP95" i="25"/>
  <c r="AB95" i="25"/>
  <c r="AA96" i="25" a="1"/>
  <c r="AA96" i="25" s="1"/>
  <c r="EX95" i="25"/>
  <c r="EW96" i="25" a="1"/>
  <c r="EW96" i="25" s="1"/>
  <c r="FP95" i="25"/>
  <c r="FO96" i="25" a="1"/>
  <c r="FO96" i="25" s="1"/>
  <c r="FY95" i="25"/>
  <c r="FX96" i="25" a="1"/>
  <c r="FX96" i="25" s="1"/>
  <c r="DZ95" i="25"/>
  <c r="DY96" i="25" a="1"/>
  <c r="DY96" i="25" s="1"/>
  <c r="CD95" i="25"/>
  <c r="CC96" i="25" a="1"/>
  <c r="CC96" i="25" s="1"/>
  <c r="GQ95" i="25"/>
  <c r="GP96" i="25" a="1"/>
  <c r="GP96" i="25" s="1"/>
  <c r="DK95" i="25"/>
  <c r="DJ96" i="25" a="1"/>
  <c r="DJ96" i="25" s="1"/>
  <c r="FS95" i="25"/>
  <c r="FR96" i="25" a="1"/>
  <c r="FR96" i="25" s="1"/>
  <c r="EK96" i="25" a="1"/>
  <c r="EK96" i="25" s="1"/>
  <c r="EL95" i="25"/>
  <c r="IG96" i="25"/>
  <c r="IF97" i="25" a="1"/>
  <c r="IF97" i="25" s="1"/>
  <c r="M95" i="25"/>
  <c r="L96" i="25" a="1"/>
  <c r="L96" i="25" s="1"/>
  <c r="GH95" i="25"/>
  <c r="GG96" i="25" a="1"/>
  <c r="GG96" i="25" s="1"/>
  <c r="IR96" i="25" a="1"/>
  <c r="IR96" i="25" s="1"/>
  <c r="IS95" i="25"/>
  <c r="BE98" i="25" a="1"/>
  <c r="BE98" i="25" s="1"/>
  <c r="BF97" i="25"/>
  <c r="GS96" i="25" a="1"/>
  <c r="GS96" i="25" s="1"/>
  <c r="GT95" i="25"/>
  <c r="CG95" i="25"/>
  <c r="CF96" i="25" a="1"/>
  <c r="CF96" i="25" s="1"/>
  <c r="EU96" i="25"/>
  <c r="ET97" i="25" a="1"/>
  <c r="ET97" i="25" s="1"/>
  <c r="DE95" i="25"/>
  <c r="DD96" i="25" a="1"/>
  <c r="DD96" i="25" s="1"/>
  <c r="BI96" i="25"/>
  <c r="BH97" i="25" a="1"/>
  <c r="BH97" i="25" s="1"/>
  <c r="EO97" i="25"/>
  <c r="EN98" i="25" a="1"/>
  <c r="EN98" i="25" s="1"/>
  <c r="IC97" i="25" a="1"/>
  <c r="IC97" i="25" s="1"/>
  <c r="ID96" i="25"/>
  <c r="FG96" i="25"/>
  <c r="FF97" i="25" a="1"/>
  <c r="FF97" i="25" s="1"/>
  <c r="JW96" i="25"/>
  <c r="JV97" i="25" a="1"/>
  <c r="JV97" i="25" s="1"/>
  <c r="JA96" i="25" a="1"/>
  <c r="JA96" i="25" s="1"/>
  <c r="JB95" i="25"/>
  <c r="GW97" i="25"/>
  <c r="GV98" i="25" a="1"/>
  <c r="GV98" i="25" s="1"/>
  <c r="JK96" i="25"/>
  <c r="JJ97" i="25" a="1"/>
  <c r="JJ97" i="25" s="1"/>
  <c r="AH95" i="25"/>
  <c r="AG96" i="25" a="1"/>
  <c r="AG96" i="25" s="1"/>
  <c r="GB97" i="25"/>
  <c r="GA98" i="25" a="1"/>
  <c r="GA98" i="25" s="1"/>
  <c r="KC96" i="25"/>
  <c r="KB97" i="25" a="1"/>
  <c r="KB97" i="25" s="1"/>
  <c r="KF98" i="25"/>
  <c r="KE99" i="25" a="1"/>
  <c r="KE99" i="25" s="1"/>
  <c r="CL97" i="25" a="1"/>
  <c r="CL97" i="25" s="1"/>
  <c r="CM96" i="25"/>
  <c r="BC96" i="25"/>
  <c r="BB97" i="25" a="1"/>
  <c r="BB97" i="25" s="1"/>
  <c r="KO97" i="25"/>
  <c r="KN98" i="25" a="1"/>
  <c r="KN98" i="25" s="1"/>
  <c r="BK97" i="25" a="1"/>
  <c r="BK97" i="25" s="1"/>
  <c r="BL96" i="25"/>
  <c r="P95" i="25"/>
  <c r="O96" i="25" a="1"/>
  <c r="O96" i="25" s="1"/>
  <c r="AW97" i="25"/>
  <c r="AV98" i="25" a="1"/>
  <c r="AV98" i="25" s="1"/>
  <c r="CS96" i="25"/>
  <c r="CR97" i="25" a="1"/>
  <c r="CR97" i="25" s="1"/>
  <c r="HX97" i="25"/>
  <c r="HW98" i="25" a="1"/>
  <c r="HW98" i="25" s="1"/>
  <c r="AE96" i="25"/>
  <c r="AD97" i="25" a="1"/>
  <c r="AD97" i="25" s="1"/>
  <c r="AN95" i="25"/>
  <c r="AM96" i="25" a="1"/>
  <c r="AM96" i="25" s="1"/>
  <c r="AQ96" i="25"/>
  <c r="AP97" i="25" a="1"/>
  <c r="AP97" i="25" s="1"/>
  <c r="IM96" i="25"/>
  <c r="IL97" i="25" a="1"/>
  <c r="IL97" i="25" s="1"/>
  <c r="EI96" i="25"/>
  <c r="EH97" i="25" a="1"/>
  <c r="EH97" i="25" s="1"/>
  <c r="EF95" i="25"/>
  <c r="EE96" i="25" a="1"/>
  <c r="EE96" i="25" s="1"/>
  <c r="IA96" i="25"/>
  <c r="HZ97" i="25" a="1"/>
  <c r="HZ97" i="25" s="1"/>
  <c r="HF96" i="25"/>
  <c r="HE97" i="25" a="1"/>
  <c r="HE97" i="25" s="1"/>
  <c r="ER96" i="25"/>
  <c r="EQ97" i="25" a="1"/>
  <c r="EQ97" i="25" s="1"/>
  <c r="IV95" i="25"/>
  <c r="IU96" i="25" a="1"/>
  <c r="IU96" i="25" s="1"/>
  <c r="JT95" i="25"/>
  <c r="JS96" i="25" a="1"/>
  <c r="JS96" i="25" s="1"/>
  <c r="KL95" i="25"/>
  <c r="KK96" i="25" a="1"/>
  <c r="KK96" i="25" s="1"/>
  <c r="BU96" i="25"/>
  <c r="BT97" i="25" a="1"/>
  <c r="BT97" i="25" s="1"/>
  <c r="IJ95" i="25"/>
  <c r="II96" i="25" a="1"/>
  <c r="II96" i="25" s="1"/>
  <c r="DT95" i="25"/>
  <c r="DS96" i="25" a="1"/>
  <c r="DS96" i="25" s="1"/>
  <c r="CA96" i="25"/>
  <c r="BZ97" i="25" a="1"/>
  <c r="BZ97" i="25" s="1"/>
  <c r="HC96" i="25"/>
  <c r="HB97" i="25" a="1"/>
  <c r="HB97" i="25" s="1"/>
  <c r="HL98" i="25"/>
  <c r="HK99" i="25" a="1"/>
  <c r="HK99" i="25" s="1"/>
  <c r="V96" i="25"/>
  <c r="U97" i="25" a="1"/>
  <c r="U97" i="25" s="1"/>
  <c r="GE96" i="25"/>
  <c r="GD97" i="25" a="1"/>
  <c r="GD97" i="25" s="1"/>
  <c r="HR95" i="25"/>
  <c r="HQ96" i="25" a="1"/>
  <c r="HQ96" i="25" s="1"/>
  <c r="JN95" i="25"/>
  <c r="JM96" i="25" a="1"/>
  <c r="JM96" i="25" s="1"/>
  <c r="AK98" i="25"/>
  <c r="AJ99" i="25" a="1"/>
  <c r="AJ99" i="25" s="1"/>
  <c r="CV96" i="25"/>
  <c r="CU97" i="25" a="1"/>
  <c r="CU97" i="25" s="1"/>
  <c r="HO97" i="25"/>
  <c r="HN98" i="25" a="1"/>
  <c r="HN98" i="25" s="1"/>
  <c r="JH95" i="25"/>
  <c r="JG96" i="25" a="1"/>
  <c r="JG96" i="25" s="1"/>
  <c r="DQ96" i="25"/>
  <c r="DP97" i="25" a="1"/>
  <c r="DP97" i="25" s="1"/>
  <c r="CJ95" i="25"/>
  <c r="CI96" i="25" a="1"/>
  <c r="CI96" i="25" s="1"/>
  <c r="Y96" i="25"/>
  <c r="X97" i="25" a="1"/>
  <c r="X97" i="25" s="1"/>
  <c r="CY96" i="25"/>
  <c r="CX97" i="25" a="1"/>
  <c r="CX97" i="25" s="1"/>
  <c r="FM96" i="25"/>
  <c r="FL97" i="25" a="1"/>
  <c r="FL97" i="25" s="1"/>
  <c r="BO96" i="25"/>
  <c r="BN97" i="25" a="1"/>
  <c r="BN97" i="25" s="1"/>
  <c r="IY96" i="25"/>
  <c r="IX97" i="25" a="1"/>
  <c r="IX97" i="25" s="1"/>
  <c r="J96" i="25"/>
  <c r="I97" i="25" a="1"/>
  <c r="I97" i="25" s="1"/>
  <c r="EC97" i="25"/>
  <c r="EB98" i="25" a="1"/>
  <c r="EB98" i="25" s="1"/>
  <c r="DH96" i="25"/>
  <c r="DG97" i="25" a="1"/>
  <c r="DG97" i="25" s="1"/>
  <c r="S96" i="25"/>
  <c r="R97" i="25" a="1"/>
  <c r="R97" i="25" s="1"/>
  <c r="IP97" i="25"/>
  <c r="IO98" i="25" a="1"/>
  <c r="IO98" i="25" s="1"/>
  <c r="JZ95" i="25"/>
  <c r="JY96" i="25" a="1"/>
  <c r="JY96" i="25" s="1"/>
  <c r="GK96" i="25"/>
  <c r="GJ97" i="25" a="1"/>
  <c r="GJ97" i="25" s="1"/>
  <c r="FV95" i="25"/>
  <c r="FU96" i="25" a="1"/>
  <c r="FU96" i="25" s="1"/>
  <c r="JQ96" i="25"/>
  <c r="JP97" i="25" a="1"/>
  <c r="JP97" i="25" s="1"/>
  <c r="BR96" i="25"/>
  <c r="BQ97" i="25" a="1"/>
  <c r="BQ97" i="25" s="1"/>
  <c r="E96" i="2"/>
  <c r="F96" i="2" s="1"/>
  <c r="A98" i="2"/>
  <c r="KD95" i="24" l="1"/>
  <c r="KB96" i="24"/>
  <c r="RT96" i="24"/>
  <c r="RR97" i="24"/>
  <c r="Z95" i="24"/>
  <c r="X96" i="24"/>
  <c r="KV95" i="24"/>
  <c r="KT96" i="24"/>
  <c r="NP97" i="24"/>
  <c r="NN98" i="24"/>
  <c r="QJ96" i="24"/>
  <c r="QH97" i="24"/>
  <c r="TP95" i="24"/>
  <c r="TN96" i="24"/>
  <c r="OT96" i="24"/>
  <c r="OR97" i="24"/>
  <c r="GR98" i="24"/>
  <c r="GP99" i="24"/>
  <c r="WD96" i="24"/>
  <c r="WB97" i="24"/>
  <c r="AX96" i="24"/>
  <c r="AV97" i="24"/>
  <c r="GF97" i="24"/>
  <c r="GD98" i="24"/>
  <c r="NT98" i="24"/>
  <c r="NV97" i="24"/>
  <c r="EV96" i="24"/>
  <c r="ET97" i="24"/>
  <c r="RH96" i="24"/>
  <c r="RF97" i="24"/>
  <c r="OB97" i="24"/>
  <c r="NZ98" i="24"/>
  <c r="PX96" i="24"/>
  <c r="PV97" i="24"/>
  <c r="IH96" i="24"/>
  <c r="IF97" i="24"/>
  <c r="JR97" i="24"/>
  <c r="JP98" i="24"/>
  <c r="CB99" i="24"/>
  <c r="BZ100" i="24"/>
  <c r="PF96" i="24"/>
  <c r="PD97" i="24"/>
  <c r="CN97" i="24"/>
  <c r="CL98" i="24"/>
  <c r="OZ96" i="24"/>
  <c r="OX97" i="24"/>
  <c r="ND96" i="24"/>
  <c r="NB97" i="24"/>
  <c r="HP96" i="24"/>
  <c r="HN97" i="24"/>
  <c r="R97" i="24"/>
  <c r="T96" i="24"/>
  <c r="LZ96" i="24"/>
  <c r="LX97" i="24"/>
  <c r="IZ96" i="24"/>
  <c r="IX97" i="24"/>
  <c r="UZ96" i="24"/>
  <c r="UX97" i="24"/>
  <c r="DR98" i="24"/>
  <c r="DP99" i="24"/>
  <c r="IN96" i="24"/>
  <c r="IL97" i="24"/>
  <c r="VR99" i="24"/>
  <c r="VP100" i="24"/>
  <c r="BJ96" i="24"/>
  <c r="BH97" i="24"/>
  <c r="QD97" i="24"/>
  <c r="QB98" i="24"/>
  <c r="LT98" i="24"/>
  <c r="LR99" i="24"/>
  <c r="UN97" i="24"/>
  <c r="UL98" i="24"/>
  <c r="DJ97" i="24"/>
  <c r="DL96" i="24"/>
  <c r="FN96" i="24"/>
  <c r="FL97" i="24"/>
  <c r="BP97" i="24"/>
  <c r="BN98" i="24"/>
  <c r="BV96" i="24"/>
  <c r="BT97" i="24"/>
  <c r="GL98" i="24"/>
  <c r="GJ99" i="24"/>
  <c r="FB96" i="24"/>
  <c r="EZ97" i="24"/>
  <c r="LB97" i="24"/>
  <c r="KZ98" i="24"/>
  <c r="N97" i="24"/>
  <c r="L98" i="24"/>
  <c r="EP96" i="24"/>
  <c r="EN97" i="24"/>
  <c r="UH96" i="24"/>
  <c r="UF97" i="24"/>
  <c r="DX96" i="24"/>
  <c r="DV97" i="24"/>
  <c r="SR96" i="24"/>
  <c r="SP97" i="24"/>
  <c r="ML96" i="24"/>
  <c r="MJ97" i="24"/>
  <c r="TD96" i="24"/>
  <c r="TB97" i="24"/>
  <c r="RN96" i="24"/>
  <c r="RL97" i="24"/>
  <c r="IB97" i="24"/>
  <c r="HZ98" i="24"/>
  <c r="PL98" i="24"/>
  <c r="PJ99" i="24"/>
  <c r="HB97" i="24"/>
  <c r="HD96" i="24"/>
  <c r="FH96" i="24"/>
  <c r="FF97" i="24"/>
  <c r="EJ96" i="24"/>
  <c r="EH97" i="24"/>
  <c r="CH97" i="24"/>
  <c r="CF98" i="24"/>
  <c r="RZ96" i="24"/>
  <c r="RX97" i="24"/>
  <c r="AR98" i="24"/>
  <c r="AP99" i="24"/>
  <c r="VD98" i="24"/>
  <c r="VF97" i="24"/>
  <c r="BD96" i="24"/>
  <c r="BB97" i="24"/>
  <c r="GX97" i="24"/>
  <c r="GV98" i="24"/>
  <c r="UB98" i="24"/>
  <c r="TZ99" i="24"/>
  <c r="MF96" i="24"/>
  <c r="MD97" i="24"/>
  <c r="FZ96" i="24"/>
  <c r="FX97" i="24"/>
  <c r="QV96" i="24"/>
  <c r="QT97" i="24"/>
  <c r="CR98" i="24"/>
  <c r="CT97" i="24"/>
  <c r="DF97" i="24"/>
  <c r="DD98" i="24"/>
  <c r="MP98" i="24"/>
  <c r="MR97" i="24"/>
  <c r="HJ98" i="24"/>
  <c r="HH99" i="24"/>
  <c r="IT96" i="24"/>
  <c r="IR97" i="24"/>
  <c r="ED96" i="24"/>
  <c r="EB97" i="24"/>
  <c r="JL99" i="24"/>
  <c r="JJ100" i="24"/>
  <c r="VX97" i="24"/>
  <c r="VV98" i="24"/>
  <c r="SL97" i="24"/>
  <c r="SJ98" i="24"/>
  <c r="KJ96" i="24"/>
  <c r="KH97" i="24"/>
  <c r="QP96" i="24"/>
  <c r="QN97" i="24"/>
  <c r="LH96" i="24"/>
  <c r="LF97" i="24"/>
  <c r="KP97" i="24"/>
  <c r="KN98" i="24"/>
  <c r="PR96" i="24"/>
  <c r="PP97" i="24"/>
  <c r="AL98" i="24"/>
  <c r="AJ99" i="24"/>
  <c r="SD97" i="24"/>
  <c r="SF96" i="24"/>
  <c r="RB97" i="24"/>
  <c r="QZ98" i="24"/>
  <c r="JX97" i="24"/>
  <c r="JV98" i="24"/>
  <c r="HV97" i="24"/>
  <c r="HT98" i="24"/>
  <c r="ON97" i="24"/>
  <c r="OL98" i="24"/>
  <c r="SX96" i="24"/>
  <c r="SV97" i="24"/>
  <c r="TV96" i="24"/>
  <c r="TT97" i="24"/>
  <c r="AF96" i="24"/>
  <c r="AD97" i="24"/>
  <c r="MX98" i="24"/>
  <c r="MV99" i="24"/>
  <c r="LN97" i="24"/>
  <c r="LL98" i="24"/>
  <c r="OH97" i="24"/>
  <c r="OF98" i="24"/>
  <c r="TJ96" i="24"/>
  <c r="TH97" i="24"/>
  <c r="VL96" i="24"/>
  <c r="VJ97" i="24"/>
  <c r="UT96" i="24"/>
  <c r="UR97" i="24"/>
  <c r="CZ97" i="24"/>
  <c r="CX98" i="24"/>
  <c r="FR99" i="24"/>
  <c r="FT98" i="24"/>
  <c r="JF96" i="24"/>
  <c r="JD97" i="24"/>
  <c r="NJ97" i="24"/>
  <c r="NH98" i="24"/>
  <c r="D98" i="2"/>
  <c r="B98" i="2"/>
  <c r="AZ96" i="25"/>
  <c r="AY97" i="25" a="1"/>
  <c r="AY97" i="25" s="1"/>
  <c r="DW96" i="25"/>
  <c r="DV97" i="25" a="1"/>
  <c r="DV97" i="25" s="1"/>
  <c r="FA97" i="25"/>
  <c r="EZ98" i="25" a="1"/>
  <c r="EZ98" i="25" s="1"/>
  <c r="DB96" i="25"/>
  <c r="DA97" i="25" a="1"/>
  <c r="DA97" i="25" s="1"/>
  <c r="HU96" i="25"/>
  <c r="HT97" i="25" a="1"/>
  <c r="HT97" i="25" s="1"/>
  <c r="GN96" i="25"/>
  <c r="GM97" i="25" a="1"/>
  <c r="GM97" i="25" s="1"/>
  <c r="DN96" i="25"/>
  <c r="DM97" i="25" a="1"/>
  <c r="DM97" i="25" s="1"/>
  <c r="G98" i="25"/>
  <c r="F99" i="25" a="1"/>
  <c r="F99" i="25" s="1"/>
  <c r="FD96" i="25"/>
  <c r="FC97" i="25" a="1"/>
  <c r="FC97" i="25" s="1"/>
  <c r="HI96" i="25"/>
  <c r="HH97" i="25" a="1"/>
  <c r="HH97" i="25" s="1"/>
  <c r="IS96" i="25"/>
  <c r="IR97" i="25" a="1"/>
  <c r="IR97" i="25" s="1"/>
  <c r="GP97" i="25" a="1"/>
  <c r="GP97" i="25" s="1"/>
  <c r="GQ96" i="25"/>
  <c r="FY96" i="25"/>
  <c r="FX97" i="25" a="1"/>
  <c r="FX97" i="25" s="1"/>
  <c r="AT96" i="25"/>
  <c r="AS97" i="25" a="1"/>
  <c r="AS97" i="25" s="1"/>
  <c r="CG96" i="25"/>
  <c r="CF97" i="25" a="1"/>
  <c r="CF97" i="25" s="1"/>
  <c r="GH96" i="25"/>
  <c r="GG97" i="25" a="1"/>
  <c r="GG97" i="25" s="1"/>
  <c r="GY97" i="25" a="1"/>
  <c r="GY97" i="25" s="1"/>
  <c r="GZ96" i="25"/>
  <c r="EL96" i="25"/>
  <c r="EK97" i="25" a="1"/>
  <c r="EK97" i="25" s="1"/>
  <c r="CD96" i="25"/>
  <c r="CC97" i="25" a="1"/>
  <c r="CC97" i="25" s="1"/>
  <c r="FP96" i="25"/>
  <c r="FO97" i="25" a="1"/>
  <c r="FO97" i="25" s="1"/>
  <c r="CP96" i="25"/>
  <c r="CO97" i="25" a="1"/>
  <c r="CO97" i="25" s="1"/>
  <c r="M96" i="25"/>
  <c r="L97" i="25" a="1"/>
  <c r="L97" i="25" s="1"/>
  <c r="FS96" i="25"/>
  <c r="FR97" i="25" a="1"/>
  <c r="FR97" i="25" s="1"/>
  <c r="GT96" i="25"/>
  <c r="GS97" i="25" a="1"/>
  <c r="GS97" i="25" s="1"/>
  <c r="DZ96" i="25"/>
  <c r="DY97" i="25" a="1"/>
  <c r="DY97" i="25" s="1"/>
  <c r="BX98" i="25"/>
  <c r="BW99" i="25" a="1"/>
  <c r="BW99" i="25" s="1"/>
  <c r="FI97" i="25" a="1"/>
  <c r="FI97" i="25" s="1"/>
  <c r="FJ96" i="25"/>
  <c r="DE96" i="25"/>
  <c r="DD97" i="25" a="1"/>
  <c r="DD97" i="25" s="1"/>
  <c r="IG97" i="25"/>
  <c r="IF98" i="25" a="1"/>
  <c r="IF98" i="25" s="1"/>
  <c r="EW97" i="25" a="1"/>
  <c r="EW97" i="25" s="1"/>
  <c r="EX96" i="25"/>
  <c r="JE97" i="25"/>
  <c r="JD98" i="25" a="1"/>
  <c r="JD98" i="25" s="1"/>
  <c r="KI96" i="25"/>
  <c r="KH97" i="25" a="1"/>
  <c r="KH97" i="25" s="1"/>
  <c r="BF98" i="25"/>
  <c r="BE99" i="25" a="1"/>
  <c r="BE99" i="25" s="1"/>
  <c r="DK96" i="25"/>
  <c r="DJ97" i="25" a="1"/>
  <c r="DJ97" i="25" s="1"/>
  <c r="EU97" i="25"/>
  <c r="ET98" i="25" a="1"/>
  <c r="ET98" i="25" s="1"/>
  <c r="AB96" i="25"/>
  <c r="AA97" i="25" a="1"/>
  <c r="AA97" i="25" s="1"/>
  <c r="KB98" i="25" a="1"/>
  <c r="KB98" i="25" s="1"/>
  <c r="KC97" i="25"/>
  <c r="JW97" i="25"/>
  <c r="JV98" i="25" a="1"/>
  <c r="JV98" i="25" s="1"/>
  <c r="BB98" i="25" a="1"/>
  <c r="BB98" i="25" s="1"/>
  <c r="BC97" i="25"/>
  <c r="AH96" i="25"/>
  <c r="AG97" i="25" a="1"/>
  <c r="AG97" i="25" s="1"/>
  <c r="BL97" i="25"/>
  <c r="BK98" i="25" a="1"/>
  <c r="BK98" i="25" s="1"/>
  <c r="GW98" i="25"/>
  <c r="GV99" i="25" a="1"/>
  <c r="GV99" i="25" s="1"/>
  <c r="FG97" i="25"/>
  <c r="FF98" i="25" a="1"/>
  <c r="FF98" i="25" s="1"/>
  <c r="BI97" i="25"/>
  <c r="BH98" i="25" a="1"/>
  <c r="BH98" i="25" s="1"/>
  <c r="KO98" i="25"/>
  <c r="KN99" i="25" a="1"/>
  <c r="KN99" i="25" s="1"/>
  <c r="JK97" i="25"/>
  <c r="JJ98" i="25" a="1"/>
  <c r="JJ98" i="25" s="1"/>
  <c r="HX98" i="25"/>
  <c r="HW99" i="25" a="1"/>
  <c r="HW99" i="25" s="1"/>
  <c r="AV99" i="25" a="1"/>
  <c r="AV99" i="25" s="1"/>
  <c r="AW98" i="25"/>
  <c r="CM97" i="25"/>
  <c r="CL98" i="25" a="1"/>
  <c r="CL98" i="25" s="1"/>
  <c r="JA97" i="25" a="1"/>
  <c r="JA97" i="25" s="1"/>
  <c r="JB96" i="25"/>
  <c r="ID97" i="25"/>
  <c r="IC98" i="25" a="1"/>
  <c r="IC98" i="25" s="1"/>
  <c r="KF99" i="25"/>
  <c r="KE100" i="25" a="1"/>
  <c r="KE100" i="25" s="1"/>
  <c r="EO98" i="25"/>
  <c r="EN99" i="25" a="1"/>
  <c r="EN99" i="25" s="1"/>
  <c r="CS97" i="25"/>
  <c r="CR98" i="25" a="1"/>
  <c r="CR98" i="25" s="1"/>
  <c r="P96" i="25"/>
  <c r="O97" i="25" a="1"/>
  <c r="O97" i="25" s="1"/>
  <c r="GB98" i="25"/>
  <c r="GA99" i="25" a="1"/>
  <c r="GA99" i="25" s="1"/>
  <c r="AK99" i="25"/>
  <c r="AJ100" i="25" a="1"/>
  <c r="AJ100" i="25" s="1"/>
  <c r="KL96" i="25"/>
  <c r="KK97" i="25" a="1"/>
  <c r="KK97" i="25" s="1"/>
  <c r="ER97" i="25"/>
  <c r="EQ98" i="25" a="1"/>
  <c r="EQ98" i="25" s="1"/>
  <c r="IA97" i="25"/>
  <c r="HZ98" i="25" a="1"/>
  <c r="HZ98" i="25" s="1"/>
  <c r="IM97" i="25"/>
  <c r="IL98" i="25" a="1"/>
  <c r="IL98" i="25" s="1"/>
  <c r="JQ97" i="25"/>
  <c r="JP98" i="25" a="1"/>
  <c r="JP98" i="25" s="1"/>
  <c r="IP98" i="25"/>
  <c r="IO99" i="25" a="1"/>
  <c r="IO99" i="25" s="1"/>
  <c r="IY97" i="25"/>
  <c r="IX98" i="25" a="1"/>
  <c r="IX98" i="25" s="1"/>
  <c r="CJ96" i="25"/>
  <c r="CI97" i="25" a="1"/>
  <c r="CI97" i="25" s="1"/>
  <c r="HL99" i="25"/>
  <c r="HK100" i="25" a="1"/>
  <c r="HK100" i="25" s="1"/>
  <c r="DT96" i="25"/>
  <c r="DS97" i="25" a="1"/>
  <c r="DS97" i="25" s="1"/>
  <c r="JN96" i="25"/>
  <c r="JM97" i="25" a="1"/>
  <c r="JM97" i="25" s="1"/>
  <c r="HR96" i="25"/>
  <c r="HQ97" i="25" a="1"/>
  <c r="HQ97" i="25" s="1"/>
  <c r="HF97" i="25"/>
  <c r="HE98" i="25" a="1"/>
  <c r="HE98" i="25" s="1"/>
  <c r="EF96" i="25"/>
  <c r="EE97" i="25" a="1"/>
  <c r="EE97" i="25" s="1"/>
  <c r="EI97" i="25"/>
  <c r="EH98" i="25" a="1"/>
  <c r="EH98" i="25" s="1"/>
  <c r="AQ97" i="25"/>
  <c r="AP98" i="25" a="1"/>
  <c r="AP98" i="25" s="1"/>
  <c r="FV96" i="25"/>
  <c r="FU97" i="25" a="1"/>
  <c r="FU97" i="25" s="1"/>
  <c r="GK97" i="25"/>
  <c r="GJ98" i="25" a="1"/>
  <c r="GJ98" i="25" s="1"/>
  <c r="S97" i="25"/>
  <c r="R98" i="25" a="1"/>
  <c r="R98" i="25" s="1"/>
  <c r="BO97" i="25"/>
  <c r="BN98" i="25" a="1"/>
  <c r="BN98" i="25" s="1"/>
  <c r="DQ97" i="25"/>
  <c r="DP98" i="25" a="1"/>
  <c r="DP98" i="25" s="1"/>
  <c r="GE97" i="25"/>
  <c r="GD98" i="25" a="1"/>
  <c r="GD98" i="25" s="1"/>
  <c r="CA97" i="25"/>
  <c r="BZ98" i="25" a="1"/>
  <c r="BZ98" i="25" s="1"/>
  <c r="IJ96" i="25"/>
  <c r="II97" i="25" a="1"/>
  <c r="II97" i="25" s="1"/>
  <c r="JT96" i="25"/>
  <c r="JS97" i="25" a="1"/>
  <c r="JS97" i="25" s="1"/>
  <c r="AN96" i="25"/>
  <c r="AM97" i="25" a="1"/>
  <c r="AM97" i="25" s="1"/>
  <c r="JZ96" i="25"/>
  <c r="JY97" i="25" a="1"/>
  <c r="JY97" i="25" s="1"/>
  <c r="EC98" i="25"/>
  <c r="EB99" i="25" a="1"/>
  <c r="EB99" i="25" s="1"/>
  <c r="JH96" i="25"/>
  <c r="JG97" i="25" a="1"/>
  <c r="JG97" i="25" s="1"/>
  <c r="HO98" i="25"/>
  <c r="HN99" i="25" a="1"/>
  <c r="HN99" i="25" s="1"/>
  <c r="V97" i="25"/>
  <c r="U98" i="25" a="1"/>
  <c r="U98" i="25" s="1"/>
  <c r="CY97" i="25"/>
  <c r="CX98" i="25" a="1"/>
  <c r="CX98" i="25" s="1"/>
  <c r="BU97" i="25"/>
  <c r="BT98" i="25" a="1"/>
  <c r="BT98" i="25" s="1"/>
  <c r="IV96" i="25"/>
  <c r="IU97" i="25" a="1"/>
  <c r="IU97" i="25" s="1"/>
  <c r="AE97" i="25"/>
  <c r="AD98" i="25" a="1"/>
  <c r="AD98" i="25" s="1"/>
  <c r="BR97" i="25"/>
  <c r="BQ98" i="25" a="1"/>
  <c r="BQ98" i="25" s="1"/>
  <c r="DH97" i="25"/>
  <c r="DG98" i="25" a="1"/>
  <c r="DG98" i="25" s="1"/>
  <c r="J97" i="25"/>
  <c r="I98" i="25" a="1"/>
  <c r="I98" i="25" s="1"/>
  <c r="FM97" i="25"/>
  <c r="FL98" i="25" a="1"/>
  <c r="FL98" i="25" s="1"/>
  <c r="Y97" i="25"/>
  <c r="X98" i="25" a="1"/>
  <c r="X98" i="25" s="1"/>
  <c r="CV97" i="25"/>
  <c r="CU98" i="25" a="1"/>
  <c r="CU98" i="25" s="1"/>
  <c r="HC97" i="25"/>
  <c r="HB98" i="25" a="1"/>
  <c r="HB98" i="25" s="1"/>
  <c r="E97" i="2"/>
  <c r="F97" i="2" s="1"/>
  <c r="A99" i="2"/>
  <c r="KD96" i="24" l="1"/>
  <c r="KB97" i="24"/>
  <c r="RT97" i="24"/>
  <c r="RR98" i="24"/>
  <c r="Z96" i="24"/>
  <c r="X97" i="24"/>
  <c r="KT97" i="24"/>
  <c r="KV96" i="24"/>
  <c r="WD97" i="24"/>
  <c r="WB98" i="24"/>
  <c r="GR99" i="24"/>
  <c r="GP100" i="24"/>
  <c r="OT97" i="24"/>
  <c r="OR98" i="24"/>
  <c r="TP96" i="24"/>
  <c r="TN97" i="24"/>
  <c r="QJ97" i="24"/>
  <c r="QH98" i="24"/>
  <c r="NP98" i="24"/>
  <c r="NN99" i="24"/>
  <c r="CZ98" i="24"/>
  <c r="CX99" i="24"/>
  <c r="AF97" i="24"/>
  <c r="AD98" i="24"/>
  <c r="AL99" i="24"/>
  <c r="AJ100" i="24"/>
  <c r="JL100" i="24"/>
  <c r="JJ101" i="24"/>
  <c r="IB98" i="24"/>
  <c r="HZ99" i="24"/>
  <c r="EP97" i="24"/>
  <c r="EN98" i="24"/>
  <c r="FN97" i="24"/>
  <c r="FL98" i="24"/>
  <c r="DR99" i="24"/>
  <c r="DP100" i="24"/>
  <c r="HP97" i="24"/>
  <c r="HN98" i="24"/>
  <c r="PX97" i="24"/>
  <c r="PV98" i="24"/>
  <c r="VF98" i="24"/>
  <c r="VD99" i="24"/>
  <c r="UT97" i="24"/>
  <c r="UR98" i="24"/>
  <c r="TV97" i="24"/>
  <c r="TT98" i="24"/>
  <c r="PR97" i="24"/>
  <c r="PP98" i="24"/>
  <c r="ED97" i="24"/>
  <c r="EB98" i="24"/>
  <c r="QV97" i="24"/>
  <c r="QT98" i="24"/>
  <c r="AR99" i="24"/>
  <c r="AP100" i="24"/>
  <c r="RL98" i="24"/>
  <c r="RN97" i="24"/>
  <c r="N98" i="24"/>
  <c r="L99" i="24"/>
  <c r="ND97" i="24"/>
  <c r="NB98" i="24"/>
  <c r="OB98" i="24"/>
  <c r="NZ99" i="24"/>
  <c r="DL97" i="24"/>
  <c r="DJ98" i="24"/>
  <c r="SX97" i="24"/>
  <c r="SV98" i="24"/>
  <c r="KP98" i="24"/>
  <c r="KN99" i="24"/>
  <c r="IT97" i="24"/>
  <c r="IR98" i="24"/>
  <c r="FZ97" i="24"/>
  <c r="FX98" i="24"/>
  <c r="RZ97" i="24"/>
  <c r="RX98" i="24"/>
  <c r="TD97" i="24"/>
  <c r="TB98" i="24"/>
  <c r="LB98" i="24"/>
  <c r="KZ99" i="24"/>
  <c r="UL99" i="24"/>
  <c r="UN98" i="24"/>
  <c r="UZ97" i="24"/>
  <c r="UX98" i="24"/>
  <c r="OZ97" i="24"/>
  <c r="OX98" i="24"/>
  <c r="RH97" i="24"/>
  <c r="RF98" i="24"/>
  <c r="VL97" i="24"/>
  <c r="VJ98" i="24"/>
  <c r="ON98" i="24"/>
  <c r="OL99" i="24"/>
  <c r="LH97" i="24"/>
  <c r="LF98" i="24"/>
  <c r="HJ99" i="24"/>
  <c r="HH100" i="24"/>
  <c r="MF97" i="24"/>
  <c r="MD98" i="24"/>
  <c r="CH98" i="24"/>
  <c r="CF99" i="24"/>
  <c r="ML97" i="24"/>
  <c r="MJ98" i="24"/>
  <c r="FB97" i="24"/>
  <c r="EZ98" i="24"/>
  <c r="LT99" i="24"/>
  <c r="LR100" i="24"/>
  <c r="IZ97" i="24"/>
  <c r="IX98" i="24"/>
  <c r="CN98" i="24"/>
  <c r="CL99" i="24"/>
  <c r="EV97" i="24"/>
  <c r="ET98" i="24"/>
  <c r="TJ97" i="24"/>
  <c r="TH98" i="24"/>
  <c r="HV98" i="24"/>
  <c r="HT99" i="24"/>
  <c r="QP97" i="24"/>
  <c r="QN98" i="24"/>
  <c r="UB99" i="24"/>
  <c r="TZ100" i="24"/>
  <c r="EJ97" i="24"/>
  <c r="EH98" i="24"/>
  <c r="SR97" i="24"/>
  <c r="SP98" i="24"/>
  <c r="QD98" i="24"/>
  <c r="QB99" i="24"/>
  <c r="PF97" i="24"/>
  <c r="PD98" i="24"/>
  <c r="MR98" i="24"/>
  <c r="MP99" i="24"/>
  <c r="NV98" i="24"/>
  <c r="NT99" i="24"/>
  <c r="NJ98" i="24"/>
  <c r="NH99" i="24"/>
  <c r="OH98" i="24"/>
  <c r="OF99" i="24"/>
  <c r="JX98" i="24"/>
  <c r="JV99" i="24"/>
  <c r="KJ97" i="24"/>
  <c r="KH98" i="24"/>
  <c r="FH97" i="24"/>
  <c r="FF98" i="24"/>
  <c r="DX97" i="24"/>
  <c r="DV98" i="24"/>
  <c r="GL99" i="24"/>
  <c r="GJ100" i="24"/>
  <c r="BJ97" i="24"/>
  <c r="BH98" i="24"/>
  <c r="LZ97" i="24"/>
  <c r="LX98" i="24"/>
  <c r="CB100" i="24"/>
  <c r="BZ101" i="24"/>
  <c r="GF98" i="24"/>
  <c r="GD99" i="24"/>
  <c r="LN98" i="24"/>
  <c r="LL99" i="24"/>
  <c r="RB98" i="24"/>
  <c r="QZ99" i="24"/>
  <c r="SL98" i="24"/>
  <c r="SJ99" i="24"/>
  <c r="DF98" i="24"/>
  <c r="DD99" i="24"/>
  <c r="GX98" i="24"/>
  <c r="GV99" i="24"/>
  <c r="BV97" i="24"/>
  <c r="BT98" i="24"/>
  <c r="VR100" i="24"/>
  <c r="VP101" i="24"/>
  <c r="JR98" i="24"/>
  <c r="JP99" i="24"/>
  <c r="AX97" i="24"/>
  <c r="AV98" i="24"/>
  <c r="JF97" i="24"/>
  <c r="JD98" i="24"/>
  <c r="HD97" i="24"/>
  <c r="HB98" i="24"/>
  <c r="T97" i="24"/>
  <c r="R98" i="24"/>
  <c r="MX99" i="24"/>
  <c r="MV100" i="24"/>
  <c r="VX98" i="24"/>
  <c r="VV99" i="24"/>
  <c r="BD97" i="24"/>
  <c r="BB98" i="24"/>
  <c r="PL99" i="24"/>
  <c r="PJ100" i="24"/>
  <c r="UH97" i="24"/>
  <c r="UF98" i="24"/>
  <c r="BP98" i="24"/>
  <c r="BN99" i="24"/>
  <c r="IN97" i="24"/>
  <c r="IL98" i="24"/>
  <c r="IH97" i="24"/>
  <c r="IF98" i="24"/>
  <c r="FT99" i="24"/>
  <c r="FR100" i="24"/>
  <c r="SF97" i="24"/>
  <c r="SD98" i="24"/>
  <c r="CT98" i="24"/>
  <c r="CR99" i="24"/>
  <c r="D99" i="2"/>
  <c r="B99" i="2"/>
  <c r="AZ97" i="25"/>
  <c r="AY98" i="25" a="1"/>
  <c r="AY98" i="25" s="1"/>
  <c r="FA98" i="25"/>
  <c r="EZ99" i="25" a="1"/>
  <c r="EZ99" i="25" s="1"/>
  <c r="DW97" i="25"/>
  <c r="DV98" i="25" a="1"/>
  <c r="DV98" i="25" s="1"/>
  <c r="GM98" i="25" a="1"/>
  <c r="GM98" i="25" s="1"/>
  <c r="GN97" i="25"/>
  <c r="HU97" i="25"/>
  <c r="HT98" i="25" a="1"/>
  <c r="HT98" i="25" s="1"/>
  <c r="DB97" i="25"/>
  <c r="DA98" i="25" a="1"/>
  <c r="DA98" i="25" s="1"/>
  <c r="HI97" i="25"/>
  <c r="HH98" i="25" a="1"/>
  <c r="HH98" i="25" s="1"/>
  <c r="FD97" i="25"/>
  <c r="FC98" i="25" a="1"/>
  <c r="FC98" i="25" s="1"/>
  <c r="G99" i="25"/>
  <c r="F100" i="25" a="1"/>
  <c r="F100" i="25" s="1"/>
  <c r="DN97" i="25"/>
  <c r="DM98" i="25" a="1"/>
  <c r="DM98" i="25" s="1"/>
  <c r="BX99" i="25"/>
  <c r="BW100" i="25" a="1"/>
  <c r="BW100" i="25" s="1"/>
  <c r="M97" i="25"/>
  <c r="L98" i="25" a="1"/>
  <c r="L98" i="25" s="1"/>
  <c r="EL97" i="25"/>
  <c r="EK98" i="25" a="1"/>
  <c r="EK98" i="25" s="1"/>
  <c r="AS98" i="25" a="1"/>
  <c r="AS98" i="25" s="1"/>
  <c r="AT97" i="25"/>
  <c r="ET99" i="25" a="1"/>
  <c r="ET99" i="25" s="1"/>
  <c r="EU98" i="25"/>
  <c r="EX97" i="25"/>
  <c r="EW98" i="25" a="1"/>
  <c r="EW98" i="25" s="1"/>
  <c r="BF99" i="25"/>
  <c r="BE100" i="25" a="1"/>
  <c r="BE100" i="25" s="1"/>
  <c r="IG98" i="25"/>
  <c r="IF99" i="25" a="1"/>
  <c r="IF99" i="25" s="1"/>
  <c r="DY98" i="25" a="1"/>
  <c r="DY98" i="25" s="1"/>
  <c r="DZ97" i="25"/>
  <c r="CP97" i="25"/>
  <c r="CO98" i="25" a="1"/>
  <c r="CO98" i="25" s="1"/>
  <c r="FY97" i="25"/>
  <c r="FX98" i="25" a="1"/>
  <c r="FX98" i="25" s="1"/>
  <c r="GZ97" i="25"/>
  <c r="GY98" i="25" a="1"/>
  <c r="GY98" i="25" s="1"/>
  <c r="KI97" i="25"/>
  <c r="KH98" i="25" a="1"/>
  <c r="KH98" i="25" s="1"/>
  <c r="DD98" i="25" a="1"/>
  <c r="DD98" i="25" s="1"/>
  <c r="DE97" i="25"/>
  <c r="GT97" i="25"/>
  <c r="GS98" i="25" a="1"/>
  <c r="GS98" i="25" s="1"/>
  <c r="FP97" i="25"/>
  <c r="FO98" i="25" a="1"/>
  <c r="FO98" i="25" s="1"/>
  <c r="GH97" i="25"/>
  <c r="GG98" i="25" a="1"/>
  <c r="GG98" i="25" s="1"/>
  <c r="AB97" i="25"/>
  <c r="AA98" i="25" a="1"/>
  <c r="AA98" i="25" s="1"/>
  <c r="GQ97" i="25"/>
  <c r="GP98" i="25" a="1"/>
  <c r="GP98" i="25" s="1"/>
  <c r="JE98" i="25"/>
  <c r="JD99" i="25" a="1"/>
  <c r="JD99" i="25" s="1"/>
  <c r="FR98" i="25" a="1"/>
  <c r="FR98" i="25" s="1"/>
  <c r="FS97" i="25"/>
  <c r="CD97" i="25"/>
  <c r="CC98" i="25" a="1"/>
  <c r="CC98" i="25" s="1"/>
  <c r="CF98" i="25" a="1"/>
  <c r="CF98" i="25" s="1"/>
  <c r="CG97" i="25"/>
  <c r="IS97" i="25"/>
  <c r="IR98" i="25" a="1"/>
  <c r="IR98" i="25" s="1"/>
  <c r="DK97" i="25"/>
  <c r="DJ98" i="25" a="1"/>
  <c r="DJ98" i="25" s="1"/>
  <c r="FJ97" i="25"/>
  <c r="FI98" i="25" a="1"/>
  <c r="FI98" i="25" s="1"/>
  <c r="CS98" i="25"/>
  <c r="CR99" i="25" a="1"/>
  <c r="CR99" i="25" s="1"/>
  <c r="GB99" i="25"/>
  <c r="GA100" i="25" a="1"/>
  <c r="GA100" i="25" s="1"/>
  <c r="ID98" i="25"/>
  <c r="IC99" i="25" a="1"/>
  <c r="IC99" i="25" s="1"/>
  <c r="BI98" i="25"/>
  <c r="BH99" i="25" a="1"/>
  <c r="BH99" i="25" s="1"/>
  <c r="BC98" i="25"/>
  <c r="BB99" i="25" a="1"/>
  <c r="BB99" i="25" s="1"/>
  <c r="EO99" i="25"/>
  <c r="EN100" i="25" a="1"/>
  <c r="EN100" i="25" s="1"/>
  <c r="BL98" i="25"/>
  <c r="BK99" i="25" a="1"/>
  <c r="BK99" i="25" s="1"/>
  <c r="JK98" i="25"/>
  <c r="JJ99" i="25" a="1"/>
  <c r="JJ99" i="25" s="1"/>
  <c r="FG98" i="25"/>
  <c r="FF99" i="25" a="1"/>
  <c r="FF99" i="25" s="1"/>
  <c r="KB99" i="25" a="1"/>
  <c r="KB99" i="25" s="1"/>
  <c r="KC98" i="25"/>
  <c r="JB97" i="25"/>
  <c r="JA98" i="25" a="1"/>
  <c r="JA98" i="25" s="1"/>
  <c r="AW99" i="25"/>
  <c r="AV100" i="25" a="1"/>
  <c r="AV100" i="25" s="1"/>
  <c r="HX99" i="25"/>
  <c r="HW100" i="25" a="1"/>
  <c r="HW100" i="25" s="1"/>
  <c r="KN100" i="25" a="1"/>
  <c r="KN100" i="25" s="1"/>
  <c r="KO99" i="25"/>
  <c r="GW99" i="25"/>
  <c r="GV100" i="25" a="1"/>
  <c r="GV100" i="25" s="1"/>
  <c r="AH97" i="25"/>
  <c r="AG98" i="25" a="1"/>
  <c r="AG98" i="25" s="1"/>
  <c r="P97" i="25"/>
  <c r="O98" i="25" a="1"/>
  <c r="O98" i="25" s="1"/>
  <c r="KF100" i="25"/>
  <c r="KE101" i="25" a="1"/>
  <c r="KE101" i="25" s="1"/>
  <c r="JW98" i="25"/>
  <c r="JV99" i="25" a="1"/>
  <c r="JV99" i="25" s="1"/>
  <c r="CM98" i="25"/>
  <c r="CL99" i="25" a="1"/>
  <c r="CL99" i="25" s="1"/>
  <c r="HO99" i="25"/>
  <c r="HN100" i="25" a="1"/>
  <c r="HN100" i="25" s="1"/>
  <c r="GE98" i="25"/>
  <c r="GD99" i="25" a="1"/>
  <c r="GD99" i="25" s="1"/>
  <c r="AQ98" i="25"/>
  <c r="AP99" i="25" a="1"/>
  <c r="AP99" i="25" s="1"/>
  <c r="IM98" i="25"/>
  <c r="IL99" i="25" a="1"/>
  <c r="IL99" i="25" s="1"/>
  <c r="KL97" i="25"/>
  <c r="KK98" i="25" a="1"/>
  <c r="KK98" i="25" s="1"/>
  <c r="FM98" i="25"/>
  <c r="FL99" i="25" a="1"/>
  <c r="FL99" i="25" s="1"/>
  <c r="AE98" i="25"/>
  <c r="AD99" i="25" a="1"/>
  <c r="AD99" i="25" s="1"/>
  <c r="IV97" i="25"/>
  <c r="IU98" i="25" a="1"/>
  <c r="IU98" i="25" s="1"/>
  <c r="CY98" i="25"/>
  <c r="CX99" i="25" a="1"/>
  <c r="CX99" i="25" s="1"/>
  <c r="IJ97" i="25"/>
  <c r="II98" i="25" a="1"/>
  <c r="II98" i="25" s="1"/>
  <c r="DQ98" i="25"/>
  <c r="DP99" i="25" a="1"/>
  <c r="DP99" i="25" s="1"/>
  <c r="IY98" i="25"/>
  <c r="IX99" i="25" a="1"/>
  <c r="IX99" i="25" s="1"/>
  <c r="JZ97" i="25"/>
  <c r="JY98" i="25" a="1"/>
  <c r="JY98" i="25" s="1"/>
  <c r="EI98" i="25"/>
  <c r="EH99" i="25" a="1"/>
  <c r="EH99" i="25" s="1"/>
  <c r="DT97" i="25"/>
  <c r="DS98" i="25" a="1"/>
  <c r="DS98" i="25" s="1"/>
  <c r="HC98" i="25"/>
  <c r="HB99" i="25" a="1"/>
  <c r="HB99" i="25" s="1"/>
  <c r="J98" i="25"/>
  <c r="I99" i="25" a="1"/>
  <c r="I99" i="25" s="1"/>
  <c r="BU98" i="25"/>
  <c r="BT99" i="25" a="1"/>
  <c r="BT99" i="25" s="1"/>
  <c r="S98" i="25"/>
  <c r="R99" i="25" a="1"/>
  <c r="R99" i="25" s="1"/>
  <c r="JQ98" i="25"/>
  <c r="JP99" i="25" a="1"/>
  <c r="JP99" i="25" s="1"/>
  <c r="CA98" i="25"/>
  <c r="BZ99" i="25" a="1"/>
  <c r="BZ99" i="25" s="1"/>
  <c r="EF97" i="25"/>
  <c r="EE98" i="25" a="1"/>
  <c r="EE98" i="25" s="1"/>
  <c r="HR97" i="25"/>
  <c r="HQ98" i="25" a="1"/>
  <c r="HQ98" i="25" s="1"/>
  <c r="IA98" i="25"/>
  <c r="HZ99" i="25" a="1"/>
  <c r="HZ99" i="25" s="1"/>
  <c r="AK100" i="25"/>
  <c r="AJ101" i="25" a="1"/>
  <c r="AJ101" i="25" s="1"/>
  <c r="DH98" i="25"/>
  <c r="DG99" i="25" a="1"/>
  <c r="DG99" i="25" s="1"/>
  <c r="BR98" i="25"/>
  <c r="BQ99" i="25" a="1"/>
  <c r="BQ99" i="25" s="1"/>
  <c r="GK98" i="25"/>
  <c r="GJ99" i="25" a="1"/>
  <c r="GJ99" i="25" s="1"/>
  <c r="IP99" i="25"/>
  <c r="IO100" i="25" a="1"/>
  <c r="IO100" i="25" s="1"/>
  <c r="V98" i="25"/>
  <c r="U99" i="25" a="1"/>
  <c r="U99" i="25" s="1"/>
  <c r="JH97" i="25"/>
  <c r="JG98" i="25" a="1"/>
  <c r="JG98" i="25" s="1"/>
  <c r="EC99" i="25"/>
  <c r="EB100" i="25" a="1"/>
  <c r="EB100" i="25" s="1"/>
  <c r="AN97" i="25"/>
  <c r="AM98" i="25" a="1"/>
  <c r="AM98" i="25" s="1"/>
  <c r="JT97" i="25"/>
  <c r="JS98" i="25" a="1"/>
  <c r="JS98" i="25" s="1"/>
  <c r="HF98" i="25"/>
  <c r="HE99" i="25" a="1"/>
  <c r="HE99" i="25" s="1"/>
  <c r="JN97" i="25"/>
  <c r="JM98" i="25" a="1"/>
  <c r="JM98" i="25" s="1"/>
  <c r="CJ97" i="25"/>
  <c r="CI98" i="25" a="1"/>
  <c r="CI98" i="25" s="1"/>
  <c r="ER98" i="25"/>
  <c r="EQ99" i="25" a="1"/>
  <c r="EQ99" i="25" s="1"/>
  <c r="CV98" i="25"/>
  <c r="CU99" i="25" a="1"/>
  <c r="CU99" i="25" s="1"/>
  <c r="Y98" i="25"/>
  <c r="X99" i="25" a="1"/>
  <c r="X99" i="25" s="1"/>
  <c r="BO98" i="25"/>
  <c r="BN99" i="25" a="1"/>
  <c r="BN99" i="25" s="1"/>
  <c r="FV97" i="25"/>
  <c r="FU98" i="25" a="1"/>
  <c r="FU98" i="25" s="1"/>
  <c r="HL100" i="25"/>
  <c r="HK101" i="25" a="1"/>
  <c r="HK101" i="25" s="1"/>
  <c r="E98" i="2"/>
  <c r="F98" i="2" s="1"/>
  <c r="A100" i="2"/>
  <c r="KB98" i="24" l="1"/>
  <c r="KD97" i="24"/>
  <c r="RT98" i="24"/>
  <c r="RR99" i="24"/>
  <c r="Z97" i="24"/>
  <c r="X98" i="24"/>
  <c r="KV97" i="24"/>
  <c r="KT98" i="24"/>
  <c r="NP99" i="24"/>
  <c r="NN100" i="24"/>
  <c r="QJ98" i="24"/>
  <c r="QH99" i="24"/>
  <c r="TP97" i="24"/>
  <c r="TN98" i="24"/>
  <c r="OT98" i="24"/>
  <c r="OR99" i="24"/>
  <c r="GR100" i="24"/>
  <c r="GP101" i="24"/>
  <c r="WD98" i="24"/>
  <c r="WB99" i="24"/>
  <c r="VX99" i="24"/>
  <c r="VV100" i="24"/>
  <c r="BV98" i="24"/>
  <c r="BT99" i="24"/>
  <c r="CB101" i="24"/>
  <c r="BZ102" i="24"/>
  <c r="KJ98" i="24"/>
  <c r="KH99" i="24"/>
  <c r="QD99" i="24"/>
  <c r="QB100" i="24"/>
  <c r="EV98" i="24"/>
  <c r="ET99" i="24"/>
  <c r="HJ100" i="24"/>
  <c r="HH101" i="24"/>
  <c r="DL98" i="24"/>
  <c r="DJ99" i="24"/>
  <c r="ED98" i="24"/>
  <c r="EB99" i="24"/>
  <c r="FN98" i="24"/>
  <c r="FL99" i="24"/>
  <c r="UN99" i="24"/>
  <c r="UL100" i="24"/>
  <c r="IH98" i="24"/>
  <c r="IF99" i="24"/>
  <c r="MX100" i="24"/>
  <c r="MV101" i="24"/>
  <c r="LZ98" i="24"/>
  <c r="LX99" i="24"/>
  <c r="JX99" i="24"/>
  <c r="JV100" i="24"/>
  <c r="CN99" i="24"/>
  <c r="CL100" i="24"/>
  <c r="LH98" i="24"/>
  <c r="LF99" i="24"/>
  <c r="LB99" i="24"/>
  <c r="KZ100" i="24"/>
  <c r="OB99" i="24"/>
  <c r="NZ100" i="24"/>
  <c r="PR98" i="24"/>
  <c r="PP99" i="24"/>
  <c r="EN99" i="24"/>
  <c r="EP98" i="24"/>
  <c r="T98" i="24"/>
  <c r="R99" i="24"/>
  <c r="GX99" i="24"/>
  <c r="GV100" i="24"/>
  <c r="BJ98" i="24"/>
  <c r="BH99" i="24"/>
  <c r="OH99" i="24"/>
  <c r="OF100" i="24"/>
  <c r="SR98" i="24"/>
  <c r="SP99" i="24"/>
  <c r="IZ98" i="24"/>
  <c r="IX99" i="24"/>
  <c r="ON99" i="24"/>
  <c r="OL100" i="24"/>
  <c r="TD98" i="24"/>
  <c r="TB99" i="24"/>
  <c r="NB99" i="24"/>
  <c r="ND98" i="24"/>
  <c r="TV98" i="24"/>
  <c r="TT99" i="24"/>
  <c r="IB99" i="24"/>
  <c r="HZ100" i="24"/>
  <c r="IN98" i="24"/>
  <c r="IL99" i="24"/>
  <c r="HD98" i="24"/>
  <c r="HB99" i="24"/>
  <c r="DF99" i="24"/>
  <c r="DD100" i="24"/>
  <c r="GL100" i="24"/>
  <c r="GJ101" i="24"/>
  <c r="NJ99" i="24"/>
  <c r="NH100" i="24"/>
  <c r="EJ98" i="24"/>
  <c r="EH99" i="24"/>
  <c r="LT100" i="24"/>
  <c r="LR101" i="24"/>
  <c r="VL98" i="24"/>
  <c r="VJ99" i="24"/>
  <c r="RZ98" i="24"/>
  <c r="RX99" i="24"/>
  <c r="UT98" i="24"/>
  <c r="UR99" i="24"/>
  <c r="BP99" i="24"/>
  <c r="BN100" i="24"/>
  <c r="JF98" i="24"/>
  <c r="JD99" i="24"/>
  <c r="SL99" i="24"/>
  <c r="SJ100" i="24"/>
  <c r="DX98" i="24"/>
  <c r="DV99" i="24"/>
  <c r="NT100" i="24"/>
  <c r="NV99" i="24"/>
  <c r="UB100" i="24"/>
  <c r="TZ101" i="24"/>
  <c r="FB98" i="24"/>
  <c r="EZ99" i="24"/>
  <c r="FZ98" i="24"/>
  <c r="FX99" i="24"/>
  <c r="N99" i="24"/>
  <c r="L100" i="24"/>
  <c r="VF99" i="24"/>
  <c r="VD100" i="24"/>
  <c r="JL101" i="24"/>
  <c r="JJ102" i="24"/>
  <c r="CT99" i="24"/>
  <c r="CR100" i="24"/>
  <c r="UH98" i="24"/>
  <c r="UF99" i="24"/>
  <c r="AV99" i="24"/>
  <c r="AX98" i="24"/>
  <c r="RB99" i="24"/>
  <c r="QZ100" i="24"/>
  <c r="FH98" i="24"/>
  <c r="FF99" i="24"/>
  <c r="MR99" i="24"/>
  <c r="MP100" i="24"/>
  <c r="QP98" i="24"/>
  <c r="QN99" i="24"/>
  <c r="ML98" i="24"/>
  <c r="MJ99" i="24"/>
  <c r="RH98" i="24"/>
  <c r="RF99" i="24"/>
  <c r="IT98" i="24"/>
  <c r="IR99" i="24"/>
  <c r="PX98" i="24"/>
  <c r="PV99" i="24"/>
  <c r="AL100" i="24"/>
  <c r="AJ101" i="24"/>
  <c r="RN98" i="24"/>
  <c r="RL99" i="24"/>
  <c r="SF98" i="24"/>
  <c r="SD99" i="24"/>
  <c r="PL100" i="24"/>
  <c r="PJ101" i="24"/>
  <c r="JR99" i="24"/>
  <c r="JP100" i="24"/>
  <c r="LN99" i="24"/>
  <c r="LL100" i="24"/>
  <c r="PF98" i="24"/>
  <c r="PD99" i="24"/>
  <c r="HV99" i="24"/>
  <c r="HT100" i="24"/>
  <c r="CH99" i="24"/>
  <c r="CF100" i="24"/>
  <c r="OZ98" i="24"/>
  <c r="OX99" i="24"/>
  <c r="KP99" i="24"/>
  <c r="KN100" i="24"/>
  <c r="AR100" i="24"/>
  <c r="AP101" i="24"/>
  <c r="HP98" i="24"/>
  <c r="HN99" i="24"/>
  <c r="AF98" i="24"/>
  <c r="AD99" i="24"/>
  <c r="FT100" i="24"/>
  <c r="FR101" i="24"/>
  <c r="BD98" i="24"/>
  <c r="BB99" i="24"/>
  <c r="VR101" i="24"/>
  <c r="VP102" i="24"/>
  <c r="GF99" i="24"/>
  <c r="GD100" i="24"/>
  <c r="TJ98" i="24"/>
  <c r="TH99" i="24"/>
  <c r="MF98" i="24"/>
  <c r="MD99" i="24"/>
  <c r="UZ98" i="24"/>
  <c r="UX99" i="24"/>
  <c r="SX98" i="24"/>
  <c r="SV99" i="24"/>
  <c r="QT99" i="24"/>
  <c r="QV98" i="24"/>
  <c r="DP101" i="24"/>
  <c r="DR100" i="24"/>
  <c r="CZ99" i="24"/>
  <c r="CX100" i="24"/>
  <c r="B100" i="2"/>
  <c r="D100" i="2"/>
  <c r="AZ98" i="25"/>
  <c r="AY99" i="25" a="1"/>
  <c r="AY99" i="25" s="1"/>
  <c r="DW98" i="25"/>
  <c r="DV99" i="25" a="1"/>
  <c r="DV99" i="25" s="1"/>
  <c r="FA99" i="25"/>
  <c r="EZ100" i="25" a="1"/>
  <c r="EZ100" i="25" s="1"/>
  <c r="DB98" i="25"/>
  <c r="DA99" i="25" a="1"/>
  <c r="DA99" i="25" s="1"/>
  <c r="HU98" i="25"/>
  <c r="HT99" i="25" a="1"/>
  <c r="HT99" i="25" s="1"/>
  <c r="GN98" i="25"/>
  <c r="GM99" i="25" a="1"/>
  <c r="GM99" i="25" s="1"/>
  <c r="DM99" i="25" a="1"/>
  <c r="DM99" i="25" s="1"/>
  <c r="DN98" i="25"/>
  <c r="G100" i="25"/>
  <c r="F101" i="25" a="1"/>
  <c r="F101" i="25" s="1"/>
  <c r="FC99" i="25" a="1"/>
  <c r="FC99" i="25" s="1"/>
  <c r="FD98" i="25"/>
  <c r="HI98" i="25"/>
  <c r="HH99" i="25" a="1"/>
  <c r="HH99" i="25" s="1"/>
  <c r="IR99" i="25" a="1"/>
  <c r="IR99" i="25" s="1"/>
  <c r="IS98" i="25"/>
  <c r="GT98" i="25"/>
  <c r="GS99" i="25" a="1"/>
  <c r="GS99" i="25" s="1"/>
  <c r="AT98" i="25"/>
  <c r="AS99" i="25" a="1"/>
  <c r="AS99" i="25" s="1"/>
  <c r="JD100" i="25" a="1"/>
  <c r="JD100" i="25" s="1"/>
  <c r="JE99" i="25"/>
  <c r="AB98" i="25"/>
  <c r="AA99" i="25" a="1"/>
  <c r="AA99" i="25" s="1"/>
  <c r="FX99" i="25" a="1"/>
  <c r="FX99" i="25" s="1"/>
  <c r="FY98" i="25"/>
  <c r="BF100" i="25"/>
  <c r="BE101" i="25" a="1"/>
  <c r="BE101" i="25" s="1"/>
  <c r="EK99" i="25" a="1"/>
  <c r="EK99" i="25" s="1"/>
  <c r="EL98" i="25"/>
  <c r="FJ98" i="25"/>
  <c r="FI99" i="25" a="1"/>
  <c r="FI99" i="25" s="1"/>
  <c r="CG98" i="25"/>
  <c r="CF99" i="25" a="1"/>
  <c r="CF99" i="25" s="1"/>
  <c r="GQ98" i="25"/>
  <c r="GP99" i="25" a="1"/>
  <c r="GP99" i="25" s="1"/>
  <c r="DE98" i="25"/>
  <c r="DD99" i="25" a="1"/>
  <c r="DD99" i="25" s="1"/>
  <c r="CP98" i="25"/>
  <c r="CO99" i="25" a="1"/>
  <c r="CO99" i="25" s="1"/>
  <c r="EX98" i="25"/>
  <c r="EW99" i="25" a="1"/>
  <c r="EW99" i="25" s="1"/>
  <c r="M98" i="25"/>
  <c r="L99" i="25" a="1"/>
  <c r="L99" i="25" s="1"/>
  <c r="DJ99" i="25" a="1"/>
  <c r="DJ99" i="25" s="1"/>
  <c r="DK98" i="25"/>
  <c r="CD98" i="25"/>
  <c r="CC99" i="25" a="1"/>
  <c r="CC99" i="25" s="1"/>
  <c r="GG99" i="25" a="1"/>
  <c r="GG99" i="25" s="1"/>
  <c r="GH98" i="25"/>
  <c r="KI98" i="25"/>
  <c r="KH99" i="25" a="1"/>
  <c r="KH99" i="25" s="1"/>
  <c r="BW101" i="25" a="1"/>
  <c r="BW101" i="25" s="1"/>
  <c r="BX100" i="25"/>
  <c r="FO99" i="25" a="1"/>
  <c r="FO99" i="25" s="1"/>
  <c r="FP98" i="25"/>
  <c r="GZ98" i="25"/>
  <c r="GY99" i="25" a="1"/>
  <c r="GY99" i="25" s="1"/>
  <c r="DZ98" i="25"/>
  <c r="DY99" i="25" a="1"/>
  <c r="DY99" i="25" s="1"/>
  <c r="EU99" i="25"/>
  <c r="ET100" i="25" a="1"/>
  <c r="ET100" i="25" s="1"/>
  <c r="FS98" i="25"/>
  <c r="FR99" i="25" a="1"/>
  <c r="FR99" i="25" s="1"/>
  <c r="IG99" i="25"/>
  <c r="IF100" i="25" a="1"/>
  <c r="IF100" i="25" s="1"/>
  <c r="JW99" i="25"/>
  <c r="JV100" i="25" a="1"/>
  <c r="JV100" i="25" s="1"/>
  <c r="P98" i="25"/>
  <c r="O99" i="25" a="1"/>
  <c r="O99" i="25" s="1"/>
  <c r="HX100" i="25"/>
  <c r="HW101" i="25" a="1"/>
  <c r="HW101" i="25" s="1"/>
  <c r="KC99" i="25"/>
  <c r="KB100" i="25" a="1"/>
  <c r="KB100" i="25" s="1"/>
  <c r="AW100" i="25"/>
  <c r="AV101" i="25" a="1"/>
  <c r="AV101" i="25" s="1"/>
  <c r="FG99" i="25"/>
  <c r="FF100" i="25" a="1"/>
  <c r="FF100" i="25" s="1"/>
  <c r="AH98" i="25"/>
  <c r="AG99" i="25" a="1"/>
  <c r="AG99" i="25" s="1"/>
  <c r="EO100" i="25"/>
  <c r="EN101" i="25" a="1"/>
  <c r="EN101" i="25" s="1"/>
  <c r="CS99" i="25"/>
  <c r="CR100" i="25" a="1"/>
  <c r="CR100" i="25" s="1"/>
  <c r="JB98" i="25"/>
  <c r="JA99" i="25" a="1"/>
  <c r="JA99" i="25" s="1"/>
  <c r="JK99" i="25"/>
  <c r="JJ100" i="25" a="1"/>
  <c r="JJ100" i="25" s="1"/>
  <c r="ID99" i="25"/>
  <c r="IC100" i="25" a="1"/>
  <c r="IC100" i="25" s="1"/>
  <c r="CM99" i="25"/>
  <c r="CL100" i="25" a="1"/>
  <c r="CL100" i="25" s="1"/>
  <c r="GW100" i="25"/>
  <c r="GV101" i="25" a="1"/>
  <c r="GV101" i="25" s="1"/>
  <c r="BC99" i="25"/>
  <c r="BB100" i="25" a="1"/>
  <c r="BB100" i="25" s="1"/>
  <c r="GB100" i="25"/>
  <c r="GA101" i="25" a="1"/>
  <c r="GA101" i="25" s="1"/>
  <c r="KF101" i="25"/>
  <c r="KE102" i="25" a="1"/>
  <c r="KE102" i="25" s="1"/>
  <c r="BI99" i="25"/>
  <c r="BH100" i="25" a="1"/>
  <c r="BH100" i="25" s="1"/>
  <c r="KO100" i="25"/>
  <c r="KN101" i="25" a="1"/>
  <c r="KN101" i="25" s="1"/>
  <c r="BL99" i="25"/>
  <c r="BK100" i="25" a="1"/>
  <c r="BK100" i="25" s="1"/>
  <c r="DH99" i="25"/>
  <c r="DG100" i="25" a="1"/>
  <c r="DG100" i="25" s="1"/>
  <c r="IA99" i="25"/>
  <c r="HZ100" i="25" a="1"/>
  <c r="HZ100" i="25" s="1"/>
  <c r="S99" i="25"/>
  <c r="R100" i="25" a="1"/>
  <c r="R100" i="25" s="1"/>
  <c r="J99" i="25"/>
  <c r="I100" i="25" a="1"/>
  <c r="I100" i="25" s="1"/>
  <c r="AE99" i="25"/>
  <c r="AD100" i="25" a="1"/>
  <c r="AD100" i="25" s="1"/>
  <c r="HL101" i="25"/>
  <c r="HK102" i="25" a="1"/>
  <c r="HK102" i="25" s="1"/>
  <c r="JN98" i="25"/>
  <c r="JM99" i="25" a="1"/>
  <c r="JM99" i="25" s="1"/>
  <c r="JQ99" i="25"/>
  <c r="JP100" i="25" a="1"/>
  <c r="JP100" i="25" s="1"/>
  <c r="CA99" i="25"/>
  <c r="BZ100" i="25" a="1"/>
  <c r="BZ100" i="25" s="1"/>
  <c r="BU99" i="25"/>
  <c r="BT100" i="25" a="1"/>
  <c r="BT100" i="25" s="1"/>
  <c r="DT98" i="25"/>
  <c r="DS99" i="25" a="1"/>
  <c r="DS99" i="25" s="1"/>
  <c r="JZ98" i="25"/>
  <c r="JY99" i="25" a="1"/>
  <c r="JY99" i="25" s="1"/>
  <c r="KL98" i="25"/>
  <c r="KK99" i="25" a="1"/>
  <c r="KK99" i="25" s="1"/>
  <c r="AQ99" i="25"/>
  <c r="AP100" i="25" a="1"/>
  <c r="AP100" i="25" s="1"/>
  <c r="FV98" i="25"/>
  <c r="FU99" i="25" a="1"/>
  <c r="FU99" i="25" s="1"/>
  <c r="Y99" i="25"/>
  <c r="X100" i="25" a="1"/>
  <c r="X100" i="25" s="1"/>
  <c r="ER99" i="25"/>
  <c r="EQ100" i="25" a="1"/>
  <c r="EQ100" i="25" s="1"/>
  <c r="HF99" i="25"/>
  <c r="HE100" i="25" a="1"/>
  <c r="HE100" i="25" s="1"/>
  <c r="EC100" i="25"/>
  <c r="EB101" i="25" a="1"/>
  <c r="EB101" i="25" s="1"/>
  <c r="GK99" i="25"/>
  <c r="GJ100" i="25" a="1"/>
  <c r="GJ100" i="25" s="1"/>
  <c r="IY99" i="25"/>
  <c r="IX100" i="25" a="1"/>
  <c r="IX100" i="25" s="1"/>
  <c r="HR98" i="25"/>
  <c r="HQ99" i="25" a="1"/>
  <c r="HQ99" i="25" s="1"/>
  <c r="HC99" i="25"/>
  <c r="HB100" i="25" a="1"/>
  <c r="HB100" i="25" s="1"/>
  <c r="DQ99" i="25"/>
  <c r="DP100" i="25" a="1"/>
  <c r="DP100" i="25" s="1"/>
  <c r="CY99" i="25"/>
  <c r="CX100" i="25" a="1"/>
  <c r="CX100" i="25" s="1"/>
  <c r="FM99" i="25"/>
  <c r="FL100" i="25" a="1"/>
  <c r="FL100" i="25" s="1"/>
  <c r="IM99" i="25"/>
  <c r="IL100" i="25" a="1"/>
  <c r="IL100" i="25" s="1"/>
  <c r="GE99" i="25"/>
  <c r="GD100" i="25" a="1"/>
  <c r="GD100" i="25" s="1"/>
  <c r="BO99" i="25"/>
  <c r="BN100" i="25" a="1"/>
  <c r="BN100" i="25" s="1"/>
  <c r="CV99" i="25"/>
  <c r="CU100" i="25" a="1"/>
  <c r="CU100" i="25" s="1"/>
  <c r="CJ98" i="25"/>
  <c r="CI99" i="25" a="1"/>
  <c r="CI99" i="25" s="1"/>
  <c r="JT98" i="25"/>
  <c r="JS99" i="25" a="1"/>
  <c r="JS99" i="25" s="1"/>
  <c r="JH98" i="25"/>
  <c r="JG99" i="25" a="1"/>
  <c r="JG99" i="25" s="1"/>
  <c r="BR99" i="25"/>
  <c r="BQ100" i="25" a="1"/>
  <c r="BQ100" i="25" s="1"/>
  <c r="AK101" i="25"/>
  <c r="AJ102" i="25" a="1"/>
  <c r="AJ102" i="25" s="1"/>
  <c r="EF98" i="25"/>
  <c r="EE99" i="25" a="1"/>
  <c r="EE99" i="25" s="1"/>
  <c r="EI99" i="25"/>
  <c r="EH100" i="25" a="1"/>
  <c r="EH100" i="25" s="1"/>
  <c r="IJ98" i="25"/>
  <c r="II99" i="25" a="1"/>
  <c r="II99" i="25" s="1"/>
  <c r="IV98" i="25"/>
  <c r="IU99" i="25" a="1"/>
  <c r="IU99" i="25" s="1"/>
  <c r="HO100" i="25"/>
  <c r="HN101" i="25" a="1"/>
  <c r="HN101" i="25" s="1"/>
  <c r="AN98" i="25"/>
  <c r="AM99" i="25" a="1"/>
  <c r="AM99" i="25" s="1"/>
  <c r="V99" i="25"/>
  <c r="U100" i="25" a="1"/>
  <c r="U100" i="25" s="1"/>
  <c r="IP100" i="25"/>
  <c r="IO101" i="25" a="1"/>
  <c r="IO101" i="25" s="1"/>
  <c r="A101" i="2"/>
  <c r="E99" i="2"/>
  <c r="F99" i="2" s="1"/>
  <c r="KD98" i="24" l="1"/>
  <c r="KB99" i="24"/>
  <c r="RT99" i="24"/>
  <c r="RR100" i="24"/>
  <c r="Z98" i="24"/>
  <c r="X99" i="24"/>
  <c r="KV98" i="24"/>
  <c r="KT99" i="24"/>
  <c r="WD99" i="24"/>
  <c r="WB100" i="24"/>
  <c r="GR101" i="24"/>
  <c r="GP102" i="24"/>
  <c r="OT99" i="24"/>
  <c r="OR100" i="24"/>
  <c r="TP98" i="24"/>
  <c r="TN99" i="24"/>
  <c r="QJ99" i="24"/>
  <c r="QH100" i="24"/>
  <c r="NP100" i="24"/>
  <c r="NN101" i="24"/>
  <c r="SX99" i="24"/>
  <c r="SV100" i="24"/>
  <c r="BD99" i="24"/>
  <c r="BB100" i="24"/>
  <c r="HV100" i="24"/>
  <c r="HT101" i="24"/>
  <c r="AL101" i="24"/>
  <c r="AJ102" i="24"/>
  <c r="RB100" i="24"/>
  <c r="QZ101" i="24"/>
  <c r="GJ102" i="24"/>
  <c r="GL101" i="24"/>
  <c r="OL101" i="24"/>
  <c r="ON100" i="24"/>
  <c r="LZ99" i="24"/>
  <c r="LX100" i="24"/>
  <c r="HJ101" i="24"/>
  <c r="HH102" i="24"/>
  <c r="EP99" i="24"/>
  <c r="EN100" i="24"/>
  <c r="UZ99" i="24"/>
  <c r="UX100" i="24"/>
  <c r="FT101" i="24"/>
  <c r="FR102" i="24"/>
  <c r="PF99" i="24"/>
  <c r="PD100" i="24"/>
  <c r="PX99" i="24"/>
  <c r="PV100" i="24"/>
  <c r="FB99" i="24"/>
  <c r="EZ100" i="24"/>
  <c r="UT99" i="24"/>
  <c r="UR100" i="24"/>
  <c r="DF100" i="24"/>
  <c r="DD101" i="24"/>
  <c r="IZ99" i="24"/>
  <c r="IX100" i="24"/>
  <c r="PR99" i="24"/>
  <c r="PP100" i="24"/>
  <c r="EV99" i="24"/>
  <c r="ET100" i="24"/>
  <c r="AX99" i="24"/>
  <c r="AV100" i="24"/>
  <c r="AF99" i="24"/>
  <c r="AD100" i="24"/>
  <c r="IT99" i="24"/>
  <c r="IR100" i="24"/>
  <c r="UH99" i="24"/>
  <c r="UF100" i="24"/>
  <c r="UB101" i="24"/>
  <c r="TZ102" i="24"/>
  <c r="HD99" i="24"/>
  <c r="HB100" i="24"/>
  <c r="SR99" i="24"/>
  <c r="SP100" i="24"/>
  <c r="OB100" i="24"/>
  <c r="NZ101" i="24"/>
  <c r="MX101" i="24"/>
  <c r="MV102" i="24"/>
  <c r="QD100" i="24"/>
  <c r="QB101" i="24"/>
  <c r="MF99" i="24"/>
  <c r="MD100" i="24"/>
  <c r="TJ99" i="24"/>
  <c r="TH100" i="24"/>
  <c r="HP99" i="24"/>
  <c r="HN100" i="24"/>
  <c r="LN100" i="24"/>
  <c r="LL101" i="24"/>
  <c r="RH99" i="24"/>
  <c r="RF100" i="24"/>
  <c r="CT100" i="24"/>
  <c r="CR101" i="24"/>
  <c r="RZ99" i="24"/>
  <c r="RX100" i="24"/>
  <c r="IN99" i="24"/>
  <c r="IL100" i="24"/>
  <c r="OH100" i="24"/>
  <c r="OF101" i="24"/>
  <c r="LB100" i="24"/>
  <c r="KZ101" i="24"/>
  <c r="IH99" i="24"/>
  <c r="IF100" i="24"/>
  <c r="KJ99" i="24"/>
  <c r="KH100" i="24"/>
  <c r="NV100" i="24"/>
  <c r="NT101" i="24"/>
  <c r="AR101" i="24"/>
  <c r="AP102" i="24"/>
  <c r="JR100" i="24"/>
  <c r="JP101" i="24"/>
  <c r="MJ100" i="24"/>
  <c r="ML99" i="24"/>
  <c r="JJ103" i="24"/>
  <c r="JL102" i="24"/>
  <c r="DX99" i="24"/>
  <c r="DV100" i="24"/>
  <c r="VL99" i="24"/>
  <c r="VJ100" i="24"/>
  <c r="IB100" i="24"/>
  <c r="HZ101" i="24"/>
  <c r="BH100" i="24"/>
  <c r="BJ99" i="24"/>
  <c r="LH99" i="24"/>
  <c r="LF100" i="24"/>
  <c r="UN100" i="24"/>
  <c r="UL101" i="24"/>
  <c r="BZ103" i="24"/>
  <c r="CB102" i="24"/>
  <c r="CZ100" i="24"/>
  <c r="CX101" i="24"/>
  <c r="KP100" i="24"/>
  <c r="KN101" i="24"/>
  <c r="PL101" i="24"/>
  <c r="PJ102" i="24"/>
  <c r="QP99" i="24"/>
  <c r="QN100" i="24"/>
  <c r="VF100" i="24"/>
  <c r="VD101" i="24"/>
  <c r="SL100" i="24"/>
  <c r="SJ101" i="24"/>
  <c r="LT101" i="24"/>
  <c r="LR102" i="24"/>
  <c r="TV99" i="24"/>
  <c r="TT100" i="24"/>
  <c r="GX100" i="24"/>
  <c r="GV101" i="24"/>
  <c r="CN100" i="24"/>
  <c r="CL101" i="24"/>
  <c r="FN99" i="24"/>
  <c r="FL100" i="24"/>
  <c r="BV99" i="24"/>
  <c r="BT100" i="24"/>
  <c r="GF100" i="24"/>
  <c r="GD101" i="24"/>
  <c r="OZ99" i="24"/>
  <c r="OX100" i="24"/>
  <c r="SF99" i="24"/>
  <c r="SD100" i="24"/>
  <c r="MP101" i="24"/>
  <c r="MR100" i="24"/>
  <c r="N100" i="24"/>
  <c r="L101" i="24"/>
  <c r="JF99" i="24"/>
  <c r="JD100" i="24"/>
  <c r="EJ99" i="24"/>
  <c r="EH100" i="24"/>
  <c r="T99" i="24"/>
  <c r="R100" i="24"/>
  <c r="ED99" i="24"/>
  <c r="EB100" i="24"/>
  <c r="VV101" i="24"/>
  <c r="VX100" i="24"/>
  <c r="DR101" i="24"/>
  <c r="DP102" i="24"/>
  <c r="ND99" i="24"/>
  <c r="NB100" i="24"/>
  <c r="VR102" i="24"/>
  <c r="VP103" i="24"/>
  <c r="CH100" i="24"/>
  <c r="CF101" i="24"/>
  <c r="RN99" i="24"/>
  <c r="RL100" i="24"/>
  <c r="FH99" i="24"/>
  <c r="FF100" i="24"/>
  <c r="FZ99" i="24"/>
  <c r="FX100" i="24"/>
  <c r="BN101" i="24"/>
  <c r="BP100" i="24"/>
  <c r="NJ100" i="24"/>
  <c r="NH101" i="24"/>
  <c r="TD99" i="24"/>
  <c r="TB100" i="24"/>
  <c r="JX100" i="24"/>
  <c r="JV101" i="24"/>
  <c r="DL99" i="24"/>
  <c r="DJ100" i="24"/>
  <c r="QV99" i="24"/>
  <c r="QT100" i="24"/>
  <c r="D101" i="2"/>
  <c r="B101" i="2"/>
  <c r="AY100" i="25" a="1"/>
  <c r="AY100" i="25" s="1"/>
  <c r="AZ99" i="25"/>
  <c r="FA100" i="25"/>
  <c r="EZ101" i="25" a="1"/>
  <c r="EZ101" i="25" s="1"/>
  <c r="DW99" i="25"/>
  <c r="DV100" i="25" a="1"/>
  <c r="DV100" i="25" s="1"/>
  <c r="GN99" i="25"/>
  <c r="GM100" i="25" a="1"/>
  <c r="GM100" i="25" s="1"/>
  <c r="HU99" i="25"/>
  <c r="HT100" i="25" a="1"/>
  <c r="HT100" i="25" s="1"/>
  <c r="DA100" i="25" a="1"/>
  <c r="DA100" i="25" s="1"/>
  <c r="DB99" i="25"/>
  <c r="HI99" i="25"/>
  <c r="HH100" i="25" a="1"/>
  <c r="HH100" i="25" s="1"/>
  <c r="FD99" i="25"/>
  <c r="FC100" i="25" a="1"/>
  <c r="FC100" i="25" s="1"/>
  <c r="G101" i="25"/>
  <c r="F102" i="25" a="1"/>
  <c r="F102" i="25" s="1"/>
  <c r="DN99" i="25"/>
  <c r="DM100" i="25" a="1"/>
  <c r="DM100" i="25" s="1"/>
  <c r="KI99" i="25"/>
  <c r="KH100" i="25" a="1"/>
  <c r="KH100" i="25" s="1"/>
  <c r="M99" i="25"/>
  <c r="L100" i="25" a="1"/>
  <c r="L100" i="25" s="1"/>
  <c r="GQ99" i="25"/>
  <c r="GP100" i="25" a="1"/>
  <c r="GP100" i="25" s="1"/>
  <c r="BF101" i="25"/>
  <c r="BE102" i="25" a="1"/>
  <c r="BE102" i="25" s="1"/>
  <c r="AT99" i="25"/>
  <c r="AS100" i="25" a="1"/>
  <c r="AS100" i="25" s="1"/>
  <c r="FS99" i="25"/>
  <c r="FR100" i="25" a="1"/>
  <c r="FR100" i="25" s="1"/>
  <c r="FP99" i="25"/>
  <c r="FO100" i="25" a="1"/>
  <c r="FO100" i="25" s="1"/>
  <c r="EW100" i="25" a="1"/>
  <c r="EW100" i="25" s="1"/>
  <c r="EX99" i="25"/>
  <c r="CG99" i="25"/>
  <c r="CF100" i="25" a="1"/>
  <c r="CF100" i="25" s="1"/>
  <c r="GT99" i="25"/>
  <c r="GS100" i="25" a="1"/>
  <c r="GS100" i="25" s="1"/>
  <c r="EU100" i="25"/>
  <c r="ET101" i="25" a="1"/>
  <c r="ET101" i="25" s="1"/>
  <c r="GH99" i="25"/>
  <c r="GG100" i="25" a="1"/>
  <c r="GG100" i="25" s="1"/>
  <c r="FY99" i="25"/>
  <c r="FX100" i="25" a="1"/>
  <c r="FX100" i="25" s="1"/>
  <c r="CD99" i="25"/>
  <c r="CC100" i="25" a="1"/>
  <c r="CC100" i="25" s="1"/>
  <c r="CP99" i="25"/>
  <c r="CO100" i="25" a="1"/>
  <c r="CO100" i="25" s="1"/>
  <c r="FI100" i="25" a="1"/>
  <c r="FI100" i="25" s="1"/>
  <c r="FJ99" i="25"/>
  <c r="AB99" i="25"/>
  <c r="AA100" i="25" a="1"/>
  <c r="AA100" i="25" s="1"/>
  <c r="IG100" i="25"/>
  <c r="IF101" i="25" a="1"/>
  <c r="IF101" i="25" s="1"/>
  <c r="DZ99" i="25"/>
  <c r="DY100" i="25" a="1"/>
  <c r="DY100" i="25" s="1"/>
  <c r="IS99" i="25"/>
  <c r="IR100" i="25" a="1"/>
  <c r="IR100" i="25" s="1"/>
  <c r="BX101" i="25"/>
  <c r="BW102" i="25" a="1"/>
  <c r="BW102" i="25" s="1"/>
  <c r="DE99" i="25"/>
  <c r="DD100" i="25" a="1"/>
  <c r="DD100" i="25" s="1"/>
  <c r="GZ99" i="25"/>
  <c r="GY100" i="25" a="1"/>
  <c r="GY100" i="25" s="1"/>
  <c r="DK99" i="25"/>
  <c r="DJ100" i="25" a="1"/>
  <c r="DJ100" i="25" s="1"/>
  <c r="EK100" i="25" a="1"/>
  <c r="EK100" i="25" s="1"/>
  <c r="EL99" i="25"/>
  <c r="JE100" i="25"/>
  <c r="JD101" i="25" a="1"/>
  <c r="JD101" i="25" s="1"/>
  <c r="BI100" i="25"/>
  <c r="BH101" i="25" a="1"/>
  <c r="BH101" i="25" s="1"/>
  <c r="GB101" i="25"/>
  <c r="GA102" i="25" a="1"/>
  <c r="GA102" i="25" s="1"/>
  <c r="BL100" i="25"/>
  <c r="BK101" i="25" a="1"/>
  <c r="BK101" i="25" s="1"/>
  <c r="JK100" i="25"/>
  <c r="JJ101" i="25" a="1"/>
  <c r="JJ101" i="25" s="1"/>
  <c r="CS100" i="25"/>
  <c r="CR101" i="25" a="1"/>
  <c r="CR101" i="25" s="1"/>
  <c r="JW100" i="25"/>
  <c r="JV101" i="25" a="1"/>
  <c r="JV101" i="25" s="1"/>
  <c r="GW101" i="25"/>
  <c r="GV102" i="25" a="1"/>
  <c r="GV102" i="25" s="1"/>
  <c r="JA100" i="25" a="1"/>
  <c r="JA100" i="25" s="1"/>
  <c r="JB99" i="25"/>
  <c r="EO101" i="25"/>
  <c r="EN102" i="25" a="1"/>
  <c r="EN102" i="25" s="1"/>
  <c r="FG100" i="25"/>
  <c r="FF101" i="25" a="1"/>
  <c r="FF101" i="25" s="1"/>
  <c r="KC100" i="25"/>
  <c r="KB101" i="25" a="1"/>
  <c r="KB101" i="25" s="1"/>
  <c r="KO101" i="25"/>
  <c r="KN102" i="25" a="1"/>
  <c r="KN102" i="25" s="1"/>
  <c r="KF102" i="25"/>
  <c r="KE103" i="25" a="1"/>
  <c r="KE103" i="25" s="1"/>
  <c r="CM100" i="25"/>
  <c r="CL101" i="25" a="1"/>
  <c r="CL101" i="25" s="1"/>
  <c r="AH99" i="25"/>
  <c r="AG100" i="25" a="1"/>
  <c r="AG100" i="25" s="1"/>
  <c r="AW101" i="25"/>
  <c r="AV102" i="25" a="1"/>
  <c r="AV102" i="25" s="1"/>
  <c r="HX101" i="25"/>
  <c r="HW102" i="25" a="1"/>
  <c r="HW102" i="25" s="1"/>
  <c r="BC100" i="25"/>
  <c r="BB101" i="25" a="1"/>
  <c r="BB101" i="25" s="1"/>
  <c r="ID100" i="25"/>
  <c r="IC101" i="25" a="1"/>
  <c r="IC101" i="25" s="1"/>
  <c r="O100" i="25" a="1"/>
  <c r="O100" i="25" s="1"/>
  <c r="P99" i="25"/>
  <c r="EF99" i="25"/>
  <c r="EE100" i="25" a="1"/>
  <c r="EE100" i="25" s="1"/>
  <c r="AQ100" i="25"/>
  <c r="AP101" i="25" a="1"/>
  <c r="AP101" i="25" s="1"/>
  <c r="CA100" i="25"/>
  <c r="BZ101" i="25" a="1"/>
  <c r="BZ101" i="25" s="1"/>
  <c r="JQ100" i="25"/>
  <c r="JP101" i="25" a="1"/>
  <c r="JP101" i="25" s="1"/>
  <c r="JN99" i="25"/>
  <c r="JM100" i="25" a="1"/>
  <c r="JM100" i="25" s="1"/>
  <c r="HL102" i="25"/>
  <c r="HK103" i="25" a="1"/>
  <c r="HK103" i="25" s="1"/>
  <c r="EI100" i="25"/>
  <c r="EH101" i="25" a="1"/>
  <c r="EH101" i="25" s="1"/>
  <c r="CJ99" i="25"/>
  <c r="CI100" i="25" a="1"/>
  <c r="CI100" i="25" s="1"/>
  <c r="FM100" i="25"/>
  <c r="FL101" i="25" a="1"/>
  <c r="FL101" i="25" s="1"/>
  <c r="EC101" i="25"/>
  <c r="EB102" i="25" a="1"/>
  <c r="EB102" i="25" s="1"/>
  <c r="S100" i="25"/>
  <c r="R101" i="25" a="1"/>
  <c r="R101" i="25" s="1"/>
  <c r="DH100" i="25"/>
  <c r="DG101" i="25" a="1"/>
  <c r="DG101" i="25" s="1"/>
  <c r="AK102" i="25"/>
  <c r="AJ103" i="25" a="1"/>
  <c r="AJ103" i="25" s="1"/>
  <c r="KL99" i="25"/>
  <c r="KK100" i="25" a="1"/>
  <c r="KK100" i="25" s="1"/>
  <c r="BU100" i="25"/>
  <c r="BT101" i="25" a="1"/>
  <c r="BT101" i="25" s="1"/>
  <c r="IP101" i="25"/>
  <c r="IO102" i="25" a="1"/>
  <c r="IO102" i="25" s="1"/>
  <c r="HO101" i="25"/>
  <c r="HN102" i="25" a="1"/>
  <c r="HN102" i="25" s="1"/>
  <c r="IV99" i="25"/>
  <c r="IU100" i="25" a="1"/>
  <c r="IU100" i="25" s="1"/>
  <c r="CV100" i="25"/>
  <c r="CU101" i="25" a="1"/>
  <c r="CU101" i="25" s="1"/>
  <c r="CY100" i="25"/>
  <c r="CX101" i="25" a="1"/>
  <c r="CX101" i="25" s="1"/>
  <c r="HF100" i="25"/>
  <c r="HE101" i="25" a="1"/>
  <c r="HE101" i="25" s="1"/>
  <c r="FV99" i="25"/>
  <c r="FU100" i="25" a="1"/>
  <c r="FU100" i="25" s="1"/>
  <c r="JZ99" i="25"/>
  <c r="JY100" i="25" a="1"/>
  <c r="JY100" i="25" s="1"/>
  <c r="AE100" i="25"/>
  <c r="AD101" i="25" a="1"/>
  <c r="AD101" i="25" s="1"/>
  <c r="BR100" i="25"/>
  <c r="BQ101" i="25" a="1"/>
  <c r="BQ101" i="25" s="1"/>
  <c r="HC100" i="25"/>
  <c r="HB101" i="25" a="1"/>
  <c r="HB101" i="25" s="1"/>
  <c r="V100" i="25"/>
  <c r="U101" i="25" a="1"/>
  <c r="U101" i="25" s="1"/>
  <c r="IJ99" i="25"/>
  <c r="II100" i="25" a="1"/>
  <c r="II100" i="25" s="1"/>
  <c r="JH99" i="25"/>
  <c r="JG100" i="25" a="1"/>
  <c r="JG100" i="25" s="1"/>
  <c r="GE100" i="25"/>
  <c r="GD101" i="25" a="1"/>
  <c r="GD101" i="25" s="1"/>
  <c r="DQ100" i="25"/>
  <c r="DP101" i="25" a="1"/>
  <c r="DP101" i="25" s="1"/>
  <c r="HR99" i="25"/>
  <c r="HQ100" i="25" a="1"/>
  <c r="HQ100" i="25" s="1"/>
  <c r="ER100" i="25"/>
  <c r="EQ101" i="25" a="1"/>
  <c r="EQ101" i="25" s="1"/>
  <c r="DT99" i="25"/>
  <c r="DS100" i="25" a="1"/>
  <c r="DS100" i="25" s="1"/>
  <c r="J100" i="25"/>
  <c r="I101" i="25" a="1"/>
  <c r="I101" i="25" s="1"/>
  <c r="GK100" i="25"/>
  <c r="GJ101" i="25" a="1"/>
  <c r="GJ101" i="25" s="1"/>
  <c r="AN99" i="25"/>
  <c r="AM100" i="25" a="1"/>
  <c r="AM100" i="25" s="1"/>
  <c r="JT99" i="25"/>
  <c r="JS100" i="25" a="1"/>
  <c r="JS100" i="25" s="1"/>
  <c r="BO100" i="25"/>
  <c r="BN101" i="25" a="1"/>
  <c r="BN101" i="25" s="1"/>
  <c r="IM100" i="25"/>
  <c r="IL101" i="25" a="1"/>
  <c r="IL101" i="25" s="1"/>
  <c r="IY100" i="25"/>
  <c r="IX101" i="25" a="1"/>
  <c r="IX101" i="25" s="1"/>
  <c r="Y100" i="25"/>
  <c r="X101" i="25" a="1"/>
  <c r="X101" i="25" s="1"/>
  <c r="IA100" i="25"/>
  <c r="HZ101" i="25" a="1"/>
  <c r="HZ101" i="25" s="1"/>
  <c r="E100" i="2"/>
  <c r="F100" i="2" s="1"/>
  <c r="A102" i="2"/>
  <c r="KD99" i="24" l="1"/>
  <c r="KB100" i="24"/>
  <c r="RT100" i="24"/>
  <c r="RR101" i="24"/>
  <c r="Z99" i="24"/>
  <c r="X100" i="24"/>
  <c r="KV99" i="24"/>
  <c r="KT100" i="24"/>
  <c r="NP101" i="24"/>
  <c r="NN102" i="24"/>
  <c r="QJ100" i="24"/>
  <c r="QH101" i="24"/>
  <c r="TP99" i="24"/>
  <c r="TN100" i="24"/>
  <c r="OR101" i="24"/>
  <c r="OT100" i="24"/>
  <c r="GR102" i="24"/>
  <c r="GP103" i="24"/>
  <c r="WD100" i="24"/>
  <c r="WB101" i="24"/>
  <c r="JX101" i="24"/>
  <c r="JV102" i="24"/>
  <c r="CH101" i="24"/>
  <c r="CF102" i="24"/>
  <c r="EJ100" i="24"/>
  <c r="EH101" i="24"/>
  <c r="FN100" i="24"/>
  <c r="FL101" i="24"/>
  <c r="PL102" i="24"/>
  <c r="PJ103" i="24"/>
  <c r="IB101" i="24"/>
  <c r="HZ102" i="24"/>
  <c r="NT102" i="24"/>
  <c r="NV101" i="24"/>
  <c r="RH100" i="24"/>
  <c r="RF101" i="24"/>
  <c r="SR100" i="24"/>
  <c r="SP101" i="24"/>
  <c r="AX100" i="24"/>
  <c r="AV101" i="24"/>
  <c r="PX100" i="24"/>
  <c r="PV101" i="24"/>
  <c r="ON101" i="24"/>
  <c r="OL102" i="24"/>
  <c r="VR103" i="24"/>
  <c r="VP104" i="24"/>
  <c r="JF100" i="24"/>
  <c r="JD101" i="24"/>
  <c r="CN101" i="24"/>
  <c r="CL102" i="24"/>
  <c r="KP101" i="24"/>
  <c r="KN102" i="24"/>
  <c r="VL100" i="24"/>
  <c r="VJ101" i="24"/>
  <c r="KJ100" i="24"/>
  <c r="KH101" i="24"/>
  <c r="LN101" i="24"/>
  <c r="LL102" i="24"/>
  <c r="HB101" i="24"/>
  <c r="HD100" i="24"/>
  <c r="EV100" i="24"/>
  <c r="ET101" i="24"/>
  <c r="PF100" i="24"/>
  <c r="PD101" i="24"/>
  <c r="GL102" i="24"/>
  <c r="GJ103" i="24"/>
  <c r="TD100" i="24"/>
  <c r="TB101" i="24"/>
  <c r="ND100" i="24"/>
  <c r="NB101" i="24"/>
  <c r="N101" i="24"/>
  <c r="L102" i="24"/>
  <c r="GX101" i="24"/>
  <c r="GV102" i="24"/>
  <c r="DX100" i="24"/>
  <c r="DV101" i="24"/>
  <c r="IH100" i="24"/>
  <c r="IF101" i="24"/>
  <c r="HP100" i="24"/>
  <c r="HN101" i="24"/>
  <c r="FR103" i="24"/>
  <c r="FT102" i="24"/>
  <c r="NJ101" i="24"/>
  <c r="NH102" i="24"/>
  <c r="DR102" i="24"/>
  <c r="DP103" i="24"/>
  <c r="TV100" i="24"/>
  <c r="TT101" i="24"/>
  <c r="CZ101" i="24"/>
  <c r="CX102" i="24"/>
  <c r="LB101" i="24"/>
  <c r="KZ102" i="24"/>
  <c r="TJ100" i="24"/>
  <c r="TH101" i="24"/>
  <c r="UB102" i="24"/>
  <c r="TZ103" i="24"/>
  <c r="PR100" i="24"/>
  <c r="PP101" i="24"/>
  <c r="UZ100" i="24"/>
  <c r="UX101" i="24"/>
  <c r="RB101" i="24"/>
  <c r="QZ102" i="24"/>
  <c r="MR101" i="24"/>
  <c r="MP102" i="24"/>
  <c r="JL103" i="24"/>
  <c r="JJ104" i="24"/>
  <c r="SD101" i="24"/>
  <c r="SF100" i="24"/>
  <c r="LT102" i="24"/>
  <c r="LR103" i="24"/>
  <c r="OH101" i="24"/>
  <c r="OF102" i="24"/>
  <c r="MF100" i="24"/>
  <c r="MD101" i="24"/>
  <c r="UH100" i="24"/>
  <c r="UF101" i="24"/>
  <c r="IX101" i="24"/>
  <c r="IZ100" i="24"/>
  <c r="EP100" i="24"/>
  <c r="EN101" i="24"/>
  <c r="AL102" i="24"/>
  <c r="AJ103" i="24"/>
  <c r="BP101" i="24"/>
  <c r="BN102" i="24"/>
  <c r="VX101" i="24"/>
  <c r="VV102" i="24"/>
  <c r="CB103" i="24"/>
  <c r="BZ104" i="24"/>
  <c r="ML100" i="24"/>
  <c r="MJ101" i="24"/>
  <c r="QV100" i="24"/>
  <c r="QT101" i="24"/>
  <c r="FZ100" i="24"/>
  <c r="FX101" i="24"/>
  <c r="ED100" i="24"/>
  <c r="EB101" i="24"/>
  <c r="OZ100" i="24"/>
  <c r="OX101" i="24"/>
  <c r="SL101" i="24"/>
  <c r="SJ102" i="24"/>
  <c r="UN101" i="24"/>
  <c r="UL102" i="24"/>
  <c r="JR101" i="24"/>
  <c r="JP102" i="24"/>
  <c r="IN100" i="24"/>
  <c r="IL101" i="24"/>
  <c r="QD101" i="24"/>
  <c r="QB102" i="24"/>
  <c r="IT100" i="24"/>
  <c r="IR101" i="24"/>
  <c r="DF101" i="24"/>
  <c r="DD102" i="24"/>
  <c r="HV101" i="24"/>
  <c r="HT102" i="24"/>
  <c r="GF101" i="24"/>
  <c r="GD102" i="24"/>
  <c r="VD102" i="24"/>
  <c r="VF101" i="24"/>
  <c r="LH100" i="24"/>
  <c r="LF101" i="24"/>
  <c r="AR102" i="24"/>
  <c r="AP103" i="24"/>
  <c r="RZ100" i="24"/>
  <c r="RX101" i="24"/>
  <c r="MX102" i="24"/>
  <c r="MV103" i="24"/>
  <c r="UT100" i="24"/>
  <c r="UR101" i="24"/>
  <c r="HJ102" i="24"/>
  <c r="HH103" i="24"/>
  <c r="BD100" i="24"/>
  <c r="BB101" i="24"/>
  <c r="FH100" i="24"/>
  <c r="FF101" i="24"/>
  <c r="DJ101" i="24"/>
  <c r="DL100" i="24"/>
  <c r="RN100" i="24"/>
  <c r="RL101" i="24"/>
  <c r="R101" i="24"/>
  <c r="T100" i="24"/>
  <c r="BV100" i="24"/>
  <c r="BT101" i="24"/>
  <c r="QP100" i="24"/>
  <c r="QN101" i="24"/>
  <c r="CR102" i="24"/>
  <c r="CT101" i="24"/>
  <c r="OB101" i="24"/>
  <c r="NZ102" i="24"/>
  <c r="AF100" i="24"/>
  <c r="AD101" i="24"/>
  <c r="FB100" i="24"/>
  <c r="EZ101" i="24"/>
  <c r="LZ100" i="24"/>
  <c r="LX101" i="24"/>
  <c r="SX100" i="24"/>
  <c r="SV101" i="24"/>
  <c r="BJ100" i="24"/>
  <c r="BH101" i="24"/>
  <c r="B102" i="2"/>
  <c r="D102" i="2"/>
  <c r="AZ100" i="25"/>
  <c r="AY101" i="25" a="1"/>
  <c r="AY101" i="25" s="1"/>
  <c r="DW100" i="25"/>
  <c r="DV101" i="25" a="1"/>
  <c r="DV101" i="25" s="1"/>
  <c r="FA101" i="25"/>
  <c r="EZ102" i="25" a="1"/>
  <c r="EZ102" i="25" s="1"/>
  <c r="DB100" i="25"/>
  <c r="DA101" i="25" a="1"/>
  <c r="DA101" i="25" s="1"/>
  <c r="HU100" i="25"/>
  <c r="HT101" i="25" a="1"/>
  <c r="HT101" i="25" s="1"/>
  <c r="GN100" i="25"/>
  <c r="GM101" i="25" a="1"/>
  <c r="GM101" i="25" s="1"/>
  <c r="DN100" i="25"/>
  <c r="DM101" i="25" a="1"/>
  <c r="DM101" i="25" s="1"/>
  <c r="F103" i="25" a="1"/>
  <c r="F103" i="25" s="1"/>
  <c r="G102" i="25"/>
  <c r="FD100" i="25"/>
  <c r="FC101" i="25" a="1"/>
  <c r="FC101" i="25" s="1"/>
  <c r="HI100" i="25"/>
  <c r="HH101" i="25" a="1"/>
  <c r="HH101" i="25" s="1"/>
  <c r="DZ100" i="25"/>
  <c r="DY101" i="25" a="1"/>
  <c r="DY101" i="25" s="1"/>
  <c r="CO101" i="25" a="1"/>
  <c r="CO101" i="25" s="1"/>
  <c r="CP100" i="25"/>
  <c r="BF102" i="25"/>
  <c r="BE103" i="25" a="1"/>
  <c r="BE103" i="25" s="1"/>
  <c r="EX100" i="25"/>
  <c r="EW101" i="25" a="1"/>
  <c r="EW101" i="25" s="1"/>
  <c r="EL100" i="25"/>
  <c r="EK101" i="25" a="1"/>
  <c r="EK101" i="25" s="1"/>
  <c r="DE100" i="25"/>
  <c r="DD101" i="25" a="1"/>
  <c r="DD101" i="25" s="1"/>
  <c r="IG101" i="25"/>
  <c r="IF102" i="25" a="1"/>
  <c r="IF102" i="25" s="1"/>
  <c r="CD100" i="25"/>
  <c r="CC101" i="25" a="1"/>
  <c r="CC101" i="25" s="1"/>
  <c r="EU101" i="25"/>
  <c r="ET102" i="25" a="1"/>
  <c r="ET102" i="25" s="1"/>
  <c r="FP100" i="25"/>
  <c r="FO101" i="25" a="1"/>
  <c r="FO101" i="25" s="1"/>
  <c r="GQ100" i="25"/>
  <c r="GP101" i="25" a="1"/>
  <c r="GP101" i="25" s="1"/>
  <c r="DK100" i="25"/>
  <c r="DJ101" i="25" a="1"/>
  <c r="DJ101" i="25" s="1"/>
  <c r="BX102" i="25"/>
  <c r="BW103" i="25" a="1"/>
  <c r="BW103" i="25" s="1"/>
  <c r="AB100" i="25"/>
  <c r="AA101" i="25" a="1"/>
  <c r="AA101" i="25" s="1"/>
  <c r="FY100" i="25"/>
  <c r="FX101" i="25" a="1"/>
  <c r="FX101" i="25" s="1"/>
  <c r="GT100" i="25"/>
  <c r="GS101" i="25" a="1"/>
  <c r="GS101" i="25" s="1"/>
  <c r="FS100" i="25"/>
  <c r="FR101" i="25" a="1"/>
  <c r="FR101" i="25" s="1"/>
  <c r="M100" i="25"/>
  <c r="L101" i="25" a="1"/>
  <c r="L101" i="25" s="1"/>
  <c r="GZ100" i="25"/>
  <c r="GY101" i="25" a="1"/>
  <c r="GY101" i="25" s="1"/>
  <c r="IS100" i="25"/>
  <c r="IR101" i="25" a="1"/>
  <c r="IR101" i="25" s="1"/>
  <c r="GG101" i="25" a="1"/>
  <c r="GG101" i="25" s="1"/>
  <c r="GH100" i="25"/>
  <c r="CF101" i="25" a="1"/>
  <c r="CF101" i="25" s="1"/>
  <c r="CG100" i="25"/>
  <c r="AT100" i="25"/>
  <c r="AS101" i="25" a="1"/>
  <c r="AS101" i="25" s="1"/>
  <c r="KH101" i="25" a="1"/>
  <c r="KH101" i="25" s="1"/>
  <c r="KI100" i="25"/>
  <c r="JE101" i="25"/>
  <c r="JD102" i="25" a="1"/>
  <c r="JD102" i="25" s="1"/>
  <c r="FJ100" i="25"/>
  <c r="FI101" i="25" a="1"/>
  <c r="FI101" i="25" s="1"/>
  <c r="JB100" i="25"/>
  <c r="JA101" i="25" a="1"/>
  <c r="JA101" i="25" s="1"/>
  <c r="JW101" i="25"/>
  <c r="JV102" i="25" a="1"/>
  <c r="JV102" i="25" s="1"/>
  <c r="BB102" i="25" a="1"/>
  <c r="BB102" i="25" s="1"/>
  <c r="BC101" i="25"/>
  <c r="AH100" i="25"/>
  <c r="AG101" i="25" a="1"/>
  <c r="AG101" i="25" s="1"/>
  <c r="KC101" i="25"/>
  <c r="KB102" i="25" a="1"/>
  <c r="KB102" i="25" s="1"/>
  <c r="GW102" i="25"/>
  <c r="GV103" i="25" a="1"/>
  <c r="GV103" i="25" s="1"/>
  <c r="GB102" i="25"/>
  <c r="GA103" i="25" a="1"/>
  <c r="GA103" i="25" s="1"/>
  <c r="P100" i="25"/>
  <c r="O101" i="25" a="1"/>
  <c r="O101" i="25" s="1"/>
  <c r="ID101" i="25"/>
  <c r="IC102" i="25" a="1"/>
  <c r="IC102" i="25" s="1"/>
  <c r="KE104" i="25" a="1"/>
  <c r="KE104" i="25" s="1"/>
  <c r="KF103" i="25"/>
  <c r="FF102" i="25" a="1"/>
  <c r="FF102" i="25" s="1"/>
  <c r="FG101" i="25"/>
  <c r="BL101" i="25"/>
  <c r="BK102" i="25" a="1"/>
  <c r="BK102" i="25" s="1"/>
  <c r="BI101" i="25"/>
  <c r="BH102" i="25" a="1"/>
  <c r="BH102" i="25" s="1"/>
  <c r="CS101" i="25"/>
  <c r="CR102" i="25" a="1"/>
  <c r="CR102" i="25" s="1"/>
  <c r="HX102" i="25"/>
  <c r="HW103" i="25" a="1"/>
  <c r="HW103" i="25" s="1"/>
  <c r="CM101" i="25"/>
  <c r="CL102" i="25" a="1"/>
  <c r="CL102" i="25" s="1"/>
  <c r="KO102" i="25"/>
  <c r="KN103" i="25" a="1"/>
  <c r="KN103" i="25" s="1"/>
  <c r="EN103" i="25" a="1"/>
  <c r="EN103" i="25" s="1"/>
  <c r="EO102" i="25"/>
  <c r="JK101" i="25"/>
  <c r="JJ102" i="25" a="1"/>
  <c r="JJ102" i="25" s="1"/>
  <c r="AW102" i="25"/>
  <c r="AV103" i="25" a="1"/>
  <c r="AV103" i="25" s="1"/>
  <c r="AK103" i="25"/>
  <c r="AJ104" i="25" a="1"/>
  <c r="AJ104" i="25" s="1"/>
  <c r="EI101" i="25"/>
  <c r="EH102" i="25" a="1"/>
  <c r="EH102" i="25" s="1"/>
  <c r="CA101" i="25"/>
  <c r="BZ102" i="25" a="1"/>
  <c r="BZ102" i="25" s="1"/>
  <c r="IY101" i="25"/>
  <c r="IX102" i="25" a="1"/>
  <c r="IX102" i="25" s="1"/>
  <c r="JT100" i="25"/>
  <c r="JS101" i="25" a="1"/>
  <c r="JS101" i="25" s="1"/>
  <c r="GK101" i="25"/>
  <c r="GJ102" i="25" a="1"/>
  <c r="GJ102" i="25" s="1"/>
  <c r="HR100" i="25"/>
  <c r="HQ101" i="25" a="1"/>
  <c r="HQ101" i="25" s="1"/>
  <c r="JH100" i="25"/>
  <c r="JG101" i="25" a="1"/>
  <c r="JG101" i="25" s="1"/>
  <c r="BR101" i="25"/>
  <c r="BQ102" i="25" a="1"/>
  <c r="BQ102" i="25" s="1"/>
  <c r="HF101" i="25"/>
  <c r="HE102" i="25" a="1"/>
  <c r="HE102" i="25" s="1"/>
  <c r="IV100" i="25"/>
  <c r="IU101" i="25" a="1"/>
  <c r="IU101" i="25" s="1"/>
  <c r="S101" i="25"/>
  <c r="R102" i="25" a="1"/>
  <c r="R102" i="25" s="1"/>
  <c r="EC102" i="25"/>
  <c r="EB103" i="25" a="1"/>
  <c r="EB103" i="25" s="1"/>
  <c r="CV101" i="25"/>
  <c r="CU102" i="25" a="1"/>
  <c r="CU102" i="25" s="1"/>
  <c r="KL100" i="25"/>
  <c r="KK101" i="25" a="1"/>
  <c r="KK101" i="25" s="1"/>
  <c r="HL103" i="25"/>
  <c r="HK104" i="25" a="1"/>
  <c r="HK104" i="25" s="1"/>
  <c r="EF100" i="25"/>
  <c r="EE101" i="25" a="1"/>
  <c r="EE101" i="25" s="1"/>
  <c r="AN100" i="25"/>
  <c r="AM101" i="25" a="1"/>
  <c r="AM101" i="25" s="1"/>
  <c r="DQ101" i="25"/>
  <c r="DP102" i="25" a="1"/>
  <c r="DP102" i="25" s="1"/>
  <c r="V101" i="25"/>
  <c r="U102" i="25" a="1"/>
  <c r="U102" i="25" s="1"/>
  <c r="HO102" i="25"/>
  <c r="HN103" i="25" a="1"/>
  <c r="HN103" i="25" s="1"/>
  <c r="CJ100" i="25"/>
  <c r="CI101" i="25" a="1"/>
  <c r="CI101" i="25" s="1"/>
  <c r="JN100" i="25"/>
  <c r="JM101" i="25" a="1"/>
  <c r="JM101" i="25" s="1"/>
  <c r="IM101" i="25"/>
  <c r="IL102" i="25" a="1"/>
  <c r="IL102" i="25" s="1"/>
  <c r="J101" i="25"/>
  <c r="I102" i="25" a="1"/>
  <c r="I102" i="25" s="1"/>
  <c r="DT100" i="25"/>
  <c r="DS101" i="25" a="1"/>
  <c r="DS101" i="25" s="1"/>
  <c r="GE101" i="25"/>
  <c r="GD102" i="25" a="1"/>
  <c r="GD102" i="25" s="1"/>
  <c r="IJ100" i="25"/>
  <c r="II101" i="25" a="1"/>
  <c r="II101" i="25" s="1"/>
  <c r="JZ100" i="25"/>
  <c r="JY101" i="25" a="1"/>
  <c r="JY101" i="25" s="1"/>
  <c r="HC101" i="25"/>
  <c r="HB102" i="25" a="1"/>
  <c r="HB102" i="25" s="1"/>
  <c r="CY101" i="25"/>
  <c r="CX102" i="25" a="1"/>
  <c r="CX102" i="25" s="1"/>
  <c r="JQ101" i="25"/>
  <c r="JP102" i="25" a="1"/>
  <c r="JP102" i="25" s="1"/>
  <c r="AQ101" i="25"/>
  <c r="AP102" i="25" a="1"/>
  <c r="AP102" i="25" s="1"/>
  <c r="IA101" i="25"/>
  <c r="HZ102" i="25" a="1"/>
  <c r="HZ102" i="25" s="1"/>
  <c r="Y101" i="25"/>
  <c r="X102" i="25" a="1"/>
  <c r="X102" i="25" s="1"/>
  <c r="BO101" i="25"/>
  <c r="BN102" i="25" a="1"/>
  <c r="BN102" i="25" s="1"/>
  <c r="ER101" i="25"/>
  <c r="EQ102" i="25" a="1"/>
  <c r="EQ102" i="25" s="1"/>
  <c r="AE101" i="25"/>
  <c r="AD102" i="25" a="1"/>
  <c r="AD102" i="25" s="1"/>
  <c r="FV100" i="25"/>
  <c r="FU101" i="25" a="1"/>
  <c r="FU101" i="25" s="1"/>
  <c r="IP102" i="25"/>
  <c r="IO103" i="25" a="1"/>
  <c r="IO103" i="25" s="1"/>
  <c r="BU101" i="25"/>
  <c r="BT102" i="25" a="1"/>
  <c r="BT102" i="25" s="1"/>
  <c r="DH101" i="25"/>
  <c r="DG102" i="25" a="1"/>
  <c r="DG102" i="25" s="1"/>
  <c r="FM101" i="25"/>
  <c r="FL102" i="25" a="1"/>
  <c r="FL102" i="25" s="1"/>
  <c r="E101" i="2"/>
  <c r="F101" i="2" s="1"/>
  <c r="A103" i="2"/>
  <c r="KD100" i="24" l="1"/>
  <c r="KB101" i="24"/>
  <c r="RT101" i="24"/>
  <c r="RR102" i="24"/>
  <c r="Z100" i="24"/>
  <c r="X101" i="24"/>
  <c r="KT101" i="24"/>
  <c r="KV100" i="24"/>
  <c r="WD101" i="24"/>
  <c r="WB102" i="24"/>
  <c r="GR103" i="24"/>
  <c r="GP104" i="24"/>
  <c r="OT101" i="24"/>
  <c r="OR102" i="24"/>
  <c r="TP100" i="24"/>
  <c r="TN101" i="24"/>
  <c r="QJ101" i="24"/>
  <c r="QH102" i="24"/>
  <c r="NP102" i="24"/>
  <c r="NN103" i="24"/>
  <c r="FB101" i="24"/>
  <c r="EZ102" i="24"/>
  <c r="RL102" i="24"/>
  <c r="RN101" i="24"/>
  <c r="MX103" i="24"/>
  <c r="MV104" i="24"/>
  <c r="OZ101" i="24"/>
  <c r="OX102" i="24"/>
  <c r="AL103" i="24"/>
  <c r="AJ104" i="24"/>
  <c r="JL104" i="24"/>
  <c r="JJ105" i="24"/>
  <c r="CZ102" i="24"/>
  <c r="CX103" i="24"/>
  <c r="HP101" i="24"/>
  <c r="HN102" i="24"/>
  <c r="GL103" i="24"/>
  <c r="GJ104" i="24"/>
  <c r="CN102" i="24"/>
  <c r="CL103" i="24"/>
  <c r="RH101" i="24"/>
  <c r="RF102" i="24"/>
  <c r="AF101" i="24"/>
  <c r="AD102" i="24"/>
  <c r="RZ101" i="24"/>
  <c r="RX102" i="24"/>
  <c r="DF102" i="24"/>
  <c r="DD103" i="24"/>
  <c r="ED101" i="24"/>
  <c r="EB102" i="24"/>
  <c r="EP101" i="24"/>
  <c r="EN102" i="24"/>
  <c r="MR102" i="24"/>
  <c r="MP103" i="24"/>
  <c r="TV101" i="24"/>
  <c r="TT102" i="24"/>
  <c r="IH101" i="24"/>
  <c r="IF102" i="24"/>
  <c r="PF101" i="24"/>
  <c r="PD102" i="24"/>
  <c r="JF101" i="24"/>
  <c r="JD102" i="24"/>
  <c r="DL101" i="24"/>
  <c r="DJ102" i="24"/>
  <c r="NV102" i="24"/>
  <c r="NT103" i="24"/>
  <c r="OB102" i="24"/>
  <c r="NZ103" i="24"/>
  <c r="AR103" i="24"/>
  <c r="AP104" i="24"/>
  <c r="IT101" i="24"/>
  <c r="IR102" i="24"/>
  <c r="FZ101" i="24"/>
  <c r="FX102" i="24"/>
  <c r="RB102" i="24"/>
  <c r="QZ103" i="24"/>
  <c r="DR103" i="24"/>
  <c r="DP104" i="24"/>
  <c r="DX101" i="24"/>
  <c r="DV102" i="24"/>
  <c r="EV101" i="24"/>
  <c r="ET102" i="24"/>
  <c r="VR104" i="24"/>
  <c r="VP105" i="24"/>
  <c r="IB102" i="24"/>
  <c r="HZ103" i="24"/>
  <c r="IZ101" i="24"/>
  <c r="IX102" i="24"/>
  <c r="LH101" i="24"/>
  <c r="LF102" i="24"/>
  <c r="QD102" i="24"/>
  <c r="QB103" i="24"/>
  <c r="QV101" i="24"/>
  <c r="QT102" i="24"/>
  <c r="UH101" i="24"/>
  <c r="UF102" i="24"/>
  <c r="UZ101" i="24"/>
  <c r="UX102" i="24"/>
  <c r="NJ102" i="24"/>
  <c r="NH103" i="24"/>
  <c r="PL103" i="24"/>
  <c r="PJ104" i="24"/>
  <c r="CT102" i="24"/>
  <c r="CR103" i="24"/>
  <c r="HD101" i="24"/>
  <c r="HB102" i="24"/>
  <c r="FH101" i="24"/>
  <c r="FF102" i="24"/>
  <c r="IN101" i="24"/>
  <c r="IL102" i="24"/>
  <c r="ML101" i="24"/>
  <c r="MJ102" i="24"/>
  <c r="MF101" i="24"/>
  <c r="MD102" i="24"/>
  <c r="PR101" i="24"/>
  <c r="PP102" i="24"/>
  <c r="GX102" i="24"/>
  <c r="GV103" i="24"/>
  <c r="LN102" i="24"/>
  <c r="LL103" i="24"/>
  <c r="ON102" i="24"/>
  <c r="OL103" i="24"/>
  <c r="FN101" i="24"/>
  <c r="FL102" i="24"/>
  <c r="VF102" i="24"/>
  <c r="VD103" i="24"/>
  <c r="BJ101" i="24"/>
  <c r="BH102" i="24"/>
  <c r="QP101" i="24"/>
  <c r="QN102" i="24"/>
  <c r="BD101" i="24"/>
  <c r="BB102" i="24"/>
  <c r="GF102" i="24"/>
  <c r="GD103" i="24"/>
  <c r="JR102" i="24"/>
  <c r="JP103" i="24"/>
  <c r="CB104" i="24"/>
  <c r="BZ105" i="24"/>
  <c r="OH102" i="24"/>
  <c r="OF103" i="24"/>
  <c r="UB103" i="24"/>
  <c r="TZ104" i="24"/>
  <c r="N102" i="24"/>
  <c r="L103" i="24"/>
  <c r="KJ101" i="24"/>
  <c r="KH102" i="24"/>
  <c r="PX101" i="24"/>
  <c r="PV102" i="24"/>
  <c r="EJ101" i="24"/>
  <c r="EH102" i="24"/>
  <c r="FT103" i="24"/>
  <c r="FR104" i="24"/>
  <c r="BV101" i="24"/>
  <c r="BT102" i="24"/>
  <c r="HJ103" i="24"/>
  <c r="HH104" i="24"/>
  <c r="UL103" i="24"/>
  <c r="UN102" i="24"/>
  <c r="VX102" i="24"/>
  <c r="VV103" i="24"/>
  <c r="LT103" i="24"/>
  <c r="LR104" i="24"/>
  <c r="TJ101" i="24"/>
  <c r="TH102" i="24"/>
  <c r="ND101" i="24"/>
  <c r="NB102" i="24"/>
  <c r="VL101" i="24"/>
  <c r="VJ102" i="24"/>
  <c r="AX101" i="24"/>
  <c r="AV102" i="24"/>
  <c r="CH102" i="24"/>
  <c r="CF103" i="24"/>
  <c r="SX101" i="24"/>
  <c r="SV102" i="24"/>
  <c r="LZ101" i="24"/>
  <c r="LX102" i="24"/>
  <c r="UT101" i="24"/>
  <c r="UR102" i="24"/>
  <c r="HV102" i="24"/>
  <c r="HT103" i="24"/>
  <c r="SL102" i="24"/>
  <c r="SJ103" i="24"/>
  <c r="BP102" i="24"/>
  <c r="BN103" i="24"/>
  <c r="LB102" i="24"/>
  <c r="KZ103" i="24"/>
  <c r="TD101" i="24"/>
  <c r="TB102" i="24"/>
  <c r="KP102" i="24"/>
  <c r="KN103" i="24"/>
  <c r="SR101" i="24"/>
  <c r="SP102" i="24"/>
  <c r="JX102" i="24"/>
  <c r="JV103" i="24"/>
  <c r="T101" i="24"/>
  <c r="R102" i="24"/>
  <c r="SF101" i="24"/>
  <c r="SD102" i="24"/>
  <c r="B103" i="2"/>
  <c r="D103" i="2"/>
  <c r="AZ101" i="25"/>
  <c r="AY102" i="25" a="1"/>
  <c r="AY102" i="25" s="1"/>
  <c r="FA102" i="25"/>
  <c r="EZ103" i="25" a="1"/>
  <c r="EZ103" i="25" s="1"/>
  <c r="DW101" i="25"/>
  <c r="DV102" i="25" a="1"/>
  <c r="DV102" i="25" s="1"/>
  <c r="GN101" i="25"/>
  <c r="GM102" i="25" a="1"/>
  <c r="GM102" i="25" s="1"/>
  <c r="HT102" i="25" a="1"/>
  <c r="HT102" i="25" s="1"/>
  <c r="HU101" i="25"/>
  <c r="DB101" i="25"/>
  <c r="DA102" i="25" a="1"/>
  <c r="DA102" i="25" s="1"/>
  <c r="HI101" i="25"/>
  <c r="HH102" i="25" a="1"/>
  <c r="HH102" i="25" s="1"/>
  <c r="FD101" i="25"/>
  <c r="FC102" i="25" a="1"/>
  <c r="FC102" i="25" s="1"/>
  <c r="G103" i="25"/>
  <c r="F104" i="25" a="1"/>
  <c r="F104" i="25" s="1"/>
  <c r="DN101" i="25"/>
  <c r="DM102" i="25" a="1"/>
  <c r="DM102" i="25" s="1"/>
  <c r="M101" i="25"/>
  <c r="L102" i="25" a="1"/>
  <c r="L102" i="25" s="1"/>
  <c r="AA102" i="25" a="1"/>
  <c r="AA102" i="25" s="1"/>
  <c r="AB101" i="25"/>
  <c r="FP101" i="25"/>
  <c r="FO102" i="25" a="1"/>
  <c r="FO102" i="25" s="1"/>
  <c r="DE101" i="25"/>
  <c r="DD102" i="25" a="1"/>
  <c r="DD102" i="25" s="1"/>
  <c r="CF102" i="25" a="1"/>
  <c r="CF102" i="25" s="1"/>
  <c r="CG101" i="25"/>
  <c r="JE102" i="25"/>
  <c r="JD103" i="25" a="1"/>
  <c r="JD103" i="25" s="1"/>
  <c r="FS101" i="25"/>
  <c r="FR102" i="25" a="1"/>
  <c r="FR102" i="25" s="1"/>
  <c r="BX103" i="25"/>
  <c r="BW104" i="25" a="1"/>
  <c r="BW104" i="25" s="1"/>
  <c r="ET103" i="25" a="1"/>
  <c r="ET103" i="25" s="1"/>
  <c r="EU102" i="25"/>
  <c r="EK102" i="25" a="1"/>
  <c r="EK102" i="25" s="1"/>
  <c r="EL101" i="25"/>
  <c r="GH101" i="25"/>
  <c r="GG102" i="25" a="1"/>
  <c r="GG102" i="25" s="1"/>
  <c r="CO102" i="25" a="1"/>
  <c r="CO102" i="25" s="1"/>
  <c r="CP101" i="25"/>
  <c r="IR102" i="25" a="1"/>
  <c r="IR102" i="25" s="1"/>
  <c r="IS101" i="25"/>
  <c r="GT101" i="25"/>
  <c r="GS102" i="25" a="1"/>
  <c r="GS102" i="25" s="1"/>
  <c r="DK101" i="25"/>
  <c r="DJ102" i="25" a="1"/>
  <c r="DJ102" i="25" s="1"/>
  <c r="CD101" i="25"/>
  <c r="CC102" i="25" a="1"/>
  <c r="CC102" i="25" s="1"/>
  <c r="EX101" i="25"/>
  <c r="EW102" i="25" a="1"/>
  <c r="EW102" i="25" s="1"/>
  <c r="DZ101" i="25"/>
  <c r="DY102" i="25" a="1"/>
  <c r="DY102" i="25" s="1"/>
  <c r="KI101" i="25"/>
  <c r="KH102" i="25" a="1"/>
  <c r="KH102" i="25" s="1"/>
  <c r="FJ101" i="25"/>
  <c r="FI102" i="25" a="1"/>
  <c r="FI102" i="25" s="1"/>
  <c r="AT101" i="25"/>
  <c r="AS102" i="25" a="1"/>
  <c r="AS102" i="25" s="1"/>
  <c r="GZ101" i="25"/>
  <c r="GY102" i="25" a="1"/>
  <c r="GY102" i="25" s="1"/>
  <c r="FX102" i="25" a="1"/>
  <c r="FX102" i="25" s="1"/>
  <c r="FY101" i="25"/>
  <c r="GQ101" i="25"/>
  <c r="GP102" i="25" a="1"/>
  <c r="GP102" i="25" s="1"/>
  <c r="IG102" i="25"/>
  <c r="IF103" i="25" a="1"/>
  <c r="IF103" i="25" s="1"/>
  <c r="BF103" i="25"/>
  <c r="BE104" i="25" a="1"/>
  <c r="BE104" i="25" s="1"/>
  <c r="HX103" i="25"/>
  <c r="HW104" i="25" a="1"/>
  <c r="HW104" i="25" s="1"/>
  <c r="BL102" i="25"/>
  <c r="BK103" i="25" a="1"/>
  <c r="BK103" i="25" s="1"/>
  <c r="KC102" i="25"/>
  <c r="KB103" i="25" a="1"/>
  <c r="KB103" i="25" s="1"/>
  <c r="P101" i="25"/>
  <c r="O102" i="25" a="1"/>
  <c r="O102" i="25" s="1"/>
  <c r="JW102" i="25"/>
  <c r="JV103" i="25" a="1"/>
  <c r="JV103" i="25" s="1"/>
  <c r="AW103" i="25"/>
  <c r="AV104" i="25" a="1"/>
  <c r="AV104" i="25" s="1"/>
  <c r="CS102" i="25"/>
  <c r="CR103" i="25" a="1"/>
  <c r="CR103" i="25" s="1"/>
  <c r="AH101" i="25"/>
  <c r="AG102" i="25" a="1"/>
  <c r="AG102" i="25" s="1"/>
  <c r="EO103" i="25"/>
  <c r="EN104" i="25" a="1"/>
  <c r="EN104" i="25" s="1"/>
  <c r="ID102" i="25"/>
  <c r="IC103" i="25" a="1"/>
  <c r="IC103" i="25" s="1"/>
  <c r="GA104" i="25" a="1"/>
  <c r="GA104" i="25" s="1"/>
  <c r="GB103" i="25"/>
  <c r="JB101" i="25"/>
  <c r="JA102" i="25" a="1"/>
  <c r="JA102" i="25" s="1"/>
  <c r="JK102" i="25"/>
  <c r="JJ103" i="25" a="1"/>
  <c r="JJ103" i="25" s="1"/>
  <c r="KO103" i="25"/>
  <c r="KN104" i="25" a="1"/>
  <c r="KN104" i="25" s="1"/>
  <c r="FG102" i="25"/>
  <c r="FF103" i="25" a="1"/>
  <c r="FF103" i="25" s="1"/>
  <c r="BC102" i="25"/>
  <c r="BB103" i="25" a="1"/>
  <c r="BB103" i="25" s="1"/>
  <c r="CL103" i="25" a="1"/>
  <c r="CL103" i="25" s="1"/>
  <c r="CM102" i="25"/>
  <c r="BI102" i="25"/>
  <c r="BH103" i="25" a="1"/>
  <c r="BH103" i="25" s="1"/>
  <c r="KF104" i="25"/>
  <c r="KE105" i="25" a="1"/>
  <c r="KE105" i="25" s="1"/>
  <c r="GW103" i="25"/>
  <c r="GV104" i="25" a="1"/>
  <c r="GV104" i="25" s="1"/>
  <c r="HC102" i="25"/>
  <c r="HB103" i="25" a="1"/>
  <c r="HB103" i="25" s="1"/>
  <c r="HO103" i="25"/>
  <c r="HN104" i="25" a="1"/>
  <c r="HN104" i="25" s="1"/>
  <c r="EC103" i="25"/>
  <c r="EB104" i="25" a="1"/>
  <c r="EB104" i="25" s="1"/>
  <c r="GK102" i="25"/>
  <c r="GJ103" i="25" a="1"/>
  <c r="GJ103" i="25" s="1"/>
  <c r="IY102" i="25"/>
  <c r="IX103" i="25" a="1"/>
  <c r="IX103" i="25" s="1"/>
  <c r="Y102" i="25"/>
  <c r="X103" i="25" a="1"/>
  <c r="X103" i="25" s="1"/>
  <c r="J102" i="25"/>
  <c r="I103" i="25" a="1"/>
  <c r="I103" i="25" s="1"/>
  <c r="HF102" i="25"/>
  <c r="HE103" i="25" a="1"/>
  <c r="HE103" i="25" s="1"/>
  <c r="JH101" i="25"/>
  <c r="JG102" i="25" a="1"/>
  <c r="JG102" i="25" s="1"/>
  <c r="CJ101" i="25"/>
  <c r="CI102" i="25" a="1"/>
  <c r="CI102" i="25" s="1"/>
  <c r="DQ102" i="25"/>
  <c r="DP103" i="25" a="1"/>
  <c r="DP103" i="25" s="1"/>
  <c r="HL104" i="25"/>
  <c r="HK105" i="25" a="1"/>
  <c r="HK105" i="25" s="1"/>
  <c r="S102" i="25"/>
  <c r="R103" i="25" a="1"/>
  <c r="R103" i="25" s="1"/>
  <c r="DH102" i="25"/>
  <c r="DG103" i="25" a="1"/>
  <c r="DG103" i="25" s="1"/>
  <c r="FV101" i="25"/>
  <c r="FU102" i="25" a="1"/>
  <c r="FU102" i="25" s="1"/>
  <c r="ER102" i="25"/>
  <c r="EQ103" i="25" a="1"/>
  <c r="EQ103" i="25" s="1"/>
  <c r="IA102" i="25"/>
  <c r="HZ103" i="25" a="1"/>
  <c r="HZ103" i="25" s="1"/>
  <c r="IJ101" i="25"/>
  <c r="II102" i="25" a="1"/>
  <c r="II102" i="25" s="1"/>
  <c r="IM102" i="25"/>
  <c r="IL103" i="25" a="1"/>
  <c r="IL103" i="25" s="1"/>
  <c r="HR101" i="25"/>
  <c r="HQ102" i="25" a="1"/>
  <c r="HQ102" i="25" s="1"/>
  <c r="EI102" i="25"/>
  <c r="EH103" i="25" a="1"/>
  <c r="EH103" i="25" s="1"/>
  <c r="AN101" i="25"/>
  <c r="AM102" i="25" a="1"/>
  <c r="AM102" i="25" s="1"/>
  <c r="CV102" i="25"/>
  <c r="CU103" i="25" a="1"/>
  <c r="CU103" i="25" s="1"/>
  <c r="BU102" i="25"/>
  <c r="BT103" i="25" a="1"/>
  <c r="BT103" i="25" s="1"/>
  <c r="AE102" i="25"/>
  <c r="AD103" i="25" a="1"/>
  <c r="AD103" i="25" s="1"/>
  <c r="AQ102" i="25"/>
  <c r="AP103" i="25" a="1"/>
  <c r="AP103" i="25" s="1"/>
  <c r="GE102" i="25"/>
  <c r="GD103" i="25" a="1"/>
  <c r="GD103" i="25" s="1"/>
  <c r="JN101" i="25"/>
  <c r="JM102" i="25" a="1"/>
  <c r="JM102" i="25" s="1"/>
  <c r="BR102" i="25"/>
  <c r="BQ103" i="25" a="1"/>
  <c r="BQ103" i="25" s="1"/>
  <c r="AK104" i="25"/>
  <c r="AJ105" i="25" a="1"/>
  <c r="AJ105" i="25" s="1"/>
  <c r="CY102" i="25"/>
  <c r="CX103" i="25" a="1"/>
  <c r="CX103" i="25" s="1"/>
  <c r="V102" i="25"/>
  <c r="U103" i="25" a="1"/>
  <c r="U103" i="25" s="1"/>
  <c r="EF101" i="25"/>
  <c r="EE102" i="25" a="1"/>
  <c r="EE102" i="25" s="1"/>
  <c r="JT101" i="25"/>
  <c r="JS102" i="25" a="1"/>
  <c r="JS102" i="25" s="1"/>
  <c r="FM102" i="25"/>
  <c r="FL103" i="25" a="1"/>
  <c r="FL103" i="25" s="1"/>
  <c r="IP103" i="25"/>
  <c r="IO104" i="25" a="1"/>
  <c r="IO104" i="25" s="1"/>
  <c r="BO102" i="25"/>
  <c r="BN103" i="25" a="1"/>
  <c r="BN103" i="25" s="1"/>
  <c r="JQ102" i="25"/>
  <c r="JP103" i="25" a="1"/>
  <c r="JP103" i="25" s="1"/>
  <c r="JZ101" i="25"/>
  <c r="JY102" i="25" a="1"/>
  <c r="JY102" i="25" s="1"/>
  <c r="DT101" i="25"/>
  <c r="DS102" i="25" a="1"/>
  <c r="DS102" i="25" s="1"/>
  <c r="KL101" i="25"/>
  <c r="KK102" i="25" a="1"/>
  <c r="KK102" i="25" s="1"/>
  <c r="IV101" i="25"/>
  <c r="IU102" i="25" a="1"/>
  <c r="IU102" i="25" s="1"/>
  <c r="CA102" i="25"/>
  <c r="BZ103" i="25" a="1"/>
  <c r="BZ103" i="25" s="1"/>
  <c r="E102" i="2"/>
  <c r="F102" i="2" s="1"/>
  <c r="A104" i="2"/>
  <c r="KB102" i="24" l="1"/>
  <c r="KD101" i="24"/>
  <c r="RT102" i="24"/>
  <c r="RR103" i="24"/>
  <c r="Z101" i="24"/>
  <c r="X102" i="24"/>
  <c r="KT102" i="24"/>
  <c r="KV101" i="24"/>
  <c r="NP103" i="24"/>
  <c r="NN104" i="24"/>
  <c r="QJ102" i="24"/>
  <c r="QH103" i="24"/>
  <c r="TP101" i="24"/>
  <c r="TN102" i="24"/>
  <c r="OT102" i="24"/>
  <c r="OR103" i="24"/>
  <c r="GR104" i="24"/>
  <c r="GP105" i="24"/>
  <c r="WD102" i="24"/>
  <c r="WB103" i="24"/>
  <c r="SR102" i="24"/>
  <c r="SP103" i="24"/>
  <c r="UT102" i="24"/>
  <c r="UR103" i="24"/>
  <c r="TJ102" i="24"/>
  <c r="TH103" i="24"/>
  <c r="EJ102" i="24"/>
  <c r="EH103" i="24"/>
  <c r="GF103" i="24"/>
  <c r="GD104" i="24"/>
  <c r="GX103" i="24"/>
  <c r="GV104" i="24"/>
  <c r="HD102" i="24"/>
  <c r="HB103" i="24"/>
  <c r="QT103" i="24"/>
  <c r="QV102" i="24"/>
  <c r="DX102" i="24"/>
  <c r="DV103" i="24"/>
  <c r="NV103" i="24"/>
  <c r="NT104" i="24"/>
  <c r="ED102" i="24"/>
  <c r="EB103" i="24"/>
  <c r="CZ103" i="24"/>
  <c r="CX104" i="24"/>
  <c r="KP103" i="24"/>
  <c r="KN104" i="24"/>
  <c r="LZ102" i="24"/>
  <c r="LX103" i="24"/>
  <c r="LT104" i="24"/>
  <c r="LR105" i="24"/>
  <c r="PX102" i="24"/>
  <c r="PV103" i="24"/>
  <c r="BD102" i="24"/>
  <c r="BB103" i="24"/>
  <c r="CT103" i="24"/>
  <c r="CR104" i="24"/>
  <c r="QB104" i="24"/>
  <c r="QD103" i="24"/>
  <c r="DR104" i="24"/>
  <c r="DP105" i="24"/>
  <c r="DL102" i="24"/>
  <c r="DJ103" i="24"/>
  <c r="DF103" i="24"/>
  <c r="DD104" i="24"/>
  <c r="JL105" i="24"/>
  <c r="JJ106" i="24"/>
  <c r="TD102" i="24"/>
  <c r="TB103" i="24"/>
  <c r="SX102" i="24"/>
  <c r="SV103" i="24"/>
  <c r="VX103" i="24"/>
  <c r="VV104" i="24"/>
  <c r="KJ102" i="24"/>
  <c r="KH103" i="24"/>
  <c r="QP102" i="24"/>
  <c r="QN103" i="24"/>
  <c r="PR102" i="24"/>
  <c r="PP103" i="24"/>
  <c r="PL104" i="24"/>
  <c r="PJ105" i="24"/>
  <c r="LH102" i="24"/>
  <c r="LF103" i="24"/>
  <c r="RB103" i="24"/>
  <c r="QZ104" i="24"/>
  <c r="JF102" i="24"/>
  <c r="JD103" i="24"/>
  <c r="RZ102" i="24"/>
  <c r="RX103" i="24"/>
  <c r="AL104" i="24"/>
  <c r="AJ105" i="24"/>
  <c r="CH103" i="24"/>
  <c r="CF104" i="24"/>
  <c r="N103" i="24"/>
  <c r="L104" i="24"/>
  <c r="BJ102" i="24"/>
  <c r="BH103" i="24"/>
  <c r="MF102" i="24"/>
  <c r="MD103" i="24"/>
  <c r="FZ102" i="24"/>
  <c r="FX103" i="24"/>
  <c r="PF102" i="24"/>
  <c r="PD103" i="24"/>
  <c r="AF102" i="24"/>
  <c r="AD103" i="24"/>
  <c r="OZ102" i="24"/>
  <c r="OX103" i="24"/>
  <c r="UN103" i="24"/>
  <c r="UL104" i="24"/>
  <c r="LB103" i="24"/>
  <c r="KZ104" i="24"/>
  <c r="AX102" i="24"/>
  <c r="AV103" i="24"/>
  <c r="UB104" i="24"/>
  <c r="TZ105" i="24"/>
  <c r="VF103" i="24"/>
  <c r="VD104" i="24"/>
  <c r="ML102" i="24"/>
  <c r="MJ103" i="24"/>
  <c r="IZ102" i="24"/>
  <c r="IX103" i="24"/>
  <c r="IT102" i="24"/>
  <c r="IR103" i="24"/>
  <c r="IH102" i="24"/>
  <c r="IF103" i="24"/>
  <c r="RH102" i="24"/>
  <c r="RF103" i="24"/>
  <c r="SF102" i="24"/>
  <c r="SD103" i="24"/>
  <c r="BP103" i="24"/>
  <c r="BN104" i="24"/>
  <c r="VL102" i="24"/>
  <c r="VJ103" i="24"/>
  <c r="HJ104" i="24"/>
  <c r="HH105" i="24"/>
  <c r="OH103" i="24"/>
  <c r="OF104" i="24"/>
  <c r="FN102" i="24"/>
  <c r="FL103" i="24"/>
  <c r="IN102" i="24"/>
  <c r="IL103" i="24"/>
  <c r="NJ103" i="24"/>
  <c r="NH104" i="24"/>
  <c r="IB103" i="24"/>
  <c r="HZ104" i="24"/>
  <c r="AP105" i="24"/>
  <c r="AR104" i="24"/>
  <c r="TV102" i="24"/>
  <c r="TT103" i="24"/>
  <c r="CN103" i="24"/>
  <c r="CL104" i="24"/>
  <c r="MX104" i="24"/>
  <c r="MV105" i="24"/>
  <c r="SL103" i="24"/>
  <c r="SJ104" i="24"/>
  <c r="NB103" i="24"/>
  <c r="ND102" i="24"/>
  <c r="BV102" i="24"/>
  <c r="BT103" i="24"/>
  <c r="CB105" i="24"/>
  <c r="BZ106" i="24"/>
  <c r="ON103" i="24"/>
  <c r="OL104" i="24"/>
  <c r="FH102" i="24"/>
  <c r="FF103" i="24"/>
  <c r="UZ102" i="24"/>
  <c r="UX103" i="24"/>
  <c r="VR105" i="24"/>
  <c r="VP106" i="24"/>
  <c r="MR103" i="24"/>
  <c r="MP104" i="24"/>
  <c r="GL104" i="24"/>
  <c r="GJ105" i="24"/>
  <c r="T102" i="24"/>
  <c r="R103" i="24"/>
  <c r="RN102" i="24"/>
  <c r="RL103" i="24"/>
  <c r="JX103" i="24"/>
  <c r="JV104" i="24"/>
  <c r="HV103" i="24"/>
  <c r="HT104" i="24"/>
  <c r="FT104" i="24"/>
  <c r="FR105" i="24"/>
  <c r="JR103" i="24"/>
  <c r="JP104" i="24"/>
  <c r="LN103" i="24"/>
  <c r="LL104" i="24"/>
  <c r="UH102" i="24"/>
  <c r="UF103" i="24"/>
  <c r="EV102" i="24"/>
  <c r="ET103" i="24"/>
  <c r="OB103" i="24"/>
  <c r="NZ104" i="24"/>
  <c r="EP102" i="24"/>
  <c r="EN103" i="24"/>
  <c r="HP102" i="24"/>
  <c r="HN103" i="24"/>
  <c r="FB102" i="24"/>
  <c r="EZ103" i="24"/>
  <c r="B104" i="2"/>
  <c r="D104" i="2"/>
  <c r="AY103" i="25" a="1"/>
  <c r="AY103" i="25" s="1"/>
  <c r="AZ102" i="25"/>
  <c r="DW102" i="25"/>
  <c r="DV103" i="25" a="1"/>
  <c r="DV103" i="25" s="1"/>
  <c r="FA103" i="25"/>
  <c r="EZ104" i="25" a="1"/>
  <c r="EZ104" i="25" s="1"/>
  <c r="DB102" i="25"/>
  <c r="DA103" i="25" a="1"/>
  <c r="DA103" i="25" s="1"/>
  <c r="HU102" i="25"/>
  <c r="HT103" i="25" a="1"/>
  <c r="HT103" i="25" s="1"/>
  <c r="GM103" i="25" a="1"/>
  <c r="GM103" i="25" s="1"/>
  <c r="GN102" i="25"/>
  <c r="DN102" i="25"/>
  <c r="DM103" i="25" a="1"/>
  <c r="DM103" i="25" s="1"/>
  <c r="G104" i="25"/>
  <c r="F105" i="25" a="1"/>
  <c r="F105" i="25" s="1"/>
  <c r="FD102" i="25"/>
  <c r="FC103" i="25" a="1"/>
  <c r="FC103" i="25" s="1"/>
  <c r="HI102" i="25"/>
  <c r="HH103" i="25" a="1"/>
  <c r="HH103" i="25" s="1"/>
  <c r="EL102" i="25"/>
  <c r="EK103" i="25" a="1"/>
  <c r="EK103" i="25" s="1"/>
  <c r="IG103" i="25"/>
  <c r="IF104" i="25" a="1"/>
  <c r="IF104" i="25" s="1"/>
  <c r="AT102" i="25"/>
  <c r="AS103" i="25" a="1"/>
  <c r="AS103" i="25" s="1"/>
  <c r="EW103" i="25" a="1"/>
  <c r="EW103" i="25" s="1"/>
  <c r="EX102" i="25"/>
  <c r="IS102" i="25"/>
  <c r="IR103" i="25" a="1"/>
  <c r="IR103" i="25" s="1"/>
  <c r="EU103" i="25"/>
  <c r="ET104" i="25" a="1"/>
  <c r="ET104" i="25" s="1"/>
  <c r="CG102" i="25"/>
  <c r="CF103" i="25" a="1"/>
  <c r="CF103" i="25" s="1"/>
  <c r="AA103" i="25" a="1"/>
  <c r="AA103" i="25" s="1"/>
  <c r="AB102" i="25"/>
  <c r="GQ102" i="25"/>
  <c r="GP103" i="25" a="1"/>
  <c r="GP103" i="25" s="1"/>
  <c r="FJ102" i="25"/>
  <c r="FI103" i="25" a="1"/>
  <c r="FI103" i="25" s="1"/>
  <c r="CD102" i="25"/>
  <c r="CC103" i="25" a="1"/>
  <c r="CC103" i="25" s="1"/>
  <c r="BX104" i="25"/>
  <c r="BW105" i="25" a="1"/>
  <c r="BW105" i="25" s="1"/>
  <c r="L103" i="25" a="1"/>
  <c r="L103" i="25" s="1"/>
  <c r="M102" i="25"/>
  <c r="CP102" i="25"/>
  <c r="CO103" i="25" a="1"/>
  <c r="CO103" i="25" s="1"/>
  <c r="KI102" i="25"/>
  <c r="KH103" i="25" a="1"/>
  <c r="KH103" i="25" s="1"/>
  <c r="DK102" i="25"/>
  <c r="DJ103" i="25" a="1"/>
  <c r="DJ103" i="25" s="1"/>
  <c r="GG103" i="25" a="1"/>
  <c r="GG103" i="25" s="1"/>
  <c r="GH102" i="25"/>
  <c r="FS102" i="25"/>
  <c r="FR103" i="25" a="1"/>
  <c r="FR103" i="25" s="1"/>
  <c r="DE102" i="25"/>
  <c r="DD103" i="25" a="1"/>
  <c r="DD103" i="25" s="1"/>
  <c r="FY102" i="25"/>
  <c r="FX103" i="25" a="1"/>
  <c r="FX103" i="25" s="1"/>
  <c r="BE105" i="25" a="1"/>
  <c r="BE105" i="25" s="1"/>
  <c r="BF104" i="25"/>
  <c r="GZ102" i="25"/>
  <c r="GY103" i="25" a="1"/>
  <c r="GY103" i="25" s="1"/>
  <c r="DZ102" i="25"/>
  <c r="DY103" i="25" a="1"/>
  <c r="DY103" i="25" s="1"/>
  <c r="GT102" i="25"/>
  <c r="GS103" i="25" a="1"/>
  <c r="GS103" i="25" s="1"/>
  <c r="JE103" i="25"/>
  <c r="JD104" i="25" a="1"/>
  <c r="JD104" i="25" s="1"/>
  <c r="FP102" i="25"/>
  <c r="FO103" i="25" a="1"/>
  <c r="FO103" i="25" s="1"/>
  <c r="KF105" i="25"/>
  <c r="KE106" i="25" a="1"/>
  <c r="KE106" i="25" s="1"/>
  <c r="BC103" i="25"/>
  <c r="BB104" i="25" a="1"/>
  <c r="BB104" i="25" s="1"/>
  <c r="KO104" i="25"/>
  <c r="KN105" i="25" a="1"/>
  <c r="KN105" i="25" s="1"/>
  <c r="AH102" i="25"/>
  <c r="AG103" i="25" a="1"/>
  <c r="AG103" i="25" s="1"/>
  <c r="P102" i="25"/>
  <c r="O103" i="25" a="1"/>
  <c r="O103" i="25" s="1"/>
  <c r="BI103" i="25"/>
  <c r="BH104" i="25" a="1"/>
  <c r="BH104" i="25" s="1"/>
  <c r="BL103" i="25"/>
  <c r="BK104" i="25" a="1"/>
  <c r="BK104" i="25" s="1"/>
  <c r="JK103" i="25"/>
  <c r="JJ104" i="25" a="1"/>
  <c r="JJ104" i="25" s="1"/>
  <c r="GB104" i="25"/>
  <c r="GA105" i="25" a="1"/>
  <c r="GA105" i="25" s="1"/>
  <c r="CS103" i="25"/>
  <c r="CR104" i="25" a="1"/>
  <c r="CR104" i="25" s="1"/>
  <c r="GW104" i="25"/>
  <c r="GV105" i="25" a="1"/>
  <c r="GV105" i="25" s="1"/>
  <c r="ID103" i="25"/>
  <c r="IC104" i="25" a="1"/>
  <c r="IC104" i="25" s="1"/>
  <c r="HX104" i="25"/>
  <c r="HW105" i="25" a="1"/>
  <c r="HW105" i="25" s="1"/>
  <c r="CM103" i="25"/>
  <c r="CL104" i="25" a="1"/>
  <c r="CL104" i="25" s="1"/>
  <c r="FF104" i="25" a="1"/>
  <c r="FF104" i="25" s="1"/>
  <c r="FG103" i="25"/>
  <c r="AW104" i="25"/>
  <c r="AV105" i="25" a="1"/>
  <c r="AV105" i="25" s="1"/>
  <c r="KC103" i="25"/>
  <c r="KB104" i="25" a="1"/>
  <c r="KB104" i="25" s="1"/>
  <c r="EN105" i="25" a="1"/>
  <c r="EN105" i="25" s="1"/>
  <c r="EO104" i="25"/>
  <c r="JB102" i="25"/>
  <c r="JA103" i="25" a="1"/>
  <c r="JA103" i="25" s="1"/>
  <c r="JW103" i="25"/>
  <c r="JV104" i="25" a="1"/>
  <c r="JV104" i="25" s="1"/>
  <c r="JT102" i="25"/>
  <c r="JS103" i="25" a="1"/>
  <c r="JS103" i="25" s="1"/>
  <c r="AK105" i="25"/>
  <c r="AJ106" i="25" a="1"/>
  <c r="AJ106" i="25" s="1"/>
  <c r="CV103" i="25"/>
  <c r="CU104" i="25" a="1"/>
  <c r="CU104" i="25" s="1"/>
  <c r="HR102" i="25"/>
  <c r="HQ103" i="25" a="1"/>
  <c r="HQ103" i="25" s="1"/>
  <c r="JH102" i="25"/>
  <c r="JG103" i="25" a="1"/>
  <c r="JG103" i="25" s="1"/>
  <c r="HO104" i="25"/>
  <c r="HN105" i="25" a="1"/>
  <c r="HN105" i="25" s="1"/>
  <c r="JQ103" i="25"/>
  <c r="JP104" i="25" a="1"/>
  <c r="JP104" i="25" s="1"/>
  <c r="IP104" i="25"/>
  <c r="IO105" i="25" a="1"/>
  <c r="IO105" i="25" s="1"/>
  <c r="JN102" i="25"/>
  <c r="JM103" i="25" a="1"/>
  <c r="JM103" i="25" s="1"/>
  <c r="IA103" i="25"/>
  <c r="HZ104" i="25" a="1"/>
  <c r="HZ104" i="25" s="1"/>
  <c r="DH103" i="25"/>
  <c r="DG104" i="25" a="1"/>
  <c r="DG104" i="25" s="1"/>
  <c r="CJ102" i="25"/>
  <c r="CI103" i="25" a="1"/>
  <c r="CI103" i="25" s="1"/>
  <c r="HF103" i="25"/>
  <c r="HE104" i="25" a="1"/>
  <c r="HE104" i="25" s="1"/>
  <c r="IY103" i="25"/>
  <c r="IX104" i="25" a="1"/>
  <c r="IX104" i="25" s="1"/>
  <c r="IV102" i="25"/>
  <c r="IU103" i="25" a="1"/>
  <c r="IU103" i="25" s="1"/>
  <c r="DT102" i="25"/>
  <c r="DS103" i="25" a="1"/>
  <c r="DS103" i="25" s="1"/>
  <c r="BO103" i="25"/>
  <c r="BN104" i="25" a="1"/>
  <c r="BN104" i="25" s="1"/>
  <c r="FM103" i="25"/>
  <c r="FL104" i="25" a="1"/>
  <c r="FL104" i="25" s="1"/>
  <c r="AE103" i="25"/>
  <c r="AD104" i="25" a="1"/>
  <c r="AD104" i="25" s="1"/>
  <c r="AN102" i="25"/>
  <c r="AM103" i="25" a="1"/>
  <c r="AM103" i="25" s="1"/>
  <c r="IJ102" i="25"/>
  <c r="II103" i="25" a="1"/>
  <c r="II103" i="25" s="1"/>
  <c r="J103" i="25"/>
  <c r="I104" i="25" a="1"/>
  <c r="I104" i="25" s="1"/>
  <c r="Y103" i="25"/>
  <c r="X104" i="25" a="1"/>
  <c r="X104" i="25" s="1"/>
  <c r="GK103" i="25"/>
  <c r="GJ104" i="25" a="1"/>
  <c r="GJ104" i="25" s="1"/>
  <c r="HC103" i="25"/>
  <c r="HB104" i="25" a="1"/>
  <c r="HB104" i="25" s="1"/>
  <c r="KL102" i="25"/>
  <c r="KK103" i="25" a="1"/>
  <c r="KK103" i="25" s="1"/>
  <c r="JZ102" i="25"/>
  <c r="JY103" i="25" a="1"/>
  <c r="JY103" i="25" s="1"/>
  <c r="AQ103" i="25"/>
  <c r="AP104" i="25" a="1"/>
  <c r="AP104" i="25" s="1"/>
  <c r="BU103" i="25"/>
  <c r="BT104" i="25" a="1"/>
  <c r="BT104" i="25" s="1"/>
  <c r="ER103" i="25"/>
  <c r="EQ104" i="25" a="1"/>
  <c r="EQ104" i="25" s="1"/>
  <c r="DQ103" i="25"/>
  <c r="DP104" i="25" a="1"/>
  <c r="DP104" i="25" s="1"/>
  <c r="CY103" i="25"/>
  <c r="CX104" i="25" a="1"/>
  <c r="CX104" i="25" s="1"/>
  <c r="V103" i="25"/>
  <c r="U104" i="25" a="1"/>
  <c r="U104" i="25" s="1"/>
  <c r="S103" i="25"/>
  <c r="R104" i="25" a="1"/>
  <c r="R104" i="25" s="1"/>
  <c r="EF102" i="25"/>
  <c r="EE103" i="25" a="1"/>
  <c r="EE103" i="25" s="1"/>
  <c r="BR103" i="25"/>
  <c r="BQ104" i="25" a="1"/>
  <c r="BQ104" i="25" s="1"/>
  <c r="EI103" i="25"/>
  <c r="EH104" i="25" a="1"/>
  <c r="EH104" i="25" s="1"/>
  <c r="EC104" i="25"/>
  <c r="EB105" i="25" a="1"/>
  <c r="EB105" i="25" s="1"/>
  <c r="CA103" i="25"/>
  <c r="BZ104" i="25" a="1"/>
  <c r="BZ104" i="25" s="1"/>
  <c r="GE103" i="25"/>
  <c r="GD104" i="25" a="1"/>
  <c r="GD104" i="25" s="1"/>
  <c r="IM103" i="25"/>
  <c r="IL104" i="25" a="1"/>
  <c r="IL104" i="25" s="1"/>
  <c r="FV102" i="25"/>
  <c r="FU103" i="25" a="1"/>
  <c r="FU103" i="25" s="1"/>
  <c r="HL105" i="25"/>
  <c r="HK106" i="25" a="1"/>
  <c r="HK106" i="25" s="1"/>
  <c r="E103" i="2"/>
  <c r="F103" i="2" s="1"/>
  <c r="A105" i="2"/>
  <c r="KD102" i="24" l="1"/>
  <c r="KB103" i="24"/>
  <c r="RT103" i="24"/>
  <c r="RR104" i="24"/>
  <c r="Z102" i="24"/>
  <c r="X103" i="24"/>
  <c r="KV102" i="24"/>
  <c r="KT103" i="24"/>
  <c r="WD103" i="24"/>
  <c r="WB104" i="24"/>
  <c r="GR105" i="24"/>
  <c r="GP106" i="24"/>
  <c r="OT103" i="24"/>
  <c r="OR104" i="24"/>
  <c r="TP102" i="24"/>
  <c r="TN103" i="24"/>
  <c r="QJ103" i="24"/>
  <c r="QH104" i="24"/>
  <c r="NP104" i="24"/>
  <c r="NN105" i="24"/>
  <c r="OB104" i="24"/>
  <c r="NZ105" i="24"/>
  <c r="HV104" i="24"/>
  <c r="HT105" i="24"/>
  <c r="UZ103" i="24"/>
  <c r="UX104" i="24"/>
  <c r="CN104" i="24"/>
  <c r="CL105" i="24"/>
  <c r="HH106" i="24"/>
  <c r="HJ105" i="24"/>
  <c r="IZ103" i="24"/>
  <c r="IX104" i="24"/>
  <c r="UN104" i="24"/>
  <c r="UL105" i="24"/>
  <c r="BH104" i="24"/>
  <c r="BJ103" i="24"/>
  <c r="LH103" i="24"/>
  <c r="LF104" i="24"/>
  <c r="JL106" i="24"/>
  <c r="JJ107" i="24"/>
  <c r="PX103" i="24"/>
  <c r="PV104" i="24"/>
  <c r="QV103" i="24"/>
  <c r="QT104" i="24"/>
  <c r="EV103" i="24"/>
  <c r="ET104" i="24"/>
  <c r="JX104" i="24"/>
  <c r="JV105" i="24"/>
  <c r="FH103" i="24"/>
  <c r="FF104" i="24"/>
  <c r="TT104" i="24"/>
  <c r="TV103" i="24"/>
  <c r="VL103" i="24"/>
  <c r="VJ104" i="24"/>
  <c r="OZ103" i="24"/>
  <c r="OX104" i="24"/>
  <c r="N104" i="24"/>
  <c r="L105" i="24"/>
  <c r="PL105" i="24"/>
  <c r="PJ106" i="24"/>
  <c r="DF104" i="24"/>
  <c r="DD105" i="24"/>
  <c r="LT105" i="24"/>
  <c r="LR106" i="24"/>
  <c r="HD103" i="24"/>
  <c r="HB104" i="24"/>
  <c r="UH103" i="24"/>
  <c r="UF104" i="24"/>
  <c r="RN103" i="24"/>
  <c r="RL104" i="24"/>
  <c r="ON104" i="24"/>
  <c r="OL105" i="24"/>
  <c r="BP104" i="24"/>
  <c r="BN105" i="24"/>
  <c r="MJ104" i="24"/>
  <c r="ML103" i="24"/>
  <c r="AF103" i="24"/>
  <c r="AD104" i="24"/>
  <c r="CH104" i="24"/>
  <c r="CF105" i="24"/>
  <c r="PP104" i="24"/>
  <c r="PR103" i="24"/>
  <c r="DL103" i="24"/>
  <c r="DJ104" i="24"/>
  <c r="LX104" i="24"/>
  <c r="LZ103" i="24"/>
  <c r="GX104" i="24"/>
  <c r="GV105" i="24"/>
  <c r="AR105" i="24"/>
  <c r="AP106" i="24"/>
  <c r="T103" i="24"/>
  <c r="R104" i="24"/>
  <c r="CB106" i="24"/>
  <c r="BZ107" i="24"/>
  <c r="IB104" i="24"/>
  <c r="HZ105" i="24"/>
  <c r="SF103" i="24"/>
  <c r="SD104" i="24"/>
  <c r="VF104" i="24"/>
  <c r="VD105" i="24"/>
  <c r="PF103" i="24"/>
  <c r="PD104" i="24"/>
  <c r="QP103" i="24"/>
  <c r="QN104" i="24"/>
  <c r="DR105" i="24"/>
  <c r="DP106" i="24"/>
  <c r="KP104" i="24"/>
  <c r="KN105" i="24"/>
  <c r="GF104" i="24"/>
  <c r="GD105" i="24"/>
  <c r="LN104" i="24"/>
  <c r="LL105" i="24"/>
  <c r="GL105" i="24"/>
  <c r="GJ106" i="24"/>
  <c r="BV103" i="24"/>
  <c r="BT104" i="24"/>
  <c r="NJ104" i="24"/>
  <c r="NH105" i="24"/>
  <c r="UB105" i="24"/>
  <c r="TZ106" i="24"/>
  <c r="FZ103" i="24"/>
  <c r="FX104" i="24"/>
  <c r="AL105" i="24"/>
  <c r="AJ106" i="24"/>
  <c r="KJ103" i="24"/>
  <c r="KH104" i="24"/>
  <c r="CZ104" i="24"/>
  <c r="CX105" i="24"/>
  <c r="EJ103" i="24"/>
  <c r="EH104" i="24"/>
  <c r="QD104" i="24"/>
  <c r="QB105" i="24"/>
  <c r="EZ104" i="24"/>
  <c r="FB103" i="24"/>
  <c r="JR104" i="24"/>
  <c r="JP105" i="24"/>
  <c r="MR104" i="24"/>
  <c r="MP105" i="24"/>
  <c r="IN103" i="24"/>
  <c r="IL104" i="24"/>
  <c r="RH103" i="24"/>
  <c r="RF104" i="24"/>
  <c r="RZ103" i="24"/>
  <c r="RX104" i="24"/>
  <c r="VX104" i="24"/>
  <c r="VV105" i="24"/>
  <c r="CT104" i="24"/>
  <c r="CR105" i="24"/>
  <c r="ED103" i="24"/>
  <c r="EB104" i="24"/>
  <c r="TH104" i="24"/>
  <c r="TJ103" i="24"/>
  <c r="ND103" i="24"/>
  <c r="NB104" i="24"/>
  <c r="HP103" i="24"/>
  <c r="HN104" i="24"/>
  <c r="FT105" i="24"/>
  <c r="FR106" i="24"/>
  <c r="SL104" i="24"/>
  <c r="SJ105" i="24"/>
  <c r="FN103" i="24"/>
  <c r="FL104" i="24"/>
  <c r="IH103" i="24"/>
  <c r="IF104" i="24"/>
  <c r="AX103" i="24"/>
  <c r="AV104" i="24"/>
  <c r="JF103" i="24"/>
  <c r="JD104" i="24"/>
  <c r="SX103" i="24"/>
  <c r="SV104" i="24"/>
  <c r="NV104" i="24"/>
  <c r="NT105" i="24"/>
  <c r="UT103" i="24"/>
  <c r="UR104" i="24"/>
  <c r="EP103" i="24"/>
  <c r="EN104" i="24"/>
  <c r="VR106" i="24"/>
  <c r="VP107" i="24"/>
  <c r="MV106" i="24"/>
  <c r="MX105" i="24"/>
  <c r="OH104" i="24"/>
  <c r="OF105" i="24"/>
  <c r="IR104" i="24"/>
  <c r="IT103" i="24"/>
  <c r="LB104" i="24"/>
  <c r="KZ105" i="24"/>
  <c r="MF103" i="24"/>
  <c r="MD104" i="24"/>
  <c r="RB104" i="24"/>
  <c r="QZ105" i="24"/>
  <c r="TD103" i="24"/>
  <c r="TB104" i="24"/>
  <c r="BD103" i="24"/>
  <c r="BB104" i="24"/>
  <c r="DX103" i="24"/>
  <c r="DV104" i="24"/>
  <c r="SR103" i="24"/>
  <c r="SP104" i="24"/>
  <c r="B105" i="2"/>
  <c r="D105" i="2"/>
  <c r="AY104" i="25" a="1"/>
  <c r="AY104" i="25" s="1"/>
  <c r="AZ103" i="25"/>
  <c r="EZ105" i="25" a="1"/>
  <c r="EZ105" i="25" s="1"/>
  <c r="FA104" i="25"/>
  <c r="DW103" i="25"/>
  <c r="DV104" i="25" a="1"/>
  <c r="DV104" i="25" s="1"/>
  <c r="GN103" i="25"/>
  <c r="GM104" i="25" a="1"/>
  <c r="GM104" i="25" s="1"/>
  <c r="HU103" i="25"/>
  <c r="HT104" i="25" a="1"/>
  <c r="HT104" i="25" s="1"/>
  <c r="DB103" i="25"/>
  <c r="DA104" i="25" a="1"/>
  <c r="DA104" i="25" s="1"/>
  <c r="HI103" i="25"/>
  <c r="HH104" i="25" a="1"/>
  <c r="HH104" i="25" s="1"/>
  <c r="FD103" i="25"/>
  <c r="FC104" i="25" a="1"/>
  <c r="FC104" i="25" s="1"/>
  <c r="G105" i="25"/>
  <c r="F106" i="25" a="1"/>
  <c r="F106" i="25" s="1"/>
  <c r="DN103" i="25"/>
  <c r="DM104" i="25" a="1"/>
  <c r="DM104" i="25" s="1"/>
  <c r="JE104" i="25"/>
  <c r="JD105" i="25" a="1"/>
  <c r="JD105" i="25" s="1"/>
  <c r="FS103" i="25"/>
  <c r="FR104" i="25" a="1"/>
  <c r="FR104" i="25" s="1"/>
  <c r="CP103" i="25"/>
  <c r="CO104" i="25" a="1"/>
  <c r="CO104" i="25" s="1"/>
  <c r="CD103" i="25"/>
  <c r="CC104" i="25" a="1"/>
  <c r="CC104" i="25" s="1"/>
  <c r="CF104" i="25" a="1"/>
  <c r="CF104" i="25" s="1"/>
  <c r="CG103" i="25"/>
  <c r="EX103" i="25"/>
  <c r="EW104" i="25" a="1"/>
  <c r="EW104" i="25" s="1"/>
  <c r="BF105" i="25"/>
  <c r="BE106" i="25" a="1"/>
  <c r="BE106" i="25" s="1"/>
  <c r="AS104" i="25" a="1"/>
  <c r="AS104" i="25" s="1"/>
  <c r="AT103" i="25"/>
  <c r="GT103" i="25"/>
  <c r="GS104" i="25" a="1"/>
  <c r="GS104" i="25" s="1"/>
  <c r="FJ103" i="25"/>
  <c r="FI104" i="25" a="1"/>
  <c r="FI104" i="25" s="1"/>
  <c r="EU104" i="25"/>
  <c r="ET105" i="25" a="1"/>
  <c r="ET105" i="25" s="1"/>
  <c r="GH103" i="25"/>
  <c r="GG104" i="25" a="1"/>
  <c r="GG104" i="25" s="1"/>
  <c r="M103" i="25"/>
  <c r="L104" i="25" a="1"/>
  <c r="L104" i="25" s="1"/>
  <c r="IG104" i="25"/>
  <c r="IF105" i="25" a="1"/>
  <c r="IF105" i="25" s="1"/>
  <c r="DZ103" i="25"/>
  <c r="DY104" i="25" a="1"/>
  <c r="DY104" i="25" s="1"/>
  <c r="FY103" i="25"/>
  <c r="FX104" i="25" a="1"/>
  <c r="FX104" i="25" s="1"/>
  <c r="DK103" i="25"/>
  <c r="DJ104" i="25" a="1"/>
  <c r="DJ104" i="25" s="1"/>
  <c r="GQ103" i="25"/>
  <c r="GP104" i="25" a="1"/>
  <c r="GP104" i="25" s="1"/>
  <c r="IS103" i="25"/>
  <c r="IR104" i="25" a="1"/>
  <c r="IR104" i="25" s="1"/>
  <c r="EL103" i="25"/>
  <c r="EK104" i="25" a="1"/>
  <c r="EK104" i="25" s="1"/>
  <c r="FP103" i="25"/>
  <c r="FO104" i="25" a="1"/>
  <c r="FO104" i="25" s="1"/>
  <c r="GZ103" i="25"/>
  <c r="GY104" i="25" a="1"/>
  <c r="GY104" i="25" s="1"/>
  <c r="DE103" i="25"/>
  <c r="DD104" i="25" a="1"/>
  <c r="DD104" i="25" s="1"/>
  <c r="KI103" i="25"/>
  <c r="KH104" i="25" a="1"/>
  <c r="KH104" i="25" s="1"/>
  <c r="BW106" i="25" a="1"/>
  <c r="BW106" i="25" s="1"/>
  <c r="BX105" i="25"/>
  <c r="AA104" i="25" a="1"/>
  <c r="AA104" i="25" s="1"/>
  <c r="AB103" i="25"/>
  <c r="CS104" i="25"/>
  <c r="CR105" i="25" a="1"/>
  <c r="CR105" i="25" s="1"/>
  <c r="AH103" i="25"/>
  <c r="AG104" i="25" a="1"/>
  <c r="AG104" i="25" s="1"/>
  <c r="BL104" i="25"/>
  <c r="BK105" i="25" a="1"/>
  <c r="BK105" i="25" s="1"/>
  <c r="ID104" i="25"/>
  <c r="IC105" i="25" a="1"/>
  <c r="IC105" i="25" s="1"/>
  <c r="GA106" i="25" a="1"/>
  <c r="GA106" i="25" s="1"/>
  <c r="GB105" i="25"/>
  <c r="JW104" i="25"/>
  <c r="JV105" i="25" a="1"/>
  <c r="JV105" i="25" s="1"/>
  <c r="FG104" i="25"/>
  <c r="FF105" i="25" a="1"/>
  <c r="FF105" i="25" s="1"/>
  <c r="BH105" i="25" a="1"/>
  <c r="BH105" i="25" s="1"/>
  <c r="BI104" i="25"/>
  <c r="KN106" i="25" a="1"/>
  <c r="KN106" i="25" s="1"/>
  <c r="KO105" i="25"/>
  <c r="KC104" i="25"/>
  <c r="KB105" i="25" a="1"/>
  <c r="KB105" i="25" s="1"/>
  <c r="CL105" i="25" a="1"/>
  <c r="CL105" i="25" s="1"/>
  <c r="CM104" i="25"/>
  <c r="GW105" i="25"/>
  <c r="GV106" i="25" a="1"/>
  <c r="GV106" i="25" s="1"/>
  <c r="JJ105" i="25" a="1"/>
  <c r="JJ105" i="25" s="1"/>
  <c r="JK104" i="25"/>
  <c r="BC104" i="25"/>
  <c r="BB105" i="25" a="1"/>
  <c r="BB105" i="25" s="1"/>
  <c r="JB103" i="25"/>
  <c r="JA104" i="25" a="1"/>
  <c r="JA104" i="25" s="1"/>
  <c r="EO105" i="25"/>
  <c r="EN106" i="25" a="1"/>
  <c r="EN106" i="25" s="1"/>
  <c r="AW105" i="25"/>
  <c r="AV106" i="25" a="1"/>
  <c r="AV106" i="25" s="1"/>
  <c r="P103" i="25"/>
  <c r="O104" i="25" a="1"/>
  <c r="O104" i="25" s="1"/>
  <c r="KF106" i="25"/>
  <c r="KE107" i="25" a="1"/>
  <c r="KE107" i="25" s="1"/>
  <c r="HW106" i="25" a="1"/>
  <c r="HW106" i="25" s="1"/>
  <c r="HX105" i="25"/>
  <c r="EI104" i="25"/>
  <c r="EH105" i="25" a="1"/>
  <c r="EH105" i="25" s="1"/>
  <c r="IJ103" i="25"/>
  <c r="II104" i="25" a="1"/>
  <c r="II104" i="25" s="1"/>
  <c r="DT103" i="25"/>
  <c r="DS104" i="25" a="1"/>
  <c r="DS104" i="25" s="1"/>
  <c r="HL106" i="25"/>
  <c r="HK107" i="25" a="1"/>
  <c r="HK107" i="25" s="1"/>
  <c r="S104" i="25"/>
  <c r="R105" i="25" a="1"/>
  <c r="R105" i="25" s="1"/>
  <c r="CY104" i="25"/>
  <c r="CX105" i="25" a="1"/>
  <c r="CX105" i="25" s="1"/>
  <c r="ER104" i="25"/>
  <c r="EQ105" i="25" a="1"/>
  <c r="EQ105" i="25" s="1"/>
  <c r="GK104" i="25"/>
  <c r="GJ105" i="25" a="1"/>
  <c r="GJ105" i="25" s="1"/>
  <c r="JQ104" i="25"/>
  <c r="JP105" i="25" a="1"/>
  <c r="JP105" i="25" s="1"/>
  <c r="AK106" i="25"/>
  <c r="AJ107" i="25" a="1"/>
  <c r="AJ107" i="25" s="1"/>
  <c r="BR104" i="25"/>
  <c r="BQ105" i="25" a="1"/>
  <c r="BQ105" i="25" s="1"/>
  <c r="IV103" i="25"/>
  <c r="IU104" i="25" a="1"/>
  <c r="IU104" i="25" s="1"/>
  <c r="DH104" i="25"/>
  <c r="DG105" i="25" a="1"/>
  <c r="DG105" i="25" s="1"/>
  <c r="FV103" i="25"/>
  <c r="FU104" i="25" a="1"/>
  <c r="FU104" i="25" s="1"/>
  <c r="BU104" i="25"/>
  <c r="BT105" i="25" a="1"/>
  <c r="BT105" i="25" s="1"/>
  <c r="AN103" i="25"/>
  <c r="AM104" i="25" a="1"/>
  <c r="AM104" i="25" s="1"/>
  <c r="FM104" i="25"/>
  <c r="FL105" i="25" a="1"/>
  <c r="FL105" i="25" s="1"/>
  <c r="IA104" i="25"/>
  <c r="HZ105" i="25" a="1"/>
  <c r="HZ105" i="25" s="1"/>
  <c r="HO105" i="25"/>
  <c r="HN106" i="25" a="1"/>
  <c r="HN106" i="25" s="1"/>
  <c r="HR103" i="25"/>
  <c r="HQ104" i="25" a="1"/>
  <c r="HQ104" i="25" s="1"/>
  <c r="GE104" i="25"/>
  <c r="GD105" i="25" a="1"/>
  <c r="GD105" i="25" s="1"/>
  <c r="AQ104" i="25"/>
  <c r="AP105" i="25" a="1"/>
  <c r="AP105" i="25" s="1"/>
  <c r="JZ103" i="25"/>
  <c r="JY104" i="25" a="1"/>
  <c r="JY104" i="25" s="1"/>
  <c r="HC104" i="25"/>
  <c r="HB105" i="25" a="1"/>
  <c r="HB105" i="25" s="1"/>
  <c r="Y104" i="25"/>
  <c r="X105" i="25" a="1"/>
  <c r="X105" i="25" s="1"/>
  <c r="JN103" i="25"/>
  <c r="JM104" i="25" a="1"/>
  <c r="JM104" i="25" s="1"/>
  <c r="CA104" i="25"/>
  <c r="BZ105" i="25" a="1"/>
  <c r="BZ105" i="25" s="1"/>
  <c r="EC105" i="25"/>
  <c r="EB106" i="25" a="1"/>
  <c r="EB106" i="25" s="1"/>
  <c r="AE104" i="25"/>
  <c r="AD105" i="25" a="1"/>
  <c r="AD105" i="25" s="1"/>
  <c r="BO104" i="25"/>
  <c r="BN105" i="25" a="1"/>
  <c r="BN105" i="25" s="1"/>
  <c r="CJ103" i="25"/>
  <c r="CI104" i="25" a="1"/>
  <c r="CI104" i="25" s="1"/>
  <c r="JH103" i="25"/>
  <c r="JG104" i="25" a="1"/>
  <c r="JG104" i="25" s="1"/>
  <c r="CV104" i="25"/>
  <c r="CU105" i="25" a="1"/>
  <c r="CU105" i="25" s="1"/>
  <c r="IM104" i="25"/>
  <c r="IL105" i="25" a="1"/>
  <c r="IL105" i="25" s="1"/>
  <c r="EF103" i="25"/>
  <c r="EE104" i="25" a="1"/>
  <c r="EE104" i="25" s="1"/>
  <c r="V104" i="25"/>
  <c r="U105" i="25" a="1"/>
  <c r="U105" i="25" s="1"/>
  <c r="DQ104" i="25"/>
  <c r="DP105" i="25" a="1"/>
  <c r="DP105" i="25" s="1"/>
  <c r="KL103" i="25"/>
  <c r="KK104" i="25" a="1"/>
  <c r="KK104" i="25" s="1"/>
  <c r="J104" i="25"/>
  <c r="I105" i="25" a="1"/>
  <c r="I105" i="25" s="1"/>
  <c r="IY104" i="25"/>
  <c r="IX105" i="25" a="1"/>
  <c r="IX105" i="25" s="1"/>
  <c r="HF104" i="25"/>
  <c r="HE105" i="25" a="1"/>
  <c r="HE105" i="25" s="1"/>
  <c r="IP105" i="25"/>
  <c r="IO106" i="25" a="1"/>
  <c r="IO106" i="25" s="1"/>
  <c r="JT103" i="25"/>
  <c r="JS104" i="25" a="1"/>
  <c r="JS104" i="25" s="1"/>
  <c r="E104" i="2"/>
  <c r="F104" i="2" s="1"/>
  <c r="A106" i="2"/>
  <c r="KD103" i="24" l="1"/>
  <c r="KB104" i="24"/>
  <c r="RT104" i="24"/>
  <c r="RR105" i="24"/>
  <c r="Z103" i="24"/>
  <c r="X104" i="24"/>
  <c r="KT104" i="24"/>
  <c r="KV103" i="24"/>
  <c r="NP105" i="24"/>
  <c r="NN106" i="24"/>
  <c r="QJ104" i="24"/>
  <c r="QH105" i="24"/>
  <c r="TP103" i="24"/>
  <c r="TN104" i="24"/>
  <c r="OT104" i="24"/>
  <c r="OR105" i="24"/>
  <c r="GR106" i="24"/>
  <c r="GP107" i="24"/>
  <c r="WD104" i="24"/>
  <c r="WB105" i="24"/>
  <c r="TD104" i="24"/>
  <c r="TB105" i="24"/>
  <c r="AX104" i="24"/>
  <c r="AV105" i="24"/>
  <c r="IN104" i="24"/>
  <c r="IL105" i="24"/>
  <c r="AL106" i="24"/>
  <c r="AJ107" i="24"/>
  <c r="GF105" i="24"/>
  <c r="GD106" i="24"/>
  <c r="HZ106" i="24"/>
  <c r="IB105" i="24"/>
  <c r="HD104" i="24"/>
  <c r="HB105" i="24"/>
  <c r="TJ104" i="24"/>
  <c r="TH105" i="24"/>
  <c r="PP105" i="24"/>
  <c r="PR104" i="24"/>
  <c r="TV104" i="24"/>
  <c r="TT105" i="24"/>
  <c r="BJ104" i="24"/>
  <c r="BH105" i="24"/>
  <c r="RB105" i="24"/>
  <c r="QZ106" i="24"/>
  <c r="EN105" i="24"/>
  <c r="EP104" i="24"/>
  <c r="IH104" i="24"/>
  <c r="IF105" i="24"/>
  <c r="ED104" i="24"/>
  <c r="EB105" i="24"/>
  <c r="MR105" i="24"/>
  <c r="MP106" i="24"/>
  <c r="FZ104" i="24"/>
  <c r="FX105" i="24"/>
  <c r="KP105" i="24"/>
  <c r="KN106" i="24"/>
  <c r="CB107" i="24"/>
  <c r="BZ108" i="24"/>
  <c r="CH105" i="24"/>
  <c r="CF106" i="24"/>
  <c r="LT106" i="24"/>
  <c r="LR107" i="24"/>
  <c r="FH104" i="24"/>
  <c r="FF105" i="24"/>
  <c r="UN105" i="24"/>
  <c r="UL106" i="24"/>
  <c r="MF104" i="24"/>
  <c r="MD105" i="24"/>
  <c r="UT104" i="24"/>
  <c r="UR105" i="24"/>
  <c r="FN104" i="24"/>
  <c r="FL105" i="24"/>
  <c r="CT105" i="24"/>
  <c r="CR106" i="24"/>
  <c r="JR105" i="24"/>
  <c r="JP106" i="24"/>
  <c r="UB106" i="24"/>
  <c r="TZ107" i="24"/>
  <c r="DR106" i="24"/>
  <c r="DP107" i="24"/>
  <c r="T104" i="24"/>
  <c r="R105" i="24"/>
  <c r="AD105" i="24"/>
  <c r="AF104" i="24"/>
  <c r="DF105" i="24"/>
  <c r="DD106" i="24"/>
  <c r="JX105" i="24"/>
  <c r="JV106" i="24"/>
  <c r="IZ104" i="24"/>
  <c r="IX105" i="24"/>
  <c r="LB105" i="24"/>
  <c r="KZ106" i="24"/>
  <c r="NV105" i="24"/>
  <c r="NT106" i="24"/>
  <c r="SL105" i="24"/>
  <c r="SJ106" i="24"/>
  <c r="VX105" i="24"/>
  <c r="VV106" i="24"/>
  <c r="QP104" i="24"/>
  <c r="QN105" i="24"/>
  <c r="PL106" i="24"/>
  <c r="PJ107" i="24"/>
  <c r="EV104" i="24"/>
  <c r="ET105" i="24"/>
  <c r="FB104" i="24"/>
  <c r="EZ105" i="24"/>
  <c r="ML104" i="24"/>
  <c r="MJ105" i="24"/>
  <c r="HH107" i="24"/>
  <c r="HJ106" i="24"/>
  <c r="RZ104" i="24"/>
  <c r="RX105" i="24"/>
  <c r="QD105" i="24"/>
  <c r="QB106" i="24"/>
  <c r="NJ105" i="24"/>
  <c r="NH106" i="24"/>
  <c r="AR106" i="24"/>
  <c r="AP107" i="24"/>
  <c r="BP105" i="24"/>
  <c r="BN106" i="24"/>
  <c r="N105" i="24"/>
  <c r="L106" i="24"/>
  <c r="QV104" i="24"/>
  <c r="QT105" i="24"/>
  <c r="CN105" i="24"/>
  <c r="CL106" i="24"/>
  <c r="IT104" i="24"/>
  <c r="IR105" i="24"/>
  <c r="SR104" i="24"/>
  <c r="SP105" i="24"/>
  <c r="OH105" i="24"/>
  <c r="OF106" i="24"/>
  <c r="SX104" i="24"/>
  <c r="SV105" i="24"/>
  <c r="FT106" i="24"/>
  <c r="FR107" i="24"/>
  <c r="EJ104" i="24"/>
  <c r="EH105" i="24"/>
  <c r="BV104" i="24"/>
  <c r="BT105" i="24"/>
  <c r="PF104" i="24"/>
  <c r="PD105" i="24"/>
  <c r="GX105" i="24"/>
  <c r="GV106" i="24"/>
  <c r="ON105" i="24"/>
  <c r="OL106" i="24"/>
  <c r="OZ104" i="24"/>
  <c r="OX105" i="24"/>
  <c r="PX104" i="24"/>
  <c r="PV105" i="24"/>
  <c r="UZ104" i="24"/>
  <c r="UX105" i="24"/>
  <c r="JF104" i="24"/>
  <c r="JD105" i="24"/>
  <c r="HP104" i="24"/>
  <c r="HN105" i="24"/>
  <c r="CZ105" i="24"/>
  <c r="CX106" i="24"/>
  <c r="GL106" i="24"/>
  <c r="GJ107" i="24"/>
  <c r="VF105" i="24"/>
  <c r="VD106" i="24"/>
  <c r="RN104" i="24"/>
  <c r="RL105" i="24"/>
  <c r="JL107" i="24"/>
  <c r="JJ108" i="24"/>
  <c r="HV105" i="24"/>
  <c r="HT106" i="24"/>
  <c r="DV105" i="24"/>
  <c r="DX104" i="24"/>
  <c r="MV107" i="24"/>
  <c r="MX106" i="24"/>
  <c r="LX105" i="24"/>
  <c r="LZ104" i="24"/>
  <c r="BD104" i="24"/>
  <c r="BB105" i="24"/>
  <c r="VR107" i="24"/>
  <c r="VP108" i="24"/>
  <c r="ND104" i="24"/>
  <c r="NB105" i="24"/>
  <c r="RH104" i="24"/>
  <c r="RF105" i="24"/>
  <c r="KJ104" i="24"/>
  <c r="KH105" i="24"/>
  <c r="LN105" i="24"/>
  <c r="LL106" i="24"/>
  <c r="SF104" i="24"/>
  <c r="SD105" i="24"/>
  <c r="DL104" i="24"/>
  <c r="DJ105" i="24"/>
  <c r="UH104" i="24"/>
  <c r="UF105" i="24"/>
  <c r="VL104" i="24"/>
  <c r="VJ105" i="24"/>
  <c r="LH104" i="24"/>
  <c r="LF105" i="24"/>
  <c r="OB105" i="24"/>
  <c r="NZ106" i="24"/>
  <c r="B106" i="2"/>
  <c r="D106" i="2"/>
  <c r="AZ104" i="25"/>
  <c r="AY105" i="25" a="1"/>
  <c r="AY105" i="25" s="1"/>
  <c r="DW104" i="25"/>
  <c r="DV105" i="25" a="1"/>
  <c r="DV105" i="25" s="1"/>
  <c r="EZ106" i="25" a="1"/>
  <c r="EZ106" i="25" s="1"/>
  <c r="FA105" i="25"/>
  <c r="DB104" i="25"/>
  <c r="DA105" i="25" a="1"/>
  <c r="DA105" i="25" s="1"/>
  <c r="HU104" i="25"/>
  <c r="HT105" i="25" a="1"/>
  <c r="HT105" i="25" s="1"/>
  <c r="GN104" i="25"/>
  <c r="GM105" i="25" a="1"/>
  <c r="GM105" i="25" s="1"/>
  <c r="DN104" i="25"/>
  <c r="DM105" i="25" a="1"/>
  <c r="DM105" i="25" s="1"/>
  <c r="G106" i="25"/>
  <c r="F107" i="25" a="1"/>
  <c r="F107" i="25" s="1"/>
  <c r="FC105" i="25" a="1"/>
  <c r="FC105" i="25" s="1"/>
  <c r="FD104" i="25"/>
  <c r="HI104" i="25"/>
  <c r="HH105" i="25" a="1"/>
  <c r="HH105" i="25" s="1"/>
  <c r="FP104" i="25"/>
  <c r="FO105" i="25" a="1"/>
  <c r="FO105" i="25" s="1"/>
  <c r="AT104" i="25"/>
  <c r="AS105" i="25" a="1"/>
  <c r="AS105" i="25" s="1"/>
  <c r="BX106" i="25"/>
  <c r="BW107" i="25" a="1"/>
  <c r="BW107" i="25" s="1"/>
  <c r="IG105" i="25"/>
  <c r="IF106" i="25" a="1"/>
  <c r="IF106" i="25" s="1"/>
  <c r="FJ104" i="25"/>
  <c r="FI105" i="25" a="1"/>
  <c r="FI105" i="25" s="1"/>
  <c r="BF106" i="25"/>
  <c r="BE107" i="25" a="1"/>
  <c r="BE107" i="25" s="1"/>
  <c r="CP104" i="25"/>
  <c r="CO105" i="25" a="1"/>
  <c r="CO105" i="25" s="1"/>
  <c r="KH105" i="25" a="1"/>
  <c r="KH105" i="25" s="1"/>
  <c r="KI104" i="25"/>
  <c r="EL104" i="25"/>
  <c r="EK105" i="25" a="1"/>
  <c r="EK105" i="25" s="1"/>
  <c r="DK104" i="25"/>
  <c r="DJ105" i="25" a="1"/>
  <c r="DJ105" i="25" s="1"/>
  <c r="M104" i="25"/>
  <c r="L105" i="25" a="1"/>
  <c r="L105" i="25" s="1"/>
  <c r="EW105" i="25" a="1"/>
  <c r="EW105" i="25" s="1"/>
  <c r="EX104" i="25"/>
  <c r="FS104" i="25"/>
  <c r="FR105" i="25" a="1"/>
  <c r="FR105" i="25" s="1"/>
  <c r="DE104" i="25"/>
  <c r="DD105" i="25" a="1"/>
  <c r="DD105" i="25" s="1"/>
  <c r="IS104" i="25"/>
  <c r="IR105" i="25" a="1"/>
  <c r="IR105" i="25" s="1"/>
  <c r="FY104" i="25"/>
  <c r="FX105" i="25" a="1"/>
  <c r="FX105" i="25" s="1"/>
  <c r="GH104" i="25"/>
  <c r="GG105" i="25" a="1"/>
  <c r="GG105" i="25" s="1"/>
  <c r="GT104" i="25"/>
  <c r="GS105" i="25" a="1"/>
  <c r="GS105" i="25" s="1"/>
  <c r="GZ104" i="25"/>
  <c r="GY105" i="25" a="1"/>
  <c r="GY105" i="25" s="1"/>
  <c r="CG104" i="25"/>
  <c r="CF105" i="25" a="1"/>
  <c r="CF105" i="25" s="1"/>
  <c r="JE105" i="25"/>
  <c r="JD106" i="25" a="1"/>
  <c r="JD106" i="25" s="1"/>
  <c r="AB104" i="25"/>
  <c r="AA105" i="25" a="1"/>
  <c r="AA105" i="25" s="1"/>
  <c r="GQ104" i="25"/>
  <c r="GP105" i="25" a="1"/>
  <c r="GP105" i="25" s="1"/>
  <c r="DZ104" i="25"/>
  <c r="DY105" i="25" a="1"/>
  <c r="DY105" i="25" s="1"/>
  <c r="EU105" i="25"/>
  <c r="ET106" i="25" a="1"/>
  <c r="ET106" i="25" s="1"/>
  <c r="CD104" i="25"/>
  <c r="CC105" i="25" a="1"/>
  <c r="CC105" i="25" s="1"/>
  <c r="ID105" i="25"/>
  <c r="IC106" i="25" a="1"/>
  <c r="IC106" i="25" s="1"/>
  <c r="BK106" i="25" a="1"/>
  <c r="BK106" i="25" s="1"/>
  <c r="BL105" i="25"/>
  <c r="JB104" i="25"/>
  <c r="JA105" i="25" a="1"/>
  <c r="JA105" i="25" s="1"/>
  <c r="BI105" i="25"/>
  <c r="BH106" i="25" a="1"/>
  <c r="BH106" i="25" s="1"/>
  <c r="KE108" i="25" a="1"/>
  <c r="KE108" i="25" s="1"/>
  <c r="KF107" i="25"/>
  <c r="CM105" i="25"/>
  <c r="CL106" i="25" a="1"/>
  <c r="CL106" i="25" s="1"/>
  <c r="FG105" i="25"/>
  <c r="FF106" i="25" a="1"/>
  <c r="FF106" i="25" s="1"/>
  <c r="AV107" i="25" a="1"/>
  <c r="AV107" i="25" s="1"/>
  <c r="AW106" i="25"/>
  <c r="BC105" i="25"/>
  <c r="BB106" i="25" a="1"/>
  <c r="BB106" i="25" s="1"/>
  <c r="KB106" i="25" a="1"/>
  <c r="KB106" i="25" s="1"/>
  <c r="KC105" i="25"/>
  <c r="JV106" i="25" a="1"/>
  <c r="JV106" i="25" s="1"/>
  <c r="JW105" i="25"/>
  <c r="HX106" i="25"/>
  <c r="HW107" i="25" a="1"/>
  <c r="HW107" i="25" s="1"/>
  <c r="AH104" i="25"/>
  <c r="AG105" i="25" a="1"/>
  <c r="AG105" i="25" s="1"/>
  <c r="P104" i="25"/>
  <c r="O105" i="25" a="1"/>
  <c r="O105" i="25" s="1"/>
  <c r="JJ106" i="25" a="1"/>
  <c r="JJ106" i="25" s="1"/>
  <c r="JK105" i="25"/>
  <c r="EO106" i="25"/>
  <c r="EN107" i="25" a="1"/>
  <c r="EN107" i="25" s="1"/>
  <c r="GW106" i="25"/>
  <c r="GV107" i="25" a="1"/>
  <c r="GV107" i="25" s="1"/>
  <c r="KO106" i="25"/>
  <c r="KN107" i="25" a="1"/>
  <c r="KN107" i="25" s="1"/>
  <c r="GB106" i="25"/>
  <c r="GA107" i="25" a="1"/>
  <c r="GA107" i="25" s="1"/>
  <c r="CS105" i="25"/>
  <c r="CR106" i="25" a="1"/>
  <c r="CR106" i="25" s="1"/>
  <c r="JZ104" i="25"/>
  <c r="JY105" i="25" a="1"/>
  <c r="JY105" i="25" s="1"/>
  <c r="BU105" i="25"/>
  <c r="BT106" i="25" a="1"/>
  <c r="BT106" i="25" s="1"/>
  <c r="FV104" i="25"/>
  <c r="FU105" i="25" a="1"/>
  <c r="FU105" i="25" s="1"/>
  <c r="IP106" i="25"/>
  <c r="IO107" i="25" a="1"/>
  <c r="IO107" i="25" s="1"/>
  <c r="DQ105" i="25"/>
  <c r="DP106" i="25" a="1"/>
  <c r="DP106" i="25" s="1"/>
  <c r="HR104" i="25"/>
  <c r="HQ105" i="25" a="1"/>
  <c r="HQ105" i="25" s="1"/>
  <c r="AN104" i="25"/>
  <c r="AM105" i="25" a="1"/>
  <c r="AM105" i="25" s="1"/>
  <c r="AK107" i="25"/>
  <c r="AJ108" i="25" a="1"/>
  <c r="AJ108" i="25" s="1"/>
  <c r="AQ105" i="25"/>
  <c r="AP106" i="25" a="1"/>
  <c r="AP106" i="25" s="1"/>
  <c r="HF105" i="25"/>
  <c r="HE106" i="25" a="1"/>
  <c r="HE106" i="25" s="1"/>
  <c r="KL104" i="25"/>
  <c r="KK105" i="25" a="1"/>
  <c r="KK105" i="25" s="1"/>
  <c r="V105" i="25"/>
  <c r="U106" i="25" a="1"/>
  <c r="U106" i="25" s="1"/>
  <c r="CV105" i="25"/>
  <c r="CU106" i="25" a="1"/>
  <c r="CU106" i="25" s="1"/>
  <c r="CJ104" i="25"/>
  <c r="CI105" i="25" a="1"/>
  <c r="CI105" i="25" s="1"/>
  <c r="ER105" i="25"/>
  <c r="EQ106" i="25" a="1"/>
  <c r="EQ106" i="25" s="1"/>
  <c r="HL107" i="25"/>
  <c r="HK108" i="25" a="1"/>
  <c r="HK108" i="25" s="1"/>
  <c r="IJ104" i="25"/>
  <c r="II105" i="25" a="1"/>
  <c r="II105" i="25" s="1"/>
  <c r="Y105" i="25"/>
  <c r="X106" i="25" a="1"/>
  <c r="X106" i="25" s="1"/>
  <c r="GE105" i="25"/>
  <c r="GD106" i="25" a="1"/>
  <c r="GD106" i="25" s="1"/>
  <c r="FM105" i="25"/>
  <c r="FL106" i="25" a="1"/>
  <c r="FL106" i="25" s="1"/>
  <c r="JQ105" i="25"/>
  <c r="JP106" i="25" a="1"/>
  <c r="JP106" i="25" s="1"/>
  <c r="GK105" i="25"/>
  <c r="GJ106" i="25" a="1"/>
  <c r="GJ106" i="25" s="1"/>
  <c r="IY105" i="25"/>
  <c r="IX106" i="25" a="1"/>
  <c r="IX106" i="25" s="1"/>
  <c r="EF104" i="25"/>
  <c r="EE105" i="25" a="1"/>
  <c r="EE105" i="25" s="1"/>
  <c r="JH104" i="25"/>
  <c r="JG105" i="25" a="1"/>
  <c r="JG105" i="25" s="1"/>
  <c r="BO105" i="25"/>
  <c r="BN106" i="25" a="1"/>
  <c r="BN106" i="25" s="1"/>
  <c r="EC106" i="25"/>
  <c r="EB107" i="25" a="1"/>
  <c r="EB107" i="25" s="1"/>
  <c r="HO106" i="25"/>
  <c r="HN107" i="25" a="1"/>
  <c r="HN107" i="25" s="1"/>
  <c r="IV104" i="25"/>
  <c r="IU105" i="25" a="1"/>
  <c r="IU105" i="25" s="1"/>
  <c r="CY105" i="25"/>
  <c r="CX106" i="25" a="1"/>
  <c r="CX106" i="25" s="1"/>
  <c r="EI105" i="25"/>
  <c r="EH106" i="25" a="1"/>
  <c r="EH106" i="25" s="1"/>
  <c r="JN104" i="25"/>
  <c r="JM105" i="25" a="1"/>
  <c r="JM105" i="25" s="1"/>
  <c r="HC105" i="25"/>
  <c r="HB106" i="25" a="1"/>
  <c r="HB106" i="25" s="1"/>
  <c r="DH105" i="25"/>
  <c r="DG106" i="25" a="1"/>
  <c r="DG106" i="25" s="1"/>
  <c r="BR105" i="25"/>
  <c r="BQ106" i="25" a="1"/>
  <c r="BQ106" i="25" s="1"/>
  <c r="JT104" i="25"/>
  <c r="JS105" i="25" a="1"/>
  <c r="JS105" i="25" s="1"/>
  <c r="J105" i="25"/>
  <c r="I106" i="25" a="1"/>
  <c r="I106" i="25" s="1"/>
  <c r="IM105" i="25"/>
  <c r="IL106" i="25" a="1"/>
  <c r="IL106" i="25" s="1"/>
  <c r="AE105" i="25"/>
  <c r="AD106" i="25" a="1"/>
  <c r="AD106" i="25" s="1"/>
  <c r="CA105" i="25"/>
  <c r="BZ106" i="25" a="1"/>
  <c r="BZ106" i="25" s="1"/>
  <c r="IA105" i="25"/>
  <c r="HZ106" i="25" a="1"/>
  <c r="HZ106" i="25" s="1"/>
  <c r="S105" i="25"/>
  <c r="R106" i="25" a="1"/>
  <c r="R106" i="25" s="1"/>
  <c r="DT104" i="25"/>
  <c r="DS105" i="25" a="1"/>
  <c r="DS105" i="25" s="1"/>
  <c r="E105" i="2"/>
  <c r="F105" i="2" s="1"/>
  <c r="A107" i="2"/>
  <c r="KD104" i="24" l="1"/>
  <c r="KB105" i="24"/>
  <c r="RR106" i="24"/>
  <c r="RT105" i="24"/>
  <c r="Z104" i="24"/>
  <c r="X105" i="24"/>
  <c r="KV104" i="24"/>
  <c r="KT105" i="24"/>
  <c r="WD105" i="24"/>
  <c r="WB106" i="24"/>
  <c r="GR107" i="24"/>
  <c r="GP108" i="24"/>
  <c r="OT105" i="24"/>
  <c r="OR106" i="24"/>
  <c r="TP104" i="24"/>
  <c r="TN105" i="24"/>
  <c r="QJ105" i="24"/>
  <c r="QH106" i="24"/>
  <c r="NP106" i="24"/>
  <c r="NN107" i="24"/>
  <c r="UH105" i="24"/>
  <c r="UF106" i="24"/>
  <c r="VR108" i="24"/>
  <c r="VP109" i="24"/>
  <c r="RN105" i="24"/>
  <c r="RL106" i="24"/>
  <c r="PV106" i="24"/>
  <c r="PX105" i="24"/>
  <c r="FT107" i="24"/>
  <c r="FR108" i="24"/>
  <c r="BN107" i="24"/>
  <c r="BP106" i="24"/>
  <c r="VX106" i="24"/>
  <c r="VV107" i="24"/>
  <c r="T105" i="24"/>
  <c r="R106" i="24"/>
  <c r="UN106" i="24"/>
  <c r="UL107" i="24"/>
  <c r="ED105" i="24"/>
  <c r="EB106" i="24"/>
  <c r="HD105" i="24"/>
  <c r="HB106" i="24"/>
  <c r="HJ107" i="24"/>
  <c r="HH108" i="24"/>
  <c r="DL105" i="24"/>
  <c r="DJ106" i="24"/>
  <c r="BD105" i="24"/>
  <c r="BB106" i="24"/>
  <c r="VF106" i="24"/>
  <c r="VD107" i="24"/>
  <c r="OZ105" i="24"/>
  <c r="OX106" i="24"/>
  <c r="SX105" i="24"/>
  <c r="SV106" i="24"/>
  <c r="AP108" i="24"/>
  <c r="AR107" i="24"/>
  <c r="ML105" i="24"/>
  <c r="MJ106" i="24"/>
  <c r="SL106" i="24"/>
  <c r="SJ107" i="24"/>
  <c r="DR107" i="24"/>
  <c r="DP108" i="24"/>
  <c r="FH105" i="24"/>
  <c r="FF106" i="24"/>
  <c r="IF106" i="24"/>
  <c r="IH105" i="24"/>
  <c r="IB106" i="24"/>
  <c r="HZ107" i="24"/>
  <c r="SF105" i="24"/>
  <c r="SD106" i="24"/>
  <c r="GL107" i="24"/>
  <c r="GJ108" i="24"/>
  <c r="ON106" i="24"/>
  <c r="OL107" i="24"/>
  <c r="OH106" i="24"/>
  <c r="OF107" i="24"/>
  <c r="NV106" i="24"/>
  <c r="NT107" i="24"/>
  <c r="UB107" i="24"/>
  <c r="TZ108" i="24"/>
  <c r="LR108" i="24"/>
  <c r="LT107" i="24"/>
  <c r="GD107" i="24"/>
  <c r="GF106" i="24"/>
  <c r="LZ105" i="24"/>
  <c r="LX106" i="24"/>
  <c r="EP105" i="24"/>
  <c r="EN106" i="24"/>
  <c r="LN106" i="24"/>
  <c r="LL107" i="24"/>
  <c r="CZ106" i="24"/>
  <c r="CX107" i="24"/>
  <c r="GX106" i="24"/>
  <c r="GV107" i="24"/>
  <c r="SR105" i="24"/>
  <c r="SP106" i="24"/>
  <c r="NJ106" i="24"/>
  <c r="NH107" i="24"/>
  <c r="EZ106" i="24"/>
  <c r="FB105" i="24"/>
  <c r="LB106" i="24"/>
  <c r="KZ107" i="24"/>
  <c r="JR106" i="24"/>
  <c r="JP107" i="24"/>
  <c r="CH106" i="24"/>
  <c r="CF107" i="24"/>
  <c r="QZ107" i="24"/>
  <c r="RB106" i="24"/>
  <c r="AL107" i="24"/>
  <c r="AJ108" i="24"/>
  <c r="MX107" i="24"/>
  <c r="MV108" i="24"/>
  <c r="KH106" i="24"/>
  <c r="KJ105" i="24"/>
  <c r="PF105" i="24"/>
  <c r="PD106" i="24"/>
  <c r="IT105" i="24"/>
  <c r="IR106" i="24"/>
  <c r="QD106" i="24"/>
  <c r="QB107" i="24"/>
  <c r="ET106" i="24"/>
  <c r="EV105" i="24"/>
  <c r="IZ105" i="24"/>
  <c r="IX106" i="24"/>
  <c r="CT106" i="24"/>
  <c r="CR107" i="24"/>
  <c r="CB108" i="24"/>
  <c r="BZ109" i="24"/>
  <c r="BJ105" i="24"/>
  <c r="BH106" i="24"/>
  <c r="IN105" i="24"/>
  <c r="IL106" i="24"/>
  <c r="DV106" i="24"/>
  <c r="DX105" i="24"/>
  <c r="NZ107" i="24"/>
  <c r="OB106" i="24"/>
  <c r="RH105" i="24"/>
  <c r="RF106" i="24"/>
  <c r="HV106" i="24"/>
  <c r="HT107" i="24"/>
  <c r="HP105" i="24"/>
  <c r="HN106" i="24"/>
  <c r="BV105" i="24"/>
  <c r="BT106" i="24"/>
  <c r="CN106" i="24"/>
  <c r="CL107" i="24"/>
  <c r="RX106" i="24"/>
  <c r="RZ105" i="24"/>
  <c r="PL107" i="24"/>
  <c r="PJ108" i="24"/>
  <c r="JX106" i="24"/>
  <c r="JV107" i="24"/>
  <c r="FN105" i="24"/>
  <c r="FL106" i="24"/>
  <c r="KP106" i="24"/>
  <c r="KN107" i="24"/>
  <c r="TV105" i="24"/>
  <c r="TT106" i="24"/>
  <c r="AX105" i="24"/>
  <c r="AV106" i="24"/>
  <c r="LH105" i="24"/>
  <c r="LF106" i="24"/>
  <c r="ND105" i="24"/>
  <c r="NB106" i="24"/>
  <c r="JL108" i="24"/>
  <c r="JJ109" i="24"/>
  <c r="JF105" i="24"/>
  <c r="JD106" i="24"/>
  <c r="EJ105" i="24"/>
  <c r="EH106" i="24"/>
  <c r="QV105" i="24"/>
  <c r="QT106" i="24"/>
  <c r="QP105" i="24"/>
  <c r="QN106" i="24"/>
  <c r="DF106" i="24"/>
  <c r="DD107" i="24"/>
  <c r="UT105" i="24"/>
  <c r="UR106" i="24"/>
  <c r="FZ105" i="24"/>
  <c r="FX106" i="24"/>
  <c r="PP106" i="24"/>
  <c r="PR105" i="24"/>
  <c r="VL105" i="24"/>
  <c r="VJ106" i="24"/>
  <c r="UZ105" i="24"/>
  <c r="UX106" i="24"/>
  <c r="N106" i="24"/>
  <c r="L107" i="24"/>
  <c r="MD106" i="24"/>
  <c r="MF105" i="24"/>
  <c r="MR106" i="24"/>
  <c r="MP107" i="24"/>
  <c r="TJ105" i="24"/>
  <c r="TH106" i="24"/>
  <c r="TB106" i="24"/>
  <c r="TD105" i="24"/>
  <c r="AF105" i="24"/>
  <c r="AD106" i="24"/>
  <c r="B107" i="2"/>
  <c r="D107" i="2"/>
  <c r="AZ105" i="25"/>
  <c r="AY106" i="25" a="1"/>
  <c r="AY106" i="25" s="1"/>
  <c r="EZ107" i="25" a="1"/>
  <c r="EZ107" i="25" s="1"/>
  <c r="FA106" i="25"/>
  <c r="DW105" i="25"/>
  <c r="DV106" i="25" a="1"/>
  <c r="DV106" i="25" s="1"/>
  <c r="GM106" i="25" a="1"/>
  <c r="GM106" i="25" s="1"/>
  <c r="GN105" i="25"/>
  <c r="HT106" i="25" a="1"/>
  <c r="HT106" i="25" s="1"/>
  <c r="HU105" i="25"/>
  <c r="DB105" i="25"/>
  <c r="DA106" i="25" a="1"/>
  <c r="DA106" i="25" s="1"/>
  <c r="HI105" i="25"/>
  <c r="HH106" i="25" a="1"/>
  <c r="HH106" i="25" s="1"/>
  <c r="FD105" i="25"/>
  <c r="FC106" i="25" a="1"/>
  <c r="FC106" i="25" s="1"/>
  <c r="G107" i="25"/>
  <c r="F108" i="25" a="1"/>
  <c r="F108" i="25" s="1"/>
  <c r="DN105" i="25"/>
  <c r="DM106" i="25" a="1"/>
  <c r="DM106" i="25" s="1"/>
  <c r="FS105" i="25"/>
  <c r="FR106" i="25" a="1"/>
  <c r="FR106" i="25" s="1"/>
  <c r="DK105" i="25"/>
  <c r="DJ106" i="25" a="1"/>
  <c r="DJ106" i="25" s="1"/>
  <c r="BF107" i="25"/>
  <c r="BE108" i="25" a="1"/>
  <c r="BE108" i="25" s="1"/>
  <c r="BX107" i="25"/>
  <c r="BW108" i="25" a="1"/>
  <c r="BW108" i="25" s="1"/>
  <c r="DZ105" i="25"/>
  <c r="DY106" i="25" a="1"/>
  <c r="DY106" i="25" s="1"/>
  <c r="CG105" i="25"/>
  <c r="CF106" i="25" a="1"/>
  <c r="CF106" i="25" s="1"/>
  <c r="FY105" i="25"/>
  <c r="FX106" i="25" a="1"/>
  <c r="FX106" i="25" s="1"/>
  <c r="EK106" i="25" a="1"/>
  <c r="EK106" i="25" s="1"/>
  <c r="EL105" i="25"/>
  <c r="FJ105" i="25"/>
  <c r="FI106" i="25" a="1"/>
  <c r="FI106" i="25" s="1"/>
  <c r="GQ105" i="25"/>
  <c r="GP106" i="25" a="1"/>
  <c r="GP106" i="25" s="1"/>
  <c r="GZ105" i="25"/>
  <c r="GY106" i="25" a="1"/>
  <c r="GY106" i="25" s="1"/>
  <c r="IS105" i="25"/>
  <c r="IR106" i="25" a="1"/>
  <c r="IR106" i="25" s="1"/>
  <c r="EX105" i="25"/>
  <c r="EW106" i="25" a="1"/>
  <c r="EW106" i="25" s="1"/>
  <c r="AT105" i="25"/>
  <c r="AS106" i="25" a="1"/>
  <c r="AS106" i="25" s="1"/>
  <c r="IG106" i="25"/>
  <c r="IF107" i="25" a="1"/>
  <c r="IF107" i="25" s="1"/>
  <c r="CD105" i="25"/>
  <c r="CC106" i="25" a="1"/>
  <c r="CC106" i="25" s="1"/>
  <c r="AA106" i="25" a="1"/>
  <c r="AA106" i="25" s="1"/>
  <c r="AB105" i="25"/>
  <c r="GT105" i="25"/>
  <c r="GS106" i="25" a="1"/>
  <c r="GS106" i="25" s="1"/>
  <c r="KI105" i="25"/>
  <c r="KH106" i="25" a="1"/>
  <c r="KH106" i="25" s="1"/>
  <c r="DE105" i="25"/>
  <c r="DD106" i="25" a="1"/>
  <c r="DD106" i="25" s="1"/>
  <c r="M105" i="25"/>
  <c r="L106" i="25" a="1"/>
  <c r="L106" i="25" s="1"/>
  <c r="CP105" i="25"/>
  <c r="CO106" i="25" a="1"/>
  <c r="CO106" i="25" s="1"/>
  <c r="FP105" i="25"/>
  <c r="FO106" i="25" a="1"/>
  <c r="FO106" i="25" s="1"/>
  <c r="EU106" i="25"/>
  <c r="ET107" i="25" a="1"/>
  <c r="ET107" i="25" s="1"/>
  <c r="JE106" i="25"/>
  <c r="JD107" i="25" a="1"/>
  <c r="JD107" i="25" s="1"/>
  <c r="GH105" i="25"/>
  <c r="GG106" i="25" a="1"/>
  <c r="GG106" i="25" s="1"/>
  <c r="KN108" i="25" a="1"/>
  <c r="KN108" i="25" s="1"/>
  <c r="KO107" i="25"/>
  <c r="JJ107" i="25" a="1"/>
  <c r="JJ107" i="25" s="1"/>
  <c r="JK106" i="25"/>
  <c r="FF107" i="25" a="1"/>
  <c r="FF107" i="25" s="1"/>
  <c r="FG106" i="25"/>
  <c r="BI106" i="25"/>
  <c r="BH107" i="25" a="1"/>
  <c r="BH107" i="25" s="1"/>
  <c r="GW107" i="25"/>
  <c r="GV108" i="25" a="1"/>
  <c r="GV108" i="25" s="1"/>
  <c r="P105" i="25"/>
  <c r="O106" i="25" a="1"/>
  <c r="O106" i="25" s="1"/>
  <c r="JW106" i="25"/>
  <c r="JV107" i="25" a="1"/>
  <c r="JV107" i="25" s="1"/>
  <c r="KB107" i="25" a="1"/>
  <c r="KB107" i="25" s="1"/>
  <c r="KC106" i="25"/>
  <c r="BL106" i="25"/>
  <c r="BK107" i="25" a="1"/>
  <c r="BK107" i="25" s="1"/>
  <c r="BC106" i="25"/>
  <c r="BB107" i="25" a="1"/>
  <c r="BB107" i="25" s="1"/>
  <c r="CM106" i="25"/>
  <c r="CL107" i="25" a="1"/>
  <c r="CL107" i="25" s="1"/>
  <c r="JB105" i="25"/>
  <c r="JA106" i="25" a="1"/>
  <c r="JA106" i="25" s="1"/>
  <c r="ID106" i="25"/>
  <c r="IC107" i="25" a="1"/>
  <c r="IC107" i="25" s="1"/>
  <c r="CS106" i="25"/>
  <c r="CR107" i="25" a="1"/>
  <c r="CR107" i="25" s="1"/>
  <c r="EO107" i="25"/>
  <c r="EN108" i="25" a="1"/>
  <c r="EN108" i="25" s="1"/>
  <c r="HX107" i="25"/>
  <c r="HW108" i="25" a="1"/>
  <c r="HW108" i="25" s="1"/>
  <c r="AH105" i="25"/>
  <c r="AG106" i="25" a="1"/>
  <c r="AG106" i="25" s="1"/>
  <c r="GB107" i="25"/>
  <c r="GA108" i="25" a="1"/>
  <c r="GA108" i="25" s="1"/>
  <c r="AW107" i="25"/>
  <c r="AV108" i="25" a="1"/>
  <c r="AV108" i="25" s="1"/>
  <c r="KF108" i="25"/>
  <c r="KE109" i="25" a="1"/>
  <c r="KE109" i="25" s="1"/>
  <c r="EI106" i="25"/>
  <c r="EH107" i="25" a="1"/>
  <c r="EH107" i="25" s="1"/>
  <c r="JH105" i="25"/>
  <c r="JG106" i="25" a="1"/>
  <c r="JG106" i="25" s="1"/>
  <c r="FM106" i="25"/>
  <c r="FL107" i="25" a="1"/>
  <c r="FL107" i="25" s="1"/>
  <c r="CV106" i="25"/>
  <c r="CU107" i="25" a="1"/>
  <c r="CU107" i="25" s="1"/>
  <c r="AQ106" i="25"/>
  <c r="AP107" i="25" a="1"/>
  <c r="AP107" i="25" s="1"/>
  <c r="BU106" i="25"/>
  <c r="BT107" i="25" a="1"/>
  <c r="BT107" i="25" s="1"/>
  <c r="DT105" i="25"/>
  <c r="DS106" i="25" a="1"/>
  <c r="DS106" i="25" s="1"/>
  <c r="JT105" i="25"/>
  <c r="JS106" i="25" a="1"/>
  <c r="JS106" i="25" s="1"/>
  <c r="BR106" i="25"/>
  <c r="BQ107" i="25" a="1"/>
  <c r="BQ107" i="25" s="1"/>
  <c r="AK108" i="25"/>
  <c r="AJ109" i="25" a="1"/>
  <c r="AJ109" i="25" s="1"/>
  <c r="HO107" i="25"/>
  <c r="HN108" i="25" a="1"/>
  <c r="HN108" i="25" s="1"/>
  <c r="EF105" i="25"/>
  <c r="EE106" i="25" a="1"/>
  <c r="EE106" i="25" s="1"/>
  <c r="GE106" i="25"/>
  <c r="GD107" i="25" a="1"/>
  <c r="GD107" i="25" s="1"/>
  <c r="V106" i="25"/>
  <c r="U107" i="25" a="1"/>
  <c r="U107" i="25" s="1"/>
  <c r="S106" i="25"/>
  <c r="R107" i="25" a="1"/>
  <c r="R107" i="25" s="1"/>
  <c r="IA106" i="25"/>
  <c r="HZ107" i="25" a="1"/>
  <c r="HZ107" i="25" s="1"/>
  <c r="IM106" i="25"/>
  <c r="IL107" i="25" a="1"/>
  <c r="IL107" i="25" s="1"/>
  <c r="DH106" i="25"/>
  <c r="DG107" i="25" a="1"/>
  <c r="DG107" i="25" s="1"/>
  <c r="HC106" i="25"/>
  <c r="HB107" i="25" a="1"/>
  <c r="HB107" i="25" s="1"/>
  <c r="HL108" i="25"/>
  <c r="HK109" i="25" a="1"/>
  <c r="HK109" i="25" s="1"/>
  <c r="IP107" i="25"/>
  <c r="IO108" i="25" a="1"/>
  <c r="IO108" i="25" s="1"/>
  <c r="CY106" i="25"/>
  <c r="CX107" i="25" a="1"/>
  <c r="CX107" i="25" s="1"/>
  <c r="EC107" i="25"/>
  <c r="EB108" i="25" a="1"/>
  <c r="EB108" i="25" s="1"/>
  <c r="GK106" i="25"/>
  <c r="GJ107" i="25" a="1"/>
  <c r="GJ107" i="25" s="1"/>
  <c r="KL105" i="25"/>
  <c r="KK106" i="25" a="1"/>
  <c r="KK106" i="25" s="1"/>
  <c r="CA106" i="25"/>
  <c r="BZ107" i="25" a="1"/>
  <c r="BZ107" i="25" s="1"/>
  <c r="JN105" i="25"/>
  <c r="JM106" i="25" a="1"/>
  <c r="JM106" i="25" s="1"/>
  <c r="ER106" i="25"/>
  <c r="EQ107" i="25" a="1"/>
  <c r="EQ107" i="25" s="1"/>
  <c r="IV105" i="25"/>
  <c r="IU106" i="25" a="1"/>
  <c r="IU106" i="25" s="1"/>
  <c r="BO106" i="25"/>
  <c r="BN107" i="25" a="1"/>
  <c r="BN107" i="25" s="1"/>
  <c r="IY106" i="25"/>
  <c r="IX107" i="25" a="1"/>
  <c r="IX107" i="25" s="1"/>
  <c r="JQ106" i="25"/>
  <c r="JP107" i="25" a="1"/>
  <c r="JP107" i="25" s="1"/>
  <c r="Y106" i="25"/>
  <c r="X107" i="25" a="1"/>
  <c r="X107" i="25" s="1"/>
  <c r="CJ105" i="25"/>
  <c r="CI106" i="25" a="1"/>
  <c r="CI106" i="25" s="1"/>
  <c r="HF106" i="25"/>
  <c r="HE107" i="25" a="1"/>
  <c r="HE107" i="25" s="1"/>
  <c r="HR105" i="25"/>
  <c r="HQ106" i="25" a="1"/>
  <c r="HQ106" i="25" s="1"/>
  <c r="FV105" i="25"/>
  <c r="FU106" i="25" a="1"/>
  <c r="FU106" i="25" s="1"/>
  <c r="AE106" i="25"/>
  <c r="AD107" i="25" a="1"/>
  <c r="AD107" i="25" s="1"/>
  <c r="J106" i="25"/>
  <c r="I107" i="25" a="1"/>
  <c r="I107" i="25" s="1"/>
  <c r="IJ105" i="25"/>
  <c r="II106" i="25" a="1"/>
  <c r="II106" i="25" s="1"/>
  <c r="AN105" i="25"/>
  <c r="AM106" i="25" a="1"/>
  <c r="AM106" i="25" s="1"/>
  <c r="DQ106" i="25"/>
  <c r="DP107" i="25" a="1"/>
  <c r="DP107" i="25" s="1"/>
  <c r="JZ105" i="25"/>
  <c r="JY106" i="25" a="1"/>
  <c r="JY106" i="25" s="1"/>
  <c r="E106" i="2"/>
  <c r="F106" i="2" s="1"/>
  <c r="A108" i="2"/>
  <c r="KD105" i="24" l="1"/>
  <c r="KB106" i="24"/>
  <c r="RT106" i="24"/>
  <c r="RR107" i="24"/>
  <c r="Z105" i="24"/>
  <c r="X106" i="24"/>
  <c r="KV105" i="24"/>
  <c r="KT106" i="24"/>
  <c r="NP107" i="24"/>
  <c r="NN108" i="24"/>
  <c r="QJ106" i="24"/>
  <c r="QH107" i="24"/>
  <c r="TN106" i="24"/>
  <c r="TP105" i="24"/>
  <c r="OT106" i="24"/>
  <c r="OR107" i="24"/>
  <c r="GR108" i="24"/>
  <c r="GP109" i="24"/>
  <c r="WB107" i="24"/>
  <c r="WD106" i="24"/>
  <c r="MX108" i="24"/>
  <c r="MV109" i="24"/>
  <c r="SR106" i="24"/>
  <c r="SP107" i="24"/>
  <c r="TT107" i="24"/>
  <c r="TV106" i="24"/>
  <c r="T106" i="24"/>
  <c r="R107" i="24"/>
  <c r="MR107" i="24"/>
  <c r="MP108" i="24"/>
  <c r="EH107" i="24"/>
  <c r="EJ106" i="24"/>
  <c r="FN106" i="24"/>
  <c r="FL107" i="24"/>
  <c r="RH106" i="24"/>
  <c r="RF107" i="24"/>
  <c r="CX108" i="24"/>
  <c r="CZ107" i="24"/>
  <c r="FH106" i="24"/>
  <c r="FF107" i="24"/>
  <c r="BD106" i="24"/>
  <c r="BB107" i="24"/>
  <c r="TJ106" i="24"/>
  <c r="TH107" i="24"/>
  <c r="VX107" i="24"/>
  <c r="VV108" i="24"/>
  <c r="MF106" i="24"/>
  <c r="MD107" i="24"/>
  <c r="EV106" i="24"/>
  <c r="ET107" i="24"/>
  <c r="RB107" i="24"/>
  <c r="QZ108" i="24"/>
  <c r="BP107" i="24"/>
  <c r="BN108" i="24"/>
  <c r="JF106" i="24"/>
  <c r="JD107" i="24"/>
  <c r="JX107" i="24"/>
  <c r="JV108" i="24"/>
  <c r="QD107" i="24"/>
  <c r="QB108" i="24"/>
  <c r="CH107" i="24"/>
  <c r="CF108" i="24"/>
  <c r="LN107" i="24"/>
  <c r="LL108" i="24"/>
  <c r="DP109" i="24"/>
  <c r="DR108" i="24"/>
  <c r="DJ107" i="24"/>
  <c r="DL106" i="24"/>
  <c r="FT108" i="24"/>
  <c r="FR109" i="24"/>
  <c r="HZ108" i="24"/>
  <c r="IB107" i="24"/>
  <c r="VF107" i="24"/>
  <c r="VD108" i="24"/>
  <c r="PR106" i="24"/>
  <c r="PP107" i="24"/>
  <c r="NZ108" i="24"/>
  <c r="OB107" i="24"/>
  <c r="CT107" i="24"/>
  <c r="CR108" i="24"/>
  <c r="FZ106" i="24"/>
  <c r="FX107" i="24"/>
  <c r="JL109" i="24"/>
  <c r="JJ110" i="24"/>
  <c r="PL108" i="24"/>
  <c r="PJ109" i="24"/>
  <c r="IT106" i="24"/>
  <c r="IR107" i="24"/>
  <c r="JR107" i="24"/>
  <c r="JP108" i="24"/>
  <c r="EP106" i="24"/>
  <c r="EN107" i="24"/>
  <c r="OF108" i="24"/>
  <c r="OH107" i="24"/>
  <c r="SL107" i="24"/>
  <c r="SJ108" i="24"/>
  <c r="HH109" i="24"/>
  <c r="HJ108" i="24"/>
  <c r="KP107" i="24"/>
  <c r="KN108" i="24"/>
  <c r="DX106" i="24"/>
  <c r="DV107" i="24"/>
  <c r="PX106" i="24"/>
  <c r="PV107" i="24"/>
  <c r="IZ106" i="24"/>
  <c r="IX107" i="24"/>
  <c r="AF106" i="24"/>
  <c r="AD107" i="24"/>
  <c r="N107" i="24"/>
  <c r="L108" i="24"/>
  <c r="UT106" i="24"/>
  <c r="UR107" i="24"/>
  <c r="ND106" i="24"/>
  <c r="NB107" i="24"/>
  <c r="IN106" i="24"/>
  <c r="IL107" i="24"/>
  <c r="PD107" i="24"/>
  <c r="PF106" i="24"/>
  <c r="LB107" i="24"/>
  <c r="KZ108" i="24"/>
  <c r="LZ106" i="24"/>
  <c r="LX107" i="24"/>
  <c r="ON107" i="24"/>
  <c r="OL108" i="24"/>
  <c r="ML106" i="24"/>
  <c r="MJ107" i="24"/>
  <c r="HD106" i="24"/>
  <c r="HB107" i="24"/>
  <c r="RN106" i="24"/>
  <c r="RL107" i="24"/>
  <c r="UB108" i="24"/>
  <c r="TZ109" i="24"/>
  <c r="IH106" i="24"/>
  <c r="IF107" i="24"/>
  <c r="RZ106" i="24"/>
  <c r="RX107" i="24"/>
  <c r="VL106" i="24"/>
  <c r="VJ107" i="24"/>
  <c r="HV107" i="24"/>
  <c r="HT108" i="24"/>
  <c r="NV107" i="24"/>
  <c r="NT108" i="24"/>
  <c r="DF107" i="24"/>
  <c r="DD108" i="24"/>
  <c r="LH106" i="24"/>
  <c r="LF107" i="24"/>
  <c r="CN107" i="24"/>
  <c r="CL108" i="24"/>
  <c r="BJ106" i="24"/>
  <c r="BH107" i="24"/>
  <c r="GL108" i="24"/>
  <c r="GJ109" i="24"/>
  <c r="EB107" i="24"/>
  <c r="ED106" i="24"/>
  <c r="VR109" i="24"/>
  <c r="VP110" i="24"/>
  <c r="OX107" i="24"/>
  <c r="OZ106" i="24"/>
  <c r="QV106" i="24"/>
  <c r="QT107" i="24"/>
  <c r="AL108" i="24"/>
  <c r="AJ109" i="24"/>
  <c r="FB106" i="24"/>
  <c r="EZ107" i="24"/>
  <c r="GF107" i="24"/>
  <c r="GD108" i="24"/>
  <c r="AR108" i="24"/>
  <c r="AP109" i="24"/>
  <c r="UZ106" i="24"/>
  <c r="UX107" i="24"/>
  <c r="QP106" i="24"/>
  <c r="QN107" i="24"/>
  <c r="AX106" i="24"/>
  <c r="AV107" i="24"/>
  <c r="BV106" i="24"/>
  <c r="BT107" i="24"/>
  <c r="CB109" i="24"/>
  <c r="BZ110" i="24"/>
  <c r="NJ107" i="24"/>
  <c r="NH108" i="24"/>
  <c r="SF106" i="24"/>
  <c r="SD107" i="24"/>
  <c r="SX106" i="24"/>
  <c r="SV107" i="24"/>
  <c r="UN107" i="24"/>
  <c r="UL108" i="24"/>
  <c r="UH106" i="24"/>
  <c r="UF107" i="24"/>
  <c r="HP106" i="24"/>
  <c r="HN107" i="24"/>
  <c r="GX107" i="24"/>
  <c r="GV108" i="24"/>
  <c r="TD106" i="24"/>
  <c r="TB107" i="24"/>
  <c r="KJ106" i="24"/>
  <c r="KH107" i="24"/>
  <c r="LT108" i="24"/>
  <c r="LR109" i="24"/>
  <c r="D108" i="2"/>
  <c r="B108" i="2"/>
  <c r="AZ106" i="25"/>
  <c r="AY107" i="25" a="1"/>
  <c r="AY107" i="25" s="1"/>
  <c r="DW106" i="25"/>
  <c r="DV107" i="25" a="1"/>
  <c r="DV107" i="25" s="1"/>
  <c r="FA107" i="25"/>
  <c r="EZ108" i="25" a="1"/>
  <c r="EZ108" i="25" s="1"/>
  <c r="DB106" i="25"/>
  <c r="DA107" i="25" a="1"/>
  <c r="DA107" i="25" s="1"/>
  <c r="HU106" i="25"/>
  <c r="HT107" i="25" a="1"/>
  <c r="HT107" i="25" s="1"/>
  <c r="GN106" i="25"/>
  <c r="GM107" i="25" a="1"/>
  <c r="GM107" i="25" s="1"/>
  <c r="DN106" i="25"/>
  <c r="DM107" i="25" a="1"/>
  <c r="DM107" i="25" s="1"/>
  <c r="F109" i="25" a="1"/>
  <c r="F109" i="25" s="1"/>
  <c r="G108" i="25"/>
  <c r="FD106" i="25"/>
  <c r="FC107" i="25" a="1"/>
  <c r="FC107" i="25" s="1"/>
  <c r="HI106" i="25"/>
  <c r="HH107" i="25" a="1"/>
  <c r="HH107" i="25" s="1"/>
  <c r="GZ106" i="25"/>
  <c r="GY107" i="25" a="1"/>
  <c r="GY107" i="25" s="1"/>
  <c r="BX108" i="25"/>
  <c r="BW109" i="25" a="1"/>
  <c r="BW109" i="25" s="1"/>
  <c r="FP106" i="25"/>
  <c r="FO107" i="25" a="1"/>
  <c r="FO107" i="25" s="1"/>
  <c r="DD107" i="25" a="1"/>
  <c r="DD107" i="25" s="1"/>
  <c r="DE106" i="25"/>
  <c r="AB106" i="25"/>
  <c r="AA107" i="25" a="1"/>
  <c r="AA107" i="25" s="1"/>
  <c r="AT106" i="25"/>
  <c r="AS107" i="25" a="1"/>
  <c r="AS107" i="25" s="1"/>
  <c r="GQ106" i="25"/>
  <c r="GP107" i="25" a="1"/>
  <c r="GP107" i="25" s="1"/>
  <c r="FX107" i="25" a="1"/>
  <c r="FX107" i="25" s="1"/>
  <c r="FY106" i="25"/>
  <c r="BF108" i="25"/>
  <c r="BE109" i="25" a="1"/>
  <c r="BE109" i="25" s="1"/>
  <c r="GH106" i="25"/>
  <c r="GG107" i="25" a="1"/>
  <c r="GG107" i="25" s="1"/>
  <c r="CD106" i="25"/>
  <c r="CC107" i="25" a="1"/>
  <c r="CC107" i="25" s="1"/>
  <c r="EX106" i="25"/>
  <c r="EW107" i="25" a="1"/>
  <c r="EW107" i="25" s="1"/>
  <c r="FJ106" i="25"/>
  <c r="FI107" i="25" a="1"/>
  <c r="FI107" i="25" s="1"/>
  <c r="CG106" i="25"/>
  <c r="CF107" i="25" a="1"/>
  <c r="CF107" i="25" s="1"/>
  <c r="DK106" i="25"/>
  <c r="DJ107" i="25" a="1"/>
  <c r="DJ107" i="25" s="1"/>
  <c r="JE107" i="25"/>
  <c r="JD108" i="25" a="1"/>
  <c r="JD108" i="25" s="1"/>
  <c r="CP106" i="25"/>
  <c r="CO107" i="25" a="1"/>
  <c r="CO107" i="25" s="1"/>
  <c r="KI106" i="25"/>
  <c r="KH107" i="25" a="1"/>
  <c r="KH107" i="25" s="1"/>
  <c r="IG107" i="25"/>
  <c r="IF108" i="25" a="1"/>
  <c r="IF108" i="25" s="1"/>
  <c r="IR107" i="25" a="1"/>
  <c r="IR107" i="25" s="1"/>
  <c r="IS106" i="25"/>
  <c r="DZ106" i="25"/>
  <c r="DY107" i="25" a="1"/>
  <c r="DY107" i="25" s="1"/>
  <c r="FS106" i="25"/>
  <c r="FR107" i="25" a="1"/>
  <c r="FR107" i="25" s="1"/>
  <c r="ET108" i="25" a="1"/>
  <c r="ET108" i="25" s="1"/>
  <c r="EU107" i="25"/>
  <c r="M106" i="25"/>
  <c r="L107" i="25" a="1"/>
  <c r="L107" i="25" s="1"/>
  <c r="GT106" i="25"/>
  <c r="GS107" i="25" a="1"/>
  <c r="GS107" i="25" s="1"/>
  <c r="EK107" i="25" a="1"/>
  <c r="EK107" i="25" s="1"/>
  <c r="EL106" i="25"/>
  <c r="ID107" i="25"/>
  <c r="IC108" i="25" a="1"/>
  <c r="IC108" i="25" s="1"/>
  <c r="KF109" i="25"/>
  <c r="KE110" i="25" a="1"/>
  <c r="KE110" i="25" s="1"/>
  <c r="HX108" i="25"/>
  <c r="HW109" i="25" a="1"/>
  <c r="HW109" i="25" s="1"/>
  <c r="BL107" i="25"/>
  <c r="BK108" i="25" a="1"/>
  <c r="BK108" i="25" s="1"/>
  <c r="FG107" i="25"/>
  <c r="FF108" i="25" a="1"/>
  <c r="FF108" i="25" s="1"/>
  <c r="GB108" i="25"/>
  <c r="GA109" i="25" a="1"/>
  <c r="GA109" i="25" s="1"/>
  <c r="JB106" i="25"/>
  <c r="JA107" i="25" a="1"/>
  <c r="JA107" i="25" s="1"/>
  <c r="P106" i="25"/>
  <c r="O107" i="25" a="1"/>
  <c r="O107" i="25" s="1"/>
  <c r="AW108" i="25"/>
  <c r="AV109" i="25" a="1"/>
  <c r="AV109" i="25" s="1"/>
  <c r="AH106" i="25"/>
  <c r="AG107" i="25" a="1"/>
  <c r="AG107" i="25" s="1"/>
  <c r="JK107" i="25"/>
  <c r="JJ108" i="25" a="1"/>
  <c r="JJ108" i="25" s="1"/>
  <c r="EO108" i="25"/>
  <c r="EN109" i="25" a="1"/>
  <c r="EN109" i="25" s="1"/>
  <c r="CM107" i="25"/>
  <c r="CL108" i="25" a="1"/>
  <c r="CL108" i="25" s="1"/>
  <c r="GW108" i="25"/>
  <c r="GV109" i="25" a="1"/>
  <c r="GV109" i="25" s="1"/>
  <c r="KC107" i="25"/>
  <c r="KB108" i="25" a="1"/>
  <c r="KB108" i="25" s="1"/>
  <c r="KO108" i="25"/>
  <c r="KN109" i="25" a="1"/>
  <c r="KN109" i="25" s="1"/>
  <c r="CS107" i="25"/>
  <c r="CR108" i="25" a="1"/>
  <c r="CR108" i="25" s="1"/>
  <c r="BB108" i="25" a="1"/>
  <c r="BB108" i="25" s="1"/>
  <c r="BC107" i="25"/>
  <c r="JW107" i="25"/>
  <c r="JV108" i="25" a="1"/>
  <c r="JV108" i="25" s="1"/>
  <c r="BI107" i="25"/>
  <c r="BH108" i="25" a="1"/>
  <c r="BH108" i="25" s="1"/>
  <c r="FV106" i="25"/>
  <c r="FU107" i="25" a="1"/>
  <c r="FU107" i="25" s="1"/>
  <c r="ER107" i="25"/>
  <c r="EQ108" i="25" a="1"/>
  <c r="EQ108" i="25" s="1"/>
  <c r="EC108" i="25"/>
  <c r="EB109" i="25" a="1"/>
  <c r="EB109" i="25" s="1"/>
  <c r="IM107" i="25"/>
  <c r="IL108" i="25" a="1"/>
  <c r="IL108" i="25" s="1"/>
  <c r="V107" i="25"/>
  <c r="U108" i="25" a="1"/>
  <c r="U108" i="25" s="1"/>
  <c r="AQ107" i="25"/>
  <c r="AP108" i="25" a="1"/>
  <c r="AP108" i="25" s="1"/>
  <c r="DQ107" i="25"/>
  <c r="DP108" i="25" a="1"/>
  <c r="DP108" i="25" s="1"/>
  <c r="J107" i="25"/>
  <c r="I108" i="25" a="1"/>
  <c r="I108" i="25" s="1"/>
  <c r="HF107" i="25"/>
  <c r="HE108" i="25" a="1"/>
  <c r="HE108" i="25" s="1"/>
  <c r="JQ107" i="25"/>
  <c r="JP108" i="25" a="1"/>
  <c r="JP108" i="25" s="1"/>
  <c r="IV106" i="25"/>
  <c r="IU107" i="25" a="1"/>
  <c r="IU107" i="25" s="1"/>
  <c r="HC107" i="25"/>
  <c r="HB108" i="25" a="1"/>
  <c r="HB108" i="25" s="1"/>
  <c r="EF106" i="25"/>
  <c r="EE107" i="25" a="1"/>
  <c r="EE107" i="25" s="1"/>
  <c r="AK109" i="25"/>
  <c r="AJ110" i="25" a="1"/>
  <c r="AJ110" i="25" s="1"/>
  <c r="GK107" i="25"/>
  <c r="GJ108" i="25" a="1"/>
  <c r="GJ108" i="25" s="1"/>
  <c r="CY107" i="25"/>
  <c r="CX108" i="25" a="1"/>
  <c r="CX108" i="25" s="1"/>
  <c r="IP108" i="25"/>
  <c r="IO109" i="25" a="1"/>
  <c r="IO109" i="25" s="1"/>
  <c r="IA107" i="25"/>
  <c r="HZ108" i="25" a="1"/>
  <c r="HZ108" i="25" s="1"/>
  <c r="BR107" i="25"/>
  <c r="BQ108" i="25" a="1"/>
  <c r="BQ108" i="25" s="1"/>
  <c r="DT106" i="25"/>
  <c r="DS107" i="25" a="1"/>
  <c r="DS107" i="25" s="1"/>
  <c r="CV107" i="25"/>
  <c r="CU108" i="25" a="1"/>
  <c r="CU108" i="25" s="1"/>
  <c r="IJ106" i="25"/>
  <c r="II107" i="25" a="1"/>
  <c r="II107" i="25" s="1"/>
  <c r="AE107" i="25"/>
  <c r="AD108" i="25" a="1"/>
  <c r="AD108" i="25" s="1"/>
  <c r="CJ106" i="25"/>
  <c r="CI107" i="25" a="1"/>
  <c r="CI107" i="25" s="1"/>
  <c r="HO108" i="25"/>
  <c r="HN109" i="25" a="1"/>
  <c r="HN109" i="25" s="1"/>
  <c r="JH106" i="25"/>
  <c r="JG107" i="25" a="1"/>
  <c r="JG107" i="25" s="1"/>
  <c r="HR106" i="25"/>
  <c r="HQ107" i="25" a="1"/>
  <c r="HQ107" i="25" s="1"/>
  <c r="JN106" i="25"/>
  <c r="JM107" i="25" a="1"/>
  <c r="JM107" i="25" s="1"/>
  <c r="CA107" i="25"/>
  <c r="BZ108" i="25" a="1"/>
  <c r="BZ108" i="25" s="1"/>
  <c r="KL106" i="25"/>
  <c r="KK107" i="25" a="1"/>
  <c r="KK107" i="25" s="1"/>
  <c r="HL109" i="25"/>
  <c r="HK110" i="25" a="1"/>
  <c r="HK110" i="25" s="1"/>
  <c r="S107" i="25"/>
  <c r="R108" i="25" a="1"/>
  <c r="R108" i="25" s="1"/>
  <c r="GE107" i="25"/>
  <c r="GD108" i="25" a="1"/>
  <c r="GD108" i="25" s="1"/>
  <c r="JT106" i="25"/>
  <c r="JS107" i="25" a="1"/>
  <c r="JS107" i="25" s="1"/>
  <c r="Y107" i="25"/>
  <c r="X108" i="25" a="1"/>
  <c r="X108" i="25" s="1"/>
  <c r="IY107" i="25"/>
  <c r="IX108" i="25" a="1"/>
  <c r="IX108" i="25" s="1"/>
  <c r="DH107" i="25"/>
  <c r="DG108" i="25" a="1"/>
  <c r="DG108" i="25" s="1"/>
  <c r="BU107" i="25"/>
  <c r="BT108" i="25" a="1"/>
  <c r="BT108" i="25" s="1"/>
  <c r="AN106" i="25"/>
  <c r="AM107" i="25" a="1"/>
  <c r="AM107" i="25" s="1"/>
  <c r="FM107" i="25"/>
  <c r="FL108" i="25" a="1"/>
  <c r="FL108" i="25" s="1"/>
  <c r="JZ106" i="25"/>
  <c r="JY107" i="25" a="1"/>
  <c r="JY107" i="25" s="1"/>
  <c r="BO107" i="25"/>
  <c r="BN108" i="25" a="1"/>
  <c r="BN108" i="25" s="1"/>
  <c r="EI107" i="25"/>
  <c r="EH108" i="25" a="1"/>
  <c r="EH108" i="25" s="1"/>
  <c r="E107" i="2"/>
  <c r="F107" i="2" s="1"/>
  <c r="A109" i="2"/>
  <c r="KD106" i="24" l="1"/>
  <c r="KB107" i="24"/>
  <c r="RT107" i="24"/>
  <c r="RR108" i="24"/>
  <c r="Z106" i="24"/>
  <c r="X107" i="24"/>
  <c r="KV106" i="24"/>
  <c r="KT107" i="24"/>
  <c r="WD107" i="24"/>
  <c r="WB108" i="24"/>
  <c r="GP110" i="24"/>
  <c r="GR109" i="24"/>
  <c r="OT107" i="24"/>
  <c r="OR108" i="24"/>
  <c r="TP106" i="24"/>
  <c r="TN107" i="24"/>
  <c r="QJ107" i="24"/>
  <c r="QH108" i="24"/>
  <c r="NP108" i="24"/>
  <c r="NN109" i="24"/>
  <c r="KZ109" i="24"/>
  <c r="LB108" i="24"/>
  <c r="QD108" i="24"/>
  <c r="QB109" i="24"/>
  <c r="VX108" i="24"/>
  <c r="VV109" i="24"/>
  <c r="EH108" i="24"/>
  <c r="EJ107" i="24"/>
  <c r="HP107" i="24"/>
  <c r="HN108" i="24"/>
  <c r="AV108" i="24"/>
  <c r="AX107" i="24"/>
  <c r="QV107" i="24"/>
  <c r="QT108" i="24"/>
  <c r="LH107" i="24"/>
  <c r="LF108" i="24"/>
  <c r="IH107" i="24"/>
  <c r="IF108" i="24"/>
  <c r="DX107" i="24"/>
  <c r="DV108" i="24"/>
  <c r="PL109" i="24"/>
  <c r="PJ110" i="24"/>
  <c r="VF108" i="24"/>
  <c r="VD109" i="24"/>
  <c r="JX108" i="24"/>
  <c r="JV109" i="24"/>
  <c r="TJ107" i="24"/>
  <c r="TH108" i="24"/>
  <c r="AL109" i="24"/>
  <c r="AJ110" i="24"/>
  <c r="PF107" i="24"/>
  <c r="PD108" i="24"/>
  <c r="IT107" i="24"/>
  <c r="IR108" i="24"/>
  <c r="UH107" i="24"/>
  <c r="UF108" i="24"/>
  <c r="QP107" i="24"/>
  <c r="QN108" i="24"/>
  <c r="DF108" i="24"/>
  <c r="DD109" i="24"/>
  <c r="UB109" i="24"/>
  <c r="TZ110" i="24"/>
  <c r="IN107" i="24"/>
  <c r="IL108" i="24"/>
  <c r="KP108" i="24"/>
  <c r="KN109" i="24"/>
  <c r="JL110" i="24"/>
  <c r="JJ111" i="24"/>
  <c r="JF107" i="24"/>
  <c r="JD108" i="24"/>
  <c r="BD107" i="24"/>
  <c r="BB108" i="24"/>
  <c r="MR108" i="24"/>
  <c r="MP109" i="24"/>
  <c r="PX107" i="24"/>
  <c r="PV108" i="24"/>
  <c r="OZ107" i="24"/>
  <c r="OX108" i="24"/>
  <c r="IB108" i="24"/>
  <c r="HZ109" i="24"/>
  <c r="GX108" i="24"/>
  <c r="GV109" i="24"/>
  <c r="UN108" i="24"/>
  <c r="UL109" i="24"/>
  <c r="UZ107" i="24"/>
  <c r="UX108" i="24"/>
  <c r="RN107" i="24"/>
  <c r="RL108" i="24"/>
  <c r="ND107" i="24"/>
  <c r="NB108" i="24"/>
  <c r="FZ107" i="24"/>
  <c r="FX108" i="24"/>
  <c r="FT109" i="24"/>
  <c r="FR110" i="24"/>
  <c r="FH107" i="24"/>
  <c r="FF108" i="24"/>
  <c r="T107" i="24"/>
  <c r="R108" i="24"/>
  <c r="PR107" i="24"/>
  <c r="PP108" i="24"/>
  <c r="HJ109" i="24"/>
  <c r="HH110" i="24"/>
  <c r="SX107" i="24"/>
  <c r="SV108" i="24"/>
  <c r="AR109" i="24"/>
  <c r="AP110" i="24"/>
  <c r="VR110" i="24"/>
  <c r="VP111" i="24"/>
  <c r="HD107" i="24"/>
  <c r="HB108" i="24"/>
  <c r="UT107" i="24"/>
  <c r="UR108" i="24"/>
  <c r="SJ109" i="24"/>
  <c r="SL108" i="24"/>
  <c r="BP108" i="24"/>
  <c r="BN109" i="24"/>
  <c r="DL107" i="24"/>
  <c r="DJ108" i="24"/>
  <c r="BV107" i="24"/>
  <c r="BT108" i="24"/>
  <c r="LT109" i="24"/>
  <c r="LR110" i="24"/>
  <c r="SF107" i="24"/>
  <c r="SD108" i="24"/>
  <c r="GF108" i="24"/>
  <c r="GD109" i="24"/>
  <c r="NV108" i="24"/>
  <c r="NT109" i="24"/>
  <c r="ML107" i="24"/>
  <c r="MJ108" i="24"/>
  <c r="N108" i="24"/>
  <c r="L109" i="24"/>
  <c r="CT108" i="24"/>
  <c r="CR109" i="24"/>
  <c r="RB108" i="24"/>
  <c r="QZ109" i="24"/>
  <c r="ED107" i="24"/>
  <c r="EB108" i="24"/>
  <c r="OH108" i="24"/>
  <c r="OF109" i="24"/>
  <c r="DR109" i="24"/>
  <c r="DP110" i="24"/>
  <c r="CZ108" i="24"/>
  <c r="CX109" i="24"/>
  <c r="TV107" i="24"/>
  <c r="TT108" i="24"/>
  <c r="RZ107" i="24"/>
  <c r="RX108" i="24"/>
  <c r="KH108" i="24"/>
  <c r="KJ107" i="24"/>
  <c r="NJ108" i="24"/>
  <c r="NH109" i="24"/>
  <c r="FB107" i="24"/>
  <c r="EZ108" i="24"/>
  <c r="GL109" i="24"/>
  <c r="GJ110" i="24"/>
  <c r="HV108" i="24"/>
  <c r="HT109" i="24"/>
  <c r="ON108" i="24"/>
  <c r="OL109" i="24"/>
  <c r="AF107" i="24"/>
  <c r="AD108" i="24"/>
  <c r="EN108" i="24"/>
  <c r="EP107" i="24"/>
  <c r="LN108" i="24"/>
  <c r="LL109" i="24"/>
  <c r="ET108" i="24"/>
  <c r="EV107" i="24"/>
  <c r="RH107" i="24"/>
  <c r="RF108" i="24"/>
  <c r="SR107" i="24"/>
  <c r="SP108" i="24"/>
  <c r="CN108" i="24"/>
  <c r="CL109" i="24"/>
  <c r="TB108" i="24"/>
  <c r="TD107" i="24"/>
  <c r="CB110" i="24"/>
  <c r="BZ111" i="24"/>
  <c r="BJ107" i="24"/>
  <c r="BH108" i="24"/>
  <c r="VL107" i="24"/>
  <c r="VJ108" i="24"/>
  <c r="LX108" i="24"/>
  <c r="LZ107" i="24"/>
  <c r="IZ107" i="24"/>
  <c r="IX108" i="24"/>
  <c r="JR108" i="24"/>
  <c r="JP109" i="24"/>
  <c r="CH108" i="24"/>
  <c r="CF109" i="24"/>
  <c r="MF107" i="24"/>
  <c r="MD108" i="24"/>
  <c r="FN107" i="24"/>
  <c r="FL108" i="24"/>
  <c r="MX109" i="24"/>
  <c r="MV110" i="24"/>
  <c r="OB108" i="24"/>
  <c r="NZ109" i="24"/>
  <c r="B109" i="2"/>
  <c r="D109" i="2"/>
  <c r="AZ107" i="25"/>
  <c r="AY108" i="25" a="1"/>
  <c r="AY108" i="25" s="1"/>
  <c r="FA108" i="25"/>
  <c r="EZ109" i="25" a="1"/>
  <c r="EZ109" i="25" s="1"/>
  <c r="DW107" i="25"/>
  <c r="DV108" i="25" a="1"/>
  <c r="DV108" i="25" s="1"/>
  <c r="GN107" i="25"/>
  <c r="GM108" i="25" a="1"/>
  <c r="GM108" i="25" s="1"/>
  <c r="HT108" i="25" a="1"/>
  <c r="HT108" i="25" s="1"/>
  <c r="HU107" i="25"/>
  <c r="DB107" i="25"/>
  <c r="DA108" i="25" a="1"/>
  <c r="DA108" i="25" s="1"/>
  <c r="HH108" i="25" a="1"/>
  <c r="HH108" i="25" s="1"/>
  <c r="HI107" i="25"/>
  <c r="FD107" i="25"/>
  <c r="FC108" i="25" a="1"/>
  <c r="FC108" i="25" s="1"/>
  <c r="G109" i="25"/>
  <c r="F110" i="25" a="1"/>
  <c r="F110" i="25" s="1"/>
  <c r="DN107" i="25"/>
  <c r="DM108" i="25" a="1"/>
  <c r="DM108" i="25" s="1"/>
  <c r="EL107" i="25"/>
  <c r="EK108" i="25" a="1"/>
  <c r="EK108" i="25" s="1"/>
  <c r="FO108" i="25" a="1"/>
  <c r="FO108" i="25" s="1"/>
  <c r="FP107" i="25"/>
  <c r="GT107" i="25"/>
  <c r="GS108" i="25" a="1"/>
  <c r="GS108" i="25" s="1"/>
  <c r="DZ107" i="25"/>
  <c r="DY108" i="25" a="1"/>
  <c r="DY108" i="25" s="1"/>
  <c r="CP107" i="25"/>
  <c r="CO108" i="25" a="1"/>
  <c r="CO108" i="25" s="1"/>
  <c r="FJ107" i="25"/>
  <c r="FI108" i="25" a="1"/>
  <c r="FI108" i="25" s="1"/>
  <c r="GH107" i="25"/>
  <c r="GG108" i="25" a="1"/>
  <c r="GG108" i="25" s="1"/>
  <c r="AT107" i="25"/>
  <c r="AS108" i="25" a="1"/>
  <c r="AS108" i="25" s="1"/>
  <c r="BX109" i="25"/>
  <c r="BW110" i="25" a="1"/>
  <c r="BW110" i="25" s="1"/>
  <c r="JE108" i="25"/>
  <c r="JD109" i="25" a="1"/>
  <c r="JD109" i="25" s="1"/>
  <c r="EX107" i="25"/>
  <c r="EW108" i="25" a="1"/>
  <c r="EW108" i="25" s="1"/>
  <c r="BF109" i="25"/>
  <c r="BE110" i="25" a="1"/>
  <c r="BE110" i="25" s="1"/>
  <c r="AB107" i="25"/>
  <c r="AA108" i="25" a="1"/>
  <c r="AA108" i="25" s="1"/>
  <c r="M107" i="25"/>
  <c r="L108" i="25" a="1"/>
  <c r="L108" i="25" s="1"/>
  <c r="IS107" i="25"/>
  <c r="IR108" i="25" a="1"/>
  <c r="IR108" i="25" s="1"/>
  <c r="GZ107" i="25"/>
  <c r="GY108" i="25" a="1"/>
  <c r="GY108" i="25" s="1"/>
  <c r="IG108" i="25"/>
  <c r="IF109" i="25" a="1"/>
  <c r="IF109" i="25" s="1"/>
  <c r="DJ108" i="25" a="1"/>
  <c r="DJ108" i="25" s="1"/>
  <c r="DK107" i="25"/>
  <c r="CD107" i="25"/>
  <c r="CC108" i="25" a="1"/>
  <c r="CC108" i="25" s="1"/>
  <c r="EU108" i="25"/>
  <c r="ET109" i="25" a="1"/>
  <c r="ET109" i="25" s="1"/>
  <c r="FX108" i="25" a="1"/>
  <c r="FX108" i="25" s="1"/>
  <c r="FY107" i="25"/>
  <c r="FR108" i="25" a="1"/>
  <c r="FR108" i="25" s="1"/>
  <c r="FS107" i="25"/>
  <c r="KI107" i="25"/>
  <c r="KH108" i="25" a="1"/>
  <c r="KH108" i="25" s="1"/>
  <c r="CF108" i="25" a="1"/>
  <c r="CF108" i="25" s="1"/>
  <c r="CG107" i="25"/>
  <c r="GQ107" i="25"/>
  <c r="GP108" i="25" a="1"/>
  <c r="GP108" i="25" s="1"/>
  <c r="DE107" i="25"/>
  <c r="DD108" i="25" a="1"/>
  <c r="DD108" i="25" s="1"/>
  <c r="BC108" i="25"/>
  <c r="BB109" i="25" a="1"/>
  <c r="BB109" i="25" s="1"/>
  <c r="HX109" i="25"/>
  <c r="HW110" i="25" a="1"/>
  <c r="HW110" i="25" s="1"/>
  <c r="CS108" i="25"/>
  <c r="CR109" i="25" a="1"/>
  <c r="CR109" i="25" s="1"/>
  <c r="KO109" i="25"/>
  <c r="KN110" i="25" a="1"/>
  <c r="KN110" i="25" s="1"/>
  <c r="CM108" i="25"/>
  <c r="CL109" i="25" a="1"/>
  <c r="CL109" i="25" s="1"/>
  <c r="P107" i="25"/>
  <c r="O108" i="25" a="1"/>
  <c r="O108" i="25" s="1"/>
  <c r="JK108" i="25"/>
  <c r="JJ109" i="25" a="1"/>
  <c r="JJ109" i="25" s="1"/>
  <c r="FG108" i="25"/>
  <c r="FF109" i="25" a="1"/>
  <c r="FF109" i="25" s="1"/>
  <c r="BI108" i="25"/>
  <c r="BH109" i="25" a="1"/>
  <c r="BH109" i="25" s="1"/>
  <c r="KC108" i="25"/>
  <c r="KB109" i="25" a="1"/>
  <c r="KB109" i="25" s="1"/>
  <c r="EO109" i="25"/>
  <c r="EN110" i="25" a="1"/>
  <c r="EN110" i="25" s="1"/>
  <c r="JB107" i="25"/>
  <c r="JA108" i="25" a="1"/>
  <c r="JA108" i="25" s="1"/>
  <c r="KF110" i="25"/>
  <c r="KE111" i="25" a="1"/>
  <c r="KE111" i="25" s="1"/>
  <c r="JW108" i="25"/>
  <c r="JV109" i="25" a="1"/>
  <c r="JV109" i="25" s="1"/>
  <c r="AH107" i="25"/>
  <c r="AG108" i="25" a="1"/>
  <c r="AG108" i="25" s="1"/>
  <c r="GB109" i="25"/>
  <c r="GA110" i="25" a="1"/>
  <c r="GA110" i="25" s="1"/>
  <c r="BL108" i="25"/>
  <c r="BK109" i="25" a="1"/>
  <c r="BK109" i="25" s="1"/>
  <c r="GW109" i="25"/>
  <c r="GV110" i="25" a="1"/>
  <c r="GV110" i="25" s="1"/>
  <c r="AW109" i="25"/>
  <c r="AV110" i="25" a="1"/>
  <c r="AV110" i="25" s="1"/>
  <c r="ID108" i="25"/>
  <c r="IC109" i="25" a="1"/>
  <c r="IC109" i="25" s="1"/>
  <c r="BO108" i="25"/>
  <c r="BN109" i="25" a="1"/>
  <c r="BN109" i="25" s="1"/>
  <c r="Y108" i="25"/>
  <c r="X109" i="25" a="1"/>
  <c r="X109" i="25" s="1"/>
  <c r="JT107" i="25"/>
  <c r="JS108" i="25" a="1"/>
  <c r="JS108" i="25" s="1"/>
  <c r="DT107" i="25"/>
  <c r="DS108" i="25" a="1"/>
  <c r="DS108" i="25" s="1"/>
  <c r="FM108" i="25"/>
  <c r="FL109" i="25" a="1"/>
  <c r="FL109" i="25" s="1"/>
  <c r="IJ107" i="25"/>
  <c r="II108" i="25" a="1"/>
  <c r="II108" i="25" s="1"/>
  <c r="AK110" i="25"/>
  <c r="AJ111" i="25" a="1"/>
  <c r="AJ111" i="25" s="1"/>
  <c r="CA108" i="25"/>
  <c r="BZ109" i="25" a="1"/>
  <c r="BZ109" i="25" s="1"/>
  <c r="IA108" i="25"/>
  <c r="HZ109" i="25" a="1"/>
  <c r="HZ109" i="25" s="1"/>
  <c r="GK108" i="25"/>
  <c r="GJ109" i="25" a="1"/>
  <c r="GJ109" i="25" s="1"/>
  <c r="IV107" i="25"/>
  <c r="IU108" i="25" a="1"/>
  <c r="IU108" i="25" s="1"/>
  <c r="J108" i="25"/>
  <c r="I109" i="25" a="1"/>
  <c r="I109" i="25" s="1"/>
  <c r="BU108" i="25"/>
  <c r="BT109" i="25" a="1"/>
  <c r="BT109" i="25" s="1"/>
  <c r="DH108" i="25"/>
  <c r="DG109" i="25" a="1"/>
  <c r="DG109" i="25" s="1"/>
  <c r="GE108" i="25"/>
  <c r="GD109" i="25" a="1"/>
  <c r="GD109" i="25" s="1"/>
  <c r="JN107" i="25"/>
  <c r="JM108" i="25" a="1"/>
  <c r="JM108" i="25" s="1"/>
  <c r="HO109" i="25"/>
  <c r="HN110" i="25" a="1"/>
  <c r="HN110" i="25" s="1"/>
  <c r="CJ107" i="25"/>
  <c r="CI108" i="25" a="1"/>
  <c r="CI108" i="25" s="1"/>
  <c r="BR108" i="25"/>
  <c r="BQ109" i="25" a="1"/>
  <c r="BQ109" i="25" s="1"/>
  <c r="AQ108" i="25"/>
  <c r="AP109" i="25" a="1"/>
  <c r="AP109" i="25" s="1"/>
  <c r="V108" i="25"/>
  <c r="U109" i="25" a="1"/>
  <c r="U109" i="25" s="1"/>
  <c r="EC109" i="25"/>
  <c r="EB110" i="25" a="1"/>
  <c r="EB110" i="25" s="1"/>
  <c r="ER108" i="25"/>
  <c r="EQ109" i="25" a="1"/>
  <c r="EQ109" i="25" s="1"/>
  <c r="EF107" i="25"/>
  <c r="EE108" i="25" a="1"/>
  <c r="EE108" i="25" s="1"/>
  <c r="JQ108" i="25"/>
  <c r="JP109" i="25" a="1"/>
  <c r="JP109" i="25" s="1"/>
  <c r="JZ107" i="25"/>
  <c r="JY108" i="25" a="1"/>
  <c r="JY108" i="25" s="1"/>
  <c r="S108" i="25"/>
  <c r="R109" i="25" a="1"/>
  <c r="R109" i="25" s="1"/>
  <c r="HR107" i="25"/>
  <c r="HQ108" i="25" a="1"/>
  <c r="HQ108" i="25" s="1"/>
  <c r="JH107" i="25"/>
  <c r="JG108" i="25" a="1"/>
  <c r="JG108" i="25" s="1"/>
  <c r="IP109" i="25"/>
  <c r="IO110" i="25" a="1"/>
  <c r="IO110" i="25" s="1"/>
  <c r="IM108" i="25"/>
  <c r="IL109" i="25" a="1"/>
  <c r="IL109" i="25" s="1"/>
  <c r="FV107" i="25"/>
  <c r="FU108" i="25" a="1"/>
  <c r="FU108" i="25" s="1"/>
  <c r="AE108" i="25"/>
  <c r="AD109" i="25" a="1"/>
  <c r="AD109" i="25" s="1"/>
  <c r="HC108" i="25"/>
  <c r="HB109" i="25" a="1"/>
  <c r="HB109" i="25" s="1"/>
  <c r="HF108" i="25"/>
  <c r="HE109" i="25" a="1"/>
  <c r="HE109" i="25" s="1"/>
  <c r="DQ108" i="25"/>
  <c r="DP109" i="25" a="1"/>
  <c r="DP109" i="25" s="1"/>
  <c r="EI108" i="25"/>
  <c r="EH109" i="25" a="1"/>
  <c r="EH109" i="25" s="1"/>
  <c r="AN107" i="25"/>
  <c r="AM108" i="25" a="1"/>
  <c r="AM108" i="25" s="1"/>
  <c r="IY108" i="25"/>
  <c r="IX109" i="25" a="1"/>
  <c r="IX109" i="25" s="1"/>
  <c r="HL110" i="25"/>
  <c r="HK111" i="25" a="1"/>
  <c r="HK111" i="25" s="1"/>
  <c r="KL107" i="25"/>
  <c r="KK108" i="25" a="1"/>
  <c r="KK108" i="25" s="1"/>
  <c r="CV108" i="25"/>
  <c r="CU109" i="25" a="1"/>
  <c r="CU109" i="25" s="1"/>
  <c r="CY108" i="25"/>
  <c r="CX109" i="25" a="1"/>
  <c r="CX109" i="25" s="1"/>
  <c r="E108" i="2"/>
  <c r="F108" i="2" s="1"/>
  <c r="A110" i="2"/>
  <c r="KD107" i="24" l="1"/>
  <c r="KB108" i="24"/>
  <c r="RT108" i="24"/>
  <c r="RR109" i="24"/>
  <c r="Z107" i="24"/>
  <c r="X108" i="24"/>
  <c r="KV107" i="24"/>
  <c r="KT108" i="24"/>
  <c r="NP109" i="24"/>
  <c r="NN110" i="24"/>
  <c r="QJ108" i="24"/>
  <c r="QH109" i="24"/>
  <c r="TP107" i="24"/>
  <c r="TN108" i="24"/>
  <c r="OR109" i="24"/>
  <c r="OT108" i="24"/>
  <c r="GR110" i="24"/>
  <c r="GP111" i="24"/>
  <c r="WB109" i="24"/>
  <c r="WD108" i="24"/>
  <c r="LH108" i="24"/>
  <c r="LF109" i="24"/>
  <c r="EP108" i="24"/>
  <c r="EN109" i="24"/>
  <c r="CH109" i="24"/>
  <c r="CF110" i="24"/>
  <c r="AF108" i="24"/>
  <c r="AD109" i="24"/>
  <c r="TV108" i="24"/>
  <c r="TT109" i="24"/>
  <c r="ML108" i="24"/>
  <c r="MJ109" i="24"/>
  <c r="AR110" i="24"/>
  <c r="AP111" i="24"/>
  <c r="FZ108" i="24"/>
  <c r="FX109" i="24"/>
  <c r="IB109" i="24"/>
  <c r="HZ110" i="24"/>
  <c r="IN108" i="24"/>
  <c r="IL109" i="24"/>
  <c r="QV108" i="24"/>
  <c r="QT109" i="24"/>
  <c r="TD108" i="24"/>
  <c r="TB109" i="24"/>
  <c r="KP109" i="24"/>
  <c r="KN110" i="24"/>
  <c r="JR109" i="24"/>
  <c r="JP110" i="24"/>
  <c r="CN109" i="24"/>
  <c r="CL110" i="24"/>
  <c r="ON109" i="24"/>
  <c r="OL110" i="24"/>
  <c r="CX110" i="24"/>
  <c r="CZ109" i="24"/>
  <c r="NV109" i="24"/>
  <c r="NT110" i="24"/>
  <c r="SX108" i="24"/>
  <c r="SV109" i="24"/>
  <c r="ND108" i="24"/>
  <c r="NB109" i="24"/>
  <c r="OZ108" i="24"/>
  <c r="OX109" i="24"/>
  <c r="UB110" i="24"/>
  <c r="TZ111" i="24"/>
  <c r="TJ108" i="24"/>
  <c r="TH109" i="24"/>
  <c r="FT110" i="24"/>
  <c r="FR111" i="24"/>
  <c r="AX108" i="24"/>
  <c r="AV109" i="24"/>
  <c r="CB111" i="24"/>
  <c r="BZ112" i="24"/>
  <c r="IZ108" i="24"/>
  <c r="IX109" i="24"/>
  <c r="SR108" i="24"/>
  <c r="SP109" i="24"/>
  <c r="HV109" i="24"/>
  <c r="HT110" i="24"/>
  <c r="DR110" i="24"/>
  <c r="DP111" i="24"/>
  <c r="GF109" i="24"/>
  <c r="GD110" i="24"/>
  <c r="BP109" i="24"/>
  <c r="BN110" i="24"/>
  <c r="RN108" i="24"/>
  <c r="RL109" i="24"/>
  <c r="PX108" i="24"/>
  <c r="PV109" i="24"/>
  <c r="DF109" i="24"/>
  <c r="DD110" i="24"/>
  <c r="JX109" i="24"/>
  <c r="JV110" i="24"/>
  <c r="HP108" i="24"/>
  <c r="HN109" i="24"/>
  <c r="RH108" i="24"/>
  <c r="RF109" i="24"/>
  <c r="GL110" i="24"/>
  <c r="GJ111" i="24"/>
  <c r="OH109" i="24"/>
  <c r="OF110" i="24"/>
  <c r="SF108" i="24"/>
  <c r="SD109" i="24"/>
  <c r="HJ110" i="24"/>
  <c r="HH111" i="24"/>
  <c r="MR109" i="24"/>
  <c r="MP110" i="24"/>
  <c r="QP108" i="24"/>
  <c r="QN109" i="24"/>
  <c r="VF109" i="24"/>
  <c r="VD110" i="24"/>
  <c r="AL110" i="24"/>
  <c r="AJ111" i="24"/>
  <c r="LZ108" i="24"/>
  <c r="LX109" i="24"/>
  <c r="EJ108" i="24"/>
  <c r="EH109" i="24"/>
  <c r="RZ108" i="24"/>
  <c r="RX109" i="24"/>
  <c r="NZ110" i="24"/>
  <c r="OB109" i="24"/>
  <c r="VL108" i="24"/>
  <c r="VJ109" i="24"/>
  <c r="FB108" i="24"/>
  <c r="EZ109" i="24"/>
  <c r="ED108" i="24"/>
  <c r="EB109" i="24"/>
  <c r="LT110" i="24"/>
  <c r="LR111" i="24"/>
  <c r="PR108" i="24"/>
  <c r="PP109" i="24"/>
  <c r="BD108" i="24"/>
  <c r="BB109" i="24"/>
  <c r="UH108" i="24"/>
  <c r="UF109" i="24"/>
  <c r="PL110" i="24"/>
  <c r="PJ111" i="24"/>
  <c r="VX109" i="24"/>
  <c r="VV110" i="24"/>
  <c r="GX109" i="24"/>
  <c r="GV110" i="24"/>
  <c r="EV108" i="24"/>
  <c r="ET109" i="24"/>
  <c r="SL109" i="24"/>
  <c r="SJ110" i="24"/>
  <c r="N109" i="24"/>
  <c r="L110" i="24"/>
  <c r="MX110" i="24"/>
  <c r="MV111" i="24"/>
  <c r="BJ108" i="24"/>
  <c r="BH109" i="24"/>
  <c r="LN109" i="24"/>
  <c r="LL110" i="24"/>
  <c r="NJ109" i="24"/>
  <c r="NH110" i="24"/>
  <c r="RB109" i="24"/>
  <c r="QZ110" i="24"/>
  <c r="BV108" i="24"/>
  <c r="BT109" i="24"/>
  <c r="UT108" i="24"/>
  <c r="UR109" i="24"/>
  <c r="T108" i="24"/>
  <c r="R109" i="24"/>
  <c r="UZ108" i="24"/>
  <c r="UX109" i="24"/>
  <c r="JF108" i="24"/>
  <c r="JD109" i="24"/>
  <c r="IT108" i="24"/>
  <c r="IR109" i="24"/>
  <c r="DX108" i="24"/>
  <c r="DV109" i="24"/>
  <c r="QD109" i="24"/>
  <c r="QB110" i="24"/>
  <c r="MF108" i="24"/>
  <c r="MD109" i="24"/>
  <c r="FN108" i="24"/>
  <c r="FL109" i="24"/>
  <c r="CT109" i="24"/>
  <c r="CR110" i="24"/>
  <c r="DL108" i="24"/>
  <c r="DJ109" i="24"/>
  <c r="HD108" i="24"/>
  <c r="HB109" i="24"/>
  <c r="FH108" i="24"/>
  <c r="FF109" i="24"/>
  <c r="UN109" i="24"/>
  <c r="UL110" i="24"/>
  <c r="JL111" i="24"/>
  <c r="JJ112" i="24"/>
  <c r="PF108" i="24"/>
  <c r="PD109" i="24"/>
  <c r="IH108" i="24"/>
  <c r="IF109" i="24"/>
  <c r="VR111" i="24"/>
  <c r="VP112" i="24"/>
  <c r="KJ108" i="24"/>
  <c r="KH109" i="24"/>
  <c r="LB109" i="24"/>
  <c r="KZ110" i="24"/>
  <c r="D110" i="2"/>
  <c r="B110" i="2"/>
  <c r="AZ108" i="25"/>
  <c r="AY109" i="25" a="1"/>
  <c r="AY109" i="25" s="1"/>
  <c r="DV109" i="25" a="1"/>
  <c r="DV109" i="25" s="1"/>
  <c r="DW108" i="25"/>
  <c r="FA109" i="25"/>
  <c r="EZ110" i="25" a="1"/>
  <c r="EZ110" i="25" s="1"/>
  <c r="DB108" i="25"/>
  <c r="DA109" i="25" a="1"/>
  <c r="DA109" i="25" s="1"/>
  <c r="HT109" i="25" a="1"/>
  <c r="HT109" i="25" s="1"/>
  <c r="HU108" i="25"/>
  <c r="GN108" i="25"/>
  <c r="GM109" i="25" a="1"/>
  <c r="GM109" i="25" s="1"/>
  <c r="DN108" i="25"/>
  <c r="DM109" i="25" a="1"/>
  <c r="DM109" i="25" s="1"/>
  <c r="G110" i="25"/>
  <c r="F111" i="25" a="1"/>
  <c r="F111" i="25" s="1"/>
  <c r="FD108" i="25"/>
  <c r="FC109" i="25" a="1"/>
  <c r="FC109" i="25" s="1"/>
  <c r="HI108" i="25"/>
  <c r="HH109" i="25" a="1"/>
  <c r="HH109" i="25" s="1"/>
  <c r="M108" i="25"/>
  <c r="L109" i="25" a="1"/>
  <c r="L109" i="25" s="1"/>
  <c r="JE109" i="25"/>
  <c r="JD110" i="25" a="1"/>
  <c r="JD110" i="25" s="1"/>
  <c r="AT108" i="25"/>
  <c r="AS109" i="25" a="1"/>
  <c r="AS109" i="25" s="1"/>
  <c r="DZ108" i="25"/>
  <c r="DY109" i="25" a="1"/>
  <c r="DY109" i="25" s="1"/>
  <c r="CG108" i="25"/>
  <c r="CF109" i="25" a="1"/>
  <c r="CF109" i="25" s="1"/>
  <c r="DK108" i="25"/>
  <c r="DJ109" i="25" a="1"/>
  <c r="DJ109" i="25" s="1"/>
  <c r="DD109" i="25" a="1"/>
  <c r="DD109" i="25" s="1"/>
  <c r="DE108" i="25"/>
  <c r="KI108" i="25"/>
  <c r="KH109" i="25" a="1"/>
  <c r="KH109" i="25" s="1"/>
  <c r="FY108" i="25"/>
  <c r="FX109" i="25" a="1"/>
  <c r="FX109" i="25" s="1"/>
  <c r="IF110" i="25" a="1"/>
  <c r="IF110" i="25" s="1"/>
  <c r="IG109" i="25"/>
  <c r="AB108" i="25"/>
  <c r="AA109" i="25" a="1"/>
  <c r="AA109" i="25" s="1"/>
  <c r="BX110" i="25"/>
  <c r="BW111" i="25" a="1"/>
  <c r="BW111" i="25" s="1"/>
  <c r="GH108" i="25"/>
  <c r="GG109" i="25" a="1"/>
  <c r="GG109" i="25" s="1"/>
  <c r="GT108" i="25"/>
  <c r="GS109" i="25" a="1"/>
  <c r="GS109" i="25" s="1"/>
  <c r="GP109" i="25" a="1"/>
  <c r="GP109" i="25" s="1"/>
  <c r="GQ108" i="25"/>
  <c r="EU109" i="25"/>
  <c r="ET110" i="25" a="1"/>
  <c r="ET110" i="25" s="1"/>
  <c r="GZ108" i="25"/>
  <c r="GY109" i="25" a="1"/>
  <c r="GY109" i="25" s="1"/>
  <c r="BF110" i="25"/>
  <c r="BE111" i="25" a="1"/>
  <c r="BE111" i="25" s="1"/>
  <c r="FJ108" i="25"/>
  <c r="FI109" i="25" a="1"/>
  <c r="FI109" i="25" s="1"/>
  <c r="FP108" i="25"/>
  <c r="FO109" i="25" a="1"/>
  <c r="FO109" i="25" s="1"/>
  <c r="FS108" i="25"/>
  <c r="FR109" i="25" a="1"/>
  <c r="FR109" i="25" s="1"/>
  <c r="CD108" i="25"/>
  <c r="CC109" i="25" a="1"/>
  <c r="CC109" i="25" s="1"/>
  <c r="IS108" i="25"/>
  <c r="IR109" i="25" a="1"/>
  <c r="IR109" i="25" s="1"/>
  <c r="EX108" i="25"/>
  <c r="EW109" i="25" a="1"/>
  <c r="EW109" i="25" s="1"/>
  <c r="CP108" i="25"/>
  <c r="CO109" i="25" a="1"/>
  <c r="CO109" i="25" s="1"/>
  <c r="EL108" i="25"/>
  <c r="EK109" i="25" a="1"/>
  <c r="EK109" i="25" s="1"/>
  <c r="JW109" i="25"/>
  <c r="JV110" i="25" a="1"/>
  <c r="JV110" i="25" s="1"/>
  <c r="BI109" i="25"/>
  <c r="BH110" i="25" a="1"/>
  <c r="BH110" i="25" s="1"/>
  <c r="KO110" i="25"/>
  <c r="KN111" i="25" a="1"/>
  <c r="KN111" i="25" s="1"/>
  <c r="ID109" i="25"/>
  <c r="IC110" i="25" a="1"/>
  <c r="IC110" i="25" s="1"/>
  <c r="BL109" i="25"/>
  <c r="BK110" i="25" a="1"/>
  <c r="BK110" i="25" s="1"/>
  <c r="KF111" i="25"/>
  <c r="KE112" i="25" a="1"/>
  <c r="KE112" i="25" s="1"/>
  <c r="CS109" i="25"/>
  <c r="CR110" i="25" a="1"/>
  <c r="CR110" i="25" s="1"/>
  <c r="BC109" i="25"/>
  <c r="BB110" i="25" a="1"/>
  <c r="BB110" i="25" s="1"/>
  <c r="AW110" i="25"/>
  <c r="AV111" i="25" a="1"/>
  <c r="AV111" i="25" s="1"/>
  <c r="GB110" i="25"/>
  <c r="GA111" i="25" a="1"/>
  <c r="GA111" i="25" s="1"/>
  <c r="AH108" i="25"/>
  <c r="AG109" i="25" a="1"/>
  <c r="AG109" i="25" s="1"/>
  <c r="EO110" i="25"/>
  <c r="EN111" i="25" a="1"/>
  <c r="EN111" i="25" s="1"/>
  <c r="P108" i="25"/>
  <c r="O109" i="25" a="1"/>
  <c r="O109" i="25" s="1"/>
  <c r="FG109" i="25"/>
  <c r="FF110" i="25" a="1"/>
  <c r="FF110" i="25" s="1"/>
  <c r="HX110" i="25"/>
  <c r="HW111" i="25" a="1"/>
  <c r="HW111" i="25" s="1"/>
  <c r="GW110" i="25"/>
  <c r="GV111" i="25" a="1"/>
  <c r="GV111" i="25" s="1"/>
  <c r="JB108" i="25"/>
  <c r="JA109" i="25" a="1"/>
  <c r="JA109" i="25" s="1"/>
  <c r="KC109" i="25"/>
  <c r="KB110" i="25" a="1"/>
  <c r="KB110" i="25" s="1"/>
  <c r="JK109" i="25"/>
  <c r="JJ110" i="25" a="1"/>
  <c r="JJ110" i="25" s="1"/>
  <c r="CM109" i="25"/>
  <c r="CL110" i="25" a="1"/>
  <c r="CL110" i="25" s="1"/>
  <c r="DH109" i="25"/>
  <c r="DG110" i="25" a="1"/>
  <c r="DG110" i="25" s="1"/>
  <c r="IV108" i="25"/>
  <c r="IU109" i="25" a="1"/>
  <c r="IU109" i="25" s="1"/>
  <c r="AK111" i="25"/>
  <c r="AJ112" i="25" a="1"/>
  <c r="AJ112" i="25" s="1"/>
  <c r="FM109" i="25"/>
  <c r="FL110" i="25" a="1"/>
  <c r="FL110" i="25" s="1"/>
  <c r="KL108" i="25"/>
  <c r="KK109" i="25" a="1"/>
  <c r="KK109" i="25" s="1"/>
  <c r="IY109" i="25"/>
  <c r="IX110" i="25" a="1"/>
  <c r="IX110" i="25" s="1"/>
  <c r="HF109" i="25"/>
  <c r="HE110" i="25" a="1"/>
  <c r="HE110" i="25" s="1"/>
  <c r="JQ109" i="25"/>
  <c r="JP110" i="25" a="1"/>
  <c r="JP110" i="25" s="1"/>
  <c r="AQ109" i="25"/>
  <c r="AP110" i="25" a="1"/>
  <c r="AP110" i="25" s="1"/>
  <c r="CJ108" i="25"/>
  <c r="CI109" i="25" a="1"/>
  <c r="CI109" i="25" s="1"/>
  <c r="BU109" i="25"/>
  <c r="BT110" i="25" a="1"/>
  <c r="BT110" i="25" s="1"/>
  <c r="GK109" i="25"/>
  <c r="GJ110" i="25" a="1"/>
  <c r="GJ110" i="25" s="1"/>
  <c r="CA109" i="25"/>
  <c r="BZ110" i="25" a="1"/>
  <c r="BZ110" i="25" s="1"/>
  <c r="IJ108" i="25"/>
  <c r="II109" i="25" a="1"/>
  <c r="II109" i="25" s="1"/>
  <c r="DT108" i="25"/>
  <c r="DS109" i="25" a="1"/>
  <c r="DS109" i="25" s="1"/>
  <c r="BO109" i="25"/>
  <c r="BN110" i="25" a="1"/>
  <c r="BN110" i="25" s="1"/>
  <c r="CV109" i="25"/>
  <c r="CU110" i="25" a="1"/>
  <c r="CU110" i="25" s="1"/>
  <c r="HL111" i="25"/>
  <c r="HK112" i="25" a="1"/>
  <c r="HK112" i="25" s="1"/>
  <c r="EI109" i="25"/>
  <c r="EH110" i="25" a="1"/>
  <c r="EH110" i="25" s="1"/>
  <c r="HC109" i="25"/>
  <c r="HB110" i="25" a="1"/>
  <c r="HB110" i="25" s="1"/>
  <c r="FV108" i="25"/>
  <c r="FU109" i="25" a="1"/>
  <c r="FU109" i="25" s="1"/>
  <c r="S109" i="25"/>
  <c r="R110" i="25" a="1"/>
  <c r="R110" i="25" s="1"/>
  <c r="EF108" i="25"/>
  <c r="EE109" i="25" a="1"/>
  <c r="EE109" i="25" s="1"/>
  <c r="ER109" i="25"/>
  <c r="EQ110" i="25" a="1"/>
  <c r="EQ110" i="25" s="1"/>
  <c r="GE109" i="25"/>
  <c r="GD110" i="25" a="1"/>
  <c r="GD110" i="25" s="1"/>
  <c r="JZ108" i="25"/>
  <c r="JY109" i="25" a="1"/>
  <c r="JY109" i="25" s="1"/>
  <c r="HO110" i="25"/>
  <c r="HN111" i="25" a="1"/>
  <c r="HN111" i="25" s="1"/>
  <c r="IA109" i="25"/>
  <c r="HZ110" i="25" a="1"/>
  <c r="HZ110" i="25" s="1"/>
  <c r="JT108" i="25"/>
  <c r="JS109" i="25" a="1"/>
  <c r="JS109" i="25" s="1"/>
  <c r="AN108" i="25"/>
  <c r="AM109" i="25" a="1"/>
  <c r="AM109" i="25" s="1"/>
  <c r="AE109" i="25"/>
  <c r="AD110" i="25" a="1"/>
  <c r="AD110" i="25" s="1"/>
  <c r="IP110" i="25"/>
  <c r="IO111" i="25" a="1"/>
  <c r="IO111" i="25" s="1"/>
  <c r="JH108" i="25"/>
  <c r="JG109" i="25" a="1"/>
  <c r="JG109" i="25" s="1"/>
  <c r="EC110" i="25"/>
  <c r="EB111" i="25" a="1"/>
  <c r="EB111" i="25" s="1"/>
  <c r="J109" i="25"/>
  <c r="I110" i="25" a="1"/>
  <c r="I110" i="25" s="1"/>
  <c r="Y109" i="25"/>
  <c r="X110" i="25" a="1"/>
  <c r="X110" i="25" s="1"/>
  <c r="CY109" i="25"/>
  <c r="CX110" i="25" a="1"/>
  <c r="CX110" i="25" s="1"/>
  <c r="DQ109" i="25"/>
  <c r="DP110" i="25" a="1"/>
  <c r="DP110" i="25" s="1"/>
  <c r="IM109" i="25"/>
  <c r="IL110" i="25" a="1"/>
  <c r="IL110" i="25" s="1"/>
  <c r="HR108" i="25"/>
  <c r="HQ109" i="25" a="1"/>
  <c r="HQ109" i="25" s="1"/>
  <c r="V109" i="25"/>
  <c r="U110" i="25" a="1"/>
  <c r="U110" i="25" s="1"/>
  <c r="BR109" i="25"/>
  <c r="BQ110" i="25" a="1"/>
  <c r="BQ110" i="25" s="1"/>
  <c r="JN108" i="25"/>
  <c r="JM109" i="25" a="1"/>
  <c r="JM109" i="25" s="1"/>
  <c r="E109" i="2"/>
  <c r="F109" i="2" s="1"/>
  <c r="A111" i="2"/>
  <c r="KD108" i="24" l="1"/>
  <c r="KB109" i="24"/>
  <c r="RR110" i="24"/>
  <c r="RT109" i="24"/>
  <c r="X109" i="24"/>
  <c r="Z108" i="24"/>
  <c r="KV108" i="24"/>
  <c r="KT109" i="24"/>
  <c r="WD109" i="24"/>
  <c r="WB110" i="24"/>
  <c r="GR111" i="24"/>
  <c r="GP112" i="24"/>
  <c r="OT109" i="24"/>
  <c r="OR110" i="24"/>
  <c r="TP108" i="24"/>
  <c r="TN109" i="24"/>
  <c r="QJ109" i="24"/>
  <c r="QH110" i="24"/>
  <c r="NP110" i="24"/>
  <c r="NN111" i="24"/>
  <c r="IH109" i="24"/>
  <c r="IF110" i="24"/>
  <c r="UZ109" i="24"/>
  <c r="UX110" i="24"/>
  <c r="MX111" i="24"/>
  <c r="MV112" i="24"/>
  <c r="BD109" i="24"/>
  <c r="BB110" i="24"/>
  <c r="RZ109" i="24"/>
  <c r="RX110" i="24"/>
  <c r="HJ111" i="24"/>
  <c r="HH112" i="24"/>
  <c r="JX110" i="24"/>
  <c r="JV111" i="24"/>
  <c r="HV110" i="24"/>
  <c r="HT111" i="24"/>
  <c r="UB111" i="24"/>
  <c r="TZ112" i="24"/>
  <c r="JR110" i="24"/>
  <c r="JP111" i="24"/>
  <c r="AR111" i="24"/>
  <c r="AP112" i="24"/>
  <c r="T109" i="24"/>
  <c r="R110" i="24"/>
  <c r="DF110" i="24"/>
  <c r="DD111" i="24"/>
  <c r="SR109" i="24"/>
  <c r="SP110" i="24"/>
  <c r="KP110" i="24"/>
  <c r="KN111" i="24"/>
  <c r="N110" i="24"/>
  <c r="L111" i="24"/>
  <c r="EJ109" i="24"/>
  <c r="EH110" i="24"/>
  <c r="OZ109" i="24"/>
  <c r="OX110" i="24"/>
  <c r="JL112" i="24"/>
  <c r="JJ113" i="24"/>
  <c r="FN109" i="24"/>
  <c r="FL110" i="24"/>
  <c r="UT109" i="24"/>
  <c r="UR110" i="24"/>
  <c r="SL110" i="24"/>
  <c r="SJ111" i="24"/>
  <c r="PR109" i="24"/>
  <c r="PP110" i="24"/>
  <c r="LZ109" i="24"/>
  <c r="LX110" i="24"/>
  <c r="SF109" i="24"/>
  <c r="SD110" i="24"/>
  <c r="PX109" i="24"/>
  <c r="PV110" i="24"/>
  <c r="IZ109" i="24"/>
  <c r="IX110" i="24"/>
  <c r="ND109" i="24"/>
  <c r="NB110" i="24"/>
  <c r="TD109" i="24"/>
  <c r="TB110" i="24"/>
  <c r="ML109" i="24"/>
  <c r="MJ110" i="24"/>
  <c r="UN110" i="24"/>
  <c r="UL111" i="24"/>
  <c r="MF109" i="24"/>
  <c r="MD110" i="24"/>
  <c r="BV109" i="24"/>
  <c r="BT110" i="24"/>
  <c r="EV109" i="24"/>
  <c r="ET110" i="24"/>
  <c r="LT111" i="24"/>
  <c r="LR112" i="24"/>
  <c r="AL111" i="24"/>
  <c r="AJ112" i="24"/>
  <c r="OH110" i="24"/>
  <c r="OF111" i="24"/>
  <c r="RN109" i="24"/>
  <c r="RL110" i="24"/>
  <c r="CB112" i="24"/>
  <c r="BZ113" i="24"/>
  <c r="SX109" i="24"/>
  <c r="SV110" i="24"/>
  <c r="QV109" i="24"/>
  <c r="QT110" i="24"/>
  <c r="TV109" i="24"/>
  <c r="TT110" i="24"/>
  <c r="FH109" i="24"/>
  <c r="FF110" i="24"/>
  <c r="QD110" i="24"/>
  <c r="QB111" i="24"/>
  <c r="RB110" i="24"/>
  <c r="QZ111" i="24"/>
  <c r="GX110" i="24"/>
  <c r="GV111" i="24"/>
  <c r="ED109" i="24"/>
  <c r="EB110" i="24"/>
  <c r="VF110" i="24"/>
  <c r="VD111" i="24"/>
  <c r="GL111" i="24"/>
  <c r="GJ112" i="24"/>
  <c r="AX109" i="24"/>
  <c r="AV110" i="24"/>
  <c r="NV110" i="24"/>
  <c r="NT111" i="24"/>
  <c r="AF109" i="24"/>
  <c r="AD110" i="24"/>
  <c r="LB110" i="24"/>
  <c r="KZ111" i="24"/>
  <c r="HD109" i="24"/>
  <c r="HB110" i="24"/>
  <c r="DX109" i="24"/>
  <c r="DV110" i="24"/>
  <c r="NJ110" i="24"/>
  <c r="NH111" i="24"/>
  <c r="VX110" i="24"/>
  <c r="VV111" i="24"/>
  <c r="FB109" i="24"/>
  <c r="EZ110" i="24"/>
  <c r="QP109" i="24"/>
  <c r="QN110" i="24"/>
  <c r="RH109" i="24"/>
  <c r="RF110" i="24"/>
  <c r="BP110" i="24"/>
  <c r="BN111" i="24"/>
  <c r="IN109" i="24"/>
  <c r="IL110" i="24"/>
  <c r="CH110" i="24"/>
  <c r="CF111" i="24"/>
  <c r="CZ110" i="24"/>
  <c r="CX111" i="24"/>
  <c r="KH110" i="24"/>
  <c r="KJ109" i="24"/>
  <c r="DL109" i="24"/>
  <c r="DJ110" i="24"/>
  <c r="IT109" i="24"/>
  <c r="IR110" i="24"/>
  <c r="LN110" i="24"/>
  <c r="LL111" i="24"/>
  <c r="PL111" i="24"/>
  <c r="PJ112" i="24"/>
  <c r="VJ110" i="24"/>
  <c r="VL109" i="24"/>
  <c r="MR110" i="24"/>
  <c r="MP111" i="24"/>
  <c r="GF110" i="24"/>
  <c r="GD111" i="24"/>
  <c r="FT111" i="24"/>
  <c r="FR112" i="24"/>
  <c r="ON110" i="24"/>
  <c r="OL111" i="24"/>
  <c r="IB110" i="24"/>
  <c r="HZ111" i="24"/>
  <c r="EP109" i="24"/>
  <c r="EN110" i="24"/>
  <c r="PF109" i="24"/>
  <c r="PD110" i="24"/>
  <c r="VR112" i="24"/>
  <c r="VP113" i="24"/>
  <c r="CT110" i="24"/>
  <c r="CR111" i="24"/>
  <c r="JF109" i="24"/>
  <c r="JD110" i="24"/>
  <c r="BJ109" i="24"/>
  <c r="BH110" i="24"/>
  <c r="UH109" i="24"/>
  <c r="UF110" i="24"/>
  <c r="HP109" i="24"/>
  <c r="HN110" i="24"/>
  <c r="DR111" i="24"/>
  <c r="DP112" i="24"/>
  <c r="TJ109" i="24"/>
  <c r="TH110" i="24"/>
  <c r="CN110" i="24"/>
  <c r="CL111" i="24"/>
  <c r="FZ109" i="24"/>
  <c r="FX110" i="24"/>
  <c r="LH109" i="24"/>
  <c r="LF110" i="24"/>
  <c r="OB110" i="24"/>
  <c r="NZ111" i="24"/>
  <c r="B111" i="2"/>
  <c r="D111" i="2"/>
  <c r="AY110" i="25" a="1"/>
  <c r="AY110" i="25" s="1"/>
  <c r="AZ109" i="25"/>
  <c r="FA110" i="25"/>
  <c r="EZ111" i="25" a="1"/>
  <c r="EZ111" i="25" s="1"/>
  <c r="DW109" i="25"/>
  <c r="DV110" i="25" a="1"/>
  <c r="DV110" i="25" s="1"/>
  <c r="GN109" i="25"/>
  <c r="GM110" i="25" a="1"/>
  <c r="GM110" i="25" s="1"/>
  <c r="HU109" i="25"/>
  <c r="HT110" i="25" a="1"/>
  <c r="HT110" i="25" s="1"/>
  <c r="DB109" i="25"/>
  <c r="DA110" i="25" a="1"/>
  <c r="DA110" i="25" s="1"/>
  <c r="HH110" i="25" a="1"/>
  <c r="HH110" i="25" s="1"/>
  <c r="HI109" i="25"/>
  <c r="FD109" i="25"/>
  <c r="FC110" i="25" a="1"/>
  <c r="FC110" i="25" s="1"/>
  <c r="G111" i="25"/>
  <c r="F112" i="25" a="1"/>
  <c r="F112" i="25" s="1"/>
  <c r="DN109" i="25"/>
  <c r="DM110" i="25" a="1"/>
  <c r="DM110" i="25" s="1"/>
  <c r="EL109" i="25"/>
  <c r="EK110" i="25" a="1"/>
  <c r="EK110" i="25" s="1"/>
  <c r="CD109" i="25"/>
  <c r="CC110" i="25" a="1"/>
  <c r="CC110" i="25" s="1"/>
  <c r="FJ109" i="25"/>
  <c r="FI110" i="25" a="1"/>
  <c r="FI110" i="25" s="1"/>
  <c r="GQ109" i="25"/>
  <c r="GP110" i="25" a="1"/>
  <c r="GP110" i="25" s="1"/>
  <c r="AB109" i="25"/>
  <c r="AA110" i="25" a="1"/>
  <c r="AA110" i="25" s="1"/>
  <c r="AT109" i="25"/>
  <c r="AS110" i="25" a="1"/>
  <c r="AS110" i="25" s="1"/>
  <c r="CO110" i="25" a="1"/>
  <c r="CO110" i="25" s="1"/>
  <c r="CP109" i="25"/>
  <c r="BF111" i="25"/>
  <c r="BE112" i="25" a="1"/>
  <c r="BE112" i="25" s="1"/>
  <c r="DD110" i="25" a="1"/>
  <c r="DD110" i="25" s="1"/>
  <c r="DE109" i="25"/>
  <c r="GT109" i="25"/>
  <c r="GS110" i="25" a="1"/>
  <c r="GS110" i="25" s="1"/>
  <c r="DK109" i="25"/>
  <c r="DJ110" i="25" a="1"/>
  <c r="DJ110" i="25" s="1"/>
  <c r="JE110" i="25"/>
  <c r="JD111" i="25" a="1"/>
  <c r="JD111" i="25" s="1"/>
  <c r="EX109" i="25"/>
  <c r="EW110" i="25" a="1"/>
  <c r="EW110" i="25" s="1"/>
  <c r="FR110" i="25" a="1"/>
  <c r="FR110" i="25" s="1"/>
  <c r="FS109" i="25"/>
  <c r="GZ109" i="25"/>
  <c r="GY110" i="25" a="1"/>
  <c r="GY110" i="25" s="1"/>
  <c r="IG110" i="25"/>
  <c r="IF111" i="25" a="1"/>
  <c r="IF111" i="25" s="1"/>
  <c r="GG110" i="25" a="1"/>
  <c r="GG110" i="25" s="1"/>
  <c r="GH109" i="25"/>
  <c r="FY109" i="25"/>
  <c r="FX110" i="25" a="1"/>
  <c r="FX110" i="25" s="1"/>
  <c r="CG109" i="25"/>
  <c r="CF110" i="25" a="1"/>
  <c r="CF110" i="25" s="1"/>
  <c r="M109" i="25"/>
  <c r="L110" i="25" a="1"/>
  <c r="L110" i="25" s="1"/>
  <c r="IR110" i="25" a="1"/>
  <c r="IR110" i="25" s="1"/>
  <c r="IS109" i="25"/>
  <c r="FO110" i="25" a="1"/>
  <c r="FO110" i="25" s="1"/>
  <c r="FP109" i="25"/>
  <c r="EU110" i="25"/>
  <c r="ET111" i="25" a="1"/>
  <c r="ET111" i="25" s="1"/>
  <c r="BX111" i="25"/>
  <c r="BW112" i="25" a="1"/>
  <c r="BW112" i="25" s="1"/>
  <c r="KI109" i="25"/>
  <c r="KH110" i="25" a="1"/>
  <c r="KH110" i="25" s="1"/>
  <c r="DZ109" i="25"/>
  <c r="DY110" i="25" a="1"/>
  <c r="DY110" i="25" s="1"/>
  <c r="KB111" i="25" a="1"/>
  <c r="KB111" i="25" s="1"/>
  <c r="KC110" i="25"/>
  <c r="HX111" i="25"/>
  <c r="HW112" i="25" a="1"/>
  <c r="HW112" i="25" s="1"/>
  <c r="BL110" i="25"/>
  <c r="BK111" i="25" a="1"/>
  <c r="BK111" i="25" s="1"/>
  <c r="EO111" i="25"/>
  <c r="EN112" i="25" a="1"/>
  <c r="EN112" i="25" s="1"/>
  <c r="AW111" i="25"/>
  <c r="AV112" i="25" a="1"/>
  <c r="AV112" i="25" s="1"/>
  <c r="CL111" i="25" a="1"/>
  <c r="CL111" i="25" s="1"/>
  <c r="CM110" i="25"/>
  <c r="JB109" i="25"/>
  <c r="JA110" i="25" a="1"/>
  <c r="JA110" i="25" s="1"/>
  <c r="FG110" i="25"/>
  <c r="FF111" i="25" a="1"/>
  <c r="FF111" i="25" s="1"/>
  <c r="ID110" i="25"/>
  <c r="IC111" i="25" a="1"/>
  <c r="IC111" i="25" s="1"/>
  <c r="BI110" i="25"/>
  <c r="BH111" i="25" a="1"/>
  <c r="BH111" i="25" s="1"/>
  <c r="JW110" i="25"/>
  <c r="JV111" i="25" a="1"/>
  <c r="JV111" i="25" s="1"/>
  <c r="BC110" i="25"/>
  <c r="BB111" i="25" a="1"/>
  <c r="BB111" i="25" s="1"/>
  <c r="JK110" i="25"/>
  <c r="JJ111" i="25" a="1"/>
  <c r="JJ111" i="25" s="1"/>
  <c r="AH109" i="25"/>
  <c r="AG110" i="25" a="1"/>
  <c r="AG110" i="25" s="1"/>
  <c r="CS110" i="25"/>
  <c r="CR111" i="25" a="1"/>
  <c r="CR111" i="25" s="1"/>
  <c r="GW111" i="25"/>
  <c r="GV112" i="25" a="1"/>
  <c r="GV112" i="25" s="1"/>
  <c r="KF112" i="25"/>
  <c r="KE113" i="25" a="1"/>
  <c r="KE113" i="25" s="1"/>
  <c r="KN112" i="25" a="1"/>
  <c r="KN112" i="25" s="1"/>
  <c r="KO111" i="25"/>
  <c r="P109" i="25"/>
  <c r="O110" i="25" a="1"/>
  <c r="O110" i="25" s="1"/>
  <c r="GB111" i="25"/>
  <c r="GA112" i="25" a="1"/>
  <c r="GA112" i="25" s="1"/>
  <c r="JH109" i="25"/>
  <c r="JG110" i="25" a="1"/>
  <c r="JG110" i="25" s="1"/>
  <c r="CJ109" i="25"/>
  <c r="CI110" i="25" a="1"/>
  <c r="CI110" i="25" s="1"/>
  <c r="JN109" i="25"/>
  <c r="JM110" i="25" a="1"/>
  <c r="JM110" i="25" s="1"/>
  <c r="HR109" i="25"/>
  <c r="HQ110" i="25" a="1"/>
  <c r="HQ110" i="25" s="1"/>
  <c r="DQ110" i="25"/>
  <c r="DP111" i="25" a="1"/>
  <c r="DP111" i="25" s="1"/>
  <c r="CY110" i="25"/>
  <c r="CX111" i="25" a="1"/>
  <c r="CX111" i="25" s="1"/>
  <c r="EI110" i="25"/>
  <c r="EH111" i="25" a="1"/>
  <c r="EH111" i="25" s="1"/>
  <c r="DT109" i="25"/>
  <c r="DS110" i="25" a="1"/>
  <c r="DS110" i="25" s="1"/>
  <c r="AK112" i="25"/>
  <c r="AJ113" i="25" a="1"/>
  <c r="AJ113" i="25" s="1"/>
  <c r="IV109" i="25"/>
  <c r="IU110" i="25" a="1"/>
  <c r="IU110" i="25" s="1"/>
  <c r="J110" i="25"/>
  <c r="I111" i="25" a="1"/>
  <c r="I111" i="25" s="1"/>
  <c r="IP111" i="25"/>
  <c r="IO112" i="25" a="1"/>
  <c r="IO112" i="25" s="1"/>
  <c r="AN109" i="25"/>
  <c r="AM110" i="25" a="1"/>
  <c r="AM110" i="25" s="1"/>
  <c r="JZ109" i="25"/>
  <c r="JY110" i="25" a="1"/>
  <c r="JY110" i="25" s="1"/>
  <c r="ER110" i="25"/>
  <c r="EQ111" i="25" a="1"/>
  <c r="EQ111" i="25" s="1"/>
  <c r="BR110" i="25"/>
  <c r="BQ111" i="25" a="1"/>
  <c r="BQ111" i="25" s="1"/>
  <c r="IJ109" i="25"/>
  <c r="II110" i="25" a="1"/>
  <c r="II110" i="25" s="1"/>
  <c r="AQ110" i="25"/>
  <c r="AP111" i="25" a="1"/>
  <c r="AP111" i="25" s="1"/>
  <c r="IY110" i="25"/>
  <c r="IX111" i="25" a="1"/>
  <c r="IX111" i="25" s="1"/>
  <c r="DH110" i="25"/>
  <c r="DG111" i="25" a="1"/>
  <c r="DG111" i="25" s="1"/>
  <c r="EF109" i="25"/>
  <c r="EE110" i="25" a="1"/>
  <c r="EE110" i="25" s="1"/>
  <c r="FV109" i="25"/>
  <c r="FU110" i="25" a="1"/>
  <c r="FU110" i="25" s="1"/>
  <c r="V110" i="25"/>
  <c r="U111" i="25" a="1"/>
  <c r="U111" i="25" s="1"/>
  <c r="IM110" i="25"/>
  <c r="IL111" i="25" a="1"/>
  <c r="IL111" i="25" s="1"/>
  <c r="EC111" i="25"/>
  <c r="EB112" i="25" a="1"/>
  <c r="EB112" i="25" s="1"/>
  <c r="IA110" i="25"/>
  <c r="HZ111" i="25" a="1"/>
  <c r="HZ111" i="25" s="1"/>
  <c r="HL112" i="25"/>
  <c r="HK113" i="25" a="1"/>
  <c r="HK113" i="25" s="1"/>
  <c r="CA110" i="25"/>
  <c r="BZ111" i="25" a="1"/>
  <c r="BZ111" i="25" s="1"/>
  <c r="KL109" i="25"/>
  <c r="KK110" i="25" a="1"/>
  <c r="KK110" i="25" s="1"/>
  <c r="Y110" i="25"/>
  <c r="X111" i="25" a="1"/>
  <c r="X111" i="25" s="1"/>
  <c r="AE110" i="25"/>
  <c r="AD111" i="25" a="1"/>
  <c r="AD111" i="25" s="1"/>
  <c r="HO111" i="25"/>
  <c r="HN112" i="25" a="1"/>
  <c r="HN112" i="25" s="1"/>
  <c r="GE110" i="25"/>
  <c r="GD111" i="25" a="1"/>
  <c r="GD111" i="25" s="1"/>
  <c r="S110" i="25"/>
  <c r="R111" i="25" a="1"/>
  <c r="R111" i="25" s="1"/>
  <c r="BU110" i="25"/>
  <c r="BT111" i="25" a="1"/>
  <c r="BT111" i="25" s="1"/>
  <c r="JQ110" i="25"/>
  <c r="JP111" i="25" a="1"/>
  <c r="JP111" i="25" s="1"/>
  <c r="JT109" i="25"/>
  <c r="JS110" i="25" a="1"/>
  <c r="JS110" i="25" s="1"/>
  <c r="HC110" i="25"/>
  <c r="HB111" i="25" a="1"/>
  <c r="HB111" i="25" s="1"/>
  <c r="CV110" i="25"/>
  <c r="CU111" i="25" a="1"/>
  <c r="CU111" i="25" s="1"/>
  <c r="BO110" i="25"/>
  <c r="BN111" i="25" a="1"/>
  <c r="BN111" i="25" s="1"/>
  <c r="GK110" i="25"/>
  <c r="GJ111" i="25" a="1"/>
  <c r="GJ111" i="25" s="1"/>
  <c r="HF110" i="25"/>
  <c r="HE111" i="25" a="1"/>
  <c r="HE111" i="25" s="1"/>
  <c r="FM110" i="25"/>
  <c r="FL111" i="25" a="1"/>
  <c r="FL111" i="25" s="1"/>
  <c r="E110" i="2"/>
  <c r="F110" i="2" s="1"/>
  <c r="A112" i="2"/>
  <c r="KD109" i="24" l="1"/>
  <c r="KB110" i="24"/>
  <c r="RT110" i="24"/>
  <c r="RR111" i="24"/>
  <c r="Z109" i="24"/>
  <c r="X110" i="24"/>
  <c r="KV109" i="24"/>
  <c r="KT110" i="24"/>
  <c r="NP111" i="24"/>
  <c r="NN112" i="24"/>
  <c r="QJ110" i="24"/>
  <c r="QH111" i="24"/>
  <c r="TP109" i="24"/>
  <c r="TN110" i="24"/>
  <c r="OT110" i="24"/>
  <c r="OR111" i="24"/>
  <c r="GR112" i="24"/>
  <c r="GP113" i="24"/>
  <c r="WD110" i="24"/>
  <c r="WB111" i="24"/>
  <c r="CN111" i="24"/>
  <c r="CL112" i="24"/>
  <c r="CT111" i="24"/>
  <c r="CR112" i="24"/>
  <c r="CZ111" i="24"/>
  <c r="CX112" i="24"/>
  <c r="VX111" i="24"/>
  <c r="VV112" i="24"/>
  <c r="AX110" i="24"/>
  <c r="AV111" i="24"/>
  <c r="FH110" i="24"/>
  <c r="FF111" i="24"/>
  <c r="LT112" i="24"/>
  <c r="LR113" i="24"/>
  <c r="IZ110" i="24"/>
  <c r="IX111" i="24"/>
  <c r="JL113" i="24"/>
  <c r="JJ114" i="24"/>
  <c r="DF111" i="24"/>
  <c r="DD112" i="24"/>
  <c r="JX111" i="24"/>
  <c r="JV112" i="24"/>
  <c r="TJ110" i="24"/>
  <c r="TH111" i="24"/>
  <c r="VP114" i="24"/>
  <c r="VR113" i="24"/>
  <c r="MR111" i="24"/>
  <c r="MP112" i="24"/>
  <c r="CH111" i="24"/>
  <c r="CF112" i="24"/>
  <c r="NJ111" i="24"/>
  <c r="NH112" i="24"/>
  <c r="TV110" i="24"/>
  <c r="TT111" i="24"/>
  <c r="EV110" i="24"/>
  <c r="ET111" i="24"/>
  <c r="PX110" i="24"/>
  <c r="PV111" i="24"/>
  <c r="OZ110" i="24"/>
  <c r="OX111" i="24"/>
  <c r="HJ112" i="24"/>
  <c r="HH113" i="24"/>
  <c r="DR112" i="24"/>
  <c r="DP113" i="24"/>
  <c r="PF110" i="24"/>
  <c r="PD111" i="24"/>
  <c r="IN110" i="24"/>
  <c r="IL111" i="24"/>
  <c r="DX110" i="24"/>
  <c r="DV111" i="24"/>
  <c r="GL112" i="24"/>
  <c r="GJ113" i="24"/>
  <c r="QV110" i="24"/>
  <c r="QT111" i="24"/>
  <c r="BV110" i="24"/>
  <c r="BT111" i="24"/>
  <c r="SF110" i="24"/>
  <c r="SD111" i="24"/>
  <c r="EJ110" i="24"/>
  <c r="EH111" i="24"/>
  <c r="RZ110" i="24"/>
  <c r="RX111" i="24"/>
  <c r="VL110" i="24"/>
  <c r="VJ111" i="24"/>
  <c r="HP110" i="24"/>
  <c r="HN111" i="24"/>
  <c r="EP110" i="24"/>
  <c r="EN111" i="24"/>
  <c r="PJ113" i="24"/>
  <c r="PL112" i="24"/>
  <c r="HD110" i="24"/>
  <c r="HB111" i="24"/>
  <c r="VF111" i="24"/>
  <c r="VD112" i="24"/>
  <c r="SX110" i="24"/>
  <c r="SV111" i="24"/>
  <c r="MF110" i="24"/>
  <c r="MD111" i="24"/>
  <c r="LZ110" i="24"/>
  <c r="LX111" i="24"/>
  <c r="N111" i="24"/>
  <c r="L112" i="24"/>
  <c r="T110" i="24"/>
  <c r="R111" i="24"/>
  <c r="BD110" i="24"/>
  <c r="BB111" i="24"/>
  <c r="IB111" i="24"/>
  <c r="HZ112" i="24"/>
  <c r="LN111" i="24"/>
  <c r="LL112" i="24"/>
  <c r="BP111" i="24"/>
  <c r="BN112" i="24"/>
  <c r="LB111" i="24"/>
  <c r="KZ112" i="24"/>
  <c r="ED110" i="24"/>
  <c r="EB111" i="24"/>
  <c r="CB113" i="24"/>
  <c r="BZ114" i="24"/>
  <c r="UN111" i="24"/>
  <c r="UL112" i="24"/>
  <c r="PR110" i="24"/>
  <c r="PP111" i="24"/>
  <c r="AR112" i="24"/>
  <c r="AP113" i="24"/>
  <c r="MX112" i="24"/>
  <c r="MV113" i="24"/>
  <c r="OB111" i="24"/>
  <c r="NZ112" i="24"/>
  <c r="UH110" i="24"/>
  <c r="UF111" i="24"/>
  <c r="ON111" i="24"/>
  <c r="OL112" i="24"/>
  <c r="IT110" i="24"/>
  <c r="IR111" i="24"/>
  <c r="RH110" i="24"/>
  <c r="RF111" i="24"/>
  <c r="AF110" i="24"/>
  <c r="AD111" i="24"/>
  <c r="GX111" i="24"/>
  <c r="GV112" i="24"/>
  <c r="RN110" i="24"/>
  <c r="RL111" i="24"/>
  <c r="ML110" i="24"/>
  <c r="MJ111" i="24"/>
  <c r="SL111" i="24"/>
  <c r="SJ112" i="24"/>
  <c r="JR111" i="24"/>
  <c r="JP112" i="24"/>
  <c r="UZ110" i="24"/>
  <c r="UX111" i="24"/>
  <c r="LH110" i="24"/>
  <c r="LF111" i="24"/>
  <c r="BJ110" i="24"/>
  <c r="BH111" i="24"/>
  <c r="FT112" i="24"/>
  <c r="FR113" i="24"/>
  <c r="DL110" i="24"/>
  <c r="DJ111" i="24"/>
  <c r="QP110" i="24"/>
  <c r="QN111" i="24"/>
  <c r="RB111" i="24"/>
  <c r="QZ112" i="24"/>
  <c r="OF112" i="24"/>
  <c r="OH111" i="24"/>
  <c r="TD110" i="24"/>
  <c r="TB111" i="24"/>
  <c r="UT110" i="24"/>
  <c r="UR111" i="24"/>
  <c r="KP111" i="24"/>
  <c r="KN112" i="24"/>
  <c r="UB112" i="24"/>
  <c r="TZ113" i="24"/>
  <c r="FZ110" i="24"/>
  <c r="FX111" i="24"/>
  <c r="JF110" i="24"/>
  <c r="JD111" i="24"/>
  <c r="GF111" i="24"/>
  <c r="GD112" i="24"/>
  <c r="FB110" i="24"/>
  <c r="EZ111" i="24"/>
  <c r="NV111" i="24"/>
  <c r="NT112" i="24"/>
  <c r="QD111" i="24"/>
  <c r="QB112" i="24"/>
  <c r="AL112" i="24"/>
  <c r="AJ113" i="24"/>
  <c r="ND110" i="24"/>
  <c r="NB111" i="24"/>
  <c r="FN110" i="24"/>
  <c r="FL111" i="24"/>
  <c r="SR110" i="24"/>
  <c r="SP111" i="24"/>
  <c r="HV111" i="24"/>
  <c r="HT112" i="24"/>
  <c r="IH110" i="24"/>
  <c r="IF111" i="24"/>
  <c r="KJ110" i="24"/>
  <c r="KH111" i="24"/>
  <c r="D112" i="2"/>
  <c r="B112" i="2"/>
  <c r="AZ110" i="25"/>
  <c r="AY111" i="25" a="1"/>
  <c r="AY111" i="25" s="1"/>
  <c r="DW110" i="25"/>
  <c r="DV111" i="25" a="1"/>
  <c r="DV111" i="25" s="1"/>
  <c r="FA111" i="25"/>
  <c r="EZ112" i="25" a="1"/>
  <c r="EZ112" i="25" s="1"/>
  <c r="DB110" i="25"/>
  <c r="DA111" i="25" a="1"/>
  <c r="DA111" i="25" s="1"/>
  <c r="HT111" i="25" a="1"/>
  <c r="HT111" i="25" s="1"/>
  <c r="HU110" i="25"/>
  <c r="GN110" i="25"/>
  <c r="GM111" i="25" a="1"/>
  <c r="GM111" i="25" s="1"/>
  <c r="DM111" i="25" a="1"/>
  <c r="DM111" i="25" s="1"/>
  <c r="DN110" i="25"/>
  <c r="G112" i="25"/>
  <c r="F113" i="25" a="1"/>
  <c r="F113" i="25" s="1"/>
  <c r="FD110" i="25"/>
  <c r="FC111" i="25" a="1"/>
  <c r="FC111" i="25" s="1"/>
  <c r="HI110" i="25"/>
  <c r="HH111" i="25" a="1"/>
  <c r="HH111" i="25" s="1"/>
  <c r="KH111" i="25" a="1"/>
  <c r="KH111" i="25" s="1"/>
  <c r="KI110" i="25"/>
  <c r="FP110" i="25"/>
  <c r="FO111" i="25" a="1"/>
  <c r="FO111" i="25" s="1"/>
  <c r="FY110" i="25"/>
  <c r="FX111" i="25" a="1"/>
  <c r="FX111" i="25" s="1"/>
  <c r="GT110" i="25"/>
  <c r="GS111" i="25" a="1"/>
  <c r="GS111" i="25" s="1"/>
  <c r="BX112" i="25"/>
  <c r="BW113" i="25" a="1"/>
  <c r="BW113" i="25" s="1"/>
  <c r="IS110" i="25"/>
  <c r="IR111" i="25" a="1"/>
  <c r="IR111" i="25" s="1"/>
  <c r="FS110" i="25"/>
  <c r="FR111" i="25" a="1"/>
  <c r="FR111" i="25" s="1"/>
  <c r="CO111" i="25" a="1"/>
  <c r="CO111" i="25" s="1"/>
  <c r="CP110" i="25"/>
  <c r="FJ110" i="25"/>
  <c r="FI111" i="25" a="1"/>
  <c r="FI111" i="25" s="1"/>
  <c r="EX110" i="25"/>
  <c r="EW111" i="25" a="1"/>
  <c r="EW111" i="25" s="1"/>
  <c r="AT110" i="25"/>
  <c r="AS111" i="25" a="1"/>
  <c r="AS111" i="25" s="1"/>
  <c r="GH110" i="25"/>
  <c r="GG111" i="25" a="1"/>
  <c r="GG111" i="25" s="1"/>
  <c r="CD110" i="25"/>
  <c r="CC111" i="25" a="1"/>
  <c r="CC111" i="25" s="1"/>
  <c r="EU111" i="25"/>
  <c r="ET112" i="25" a="1"/>
  <c r="ET112" i="25" s="1"/>
  <c r="M110" i="25"/>
  <c r="L111" i="25" a="1"/>
  <c r="L111" i="25" s="1"/>
  <c r="IG111" i="25"/>
  <c r="IF112" i="25" a="1"/>
  <c r="IF112" i="25" s="1"/>
  <c r="JE111" i="25"/>
  <c r="JD112" i="25" a="1"/>
  <c r="JD112" i="25" s="1"/>
  <c r="AB110" i="25"/>
  <c r="AA111" i="25" a="1"/>
  <c r="AA111" i="25" s="1"/>
  <c r="DZ110" i="25"/>
  <c r="DY111" i="25" a="1"/>
  <c r="DY111" i="25" s="1"/>
  <c r="DE110" i="25"/>
  <c r="DD111" i="25" a="1"/>
  <c r="DD111" i="25" s="1"/>
  <c r="EK111" i="25" a="1"/>
  <c r="EK111" i="25" s="1"/>
  <c r="EL110" i="25"/>
  <c r="CG110" i="25"/>
  <c r="CF111" i="25" a="1"/>
  <c r="CF111" i="25" s="1"/>
  <c r="GZ110" i="25"/>
  <c r="GY111" i="25" a="1"/>
  <c r="GY111" i="25" s="1"/>
  <c r="DK110" i="25"/>
  <c r="DJ111" i="25" a="1"/>
  <c r="DJ111" i="25" s="1"/>
  <c r="BF112" i="25"/>
  <c r="BE113" i="25" a="1"/>
  <c r="BE113" i="25" s="1"/>
  <c r="GQ110" i="25"/>
  <c r="GP111" i="25" a="1"/>
  <c r="GP111" i="25" s="1"/>
  <c r="CS111" i="25"/>
  <c r="CR112" i="25" a="1"/>
  <c r="CR112" i="25" s="1"/>
  <c r="JW111" i="25"/>
  <c r="JV112" i="25" a="1"/>
  <c r="JV112" i="25" s="1"/>
  <c r="JB110" i="25"/>
  <c r="JA111" i="25" a="1"/>
  <c r="JA111" i="25" s="1"/>
  <c r="HW113" i="25" a="1"/>
  <c r="HW113" i="25" s="1"/>
  <c r="HX112" i="25"/>
  <c r="GA113" i="25" a="1"/>
  <c r="GA113" i="25" s="1"/>
  <c r="GB112" i="25"/>
  <c r="KN113" i="25" a="1"/>
  <c r="KN113" i="25" s="1"/>
  <c r="KO112" i="25"/>
  <c r="AH110" i="25"/>
  <c r="AG111" i="25" a="1"/>
  <c r="AG111" i="25" s="1"/>
  <c r="BC111" i="25"/>
  <c r="BB112" i="25" a="1"/>
  <c r="BB112" i="25" s="1"/>
  <c r="BH112" i="25" a="1"/>
  <c r="BH112" i="25" s="1"/>
  <c r="BI111" i="25"/>
  <c r="KF113" i="25"/>
  <c r="KE114" i="25" a="1"/>
  <c r="KE114" i="25" s="1"/>
  <c r="P110" i="25"/>
  <c r="O111" i="25" a="1"/>
  <c r="O111" i="25" s="1"/>
  <c r="ID111" i="25"/>
  <c r="IC112" i="25" a="1"/>
  <c r="IC112" i="25" s="1"/>
  <c r="CM111" i="25"/>
  <c r="CL112" i="25" a="1"/>
  <c r="CL112" i="25" s="1"/>
  <c r="KC111" i="25"/>
  <c r="KB112" i="25" a="1"/>
  <c r="KB112" i="25" s="1"/>
  <c r="GV113" i="25" a="1"/>
  <c r="GV113" i="25" s="1"/>
  <c r="GW112" i="25"/>
  <c r="AW112" i="25"/>
  <c r="AV113" i="25" a="1"/>
  <c r="AV113" i="25" s="1"/>
  <c r="BL111" i="25"/>
  <c r="BK112" i="25" a="1"/>
  <c r="BK112" i="25" s="1"/>
  <c r="JK111" i="25"/>
  <c r="JJ112" i="25" a="1"/>
  <c r="JJ112" i="25" s="1"/>
  <c r="FG111" i="25"/>
  <c r="FF112" i="25" a="1"/>
  <c r="FF112" i="25" s="1"/>
  <c r="EO112" i="25"/>
  <c r="EN113" i="25" a="1"/>
  <c r="EN113" i="25" s="1"/>
  <c r="IA111" i="25"/>
  <c r="HZ112" i="25" a="1"/>
  <c r="HZ112" i="25" s="1"/>
  <c r="IV110" i="25"/>
  <c r="IU111" i="25" a="1"/>
  <c r="IU111" i="25" s="1"/>
  <c r="CY111" i="25"/>
  <c r="CX112" i="25" a="1"/>
  <c r="CX112" i="25" s="1"/>
  <c r="FM111" i="25"/>
  <c r="FL112" i="25" a="1"/>
  <c r="FL112" i="25" s="1"/>
  <c r="GK111" i="25"/>
  <c r="GJ112" i="25" a="1"/>
  <c r="GJ112" i="25" s="1"/>
  <c r="GE111" i="25"/>
  <c r="GD112" i="25" a="1"/>
  <c r="GD112" i="25" s="1"/>
  <c r="IM111" i="25"/>
  <c r="IL112" i="25" a="1"/>
  <c r="IL112" i="25" s="1"/>
  <c r="FV110" i="25"/>
  <c r="FU111" i="25" a="1"/>
  <c r="FU111" i="25" s="1"/>
  <c r="AN110" i="25"/>
  <c r="AM111" i="25" a="1"/>
  <c r="AM111" i="25" s="1"/>
  <c r="JQ111" i="25"/>
  <c r="JP112" i="25" a="1"/>
  <c r="JP112" i="25" s="1"/>
  <c r="EC112" i="25"/>
  <c r="EB113" i="25" a="1"/>
  <c r="EB113" i="25" s="1"/>
  <c r="AK113" i="25"/>
  <c r="AJ114" i="25" a="1"/>
  <c r="AJ114" i="25" s="1"/>
  <c r="DQ111" i="25"/>
  <c r="DP112" i="25" a="1"/>
  <c r="DP112" i="25" s="1"/>
  <c r="BO111" i="25"/>
  <c r="BN112" i="25" a="1"/>
  <c r="BN112" i="25" s="1"/>
  <c r="HO112" i="25"/>
  <c r="HN113" i="25" a="1"/>
  <c r="HN113" i="25" s="1"/>
  <c r="KL110" i="25"/>
  <c r="KK111" i="25" a="1"/>
  <c r="KK111" i="25" s="1"/>
  <c r="CA111" i="25"/>
  <c r="BZ112" i="25" a="1"/>
  <c r="BZ112" i="25" s="1"/>
  <c r="V111" i="25"/>
  <c r="U112" i="25" a="1"/>
  <c r="U112" i="25" s="1"/>
  <c r="EF110" i="25"/>
  <c r="EE111" i="25" a="1"/>
  <c r="EE111" i="25" s="1"/>
  <c r="IY111" i="25"/>
  <c r="IX112" i="25" a="1"/>
  <c r="IX112" i="25" s="1"/>
  <c r="IP112" i="25"/>
  <c r="IO113" i="25" a="1"/>
  <c r="IO113" i="25" s="1"/>
  <c r="DT110" i="25"/>
  <c r="DS111" i="25" a="1"/>
  <c r="DS111" i="25" s="1"/>
  <c r="JH110" i="25"/>
  <c r="JG111" i="25" a="1"/>
  <c r="JG111" i="25" s="1"/>
  <c r="JT110" i="25"/>
  <c r="JS111" i="25" a="1"/>
  <c r="JS111" i="25" s="1"/>
  <c r="BU111" i="25"/>
  <c r="BT112" i="25" a="1"/>
  <c r="BT112" i="25" s="1"/>
  <c r="ER111" i="25"/>
  <c r="EQ112" i="25" a="1"/>
  <c r="EQ112" i="25" s="1"/>
  <c r="HR110" i="25"/>
  <c r="HQ111" i="25" a="1"/>
  <c r="HQ111" i="25" s="1"/>
  <c r="HF111" i="25"/>
  <c r="HE112" i="25" a="1"/>
  <c r="HE112" i="25" s="1"/>
  <c r="CV111" i="25"/>
  <c r="CU112" i="25" a="1"/>
  <c r="CU112" i="25" s="1"/>
  <c r="Y111" i="25"/>
  <c r="X112" i="25" a="1"/>
  <c r="X112" i="25" s="1"/>
  <c r="HL113" i="25"/>
  <c r="HK114" i="25" a="1"/>
  <c r="HK114" i="25" s="1"/>
  <c r="IJ110" i="25"/>
  <c r="II111" i="25" a="1"/>
  <c r="II111" i="25" s="1"/>
  <c r="BR111" i="25"/>
  <c r="BQ112" i="25" a="1"/>
  <c r="BQ112" i="25" s="1"/>
  <c r="DH111" i="25"/>
  <c r="DG112" i="25" a="1"/>
  <c r="DG112" i="25" s="1"/>
  <c r="J111" i="25"/>
  <c r="I112" i="25" a="1"/>
  <c r="I112" i="25" s="1"/>
  <c r="JN110" i="25"/>
  <c r="JM111" i="25" a="1"/>
  <c r="JM111" i="25" s="1"/>
  <c r="CJ110" i="25"/>
  <c r="CI111" i="25" a="1"/>
  <c r="CI111" i="25" s="1"/>
  <c r="HC111" i="25"/>
  <c r="HB112" i="25" a="1"/>
  <c r="HB112" i="25" s="1"/>
  <c r="S111" i="25"/>
  <c r="R112" i="25" a="1"/>
  <c r="R112" i="25" s="1"/>
  <c r="AE111" i="25"/>
  <c r="AD112" i="25" a="1"/>
  <c r="AD112" i="25" s="1"/>
  <c r="AQ111" i="25"/>
  <c r="AP112" i="25" a="1"/>
  <c r="AP112" i="25" s="1"/>
  <c r="JZ110" i="25"/>
  <c r="JY111" i="25" a="1"/>
  <c r="JY111" i="25" s="1"/>
  <c r="EI111" i="25"/>
  <c r="EH112" i="25" a="1"/>
  <c r="EH112" i="25" s="1"/>
  <c r="E111" i="2"/>
  <c r="F111" i="2" s="1"/>
  <c r="A113" i="2"/>
  <c r="KD110" i="24" l="1"/>
  <c r="KB111" i="24"/>
  <c r="RT111" i="24"/>
  <c r="RR112" i="24"/>
  <c r="Z110" i="24"/>
  <c r="X111" i="24"/>
  <c r="KV110" i="24"/>
  <c r="KT111" i="24"/>
  <c r="WD111" i="24"/>
  <c r="WB112" i="24"/>
  <c r="GR113" i="24"/>
  <c r="GP114" i="24"/>
  <c r="OT111" i="24"/>
  <c r="OR112" i="24"/>
  <c r="TP110" i="24"/>
  <c r="TN111" i="24"/>
  <c r="QJ111" i="24"/>
  <c r="QH112" i="24"/>
  <c r="NP112" i="24"/>
  <c r="NN113" i="24"/>
  <c r="JF111" i="24"/>
  <c r="JD112" i="24"/>
  <c r="RB112" i="24"/>
  <c r="QZ113" i="24"/>
  <c r="JR112" i="24"/>
  <c r="JP113" i="24"/>
  <c r="IT111" i="24"/>
  <c r="IR112" i="24"/>
  <c r="UN112" i="24"/>
  <c r="UL113" i="24"/>
  <c r="BD111" i="24"/>
  <c r="BB112" i="24"/>
  <c r="SF111" i="24"/>
  <c r="SD112" i="24"/>
  <c r="HJ113" i="24"/>
  <c r="HH114" i="24"/>
  <c r="CH112" i="24"/>
  <c r="CF113" i="24"/>
  <c r="LR114" i="24"/>
  <c r="LT113" i="24"/>
  <c r="SR111" i="24"/>
  <c r="SP112" i="24"/>
  <c r="FN111" i="24"/>
  <c r="FL112" i="24"/>
  <c r="FZ111" i="24"/>
  <c r="FX112" i="24"/>
  <c r="ON112" i="24"/>
  <c r="OL113" i="24"/>
  <c r="CB114" i="24"/>
  <c r="BZ115" i="24"/>
  <c r="T111" i="24"/>
  <c r="R112" i="24"/>
  <c r="BV111" i="24"/>
  <c r="BT112" i="24"/>
  <c r="MR112" i="24"/>
  <c r="MP113" i="24"/>
  <c r="FF112" i="24"/>
  <c r="FH111" i="24"/>
  <c r="PL113" i="24"/>
  <c r="PJ114" i="24"/>
  <c r="ND111" i="24"/>
  <c r="NB112" i="24"/>
  <c r="QP111" i="24"/>
  <c r="QN112" i="24"/>
  <c r="SJ113" i="24"/>
  <c r="SL112" i="24"/>
  <c r="UH111" i="24"/>
  <c r="UF112" i="24"/>
  <c r="ED111" i="24"/>
  <c r="EB112" i="24"/>
  <c r="N112" i="24"/>
  <c r="L113" i="24"/>
  <c r="EP111" i="24"/>
  <c r="EN112" i="24"/>
  <c r="QV111" i="24"/>
  <c r="QT112" i="24"/>
  <c r="OZ111" i="24"/>
  <c r="OX112" i="24"/>
  <c r="AX111" i="24"/>
  <c r="AV112" i="24"/>
  <c r="VR114" i="24"/>
  <c r="VP115" i="24"/>
  <c r="UB113" i="24"/>
  <c r="TZ114" i="24"/>
  <c r="DL111" i="24"/>
  <c r="DJ112" i="24"/>
  <c r="ML111" i="24"/>
  <c r="MJ112" i="24"/>
  <c r="NZ113" i="24"/>
  <c r="OB112" i="24"/>
  <c r="LB112" i="24"/>
  <c r="KZ113" i="24"/>
  <c r="LZ111" i="24"/>
  <c r="LX112" i="24"/>
  <c r="HP111" i="24"/>
  <c r="HN112" i="24"/>
  <c r="GL113" i="24"/>
  <c r="GJ114" i="24"/>
  <c r="PX111" i="24"/>
  <c r="PV112" i="24"/>
  <c r="TJ111" i="24"/>
  <c r="TH112" i="24"/>
  <c r="VX112" i="24"/>
  <c r="VV113" i="24"/>
  <c r="AL113" i="24"/>
  <c r="AJ114" i="24"/>
  <c r="QD112" i="24"/>
  <c r="QB113" i="24"/>
  <c r="KP112" i="24"/>
  <c r="KN113" i="24"/>
  <c r="FT113" i="24"/>
  <c r="FR114" i="24"/>
  <c r="RN111" i="24"/>
  <c r="RL112" i="24"/>
  <c r="MX113" i="24"/>
  <c r="MV114" i="24"/>
  <c r="BP112" i="24"/>
  <c r="BN113" i="24"/>
  <c r="MF111" i="24"/>
  <c r="MD112" i="24"/>
  <c r="VL111" i="24"/>
  <c r="VJ112" i="24"/>
  <c r="DX111" i="24"/>
  <c r="DV112" i="24"/>
  <c r="EV111" i="24"/>
  <c r="ET112" i="24"/>
  <c r="JX112" i="24"/>
  <c r="JV113" i="24"/>
  <c r="CZ112" i="24"/>
  <c r="CX113" i="24"/>
  <c r="KJ111" i="24"/>
  <c r="KH112" i="24"/>
  <c r="BJ111" i="24"/>
  <c r="BH112" i="24"/>
  <c r="LN112" i="24"/>
  <c r="LL113" i="24"/>
  <c r="IN111" i="24"/>
  <c r="IL112" i="24"/>
  <c r="GX112" i="24"/>
  <c r="GV113" i="24"/>
  <c r="DF112" i="24"/>
  <c r="DD113" i="24"/>
  <c r="IH111" i="24"/>
  <c r="IF112" i="24"/>
  <c r="FB111" i="24"/>
  <c r="EZ112" i="24"/>
  <c r="TD111" i="24"/>
  <c r="TB112" i="24"/>
  <c r="LH111" i="24"/>
  <c r="LF112" i="24"/>
  <c r="AF111" i="24"/>
  <c r="AD112" i="24"/>
  <c r="IB112" i="24"/>
  <c r="HZ113" i="24"/>
  <c r="VF112" i="24"/>
  <c r="VD113" i="24"/>
  <c r="PF111" i="24"/>
  <c r="PD112" i="24"/>
  <c r="JL114" i="24"/>
  <c r="JJ115" i="24"/>
  <c r="CT112" i="24"/>
  <c r="CR113" i="24"/>
  <c r="NV112" i="24"/>
  <c r="NT113" i="24"/>
  <c r="AR113" i="24"/>
  <c r="AP114" i="24"/>
  <c r="SX111" i="24"/>
  <c r="SV112" i="24"/>
  <c r="RZ111" i="24"/>
  <c r="RX112" i="24"/>
  <c r="UT111" i="24"/>
  <c r="UR112" i="24"/>
  <c r="TV111" i="24"/>
  <c r="TT112" i="24"/>
  <c r="HV112" i="24"/>
  <c r="HT113" i="24"/>
  <c r="GF112" i="24"/>
  <c r="GD113" i="24"/>
  <c r="UX112" i="24"/>
  <c r="UZ111" i="24"/>
  <c r="RF112" i="24"/>
  <c r="RH111" i="24"/>
  <c r="PR111" i="24"/>
  <c r="PP112" i="24"/>
  <c r="HD111" i="24"/>
  <c r="HB112" i="24"/>
  <c r="EJ111" i="24"/>
  <c r="EH112" i="24"/>
  <c r="DR113" i="24"/>
  <c r="DP114" i="24"/>
  <c r="NJ112" i="24"/>
  <c r="NH113" i="24"/>
  <c r="IZ111" i="24"/>
  <c r="IX112" i="24"/>
  <c r="CN112" i="24"/>
  <c r="CL113" i="24"/>
  <c r="OH112" i="24"/>
  <c r="OF113" i="24"/>
  <c r="D113" i="2"/>
  <c r="B113" i="2"/>
  <c r="AZ111" i="25"/>
  <c r="AY112" i="25" a="1"/>
  <c r="AY112" i="25" s="1"/>
  <c r="FA112" i="25"/>
  <c r="EZ113" i="25" a="1"/>
  <c r="EZ113" i="25" s="1"/>
  <c r="DW111" i="25"/>
  <c r="DV112" i="25" a="1"/>
  <c r="DV112" i="25" s="1"/>
  <c r="GM112" i="25" a="1"/>
  <c r="GM112" i="25" s="1"/>
  <c r="GN111" i="25"/>
  <c r="HU111" i="25"/>
  <c r="HT112" i="25" a="1"/>
  <c r="HT112" i="25" s="1"/>
  <c r="DB111" i="25"/>
  <c r="DA112" i="25" a="1"/>
  <c r="DA112" i="25" s="1"/>
  <c r="HI111" i="25"/>
  <c r="HH112" i="25" a="1"/>
  <c r="HH112" i="25" s="1"/>
  <c r="FC112" i="25" a="1"/>
  <c r="FC112" i="25" s="1"/>
  <c r="FD111" i="25"/>
  <c r="G113" i="25"/>
  <c r="F114" i="25" a="1"/>
  <c r="F114" i="25" s="1"/>
  <c r="DM112" i="25" a="1"/>
  <c r="DM112" i="25" s="1"/>
  <c r="DN111" i="25"/>
  <c r="IG112" i="25"/>
  <c r="IF113" i="25" a="1"/>
  <c r="IF113" i="25" s="1"/>
  <c r="IS111" i="25"/>
  <c r="IR112" i="25" a="1"/>
  <c r="IR112" i="25" s="1"/>
  <c r="GQ111" i="25"/>
  <c r="GP112" i="25" a="1"/>
  <c r="GP112" i="25" s="1"/>
  <c r="CG111" i="25"/>
  <c r="CF112" i="25" a="1"/>
  <c r="CF112" i="25" s="1"/>
  <c r="DZ111" i="25"/>
  <c r="DY112" i="25" a="1"/>
  <c r="DY112" i="25" s="1"/>
  <c r="M111" i="25"/>
  <c r="L112" i="25" a="1"/>
  <c r="L112" i="25" s="1"/>
  <c r="GH111" i="25"/>
  <c r="GG112" i="25" a="1"/>
  <c r="GG112" i="25" s="1"/>
  <c r="FJ111" i="25"/>
  <c r="FI112" i="25" a="1"/>
  <c r="FI112" i="25" s="1"/>
  <c r="BX113" i="25"/>
  <c r="BW114" i="25" a="1"/>
  <c r="BW114" i="25" s="1"/>
  <c r="BF113" i="25"/>
  <c r="BE114" i="25" a="1"/>
  <c r="BE114" i="25" s="1"/>
  <c r="AB111" i="25"/>
  <c r="AA112" i="25" a="1"/>
  <c r="AA112" i="25" s="1"/>
  <c r="FP111" i="25"/>
  <c r="FO112" i="25" a="1"/>
  <c r="FO112" i="25" s="1"/>
  <c r="EL111" i="25"/>
  <c r="EK112" i="25" a="1"/>
  <c r="EK112" i="25" s="1"/>
  <c r="EU112" i="25"/>
  <c r="ET113" i="25" a="1"/>
  <c r="ET113" i="25" s="1"/>
  <c r="AT111" i="25"/>
  <c r="AS112" i="25" a="1"/>
  <c r="AS112" i="25" s="1"/>
  <c r="GT111" i="25"/>
  <c r="GS112" i="25" a="1"/>
  <c r="GS112" i="25" s="1"/>
  <c r="DK111" i="25"/>
  <c r="DJ112" i="25" a="1"/>
  <c r="DJ112" i="25" s="1"/>
  <c r="DE111" i="25"/>
  <c r="DD112" i="25" a="1"/>
  <c r="DD112" i="25" s="1"/>
  <c r="CP111" i="25"/>
  <c r="CO112" i="25" a="1"/>
  <c r="CO112" i="25" s="1"/>
  <c r="JD113" i="25" a="1"/>
  <c r="JD113" i="25" s="1"/>
  <c r="JE112" i="25"/>
  <c r="CD111" i="25"/>
  <c r="CC112" i="25" a="1"/>
  <c r="CC112" i="25" s="1"/>
  <c r="EX111" i="25"/>
  <c r="EW112" i="25" a="1"/>
  <c r="EW112" i="25" s="1"/>
  <c r="FS111" i="25"/>
  <c r="FR112" i="25" a="1"/>
  <c r="FR112" i="25" s="1"/>
  <c r="KI111" i="25"/>
  <c r="KH112" i="25" a="1"/>
  <c r="KH112" i="25" s="1"/>
  <c r="GY112" i="25" a="1"/>
  <c r="GY112" i="25" s="1"/>
  <c r="GZ111" i="25"/>
  <c r="FY111" i="25"/>
  <c r="FX112" i="25" a="1"/>
  <c r="FX112" i="25" s="1"/>
  <c r="JB111" i="25"/>
  <c r="JA112" i="25" a="1"/>
  <c r="JA112" i="25" s="1"/>
  <c r="CS112" i="25"/>
  <c r="CR113" i="25" a="1"/>
  <c r="CR113" i="25" s="1"/>
  <c r="BI112" i="25"/>
  <c r="BH113" i="25" a="1"/>
  <c r="BH113" i="25" s="1"/>
  <c r="KO113" i="25"/>
  <c r="KN114" i="25" a="1"/>
  <c r="KN114" i="25" s="1"/>
  <c r="EO113" i="25"/>
  <c r="EN114" i="25" a="1"/>
  <c r="EN114" i="25" s="1"/>
  <c r="CL113" i="25" a="1"/>
  <c r="CL113" i="25" s="1"/>
  <c r="CM112" i="25"/>
  <c r="BC112" i="25"/>
  <c r="BB113" i="25" a="1"/>
  <c r="BB113" i="25" s="1"/>
  <c r="P111" i="25"/>
  <c r="O112" i="25" a="1"/>
  <c r="O112" i="25" s="1"/>
  <c r="GB113" i="25"/>
  <c r="GA114" i="25" a="1"/>
  <c r="GA114" i="25" s="1"/>
  <c r="FG112" i="25"/>
  <c r="FF113" i="25" a="1"/>
  <c r="FF113" i="25" s="1"/>
  <c r="GV114" i="25" a="1"/>
  <c r="GV114" i="25" s="1"/>
  <c r="GW113" i="25"/>
  <c r="IC113" i="25" a="1"/>
  <c r="IC113" i="25" s="1"/>
  <c r="ID112" i="25"/>
  <c r="JV113" i="25" a="1"/>
  <c r="JV113" i="25" s="1"/>
  <c r="JW112" i="25"/>
  <c r="BL112" i="25"/>
  <c r="BK113" i="25" a="1"/>
  <c r="BK113" i="25" s="1"/>
  <c r="KE115" i="25" a="1"/>
  <c r="KE115" i="25" s="1"/>
  <c r="KF114" i="25"/>
  <c r="HX113" i="25"/>
  <c r="HW114" i="25" a="1"/>
  <c r="HW114" i="25" s="1"/>
  <c r="JK112" i="25"/>
  <c r="JJ113" i="25" a="1"/>
  <c r="JJ113" i="25" s="1"/>
  <c r="KC112" i="25"/>
  <c r="KB113" i="25" a="1"/>
  <c r="KB113" i="25" s="1"/>
  <c r="AG112" i="25" a="1"/>
  <c r="AG112" i="25" s="1"/>
  <c r="AH111" i="25"/>
  <c r="AW113" i="25"/>
  <c r="AV114" i="25" a="1"/>
  <c r="AV114" i="25" s="1"/>
  <c r="DQ112" i="25"/>
  <c r="DP113" i="25" a="1"/>
  <c r="DP113" i="25" s="1"/>
  <c r="JQ112" i="25"/>
  <c r="JP113" i="25" a="1"/>
  <c r="JP113" i="25" s="1"/>
  <c r="EI112" i="25"/>
  <c r="EH113" i="25" a="1"/>
  <c r="EH113" i="25" s="1"/>
  <c r="HC112" i="25"/>
  <c r="HB113" i="25" a="1"/>
  <c r="HB113" i="25" s="1"/>
  <c r="IJ111" i="25"/>
  <c r="II112" i="25" a="1"/>
  <c r="II112" i="25" s="1"/>
  <c r="Y112" i="25"/>
  <c r="X113" i="25" a="1"/>
  <c r="X113" i="25" s="1"/>
  <c r="DT111" i="25"/>
  <c r="DS112" i="25" a="1"/>
  <c r="DS112" i="25" s="1"/>
  <c r="IY112" i="25"/>
  <c r="IX113" i="25" a="1"/>
  <c r="IX113" i="25" s="1"/>
  <c r="KL111" i="25"/>
  <c r="KK112" i="25" a="1"/>
  <c r="KK112" i="25" s="1"/>
  <c r="GK112" i="25"/>
  <c r="GJ113" i="25" a="1"/>
  <c r="GJ113" i="25" s="1"/>
  <c r="JT111" i="25"/>
  <c r="JS112" i="25" a="1"/>
  <c r="JS112" i="25" s="1"/>
  <c r="AK114" i="25"/>
  <c r="AJ115" i="25" a="1"/>
  <c r="AJ115" i="25" s="1"/>
  <c r="JZ111" i="25"/>
  <c r="JY112" i="25" a="1"/>
  <c r="JY112" i="25" s="1"/>
  <c r="AQ112" i="25"/>
  <c r="AP113" i="25" a="1"/>
  <c r="AP113" i="25" s="1"/>
  <c r="CJ111" i="25"/>
  <c r="CI112" i="25" a="1"/>
  <c r="CI112" i="25" s="1"/>
  <c r="J112" i="25"/>
  <c r="I113" i="25" a="1"/>
  <c r="I113" i="25" s="1"/>
  <c r="HR111" i="25"/>
  <c r="HQ112" i="25" a="1"/>
  <c r="HQ112" i="25" s="1"/>
  <c r="IP113" i="25"/>
  <c r="IO114" i="25" a="1"/>
  <c r="IO114" i="25" s="1"/>
  <c r="EF111" i="25"/>
  <c r="EE112" i="25" a="1"/>
  <c r="EE112" i="25" s="1"/>
  <c r="FM112" i="25"/>
  <c r="FL113" i="25" a="1"/>
  <c r="FL113" i="25" s="1"/>
  <c r="CY112" i="25"/>
  <c r="CX113" i="25" a="1"/>
  <c r="CX113" i="25" s="1"/>
  <c r="FV111" i="25"/>
  <c r="FU112" i="25" a="1"/>
  <c r="FU112" i="25" s="1"/>
  <c r="AE112" i="25"/>
  <c r="AD113" i="25" a="1"/>
  <c r="AD113" i="25" s="1"/>
  <c r="JN111" i="25"/>
  <c r="JM112" i="25" a="1"/>
  <c r="JM112" i="25" s="1"/>
  <c r="DH112" i="25"/>
  <c r="DG113" i="25" a="1"/>
  <c r="DG113" i="25" s="1"/>
  <c r="BR112" i="25"/>
  <c r="BQ113" i="25" a="1"/>
  <c r="BQ113" i="25" s="1"/>
  <c r="HL114" i="25"/>
  <c r="HK115" i="25" a="1"/>
  <c r="HK115" i="25" s="1"/>
  <c r="CV112" i="25"/>
  <c r="CU113" i="25" a="1"/>
  <c r="CU113" i="25" s="1"/>
  <c r="JH111" i="25"/>
  <c r="JG112" i="25" a="1"/>
  <c r="JG112" i="25" s="1"/>
  <c r="V112" i="25"/>
  <c r="U113" i="25" a="1"/>
  <c r="U113" i="25" s="1"/>
  <c r="HO113" i="25"/>
  <c r="HN114" i="25" a="1"/>
  <c r="HN114" i="25" s="1"/>
  <c r="AN111" i="25"/>
  <c r="AM112" i="25" a="1"/>
  <c r="AM112" i="25" s="1"/>
  <c r="IV111" i="25"/>
  <c r="IU112" i="25" a="1"/>
  <c r="IU112" i="25" s="1"/>
  <c r="IA112" i="25"/>
  <c r="HZ113" i="25" a="1"/>
  <c r="HZ113" i="25" s="1"/>
  <c r="BU112" i="25"/>
  <c r="BT113" i="25" a="1"/>
  <c r="BT113" i="25" s="1"/>
  <c r="EC113" i="25"/>
  <c r="EB114" i="25" a="1"/>
  <c r="EB114" i="25" s="1"/>
  <c r="IM112" i="25"/>
  <c r="IL113" i="25" a="1"/>
  <c r="IL113" i="25" s="1"/>
  <c r="GE112" i="25"/>
  <c r="GD113" i="25" a="1"/>
  <c r="GD113" i="25" s="1"/>
  <c r="S112" i="25"/>
  <c r="R113" i="25" a="1"/>
  <c r="R113" i="25" s="1"/>
  <c r="HF112" i="25"/>
  <c r="HE113" i="25" a="1"/>
  <c r="HE113" i="25" s="1"/>
  <c r="ER112" i="25"/>
  <c r="EQ113" i="25" a="1"/>
  <c r="EQ113" i="25" s="1"/>
  <c r="CA112" i="25"/>
  <c r="BZ113" i="25" a="1"/>
  <c r="BZ113" i="25" s="1"/>
  <c r="BO112" i="25"/>
  <c r="BN113" i="25" a="1"/>
  <c r="BN113" i="25" s="1"/>
  <c r="A114" i="2"/>
  <c r="KD111" i="24" l="1"/>
  <c r="KB112" i="24"/>
  <c r="RT112" i="24"/>
  <c r="RR113" i="24"/>
  <c r="Z111" i="24"/>
  <c r="X112" i="24"/>
  <c r="KV111" i="24"/>
  <c r="KT112" i="24"/>
  <c r="NP113" i="24"/>
  <c r="NN114" i="24"/>
  <c r="QJ112" i="24"/>
  <c r="QH113" i="24"/>
  <c r="TP111" i="24"/>
  <c r="TN112" i="24"/>
  <c r="OT112" i="24"/>
  <c r="OR113" i="24"/>
  <c r="GP115" i="24"/>
  <c r="GR114" i="24"/>
  <c r="WD112" i="24"/>
  <c r="WB113" i="24"/>
  <c r="EN113" i="24"/>
  <c r="EP112" i="24"/>
  <c r="SF112" i="24"/>
  <c r="SD113" i="24"/>
  <c r="UZ112" i="24"/>
  <c r="UX113" i="24"/>
  <c r="OB113" i="24"/>
  <c r="NZ114" i="24"/>
  <c r="NJ113" i="24"/>
  <c r="NH114" i="24"/>
  <c r="GF113" i="24"/>
  <c r="GD114" i="24"/>
  <c r="CT113" i="24"/>
  <c r="CR114" i="24"/>
  <c r="AF112" i="24"/>
  <c r="AD113" i="24"/>
  <c r="LN113" i="24"/>
  <c r="LL114" i="24"/>
  <c r="MF112" i="24"/>
  <c r="MD113" i="24"/>
  <c r="VV114" i="24"/>
  <c r="VX113" i="24"/>
  <c r="ML112" i="24"/>
  <c r="MJ113" i="24"/>
  <c r="N113" i="24"/>
  <c r="L114" i="24"/>
  <c r="AL114" i="24"/>
  <c r="AJ115" i="24"/>
  <c r="FH112" i="24"/>
  <c r="FF113" i="24"/>
  <c r="DR114" i="24"/>
  <c r="DP115" i="24"/>
  <c r="HV113" i="24"/>
  <c r="HT114" i="24"/>
  <c r="JJ116" i="24"/>
  <c r="JL115" i="24"/>
  <c r="LH112" i="24"/>
  <c r="LF113" i="24"/>
  <c r="BJ112" i="24"/>
  <c r="BH113" i="24"/>
  <c r="BP113" i="24"/>
  <c r="BN114" i="24"/>
  <c r="TJ112" i="24"/>
  <c r="TH113" i="24"/>
  <c r="DL112" i="24"/>
  <c r="DJ113" i="24"/>
  <c r="ED112" i="24"/>
  <c r="EB113" i="24"/>
  <c r="MR113" i="24"/>
  <c r="MP114" i="24"/>
  <c r="FZ112" i="24"/>
  <c r="FX113" i="24"/>
  <c r="BD112" i="24"/>
  <c r="BB113" i="24"/>
  <c r="PL114" i="24"/>
  <c r="PJ115" i="24"/>
  <c r="EH113" i="24"/>
  <c r="EJ112" i="24"/>
  <c r="TV112" i="24"/>
  <c r="TT113" i="24"/>
  <c r="TB113" i="24"/>
  <c r="TD112" i="24"/>
  <c r="KJ112" i="24"/>
  <c r="KH113" i="24"/>
  <c r="MX114" i="24"/>
  <c r="MV115" i="24"/>
  <c r="PX112" i="24"/>
  <c r="PV113" i="24"/>
  <c r="UB114" i="24"/>
  <c r="TZ115" i="24"/>
  <c r="UH112" i="24"/>
  <c r="UF113" i="24"/>
  <c r="FL113" i="24"/>
  <c r="FN112" i="24"/>
  <c r="UN113" i="24"/>
  <c r="UL114" i="24"/>
  <c r="IZ112" i="24"/>
  <c r="IX113" i="24"/>
  <c r="HD112" i="24"/>
  <c r="HB113" i="24"/>
  <c r="UT112" i="24"/>
  <c r="UR113" i="24"/>
  <c r="PD113" i="24"/>
  <c r="PF112" i="24"/>
  <c r="FB112" i="24"/>
  <c r="EZ113" i="24"/>
  <c r="CZ113" i="24"/>
  <c r="CX114" i="24"/>
  <c r="RN112" i="24"/>
  <c r="RL113" i="24"/>
  <c r="GJ115" i="24"/>
  <c r="GL114" i="24"/>
  <c r="VR115" i="24"/>
  <c r="VP116" i="24"/>
  <c r="BV112" i="24"/>
  <c r="BT113" i="24"/>
  <c r="SR112" i="24"/>
  <c r="SP113" i="24"/>
  <c r="IT112" i="24"/>
  <c r="IR113" i="24"/>
  <c r="NV113" i="24"/>
  <c r="NT114" i="24"/>
  <c r="SL113" i="24"/>
  <c r="SJ114" i="24"/>
  <c r="VL112" i="24"/>
  <c r="VJ113" i="24"/>
  <c r="OF114" i="24"/>
  <c r="OH113" i="24"/>
  <c r="RZ112" i="24"/>
  <c r="RX113" i="24"/>
  <c r="IH112" i="24"/>
  <c r="IF113" i="24"/>
  <c r="JX113" i="24"/>
  <c r="JV114" i="24"/>
  <c r="FT114" i="24"/>
  <c r="FR115" i="24"/>
  <c r="HP112" i="24"/>
  <c r="HN113" i="24"/>
  <c r="AX112" i="24"/>
  <c r="AV113" i="24"/>
  <c r="QP112" i="24"/>
  <c r="QN113" i="24"/>
  <c r="T112" i="24"/>
  <c r="R113" i="24"/>
  <c r="JR113" i="24"/>
  <c r="JP114" i="24"/>
  <c r="IN112" i="24"/>
  <c r="IL113" i="24"/>
  <c r="LT114" i="24"/>
  <c r="LR115" i="24"/>
  <c r="LZ112" i="24"/>
  <c r="LX113" i="24"/>
  <c r="OZ112" i="24"/>
  <c r="OX113" i="24"/>
  <c r="BZ116" i="24"/>
  <c r="CB115" i="24"/>
  <c r="CH113" i="24"/>
  <c r="CF114" i="24"/>
  <c r="RB113" i="24"/>
  <c r="QZ114" i="24"/>
  <c r="DF113" i="24"/>
  <c r="DD114" i="24"/>
  <c r="PR112" i="24"/>
  <c r="PP113" i="24"/>
  <c r="SX112" i="24"/>
  <c r="SV113" i="24"/>
  <c r="KP113" i="24"/>
  <c r="KN114" i="24"/>
  <c r="CN113" i="24"/>
  <c r="CL114" i="24"/>
  <c r="AR114" i="24"/>
  <c r="AP115" i="24"/>
  <c r="IB113" i="24"/>
  <c r="HZ114" i="24"/>
  <c r="GX113" i="24"/>
  <c r="GV114" i="24"/>
  <c r="DX112" i="24"/>
  <c r="DV113" i="24"/>
  <c r="QD113" i="24"/>
  <c r="QB114" i="24"/>
  <c r="LB113" i="24"/>
  <c r="KZ114" i="24"/>
  <c r="QV112" i="24"/>
  <c r="QT113" i="24"/>
  <c r="ND112" i="24"/>
  <c r="NB113" i="24"/>
  <c r="OL114" i="24"/>
  <c r="ON113" i="24"/>
  <c r="HJ114" i="24"/>
  <c r="HH115" i="24"/>
  <c r="JF112" i="24"/>
  <c r="JD113" i="24"/>
  <c r="VF113" i="24"/>
  <c r="VD114" i="24"/>
  <c r="EV112" i="24"/>
  <c r="ET113" i="24"/>
  <c r="RH112" i="24"/>
  <c r="RF113" i="24"/>
  <c r="D114" i="2"/>
  <c r="B114" i="2"/>
  <c r="AZ112" i="25"/>
  <c r="AY113" i="25" a="1"/>
  <c r="AY113" i="25" s="1"/>
  <c r="DV113" i="25" a="1"/>
  <c r="DV113" i="25" s="1"/>
  <c r="DW112" i="25"/>
  <c r="FA113" i="25"/>
  <c r="EZ114" i="25" a="1"/>
  <c r="EZ114" i="25" s="1"/>
  <c r="DB112" i="25"/>
  <c r="DA113" i="25" a="1"/>
  <c r="DA113" i="25" s="1"/>
  <c r="HU112" i="25"/>
  <c r="HT113" i="25" a="1"/>
  <c r="HT113" i="25" s="1"/>
  <c r="GM113" i="25" a="1"/>
  <c r="GM113" i="25" s="1"/>
  <c r="GN112" i="25"/>
  <c r="DN112" i="25"/>
  <c r="DM113" i="25" a="1"/>
  <c r="DM113" i="25" s="1"/>
  <c r="F115" i="25" a="1"/>
  <c r="F115" i="25" s="1"/>
  <c r="G114" i="25"/>
  <c r="FD112" i="25"/>
  <c r="FC113" i="25" a="1"/>
  <c r="FC113" i="25" s="1"/>
  <c r="HI112" i="25"/>
  <c r="HH113" i="25" a="1"/>
  <c r="HH113" i="25" s="1"/>
  <c r="CC113" i="25" a="1"/>
  <c r="CC113" i="25" s="1"/>
  <c r="CD112" i="25"/>
  <c r="DK112" i="25"/>
  <c r="DJ113" i="25" a="1"/>
  <c r="DJ113" i="25" s="1"/>
  <c r="EK113" i="25" a="1"/>
  <c r="EK113" i="25" s="1"/>
  <c r="EL112" i="25"/>
  <c r="GZ112" i="25"/>
  <c r="GY113" i="25" a="1"/>
  <c r="GY113" i="25" s="1"/>
  <c r="BX114" i="25"/>
  <c r="BW115" i="25" a="1"/>
  <c r="BW115" i="25" s="1"/>
  <c r="DZ112" i="25"/>
  <c r="DY113" i="25" a="1"/>
  <c r="DY113" i="25" s="1"/>
  <c r="KI112" i="25"/>
  <c r="KH113" i="25" a="1"/>
  <c r="KH113" i="25" s="1"/>
  <c r="GS113" i="25" a="1"/>
  <c r="GS113" i="25" s="1"/>
  <c r="GT112" i="25"/>
  <c r="FP112" i="25"/>
  <c r="FO113" i="25" a="1"/>
  <c r="FO113" i="25" s="1"/>
  <c r="JE113" i="25"/>
  <c r="JD114" i="25" a="1"/>
  <c r="JD114" i="25" s="1"/>
  <c r="FJ112" i="25"/>
  <c r="FI113" i="25" a="1"/>
  <c r="FI113" i="25" s="1"/>
  <c r="CF113" i="25" a="1"/>
  <c r="CF113" i="25" s="1"/>
  <c r="CG112" i="25"/>
  <c r="FR113" i="25" a="1"/>
  <c r="FR113" i="25" s="1"/>
  <c r="FS112" i="25"/>
  <c r="CP112" i="25"/>
  <c r="CO113" i="25" a="1"/>
  <c r="CO113" i="25" s="1"/>
  <c r="AT112" i="25"/>
  <c r="AS113" i="25" a="1"/>
  <c r="AS113" i="25" s="1"/>
  <c r="AB112" i="25"/>
  <c r="AA113" i="25" a="1"/>
  <c r="AA113" i="25" s="1"/>
  <c r="GH112" i="25"/>
  <c r="GG113" i="25" a="1"/>
  <c r="GG113" i="25" s="1"/>
  <c r="GQ112" i="25"/>
  <c r="GP113" i="25" a="1"/>
  <c r="GP113" i="25" s="1"/>
  <c r="IG113" i="25"/>
  <c r="IF114" i="25" a="1"/>
  <c r="IF114" i="25" s="1"/>
  <c r="FY112" i="25"/>
  <c r="FX113" i="25" a="1"/>
  <c r="FX113" i="25" s="1"/>
  <c r="EX112" i="25"/>
  <c r="EW113" i="25" a="1"/>
  <c r="EW113" i="25" s="1"/>
  <c r="DE112" i="25"/>
  <c r="DD113" i="25" a="1"/>
  <c r="DD113" i="25" s="1"/>
  <c r="ET114" i="25" a="1"/>
  <c r="ET114" i="25" s="1"/>
  <c r="EU113" i="25"/>
  <c r="BF114" i="25"/>
  <c r="BE115" i="25" a="1"/>
  <c r="BE115" i="25" s="1"/>
  <c r="M112" i="25"/>
  <c r="L113" i="25" a="1"/>
  <c r="L113" i="25" s="1"/>
  <c r="IS112" i="25"/>
  <c r="IR113" i="25" a="1"/>
  <c r="IR113" i="25" s="1"/>
  <c r="KC113" i="25"/>
  <c r="KB114" i="25" a="1"/>
  <c r="KB114" i="25" s="1"/>
  <c r="BL113" i="25"/>
  <c r="BK114" i="25" a="1"/>
  <c r="BK114" i="25" s="1"/>
  <c r="CM113" i="25"/>
  <c r="CL114" i="25" a="1"/>
  <c r="CL114" i="25" s="1"/>
  <c r="GW114" i="25"/>
  <c r="GV115" i="25" a="1"/>
  <c r="GV115" i="25" s="1"/>
  <c r="JK113" i="25"/>
  <c r="JJ114" i="25" a="1"/>
  <c r="JJ114" i="25" s="1"/>
  <c r="FG113" i="25"/>
  <c r="FF114" i="25" a="1"/>
  <c r="FF114" i="25" s="1"/>
  <c r="EO114" i="25"/>
  <c r="EN115" i="25" a="1"/>
  <c r="EN115" i="25" s="1"/>
  <c r="JW113" i="25"/>
  <c r="JV114" i="25" a="1"/>
  <c r="JV114" i="25" s="1"/>
  <c r="BC113" i="25"/>
  <c r="BB114" i="25" a="1"/>
  <c r="BB114" i="25" s="1"/>
  <c r="CR114" i="25" a="1"/>
  <c r="CR114" i="25" s="1"/>
  <c r="CS113" i="25"/>
  <c r="HW115" i="25" a="1"/>
  <c r="HW115" i="25" s="1"/>
  <c r="HX114" i="25"/>
  <c r="GB114" i="25"/>
  <c r="GA115" i="25" a="1"/>
  <c r="GA115" i="25" s="1"/>
  <c r="KO114" i="25"/>
  <c r="KN115" i="25" a="1"/>
  <c r="KN115" i="25" s="1"/>
  <c r="AH112" i="25"/>
  <c r="AG113" i="25" a="1"/>
  <c r="AG113" i="25" s="1"/>
  <c r="JA113" i="25" a="1"/>
  <c r="JA113" i="25" s="1"/>
  <c r="JB112" i="25"/>
  <c r="AW114" i="25"/>
  <c r="AV115" i="25" a="1"/>
  <c r="AV115" i="25" s="1"/>
  <c r="O113" i="25" a="1"/>
  <c r="O113" i="25" s="1"/>
  <c r="P112" i="25"/>
  <c r="BI113" i="25"/>
  <c r="BH114" i="25" a="1"/>
  <c r="BH114" i="25" s="1"/>
  <c r="KF115" i="25"/>
  <c r="KE116" i="25" a="1"/>
  <c r="KE116" i="25" s="1"/>
  <c r="ID113" i="25"/>
  <c r="IC114" i="25" a="1"/>
  <c r="IC114" i="25" s="1"/>
  <c r="AN112" i="25"/>
  <c r="AM113" i="25" a="1"/>
  <c r="AM113" i="25" s="1"/>
  <c r="HL115" i="25"/>
  <c r="HK116" i="25" a="1"/>
  <c r="HK116" i="25" s="1"/>
  <c r="HR112" i="25"/>
  <c r="HQ113" i="25" a="1"/>
  <c r="HQ113" i="25" s="1"/>
  <c r="CJ112" i="25"/>
  <c r="CI113" i="25" a="1"/>
  <c r="CI113" i="25" s="1"/>
  <c r="JZ112" i="25"/>
  <c r="JY113" i="25" a="1"/>
  <c r="JY113" i="25" s="1"/>
  <c r="GK113" i="25"/>
  <c r="GJ114" i="25" a="1"/>
  <c r="GJ114" i="25" s="1"/>
  <c r="IY113" i="25"/>
  <c r="IX114" i="25" a="1"/>
  <c r="IX114" i="25" s="1"/>
  <c r="HC113" i="25"/>
  <c r="HB114" i="25" a="1"/>
  <c r="HB114" i="25" s="1"/>
  <c r="S113" i="25"/>
  <c r="R114" i="25" a="1"/>
  <c r="R114" i="25" s="1"/>
  <c r="GE113" i="25"/>
  <c r="GD114" i="25" a="1"/>
  <c r="GD114" i="25" s="1"/>
  <c r="BU113" i="25"/>
  <c r="BT114" i="25" a="1"/>
  <c r="BT114" i="25" s="1"/>
  <c r="IJ112" i="25"/>
  <c r="II113" i="25" a="1"/>
  <c r="II113" i="25" s="1"/>
  <c r="IA113" i="25"/>
  <c r="HZ114" i="25" a="1"/>
  <c r="HZ114" i="25" s="1"/>
  <c r="JH112" i="25"/>
  <c r="JG113" i="25" a="1"/>
  <c r="JG113" i="25" s="1"/>
  <c r="BR113" i="25"/>
  <c r="BQ114" i="25" a="1"/>
  <c r="BQ114" i="25" s="1"/>
  <c r="AE113" i="25"/>
  <c r="AD114" i="25" a="1"/>
  <c r="AD114" i="25" s="1"/>
  <c r="FV112" i="25"/>
  <c r="FU113" i="25" a="1"/>
  <c r="FU113" i="25" s="1"/>
  <c r="DT112" i="25"/>
  <c r="DS113" i="25" a="1"/>
  <c r="DS113" i="25" s="1"/>
  <c r="JQ113" i="25"/>
  <c r="JP114" i="25" a="1"/>
  <c r="JP114" i="25" s="1"/>
  <c r="BO113" i="25"/>
  <c r="BN114" i="25" a="1"/>
  <c r="BN114" i="25" s="1"/>
  <c r="ER113" i="25"/>
  <c r="EQ114" i="25" a="1"/>
  <c r="EQ114" i="25" s="1"/>
  <c r="IM113" i="25"/>
  <c r="IL114" i="25" a="1"/>
  <c r="IL114" i="25" s="1"/>
  <c r="CY113" i="25"/>
  <c r="CX114" i="25" a="1"/>
  <c r="CX114" i="25" s="1"/>
  <c r="AK115" i="25"/>
  <c r="AJ116" i="25" a="1"/>
  <c r="AJ116" i="25" s="1"/>
  <c r="IV112" i="25"/>
  <c r="IU113" i="25" a="1"/>
  <c r="IU113" i="25" s="1"/>
  <c r="HO114" i="25"/>
  <c r="HN115" i="25" a="1"/>
  <c r="HN115" i="25" s="1"/>
  <c r="DH113" i="25"/>
  <c r="DG114" i="25" a="1"/>
  <c r="DG114" i="25" s="1"/>
  <c r="EF112" i="25"/>
  <c r="EE113" i="25" a="1"/>
  <c r="EE113" i="25" s="1"/>
  <c r="DQ113" i="25"/>
  <c r="DP114" i="25" a="1"/>
  <c r="DP114" i="25" s="1"/>
  <c r="CA113" i="25"/>
  <c r="BZ114" i="25" a="1"/>
  <c r="BZ114" i="25" s="1"/>
  <c r="HF113" i="25"/>
  <c r="HE114" i="25" a="1"/>
  <c r="HE114" i="25" s="1"/>
  <c r="EC114" i="25"/>
  <c r="EB115" i="25" a="1"/>
  <c r="EB115" i="25" s="1"/>
  <c r="FM113" i="25"/>
  <c r="FL114" i="25" a="1"/>
  <c r="FL114" i="25" s="1"/>
  <c r="JT112" i="25"/>
  <c r="JS113" i="25" a="1"/>
  <c r="JS113" i="25" s="1"/>
  <c r="V113" i="25"/>
  <c r="U114" i="25" a="1"/>
  <c r="U114" i="25" s="1"/>
  <c r="CV113" i="25"/>
  <c r="CU114" i="25" a="1"/>
  <c r="CU114" i="25" s="1"/>
  <c r="JN112" i="25"/>
  <c r="JM113" i="25" a="1"/>
  <c r="JM113" i="25" s="1"/>
  <c r="IP114" i="25"/>
  <c r="IO115" i="25" a="1"/>
  <c r="IO115" i="25" s="1"/>
  <c r="J113" i="25"/>
  <c r="I114" i="25" a="1"/>
  <c r="I114" i="25" s="1"/>
  <c r="AQ113" i="25"/>
  <c r="AP114" i="25" a="1"/>
  <c r="AP114" i="25" s="1"/>
  <c r="KL112" i="25"/>
  <c r="KK113" i="25" a="1"/>
  <c r="KK113" i="25" s="1"/>
  <c r="EI113" i="25"/>
  <c r="EH114" i="25" a="1"/>
  <c r="EH114" i="25" s="1"/>
  <c r="Y113" i="25"/>
  <c r="X114" i="25" a="1"/>
  <c r="X114" i="25" s="1"/>
  <c r="E112" i="2"/>
  <c r="F112" i="2" s="1"/>
  <c r="E113" i="2"/>
  <c r="F113" i="2" s="1"/>
  <c r="A115" i="2"/>
  <c r="KD112" i="24" l="1"/>
  <c r="KB113" i="24"/>
  <c r="RT113" i="24"/>
  <c r="RR114" i="24"/>
  <c r="Z112" i="24"/>
  <c r="X113" i="24"/>
  <c r="KV112" i="24"/>
  <c r="KT113" i="24"/>
  <c r="WB114" i="24"/>
  <c r="WD113" i="24"/>
  <c r="GR115" i="24"/>
  <c r="GP116" i="24"/>
  <c r="OR114" i="24"/>
  <c r="OT113" i="24"/>
  <c r="TP112" i="24"/>
  <c r="TN113" i="24"/>
  <c r="QJ113" i="24"/>
  <c r="QH114" i="24"/>
  <c r="NP114" i="24"/>
  <c r="NN115" i="24"/>
  <c r="TH114" i="24"/>
  <c r="TJ113" i="24"/>
  <c r="AL115" i="24"/>
  <c r="AJ116" i="24"/>
  <c r="HJ115" i="24"/>
  <c r="HH116" i="24"/>
  <c r="IB114" i="24"/>
  <c r="HZ115" i="24"/>
  <c r="DF114" i="24"/>
  <c r="DD115" i="24"/>
  <c r="JR114" i="24"/>
  <c r="JP115" i="24"/>
  <c r="SR113" i="24"/>
  <c r="SP114" i="24"/>
  <c r="UT113" i="24"/>
  <c r="UR114" i="24"/>
  <c r="UH113" i="24"/>
  <c r="UF114" i="24"/>
  <c r="BP114" i="24"/>
  <c r="BN115" i="24"/>
  <c r="CR115" i="24"/>
  <c r="CT114" i="24"/>
  <c r="IN113" i="24"/>
  <c r="IL114" i="24"/>
  <c r="AR115" i="24"/>
  <c r="AP116" i="24"/>
  <c r="RB114" i="24"/>
  <c r="QZ115" i="24"/>
  <c r="T113" i="24"/>
  <c r="R114" i="24"/>
  <c r="RX114" i="24"/>
  <c r="RZ113" i="24"/>
  <c r="BV113" i="24"/>
  <c r="BT114" i="24"/>
  <c r="HB114" i="24"/>
  <c r="HD113" i="24"/>
  <c r="UB115" i="24"/>
  <c r="TZ116" i="24"/>
  <c r="PL115" i="24"/>
  <c r="PJ116" i="24"/>
  <c r="BJ113" i="24"/>
  <c r="BH114" i="24"/>
  <c r="GF114" i="24"/>
  <c r="GD115" i="24"/>
  <c r="PF113" i="24"/>
  <c r="PD114" i="24"/>
  <c r="ON114" i="24"/>
  <c r="OL115" i="24"/>
  <c r="ND113" i="24"/>
  <c r="NB114" i="24"/>
  <c r="CN114" i="24"/>
  <c r="CL115" i="24"/>
  <c r="CH114" i="24"/>
  <c r="CF115" i="24"/>
  <c r="QP113" i="24"/>
  <c r="QN114" i="24"/>
  <c r="VR116" i="24"/>
  <c r="VP117" i="24"/>
  <c r="PX113" i="24"/>
  <c r="PV114" i="24"/>
  <c r="BB114" i="24"/>
  <c r="BD113" i="24"/>
  <c r="LH113" i="24"/>
  <c r="LF114" i="24"/>
  <c r="N114" i="24"/>
  <c r="L115" i="24"/>
  <c r="NJ114" i="24"/>
  <c r="NH115" i="24"/>
  <c r="EJ113" i="24"/>
  <c r="EH114" i="24"/>
  <c r="QV113" i="24"/>
  <c r="QT114" i="24"/>
  <c r="KP114" i="24"/>
  <c r="KN115" i="24"/>
  <c r="AX113" i="24"/>
  <c r="AV114" i="24"/>
  <c r="MX115" i="24"/>
  <c r="MV116" i="24"/>
  <c r="FZ113" i="24"/>
  <c r="FX114" i="24"/>
  <c r="ML113" i="24"/>
  <c r="MJ114" i="24"/>
  <c r="OB114" i="24"/>
  <c r="NZ115" i="24"/>
  <c r="CB116" i="24"/>
  <c r="BZ117" i="24"/>
  <c r="OH114" i="24"/>
  <c r="OF115" i="24"/>
  <c r="GL115" i="24"/>
  <c r="GJ116" i="24"/>
  <c r="JL116" i="24"/>
  <c r="JJ117" i="24"/>
  <c r="JF113" i="24"/>
  <c r="JD114" i="24"/>
  <c r="AF113" i="24"/>
  <c r="AD114" i="24"/>
  <c r="RH113" i="24"/>
  <c r="RF114" i="24"/>
  <c r="LB114" i="24"/>
  <c r="KZ115" i="24"/>
  <c r="SX113" i="24"/>
  <c r="SV114" i="24"/>
  <c r="OZ113" i="24"/>
  <c r="OX114" i="24"/>
  <c r="HP113" i="24"/>
  <c r="HN114" i="24"/>
  <c r="VL113" i="24"/>
  <c r="VJ114" i="24"/>
  <c r="RN113" i="24"/>
  <c r="RL114" i="24"/>
  <c r="IZ113" i="24"/>
  <c r="IX114" i="24"/>
  <c r="KJ113" i="24"/>
  <c r="KH114" i="24"/>
  <c r="MR114" i="24"/>
  <c r="MP115" i="24"/>
  <c r="HV114" i="24"/>
  <c r="HT115" i="24"/>
  <c r="UZ113" i="24"/>
  <c r="UX114" i="24"/>
  <c r="GX114" i="24"/>
  <c r="GV115" i="24"/>
  <c r="VX114" i="24"/>
  <c r="VV115" i="24"/>
  <c r="EV113" i="24"/>
  <c r="ET114" i="24"/>
  <c r="QD114" i="24"/>
  <c r="QB115" i="24"/>
  <c r="PR113" i="24"/>
  <c r="PP114" i="24"/>
  <c r="LX114" i="24"/>
  <c r="LZ113" i="24"/>
  <c r="FR116" i="24"/>
  <c r="FT115" i="24"/>
  <c r="SL114" i="24"/>
  <c r="SJ115" i="24"/>
  <c r="CZ114" i="24"/>
  <c r="CX115" i="24"/>
  <c r="UN114" i="24"/>
  <c r="UL115" i="24"/>
  <c r="ED113" i="24"/>
  <c r="EB114" i="24"/>
  <c r="DR115" i="24"/>
  <c r="DP116" i="24"/>
  <c r="MF113" i="24"/>
  <c r="MD114" i="24"/>
  <c r="SD114" i="24"/>
  <c r="SF113" i="24"/>
  <c r="IH113" i="24"/>
  <c r="IF114" i="24"/>
  <c r="TD113" i="24"/>
  <c r="TB114" i="24"/>
  <c r="VD115" i="24"/>
  <c r="VF114" i="24"/>
  <c r="DX113" i="24"/>
  <c r="DV114" i="24"/>
  <c r="LT115" i="24"/>
  <c r="LR116" i="24"/>
  <c r="JX114" i="24"/>
  <c r="JV115" i="24"/>
  <c r="NT115" i="24"/>
  <c r="NV114" i="24"/>
  <c r="FB113" i="24"/>
  <c r="EZ114" i="24"/>
  <c r="TV113" i="24"/>
  <c r="TT114" i="24"/>
  <c r="DJ114" i="24"/>
  <c r="DL113" i="24"/>
  <c r="FH113" i="24"/>
  <c r="FF114" i="24"/>
  <c r="LN114" i="24"/>
  <c r="LL115" i="24"/>
  <c r="IT113" i="24"/>
  <c r="IR114" i="24"/>
  <c r="FN113" i="24"/>
  <c r="FL114" i="24"/>
  <c r="EP113" i="24"/>
  <c r="EN114" i="24"/>
  <c r="D115" i="2"/>
  <c r="B115" i="2"/>
  <c r="AZ113" i="25"/>
  <c r="AY114" i="25" a="1"/>
  <c r="AY114" i="25" s="1"/>
  <c r="FA114" i="25"/>
  <c r="EZ115" i="25" a="1"/>
  <c r="EZ115" i="25" s="1"/>
  <c r="DW113" i="25"/>
  <c r="DV114" i="25" a="1"/>
  <c r="DV114" i="25" s="1"/>
  <c r="GN113" i="25"/>
  <c r="GM114" i="25" a="1"/>
  <c r="GM114" i="25" s="1"/>
  <c r="HU113" i="25"/>
  <c r="HT114" i="25" a="1"/>
  <c r="HT114" i="25" s="1"/>
  <c r="DA114" i="25" a="1"/>
  <c r="DA114" i="25" s="1"/>
  <c r="DB113" i="25"/>
  <c r="HI113" i="25"/>
  <c r="HH114" i="25" a="1"/>
  <c r="HH114" i="25" s="1"/>
  <c r="FD113" i="25"/>
  <c r="FC114" i="25" a="1"/>
  <c r="FC114" i="25" s="1"/>
  <c r="G115" i="25"/>
  <c r="F116" i="25" a="1"/>
  <c r="F116" i="25" s="1"/>
  <c r="DN113" i="25"/>
  <c r="DM114" i="25" a="1"/>
  <c r="DM114" i="25" s="1"/>
  <c r="EX113" i="25"/>
  <c r="EW114" i="25" a="1"/>
  <c r="EW114" i="25" s="1"/>
  <c r="GH113" i="25"/>
  <c r="GG114" i="25" a="1"/>
  <c r="GG114" i="25" s="1"/>
  <c r="BF115" i="25"/>
  <c r="BE116" i="25" a="1"/>
  <c r="BE116" i="25" s="1"/>
  <c r="JE114" i="25"/>
  <c r="JD115" i="25" a="1"/>
  <c r="JD115" i="25" s="1"/>
  <c r="FY113" i="25"/>
  <c r="FX114" i="25" a="1"/>
  <c r="FX114" i="25" s="1"/>
  <c r="AB113" i="25"/>
  <c r="AA114" i="25" a="1"/>
  <c r="AA114" i="25" s="1"/>
  <c r="FR114" i="25" a="1"/>
  <c r="FR114" i="25" s="1"/>
  <c r="FS113" i="25"/>
  <c r="FO114" i="25" a="1"/>
  <c r="FO114" i="25" s="1"/>
  <c r="FP113" i="25"/>
  <c r="DZ113" i="25"/>
  <c r="DY114" i="25" a="1"/>
  <c r="DY114" i="25" s="1"/>
  <c r="EL113" i="25"/>
  <c r="EK114" i="25" a="1"/>
  <c r="EK114" i="25" s="1"/>
  <c r="IG114" i="25"/>
  <c r="IF115" i="25" a="1"/>
  <c r="IF115" i="25" s="1"/>
  <c r="DJ114" i="25" a="1"/>
  <c r="DJ114" i="25" s="1"/>
  <c r="DK113" i="25"/>
  <c r="IS113" i="25"/>
  <c r="IR114" i="25" a="1"/>
  <c r="IR114" i="25" s="1"/>
  <c r="EU114" i="25"/>
  <c r="ET115" i="25" a="1"/>
  <c r="ET115" i="25" s="1"/>
  <c r="AT113" i="25"/>
  <c r="AS114" i="25" a="1"/>
  <c r="AS114" i="25" s="1"/>
  <c r="BW116" i="25" a="1"/>
  <c r="BW116" i="25" s="1"/>
  <c r="BX115" i="25"/>
  <c r="DE113" i="25"/>
  <c r="DD114" i="25" a="1"/>
  <c r="DD114" i="25" s="1"/>
  <c r="GQ113" i="25"/>
  <c r="GP114" i="25" a="1"/>
  <c r="GP114" i="25" s="1"/>
  <c r="CG113" i="25"/>
  <c r="CF114" i="25" a="1"/>
  <c r="CF114" i="25" s="1"/>
  <c r="GT113" i="25"/>
  <c r="GS114" i="25" a="1"/>
  <c r="GS114" i="25" s="1"/>
  <c r="M113" i="25"/>
  <c r="L114" i="25" a="1"/>
  <c r="L114" i="25" s="1"/>
  <c r="CP113" i="25"/>
  <c r="CO114" i="25" a="1"/>
  <c r="CO114" i="25" s="1"/>
  <c r="FJ113" i="25"/>
  <c r="FI114" i="25" a="1"/>
  <c r="FI114" i="25" s="1"/>
  <c r="KI113" i="25"/>
  <c r="KH114" i="25" a="1"/>
  <c r="KH114" i="25" s="1"/>
  <c r="GZ113" i="25"/>
  <c r="GY114" i="25" a="1"/>
  <c r="GY114" i="25" s="1"/>
  <c r="CD113" i="25"/>
  <c r="CC114" i="25" a="1"/>
  <c r="CC114" i="25" s="1"/>
  <c r="AH113" i="25"/>
  <c r="AG114" i="25" a="1"/>
  <c r="AG114" i="25" s="1"/>
  <c r="FG114" i="25"/>
  <c r="FF115" i="25" a="1"/>
  <c r="FF115" i="25" s="1"/>
  <c r="GW115" i="25"/>
  <c r="GV116" i="25" a="1"/>
  <c r="GV116" i="25" s="1"/>
  <c r="BK115" i="25" a="1"/>
  <c r="BK115" i="25" s="1"/>
  <c r="BL114" i="25"/>
  <c r="KF116" i="25"/>
  <c r="KE117" i="25" a="1"/>
  <c r="KE117" i="25" s="1"/>
  <c r="HW116" i="25" a="1"/>
  <c r="HW116" i="25" s="1"/>
  <c r="HX115" i="25"/>
  <c r="AW115" i="25"/>
  <c r="AV116" i="25" a="1"/>
  <c r="AV116" i="25" s="1"/>
  <c r="KO115" i="25"/>
  <c r="KN116" i="25" a="1"/>
  <c r="KN116" i="25" s="1"/>
  <c r="JW114" i="25"/>
  <c r="JV115" i="25" a="1"/>
  <c r="JV115" i="25" s="1"/>
  <c r="JK114" i="25"/>
  <c r="JJ115" i="25" a="1"/>
  <c r="JJ115" i="25" s="1"/>
  <c r="KC114" i="25"/>
  <c r="KB115" i="25" a="1"/>
  <c r="KB115" i="25" s="1"/>
  <c r="BI114" i="25"/>
  <c r="BH115" i="25" a="1"/>
  <c r="BH115" i="25" s="1"/>
  <c r="GB115" i="25"/>
  <c r="GA116" i="25" a="1"/>
  <c r="GA116" i="25" s="1"/>
  <c r="CM114" i="25"/>
  <c r="CL115" i="25" a="1"/>
  <c r="CL115" i="25" s="1"/>
  <c r="JA114" i="25" a="1"/>
  <c r="JA114" i="25" s="1"/>
  <c r="JB113" i="25"/>
  <c r="CS114" i="25"/>
  <c r="CR115" i="25" a="1"/>
  <c r="CR115" i="25" s="1"/>
  <c r="P113" i="25"/>
  <c r="O114" i="25" a="1"/>
  <c r="O114" i="25" s="1"/>
  <c r="EO115" i="25"/>
  <c r="EN116" i="25" a="1"/>
  <c r="EN116" i="25" s="1"/>
  <c r="ID114" i="25"/>
  <c r="IC115" i="25" a="1"/>
  <c r="IC115" i="25" s="1"/>
  <c r="BC114" i="25"/>
  <c r="BB115" i="25" a="1"/>
  <c r="BB115" i="25" s="1"/>
  <c r="EF113" i="25"/>
  <c r="EE114" i="25" a="1"/>
  <c r="EE114" i="25" s="1"/>
  <c r="J114" i="25"/>
  <c r="I115" i="25" a="1"/>
  <c r="I115" i="25" s="1"/>
  <c r="CY114" i="25"/>
  <c r="CX115" i="25" a="1"/>
  <c r="CX115" i="25" s="1"/>
  <c r="ER114" i="25"/>
  <c r="EQ115" i="25" a="1"/>
  <c r="EQ115" i="25" s="1"/>
  <c r="AE114" i="25"/>
  <c r="AD115" i="25" a="1"/>
  <c r="AD115" i="25" s="1"/>
  <c r="IA114" i="25"/>
  <c r="HZ115" i="25" a="1"/>
  <c r="HZ115" i="25" s="1"/>
  <c r="JN113" i="25"/>
  <c r="JM114" i="25" a="1"/>
  <c r="JM114" i="25" s="1"/>
  <c r="IV113" i="25"/>
  <c r="IU114" i="25" a="1"/>
  <c r="IU114" i="25" s="1"/>
  <c r="JQ114" i="25"/>
  <c r="JP115" i="25" a="1"/>
  <c r="JP115" i="25" s="1"/>
  <c r="GK114" i="25"/>
  <c r="GJ115" i="25" a="1"/>
  <c r="GJ115" i="25" s="1"/>
  <c r="HL116" i="25"/>
  <c r="HK117" i="25" a="1"/>
  <c r="HK117" i="25" s="1"/>
  <c r="BO114" i="25"/>
  <c r="BN115" i="25" a="1"/>
  <c r="BN115" i="25" s="1"/>
  <c r="BR114" i="25"/>
  <c r="BQ115" i="25" a="1"/>
  <c r="BQ115" i="25" s="1"/>
  <c r="IP115" i="25"/>
  <c r="IO116" i="25" a="1"/>
  <c r="IO116" i="25" s="1"/>
  <c r="BU114" i="25"/>
  <c r="BT115" i="25" a="1"/>
  <c r="BT115" i="25" s="1"/>
  <c r="JZ113" i="25"/>
  <c r="JY114" i="25" a="1"/>
  <c r="JY114" i="25" s="1"/>
  <c r="KL113" i="25"/>
  <c r="KK114" i="25" a="1"/>
  <c r="KK114" i="25" s="1"/>
  <c r="HF114" i="25"/>
  <c r="HE115" i="25" a="1"/>
  <c r="HE115" i="25" s="1"/>
  <c r="AK116" i="25"/>
  <c r="AJ117" i="25" a="1"/>
  <c r="AJ117" i="25" s="1"/>
  <c r="CA114" i="25"/>
  <c r="BZ115" i="25" a="1"/>
  <c r="BZ115" i="25" s="1"/>
  <c r="DQ114" i="25"/>
  <c r="DP115" i="25" a="1"/>
  <c r="DP115" i="25" s="1"/>
  <c r="JH113" i="25"/>
  <c r="JG114" i="25" a="1"/>
  <c r="JG114" i="25" s="1"/>
  <c r="V114" i="25"/>
  <c r="U115" i="25" a="1"/>
  <c r="U115" i="25" s="1"/>
  <c r="DT113" i="25"/>
  <c r="DS114" i="25" a="1"/>
  <c r="DS114" i="25" s="1"/>
  <c r="GE114" i="25"/>
  <c r="GD115" i="25" a="1"/>
  <c r="GD115" i="25" s="1"/>
  <c r="HC114" i="25"/>
  <c r="HB115" i="25" a="1"/>
  <c r="HB115" i="25" s="1"/>
  <c r="CJ113" i="25"/>
  <c r="CI114" i="25" a="1"/>
  <c r="CI114" i="25" s="1"/>
  <c r="AN113" i="25"/>
  <c r="AM114" i="25" a="1"/>
  <c r="AM114" i="25" s="1"/>
  <c r="FM114" i="25"/>
  <c r="FL115" i="25" a="1"/>
  <c r="FL115" i="25" s="1"/>
  <c r="DH114" i="25"/>
  <c r="DG115" i="25" a="1"/>
  <c r="DG115" i="25" s="1"/>
  <c r="IM114" i="25"/>
  <c r="IL115" i="25" a="1"/>
  <c r="IL115" i="25" s="1"/>
  <c r="EI114" i="25"/>
  <c r="EH115" i="25" a="1"/>
  <c r="EH115" i="25" s="1"/>
  <c r="AQ114" i="25"/>
  <c r="AP115" i="25" a="1"/>
  <c r="AP115" i="25" s="1"/>
  <c r="EC115" i="25"/>
  <c r="EB116" i="25" a="1"/>
  <c r="EB116" i="25" s="1"/>
  <c r="FV113" i="25"/>
  <c r="FU114" i="25" a="1"/>
  <c r="FU114" i="25" s="1"/>
  <c r="CV114" i="25"/>
  <c r="CU115" i="25" a="1"/>
  <c r="CU115" i="25" s="1"/>
  <c r="Y114" i="25"/>
  <c r="X115" i="25" a="1"/>
  <c r="X115" i="25" s="1"/>
  <c r="JT113" i="25"/>
  <c r="JS114" i="25" a="1"/>
  <c r="JS114" i="25" s="1"/>
  <c r="HO115" i="25"/>
  <c r="HN116" i="25" a="1"/>
  <c r="HN116" i="25" s="1"/>
  <c r="IJ113" i="25"/>
  <c r="II114" i="25" a="1"/>
  <c r="II114" i="25" s="1"/>
  <c r="S114" i="25"/>
  <c r="R115" i="25" a="1"/>
  <c r="R115" i="25" s="1"/>
  <c r="IY114" i="25"/>
  <c r="IX115" i="25" a="1"/>
  <c r="IX115" i="25" s="1"/>
  <c r="HR113" i="25"/>
  <c r="HQ114" i="25" a="1"/>
  <c r="HQ114" i="25" s="1"/>
  <c r="E114" i="2"/>
  <c r="F114" i="2" s="1"/>
  <c r="A116" i="2"/>
  <c r="KD113" i="24" l="1"/>
  <c r="KB114" i="24"/>
  <c r="RT114" i="24"/>
  <c r="RR115" i="24"/>
  <c r="Z113" i="24"/>
  <c r="X114" i="24"/>
  <c r="KT114" i="24"/>
  <c r="KV113" i="24"/>
  <c r="NP115" i="24"/>
  <c r="NN116" i="24"/>
  <c r="QJ114" i="24"/>
  <c r="QH115" i="24"/>
  <c r="TP113" i="24"/>
  <c r="TN114" i="24"/>
  <c r="OT114" i="24"/>
  <c r="OR115" i="24"/>
  <c r="GR116" i="24"/>
  <c r="GP117" i="24"/>
  <c r="WD114" i="24"/>
  <c r="WB115" i="24"/>
  <c r="LN115" i="24"/>
  <c r="LL116" i="24"/>
  <c r="ED114" i="24"/>
  <c r="EB115" i="24"/>
  <c r="EV114" i="24"/>
  <c r="ET115" i="24"/>
  <c r="RL115" i="24"/>
  <c r="RN114" i="24"/>
  <c r="JF114" i="24"/>
  <c r="JD115" i="24"/>
  <c r="MX116" i="24"/>
  <c r="MV117" i="24"/>
  <c r="N115" i="24"/>
  <c r="L116" i="24"/>
  <c r="CN115" i="24"/>
  <c r="CL116" i="24"/>
  <c r="UB116" i="24"/>
  <c r="TZ117" i="24"/>
  <c r="JR115" i="24"/>
  <c r="JP116" i="24"/>
  <c r="FH114" i="24"/>
  <c r="FF115" i="24"/>
  <c r="DX114" i="24"/>
  <c r="DV115" i="24"/>
  <c r="UL116" i="24"/>
  <c r="UN115" i="24"/>
  <c r="VX115" i="24"/>
  <c r="VV116" i="24"/>
  <c r="VL114" i="24"/>
  <c r="VJ115" i="24"/>
  <c r="JL117" i="24"/>
  <c r="JJ118" i="24"/>
  <c r="LH114" i="24"/>
  <c r="LF115" i="24"/>
  <c r="ND114" i="24"/>
  <c r="NB115" i="24"/>
  <c r="DF115" i="24"/>
  <c r="DD116" i="24"/>
  <c r="HD114" i="24"/>
  <c r="HB115" i="24"/>
  <c r="CT115" i="24"/>
  <c r="CR116" i="24"/>
  <c r="CZ115" i="24"/>
  <c r="CX116" i="24"/>
  <c r="GX115" i="24"/>
  <c r="GV116" i="24"/>
  <c r="HP114" i="24"/>
  <c r="HN115" i="24"/>
  <c r="GL116" i="24"/>
  <c r="GJ117" i="24"/>
  <c r="AX114" i="24"/>
  <c r="AV115" i="24"/>
  <c r="ON115" i="24"/>
  <c r="OL116" i="24"/>
  <c r="BV114" i="24"/>
  <c r="BT115" i="24"/>
  <c r="IB115" i="24"/>
  <c r="HZ116" i="24"/>
  <c r="DL114" i="24"/>
  <c r="DJ115" i="24"/>
  <c r="VF115" i="24"/>
  <c r="VD116" i="24"/>
  <c r="BD114" i="24"/>
  <c r="BB115" i="24"/>
  <c r="TV114" i="24"/>
  <c r="TT115" i="24"/>
  <c r="SL115" i="24"/>
  <c r="SJ116" i="24"/>
  <c r="UZ114" i="24"/>
  <c r="UX115" i="24"/>
  <c r="OZ114" i="24"/>
  <c r="OX115" i="24"/>
  <c r="OH115" i="24"/>
  <c r="OF116" i="24"/>
  <c r="KP115" i="24"/>
  <c r="KN116" i="24"/>
  <c r="PX114" i="24"/>
  <c r="PV115" i="24"/>
  <c r="PF114" i="24"/>
  <c r="PD115" i="24"/>
  <c r="BP115" i="24"/>
  <c r="BN116" i="24"/>
  <c r="HJ116" i="24"/>
  <c r="HH117" i="24"/>
  <c r="TD114" i="24"/>
  <c r="TB115" i="24"/>
  <c r="RZ114" i="24"/>
  <c r="RX115" i="24"/>
  <c r="FB114" i="24"/>
  <c r="EZ115" i="24"/>
  <c r="IH114" i="24"/>
  <c r="IF115" i="24"/>
  <c r="HV115" i="24"/>
  <c r="HT116" i="24"/>
  <c r="SX114" i="24"/>
  <c r="SV115" i="24"/>
  <c r="CB117" i="24"/>
  <c r="BZ118" i="24"/>
  <c r="QV114" i="24"/>
  <c r="QT115" i="24"/>
  <c r="GF115" i="24"/>
  <c r="GD116" i="24"/>
  <c r="T114" i="24"/>
  <c r="R115" i="24"/>
  <c r="UH114" i="24"/>
  <c r="UF115" i="24"/>
  <c r="AL116" i="24"/>
  <c r="AJ117" i="24"/>
  <c r="FT116" i="24"/>
  <c r="FR117" i="24"/>
  <c r="EP114" i="24"/>
  <c r="EN115" i="24"/>
  <c r="MR115" i="24"/>
  <c r="MP116" i="24"/>
  <c r="LB115" i="24"/>
  <c r="KZ116" i="24"/>
  <c r="OB115" i="24"/>
  <c r="NZ116" i="24"/>
  <c r="VR117" i="24"/>
  <c r="VP118" i="24"/>
  <c r="RB115" i="24"/>
  <c r="QZ116" i="24"/>
  <c r="UT114" i="24"/>
  <c r="UR115" i="24"/>
  <c r="NV115" i="24"/>
  <c r="NT116" i="24"/>
  <c r="SF114" i="24"/>
  <c r="SD115" i="24"/>
  <c r="LZ114" i="24"/>
  <c r="LX115" i="24"/>
  <c r="FN114" i="24"/>
  <c r="FL115" i="24"/>
  <c r="JX115" i="24"/>
  <c r="JV116" i="24"/>
  <c r="MF114" i="24"/>
  <c r="MD115" i="24"/>
  <c r="PR114" i="24"/>
  <c r="PP115" i="24"/>
  <c r="KJ114" i="24"/>
  <c r="KH115" i="24"/>
  <c r="RH114" i="24"/>
  <c r="RF115" i="24"/>
  <c r="ML114" i="24"/>
  <c r="MJ115" i="24"/>
  <c r="EJ114" i="24"/>
  <c r="EH115" i="24"/>
  <c r="QP114" i="24"/>
  <c r="QN115" i="24"/>
  <c r="BJ114" i="24"/>
  <c r="BH115" i="24"/>
  <c r="AR116" i="24"/>
  <c r="AP117" i="24"/>
  <c r="SR114" i="24"/>
  <c r="SP115" i="24"/>
  <c r="IT114" i="24"/>
  <c r="IR115" i="24"/>
  <c r="DR116" i="24"/>
  <c r="DP117" i="24"/>
  <c r="QD115" i="24"/>
  <c r="QB116" i="24"/>
  <c r="IZ114" i="24"/>
  <c r="IX115" i="24"/>
  <c r="AD115" i="24"/>
  <c r="AF114" i="24"/>
  <c r="FZ114" i="24"/>
  <c r="FX115" i="24"/>
  <c r="NJ115" i="24"/>
  <c r="NH116" i="24"/>
  <c r="CH115" i="24"/>
  <c r="CF116" i="24"/>
  <c r="PL116" i="24"/>
  <c r="PJ117" i="24"/>
  <c r="IN114" i="24"/>
  <c r="IL115" i="24"/>
  <c r="LT116" i="24"/>
  <c r="LR117" i="24"/>
  <c r="TJ114" i="24"/>
  <c r="TH115" i="24"/>
  <c r="B116" i="2"/>
  <c r="D116" i="2"/>
  <c r="AZ114" i="25"/>
  <c r="AY115" i="25" a="1"/>
  <c r="AY115" i="25" s="1"/>
  <c r="DW114" i="25"/>
  <c r="DV115" i="25" a="1"/>
  <c r="DV115" i="25" s="1"/>
  <c r="FA115" i="25"/>
  <c r="EZ116" i="25" a="1"/>
  <c r="EZ116" i="25" s="1"/>
  <c r="DA115" i="25" a="1"/>
  <c r="DA115" i="25" s="1"/>
  <c r="DB114" i="25"/>
  <c r="HU114" i="25"/>
  <c r="HT115" i="25" a="1"/>
  <c r="HT115" i="25" s="1"/>
  <c r="GN114" i="25"/>
  <c r="GM115" i="25" a="1"/>
  <c r="GM115" i="25" s="1"/>
  <c r="DN114" i="25"/>
  <c r="DM115" i="25" a="1"/>
  <c r="DM115" i="25" s="1"/>
  <c r="G116" i="25"/>
  <c r="F117" i="25" a="1"/>
  <c r="F117" i="25" s="1"/>
  <c r="FD114" i="25"/>
  <c r="FC115" i="25" a="1"/>
  <c r="FC115" i="25" s="1"/>
  <c r="HH115" i="25" a="1"/>
  <c r="HH115" i="25" s="1"/>
  <c r="HI114" i="25"/>
  <c r="JE115" i="25"/>
  <c r="JD116" i="25" a="1"/>
  <c r="JD116" i="25" s="1"/>
  <c r="FJ114" i="25"/>
  <c r="FI115" i="25" a="1"/>
  <c r="FI115" i="25" s="1"/>
  <c r="CG114" i="25"/>
  <c r="CF115" i="25" a="1"/>
  <c r="CF115" i="25" s="1"/>
  <c r="BX116" i="25"/>
  <c r="BW117" i="25" a="1"/>
  <c r="BW117" i="25" s="1"/>
  <c r="DK114" i="25"/>
  <c r="DJ115" i="25" a="1"/>
  <c r="DJ115" i="25" s="1"/>
  <c r="FP114" i="25"/>
  <c r="FO115" i="25" a="1"/>
  <c r="FO115" i="25" s="1"/>
  <c r="AT114" i="25"/>
  <c r="AS115" i="25" a="1"/>
  <c r="AS115" i="25" s="1"/>
  <c r="IG115" i="25"/>
  <c r="IF116" i="25" a="1"/>
  <c r="IF116" i="25" s="1"/>
  <c r="FS114" i="25"/>
  <c r="FR115" i="25" a="1"/>
  <c r="FR115" i="25" s="1"/>
  <c r="BE117" i="25" a="1"/>
  <c r="BE117" i="25" s="1"/>
  <c r="BF116" i="25"/>
  <c r="CD114" i="25"/>
  <c r="CC115" i="25" a="1"/>
  <c r="CC115" i="25" s="1"/>
  <c r="CO115" i="25" a="1"/>
  <c r="CO115" i="25" s="1"/>
  <c r="CP114" i="25"/>
  <c r="GQ114" i="25"/>
  <c r="GP115" i="25" a="1"/>
  <c r="GP115" i="25" s="1"/>
  <c r="AB114" i="25"/>
  <c r="AA115" i="25" a="1"/>
  <c r="AA115" i="25" s="1"/>
  <c r="EU115" i="25"/>
  <c r="ET116" i="25" a="1"/>
  <c r="ET116" i="25" s="1"/>
  <c r="EL114" i="25"/>
  <c r="EK115" i="25" a="1"/>
  <c r="EK115" i="25" s="1"/>
  <c r="GH114" i="25"/>
  <c r="GG115" i="25" a="1"/>
  <c r="GG115" i="25" s="1"/>
  <c r="GZ114" i="25"/>
  <c r="GY115" i="25" a="1"/>
  <c r="GY115" i="25" s="1"/>
  <c r="L115" i="25" a="1"/>
  <c r="L115" i="25" s="1"/>
  <c r="M114" i="25"/>
  <c r="DE114" i="25"/>
  <c r="DD115" i="25" a="1"/>
  <c r="DD115" i="25" s="1"/>
  <c r="FX115" i="25" a="1"/>
  <c r="FX115" i="25" s="1"/>
  <c r="FY114" i="25"/>
  <c r="IS114" i="25"/>
  <c r="IR115" i="25" a="1"/>
  <c r="IR115" i="25" s="1"/>
  <c r="DY115" i="25" a="1"/>
  <c r="DY115" i="25" s="1"/>
  <c r="DZ114" i="25"/>
  <c r="EX114" i="25"/>
  <c r="EW115" i="25" a="1"/>
  <c r="EW115" i="25" s="1"/>
  <c r="KI114" i="25"/>
  <c r="KH115" i="25" a="1"/>
  <c r="KH115" i="25" s="1"/>
  <c r="GT114" i="25"/>
  <c r="GS115" i="25" a="1"/>
  <c r="GS115" i="25" s="1"/>
  <c r="CS115" i="25"/>
  <c r="CR116" i="25" a="1"/>
  <c r="CR116" i="25" s="1"/>
  <c r="JV116" i="25" a="1"/>
  <c r="JV116" i="25" s="1"/>
  <c r="JW115" i="25"/>
  <c r="CM115" i="25"/>
  <c r="CL116" i="25" a="1"/>
  <c r="CL116" i="25" s="1"/>
  <c r="BL115" i="25"/>
  <c r="BK116" i="25" a="1"/>
  <c r="BK116" i="25" s="1"/>
  <c r="P114" i="25"/>
  <c r="O115" i="25" a="1"/>
  <c r="O115" i="25" s="1"/>
  <c r="BI115" i="25"/>
  <c r="BH116" i="25" a="1"/>
  <c r="BH116" i="25" s="1"/>
  <c r="HX116" i="25"/>
  <c r="HW117" i="25" a="1"/>
  <c r="HW117" i="25" s="1"/>
  <c r="GW116" i="25"/>
  <c r="GV117" i="25" a="1"/>
  <c r="GV117" i="25" s="1"/>
  <c r="BC115" i="25"/>
  <c r="BB116" i="25" a="1"/>
  <c r="BB116" i="25" s="1"/>
  <c r="JB114" i="25"/>
  <c r="JA115" i="25" a="1"/>
  <c r="JA115" i="25" s="1"/>
  <c r="EN117" i="25" a="1"/>
  <c r="EN117" i="25" s="1"/>
  <c r="EO116" i="25"/>
  <c r="KC115" i="25"/>
  <c r="KB116" i="25" a="1"/>
  <c r="KB116" i="25" s="1"/>
  <c r="KO116" i="25"/>
  <c r="KN117" i="25" a="1"/>
  <c r="KN117" i="25" s="1"/>
  <c r="FG115" i="25"/>
  <c r="FF116" i="25" a="1"/>
  <c r="FF116" i="25" s="1"/>
  <c r="ID115" i="25"/>
  <c r="IC116" i="25" a="1"/>
  <c r="IC116" i="25" s="1"/>
  <c r="GB116" i="25"/>
  <c r="GA117" i="25" a="1"/>
  <c r="GA117" i="25" s="1"/>
  <c r="JK115" i="25"/>
  <c r="JJ116" i="25" a="1"/>
  <c r="JJ116" i="25" s="1"/>
  <c r="AW116" i="25"/>
  <c r="AV117" i="25" a="1"/>
  <c r="AV117" i="25" s="1"/>
  <c r="KF117" i="25"/>
  <c r="KE118" i="25" a="1"/>
  <c r="KE118" i="25" s="1"/>
  <c r="AG115" i="25" a="1"/>
  <c r="AG115" i="25" s="1"/>
  <c r="AH114" i="25"/>
  <c r="IM115" i="25"/>
  <c r="IL116" i="25" a="1"/>
  <c r="IL116" i="25" s="1"/>
  <c r="AN114" i="25"/>
  <c r="AM115" i="25" a="1"/>
  <c r="AM115" i="25" s="1"/>
  <c r="HR114" i="25"/>
  <c r="HQ115" i="25" a="1"/>
  <c r="HQ115" i="25" s="1"/>
  <c r="IJ114" i="25"/>
  <c r="II115" i="25" a="1"/>
  <c r="II115" i="25" s="1"/>
  <c r="EI115" i="25"/>
  <c r="EH116" i="25" a="1"/>
  <c r="EH116" i="25" s="1"/>
  <c r="JZ114" i="25"/>
  <c r="JY115" i="25" a="1"/>
  <c r="JY115" i="25" s="1"/>
  <c r="CY115" i="25"/>
  <c r="CX116" i="25" a="1"/>
  <c r="CX116" i="25" s="1"/>
  <c r="GE115" i="25"/>
  <c r="GD116" i="25" a="1"/>
  <c r="GD116" i="25" s="1"/>
  <c r="JH114" i="25"/>
  <c r="JG115" i="25" a="1"/>
  <c r="JG115" i="25" s="1"/>
  <c r="DQ115" i="25"/>
  <c r="DP116" i="25" a="1"/>
  <c r="DP116" i="25" s="1"/>
  <c r="HL117" i="25"/>
  <c r="HK118" i="25" a="1"/>
  <c r="HK118" i="25" s="1"/>
  <c r="IY115" i="25"/>
  <c r="IX116" i="25" a="1"/>
  <c r="IX116" i="25" s="1"/>
  <c r="Y115" i="25"/>
  <c r="X116" i="25" a="1"/>
  <c r="X116" i="25" s="1"/>
  <c r="DH115" i="25"/>
  <c r="DG116" i="25" a="1"/>
  <c r="DG116" i="25" s="1"/>
  <c r="HF115" i="25"/>
  <c r="HE116" i="25" a="1"/>
  <c r="HE116" i="25" s="1"/>
  <c r="IP116" i="25"/>
  <c r="IO117" i="25" a="1"/>
  <c r="IO117" i="25" s="1"/>
  <c r="IV114" i="25"/>
  <c r="IU115" i="25" a="1"/>
  <c r="IU115" i="25" s="1"/>
  <c r="IA115" i="25"/>
  <c r="HZ116" i="25" a="1"/>
  <c r="HZ116" i="25" s="1"/>
  <c r="CA115" i="25"/>
  <c r="BZ116" i="25" a="1"/>
  <c r="BZ116" i="25" s="1"/>
  <c r="CJ114" i="25"/>
  <c r="CI115" i="25" a="1"/>
  <c r="CI115" i="25" s="1"/>
  <c r="BR115" i="25"/>
  <c r="BQ116" i="25" a="1"/>
  <c r="BQ116" i="25" s="1"/>
  <c r="GK115" i="25"/>
  <c r="GJ116" i="25" a="1"/>
  <c r="GJ116" i="25" s="1"/>
  <c r="JT114" i="25"/>
  <c r="JS115" i="25" a="1"/>
  <c r="JS115" i="25" s="1"/>
  <c r="EC116" i="25"/>
  <c r="EB117" i="25" a="1"/>
  <c r="EB117" i="25" s="1"/>
  <c r="V115" i="25"/>
  <c r="U116" i="25" a="1"/>
  <c r="U116" i="25" s="1"/>
  <c r="KL114" i="25"/>
  <c r="KK115" i="25" a="1"/>
  <c r="KK115" i="25" s="1"/>
  <c r="JN114" i="25"/>
  <c r="JM115" i="25" a="1"/>
  <c r="JM115" i="25" s="1"/>
  <c r="AE115" i="25"/>
  <c r="AD116" i="25" a="1"/>
  <c r="AD116" i="25" s="1"/>
  <c r="FM115" i="25"/>
  <c r="FL116" i="25" a="1"/>
  <c r="FL116" i="25" s="1"/>
  <c r="HC115" i="25"/>
  <c r="HB116" i="25" a="1"/>
  <c r="HB116" i="25" s="1"/>
  <c r="DT114" i="25"/>
  <c r="DS115" i="25" a="1"/>
  <c r="DS115" i="25" s="1"/>
  <c r="AK117" i="25"/>
  <c r="AJ118" i="25" a="1"/>
  <c r="AJ118" i="25" s="1"/>
  <c r="BO115" i="25"/>
  <c r="BN116" i="25" a="1"/>
  <c r="BN116" i="25" s="1"/>
  <c r="S115" i="25"/>
  <c r="R116" i="25" a="1"/>
  <c r="R116" i="25" s="1"/>
  <c r="HO116" i="25"/>
  <c r="HN117" i="25" a="1"/>
  <c r="HN117" i="25" s="1"/>
  <c r="CV115" i="25"/>
  <c r="CU116" i="25" a="1"/>
  <c r="CU116" i="25" s="1"/>
  <c r="FV114" i="25"/>
  <c r="FU115" i="25" a="1"/>
  <c r="FU115" i="25" s="1"/>
  <c r="AQ115" i="25"/>
  <c r="AP116" i="25" a="1"/>
  <c r="AP116" i="25" s="1"/>
  <c r="BU115" i="25"/>
  <c r="BT116" i="25" a="1"/>
  <c r="BT116" i="25" s="1"/>
  <c r="JQ115" i="25"/>
  <c r="JP116" i="25" a="1"/>
  <c r="JP116" i="25" s="1"/>
  <c r="ER115" i="25"/>
  <c r="EQ116" i="25" a="1"/>
  <c r="EQ116" i="25" s="1"/>
  <c r="J115" i="25"/>
  <c r="I116" i="25" a="1"/>
  <c r="I116" i="25" s="1"/>
  <c r="EF114" i="25"/>
  <c r="EE115" i="25" a="1"/>
  <c r="EE115" i="25" s="1"/>
  <c r="E115" i="2"/>
  <c r="F115" i="2" s="1"/>
  <c r="A117" i="2"/>
  <c r="KB115" i="24" l="1"/>
  <c r="KD114" i="24"/>
  <c r="RT115" i="24"/>
  <c r="RR116" i="24"/>
  <c r="X115" i="24"/>
  <c r="Z114" i="24"/>
  <c r="KV114" i="24"/>
  <c r="KT115" i="24"/>
  <c r="WD115" i="24"/>
  <c r="WB116" i="24"/>
  <c r="GR117" i="24"/>
  <c r="GP118" i="24"/>
  <c r="OT115" i="24"/>
  <c r="OR116" i="24"/>
  <c r="TP114" i="24"/>
  <c r="TN115" i="24"/>
  <c r="QJ115" i="24"/>
  <c r="QH116" i="24"/>
  <c r="NP116" i="24"/>
  <c r="NN117" i="24"/>
  <c r="IN115" i="24"/>
  <c r="IL116" i="24"/>
  <c r="DR117" i="24"/>
  <c r="DP118" i="24"/>
  <c r="ML115" i="24"/>
  <c r="MJ116" i="24"/>
  <c r="SF115" i="24"/>
  <c r="SD116" i="24"/>
  <c r="OB116" i="24"/>
  <c r="NZ117" i="24"/>
  <c r="GF116" i="24"/>
  <c r="GD117" i="24"/>
  <c r="RZ115" i="24"/>
  <c r="RX116" i="24"/>
  <c r="OZ115" i="24"/>
  <c r="OX116" i="24"/>
  <c r="CT116" i="24"/>
  <c r="CR117" i="24"/>
  <c r="VX116" i="24"/>
  <c r="VV117" i="24"/>
  <c r="N116" i="24"/>
  <c r="L117" i="24"/>
  <c r="PL117" i="24"/>
  <c r="PJ118" i="24"/>
  <c r="IT115" i="24"/>
  <c r="IR116" i="24"/>
  <c r="RH115" i="24"/>
  <c r="RF116" i="24"/>
  <c r="NV116" i="24"/>
  <c r="NT117" i="24"/>
  <c r="LB116" i="24"/>
  <c r="KZ117" i="24"/>
  <c r="TD115" i="24"/>
  <c r="TB116" i="24"/>
  <c r="UZ115" i="24"/>
  <c r="UX116" i="24"/>
  <c r="BV115" i="24"/>
  <c r="BT116" i="24"/>
  <c r="HD115" i="24"/>
  <c r="HB116" i="24"/>
  <c r="MV118" i="24"/>
  <c r="MX117" i="24"/>
  <c r="UN116" i="24"/>
  <c r="UL117" i="24"/>
  <c r="KJ115" i="24"/>
  <c r="KH116" i="24"/>
  <c r="MR116" i="24"/>
  <c r="MP117" i="24"/>
  <c r="QT116" i="24"/>
  <c r="QV115" i="24"/>
  <c r="HJ117" i="24"/>
  <c r="HH118" i="24"/>
  <c r="SL116" i="24"/>
  <c r="SJ117" i="24"/>
  <c r="ON116" i="24"/>
  <c r="OL117" i="24"/>
  <c r="DF116" i="24"/>
  <c r="DD117" i="24"/>
  <c r="DX115" i="24"/>
  <c r="DV116" i="24"/>
  <c r="JF115" i="24"/>
  <c r="JD116" i="24"/>
  <c r="CH116" i="24"/>
  <c r="CF117" i="24"/>
  <c r="NJ116" i="24"/>
  <c r="NH117" i="24"/>
  <c r="SR115" i="24"/>
  <c r="SP116" i="24"/>
  <c r="PR115" i="24"/>
  <c r="PP116" i="24"/>
  <c r="UT115" i="24"/>
  <c r="UR116" i="24"/>
  <c r="EP115" i="24"/>
  <c r="EN116" i="24"/>
  <c r="CB118" i="24"/>
  <c r="BZ119" i="24"/>
  <c r="BP116" i="24"/>
  <c r="BN117" i="24"/>
  <c r="TV115" i="24"/>
  <c r="TT116" i="24"/>
  <c r="AX115" i="24"/>
  <c r="AV116" i="24"/>
  <c r="NB116" i="24"/>
  <c r="ND115" i="24"/>
  <c r="FH115" i="24"/>
  <c r="FF116" i="24"/>
  <c r="RN115" i="24"/>
  <c r="RL116" i="24"/>
  <c r="FZ115" i="24"/>
  <c r="FX116" i="24"/>
  <c r="AR117" i="24"/>
  <c r="AP118" i="24"/>
  <c r="MF115" i="24"/>
  <c r="MD116" i="24"/>
  <c r="RB116" i="24"/>
  <c r="QZ117" i="24"/>
  <c r="FT117" i="24"/>
  <c r="FR118" i="24"/>
  <c r="SX115" i="24"/>
  <c r="SV116" i="24"/>
  <c r="PF115" i="24"/>
  <c r="PD116" i="24"/>
  <c r="BD115" i="24"/>
  <c r="BB116" i="24"/>
  <c r="GL117" i="24"/>
  <c r="GJ118" i="24"/>
  <c r="LH115" i="24"/>
  <c r="LF116" i="24"/>
  <c r="JR116" i="24"/>
  <c r="JP117" i="24"/>
  <c r="EV115" i="24"/>
  <c r="ET116" i="24"/>
  <c r="TJ115" i="24"/>
  <c r="TH116" i="24"/>
  <c r="BJ115" i="24"/>
  <c r="BH116" i="24"/>
  <c r="JX116" i="24"/>
  <c r="JV117" i="24"/>
  <c r="AL117" i="24"/>
  <c r="AJ118" i="24"/>
  <c r="HV116" i="24"/>
  <c r="HT117" i="24"/>
  <c r="PX115" i="24"/>
  <c r="PV116" i="24"/>
  <c r="VF116" i="24"/>
  <c r="VD117" i="24"/>
  <c r="HP115" i="24"/>
  <c r="HN116" i="24"/>
  <c r="ED115" i="24"/>
  <c r="EB116" i="24"/>
  <c r="AF115" i="24"/>
  <c r="AD116" i="24"/>
  <c r="LT117" i="24"/>
  <c r="LR118" i="24"/>
  <c r="FN115" i="24"/>
  <c r="FL116" i="24"/>
  <c r="VR118" i="24"/>
  <c r="VP119" i="24"/>
  <c r="UH115" i="24"/>
  <c r="UF116" i="24"/>
  <c r="KP116" i="24"/>
  <c r="KN117" i="24"/>
  <c r="GX116" i="24"/>
  <c r="GV117" i="24"/>
  <c r="JJ119" i="24"/>
  <c r="JL118" i="24"/>
  <c r="UB117" i="24"/>
  <c r="TZ118" i="24"/>
  <c r="QP115" i="24"/>
  <c r="QN116" i="24"/>
  <c r="DL115" i="24"/>
  <c r="DJ116" i="24"/>
  <c r="QD116" i="24"/>
  <c r="QB117" i="24"/>
  <c r="EJ115" i="24"/>
  <c r="EH116" i="24"/>
  <c r="LZ115" i="24"/>
  <c r="LX116" i="24"/>
  <c r="T115" i="24"/>
  <c r="R116" i="24"/>
  <c r="FB115" i="24"/>
  <c r="EZ116" i="24"/>
  <c r="OH116" i="24"/>
  <c r="OF117" i="24"/>
  <c r="IB116" i="24"/>
  <c r="HZ117" i="24"/>
  <c r="CZ116" i="24"/>
  <c r="CX117" i="24"/>
  <c r="VL115" i="24"/>
  <c r="VJ116" i="24"/>
  <c r="CN116" i="24"/>
  <c r="CL117" i="24"/>
  <c r="LN116" i="24"/>
  <c r="LL117" i="24"/>
  <c r="IZ115" i="24"/>
  <c r="IX116" i="24"/>
  <c r="IH115" i="24"/>
  <c r="IF116" i="24"/>
  <c r="D117" i="2"/>
  <c r="B117" i="2"/>
  <c r="AZ115" i="25"/>
  <c r="AY116" i="25" a="1"/>
  <c r="AY116" i="25" s="1"/>
  <c r="FA116" i="25"/>
  <c r="EZ117" i="25" a="1"/>
  <c r="EZ117" i="25" s="1"/>
  <c r="DW115" i="25"/>
  <c r="DV116" i="25" a="1"/>
  <c r="DV116" i="25" s="1"/>
  <c r="GN115" i="25"/>
  <c r="GM116" i="25" a="1"/>
  <c r="GM116" i="25" s="1"/>
  <c r="HU115" i="25"/>
  <c r="HT116" i="25" a="1"/>
  <c r="HT116" i="25" s="1"/>
  <c r="DB115" i="25"/>
  <c r="DA116" i="25" a="1"/>
  <c r="DA116" i="25" s="1"/>
  <c r="HI115" i="25"/>
  <c r="HH116" i="25" a="1"/>
  <c r="HH116" i="25" s="1"/>
  <c r="FC116" i="25" a="1"/>
  <c r="FC116" i="25" s="1"/>
  <c r="FD115" i="25"/>
  <c r="G117" i="25"/>
  <c r="F118" i="25" a="1"/>
  <c r="F118" i="25" s="1"/>
  <c r="DM116" i="25" a="1"/>
  <c r="DM116" i="25" s="1"/>
  <c r="DN115" i="25"/>
  <c r="EX115" i="25"/>
  <c r="EW116" i="25" a="1"/>
  <c r="EW116" i="25" s="1"/>
  <c r="GH115" i="25"/>
  <c r="GG116" i="25" a="1"/>
  <c r="GG116" i="25" s="1"/>
  <c r="AB115" i="25"/>
  <c r="AA116" i="25" a="1"/>
  <c r="AA116" i="25" s="1"/>
  <c r="CD115" i="25"/>
  <c r="CC116" i="25" a="1"/>
  <c r="CC116" i="25" s="1"/>
  <c r="AT115" i="25"/>
  <c r="AS116" i="25" a="1"/>
  <c r="AS116" i="25" s="1"/>
  <c r="CG115" i="25"/>
  <c r="CF116" i="25" a="1"/>
  <c r="CF116" i="25" s="1"/>
  <c r="FY115" i="25"/>
  <c r="FX116" i="25" a="1"/>
  <c r="FX116" i="25" s="1"/>
  <c r="DD116" i="25" a="1"/>
  <c r="DD116" i="25" s="1"/>
  <c r="DE115" i="25"/>
  <c r="FP115" i="25"/>
  <c r="FO116" i="25" a="1"/>
  <c r="FO116" i="25" s="1"/>
  <c r="FJ115" i="25"/>
  <c r="FI116" i="25" a="1"/>
  <c r="FI116" i="25" s="1"/>
  <c r="EL115" i="25"/>
  <c r="EK116" i="25" a="1"/>
  <c r="EK116" i="25" s="1"/>
  <c r="BF117" i="25"/>
  <c r="BE118" i="25" a="1"/>
  <c r="BE118" i="25" s="1"/>
  <c r="GT115" i="25"/>
  <c r="GS116" i="25" a="1"/>
  <c r="GS116" i="25" s="1"/>
  <c r="GQ115" i="25"/>
  <c r="GP116" i="25" a="1"/>
  <c r="GP116" i="25" s="1"/>
  <c r="FS115" i="25"/>
  <c r="FR116" i="25" a="1"/>
  <c r="FR116" i="25" s="1"/>
  <c r="DK115" i="25"/>
  <c r="DJ116" i="25" a="1"/>
  <c r="DJ116" i="25" s="1"/>
  <c r="JE116" i="25"/>
  <c r="JD117" i="25" a="1"/>
  <c r="JD117" i="25" s="1"/>
  <c r="DZ115" i="25"/>
  <c r="DY116" i="25" a="1"/>
  <c r="DY116" i="25" s="1"/>
  <c r="M115" i="25"/>
  <c r="L116" i="25" a="1"/>
  <c r="L116" i="25" s="1"/>
  <c r="ET117" i="25" a="1"/>
  <c r="ET117" i="25" s="1"/>
  <c r="EU116" i="25"/>
  <c r="KH116" i="25" a="1"/>
  <c r="KH116" i="25" s="1"/>
  <c r="KI115" i="25"/>
  <c r="IS115" i="25"/>
  <c r="IR116" i="25" a="1"/>
  <c r="IR116" i="25" s="1"/>
  <c r="GZ115" i="25"/>
  <c r="GY116" i="25" a="1"/>
  <c r="GY116" i="25" s="1"/>
  <c r="IG116" i="25"/>
  <c r="IF117" i="25" a="1"/>
  <c r="IF117" i="25" s="1"/>
  <c r="BX117" i="25"/>
  <c r="BW118" i="25" a="1"/>
  <c r="BW118" i="25" s="1"/>
  <c r="CO116" i="25" a="1"/>
  <c r="CO116" i="25" s="1"/>
  <c r="CP115" i="25"/>
  <c r="KC116" i="25"/>
  <c r="KB117" i="25" a="1"/>
  <c r="KB117" i="25" s="1"/>
  <c r="JA116" i="25" a="1"/>
  <c r="JA116" i="25" s="1"/>
  <c r="JB115" i="25"/>
  <c r="BL116" i="25"/>
  <c r="BK117" i="25" a="1"/>
  <c r="BK117" i="25" s="1"/>
  <c r="AG116" i="25" a="1"/>
  <c r="AG116" i="25" s="1"/>
  <c r="AH115" i="25"/>
  <c r="CR117" i="25" a="1"/>
  <c r="CR117" i="25" s="1"/>
  <c r="CS116" i="25"/>
  <c r="KF118" i="25"/>
  <c r="KE119" i="25" a="1"/>
  <c r="KE119" i="25" s="1"/>
  <c r="ID116" i="25"/>
  <c r="IC117" i="25" a="1"/>
  <c r="IC117" i="25" s="1"/>
  <c r="BC116" i="25"/>
  <c r="BB117" i="25" a="1"/>
  <c r="BB117" i="25" s="1"/>
  <c r="BI116" i="25"/>
  <c r="BH117" i="25" a="1"/>
  <c r="BH117" i="25" s="1"/>
  <c r="CM116" i="25"/>
  <c r="CL117" i="25" a="1"/>
  <c r="CL117" i="25" s="1"/>
  <c r="AW117" i="25"/>
  <c r="AV118" i="25" a="1"/>
  <c r="AV118" i="25" s="1"/>
  <c r="FG116" i="25"/>
  <c r="FF117" i="25" a="1"/>
  <c r="FF117" i="25" s="1"/>
  <c r="EO117" i="25"/>
  <c r="EN118" i="25" a="1"/>
  <c r="EN118" i="25" s="1"/>
  <c r="GW117" i="25"/>
  <c r="GV118" i="25" a="1"/>
  <c r="GV118" i="25" s="1"/>
  <c r="P115" i="25"/>
  <c r="O116" i="25" a="1"/>
  <c r="O116" i="25" s="1"/>
  <c r="JK116" i="25"/>
  <c r="JJ117" i="25" a="1"/>
  <c r="JJ117" i="25" s="1"/>
  <c r="GB117" i="25"/>
  <c r="GA118" i="25" a="1"/>
  <c r="GA118" i="25" s="1"/>
  <c r="KO117" i="25"/>
  <c r="KN118" i="25" a="1"/>
  <c r="KN118" i="25" s="1"/>
  <c r="HW118" i="25" a="1"/>
  <c r="HW118" i="25" s="1"/>
  <c r="HX117" i="25"/>
  <c r="JW116" i="25"/>
  <c r="JV117" i="25" a="1"/>
  <c r="JV117" i="25" s="1"/>
  <c r="CA116" i="25"/>
  <c r="BZ117" i="25" a="1"/>
  <c r="BZ117" i="25" s="1"/>
  <c r="DH116" i="25"/>
  <c r="DG117" i="25" a="1"/>
  <c r="DG117" i="25" s="1"/>
  <c r="Y116" i="25"/>
  <c r="X117" i="25" a="1"/>
  <c r="X117" i="25" s="1"/>
  <c r="IM116" i="25"/>
  <c r="IL117" i="25" a="1"/>
  <c r="IL117" i="25" s="1"/>
  <c r="J116" i="25"/>
  <c r="I117" i="25" a="1"/>
  <c r="I117" i="25" s="1"/>
  <c r="JQ116" i="25"/>
  <c r="JP117" i="25" a="1"/>
  <c r="JP117" i="25" s="1"/>
  <c r="CV116" i="25"/>
  <c r="CU117" i="25" a="1"/>
  <c r="CU117" i="25" s="1"/>
  <c r="FM116" i="25"/>
  <c r="FL117" i="25" a="1"/>
  <c r="FL117" i="25" s="1"/>
  <c r="V116" i="25"/>
  <c r="U117" i="25" a="1"/>
  <c r="U117" i="25" s="1"/>
  <c r="IV115" i="25"/>
  <c r="IU116" i="25" a="1"/>
  <c r="IU116" i="25" s="1"/>
  <c r="CY116" i="25"/>
  <c r="CX117" i="25" a="1"/>
  <c r="CX117" i="25" s="1"/>
  <c r="JT115" i="25"/>
  <c r="JS116" i="25" a="1"/>
  <c r="JS116" i="25" s="1"/>
  <c r="GK116" i="25"/>
  <c r="GJ117" i="25" a="1"/>
  <c r="GJ117" i="25" s="1"/>
  <c r="GE116" i="25"/>
  <c r="GD117" i="25" a="1"/>
  <c r="GD117" i="25" s="1"/>
  <c r="EI116" i="25"/>
  <c r="EH117" i="25" a="1"/>
  <c r="EH117" i="25" s="1"/>
  <c r="ER116" i="25"/>
  <c r="EQ117" i="25" a="1"/>
  <c r="EQ117" i="25" s="1"/>
  <c r="EC117" i="25"/>
  <c r="EB118" i="25" a="1"/>
  <c r="EB118" i="25" s="1"/>
  <c r="BR116" i="25"/>
  <c r="BQ117" i="25" a="1"/>
  <c r="BQ117" i="25" s="1"/>
  <c r="DQ116" i="25"/>
  <c r="DP117" i="25" a="1"/>
  <c r="DP117" i="25" s="1"/>
  <c r="JZ115" i="25"/>
  <c r="JY116" i="25" a="1"/>
  <c r="JY116" i="25" s="1"/>
  <c r="IJ115" i="25"/>
  <c r="II116" i="25" a="1"/>
  <c r="II116" i="25" s="1"/>
  <c r="BU116" i="25"/>
  <c r="BT117" i="25" a="1"/>
  <c r="BT117" i="25" s="1"/>
  <c r="AE116" i="25"/>
  <c r="AD117" i="25" a="1"/>
  <c r="AD117" i="25" s="1"/>
  <c r="HF116" i="25"/>
  <c r="HE117" i="25" a="1"/>
  <c r="HE117" i="25" s="1"/>
  <c r="AQ116" i="25"/>
  <c r="AP117" i="25" a="1"/>
  <c r="AP117" i="25" s="1"/>
  <c r="HO117" i="25"/>
  <c r="HN118" i="25" a="1"/>
  <c r="HN118" i="25" s="1"/>
  <c r="BO116" i="25"/>
  <c r="BN117" i="25" a="1"/>
  <c r="BN117" i="25" s="1"/>
  <c r="DT115" i="25"/>
  <c r="DS116" i="25" a="1"/>
  <c r="DS116" i="25" s="1"/>
  <c r="JN115" i="25"/>
  <c r="JM116" i="25" a="1"/>
  <c r="JM116" i="25" s="1"/>
  <c r="CJ115" i="25"/>
  <c r="CI116" i="25" a="1"/>
  <c r="CI116" i="25" s="1"/>
  <c r="HL118" i="25"/>
  <c r="HK119" i="25" a="1"/>
  <c r="HK119" i="25" s="1"/>
  <c r="IP117" i="25"/>
  <c r="IO118" i="25" a="1"/>
  <c r="IO118" i="25" s="1"/>
  <c r="IY116" i="25"/>
  <c r="IX117" i="25" a="1"/>
  <c r="IX117" i="25" s="1"/>
  <c r="JH115" i="25"/>
  <c r="JG116" i="25" a="1"/>
  <c r="JG116" i="25" s="1"/>
  <c r="HR115" i="25"/>
  <c r="HQ116" i="25" a="1"/>
  <c r="HQ116" i="25" s="1"/>
  <c r="AN115" i="25"/>
  <c r="AM116" i="25" a="1"/>
  <c r="AM116" i="25" s="1"/>
  <c r="EF115" i="25"/>
  <c r="EE116" i="25" a="1"/>
  <c r="EE116" i="25" s="1"/>
  <c r="FV115" i="25"/>
  <c r="FU116" i="25" a="1"/>
  <c r="FU116" i="25" s="1"/>
  <c r="S116" i="25"/>
  <c r="R117" i="25" a="1"/>
  <c r="R117" i="25" s="1"/>
  <c r="AK118" i="25"/>
  <c r="AJ119" i="25" a="1"/>
  <c r="AJ119" i="25" s="1"/>
  <c r="HC116" i="25"/>
  <c r="HB117" i="25" a="1"/>
  <c r="HB117" i="25" s="1"/>
  <c r="KL115" i="25"/>
  <c r="KK116" i="25" a="1"/>
  <c r="KK116" i="25" s="1"/>
  <c r="IA116" i="25"/>
  <c r="HZ117" i="25" a="1"/>
  <c r="HZ117" i="25" s="1"/>
  <c r="E116" i="2"/>
  <c r="F116" i="2" s="1"/>
  <c r="A118" i="2"/>
  <c r="KD115" i="24" l="1"/>
  <c r="KB116" i="24"/>
  <c r="RT116" i="24"/>
  <c r="RR117" i="24"/>
  <c r="Z115" i="24"/>
  <c r="X116" i="24"/>
  <c r="KV115" i="24"/>
  <c r="KT116" i="24"/>
  <c r="NP117" i="24"/>
  <c r="NN118" i="24"/>
  <c r="QJ116" i="24"/>
  <c r="QH117" i="24"/>
  <c r="TP115" i="24"/>
  <c r="TN116" i="24"/>
  <c r="OT116" i="24"/>
  <c r="OR117" i="24"/>
  <c r="GR118" i="24"/>
  <c r="GP119" i="24"/>
  <c r="WD116" i="24"/>
  <c r="WB117" i="24"/>
  <c r="CN117" i="24"/>
  <c r="CL118" i="24"/>
  <c r="LZ116" i="24"/>
  <c r="LX117" i="24"/>
  <c r="ED116" i="24"/>
  <c r="EB117" i="24"/>
  <c r="BD116" i="24"/>
  <c r="BB117" i="24"/>
  <c r="RN116" i="24"/>
  <c r="RL117" i="24"/>
  <c r="UT116" i="24"/>
  <c r="UR117" i="24"/>
  <c r="ON117" i="24"/>
  <c r="OL118" i="24"/>
  <c r="UN117" i="24"/>
  <c r="UL118" i="24"/>
  <c r="NV117" i="24"/>
  <c r="NT118" i="24"/>
  <c r="OZ116" i="24"/>
  <c r="OX117" i="24"/>
  <c r="JJ120" i="24"/>
  <c r="JL119" i="24"/>
  <c r="VL116" i="24"/>
  <c r="VJ117" i="24"/>
  <c r="EJ116" i="24"/>
  <c r="EH117" i="24"/>
  <c r="GX117" i="24"/>
  <c r="GV118" i="24"/>
  <c r="JX117" i="24"/>
  <c r="JV118" i="24"/>
  <c r="PF116" i="24"/>
  <c r="PD117" i="24"/>
  <c r="FH116" i="24"/>
  <c r="FF117" i="24"/>
  <c r="PR116" i="24"/>
  <c r="PP117" i="24"/>
  <c r="SL117" i="24"/>
  <c r="SJ118" i="24"/>
  <c r="RH116" i="24"/>
  <c r="RF117" i="24"/>
  <c r="RZ116" i="24"/>
  <c r="RX117" i="24"/>
  <c r="MX118" i="24"/>
  <c r="MV119" i="24"/>
  <c r="CZ117" i="24"/>
  <c r="CX118" i="24"/>
  <c r="QD117" i="24"/>
  <c r="QB118" i="24"/>
  <c r="KP117" i="24"/>
  <c r="KN118" i="24"/>
  <c r="BH117" i="24"/>
  <c r="BJ116" i="24"/>
  <c r="SX116" i="24"/>
  <c r="SV117" i="24"/>
  <c r="SR116" i="24"/>
  <c r="SP117" i="24"/>
  <c r="HJ118" i="24"/>
  <c r="HH119" i="24"/>
  <c r="HD116" i="24"/>
  <c r="HB117" i="24"/>
  <c r="IR117" i="24"/>
  <c r="IT116" i="24"/>
  <c r="GF117" i="24"/>
  <c r="GD118" i="24"/>
  <c r="ND116" i="24"/>
  <c r="NB117" i="24"/>
  <c r="IB117" i="24"/>
  <c r="HZ118" i="24"/>
  <c r="UH116" i="24"/>
  <c r="UF117" i="24"/>
  <c r="HP116" i="24"/>
  <c r="HN117" i="24"/>
  <c r="TJ116" i="24"/>
  <c r="TH117" i="24"/>
  <c r="FT118" i="24"/>
  <c r="FR119" i="24"/>
  <c r="AX116" i="24"/>
  <c r="AV117" i="24"/>
  <c r="NJ117" i="24"/>
  <c r="NH118" i="24"/>
  <c r="BV116" i="24"/>
  <c r="BT117" i="24"/>
  <c r="PL118" i="24"/>
  <c r="PJ119" i="24"/>
  <c r="OB117" i="24"/>
  <c r="NZ118" i="24"/>
  <c r="QV116" i="24"/>
  <c r="QT117" i="24"/>
  <c r="OH117" i="24"/>
  <c r="OF118" i="24"/>
  <c r="DL116" i="24"/>
  <c r="DJ117" i="24"/>
  <c r="VR119" i="24"/>
  <c r="VP120" i="24"/>
  <c r="VF117" i="24"/>
  <c r="VD118" i="24"/>
  <c r="EV116" i="24"/>
  <c r="ET117" i="24"/>
  <c r="RB117" i="24"/>
  <c r="QZ118" i="24"/>
  <c r="TV116" i="24"/>
  <c r="TT117" i="24"/>
  <c r="CH117" i="24"/>
  <c r="CF118" i="24"/>
  <c r="MR117" i="24"/>
  <c r="MP118" i="24"/>
  <c r="UZ116" i="24"/>
  <c r="UX117" i="24"/>
  <c r="N117" i="24"/>
  <c r="L118" i="24"/>
  <c r="SF116" i="24"/>
  <c r="SD117" i="24"/>
  <c r="IH116" i="24"/>
  <c r="IF117" i="24"/>
  <c r="EZ117" i="24"/>
  <c r="FB116" i="24"/>
  <c r="QP116" i="24"/>
  <c r="QN117" i="24"/>
  <c r="FN116" i="24"/>
  <c r="FL117" i="24"/>
  <c r="PX116" i="24"/>
  <c r="PV117" i="24"/>
  <c r="JR117" i="24"/>
  <c r="JP118" i="24"/>
  <c r="MF116" i="24"/>
  <c r="MD117" i="24"/>
  <c r="BP117" i="24"/>
  <c r="BN118" i="24"/>
  <c r="JF116" i="24"/>
  <c r="JD117" i="24"/>
  <c r="TD116" i="24"/>
  <c r="TB117" i="24"/>
  <c r="VX117" i="24"/>
  <c r="VV118" i="24"/>
  <c r="ML116" i="24"/>
  <c r="MJ117" i="24"/>
  <c r="IZ116" i="24"/>
  <c r="IX117" i="24"/>
  <c r="T116" i="24"/>
  <c r="R117" i="24"/>
  <c r="LT118" i="24"/>
  <c r="LR119" i="24"/>
  <c r="HV117" i="24"/>
  <c r="HT118" i="24"/>
  <c r="LH116" i="24"/>
  <c r="LF117" i="24"/>
  <c r="AR118" i="24"/>
  <c r="AP119" i="24"/>
  <c r="BZ120" i="24"/>
  <c r="CB119" i="24"/>
  <c r="DX116" i="24"/>
  <c r="DV117" i="24"/>
  <c r="KJ116" i="24"/>
  <c r="KH117" i="24"/>
  <c r="CT117" i="24"/>
  <c r="CR118" i="24"/>
  <c r="DR118" i="24"/>
  <c r="DP119" i="24"/>
  <c r="LN117" i="24"/>
  <c r="LL118" i="24"/>
  <c r="UB118" i="24"/>
  <c r="TZ119" i="24"/>
  <c r="AF116" i="24"/>
  <c r="AD117" i="24"/>
  <c r="AL118" i="24"/>
  <c r="AJ119" i="24"/>
  <c r="GL118" i="24"/>
  <c r="GJ119" i="24"/>
  <c r="FZ116" i="24"/>
  <c r="FX117" i="24"/>
  <c r="EP116" i="24"/>
  <c r="EN117" i="24"/>
  <c r="DF117" i="24"/>
  <c r="DD118" i="24"/>
  <c r="LB117" i="24"/>
  <c r="KZ118" i="24"/>
  <c r="IN116" i="24"/>
  <c r="IL117" i="24"/>
  <c r="D118" i="2"/>
  <c r="B118" i="2"/>
  <c r="AZ116" i="25"/>
  <c r="AY117" i="25" a="1"/>
  <c r="AY117" i="25" s="1"/>
  <c r="DV117" i="25" a="1"/>
  <c r="DV117" i="25" s="1"/>
  <c r="DW116" i="25"/>
  <c r="FA117" i="25"/>
  <c r="EZ118" i="25" a="1"/>
  <c r="EZ118" i="25" s="1"/>
  <c r="DB116" i="25"/>
  <c r="DA117" i="25" a="1"/>
  <c r="DA117" i="25" s="1"/>
  <c r="HU116" i="25"/>
  <c r="HT117" i="25" a="1"/>
  <c r="HT117" i="25" s="1"/>
  <c r="GN116" i="25"/>
  <c r="GM117" i="25" a="1"/>
  <c r="GM117" i="25" s="1"/>
  <c r="DM117" i="25" a="1"/>
  <c r="DM117" i="25" s="1"/>
  <c r="DN116" i="25"/>
  <c r="G118" i="25"/>
  <c r="F119" i="25" a="1"/>
  <c r="F119" i="25" s="1"/>
  <c r="FC117" i="25" a="1"/>
  <c r="FC117" i="25" s="1"/>
  <c r="FD116" i="25"/>
  <c r="HI116" i="25"/>
  <c r="HH117" i="25" a="1"/>
  <c r="HH117" i="25" s="1"/>
  <c r="CD116" i="25"/>
  <c r="CC117" i="25" a="1"/>
  <c r="CC117" i="25" s="1"/>
  <c r="DK116" i="25"/>
  <c r="DJ117" i="25" a="1"/>
  <c r="DJ117" i="25" s="1"/>
  <c r="BF118" i="25"/>
  <c r="BE119" i="25" a="1"/>
  <c r="BE119" i="25" s="1"/>
  <c r="FP116" i="25"/>
  <c r="FO117" i="25" a="1"/>
  <c r="FO117" i="25" s="1"/>
  <c r="FY116" i="25"/>
  <c r="FX117" i="25" a="1"/>
  <c r="FX117" i="25" s="1"/>
  <c r="CP116" i="25"/>
  <c r="CO117" i="25" a="1"/>
  <c r="CO117" i="25" s="1"/>
  <c r="GZ116" i="25"/>
  <c r="GY117" i="25" a="1"/>
  <c r="GY117" i="25" s="1"/>
  <c r="EU117" i="25"/>
  <c r="ET118" i="25" a="1"/>
  <c r="ET118" i="25" s="1"/>
  <c r="AB116" i="25"/>
  <c r="AA117" i="25" a="1"/>
  <c r="AA117" i="25" s="1"/>
  <c r="M116" i="25"/>
  <c r="L117" i="25" a="1"/>
  <c r="L117" i="25" s="1"/>
  <c r="FS116" i="25"/>
  <c r="FR117" i="25" a="1"/>
  <c r="FR117" i="25" s="1"/>
  <c r="IS116" i="25"/>
  <c r="IR117" i="25" a="1"/>
  <c r="IR117" i="25" s="1"/>
  <c r="DE116" i="25"/>
  <c r="DD117" i="25" a="1"/>
  <c r="DD117" i="25" s="1"/>
  <c r="CG116" i="25"/>
  <c r="CF117" i="25" a="1"/>
  <c r="CF117" i="25" s="1"/>
  <c r="GH116" i="25"/>
  <c r="GG117" i="25" a="1"/>
  <c r="GG117" i="25" s="1"/>
  <c r="BX118" i="25"/>
  <c r="BW119" i="25" a="1"/>
  <c r="BW119" i="25" s="1"/>
  <c r="DZ116" i="25"/>
  <c r="DY117" i="25" a="1"/>
  <c r="DY117" i="25" s="1"/>
  <c r="GQ116" i="25"/>
  <c r="GP117" i="25" a="1"/>
  <c r="GP117" i="25" s="1"/>
  <c r="EL116" i="25"/>
  <c r="EK117" i="25" a="1"/>
  <c r="EK117" i="25" s="1"/>
  <c r="AT116" i="25"/>
  <c r="AS117" i="25" a="1"/>
  <c r="AS117" i="25" s="1"/>
  <c r="EX116" i="25"/>
  <c r="EW117" i="25" a="1"/>
  <c r="EW117" i="25" s="1"/>
  <c r="IG117" i="25"/>
  <c r="IF118" i="25" a="1"/>
  <c r="IF118" i="25" s="1"/>
  <c r="KI116" i="25"/>
  <c r="KH117" i="25" a="1"/>
  <c r="KH117" i="25" s="1"/>
  <c r="JE117" i="25"/>
  <c r="JD118" i="25" a="1"/>
  <c r="JD118" i="25" s="1"/>
  <c r="GT116" i="25"/>
  <c r="GS117" i="25" a="1"/>
  <c r="GS117" i="25" s="1"/>
  <c r="FJ116" i="25"/>
  <c r="FI117" i="25" a="1"/>
  <c r="FI117" i="25" s="1"/>
  <c r="JW117" i="25"/>
  <c r="JV118" i="25" a="1"/>
  <c r="JV118" i="25" s="1"/>
  <c r="GW118" i="25"/>
  <c r="GV119" i="25" a="1"/>
  <c r="GV119" i="25" s="1"/>
  <c r="AW118" i="25"/>
  <c r="AV119" i="25" a="1"/>
  <c r="AV119" i="25" s="1"/>
  <c r="BI117" i="25"/>
  <c r="BH118" i="25" a="1"/>
  <c r="BH118" i="25" s="1"/>
  <c r="KE120" i="25" a="1"/>
  <c r="KE120" i="25" s="1"/>
  <c r="KF119" i="25"/>
  <c r="AH116" i="25"/>
  <c r="AG117" i="25" a="1"/>
  <c r="AG117" i="25" s="1"/>
  <c r="KO118" i="25"/>
  <c r="KN119" i="25" a="1"/>
  <c r="KN119" i="25" s="1"/>
  <c r="EN119" i="25" a="1"/>
  <c r="EN119" i="25" s="1"/>
  <c r="EO118" i="25"/>
  <c r="BL117" i="25"/>
  <c r="BK118" i="25" a="1"/>
  <c r="BK118" i="25" s="1"/>
  <c r="BB118" i="25" a="1"/>
  <c r="BB118" i="25" s="1"/>
  <c r="BC117" i="25"/>
  <c r="GB118" i="25"/>
  <c r="GA119" i="25" a="1"/>
  <c r="GA119" i="25" s="1"/>
  <c r="FG117" i="25"/>
  <c r="FF118" i="25" a="1"/>
  <c r="FF118" i="25" s="1"/>
  <c r="CM117" i="25"/>
  <c r="CL118" i="25" a="1"/>
  <c r="CL118" i="25" s="1"/>
  <c r="CR118" i="25" a="1"/>
  <c r="CR118" i="25" s="1"/>
  <c r="CS117" i="25"/>
  <c r="ID117" i="25"/>
  <c r="IC118" i="25" a="1"/>
  <c r="IC118" i="25" s="1"/>
  <c r="JB116" i="25"/>
  <c r="JA117" i="25" a="1"/>
  <c r="JA117" i="25" s="1"/>
  <c r="JK117" i="25"/>
  <c r="JJ118" i="25" a="1"/>
  <c r="JJ118" i="25" s="1"/>
  <c r="P116" i="25"/>
  <c r="O117" i="25" a="1"/>
  <c r="O117" i="25" s="1"/>
  <c r="KC117" i="25"/>
  <c r="KB118" i="25" a="1"/>
  <c r="KB118" i="25" s="1"/>
  <c r="HX118" i="25"/>
  <c r="HW119" i="25" a="1"/>
  <c r="HW119" i="25" s="1"/>
  <c r="HC117" i="25"/>
  <c r="HB118" i="25" a="1"/>
  <c r="HB118" i="25" s="1"/>
  <c r="JH116" i="25"/>
  <c r="JG117" i="25" a="1"/>
  <c r="JG117" i="25" s="1"/>
  <c r="IP118" i="25"/>
  <c r="IO119" i="25" a="1"/>
  <c r="IO119" i="25" s="1"/>
  <c r="CJ116" i="25"/>
  <c r="CI117" i="25" a="1"/>
  <c r="CI117" i="25" s="1"/>
  <c r="BO117" i="25"/>
  <c r="BN118" i="25" a="1"/>
  <c r="BN118" i="25" s="1"/>
  <c r="BR117" i="25"/>
  <c r="BQ118" i="25" a="1"/>
  <c r="BQ118" i="25" s="1"/>
  <c r="EI117" i="25"/>
  <c r="EH118" i="25" a="1"/>
  <c r="EH118" i="25" s="1"/>
  <c r="DH117" i="25"/>
  <c r="DG118" i="25" a="1"/>
  <c r="DG118" i="25" s="1"/>
  <c r="JT116" i="25"/>
  <c r="JS117" i="25" a="1"/>
  <c r="JS117" i="25" s="1"/>
  <c r="CV117" i="25"/>
  <c r="CU118" i="25" a="1"/>
  <c r="CU118" i="25" s="1"/>
  <c r="IM117" i="25"/>
  <c r="IL118" i="25" a="1"/>
  <c r="IL118" i="25" s="1"/>
  <c r="KL116" i="25"/>
  <c r="KK117" i="25" a="1"/>
  <c r="KK117" i="25" s="1"/>
  <c r="AK119" i="25"/>
  <c r="AJ120" i="25" a="1"/>
  <c r="AJ120" i="25" s="1"/>
  <c r="HR116" i="25"/>
  <c r="HQ117" i="25" a="1"/>
  <c r="HQ117" i="25" s="1"/>
  <c r="IY117" i="25"/>
  <c r="IX118" i="25" a="1"/>
  <c r="IX118" i="25" s="1"/>
  <c r="HL119" i="25"/>
  <c r="HK120" i="25" a="1"/>
  <c r="HK120" i="25" s="1"/>
  <c r="HO118" i="25"/>
  <c r="HN119" i="25" a="1"/>
  <c r="HN119" i="25" s="1"/>
  <c r="IJ116" i="25"/>
  <c r="II117" i="25" a="1"/>
  <c r="II117" i="25" s="1"/>
  <c r="DQ117" i="25"/>
  <c r="DP118" i="25" a="1"/>
  <c r="DP118" i="25" s="1"/>
  <c r="CY117" i="25"/>
  <c r="CX118" i="25" a="1"/>
  <c r="CX118" i="25" s="1"/>
  <c r="BU117" i="25"/>
  <c r="BT118" i="25" a="1"/>
  <c r="BT118" i="25" s="1"/>
  <c r="GE117" i="25"/>
  <c r="GD118" i="25" a="1"/>
  <c r="GD118" i="25" s="1"/>
  <c r="FM117" i="25"/>
  <c r="FL118" i="25" a="1"/>
  <c r="FL118" i="25" s="1"/>
  <c r="S117" i="25"/>
  <c r="R118" i="25" a="1"/>
  <c r="R118" i="25" s="1"/>
  <c r="EF116" i="25"/>
  <c r="EE117" i="25" a="1"/>
  <c r="EE117" i="25" s="1"/>
  <c r="JN116" i="25"/>
  <c r="JM117" i="25" a="1"/>
  <c r="JM117" i="25" s="1"/>
  <c r="AQ117" i="25"/>
  <c r="AP118" i="25" a="1"/>
  <c r="AP118" i="25" s="1"/>
  <c r="EC118" i="25"/>
  <c r="EB119" i="25" a="1"/>
  <c r="EB119" i="25" s="1"/>
  <c r="CA117" i="25"/>
  <c r="BZ118" i="25" a="1"/>
  <c r="BZ118" i="25" s="1"/>
  <c r="IA117" i="25"/>
  <c r="HZ118" i="25" a="1"/>
  <c r="HZ118" i="25" s="1"/>
  <c r="HF117" i="25"/>
  <c r="HE118" i="25" a="1"/>
  <c r="HE118" i="25" s="1"/>
  <c r="AE117" i="25"/>
  <c r="AD118" i="25" a="1"/>
  <c r="AD118" i="25" s="1"/>
  <c r="V117" i="25"/>
  <c r="U118" i="25" a="1"/>
  <c r="U118" i="25" s="1"/>
  <c r="JQ117" i="25"/>
  <c r="JP118" i="25" a="1"/>
  <c r="JP118" i="25" s="1"/>
  <c r="FV116" i="25"/>
  <c r="FU117" i="25" a="1"/>
  <c r="FU117" i="25" s="1"/>
  <c r="AN116" i="25"/>
  <c r="AM117" i="25" a="1"/>
  <c r="AM117" i="25" s="1"/>
  <c r="DT116" i="25"/>
  <c r="DS117" i="25" a="1"/>
  <c r="DS117" i="25" s="1"/>
  <c r="JZ116" i="25"/>
  <c r="JY117" i="25" a="1"/>
  <c r="JY117" i="25" s="1"/>
  <c r="ER117" i="25"/>
  <c r="EQ118" i="25" a="1"/>
  <c r="EQ118" i="25" s="1"/>
  <c r="Y117" i="25"/>
  <c r="X118" i="25" a="1"/>
  <c r="X118" i="25" s="1"/>
  <c r="GK117" i="25"/>
  <c r="GJ118" i="25" a="1"/>
  <c r="GJ118" i="25" s="1"/>
  <c r="IV116" i="25"/>
  <c r="IU117" i="25" a="1"/>
  <c r="IU117" i="25" s="1"/>
  <c r="J117" i="25"/>
  <c r="I118" i="25" a="1"/>
  <c r="I118" i="25" s="1"/>
  <c r="E117" i="2"/>
  <c r="F117" i="2" s="1"/>
  <c r="A119" i="2"/>
  <c r="KD116" i="24" l="1"/>
  <c r="KB117" i="24"/>
  <c r="RT117" i="24"/>
  <c r="RR118" i="24"/>
  <c r="Z116" i="24"/>
  <c r="X117" i="24"/>
  <c r="KV116" i="24"/>
  <c r="KT117" i="24"/>
  <c r="WD117" i="24"/>
  <c r="WB118" i="24"/>
  <c r="GR119" i="24"/>
  <c r="GP120" i="24"/>
  <c r="OT117" i="24"/>
  <c r="OR118" i="24"/>
  <c r="TP116" i="24"/>
  <c r="TN117" i="24"/>
  <c r="QJ117" i="24"/>
  <c r="QH118" i="24"/>
  <c r="NP118" i="24"/>
  <c r="NN119" i="24"/>
  <c r="AP120" i="24"/>
  <c r="AR119" i="24"/>
  <c r="VX118" i="24"/>
  <c r="VV119" i="24"/>
  <c r="FN117" i="24"/>
  <c r="FL118" i="24"/>
  <c r="CH118" i="24"/>
  <c r="CF119" i="24"/>
  <c r="QV117" i="24"/>
  <c r="QT118" i="24"/>
  <c r="HP117" i="24"/>
  <c r="HN118" i="24"/>
  <c r="HJ119" i="24"/>
  <c r="HH120" i="24"/>
  <c r="MX119" i="24"/>
  <c r="MV120" i="24"/>
  <c r="ON118" i="24"/>
  <c r="OL119" i="24"/>
  <c r="DF118" i="24"/>
  <c r="DD119" i="24"/>
  <c r="LN118" i="24"/>
  <c r="LL119" i="24"/>
  <c r="LH117" i="24"/>
  <c r="LF118" i="24"/>
  <c r="TD117" i="24"/>
  <c r="TB118" i="24"/>
  <c r="QN118" i="24"/>
  <c r="QP117" i="24"/>
  <c r="TV117" i="24"/>
  <c r="TT118" i="24"/>
  <c r="OB118" i="24"/>
  <c r="NZ119" i="24"/>
  <c r="UF118" i="24"/>
  <c r="UH117" i="24"/>
  <c r="SR117" i="24"/>
  <c r="SP118" i="24"/>
  <c r="RZ117" i="24"/>
  <c r="RX118" i="24"/>
  <c r="GX118" i="24"/>
  <c r="GV119" i="24"/>
  <c r="UT117" i="24"/>
  <c r="UR118" i="24"/>
  <c r="EP117" i="24"/>
  <c r="EN118" i="24"/>
  <c r="DR119" i="24"/>
  <c r="DP120" i="24"/>
  <c r="HV118" i="24"/>
  <c r="HT119" i="24"/>
  <c r="RB118" i="24"/>
  <c r="QZ119" i="24"/>
  <c r="PJ120" i="24"/>
  <c r="PL119" i="24"/>
  <c r="SX117" i="24"/>
  <c r="SV118" i="24"/>
  <c r="RH117" i="24"/>
  <c r="RF118" i="24"/>
  <c r="EJ117" i="24"/>
  <c r="EH118" i="24"/>
  <c r="RN117" i="24"/>
  <c r="RL118" i="24"/>
  <c r="FB117" i="24"/>
  <c r="EZ118" i="24"/>
  <c r="FZ117" i="24"/>
  <c r="FX118" i="24"/>
  <c r="CT118" i="24"/>
  <c r="CR119" i="24"/>
  <c r="LR120" i="24"/>
  <c r="LT119" i="24"/>
  <c r="JF117" i="24"/>
  <c r="JD118" i="24"/>
  <c r="IH117" i="24"/>
  <c r="IF118" i="24"/>
  <c r="EV117" i="24"/>
  <c r="ET118" i="24"/>
  <c r="BV117" i="24"/>
  <c r="BT118" i="24"/>
  <c r="IB118" i="24"/>
  <c r="HZ119" i="24"/>
  <c r="SL118" i="24"/>
  <c r="SJ119" i="24"/>
  <c r="VL117" i="24"/>
  <c r="VJ118" i="24"/>
  <c r="BD117" i="24"/>
  <c r="BB118" i="24"/>
  <c r="BJ117" i="24"/>
  <c r="BH118" i="24"/>
  <c r="GL119" i="24"/>
  <c r="GJ120" i="24"/>
  <c r="BP118" i="24"/>
  <c r="BN119" i="24"/>
  <c r="SF117" i="24"/>
  <c r="SD118" i="24"/>
  <c r="VD119" i="24"/>
  <c r="VF118" i="24"/>
  <c r="NJ118" i="24"/>
  <c r="NH119" i="24"/>
  <c r="ND117" i="24"/>
  <c r="NB118" i="24"/>
  <c r="PR117" i="24"/>
  <c r="PP118" i="24"/>
  <c r="JL120" i="24"/>
  <c r="JJ121" i="24"/>
  <c r="IN117" i="24"/>
  <c r="IL118" i="24"/>
  <c r="AJ120" i="24"/>
  <c r="AL119" i="24"/>
  <c r="KJ117" i="24"/>
  <c r="KH118" i="24"/>
  <c r="T117" i="24"/>
  <c r="R118" i="24"/>
  <c r="MF117" i="24"/>
  <c r="MD118" i="24"/>
  <c r="N118" i="24"/>
  <c r="L119" i="24"/>
  <c r="VR120" i="24"/>
  <c r="VP121" i="24"/>
  <c r="AX117" i="24"/>
  <c r="AV118" i="24"/>
  <c r="GF118" i="24"/>
  <c r="GD119" i="24"/>
  <c r="KP118" i="24"/>
  <c r="KN119" i="24"/>
  <c r="FH117" i="24"/>
  <c r="FF118" i="24"/>
  <c r="OZ117" i="24"/>
  <c r="OX118" i="24"/>
  <c r="ED117" i="24"/>
  <c r="EB118" i="24"/>
  <c r="AF117" i="24"/>
  <c r="AD118" i="24"/>
  <c r="DX117" i="24"/>
  <c r="DV118" i="24"/>
  <c r="IZ117" i="24"/>
  <c r="IX118" i="24"/>
  <c r="JR118" i="24"/>
  <c r="JP119" i="24"/>
  <c r="UZ117" i="24"/>
  <c r="UX118" i="24"/>
  <c r="DL117" i="24"/>
  <c r="DJ118" i="24"/>
  <c r="FR120" i="24"/>
  <c r="FT119" i="24"/>
  <c r="QB119" i="24"/>
  <c r="QD118" i="24"/>
  <c r="PF117" i="24"/>
  <c r="PD118" i="24"/>
  <c r="NT119" i="24"/>
  <c r="NV118" i="24"/>
  <c r="LZ117" i="24"/>
  <c r="LX118" i="24"/>
  <c r="IT117" i="24"/>
  <c r="IR118" i="24"/>
  <c r="LB118" i="24"/>
  <c r="KZ119" i="24"/>
  <c r="TZ120" i="24"/>
  <c r="UB119" i="24"/>
  <c r="ML117" i="24"/>
  <c r="MJ118" i="24"/>
  <c r="PX117" i="24"/>
  <c r="PV118" i="24"/>
  <c r="MR118" i="24"/>
  <c r="MP119" i="24"/>
  <c r="OH118" i="24"/>
  <c r="OF119" i="24"/>
  <c r="TJ117" i="24"/>
  <c r="TH118" i="24"/>
  <c r="HD117" i="24"/>
  <c r="HB118" i="24"/>
  <c r="CZ118" i="24"/>
  <c r="CX119" i="24"/>
  <c r="JX118" i="24"/>
  <c r="JV119" i="24"/>
  <c r="UL119" i="24"/>
  <c r="UN118" i="24"/>
  <c r="CN118" i="24"/>
  <c r="CL119" i="24"/>
  <c r="CB120" i="24"/>
  <c r="BZ121" i="24"/>
  <c r="D119" i="2"/>
  <c r="B119" i="2"/>
  <c r="AZ117" i="25"/>
  <c r="AY118" i="25" a="1"/>
  <c r="AY118" i="25" s="1"/>
  <c r="FA118" i="25"/>
  <c r="EZ119" i="25" a="1"/>
  <c r="EZ119" i="25" s="1"/>
  <c r="DW117" i="25"/>
  <c r="DV118" i="25" a="1"/>
  <c r="DV118" i="25" s="1"/>
  <c r="GN117" i="25"/>
  <c r="GM118" i="25" a="1"/>
  <c r="GM118" i="25" s="1"/>
  <c r="HU117" i="25"/>
  <c r="HT118" i="25" a="1"/>
  <c r="HT118" i="25" s="1"/>
  <c r="DB117" i="25"/>
  <c r="DA118" i="25" a="1"/>
  <c r="DA118" i="25" s="1"/>
  <c r="HI117" i="25"/>
  <c r="HH118" i="25" a="1"/>
  <c r="HH118" i="25" s="1"/>
  <c r="FD117" i="25"/>
  <c r="FC118" i="25" a="1"/>
  <c r="FC118" i="25" s="1"/>
  <c r="G119" i="25"/>
  <c r="F120" i="25" a="1"/>
  <c r="F120" i="25" s="1"/>
  <c r="DN117" i="25"/>
  <c r="DM118" i="25" a="1"/>
  <c r="DM118" i="25" s="1"/>
  <c r="GP118" i="25" a="1"/>
  <c r="GP118" i="25" s="1"/>
  <c r="GQ117" i="25"/>
  <c r="CG117" i="25"/>
  <c r="CF118" i="25" a="1"/>
  <c r="CF118" i="25" s="1"/>
  <c r="KI117" i="25"/>
  <c r="KH118" i="25" a="1"/>
  <c r="KH118" i="25" s="1"/>
  <c r="FR118" i="25" a="1"/>
  <c r="FR118" i="25" s="1"/>
  <c r="FS117" i="25"/>
  <c r="GZ117" i="25"/>
  <c r="GY118" i="25" a="1"/>
  <c r="GY118" i="25" s="1"/>
  <c r="BF119" i="25"/>
  <c r="BE120" i="25" a="1"/>
  <c r="BE120" i="25" s="1"/>
  <c r="DZ117" i="25"/>
  <c r="DY118" i="25" a="1"/>
  <c r="DY118" i="25" s="1"/>
  <c r="DE117" i="25"/>
  <c r="DD118" i="25" a="1"/>
  <c r="DD118" i="25" s="1"/>
  <c r="FJ117" i="25"/>
  <c r="FI118" i="25" a="1"/>
  <c r="FI118" i="25" s="1"/>
  <c r="IG118" i="25"/>
  <c r="IF119" i="25" a="1"/>
  <c r="IF119" i="25" s="1"/>
  <c r="M117" i="25"/>
  <c r="L118" i="25" a="1"/>
  <c r="L118" i="25" s="1"/>
  <c r="CP117" i="25"/>
  <c r="CO118" i="25" a="1"/>
  <c r="CO118" i="25" s="1"/>
  <c r="DK117" i="25"/>
  <c r="DJ118" i="25" a="1"/>
  <c r="DJ118" i="25" s="1"/>
  <c r="BX119" i="25"/>
  <c r="BW120" i="25" a="1"/>
  <c r="BW120" i="25" s="1"/>
  <c r="IS117" i="25"/>
  <c r="IR118" i="25" a="1"/>
  <c r="IR118" i="25" s="1"/>
  <c r="GT117" i="25"/>
  <c r="GS118" i="25" a="1"/>
  <c r="GS118" i="25" s="1"/>
  <c r="EX117" i="25"/>
  <c r="EW118" i="25" a="1"/>
  <c r="EW118" i="25" s="1"/>
  <c r="AB117" i="25"/>
  <c r="AA118" i="25" a="1"/>
  <c r="AA118" i="25" s="1"/>
  <c r="FY117" i="25"/>
  <c r="FX118" i="25" a="1"/>
  <c r="FX118" i="25" s="1"/>
  <c r="CC118" i="25" a="1"/>
  <c r="CC118" i="25" s="1"/>
  <c r="CD117" i="25"/>
  <c r="EL117" i="25"/>
  <c r="EK118" i="25" a="1"/>
  <c r="EK118" i="25" s="1"/>
  <c r="GH117" i="25"/>
  <c r="GG118" i="25" a="1"/>
  <c r="GG118" i="25" s="1"/>
  <c r="JE118" i="25"/>
  <c r="JD119" i="25" a="1"/>
  <c r="JD119" i="25" s="1"/>
  <c r="AT117" i="25"/>
  <c r="AS118" i="25" a="1"/>
  <c r="AS118" i="25" s="1"/>
  <c r="ET119" i="25" a="1"/>
  <c r="ET119" i="25" s="1"/>
  <c r="EU118" i="25"/>
  <c r="FP117" i="25"/>
  <c r="FO118" i="25" a="1"/>
  <c r="FO118" i="25" s="1"/>
  <c r="JK118" i="25"/>
  <c r="JJ119" i="25" a="1"/>
  <c r="JJ119" i="25" s="1"/>
  <c r="CS118" i="25"/>
  <c r="CR119" i="25" a="1"/>
  <c r="CR119" i="25" s="1"/>
  <c r="KO119" i="25"/>
  <c r="KN120" i="25" a="1"/>
  <c r="KN120" i="25" s="1"/>
  <c r="CM118" i="25"/>
  <c r="CL119" i="25" a="1"/>
  <c r="CL119" i="25" s="1"/>
  <c r="JA118" i="25" a="1"/>
  <c r="JA118" i="25" s="1"/>
  <c r="JB117" i="25"/>
  <c r="BC118" i="25"/>
  <c r="BB119" i="25" a="1"/>
  <c r="BB119" i="25" s="1"/>
  <c r="AH117" i="25"/>
  <c r="AG118" i="25" a="1"/>
  <c r="AG118" i="25" s="1"/>
  <c r="FG118" i="25"/>
  <c r="FF119" i="25" a="1"/>
  <c r="FF119" i="25" s="1"/>
  <c r="IC119" i="25" a="1"/>
  <c r="IC119" i="25" s="1"/>
  <c r="ID118" i="25"/>
  <c r="AV120" i="25" a="1"/>
  <c r="AV120" i="25" s="1"/>
  <c r="AW119" i="25"/>
  <c r="JW118" i="25"/>
  <c r="JV119" i="25" a="1"/>
  <c r="JV119" i="25" s="1"/>
  <c r="HX119" i="25"/>
  <c r="HW120" i="25" a="1"/>
  <c r="HW120" i="25" s="1"/>
  <c r="GB119" i="25"/>
  <c r="GA120" i="25" a="1"/>
  <c r="GA120" i="25" s="1"/>
  <c r="EO119" i="25"/>
  <c r="EN120" i="25" a="1"/>
  <c r="EN120" i="25" s="1"/>
  <c r="KF120" i="25"/>
  <c r="KE121" i="25" a="1"/>
  <c r="KE121" i="25" s="1"/>
  <c r="O118" i="25" a="1"/>
  <c r="O118" i="25" s="1"/>
  <c r="P117" i="25"/>
  <c r="BI118" i="25"/>
  <c r="BH119" i="25" a="1"/>
  <c r="BH119" i="25" s="1"/>
  <c r="GW119" i="25"/>
  <c r="GV120" i="25" a="1"/>
  <c r="GV120" i="25" s="1"/>
  <c r="KC118" i="25"/>
  <c r="KB119" i="25" a="1"/>
  <c r="KB119" i="25" s="1"/>
  <c r="BL118" i="25"/>
  <c r="BK119" i="25" a="1"/>
  <c r="BK119" i="25" s="1"/>
  <c r="IA118" i="25"/>
  <c r="HZ119" i="25" a="1"/>
  <c r="HZ119" i="25" s="1"/>
  <c r="S118" i="25"/>
  <c r="R119" i="25" a="1"/>
  <c r="R119" i="25" s="1"/>
  <c r="AK120" i="25"/>
  <c r="AJ121" i="25" a="1"/>
  <c r="AJ121" i="25" s="1"/>
  <c r="JH117" i="25"/>
  <c r="JG118" i="25" a="1"/>
  <c r="JG118" i="25" s="1"/>
  <c r="ER118" i="25"/>
  <c r="EQ119" i="25" a="1"/>
  <c r="EQ119" i="25" s="1"/>
  <c r="AN117" i="25"/>
  <c r="AM118" i="25" a="1"/>
  <c r="AM118" i="25" s="1"/>
  <c r="AE118" i="25"/>
  <c r="AD119" i="25" a="1"/>
  <c r="AD119" i="25" s="1"/>
  <c r="BO118" i="25"/>
  <c r="BN119" i="25" a="1"/>
  <c r="BN119" i="25" s="1"/>
  <c r="IV117" i="25"/>
  <c r="IU118" i="25" a="1"/>
  <c r="IU118" i="25" s="1"/>
  <c r="V118" i="25"/>
  <c r="U119" i="25" a="1"/>
  <c r="U119" i="25" s="1"/>
  <c r="CA118" i="25"/>
  <c r="BZ119" i="25" a="1"/>
  <c r="BZ119" i="25" s="1"/>
  <c r="GE118" i="25"/>
  <c r="GD119" i="25" a="1"/>
  <c r="GD119" i="25" s="1"/>
  <c r="HO119" i="25"/>
  <c r="HN120" i="25" a="1"/>
  <c r="HN120" i="25" s="1"/>
  <c r="IY118" i="25"/>
  <c r="IX119" i="25" a="1"/>
  <c r="IX119" i="25" s="1"/>
  <c r="KL117" i="25"/>
  <c r="KK118" i="25" a="1"/>
  <c r="KK118" i="25" s="1"/>
  <c r="EI118" i="25"/>
  <c r="EH119" i="25" a="1"/>
  <c r="EH119" i="25" s="1"/>
  <c r="DT117" i="25"/>
  <c r="DS118" i="25" a="1"/>
  <c r="DS118" i="25" s="1"/>
  <c r="FV117" i="25"/>
  <c r="FU118" i="25" a="1"/>
  <c r="FU118" i="25" s="1"/>
  <c r="HF118" i="25"/>
  <c r="HE119" i="25" a="1"/>
  <c r="HE119" i="25" s="1"/>
  <c r="AQ118" i="25"/>
  <c r="AP119" i="25" a="1"/>
  <c r="AP119" i="25" s="1"/>
  <c r="CY118" i="25"/>
  <c r="CX119" i="25" a="1"/>
  <c r="CX119" i="25" s="1"/>
  <c r="JT117" i="25"/>
  <c r="JS118" i="25" a="1"/>
  <c r="JS118" i="25" s="1"/>
  <c r="CJ117" i="25"/>
  <c r="CI118" i="25" a="1"/>
  <c r="CI118" i="25" s="1"/>
  <c r="J118" i="25"/>
  <c r="I119" i="25" a="1"/>
  <c r="I119" i="25" s="1"/>
  <c r="GK118" i="25"/>
  <c r="GJ119" i="25" a="1"/>
  <c r="GJ119" i="25" s="1"/>
  <c r="BU118" i="25"/>
  <c r="BT119" i="25" a="1"/>
  <c r="BT119" i="25" s="1"/>
  <c r="HR117" i="25"/>
  <c r="HQ118" i="25" a="1"/>
  <c r="HQ118" i="25" s="1"/>
  <c r="IM118" i="25"/>
  <c r="IL119" i="25" a="1"/>
  <c r="IL119" i="25" s="1"/>
  <c r="DH118" i="25"/>
  <c r="DG119" i="25" a="1"/>
  <c r="DG119" i="25" s="1"/>
  <c r="Y118" i="25"/>
  <c r="X119" i="25" a="1"/>
  <c r="X119" i="25" s="1"/>
  <c r="JZ117" i="25"/>
  <c r="JY118" i="25" a="1"/>
  <c r="JY118" i="25" s="1"/>
  <c r="EC119" i="25"/>
  <c r="EB120" i="25" a="1"/>
  <c r="EB120" i="25" s="1"/>
  <c r="JN117" i="25"/>
  <c r="JM118" i="25" a="1"/>
  <c r="JM118" i="25" s="1"/>
  <c r="DQ118" i="25"/>
  <c r="DP119" i="25" a="1"/>
  <c r="DP119" i="25" s="1"/>
  <c r="JQ118" i="25"/>
  <c r="JP119" i="25" a="1"/>
  <c r="JP119" i="25" s="1"/>
  <c r="EF117" i="25"/>
  <c r="EE118" i="25" a="1"/>
  <c r="EE118" i="25" s="1"/>
  <c r="HL120" i="25"/>
  <c r="HK121" i="25" a="1"/>
  <c r="HK121" i="25" s="1"/>
  <c r="CV118" i="25"/>
  <c r="CU119" i="25" a="1"/>
  <c r="CU119" i="25" s="1"/>
  <c r="IP119" i="25"/>
  <c r="IO120" i="25" a="1"/>
  <c r="IO120" i="25" s="1"/>
  <c r="HC118" i="25"/>
  <c r="HB119" i="25" a="1"/>
  <c r="HB119" i="25" s="1"/>
  <c r="FM118" i="25"/>
  <c r="FL119" i="25" a="1"/>
  <c r="FL119" i="25" s="1"/>
  <c r="IJ117" i="25"/>
  <c r="II118" i="25" a="1"/>
  <c r="II118" i="25" s="1"/>
  <c r="BR118" i="25"/>
  <c r="BQ119" i="25" a="1"/>
  <c r="BQ119" i="25" s="1"/>
  <c r="E118" i="2"/>
  <c r="F118" i="2" s="1"/>
  <c r="A120" i="2"/>
  <c r="KD117" i="24" l="1"/>
  <c r="KB118" i="24"/>
  <c r="RT118" i="24"/>
  <c r="RR119" i="24"/>
  <c r="Z117" i="24"/>
  <c r="X118" i="24"/>
  <c r="KV117" i="24"/>
  <c r="KT118" i="24"/>
  <c r="NP119" i="24"/>
  <c r="NN120" i="24"/>
  <c r="QJ118" i="24"/>
  <c r="QH119" i="24"/>
  <c r="TP117" i="24"/>
  <c r="TN118" i="24"/>
  <c r="OT118" i="24"/>
  <c r="OR119" i="24"/>
  <c r="GR120" i="24"/>
  <c r="GP121" i="24"/>
  <c r="WD118" i="24"/>
  <c r="WB119" i="24"/>
  <c r="JX119" i="24"/>
  <c r="JV120" i="24"/>
  <c r="OZ118" i="24"/>
  <c r="OX119" i="24"/>
  <c r="T118" i="24"/>
  <c r="R119" i="24"/>
  <c r="NB119" i="24"/>
  <c r="ND118" i="24"/>
  <c r="BJ118" i="24"/>
  <c r="BH119" i="24"/>
  <c r="JF118" i="24"/>
  <c r="JD119" i="24"/>
  <c r="SX118" i="24"/>
  <c r="SV119" i="24"/>
  <c r="UT118" i="24"/>
  <c r="UR119" i="24"/>
  <c r="TD118" i="24"/>
  <c r="TB119" i="24"/>
  <c r="HP118" i="24"/>
  <c r="HN119" i="24"/>
  <c r="UB120" i="24"/>
  <c r="TZ121" i="24"/>
  <c r="FT120" i="24"/>
  <c r="FR121" i="24"/>
  <c r="CZ119" i="24"/>
  <c r="CX120" i="24"/>
  <c r="LB119" i="24"/>
  <c r="KZ120" i="24"/>
  <c r="DL118" i="24"/>
  <c r="DJ119" i="24"/>
  <c r="FH118" i="24"/>
  <c r="FF119" i="24"/>
  <c r="KJ118" i="24"/>
  <c r="KH119" i="24"/>
  <c r="NJ119" i="24"/>
  <c r="NH120" i="24"/>
  <c r="BB119" i="24"/>
  <c r="BD118" i="24"/>
  <c r="GX119" i="24"/>
  <c r="GV120" i="24"/>
  <c r="LH118" i="24"/>
  <c r="LF119" i="24"/>
  <c r="QT119" i="24"/>
  <c r="QV118" i="24"/>
  <c r="LT120" i="24"/>
  <c r="LR121" i="24"/>
  <c r="HD118" i="24"/>
  <c r="HB119" i="24"/>
  <c r="IR119" i="24"/>
  <c r="IT118" i="24"/>
  <c r="UZ118" i="24"/>
  <c r="UX119" i="24"/>
  <c r="KP119" i="24"/>
  <c r="KN120" i="24"/>
  <c r="VL118" i="24"/>
  <c r="VJ119" i="24"/>
  <c r="CT119" i="24"/>
  <c r="CR120" i="24"/>
  <c r="RZ118" i="24"/>
  <c r="RX119" i="24"/>
  <c r="LL120" i="24"/>
  <c r="LN119" i="24"/>
  <c r="CH119" i="24"/>
  <c r="CF120" i="24"/>
  <c r="AL120" i="24"/>
  <c r="AJ121" i="24"/>
  <c r="VF119" i="24"/>
  <c r="VD120" i="24"/>
  <c r="PL120" i="24"/>
  <c r="PJ121" i="24"/>
  <c r="JR119" i="24"/>
  <c r="JP120" i="24"/>
  <c r="GF119" i="24"/>
  <c r="GD120" i="24"/>
  <c r="IL119" i="24"/>
  <c r="IN118" i="24"/>
  <c r="SF118" i="24"/>
  <c r="SD119" i="24"/>
  <c r="SL119" i="24"/>
  <c r="SJ120" i="24"/>
  <c r="FZ118" i="24"/>
  <c r="FX119" i="24"/>
  <c r="RB119" i="24"/>
  <c r="QZ120" i="24"/>
  <c r="SR118" i="24"/>
  <c r="SP119" i="24"/>
  <c r="DF119" i="24"/>
  <c r="DD120" i="24"/>
  <c r="FN118" i="24"/>
  <c r="FL119" i="24"/>
  <c r="TJ118" i="24"/>
  <c r="TH119" i="24"/>
  <c r="OH119" i="24"/>
  <c r="OF120" i="24"/>
  <c r="LZ118" i="24"/>
  <c r="LX119" i="24"/>
  <c r="IZ118" i="24"/>
  <c r="IX119" i="24"/>
  <c r="AX118" i="24"/>
  <c r="AV119" i="24"/>
  <c r="JL121" i="24"/>
  <c r="JJ122" i="24"/>
  <c r="BP119" i="24"/>
  <c r="BN120" i="24"/>
  <c r="HZ120" i="24"/>
  <c r="IB119" i="24"/>
  <c r="FB118" i="24"/>
  <c r="EZ119" i="24"/>
  <c r="VX119" i="24"/>
  <c r="VV120" i="24"/>
  <c r="UH118" i="24"/>
  <c r="UF119" i="24"/>
  <c r="CB121" i="24"/>
  <c r="BZ122" i="24"/>
  <c r="MR119" i="24"/>
  <c r="MP120" i="24"/>
  <c r="DX118" i="24"/>
  <c r="DV119" i="24"/>
  <c r="VR121" i="24"/>
  <c r="VP122" i="24"/>
  <c r="BV118" i="24"/>
  <c r="BT119" i="24"/>
  <c r="RL119" i="24"/>
  <c r="RN118" i="24"/>
  <c r="HT120" i="24"/>
  <c r="HV119" i="24"/>
  <c r="OB119" i="24"/>
  <c r="NZ120" i="24"/>
  <c r="ON119" i="24"/>
  <c r="OL120" i="24"/>
  <c r="NV119" i="24"/>
  <c r="NT120" i="24"/>
  <c r="AR120" i="24"/>
  <c r="AP121" i="24"/>
  <c r="CN119" i="24"/>
  <c r="CL120" i="24"/>
  <c r="PV119" i="24"/>
  <c r="PX118" i="24"/>
  <c r="PF118" i="24"/>
  <c r="PD119" i="24"/>
  <c r="AF118" i="24"/>
  <c r="AD119" i="24"/>
  <c r="N119" i="24"/>
  <c r="L120" i="24"/>
  <c r="PR118" i="24"/>
  <c r="PP119" i="24"/>
  <c r="ET119" i="24"/>
  <c r="EV118" i="24"/>
  <c r="EJ118" i="24"/>
  <c r="EH119" i="24"/>
  <c r="DR120" i="24"/>
  <c r="DP121" i="24"/>
  <c r="TT119" i="24"/>
  <c r="TV118" i="24"/>
  <c r="MX120" i="24"/>
  <c r="MV121" i="24"/>
  <c r="MJ119" i="24"/>
  <c r="ML118" i="24"/>
  <c r="ED118" i="24"/>
  <c r="EB119" i="24"/>
  <c r="MD119" i="24"/>
  <c r="MF118" i="24"/>
  <c r="GL120" i="24"/>
  <c r="GJ121" i="24"/>
  <c r="IH118" i="24"/>
  <c r="IF119" i="24"/>
  <c r="RH118" i="24"/>
  <c r="RF119" i="24"/>
  <c r="EP118" i="24"/>
  <c r="EN119" i="24"/>
  <c r="HJ120" i="24"/>
  <c r="HH121" i="24"/>
  <c r="UN119" i="24"/>
  <c r="UL120" i="24"/>
  <c r="QD119" i="24"/>
  <c r="QB120" i="24"/>
  <c r="QP118" i="24"/>
  <c r="QN119" i="24"/>
  <c r="B120" i="2"/>
  <c r="D120" i="2"/>
  <c r="AZ118" i="25"/>
  <c r="AY119" i="25" a="1"/>
  <c r="AY119" i="25" s="1"/>
  <c r="DW118" i="25"/>
  <c r="DV119" i="25" a="1"/>
  <c r="DV119" i="25" s="1"/>
  <c r="FA119" i="25"/>
  <c r="EZ120" i="25" a="1"/>
  <c r="EZ120" i="25" s="1"/>
  <c r="DB118" i="25"/>
  <c r="DA119" i="25" a="1"/>
  <c r="DA119" i="25" s="1"/>
  <c r="HU118" i="25"/>
  <c r="HT119" i="25" a="1"/>
  <c r="HT119" i="25" s="1"/>
  <c r="GN118" i="25"/>
  <c r="GM119" i="25" a="1"/>
  <c r="GM119" i="25" s="1"/>
  <c r="DN118" i="25"/>
  <c r="DM119" i="25" a="1"/>
  <c r="DM119" i="25" s="1"/>
  <c r="G120" i="25"/>
  <c r="F121" i="25" a="1"/>
  <c r="F121" i="25" s="1"/>
  <c r="FC119" i="25" a="1"/>
  <c r="FC119" i="25" s="1"/>
  <c r="FD118" i="25"/>
  <c r="HI118" i="25"/>
  <c r="HH119" i="25" a="1"/>
  <c r="HH119" i="25" s="1"/>
  <c r="EU119" i="25"/>
  <c r="ET120" i="25" a="1"/>
  <c r="ET120" i="25" s="1"/>
  <c r="BF120" i="25"/>
  <c r="BE121" i="25" a="1"/>
  <c r="BE121" i="25" s="1"/>
  <c r="KH119" i="25" a="1"/>
  <c r="KH119" i="25" s="1"/>
  <c r="KI118" i="25"/>
  <c r="EL118" i="25"/>
  <c r="EK119" i="25" a="1"/>
  <c r="EK119" i="25" s="1"/>
  <c r="EX118" i="25"/>
  <c r="EW119" i="25" a="1"/>
  <c r="EW119" i="25" s="1"/>
  <c r="DK118" i="25"/>
  <c r="DJ119" i="25" a="1"/>
  <c r="DJ119" i="25" s="1"/>
  <c r="FJ118" i="25"/>
  <c r="FI119" i="25" a="1"/>
  <c r="FI119" i="25" s="1"/>
  <c r="GZ118" i="25"/>
  <c r="GY119" i="25" a="1"/>
  <c r="GY119" i="25" s="1"/>
  <c r="CG118" i="25"/>
  <c r="CF119" i="25" a="1"/>
  <c r="CF119" i="25" s="1"/>
  <c r="AT118" i="25"/>
  <c r="AS119" i="25" a="1"/>
  <c r="AS119" i="25" s="1"/>
  <c r="GT118" i="25"/>
  <c r="GS119" i="25" a="1"/>
  <c r="GS119" i="25" s="1"/>
  <c r="CO119" i="25" a="1"/>
  <c r="CO119" i="25" s="1"/>
  <c r="CP118" i="25"/>
  <c r="CC119" i="25" a="1"/>
  <c r="CC119" i="25" s="1"/>
  <c r="CD118" i="25"/>
  <c r="DE118" i="25"/>
  <c r="DD119" i="25" a="1"/>
  <c r="DD119" i="25" s="1"/>
  <c r="FP118" i="25"/>
  <c r="FO119" i="25" a="1"/>
  <c r="FO119" i="25" s="1"/>
  <c r="JE119" i="25"/>
  <c r="JD120" i="25" a="1"/>
  <c r="JD120" i="25" s="1"/>
  <c r="FY118" i="25"/>
  <c r="FX119" i="25" a="1"/>
  <c r="FX119" i="25" s="1"/>
  <c r="IS118" i="25"/>
  <c r="IR119" i="25" a="1"/>
  <c r="IR119" i="25" s="1"/>
  <c r="M118" i="25"/>
  <c r="L119" i="25" a="1"/>
  <c r="L119" i="25" s="1"/>
  <c r="FS118" i="25"/>
  <c r="FR119" i="25" a="1"/>
  <c r="FR119" i="25" s="1"/>
  <c r="GQ118" i="25"/>
  <c r="GP119" i="25" a="1"/>
  <c r="GP119" i="25" s="1"/>
  <c r="DZ118" i="25"/>
  <c r="DY119" i="25" a="1"/>
  <c r="DY119" i="25" s="1"/>
  <c r="GH118" i="25"/>
  <c r="GG119" i="25" a="1"/>
  <c r="GG119" i="25" s="1"/>
  <c r="AA119" i="25" a="1"/>
  <c r="AA119" i="25" s="1"/>
  <c r="AB118" i="25"/>
  <c r="BX120" i="25"/>
  <c r="BW121" i="25" a="1"/>
  <c r="BW121" i="25" s="1"/>
  <c r="IF120" i="25" a="1"/>
  <c r="IF120" i="25" s="1"/>
  <c r="IG119" i="25"/>
  <c r="P118" i="25"/>
  <c r="O119" i="25" a="1"/>
  <c r="O119" i="25" s="1"/>
  <c r="GW120" i="25"/>
  <c r="GV121" i="25" a="1"/>
  <c r="GV121" i="25" s="1"/>
  <c r="KF121" i="25"/>
  <c r="KE122" i="25" a="1"/>
  <c r="KE122" i="25" s="1"/>
  <c r="HX120" i="25"/>
  <c r="HW121" i="25" a="1"/>
  <c r="HW121" i="25" s="1"/>
  <c r="ID119" i="25"/>
  <c r="IC120" i="25" a="1"/>
  <c r="IC120" i="25" s="1"/>
  <c r="CS119" i="25"/>
  <c r="CR120" i="25" a="1"/>
  <c r="CR120" i="25" s="1"/>
  <c r="BI119" i="25"/>
  <c r="BH120" i="25" a="1"/>
  <c r="BH120" i="25" s="1"/>
  <c r="EO120" i="25"/>
  <c r="EN121" i="25" a="1"/>
  <c r="EN121" i="25" s="1"/>
  <c r="JW119" i="25"/>
  <c r="JV120" i="25" a="1"/>
  <c r="JV120" i="25" s="1"/>
  <c r="AH118" i="25"/>
  <c r="AG119" i="25" a="1"/>
  <c r="AG119" i="25" s="1"/>
  <c r="JB118" i="25"/>
  <c r="JA119" i="25" a="1"/>
  <c r="JA119" i="25" s="1"/>
  <c r="JK119" i="25"/>
  <c r="JJ120" i="25" a="1"/>
  <c r="JJ120" i="25" s="1"/>
  <c r="BL119" i="25"/>
  <c r="BK120" i="25" a="1"/>
  <c r="BK120" i="25" s="1"/>
  <c r="FG119" i="25"/>
  <c r="FF120" i="25" a="1"/>
  <c r="FF120" i="25" s="1"/>
  <c r="KO120" i="25"/>
  <c r="KN121" i="25" a="1"/>
  <c r="KN121" i="25" s="1"/>
  <c r="AV121" i="25" a="1"/>
  <c r="AV121" i="25" s="1"/>
  <c r="AW120" i="25"/>
  <c r="KC119" i="25"/>
  <c r="KB120" i="25" a="1"/>
  <c r="KB120" i="25" s="1"/>
  <c r="GB120" i="25"/>
  <c r="GA121" i="25" a="1"/>
  <c r="GA121" i="25" s="1"/>
  <c r="BC119" i="25"/>
  <c r="BB120" i="25" a="1"/>
  <c r="BB120" i="25" s="1"/>
  <c r="CM119" i="25"/>
  <c r="CL120" i="25" a="1"/>
  <c r="CL120" i="25" s="1"/>
  <c r="HC119" i="25"/>
  <c r="HB120" i="25" a="1"/>
  <c r="HB120" i="25" s="1"/>
  <c r="CV119" i="25"/>
  <c r="CU120" i="25" a="1"/>
  <c r="CU120" i="25" s="1"/>
  <c r="EF118" i="25"/>
  <c r="EE119" i="25" a="1"/>
  <c r="EE119" i="25" s="1"/>
  <c r="JZ118" i="25"/>
  <c r="JY119" i="25" a="1"/>
  <c r="JY119" i="25" s="1"/>
  <c r="DH119" i="25"/>
  <c r="DG120" i="25" a="1"/>
  <c r="DG120" i="25" s="1"/>
  <c r="FV118" i="25"/>
  <c r="FU119" i="25" a="1"/>
  <c r="FU119" i="25" s="1"/>
  <c r="AN118" i="25"/>
  <c r="AM119" i="25" a="1"/>
  <c r="AM119" i="25" s="1"/>
  <c r="S119" i="25"/>
  <c r="R120" i="25" a="1"/>
  <c r="R120" i="25" s="1"/>
  <c r="DQ119" i="25"/>
  <c r="DP120" i="25" a="1"/>
  <c r="DP120" i="25" s="1"/>
  <c r="EC120" i="25"/>
  <c r="EB121" i="25" a="1"/>
  <c r="EB121" i="25" s="1"/>
  <c r="JT118" i="25"/>
  <c r="JS119" i="25" a="1"/>
  <c r="JS119" i="25" s="1"/>
  <c r="AQ119" i="25"/>
  <c r="AP120" i="25" a="1"/>
  <c r="AP120" i="25" s="1"/>
  <c r="CA119" i="25"/>
  <c r="BZ120" i="25" a="1"/>
  <c r="BZ120" i="25" s="1"/>
  <c r="IP120" i="25"/>
  <c r="IO121" i="25" a="1"/>
  <c r="IO121" i="25" s="1"/>
  <c r="Y119" i="25"/>
  <c r="X120" i="25" a="1"/>
  <c r="X120" i="25" s="1"/>
  <c r="IM119" i="25"/>
  <c r="IL120" i="25" a="1"/>
  <c r="IL120" i="25" s="1"/>
  <c r="BU119" i="25"/>
  <c r="BT120" i="25" a="1"/>
  <c r="BT120" i="25" s="1"/>
  <c r="DT118" i="25"/>
  <c r="DS119" i="25" a="1"/>
  <c r="DS119" i="25" s="1"/>
  <c r="JH118" i="25"/>
  <c r="JG119" i="25" a="1"/>
  <c r="JG119" i="25" s="1"/>
  <c r="KL118" i="25"/>
  <c r="KK119" i="25" a="1"/>
  <c r="KK119" i="25" s="1"/>
  <c r="GE119" i="25"/>
  <c r="GD120" i="25" a="1"/>
  <c r="GD120" i="25" s="1"/>
  <c r="V119" i="25"/>
  <c r="U120" i="25" a="1"/>
  <c r="U120" i="25" s="1"/>
  <c r="AK121" i="25"/>
  <c r="AJ122" i="25" a="1"/>
  <c r="AJ122" i="25" s="1"/>
  <c r="BR119" i="25"/>
  <c r="BQ120" i="25" a="1"/>
  <c r="BQ120" i="25" s="1"/>
  <c r="FM119" i="25"/>
  <c r="FL120" i="25" a="1"/>
  <c r="FL120" i="25" s="1"/>
  <c r="HL121" i="25"/>
  <c r="HK122" i="25" a="1"/>
  <c r="HK122" i="25" s="1"/>
  <c r="AE119" i="25"/>
  <c r="AD120" i="25" a="1"/>
  <c r="AD120" i="25" s="1"/>
  <c r="ER119" i="25"/>
  <c r="EQ120" i="25" a="1"/>
  <c r="EQ120" i="25" s="1"/>
  <c r="IA119" i="25"/>
  <c r="HZ120" i="25" a="1"/>
  <c r="HZ120" i="25" s="1"/>
  <c r="GK119" i="25"/>
  <c r="GJ120" i="25" a="1"/>
  <c r="GJ120" i="25" s="1"/>
  <c r="CJ118" i="25"/>
  <c r="CI119" i="25" a="1"/>
  <c r="CI119" i="25" s="1"/>
  <c r="CY119" i="25"/>
  <c r="CX120" i="25" a="1"/>
  <c r="CX120" i="25" s="1"/>
  <c r="HF119" i="25"/>
  <c r="HE120" i="25" a="1"/>
  <c r="HE120" i="25" s="1"/>
  <c r="IY119" i="25"/>
  <c r="IX120" i="25" a="1"/>
  <c r="IX120" i="25" s="1"/>
  <c r="IJ118" i="25"/>
  <c r="II119" i="25" a="1"/>
  <c r="II119" i="25" s="1"/>
  <c r="JQ119" i="25"/>
  <c r="JP120" i="25" a="1"/>
  <c r="JP120" i="25" s="1"/>
  <c r="HR118" i="25"/>
  <c r="HQ119" i="25" a="1"/>
  <c r="HQ119" i="25" s="1"/>
  <c r="IV118" i="25"/>
  <c r="IU119" i="25" a="1"/>
  <c r="IU119" i="25" s="1"/>
  <c r="BO119" i="25"/>
  <c r="BN120" i="25" a="1"/>
  <c r="BN120" i="25" s="1"/>
  <c r="JN118" i="25"/>
  <c r="JM119" i="25" a="1"/>
  <c r="JM119" i="25" s="1"/>
  <c r="J119" i="25"/>
  <c r="I120" i="25" a="1"/>
  <c r="I120" i="25" s="1"/>
  <c r="EI119" i="25"/>
  <c r="EH120" i="25" a="1"/>
  <c r="EH120" i="25" s="1"/>
  <c r="HO120" i="25"/>
  <c r="HN121" i="25" a="1"/>
  <c r="HN121" i="25" s="1"/>
  <c r="E119" i="2"/>
  <c r="F119" i="2" s="1"/>
  <c r="A121" i="2"/>
  <c r="KB119" i="24" l="1"/>
  <c r="KD118" i="24"/>
  <c r="RT119" i="24"/>
  <c r="RR120" i="24"/>
  <c r="Z118" i="24"/>
  <c r="X119" i="24"/>
  <c r="KV118" i="24"/>
  <c r="KT119" i="24"/>
  <c r="WD119" i="24"/>
  <c r="WB120" i="24"/>
  <c r="GR121" i="24"/>
  <c r="GP122" i="24"/>
  <c r="OT119" i="24"/>
  <c r="OR120" i="24"/>
  <c r="TN119" i="24"/>
  <c r="TP118" i="24"/>
  <c r="QJ119" i="24"/>
  <c r="QH120" i="24"/>
  <c r="NP120" i="24"/>
  <c r="NN121" i="24"/>
  <c r="EB120" i="24"/>
  <c r="ED119" i="24"/>
  <c r="VR122" i="24"/>
  <c r="VP123" i="24"/>
  <c r="VR123" i="24" s="1"/>
  <c r="EZ120" i="24"/>
  <c r="FB119" i="24"/>
  <c r="TJ119" i="24"/>
  <c r="TH120" i="24"/>
  <c r="LT121" i="24"/>
  <c r="LR122" i="24"/>
  <c r="FH119" i="24"/>
  <c r="FF120" i="24"/>
  <c r="UT119" i="24"/>
  <c r="UR120" i="24"/>
  <c r="IN119" i="24"/>
  <c r="IL120" i="24"/>
  <c r="LN120" i="24"/>
  <c r="LL121" i="24"/>
  <c r="HJ121" i="24"/>
  <c r="HH122" i="24"/>
  <c r="PR119" i="24"/>
  <c r="PP120" i="24"/>
  <c r="DX119" i="24"/>
  <c r="DV120" i="24"/>
  <c r="FN119" i="24"/>
  <c r="FL120" i="24"/>
  <c r="GF120" i="24"/>
  <c r="GD121" i="24"/>
  <c r="RZ119" i="24"/>
  <c r="RX120" i="24"/>
  <c r="DL119" i="24"/>
  <c r="DJ120" i="24"/>
  <c r="SX119" i="24"/>
  <c r="SV120" i="24"/>
  <c r="MJ120" i="24"/>
  <c r="ML119" i="24"/>
  <c r="IB120" i="24"/>
  <c r="HZ121" i="24"/>
  <c r="QV119" i="24"/>
  <c r="QT120" i="24"/>
  <c r="N120" i="24"/>
  <c r="L121" i="24"/>
  <c r="NV120" i="24"/>
  <c r="NT121" i="24"/>
  <c r="MR120" i="24"/>
  <c r="MP121" i="24"/>
  <c r="BP120" i="24"/>
  <c r="BN121" i="24"/>
  <c r="DF120" i="24"/>
  <c r="DD121" i="24"/>
  <c r="JR120" i="24"/>
  <c r="JP121" i="24"/>
  <c r="CT120" i="24"/>
  <c r="CR121" i="24"/>
  <c r="LH119" i="24"/>
  <c r="LF120" i="24"/>
  <c r="LB120" i="24"/>
  <c r="KZ121" i="24"/>
  <c r="JF119" i="24"/>
  <c r="JD120" i="24"/>
  <c r="EP119" i="24"/>
  <c r="EN120" i="24"/>
  <c r="RH119" i="24"/>
  <c r="RF120" i="24"/>
  <c r="MX121" i="24"/>
  <c r="MV122" i="24"/>
  <c r="AF119" i="24"/>
  <c r="AD120" i="24"/>
  <c r="OL121" i="24"/>
  <c r="ON120" i="24"/>
  <c r="CB122" i="24"/>
  <c r="BZ123" i="24"/>
  <c r="CB123" i="24" s="1"/>
  <c r="JL122" i="24"/>
  <c r="JJ123" i="24"/>
  <c r="JL123" i="24" s="1"/>
  <c r="SR119" i="24"/>
  <c r="SP120" i="24"/>
  <c r="VL119" i="24"/>
  <c r="VJ120" i="24"/>
  <c r="GX120" i="24"/>
  <c r="GV121" i="24"/>
  <c r="CZ120" i="24"/>
  <c r="CX121" i="24"/>
  <c r="BH120" i="24"/>
  <c r="BJ119" i="24"/>
  <c r="IH119" i="24"/>
  <c r="IF120" i="24"/>
  <c r="PF119" i="24"/>
  <c r="PD120" i="24"/>
  <c r="OB120" i="24"/>
  <c r="NZ121" i="24"/>
  <c r="UH119" i="24"/>
  <c r="UF120" i="24"/>
  <c r="AX119" i="24"/>
  <c r="AV120" i="24"/>
  <c r="RB120" i="24"/>
  <c r="QZ121" i="24"/>
  <c r="PL121" i="24"/>
  <c r="PJ122" i="24"/>
  <c r="KP120" i="24"/>
  <c r="KN121" i="24"/>
  <c r="FT121" i="24"/>
  <c r="FR122" i="24"/>
  <c r="TV119" i="24"/>
  <c r="TT120" i="24"/>
  <c r="NB120" i="24"/>
  <c r="ND119" i="24"/>
  <c r="QP119" i="24"/>
  <c r="QN120" i="24"/>
  <c r="GL121" i="24"/>
  <c r="GJ122" i="24"/>
  <c r="DR121" i="24"/>
  <c r="DP122" i="24"/>
  <c r="VX120" i="24"/>
  <c r="VV121" i="24"/>
  <c r="IZ119" i="24"/>
  <c r="IX120" i="24"/>
  <c r="FZ119" i="24"/>
  <c r="FX120" i="24"/>
  <c r="VF120" i="24"/>
  <c r="VD121" i="24"/>
  <c r="UZ119" i="24"/>
  <c r="UX120" i="24"/>
  <c r="UB121" i="24"/>
  <c r="TZ122" i="24"/>
  <c r="T119" i="24"/>
  <c r="R120" i="24"/>
  <c r="PX119" i="24"/>
  <c r="PV120" i="24"/>
  <c r="HV120" i="24"/>
  <c r="HT121" i="24"/>
  <c r="BD119" i="24"/>
  <c r="BB120" i="24"/>
  <c r="EH120" i="24"/>
  <c r="EJ119" i="24"/>
  <c r="CN120" i="24"/>
  <c r="CL121" i="24"/>
  <c r="LZ119" i="24"/>
  <c r="LX120" i="24"/>
  <c r="SL120" i="24"/>
  <c r="SJ121" i="24"/>
  <c r="AJ122" i="24"/>
  <c r="AL121" i="24"/>
  <c r="NJ120" i="24"/>
  <c r="NH121" i="24"/>
  <c r="HP119" i="24"/>
  <c r="HN120" i="24"/>
  <c r="OZ119" i="24"/>
  <c r="OX120" i="24"/>
  <c r="QB121" i="24"/>
  <c r="QD120" i="24"/>
  <c r="RN119" i="24"/>
  <c r="RL120" i="24"/>
  <c r="IR120" i="24"/>
  <c r="IT119" i="24"/>
  <c r="UN120" i="24"/>
  <c r="UL121" i="24"/>
  <c r="AP122" i="24"/>
  <c r="AR121" i="24"/>
  <c r="BV119" i="24"/>
  <c r="BT120" i="24"/>
  <c r="OH120" i="24"/>
  <c r="OF121" i="24"/>
  <c r="SF119" i="24"/>
  <c r="SD120" i="24"/>
  <c r="CH120" i="24"/>
  <c r="CF121" i="24"/>
  <c r="HD119" i="24"/>
  <c r="HB120" i="24"/>
  <c r="KJ119" i="24"/>
  <c r="KH120" i="24"/>
  <c r="TD119" i="24"/>
  <c r="TB120" i="24"/>
  <c r="JX120" i="24"/>
  <c r="JV121" i="24"/>
  <c r="MF119" i="24"/>
  <c r="MD120" i="24"/>
  <c r="EV119" i="24"/>
  <c r="ET120" i="24"/>
  <c r="B121" i="2"/>
  <c r="D121" i="2"/>
  <c r="AY120" i="25" a="1"/>
  <c r="AY120" i="25" s="1"/>
  <c r="AZ119" i="25"/>
  <c r="EZ121" i="25" a="1"/>
  <c r="EZ121" i="25" s="1"/>
  <c r="FA120" i="25"/>
  <c r="DW119" i="25"/>
  <c r="DV120" i="25" a="1"/>
  <c r="DV120" i="25" s="1"/>
  <c r="GM120" i="25" a="1"/>
  <c r="GM120" i="25" s="1"/>
  <c r="GN119" i="25"/>
  <c r="HU119" i="25"/>
  <c r="HT120" i="25" a="1"/>
  <c r="HT120" i="25" s="1"/>
  <c r="DA120" i="25" a="1"/>
  <c r="DA120" i="25" s="1"/>
  <c r="DB119" i="25"/>
  <c r="HI119" i="25"/>
  <c r="HH120" i="25" a="1"/>
  <c r="HH120" i="25" s="1"/>
  <c r="FD119" i="25"/>
  <c r="FC120" i="25" a="1"/>
  <c r="FC120" i="25" s="1"/>
  <c r="G121" i="25"/>
  <c r="F122" i="25" a="1"/>
  <c r="F122" i="25" s="1"/>
  <c r="DN119" i="25"/>
  <c r="DM120" i="25" a="1"/>
  <c r="DM120" i="25" s="1"/>
  <c r="BX121" i="25"/>
  <c r="BW122" i="25" a="1"/>
  <c r="BW122" i="25" s="1"/>
  <c r="DY120" i="25" a="1"/>
  <c r="DY120" i="25" s="1"/>
  <c r="DZ119" i="25"/>
  <c r="FJ119" i="25"/>
  <c r="FI120" i="25" a="1"/>
  <c r="FI120" i="25" s="1"/>
  <c r="IS119" i="25"/>
  <c r="IR120" i="25" a="1"/>
  <c r="IR120" i="25" s="1"/>
  <c r="DE119" i="25"/>
  <c r="DD120" i="25" a="1"/>
  <c r="DD120" i="25" s="1"/>
  <c r="AT119" i="25"/>
  <c r="AS120" i="25" a="1"/>
  <c r="AS120" i="25" s="1"/>
  <c r="DK119" i="25"/>
  <c r="DJ120" i="25" a="1"/>
  <c r="DJ120" i="25" s="1"/>
  <c r="AA120" i="25" a="1"/>
  <c r="AA120" i="25" s="1"/>
  <c r="AB119" i="25"/>
  <c r="GQ119" i="25"/>
  <c r="GP120" i="25" a="1"/>
  <c r="GP120" i="25" s="1"/>
  <c r="FY119" i="25"/>
  <c r="FX120" i="25" a="1"/>
  <c r="FX120" i="25" s="1"/>
  <c r="CG119" i="25"/>
  <c r="CF120" i="25" a="1"/>
  <c r="CF120" i="25" s="1"/>
  <c r="KH120" i="25" a="1"/>
  <c r="KH120" i="25" s="1"/>
  <c r="KI119" i="25"/>
  <c r="GG120" i="25" a="1"/>
  <c r="GG120" i="25" s="1"/>
  <c r="GH119" i="25"/>
  <c r="CC120" i="25" a="1"/>
  <c r="CC120" i="25" s="1"/>
  <c r="CD119" i="25"/>
  <c r="EW120" i="25" a="1"/>
  <c r="EW120" i="25" s="1"/>
  <c r="EX119" i="25"/>
  <c r="BE122" i="25" a="1"/>
  <c r="BE122" i="25" s="1"/>
  <c r="BF121" i="25"/>
  <c r="FS119" i="25"/>
  <c r="FR120" i="25" a="1"/>
  <c r="FR120" i="25" s="1"/>
  <c r="JE120" i="25"/>
  <c r="JD121" i="25" a="1"/>
  <c r="JD121" i="25" s="1"/>
  <c r="GZ119" i="25"/>
  <c r="GY120" i="25" a="1"/>
  <c r="GY120" i="25" s="1"/>
  <c r="CP119" i="25"/>
  <c r="CO120" i="25" a="1"/>
  <c r="CO120" i="25" s="1"/>
  <c r="EK120" i="25" a="1"/>
  <c r="EK120" i="25" s="1"/>
  <c r="EL119" i="25"/>
  <c r="ET121" i="25" a="1"/>
  <c r="ET121" i="25" s="1"/>
  <c r="EU120" i="25"/>
  <c r="IG120" i="25"/>
  <c r="IF121" i="25" a="1"/>
  <c r="IF121" i="25" s="1"/>
  <c r="M119" i="25"/>
  <c r="L120" i="25" a="1"/>
  <c r="L120" i="25" s="1"/>
  <c r="FP119" i="25"/>
  <c r="FO120" i="25" a="1"/>
  <c r="FO120" i="25" s="1"/>
  <c r="GT119" i="25"/>
  <c r="GS120" i="25" a="1"/>
  <c r="GS120" i="25" s="1"/>
  <c r="KO121" i="25"/>
  <c r="KN122" i="25" a="1"/>
  <c r="KN122" i="25" s="1"/>
  <c r="JB119" i="25"/>
  <c r="JA120" i="25" a="1"/>
  <c r="JA120" i="25" s="1"/>
  <c r="HX121" i="25"/>
  <c r="HW122" i="25" a="1"/>
  <c r="HW122" i="25" s="1"/>
  <c r="AW121" i="25"/>
  <c r="AV122" i="25" a="1"/>
  <c r="AV122" i="25" s="1"/>
  <c r="BI120" i="25"/>
  <c r="BH121" i="25" a="1"/>
  <c r="BH121" i="25" s="1"/>
  <c r="CS120" i="25"/>
  <c r="CR121" i="25" a="1"/>
  <c r="CR121" i="25" s="1"/>
  <c r="P119" i="25"/>
  <c r="O120" i="25" a="1"/>
  <c r="O120" i="25" s="1"/>
  <c r="AH119" i="25"/>
  <c r="AG120" i="25" a="1"/>
  <c r="AG120" i="25" s="1"/>
  <c r="KF122" i="25"/>
  <c r="KE123" i="25" a="1"/>
  <c r="KE123" i="25" s="1"/>
  <c r="KF123" i="25" s="1"/>
  <c r="GB121" i="25"/>
  <c r="GA122" i="25" a="1"/>
  <c r="GA122" i="25" s="1"/>
  <c r="FG120" i="25"/>
  <c r="FF121" i="25" a="1"/>
  <c r="FF121" i="25" s="1"/>
  <c r="BL120" i="25"/>
  <c r="BK121" i="25" a="1"/>
  <c r="BK121" i="25" s="1"/>
  <c r="GW121" i="25"/>
  <c r="GV122" i="25" a="1"/>
  <c r="GV122" i="25" s="1"/>
  <c r="CM120" i="25"/>
  <c r="CL121" i="25" a="1"/>
  <c r="CL121" i="25" s="1"/>
  <c r="KC120" i="25"/>
  <c r="KB121" i="25" a="1"/>
  <c r="KB121" i="25" s="1"/>
  <c r="JW120" i="25"/>
  <c r="JV121" i="25" a="1"/>
  <c r="JV121" i="25" s="1"/>
  <c r="JK120" i="25"/>
  <c r="JJ121" i="25" a="1"/>
  <c r="JJ121" i="25" s="1"/>
  <c r="ID120" i="25"/>
  <c r="IC121" i="25" a="1"/>
  <c r="IC121" i="25" s="1"/>
  <c r="BC120" i="25"/>
  <c r="BB121" i="25" a="1"/>
  <c r="BB121" i="25" s="1"/>
  <c r="EO121" i="25"/>
  <c r="EN122" i="25" a="1"/>
  <c r="EN122" i="25" s="1"/>
  <c r="IY120" i="25"/>
  <c r="IX121" i="25" a="1"/>
  <c r="IX121" i="25" s="1"/>
  <c r="J120" i="25"/>
  <c r="I121" i="25" a="1"/>
  <c r="I121" i="25" s="1"/>
  <c r="JQ120" i="25"/>
  <c r="JP121" i="25" a="1"/>
  <c r="JP121" i="25" s="1"/>
  <c r="HF120" i="25"/>
  <c r="HE121" i="25" a="1"/>
  <c r="HE121" i="25" s="1"/>
  <c r="IA120" i="25"/>
  <c r="HZ121" i="25" a="1"/>
  <c r="HZ121" i="25" s="1"/>
  <c r="JT119" i="25"/>
  <c r="JS120" i="25" a="1"/>
  <c r="JS120" i="25" s="1"/>
  <c r="DH120" i="25"/>
  <c r="DG121" i="25" a="1"/>
  <c r="DG121" i="25" s="1"/>
  <c r="CV120" i="25"/>
  <c r="CU121" i="25" a="1"/>
  <c r="CU121" i="25" s="1"/>
  <c r="GE120" i="25"/>
  <c r="GD121" i="25" a="1"/>
  <c r="GD121" i="25" s="1"/>
  <c r="BU120" i="25"/>
  <c r="BT121" i="25" a="1"/>
  <c r="BT121" i="25" s="1"/>
  <c r="JZ119" i="25"/>
  <c r="JY120" i="25" a="1"/>
  <c r="JY120" i="25" s="1"/>
  <c r="HC120" i="25"/>
  <c r="HB121" i="25" a="1"/>
  <c r="HB121" i="25" s="1"/>
  <c r="HR119" i="25"/>
  <c r="HQ120" i="25" a="1"/>
  <c r="HQ120" i="25" s="1"/>
  <c r="CY120" i="25"/>
  <c r="CX121" i="25" a="1"/>
  <c r="CX121" i="25" s="1"/>
  <c r="FM120" i="25"/>
  <c r="FL121" i="25" a="1"/>
  <c r="FL121" i="25" s="1"/>
  <c r="AK122" i="25"/>
  <c r="AJ123" i="25" a="1"/>
  <c r="AJ123" i="25" s="1"/>
  <c r="AK123" i="25" s="1"/>
  <c r="KL119" i="25"/>
  <c r="KK120" i="25" a="1"/>
  <c r="KK120" i="25" s="1"/>
  <c r="IM120" i="25"/>
  <c r="IL121" i="25" a="1"/>
  <c r="IL121" i="25" s="1"/>
  <c r="CA120" i="25"/>
  <c r="BZ121" i="25" a="1"/>
  <c r="BZ121" i="25" s="1"/>
  <c r="EC121" i="25"/>
  <c r="EB122" i="25" a="1"/>
  <c r="EB122" i="25" s="1"/>
  <c r="HO121" i="25"/>
  <c r="HN122" i="25" a="1"/>
  <c r="HN122" i="25" s="1"/>
  <c r="CJ119" i="25"/>
  <c r="CI120" i="25" a="1"/>
  <c r="CI120" i="25" s="1"/>
  <c r="S120" i="25"/>
  <c r="R121" i="25" a="1"/>
  <c r="R121" i="25" s="1"/>
  <c r="FV119" i="25"/>
  <c r="FU120" i="25" a="1"/>
  <c r="FU120" i="25" s="1"/>
  <c r="JN119" i="25"/>
  <c r="JM120" i="25" a="1"/>
  <c r="JM120" i="25" s="1"/>
  <c r="ER120" i="25"/>
  <c r="EQ121" i="25" a="1"/>
  <c r="EQ121" i="25" s="1"/>
  <c r="BO120" i="25"/>
  <c r="BN121" i="25" a="1"/>
  <c r="BN121" i="25" s="1"/>
  <c r="HL122" i="25"/>
  <c r="HK123" i="25" a="1"/>
  <c r="HK123" i="25" s="1"/>
  <c r="HL123" i="25" s="1"/>
  <c r="BR120" i="25"/>
  <c r="BQ121" i="25" a="1"/>
  <c r="BQ121" i="25" s="1"/>
  <c r="JH119" i="25"/>
  <c r="JG120" i="25" a="1"/>
  <c r="JG120" i="25" s="1"/>
  <c r="Y120" i="25"/>
  <c r="X121" i="25" a="1"/>
  <c r="X121" i="25" s="1"/>
  <c r="IP121" i="25"/>
  <c r="IO122" i="25" a="1"/>
  <c r="IO122" i="25" s="1"/>
  <c r="DQ120" i="25"/>
  <c r="DP121" i="25" a="1"/>
  <c r="DP121" i="25" s="1"/>
  <c r="EI120" i="25"/>
  <c r="EH121" i="25" a="1"/>
  <c r="EH121" i="25" s="1"/>
  <c r="IJ119" i="25"/>
  <c r="II120" i="25" a="1"/>
  <c r="II120" i="25" s="1"/>
  <c r="GK120" i="25"/>
  <c r="GJ121" i="25" a="1"/>
  <c r="GJ121" i="25" s="1"/>
  <c r="AE120" i="25"/>
  <c r="AD121" i="25" a="1"/>
  <c r="AD121" i="25" s="1"/>
  <c r="DT119" i="25"/>
  <c r="DS120" i="25" a="1"/>
  <c r="DS120" i="25" s="1"/>
  <c r="AQ120" i="25"/>
  <c r="AP121" i="25" a="1"/>
  <c r="AP121" i="25" s="1"/>
  <c r="AN119" i="25"/>
  <c r="AM120" i="25" a="1"/>
  <c r="AM120" i="25" s="1"/>
  <c r="EF119" i="25"/>
  <c r="EE120" i="25" a="1"/>
  <c r="EE120" i="25" s="1"/>
  <c r="IV119" i="25"/>
  <c r="IU120" i="25" a="1"/>
  <c r="IU120" i="25" s="1"/>
  <c r="V120" i="25"/>
  <c r="U121" i="25" a="1"/>
  <c r="U121" i="25" s="1"/>
  <c r="E120" i="2"/>
  <c r="F120" i="2" s="1"/>
  <c r="A122" i="2"/>
  <c r="KD119" i="24" l="1"/>
  <c r="KB120" i="24"/>
  <c r="RT120" i="24"/>
  <c r="RR121" i="24"/>
  <c r="X120" i="24"/>
  <c r="Z119" i="24"/>
  <c r="KV119" i="24"/>
  <c r="KT120" i="24"/>
  <c r="NP121" i="24"/>
  <c r="NN122" i="24"/>
  <c r="QJ120" i="24"/>
  <c r="QH121" i="24"/>
  <c r="TP119" i="24"/>
  <c r="TN120" i="24"/>
  <c r="OT120" i="24"/>
  <c r="OR121" i="24"/>
  <c r="GR122" i="24"/>
  <c r="GP123" i="24"/>
  <c r="GR123" i="24" s="1"/>
  <c r="WD120" i="24"/>
  <c r="WB121" i="24"/>
  <c r="JX121" i="24"/>
  <c r="JV122" i="24"/>
  <c r="BT121" i="24"/>
  <c r="BV120" i="24"/>
  <c r="NJ121" i="24"/>
  <c r="NH122" i="24"/>
  <c r="BD120" i="24"/>
  <c r="BB121" i="24"/>
  <c r="IZ120" i="24"/>
  <c r="IX121" i="24"/>
  <c r="IH120" i="24"/>
  <c r="IF121" i="24"/>
  <c r="LH120" i="24"/>
  <c r="LF121" i="24"/>
  <c r="FN120" i="24"/>
  <c r="FL121" i="24"/>
  <c r="FH120" i="24"/>
  <c r="FF121" i="24"/>
  <c r="TD120" i="24"/>
  <c r="TB121" i="24"/>
  <c r="HT122" i="24"/>
  <c r="HV121" i="24"/>
  <c r="VX121" i="24"/>
  <c r="VV122" i="24"/>
  <c r="KP121" i="24"/>
  <c r="KN122" i="24"/>
  <c r="CT121" i="24"/>
  <c r="CR122" i="24"/>
  <c r="QV120" i="24"/>
  <c r="QT121" i="24"/>
  <c r="DX120" i="24"/>
  <c r="DV121" i="24"/>
  <c r="LT122" i="24"/>
  <c r="LR123" i="24"/>
  <c r="LT123" i="24" s="1"/>
  <c r="AR122" i="24"/>
  <c r="AP123" i="24"/>
  <c r="AR123" i="24" s="1"/>
  <c r="AL122" i="24"/>
  <c r="AJ123" i="24"/>
  <c r="AL123" i="24" s="1"/>
  <c r="BJ120" i="24"/>
  <c r="BH121" i="24"/>
  <c r="ON121" i="24"/>
  <c r="OL122" i="24"/>
  <c r="KJ120" i="24"/>
  <c r="KH121" i="24"/>
  <c r="UN121" i="24"/>
  <c r="UL122" i="24"/>
  <c r="SL121" i="24"/>
  <c r="SJ122" i="24"/>
  <c r="PX120" i="24"/>
  <c r="PV121" i="24"/>
  <c r="DR122" i="24"/>
  <c r="DP123" i="24"/>
  <c r="DR123" i="24" s="1"/>
  <c r="PL122" i="24"/>
  <c r="PJ123" i="24"/>
  <c r="PL123" i="24" s="1"/>
  <c r="CZ121" i="24"/>
  <c r="CX122" i="24"/>
  <c r="AF120" i="24"/>
  <c r="AD121" i="24"/>
  <c r="JR121" i="24"/>
  <c r="JP122" i="24"/>
  <c r="IB121" i="24"/>
  <c r="HZ122" i="24"/>
  <c r="TJ120" i="24"/>
  <c r="TH121" i="24"/>
  <c r="HD120" i="24"/>
  <c r="HB121" i="24"/>
  <c r="LZ120" i="24"/>
  <c r="LX121" i="24"/>
  <c r="R121" i="24"/>
  <c r="T120" i="24"/>
  <c r="GL122" i="24"/>
  <c r="GJ123" i="24"/>
  <c r="GL123" i="24" s="1"/>
  <c r="RB121" i="24"/>
  <c r="QZ122" i="24"/>
  <c r="GX121" i="24"/>
  <c r="GV122" i="24"/>
  <c r="MX122" i="24"/>
  <c r="MV123" i="24"/>
  <c r="MX123" i="24" s="1"/>
  <c r="DF121" i="24"/>
  <c r="DD122" i="24"/>
  <c r="PR120" i="24"/>
  <c r="PP121" i="24"/>
  <c r="IT120" i="24"/>
  <c r="IR121" i="24"/>
  <c r="ML120" i="24"/>
  <c r="MJ121" i="24"/>
  <c r="FB120" i="24"/>
  <c r="EZ121" i="24"/>
  <c r="CH121" i="24"/>
  <c r="CF122" i="24"/>
  <c r="RN120" i="24"/>
  <c r="RL121" i="24"/>
  <c r="UB122" i="24"/>
  <c r="TZ123" i="24"/>
  <c r="UB123" i="24" s="1"/>
  <c r="QP120" i="24"/>
  <c r="QN121" i="24"/>
  <c r="AX120" i="24"/>
  <c r="AV121" i="24"/>
  <c r="VL120" i="24"/>
  <c r="VJ121" i="24"/>
  <c r="RH120" i="24"/>
  <c r="RF121" i="24"/>
  <c r="BP121" i="24"/>
  <c r="BN122" i="24"/>
  <c r="SX120" i="24"/>
  <c r="SV121" i="24"/>
  <c r="HJ122" i="24"/>
  <c r="HH123" i="24"/>
  <c r="HJ123" i="24" s="1"/>
  <c r="SD121" i="24"/>
  <c r="SF120" i="24"/>
  <c r="CN121" i="24"/>
  <c r="CL122" i="24"/>
  <c r="UZ120" i="24"/>
  <c r="UX121" i="24"/>
  <c r="UH120" i="24"/>
  <c r="UF121" i="24"/>
  <c r="EP120" i="24"/>
  <c r="EN121" i="24"/>
  <c r="MR121" i="24"/>
  <c r="MP122" i="24"/>
  <c r="DL120" i="24"/>
  <c r="DJ121" i="24"/>
  <c r="LL122" i="24"/>
  <c r="LN121" i="24"/>
  <c r="QD121" i="24"/>
  <c r="QB122" i="24"/>
  <c r="ND120" i="24"/>
  <c r="NB121" i="24"/>
  <c r="EV120" i="24"/>
  <c r="ET121" i="24"/>
  <c r="OH121" i="24"/>
  <c r="OF122" i="24"/>
  <c r="OZ120" i="24"/>
  <c r="OX121" i="24"/>
  <c r="VF121" i="24"/>
  <c r="VD122" i="24"/>
  <c r="TT121" i="24"/>
  <c r="TV120" i="24"/>
  <c r="OB121" i="24"/>
  <c r="NZ122" i="24"/>
  <c r="SR120" i="24"/>
  <c r="SP121" i="24"/>
  <c r="JF120" i="24"/>
  <c r="JD121" i="24"/>
  <c r="NV121" i="24"/>
  <c r="NT122" i="24"/>
  <c r="RZ120" i="24"/>
  <c r="RX121" i="24"/>
  <c r="IN120" i="24"/>
  <c r="IL121" i="24"/>
  <c r="EJ120" i="24"/>
  <c r="EH121" i="24"/>
  <c r="ED120" i="24"/>
  <c r="EB121" i="24"/>
  <c r="MF120" i="24"/>
  <c r="MD121" i="24"/>
  <c r="HP120" i="24"/>
  <c r="HN121" i="24"/>
  <c r="FZ120" i="24"/>
  <c r="FX121" i="24"/>
  <c r="FT122" i="24"/>
  <c r="FR123" i="24"/>
  <c r="FT123" i="24" s="1"/>
  <c r="PF120" i="24"/>
  <c r="PD121" i="24"/>
  <c r="LB121" i="24"/>
  <c r="KZ122" i="24"/>
  <c r="N121" i="24"/>
  <c r="L122" i="24"/>
  <c r="GF121" i="24"/>
  <c r="GD122" i="24"/>
  <c r="UT120" i="24"/>
  <c r="UR121" i="24"/>
  <c r="B122" i="2"/>
  <c r="D122" i="2"/>
  <c r="AZ120" i="25"/>
  <c r="AY121" i="25" a="1"/>
  <c r="AY121" i="25" s="1"/>
  <c r="DW120" i="25"/>
  <c r="DV121" i="25" a="1"/>
  <c r="DV121" i="25" s="1"/>
  <c r="FA121" i="25"/>
  <c r="EZ122" i="25" a="1"/>
  <c r="EZ122" i="25" s="1"/>
  <c r="DB120" i="25"/>
  <c r="DA121" i="25" a="1"/>
  <c r="DA121" i="25" s="1"/>
  <c r="HU120" i="25"/>
  <c r="HT121" i="25" a="1"/>
  <c r="HT121" i="25" s="1"/>
  <c r="GN120" i="25"/>
  <c r="GM121" i="25" a="1"/>
  <c r="GM121" i="25" s="1"/>
  <c r="DN120" i="25"/>
  <c r="DM121" i="25" a="1"/>
  <c r="DM121" i="25" s="1"/>
  <c r="G122" i="25"/>
  <c r="F123" i="25" a="1"/>
  <c r="F123" i="25" s="1"/>
  <c r="G123" i="25" s="1"/>
  <c r="FD120" i="25"/>
  <c r="FC121" i="25" a="1"/>
  <c r="FC121" i="25" s="1"/>
  <c r="HI120" i="25"/>
  <c r="HH121" i="25" a="1"/>
  <c r="HH121" i="25" s="1"/>
  <c r="GZ120" i="25"/>
  <c r="GY121" i="25" a="1"/>
  <c r="GY121" i="25" s="1"/>
  <c r="CF121" i="25" a="1"/>
  <c r="CF121" i="25" s="1"/>
  <c r="CG120" i="25"/>
  <c r="DK120" i="25"/>
  <c r="DJ121" i="25" a="1"/>
  <c r="DJ121" i="25" s="1"/>
  <c r="FP120" i="25"/>
  <c r="FO121" i="25" a="1"/>
  <c r="FO121" i="25" s="1"/>
  <c r="EX120" i="25"/>
  <c r="EW121" i="25" a="1"/>
  <c r="EW121" i="25" s="1"/>
  <c r="EU121" i="25"/>
  <c r="ET122" i="25" a="1"/>
  <c r="ET122" i="25" s="1"/>
  <c r="JE121" i="25"/>
  <c r="JD122" i="25" a="1"/>
  <c r="JD122" i="25" s="1"/>
  <c r="FX121" i="25" a="1"/>
  <c r="FX121" i="25" s="1"/>
  <c r="FY120" i="25"/>
  <c r="AS121" i="25" a="1"/>
  <c r="AS121" i="25" s="1"/>
  <c r="AT120" i="25"/>
  <c r="FJ120" i="25"/>
  <c r="FI121" i="25" a="1"/>
  <c r="FI121" i="25" s="1"/>
  <c r="M120" i="25"/>
  <c r="L121" i="25" a="1"/>
  <c r="L121" i="25" s="1"/>
  <c r="CD120" i="25"/>
  <c r="CC121" i="25" a="1"/>
  <c r="CC121" i="25" s="1"/>
  <c r="EL120" i="25"/>
  <c r="EK121" i="25" a="1"/>
  <c r="EK121" i="25" s="1"/>
  <c r="FS120" i="25"/>
  <c r="FR121" i="25" a="1"/>
  <c r="FR121" i="25" s="1"/>
  <c r="GQ120" i="25"/>
  <c r="GP121" i="25" a="1"/>
  <c r="GP121" i="25" s="1"/>
  <c r="DE120" i="25"/>
  <c r="DD121" i="25" a="1"/>
  <c r="DD121" i="25" s="1"/>
  <c r="GH120" i="25"/>
  <c r="GG121" i="25" a="1"/>
  <c r="GG121" i="25" s="1"/>
  <c r="DZ120" i="25"/>
  <c r="DY121" i="25" a="1"/>
  <c r="DY121" i="25" s="1"/>
  <c r="CP120" i="25"/>
  <c r="CO121" i="25" a="1"/>
  <c r="CO121" i="25" s="1"/>
  <c r="IS120" i="25"/>
  <c r="IR121" i="25" a="1"/>
  <c r="IR121" i="25" s="1"/>
  <c r="BX122" i="25"/>
  <c r="BW123" i="25" a="1"/>
  <c r="BW123" i="25" s="1"/>
  <c r="BX123" i="25" s="1"/>
  <c r="GT120" i="25"/>
  <c r="GS121" i="25" a="1"/>
  <c r="GS121" i="25" s="1"/>
  <c r="IG121" i="25"/>
  <c r="IF122" i="25" a="1"/>
  <c r="IF122" i="25" s="1"/>
  <c r="BF122" i="25"/>
  <c r="BE123" i="25" a="1"/>
  <c r="BE123" i="25" s="1"/>
  <c r="BF123" i="25" s="1"/>
  <c r="KI120" i="25"/>
  <c r="KH121" i="25" a="1"/>
  <c r="KH121" i="25" s="1"/>
  <c r="AB120" i="25"/>
  <c r="AA121" i="25" a="1"/>
  <c r="AA121" i="25" s="1"/>
  <c r="BC121" i="25"/>
  <c r="BB122" i="25" a="1"/>
  <c r="BB122" i="25" s="1"/>
  <c r="CM121" i="25"/>
  <c r="CL122" i="25" a="1"/>
  <c r="CL122" i="25" s="1"/>
  <c r="BL121" i="25"/>
  <c r="BK122" i="25" a="1"/>
  <c r="BK122" i="25" s="1"/>
  <c r="P120" i="25"/>
  <c r="O121" i="25" a="1"/>
  <c r="O121" i="25" s="1"/>
  <c r="ID121" i="25"/>
  <c r="IC122" i="25" a="1"/>
  <c r="IC122" i="25" s="1"/>
  <c r="GW122" i="25"/>
  <c r="GV123" i="25" a="1"/>
  <c r="GV123" i="25" s="1"/>
  <c r="GW123" i="25" s="1"/>
  <c r="FG121" i="25"/>
  <c r="FF122" i="25" a="1"/>
  <c r="FF122" i="25" s="1"/>
  <c r="CS121" i="25"/>
  <c r="CR122" i="25" a="1"/>
  <c r="CR122" i="25" s="1"/>
  <c r="KO122" i="25"/>
  <c r="KN123" i="25" a="1"/>
  <c r="KN123" i="25" s="1"/>
  <c r="KO123" i="25" s="1"/>
  <c r="JW121" i="25"/>
  <c r="JV122" i="25" a="1"/>
  <c r="JV122" i="25" s="1"/>
  <c r="AH120" i="25"/>
  <c r="AG121" i="25" a="1"/>
  <c r="AG121" i="25" s="1"/>
  <c r="HX122" i="25"/>
  <c r="HW123" i="25" a="1"/>
  <c r="HW123" i="25" s="1"/>
  <c r="HX123" i="25" s="1"/>
  <c r="JK121" i="25"/>
  <c r="JJ122" i="25" a="1"/>
  <c r="JJ122" i="25" s="1"/>
  <c r="BI121" i="25"/>
  <c r="BH122" i="25" a="1"/>
  <c r="BH122" i="25" s="1"/>
  <c r="GB122" i="25"/>
  <c r="GA123" i="25" a="1"/>
  <c r="GA123" i="25" s="1"/>
  <c r="GB123" i="25" s="1"/>
  <c r="EO122" i="25"/>
  <c r="EN123" i="25" a="1"/>
  <c r="EN123" i="25" s="1"/>
  <c r="EO123" i="25" s="1"/>
  <c r="KC121" i="25"/>
  <c r="KB122" i="25" a="1"/>
  <c r="KB122" i="25" s="1"/>
  <c r="JB120" i="25"/>
  <c r="JA121" i="25" a="1"/>
  <c r="JA121" i="25" s="1"/>
  <c r="AW122" i="25"/>
  <c r="AV123" i="25" a="1"/>
  <c r="AV123" i="25" s="1"/>
  <c r="AW123" i="25" s="1"/>
  <c r="IV120" i="25"/>
  <c r="IU121" i="25" a="1"/>
  <c r="IU121" i="25" s="1"/>
  <c r="BO121" i="25"/>
  <c r="BN122" i="25" a="1"/>
  <c r="BN122" i="25" s="1"/>
  <c r="JN120" i="25"/>
  <c r="JM121" i="25" a="1"/>
  <c r="JM121" i="25" s="1"/>
  <c r="CY121" i="25"/>
  <c r="CX122" i="25" a="1"/>
  <c r="CX122" i="25" s="1"/>
  <c r="GE121" i="25"/>
  <c r="GD122" i="25" a="1"/>
  <c r="GD122" i="25" s="1"/>
  <c r="JT120" i="25"/>
  <c r="JS121" i="25" a="1"/>
  <c r="JS121" i="25" s="1"/>
  <c r="JQ121" i="25"/>
  <c r="JP122" i="25" a="1"/>
  <c r="JP122" i="25" s="1"/>
  <c r="AQ121" i="25"/>
  <c r="AP122" i="25" a="1"/>
  <c r="AP122" i="25" s="1"/>
  <c r="GK121" i="25"/>
  <c r="GJ122" i="25" a="1"/>
  <c r="GJ122" i="25" s="1"/>
  <c r="JH120" i="25"/>
  <c r="JG121" i="25" a="1"/>
  <c r="JG121" i="25" s="1"/>
  <c r="JZ120" i="25"/>
  <c r="JY121" i="25" a="1"/>
  <c r="JY121" i="25" s="1"/>
  <c r="DQ121" i="25"/>
  <c r="DP122" i="25" a="1"/>
  <c r="DP122" i="25" s="1"/>
  <c r="ER121" i="25"/>
  <c r="EQ122" i="25" a="1"/>
  <c r="EQ122" i="25" s="1"/>
  <c r="IM121" i="25"/>
  <c r="IL122" i="25" a="1"/>
  <c r="IL122" i="25" s="1"/>
  <c r="FM121" i="25"/>
  <c r="FL122" i="25" a="1"/>
  <c r="FL122" i="25" s="1"/>
  <c r="HR120" i="25"/>
  <c r="HQ121" i="25" a="1"/>
  <c r="HQ121" i="25" s="1"/>
  <c r="CV121" i="25"/>
  <c r="CU122" i="25" a="1"/>
  <c r="CU122" i="25" s="1"/>
  <c r="J121" i="25"/>
  <c r="I122" i="25" a="1"/>
  <c r="I122" i="25" s="1"/>
  <c r="EF120" i="25"/>
  <c r="EE121" i="25" a="1"/>
  <c r="EE121" i="25" s="1"/>
  <c r="DT120" i="25"/>
  <c r="DS121" i="25" a="1"/>
  <c r="DS121" i="25" s="1"/>
  <c r="IJ120" i="25"/>
  <c r="II121" i="25" a="1"/>
  <c r="II121" i="25" s="1"/>
  <c r="CJ120" i="25"/>
  <c r="CI121" i="25" a="1"/>
  <c r="CI121" i="25" s="1"/>
  <c r="IP122" i="25"/>
  <c r="IO123" i="25" a="1"/>
  <c r="IO123" i="25" s="1"/>
  <c r="IP123" i="25" s="1"/>
  <c r="BR121" i="25"/>
  <c r="BQ122" i="25" a="1"/>
  <c r="BQ122" i="25" s="1"/>
  <c r="EC122" i="25"/>
  <c r="EB123" i="25" a="1"/>
  <c r="EB123" i="25" s="1"/>
  <c r="EC123" i="25" s="1"/>
  <c r="BU121" i="25"/>
  <c r="BT122" i="25" a="1"/>
  <c r="BT122" i="25" s="1"/>
  <c r="DH121" i="25"/>
  <c r="DG122" i="25" a="1"/>
  <c r="DG122" i="25" s="1"/>
  <c r="IA121" i="25"/>
  <c r="HZ122" i="25" a="1"/>
  <c r="HZ122" i="25" s="1"/>
  <c r="IY121" i="25"/>
  <c r="IX122" i="25" a="1"/>
  <c r="IX122" i="25" s="1"/>
  <c r="EI121" i="25"/>
  <c r="EH122" i="25" a="1"/>
  <c r="EH122" i="25" s="1"/>
  <c r="FV120" i="25"/>
  <c r="FU121" i="25" a="1"/>
  <c r="FU121" i="25" s="1"/>
  <c r="V121" i="25"/>
  <c r="U122" i="25" a="1"/>
  <c r="U122" i="25" s="1"/>
  <c r="KL120" i="25"/>
  <c r="KK121" i="25" a="1"/>
  <c r="KK121" i="25" s="1"/>
  <c r="HF121" i="25"/>
  <c r="HE122" i="25" a="1"/>
  <c r="HE122" i="25" s="1"/>
  <c r="Y121" i="25"/>
  <c r="X122" i="25" a="1"/>
  <c r="X122" i="25" s="1"/>
  <c r="CA121" i="25"/>
  <c r="BZ122" i="25" a="1"/>
  <c r="BZ122" i="25" s="1"/>
  <c r="AN120" i="25"/>
  <c r="AM121" i="25" a="1"/>
  <c r="AM121" i="25" s="1"/>
  <c r="AE121" i="25"/>
  <c r="AD122" i="25" a="1"/>
  <c r="AD122" i="25" s="1"/>
  <c r="S121" i="25"/>
  <c r="R122" i="25" a="1"/>
  <c r="R122" i="25" s="1"/>
  <c r="HO122" i="25"/>
  <c r="HN123" i="25" a="1"/>
  <c r="HN123" i="25" s="1"/>
  <c r="HO123" i="25" s="1"/>
  <c r="HC121" i="25"/>
  <c r="HB122" i="25" a="1"/>
  <c r="HB122" i="25" s="1"/>
  <c r="E121" i="2"/>
  <c r="F121" i="2" s="1"/>
  <c r="A123" i="2"/>
  <c r="KD120" i="24" l="1"/>
  <c r="KB121" i="24"/>
  <c r="RT121" i="24"/>
  <c r="RR122" i="24"/>
  <c r="X121" i="24"/>
  <c r="Z120" i="24"/>
  <c r="KV120" i="24"/>
  <c r="KT121" i="24"/>
  <c r="WD121" i="24"/>
  <c r="WB122" i="24"/>
  <c r="OT121" i="24"/>
  <c r="OR122" i="24"/>
  <c r="TN121" i="24"/>
  <c r="TP120" i="24"/>
  <c r="QJ121" i="24"/>
  <c r="QH122" i="24"/>
  <c r="NP122" i="24"/>
  <c r="NN123" i="24"/>
  <c r="NP123" i="24" s="1"/>
  <c r="IN121" i="24"/>
  <c r="IL122" i="24"/>
  <c r="OZ121" i="24"/>
  <c r="OX122" i="24"/>
  <c r="EP121" i="24"/>
  <c r="EN122" i="24"/>
  <c r="BP122" i="24"/>
  <c r="BN123" i="24"/>
  <c r="BP123" i="24" s="1"/>
  <c r="CH122" i="24"/>
  <c r="CF123" i="24"/>
  <c r="CH123" i="24" s="1"/>
  <c r="RB122" i="24"/>
  <c r="QZ123" i="24"/>
  <c r="RB123" i="24" s="1"/>
  <c r="JR122" i="24"/>
  <c r="JP123" i="24"/>
  <c r="JR123" i="24" s="1"/>
  <c r="KJ121" i="24"/>
  <c r="KH122" i="24"/>
  <c r="CR123" i="24"/>
  <c r="CT123" i="24" s="1"/>
  <c r="CT122" i="24"/>
  <c r="LH121" i="24"/>
  <c r="LF122" i="24"/>
  <c r="FZ121" i="24"/>
  <c r="FX122" i="24"/>
  <c r="OH122" i="24"/>
  <c r="OF123" i="24"/>
  <c r="OH123" i="24" s="1"/>
  <c r="RH121" i="24"/>
  <c r="RF122" i="24"/>
  <c r="FB121" i="24"/>
  <c r="EZ122" i="24"/>
  <c r="AF121" i="24"/>
  <c r="AD122" i="24"/>
  <c r="OL123" i="24"/>
  <c r="ON123" i="24" s="1"/>
  <c r="ON122" i="24"/>
  <c r="KP122" i="24"/>
  <c r="KN123" i="24"/>
  <c r="KP123" i="24" s="1"/>
  <c r="IH121" i="24"/>
  <c r="IF122" i="24"/>
  <c r="RZ121" i="24"/>
  <c r="RX122" i="24"/>
  <c r="NV122" i="24"/>
  <c r="NT123" i="24"/>
  <c r="NV123" i="24" s="1"/>
  <c r="EV121" i="24"/>
  <c r="ET122" i="24"/>
  <c r="UH121" i="24"/>
  <c r="UF122" i="24"/>
  <c r="VL121" i="24"/>
  <c r="VJ122" i="24"/>
  <c r="ML121" i="24"/>
  <c r="MJ122" i="24"/>
  <c r="CZ122" i="24"/>
  <c r="CX123" i="24"/>
  <c r="CZ123" i="24" s="1"/>
  <c r="BJ121" i="24"/>
  <c r="BH122" i="24"/>
  <c r="VX122" i="24"/>
  <c r="VV123" i="24"/>
  <c r="VX123" i="24" s="1"/>
  <c r="T121" i="24"/>
  <c r="R122" i="24"/>
  <c r="UT121" i="24"/>
  <c r="UR122" i="24"/>
  <c r="HP121" i="24"/>
  <c r="HN122" i="24"/>
  <c r="JF121" i="24"/>
  <c r="JD122" i="24"/>
  <c r="ND121" i="24"/>
  <c r="NB122" i="24"/>
  <c r="UZ121" i="24"/>
  <c r="UX122" i="24"/>
  <c r="AX121" i="24"/>
  <c r="AV122" i="24"/>
  <c r="IT121" i="24"/>
  <c r="IR122" i="24"/>
  <c r="LZ121" i="24"/>
  <c r="LX122" i="24"/>
  <c r="IZ121" i="24"/>
  <c r="IX122" i="24"/>
  <c r="HV122" i="24"/>
  <c r="HT123" i="24"/>
  <c r="HV123" i="24" s="1"/>
  <c r="GF122" i="24"/>
  <c r="GD123" i="24"/>
  <c r="GF123" i="24" s="1"/>
  <c r="SR121" i="24"/>
  <c r="SP122" i="24"/>
  <c r="QD122" i="24"/>
  <c r="QB123" i="24"/>
  <c r="QD123" i="24" s="1"/>
  <c r="CN122" i="24"/>
  <c r="CL123" i="24"/>
  <c r="CN123" i="24" s="1"/>
  <c r="QP121" i="24"/>
  <c r="QN122" i="24"/>
  <c r="PR121" i="24"/>
  <c r="PP122" i="24"/>
  <c r="HD121" i="24"/>
  <c r="HB122" i="24"/>
  <c r="TD121" i="24"/>
  <c r="TB122" i="24"/>
  <c r="BD121" i="24"/>
  <c r="BB122" i="24"/>
  <c r="N122" i="24"/>
  <c r="L123" i="24"/>
  <c r="N123" i="24" s="1"/>
  <c r="MF121" i="24"/>
  <c r="MD122" i="24"/>
  <c r="OB122" i="24"/>
  <c r="NZ123" i="24"/>
  <c r="OB123" i="24" s="1"/>
  <c r="DF122" i="24"/>
  <c r="DD123" i="24"/>
  <c r="DF123" i="24" s="1"/>
  <c r="PX121" i="24"/>
  <c r="PV122" i="24"/>
  <c r="FH121" i="24"/>
  <c r="FF122" i="24"/>
  <c r="NJ122" i="24"/>
  <c r="NH123" i="24"/>
  <c r="NJ123" i="24" s="1"/>
  <c r="LN122" i="24"/>
  <c r="LL123" i="24"/>
  <c r="LN123" i="24" s="1"/>
  <c r="SF121" i="24"/>
  <c r="SD122" i="24"/>
  <c r="LB122" i="24"/>
  <c r="KZ123" i="24"/>
  <c r="LB123" i="24" s="1"/>
  <c r="EB122" i="24"/>
  <c r="ED121" i="24"/>
  <c r="DJ122" i="24"/>
  <c r="DL121" i="24"/>
  <c r="TJ121" i="24"/>
  <c r="TH122" i="24"/>
  <c r="SL122" i="24"/>
  <c r="SJ123" i="24"/>
  <c r="SL123" i="24" s="1"/>
  <c r="DX121" i="24"/>
  <c r="DV122" i="24"/>
  <c r="FN121" i="24"/>
  <c r="FL122" i="24"/>
  <c r="TV121" i="24"/>
  <c r="TT122" i="24"/>
  <c r="BV121" i="24"/>
  <c r="BT122" i="24"/>
  <c r="PD122" i="24"/>
  <c r="PF121" i="24"/>
  <c r="EJ121" i="24"/>
  <c r="EH122" i="24"/>
  <c r="VD123" i="24"/>
  <c r="VF123" i="24" s="1"/>
  <c r="VF122" i="24"/>
  <c r="MR122" i="24"/>
  <c r="MP123" i="24"/>
  <c r="MR123" i="24" s="1"/>
  <c r="SX121" i="24"/>
  <c r="SV122" i="24"/>
  <c r="RN121" i="24"/>
  <c r="RL122" i="24"/>
  <c r="GX122" i="24"/>
  <c r="GV123" i="24"/>
  <c r="GX123" i="24" s="1"/>
  <c r="IB122" i="24"/>
  <c r="HZ123" i="24"/>
  <c r="IB123" i="24" s="1"/>
  <c r="UN122" i="24"/>
  <c r="UL123" i="24"/>
  <c r="UN123" i="24" s="1"/>
  <c r="QV121" i="24"/>
  <c r="QT122" i="24"/>
  <c r="JX122" i="24"/>
  <c r="JV123" i="24"/>
  <c r="JX123" i="24" s="1"/>
  <c r="D123" i="2"/>
  <c r="B123" i="2"/>
  <c r="A2" i="20" a="1"/>
  <c r="A2" i="20" s="1"/>
  <c r="A2" i="24" a="1"/>
  <c r="A2" i="24" s="1"/>
  <c r="A3" i="15" a="1"/>
  <c r="A3" i="15" s="1"/>
  <c r="A2" i="25" a="1"/>
  <c r="A2" i="25" s="1"/>
  <c r="AY122" i="25" a="1"/>
  <c r="AY122" i="25" s="1"/>
  <c r="AZ121" i="25"/>
  <c r="FA122" i="25"/>
  <c r="EZ123" i="25" a="1"/>
  <c r="EZ123" i="25" s="1"/>
  <c r="FA123" i="25" s="1"/>
  <c r="DW121" i="25"/>
  <c r="DV122" i="25" a="1"/>
  <c r="DV122" i="25" s="1"/>
  <c r="GN121" i="25"/>
  <c r="GM122" i="25" a="1"/>
  <c r="GM122" i="25" s="1"/>
  <c r="HU121" i="25"/>
  <c r="HT122" i="25" a="1"/>
  <c r="HT122" i="25" s="1"/>
  <c r="DB121" i="25"/>
  <c r="DA122" i="25" a="1"/>
  <c r="DA122" i="25" s="1"/>
  <c r="HI121" i="25"/>
  <c r="HH122" i="25" a="1"/>
  <c r="HH122" i="25" s="1"/>
  <c r="FD121" i="25"/>
  <c r="FC122" i="25" a="1"/>
  <c r="FC122" i="25" s="1"/>
  <c r="DN121" i="25"/>
  <c r="DM122" i="25" a="1"/>
  <c r="DM122" i="25" s="1"/>
  <c r="KI121" i="25"/>
  <c r="KH122" i="25" a="1"/>
  <c r="KH122" i="25" s="1"/>
  <c r="FS121" i="25"/>
  <c r="FR122" i="25" a="1"/>
  <c r="FR122" i="25" s="1"/>
  <c r="FJ121" i="25"/>
  <c r="FI122" i="25" a="1"/>
  <c r="FI122" i="25" s="1"/>
  <c r="EU122" i="25"/>
  <c r="ET123" i="25" a="1"/>
  <c r="ET123" i="25" s="1"/>
  <c r="EU123" i="25" s="1"/>
  <c r="GH121" i="25"/>
  <c r="GG122" i="25" a="1"/>
  <c r="GG122" i="25" s="1"/>
  <c r="EL121" i="25"/>
  <c r="EK122" i="25" a="1"/>
  <c r="EK122" i="25" s="1"/>
  <c r="DK121" i="25"/>
  <c r="DJ122" i="25" a="1"/>
  <c r="DJ122" i="25" s="1"/>
  <c r="IS121" i="25"/>
  <c r="IR122" i="25" a="1"/>
  <c r="IR122" i="25" s="1"/>
  <c r="AT121" i="25"/>
  <c r="AS122" i="25" a="1"/>
  <c r="AS122" i="25" s="1"/>
  <c r="IG122" i="25"/>
  <c r="IF123" i="25" a="1"/>
  <c r="IF123" i="25" s="1"/>
  <c r="IG123" i="25" s="1"/>
  <c r="DE121" i="25"/>
  <c r="DD122" i="25" a="1"/>
  <c r="DD122" i="25" s="1"/>
  <c r="CD121" i="25"/>
  <c r="CC122" i="25" a="1"/>
  <c r="CC122" i="25" s="1"/>
  <c r="EX121" i="25"/>
  <c r="EW122" i="25" a="1"/>
  <c r="EW122" i="25" s="1"/>
  <c r="CO122" i="25" a="1"/>
  <c r="CO122" i="25" s="1"/>
  <c r="CP121" i="25"/>
  <c r="FY121" i="25"/>
  <c r="FX122" i="25" a="1"/>
  <c r="FX122" i="25" s="1"/>
  <c r="CG121" i="25"/>
  <c r="CF122" i="25" a="1"/>
  <c r="CF122" i="25" s="1"/>
  <c r="AB121" i="25"/>
  <c r="AA122" i="25" a="1"/>
  <c r="AA122" i="25" s="1"/>
  <c r="GT121" i="25"/>
  <c r="GS122" i="25" a="1"/>
  <c r="GS122" i="25" s="1"/>
  <c r="GP122" i="25" a="1"/>
  <c r="GP122" i="25" s="1"/>
  <c r="GQ121" i="25"/>
  <c r="M121" i="25"/>
  <c r="L122" i="25" a="1"/>
  <c r="L122" i="25" s="1"/>
  <c r="JE122" i="25"/>
  <c r="JD123" i="25" a="1"/>
  <c r="JD123" i="25" s="1"/>
  <c r="JE123" i="25" s="1"/>
  <c r="FP121" i="25"/>
  <c r="FO122" i="25" a="1"/>
  <c r="FO122" i="25" s="1"/>
  <c r="GZ121" i="25"/>
  <c r="GY122" i="25" a="1"/>
  <c r="GY122" i="25" s="1"/>
  <c r="DZ121" i="25"/>
  <c r="DY122" i="25" a="1"/>
  <c r="DY122" i="25" s="1"/>
  <c r="AH121" i="25"/>
  <c r="AG122" i="25" a="1"/>
  <c r="AG122" i="25" s="1"/>
  <c r="ID122" i="25"/>
  <c r="IC123" i="25" a="1"/>
  <c r="IC123" i="25" s="1"/>
  <c r="ID123" i="25" s="1"/>
  <c r="CM122" i="25"/>
  <c r="CL123" i="25" a="1"/>
  <c r="CL123" i="25" s="1"/>
  <c r="CM123" i="25" s="1"/>
  <c r="CS122" i="25"/>
  <c r="CR123" i="25" a="1"/>
  <c r="CR123" i="25" s="1"/>
  <c r="CS123" i="25" s="1"/>
  <c r="JW122" i="25"/>
  <c r="JV123" i="25" a="1"/>
  <c r="JV123" i="25" s="1"/>
  <c r="JW123" i="25" s="1"/>
  <c r="BC122" i="25"/>
  <c r="BB123" i="25" a="1"/>
  <c r="BB123" i="25" s="1"/>
  <c r="BC123" i="25" s="1"/>
  <c r="KC122" i="25"/>
  <c r="KB123" i="25" a="1"/>
  <c r="KB123" i="25" s="1"/>
  <c r="KC123" i="25" s="1"/>
  <c r="FG122" i="25"/>
  <c r="FF123" i="25" a="1"/>
  <c r="FF123" i="25" s="1"/>
  <c r="FG123" i="25" s="1"/>
  <c r="JJ123" i="25" a="1"/>
  <c r="JJ123" i="25" s="1"/>
  <c r="JK123" i="25" s="1"/>
  <c r="JK122" i="25"/>
  <c r="P121" i="25"/>
  <c r="O122" i="25" a="1"/>
  <c r="O122" i="25" s="1"/>
  <c r="BI122" i="25"/>
  <c r="BH123" i="25" a="1"/>
  <c r="BH123" i="25" s="1"/>
  <c r="BI123" i="25" s="1"/>
  <c r="BL122" i="25"/>
  <c r="BK123" i="25" a="1"/>
  <c r="BK123" i="25" s="1"/>
  <c r="BL123" i="25" s="1"/>
  <c r="JB121" i="25"/>
  <c r="JA122" i="25" a="1"/>
  <c r="JA122" i="25" s="1"/>
  <c r="BU122" i="25"/>
  <c r="BT123" i="25" a="1"/>
  <c r="BT123" i="25" s="1"/>
  <c r="BU123" i="25" s="1"/>
  <c r="JQ122" i="25"/>
  <c r="JP123" i="25" a="1"/>
  <c r="JP123" i="25" s="1"/>
  <c r="JQ123" i="25" s="1"/>
  <c r="CY122" i="25"/>
  <c r="CX123" i="25" a="1"/>
  <c r="CX123" i="25" s="1"/>
  <c r="CY123" i="25" s="1"/>
  <c r="AE122" i="25"/>
  <c r="AD123" i="25" a="1"/>
  <c r="AD123" i="25" s="1"/>
  <c r="AE123" i="25" s="1"/>
  <c r="HF122" i="25"/>
  <c r="HE123" i="25" a="1"/>
  <c r="HE123" i="25" s="1"/>
  <c r="HF123" i="25" s="1"/>
  <c r="DT121" i="25"/>
  <c r="DS122" i="25" a="1"/>
  <c r="DS122" i="25" s="1"/>
  <c r="J122" i="25"/>
  <c r="I123" i="25" a="1"/>
  <c r="I123" i="25" s="1"/>
  <c r="J123" i="25" s="1"/>
  <c r="FM122" i="25"/>
  <c r="FL123" i="25" a="1"/>
  <c r="FL123" i="25" s="1"/>
  <c r="FM123" i="25" s="1"/>
  <c r="DQ122" i="25"/>
  <c r="DP123" i="25" a="1"/>
  <c r="DP123" i="25" s="1"/>
  <c r="DQ123" i="25" s="1"/>
  <c r="JH121" i="25"/>
  <c r="JG122" i="25" a="1"/>
  <c r="JG122" i="25" s="1"/>
  <c r="FV121" i="25"/>
  <c r="FU122" i="25" a="1"/>
  <c r="FU122" i="25" s="1"/>
  <c r="IY122" i="25"/>
  <c r="IX123" i="25" a="1"/>
  <c r="IX123" i="25" s="1"/>
  <c r="IY123" i="25" s="1"/>
  <c r="JT121" i="25"/>
  <c r="JS122" i="25" a="1"/>
  <c r="JS122" i="25" s="1"/>
  <c r="JN121" i="25"/>
  <c r="JM122" i="25" a="1"/>
  <c r="JM122" i="25" s="1"/>
  <c r="HC122" i="25"/>
  <c r="HB123" i="25" a="1"/>
  <c r="HB123" i="25" s="1"/>
  <c r="HC123" i="25" s="1"/>
  <c r="AN121" i="25"/>
  <c r="AM122" i="25" a="1"/>
  <c r="AM122" i="25" s="1"/>
  <c r="KL121" i="25"/>
  <c r="KK122" i="25" a="1"/>
  <c r="KK122" i="25" s="1"/>
  <c r="EF121" i="25"/>
  <c r="EE122" i="25" a="1"/>
  <c r="EE122" i="25" s="1"/>
  <c r="IM122" i="25"/>
  <c r="IL123" i="25" a="1"/>
  <c r="IL123" i="25" s="1"/>
  <c r="IM123" i="25" s="1"/>
  <c r="GK122" i="25"/>
  <c r="GJ123" i="25" a="1"/>
  <c r="GJ123" i="25" s="1"/>
  <c r="GK123" i="25" s="1"/>
  <c r="EI122" i="25"/>
  <c r="EH123" i="25" a="1"/>
  <c r="EH123" i="25" s="1"/>
  <c r="EI123" i="25" s="1"/>
  <c r="IA122" i="25"/>
  <c r="HZ123" i="25" a="1"/>
  <c r="HZ123" i="25" s="1"/>
  <c r="IA123" i="25" s="1"/>
  <c r="CJ121" i="25"/>
  <c r="CI122" i="25" a="1"/>
  <c r="CI122" i="25" s="1"/>
  <c r="CV122" i="25"/>
  <c r="CU123" i="25" a="1"/>
  <c r="CU123" i="25" s="1"/>
  <c r="CV123" i="25" s="1"/>
  <c r="BO122" i="25"/>
  <c r="BN123" i="25" a="1"/>
  <c r="BN123" i="25" s="1"/>
  <c r="BO123" i="25" s="1"/>
  <c r="CA122" i="25"/>
  <c r="BZ123" i="25" a="1"/>
  <c r="BZ123" i="25" s="1"/>
  <c r="CA123" i="25" s="1"/>
  <c r="V122" i="25"/>
  <c r="U123" i="25" a="1"/>
  <c r="U123" i="25" s="1"/>
  <c r="V123" i="25" s="1"/>
  <c r="AQ122" i="25"/>
  <c r="AP123" i="25" a="1"/>
  <c r="AP123" i="25" s="1"/>
  <c r="AQ123" i="25" s="1"/>
  <c r="DH122" i="25"/>
  <c r="DG123" i="25" a="1"/>
  <c r="DG123" i="25" s="1"/>
  <c r="DH123" i="25" s="1"/>
  <c r="BR122" i="25"/>
  <c r="BQ123" i="25" a="1"/>
  <c r="BQ123" i="25" s="1"/>
  <c r="BR123" i="25" s="1"/>
  <c r="JZ121" i="25"/>
  <c r="JY122" i="25" a="1"/>
  <c r="JY122" i="25" s="1"/>
  <c r="GE122" i="25"/>
  <c r="GD123" i="25" a="1"/>
  <c r="GD123" i="25" s="1"/>
  <c r="GE123" i="25" s="1"/>
  <c r="IV121" i="25"/>
  <c r="IU122" i="25" a="1"/>
  <c r="IU122" i="25" s="1"/>
  <c r="S122" i="25"/>
  <c r="R123" i="25" a="1"/>
  <c r="R123" i="25" s="1"/>
  <c r="S123" i="25" s="1"/>
  <c r="Y122" i="25"/>
  <c r="X123" i="25" a="1"/>
  <c r="X123" i="25" s="1"/>
  <c r="Y123" i="25" s="1"/>
  <c r="IJ121" i="25"/>
  <c r="II122" i="25" a="1"/>
  <c r="II122" i="25" s="1"/>
  <c r="HR121" i="25"/>
  <c r="HQ122" i="25" a="1"/>
  <c r="HQ122" i="25" s="1"/>
  <c r="ER122" i="25"/>
  <c r="EQ123" i="25" a="1"/>
  <c r="EQ123" i="25" s="1"/>
  <c r="ER123" i="25" s="1"/>
  <c r="E122" i="2"/>
  <c r="F122" i="2" s="1"/>
  <c r="E123" i="2"/>
  <c r="F123" i="2" s="1"/>
  <c r="KD121" i="24" l="1"/>
  <c r="KB122" i="24"/>
  <c r="RT122" i="24"/>
  <c r="RR123" i="24"/>
  <c r="RT123" i="24" s="1"/>
  <c r="Z121" i="24"/>
  <c r="X122" i="24"/>
  <c r="KV121" i="24"/>
  <c r="KT122" i="24"/>
  <c r="QJ122" i="24"/>
  <c r="QH123" i="24"/>
  <c r="QJ123" i="24" s="1"/>
  <c r="TP121" i="24"/>
  <c r="TN122" i="24"/>
  <c r="OT122" i="24"/>
  <c r="OR123" i="24"/>
  <c r="OT123" i="24" s="1"/>
  <c r="WD122" i="24"/>
  <c r="WB123" i="24"/>
  <c r="WD123" i="24" s="1"/>
  <c r="RN122" i="24"/>
  <c r="RL123" i="24"/>
  <c r="RN123" i="24" s="1"/>
  <c r="FN122" i="24"/>
  <c r="FL123" i="24"/>
  <c r="FN123" i="24" s="1"/>
  <c r="SR122" i="24"/>
  <c r="SP123" i="24"/>
  <c r="SR123" i="24" s="1"/>
  <c r="ND122" i="24"/>
  <c r="NB123" i="24"/>
  <c r="ND123" i="24" s="1"/>
  <c r="ML122" i="24"/>
  <c r="MJ123" i="24"/>
  <c r="ML123" i="24" s="1"/>
  <c r="KJ122" i="24"/>
  <c r="KH123" i="24"/>
  <c r="KJ123" i="24" s="1"/>
  <c r="SX122" i="24"/>
  <c r="SV123" i="24"/>
  <c r="SX123" i="24" s="1"/>
  <c r="DX122" i="24"/>
  <c r="DV123" i="24"/>
  <c r="DX123" i="24" s="1"/>
  <c r="BD122" i="24"/>
  <c r="BB123" i="24"/>
  <c r="BD123" i="24" s="1"/>
  <c r="JF122" i="24"/>
  <c r="JD123" i="24"/>
  <c r="JF123" i="24" s="1"/>
  <c r="VL122" i="24"/>
  <c r="VJ123" i="24"/>
  <c r="VL123" i="24" s="1"/>
  <c r="AF122" i="24"/>
  <c r="AD123" i="24"/>
  <c r="AF123" i="24" s="1"/>
  <c r="FH122" i="24"/>
  <c r="FF123" i="24"/>
  <c r="FH123" i="24" s="1"/>
  <c r="TD122" i="24"/>
  <c r="TB123" i="24"/>
  <c r="TD123" i="24" s="1"/>
  <c r="HP122" i="24"/>
  <c r="HN123" i="24"/>
  <c r="HP123" i="24" s="1"/>
  <c r="UH122" i="24"/>
  <c r="UF123" i="24"/>
  <c r="UH123" i="24" s="1"/>
  <c r="FB122" i="24"/>
  <c r="EZ123" i="24"/>
  <c r="FB123" i="24" s="1"/>
  <c r="TJ122" i="24"/>
  <c r="TH123" i="24"/>
  <c r="TJ123" i="24" s="1"/>
  <c r="PX122" i="24"/>
  <c r="PV123" i="24"/>
  <c r="PX123" i="24" s="1"/>
  <c r="HD122" i="24"/>
  <c r="HB123" i="24"/>
  <c r="HD123" i="24" s="1"/>
  <c r="IZ122" i="24"/>
  <c r="IX123" i="24"/>
  <c r="IZ123" i="24" s="1"/>
  <c r="UT122" i="24"/>
  <c r="UR123" i="24"/>
  <c r="UT123" i="24" s="1"/>
  <c r="EV122" i="24"/>
  <c r="ET123" i="24"/>
  <c r="EV123" i="24" s="1"/>
  <c r="RH122" i="24"/>
  <c r="RF123" i="24"/>
  <c r="RH123" i="24" s="1"/>
  <c r="QV122" i="24"/>
  <c r="QT123" i="24"/>
  <c r="QV123" i="24" s="1"/>
  <c r="EJ122" i="24"/>
  <c r="EH123" i="24"/>
  <c r="EJ123" i="24" s="1"/>
  <c r="PP123" i="24"/>
  <c r="PR123" i="24" s="1"/>
  <c r="PR122" i="24"/>
  <c r="LX123" i="24"/>
  <c r="LZ123" i="24" s="1"/>
  <c r="LZ122" i="24"/>
  <c r="T122" i="24"/>
  <c r="R123" i="24"/>
  <c r="T123" i="24" s="1"/>
  <c r="DJ123" i="24"/>
  <c r="DL123" i="24" s="1"/>
  <c r="DL122" i="24"/>
  <c r="QP122" i="24"/>
  <c r="QN123" i="24"/>
  <c r="QP123" i="24" s="1"/>
  <c r="IT122" i="24"/>
  <c r="IR123" i="24"/>
  <c r="IT123" i="24" s="1"/>
  <c r="RZ122" i="24"/>
  <c r="RX123" i="24"/>
  <c r="RZ123" i="24" s="1"/>
  <c r="FZ122" i="24"/>
  <c r="FX123" i="24"/>
  <c r="FZ123" i="24" s="1"/>
  <c r="EP122" i="24"/>
  <c r="EN123" i="24"/>
  <c r="EP123" i="24" s="1"/>
  <c r="PF122" i="24"/>
  <c r="PD123" i="24"/>
  <c r="PF123" i="24" s="1"/>
  <c r="ED122" i="24"/>
  <c r="EB123" i="24"/>
  <c r="ED123" i="24" s="1"/>
  <c r="BV122" i="24"/>
  <c r="BT123" i="24"/>
  <c r="BV123" i="24" s="1"/>
  <c r="AX122" i="24"/>
  <c r="AV123" i="24"/>
  <c r="AX123" i="24" s="1"/>
  <c r="BJ122" i="24"/>
  <c r="BH123" i="24"/>
  <c r="BJ123" i="24" s="1"/>
  <c r="IH122" i="24"/>
  <c r="IF123" i="24"/>
  <c r="IH123" i="24" s="1"/>
  <c r="LH122" i="24"/>
  <c r="LF123" i="24"/>
  <c r="LH123" i="24" s="1"/>
  <c r="OZ122" i="24"/>
  <c r="OX123" i="24"/>
  <c r="OZ123" i="24" s="1"/>
  <c r="TV122" i="24"/>
  <c r="TT123" i="24"/>
  <c r="TV123" i="24" s="1"/>
  <c r="SD123" i="24"/>
  <c r="SF123" i="24" s="1"/>
  <c r="SF122" i="24"/>
  <c r="MF122" i="24"/>
  <c r="MD123" i="24"/>
  <c r="MF123" i="24" s="1"/>
  <c r="UZ122" i="24"/>
  <c r="UX123" i="24"/>
  <c r="UZ123" i="24" s="1"/>
  <c r="IN122" i="24"/>
  <c r="IL123" i="24"/>
  <c r="IN123" i="24" s="1"/>
  <c r="B2" i="25" a="1"/>
  <c r="B3" i="15" a="1"/>
  <c r="AZ122" i="25"/>
  <c r="AY123" i="25" a="1"/>
  <c r="AY123" i="25" s="1"/>
  <c r="AZ123" i="25" s="1"/>
  <c r="DW122" i="25"/>
  <c r="DV123" i="25" a="1"/>
  <c r="DV123" i="25" s="1"/>
  <c r="DW123" i="25" s="1"/>
  <c r="DB122" i="25"/>
  <c r="DA123" i="25" a="1"/>
  <c r="DA123" i="25" s="1"/>
  <c r="DB123" i="25" s="1"/>
  <c r="HT123" i="25" a="1"/>
  <c r="HT123" i="25" s="1"/>
  <c r="HU123" i="25" s="1"/>
  <c r="HU122" i="25"/>
  <c r="GN122" i="25"/>
  <c r="GM123" i="25" a="1"/>
  <c r="GM123" i="25" s="1"/>
  <c r="GN123" i="25" s="1"/>
  <c r="FD122" i="25"/>
  <c r="FC123" i="25" a="1"/>
  <c r="FC123" i="25" s="1"/>
  <c r="FD123" i="25" s="1"/>
  <c r="HI122" i="25"/>
  <c r="HH123" i="25" a="1"/>
  <c r="HH123" i="25" s="1"/>
  <c r="HI123" i="25" s="1"/>
  <c r="DN122" i="25"/>
  <c r="DM123" i="25" a="1"/>
  <c r="DM123" i="25" s="1"/>
  <c r="DN123" i="25" s="1"/>
  <c r="AB122" i="25"/>
  <c r="AA123" i="25" a="1"/>
  <c r="AA123" i="25" s="1"/>
  <c r="AB123" i="25" s="1"/>
  <c r="DZ122" i="25"/>
  <c r="DY123" i="25" a="1"/>
  <c r="DY123" i="25" s="1"/>
  <c r="DZ123" i="25" s="1"/>
  <c r="CP122" i="25"/>
  <c r="CO123" i="25" a="1"/>
  <c r="CO123" i="25" s="1"/>
  <c r="CP123" i="25" s="1"/>
  <c r="DK122" i="25"/>
  <c r="DJ123" i="25" a="1"/>
  <c r="DJ123" i="25" s="1"/>
  <c r="DK123" i="25" s="1"/>
  <c r="M122" i="25"/>
  <c r="L123" i="25" a="1"/>
  <c r="L123" i="25" s="1"/>
  <c r="M123" i="25" s="1"/>
  <c r="CG122" i="25"/>
  <c r="CF123" i="25" a="1"/>
  <c r="CF123" i="25" s="1"/>
  <c r="CG123" i="25" s="1"/>
  <c r="EX122" i="25"/>
  <c r="EW123" i="25" a="1"/>
  <c r="EW123" i="25" s="1"/>
  <c r="EX123" i="25" s="1"/>
  <c r="FJ122" i="25"/>
  <c r="FI123" i="25" a="1"/>
  <c r="FI123" i="25" s="1"/>
  <c r="FJ123" i="25" s="1"/>
  <c r="EL122" i="25"/>
  <c r="EK123" i="25" a="1"/>
  <c r="EK123" i="25" s="1"/>
  <c r="EL123" i="25" s="1"/>
  <c r="GZ122" i="25"/>
  <c r="GY123" i="25" a="1"/>
  <c r="GY123" i="25" s="1"/>
  <c r="GZ123" i="25" s="1"/>
  <c r="CD122" i="25"/>
  <c r="CC123" i="25" a="1"/>
  <c r="CC123" i="25" s="1"/>
  <c r="CD123" i="25" s="1"/>
  <c r="AT122" i="25"/>
  <c r="AS123" i="25" a="1"/>
  <c r="AS123" i="25" s="1"/>
  <c r="AT123" i="25" s="1"/>
  <c r="FS122" i="25"/>
  <c r="FR123" i="25" a="1"/>
  <c r="FR123" i="25" s="1"/>
  <c r="FS123" i="25" s="1"/>
  <c r="GQ122" i="25"/>
  <c r="GP123" i="25" a="1"/>
  <c r="GP123" i="25" s="1"/>
  <c r="GQ123" i="25" s="1"/>
  <c r="FY122" i="25"/>
  <c r="FX123" i="25" a="1"/>
  <c r="FX123" i="25" s="1"/>
  <c r="FY123" i="25" s="1"/>
  <c r="GH122" i="25"/>
  <c r="GG123" i="25" a="1"/>
  <c r="GG123" i="25" s="1"/>
  <c r="GH123" i="25" s="1"/>
  <c r="FO123" i="25" a="1"/>
  <c r="FO123" i="25" s="1"/>
  <c r="FP123" i="25" s="1"/>
  <c r="FP122" i="25"/>
  <c r="GT122" i="25"/>
  <c r="GS123" i="25" a="1"/>
  <c r="GS123" i="25" s="1"/>
  <c r="GT123" i="25" s="1"/>
  <c r="DE122" i="25"/>
  <c r="DD123" i="25" a="1"/>
  <c r="DD123" i="25" s="1"/>
  <c r="DE123" i="25" s="1"/>
  <c r="IS122" i="25"/>
  <c r="IR123" i="25" a="1"/>
  <c r="IR123" i="25" s="1"/>
  <c r="IS123" i="25" s="1"/>
  <c r="KH123" i="25" a="1"/>
  <c r="KH123" i="25" s="1"/>
  <c r="KI123" i="25" s="1"/>
  <c r="KI122" i="25"/>
  <c r="JB122" i="25"/>
  <c r="JA123" i="25" a="1"/>
  <c r="JA123" i="25" s="1"/>
  <c r="JB123" i="25" s="1"/>
  <c r="P122" i="25"/>
  <c r="O123" i="25" a="1"/>
  <c r="O123" i="25" s="1"/>
  <c r="P123" i="25" s="1"/>
  <c r="AH122" i="25"/>
  <c r="AG123" i="25" a="1"/>
  <c r="AG123" i="25" s="1"/>
  <c r="AH123" i="25" s="1"/>
  <c r="IJ122" i="25"/>
  <c r="II123" i="25" a="1"/>
  <c r="II123" i="25" s="1"/>
  <c r="IJ123" i="25" s="1"/>
  <c r="KL122" i="25"/>
  <c r="KK123" i="25" a="1"/>
  <c r="KK123" i="25" s="1"/>
  <c r="KL123" i="25" s="1"/>
  <c r="JN122" i="25"/>
  <c r="JM123" i="25" a="1"/>
  <c r="JM123" i="25" s="1"/>
  <c r="JN123" i="25" s="1"/>
  <c r="JZ122" i="25"/>
  <c r="JY123" i="25" a="1"/>
  <c r="JY123" i="25" s="1"/>
  <c r="JZ123" i="25" s="1"/>
  <c r="AN122" i="25"/>
  <c r="AM123" i="25" a="1"/>
  <c r="AM123" i="25" s="1"/>
  <c r="AN123" i="25" s="1"/>
  <c r="JT122" i="25"/>
  <c r="JS123" i="25" a="1"/>
  <c r="JS123" i="25" s="1"/>
  <c r="JT123" i="25" s="1"/>
  <c r="JH122" i="25"/>
  <c r="JG123" i="25" a="1"/>
  <c r="JG123" i="25" s="1"/>
  <c r="JH123" i="25" s="1"/>
  <c r="DT122" i="25"/>
  <c r="DS123" i="25" a="1"/>
  <c r="DS123" i="25" s="1"/>
  <c r="DT123" i="25" s="1"/>
  <c r="EF122" i="25"/>
  <c r="EE123" i="25" a="1"/>
  <c r="EE123" i="25" s="1"/>
  <c r="EF123" i="25" s="1"/>
  <c r="HR122" i="25"/>
  <c r="HQ123" i="25" a="1"/>
  <c r="HQ123" i="25" s="1"/>
  <c r="HR123" i="25" s="1"/>
  <c r="IV122" i="25"/>
  <c r="IU123" i="25" a="1"/>
  <c r="IU123" i="25" s="1"/>
  <c r="IV123" i="25" s="1"/>
  <c r="CJ122" i="25"/>
  <c r="CI123" i="25" a="1"/>
  <c r="CI123" i="25" s="1"/>
  <c r="CJ123" i="25" s="1"/>
  <c r="FV122" i="25"/>
  <c r="FU123" i="25" a="1"/>
  <c r="FU123" i="25" s="1"/>
  <c r="FV123" i="25" s="1"/>
  <c r="KB123" i="24" l="1"/>
  <c r="KD123" i="24" s="1"/>
  <c r="KD122" i="24"/>
  <c r="Z122" i="24"/>
  <c r="X123" i="24"/>
  <c r="Z123" i="24" s="1"/>
  <c r="KV122" i="24"/>
  <c r="KT123" i="24"/>
  <c r="KV123" i="24" s="1"/>
  <c r="TP122" i="24"/>
  <c r="TN123" i="24"/>
  <c r="TP123" i="24" s="1"/>
  <c r="B3" i="15"/>
  <c r="B2" i="24" s="1" a="1"/>
  <c r="CF5" i="15"/>
  <c r="CF6" i="15" s="1"/>
  <c r="CF7" i="15" s="1"/>
  <c r="CF8" i="15" s="1"/>
  <c r="CF9" i="15" s="1"/>
  <c r="CF10" i="15" s="1"/>
  <c r="CF11" i="15" s="1"/>
  <c r="CF12" i="15" s="1"/>
  <c r="CF13" i="15" s="1"/>
  <c r="CF14" i="15" s="1"/>
  <c r="CF15" i="15" s="1"/>
  <c r="CF16" i="15" s="1"/>
  <c r="CF17" i="15" s="1"/>
  <c r="CF18" i="15" s="1"/>
  <c r="CF19" i="15" s="1"/>
  <c r="CF20" i="15" s="1"/>
  <c r="CF21" i="15" s="1"/>
  <c r="CF22" i="15" s="1"/>
  <c r="CF23" i="15" s="1"/>
  <c r="CF24" i="15" s="1"/>
  <c r="CF25" i="15" s="1"/>
  <c r="CF26" i="15" s="1"/>
  <c r="CF27" i="15" s="1"/>
  <c r="CF28" i="15" s="1"/>
  <c r="CF29" i="15" s="1"/>
  <c r="CF30" i="15" s="1"/>
  <c r="CF31" i="15" s="1"/>
  <c r="CF32" i="15" s="1"/>
  <c r="CF33" i="15" s="1"/>
  <c r="CF34" i="15" s="1"/>
  <c r="CF35" i="15" s="1"/>
  <c r="CF36" i="15" s="1"/>
  <c r="CF37" i="15" s="1"/>
  <c r="CF38" i="15" s="1"/>
  <c r="CF39" i="15" s="1"/>
  <c r="CF40" i="15" s="1"/>
  <c r="CF41" i="15" s="1"/>
  <c r="CF42" i="15" s="1"/>
  <c r="CF43" i="15" s="1"/>
  <c r="CF44" i="15" s="1"/>
  <c r="CF45" i="15" s="1"/>
  <c r="CF46" i="15" s="1"/>
  <c r="CF47" i="15" s="1"/>
  <c r="CF48" i="15" s="1"/>
  <c r="CF49" i="15" s="1"/>
  <c r="CF50" i="15" s="1"/>
  <c r="CF51" i="15" s="1"/>
  <c r="CF52" i="15" s="1"/>
  <c r="CF53" i="15" s="1"/>
  <c r="CF54" i="15" s="1"/>
  <c r="CF55" i="15" s="1"/>
  <c r="CF56" i="15" s="1"/>
  <c r="CF57" i="15" s="1"/>
  <c r="CF58" i="15" s="1"/>
  <c r="CF59" i="15" s="1"/>
  <c r="CF60" i="15" s="1"/>
  <c r="CF61" i="15" s="1"/>
  <c r="CF62" i="15" s="1"/>
  <c r="CF63" i="15" s="1"/>
  <c r="CF64" i="15" s="1"/>
  <c r="CF65" i="15" s="1"/>
  <c r="CF66" i="15" s="1"/>
  <c r="CF67" i="15" s="1"/>
  <c r="CF68" i="15" s="1"/>
  <c r="CF69" i="15" s="1"/>
  <c r="CF70" i="15" s="1"/>
  <c r="CF71" i="15" s="1"/>
  <c r="CF72" i="15" s="1"/>
  <c r="CF73" i="15" s="1"/>
  <c r="CF74" i="15" s="1"/>
  <c r="CF75" i="15" s="1"/>
  <c r="CF76" i="15" s="1"/>
  <c r="CF77" i="15" s="1"/>
  <c r="CF78" i="15" s="1"/>
  <c r="CF79" i="15" s="1"/>
  <c r="CF80" i="15" s="1"/>
  <c r="CF81" i="15" s="1"/>
  <c r="CF82" i="15" s="1"/>
  <c r="CF83" i="15" s="1"/>
  <c r="CF84" i="15" s="1"/>
  <c r="CF85" i="15" s="1"/>
  <c r="CF86" i="15" s="1"/>
  <c r="CF87" i="15" s="1"/>
  <c r="CF88" i="15" s="1"/>
  <c r="CF89" i="15" s="1"/>
  <c r="CF90" i="15" s="1"/>
  <c r="CF91" i="15" s="1"/>
  <c r="CF92" i="15" s="1"/>
  <c r="CF93" i="15" s="1"/>
  <c r="CF94" i="15" s="1"/>
  <c r="CF95" i="15" s="1"/>
  <c r="CF96" i="15" s="1"/>
  <c r="CF97" i="15" s="1"/>
  <c r="CF98" i="15" s="1"/>
  <c r="CF99" i="15" s="1"/>
  <c r="CF100" i="15" s="1"/>
  <c r="CF101" i="15" s="1"/>
  <c r="CF102" i="15" s="1"/>
  <c r="CF103" i="15" s="1"/>
  <c r="CF104" i="15" s="1"/>
  <c r="CF105" i="15" s="1"/>
  <c r="CF106" i="15" s="1"/>
  <c r="CF107" i="15" s="1"/>
  <c r="CF108" i="15" s="1"/>
  <c r="CF109" i="15" s="1"/>
  <c r="CF110" i="15" s="1"/>
  <c r="CF111" i="15" s="1"/>
  <c r="CF112" i="15" s="1"/>
  <c r="CF113" i="15" s="1"/>
  <c r="CF114" i="15" s="1"/>
  <c r="CF115" i="15" s="1"/>
  <c r="CF116" i="15" s="1"/>
  <c r="CF117" i="15" s="1"/>
  <c r="CF118" i="15" s="1"/>
  <c r="CF119" i="15" s="1"/>
  <c r="CF120" i="15" s="1"/>
  <c r="CF121" i="15" s="1"/>
  <c r="CF122" i="15" s="1"/>
  <c r="CF123" i="15" s="1"/>
  <c r="CF124" i="15" s="1"/>
  <c r="B44" i="23" s="1"/>
  <c r="BU5" i="15"/>
  <c r="EO5" i="15"/>
  <c r="BW5" i="15"/>
  <c r="S5" i="15"/>
  <c r="CM5" i="15"/>
  <c r="FG5" i="15"/>
  <c r="CO5" i="15"/>
  <c r="FE5" i="15"/>
  <c r="U5" i="15"/>
  <c r="FI5" i="15"/>
  <c r="AD5" i="15"/>
  <c r="AD6" i="15" s="1"/>
  <c r="AD7" i="15" s="1"/>
  <c r="AD8" i="15" s="1"/>
  <c r="AD9" i="15" s="1"/>
  <c r="AD10" i="15" s="1"/>
  <c r="AD11" i="15" s="1"/>
  <c r="AD12" i="15" s="1"/>
  <c r="AD13" i="15" s="1"/>
  <c r="AD14" i="15" s="1"/>
  <c r="AD15" i="15" s="1"/>
  <c r="AD16" i="15" s="1"/>
  <c r="AD17" i="15" s="1"/>
  <c r="AD18" i="15" s="1"/>
  <c r="AD19" i="15" s="1"/>
  <c r="AD20" i="15" s="1"/>
  <c r="AD21" i="15" s="1"/>
  <c r="AD22" i="15" s="1"/>
  <c r="AD23" i="15" s="1"/>
  <c r="AD24" i="15" s="1"/>
  <c r="AD25" i="15" s="1"/>
  <c r="AD26" i="15" s="1"/>
  <c r="AD27" i="15" s="1"/>
  <c r="AD28" i="15" s="1"/>
  <c r="AD29" i="15" s="1"/>
  <c r="AD30" i="15" s="1"/>
  <c r="AD31" i="15" s="1"/>
  <c r="AD32" i="15" s="1"/>
  <c r="AD33" i="15" s="1"/>
  <c r="AD34" i="15" s="1"/>
  <c r="AD35" i="15" s="1"/>
  <c r="AD36" i="15" s="1"/>
  <c r="AD37" i="15" s="1"/>
  <c r="AD38" i="15" s="1"/>
  <c r="AD39" i="15" s="1"/>
  <c r="AD40" i="15" s="1"/>
  <c r="AD41" i="15" s="1"/>
  <c r="AD42" i="15" s="1"/>
  <c r="AD43" i="15" s="1"/>
  <c r="AD44" i="15" s="1"/>
  <c r="AD45" i="15" s="1"/>
  <c r="AD46" i="15" s="1"/>
  <c r="AD47" i="15" s="1"/>
  <c r="AD48" i="15" s="1"/>
  <c r="AD49" i="15" s="1"/>
  <c r="AD50" i="15" s="1"/>
  <c r="AD51" i="15" s="1"/>
  <c r="AD52" i="15" s="1"/>
  <c r="AD53" i="15" s="1"/>
  <c r="AD54" i="15" s="1"/>
  <c r="AD55" i="15" s="1"/>
  <c r="AD56" i="15" s="1"/>
  <c r="AD57" i="15" s="1"/>
  <c r="AD58" i="15" s="1"/>
  <c r="AD59" i="15" s="1"/>
  <c r="AD60" i="15" s="1"/>
  <c r="AD61" i="15" s="1"/>
  <c r="AD62" i="15" s="1"/>
  <c r="AD63" i="15" s="1"/>
  <c r="AD64" i="15" s="1"/>
  <c r="AD65" i="15" s="1"/>
  <c r="AD66" i="15" s="1"/>
  <c r="AD67" i="15" s="1"/>
  <c r="AD68" i="15" s="1"/>
  <c r="AD69" i="15" s="1"/>
  <c r="AD70" i="15" s="1"/>
  <c r="AD71" i="15" s="1"/>
  <c r="AD72" i="15" s="1"/>
  <c r="AD73" i="15" s="1"/>
  <c r="AD74" i="15" s="1"/>
  <c r="AD75" i="15" s="1"/>
  <c r="AD76" i="15" s="1"/>
  <c r="AD77" i="15" s="1"/>
  <c r="AD78" i="15" s="1"/>
  <c r="AD79" i="15" s="1"/>
  <c r="AD80" i="15" s="1"/>
  <c r="AD81" i="15" s="1"/>
  <c r="AD82" i="15" s="1"/>
  <c r="AD83" i="15" s="1"/>
  <c r="AD84" i="15" s="1"/>
  <c r="AD85" i="15" s="1"/>
  <c r="AD86" i="15" s="1"/>
  <c r="AD87" i="15" s="1"/>
  <c r="AD88" i="15" s="1"/>
  <c r="AD89" i="15" s="1"/>
  <c r="AD90" i="15" s="1"/>
  <c r="AD91" i="15" s="1"/>
  <c r="AD92" i="15" s="1"/>
  <c r="AD93" i="15" s="1"/>
  <c r="AD94" i="15" s="1"/>
  <c r="AD95" i="15" s="1"/>
  <c r="AD96" i="15" s="1"/>
  <c r="AD97" i="15" s="1"/>
  <c r="AD98" i="15" s="1"/>
  <c r="AD99" i="15" s="1"/>
  <c r="AD100" i="15" s="1"/>
  <c r="AD101" i="15" s="1"/>
  <c r="AD102" i="15" s="1"/>
  <c r="AD103" i="15" s="1"/>
  <c r="AD104" i="15" s="1"/>
  <c r="AD105" i="15" s="1"/>
  <c r="AD106" i="15" s="1"/>
  <c r="AD107" i="15" s="1"/>
  <c r="AD108" i="15" s="1"/>
  <c r="AD109" i="15" s="1"/>
  <c r="AD110" i="15" s="1"/>
  <c r="AD111" i="15" s="1"/>
  <c r="AD112" i="15" s="1"/>
  <c r="AD113" i="15" s="1"/>
  <c r="AD114" i="15" s="1"/>
  <c r="AD115" i="15" s="1"/>
  <c r="AD116" i="15" s="1"/>
  <c r="AD117" i="15" s="1"/>
  <c r="AD118" i="15" s="1"/>
  <c r="AD119" i="15" s="1"/>
  <c r="AD120" i="15" s="1"/>
  <c r="AD121" i="15" s="1"/>
  <c r="AD122" i="15" s="1"/>
  <c r="AD123" i="15" s="1"/>
  <c r="AD124" i="15" s="1"/>
  <c r="B17" i="23" s="1"/>
  <c r="CX5" i="15"/>
  <c r="CX6" i="15" s="1"/>
  <c r="CX7" i="15" s="1"/>
  <c r="CX8" i="15" s="1"/>
  <c r="CX9" i="15" s="1"/>
  <c r="CX10" i="15" s="1"/>
  <c r="CX11" i="15" s="1"/>
  <c r="CX12" i="15" s="1"/>
  <c r="CX13" i="15" s="1"/>
  <c r="CX14" i="15" s="1"/>
  <c r="CX15" i="15" s="1"/>
  <c r="CX16" i="15" s="1"/>
  <c r="CX17" i="15" s="1"/>
  <c r="CX18" i="15" s="1"/>
  <c r="CX19" i="15" s="1"/>
  <c r="CX20" i="15" s="1"/>
  <c r="CX21" i="15" s="1"/>
  <c r="CX22" i="15" s="1"/>
  <c r="CX23" i="15" s="1"/>
  <c r="CX24" i="15" s="1"/>
  <c r="CX25" i="15" s="1"/>
  <c r="CX26" i="15" s="1"/>
  <c r="CX27" i="15" s="1"/>
  <c r="CX28" i="15" s="1"/>
  <c r="CX29" i="15" s="1"/>
  <c r="CX30" i="15" s="1"/>
  <c r="CX31" i="15" s="1"/>
  <c r="CX32" i="15" s="1"/>
  <c r="CX33" i="15" s="1"/>
  <c r="CX34" i="15" s="1"/>
  <c r="CX35" i="15" s="1"/>
  <c r="CX36" i="15" s="1"/>
  <c r="CX37" i="15" s="1"/>
  <c r="CX38" i="15" s="1"/>
  <c r="CX39" i="15" s="1"/>
  <c r="CX40" i="15" s="1"/>
  <c r="CX41" i="15" s="1"/>
  <c r="CX42" i="15" s="1"/>
  <c r="CX43" i="15" s="1"/>
  <c r="CX44" i="15" s="1"/>
  <c r="CX45" i="15" s="1"/>
  <c r="CX46" i="15" s="1"/>
  <c r="CX47" i="15" s="1"/>
  <c r="CX48" i="15" s="1"/>
  <c r="CX49" i="15" s="1"/>
  <c r="CX50" i="15" s="1"/>
  <c r="CX51" i="15" s="1"/>
  <c r="CX52" i="15" s="1"/>
  <c r="CX53" i="15" s="1"/>
  <c r="CX54" i="15" s="1"/>
  <c r="CX55" i="15" s="1"/>
  <c r="CX56" i="15" s="1"/>
  <c r="CX57" i="15" s="1"/>
  <c r="CX58" i="15" s="1"/>
  <c r="CX59" i="15" s="1"/>
  <c r="CX60" i="15" s="1"/>
  <c r="CX61" i="15" s="1"/>
  <c r="CX62" i="15" s="1"/>
  <c r="CX63" i="15" s="1"/>
  <c r="CX64" i="15" s="1"/>
  <c r="CX65" i="15" s="1"/>
  <c r="CX66" i="15" s="1"/>
  <c r="CX67" i="15" s="1"/>
  <c r="CX68" i="15" s="1"/>
  <c r="CX69" i="15" s="1"/>
  <c r="CX70" i="15" s="1"/>
  <c r="CX71" i="15" s="1"/>
  <c r="CX72" i="15" s="1"/>
  <c r="CX73" i="15" s="1"/>
  <c r="CX74" i="15" s="1"/>
  <c r="CX75" i="15" s="1"/>
  <c r="CX76" i="15" s="1"/>
  <c r="CX77" i="15" s="1"/>
  <c r="CX78" i="15" s="1"/>
  <c r="CX79" i="15" s="1"/>
  <c r="CX80" i="15" s="1"/>
  <c r="CX81" i="15" s="1"/>
  <c r="CX82" i="15" s="1"/>
  <c r="CX83" i="15" s="1"/>
  <c r="CX84" i="15" s="1"/>
  <c r="CX85" i="15" s="1"/>
  <c r="CX86" i="15" s="1"/>
  <c r="CX87" i="15" s="1"/>
  <c r="CX88" i="15" s="1"/>
  <c r="CX89" i="15" s="1"/>
  <c r="CX90" i="15" s="1"/>
  <c r="CX91" i="15" s="1"/>
  <c r="CX92" i="15" s="1"/>
  <c r="CX93" i="15" s="1"/>
  <c r="CX94" i="15" s="1"/>
  <c r="CX95" i="15" s="1"/>
  <c r="CX96" i="15" s="1"/>
  <c r="CX97" i="15" s="1"/>
  <c r="CX98" i="15" s="1"/>
  <c r="CX99" i="15" s="1"/>
  <c r="CX100" i="15" s="1"/>
  <c r="CX101" i="15" s="1"/>
  <c r="CX102" i="15" s="1"/>
  <c r="CX103" i="15" s="1"/>
  <c r="CX104" i="15" s="1"/>
  <c r="CX105" i="15" s="1"/>
  <c r="CX106" i="15" s="1"/>
  <c r="CX107" i="15" s="1"/>
  <c r="CX108" i="15" s="1"/>
  <c r="CX109" i="15" s="1"/>
  <c r="CX110" i="15" s="1"/>
  <c r="CX111" i="15" s="1"/>
  <c r="CX112" i="15" s="1"/>
  <c r="CX113" i="15" s="1"/>
  <c r="CX114" i="15" s="1"/>
  <c r="CX115" i="15" s="1"/>
  <c r="CX116" i="15" s="1"/>
  <c r="CX117" i="15" s="1"/>
  <c r="CX118" i="15" s="1"/>
  <c r="CX119" i="15" s="1"/>
  <c r="CX120" i="15" s="1"/>
  <c r="CX121" i="15" s="1"/>
  <c r="CX122" i="15" s="1"/>
  <c r="CX123" i="15" s="1"/>
  <c r="CX124" i="15" s="1"/>
  <c r="B53" i="23" s="1"/>
  <c r="FR5" i="15"/>
  <c r="FR6" i="15" s="1"/>
  <c r="FR7" i="15" s="1"/>
  <c r="FR8" i="15" s="1"/>
  <c r="FR9" i="15" s="1"/>
  <c r="FR10" i="15" s="1"/>
  <c r="FR11" i="15" s="1"/>
  <c r="FR12" i="15" s="1"/>
  <c r="FR13" i="15" s="1"/>
  <c r="FR14" i="15" s="1"/>
  <c r="FR15" i="15" s="1"/>
  <c r="FR16" i="15" s="1"/>
  <c r="FR17" i="15" s="1"/>
  <c r="FR18" i="15" s="1"/>
  <c r="FR19" i="15" s="1"/>
  <c r="FR20" i="15" s="1"/>
  <c r="FR21" i="15" s="1"/>
  <c r="FR22" i="15" s="1"/>
  <c r="FR23" i="15" s="1"/>
  <c r="FR24" i="15" s="1"/>
  <c r="FR25" i="15" s="1"/>
  <c r="FR26" i="15" s="1"/>
  <c r="FR27" i="15" s="1"/>
  <c r="FR28" i="15" s="1"/>
  <c r="FR29" i="15" s="1"/>
  <c r="FR30" i="15" s="1"/>
  <c r="FR31" i="15" s="1"/>
  <c r="FR32" i="15" s="1"/>
  <c r="FR33" i="15" s="1"/>
  <c r="FR34" i="15" s="1"/>
  <c r="FR35" i="15" s="1"/>
  <c r="FR36" i="15" s="1"/>
  <c r="FR37" i="15" s="1"/>
  <c r="FR38" i="15" s="1"/>
  <c r="FR39" i="15" s="1"/>
  <c r="FR40" i="15" s="1"/>
  <c r="FR41" i="15" s="1"/>
  <c r="FR42" i="15" s="1"/>
  <c r="FR43" i="15" s="1"/>
  <c r="FR44" i="15" s="1"/>
  <c r="FR45" i="15" s="1"/>
  <c r="FR46" i="15" s="1"/>
  <c r="FR47" i="15" s="1"/>
  <c r="FR48" i="15" s="1"/>
  <c r="FR49" i="15" s="1"/>
  <c r="FR50" i="15" s="1"/>
  <c r="FR51" i="15" s="1"/>
  <c r="FR52" i="15" s="1"/>
  <c r="FR53" i="15" s="1"/>
  <c r="FR54" i="15" s="1"/>
  <c r="FR55" i="15" s="1"/>
  <c r="FR56" i="15" s="1"/>
  <c r="FR57" i="15" s="1"/>
  <c r="FR58" i="15" s="1"/>
  <c r="FR59" i="15" s="1"/>
  <c r="FR60" i="15" s="1"/>
  <c r="FR61" i="15" s="1"/>
  <c r="FR62" i="15" s="1"/>
  <c r="FR63" i="15" s="1"/>
  <c r="FR64" i="15" s="1"/>
  <c r="FR65" i="15" s="1"/>
  <c r="FR66" i="15" s="1"/>
  <c r="FR67" i="15" s="1"/>
  <c r="FR68" i="15" s="1"/>
  <c r="FR69" i="15" s="1"/>
  <c r="FR70" i="15" s="1"/>
  <c r="FR71" i="15" s="1"/>
  <c r="FR72" i="15" s="1"/>
  <c r="FR73" i="15" s="1"/>
  <c r="FR74" i="15" s="1"/>
  <c r="FR75" i="15" s="1"/>
  <c r="FR76" i="15" s="1"/>
  <c r="FR77" i="15" s="1"/>
  <c r="FR78" i="15" s="1"/>
  <c r="FR79" i="15" s="1"/>
  <c r="FR80" i="15" s="1"/>
  <c r="FR81" i="15" s="1"/>
  <c r="FR82" i="15" s="1"/>
  <c r="FR83" i="15" s="1"/>
  <c r="FR84" i="15" s="1"/>
  <c r="FR85" i="15" s="1"/>
  <c r="FR86" i="15" s="1"/>
  <c r="FR87" i="15" s="1"/>
  <c r="FR88" i="15" s="1"/>
  <c r="FR89" i="15" s="1"/>
  <c r="FR90" i="15" s="1"/>
  <c r="FR91" i="15" s="1"/>
  <c r="FR92" i="15" s="1"/>
  <c r="FR93" i="15" s="1"/>
  <c r="FR94" i="15" s="1"/>
  <c r="FR95" i="15" s="1"/>
  <c r="FR96" i="15" s="1"/>
  <c r="FR97" i="15" s="1"/>
  <c r="FR98" i="15" s="1"/>
  <c r="FR99" i="15" s="1"/>
  <c r="FR100" i="15" s="1"/>
  <c r="FR101" i="15" s="1"/>
  <c r="FR102" i="15" s="1"/>
  <c r="FR103" i="15" s="1"/>
  <c r="FR104" i="15" s="1"/>
  <c r="FR105" i="15" s="1"/>
  <c r="FR106" i="15" s="1"/>
  <c r="FR107" i="15" s="1"/>
  <c r="FR108" i="15" s="1"/>
  <c r="FR109" i="15" s="1"/>
  <c r="FR110" i="15" s="1"/>
  <c r="FR111" i="15" s="1"/>
  <c r="FR112" i="15" s="1"/>
  <c r="FR113" i="15" s="1"/>
  <c r="FR114" i="15" s="1"/>
  <c r="FR115" i="15" s="1"/>
  <c r="FR116" i="15" s="1"/>
  <c r="FR117" i="15" s="1"/>
  <c r="FR118" i="15" s="1"/>
  <c r="FR119" i="15" s="1"/>
  <c r="FR120" i="15" s="1"/>
  <c r="FR121" i="15" s="1"/>
  <c r="FR122" i="15" s="1"/>
  <c r="FR123" i="15" s="1"/>
  <c r="FR124" i="15" s="1"/>
  <c r="B89" i="23" s="1"/>
  <c r="DC5" i="15"/>
  <c r="AI5" i="15"/>
  <c r="FW5" i="15"/>
  <c r="AK5" i="15"/>
  <c r="DE5" i="15"/>
  <c r="FY5" i="15"/>
  <c r="AM5" i="15"/>
  <c r="GA5" i="15"/>
  <c r="EZ5" i="15"/>
  <c r="EZ6" i="15" s="1"/>
  <c r="EZ7" i="15" s="1"/>
  <c r="EZ8" i="15" s="1"/>
  <c r="EZ9" i="15" s="1"/>
  <c r="EZ10" i="15" s="1"/>
  <c r="EZ11" i="15" s="1"/>
  <c r="EZ12" i="15" s="1"/>
  <c r="EZ13" i="15" s="1"/>
  <c r="EZ14" i="15" s="1"/>
  <c r="EZ15" i="15" s="1"/>
  <c r="EZ16" i="15" s="1"/>
  <c r="EZ17" i="15" s="1"/>
  <c r="EZ18" i="15" s="1"/>
  <c r="EZ19" i="15" s="1"/>
  <c r="EZ20" i="15" s="1"/>
  <c r="EZ21" i="15" s="1"/>
  <c r="EZ22" i="15" s="1"/>
  <c r="EZ23" i="15" s="1"/>
  <c r="EZ24" i="15" s="1"/>
  <c r="EZ25" i="15" s="1"/>
  <c r="EZ26" i="15" s="1"/>
  <c r="EZ27" i="15" s="1"/>
  <c r="EZ28" i="15" s="1"/>
  <c r="EZ29" i="15" s="1"/>
  <c r="EZ30" i="15" s="1"/>
  <c r="EZ31" i="15" s="1"/>
  <c r="EZ32" i="15" s="1"/>
  <c r="EZ33" i="15" s="1"/>
  <c r="EZ34" i="15" s="1"/>
  <c r="EZ35" i="15" s="1"/>
  <c r="EZ36" i="15" s="1"/>
  <c r="EZ37" i="15" s="1"/>
  <c r="EZ38" i="15" s="1"/>
  <c r="EZ39" i="15" s="1"/>
  <c r="EZ40" i="15" s="1"/>
  <c r="EZ41" i="15" s="1"/>
  <c r="EZ42" i="15" s="1"/>
  <c r="EZ43" i="15" s="1"/>
  <c r="EZ44" i="15" s="1"/>
  <c r="EZ45" i="15" s="1"/>
  <c r="EZ46" i="15" s="1"/>
  <c r="EZ47" i="15" s="1"/>
  <c r="EZ48" i="15" s="1"/>
  <c r="EZ49" i="15" s="1"/>
  <c r="EZ50" i="15" s="1"/>
  <c r="EZ51" i="15" s="1"/>
  <c r="EZ52" i="15" s="1"/>
  <c r="EZ53" i="15" s="1"/>
  <c r="EZ54" i="15" s="1"/>
  <c r="EZ55" i="15" s="1"/>
  <c r="EZ56" i="15" s="1"/>
  <c r="EZ57" i="15" s="1"/>
  <c r="EZ58" i="15" s="1"/>
  <c r="EZ59" i="15" s="1"/>
  <c r="EZ60" i="15" s="1"/>
  <c r="EZ61" i="15" s="1"/>
  <c r="EZ62" i="15" s="1"/>
  <c r="EZ63" i="15" s="1"/>
  <c r="EZ64" i="15" s="1"/>
  <c r="EZ65" i="15" s="1"/>
  <c r="EZ66" i="15" s="1"/>
  <c r="EZ67" i="15" s="1"/>
  <c r="EZ68" i="15" s="1"/>
  <c r="EZ69" i="15" s="1"/>
  <c r="EZ70" i="15" s="1"/>
  <c r="EZ71" i="15" s="1"/>
  <c r="EZ72" i="15" s="1"/>
  <c r="EZ73" i="15" s="1"/>
  <c r="EZ74" i="15" s="1"/>
  <c r="EZ75" i="15" s="1"/>
  <c r="EZ76" i="15" s="1"/>
  <c r="EZ77" i="15" s="1"/>
  <c r="EZ78" i="15" s="1"/>
  <c r="EZ79" i="15" s="1"/>
  <c r="EZ80" i="15" s="1"/>
  <c r="EZ81" i="15" s="1"/>
  <c r="EZ82" i="15" s="1"/>
  <c r="EZ83" i="15" s="1"/>
  <c r="EZ84" i="15" s="1"/>
  <c r="EZ85" i="15" s="1"/>
  <c r="EZ86" i="15" s="1"/>
  <c r="EZ87" i="15" s="1"/>
  <c r="EZ88" i="15" s="1"/>
  <c r="EZ89" i="15" s="1"/>
  <c r="EZ90" i="15" s="1"/>
  <c r="EZ91" i="15" s="1"/>
  <c r="EZ92" i="15" s="1"/>
  <c r="EZ93" i="15" s="1"/>
  <c r="EZ94" i="15" s="1"/>
  <c r="EZ95" i="15" s="1"/>
  <c r="EZ96" i="15" s="1"/>
  <c r="EZ97" i="15" s="1"/>
  <c r="EZ98" i="15" s="1"/>
  <c r="EZ99" i="15" s="1"/>
  <c r="EZ100" i="15" s="1"/>
  <c r="EZ101" i="15" s="1"/>
  <c r="EZ102" i="15" s="1"/>
  <c r="EZ103" i="15" s="1"/>
  <c r="EZ104" i="15" s="1"/>
  <c r="EZ105" i="15" s="1"/>
  <c r="EZ106" i="15" s="1"/>
  <c r="EZ107" i="15" s="1"/>
  <c r="EZ108" i="15" s="1"/>
  <c r="EZ109" i="15" s="1"/>
  <c r="EZ110" i="15" s="1"/>
  <c r="EZ111" i="15" s="1"/>
  <c r="EZ112" i="15" s="1"/>
  <c r="EZ113" i="15" s="1"/>
  <c r="EZ114" i="15" s="1"/>
  <c r="EZ115" i="15" s="1"/>
  <c r="EZ116" i="15" s="1"/>
  <c r="EZ117" i="15" s="1"/>
  <c r="EZ118" i="15" s="1"/>
  <c r="EZ119" i="15" s="1"/>
  <c r="EZ120" i="15" s="1"/>
  <c r="EZ121" i="15" s="1"/>
  <c r="EZ122" i="15" s="1"/>
  <c r="EZ123" i="15" s="1"/>
  <c r="EZ124" i="15" s="1"/>
  <c r="B80" i="23" s="1"/>
  <c r="DG5" i="15"/>
  <c r="BA5" i="15"/>
  <c r="L5" i="15"/>
  <c r="L6" i="15" s="1"/>
  <c r="L7" i="15" s="1"/>
  <c r="L8" i="15" s="1"/>
  <c r="L9" i="15" s="1"/>
  <c r="L10" i="15" s="1"/>
  <c r="L11" i="15" s="1"/>
  <c r="L12" i="15" s="1"/>
  <c r="L13" i="15" s="1"/>
  <c r="L14" i="15" s="1"/>
  <c r="L15" i="15" s="1"/>
  <c r="L16" i="15" s="1"/>
  <c r="L17" i="15" s="1"/>
  <c r="L18" i="15" s="1"/>
  <c r="L19" i="15" s="1"/>
  <c r="L20" i="15" s="1"/>
  <c r="L21" i="15" s="1"/>
  <c r="L22" i="15" s="1"/>
  <c r="L23" i="15" s="1"/>
  <c r="L24" i="15" s="1"/>
  <c r="L25" i="15" s="1"/>
  <c r="L26" i="15" s="1"/>
  <c r="L27" i="15" s="1"/>
  <c r="L28" i="15" s="1"/>
  <c r="L29" i="15" s="1"/>
  <c r="L30" i="15" s="1"/>
  <c r="L31" i="15" s="1"/>
  <c r="L32" i="15" s="1"/>
  <c r="L33" i="15" s="1"/>
  <c r="L34" i="15" s="1"/>
  <c r="L35" i="15" s="1"/>
  <c r="L36" i="15" s="1"/>
  <c r="L37" i="15" s="1"/>
  <c r="L38" i="15" s="1"/>
  <c r="L39" i="15" s="1"/>
  <c r="L40" i="15" s="1"/>
  <c r="L41" i="15" s="1"/>
  <c r="L42" i="15" s="1"/>
  <c r="L43" i="15" s="1"/>
  <c r="L44" i="15" s="1"/>
  <c r="L45" i="15" s="1"/>
  <c r="L46" i="15" s="1"/>
  <c r="L47" i="15" s="1"/>
  <c r="L48" i="15" s="1"/>
  <c r="L49" i="15" s="1"/>
  <c r="L50" i="15" s="1"/>
  <c r="L51" i="15" s="1"/>
  <c r="L52" i="15" s="1"/>
  <c r="L53" i="15" s="1"/>
  <c r="L54" i="15" s="1"/>
  <c r="L55" i="15" s="1"/>
  <c r="L56" i="15" s="1"/>
  <c r="L57" i="15" s="1"/>
  <c r="L58" i="15" s="1"/>
  <c r="L59" i="15" s="1"/>
  <c r="L60" i="15" s="1"/>
  <c r="L61" i="15" s="1"/>
  <c r="L62" i="15" s="1"/>
  <c r="L63" i="15" s="1"/>
  <c r="L64" i="15" s="1"/>
  <c r="L65" i="15" s="1"/>
  <c r="L66" i="15" s="1"/>
  <c r="L67" i="15" s="1"/>
  <c r="L68" i="15" s="1"/>
  <c r="L69" i="15" s="1"/>
  <c r="L70" i="15" s="1"/>
  <c r="L71" i="15" s="1"/>
  <c r="L72" i="15" s="1"/>
  <c r="L73" i="15" s="1"/>
  <c r="L74" i="15" s="1"/>
  <c r="L75" i="15" s="1"/>
  <c r="L76" i="15" s="1"/>
  <c r="L77" i="15" s="1"/>
  <c r="L78" i="15" s="1"/>
  <c r="L79" i="15" s="1"/>
  <c r="L80" i="15" s="1"/>
  <c r="L81" i="15" s="1"/>
  <c r="L82" i="15" s="1"/>
  <c r="L83" i="15" s="1"/>
  <c r="L84" i="15" s="1"/>
  <c r="L85" i="15" s="1"/>
  <c r="L86" i="15" s="1"/>
  <c r="L87" i="15" s="1"/>
  <c r="L88" i="15" s="1"/>
  <c r="L89" i="15" s="1"/>
  <c r="L90" i="15" s="1"/>
  <c r="L91" i="15" s="1"/>
  <c r="L92" i="15" s="1"/>
  <c r="L93" i="15" s="1"/>
  <c r="L94" i="15" s="1"/>
  <c r="L95" i="15" s="1"/>
  <c r="L96" i="15" s="1"/>
  <c r="L97" i="15" s="1"/>
  <c r="L98" i="15" s="1"/>
  <c r="L99" i="15" s="1"/>
  <c r="L100" i="15" s="1"/>
  <c r="L101" i="15" s="1"/>
  <c r="L102" i="15" s="1"/>
  <c r="L103" i="15" s="1"/>
  <c r="L104" i="15" s="1"/>
  <c r="L105" i="15" s="1"/>
  <c r="L106" i="15" s="1"/>
  <c r="L107" i="15" s="1"/>
  <c r="L108" i="15" s="1"/>
  <c r="L109" i="15" s="1"/>
  <c r="L110" i="15" s="1"/>
  <c r="L111" i="15" s="1"/>
  <c r="L112" i="15" s="1"/>
  <c r="L113" i="15" s="1"/>
  <c r="L114" i="15" s="1"/>
  <c r="L115" i="15" s="1"/>
  <c r="L116" i="15" s="1"/>
  <c r="L117" i="15" s="1"/>
  <c r="L118" i="15" s="1"/>
  <c r="L119" i="15" s="1"/>
  <c r="L120" i="15" s="1"/>
  <c r="L121" i="15" s="1"/>
  <c r="L122" i="15" s="1"/>
  <c r="L123" i="15" s="1"/>
  <c r="L124" i="15" s="1"/>
  <c r="B8" i="23" s="1"/>
  <c r="Q5" i="15"/>
  <c r="AV5" i="15"/>
  <c r="AV6" i="15" s="1"/>
  <c r="AV7" i="15" s="1"/>
  <c r="AV8" i="15" s="1"/>
  <c r="AV9" i="15" s="1"/>
  <c r="AV10" i="15" s="1"/>
  <c r="AV11" i="15" s="1"/>
  <c r="AV12" i="15" s="1"/>
  <c r="AV13" i="15" s="1"/>
  <c r="AV14" i="15" s="1"/>
  <c r="AV15" i="15" s="1"/>
  <c r="AV16" i="15" s="1"/>
  <c r="AV17" i="15" s="1"/>
  <c r="AV18" i="15" s="1"/>
  <c r="AV19" i="15" s="1"/>
  <c r="AV20" i="15" s="1"/>
  <c r="AV21" i="15" s="1"/>
  <c r="AV22" i="15" s="1"/>
  <c r="AV23" i="15" s="1"/>
  <c r="AV24" i="15" s="1"/>
  <c r="AV25" i="15" s="1"/>
  <c r="AV26" i="15" s="1"/>
  <c r="AV27" i="15" s="1"/>
  <c r="AV28" i="15" s="1"/>
  <c r="AV29" i="15" s="1"/>
  <c r="AV30" i="15" s="1"/>
  <c r="AV31" i="15" s="1"/>
  <c r="AV32" i="15" s="1"/>
  <c r="AV33" i="15" s="1"/>
  <c r="AV34" i="15" s="1"/>
  <c r="AV35" i="15" s="1"/>
  <c r="AV36" i="15" s="1"/>
  <c r="AV37" i="15" s="1"/>
  <c r="AV38" i="15" s="1"/>
  <c r="AV39" i="15" s="1"/>
  <c r="AV40" i="15" s="1"/>
  <c r="AV41" i="15" s="1"/>
  <c r="AV42" i="15" s="1"/>
  <c r="AV43" i="15" s="1"/>
  <c r="AV44" i="15" s="1"/>
  <c r="AV45" i="15" s="1"/>
  <c r="AV46" i="15" s="1"/>
  <c r="AV47" i="15" s="1"/>
  <c r="AV48" i="15" s="1"/>
  <c r="AV49" i="15" s="1"/>
  <c r="AV50" i="15" s="1"/>
  <c r="AV51" i="15" s="1"/>
  <c r="AV52" i="15" s="1"/>
  <c r="AV53" i="15" s="1"/>
  <c r="AV54" i="15" s="1"/>
  <c r="AV55" i="15" s="1"/>
  <c r="AV56" i="15" s="1"/>
  <c r="AV57" i="15" s="1"/>
  <c r="AV58" i="15" s="1"/>
  <c r="AV59" i="15" s="1"/>
  <c r="AV60" i="15" s="1"/>
  <c r="AV61" i="15" s="1"/>
  <c r="AV62" i="15" s="1"/>
  <c r="AV63" i="15" s="1"/>
  <c r="AV64" i="15" s="1"/>
  <c r="AV65" i="15" s="1"/>
  <c r="AV66" i="15" s="1"/>
  <c r="AV67" i="15" s="1"/>
  <c r="AV68" i="15" s="1"/>
  <c r="AV69" i="15" s="1"/>
  <c r="AV70" i="15" s="1"/>
  <c r="AV71" i="15" s="1"/>
  <c r="AV72" i="15" s="1"/>
  <c r="AV73" i="15" s="1"/>
  <c r="AV74" i="15" s="1"/>
  <c r="AV75" i="15" s="1"/>
  <c r="AV76" i="15" s="1"/>
  <c r="AV77" i="15" s="1"/>
  <c r="AV78" i="15" s="1"/>
  <c r="AV79" i="15" s="1"/>
  <c r="AV80" i="15" s="1"/>
  <c r="AV81" i="15" s="1"/>
  <c r="AV82" i="15" s="1"/>
  <c r="AV83" i="15" s="1"/>
  <c r="AV84" i="15" s="1"/>
  <c r="AV85" i="15" s="1"/>
  <c r="AV86" i="15" s="1"/>
  <c r="AV87" i="15" s="1"/>
  <c r="AV88" i="15" s="1"/>
  <c r="AV89" i="15" s="1"/>
  <c r="AV90" i="15" s="1"/>
  <c r="AV91" i="15" s="1"/>
  <c r="AV92" i="15" s="1"/>
  <c r="AV93" i="15" s="1"/>
  <c r="AV94" i="15" s="1"/>
  <c r="AV95" i="15" s="1"/>
  <c r="AV96" i="15" s="1"/>
  <c r="AV97" i="15" s="1"/>
  <c r="AV98" i="15" s="1"/>
  <c r="AV99" i="15" s="1"/>
  <c r="AV100" i="15" s="1"/>
  <c r="AV101" i="15" s="1"/>
  <c r="AV102" i="15" s="1"/>
  <c r="AV103" i="15" s="1"/>
  <c r="AV104" i="15" s="1"/>
  <c r="AV105" i="15" s="1"/>
  <c r="AV106" i="15" s="1"/>
  <c r="AV107" i="15" s="1"/>
  <c r="AV108" i="15" s="1"/>
  <c r="AV109" i="15" s="1"/>
  <c r="AV110" i="15" s="1"/>
  <c r="AV111" i="15" s="1"/>
  <c r="AV112" i="15" s="1"/>
  <c r="AV113" i="15" s="1"/>
  <c r="AV114" i="15" s="1"/>
  <c r="AV115" i="15" s="1"/>
  <c r="AV116" i="15" s="1"/>
  <c r="AV117" i="15" s="1"/>
  <c r="AV118" i="15" s="1"/>
  <c r="AV119" i="15" s="1"/>
  <c r="AV120" i="15" s="1"/>
  <c r="AV121" i="15" s="1"/>
  <c r="AV122" i="15" s="1"/>
  <c r="AV123" i="15" s="1"/>
  <c r="AV124" i="15" s="1"/>
  <c r="B26" i="23" s="1"/>
  <c r="DP5" i="15"/>
  <c r="DP6" i="15" s="1"/>
  <c r="DP7" i="15" s="1"/>
  <c r="DP8" i="15" s="1"/>
  <c r="DP9" i="15" s="1"/>
  <c r="DP10" i="15" s="1"/>
  <c r="DP11" i="15" s="1"/>
  <c r="DP12" i="15" s="1"/>
  <c r="DP13" i="15" s="1"/>
  <c r="DP14" i="15" s="1"/>
  <c r="DP15" i="15" s="1"/>
  <c r="DP16" i="15" s="1"/>
  <c r="DP17" i="15" s="1"/>
  <c r="DP18" i="15" s="1"/>
  <c r="DP19" i="15" s="1"/>
  <c r="DP20" i="15" s="1"/>
  <c r="DP21" i="15" s="1"/>
  <c r="DP22" i="15" s="1"/>
  <c r="DP23" i="15" s="1"/>
  <c r="DP24" i="15" s="1"/>
  <c r="DP25" i="15" s="1"/>
  <c r="DP26" i="15" s="1"/>
  <c r="DP27" i="15" s="1"/>
  <c r="DP28" i="15" s="1"/>
  <c r="DP29" i="15" s="1"/>
  <c r="DP30" i="15" s="1"/>
  <c r="DP31" i="15" s="1"/>
  <c r="DP32" i="15" s="1"/>
  <c r="DP33" i="15" s="1"/>
  <c r="DP34" i="15" s="1"/>
  <c r="DP35" i="15" s="1"/>
  <c r="DP36" i="15" s="1"/>
  <c r="DP37" i="15" s="1"/>
  <c r="DP38" i="15" s="1"/>
  <c r="DP39" i="15" s="1"/>
  <c r="DP40" i="15" s="1"/>
  <c r="DP41" i="15" s="1"/>
  <c r="DP42" i="15" s="1"/>
  <c r="DP43" i="15" s="1"/>
  <c r="DP44" i="15" s="1"/>
  <c r="DP45" i="15" s="1"/>
  <c r="DP46" i="15" s="1"/>
  <c r="DP47" i="15" s="1"/>
  <c r="DP48" i="15" s="1"/>
  <c r="DP49" i="15" s="1"/>
  <c r="DP50" i="15" s="1"/>
  <c r="DP51" i="15" s="1"/>
  <c r="DP52" i="15" s="1"/>
  <c r="DP53" i="15" s="1"/>
  <c r="DP54" i="15" s="1"/>
  <c r="DP55" i="15" s="1"/>
  <c r="DP56" i="15" s="1"/>
  <c r="DP57" i="15" s="1"/>
  <c r="DP58" i="15" s="1"/>
  <c r="DP59" i="15" s="1"/>
  <c r="DP60" i="15" s="1"/>
  <c r="DP61" i="15" s="1"/>
  <c r="DP62" i="15" s="1"/>
  <c r="DP63" i="15" s="1"/>
  <c r="DP64" i="15" s="1"/>
  <c r="DP65" i="15" s="1"/>
  <c r="DP66" i="15" s="1"/>
  <c r="DP67" i="15" s="1"/>
  <c r="DP68" i="15" s="1"/>
  <c r="DP69" i="15" s="1"/>
  <c r="DP70" i="15" s="1"/>
  <c r="DP71" i="15" s="1"/>
  <c r="DP72" i="15" s="1"/>
  <c r="DP73" i="15" s="1"/>
  <c r="DP74" i="15" s="1"/>
  <c r="DP75" i="15" s="1"/>
  <c r="DP76" i="15" s="1"/>
  <c r="DP77" i="15" s="1"/>
  <c r="DP78" i="15" s="1"/>
  <c r="DP79" i="15" s="1"/>
  <c r="DP80" i="15" s="1"/>
  <c r="DP81" i="15" s="1"/>
  <c r="DP82" i="15" s="1"/>
  <c r="DP83" i="15" s="1"/>
  <c r="DP84" i="15" s="1"/>
  <c r="DP85" i="15" s="1"/>
  <c r="DP86" i="15" s="1"/>
  <c r="DP87" i="15" s="1"/>
  <c r="DP88" i="15" s="1"/>
  <c r="DP89" i="15" s="1"/>
  <c r="DP90" i="15" s="1"/>
  <c r="DP91" i="15" s="1"/>
  <c r="DP92" i="15" s="1"/>
  <c r="DP93" i="15" s="1"/>
  <c r="DP94" i="15" s="1"/>
  <c r="DP95" i="15" s="1"/>
  <c r="DP96" i="15" s="1"/>
  <c r="DP97" i="15" s="1"/>
  <c r="DP98" i="15" s="1"/>
  <c r="DP99" i="15" s="1"/>
  <c r="DP100" i="15" s="1"/>
  <c r="DP101" i="15" s="1"/>
  <c r="DP102" i="15" s="1"/>
  <c r="DP103" i="15" s="1"/>
  <c r="DP104" i="15" s="1"/>
  <c r="DP105" i="15" s="1"/>
  <c r="DP106" i="15" s="1"/>
  <c r="DP107" i="15" s="1"/>
  <c r="DP108" i="15" s="1"/>
  <c r="DP109" i="15" s="1"/>
  <c r="DP110" i="15" s="1"/>
  <c r="DP111" i="15" s="1"/>
  <c r="DP112" i="15" s="1"/>
  <c r="DP113" i="15" s="1"/>
  <c r="DP114" i="15" s="1"/>
  <c r="DP115" i="15" s="1"/>
  <c r="DP116" i="15" s="1"/>
  <c r="DP117" i="15" s="1"/>
  <c r="DP118" i="15" s="1"/>
  <c r="DP119" i="15" s="1"/>
  <c r="DP120" i="15" s="1"/>
  <c r="DP121" i="15" s="1"/>
  <c r="DP122" i="15" s="1"/>
  <c r="DP123" i="15" s="1"/>
  <c r="DP124" i="15" s="1"/>
  <c r="B62" i="23" s="1"/>
  <c r="GJ5" i="15"/>
  <c r="GJ6" i="15" s="1"/>
  <c r="GJ7" i="15" s="1"/>
  <c r="GJ8" i="15" s="1"/>
  <c r="GJ9" i="15" s="1"/>
  <c r="GJ10" i="15" s="1"/>
  <c r="GJ11" i="15" s="1"/>
  <c r="GJ12" i="15" s="1"/>
  <c r="GJ13" i="15" s="1"/>
  <c r="GJ14" i="15" s="1"/>
  <c r="GJ15" i="15" s="1"/>
  <c r="GJ16" i="15" s="1"/>
  <c r="GJ17" i="15" s="1"/>
  <c r="GJ18" i="15" s="1"/>
  <c r="GJ19" i="15" s="1"/>
  <c r="GJ20" i="15" s="1"/>
  <c r="GJ21" i="15" s="1"/>
  <c r="GJ22" i="15" s="1"/>
  <c r="GJ23" i="15" s="1"/>
  <c r="GJ24" i="15" s="1"/>
  <c r="GJ25" i="15" s="1"/>
  <c r="GJ26" i="15" s="1"/>
  <c r="GJ27" i="15" s="1"/>
  <c r="GJ28" i="15" s="1"/>
  <c r="GJ29" i="15" s="1"/>
  <c r="GJ30" i="15" s="1"/>
  <c r="GJ31" i="15" s="1"/>
  <c r="GJ32" i="15" s="1"/>
  <c r="GJ33" i="15" s="1"/>
  <c r="GJ34" i="15" s="1"/>
  <c r="GJ35" i="15" s="1"/>
  <c r="GJ36" i="15" s="1"/>
  <c r="GJ37" i="15" s="1"/>
  <c r="GJ38" i="15" s="1"/>
  <c r="GJ39" i="15" s="1"/>
  <c r="GJ40" i="15" s="1"/>
  <c r="GJ41" i="15" s="1"/>
  <c r="GJ42" i="15" s="1"/>
  <c r="GJ43" i="15" s="1"/>
  <c r="GJ44" i="15" s="1"/>
  <c r="GJ45" i="15" s="1"/>
  <c r="GJ46" i="15" s="1"/>
  <c r="GJ47" i="15" s="1"/>
  <c r="GJ48" i="15" s="1"/>
  <c r="GJ49" i="15" s="1"/>
  <c r="GJ50" i="15" s="1"/>
  <c r="GJ51" i="15" s="1"/>
  <c r="GJ52" i="15" s="1"/>
  <c r="GJ53" i="15" s="1"/>
  <c r="GJ54" i="15" s="1"/>
  <c r="GJ55" i="15" s="1"/>
  <c r="GJ56" i="15" s="1"/>
  <c r="GJ57" i="15" s="1"/>
  <c r="GJ58" i="15" s="1"/>
  <c r="GJ59" i="15" s="1"/>
  <c r="GJ60" i="15" s="1"/>
  <c r="GJ61" i="15" s="1"/>
  <c r="GJ62" i="15" s="1"/>
  <c r="GJ63" i="15" s="1"/>
  <c r="GJ64" i="15" s="1"/>
  <c r="GJ65" i="15" s="1"/>
  <c r="GJ66" i="15" s="1"/>
  <c r="GJ67" i="15" s="1"/>
  <c r="GJ68" i="15" s="1"/>
  <c r="GJ69" i="15" s="1"/>
  <c r="GJ70" i="15" s="1"/>
  <c r="GJ71" i="15" s="1"/>
  <c r="GJ72" i="15" s="1"/>
  <c r="GJ73" i="15" s="1"/>
  <c r="GJ74" i="15" s="1"/>
  <c r="GJ75" i="15" s="1"/>
  <c r="GJ76" i="15" s="1"/>
  <c r="GJ77" i="15" s="1"/>
  <c r="GJ78" i="15" s="1"/>
  <c r="GJ79" i="15" s="1"/>
  <c r="GJ80" i="15" s="1"/>
  <c r="GJ81" i="15" s="1"/>
  <c r="GJ82" i="15" s="1"/>
  <c r="GJ83" i="15" s="1"/>
  <c r="GJ84" i="15" s="1"/>
  <c r="GJ85" i="15" s="1"/>
  <c r="GJ86" i="15" s="1"/>
  <c r="GJ87" i="15" s="1"/>
  <c r="GJ88" i="15" s="1"/>
  <c r="GJ89" i="15" s="1"/>
  <c r="GJ90" i="15" s="1"/>
  <c r="GJ91" i="15" s="1"/>
  <c r="GJ92" i="15" s="1"/>
  <c r="GJ93" i="15" s="1"/>
  <c r="GJ94" i="15" s="1"/>
  <c r="GJ95" i="15" s="1"/>
  <c r="GJ96" i="15" s="1"/>
  <c r="GJ97" i="15" s="1"/>
  <c r="GJ98" i="15" s="1"/>
  <c r="GJ99" i="15" s="1"/>
  <c r="GJ100" i="15" s="1"/>
  <c r="GJ101" i="15" s="1"/>
  <c r="GJ102" i="15" s="1"/>
  <c r="GJ103" i="15" s="1"/>
  <c r="GJ104" i="15" s="1"/>
  <c r="GJ105" i="15" s="1"/>
  <c r="GJ106" i="15" s="1"/>
  <c r="GJ107" i="15" s="1"/>
  <c r="GJ108" i="15" s="1"/>
  <c r="GJ109" i="15" s="1"/>
  <c r="GJ110" i="15" s="1"/>
  <c r="GJ111" i="15" s="1"/>
  <c r="GJ112" i="15" s="1"/>
  <c r="GJ113" i="15" s="1"/>
  <c r="GJ114" i="15" s="1"/>
  <c r="GJ115" i="15" s="1"/>
  <c r="GJ116" i="15" s="1"/>
  <c r="GJ117" i="15" s="1"/>
  <c r="GJ118" i="15" s="1"/>
  <c r="GJ119" i="15" s="1"/>
  <c r="GJ120" i="15" s="1"/>
  <c r="GJ121" i="15" s="1"/>
  <c r="GJ122" i="15" s="1"/>
  <c r="GJ123" i="15" s="1"/>
  <c r="GJ124" i="15" s="1"/>
  <c r="B98" i="23" s="1"/>
  <c r="DU5" i="15"/>
  <c r="CK5" i="15"/>
  <c r="GN5" i="15"/>
  <c r="GN6" i="15" s="1"/>
  <c r="GN7" i="15" s="1"/>
  <c r="GN8" i="15" s="1"/>
  <c r="GN9" i="15" s="1"/>
  <c r="GN10" i="15" s="1"/>
  <c r="GN11" i="15" s="1"/>
  <c r="GN12" i="15" s="1"/>
  <c r="GN13" i="15" s="1"/>
  <c r="GN14" i="15" s="1"/>
  <c r="GN15" i="15" s="1"/>
  <c r="GN16" i="15" s="1"/>
  <c r="GN17" i="15" s="1"/>
  <c r="GN18" i="15" s="1"/>
  <c r="GN19" i="15" s="1"/>
  <c r="GN20" i="15" s="1"/>
  <c r="GN21" i="15" s="1"/>
  <c r="GN22" i="15" s="1"/>
  <c r="GN23" i="15" s="1"/>
  <c r="GN24" i="15" s="1"/>
  <c r="GN25" i="15" s="1"/>
  <c r="GN26" i="15" s="1"/>
  <c r="GN27" i="15" s="1"/>
  <c r="GN28" i="15" s="1"/>
  <c r="GN29" i="15" s="1"/>
  <c r="GN30" i="15" s="1"/>
  <c r="GN31" i="15" s="1"/>
  <c r="GN32" i="15" s="1"/>
  <c r="GN33" i="15" s="1"/>
  <c r="GN34" i="15" s="1"/>
  <c r="GN35" i="15" s="1"/>
  <c r="GN36" i="15" s="1"/>
  <c r="GN37" i="15" s="1"/>
  <c r="GN38" i="15" s="1"/>
  <c r="GN39" i="15" s="1"/>
  <c r="GN40" i="15" s="1"/>
  <c r="GN41" i="15" s="1"/>
  <c r="GN42" i="15" s="1"/>
  <c r="GN43" i="15" s="1"/>
  <c r="GN44" i="15" s="1"/>
  <c r="GN45" i="15" s="1"/>
  <c r="GN46" i="15" s="1"/>
  <c r="GN47" i="15" s="1"/>
  <c r="GN48" i="15" s="1"/>
  <c r="GN49" i="15" s="1"/>
  <c r="GN50" i="15" s="1"/>
  <c r="GN51" i="15" s="1"/>
  <c r="GN52" i="15" s="1"/>
  <c r="GN53" i="15" s="1"/>
  <c r="GN54" i="15" s="1"/>
  <c r="GN55" i="15" s="1"/>
  <c r="GN56" i="15" s="1"/>
  <c r="GN57" i="15" s="1"/>
  <c r="GN58" i="15" s="1"/>
  <c r="GN59" i="15" s="1"/>
  <c r="GN60" i="15" s="1"/>
  <c r="GN61" i="15" s="1"/>
  <c r="GN62" i="15" s="1"/>
  <c r="GN63" i="15" s="1"/>
  <c r="GN64" i="15" s="1"/>
  <c r="GN65" i="15" s="1"/>
  <c r="GN66" i="15" s="1"/>
  <c r="GN67" i="15" s="1"/>
  <c r="GN68" i="15" s="1"/>
  <c r="GN69" i="15" s="1"/>
  <c r="GN70" i="15" s="1"/>
  <c r="GN71" i="15" s="1"/>
  <c r="GN72" i="15" s="1"/>
  <c r="GN73" i="15" s="1"/>
  <c r="GN74" i="15" s="1"/>
  <c r="GN75" i="15" s="1"/>
  <c r="GN76" i="15" s="1"/>
  <c r="GN77" i="15" s="1"/>
  <c r="GN78" i="15" s="1"/>
  <c r="GN79" i="15" s="1"/>
  <c r="GN80" i="15" s="1"/>
  <c r="GN81" i="15" s="1"/>
  <c r="GN82" i="15" s="1"/>
  <c r="GN83" i="15" s="1"/>
  <c r="GN84" i="15" s="1"/>
  <c r="GN85" i="15" s="1"/>
  <c r="GN86" i="15" s="1"/>
  <c r="GN87" i="15" s="1"/>
  <c r="GN88" i="15" s="1"/>
  <c r="GN89" i="15" s="1"/>
  <c r="GN90" i="15" s="1"/>
  <c r="GN91" i="15" s="1"/>
  <c r="GN92" i="15" s="1"/>
  <c r="GN93" i="15" s="1"/>
  <c r="GN94" i="15" s="1"/>
  <c r="GN95" i="15" s="1"/>
  <c r="GN96" i="15" s="1"/>
  <c r="GN97" i="15" s="1"/>
  <c r="GN98" i="15" s="1"/>
  <c r="GN99" i="15" s="1"/>
  <c r="GN100" i="15" s="1"/>
  <c r="GN101" i="15" s="1"/>
  <c r="GN102" i="15" s="1"/>
  <c r="GN103" i="15" s="1"/>
  <c r="GN104" i="15" s="1"/>
  <c r="GN105" i="15" s="1"/>
  <c r="GN106" i="15" s="1"/>
  <c r="GN107" i="15" s="1"/>
  <c r="GN108" i="15" s="1"/>
  <c r="GN109" i="15" s="1"/>
  <c r="GN110" i="15" s="1"/>
  <c r="GN111" i="15" s="1"/>
  <c r="GN112" i="15" s="1"/>
  <c r="GN113" i="15" s="1"/>
  <c r="GN114" i="15" s="1"/>
  <c r="GN115" i="15" s="1"/>
  <c r="GN116" i="15" s="1"/>
  <c r="GN117" i="15" s="1"/>
  <c r="GN118" i="15" s="1"/>
  <c r="GN119" i="15" s="1"/>
  <c r="GN120" i="15" s="1"/>
  <c r="GN121" i="15" s="1"/>
  <c r="GN122" i="15" s="1"/>
  <c r="GN123" i="15" s="1"/>
  <c r="GN124" i="15" s="1"/>
  <c r="B100" i="23" s="1"/>
  <c r="BC5" i="15"/>
  <c r="DW5" i="15"/>
  <c r="GP5" i="15"/>
  <c r="GP6" i="15" s="1"/>
  <c r="GP7" i="15" s="1"/>
  <c r="GP8" i="15" s="1"/>
  <c r="GP9" i="15" s="1"/>
  <c r="GP10" i="15" s="1"/>
  <c r="GP11" i="15" s="1"/>
  <c r="GP12" i="15" s="1"/>
  <c r="GP13" i="15" s="1"/>
  <c r="GP14" i="15" s="1"/>
  <c r="GP15" i="15" s="1"/>
  <c r="GP16" i="15" s="1"/>
  <c r="GP17" i="15" s="1"/>
  <c r="GP18" i="15" s="1"/>
  <c r="GP19" i="15" s="1"/>
  <c r="GP20" i="15" s="1"/>
  <c r="GP21" i="15" s="1"/>
  <c r="GP22" i="15" s="1"/>
  <c r="GP23" i="15" s="1"/>
  <c r="GP24" i="15" s="1"/>
  <c r="GP25" i="15" s="1"/>
  <c r="GP26" i="15" s="1"/>
  <c r="GP27" i="15" s="1"/>
  <c r="GP28" i="15" s="1"/>
  <c r="GP29" i="15" s="1"/>
  <c r="GP30" i="15" s="1"/>
  <c r="GP31" i="15" s="1"/>
  <c r="GP32" i="15" s="1"/>
  <c r="GP33" i="15" s="1"/>
  <c r="GP34" i="15" s="1"/>
  <c r="GP35" i="15" s="1"/>
  <c r="GP36" i="15" s="1"/>
  <c r="GP37" i="15" s="1"/>
  <c r="GP38" i="15" s="1"/>
  <c r="GP39" i="15" s="1"/>
  <c r="GP40" i="15" s="1"/>
  <c r="GP41" i="15" s="1"/>
  <c r="GP42" i="15" s="1"/>
  <c r="GP43" i="15" s="1"/>
  <c r="GP44" i="15" s="1"/>
  <c r="GP45" i="15" s="1"/>
  <c r="GP46" i="15" s="1"/>
  <c r="GP47" i="15" s="1"/>
  <c r="GP48" i="15" s="1"/>
  <c r="GP49" i="15" s="1"/>
  <c r="GP50" i="15" s="1"/>
  <c r="GP51" i="15" s="1"/>
  <c r="GP52" i="15" s="1"/>
  <c r="GP53" i="15" s="1"/>
  <c r="GP54" i="15" s="1"/>
  <c r="GP55" i="15" s="1"/>
  <c r="GP56" i="15" s="1"/>
  <c r="GP57" i="15" s="1"/>
  <c r="GP58" i="15" s="1"/>
  <c r="GP59" i="15" s="1"/>
  <c r="GP60" i="15" s="1"/>
  <c r="GP61" i="15" s="1"/>
  <c r="GP62" i="15" s="1"/>
  <c r="GP63" i="15" s="1"/>
  <c r="GP64" i="15" s="1"/>
  <c r="GP65" i="15" s="1"/>
  <c r="GP66" i="15" s="1"/>
  <c r="GP67" i="15" s="1"/>
  <c r="GP68" i="15" s="1"/>
  <c r="GP69" i="15" s="1"/>
  <c r="GP70" i="15" s="1"/>
  <c r="GP71" i="15" s="1"/>
  <c r="GP72" i="15" s="1"/>
  <c r="GP73" i="15" s="1"/>
  <c r="GP74" i="15" s="1"/>
  <c r="GP75" i="15" s="1"/>
  <c r="GP76" i="15" s="1"/>
  <c r="GP77" i="15" s="1"/>
  <c r="GP78" i="15" s="1"/>
  <c r="GP79" i="15" s="1"/>
  <c r="GP80" i="15" s="1"/>
  <c r="GP81" i="15" s="1"/>
  <c r="GP82" i="15" s="1"/>
  <c r="GP83" i="15" s="1"/>
  <c r="GP84" i="15" s="1"/>
  <c r="GP85" i="15" s="1"/>
  <c r="GP86" i="15" s="1"/>
  <c r="GP87" i="15" s="1"/>
  <c r="GP88" i="15" s="1"/>
  <c r="GP89" i="15" s="1"/>
  <c r="GP90" i="15" s="1"/>
  <c r="GP91" i="15" s="1"/>
  <c r="GP92" i="15" s="1"/>
  <c r="GP93" i="15" s="1"/>
  <c r="GP94" i="15" s="1"/>
  <c r="GP95" i="15" s="1"/>
  <c r="GP96" i="15" s="1"/>
  <c r="GP97" i="15" s="1"/>
  <c r="GP98" i="15" s="1"/>
  <c r="GP99" i="15" s="1"/>
  <c r="GP100" i="15" s="1"/>
  <c r="GP101" i="15" s="1"/>
  <c r="GP102" i="15" s="1"/>
  <c r="GP103" i="15" s="1"/>
  <c r="GP104" i="15" s="1"/>
  <c r="GP105" i="15" s="1"/>
  <c r="GP106" i="15" s="1"/>
  <c r="GP107" i="15" s="1"/>
  <c r="GP108" i="15" s="1"/>
  <c r="GP109" i="15" s="1"/>
  <c r="GP110" i="15" s="1"/>
  <c r="GP111" i="15" s="1"/>
  <c r="GP112" i="15" s="1"/>
  <c r="GP113" i="15" s="1"/>
  <c r="GP114" i="15" s="1"/>
  <c r="GP115" i="15" s="1"/>
  <c r="GP116" i="15" s="1"/>
  <c r="GP117" i="15" s="1"/>
  <c r="GP118" i="15" s="1"/>
  <c r="GP119" i="15" s="1"/>
  <c r="GP120" i="15" s="1"/>
  <c r="GP121" i="15" s="1"/>
  <c r="GP122" i="15" s="1"/>
  <c r="GP123" i="15" s="1"/>
  <c r="GP124" i="15" s="1"/>
  <c r="B101" i="23" s="1"/>
  <c r="DY5" i="15"/>
  <c r="BS5" i="15"/>
  <c r="BE5" i="15"/>
  <c r="GR5" i="15"/>
  <c r="GR6" i="15" s="1"/>
  <c r="GR7" i="15" s="1"/>
  <c r="GR8" i="15" s="1"/>
  <c r="GR9" i="15" s="1"/>
  <c r="GR10" i="15" s="1"/>
  <c r="GR11" i="15" s="1"/>
  <c r="GR12" i="15" s="1"/>
  <c r="GR13" i="15" s="1"/>
  <c r="GR14" i="15" s="1"/>
  <c r="GR15" i="15" s="1"/>
  <c r="GR16" i="15" s="1"/>
  <c r="GR17" i="15" s="1"/>
  <c r="GR18" i="15" s="1"/>
  <c r="GR19" i="15" s="1"/>
  <c r="GR20" i="15" s="1"/>
  <c r="GR21" i="15" s="1"/>
  <c r="GR22" i="15" s="1"/>
  <c r="GR23" i="15" s="1"/>
  <c r="GR24" i="15" s="1"/>
  <c r="GR25" i="15" s="1"/>
  <c r="GR26" i="15" s="1"/>
  <c r="GR27" i="15" s="1"/>
  <c r="GR28" i="15" s="1"/>
  <c r="GR29" i="15" s="1"/>
  <c r="GR30" i="15" s="1"/>
  <c r="GR31" i="15" s="1"/>
  <c r="GR32" i="15" s="1"/>
  <c r="GR33" i="15" s="1"/>
  <c r="GR34" i="15" s="1"/>
  <c r="GR35" i="15" s="1"/>
  <c r="GR36" i="15" s="1"/>
  <c r="GR37" i="15" s="1"/>
  <c r="GR38" i="15" s="1"/>
  <c r="GR39" i="15" s="1"/>
  <c r="GR40" i="15" s="1"/>
  <c r="GR41" i="15" s="1"/>
  <c r="GR42" i="15" s="1"/>
  <c r="GR43" i="15" s="1"/>
  <c r="GR44" i="15" s="1"/>
  <c r="GR45" i="15" s="1"/>
  <c r="GR46" i="15" s="1"/>
  <c r="GR47" i="15" s="1"/>
  <c r="GR48" i="15" s="1"/>
  <c r="GR49" i="15" s="1"/>
  <c r="GR50" i="15" s="1"/>
  <c r="GR51" i="15" s="1"/>
  <c r="GR52" i="15" s="1"/>
  <c r="GR53" i="15" s="1"/>
  <c r="GR54" i="15" s="1"/>
  <c r="GR55" i="15" s="1"/>
  <c r="GR56" i="15" s="1"/>
  <c r="GR57" i="15" s="1"/>
  <c r="GR58" i="15" s="1"/>
  <c r="GR59" i="15" s="1"/>
  <c r="GR60" i="15" s="1"/>
  <c r="GR61" i="15" s="1"/>
  <c r="GR62" i="15" s="1"/>
  <c r="GR63" i="15" s="1"/>
  <c r="GR64" i="15" s="1"/>
  <c r="GR65" i="15" s="1"/>
  <c r="GR66" i="15" s="1"/>
  <c r="GR67" i="15" s="1"/>
  <c r="GR68" i="15" s="1"/>
  <c r="GR69" i="15" s="1"/>
  <c r="GR70" i="15" s="1"/>
  <c r="GR71" i="15" s="1"/>
  <c r="GR72" i="15" s="1"/>
  <c r="GR73" i="15" s="1"/>
  <c r="GR74" i="15" s="1"/>
  <c r="GR75" i="15" s="1"/>
  <c r="GR76" i="15" s="1"/>
  <c r="GR77" i="15" s="1"/>
  <c r="GR78" i="15" s="1"/>
  <c r="GR79" i="15" s="1"/>
  <c r="GR80" i="15" s="1"/>
  <c r="GR81" i="15" s="1"/>
  <c r="GR82" i="15" s="1"/>
  <c r="GR83" i="15" s="1"/>
  <c r="GR84" i="15" s="1"/>
  <c r="GR85" i="15" s="1"/>
  <c r="GR86" i="15" s="1"/>
  <c r="GR87" i="15" s="1"/>
  <c r="GR88" i="15" s="1"/>
  <c r="GR89" i="15" s="1"/>
  <c r="GR90" i="15" s="1"/>
  <c r="GR91" i="15" s="1"/>
  <c r="GR92" i="15" s="1"/>
  <c r="GR93" i="15" s="1"/>
  <c r="GR94" i="15" s="1"/>
  <c r="GR95" i="15" s="1"/>
  <c r="GR96" i="15" s="1"/>
  <c r="GR97" i="15" s="1"/>
  <c r="GR98" i="15" s="1"/>
  <c r="GR99" i="15" s="1"/>
  <c r="GR100" i="15" s="1"/>
  <c r="GR101" i="15" s="1"/>
  <c r="GR102" i="15" s="1"/>
  <c r="GR103" i="15" s="1"/>
  <c r="GR104" i="15" s="1"/>
  <c r="GR105" i="15" s="1"/>
  <c r="GR106" i="15" s="1"/>
  <c r="GR107" i="15" s="1"/>
  <c r="GR108" i="15" s="1"/>
  <c r="GR109" i="15" s="1"/>
  <c r="GR110" i="15" s="1"/>
  <c r="GR111" i="15" s="1"/>
  <c r="GR112" i="15" s="1"/>
  <c r="GR113" i="15" s="1"/>
  <c r="GR114" i="15" s="1"/>
  <c r="GR115" i="15" s="1"/>
  <c r="GR116" i="15" s="1"/>
  <c r="GR117" i="15" s="1"/>
  <c r="GR118" i="15" s="1"/>
  <c r="GR119" i="15" s="1"/>
  <c r="GR120" i="15" s="1"/>
  <c r="GR121" i="15" s="1"/>
  <c r="GR122" i="15" s="1"/>
  <c r="GR123" i="15" s="1"/>
  <c r="GR124" i="15" s="1"/>
  <c r="B102" i="23" s="1"/>
  <c r="EM5" i="15"/>
  <c r="EQ5" i="15"/>
  <c r="BN5" i="15"/>
  <c r="BN6" i="15" s="1"/>
  <c r="BN7" i="15" s="1"/>
  <c r="BN8" i="15" s="1"/>
  <c r="BN9" i="15" s="1"/>
  <c r="BN10" i="15" s="1"/>
  <c r="BN11" i="15" s="1"/>
  <c r="BN12" i="15" s="1"/>
  <c r="BN13" i="15" s="1"/>
  <c r="BN14" i="15" s="1"/>
  <c r="BN15" i="15" s="1"/>
  <c r="BN16" i="15" s="1"/>
  <c r="BN17" i="15" s="1"/>
  <c r="BN18" i="15" s="1"/>
  <c r="BN19" i="15" s="1"/>
  <c r="BN20" i="15" s="1"/>
  <c r="BN21" i="15" s="1"/>
  <c r="BN22" i="15" s="1"/>
  <c r="BN23" i="15" s="1"/>
  <c r="BN24" i="15" s="1"/>
  <c r="BN25" i="15" s="1"/>
  <c r="BN26" i="15" s="1"/>
  <c r="BN27" i="15" s="1"/>
  <c r="BN28" i="15" s="1"/>
  <c r="BN29" i="15" s="1"/>
  <c r="BN30" i="15" s="1"/>
  <c r="BN31" i="15" s="1"/>
  <c r="BN32" i="15" s="1"/>
  <c r="BN33" i="15" s="1"/>
  <c r="BN34" i="15" s="1"/>
  <c r="BN35" i="15" s="1"/>
  <c r="BN36" i="15" s="1"/>
  <c r="BN37" i="15" s="1"/>
  <c r="BN38" i="15" s="1"/>
  <c r="BN39" i="15" s="1"/>
  <c r="BN40" i="15" s="1"/>
  <c r="BN41" i="15" s="1"/>
  <c r="BN42" i="15" s="1"/>
  <c r="BN43" i="15" s="1"/>
  <c r="BN44" i="15" s="1"/>
  <c r="BN45" i="15" s="1"/>
  <c r="BN46" i="15" s="1"/>
  <c r="BN47" i="15" s="1"/>
  <c r="BN48" i="15" s="1"/>
  <c r="BN49" i="15" s="1"/>
  <c r="BN50" i="15" s="1"/>
  <c r="BN51" i="15" s="1"/>
  <c r="BN52" i="15" s="1"/>
  <c r="BN53" i="15" s="1"/>
  <c r="BN54" i="15" s="1"/>
  <c r="BN55" i="15" s="1"/>
  <c r="BN56" i="15" s="1"/>
  <c r="BN57" i="15" s="1"/>
  <c r="BN58" i="15" s="1"/>
  <c r="BN59" i="15" s="1"/>
  <c r="BN60" i="15" s="1"/>
  <c r="BN61" i="15" s="1"/>
  <c r="BN62" i="15" s="1"/>
  <c r="BN63" i="15" s="1"/>
  <c r="BN64" i="15" s="1"/>
  <c r="BN65" i="15" s="1"/>
  <c r="BN66" i="15" s="1"/>
  <c r="BN67" i="15" s="1"/>
  <c r="BN68" i="15" s="1"/>
  <c r="BN69" i="15" s="1"/>
  <c r="BN70" i="15" s="1"/>
  <c r="BN71" i="15" s="1"/>
  <c r="BN72" i="15" s="1"/>
  <c r="BN73" i="15" s="1"/>
  <c r="BN74" i="15" s="1"/>
  <c r="BN75" i="15" s="1"/>
  <c r="BN76" i="15" s="1"/>
  <c r="BN77" i="15" s="1"/>
  <c r="BN78" i="15" s="1"/>
  <c r="BN79" i="15" s="1"/>
  <c r="BN80" i="15" s="1"/>
  <c r="BN81" i="15" s="1"/>
  <c r="BN82" i="15" s="1"/>
  <c r="BN83" i="15" s="1"/>
  <c r="BN84" i="15" s="1"/>
  <c r="BN85" i="15" s="1"/>
  <c r="BN86" i="15" s="1"/>
  <c r="BN87" i="15" s="1"/>
  <c r="BN88" i="15" s="1"/>
  <c r="BN89" i="15" s="1"/>
  <c r="BN90" i="15" s="1"/>
  <c r="BN91" i="15" s="1"/>
  <c r="BN92" i="15" s="1"/>
  <c r="BN93" i="15" s="1"/>
  <c r="BN94" i="15" s="1"/>
  <c r="BN95" i="15" s="1"/>
  <c r="BN96" i="15" s="1"/>
  <c r="BN97" i="15" s="1"/>
  <c r="BN98" i="15" s="1"/>
  <c r="BN99" i="15" s="1"/>
  <c r="BN100" i="15" s="1"/>
  <c r="BN101" i="15" s="1"/>
  <c r="BN102" i="15" s="1"/>
  <c r="BN103" i="15" s="1"/>
  <c r="BN104" i="15" s="1"/>
  <c r="BN105" i="15" s="1"/>
  <c r="BN106" i="15" s="1"/>
  <c r="BN107" i="15" s="1"/>
  <c r="BN108" i="15" s="1"/>
  <c r="BN109" i="15" s="1"/>
  <c r="BN110" i="15" s="1"/>
  <c r="BN111" i="15" s="1"/>
  <c r="BN112" i="15" s="1"/>
  <c r="BN113" i="15" s="1"/>
  <c r="BN114" i="15" s="1"/>
  <c r="BN115" i="15" s="1"/>
  <c r="BN116" i="15" s="1"/>
  <c r="BN117" i="15" s="1"/>
  <c r="BN118" i="15" s="1"/>
  <c r="BN119" i="15" s="1"/>
  <c r="BN120" i="15" s="1"/>
  <c r="BN121" i="15" s="1"/>
  <c r="BN122" i="15" s="1"/>
  <c r="BN123" i="15" s="1"/>
  <c r="BN124" i="15" s="1"/>
  <c r="B35" i="23" s="1"/>
  <c r="EH5" i="15"/>
  <c r="EH6" i="15" s="1"/>
  <c r="EH7" i="15" s="1"/>
  <c r="EH8" i="15" s="1"/>
  <c r="EH9" i="15" s="1"/>
  <c r="EH10" i="15" s="1"/>
  <c r="EH11" i="15" s="1"/>
  <c r="EH12" i="15" s="1"/>
  <c r="EH13" i="15" s="1"/>
  <c r="EH14" i="15" s="1"/>
  <c r="EH15" i="15" s="1"/>
  <c r="EH16" i="15" s="1"/>
  <c r="EH17" i="15" s="1"/>
  <c r="EH18" i="15" s="1"/>
  <c r="EH19" i="15" s="1"/>
  <c r="EH20" i="15" s="1"/>
  <c r="EH21" i="15" s="1"/>
  <c r="EH22" i="15" s="1"/>
  <c r="EH23" i="15" s="1"/>
  <c r="EH24" i="15" s="1"/>
  <c r="EH25" i="15" s="1"/>
  <c r="EH26" i="15" s="1"/>
  <c r="EH27" i="15" s="1"/>
  <c r="EH28" i="15" s="1"/>
  <c r="EH29" i="15" s="1"/>
  <c r="EH30" i="15" s="1"/>
  <c r="EH31" i="15" s="1"/>
  <c r="EH32" i="15" s="1"/>
  <c r="EH33" i="15" s="1"/>
  <c r="EH34" i="15" s="1"/>
  <c r="EH35" i="15" s="1"/>
  <c r="EH36" i="15" s="1"/>
  <c r="EH37" i="15" s="1"/>
  <c r="EH38" i="15" s="1"/>
  <c r="EH39" i="15" s="1"/>
  <c r="EH40" i="15" s="1"/>
  <c r="EH41" i="15" s="1"/>
  <c r="EH42" i="15" s="1"/>
  <c r="EH43" i="15" s="1"/>
  <c r="EH44" i="15" s="1"/>
  <c r="EH45" i="15" s="1"/>
  <c r="EH46" i="15" s="1"/>
  <c r="EH47" i="15" s="1"/>
  <c r="EH48" i="15" s="1"/>
  <c r="EH49" i="15" s="1"/>
  <c r="EH50" i="15" s="1"/>
  <c r="EH51" i="15" s="1"/>
  <c r="EH52" i="15" s="1"/>
  <c r="EH53" i="15" s="1"/>
  <c r="EH54" i="15" s="1"/>
  <c r="EH55" i="15" s="1"/>
  <c r="EH56" i="15" s="1"/>
  <c r="EH57" i="15" s="1"/>
  <c r="EH58" i="15" s="1"/>
  <c r="EH59" i="15" s="1"/>
  <c r="EH60" i="15" s="1"/>
  <c r="EH61" i="15" s="1"/>
  <c r="EH62" i="15" s="1"/>
  <c r="EH63" i="15" s="1"/>
  <c r="EH64" i="15" s="1"/>
  <c r="EH65" i="15" s="1"/>
  <c r="EH66" i="15" s="1"/>
  <c r="EH67" i="15" s="1"/>
  <c r="EH68" i="15" s="1"/>
  <c r="EH69" i="15" s="1"/>
  <c r="EH70" i="15" s="1"/>
  <c r="EH71" i="15" s="1"/>
  <c r="EH72" i="15" s="1"/>
  <c r="EH73" i="15" s="1"/>
  <c r="EH74" i="15" s="1"/>
  <c r="EH75" i="15" s="1"/>
  <c r="EH76" i="15" s="1"/>
  <c r="EH77" i="15" s="1"/>
  <c r="EH78" i="15" s="1"/>
  <c r="EH79" i="15" s="1"/>
  <c r="EH80" i="15" s="1"/>
  <c r="EH81" i="15" s="1"/>
  <c r="EH82" i="15" s="1"/>
  <c r="EH83" i="15" s="1"/>
  <c r="EH84" i="15" s="1"/>
  <c r="EH85" i="15" s="1"/>
  <c r="EH86" i="15" s="1"/>
  <c r="EH87" i="15" s="1"/>
  <c r="EH88" i="15" s="1"/>
  <c r="EH89" i="15" s="1"/>
  <c r="EH90" i="15" s="1"/>
  <c r="EH91" i="15" s="1"/>
  <c r="EH92" i="15" s="1"/>
  <c r="EH93" i="15" s="1"/>
  <c r="EH94" i="15" s="1"/>
  <c r="EH95" i="15" s="1"/>
  <c r="EH96" i="15" s="1"/>
  <c r="EH97" i="15" s="1"/>
  <c r="EH98" i="15" s="1"/>
  <c r="EH99" i="15" s="1"/>
  <c r="EH100" i="15" s="1"/>
  <c r="EH101" i="15" s="1"/>
  <c r="EH102" i="15" s="1"/>
  <c r="EH103" i="15" s="1"/>
  <c r="EH104" i="15" s="1"/>
  <c r="EH105" i="15" s="1"/>
  <c r="EH106" i="15" s="1"/>
  <c r="EH107" i="15" s="1"/>
  <c r="EH108" i="15" s="1"/>
  <c r="EH109" i="15" s="1"/>
  <c r="EH110" i="15" s="1"/>
  <c r="EH111" i="15" s="1"/>
  <c r="EH112" i="15" s="1"/>
  <c r="EH113" i="15" s="1"/>
  <c r="EH114" i="15" s="1"/>
  <c r="EH115" i="15" s="1"/>
  <c r="EH116" i="15" s="1"/>
  <c r="EH117" i="15" s="1"/>
  <c r="EH118" i="15" s="1"/>
  <c r="EH119" i="15" s="1"/>
  <c r="EH120" i="15" s="1"/>
  <c r="EH121" i="15" s="1"/>
  <c r="EH122" i="15" s="1"/>
  <c r="EH123" i="15" s="1"/>
  <c r="EH124" i="15" s="1"/>
  <c r="B71" i="23" s="1"/>
  <c r="AY5" i="15"/>
  <c r="DL5" i="15"/>
  <c r="DL6" i="15" s="1"/>
  <c r="DL7" i="15" s="1"/>
  <c r="DL8" i="15" s="1"/>
  <c r="DL9" i="15" s="1"/>
  <c r="DL10" i="15" s="1"/>
  <c r="DL11" i="15" s="1"/>
  <c r="DL12" i="15" s="1"/>
  <c r="DL13" i="15" s="1"/>
  <c r="DL14" i="15" s="1"/>
  <c r="DL15" i="15" s="1"/>
  <c r="DL16" i="15" s="1"/>
  <c r="DL17" i="15" s="1"/>
  <c r="DL18" i="15" s="1"/>
  <c r="DL19" i="15" s="1"/>
  <c r="DL20" i="15" s="1"/>
  <c r="DL21" i="15" s="1"/>
  <c r="DL22" i="15" s="1"/>
  <c r="DL23" i="15" s="1"/>
  <c r="DL24" i="15" s="1"/>
  <c r="DL25" i="15" s="1"/>
  <c r="DL26" i="15" s="1"/>
  <c r="DL27" i="15" s="1"/>
  <c r="DL28" i="15" s="1"/>
  <c r="DL29" i="15" s="1"/>
  <c r="DL30" i="15" s="1"/>
  <c r="DL31" i="15" s="1"/>
  <c r="DL32" i="15" s="1"/>
  <c r="DL33" i="15" s="1"/>
  <c r="DL34" i="15" s="1"/>
  <c r="DL35" i="15" s="1"/>
  <c r="DL36" i="15" s="1"/>
  <c r="DL37" i="15" s="1"/>
  <c r="DL38" i="15" s="1"/>
  <c r="DL39" i="15" s="1"/>
  <c r="DL40" i="15" s="1"/>
  <c r="DL41" i="15" s="1"/>
  <c r="DL42" i="15" s="1"/>
  <c r="DL43" i="15" s="1"/>
  <c r="DL44" i="15" s="1"/>
  <c r="DL45" i="15" s="1"/>
  <c r="DL46" i="15" s="1"/>
  <c r="DL47" i="15" s="1"/>
  <c r="DL48" i="15" s="1"/>
  <c r="DL49" i="15" s="1"/>
  <c r="DL50" i="15" s="1"/>
  <c r="DL51" i="15" s="1"/>
  <c r="DL52" i="15" s="1"/>
  <c r="DL53" i="15" s="1"/>
  <c r="DL54" i="15" s="1"/>
  <c r="DL55" i="15" s="1"/>
  <c r="DL56" i="15" s="1"/>
  <c r="DL57" i="15" s="1"/>
  <c r="DL58" i="15" s="1"/>
  <c r="DL59" i="15" s="1"/>
  <c r="DL60" i="15" s="1"/>
  <c r="DL61" i="15" s="1"/>
  <c r="DL62" i="15" s="1"/>
  <c r="DL63" i="15" s="1"/>
  <c r="DL64" i="15" s="1"/>
  <c r="DL65" i="15" s="1"/>
  <c r="DL66" i="15" s="1"/>
  <c r="DL67" i="15" s="1"/>
  <c r="DL68" i="15" s="1"/>
  <c r="DL69" i="15" s="1"/>
  <c r="DL70" i="15" s="1"/>
  <c r="DL71" i="15" s="1"/>
  <c r="DL72" i="15" s="1"/>
  <c r="DL73" i="15" s="1"/>
  <c r="DL74" i="15" s="1"/>
  <c r="DL75" i="15" s="1"/>
  <c r="DL76" i="15" s="1"/>
  <c r="DL77" i="15" s="1"/>
  <c r="DL78" i="15" s="1"/>
  <c r="DL79" i="15" s="1"/>
  <c r="DL80" i="15" s="1"/>
  <c r="DL81" i="15" s="1"/>
  <c r="DL82" i="15" s="1"/>
  <c r="DL83" i="15" s="1"/>
  <c r="DL84" i="15" s="1"/>
  <c r="DL85" i="15" s="1"/>
  <c r="DL86" i="15" s="1"/>
  <c r="DL87" i="15" s="1"/>
  <c r="DL88" i="15" s="1"/>
  <c r="DL89" i="15" s="1"/>
  <c r="DL90" i="15" s="1"/>
  <c r="DL91" i="15" s="1"/>
  <c r="DL92" i="15" s="1"/>
  <c r="DL93" i="15" s="1"/>
  <c r="DL94" i="15" s="1"/>
  <c r="DL95" i="15" s="1"/>
  <c r="DL96" i="15" s="1"/>
  <c r="DL97" i="15" s="1"/>
  <c r="DL98" i="15" s="1"/>
  <c r="DL99" i="15" s="1"/>
  <c r="DL100" i="15" s="1"/>
  <c r="DL101" i="15" s="1"/>
  <c r="DL102" i="15" s="1"/>
  <c r="DL103" i="15" s="1"/>
  <c r="DL104" i="15" s="1"/>
  <c r="DL105" i="15" s="1"/>
  <c r="DL106" i="15" s="1"/>
  <c r="DL107" i="15" s="1"/>
  <c r="DL108" i="15" s="1"/>
  <c r="DL109" i="15" s="1"/>
  <c r="DL110" i="15" s="1"/>
  <c r="DL111" i="15" s="1"/>
  <c r="DL112" i="15" s="1"/>
  <c r="DL113" i="15" s="1"/>
  <c r="DL114" i="15" s="1"/>
  <c r="DL115" i="15" s="1"/>
  <c r="DL116" i="15" s="1"/>
  <c r="DL117" i="15" s="1"/>
  <c r="DL118" i="15" s="1"/>
  <c r="DL119" i="15" s="1"/>
  <c r="DL120" i="15" s="1"/>
  <c r="DL121" i="15" s="1"/>
  <c r="DL122" i="15" s="1"/>
  <c r="DL123" i="15" s="1"/>
  <c r="DL124" i="15" s="1"/>
  <c r="B60" i="23" s="1"/>
  <c r="CR5" i="15"/>
  <c r="CR6" i="15" s="1"/>
  <c r="CR7" i="15" s="1"/>
  <c r="CR8" i="15" s="1"/>
  <c r="CR9" i="15" s="1"/>
  <c r="CR10" i="15" s="1"/>
  <c r="CR11" i="15" s="1"/>
  <c r="CR12" i="15" s="1"/>
  <c r="CR13" i="15" s="1"/>
  <c r="CR14" i="15" s="1"/>
  <c r="CR15" i="15" s="1"/>
  <c r="CR16" i="15" s="1"/>
  <c r="CR17" i="15" s="1"/>
  <c r="CR18" i="15" s="1"/>
  <c r="CR19" i="15" s="1"/>
  <c r="CR20" i="15" s="1"/>
  <c r="CR21" i="15" s="1"/>
  <c r="CR22" i="15" s="1"/>
  <c r="CR23" i="15" s="1"/>
  <c r="CR24" i="15" s="1"/>
  <c r="CR25" i="15" s="1"/>
  <c r="CR26" i="15" s="1"/>
  <c r="CR27" i="15" s="1"/>
  <c r="CR28" i="15" s="1"/>
  <c r="CR29" i="15" s="1"/>
  <c r="CR30" i="15" s="1"/>
  <c r="CR31" i="15" s="1"/>
  <c r="CR32" i="15" s="1"/>
  <c r="CR33" i="15" s="1"/>
  <c r="CR34" i="15" s="1"/>
  <c r="CR35" i="15" s="1"/>
  <c r="CR36" i="15" s="1"/>
  <c r="CR37" i="15" s="1"/>
  <c r="CR38" i="15" s="1"/>
  <c r="CR39" i="15" s="1"/>
  <c r="CR40" i="15" s="1"/>
  <c r="CR41" i="15" s="1"/>
  <c r="CR42" i="15" s="1"/>
  <c r="CR43" i="15" s="1"/>
  <c r="CR44" i="15" s="1"/>
  <c r="CR45" i="15" s="1"/>
  <c r="CR46" i="15" s="1"/>
  <c r="CR47" i="15" s="1"/>
  <c r="CR48" i="15" s="1"/>
  <c r="CR49" i="15" s="1"/>
  <c r="CR50" i="15" s="1"/>
  <c r="CR51" i="15" s="1"/>
  <c r="CR52" i="15" s="1"/>
  <c r="CR53" i="15" s="1"/>
  <c r="CR54" i="15" s="1"/>
  <c r="CR55" i="15" s="1"/>
  <c r="CR56" i="15" s="1"/>
  <c r="CR57" i="15" s="1"/>
  <c r="CR58" i="15" s="1"/>
  <c r="CR59" i="15" s="1"/>
  <c r="CR60" i="15" s="1"/>
  <c r="CR61" i="15" s="1"/>
  <c r="CR62" i="15" s="1"/>
  <c r="CR63" i="15" s="1"/>
  <c r="CR64" i="15" s="1"/>
  <c r="CR65" i="15" s="1"/>
  <c r="CR66" i="15" s="1"/>
  <c r="CR67" i="15" s="1"/>
  <c r="CR68" i="15" s="1"/>
  <c r="CR69" i="15" s="1"/>
  <c r="CR70" i="15" s="1"/>
  <c r="CR71" i="15" s="1"/>
  <c r="CR72" i="15" s="1"/>
  <c r="CR73" i="15" s="1"/>
  <c r="CR74" i="15" s="1"/>
  <c r="CR75" i="15" s="1"/>
  <c r="CR76" i="15" s="1"/>
  <c r="CR77" i="15" s="1"/>
  <c r="CR78" i="15" s="1"/>
  <c r="CR79" i="15" s="1"/>
  <c r="CR80" i="15" s="1"/>
  <c r="CR81" i="15" s="1"/>
  <c r="CR82" i="15" s="1"/>
  <c r="CR83" i="15" s="1"/>
  <c r="CR84" i="15" s="1"/>
  <c r="CR85" i="15" s="1"/>
  <c r="CR86" i="15" s="1"/>
  <c r="CR87" i="15" s="1"/>
  <c r="CR88" i="15" s="1"/>
  <c r="CR89" i="15" s="1"/>
  <c r="CR90" i="15" s="1"/>
  <c r="CR91" i="15" s="1"/>
  <c r="CR92" i="15" s="1"/>
  <c r="CR93" i="15" s="1"/>
  <c r="CR94" i="15" s="1"/>
  <c r="CR95" i="15" s="1"/>
  <c r="CR96" i="15" s="1"/>
  <c r="CR97" i="15" s="1"/>
  <c r="CR98" i="15" s="1"/>
  <c r="CR99" i="15" s="1"/>
  <c r="CR100" i="15" s="1"/>
  <c r="CR101" i="15" s="1"/>
  <c r="CR102" i="15" s="1"/>
  <c r="CR103" i="15" s="1"/>
  <c r="CR104" i="15" s="1"/>
  <c r="CR105" i="15" s="1"/>
  <c r="CR106" i="15" s="1"/>
  <c r="CR107" i="15" s="1"/>
  <c r="CR108" i="15" s="1"/>
  <c r="CR109" i="15" s="1"/>
  <c r="CR110" i="15" s="1"/>
  <c r="CR111" i="15" s="1"/>
  <c r="CR112" i="15" s="1"/>
  <c r="CR113" i="15" s="1"/>
  <c r="CR114" i="15" s="1"/>
  <c r="CR115" i="15" s="1"/>
  <c r="CR116" i="15" s="1"/>
  <c r="CR117" i="15" s="1"/>
  <c r="CR118" i="15" s="1"/>
  <c r="CR119" i="15" s="1"/>
  <c r="CR120" i="15" s="1"/>
  <c r="CR121" i="15" s="1"/>
  <c r="CR122" i="15" s="1"/>
  <c r="CR123" i="15" s="1"/>
  <c r="CR124" i="15" s="1"/>
  <c r="B50" i="23" s="1"/>
  <c r="AG5" i="15"/>
  <c r="CT5" i="15"/>
  <c r="CT6" i="15" s="1"/>
  <c r="CT7" i="15" s="1"/>
  <c r="CT8" i="15" s="1"/>
  <c r="CT9" i="15" s="1"/>
  <c r="CT10" i="15" s="1"/>
  <c r="CT11" i="15" s="1"/>
  <c r="CT12" i="15" s="1"/>
  <c r="CT13" i="15" s="1"/>
  <c r="CT14" i="15" s="1"/>
  <c r="CT15" i="15" s="1"/>
  <c r="CT16" i="15" s="1"/>
  <c r="CT17" i="15" s="1"/>
  <c r="CT18" i="15" s="1"/>
  <c r="CT19" i="15" s="1"/>
  <c r="CT20" i="15" s="1"/>
  <c r="CT21" i="15" s="1"/>
  <c r="CT22" i="15" s="1"/>
  <c r="CT23" i="15" s="1"/>
  <c r="CT24" i="15" s="1"/>
  <c r="CT25" i="15" s="1"/>
  <c r="CT26" i="15" s="1"/>
  <c r="CT27" i="15" s="1"/>
  <c r="CT28" i="15" s="1"/>
  <c r="CT29" i="15" s="1"/>
  <c r="CT30" i="15" s="1"/>
  <c r="CT31" i="15" s="1"/>
  <c r="CT32" i="15" s="1"/>
  <c r="CT33" i="15" s="1"/>
  <c r="CT34" i="15" s="1"/>
  <c r="CT35" i="15" s="1"/>
  <c r="CT36" i="15" s="1"/>
  <c r="CT37" i="15" s="1"/>
  <c r="CT38" i="15" s="1"/>
  <c r="CT39" i="15" s="1"/>
  <c r="CT40" i="15" s="1"/>
  <c r="CT41" i="15" s="1"/>
  <c r="CT42" i="15" s="1"/>
  <c r="CT43" i="15" s="1"/>
  <c r="CT44" i="15" s="1"/>
  <c r="CT45" i="15" s="1"/>
  <c r="CT46" i="15" s="1"/>
  <c r="CT47" i="15" s="1"/>
  <c r="CT48" i="15" s="1"/>
  <c r="CT49" i="15" s="1"/>
  <c r="CT50" i="15" s="1"/>
  <c r="CT51" i="15" s="1"/>
  <c r="CT52" i="15" s="1"/>
  <c r="CT53" i="15" s="1"/>
  <c r="CT54" i="15" s="1"/>
  <c r="CT55" i="15" s="1"/>
  <c r="CT56" i="15" s="1"/>
  <c r="CT57" i="15" s="1"/>
  <c r="CT58" i="15" s="1"/>
  <c r="CT59" i="15" s="1"/>
  <c r="CT60" i="15" s="1"/>
  <c r="CT61" i="15" s="1"/>
  <c r="CT62" i="15" s="1"/>
  <c r="CT63" i="15" s="1"/>
  <c r="CT64" i="15" s="1"/>
  <c r="CT65" i="15" s="1"/>
  <c r="CT66" i="15" s="1"/>
  <c r="CT67" i="15" s="1"/>
  <c r="CT68" i="15" s="1"/>
  <c r="CT69" i="15" s="1"/>
  <c r="CT70" i="15" s="1"/>
  <c r="CT71" i="15" s="1"/>
  <c r="CT72" i="15" s="1"/>
  <c r="CT73" i="15" s="1"/>
  <c r="CT74" i="15" s="1"/>
  <c r="CT75" i="15" s="1"/>
  <c r="CT76" i="15" s="1"/>
  <c r="CT77" i="15" s="1"/>
  <c r="CT78" i="15" s="1"/>
  <c r="CT79" i="15" s="1"/>
  <c r="CT80" i="15" s="1"/>
  <c r="CT81" i="15" s="1"/>
  <c r="CT82" i="15" s="1"/>
  <c r="CT83" i="15" s="1"/>
  <c r="CT84" i="15" s="1"/>
  <c r="CT85" i="15" s="1"/>
  <c r="CT86" i="15" s="1"/>
  <c r="CT87" i="15" s="1"/>
  <c r="CT88" i="15" s="1"/>
  <c r="CT89" i="15" s="1"/>
  <c r="CT90" i="15" s="1"/>
  <c r="CT91" i="15" s="1"/>
  <c r="CT92" i="15" s="1"/>
  <c r="CT93" i="15" s="1"/>
  <c r="CT94" i="15" s="1"/>
  <c r="CT95" i="15" s="1"/>
  <c r="CT96" i="15" s="1"/>
  <c r="CT97" i="15" s="1"/>
  <c r="CT98" i="15" s="1"/>
  <c r="CT99" i="15" s="1"/>
  <c r="CT100" i="15" s="1"/>
  <c r="CT101" i="15" s="1"/>
  <c r="CT102" i="15" s="1"/>
  <c r="CT103" i="15" s="1"/>
  <c r="CT104" i="15" s="1"/>
  <c r="CT105" i="15" s="1"/>
  <c r="CT106" i="15" s="1"/>
  <c r="CT107" i="15" s="1"/>
  <c r="CT108" i="15" s="1"/>
  <c r="CT109" i="15" s="1"/>
  <c r="CT110" i="15" s="1"/>
  <c r="CT111" i="15" s="1"/>
  <c r="CT112" i="15" s="1"/>
  <c r="CT113" i="15" s="1"/>
  <c r="CT114" i="15" s="1"/>
  <c r="CT115" i="15" s="1"/>
  <c r="CT116" i="15" s="1"/>
  <c r="CT117" i="15" s="1"/>
  <c r="CT118" i="15" s="1"/>
  <c r="CT119" i="15" s="1"/>
  <c r="CT120" i="15" s="1"/>
  <c r="CT121" i="15" s="1"/>
  <c r="CT122" i="15" s="1"/>
  <c r="CT123" i="15" s="1"/>
  <c r="CT124" i="15" s="1"/>
  <c r="B51" i="23" s="1"/>
  <c r="BZ5" i="15"/>
  <c r="BZ6" i="15" s="1"/>
  <c r="BZ7" i="15" s="1"/>
  <c r="BZ8" i="15" s="1"/>
  <c r="BZ9" i="15" s="1"/>
  <c r="BZ10" i="15" s="1"/>
  <c r="BZ11" i="15" s="1"/>
  <c r="BZ12" i="15" s="1"/>
  <c r="BZ13" i="15" s="1"/>
  <c r="BZ14" i="15" s="1"/>
  <c r="BZ15" i="15" s="1"/>
  <c r="BZ16" i="15" s="1"/>
  <c r="BZ17" i="15" s="1"/>
  <c r="BZ18" i="15" s="1"/>
  <c r="BZ19" i="15" s="1"/>
  <c r="BZ20" i="15" s="1"/>
  <c r="BZ21" i="15" s="1"/>
  <c r="BZ22" i="15" s="1"/>
  <c r="BZ23" i="15" s="1"/>
  <c r="BZ24" i="15" s="1"/>
  <c r="BZ25" i="15" s="1"/>
  <c r="BZ26" i="15" s="1"/>
  <c r="BZ27" i="15" s="1"/>
  <c r="BZ28" i="15" s="1"/>
  <c r="BZ29" i="15" s="1"/>
  <c r="BZ30" i="15" s="1"/>
  <c r="BZ31" i="15" s="1"/>
  <c r="BZ32" i="15" s="1"/>
  <c r="BZ33" i="15" s="1"/>
  <c r="BZ34" i="15" s="1"/>
  <c r="BZ35" i="15" s="1"/>
  <c r="BZ36" i="15" s="1"/>
  <c r="BZ37" i="15" s="1"/>
  <c r="BZ38" i="15" s="1"/>
  <c r="BZ39" i="15" s="1"/>
  <c r="BZ40" i="15" s="1"/>
  <c r="BZ41" i="15" s="1"/>
  <c r="BZ42" i="15" s="1"/>
  <c r="BZ43" i="15" s="1"/>
  <c r="BZ44" i="15" s="1"/>
  <c r="BZ45" i="15" s="1"/>
  <c r="BZ46" i="15" s="1"/>
  <c r="BZ47" i="15" s="1"/>
  <c r="BZ48" i="15" s="1"/>
  <c r="BZ49" i="15" s="1"/>
  <c r="BZ50" i="15" s="1"/>
  <c r="BZ51" i="15" s="1"/>
  <c r="BZ52" i="15" s="1"/>
  <c r="BZ53" i="15" s="1"/>
  <c r="BZ54" i="15" s="1"/>
  <c r="BZ55" i="15" s="1"/>
  <c r="BZ56" i="15" s="1"/>
  <c r="BZ57" i="15" s="1"/>
  <c r="BZ58" i="15" s="1"/>
  <c r="BZ59" i="15" s="1"/>
  <c r="BZ60" i="15" s="1"/>
  <c r="BZ61" i="15" s="1"/>
  <c r="BZ62" i="15" s="1"/>
  <c r="BZ63" i="15" s="1"/>
  <c r="BZ64" i="15" s="1"/>
  <c r="BZ65" i="15" s="1"/>
  <c r="BZ66" i="15" s="1"/>
  <c r="BZ67" i="15" s="1"/>
  <c r="BZ68" i="15" s="1"/>
  <c r="BZ69" i="15" s="1"/>
  <c r="BZ70" i="15" s="1"/>
  <c r="BZ71" i="15" s="1"/>
  <c r="BZ72" i="15" s="1"/>
  <c r="BZ73" i="15" s="1"/>
  <c r="BZ74" i="15" s="1"/>
  <c r="BZ75" i="15" s="1"/>
  <c r="BZ76" i="15" s="1"/>
  <c r="BZ77" i="15" s="1"/>
  <c r="BZ78" i="15" s="1"/>
  <c r="BZ79" i="15" s="1"/>
  <c r="BZ80" i="15" s="1"/>
  <c r="BZ81" i="15" s="1"/>
  <c r="BZ82" i="15" s="1"/>
  <c r="BZ83" i="15" s="1"/>
  <c r="BZ84" i="15" s="1"/>
  <c r="BZ85" i="15" s="1"/>
  <c r="BZ86" i="15" s="1"/>
  <c r="BZ87" i="15" s="1"/>
  <c r="BZ88" i="15" s="1"/>
  <c r="BZ89" i="15" s="1"/>
  <c r="BZ90" i="15" s="1"/>
  <c r="BZ91" i="15" s="1"/>
  <c r="BZ92" i="15" s="1"/>
  <c r="BZ93" i="15" s="1"/>
  <c r="BZ94" i="15" s="1"/>
  <c r="BZ95" i="15" s="1"/>
  <c r="BZ96" i="15" s="1"/>
  <c r="BZ97" i="15" s="1"/>
  <c r="BZ98" i="15" s="1"/>
  <c r="BZ99" i="15" s="1"/>
  <c r="BZ100" i="15" s="1"/>
  <c r="BZ101" i="15" s="1"/>
  <c r="BZ102" i="15" s="1"/>
  <c r="BZ103" i="15" s="1"/>
  <c r="BZ104" i="15" s="1"/>
  <c r="BZ105" i="15" s="1"/>
  <c r="BZ106" i="15" s="1"/>
  <c r="BZ107" i="15" s="1"/>
  <c r="BZ108" i="15" s="1"/>
  <c r="BZ109" i="15" s="1"/>
  <c r="BZ110" i="15" s="1"/>
  <c r="BZ111" i="15" s="1"/>
  <c r="BZ112" i="15" s="1"/>
  <c r="BZ113" i="15" s="1"/>
  <c r="BZ114" i="15" s="1"/>
  <c r="BZ115" i="15" s="1"/>
  <c r="BZ116" i="15" s="1"/>
  <c r="BZ117" i="15" s="1"/>
  <c r="BZ118" i="15" s="1"/>
  <c r="BZ119" i="15" s="1"/>
  <c r="BZ120" i="15" s="1"/>
  <c r="BZ121" i="15" s="1"/>
  <c r="BZ122" i="15" s="1"/>
  <c r="BZ123" i="15" s="1"/>
  <c r="BZ124" i="15" s="1"/>
  <c r="B41" i="23" s="1"/>
  <c r="O5" i="15"/>
  <c r="CB5" i="15"/>
  <c r="CB6" i="15" s="1"/>
  <c r="CB7" i="15" s="1"/>
  <c r="CB8" i="15" s="1"/>
  <c r="CB9" i="15" s="1"/>
  <c r="CB10" i="15" s="1"/>
  <c r="CB11" i="15" s="1"/>
  <c r="CB12" i="15" s="1"/>
  <c r="CB13" i="15" s="1"/>
  <c r="CB14" i="15" s="1"/>
  <c r="CB15" i="15" s="1"/>
  <c r="CB16" i="15" s="1"/>
  <c r="CB17" i="15" s="1"/>
  <c r="CB18" i="15" s="1"/>
  <c r="CB19" i="15" s="1"/>
  <c r="CB20" i="15" s="1"/>
  <c r="CB21" i="15" s="1"/>
  <c r="CB22" i="15" s="1"/>
  <c r="CB23" i="15" s="1"/>
  <c r="CB24" i="15" s="1"/>
  <c r="CB25" i="15" s="1"/>
  <c r="CB26" i="15" s="1"/>
  <c r="CB27" i="15" s="1"/>
  <c r="CB28" i="15" s="1"/>
  <c r="CB29" i="15" s="1"/>
  <c r="CB30" i="15" s="1"/>
  <c r="CB31" i="15" s="1"/>
  <c r="CB32" i="15" s="1"/>
  <c r="CB33" i="15" s="1"/>
  <c r="CB34" i="15" s="1"/>
  <c r="CB35" i="15" s="1"/>
  <c r="CB36" i="15" s="1"/>
  <c r="CB37" i="15" s="1"/>
  <c r="CB38" i="15" s="1"/>
  <c r="CB39" i="15" s="1"/>
  <c r="CB40" i="15" s="1"/>
  <c r="CB41" i="15" s="1"/>
  <c r="CB42" i="15" s="1"/>
  <c r="CB43" i="15" s="1"/>
  <c r="CB44" i="15" s="1"/>
  <c r="CB45" i="15" s="1"/>
  <c r="CB46" i="15" s="1"/>
  <c r="CB47" i="15" s="1"/>
  <c r="CB48" i="15" s="1"/>
  <c r="CB49" i="15" s="1"/>
  <c r="CB50" i="15" s="1"/>
  <c r="CB51" i="15" s="1"/>
  <c r="CB52" i="15" s="1"/>
  <c r="CB53" i="15" s="1"/>
  <c r="CB54" i="15" s="1"/>
  <c r="CB55" i="15" s="1"/>
  <c r="CB56" i="15" s="1"/>
  <c r="CB57" i="15" s="1"/>
  <c r="CB58" i="15" s="1"/>
  <c r="CB59" i="15" s="1"/>
  <c r="CB60" i="15" s="1"/>
  <c r="CB61" i="15" s="1"/>
  <c r="CB62" i="15" s="1"/>
  <c r="CB63" i="15" s="1"/>
  <c r="CB64" i="15" s="1"/>
  <c r="CB65" i="15" s="1"/>
  <c r="CB66" i="15" s="1"/>
  <c r="CB67" i="15" s="1"/>
  <c r="CB68" i="15" s="1"/>
  <c r="CB69" i="15" s="1"/>
  <c r="CB70" i="15" s="1"/>
  <c r="CB71" i="15" s="1"/>
  <c r="CB72" i="15" s="1"/>
  <c r="CB73" i="15" s="1"/>
  <c r="CB74" i="15" s="1"/>
  <c r="CB75" i="15" s="1"/>
  <c r="CB76" i="15" s="1"/>
  <c r="CB77" i="15" s="1"/>
  <c r="CB78" i="15" s="1"/>
  <c r="CB79" i="15" s="1"/>
  <c r="CB80" i="15" s="1"/>
  <c r="CB81" i="15" s="1"/>
  <c r="CB82" i="15" s="1"/>
  <c r="CB83" i="15" s="1"/>
  <c r="CB84" i="15" s="1"/>
  <c r="CB85" i="15" s="1"/>
  <c r="CB86" i="15" s="1"/>
  <c r="CB87" i="15" s="1"/>
  <c r="CB88" i="15" s="1"/>
  <c r="CB89" i="15" s="1"/>
  <c r="CB90" i="15" s="1"/>
  <c r="CB91" i="15" s="1"/>
  <c r="CB92" i="15" s="1"/>
  <c r="CB93" i="15" s="1"/>
  <c r="CB94" i="15" s="1"/>
  <c r="CB95" i="15" s="1"/>
  <c r="CB96" i="15" s="1"/>
  <c r="CB97" i="15" s="1"/>
  <c r="CB98" i="15" s="1"/>
  <c r="CB99" i="15" s="1"/>
  <c r="CB100" i="15" s="1"/>
  <c r="CB101" i="15" s="1"/>
  <c r="CB102" i="15" s="1"/>
  <c r="CB103" i="15" s="1"/>
  <c r="CB104" i="15" s="1"/>
  <c r="CB105" i="15" s="1"/>
  <c r="CB106" i="15" s="1"/>
  <c r="CB107" i="15" s="1"/>
  <c r="CB108" i="15" s="1"/>
  <c r="CB109" i="15" s="1"/>
  <c r="CB110" i="15" s="1"/>
  <c r="CB111" i="15" s="1"/>
  <c r="CB112" i="15" s="1"/>
  <c r="CB113" i="15" s="1"/>
  <c r="CB114" i="15" s="1"/>
  <c r="CB115" i="15" s="1"/>
  <c r="CB116" i="15" s="1"/>
  <c r="CB117" i="15" s="1"/>
  <c r="CB118" i="15" s="1"/>
  <c r="CB119" i="15" s="1"/>
  <c r="CB120" i="15" s="1"/>
  <c r="CB121" i="15" s="1"/>
  <c r="CB122" i="15" s="1"/>
  <c r="CB123" i="15" s="1"/>
  <c r="CB124" i="15" s="1"/>
  <c r="B42" i="23" s="1"/>
  <c r="BH5" i="15"/>
  <c r="BH6" i="15" s="1"/>
  <c r="BH7" i="15" s="1"/>
  <c r="BH8" i="15" s="1"/>
  <c r="BH9" i="15" s="1"/>
  <c r="BH10" i="15" s="1"/>
  <c r="BH11" i="15" s="1"/>
  <c r="BH12" i="15" s="1"/>
  <c r="BH13" i="15" s="1"/>
  <c r="BH14" i="15" s="1"/>
  <c r="BH15" i="15" s="1"/>
  <c r="BH16" i="15" s="1"/>
  <c r="BH17" i="15" s="1"/>
  <c r="BH18" i="15" s="1"/>
  <c r="BH19" i="15" s="1"/>
  <c r="BH20" i="15" s="1"/>
  <c r="BH21" i="15" s="1"/>
  <c r="BH22" i="15" s="1"/>
  <c r="BH23" i="15" s="1"/>
  <c r="BH24" i="15" s="1"/>
  <c r="BH25" i="15" s="1"/>
  <c r="BH26" i="15" s="1"/>
  <c r="BH27" i="15" s="1"/>
  <c r="BH28" i="15" s="1"/>
  <c r="BH29" i="15" s="1"/>
  <c r="BH30" i="15" s="1"/>
  <c r="BH31" i="15" s="1"/>
  <c r="BH32" i="15" s="1"/>
  <c r="BH33" i="15" s="1"/>
  <c r="BH34" i="15" s="1"/>
  <c r="BH35" i="15" s="1"/>
  <c r="BH36" i="15" s="1"/>
  <c r="BH37" i="15" s="1"/>
  <c r="BH38" i="15" s="1"/>
  <c r="BH39" i="15" s="1"/>
  <c r="BH40" i="15" s="1"/>
  <c r="BH41" i="15" s="1"/>
  <c r="BH42" i="15" s="1"/>
  <c r="BH43" i="15" s="1"/>
  <c r="BH44" i="15" s="1"/>
  <c r="BH45" i="15" s="1"/>
  <c r="BH46" i="15" s="1"/>
  <c r="BH47" i="15" s="1"/>
  <c r="BH48" i="15" s="1"/>
  <c r="BH49" i="15" s="1"/>
  <c r="BH50" i="15" s="1"/>
  <c r="BH51" i="15" s="1"/>
  <c r="BH52" i="15" s="1"/>
  <c r="BH53" i="15" s="1"/>
  <c r="BH54" i="15" s="1"/>
  <c r="BH55" i="15" s="1"/>
  <c r="BH56" i="15" s="1"/>
  <c r="BH57" i="15" s="1"/>
  <c r="BH58" i="15" s="1"/>
  <c r="BH59" i="15" s="1"/>
  <c r="BH60" i="15" s="1"/>
  <c r="BH61" i="15" s="1"/>
  <c r="BH62" i="15" s="1"/>
  <c r="BH63" i="15" s="1"/>
  <c r="BH64" i="15" s="1"/>
  <c r="BH65" i="15" s="1"/>
  <c r="BH66" i="15" s="1"/>
  <c r="BH67" i="15" s="1"/>
  <c r="BH68" i="15" s="1"/>
  <c r="BH69" i="15" s="1"/>
  <c r="BH70" i="15" s="1"/>
  <c r="BH71" i="15" s="1"/>
  <c r="BH72" i="15" s="1"/>
  <c r="BH73" i="15" s="1"/>
  <c r="BH74" i="15" s="1"/>
  <c r="BH75" i="15" s="1"/>
  <c r="BH76" i="15" s="1"/>
  <c r="BH77" i="15" s="1"/>
  <c r="BH78" i="15" s="1"/>
  <c r="BH79" i="15" s="1"/>
  <c r="BH80" i="15" s="1"/>
  <c r="BH81" i="15" s="1"/>
  <c r="BH82" i="15" s="1"/>
  <c r="BH83" i="15" s="1"/>
  <c r="BH84" i="15" s="1"/>
  <c r="BH85" i="15" s="1"/>
  <c r="BH86" i="15" s="1"/>
  <c r="BH87" i="15" s="1"/>
  <c r="BH88" i="15" s="1"/>
  <c r="BH89" i="15" s="1"/>
  <c r="BH90" i="15" s="1"/>
  <c r="BH91" i="15" s="1"/>
  <c r="BH92" i="15" s="1"/>
  <c r="BH93" i="15" s="1"/>
  <c r="BH94" i="15" s="1"/>
  <c r="BH95" i="15" s="1"/>
  <c r="BH96" i="15" s="1"/>
  <c r="BH97" i="15" s="1"/>
  <c r="BH98" i="15" s="1"/>
  <c r="BH99" i="15" s="1"/>
  <c r="BH100" i="15" s="1"/>
  <c r="BH101" i="15" s="1"/>
  <c r="BH102" i="15" s="1"/>
  <c r="BH103" i="15" s="1"/>
  <c r="BH104" i="15" s="1"/>
  <c r="BH105" i="15" s="1"/>
  <c r="BH106" i="15" s="1"/>
  <c r="BH107" i="15" s="1"/>
  <c r="BH108" i="15" s="1"/>
  <c r="BH109" i="15" s="1"/>
  <c r="BH110" i="15" s="1"/>
  <c r="BH111" i="15" s="1"/>
  <c r="BH112" i="15" s="1"/>
  <c r="BH113" i="15" s="1"/>
  <c r="BH114" i="15" s="1"/>
  <c r="BH115" i="15" s="1"/>
  <c r="BH116" i="15" s="1"/>
  <c r="BH117" i="15" s="1"/>
  <c r="BH118" i="15" s="1"/>
  <c r="BH119" i="15" s="1"/>
  <c r="BH120" i="15" s="1"/>
  <c r="BH121" i="15" s="1"/>
  <c r="BH122" i="15" s="1"/>
  <c r="BH123" i="15" s="1"/>
  <c r="BH124" i="15" s="1"/>
  <c r="B32" i="23" s="1"/>
  <c r="BJ5" i="15"/>
  <c r="BJ6" i="15" s="1"/>
  <c r="BJ7" i="15" s="1"/>
  <c r="BJ8" i="15" s="1"/>
  <c r="BJ9" i="15" s="1"/>
  <c r="BJ10" i="15" s="1"/>
  <c r="BJ11" i="15" s="1"/>
  <c r="BJ12" i="15" s="1"/>
  <c r="BJ13" i="15" s="1"/>
  <c r="BJ14" i="15" s="1"/>
  <c r="BJ15" i="15" s="1"/>
  <c r="BJ16" i="15" s="1"/>
  <c r="BJ17" i="15" s="1"/>
  <c r="BJ18" i="15" s="1"/>
  <c r="BJ19" i="15" s="1"/>
  <c r="BJ20" i="15" s="1"/>
  <c r="BJ21" i="15" s="1"/>
  <c r="BJ22" i="15" s="1"/>
  <c r="BJ23" i="15" s="1"/>
  <c r="BJ24" i="15" s="1"/>
  <c r="BJ25" i="15" s="1"/>
  <c r="BJ26" i="15" s="1"/>
  <c r="BJ27" i="15" s="1"/>
  <c r="BJ28" i="15" s="1"/>
  <c r="BJ29" i="15" s="1"/>
  <c r="BJ30" i="15" s="1"/>
  <c r="BJ31" i="15" s="1"/>
  <c r="BJ32" i="15" s="1"/>
  <c r="BJ33" i="15" s="1"/>
  <c r="BJ34" i="15" s="1"/>
  <c r="BJ35" i="15" s="1"/>
  <c r="BJ36" i="15" s="1"/>
  <c r="BJ37" i="15" s="1"/>
  <c r="BJ38" i="15" s="1"/>
  <c r="BJ39" i="15" s="1"/>
  <c r="BJ40" i="15" s="1"/>
  <c r="BJ41" i="15" s="1"/>
  <c r="BJ42" i="15" s="1"/>
  <c r="BJ43" i="15" s="1"/>
  <c r="BJ44" i="15" s="1"/>
  <c r="BJ45" i="15" s="1"/>
  <c r="BJ46" i="15" s="1"/>
  <c r="BJ47" i="15" s="1"/>
  <c r="BJ48" i="15" s="1"/>
  <c r="BJ49" i="15" s="1"/>
  <c r="BJ50" i="15" s="1"/>
  <c r="BJ51" i="15" s="1"/>
  <c r="BJ52" i="15" s="1"/>
  <c r="BJ53" i="15" s="1"/>
  <c r="BJ54" i="15" s="1"/>
  <c r="BJ55" i="15" s="1"/>
  <c r="BJ56" i="15" s="1"/>
  <c r="BJ57" i="15" s="1"/>
  <c r="BJ58" i="15" s="1"/>
  <c r="BJ59" i="15" s="1"/>
  <c r="BJ60" i="15" s="1"/>
  <c r="BJ61" i="15" s="1"/>
  <c r="BJ62" i="15" s="1"/>
  <c r="BJ63" i="15" s="1"/>
  <c r="BJ64" i="15" s="1"/>
  <c r="BJ65" i="15" s="1"/>
  <c r="BJ66" i="15" s="1"/>
  <c r="BJ67" i="15" s="1"/>
  <c r="BJ68" i="15" s="1"/>
  <c r="BJ69" i="15" s="1"/>
  <c r="BJ70" i="15" s="1"/>
  <c r="BJ71" i="15" s="1"/>
  <c r="BJ72" i="15" s="1"/>
  <c r="BJ73" i="15" s="1"/>
  <c r="BJ74" i="15" s="1"/>
  <c r="BJ75" i="15" s="1"/>
  <c r="BJ76" i="15" s="1"/>
  <c r="BJ77" i="15" s="1"/>
  <c r="BJ78" i="15" s="1"/>
  <c r="BJ79" i="15" s="1"/>
  <c r="BJ80" i="15" s="1"/>
  <c r="BJ81" i="15" s="1"/>
  <c r="BJ82" i="15" s="1"/>
  <c r="BJ83" i="15" s="1"/>
  <c r="BJ84" i="15" s="1"/>
  <c r="BJ85" i="15" s="1"/>
  <c r="BJ86" i="15" s="1"/>
  <c r="BJ87" i="15" s="1"/>
  <c r="BJ88" i="15" s="1"/>
  <c r="BJ89" i="15" s="1"/>
  <c r="BJ90" i="15" s="1"/>
  <c r="BJ91" i="15" s="1"/>
  <c r="BJ92" i="15" s="1"/>
  <c r="BJ93" i="15" s="1"/>
  <c r="BJ94" i="15" s="1"/>
  <c r="BJ95" i="15" s="1"/>
  <c r="BJ96" i="15" s="1"/>
  <c r="BJ97" i="15" s="1"/>
  <c r="BJ98" i="15" s="1"/>
  <c r="BJ99" i="15" s="1"/>
  <c r="BJ100" i="15" s="1"/>
  <c r="BJ101" i="15" s="1"/>
  <c r="BJ102" i="15" s="1"/>
  <c r="BJ103" i="15" s="1"/>
  <c r="BJ104" i="15" s="1"/>
  <c r="BJ105" i="15" s="1"/>
  <c r="BJ106" i="15" s="1"/>
  <c r="BJ107" i="15" s="1"/>
  <c r="BJ108" i="15" s="1"/>
  <c r="BJ109" i="15" s="1"/>
  <c r="BJ110" i="15" s="1"/>
  <c r="BJ111" i="15" s="1"/>
  <c r="BJ112" i="15" s="1"/>
  <c r="BJ113" i="15" s="1"/>
  <c r="BJ114" i="15" s="1"/>
  <c r="BJ115" i="15" s="1"/>
  <c r="BJ116" i="15" s="1"/>
  <c r="BJ117" i="15" s="1"/>
  <c r="BJ118" i="15" s="1"/>
  <c r="BJ119" i="15" s="1"/>
  <c r="BJ120" i="15" s="1"/>
  <c r="BJ121" i="15" s="1"/>
  <c r="BJ122" i="15" s="1"/>
  <c r="BJ123" i="15" s="1"/>
  <c r="BJ124" i="15" s="1"/>
  <c r="B33" i="23" s="1"/>
  <c r="GH5" i="15"/>
  <c r="GH6" i="15" s="1"/>
  <c r="GH7" i="15" s="1"/>
  <c r="GH8" i="15" s="1"/>
  <c r="GH9" i="15" s="1"/>
  <c r="GH10" i="15" s="1"/>
  <c r="GH11" i="15" s="1"/>
  <c r="GH12" i="15" s="1"/>
  <c r="GH13" i="15" s="1"/>
  <c r="GH14" i="15" s="1"/>
  <c r="GH15" i="15" s="1"/>
  <c r="GH16" i="15" s="1"/>
  <c r="GH17" i="15" s="1"/>
  <c r="GH18" i="15" s="1"/>
  <c r="GH19" i="15" s="1"/>
  <c r="GH20" i="15" s="1"/>
  <c r="GH21" i="15" s="1"/>
  <c r="GH22" i="15" s="1"/>
  <c r="GH23" i="15" s="1"/>
  <c r="GH24" i="15" s="1"/>
  <c r="GH25" i="15" s="1"/>
  <c r="GH26" i="15" s="1"/>
  <c r="GH27" i="15" s="1"/>
  <c r="GH28" i="15" s="1"/>
  <c r="GH29" i="15" s="1"/>
  <c r="GH30" i="15" s="1"/>
  <c r="GH31" i="15" s="1"/>
  <c r="GH32" i="15" s="1"/>
  <c r="GH33" i="15" s="1"/>
  <c r="GH34" i="15" s="1"/>
  <c r="GH35" i="15" s="1"/>
  <c r="GH36" i="15" s="1"/>
  <c r="GH37" i="15" s="1"/>
  <c r="GH38" i="15" s="1"/>
  <c r="GH39" i="15" s="1"/>
  <c r="GH40" i="15" s="1"/>
  <c r="GH41" i="15" s="1"/>
  <c r="GH42" i="15" s="1"/>
  <c r="GH43" i="15" s="1"/>
  <c r="GH44" i="15" s="1"/>
  <c r="GH45" i="15" s="1"/>
  <c r="GH46" i="15" s="1"/>
  <c r="GH47" i="15" s="1"/>
  <c r="GH48" i="15" s="1"/>
  <c r="GH49" i="15" s="1"/>
  <c r="GH50" i="15" s="1"/>
  <c r="GH51" i="15" s="1"/>
  <c r="GH52" i="15" s="1"/>
  <c r="GH53" i="15" s="1"/>
  <c r="GH54" i="15" s="1"/>
  <c r="GH55" i="15" s="1"/>
  <c r="GH56" i="15" s="1"/>
  <c r="GH57" i="15" s="1"/>
  <c r="GH58" i="15" s="1"/>
  <c r="GH59" i="15" s="1"/>
  <c r="GH60" i="15" s="1"/>
  <c r="GH61" i="15" s="1"/>
  <c r="GH62" i="15" s="1"/>
  <c r="GH63" i="15" s="1"/>
  <c r="GH64" i="15" s="1"/>
  <c r="GH65" i="15" s="1"/>
  <c r="GH66" i="15" s="1"/>
  <c r="GH67" i="15" s="1"/>
  <c r="GH68" i="15" s="1"/>
  <c r="GH69" i="15" s="1"/>
  <c r="GH70" i="15" s="1"/>
  <c r="GH71" i="15" s="1"/>
  <c r="GH72" i="15" s="1"/>
  <c r="GH73" i="15" s="1"/>
  <c r="GH74" i="15" s="1"/>
  <c r="GH75" i="15" s="1"/>
  <c r="GH76" i="15" s="1"/>
  <c r="GH77" i="15" s="1"/>
  <c r="GH78" i="15" s="1"/>
  <c r="GH79" i="15" s="1"/>
  <c r="GH80" i="15" s="1"/>
  <c r="GH81" i="15" s="1"/>
  <c r="GH82" i="15" s="1"/>
  <c r="GH83" i="15" s="1"/>
  <c r="GH84" i="15" s="1"/>
  <c r="GH85" i="15" s="1"/>
  <c r="GH86" i="15" s="1"/>
  <c r="GH87" i="15" s="1"/>
  <c r="GH88" i="15" s="1"/>
  <c r="GH89" i="15" s="1"/>
  <c r="GH90" i="15" s="1"/>
  <c r="GH91" i="15" s="1"/>
  <c r="GH92" i="15" s="1"/>
  <c r="GH93" i="15" s="1"/>
  <c r="GH94" i="15" s="1"/>
  <c r="GH95" i="15" s="1"/>
  <c r="GH96" i="15" s="1"/>
  <c r="GH97" i="15" s="1"/>
  <c r="GH98" i="15" s="1"/>
  <c r="GH99" i="15" s="1"/>
  <c r="GH100" i="15" s="1"/>
  <c r="GH101" i="15" s="1"/>
  <c r="GH102" i="15" s="1"/>
  <c r="GH103" i="15" s="1"/>
  <c r="GH104" i="15" s="1"/>
  <c r="GH105" i="15" s="1"/>
  <c r="GH106" i="15" s="1"/>
  <c r="GH107" i="15" s="1"/>
  <c r="GH108" i="15" s="1"/>
  <c r="GH109" i="15" s="1"/>
  <c r="GH110" i="15" s="1"/>
  <c r="GH111" i="15" s="1"/>
  <c r="GH112" i="15" s="1"/>
  <c r="GH113" i="15" s="1"/>
  <c r="GH114" i="15" s="1"/>
  <c r="GH115" i="15" s="1"/>
  <c r="GH116" i="15" s="1"/>
  <c r="GH117" i="15" s="1"/>
  <c r="GH118" i="15" s="1"/>
  <c r="GH119" i="15" s="1"/>
  <c r="GH120" i="15" s="1"/>
  <c r="GH121" i="15" s="1"/>
  <c r="GH122" i="15" s="1"/>
  <c r="GH123" i="15" s="1"/>
  <c r="GH124" i="15" s="1"/>
  <c r="B97" i="23" s="1"/>
  <c r="AP5" i="15"/>
  <c r="AP6" i="15" s="1"/>
  <c r="AP7" i="15" s="1"/>
  <c r="AP8" i="15" s="1"/>
  <c r="AP9" i="15" s="1"/>
  <c r="AP10" i="15" s="1"/>
  <c r="AP11" i="15" s="1"/>
  <c r="AP12" i="15" s="1"/>
  <c r="AP13" i="15" s="1"/>
  <c r="AP14" i="15" s="1"/>
  <c r="AP15" i="15" s="1"/>
  <c r="AP16" i="15" s="1"/>
  <c r="AP17" i="15" s="1"/>
  <c r="AP18" i="15" s="1"/>
  <c r="AP19" i="15" s="1"/>
  <c r="AP20" i="15" s="1"/>
  <c r="AP21" i="15" s="1"/>
  <c r="AP22" i="15" s="1"/>
  <c r="AP23" i="15" s="1"/>
  <c r="AP24" i="15" s="1"/>
  <c r="AP25" i="15" s="1"/>
  <c r="AP26" i="15" s="1"/>
  <c r="AP27" i="15" s="1"/>
  <c r="AP28" i="15" s="1"/>
  <c r="AP29" i="15" s="1"/>
  <c r="AP30" i="15" s="1"/>
  <c r="AP31" i="15" s="1"/>
  <c r="AP32" i="15" s="1"/>
  <c r="AP33" i="15" s="1"/>
  <c r="AP34" i="15" s="1"/>
  <c r="AP35" i="15" s="1"/>
  <c r="AP36" i="15" s="1"/>
  <c r="AP37" i="15" s="1"/>
  <c r="AP38" i="15" s="1"/>
  <c r="AP39" i="15" s="1"/>
  <c r="AP40" i="15" s="1"/>
  <c r="AP41" i="15" s="1"/>
  <c r="AP42" i="15" s="1"/>
  <c r="AP43" i="15" s="1"/>
  <c r="AP44" i="15" s="1"/>
  <c r="AP45" i="15" s="1"/>
  <c r="AP46" i="15" s="1"/>
  <c r="AP47" i="15" s="1"/>
  <c r="AP48" i="15" s="1"/>
  <c r="AP49" i="15" s="1"/>
  <c r="AP50" i="15" s="1"/>
  <c r="AP51" i="15" s="1"/>
  <c r="AP52" i="15" s="1"/>
  <c r="AP53" i="15" s="1"/>
  <c r="AP54" i="15" s="1"/>
  <c r="AP55" i="15" s="1"/>
  <c r="AP56" i="15" s="1"/>
  <c r="AP57" i="15" s="1"/>
  <c r="AP58" i="15" s="1"/>
  <c r="AP59" i="15" s="1"/>
  <c r="AP60" i="15" s="1"/>
  <c r="AP61" i="15" s="1"/>
  <c r="AP62" i="15" s="1"/>
  <c r="AP63" i="15" s="1"/>
  <c r="AP64" i="15" s="1"/>
  <c r="AP65" i="15" s="1"/>
  <c r="AP66" i="15" s="1"/>
  <c r="AP67" i="15" s="1"/>
  <c r="AP68" i="15" s="1"/>
  <c r="AP69" i="15" s="1"/>
  <c r="AP70" i="15" s="1"/>
  <c r="AP71" i="15" s="1"/>
  <c r="AP72" i="15" s="1"/>
  <c r="AP73" i="15" s="1"/>
  <c r="AP74" i="15" s="1"/>
  <c r="AP75" i="15" s="1"/>
  <c r="AP76" i="15" s="1"/>
  <c r="AP77" i="15" s="1"/>
  <c r="AP78" i="15" s="1"/>
  <c r="AP79" i="15" s="1"/>
  <c r="AP80" i="15" s="1"/>
  <c r="AP81" i="15" s="1"/>
  <c r="AP82" i="15" s="1"/>
  <c r="AP83" i="15" s="1"/>
  <c r="AP84" i="15" s="1"/>
  <c r="AP85" i="15" s="1"/>
  <c r="AP86" i="15" s="1"/>
  <c r="AP87" i="15" s="1"/>
  <c r="AP88" i="15" s="1"/>
  <c r="AP89" i="15" s="1"/>
  <c r="AP90" i="15" s="1"/>
  <c r="AP91" i="15" s="1"/>
  <c r="AP92" i="15" s="1"/>
  <c r="AP93" i="15" s="1"/>
  <c r="AP94" i="15" s="1"/>
  <c r="AP95" i="15" s="1"/>
  <c r="AP96" i="15" s="1"/>
  <c r="AP97" i="15" s="1"/>
  <c r="AP98" i="15" s="1"/>
  <c r="AP99" i="15" s="1"/>
  <c r="AP100" i="15" s="1"/>
  <c r="AP101" i="15" s="1"/>
  <c r="AP102" i="15" s="1"/>
  <c r="AP103" i="15" s="1"/>
  <c r="AP104" i="15" s="1"/>
  <c r="AP105" i="15" s="1"/>
  <c r="AP106" i="15" s="1"/>
  <c r="AP107" i="15" s="1"/>
  <c r="AP108" i="15" s="1"/>
  <c r="AP109" i="15" s="1"/>
  <c r="AP110" i="15" s="1"/>
  <c r="AP111" i="15" s="1"/>
  <c r="AP112" i="15" s="1"/>
  <c r="AP113" i="15" s="1"/>
  <c r="AP114" i="15" s="1"/>
  <c r="AP115" i="15" s="1"/>
  <c r="AP116" i="15" s="1"/>
  <c r="AP117" i="15" s="1"/>
  <c r="AP118" i="15" s="1"/>
  <c r="AP119" i="15" s="1"/>
  <c r="AP120" i="15" s="1"/>
  <c r="AP121" i="15" s="1"/>
  <c r="AP122" i="15" s="1"/>
  <c r="AP123" i="15" s="1"/>
  <c r="AP124" i="15" s="1"/>
  <c r="B23" i="23" s="1"/>
  <c r="GF5" i="15"/>
  <c r="GF6" i="15" s="1"/>
  <c r="GF7" i="15" s="1"/>
  <c r="GF8" i="15" s="1"/>
  <c r="GF9" i="15" s="1"/>
  <c r="GF10" i="15" s="1"/>
  <c r="GF11" i="15" s="1"/>
  <c r="GF12" i="15" s="1"/>
  <c r="GF13" i="15" s="1"/>
  <c r="GF14" i="15" s="1"/>
  <c r="GF15" i="15" s="1"/>
  <c r="GF16" i="15" s="1"/>
  <c r="GF17" i="15" s="1"/>
  <c r="GF18" i="15" s="1"/>
  <c r="GF19" i="15" s="1"/>
  <c r="GF20" i="15" s="1"/>
  <c r="GF21" i="15" s="1"/>
  <c r="GF22" i="15" s="1"/>
  <c r="GF23" i="15" s="1"/>
  <c r="GF24" i="15" s="1"/>
  <c r="GF25" i="15" s="1"/>
  <c r="GF26" i="15" s="1"/>
  <c r="GF27" i="15" s="1"/>
  <c r="GF28" i="15" s="1"/>
  <c r="GF29" i="15" s="1"/>
  <c r="GF30" i="15" s="1"/>
  <c r="GF31" i="15" s="1"/>
  <c r="GF32" i="15" s="1"/>
  <c r="GF33" i="15" s="1"/>
  <c r="GF34" i="15" s="1"/>
  <c r="GF35" i="15" s="1"/>
  <c r="GF36" i="15" s="1"/>
  <c r="GF37" i="15" s="1"/>
  <c r="GF38" i="15" s="1"/>
  <c r="GF39" i="15" s="1"/>
  <c r="GF40" i="15" s="1"/>
  <c r="GF41" i="15" s="1"/>
  <c r="GF42" i="15" s="1"/>
  <c r="GF43" i="15" s="1"/>
  <c r="GF44" i="15" s="1"/>
  <c r="GF45" i="15" s="1"/>
  <c r="GF46" i="15" s="1"/>
  <c r="GF47" i="15" s="1"/>
  <c r="GF48" i="15" s="1"/>
  <c r="GF49" i="15" s="1"/>
  <c r="GF50" i="15" s="1"/>
  <c r="GF51" i="15" s="1"/>
  <c r="GF52" i="15" s="1"/>
  <c r="GF53" i="15" s="1"/>
  <c r="GF54" i="15" s="1"/>
  <c r="GF55" i="15" s="1"/>
  <c r="GF56" i="15" s="1"/>
  <c r="GF57" i="15" s="1"/>
  <c r="GF58" i="15" s="1"/>
  <c r="GF59" i="15" s="1"/>
  <c r="GF60" i="15" s="1"/>
  <c r="GF61" i="15" s="1"/>
  <c r="GF62" i="15" s="1"/>
  <c r="GF63" i="15" s="1"/>
  <c r="GF64" i="15" s="1"/>
  <c r="GF65" i="15" s="1"/>
  <c r="GF66" i="15" s="1"/>
  <c r="GF67" i="15" s="1"/>
  <c r="GF68" i="15" s="1"/>
  <c r="GF69" i="15" s="1"/>
  <c r="GF70" i="15" s="1"/>
  <c r="GF71" i="15" s="1"/>
  <c r="GF72" i="15" s="1"/>
  <c r="GF73" i="15" s="1"/>
  <c r="GF74" i="15" s="1"/>
  <c r="GF75" i="15" s="1"/>
  <c r="GF76" i="15" s="1"/>
  <c r="GF77" i="15" s="1"/>
  <c r="GF78" i="15" s="1"/>
  <c r="GF79" i="15" s="1"/>
  <c r="GF80" i="15" s="1"/>
  <c r="GF81" i="15" s="1"/>
  <c r="GF82" i="15" s="1"/>
  <c r="GF83" i="15" s="1"/>
  <c r="GF84" i="15" s="1"/>
  <c r="GF85" i="15" s="1"/>
  <c r="GF86" i="15" s="1"/>
  <c r="GF87" i="15" s="1"/>
  <c r="GF88" i="15" s="1"/>
  <c r="GF89" i="15" s="1"/>
  <c r="GF90" i="15" s="1"/>
  <c r="GF91" i="15" s="1"/>
  <c r="GF92" i="15" s="1"/>
  <c r="GF93" i="15" s="1"/>
  <c r="GF94" i="15" s="1"/>
  <c r="GF95" i="15" s="1"/>
  <c r="GF96" i="15" s="1"/>
  <c r="GF97" i="15" s="1"/>
  <c r="GF98" i="15" s="1"/>
  <c r="GF99" i="15" s="1"/>
  <c r="GF100" i="15" s="1"/>
  <c r="GF101" i="15" s="1"/>
  <c r="GF102" i="15" s="1"/>
  <c r="GF103" i="15" s="1"/>
  <c r="GF104" i="15" s="1"/>
  <c r="GF105" i="15" s="1"/>
  <c r="GF106" i="15" s="1"/>
  <c r="GF107" i="15" s="1"/>
  <c r="GF108" i="15" s="1"/>
  <c r="GF109" i="15" s="1"/>
  <c r="GF110" i="15" s="1"/>
  <c r="GF111" i="15" s="1"/>
  <c r="GF112" i="15" s="1"/>
  <c r="GF113" i="15" s="1"/>
  <c r="GF114" i="15" s="1"/>
  <c r="GF115" i="15" s="1"/>
  <c r="GF116" i="15" s="1"/>
  <c r="GF117" i="15" s="1"/>
  <c r="GF118" i="15" s="1"/>
  <c r="GF119" i="15" s="1"/>
  <c r="GF120" i="15" s="1"/>
  <c r="GF121" i="15" s="1"/>
  <c r="GF122" i="15" s="1"/>
  <c r="GF123" i="15" s="1"/>
  <c r="GF124" i="15" s="1"/>
  <c r="B96" i="23" s="1"/>
  <c r="FP5" i="15"/>
  <c r="FP6" i="15" s="1"/>
  <c r="FP7" i="15" s="1"/>
  <c r="FP8" i="15" s="1"/>
  <c r="FP9" i="15" s="1"/>
  <c r="FP10" i="15" s="1"/>
  <c r="FP11" i="15" s="1"/>
  <c r="FP12" i="15" s="1"/>
  <c r="FP13" i="15" s="1"/>
  <c r="FP14" i="15" s="1"/>
  <c r="FP15" i="15" s="1"/>
  <c r="FP16" i="15" s="1"/>
  <c r="FP17" i="15" s="1"/>
  <c r="FP18" i="15" s="1"/>
  <c r="FP19" i="15" s="1"/>
  <c r="FP20" i="15" s="1"/>
  <c r="FP21" i="15" s="1"/>
  <c r="FP22" i="15" s="1"/>
  <c r="FP23" i="15" s="1"/>
  <c r="FP24" i="15" s="1"/>
  <c r="FP25" i="15" s="1"/>
  <c r="FP26" i="15" s="1"/>
  <c r="FP27" i="15" s="1"/>
  <c r="FP28" i="15" s="1"/>
  <c r="FP29" i="15" s="1"/>
  <c r="FP30" i="15" s="1"/>
  <c r="FP31" i="15" s="1"/>
  <c r="FP32" i="15" s="1"/>
  <c r="FP33" i="15" s="1"/>
  <c r="FP34" i="15" s="1"/>
  <c r="FP35" i="15" s="1"/>
  <c r="FP36" i="15" s="1"/>
  <c r="FP37" i="15" s="1"/>
  <c r="FP38" i="15" s="1"/>
  <c r="FP39" i="15" s="1"/>
  <c r="FP40" i="15" s="1"/>
  <c r="FP41" i="15" s="1"/>
  <c r="FP42" i="15" s="1"/>
  <c r="FP43" i="15" s="1"/>
  <c r="FP44" i="15" s="1"/>
  <c r="FP45" i="15" s="1"/>
  <c r="FP46" i="15" s="1"/>
  <c r="FP47" i="15" s="1"/>
  <c r="FP48" i="15" s="1"/>
  <c r="FP49" i="15" s="1"/>
  <c r="FP50" i="15" s="1"/>
  <c r="FP51" i="15" s="1"/>
  <c r="FP52" i="15" s="1"/>
  <c r="FP53" i="15" s="1"/>
  <c r="FP54" i="15" s="1"/>
  <c r="FP55" i="15" s="1"/>
  <c r="FP56" i="15" s="1"/>
  <c r="FP57" i="15" s="1"/>
  <c r="FP58" i="15" s="1"/>
  <c r="FP59" i="15" s="1"/>
  <c r="FP60" i="15" s="1"/>
  <c r="FP61" i="15" s="1"/>
  <c r="FP62" i="15" s="1"/>
  <c r="FP63" i="15" s="1"/>
  <c r="FP64" i="15" s="1"/>
  <c r="FP65" i="15" s="1"/>
  <c r="FP66" i="15" s="1"/>
  <c r="FP67" i="15" s="1"/>
  <c r="FP68" i="15" s="1"/>
  <c r="FP69" i="15" s="1"/>
  <c r="FP70" i="15" s="1"/>
  <c r="FP71" i="15" s="1"/>
  <c r="FP72" i="15" s="1"/>
  <c r="FP73" i="15" s="1"/>
  <c r="FP74" i="15" s="1"/>
  <c r="FP75" i="15" s="1"/>
  <c r="FP76" i="15" s="1"/>
  <c r="FP77" i="15" s="1"/>
  <c r="FP78" i="15" s="1"/>
  <c r="FP79" i="15" s="1"/>
  <c r="FP80" i="15" s="1"/>
  <c r="FP81" i="15" s="1"/>
  <c r="FP82" i="15" s="1"/>
  <c r="FP83" i="15" s="1"/>
  <c r="FP84" i="15" s="1"/>
  <c r="FP85" i="15" s="1"/>
  <c r="FP86" i="15" s="1"/>
  <c r="FP87" i="15" s="1"/>
  <c r="FP88" i="15" s="1"/>
  <c r="FP89" i="15" s="1"/>
  <c r="FP90" i="15" s="1"/>
  <c r="FP91" i="15" s="1"/>
  <c r="FP92" i="15" s="1"/>
  <c r="FP93" i="15" s="1"/>
  <c r="FP94" i="15" s="1"/>
  <c r="FP95" i="15" s="1"/>
  <c r="FP96" i="15" s="1"/>
  <c r="FP97" i="15" s="1"/>
  <c r="FP98" i="15" s="1"/>
  <c r="FP99" i="15" s="1"/>
  <c r="FP100" i="15" s="1"/>
  <c r="FP101" i="15" s="1"/>
  <c r="FP102" i="15" s="1"/>
  <c r="FP103" i="15" s="1"/>
  <c r="FP104" i="15" s="1"/>
  <c r="FP105" i="15" s="1"/>
  <c r="FP106" i="15" s="1"/>
  <c r="FP107" i="15" s="1"/>
  <c r="FP108" i="15" s="1"/>
  <c r="FP109" i="15" s="1"/>
  <c r="FP110" i="15" s="1"/>
  <c r="FP111" i="15" s="1"/>
  <c r="FP112" i="15" s="1"/>
  <c r="FP113" i="15" s="1"/>
  <c r="FP114" i="15" s="1"/>
  <c r="FP115" i="15" s="1"/>
  <c r="FP116" i="15" s="1"/>
  <c r="FP117" i="15" s="1"/>
  <c r="FP118" i="15" s="1"/>
  <c r="FP119" i="15" s="1"/>
  <c r="FP120" i="15" s="1"/>
  <c r="FP121" i="15" s="1"/>
  <c r="FP122" i="15" s="1"/>
  <c r="FP123" i="15" s="1"/>
  <c r="FP124" i="15" s="1"/>
  <c r="B88" i="23" s="1"/>
  <c r="AR5" i="15"/>
  <c r="AR6" i="15" s="1"/>
  <c r="AR7" i="15" s="1"/>
  <c r="AR8" i="15" s="1"/>
  <c r="AR9" i="15" s="1"/>
  <c r="AR10" i="15" s="1"/>
  <c r="AR11" i="15" s="1"/>
  <c r="AR12" i="15" s="1"/>
  <c r="AR13" i="15" s="1"/>
  <c r="AR14" i="15" s="1"/>
  <c r="AR15" i="15" s="1"/>
  <c r="AR16" i="15" s="1"/>
  <c r="AR17" i="15" s="1"/>
  <c r="AR18" i="15" s="1"/>
  <c r="AR19" i="15" s="1"/>
  <c r="AR20" i="15" s="1"/>
  <c r="AR21" i="15" s="1"/>
  <c r="AR22" i="15" s="1"/>
  <c r="AR23" i="15" s="1"/>
  <c r="AR24" i="15" s="1"/>
  <c r="AR25" i="15" s="1"/>
  <c r="AR26" i="15" s="1"/>
  <c r="AR27" i="15" s="1"/>
  <c r="AR28" i="15" s="1"/>
  <c r="AR29" i="15" s="1"/>
  <c r="AR30" i="15" s="1"/>
  <c r="AR31" i="15" s="1"/>
  <c r="AR32" i="15" s="1"/>
  <c r="AR33" i="15" s="1"/>
  <c r="AR34" i="15" s="1"/>
  <c r="AR35" i="15" s="1"/>
  <c r="AR36" i="15" s="1"/>
  <c r="AR37" i="15" s="1"/>
  <c r="AR38" i="15" s="1"/>
  <c r="AR39" i="15" s="1"/>
  <c r="AR40" i="15" s="1"/>
  <c r="AR41" i="15" s="1"/>
  <c r="AR42" i="15" s="1"/>
  <c r="AR43" i="15" s="1"/>
  <c r="AR44" i="15" s="1"/>
  <c r="AR45" i="15" s="1"/>
  <c r="AR46" i="15" s="1"/>
  <c r="AR47" i="15" s="1"/>
  <c r="AR48" i="15" s="1"/>
  <c r="AR49" i="15" s="1"/>
  <c r="AR50" i="15" s="1"/>
  <c r="AR51" i="15" s="1"/>
  <c r="AR52" i="15" s="1"/>
  <c r="AR53" i="15" s="1"/>
  <c r="AR54" i="15" s="1"/>
  <c r="AR55" i="15" s="1"/>
  <c r="AR56" i="15" s="1"/>
  <c r="AR57" i="15" s="1"/>
  <c r="AR58" i="15" s="1"/>
  <c r="AR59" i="15" s="1"/>
  <c r="AR60" i="15" s="1"/>
  <c r="AR61" i="15" s="1"/>
  <c r="AR62" i="15" s="1"/>
  <c r="AR63" i="15" s="1"/>
  <c r="AR64" i="15" s="1"/>
  <c r="AR65" i="15" s="1"/>
  <c r="AR66" i="15" s="1"/>
  <c r="AR67" i="15" s="1"/>
  <c r="AR68" i="15" s="1"/>
  <c r="AR69" i="15" s="1"/>
  <c r="AR70" i="15" s="1"/>
  <c r="AR71" i="15" s="1"/>
  <c r="AR72" i="15" s="1"/>
  <c r="AR73" i="15" s="1"/>
  <c r="AR74" i="15" s="1"/>
  <c r="AR75" i="15" s="1"/>
  <c r="AR76" i="15" s="1"/>
  <c r="AR77" i="15" s="1"/>
  <c r="AR78" i="15" s="1"/>
  <c r="AR79" i="15" s="1"/>
  <c r="AR80" i="15" s="1"/>
  <c r="AR81" i="15" s="1"/>
  <c r="AR82" i="15" s="1"/>
  <c r="AR83" i="15" s="1"/>
  <c r="AR84" i="15" s="1"/>
  <c r="AR85" i="15" s="1"/>
  <c r="AR86" i="15" s="1"/>
  <c r="AR87" i="15" s="1"/>
  <c r="AR88" i="15" s="1"/>
  <c r="AR89" i="15" s="1"/>
  <c r="AR90" i="15" s="1"/>
  <c r="AR91" i="15" s="1"/>
  <c r="AR92" i="15" s="1"/>
  <c r="AR93" i="15" s="1"/>
  <c r="AR94" i="15" s="1"/>
  <c r="AR95" i="15" s="1"/>
  <c r="AR96" i="15" s="1"/>
  <c r="AR97" i="15" s="1"/>
  <c r="AR98" i="15" s="1"/>
  <c r="AR99" i="15" s="1"/>
  <c r="AR100" i="15" s="1"/>
  <c r="AR101" i="15" s="1"/>
  <c r="AR102" i="15" s="1"/>
  <c r="AR103" i="15" s="1"/>
  <c r="AR104" i="15" s="1"/>
  <c r="AR105" i="15" s="1"/>
  <c r="AR106" i="15" s="1"/>
  <c r="AR107" i="15" s="1"/>
  <c r="AR108" i="15" s="1"/>
  <c r="AR109" i="15" s="1"/>
  <c r="AR110" i="15" s="1"/>
  <c r="AR111" i="15" s="1"/>
  <c r="AR112" i="15" s="1"/>
  <c r="AR113" i="15" s="1"/>
  <c r="AR114" i="15" s="1"/>
  <c r="AR115" i="15" s="1"/>
  <c r="AR116" i="15" s="1"/>
  <c r="AR117" i="15" s="1"/>
  <c r="AR118" i="15" s="1"/>
  <c r="AR119" i="15" s="1"/>
  <c r="AR120" i="15" s="1"/>
  <c r="AR121" i="15" s="1"/>
  <c r="AR122" i="15" s="1"/>
  <c r="AR123" i="15" s="1"/>
  <c r="AR124" i="15" s="1"/>
  <c r="B24" i="23" s="1"/>
  <c r="X5" i="15"/>
  <c r="X6" i="15" s="1"/>
  <c r="X7" i="15" s="1"/>
  <c r="X8" i="15" s="1"/>
  <c r="X9" i="15" s="1"/>
  <c r="X10" i="15" s="1"/>
  <c r="X11" i="15" s="1"/>
  <c r="X12" i="15" s="1"/>
  <c r="X13" i="15" s="1"/>
  <c r="X14" i="15" s="1"/>
  <c r="X15" i="15" s="1"/>
  <c r="X16" i="15" s="1"/>
  <c r="X17" i="15" s="1"/>
  <c r="X18" i="15" s="1"/>
  <c r="X19" i="15" s="1"/>
  <c r="X20" i="15" s="1"/>
  <c r="X21" i="15" s="1"/>
  <c r="X22" i="15" s="1"/>
  <c r="X23" i="15" s="1"/>
  <c r="X24" i="15" s="1"/>
  <c r="X25" i="15" s="1"/>
  <c r="X26" i="15" s="1"/>
  <c r="X27" i="15" s="1"/>
  <c r="X28" i="15" s="1"/>
  <c r="X29" i="15" s="1"/>
  <c r="X30" i="15" s="1"/>
  <c r="X31" i="15" s="1"/>
  <c r="X32" i="15" s="1"/>
  <c r="X33" i="15" s="1"/>
  <c r="X34" i="15" s="1"/>
  <c r="X35" i="15" s="1"/>
  <c r="X36" i="15" s="1"/>
  <c r="X37" i="15" s="1"/>
  <c r="X38" i="15" s="1"/>
  <c r="X39" i="15" s="1"/>
  <c r="X40" i="15" s="1"/>
  <c r="X41" i="15" s="1"/>
  <c r="X42" i="15" s="1"/>
  <c r="X43" i="15" s="1"/>
  <c r="X44" i="15" s="1"/>
  <c r="X45" i="15" s="1"/>
  <c r="X46" i="15" s="1"/>
  <c r="X47" i="15" s="1"/>
  <c r="X48" i="15" s="1"/>
  <c r="X49" i="15" s="1"/>
  <c r="X50" i="15" s="1"/>
  <c r="X51" i="15" s="1"/>
  <c r="X52" i="15" s="1"/>
  <c r="X53" i="15" s="1"/>
  <c r="X54" i="15" s="1"/>
  <c r="X55" i="15" s="1"/>
  <c r="X56" i="15" s="1"/>
  <c r="X57" i="15" s="1"/>
  <c r="X58" i="15" s="1"/>
  <c r="X59" i="15" s="1"/>
  <c r="X60" i="15" s="1"/>
  <c r="X61" i="15" s="1"/>
  <c r="X62" i="15" s="1"/>
  <c r="X63" i="15" s="1"/>
  <c r="X64" i="15" s="1"/>
  <c r="X65" i="15" s="1"/>
  <c r="X66" i="15" s="1"/>
  <c r="X67" i="15" s="1"/>
  <c r="X68" i="15" s="1"/>
  <c r="X69" i="15" s="1"/>
  <c r="X70" i="15" s="1"/>
  <c r="X71" i="15" s="1"/>
  <c r="X72" i="15" s="1"/>
  <c r="X73" i="15" s="1"/>
  <c r="X74" i="15" s="1"/>
  <c r="X75" i="15" s="1"/>
  <c r="X76" i="15" s="1"/>
  <c r="X77" i="15" s="1"/>
  <c r="X78" i="15" s="1"/>
  <c r="X79" i="15" s="1"/>
  <c r="X80" i="15" s="1"/>
  <c r="X81" i="15" s="1"/>
  <c r="X82" i="15" s="1"/>
  <c r="X83" i="15" s="1"/>
  <c r="X84" i="15" s="1"/>
  <c r="X85" i="15" s="1"/>
  <c r="X86" i="15" s="1"/>
  <c r="X87" i="15" s="1"/>
  <c r="X88" i="15" s="1"/>
  <c r="X89" i="15" s="1"/>
  <c r="X90" i="15" s="1"/>
  <c r="X91" i="15" s="1"/>
  <c r="X92" i="15" s="1"/>
  <c r="X93" i="15" s="1"/>
  <c r="X94" i="15" s="1"/>
  <c r="X95" i="15" s="1"/>
  <c r="X96" i="15" s="1"/>
  <c r="X97" i="15" s="1"/>
  <c r="X98" i="15" s="1"/>
  <c r="X99" i="15" s="1"/>
  <c r="X100" i="15" s="1"/>
  <c r="X101" i="15" s="1"/>
  <c r="X102" i="15" s="1"/>
  <c r="X103" i="15" s="1"/>
  <c r="X104" i="15" s="1"/>
  <c r="X105" i="15" s="1"/>
  <c r="X106" i="15" s="1"/>
  <c r="X107" i="15" s="1"/>
  <c r="X108" i="15" s="1"/>
  <c r="X109" i="15" s="1"/>
  <c r="X110" i="15" s="1"/>
  <c r="X111" i="15" s="1"/>
  <c r="X112" i="15" s="1"/>
  <c r="X113" i="15" s="1"/>
  <c r="X114" i="15" s="1"/>
  <c r="X115" i="15" s="1"/>
  <c r="X116" i="15" s="1"/>
  <c r="X117" i="15" s="1"/>
  <c r="X118" i="15" s="1"/>
  <c r="X119" i="15" s="1"/>
  <c r="X120" i="15" s="1"/>
  <c r="X121" i="15" s="1"/>
  <c r="X122" i="15" s="1"/>
  <c r="X123" i="15" s="1"/>
  <c r="X124" i="15" s="1"/>
  <c r="B14" i="23" s="1"/>
  <c r="EF5" i="15"/>
  <c r="EF6" i="15" s="1"/>
  <c r="EF7" i="15" s="1"/>
  <c r="EF8" i="15" s="1"/>
  <c r="EF9" i="15" s="1"/>
  <c r="EF10" i="15" s="1"/>
  <c r="EF11" i="15" s="1"/>
  <c r="EF12" i="15" s="1"/>
  <c r="EF13" i="15" s="1"/>
  <c r="EF14" i="15" s="1"/>
  <c r="EF15" i="15" s="1"/>
  <c r="EF16" i="15" s="1"/>
  <c r="EF17" i="15" s="1"/>
  <c r="EF18" i="15" s="1"/>
  <c r="EF19" i="15" s="1"/>
  <c r="EF20" i="15" s="1"/>
  <c r="EF21" i="15" s="1"/>
  <c r="EF22" i="15" s="1"/>
  <c r="EF23" i="15" s="1"/>
  <c r="EF24" i="15" s="1"/>
  <c r="EF25" i="15" s="1"/>
  <c r="EF26" i="15" s="1"/>
  <c r="EF27" i="15" s="1"/>
  <c r="EF28" i="15" s="1"/>
  <c r="EF29" i="15" s="1"/>
  <c r="EF30" i="15" s="1"/>
  <c r="EF31" i="15" s="1"/>
  <c r="EF32" i="15" s="1"/>
  <c r="EF33" i="15" s="1"/>
  <c r="EF34" i="15" s="1"/>
  <c r="EF35" i="15" s="1"/>
  <c r="EF36" i="15" s="1"/>
  <c r="EF37" i="15" s="1"/>
  <c r="EF38" i="15" s="1"/>
  <c r="EF39" i="15" s="1"/>
  <c r="EF40" i="15" s="1"/>
  <c r="EF41" i="15" s="1"/>
  <c r="EF42" i="15" s="1"/>
  <c r="EF43" i="15" s="1"/>
  <c r="EF44" i="15" s="1"/>
  <c r="EF45" i="15" s="1"/>
  <c r="EF46" i="15" s="1"/>
  <c r="EF47" i="15" s="1"/>
  <c r="EF48" i="15" s="1"/>
  <c r="EF49" i="15" s="1"/>
  <c r="EF50" i="15" s="1"/>
  <c r="EF51" i="15" s="1"/>
  <c r="EF52" i="15" s="1"/>
  <c r="EF53" i="15" s="1"/>
  <c r="EF54" i="15" s="1"/>
  <c r="EF55" i="15" s="1"/>
  <c r="EF56" i="15" s="1"/>
  <c r="EF57" i="15" s="1"/>
  <c r="EF58" i="15" s="1"/>
  <c r="EF59" i="15" s="1"/>
  <c r="EF60" i="15" s="1"/>
  <c r="EF61" i="15" s="1"/>
  <c r="EF62" i="15" s="1"/>
  <c r="EF63" i="15" s="1"/>
  <c r="EF64" i="15" s="1"/>
  <c r="EF65" i="15" s="1"/>
  <c r="EF66" i="15" s="1"/>
  <c r="EF67" i="15" s="1"/>
  <c r="EF68" i="15" s="1"/>
  <c r="EF69" i="15" s="1"/>
  <c r="EF70" i="15" s="1"/>
  <c r="EF71" i="15" s="1"/>
  <c r="EF72" i="15" s="1"/>
  <c r="EF73" i="15" s="1"/>
  <c r="EF74" i="15" s="1"/>
  <c r="EF75" i="15" s="1"/>
  <c r="EF76" i="15" s="1"/>
  <c r="EF77" i="15" s="1"/>
  <c r="EF78" i="15" s="1"/>
  <c r="EF79" i="15" s="1"/>
  <c r="EF80" i="15" s="1"/>
  <c r="EF81" i="15" s="1"/>
  <c r="EF82" i="15" s="1"/>
  <c r="EF83" i="15" s="1"/>
  <c r="EF84" i="15" s="1"/>
  <c r="EF85" i="15" s="1"/>
  <c r="EF86" i="15" s="1"/>
  <c r="EF87" i="15" s="1"/>
  <c r="EF88" i="15" s="1"/>
  <c r="EF89" i="15" s="1"/>
  <c r="EF90" i="15" s="1"/>
  <c r="EF91" i="15" s="1"/>
  <c r="EF92" i="15" s="1"/>
  <c r="EF93" i="15" s="1"/>
  <c r="EF94" i="15" s="1"/>
  <c r="EF95" i="15" s="1"/>
  <c r="EF96" i="15" s="1"/>
  <c r="EF97" i="15" s="1"/>
  <c r="EF98" i="15" s="1"/>
  <c r="EF99" i="15" s="1"/>
  <c r="EF100" i="15" s="1"/>
  <c r="EF101" i="15" s="1"/>
  <c r="EF102" i="15" s="1"/>
  <c r="EF103" i="15" s="1"/>
  <c r="EF104" i="15" s="1"/>
  <c r="EF105" i="15" s="1"/>
  <c r="EF106" i="15" s="1"/>
  <c r="EF107" i="15" s="1"/>
  <c r="EF108" i="15" s="1"/>
  <c r="EF109" i="15" s="1"/>
  <c r="EF110" i="15" s="1"/>
  <c r="EF111" i="15" s="1"/>
  <c r="EF112" i="15" s="1"/>
  <c r="EF113" i="15" s="1"/>
  <c r="EF114" i="15" s="1"/>
  <c r="EF115" i="15" s="1"/>
  <c r="EF116" i="15" s="1"/>
  <c r="EF117" i="15" s="1"/>
  <c r="EF118" i="15" s="1"/>
  <c r="EF119" i="15" s="1"/>
  <c r="EF120" i="15" s="1"/>
  <c r="EF121" i="15" s="1"/>
  <c r="EF122" i="15" s="1"/>
  <c r="EF123" i="15" s="1"/>
  <c r="EF124" i="15" s="1"/>
  <c r="B70" i="23" s="1"/>
  <c r="Z5" i="15"/>
  <c r="Z6" i="15" s="1"/>
  <c r="Z7" i="15" s="1"/>
  <c r="Z8" i="15" s="1"/>
  <c r="Z9" i="15" s="1"/>
  <c r="Z10" i="15" s="1"/>
  <c r="Z11" i="15" s="1"/>
  <c r="Z12" i="15" s="1"/>
  <c r="Z13" i="15" s="1"/>
  <c r="Z14" i="15" s="1"/>
  <c r="Z15" i="15" s="1"/>
  <c r="Z16" i="15" s="1"/>
  <c r="Z17" i="15" s="1"/>
  <c r="Z18" i="15" s="1"/>
  <c r="Z19" i="15" s="1"/>
  <c r="Z20" i="15" s="1"/>
  <c r="Z21" i="15" s="1"/>
  <c r="Z22" i="15" s="1"/>
  <c r="Z23" i="15" s="1"/>
  <c r="Z24" i="15" s="1"/>
  <c r="Z25" i="15" s="1"/>
  <c r="Z26" i="15" s="1"/>
  <c r="Z27" i="15" s="1"/>
  <c r="Z28" i="15" s="1"/>
  <c r="Z29" i="15" s="1"/>
  <c r="Z30" i="15" s="1"/>
  <c r="Z31" i="15" s="1"/>
  <c r="Z32" i="15" s="1"/>
  <c r="Z33" i="15" s="1"/>
  <c r="Z34" i="15" s="1"/>
  <c r="Z35" i="15" s="1"/>
  <c r="Z36" i="15" s="1"/>
  <c r="Z37" i="15" s="1"/>
  <c r="Z38" i="15" s="1"/>
  <c r="Z39" i="15" s="1"/>
  <c r="Z40" i="15" s="1"/>
  <c r="Z41" i="15" s="1"/>
  <c r="Z42" i="15" s="1"/>
  <c r="Z43" i="15" s="1"/>
  <c r="Z44" i="15" s="1"/>
  <c r="Z45" i="15" s="1"/>
  <c r="Z46" i="15" s="1"/>
  <c r="Z47" i="15" s="1"/>
  <c r="Z48" i="15" s="1"/>
  <c r="Z49" i="15" s="1"/>
  <c r="Z50" i="15" s="1"/>
  <c r="Z51" i="15" s="1"/>
  <c r="Z52" i="15" s="1"/>
  <c r="Z53" i="15" s="1"/>
  <c r="Z54" i="15" s="1"/>
  <c r="Z55" i="15" s="1"/>
  <c r="Z56" i="15" s="1"/>
  <c r="Z57" i="15" s="1"/>
  <c r="Z58" i="15" s="1"/>
  <c r="Z59" i="15" s="1"/>
  <c r="Z60" i="15" s="1"/>
  <c r="Z61" i="15" s="1"/>
  <c r="Z62" i="15" s="1"/>
  <c r="Z63" i="15" s="1"/>
  <c r="Z64" i="15" s="1"/>
  <c r="Z65" i="15" s="1"/>
  <c r="Z66" i="15" s="1"/>
  <c r="Z67" i="15" s="1"/>
  <c r="Z68" i="15" s="1"/>
  <c r="Z69" i="15" s="1"/>
  <c r="Z70" i="15" s="1"/>
  <c r="Z71" i="15" s="1"/>
  <c r="Z72" i="15" s="1"/>
  <c r="Z73" i="15" s="1"/>
  <c r="Z74" i="15" s="1"/>
  <c r="Z75" i="15" s="1"/>
  <c r="Z76" i="15" s="1"/>
  <c r="Z77" i="15" s="1"/>
  <c r="Z78" i="15" s="1"/>
  <c r="Z79" i="15" s="1"/>
  <c r="Z80" i="15" s="1"/>
  <c r="Z81" i="15" s="1"/>
  <c r="Z82" i="15" s="1"/>
  <c r="Z83" i="15" s="1"/>
  <c r="Z84" i="15" s="1"/>
  <c r="Z85" i="15" s="1"/>
  <c r="Z86" i="15" s="1"/>
  <c r="Z87" i="15" s="1"/>
  <c r="Z88" i="15" s="1"/>
  <c r="Z89" i="15" s="1"/>
  <c r="Z90" i="15" s="1"/>
  <c r="Z91" i="15" s="1"/>
  <c r="Z92" i="15" s="1"/>
  <c r="Z93" i="15" s="1"/>
  <c r="Z94" i="15" s="1"/>
  <c r="Z95" i="15" s="1"/>
  <c r="Z96" i="15" s="1"/>
  <c r="Z97" i="15" s="1"/>
  <c r="Z98" i="15" s="1"/>
  <c r="Z99" i="15" s="1"/>
  <c r="Z100" i="15" s="1"/>
  <c r="Z101" i="15" s="1"/>
  <c r="Z102" i="15" s="1"/>
  <c r="Z103" i="15" s="1"/>
  <c r="Z104" i="15" s="1"/>
  <c r="Z105" i="15" s="1"/>
  <c r="Z106" i="15" s="1"/>
  <c r="Z107" i="15" s="1"/>
  <c r="Z108" i="15" s="1"/>
  <c r="Z109" i="15" s="1"/>
  <c r="Z110" i="15" s="1"/>
  <c r="Z111" i="15" s="1"/>
  <c r="Z112" i="15" s="1"/>
  <c r="Z113" i="15" s="1"/>
  <c r="Z114" i="15" s="1"/>
  <c r="Z115" i="15" s="1"/>
  <c r="Z116" i="15" s="1"/>
  <c r="Z117" i="15" s="1"/>
  <c r="Z118" i="15" s="1"/>
  <c r="Z119" i="15" s="1"/>
  <c r="Z120" i="15" s="1"/>
  <c r="Z121" i="15" s="1"/>
  <c r="Z122" i="15" s="1"/>
  <c r="Z123" i="15" s="1"/>
  <c r="Z124" i="15" s="1"/>
  <c r="B15" i="23" s="1"/>
  <c r="F5" i="15"/>
  <c r="F6" i="15" s="1"/>
  <c r="F7" i="15" s="1"/>
  <c r="F8" i="15" s="1"/>
  <c r="F9" i="15" s="1"/>
  <c r="F10" i="15" s="1"/>
  <c r="F11" i="15" s="1"/>
  <c r="F12" i="15" s="1"/>
  <c r="F13" i="15" s="1"/>
  <c r="F14" i="15" s="1"/>
  <c r="F15" i="15" s="1"/>
  <c r="F16" i="15" s="1"/>
  <c r="F17" i="15" s="1"/>
  <c r="F18" i="15" s="1"/>
  <c r="F19" i="15" s="1"/>
  <c r="F20" i="15" s="1"/>
  <c r="F21" i="15" s="1"/>
  <c r="F22" i="15" s="1"/>
  <c r="F23" i="15" s="1"/>
  <c r="F24" i="15" s="1"/>
  <c r="F25" i="15" s="1"/>
  <c r="F26" i="15" s="1"/>
  <c r="F27" i="15" s="1"/>
  <c r="F28" i="15" s="1"/>
  <c r="F29" i="15" s="1"/>
  <c r="F30" i="15" s="1"/>
  <c r="F31" i="15" s="1"/>
  <c r="F32" i="15" s="1"/>
  <c r="F33" i="15" s="1"/>
  <c r="F34" i="15" s="1"/>
  <c r="F35" i="15" s="1"/>
  <c r="F36" i="15" s="1"/>
  <c r="F37" i="15" s="1"/>
  <c r="F38" i="15" s="1"/>
  <c r="F39" i="15" s="1"/>
  <c r="F40" i="15" s="1"/>
  <c r="F41" i="15" s="1"/>
  <c r="F42" i="15" s="1"/>
  <c r="F43" i="15" s="1"/>
  <c r="F44" i="15" s="1"/>
  <c r="F45" i="15" s="1"/>
  <c r="F46" i="15" s="1"/>
  <c r="F47" i="15" s="1"/>
  <c r="F48" i="15" s="1"/>
  <c r="F49" i="15" s="1"/>
  <c r="F50" i="15" s="1"/>
  <c r="F51" i="15" s="1"/>
  <c r="F52" i="15" s="1"/>
  <c r="F53" i="15" s="1"/>
  <c r="F54" i="15" s="1"/>
  <c r="F55" i="15" s="1"/>
  <c r="F56" i="15" s="1"/>
  <c r="F57" i="15" s="1"/>
  <c r="F58" i="15" s="1"/>
  <c r="F59" i="15" s="1"/>
  <c r="F60" i="15" s="1"/>
  <c r="F61" i="15" s="1"/>
  <c r="F62" i="15" s="1"/>
  <c r="F63" i="15" s="1"/>
  <c r="F64" i="15" s="1"/>
  <c r="F65" i="15" s="1"/>
  <c r="F66" i="15" s="1"/>
  <c r="F67" i="15" s="1"/>
  <c r="F68" i="15" s="1"/>
  <c r="F69" i="15" s="1"/>
  <c r="F70" i="15" s="1"/>
  <c r="F71" i="15" s="1"/>
  <c r="F72" i="15" s="1"/>
  <c r="F73" i="15" s="1"/>
  <c r="F74" i="15" s="1"/>
  <c r="F75" i="15" s="1"/>
  <c r="F76" i="15" s="1"/>
  <c r="F77" i="15" s="1"/>
  <c r="F78" i="15" s="1"/>
  <c r="F79" i="15" s="1"/>
  <c r="F80" i="15" s="1"/>
  <c r="F81" i="15" s="1"/>
  <c r="F82" i="15" s="1"/>
  <c r="F83" i="15" s="1"/>
  <c r="F84" i="15" s="1"/>
  <c r="F85" i="15" s="1"/>
  <c r="F86" i="15" s="1"/>
  <c r="F87" i="15" s="1"/>
  <c r="F88" i="15" s="1"/>
  <c r="F89" i="15" s="1"/>
  <c r="F90" i="15" s="1"/>
  <c r="F91" i="15" s="1"/>
  <c r="F92" i="15" s="1"/>
  <c r="F93" i="15" s="1"/>
  <c r="F94" i="15" s="1"/>
  <c r="F95" i="15" s="1"/>
  <c r="F96" i="15" s="1"/>
  <c r="F97" i="15" s="1"/>
  <c r="F98" i="15" s="1"/>
  <c r="F99" i="15" s="1"/>
  <c r="F100" i="15" s="1"/>
  <c r="F101" i="15" s="1"/>
  <c r="F102" i="15" s="1"/>
  <c r="F103" i="15" s="1"/>
  <c r="F104" i="15" s="1"/>
  <c r="F105" i="15" s="1"/>
  <c r="F106" i="15" s="1"/>
  <c r="F107" i="15" s="1"/>
  <c r="F108" i="15" s="1"/>
  <c r="F109" i="15" s="1"/>
  <c r="F110" i="15" s="1"/>
  <c r="F111" i="15" s="1"/>
  <c r="F112" i="15" s="1"/>
  <c r="F113" i="15" s="1"/>
  <c r="F114" i="15" s="1"/>
  <c r="F115" i="15" s="1"/>
  <c r="F116" i="15" s="1"/>
  <c r="F117" i="15" s="1"/>
  <c r="F118" i="15" s="1"/>
  <c r="F119" i="15" s="1"/>
  <c r="F120" i="15" s="1"/>
  <c r="F121" i="15" s="1"/>
  <c r="F122" i="15" s="1"/>
  <c r="F123" i="15" s="1"/>
  <c r="F124" i="15" s="1"/>
  <c r="B5" i="23" s="1"/>
  <c r="DJ5" i="15"/>
  <c r="DJ6" i="15" s="1"/>
  <c r="DJ7" i="15" s="1"/>
  <c r="DJ8" i="15" s="1"/>
  <c r="DJ9" i="15" s="1"/>
  <c r="DJ10" i="15" s="1"/>
  <c r="DJ11" i="15" s="1"/>
  <c r="DJ12" i="15" s="1"/>
  <c r="DJ13" i="15" s="1"/>
  <c r="DJ14" i="15" s="1"/>
  <c r="DJ15" i="15" s="1"/>
  <c r="DJ16" i="15" s="1"/>
  <c r="DJ17" i="15" s="1"/>
  <c r="DJ18" i="15" s="1"/>
  <c r="DJ19" i="15" s="1"/>
  <c r="DJ20" i="15" s="1"/>
  <c r="DJ21" i="15" s="1"/>
  <c r="DJ22" i="15" s="1"/>
  <c r="DJ23" i="15" s="1"/>
  <c r="DJ24" i="15" s="1"/>
  <c r="DJ25" i="15" s="1"/>
  <c r="DJ26" i="15" s="1"/>
  <c r="DJ27" i="15" s="1"/>
  <c r="DJ28" i="15" s="1"/>
  <c r="DJ29" i="15" s="1"/>
  <c r="DJ30" i="15" s="1"/>
  <c r="DJ31" i="15" s="1"/>
  <c r="DJ32" i="15" s="1"/>
  <c r="DJ33" i="15" s="1"/>
  <c r="DJ34" i="15" s="1"/>
  <c r="DJ35" i="15" s="1"/>
  <c r="DJ36" i="15" s="1"/>
  <c r="DJ37" i="15" s="1"/>
  <c r="DJ38" i="15" s="1"/>
  <c r="DJ39" i="15" s="1"/>
  <c r="DJ40" i="15" s="1"/>
  <c r="DJ41" i="15" s="1"/>
  <c r="DJ42" i="15" s="1"/>
  <c r="DJ43" i="15" s="1"/>
  <c r="DJ44" i="15" s="1"/>
  <c r="DJ45" i="15" s="1"/>
  <c r="DJ46" i="15" s="1"/>
  <c r="DJ47" i="15" s="1"/>
  <c r="DJ48" i="15" s="1"/>
  <c r="DJ49" i="15" s="1"/>
  <c r="DJ50" i="15" s="1"/>
  <c r="DJ51" i="15" s="1"/>
  <c r="DJ52" i="15" s="1"/>
  <c r="DJ53" i="15" s="1"/>
  <c r="DJ54" i="15" s="1"/>
  <c r="DJ55" i="15" s="1"/>
  <c r="DJ56" i="15" s="1"/>
  <c r="DJ57" i="15" s="1"/>
  <c r="DJ58" i="15" s="1"/>
  <c r="DJ59" i="15" s="1"/>
  <c r="DJ60" i="15" s="1"/>
  <c r="DJ61" i="15" s="1"/>
  <c r="DJ62" i="15" s="1"/>
  <c r="DJ63" i="15" s="1"/>
  <c r="DJ64" i="15" s="1"/>
  <c r="DJ65" i="15" s="1"/>
  <c r="DJ66" i="15" s="1"/>
  <c r="DJ67" i="15" s="1"/>
  <c r="DJ68" i="15" s="1"/>
  <c r="DJ69" i="15" s="1"/>
  <c r="DJ70" i="15" s="1"/>
  <c r="DJ71" i="15" s="1"/>
  <c r="DJ72" i="15" s="1"/>
  <c r="DJ73" i="15" s="1"/>
  <c r="DJ74" i="15" s="1"/>
  <c r="DJ75" i="15" s="1"/>
  <c r="DJ76" i="15" s="1"/>
  <c r="DJ77" i="15" s="1"/>
  <c r="DJ78" i="15" s="1"/>
  <c r="DJ79" i="15" s="1"/>
  <c r="DJ80" i="15" s="1"/>
  <c r="DJ81" i="15" s="1"/>
  <c r="DJ82" i="15" s="1"/>
  <c r="DJ83" i="15" s="1"/>
  <c r="DJ84" i="15" s="1"/>
  <c r="DJ85" i="15" s="1"/>
  <c r="DJ86" i="15" s="1"/>
  <c r="DJ87" i="15" s="1"/>
  <c r="DJ88" i="15" s="1"/>
  <c r="DJ89" i="15" s="1"/>
  <c r="DJ90" i="15" s="1"/>
  <c r="DJ91" i="15" s="1"/>
  <c r="DJ92" i="15" s="1"/>
  <c r="DJ93" i="15" s="1"/>
  <c r="DJ94" i="15" s="1"/>
  <c r="DJ95" i="15" s="1"/>
  <c r="DJ96" i="15" s="1"/>
  <c r="DJ97" i="15" s="1"/>
  <c r="DJ98" i="15" s="1"/>
  <c r="DJ99" i="15" s="1"/>
  <c r="DJ100" i="15" s="1"/>
  <c r="DJ101" i="15" s="1"/>
  <c r="DJ102" i="15" s="1"/>
  <c r="DJ103" i="15" s="1"/>
  <c r="DJ104" i="15" s="1"/>
  <c r="DJ105" i="15" s="1"/>
  <c r="DJ106" i="15" s="1"/>
  <c r="DJ107" i="15" s="1"/>
  <c r="DJ108" i="15" s="1"/>
  <c r="DJ109" i="15" s="1"/>
  <c r="DJ110" i="15" s="1"/>
  <c r="DJ111" i="15" s="1"/>
  <c r="DJ112" i="15" s="1"/>
  <c r="DJ113" i="15" s="1"/>
  <c r="DJ114" i="15" s="1"/>
  <c r="DJ115" i="15" s="1"/>
  <c r="DJ116" i="15" s="1"/>
  <c r="DJ117" i="15" s="1"/>
  <c r="DJ118" i="15" s="1"/>
  <c r="DJ119" i="15" s="1"/>
  <c r="DJ120" i="15" s="1"/>
  <c r="DJ121" i="15" s="1"/>
  <c r="DJ122" i="15" s="1"/>
  <c r="DJ123" i="15" s="1"/>
  <c r="DJ124" i="15" s="1"/>
  <c r="B59" i="23" s="1"/>
  <c r="DN5" i="15"/>
  <c r="DN6" i="15" s="1"/>
  <c r="DN7" i="15" s="1"/>
  <c r="DN8" i="15" s="1"/>
  <c r="DN9" i="15" s="1"/>
  <c r="DN10" i="15" s="1"/>
  <c r="DN11" i="15" s="1"/>
  <c r="DN12" i="15" s="1"/>
  <c r="DN13" i="15" s="1"/>
  <c r="DN14" i="15" s="1"/>
  <c r="DN15" i="15" s="1"/>
  <c r="DN16" i="15" s="1"/>
  <c r="DN17" i="15" s="1"/>
  <c r="DN18" i="15" s="1"/>
  <c r="DN19" i="15" s="1"/>
  <c r="DN20" i="15" s="1"/>
  <c r="DN21" i="15" s="1"/>
  <c r="DN22" i="15" s="1"/>
  <c r="DN23" i="15" s="1"/>
  <c r="DN24" i="15" s="1"/>
  <c r="DN25" i="15" s="1"/>
  <c r="DN26" i="15" s="1"/>
  <c r="DN27" i="15" s="1"/>
  <c r="DN28" i="15" s="1"/>
  <c r="DN29" i="15" s="1"/>
  <c r="DN30" i="15" s="1"/>
  <c r="DN31" i="15" s="1"/>
  <c r="DN32" i="15" s="1"/>
  <c r="DN33" i="15" s="1"/>
  <c r="DN34" i="15" s="1"/>
  <c r="DN35" i="15" s="1"/>
  <c r="DN36" i="15" s="1"/>
  <c r="DN37" i="15" s="1"/>
  <c r="DN38" i="15" s="1"/>
  <c r="DN39" i="15" s="1"/>
  <c r="DN40" i="15" s="1"/>
  <c r="DN41" i="15" s="1"/>
  <c r="DN42" i="15" s="1"/>
  <c r="DN43" i="15" s="1"/>
  <c r="DN44" i="15" s="1"/>
  <c r="DN45" i="15" s="1"/>
  <c r="DN46" i="15" s="1"/>
  <c r="DN47" i="15" s="1"/>
  <c r="DN48" i="15" s="1"/>
  <c r="DN49" i="15" s="1"/>
  <c r="DN50" i="15" s="1"/>
  <c r="DN51" i="15" s="1"/>
  <c r="DN52" i="15" s="1"/>
  <c r="DN53" i="15" s="1"/>
  <c r="DN54" i="15" s="1"/>
  <c r="DN55" i="15" s="1"/>
  <c r="DN56" i="15" s="1"/>
  <c r="DN57" i="15" s="1"/>
  <c r="DN58" i="15" s="1"/>
  <c r="DN59" i="15" s="1"/>
  <c r="DN60" i="15" s="1"/>
  <c r="DN61" i="15" s="1"/>
  <c r="DN62" i="15" s="1"/>
  <c r="DN63" i="15" s="1"/>
  <c r="DN64" i="15" s="1"/>
  <c r="DN65" i="15" s="1"/>
  <c r="DN66" i="15" s="1"/>
  <c r="DN67" i="15" s="1"/>
  <c r="DN68" i="15" s="1"/>
  <c r="DN69" i="15" s="1"/>
  <c r="DN70" i="15" s="1"/>
  <c r="DN71" i="15" s="1"/>
  <c r="DN72" i="15" s="1"/>
  <c r="DN73" i="15" s="1"/>
  <c r="DN74" i="15" s="1"/>
  <c r="DN75" i="15" s="1"/>
  <c r="DN76" i="15" s="1"/>
  <c r="DN77" i="15" s="1"/>
  <c r="DN78" i="15" s="1"/>
  <c r="DN79" i="15" s="1"/>
  <c r="DN80" i="15" s="1"/>
  <c r="DN81" i="15" s="1"/>
  <c r="DN82" i="15" s="1"/>
  <c r="DN83" i="15" s="1"/>
  <c r="DN84" i="15" s="1"/>
  <c r="DN85" i="15" s="1"/>
  <c r="DN86" i="15" s="1"/>
  <c r="DN87" i="15" s="1"/>
  <c r="DN88" i="15" s="1"/>
  <c r="DN89" i="15" s="1"/>
  <c r="DN90" i="15" s="1"/>
  <c r="DN91" i="15" s="1"/>
  <c r="DN92" i="15" s="1"/>
  <c r="DN93" i="15" s="1"/>
  <c r="DN94" i="15" s="1"/>
  <c r="DN95" i="15" s="1"/>
  <c r="DN96" i="15" s="1"/>
  <c r="DN97" i="15" s="1"/>
  <c r="DN98" i="15" s="1"/>
  <c r="DN99" i="15" s="1"/>
  <c r="DN100" i="15" s="1"/>
  <c r="DN101" i="15" s="1"/>
  <c r="DN102" i="15" s="1"/>
  <c r="DN103" i="15" s="1"/>
  <c r="DN104" i="15" s="1"/>
  <c r="DN105" i="15" s="1"/>
  <c r="DN106" i="15" s="1"/>
  <c r="DN107" i="15" s="1"/>
  <c r="DN108" i="15" s="1"/>
  <c r="DN109" i="15" s="1"/>
  <c r="DN110" i="15" s="1"/>
  <c r="DN111" i="15" s="1"/>
  <c r="DN112" i="15" s="1"/>
  <c r="DN113" i="15" s="1"/>
  <c r="DN114" i="15" s="1"/>
  <c r="DN115" i="15" s="1"/>
  <c r="DN116" i="15" s="1"/>
  <c r="DN117" i="15" s="1"/>
  <c r="DN118" i="15" s="1"/>
  <c r="DN119" i="15" s="1"/>
  <c r="DN120" i="15" s="1"/>
  <c r="DN121" i="15" s="1"/>
  <c r="DN122" i="15" s="1"/>
  <c r="DN123" i="15" s="1"/>
  <c r="DN124" i="15" s="1"/>
  <c r="B61" i="23" s="1"/>
  <c r="H5" i="15"/>
  <c r="H6" i="15" s="1"/>
  <c r="H7" i="15" s="1"/>
  <c r="H8" i="15" s="1"/>
  <c r="H9" i="15" s="1"/>
  <c r="H10" i="15" s="1"/>
  <c r="H11" i="15" s="1"/>
  <c r="H12" i="15" s="1"/>
  <c r="H13" i="15" s="1"/>
  <c r="H14" i="15" s="1"/>
  <c r="H15" i="15" s="1"/>
  <c r="H16" i="15" s="1"/>
  <c r="H17" i="15" s="1"/>
  <c r="H18" i="15" s="1"/>
  <c r="H19" i="15" s="1"/>
  <c r="H20" i="15" s="1"/>
  <c r="H21" i="15" s="1"/>
  <c r="H22" i="15" s="1"/>
  <c r="H23" i="15" s="1"/>
  <c r="H24" i="15" s="1"/>
  <c r="H25" i="15" s="1"/>
  <c r="H26" i="15" s="1"/>
  <c r="H27" i="15" s="1"/>
  <c r="H28" i="15" s="1"/>
  <c r="H29" i="15" s="1"/>
  <c r="H30" i="15" s="1"/>
  <c r="H31" i="15" s="1"/>
  <c r="H32" i="15" s="1"/>
  <c r="H33" i="15" s="1"/>
  <c r="H34" i="15" s="1"/>
  <c r="H35" i="15" s="1"/>
  <c r="H36" i="15" s="1"/>
  <c r="H37" i="15" s="1"/>
  <c r="H38" i="15" s="1"/>
  <c r="H39" i="15" s="1"/>
  <c r="H40" i="15" s="1"/>
  <c r="H41" i="15" s="1"/>
  <c r="H42" i="15" s="1"/>
  <c r="H43" i="15" s="1"/>
  <c r="H44" i="15" s="1"/>
  <c r="H45" i="15" s="1"/>
  <c r="H46" i="15" s="1"/>
  <c r="H47" i="15" s="1"/>
  <c r="H48" i="15" s="1"/>
  <c r="H49" i="15" s="1"/>
  <c r="H50" i="15" s="1"/>
  <c r="H51" i="15" s="1"/>
  <c r="H52" i="15" s="1"/>
  <c r="H53" i="15" s="1"/>
  <c r="H54" i="15" s="1"/>
  <c r="H55" i="15" s="1"/>
  <c r="H56" i="15" s="1"/>
  <c r="H57" i="15" s="1"/>
  <c r="H58" i="15" s="1"/>
  <c r="H59" i="15" s="1"/>
  <c r="H60" i="15" s="1"/>
  <c r="H61" i="15" s="1"/>
  <c r="H62" i="15" s="1"/>
  <c r="H63" i="15" s="1"/>
  <c r="H64" i="15" s="1"/>
  <c r="H65" i="15" s="1"/>
  <c r="H66" i="15" s="1"/>
  <c r="H67" i="15" s="1"/>
  <c r="H68" i="15" s="1"/>
  <c r="H69" i="15" s="1"/>
  <c r="H70" i="15" s="1"/>
  <c r="H71" i="15" s="1"/>
  <c r="H72" i="15" s="1"/>
  <c r="H73" i="15" s="1"/>
  <c r="H74" i="15" s="1"/>
  <c r="H75" i="15" s="1"/>
  <c r="H76" i="15" s="1"/>
  <c r="H77" i="15" s="1"/>
  <c r="H78" i="15" s="1"/>
  <c r="H79" i="15" s="1"/>
  <c r="H80" i="15" s="1"/>
  <c r="H81" i="15" s="1"/>
  <c r="H82" i="15" s="1"/>
  <c r="H83" i="15" s="1"/>
  <c r="H84" i="15" s="1"/>
  <c r="H85" i="15" s="1"/>
  <c r="H86" i="15" s="1"/>
  <c r="H87" i="15" s="1"/>
  <c r="H88" i="15" s="1"/>
  <c r="H89" i="15" s="1"/>
  <c r="H90" i="15" s="1"/>
  <c r="H91" i="15" s="1"/>
  <c r="H92" i="15" s="1"/>
  <c r="H93" i="15" s="1"/>
  <c r="H94" i="15" s="1"/>
  <c r="H95" i="15" s="1"/>
  <c r="H96" i="15" s="1"/>
  <c r="H97" i="15" s="1"/>
  <c r="H98" i="15" s="1"/>
  <c r="H99" i="15" s="1"/>
  <c r="H100" i="15" s="1"/>
  <c r="H101" i="15" s="1"/>
  <c r="H102" i="15" s="1"/>
  <c r="H103" i="15" s="1"/>
  <c r="H104" i="15" s="1"/>
  <c r="H105" i="15" s="1"/>
  <c r="H106" i="15" s="1"/>
  <c r="H107" i="15" s="1"/>
  <c r="H108" i="15" s="1"/>
  <c r="H109" i="15" s="1"/>
  <c r="H110" i="15" s="1"/>
  <c r="H111" i="15" s="1"/>
  <c r="H112" i="15" s="1"/>
  <c r="H113" i="15" s="1"/>
  <c r="H114" i="15" s="1"/>
  <c r="H115" i="15" s="1"/>
  <c r="H116" i="15" s="1"/>
  <c r="H117" i="15" s="1"/>
  <c r="H118" i="15" s="1"/>
  <c r="H119" i="15" s="1"/>
  <c r="H120" i="15" s="1"/>
  <c r="H121" i="15" s="1"/>
  <c r="H122" i="15" s="1"/>
  <c r="H123" i="15" s="1"/>
  <c r="H124" i="15" s="1"/>
  <c r="B6" i="23" s="1"/>
  <c r="DS5" i="15"/>
  <c r="BQ5" i="15"/>
  <c r="CD5" i="15"/>
  <c r="CD6" i="15" s="1"/>
  <c r="CD7" i="15" s="1"/>
  <c r="CD8" i="15" s="1"/>
  <c r="CD9" i="15" s="1"/>
  <c r="CD10" i="15" s="1"/>
  <c r="CD11" i="15" s="1"/>
  <c r="CD12" i="15" s="1"/>
  <c r="CD13" i="15" s="1"/>
  <c r="CD14" i="15" s="1"/>
  <c r="CD15" i="15" s="1"/>
  <c r="CD16" i="15" s="1"/>
  <c r="CD17" i="15" s="1"/>
  <c r="CD18" i="15" s="1"/>
  <c r="CD19" i="15" s="1"/>
  <c r="CD20" i="15" s="1"/>
  <c r="CD21" i="15" s="1"/>
  <c r="CD22" i="15" s="1"/>
  <c r="CD23" i="15" s="1"/>
  <c r="CD24" i="15" s="1"/>
  <c r="CD25" i="15" s="1"/>
  <c r="CD26" i="15" s="1"/>
  <c r="CD27" i="15" s="1"/>
  <c r="CD28" i="15" s="1"/>
  <c r="CD29" i="15" s="1"/>
  <c r="CD30" i="15" s="1"/>
  <c r="CD31" i="15" s="1"/>
  <c r="CD32" i="15" s="1"/>
  <c r="CD33" i="15" s="1"/>
  <c r="CD34" i="15" s="1"/>
  <c r="CD35" i="15" s="1"/>
  <c r="CD36" i="15" s="1"/>
  <c r="CD37" i="15" s="1"/>
  <c r="CD38" i="15" s="1"/>
  <c r="CD39" i="15" s="1"/>
  <c r="CD40" i="15" s="1"/>
  <c r="CD41" i="15" s="1"/>
  <c r="CD42" i="15" s="1"/>
  <c r="CD43" i="15" s="1"/>
  <c r="CD44" i="15" s="1"/>
  <c r="CD45" i="15" s="1"/>
  <c r="CD46" i="15" s="1"/>
  <c r="CD47" i="15" s="1"/>
  <c r="CD48" i="15" s="1"/>
  <c r="CD49" i="15" s="1"/>
  <c r="CD50" i="15" s="1"/>
  <c r="CD51" i="15" s="1"/>
  <c r="CD52" i="15" s="1"/>
  <c r="CD53" i="15" s="1"/>
  <c r="CD54" i="15" s="1"/>
  <c r="CD55" i="15" s="1"/>
  <c r="CD56" i="15" s="1"/>
  <c r="CD57" i="15" s="1"/>
  <c r="CD58" i="15" s="1"/>
  <c r="CD59" i="15" s="1"/>
  <c r="CD60" i="15" s="1"/>
  <c r="CD61" i="15" s="1"/>
  <c r="CD62" i="15" s="1"/>
  <c r="CD63" i="15" s="1"/>
  <c r="CD64" i="15" s="1"/>
  <c r="CD65" i="15" s="1"/>
  <c r="CD66" i="15" s="1"/>
  <c r="CD67" i="15" s="1"/>
  <c r="CD68" i="15" s="1"/>
  <c r="CD69" i="15" s="1"/>
  <c r="CD70" i="15" s="1"/>
  <c r="CD71" i="15" s="1"/>
  <c r="CD72" i="15" s="1"/>
  <c r="CD73" i="15" s="1"/>
  <c r="CD74" i="15" s="1"/>
  <c r="CD75" i="15" s="1"/>
  <c r="CD76" i="15" s="1"/>
  <c r="CD77" i="15" s="1"/>
  <c r="CD78" i="15" s="1"/>
  <c r="CD79" i="15" s="1"/>
  <c r="CD80" i="15" s="1"/>
  <c r="CD81" i="15" s="1"/>
  <c r="CD82" i="15" s="1"/>
  <c r="CD83" i="15" s="1"/>
  <c r="CD84" i="15" s="1"/>
  <c r="CD85" i="15" s="1"/>
  <c r="CD86" i="15" s="1"/>
  <c r="CD87" i="15" s="1"/>
  <c r="CD88" i="15" s="1"/>
  <c r="CD89" i="15" s="1"/>
  <c r="CD90" i="15" s="1"/>
  <c r="CD91" i="15" s="1"/>
  <c r="CD92" i="15" s="1"/>
  <c r="CD93" i="15" s="1"/>
  <c r="CD94" i="15" s="1"/>
  <c r="CD95" i="15" s="1"/>
  <c r="CD96" i="15" s="1"/>
  <c r="CD97" i="15" s="1"/>
  <c r="CD98" i="15" s="1"/>
  <c r="CD99" i="15" s="1"/>
  <c r="CD100" i="15" s="1"/>
  <c r="CD101" i="15" s="1"/>
  <c r="CD102" i="15" s="1"/>
  <c r="CD103" i="15" s="1"/>
  <c r="CD104" i="15" s="1"/>
  <c r="CD105" i="15" s="1"/>
  <c r="CD106" i="15" s="1"/>
  <c r="CD107" i="15" s="1"/>
  <c r="CD108" i="15" s="1"/>
  <c r="CD109" i="15" s="1"/>
  <c r="CD110" i="15" s="1"/>
  <c r="CD111" i="15" s="1"/>
  <c r="CD112" i="15" s="1"/>
  <c r="CD113" i="15" s="1"/>
  <c r="CD114" i="15" s="1"/>
  <c r="CD115" i="15" s="1"/>
  <c r="CD116" i="15" s="1"/>
  <c r="CD117" i="15" s="1"/>
  <c r="CD118" i="15" s="1"/>
  <c r="CD119" i="15" s="1"/>
  <c r="CD120" i="15" s="1"/>
  <c r="CD121" i="15" s="1"/>
  <c r="CD122" i="15" s="1"/>
  <c r="CD123" i="15" s="1"/>
  <c r="CD124" i="15" s="1"/>
  <c r="B43" i="23" s="1"/>
  <c r="EX5" i="15"/>
  <c r="EX6" i="15" s="1"/>
  <c r="EX7" i="15" s="1"/>
  <c r="EX8" i="15" s="1"/>
  <c r="EX9" i="15" s="1"/>
  <c r="EX10" i="15" s="1"/>
  <c r="EX11" i="15" s="1"/>
  <c r="EX12" i="15" s="1"/>
  <c r="EX13" i="15" s="1"/>
  <c r="EX14" i="15" s="1"/>
  <c r="EX15" i="15" s="1"/>
  <c r="EX16" i="15" s="1"/>
  <c r="EX17" i="15" s="1"/>
  <c r="EX18" i="15" s="1"/>
  <c r="EX19" i="15" s="1"/>
  <c r="EX20" i="15" s="1"/>
  <c r="EX21" i="15" s="1"/>
  <c r="EX22" i="15" s="1"/>
  <c r="EX23" i="15" s="1"/>
  <c r="EX24" i="15" s="1"/>
  <c r="EX25" i="15" s="1"/>
  <c r="EX26" i="15" s="1"/>
  <c r="EX27" i="15" s="1"/>
  <c r="EX28" i="15" s="1"/>
  <c r="EX29" i="15" s="1"/>
  <c r="EX30" i="15" s="1"/>
  <c r="EX31" i="15" s="1"/>
  <c r="EX32" i="15" s="1"/>
  <c r="EX33" i="15" s="1"/>
  <c r="EX34" i="15" s="1"/>
  <c r="EX35" i="15" s="1"/>
  <c r="EX36" i="15" s="1"/>
  <c r="EX37" i="15" s="1"/>
  <c r="EX38" i="15" s="1"/>
  <c r="EX39" i="15" s="1"/>
  <c r="EX40" i="15" s="1"/>
  <c r="EX41" i="15" s="1"/>
  <c r="EX42" i="15" s="1"/>
  <c r="EX43" i="15" s="1"/>
  <c r="EX44" i="15" s="1"/>
  <c r="EX45" i="15" s="1"/>
  <c r="EX46" i="15" s="1"/>
  <c r="EX47" i="15" s="1"/>
  <c r="EX48" i="15" s="1"/>
  <c r="EX49" i="15" s="1"/>
  <c r="EX50" i="15" s="1"/>
  <c r="EX51" i="15" s="1"/>
  <c r="EX52" i="15" s="1"/>
  <c r="EX53" i="15" s="1"/>
  <c r="EX54" i="15" s="1"/>
  <c r="EX55" i="15" s="1"/>
  <c r="EX56" i="15" s="1"/>
  <c r="EX57" i="15" s="1"/>
  <c r="EX58" i="15" s="1"/>
  <c r="EX59" i="15" s="1"/>
  <c r="EX60" i="15" s="1"/>
  <c r="EX61" i="15" s="1"/>
  <c r="EX62" i="15" s="1"/>
  <c r="EX63" i="15" s="1"/>
  <c r="EX64" i="15" s="1"/>
  <c r="EX65" i="15" s="1"/>
  <c r="EX66" i="15" s="1"/>
  <c r="EX67" i="15" s="1"/>
  <c r="EX68" i="15" s="1"/>
  <c r="EX69" i="15" s="1"/>
  <c r="EX70" i="15" s="1"/>
  <c r="EX71" i="15" s="1"/>
  <c r="EX72" i="15" s="1"/>
  <c r="EX73" i="15" s="1"/>
  <c r="EX74" i="15" s="1"/>
  <c r="EX75" i="15" s="1"/>
  <c r="EX76" i="15" s="1"/>
  <c r="EX77" i="15" s="1"/>
  <c r="EX78" i="15" s="1"/>
  <c r="EX79" i="15" s="1"/>
  <c r="EX80" i="15" s="1"/>
  <c r="EX81" i="15" s="1"/>
  <c r="EX82" i="15" s="1"/>
  <c r="EX83" i="15" s="1"/>
  <c r="EX84" i="15" s="1"/>
  <c r="EX85" i="15" s="1"/>
  <c r="EX86" i="15" s="1"/>
  <c r="EX87" i="15" s="1"/>
  <c r="EX88" i="15" s="1"/>
  <c r="EX89" i="15" s="1"/>
  <c r="EX90" i="15" s="1"/>
  <c r="EX91" i="15" s="1"/>
  <c r="EX92" i="15" s="1"/>
  <c r="EX93" i="15" s="1"/>
  <c r="EX94" i="15" s="1"/>
  <c r="EX95" i="15" s="1"/>
  <c r="EX96" i="15" s="1"/>
  <c r="EX97" i="15" s="1"/>
  <c r="EX98" i="15" s="1"/>
  <c r="EX99" i="15" s="1"/>
  <c r="EX100" i="15" s="1"/>
  <c r="EX101" i="15" s="1"/>
  <c r="EX102" i="15" s="1"/>
  <c r="EX103" i="15" s="1"/>
  <c r="EX104" i="15" s="1"/>
  <c r="EX105" i="15" s="1"/>
  <c r="EX106" i="15" s="1"/>
  <c r="EX107" i="15" s="1"/>
  <c r="EX108" i="15" s="1"/>
  <c r="EX109" i="15" s="1"/>
  <c r="EX110" i="15" s="1"/>
  <c r="EX111" i="15" s="1"/>
  <c r="EX112" i="15" s="1"/>
  <c r="EX113" i="15" s="1"/>
  <c r="EX114" i="15" s="1"/>
  <c r="EX115" i="15" s="1"/>
  <c r="EX116" i="15" s="1"/>
  <c r="EX117" i="15" s="1"/>
  <c r="EX118" i="15" s="1"/>
  <c r="EX119" i="15" s="1"/>
  <c r="EX120" i="15" s="1"/>
  <c r="EX121" i="15" s="1"/>
  <c r="EX122" i="15" s="1"/>
  <c r="EX123" i="15" s="1"/>
  <c r="EX124" i="15" s="1"/>
  <c r="B79" i="23" s="1"/>
  <c r="GL5" i="15"/>
  <c r="GL6" i="15" s="1"/>
  <c r="GL7" i="15" s="1"/>
  <c r="GL8" i="15" s="1"/>
  <c r="GL9" i="15" s="1"/>
  <c r="GL10" i="15" s="1"/>
  <c r="GL11" i="15" s="1"/>
  <c r="GL12" i="15" s="1"/>
  <c r="GL13" i="15" s="1"/>
  <c r="GL14" i="15" s="1"/>
  <c r="GL15" i="15" s="1"/>
  <c r="GL16" i="15" s="1"/>
  <c r="GL17" i="15" s="1"/>
  <c r="GL18" i="15" s="1"/>
  <c r="GL19" i="15" s="1"/>
  <c r="GL20" i="15" s="1"/>
  <c r="GL21" i="15" s="1"/>
  <c r="GL22" i="15" s="1"/>
  <c r="GL23" i="15" s="1"/>
  <c r="GL24" i="15" s="1"/>
  <c r="GL25" i="15" s="1"/>
  <c r="GL26" i="15" s="1"/>
  <c r="GL27" i="15" s="1"/>
  <c r="GL28" i="15" s="1"/>
  <c r="GL29" i="15" s="1"/>
  <c r="GL30" i="15" s="1"/>
  <c r="GL31" i="15" s="1"/>
  <c r="GL32" i="15" s="1"/>
  <c r="GL33" i="15" s="1"/>
  <c r="GL34" i="15" s="1"/>
  <c r="GL35" i="15" s="1"/>
  <c r="GL36" i="15" s="1"/>
  <c r="GL37" i="15" s="1"/>
  <c r="GL38" i="15" s="1"/>
  <c r="GL39" i="15" s="1"/>
  <c r="GL40" i="15" s="1"/>
  <c r="GL41" i="15" s="1"/>
  <c r="GL42" i="15" s="1"/>
  <c r="GL43" i="15" s="1"/>
  <c r="GL44" i="15" s="1"/>
  <c r="GL45" i="15" s="1"/>
  <c r="GL46" i="15" s="1"/>
  <c r="GL47" i="15" s="1"/>
  <c r="GL48" i="15" s="1"/>
  <c r="GL49" i="15" s="1"/>
  <c r="GL50" i="15" s="1"/>
  <c r="GL51" i="15" s="1"/>
  <c r="GL52" i="15" s="1"/>
  <c r="GL53" i="15" s="1"/>
  <c r="GL54" i="15" s="1"/>
  <c r="GL55" i="15" s="1"/>
  <c r="GL56" i="15" s="1"/>
  <c r="GL57" i="15" s="1"/>
  <c r="GL58" i="15" s="1"/>
  <c r="GL59" i="15" s="1"/>
  <c r="GL60" i="15" s="1"/>
  <c r="GL61" i="15" s="1"/>
  <c r="GL62" i="15" s="1"/>
  <c r="GL63" i="15" s="1"/>
  <c r="GL64" i="15" s="1"/>
  <c r="GL65" i="15" s="1"/>
  <c r="GL66" i="15" s="1"/>
  <c r="GL67" i="15" s="1"/>
  <c r="GL68" i="15" s="1"/>
  <c r="GL69" i="15" s="1"/>
  <c r="GL70" i="15" s="1"/>
  <c r="GL71" i="15" s="1"/>
  <c r="GL72" i="15" s="1"/>
  <c r="GL73" i="15" s="1"/>
  <c r="GL74" i="15" s="1"/>
  <c r="GL75" i="15" s="1"/>
  <c r="GL76" i="15" s="1"/>
  <c r="GL77" i="15" s="1"/>
  <c r="GL78" i="15" s="1"/>
  <c r="GL79" i="15" s="1"/>
  <c r="GL80" i="15" s="1"/>
  <c r="GL81" i="15" s="1"/>
  <c r="GL82" i="15" s="1"/>
  <c r="GL83" i="15" s="1"/>
  <c r="GL84" i="15" s="1"/>
  <c r="GL85" i="15" s="1"/>
  <c r="GL86" i="15" s="1"/>
  <c r="GL87" i="15" s="1"/>
  <c r="GL88" i="15" s="1"/>
  <c r="GL89" i="15" s="1"/>
  <c r="GL90" i="15" s="1"/>
  <c r="GL91" i="15" s="1"/>
  <c r="GL92" i="15" s="1"/>
  <c r="GL93" i="15" s="1"/>
  <c r="GL94" i="15" s="1"/>
  <c r="GL95" i="15" s="1"/>
  <c r="GL96" i="15" s="1"/>
  <c r="GL97" i="15" s="1"/>
  <c r="GL98" i="15" s="1"/>
  <c r="GL99" i="15" s="1"/>
  <c r="GL100" i="15" s="1"/>
  <c r="GL101" i="15" s="1"/>
  <c r="GL102" i="15" s="1"/>
  <c r="GL103" i="15" s="1"/>
  <c r="GL104" i="15" s="1"/>
  <c r="GL105" i="15" s="1"/>
  <c r="GL106" i="15" s="1"/>
  <c r="GL107" i="15" s="1"/>
  <c r="GL108" i="15" s="1"/>
  <c r="GL109" i="15" s="1"/>
  <c r="GL110" i="15" s="1"/>
  <c r="GL111" i="15" s="1"/>
  <c r="GL112" i="15" s="1"/>
  <c r="GL113" i="15" s="1"/>
  <c r="GL114" i="15" s="1"/>
  <c r="GL115" i="15" s="1"/>
  <c r="GL116" i="15" s="1"/>
  <c r="GL117" i="15" s="1"/>
  <c r="GL118" i="15" s="1"/>
  <c r="GL119" i="15" s="1"/>
  <c r="GL120" i="15" s="1"/>
  <c r="GL121" i="15" s="1"/>
  <c r="GL122" i="15" s="1"/>
  <c r="GL123" i="15" s="1"/>
  <c r="GL124" i="15" s="1"/>
  <c r="B99" i="23" s="1"/>
  <c r="BL5" i="15"/>
  <c r="BL6" i="15" s="1"/>
  <c r="BL7" i="15" s="1"/>
  <c r="BL8" i="15" s="1"/>
  <c r="BL9" i="15" s="1"/>
  <c r="BL10" i="15" s="1"/>
  <c r="BL11" i="15" s="1"/>
  <c r="BL12" i="15" s="1"/>
  <c r="BL13" i="15" s="1"/>
  <c r="BL14" i="15" s="1"/>
  <c r="BL15" i="15" s="1"/>
  <c r="BL16" i="15" s="1"/>
  <c r="BL17" i="15" s="1"/>
  <c r="BL18" i="15" s="1"/>
  <c r="BL19" i="15" s="1"/>
  <c r="BL20" i="15" s="1"/>
  <c r="BL21" i="15" s="1"/>
  <c r="BL22" i="15" s="1"/>
  <c r="BL23" i="15" s="1"/>
  <c r="BL24" i="15" s="1"/>
  <c r="BL25" i="15" s="1"/>
  <c r="BL26" i="15" s="1"/>
  <c r="BL27" i="15" s="1"/>
  <c r="BL28" i="15" s="1"/>
  <c r="BL29" i="15" s="1"/>
  <c r="BL30" i="15" s="1"/>
  <c r="BL31" i="15" s="1"/>
  <c r="BL32" i="15" s="1"/>
  <c r="BL33" i="15" s="1"/>
  <c r="BL34" i="15" s="1"/>
  <c r="BL35" i="15" s="1"/>
  <c r="BL36" i="15" s="1"/>
  <c r="BL37" i="15" s="1"/>
  <c r="BL38" i="15" s="1"/>
  <c r="BL39" i="15" s="1"/>
  <c r="BL40" i="15" s="1"/>
  <c r="BL41" i="15" s="1"/>
  <c r="BL42" i="15" s="1"/>
  <c r="BL43" i="15" s="1"/>
  <c r="BL44" i="15" s="1"/>
  <c r="BL45" i="15" s="1"/>
  <c r="BL46" i="15" s="1"/>
  <c r="BL47" i="15" s="1"/>
  <c r="BL48" i="15" s="1"/>
  <c r="BL49" i="15" s="1"/>
  <c r="BL50" i="15" s="1"/>
  <c r="BL51" i="15" s="1"/>
  <c r="BL52" i="15" s="1"/>
  <c r="BL53" i="15" s="1"/>
  <c r="BL54" i="15" s="1"/>
  <c r="BL55" i="15" s="1"/>
  <c r="BL56" i="15" s="1"/>
  <c r="BL57" i="15" s="1"/>
  <c r="BL58" i="15" s="1"/>
  <c r="BL59" i="15" s="1"/>
  <c r="BL60" i="15" s="1"/>
  <c r="BL61" i="15" s="1"/>
  <c r="BL62" i="15" s="1"/>
  <c r="BL63" i="15" s="1"/>
  <c r="BL64" i="15" s="1"/>
  <c r="BL65" i="15" s="1"/>
  <c r="BL66" i="15" s="1"/>
  <c r="BL67" i="15" s="1"/>
  <c r="BL68" i="15" s="1"/>
  <c r="BL69" i="15" s="1"/>
  <c r="BL70" i="15" s="1"/>
  <c r="BL71" i="15" s="1"/>
  <c r="BL72" i="15" s="1"/>
  <c r="BL73" i="15" s="1"/>
  <c r="BL74" i="15" s="1"/>
  <c r="BL75" i="15" s="1"/>
  <c r="BL76" i="15" s="1"/>
  <c r="BL77" i="15" s="1"/>
  <c r="BL78" i="15" s="1"/>
  <c r="BL79" i="15" s="1"/>
  <c r="BL80" i="15" s="1"/>
  <c r="BL81" i="15" s="1"/>
  <c r="BL82" i="15" s="1"/>
  <c r="BL83" i="15" s="1"/>
  <c r="BL84" i="15" s="1"/>
  <c r="BL85" i="15" s="1"/>
  <c r="BL86" i="15" s="1"/>
  <c r="BL87" i="15" s="1"/>
  <c r="BL88" i="15" s="1"/>
  <c r="BL89" i="15" s="1"/>
  <c r="BL90" i="15" s="1"/>
  <c r="BL91" i="15" s="1"/>
  <c r="BL92" i="15" s="1"/>
  <c r="BL93" i="15" s="1"/>
  <c r="BL94" i="15" s="1"/>
  <c r="BL95" i="15" s="1"/>
  <c r="BL96" i="15" s="1"/>
  <c r="BL97" i="15" s="1"/>
  <c r="BL98" i="15" s="1"/>
  <c r="BL99" i="15" s="1"/>
  <c r="BL100" i="15" s="1"/>
  <c r="BL101" i="15" s="1"/>
  <c r="BL102" i="15" s="1"/>
  <c r="BL103" i="15" s="1"/>
  <c r="BL104" i="15" s="1"/>
  <c r="BL105" i="15" s="1"/>
  <c r="BL106" i="15" s="1"/>
  <c r="BL107" i="15" s="1"/>
  <c r="BL108" i="15" s="1"/>
  <c r="BL109" i="15" s="1"/>
  <c r="BL110" i="15" s="1"/>
  <c r="BL111" i="15" s="1"/>
  <c r="BL112" i="15" s="1"/>
  <c r="BL113" i="15" s="1"/>
  <c r="BL114" i="15" s="1"/>
  <c r="BL115" i="15" s="1"/>
  <c r="BL116" i="15" s="1"/>
  <c r="BL117" i="15" s="1"/>
  <c r="BL118" i="15" s="1"/>
  <c r="BL119" i="15" s="1"/>
  <c r="BL120" i="15" s="1"/>
  <c r="BL121" i="15" s="1"/>
  <c r="BL122" i="15" s="1"/>
  <c r="BL123" i="15" s="1"/>
  <c r="BL124" i="15" s="1"/>
  <c r="B34" i="23" s="1"/>
  <c r="CV5" i="15"/>
  <c r="CV6" i="15" s="1"/>
  <c r="CV7" i="15" s="1"/>
  <c r="CV8" i="15" s="1"/>
  <c r="CV9" i="15" s="1"/>
  <c r="CV10" i="15" s="1"/>
  <c r="CV11" i="15" s="1"/>
  <c r="CV12" i="15" s="1"/>
  <c r="CV13" i="15" s="1"/>
  <c r="CV14" i="15" s="1"/>
  <c r="CV15" i="15" s="1"/>
  <c r="CV16" i="15" s="1"/>
  <c r="CV17" i="15" s="1"/>
  <c r="CV18" i="15" s="1"/>
  <c r="CV19" i="15" s="1"/>
  <c r="CV20" i="15" s="1"/>
  <c r="CV21" i="15" s="1"/>
  <c r="CV22" i="15" s="1"/>
  <c r="CV23" i="15" s="1"/>
  <c r="CV24" i="15" s="1"/>
  <c r="CV25" i="15" s="1"/>
  <c r="CV26" i="15" s="1"/>
  <c r="CV27" i="15" s="1"/>
  <c r="CV28" i="15" s="1"/>
  <c r="CV29" i="15" s="1"/>
  <c r="CV30" i="15" s="1"/>
  <c r="CV31" i="15" s="1"/>
  <c r="CV32" i="15" s="1"/>
  <c r="CV33" i="15" s="1"/>
  <c r="CV34" i="15" s="1"/>
  <c r="CV35" i="15" s="1"/>
  <c r="CV36" i="15" s="1"/>
  <c r="CV37" i="15" s="1"/>
  <c r="CV38" i="15" s="1"/>
  <c r="CV39" i="15" s="1"/>
  <c r="CV40" i="15" s="1"/>
  <c r="CV41" i="15" s="1"/>
  <c r="CV42" i="15" s="1"/>
  <c r="CV43" i="15" s="1"/>
  <c r="CV44" i="15" s="1"/>
  <c r="CV45" i="15" s="1"/>
  <c r="CV46" i="15" s="1"/>
  <c r="CV47" i="15" s="1"/>
  <c r="CV48" i="15" s="1"/>
  <c r="CV49" i="15" s="1"/>
  <c r="CV50" i="15" s="1"/>
  <c r="CV51" i="15" s="1"/>
  <c r="CV52" i="15" s="1"/>
  <c r="CV53" i="15" s="1"/>
  <c r="CV54" i="15" s="1"/>
  <c r="CV55" i="15" s="1"/>
  <c r="CV56" i="15" s="1"/>
  <c r="CV57" i="15" s="1"/>
  <c r="CV58" i="15" s="1"/>
  <c r="CV59" i="15" s="1"/>
  <c r="CV60" i="15" s="1"/>
  <c r="CV61" i="15" s="1"/>
  <c r="CV62" i="15" s="1"/>
  <c r="CV63" i="15" s="1"/>
  <c r="CV64" i="15" s="1"/>
  <c r="CV65" i="15" s="1"/>
  <c r="CV66" i="15" s="1"/>
  <c r="CV67" i="15" s="1"/>
  <c r="CV68" i="15" s="1"/>
  <c r="CV69" i="15" s="1"/>
  <c r="CV70" i="15" s="1"/>
  <c r="CV71" i="15" s="1"/>
  <c r="CV72" i="15" s="1"/>
  <c r="CV73" i="15" s="1"/>
  <c r="CV74" i="15" s="1"/>
  <c r="CV75" i="15" s="1"/>
  <c r="CV76" i="15" s="1"/>
  <c r="CV77" i="15" s="1"/>
  <c r="CV78" i="15" s="1"/>
  <c r="CV79" i="15" s="1"/>
  <c r="CV80" i="15" s="1"/>
  <c r="CV81" i="15" s="1"/>
  <c r="CV82" i="15" s="1"/>
  <c r="CV83" i="15" s="1"/>
  <c r="CV84" i="15" s="1"/>
  <c r="CV85" i="15" s="1"/>
  <c r="CV86" i="15" s="1"/>
  <c r="CV87" i="15" s="1"/>
  <c r="CV88" i="15" s="1"/>
  <c r="CV89" i="15" s="1"/>
  <c r="CV90" i="15" s="1"/>
  <c r="CV91" i="15" s="1"/>
  <c r="CV92" i="15" s="1"/>
  <c r="CV93" i="15" s="1"/>
  <c r="CV94" i="15" s="1"/>
  <c r="CV95" i="15" s="1"/>
  <c r="CV96" i="15" s="1"/>
  <c r="CV97" i="15" s="1"/>
  <c r="CV98" i="15" s="1"/>
  <c r="CV99" i="15" s="1"/>
  <c r="CV100" i="15" s="1"/>
  <c r="CV101" i="15" s="1"/>
  <c r="CV102" i="15" s="1"/>
  <c r="CV103" i="15" s="1"/>
  <c r="CV104" i="15" s="1"/>
  <c r="CV105" i="15" s="1"/>
  <c r="CV106" i="15" s="1"/>
  <c r="CV107" i="15" s="1"/>
  <c r="CV108" i="15" s="1"/>
  <c r="CV109" i="15" s="1"/>
  <c r="CV110" i="15" s="1"/>
  <c r="CV111" i="15" s="1"/>
  <c r="CV112" i="15" s="1"/>
  <c r="CV113" i="15" s="1"/>
  <c r="CV114" i="15" s="1"/>
  <c r="CV115" i="15" s="1"/>
  <c r="CV116" i="15" s="1"/>
  <c r="CV117" i="15" s="1"/>
  <c r="CV118" i="15" s="1"/>
  <c r="CV119" i="15" s="1"/>
  <c r="CV120" i="15" s="1"/>
  <c r="CV121" i="15" s="1"/>
  <c r="CV122" i="15" s="1"/>
  <c r="CV123" i="15" s="1"/>
  <c r="CV124" i="15" s="1"/>
  <c r="B52" i="23" s="1"/>
  <c r="FU5" i="15"/>
  <c r="AT5" i="15"/>
  <c r="AT6" i="15" s="1"/>
  <c r="AT7" i="15" s="1"/>
  <c r="AT8" i="15" s="1"/>
  <c r="AT9" i="15" s="1"/>
  <c r="AT10" i="15" s="1"/>
  <c r="AT11" i="15" s="1"/>
  <c r="AT12" i="15" s="1"/>
  <c r="AT13" i="15" s="1"/>
  <c r="AT14" i="15" s="1"/>
  <c r="AT15" i="15" s="1"/>
  <c r="AT16" i="15" s="1"/>
  <c r="AT17" i="15" s="1"/>
  <c r="AT18" i="15" s="1"/>
  <c r="AT19" i="15" s="1"/>
  <c r="AT20" i="15" s="1"/>
  <c r="AT21" i="15" s="1"/>
  <c r="AT22" i="15" s="1"/>
  <c r="AT23" i="15" s="1"/>
  <c r="AT24" i="15" s="1"/>
  <c r="AT25" i="15" s="1"/>
  <c r="AT26" i="15" s="1"/>
  <c r="AT27" i="15" s="1"/>
  <c r="AT28" i="15" s="1"/>
  <c r="AT29" i="15" s="1"/>
  <c r="AT30" i="15" s="1"/>
  <c r="AT31" i="15" s="1"/>
  <c r="AT32" i="15" s="1"/>
  <c r="AT33" i="15" s="1"/>
  <c r="AT34" i="15" s="1"/>
  <c r="AT35" i="15" s="1"/>
  <c r="AT36" i="15" s="1"/>
  <c r="AT37" i="15" s="1"/>
  <c r="AT38" i="15" s="1"/>
  <c r="AT39" i="15" s="1"/>
  <c r="AT40" i="15" s="1"/>
  <c r="AT41" i="15" s="1"/>
  <c r="AT42" i="15" s="1"/>
  <c r="AT43" i="15" s="1"/>
  <c r="AT44" i="15" s="1"/>
  <c r="AT45" i="15" s="1"/>
  <c r="AT46" i="15" s="1"/>
  <c r="AT47" i="15" s="1"/>
  <c r="AT48" i="15" s="1"/>
  <c r="AT49" i="15" s="1"/>
  <c r="AT50" i="15" s="1"/>
  <c r="AT51" i="15" s="1"/>
  <c r="AT52" i="15" s="1"/>
  <c r="AT53" i="15" s="1"/>
  <c r="AT54" i="15" s="1"/>
  <c r="AT55" i="15" s="1"/>
  <c r="AT56" i="15" s="1"/>
  <c r="AT57" i="15" s="1"/>
  <c r="AT58" i="15" s="1"/>
  <c r="AT59" i="15" s="1"/>
  <c r="AT60" i="15" s="1"/>
  <c r="AT61" i="15" s="1"/>
  <c r="AT62" i="15" s="1"/>
  <c r="AT63" i="15" s="1"/>
  <c r="AT64" i="15" s="1"/>
  <c r="AT65" i="15" s="1"/>
  <c r="AT66" i="15" s="1"/>
  <c r="AT67" i="15" s="1"/>
  <c r="AT68" i="15" s="1"/>
  <c r="AT69" i="15" s="1"/>
  <c r="AT70" i="15" s="1"/>
  <c r="AT71" i="15" s="1"/>
  <c r="AT72" i="15" s="1"/>
  <c r="AT73" i="15" s="1"/>
  <c r="AT74" i="15" s="1"/>
  <c r="AT75" i="15" s="1"/>
  <c r="AT76" i="15" s="1"/>
  <c r="AT77" i="15" s="1"/>
  <c r="AT78" i="15" s="1"/>
  <c r="AT79" i="15" s="1"/>
  <c r="AT80" i="15" s="1"/>
  <c r="AT81" i="15" s="1"/>
  <c r="AT82" i="15" s="1"/>
  <c r="AT83" i="15" s="1"/>
  <c r="AT84" i="15" s="1"/>
  <c r="AT85" i="15" s="1"/>
  <c r="AT86" i="15" s="1"/>
  <c r="AT87" i="15" s="1"/>
  <c r="AT88" i="15" s="1"/>
  <c r="AT89" i="15" s="1"/>
  <c r="AT90" i="15" s="1"/>
  <c r="AT91" i="15" s="1"/>
  <c r="AT92" i="15" s="1"/>
  <c r="AT93" i="15" s="1"/>
  <c r="AT94" i="15" s="1"/>
  <c r="AT95" i="15" s="1"/>
  <c r="AT96" i="15" s="1"/>
  <c r="AT97" i="15" s="1"/>
  <c r="AT98" i="15" s="1"/>
  <c r="AT99" i="15" s="1"/>
  <c r="AT100" i="15" s="1"/>
  <c r="AT101" i="15" s="1"/>
  <c r="AT102" i="15" s="1"/>
  <c r="AT103" i="15" s="1"/>
  <c r="AT104" i="15" s="1"/>
  <c r="AT105" i="15" s="1"/>
  <c r="AT106" i="15" s="1"/>
  <c r="AT107" i="15" s="1"/>
  <c r="AT108" i="15" s="1"/>
  <c r="AT109" i="15" s="1"/>
  <c r="AT110" i="15" s="1"/>
  <c r="AT111" i="15" s="1"/>
  <c r="AT112" i="15" s="1"/>
  <c r="AT113" i="15" s="1"/>
  <c r="AT114" i="15" s="1"/>
  <c r="AT115" i="15" s="1"/>
  <c r="AT116" i="15" s="1"/>
  <c r="AT117" i="15" s="1"/>
  <c r="AT118" i="15" s="1"/>
  <c r="AT119" i="15" s="1"/>
  <c r="AT120" i="15" s="1"/>
  <c r="AT121" i="15" s="1"/>
  <c r="AT122" i="15" s="1"/>
  <c r="AT123" i="15" s="1"/>
  <c r="AT124" i="15" s="1"/>
  <c r="B25" i="23" s="1"/>
  <c r="J5" i="15"/>
  <c r="J6" i="15" s="1"/>
  <c r="J7" i="15" s="1"/>
  <c r="J8" i="15" s="1"/>
  <c r="J9" i="15" s="1"/>
  <c r="J10" i="15" s="1"/>
  <c r="J11" i="15" s="1"/>
  <c r="J12" i="15" s="1"/>
  <c r="J13" i="15" s="1"/>
  <c r="J14" i="15" s="1"/>
  <c r="J15" i="15" s="1"/>
  <c r="J16" i="15" s="1"/>
  <c r="J17" i="15" s="1"/>
  <c r="J18" i="15" s="1"/>
  <c r="J19" i="15" s="1"/>
  <c r="J20" i="15" s="1"/>
  <c r="J21" i="15" s="1"/>
  <c r="J22" i="15" s="1"/>
  <c r="J23" i="15" s="1"/>
  <c r="J24" i="15" s="1"/>
  <c r="J25" i="15" s="1"/>
  <c r="J26" i="15" s="1"/>
  <c r="J27" i="15" s="1"/>
  <c r="J28" i="15" s="1"/>
  <c r="J29" i="15" s="1"/>
  <c r="J30" i="15" s="1"/>
  <c r="J31" i="15" s="1"/>
  <c r="J32" i="15" s="1"/>
  <c r="J33" i="15" s="1"/>
  <c r="J34" i="15" s="1"/>
  <c r="J35" i="15" s="1"/>
  <c r="J36" i="15" s="1"/>
  <c r="J37" i="15" s="1"/>
  <c r="J38" i="15" s="1"/>
  <c r="J39" i="15" s="1"/>
  <c r="J40" i="15" s="1"/>
  <c r="J41" i="15" s="1"/>
  <c r="J42" i="15" s="1"/>
  <c r="J43" i="15" s="1"/>
  <c r="J44" i="15" s="1"/>
  <c r="J45" i="15" s="1"/>
  <c r="J46" i="15" s="1"/>
  <c r="J47" i="15" s="1"/>
  <c r="J48" i="15" s="1"/>
  <c r="J49" i="15" s="1"/>
  <c r="J50" i="15" s="1"/>
  <c r="J51" i="15" s="1"/>
  <c r="J52" i="15" s="1"/>
  <c r="J53" i="15" s="1"/>
  <c r="J54" i="15" s="1"/>
  <c r="J55" i="15" s="1"/>
  <c r="J56" i="15" s="1"/>
  <c r="J57" i="15" s="1"/>
  <c r="J58" i="15" s="1"/>
  <c r="J59" i="15" s="1"/>
  <c r="J60" i="15" s="1"/>
  <c r="J61" i="15" s="1"/>
  <c r="J62" i="15" s="1"/>
  <c r="J63" i="15" s="1"/>
  <c r="J64" i="15" s="1"/>
  <c r="J65" i="15" s="1"/>
  <c r="J66" i="15" s="1"/>
  <c r="J67" i="15" s="1"/>
  <c r="J68" i="15" s="1"/>
  <c r="J69" i="15" s="1"/>
  <c r="J70" i="15" s="1"/>
  <c r="J71" i="15" s="1"/>
  <c r="J72" i="15" s="1"/>
  <c r="J73" i="15" s="1"/>
  <c r="J74" i="15" s="1"/>
  <c r="J75" i="15" s="1"/>
  <c r="J76" i="15" s="1"/>
  <c r="J77" i="15" s="1"/>
  <c r="J78" i="15" s="1"/>
  <c r="J79" i="15" s="1"/>
  <c r="J80" i="15" s="1"/>
  <c r="J81" i="15" s="1"/>
  <c r="J82" i="15" s="1"/>
  <c r="J83" i="15" s="1"/>
  <c r="J84" i="15" s="1"/>
  <c r="J85" i="15" s="1"/>
  <c r="J86" i="15" s="1"/>
  <c r="J87" i="15" s="1"/>
  <c r="J88" i="15" s="1"/>
  <c r="J89" i="15" s="1"/>
  <c r="J90" i="15" s="1"/>
  <c r="J91" i="15" s="1"/>
  <c r="J92" i="15" s="1"/>
  <c r="J93" i="15" s="1"/>
  <c r="J94" i="15" s="1"/>
  <c r="J95" i="15" s="1"/>
  <c r="J96" i="15" s="1"/>
  <c r="J97" i="15" s="1"/>
  <c r="J98" i="15" s="1"/>
  <c r="J99" i="15" s="1"/>
  <c r="J100" i="15" s="1"/>
  <c r="J101" i="15" s="1"/>
  <c r="J102" i="15" s="1"/>
  <c r="J103" i="15" s="1"/>
  <c r="J104" i="15" s="1"/>
  <c r="J105" i="15" s="1"/>
  <c r="J106" i="15" s="1"/>
  <c r="J107" i="15" s="1"/>
  <c r="J108" i="15" s="1"/>
  <c r="J109" i="15" s="1"/>
  <c r="J110" i="15" s="1"/>
  <c r="J111" i="15" s="1"/>
  <c r="J112" i="15" s="1"/>
  <c r="J113" i="15" s="1"/>
  <c r="J114" i="15" s="1"/>
  <c r="J115" i="15" s="1"/>
  <c r="J116" i="15" s="1"/>
  <c r="J117" i="15" s="1"/>
  <c r="J118" i="15" s="1"/>
  <c r="J119" i="15" s="1"/>
  <c r="J120" i="15" s="1"/>
  <c r="J121" i="15" s="1"/>
  <c r="J122" i="15" s="1"/>
  <c r="J123" i="15" s="1"/>
  <c r="J124" i="15" s="1"/>
  <c r="B7" i="23" s="1"/>
  <c r="FC5" i="15"/>
  <c r="AB5" i="15"/>
  <c r="AB6" i="15" s="1"/>
  <c r="AB7" i="15" s="1"/>
  <c r="AB8" i="15" s="1"/>
  <c r="AB9" i="15" s="1"/>
  <c r="AB10" i="15" s="1"/>
  <c r="AB11" i="15" s="1"/>
  <c r="AB12" i="15" s="1"/>
  <c r="AB13" i="15" s="1"/>
  <c r="AB14" i="15" s="1"/>
  <c r="AB15" i="15" s="1"/>
  <c r="AB16" i="15" s="1"/>
  <c r="AB17" i="15" s="1"/>
  <c r="AB18" i="15" s="1"/>
  <c r="AB19" i="15" s="1"/>
  <c r="AB20" i="15" s="1"/>
  <c r="AB21" i="15" s="1"/>
  <c r="AB22" i="15" s="1"/>
  <c r="AB23" i="15" s="1"/>
  <c r="AB24" i="15" s="1"/>
  <c r="AB25" i="15" s="1"/>
  <c r="AB26" i="15" s="1"/>
  <c r="AB27" i="15" s="1"/>
  <c r="AB28" i="15" s="1"/>
  <c r="AB29" i="15" s="1"/>
  <c r="AB30" i="15" s="1"/>
  <c r="AB31" i="15" s="1"/>
  <c r="AB32" i="15" s="1"/>
  <c r="AB33" i="15" s="1"/>
  <c r="AB34" i="15" s="1"/>
  <c r="AB35" i="15" s="1"/>
  <c r="AB36" i="15" s="1"/>
  <c r="AB37" i="15" s="1"/>
  <c r="AB38" i="15" s="1"/>
  <c r="AB39" i="15" s="1"/>
  <c r="AB40" i="15" s="1"/>
  <c r="AB41" i="15" s="1"/>
  <c r="AB42" i="15" s="1"/>
  <c r="AB43" i="15" s="1"/>
  <c r="AB44" i="15" s="1"/>
  <c r="AB45" i="15" s="1"/>
  <c r="AB46" i="15" s="1"/>
  <c r="AB47" i="15" s="1"/>
  <c r="AB48" i="15" s="1"/>
  <c r="AB49" i="15" s="1"/>
  <c r="AB50" i="15" s="1"/>
  <c r="AB51" i="15" s="1"/>
  <c r="AB52" i="15" s="1"/>
  <c r="AB53" i="15" s="1"/>
  <c r="AB54" i="15" s="1"/>
  <c r="AB55" i="15" s="1"/>
  <c r="AB56" i="15" s="1"/>
  <c r="AB57" i="15" s="1"/>
  <c r="AB58" i="15" s="1"/>
  <c r="AB59" i="15" s="1"/>
  <c r="AB60" i="15" s="1"/>
  <c r="AB61" i="15" s="1"/>
  <c r="AB62" i="15" s="1"/>
  <c r="AB63" i="15" s="1"/>
  <c r="AB64" i="15" s="1"/>
  <c r="AB65" i="15" s="1"/>
  <c r="AB66" i="15" s="1"/>
  <c r="AB67" i="15" s="1"/>
  <c r="AB68" i="15" s="1"/>
  <c r="AB69" i="15" s="1"/>
  <c r="AB70" i="15" s="1"/>
  <c r="AB71" i="15" s="1"/>
  <c r="AB72" i="15" s="1"/>
  <c r="AB73" i="15" s="1"/>
  <c r="AB74" i="15" s="1"/>
  <c r="AB75" i="15" s="1"/>
  <c r="AB76" i="15" s="1"/>
  <c r="AB77" i="15" s="1"/>
  <c r="AB78" i="15" s="1"/>
  <c r="AB79" i="15" s="1"/>
  <c r="AB80" i="15" s="1"/>
  <c r="AB81" i="15" s="1"/>
  <c r="AB82" i="15" s="1"/>
  <c r="AB83" i="15" s="1"/>
  <c r="AB84" i="15" s="1"/>
  <c r="AB85" i="15" s="1"/>
  <c r="AB86" i="15" s="1"/>
  <c r="AB87" i="15" s="1"/>
  <c r="AB88" i="15" s="1"/>
  <c r="AB89" i="15" s="1"/>
  <c r="AB90" i="15" s="1"/>
  <c r="AB91" i="15" s="1"/>
  <c r="AB92" i="15" s="1"/>
  <c r="AB93" i="15" s="1"/>
  <c r="AB94" i="15" s="1"/>
  <c r="AB95" i="15" s="1"/>
  <c r="AB96" i="15" s="1"/>
  <c r="AB97" i="15" s="1"/>
  <c r="AB98" i="15" s="1"/>
  <c r="AB99" i="15" s="1"/>
  <c r="AB100" i="15" s="1"/>
  <c r="AB101" i="15" s="1"/>
  <c r="AB102" i="15" s="1"/>
  <c r="AB103" i="15" s="1"/>
  <c r="AB104" i="15" s="1"/>
  <c r="AB105" i="15" s="1"/>
  <c r="AB106" i="15" s="1"/>
  <c r="AB107" i="15" s="1"/>
  <c r="AB108" i="15" s="1"/>
  <c r="AB109" i="15" s="1"/>
  <c r="AB110" i="15" s="1"/>
  <c r="AB111" i="15" s="1"/>
  <c r="AB112" i="15" s="1"/>
  <c r="AB113" i="15" s="1"/>
  <c r="AB114" i="15" s="1"/>
  <c r="AB115" i="15" s="1"/>
  <c r="AB116" i="15" s="1"/>
  <c r="AB117" i="15" s="1"/>
  <c r="AB118" i="15" s="1"/>
  <c r="AB119" i="15" s="1"/>
  <c r="AB120" i="15" s="1"/>
  <c r="AB121" i="15" s="1"/>
  <c r="AB122" i="15" s="1"/>
  <c r="AB123" i="15" s="1"/>
  <c r="AB124" i="15" s="1"/>
  <c r="B16" i="23" s="1"/>
  <c r="GT5" i="15"/>
  <c r="GT6" i="15" s="1"/>
  <c r="GT7" i="15" s="1"/>
  <c r="GT8" i="15" s="1"/>
  <c r="GT9" i="15" s="1"/>
  <c r="GT10" i="15" s="1"/>
  <c r="GT11" i="15" s="1"/>
  <c r="GT12" i="15" s="1"/>
  <c r="GT13" i="15" s="1"/>
  <c r="GT14" i="15" s="1"/>
  <c r="GT15" i="15" s="1"/>
  <c r="GT16" i="15" s="1"/>
  <c r="GT17" i="15" s="1"/>
  <c r="GT18" i="15" s="1"/>
  <c r="GT19" i="15" s="1"/>
  <c r="GT20" i="15" s="1"/>
  <c r="GT21" i="15" s="1"/>
  <c r="GT22" i="15" s="1"/>
  <c r="GT23" i="15" s="1"/>
  <c r="GT24" i="15" s="1"/>
  <c r="GT25" i="15" s="1"/>
  <c r="GT26" i="15" s="1"/>
  <c r="GT27" i="15" s="1"/>
  <c r="GT28" i="15" s="1"/>
  <c r="GT29" i="15" s="1"/>
  <c r="GT30" i="15" s="1"/>
  <c r="GT31" i="15" s="1"/>
  <c r="GT32" i="15" s="1"/>
  <c r="GT33" i="15" s="1"/>
  <c r="GT34" i="15" s="1"/>
  <c r="GT35" i="15" s="1"/>
  <c r="GT36" i="15" s="1"/>
  <c r="GT37" i="15" s="1"/>
  <c r="GT38" i="15" s="1"/>
  <c r="GT39" i="15" s="1"/>
  <c r="GT40" i="15" s="1"/>
  <c r="GT41" i="15" s="1"/>
  <c r="GT42" i="15" s="1"/>
  <c r="GT43" i="15" s="1"/>
  <c r="GT44" i="15" s="1"/>
  <c r="GT45" i="15" s="1"/>
  <c r="GT46" i="15" s="1"/>
  <c r="GT47" i="15" s="1"/>
  <c r="GT48" i="15" s="1"/>
  <c r="GT49" i="15" s="1"/>
  <c r="GT50" i="15" s="1"/>
  <c r="GT51" i="15" s="1"/>
  <c r="GT52" i="15" s="1"/>
  <c r="GT53" i="15" s="1"/>
  <c r="GT54" i="15" s="1"/>
  <c r="GT55" i="15" s="1"/>
  <c r="GT56" i="15" s="1"/>
  <c r="GT57" i="15" s="1"/>
  <c r="GT58" i="15" s="1"/>
  <c r="GT59" i="15" s="1"/>
  <c r="GT60" i="15" s="1"/>
  <c r="GT61" i="15" s="1"/>
  <c r="GT62" i="15" s="1"/>
  <c r="GT63" i="15" s="1"/>
  <c r="GT64" i="15" s="1"/>
  <c r="GT65" i="15" s="1"/>
  <c r="GT66" i="15" s="1"/>
  <c r="GT67" i="15" s="1"/>
  <c r="GT68" i="15" s="1"/>
  <c r="GT69" i="15" s="1"/>
  <c r="GT70" i="15" s="1"/>
  <c r="GT71" i="15" s="1"/>
  <c r="GT72" i="15" s="1"/>
  <c r="GT73" i="15" s="1"/>
  <c r="GT74" i="15" s="1"/>
  <c r="GT75" i="15" s="1"/>
  <c r="GT76" i="15" s="1"/>
  <c r="GT77" i="15" s="1"/>
  <c r="GT78" i="15" s="1"/>
  <c r="GT79" i="15" s="1"/>
  <c r="GT80" i="15" s="1"/>
  <c r="GT81" i="15" s="1"/>
  <c r="GT82" i="15" s="1"/>
  <c r="GT83" i="15" s="1"/>
  <c r="GT84" i="15" s="1"/>
  <c r="GT85" i="15" s="1"/>
  <c r="GT86" i="15" s="1"/>
  <c r="GT87" i="15" s="1"/>
  <c r="GT88" i="15" s="1"/>
  <c r="GT89" i="15" s="1"/>
  <c r="GT90" i="15" s="1"/>
  <c r="GT91" i="15" s="1"/>
  <c r="GT92" i="15" s="1"/>
  <c r="GT93" i="15" s="1"/>
  <c r="GT94" i="15" s="1"/>
  <c r="GT95" i="15" s="1"/>
  <c r="GT96" i="15" s="1"/>
  <c r="GT97" i="15" s="1"/>
  <c r="GT98" i="15" s="1"/>
  <c r="GT99" i="15" s="1"/>
  <c r="GT100" i="15" s="1"/>
  <c r="GT101" i="15" s="1"/>
  <c r="GT102" i="15" s="1"/>
  <c r="GT103" i="15" s="1"/>
  <c r="GT104" i="15" s="1"/>
  <c r="GT105" i="15" s="1"/>
  <c r="GT106" i="15" s="1"/>
  <c r="GT107" i="15" s="1"/>
  <c r="GT108" i="15" s="1"/>
  <c r="GT109" i="15" s="1"/>
  <c r="GT110" i="15" s="1"/>
  <c r="GT111" i="15" s="1"/>
  <c r="GT112" i="15" s="1"/>
  <c r="GT113" i="15" s="1"/>
  <c r="GT114" i="15" s="1"/>
  <c r="GT115" i="15" s="1"/>
  <c r="GT116" i="15" s="1"/>
  <c r="GT117" i="15" s="1"/>
  <c r="GT118" i="15" s="1"/>
  <c r="GT119" i="15" s="1"/>
  <c r="GT120" i="15" s="1"/>
  <c r="GT121" i="15" s="1"/>
  <c r="GT122" i="15" s="1"/>
  <c r="GT123" i="15" s="1"/>
  <c r="GT124" i="15" s="1"/>
  <c r="B103" i="23" s="1"/>
  <c r="EK5" i="15"/>
  <c r="GD5" i="15"/>
  <c r="GD6" i="15" s="1"/>
  <c r="GD7" i="15" s="1"/>
  <c r="GD8" i="15" s="1"/>
  <c r="GD9" i="15" s="1"/>
  <c r="GD10" i="15" s="1"/>
  <c r="GD11" i="15" s="1"/>
  <c r="GD12" i="15" s="1"/>
  <c r="GD13" i="15" s="1"/>
  <c r="GD14" i="15" s="1"/>
  <c r="GD15" i="15" s="1"/>
  <c r="GD16" i="15" s="1"/>
  <c r="GD17" i="15" s="1"/>
  <c r="GD18" i="15" s="1"/>
  <c r="GD19" i="15" s="1"/>
  <c r="GD20" i="15" s="1"/>
  <c r="GD21" i="15" s="1"/>
  <c r="GD22" i="15" s="1"/>
  <c r="GD23" i="15" s="1"/>
  <c r="GD24" i="15" s="1"/>
  <c r="GD25" i="15" s="1"/>
  <c r="GD26" i="15" s="1"/>
  <c r="GD27" i="15" s="1"/>
  <c r="GD28" i="15" s="1"/>
  <c r="GD29" i="15" s="1"/>
  <c r="GD30" i="15" s="1"/>
  <c r="GD31" i="15" s="1"/>
  <c r="GD32" i="15" s="1"/>
  <c r="GD33" i="15" s="1"/>
  <c r="GD34" i="15" s="1"/>
  <c r="GD35" i="15" s="1"/>
  <c r="GD36" i="15" s="1"/>
  <c r="GD37" i="15" s="1"/>
  <c r="GD38" i="15" s="1"/>
  <c r="GD39" i="15" s="1"/>
  <c r="GD40" i="15" s="1"/>
  <c r="GD41" i="15" s="1"/>
  <c r="GD42" i="15" s="1"/>
  <c r="GD43" i="15" s="1"/>
  <c r="GD44" i="15" s="1"/>
  <c r="GD45" i="15" s="1"/>
  <c r="GD46" i="15" s="1"/>
  <c r="GD47" i="15" s="1"/>
  <c r="GD48" i="15" s="1"/>
  <c r="GD49" i="15" s="1"/>
  <c r="GD50" i="15" s="1"/>
  <c r="GD51" i="15" s="1"/>
  <c r="GD52" i="15" s="1"/>
  <c r="GD53" i="15" s="1"/>
  <c r="GD54" i="15" s="1"/>
  <c r="GD55" i="15" s="1"/>
  <c r="GD56" i="15" s="1"/>
  <c r="GD57" i="15" s="1"/>
  <c r="GD58" i="15" s="1"/>
  <c r="GD59" i="15" s="1"/>
  <c r="GD60" i="15" s="1"/>
  <c r="GD61" i="15" s="1"/>
  <c r="GD62" i="15" s="1"/>
  <c r="GD63" i="15" s="1"/>
  <c r="GD64" i="15" s="1"/>
  <c r="GD65" i="15" s="1"/>
  <c r="GD66" i="15" s="1"/>
  <c r="GD67" i="15" s="1"/>
  <c r="GD68" i="15" s="1"/>
  <c r="GD69" i="15" s="1"/>
  <c r="GD70" i="15" s="1"/>
  <c r="GD71" i="15" s="1"/>
  <c r="GD72" i="15" s="1"/>
  <c r="GD73" i="15" s="1"/>
  <c r="GD74" i="15" s="1"/>
  <c r="GD75" i="15" s="1"/>
  <c r="GD76" i="15" s="1"/>
  <c r="GD77" i="15" s="1"/>
  <c r="GD78" i="15" s="1"/>
  <c r="GD79" i="15" s="1"/>
  <c r="GD80" i="15" s="1"/>
  <c r="GD81" i="15" s="1"/>
  <c r="GD82" i="15" s="1"/>
  <c r="GD83" i="15" s="1"/>
  <c r="GD84" i="15" s="1"/>
  <c r="GD85" i="15" s="1"/>
  <c r="GD86" i="15" s="1"/>
  <c r="GD87" i="15" s="1"/>
  <c r="GD88" i="15" s="1"/>
  <c r="GD89" i="15" s="1"/>
  <c r="GD90" i="15" s="1"/>
  <c r="GD91" i="15" s="1"/>
  <c r="GD92" i="15" s="1"/>
  <c r="GD93" i="15" s="1"/>
  <c r="GD94" i="15" s="1"/>
  <c r="GD95" i="15" s="1"/>
  <c r="GD96" i="15" s="1"/>
  <c r="GD97" i="15" s="1"/>
  <c r="GD98" i="15" s="1"/>
  <c r="GD99" i="15" s="1"/>
  <c r="GD100" i="15" s="1"/>
  <c r="GD101" i="15" s="1"/>
  <c r="GD102" i="15" s="1"/>
  <c r="GD103" i="15" s="1"/>
  <c r="GD104" i="15" s="1"/>
  <c r="GD105" i="15" s="1"/>
  <c r="GD106" i="15" s="1"/>
  <c r="GD107" i="15" s="1"/>
  <c r="GD108" i="15" s="1"/>
  <c r="GD109" i="15" s="1"/>
  <c r="GD110" i="15" s="1"/>
  <c r="GD111" i="15" s="1"/>
  <c r="GD112" i="15" s="1"/>
  <c r="GD113" i="15" s="1"/>
  <c r="GD114" i="15" s="1"/>
  <c r="GD115" i="15" s="1"/>
  <c r="GD116" i="15" s="1"/>
  <c r="GD117" i="15" s="1"/>
  <c r="GD118" i="15" s="1"/>
  <c r="GD119" i="15" s="1"/>
  <c r="GD120" i="15" s="1"/>
  <c r="GD121" i="15" s="1"/>
  <c r="GD122" i="15" s="1"/>
  <c r="GD123" i="15" s="1"/>
  <c r="GD124" i="15" s="1"/>
  <c r="B95" i="23" s="1"/>
  <c r="D5" i="15"/>
  <c r="D6" i="15" s="1"/>
  <c r="D7" i="15" s="1"/>
  <c r="D8" i="15" s="1"/>
  <c r="D9" i="15" s="1"/>
  <c r="D10" i="15" s="1"/>
  <c r="D11" i="15" s="1"/>
  <c r="D12" i="15" s="1"/>
  <c r="D13" i="15" s="1"/>
  <c r="D14" i="15" s="1"/>
  <c r="D15" i="15" s="1"/>
  <c r="D16" i="15" s="1"/>
  <c r="D17" i="15" s="1"/>
  <c r="D18" i="15" s="1"/>
  <c r="D19" i="15" s="1"/>
  <c r="D20" i="15" s="1"/>
  <c r="D21" i="15" s="1"/>
  <c r="D22" i="15" s="1"/>
  <c r="D23" i="15" s="1"/>
  <c r="D24" i="15" s="1"/>
  <c r="D25" i="15" s="1"/>
  <c r="D26" i="15" s="1"/>
  <c r="D27" i="15" s="1"/>
  <c r="D28" i="15" s="1"/>
  <c r="D29" i="15" s="1"/>
  <c r="D30" i="15" s="1"/>
  <c r="D31" i="15" s="1"/>
  <c r="D32" i="15" s="1"/>
  <c r="D33" i="15" s="1"/>
  <c r="D34" i="15" s="1"/>
  <c r="D35" i="15" s="1"/>
  <c r="D36" i="15" s="1"/>
  <c r="D37" i="15" s="1"/>
  <c r="D38" i="15" s="1"/>
  <c r="D39" i="15" s="1"/>
  <c r="D40" i="15" s="1"/>
  <c r="D41" i="15" s="1"/>
  <c r="D42" i="15" s="1"/>
  <c r="D43" i="15" s="1"/>
  <c r="D44" i="15" s="1"/>
  <c r="D45" i="15" s="1"/>
  <c r="D46" i="15" s="1"/>
  <c r="D47" i="15" s="1"/>
  <c r="D48" i="15" s="1"/>
  <c r="D49" i="15" s="1"/>
  <c r="D50" i="15" s="1"/>
  <c r="D51" i="15" s="1"/>
  <c r="D52" i="15" s="1"/>
  <c r="D53" i="15" s="1"/>
  <c r="D54" i="15" s="1"/>
  <c r="D55" i="15" s="1"/>
  <c r="D56" i="15" s="1"/>
  <c r="D57" i="15" s="1"/>
  <c r="D58" i="15" s="1"/>
  <c r="D59" i="15" s="1"/>
  <c r="D60" i="15" s="1"/>
  <c r="D61" i="15" s="1"/>
  <c r="D62" i="15" s="1"/>
  <c r="D63" i="15" s="1"/>
  <c r="D64" i="15" s="1"/>
  <c r="D65" i="15" s="1"/>
  <c r="D66" i="15" s="1"/>
  <c r="D67" i="15" s="1"/>
  <c r="D68" i="15" s="1"/>
  <c r="D69" i="15" s="1"/>
  <c r="D70" i="15" s="1"/>
  <c r="D71" i="15" s="1"/>
  <c r="D72" i="15" s="1"/>
  <c r="D73" i="15" s="1"/>
  <c r="D74" i="15" s="1"/>
  <c r="D75" i="15" s="1"/>
  <c r="D76" i="15" s="1"/>
  <c r="D77" i="15" s="1"/>
  <c r="D78" i="15" s="1"/>
  <c r="D79" i="15" s="1"/>
  <c r="D80" i="15" s="1"/>
  <c r="D81" i="15" s="1"/>
  <c r="D82" i="15" s="1"/>
  <c r="D83" i="15" s="1"/>
  <c r="D84" i="15" s="1"/>
  <c r="D85" i="15" s="1"/>
  <c r="D86" i="15" s="1"/>
  <c r="D87" i="15" s="1"/>
  <c r="D88" i="15" s="1"/>
  <c r="D89" i="15" s="1"/>
  <c r="D90" i="15" s="1"/>
  <c r="D91" i="15" s="1"/>
  <c r="D92" i="15" s="1"/>
  <c r="D93" i="15" s="1"/>
  <c r="D94" i="15" s="1"/>
  <c r="D95" i="15" s="1"/>
  <c r="D96" i="15" s="1"/>
  <c r="D97" i="15" s="1"/>
  <c r="D98" i="15" s="1"/>
  <c r="D99" i="15" s="1"/>
  <c r="D100" i="15" s="1"/>
  <c r="D101" i="15" s="1"/>
  <c r="D102" i="15" s="1"/>
  <c r="D103" i="15" s="1"/>
  <c r="D104" i="15" s="1"/>
  <c r="D105" i="15" s="1"/>
  <c r="D106" i="15" s="1"/>
  <c r="D107" i="15" s="1"/>
  <c r="D108" i="15" s="1"/>
  <c r="D109" i="15" s="1"/>
  <c r="D110" i="15" s="1"/>
  <c r="D111" i="15" s="1"/>
  <c r="D112" i="15" s="1"/>
  <c r="D113" i="15" s="1"/>
  <c r="D114" i="15" s="1"/>
  <c r="D115" i="15" s="1"/>
  <c r="D116" i="15" s="1"/>
  <c r="D117" i="15" s="1"/>
  <c r="D118" i="15" s="1"/>
  <c r="D119" i="15" s="1"/>
  <c r="D120" i="15" s="1"/>
  <c r="D121" i="15" s="1"/>
  <c r="D122" i="15" s="1"/>
  <c r="D123" i="15" s="1"/>
  <c r="D124" i="15" s="1"/>
  <c r="B4" i="23" s="1"/>
  <c r="FL5" i="15"/>
  <c r="FL6" i="15" s="1"/>
  <c r="FL7" i="15" s="1"/>
  <c r="FL8" i="15" s="1"/>
  <c r="FL9" i="15" s="1"/>
  <c r="FL10" i="15" s="1"/>
  <c r="FL11" i="15" s="1"/>
  <c r="FL12" i="15" s="1"/>
  <c r="FL13" i="15" s="1"/>
  <c r="FL14" i="15" s="1"/>
  <c r="FL15" i="15" s="1"/>
  <c r="FL16" i="15" s="1"/>
  <c r="FL17" i="15" s="1"/>
  <c r="FL18" i="15" s="1"/>
  <c r="FL19" i="15" s="1"/>
  <c r="FL20" i="15" s="1"/>
  <c r="FL21" i="15" s="1"/>
  <c r="FL22" i="15" s="1"/>
  <c r="FL23" i="15" s="1"/>
  <c r="FL24" i="15" s="1"/>
  <c r="FL25" i="15" s="1"/>
  <c r="FL26" i="15" s="1"/>
  <c r="FL27" i="15" s="1"/>
  <c r="FL28" i="15" s="1"/>
  <c r="FL29" i="15" s="1"/>
  <c r="FL30" i="15" s="1"/>
  <c r="FL31" i="15" s="1"/>
  <c r="FL32" i="15" s="1"/>
  <c r="FL33" i="15" s="1"/>
  <c r="FL34" i="15" s="1"/>
  <c r="FL35" i="15" s="1"/>
  <c r="FL36" i="15" s="1"/>
  <c r="FL37" i="15" s="1"/>
  <c r="FL38" i="15" s="1"/>
  <c r="FL39" i="15" s="1"/>
  <c r="FL40" i="15" s="1"/>
  <c r="FL41" i="15" s="1"/>
  <c r="FL42" i="15" s="1"/>
  <c r="FL43" i="15" s="1"/>
  <c r="FL44" i="15" s="1"/>
  <c r="FL45" i="15" s="1"/>
  <c r="FL46" i="15" s="1"/>
  <c r="FL47" i="15" s="1"/>
  <c r="FL48" i="15" s="1"/>
  <c r="FL49" i="15" s="1"/>
  <c r="FL50" i="15" s="1"/>
  <c r="FL51" i="15" s="1"/>
  <c r="FL52" i="15" s="1"/>
  <c r="FL53" i="15" s="1"/>
  <c r="FL54" i="15" s="1"/>
  <c r="FL55" i="15" s="1"/>
  <c r="FL56" i="15" s="1"/>
  <c r="FL57" i="15" s="1"/>
  <c r="FL58" i="15" s="1"/>
  <c r="FL59" i="15" s="1"/>
  <c r="FL60" i="15" s="1"/>
  <c r="FL61" i="15" s="1"/>
  <c r="FL62" i="15" s="1"/>
  <c r="FL63" i="15" s="1"/>
  <c r="FL64" i="15" s="1"/>
  <c r="FL65" i="15" s="1"/>
  <c r="FL66" i="15" s="1"/>
  <c r="FL67" i="15" s="1"/>
  <c r="FL68" i="15" s="1"/>
  <c r="FL69" i="15" s="1"/>
  <c r="FL70" i="15" s="1"/>
  <c r="FL71" i="15" s="1"/>
  <c r="FL72" i="15" s="1"/>
  <c r="FL73" i="15" s="1"/>
  <c r="FL74" i="15" s="1"/>
  <c r="FL75" i="15" s="1"/>
  <c r="FL76" i="15" s="1"/>
  <c r="FL77" i="15" s="1"/>
  <c r="FL78" i="15" s="1"/>
  <c r="FL79" i="15" s="1"/>
  <c r="FL80" i="15" s="1"/>
  <c r="FL81" i="15" s="1"/>
  <c r="FL82" i="15" s="1"/>
  <c r="FL83" i="15" s="1"/>
  <c r="FL84" i="15" s="1"/>
  <c r="FL85" i="15" s="1"/>
  <c r="FL86" i="15" s="1"/>
  <c r="FL87" i="15" s="1"/>
  <c r="FL88" i="15" s="1"/>
  <c r="FL89" i="15" s="1"/>
  <c r="FL90" i="15" s="1"/>
  <c r="FL91" i="15" s="1"/>
  <c r="FL92" i="15" s="1"/>
  <c r="FL93" i="15" s="1"/>
  <c r="FL94" i="15" s="1"/>
  <c r="FL95" i="15" s="1"/>
  <c r="FL96" i="15" s="1"/>
  <c r="FL97" i="15" s="1"/>
  <c r="FL98" i="15" s="1"/>
  <c r="FL99" i="15" s="1"/>
  <c r="FL100" i="15" s="1"/>
  <c r="FL101" i="15" s="1"/>
  <c r="FL102" i="15" s="1"/>
  <c r="FL103" i="15" s="1"/>
  <c r="FL104" i="15" s="1"/>
  <c r="FL105" i="15" s="1"/>
  <c r="FL106" i="15" s="1"/>
  <c r="FL107" i="15" s="1"/>
  <c r="FL108" i="15" s="1"/>
  <c r="FL109" i="15" s="1"/>
  <c r="FL110" i="15" s="1"/>
  <c r="FL111" i="15" s="1"/>
  <c r="FL112" i="15" s="1"/>
  <c r="FL113" i="15" s="1"/>
  <c r="FL114" i="15" s="1"/>
  <c r="FL115" i="15" s="1"/>
  <c r="FL116" i="15" s="1"/>
  <c r="FL117" i="15" s="1"/>
  <c r="FL118" i="15" s="1"/>
  <c r="FL119" i="15" s="1"/>
  <c r="FL120" i="15" s="1"/>
  <c r="FL121" i="15" s="1"/>
  <c r="FL122" i="15" s="1"/>
  <c r="FL123" i="15" s="1"/>
  <c r="FL124" i="15" s="1"/>
  <c r="B86" i="23" s="1"/>
  <c r="DA5" i="15"/>
  <c r="FN5" i="15"/>
  <c r="FN6" i="15" s="1"/>
  <c r="FN7" i="15" s="1"/>
  <c r="FN8" i="15" s="1"/>
  <c r="FN9" i="15" s="1"/>
  <c r="FN10" i="15" s="1"/>
  <c r="FN11" i="15" s="1"/>
  <c r="FN12" i="15" s="1"/>
  <c r="FN13" i="15" s="1"/>
  <c r="FN14" i="15" s="1"/>
  <c r="FN15" i="15" s="1"/>
  <c r="FN16" i="15" s="1"/>
  <c r="FN17" i="15" s="1"/>
  <c r="FN18" i="15" s="1"/>
  <c r="FN19" i="15" s="1"/>
  <c r="FN20" i="15" s="1"/>
  <c r="FN21" i="15" s="1"/>
  <c r="FN22" i="15" s="1"/>
  <c r="FN23" i="15" s="1"/>
  <c r="FN24" i="15" s="1"/>
  <c r="FN25" i="15" s="1"/>
  <c r="FN26" i="15" s="1"/>
  <c r="FN27" i="15" s="1"/>
  <c r="FN28" i="15" s="1"/>
  <c r="FN29" i="15" s="1"/>
  <c r="FN30" i="15" s="1"/>
  <c r="FN31" i="15" s="1"/>
  <c r="FN32" i="15" s="1"/>
  <c r="FN33" i="15" s="1"/>
  <c r="FN34" i="15" s="1"/>
  <c r="FN35" i="15" s="1"/>
  <c r="FN36" i="15" s="1"/>
  <c r="FN37" i="15" s="1"/>
  <c r="FN38" i="15" s="1"/>
  <c r="FN39" i="15" s="1"/>
  <c r="FN40" i="15" s="1"/>
  <c r="FN41" i="15" s="1"/>
  <c r="FN42" i="15" s="1"/>
  <c r="FN43" i="15" s="1"/>
  <c r="FN44" i="15" s="1"/>
  <c r="FN45" i="15" s="1"/>
  <c r="FN46" i="15" s="1"/>
  <c r="FN47" i="15" s="1"/>
  <c r="FN48" i="15" s="1"/>
  <c r="FN49" i="15" s="1"/>
  <c r="FN50" i="15" s="1"/>
  <c r="FN51" i="15" s="1"/>
  <c r="FN52" i="15" s="1"/>
  <c r="FN53" i="15" s="1"/>
  <c r="FN54" i="15" s="1"/>
  <c r="FN55" i="15" s="1"/>
  <c r="FN56" i="15" s="1"/>
  <c r="FN57" i="15" s="1"/>
  <c r="FN58" i="15" s="1"/>
  <c r="FN59" i="15" s="1"/>
  <c r="FN60" i="15" s="1"/>
  <c r="FN61" i="15" s="1"/>
  <c r="FN62" i="15" s="1"/>
  <c r="FN63" i="15" s="1"/>
  <c r="FN64" i="15" s="1"/>
  <c r="FN65" i="15" s="1"/>
  <c r="FN66" i="15" s="1"/>
  <c r="FN67" i="15" s="1"/>
  <c r="FN68" i="15" s="1"/>
  <c r="FN69" i="15" s="1"/>
  <c r="FN70" i="15" s="1"/>
  <c r="FN71" i="15" s="1"/>
  <c r="FN72" i="15" s="1"/>
  <c r="FN73" i="15" s="1"/>
  <c r="FN74" i="15" s="1"/>
  <c r="FN75" i="15" s="1"/>
  <c r="FN76" i="15" s="1"/>
  <c r="FN77" i="15" s="1"/>
  <c r="FN78" i="15" s="1"/>
  <c r="FN79" i="15" s="1"/>
  <c r="FN80" i="15" s="1"/>
  <c r="FN81" i="15" s="1"/>
  <c r="FN82" i="15" s="1"/>
  <c r="FN83" i="15" s="1"/>
  <c r="FN84" i="15" s="1"/>
  <c r="FN85" i="15" s="1"/>
  <c r="FN86" i="15" s="1"/>
  <c r="FN87" i="15" s="1"/>
  <c r="FN88" i="15" s="1"/>
  <c r="FN89" i="15" s="1"/>
  <c r="FN90" i="15" s="1"/>
  <c r="FN91" i="15" s="1"/>
  <c r="FN92" i="15" s="1"/>
  <c r="FN93" i="15" s="1"/>
  <c r="FN94" i="15" s="1"/>
  <c r="FN95" i="15" s="1"/>
  <c r="FN96" i="15" s="1"/>
  <c r="FN97" i="15" s="1"/>
  <c r="FN98" i="15" s="1"/>
  <c r="FN99" i="15" s="1"/>
  <c r="FN100" i="15" s="1"/>
  <c r="FN101" i="15" s="1"/>
  <c r="FN102" i="15" s="1"/>
  <c r="FN103" i="15" s="1"/>
  <c r="FN104" i="15" s="1"/>
  <c r="FN105" i="15" s="1"/>
  <c r="FN106" i="15" s="1"/>
  <c r="FN107" i="15" s="1"/>
  <c r="FN108" i="15" s="1"/>
  <c r="FN109" i="15" s="1"/>
  <c r="FN110" i="15" s="1"/>
  <c r="FN111" i="15" s="1"/>
  <c r="FN112" i="15" s="1"/>
  <c r="FN113" i="15" s="1"/>
  <c r="FN114" i="15" s="1"/>
  <c r="FN115" i="15" s="1"/>
  <c r="FN116" i="15" s="1"/>
  <c r="FN117" i="15" s="1"/>
  <c r="FN118" i="15" s="1"/>
  <c r="FN119" i="15" s="1"/>
  <c r="FN120" i="15" s="1"/>
  <c r="FN121" i="15" s="1"/>
  <c r="FN122" i="15" s="1"/>
  <c r="FN123" i="15" s="1"/>
  <c r="FN124" i="15" s="1"/>
  <c r="B87" i="23" s="1"/>
  <c r="ET5" i="15"/>
  <c r="ET6" i="15" s="1"/>
  <c r="ET7" i="15" s="1"/>
  <c r="ET8" i="15" s="1"/>
  <c r="ET9" i="15" s="1"/>
  <c r="ET10" i="15" s="1"/>
  <c r="ET11" i="15" s="1"/>
  <c r="ET12" i="15" s="1"/>
  <c r="ET13" i="15" s="1"/>
  <c r="ET14" i="15" s="1"/>
  <c r="ET15" i="15" s="1"/>
  <c r="ET16" i="15" s="1"/>
  <c r="ET17" i="15" s="1"/>
  <c r="ET18" i="15" s="1"/>
  <c r="ET19" i="15" s="1"/>
  <c r="ET20" i="15" s="1"/>
  <c r="ET21" i="15" s="1"/>
  <c r="ET22" i="15" s="1"/>
  <c r="ET23" i="15" s="1"/>
  <c r="ET24" i="15" s="1"/>
  <c r="ET25" i="15" s="1"/>
  <c r="ET26" i="15" s="1"/>
  <c r="ET27" i="15" s="1"/>
  <c r="ET28" i="15" s="1"/>
  <c r="ET29" i="15" s="1"/>
  <c r="ET30" i="15" s="1"/>
  <c r="ET31" i="15" s="1"/>
  <c r="ET32" i="15" s="1"/>
  <c r="ET33" i="15" s="1"/>
  <c r="ET34" i="15" s="1"/>
  <c r="ET35" i="15" s="1"/>
  <c r="ET36" i="15" s="1"/>
  <c r="ET37" i="15" s="1"/>
  <c r="ET38" i="15" s="1"/>
  <c r="ET39" i="15" s="1"/>
  <c r="ET40" i="15" s="1"/>
  <c r="ET41" i="15" s="1"/>
  <c r="ET42" i="15" s="1"/>
  <c r="ET43" i="15" s="1"/>
  <c r="ET44" i="15" s="1"/>
  <c r="ET45" i="15" s="1"/>
  <c r="ET46" i="15" s="1"/>
  <c r="ET47" i="15" s="1"/>
  <c r="ET48" i="15" s="1"/>
  <c r="ET49" i="15" s="1"/>
  <c r="ET50" i="15" s="1"/>
  <c r="ET51" i="15" s="1"/>
  <c r="ET52" i="15" s="1"/>
  <c r="ET53" i="15" s="1"/>
  <c r="ET54" i="15" s="1"/>
  <c r="ET55" i="15" s="1"/>
  <c r="ET56" i="15" s="1"/>
  <c r="ET57" i="15" s="1"/>
  <c r="ET58" i="15" s="1"/>
  <c r="ET59" i="15" s="1"/>
  <c r="ET60" i="15" s="1"/>
  <c r="ET61" i="15" s="1"/>
  <c r="ET62" i="15" s="1"/>
  <c r="ET63" i="15" s="1"/>
  <c r="ET64" i="15" s="1"/>
  <c r="ET65" i="15" s="1"/>
  <c r="ET66" i="15" s="1"/>
  <c r="ET67" i="15" s="1"/>
  <c r="ET68" i="15" s="1"/>
  <c r="ET69" i="15" s="1"/>
  <c r="ET70" i="15" s="1"/>
  <c r="ET71" i="15" s="1"/>
  <c r="ET72" i="15" s="1"/>
  <c r="ET73" i="15" s="1"/>
  <c r="ET74" i="15" s="1"/>
  <c r="ET75" i="15" s="1"/>
  <c r="ET76" i="15" s="1"/>
  <c r="ET77" i="15" s="1"/>
  <c r="ET78" i="15" s="1"/>
  <c r="ET79" i="15" s="1"/>
  <c r="ET80" i="15" s="1"/>
  <c r="ET81" i="15" s="1"/>
  <c r="ET82" i="15" s="1"/>
  <c r="ET83" i="15" s="1"/>
  <c r="ET84" i="15" s="1"/>
  <c r="ET85" i="15" s="1"/>
  <c r="ET86" i="15" s="1"/>
  <c r="ET87" i="15" s="1"/>
  <c r="ET88" i="15" s="1"/>
  <c r="ET89" i="15" s="1"/>
  <c r="ET90" i="15" s="1"/>
  <c r="ET91" i="15" s="1"/>
  <c r="ET92" i="15" s="1"/>
  <c r="ET93" i="15" s="1"/>
  <c r="ET94" i="15" s="1"/>
  <c r="ET95" i="15" s="1"/>
  <c r="ET96" i="15" s="1"/>
  <c r="ET97" i="15" s="1"/>
  <c r="ET98" i="15" s="1"/>
  <c r="ET99" i="15" s="1"/>
  <c r="ET100" i="15" s="1"/>
  <c r="ET101" i="15" s="1"/>
  <c r="ET102" i="15" s="1"/>
  <c r="ET103" i="15" s="1"/>
  <c r="ET104" i="15" s="1"/>
  <c r="ET105" i="15" s="1"/>
  <c r="ET106" i="15" s="1"/>
  <c r="ET107" i="15" s="1"/>
  <c r="ET108" i="15" s="1"/>
  <c r="ET109" i="15" s="1"/>
  <c r="ET110" i="15" s="1"/>
  <c r="ET111" i="15" s="1"/>
  <c r="ET112" i="15" s="1"/>
  <c r="ET113" i="15" s="1"/>
  <c r="ET114" i="15" s="1"/>
  <c r="ET115" i="15" s="1"/>
  <c r="ET116" i="15" s="1"/>
  <c r="ET117" i="15" s="1"/>
  <c r="ET118" i="15" s="1"/>
  <c r="ET119" i="15" s="1"/>
  <c r="ET120" i="15" s="1"/>
  <c r="ET121" i="15" s="1"/>
  <c r="ET122" i="15" s="1"/>
  <c r="ET123" i="15" s="1"/>
  <c r="ET124" i="15" s="1"/>
  <c r="B77" i="23" s="1"/>
  <c r="ED5" i="15"/>
  <c r="ED6" i="15" s="1"/>
  <c r="ED7" i="15" s="1"/>
  <c r="ED8" i="15" s="1"/>
  <c r="ED9" i="15" s="1"/>
  <c r="ED10" i="15" s="1"/>
  <c r="ED11" i="15" s="1"/>
  <c r="ED12" i="15" s="1"/>
  <c r="ED13" i="15" s="1"/>
  <c r="ED14" i="15" s="1"/>
  <c r="ED15" i="15" s="1"/>
  <c r="ED16" i="15" s="1"/>
  <c r="ED17" i="15" s="1"/>
  <c r="ED18" i="15" s="1"/>
  <c r="ED19" i="15" s="1"/>
  <c r="ED20" i="15" s="1"/>
  <c r="ED21" i="15" s="1"/>
  <c r="ED22" i="15" s="1"/>
  <c r="ED23" i="15" s="1"/>
  <c r="ED24" i="15" s="1"/>
  <c r="ED25" i="15" s="1"/>
  <c r="ED26" i="15" s="1"/>
  <c r="ED27" i="15" s="1"/>
  <c r="ED28" i="15" s="1"/>
  <c r="ED29" i="15" s="1"/>
  <c r="ED30" i="15" s="1"/>
  <c r="ED31" i="15" s="1"/>
  <c r="ED32" i="15" s="1"/>
  <c r="ED33" i="15" s="1"/>
  <c r="ED34" i="15" s="1"/>
  <c r="ED35" i="15" s="1"/>
  <c r="ED36" i="15" s="1"/>
  <c r="ED37" i="15" s="1"/>
  <c r="ED38" i="15" s="1"/>
  <c r="ED39" i="15" s="1"/>
  <c r="ED40" i="15" s="1"/>
  <c r="ED41" i="15" s="1"/>
  <c r="ED42" i="15" s="1"/>
  <c r="ED43" i="15" s="1"/>
  <c r="ED44" i="15" s="1"/>
  <c r="ED45" i="15" s="1"/>
  <c r="ED46" i="15" s="1"/>
  <c r="ED47" i="15" s="1"/>
  <c r="ED48" i="15" s="1"/>
  <c r="ED49" i="15" s="1"/>
  <c r="ED50" i="15" s="1"/>
  <c r="ED51" i="15" s="1"/>
  <c r="ED52" i="15" s="1"/>
  <c r="ED53" i="15" s="1"/>
  <c r="ED54" i="15" s="1"/>
  <c r="ED55" i="15" s="1"/>
  <c r="ED56" i="15" s="1"/>
  <c r="ED57" i="15" s="1"/>
  <c r="ED58" i="15" s="1"/>
  <c r="ED59" i="15" s="1"/>
  <c r="ED60" i="15" s="1"/>
  <c r="ED61" i="15" s="1"/>
  <c r="ED62" i="15" s="1"/>
  <c r="ED63" i="15" s="1"/>
  <c r="ED64" i="15" s="1"/>
  <c r="ED65" i="15" s="1"/>
  <c r="ED66" i="15" s="1"/>
  <c r="ED67" i="15" s="1"/>
  <c r="ED68" i="15" s="1"/>
  <c r="ED69" i="15" s="1"/>
  <c r="ED70" i="15" s="1"/>
  <c r="ED71" i="15" s="1"/>
  <c r="ED72" i="15" s="1"/>
  <c r="ED73" i="15" s="1"/>
  <c r="ED74" i="15" s="1"/>
  <c r="ED75" i="15" s="1"/>
  <c r="ED76" i="15" s="1"/>
  <c r="ED77" i="15" s="1"/>
  <c r="ED78" i="15" s="1"/>
  <c r="ED79" i="15" s="1"/>
  <c r="ED80" i="15" s="1"/>
  <c r="ED81" i="15" s="1"/>
  <c r="ED82" i="15" s="1"/>
  <c r="ED83" i="15" s="1"/>
  <c r="ED84" i="15" s="1"/>
  <c r="ED85" i="15" s="1"/>
  <c r="ED86" i="15" s="1"/>
  <c r="ED87" i="15" s="1"/>
  <c r="ED88" i="15" s="1"/>
  <c r="ED89" i="15" s="1"/>
  <c r="ED90" i="15" s="1"/>
  <c r="ED91" i="15" s="1"/>
  <c r="ED92" i="15" s="1"/>
  <c r="ED93" i="15" s="1"/>
  <c r="ED94" i="15" s="1"/>
  <c r="ED95" i="15" s="1"/>
  <c r="ED96" i="15" s="1"/>
  <c r="ED97" i="15" s="1"/>
  <c r="ED98" i="15" s="1"/>
  <c r="ED99" i="15" s="1"/>
  <c r="ED100" i="15" s="1"/>
  <c r="ED101" i="15" s="1"/>
  <c r="ED102" i="15" s="1"/>
  <c r="ED103" i="15" s="1"/>
  <c r="ED104" i="15" s="1"/>
  <c r="ED105" i="15" s="1"/>
  <c r="ED106" i="15" s="1"/>
  <c r="ED107" i="15" s="1"/>
  <c r="ED108" i="15" s="1"/>
  <c r="ED109" i="15" s="1"/>
  <c r="ED110" i="15" s="1"/>
  <c r="ED111" i="15" s="1"/>
  <c r="ED112" i="15" s="1"/>
  <c r="ED113" i="15" s="1"/>
  <c r="ED114" i="15" s="1"/>
  <c r="ED115" i="15" s="1"/>
  <c r="ED116" i="15" s="1"/>
  <c r="ED117" i="15" s="1"/>
  <c r="ED118" i="15" s="1"/>
  <c r="ED119" i="15" s="1"/>
  <c r="ED120" i="15" s="1"/>
  <c r="ED121" i="15" s="1"/>
  <c r="ED122" i="15" s="1"/>
  <c r="ED123" i="15" s="1"/>
  <c r="ED124" i="15" s="1"/>
  <c r="B69" i="23" s="1"/>
  <c r="CI5" i="15"/>
  <c r="EV5" i="15"/>
  <c r="EV6" i="15" s="1"/>
  <c r="EV7" i="15" s="1"/>
  <c r="EV8" i="15" s="1"/>
  <c r="EV9" i="15" s="1"/>
  <c r="EV10" i="15" s="1"/>
  <c r="EV11" i="15" s="1"/>
  <c r="EV12" i="15" s="1"/>
  <c r="EV13" i="15" s="1"/>
  <c r="EV14" i="15" s="1"/>
  <c r="EV15" i="15" s="1"/>
  <c r="EV16" i="15" s="1"/>
  <c r="EV17" i="15" s="1"/>
  <c r="EV18" i="15" s="1"/>
  <c r="EV19" i="15" s="1"/>
  <c r="EV20" i="15" s="1"/>
  <c r="EV21" i="15" s="1"/>
  <c r="EV22" i="15" s="1"/>
  <c r="EV23" i="15" s="1"/>
  <c r="EV24" i="15" s="1"/>
  <c r="EV25" i="15" s="1"/>
  <c r="EV26" i="15" s="1"/>
  <c r="EV27" i="15" s="1"/>
  <c r="EV28" i="15" s="1"/>
  <c r="EV29" i="15" s="1"/>
  <c r="EV30" i="15" s="1"/>
  <c r="EV31" i="15" s="1"/>
  <c r="EV32" i="15" s="1"/>
  <c r="EV33" i="15" s="1"/>
  <c r="EV34" i="15" s="1"/>
  <c r="EV35" i="15" s="1"/>
  <c r="EV36" i="15" s="1"/>
  <c r="EV37" i="15" s="1"/>
  <c r="EV38" i="15" s="1"/>
  <c r="EV39" i="15" s="1"/>
  <c r="EV40" i="15" s="1"/>
  <c r="EV41" i="15" s="1"/>
  <c r="EV42" i="15" s="1"/>
  <c r="EV43" i="15" s="1"/>
  <c r="EV44" i="15" s="1"/>
  <c r="EV45" i="15" s="1"/>
  <c r="EV46" i="15" s="1"/>
  <c r="EV47" i="15" s="1"/>
  <c r="EV48" i="15" s="1"/>
  <c r="EV49" i="15" s="1"/>
  <c r="EV50" i="15" s="1"/>
  <c r="EV51" i="15" s="1"/>
  <c r="EV52" i="15" s="1"/>
  <c r="EV53" i="15" s="1"/>
  <c r="EV54" i="15" s="1"/>
  <c r="EV55" i="15" s="1"/>
  <c r="EV56" i="15" s="1"/>
  <c r="EV57" i="15" s="1"/>
  <c r="EV58" i="15" s="1"/>
  <c r="EV59" i="15" s="1"/>
  <c r="EV60" i="15" s="1"/>
  <c r="EV61" i="15" s="1"/>
  <c r="EV62" i="15" s="1"/>
  <c r="EV63" i="15" s="1"/>
  <c r="EV64" i="15" s="1"/>
  <c r="EV65" i="15" s="1"/>
  <c r="EV66" i="15" s="1"/>
  <c r="EV67" i="15" s="1"/>
  <c r="EV68" i="15" s="1"/>
  <c r="EV69" i="15" s="1"/>
  <c r="EV70" i="15" s="1"/>
  <c r="EV71" i="15" s="1"/>
  <c r="EV72" i="15" s="1"/>
  <c r="EV73" i="15" s="1"/>
  <c r="EV74" i="15" s="1"/>
  <c r="EV75" i="15" s="1"/>
  <c r="EV76" i="15" s="1"/>
  <c r="EV77" i="15" s="1"/>
  <c r="EV78" i="15" s="1"/>
  <c r="EV79" i="15" s="1"/>
  <c r="EV80" i="15" s="1"/>
  <c r="EV81" i="15" s="1"/>
  <c r="EV82" i="15" s="1"/>
  <c r="EV83" i="15" s="1"/>
  <c r="EV84" i="15" s="1"/>
  <c r="EV85" i="15" s="1"/>
  <c r="EV86" i="15" s="1"/>
  <c r="EV87" i="15" s="1"/>
  <c r="EV88" i="15" s="1"/>
  <c r="EV89" i="15" s="1"/>
  <c r="EV90" i="15" s="1"/>
  <c r="EV91" i="15" s="1"/>
  <c r="EV92" i="15" s="1"/>
  <c r="EV93" i="15" s="1"/>
  <c r="EV94" i="15" s="1"/>
  <c r="EV95" i="15" s="1"/>
  <c r="EV96" i="15" s="1"/>
  <c r="EV97" i="15" s="1"/>
  <c r="EV98" i="15" s="1"/>
  <c r="EV99" i="15" s="1"/>
  <c r="EV100" i="15" s="1"/>
  <c r="EV101" i="15" s="1"/>
  <c r="EV102" i="15" s="1"/>
  <c r="EV103" i="15" s="1"/>
  <c r="EV104" i="15" s="1"/>
  <c r="EV105" i="15" s="1"/>
  <c r="EV106" i="15" s="1"/>
  <c r="EV107" i="15" s="1"/>
  <c r="EV108" i="15" s="1"/>
  <c r="EV109" i="15" s="1"/>
  <c r="EV110" i="15" s="1"/>
  <c r="EV111" i="15" s="1"/>
  <c r="EV112" i="15" s="1"/>
  <c r="EV113" i="15" s="1"/>
  <c r="EV114" i="15" s="1"/>
  <c r="EV115" i="15" s="1"/>
  <c r="EV116" i="15" s="1"/>
  <c r="EV117" i="15" s="1"/>
  <c r="EV118" i="15" s="1"/>
  <c r="EV119" i="15" s="1"/>
  <c r="EV120" i="15" s="1"/>
  <c r="EV121" i="15" s="1"/>
  <c r="EV122" i="15" s="1"/>
  <c r="EV123" i="15" s="1"/>
  <c r="EV124" i="15" s="1"/>
  <c r="B78" i="23" s="1"/>
  <c r="EB5" i="15"/>
  <c r="EB6" i="15" s="1"/>
  <c r="EB7" i="15" s="1"/>
  <c r="EB8" i="15" s="1"/>
  <c r="EB9" i="15" s="1"/>
  <c r="EB10" i="15" s="1"/>
  <c r="EB11" i="15" s="1"/>
  <c r="EB12" i="15" s="1"/>
  <c r="EB13" i="15" s="1"/>
  <c r="EB14" i="15" s="1"/>
  <c r="EB15" i="15" s="1"/>
  <c r="EB16" i="15" s="1"/>
  <c r="EB17" i="15" s="1"/>
  <c r="EB18" i="15" s="1"/>
  <c r="EB19" i="15" s="1"/>
  <c r="EB20" i="15" s="1"/>
  <c r="EB21" i="15" s="1"/>
  <c r="EB22" i="15" s="1"/>
  <c r="EB23" i="15" s="1"/>
  <c r="EB24" i="15" s="1"/>
  <c r="EB25" i="15" s="1"/>
  <c r="EB26" i="15" s="1"/>
  <c r="EB27" i="15" s="1"/>
  <c r="EB28" i="15" s="1"/>
  <c r="EB29" i="15" s="1"/>
  <c r="EB30" i="15" s="1"/>
  <c r="EB31" i="15" s="1"/>
  <c r="EB32" i="15" s="1"/>
  <c r="EB33" i="15" s="1"/>
  <c r="EB34" i="15" s="1"/>
  <c r="EB35" i="15" s="1"/>
  <c r="EB36" i="15" s="1"/>
  <c r="EB37" i="15" s="1"/>
  <c r="EB38" i="15" s="1"/>
  <c r="EB39" i="15" s="1"/>
  <c r="EB40" i="15" s="1"/>
  <c r="EB41" i="15" s="1"/>
  <c r="EB42" i="15" s="1"/>
  <c r="EB43" i="15" s="1"/>
  <c r="EB44" i="15" s="1"/>
  <c r="EB45" i="15" s="1"/>
  <c r="EB46" i="15" s="1"/>
  <c r="EB47" i="15" s="1"/>
  <c r="EB48" i="15" s="1"/>
  <c r="EB49" i="15" s="1"/>
  <c r="EB50" i="15" s="1"/>
  <c r="EB51" i="15" s="1"/>
  <c r="EB52" i="15" s="1"/>
  <c r="EB53" i="15" s="1"/>
  <c r="EB54" i="15" s="1"/>
  <c r="EB55" i="15" s="1"/>
  <c r="EB56" i="15" s="1"/>
  <c r="EB57" i="15" s="1"/>
  <c r="EB58" i="15" s="1"/>
  <c r="EB59" i="15" s="1"/>
  <c r="EB60" i="15" s="1"/>
  <c r="EB61" i="15" s="1"/>
  <c r="EB62" i="15" s="1"/>
  <c r="EB63" i="15" s="1"/>
  <c r="EB64" i="15" s="1"/>
  <c r="EB65" i="15" s="1"/>
  <c r="EB66" i="15" s="1"/>
  <c r="EB67" i="15" s="1"/>
  <c r="EB68" i="15" s="1"/>
  <c r="EB69" i="15" s="1"/>
  <c r="EB70" i="15" s="1"/>
  <c r="EB71" i="15" s="1"/>
  <c r="EB72" i="15" s="1"/>
  <c r="EB73" i="15" s="1"/>
  <c r="EB74" i="15" s="1"/>
  <c r="EB75" i="15" s="1"/>
  <c r="EB76" i="15" s="1"/>
  <c r="EB77" i="15" s="1"/>
  <c r="EB78" i="15" s="1"/>
  <c r="EB79" i="15" s="1"/>
  <c r="EB80" i="15" s="1"/>
  <c r="EB81" i="15" s="1"/>
  <c r="EB82" i="15" s="1"/>
  <c r="EB83" i="15" s="1"/>
  <c r="EB84" i="15" s="1"/>
  <c r="EB85" i="15" s="1"/>
  <c r="EB86" i="15" s="1"/>
  <c r="EB87" i="15" s="1"/>
  <c r="EB88" i="15" s="1"/>
  <c r="EB89" i="15" s="1"/>
  <c r="EB90" i="15" s="1"/>
  <c r="EB91" i="15" s="1"/>
  <c r="EB92" i="15" s="1"/>
  <c r="EB93" i="15" s="1"/>
  <c r="EB94" i="15" s="1"/>
  <c r="EB95" i="15" s="1"/>
  <c r="EB96" i="15" s="1"/>
  <c r="EB97" i="15" s="1"/>
  <c r="EB98" i="15" s="1"/>
  <c r="EB99" i="15" s="1"/>
  <c r="EB100" i="15" s="1"/>
  <c r="EB101" i="15" s="1"/>
  <c r="EB102" i="15" s="1"/>
  <c r="EB103" i="15" s="1"/>
  <c r="EB104" i="15" s="1"/>
  <c r="EB105" i="15" s="1"/>
  <c r="EB106" i="15" s="1"/>
  <c r="EB107" i="15" s="1"/>
  <c r="EB108" i="15" s="1"/>
  <c r="EB109" i="15" s="1"/>
  <c r="EB110" i="15" s="1"/>
  <c r="EB111" i="15" s="1"/>
  <c r="EB112" i="15" s="1"/>
  <c r="EB113" i="15" s="1"/>
  <c r="EB114" i="15" s="1"/>
  <c r="EB115" i="15" s="1"/>
  <c r="EB116" i="15" s="1"/>
  <c r="EB117" i="15" s="1"/>
  <c r="EB118" i="15" s="1"/>
  <c r="EB119" i="15" s="1"/>
  <c r="EB120" i="15" s="1"/>
  <c r="EB121" i="15" s="1"/>
  <c r="EB122" i="15" s="1"/>
  <c r="EB123" i="15" s="1"/>
  <c r="EB124" i="15" s="1"/>
  <c r="B68" i="23" s="1"/>
  <c r="V6" i="15"/>
  <c r="V7" i="15" s="1"/>
  <c r="V8" i="15" s="1"/>
  <c r="V9" i="15" s="1"/>
  <c r="V10" i="15" s="1"/>
  <c r="V11" i="15" s="1"/>
  <c r="V12" i="15" s="1"/>
  <c r="V13" i="15" s="1"/>
  <c r="V14" i="15" s="1"/>
  <c r="V15" i="15" s="1"/>
  <c r="V16" i="15" s="1"/>
  <c r="V17" i="15" s="1"/>
  <c r="V18" i="15" s="1"/>
  <c r="V19" i="15" s="1"/>
  <c r="V20" i="15" s="1"/>
  <c r="V21" i="15" s="1"/>
  <c r="V22" i="15" s="1"/>
  <c r="V23" i="15" s="1"/>
  <c r="V24" i="15" s="1"/>
  <c r="V25" i="15" s="1"/>
  <c r="V26" i="15" s="1"/>
  <c r="V27" i="15" s="1"/>
  <c r="V28" i="15" s="1"/>
  <c r="V29" i="15" s="1"/>
  <c r="V30" i="15" s="1"/>
  <c r="V31" i="15" s="1"/>
  <c r="V32" i="15" s="1"/>
  <c r="V33" i="15" s="1"/>
  <c r="V34" i="15" s="1"/>
  <c r="V35" i="15" s="1"/>
  <c r="V36" i="15" s="1"/>
  <c r="V37" i="15" s="1"/>
  <c r="V38" i="15" s="1"/>
  <c r="V39" i="15" s="1"/>
  <c r="V40" i="15" s="1"/>
  <c r="V41" i="15" s="1"/>
  <c r="V42" i="15" s="1"/>
  <c r="V43" i="15" s="1"/>
  <c r="V44" i="15" s="1"/>
  <c r="V45" i="15" s="1"/>
  <c r="V46" i="15" s="1"/>
  <c r="V47" i="15" s="1"/>
  <c r="V48" i="15" s="1"/>
  <c r="V49" i="15" s="1"/>
  <c r="V50" i="15" s="1"/>
  <c r="V51" i="15" s="1"/>
  <c r="V52" i="15" s="1"/>
  <c r="V53" i="15" s="1"/>
  <c r="V54" i="15" s="1"/>
  <c r="V55" i="15" s="1"/>
  <c r="V56" i="15" s="1"/>
  <c r="V57" i="15" s="1"/>
  <c r="V58" i="15" s="1"/>
  <c r="V59" i="15" s="1"/>
  <c r="V60" i="15" s="1"/>
  <c r="V61" i="15" s="1"/>
  <c r="V62" i="15" s="1"/>
  <c r="V63" i="15" s="1"/>
  <c r="V64" i="15" s="1"/>
  <c r="V65" i="15" s="1"/>
  <c r="V66" i="15" s="1"/>
  <c r="V67" i="15" s="1"/>
  <c r="V68" i="15" s="1"/>
  <c r="V69" i="15" s="1"/>
  <c r="V70" i="15" s="1"/>
  <c r="V71" i="15" s="1"/>
  <c r="V72" i="15" s="1"/>
  <c r="V73" i="15" s="1"/>
  <c r="V74" i="15" s="1"/>
  <c r="V75" i="15" s="1"/>
  <c r="V76" i="15" s="1"/>
  <c r="V77" i="15" s="1"/>
  <c r="V78" i="15" s="1"/>
  <c r="V79" i="15" s="1"/>
  <c r="V80" i="15" s="1"/>
  <c r="V81" i="15" s="1"/>
  <c r="V82" i="15" s="1"/>
  <c r="V83" i="15" s="1"/>
  <c r="V84" i="15" s="1"/>
  <c r="V85" i="15" s="1"/>
  <c r="V86" i="15" s="1"/>
  <c r="V87" i="15" s="1"/>
  <c r="V88" i="15" s="1"/>
  <c r="V89" i="15" s="1"/>
  <c r="V90" i="15" s="1"/>
  <c r="V91" i="15" s="1"/>
  <c r="V92" i="15" s="1"/>
  <c r="V93" i="15" s="1"/>
  <c r="V94" i="15" s="1"/>
  <c r="V95" i="15" s="1"/>
  <c r="V96" i="15" s="1"/>
  <c r="V97" i="15" s="1"/>
  <c r="V98" i="15" s="1"/>
  <c r="V99" i="15" s="1"/>
  <c r="V100" i="15" s="1"/>
  <c r="V101" i="15" s="1"/>
  <c r="V102" i="15" s="1"/>
  <c r="V103" i="15" s="1"/>
  <c r="V104" i="15" s="1"/>
  <c r="V105" i="15" s="1"/>
  <c r="V106" i="15" s="1"/>
  <c r="V107" i="15" s="1"/>
  <c r="V108" i="15" s="1"/>
  <c r="V109" i="15" s="1"/>
  <c r="V110" i="15" s="1"/>
  <c r="V111" i="15" s="1"/>
  <c r="V112" i="15" s="1"/>
  <c r="V113" i="15" s="1"/>
  <c r="V114" i="15" s="1"/>
  <c r="V115" i="15" s="1"/>
  <c r="V116" i="15" s="1"/>
  <c r="V117" i="15" s="1"/>
  <c r="V118" i="15" s="1"/>
  <c r="V119" i="15" s="1"/>
  <c r="V120" i="15" s="1"/>
  <c r="V121" i="15" s="1"/>
  <c r="V122" i="15" s="1"/>
  <c r="V123" i="15" s="1"/>
  <c r="V124" i="15" s="1"/>
  <c r="B13" i="23" s="1"/>
  <c r="BB6" i="15"/>
  <c r="BB7" i="15" s="1"/>
  <c r="BB8" i="15" s="1"/>
  <c r="BB9" i="15" s="1"/>
  <c r="BB10" i="15" s="1"/>
  <c r="BB11" i="15" s="1"/>
  <c r="BB12" i="15" s="1"/>
  <c r="BB13" i="15" s="1"/>
  <c r="BB14" i="15" s="1"/>
  <c r="BB15" i="15" s="1"/>
  <c r="BB16" i="15" s="1"/>
  <c r="BB17" i="15" s="1"/>
  <c r="BB18" i="15" s="1"/>
  <c r="BB19" i="15" s="1"/>
  <c r="BB20" i="15" s="1"/>
  <c r="BB21" i="15" s="1"/>
  <c r="BB22" i="15" s="1"/>
  <c r="BB23" i="15" s="1"/>
  <c r="BB24" i="15" s="1"/>
  <c r="BB25" i="15" s="1"/>
  <c r="BB26" i="15" s="1"/>
  <c r="BB27" i="15" s="1"/>
  <c r="BB28" i="15" s="1"/>
  <c r="BB29" i="15" s="1"/>
  <c r="BB30" i="15" s="1"/>
  <c r="BB31" i="15" s="1"/>
  <c r="BB32" i="15" s="1"/>
  <c r="BB33" i="15" s="1"/>
  <c r="BB34" i="15" s="1"/>
  <c r="BB35" i="15" s="1"/>
  <c r="BB36" i="15" s="1"/>
  <c r="BB37" i="15" s="1"/>
  <c r="BB38" i="15" s="1"/>
  <c r="BB39" i="15" s="1"/>
  <c r="BB40" i="15" s="1"/>
  <c r="BB41" i="15" s="1"/>
  <c r="BB42" i="15" s="1"/>
  <c r="BB43" i="15" s="1"/>
  <c r="BB44" i="15" s="1"/>
  <c r="BB45" i="15" s="1"/>
  <c r="BB46" i="15" s="1"/>
  <c r="BB47" i="15" s="1"/>
  <c r="BB48" i="15" s="1"/>
  <c r="BB49" i="15" s="1"/>
  <c r="BB50" i="15" s="1"/>
  <c r="BB51" i="15" s="1"/>
  <c r="BB52" i="15" s="1"/>
  <c r="BB53" i="15" s="1"/>
  <c r="BB54" i="15" s="1"/>
  <c r="BB55" i="15" s="1"/>
  <c r="BB56" i="15" s="1"/>
  <c r="BB57" i="15" s="1"/>
  <c r="BB58" i="15" s="1"/>
  <c r="BB59" i="15" s="1"/>
  <c r="BB60" i="15" s="1"/>
  <c r="BB61" i="15" s="1"/>
  <c r="BB62" i="15" s="1"/>
  <c r="BB63" i="15" s="1"/>
  <c r="BB64" i="15" s="1"/>
  <c r="BB65" i="15" s="1"/>
  <c r="BB66" i="15" s="1"/>
  <c r="BB67" i="15" s="1"/>
  <c r="BB68" i="15" s="1"/>
  <c r="BB69" i="15" s="1"/>
  <c r="BB70" i="15" s="1"/>
  <c r="BB71" i="15" s="1"/>
  <c r="BB72" i="15" s="1"/>
  <c r="BB73" i="15" s="1"/>
  <c r="BB74" i="15" s="1"/>
  <c r="BB75" i="15" s="1"/>
  <c r="BB76" i="15" s="1"/>
  <c r="BB77" i="15" s="1"/>
  <c r="BB78" i="15" s="1"/>
  <c r="BB79" i="15" s="1"/>
  <c r="BB80" i="15" s="1"/>
  <c r="BB81" i="15" s="1"/>
  <c r="BB82" i="15" s="1"/>
  <c r="BB83" i="15" s="1"/>
  <c r="BB84" i="15" s="1"/>
  <c r="BB85" i="15" s="1"/>
  <c r="BB86" i="15" s="1"/>
  <c r="BB87" i="15" s="1"/>
  <c r="BB88" i="15" s="1"/>
  <c r="BB89" i="15" s="1"/>
  <c r="BB90" i="15" s="1"/>
  <c r="BB91" i="15" s="1"/>
  <c r="BB92" i="15" s="1"/>
  <c r="BB93" i="15" s="1"/>
  <c r="BB94" i="15" s="1"/>
  <c r="BB95" i="15" s="1"/>
  <c r="BB96" i="15" s="1"/>
  <c r="BB97" i="15" s="1"/>
  <c r="BB98" i="15" s="1"/>
  <c r="BB99" i="15" s="1"/>
  <c r="BB100" i="15" s="1"/>
  <c r="BB101" i="15" s="1"/>
  <c r="BB102" i="15" s="1"/>
  <c r="BB103" i="15" s="1"/>
  <c r="BB104" i="15" s="1"/>
  <c r="BB105" i="15" s="1"/>
  <c r="BB106" i="15" s="1"/>
  <c r="BB107" i="15" s="1"/>
  <c r="BB108" i="15" s="1"/>
  <c r="BB109" i="15" s="1"/>
  <c r="BB110" i="15" s="1"/>
  <c r="BB111" i="15" s="1"/>
  <c r="BB112" i="15" s="1"/>
  <c r="BB113" i="15" s="1"/>
  <c r="BB114" i="15" s="1"/>
  <c r="BB115" i="15" s="1"/>
  <c r="BB116" i="15" s="1"/>
  <c r="BB117" i="15" s="1"/>
  <c r="BB118" i="15" s="1"/>
  <c r="BB119" i="15" s="1"/>
  <c r="BB120" i="15" s="1"/>
  <c r="BB121" i="15" s="1"/>
  <c r="BB122" i="15" s="1"/>
  <c r="BB123" i="15" s="1"/>
  <c r="BB124" i="15" s="1"/>
  <c r="B29" i="23" s="1"/>
  <c r="FT6" i="15"/>
  <c r="FT7" i="15" s="1"/>
  <c r="FT8" i="15" s="1"/>
  <c r="FT9" i="15" s="1"/>
  <c r="FT10" i="15" s="1"/>
  <c r="FT11" i="15" s="1"/>
  <c r="FT12" i="15" s="1"/>
  <c r="FT13" i="15" s="1"/>
  <c r="FT14" i="15" s="1"/>
  <c r="FT15" i="15" s="1"/>
  <c r="FT16" i="15" s="1"/>
  <c r="FT17" i="15" s="1"/>
  <c r="FT18" i="15" s="1"/>
  <c r="FT19" i="15" s="1"/>
  <c r="FT20" i="15" s="1"/>
  <c r="FT21" i="15" s="1"/>
  <c r="FT22" i="15" s="1"/>
  <c r="FT23" i="15" s="1"/>
  <c r="FT24" i="15" s="1"/>
  <c r="FT25" i="15" s="1"/>
  <c r="FT26" i="15" s="1"/>
  <c r="FT27" i="15" s="1"/>
  <c r="FT28" i="15" s="1"/>
  <c r="FT29" i="15" s="1"/>
  <c r="FT30" i="15" s="1"/>
  <c r="FT31" i="15" s="1"/>
  <c r="FT32" i="15" s="1"/>
  <c r="FT33" i="15" s="1"/>
  <c r="FT34" i="15" s="1"/>
  <c r="FT35" i="15" s="1"/>
  <c r="FT36" i="15" s="1"/>
  <c r="FT37" i="15" s="1"/>
  <c r="FT38" i="15" s="1"/>
  <c r="FT39" i="15" s="1"/>
  <c r="FT40" i="15" s="1"/>
  <c r="FT41" i="15" s="1"/>
  <c r="FT42" i="15" s="1"/>
  <c r="FT43" i="15" s="1"/>
  <c r="FT44" i="15" s="1"/>
  <c r="FT45" i="15" s="1"/>
  <c r="FT46" i="15" s="1"/>
  <c r="FT47" i="15" s="1"/>
  <c r="FT48" i="15" s="1"/>
  <c r="FT49" i="15" s="1"/>
  <c r="FT50" i="15" s="1"/>
  <c r="FT51" i="15" s="1"/>
  <c r="FT52" i="15" s="1"/>
  <c r="FT53" i="15" s="1"/>
  <c r="FT54" i="15" s="1"/>
  <c r="FT55" i="15" s="1"/>
  <c r="FT56" i="15" s="1"/>
  <c r="FT57" i="15" s="1"/>
  <c r="FT58" i="15" s="1"/>
  <c r="FT59" i="15" s="1"/>
  <c r="FT60" i="15" s="1"/>
  <c r="FT61" i="15" s="1"/>
  <c r="FT62" i="15" s="1"/>
  <c r="FT63" i="15" s="1"/>
  <c r="FT64" i="15" s="1"/>
  <c r="FT65" i="15" s="1"/>
  <c r="FT66" i="15" s="1"/>
  <c r="FT67" i="15" s="1"/>
  <c r="FT68" i="15" s="1"/>
  <c r="FT69" i="15" s="1"/>
  <c r="FT70" i="15" s="1"/>
  <c r="FT71" i="15" s="1"/>
  <c r="FT72" i="15" s="1"/>
  <c r="FT73" i="15" s="1"/>
  <c r="FT74" i="15" s="1"/>
  <c r="FT75" i="15" s="1"/>
  <c r="FT76" i="15" s="1"/>
  <c r="FT77" i="15" s="1"/>
  <c r="FT78" i="15" s="1"/>
  <c r="FT79" i="15" s="1"/>
  <c r="FT80" i="15" s="1"/>
  <c r="FT81" i="15" s="1"/>
  <c r="FT82" i="15" s="1"/>
  <c r="FT83" i="15" s="1"/>
  <c r="FT84" i="15" s="1"/>
  <c r="FT85" i="15" s="1"/>
  <c r="FT86" i="15" s="1"/>
  <c r="FT87" i="15" s="1"/>
  <c r="FT88" i="15" s="1"/>
  <c r="FT89" i="15" s="1"/>
  <c r="FT90" i="15" s="1"/>
  <c r="FT91" i="15" s="1"/>
  <c r="FT92" i="15" s="1"/>
  <c r="FT93" i="15" s="1"/>
  <c r="FT94" i="15" s="1"/>
  <c r="FT95" i="15" s="1"/>
  <c r="FT96" i="15" s="1"/>
  <c r="FT97" i="15" s="1"/>
  <c r="FT98" i="15" s="1"/>
  <c r="FT99" i="15" s="1"/>
  <c r="FT100" i="15" s="1"/>
  <c r="FT101" i="15" s="1"/>
  <c r="FT102" i="15" s="1"/>
  <c r="FT103" i="15" s="1"/>
  <c r="FT104" i="15" s="1"/>
  <c r="FT105" i="15" s="1"/>
  <c r="FT106" i="15" s="1"/>
  <c r="FT107" i="15" s="1"/>
  <c r="FT108" i="15" s="1"/>
  <c r="FT109" i="15" s="1"/>
  <c r="FT110" i="15" s="1"/>
  <c r="FT111" i="15" s="1"/>
  <c r="FT112" i="15" s="1"/>
  <c r="FT113" i="15" s="1"/>
  <c r="FT114" i="15" s="1"/>
  <c r="FT115" i="15" s="1"/>
  <c r="FT116" i="15" s="1"/>
  <c r="FT117" i="15" s="1"/>
  <c r="FT118" i="15" s="1"/>
  <c r="FT119" i="15" s="1"/>
  <c r="FT120" i="15" s="1"/>
  <c r="FT121" i="15" s="1"/>
  <c r="FT122" i="15" s="1"/>
  <c r="FT123" i="15" s="1"/>
  <c r="FT124" i="15" s="1"/>
  <c r="B90" i="23" s="1"/>
  <c r="T6" i="15"/>
  <c r="T7" i="15" s="1"/>
  <c r="T8" i="15" s="1"/>
  <c r="T9" i="15" s="1"/>
  <c r="T10" i="15" s="1"/>
  <c r="T11" i="15" s="1"/>
  <c r="T12" i="15" s="1"/>
  <c r="T13" i="15" s="1"/>
  <c r="T14" i="15" s="1"/>
  <c r="T15" i="15" s="1"/>
  <c r="T16" i="15" s="1"/>
  <c r="T17" i="15" s="1"/>
  <c r="T18" i="15" s="1"/>
  <c r="T19" i="15" s="1"/>
  <c r="T20" i="15" s="1"/>
  <c r="T21" i="15" s="1"/>
  <c r="T22" i="15" s="1"/>
  <c r="T23" i="15" s="1"/>
  <c r="T24" i="15" s="1"/>
  <c r="T25" i="15" s="1"/>
  <c r="T26" i="15" s="1"/>
  <c r="T27" i="15" s="1"/>
  <c r="T28" i="15" s="1"/>
  <c r="T29" i="15" s="1"/>
  <c r="T30" i="15" s="1"/>
  <c r="T31" i="15" s="1"/>
  <c r="T32" i="15" s="1"/>
  <c r="T33" i="15" s="1"/>
  <c r="T34" i="15" s="1"/>
  <c r="T35" i="15" s="1"/>
  <c r="T36" i="15" s="1"/>
  <c r="T37" i="15" s="1"/>
  <c r="T38" i="15" s="1"/>
  <c r="T39" i="15" s="1"/>
  <c r="T40" i="15" s="1"/>
  <c r="T41" i="15" s="1"/>
  <c r="T42" i="15" s="1"/>
  <c r="T43" i="15" s="1"/>
  <c r="T44" i="15" s="1"/>
  <c r="T45" i="15" s="1"/>
  <c r="T46" i="15" s="1"/>
  <c r="T47" i="15" s="1"/>
  <c r="T48" i="15" s="1"/>
  <c r="T49" i="15" s="1"/>
  <c r="T50" i="15" s="1"/>
  <c r="T51" i="15" s="1"/>
  <c r="T52" i="15" s="1"/>
  <c r="T53" i="15" s="1"/>
  <c r="T54" i="15" s="1"/>
  <c r="T55" i="15" s="1"/>
  <c r="T56" i="15" s="1"/>
  <c r="T57" i="15" s="1"/>
  <c r="T58" i="15" s="1"/>
  <c r="T59" i="15" s="1"/>
  <c r="T60" i="15" s="1"/>
  <c r="T61" i="15" s="1"/>
  <c r="T62" i="15" s="1"/>
  <c r="T63" i="15" s="1"/>
  <c r="T64" i="15" s="1"/>
  <c r="T65" i="15" s="1"/>
  <c r="T66" i="15" s="1"/>
  <c r="T67" i="15" s="1"/>
  <c r="T68" i="15" s="1"/>
  <c r="T69" i="15" s="1"/>
  <c r="T70" i="15" s="1"/>
  <c r="T71" i="15" s="1"/>
  <c r="T72" i="15" s="1"/>
  <c r="T73" i="15" s="1"/>
  <c r="T74" i="15" s="1"/>
  <c r="T75" i="15" s="1"/>
  <c r="T76" i="15" s="1"/>
  <c r="T77" i="15" s="1"/>
  <c r="T78" i="15" s="1"/>
  <c r="T79" i="15" s="1"/>
  <c r="T80" i="15" s="1"/>
  <c r="T81" i="15" s="1"/>
  <c r="T82" i="15" s="1"/>
  <c r="T83" i="15" s="1"/>
  <c r="T84" i="15" s="1"/>
  <c r="T85" i="15" s="1"/>
  <c r="T86" i="15" s="1"/>
  <c r="T87" i="15" s="1"/>
  <c r="T88" i="15" s="1"/>
  <c r="T89" i="15" s="1"/>
  <c r="T90" i="15" s="1"/>
  <c r="T91" i="15" s="1"/>
  <c r="T92" i="15" s="1"/>
  <c r="T93" i="15" s="1"/>
  <c r="T94" i="15" s="1"/>
  <c r="T95" i="15" s="1"/>
  <c r="T96" i="15" s="1"/>
  <c r="T97" i="15" s="1"/>
  <c r="T98" i="15" s="1"/>
  <c r="T99" i="15" s="1"/>
  <c r="T100" i="15" s="1"/>
  <c r="T101" i="15" s="1"/>
  <c r="T102" i="15" s="1"/>
  <c r="T103" i="15" s="1"/>
  <c r="T104" i="15" s="1"/>
  <c r="T105" i="15" s="1"/>
  <c r="T106" i="15" s="1"/>
  <c r="T107" i="15" s="1"/>
  <c r="T108" i="15" s="1"/>
  <c r="T109" i="15" s="1"/>
  <c r="T110" i="15" s="1"/>
  <c r="T111" i="15" s="1"/>
  <c r="T112" i="15" s="1"/>
  <c r="T113" i="15" s="1"/>
  <c r="T114" i="15" s="1"/>
  <c r="T115" i="15" s="1"/>
  <c r="T116" i="15" s="1"/>
  <c r="T117" i="15" s="1"/>
  <c r="T118" i="15" s="1"/>
  <c r="T119" i="15" s="1"/>
  <c r="T120" i="15" s="1"/>
  <c r="T121" i="15" s="1"/>
  <c r="T122" i="15" s="1"/>
  <c r="T123" i="15" s="1"/>
  <c r="T124" i="15" s="1"/>
  <c r="B12" i="23" s="1"/>
  <c r="GB6" i="15"/>
  <c r="GB7" i="15" s="1"/>
  <c r="GB8" i="15" s="1"/>
  <c r="GB9" i="15" s="1"/>
  <c r="GB10" i="15" s="1"/>
  <c r="GB11" i="15" s="1"/>
  <c r="GB12" i="15" s="1"/>
  <c r="GB13" i="15" s="1"/>
  <c r="GB14" i="15" s="1"/>
  <c r="GB15" i="15" s="1"/>
  <c r="GB16" i="15" s="1"/>
  <c r="GB17" i="15" s="1"/>
  <c r="GB18" i="15" s="1"/>
  <c r="GB19" i="15" s="1"/>
  <c r="GB20" i="15" s="1"/>
  <c r="GB21" i="15" s="1"/>
  <c r="GB22" i="15" s="1"/>
  <c r="GB23" i="15" s="1"/>
  <c r="GB24" i="15" s="1"/>
  <c r="GB25" i="15" s="1"/>
  <c r="GB26" i="15" s="1"/>
  <c r="GB27" i="15" s="1"/>
  <c r="GB28" i="15" s="1"/>
  <c r="GB29" i="15" s="1"/>
  <c r="GB30" i="15" s="1"/>
  <c r="GB31" i="15" s="1"/>
  <c r="GB32" i="15" s="1"/>
  <c r="GB33" i="15" s="1"/>
  <c r="GB34" i="15" s="1"/>
  <c r="GB35" i="15" s="1"/>
  <c r="GB36" i="15" s="1"/>
  <c r="GB37" i="15" s="1"/>
  <c r="GB38" i="15" s="1"/>
  <c r="GB39" i="15" s="1"/>
  <c r="GB40" i="15" s="1"/>
  <c r="GB41" i="15" s="1"/>
  <c r="GB42" i="15" s="1"/>
  <c r="GB43" i="15" s="1"/>
  <c r="GB44" i="15" s="1"/>
  <c r="GB45" i="15" s="1"/>
  <c r="GB46" i="15" s="1"/>
  <c r="GB47" i="15" s="1"/>
  <c r="GB48" i="15" s="1"/>
  <c r="GB49" i="15" s="1"/>
  <c r="GB50" i="15" s="1"/>
  <c r="GB51" i="15" s="1"/>
  <c r="GB52" i="15" s="1"/>
  <c r="GB53" i="15" s="1"/>
  <c r="GB54" i="15" s="1"/>
  <c r="GB55" i="15" s="1"/>
  <c r="GB56" i="15" s="1"/>
  <c r="GB57" i="15" s="1"/>
  <c r="GB58" i="15" s="1"/>
  <c r="GB59" i="15" s="1"/>
  <c r="GB60" i="15" s="1"/>
  <c r="GB61" i="15" s="1"/>
  <c r="GB62" i="15" s="1"/>
  <c r="GB63" i="15" s="1"/>
  <c r="GB64" i="15" s="1"/>
  <c r="GB65" i="15" s="1"/>
  <c r="GB66" i="15" s="1"/>
  <c r="GB67" i="15" s="1"/>
  <c r="GB68" i="15" s="1"/>
  <c r="GB69" i="15" s="1"/>
  <c r="GB70" i="15" s="1"/>
  <c r="GB71" i="15" s="1"/>
  <c r="GB72" i="15" s="1"/>
  <c r="GB73" i="15" s="1"/>
  <c r="GB74" i="15" s="1"/>
  <c r="GB75" i="15" s="1"/>
  <c r="GB76" i="15" s="1"/>
  <c r="GB77" i="15" s="1"/>
  <c r="GB78" i="15" s="1"/>
  <c r="GB79" i="15" s="1"/>
  <c r="GB80" i="15" s="1"/>
  <c r="GB81" i="15" s="1"/>
  <c r="GB82" i="15" s="1"/>
  <c r="GB83" i="15" s="1"/>
  <c r="GB84" i="15" s="1"/>
  <c r="GB85" i="15" s="1"/>
  <c r="GB86" i="15" s="1"/>
  <c r="GB87" i="15" s="1"/>
  <c r="GB88" i="15" s="1"/>
  <c r="GB89" i="15" s="1"/>
  <c r="GB90" i="15" s="1"/>
  <c r="GB91" i="15" s="1"/>
  <c r="GB92" i="15" s="1"/>
  <c r="GB93" i="15" s="1"/>
  <c r="GB94" i="15" s="1"/>
  <c r="GB95" i="15" s="1"/>
  <c r="GB96" i="15" s="1"/>
  <c r="GB97" i="15" s="1"/>
  <c r="GB98" i="15" s="1"/>
  <c r="GB99" i="15" s="1"/>
  <c r="GB100" i="15" s="1"/>
  <c r="GB101" i="15" s="1"/>
  <c r="GB102" i="15" s="1"/>
  <c r="GB103" i="15" s="1"/>
  <c r="GB104" i="15" s="1"/>
  <c r="GB105" i="15" s="1"/>
  <c r="GB106" i="15" s="1"/>
  <c r="GB107" i="15" s="1"/>
  <c r="GB108" i="15" s="1"/>
  <c r="GB109" i="15" s="1"/>
  <c r="GB110" i="15" s="1"/>
  <c r="GB111" i="15" s="1"/>
  <c r="GB112" i="15" s="1"/>
  <c r="GB113" i="15" s="1"/>
  <c r="GB114" i="15" s="1"/>
  <c r="GB115" i="15" s="1"/>
  <c r="GB116" i="15" s="1"/>
  <c r="GB117" i="15" s="1"/>
  <c r="GB118" i="15" s="1"/>
  <c r="GB119" i="15" s="1"/>
  <c r="GB120" i="15" s="1"/>
  <c r="GB121" i="15" s="1"/>
  <c r="GB122" i="15" s="1"/>
  <c r="GB123" i="15" s="1"/>
  <c r="GB124" i="15" s="1"/>
  <c r="B94" i="23" s="1"/>
  <c r="BF6" i="15"/>
  <c r="BF7" i="15" s="1"/>
  <c r="BF8" i="15" s="1"/>
  <c r="BF9" i="15" s="1"/>
  <c r="BF10" i="15" s="1"/>
  <c r="BF11" i="15" s="1"/>
  <c r="BF12" i="15" s="1"/>
  <c r="BF13" i="15" s="1"/>
  <c r="BF14" i="15" s="1"/>
  <c r="BF15" i="15" s="1"/>
  <c r="BF16" i="15" s="1"/>
  <c r="BF17" i="15" s="1"/>
  <c r="BF18" i="15" s="1"/>
  <c r="BF19" i="15" s="1"/>
  <c r="BF20" i="15" s="1"/>
  <c r="BF21" i="15" s="1"/>
  <c r="BF22" i="15" s="1"/>
  <c r="BF23" i="15" s="1"/>
  <c r="BF24" i="15" s="1"/>
  <c r="BF25" i="15" s="1"/>
  <c r="BF26" i="15" s="1"/>
  <c r="BF27" i="15" s="1"/>
  <c r="BF28" i="15" s="1"/>
  <c r="BF29" i="15" s="1"/>
  <c r="BF30" i="15" s="1"/>
  <c r="BF31" i="15" s="1"/>
  <c r="BF32" i="15" s="1"/>
  <c r="BF33" i="15" s="1"/>
  <c r="BF34" i="15" s="1"/>
  <c r="BF35" i="15" s="1"/>
  <c r="BF36" i="15" s="1"/>
  <c r="BF37" i="15" s="1"/>
  <c r="BF38" i="15" s="1"/>
  <c r="BF39" i="15" s="1"/>
  <c r="BF40" i="15" s="1"/>
  <c r="BF41" i="15" s="1"/>
  <c r="BF42" i="15" s="1"/>
  <c r="BF43" i="15" s="1"/>
  <c r="BF44" i="15" s="1"/>
  <c r="BF45" i="15" s="1"/>
  <c r="BF46" i="15" s="1"/>
  <c r="BF47" i="15" s="1"/>
  <c r="BF48" i="15" s="1"/>
  <c r="BF49" i="15" s="1"/>
  <c r="BF50" i="15" s="1"/>
  <c r="BF51" i="15" s="1"/>
  <c r="BF52" i="15" s="1"/>
  <c r="BF53" i="15" s="1"/>
  <c r="BF54" i="15" s="1"/>
  <c r="BF55" i="15" s="1"/>
  <c r="BF56" i="15" s="1"/>
  <c r="BF57" i="15" s="1"/>
  <c r="BF58" i="15" s="1"/>
  <c r="BF59" i="15" s="1"/>
  <c r="BF60" i="15" s="1"/>
  <c r="BF61" i="15" s="1"/>
  <c r="BF62" i="15" s="1"/>
  <c r="BF63" i="15" s="1"/>
  <c r="BF64" i="15" s="1"/>
  <c r="BF65" i="15" s="1"/>
  <c r="BF66" i="15" s="1"/>
  <c r="BF67" i="15" s="1"/>
  <c r="BF68" i="15" s="1"/>
  <c r="BF69" i="15" s="1"/>
  <c r="BF70" i="15" s="1"/>
  <c r="BF71" i="15" s="1"/>
  <c r="BF72" i="15" s="1"/>
  <c r="BF73" i="15" s="1"/>
  <c r="BF74" i="15" s="1"/>
  <c r="BF75" i="15" s="1"/>
  <c r="BF76" i="15" s="1"/>
  <c r="BF77" i="15" s="1"/>
  <c r="BF78" i="15" s="1"/>
  <c r="BF79" i="15" s="1"/>
  <c r="BF80" i="15" s="1"/>
  <c r="BF81" i="15" s="1"/>
  <c r="BF82" i="15" s="1"/>
  <c r="BF83" i="15" s="1"/>
  <c r="BF84" i="15" s="1"/>
  <c r="BF85" i="15" s="1"/>
  <c r="BF86" i="15" s="1"/>
  <c r="BF87" i="15" s="1"/>
  <c r="BF88" i="15" s="1"/>
  <c r="BF89" i="15" s="1"/>
  <c r="BF90" i="15" s="1"/>
  <c r="BF91" i="15" s="1"/>
  <c r="BF92" i="15" s="1"/>
  <c r="BF93" i="15" s="1"/>
  <c r="BF94" i="15" s="1"/>
  <c r="BF95" i="15" s="1"/>
  <c r="BF96" i="15" s="1"/>
  <c r="BF97" i="15" s="1"/>
  <c r="BF98" i="15" s="1"/>
  <c r="BF99" i="15" s="1"/>
  <c r="BF100" i="15" s="1"/>
  <c r="BF101" i="15" s="1"/>
  <c r="BF102" i="15" s="1"/>
  <c r="BF103" i="15" s="1"/>
  <c r="BF104" i="15" s="1"/>
  <c r="BF105" i="15" s="1"/>
  <c r="BF106" i="15" s="1"/>
  <c r="BF107" i="15" s="1"/>
  <c r="BF108" i="15" s="1"/>
  <c r="BF109" i="15" s="1"/>
  <c r="BF110" i="15" s="1"/>
  <c r="BF111" i="15" s="1"/>
  <c r="BF112" i="15" s="1"/>
  <c r="BF113" i="15" s="1"/>
  <c r="BF114" i="15" s="1"/>
  <c r="BF115" i="15" s="1"/>
  <c r="BF116" i="15" s="1"/>
  <c r="BF117" i="15" s="1"/>
  <c r="BF118" i="15" s="1"/>
  <c r="BF119" i="15" s="1"/>
  <c r="BF120" i="15" s="1"/>
  <c r="BF121" i="15" s="1"/>
  <c r="BF122" i="15" s="1"/>
  <c r="BF123" i="15" s="1"/>
  <c r="BF124" i="15" s="1"/>
  <c r="B31" i="23" s="1"/>
  <c r="FH6" i="15"/>
  <c r="FH7" i="15" s="1"/>
  <c r="FH8" i="15" s="1"/>
  <c r="FH9" i="15" s="1"/>
  <c r="FH10" i="15" s="1"/>
  <c r="FH11" i="15" s="1"/>
  <c r="FH12" i="15" s="1"/>
  <c r="FH13" i="15" s="1"/>
  <c r="FH14" i="15" s="1"/>
  <c r="FH15" i="15" s="1"/>
  <c r="FH16" i="15" s="1"/>
  <c r="FH17" i="15" s="1"/>
  <c r="FH18" i="15" s="1"/>
  <c r="FH19" i="15" s="1"/>
  <c r="FH20" i="15" s="1"/>
  <c r="FH21" i="15" s="1"/>
  <c r="FH22" i="15" s="1"/>
  <c r="FH23" i="15" s="1"/>
  <c r="FH24" i="15" s="1"/>
  <c r="FH25" i="15" s="1"/>
  <c r="FH26" i="15" s="1"/>
  <c r="FH27" i="15" s="1"/>
  <c r="FH28" i="15" s="1"/>
  <c r="FH29" i="15" s="1"/>
  <c r="FH30" i="15" s="1"/>
  <c r="FH31" i="15" s="1"/>
  <c r="FH32" i="15" s="1"/>
  <c r="FH33" i="15" s="1"/>
  <c r="FH34" i="15" s="1"/>
  <c r="FH35" i="15" s="1"/>
  <c r="FH36" i="15" s="1"/>
  <c r="FH37" i="15" s="1"/>
  <c r="FH38" i="15" s="1"/>
  <c r="FH39" i="15" s="1"/>
  <c r="FH40" i="15" s="1"/>
  <c r="FH41" i="15" s="1"/>
  <c r="FH42" i="15" s="1"/>
  <c r="FH43" i="15" s="1"/>
  <c r="FH44" i="15" s="1"/>
  <c r="FH45" i="15" s="1"/>
  <c r="FH46" i="15" s="1"/>
  <c r="FH47" i="15" s="1"/>
  <c r="FH48" i="15" s="1"/>
  <c r="FH49" i="15" s="1"/>
  <c r="FH50" i="15" s="1"/>
  <c r="FH51" i="15" s="1"/>
  <c r="FH52" i="15" s="1"/>
  <c r="FH53" i="15" s="1"/>
  <c r="FH54" i="15" s="1"/>
  <c r="FH55" i="15" s="1"/>
  <c r="FH56" i="15" s="1"/>
  <c r="FH57" i="15" s="1"/>
  <c r="FH58" i="15" s="1"/>
  <c r="FH59" i="15" s="1"/>
  <c r="FH60" i="15" s="1"/>
  <c r="FH61" i="15" s="1"/>
  <c r="FH62" i="15" s="1"/>
  <c r="FH63" i="15" s="1"/>
  <c r="FH64" i="15" s="1"/>
  <c r="FH65" i="15" s="1"/>
  <c r="FH66" i="15" s="1"/>
  <c r="FH67" i="15" s="1"/>
  <c r="FH68" i="15" s="1"/>
  <c r="FH69" i="15" s="1"/>
  <c r="FH70" i="15" s="1"/>
  <c r="FH71" i="15" s="1"/>
  <c r="FH72" i="15" s="1"/>
  <c r="FH73" i="15" s="1"/>
  <c r="FH74" i="15" s="1"/>
  <c r="FH75" i="15" s="1"/>
  <c r="FH76" i="15" s="1"/>
  <c r="FH77" i="15" s="1"/>
  <c r="FH78" i="15" s="1"/>
  <c r="FH79" i="15" s="1"/>
  <c r="FH80" i="15" s="1"/>
  <c r="FH81" i="15" s="1"/>
  <c r="FH82" i="15" s="1"/>
  <c r="FH83" i="15" s="1"/>
  <c r="FH84" i="15" s="1"/>
  <c r="FH85" i="15" s="1"/>
  <c r="FH86" i="15" s="1"/>
  <c r="FH87" i="15" s="1"/>
  <c r="FH88" i="15" s="1"/>
  <c r="FH89" i="15" s="1"/>
  <c r="FH90" i="15" s="1"/>
  <c r="FH91" i="15" s="1"/>
  <c r="FH92" i="15" s="1"/>
  <c r="FH93" i="15" s="1"/>
  <c r="FH94" i="15" s="1"/>
  <c r="FH95" i="15" s="1"/>
  <c r="FH96" i="15" s="1"/>
  <c r="FH97" i="15" s="1"/>
  <c r="FH98" i="15" s="1"/>
  <c r="FH99" i="15" s="1"/>
  <c r="FH100" i="15" s="1"/>
  <c r="FH101" i="15" s="1"/>
  <c r="FH102" i="15" s="1"/>
  <c r="FH103" i="15" s="1"/>
  <c r="FH104" i="15" s="1"/>
  <c r="FH105" i="15" s="1"/>
  <c r="FH106" i="15" s="1"/>
  <c r="FH107" i="15" s="1"/>
  <c r="FH108" i="15" s="1"/>
  <c r="FH109" i="15" s="1"/>
  <c r="FH110" i="15" s="1"/>
  <c r="FH111" i="15" s="1"/>
  <c r="FH112" i="15" s="1"/>
  <c r="FH113" i="15" s="1"/>
  <c r="FH114" i="15" s="1"/>
  <c r="FH115" i="15" s="1"/>
  <c r="FH116" i="15" s="1"/>
  <c r="FH117" i="15" s="1"/>
  <c r="FH118" i="15" s="1"/>
  <c r="FH119" i="15" s="1"/>
  <c r="FH120" i="15" s="1"/>
  <c r="FH121" i="15" s="1"/>
  <c r="FH122" i="15" s="1"/>
  <c r="FH123" i="15" s="1"/>
  <c r="FH124" i="15" s="1"/>
  <c r="B84" i="23" s="1"/>
  <c r="FZ6" i="15"/>
  <c r="FZ7" i="15" s="1"/>
  <c r="FZ8" i="15" s="1"/>
  <c r="FZ9" i="15" s="1"/>
  <c r="FZ10" i="15" s="1"/>
  <c r="FZ11" i="15" s="1"/>
  <c r="FZ12" i="15" s="1"/>
  <c r="FZ13" i="15" s="1"/>
  <c r="FZ14" i="15" s="1"/>
  <c r="FZ15" i="15" s="1"/>
  <c r="FZ16" i="15" s="1"/>
  <c r="FZ17" i="15" s="1"/>
  <c r="FZ18" i="15" s="1"/>
  <c r="FZ19" i="15" s="1"/>
  <c r="FZ20" i="15" s="1"/>
  <c r="FZ21" i="15" s="1"/>
  <c r="FZ22" i="15" s="1"/>
  <c r="FZ23" i="15" s="1"/>
  <c r="FZ24" i="15" s="1"/>
  <c r="FZ25" i="15" s="1"/>
  <c r="FZ26" i="15" s="1"/>
  <c r="FZ27" i="15" s="1"/>
  <c r="FZ28" i="15" s="1"/>
  <c r="FZ29" i="15" s="1"/>
  <c r="FZ30" i="15" s="1"/>
  <c r="FZ31" i="15" s="1"/>
  <c r="FZ32" i="15" s="1"/>
  <c r="FZ33" i="15" s="1"/>
  <c r="FZ34" i="15" s="1"/>
  <c r="FZ35" i="15" s="1"/>
  <c r="FZ36" i="15" s="1"/>
  <c r="FZ37" i="15" s="1"/>
  <c r="FZ38" i="15" s="1"/>
  <c r="FZ39" i="15" s="1"/>
  <c r="FZ40" i="15" s="1"/>
  <c r="FZ41" i="15" s="1"/>
  <c r="FZ42" i="15" s="1"/>
  <c r="FZ43" i="15" s="1"/>
  <c r="FZ44" i="15" s="1"/>
  <c r="FZ45" i="15" s="1"/>
  <c r="FZ46" i="15" s="1"/>
  <c r="FZ47" i="15" s="1"/>
  <c r="FZ48" i="15" s="1"/>
  <c r="FZ49" i="15" s="1"/>
  <c r="FZ50" i="15" s="1"/>
  <c r="FZ51" i="15" s="1"/>
  <c r="FZ52" i="15" s="1"/>
  <c r="FZ53" i="15" s="1"/>
  <c r="FZ54" i="15" s="1"/>
  <c r="FZ55" i="15" s="1"/>
  <c r="FZ56" i="15" s="1"/>
  <c r="FZ57" i="15" s="1"/>
  <c r="FZ58" i="15" s="1"/>
  <c r="FZ59" i="15" s="1"/>
  <c r="FZ60" i="15" s="1"/>
  <c r="FZ61" i="15" s="1"/>
  <c r="FZ62" i="15" s="1"/>
  <c r="FZ63" i="15" s="1"/>
  <c r="FZ64" i="15" s="1"/>
  <c r="FZ65" i="15" s="1"/>
  <c r="FZ66" i="15" s="1"/>
  <c r="FZ67" i="15" s="1"/>
  <c r="FZ68" i="15" s="1"/>
  <c r="FZ69" i="15" s="1"/>
  <c r="FZ70" i="15" s="1"/>
  <c r="FZ71" i="15" s="1"/>
  <c r="FZ72" i="15" s="1"/>
  <c r="FZ73" i="15" s="1"/>
  <c r="FZ74" i="15" s="1"/>
  <c r="FZ75" i="15" s="1"/>
  <c r="FZ76" i="15" s="1"/>
  <c r="FZ77" i="15" s="1"/>
  <c r="FZ78" i="15" s="1"/>
  <c r="FZ79" i="15" s="1"/>
  <c r="FZ80" i="15" s="1"/>
  <c r="FZ81" i="15" s="1"/>
  <c r="FZ82" i="15" s="1"/>
  <c r="FZ83" i="15" s="1"/>
  <c r="FZ84" i="15" s="1"/>
  <c r="FZ85" i="15" s="1"/>
  <c r="FZ86" i="15" s="1"/>
  <c r="FZ87" i="15" s="1"/>
  <c r="FZ88" i="15" s="1"/>
  <c r="FZ89" i="15" s="1"/>
  <c r="FZ90" i="15" s="1"/>
  <c r="FZ91" i="15" s="1"/>
  <c r="FZ92" i="15" s="1"/>
  <c r="FZ93" i="15" s="1"/>
  <c r="FZ94" i="15" s="1"/>
  <c r="FZ95" i="15" s="1"/>
  <c r="FZ96" i="15" s="1"/>
  <c r="FZ97" i="15" s="1"/>
  <c r="FZ98" i="15" s="1"/>
  <c r="FZ99" i="15" s="1"/>
  <c r="FZ100" i="15" s="1"/>
  <c r="FZ101" i="15" s="1"/>
  <c r="FZ102" i="15" s="1"/>
  <c r="FZ103" i="15" s="1"/>
  <c r="FZ104" i="15" s="1"/>
  <c r="FZ105" i="15" s="1"/>
  <c r="FZ106" i="15" s="1"/>
  <c r="FZ107" i="15" s="1"/>
  <c r="FZ108" i="15" s="1"/>
  <c r="FZ109" i="15" s="1"/>
  <c r="FZ110" i="15" s="1"/>
  <c r="FZ111" i="15" s="1"/>
  <c r="FZ112" i="15" s="1"/>
  <c r="FZ113" i="15" s="1"/>
  <c r="FZ114" i="15" s="1"/>
  <c r="FZ115" i="15" s="1"/>
  <c r="FZ116" i="15" s="1"/>
  <c r="FZ117" i="15" s="1"/>
  <c r="FZ118" i="15" s="1"/>
  <c r="FZ119" i="15" s="1"/>
  <c r="FZ120" i="15" s="1"/>
  <c r="FZ121" i="15" s="1"/>
  <c r="FZ122" i="15" s="1"/>
  <c r="FZ123" i="15" s="1"/>
  <c r="FZ124" i="15" s="1"/>
  <c r="B93" i="23" s="1"/>
  <c r="DH6" i="15"/>
  <c r="DH7" i="15" s="1"/>
  <c r="DH8" i="15" s="1"/>
  <c r="DH9" i="15" s="1"/>
  <c r="DH10" i="15" s="1"/>
  <c r="DH11" i="15" s="1"/>
  <c r="DH12" i="15" s="1"/>
  <c r="DH13" i="15" s="1"/>
  <c r="DH14" i="15" s="1"/>
  <c r="DH15" i="15" s="1"/>
  <c r="DH16" i="15" s="1"/>
  <c r="DH17" i="15" s="1"/>
  <c r="DH18" i="15" s="1"/>
  <c r="DH19" i="15" s="1"/>
  <c r="DH20" i="15" s="1"/>
  <c r="DH21" i="15" s="1"/>
  <c r="DH22" i="15" s="1"/>
  <c r="DH23" i="15" s="1"/>
  <c r="DH24" i="15" s="1"/>
  <c r="DH25" i="15" s="1"/>
  <c r="DH26" i="15" s="1"/>
  <c r="DH27" i="15" s="1"/>
  <c r="DH28" i="15" s="1"/>
  <c r="DH29" i="15" s="1"/>
  <c r="DH30" i="15" s="1"/>
  <c r="DH31" i="15" s="1"/>
  <c r="DH32" i="15" s="1"/>
  <c r="DH33" i="15" s="1"/>
  <c r="DH34" i="15" s="1"/>
  <c r="DH35" i="15" s="1"/>
  <c r="DH36" i="15" s="1"/>
  <c r="DH37" i="15" s="1"/>
  <c r="DH38" i="15" s="1"/>
  <c r="DH39" i="15" s="1"/>
  <c r="DH40" i="15" s="1"/>
  <c r="DH41" i="15" s="1"/>
  <c r="DH42" i="15" s="1"/>
  <c r="DH43" i="15" s="1"/>
  <c r="DH44" i="15" s="1"/>
  <c r="DH45" i="15" s="1"/>
  <c r="DH46" i="15" s="1"/>
  <c r="DH47" i="15" s="1"/>
  <c r="DH48" i="15" s="1"/>
  <c r="DH49" i="15" s="1"/>
  <c r="DH50" i="15" s="1"/>
  <c r="DH51" i="15" s="1"/>
  <c r="DH52" i="15" s="1"/>
  <c r="DH53" i="15" s="1"/>
  <c r="DH54" i="15" s="1"/>
  <c r="DH55" i="15" s="1"/>
  <c r="DH56" i="15" s="1"/>
  <c r="DH57" i="15" s="1"/>
  <c r="DH58" i="15" s="1"/>
  <c r="DH59" i="15" s="1"/>
  <c r="DH60" i="15" s="1"/>
  <c r="DH61" i="15" s="1"/>
  <c r="DH62" i="15" s="1"/>
  <c r="DH63" i="15" s="1"/>
  <c r="DH64" i="15" s="1"/>
  <c r="DH65" i="15" s="1"/>
  <c r="DH66" i="15" s="1"/>
  <c r="DH67" i="15" s="1"/>
  <c r="DH68" i="15" s="1"/>
  <c r="DH69" i="15" s="1"/>
  <c r="DH70" i="15" s="1"/>
  <c r="DH71" i="15" s="1"/>
  <c r="DH72" i="15" s="1"/>
  <c r="DH73" i="15" s="1"/>
  <c r="DH74" i="15" s="1"/>
  <c r="DH75" i="15" s="1"/>
  <c r="DH76" i="15" s="1"/>
  <c r="DH77" i="15" s="1"/>
  <c r="DH78" i="15" s="1"/>
  <c r="DH79" i="15" s="1"/>
  <c r="DH80" i="15" s="1"/>
  <c r="DH81" i="15" s="1"/>
  <c r="DH82" i="15" s="1"/>
  <c r="DH83" i="15" s="1"/>
  <c r="DH84" i="15" s="1"/>
  <c r="DH85" i="15" s="1"/>
  <c r="DH86" i="15" s="1"/>
  <c r="DH87" i="15" s="1"/>
  <c r="DH88" i="15" s="1"/>
  <c r="DH89" i="15" s="1"/>
  <c r="DH90" i="15" s="1"/>
  <c r="DH91" i="15" s="1"/>
  <c r="DH92" i="15" s="1"/>
  <c r="DH93" i="15" s="1"/>
  <c r="DH94" i="15" s="1"/>
  <c r="DH95" i="15" s="1"/>
  <c r="DH96" i="15" s="1"/>
  <c r="DH97" i="15" s="1"/>
  <c r="DH98" i="15" s="1"/>
  <c r="DH99" i="15" s="1"/>
  <c r="DH100" i="15" s="1"/>
  <c r="DH101" i="15" s="1"/>
  <c r="DH102" i="15" s="1"/>
  <c r="DH103" i="15" s="1"/>
  <c r="DH104" i="15" s="1"/>
  <c r="DH105" i="15" s="1"/>
  <c r="DH106" i="15" s="1"/>
  <c r="DH107" i="15" s="1"/>
  <c r="DH108" i="15" s="1"/>
  <c r="DH109" i="15" s="1"/>
  <c r="DH110" i="15" s="1"/>
  <c r="DH111" i="15" s="1"/>
  <c r="DH112" i="15" s="1"/>
  <c r="DH113" i="15" s="1"/>
  <c r="DH114" i="15" s="1"/>
  <c r="DH115" i="15" s="1"/>
  <c r="DH116" i="15" s="1"/>
  <c r="DH117" i="15" s="1"/>
  <c r="DH118" i="15" s="1"/>
  <c r="DH119" i="15" s="1"/>
  <c r="DH120" i="15" s="1"/>
  <c r="DH121" i="15" s="1"/>
  <c r="DH122" i="15" s="1"/>
  <c r="DH123" i="15" s="1"/>
  <c r="DH124" i="15" s="1"/>
  <c r="B58" i="23" s="1"/>
  <c r="EJ6" i="15"/>
  <c r="EJ7" i="15" s="1"/>
  <c r="EJ8" i="15" s="1"/>
  <c r="EJ9" i="15" s="1"/>
  <c r="EJ10" i="15" s="1"/>
  <c r="EJ11" i="15" s="1"/>
  <c r="EJ12" i="15" s="1"/>
  <c r="EJ13" i="15" s="1"/>
  <c r="EJ14" i="15" s="1"/>
  <c r="EJ15" i="15" s="1"/>
  <c r="EJ16" i="15" s="1"/>
  <c r="EJ17" i="15" s="1"/>
  <c r="EJ18" i="15" s="1"/>
  <c r="EJ19" i="15" s="1"/>
  <c r="EJ20" i="15" s="1"/>
  <c r="EJ21" i="15" s="1"/>
  <c r="EJ22" i="15" s="1"/>
  <c r="EJ23" i="15" s="1"/>
  <c r="EJ24" i="15" s="1"/>
  <c r="EJ25" i="15" s="1"/>
  <c r="EJ26" i="15" s="1"/>
  <c r="EJ27" i="15" s="1"/>
  <c r="EJ28" i="15" s="1"/>
  <c r="EJ29" i="15" s="1"/>
  <c r="EJ30" i="15" s="1"/>
  <c r="EJ31" i="15" s="1"/>
  <c r="EJ32" i="15" s="1"/>
  <c r="EJ33" i="15" s="1"/>
  <c r="EJ34" i="15" s="1"/>
  <c r="EJ35" i="15" s="1"/>
  <c r="EJ36" i="15" s="1"/>
  <c r="EJ37" i="15" s="1"/>
  <c r="EJ38" i="15" s="1"/>
  <c r="EJ39" i="15" s="1"/>
  <c r="EJ40" i="15" s="1"/>
  <c r="EJ41" i="15" s="1"/>
  <c r="EJ42" i="15" s="1"/>
  <c r="EJ43" i="15" s="1"/>
  <c r="EJ44" i="15" s="1"/>
  <c r="EJ45" i="15" s="1"/>
  <c r="EJ46" i="15" s="1"/>
  <c r="EJ47" i="15" s="1"/>
  <c r="EJ48" i="15" s="1"/>
  <c r="EJ49" i="15" s="1"/>
  <c r="EJ50" i="15" s="1"/>
  <c r="EJ51" i="15" s="1"/>
  <c r="EJ52" i="15" s="1"/>
  <c r="EJ53" i="15" s="1"/>
  <c r="EJ54" i="15" s="1"/>
  <c r="EJ55" i="15" s="1"/>
  <c r="EJ56" i="15" s="1"/>
  <c r="EJ57" i="15" s="1"/>
  <c r="EJ58" i="15" s="1"/>
  <c r="EJ59" i="15" s="1"/>
  <c r="EJ60" i="15" s="1"/>
  <c r="EJ61" i="15" s="1"/>
  <c r="EJ62" i="15" s="1"/>
  <c r="EJ63" i="15" s="1"/>
  <c r="EJ64" i="15" s="1"/>
  <c r="EJ65" i="15" s="1"/>
  <c r="EJ66" i="15" s="1"/>
  <c r="EJ67" i="15" s="1"/>
  <c r="EJ68" i="15" s="1"/>
  <c r="EJ69" i="15" s="1"/>
  <c r="EJ70" i="15" s="1"/>
  <c r="EJ71" i="15" s="1"/>
  <c r="EJ72" i="15" s="1"/>
  <c r="EJ73" i="15" s="1"/>
  <c r="EJ74" i="15" s="1"/>
  <c r="EJ75" i="15" s="1"/>
  <c r="EJ76" i="15" s="1"/>
  <c r="EJ77" i="15" s="1"/>
  <c r="EJ78" i="15" s="1"/>
  <c r="EJ79" i="15" s="1"/>
  <c r="EJ80" i="15" s="1"/>
  <c r="EJ81" i="15" s="1"/>
  <c r="EJ82" i="15" s="1"/>
  <c r="EJ83" i="15" s="1"/>
  <c r="EJ84" i="15" s="1"/>
  <c r="EJ85" i="15" s="1"/>
  <c r="EJ86" i="15" s="1"/>
  <c r="EJ87" i="15" s="1"/>
  <c r="EJ88" i="15" s="1"/>
  <c r="EJ89" i="15" s="1"/>
  <c r="EJ90" i="15" s="1"/>
  <c r="EJ91" i="15" s="1"/>
  <c r="EJ92" i="15" s="1"/>
  <c r="EJ93" i="15" s="1"/>
  <c r="EJ94" i="15" s="1"/>
  <c r="EJ95" i="15" s="1"/>
  <c r="EJ96" i="15" s="1"/>
  <c r="EJ97" i="15" s="1"/>
  <c r="EJ98" i="15" s="1"/>
  <c r="EJ99" i="15" s="1"/>
  <c r="EJ100" i="15" s="1"/>
  <c r="EJ101" i="15" s="1"/>
  <c r="EJ102" i="15" s="1"/>
  <c r="EJ103" i="15" s="1"/>
  <c r="EJ104" i="15" s="1"/>
  <c r="EJ105" i="15" s="1"/>
  <c r="EJ106" i="15" s="1"/>
  <c r="EJ107" i="15" s="1"/>
  <c r="EJ108" i="15" s="1"/>
  <c r="EJ109" i="15" s="1"/>
  <c r="EJ110" i="15" s="1"/>
  <c r="EJ111" i="15" s="1"/>
  <c r="EJ112" i="15" s="1"/>
  <c r="EJ113" i="15" s="1"/>
  <c r="EJ114" i="15" s="1"/>
  <c r="EJ115" i="15" s="1"/>
  <c r="EJ116" i="15" s="1"/>
  <c r="EJ117" i="15" s="1"/>
  <c r="EJ118" i="15" s="1"/>
  <c r="EJ119" i="15" s="1"/>
  <c r="EJ120" i="15" s="1"/>
  <c r="EJ121" i="15" s="1"/>
  <c r="EJ122" i="15" s="1"/>
  <c r="EJ123" i="15" s="1"/>
  <c r="EJ124" i="15" s="1"/>
  <c r="B72" i="23" s="1"/>
  <c r="EN6" i="15"/>
  <c r="EN7" i="15" s="1"/>
  <c r="EN8" i="15" s="1"/>
  <c r="EN9" i="15" s="1"/>
  <c r="EN10" i="15" s="1"/>
  <c r="EN11" i="15" s="1"/>
  <c r="EN12" i="15" s="1"/>
  <c r="EN13" i="15" s="1"/>
  <c r="EN14" i="15" s="1"/>
  <c r="EN15" i="15" s="1"/>
  <c r="EN16" i="15" s="1"/>
  <c r="EN17" i="15" s="1"/>
  <c r="EN18" i="15" s="1"/>
  <c r="EN19" i="15" s="1"/>
  <c r="EN20" i="15" s="1"/>
  <c r="EN21" i="15" s="1"/>
  <c r="EN22" i="15" s="1"/>
  <c r="EN23" i="15" s="1"/>
  <c r="EN24" i="15" s="1"/>
  <c r="EN25" i="15" s="1"/>
  <c r="EN26" i="15" s="1"/>
  <c r="EN27" i="15" s="1"/>
  <c r="EN28" i="15" s="1"/>
  <c r="EN29" i="15" s="1"/>
  <c r="EN30" i="15" s="1"/>
  <c r="EN31" i="15" s="1"/>
  <c r="EN32" i="15" s="1"/>
  <c r="EN33" i="15" s="1"/>
  <c r="EN34" i="15" s="1"/>
  <c r="EN35" i="15" s="1"/>
  <c r="EN36" i="15" s="1"/>
  <c r="EN37" i="15" s="1"/>
  <c r="EN38" i="15" s="1"/>
  <c r="EN39" i="15" s="1"/>
  <c r="EN40" i="15" s="1"/>
  <c r="EN41" i="15" s="1"/>
  <c r="EN42" i="15" s="1"/>
  <c r="EN43" i="15" s="1"/>
  <c r="EN44" i="15" s="1"/>
  <c r="EN45" i="15" s="1"/>
  <c r="EN46" i="15" s="1"/>
  <c r="EN47" i="15" s="1"/>
  <c r="EN48" i="15" s="1"/>
  <c r="EN49" i="15" s="1"/>
  <c r="EN50" i="15" s="1"/>
  <c r="EN51" i="15" s="1"/>
  <c r="EN52" i="15" s="1"/>
  <c r="EN53" i="15" s="1"/>
  <c r="EN54" i="15" s="1"/>
  <c r="EN55" i="15" s="1"/>
  <c r="EN56" i="15" s="1"/>
  <c r="EN57" i="15" s="1"/>
  <c r="EN58" i="15" s="1"/>
  <c r="EN59" i="15" s="1"/>
  <c r="EN60" i="15" s="1"/>
  <c r="EN61" i="15" s="1"/>
  <c r="EN62" i="15" s="1"/>
  <c r="EN63" i="15" s="1"/>
  <c r="EN64" i="15" s="1"/>
  <c r="EN65" i="15" s="1"/>
  <c r="EN66" i="15" s="1"/>
  <c r="EN67" i="15" s="1"/>
  <c r="EN68" i="15" s="1"/>
  <c r="EN69" i="15" s="1"/>
  <c r="EN70" i="15" s="1"/>
  <c r="EN71" i="15" s="1"/>
  <c r="EN72" i="15" s="1"/>
  <c r="EN73" i="15" s="1"/>
  <c r="EN74" i="15" s="1"/>
  <c r="EN75" i="15" s="1"/>
  <c r="EN76" i="15" s="1"/>
  <c r="EN77" i="15" s="1"/>
  <c r="EN78" i="15" s="1"/>
  <c r="EN79" i="15" s="1"/>
  <c r="EN80" i="15" s="1"/>
  <c r="EN81" i="15" s="1"/>
  <c r="EN82" i="15" s="1"/>
  <c r="EN83" i="15" s="1"/>
  <c r="EN84" i="15" s="1"/>
  <c r="EN85" i="15" s="1"/>
  <c r="EN86" i="15" s="1"/>
  <c r="EN87" i="15" s="1"/>
  <c r="EN88" i="15" s="1"/>
  <c r="EN89" i="15" s="1"/>
  <c r="EN90" i="15" s="1"/>
  <c r="EN91" i="15" s="1"/>
  <c r="EN92" i="15" s="1"/>
  <c r="EN93" i="15" s="1"/>
  <c r="EN94" i="15" s="1"/>
  <c r="EN95" i="15" s="1"/>
  <c r="EN96" i="15" s="1"/>
  <c r="EN97" i="15" s="1"/>
  <c r="EN98" i="15" s="1"/>
  <c r="EN99" i="15" s="1"/>
  <c r="EN100" i="15" s="1"/>
  <c r="EN101" i="15" s="1"/>
  <c r="EN102" i="15" s="1"/>
  <c r="EN103" i="15" s="1"/>
  <c r="EN104" i="15" s="1"/>
  <c r="EN105" i="15" s="1"/>
  <c r="EN106" i="15" s="1"/>
  <c r="EN107" i="15" s="1"/>
  <c r="EN108" i="15" s="1"/>
  <c r="EN109" i="15" s="1"/>
  <c r="EN110" i="15" s="1"/>
  <c r="EN111" i="15" s="1"/>
  <c r="EN112" i="15" s="1"/>
  <c r="EN113" i="15" s="1"/>
  <c r="EN114" i="15" s="1"/>
  <c r="EN115" i="15" s="1"/>
  <c r="EN116" i="15" s="1"/>
  <c r="EN117" i="15" s="1"/>
  <c r="EN118" i="15" s="1"/>
  <c r="EN119" i="15" s="1"/>
  <c r="EN120" i="15" s="1"/>
  <c r="EN121" i="15" s="1"/>
  <c r="EN122" i="15" s="1"/>
  <c r="EN123" i="15" s="1"/>
  <c r="EN124" i="15" s="1"/>
  <c r="B74" i="23" s="1"/>
  <c r="FF6" i="15"/>
  <c r="FF7" i="15" s="1"/>
  <c r="FF8" i="15" s="1"/>
  <c r="FF9" i="15" s="1"/>
  <c r="FF10" i="15" s="1"/>
  <c r="FF11" i="15" s="1"/>
  <c r="FF12" i="15" s="1"/>
  <c r="FF13" i="15" s="1"/>
  <c r="FF14" i="15" s="1"/>
  <c r="FF15" i="15" s="1"/>
  <c r="FF16" i="15" s="1"/>
  <c r="FF17" i="15" s="1"/>
  <c r="FF18" i="15" s="1"/>
  <c r="FF19" i="15" s="1"/>
  <c r="FF20" i="15" s="1"/>
  <c r="FF21" i="15" s="1"/>
  <c r="FF22" i="15" s="1"/>
  <c r="FF23" i="15" s="1"/>
  <c r="FF24" i="15" s="1"/>
  <c r="FF25" i="15" s="1"/>
  <c r="FF26" i="15" s="1"/>
  <c r="FF27" i="15" s="1"/>
  <c r="FF28" i="15" s="1"/>
  <c r="FF29" i="15" s="1"/>
  <c r="FF30" i="15" s="1"/>
  <c r="FF31" i="15" s="1"/>
  <c r="FF32" i="15" s="1"/>
  <c r="FF33" i="15" s="1"/>
  <c r="FF34" i="15" s="1"/>
  <c r="FF35" i="15" s="1"/>
  <c r="FF36" i="15" s="1"/>
  <c r="FF37" i="15" s="1"/>
  <c r="FF38" i="15" s="1"/>
  <c r="FF39" i="15" s="1"/>
  <c r="FF40" i="15" s="1"/>
  <c r="FF41" i="15" s="1"/>
  <c r="FF42" i="15" s="1"/>
  <c r="FF43" i="15" s="1"/>
  <c r="FF44" i="15" s="1"/>
  <c r="FF45" i="15" s="1"/>
  <c r="FF46" i="15" s="1"/>
  <c r="FF47" i="15" s="1"/>
  <c r="FF48" i="15" s="1"/>
  <c r="FF49" i="15" s="1"/>
  <c r="FF50" i="15" s="1"/>
  <c r="FF51" i="15" s="1"/>
  <c r="FF52" i="15" s="1"/>
  <c r="FF53" i="15" s="1"/>
  <c r="FF54" i="15" s="1"/>
  <c r="FF55" i="15" s="1"/>
  <c r="FF56" i="15" s="1"/>
  <c r="FF57" i="15" s="1"/>
  <c r="FF58" i="15" s="1"/>
  <c r="FF59" i="15" s="1"/>
  <c r="FF60" i="15" s="1"/>
  <c r="FF61" i="15" s="1"/>
  <c r="FF62" i="15" s="1"/>
  <c r="FF63" i="15" s="1"/>
  <c r="FF64" i="15" s="1"/>
  <c r="FF65" i="15" s="1"/>
  <c r="FF66" i="15" s="1"/>
  <c r="FF67" i="15" s="1"/>
  <c r="FF68" i="15" s="1"/>
  <c r="FF69" i="15" s="1"/>
  <c r="FF70" i="15" s="1"/>
  <c r="FF71" i="15" s="1"/>
  <c r="FF72" i="15" s="1"/>
  <c r="FF73" i="15" s="1"/>
  <c r="FF74" i="15" s="1"/>
  <c r="FF75" i="15" s="1"/>
  <c r="FF76" i="15" s="1"/>
  <c r="FF77" i="15" s="1"/>
  <c r="FF78" i="15" s="1"/>
  <c r="FF79" i="15" s="1"/>
  <c r="FF80" i="15" s="1"/>
  <c r="FF81" i="15" s="1"/>
  <c r="FF82" i="15" s="1"/>
  <c r="FF83" i="15" s="1"/>
  <c r="FF84" i="15" s="1"/>
  <c r="FF85" i="15" s="1"/>
  <c r="FF86" i="15" s="1"/>
  <c r="FF87" i="15" s="1"/>
  <c r="FF88" i="15" s="1"/>
  <c r="FF89" i="15" s="1"/>
  <c r="FF90" i="15" s="1"/>
  <c r="FF91" i="15" s="1"/>
  <c r="FF92" i="15" s="1"/>
  <c r="FF93" i="15" s="1"/>
  <c r="FF94" i="15" s="1"/>
  <c r="FF95" i="15" s="1"/>
  <c r="FF96" i="15" s="1"/>
  <c r="FF97" i="15" s="1"/>
  <c r="FF98" i="15" s="1"/>
  <c r="FF99" i="15" s="1"/>
  <c r="FF100" i="15" s="1"/>
  <c r="FF101" i="15" s="1"/>
  <c r="FF102" i="15" s="1"/>
  <c r="FF103" i="15" s="1"/>
  <c r="FF104" i="15" s="1"/>
  <c r="FF105" i="15" s="1"/>
  <c r="FF106" i="15" s="1"/>
  <c r="FF107" i="15" s="1"/>
  <c r="FF108" i="15" s="1"/>
  <c r="FF109" i="15" s="1"/>
  <c r="FF110" i="15" s="1"/>
  <c r="FF111" i="15" s="1"/>
  <c r="FF112" i="15" s="1"/>
  <c r="FF113" i="15" s="1"/>
  <c r="FF114" i="15" s="1"/>
  <c r="FF115" i="15" s="1"/>
  <c r="FF116" i="15" s="1"/>
  <c r="FF117" i="15" s="1"/>
  <c r="FF118" i="15" s="1"/>
  <c r="FF119" i="15" s="1"/>
  <c r="FF120" i="15" s="1"/>
  <c r="FF121" i="15" s="1"/>
  <c r="FF122" i="15" s="1"/>
  <c r="FF123" i="15" s="1"/>
  <c r="FF124" i="15" s="1"/>
  <c r="B83" i="23" s="1"/>
  <c r="CL6" i="15"/>
  <c r="CL7" i="15" s="1"/>
  <c r="CL8" i="15" s="1"/>
  <c r="CL9" i="15" s="1"/>
  <c r="CL10" i="15" s="1"/>
  <c r="CL11" i="15" s="1"/>
  <c r="CL12" i="15" s="1"/>
  <c r="CL13" i="15" s="1"/>
  <c r="CL14" i="15" s="1"/>
  <c r="CL15" i="15" s="1"/>
  <c r="CL16" i="15" s="1"/>
  <c r="CL17" i="15" s="1"/>
  <c r="CL18" i="15" s="1"/>
  <c r="CL19" i="15" s="1"/>
  <c r="CL20" i="15" s="1"/>
  <c r="CL21" i="15" s="1"/>
  <c r="CL22" i="15" s="1"/>
  <c r="CL23" i="15" s="1"/>
  <c r="CL24" i="15" s="1"/>
  <c r="CL25" i="15" s="1"/>
  <c r="CL26" i="15" s="1"/>
  <c r="CL27" i="15" s="1"/>
  <c r="CL28" i="15" s="1"/>
  <c r="CL29" i="15" s="1"/>
  <c r="CL30" i="15" s="1"/>
  <c r="CL31" i="15" s="1"/>
  <c r="CL32" i="15" s="1"/>
  <c r="CL33" i="15" s="1"/>
  <c r="CL34" i="15" s="1"/>
  <c r="CL35" i="15" s="1"/>
  <c r="CL36" i="15" s="1"/>
  <c r="CL37" i="15" s="1"/>
  <c r="CL38" i="15" s="1"/>
  <c r="CL39" i="15" s="1"/>
  <c r="CL40" i="15" s="1"/>
  <c r="CL41" i="15" s="1"/>
  <c r="CL42" i="15" s="1"/>
  <c r="CL43" i="15" s="1"/>
  <c r="CL44" i="15" s="1"/>
  <c r="CL45" i="15" s="1"/>
  <c r="CL46" i="15" s="1"/>
  <c r="CL47" i="15" s="1"/>
  <c r="CL48" i="15" s="1"/>
  <c r="CL49" i="15" s="1"/>
  <c r="CL50" i="15" s="1"/>
  <c r="CL51" i="15" s="1"/>
  <c r="CL52" i="15" s="1"/>
  <c r="CL53" i="15" s="1"/>
  <c r="CL54" i="15" s="1"/>
  <c r="CL55" i="15" s="1"/>
  <c r="CL56" i="15" s="1"/>
  <c r="CL57" i="15" s="1"/>
  <c r="CL58" i="15" s="1"/>
  <c r="CL59" i="15" s="1"/>
  <c r="CL60" i="15" s="1"/>
  <c r="CL61" i="15" s="1"/>
  <c r="CL62" i="15" s="1"/>
  <c r="CL63" i="15" s="1"/>
  <c r="CL64" i="15" s="1"/>
  <c r="CL65" i="15" s="1"/>
  <c r="CL66" i="15" s="1"/>
  <c r="CL67" i="15" s="1"/>
  <c r="CL68" i="15" s="1"/>
  <c r="CL69" i="15" s="1"/>
  <c r="CL70" i="15" s="1"/>
  <c r="CL71" i="15" s="1"/>
  <c r="CL72" i="15" s="1"/>
  <c r="CL73" i="15" s="1"/>
  <c r="CL74" i="15" s="1"/>
  <c r="CL75" i="15" s="1"/>
  <c r="CL76" i="15" s="1"/>
  <c r="CL77" i="15" s="1"/>
  <c r="CL78" i="15" s="1"/>
  <c r="CL79" i="15" s="1"/>
  <c r="CL80" i="15" s="1"/>
  <c r="CL81" i="15" s="1"/>
  <c r="CL82" i="15" s="1"/>
  <c r="CL83" i="15" s="1"/>
  <c r="CL84" i="15" s="1"/>
  <c r="CL85" i="15" s="1"/>
  <c r="CL86" i="15" s="1"/>
  <c r="CL87" i="15" s="1"/>
  <c r="CL88" i="15" s="1"/>
  <c r="CL89" i="15" s="1"/>
  <c r="CL90" i="15" s="1"/>
  <c r="CL91" i="15" s="1"/>
  <c r="CL92" i="15" s="1"/>
  <c r="CL93" i="15" s="1"/>
  <c r="CL94" i="15" s="1"/>
  <c r="CL95" i="15" s="1"/>
  <c r="CL96" i="15" s="1"/>
  <c r="CL97" i="15" s="1"/>
  <c r="CL98" i="15" s="1"/>
  <c r="CL99" i="15" s="1"/>
  <c r="CL100" i="15" s="1"/>
  <c r="CL101" i="15" s="1"/>
  <c r="CL102" i="15" s="1"/>
  <c r="CL103" i="15" s="1"/>
  <c r="CL104" i="15" s="1"/>
  <c r="CL105" i="15" s="1"/>
  <c r="CL106" i="15" s="1"/>
  <c r="CL107" i="15" s="1"/>
  <c r="CL108" i="15" s="1"/>
  <c r="CL109" i="15" s="1"/>
  <c r="CL110" i="15" s="1"/>
  <c r="CL111" i="15" s="1"/>
  <c r="CL112" i="15" s="1"/>
  <c r="CL113" i="15" s="1"/>
  <c r="CL114" i="15" s="1"/>
  <c r="CL115" i="15" s="1"/>
  <c r="CL116" i="15" s="1"/>
  <c r="CL117" i="15" s="1"/>
  <c r="CL118" i="15" s="1"/>
  <c r="CL119" i="15" s="1"/>
  <c r="CL120" i="15" s="1"/>
  <c r="CL121" i="15" s="1"/>
  <c r="CL122" i="15" s="1"/>
  <c r="CL123" i="15" s="1"/>
  <c r="CL124" i="15" s="1"/>
  <c r="B47" i="23" s="1"/>
  <c r="EL6" i="15"/>
  <c r="EL7" i="15" s="1"/>
  <c r="EL8" i="15" s="1"/>
  <c r="EL9" i="15" s="1"/>
  <c r="EL10" i="15" s="1"/>
  <c r="EL11" i="15" s="1"/>
  <c r="EL12" i="15" s="1"/>
  <c r="EL13" i="15" s="1"/>
  <c r="EL14" i="15" s="1"/>
  <c r="EL15" i="15" s="1"/>
  <c r="EL16" i="15" s="1"/>
  <c r="EL17" i="15" s="1"/>
  <c r="EL18" i="15" s="1"/>
  <c r="EL19" i="15" s="1"/>
  <c r="EL20" i="15" s="1"/>
  <c r="EL21" i="15" s="1"/>
  <c r="EL22" i="15" s="1"/>
  <c r="EL23" i="15" s="1"/>
  <c r="EL24" i="15" s="1"/>
  <c r="EL25" i="15" s="1"/>
  <c r="EL26" i="15" s="1"/>
  <c r="EL27" i="15" s="1"/>
  <c r="EL28" i="15" s="1"/>
  <c r="EL29" i="15" s="1"/>
  <c r="EL30" i="15" s="1"/>
  <c r="EL31" i="15" s="1"/>
  <c r="EL32" i="15" s="1"/>
  <c r="EL33" i="15" s="1"/>
  <c r="EL34" i="15" s="1"/>
  <c r="EL35" i="15" s="1"/>
  <c r="EL36" i="15" s="1"/>
  <c r="EL37" i="15" s="1"/>
  <c r="EL38" i="15" s="1"/>
  <c r="EL39" i="15" s="1"/>
  <c r="EL40" i="15" s="1"/>
  <c r="EL41" i="15" s="1"/>
  <c r="EL42" i="15" s="1"/>
  <c r="EL43" i="15" s="1"/>
  <c r="EL44" i="15" s="1"/>
  <c r="EL45" i="15" s="1"/>
  <c r="EL46" i="15" s="1"/>
  <c r="EL47" i="15" s="1"/>
  <c r="EL48" i="15" s="1"/>
  <c r="EL49" i="15" s="1"/>
  <c r="EL50" i="15" s="1"/>
  <c r="EL51" i="15" s="1"/>
  <c r="EL52" i="15" s="1"/>
  <c r="EL53" i="15" s="1"/>
  <c r="EL54" i="15" s="1"/>
  <c r="EL55" i="15" s="1"/>
  <c r="EL56" i="15" s="1"/>
  <c r="EL57" i="15" s="1"/>
  <c r="EL58" i="15" s="1"/>
  <c r="EL59" i="15" s="1"/>
  <c r="EL60" i="15" s="1"/>
  <c r="EL61" i="15" s="1"/>
  <c r="EL62" i="15" s="1"/>
  <c r="EL63" i="15" s="1"/>
  <c r="EL64" i="15" s="1"/>
  <c r="EL65" i="15" s="1"/>
  <c r="EL66" i="15" s="1"/>
  <c r="EL67" i="15" s="1"/>
  <c r="EL68" i="15" s="1"/>
  <c r="EL69" i="15" s="1"/>
  <c r="EL70" i="15" s="1"/>
  <c r="EL71" i="15" s="1"/>
  <c r="EL72" i="15" s="1"/>
  <c r="EL73" i="15" s="1"/>
  <c r="EL74" i="15" s="1"/>
  <c r="EL75" i="15" s="1"/>
  <c r="EL76" i="15" s="1"/>
  <c r="EL77" i="15" s="1"/>
  <c r="EL78" i="15" s="1"/>
  <c r="EL79" i="15" s="1"/>
  <c r="EL80" i="15" s="1"/>
  <c r="EL81" i="15" s="1"/>
  <c r="EL82" i="15" s="1"/>
  <c r="EL83" i="15" s="1"/>
  <c r="EL84" i="15" s="1"/>
  <c r="EL85" i="15" s="1"/>
  <c r="EL86" i="15" s="1"/>
  <c r="EL87" i="15" s="1"/>
  <c r="EL88" i="15" s="1"/>
  <c r="EL89" i="15" s="1"/>
  <c r="EL90" i="15" s="1"/>
  <c r="EL91" i="15" s="1"/>
  <c r="EL92" i="15" s="1"/>
  <c r="EL93" i="15" s="1"/>
  <c r="EL94" i="15" s="1"/>
  <c r="EL95" i="15" s="1"/>
  <c r="EL96" i="15" s="1"/>
  <c r="EL97" i="15" s="1"/>
  <c r="EL98" i="15" s="1"/>
  <c r="EL99" i="15" s="1"/>
  <c r="EL100" i="15" s="1"/>
  <c r="EL101" i="15" s="1"/>
  <c r="EL102" i="15" s="1"/>
  <c r="EL103" i="15" s="1"/>
  <c r="EL104" i="15" s="1"/>
  <c r="EL105" i="15" s="1"/>
  <c r="EL106" i="15" s="1"/>
  <c r="EL107" i="15" s="1"/>
  <c r="EL108" i="15" s="1"/>
  <c r="EL109" i="15" s="1"/>
  <c r="EL110" i="15" s="1"/>
  <c r="EL111" i="15" s="1"/>
  <c r="EL112" i="15" s="1"/>
  <c r="EL113" i="15" s="1"/>
  <c r="EL114" i="15" s="1"/>
  <c r="EL115" i="15" s="1"/>
  <c r="EL116" i="15" s="1"/>
  <c r="EL117" i="15" s="1"/>
  <c r="EL118" i="15" s="1"/>
  <c r="EL119" i="15" s="1"/>
  <c r="EL120" i="15" s="1"/>
  <c r="EL121" i="15" s="1"/>
  <c r="EL122" i="15" s="1"/>
  <c r="EL123" i="15" s="1"/>
  <c r="EL124" i="15" s="1"/>
  <c r="B73" i="23" s="1"/>
  <c r="DX6" i="15"/>
  <c r="DX7" i="15" s="1"/>
  <c r="DX8" i="15" s="1"/>
  <c r="DX9" i="15" s="1"/>
  <c r="DX10" i="15" s="1"/>
  <c r="DX11" i="15" s="1"/>
  <c r="DX12" i="15" s="1"/>
  <c r="DX13" i="15" s="1"/>
  <c r="DX14" i="15" s="1"/>
  <c r="DX15" i="15" s="1"/>
  <c r="DX16" i="15" s="1"/>
  <c r="DX17" i="15" s="1"/>
  <c r="DX18" i="15" s="1"/>
  <c r="DX19" i="15" s="1"/>
  <c r="DX20" i="15" s="1"/>
  <c r="DX21" i="15" s="1"/>
  <c r="DX22" i="15" s="1"/>
  <c r="DX23" i="15" s="1"/>
  <c r="DX24" i="15" s="1"/>
  <c r="DX25" i="15" s="1"/>
  <c r="DX26" i="15" s="1"/>
  <c r="DX27" i="15" s="1"/>
  <c r="DX28" i="15" s="1"/>
  <c r="DX29" i="15" s="1"/>
  <c r="DX30" i="15" s="1"/>
  <c r="DX31" i="15" s="1"/>
  <c r="DX32" i="15" s="1"/>
  <c r="DX33" i="15" s="1"/>
  <c r="DX34" i="15" s="1"/>
  <c r="DX35" i="15" s="1"/>
  <c r="DX36" i="15" s="1"/>
  <c r="DX37" i="15" s="1"/>
  <c r="DX38" i="15" s="1"/>
  <c r="DX39" i="15" s="1"/>
  <c r="DX40" i="15" s="1"/>
  <c r="DX41" i="15" s="1"/>
  <c r="DX42" i="15" s="1"/>
  <c r="DX43" i="15" s="1"/>
  <c r="DX44" i="15" s="1"/>
  <c r="DX45" i="15" s="1"/>
  <c r="DX46" i="15" s="1"/>
  <c r="DX47" i="15" s="1"/>
  <c r="DX48" i="15" s="1"/>
  <c r="DX49" i="15" s="1"/>
  <c r="DX50" i="15" s="1"/>
  <c r="DX51" i="15" s="1"/>
  <c r="DX52" i="15" s="1"/>
  <c r="DX53" i="15" s="1"/>
  <c r="DX54" i="15" s="1"/>
  <c r="DX55" i="15" s="1"/>
  <c r="DX56" i="15" s="1"/>
  <c r="DX57" i="15" s="1"/>
  <c r="DX58" i="15" s="1"/>
  <c r="DX59" i="15" s="1"/>
  <c r="DX60" i="15" s="1"/>
  <c r="DX61" i="15" s="1"/>
  <c r="DX62" i="15" s="1"/>
  <c r="DX63" i="15" s="1"/>
  <c r="DX64" i="15" s="1"/>
  <c r="DX65" i="15" s="1"/>
  <c r="DX66" i="15" s="1"/>
  <c r="DX67" i="15" s="1"/>
  <c r="DX68" i="15" s="1"/>
  <c r="DX69" i="15" s="1"/>
  <c r="DX70" i="15" s="1"/>
  <c r="DX71" i="15" s="1"/>
  <c r="DX72" i="15" s="1"/>
  <c r="DX73" i="15" s="1"/>
  <c r="DX74" i="15" s="1"/>
  <c r="DX75" i="15" s="1"/>
  <c r="DX76" i="15" s="1"/>
  <c r="DX77" i="15" s="1"/>
  <c r="DX78" i="15" s="1"/>
  <c r="DX79" i="15" s="1"/>
  <c r="DX80" i="15" s="1"/>
  <c r="DX81" i="15" s="1"/>
  <c r="DX82" i="15" s="1"/>
  <c r="DX83" i="15" s="1"/>
  <c r="DX84" i="15" s="1"/>
  <c r="DX85" i="15" s="1"/>
  <c r="DX86" i="15" s="1"/>
  <c r="DX87" i="15" s="1"/>
  <c r="DX88" i="15" s="1"/>
  <c r="DX89" i="15" s="1"/>
  <c r="DX90" i="15" s="1"/>
  <c r="DX91" i="15" s="1"/>
  <c r="DX92" i="15" s="1"/>
  <c r="DX93" i="15" s="1"/>
  <c r="DX94" i="15" s="1"/>
  <c r="DX95" i="15" s="1"/>
  <c r="DX96" i="15" s="1"/>
  <c r="DX97" i="15" s="1"/>
  <c r="DX98" i="15" s="1"/>
  <c r="DX99" i="15" s="1"/>
  <c r="DX100" i="15" s="1"/>
  <c r="DX101" i="15" s="1"/>
  <c r="DX102" i="15" s="1"/>
  <c r="DX103" i="15" s="1"/>
  <c r="DX104" i="15" s="1"/>
  <c r="DX105" i="15" s="1"/>
  <c r="DX106" i="15" s="1"/>
  <c r="DX107" i="15" s="1"/>
  <c r="DX108" i="15" s="1"/>
  <c r="DX109" i="15" s="1"/>
  <c r="DX110" i="15" s="1"/>
  <c r="DX111" i="15" s="1"/>
  <c r="DX112" i="15" s="1"/>
  <c r="DX113" i="15" s="1"/>
  <c r="DX114" i="15" s="1"/>
  <c r="DX115" i="15" s="1"/>
  <c r="DX116" i="15" s="1"/>
  <c r="DX117" i="15" s="1"/>
  <c r="DX118" i="15" s="1"/>
  <c r="DX119" i="15" s="1"/>
  <c r="DX120" i="15" s="1"/>
  <c r="DX121" i="15" s="1"/>
  <c r="DX122" i="15" s="1"/>
  <c r="DX123" i="15" s="1"/>
  <c r="DX124" i="15" s="1"/>
  <c r="B66" i="23" s="1"/>
  <c r="P6" i="15"/>
  <c r="P7" i="15" s="1"/>
  <c r="P8" i="15" s="1"/>
  <c r="P9" i="15" s="1"/>
  <c r="P10" i="15" s="1"/>
  <c r="P11" i="15" s="1"/>
  <c r="P12" i="15" s="1"/>
  <c r="P13" i="15" s="1"/>
  <c r="P14" i="15" s="1"/>
  <c r="P15" i="15" s="1"/>
  <c r="P16" i="15" s="1"/>
  <c r="P17" i="15" s="1"/>
  <c r="P18" i="15" s="1"/>
  <c r="P19" i="15" s="1"/>
  <c r="P20" i="15" s="1"/>
  <c r="P21" i="15" s="1"/>
  <c r="P22" i="15" s="1"/>
  <c r="P23" i="15" s="1"/>
  <c r="P24" i="15" s="1"/>
  <c r="P25" i="15" s="1"/>
  <c r="P26" i="15" s="1"/>
  <c r="P27" i="15" s="1"/>
  <c r="P28" i="15" s="1"/>
  <c r="P29" i="15" s="1"/>
  <c r="P30" i="15" s="1"/>
  <c r="P31" i="15" s="1"/>
  <c r="P32" i="15" s="1"/>
  <c r="P33" i="15" s="1"/>
  <c r="P34" i="15" s="1"/>
  <c r="P35" i="15" s="1"/>
  <c r="P36" i="15" s="1"/>
  <c r="P37" i="15" s="1"/>
  <c r="P38" i="15" s="1"/>
  <c r="P39" i="15" s="1"/>
  <c r="P40" i="15" s="1"/>
  <c r="P41" i="15" s="1"/>
  <c r="P42" i="15" s="1"/>
  <c r="P43" i="15" s="1"/>
  <c r="P44" i="15" s="1"/>
  <c r="P45" i="15" s="1"/>
  <c r="P46" i="15" s="1"/>
  <c r="P47" i="15" s="1"/>
  <c r="P48" i="15" s="1"/>
  <c r="P49" i="15" s="1"/>
  <c r="P50" i="15" s="1"/>
  <c r="P51" i="15" s="1"/>
  <c r="P52" i="15" s="1"/>
  <c r="P53" i="15" s="1"/>
  <c r="P54" i="15" s="1"/>
  <c r="P55" i="15" s="1"/>
  <c r="P56" i="15" s="1"/>
  <c r="P57" i="15" s="1"/>
  <c r="P58" i="15" s="1"/>
  <c r="P59" i="15" s="1"/>
  <c r="P60" i="15" s="1"/>
  <c r="P61" i="15" s="1"/>
  <c r="P62" i="15" s="1"/>
  <c r="P63" i="15" s="1"/>
  <c r="P64" i="15" s="1"/>
  <c r="P65" i="15" s="1"/>
  <c r="P66" i="15" s="1"/>
  <c r="P67" i="15" s="1"/>
  <c r="P68" i="15" s="1"/>
  <c r="P69" i="15" s="1"/>
  <c r="P70" i="15" s="1"/>
  <c r="P71" i="15" s="1"/>
  <c r="P72" i="15" s="1"/>
  <c r="P73" i="15" s="1"/>
  <c r="P74" i="15" s="1"/>
  <c r="P75" i="15" s="1"/>
  <c r="P76" i="15" s="1"/>
  <c r="P77" i="15" s="1"/>
  <c r="P78" i="15" s="1"/>
  <c r="P79" i="15" s="1"/>
  <c r="P80" i="15" s="1"/>
  <c r="P81" i="15" s="1"/>
  <c r="P82" i="15" s="1"/>
  <c r="P83" i="15" s="1"/>
  <c r="P84" i="15" s="1"/>
  <c r="P85" i="15" s="1"/>
  <c r="P86" i="15" s="1"/>
  <c r="P87" i="15" s="1"/>
  <c r="P88" i="15" s="1"/>
  <c r="P89" i="15" s="1"/>
  <c r="P90" i="15" s="1"/>
  <c r="P91" i="15" s="1"/>
  <c r="P92" i="15" s="1"/>
  <c r="P93" i="15" s="1"/>
  <c r="P94" i="15" s="1"/>
  <c r="P95" i="15" s="1"/>
  <c r="P96" i="15" s="1"/>
  <c r="P97" i="15" s="1"/>
  <c r="P98" i="15" s="1"/>
  <c r="P99" i="15" s="1"/>
  <c r="P100" i="15" s="1"/>
  <c r="P101" i="15" s="1"/>
  <c r="P102" i="15" s="1"/>
  <c r="P103" i="15" s="1"/>
  <c r="P104" i="15" s="1"/>
  <c r="P105" i="15" s="1"/>
  <c r="P106" i="15" s="1"/>
  <c r="P107" i="15" s="1"/>
  <c r="P108" i="15" s="1"/>
  <c r="P109" i="15" s="1"/>
  <c r="P110" i="15" s="1"/>
  <c r="P111" i="15" s="1"/>
  <c r="P112" i="15" s="1"/>
  <c r="P113" i="15" s="1"/>
  <c r="P114" i="15" s="1"/>
  <c r="P115" i="15" s="1"/>
  <c r="P116" i="15" s="1"/>
  <c r="P117" i="15" s="1"/>
  <c r="P118" i="15" s="1"/>
  <c r="P119" i="15" s="1"/>
  <c r="P120" i="15" s="1"/>
  <c r="P121" i="15" s="1"/>
  <c r="P122" i="15" s="1"/>
  <c r="P123" i="15" s="1"/>
  <c r="P124" i="15" s="1"/>
  <c r="B10" i="23" s="1"/>
  <c r="CP6" i="15"/>
  <c r="CP7" i="15" s="1"/>
  <c r="CP8" i="15" s="1"/>
  <c r="CP9" i="15" s="1"/>
  <c r="CP10" i="15" s="1"/>
  <c r="CP11" i="15" s="1"/>
  <c r="CP12" i="15" s="1"/>
  <c r="CP13" i="15" s="1"/>
  <c r="CP14" i="15" s="1"/>
  <c r="CP15" i="15" s="1"/>
  <c r="CP16" i="15" s="1"/>
  <c r="CP17" i="15" s="1"/>
  <c r="CP18" i="15" s="1"/>
  <c r="CP19" i="15" s="1"/>
  <c r="CP20" i="15" s="1"/>
  <c r="CP21" i="15" s="1"/>
  <c r="CP22" i="15" s="1"/>
  <c r="CP23" i="15" s="1"/>
  <c r="CP24" i="15" s="1"/>
  <c r="CP25" i="15" s="1"/>
  <c r="CP26" i="15" s="1"/>
  <c r="CP27" i="15" s="1"/>
  <c r="CP28" i="15" s="1"/>
  <c r="CP29" i="15" s="1"/>
  <c r="CP30" i="15" s="1"/>
  <c r="CP31" i="15" s="1"/>
  <c r="CP32" i="15" s="1"/>
  <c r="CP33" i="15" s="1"/>
  <c r="CP34" i="15" s="1"/>
  <c r="CP35" i="15" s="1"/>
  <c r="CP36" i="15" s="1"/>
  <c r="CP37" i="15" s="1"/>
  <c r="CP38" i="15" s="1"/>
  <c r="CP39" i="15" s="1"/>
  <c r="CP40" i="15" s="1"/>
  <c r="CP41" i="15" s="1"/>
  <c r="CP42" i="15" s="1"/>
  <c r="CP43" i="15" s="1"/>
  <c r="CP44" i="15" s="1"/>
  <c r="CP45" i="15" s="1"/>
  <c r="CP46" i="15" s="1"/>
  <c r="CP47" i="15" s="1"/>
  <c r="CP48" i="15" s="1"/>
  <c r="CP49" i="15" s="1"/>
  <c r="CP50" i="15" s="1"/>
  <c r="CP51" i="15" s="1"/>
  <c r="CP52" i="15" s="1"/>
  <c r="CP53" i="15" s="1"/>
  <c r="CP54" i="15" s="1"/>
  <c r="CP55" i="15" s="1"/>
  <c r="CP56" i="15" s="1"/>
  <c r="CP57" i="15" s="1"/>
  <c r="CP58" i="15" s="1"/>
  <c r="CP59" i="15" s="1"/>
  <c r="CP60" i="15" s="1"/>
  <c r="CP61" i="15" s="1"/>
  <c r="CP62" i="15" s="1"/>
  <c r="CP63" i="15" s="1"/>
  <c r="CP64" i="15" s="1"/>
  <c r="CP65" i="15" s="1"/>
  <c r="CP66" i="15" s="1"/>
  <c r="CP67" i="15" s="1"/>
  <c r="CP68" i="15" s="1"/>
  <c r="CP69" i="15" s="1"/>
  <c r="CP70" i="15" s="1"/>
  <c r="CP71" i="15" s="1"/>
  <c r="CP72" i="15" s="1"/>
  <c r="CP73" i="15" s="1"/>
  <c r="CP74" i="15" s="1"/>
  <c r="CP75" i="15" s="1"/>
  <c r="CP76" i="15" s="1"/>
  <c r="CP77" i="15" s="1"/>
  <c r="CP78" i="15" s="1"/>
  <c r="CP79" i="15" s="1"/>
  <c r="CP80" i="15" s="1"/>
  <c r="CP81" i="15" s="1"/>
  <c r="CP82" i="15" s="1"/>
  <c r="CP83" i="15" s="1"/>
  <c r="CP84" i="15" s="1"/>
  <c r="CP85" i="15" s="1"/>
  <c r="CP86" i="15" s="1"/>
  <c r="CP87" i="15" s="1"/>
  <c r="CP88" i="15" s="1"/>
  <c r="CP89" i="15" s="1"/>
  <c r="CP90" i="15" s="1"/>
  <c r="CP91" i="15" s="1"/>
  <c r="CP92" i="15" s="1"/>
  <c r="CP93" i="15" s="1"/>
  <c r="CP94" i="15" s="1"/>
  <c r="CP95" i="15" s="1"/>
  <c r="CP96" i="15" s="1"/>
  <c r="CP97" i="15" s="1"/>
  <c r="CP98" i="15" s="1"/>
  <c r="CP99" i="15" s="1"/>
  <c r="CP100" i="15" s="1"/>
  <c r="CP101" i="15" s="1"/>
  <c r="CP102" i="15" s="1"/>
  <c r="CP103" i="15" s="1"/>
  <c r="CP104" i="15" s="1"/>
  <c r="CP105" i="15" s="1"/>
  <c r="CP106" i="15" s="1"/>
  <c r="CP107" i="15" s="1"/>
  <c r="CP108" i="15" s="1"/>
  <c r="CP109" i="15" s="1"/>
  <c r="CP110" i="15" s="1"/>
  <c r="CP111" i="15" s="1"/>
  <c r="CP112" i="15" s="1"/>
  <c r="CP113" i="15" s="1"/>
  <c r="CP114" i="15" s="1"/>
  <c r="CP115" i="15" s="1"/>
  <c r="CP116" i="15" s="1"/>
  <c r="CP117" i="15" s="1"/>
  <c r="CP118" i="15" s="1"/>
  <c r="CP119" i="15" s="1"/>
  <c r="CP120" i="15" s="1"/>
  <c r="CP121" i="15" s="1"/>
  <c r="CP122" i="15" s="1"/>
  <c r="CP123" i="15" s="1"/>
  <c r="CP124" i="15" s="1"/>
  <c r="B49" i="23" s="1"/>
  <c r="AH6" i="15"/>
  <c r="AH7" i="15" s="1"/>
  <c r="AH8" i="15" s="1"/>
  <c r="AH9" i="15" s="1"/>
  <c r="AH10" i="15" s="1"/>
  <c r="AH11" i="15" s="1"/>
  <c r="AH12" i="15" s="1"/>
  <c r="AH13" i="15" s="1"/>
  <c r="AH14" i="15" s="1"/>
  <c r="AH15" i="15" s="1"/>
  <c r="AH16" i="15" s="1"/>
  <c r="AH17" i="15" s="1"/>
  <c r="AH18" i="15" s="1"/>
  <c r="AH19" i="15" s="1"/>
  <c r="AH20" i="15" s="1"/>
  <c r="AH21" i="15" s="1"/>
  <c r="AH22" i="15" s="1"/>
  <c r="AH23" i="15" s="1"/>
  <c r="AH24" i="15" s="1"/>
  <c r="AH25" i="15" s="1"/>
  <c r="AH26" i="15" s="1"/>
  <c r="AH27" i="15" s="1"/>
  <c r="AH28" i="15" s="1"/>
  <c r="AH29" i="15" s="1"/>
  <c r="AH30" i="15" s="1"/>
  <c r="AH31" i="15" s="1"/>
  <c r="AH32" i="15" s="1"/>
  <c r="AH33" i="15" s="1"/>
  <c r="AH34" i="15" s="1"/>
  <c r="AH35" i="15" s="1"/>
  <c r="AH36" i="15" s="1"/>
  <c r="AH37" i="15" s="1"/>
  <c r="AH38" i="15" s="1"/>
  <c r="AH39" i="15" s="1"/>
  <c r="AH40" i="15" s="1"/>
  <c r="AH41" i="15" s="1"/>
  <c r="AH42" i="15" s="1"/>
  <c r="AH43" i="15" s="1"/>
  <c r="AH44" i="15" s="1"/>
  <c r="AH45" i="15" s="1"/>
  <c r="AH46" i="15" s="1"/>
  <c r="AH47" i="15" s="1"/>
  <c r="AH48" i="15" s="1"/>
  <c r="AH49" i="15" s="1"/>
  <c r="AH50" i="15" s="1"/>
  <c r="AH51" i="15" s="1"/>
  <c r="AH52" i="15" s="1"/>
  <c r="AH53" i="15" s="1"/>
  <c r="AH54" i="15" s="1"/>
  <c r="AH55" i="15" s="1"/>
  <c r="AH56" i="15" s="1"/>
  <c r="AH57" i="15" s="1"/>
  <c r="AH58" i="15" s="1"/>
  <c r="AH59" i="15" s="1"/>
  <c r="AH60" i="15" s="1"/>
  <c r="AH61" i="15" s="1"/>
  <c r="AH62" i="15" s="1"/>
  <c r="AH63" i="15" s="1"/>
  <c r="AH64" i="15" s="1"/>
  <c r="AH65" i="15" s="1"/>
  <c r="AH66" i="15" s="1"/>
  <c r="AH67" i="15" s="1"/>
  <c r="AH68" i="15" s="1"/>
  <c r="AH69" i="15" s="1"/>
  <c r="AH70" i="15" s="1"/>
  <c r="AH71" i="15" s="1"/>
  <c r="AH72" i="15" s="1"/>
  <c r="AH73" i="15" s="1"/>
  <c r="AH74" i="15" s="1"/>
  <c r="AH75" i="15" s="1"/>
  <c r="AH76" i="15" s="1"/>
  <c r="AH77" i="15" s="1"/>
  <c r="AH78" i="15" s="1"/>
  <c r="AH79" i="15" s="1"/>
  <c r="AH80" i="15" s="1"/>
  <c r="AH81" i="15" s="1"/>
  <c r="AH82" i="15" s="1"/>
  <c r="AH83" i="15" s="1"/>
  <c r="AH84" i="15" s="1"/>
  <c r="AH85" i="15" s="1"/>
  <c r="AH86" i="15" s="1"/>
  <c r="AH87" i="15" s="1"/>
  <c r="AH88" i="15" s="1"/>
  <c r="AH89" i="15" s="1"/>
  <c r="AH90" i="15" s="1"/>
  <c r="AH91" i="15" s="1"/>
  <c r="AH92" i="15" s="1"/>
  <c r="AH93" i="15" s="1"/>
  <c r="AH94" i="15" s="1"/>
  <c r="AH95" i="15" s="1"/>
  <c r="AH96" i="15" s="1"/>
  <c r="AH97" i="15" s="1"/>
  <c r="AH98" i="15" s="1"/>
  <c r="AH99" i="15" s="1"/>
  <c r="AH100" i="15" s="1"/>
  <c r="AH101" i="15" s="1"/>
  <c r="AH102" i="15" s="1"/>
  <c r="AH103" i="15" s="1"/>
  <c r="AH104" i="15" s="1"/>
  <c r="AH105" i="15" s="1"/>
  <c r="AH106" i="15" s="1"/>
  <c r="AH107" i="15" s="1"/>
  <c r="AH108" i="15" s="1"/>
  <c r="AH109" i="15" s="1"/>
  <c r="AH110" i="15" s="1"/>
  <c r="AH111" i="15" s="1"/>
  <c r="AH112" i="15" s="1"/>
  <c r="AH113" i="15" s="1"/>
  <c r="AH114" i="15" s="1"/>
  <c r="AH115" i="15" s="1"/>
  <c r="AH116" i="15" s="1"/>
  <c r="AH117" i="15" s="1"/>
  <c r="AH118" i="15" s="1"/>
  <c r="AH119" i="15" s="1"/>
  <c r="AH120" i="15" s="1"/>
  <c r="AH121" i="15" s="1"/>
  <c r="AH122" i="15" s="1"/>
  <c r="AH123" i="15" s="1"/>
  <c r="AH124" i="15" s="1"/>
  <c r="B19" i="23" s="1"/>
  <c r="CJ6" i="15"/>
  <c r="CJ7" i="15" s="1"/>
  <c r="CJ8" i="15" s="1"/>
  <c r="CJ9" i="15" s="1"/>
  <c r="CJ10" i="15" s="1"/>
  <c r="CJ11" i="15" s="1"/>
  <c r="CJ12" i="15" s="1"/>
  <c r="CJ13" i="15" s="1"/>
  <c r="CJ14" i="15" s="1"/>
  <c r="CJ15" i="15" s="1"/>
  <c r="CJ16" i="15" s="1"/>
  <c r="CJ17" i="15" s="1"/>
  <c r="CJ18" i="15" s="1"/>
  <c r="CJ19" i="15" s="1"/>
  <c r="CJ20" i="15" s="1"/>
  <c r="CJ21" i="15" s="1"/>
  <c r="CJ22" i="15" s="1"/>
  <c r="CJ23" i="15" s="1"/>
  <c r="CJ24" i="15" s="1"/>
  <c r="CJ25" i="15" s="1"/>
  <c r="CJ26" i="15" s="1"/>
  <c r="CJ27" i="15" s="1"/>
  <c r="CJ28" i="15" s="1"/>
  <c r="CJ29" i="15" s="1"/>
  <c r="CJ30" i="15" s="1"/>
  <c r="CJ31" i="15" s="1"/>
  <c r="CJ32" i="15" s="1"/>
  <c r="CJ33" i="15" s="1"/>
  <c r="CJ34" i="15" s="1"/>
  <c r="CJ35" i="15" s="1"/>
  <c r="CJ36" i="15" s="1"/>
  <c r="CJ37" i="15" s="1"/>
  <c r="CJ38" i="15" s="1"/>
  <c r="CJ39" i="15" s="1"/>
  <c r="CJ40" i="15" s="1"/>
  <c r="CJ41" i="15" s="1"/>
  <c r="CJ42" i="15" s="1"/>
  <c r="CJ43" i="15" s="1"/>
  <c r="CJ44" i="15" s="1"/>
  <c r="CJ45" i="15" s="1"/>
  <c r="CJ46" i="15" s="1"/>
  <c r="CJ47" i="15" s="1"/>
  <c r="CJ48" i="15" s="1"/>
  <c r="CJ49" i="15" s="1"/>
  <c r="CJ50" i="15" s="1"/>
  <c r="CJ51" i="15" s="1"/>
  <c r="CJ52" i="15" s="1"/>
  <c r="CJ53" i="15" s="1"/>
  <c r="CJ54" i="15" s="1"/>
  <c r="CJ55" i="15" s="1"/>
  <c r="CJ56" i="15" s="1"/>
  <c r="CJ57" i="15" s="1"/>
  <c r="CJ58" i="15" s="1"/>
  <c r="CJ59" i="15" s="1"/>
  <c r="CJ60" i="15" s="1"/>
  <c r="CJ61" i="15" s="1"/>
  <c r="CJ62" i="15" s="1"/>
  <c r="CJ63" i="15" s="1"/>
  <c r="CJ64" i="15" s="1"/>
  <c r="CJ65" i="15" s="1"/>
  <c r="CJ66" i="15" s="1"/>
  <c r="CJ67" i="15" s="1"/>
  <c r="CJ68" i="15" s="1"/>
  <c r="CJ69" i="15" s="1"/>
  <c r="CJ70" i="15" s="1"/>
  <c r="CJ71" i="15" s="1"/>
  <c r="CJ72" i="15" s="1"/>
  <c r="CJ73" i="15" s="1"/>
  <c r="CJ74" i="15" s="1"/>
  <c r="CJ75" i="15" s="1"/>
  <c r="CJ76" i="15" s="1"/>
  <c r="CJ77" i="15" s="1"/>
  <c r="CJ78" i="15" s="1"/>
  <c r="CJ79" i="15" s="1"/>
  <c r="CJ80" i="15" s="1"/>
  <c r="CJ81" i="15" s="1"/>
  <c r="CJ82" i="15" s="1"/>
  <c r="CJ83" i="15" s="1"/>
  <c r="CJ84" i="15" s="1"/>
  <c r="CJ85" i="15" s="1"/>
  <c r="CJ86" i="15" s="1"/>
  <c r="CJ87" i="15" s="1"/>
  <c r="CJ88" i="15" s="1"/>
  <c r="CJ89" i="15" s="1"/>
  <c r="CJ90" i="15" s="1"/>
  <c r="CJ91" i="15" s="1"/>
  <c r="CJ92" i="15" s="1"/>
  <c r="CJ93" i="15" s="1"/>
  <c r="CJ94" i="15" s="1"/>
  <c r="CJ95" i="15" s="1"/>
  <c r="CJ96" i="15" s="1"/>
  <c r="CJ97" i="15" s="1"/>
  <c r="CJ98" i="15" s="1"/>
  <c r="CJ99" i="15" s="1"/>
  <c r="CJ100" i="15" s="1"/>
  <c r="CJ101" i="15" s="1"/>
  <c r="CJ102" i="15" s="1"/>
  <c r="CJ103" i="15" s="1"/>
  <c r="CJ104" i="15" s="1"/>
  <c r="CJ105" i="15" s="1"/>
  <c r="CJ106" i="15" s="1"/>
  <c r="CJ107" i="15" s="1"/>
  <c r="CJ108" i="15" s="1"/>
  <c r="CJ109" i="15" s="1"/>
  <c r="CJ110" i="15" s="1"/>
  <c r="CJ111" i="15" s="1"/>
  <c r="CJ112" i="15" s="1"/>
  <c r="CJ113" i="15" s="1"/>
  <c r="CJ114" i="15" s="1"/>
  <c r="CJ115" i="15" s="1"/>
  <c r="CJ116" i="15" s="1"/>
  <c r="CJ117" i="15" s="1"/>
  <c r="CJ118" i="15" s="1"/>
  <c r="CJ119" i="15" s="1"/>
  <c r="CJ120" i="15" s="1"/>
  <c r="CJ121" i="15" s="1"/>
  <c r="CJ122" i="15" s="1"/>
  <c r="CJ123" i="15" s="1"/>
  <c r="CJ124" i="15" s="1"/>
  <c r="B46" i="23" s="1"/>
  <c r="FB6" i="15"/>
  <c r="FB7" i="15" s="1"/>
  <c r="FB8" i="15" s="1"/>
  <c r="FB9" i="15" s="1"/>
  <c r="FB10" i="15" s="1"/>
  <c r="FB11" i="15" s="1"/>
  <c r="FB12" i="15" s="1"/>
  <c r="FB13" i="15" s="1"/>
  <c r="FB14" i="15" s="1"/>
  <c r="FB15" i="15" s="1"/>
  <c r="FB16" i="15" s="1"/>
  <c r="FB17" i="15" s="1"/>
  <c r="FB18" i="15" s="1"/>
  <c r="FB19" i="15" s="1"/>
  <c r="FB20" i="15" s="1"/>
  <c r="FB21" i="15" s="1"/>
  <c r="FB22" i="15" s="1"/>
  <c r="FB23" i="15" s="1"/>
  <c r="FB24" i="15" s="1"/>
  <c r="FB25" i="15" s="1"/>
  <c r="FB26" i="15" s="1"/>
  <c r="FB27" i="15" s="1"/>
  <c r="FB28" i="15" s="1"/>
  <c r="FB29" i="15" s="1"/>
  <c r="FB30" i="15" s="1"/>
  <c r="FB31" i="15" s="1"/>
  <c r="FB32" i="15" s="1"/>
  <c r="FB33" i="15" s="1"/>
  <c r="FB34" i="15" s="1"/>
  <c r="FB35" i="15" s="1"/>
  <c r="FB36" i="15" s="1"/>
  <c r="FB37" i="15" s="1"/>
  <c r="FB38" i="15" s="1"/>
  <c r="FB39" i="15" s="1"/>
  <c r="FB40" i="15" s="1"/>
  <c r="FB41" i="15" s="1"/>
  <c r="FB42" i="15" s="1"/>
  <c r="FB43" i="15" s="1"/>
  <c r="FB44" i="15" s="1"/>
  <c r="FB45" i="15" s="1"/>
  <c r="FB46" i="15" s="1"/>
  <c r="FB47" i="15" s="1"/>
  <c r="FB48" i="15" s="1"/>
  <c r="FB49" i="15" s="1"/>
  <c r="FB50" i="15" s="1"/>
  <c r="FB51" i="15" s="1"/>
  <c r="FB52" i="15" s="1"/>
  <c r="FB53" i="15" s="1"/>
  <c r="FB54" i="15" s="1"/>
  <c r="FB55" i="15" s="1"/>
  <c r="FB56" i="15" s="1"/>
  <c r="FB57" i="15" s="1"/>
  <c r="FB58" i="15" s="1"/>
  <c r="FB59" i="15" s="1"/>
  <c r="FB60" i="15" s="1"/>
  <c r="FB61" i="15" s="1"/>
  <c r="FB62" i="15" s="1"/>
  <c r="FB63" i="15" s="1"/>
  <c r="FB64" i="15" s="1"/>
  <c r="FB65" i="15" s="1"/>
  <c r="FB66" i="15" s="1"/>
  <c r="FB67" i="15" s="1"/>
  <c r="FB68" i="15" s="1"/>
  <c r="FB69" i="15" s="1"/>
  <c r="FB70" i="15" s="1"/>
  <c r="FB71" i="15" s="1"/>
  <c r="FB72" i="15" s="1"/>
  <c r="FB73" i="15" s="1"/>
  <c r="FB74" i="15" s="1"/>
  <c r="FB75" i="15" s="1"/>
  <c r="FB76" i="15" s="1"/>
  <c r="FB77" i="15" s="1"/>
  <c r="FB78" i="15" s="1"/>
  <c r="FB79" i="15" s="1"/>
  <c r="FB80" i="15" s="1"/>
  <c r="FB81" i="15" s="1"/>
  <c r="FB82" i="15" s="1"/>
  <c r="FB83" i="15" s="1"/>
  <c r="FB84" i="15" s="1"/>
  <c r="FB85" i="15" s="1"/>
  <c r="FB86" i="15" s="1"/>
  <c r="FB87" i="15" s="1"/>
  <c r="FB88" i="15" s="1"/>
  <c r="FB89" i="15" s="1"/>
  <c r="FB90" i="15" s="1"/>
  <c r="FB91" i="15" s="1"/>
  <c r="FB92" i="15" s="1"/>
  <c r="FB93" i="15" s="1"/>
  <c r="FB94" i="15" s="1"/>
  <c r="FB95" i="15" s="1"/>
  <c r="FB96" i="15" s="1"/>
  <c r="FB97" i="15" s="1"/>
  <c r="FB98" i="15" s="1"/>
  <c r="FB99" i="15" s="1"/>
  <c r="FB100" i="15" s="1"/>
  <c r="FB101" i="15" s="1"/>
  <c r="FB102" i="15" s="1"/>
  <c r="FB103" i="15" s="1"/>
  <c r="FB104" i="15" s="1"/>
  <c r="FB105" i="15" s="1"/>
  <c r="FB106" i="15" s="1"/>
  <c r="FB107" i="15" s="1"/>
  <c r="FB108" i="15" s="1"/>
  <c r="FB109" i="15" s="1"/>
  <c r="FB110" i="15" s="1"/>
  <c r="FB111" i="15" s="1"/>
  <c r="FB112" i="15" s="1"/>
  <c r="FB113" i="15" s="1"/>
  <c r="FB114" i="15" s="1"/>
  <c r="FB115" i="15" s="1"/>
  <c r="FB116" i="15" s="1"/>
  <c r="FB117" i="15" s="1"/>
  <c r="FB118" i="15" s="1"/>
  <c r="FB119" i="15" s="1"/>
  <c r="FB120" i="15" s="1"/>
  <c r="FB121" i="15" s="1"/>
  <c r="FB122" i="15" s="1"/>
  <c r="FB123" i="15" s="1"/>
  <c r="FB124" i="15" s="1"/>
  <c r="B81" i="23" s="1"/>
  <c r="AL6" i="15"/>
  <c r="AL7" i="15" s="1"/>
  <c r="AL8" i="15" s="1"/>
  <c r="AL9" i="15" s="1"/>
  <c r="AL10" i="15" s="1"/>
  <c r="AL11" i="15" s="1"/>
  <c r="AL12" i="15" s="1"/>
  <c r="AL13" i="15" s="1"/>
  <c r="AL14" i="15" s="1"/>
  <c r="AL15" i="15" s="1"/>
  <c r="AL16" i="15" s="1"/>
  <c r="AL17" i="15" s="1"/>
  <c r="AL18" i="15" s="1"/>
  <c r="AL19" i="15" s="1"/>
  <c r="AL20" i="15" s="1"/>
  <c r="AL21" i="15" s="1"/>
  <c r="AL22" i="15" s="1"/>
  <c r="AL23" i="15" s="1"/>
  <c r="AL24" i="15" s="1"/>
  <c r="AL25" i="15" s="1"/>
  <c r="AL26" i="15" s="1"/>
  <c r="AL27" i="15" s="1"/>
  <c r="AL28" i="15" s="1"/>
  <c r="AL29" i="15" s="1"/>
  <c r="AL30" i="15" s="1"/>
  <c r="AL31" i="15" s="1"/>
  <c r="AL32" i="15" s="1"/>
  <c r="AL33" i="15" s="1"/>
  <c r="AL34" i="15" s="1"/>
  <c r="AL35" i="15" s="1"/>
  <c r="AL36" i="15" s="1"/>
  <c r="AL37" i="15" s="1"/>
  <c r="AL38" i="15" s="1"/>
  <c r="AL39" i="15" s="1"/>
  <c r="AL40" i="15" s="1"/>
  <c r="AL41" i="15" s="1"/>
  <c r="AL42" i="15" s="1"/>
  <c r="AL43" i="15" s="1"/>
  <c r="AL44" i="15" s="1"/>
  <c r="AL45" i="15" s="1"/>
  <c r="AL46" i="15" s="1"/>
  <c r="AL47" i="15" s="1"/>
  <c r="AL48" i="15" s="1"/>
  <c r="AL49" i="15" s="1"/>
  <c r="AL50" i="15" s="1"/>
  <c r="AL51" i="15" s="1"/>
  <c r="AL52" i="15" s="1"/>
  <c r="AL53" i="15" s="1"/>
  <c r="AL54" i="15" s="1"/>
  <c r="AL55" i="15" s="1"/>
  <c r="AL56" i="15" s="1"/>
  <c r="AL57" i="15" s="1"/>
  <c r="AL58" i="15" s="1"/>
  <c r="AL59" i="15" s="1"/>
  <c r="AL60" i="15" s="1"/>
  <c r="AL61" i="15" s="1"/>
  <c r="AL62" i="15" s="1"/>
  <c r="AL63" i="15" s="1"/>
  <c r="AL64" i="15" s="1"/>
  <c r="AL65" i="15" s="1"/>
  <c r="AL66" i="15" s="1"/>
  <c r="AL67" i="15" s="1"/>
  <c r="AL68" i="15" s="1"/>
  <c r="AL69" i="15" s="1"/>
  <c r="AL70" i="15" s="1"/>
  <c r="AL71" i="15" s="1"/>
  <c r="AL72" i="15" s="1"/>
  <c r="AL73" i="15" s="1"/>
  <c r="AL74" i="15" s="1"/>
  <c r="AL75" i="15" s="1"/>
  <c r="AL76" i="15" s="1"/>
  <c r="AL77" i="15" s="1"/>
  <c r="AL78" i="15" s="1"/>
  <c r="AL79" i="15" s="1"/>
  <c r="AL80" i="15" s="1"/>
  <c r="AL81" i="15" s="1"/>
  <c r="AL82" i="15" s="1"/>
  <c r="AL83" i="15" s="1"/>
  <c r="AL84" i="15" s="1"/>
  <c r="AL85" i="15" s="1"/>
  <c r="AL86" i="15" s="1"/>
  <c r="AL87" i="15" s="1"/>
  <c r="AL88" i="15" s="1"/>
  <c r="AL89" i="15" s="1"/>
  <c r="AL90" i="15" s="1"/>
  <c r="AL91" i="15" s="1"/>
  <c r="AL92" i="15" s="1"/>
  <c r="AL93" i="15" s="1"/>
  <c r="AL94" i="15" s="1"/>
  <c r="AL95" i="15" s="1"/>
  <c r="AL96" i="15" s="1"/>
  <c r="AL97" i="15" s="1"/>
  <c r="AL98" i="15" s="1"/>
  <c r="AL99" i="15" s="1"/>
  <c r="AL100" i="15" s="1"/>
  <c r="AL101" i="15" s="1"/>
  <c r="AL102" i="15" s="1"/>
  <c r="AL103" i="15" s="1"/>
  <c r="AL104" i="15" s="1"/>
  <c r="AL105" i="15" s="1"/>
  <c r="AL106" i="15" s="1"/>
  <c r="AL107" i="15" s="1"/>
  <c r="AL108" i="15" s="1"/>
  <c r="AL109" i="15" s="1"/>
  <c r="AL110" i="15" s="1"/>
  <c r="AL111" i="15" s="1"/>
  <c r="AL112" i="15" s="1"/>
  <c r="AL113" i="15" s="1"/>
  <c r="AL114" i="15" s="1"/>
  <c r="AL115" i="15" s="1"/>
  <c r="AL116" i="15" s="1"/>
  <c r="AL117" i="15" s="1"/>
  <c r="AL118" i="15" s="1"/>
  <c r="AL119" i="15" s="1"/>
  <c r="AL120" i="15" s="1"/>
  <c r="AL121" i="15" s="1"/>
  <c r="AL122" i="15" s="1"/>
  <c r="AL123" i="15" s="1"/>
  <c r="AL124" i="15" s="1"/>
  <c r="B21" i="23" s="1"/>
  <c r="AZ6" i="15"/>
  <c r="AZ7" i="15" s="1"/>
  <c r="AZ8" i="15" s="1"/>
  <c r="AZ9" i="15" s="1"/>
  <c r="AZ10" i="15" s="1"/>
  <c r="AZ11" i="15" s="1"/>
  <c r="AZ12" i="15" s="1"/>
  <c r="AZ13" i="15" s="1"/>
  <c r="AZ14" i="15" s="1"/>
  <c r="AZ15" i="15" s="1"/>
  <c r="AZ16" i="15" s="1"/>
  <c r="AZ17" i="15" s="1"/>
  <c r="AZ18" i="15" s="1"/>
  <c r="AZ19" i="15" s="1"/>
  <c r="AZ20" i="15" s="1"/>
  <c r="AZ21" i="15" s="1"/>
  <c r="AZ22" i="15" s="1"/>
  <c r="AZ23" i="15" s="1"/>
  <c r="AZ24" i="15" s="1"/>
  <c r="AZ25" i="15" s="1"/>
  <c r="AZ26" i="15" s="1"/>
  <c r="AZ27" i="15" s="1"/>
  <c r="AZ28" i="15" s="1"/>
  <c r="AZ29" i="15" s="1"/>
  <c r="AZ30" i="15" s="1"/>
  <c r="AZ31" i="15" s="1"/>
  <c r="AZ32" i="15" s="1"/>
  <c r="AZ33" i="15" s="1"/>
  <c r="AZ34" i="15" s="1"/>
  <c r="AZ35" i="15" s="1"/>
  <c r="AZ36" i="15" s="1"/>
  <c r="AZ37" i="15" s="1"/>
  <c r="AZ38" i="15" s="1"/>
  <c r="AZ39" i="15" s="1"/>
  <c r="AZ40" i="15" s="1"/>
  <c r="AZ41" i="15" s="1"/>
  <c r="AZ42" i="15" s="1"/>
  <c r="AZ43" i="15" s="1"/>
  <c r="AZ44" i="15" s="1"/>
  <c r="AZ45" i="15" s="1"/>
  <c r="AZ46" i="15" s="1"/>
  <c r="AZ47" i="15" s="1"/>
  <c r="AZ48" i="15" s="1"/>
  <c r="AZ49" i="15" s="1"/>
  <c r="AZ50" i="15" s="1"/>
  <c r="AZ51" i="15" s="1"/>
  <c r="AZ52" i="15" s="1"/>
  <c r="AZ53" i="15" s="1"/>
  <c r="AZ54" i="15" s="1"/>
  <c r="AZ55" i="15" s="1"/>
  <c r="AZ56" i="15" s="1"/>
  <c r="AZ57" i="15" s="1"/>
  <c r="AZ58" i="15" s="1"/>
  <c r="AZ59" i="15" s="1"/>
  <c r="AZ60" i="15" s="1"/>
  <c r="AZ61" i="15" s="1"/>
  <c r="AZ62" i="15" s="1"/>
  <c r="AZ63" i="15" s="1"/>
  <c r="AZ64" i="15" s="1"/>
  <c r="AZ65" i="15" s="1"/>
  <c r="AZ66" i="15" s="1"/>
  <c r="AZ67" i="15" s="1"/>
  <c r="AZ68" i="15" s="1"/>
  <c r="AZ69" i="15" s="1"/>
  <c r="AZ70" i="15" s="1"/>
  <c r="AZ71" i="15" s="1"/>
  <c r="AZ72" i="15" s="1"/>
  <c r="AZ73" i="15" s="1"/>
  <c r="AZ74" i="15" s="1"/>
  <c r="AZ75" i="15" s="1"/>
  <c r="AZ76" i="15" s="1"/>
  <c r="AZ77" i="15" s="1"/>
  <c r="AZ78" i="15" s="1"/>
  <c r="AZ79" i="15" s="1"/>
  <c r="AZ80" i="15" s="1"/>
  <c r="AZ81" i="15" s="1"/>
  <c r="AZ82" i="15" s="1"/>
  <c r="AZ83" i="15" s="1"/>
  <c r="AZ84" i="15" s="1"/>
  <c r="AZ85" i="15" s="1"/>
  <c r="AZ86" i="15" s="1"/>
  <c r="AZ87" i="15" s="1"/>
  <c r="AZ88" i="15" s="1"/>
  <c r="AZ89" i="15" s="1"/>
  <c r="AZ90" i="15" s="1"/>
  <c r="AZ91" i="15" s="1"/>
  <c r="AZ92" i="15" s="1"/>
  <c r="AZ93" i="15" s="1"/>
  <c r="AZ94" i="15" s="1"/>
  <c r="AZ95" i="15" s="1"/>
  <c r="AZ96" i="15" s="1"/>
  <c r="AZ97" i="15" s="1"/>
  <c r="AZ98" i="15" s="1"/>
  <c r="AZ99" i="15" s="1"/>
  <c r="AZ100" i="15" s="1"/>
  <c r="AZ101" i="15" s="1"/>
  <c r="AZ102" i="15" s="1"/>
  <c r="AZ103" i="15" s="1"/>
  <c r="AZ104" i="15" s="1"/>
  <c r="AZ105" i="15" s="1"/>
  <c r="AZ106" i="15" s="1"/>
  <c r="AZ107" i="15" s="1"/>
  <c r="AZ108" i="15" s="1"/>
  <c r="AZ109" i="15" s="1"/>
  <c r="AZ110" i="15" s="1"/>
  <c r="AZ111" i="15" s="1"/>
  <c r="AZ112" i="15" s="1"/>
  <c r="AZ113" i="15" s="1"/>
  <c r="AZ114" i="15" s="1"/>
  <c r="AZ115" i="15" s="1"/>
  <c r="AZ116" i="15" s="1"/>
  <c r="AZ117" i="15" s="1"/>
  <c r="AZ118" i="15" s="1"/>
  <c r="AZ119" i="15" s="1"/>
  <c r="AZ120" i="15" s="1"/>
  <c r="AZ121" i="15" s="1"/>
  <c r="AZ122" i="15" s="1"/>
  <c r="AZ123" i="15" s="1"/>
  <c r="AZ124" i="15" s="1"/>
  <c r="B28" i="23" s="1"/>
  <c r="N6" i="15"/>
  <c r="N7" i="15" s="1"/>
  <c r="N8" i="15" s="1"/>
  <c r="N9" i="15" s="1"/>
  <c r="N10" i="15" s="1"/>
  <c r="N11" i="15" s="1"/>
  <c r="N12" i="15" s="1"/>
  <c r="N13" i="15" s="1"/>
  <c r="N14" i="15" s="1"/>
  <c r="N15" i="15" s="1"/>
  <c r="N16" i="15" s="1"/>
  <c r="N17" i="15" s="1"/>
  <c r="N18" i="15" s="1"/>
  <c r="N19" i="15" s="1"/>
  <c r="N20" i="15" s="1"/>
  <c r="N21" i="15" s="1"/>
  <c r="N22" i="15" s="1"/>
  <c r="N23" i="15" s="1"/>
  <c r="N24" i="15" s="1"/>
  <c r="N25" i="15" s="1"/>
  <c r="N26" i="15" s="1"/>
  <c r="N27" i="15" s="1"/>
  <c r="N28" i="15" s="1"/>
  <c r="N29" i="15" s="1"/>
  <c r="N30" i="15" s="1"/>
  <c r="N31" i="15" s="1"/>
  <c r="N32" i="15" s="1"/>
  <c r="N33" i="15" s="1"/>
  <c r="N34" i="15" s="1"/>
  <c r="N35" i="15" s="1"/>
  <c r="N36" i="15" s="1"/>
  <c r="N37" i="15" s="1"/>
  <c r="N38" i="15" s="1"/>
  <c r="N39" i="15" s="1"/>
  <c r="N40" i="15" s="1"/>
  <c r="N41" i="15" s="1"/>
  <c r="N42" i="15" s="1"/>
  <c r="N43" i="15" s="1"/>
  <c r="N44" i="15" s="1"/>
  <c r="N45" i="15" s="1"/>
  <c r="N46" i="15" s="1"/>
  <c r="N47" i="15" s="1"/>
  <c r="N48" i="15" s="1"/>
  <c r="N49" i="15" s="1"/>
  <c r="N50" i="15" s="1"/>
  <c r="N51" i="15" s="1"/>
  <c r="N52" i="15" s="1"/>
  <c r="N53" i="15" s="1"/>
  <c r="N54" i="15" s="1"/>
  <c r="N55" i="15" s="1"/>
  <c r="N56" i="15" s="1"/>
  <c r="N57" i="15" s="1"/>
  <c r="N58" i="15" s="1"/>
  <c r="N59" i="15" s="1"/>
  <c r="N60" i="15" s="1"/>
  <c r="N61" i="15" s="1"/>
  <c r="N62" i="15" s="1"/>
  <c r="N63" i="15" s="1"/>
  <c r="N64" i="15" s="1"/>
  <c r="N65" i="15" s="1"/>
  <c r="N66" i="15" s="1"/>
  <c r="N67" i="15" s="1"/>
  <c r="N68" i="15" s="1"/>
  <c r="N69" i="15" s="1"/>
  <c r="N70" i="15" s="1"/>
  <c r="N71" i="15" s="1"/>
  <c r="N72" i="15" s="1"/>
  <c r="N73" i="15" s="1"/>
  <c r="N74" i="15" s="1"/>
  <c r="N75" i="15" s="1"/>
  <c r="N76" i="15" s="1"/>
  <c r="N77" i="15" s="1"/>
  <c r="N78" i="15" s="1"/>
  <c r="N79" i="15" s="1"/>
  <c r="N80" i="15" s="1"/>
  <c r="N81" i="15" s="1"/>
  <c r="N82" i="15" s="1"/>
  <c r="N83" i="15" s="1"/>
  <c r="N84" i="15" s="1"/>
  <c r="N85" i="15" s="1"/>
  <c r="N86" i="15" s="1"/>
  <c r="N87" i="15" s="1"/>
  <c r="N88" i="15" s="1"/>
  <c r="N89" i="15" s="1"/>
  <c r="N90" i="15" s="1"/>
  <c r="N91" i="15" s="1"/>
  <c r="N92" i="15" s="1"/>
  <c r="N93" i="15" s="1"/>
  <c r="N94" i="15" s="1"/>
  <c r="N95" i="15" s="1"/>
  <c r="N96" i="15" s="1"/>
  <c r="N97" i="15" s="1"/>
  <c r="N98" i="15" s="1"/>
  <c r="N99" i="15" s="1"/>
  <c r="N100" i="15" s="1"/>
  <c r="N101" i="15" s="1"/>
  <c r="N102" i="15" s="1"/>
  <c r="N103" i="15" s="1"/>
  <c r="N104" i="15" s="1"/>
  <c r="N105" i="15" s="1"/>
  <c r="N106" i="15" s="1"/>
  <c r="N107" i="15" s="1"/>
  <c r="N108" i="15" s="1"/>
  <c r="N109" i="15" s="1"/>
  <c r="N110" i="15" s="1"/>
  <c r="N111" i="15" s="1"/>
  <c r="N112" i="15" s="1"/>
  <c r="N113" i="15" s="1"/>
  <c r="N114" i="15" s="1"/>
  <c r="N115" i="15" s="1"/>
  <c r="N116" i="15" s="1"/>
  <c r="N117" i="15" s="1"/>
  <c r="N118" i="15" s="1"/>
  <c r="N119" i="15" s="1"/>
  <c r="N120" i="15" s="1"/>
  <c r="N121" i="15" s="1"/>
  <c r="N122" i="15" s="1"/>
  <c r="N123" i="15" s="1"/>
  <c r="N124" i="15" s="1"/>
  <c r="B9" i="23" s="1"/>
  <c r="EP6" i="15"/>
  <c r="EP7" i="15" s="1"/>
  <c r="EP8" i="15" s="1"/>
  <c r="EP9" i="15" s="1"/>
  <c r="EP10" i="15" s="1"/>
  <c r="EP11" i="15" s="1"/>
  <c r="EP12" i="15" s="1"/>
  <c r="EP13" i="15" s="1"/>
  <c r="EP14" i="15" s="1"/>
  <c r="EP15" i="15" s="1"/>
  <c r="EP16" i="15" s="1"/>
  <c r="EP17" i="15" s="1"/>
  <c r="EP18" i="15" s="1"/>
  <c r="EP19" i="15" s="1"/>
  <c r="EP20" i="15" s="1"/>
  <c r="EP21" i="15" s="1"/>
  <c r="EP22" i="15" s="1"/>
  <c r="EP23" i="15" s="1"/>
  <c r="EP24" i="15" s="1"/>
  <c r="EP25" i="15" s="1"/>
  <c r="EP26" i="15" s="1"/>
  <c r="EP27" i="15" s="1"/>
  <c r="EP28" i="15" s="1"/>
  <c r="EP29" i="15" s="1"/>
  <c r="EP30" i="15" s="1"/>
  <c r="EP31" i="15" s="1"/>
  <c r="EP32" i="15" s="1"/>
  <c r="EP33" i="15" s="1"/>
  <c r="EP34" i="15" s="1"/>
  <c r="EP35" i="15" s="1"/>
  <c r="EP36" i="15" s="1"/>
  <c r="EP37" i="15" s="1"/>
  <c r="EP38" i="15" s="1"/>
  <c r="EP39" i="15" s="1"/>
  <c r="EP40" i="15" s="1"/>
  <c r="EP41" i="15" s="1"/>
  <c r="EP42" i="15" s="1"/>
  <c r="EP43" i="15" s="1"/>
  <c r="EP44" i="15" s="1"/>
  <c r="EP45" i="15" s="1"/>
  <c r="EP46" i="15" s="1"/>
  <c r="EP47" i="15" s="1"/>
  <c r="EP48" i="15" s="1"/>
  <c r="EP49" i="15" s="1"/>
  <c r="EP50" i="15" s="1"/>
  <c r="EP51" i="15" s="1"/>
  <c r="EP52" i="15" s="1"/>
  <c r="EP53" i="15" s="1"/>
  <c r="EP54" i="15" s="1"/>
  <c r="EP55" i="15" s="1"/>
  <c r="EP56" i="15" s="1"/>
  <c r="EP57" i="15" s="1"/>
  <c r="EP58" i="15" s="1"/>
  <c r="EP59" i="15" s="1"/>
  <c r="EP60" i="15" s="1"/>
  <c r="EP61" i="15" s="1"/>
  <c r="EP62" i="15" s="1"/>
  <c r="EP63" i="15" s="1"/>
  <c r="EP64" i="15" s="1"/>
  <c r="EP65" i="15" s="1"/>
  <c r="EP66" i="15" s="1"/>
  <c r="EP67" i="15" s="1"/>
  <c r="EP68" i="15" s="1"/>
  <c r="EP69" i="15" s="1"/>
  <c r="EP70" i="15" s="1"/>
  <c r="EP71" i="15" s="1"/>
  <c r="EP72" i="15" s="1"/>
  <c r="EP73" i="15" s="1"/>
  <c r="EP74" i="15" s="1"/>
  <c r="EP75" i="15" s="1"/>
  <c r="EP76" i="15" s="1"/>
  <c r="EP77" i="15" s="1"/>
  <c r="EP78" i="15" s="1"/>
  <c r="EP79" i="15" s="1"/>
  <c r="EP80" i="15" s="1"/>
  <c r="EP81" i="15" s="1"/>
  <c r="EP82" i="15" s="1"/>
  <c r="EP83" i="15" s="1"/>
  <c r="EP84" i="15" s="1"/>
  <c r="EP85" i="15" s="1"/>
  <c r="EP86" i="15" s="1"/>
  <c r="EP87" i="15" s="1"/>
  <c r="EP88" i="15" s="1"/>
  <c r="EP89" i="15" s="1"/>
  <c r="EP90" i="15" s="1"/>
  <c r="EP91" i="15" s="1"/>
  <c r="EP92" i="15" s="1"/>
  <c r="EP93" i="15" s="1"/>
  <c r="EP94" i="15" s="1"/>
  <c r="EP95" i="15" s="1"/>
  <c r="EP96" i="15" s="1"/>
  <c r="EP97" i="15" s="1"/>
  <c r="EP98" i="15" s="1"/>
  <c r="EP99" i="15" s="1"/>
  <c r="EP100" i="15" s="1"/>
  <c r="EP101" i="15" s="1"/>
  <c r="EP102" i="15" s="1"/>
  <c r="EP103" i="15" s="1"/>
  <c r="EP104" i="15" s="1"/>
  <c r="EP105" i="15" s="1"/>
  <c r="EP106" i="15" s="1"/>
  <c r="EP107" i="15" s="1"/>
  <c r="EP108" i="15" s="1"/>
  <c r="EP109" i="15" s="1"/>
  <c r="EP110" i="15" s="1"/>
  <c r="EP111" i="15" s="1"/>
  <c r="EP112" i="15" s="1"/>
  <c r="EP113" i="15" s="1"/>
  <c r="EP114" i="15" s="1"/>
  <c r="EP115" i="15" s="1"/>
  <c r="EP116" i="15" s="1"/>
  <c r="EP117" i="15" s="1"/>
  <c r="EP118" i="15" s="1"/>
  <c r="EP119" i="15" s="1"/>
  <c r="EP120" i="15" s="1"/>
  <c r="EP121" i="15" s="1"/>
  <c r="EP122" i="15" s="1"/>
  <c r="EP123" i="15" s="1"/>
  <c r="EP124" i="15" s="1"/>
  <c r="B75" i="23" s="1"/>
  <c r="DD6" i="15"/>
  <c r="DD7" i="15" s="1"/>
  <c r="DD8" i="15" s="1"/>
  <c r="DD9" i="15" s="1"/>
  <c r="DD10" i="15" s="1"/>
  <c r="DD11" i="15" s="1"/>
  <c r="DD12" i="15" s="1"/>
  <c r="DD13" i="15" s="1"/>
  <c r="DD14" i="15" s="1"/>
  <c r="DD15" i="15" s="1"/>
  <c r="DD16" i="15" s="1"/>
  <c r="DD17" i="15" s="1"/>
  <c r="DD18" i="15" s="1"/>
  <c r="DD19" i="15" s="1"/>
  <c r="DD20" i="15" s="1"/>
  <c r="DD21" i="15" s="1"/>
  <c r="DD22" i="15" s="1"/>
  <c r="DD23" i="15" s="1"/>
  <c r="DD24" i="15" s="1"/>
  <c r="DD25" i="15" s="1"/>
  <c r="DD26" i="15" s="1"/>
  <c r="DD27" i="15" s="1"/>
  <c r="DD28" i="15" s="1"/>
  <c r="DD29" i="15" s="1"/>
  <c r="DD30" i="15" s="1"/>
  <c r="DD31" i="15" s="1"/>
  <c r="DD32" i="15" s="1"/>
  <c r="DD33" i="15" s="1"/>
  <c r="DD34" i="15" s="1"/>
  <c r="DD35" i="15" s="1"/>
  <c r="DD36" i="15" s="1"/>
  <c r="DD37" i="15" s="1"/>
  <c r="DD38" i="15" s="1"/>
  <c r="DD39" i="15" s="1"/>
  <c r="DD40" i="15" s="1"/>
  <c r="DD41" i="15" s="1"/>
  <c r="DD42" i="15" s="1"/>
  <c r="DD43" i="15" s="1"/>
  <c r="DD44" i="15" s="1"/>
  <c r="DD45" i="15" s="1"/>
  <c r="DD46" i="15" s="1"/>
  <c r="DD47" i="15" s="1"/>
  <c r="DD48" i="15" s="1"/>
  <c r="DD49" i="15" s="1"/>
  <c r="DD50" i="15" s="1"/>
  <c r="DD51" i="15" s="1"/>
  <c r="DD52" i="15" s="1"/>
  <c r="DD53" i="15" s="1"/>
  <c r="DD54" i="15" s="1"/>
  <c r="DD55" i="15" s="1"/>
  <c r="DD56" i="15" s="1"/>
  <c r="DD57" i="15" s="1"/>
  <c r="DD58" i="15" s="1"/>
  <c r="DD59" i="15" s="1"/>
  <c r="DD60" i="15" s="1"/>
  <c r="DD61" i="15" s="1"/>
  <c r="DD62" i="15" s="1"/>
  <c r="DD63" i="15" s="1"/>
  <c r="DD64" i="15" s="1"/>
  <c r="DD65" i="15" s="1"/>
  <c r="DD66" i="15" s="1"/>
  <c r="DD67" i="15" s="1"/>
  <c r="DD68" i="15" s="1"/>
  <c r="DD69" i="15" s="1"/>
  <c r="DD70" i="15" s="1"/>
  <c r="DD71" i="15" s="1"/>
  <c r="DD72" i="15" s="1"/>
  <c r="DD73" i="15" s="1"/>
  <c r="DD74" i="15" s="1"/>
  <c r="DD75" i="15" s="1"/>
  <c r="DD76" i="15" s="1"/>
  <c r="DD77" i="15" s="1"/>
  <c r="DD78" i="15" s="1"/>
  <c r="DD79" i="15" s="1"/>
  <c r="DD80" i="15" s="1"/>
  <c r="DD81" i="15" s="1"/>
  <c r="DD82" i="15" s="1"/>
  <c r="DD83" i="15" s="1"/>
  <c r="DD84" i="15" s="1"/>
  <c r="DD85" i="15" s="1"/>
  <c r="DD86" i="15" s="1"/>
  <c r="DD87" i="15" s="1"/>
  <c r="DD88" i="15" s="1"/>
  <c r="DD89" i="15" s="1"/>
  <c r="DD90" i="15" s="1"/>
  <c r="DD91" i="15" s="1"/>
  <c r="DD92" i="15" s="1"/>
  <c r="DD93" i="15" s="1"/>
  <c r="DD94" i="15" s="1"/>
  <c r="DD95" i="15" s="1"/>
  <c r="DD96" i="15" s="1"/>
  <c r="DD97" i="15" s="1"/>
  <c r="DD98" i="15" s="1"/>
  <c r="DD99" i="15" s="1"/>
  <c r="DD100" i="15" s="1"/>
  <c r="DD101" i="15" s="1"/>
  <c r="DD102" i="15" s="1"/>
  <c r="DD103" i="15" s="1"/>
  <c r="DD104" i="15" s="1"/>
  <c r="DD105" i="15" s="1"/>
  <c r="DD106" i="15" s="1"/>
  <c r="DD107" i="15" s="1"/>
  <c r="DD108" i="15" s="1"/>
  <c r="DD109" i="15" s="1"/>
  <c r="DD110" i="15" s="1"/>
  <c r="DD111" i="15" s="1"/>
  <c r="DD112" i="15" s="1"/>
  <c r="DD113" i="15" s="1"/>
  <c r="DD114" i="15" s="1"/>
  <c r="DD115" i="15" s="1"/>
  <c r="DD116" i="15" s="1"/>
  <c r="DD117" i="15" s="1"/>
  <c r="DD118" i="15" s="1"/>
  <c r="DD119" i="15" s="1"/>
  <c r="DD120" i="15" s="1"/>
  <c r="DD121" i="15" s="1"/>
  <c r="DD122" i="15" s="1"/>
  <c r="DD123" i="15" s="1"/>
  <c r="DD124" i="15" s="1"/>
  <c r="B56" i="23" s="1"/>
  <c r="DB6" i="15"/>
  <c r="DB7" i="15" s="1"/>
  <c r="DB8" i="15" s="1"/>
  <c r="DB9" i="15" s="1"/>
  <c r="DB10" i="15" s="1"/>
  <c r="DB11" i="15" s="1"/>
  <c r="DB12" i="15" s="1"/>
  <c r="DB13" i="15" s="1"/>
  <c r="DB14" i="15" s="1"/>
  <c r="DB15" i="15" s="1"/>
  <c r="DB16" i="15" s="1"/>
  <c r="DB17" i="15" s="1"/>
  <c r="DB18" i="15" s="1"/>
  <c r="DB19" i="15" s="1"/>
  <c r="DB20" i="15" s="1"/>
  <c r="DB21" i="15" s="1"/>
  <c r="DB22" i="15" s="1"/>
  <c r="DB23" i="15" s="1"/>
  <c r="DB24" i="15" s="1"/>
  <c r="DB25" i="15" s="1"/>
  <c r="DB26" i="15" s="1"/>
  <c r="DB27" i="15" s="1"/>
  <c r="DB28" i="15" s="1"/>
  <c r="DB29" i="15" s="1"/>
  <c r="DB30" i="15" s="1"/>
  <c r="DB31" i="15" s="1"/>
  <c r="DB32" i="15" s="1"/>
  <c r="DB33" i="15" s="1"/>
  <c r="DB34" i="15" s="1"/>
  <c r="DB35" i="15" s="1"/>
  <c r="DB36" i="15" s="1"/>
  <c r="DB37" i="15" s="1"/>
  <c r="DB38" i="15" s="1"/>
  <c r="DB39" i="15" s="1"/>
  <c r="DB40" i="15" s="1"/>
  <c r="DB41" i="15" s="1"/>
  <c r="DB42" i="15" s="1"/>
  <c r="DB43" i="15" s="1"/>
  <c r="DB44" i="15" s="1"/>
  <c r="DB45" i="15" s="1"/>
  <c r="DB46" i="15" s="1"/>
  <c r="DB47" i="15" s="1"/>
  <c r="DB48" i="15" s="1"/>
  <c r="DB49" i="15" s="1"/>
  <c r="DB50" i="15" s="1"/>
  <c r="DB51" i="15" s="1"/>
  <c r="DB52" i="15" s="1"/>
  <c r="DB53" i="15" s="1"/>
  <c r="DB54" i="15" s="1"/>
  <c r="DB55" i="15" s="1"/>
  <c r="DB56" i="15" s="1"/>
  <c r="DB57" i="15" s="1"/>
  <c r="DB58" i="15" s="1"/>
  <c r="DB59" i="15" s="1"/>
  <c r="DB60" i="15" s="1"/>
  <c r="DB61" i="15" s="1"/>
  <c r="DB62" i="15" s="1"/>
  <c r="DB63" i="15" s="1"/>
  <c r="DB64" i="15" s="1"/>
  <c r="DB65" i="15" s="1"/>
  <c r="DB66" i="15" s="1"/>
  <c r="DB67" i="15" s="1"/>
  <c r="DB68" i="15" s="1"/>
  <c r="DB69" i="15" s="1"/>
  <c r="DB70" i="15" s="1"/>
  <c r="DB71" i="15" s="1"/>
  <c r="DB72" i="15" s="1"/>
  <c r="DB73" i="15" s="1"/>
  <c r="DB74" i="15" s="1"/>
  <c r="DB75" i="15" s="1"/>
  <c r="DB76" i="15" s="1"/>
  <c r="DB77" i="15" s="1"/>
  <c r="DB78" i="15" s="1"/>
  <c r="DB79" i="15" s="1"/>
  <c r="DB80" i="15" s="1"/>
  <c r="DB81" i="15" s="1"/>
  <c r="DB82" i="15" s="1"/>
  <c r="DB83" i="15" s="1"/>
  <c r="DB84" i="15" s="1"/>
  <c r="DB85" i="15" s="1"/>
  <c r="DB86" i="15" s="1"/>
  <c r="DB87" i="15" s="1"/>
  <c r="DB88" i="15" s="1"/>
  <c r="DB89" i="15" s="1"/>
  <c r="DB90" i="15" s="1"/>
  <c r="DB91" i="15" s="1"/>
  <c r="DB92" i="15" s="1"/>
  <c r="DB93" i="15" s="1"/>
  <c r="DB94" i="15" s="1"/>
  <c r="DB95" i="15" s="1"/>
  <c r="DB96" i="15" s="1"/>
  <c r="DB97" i="15" s="1"/>
  <c r="DB98" i="15" s="1"/>
  <c r="DB99" i="15" s="1"/>
  <c r="DB100" i="15" s="1"/>
  <c r="DB101" i="15" s="1"/>
  <c r="DB102" i="15" s="1"/>
  <c r="DB103" i="15" s="1"/>
  <c r="DB104" i="15" s="1"/>
  <c r="DB105" i="15" s="1"/>
  <c r="DB106" i="15" s="1"/>
  <c r="DB107" i="15" s="1"/>
  <c r="DB108" i="15" s="1"/>
  <c r="DB109" i="15" s="1"/>
  <c r="DB110" i="15" s="1"/>
  <c r="DB111" i="15" s="1"/>
  <c r="DB112" i="15" s="1"/>
  <c r="DB113" i="15" s="1"/>
  <c r="DB114" i="15" s="1"/>
  <c r="DB115" i="15" s="1"/>
  <c r="DB116" i="15" s="1"/>
  <c r="DB117" i="15" s="1"/>
  <c r="DB118" i="15" s="1"/>
  <c r="DB119" i="15" s="1"/>
  <c r="DB120" i="15" s="1"/>
  <c r="DB121" i="15" s="1"/>
  <c r="DB122" i="15" s="1"/>
  <c r="DB123" i="15" s="1"/>
  <c r="DB124" i="15" s="1"/>
  <c r="B55" i="23" s="1"/>
  <c r="DR6" i="15"/>
  <c r="DR7" i="15" s="1"/>
  <c r="DR8" i="15" s="1"/>
  <c r="DR9" i="15" s="1"/>
  <c r="DR10" i="15" s="1"/>
  <c r="DR11" i="15" s="1"/>
  <c r="DR12" i="15" s="1"/>
  <c r="DR13" i="15" s="1"/>
  <c r="DR14" i="15" s="1"/>
  <c r="DR15" i="15" s="1"/>
  <c r="DR16" i="15" s="1"/>
  <c r="DR17" i="15" s="1"/>
  <c r="DR18" i="15" s="1"/>
  <c r="DR19" i="15" s="1"/>
  <c r="DR20" i="15" s="1"/>
  <c r="DR21" i="15" s="1"/>
  <c r="DR22" i="15" s="1"/>
  <c r="DR23" i="15" s="1"/>
  <c r="DR24" i="15" s="1"/>
  <c r="DR25" i="15" s="1"/>
  <c r="DR26" i="15" s="1"/>
  <c r="DR27" i="15" s="1"/>
  <c r="DR28" i="15" s="1"/>
  <c r="DR29" i="15" s="1"/>
  <c r="DR30" i="15" s="1"/>
  <c r="DR31" i="15" s="1"/>
  <c r="DR32" i="15" s="1"/>
  <c r="DR33" i="15" s="1"/>
  <c r="DR34" i="15" s="1"/>
  <c r="DR35" i="15" s="1"/>
  <c r="DR36" i="15" s="1"/>
  <c r="DR37" i="15" s="1"/>
  <c r="DR38" i="15" s="1"/>
  <c r="DR39" i="15" s="1"/>
  <c r="DR40" i="15" s="1"/>
  <c r="DR41" i="15" s="1"/>
  <c r="DR42" i="15" s="1"/>
  <c r="DR43" i="15" s="1"/>
  <c r="DR44" i="15" s="1"/>
  <c r="DR45" i="15" s="1"/>
  <c r="DR46" i="15" s="1"/>
  <c r="DR47" i="15" s="1"/>
  <c r="DR48" i="15" s="1"/>
  <c r="DR49" i="15" s="1"/>
  <c r="DR50" i="15" s="1"/>
  <c r="DR51" i="15" s="1"/>
  <c r="DR52" i="15" s="1"/>
  <c r="DR53" i="15" s="1"/>
  <c r="DR54" i="15" s="1"/>
  <c r="DR55" i="15" s="1"/>
  <c r="DR56" i="15" s="1"/>
  <c r="DR57" i="15" s="1"/>
  <c r="DR58" i="15" s="1"/>
  <c r="DR59" i="15" s="1"/>
  <c r="DR60" i="15" s="1"/>
  <c r="DR61" i="15" s="1"/>
  <c r="DR62" i="15" s="1"/>
  <c r="DR63" i="15" s="1"/>
  <c r="DR64" i="15" s="1"/>
  <c r="DR65" i="15" s="1"/>
  <c r="DR66" i="15" s="1"/>
  <c r="DR67" i="15" s="1"/>
  <c r="DR68" i="15" s="1"/>
  <c r="DR69" i="15" s="1"/>
  <c r="DR70" i="15" s="1"/>
  <c r="DR71" i="15" s="1"/>
  <c r="DR72" i="15" s="1"/>
  <c r="DR73" i="15" s="1"/>
  <c r="DR74" i="15" s="1"/>
  <c r="DR75" i="15" s="1"/>
  <c r="DR76" i="15" s="1"/>
  <c r="DR77" i="15" s="1"/>
  <c r="DR78" i="15" s="1"/>
  <c r="DR79" i="15" s="1"/>
  <c r="DR80" i="15" s="1"/>
  <c r="DR81" i="15" s="1"/>
  <c r="DR82" i="15" s="1"/>
  <c r="DR83" i="15" s="1"/>
  <c r="DR84" i="15" s="1"/>
  <c r="DR85" i="15" s="1"/>
  <c r="DR86" i="15" s="1"/>
  <c r="DR87" i="15" s="1"/>
  <c r="DR88" i="15" s="1"/>
  <c r="DR89" i="15" s="1"/>
  <c r="DR90" i="15" s="1"/>
  <c r="DR91" i="15" s="1"/>
  <c r="DR92" i="15" s="1"/>
  <c r="DR93" i="15" s="1"/>
  <c r="DR94" i="15" s="1"/>
  <c r="DR95" i="15" s="1"/>
  <c r="DR96" i="15" s="1"/>
  <c r="DR97" i="15" s="1"/>
  <c r="DR98" i="15" s="1"/>
  <c r="DR99" i="15" s="1"/>
  <c r="DR100" i="15" s="1"/>
  <c r="DR101" i="15" s="1"/>
  <c r="DR102" i="15" s="1"/>
  <c r="DR103" i="15" s="1"/>
  <c r="DR104" i="15" s="1"/>
  <c r="DR105" i="15" s="1"/>
  <c r="DR106" i="15" s="1"/>
  <c r="DR107" i="15" s="1"/>
  <c r="DR108" i="15" s="1"/>
  <c r="DR109" i="15" s="1"/>
  <c r="DR110" i="15" s="1"/>
  <c r="DR111" i="15" s="1"/>
  <c r="DR112" i="15" s="1"/>
  <c r="DR113" i="15" s="1"/>
  <c r="DR114" i="15" s="1"/>
  <c r="DR115" i="15" s="1"/>
  <c r="DR116" i="15" s="1"/>
  <c r="DR117" i="15" s="1"/>
  <c r="DR118" i="15" s="1"/>
  <c r="DR119" i="15" s="1"/>
  <c r="DR120" i="15" s="1"/>
  <c r="DR121" i="15" s="1"/>
  <c r="DR122" i="15" s="1"/>
  <c r="DR123" i="15" s="1"/>
  <c r="DR124" i="15" s="1"/>
  <c r="B63" i="23" s="1"/>
  <c r="CN6" i="15"/>
  <c r="CN7" i="15" s="1"/>
  <c r="CN8" i="15" s="1"/>
  <c r="CN9" i="15" s="1"/>
  <c r="CN10" i="15" s="1"/>
  <c r="CN11" i="15" s="1"/>
  <c r="CN12" i="15" s="1"/>
  <c r="CN13" i="15" s="1"/>
  <c r="CN14" i="15" s="1"/>
  <c r="CN15" i="15" s="1"/>
  <c r="CN16" i="15" s="1"/>
  <c r="CN17" i="15" s="1"/>
  <c r="CN18" i="15" s="1"/>
  <c r="CN19" i="15" s="1"/>
  <c r="CN20" i="15" s="1"/>
  <c r="CN21" i="15" s="1"/>
  <c r="CN22" i="15" s="1"/>
  <c r="CN23" i="15" s="1"/>
  <c r="CN24" i="15" s="1"/>
  <c r="CN25" i="15" s="1"/>
  <c r="CN26" i="15" s="1"/>
  <c r="CN27" i="15" s="1"/>
  <c r="CN28" i="15" s="1"/>
  <c r="CN29" i="15" s="1"/>
  <c r="CN30" i="15" s="1"/>
  <c r="CN31" i="15" s="1"/>
  <c r="CN32" i="15" s="1"/>
  <c r="CN33" i="15" s="1"/>
  <c r="CN34" i="15" s="1"/>
  <c r="CN35" i="15" s="1"/>
  <c r="CN36" i="15" s="1"/>
  <c r="CN37" i="15" s="1"/>
  <c r="CN38" i="15" s="1"/>
  <c r="CN39" i="15" s="1"/>
  <c r="CN40" i="15" s="1"/>
  <c r="CN41" i="15" s="1"/>
  <c r="CN42" i="15" s="1"/>
  <c r="CN43" i="15" s="1"/>
  <c r="CN44" i="15" s="1"/>
  <c r="CN45" i="15" s="1"/>
  <c r="CN46" i="15" s="1"/>
  <c r="CN47" i="15" s="1"/>
  <c r="CN48" i="15" s="1"/>
  <c r="CN49" i="15" s="1"/>
  <c r="CN50" i="15" s="1"/>
  <c r="CN51" i="15" s="1"/>
  <c r="CN52" i="15" s="1"/>
  <c r="CN53" i="15" s="1"/>
  <c r="CN54" i="15" s="1"/>
  <c r="CN55" i="15" s="1"/>
  <c r="CN56" i="15" s="1"/>
  <c r="CN57" i="15" s="1"/>
  <c r="CN58" i="15" s="1"/>
  <c r="CN59" i="15" s="1"/>
  <c r="CN60" i="15" s="1"/>
  <c r="CN61" i="15" s="1"/>
  <c r="CN62" i="15" s="1"/>
  <c r="CN63" i="15" s="1"/>
  <c r="CN64" i="15" s="1"/>
  <c r="CN65" i="15" s="1"/>
  <c r="CN66" i="15" s="1"/>
  <c r="CN67" i="15" s="1"/>
  <c r="CN68" i="15" s="1"/>
  <c r="CN69" i="15" s="1"/>
  <c r="CN70" i="15" s="1"/>
  <c r="CN71" i="15" s="1"/>
  <c r="CN72" i="15" s="1"/>
  <c r="CN73" i="15" s="1"/>
  <c r="CN74" i="15" s="1"/>
  <c r="CN75" i="15" s="1"/>
  <c r="CN76" i="15" s="1"/>
  <c r="CN77" i="15" s="1"/>
  <c r="CN78" i="15" s="1"/>
  <c r="CN79" i="15" s="1"/>
  <c r="CN80" i="15" s="1"/>
  <c r="CN81" i="15" s="1"/>
  <c r="CN82" i="15" s="1"/>
  <c r="CN83" i="15" s="1"/>
  <c r="CN84" i="15" s="1"/>
  <c r="CN85" i="15" s="1"/>
  <c r="CN86" i="15" s="1"/>
  <c r="CN87" i="15" s="1"/>
  <c r="CN88" i="15" s="1"/>
  <c r="CN89" i="15" s="1"/>
  <c r="CN90" i="15" s="1"/>
  <c r="CN91" i="15" s="1"/>
  <c r="CN92" i="15" s="1"/>
  <c r="CN93" i="15" s="1"/>
  <c r="CN94" i="15" s="1"/>
  <c r="CN95" i="15" s="1"/>
  <c r="CN96" i="15" s="1"/>
  <c r="CN97" i="15" s="1"/>
  <c r="CN98" i="15" s="1"/>
  <c r="CN99" i="15" s="1"/>
  <c r="CN100" i="15" s="1"/>
  <c r="CN101" i="15" s="1"/>
  <c r="CN102" i="15" s="1"/>
  <c r="CN103" i="15" s="1"/>
  <c r="CN104" i="15" s="1"/>
  <c r="CN105" i="15" s="1"/>
  <c r="CN106" i="15" s="1"/>
  <c r="CN107" i="15" s="1"/>
  <c r="CN108" i="15" s="1"/>
  <c r="CN109" i="15" s="1"/>
  <c r="CN110" i="15" s="1"/>
  <c r="CN111" i="15" s="1"/>
  <c r="CN112" i="15" s="1"/>
  <c r="CN113" i="15" s="1"/>
  <c r="CN114" i="15" s="1"/>
  <c r="CN115" i="15" s="1"/>
  <c r="CN116" i="15" s="1"/>
  <c r="CN117" i="15" s="1"/>
  <c r="CN118" i="15" s="1"/>
  <c r="CN119" i="15" s="1"/>
  <c r="CN120" i="15" s="1"/>
  <c r="CN121" i="15" s="1"/>
  <c r="CN122" i="15" s="1"/>
  <c r="CN123" i="15" s="1"/>
  <c r="CN124" i="15" s="1"/>
  <c r="B48" i="23" s="1"/>
  <c r="DF6" i="15"/>
  <c r="DF7" i="15" s="1"/>
  <c r="DF8" i="15" s="1"/>
  <c r="DF9" i="15" s="1"/>
  <c r="DF10" i="15" s="1"/>
  <c r="DF11" i="15" s="1"/>
  <c r="DF12" i="15" s="1"/>
  <c r="DF13" i="15" s="1"/>
  <c r="DF14" i="15" s="1"/>
  <c r="DF15" i="15" s="1"/>
  <c r="DF16" i="15" s="1"/>
  <c r="DF17" i="15" s="1"/>
  <c r="DF18" i="15" s="1"/>
  <c r="DF19" i="15" s="1"/>
  <c r="DF20" i="15" s="1"/>
  <c r="DF21" i="15" s="1"/>
  <c r="DF22" i="15" s="1"/>
  <c r="DF23" i="15" s="1"/>
  <c r="DF24" i="15" s="1"/>
  <c r="DF25" i="15" s="1"/>
  <c r="DF26" i="15" s="1"/>
  <c r="DF27" i="15" s="1"/>
  <c r="DF28" i="15" s="1"/>
  <c r="DF29" i="15" s="1"/>
  <c r="DF30" i="15" s="1"/>
  <c r="DF31" i="15" s="1"/>
  <c r="DF32" i="15" s="1"/>
  <c r="DF33" i="15" s="1"/>
  <c r="DF34" i="15" s="1"/>
  <c r="DF35" i="15" s="1"/>
  <c r="DF36" i="15" s="1"/>
  <c r="DF37" i="15" s="1"/>
  <c r="DF38" i="15" s="1"/>
  <c r="DF39" i="15" s="1"/>
  <c r="DF40" i="15" s="1"/>
  <c r="DF41" i="15" s="1"/>
  <c r="DF42" i="15" s="1"/>
  <c r="DF43" i="15" s="1"/>
  <c r="DF44" i="15" s="1"/>
  <c r="DF45" i="15" s="1"/>
  <c r="DF46" i="15" s="1"/>
  <c r="DF47" i="15" s="1"/>
  <c r="DF48" i="15" s="1"/>
  <c r="DF49" i="15" s="1"/>
  <c r="DF50" i="15" s="1"/>
  <c r="DF51" i="15" s="1"/>
  <c r="DF52" i="15" s="1"/>
  <c r="DF53" i="15" s="1"/>
  <c r="DF54" i="15" s="1"/>
  <c r="DF55" i="15" s="1"/>
  <c r="DF56" i="15" s="1"/>
  <c r="DF57" i="15" s="1"/>
  <c r="DF58" i="15" s="1"/>
  <c r="DF59" i="15" s="1"/>
  <c r="DF60" i="15" s="1"/>
  <c r="DF61" i="15" s="1"/>
  <c r="DF62" i="15" s="1"/>
  <c r="DF63" i="15" s="1"/>
  <c r="DF64" i="15" s="1"/>
  <c r="DF65" i="15" s="1"/>
  <c r="DF66" i="15" s="1"/>
  <c r="DF67" i="15" s="1"/>
  <c r="DF68" i="15" s="1"/>
  <c r="DF69" i="15" s="1"/>
  <c r="DF70" i="15" s="1"/>
  <c r="DF71" i="15" s="1"/>
  <c r="DF72" i="15" s="1"/>
  <c r="DF73" i="15" s="1"/>
  <c r="DF74" i="15" s="1"/>
  <c r="DF75" i="15" s="1"/>
  <c r="DF76" i="15" s="1"/>
  <c r="DF77" i="15" s="1"/>
  <c r="DF78" i="15" s="1"/>
  <c r="DF79" i="15" s="1"/>
  <c r="DF80" i="15" s="1"/>
  <c r="DF81" i="15" s="1"/>
  <c r="DF82" i="15" s="1"/>
  <c r="DF83" i="15" s="1"/>
  <c r="DF84" i="15" s="1"/>
  <c r="DF85" i="15" s="1"/>
  <c r="DF86" i="15" s="1"/>
  <c r="DF87" i="15" s="1"/>
  <c r="DF88" i="15" s="1"/>
  <c r="DF89" i="15" s="1"/>
  <c r="DF90" i="15" s="1"/>
  <c r="DF91" i="15" s="1"/>
  <c r="DF92" i="15" s="1"/>
  <c r="DF93" i="15" s="1"/>
  <c r="DF94" i="15" s="1"/>
  <c r="DF95" i="15" s="1"/>
  <c r="DF96" i="15" s="1"/>
  <c r="DF97" i="15" s="1"/>
  <c r="DF98" i="15" s="1"/>
  <c r="DF99" i="15" s="1"/>
  <c r="DF100" i="15" s="1"/>
  <c r="DF101" i="15" s="1"/>
  <c r="DF102" i="15" s="1"/>
  <c r="DF103" i="15" s="1"/>
  <c r="DF104" i="15" s="1"/>
  <c r="DF105" i="15" s="1"/>
  <c r="DF106" i="15" s="1"/>
  <c r="DF107" i="15" s="1"/>
  <c r="DF108" i="15" s="1"/>
  <c r="DF109" i="15" s="1"/>
  <c r="DF110" i="15" s="1"/>
  <c r="DF111" i="15" s="1"/>
  <c r="DF112" i="15" s="1"/>
  <c r="DF113" i="15" s="1"/>
  <c r="DF114" i="15" s="1"/>
  <c r="DF115" i="15" s="1"/>
  <c r="DF116" i="15" s="1"/>
  <c r="DF117" i="15" s="1"/>
  <c r="DF118" i="15" s="1"/>
  <c r="DF119" i="15" s="1"/>
  <c r="DF120" i="15" s="1"/>
  <c r="DF121" i="15" s="1"/>
  <c r="DF122" i="15" s="1"/>
  <c r="DF123" i="15" s="1"/>
  <c r="DF124" i="15" s="1"/>
  <c r="B57" i="23" s="1"/>
  <c r="CZ6" i="15"/>
  <c r="CZ7" i="15" s="1"/>
  <c r="CZ8" i="15" s="1"/>
  <c r="CZ9" i="15" s="1"/>
  <c r="CZ10" i="15" s="1"/>
  <c r="CZ11" i="15" s="1"/>
  <c r="CZ12" i="15" s="1"/>
  <c r="CZ13" i="15" s="1"/>
  <c r="CZ14" i="15" s="1"/>
  <c r="CZ15" i="15" s="1"/>
  <c r="CZ16" i="15" s="1"/>
  <c r="CZ17" i="15" s="1"/>
  <c r="CZ18" i="15" s="1"/>
  <c r="CZ19" i="15" s="1"/>
  <c r="CZ20" i="15" s="1"/>
  <c r="CZ21" i="15" s="1"/>
  <c r="CZ22" i="15" s="1"/>
  <c r="CZ23" i="15" s="1"/>
  <c r="CZ24" i="15" s="1"/>
  <c r="CZ25" i="15" s="1"/>
  <c r="CZ26" i="15" s="1"/>
  <c r="CZ27" i="15" s="1"/>
  <c r="CZ28" i="15" s="1"/>
  <c r="CZ29" i="15" s="1"/>
  <c r="CZ30" i="15" s="1"/>
  <c r="CZ31" i="15" s="1"/>
  <c r="CZ32" i="15" s="1"/>
  <c r="CZ33" i="15" s="1"/>
  <c r="CZ34" i="15" s="1"/>
  <c r="CZ35" i="15" s="1"/>
  <c r="CZ36" i="15" s="1"/>
  <c r="CZ37" i="15" s="1"/>
  <c r="CZ38" i="15" s="1"/>
  <c r="CZ39" i="15" s="1"/>
  <c r="CZ40" i="15" s="1"/>
  <c r="CZ41" i="15" s="1"/>
  <c r="CZ42" i="15" s="1"/>
  <c r="CZ43" i="15" s="1"/>
  <c r="CZ44" i="15" s="1"/>
  <c r="CZ45" i="15" s="1"/>
  <c r="CZ46" i="15" s="1"/>
  <c r="CZ47" i="15" s="1"/>
  <c r="CZ48" i="15" s="1"/>
  <c r="CZ49" i="15" s="1"/>
  <c r="CZ50" i="15" s="1"/>
  <c r="CZ51" i="15" s="1"/>
  <c r="CZ52" i="15" s="1"/>
  <c r="CZ53" i="15" s="1"/>
  <c r="CZ54" i="15" s="1"/>
  <c r="CZ55" i="15" s="1"/>
  <c r="CZ56" i="15" s="1"/>
  <c r="CZ57" i="15" s="1"/>
  <c r="CZ58" i="15" s="1"/>
  <c r="CZ59" i="15" s="1"/>
  <c r="CZ60" i="15" s="1"/>
  <c r="CZ61" i="15" s="1"/>
  <c r="CZ62" i="15" s="1"/>
  <c r="CZ63" i="15" s="1"/>
  <c r="CZ64" i="15" s="1"/>
  <c r="CZ65" i="15" s="1"/>
  <c r="CZ66" i="15" s="1"/>
  <c r="CZ67" i="15" s="1"/>
  <c r="CZ68" i="15" s="1"/>
  <c r="CZ69" i="15" s="1"/>
  <c r="CZ70" i="15" s="1"/>
  <c r="CZ71" i="15" s="1"/>
  <c r="CZ72" i="15" s="1"/>
  <c r="CZ73" i="15" s="1"/>
  <c r="CZ74" i="15" s="1"/>
  <c r="CZ75" i="15" s="1"/>
  <c r="CZ76" i="15" s="1"/>
  <c r="CZ77" i="15" s="1"/>
  <c r="CZ78" i="15" s="1"/>
  <c r="CZ79" i="15" s="1"/>
  <c r="CZ80" i="15" s="1"/>
  <c r="CZ81" i="15" s="1"/>
  <c r="CZ82" i="15" s="1"/>
  <c r="CZ83" i="15" s="1"/>
  <c r="CZ84" i="15" s="1"/>
  <c r="CZ85" i="15" s="1"/>
  <c r="CZ86" i="15" s="1"/>
  <c r="CZ87" i="15" s="1"/>
  <c r="CZ88" i="15" s="1"/>
  <c r="CZ89" i="15" s="1"/>
  <c r="CZ90" i="15" s="1"/>
  <c r="CZ91" i="15" s="1"/>
  <c r="CZ92" i="15" s="1"/>
  <c r="CZ93" i="15" s="1"/>
  <c r="CZ94" i="15" s="1"/>
  <c r="CZ95" i="15" s="1"/>
  <c r="CZ96" i="15" s="1"/>
  <c r="CZ97" i="15" s="1"/>
  <c r="CZ98" i="15" s="1"/>
  <c r="CZ99" i="15" s="1"/>
  <c r="CZ100" i="15" s="1"/>
  <c r="CZ101" i="15" s="1"/>
  <c r="CZ102" i="15" s="1"/>
  <c r="CZ103" i="15" s="1"/>
  <c r="CZ104" i="15" s="1"/>
  <c r="CZ105" i="15" s="1"/>
  <c r="CZ106" i="15" s="1"/>
  <c r="CZ107" i="15" s="1"/>
  <c r="CZ108" i="15" s="1"/>
  <c r="CZ109" i="15" s="1"/>
  <c r="CZ110" i="15" s="1"/>
  <c r="CZ111" i="15" s="1"/>
  <c r="CZ112" i="15" s="1"/>
  <c r="CZ113" i="15" s="1"/>
  <c r="CZ114" i="15" s="1"/>
  <c r="CZ115" i="15" s="1"/>
  <c r="CZ116" i="15" s="1"/>
  <c r="CZ117" i="15" s="1"/>
  <c r="CZ118" i="15" s="1"/>
  <c r="CZ119" i="15" s="1"/>
  <c r="CZ120" i="15" s="1"/>
  <c r="CZ121" i="15" s="1"/>
  <c r="CZ122" i="15" s="1"/>
  <c r="CZ123" i="15" s="1"/>
  <c r="CZ124" i="15" s="1"/>
  <c r="B54" i="23" s="1"/>
  <c r="AJ6" i="15"/>
  <c r="AJ7" i="15" s="1"/>
  <c r="AJ8" i="15" s="1"/>
  <c r="AJ9" i="15" s="1"/>
  <c r="AJ10" i="15" s="1"/>
  <c r="AJ11" i="15" s="1"/>
  <c r="AJ12" i="15" s="1"/>
  <c r="AJ13" i="15" s="1"/>
  <c r="AJ14" i="15" s="1"/>
  <c r="AJ15" i="15" s="1"/>
  <c r="AJ16" i="15" s="1"/>
  <c r="AJ17" i="15" s="1"/>
  <c r="AJ18" i="15" s="1"/>
  <c r="AJ19" i="15" s="1"/>
  <c r="AJ20" i="15" s="1"/>
  <c r="AJ21" i="15" s="1"/>
  <c r="AJ22" i="15" s="1"/>
  <c r="AJ23" i="15" s="1"/>
  <c r="AJ24" i="15" s="1"/>
  <c r="AJ25" i="15" s="1"/>
  <c r="AJ26" i="15" s="1"/>
  <c r="AJ27" i="15" s="1"/>
  <c r="AJ28" i="15" s="1"/>
  <c r="AJ29" i="15" s="1"/>
  <c r="AJ30" i="15" s="1"/>
  <c r="AJ31" i="15" s="1"/>
  <c r="AJ32" i="15" s="1"/>
  <c r="AJ33" i="15" s="1"/>
  <c r="AJ34" i="15" s="1"/>
  <c r="AJ35" i="15" s="1"/>
  <c r="AJ36" i="15" s="1"/>
  <c r="AJ37" i="15" s="1"/>
  <c r="AJ38" i="15" s="1"/>
  <c r="AJ39" i="15" s="1"/>
  <c r="AJ40" i="15" s="1"/>
  <c r="AJ41" i="15" s="1"/>
  <c r="AJ42" i="15" s="1"/>
  <c r="AJ43" i="15" s="1"/>
  <c r="AJ44" i="15" s="1"/>
  <c r="AJ45" i="15" s="1"/>
  <c r="AJ46" i="15" s="1"/>
  <c r="AJ47" i="15" s="1"/>
  <c r="AJ48" i="15" s="1"/>
  <c r="AJ49" i="15" s="1"/>
  <c r="AJ50" i="15" s="1"/>
  <c r="AJ51" i="15" s="1"/>
  <c r="AJ52" i="15" s="1"/>
  <c r="AJ53" i="15" s="1"/>
  <c r="AJ54" i="15" s="1"/>
  <c r="AJ55" i="15" s="1"/>
  <c r="AJ56" i="15" s="1"/>
  <c r="AJ57" i="15" s="1"/>
  <c r="AJ58" i="15" s="1"/>
  <c r="AJ59" i="15" s="1"/>
  <c r="AJ60" i="15" s="1"/>
  <c r="AJ61" i="15" s="1"/>
  <c r="AJ62" i="15" s="1"/>
  <c r="AJ63" i="15" s="1"/>
  <c r="AJ64" i="15" s="1"/>
  <c r="AJ65" i="15" s="1"/>
  <c r="AJ66" i="15" s="1"/>
  <c r="AJ67" i="15" s="1"/>
  <c r="AJ68" i="15" s="1"/>
  <c r="AJ69" i="15" s="1"/>
  <c r="AJ70" i="15" s="1"/>
  <c r="AJ71" i="15" s="1"/>
  <c r="AJ72" i="15" s="1"/>
  <c r="AJ73" i="15" s="1"/>
  <c r="AJ74" i="15" s="1"/>
  <c r="AJ75" i="15" s="1"/>
  <c r="AJ76" i="15" s="1"/>
  <c r="AJ77" i="15" s="1"/>
  <c r="AJ78" i="15" s="1"/>
  <c r="AJ79" i="15" s="1"/>
  <c r="AJ80" i="15" s="1"/>
  <c r="AJ81" i="15" s="1"/>
  <c r="AJ82" i="15" s="1"/>
  <c r="AJ83" i="15" s="1"/>
  <c r="AJ84" i="15" s="1"/>
  <c r="AJ85" i="15" s="1"/>
  <c r="AJ86" i="15" s="1"/>
  <c r="AJ87" i="15" s="1"/>
  <c r="AJ88" i="15" s="1"/>
  <c r="AJ89" i="15" s="1"/>
  <c r="AJ90" i="15" s="1"/>
  <c r="AJ91" i="15" s="1"/>
  <c r="AJ92" i="15" s="1"/>
  <c r="AJ93" i="15" s="1"/>
  <c r="AJ94" i="15" s="1"/>
  <c r="AJ95" i="15" s="1"/>
  <c r="AJ96" i="15" s="1"/>
  <c r="AJ97" i="15" s="1"/>
  <c r="AJ98" i="15" s="1"/>
  <c r="AJ99" i="15" s="1"/>
  <c r="AJ100" i="15" s="1"/>
  <c r="AJ101" i="15" s="1"/>
  <c r="AJ102" i="15" s="1"/>
  <c r="AJ103" i="15" s="1"/>
  <c r="AJ104" i="15" s="1"/>
  <c r="AJ105" i="15" s="1"/>
  <c r="AJ106" i="15" s="1"/>
  <c r="AJ107" i="15" s="1"/>
  <c r="AJ108" i="15" s="1"/>
  <c r="AJ109" i="15" s="1"/>
  <c r="AJ110" i="15" s="1"/>
  <c r="AJ111" i="15" s="1"/>
  <c r="AJ112" i="15" s="1"/>
  <c r="AJ113" i="15" s="1"/>
  <c r="AJ114" i="15" s="1"/>
  <c r="AJ115" i="15" s="1"/>
  <c r="AJ116" i="15" s="1"/>
  <c r="AJ117" i="15" s="1"/>
  <c r="AJ118" i="15" s="1"/>
  <c r="AJ119" i="15" s="1"/>
  <c r="AJ120" i="15" s="1"/>
  <c r="AJ121" i="15" s="1"/>
  <c r="AJ122" i="15" s="1"/>
  <c r="AJ123" i="15" s="1"/>
  <c r="AJ124" i="15" s="1"/>
  <c r="B20" i="23" s="1"/>
  <c r="CH6" i="15"/>
  <c r="CH7" i="15" s="1"/>
  <c r="CH8" i="15" s="1"/>
  <c r="CH9" i="15" s="1"/>
  <c r="CH10" i="15" s="1"/>
  <c r="CH11" i="15" s="1"/>
  <c r="CH12" i="15" s="1"/>
  <c r="CH13" i="15" s="1"/>
  <c r="CH14" i="15" s="1"/>
  <c r="CH15" i="15" s="1"/>
  <c r="CH16" i="15" s="1"/>
  <c r="CH17" i="15" s="1"/>
  <c r="CH18" i="15" s="1"/>
  <c r="CH19" i="15" s="1"/>
  <c r="CH20" i="15" s="1"/>
  <c r="CH21" i="15" s="1"/>
  <c r="CH22" i="15" s="1"/>
  <c r="CH23" i="15" s="1"/>
  <c r="CH24" i="15" s="1"/>
  <c r="CH25" i="15" s="1"/>
  <c r="CH26" i="15" s="1"/>
  <c r="CH27" i="15" s="1"/>
  <c r="CH28" i="15" s="1"/>
  <c r="CH29" i="15" s="1"/>
  <c r="CH30" i="15" s="1"/>
  <c r="CH31" i="15" s="1"/>
  <c r="CH32" i="15" s="1"/>
  <c r="CH33" i="15" s="1"/>
  <c r="CH34" i="15" s="1"/>
  <c r="CH35" i="15" s="1"/>
  <c r="CH36" i="15" s="1"/>
  <c r="CH37" i="15" s="1"/>
  <c r="CH38" i="15" s="1"/>
  <c r="CH39" i="15" s="1"/>
  <c r="CH40" i="15" s="1"/>
  <c r="CH41" i="15" s="1"/>
  <c r="CH42" i="15" s="1"/>
  <c r="CH43" i="15" s="1"/>
  <c r="CH44" i="15" s="1"/>
  <c r="CH45" i="15" s="1"/>
  <c r="CH46" i="15" s="1"/>
  <c r="CH47" i="15" s="1"/>
  <c r="CH48" i="15" s="1"/>
  <c r="CH49" i="15" s="1"/>
  <c r="CH50" i="15" s="1"/>
  <c r="CH51" i="15" s="1"/>
  <c r="CH52" i="15" s="1"/>
  <c r="CH53" i="15" s="1"/>
  <c r="CH54" i="15" s="1"/>
  <c r="CH55" i="15" s="1"/>
  <c r="CH56" i="15" s="1"/>
  <c r="CH57" i="15" s="1"/>
  <c r="CH58" i="15" s="1"/>
  <c r="CH59" i="15" s="1"/>
  <c r="CH60" i="15" s="1"/>
  <c r="CH61" i="15" s="1"/>
  <c r="CH62" i="15" s="1"/>
  <c r="CH63" i="15" s="1"/>
  <c r="CH64" i="15" s="1"/>
  <c r="CH65" i="15" s="1"/>
  <c r="CH66" i="15" s="1"/>
  <c r="CH67" i="15" s="1"/>
  <c r="CH68" i="15" s="1"/>
  <c r="CH69" i="15" s="1"/>
  <c r="CH70" i="15" s="1"/>
  <c r="CH71" i="15" s="1"/>
  <c r="CH72" i="15" s="1"/>
  <c r="CH73" i="15" s="1"/>
  <c r="CH74" i="15" s="1"/>
  <c r="CH75" i="15" s="1"/>
  <c r="CH76" i="15" s="1"/>
  <c r="CH77" i="15" s="1"/>
  <c r="CH78" i="15" s="1"/>
  <c r="CH79" i="15" s="1"/>
  <c r="CH80" i="15" s="1"/>
  <c r="CH81" i="15" s="1"/>
  <c r="CH82" i="15" s="1"/>
  <c r="CH83" i="15" s="1"/>
  <c r="CH84" i="15" s="1"/>
  <c r="CH85" i="15" s="1"/>
  <c r="CH86" i="15" s="1"/>
  <c r="CH87" i="15" s="1"/>
  <c r="CH88" i="15" s="1"/>
  <c r="CH89" i="15" s="1"/>
  <c r="CH90" i="15" s="1"/>
  <c r="CH91" i="15" s="1"/>
  <c r="CH92" i="15" s="1"/>
  <c r="CH93" i="15" s="1"/>
  <c r="CH94" i="15" s="1"/>
  <c r="CH95" i="15" s="1"/>
  <c r="CH96" i="15" s="1"/>
  <c r="CH97" i="15" s="1"/>
  <c r="CH98" i="15" s="1"/>
  <c r="CH99" i="15" s="1"/>
  <c r="CH100" i="15" s="1"/>
  <c r="CH101" i="15" s="1"/>
  <c r="CH102" i="15" s="1"/>
  <c r="CH103" i="15" s="1"/>
  <c r="CH104" i="15" s="1"/>
  <c r="CH105" i="15" s="1"/>
  <c r="CH106" i="15" s="1"/>
  <c r="CH107" i="15" s="1"/>
  <c r="CH108" i="15" s="1"/>
  <c r="CH109" i="15" s="1"/>
  <c r="CH110" i="15" s="1"/>
  <c r="CH111" i="15" s="1"/>
  <c r="CH112" i="15" s="1"/>
  <c r="CH113" i="15" s="1"/>
  <c r="CH114" i="15" s="1"/>
  <c r="CH115" i="15" s="1"/>
  <c r="CH116" i="15" s="1"/>
  <c r="CH117" i="15" s="1"/>
  <c r="CH118" i="15" s="1"/>
  <c r="CH119" i="15" s="1"/>
  <c r="CH120" i="15" s="1"/>
  <c r="CH121" i="15" s="1"/>
  <c r="CH122" i="15" s="1"/>
  <c r="CH123" i="15" s="1"/>
  <c r="CH124" i="15" s="1"/>
  <c r="B45" i="23" s="1"/>
  <c r="ER6" i="15"/>
  <c r="ER7" i="15" s="1"/>
  <c r="ER8" i="15" s="1"/>
  <c r="ER9" i="15" s="1"/>
  <c r="ER10" i="15" s="1"/>
  <c r="ER11" i="15" s="1"/>
  <c r="ER12" i="15" s="1"/>
  <c r="ER13" i="15" s="1"/>
  <c r="ER14" i="15" s="1"/>
  <c r="ER15" i="15" s="1"/>
  <c r="ER16" i="15" s="1"/>
  <c r="ER17" i="15" s="1"/>
  <c r="ER18" i="15" s="1"/>
  <c r="ER19" i="15" s="1"/>
  <c r="ER20" i="15" s="1"/>
  <c r="ER21" i="15" s="1"/>
  <c r="ER22" i="15" s="1"/>
  <c r="ER23" i="15" s="1"/>
  <c r="ER24" i="15" s="1"/>
  <c r="ER25" i="15" s="1"/>
  <c r="ER26" i="15" s="1"/>
  <c r="ER27" i="15" s="1"/>
  <c r="ER28" i="15" s="1"/>
  <c r="ER29" i="15" s="1"/>
  <c r="ER30" i="15" s="1"/>
  <c r="ER31" i="15" s="1"/>
  <c r="ER32" i="15" s="1"/>
  <c r="ER33" i="15" s="1"/>
  <c r="ER34" i="15" s="1"/>
  <c r="ER35" i="15" s="1"/>
  <c r="ER36" i="15" s="1"/>
  <c r="ER37" i="15" s="1"/>
  <c r="ER38" i="15" s="1"/>
  <c r="ER39" i="15" s="1"/>
  <c r="ER40" i="15" s="1"/>
  <c r="ER41" i="15" s="1"/>
  <c r="ER42" i="15" s="1"/>
  <c r="ER43" i="15" s="1"/>
  <c r="ER44" i="15" s="1"/>
  <c r="ER45" i="15" s="1"/>
  <c r="ER46" i="15" s="1"/>
  <c r="ER47" i="15" s="1"/>
  <c r="ER48" i="15" s="1"/>
  <c r="ER49" i="15" s="1"/>
  <c r="ER50" i="15" s="1"/>
  <c r="ER51" i="15" s="1"/>
  <c r="ER52" i="15" s="1"/>
  <c r="ER53" i="15" s="1"/>
  <c r="ER54" i="15" s="1"/>
  <c r="ER55" i="15" s="1"/>
  <c r="ER56" i="15" s="1"/>
  <c r="ER57" i="15" s="1"/>
  <c r="ER58" i="15" s="1"/>
  <c r="ER59" i="15" s="1"/>
  <c r="ER60" i="15" s="1"/>
  <c r="ER61" i="15" s="1"/>
  <c r="ER62" i="15" s="1"/>
  <c r="ER63" i="15" s="1"/>
  <c r="ER64" i="15" s="1"/>
  <c r="ER65" i="15" s="1"/>
  <c r="ER66" i="15" s="1"/>
  <c r="ER67" i="15" s="1"/>
  <c r="ER68" i="15" s="1"/>
  <c r="ER69" i="15" s="1"/>
  <c r="ER70" i="15" s="1"/>
  <c r="ER71" i="15" s="1"/>
  <c r="ER72" i="15" s="1"/>
  <c r="ER73" i="15" s="1"/>
  <c r="ER74" i="15" s="1"/>
  <c r="ER75" i="15" s="1"/>
  <c r="ER76" i="15" s="1"/>
  <c r="ER77" i="15" s="1"/>
  <c r="ER78" i="15" s="1"/>
  <c r="ER79" i="15" s="1"/>
  <c r="ER80" i="15" s="1"/>
  <c r="ER81" i="15" s="1"/>
  <c r="ER82" i="15" s="1"/>
  <c r="ER83" i="15" s="1"/>
  <c r="ER84" i="15" s="1"/>
  <c r="ER85" i="15" s="1"/>
  <c r="ER86" i="15" s="1"/>
  <c r="ER87" i="15" s="1"/>
  <c r="ER88" i="15" s="1"/>
  <c r="ER89" i="15" s="1"/>
  <c r="ER90" i="15" s="1"/>
  <c r="ER91" i="15" s="1"/>
  <c r="ER92" i="15" s="1"/>
  <c r="ER93" i="15" s="1"/>
  <c r="ER94" i="15" s="1"/>
  <c r="ER95" i="15" s="1"/>
  <c r="ER96" i="15" s="1"/>
  <c r="ER97" i="15" s="1"/>
  <c r="ER98" i="15" s="1"/>
  <c r="ER99" i="15" s="1"/>
  <c r="ER100" i="15" s="1"/>
  <c r="ER101" i="15" s="1"/>
  <c r="ER102" i="15" s="1"/>
  <c r="ER103" i="15" s="1"/>
  <c r="ER104" i="15" s="1"/>
  <c r="ER105" i="15" s="1"/>
  <c r="ER106" i="15" s="1"/>
  <c r="ER107" i="15" s="1"/>
  <c r="ER108" i="15" s="1"/>
  <c r="ER109" i="15" s="1"/>
  <c r="ER110" i="15" s="1"/>
  <c r="ER111" i="15" s="1"/>
  <c r="ER112" i="15" s="1"/>
  <c r="ER113" i="15" s="1"/>
  <c r="ER114" i="15" s="1"/>
  <c r="ER115" i="15" s="1"/>
  <c r="ER116" i="15" s="1"/>
  <c r="ER117" i="15" s="1"/>
  <c r="ER118" i="15" s="1"/>
  <c r="ER119" i="15" s="1"/>
  <c r="ER120" i="15" s="1"/>
  <c r="ER121" i="15" s="1"/>
  <c r="ER122" i="15" s="1"/>
  <c r="ER123" i="15" s="1"/>
  <c r="ER124" i="15" s="1"/>
  <c r="B76" i="23" s="1"/>
  <c r="BD6" i="15"/>
  <c r="BD7" i="15" s="1"/>
  <c r="BD8" i="15" s="1"/>
  <c r="BD9" i="15" s="1"/>
  <c r="BD10" i="15" s="1"/>
  <c r="BD11" i="15" s="1"/>
  <c r="BD12" i="15" s="1"/>
  <c r="BD13" i="15" s="1"/>
  <c r="BD14" i="15" s="1"/>
  <c r="BD15" i="15" s="1"/>
  <c r="BD16" i="15" s="1"/>
  <c r="BD17" i="15" s="1"/>
  <c r="BD18" i="15" s="1"/>
  <c r="BD19" i="15" s="1"/>
  <c r="BD20" i="15" s="1"/>
  <c r="BD21" i="15" s="1"/>
  <c r="BD22" i="15" s="1"/>
  <c r="BD23" i="15" s="1"/>
  <c r="BD24" i="15" s="1"/>
  <c r="BD25" i="15" s="1"/>
  <c r="BD26" i="15" s="1"/>
  <c r="BD27" i="15" s="1"/>
  <c r="BD28" i="15" s="1"/>
  <c r="BD29" i="15" s="1"/>
  <c r="BD30" i="15" s="1"/>
  <c r="BD31" i="15" s="1"/>
  <c r="BD32" i="15" s="1"/>
  <c r="BD33" i="15" s="1"/>
  <c r="BD34" i="15" s="1"/>
  <c r="BD35" i="15" s="1"/>
  <c r="BD36" i="15" s="1"/>
  <c r="BD37" i="15" s="1"/>
  <c r="BD38" i="15" s="1"/>
  <c r="BD39" i="15" s="1"/>
  <c r="BD40" i="15" s="1"/>
  <c r="BD41" i="15" s="1"/>
  <c r="BD42" i="15" s="1"/>
  <c r="BD43" i="15" s="1"/>
  <c r="BD44" i="15" s="1"/>
  <c r="BD45" i="15" s="1"/>
  <c r="BD46" i="15" s="1"/>
  <c r="BD47" i="15" s="1"/>
  <c r="BD48" i="15" s="1"/>
  <c r="BD49" i="15" s="1"/>
  <c r="BD50" i="15" s="1"/>
  <c r="BD51" i="15" s="1"/>
  <c r="BD52" i="15" s="1"/>
  <c r="BD53" i="15" s="1"/>
  <c r="BD54" i="15" s="1"/>
  <c r="BD55" i="15" s="1"/>
  <c r="BD56" i="15" s="1"/>
  <c r="BD57" i="15" s="1"/>
  <c r="BD58" i="15" s="1"/>
  <c r="BD59" i="15" s="1"/>
  <c r="BD60" i="15" s="1"/>
  <c r="BD61" i="15" s="1"/>
  <c r="BD62" i="15" s="1"/>
  <c r="BD63" i="15" s="1"/>
  <c r="BD64" i="15" s="1"/>
  <c r="BD65" i="15" s="1"/>
  <c r="BD66" i="15" s="1"/>
  <c r="BD67" i="15" s="1"/>
  <c r="BD68" i="15" s="1"/>
  <c r="BD69" i="15" s="1"/>
  <c r="BD70" i="15" s="1"/>
  <c r="BD71" i="15" s="1"/>
  <c r="BD72" i="15" s="1"/>
  <c r="BD73" i="15" s="1"/>
  <c r="BD74" i="15" s="1"/>
  <c r="BD75" i="15" s="1"/>
  <c r="BD76" i="15" s="1"/>
  <c r="BD77" i="15" s="1"/>
  <c r="BD78" i="15" s="1"/>
  <c r="BD79" i="15" s="1"/>
  <c r="BD80" i="15" s="1"/>
  <c r="BD81" i="15" s="1"/>
  <c r="BD82" i="15" s="1"/>
  <c r="BD83" i="15" s="1"/>
  <c r="BD84" i="15" s="1"/>
  <c r="BD85" i="15" s="1"/>
  <c r="BD86" i="15" s="1"/>
  <c r="BD87" i="15" s="1"/>
  <c r="BD88" i="15" s="1"/>
  <c r="BD89" i="15" s="1"/>
  <c r="BD90" i="15" s="1"/>
  <c r="BD91" i="15" s="1"/>
  <c r="BD92" i="15" s="1"/>
  <c r="BD93" i="15" s="1"/>
  <c r="BD94" i="15" s="1"/>
  <c r="BD95" i="15" s="1"/>
  <c r="BD96" i="15" s="1"/>
  <c r="BD97" i="15" s="1"/>
  <c r="BD98" i="15" s="1"/>
  <c r="BD99" i="15" s="1"/>
  <c r="BD100" i="15" s="1"/>
  <c r="BD101" i="15" s="1"/>
  <c r="BD102" i="15" s="1"/>
  <c r="BD103" i="15" s="1"/>
  <c r="BD104" i="15" s="1"/>
  <c r="BD105" i="15" s="1"/>
  <c r="BD106" i="15" s="1"/>
  <c r="BD107" i="15" s="1"/>
  <c r="BD108" i="15" s="1"/>
  <c r="BD109" i="15" s="1"/>
  <c r="BD110" i="15" s="1"/>
  <c r="BD111" i="15" s="1"/>
  <c r="BD112" i="15" s="1"/>
  <c r="BD113" i="15" s="1"/>
  <c r="BD114" i="15" s="1"/>
  <c r="BD115" i="15" s="1"/>
  <c r="BD116" i="15" s="1"/>
  <c r="BD117" i="15" s="1"/>
  <c r="BD118" i="15" s="1"/>
  <c r="BD119" i="15" s="1"/>
  <c r="BD120" i="15" s="1"/>
  <c r="BD121" i="15" s="1"/>
  <c r="BD122" i="15" s="1"/>
  <c r="BD123" i="15" s="1"/>
  <c r="BD124" i="15" s="1"/>
  <c r="B30" i="23" s="1"/>
  <c r="AF6" i="15"/>
  <c r="AF7" i="15" s="1"/>
  <c r="AF8" i="15" s="1"/>
  <c r="AF9" i="15" s="1"/>
  <c r="AF10" i="15" s="1"/>
  <c r="AF11" i="15" s="1"/>
  <c r="AF12" i="15" s="1"/>
  <c r="AF13" i="15" s="1"/>
  <c r="AF14" i="15" s="1"/>
  <c r="AF15" i="15" s="1"/>
  <c r="AF16" i="15" s="1"/>
  <c r="AF17" i="15" s="1"/>
  <c r="AF18" i="15" s="1"/>
  <c r="AF19" i="15" s="1"/>
  <c r="AF20" i="15" s="1"/>
  <c r="AF21" i="15" s="1"/>
  <c r="AF22" i="15" s="1"/>
  <c r="AF23" i="15" s="1"/>
  <c r="AF24" i="15" s="1"/>
  <c r="AF25" i="15" s="1"/>
  <c r="AF26" i="15" s="1"/>
  <c r="AF27" i="15" s="1"/>
  <c r="AF28" i="15" s="1"/>
  <c r="AF29" i="15" s="1"/>
  <c r="AF30" i="15" s="1"/>
  <c r="AF31" i="15" s="1"/>
  <c r="AF32" i="15" s="1"/>
  <c r="AF33" i="15" s="1"/>
  <c r="AF34" i="15" s="1"/>
  <c r="AF35" i="15" s="1"/>
  <c r="AF36" i="15" s="1"/>
  <c r="AF37" i="15" s="1"/>
  <c r="AF38" i="15" s="1"/>
  <c r="AF39" i="15" s="1"/>
  <c r="AF40" i="15" s="1"/>
  <c r="AF41" i="15" s="1"/>
  <c r="AF42" i="15" s="1"/>
  <c r="AF43" i="15" s="1"/>
  <c r="AF44" i="15" s="1"/>
  <c r="AF45" i="15" s="1"/>
  <c r="AF46" i="15" s="1"/>
  <c r="AF47" i="15" s="1"/>
  <c r="AF48" i="15" s="1"/>
  <c r="AF49" i="15" s="1"/>
  <c r="AF50" i="15" s="1"/>
  <c r="AF51" i="15" s="1"/>
  <c r="AF52" i="15" s="1"/>
  <c r="AF53" i="15" s="1"/>
  <c r="AF54" i="15" s="1"/>
  <c r="AF55" i="15" s="1"/>
  <c r="AF56" i="15" s="1"/>
  <c r="AF57" i="15" s="1"/>
  <c r="AF58" i="15" s="1"/>
  <c r="AF59" i="15" s="1"/>
  <c r="AF60" i="15" s="1"/>
  <c r="AF61" i="15" s="1"/>
  <c r="AF62" i="15" s="1"/>
  <c r="AF63" i="15" s="1"/>
  <c r="AF64" i="15" s="1"/>
  <c r="AF65" i="15" s="1"/>
  <c r="AF66" i="15" s="1"/>
  <c r="AF67" i="15" s="1"/>
  <c r="AF68" i="15" s="1"/>
  <c r="AF69" i="15" s="1"/>
  <c r="AF70" i="15" s="1"/>
  <c r="AF71" i="15" s="1"/>
  <c r="AF72" i="15" s="1"/>
  <c r="AF73" i="15" s="1"/>
  <c r="AF74" i="15" s="1"/>
  <c r="AF75" i="15" s="1"/>
  <c r="AF76" i="15" s="1"/>
  <c r="AF77" i="15" s="1"/>
  <c r="AF78" i="15" s="1"/>
  <c r="AF79" i="15" s="1"/>
  <c r="AF80" i="15" s="1"/>
  <c r="AF81" i="15" s="1"/>
  <c r="AF82" i="15" s="1"/>
  <c r="AF83" i="15" s="1"/>
  <c r="AF84" i="15" s="1"/>
  <c r="AF85" i="15" s="1"/>
  <c r="AF86" i="15" s="1"/>
  <c r="AF87" i="15" s="1"/>
  <c r="AF88" i="15" s="1"/>
  <c r="AF89" i="15" s="1"/>
  <c r="AF90" i="15" s="1"/>
  <c r="AF91" i="15" s="1"/>
  <c r="AF92" i="15" s="1"/>
  <c r="AF93" i="15" s="1"/>
  <c r="AF94" i="15" s="1"/>
  <c r="AF95" i="15" s="1"/>
  <c r="AF96" i="15" s="1"/>
  <c r="AF97" i="15" s="1"/>
  <c r="AF98" i="15" s="1"/>
  <c r="AF99" i="15" s="1"/>
  <c r="AF100" i="15" s="1"/>
  <c r="AF101" i="15" s="1"/>
  <c r="AF102" i="15" s="1"/>
  <c r="AF103" i="15" s="1"/>
  <c r="AF104" i="15" s="1"/>
  <c r="AF105" i="15" s="1"/>
  <c r="AF106" i="15" s="1"/>
  <c r="AF107" i="15" s="1"/>
  <c r="AF108" i="15" s="1"/>
  <c r="AF109" i="15" s="1"/>
  <c r="AF110" i="15" s="1"/>
  <c r="AF111" i="15" s="1"/>
  <c r="AF112" i="15" s="1"/>
  <c r="AF113" i="15" s="1"/>
  <c r="AF114" i="15" s="1"/>
  <c r="AF115" i="15" s="1"/>
  <c r="AF116" i="15" s="1"/>
  <c r="AF117" i="15" s="1"/>
  <c r="AF118" i="15" s="1"/>
  <c r="AF119" i="15" s="1"/>
  <c r="AF120" i="15" s="1"/>
  <c r="AF121" i="15" s="1"/>
  <c r="AF122" i="15" s="1"/>
  <c r="AF123" i="15" s="1"/>
  <c r="AF124" i="15" s="1"/>
  <c r="B18" i="23" s="1"/>
  <c r="BX6" i="15"/>
  <c r="BX7" i="15" s="1"/>
  <c r="BX8" i="15" s="1"/>
  <c r="BX9" i="15" s="1"/>
  <c r="BX10" i="15" s="1"/>
  <c r="BX11" i="15" s="1"/>
  <c r="BX12" i="15" s="1"/>
  <c r="BX13" i="15" s="1"/>
  <c r="BX14" i="15" s="1"/>
  <c r="BX15" i="15" s="1"/>
  <c r="BX16" i="15" s="1"/>
  <c r="BX17" i="15" s="1"/>
  <c r="BX18" i="15" s="1"/>
  <c r="BX19" i="15" s="1"/>
  <c r="BX20" i="15" s="1"/>
  <c r="BX21" i="15" s="1"/>
  <c r="BX22" i="15" s="1"/>
  <c r="BX23" i="15" s="1"/>
  <c r="BX24" i="15" s="1"/>
  <c r="BX25" i="15" s="1"/>
  <c r="BX26" i="15" s="1"/>
  <c r="BX27" i="15" s="1"/>
  <c r="BX28" i="15" s="1"/>
  <c r="BX29" i="15" s="1"/>
  <c r="BX30" i="15" s="1"/>
  <c r="BX31" i="15" s="1"/>
  <c r="BX32" i="15" s="1"/>
  <c r="BX33" i="15" s="1"/>
  <c r="BX34" i="15" s="1"/>
  <c r="BX35" i="15" s="1"/>
  <c r="BX36" i="15" s="1"/>
  <c r="BX37" i="15" s="1"/>
  <c r="BX38" i="15" s="1"/>
  <c r="BX39" i="15" s="1"/>
  <c r="BX40" i="15" s="1"/>
  <c r="BX41" i="15" s="1"/>
  <c r="BX42" i="15" s="1"/>
  <c r="BX43" i="15" s="1"/>
  <c r="BX44" i="15" s="1"/>
  <c r="BX45" i="15" s="1"/>
  <c r="BX46" i="15" s="1"/>
  <c r="BX47" i="15" s="1"/>
  <c r="BX48" i="15" s="1"/>
  <c r="BX49" i="15" s="1"/>
  <c r="BX50" i="15" s="1"/>
  <c r="BX51" i="15" s="1"/>
  <c r="BX52" i="15" s="1"/>
  <c r="BX53" i="15" s="1"/>
  <c r="BX54" i="15" s="1"/>
  <c r="BX55" i="15" s="1"/>
  <c r="BX56" i="15" s="1"/>
  <c r="BX57" i="15" s="1"/>
  <c r="BX58" i="15" s="1"/>
  <c r="BX59" i="15" s="1"/>
  <c r="BX60" i="15" s="1"/>
  <c r="BX61" i="15" s="1"/>
  <c r="BX62" i="15" s="1"/>
  <c r="BX63" i="15" s="1"/>
  <c r="BX64" i="15" s="1"/>
  <c r="BX65" i="15" s="1"/>
  <c r="BX66" i="15" s="1"/>
  <c r="BX67" i="15" s="1"/>
  <c r="BX68" i="15" s="1"/>
  <c r="BX69" i="15" s="1"/>
  <c r="BX70" i="15" s="1"/>
  <c r="BX71" i="15" s="1"/>
  <c r="BX72" i="15" s="1"/>
  <c r="BX73" i="15" s="1"/>
  <c r="BX74" i="15" s="1"/>
  <c r="BX75" i="15" s="1"/>
  <c r="BX76" i="15" s="1"/>
  <c r="BX77" i="15" s="1"/>
  <c r="BX78" i="15" s="1"/>
  <c r="BX79" i="15" s="1"/>
  <c r="BX80" i="15" s="1"/>
  <c r="BX81" i="15" s="1"/>
  <c r="BX82" i="15" s="1"/>
  <c r="BX83" i="15" s="1"/>
  <c r="BX84" i="15" s="1"/>
  <c r="BX85" i="15" s="1"/>
  <c r="BX86" i="15" s="1"/>
  <c r="BX87" i="15" s="1"/>
  <c r="BX88" i="15" s="1"/>
  <c r="BX89" i="15" s="1"/>
  <c r="BX90" i="15" s="1"/>
  <c r="BX91" i="15" s="1"/>
  <c r="BX92" i="15" s="1"/>
  <c r="BX93" i="15" s="1"/>
  <c r="BX94" i="15" s="1"/>
  <c r="BX95" i="15" s="1"/>
  <c r="BX96" i="15" s="1"/>
  <c r="BX97" i="15" s="1"/>
  <c r="BX98" i="15" s="1"/>
  <c r="BX99" i="15" s="1"/>
  <c r="BX100" i="15" s="1"/>
  <c r="BX101" i="15" s="1"/>
  <c r="BX102" i="15" s="1"/>
  <c r="BX103" i="15" s="1"/>
  <c r="BX104" i="15" s="1"/>
  <c r="BX105" i="15" s="1"/>
  <c r="BX106" i="15" s="1"/>
  <c r="BX107" i="15" s="1"/>
  <c r="BX108" i="15" s="1"/>
  <c r="BX109" i="15" s="1"/>
  <c r="BX110" i="15" s="1"/>
  <c r="BX111" i="15" s="1"/>
  <c r="BX112" i="15" s="1"/>
  <c r="BX113" i="15" s="1"/>
  <c r="BX114" i="15" s="1"/>
  <c r="BX115" i="15" s="1"/>
  <c r="BX116" i="15" s="1"/>
  <c r="BX117" i="15" s="1"/>
  <c r="BX118" i="15" s="1"/>
  <c r="BX119" i="15" s="1"/>
  <c r="BX120" i="15" s="1"/>
  <c r="BX121" i="15" s="1"/>
  <c r="BX122" i="15" s="1"/>
  <c r="BX123" i="15" s="1"/>
  <c r="BX124" i="15" s="1"/>
  <c r="B40" i="23" s="1"/>
  <c r="DV6" i="15"/>
  <c r="DV7" i="15" s="1"/>
  <c r="DV8" i="15" s="1"/>
  <c r="DV9" i="15" s="1"/>
  <c r="DV10" i="15" s="1"/>
  <c r="DV11" i="15" s="1"/>
  <c r="DV12" i="15" s="1"/>
  <c r="DV13" i="15" s="1"/>
  <c r="DV14" i="15" s="1"/>
  <c r="DV15" i="15" s="1"/>
  <c r="DV16" i="15" s="1"/>
  <c r="DV17" i="15" s="1"/>
  <c r="DV18" i="15" s="1"/>
  <c r="DV19" i="15" s="1"/>
  <c r="DV20" i="15" s="1"/>
  <c r="DV21" i="15" s="1"/>
  <c r="DV22" i="15" s="1"/>
  <c r="DV23" i="15" s="1"/>
  <c r="DV24" i="15" s="1"/>
  <c r="DV25" i="15" s="1"/>
  <c r="DV26" i="15" s="1"/>
  <c r="DV27" i="15" s="1"/>
  <c r="DV28" i="15" s="1"/>
  <c r="DV29" i="15" s="1"/>
  <c r="DV30" i="15" s="1"/>
  <c r="DV31" i="15" s="1"/>
  <c r="DV32" i="15" s="1"/>
  <c r="DV33" i="15" s="1"/>
  <c r="DV34" i="15" s="1"/>
  <c r="DV35" i="15" s="1"/>
  <c r="DV36" i="15" s="1"/>
  <c r="DV37" i="15" s="1"/>
  <c r="DV38" i="15" s="1"/>
  <c r="DV39" i="15" s="1"/>
  <c r="DV40" i="15" s="1"/>
  <c r="DV41" i="15" s="1"/>
  <c r="DV42" i="15" s="1"/>
  <c r="DV43" i="15" s="1"/>
  <c r="DV44" i="15" s="1"/>
  <c r="DV45" i="15" s="1"/>
  <c r="DV46" i="15" s="1"/>
  <c r="DV47" i="15" s="1"/>
  <c r="DV48" i="15" s="1"/>
  <c r="DV49" i="15" s="1"/>
  <c r="DV50" i="15" s="1"/>
  <c r="DV51" i="15" s="1"/>
  <c r="DV52" i="15" s="1"/>
  <c r="DV53" i="15" s="1"/>
  <c r="DV54" i="15" s="1"/>
  <c r="DV55" i="15" s="1"/>
  <c r="DV56" i="15" s="1"/>
  <c r="DV57" i="15" s="1"/>
  <c r="DV58" i="15" s="1"/>
  <c r="DV59" i="15" s="1"/>
  <c r="DV60" i="15" s="1"/>
  <c r="DV61" i="15" s="1"/>
  <c r="DV62" i="15" s="1"/>
  <c r="DV63" i="15" s="1"/>
  <c r="DV64" i="15" s="1"/>
  <c r="DV65" i="15" s="1"/>
  <c r="DV66" i="15" s="1"/>
  <c r="DV67" i="15" s="1"/>
  <c r="DV68" i="15" s="1"/>
  <c r="DV69" i="15" s="1"/>
  <c r="DV70" i="15" s="1"/>
  <c r="DV71" i="15" s="1"/>
  <c r="DV72" i="15" s="1"/>
  <c r="DV73" i="15" s="1"/>
  <c r="DV74" i="15" s="1"/>
  <c r="DV75" i="15" s="1"/>
  <c r="DV76" i="15" s="1"/>
  <c r="DV77" i="15" s="1"/>
  <c r="DV78" i="15" s="1"/>
  <c r="DV79" i="15" s="1"/>
  <c r="DV80" i="15" s="1"/>
  <c r="DV81" i="15" s="1"/>
  <c r="DV82" i="15" s="1"/>
  <c r="DV83" i="15" s="1"/>
  <c r="DV84" i="15" s="1"/>
  <c r="DV85" i="15" s="1"/>
  <c r="DV86" i="15" s="1"/>
  <c r="DV87" i="15" s="1"/>
  <c r="DV88" i="15" s="1"/>
  <c r="DV89" i="15" s="1"/>
  <c r="DV90" i="15" s="1"/>
  <c r="DV91" i="15" s="1"/>
  <c r="DV92" i="15" s="1"/>
  <c r="DV93" i="15" s="1"/>
  <c r="DV94" i="15" s="1"/>
  <c r="DV95" i="15" s="1"/>
  <c r="DV96" i="15" s="1"/>
  <c r="DV97" i="15" s="1"/>
  <c r="DV98" i="15" s="1"/>
  <c r="DV99" i="15" s="1"/>
  <c r="DV100" i="15" s="1"/>
  <c r="DV101" i="15" s="1"/>
  <c r="DV102" i="15" s="1"/>
  <c r="DV103" i="15" s="1"/>
  <c r="DV104" i="15" s="1"/>
  <c r="DV105" i="15" s="1"/>
  <c r="DV106" i="15" s="1"/>
  <c r="DV107" i="15" s="1"/>
  <c r="DV108" i="15" s="1"/>
  <c r="DV109" i="15" s="1"/>
  <c r="DV110" i="15" s="1"/>
  <c r="DV111" i="15" s="1"/>
  <c r="DV112" i="15" s="1"/>
  <c r="DV113" i="15" s="1"/>
  <c r="DV114" i="15" s="1"/>
  <c r="DV115" i="15" s="1"/>
  <c r="DV116" i="15" s="1"/>
  <c r="DV117" i="15" s="1"/>
  <c r="DV118" i="15" s="1"/>
  <c r="DV119" i="15" s="1"/>
  <c r="DV120" i="15" s="1"/>
  <c r="DV121" i="15" s="1"/>
  <c r="DV122" i="15" s="1"/>
  <c r="DV123" i="15" s="1"/>
  <c r="DV124" i="15" s="1"/>
  <c r="B65" i="23" s="1"/>
  <c r="BR6" i="15"/>
  <c r="BR7" i="15" s="1"/>
  <c r="BR8" i="15" s="1"/>
  <c r="BR9" i="15" s="1"/>
  <c r="BR10" i="15" s="1"/>
  <c r="BR11" i="15" s="1"/>
  <c r="BR12" i="15" s="1"/>
  <c r="BR13" i="15" s="1"/>
  <c r="BR14" i="15" s="1"/>
  <c r="BR15" i="15" s="1"/>
  <c r="BR16" i="15" s="1"/>
  <c r="BR17" i="15" s="1"/>
  <c r="BR18" i="15" s="1"/>
  <c r="BR19" i="15" s="1"/>
  <c r="BR20" i="15" s="1"/>
  <c r="BR21" i="15" s="1"/>
  <c r="BR22" i="15" s="1"/>
  <c r="BR23" i="15" s="1"/>
  <c r="BR24" i="15" s="1"/>
  <c r="BR25" i="15" s="1"/>
  <c r="BR26" i="15" s="1"/>
  <c r="BR27" i="15" s="1"/>
  <c r="BR28" i="15" s="1"/>
  <c r="BR29" i="15" s="1"/>
  <c r="BR30" i="15" s="1"/>
  <c r="BR31" i="15" s="1"/>
  <c r="BR32" i="15" s="1"/>
  <c r="BR33" i="15" s="1"/>
  <c r="BR34" i="15" s="1"/>
  <c r="BR35" i="15" s="1"/>
  <c r="BR36" i="15" s="1"/>
  <c r="BR37" i="15" s="1"/>
  <c r="BR38" i="15" s="1"/>
  <c r="BR39" i="15" s="1"/>
  <c r="BR40" i="15" s="1"/>
  <c r="BR41" i="15" s="1"/>
  <c r="BR42" i="15" s="1"/>
  <c r="BR43" i="15" s="1"/>
  <c r="BR44" i="15" s="1"/>
  <c r="BR45" i="15" s="1"/>
  <c r="BR46" i="15" s="1"/>
  <c r="BR47" i="15" s="1"/>
  <c r="BR48" i="15" s="1"/>
  <c r="BR49" i="15" s="1"/>
  <c r="BR50" i="15" s="1"/>
  <c r="BR51" i="15" s="1"/>
  <c r="BR52" i="15" s="1"/>
  <c r="BR53" i="15" s="1"/>
  <c r="BR54" i="15" s="1"/>
  <c r="BR55" i="15" s="1"/>
  <c r="BR56" i="15" s="1"/>
  <c r="BR57" i="15" s="1"/>
  <c r="BR58" i="15" s="1"/>
  <c r="BR59" i="15" s="1"/>
  <c r="BR60" i="15" s="1"/>
  <c r="BR61" i="15" s="1"/>
  <c r="BR62" i="15" s="1"/>
  <c r="BR63" i="15" s="1"/>
  <c r="BR64" i="15" s="1"/>
  <c r="BR65" i="15" s="1"/>
  <c r="BR66" i="15" s="1"/>
  <c r="BR67" i="15" s="1"/>
  <c r="BR68" i="15" s="1"/>
  <c r="BR69" i="15" s="1"/>
  <c r="BR70" i="15" s="1"/>
  <c r="BR71" i="15" s="1"/>
  <c r="BR72" i="15" s="1"/>
  <c r="BR73" i="15" s="1"/>
  <c r="BR74" i="15" s="1"/>
  <c r="BR75" i="15" s="1"/>
  <c r="BR76" i="15" s="1"/>
  <c r="BR77" i="15" s="1"/>
  <c r="BR78" i="15" s="1"/>
  <c r="BR79" i="15" s="1"/>
  <c r="BR80" i="15" s="1"/>
  <c r="BR81" i="15" s="1"/>
  <c r="BR82" i="15" s="1"/>
  <c r="BR83" i="15" s="1"/>
  <c r="BR84" i="15" s="1"/>
  <c r="BR85" i="15" s="1"/>
  <c r="BR86" i="15" s="1"/>
  <c r="BR87" i="15" s="1"/>
  <c r="BR88" i="15" s="1"/>
  <c r="BR89" i="15" s="1"/>
  <c r="BR90" i="15" s="1"/>
  <c r="BR91" i="15" s="1"/>
  <c r="BR92" i="15" s="1"/>
  <c r="BR93" i="15" s="1"/>
  <c r="BR94" i="15" s="1"/>
  <c r="BR95" i="15" s="1"/>
  <c r="BR96" i="15" s="1"/>
  <c r="BR97" i="15" s="1"/>
  <c r="BR98" i="15" s="1"/>
  <c r="BR99" i="15" s="1"/>
  <c r="BR100" i="15" s="1"/>
  <c r="BR101" i="15" s="1"/>
  <c r="BR102" i="15" s="1"/>
  <c r="BR103" i="15" s="1"/>
  <c r="BR104" i="15" s="1"/>
  <c r="BR105" i="15" s="1"/>
  <c r="BR106" i="15" s="1"/>
  <c r="BR107" i="15" s="1"/>
  <c r="BR108" i="15" s="1"/>
  <c r="BR109" i="15" s="1"/>
  <c r="BR110" i="15" s="1"/>
  <c r="BR111" i="15" s="1"/>
  <c r="BR112" i="15" s="1"/>
  <c r="BR113" i="15" s="1"/>
  <c r="BR114" i="15" s="1"/>
  <c r="BR115" i="15" s="1"/>
  <c r="BR116" i="15" s="1"/>
  <c r="BR117" i="15" s="1"/>
  <c r="BR118" i="15" s="1"/>
  <c r="BR119" i="15" s="1"/>
  <c r="BR120" i="15" s="1"/>
  <c r="BR121" i="15" s="1"/>
  <c r="BR122" i="15" s="1"/>
  <c r="BR123" i="15" s="1"/>
  <c r="BR124" i="15" s="1"/>
  <c r="B37" i="23" s="1"/>
  <c r="FJ6" i="15"/>
  <c r="FJ7" i="15" s="1"/>
  <c r="FJ8" i="15" s="1"/>
  <c r="FJ9" i="15" s="1"/>
  <c r="FJ10" i="15" s="1"/>
  <c r="FJ11" i="15" s="1"/>
  <c r="FJ12" i="15" s="1"/>
  <c r="FJ13" i="15" s="1"/>
  <c r="FJ14" i="15" s="1"/>
  <c r="FJ15" i="15" s="1"/>
  <c r="FJ16" i="15" s="1"/>
  <c r="FJ17" i="15" s="1"/>
  <c r="FJ18" i="15" s="1"/>
  <c r="FJ19" i="15" s="1"/>
  <c r="FJ20" i="15" s="1"/>
  <c r="FJ21" i="15" s="1"/>
  <c r="FJ22" i="15" s="1"/>
  <c r="FJ23" i="15" s="1"/>
  <c r="FJ24" i="15" s="1"/>
  <c r="FJ25" i="15" s="1"/>
  <c r="FJ26" i="15" s="1"/>
  <c r="FJ27" i="15" s="1"/>
  <c r="FJ28" i="15" s="1"/>
  <c r="FJ29" i="15" s="1"/>
  <c r="FJ30" i="15" s="1"/>
  <c r="FJ31" i="15" s="1"/>
  <c r="FJ32" i="15" s="1"/>
  <c r="FJ33" i="15" s="1"/>
  <c r="FJ34" i="15" s="1"/>
  <c r="FJ35" i="15" s="1"/>
  <c r="FJ36" i="15" s="1"/>
  <c r="FJ37" i="15" s="1"/>
  <c r="FJ38" i="15" s="1"/>
  <c r="FJ39" i="15" s="1"/>
  <c r="FJ40" i="15" s="1"/>
  <c r="FJ41" i="15" s="1"/>
  <c r="FJ42" i="15" s="1"/>
  <c r="FJ43" i="15" s="1"/>
  <c r="FJ44" i="15" s="1"/>
  <c r="FJ45" i="15" s="1"/>
  <c r="FJ46" i="15" s="1"/>
  <c r="FJ47" i="15" s="1"/>
  <c r="FJ48" i="15" s="1"/>
  <c r="FJ49" i="15" s="1"/>
  <c r="FJ50" i="15" s="1"/>
  <c r="FJ51" i="15" s="1"/>
  <c r="FJ52" i="15" s="1"/>
  <c r="FJ53" i="15" s="1"/>
  <c r="FJ54" i="15" s="1"/>
  <c r="FJ55" i="15" s="1"/>
  <c r="FJ56" i="15" s="1"/>
  <c r="FJ57" i="15" s="1"/>
  <c r="FJ58" i="15" s="1"/>
  <c r="FJ59" i="15" s="1"/>
  <c r="FJ60" i="15" s="1"/>
  <c r="FJ61" i="15" s="1"/>
  <c r="FJ62" i="15" s="1"/>
  <c r="FJ63" i="15" s="1"/>
  <c r="FJ64" i="15" s="1"/>
  <c r="FJ65" i="15" s="1"/>
  <c r="FJ66" i="15" s="1"/>
  <c r="FJ67" i="15" s="1"/>
  <c r="FJ68" i="15" s="1"/>
  <c r="FJ69" i="15" s="1"/>
  <c r="FJ70" i="15" s="1"/>
  <c r="FJ71" i="15" s="1"/>
  <c r="FJ72" i="15" s="1"/>
  <c r="FJ73" i="15" s="1"/>
  <c r="FJ74" i="15" s="1"/>
  <c r="FJ75" i="15" s="1"/>
  <c r="FJ76" i="15" s="1"/>
  <c r="FJ77" i="15" s="1"/>
  <c r="FJ78" i="15" s="1"/>
  <c r="FJ79" i="15" s="1"/>
  <c r="FJ80" i="15" s="1"/>
  <c r="FJ81" i="15" s="1"/>
  <c r="FJ82" i="15" s="1"/>
  <c r="FJ83" i="15" s="1"/>
  <c r="FJ84" i="15" s="1"/>
  <c r="FJ85" i="15" s="1"/>
  <c r="FJ86" i="15" s="1"/>
  <c r="FJ87" i="15" s="1"/>
  <c r="FJ88" i="15" s="1"/>
  <c r="FJ89" i="15" s="1"/>
  <c r="FJ90" i="15" s="1"/>
  <c r="FJ91" i="15" s="1"/>
  <c r="FJ92" i="15" s="1"/>
  <c r="FJ93" i="15" s="1"/>
  <c r="FJ94" i="15" s="1"/>
  <c r="FJ95" i="15" s="1"/>
  <c r="FJ96" i="15" s="1"/>
  <c r="FJ97" i="15" s="1"/>
  <c r="FJ98" i="15" s="1"/>
  <c r="FJ99" i="15" s="1"/>
  <c r="FJ100" i="15" s="1"/>
  <c r="FJ101" i="15" s="1"/>
  <c r="FJ102" i="15" s="1"/>
  <c r="FJ103" i="15" s="1"/>
  <c r="FJ104" i="15" s="1"/>
  <c r="FJ105" i="15" s="1"/>
  <c r="FJ106" i="15" s="1"/>
  <c r="FJ107" i="15" s="1"/>
  <c r="FJ108" i="15" s="1"/>
  <c r="FJ109" i="15" s="1"/>
  <c r="FJ110" i="15" s="1"/>
  <c r="FJ111" i="15" s="1"/>
  <c r="FJ112" i="15" s="1"/>
  <c r="FJ113" i="15" s="1"/>
  <c r="FJ114" i="15" s="1"/>
  <c r="FJ115" i="15" s="1"/>
  <c r="FJ116" i="15" s="1"/>
  <c r="FJ117" i="15" s="1"/>
  <c r="FJ118" i="15" s="1"/>
  <c r="FJ119" i="15" s="1"/>
  <c r="FJ120" i="15" s="1"/>
  <c r="FJ121" i="15" s="1"/>
  <c r="FJ122" i="15" s="1"/>
  <c r="FJ123" i="15" s="1"/>
  <c r="FJ124" i="15" s="1"/>
  <c r="B85" i="23" s="1"/>
  <c r="AX6" i="15"/>
  <c r="AX7" i="15" s="1"/>
  <c r="AX8" i="15" s="1"/>
  <c r="AX9" i="15" s="1"/>
  <c r="AX10" i="15" s="1"/>
  <c r="AX11" i="15" s="1"/>
  <c r="AX12" i="15" s="1"/>
  <c r="AX13" i="15" s="1"/>
  <c r="AX14" i="15" s="1"/>
  <c r="AX15" i="15" s="1"/>
  <c r="AX16" i="15" s="1"/>
  <c r="AX17" i="15" s="1"/>
  <c r="AX18" i="15" s="1"/>
  <c r="AX19" i="15" s="1"/>
  <c r="AX20" i="15" s="1"/>
  <c r="AX21" i="15" s="1"/>
  <c r="AX22" i="15" s="1"/>
  <c r="AX23" i="15" s="1"/>
  <c r="AX24" i="15" s="1"/>
  <c r="AX25" i="15" s="1"/>
  <c r="AX26" i="15" s="1"/>
  <c r="AX27" i="15" s="1"/>
  <c r="AX28" i="15" s="1"/>
  <c r="AX29" i="15" s="1"/>
  <c r="AX30" i="15" s="1"/>
  <c r="AX31" i="15" s="1"/>
  <c r="AX32" i="15" s="1"/>
  <c r="AX33" i="15" s="1"/>
  <c r="AX34" i="15" s="1"/>
  <c r="AX35" i="15" s="1"/>
  <c r="AX36" i="15" s="1"/>
  <c r="AX37" i="15" s="1"/>
  <c r="AX38" i="15" s="1"/>
  <c r="AX39" i="15" s="1"/>
  <c r="AX40" i="15" s="1"/>
  <c r="AX41" i="15" s="1"/>
  <c r="AX42" i="15" s="1"/>
  <c r="AX43" i="15" s="1"/>
  <c r="AX44" i="15" s="1"/>
  <c r="AX45" i="15" s="1"/>
  <c r="AX46" i="15" s="1"/>
  <c r="AX47" i="15" s="1"/>
  <c r="AX48" i="15" s="1"/>
  <c r="AX49" i="15" s="1"/>
  <c r="AX50" i="15" s="1"/>
  <c r="AX51" i="15" s="1"/>
  <c r="AX52" i="15" s="1"/>
  <c r="AX53" i="15" s="1"/>
  <c r="AX54" i="15" s="1"/>
  <c r="AX55" i="15" s="1"/>
  <c r="AX56" i="15" s="1"/>
  <c r="AX57" i="15" s="1"/>
  <c r="AX58" i="15" s="1"/>
  <c r="AX59" i="15" s="1"/>
  <c r="AX60" i="15" s="1"/>
  <c r="AX61" i="15" s="1"/>
  <c r="AX62" i="15" s="1"/>
  <c r="AX63" i="15" s="1"/>
  <c r="AX64" i="15" s="1"/>
  <c r="AX65" i="15" s="1"/>
  <c r="AX66" i="15" s="1"/>
  <c r="AX67" i="15" s="1"/>
  <c r="AX68" i="15" s="1"/>
  <c r="AX69" i="15" s="1"/>
  <c r="AX70" i="15" s="1"/>
  <c r="AX71" i="15" s="1"/>
  <c r="AX72" i="15" s="1"/>
  <c r="AX73" i="15" s="1"/>
  <c r="AX74" i="15" s="1"/>
  <c r="AX75" i="15" s="1"/>
  <c r="AX76" i="15" s="1"/>
  <c r="AX77" i="15" s="1"/>
  <c r="AX78" i="15" s="1"/>
  <c r="AX79" i="15" s="1"/>
  <c r="AX80" i="15" s="1"/>
  <c r="AX81" i="15" s="1"/>
  <c r="AX82" i="15" s="1"/>
  <c r="AX83" i="15" s="1"/>
  <c r="AX84" i="15" s="1"/>
  <c r="AX85" i="15" s="1"/>
  <c r="AX86" i="15" s="1"/>
  <c r="AX87" i="15" s="1"/>
  <c r="AX88" i="15" s="1"/>
  <c r="AX89" i="15" s="1"/>
  <c r="AX90" i="15" s="1"/>
  <c r="AX91" i="15" s="1"/>
  <c r="AX92" i="15" s="1"/>
  <c r="AX93" i="15" s="1"/>
  <c r="AX94" i="15" s="1"/>
  <c r="AX95" i="15" s="1"/>
  <c r="AX96" i="15" s="1"/>
  <c r="AX97" i="15" s="1"/>
  <c r="AX98" i="15" s="1"/>
  <c r="AX99" i="15" s="1"/>
  <c r="AX100" i="15" s="1"/>
  <c r="AX101" i="15" s="1"/>
  <c r="AX102" i="15" s="1"/>
  <c r="AX103" i="15" s="1"/>
  <c r="AX104" i="15" s="1"/>
  <c r="AX105" i="15" s="1"/>
  <c r="AX106" i="15" s="1"/>
  <c r="AX107" i="15" s="1"/>
  <c r="AX108" i="15" s="1"/>
  <c r="AX109" i="15" s="1"/>
  <c r="AX110" i="15" s="1"/>
  <c r="AX111" i="15" s="1"/>
  <c r="AX112" i="15" s="1"/>
  <c r="AX113" i="15" s="1"/>
  <c r="AX114" i="15" s="1"/>
  <c r="AX115" i="15" s="1"/>
  <c r="AX116" i="15" s="1"/>
  <c r="AX117" i="15" s="1"/>
  <c r="AX118" i="15" s="1"/>
  <c r="AX119" i="15" s="1"/>
  <c r="AX120" i="15" s="1"/>
  <c r="AX121" i="15" s="1"/>
  <c r="AX122" i="15" s="1"/>
  <c r="AX123" i="15" s="1"/>
  <c r="AX124" i="15" s="1"/>
  <c r="B27" i="23" s="1"/>
  <c r="FD6" i="15"/>
  <c r="FD7" i="15" s="1"/>
  <c r="FD8" i="15" s="1"/>
  <c r="FD9" i="15" s="1"/>
  <c r="FD10" i="15" s="1"/>
  <c r="FD11" i="15" s="1"/>
  <c r="FD12" i="15" s="1"/>
  <c r="FD13" i="15" s="1"/>
  <c r="FD14" i="15" s="1"/>
  <c r="FD15" i="15" s="1"/>
  <c r="FD16" i="15" s="1"/>
  <c r="FD17" i="15" s="1"/>
  <c r="FD18" i="15" s="1"/>
  <c r="FD19" i="15" s="1"/>
  <c r="FD20" i="15" s="1"/>
  <c r="FD21" i="15" s="1"/>
  <c r="FD22" i="15" s="1"/>
  <c r="FD23" i="15" s="1"/>
  <c r="FD24" i="15" s="1"/>
  <c r="FD25" i="15" s="1"/>
  <c r="FD26" i="15" s="1"/>
  <c r="FD27" i="15" s="1"/>
  <c r="FD28" i="15" s="1"/>
  <c r="FD29" i="15" s="1"/>
  <c r="FD30" i="15" s="1"/>
  <c r="FD31" i="15" s="1"/>
  <c r="FD32" i="15" s="1"/>
  <c r="FD33" i="15" s="1"/>
  <c r="FD34" i="15" s="1"/>
  <c r="FD35" i="15" s="1"/>
  <c r="FD36" i="15" s="1"/>
  <c r="FD37" i="15" s="1"/>
  <c r="FD38" i="15" s="1"/>
  <c r="FD39" i="15" s="1"/>
  <c r="FD40" i="15" s="1"/>
  <c r="FD41" i="15" s="1"/>
  <c r="FD42" i="15" s="1"/>
  <c r="FD43" i="15" s="1"/>
  <c r="FD44" i="15" s="1"/>
  <c r="FD45" i="15" s="1"/>
  <c r="FD46" i="15" s="1"/>
  <c r="FD47" i="15" s="1"/>
  <c r="FD48" i="15" s="1"/>
  <c r="FD49" i="15" s="1"/>
  <c r="FD50" i="15" s="1"/>
  <c r="FD51" i="15" s="1"/>
  <c r="FD52" i="15" s="1"/>
  <c r="FD53" i="15" s="1"/>
  <c r="FD54" i="15" s="1"/>
  <c r="FD55" i="15" s="1"/>
  <c r="FD56" i="15" s="1"/>
  <c r="FD57" i="15" s="1"/>
  <c r="FD58" i="15" s="1"/>
  <c r="FD59" i="15" s="1"/>
  <c r="FD60" i="15" s="1"/>
  <c r="FD61" i="15" s="1"/>
  <c r="FD62" i="15" s="1"/>
  <c r="FD63" i="15" s="1"/>
  <c r="FD64" i="15" s="1"/>
  <c r="FD65" i="15" s="1"/>
  <c r="FD66" i="15" s="1"/>
  <c r="FD67" i="15" s="1"/>
  <c r="FD68" i="15" s="1"/>
  <c r="FD69" i="15" s="1"/>
  <c r="FD70" i="15" s="1"/>
  <c r="FD71" i="15" s="1"/>
  <c r="FD72" i="15" s="1"/>
  <c r="FD73" i="15" s="1"/>
  <c r="FD74" i="15" s="1"/>
  <c r="FD75" i="15" s="1"/>
  <c r="FD76" i="15" s="1"/>
  <c r="FD77" i="15" s="1"/>
  <c r="FD78" i="15" s="1"/>
  <c r="FD79" i="15" s="1"/>
  <c r="FD80" i="15" s="1"/>
  <c r="FD81" i="15" s="1"/>
  <c r="FD82" i="15" s="1"/>
  <c r="FD83" i="15" s="1"/>
  <c r="FD84" i="15" s="1"/>
  <c r="FD85" i="15" s="1"/>
  <c r="FD86" i="15" s="1"/>
  <c r="FD87" i="15" s="1"/>
  <c r="FD88" i="15" s="1"/>
  <c r="FD89" i="15" s="1"/>
  <c r="FD90" i="15" s="1"/>
  <c r="FD91" i="15" s="1"/>
  <c r="FD92" i="15" s="1"/>
  <c r="FD93" i="15" s="1"/>
  <c r="FD94" i="15" s="1"/>
  <c r="FD95" i="15" s="1"/>
  <c r="FD96" i="15" s="1"/>
  <c r="FD97" i="15" s="1"/>
  <c r="FD98" i="15" s="1"/>
  <c r="FD99" i="15" s="1"/>
  <c r="FD100" i="15" s="1"/>
  <c r="FD101" i="15" s="1"/>
  <c r="FD102" i="15" s="1"/>
  <c r="FD103" i="15" s="1"/>
  <c r="FD104" i="15" s="1"/>
  <c r="FD105" i="15" s="1"/>
  <c r="FD106" i="15" s="1"/>
  <c r="FD107" i="15" s="1"/>
  <c r="FD108" i="15" s="1"/>
  <c r="FD109" i="15" s="1"/>
  <c r="FD110" i="15" s="1"/>
  <c r="FD111" i="15" s="1"/>
  <c r="FD112" i="15" s="1"/>
  <c r="FD113" i="15" s="1"/>
  <c r="FD114" i="15" s="1"/>
  <c r="FD115" i="15" s="1"/>
  <c r="FD116" i="15" s="1"/>
  <c r="FD117" i="15" s="1"/>
  <c r="FD118" i="15" s="1"/>
  <c r="FD119" i="15" s="1"/>
  <c r="FD120" i="15" s="1"/>
  <c r="FD121" i="15" s="1"/>
  <c r="FD122" i="15" s="1"/>
  <c r="FD123" i="15" s="1"/>
  <c r="FD124" i="15" s="1"/>
  <c r="B82" i="23" s="1"/>
  <c r="DZ6" i="15"/>
  <c r="DZ7" i="15" s="1"/>
  <c r="DZ8" i="15" s="1"/>
  <c r="DZ9" i="15" s="1"/>
  <c r="DZ10" i="15" s="1"/>
  <c r="DZ11" i="15" s="1"/>
  <c r="DZ12" i="15" s="1"/>
  <c r="DZ13" i="15" s="1"/>
  <c r="DZ14" i="15" s="1"/>
  <c r="DZ15" i="15" s="1"/>
  <c r="DZ16" i="15" s="1"/>
  <c r="DZ17" i="15" s="1"/>
  <c r="DZ18" i="15" s="1"/>
  <c r="DZ19" i="15" s="1"/>
  <c r="DZ20" i="15" s="1"/>
  <c r="DZ21" i="15" s="1"/>
  <c r="DZ22" i="15" s="1"/>
  <c r="DZ23" i="15" s="1"/>
  <c r="DZ24" i="15" s="1"/>
  <c r="DZ25" i="15" s="1"/>
  <c r="DZ26" i="15" s="1"/>
  <c r="DZ27" i="15" s="1"/>
  <c r="DZ28" i="15" s="1"/>
  <c r="DZ29" i="15" s="1"/>
  <c r="DZ30" i="15" s="1"/>
  <c r="DZ31" i="15" s="1"/>
  <c r="DZ32" i="15" s="1"/>
  <c r="DZ33" i="15" s="1"/>
  <c r="DZ34" i="15" s="1"/>
  <c r="DZ35" i="15" s="1"/>
  <c r="DZ36" i="15" s="1"/>
  <c r="DZ37" i="15" s="1"/>
  <c r="DZ38" i="15" s="1"/>
  <c r="DZ39" i="15" s="1"/>
  <c r="DZ40" i="15" s="1"/>
  <c r="DZ41" i="15" s="1"/>
  <c r="DZ42" i="15" s="1"/>
  <c r="DZ43" i="15" s="1"/>
  <c r="DZ44" i="15" s="1"/>
  <c r="DZ45" i="15" s="1"/>
  <c r="DZ46" i="15" s="1"/>
  <c r="DZ47" i="15" s="1"/>
  <c r="DZ48" i="15" s="1"/>
  <c r="DZ49" i="15" s="1"/>
  <c r="DZ50" i="15" s="1"/>
  <c r="DZ51" i="15" s="1"/>
  <c r="DZ52" i="15" s="1"/>
  <c r="DZ53" i="15" s="1"/>
  <c r="DZ54" i="15" s="1"/>
  <c r="DZ55" i="15" s="1"/>
  <c r="DZ56" i="15" s="1"/>
  <c r="DZ57" i="15" s="1"/>
  <c r="DZ58" i="15" s="1"/>
  <c r="DZ59" i="15" s="1"/>
  <c r="DZ60" i="15" s="1"/>
  <c r="DZ61" i="15" s="1"/>
  <c r="DZ62" i="15" s="1"/>
  <c r="DZ63" i="15" s="1"/>
  <c r="DZ64" i="15" s="1"/>
  <c r="DZ65" i="15" s="1"/>
  <c r="DZ66" i="15" s="1"/>
  <c r="DZ67" i="15" s="1"/>
  <c r="DZ68" i="15" s="1"/>
  <c r="DZ69" i="15" s="1"/>
  <c r="DZ70" i="15" s="1"/>
  <c r="DZ71" i="15" s="1"/>
  <c r="DZ72" i="15" s="1"/>
  <c r="DZ73" i="15" s="1"/>
  <c r="DZ74" i="15" s="1"/>
  <c r="DZ75" i="15" s="1"/>
  <c r="DZ76" i="15" s="1"/>
  <c r="DZ77" i="15" s="1"/>
  <c r="DZ78" i="15" s="1"/>
  <c r="DZ79" i="15" s="1"/>
  <c r="DZ80" i="15" s="1"/>
  <c r="DZ81" i="15" s="1"/>
  <c r="DZ82" i="15" s="1"/>
  <c r="DZ83" i="15" s="1"/>
  <c r="DZ84" i="15" s="1"/>
  <c r="DZ85" i="15" s="1"/>
  <c r="DZ86" i="15" s="1"/>
  <c r="DZ87" i="15" s="1"/>
  <c r="DZ88" i="15" s="1"/>
  <c r="DZ89" i="15" s="1"/>
  <c r="DZ90" i="15" s="1"/>
  <c r="DZ91" i="15" s="1"/>
  <c r="DZ92" i="15" s="1"/>
  <c r="DZ93" i="15" s="1"/>
  <c r="DZ94" i="15" s="1"/>
  <c r="DZ95" i="15" s="1"/>
  <c r="DZ96" i="15" s="1"/>
  <c r="DZ97" i="15" s="1"/>
  <c r="DZ98" i="15" s="1"/>
  <c r="DZ99" i="15" s="1"/>
  <c r="DZ100" i="15" s="1"/>
  <c r="DZ101" i="15" s="1"/>
  <c r="DZ102" i="15" s="1"/>
  <c r="DZ103" i="15" s="1"/>
  <c r="DZ104" i="15" s="1"/>
  <c r="DZ105" i="15" s="1"/>
  <c r="DZ106" i="15" s="1"/>
  <c r="DZ107" i="15" s="1"/>
  <c r="DZ108" i="15" s="1"/>
  <c r="DZ109" i="15" s="1"/>
  <c r="DZ110" i="15" s="1"/>
  <c r="DZ111" i="15" s="1"/>
  <c r="DZ112" i="15" s="1"/>
  <c r="DZ113" i="15" s="1"/>
  <c r="DZ114" i="15" s="1"/>
  <c r="DZ115" i="15" s="1"/>
  <c r="DZ116" i="15" s="1"/>
  <c r="DZ117" i="15" s="1"/>
  <c r="DZ118" i="15" s="1"/>
  <c r="DZ119" i="15" s="1"/>
  <c r="DZ120" i="15" s="1"/>
  <c r="DZ121" i="15" s="1"/>
  <c r="DZ122" i="15" s="1"/>
  <c r="DZ123" i="15" s="1"/>
  <c r="DZ124" i="15" s="1"/>
  <c r="B67" i="23" s="1"/>
  <c r="AN6" i="15"/>
  <c r="AN7" i="15" s="1"/>
  <c r="AN8" i="15" s="1"/>
  <c r="AN9" i="15" s="1"/>
  <c r="AN10" i="15" s="1"/>
  <c r="AN11" i="15" s="1"/>
  <c r="AN12" i="15" s="1"/>
  <c r="AN13" i="15" s="1"/>
  <c r="AN14" i="15" s="1"/>
  <c r="AN15" i="15" s="1"/>
  <c r="AN16" i="15" s="1"/>
  <c r="AN17" i="15" s="1"/>
  <c r="AN18" i="15" s="1"/>
  <c r="AN19" i="15" s="1"/>
  <c r="AN20" i="15" s="1"/>
  <c r="AN21" i="15" s="1"/>
  <c r="AN22" i="15" s="1"/>
  <c r="AN23" i="15" s="1"/>
  <c r="AN24" i="15" s="1"/>
  <c r="AN25" i="15" s="1"/>
  <c r="AN26" i="15" s="1"/>
  <c r="AN27" i="15" s="1"/>
  <c r="AN28" i="15" s="1"/>
  <c r="AN29" i="15" s="1"/>
  <c r="AN30" i="15" s="1"/>
  <c r="AN31" i="15" s="1"/>
  <c r="AN32" i="15" s="1"/>
  <c r="AN33" i="15" s="1"/>
  <c r="AN34" i="15" s="1"/>
  <c r="AN35" i="15" s="1"/>
  <c r="AN36" i="15" s="1"/>
  <c r="AN37" i="15" s="1"/>
  <c r="AN38" i="15" s="1"/>
  <c r="AN39" i="15" s="1"/>
  <c r="AN40" i="15" s="1"/>
  <c r="AN41" i="15" s="1"/>
  <c r="AN42" i="15" s="1"/>
  <c r="AN43" i="15" s="1"/>
  <c r="AN44" i="15" s="1"/>
  <c r="AN45" i="15" s="1"/>
  <c r="AN46" i="15" s="1"/>
  <c r="AN47" i="15" s="1"/>
  <c r="AN48" i="15" s="1"/>
  <c r="AN49" i="15" s="1"/>
  <c r="AN50" i="15" s="1"/>
  <c r="AN51" i="15" s="1"/>
  <c r="AN52" i="15" s="1"/>
  <c r="AN53" i="15" s="1"/>
  <c r="AN54" i="15" s="1"/>
  <c r="AN55" i="15" s="1"/>
  <c r="AN56" i="15" s="1"/>
  <c r="AN57" i="15" s="1"/>
  <c r="AN58" i="15" s="1"/>
  <c r="AN59" i="15" s="1"/>
  <c r="AN60" i="15" s="1"/>
  <c r="AN61" i="15" s="1"/>
  <c r="AN62" i="15" s="1"/>
  <c r="AN63" i="15" s="1"/>
  <c r="AN64" i="15" s="1"/>
  <c r="AN65" i="15" s="1"/>
  <c r="AN66" i="15" s="1"/>
  <c r="AN67" i="15" s="1"/>
  <c r="AN68" i="15" s="1"/>
  <c r="AN69" i="15" s="1"/>
  <c r="AN70" i="15" s="1"/>
  <c r="AN71" i="15" s="1"/>
  <c r="AN72" i="15" s="1"/>
  <c r="AN73" i="15" s="1"/>
  <c r="AN74" i="15" s="1"/>
  <c r="AN75" i="15" s="1"/>
  <c r="AN76" i="15" s="1"/>
  <c r="AN77" i="15" s="1"/>
  <c r="AN78" i="15" s="1"/>
  <c r="AN79" i="15" s="1"/>
  <c r="AN80" i="15" s="1"/>
  <c r="AN81" i="15" s="1"/>
  <c r="AN82" i="15" s="1"/>
  <c r="AN83" i="15" s="1"/>
  <c r="AN84" i="15" s="1"/>
  <c r="AN85" i="15" s="1"/>
  <c r="AN86" i="15" s="1"/>
  <c r="AN87" i="15" s="1"/>
  <c r="AN88" i="15" s="1"/>
  <c r="AN89" i="15" s="1"/>
  <c r="AN90" i="15" s="1"/>
  <c r="AN91" i="15" s="1"/>
  <c r="AN92" i="15" s="1"/>
  <c r="AN93" i="15" s="1"/>
  <c r="AN94" i="15" s="1"/>
  <c r="AN95" i="15" s="1"/>
  <c r="AN96" i="15" s="1"/>
  <c r="AN97" i="15" s="1"/>
  <c r="AN98" i="15" s="1"/>
  <c r="AN99" i="15" s="1"/>
  <c r="AN100" i="15" s="1"/>
  <c r="AN101" i="15" s="1"/>
  <c r="AN102" i="15" s="1"/>
  <c r="AN103" i="15" s="1"/>
  <c r="AN104" i="15" s="1"/>
  <c r="AN105" i="15" s="1"/>
  <c r="AN106" i="15" s="1"/>
  <c r="AN107" i="15" s="1"/>
  <c r="AN108" i="15" s="1"/>
  <c r="AN109" i="15" s="1"/>
  <c r="AN110" i="15" s="1"/>
  <c r="AN111" i="15" s="1"/>
  <c r="AN112" i="15" s="1"/>
  <c r="AN113" i="15" s="1"/>
  <c r="AN114" i="15" s="1"/>
  <c r="AN115" i="15" s="1"/>
  <c r="AN116" i="15" s="1"/>
  <c r="AN117" i="15" s="1"/>
  <c r="AN118" i="15" s="1"/>
  <c r="AN119" i="15" s="1"/>
  <c r="AN120" i="15" s="1"/>
  <c r="AN121" i="15" s="1"/>
  <c r="AN122" i="15" s="1"/>
  <c r="AN123" i="15" s="1"/>
  <c r="AN124" i="15" s="1"/>
  <c r="B22" i="23" s="1"/>
  <c r="DT6" i="15"/>
  <c r="DT7" i="15" s="1"/>
  <c r="DT8" i="15" s="1"/>
  <c r="DT9" i="15" s="1"/>
  <c r="DT10" i="15" s="1"/>
  <c r="DT11" i="15" s="1"/>
  <c r="DT12" i="15" s="1"/>
  <c r="DT13" i="15" s="1"/>
  <c r="DT14" i="15" s="1"/>
  <c r="DT15" i="15" s="1"/>
  <c r="DT16" i="15" s="1"/>
  <c r="DT17" i="15" s="1"/>
  <c r="DT18" i="15" s="1"/>
  <c r="DT19" i="15" s="1"/>
  <c r="DT20" i="15" s="1"/>
  <c r="DT21" i="15" s="1"/>
  <c r="DT22" i="15" s="1"/>
  <c r="DT23" i="15" s="1"/>
  <c r="DT24" i="15" s="1"/>
  <c r="DT25" i="15" s="1"/>
  <c r="DT26" i="15" s="1"/>
  <c r="DT27" i="15" s="1"/>
  <c r="DT28" i="15" s="1"/>
  <c r="DT29" i="15" s="1"/>
  <c r="DT30" i="15" s="1"/>
  <c r="DT31" i="15" s="1"/>
  <c r="DT32" i="15" s="1"/>
  <c r="DT33" i="15" s="1"/>
  <c r="DT34" i="15" s="1"/>
  <c r="DT35" i="15" s="1"/>
  <c r="DT36" i="15" s="1"/>
  <c r="DT37" i="15" s="1"/>
  <c r="DT38" i="15" s="1"/>
  <c r="DT39" i="15" s="1"/>
  <c r="DT40" i="15" s="1"/>
  <c r="DT41" i="15" s="1"/>
  <c r="DT42" i="15" s="1"/>
  <c r="DT43" i="15" s="1"/>
  <c r="DT44" i="15" s="1"/>
  <c r="DT45" i="15" s="1"/>
  <c r="DT46" i="15" s="1"/>
  <c r="DT47" i="15" s="1"/>
  <c r="DT48" i="15" s="1"/>
  <c r="DT49" i="15" s="1"/>
  <c r="DT50" i="15" s="1"/>
  <c r="DT51" i="15" s="1"/>
  <c r="DT52" i="15" s="1"/>
  <c r="DT53" i="15" s="1"/>
  <c r="DT54" i="15" s="1"/>
  <c r="DT55" i="15" s="1"/>
  <c r="DT56" i="15" s="1"/>
  <c r="DT57" i="15" s="1"/>
  <c r="DT58" i="15" s="1"/>
  <c r="DT59" i="15" s="1"/>
  <c r="DT60" i="15" s="1"/>
  <c r="DT61" i="15" s="1"/>
  <c r="DT62" i="15" s="1"/>
  <c r="DT63" i="15" s="1"/>
  <c r="DT64" i="15" s="1"/>
  <c r="DT65" i="15" s="1"/>
  <c r="DT66" i="15" s="1"/>
  <c r="DT67" i="15" s="1"/>
  <c r="DT68" i="15" s="1"/>
  <c r="DT69" i="15" s="1"/>
  <c r="DT70" i="15" s="1"/>
  <c r="DT71" i="15" s="1"/>
  <c r="DT72" i="15" s="1"/>
  <c r="DT73" i="15" s="1"/>
  <c r="DT74" i="15" s="1"/>
  <c r="DT75" i="15" s="1"/>
  <c r="DT76" i="15" s="1"/>
  <c r="DT77" i="15" s="1"/>
  <c r="DT78" i="15" s="1"/>
  <c r="DT79" i="15" s="1"/>
  <c r="DT80" i="15" s="1"/>
  <c r="DT81" i="15" s="1"/>
  <c r="DT82" i="15" s="1"/>
  <c r="DT83" i="15" s="1"/>
  <c r="DT84" i="15" s="1"/>
  <c r="DT85" i="15" s="1"/>
  <c r="DT86" i="15" s="1"/>
  <c r="DT87" i="15" s="1"/>
  <c r="DT88" i="15" s="1"/>
  <c r="DT89" i="15" s="1"/>
  <c r="DT90" i="15" s="1"/>
  <c r="DT91" i="15" s="1"/>
  <c r="DT92" i="15" s="1"/>
  <c r="DT93" i="15" s="1"/>
  <c r="DT94" i="15" s="1"/>
  <c r="DT95" i="15" s="1"/>
  <c r="DT96" i="15" s="1"/>
  <c r="DT97" i="15" s="1"/>
  <c r="DT98" i="15" s="1"/>
  <c r="DT99" i="15" s="1"/>
  <c r="DT100" i="15" s="1"/>
  <c r="DT101" i="15" s="1"/>
  <c r="DT102" i="15" s="1"/>
  <c r="DT103" i="15" s="1"/>
  <c r="DT104" i="15" s="1"/>
  <c r="DT105" i="15" s="1"/>
  <c r="DT106" i="15" s="1"/>
  <c r="DT107" i="15" s="1"/>
  <c r="DT108" i="15" s="1"/>
  <c r="DT109" i="15" s="1"/>
  <c r="DT110" i="15" s="1"/>
  <c r="DT111" i="15" s="1"/>
  <c r="DT112" i="15" s="1"/>
  <c r="DT113" i="15" s="1"/>
  <c r="DT114" i="15" s="1"/>
  <c r="DT115" i="15" s="1"/>
  <c r="DT116" i="15" s="1"/>
  <c r="DT117" i="15" s="1"/>
  <c r="DT118" i="15" s="1"/>
  <c r="DT119" i="15" s="1"/>
  <c r="DT120" i="15" s="1"/>
  <c r="DT121" i="15" s="1"/>
  <c r="DT122" i="15" s="1"/>
  <c r="DT123" i="15" s="1"/>
  <c r="DT124" i="15" s="1"/>
  <c r="B64" i="23" s="1"/>
  <c r="BV6" i="15"/>
  <c r="BV7" i="15" s="1"/>
  <c r="BV8" i="15" s="1"/>
  <c r="BV9" i="15" s="1"/>
  <c r="BV10" i="15" s="1"/>
  <c r="BV11" i="15" s="1"/>
  <c r="BV12" i="15" s="1"/>
  <c r="BV13" i="15" s="1"/>
  <c r="BV14" i="15" s="1"/>
  <c r="BV15" i="15" s="1"/>
  <c r="BV16" i="15" s="1"/>
  <c r="BV17" i="15" s="1"/>
  <c r="BV18" i="15" s="1"/>
  <c r="BV19" i="15" s="1"/>
  <c r="BV20" i="15" s="1"/>
  <c r="BV21" i="15" s="1"/>
  <c r="BV22" i="15" s="1"/>
  <c r="BV23" i="15" s="1"/>
  <c r="BV24" i="15" s="1"/>
  <c r="BV25" i="15" s="1"/>
  <c r="BV26" i="15" s="1"/>
  <c r="BV27" i="15" s="1"/>
  <c r="BV28" i="15" s="1"/>
  <c r="BV29" i="15" s="1"/>
  <c r="BV30" i="15" s="1"/>
  <c r="BV31" i="15" s="1"/>
  <c r="BV32" i="15" s="1"/>
  <c r="BV33" i="15" s="1"/>
  <c r="BV34" i="15" s="1"/>
  <c r="BV35" i="15" s="1"/>
  <c r="BV36" i="15" s="1"/>
  <c r="BV37" i="15" s="1"/>
  <c r="BV38" i="15" s="1"/>
  <c r="BV39" i="15" s="1"/>
  <c r="BV40" i="15" s="1"/>
  <c r="BV41" i="15" s="1"/>
  <c r="BV42" i="15" s="1"/>
  <c r="BV43" i="15" s="1"/>
  <c r="BV44" i="15" s="1"/>
  <c r="BV45" i="15" s="1"/>
  <c r="BV46" i="15" s="1"/>
  <c r="BV47" i="15" s="1"/>
  <c r="BV48" i="15" s="1"/>
  <c r="BV49" i="15" s="1"/>
  <c r="BV50" i="15" s="1"/>
  <c r="BV51" i="15" s="1"/>
  <c r="BV52" i="15" s="1"/>
  <c r="BV53" i="15" s="1"/>
  <c r="BV54" i="15" s="1"/>
  <c r="BV55" i="15" s="1"/>
  <c r="BV56" i="15" s="1"/>
  <c r="BV57" i="15" s="1"/>
  <c r="BV58" i="15" s="1"/>
  <c r="BV59" i="15" s="1"/>
  <c r="BV60" i="15" s="1"/>
  <c r="BV61" i="15" s="1"/>
  <c r="BV62" i="15" s="1"/>
  <c r="BV63" i="15" s="1"/>
  <c r="BV64" i="15" s="1"/>
  <c r="BV65" i="15" s="1"/>
  <c r="BV66" i="15" s="1"/>
  <c r="BV67" i="15" s="1"/>
  <c r="BV68" i="15" s="1"/>
  <c r="BV69" i="15" s="1"/>
  <c r="BV70" i="15" s="1"/>
  <c r="BV71" i="15" s="1"/>
  <c r="BV72" i="15" s="1"/>
  <c r="BV73" i="15" s="1"/>
  <c r="BV74" i="15" s="1"/>
  <c r="BV75" i="15" s="1"/>
  <c r="BV76" i="15" s="1"/>
  <c r="BV77" i="15" s="1"/>
  <c r="BV78" i="15" s="1"/>
  <c r="BV79" i="15" s="1"/>
  <c r="BV80" i="15" s="1"/>
  <c r="BV81" i="15" s="1"/>
  <c r="BV82" i="15" s="1"/>
  <c r="BV83" i="15" s="1"/>
  <c r="BV84" i="15" s="1"/>
  <c r="BV85" i="15" s="1"/>
  <c r="BV86" i="15" s="1"/>
  <c r="BV87" i="15" s="1"/>
  <c r="BV88" i="15" s="1"/>
  <c r="BV89" i="15" s="1"/>
  <c r="BV90" i="15" s="1"/>
  <c r="BV91" i="15" s="1"/>
  <c r="BV92" i="15" s="1"/>
  <c r="BV93" i="15" s="1"/>
  <c r="BV94" i="15" s="1"/>
  <c r="BV95" i="15" s="1"/>
  <c r="BV96" i="15" s="1"/>
  <c r="BV97" i="15" s="1"/>
  <c r="BV98" i="15" s="1"/>
  <c r="BV99" i="15" s="1"/>
  <c r="BV100" i="15" s="1"/>
  <c r="BV101" i="15" s="1"/>
  <c r="BV102" i="15" s="1"/>
  <c r="BV103" i="15" s="1"/>
  <c r="BV104" i="15" s="1"/>
  <c r="BV105" i="15" s="1"/>
  <c r="BV106" i="15" s="1"/>
  <c r="BV107" i="15" s="1"/>
  <c r="BV108" i="15" s="1"/>
  <c r="BV109" i="15" s="1"/>
  <c r="BV110" i="15" s="1"/>
  <c r="BV111" i="15" s="1"/>
  <c r="BV112" i="15" s="1"/>
  <c r="BV113" i="15" s="1"/>
  <c r="BV114" i="15" s="1"/>
  <c r="BV115" i="15" s="1"/>
  <c r="BV116" i="15" s="1"/>
  <c r="BV117" i="15" s="1"/>
  <c r="BV118" i="15" s="1"/>
  <c r="BV119" i="15" s="1"/>
  <c r="BV120" i="15" s="1"/>
  <c r="BV121" i="15" s="1"/>
  <c r="BV122" i="15" s="1"/>
  <c r="BV123" i="15" s="1"/>
  <c r="BV124" i="15" s="1"/>
  <c r="B39" i="23" s="1"/>
  <c r="R6" i="15"/>
  <c r="R7" i="15" s="1"/>
  <c r="R8" i="15" s="1"/>
  <c r="R9" i="15" s="1"/>
  <c r="R10" i="15" s="1"/>
  <c r="R11" i="15" s="1"/>
  <c r="R12" i="15" s="1"/>
  <c r="R13" i="15" s="1"/>
  <c r="R14" i="15" s="1"/>
  <c r="R15" i="15" s="1"/>
  <c r="R16" i="15" s="1"/>
  <c r="R17" i="15" s="1"/>
  <c r="R18" i="15" s="1"/>
  <c r="R19" i="15" s="1"/>
  <c r="R20" i="15" s="1"/>
  <c r="R21" i="15" s="1"/>
  <c r="R22" i="15" s="1"/>
  <c r="R23" i="15" s="1"/>
  <c r="R24" i="15" s="1"/>
  <c r="R25" i="15" s="1"/>
  <c r="R26" i="15" s="1"/>
  <c r="R27" i="15" s="1"/>
  <c r="R28" i="15" s="1"/>
  <c r="R29" i="15" s="1"/>
  <c r="R30" i="15" s="1"/>
  <c r="R31" i="15" s="1"/>
  <c r="R32" i="15" s="1"/>
  <c r="R33" i="15" s="1"/>
  <c r="R34" i="15" s="1"/>
  <c r="R35" i="15" s="1"/>
  <c r="R36" i="15" s="1"/>
  <c r="R37" i="15" s="1"/>
  <c r="R38" i="15" s="1"/>
  <c r="R39" i="15" s="1"/>
  <c r="R40" i="15" s="1"/>
  <c r="R41" i="15" s="1"/>
  <c r="R42" i="15" s="1"/>
  <c r="R43" i="15" s="1"/>
  <c r="R44" i="15" s="1"/>
  <c r="R45" i="15" s="1"/>
  <c r="R46" i="15" s="1"/>
  <c r="R47" i="15" s="1"/>
  <c r="R48" i="15" s="1"/>
  <c r="R49" i="15" s="1"/>
  <c r="R50" i="15" s="1"/>
  <c r="R51" i="15" s="1"/>
  <c r="R52" i="15" s="1"/>
  <c r="R53" i="15" s="1"/>
  <c r="R54" i="15" s="1"/>
  <c r="R55" i="15" s="1"/>
  <c r="R56" i="15" s="1"/>
  <c r="R57" i="15" s="1"/>
  <c r="R58" i="15" s="1"/>
  <c r="R59" i="15" s="1"/>
  <c r="R60" i="15" s="1"/>
  <c r="R61" i="15" s="1"/>
  <c r="R62" i="15" s="1"/>
  <c r="R63" i="15" s="1"/>
  <c r="R64" i="15" s="1"/>
  <c r="R65" i="15" s="1"/>
  <c r="R66" i="15" s="1"/>
  <c r="R67" i="15" s="1"/>
  <c r="R68" i="15" s="1"/>
  <c r="R69" i="15" s="1"/>
  <c r="R70" i="15" s="1"/>
  <c r="R71" i="15" s="1"/>
  <c r="R72" i="15" s="1"/>
  <c r="R73" i="15" s="1"/>
  <c r="R74" i="15" s="1"/>
  <c r="R75" i="15" s="1"/>
  <c r="R76" i="15" s="1"/>
  <c r="R77" i="15" s="1"/>
  <c r="R78" i="15" s="1"/>
  <c r="R79" i="15" s="1"/>
  <c r="R80" i="15" s="1"/>
  <c r="R81" i="15" s="1"/>
  <c r="R82" i="15" s="1"/>
  <c r="R83" i="15" s="1"/>
  <c r="R84" i="15" s="1"/>
  <c r="R85" i="15" s="1"/>
  <c r="R86" i="15" s="1"/>
  <c r="R87" i="15" s="1"/>
  <c r="R88" i="15" s="1"/>
  <c r="R89" i="15" s="1"/>
  <c r="R90" i="15" s="1"/>
  <c r="R91" i="15" s="1"/>
  <c r="R92" i="15" s="1"/>
  <c r="R93" i="15" s="1"/>
  <c r="R94" i="15" s="1"/>
  <c r="R95" i="15" s="1"/>
  <c r="R96" i="15" s="1"/>
  <c r="R97" i="15" s="1"/>
  <c r="R98" i="15" s="1"/>
  <c r="R99" i="15" s="1"/>
  <c r="R100" i="15" s="1"/>
  <c r="R101" i="15" s="1"/>
  <c r="R102" i="15" s="1"/>
  <c r="R103" i="15" s="1"/>
  <c r="R104" i="15" s="1"/>
  <c r="R105" i="15" s="1"/>
  <c r="R106" i="15" s="1"/>
  <c r="R107" i="15" s="1"/>
  <c r="R108" i="15" s="1"/>
  <c r="R109" i="15" s="1"/>
  <c r="R110" i="15" s="1"/>
  <c r="R111" i="15" s="1"/>
  <c r="R112" i="15" s="1"/>
  <c r="R113" i="15" s="1"/>
  <c r="R114" i="15" s="1"/>
  <c r="R115" i="15" s="1"/>
  <c r="R116" i="15" s="1"/>
  <c r="R117" i="15" s="1"/>
  <c r="R118" i="15" s="1"/>
  <c r="R119" i="15" s="1"/>
  <c r="R120" i="15" s="1"/>
  <c r="R121" i="15" s="1"/>
  <c r="R122" i="15" s="1"/>
  <c r="R123" i="15" s="1"/>
  <c r="R124" i="15" s="1"/>
  <c r="B11" i="23" s="1"/>
  <c r="FX6" i="15"/>
  <c r="FX7" i="15" s="1"/>
  <c r="FX8" i="15" s="1"/>
  <c r="FX9" i="15" s="1"/>
  <c r="FX10" i="15" s="1"/>
  <c r="FX11" i="15" s="1"/>
  <c r="FX12" i="15" s="1"/>
  <c r="FX13" i="15" s="1"/>
  <c r="FX14" i="15" s="1"/>
  <c r="FX15" i="15" s="1"/>
  <c r="FX16" i="15" s="1"/>
  <c r="FX17" i="15" s="1"/>
  <c r="FX18" i="15" s="1"/>
  <c r="FX19" i="15" s="1"/>
  <c r="FX20" i="15" s="1"/>
  <c r="FX21" i="15" s="1"/>
  <c r="FX22" i="15" s="1"/>
  <c r="FX23" i="15" s="1"/>
  <c r="FX24" i="15" s="1"/>
  <c r="FX25" i="15" s="1"/>
  <c r="FX26" i="15" s="1"/>
  <c r="FX27" i="15" s="1"/>
  <c r="FX28" i="15" s="1"/>
  <c r="FX29" i="15" s="1"/>
  <c r="FX30" i="15" s="1"/>
  <c r="FX31" i="15" s="1"/>
  <c r="FX32" i="15" s="1"/>
  <c r="FX33" i="15" s="1"/>
  <c r="FX34" i="15" s="1"/>
  <c r="FX35" i="15" s="1"/>
  <c r="FX36" i="15" s="1"/>
  <c r="FX37" i="15" s="1"/>
  <c r="FX38" i="15" s="1"/>
  <c r="FX39" i="15" s="1"/>
  <c r="FX40" i="15" s="1"/>
  <c r="FX41" i="15" s="1"/>
  <c r="FX42" i="15" s="1"/>
  <c r="FX43" i="15" s="1"/>
  <c r="FX44" i="15" s="1"/>
  <c r="FX45" i="15" s="1"/>
  <c r="FX46" i="15" s="1"/>
  <c r="FX47" i="15" s="1"/>
  <c r="FX48" i="15" s="1"/>
  <c r="FX49" i="15" s="1"/>
  <c r="FX50" i="15" s="1"/>
  <c r="FX51" i="15" s="1"/>
  <c r="FX52" i="15" s="1"/>
  <c r="FX53" i="15" s="1"/>
  <c r="FX54" i="15" s="1"/>
  <c r="FX55" i="15" s="1"/>
  <c r="FX56" i="15" s="1"/>
  <c r="FX57" i="15" s="1"/>
  <c r="FX58" i="15" s="1"/>
  <c r="FX59" i="15" s="1"/>
  <c r="FX60" i="15" s="1"/>
  <c r="FX61" i="15" s="1"/>
  <c r="FX62" i="15" s="1"/>
  <c r="FX63" i="15" s="1"/>
  <c r="FX64" i="15" s="1"/>
  <c r="FX65" i="15" s="1"/>
  <c r="FX66" i="15" s="1"/>
  <c r="FX67" i="15" s="1"/>
  <c r="FX68" i="15" s="1"/>
  <c r="FX69" i="15" s="1"/>
  <c r="FX70" i="15" s="1"/>
  <c r="FX71" i="15" s="1"/>
  <c r="FX72" i="15" s="1"/>
  <c r="FX73" i="15" s="1"/>
  <c r="FX74" i="15" s="1"/>
  <c r="FX75" i="15" s="1"/>
  <c r="FX76" i="15" s="1"/>
  <c r="FX77" i="15" s="1"/>
  <c r="FX78" i="15" s="1"/>
  <c r="FX79" i="15" s="1"/>
  <c r="FX80" i="15" s="1"/>
  <c r="FX81" i="15" s="1"/>
  <c r="FX82" i="15" s="1"/>
  <c r="FX83" i="15" s="1"/>
  <c r="FX84" i="15" s="1"/>
  <c r="FX85" i="15" s="1"/>
  <c r="FX86" i="15" s="1"/>
  <c r="FX87" i="15" s="1"/>
  <c r="FX88" i="15" s="1"/>
  <c r="FX89" i="15" s="1"/>
  <c r="FX90" i="15" s="1"/>
  <c r="FX91" i="15" s="1"/>
  <c r="FX92" i="15" s="1"/>
  <c r="FX93" i="15" s="1"/>
  <c r="FX94" i="15" s="1"/>
  <c r="FX95" i="15" s="1"/>
  <c r="FX96" i="15" s="1"/>
  <c r="FX97" i="15" s="1"/>
  <c r="FX98" i="15" s="1"/>
  <c r="FX99" i="15" s="1"/>
  <c r="FX100" i="15" s="1"/>
  <c r="FX101" i="15" s="1"/>
  <c r="FX102" i="15" s="1"/>
  <c r="FX103" i="15" s="1"/>
  <c r="FX104" i="15" s="1"/>
  <c r="FX105" i="15" s="1"/>
  <c r="FX106" i="15" s="1"/>
  <c r="FX107" i="15" s="1"/>
  <c r="FX108" i="15" s="1"/>
  <c r="FX109" i="15" s="1"/>
  <c r="FX110" i="15" s="1"/>
  <c r="FX111" i="15" s="1"/>
  <c r="FX112" i="15" s="1"/>
  <c r="FX113" i="15" s="1"/>
  <c r="FX114" i="15" s="1"/>
  <c r="FX115" i="15" s="1"/>
  <c r="FX116" i="15" s="1"/>
  <c r="FX117" i="15" s="1"/>
  <c r="FX118" i="15" s="1"/>
  <c r="FX119" i="15" s="1"/>
  <c r="FX120" i="15" s="1"/>
  <c r="FX121" i="15" s="1"/>
  <c r="FX122" i="15" s="1"/>
  <c r="FX123" i="15" s="1"/>
  <c r="FX124" i="15" s="1"/>
  <c r="B92" i="23" s="1"/>
  <c r="BP6" i="15"/>
  <c r="BP7" i="15" s="1"/>
  <c r="BP8" i="15" s="1"/>
  <c r="BP9" i="15" s="1"/>
  <c r="BP10" i="15" s="1"/>
  <c r="BP11" i="15" s="1"/>
  <c r="BP12" i="15" s="1"/>
  <c r="BP13" i="15" s="1"/>
  <c r="BP14" i="15" s="1"/>
  <c r="BP15" i="15" s="1"/>
  <c r="BP16" i="15" s="1"/>
  <c r="BP17" i="15" s="1"/>
  <c r="BP18" i="15" s="1"/>
  <c r="BP19" i="15" s="1"/>
  <c r="BP20" i="15" s="1"/>
  <c r="BP21" i="15" s="1"/>
  <c r="BP22" i="15" s="1"/>
  <c r="BP23" i="15" s="1"/>
  <c r="BP24" i="15" s="1"/>
  <c r="BP25" i="15" s="1"/>
  <c r="BP26" i="15" s="1"/>
  <c r="BP27" i="15" s="1"/>
  <c r="BP28" i="15" s="1"/>
  <c r="BP29" i="15" s="1"/>
  <c r="BP30" i="15" s="1"/>
  <c r="BP31" i="15" s="1"/>
  <c r="BP32" i="15" s="1"/>
  <c r="BP33" i="15" s="1"/>
  <c r="BP34" i="15" s="1"/>
  <c r="BP35" i="15" s="1"/>
  <c r="BP36" i="15" s="1"/>
  <c r="BP37" i="15" s="1"/>
  <c r="BP38" i="15" s="1"/>
  <c r="BP39" i="15" s="1"/>
  <c r="BP40" i="15" s="1"/>
  <c r="BP41" i="15" s="1"/>
  <c r="BP42" i="15" s="1"/>
  <c r="BP43" i="15" s="1"/>
  <c r="BP44" i="15" s="1"/>
  <c r="BP45" i="15" s="1"/>
  <c r="BP46" i="15" s="1"/>
  <c r="BP47" i="15" s="1"/>
  <c r="BP48" i="15" s="1"/>
  <c r="BP49" i="15" s="1"/>
  <c r="BP50" i="15" s="1"/>
  <c r="BP51" i="15" s="1"/>
  <c r="BP52" i="15" s="1"/>
  <c r="BP53" i="15" s="1"/>
  <c r="BP54" i="15" s="1"/>
  <c r="BP55" i="15" s="1"/>
  <c r="BP56" i="15" s="1"/>
  <c r="BP57" i="15" s="1"/>
  <c r="BP58" i="15" s="1"/>
  <c r="BP59" i="15" s="1"/>
  <c r="BP60" i="15" s="1"/>
  <c r="BP61" i="15" s="1"/>
  <c r="BP62" i="15" s="1"/>
  <c r="BP63" i="15" s="1"/>
  <c r="BP64" i="15" s="1"/>
  <c r="BP65" i="15" s="1"/>
  <c r="BP66" i="15" s="1"/>
  <c r="BP67" i="15" s="1"/>
  <c r="BP68" i="15" s="1"/>
  <c r="BP69" i="15" s="1"/>
  <c r="BP70" i="15" s="1"/>
  <c r="BP71" i="15" s="1"/>
  <c r="BP72" i="15" s="1"/>
  <c r="BP73" i="15" s="1"/>
  <c r="BP74" i="15" s="1"/>
  <c r="BP75" i="15" s="1"/>
  <c r="BP76" i="15" s="1"/>
  <c r="BP77" i="15" s="1"/>
  <c r="BP78" i="15" s="1"/>
  <c r="BP79" i="15" s="1"/>
  <c r="BP80" i="15" s="1"/>
  <c r="BP81" i="15" s="1"/>
  <c r="BP82" i="15" s="1"/>
  <c r="BP83" i="15" s="1"/>
  <c r="BP84" i="15" s="1"/>
  <c r="BP85" i="15" s="1"/>
  <c r="BP86" i="15" s="1"/>
  <c r="BP87" i="15" s="1"/>
  <c r="BP88" i="15" s="1"/>
  <c r="BP89" i="15" s="1"/>
  <c r="BP90" i="15" s="1"/>
  <c r="BP91" i="15" s="1"/>
  <c r="BP92" i="15" s="1"/>
  <c r="BP93" i="15" s="1"/>
  <c r="BP94" i="15" s="1"/>
  <c r="BP95" i="15" s="1"/>
  <c r="BP96" i="15" s="1"/>
  <c r="BP97" i="15" s="1"/>
  <c r="BP98" i="15" s="1"/>
  <c r="BP99" i="15" s="1"/>
  <c r="BP100" i="15" s="1"/>
  <c r="BP101" i="15" s="1"/>
  <c r="BP102" i="15" s="1"/>
  <c r="BP103" i="15" s="1"/>
  <c r="BP104" i="15" s="1"/>
  <c r="BP105" i="15" s="1"/>
  <c r="BP106" i="15" s="1"/>
  <c r="BP107" i="15" s="1"/>
  <c r="BP108" i="15" s="1"/>
  <c r="BP109" i="15" s="1"/>
  <c r="BP110" i="15" s="1"/>
  <c r="BP111" i="15" s="1"/>
  <c r="BP112" i="15" s="1"/>
  <c r="BP113" i="15" s="1"/>
  <c r="BP114" i="15" s="1"/>
  <c r="BP115" i="15" s="1"/>
  <c r="BP116" i="15" s="1"/>
  <c r="BP117" i="15" s="1"/>
  <c r="BP118" i="15" s="1"/>
  <c r="BP119" i="15" s="1"/>
  <c r="BP120" i="15" s="1"/>
  <c r="BP121" i="15" s="1"/>
  <c r="BP122" i="15" s="1"/>
  <c r="BP123" i="15" s="1"/>
  <c r="BP124" i="15" s="1"/>
  <c r="B36" i="23" s="1"/>
  <c r="BT6" i="15"/>
  <c r="BT7" i="15" s="1"/>
  <c r="BT8" i="15" s="1"/>
  <c r="BT9" i="15" s="1"/>
  <c r="BT10" i="15" s="1"/>
  <c r="BT11" i="15" s="1"/>
  <c r="BT12" i="15" s="1"/>
  <c r="BT13" i="15" s="1"/>
  <c r="BT14" i="15" s="1"/>
  <c r="BT15" i="15" s="1"/>
  <c r="BT16" i="15" s="1"/>
  <c r="BT17" i="15" s="1"/>
  <c r="BT18" i="15" s="1"/>
  <c r="BT19" i="15" s="1"/>
  <c r="BT20" i="15" s="1"/>
  <c r="BT21" i="15" s="1"/>
  <c r="BT22" i="15" s="1"/>
  <c r="BT23" i="15" s="1"/>
  <c r="BT24" i="15" s="1"/>
  <c r="BT25" i="15" s="1"/>
  <c r="BT26" i="15" s="1"/>
  <c r="BT27" i="15" s="1"/>
  <c r="BT28" i="15" s="1"/>
  <c r="BT29" i="15" s="1"/>
  <c r="BT30" i="15" s="1"/>
  <c r="BT31" i="15" s="1"/>
  <c r="BT32" i="15" s="1"/>
  <c r="BT33" i="15" s="1"/>
  <c r="BT34" i="15" s="1"/>
  <c r="BT35" i="15" s="1"/>
  <c r="BT36" i="15" s="1"/>
  <c r="BT37" i="15" s="1"/>
  <c r="BT38" i="15" s="1"/>
  <c r="BT39" i="15" s="1"/>
  <c r="BT40" i="15" s="1"/>
  <c r="BT41" i="15" s="1"/>
  <c r="BT42" i="15" s="1"/>
  <c r="BT43" i="15" s="1"/>
  <c r="BT44" i="15" s="1"/>
  <c r="BT45" i="15" s="1"/>
  <c r="BT46" i="15" s="1"/>
  <c r="BT47" i="15" s="1"/>
  <c r="BT48" i="15" s="1"/>
  <c r="BT49" i="15" s="1"/>
  <c r="BT50" i="15" s="1"/>
  <c r="BT51" i="15" s="1"/>
  <c r="BT52" i="15" s="1"/>
  <c r="BT53" i="15" s="1"/>
  <c r="BT54" i="15" s="1"/>
  <c r="BT55" i="15" s="1"/>
  <c r="BT56" i="15" s="1"/>
  <c r="BT57" i="15" s="1"/>
  <c r="BT58" i="15" s="1"/>
  <c r="BT59" i="15" s="1"/>
  <c r="BT60" i="15" s="1"/>
  <c r="BT61" i="15" s="1"/>
  <c r="BT62" i="15" s="1"/>
  <c r="BT63" i="15" s="1"/>
  <c r="BT64" i="15" s="1"/>
  <c r="BT65" i="15" s="1"/>
  <c r="BT66" i="15" s="1"/>
  <c r="BT67" i="15" s="1"/>
  <c r="BT68" i="15" s="1"/>
  <c r="BT69" i="15" s="1"/>
  <c r="BT70" i="15" s="1"/>
  <c r="BT71" i="15" s="1"/>
  <c r="BT72" i="15" s="1"/>
  <c r="BT73" i="15" s="1"/>
  <c r="BT74" i="15" s="1"/>
  <c r="BT75" i="15" s="1"/>
  <c r="BT76" i="15" s="1"/>
  <c r="BT77" i="15" s="1"/>
  <c r="BT78" i="15" s="1"/>
  <c r="BT79" i="15" s="1"/>
  <c r="BT80" i="15" s="1"/>
  <c r="BT81" i="15" s="1"/>
  <c r="BT82" i="15" s="1"/>
  <c r="BT83" i="15" s="1"/>
  <c r="BT84" i="15" s="1"/>
  <c r="BT85" i="15" s="1"/>
  <c r="BT86" i="15" s="1"/>
  <c r="BT87" i="15" s="1"/>
  <c r="BT88" i="15" s="1"/>
  <c r="BT89" i="15" s="1"/>
  <c r="BT90" i="15" s="1"/>
  <c r="BT91" i="15" s="1"/>
  <c r="BT92" i="15" s="1"/>
  <c r="BT93" i="15" s="1"/>
  <c r="BT94" i="15" s="1"/>
  <c r="BT95" i="15" s="1"/>
  <c r="BT96" i="15" s="1"/>
  <c r="BT97" i="15" s="1"/>
  <c r="BT98" i="15" s="1"/>
  <c r="BT99" i="15" s="1"/>
  <c r="BT100" i="15" s="1"/>
  <c r="BT101" i="15" s="1"/>
  <c r="BT102" i="15" s="1"/>
  <c r="BT103" i="15" s="1"/>
  <c r="BT104" i="15" s="1"/>
  <c r="BT105" i="15" s="1"/>
  <c r="BT106" i="15" s="1"/>
  <c r="BT107" i="15" s="1"/>
  <c r="BT108" i="15" s="1"/>
  <c r="BT109" i="15" s="1"/>
  <c r="BT110" i="15" s="1"/>
  <c r="BT111" i="15" s="1"/>
  <c r="BT112" i="15" s="1"/>
  <c r="BT113" i="15" s="1"/>
  <c r="BT114" i="15" s="1"/>
  <c r="BT115" i="15" s="1"/>
  <c r="BT116" i="15" s="1"/>
  <c r="BT117" i="15" s="1"/>
  <c r="BT118" i="15" s="1"/>
  <c r="BT119" i="15" s="1"/>
  <c r="BT120" i="15" s="1"/>
  <c r="BT121" i="15" s="1"/>
  <c r="BT122" i="15" s="1"/>
  <c r="BT123" i="15" s="1"/>
  <c r="BT124" i="15" s="1"/>
  <c r="B38" i="23" s="1"/>
  <c r="FV6" i="15"/>
  <c r="FV7" i="15" s="1"/>
  <c r="FV8" i="15" s="1"/>
  <c r="FV9" i="15" s="1"/>
  <c r="FV10" i="15" s="1"/>
  <c r="FV11" i="15" s="1"/>
  <c r="FV12" i="15" s="1"/>
  <c r="FV13" i="15" s="1"/>
  <c r="FV14" i="15" s="1"/>
  <c r="FV15" i="15" s="1"/>
  <c r="FV16" i="15" s="1"/>
  <c r="FV17" i="15" s="1"/>
  <c r="FV18" i="15" s="1"/>
  <c r="FV19" i="15" s="1"/>
  <c r="FV20" i="15" s="1"/>
  <c r="FV21" i="15" s="1"/>
  <c r="FV22" i="15" s="1"/>
  <c r="FV23" i="15" s="1"/>
  <c r="FV24" i="15" s="1"/>
  <c r="FV25" i="15" s="1"/>
  <c r="FV26" i="15" s="1"/>
  <c r="FV27" i="15" s="1"/>
  <c r="FV28" i="15" s="1"/>
  <c r="FV29" i="15" s="1"/>
  <c r="FV30" i="15" s="1"/>
  <c r="FV31" i="15" s="1"/>
  <c r="FV32" i="15" s="1"/>
  <c r="FV33" i="15" s="1"/>
  <c r="FV34" i="15" s="1"/>
  <c r="FV35" i="15" s="1"/>
  <c r="FV36" i="15" s="1"/>
  <c r="FV37" i="15" s="1"/>
  <c r="FV38" i="15" s="1"/>
  <c r="FV39" i="15" s="1"/>
  <c r="FV40" i="15" s="1"/>
  <c r="FV41" i="15" s="1"/>
  <c r="FV42" i="15" s="1"/>
  <c r="FV43" i="15" s="1"/>
  <c r="FV44" i="15" s="1"/>
  <c r="FV45" i="15" s="1"/>
  <c r="FV46" i="15" s="1"/>
  <c r="FV47" i="15" s="1"/>
  <c r="FV48" i="15" s="1"/>
  <c r="FV49" i="15" s="1"/>
  <c r="FV50" i="15" s="1"/>
  <c r="FV51" i="15" s="1"/>
  <c r="FV52" i="15" s="1"/>
  <c r="FV53" i="15" s="1"/>
  <c r="FV54" i="15" s="1"/>
  <c r="FV55" i="15" s="1"/>
  <c r="FV56" i="15" s="1"/>
  <c r="FV57" i="15" s="1"/>
  <c r="FV58" i="15" s="1"/>
  <c r="FV59" i="15" s="1"/>
  <c r="FV60" i="15" s="1"/>
  <c r="FV61" i="15" s="1"/>
  <c r="FV62" i="15" s="1"/>
  <c r="FV63" i="15" s="1"/>
  <c r="FV64" i="15" s="1"/>
  <c r="FV65" i="15" s="1"/>
  <c r="FV66" i="15" s="1"/>
  <c r="FV67" i="15" s="1"/>
  <c r="FV68" i="15" s="1"/>
  <c r="FV69" i="15" s="1"/>
  <c r="FV70" i="15" s="1"/>
  <c r="FV71" i="15" s="1"/>
  <c r="FV72" i="15" s="1"/>
  <c r="FV73" i="15" s="1"/>
  <c r="FV74" i="15" s="1"/>
  <c r="FV75" i="15" s="1"/>
  <c r="FV76" i="15" s="1"/>
  <c r="FV77" i="15" s="1"/>
  <c r="FV78" i="15" s="1"/>
  <c r="FV79" i="15" s="1"/>
  <c r="FV80" i="15" s="1"/>
  <c r="FV81" i="15" s="1"/>
  <c r="FV82" i="15" s="1"/>
  <c r="FV83" i="15" s="1"/>
  <c r="FV84" i="15" s="1"/>
  <c r="FV85" i="15" s="1"/>
  <c r="FV86" i="15" s="1"/>
  <c r="FV87" i="15" s="1"/>
  <c r="FV88" i="15" s="1"/>
  <c r="FV89" i="15" s="1"/>
  <c r="FV90" i="15" s="1"/>
  <c r="FV91" i="15" s="1"/>
  <c r="FV92" i="15" s="1"/>
  <c r="FV93" i="15" s="1"/>
  <c r="FV94" i="15" s="1"/>
  <c r="FV95" i="15" s="1"/>
  <c r="FV96" i="15" s="1"/>
  <c r="FV97" i="15" s="1"/>
  <c r="FV98" i="15" s="1"/>
  <c r="FV99" i="15" s="1"/>
  <c r="FV100" i="15" s="1"/>
  <c r="FV101" i="15" s="1"/>
  <c r="FV102" i="15" s="1"/>
  <c r="FV103" i="15" s="1"/>
  <c r="FV104" i="15" s="1"/>
  <c r="FV105" i="15" s="1"/>
  <c r="FV106" i="15" s="1"/>
  <c r="FV107" i="15" s="1"/>
  <c r="FV108" i="15" s="1"/>
  <c r="FV109" i="15" s="1"/>
  <c r="FV110" i="15" s="1"/>
  <c r="FV111" i="15" s="1"/>
  <c r="FV112" i="15" s="1"/>
  <c r="FV113" i="15" s="1"/>
  <c r="FV114" i="15" s="1"/>
  <c r="FV115" i="15" s="1"/>
  <c r="FV116" i="15" s="1"/>
  <c r="FV117" i="15" s="1"/>
  <c r="FV118" i="15" s="1"/>
  <c r="FV119" i="15" s="1"/>
  <c r="FV120" i="15" s="1"/>
  <c r="FV121" i="15" s="1"/>
  <c r="FV122" i="15" s="1"/>
  <c r="FV123" i="15" s="1"/>
  <c r="FV124" i="15" s="1"/>
  <c r="B91" i="23" s="1"/>
  <c r="B2" i="25"/>
  <c r="W4" i="25"/>
  <c r="W5" i="25" s="1"/>
  <c r="W6" i="25" s="1"/>
  <c r="W7" i="25" s="1"/>
  <c r="W8" i="25" s="1"/>
  <c r="W9" i="25" s="1"/>
  <c r="W10" i="25" s="1"/>
  <c r="W11" i="25" s="1"/>
  <c r="W12" i="25" s="1"/>
  <c r="W13" i="25" s="1"/>
  <c r="W14" i="25" s="1"/>
  <c r="W15" i="25" s="1"/>
  <c r="W16" i="25" s="1"/>
  <c r="W17" i="25" s="1"/>
  <c r="W18" i="25" s="1"/>
  <c r="W19" i="25" s="1"/>
  <c r="W20" i="25" s="1"/>
  <c r="W21" i="25" s="1"/>
  <c r="W22" i="25" s="1"/>
  <c r="W23" i="25" s="1"/>
  <c r="W24" i="25" s="1"/>
  <c r="W25" i="25" s="1"/>
  <c r="W26" i="25" s="1"/>
  <c r="W27" i="25" s="1"/>
  <c r="W28" i="25" s="1"/>
  <c r="W29" i="25" s="1"/>
  <c r="W30" i="25" s="1"/>
  <c r="W31" i="25" s="1"/>
  <c r="W32" i="25" s="1"/>
  <c r="W33" i="25" s="1"/>
  <c r="W34" i="25" s="1"/>
  <c r="W35" i="25" s="1"/>
  <c r="W36" i="25" s="1"/>
  <c r="W37" i="25" s="1"/>
  <c r="W38" i="25" s="1"/>
  <c r="W39" i="25" s="1"/>
  <c r="W40" i="25" s="1"/>
  <c r="W41" i="25" s="1"/>
  <c r="W42" i="25" s="1"/>
  <c r="W43" i="25" s="1"/>
  <c r="W44" i="25" s="1"/>
  <c r="W45" i="25" s="1"/>
  <c r="W46" i="25" s="1"/>
  <c r="W47" i="25" s="1"/>
  <c r="W48" i="25" s="1"/>
  <c r="W49" i="25" s="1"/>
  <c r="W50" i="25" s="1"/>
  <c r="W51" i="25" s="1"/>
  <c r="W52" i="25" s="1"/>
  <c r="W53" i="25" s="1"/>
  <c r="W54" i="25" s="1"/>
  <c r="W55" i="25" s="1"/>
  <c r="W56" i="25" s="1"/>
  <c r="W57" i="25" s="1"/>
  <c r="W58" i="25" s="1"/>
  <c r="W59" i="25" s="1"/>
  <c r="W60" i="25" s="1"/>
  <c r="W61" i="25" s="1"/>
  <c r="W62" i="25" s="1"/>
  <c r="W63" i="25" s="1"/>
  <c r="W64" i="25" s="1"/>
  <c r="W65" i="25" s="1"/>
  <c r="W66" i="25" s="1"/>
  <c r="W67" i="25" s="1"/>
  <c r="W68" i="25" s="1"/>
  <c r="W69" i="25" s="1"/>
  <c r="W70" i="25" s="1"/>
  <c r="W71" i="25" s="1"/>
  <c r="W72" i="25" s="1"/>
  <c r="W73" i="25" s="1"/>
  <c r="W74" i="25" s="1"/>
  <c r="W75" i="25" s="1"/>
  <c r="W76" i="25" s="1"/>
  <c r="W77" i="25" s="1"/>
  <c r="W78" i="25" s="1"/>
  <c r="W79" i="25" s="1"/>
  <c r="W80" i="25" s="1"/>
  <c r="W81" i="25" s="1"/>
  <c r="W82" i="25" s="1"/>
  <c r="W83" i="25" s="1"/>
  <c r="W84" i="25" s="1"/>
  <c r="W85" i="25" s="1"/>
  <c r="W86" i="25" s="1"/>
  <c r="W87" i="25" s="1"/>
  <c r="W88" i="25" s="1"/>
  <c r="W89" i="25" s="1"/>
  <c r="W90" i="25" s="1"/>
  <c r="W91" i="25" s="1"/>
  <c r="W92" i="25" s="1"/>
  <c r="W93" i="25" s="1"/>
  <c r="W94" i="25" s="1"/>
  <c r="W95" i="25" s="1"/>
  <c r="W96" i="25" s="1"/>
  <c r="W97" i="25" s="1"/>
  <c r="W98" i="25" s="1"/>
  <c r="W99" i="25" s="1"/>
  <c r="W100" i="25" s="1"/>
  <c r="W101" i="25" s="1"/>
  <c r="W102" i="25" s="1"/>
  <c r="W103" i="25" s="1"/>
  <c r="W104" i="25" s="1"/>
  <c r="W105" i="25" s="1"/>
  <c r="W106" i="25" s="1"/>
  <c r="W107" i="25" s="1"/>
  <c r="W108" i="25" s="1"/>
  <c r="W109" i="25" s="1"/>
  <c r="W110" i="25" s="1"/>
  <c r="W111" i="25" s="1"/>
  <c r="W112" i="25" s="1"/>
  <c r="W113" i="25" s="1"/>
  <c r="W114" i="25" s="1"/>
  <c r="W115" i="25" s="1"/>
  <c r="W116" i="25" s="1"/>
  <c r="W117" i="25" s="1"/>
  <c r="W118" i="25" s="1"/>
  <c r="W119" i="25" s="1"/>
  <c r="W120" i="25" s="1"/>
  <c r="W121" i="25" s="1"/>
  <c r="W122" i="25" s="1"/>
  <c r="W123" i="25" s="1"/>
  <c r="C10" i="23" s="1"/>
  <c r="AU4" i="25"/>
  <c r="AU5" i="25" s="1"/>
  <c r="AU6" i="25" s="1"/>
  <c r="AU7" i="25" s="1"/>
  <c r="AU8" i="25" s="1"/>
  <c r="AU9" i="25" s="1"/>
  <c r="AU10" i="25" s="1"/>
  <c r="AU11" i="25" s="1"/>
  <c r="AU12" i="25" s="1"/>
  <c r="AU13" i="25" s="1"/>
  <c r="AU14" i="25" s="1"/>
  <c r="AU15" i="25" s="1"/>
  <c r="AU16" i="25" s="1"/>
  <c r="AU17" i="25" s="1"/>
  <c r="AU18" i="25" s="1"/>
  <c r="AU19" i="25" s="1"/>
  <c r="AU20" i="25" s="1"/>
  <c r="AU21" i="25" s="1"/>
  <c r="AU22" i="25" s="1"/>
  <c r="AU23" i="25" s="1"/>
  <c r="AU24" i="25" s="1"/>
  <c r="AU25" i="25" s="1"/>
  <c r="AU26" i="25" s="1"/>
  <c r="AU27" i="25" s="1"/>
  <c r="AU28" i="25" s="1"/>
  <c r="AU29" i="25" s="1"/>
  <c r="AU30" i="25" s="1"/>
  <c r="AU31" i="25" s="1"/>
  <c r="AU32" i="25" s="1"/>
  <c r="AU33" i="25" s="1"/>
  <c r="AU34" i="25" s="1"/>
  <c r="AU35" i="25" s="1"/>
  <c r="AU36" i="25" s="1"/>
  <c r="AU37" i="25" s="1"/>
  <c r="AU38" i="25" s="1"/>
  <c r="AU39" i="25" s="1"/>
  <c r="AU40" i="25" s="1"/>
  <c r="AU41" i="25" s="1"/>
  <c r="AU42" i="25" s="1"/>
  <c r="AU43" i="25" s="1"/>
  <c r="AU44" i="25" s="1"/>
  <c r="AU45" i="25" s="1"/>
  <c r="AU46" i="25" s="1"/>
  <c r="AU47" i="25" s="1"/>
  <c r="AU48" i="25" s="1"/>
  <c r="AU49" i="25" s="1"/>
  <c r="AU50" i="25" s="1"/>
  <c r="AU51" i="25" s="1"/>
  <c r="AU52" i="25" s="1"/>
  <c r="AU53" i="25" s="1"/>
  <c r="AU54" i="25" s="1"/>
  <c r="AU55" i="25" s="1"/>
  <c r="AU56" i="25" s="1"/>
  <c r="AU57" i="25" s="1"/>
  <c r="AU58" i="25" s="1"/>
  <c r="AU59" i="25" s="1"/>
  <c r="AU60" i="25" s="1"/>
  <c r="AU61" i="25" s="1"/>
  <c r="AU62" i="25" s="1"/>
  <c r="AU63" i="25" s="1"/>
  <c r="AU64" i="25" s="1"/>
  <c r="AU65" i="25" s="1"/>
  <c r="AU66" i="25" s="1"/>
  <c r="AU67" i="25" s="1"/>
  <c r="AU68" i="25" s="1"/>
  <c r="AU69" i="25" s="1"/>
  <c r="AU70" i="25" s="1"/>
  <c r="AU71" i="25" s="1"/>
  <c r="AU72" i="25" s="1"/>
  <c r="AU73" i="25" s="1"/>
  <c r="AU74" i="25" s="1"/>
  <c r="AU75" i="25" s="1"/>
  <c r="AU76" i="25" s="1"/>
  <c r="AU77" i="25" s="1"/>
  <c r="AU78" i="25" s="1"/>
  <c r="AU79" i="25" s="1"/>
  <c r="AU80" i="25" s="1"/>
  <c r="AU81" i="25" s="1"/>
  <c r="AU82" i="25" s="1"/>
  <c r="AU83" i="25" s="1"/>
  <c r="AU84" i="25" s="1"/>
  <c r="AU85" i="25" s="1"/>
  <c r="AU86" i="25" s="1"/>
  <c r="AU87" i="25" s="1"/>
  <c r="AU88" i="25" s="1"/>
  <c r="AU89" i="25" s="1"/>
  <c r="AU90" i="25" s="1"/>
  <c r="AU91" i="25" s="1"/>
  <c r="AU92" i="25" s="1"/>
  <c r="AU93" i="25" s="1"/>
  <c r="AU94" i="25" s="1"/>
  <c r="AU95" i="25" s="1"/>
  <c r="AU96" i="25" s="1"/>
  <c r="AU97" i="25" s="1"/>
  <c r="AU98" i="25" s="1"/>
  <c r="AU99" i="25" s="1"/>
  <c r="AU100" i="25" s="1"/>
  <c r="AU101" i="25" s="1"/>
  <c r="AU102" i="25" s="1"/>
  <c r="AU103" i="25" s="1"/>
  <c r="AU104" i="25" s="1"/>
  <c r="AU105" i="25" s="1"/>
  <c r="AU106" i="25" s="1"/>
  <c r="AU107" i="25" s="1"/>
  <c r="AU108" i="25" s="1"/>
  <c r="AU109" i="25" s="1"/>
  <c r="AU110" i="25" s="1"/>
  <c r="AU111" i="25" s="1"/>
  <c r="AU112" i="25" s="1"/>
  <c r="AU113" i="25" s="1"/>
  <c r="AU114" i="25" s="1"/>
  <c r="AU115" i="25" s="1"/>
  <c r="AU116" i="25" s="1"/>
  <c r="AU117" i="25" s="1"/>
  <c r="AU118" i="25" s="1"/>
  <c r="AU119" i="25" s="1"/>
  <c r="AU120" i="25" s="1"/>
  <c r="AU121" i="25" s="1"/>
  <c r="AU122" i="25" s="1"/>
  <c r="AU123" i="25" s="1"/>
  <c r="C18" i="23" s="1"/>
  <c r="BS4" i="25"/>
  <c r="BS5" i="25" s="1"/>
  <c r="BS6" i="25" s="1"/>
  <c r="BS7" i="25" s="1"/>
  <c r="BS8" i="25" s="1"/>
  <c r="BS9" i="25" s="1"/>
  <c r="BS10" i="25" s="1"/>
  <c r="BS11" i="25" s="1"/>
  <c r="BS12" i="25" s="1"/>
  <c r="BS13" i="25" s="1"/>
  <c r="BS14" i="25" s="1"/>
  <c r="BS15" i="25" s="1"/>
  <c r="BS16" i="25" s="1"/>
  <c r="BS17" i="25" s="1"/>
  <c r="BS18" i="25" s="1"/>
  <c r="BS19" i="25" s="1"/>
  <c r="BS20" i="25" s="1"/>
  <c r="BS21" i="25" s="1"/>
  <c r="BS22" i="25" s="1"/>
  <c r="BS23" i="25" s="1"/>
  <c r="BS24" i="25" s="1"/>
  <c r="BS25" i="25" s="1"/>
  <c r="BS26" i="25" s="1"/>
  <c r="BS27" i="25" s="1"/>
  <c r="BS28" i="25" s="1"/>
  <c r="BS29" i="25" s="1"/>
  <c r="BS30" i="25" s="1"/>
  <c r="BS31" i="25" s="1"/>
  <c r="BS32" i="25" s="1"/>
  <c r="BS33" i="25" s="1"/>
  <c r="BS34" i="25" s="1"/>
  <c r="BS35" i="25" s="1"/>
  <c r="BS36" i="25" s="1"/>
  <c r="BS37" i="25" s="1"/>
  <c r="BS38" i="25" s="1"/>
  <c r="BS39" i="25" s="1"/>
  <c r="BS40" i="25" s="1"/>
  <c r="BS41" i="25" s="1"/>
  <c r="BS42" i="25" s="1"/>
  <c r="BS43" i="25" s="1"/>
  <c r="BS44" i="25" s="1"/>
  <c r="BS45" i="25" s="1"/>
  <c r="BS46" i="25" s="1"/>
  <c r="BS47" i="25" s="1"/>
  <c r="BS48" i="25" s="1"/>
  <c r="BS49" i="25" s="1"/>
  <c r="BS50" i="25" s="1"/>
  <c r="BS51" i="25" s="1"/>
  <c r="BS52" i="25" s="1"/>
  <c r="BS53" i="25" s="1"/>
  <c r="BS54" i="25" s="1"/>
  <c r="BS55" i="25" s="1"/>
  <c r="BS56" i="25" s="1"/>
  <c r="BS57" i="25" s="1"/>
  <c r="BS58" i="25" s="1"/>
  <c r="BS59" i="25" s="1"/>
  <c r="BS60" i="25" s="1"/>
  <c r="BS61" i="25" s="1"/>
  <c r="BS62" i="25" s="1"/>
  <c r="BS63" i="25" s="1"/>
  <c r="BS64" i="25" s="1"/>
  <c r="BS65" i="25" s="1"/>
  <c r="BS66" i="25" s="1"/>
  <c r="BS67" i="25" s="1"/>
  <c r="BS68" i="25" s="1"/>
  <c r="BS69" i="25" s="1"/>
  <c r="BS70" i="25" s="1"/>
  <c r="BS71" i="25" s="1"/>
  <c r="BS72" i="25" s="1"/>
  <c r="BS73" i="25" s="1"/>
  <c r="BS74" i="25" s="1"/>
  <c r="BS75" i="25" s="1"/>
  <c r="BS76" i="25" s="1"/>
  <c r="BS77" i="25" s="1"/>
  <c r="BS78" i="25" s="1"/>
  <c r="BS79" i="25" s="1"/>
  <c r="BS80" i="25" s="1"/>
  <c r="BS81" i="25" s="1"/>
  <c r="BS82" i="25" s="1"/>
  <c r="BS83" i="25" s="1"/>
  <c r="BS84" i="25" s="1"/>
  <c r="BS85" i="25" s="1"/>
  <c r="BS86" i="25" s="1"/>
  <c r="BS87" i="25" s="1"/>
  <c r="BS88" i="25" s="1"/>
  <c r="BS89" i="25" s="1"/>
  <c r="BS90" i="25" s="1"/>
  <c r="BS91" i="25" s="1"/>
  <c r="BS92" i="25" s="1"/>
  <c r="BS93" i="25" s="1"/>
  <c r="BS94" i="25" s="1"/>
  <c r="BS95" i="25" s="1"/>
  <c r="BS96" i="25" s="1"/>
  <c r="BS97" i="25" s="1"/>
  <c r="BS98" i="25" s="1"/>
  <c r="BS99" i="25" s="1"/>
  <c r="BS100" i="25" s="1"/>
  <c r="BS101" i="25" s="1"/>
  <c r="BS102" i="25" s="1"/>
  <c r="BS103" i="25" s="1"/>
  <c r="BS104" i="25" s="1"/>
  <c r="BS105" i="25" s="1"/>
  <c r="BS106" i="25" s="1"/>
  <c r="BS107" i="25" s="1"/>
  <c r="BS108" i="25" s="1"/>
  <c r="BS109" i="25" s="1"/>
  <c r="BS110" i="25" s="1"/>
  <c r="BS111" i="25" s="1"/>
  <c r="BS112" i="25" s="1"/>
  <c r="BS113" i="25" s="1"/>
  <c r="BS114" i="25" s="1"/>
  <c r="BS115" i="25" s="1"/>
  <c r="BS116" i="25" s="1"/>
  <c r="BS117" i="25" s="1"/>
  <c r="BS118" i="25" s="1"/>
  <c r="BS119" i="25" s="1"/>
  <c r="BS120" i="25" s="1"/>
  <c r="BS121" i="25" s="1"/>
  <c r="BS122" i="25" s="1"/>
  <c r="BS123" i="25" s="1"/>
  <c r="C26" i="23" s="1"/>
  <c r="CQ4" i="25"/>
  <c r="CQ5" i="25" s="1"/>
  <c r="CQ6" i="25" s="1"/>
  <c r="CQ7" i="25" s="1"/>
  <c r="CQ8" i="25" s="1"/>
  <c r="CQ9" i="25" s="1"/>
  <c r="CQ10" i="25" s="1"/>
  <c r="CQ11" i="25" s="1"/>
  <c r="CQ12" i="25" s="1"/>
  <c r="CQ13" i="25" s="1"/>
  <c r="CQ14" i="25" s="1"/>
  <c r="CQ15" i="25" s="1"/>
  <c r="CQ16" i="25" s="1"/>
  <c r="CQ17" i="25" s="1"/>
  <c r="CQ18" i="25" s="1"/>
  <c r="CQ19" i="25" s="1"/>
  <c r="CQ20" i="25" s="1"/>
  <c r="CQ21" i="25" s="1"/>
  <c r="CQ22" i="25" s="1"/>
  <c r="CQ23" i="25" s="1"/>
  <c r="CQ24" i="25" s="1"/>
  <c r="CQ25" i="25" s="1"/>
  <c r="CQ26" i="25" s="1"/>
  <c r="CQ27" i="25" s="1"/>
  <c r="CQ28" i="25" s="1"/>
  <c r="CQ29" i="25" s="1"/>
  <c r="CQ30" i="25" s="1"/>
  <c r="CQ31" i="25" s="1"/>
  <c r="CQ32" i="25" s="1"/>
  <c r="CQ33" i="25" s="1"/>
  <c r="CQ34" i="25" s="1"/>
  <c r="CQ35" i="25" s="1"/>
  <c r="CQ36" i="25" s="1"/>
  <c r="CQ37" i="25" s="1"/>
  <c r="CQ38" i="25" s="1"/>
  <c r="CQ39" i="25" s="1"/>
  <c r="CQ40" i="25" s="1"/>
  <c r="CQ41" i="25" s="1"/>
  <c r="CQ42" i="25" s="1"/>
  <c r="CQ43" i="25" s="1"/>
  <c r="CQ44" i="25" s="1"/>
  <c r="CQ45" i="25" s="1"/>
  <c r="CQ46" i="25" s="1"/>
  <c r="CQ47" i="25" s="1"/>
  <c r="CQ48" i="25" s="1"/>
  <c r="CQ49" i="25" s="1"/>
  <c r="CQ50" i="25" s="1"/>
  <c r="CQ51" i="25" s="1"/>
  <c r="CQ52" i="25" s="1"/>
  <c r="CQ53" i="25" s="1"/>
  <c r="CQ54" i="25" s="1"/>
  <c r="CQ55" i="25" s="1"/>
  <c r="CQ56" i="25" s="1"/>
  <c r="CQ57" i="25" s="1"/>
  <c r="CQ58" i="25" s="1"/>
  <c r="CQ59" i="25" s="1"/>
  <c r="CQ60" i="25" s="1"/>
  <c r="CQ61" i="25" s="1"/>
  <c r="CQ62" i="25" s="1"/>
  <c r="CQ63" i="25" s="1"/>
  <c r="CQ64" i="25" s="1"/>
  <c r="CQ65" i="25" s="1"/>
  <c r="CQ66" i="25" s="1"/>
  <c r="CQ67" i="25" s="1"/>
  <c r="CQ68" i="25" s="1"/>
  <c r="CQ69" i="25" s="1"/>
  <c r="CQ70" i="25" s="1"/>
  <c r="CQ71" i="25" s="1"/>
  <c r="CQ72" i="25" s="1"/>
  <c r="CQ73" i="25" s="1"/>
  <c r="CQ74" i="25" s="1"/>
  <c r="CQ75" i="25" s="1"/>
  <c r="CQ76" i="25" s="1"/>
  <c r="CQ77" i="25" s="1"/>
  <c r="CQ78" i="25" s="1"/>
  <c r="CQ79" i="25" s="1"/>
  <c r="CQ80" i="25" s="1"/>
  <c r="CQ81" i="25" s="1"/>
  <c r="CQ82" i="25" s="1"/>
  <c r="CQ83" i="25" s="1"/>
  <c r="CQ84" i="25" s="1"/>
  <c r="CQ85" i="25" s="1"/>
  <c r="CQ86" i="25" s="1"/>
  <c r="CQ87" i="25" s="1"/>
  <c r="CQ88" i="25" s="1"/>
  <c r="CQ89" i="25" s="1"/>
  <c r="CQ90" i="25" s="1"/>
  <c r="CQ91" i="25" s="1"/>
  <c r="CQ92" i="25" s="1"/>
  <c r="CQ93" i="25" s="1"/>
  <c r="CQ94" i="25" s="1"/>
  <c r="CQ95" i="25" s="1"/>
  <c r="CQ96" i="25" s="1"/>
  <c r="CQ97" i="25" s="1"/>
  <c r="CQ98" i="25" s="1"/>
  <c r="CQ99" i="25" s="1"/>
  <c r="CQ100" i="25" s="1"/>
  <c r="CQ101" i="25" s="1"/>
  <c r="CQ102" i="25" s="1"/>
  <c r="CQ103" i="25" s="1"/>
  <c r="CQ104" i="25" s="1"/>
  <c r="CQ105" i="25" s="1"/>
  <c r="CQ106" i="25" s="1"/>
  <c r="CQ107" i="25" s="1"/>
  <c r="CQ108" i="25" s="1"/>
  <c r="CQ109" i="25" s="1"/>
  <c r="CQ110" i="25" s="1"/>
  <c r="CQ111" i="25" s="1"/>
  <c r="CQ112" i="25" s="1"/>
  <c r="CQ113" i="25" s="1"/>
  <c r="CQ114" i="25" s="1"/>
  <c r="CQ115" i="25" s="1"/>
  <c r="CQ116" i="25" s="1"/>
  <c r="CQ117" i="25" s="1"/>
  <c r="CQ118" i="25" s="1"/>
  <c r="CQ119" i="25" s="1"/>
  <c r="CQ120" i="25" s="1"/>
  <c r="CQ121" i="25" s="1"/>
  <c r="CQ122" i="25" s="1"/>
  <c r="CQ123" i="25" s="1"/>
  <c r="C34" i="23" s="1"/>
  <c r="DO4" i="25"/>
  <c r="DO5" i="25" s="1"/>
  <c r="DO6" i="25" s="1"/>
  <c r="DO7" i="25" s="1"/>
  <c r="DO8" i="25" s="1"/>
  <c r="DO9" i="25" s="1"/>
  <c r="DO10" i="25" s="1"/>
  <c r="DO11" i="25" s="1"/>
  <c r="DO12" i="25" s="1"/>
  <c r="DO13" i="25" s="1"/>
  <c r="DO14" i="25" s="1"/>
  <c r="DO15" i="25" s="1"/>
  <c r="DO16" i="25" s="1"/>
  <c r="DO17" i="25" s="1"/>
  <c r="DO18" i="25" s="1"/>
  <c r="DO19" i="25" s="1"/>
  <c r="DO20" i="25" s="1"/>
  <c r="DO21" i="25" s="1"/>
  <c r="DO22" i="25" s="1"/>
  <c r="DO23" i="25" s="1"/>
  <c r="DO24" i="25" s="1"/>
  <c r="DO25" i="25" s="1"/>
  <c r="DO26" i="25" s="1"/>
  <c r="DO27" i="25" s="1"/>
  <c r="DO28" i="25" s="1"/>
  <c r="DO29" i="25" s="1"/>
  <c r="DO30" i="25" s="1"/>
  <c r="DO31" i="25" s="1"/>
  <c r="DO32" i="25" s="1"/>
  <c r="DO33" i="25" s="1"/>
  <c r="DO34" i="25" s="1"/>
  <c r="DO35" i="25" s="1"/>
  <c r="DO36" i="25" s="1"/>
  <c r="DO37" i="25" s="1"/>
  <c r="DO38" i="25" s="1"/>
  <c r="DO39" i="25" s="1"/>
  <c r="DO40" i="25" s="1"/>
  <c r="DO41" i="25" s="1"/>
  <c r="DO42" i="25" s="1"/>
  <c r="DO43" i="25" s="1"/>
  <c r="DO44" i="25" s="1"/>
  <c r="DO45" i="25" s="1"/>
  <c r="DO46" i="25" s="1"/>
  <c r="DO47" i="25" s="1"/>
  <c r="DO48" i="25" s="1"/>
  <c r="DO49" i="25" s="1"/>
  <c r="DO50" i="25" s="1"/>
  <c r="DO51" i="25" s="1"/>
  <c r="DO52" i="25" s="1"/>
  <c r="DO53" i="25" s="1"/>
  <c r="DO54" i="25" s="1"/>
  <c r="DO55" i="25" s="1"/>
  <c r="DO56" i="25" s="1"/>
  <c r="DO57" i="25" s="1"/>
  <c r="DO58" i="25" s="1"/>
  <c r="DO59" i="25" s="1"/>
  <c r="DO60" i="25" s="1"/>
  <c r="DO61" i="25" s="1"/>
  <c r="DO62" i="25" s="1"/>
  <c r="DO63" i="25" s="1"/>
  <c r="DO64" i="25" s="1"/>
  <c r="DO65" i="25" s="1"/>
  <c r="DO66" i="25" s="1"/>
  <c r="DO67" i="25" s="1"/>
  <c r="DO68" i="25" s="1"/>
  <c r="DO69" i="25" s="1"/>
  <c r="DO70" i="25" s="1"/>
  <c r="DO71" i="25" s="1"/>
  <c r="DO72" i="25" s="1"/>
  <c r="DO73" i="25" s="1"/>
  <c r="DO74" i="25" s="1"/>
  <c r="DO75" i="25" s="1"/>
  <c r="DO76" i="25" s="1"/>
  <c r="DO77" i="25" s="1"/>
  <c r="DO78" i="25" s="1"/>
  <c r="DO79" i="25" s="1"/>
  <c r="DO80" i="25" s="1"/>
  <c r="DO81" i="25" s="1"/>
  <c r="DO82" i="25" s="1"/>
  <c r="DO83" i="25" s="1"/>
  <c r="DO84" i="25" s="1"/>
  <c r="DO85" i="25" s="1"/>
  <c r="DO86" i="25" s="1"/>
  <c r="DO87" i="25" s="1"/>
  <c r="DO88" i="25" s="1"/>
  <c r="DO89" i="25" s="1"/>
  <c r="DO90" i="25" s="1"/>
  <c r="DO91" i="25" s="1"/>
  <c r="DO92" i="25" s="1"/>
  <c r="DO93" i="25" s="1"/>
  <c r="DO94" i="25" s="1"/>
  <c r="DO95" i="25" s="1"/>
  <c r="DO96" i="25" s="1"/>
  <c r="DO97" i="25" s="1"/>
  <c r="DO98" i="25" s="1"/>
  <c r="DO99" i="25" s="1"/>
  <c r="DO100" i="25" s="1"/>
  <c r="DO101" i="25" s="1"/>
  <c r="DO102" i="25" s="1"/>
  <c r="DO103" i="25" s="1"/>
  <c r="DO104" i="25" s="1"/>
  <c r="DO105" i="25" s="1"/>
  <c r="DO106" i="25" s="1"/>
  <c r="DO107" i="25" s="1"/>
  <c r="DO108" i="25" s="1"/>
  <c r="DO109" i="25" s="1"/>
  <c r="DO110" i="25" s="1"/>
  <c r="DO111" i="25" s="1"/>
  <c r="DO112" i="25" s="1"/>
  <c r="DO113" i="25" s="1"/>
  <c r="DO114" i="25" s="1"/>
  <c r="DO115" i="25" s="1"/>
  <c r="DO116" i="25" s="1"/>
  <c r="DO117" i="25" s="1"/>
  <c r="DO118" i="25" s="1"/>
  <c r="DO119" i="25" s="1"/>
  <c r="DO120" i="25" s="1"/>
  <c r="DO121" i="25" s="1"/>
  <c r="DO122" i="25" s="1"/>
  <c r="DO123" i="25" s="1"/>
  <c r="C42" i="23" s="1"/>
  <c r="EM4" i="25"/>
  <c r="EM5" i="25" s="1"/>
  <c r="EM6" i="25" s="1"/>
  <c r="EM7" i="25" s="1"/>
  <c r="EM8" i="25" s="1"/>
  <c r="EM9" i="25" s="1"/>
  <c r="EM10" i="25" s="1"/>
  <c r="EM11" i="25" s="1"/>
  <c r="EM12" i="25" s="1"/>
  <c r="EM13" i="25" s="1"/>
  <c r="EM14" i="25" s="1"/>
  <c r="EM15" i="25" s="1"/>
  <c r="EM16" i="25" s="1"/>
  <c r="EM17" i="25" s="1"/>
  <c r="EM18" i="25" s="1"/>
  <c r="EM19" i="25" s="1"/>
  <c r="EM20" i="25" s="1"/>
  <c r="EM21" i="25" s="1"/>
  <c r="EM22" i="25" s="1"/>
  <c r="EM23" i="25" s="1"/>
  <c r="EM24" i="25" s="1"/>
  <c r="EM25" i="25" s="1"/>
  <c r="EM26" i="25" s="1"/>
  <c r="EM27" i="25" s="1"/>
  <c r="EM28" i="25" s="1"/>
  <c r="EM29" i="25" s="1"/>
  <c r="EM30" i="25" s="1"/>
  <c r="EM31" i="25" s="1"/>
  <c r="EM32" i="25" s="1"/>
  <c r="EM33" i="25" s="1"/>
  <c r="EM34" i="25" s="1"/>
  <c r="EM35" i="25" s="1"/>
  <c r="EM36" i="25" s="1"/>
  <c r="EM37" i="25" s="1"/>
  <c r="EM38" i="25" s="1"/>
  <c r="EM39" i="25" s="1"/>
  <c r="EM40" i="25" s="1"/>
  <c r="EM41" i="25" s="1"/>
  <c r="EM42" i="25" s="1"/>
  <c r="EM43" i="25" s="1"/>
  <c r="EM44" i="25" s="1"/>
  <c r="EM45" i="25" s="1"/>
  <c r="EM46" i="25" s="1"/>
  <c r="EM47" i="25" s="1"/>
  <c r="EM48" i="25" s="1"/>
  <c r="EM49" i="25" s="1"/>
  <c r="EM50" i="25" s="1"/>
  <c r="EM51" i="25" s="1"/>
  <c r="EM52" i="25" s="1"/>
  <c r="EM53" i="25" s="1"/>
  <c r="EM54" i="25" s="1"/>
  <c r="EM55" i="25" s="1"/>
  <c r="EM56" i="25" s="1"/>
  <c r="EM57" i="25" s="1"/>
  <c r="EM58" i="25" s="1"/>
  <c r="EM59" i="25" s="1"/>
  <c r="EM60" i="25" s="1"/>
  <c r="EM61" i="25" s="1"/>
  <c r="EM62" i="25" s="1"/>
  <c r="EM63" i="25" s="1"/>
  <c r="EM64" i="25" s="1"/>
  <c r="EM65" i="25" s="1"/>
  <c r="EM66" i="25" s="1"/>
  <c r="EM67" i="25" s="1"/>
  <c r="EM68" i="25" s="1"/>
  <c r="EM69" i="25" s="1"/>
  <c r="EM70" i="25" s="1"/>
  <c r="EM71" i="25" s="1"/>
  <c r="EM72" i="25" s="1"/>
  <c r="EM73" i="25" s="1"/>
  <c r="EM74" i="25" s="1"/>
  <c r="EM75" i="25" s="1"/>
  <c r="EM76" i="25" s="1"/>
  <c r="EM77" i="25" s="1"/>
  <c r="EM78" i="25" s="1"/>
  <c r="EM79" i="25" s="1"/>
  <c r="EM80" i="25" s="1"/>
  <c r="EM81" i="25" s="1"/>
  <c r="EM82" i="25" s="1"/>
  <c r="EM83" i="25" s="1"/>
  <c r="EM84" i="25" s="1"/>
  <c r="EM85" i="25" s="1"/>
  <c r="EM86" i="25" s="1"/>
  <c r="EM87" i="25" s="1"/>
  <c r="EM88" i="25" s="1"/>
  <c r="EM89" i="25" s="1"/>
  <c r="EM90" i="25" s="1"/>
  <c r="EM91" i="25" s="1"/>
  <c r="EM92" i="25" s="1"/>
  <c r="EM93" i="25" s="1"/>
  <c r="EM94" i="25" s="1"/>
  <c r="EM95" i="25" s="1"/>
  <c r="EM96" i="25" s="1"/>
  <c r="EM97" i="25" s="1"/>
  <c r="EM98" i="25" s="1"/>
  <c r="EM99" i="25" s="1"/>
  <c r="EM100" i="25" s="1"/>
  <c r="EM101" i="25" s="1"/>
  <c r="EM102" i="25" s="1"/>
  <c r="EM103" i="25" s="1"/>
  <c r="EM104" i="25" s="1"/>
  <c r="EM105" i="25" s="1"/>
  <c r="EM106" i="25" s="1"/>
  <c r="EM107" i="25" s="1"/>
  <c r="EM108" i="25" s="1"/>
  <c r="EM109" i="25" s="1"/>
  <c r="EM110" i="25" s="1"/>
  <c r="EM111" i="25" s="1"/>
  <c r="EM112" i="25" s="1"/>
  <c r="EM113" i="25" s="1"/>
  <c r="EM114" i="25" s="1"/>
  <c r="EM115" i="25" s="1"/>
  <c r="EM116" i="25" s="1"/>
  <c r="EM117" i="25" s="1"/>
  <c r="EM118" i="25" s="1"/>
  <c r="EM119" i="25" s="1"/>
  <c r="EM120" i="25" s="1"/>
  <c r="EM121" i="25" s="1"/>
  <c r="EM122" i="25" s="1"/>
  <c r="EM123" i="25" s="1"/>
  <c r="C50" i="23" s="1"/>
  <c r="FK4" i="25"/>
  <c r="FK5" i="25" s="1"/>
  <c r="FK6" i="25" s="1"/>
  <c r="FK7" i="25" s="1"/>
  <c r="FK8" i="25" s="1"/>
  <c r="FK9" i="25" s="1"/>
  <c r="FK10" i="25" s="1"/>
  <c r="FK11" i="25" s="1"/>
  <c r="FK12" i="25" s="1"/>
  <c r="FK13" i="25" s="1"/>
  <c r="FK14" i="25" s="1"/>
  <c r="FK15" i="25" s="1"/>
  <c r="FK16" i="25" s="1"/>
  <c r="FK17" i="25" s="1"/>
  <c r="FK18" i="25" s="1"/>
  <c r="FK19" i="25" s="1"/>
  <c r="FK20" i="25" s="1"/>
  <c r="FK21" i="25" s="1"/>
  <c r="FK22" i="25" s="1"/>
  <c r="FK23" i="25" s="1"/>
  <c r="FK24" i="25" s="1"/>
  <c r="FK25" i="25" s="1"/>
  <c r="FK26" i="25" s="1"/>
  <c r="FK27" i="25" s="1"/>
  <c r="FK28" i="25" s="1"/>
  <c r="FK29" i="25" s="1"/>
  <c r="FK30" i="25" s="1"/>
  <c r="FK31" i="25" s="1"/>
  <c r="FK32" i="25" s="1"/>
  <c r="FK33" i="25" s="1"/>
  <c r="FK34" i="25" s="1"/>
  <c r="FK35" i="25" s="1"/>
  <c r="FK36" i="25" s="1"/>
  <c r="FK37" i="25" s="1"/>
  <c r="FK38" i="25" s="1"/>
  <c r="FK39" i="25" s="1"/>
  <c r="FK40" i="25" s="1"/>
  <c r="FK41" i="25" s="1"/>
  <c r="FK42" i="25" s="1"/>
  <c r="FK43" i="25" s="1"/>
  <c r="FK44" i="25" s="1"/>
  <c r="FK45" i="25" s="1"/>
  <c r="FK46" i="25" s="1"/>
  <c r="FK47" i="25" s="1"/>
  <c r="FK48" i="25" s="1"/>
  <c r="FK49" i="25" s="1"/>
  <c r="FK50" i="25" s="1"/>
  <c r="FK51" i="25" s="1"/>
  <c r="FK52" i="25" s="1"/>
  <c r="FK53" i="25" s="1"/>
  <c r="FK54" i="25" s="1"/>
  <c r="FK55" i="25" s="1"/>
  <c r="FK56" i="25" s="1"/>
  <c r="FK57" i="25" s="1"/>
  <c r="FK58" i="25" s="1"/>
  <c r="FK59" i="25" s="1"/>
  <c r="FK60" i="25" s="1"/>
  <c r="FK61" i="25" s="1"/>
  <c r="FK62" i="25" s="1"/>
  <c r="FK63" i="25" s="1"/>
  <c r="FK64" i="25" s="1"/>
  <c r="FK65" i="25" s="1"/>
  <c r="FK66" i="25" s="1"/>
  <c r="FK67" i="25" s="1"/>
  <c r="FK68" i="25" s="1"/>
  <c r="FK69" i="25" s="1"/>
  <c r="FK70" i="25" s="1"/>
  <c r="FK71" i="25" s="1"/>
  <c r="FK72" i="25" s="1"/>
  <c r="FK73" i="25" s="1"/>
  <c r="FK74" i="25" s="1"/>
  <c r="FK75" i="25" s="1"/>
  <c r="FK76" i="25" s="1"/>
  <c r="FK77" i="25" s="1"/>
  <c r="FK78" i="25" s="1"/>
  <c r="FK79" i="25" s="1"/>
  <c r="FK80" i="25" s="1"/>
  <c r="FK81" i="25" s="1"/>
  <c r="FK82" i="25" s="1"/>
  <c r="FK83" i="25" s="1"/>
  <c r="FK84" i="25" s="1"/>
  <c r="FK85" i="25" s="1"/>
  <c r="FK86" i="25" s="1"/>
  <c r="FK87" i="25" s="1"/>
  <c r="FK88" i="25" s="1"/>
  <c r="FK89" i="25" s="1"/>
  <c r="FK90" i="25" s="1"/>
  <c r="FK91" i="25" s="1"/>
  <c r="FK92" i="25" s="1"/>
  <c r="FK93" i="25" s="1"/>
  <c r="FK94" i="25" s="1"/>
  <c r="FK95" i="25" s="1"/>
  <c r="FK96" i="25" s="1"/>
  <c r="FK97" i="25" s="1"/>
  <c r="FK98" i="25" s="1"/>
  <c r="FK99" i="25" s="1"/>
  <c r="FK100" i="25" s="1"/>
  <c r="FK101" i="25" s="1"/>
  <c r="FK102" i="25" s="1"/>
  <c r="FK103" i="25" s="1"/>
  <c r="FK104" i="25" s="1"/>
  <c r="FK105" i="25" s="1"/>
  <c r="FK106" i="25" s="1"/>
  <c r="FK107" i="25" s="1"/>
  <c r="FK108" i="25" s="1"/>
  <c r="FK109" i="25" s="1"/>
  <c r="FK110" i="25" s="1"/>
  <c r="FK111" i="25" s="1"/>
  <c r="FK112" i="25" s="1"/>
  <c r="FK113" i="25" s="1"/>
  <c r="FK114" i="25" s="1"/>
  <c r="FK115" i="25" s="1"/>
  <c r="FK116" i="25" s="1"/>
  <c r="FK117" i="25" s="1"/>
  <c r="FK118" i="25" s="1"/>
  <c r="FK119" i="25" s="1"/>
  <c r="FK120" i="25" s="1"/>
  <c r="FK121" i="25" s="1"/>
  <c r="FK122" i="25" s="1"/>
  <c r="FK123" i="25" s="1"/>
  <c r="C58" i="23" s="1"/>
  <c r="GI4" i="25"/>
  <c r="GI5" i="25" s="1"/>
  <c r="GI6" i="25" s="1"/>
  <c r="GI7" i="25" s="1"/>
  <c r="GI8" i="25" s="1"/>
  <c r="GI9" i="25" s="1"/>
  <c r="GI10" i="25" s="1"/>
  <c r="GI11" i="25" s="1"/>
  <c r="GI12" i="25" s="1"/>
  <c r="GI13" i="25" s="1"/>
  <c r="GI14" i="25" s="1"/>
  <c r="GI15" i="25" s="1"/>
  <c r="GI16" i="25" s="1"/>
  <c r="GI17" i="25" s="1"/>
  <c r="GI18" i="25" s="1"/>
  <c r="GI19" i="25" s="1"/>
  <c r="GI20" i="25" s="1"/>
  <c r="GI21" i="25" s="1"/>
  <c r="GI22" i="25" s="1"/>
  <c r="GI23" i="25" s="1"/>
  <c r="GI24" i="25" s="1"/>
  <c r="GI25" i="25" s="1"/>
  <c r="GI26" i="25" s="1"/>
  <c r="GI27" i="25" s="1"/>
  <c r="GI28" i="25" s="1"/>
  <c r="GI29" i="25" s="1"/>
  <c r="GI30" i="25" s="1"/>
  <c r="GI31" i="25" s="1"/>
  <c r="GI32" i="25" s="1"/>
  <c r="GI33" i="25" s="1"/>
  <c r="GI34" i="25" s="1"/>
  <c r="GI35" i="25" s="1"/>
  <c r="GI36" i="25" s="1"/>
  <c r="GI37" i="25" s="1"/>
  <c r="GI38" i="25" s="1"/>
  <c r="GI39" i="25" s="1"/>
  <c r="GI40" i="25" s="1"/>
  <c r="GI41" i="25" s="1"/>
  <c r="GI42" i="25" s="1"/>
  <c r="GI43" i="25" s="1"/>
  <c r="GI44" i="25" s="1"/>
  <c r="GI45" i="25" s="1"/>
  <c r="GI46" i="25" s="1"/>
  <c r="GI47" i="25" s="1"/>
  <c r="GI48" i="25" s="1"/>
  <c r="GI49" i="25" s="1"/>
  <c r="GI50" i="25" s="1"/>
  <c r="GI51" i="25" s="1"/>
  <c r="GI52" i="25" s="1"/>
  <c r="GI53" i="25" s="1"/>
  <c r="GI54" i="25" s="1"/>
  <c r="GI55" i="25" s="1"/>
  <c r="GI56" i="25" s="1"/>
  <c r="GI57" i="25" s="1"/>
  <c r="GI58" i="25" s="1"/>
  <c r="GI59" i="25" s="1"/>
  <c r="GI60" i="25" s="1"/>
  <c r="GI61" i="25" s="1"/>
  <c r="GI62" i="25" s="1"/>
  <c r="GI63" i="25" s="1"/>
  <c r="GI64" i="25" s="1"/>
  <c r="GI65" i="25" s="1"/>
  <c r="GI66" i="25" s="1"/>
  <c r="GI67" i="25" s="1"/>
  <c r="GI68" i="25" s="1"/>
  <c r="GI69" i="25" s="1"/>
  <c r="GI70" i="25" s="1"/>
  <c r="GI71" i="25" s="1"/>
  <c r="GI72" i="25" s="1"/>
  <c r="GI73" i="25" s="1"/>
  <c r="GI74" i="25" s="1"/>
  <c r="GI75" i="25" s="1"/>
  <c r="GI76" i="25" s="1"/>
  <c r="GI77" i="25" s="1"/>
  <c r="GI78" i="25" s="1"/>
  <c r="GI79" i="25" s="1"/>
  <c r="GI80" i="25" s="1"/>
  <c r="GI81" i="25" s="1"/>
  <c r="GI82" i="25" s="1"/>
  <c r="GI83" i="25" s="1"/>
  <c r="GI84" i="25" s="1"/>
  <c r="GI85" i="25" s="1"/>
  <c r="GI86" i="25" s="1"/>
  <c r="GI87" i="25" s="1"/>
  <c r="GI88" i="25" s="1"/>
  <c r="GI89" i="25" s="1"/>
  <c r="GI90" i="25" s="1"/>
  <c r="GI91" i="25" s="1"/>
  <c r="GI92" i="25" s="1"/>
  <c r="GI93" i="25" s="1"/>
  <c r="GI94" i="25" s="1"/>
  <c r="GI95" i="25" s="1"/>
  <c r="GI96" i="25" s="1"/>
  <c r="GI97" i="25" s="1"/>
  <c r="GI98" i="25" s="1"/>
  <c r="GI99" i="25" s="1"/>
  <c r="GI100" i="25" s="1"/>
  <c r="GI101" i="25" s="1"/>
  <c r="GI102" i="25" s="1"/>
  <c r="GI103" i="25" s="1"/>
  <c r="GI104" i="25" s="1"/>
  <c r="GI105" i="25" s="1"/>
  <c r="GI106" i="25" s="1"/>
  <c r="GI107" i="25" s="1"/>
  <c r="GI108" i="25" s="1"/>
  <c r="GI109" i="25" s="1"/>
  <c r="GI110" i="25" s="1"/>
  <c r="GI111" i="25" s="1"/>
  <c r="GI112" i="25" s="1"/>
  <c r="GI113" i="25" s="1"/>
  <c r="GI114" i="25" s="1"/>
  <c r="GI115" i="25" s="1"/>
  <c r="GI116" i="25" s="1"/>
  <c r="GI117" i="25" s="1"/>
  <c r="GI118" i="25" s="1"/>
  <c r="GI119" i="25" s="1"/>
  <c r="GI120" i="25" s="1"/>
  <c r="GI121" i="25" s="1"/>
  <c r="GI122" i="25" s="1"/>
  <c r="GI123" i="25" s="1"/>
  <c r="C66" i="23" s="1"/>
  <c r="HG4" i="25"/>
  <c r="HG5" i="25" s="1"/>
  <c r="HG6" i="25" s="1"/>
  <c r="HG7" i="25" s="1"/>
  <c r="HG8" i="25" s="1"/>
  <c r="HG9" i="25" s="1"/>
  <c r="HG10" i="25" s="1"/>
  <c r="HG11" i="25" s="1"/>
  <c r="HG12" i="25" s="1"/>
  <c r="HG13" i="25" s="1"/>
  <c r="HG14" i="25" s="1"/>
  <c r="HG15" i="25" s="1"/>
  <c r="HG16" i="25" s="1"/>
  <c r="HG17" i="25" s="1"/>
  <c r="HG18" i="25" s="1"/>
  <c r="HG19" i="25" s="1"/>
  <c r="HG20" i="25" s="1"/>
  <c r="HG21" i="25" s="1"/>
  <c r="HG22" i="25" s="1"/>
  <c r="HG23" i="25" s="1"/>
  <c r="HG24" i="25" s="1"/>
  <c r="HG25" i="25" s="1"/>
  <c r="HG26" i="25" s="1"/>
  <c r="HG27" i="25" s="1"/>
  <c r="HG28" i="25" s="1"/>
  <c r="HG29" i="25" s="1"/>
  <c r="HG30" i="25" s="1"/>
  <c r="HG31" i="25" s="1"/>
  <c r="HG32" i="25" s="1"/>
  <c r="HG33" i="25" s="1"/>
  <c r="HG34" i="25" s="1"/>
  <c r="HG35" i="25" s="1"/>
  <c r="HG36" i="25" s="1"/>
  <c r="HG37" i="25" s="1"/>
  <c r="HG38" i="25" s="1"/>
  <c r="HG39" i="25" s="1"/>
  <c r="HG40" i="25" s="1"/>
  <c r="HG41" i="25" s="1"/>
  <c r="HG42" i="25" s="1"/>
  <c r="HG43" i="25" s="1"/>
  <c r="HG44" i="25" s="1"/>
  <c r="HG45" i="25" s="1"/>
  <c r="HG46" i="25" s="1"/>
  <c r="HG47" i="25" s="1"/>
  <c r="HG48" i="25" s="1"/>
  <c r="HG49" i="25" s="1"/>
  <c r="HG50" i="25" s="1"/>
  <c r="HG51" i="25" s="1"/>
  <c r="HG52" i="25" s="1"/>
  <c r="HG53" i="25" s="1"/>
  <c r="HG54" i="25" s="1"/>
  <c r="HG55" i="25" s="1"/>
  <c r="HG56" i="25" s="1"/>
  <c r="HG57" i="25" s="1"/>
  <c r="HG58" i="25" s="1"/>
  <c r="HG59" i="25" s="1"/>
  <c r="HG60" i="25" s="1"/>
  <c r="HG61" i="25" s="1"/>
  <c r="HG62" i="25" s="1"/>
  <c r="HG63" i="25" s="1"/>
  <c r="HG64" i="25" s="1"/>
  <c r="HG65" i="25" s="1"/>
  <c r="HG66" i="25" s="1"/>
  <c r="HG67" i="25" s="1"/>
  <c r="HG68" i="25" s="1"/>
  <c r="HG69" i="25" s="1"/>
  <c r="HG70" i="25" s="1"/>
  <c r="HG71" i="25" s="1"/>
  <c r="HG72" i="25" s="1"/>
  <c r="HG73" i="25" s="1"/>
  <c r="HG74" i="25" s="1"/>
  <c r="HG75" i="25" s="1"/>
  <c r="HG76" i="25" s="1"/>
  <c r="HG77" i="25" s="1"/>
  <c r="HG78" i="25" s="1"/>
  <c r="HG79" i="25" s="1"/>
  <c r="HG80" i="25" s="1"/>
  <c r="HG81" i="25" s="1"/>
  <c r="HG82" i="25" s="1"/>
  <c r="HG83" i="25" s="1"/>
  <c r="HG84" i="25" s="1"/>
  <c r="HG85" i="25" s="1"/>
  <c r="HG86" i="25" s="1"/>
  <c r="HG87" i="25" s="1"/>
  <c r="HG88" i="25" s="1"/>
  <c r="HG89" i="25" s="1"/>
  <c r="HG90" i="25" s="1"/>
  <c r="HG91" i="25" s="1"/>
  <c r="HG92" i="25" s="1"/>
  <c r="HG93" i="25" s="1"/>
  <c r="HG94" i="25" s="1"/>
  <c r="HG95" i="25" s="1"/>
  <c r="HG96" i="25" s="1"/>
  <c r="HG97" i="25" s="1"/>
  <c r="HG98" i="25" s="1"/>
  <c r="HG99" i="25" s="1"/>
  <c r="HG100" i="25" s="1"/>
  <c r="HG101" i="25" s="1"/>
  <c r="HG102" i="25" s="1"/>
  <c r="HG103" i="25" s="1"/>
  <c r="HG104" i="25" s="1"/>
  <c r="HG105" i="25" s="1"/>
  <c r="HG106" i="25" s="1"/>
  <c r="HG107" i="25" s="1"/>
  <c r="HG108" i="25" s="1"/>
  <c r="HG109" i="25" s="1"/>
  <c r="HG110" i="25" s="1"/>
  <c r="HG111" i="25" s="1"/>
  <c r="HG112" i="25" s="1"/>
  <c r="HG113" i="25" s="1"/>
  <c r="HG114" i="25" s="1"/>
  <c r="HG115" i="25" s="1"/>
  <c r="HG116" i="25" s="1"/>
  <c r="HG117" i="25" s="1"/>
  <c r="HG118" i="25" s="1"/>
  <c r="HG119" i="25" s="1"/>
  <c r="HG120" i="25" s="1"/>
  <c r="HG121" i="25" s="1"/>
  <c r="HG122" i="25" s="1"/>
  <c r="HG123" i="25" s="1"/>
  <c r="C74" i="23" s="1"/>
  <c r="IE4" i="25"/>
  <c r="IE5" i="25" s="1"/>
  <c r="IE6" i="25" s="1"/>
  <c r="IE7" i="25" s="1"/>
  <c r="IE8" i="25" s="1"/>
  <c r="IE9" i="25" s="1"/>
  <c r="IE10" i="25" s="1"/>
  <c r="IE11" i="25" s="1"/>
  <c r="IE12" i="25" s="1"/>
  <c r="IE13" i="25" s="1"/>
  <c r="IE14" i="25" s="1"/>
  <c r="IE15" i="25" s="1"/>
  <c r="IE16" i="25" s="1"/>
  <c r="IE17" i="25" s="1"/>
  <c r="IE18" i="25" s="1"/>
  <c r="IE19" i="25" s="1"/>
  <c r="IE20" i="25" s="1"/>
  <c r="IE21" i="25" s="1"/>
  <c r="IE22" i="25" s="1"/>
  <c r="IE23" i="25" s="1"/>
  <c r="IE24" i="25" s="1"/>
  <c r="IE25" i="25" s="1"/>
  <c r="IE26" i="25" s="1"/>
  <c r="IE27" i="25" s="1"/>
  <c r="IE28" i="25" s="1"/>
  <c r="IE29" i="25" s="1"/>
  <c r="IE30" i="25" s="1"/>
  <c r="IE31" i="25" s="1"/>
  <c r="IE32" i="25" s="1"/>
  <c r="IE33" i="25" s="1"/>
  <c r="IE34" i="25" s="1"/>
  <c r="IE35" i="25" s="1"/>
  <c r="IE36" i="25" s="1"/>
  <c r="IE37" i="25" s="1"/>
  <c r="IE38" i="25" s="1"/>
  <c r="IE39" i="25" s="1"/>
  <c r="IE40" i="25" s="1"/>
  <c r="IE41" i="25" s="1"/>
  <c r="IE42" i="25" s="1"/>
  <c r="IE43" i="25" s="1"/>
  <c r="IE44" i="25" s="1"/>
  <c r="IE45" i="25" s="1"/>
  <c r="IE46" i="25" s="1"/>
  <c r="IE47" i="25" s="1"/>
  <c r="IE48" i="25" s="1"/>
  <c r="IE49" i="25" s="1"/>
  <c r="IE50" i="25" s="1"/>
  <c r="IE51" i="25" s="1"/>
  <c r="IE52" i="25" s="1"/>
  <c r="IE53" i="25" s="1"/>
  <c r="IE54" i="25" s="1"/>
  <c r="IE55" i="25" s="1"/>
  <c r="IE56" i="25" s="1"/>
  <c r="IE57" i="25" s="1"/>
  <c r="IE58" i="25" s="1"/>
  <c r="IE59" i="25" s="1"/>
  <c r="IE60" i="25" s="1"/>
  <c r="IE61" i="25" s="1"/>
  <c r="IE62" i="25" s="1"/>
  <c r="IE63" i="25" s="1"/>
  <c r="IE64" i="25" s="1"/>
  <c r="IE65" i="25" s="1"/>
  <c r="IE66" i="25" s="1"/>
  <c r="IE67" i="25" s="1"/>
  <c r="IE68" i="25" s="1"/>
  <c r="IE69" i="25" s="1"/>
  <c r="IE70" i="25" s="1"/>
  <c r="IE71" i="25" s="1"/>
  <c r="IE72" i="25" s="1"/>
  <c r="IE73" i="25" s="1"/>
  <c r="IE74" i="25" s="1"/>
  <c r="IE75" i="25" s="1"/>
  <c r="IE76" i="25" s="1"/>
  <c r="IE77" i="25" s="1"/>
  <c r="IE78" i="25" s="1"/>
  <c r="IE79" i="25" s="1"/>
  <c r="IE80" i="25" s="1"/>
  <c r="IE81" i="25" s="1"/>
  <c r="IE82" i="25" s="1"/>
  <c r="IE83" i="25" s="1"/>
  <c r="IE84" i="25" s="1"/>
  <c r="IE85" i="25" s="1"/>
  <c r="IE86" i="25" s="1"/>
  <c r="IE87" i="25" s="1"/>
  <c r="IE88" i="25" s="1"/>
  <c r="IE89" i="25" s="1"/>
  <c r="IE90" i="25" s="1"/>
  <c r="IE91" i="25" s="1"/>
  <c r="IE92" i="25" s="1"/>
  <c r="IE93" i="25" s="1"/>
  <c r="IE94" i="25" s="1"/>
  <c r="IE95" i="25" s="1"/>
  <c r="IE96" i="25" s="1"/>
  <c r="IE97" i="25" s="1"/>
  <c r="IE98" i="25" s="1"/>
  <c r="IE99" i="25" s="1"/>
  <c r="IE100" i="25" s="1"/>
  <c r="IE101" i="25" s="1"/>
  <c r="IE102" i="25" s="1"/>
  <c r="IE103" i="25" s="1"/>
  <c r="IE104" i="25" s="1"/>
  <c r="IE105" i="25" s="1"/>
  <c r="IE106" i="25" s="1"/>
  <c r="IE107" i="25" s="1"/>
  <c r="IE108" i="25" s="1"/>
  <c r="IE109" i="25" s="1"/>
  <c r="IE110" i="25" s="1"/>
  <c r="IE111" i="25" s="1"/>
  <c r="IE112" i="25" s="1"/>
  <c r="IE113" i="25" s="1"/>
  <c r="IE114" i="25" s="1"/>
  <c r="IE115" i="25" s="1"/>
  <c r="IE116" i="25" s="1"/>
  <c r="IE117" i="25" s="1"/>
  <c r="IE118" i="25" s="1"/>
  <c r="IE119" i="25" s="1"/>
  <c r="IE120" i="25" s="1"/>
  <c r="IE121" i="25" s="1"/>
  <c r="IE122" i="25" s="1"/>
  <c r="IE123" i="25" s="1"/>
  <c r="C82" i="23" s="1"/>
  <c r="JC4" i="25"/>
  <c r="JC5" i="25" s="1"/>
  <c r="JC6" i="25" s="1"/>
  <c r="JC7" i="25" s="1"/>
  <c r="JC8" i="25" s="1"/>
  <c r="JC9" i="25" s="1"/>
  <c r="JC10" i="25" s="1"/>
  <c r="JC11" i="25" s="1"/>
  <c r="JC12" i="25" s="1"/>
  <c r="JC13" i="25" s="1"/>
  <c r="JC14" i="25" s="1"/>
  <c r="JC15" i="25" s="1"/>
  <c r="JC16" i="25" s="1"/>
  <c r="JC17" i="25" s="1"/>
  <c r="JC18" i="25" s="1"/>
  <c r="JC19" i="25" s="1"/>
  <c r="JC20" i="25" s="1"/>
  <c r="JC21" i="25" s="1"/>
  <c r="JC22" i="25" s="1"/>
  <c r="JC23" i="25" s="1"/>
  <c r="JC24" i="25" s="1"/>
  <c r="JC25" i="25" s="1"/>
  <c r="JC26" i="25" s="1"/>
  <c r="JC27" i="25" s="1"/>
  <c r="JC28" i="25" s="1"/>
  <c r="JC29" i="25" s="1"/>
  <c r="JC30" i="25" s="1"/>
  <c r="JC31" i="25" s="1"/>
  <c r="JC32" i="25" s="1"/>
  <c r="JC33" i="25" s="1"/>
  <c r="JC34" i="25" s="1"/>
  <c r="JC35" i="25" s="1"/>
  <c r="JC36" i="25" s="1"/>
  <c r="JC37" i="25" s="1"/>
  <c r="JC38" i="25" s="1"/>
  <c r="JC39" i="25" s="1"/>
  <c r="JC40" i="25" s="1"/>
  <c r="JC41" i="25" s="1"/>
  <c r="JC42" i="25" s="1"/>
  <c r="JC43" i="25" s="1"/>
  <c r="JC44" i="25" s="1"/>
  <c r="JC45" i="25" s="1"/>
  <c r="JC46" i="25" s="1"/>
  <c r="JC47" i="25" s="1"/>
  <c r="JC48" i="25" s="1"/>
  <c r="JC49" i="25" s="1"/>
  <c r="JC50" i="25" s="1"/>
  <c r="JC51" i="25" s="1"/>
  <c r="JC52" i="25" s="1"/>
  <c r="JC53" i="25" s="1"/>
  <c r="JC54" i="25" s="1"/>
  <c r="JC55" i="25" s="1"/>
  <c r="JC56" i="25" s="1"/>
  <c r="JC57" i="25" s="1"/>
  <c r="JC58" i="25" s="1"/>
  <c r="JC59" i="25" s="1"/>
  <c r="JC60" i="25" s="1"/>
  <c r="JC61" i="25" s="1"/>
  <c r="JC62" i="25" s="1"/>
  <c r="JC63" i="25" s="1"/>
  <c r="JC64" i="25" s="1"/>
  <c r="JC65" i="25" s="1"/>
  <c r="JC66" i="25" s="1"/>
  <c r="JC67" i="25" s="1"/>
  <c r="JC68" i="25" s="1"/>
  <c r="JC69" i="25" s="1"/>
  <c r="JC70" i="25" s="1"/>
  <c r="JC71" i="25" s="1"/>
  <c r="JC72" i="25" s="1"/>
  <c r="JC73" i="25" s="1"/>
  <c r="JC74" i="25" s="1"/>
  <c r="JC75" i="25" s="1"/>
  <c r="JC76" i="25" s="1"/>
  <c r="JC77" i="25" s="1"/>
  <c r="JC78" i="25" s="1"/>
  <c r="JC79" i="25" s="1"/>
  <c r="JC80" i="25" s="1"/>
  <c r="JC81" i="25" s="1"/>
  <c r="JC82" i="25" s="1"/>
  <c r="JC83" i="25" s="1"/>
  <c r="JC84" i="25" s="1"/>
  <c r="JC85" i="25" s="1"/>
  <c r="JC86" i="25" s="1"/>
  <c r="JC87" i="25" s="1"/>
  <c r="JC88" i="25" s="1"/>
  <c r="JC89" i="25" s="1"/>
  <c r="JC90" i="25" s="1"/>
  <c r="JC91" i="25" s="1"/>
  <c r="JC92" i="25" s="1"/>
  <c r="JC93" i="25" s="1"/>
  <c r="JC94" i="25" s="1"/>
  <c r="JC95" i="25" s="1"/>
  <c r="JC96" i="25" s="1"/>
  <c r="JC97" i="25" s="1"/>
  <c r="JC98" i="25" s="1"/>
  <c r="JC99" i="25" s="1"/>
  <c r="JC100" i="25" s="1"/>
  <c r="JC101" i="25" s="1"/>
  <c r="JC102" i="25" s="1"/>
  <c r="JC103" i="25" s="1"/>
  <c r="JC104" i="25" s="1"/>
  <c r="JC105" i="25" s="1"/>
  <c r="JC106" i="25" s="1"/>
  <c r="JC107" i="25" s="1"/>
  <c r="JC108" i="25" s="1"/>
  <c r="JC109" i="25" s="1"/>
  <c r="JC110" i="25" s="1"/>
  <c r="JC111" i="25" s="1"/>
  <c r="JC112" i="25" s="1"/>
  <c r="JC113" i="25" s="1"/>
  <c r="JC114" i="25" s="1"/>
  <c r="JC115" i="25" s="1"/>
  <c r="JC116" i="25" s="1"/>
  <c r="JC117" i="25" s="1"/>
  <c r="JC118" i="25" s="1"/>
  <c r="JC119" i="25" s="1"/>
  <c r="JC120" i="25" s="1"/>
  <c r="JC121" i="25" s="1"/>
  <c r="JC122" i="25" s="1"/>
  <c r="JC123" i="25" s="1"/>
  <c r="C90" i="23" s="1"/>
  <c r="KA4" i="25"/>
  <c r="KA5" i="25" s="1"/>
  <c r="KA6" i="25" s="1"/>
  <c r="KA7" i="25" s="1"/>
  <c r="KA8" i="25" s="1"/>
  <c r="KA9" i="25" s="1"/>
  <c r="KA10" i="25" s="1"/>
  <c r="KA11" i="25" s="1"/>
  <c r="KA12" i="25" s="1"/>
  <c r="KA13" i="25" s="1"/>
  <c r="KA14" i="25" s="1"/>
  <c r="KA15" i="25" s="1"/>
  <c r="KA16" i="25" s="1"/>
  <c r="KA17" i="25" s="1"/>
  <c r="KA18" i="25" s="1"/>
  <c r="KA19" i="25" s="1"/>
  <c r="KA20" i="25" s="1"/>
  <c r="KA21" i="25" s="1"/>
  <c r="KA22" i="25" s="1"/>
  <c r="KA23" i="25" s="1"/>
  <c r="KA24" i="25" s="1"/>
  <c r="KA25" i="25" s="1"/>
  <c r="KA26" i="25" s="1"/>
  <c r="KA27" i="25" s="1"/>
  <c r="KA28" i="25" s="1"/>
  <c r="KA29" i="25" s="1"/>
  <c r="KA30" i="25" s="1"/>
  <c r="KA31" i="25" s="1"/>
  <c r="KA32" i="25" s="1"/>
  <c r="KA33" i="25" s="1"/>
  <c r="KA34" i="25" s="1"/>
  <c r="KA35" i="25" s="1"/>
  <c r="KA36" i="25" s="1"/>
  <c r="KA37" i="25" s="1"/>
  <c r="KA38" i="25" s="1"/>
  <c r="KA39" i="25" s="1"/>
  <c r="KA40" i="25" s="1"/>
  <c r="KA41" i="25" s="1"/>
  <c r="KA42" i="25" s="1"/>
  <c r="KA43" i="25" s="1"/>
  <c r="KA44" i="25" s="1"/>
  <c r="KA45" i="25" s="1"/>
  <c r="KA46" i="25" s="1"/>
  <c r="KA47" i="25" s="1"/>
  <c r="KA48" i="25" s="1"/>
  <c r="KA49" i="25" s="1"/>
  <c r="KA50" i="25" s="1"/>
  <c r="KA51" i="25" s="1"/>
  <c r="KA52" i="25" s="1"/>
  <c r="KA53" i="25" s="1"/>
  <c r="KA54" i="25" s="1"/>
  <c r="KA55" i="25" s="1"/>
  <c r="KA56" i="25" s="1"/>
  <c r="KA57" i="25" s="1"/>
  <c r="KA58" i="25" s="1"/>
  <c r="KA59" i="25" s="1"/>
  <c r="KA60" i="25" s="1"/>
  <c r="KA61" i="25" s="1"/>
  <c r="KA62" i="25" s="1"/>
  <c r="KA63" i="25" s="1"/>
  <c r="KA64" i="25" s="1"/>
  <c r="KA65" i="25" s="1"/>
  <c r="KA66" i="25" s="1"/>
  <c r="KA67" i="25" s="1"/>
  <c r="KA68" i="25" s="1"/>
  <c r="KA69" i="25" s="1"/>
  <c r="KA70" i="25" s="1"/>
  <c r="KA71" i="25" s="1"/>
  <c r="KA72" i="25" s="1"/>
  <c r="KA73" i="25" s="1"/>
  <c r="KA74" i="25" s="1"/>
  <c r="KA75" i="25" s="1"/>
  <c r="KA76" i="25" s="1"/>
  <c r="KA77" i="25" s="1"/>
  <c r="KA78" i="25" s="1"/>
  <c r="KA79" i="25" s="1"/>
  <c r="KA80" i="25" s="1"/>
  <c r="KA81" i="25" s="1"/>
  <c r="KA82" i="25" s="1"/>
  <c r="KA83" i="25" s="1"/>
  <c r="KA84" i="25" s="1"/>
  <c r="KA85" i="25" s="1"/>
  <c r="KA86" i="25" s="1"/>
  <c r="KA87" i="25" s="1"/>
  <c r="KA88" i="25" s="1"/>
  <c r="KA89" i="25" s="1"/>
  <c r="KA90" i="25" s="1"/>
  <c r="KA91" i="25" s="1"/>
  <c r="KA92" i="25" s="1"/>
  <c r="KA93" i="25" s="1"/>
  <c r="KA94" i="25" s="1"/>
  <c r="KA95" i="25" s="1"/>
  <c r="KA96" i="25" s="1"/>
  <c r="KA97" i="25" s="1"/>
  <c r="KA98" i="25" s="1"/>
  <c r="KA99" i="25" s="1"/>
  <c r="KA100" i="25" s="1"/>
  <c r="KA101" i="25" s="1"/>
  <c r="KA102" i="25" s="1"/>
  <c r="KA103" i="25" s="1"/>
  <c r="KA104" i="25" s="1"/>
  <c r="KA105" i="25" s="1"/>
  <c r="KA106" i="25" s="1"/>
  <c r="KA107" i="25" s="1"/>
  <c r="KA108" i="25" s="1"/>
  <c r="KA109" i="25" s="1"/>
  <c r="KA110" i="25" s="1"/>
  <c r="KA111" i="25" s="1"/>
  <c r="KA112" i="25" s="1"/>
  <c r="KA113" i="25" s="1"/>
  <c r="KA114" i="25" s="1"/>
  <c r="KA115" i="25" s="1"/>
  <c r="KA116" i="25" s="1"/>
  <c r="KA117" i="25" s="1"/>
  <c r="KA118" i="25" s="1"/>
  <c r="KA119" i="25" s="1"/>
  <c r="KA120" i="25" s="1"/>
  <c r="KA121" i="25" s="1"/>
  <c r="KA122" i="25" s="1"/>
  <c r="KA123" i="25" s="1"/>
  <c r="C98" i="23" s="1"/>
  <c r="Z4" i="25"/>
  <c r="Z5" i="25" s="1"/>
  <c r="Z6" i="25" s="1"/>
  <c r="Z7" i="25" s="1"/>
  <c r="Z8" i="25" s="1"/>
  <c r="Z9" i="25" s="1"/>
  <c r="Z10" i="25" s="1"/>
  <c r="Z11" i="25" s="1"/>
  <c r="Z12" i="25" s="1"/>
  <c r="Z13" i="25" s="1"/>
  <c r="Z14" i="25" s="1"/>
  <c r="Z15" i="25" s="1"/>
  <c r="Z16" i="25" s="1"/>
  <c r="Z17" i="25" s="1"/>
  <c r="Z18" i="25" s="1"/>
  <c r="Z19" i="25" s="1"/>
  <c r="Z20" i="25" s="1"/>
  <c r="Z21" i="25" s="1"/>
  <c r="Z22" i="25" s="1"/>
  <c r="Z23" i="25" s="1"/>
  <c r="Z24" i="25" s="1"/>
  <c r="Z25" i="25" s="1"/>
  <c r="Z26" i="25" s="1"/>
  <c r="Z27" i="25" s="1"/>
  <c r="Z28" i="25" s="1"/>
  <c r="Z29" i="25" s="1"/>
  <c r="Z30" i="25" s="1"/>
  <c r="Z31" i="25" s="1"/>
  <c r="Z32" i="25" s="1"/>
  <c r="Z33" i="25" s="1"/>
  <c r="Z34" i="25" s="1"/>
  <c r="Z35" i="25" s="1"/>
  <c r="Z36" i="25" s="1"/>
  <c r="Z37" i="25" s="1"/>
  <c r="Z38" i="25" s="1"/>
  <c r="Z39" i="25" s="1"/>
  <c r="Z40" i="25" s="1"/>
  <c r="Z41" i="25" s="1"/>
  <c r="Z42" i="25" s="1"/>
  <c r="Z43" i="25" s="1"/>
  <c r="Z44" i="25" s="1"/>
  <c r="Z45" i="25" s="1"/>
  <c r="Z46" i="25" s="1"/>
  <c r="Z47" i="25" s="1"/>
  <c r="Z48" i="25" s="1"/>
  <c r="Z49" i="25" s="1"/>
  <c r="Z50" i="25" s="1"/>
  <c r="Z51" i="25" s="1"/>
  <c r="Z52" i="25" s="1"/>
  <c r="Z53" i="25" s="1"/>
  <c r="Z54" i="25" s="1"/>
  <c r="Z55" i="25" s="1"/>
  <c r="Z56" i="25" s="1"/>
  <c r="Z57" i="25" s="1"/>
  <c r="Z58" i="25" s="1"/>
  <c r="Z59" i="25" s="1"/>
  <c r="Z60" i="25" s="1"/>
  <c r="Z61" i="25" s="1"/>
  <c r="Z62" i="25" s="1"/>
  <c r="Z63" i="25" s="1"/>
  <c r="Z64" i="25" s="1"/>
  <c r="Z65" i="25" s="1"/>
  <c r="Z66" i="25" s="1"/>
  <c r="Z67" i="25" s="1"/>
  <c r="Z68" i="25" s="1"/>
  <c r="Z69" i="25" s="1"/>
  <c r="Z70" i="25" s="1"/>
  <c r="Z71" i="25" s="1"/>
  <c r="Z72" i="25" s="1"/>
  <c r="Z73" i="25" s="1"/>
  <c r="Z74" i="25" s="1"/>
  <c r="Z75" i="25" s="1"/>
  <c r="Z76" i="25" s="1"/>
  <c r="Z77" i="25" s="1"/>
  <c r="Z78" i="25" s="1"/>
  <c r="Z79" i="25" s="1"/>
  <c r="Z80" i="25" s="1"/>
  <c r="Z81" i="25" s="1"/>
  <c r="Z82" i="25" s="1"/>
  <c r="Z83" i="25" s="1"/>
  <c r="Z84" i="25" s="1"/>
  <c r="Z85" i="25" s="1"/>
  <c r="Z86" i="25" s="1"/>
  <c r="Z87" i="25" s="1"/>
  <c r="Z88" i="25" s="1"/>
  <c r="Z89" i="25" s="1"/>
  <c r="Z90" i="25" s="1"/>
  <c r="Z91" i="25" s="1"/>
  <c r="Z92" i="25" s="1"/>
  <c r="Z93" i="25" s="1"/>
  <c r="Z94" i="25" s="1"/>
  <c r="Z95" i="25" s="1"/>
  <c r="Z96" i="25" s="1"/>
  <c r="Z97" i="25" s="1"/>
  <c r="Z98" i="25" s="1"/>
  <c r="Z99" i="25" s="1"/>
  <c r="Z100" i="25" s="1"/>
  <c r="Z101" i="25" s="1"/>
  <c r="Z102" i="25" s="1"/>
  <c r="Z103" i="25" s="1"/>
  <c r="Z104" i="25" s="1"/>
  <c r="Z105" i="25" s="1"/>
  <c r="Z106" i="25" s="1"/>
  <c r="Z107" i="25" s="1"/>
  <c r="Z108" i="25" s="1"/>
  <c r="Z109" i="25" s="1"/>
  <c r="Z110" i="25" s="1"/>
  <c r="Z111" i="25" s="1"/>
  <c r="Z112" i="25" s="1"/>
  <c r="Z113" i="25" s="1"/>
  <c r="Z114" i="25" s="1"/>
  <c r="Z115" i="25" s="1"/>
  <c r="Z116" i="25" s="1"/>
  <c r="Z117" i="25" s="1"/>
  <c r="Z118" i="25" s="1"/>
  <c r="Z119" i="25" s="1"/>
  <c r="Z120" i="25" s="1"/>
  <c r="Z121" i="25" s="1"/>
  <c r="Z122" i="25" s="1"/>
  <c r="Z123" i="25" s="1"/>
  <c r="C11" i="23" s="1"/>
  <c r="AX4" i="25"/>
  <c r="AX5" i="25" s="1"/>
  <c r="AX6" i="25" s="1"/>
  <c r="AX7" i="25" s="1"/>
  <c r="AX8" i="25" s="1"/>
  <c r="AX9" i="25" s="1"/>
  <c r="AX10" i="25" s="1"/>
  <c r="AX11" i="25" s="1"/>
  <c r="AX12" i="25" s="1"/>
  <c r="AX13" i="25" s="1"/>
  <c r="AX14" i="25" s="1"/>
  <c r="AX15" i="25" s="1"/>
  <c r="AX16" i="25" s="1"/>
  <c r="AX17" i="25" s="1"/>
  <c r="AX18" i="25" s="1"/>
  <c r="AX19" i="25" s="1"/>
  <c r="AX20" i="25" s="1"/>
  <c r="AX21" i="25" s="1"/>
  <c r="AX22" i="25" s="1"/>
  <c r="AX23" i="25" s="1"/>
  <c r="AX24" i="25" s="1"/>
  <c r="AX25" i="25" s="1"/>
  <c r="AX26" i="25" s="1"/>
  <c r="AX27" i="25" s="1"/>
  <c r="AX28" i="25" s="1"/>
  <c r="AX29" i="25" s="1"/>
  <c r="AX30" i="25" s="1"/>
  <c r="AX31" i="25" s="1"/>
  <c r="AX32" i="25" s="1"/>
  <c r="AX33" i="25" s="1"/>
  <c r="AX34" i="25" s="1"/>
  <c r="AX35" i="25" s="1"/>
  <c r="AX36" i="25" s="1"/>
  <c r="AX37" i="25" s="1"/>
  <c r="AX38" i="25" s="1"/>
  <c r="AX39" i="25" s="1"/>
  <c r="AX40" i="25" s="1"/>
  <c r="AX41" i="25" s="1"/>
  <c r="AX42" i="25" s="1"/>
  <c r="AX43" i="25" s="1"/>
  <c r="AX44" i="25" s="1"/>
  <c r="AX45" i="25" s="1"/>
  <c r="AX46" i="25" s="1"/>
  <c r="AX47" i="25" s="1"/>
  <c r="AX48" i="25" s="1"/>
  <c r="AX49" i="25" s="1"/>
  <c r="AX50" i="25" s="1"/>
  <c r="AX51" i="25" s="1"/>
  <c r="AX52" i="25" s="1"/>
  <c r="AX53" i="25" s="1"/>
  <c r="AX54" i="25" s="1"/>
  <c r="AX55" i="25" s="1"/>
  <c r="AX56" i="25" s="1"/>
  <c r="AX57" i="25" s="1"/>
  <c r="AX58" i="25" s="1"/>
  <c r="AX59" i="25" s="1"/>
  <c r="AX60" i="25" s="1"/>
  <c r="AX61" i="25" s="1"/>
  <c r="AX62" i="25" s="1"/>
  <c r="AX63" i="25" s="1"/>
  <c r="AX64" i="25" s="1"/>
  <c r="AX65" i="25" s="1"/>
  <c r="AX66" i="25" s="1"/>
  <c r="AX67" i="25" s="1"/>
  <c r="AX68" i="25" s="1"/>
  <c r="AX69" i="25" s="1"/>
  <c r="AX70" i="25" s="1"/>
  <c r="AX71" i="25" s="1"/>
  <c r="AX72" i="25" s="1"/>
  <c r="AX73" i="25" s="1"/>
  <c r="AX74" i="25" s="1"/>
  <c r="AX75" i="25" s="1"/>
  <c r="AX76" i="25" s="1"/>
  <c r="AX77" i="25" s="1"/>
  <c r="AX78" i="25" s="1"/>
  <c r="AX79" i="25" s="1"/>
  <c r="AX80" i="25" s="1"/>
  <c r="AX81" i="25" s="1"/>
  <c r="AX82" i="25" s="1"/>
  <c r="AX83" i="25" s="1"/>
  <c r="AX84" i="25" s="1"/>
  <c r="AX85" i="25" s="1"/>
  <c r="AX86" i="25" s="1"/>
  <c r="AX87" i="25" s="1"/>
  <c r="AX88" i="25" s="1"/>
  <c r="AX89" i="25" s="1"/>
  <c r="AX90" i="25" s="1"/>
  <c r="AX91" i="25" s="1"/>
  <c r="AX92" i="25" s="1"/>
  <c r="AX93" i="25" s="1"/>
  <c r="AX94" i="25" s="1"/>
  <c r="AX95" i="25" s="1"/>
  <c r="AX96" i="25" s="1"/>
  <c r="AX97" i="25" s="1"/>
  <c r="AX98" i="25" s="1"/>
  <c r="AX99" i="25" s="1"/>
  <c r="AX100" i="25" s="1"/>
  <c r="AX101" i="25" s="1"/>
  <c r="AX102" i="25" s="1"/>
  <c r="AX103" i="25" s="1"/>
  <c r="AX104" i="25" s="1"/>
  <c r="AX105" i="25" s="1"/>
  <c r="AX106" i="25" s="1"/>
  <c r="AX107" i="25" s="1"/>
  <c r="AX108" i="25" s="1"/>
  <c r="AX109" i="25" s="1"/>
  <c r="AX110" i="25" s="1"/>
  <c r="AX111" i="25" s="1"/>
  <c r="AX112" i="25" s="1"/>
  <c r="AX113" i="25" s="1"/>
  <c r="AX114" i="25" s="1"/>
  <c r="AX115" i="25" s="1"/>
  <c r="AX116" i="25" s="1"/>
  <c r="AX117" i="25" s="1"/>
  <c r="AX118" i="25" s="1"/>
  <c r="AX119" i="25" s="1"/>
  <c r="AX120" i="25" s="1"/>
  <c r="AX121" i="25" s="1"/>
  <c r="AX122" i="25" s="1"/>
  <c r="AX123" i="25" s="1"/>
  <c r="C19" i="23" s="1"/>
  <c r="BV4" i="25"/>
  <c r="BV5" i="25" s="1"/>
  <c r="BV6" i="25" s="1"/>
  <c r="BV7" i="25" s="1"/>
  <c r="BV8" i="25" s="1"/>
  <c r="BV9" i="25" s="1"/>
  <c r="BV10" i="25" s="1"/>
  <c r="BV11" i="25" s="1"/>
  <c r="BV12" i="25" s="1"/>
  <c r="BV13" i="25" s="1"/>
  <c r="BV14" i="25" s="1"/>
  <c r="BV15" i="25" s="1"/>
  <c r="BV16" i="25" s="1"/>
  <c r="BV17" i="25" s="1"/>
  <c r="BV18" i="25" s="1"/>
  <c r="BV19" i="25" s="1"/>
  <c r="BV20" i="25" s="1"/>
  <c r="BV21" i="25" s="1"/>
  <c r="BV22" i="25" s="1"/>
  <c r="BV23" i="25" s="1"/>
  <c r="BV24" i="25" s="1"/>
  <c r="BV25" i="25" s="1"/>
  <c r="BV26" i="25" s="1"/>
  <c r="BV27" i="25" s="1"/>
  <c r="BV28" i="25" s="1"/>
  <c r="BV29" i="25" s="1"/>
  <c r="BV30" i="25" s="1"/>
  <c r="BV31" i="25" s="1"/>
  <c r="BV32" i="25" s="1"/>
  <c r="BV33" i="25" s="1"/>
  <c r="BV34" i="25" s="1"/>
  <c r="BV35" i="25" s="1"/>
  <c r="BV36" i="25" s="1"/>
  <c r="BV37" i="25" s="1"/>
  <c r="BV38" i="25" s="1"/>
  <c r="BV39" i="25" s="1"/>
  <c r="BV40" i="25" s="1"/>
  <c r="BV41" i="25" s="1"/>
  <c r="BV42" i="25" s="1"/>
  <c r="BV43" i="25" s="1"/>
  <c r="BV44" i="25" s="1"/>
  <c r="BV45" i="25" s="1"/>
  <c r="BV46" i="25" s="1"/>
  <c r="BV47" i="25" s="1"/>
  <c r="BV48" i="25" s="1"/>
  <c r="BV49" i="25" s="1"/>
  <c r="BV50" i="25" s="1"/>
  <c r="BV51" i="25" s="1"/>
  <c r="BV52" i="25" s="1"/>
  <c r="BV53" i="25" s="1"/>
  <c r="BV54" i="25" s="1"/>
  <c r="BV55" i="25" s="1"/>
  <c r="BV56" i="25" s="1"/>
  <c r="BV57" i="25" s="1"/>
  <c r="BV58" i="25" s="1"/>
  <c r="BV59" i="25" s="1"/>
  <c r="BV60" i="25" s="1"/>
  <c r="BV61" i="25" s="1"/>
  <c r="BV62" i="25" s="1"/>
  <c r="BV63" i="25" s="1"/>
  <c r="BV64" i="25" s="1"/>
  <c r="BV65" i="25" s="1"/>
  <c r="BV66" i="25" s="1"/>
  <c r="BV67" i="25" s="1"/>
  <c r="BV68" i="25" s="1"/>
  <c r="BV69" i="25" s="1"/>
  <c r="BV70" i="25" s="1"/>
  <c r="BV71" i="25" s="1"/>
  <c r="BV72" i="25" s="1"/>
  <c r="BV73" i="25" s="1"/>
  <c r="BV74" i="25" s="1"/>
  <c r="BV75" i="25" s="1"/>
  <c r="BV76" i="25" s="1"/>
  <c r="BV77" i="25" s="1"/>
  <c r="BV78" i="25" s="1"/>
  <c r="BV79" i="25" s="1"/>
  <c r="BV80" i="25" s="1"/>
  <c r="BV81" i="25" s="1"/>
  <c r="BV82" i="25" s="1"/>
  <c r="BV83" i="25" s="1"/>
  <c r="BV84" i="25" s="1"/>
  <c r="BV85" i="25" s="1"/>
  <c r="BV86" i="25" s="1"/>
  <c r="BV87" i="25" s="1"/>
  <c r="BV88" i="25" s="1"/>
  <c r="BV89" i="25" s="1"/>
  <c r="BV90" i="25" s="1"/>
  <c r="BV91" i="25" s="1"/>
  <c r="BV92" i="25" s="1"/>
  <c r="BV93" i="25" s="1"/>
  <c r="BV94" i="25" s="1"/>
  <c r="BV95" i="25" s="1"/>
  <c r="BV96" i="25" s="1"/>
  <c r="BV97" i="25" s="1"/>
  <c r="BV98" i="25" s="1"/>
  <c r="BV99" i="25" s="1"/>
  <c r="BV100" i="25" s="1"/>
  <c r="BV101" i="25" s="1"/>
  <c r="BV102" i="25" s="1"/>
  <c r="BV103" i="25" s="1"/>
  <c r="BV104" i="25" s="1"/>
  <c r="BV105" i="25" s="1"/>
  <c r="BV106" i="25" s="1"/>
  <c r="BV107" i="25" s="1"/>
  <c r="BV108" i="25" s="1"/>
  <c r="BV109" i="25" s="1"/>
  <c r="BV110" i="25" s="1"/>
  <c r="BV111" i="25" s="1"/>
  <c r="BV112" i="25" s="1"/>
  <c r="BV113" i="25" s="1"/>
  <c r="BV114" i="25" s="1"/>
  <c r="BV115" i="25" s="1"/>
  <c r="BV116" i="25" s="1"/>
  <c r="BV117" i="25" s="1"/>
  <c r="BV118" i="25" s="1"/>
  <c r="BV119" i="25" s="1"/>
  <c r="BV120" i="25" s="1"/>
  <c r="BV121" i="25" s="1"/>
  <c r="BV122" i="25" s="1"/>
  <c r="BV123" i="25" s="1"/>
  <c r="C27" i="23" s="1"/>
  <c r="CT4" i="25"/>
  <c r="CT5" i="25" s="1"/>
  <c r="CT6" i="25" s="1"/>
  <c r="CT7" i="25" s="1"/>
  <c r="CT8" i="25" s="1"/>
  <c r="CT9" i="25" s="1"/>
  <c r="CT10" i="25" s="1"/>
  <c r="CT11" i="25" s="1"/>
  <c r="CT12" i="25" s="1"/>
  <c r="CT13" i="25" s="1"/>
  <c r="CT14" i="25" s="1"/>
  <c r="CT15" i="25" s="1"/>
  <c r="CT16" i="25" s="1"/>
  <c r="CT17" i="25" s="1"/>
  <c r="CT18" i="25" s="1"/>
  <c r="CT19" i="25" s="1"/>
  <c r="CT20" i="25" s="1"/>
  <c r="CT21" i="25" s="1"/>
  <c r="CT22" i="25" s="1"/>
  <c r="CT23" i="25" s="1"/>
  <c r="CT24" i="25" s="1"/>
  <c r="CT25" i="25" s="1"/>
  <c r="CT26" i="25" s="1"/>
  <c r="CT27" i="25" s="1"/>
  <c r="CT28" i="25" s="1"/>
  <c r="CT29" i="25" s="1"/>
  <c r="CT30" i="25" s="1"/>
  <c r="CT31" i="25" s="1"/>
  <c r="CT32" i="25" s="1"/>
  <c r="CT33" i="25" s="1"/>
  <c r="CT34" i="25" s="1"/>
  <c r="CT35" i="25" s="1"/>
  <c r="CT36" i="25" s="1"/>
  <c r="CT37" i="25" s="1"/>
  <c r="CT38" i="25" s="1"/>
  <c r="CT39" i="25" s="1"/>
  <c r="CT40" i="25" s="1"/>
  <c r="CT41" i="25" s="1"/>
  <c r="CT42" i="25" s="1"/>
  <c r="CT43" i="25" s="1"/>
  <c r="CT44" i="25" s="1"/>
  <c r="CT45" i="25" s="1"/>
  <c r="CT46" i="25" s="1"/>
  <c r="CT47" i="25" s="1"/>
  <c r="CT48" i="25" s="1"/>
  <c r="CT49" i="25" s="1"/>
  <c r="CT50" i="25" s="1"/>
  <c r="CT51" i="25" s="1"/>
  <c r="CT52" i="25" s="1"/>
  <c r="CT53" i="25" s="1"/>
  <c r="CT54" i="25" s="1"/>
  <c r="CT55" i="25" s="1"/>
  <c r="CT56" i="25" s="1"/>
  <c r="CT57" i="25" s="1"/>
  <c r="CT58" i="25" s="1"/>
  <c r="CT59" i="25" s="1"/>
  <c r="CT60" i="25" s="1"/>
  <c r="CT61" i="25" s="1"/>
  <c r="CT62" i="25" s="1"/>
  <c r="CT63" i="25" s="1"/>
  <c r="CT64" i="25" s="1"/>
  <c r="CT65" i="25" s="1"/>
  <c r="CT66" i="25" s="1"/>
  <c r="CT67" i="25" s="1"/>
  <c r="CT68" i="25" s="1"/>
  <c r="CT69" i="25" s="1"/>
  <c r="CT70" i="25" s="1"/>
  <c r="CT71" i="25" s="1"/>
  <c r="CT72" i="25" s="1"/>
  <c r="CT73" i="25" s="1"/>
  <c r="CT74" i="25" s="1"/>
  <c r="CT75" i="25" s="1"/>
  <c r="CT76" i="25" s="1"/>
  <c r="CT77" i="25" s="1"/>
  <c r="CT78" i="25" s="1"/>
  <c r="CT79" i="25" s="1"/>
  <c r="CT80" i="25" s="1"/>
  <c r="CT81" i="25" s="1"/>
  <c r="CT82" i="25" s="1"/>
  <c r="CT83" i="25" s="1"/>
  <c r="CT84" i="25" s="1"/>
  <c r="CT85" i="25" s="1"/>
  <c r="CT86" i="25" s="1"/>
  <c r="CT87" i="25" s="1"/>
  <c r="CT88" i="25" s="1"/>
  <c r="CT89" i="25" s="1"/>
  <c r="CT90" i="25" s="1"/>
  <c r="CT91" i="25" s="1"/>
  <c r="CT92" i="25" s="1"/>
  <c r="CT93" i="25" s="1"/>
  <c r="CT94" i="25" s="1"/>
  <c r="CT95" i="25" s="1"/>
  <c r="CT96" i="25" s="1"/>
  <c r="CT97" i="25" s="1"/>
  <c r="CT98" i="25" s="1"/>
  <c r="CT99" i="25" s="1"/>
  <c r="CT100" i="25" s="1"/>
  <c r="CT101" i="25" s="1"/>
  <c r="CT102" i="25" s="1"/>
  <c r="CT103" i="25" s="1"/>
  <c r="CT104" i="25" s="1"/>
  <c r="CT105" i="25" s="1"/>
  <c r="CT106" i="25" s="1"/>
  <c r="CT107" i="25" s="1"/>
  <c r="CT108" i="25" s="1"/>
  <c r="CT109" i="25" s="1"/>
  <c r="CT110" i="25" s="1"/>
  <c r="CT111" i="25" s="1"/>
  <c r="CT112" i="25" s="1"/>
  <c r="CT113" i="25" s="1"/>
  <c r="CT114" i="25" s="1"/>
  <c r="CT115" i="25" s="1"/>
  <c r="CT116" i="25" s="1"/>
  <c r="CT117" i="25" s="1"/>
  <c r="CT118" i="25" s="1"/>
  <c r="CT119" i="25" s="1"/>
  <c r="CT120" i="25" s="1"/>
  <c r="CT121" i="25" s="1"/>
  <c r="CT122" i="25" s="1"/>
  <c r="CT123" i="25" s="1"/>
  <c r="C35" i="23" s="1"/>
  <c r="DR4" i="25"/>
  <c r="DR5" i="25" s="1"/>
  <c r="DR6" i="25" s="1"/>
  <c r="DR7" i="25" s="1"/>
  <c r="DR8" i="25" s="1"/>
  <c r="DR9" i="25" s="1"/>
  <c r="DR10" i="25" s="1"/>
  <c r="DR11" i="25" s="1"/>
  <c r="DR12" i="25" s="1"/>
  <c r="DR13" i="25" s="1"/>
  <c r="DR14" i="25" s="1"/>
  <c r="DR15" i="25" s="1"/>
  <c r="DR16" i="25" s="1"/>
  <c r="DR17" i="25" s="1"/>
  <c r="DR18" i="25" s="1"/>
  <c r="DR19" i="25" s="1"/>
  <c r="DR20" i="25" s="1"/>
  <c r="DR21" i="25" s="1"/>
  <c r="DR22" i="25" s="1"/>
  <c r="DR23" i="25" s="1"/>
  <c r="DR24" i="25" s="1"/>
  <c r="DR25" i="25" s="1"/>
  <c r="DR26" i="25" s="1"/>
  <c r="DR27" i="25" s="1"/>
  <c r="DR28" i="25" s="1"/>
  <c r="DR29" i="25" s="1"/>
  <c r="DR30" i="25" s="1"/>
  <c r="DR31" i="25" s="1"/>
  <c r="DR32" i="25" s="1"/>
  <c r="DR33" i="25" s="1"/>
  <c r="DR34" i="25" s="1"/>
  <c r="DR35" i="25" s="1"/>
  <c r="DR36" i="25" s="1"/>
  <c r="DR37" i="25" s="1"/>
  <c r="DR38" i="25" s="1"/>
  <c r="DR39" i="25" s="1"/>
  <c r="DR40" i="25" s="1"/>
  <c r="DR41" i="25" s="1"/>
  <c r="DR42" i="25" s="1"/>
  <c r="DR43" i="25" s="1"/>
  <c r="DR44" i="25" s="1"/>
  <c r="DR45" i="25" s="1"/>
  <c r="DR46" i="25" s="1"/>
  <c r="DR47" i="25" s="1"/>
  <c r="DR48" i="25" s="1"/>
  <c r="DR49" i="25" s="1"/>
  <c r="DR50" i="25" s="1"/>
  <c r="DR51" i="25" s="1"/>
  <c r="DR52" i="25" s="1"/>
  <c r="DR53" i="25" s="1"/>
  <c r="DR54" i="25" s="1"/>
  <c r="DR55" i="25" s="1"/>
  <c r="DR56" i="25" s="1"/>
  <c r="DR57" i="25" s="1"/>
  <c r="DR58" i="25" s="1"/>
  <c r="DR59" i="25" s="1"/>
  <c r="DR60" i="25" s="1"/>
  <c r="DR61" i="25" s="1"/>
  <c r="DR62" i="25" s="1"/>
  <c r="DR63" i="25" s="1"/>
  <c r="DR64" i="25" s="1"/>
  <c r="DR65" i="25" s="1"/>
  <c r="DR66" i="25" s="1"/>
  <c r="DR67" i="25" s="1"/>
  <c r="DR68" i="25" s="1"/>
  <c r="DR69" i="25" s="1"/>
  <c r="DR70" i="25" s="1"/>
  <c r="DR71" i="25" s="1"/>
  <c r="DR72" i="25" s="1"/>
  <c r="DR73" i="25" s="1"/>
  <c r="DR74" i="25" s="1"/>
  <c r="DR75" i="25" s="1"/>
  <c r="DR76" i="25" s="1"/>
  <c r="DR77" i="25" s="1"/>
  <c r="DR78" i="25" s="1"/>
  <c r="DR79" i="25" s="1"/>
  <c r="DR80" i="25" s="1"/>
  <c r="DR81" i="25" s="1"/>
  <c r="DR82" i="25" s="1"/>
  <c r="DR83" i="25" s="1"/>
  <c r="DR84" i="25" s="1"/>
  <c r="DR85" i="25" s="1"/>
  <c r="DR86" i="25" s="1"/>
  <c r="DR87" i="25" s="1"/>
  <c r="DR88" i="25" s="1"/>
  <c r="DR89" i="25" s="1"/>
  <c r="DR90" i="25" s="1"/>
  <c r="DR91" i="25" s="1"/>
  <c r="DR92" i="25" s="1"/>
  <c r="DR93" i="25" s="1"/>
  <c r="DR94" i="25" s="1"/>
  <c r="DR95" i="25" s="1"/>
  <c r="DR96" i="25" s="1"/>
  <c r="DR97" i="25" s="1"/>
  <c r="DR98" i="25" s="1"/>
  <c r="DR99" i="25" s="1"/>
  <c r="DR100" i="25" s="1"/>
  <c r="DR101" i="25" s="1"/>
  <c r="DR102" i="25" s="1"/>
  <c r="DR103" i="25" s="1"/>
  <c r="DR104" i="25" s="1"/>
  <c r="DR105" i="25" s="1"/>
  <c r="DR106" i="25" s="1"/>
  <c r="DR107" i="25" s="1"/>
  <c r="DR108" i="25" s="1"/>
  <c r="DR109" i="25" s="1"/>
  <c r="DR110" i="25" s="1"/>
  <c r="DR111" i="25" s="1"/>
  <c r="DR112" i="25" s="1"/>
  <c r="DR113" i="25" s="1"/>
  <c r="DR114" i="25" s="1"/>
  <c r="DR115" i="25" s="1"/>
  <c r="DR116" i="25" s="1"/>
  <c r="DR117" i="25" s="1"/>
  <c r="DR118" i="25" s="1"/>
  <c r="DR119" i="25" s="1"/>
  <c r="DR120" i="25" s="1"/>
  <c r="DR121" i="25" s="1"/>
  <c r="DR122" i="25" s="1"/>
  <c r="DR123" i="25" s="1"/>
  <c r="C43" i="23" s="1"/>
  <c r="EP4" i="25"/>
  <c r="EP5" i="25" s="1"/>
  <c r="EP6" i="25" s="1"/>
  <c r="EP7" i="25" s="1"/>
  <c r="EP8" i="25" s="1"/>
  <c r="EP9" i="25" s="1"/>
  <c r="EP10" i="25" s="1"/>
  <c r="EP11" i="25" s="1"/>
  <c r="EP12" i="25" s="1"/>
  <c r="EP13" i="25" s="1"/>
  <c r="EP14" i="25" s="1"/>
  <c r="EP15" i="25" s="1"/>
  <c r="EP16" i="25" s="1"/>
  <c r="EP17" i="25" s="1"/>
  <c r="EP18" i="25" s="1"/>
  <c r="EP19" i="25" s="1"/>
  <c r="EP20" i="25" s="1"/>
  <c r="EP21" i="25" s="1"/>
  <c r="EP22" i="25" s="1"/>
  <c r="EP23" i="25" s="1"/>
  <c r="EP24" i="25" s="1"/>
  <c r="EP25" i="25" s="1"/>
  <c r="EP26" i="25" s="1"/>
  <c r="EP27" i="25" s="1"/>
  <c r="EP28" i="25" s="1"/>
  <c r="EP29" i="25" s="1"/>
  <c r="EP30" i="25" s="1"/>
  <c r="EP31" i="25" s="1"/>
  <c r="EP32" i="25" s="1"/>
  <c r="EP33" i="25" s="1"/>
  <c r="EP34" i="25" s="1"/>
  <c r="EP35" i="25" s="1"/>
  <c r="EP36" i="25" s="1"/>
  <c r="EP37" i="25" s="1"/>
  <c r="EP38" i="25" s="1"/>
  <c r="EP39" i="25" s="1"/>
  <c r="EP40" i="25" s="1"/>
  <c r="EP41" i="25" s="1"/>
  <c r="EP42" i="25" s="1"/>
  <c r="EP43" i="25" s="1"/>
  <c r="EP44" i="25" s="1"/>
  <c r="EP45" i="25" s="1"/>
  <c r="EP46" i="25" s="1"/>
  <c r="EP47" i="25" s="1"/>
  <c r="EP48" i="25" s="1"/>
  <c r="EP49" i="25" s="1"/>
  <c r="EP50" i="25" s="1"/>
  <c r="EP51" i="25" s="1"/>
  <c r="EP52" i="25" s="1"/>
  <c r="EP53" i="25" s="1"/>
  <c r="EP54" i="25" s="1"/>
  <c r="EP55" i="25" s="1"/>
  <c r="EP56" i="25" s="1"/>
  <c r="EP57" i="25" s="1"/>
  <c r="EP58" i="25" s="1"/>
  <c r="EP59" i="25" s="1"/>
  <c r="EP60" i="25" s="1"/>
  <c r="EP61" i="25" s="1"/>
  <c r="EP62" i="25" s="1"/>
  <c r="EP63" i="25" s="1"/>
  <c r="EP64" i="25" s="1"/>
  <c r="EP65" i="25" s="1"/>
  <c r="EP66" i="25" s="1"/>
  <c r="EP67" i="25" s="1"/>
  <c r="EP68" i="25" s="1"/>
  <c r="EP69" i="25" s="1"/>
  <c r="EP70" i="25" s="1"/>
  <c r="EP71" i="25" s="1"/>
  <c r="EP72" i="25" s="1"/>
  <c r="EP73" i="25" s="1"/>
  <c r="EP74" i="25" s="1"/>
  <c r="EP75" i="25" s="1"/>
  <c r="EP76" i="25" s="1"/>
  <c r="EP77" i="25" s="1"/>
  <c r="EP78" i="25" s="1"/>
  <c r="EP79" i="25" s="1"/>
  <c r="EP80" i="25" s="1"/>
  <c r="EP81" i="25" s="1"/>
  <c r="EP82" i="25" s="1"/>
  <c r="EP83" i="25" s="1"/>
  <c r="EP84" i="25" s="1"/>
  <c r="EP85" i="25" s="1"/>
  <c r="EP86" i="25" s="1"/>
  <c r="EP87" i="25" s="1"/>
  <c r="EP88" i="25" s="1"/>
  <c r="EP89" i="25" s="1"/>
  <c r="EP90" i="25" s="1"/>
  <c r="EP91" i="25" s="1"/>
  <c r="EP92" i="25" s="1"/>
  <c r="EP93" i="25" s="1"/>
  <c r="EP94" i="25" s="1"/>
  <c r="EP95" i="25" s="1"/>
  <c r="EP96" i="25" s="1"/>
  <c r="EP97" i="25" s="1"/>
  <c r="EP98" i="25" s="1"/>
  <c r="EP99" i="25" s="1"/>
  <c r="EP100" i="25" s="1"/>
  <c r="EP101" i="25" s="1"/>
  <c r="EP102" i="25" s="1"/>
  <c r="EP103" i="25" s="1"/>
  <c r="EP104" i="25" s="1"/>
  <c r="EP105" i="25" s="1"/>
  <c r="EP106" i="25" s="1"/>
  <c r="EP107" i="25" s="1"/>
  <c r="EP108" i="25" s="1"/>
  <c r="EP109" i="25" s="1"/>
  <c r="EP110" i="25" s="1"/>
  <c r="EP111" i="25" s="1"/>
  <c r="EP112" i="25" s="1"/>
  <c r="EP113" i="25" s="1"/>
  <c r="EP114" i="25" s="1"/>
  <c r="EP115" i="25" s="1"/>
  <c r="EP116" i="25" s="1"/>
  <c r="EP117" i="25" s="1"/>
  <c r="EP118" i="25" s="1"/>
  <c r="EP119" i="25" s="1"/>
  <c r="EP120" i="25" s="1"/>
  <c r="EP121" i="25" s="1"/>
  <c r="EP122" i="25" s="1"/>
  <c r="EP123" i="25" s="1"/>
  <c r="C51" i="23" s="1"/>
  <c r="FN4" i="25"/>
  <c r="FN5" i="25" s="1"/>
  <c r="FN6" i="25" s="1"/>
  <c r="FN7" i="25" s="1"/>
  <c r="FN8" i="25" s="1"/>
  <c r="FN9" i="25" s="1"/>
  <c r="FN10" i="25" s="1"/>
  <c r="FN11" i="25" s="1"/>
  <c r="FN12" i="25" s="1"/>
  <c r="FN13" i="25" s="1"/>
  <c r="FN14" i="25" s="1"/>
  <c r="FN15" i="25" s="1"/>
  <c r="FN16" i="25" s="1"/>
  <c r="FN17" i="25" s="1"/>
  <c r="FN18" i="25" s="1"/>
  <c r="FN19" i="25" s="1"/>
  <c r="FN20" i="25" s="1"/>
  <c r="FN21" i="25" s="1"/>
  <c r="FN22" i="25" s="1"/>
  <c r="FN23" i="25" s="1"/>
  <c r="FN24" i="25" s="1"/>
  <c r="FN25" i="25" s="1"/>
  <c r="FN26" i="25" s="1"/>
  <c r="FN27" i="25" s="1"/>
  <c r="FN28" i="25" s="1"/>
  <c r="FN29" i="25" s="1"/>
  <c r="FN30" i="25" s="1"/>
  <c r="FN31" i="25" s="1"/>
  <c r="FN32" i="25" s="1"/>
  <c r="FN33" i="25" s="1"/>
  <c r="FN34" i="25" s="1"/>
  <c r="FN35" i="25" s="1"/>
  <c r="FN36" i="25" s="1"/>
  <c r="FN37" i="25" s="1"/>
  <c r="FN38" i="25" s="1"/>
  <c r="FN39" i="25" s="1"/>
  <c r="FN40" i="25" s="1"/>
  <c r="FN41" i="25" s="1"/>
  <c r="FN42" i="25" s="1"/>
  <c r="FN43" i="25" s="1"/>
  <c r="FN44" i="25" s="1"/>
  <c r="FN45" i="25" s="1"/>
  <c r="FN46" i="25" s="1"/>
  <c r="FN47" i="25" s="1"/>
  <c r="FN48" i="25" s="1"/>
  <c r="FN49" i="25" s="1"/>
  <c r="FN50" i="25" s="1"/>
  <c r="FN51" i="25" s="1"/>
  <c r="FN52" i="25" s="1"/>
  <c r="FN53" i="25" s="1"/>
  <c r="FN54" i="25" s="1"/>
  <c r="FN55" i="25" s="1"/>
  <c r="FN56" i="25" s="1"/>
  <c r="FN57" i="25" s="1"/>
  <c r="FN58" i="25" s="1"/>
  <c r="FN59" i="25" s="1"/>
  <c r="FN60" i="25" s="1"/>
  <c r="FN61" i="25" s="1"/>
  <c r="FN62" i="25" s="1"/>
  <c r="FN63" i="25" s="1"/>
  <c r="FN64" i="25" s="1"/>
  <c r="FN65" i="25" s="1"/>
  <c r="FN66" i="25" s="1"/>
  <c r="FN67" i="25" s="1"/>
  <c r="FN68" i="25" s="1"/>
  <c r="FN69" i="25" s="1"/>
  <c r="FN70" i="25" s="1"/>
  <c r="FN71" i="25" s="1"/>
  <c r="FN72" i="25" s="1"/>
  <c r="FN73" i="25" s="1"/>
  <c r="FN74" i="25" s="1"/>
  <c r="FN75" i="25" s="1"/>
  <c r="FN76" i="25" s="1"/>
  <c r="FN77" i="25" s="1"/>
  <c r="FN78" i="25" s="1"/>
  <c r="FN79" i="25" s="1"/>
  <c r="FN80" i="25" s="1"/>
  <c r="FN81" i="25" s="1"/>
  <c r="FN82" i="25" s="1"/>
  <c r="FN83" i="25" s="1"/>
  <c r="FN84" i="25" s="1"/>
  <c r="FN85" i="25" s="1"/>
  <c r="FN86" i="25" s="1"/>
  <c r="FN87" i="25" s="1"/>
  <c r="FN88" i="25" s="1"/>
  <c r="FN89" i="25" s="1"/>
  <c r="FN90" i="25" s="1"/>
  <c r="FN91" i="25" s="1"/>
  <c r="FN92" i="25" s="1"/>
  <c r="FN93" i="25" s="1"/>
  <c r="FN94" i="25" s="1"/>
  <c r="FN95" i="25" s="1"/>
  <c r="FN96" i="25" s="1"/>
  <c r="FN97" i="25" s="1"/>
  <c r="FN98" i="25" s="1"/>
  <c r="FN99" i="25" s="1"/>
  <c r="FN100" i="25" s="1"/>
  <c r="FN101" i="25" s="1"/>
  <c r="FN102" i="25" s="1"/>
  <c r="FN103" i="25" s="1"/>
  <c r="FN104" i="25" s="1"/>
  <c r="FN105" i="25" s="1"/>
  <c r="FN106" i="25" s="1"/>
  <c r="FN107" i="25" s="1"/>
  <c r="FN108" i="25" s="1"/>
  <c r="FN109" i="25" s="1"/>
  <c r="FN110" i="25" s="1"/>
  <c r="FN111" i="25" s="1"/>
  <c r="FN112" i="25" s="1"/>
  <c r="FN113" i="25" s="1"/>
  <c r="FN114" i="25" s="1"/>
  <c r="FN115" i="25" s="1"/>
  <c r="FN116" i="25" s="1"/>
  <c r="FN117" i="25" s="1"/>
  <c r="FN118" i="25" s="1"/>
  <c r="FN119" i="25" s="1"/>
  <c r="FN120" i="25" s="1"/>
  <c r="FN121" i="25" s="1"/>
  <c r="FN122" i="25" s="1"/>
  <c r="FN123" i="25" s="1"/>
  <c r="C59" i="23" s="1"/>
  <c r="GL4" i="25"/>
  <c r="GL5" i="25" s="1"/>
  <c r="GL6" i="25" s="1"/>
  <c r="GL7" i="25" s="1"/>
  <c r="GL8" i="25" s="1"/>
  <c r="GL9" i="25" s="1"/>
  <c r="GL10" i="25" s="1"/>
  <c r="GL11" i="25" s="1"/>
  <c r="GL12" i="25" s="1"/>
  <c r="GL13" i="25" s="1"/>
  <c r="GL14" i="25" s="1"/>
  <c r="GL15" i="25" s="1"/>
  <c r="GL16" i="25" s="1"/>
  <c r="GL17" i="25" s="1"/>
  <c r="GL18" i="25" s="1"/>
  <c r="GL19" i="25" s="1"/>
  <c r="GL20" i="25" s="1"/>
  <c r="GL21" i="25" s="1"/>
  <c r="GL22" i="25" s="1"/>
  <c r="GL23" i="25" s="1"/>
  <c r="GL24" i="25" s="1"/>
  <c r="GL25" i="25" s="1"/>
  <c r="GL26" i="25" s="1"/>
  <c r="GL27" i="25" s="1"/>
  <c r="GL28" i="25" s="1"/>
  <c r="GL29" i="25" s="1"/>
  <c r="GL30" i="25" s="1"/>
  <c r="GL31" i="25" s="1"/>
  <c r="GL32" i="25" s="1"/>
  <c r="GL33" i="25" s="1"/>
  <c r="GL34" i="25" s="1"/>
  <c r="GL35" i="25" s="1"/>
  <c r="GL36" i="25" s="1"/>
  <c r="GL37" i="25" s="1"/>
  <c r="GL38" i="25" s="1"/>
  <c r="GL39" i="25" s="1"/>
  <c r="GL40" i="25" s="1"/>
  <c r="GL41" i="25" s="1"/>
  <c r="GL42" i="25" s="1"/>
  <c r="GL43" i="25" s="1"/>
  <c r="GL44" i="25" s="1"/>
  <c r="GL45" i="25" s="1"/>
  <c r="GL46" i="25" s="1"/>
  <c r="GL47" i="25" s="1"/>
  <c r="GL48" i="25" s="1"/>
  <c r="GL49" i="25" s="1"/>
  <c r="GL50" i="25" s="1"/>
  <c r="GL51" i="25" s="1"/>
  <c r="GL52" i="25" s="1"/>
  <c r="GL53" i="25" s="1"/>
  <c r="GL54" i="25" s="1"/>
  <c r="GL55" i="25" s="1"/>
  <c r="GL56" i="25" s="1"/>
  <c r="GL57" i="25" s="1"/>
  <c r="GL58" i="25" s="1"/>
  <c r="GL59" i="25" s="1"/>
  <c r="GL60" i="25" s="1"/>
  <c r="GL61" i="25" s="1"/>
  <c r="GL62" i="25" s="1"/>
  <c r="GL63" i="25" s="1"/>
  <c r="GL64" i="25" s="1"/>
  <c r="GL65" i="25" s="1"/>
  <c r="GL66" i="25" s="1"/>
  <c r="GL67" i="25" s="1"/>
  <c r="GL68" i="25" s="1"/>
  <c r="GL69" i="25" s="1"/>
  <c r="GL70" i="25" s="1"/>
  <c r="GL71" i="25" s="1"/>
  <c r="GL72" i="25" s="1"/>
  <c r="GL73" i="25" s="1"/>
  <c r="GL74" i="25" s="1"/>
  <c r="GL75" i="25" s="1"/>
  <c r="GL76" i="25" s="1"/>
  <c r="GL77" i="25" s="1"/>
  <c r="GL78" i="25" s="1"/>
  <c r="GL79" i="25" s="1"/>
  <c r="GL80" i="25" s="1"/>
  <c r="GL81" i="25" s="1"/>
  <c r="GL82" i="25" s="1"/>
  <c r="GL83" i="25" s="1"/>
  <c r="GL84" i="25" s="1"/>
  <c r="GL85" i="25" s="1"/>
  <c r="GL86" i="25" s="1"/>
  <c r="GL87" i="25" s="1"/>
  <c r="GL88" i="25" s="1"/>
  <c r="GL89" i="25" s="1"/>
  <c r="GL90" i="25" s="1"/>
  <c r="GL91" i="25" s="1"/>
  <c r="GL92" i="25" s="1"/>
  <c r="GL93" i="25" s="1"/>
  <c r="GL94" i="25" s="1"/>
  <c r="GL95" i="25" s="1"/>
  <c r="GL96" i="25" s="1"/>
  <c r="GL97" i="25" s="1"/>
  <c r="GL98" i="25" s="1"/>
  <c r="GL99" i="25" s="1"/>
  <c r="GL100" i="25" s="1"/>
  <c r="GL101" i="25" s="1"/>
  <c r="GL102" i="25" s="1"/>
  <c r="GL103" i="25" s="1"/>
  <c r="GL104" i="25" s="1"/>
  <c r="GL105" i="25" s="1"/>
  <c r="GL106" i="25" s="1"/>
  <c r="GL107" i="25" s="1"/>
  <c r="GL108" i="25" s="1"/>
  <c r="GL109" i="25" s="1"/>
  <c r="GL110" i="25" s="1"/>
  <c r="GL111" i="25" s="1"/>
  <c r="GL112" i="25" s="1"/>
  <c r="GL113" i="25" s="1"/>
  <c r="GL114" i="25" s="1"/>
  <c r="GL115" i="25" s="1"/>
  <c r="GL116" i="25" s="1"/>
  <c r="GL117" i="25" s="1"/>
  <c r="GL118" i="25" s="1"/>
  <c r="GL119" i="25" s="1"/>
  <c r="GL120" i="25" s="1"/>
  <c r="GL121" i="25" s="1"/>
  <c r="GL122" i="25" s="1"/>
  <c r="GL123" i="25" s="1"/>
  <c r="C67" i="23" s="1"/>
  <c r="HJ4" i="25"/>
  <c r="HJ5" i="25" s="1"/>
  <c r="HJ6" i="25" s="1"/>
  <c r="HJ7" i="25" s="1"/>
  <c r="HJ8" i="25" s="1"/>
  <c r="HJ9" i="25" s="1"/>
  <c r="HJ10" i="25" s="1"/>
  <c r="HJ11" i="25" s="1"/>
  <c r="HJ12" i="25" s="1"/>
  <c r="HJ13" i="25" s="1"/>
  <c r="HJ14" i="25" s="1"/>
  <c r="HJ15" i="25" s="1"/>
  <c r="HJ16" i="25" s="1"/>
  <c r="HJ17" i="25" s="1"/>
  <c r="HJ18" i="25" s="1"/>
  <c r="HJ19" i="25" s="1"/>
  <c r="HJ20" i="25" s="1"/>
  <c r="HJ21" i="25" s="1"/>
  <c r="HJ22" i="25" s="1"/>
  <c r="HJ23" i="25" s="1"/>
  <c r="HJ24" i="25" s="1"/>
  <c r="HJ25" i="25" s="1"/>
  <c r="HJ26" i="25" s="1"/>
  <c r="HJ27" i="25" s="1"/>
  <c r="HJ28" i="25" s="1"/>
  <c r="HJ29" i="25" s="1"/>
  <c r="HJ30" i="25" s="1"/>
  <c r="HJ31" i="25" s="1"/>
  <c r="HJ32" i="25" s="1"/>
  <c r="HJ33" i="25" s="1"/>
  <c r="HJ34" i="25" s="1"/>
  <c r="HJ35" i="25" s="1"/>
  <c r="HJ36" i="25" s="1"/>
  <c r="HJ37" i="25" s="1"/>
  <c r="HJ38" i="25" s="1"/>
  <c r="HJ39" i="25" s="1"/>
  <c r="HJ40" i="25" s="1"/>
  <c r="HJ41" i="25" s="1"/>
  <c r="HJ42" i="25" s="1"/>
  <c r="HJ43" i="25" s="1"/>
  <c r="HJ44" i="25" s="1"/>
  <c r="HJ45" i="25" s="1"/>
  <c r="HJ46" i="25" s="1"/>
  <c r="HJ47" i="25" s="1"/>
  <c r="HJ48" i="25" s="1"/>
  <c r="HJ49" i="25" s="1"/>
  <c r="HJ50" i="25" s="1"/>
  <c r="HJ51" i="25" s="1"/>
  <c r="HJ52" i="25" s="1"/>
  <c r="HJ53" i="25" s="1"/>
  <c r="HJ54" i="25" s="1"/>
  <c r="HJ55" i="25" s="1"/>
  <c r="HJ56" i="25" s="1"/>
  <c r="HJ57" i="25" s="1"/>
  <c r="HJ58" i="25" s="1"/>
  <c r="HJ59" i="25" s="1"/>
  <c r="HJ60" i="25" s="1"/>
  <c r="HJ61" i="25" s="1"/>
  <c r="HJ62" i="25" s="1"/>
  <c r="HJ63" i="25" s="1"/>
  <c r="HJ64" i="25" s="1"/>
  <c r="HJ65" i="25" s="1"/>
  <c r="HJ66" i="25" s="1"/>
  <c r="HJ67" i="25" s="1"/>
  <c r="HJ68" i="25" s="1"/>
  <c r="HJ69" i="25" s="1"/>
  <c r="HJ70" i="25" s="1"/>
  <c r="HJ71" i="25" s="1"/>
  <c r="HJ72" i="25" s="1"/>
  <c r="HJ73" i="25" s="1"/>
  <c r="HJ74" i="25" s="1"/>
  <c r="HJ75" i="25" s="1"/>
  <c r="HJ76" i="25" s="1"/>
  <c r="HJ77" i="25" s="1"/>
  <c r="HJ78" i="25" s="1"/>
  <c r="HJ79" i="25" s="1"/>
  <c r="HJ80" i="25" s="1"/>
  <c r="HJ81" i="25" s="1"/>
  <c r="HJ82" i="25" s="1"/>
  <c r="HJ83" i="25" s="1"/>
  <c r="HJ84" i="25" s="1"/>
  <c r="HJ85" i="25" s="1"/>
  <c r="HJ86" i="25" s="1"/>
  <c r="HJ87" i="25" s="1"/>
  <c r="HJ88" i="25" s="1"/>
  <c r="HJ89" i="25" s="1"/>
  <c r="HJ90" i="25" s="1"/>
  <c r="HJ91" i="25" s="1"/>
  <c r="HJ92" i="25" s="1"/>
  <c r="HJ93" i="25" s="1"/>
  <c r="HJ94" i="25" s="1"/>
  <c r="HJ95" i="25" s="1"/>
  <c r="HJ96" i="25" s="1"/>
  <c r="HJ97" i="25" s="1"/>
  <c r="HJ98" i="25" s="1"/>
  <c r="HJ99" i="25" s="1"/>
  <c r="HJ100" i="25" s="1"/>
  <c r="HJ101" i="25" s="1"/>
  <c r="HJ102" i="25" s="1"/>
  <c r="HJ103" i="25" s="1"/>
  <c r="HJ104" i="25" s="1"/>
  <c r="HJ105" i="25" s="1"/>
  <c r="HJ106" i="25" s="1"/>
  <c r="HJ107" i="25" s="1"/>
  <c r="HJ108" i="25" s="1"/>
  <c r="HJ109" i="25" s="1"/>
  <c r="HJ110" i="25" s="1"/>
  <c r="HJ111" i="25" s="1"/>
  <c r="HJ112" i="25" s="1"/>
  <c r="HJ113" i="25" s="1"/>
  <c r="HJ114" i="25" s="1"/>
  <c r="HJ115" i="25" s="1"/>
  <c r="HJ116" i="25" s="1"/>
  <c r="HJ117" i="25" s="1"/>
  <c r="HJ118" i="25" s="1"/>
  <c r="HJ119" i="25" s="1"/>
  <c r="HJ120" i="25" s="1"/>
  <c r="HJ121" i="25" s="1"/>
  <c r="HJ122" i="25" s="1"/>
  <c r="HJ123" i="25" s="1"/>
  <c r="C75" i="23" s="1"/>
  <c r="IH4" i="25"/>
  <c r="IH5" i="25" s="1"/>
  <c r="IH6" i="25" s="1"/>
  <c r="IH7" i="25" s="1"/>
  <c r="IH8" i="25" s="1"/>
  <c r="IH9" i="25" s="1"/>
  <c r="IH10" i="25" s="1"/>
  <c r="IH11" i="25" s="1"/>
  <c r="IH12" i="25" s="1"/>
  <c r="IH13" i="25" s="1"/>
  <c r="IH14" i="25" s="1"/>
  <c r="IH15" i="25" s="1"/>
  <c r="IH16" i="25" s="1"/>
  <c r="IH17" i="25" s="1"/>
  <c r="IH18" i="25" s="1"/>
  <c r="IH19" i="25" s="1"/>
  <c r="IH20" i="25" s="1"/>
  <c r="IH21" i="25" s="1"/>
  <c r="IH22" i="25" s="1"/>
  <c r="IH23" i="25" s="1"/>
  <c r="IH24" i="25" s="1"/>
  <c r="IH25" i="25" s="1"/>
  <c r="IH26" i="25" s="1"/>
  <c r="IH27" i="25" s="1"/>
  <c r="IH28" i="25" s="1"/>
  <c r="IH29" i="25" s="1"/>
  <c r="IH30" i="25" s="1"/>
  <c r="IH31" i="25" s="1"/>
  <c r="IH32" i="25" s="1"/>
  <c r="IH33" i="25" s="1"/>
  <c r="IH34" i="25" s="1"/>
  <c r="IH35" i="25" s="1"/>
  <c r="IH36" i="25" s="1"/>
  <c r="IH37" i="25" s="1"/>
  <c r="IH38" i="25" s="1"/>
  <c r="IH39" i="25" s="1"/>
  <c r="IH40" i="25" s="1"/>
  <c r="IH41" i="25" s="1"/>
  <c r="IH42" i="25" s="1"/>
  <c r="IH43" i="25" s="1"/>
  <c r="IH44" i="25" s="1"/>
  <c r="IH45" i="25" s="1"/>
  <c r="IH46" i="25" s="1"/>
  <c r="IH47" i="25" s="1"/>
  <c r="IH48" i="25" s="1"/>
  <c r="IH49" i="25" s="1"/>
  <c r="IH50" i="25" s="1"/>
  <c r="IH51" i="25" s="1"/>
  <c r="IH52" i="25" s="1"/>
  <c r="IH53" i="25" s="1"/>
  <c r="IH54" i="25" s="1"/>
  <c r="IH55" i="25" s="1"/>
  <c r="IH56" i="25" s="1"/>
  <c r="IH57" i="25" s="1"/>
  <c r="IH58" i="25" s="1"/>
  <c r="IH59" i="25" s="1"/>
  <c r="IH60" i="25" s="1"/>
  <c r="IH61" i="25" s="1"/>
  <c r="IH62" i="25" s="1"/>
  <c r="IH63" i="25" s="1"/>
  <c r="IH64" i="25" s="1"/>
  <c r="IH65" i="25" s="1"/>
  <c r="IH66" i="25" s="1"/>
  <c r="IH67" i="25" s="1"/>
  <c r="IH68" i="25" s="1"/>
  <c r="IH69" i="25" s="1"/>
  <c r="IH70" i="25" s="1"/>
  <c r="IH71" i="25" s="1"/>
  <c r="IH72" i="25" s="1"/>
  <c r="IH73" i="25" s="1"/>
  <c r="IH74" i="25" s="1"/>
  <c r="IH75" i="25" s="1"/>
  <c r="IH76" i="25" s="1"/>
  <c r="IH77" i="25" s="1"/>
  <c r="IH78" i="25" s="1"/>
  <c r="IH79" i="25" s="1"/>
  <c r="IH80" i="25" s="1"/>
  <c r="IH81" i="25" s="1"/>
  <c r="IH82" i="25" s="1"/>
  <c r="IH83" i="25" s="1"/>
  <c r="IH84" i="25" s="1"/>
  <c r="IH85" i="25" s="1"/>
  <c r="IH86" i="25" s="1"/>
  <c r="IH87" i="25" s="1"/>
  <c r="IH88" i="25" s="1"/>
  <c r="IH89" i="25" s="1"/>
  <c r="IH90" i="25" s="1"/>
  <c r="IH91" i="25" s="1"/>
  <c r="IH92" i="25" s="1"/>
  <c r="IH93" i="25" s="1"/>
  <c r="IH94" i="25" s="1"/>
  <c r="IH95" i="25" s="1"/>
  <c r="IH96" i="25" s="1"/>
  <c r="IH97" i="25" s="1"/>
  <c r="IH98" i="25" s="1"/>
  <c r="IH99" i="25" s="1"/>
  <c r="IH100" i="25" s="1"/>
  <c r="IH101" i="25" s="1"/>
  <c r="IH102" i="25" s="1"/>
  <c r="IH103" i="25" s="1"/>
  <c r="IH104" i="25" s="1"/>
  <c r="IH105" i="25" s="1"/>
  <c r="IH106" i="25" s="1"/>
  <c r="IH107" i="25" s="1"/>
  <c r="IH108" i="25" s="1"/>
  <c r="IH109" i="25" s="1"/>
  <c r="IH110" i="25" s="1"/>
  <c r="IH111" i="25" s="1"/>
  <c r="IH112" i="25" s="1"/>
  <c r="IH113" i="25" s="1"/>
  <c r="IH114" i="25" s="1"/>
  <c r="IH115" i="25" s="1"/>
  <c r="IH116" i="25" s="1"/>
  <c r="IH117" i="25" s="1"/>
  <c r="IH118" i="25" s="1"/>
  <c r="IH119" i="25" s="1"/>
  <c r="IH120" i="25" s="1"/>
  <c r="IH121" i="25" s="1"/>
  <c r="IH122" i="25" s="1"/>
  <c r="IH123" i="25" s="1"/>
  <c r="C83" i="23" s="1"/>
  <c r="JF4" i="25"/>
  <c r="JF5" i="25" s="1"/>
  <c r="JF6" i="25" s="1"/>
  <c r="JF7" i="25" s="1"/>
  <c r="JF8" i="25" s="1"/>
  <c r="JF9" i="25" s="1"/>
  <c r="JF10" i="25" s="1"/>
  <c r="JF11" i="25" s="1"/>
  <c r="JF12" i="25" s="1"/>
  <c r="JF13" i="25" s="1"/>
  <c r="JF14" i="25" s="1"/>
  <c r="JF15" i="25" s="1"/>
  <c r="JF16" i="25" s="1"/>
  <c r="JF17" i="25" s="1"/>
  <c r="JF18" i="25" s="1"/>
  <c r="JF19" i="25" s="1"/>
  <c r="JF20" i="25" s="1"/>
  <c r="JF21" i="25" s="1"/>
  <c r="JF22" i="25" s="1"/>
  <c r="JF23" i="25" s="1"/>
  <c r="JF24" i="25" s="1"/>
  <c r="JF25" i="25" s="1"/>
  <c r="JF26" i="25" s="1"/>
  <c r="JF27" i="25" s="1"/>
  <c r="JF28" i="25" s="1"/>
  <c r="JF29" i="25" s="1"/>
  <c r="JF30" i="25" s="1"/>
  <c r="JF31" i="25" s="1"/>
  <c r="JF32" i="25" s="1"/>
  <c r="JF33" i="25" s="1"/>
  <c r="JF34" i="25" s="1"/>
  <c r="JF35" i="25" s="1"/>
  <c r="JF36" i="25" s="1"/>
  <c r="JF37" i="25" s="1"/>
  <c r="JF38" i="25" s="1"/>
  <c r="JF39" i="25" s="1"/>
  <c r="JF40" i="25" s="1"/>
  <c r="JF41" i="25" s="1"/>
  <c r="JF42" i="25" s="1"/>
  <c r="JF43" i="25" s="1"/>
  <c r="JF44" i="25" s="1"/>
  <c r="JF45" i="25" s="1"/>
  <c r="JF46" i="25" s="1"/>
  <c r="JF47" i="25" s="1"/>
  <c r="JF48" i="25" s="1"/>
  <c r="JF49" i="25" s="1"/>
  <c r="JF50" i="25" s="1"/>
  <c r="JF51" i="25" s="1"/>
  <c r="JF52" i="25" s="1"/>
  <c r="JF53" i="25" s="1"/>
  <c r="JF54" i="25" s="1"/>
  <c r="JF55" i="25" s="1"/>
  <c r="JF56" i="25" s="1"/>
  <c r="JF57" i="25" s="1"/>
  <c r="JF58" i="25" s="1"/>
  <c r="JF59" i="25" s="1"/>
  <c r="JF60" i="25" s="1"/>
  <c r="JF61" i="25" s="1"/>
  <c r="JF62" i="25" s="1"/>
  <c r="JF63" i="25" s="1"/>
  <c r="JF64" i="25" s="1"/>
  <c r="JF65" i="25" s="1"/>
  <c r="JF66" i="25" s="1"/>
  <c r="JF67" i="25" s="1"/>
  <c r="JF68" i="25" s="1"/>
  <c r="JF69" i="25" s="1"/>
  <c r="JF70" i="25" s="1"/>
  <c r="JF71" i="25" s="1"/>
  <c r="JF72" i="25" s="1"/>
  <c r="JF73" i="25" s="1"/>
  <c r="JF74" i="25" s="1"/>
  <c r="JF75" i="25" s="1"/>
  <c r="JF76" i="25" s="1"/>
  <c r="JF77" i="25" s="1"/>
  <c r="JF78" i="25" s="1"/>
  <c r="JF79" i="25" s="1"/>
  <c r="JF80" i="25" s="1"/>
  <c r="JF81" i="25" s="1"/>
  <c r="JF82" i="25" s="1"/>
  <c r="JF83" i="25" s="1"/>
  <c r="JF84" i="25" s="1"/>
  <c r="JF85" i="25" s="1"/>
  <c r="JF86" i="25" s="1"/>
  <c r="JF87" i="25" s="1"/>
  <c r="JF88" i="25" s="1"/>
  <c r="JF89" i="25" s="1"/>
  <c r="JF90" i="25" s="1"/>
  <c r="JF91" i="25" s="1"/>
  <c r="JF92" i="25" s="1"/>
  <c r="JF93" i="25" s="1"/>
  <c r="JF94" i="25" s="1"/>
  <c r="JF95" i="25" s="1"/>
  <c r="JF96" i="25" s="1"/>
  <c r="JF97" i="25" s="1"/>
  <c r="JF98" i="25" s="1"/>
  <c r="JF99" i="25" s="1"/>
  <c r="JF100" i="25" s="1"/>
  <c r="JF101" i="25" s="1"/>
  <c r="JF102" i="25" s="1"/>
  <c r="JF103" i="25" s="1"/>
  <c r="JF104" i="25" s="1"/>
  <c r="JF105" i="25" s="1"/>
  <c r="JF106" i="25" s="1"/>
  <c r="JF107" i="25" s="1"/>
  <c r="JF108" i="25" s="1"/>
  <c r="JF109" i="25" s="1"/>
  <c r="JF110" i="25" s="1"/>
  <c r="JF111" i="25" s="1"/>
  <c r="JF112" i="25" s="1"/>
  <c r="JF113" i="25" s="1"/>
  <c r="JF114" i="25" s="1"/>
  <c r="JF115" i="25" s="1"/>
  <c r="JF116" i="25" s="1"/>
  <c r="JF117" i="25" s="1"/>
  <c r="JF118" i="25" s="1"/>
  <c r="JF119" i="25" s="1"/>
  <c r="JF120" i="25" s="1"/>
  <c r="JF121" i="25" s="1"/>
  <c r="JF122" i="25" s="1"/>
  <c r="JF123" i="25" s="1"/>
  <c r="C91" i="23" s="1"/>
  <c r="KD4" i="25"/>
  <c r="KD5" i="25" s="1"/>
  <c r="KD6" i="25" s="1"/>
  <c r="KD7" i="25" s="1"/>
  <c r="KD8" i="25" s="1"/>
  <c r="KD9" i="25" s="1"/>
  <c r="KD10" i="25" s="1"/>
  <c r="KD11" i="25" s="1"/>
  <c r="KD12" i="25" s="1"/>
  <c r="KD13" i="25" s="1"/>
  <c r="KD14" i="25" s="1"/>
  <c r="KD15" i="25" s="1"/>
  <c r="KD16" i="25" s="1"/>
  <c r="KD17" i="25" s="1"/>
  <c r="KD18" i="25" s="1"/>
  <c r="KD19" i="25" s="1"/>
  <c r="KD20" i="25" s="1"/>
  <c r="KD21" i="25" s="1"/>
  <c r="KD22" i="25" s="1"/>
  <c r="KD23" i="25" s="1"/>
  <c r="KD24" i="25" s="1"/>
  <c r="KD25" i="25" s="1"/>
  <c r="KD26" i="25" s="1"/>
  <c r="KD27" i="25" s="1"/>
  <c r="KD28" i="25" s="1"/>
  <c r="KD29" i="25" s="1"/>
  <c r="KD30" i="25" s="1"/>
  <c r="KD31" i="25" s="1"/>
  <c r="KD32" i="25" s="1"/>
  <c r="KD33" i="25" s="1"/>
  <c r="KD34" i="25" s="1"/>
  <c r="KD35" i="25" s="1"/>
  <c r="KD36" i="25" s="1"/>
  <c r="KD37" i="25" s="1"/>
  <c r="KD38" i="25" s="1"/>
  <c r="KD39" i="25" s="1"/>
  <c r="KD40" i="25" s="1"/>
  <c r="KD41" i="25" s="1"/>
  <c r="KD42" i="25" s="1"/>
  <c r="KD43" i="25" s="1"/>
  <c r="KD44" i="25" s="1"/>
  <c r="KD45" i="25" s="1"/>
  <c r="KD46" i="25" s="1"/>
  <c r="KD47" i="25" s="1"/>
  <c r="KD48" i="25" s="1"/>
  <c r="KD49" i="25" s="1"/>
  <c r="KD50" i="25" s="1"/>
  <c r="KD51" i="25" s="1"/>
  <c r="KD52" i="25" s="1"/>
  <c r="KD53" i="25" s="1"/>
  <c r="KD54" i="25" s="1"/>
  <c r="KD55" i="25" s="1"/>
  <c r="KD56" i="25" s="1"/>
  <c r="KD57" i="25" s="1"/>
  <c r="KD58" i="25" s="1"/>
  <c r="KD59" i="25" s="1"/>
  <c r="KD60" i="25" s="1"/>
  <c r="KD61" i="25" s="1"/>
  <c r="KD62" i="25" s="1"/>
  <c r="KD63" i="25" s="1"/>
  <c r="KD64" i="25" s="1"/>
  <c r="KD65" i="25" s="1"/>
  <c r="KD66" i="25" s="1"/>
  <c r="KD67" i="25" s="1"/>
  <c r="KD68" i="25" s="1"/>
  <c r="KD69" i="25" s="1"/>
  <c r="KD70" i="25" s="1"/>
  <c r="KD71" i="25" s="1"/>
  <c r="KD72" i="25" s="1"/>
  <c r="KD73" i="25" s="1"/>
  <c r="KD74" i="25" s="1"/>
  <c r="KD75" i="25" s="1"/>
  <c r="KD76" i="25" s="1"/>
  <c r="KD77" i="25" s="1"/>
  <c r="KD78" i="25" s="1"/>
  <c r="KD79" i="25" s="1"/>
  <c r="KD80" i="25" s="1"/>
  <c r="KD81" i="25" s="1"/>
  <c r="KD82" i="25" s="1"/>
  <c r="KD83" i="25" s="1"/>
  <c r="KD84" i="25" s="1"/>
  <c r="KD85" i="25" s="1"/>
  <c r="KD86" i="25" s="1"/>
  <c r="KD87" i="25" s="1"/>
  <c r="KD88" i="25" s="1"/>
  <c r="KD89" i="25" s="1"/>
  <c r="KD90" i="25" s="1"/>
  <c r="KD91" i="25" s="1"/>
  <c r="KD92" i="25" s="1"/>
  <c r="KD93" i="25" s="1"/>
  <c r="KD94" i="25" s="1"/>
  <c r="KD95" i="25" s="1"/>
  <c r="KD96" i="25" s="1"/>
  <c r="KD97" i="25" s="1"/>
  <c r="KD98" i="25" s="1"/>
  <c r="KD99" i="25" s="1"/>
  <c r="KD100" i="25" s="1"/>
  <c r="KD101" i="25" s="1"/>
  <c r="KD102" i="25" s="1"/>
  <c r="KD103" i="25" s="1"/>
  <c r="KD104" i="25" s="1"/>
  <c r="KD105" i="25" s="1"/>
  <c r="KD106" i="25" s="1"/>
  <c r="KD107" i="25" s="1"/>
  <c r="KD108" i="25" s="1"/>
  <c r="KD109" i="25" s="1"/>
  <c r="KD110" i="25" s="1"/>
  <c r="KD111" i="25" s="1"/>
  <c r="KD112" i="25" s="1"/>
  <c r="KD113" i="25" s="1"/>
  <c r="KD114" i="25" s="1"/>
  <c r="KD115" i="25" s="1"/>
  <c r="KD116" i="25" s="1"/>
  <c r="KD117" i="25" s="1"/>
  <c r="KD118" i="25" s="1"/>
  <c r="KD119" i="25" s="1"/>
  <c r="KD120" i="25" s="1"/>
  <c r="KD121" i="25" s="1"/>
  <c r="KD122" i="25" s="1"/>
  <c r="KD123" i="25" s="1"/>
  <c r="C99" i="23" s="1"/>
  <c r="AC4" i="25"/>
  <c r="AC5" i="25" s="1"/>
  <c r="AC6" i="25" s="1"/>
  <c r="AC7" i="25" s="1"/>
  <c r="AC8" i="25" s="1"/>
  <c r="AC9" i="25" s="1"/>
  <c r="AC10" i="25" s="1"/>
  <c r="AC11" i="25" s="1"/>
  <c r="AC12" i="25" s="1"/>
  <c r="AC13" i="25" s="1"/>
  <c r="AC14" i="25" s="1"/>
  <c r="AC15" i="25" s="1"/>
  <c r="AC16" i="25" s="1"/>
  <c r="AC17" i="25" s="1"/>
  <c r="AC18" i="25" s="1"/>
  <c r="AC19" i="25" s="1"/>
  <c r="AC20" i="25" s="1"/>
  <c r="AC21" i="25" s="1"/>
  <c r="AC22" i="25" s="1"/>
  <c r="AC23" i="25" s="1"/>
  <c r="AC24" i="25" s="1"/>
  <c r="AC25" i="25" s="1"/>
  <c r="AC26" i="25" s="1"/>
  <c r="AC27" i="25" s="1"/>
  <c r="AC28" i="25" s="1"/>
  <c r="AC29" i="25" s="1"/>
  <c r="AC30" i="25" s="1"/>
  <c r="AC31" i="25" s="1"/>
  <c r="AC32" i="25" s="1"/>
  <c r="AC33" i="25" s="1"/>
  <c r="AC34" i="25" s="1"/>
  <c r="AC35" i="25" s="1"/>
  <c r="AC36" i="25" s="1"/>
  <c r="AC37" i="25" s="1"/>
  <c r="AC38" i="25" s="1"/>
  <c r="AC39" i="25" s="1"/>
  <c r="AC40" i="25" s="1"/>
  <c r="AC41" i="25" s="1"/>
  <c r="AC42" i="25" s="1"/>
  <c r="AC43" i="25" s="1"/>
  <c r="AC44" i="25" s="1"/>
  <c r="AC45" i="25" s="1"/>
  <c r="AC46" i="25" s="1"/>
  <c r="AC47" i="25" s="1"/>
  <c r="AC48" i="25" s="1"/>
  <c r="AC49" i="25" s="1"/>
  <c r="AC50" i="25" s="1"/>
  <c r="AC51" i="25" s="1"/>
  <c r="AC52" i="25" s="1"/>
  <c r="AC53" i="25" s="1"/>
  <c r="AC54" i="25" s="1"/>
  <c r="AC55" i="25" s="1"/>
  <c r="AC56" i="25" s="1"/>
  <c r="AC57" i="25" s="1"/>
  <c r="AC58" i="25" s="1"/>
  <c r="AC59" i="25" s="1"/>
  <c r="AC60" i="25" s="1"/>
  <c r="AC61" i="25" s="1"/>
  <c r="AC62" i="25" s="1"/>
  <c r="AC63" i="25" s="1"/>
  <c r="AC64" i="25" s="1"/>
  <c r="AC65" i="25" s="1"/>
  <c r="AC66" i="25" s="1"/>
  <c r="AC67" i="25" s="1"/>
  <c r="AC68" i="25" s="1"/>
  <c r="AC69" i="25" s="1"/>
  <c r="AC70" i="25" s="1"/>
  <c r="AC71" i="25" s="1"/>
  <c r="AC72" i="25" s="1"/>
  <c r="AC73" i="25" s="1"/>
  <c r="AC74" i="25" s="1"/>
  <c r="AC75" i="25" s="1"/>
  <c r="AC76" i="25" s="1"/>
  <c r="AC77" i="25" s="1"/>
  <c r="AC78" i="25" s="1"/>
  <c r="AC79" i="25" s="1"/>
  <c r="AC80" i="25" s="1"/>
  <c r="AC81" i="25" s="1"/>
  <c r="AC82" i="25" s="1"/>
  <c r="AC83" i="25" s="1"/>
  <c r="AC84" i="25" s="1"/>
  <c r="AC85" i="25" s="1"/>
  <c r="AC86" i="25" s="1"/>
  <c r="AC87" i="25" s="1"/>
  <c r="AC88" i="25" s="1"/>
  <c r="AC89" i="25" s="1"/>
  <c r="AC90" i="25" s="1"/>
  <c r="AC91" i="25" s="1"/>
  <c r="AC92" i="25" s="1"/>
  <c r="AC93" i="25" s="1"/>
  <c r="AC94" i="25" s="1"/>
  <c r="AC95" i="25" s="1"/>
  <c r="AC96" i="25" s="1"/>
  <c r="AC97" i="25" s="1"/>
  <c r="AC98" i="25" s="1"/>
  <c r="AC99" i="25" s="1"/>
  <c r="AC100" i="25" s="1"/>
  <c r="AC101" i="25" s="1"/>
  <c r="AC102" i="25" s="1"/>
  <c r="AC103" i="25" s="1"/>
  <c r="AC104" i="25" s="1"/>
  <c r="AC105" i="25" s="1"/>
  <c r="AC106" i="25" s="1"/>
  <c r="AC107" i="25" s="1"/>
  <c r="AC108" i="25" s="1"/>
  <c r="AC109" i="25" s="1"/>
  <c r="AC110" i="25" s="1"/>
  <c r="AC111" i="25" s="1"/>
  <c r="AC112" i="25" s="1"/>
  <c r="AC113" i="25" s="1"/>
  <c r="AC114" i="25" s="1"/>
  <c r="AC115" i="25" s="1"/>
  <c r="AC116" i="25" s="1"/>
  <c r="AC117" i="25" s="1"/>
  <c r="AC118" i="25" s="1"/>
  <c r="AC119" i="25" s="1"/>
  <c r="AC120" i="25" s="1"/>
  <c r="AC121" i="25" s="1"/>
  <c r="AC122" i="25" s="1"/>
  <c r="AC123" i="25" s="1"/>
  <c r="C12" i="23" s="1"/>
  <c r="BA4" i="25"/>
  <c r="BA5" i="25" s="1"/>
  <c r="BA6" i="25" s="1"/>
  <c r="BA7" i="25" s="1"/>
  <c r="BA8" i="25" s="1"/>
  <c r="BA9" i="25" s="1"/>
  <c r="BA10" i="25" s="1"/>
  <c r="BA11" i="25" s="1"/>
  <c r="BA12" i="25" s="1"/>
  <c r="BA13" i="25" s="1"/>
  <c r="BA14" i="25" s="1"/>
  <c r="BA15" i="25" s="1"/>
  <c r="BA16" i="25" s="1"/>
  <c r="BA17" i="25" s="1"/>
  <c r="BA18" i="25" s="1"/>
  <c r="BA19" i="25" s="1"/>
  <c r="BA20" i="25" s="1"/>
  <c r="BA21" i="25" s="1"/>
  <c r="BA22" i="25" s="1"/>
  <c r="BA23" i="25" s="1"/>
  <c r="BA24" i="25" s="1"/>
  <c r="BA25" i="25" s="1"/>
  <c r="BA26" i="25" s="1"/>
  <c r="BA27" i="25" s="1"/>
  <c r="BA28" i="25" s="1"/>
  <c r="BA29" i="25" s="1"/>
  <c r="BA30" i="25" s="1"/>
  <c r="BA31" i="25" s="1"/>
  <c r="BA32" i="25" s="1"/>
  <c r="BA33" i="25" s="1"/>
  <c r="BA34" i="25" s="1"/>
  <c r="BA35" i="25" s="1"/>
  <c r="BA36" i="25" s="1"/>
  <c r="BA37" i="25" s="1"/>
  <c r="BA38" i="25" s="1"/>
  <c r="BA39" i="25" s="1"/>
  <c r="BA40" i="25" s="1"/>
  <c r="BA41" i="25" s="1"/>
  <c r="BA42" i="25" s="1"/>
  <c r="BA43" i="25" s="1"/>
  <c r="BA44" i="25" s="1"/>
  <c r="BA45" i="25" s="1"/>
  <c r="BA46" i="25" s="1"/>
  <c r="BA47" i="25" s="1"/>
  <c r="BA48" i="25" s="1"/>
  <c r="BA49" i="25" s="1"/>
  <c r="BA50" i="25" s="1"/>
  <c r="BA51" i="25" s="1"/>
  <c r="BA52" i="25" s="1"/>
  <c r="BA53" i="25" s="1"/>
  <c r="BA54" i="25" s="1"/>
  <c r="BA55" i="25" s="1"/>
  <c r="BA56" i="25" s="1"/>
  <c r="BA57" i="25" s="1"/>
  <c r="BA58" i="25" s="1"/>
  <c r="BA59" i="25" s="1"/>
  <c r="BA60" i="25" s="1"/>
  <c r="BA61" i="25" s="1"/>
  <c r="BA62" i="25" s="1"/>
  <c r="BA63" i="25" s="1"/>
  <c r="BA64" i="25" s="1"/>
  <c r="BA65" i="25" s="1"/>
  <c r="BA66" i="25" s="1"/>
  <c r="BA67" i="25" s="1"/>
  <c r="BA68" i="25" s="1"/>
  <c r="BA69" i="25" s="1"/>
  <c r="BA70" i="25" s="1"/>
  <c r="BA71" i="25" s="1"/>
  <c r="BA72" i="25" s="1"/>
  <c r="BA73" i="25" s="1"/>
  <c r="BA74" i="25" s="1"/>
  <c r="BA75" i="25" s="1"/>
  <c r="BA76" i="25" s="1"/>
  <c r="BA77" i="25" s="1"/>
  <c r="BA78" i="25" s="1"/>
  <c r="BA79" i="25" s="1"/>
  <c r="BA80" i="25" s="1"/>
  <c r="BA81" i="25" s="1"/>
  <c r="BA82" i="25" s="1"/>
  <c r="BA83" i="25" s="1"/>
  <c r="BA84" i="25" s="1"/>
  <c r="BA85" i="25" s="1"/>
  <c r="BA86" i="25" s="1"/>
  <c r="BA87" i="25" s="1"/>
  <c r="BA88" i="25" s="1"/>
  <c r="BA89" i="25" s="1"/>
  <c r="BA90" i="25" s="1"/>
  <c r="BA91" i="25" s="1"/>
  <c r="BA92" i="25" s="1"/>
  <c r="BA93" i="25" s="1"/>
  <c r="BA94" i="25" s="1"/>
  <c r="BA95" i="25" s="1"/>
  <c r="BA96" i="25" s="1"/>
  <c r="BA97" i="25" s="1"/>
  <c r="BA98" i="25" s="1"/>
  <c r="BA99" i="25" s="1"/>
  <c r="BA100" i="25" s="1"/>
  <c r="BA101" i="25" s="1"/>
  <c r="BA102" i="25" s="1"/>
  <c r="BA103" i="25" s="1"/>
  <c r="BA104" i="25" s="1"/>
  <c r="BA105" i="25" s="1"/>
  <c r="BA106" i="25" s="1"/>
  <c r="BA107" i="25" s="1"/>
  <c r="BA108" i="25" s="1"/>
  <c r="BA109" i="25" s="1"/>
  <c r="BA110" i="25" s="1"/>
  <c r="BA111" i="25" s="1"/>
  <c r="BA112" i="25" s="1"/>
  <c r="BA113" i="25" s="1"/>
  <c r="BA114" i="25" s="1"/>
  <c r="BA115" i="25" s="1"/>
  <c r="BA116" i="25" s="1"/>
  <c r="BA117" i="25" s="1"/>
  <c r="BA118" i="25" s="1"/>
  <c r="BA119" i="25" s="1"/>
  <c r="BA120" i="25" s="1"/>
  <c r="BA121" i="25" s="1"/>
  <c r="BA122" i="25" s="1"/>
  <c r="BA123" i="25" s="1"/>
  <c r="C20" i="23" s="1"/>
  <c r="BY4" i="25"/>
  <c r="BY5" i="25" s="1"/>
  <c r="BY6" i="25" s="1"/>
  <c r="BY7" i="25" s="1"/>
  <c r="BY8" i="25" s="1"/>
  <c r="BY9" i="25" s="1"/>
  <c r="BY10" i="25" s="1"/>
  <c r="BY11" i="25" s="1"/>
  <c r="BY12" i="25" s="1"/>
  <c r="BY13" i="25" s="1"/>
  <c r="BY14" i="25" s="1"/>
  <c r="BY15" i="25" s="1"/>
  <c r="BY16" i="25" s="1"/>
  <c r="BY17" i="25" s="1"/>
  <c r="BY18" i="25" s="1"/>
  <c r="BY19" i="25" s="1"/>
  <c r="BY20" i="25" s="1"/>
  <c r="BY21" i="25" s="1"/>
  <c r="BY22" i="25" s="1"/>
  <c r="BY23" i="25" s="1"/>
  <c r="BY24" i="25" s="1"/>
  <c r="BY25" i="25" s="1"/>
  <c r="BY26" i="25" s="1"/>
  <c r="BY27" i="25" s="1"/>
  <c r="BY28" i="25" s="1"/>
  <c r="BY29" i="25" s="1"/>
  <c r="BY30" i="25" s="1"/>
  <c r="BY31" i="25" s="1"/>
  <c r="BY32" i="25" s="1"/>
  <c r="BY33" i="25" s="1"/>
  <c r="BY34" i="25" s="1"/>
  <c r="BY35" i="25" s="1"/>
  <c r="BY36" i="25" s="1"/>
  <c r="BY37" i="25" s="1"/>
  <c r="BY38" i="25" s="1"/>
  <c r="BY39" i="25" s="1"/>
  <c r="BY40" i="25" s="1"/>
  <c r="BY41" i="25" s="1"/>
  <c r="BY42" i="25" s="1"/>
  <c r="BY43" i="25" s="1"/>
  <c r="BY44" i="25" s="1"/>
  <c r="BY45" i="25" s="1"/>
  <c r="BY46" i="25" s="1"/>
  <c r="BY47" i="25" s="1"/>
  <c r="BY48" i="25" s="1"/>
  <c r="BY49" i="25" s="1"/>
  <c r="BY50" i="25" s="1"/>
  <c r="BY51" i="25" s="1"/>
  <c r="BY52" i="25" s="1"/>
  <c r="BY53" i="25" s="1"/>
  <c r="BY54" i="25" s="1"/>
  <c r="BY55" i="25" s="1"/>
  <c r="BY56" i="25" s="1"/>
  <c r="BY57" i="25" s="1"/>
  <c r="BY58" i="25" s="1"/>
  <c r="BY59" i="25" s="1"/>
  <c r="BY60" i="25" s="1"/>
  <c r="BY61" i="25" s="1"/>
  <c r="BY62" i="25" s="1"/>
  <c r="BY63" i="25" s="1"/>
  <c r="BY64" i="25" s="1"/>
  <c r="BY65" i="25" s="1"/>
  <c r="BY66" i="25" s="1"/>
  <c r="BY67" i="25" s="1"/>
  <c r="BY68" i="25" s="1"/>
  <c r="BY69" i="25" s="1"/>
  <c r="BY70" i="25" s="1"/>
  <c r="BY71" i="25" s="1"/>
  <c r="BY72" i="25" s="1"/>
  <c r="BY73" i="25" s="1"/>
  <c r="BY74" i="25" s="1"/>
  <c r="BY75" i="25" s="1"/>
  <c r="BY76" i="25" s="1"/>
  <c r="BY77" i="25" s="1"/>
  <c r="BY78" i="25" s="1"/>
  <c r="BY79" i="25" s="1"/>
  <c r="BY80" i="25" s="1"/>
  <c r="BY81" i="25" s="1"/>
  <c r="BY82" i="25" s="1"/>
  <c r="BY83" i="25" s="1"/>
  <c r="BY84" i="25" s="1"/>
  <c r="BY85" i="25" s="1"/>
  <c r="BY86" i="25" s="1"/>
  <c r="BY87" i="25" s="1"/>
  <c r="BY88" i="25" s="1"/>
  <c r="BY89" i="25" s="1"/>
  <c r="BY90" i="25" s="1"/>
  <c r="BY91" i="25" s="1"/>
  <c r="BY92" i="25" s="1"/>
  <c r="BY93" i="25" s="1"/>
  <c r="BY94" i="25" s="1"/>
  <c r="BY95" i="25" s="1"/>
  <c r="BY96" i="25" s="1"/>
  <c r="BY97" i="25" s="1"/>
  <c r="BY98" i="25" s="1"/>
  <c r="BY99" i="25" s="1"/>
  <c r="BY100" i="25" s="1"/>
  <c r="BY101" i="25" s="1"/>
  <c r="BY102" i="25" s="1"/>
  <c r="BY103" i="25" s="1"/>
  <c r="BY104" i="25" s="1"/>
  <c r="BY105" i="25" s="1"/>
  <c r="BY106" i="25" s="1"/>
  <c r="BY107" i="25" s="1"/>
  <c r="BY108" i="25" s="1"/>
  <c r="BY109" i="25" s="1"/>
  <c r="BY110" i="25" s="1"/>
  <c r="BY111" i="25" s="1"/>
  <c r="BY112" i="25" s="1"/>
  <c r="BY113" i="25" s="1"/>
  <c r="BY114" i="25" s="1"/>
  <c r="BY115" i="25" s="1"/>
  <c r="BY116" i="25" s="1"/>
  <c r="BY117" i="25" s="1"/>
  <c r="BY118" i="25" s="1"/>
  <c r="BY119" i="25" s="1"/>
  <c r="BY120" i="25" s="1"/>
  <c r="BY121" i="25" s="1"/>
  <c r="BY122" i="25" s="1"/>
  <c r="BY123" i="25" s="1"/>
  <c r="C28" i="23" s="1"/>
  <c r="CW4" i="25"/>
  <c r="CW5" i="25" s="1"/>
  <c r="CW6" i="25" s="1"/>
  <c r="CW7" i="25" s="1"/>
  <c r="CW8" i="25" s="1"/>
  <c r="CW9" i="25" s="1"/>
  <c r="CW10" i="25" s="1"/>
  <c r="CW11" i="25" s="1"/>
  <c r="CW12" i="25" s="1"/>
  <c r="CW13" i="25" s="1"/>
  <c r="CW14" i="25" s="1"/>
  <c r="CW15" i="25" s="1"/>
  <c r="CW16" i="25" s="1"/>
  <c r="CW17" i="25" s="1"/>
  <c r="CW18" i="25" s="1"/>
  <c r="CW19" i="25" s="1"/>
  <c r="CW20" i="25" s="1"/>
  <c r="CW21" i="25" s="1"/>
  <c r="CW22" i="25" s="1"/>
  <c r="CW23" i="25" s="1"/>
  <c r="CW24" i="25" s="1"/>
  <c r="CW25" i="25" s="1"/>
  <c r="CW26" i="25" s="1"/>
  <c r="CW27" i="25" s="1"/>
  <c r="CW28" i="25" s="1"/>
  <c r="CW29" i="25" s="1"/>
  <c r="CW30" i="25" s="1"/>
  <c r="CW31" i="25" s="1"/>
  <c r="CW32" i="25" s="1"/>
  <c r="CW33" i="25" s="1"/>
  <c r="CW34" i="25" s="1"/>
  <c r="CW35" i="25" s="1"/>
  <c r="CW36" i="25" s="1"/>
  <c r="CW37" i="25" s="1"/>
  <c r="CW38" i="25" s="1"/>
  <c r="CW39" i="25" s="1"/>
  <c r="CW40" i="25" s="1"/>
  <c r="CW41" i="25" s="1"/>
  <c r="CW42" i="25" s="1"/>
  <c r="CW43" i="25" s="1"/>
  <c r="CW44" i="25" s="1"/>
  <c r="CW45" i="25" s="1"/>
  <c r="CW46" i="25" s="1"/>
  <c r="CW47" i="25" s="1"/>
  <c r="CW48" i="25" s="1"/>
  <c r="CW49" i="25" s="1"/>
  <c r="CW50" i="25" s="1"/>
  <c r="CW51" i="25" s="1"/>
  <c r="CW52" i="25" s="1"/>
  <c r="CW53" i="25" s="1"/>
  <c r="CW54" i="25" s="1"/>
  <c r="CW55" i="25" s="1"/>
  <c r="CW56" i="25" s="1"/>
  <c r="CW57" i="25" s="1"/>
  <c r="CW58" i="25" s="1"/>
  <c r="CW59" i="25" s="1"/>
  <c r="CW60" i="25" s="1"/>
  <c r="CW61" i="25" s="1"/>
  <c r="CW62" i="25" s="1"/>
  <c r="CW63" i="25" s="1"/>
  <c r="CW64" i="25" s="1"/>
  <c r="CW65" i="25" s="1"/>
  <c r="CW66" i="25" s="1"/>
  <c r="CW67" i="25" s="1"/>
  <c r="CW68" i="25" s="1"/>
  <c r="CW69" i="25" s="1"/>
  <c r="CW70" i="25" s="1"/>
  <c r="CW71" i="25" s="1"/>
  <c r="CW72" i="25" s="1"/>
  <c r="CW73" i="25" s="1"/>
  <c r="CW74" i="25" s="1"/>
  <c r="CW75" i="25" s="1"/>
  <c r="CW76" i="25" s="1"/>
  <c r="CW77" i="25" s="1"/>
  <c r="CW78" i="25" s="1"/>
  <c r="CW79" i="25" s="1"/>
  <c r="CW80" i="25" s="1"/>
  <c r="CW81" i="25" s="1"/>
  <c r="CW82" i="25" s="1"/>
  <c r="CW83" i="25" s="1"/>
  <c r="CW84" i="25" s="1"/>
  <c r="CW85" i="25" s="1"/>
  <c r="CW86" i="25" s="1"/>
  <c r="CW87" i="25" s="1"/>
  <c r="CW88" i="25" s="1"/>
  <c r="CW89" i="25" s="1"/>
  <c r="CW90" i="25" s="1"/>
  <c r="CW91" i="25" s="1"/>
  <c r="CW92" i="25" s="1"/>
  <c r="CW93" i="25" s="1"/>
  <c r="CW94" i="25" s="1"/>
  <c r="CW95" i="25" s="1"/>
  <c r="CW96" i="25" s="1"/>
  <c r="CW97" i="25" s="1"/>
  <c r="CW98" i="25" s="1"/>
  <c r="CW99" i="25" s="1"/>
  <c r="CW100" i="25" s="1"/>
  <c r="CW101" i="25" s="1"/>
  <c r="CW102" i="25" s="1"/>
  <c r="CW103" i="25" s="1"/>
  <c r="CW104" i="25" s="1"/>
  <c r="CW105" i="25" s="1"/>
  <c r="CW106" i="25" s="1"/>
  <c r="CW107" i="25" s="1"/>
  <c r="CW108" i="25" s="1"/>
  <c r="CW109" i="25" s="1"/>
  <c r="CW110" i="25" s="1"/>
  <c r="CW111" i="25" s="1"/>
  <c r="CW112" i="25" s="1"/>
  <c r="CW113" i="25" s="1"/>
  <c r="CW114" i="25" s="1"/>
  <c r="CW115" i="25" s="1"/>
  <c r="CW116" i="25" s="1"/>
  <c r="CW117" i="25" s="1"/>
  <c r="CW118" i="25" s="1"/>
  <c r="CW119" i="25" s="1"/>
  <c r="CW120" i="25" s="1"/>
  <c r="CW121" i="25" s="1"/>
  <c r="CW122" i="25" s="1"/>
  <c r="CW123" i="25" s="1"/>
  <c r="C36" i="23" s="1"/>
  <c r="DU4" i="25"/>
  <c r="DU5" i="25" s="1"/>
  <c r="DU6" i="25" s="1"/>
  <c r="DU7" i="25" s="1"/>
  <c r="DU8" i="25" s="1"/>
  <c r="DU9" i="25" s="1"/>
  <c r="DU10" i="25" s="1"/>
  <c r="DU11" i="25" s="1"/>
  <c r="DU12" i="25" s="1"/>
  <c r="DU13" i="25" s="1"/>
  <c r="DU14" i="25" s="1"/>
  <c r="DU15" i="25" s="1"/>
  <c r="DU16" i="25" s="1"/>
  <c r="DU17" i="25" s="1"/>
  <c r="DU18" i="25" s="1"/>
  <c r="DU19" i="25" s="1"/>
  <c r="DU20" i="25" s="1"/>
  <c r="DU21" i="25" s="1"/>
  <c r="DU22" i="25" s="1"/>
  <c r="DU23" i="25" s="1"/>
  <c r="DU24" i="25" s="1"/>
  <c r="DU25" i="25" s="1"/>
  <c r="DU26" i="25" s="1"/>
  <c r="DU27" i="25" s="1"/>
  <c r="DU28" i="25" s="1"/>
  <c r="DU29" i="25" s="1"/>
  <c r="DU30" i="25" s="1"/>
  <c r="DU31" i="25" s="1"/>
  <c r="DU32" i="25" s="1"/>
  <c r="DU33" i="25" s="1"/>
  <c r="DU34" i="25" s="1"/>
  <c r="DU35" i="25" s="1"/>
  <c r="DU36" i="25" s="1"/>
  <c r="DU37" i="25" s="1"/>
  <c r="DU38" i="25" s="1"/>
  <c r="DU39" i="25" s="1"/>
  <c r="DU40" i="25" s="1"/>
  <c r="DU41" i="25" s="1"/>
  <c r="DU42" i="25" s="1"/>
  <c r="DU43" i="25" s="1"/>
  <c r="DU44" i="25" s="1"/>
  <c r="DU45" i="25" s="1"/>
  <c r="DU46" i="25" s="1"/>
  <c r="DU47" i="25" s="1"/>
  <c r="DU48" i="25" s="1"/>
  <c r="DU49" i="25" s="1"/>
  <c r="DU50" i="25" s="1"/>
  <c r="DU51" i="25" s="1"/>
  <c r="DU52" i="25" s="1"/>
  <c r="DU53" i="25" s="1"/>
  <c r="DU54" i="25" s="1"/>
  <c r="DU55" i="25" s="1"/>
  <c r="DU56" i="25" s="1"/>
  <c r="DU57" i="25" s="1"/>
  <c r="DU58" i="25" s="1"/>
  <c r="DU59" i="25" s="1"/>
  <c r="DU60" i="25" s="1"/>
  <c r="DU61" i="25" s="1"/>
  <c r="DU62" i="25" s="1"/>
  <c r="DU63" i="25" s="1"/>
  <c r="DU64" i="25" s="1"/>
  <c r="DU65" i="25" s="1"/>
  <c r="DU66" i="25" s="1"/>
  <c r="DU67" i="25" s="1"/>
  <c r="DU68" i="25" s="1"/>
  <c r="DU69" i="25" s="1"/>
  <c r="DU70" i="25" s="1"/>
  <c r="DU71" i="25" s="1"/>
  <c r="DU72" i="25" s="1"/>
  <c r="DU73" i="25" s="1"/>
  <c r="DU74" i="25" s="1"/>
  <c r="DU75" i="25" s="1"/>
  <c r="DU76" i="25" s="1"/>
  <c r="DU77" i="25" s="1"/>
  <c r="DU78" i="25" s="1"/>
  <c r="DU79" i="25" s="1"/>
  <c r="DU80" i="25" s="1"/>
  <c r="DU81" i="25" s="1"/>
  <c r="DU82" i="25" s="1"/>
  <c r="DU83" i="25" s="1"/>
  <c r="DU84" i="25" s="1"/>
  <c r="DU85" i="25" s="1"/>
  <c r="DU86" i="25" s="1"/>
  <c r="DU87" i="25" s="1"/>
  <c r="DU88" i="25" s="1"/>
  <c r="DU89" i="25" s="1"/>
  <c r="DU90" i="25" s="1"/>
  <c r="DU91" i="25" s="1"/>
  <c r="DU92" i="25" s="1"/>
  <c r="DU93" i="25" s="1"/>
  <c r="DU94" i="25" s="1"/>
  <c r="DU95" i="25" s="1"/>
  <c r="DU96" i="25" s="1"/>
  <c r="DU97" i="25" s="1"/>
  <c r="DU98" i="25" s="1"/>
  <c r="DU99" i="25" s="1"/>
  <c r="DU100" i="25" s="1"/>
  <c r="DU101" i="25" s="1"/>
  <c r="DU102" i="25" s="1"/>
  <c r="DU103" i="25" s="1"/>
  <c r="DU104" i="25" s="1"/>
  <c r="DU105" i="25" s="1"/>
  <c r="DU106" i="25" s="1"/>
  <c r="DU107" i="25" s="1"/>
  <c r="DU108" i="25" s="1"/>
  <c r="DU109" i="25" s="1"/>
  <c r="DU110" i="25" s="1"/>
  <c r="DU111" i="25" s="1"/>
  <c r="DU112" i="25" s="1"/>
  <c r="DU113" i="25" s="1"/>
  <c r="DU114" i="25" s="1"/>
  <c r="DU115" i="25" s="1"/>
  <c r="DU116" i="25" s="1"/>
  <c r="DU117" i="25" s="1"/>
  <c r="DU118" i="25" s="1"/>
  <c r="DU119" i="25" s="1"/>
  <c r="DU120" i="25" s="1"/>
  <c r="DU121" i="25" s="1"/>
  <c r="DU122" i="25" s="1"/>
  <c r="DU123" i="25" s="1"/>
  <c r="C44" i="23" s="1"/>
  <c r="ES4" i="25"/>
  <c r="ES5" i="25" s="1"/>
  <c r="ES6" i="25" s="1"/>
  <c r="ES7" i="25" s="1"/>
  <c r="ES8" i="25" s="1"/>
  <c r="ES9" i="25" s="1"/>
  <c r="ES10" i="25" s="1"/>
  <c r="ES11" i="25" s="1"/>
  <c r="ES12" i="25" s="1"/>
  <c r="ES13" i="25" s="1"/>
  <c r="ES14" i="25" s="1"/>
  <c r="ES15" i="25" s="1"/>
  <c r="ES16" i="25" s="1"/>
  <c r="ES17" i="25" s="1"/>
  <c r="ES18" i="25" s="1"/>
  <c r="ES19" i="25" s="1"/>
  <c r="ES20" i="25" s="1"/>
  <c r="ES21" i="25" s="1"/>
  <c r="ES22" i="25" s="1"/>
  <c r="ES23" i="25" s="1"/>
  <c r="ES24" i="25" s="1"/>
  <c r="ES25" i="25" s="1"/>
  <c r="ES26" i="25" s="1"/>
  <c r="ES27" i="25" s="1"/>
  <c r="ES28" i="25" s="1"/>
  <c r="ES29" i="25" s="1"/>
  <c r="ES30" i="25" s="1"/>
  <c r="ES31" i="25" s="1"/>
  <c r="ES32" i="25" s="1"/>
  <c r="ES33" i="25" s="1"/>
  <c r="ES34" i="25" s="1"/>
  <c r="ES35" i="25" s="1"/>
  <c r="ES36" i="25" s="1"/>
  <c r="ES37" i="25" s="1"/>
  <c r="ES38" i="25" s="1"/>
  <c r="ES39" i="25" s="1"/>
  <c r="ES40" i="25" s="1"/>
  <c r="ES41" i="25" s="1"/>
  <c r="ES42" i="25" s="1"/>
  <c r="ES43" i="25" s="1"/>
  <c r="ES44" i="25" s="1"/>
  <c r="ES45" i="25" s="1"/>
  <c r="ES46" i="25" s="1"/>
  <c r="ES47" i="25" s="1"/>
  <c r="ES48" i="25" s="1"/>
  <c r="ES49" i="25" s="1"/>
  <c r="ES50" i="25" s="1"/>
  <c r="ES51" i="25" s="1"/>
  <c r="ES52" i="25" s="1"/>
  <c r="ES53" i="25" s="1"/>
  <c r="ES54" i="25" s="1"/>
  <c r="ES55" i="25" s="1"/>
  <c r="ES56" i="25" s="1"/>
  <c r="ES57" i="25" s="1"/>
  <c r="ES58" i="25" s="1"/>
  <c r="ES59" i="25" s="1"/>
  <c r="ES60" i="25" s="1"/>
  <c r="ES61" i="25" s="1"/>
  <c r="ES62" i="25" s="1"/>
  <c r="ES63" i="25" s="1"/>
  <c r="ES64" i="25" s="1"/>
  <c r="ES65" i="25" s="1"/>
  <c r="ES66" i="25" s="1"/>
  <c r="ES67" i="25" s="1"/>
  <c r="ES68" i="25" s="1"/>
  <c r="ES69" i="25" s="1"/>
  <c r="ES70" i="25" s="1"/>
  <c r="ES71" i="25" s="1"/>
  <c r="ES72" i="25" s="1"/>
  <c r="ES73" i="25" s="1"/>
  <c r="ES74" i="25" s="1"/>
  <c r="ES75" i="25" s="1"/>
  <c r="ES76" i="25" s="1"/>
  <c r="ES77" i="25" s="1"/>
  <c r="ES78" i="25" s="1"/>
  <c r="ES79" i="25" s="1"/>
  <c r="ES80" i="25" s="1"/>
  <c r="ES81" i="25" s="1"/>
  <c r="ES82" i="25" s="1"/>
  <c r="ES83" i="25" s="1"/>
  <c r="ES84" i="25" s="1"/>
  <c r="ES85" i="25" s="1"/>
  <c r="ES86" i="25" s="1"/>
  <c r="ES87" i="25" s="1"/>
  <c r="ES88" i="25" s="1"/>
  <c r="ES89" i="25" s="1"/>
  <c r="ES90" i="25" s="1"/>
  <c r="ES91" i="25" s="1"/>
  <c r="ES92" i="25" s="1"/>
  <c r="ES93" i="25" s="1"/>
  <c r="ES94" i="25" s="1"/>
  <c r="ES95" i="25" s="1"/>
  <c r="ES96" i="25" s="1"/>
  <c r="ES97" i="25" s="1"/>
  <c r="ES98" i="25" s="1"/>
  <c r="ES99" i="25" s="1"/>
  <c r="ES100" i="25" s="1"/>
  <c r="ES101" i="25" s="1"/>
  <c r="ES102" i="25" s="1"/>
  <c r="ES103" i="25" s="1"/>
  <c r="ES104" i="25" s="1"/>
  <c r="ES105" i="25" s="1"/>
  <c r="ES106" i="25" s="1"/>
  <c r="ES107" i="25" s="1"/>
  <c r="ES108" i="25" s="1"/>
  <c r="ES109" i="25" s="1"/>
  <c r="ES110" i="25" s="1"/>
  <c r="ES111" i="25" s="1"/>
  <c r="ES112" i="25" s="1"/>
  <c r="ES113" i="25" s="1"/>
  <c r="ES114" i="25" s="1"/>
  <c r="ES115" i="25" s="1"/>
  <c r="ES116" i="25" s="1"/>
  <c r="ES117" i="25" s="1"/>
  <c r="ES118" i="25" s="1"/>
  <c r="ES119" i="25" s="1"/>
  <c r="ES120" i="25" s="1"/>
  <c r="ES121" i="25" s="1"/>
  <c r="ES122" i="25" s="1"/>
  <c r="ES123" i="25" s="1"/>
  <c r="C52" i="23" s="1"/>
  <c r="FQ4" i="25"/>
  <c r="FQ5" i="25" s="1"/>
  <c r="FQ6" i="25" s="1"/>
  <c r="FQ7" i="25" s="1"/>
  <c r="FQ8" i="25" s="1"/>
  <c r="FQ9" i="25" s="1"/>
  <c r="FQ10" i="25" s="1"/>
  <c r="FQ11" i="25" s="1"/>
  <c r="FQ12" i="25" s="1"/>
  <c r="FQ13" i="25" s="1"/>
  <c r="FQ14" i="25" s="1"/>
  <c r="FQ15" i="25" s="1"/>
  <c r="FQ16" i="25" s="1"/>
  <c r="FQ17" i="25" s="1"/>
  <c r="FQ18" i="25" s="1"/>
  <c r="FQ19" i="25" s="1"/>
  <c r="FQ20" i="25" s="1"/>
  <c r="FQ21" i="25" s="1"/>
  <c r="FQ22" i="25" s="1"/>
  <c r="FQ23" i="25" s="1"/>
  <c r="FQ24" i="25" s="1"/>
  <c r="FQ25" i="25" s="1"/>
  <c r="FQ26" i="25" s="1"/>
  <c r="FQ27" i="25" s="1"/>
  <c r="FQ28" i="25" s="1"/>
  <c r="FQ29" i="25" s="1"/>
  <c r="FQ30" i="25" s="1"/>
  <c r="FQ31" i="25" s="1"/>
  <c r="FQ32" i="25" s="1"/>
  <c r="FQ33" i="25" s="1"/>
  <c r="FQ34" i="25" s="1"/>
  <c r="FQ35" i="25" s="1"/>
  <c r="FQ36" i="25" s="1"/>
  <c r="FQ37" i="25" s="1"/>
  <c r="FQ38" i="25" s="1"/>
  <c r="FQ39" i="25" s="1"/>
  <c r="FQ40" i="25" s="1"/>
  <c r="FQ41" i="25" s="1"/>
  <c r="FQ42" i="25" s="1"/>
  <c r="FQ43" i="25" s="1"/>
  <c r="FQ44" i="25" s="1"/>
  <c r="FQ45" i="25" s="1"/>
  <c r="FQ46" i="25" s="1"/>
  <c r="FQ47" i="25" s="1"/>
  <c r="FQ48" i="25" s="1"/>
  <c r="FQ49" i="25" s="1"/>
  <c r="FQ50" i="25" s="1"/>
  <c r="FQ51" i="25" s="1"/>
  <c r="FQ52" i="25" s="1"/>
  <c r="FQ53" i="25" s="1"/>
  <c r="FQ54" i="25" s="1"/>
  <c r="FQ55" i="25" s="1"/>
  <c r="FQ56" i="25" s="1"/>
  <c r="FQ57" i="25" s="1"/>
  <c r="FQ58" i="25" s="1"/>
  <c r="FQ59" i="25" s="1"/>
  <c r="FQ60" i="25" s="1"/>
  <c r="FQ61" i="25" s="1"/>
  <c r="FQ62" i="25" s="1"/>
  <c r="FQ63" i="25" s="1"/>
  <c r="FQ64" i="25" s="1"/>
  <c r="FQ65" i="25" s="1"/>
  <c r="FQ66" i="25" s="1"/>
  <c r="FQ67" i="25" s="1"/>
  <c r="FQ68" i="25" s="1"/>
  <c r="FQ69" i="25" s="1"/>
  <c r="FQ70" i="25" s="1"/>
  <c r="FQ71" i="25" s="1"/>
  <c r="FQ72" i="25" s="1"/>
  <c r="FQ73" i="25" s="1"/>
  <c r="FQ74" i="25" s="1"/>
  <c r="FQ75" i="25" s="1"/>
  <c r="FQ76" i="25" s="1"/>
  <c r="FQ77" i="25" s="1"/>
  <c r="FQ78" i="25" s="1"/>
  <c r="FQ79" i="25" s="1"/>
  <c r="FQ80" i="25" s="1"/>
  <c r="FQ81" i="25" s="1"/>
  <c r="FQ82" i="25" s="1"/>
  <c r="FQ83" i="25" s="1"/>
  <c r="FQ84" i="25" s="1"/>
  <c r="FQ85" i="25" s="1"/>
  <c r="FQ86" i="25" s="1"/>
  <c r="FQ87" i="25" s="1"/>
  <c r="FQ88" i="25" s="1"/>
  <c r="FQ89" i="25" s="1"/>
  <c r="FQ90" i="25" s="1"/>
  <c r="FQ91" i="25" s="1"/>
  <c r="FQ92" i="25" s="1"/>
  <c r="FQ93" i="25" s="1"/>
  <c r="FQ94" i="25" s="1"/>
  <c r="FQ95" i="25" s="1"/>
  <c r="FQ96" i="25" s="1"/>
  <c r="FQ97" i="25" s="1"/>
  <c r="FQ98" i="25" s="1"/>
  <c r="FQ99" i="25" s="1"/>
  <c r="FQ100" i="25" s="1"/>
  <c r="FQ101" i="25" s="1"/>
  <c r="FQ102" i="25" s="1"/>
  <c r="FQ103" i="25" s="1"/>
  <c r="FQ104" i="25" s="1"/>
  <c r="FQ105" i="25" s="1"/>
  <c r="FQ106" i="25" s="1"/>
  <c r="FQ107" i="25" s="1"/>
  <c r="FQ108" i="25" s="1"/>
  <c r="FQ109" i="25" s="1"/>
  <c r="FQ110" i="25" s="1"/>
  <c r="FQ111" i="25" s="1"/>
  <c r="FQ112" i="25" s="1"/>
  <c r="FQ113" i="25" s="1"/>
  <c r="FQ114" i="25" s="1"/>
  <c r="FQ115" i="25" s="1"/>
  <c r="FQ116" i="25" s="1"/>
  <c r="FQ117" i="25" s="1"/>
  <c r="FQ118" i="25" s="1"/>
  <c r="FQ119" i="25" s="1"/>
  <c r="FQ120" i="25" s="1"/>
  <c r="FQ121" i="25" s="1"/>
  <c r="FQ122" i="25" s="1"/>
  <c r="FQ123" i="25" s="1"/>
  <c r="C60" i="23" s="1"/>
  <c r="GO4" i="25"/>
  <c r="GO5" i="25" s="1"/>
  <c r="GO6" i="25" s="1"/>
  <c r="GO7" i="25" s="1"/>
  <c r="GO8" i="25" s="1"/>
  <c r="GO9" i="25" s="1"/>
  <c r="GO10" i="25" s="1"/>
  <c r="GO11" i="25" s="1"/>
  <c r="GO12" i="25" s="1"/>
  <c r="GO13" i="25" s="1"/>
  <c r="GO14" i="25" s="1"/>
  <c r="GO15" i="25" s="1"/>
  <c r="GO16" i="25" s="1"/>
  <c r="GO17" i="25" s="1"/>
  <c r="GO18" i="25" s="1"/>
  <c r="GO19" i="25" s="1"/>
  <c r="GO20" i="25" s="1"/>
  <c r="GO21" i="25" s="1"/>
  <c r="GO22" i="25" s="1"/>
  <c r="GO23" i="25" s="1"/>
  <c r="GO24" i="25" s="1"/>
  <c r="GO25" i="25" s="1"/>
  <c r="GO26" i="25" s="1"/>
  <c r="GO27" i="25" s="1"/>
  <c r="GO28" i="25" s="1"/>
  <c r="GO29" i="25" s="1"/>
  <c r="GO30" i="25" s="1"/>
  <c r="GO31" i="25" s="1"/>
  <c r="GO32" i="25" s="1"/>
  <c r="GO33" i="25" s="1"/>
  <c r="GO34" i="25" s="1"/>
  <c r="GO35" i="25" s="1"/>
  <c r="GO36" i="25" s="1"/>
  <c r="GO37" i="25" s="1"/>
  <c r="GO38" i="25" s="1"/>
  <c r="GO39" i="25" s="1"/>
  <c r="GO40" i="25" s="1"/>
  <c r="GO41" i="25" s="1"/>
  <c r="GO42" i="25" s="1"/>
  <c r="GO43" i="25" s="1"/>
  <c r="GO44" i="25" s="1"/>
  <c r="GO45" i="25" s="1"/>
  <c r="GO46" i="25" s="1"/>
  <c r="GO47" i="25" s="1"/>
  <c r="GO48" i="25" s="1"/>
  <c r="GO49" i="25" s="1"/>
  <c r="GO50" i="25" s="1"/>
  <c r="GO51" i="25" s="1"/>
  <c r="GO52" i="25" s="1"/>
  <c r="GO53" i="25" s="1"/>
  <c r="GO54" i="25" s="1"/>
  <c r="GO55" i="25" s="1"/>
  <c r="GO56" i="25" s="1"/>
  <c r="GO57" i="25" s="1"/>
  <c r="GO58" i="25" s="1"/>
  <c r="GO59" i="25" s="1"/>
  <c r="GO60" i="25" s="1"/>
  <c r="GO61" i="25" s="1"/>
  <c r="GO62" i="25" s="1"/>
  <c r="GO63" i="25" s="1"/>
  <c r="GO64" i="25" s="1"/>
  <c r="GO65" i="25" s="1"/>
  <c r="GO66" i="25" s="1"/>
  <c r="GO67" i="25" s="1"/>
  <c r="GO68" i="25" s="1"/>
  <c r="GO69" i="25" s="1"/>
  <c r="GO70" i="25" s="1"/>
  <c r="GO71" i="25" s="1"/>
  <c r="GO72" i="25" s="1"/>
  <c r="GO73" i="25" s="1"/>
  <c r="GO74" i="25" s="1"/>
  <c r="GO75" i="25" s="1"/>
  <c r="GO76" i="25" s="1"/>
  <c r="GO77" i="25" s="1"/>
  <c r="GO78" i="25" s="1"/>
  <c r="GO79" i="25" s="1"/>
  <c r="GO80" i="25" s="1"/>
  <c r="GO81" i="25" s="1"/>
  <c r="GO82" i="25" s="1"/>
  <c r="GO83" i="25" s="1"/>
  <c r="GO84" i="25" s="1"/>
  <c r="GO85" i="25" s="1"/>
  <c r="GO86" i="25" s="1"/>
  <c r="GO87" i="25" s="1"/>
  <c r="GO88" i="25" s="1"/>
  <c r="GO89" i="25" s="1"/>
  <c r="GO90" i="25" s="1"/>
  <c r="GO91" i="25" s="1"/>
  <c r="GO92" i="25" s="1"/>
  <c r="GO93" i="25" s="1"/>
  <c r="GO94" i="25" s="1"/>
  <c r="GO95" i="25" s="1"/>
  <c r="GO96" i="25" s="1"/>
  <c r="GO97" i="25" s="1"/>
  <c r="GO98" i="25" s="1"/>
  <c r="GO99" i="25" s="1"/>
  <c r="GO100" i="25" s="1"/>
  <c r="GO101" i="25" s="1"/>
  <c r="GO102" i="25" s="1"/>
  <c r="GO103" i="25" s="1"/>
  <c r="GO104" i="25" s="1"/>
  <c r="GO105" i="25" s="1"/>
  <c r="GO106" i="25" s="1"/>
  <c r="GO107" i="25" s="1"/>
  <c r="GO108" i="25" s="1"/>
  <c r="GO109" i="25" s="1"/>
  <c r="GO110" i="25" s="1"/>
  <c r="GO111" i="25" s="1"/>
  <c r="GO112" i="25" s="1"/>
  <c r="GO113" i="25" s="1"/>
  <c r="GO114" i="25" s="1"/>
  <c r="GO115" i="25" s="1"/>
  <c r="GO116" i="25" s="1"/>
  <c r="GO117" i="25" s="1"/>
  <c r="GO118" i="25" s="1"/>
  <c r="GO119" i="25" s="1"/>
  <c r="GO120" i="25" s="1"/>
  <c r="GO121" i="25" s="1"/>
  <c r="GO122" i="25" s="1"/>
  <c r="GO123" i="25" s="1"/>
  <c r="C68" i="23" s="1"/>
  <c r="HM4" i="25"/>
  <c r="HM5" i="25" s="1"/>
  <c r="HM6" i="25" s="1"/>
  <c r="HM7" i="25" s="1"/>
  <c r="HM8" i="25" s="1"/>
  <c r="HM9" i="25" s="1"/>
  <c r="HM10" i="25" s="1"/>
  <c r="HM11" i="25" s="1"/>
  <c r="HM12" i="25" s="1"/>
  <c r="HM13" i="25" s="1"/>
  <c r="HM14" i="25" s="1"/>
  <c r="HM15" i="25" s="1"/>
  <c r="HM16" i="25" s="1"/>
  <c r="HM17" i="25" s="1"/>
  <c r="HM18" i="25" s="1"/>
  <c r="HM19" i="25" s="1"/>
  <c r="HM20" i="25" s="1"/>
  <c r="HM21" i="25" s="1"/>
  <c r="HM22" i="25" s="1"/>
  <c r="HM23" i="25" s="1"/>
  <c r="HM24" i="25" s="1"/>
  <c r="HM25" i="25" s="1"/>
  <c r="HM26" i="25" s="1"/>
  <c r="HM27" i="25" s="1"/>
  <c r="HM28" i="25" s="1"/>
  <c r="HM29" i="25" s="1"/>
  <c r="HM30" i="25" s="1"/>
  <c r="HM31" i="25" s="1"/>
  <c r="HM32" i="25" s="1"/>
  <c r="HM33" i="25" s="1"/>
  <c r="HM34" i="25" s="1"/>
  <c r="HM35" i="25" s="1"/>
  <c r="HM36" i="25" s="1"/>
  <c r="HM37" i="25" s="1"/>
  <c r="HM38" i="25" s="1"/>
  <c r="HM39" i="25" s="1"/>
  <c r="HM40" i="25" s="1"/>
  <c r="HM41" i="25" s="1"/>
  <c r="HM42" i="25" s="1"/>
  <c r="HM43" i="25" s="1"/>
  <c r="HM44" i="25" s="1"/>
  <c r="HM45" i="25" s="1"/>
  <c r="HM46" i="25" s="1"/>
  <c r="HM47" i="25" s="1"/>
  <c r="HM48" i="25" s="1"/>
  <c r="HM49" i="25" s="1"/>
  <c r="HM50" i="25" s="1"/>
  <c r="HM51" i="25" s="1"/>
  <c r="HM52" i="25" s="1"/>
  <c r="HM53" i="25" s="1"/>
  <c r="HM54" i="25" s="1"/>
  <c r="HM55" i="25" s="1"/>
  <c r="HM56" i="25" s="1"/>
  <c r="HM57" i="25" s="1"/>
  <c r="HM58" i="25" s="1"/>
  <c r="HM59" i="25" s="1"/>
  <c r="HM60" i="25" s="1"/>
  <c r="HM61" i="25" s="1"/>
  <c r="HM62" i="25" s="1"/>
  <c r="HM63" i="25" s="1"/>
  <c r="HM64" i="25" s="1"/>
  <c r="HM65" i="25" s="1"/>
  <c r="HM66" i="25" s="1"/>
  <c r="HM67" i="25" s="1"/>
  <c r="HM68" i="25" s="1"/>
  <c r="HM69" i="25" s="1"/>
  <c r="HM70" i="25" s="1"/>
  <c r="HM71" i="25" s="1"/>
  <c r="HM72" i="25" s="1"/>
  <c r="HM73" i="25" s="1"/>
  <c r="HM74" i="25" s="1"/>
  <c r="HM75" i="25" s="1"/>
  <c r="HM76" i="25" s="1"/>
  <c r="HM77" i="25" s="1"/>
  <c r="HM78" i="25" s="1"/>
  <c r="HM79" i="25" s="1"/>
  <c r="HM80" i="25" s="1"/>
  <c r="HM81" i="25" s="1"/>
  <c r="HM82" i="25" s="1"/>
  <c r="HM83" i="25" s="1"/>
  <c r="HM84" i="25" s="1"/>
  <c r="HM85" i="25" s="1"/>
  <c r="HM86" i="25" s="1"/>
  <c r="HM87" i="25" s="1"/>
  <c r="HM88" i="25" s="1"/>
  <c r="HM89" i="25" s="1"/>
  <c r="HM90" i="25" s="1"/>
  <c r="HM91" i="25" s="1"/>
  <c r="HM92" i="25" s="1"/>
  <c r="HM93" i="25" s="1"/>
  <c r="HM94" i="25" s="1"/>
  <c r="HM95" i="25" s="1"/>
  <c r="HM96" i="25" s="1"/>
  <c r="HM97" i="25" s="1"/>
  <c r="HM98" i="25" s="1"/>
  <c r="HM99" i="25" s="1"/>
  <c r="HM100" i="25" s="1"/>
  <c r="HM101" i="25" s="1"/>
  <c r="HM102" i="25" s="1"/>
  <c r="HM103" i="25" s="1"/>
  <c r="HM104" i="25" s="1"/>
  <c r="HM105" i="25" s="1"/>
  <c r="HM106" i="25" s="1"/>
  <c r="HM107" i="25" s="1"/>
  <c r="HM108" i="25" s="1"/>
  <c r="HM109" i="25" s="1"/>
  <c r="HM110" i="25" s="1"/>
  <c r="HM111" i="25" s="1"/>
  <c r="HM112" i="25" s="1"/>
  <c r="HM113" i="25" s="1"/>
  <c r="HM114" i="25" s="1"/>
  <c r="HM115" i="25" s="1"/>
  <c r="HM116" i="25" s="1"/>
  <c r="HM117" i="25" s="1"/>
  <c r="HM118" i="25" s="1"/>
  <c r="HM119" i="25" s="1"/>
  <c r="HM120" i="25" s="1"/>
  <c r="HM121" i="25" s="1"/>
  <c r="HM122" i="25" s="1"/>
  <c r="HM123" i="25" s="1"/>
  <c r="C76" i="23" s="1"/>
  <c r="IK4" i="25"/>
  <c r="IK5" i="25" s="1"/>
  <c r="IK6" i="25" s="1"/>
  <c r="IK7" i="25" s="1"/>
  <c r="IK8" i="25" s="1"/>
  <c r="IK9" i="25" s="1"/>
  <c r="IK10" i="25" s="1"/>
  <c r="IK11" i="25" s="1"/>
  <c r="IK12" i="25" s="1"/>
  <c r="IK13" i="25" s="1"/>
  <c r="IK14" i="25" s="1"/>
  <c r="IK15" i="25" s="1"/>
  <c r="IK16" i="25" s="1"/>
  <c r="IK17" i="25" s="1"/>
  <c r="IK18" i="25" s="1"/>
  <c r="IK19" i="25" s="1"/>
  <c r="IK20" i="25" s="1"/>
  <c r="IK21" i="25" s="1"/>
  <c r="IK22" i="25" s="1"/>
  <c r="IK23" i="25" s="1"/>
  <c r="IK24" i="25" s="1"/>
  <c r="IK25" i="25" s="1"/>
  <c r="IK26" i="25" s="1"/>
  <c r="IK27" i="25" s="1"/>
  <c r="IK28" i="25" s="1"/>
  <c r="IK29" i="25" s="1"/>
  <c r="IK30" i="25" s="1"/>
  <c r="IK31" i="25" s="1"/>
  <c r="IK32" i="25" s="1"/>
  <c r="IK33" i="25" s="1"/>
  <c r="IK34" i="25" s="1"/>
  <c r="IK35" i="25" s="1"/>
  <c r="IK36" i="25" s="1"/>
  <c r="IK37" i="25" s="1"/>
  <c r="IK38" i="25" s="1"/>
  <c r="IK39" i="25" s="1"/>
  <c r="IK40" i="25" s="1"/>
  <c r="IK41" i="25" s="1"/>
  <c r="IK42" i="25" s="1"/>
  <c r="IK43" i="25" s="1"/>
  <c r="IK44" i="25" s="1"/>
  <c r="IK45" i="25" s="1"/>
  <c r="IK46" i="25" s="1"/>
  <c r="IK47" i="25" s="1"/>
  <c r="IK48" i="25" s="1"/>
  <c r="IK49" i="25" s="1"/>
  <c r="IK50" i="25" s="1"/>
  <c r="IK51" i="25" s="1"/>
  <c r="IK52" i="25" s="1"/>
  <c r="IK53" i="25" s="1"/>
  <c r="IK54" i="25" s="1"/>
  <c r="IK55" i="25" s="1"/>
  <c r="IK56" i="25" s="1"/>
  <c r="IK57" i="25" s="1"/>
  <c r="IK58" i="25" s="1"/>
  <c r="IK59" i="25" s="1"/>
  <c r="IK60" i="25" s="1"/>
  <c r="IK61" i="25" s="1"/>
  <c r="IK62" i="25" s="1"/>
  <c r="IK63" i="25" s="1"/>
  <c r="IK64" i="25" s="1"/>
  <c r="IK65" i="25" s="1"/>
  <c r="IK66" i="25" s="1"/>
  <c r="IK67" i="25" s="1"/>
  <c r="IK68" i="25" s="1"/>
  <c r="IK69" i="25" s="1"/>
  <c r="IK70" i="25" s="1"/>
  <c r="IK71" i="25" s="1"/>
  <c r="IK72" i="25" s="1"/>
  <c r="IK73" i="25" s="1"/>
  <c r="IK74" i="25" s="1"/>
  <c r="IK75" i="25" s="1"/>
  <c r="IK76" i="25" s="1"/>
  <c r="IK77" i="25" s="1"/>
  <c r="IK78" i="25" s="1"/>
  <c r="IK79" i="25" s="1"/>
  <c r="IK80" i="25" s="1"/>
  <c r="IK81" i="25" s="1"/>
  <c r="IK82" i="25" s="1"/>
  <c r="IK83" i="25" s="1"/>
  <c r="IK84" i="25" s="1"/>
  <c r="IK85" i="25" s="1"/>
  <c r="IK86" i="25" s="1"/>
  <c r="IK87" i="25" s="1"/>
  <c r="IK88" i="25" s="1"/>
  <c r="IK89" i="25" s="1"/>
  <c r="IK90" i="25" s="1"/>
  <c r="IK91" i="25" s="1"/>
  <c r="IK92" i="25" s="1"/>
  <c r="IK93" i="25" s="1"/>
  <c r="IK94" i="25" s="1"/>
  <c r="IK95" i="25" s="1"/>
  <c r="IK96" i="25" s="1"/>
  <c r="IK97" i="25" s="1"/>
  <c r="IK98" i="25" s="1"/>
  <c r="IK99" i="25" s="1"/>
  <c r="IK100" i="25" s="1"/>
  <c r="IK101" i="25" s="1"/>
  <c r="IK102" i="25" s="1"/>
  <c r="IK103" i="25" s="1"/>
  <c r="IK104" i="25" s="1"/>
  <c r="IK105" i="25" s="1"/>
  <c r="IK106" i="25" s="1"/>
  <c r="IK107" i="25" s="1"/>
  <c r="IK108" i="25" s="1"/>
  <c r="IK109" i="25" s="1"/>
  <c r="IK110" i="25" s="1"/>
  <c r="IK111" i="25" s="1"/>
  <c r="IK112" i="25" s="1"/>
  <c r="IK113" i="25" s="1"/>
  <c r="IK114" i="25" s="1"/>
  <c r="IK115" i="25" s="1"/>
  <c r="IK116" i="25" s="1"/>
  <c r="IK117" i="25" s="1"/>
  <c r="IK118" i="25" s="1"/>
  <c r="IK119" i="25" s="1"/>
  <c r="IK120" i="25" s="1"/>
  <c r="IK121" i="25" s="1"/>
  <c r="IK122" i="25" s="1"/>
  <c r="IK123" i="25" s="1"/>
  <c r="C84" i="23" s="1"/>
  <c r="JI4" i="25"/>
  <c r="JI5" i="25" s="1"/>
  <c r="JI6" i="25" s="1"/>
  <c r="JI7" i="25" s="1"/>
  <c r="JI8" i="25" s="1"/>
  <c r="JI9" i="25" s="1"/>
  <c r="JI10" i="25" s="1"/>
  <c r="JI11" i="25" s="1"/>
  <c r="JI12" i="25" s="1"/>
  <c r="JI13" i="25" s="1"/>
  <c r="JI14" i="25" s="1"/>
  <c r="JI15" i="25" s="1"/>
  <c r="JI16" i="25" s="1"/>
  <c r="JI17" i="25" s="1"/>
  <c r="JI18" i="25" s="1"/>
  <c r="JI19" i="25" s="1"/>
  <c r="JI20" i="25" s="1"/>
  <c r="JI21" i="25" s="1"/>
  <c r="JI22" i="25" s="1"/>
  <c r="JI23" i="25" s="1"/>
  <c r="JI24" i="25" s="1"/>
  <c r="JI25" i="25" s="1"/>
  <c r="JI26" i="25" s="1"/>
  <c r="JI27" i="25" s="1"/>
  <c r="JI28" i="25" s="1"/>
  <c r="JI29" i="25" s="1"/>
  <c r="JI30" i="25" s="1"/>
  <c r="JI31" i="25" s="1"/>
  <c r="JI32" i="25" s="1"/>
  <c r="JI33" i="25" s="1"/>
  <c r="JI34" i="25" s="1"/>
  <c r="JI35" i="25" s="1"/>
  <c r="JI36" i="25" s="1"/>
  <c r="JI37" i="25" s="1"/>
  <c r="JI38" i="25" s="1"/>
  <c r="JI39" i="25" s="1"/>
  <c r="JI40" i="25" s="1"/>
  <c r="JI41" i="25" s="1"/>
  <c r="JI42" i="25" s="1"/>
  <c r="JI43" i="25" s="1"/>
  <c r="JI44" i="25" s="1"/>
  <c r="JI45" i="25" s="1"/>
  <c r="JI46" i="25" s="1"/>
  <c r="JI47" i="25" s="1"/>
  <c r="JI48" i="25" s="1"/>
  <c r="JI49" i="25" s="1"/>
  <c r="JI50" i="25" s="1"/>
  <c r="JI51" i="25" s="1"/>
  <c r="JI52" i="25" s="1"/>
  <c r="JI53" i="25" s="1"/>
  <c r="JI54" i="25" s="1"/>
  <c r="JI55" i="25" s="1"/>
  <c r="JI56" i="25" s="1"/>
  <c r="JI57" i="25" s="1"/>
  <c r="JI58" i="25" s="1"/>
  <c r="JI59" i="25" s="1"/>
  <c r="JI60" i="25" s="1"/>
  <c r="JI61" i="25" s="1"/>
  <c r="JI62" i="25" s="1"/>
  <c r="JI63" i="25" s="1"/>
  <c r="JI64" i="25" s="1"/>
  <c r="JI65" i="25" s="1"/>
  <c r="JI66" i="25" s="1"/>
  <c r="JI67" i="25" s="1"/>
  <c r="JI68" i="25" s="1"/>
  <c r="JI69" i="25" s="1"/>
  <c r="JI70" i="25" s="1"/>
  <c r="JI71" i="25" s="1"/>
  <c r="JI72" i="25" s="1"/>
  <c r="JI73" i="25" s="1"/>
  <c r="JI74" i="25" s="1"/>
  <c r="JI75" i="25" s="1"/>
  <c r="JI76" i="25" s="1"/>
  <c r="JI77" i="25" s="1"/>
  <c r="JI78" i="25" s="1"/>
  <c r="JI79" i="25" s="1"/>
  <c r="JI80" i="25" s="1"/>
  <c r="JI81" i="25" s="1"/>
  <c r="JI82" i="25" s="1"/>
  <c r="JI83" i="25" s="1"/>
  <c r="JI84" i="25" s="1"/>
  <c r="JI85" i="25" s="1"/>
  <c r="JI86" i="25" s="1"/>
  <c r="JI87" i="25" s="1"/>
  <c r="JI88" i="25" s="1"/>
  <c r="JI89" i="25" s="1"/>
  <c r="JI90" i="25" s="1"/>
  <c r="JI91" i="25" s="1"/>
  <c r="JI92" i="25" s="1"/>
  <c r="JI93" i="25" s="1"/>
  <c r="JI94" i="25" s="1"/>
  <c r="JI95" i="25" s="1"/>
  <c r="JI96" i="25" s="1"/>
  <c r="JI97" i="25" s="1"/>
  <c r="JI98" i="25" s="1"/>
  <c r="JI99" i="25" s="1"/>
  <c r="JI100" i="25" s="1"/>
  <c r="JI101" i="25" s="1"/>
  <c r="JI102" i="25" s="1"/>
  <c r="JI103" i="25" s="1"/>
  <c r="JI104" i="25" s="1"/>
  <c r="JI105" i="25" s="1"/>
  <c r="JI106" i="25" s="1"/>
  <c r="JI107" i="25" s="1"/>
  <c r="JI108" i="25" s="1"/>
  <c r="JI109" i="25" s="1"/>
  <c r="JI110" i="25" s="1"/>
  <c r="JI111" i="25" s="1"/>
  <c r="JI112" i="25" s="1"/>
  <c r="JI113" i="25" s="1"/>
  <c r="JI114" i="25" s="1"/>
  <c r="JI115" i="25" s="1"/>
  <c r="JI116" i="25" s="1"/>
  <c r="JI117" i="25" s="1"/>
  <c r="JI118" i="25" s="1"/>
  <c r="JI119" i="25" s="1"/>
  <c r="JI120" i="25" s="1"/>
  <c r="JI121" i="25" s="1"/>
  <c r="JI122" i="25" s="1"/>
  <c r="JI123" i="25" s="1"/>
  <c r="C92" i="23" s="1"/>
  <c r="KG4" i="25"/>
  <c r="KG5" i="25" s="1"/>
  <c r="KG6" i="25" s="1"/>
  <c r="KG7" i="25" s="1"/>
  <c r="KG8" i="25" s="1"/>
  <c r="KG9" i="25" s="1"/>
  <c r="KG10" i="25" s="1"/>
  <c r="KG11" i="25" s="1"/>
  <c r="KG12" i="25" s="1"/>
  <c r="KG13" i="25" s="1"/>
  <c r="KG14" i="25" s="1"/>
  <c r="KG15" i="25" s="1"/>
  <c r="KG16" i="25" s="1"/>
  <c r="KG17" i="25" s="1"/>
  <c r="KG18" i="25" s="1"/>
  <c r="KG19" i="25" s="1"/>
  <c r="KG20" i="25" s="1"/>
  <c r="KG21" i="25" s="1"/>
  <c r="KG22" i="25" s="1"/>
  <c r="KG23" i="25" s="1"/>
  <c r="KG24" i="25" s="1"/>
  <c r="KG25" i="25" s="1"/>
  <c r="KG26" i="25" s="1"/>
  <c r="KG27" i="25" s="1"/>
  <c r="KG28" i="25" s="1"/>
  <c r="KG29" i="25" s="1"/>
  <c r="KG30" i="25" s="1"/>
  <c r="KG31" i="25" s="1"/>
  <c r="KG32" i="25" s="1"/>
  <c r="KG33" i="25" s="1"/>
  <c r="KG34" i="25" s="1"/>
  <c r="KG35" i="25" s="1"/>
  <c r="KG36" i="25" s="1"/>
  <c r="KG37" i="25" s="1"/>
  <c r="KG38" i="25" s="1"/>
  <c r="KG39" i="25" s="1"/>
  <c r="KG40" i="25" s="1"/>
  <c r="KG41" i="25" s="1"/>
  <c r="KG42" i="25" s="1"/>
  <c r="KG43" i="25" s="1"/>
  <c r="KG44" i="25" s="1"/>
  <c r="KG45" i="25" s="1"/>
  <c r="KG46" i="25" s="1"/>
  <c r="KG47" i="25" s="1"/>
  <c r="KG48" i="25" s="1"/>
  <c r="KG49" i="25" s="1"/>
  <c r="KG50" i="25" s="1"/>
  <c r="KG51" i="25" s="1"/>
  <c r="KG52" i="25" s="1"/>
  <c r="KG53" i="25" s="1"/>
  <c r="KG54" i="25" s="1"/>
  <c r="KG55" i="25" s="1"/>
  <c r="KG56" i="25" s="1"/>
  <c r="KG57" i="25" s="1"/>
  <c r="KG58" i="25" s="1"/>
  <c r="KG59" i="25" s="1"/>
  <c r="KG60" i="25" s="1"/>
  <c r="KG61" i="25" s="1"/>
  <c r="KG62" i="25" s="1"/>
  <c r="KG63" i="25" s="1"/>
  <c r="KG64" i="25" s="1"/>
  <c r="KG65" i="25" s="1"/>
  <c r="KG66" i="25" s="1"/>
  <c r="KG67" i="25" s="1"/>
  <c r="KG68" i="25" s="1"/>
  <c r="KG69" i="25" s="1"/>
  <c r="KG70" i="25" s="1"/>
  <c r="KG71" i="25" s="1"/>
  <c r="KG72" i="25" s="1"/>
  <c r="KG73" i="25" s="1"/>
  <c r="KG74" i="25" s="1"/>
  <c r="KG75" i="25" s="1"/>
  <c r="KG76" i="25" s="1"/>
  <c r="KG77" i="25" s="1"/>
  <c r="KG78" i="25" s="1"/>
  <c r="KG79" i="25" s="1"/>
  <c r="KG80" i="25" s="1"/>
  <c r="KG81" i="25" s="1"/>
  <c r="KG82" i="25" s="1"/>
  <c r="KG83" i="25" s="1"/>
  <c r="KG84" i="25" s="1"/>
  <c r="KG85" i="25" s="1"/>
  <c r="KG86" i="25" s="1"/>
  <c r="KG87" i="25" s="1"/>
  <c r="KG88" i="25" s="1"/>
  <c r="KG89" i="25" s="1"/>
  <c r="KG90" i="25" s="1"/>
  <c r="KG91" i="25" s="1"/>
  <c r="KG92" i="25" s="1"/>
  <c r="KG93" i="25" s="1"/>
  <c r="KG94" i="25" s="1"/>
  <c r="KG95" i="25" s="1"/>
  <c r="KG96" i="25" s="1"/>
  <c r="KG97" i="25" s="1"/>
  <c r="KG98" i="25" s="1"/>
  <c r="KG99" i="25" s="1"/>
  <c r="KG100" i="25" s="1"/>
  <c r="KG101" i="25" s="1"/>
  <c r="KG102" i="25" s="1"/>
  <c r="KG103" i="25" s="1"/>
  <c r="KG104" i="25" s="1"/>
  <c r="KG105" i="25" s="1"/>
  <c r="KG106" i="25" s="1"/>
  <c r="KG107" i="25" s="1"/>
  <c r="KG108" i="25" s="1"/>
  <c r="KG109" i="25" s="1"/>
  <c r="KG110" i="25" s="1"/>
  <c r="KG111" i="25" s="1"/>
  <c r="KG112" i="25" s="1"/>
  <c r="KG113" i="25" s="1"/>
  <c r="KG114" i="25" s="1"/>
  <c r="KG115" i="25" s="1"/>
  <c r="KG116" i="25" s="1"/>
  <c r="KG117" i="25" s="1"/>
  <c r="KG118" i="25" s="1"/>
  <c r="KG119" i="25" s="1"/>
  <c r="KG120" i="25" s="1"/>
  <c r="KG121" i="25" s="1"/>
  <c r="KG122" i="25" s="1"/>
  <c r="KG123" i="25" s="1"/>
  <c r="C100" i="23" s="1"/>
  <c r="H4" i="25"/>
  <c r="H5" i="25" s="1"/>
  <c r="H6" i="25" s="1"/>
  <c r="H7" i="25" s="1"/>
  <c r="H8" i="25" s="1"/>
  <c r="H9" i="25" s="1"/>
  <c r="H10" i="25" s="1"/>
  <c r="H11" i="25" s="1"/>
  <c r="H12" i="25" s="1"/>
  <c r="H13" i="25" s="1"/>
  <c r="H14" i="25" s="1"/>
  <c r="H15" i="25" s="1"/>
  <c r="H16" i="25" s="1"/>
  <c r="H17" i="25" s="1"/>
  <c r="H18" i="25" s="1"/>
  <c r="H19" i="25" s="1"/>
  <c r="H20" i="25" s="1"/>
  <c r="H21" i="25" s="1"/>
  <c r="H22" i="25" s="1"/>
  <c r="H23" i="25" s="1"/>
  <c r="H24" i="25" s="1"/>
  <c r="H25" i="25" s="1"/>
  <c r="H26" i="25" s="1"/>
  <c r="H27" i="25" s="1"/>
  <c r="H28" i="25" s="1"/>
  <c r="H29" i="25" s="1"/>
  <c r="H30" i="25" s="1"/>
  <c r="H31" i="25" s="1"/>
  <c r="H32" i="25" s="1"/>
  <c r="H33" i="25" s="1"/>
  <c r="H34" i="25" s="1"/>
  <c r="H35" i="25" s="1"/>
  <c r="H36" i="25" s="1"/>
  <c r="H37" i="25" s="1"/>
  <c r="H38" i="25" s="1"/>
  <c r="H39" i="25" s="1"/>
  <c r="H40" i="25" s="1"/>
  <c r="H41" i="25" s="1"/>
  <c r="H42" i="25" s="1"/>
  <c r="H43" i="25" s="1"/>
  <c r="H44" i="25" s="1"/>
  <c r="H45" i="25" s="1"/>
  <c r="H46" i="25" s="1"/>
  <c r="H47" i="25" s="1"/>
  <c r="H48" i="25" s="1"/>
  <c r="H49" i="25" s="1"/>
  <c r="H50" i="25" s="1"/>
  <c r="H51" i="25" s="1"/>
  <c r="H52" i="25" s="1"/>
  <c r="H53" i="25" s="1"/>
  <c r="H54" i="25" s="1"/>
  <c r="H55" i="25" s="1"/>
  <c r="H56" i="25" s="1"/>
  <c r="H57" i="25" s="1"/>
  <c r="H58" i="25" s="1"/>
  <c r="H59" i="25" s="1"/>
  <c r="H60" i="25" s="1"/>
  <c r="H61" i="25" s="1"/>
  <c r="H62" i="25" s="1"/>
  <c r="H63" i="25" s="1"/>
  <c r="H64" i="25" s="1"/>
  <c r="H65" i="25" s="1"/>
  <c r="H66" i="25" s="1"/>
  <c r="H67" i="25" s="1"/>
  <c r="H68" i="25" s="1"/>
  <c r="H69" i="25" s="1"/>
  <c r="H70" i="25" s="1"/>
  <c r="H71" i="25" s="1"/>
  <c r="H72" i="25" s="1"/>
  <c r="H73" i="25" s="1"/>
  <c r="H74" i="25" s="1"/>
  <c r="H75" i="25" s="1"/>
  <c r="H76" i="25" s="1"/>
  <c r="H77" i="25" s="1"/>
  <c r="H78" i="25" s="1"/>
  <c r="H79" i="25" s="1"/>
  <c r="H80" i="25" s="1"/>
  <c r="H81" i="25" s="1"/>
  <c r="H82" i="25" s="1"/>
  <c r="H83" i="25" s="1"/>
  <c r="H84" i="25" s="1"/>
  <c r="H85" i="25" s="1"/>
  <c r="H86" i="25" s="1"/>
  <c r="H87" i="25" s="1"/>
  <c r="H88" i="25" s="1"/>
  <c r="H89" i="25" s="1"/>
  <c r="H90" i="25" s="1"/>
  <c r="H91" i="25" s="1"/>
  <c r="H92" i="25" s="1"/>
  <c r="H93" i="25" s="1"/>
  <c r="H94" i="25" s="1"/>
  <c r="H95" i="25" s="1"/>
  <c r="H96" i="25" s="1"/>
  <c r="H97" i="25" s="1"/>
  <c r="H98" i="25" s="1"/>
  <c r="H99" i="25" s="1"/>
  <c r="H100" i="25" s="1"/>
  <c r="H101" i="25" s="1"/>
  <c r="H102" i="25" s="1"/>
  <c r="H103" i="25" s="1"/>
  <c r="H104" i="25" s="1"/>
  <c r="H105" i="25" s="1"/>
  <c r="H106" i="25" s="1"/>
  <c r="H107" i="25" s="1"/>
  <c r="H108" i="25" s="1"/>
  <c r="H109" i="25" s="1"/>
  <c r="H110" i="25" s="1"/>
  <c r="H111" i="25" s="1"/>
  <c r="H112" i="25" s="1"/>
  <c r="H113" i="25" s="1"/>
  <c r="H114" i="25" s="1"/>
  <c r="H115" i="25" s="1"/>
  <c r="H116" i="25" s="1"/>
  <c r="H117" i="25" s="1"/>
  <c r="H118" i="25" s="1"/>
  <c r="H119" i="25" s="1"/>
  <c r="H120" i="25" s="1"/>
  <c r="H121" i="25" s="1"/>
  <c r="H122" i="25" s="1"/>
  <c r="H123" i="25" s="1"/>
  <c r="C5" i="23" s="1"/>
  <c r="AF4" i="25"/>
  <c r="AF5" i="25" s="1"/>
  <c r="AF6" i="25" s="1"/>
  <c r="AF7" i="25" s="1"/>
  <c r="AF8" i="25" s="1"/>
  <c r="AF9" i="25" s="1"/>
  <c r="AF10" i="25" s="1"/>
  <c r="AF11" i="25" s="1"/>
  <c r="AF12" i="25" s="1"/>
  <c r="AF13" i="25" s="1"/>
  <c r="AF14" i="25" s="1"/>
  <c r="AF15" i="25" s="1"/>
  <c r="AF16" i="25" s="1"/>
  <c r="AF17" i="25" s="1"/>
  <c r="AF18" i="25" s="1"/>
  <c r="AF19" i="25" s="1"/>
  <c r="AF20" i="25" s="1"/>
  <c r="AF21" i="25" s="1"/>
  <c r="AF22" i="25" s="1"/>
  <c r="AF23" i="25" s="1"/>
  <c r="AF24" i="25" s="1"/>
  <c r="AF25" i="25" s="1"/>
  <c r="AF26" i="25" s="1"/>
  <c r="AF27" i="25" s="1"/>
  <c r="AF28" i="25" s="1"/>
  <c r="AF29" i="25" s="1"/>
  <c r="AF30" i="25" s="1"/>
  <c r="AF31" i="25" s="1"/>
  <c r="AF32" i="25" s="1"/>
  <c r="AF33" i="25" s="1"/>
  <c r="AF34" i="25" s="1"/>
  <c r="AF35" i="25" s="1"/>
  <c r="AF36" i="25" s="1"/>
  <c r="AF37" i="25" s="1"/>
  <c r="AF38" i="25" s="1"/>
  <c r="AF39" i="25" s="1"/>
  <c r="AF40" i="25" s="1"/>
  <c r="AF41" i="25" s="1"/>
  <c r="AF42" i="25" s="1"/>
  <c r="AF43" i="25" s="1"/>
  <c r="AF44" i="25" s="1"/>
  <c r="AF45" i="25" s="1"/>
  <c r="AF46" i="25" s="1"/>
  <c r="AF47" i="25" s="1"/>
  <c r="AF48" i="25" s="1"/>
  <c r="AF49" i="25" s="1"/>
  <c r="AF50" i="25" s="1"/>
  <c r="AF51" i="25" s="1"/>
  <c r="AF52" i="25" s="1"/>
  <c r="AF53" i="25" s="1"/>
  <c r="AF54" i="25" s="1"/>
  <c r="AF55" i="25" s="1"/>
  <c r="AF56" i="25" s="1"/>
  <c r="AF57" i="25" s="1"/>
  <c r="AF58" i="25" s="1"/>
  <c r="AF59" i="25" s="1"/>
  <c r="AF60" i="25" s="1"/>
  <c r="AF61" i="25" s="1"/>
  <c r="AF62" i="25" s="1"/>
  <c r="AF63" i="25" s="1"/>
  <c r="AF64" i="25" s="1"/>
  <c r="AF65" i="25" s="1"/>
  <c r="AF66" i="25" s="1"/>
  <c r="AF67" i="25" s="1"/>
  <c r="AF68" i="25" s="1"/>
  <c r="AF69" i="25" s="1"/>
  <c r="AF70" i="25" s="1"/>
  <c r="AF71" i="25" s="1"/>
  <c r="AF72" i="25" s="1"/>
  <c r="AF73" i="25" s="1"/>
  <c r="AF74" i="25" s="1"/>
  <c r="AF75" i="25" s="1"/>
  <c r="AF76" i="25" s="1"/>
  <c r="AF77" i="25" s="1"/>
  <c r="AF78" i="25" s="1"/>
  <c r="AF79" i="25" s="1"/>
  <c r="AF80" i="25" s="1"/>
  <c r="AF81" i="25" s="1"/>
  <c r="AF82" i="25" s="1"/>
  <c r="AF83" i="25" s="1"/>
  <c r="AF84" i="25" s="1"/>
  <c r="AF85" i="25" s="1"/>
  <c r="AF86" i="25" s="1"/>
  <c r="AF87" i="25" s="1"/>
  <c r="AF88" i="25" s="1"/>
  <c r="AF89" i="25" s="1"/>
  <c r="AF90" i="25" s="1"/>
  <c r="AF91" i="25" s="1"/>
  <c r="AF92" i="25" s="1"/>
  <c r="AF93" i="25" s="1"/>
  <c r="AF94" i="25" s="1"/>
  <c r="AF95" i="25" s="1"/>
  <c r="AF96" i="25" s="1"/>
  <c r="AF97" i="25" s="1"/>
  <c r="AF98" i="25" s="1"/>
  <c r="AF99" i="25" s="1"/>
  <c r="AF100" i="25" s="1"/>
  <c r="AF101" i="25" s="1"/>
  <c r="AF102" i="25" s="1"/>
  <c r="AF103" i="25" s="1"/>
  <c r="AF104" i="25" s="1"/>
  <c r="AF105" i="25" s="1"/>
  <c r="AF106" i="25" s="1"/>
  <c r="AF107" i="25" s="1"/>
  <c r="AF108" i="25" s="1"/>
  <c r="AF109" i="25" s="1"/>
  <c r="AF110" i="25" s="1"/>
  <c r="AF111" i="25" s="1"/>
  <c r="AF112" i="25" s="1"/>
  <c r="AF113" i="25" s="1"/>
  <c r="AF114" i="25" s="1"/>
  <c r="AF115" i="25" s="1"/>
  <c r="AF116" i="25" s="1"/>
  <c r="AF117" i="25" s="1"/>
  <c r="AF118" i="25" s="1"/>
  <c r="AF119" i="25" s="1"/>
  <c r="AF120" i="25" s="1"/>
  <c r="AF121" i="25" s="1"/>
  <c r="AF122" i="25" s="1"/>
  <c r="AF123" i="25" s="1"/>
  <c r="C13" i="23" s="1"/>
  <c r="BD4" i="25"/>
  <c r="BD5" i="25" s="1"/>
  <c r="BD6" i="25" s="1"/>
  <c r="BD7" i="25" s="1"/>
  <c r="BD8" i="25" s="1"/>
  <c r="BD9" i="25" s="1"/>
  <c r="BD10" i="25" s="1"/>
  <c r="BD11" i="25" s="1"/>
  <c r="BD12" i="25" s="1"/>
  <c r="BD13" i="25" s="1"/>
  <c r="BD14" i="25" s="1"/>
  <c r="BD15" i="25" s="1"/>
  <c r="BD16" i="25" s="1"/>
  <c r="BD17" i="25" s="1"/>
  <c r="BD18" i="25" s="1"/>
  <c r="BD19" i="25" s="1"/>
  <c r="BD20" i="25" s="1"/>
  <c r="BD21" i="25" s="1"/>
  <c r="BD22" i="25" s="1"/>
  <c r="BD23" i="25" s="1"/>
  <c r="BD24" i="25" s="1"/>
  <c r="BD25" i="25" s="1"/>
  <c r="BD26" i="25" s="1"/>
  <c r="BD27" i="25" s="1"/>
  <c r="BD28" i="25" s="1"/>
  <c r="BD29" i="25" s="1"/>
  <c r="BD30" i="25" s="1"/>
  <c r="BD31" i="25" s="1"/>
  <c r="BD32" i="25" s="1"/>
  <c r="BD33" i="25" s="1"/>
  <c r="BD34" i="25" s="1"/>
  <c r="BD35" i="25" s="1"/>
  <c r="BD36" i="25" s="1"/>
  <c r="BD37" i="25" s="1"/>
  <c r="BD38" i="25" s="1"/>
  <c r="BD39" i="25" s="1"/>
  <c r="BD40" i="25" s="1"/>
  <c r="BD41" i="25" s="1"/>
  <c r="BD42" i="25" s="1"/>
  <c r="BD43" i="25" s="1"/>
  <c r="BD44" i="25" s="1"/>
  <c r="BD45" i="25" s="1"/>
  <c r="BD46" i="25" s="1"/>
  <c r="BD47" i="25" s="1"/>
  <c r="BD48" i="25" s="1"/>
  <c r="BD49" i="25" s="1"/>
  <c r="BD50" i="25" s="1"/>
  <c r="BD51" i="25" s="1"/>
  <c r="BD52" i="25" s="1"/>
  <c r="BD53" i="25" s="1"/>
  <c r="BD54" i="25" s="1"/>
  <c r="BD55" i="25" s="1"/>
  <c r="BD56" i="25" s="1"/>
  <c r="BD57" i="25" s="1"/>
  <c r="BD58" i="25" s="1"/>
  <c r="BD59" i="25" s="1"/>
  <c r="BD60" i="25" s="1"/>
  <c r="BD61" i="25" s="1"/>
  <c r="BD62" i="25" s="1"/>
  <c r="BD63" i="25" s="1"/>
  <c r="BD64" i="25" s="1"/>
  <c r="BD65" i="25" s="1"/>
  <c r="BD66" i="25" s="1"/>
  <c r="BD67" i="25" s="1"/>
  <c r="BD68" i="25" s="1"/>
  <c r="BD69" i="25" s="1"/>
  <c r="BD70" i="25" s="1"/>
  <c r="BD71" i="25" s="1"/>
  <c r="BD72" i="25" s="1"/>
  <c r="BD73" i="25" s="1"/>
  <c r="BD74" i="25" s="1"/>
  <c r="BD75" i="25" s="1"/>
  <c r="BD76" i="25" s="1"/>
  <c r="BD77" i="25" s="1"/>
  <c r="BD78" i="25" s="1"/>
  <c r="BD79" i="25" s="1"/>
  <c r="BD80" i="25" s="1"/>
  <c r="BD81" i="25" s="1"/>
  <c r="BD82" i="25" s="1"/>
  <c r="BD83" i="25" s="1"/>
  <c r="BD84" i="25" s="1"/>
  <c r="BD85" i="25" s="1"/>
  <c r="BD86" i="25" s="1"/>
  <c r="BD87" i="25" s="1"/>
  <c r="BD88" i="25" s="1"/>
  <c r="BD89" i="25" s="1"/>
  <c r="BD90" i="25" s="1"/>
  <c r="BD91" i="25" s="1"/>
  <c r="BD92" i="25" s="1"/>
  <c r="BD93" i="25" s="1"/>
  <c r="BD94" i="25" s="1"/>
  <c r="BD95" i="25" s="1"/>
  <c r="BD96" i="25" s="1"/>
  <c r="BD97" i="25" s="1"/>
  <c r="BD98" i="25" s="1"/>
  <c r="BD99" i="25" s="1"/>
  <c r="BD100" i="25" s="1"/>
  <c r="BD101" i="25" s="1"/>
  <c r="BD102" i="25" s="1"/>
  <c r="BD103" i="25" s="1"/>
  <c r="BD104" i="25" s="1"/>
  <c r="BD105" i="25" s="1"/>
  <c r="BD106" i="25" s="1"/>
  <c r="BD107" i="25" s="1"/>
  <c r="BD108" i="25" s="1"/>
  <c r="BD109" i="25" s="1"/>
  <c r="BD110" i="25" s="1"/>
  <c r="BD111" i="25" s="1"/>
  <c r="BD112" i="25" s="1"/>
  <c r="BD113" i="25" s="1"/>
  <c r="BD114" i="25" s="1"/>
  <c r="BD115" i="25" s="1"/>
  <c r="BD116" i="25" s="1"/>
  <c r="BD117" i="25" s="1"/>
  <c r="BD118" i="25" s="1"/>
  <c r="BD119" i="25" s="1"/>
  <c r="BD120" i="25" s="1"/>
  <c r="BD121" i="25" s="1"/>
  <c r="BD122" i="25" s="1"/>
  <c r="BD123" i="25" s="1"/>
  <c r="C21" i="23" s="1"/>
  <c r="CB4" i="25"/>
  <c r="CB5" i="25" s="1"/>
  <c r="CB6" i="25" s="1"/>
  <c r="CB7" i="25" s="1"/>
  <c r="CB8" i="25" s="1"/>
  <c r="CB9" i="25" s="1"/>
  <c r="CB10" i="25" s="1"/>
  <c r="CB11" i="25" s="1"/>
  <c r="CB12" i="25" s="1"/>
  <c r="CB13" i="25" s="1"/>
  <c r="CB14" i="25" s="1"/>
  <c r="CB15" i="25" s="1"/>
  <c r="CB16" i="25" s="1"/>
  <c r="CB17" i="25" s="1"/>
  <c r="CB18" i="25" s="1"/>
  <c r="CB19" i="25" s="1"/>
  <c r="CB20" i="25" s="1"/>
  <c r="CB21" i="25" s="1"/>
  <c r="CB22" i="25" s="1"/>
  <c r="CB23" i="25" s="1"/>
  <c r="CB24" i="25" s="1"/>
  <c r="CB25" i="25" s="1"/>
  <c r="CB26" i="25" s="1"/>
  <c r="CB27" i="25" s="1"/>
  <c r="CB28" i="25" s="1"/>
  <c r="CB29" i="25" s="1"/>
  <c r="CB30" i="25" s="1"/>
  <c r="CB31" i="25" s="1"/>
  <c r="CB32" i="25" s="1"/>
  <c r="CB33" i="25" s="1"/>
  <c r="CB34" i="25" s="1"/>
  <c r="CB35" i="25" s="1"/>
  <c r="CB36" i="25" s="1"/>
  <c r="CB37" i="25" s="1"/>
  <c r="CB38" i="25" s="1"/>
  <c r="CB39" i="25" s="1"/>
  <c r="CB40" i="25" s="1"/>
  <c r="CB41" i="25" s="1"/>
  <c r="CB42" i="25" s="1"/>
  <c r="CB43" i="25" s="1"/>
  <c r="CB44" i="25" s="1"/>
  <c r="CB45" i="25" s="1"/>
  <c r="CB46" i="25" s="1"/>
  <c r="CB47" i="25" s="1"/>
  <c r="CB48" i="25" s="1"/>
  <c r="CB49" i="25" s="1"/>
  <c r="CB50" i="25" s="1"/>
  <c r="CB51" i="25" s="1"/>
  <c r="CB52" i="25" s="1"/>
  <c r="CB53" i="25" s="1"/>
  <c r="CB54" i="25" s="1"/>
  <c r="CB55" i="25" s="1"/>
  <c r="CB56" i="25" s="1"/>
  <c r="CB57" i="25" s="1"/>
  <c r="CB58" i="25" s="1"/>
  <c r="CB59" i="25" s="1"/>
  <c r="CB60" i="25" s="1"/>
  <c r="CB61" i="25" s="1"/>
  <c r="CB62" i="25" s="1"/>
  <c r="CB63" i="25" s="1"/>
  <c r="CB64" i="25" s="1"/>
  <c r="CB65" i="25" s="1"/>
  <c r="CB66" i="25" s="1"/>
  <c r="CB67" i="25" s="1"/>
  <c r="CB68" i="25" s="1"/>
  <c r="CB69" i="25" s="1"/>
  <c r="CB70" i="25" s="1"/>
  <c r="CB71" i="25" s="1"/>
  <c r="CB72" i="25" s="1"/>
  <c r="CB73" i="25" s="1"/>
  <c r="CB74" i="25" s="1"/>
  <c r="CB75" i="25" s="1"/>
  <c r="CB76" i="25" s="1"/>
  <c r="CB77" i="25" s="1"/>
  <c r="CB78" i="25" s="1"/>
  <c r="CB79" i="25" s="1"/>
  <c r="CB80" i="25" s="1"/>
  <c r="CB81" i="25" s="1"/>
  <c r="CB82" i="25" s="1"/>
  <c r="CB83" i="25" s="1"/>
  <c r="CB84" i="25" s="1"/>
  <c r="CB85" i="25" s="1"/>
  <c r="CB86" i="25" s="1"/>
  <c r="CB87" i="25" s="1"/>
  <c r="CB88" i="25" s="1"/>
  <c r="CB89" i="25" s="1"/>
  <c r="CB90" i="25" s="1"/>
  <c r="CB91" i="25" s="1"/>
  <c r="CB92" i="25" s="1"/>
  <c r="CB93" i="25" s="1"/>
  <c r="CB94" i="25" s="1"/>
  <c r="CB95" i="25" s="1"/>
  <c r="CB96" i="25" s="1"/>
  <c r="CB97" i="25" s="1"/>
  <c r="CB98" i="25" s="1"/>
  <c r="CB99" i="25" s="1"/>
  <c r="CB100" i="25" s="1"/>
  <c r="CB101" i="25" s="1"/>
  <c r="CB102" i="25" s="1"/>
  <c r="CB103" i="25" s="1"/>
  <c r="CB104" i="25" s="1"/>
  <c r="CB105" i="25" s="1"/>
  <c r="CB106" i="25" s="1"/>
  <c r="CB107" i="25" s="1"/>
  <c r="CB108" i="25" s="1"/>
  <c r="CB109" i="25" s="1"/>
  <c r="CB110" i="25" s="1"/>
  <c r="CB111" i="25" s="1"/>
  <c r="CB112" i="25" s="1"/>
  <c r="CB113" i="25" s="1"/>
  <c r="CB114" i="25" s="1"/>
  <c r="CB115" i="25" s="1"/>
  <c r="CB116" i="25" s="1"/>
  <c r="CB117" i="25" s="1"/>
  <c r="CB118" i="25" s="1"/>
  <c r="CB119" i="25" s="1"/>
  <c r="CB120" i="25" s="1"/>
  <c r="CB121" i="25" s="1"/>
  <c r="CB122" i="25" s="1"/>
  <c r="CB123" i="25" s="1"/>
  <c r="C29" i="23" s="1"/>
  <c r="CZ4" i="25"/>
  <c r="CZ5" i="25" s="1"/>
  <c r="CZ6" i="25" s="1"/>
  <c r="CZ7" i="25" s="1"/>
  <c r="CZ8" i="25" s="1"/>
  <c r="CZ9" i="25" s="1"/>
  <c r="CZ10" i="25" s="1"/>
  <c r="CZ11" i="25" s="1"/>
  <c r="CZ12" i="25" s="1"/>
  <c r="CZ13" i="25" s="1"/>
  <c r="CZ14" i="25" s="1"/>
  <c r="CZ15" i="25" s="1"/>
  <c r="CZ16" i="25" s="1"/>
  <c r="CZ17" i="25" s="1"/>
  <c r="CZ18" i="25" s="1"/>
  <c r="CZ19" i="25" s="1"/>
  <c r="CZ20" i="25" s="1"/>
  <c r="CZ21" i="25" s="1"/>
  <c r="CZ22" i="25" s="1"/>
  <c r="CZ23" i="25" s="1"/>
  <c r="CZ24" i="25" s="1"/>
  <c r="CZ25" i="25" s="1"/>
  <c r="CZ26" i="25" s="1"/>
  <c r="CZ27" i="25" s="1"/>
  <c r="CZ28" i="25" s="1"/>
  <c r="CZ29" i="25" s="1"/>
  <c r="CZ30" i="25" s="1"/>
  <c r="CZ31" i="25" s="1"/>
  <c r="CZ32" i="25" s="1"/>
  <c r="CZ33" i="25" s="1"/>
  <c r="CZ34" i="25" s="1"/>
  <c r="CZ35" i="25" s="1"/>
  <c r="CZ36" i="25" s="1"/>
  <c r="CZ37" i="25" s="1"/>
  <c r="CZ38" i="25" s="1"/>
  <c r="CZ39" i="25" s="1"/>
  <c r="CZ40" i="25" s="1"/>
  <c r="CZ41" i="25" s="1"/>
  <c r="CZ42" i="25" s="1"/>
  <c r="CZ43" i="25" s="1"/>
  <c r="CZ44" i="25" s="1"/>
  <c r="CZ45" i="25" s="1"/>
  <c r="CZ46" i="25" s="1"/>
  <c r="CZ47" i="25" s="1"/>
  <c r="CZ48" i="25" s="1"/>
  <c r="CZ49" i="25" s="1"/>
  <c r="CZ50" i="25" s="1"/>
  <c r="CZ51" i="25" s="1"/>
  <c r="CZ52" i="25" s="1"/>
  <c r="CZ53" i="25" s="1"/>
  <c r="CZ54" i="25" s="1"/>
  <c r="CZ55" i="25" s="1"/>
  <c r="CZ56" i="25" s="1"/>
  <c r="CZ57" i="25" s="1"/>
  <c r="CZ58" i="25" s="1"/>
  <c r="CZ59" i="25" s="1"/>
  <c r="CZ60" i="25" s="1"/>
  <c r="CZ61" i="25" s="1"/>
  <c r="CZ62" i="25" s="1"/>
  <c r="CZ63" i="25" s="1"/>
  <c r="CZ64" i="25" s="1"/>
  <c r="CZ65" i="25" s="1"/>
  <c r="CZ66" i="25" s="1"/>
  <c r="CZ67" i="25" s="1"/>
  <c r="CZ68" i="25" s="1"/>
  <c r="CZ69" i="25" s="1"/>
  <c r="CZ70" i="25" s="1"/>
  <c r="CZ71" i="25" s="1"/>
  <c r="CZ72" i="25" s="1"/>
  <c r="CZ73" i="25" s="1"/>
  <c r="CZ74" i="25" s="1"/>
  <c r="CZ75" i="25" s="1"/>
  <c r="CZ76" i="25" s="1"/>
  <c r="CZ77" i="25" s="1"/>
  <c r="CZ78" i="25" s="1"/>
  <c r="CZ79" i="25" s="1"/>
  <c r="CZ80" i="25" s="1"/>
  <c r="CZ81" i="25" s="1"/>
  <c r="CZ82" i="25" s="1"/>
  <c r="CZ83" i="25" s="1"/>
  <c r="CZ84" i="25" s="1"/>
  <c r="CZ85" i="25" s="1"/>
  <c r="CZ86" i="25" s="1"/>
  <c r="CZ87" i="25" s="1"/>
  <c r="CZ88" i="25" s="1"/>
  <c r="CZ89" i="25" s="1"/>
  <c r="CZ90" i="25" s="1"/>
  <c r="CZ91" i="25" s="1"/>
  <c r="CZ92" i="25" s="1"/>
  <c r="CZ93" i="25" s="1"/>
  <c r="CZ94" i="25" s="1"/>
  <c r="CZ95" i="25" s="1"/>
  <c r="CZ96" i="25" s="1"/>
  <c r="CZ97" i="25" s="1"/>
  <c r="CZ98" i="25" s="1"/>
  <c r="CZ99" i="25" s="1"/>
  <c r="CZ100" i="25" s="1"/>
  <c r="CZ101" i="25" s="1"/>
  <c r="CZ102" i="25" s="1"/>
  <c r="CZ103" i="25" s="1"/>
  <c r="CZ104" i="25" s="1"/>
  <c r="CZ105" i="25" s="1"/>
  <c r="CZ106" i="25" s="1"/>
  <c r="CZ107" i="25" s="1"/>
  <c r="CZ108" i="25" s="1"/>
  <c r="CZ109" i="25" s="1"/>
  <c r="CZ110" i="25" s="1"/>
  <c r="CZ111" i="25" s="1"/>
  <c r="CZ112" i="25" s="1"/>
  <c r="CZ113" i="25" s="1"/>
  <c r="CZ114" i="25" s="1"/>
  <c r="CZ115" i="25" s="1"/>
  <c r="CZ116" i="25" s="1"/>
  <c r="CZ117" i="25" s="1"/>
  <c r="CZ118" i="25" s="1"/>
  <c r="CZ119" i="25" s="1"/>
  <c r="CZ120" i="25" s="1"/>
  <c r="CZ121" i="25" s="1"/>
  <c r="CZ122" i="25" s="1"/>
  <c r="CZ123" i="25" s="1"/>
  <c r="C37" i="23" s="1"/>
  <c r="DX4" i="25"/>
  <c r="DX5" i="25" s="1"/>
  <c r="DX6" i="25" s="1"/>
  <c r="DX7" i="25" s="1"/>
  <c r="DX8" i="25" s="1"/>
  <c r="DX9" i="25" s="1"/>
  <c r="DX10" i="25" s="1"/>
  <c r="DX11" i="25" s="1"/>
  <c r="DX12" i="25" s="1"/>
  <c r="DX13" i="25" s="1"/>
  <c r="DX14" i="25" s="1"/>
  <c r="DX15" i="25" s="1"/>
  <c r="DX16" i="25" s="1"/>
  <c r="DX17" i="25" s="1"/>
  <c r="DX18" i="25" s="1"/>
  <c r="DX19" i="25" s="1"/>
  <c r="DX20" i="25" s="1"/>
  <c r="DX21" i="25" s="1"/>
  <c r="DX22" i="25" s="1"/>
  <c r="DX23" i="25" s="1"/>
  <c r="DX24" i="25" s="1"/>
  <c r="DX25" i="25" s="1"/>
  <c r="DX26" i="25" s="1"/>
  <c r="DX27" i="25" s="1"/>
  <c r="DX28" i="25" s="1"/>
  <c r="DX29" i="25" s="1"/>
  <c r="DX30" i="25" s="1"/>
  <c r="DX31" i="25" s="1"/>
  <c r="DX32" i="25" s="1"/>
  <c r="DX33" i="25" s="1"/>
  <c r="DX34" i="25" s="1"/>
  <c r="DX35" i="25" s="1"/>
  <c r="DX36" i="25" s="1"/>
  <c r="DX37" i="25" s="1"/>
  <c r="DX38" i="25" s="1"/>
  <c r="DX39" i="25" s="1"/>
  <c r="DX40" i="25" s="1"/>
  <c r="DX41" i="25" s="1"/>
  <c r="DX42" i="25" s="1"/>
  <c r="DX43" i="25" s="1"/>
  <c r="DX44" i="25" s="1"/>
  <c r="DX45" i="25" s="1"/>
  <c r="DX46" i="25" s="1"/>
  <c r="DX47" i="25" s="1"/>
  <c r="DX48" i="25" s="1"/>
  <c r="DX49" i="25" s="1"/>
  <c r="DX50" i="25" s="1"/>
  <c r="DX51" i="25" s="1"/>
  <c r="DX52" i="25" s="1"/>
  <c r="DX53" i="25" s="1"/>
  <c r="DX54" i="25" s="1"/>
  <c r="DX55" i="25" s="1"/>
  <c r="DX56" i="25" s="1"/>
  <c r="DX57" i="25" s="1"/>
  <c r="DX58" i="25" s="1"/>
  <c r="DX59" i="25" s="1"/>
  <c r="DX60" i="25" s="1"/>
  <c r="DX61" i="25" s="1"/>
  <c r="DX62" i="25" s="1"/>
  <c r="DX63" i="25" s="1"/>
  <c r="DX64" i="25" s="1"/>
  <c r="DX65" i="25" s="1"/>
  <c r="DX66" i="25" s="1"/>
  <c r="DX67" i="25" s="1"/>
  <c r="DX68" i="25" s="1"/>
  <c r="DX69" i="25" s="1"/>
  <c r="DX70" i="25" s="1"/>
  <c r="DX71" i="25" s="1"/>
  <c r="DX72" i="25" s="1"/>
  <c r="DX73" i="25" s="1"/>
  <c r="DX74" i="25" s="1"/>
  <c r="DX75" i="25" s="1"/>
  <c r="DX76" i="25" s="1"/>
  <c r="DX77" i="25" s="1"/>
  <c r="DX78" i="25" s="1"/>
  <c r="DX79" i="25" s="1"/>
  <c r="DX80" i="25" s="1"/>
  <c r="DX81" i="25" s="1"/>
  <c r="DX82" i="25" s="1"/>
  <c r="DX83" i="25" s="1"/>
  <c r="DX84" i="25" s="1"/>
  <c r="DX85" i="25" s="1"/>
  <c r="DX86" i="25" s="1"/>
  <c r="DX87" i="25" s="1"/>
  <c r="DX88" i="25" s="1"/>
  <c r="DX89" i="25" s="1"/>
  <c r="DX90" i="25" s="1"/>
  <c r="DX91" i="25" s="1"/>
  <c r="DX92" i="25" s="1"/>
  <c r="DX93" i="25" s="1"/>
  <c r="DX94" i="25" s="1"/>
  <c r="DX95" i="25" s="1"/>
  <c r="DX96" i="25" s="1"/>
  <c r="DX97" i="25" s="1"/>
  <c r="DX98" i="25" s="1"/>
  <c r="DX99" i="25" s="1"/>
  <c r="DX100" i="25" s="1"/>
  <c r="DX101" i="25" s="1"/>
  <c r="DX102" i="25" s="1"/>
  <c r="DX103" i="25" s="1"/>
  <c r="DX104" i="25" s="1"/>
  <c r="DX105" i="25" s="1"/>
  <c r="DX106" i="25" s="1"/>
  <c r="DX107" i="25" s="1"/>
  <c r="DX108" i="25" s="1"/>
  <c r="DX109" i="25" s="1"/>
  <c r="DX110" i="25" s="1"/>
  <c r="DX111" i="25" s="1"/>
  <c r="DX112" i="25" s="1"/>
  <c r="DX113" i="25" s="1"/>
  <c r="DX114" i="25" s="1"/>
  <c r="DX115" i="25" s="1"/>
  <c r="DX116" i="25" s="1"/>
  <c r="DX117" i="25" s="1"/>
  <c r="DX118" i="25" s="1"/>
  <c r="DX119" i="25" s="1"/>
  <c r="DX120" i="25" s="1"/>
  <c r="DX121" i="25" s="1"/>
  <c r="DX122" i="25" s="1"/>
  <c r="DX123" i="25" s="1"/>
  <c r="C45" i="23" s="1"/>
  <c r="EV4" i="25"/>
  <c r="EV5" i="25" s="1"/>
  <c r="EV6" i="25" s="1"/>
  <c r="EV7" i="25" s="1"/>
  <c r="EV8" i="25" s="1"/>
  <c r="EV9" i="25" s="1"/>
  <c r="EV10" i="25" s="1"/>
  <c r="EV11" i="25" s="1"/>
  <c r="EV12" i="25" s="1"/>
  <c r="EV13" i="25" s="1"/>
  <c r="EV14" i="25" s="1"/>
  <c r="EV15" i="25" s="1"/>
  <c r="EV16" i="25" s="1"/>
  <c r="EV17" i="25" s="1"/>
  <c r="EV18" i="25" s="1"/>
  <c r="EV19" i="25" s="1"/>
  <c r="EV20" i="25" s="1"/>
  <c r="EV21" i="25" s="1"/>
  <c r="EV22" i="25" s="1"/>
  <c r="EV23" i="25" s="1"/>
  <c r="EV24" i="25" s="1"/>
  <c r="EV25" i="25" s="1"/>
  <c r="EV26" i="25" s="1"/>
  <c r="EV27" i="25" s="1"/>
  <c r="EV28" i="25" s="1"/>
  <c r="EV29" i="25" s="1"/>
  <c r="EV30" i="25" s="1"/>
  <c r="EV31" i="25" s="1"/>
  <c r="EV32" i="25" s="1"/>
  <c r="EV33" i="25" s="1"/>
  <c r="EV34" i="25" s="1"/>
  <c r="EV35" i="25" s="1"/>
  <c r="EV36" i="25" s="1"/>
  <c r="EV37" i="25" s="1"/>
  <c r="EV38" i="25" s="1"/>
  <c r="EV39" i="25" s="1"/>
  <c r="EV40" i="25" s="1"/>
  <c r="EV41" i="25" s="1"/>
  <c r="EV42" i="25" s="1"/>
  <c r="EV43" i="25" s="1"/>
  <c r="EV44" i="25" s="1"/>
  <c r="EV45" i="25" s="1"/>
  <c r="EV46" i="25" s="1"/>
  <c r="EV47" i="25" s="1"/>
  <c r="EV48" i="25" s="1"/>
  <c r="EV49" i="25" s="1"/>
  <c r="EV50" i="25" s="1"/>
  <c r="EV51" i="25" s="1"/>
  <c r="EV52" i="25" s="1"/>
  <c r="EV53" i="25" s="1"/>
  <c r="EV54" i="25" s="1"/>
  <c r="EV55" i="25" s="1"/>
  <c r="EV56" i="25" s="1"/>
  <c r="EV57" i="25" s="1"/>
  <c r="EV58" i="25" s="1"/>
  <c r="EV59" i="25" s="1"/>
  <c r="EV60" i="25" s="1"/>
  <c r="EV61" i="25" s="1"/>
  <c r="EV62" i="25" s="1"/>
  <c r="EV63" i="25" s="1"/>
  <c r="EV64" i="25" s="1"/>
  <c r="EV65" i="25" s="1"/>
  <c r="EV66" i="25" s="1"/>
  <c r="EV67" i="25" s="1"/>
  <c r="EV68" i="25" s="1"/>
  <c r="EV69" i="25" s="1"/>
  <c r="EV70" i="25" s="1"/>
  <c r="EV71" i="25" s="1"/>
  <c r="EV72" i="25" s="1"/>
  <c r="EV73" i="25" s="1"/>
  <c r="EV74" i="25" s="1"/>
  <c r="EV75" i="25" s="1"/>
  <c r="EV76" i="25" s="1"/>
  <c r="EV77" i="25" s="1"/>
  <c r="EV78" i="25" s="1"/>
  <c r="EV79" i="25" s="1"/>
  <c r="EV80" i="25" s="1"/>
  <c r="EV81" i="25" s="1"/>
  <c r="EV82" i="25" s="1"/>
  <c r="EV83" i="25" s="1"/>
  <c r="EV84" i="25" s="1"/>
  <c r="EV85" i="25" s="1"/>
  <c r="EV86" i="25" s="1"/>
  <c r="EV87" i="25" s="1"/>
  <c r="EV88" i="25" s="1"/>
  <c r="EV89" i="25" s="1"/>
  <c r="EV90" i="25" s="1"/>
  <c r="EV91" i="25" s="1"/>
  <c r="EV92" i="25" s="1"/>
  <c r="EV93" i="25" s="1"/>
  <c r="EV94" i="25" s="1"/>
  <c r="EV95" i="25" s="1"/>
  <c r="EV96" i="25" s="1"/>
  <c r="EV97" i="25" s="1"/>
  <c r="EV98" i="25" s="1"/>
  <c r="EV99" i="25" s="1"/>
  <c r="EV100" i="25" s="1"/>
  <c r="EV101" i="25" s="1"/>
  <c r="EV102" i="25" s="1"/>
  <c r="EV103" i="25" s="1"/>
  <c r="EV104" i="25" s="1"/>
  <c r="EV105" i="25" s="1"/>
  <c r="EV106" i="25" s="1"/>
  <c r="EV107" i="25" s="1"/>
  <c r="EV108" i="25" s="1"/>
  <c r="EV109" i="25" s="1"/>
  <c r="EV110" i="25" s="1"/>
  <c r="EV111" i="25" s="1"/>
  <c r="EV112" i="25" s="1"/>
  <c r="EV113" i="25" s="1"/>
  <c r="EV114" i="25" s="1"/>
  <c r="EV115" i="25" s="1"/>
  <c r="EV116" i="25" s="1"/>
  <c r="EV117" i="25" s="1"/>
  <c r="EV118" i="25" s="1"/>
  <c r="EV119" i="25" s="1"/>
  <c r="EV120" i="25" s="1"/>
  <c r="EV121" i="25" s="1"/>
  <c r="EV122" i="25" s="1"/>
  <c r="EV123" i="25" s="1"/>
  <c r="C53" i="23" s="1"/>
  <c r="FT4" i="25"/>
  <c r="FT5" i="25" s="1"/>
  <c r="FT6" i="25" s="1"/>
  <c r="FT7" i="25" s="1"/>
  <c r="FT8" i="25" s="1"/>
  <c r="FT9" i="25" s="1"/>
  <c r="FT10" i="25" s="1"/>
  <c r="FT11" i="25" s="1"/>
  <c r="FT12" i="25" s="1"/>
  <c r="FT13" i="25" s="1"/>
  <c r="FT14" i="25" s="1"/>
  <c r="FT15" i="25" s="1"/>
  <c r="FT16" i="25" s="1"/>
  <c r="FT17" i="25" s="1"/>
  <c r="FT18" i="25" s="1"/>
  <c r="FT19" i="25" s="1"/>
  <c r="FT20" i="25" s="1"/>
  <c r="FT21" i="25" s="1"/>
  <c r="FT22" i="25" s="1"/>
  <c r="FT23" i="25" s="1"/>
  <c r="FT24" i="25" s="1"/>
  <c r="FT25" i="25" s="1"/>
  <c r="FT26" i="25" s="1"/>
  <c r="FT27" i="25" s="1"/>
  <c r="FT28" i="25" s="1"/>
  <c r="FT29" i="25" s="1"/>
  <c r="FT30" i="25" s="1"/>
  <c r="FT31" i="25" s="1"/>
  <c r="FT32" i="25" s="1"/>
  <c r="FT33" i="25" s="1"/>
  <c r="FT34" i="25" s="1"/>
  <c r="FT35" i="25" s="1"/>
  <c r="FT36" i="25" s="1"/>
  <c r="FT37" i="25" s="1"/>
  <c r="FT38" i="25" s="1"/>
  <c r="FT39" i="25" s="1"/>
  <c r="FT40" i="25" s="1"/>
  <c r="FT41" i="25" s="1"/>
  <c r="FT42" i="25" s="1"/>
  <c r="FT43" i="25" s="1"/>
  <c r="FT44" i="25" s="1"/>
  <c r="FT45" i="25" s="1"/>
  <c r="FT46" i="25" s="1"/>
  <c r="FT47" i="25" s="1"/>
  <c r="FT48" i="25" s="1"/>
  <c r="FT49" i="25" s="1"/>
  <c r="FT50" i="25" s="1"/>
  <c r="FT51" i="25" s="1"/>
  <c r="FT52" i="25" s="1"/>
  <c r="FT53" i="25" s="1"/>
  <c r="FT54" i="25" s="1"/>
  <c r="FT55" i="25" s="1"/>
  <c r="FT56" i="25" s="1"/>
  <c r="FT57" i="25" s="1"/>
  <c r="FT58" i="25" s="1"/>
  <c r="FT59" i="25" s="1"/>
  <c r="FT60" i="25" s="1"/>
  <c r="FT61" i="25" s="1"/>
  <c r="FT62" i="25" s="1"/>
  <c r="FT63" i="25" s="1"/>
  <c r="FT64" i="25" s="1"/>
  <c r="FT65" i="25" s="1"/>
  <c r="FT66" i="25" s="1"/>
  <c r="FT67" i="25" s="1"/>
  <c r="FT68" i="25" s="1"/>
  <c r="FT69" i="25" s="1"/>
  <c r="FT70" i="25" s="1"/>
  <c r="FT71" i="25" s="1"/>
  <c r="FT72" i="25" s="1"/>
  <c r="FT73" i="25" s="1"/>
  <c r="FT74" i="25" s="1"/>
  <c r="FT75" i="25" s="1"/>
  <c r="FT76" i="25" s="1"/>
  <c r="FT77" i="25" s="1"/>
  <c r="FT78" i="25" s="1"/>
  <c r="FT79" i="25" s="1"/>
  <c r="FT80" i="25" s="1"/>
  <c r="FT81" i="25" s="1"/>
  <c r="FT82" i="25" s="1"/>
  <c r="FT83" i="25" s="1"/>
  <c r="FT84" i="25" s="1"/>
  <c r="FT85" i="25" s="1"/>
  <c r="FT86" i="25" s="1"/>
  <c r="FT87" i="25" s="1"/>
  <c r="FT88" i="25" s="1"/>
  <c r="FT89" i="25" s="1"/>
  <c r="FT90" i="25" s="1"/>
  <c r="FT91" i="25" s="1"/>
  <c r="FT92" i="25" s="1"/>
  <c r="FT93" i="25" s="1"/>
  <c r="FT94" i="25" s="1"/>
  <c r="FT95" i="25" s="1"/>
  <c r="FT96" i="25" s="1"/>
  <c r="FT97" i="25" s="1"/>
  <c r="FT98" i="25" s="1"/>
  <c r="FT99" i="25" s="1"/>
  <c r="FT100" i="25" s="1"/>
  <c r="FT101" i="25" s="1"/>
  <c r="FT102" i="25" s="1"/>
  <c r="FT103" i="25" s="1"/>
  <c r="FT104" i="25" s="1"/>
  <c r="FT105" i="25" s="1"/>
  <c r="FT106" i="25" s="1"/>
  <c r="FT107" i="25" s="1"/>
  <c r="FT108" i="25" s="1"/>
  <c r="FT109" i="25" s="1"/>
  <c r="FT110" i="25" s="1"/>
  <c r="FT111" i="25" s="1"/>
  <c r="FT112" i="25" s="1"/>
  <c r="FT113" i="25" s="1"/>
  <c r="FT114" i="25" s="1"/>
  <c r="FT115" i="25" s="1"/>
  <c r="FT116" i="25" s="1"/>
  <c r="FT117" i="25" s="1"/>
  <c r="FT118" i="25" s="1"/>
  <c r="FT119" i="25" s="1"/>
  <c r="FT120" i="25" s="1"/>
  <c r="FT121" i="25" s="1"/>
  <c r="FT122" i="25" s="1"/>
  <c r="FT123" i="25" s="1"/>
  <c r="C61" i="23" s="1"/>
  <c r="GR4" i="25"/>
  <c r="GR5" i="25" s="1"/>
  <c r="GR6" i="25" s="1"/>
  <c r="GR7" i="25" s="1"/>
  <c r="GR8" i="25" s="1"/>
  <c r="GR9" i="25" s="1"/>
  <c r="GR10" i="25" s="1"/>
  <c r="GR11" i="25" s="1"/>
  <c r="GR12" i="25" s="1"/>
  <c r="GR13" i="25" s="1"/>
  <c r="GR14" i="25" s="1"/>
  <c r="GR15" i="25" s="1"/>
  <c r="GR16" i="25" s="1"/>
  <c r="GR17" i="25" s="1"/>
  <c r="GR18" i="25" s="1"/>
  <c r="GR19" i="25" s="1"/>
  <c r="GR20" i="25" s="1"/>
  <c r="GR21" i="25" s="1"/>
  <c r="GR22" i="25" s="1"/>
  <c r="GR23" i="25" s="1"/>
  <c r="GR24" i="25" s="1"/>
  <c r="GR25" i="25" s="1"/>
  <c r="GR26" i="25" s="1"/>
  <c r="GR27" i="25" s="1"/>
  <c r="GR28" i="25" s="1"/>
  <c r="GR29" i="25" s="1"/>
  <c r="GR30" i="25" s="1"/>
  <c r="GR31" i="25" s="1"/>
  <c r="GR32" i="25" s="1"/>
  <c r="GR33" i="25" s="1"/>
  <c r="GR34" i="25" s="1"/>
  <c r="GR35" i="25" s="1"/>
  <c r="GR36" i="25" s="1"/>
  <c r="GR37" i="25" s="1"/>
  <c r="GR38" i="25" s="1"/>
  <c r="GR39" i="25" s="1"/>
  <c r="GR40" i="25" s="1"/>
  <c r="GR41" i="25" s="1"/>
  <c r="GR42" i="25" s="1"/>
  <c r="GR43" i="25" s="1"/>
  <c r="GR44" i="25" s="1"/>
  <c r="GR45" i="25" s="1"/>
  <c r="GR46" i="25" s="1"/>
  <c r="GR47" i="25" s="1"/>
  <c r="GR48" i="25" s="1"/>
  <c r="GR49" i="25" s="1"/>
  <c r="GR50" i="25" s="1"/>
  <c r="GR51" i="25" s="1"/>
  <c r="GR52" i="25" s="1"/>
  <c r="GR53" i="25" s="1"/>
  <c r="GR54" i="25" s="1"/>
  <c r="GR55" i="25" s="1"/>
  <c r="GR56" i="25" s="1"/>
  <c r="GR57" i="25" s="1"/>
  <c r="GR58" i="25" s="1"/>
  <c r="GR59" i="25" s="1"/>
  <c r="GR60" i="25" s="1"/>
  <c r="GR61" i="25" s="1"/>
  <c r="GR62" i="25" s="1"/>
  <c r="GR63" i="25" s="1"/>
  <c r="GR64" i="25" s="1"/>
  <c r="GR65" i="25" s="1"/>
  <c r="GR66" i="25" s="1"/>
  <c r="GR67" i="25" s="1"/>
  <c r="GR68" i="25" s="1"/>
  <c r="GR69" i="25" s="1"/>
  <c r="GR70" i="25" s="1"/>
  <c r="GR71" i="25" s="1"/>
  <c r="GR72" i="25" s="1"/>
  <c r="GR73" i="25" s="1"/>
  <c r="GR74" i="25" s="1"/>
  <c r="GR75" i="25" s="1"/>
  <c r="GR76" i="25" s="1"/>
  <c r="GR77" i="25" s="1"/>
  <c r="GR78" i="25" s="1"/>
  <c r="GR79" i="25" s="1"/>
  <c r="GR80" i="25" s="1"/>
  <c r="GR81" i="25" s="1"/>
  <c r="GR82" i="25" s="1"/>
  <c r="GR83" i="25" s="1"/>
  <c r="GR84" i="25" s="1"/>
  <c r="GR85" i="25" s="1"/>
  <c r="GR86" i="25" s="1"/>
  <c r="GR87" i="25" s="1"/>
  <c r="GR88" i="25" s="1"/>
  <c r="GR89" i="25" s="1"/>
  <c r="GR90" i="25" s="1"/>
  <c r="GR91" i="25" s="1"/>
  <c r="GR92" i="25" s="1"/>
  <c r="GR93" i="25" s="1"/>
  <c r="GR94" i="25" s="1"/>
  <c r="GR95" i="25" s="1"/>
  <c r="GR96" i="25" s="1"/>
  <c r="GR97" i="25" s="1"/>
  <c r="GR98" i="25" s="1"/>
  <c r="GR99" i="25" s="1"/>
  <c r="GR100" i="25" s="1"/>
  <c r="GR101" i="25" s="1"/>
  <c r="GR102" i="25" s="1"/>
  <c r="GR103" i="25" s="1"/>
  <c r="GR104" i="25" s="1"/>
  <c r="GR105" i="25" s="1"/>
  <c r="GR106" i="25" s="1"/>
  <c r="GR107" i="25" s="1"/>
  <c r="GR108" i="25" s="1"/>
  <c r="GR109" i="25" s="1"/>
  <c r="GR110" i="25" s="1"/>
  <c r="GR111" i="25" s="1"/>
  <c r="GR112" i="25" s="1"/>
  <c r="GR113" i="25" s="1"/>
  <c r="GR114" i="25" s="1"/>
  <c r="GR115" i="25" s="1"/>
  <c r="GR116" i="25" s="1"/>
  <c r="GR117" i="25" s="1"/>
  <c r="GR118" i="25" s="1"/>
  <c r="GR119" i="25" s="1"/>
  <c r="GR120" i="25" s="1"/>
  <c r="GR121" i="25" s="1"/>
  <c r="GR122" i="25" s="1"/>
  <c r="GR123" i="25" s="1"/>
  <c r="C69" i="23" s="1"/>
  <c r="HP4" i="25"/>
  <c r="HP5" i="25" s="1"/>
  <c r="HP6" i="25" s="1"/>
  <c r="HP7" i="25" s="1"/>
  <c r="HP8" i="25" s="1"/>
  <c r="HP9" i="25" s="1"/>
  <c r="HP10" i="25" s="1"/>
  <c r="HP11" i="25" s="1"/>
  <c r="HP12" i="25" s="1"/>
  <c r="HP13" i="25" s="1"/>
  <c r="HP14" i="25" s="1"/>
  <c r="HP15" i="25" s="1"/>
  <c r="HP16" i="25" s="1"/>
  <c r="HP17" i="25" s="1"/>
  <c r="HP18" i="25" s="1"/>
  <c r="HP19" i="25" s="1"/>
  <c r="HP20" i="25" s="1"/>
  <c r="HP21" i="25" s="1"/>
  <c r="HP22" i="25" s="1"/>
  <c r="HP23" i="25" s="1"/>
  <c r="HP24" i="25" s="1"/>
  <c r="HP25" i="25" s="1"/>
  <c r="HP26" i="25" s="1"/>
  <c r="HP27" i="25" s="1"/>
  <c r="HP28" i="25" s="1"/>
  <c r="HP29" i="25" s="1"/>
  <c r="HP30" i="25" s="1"/>
  <c r="HP31" i="25" s="1"/>
  <c r="HP32" i="25" s="1"/>
  <c r="HP33" i="25" s="1"/>
  <c r="HP34" i="25" s="1"/>
  <c r="HP35" i="25" s="1"/>
  <c r="HP36" i="25" s="1"/>
  <c r="HP37" i="25" s="1"/>
  <c r="HP38" i="25" s="1"/>
  <c r="HP39" i="25" s="1"/>
  <c r="HP40" i="25" s="1"/>
  <c r="HP41" i="25" s="1"/>
  <c r="HP42" i="25" s="1"/>
  <c r="HP43" i="25" s="1"/>
  <c r="HP44" i="25" s="1"/>
  <c r="HP45" i="25" s="1"/>
  <c r="HP46" i="25" s="1"/>
  <c r="HP47" i="25" s="1"/>
  <c r="HP48" i="25" s="1"/>
  <c r="HP49" i="25" s="1"/>
  <c r="HP50" i="25" s="1"/>
  <c r="HP51" i="25" s="1"/>
  <c r="HP52" i="25" s="1"/>
  <c r="HP53" i="25" s="1"/>
  <c r="HP54" i="25" s="1"/>
  <c r="HP55" i="25" s="1"/>
  <c r="HP56" i="25" s="1"/>
  <c r="HP57" i="25" s="1"/>
  <c r="HP58" i="25" s="1"/>
  <c r="HP59" i="25" s="1"/>
  <c r="HP60" i="25" s="1"/>
  <c r="HP61" i="25" s="1"/>
  <c r="HP62" i="25" s="1"/>
  <c r="HP63" i="25" s="1"/>
  <c r="HP64" i="25" s="1"/>
  <c r="HP65" i="25" s="1"/>
  <c r="HP66" i="25" s="1"/>
  <c r="HP67" i="25" s="1"/>
  <c r="HP68" i="25" s="1"/>
  <c r="HP69" i="25" s="1"/>
  <c r="HP70" i="25" s="1"/>
  <c r="HP71" i="25" s="1"/>
  <c r="HP72" i="25" s="1"/>
  <c r="HP73" i="25" s="1"/>
  <c r="HP74" i="25" s="1"/>
  <c r="HP75" i="25" s="1"/>
  <c r="HP76" i="25" s="1"/>
  <c r="HP77" i="25" s="1"/>
  <c r="HP78" i="25" s="1"/>
  <c r="HP79" i="25" s="1"/>
  <c r="HP80" i="25" s="1"/>
  <c r="HP81" i="25" s="1"/>
  <c r="HP82" i="25" s="1"/>
  <c r="HP83" i="25" s="1"/>
  <c r="HP84" i="25" s="1"/>
  <c r="HP85" i="25" s="1"/>
  <c r="HP86" i="25" s="1"/>
  <c r="HP87" i="25" s="1"/>
  <c r="HP88" i="25" s="1"/>
  <c r="HP89" i="25" s="1"/>
  <c r="HP90" i="25" s="1"/>
  <c r="HP91" i="25" s="1"/>
  <c r="HP92" i="25" s="1"/>
  <c r="HP93" i="25" s="1"/>
  <c r="HP94" i="25" s="1"/>
  <c r="HP95" i="25" s="1"/>
  <c r="HP96" i="25" s="1"/>
  <c r="HP97" i="25" s="1"/>
  <c r="HP98" i="25" s="1"/>
  <c r="HP99" i="25" s="1"/>
  <c r="HP100" i="25" s="1"/>
  <c r="HP101" i="25" s="1"/>
  <c r="HP102" i="25" s="1"/>
  <c r="HP103" i="25" s="1"/>
  <c r="HP104" i="25" s="1"/>
  <c r="HP105" i="25" s="1"/>
  <c r="HP106" i="25" s="1"/>
  <c r="HP107" i="25" s="1"/>
  <c r="HP108" i="25" s="1"/>
  <c r="HP109" i="25" s="1"/>
  <c r="HP110" i="25" s="1"/>
  <c r="HP111" i="25" s="1"/>
  <c r="HP112" i="25" s="1"/>
  <c r="HP113" i="25" s="1"/>
  <c r="HP114" i="25" s="1"/>
  <c r="HP115" i="25" s="1"/>
  <c r="HP116" i="25" s="1"/>
  <c r="HP117" i="25" s="1"/>
  <c r="HP118" i="25" s="1"/>
  <c r="HP119" i="25" s="1"/>
  <c r="HP120" i="25" s="1"/>
  <c r="HP121" i="25" s="1"/>
  <c r="HP122" i="25" s="1"/>
  <c r="HP123" i="25" s="1"/>
  <c r="C77" i="23" s="1"/>
  <c r="IN4" i="25"/>
  <c r="IN5" i="25" s="1"/>
  <c r="IN6" i="25" s="1"/>
  <c r="IN7" i="25" s="1"/>
  <c r="IN8" i="25" s="1"/>
  <c r="IN9" i="25" s="1"/>
  <c r="IN10" i="25" s="1"/>
  <c r="IN11" i="25" s="1"/>
  <c r="IN12" i="25" s="1"/>
  <c r="IN13" i="25" s="1"/>
  <c r="IN14" i="25" s="1"/>
  <c r="IN15" i="25" s="1"/>
  <c r="IN16" i="25" s="1"/>
  <c r="IN17" i="25" s="1"/>
  <c r="IN18" i="25" s="1"/>
  <c r="IN19" i="25" s="1"/>
  <c r="IN20" i="25" s="1"/>
  <c r="IN21" i="25" s="1"/>
  <c r="IN22" i="25" s="1"/>
  <c r="IN23" i="25" s="1"/>
  <c r="IN24" i="25" s="1"/>
  <c r="IN25" i="25" s="1"/>
  <c r="IN26" i="25" s="1"/>
  <c r="IN27" i="25" s="1"/>
  <c r="IN28" i="25" s="1"/>
  <c r="IN29" i="25" s="1"/>
  <c r="IN30" i="25" s="1"/>
  <c r="IN31" i="25" s="1"/>
  <c r="IN32" i="25" s="1"/>
  <c r="IN33" i="25" s="1"/>
  <c r="IN34" i="25" s="1"/>
  <c r="IN35" i="25" s="1"/>
  <c r="IN36" i="25" s="1"/>
  <c r="IN37" i="25" s="1"/>
  <c r="IN38" i="25" s="1"/>
  <c r="IN39" i="25" s="1"/>
  <c r="IN40" i="25" s="1"/>
  <c r="IN41" i="25" s="1"/>
  <c r="IN42" i="25" s="1"/>
  <c r="IN43" i="25" s="1"/>
  <c r="IN44" i="25" s="1"/>
  <c r="IN45" i="25" s="1"/>
  <c r="IN46" i="25" s="1"/>
  <c r="IN47" i="25" s="1"/>
  <c r="IN48" i="25" s="1"/>
  <c r="IN49" i="25" s="1"/>
  <c r="IN50" i="25" s="1"/>
  <c r="IN51" i="25" s="1"/>
  <c r="IN52" i="25" s="1"/>
  <c r="IN53" i="25" s="1"/>
  <c r="IN54" i="25" s="1"/>
  <c r="IN55" i="25" s="1"/>
  <c r="IN56" i="25" s="1"/>
  <c r="IN57" i="25" s="1"/>
  <c r="IN58" i="25" s="1"/>
  <c r="IN59" i="25" s="1"/>
  <c r="IN60" i="25" s="1"/>
  <c r="IN61" i="25" s="1"/>
  <c r="IN62" i="25" s="1"/>
  <c r="IN63" i="25" s="1"/>
  <c r="IN64" i="25" s="1"/>
  <c r="IN65" i="25" s="1"/>
  <c r="IN66" i="25" s="1"/>
  <c r="IN67" i="25" s="1"/>
  <c r="IN68" i="25" s="1"/>
  <c r="IN69" i="25" s="1"/>
  <c r="IN70" i="25" s="1"/>
  <c r="IN71" i="25" s="1"/>
  <c r="IN72" i="25" s="1"/>
  <c r="IN73" i="25" s="1"/>
  <c r="IN74" i="25" s="1"/>
  <c r="IN75" i="25" s="1"/>
  <c r="IN76" i="25" s="1"/>
  <c r="IN77" i="25" s="1"/>
  <c r="IN78" i="25" s="1"/>
  <c r="IN79" i="25" s="1"/>
  <c r="IN80" i="25" s="1"/>
  <c r="IN81" i="25" s="1"/>
  <c r="IN82" i="25" s="1"/>
  <c r="IN83" i="25" s="1"/>
  <c r="IN84" i="25" s="1"/>
  <c r="IN85" i="25" s="1"/>
  <c r="IN86" i="25" s="1"/>
  <c r="IN87" i="25" s="1"/>
  <c r="IN88" i="25" s="1"/>
  <c r="IN89" i="25" s="1"/>
  <c r="IN90" i="25" s="1"/>
  <c r="IN91" i="25" s="1"/>
  <c r="IN92" i="25" s="1"/>
  <c r="IN93" i="25" s="1"/>
  <c r="IN94" i="25" s="1"/>
  <c r="IN95" i="25" s="1"/>
  <c r="IN96" i="25" s="1"/>
  <c r="IN97" i="25" s="1"/>
  <c r="IN98" i="25" s="1"/>
  <c r="IN99" i="25" s="1"/>
  <c r="IN100" i="25" s="1"/>
  <c r="IN101" i="25" s="1"/>
  <c r="IN102" i="25" s="1"/>
  <c r="IN103" i="25" s="1"/>
  <c r="IN104" i="25" s="1"/>
  <c r="IN105" i="25" s="1"/>
  <c r="IN106" i="25" s="1"/>
  <c r="IN107" i="25" s="1"/>
  <c r="IN108" i="25" s="1"/>
  <c r="IN109" i="25" s="1"/>
  <c r="IN110" i="25" s="1"/>
  <c r="IN111" i="25" s="1"/>
  <c r="IN112" i="25" s="1"/>
  <c r="IN113" i="25" s="1"/>
  <c r="IN114" i="25" s="1"/>
  <c r="IN115" i="25" s="1"/>
  <c r="IN116" i="25" s="1"/>
  <c r="IN117" i="25" s="1"/>
  <c r="IN118" i="25" s="1"/>
  <c r="IN119" i="25" s="1"/>
  <c r="IN120" i="25" s="1"/>
  <c r="IN121" i="25" s="1"/>
  <c r="IN122" i="25" s="1"/>
  <c r="IN123" i="25" s="1"/>
  <c r="C85" i="23" s="1"/>
  <c r="JL4" i="25"/>
  <c r="JL5" i="25" s="1"/>
  <c r="JL6" i="25" s="1"/>
  <c r="JL7" i="25" s="1"/>
  <c r="JL8" i="25" s="1"/>
  <c r="JL9" i="25" s="1"/>
  <c r="JL10" i="25" s="1"/>
  <c r="JL11" i="25" s="1"/>
  <c r="JL12" i="25" s="1"/>
  <c r="JL13" i="25" s="1"/>
  <c r="JL14" i="25" s="1"/>
  <c r="JL15" i="25" s="1"/>
  <c r="JL16" i="25" s="1"/>
  <c r="JL17" i="25" s="1"/>
  <c r="JL18" i="25" s="1"/>
  <c r="JL19" i="25" s="1"/>
  <c r="JL20" i="25" s="1"/>
  <c r="JL21" i="25" s="1"/>
  <c r="JL22" i="25" s="1"/>
  <c r="JL23" i="25" s="1"/>
  <c r="JL24" i="25" s="1"/>
  <c r="JL25" i="25" s="1"/>
  <c r="JL26" i="25" s="1"/>
  <c r="JL27" i="25" s="1"/>
  <c r="JL28" i="25" s="1"/>
  <c r="JL29" i="25" s="1"/>
  <c r="JL30" i="25" s="1"/>
  <c r="JL31" i="25" s="1"/>
  <c r="JL32" i="25" s="1"/>
  <c r="JL33" i="25" s="1"/>
  <c r="JL34" i="25" s="1"/>
  <c r="JL35" i="25" s="1"/>
  <c r="JL36" i="25" s="1"/>
  <c r="JL37" i="25" s="1"/>
  <c r="JL38" i="25" s="1"/>
  <c r="JL39" i="25" s="1"/>
  <c r="JL40" i="25" s="1"/>
  <c r="JL41" i="25" s="1"/>
  <c r="JL42" i="25" s="1"/>
  <c r="JL43" i="25" s="1"/>
  <c r="JL44" i="25" s="1"/>
  <c r="JL45" i="25" s="1"/>
  <c r="JL46" i="25" s="1"/>
  <c r="JL47" i="25" s="1"/>
  <c r="JL48" i="25" s="1"/>
  <c r="JL49" i="25" s="1"/>
  <c r="JL50" i="25" s="1"/>
  <c r="JL51" i="25" s="1"/>
  <c r="JL52" i="25" s="1"/>
  <c r="JL53" i="25" s="1"/>
  <c r="JL54" i="25" s="1"/>
  <c r="JL55" i="25" s="1"/>
  <c r="JL56" i="25" s="1"/>
  <c r="JL57" i="25" s="1"/>
  <c r="JL58" i="25" s="1"/>
  <c r="JL59" i="25" s="1"/>
  <c r="JL60" i="25" s="1"/>
  <c r="JL61" i="25" s="1"/>
  <c r="JL62" i="25" s="1"/>
  <c r="JL63" i="25" s="1"/>
  <c r="JL64" i="25" s="1"/>
  <c r="JL65" i="25" s="1"/>
  <c r="JL66" i="25" s="1"/>
  <c r="JL67" i="25" s="1"/>
  <c r="JL68" i="25" s="1"/>
  <c r="JL69" i="25" s="1"/>
  <c r="JL70" i="25" s="1"/>
  <c r="JL71" i="25" s="1"/>
  <c r="JL72" i="25" s="1"/>
  <c r="JL73" i="25" s="1"/>
  <c r="JL74" i="25" s="1"/>
  <c r="JL75" i="25" s="1"/>
  <c r="JL76" i="25" s="1"/>
  <c r="JL77" i="25" s="1"/>
  <c r="JL78" i="25" s="1"/>
  <c r="JL79" i="25" s="1"/>
  <c r="JL80" i="25" s="1"/>
  <c r="JL81" i="25" s="1"/>
  <c r="JL82" i="25" s="1"/>
  <c r="JL83" i="25" s="1"/>
  <c r="JL84" i="25" s="1"/>
  <c r="JL85" i="25" s="1"/>
  <c r="JL86" i="25" s="1"/>
  <c r="JL87" i="25" s="1"/>
  <c r="JL88" i="25" s="1"/>
  <c r="JL89" i="25" s="1"/>
  <c r="JL90" i="25" s="1"/>
  <c r="JL91" i="25" s="1"/>
  <c r="JL92" i="25" s="1"/>
  <c r="JL93" i="25" s="1"/>
  <c r="JL94" i="25" s="1"/>
  <c r="JL95" i="25" s="1"/>
  <c r="JL96" i="25" s="1"/>
  <c r="JL97" i="25" s="1"/>
  <c r="JL98" i="25" s="1"/>
  <c r="JL99" i="25" s="1"/>
  <c r="JL100" i="25" s="1"/>
  <c r="JL101" i="25" s="1"/>
  <c r="JL102" i="25" s="1"/>
  <c r="JL103" i="25" s="1"/>
  <c r="JL104" i="25" s="1"/>
  <c r="JL105" i="25" s="1"/>
  <c r="JL106" i="25" s="1"/>
  <c r="JL107" i="25" s="1"/>
  <c r="JL108" i="25" s="1"/>
  <c r="JL109" i="25" s="1"/>
  <c r="JL110" i="25" s="1"/>
  <c r="JL111" i="25" s="1"/>
  <c r="JL112" i="25" s="1"/>
  <c r="JL113" i="25" s="1"/>
  <c r="JL114" i="25" s="1"/>
  <c r="JL115" i="25" s="1"/>
  <c r="JL116" i="25" s="1"/>
  <c r="JL117" i="25" s="1"/>
  <c r="JL118" i="25" s="1"/>
  <c r="JL119" i="25" s="1"/>
  <c r="JL120" i="25" s="1"/>
  <c r="JL121" i="25" s="1"/>
  <c r="JL122" i="25" s="1"/>
  <c r="JL123" i="25" s="1"/>
  <c r="C93" i="23" s="1"/>
  <c r="KJ4" i="25"/>
  <c r="KJ5" i="25" s="1"/>
  <c r="KJ6" i="25" s="1"/>
  <c r="KJ7" i="25" s="1"/>
  <c r="KJ8" i="25" s="1"/>
  <c r="KJ9" i="25" s="1"/>
  <c r="KJ10" i="25" s="1"/>
  <c r="KJ11" i="25" s="1"/>
  <c r="KJ12" i="25" s="1"/>
  <c r="KJ13" i="25" s="1"/>
  <c r="KJ14" i="25" s="1"/>
  <c r="KJ15" i="25" s="1"/>
  <c r="KJ16" i="25" s="1"/>
  <c r="KJ17" i="25" s="1"/>
  <c r="KJ18" i="25" s="1"/>
  <c r="KJ19" i="25" s="1"/>
  <c r="KJ20" i="25" s="1"/>
  <c r="KJ21" i="25" s="1"/>
  <c r="KJ22" i="25" s="1"/>
  <c r="KJ23" i="25" s="1"/>
  <c r="KJ24" i="25" s="1"/>
  <c r="KJ25" i="25" s="1"/>
  <c r="KJ26" i="25" s="1"/>
  <c r="KJ27" i="25" s="1"/>
  <c r="KJ28" i="25" s="1"/>
  <c r="KJ29" i="25" s="1"/>
  <c r="KJ30" i="25" s="1"/>
  <c r="KJ31" i="25" s="1"/>
  <c r="KJ32" i="25" s="1"/>
  <c r="KJ33" i="25" s="1"/>
  <c r="KJ34" i="25" s="1"/>
  <c r="KJ35" i="25" s="1"/>
  <c r="KJ36" i="25" s="1"/>
  <c r="KJ37" i="25" s="1"/>
  <c r="KJ38" i="25" s="1"/>
  <c r="KJ39" i="25" s="1"/>
  <c r="KJ40" i="25" s="1"/>
  <c r="KJ41" i="25" s="1"/>
  <c r="KJ42" i="25" s="1"/>
  <c r="KJ43" i="25" s="1"/>
  <c r="KJ44" i="25" s="1"/>
  <c r="KJ45" i="25" s="1"/>
  <c r="KJ46" i="25" s="1"/>
  <c r="KJ47" i="25" s="1"/>
  <c r="KJ48" i="25" s="1"/>
  <c r="KJ49" i="25" s="1"/>
  <c r="KJ50" i="25" s="1"/>
  <c r="KJ51" i="25" s="1"/>
  <c r="KJ52" i="25" s="1"/>
  <c r="KJ53" i="25" s="1"/>
  <c r="KJ54" i="25" s="1"/>
  <c r="KJ55" i="25" s="1"/>
  <c r="KJ56" i="25" s="1"/>
  <c r="KJ57" i="25" s="1"/>
  <c r="KJ58" i="25" s="1"/>
  <c r="KJ59" i="25" s="1"/>
  <c r="KJ60" i="25" s="1"/>
  <c r="KJ61" i="25" s="1"/>
  <c r="KJ62" i="25" s="1"/>
  <c r="KJ63" i="25" s="1"/>
  <c r="KJ64" i="25" s="1"/>
  <c r="KJ65" i="25" s="1"/>
  <c r="KJ66" i="25" s="1"/>
  <c r="KJ67" i="25" s="1"/>
  <c r="KJ68" i="25" s="1"/>
  <c r="KJ69" i="25" s="1"/>
  <c r="KJ70" i="25" s="1"/>
  <c r="KJ71" i="25" s="1"/>
  <c r="KJ72" i="25" s="1"/>
  <c r="KJ73" i="25" s="1"/>
  <c r="KJ74" i="25" s="1"/>
  <c r="KJ75" i="25" s="1"/>
  <c r="KJ76" i="25" s="1"/>
  <c r="KJ77" i="25" s="1"/>
  <c r="KJ78" i="25" s="1"/>
  <c r="KJ79" i="25" s="1"/>
  <c r="KJ80" i="25" s="1"/>
  <c r="KJ81" i="25" s="1"/>
  <c r="KJ82" i="25" s="1"/>
  <c r="KJ83" i="25" s="1"/>
  <c r="KJ84" i="25" s="1"/>
  <c r="KJ85" i="25" s="1"/>
  <c r="KJ86" i="25" s="1"/>
  <c r="KJ87" i="25" s="1"/>
  <c r="KJ88" i="25" s="1"/>
  <c r="KJ89" i="25" s="1"/>
  <c r="KJ90" i="25" s="1"/>
  <c r="KJ91" i="25" s="1"/>
  <c r="KJ92" i="25" s="1"/>
  <c r="KJ93" i="25" s="1"/>
  <c r="KJ94" i="25" s="1"/>
  <c r="KJ95" i="25" s="1"/>
  <c r="KJ96" i="25" s="1"/>
  <c r="KJ97" i="25" s="1"/>
  <c r="KJ98" i="25" s="1"/>
  <c r="KJ99" i="25" s="1"/>
  <c r="KJ100" i="25" s="1"/>
  <c r="KJ101" i="25" s="1"/>
  <c r="KJ102" i="25" s="1"/>
  <c r="KJ103" i="25" s="1"/>
  <c r="KJ104" i="25" s="1"/>
  <c r="KJ105" i="25" s="1"/>
  <c r="KJ106" i="25" s="1"/>
  <c r="KJ107" i="25" s="1"/>
  <c r="KJ108" i="25" s="1"/>
  <c r="KJ109" i="25" s="1"/>
  <c r="KJ110" i="25" s="1"/>
  <c r="KJ111" i="25" s="1"/>
  <c r="KJ112" i="25" s="1"/>
  <c r="KJ113" i="25" s="1"/>
  <c r="KJ114" i="25" s="1"/>
  <c r="KJ115" i="25" s="1"/>
  <c r="KJ116" i="25" s="1"/>
  <c r="KJ117" i="25" s="1"/>
  <c r="KJ118" i="25" s="1"/>
  <c r="KJ119" i="25" s="1"/>
  <c r="KJ120" i="25" s="1"/>
  <c r="KJ121" i="25" s="1"/>
  <c r="KJ122" i="25" s="1"/>
  <c r="KJ123" i="25" s="1"/>
  <c r="C101" i="23" s="1"/>
  <c r="K4" i="25"/>
  <c r="K5" i="25" s="1"/>
  <c r="K6" i="25" s="1"/>
  <c r="K7" i="25" s="1"/>
  <c r="K8" i="25" s="1"/>
  <c r="K9" i="25" s="1"/>
  <c r="K10" i="25" s="1"/>
  <c r="K11" i="25" s="1"/>
  <c r="K12" i="25" s="1"/>
  <c r="K13" i="25" s="1"/>
  <c r="K14" i="25" s="1"/>
  <c r="K15" i="25" s="1"/>
  <c r="K16" i="25" s="1"/>
  <c r="K17" i="25" s="1"/>
  <c r="K18" i="25" s="1"/>
  <c r="K19" i="25" s="1"/>
  <c r="K20" i="25" s="1"/>
  <c r="K21" i="25" s="1"/>
  <c r="K22" i="25" s="1"/>
  <c r="K23" i="25" s="1"/>
  <c r="K24" i="25" s="1"/>
  <c r="K25" i="25" s="1"/>
  <c r="K26" i="25" s="1"/>
  <c r="K27" i="25" s="1"/>
  <c r="K28" i="25" s="1"/>
  <c r="K29" i="25" s="1"/>
  <c r="K30" i="25" s="1"/>
  <c r="K31" i="25" s="1"/>
  <c r="K32" i="25" s="1"/>
  <c r="K33" i="25" s="1"/>
  <c r="K34" i="25" s="1"/>
  <c r="K35" i="25" s="1"/>
  <c r="K36" i="25" s="1"/>
  <c r="K37" i="25" s="1"/>
  <c r="K38" i="25" s="1"/>
  <c r="K39" i="25" s="1"/>
  <c r="K40" i="25" s="1"/>
  <c r="K41" i="25" s="1"/>
  <c r="K42" i="25" s="1"/>
  <c r="K43" i="25" s="1"/>
  <c r="K44" i="25" s="1"/>
  <c r="K45" i="25" s="1"/>
  <c r="K46" i="25" s="1"/>
  <c r="K47" i="25" s="1"/>
  <c r="K48" i="25" s="1"/>
  <c r="K49" i="25" s="1"/>
  <c r="K50" i="25" s="1"/>
  <c r="K51" i="25" s="1"/>
  <c r="K52" i="25" s="1"/>
  <c r="K53" i="25" s="1"/>
  <c r="K54" i="25" s="1"/>
  <c r="K55" i="25" s="1"/>
  <c r="K56" i="25" s="1"/>
  <c r="K57" i="25" s="1"/>
  <c r="K58" i="25" s="1"/>
  <c r="K59" i="25" s="1"/>
  <c r="K60" i="25" s="1"/>
  <c r="K61" i="25" s="1"/>
  <c r="K62" i="25" s="1"/>
  <c r="K63" i="25" s="1"/>
  <c r="K64" i="25" s="1"/>
  <c r="K65" i="25" s="1"/>
  <c r="K66" i="25" s="1"/>
  <c r="K67" i="25" s="1"/>
  <c r="K68" i="25" s="1"/>
  <c r="K69" i="25" s="1"/>
  <c r="K70" i="25" s="1"/>
  <c r="K71" i="25" s="1"/>
  <c r="K72" i="25" s="1"/>
  <c r="K73" i="25" s="1"/>
  <c r="K74" i="25" s="1"/>
  <c r="K75" i="25" s="1"/>
  <c r="K76" i="25" s="1"/>
  <c r="K77" i="25" s="1"/>
  <c r="K78" i="25" s="1"/>
  <c r="K79" i="25" s="1"/>
  <c r="K80" i="25" s="1"/>
  <c r="K81" i="25" s="1"/>
  <c r="K82" i="25" s="1"/>
  <c r="K83" i="25" s="1"/>
  <c r="K84" i="25" s="1"/>
  <c r="K85" i="25" s="1"/>
  <c r="K86" i="25" s="1"/>
  <c r="K87" i="25" s="1"/>
  <c r="K88" i="25" s="1"/>
  <c r="K89" i="25" s="1"/>
  <c r="K90" i="25" s="1"/>
  <c r="K91" i="25" s="1"/>
  <c r="K92" i="25" s="1"/>
  <c r="K93" i="25" s="1"/>
  <c r="K94" i="25" s="1"/>
  <c r="K95" i="25" s="1"/>
  <c r="K96" i="25" s="1"/>
  <c r="K97" i="25" s="1"/>
  <c r="K98" i="25" s="1"/>
  <c r="K99" i="25" s="1"/>
  <c r="K100" i="25" s="1"/>
  <c r="K101" i="25" s="1"/>
  <c r="K102" i="25" s="1"/>
  <c r="K103" i="25" s="1"/>
  <c r="K104" i="25" s="1"/>
  <c r="K105" i="25" s="1"/>
  <c r="K106" i="25" s="1"/>
  <c r="K107" i="25" s="1"/>
  <c r="K108" i="25" s="1"/>
  <c r="K109" i="25" s="1"/>
  <c r="K110" i="25" s="1"/>
  <c r="K111" i="25" s="1"/>
  <c r="K112" i="25" s="1"/>
  <c r="K113" i="25" s="1"/>
  <c r="K114" i="25" s="1"/>
  <c r="K115" i="25" s="1"/>
  <c r="K116" i="25" s="1"/>
  <c r="K117" i="25" s="1"/>
  <c r="K118" i="25" s="1"/>
  <c r="K119" i="25" s="1"/>
  <c r="K120" i="25" s="1"/>
  <c r="K121" i="25" s="1"/>
  <c r="K122" i="25" s="1"/>
  <c r="K123" i="25" s="1"/>
  <c r="C6" i="23" s="1"/>
  <c r="AI4" i="25"/>
  <c r="AI5" i="25" s="1"/>
  <c r="AI6" i="25" s="1"/>
  <c r="AI7" i="25" s="1"/>
  <c r="AI8" i="25" s="1"/>
  <c r="AI9" i="25" s="1"/>
  <c r="AI10" i="25" s="1"/>
  <c r="AI11" i="25" s="1"/>
  <c r="AI12" i="25" s="1"/>
  <c r="AI13" i="25" s="1"/>
  <c r="AI14" i="25" s="1"/>
  <c r="AI15" i="25" s="1"/>
  <c r="AI16" i="25" s="1"/>
  <c r="AI17" i="25" s="1"/>
  <c r="AI18" i="25" s="1"/>
  <c r="AI19" i="25" s="1"/>
  <c r="AI20" i="25" s="1"/>
  <c r="AI21" i="25" s="1"/>
  <c r="AI22" i="25" s="1"/>
  <c r="AI23" i="25" s="1"/>
  <c r="AI24" i="25" s="1"/>
  <c r="AI25" i="25" s="1"/>
  <c r="AI26" i="25" s="1"/>
  <c r="AI27" i="25" s="1"/>
  <c r="AI28" i="25" s="1"/>
  <c r="AI29" i="25" s="1"/>
  <c r="AI30" i="25" s="1"/>
  <c r="AI31" i="25" s="1"/>
  <c r="AI32" i="25" s="1"/>
  <c r="AI33" i="25" s="1"/>
  <c r="AI34" i="25" s="1"/>
  <c r="AI35" i="25" s="1"/>
  <c r="AI36" i="25" s="1"/>
  <c r="AI37" i="25" s="1"/>
  <c r="AI38" i="25" s="1"/>
  <c r="AI39" i="25" s="1"/>
  <c r="AI40" i="25" s="1"/>
  <c r="AI41" i="25" s="1"/>
  <c r="AI42" i="25" s="1"/>
  <c r="AI43" i="25" s="1"/>
  <c r="AI44" i="25" s="1"/>
  <c r="AI45" i="25" s="1"/>
  <c r="AI46" i="25" s="1"/>
  <c r="AI47" i="25" s="1"/>
  <c r="AI48" i="25" s="1"/>
  <c r="AI49" i="25" s="1"/>
  <c r="AI50" i="25" s="1"/>
  <c r="AI51" i="25" s="1"/>
  <c r="AI52" i="25" s="1"/>
  <c r="AI53" i="25" s="1"/>
  <c r="AI54" i="25" s="1"/>
  <c r="AI55" i="25" s="1"/>
  <c r="AI56" i="25" s="1"/>
  <c r="AI57" i="25" s="1"/>
  <c r="AI58" i="25" s="1"/>
  <c r="AI59" i="25" s="1"/>
  <c r="AI60" i="25" s="1"/>
  <c r="AI61" i="25" s="1"/>
  <c r="AI62" i="25" s="1"/>
  <c r="AI63" i="25" s="1"/>
  <c r="AI64" i="25" s="1"/>
  <c r="AI65" i="25" s="1"/>
  <c r="AI66" i="25" s="1"/>
  <c r="AI67" i="25" s="1"/>
  <c r="AI68" i="25" s="1"/>
  <c r="AI69" i="25" s="1"/>
  <c r="AI70" i="25" s="1"/>
  <c r="AI71" i="25" s="1"/>
  <c r="AI72" i="25" s="1"/>
  <c r="AI73" i="25" s="1"/>
  <c r="AI74" i="25" s="1"/>
  <c r="AI75" i="25" s="1"/>
  <c r="AI76" i="25" s="1"/>
  <c r="AI77" i="25" s="1"/>
  <c r="AI78" i="25" s="1"/>
  <c r="AI79" i="25" s="1"/>
  <c r="AI80" i="25" s="1"/>
  <c r="AI81" i="25" s="1"/>
  <c r="AI82" i="25" s="1"/>
  <c r="AI83" i="25" s="1"/>
  <c r="AI84" i="25" s="1"/>
  <c r="AI85" i="25" s="1"/>
  <c r="AI86" i="25" s="1"/>
  <c r="AI87" i="25" s="1"/>
  <c r="AI88" i="25" s="1"/>
  <c r="AI89" i="25" s="1"/>
  <c r="AI90" i="25" s="1"/>
  <c r="AI91" i="25" s="1"/>
  <c r="AI92" i="25" s="1"/>
  <c r="AI93" i="25" s="1"/>
  <c r="AI94" i="25" s="1"/>
  <c r="AI95" i="25" s="1"/>
  <c r="AI96" i="25" s="1"/>
  <c r="AI97" i="25" s="1"/>
  <c r="AI98" i="25" s="1"/>
  <c r="AI99" i="25" s="1"/>
  <c r="AI100" i="25" s="1"/>
  <c r="AI101" i="25" s="1"/>
  <c r="AI102" i="25" s="1"/>
  <c r="AI103" i="25" s="1"/>
  <c r="AI104" i="25" s="1"/>
  <c r="AI105" i="25" s="1"/>
  <c r="AI106" i="25" s="1"/>
  <c r="AI107" i="25" s="1"/>
  <c r="AI108" i="25" s="1"/>
  <c r="AI109" i="25" s="1"/>
  <c r="AI110" i="25" s="1"/>
  <c r="AI111" i="25" s="1"/>
  <c r="AI112" i="25" s="1"/>
  <c r="AI113" i="25" s="1"/>
  <c r="AI114" i="25" s="1"/>
  <c r="AI115" i="25" s="1"/>
  <c r="AI116" i="25" s="1"/>
  <c r="AI117" i="25" s="1"/>
  <c r="AI118" i="25" s="1"/>
  <c r="AI119" i="25" s="1"/>
  <c r="AI120" i="25" s="1"/>
  <c r="AI121" i="25" s="1"/>
  <c r="AI122" i="25" s="1"/>
  <c r="AI123" i="25" s="1"/>
  <c r="C14" i="23" s="1"/>
  <c r="BG4" i="25"/>
  <c r="BG5" i="25" s="1"/>
  <c r="BG6" i="25" s="1"/>
  <c r="BG7" i="25" s="1"/>
  <c r="BG8" i="25" s="1"/>
  <c r="BG9" i="25" s="1"/>
  <c r="BG10" i="25" s="1"/>
  <c r="BG11" i="25" s="1"/>
  <c r="BG12" i="25" s="1"/>
  <c r="BG13" i="25" s="1"/>
  <c r="BG14" i="25" s="1"/>
  <c r="BG15" i="25" s="1"/>
  <c r="BG16" i="25" s="1"/>
  <c r="BG17" i="25" s="1"/>
  <c r="BG18" i="25" s="1"/>
  <c r="BG19" i="25" s="1"/>
  <c r="BG20" i="25" s="1"/>
  <c r="BG21" i="25" s="1"/>
  <c r="BG22" i="25" s="1"/>
  <c r="BG23" i="25" s="1"/>
  <c r="BG24" i="25" s="1"/>
  <c r="BG25" i="25" s="1"/>
  <c r="BG26" i="25" s="1"/>
  <c r="BG27" i="25" s="1"/>
  <c r="BG28" i="25" s="1"/>
  <c r="BG29" i="25" s="1"/>
  <c r="BG30" i="25" s="1"/>
  <c r="BG31" i="25" s="1"/>
  <c r="BG32" i="25" s="1"/>
  <c r="BG33" i="25" s="1"/>
  <c r="BG34" i="25" s="1"/>
  <c r="BG35" i="25" s="1"/>
  <c r="BG36" i="25" s="1"/>
  <c r="BG37" i="25" s="1"/>
  <c r="BG38" i="25" s="1"/>
  <c r="BG39" i="25" s="1"/>
  <c r="BG40" i="25" s="1"/>
  <c r="BG41" i="25" s="1"/>
  <c r="BG42" i="25" s="1"/>
  <c r="BG43" i="25" s="1"/>
  <c r="BG44" i="25" s="1"/>
  <c r="BG45" i="25" s="1"/>
  <c r="BG46" i="25" s="1"/>
  <c r="BG47" i="25" s="1"/>
  <c r="BG48" i="25" s="1"/>
  <c r="BG49" i="25" s="1"/>
  <c r="BG50" i="25" s="1"/>
  <c r="BG51" i="25" s="1"/>
  <c r="BG52" i="25" s="1"/>
  <c r="BG53" i="25" s="1"/>
  <c r="BG54" i="25" s="1"/>
  <c r="BG55" i="25" s="1"/>
  <c r="BG56" i="25" s="1"/>
  <c r="BG57" i="25" s="1"/>
  <c r="BG58" i="25" s="1"/>
  <c r="BG59" i="25" s="1"/>
  <c r="BG60" i="25" s="1"/>
  <c r="BG61" i="25" s="1"/>
  <c r="BG62" i="25" s="1"/>
  <c r="BG63" i="25" s="1"/>
  <c r="BG64" i="25" s="1"/>
  <c r="BG65" i="25" s="1"/>
  <c r="BG66" i="25" s="1"/>
  <c r="BG67" i="25" s="1"/>
  <c r="BG68" i="25" s="1"/>
  <c r="BG69" i="25" s="1"/>
  <c r="BG70" i="25" s="1"/>
  <c r="BG71" i="25" s="1"/>
  <c r="BG72" i="25" s="1"/>
  <c r="BG73" i="25" s="1"/>
  <c r="BG74" i="25" s="1"/>
  <c r="BG75" i="25" s="1"/>
  <c r="BG76" i="25" s="1"/>
  <c r="BG77" i="25" s="1"/>
  <c r="BG78" i="25" s="1"/>
  <c r="BG79" i="25" s="1"/>
  <c r="BG80" i="25" s="1"/>
  <c r="BG81" i="25" s="1"/>
  <c r="BG82" i="25" s="1"/>
  <c r="BG83" i="25" s="1"/>
  <c r="BG84" i="25" s="1"/>
  <c r="BG85" i="25" s="1"/>
  <c r="BG86" i="25" s="1"/>
  <c r="BG87" i="25" s="1"/>
  <c r="BG88" i="25" s="1"/>
  <c r="BG89" i="25" s="1"/>
  <c r="BG90" i="25" s="1"/>
  <c r="BG91" i="25" s="1"/>
  <c r="BG92" i="25" s="1"/>
  <c r="BG93" i="25" s="1"/>
  <c r="BG94" i="25" s="1"/>
  <c r="BG95" i="25" s="1"/>
  <c r="BG96" i="25" s="1"/>
  <c r="BG97" i="25" s="1"/>
  <c r="BG98" i="25" s="1"/>
  <c r="BG99" i="25" s="1"/>
  <c r="BG100" i="25" s="1"/>
  <c r="BG101" i="25" s="1"/>
  <c r="BG102" i="25" s="1"/>
  <c r="BG103" i="25" s="1"/>
  <c r="BG104" i="25" s="1"/>
  <c r="BG105" i="25" s="1"/>
  <c r="BG106" i="25" s="1"/>
  <c r="BG107" i="25" s="1"/>
  <c r="BG108" i="25" s="1"/>
  <c r="BG109" i="25" s="1"/>
  <c r="BG110" i="25" s="1"/>
  <c r="BG111" i="25" s="1"/>
  <c r="BG112" i="25" s="1"/>
  <c r="BG113" i="25" s="1"/>
  <c r="BG114" i="25" s="1"/>
  <c r="BG115" i="25" s="1"/>
  <c r="BG116" i="25" s="1"/>
  <c r="BG117" i="25" s="1"/>
  <c r="BG118" i="25" s="1"/>
  <c r="BG119" i="25" s="1"/>
  <c r="BG120" i="25" s="1"/>
  <c r="BG121" i="25" s="1"/>
  <c r="BG122" i="25" s="1"/>
  <c r="BG123" i="25" s="1"/>
  <c r="C22" i="23" s="1"/>
  <c r="CE4" i="25"/>
  <c r="CE5" i="25" s="1"/>
  <c r="CE6" i="25" s="1"/>
  <c r="CE7" i="25" s="1"/>
  <c r="CE8" i="25" s="1"/>
  <c r="CE9" i="25" s="1"/>
  <c r="CE10" i="25" s="1"/>
  <c r="CE11" i="25" s="1"/>
  <c r="CE12" i="25" s="1"/>
  <c r="CE13" i="25" s="1"/>
  <c r="CE14" i="25" s="1"/>
  <c r="CE15" i="25" s="1"/>
  <c r="CE16" i="25" s="1"/>
  <c r="CE17" i="25" s="1"/>
  <c r="CE18" i="25" s="1"/>
  <c r="CE19" i="25" s="1"/>
  <c r="CE20" i="25" s="1"/>
  <c r="CE21" i="25" s="1"/>
  <c r="CE22" i="25" s="1"/>
  <c r="CE23" i="25" s="1"/>
  <c r="CE24" i="25" s="1"/>
  <c r="CE25" i="25" s="1"/>
  <c r="CE26" i="25" s="1"/>
  <c r="CE27" i="25" s="1"/>
  <c r="CE28" i="25" s="1"/>
  <c r="CE29" i="25" s="1"/>
  <c r="CE30" i="25" s="1"/>
  <c r="CE31" i="25" s="1"/>
  <c r="CE32" i="25" s="1"/>
  <c r="CE33" i="25" s="1"/>
  <c r="CE34" i="25" s="1"/>
  <c r="CE35" i="25" s="1"/>
  <c r="CE36" i="25" s="1"/>
  <c r="CE37" i="25" s="1"/>
  <c r="CE38" i="25" s="1"/>
  <c r="CE39" i="25" s="1"/>
  <c r="CE40" i="25" s="1"/>
  <c r="CE41" i="25" s="1"/>
  <c r="CE42" i="25" s="1"/>
  <c r="CE43" i="25" s="1"/>
  <c r="CE44" i="25" s="1"/>
  <c r="CE45" i="25" s="1"/>
  <c r="CE46" i="25" s="1"/>
  <c r="CE47" i="25" s="1"/>
  <c r="CE48" i="25" s="1"/>
  <c r="CE49" i="25" s="1"/>
  <c r="CE50" i="25" s="1"/>
  <c r="CE51" i="25" s="1"/>
  <c r="CE52" i="25" s="1"/>
  <c r="CE53" i="25" s="1"/>
  <c r="CE54" i="25" s="1"/>
  <c r="CE55" i="25" s="1"/>
  <c r="CE56" i="25" s="1"/>
  <c r="CE57" i="25" s="1"/>
  <c r="CE58" i="25" s="1"/>
  <c r="CE59" i="25" s="1"/>
  <c r="CE60" i="25" s="1"/>
  <c r="CE61" i="25" s="1"/>
  <c r="CE62" i="25" s="1"/>
  <c r="CE63" i="25" s="1"/>
  <c r="CE64" i="25" s="1"/>
  <c r="CE65" i="25" s="1"/>
  <c r="CE66" i="25" s="1"/>
  <c r="CE67" i="25" s="1"/>
  <c r="CE68" i="25" s="1"/>
  <c r="CE69" i="25" s="1"/>
  <c r="CE70" i="25" s="1"/>
  <c r="CE71" i="25" s="1"/>
  <c r="CE72" i="25" s="1"/>
  <c r="CE73" i="25" s="1"/>
  <c r="CE74" i="25" s="1"/>
  <c r="CE75" i="25" s="1"/>
  <c r="CE76" i="25" s="1"/>
  <c r="CE77" i="25" s="1"/>
  <c r="CE78" i="25" s="1"/>
  <c r="CE79" i="25" s="1"/>
  <c r="CE80" i="25" s="1"/>
  <c r="CE81" i="25" s="1"/>
  <c r="CE82" i="25" s="1"/>
  <c r="CE83" i="25" s="1"/>
  <c r="CE84" i="25" s="1"/>
  <c r="CE85" i="25" s="1"/>
  <c r="CE86" i="25" s="1"/>
  <c r="CE87" i="25" s="1"/>
  <c r="CE88" i="25" s="1"/>
  <c r="CE89" i="25" s="1"/>
  <c r="CE90" i="25" s="1"/>
  <c r="CE91" i="25" s="1"/>
  <c r="CE92" i="25" s="1"/>
  <c r="CE93" i="25" s="1"/>
  <c r="CE94" i="25" s="1"/>
  <c r="CE95" i="25" s="1"/>
  <c r="CE96" i="25" s="1"/>
  <c r="CE97" i="25" s="1"/>
  <c r="CE98" i="25" s="1"/>
  <c r="CE99" i="25" s="1"/>
  <c r="CE100" i="25" s="1"/>
  <c r="CE101" i="25" s="1"/>
  <c r="CE102" i="25" s="1"/>
  <c r="CE103" i="25" s="1"/>
  <c r="CE104" i="25" s="1"/>
  <c r="CE105" i="25" s="1"/>
  <c r="CE106" i="25" s="1"/>
  <c r="CE107" i="25" s="1"/>
  <c r="CE108" i="25" s="1"/>
  <c r="CE109" i="25" s="1"/>
  <c r="CE110" i="25" s="1"/>
  <c r="CE111" i="25" s="1"/>
  <c r="CE112" i="25" s="1"/>
  <c r="CE113" i="25" s="1"/>
  <c r="CE114" i="25" s="1"/>
  <c r="CE115" i="25" s="1"/>
  <c r="CE116" i="25" s="1"/>
  <c r="CE117" i="25" s="1"/>
  <c r="CE118" i="25" s="1"/>
  <c r="CE119" i="25" s="1"/>
  <c r="CE120" i="25" s="1"/>
  <c r="CE121" i="25" s="1"/>
  <c r="CE122" i="25" s="1"/>
  <c r="CE123" i="25" s="1"/>
  <c r="C30" i="23" s="1"/>
  <c r="DC4" i="25"/>
  <c r="DC5" i="25" s="1"/>
  <c r="DC6" i="25" s="1"/>
  <c r="DC7" i="25" s="1"/>
  <c r="DC8" i="25" s="1"/>
  <c r="DC9" i="25" s="1"/>
  <c r="DC10" i="25" s="1"/>
  <c r="DC11" i="25" s="1"/>
  <c r="DC12" i="25" s="1"/>
  <c r="DC13" i="25" s="1"/>
  <c r="DC14" i="25" s="1"/>
  <c r="DC15" i="25" s="1"/>
  <c r="DC16" i="25" s="1"/>
  <c r="DC17" i="25" s="1"/>
  <c r="DC18" i="25" s="1"/>
  <c r="DC19" i="25" s="1"/>
  <c r="DC20" i="25" s="1"/>
  <c r="DC21" i="25" s="1"/>
  <c r="DC22" i="25" s="1"/>
  <c r="DC23" i="25" s="1"/>
  <c r="DC24" i="25" s="1"/>
  <c r="DC25" i="25" s="1"/>
  <c r="DC26" i="25" s="1"/>
  <c r="DC27" i="25" s="1"/>
  <c r="DC28" i="25" s="1"/>
  <c r="DC29" i="25" s="1"/>
  <c r="DC30" i="25" s="1"/>
  <c r="DC31" i="25" s="1"/>
  <c r="DC32" i="25" s="1"/>
  <c r="DC33" i="25" s="1"/>
  <c r="DC34" i="25" s="1"/>
  <c r="DC35" i="25" s="1"/>
  <c r="DC36" i="25" s="1"/>
  <c r="DC37" i="25" s="1"/>
  <c r="DC38" i="25" s="1"/>
  <c r="DC39" i="25" s="1"/>
  <c r="DC40" i="25" s="1"/>
  <c r="DC41" i="25" s="1"/>
  <c r="DC42" i="25" s="1"/>
  <c r="DC43" i="25" s="1"/>
  <c r="DC44" i="25" s="1"/>
  <c r="DC45" i="25" s="1"/>
  <c r="DC46" i="25" s="1"/>
  <c r="DC47" i="25" s="1"/>
  <c r="DC48" i="25" s="1"/>
  <c r="DC49" i="25" s="1"/>
  <c r="DC50" i="25" s="1"/>
  <c r="DC51" i="25" s="1"/>
  <c r="DC52" i="25" s="1"/>
  <c r="DC53" i="25" s="1"/>
  <c r="DC54" i="25" s="1"/>
  <c r="DC55" i="25" s="1"/>
  <c r="DC56" i="25" s="1"/>
  <c r="DC57" i="25" s="1"/>
  <c r="DC58" i="25" s="1"/>
  <c r="DC59" i="25" s="1"/>
  <c r="DC60" i="25" s="1"/>
  <c r="DC61" i="25" s="1"/>
  <c r="DC62" i="25" s="1"/>
  <c r="DC63" i="25" s="1"/>
  <c r="DC64" i="25" s="1"/>
  <c r="DC65" i="25" s="1"/>
  <c r="DC66" i="25" s="1"/>
  <c r="DC67" i="25" s="1"/>
  <c r="DC68" i="25" s="1"/>
  <c r="DC69" i="25" s="1"/>
  <c r="DC70" i="25" s="1"/>
  <c r="DC71" i="25" s="1"/>
  <c r="DC72" i="25" s="1"/>
  <c r="DC73" i="25" s="1"/>
  <c r="DC74" i="25" s="1"/>
  <c r="DC75" i="25" s="1"/>
  <c r="DC76" i="25" s="1"/>
  <c r="DC77" i="25" s="1"/>
  <c r="DC78" i="25" s="1"/>
  <c r="DC79" i="25" s="1"/>
  <c r="DC80" i="25" s="1"/>
  <c r="DC81" i="25" s="1"/>
  <c r="DC82" i="25" s="1"/>
  <c r="DC83" i="25" s="1"/>
  <c r="DC84" i="25" s="1"/>
  <c r="DC85" i="25" s="1"/>
  <c r="DC86" i="25" s="1"/>
  <c r="DC87" i="25" s="1"/>
  <c r="DC88" i="25" s="1"/>
  <c r="DC89" i="25" s="1"/>
  <c r="DC90" i="25" s="1"/>
  <c r="DC91" i="25" s="1"/>
  <c r="DC92" i="25" s="1"/>
  <c r="DC93" i="25" s="1"/>
  <c r="DC94" i="25" s="1"/>
  <c r="DC95" i="25" s="1"/>
  <c r="DC96" i="25" s="1"/>
  <c r="DC97" i="25" s="1"/>
  <c r="DC98" i="25" s="1"/>
  <c r="DC99" i="25" s="1"/>
  <c r="DC100" i="25" s="1"/>
  <c r="DC101" i="25" s="1"/>
  <c r="DC102" i="25" s="1"/>
  <c r="DC103" i="25" s="1"/>
  <c r="DC104" i="25" s="1"/>
  <c r="DC105" i="25" s="1"/>
  <c r="DC106" i="25" s="1"/>
  <c r="DC107" i="25" s="1"/>
  <c r="DC108" i="25" s="1"/>
  <c r="DC109" i="25" s="1"/>
  <c r="DC110" i="25" s="1"/>
  <c r="DC111" i="25" s="1"/>
  <c r="DC112" i="25" s="1"/>
  <c r="DC113" i="25" s="1"/>
  <c r="DC114" i="25" s="1"/>
  <c r="DC115" i="25" s="1"/>
  <c r="DC116" i="25" s="1"/>
  <c r="DC117" i="25" s="1"/>
  <c r="DC118" i="25" s="1"/>
  <c r="DC119" i="25" s="1"/>
  <c r="DC120" i="25" s="1"/>
  <c r="DC121" i="25" s="1"/>
  <c r="DC122" i="25" s="1"/>
  <c r="DC123" i="25" s="1"/>
  <c r="C38" i="23" s="1"/>
  <c r="EA4" i="25"/>
  <c r="EA5" i="25" s="1"/>
  <c r="EA6" i="25" s="1"/>
  <c r="EA7" i="25" s="1"/>
  <c r="EA8" i="25" s="1"/>
  <c r="EA9" i="25" s="1"/>
  <c r="EA10" i="25" s="1"/>
  <c r="EA11" i="25" s="1"/>
  <c r="EA12" i="25" s="1"/>
  <c r="EA13" i="25" s="1"/>
  <c r="EA14" i="25" s="1"/>
  <c r="EA15" i="25" s="1"/>
  <c r="EA16" i="25" s="1"/>
  <c r="EA17" i="25" s="1"/>
  <c r="EA18" i="25" s="1"/>
  <c r="EA19" i="25" s="1"/>
  <c r="EA20" i="25" s="1"/>
  <c r="EA21" i="25" s="1"/>
  <c r="EA22" i="25" s="1"/>
  <c r="EA23" i="25" s="1"/>
  <c r="EA24" i="25" s="1"/>
  <c r="EA25" i="25" s="1"/>
  <c r="EA26" i="25" s="1"/>
  <c r="EA27" i="25" s="1"/>
  <c r="EA28" i="25" s="1"/>
  <c r="EA29" i="25" s="1"/>
  <c r="EA30" i="25" s="1"/>
  <c r="EA31" i="25" s="1"/>
  <c r="EA32" i="25" s="1"/>
  <c r="EA33" i="25" s="1"/>
  <c r="EA34" i="25" s="1"/>
  <c r="EA35" i="25" s="1"/>
  <c r="EA36" i="25" s="1"/>
  <c r="EA37" i="25" s="1"/>
  <c r="EA38" i="25" s="1"/>
  <c r="EA39" i="25" s="1"/>
  <c r="EA40" i="25" s="1"/>
  <c r="EA41" i="25" s="1"/>
  <c r="EA42" i="25" s="1"/>
  <c r="EA43" i="25" s="1"/>
  <c r="EA44" i="25" s="1"/>
  <c r="EA45" i="25" s="1"/>
  <c r="EA46" i="25" s="1"/>
  <c r="EA47" i="25" s="1"/>
  <c r="EA48" i="25" s="1"/>
  <c r="EA49" i="25" s="1"/>
  <c r="EA50" i="25" s="1"/>
  <c r="EA51" i="25" s="1"/>
  <c r="EA52" i="25" s="1"/>
  <c r="EA53" i="25" s="1"/>
  <c r="EA54" i="25" s="1"/>
  <c r="EA55" i="25" s="1"/>
  <c r="EA56" i="25" s="1"/>
  <c r="EA57" i="25" s="1"/>
  <c r="EA58" i="25" s="1"/>
  <c r="EA59" i="25" s="1"/>
  <c r="EA60" i="25" s="1"/>
  <c r="EA61" i="25" s="1"/>
  <c r="EA62" i="25" s="1"/>
  <c r="EA63" i="25" s="1"/>
  <c r="EA64" i="25" s="1"/>
  <c r="EA65" i="25" s="1"/>
  <c r="EA66" i="25" s="1"/>
  <c r="EA67" i="25" s="1"/>
  <c r="EA68" i="25" s="1"/>
  <c r="EA69" i="25" s="1"/>
  <c r="EA70" i="25" s="1"/>
  <c r="EA71" i="25" s="1"/>
  <c r="EA72" i="25" s="1"/>
  <c r="EA73" i="25" s="1"/>
  <c r="EA74" i="25" s="1"/>
  <c r="EA75" i="25" s="1"/>
  <c r="EA76" i="25" s="1"/>
  <c r="EA77" i="25" s="1"/>
  <c r="EA78" i="25" s="1"/>
  <c r="EA79" i="25" s="1"/>
  <c r="EA80" i="25" s="1"/>
  <c r="EA81" i="25" s="1"/>
  <c r="EA82" i="25" s="1"/>
  <c r="EA83" i="25" s="1"/>
  <c r="EA84" i="25" s="1"/>
  <c r="EA85" i="25" s="1"/>
  <c r="EA86" i="25" s="1"/>
  <c r="EA87" i="25" s="1"/>
  <c r="EA88" i="25" s="1"/>
  <c r="EA89" i="25" s="1"/>
  <c r="EA90" i="25" s="1"/>
  <c r="EA91" i="25" s="1"/>
  <c r="EA92" i="25" s="1"/>
  <c r="EA93" i="25" s="1"/>
  <c r="EA94" i="25" s="1"/>
  <c r="EA95" i="25" s="1"/>
  <c r="EA96" i="25" s="1"/>
  <c r="EA97" i="25" s="1"/>
  <c r="EA98" i="25" s="1"/>
  <c r="EA99" i="25" s="1"/>
  <c r="EA100" i="25" s="1"/>
  <c r="EA101" i="25" s="1"/>
  <c r="EA102" i="25" s="1"/>
  <c r="EA103" i="25" s="1"/>
  <c r="EA104" i="25" s="1"/>
  <c r="EA105" i="25" s="1"/>
  <c r="EA106" i="25" s="1"/>
  <c r="EA107" i="25" s="1"/>
  <c r="EA108" i="25" s="1"/>
  <c r="EA109" i="25" s="1"/>
  <c r="EA110" i="25" s="1"/>
  <c r="EA111" i="25" s="1"/>
  <c r="EA112" i="25" s="1"/>
  <c r="EA113" i="25" s="1"/>
  <c r="EA114" i="25" s="1"/>
  <c r="EA115" i="25" s="1"/>
  <c r="EA116" i="25" s="1"/>
  <c r="EA117" i="25" s="1"/>
  <c r="EA118" i="25" s="1"/>
  <c r="EA119" i="25" s="1"/>
  <c r="EA120" i="25" s="1"/>
  <c r="EA121" i="25" s="1"/>
  <c r="EA122" i="25" s="1"/>
  <c r="EA123" i="25" s="1"/>
  <c r="C46" i="23" s="1"/>
  <c r="EY4" i="25"/>
  <c r="EY5" i="25" s="1"/>
  <c r="EY6" i="25" s="1"/>
  <c r="EY7" i="25" s="1"/>
  <c r="EY8" i="25" s="1"/>
  <c r="EY9" i="25" s="1"/>
  <c r="EY10" i="25" s="1"/>
  <c r="EY11" i="25" s="1"/>
  <c r="EY12" i="25" s="1"/>
  <c r="EY13" i="25" s="1"/>
  <c r="EY14" i="25" s="1"/>
  <c r="EY15" i="25" s="1"/>
  <c r="EY16" i="25" s="1"/>
  <c r="EY17" i="25" s="1"/>
  <c r="EY18" i="25" s="1"/>
  <c r="EY19" i="25" s="1"/>
  <c r="EY20" i="25" s="1"/>
  <c r="EY21" i="25" s="1"/>
  <c r="EY22" i="25" s="1"/>
  <c r="EY23" i="25" s="1"/>
  <c r="EY24" i="25" s="1"/>
  <c r="EY25" i="25" s="1"/>
  <c r="EY26" i="25" s="1"/>
  <c r="EY27" i="25" s="1"/>
  <c r="EY28" i="25" s="1"/>
  <c r="EY29" i="25" s="1"/>
  <c r="EY30" i="25" s="1"/>
  <c r="EY31" i="25" s="1"/>
  <c r="EY32" i="25" s="1"/>
  <c r="EY33" i="25" s="1"/>
  <c r="EY34" i="25" s="1"/>
  <c r="EY35" i="25" s="1"/>
  <c r="EY36" i="25" s="1"/>
  <c r="EY37" i="25" s="1"/>
  <c r="EY38" i="25" s="1"/>
  <c r="EY39" i="25" s="1"/>
  <c r="EY40" i="25" s="1"/>
  <c r="EY41" i="25" s="1"/>
  <c r="EY42" i="25" s="1"/>
  <c r="EY43" i="25" s="1"/>
  <c r="EY44" i="25" s="1"/>
  <c r="EY45" i="25" s="1"/>
  <c r="EY46" i="25" s="1"/>
  <c r="EY47" i="25" s="1"/>
  <c r="EY48" i="25" s="1"/>
  <c r="EY49" i="25" s="1"/>
  <c r="EY50" i="25" s="1"/>
  <c r="EY51" i="25" s="1"/>
  <c r="EY52" i="25" s="1"/>
  <c r="EY53" i="25" s="1"/>
  <c r="EY54" i="25" s="1"/>
  <c r="EY55" i="25" s="1"/>
  <c r="EY56" i="25" s="1"/>
  <c r="EY57" i="25" s="1"/>
  <c r="EY58" i="25" s="1"/>
  <c r="EY59" i="25" s="1"/>
  <c r="EY60" i="25" s="1"/>
  <c r="EY61" i="25" s="1"/>
  <c r="EY62" i="25" s="1"/>
  <c r="EY63" i="25" s="1"/>
  <c r="EY64" i="25" s="1"/>
  <c r="EY65" i="25" s="1"/>
  <c r="EY66" i="25" s="1"/>
  <c r="EY67" i="25" s="1"/>
  <c r="EY68" i="25" s="1"/>
  <c r="EY69" i="25" s="1"/>
  <c r="EY70" i="25" s="1"/>
  <c r="EY71" i="25" s="1"/>
  <c r="EY72" i="25" s="1"/>
  <c r="EY73" i="25" s="1"/>
  <c r="EY74" i="25" s="1"/>
  <c r="EY75" i="25" s="1"/>
  <c r="EY76" i="25" s="1"/>
  <c r="EY77" i="25" s="1"/>
  <c r="EY78" i="25" s="1"/>
  <c r="EY79" i="25" s="1"/>
  <c r="EY80" i="25" s="1"/>
  <c r="EY81" i="25" s="1"/>
  <c r="EY82" i="25" s="1"/>
  <c r="EY83" i="25" s="1"/>
  <c r="EY84" i="25" s="1"/>
  <c r="EY85" i="25" s="1"/>
  <c r="EY86" i="25" s="1"/>
  <c r="EY87" i="25" s="1"/>
  <c r="EY88" i="25" s="1"/>
  <c r="EY89" i="25" s="1"/>
  <c r="EY90" i="25" s="1"/>
  <c r="EY91" i="25" s="1"/>
  <c r="EY92" i="25" s="1"/>
  <c r="EY93" i="25" s="1"/>
  <c r="EY94" i="25" s="1"/>
  <c r="EY95" i="25" s="1"/>
  <c r="EY96" i="25" s="1"/>
  <c r="EY97" i="25" s="1"/>
  <c r="EY98" i="25" s="1"/>
  <c r="EY99" i="25" s="1"/>
  <c r="EY100" i="25" s="1"/>
  <c r="EY101" i="25" s="1"/>
  <c r="EY102" i="25" s="1"/>
  <c r="EY103" i="25" s="1"/>
  <c r="EY104" i="25" s="1"/>
  <c r="EY105" i="25" s="1"/>
  <c r="EY106" i="25" s="1"/>
  <c r="EY107" i="25" s="1"/>
  <c r="EY108" i="25" s="1"/>
  <c r="EY109" i="25" s="1"/>
  <c r="EY110" i="25" s="1"/>
  <c r="EY111" i="25" s="1"/>
  <c r="EY112" i="25" s="1"/>
  <c r="EY113" i="25" s="1"/>
  <c r="EY114" i="25" s="1"/>
  <c r="EY115" i="25" s="1"/>
  <c r="EY116" i="25" s="1"/>
  <c r="EY117" i="25" s="1"/>
  <c r="EY118" i="25" s="1"/>
  <c r="EY119" i="25" s="1"/>
  <c r="EY120" i="25" s="1"/>
  <c r="EY121" i="25" s="1"/>
  <c r="EY122" i="25" s="1"/>
  <c r="EY123" i="25" s="1"/>
  <c r="C54" i="23" s="1"/>
  <c r="FW4" i="25"/>
  <c r="FW5" i="25" s="1"/>
  <c r="FW6" i="25" s="1"/>
  <c r="FW7" i="25" s="1"/>
  <c r="FW8" i="25" s="1"/>
  <c r="FW9" i="25" s="1"/>
  <c r="FW10" i="25" s="1"/>
  <c r="FW11" i="25" s="1"/>
  <c r="FW12" i="25" s="1"/>
  <c r="FW13" i="25" s="1"/>
  <c r="FW14" i="25" s="1"/>
  <c r="FW15" i="25" s="1"/>
  <c r="FW16" i="25" s="1"/>
  <c r="FW17" i="25" s="1"/>
  <c r="FW18" i="25" s="1"/>
  <c r="FW19" i="25" s="1"/>
  <c r="FW20" i="25" s="1"/>
  <c r="FW21" i="25" s="1"/>
  <c r="FW22" i="25" s="1"/>
  <c r="FW23" i="25" s="1"/>
  <c r="FW24" i="25" s="1"/>
  <c r="FW25" i="25" s="1"/>
  <c r="FW26" i="25" s="1"/>
  <c r="FW27" i="25" s="1"/>
  <c r="FW28" i="25" s="1"/>
  <c r="FW29" i="25" s="1"/>
  <c r="FW30" i="25" s="1"/>
  <c r="FW31" i="25" s="1"/>
  <c r="FW32" i="25" s="1"/>
  <c r="FW33" i="25" s="1"/>
  <c r="FW34" i="25" s="1"/>
  <c r="FW35" i="25" s="1"/>
  <c r="FW36" i="25" s="1"/>
  <c r="FW37" i="25" s="1"/>
  <c r="FW38" i="25" s="1"/>
  <c r="FW39" i="25" s="1"/>
  <c r="FW40" i="25" s="1"/>
  <c r="FW41" i="25" s="1"/>
  <c r="FW42" i="25" s="1"/>
  <c r="FW43" i="25" s="1"/>
  <c r="FW44" i="25" s="1"/>
  <c r="FW45" i="25" s="1"/>
  <c r="FW46" i="25" s="1"/>
  <c r="FW47" i="25" s="1"/>
  <c r="FW48" i="25" s="1"/>
  <c r="FW49" i="25" s="1"/>
  <c r="FW50" i="25" s="1"/>
  <c r="FW51" i="25" s="1"/>
  <c r="FW52" i="25" s="1"/>
  <c r="FW53" i="25" s="1"/>
  <c r="FW54" i="25" s="1"/>
  <c r="FW55" i="25" s="1"/>
  <c r="FW56" i="25" s="1"/>
  <c r="FW57" i="25" s="1"/>
  <c r="FW58" i="25" s="1"/>
  <c r="FW59" i="25" s="1"/>
  <c r="FW60" i="25" s="1"/>
  <c r="FW61" i="25" s="1"/>
  <c r="FW62" i="25" s="1"/>
  <c r="FW63" i="25" s="1"/>
  <c r="FW64" i="25" s="1"/>
  <c r="FW65" i="25" s="1"/>
  <c r="FW66" i="25" s="1"/>
  <c r="FW67" i="25" s="1"/>
  <c r="FW68" i="25" s="1"/>
  <c r="FW69" i="25" s="1"/>
  <c r="FW70" i="25" s="1"/>
  <c r="FW71" i="25" s="1"/>
  <c r="FW72" i="25" s="1"/>
  <c r="FW73" i="25" s="1"/>
  <c r="FW74" i="25" s="1"/>
  <c r="FW75" i="25" s="1"/>
  <c r="FW76" i="25" s="1"/>
  <c r="FW77" i="25" s="1"/>
  <c r="FW78" i="25" s="1"/>
  <c r="FW79" i="25" s="1"/>
  <c r="FW80" i="25" s="1"/>
  <c r="FW81" i="25" s="1"/>
  <c r="FW82" i="25" s="1"/>
  <c r="FW83" i="25" s="1"/>
  <c r="FW84" i="25" s="1"/>
  <c r="FW85" i="25" s="1"/>
  <c r="FW86" i="25" s="1"/>
  <c r="FW87" i="25" s="1"/>
  <c r="FW88" i="25" s="1"/>
  <c r="FW89" i="25" s="1"/>
  <c r="FW90" i="25" s="1"/>
  <c r="FW91" i="25" s="1"/>
  <c r="FW92" i="25" s="1"/>
  <c r="FW93" i="25" s="1"/>
  <c r="FW94" i="25" s="1"/>
  <c r="FW95" i="25" s="1"/>
  <c r="FW96" i="25" s="1"/>
  <c r="FW97" i="25" s="1"/>
  <c r="FW98" i="25" s="1"/>
  <c r="FW99" i="25" s="1"/>
  <c r="FW100" i="25" s="1"/>
  <c r="FW101" i="25" s="1"/>
  <c r="FW102" i="25" s="1"/>
  <c r="FW103" i="25" s="1"/>
  <c r="FW104" i="25" s="1"/>
  <c r="FW105" i="25" s="1"/>
  <c r="FW106" i="25" s="1"/>
  <c r="FW107" i="25" s="1"/>
  <c r="FW108" i="25" s="1"/>
  <c r="FW109" i="25" s="1"/>
  <c r="FW110" i="25" s="1"/>
  <c r="FW111" i="25" s="1"/>
  <c r="FW112" i="25" s="1"/>
  <c r="FW113" i="25" s="1"/>
  <c r="FW114" i="25" s="1"/>
  <c r="FW115" i="25" s="1"/>
  <c r="FW116" i="25" s="1"/>
  <c r="FW117" i="25" s="1"/>
  <c r="FW118" i="25" s="1"/>
  <c r="FW119" i="25" s="1"/>
  <c r="FW120" i="25" s="1"/>
  <c r="FW121" i="25" s="1"/>
  <c r="FW122" i="25" s="1"/>
  <c r="FW123" i="25" s="1"/>
  <c r="C62" i="23" s="1"/>
  <c r="GU4" i="25"/>
  <c r="GU5" i="25" s="1"/>
  <c r="GU6" i="25" s="1"/>
  <c r="GU7" i="25" s="1"/>
  <c r="GU8" i="25" s="1"/>
  <c r="GU9" i="25" s="1"/>
  <c r="GU10" i="25" s="1"/>
  <c r="GU11" i="25" s="1"/>
  <c r="GU12" i="25" s="1"/>
  <c r="GU13" i="25" s="1"/>
  <c r="GU14" i="25" s="1"/>
  <c r="GU15" i="25" s="1"/>
  <c r="GU16" i="25" s="1"/>
  <c r="GU17" i="25" s="1"/>
  <c r="GU18" i="25" s="1"/>
  <c r="GU19" i="25" s="1"/>
  <c r="GU20" i="25" s="1"/>
  <c r="GU21" i="25" s="1"/>
  <c r="GU22" i="25" s="1"/>
  <c r="GU23" i="25" s="1"/>
  <c r="GU24" i="25" s="1"/>
  <c r="GU25" i="25" s="1"/>
  <c r="GU26" i="25" s="1"/>
  <c r="GU27" i="25" s="1"/>
  <c r="GU28" i="25" s="1"/>
  <c r="GU29" i="25" s="1"/>
  <c r="GU30" i="25" s="1"/>
  <c r="GU31" i="25" s="1"/>
  <c r="GU32" i="25" s="1"/>
  <c r="GU33" i="25" s="1"/>
  <c r="GU34" i="25" s="1"/>
  <c r="GU35" i="25" s="1"/>
  <c r="GU36" i="25" s="1"/>
  <c r="GU37" i="25" s="1"/>
  <c r="GU38" i="25" s="1"/>
  <c r="GU39" i="25" s="1"/>
  <c r="GU40" i="25" s="1"/>
  <c r="GU41" i="25" s="1"/>
  <c r="GU42" i="25" s="1"/>
  <c r="GU43" i="25" s="1"/>
  <c r="GU44" i="25" s="1"/>
  <c r="GU45" i="25" s="1"/>
  <c r="GU46" i="25" s="1"/>
  <c r="GU47" i="25" s="1"/>
  <c r="GU48" i="25" s="1"/>
  <c r="GU49" i="25" s="1"/>
  <c r="GU50" i="25" s="1"/>
  <c r="GU51" i="25" s="1"/>
  <c r="GU52" i="25" s="1"/>
  <c r="GU53" i="25" s="1"/>
  <c r="GU54" i="25" s="1"/>
  <c r="GU55" i="25" s="1"/>
  <c r="GU56" i="25" s="1"/>
  <c r="GU57" i="25" s="1"/>
  <c r="GU58" i="25" s="1"/>
  <c r="GU59" i="25" s="1"/>
  <c r="GU60" i="25" s="1"/>
  <c r="GU61" i="25" s="1"/>
  <c r="GU62" i="25" s="1"/>
  <c r="GU63" i="25" s="1"/>
  <c r="GU64" i="25" s="1"/>
  <c r="GU65" i="25" s="1"/>
  <c r="GU66" i="25" s="1"/>
  <c r="GU67" i="25" s="1"/>
  <c r="GU68" i="25" s="1"/>
  <c r="GU69" i="25" s="1"/>
  <c r="GU70" i="25" s="1"/>
  <c r="GU71" i="25" s="1"/>
  <c r="GU72" i="25" s="1"/>
  <c r="GU73" i="25" s="1"/>
  <c r="GU74" i="25" s="1"/>
  <c r="GU75" i="25" s="1"/>
  <c r="GU76" i="25" s="1"/>
  <c r="GU77" i="25" s="1"/>
  <c r="GU78" i="25" s="1"/>
  <c r="GU79" i="25" s="1"/>
  <c r="GU80" i="25" s="1"/>
  <c r="GU81" i="25" s="1"/>
  <c r="GU82" i="25" s="1"/>
  <c r="GU83" i="25" s="1"/>
  <c r="GU84" i="25" s="1"/>
  <c r="GU85" i="25" s="1"/>
  <c r="GU86" i="25" s="1"/>
  <c r="GU87" i="25" s="1"/>
  <c r="GU88" i="25" s="1"/>
  <c r="GU89" i="25" s="1"/>
  <c r="GU90" i="25" s="1"/>
  <c r="GU91" i="25" s="1"/>
  <c r="GU92" i="25" s="1"/>
  <c r="GU93" i="25" s="1"/>
  <c r="GU94" i="25" s="1"/>
  <c r="GU95" i="25" s="1"/>
  <c r="GU96" i="25" s="1"/>
  <c r="GU97" i="25" s="1"/>
  <c r="GU98" i="25" s="1"/>
  <c r="GU99" i="25" s="1"/>
  <c r="GU100" i="25" s="1"/>
  <c r="GU101" i="25" s="1"/>
  <c r="GU102" i="25" s="1"/>
  <c r="GU103" i="25" s="1"/>
  <c r="GU104" i="25" s="1"/>
  <c r="GU105" i="25" s="1"/>
  <c r="GU106" i="25" s="1"/>
  <c r="GU107" i="25" s="1"/>
  <c r="GU108" i="25" s="1"/>
  <c r="GU109" i="25" s="1"/>
  <c r="GU110" i="25" s="1"/>
  <c r="GU111" i="25" s="1"/>
  <c r="GU112" i="25" s="1"/>
  <c r="GU113" i="25" s="1"/>
  <c r="GU114" i="25" s="1"/>
  <c r="GU115" i="25" s="1"/>
  <c r="GU116" i="25" s="1"/>
  <c r="GU117" i="25" s="1"/>
  <c r="GU118" i="25" s="1"/>
  <c r="GU119" i="25" s="1"/>
  <c r="GU120" i="25" s="1"/>
  <c r="GU121" i="25" s="1"/>
  <c r="GU122" i="25" s="1"/>
  <c r="GU123" i="25" s="1"/>
  <c r="C70" i="23" s="1"/>
  <c r="HS4" i="25"/>
  <c r="HS5" i="25" s="1"/>
  <c r="HS6" i="25" s="1"/>
  <c r="HS7" i="25" s="1"/>
  <c r="HS8" i="25" s="1"/>
  <c r="HS9" i="25" s="1"/>
  <c r="HS10" i="25" s="1"/>
  <c r="HS11" i="25" s="1"/>
  <c r="HS12" i="25" s="1"/>
  <c r="HS13" i="25" s="1"/>
  <c r="HS14" i="25" s="1"/>
  <c r="HS15" i="25" s="1"/>
  <c r="HS16" i="25" s="1"/>
  <c r="HS17" i="25" s="1"/>
  <c r="HS18" i="25" s="1"/>
  <c r="HS19" i="25" s="1"/>
  <c r="HS20" i="25" s="1"/>
  <c r="HS21" i="25" s="1"/>
  <c r="HS22" i="25" s="1"/>
  <c r="HS23" i="25" s="1"/>
  <c r="HS24" i="25" s="1"/>
  <c r="HS25" i="25" s="1"/>
  <c r="HS26" i="25" s="1"/>
  <c r="HS27" i="25" s="1"/>
  <c r="HS28" i="25" s="1"/>
  <c r="HS29" i="25" s="1"/>
  <c r="HS30" i="25" s="1"/>
  <c r="HS31" i="25" s="1"/>
  <c r="HS32" i="25" s="1"/>
  <c r="HS33" i="25" s="1"/>
  <c r="HS34" i="25" s="1"/>
  <c r="HS35" i="25" s="1"/>
  <c r="HS36" i="25" s="1"/>
  <c r="HS37" i="25" s="1"/>
  <c r="HS38" i="25" s="1"/>
  <c r="HS39" i="25" s="1"/>
  <c r="HS40" i="25" s="1"/>
  <c r="HS41" i="25" s="1"/>
  <c r="HS42" i="25" s="1"/>
  <c r="HS43" i="25" s="1"/>
  <c r="HS44" i="25" s="1"/>
  <c r="HS45" i="25" s="1"/>
  <c r="HS46" i="25" s="1"/>
  <c r="HS47" i="25" s="1"/>
  <c r="HS48" i="25" s="1"/>
  <c r="HS49" i="25" s="1"/>
  <c r="HS50" i="25" s="1"/>
  <c r="HS51" i="25" s="1"/>
  <c r="HS52" i="25" s="1"/>
  <c r="HS53" i="25" s="1"/>
  <c r="HS54" i="25" s="1"/>
  <c r="HS55" i="25" s="1"/>
  <c r="HS56" i="25" s="1"/>
  <c r="HS57" i="25" s="1"/>
  <c r="HS58" i="25" s="1"/>
  <c r="HS59" i="25" s="1"/>
  <c r="HS60" i="25" s="1"/>
  <c r="HS61" i="25" s="1"/>
  <c r="HS62" i="25" s="1"/>
  <c r="HS63" i="25" s="1"/>
  <c r="HS64" i="25" s="1"/>
  <c r="HS65" i="25" s="1"/>
  <c r="HS66" i="25" s="1"/>
  <c r="HS67" i="25" s="1"/>
  <c r="HS68" i="25" s="1"/>
  <c r="HS69" i="25" s="1"/>
  <c r="HS70" i="25" s="1"/>
  <c r="HS71" i="25" s="1"/>
  <c r="HS72" i="25" s="1"/>
  <c r="HS73" i="25" s="1"/>
  <c r="HS74" i="25" s="1"/>
  <c r="HS75" i="25" s="1"/>
  <c r="HS76" i="25" s="1"/>
  <c r="HS77" i="25" s="1"/>
  <c r="HS78" i="25" s="1"/>
  <c r="HS79" i="25" s="1"/>
  <c r="HS80" i="25" s="1"/>
  <c r="HS81" i="25" s="1"/>
  <c r="HS82" i="25" s="1"/>
  <c r="HS83" i="25" s="1"/>
  <c r="HS84" i="25" s="1"/>
  <c r="HS85" i="25" s="1"/>
  <c r="HS86" i="25" s="1"/>
  <c r="HS87" i="25" s="1"/>
  <c r="HS88" i="25" s="1"/>
  <c r="HS89" i="25" s="1"/>
  <c r="HS90" i="25" s="1"/>
  <c r="HS91" i="25" s="1"/>
  <c r="HS92" i="25" s="1"/>
  <c r="HS93" i="25" s="1"/>
  <c r="HS94" i="25" s="1"/>
  <c r="HS95" i="25" s="1"/>
  <c r="HS96" i="25" s="1"/>
  <c r="HS97" i="25" s="1"/>
  <c r="HS98" i="25" s="1"/>
  <c r="HS99" i="25" s="1"/>
  <c r="HS100" i="25" s="1"/>
  <c r="HS101" i="25" s="1"/>
  <c r="HS102" i="25" s="1"/>
  <c r="HS103" i="25" s="1"/>
  <c r="HS104" i="25" s="1"/>
  <c r="HS105" i="25" s="1"/>
  <c r="HS106" i="25" s="1"/>
  <c r="HS107" i="25" s="1"/>
  <c r="HS108" i="25" s="1"/>
  <c r="HS109" i="25" s="1"/>
  <c r="HS110" i="25" s="1"/>
  <c r="HS111" i="25" s="1"/>
  <c r="HS112" i="25" s="1"/>
  <c r="HS113" i="25" s="1"/>
  <c r="HS114" i="25" s="1"/>
  <c r="HS115" i="25" s="1"/>
  <c r="HS116" i="25" s="1"/>
  <c r="HS117" i="25" s="1"/>
  <c r="HS118" i="25" s="1"/>
  <c r="HS119" i="25" s="1"/>
  <c r="HS120" i="25" s="1"/>
  <c r="HS121" i="25" s="1"/>
  <c r="HS122" i="25" s="1"/>
  <c r="HS123" i="25" s="1"/>
  <c r="C78" i="23" s="1"/>
  <c r="IQ4" i="25"/>
  <c r="IQ5" i="25" s="1"/>
  <c r="IQ6" i="25" s="1"/>
  <c r="IQ7" i="25" s="1"/>
  <c r="IQ8" i="25" s="1"/>
  <c r="IQ9" i="25" s="1"/>
  <c r="IQ10" i="25" s="1"/>
  <c r="IQ11" i="25" s="1"/>
  <c r="IQ12" i="25" s="1"/>
  <c r="IQ13" i="25" s="1"/>
  <c r="IQ14" i="25" s="1"/>
  <c r="IQ15" i="25" s="1"/>
  <c r="IQ16" i="25" s="1"/>
  <c r="IQ17" i="25" s="1"/>
  <c r="IQ18" i="25" s="1"/>
  <c r="IQ19" i="25" s="1"/>
  <c r="IQ20" i="25" s="1"/>
  <c r="IQ21" i="25" s="1"/>
  <c r="IQ22" i="25" s="1"/>
  <c r="IQ23" i="25" s="1"/>
  <c r="IQ24" i="25" s="1"/>
  <c r="IQ25" i="25" s="1"/>
  <c r="IQ26" i="25" s="1"/>
  <c r="IQ27" i="25" s="1"/>
  <c r="IQ28" i="25" s="1"/>
  <c r="IQ29" i="25" s="1"/>
  <c r="IQ30" i="25" s="1"/>
  <c r="IQ31" i="25" s="1"/>
  <c r="IQ32" i="25" s="1"/>
  <c r="IQ33" i="25" s="1"/>
  <c r="IQ34" i="25" s="1"/>
  <c r="IQ35" i="25" s="1"/>
  <c r="IQ36" i="25" s="1"/>
  <c r="IQ37" i="25" s="1"/>
  <c r="IQ38" i="25" s="1"/>
  <c r="IQ39" i="25" s="1"/>
  <c r="IQ40" i="25" s="1"/>
  <c r="IQ41" i="25" s="1"/>
  <c r="IQ42" i="25" s="1"/>
  <c r="IQ43" i="25" s="1"/>
  <c r="IQ44" i="25" s="1"/>
  <c r="IQ45" i="25" s="1"/>
  <c r="IQ46" i="25" s="1"/>
  <c r="IQ47" i="25" s="1"/>
  <c r="IQ48" i="25" s="1"/>
  <c r="IQ49" i="25" s="1"/>
  <c r="IQ50" i="25" s="1"/>
  <c r="IQ51" i="25" s="1"/>
  <c r="IQ52" i="25" s="1"/>
  <c r="IQ53" i="25" s="1"/>
  <c r="IQ54" i="25" s="1"/>
  <c r="IQ55" i="25" s="1"/>
  <c r="IQ56" i="25" s="1"/>
  <c r="IQ57" i="25" s="1"/>
  <c r="IQ58" i="25" s="1"/>
  <c r="IQ59" i="25" s="1"/>
  <c r="IQ60" i="25" s="1"/>
  <c r="IQ61" i="25" s="1"/>
  <c r="IQ62" i="25" s="1"/>
  <c r="IQ63" i="25" s="1"/>
  <c r="IQ64" i="25" s="1"/>
  <c r="IQ65" i="25" s="1"/>
  <c r="IQ66" i="25" s="1"/>
  <c r="IQ67" i="25" s="1"/>
  <c r="IQ68" i="25" s="1"/>
  <c r="IQ69" i="25" s="1"/>
  <c r="IQ70" i="25" s="1"/>
  <c r="IQ71" i="25" s="1"/>
  <c r="IQ72" i="25" s="1"/>
  <c r="IQ73" i="25" s="1"/>
  <c r="IQ74" i="25" s="1"/>
  <c r="IQ75" i="25" s="1"/>
  <c r="IQ76" i="25" s="1"/>
  <c r="IQ77" i="25" s="1"/>
  <c r="IQ78" i="25" s="1"/>
  <c r="IQ79" i="25" s="1"/>
  <c r="IQ80" i="25" s="1"/>
  <c r="IQ81" i="25" s="1"/>
  <c r="IQ82" i="25" s="1"/>
  <c r="IQ83" i="25" s="1"/>
  <c r="IQ84" i="25" s="1"/>
  <c r="IQ85" i="25" s="1"/>
  <c r="IQ86" i="25" s="1"/>
  <c r="IQ87" i="25" s="1"/>
  <c r="IQ88" i="25" s="1"/>
  <c r="IQ89" i="25" s="1"/>
  <c r="IQ90" i="25" s="1"/>
  <c r="IQ91" i="25" s="1"/>
  <c r="IQ92" i="25" s="1"/>
  <c r="IQ93" i="25" s="1"/>
  <c r="IQ94" i="25" s="1"/>
  <c r="IQ95" i="25" s="1"/>
  <c r="IQ96" i="25" s="1"/>
  <c r="IQ97" i="25" s="1"/>
  <c r="IQ98" i="25" s="1"/>
  <c r="IQ99" i="25" s="1"/>
  <c r="IQ100" i="25" s="1"/>
  <c r="IQ101" i="25" s="1"/>
  <c r="IQ102" i="25" s="1"/>
  <c r="IQ103" i="25" s="1"/>
  <c r="IQ104" i="25" s="1"/>
  <c r="IQ105" i="25" s="1"/>
  <c r="IQ106" i="25" s="1"/>
  <c r="IQ107" i="25" s="1"/>
  <c r="IQ108" i="25" s="1"/>
  <c r="IQ109" i="25" s="1"/>
  <c r="IQ110" i="25" s="1"/>
  <c r="IQ111" i="25" s="1"/>
  <c r="IQ112" i="25" s="1"/>
  <c r="IQ113" i="25" s="1"/>
  <c r="IQ114" i="25" s="1"/>
  <c r="IQ115" i="25" s="1"/>
  <c r="IQ116" i="25" s="1"/>
  <c r="IQ117" i="25" s="1"/>
  <c r="IQ118" i="25" s="1"/>
  <c r="IQ119" i="25" s="1"/>
  <c r="IQ120" i="25" s="1"/>
  <c r="IQ121" i="25" s="1"/>
  <c r="IQ122" i="25" s="1"/>
  <c r="IQ123" i="25" s="1"/>
  <c r="C86" i="23" s="1"/>
  <c r="JO4" i="25"/>
  <c r="JO5" i="25" s="1"/>
  <c r="JO6" i="25" s="1"/>
  <c r="JO7" i="25" s="1"/>
  <c r="JO8" i="25" s="1"/>
  <c r="JO9" i="25" s="1"/>
  <c r="JO10" i="25" s="1"/>
  <c r="JO11" i="25" s="1"/>
  <c r="JO12" i="25" s="1"/>
  <c r="JO13" i="25" s="1"/>
  <c r="JO14" i="25" s="1"/>
  <c r="JO15" i="25" s="1"/>
  <c r="JO16" i="25" s="1"/>
  <c r="JO17" i="25" s="1"/>
  <c r="JO18" i="25" s="1"/>
  <c r="JO19" i="25" s="1"/>
  <c r="JO20" i="25" s="1"/>
  <c r="JO21" i="25" s="1"/>
  <c r="JO22" i="25" s="1"/>
  <c r="JO23" i="25" s="1"/>
  <c r="JO24" i="25" s="1"/>
  <c r="JO25" i="25" s="1"/>
  <c r="JO26" i="25" s="1"/>
  <c r="JO27" i="25" s="1"/>
  <c r="JO28" i="25" s="1"/>
  <c r="JO29" i="25" s="1"/>
  <c r="JO30" i="25" s="1"/>
  <c r="JO31" i="25" s="1"/>
  <c r="JO32" i="25" s="1"/>
  <c r="JO33" i="25" s="1"/>
  <c r="JO34" i="25" s="1"/>
  <c r="JO35" i="25" s="1"/>
  <c r="JO36" i="25" s="1"/>
  <c r="JO37" i="25" s="1"/>
  <c r="JO38" i="25" s="1"/>
  <c r="JO39" i="25" s="1"/>
  <c r="JO40" i="25" s="1"/>
  <c r="JO41" i="25" s="1"/>
  <c r="JO42" i="25" s="1"/>
  <c r="JO43" i="25" s="1"/>
  <c r="JO44" i="25" s="1"/>
  <c r="JO45" i="25" s="1"/>
  <c r="JO46" i="25" s="1"/>
  <c r="JO47" i="25" s="1"/>
  <c r="JO48" i="25" s="1"/>
  <c r="JO49" i="25" s="1"/>
  <c r="JO50" i="25" s="1"/>
  <c r="JO51" i="25" s="1"/>
  <c r="JO52" i="25" s="1"/>
  <c r="JO53" i="25" s="1"/>
  <c r="JO54" i="25" s="1"/>
  <c r="JO55" i="25" s="1"/>
  <c r="JO56" i="25" s="1"/>
  <c r="JO57" i="25" s="1"/>
  <c r="JO58" i="25" s="1"/>
  <c r="JO59" i="25" s="1"/>
  <c r="JO60" i="25" s="1"/>
  <c r="JO61" i="25" s="1"/>
  <c r="JO62" i="25" s="1"/>
  <c r="JO63" i="25" s="1"/>
  <c r="JO64" i="25" s="1"/>
  <c r="JO65" i="25" s="1"/>
  <c r="JO66" i="25" s="1"/>
  <c r="JO67" i="25" s="1"/>
  <c r="JO68" i="25" s="1"/>
  <c r="JO69" i="25" s="1"/>
  <c r="JO70" i="25" s="1"/>
  <c r="JO71" i="25" s="1"/>
  <c r="JO72" i="25" s="1"/>
  <c r="JO73" i="25" s="1"/>
  <c r="JO74" i="25" s="1"/>
  <c r="JO75" i="25" s="1"/>
  <c r="JO76" i="25" s="1"/>
  <c r="JO77" i="25" s="1"/>
  <c r="JO78" i="25" s="1"/>
  <c r="JO79" i="25" s="1"/>
  <c r="JO80" i="25" s="1"/>
  <c r="JO81" i="25" s="1"/>
  <c r="JO82" i="25" s="1"/>
  <c r="JO83" i="25" s="1"/>
  <c r="JO84" i="25" s="1"/>
  <c r="JO85" i="25" s="1"/>
  <c r="JO86" i="25" s="1"/>
  <c r="JO87" i="25" s="1"/>
  <c r="JO88" i="25" s="1"/>
  <c r="JO89" i="25" s="1"/>
  <c r="JO90" i="25" s="1"/>
  <c r="JO91" i="25" s="1"/>
  <c r="JO92" i="25" s="1"/>
  <c r="JO93" i="25" s="1"/>
  <c r="JO94" i="25" s="1"/>
  <c r="JO95" i="25" s="1"/>
  <c r="JO96" i="25" s="1"/>
  <c r="JO97" i="25" s="1"/>
  <c r="JO98" i="25" s="1"/>
  <c r="JO99" i="25" s="1"/>
  <c r="JO100" i="25" s="1"/>
  <c r="JO101" i="25" s="1"/>
  <c r="JO102" i="25" s="1"/>
  <c r="JO103" i="25" s="1"/>
  <c r="JO104" i="25" s="1"/>
  <c r="JO105" i="25" s="1"/>
  <c r="JO106" i="25" s="1"/>
  <c r="JO107" i="25" s="1"/>
  <c r="JO108" i="25" s="1"/>
  <c r="JO109" i="25" s="1"/>
  <c r="JO110" i="25" s="1"/>
  <c r="JO111" i="25" s="1"/>
  <c r="JO112" i="25" s="1"/>
  <c r="JO113" i="25" s="1"/>
  <c r="JO114" i="25" s="1"/>
  <c r="JO115" i="25" s="1"/>
  <c r="JO116" i="25" s="1"/>
  <c r="JO117" i="25" s="1"/>
  <c r="JO118" i="25" s="1"/>
  <c r="JO119" i="25" s="1"/>
  <c r="JO120" i="25" s="1"/>
  <c r="JO121" i="25" s="1"/>
  <c r="JO122" i="25" s="1"/>
  <c r="JO123" i="25" s="1"/>
  <c r="C94" i="23" s="1"/>
  <c r="KM4" i="25"/>
  <c r="KM5" i="25" s="1"/>
  <c r="KM6" i="25" s="1"/>
  <c r="KM7" i="25" s="1"/>
  <c r="KM8" i="25" s="1"/>
  <c r="KM9" i="25" s="1"/>
  <c r="KM10" i="25" s="1"/>
  <c r="KM11" i="25" s="1"/>
  <c r="KM12" i="25" s="1"/>
  <c r="KM13" i="25" s="1"/>
  <c r="KM14" i="25" s="1"/>
  <c r="KM15" i="25" s="1"/>
  <c r="KM16" i="25" s="1"/>
  <c r="KM17" i="25" s="1"/>
  <c r="KM18" i="25" s="1"/>
  <c r="KM19" i="25" s="1"/>
  <c r="KM20" i="25" s="1"/>
  <c r="KM21" i="25" s="1"/>
  <c r="KM22" i="25" s="1"/>
  <c r="KM23" i="25" s="1"/>
  <c r="KM24" i="25" s="1"/>
  <c r="KM25" i="25" s="1"/>
  <c r="KM26" i="25" s="1"/>
  <c r="KM27" i="25" s="1"/>
  <c r="KM28" i="25" s="1"/>
  <c r="KM29" i="25" s="1"/>
  <c r="KM30" i="25" s="1"/>
  <c r="KM31" i="25" s="1"/>
  <c r="KM32" i="25" s="1"/>
  <c r="KM33" i="25" s="1"/>
  <c r="KM34" i="25" s="1"/>
  <c r="KM35" i="25" s="1"/>
  <c r="KM36" i="25" s="1"/>
  <c r="KM37" i="25" s="1"/>
  <c r="KM38" i="25" s="1"/>
  <c r="KM39" i="25" s="1"/>
  <c r="KM40" i="25" s="1"/>
  <c r="KM41" i="25" s="1"/>
  <c r="KM42" i="25" s="1"/>
  <c r="KM43" i="25" s="1"/>
  <c r="KM44" i="25" s="1"/>
  <c r="KM45" i="25" s="1"/>
  <c r="KM46" i="25" s="1"/>
  <c r="KM47" i="25" s="1"/>
  <c r="KM48" i="25" s="1"/>
  <c r="KM49" i="25" s="1"/>
  <c r="KM50" i="25" s="1"/>
  <c r="KM51" i="25" s="1"/>
  <c r="KM52" i="25" s="1"/>
  <c r="KM53" i="25" s="1"/>
  <c r="KM54" i="25" s="1"/>
  <c r="KM55" i="25" s="1"/>
  <c r="KM56" i="25" s="1"/>
  <c r="KM57" i="25" s="1"/>
  <c r="KM58" i="25" s="1"/>
  <c r="KM59" i="25" s="1"/>
  <c r="KM60" i="25" s="1"/>
  <c r="KM61" i="25" s="1"/>
  <c r="KM62" i="25" s="1"/>
  <c r="KM63" i="25" s="1"/>
  <c r="KM64" i="25" s="1"/>
  <c r="KM65" i="25" s="1"/>
  <c r="KM66" i="25" s="1"/>
  <c r="KM67" i="25" s="1"/>
  <c r="KM68" i="25" s="1"/>
  <c r="KM69" i="25" s="1"/>
  <c r="KM70" i="25" s="1"/>
  <c r="KM71" i="25" s="1"/>
  <c r="KM72" i="25" s="1"/>
  <c r="KM73" i="25" s="1"/>
  <c r="KM74" i="25" s="1"/>
  <c r="KM75" i="25" s="1"/>
  <c r="KM76" i="25" s="1"/>
  <c r="KM77" i="25" s="1"/>
  <c r="KM78" i="25" s="1"/>
  <c r="KM79" i="25" s="1"/>
  <c r="KM80" i="25" s="1"/>
  <c r="KM81" i="25" s="1"/>
  <c r="KM82" i="25" s="1"/>
  <c r="KM83" i="25" s="1"/>
  <c r="KM84" i="25" s="1"/>
  <c r="KM85" i="25" s="1"/>
  <c r="KM86" i="25" s="1"/>
  <c r="KM87" i="25" s="1"/>
  <c r="KM88" i="25" s="1"/>
  <c r="KM89" i="25" s="1"/>
  <c r="KM90" i="25" s="1"/>
  <c r="KM91" i="25" s="1"/>
  <c r="KM92" i="25" s="1"/>
  <c r="KM93" i="25" s="1"/>
  <c r="KM94" i="25" s="1"/>
  <c r="KM95" i="25" s="1"/>
  <c r="KM96" i="25" s="1"/>
  <c r="KM97" i="25" s="1"/>
  <c r="KM98" i="25" s="1"/>
  <c r="KM99" i="25" s="1"/>
  <c r="KM100" i="25" s="1"/>
  <c r="KM101" i="25" s="1"/>
  <c r="KM102" i="25" s="1"/>
  <c r="KM103" i="25" s="1"/>
  <c r="KM104" i="25" s="1"/>
  <c r="KM105" i="25" s="1"/>
  <c r="KM106" i="25" s="1"/>
  <c r="KM107" i="25" s="1"/>
  <c r="KM108" i="25" s="1"/>
  <c r="KM109" i="25" s="1"/>
  <c r="KM110" i="25" s="1"/>
  <c r="KM111" i="25" s="1"/>
  <c r="KM112" i="25" s="1"/>
  <c r="KM113" i="25" s="1"/>
  <c r="KM114" i="25" s="1"/>
  <c r="KM115" i="25" s="1"/>
  <c r="KM116" i="25" s="1"/>
  <c r="KM117" i="25" s="1"/>
  <c r="KM118" i="25" s="1"/>
  <c r="KM119" i="25" s="1"/>
  <c r="KM120" i="25" s="1"/>
  <c r="KM121" i="25" s="1"/>
  <c r="KM122" i="25" s="1"/>
  <c r="KM123" i="25" s="1"/>
  <c r="C102" i="23" s="1"/>
  <c r="N4" i="25"/>
  <c r="N5" i="25" s="1"/>
  <c r="N6" i="25" s="1"/>
  <c r="N7" i="25" s="1"/>
  <c r="N8" i="25" s="1"/>
  <c r="N9" i="25" s="1"/>
  <c r="N10" i="25" s="1"/>
  <c r="N11" i="25" s="1"/>
  <c r="N12" i="25" s="1"/>
  <c r="N13" i="25" s="1"/>
  <c r="N14" i="25" s="1"/>
  <c r="N15" i="25" s="1"/>
  <c r="N16" i="25" s="1"/>
  <c r="N17" i="25" s="1"/>
  <c r="N18" i="25" s="1"/>
  <c r="N19" i="25" s="1"/>
  <c r="N20" i="25" s="1"/>
  <c r="N21" i="25" s="1"/>
  <c r="N22" i="25" s="1"/>
  <c r="N23" i="25" s="1"/>
  <c r="N24" i="25" s="1"/>
  <c r="N25" i="25" s="1"/>
  <c r="N26" i="25" s="1"/>
  <c r="N27" i="25" s="1"/>
  <c r="N28" i="25" s="1"/>
  <c r="N29" i="25" s="1"/>
  <c r="N30" i="25" s="1"/>
  <c r="N31" i="25" s="1"/>
  <c r="N32" i="25" s="1"/>
  <c r="N33" i="25" s="1"/>
  <c r="N34" i="25" s="1"/>
  <c r="N35" i="25" s="1"/>
  <c r="N36" i="25" s="1"/>
  <c r="N37" i="25" s="1"/>
  <c r="N38" i="25" s="1"/>
  <c r="N39" i="25" s="1"/>
  <c r="N40" i="25" s="1"/>
  <c r="N41" i="25" s="1"/>
  <c r="N42" i="25" s="1"/>
  <c r="N43" i="25" s="1"/>
  <c r="N44" i="25" s="1"/>
  <c r="N45" i="25" s="1"/>
  <c r="N46" i="25" s="1"/>
  <c r="N47" i="25" s="1"/>
  <c r="N48" i="25" s="1"/>
  <c r="N49" i="25" s="1"/>
  <c r="N50" i="25" s="1"/>
  <c r="N51" i="25" s="1"/>
  <c r="N52" i="25" s="1"/>
  <c r="N53" i="25" s="1"/>
  <c r="N54" i="25" s="1"/>
  <c r="N55" i="25" s="1"/>
  <c r="N56" i="25" s="1"/>
  <c r="N57" i="25" s="1"/>
  <c r="N58" i="25" s="1"/>
  <c r="N59" i="25" s="1"/>
  <c r="N60" i="25" s="1"/>
  <c r="N61" i="25" s="1"/>
  <c r="N62" i="25" s="1"/>
  <c r="N63" i="25" s="1"/>
  <c r="N64" i="25" s="1"/>
  <c r="N65" i="25" s="1"/>
  <c r="N66" i="25" s="1"/>
  <c r="N67" i="25" s="1"/>
  <c r="N68" i="25" s="1"/>
  <c r="N69" i="25" s="1"/>
  <c r="N70" i="25" s="1"/>
  <c r="N71" i="25" s="1"/>
  <c r="N72" i="25" s="1"/>
  <c r="N73" i="25" s="1"/>
  <c r="N74" i="25" s="1"/>
  <c r="N75" i="25" s="1"/>
  <c r="N76" i="25" s="1"/>
  <c r="N77" i="25" s="1"/>
  <c r="N78" i="25" s="1"/>
  <c r="N79" i="25" s="1"/>
  <c r="N80" i="25" s="1"/>
  <c r="N81" i="25" s="1"/>
  <c r="N82" i="25" s="1"/>
  <c r="N83" i="25" s="1"/>
  <c r="N84" i="25" s="1"/>
  <c r="N85" i="25" s="1"/>
  <c r="N86" i="25" s="1"/>
  <c r="N87" i="25" s="1"/>
  <c r="N88" i="25" s="1"/>
  <c r="N89" i="25" s="1"/>
  <c r="N90" i="25" s="1"/>
  <c r="N91" i="25" s="1"/>
  <c r="N92" i="25" s="1"/>
  <c r="N93" i="25" s="1"/>
  <c r="N94" i="25" s="1"/>
  <c r="N95" i="25" s="1"/>
  <c r="N96" i="25" s="1"/>
  <c r="N97" i="25" s="1"/>
  <c r="N98" i="25" s="1"/>
  <c r="N99" i="25" s="1"/>
  <c r="N100" i="25" s="1"/>
  <c r="N101" i="25" s="1"/>
  <c r="N102" i="25" s="1"/>
  <c r="N103" i="25" s="1"/>
  <c r="N104" i="25" s="1"/>
  <c r="N105" i="25" s="1"/>
  <c r="N106" i="25" s="1"/>
  <c r="N107" i="25" s="1"/>
  <c r="N108" i="25" s="1"/>
  <c r="N109" i="25" s="1"/>
  <c r="N110" i="25" s="1"/>
  <c r="N111" i="25" s="1"/>
  <c r="N112" i="25" s="1"/>
  <c r="N113" i="25" s="1"/>
  <c r="N114" i="25" s="1"/>
  <c r="N115" i="25" s="1"/>
  <c r="N116" i="25" s="1"/>
  <c r="N117" i="25" s="1"/>
  <c r="N118" i="25" s="1"/>
  <c r="N119" i="25" s="1"/>
  <c r="N120" i="25" s="1"/>
  <c r="N121" i="25" s="1"/>
  <c r="N122" i="25" s="1"/>
  <c r="N123" i="25" s="1"/>
  <c r="C7" i="23" s="1"/>
  <c r="AL4" i="25"/>
  <c r="AL5" i="25" s="1"/>
  <c r="AL6" i="25" s="1"/>
  <c r="AL7" i="25" s="1"/>
  <c r="AL8" i="25" s="1"/>
  <c r="AL9" i="25" s="1"/>
  <c r="AL10" i="25" s="1"/>
  <c r="AL11" i="25" s="1"/>
  <c r="AL12" i="25" s="1"/>
  <c r="AL13" i="25" s="1"/>
  <c r="AL14" i="25" s="1"/>
  <c r="AL15" i="25" s="1"/>
  <c r="AL16" i="25" s="1"/>
  <c r="AL17" i="25" s="1"/>
  <c r="AL18" i="25" s="1"/>
  <c r="AL19" i="25" s="1"/>
  <c r="AL20" i="25" s="1"/>
  <c r="AL21" i="25" s="1"/>
  <c r="AL22" i="25" s="1"/>
  <c r="AL23" i="25" s="1"/>
  <c r="AL24" i="25" s="1"/>
  <c r="AL25" i="25" s="1"/>
  <c r="AL26" i="25" s="1"/>
  <c r="AL27" i="25" s="1"/>
  <c r="AL28" i="25" s="1"/>
  <c r="AL29" i="25" s="1"/>
  <c r="AL30" i="25" s="1"/>
  <c r="AL31" i="25" s="1"/>
  <c r="AL32" i="25" s="1"/>
  <c r="AL33" i="25" s="1"/>
  <c r="AL34" i="25" s="1"/>
  <c r="AL35" i="25" s="1"/>
  <c r="AL36" i="25" s="1"/>
  <c r="AL37" i="25" s="1"/>
  <c r="AL38" i="25" s="1"/>
  <c r="AL39" i="25" s="1"/>
  <c r="AL40" i="25" s="1"/>
  <c r="AL41" i="25" s="1"/>
  <c r="AL42" i="25" s="1"/>
  <c r="AL43" i="25" s="1"/>
  <c r="AL44" i="25" s="1"/>
  <c r="AL45" i="25" s="1"/>
  <c r="AL46" i="25" s="1"/>
  <c r="AL47" i="25" s="1"/>
  <c r="AL48" i="25" s="1"/>
  <c r="AL49" i="25" s="1"/>
  <c r="AL50" i="25" s="1"/>
  <c r="AL51" i="25" s="1"/>
  <c r="AL52" i="25" s="1"/>
  <c r="AL53" i="25" s="1"/>
  <c r="AL54" i="25" s="1"/>
  <c r="AL55" i="25" s="1"/>
  <c r="AL56" i="25" s="1"/>
  <c r="AL57" i="25" s="1"/>
  <c r="AL58" i="25" s="1"/>
  <c r="AL59" i="25" s="1"/>
  <c r="AL60" i="25" s="1"/>
  <c r="AL61" i="25" s="1"/>
  <c r="AL62" i="25" s="1"/>
  <c r="AL63" i="25" s="1"/>
  <c r="AL64" i="25" s="1"/>
  <c r="AL65" i="25" s="1"/>
  <c r="AL66" i="25" s="1"/>
  <c r="AL67" i="25" s="1"/>
  <c r="AL68" i="25" s="1"/>
  <c r="AL69" i="25" s="1"/>
  <c r="AL70" i="25" s="1"/>
  <c r="AL71" i="25" s="1"/>
  <c r="AL72" i="25" s="1"/>
  <c r="AL73" i="25" s="1"/>
  <c r="AL74" i="25" s="1"/>
  <c r="AL75" i="25" s="1"/>
  <c r="AL76" i="25" s="1"/>
  <c r="AL77" i="25" s="1"/>
  <c r="AL78" i="25" s="1"/>
  <c r="AL79" i="25" s="1"/>
  <c r="AL80" i="25" s="1"/>
  <c r="AL81" i="25" s="1"/>
  <c r="AL82" i="25" s="1"/>
  <c r="AL83" i="25" s="1"/>
  <c r="AL84" i="25" s="1"/>
  <c r="AL85" i="25" s="1"/>
  <c r="AL86" i="25" s="1"/>
  <c r="AL87" i="25" s="1"/>
  <c r="AL88" i="25" s="1"/>
  <c r="AL89" i="25" s="1"/>
  <c r="AL90" i="25" s="1"/>
  <c r="AL91" i="25" s="1"/>
  <c r="AL92" i="25" s="1"/>
  <c r="AL93" i="25" s="1"/>
  <c r="AL94" i="25" s="1"/>
  <c r="AL95" i="25" s="1"/>
  <c r="AL96" i="25" s="1"/>
  <c r="AL97" i="25" s="1"/>
  <c r="AL98" i="25" s="1"/>
  <c r="AL99" i="25" s="1"/>
  <c r="AL100" i="25" s="1"/>
  <c r="AL101" i="25" s="1"/>
  <c r="AL102" i="25" s="1"/>
  <c r="AL103" i="25" s="1"/>
  <c r="AL104" i="25" s="1"/>
  <c r="AL105" i="25" s="1"/>
  <c r="AL106" i="25" s="1"/>
  <c r="AL107" i="25" s="1"/>
  <c r="AL108" i="25" s="1"/>
  <c r="AL109" i="25" s="1"/>
  <c r="AL110" i="25" s="1"/>
  <c r="AL111" i="25" s="1"/>
  <c r="AL112" i="25" s="1"/>
  <c r="AL113" i="25" s="1"/>
  <c r="AL114" i="25" s="1"/>
  <c r="AL115" i="25" s="1"/>
  <c r="AL116" i="25" s="1"/>
  <c r="AL117" i="25" s="1"/>
  <c r="AL118" i="25" s="1"/>
  <c r="AL119" i="25" s="1"/>
  <c r="AL120" i="25" s="1"/>
  <c r="AL121" i="25" s="1"/>
  <c r="AL122" i="25" s="1"/>
  <c r="AL123" i="25" s="1"/>
  <c r="C15" i="23" s="1"/>
  <c r="BJ4" i="25"/>
  <c r="BJ5" i="25" s="1"/>
  <c r="BJ6" i="25" s="1"/>
  <c r="BJ7" i="25" s="1"/>
  <c r="BJ8" i="25" s="1"/>
  <c r="BJ9" i="25" s="1"/>
  <c r="BJ10" i="25" s="1"/>
  <c r="BJ11" i="25" s="1"/>
  <c r="BJ12" i="25" s="1"/>
  <c r="BJ13" i="25" s="1"/>
  <c r="BJ14" i="25" s="1"/>
  <c r="BJ15" i="25" s="1"/>
  <c r="BJ16" i="25" s="1"/>
  <c r="BJ17" i="25" s="1"/>
  <c r="BJ18" i="25" s="1"/>
  <c r="BJ19" i="25" s="1"/>
  <c r="BJ20" i="25" s="1"/>
  <c r="BJ21" i="25" s="1"/>
  <c r="BJ22" i="25" s="1"/>
  <c r="BJ23" i="25" s="1"/>
  <c r="BJ24" i="25" s="1"/>
  <c r="BJ25" i="25" s="1"/>
  <c r="BJ26" i="25" s="1"/>
  <c r="BJ27" i="25" s="1"/>
  <c r="BJ28" i="25" s="1"/>
  <c r="BJ29" i="25" s="1"/>
  <c r="BJ30" i="25" s="1"/>
  <c r="BJ31" i="25" s="1"/>
  <c r="BJ32" i="25" s="1"/>
  <c r="BJ33" i="25" s="1"/>
  <c r="BJ34" i="25" s="1"/>
  <c r="BJ35" i="25" s="1"/>
  <c r="BJ36" i="25" s="1"/>
  <c r="BJ37" i="25" s="1"/>
  <c r="BJ38" i="25" s="1"/>
  <c r="BJ39" i="25" s="1"/>
  <c r="BJ40" i="25" s="1"/>
  <c r="BJ41" i="25" s="1"/>
  <c r="BJ42" i="25" s="1"/>
  <c r="BJ43" i="25" s="1"/>
  <c r="BJ44" i="25" s="1"/>
  <c r="BJ45" i="25" s="1"/>
  <c r="BJ46" i="25" s="1"/>
  <c r="BJ47" i="25" s="1"/>
  <c r="BJ48" i="25" s="1"/>
  <c r="BJ49" i="25" s="1"/>
  <c r="BJ50" i="25" s="1"/>
  <c r="BJ51" i="25" s="1"/>
  <c r="BJ52" i="25" s="1"/>
  <c r="BJ53" i="25" s="1"/>
  <c r="BJ54" i="25" s="1"/>
  <c r="BJ55" i="25" s="1"/>
  <c r="BJ56" i="25" s="1"/>
  <c r="BJ57" i="25" s="1"/>
  <c r="BJ58" i="25" s="1"/>
  <c r="BJ59" i="25" s="1"/>
  <c r="BJ60" i="25" s="1"/>
  <c r="BJ61" i="25" s="1"/>
  <c r="BJ62" i="25" s="1"/>
  <c r="BJ63" i="25" s="1"/>
  <c r="BJ64" i="25" s="1"/>
  <c r="BJ65" i="25" s="1"/>
  <c r="BJ66" i="25" s="1"/>
  <c r="BJ67" i="25" s="1"/>
  <c r="BJ68" i="25" s="1"/>
  <c r="BJ69" i="25" s="1"/>
  <c r="BJ70" i="25" s="1"/>
  <c r="BJ71" i="25" s="1"/>
  <c r="BJ72" i="25" s="1"/>
  <c r="BJ73" i="25" s="1"/>
  <c r="BJ74" i="25" s="1"/>
  <c r="BJ75" i="25" s="1"/>
  <c r="BJ76" i="25" s="1"/>
  <c r="BJ77" i="25" s="1"/>
  <c r="BJ78" i="25" s="1"/>
  <c r="BJ79" i="25" s="1"/>
  <c r="BJ80" i="25" s="1"/>
  <c r="BJ81" i="25" s="1"/>
  <c r="BJ82" i="25" s="1"/>
  <c r="BJ83" i="25" s="1"/>
  <c r="BJ84" i="25" s="1"/>
  <c r="BJ85" i="25" s="1"/>
  <c r="BJ86" i="25" s="1"/>
  <c r="BJ87" i="25" s="1"/>
  <c r="BJ88" i="25" s="1"/>
  <c r="BJ89" i="25" s="1"/>
  <c r="BJ90" i="25" s="1"/>
  <c r="BJ91" i="25" s="1"/>
  <c r="BJ92" i="25" s="1"/>
  <c r="BJ93" i="25" s="1"/>
  <c r="BJ94" i="25" s="1"/>
  <c r="BJ95" i="25" s="1"/>
  <c r="BJ96" i="25" s="1"/>
  <c r="BJ97" i="25" s="1"/>
  <c r="BJ98" i="25" s="1"/>
  <c r="BJ99" i="25" s="1"/>
  <c r="BJ100" i="25" s="1"/>
  <c r="BJ101" i="25" s="1"/>
  <c r="BJ102" i="25" s="1"/>
  <c r="BJ103" i="25" s="1"/>
  <c r="BJ104" i="25" s="1"/>
  <c r="BJ105" i="25" s="1"/>
  <c r="BJ106" i="25" s="1"/>
  <c r="BJ107" i="25" s="1"/>
  <c r="BJ108" i="25" s="1"/>
  <c r="BJ109" i="25" s="1"/>
  <c r="BJ110" i="25" s="1"/>
  <c r="BJ111" i="25" s="1"/>
  <c r="BJ112" i="25" s="1"/>
  <c r="BJ113" i="25" s="1"/>
  <c r="BJ114" i="25" s="1"/>
  <c r="BJ115" i="25" s="1"/>
  <c r="BJ116" i="25" s="1"/>
  <c r="BJ117" i="25" s="1"/>
  <c r="BJ118" i="25" s="1"/>
  <c r="BJ119" i="25" s="1"/>
  <c r="BJ120" i="25" s="1"/>
  <c r="BJ121" i="25" s="1"/>
  <c r="BJ122" i="25" s="1"/>
  <c r="BJ123" i="25" s="1"/>
  <c r="C23" i="23" s="1"/>
  <c r="CH4" i="25"/>
  <c r="CH5" i="25" s="1"/>
  <c r="CH6" i="25" s="1"/>
  <c r="CH7" i="25" s="1"/>
  <c r="CH8" i="25" s="1"/>
  <c r="CH9" i="25" s="1"/>
  <c r="CH10" i="25" s="1"/>
  <c r="CH11" i="25" s="1"/>
  <c r="CH12" i="25" s="1"/>
  <c r="CH13" i="25" s="1"/>
  <c r="CH14" i="25" s="1"/>
  <c r="CH15" i="25" s="1"/>
  <c r="CH16" i="25" s="1"/>
  <c r="CH17" i="25" s="1"/>
  <c r="CH18" i="25" s="1"/>
  <c r="CH19" i="25" s="1"/>
  <c r="CH20" i="25" s="1"/>
  <c r="CH21" i="25" s="1"/>
  <c r="CH22" i="25" s="1"/>
  <c r="CH23" i="25" s="1"/>
  <c r="CH24" i="25" s="1"/>
  <c r="CH25" i="25" s="1"/>
  <c r="CH26" i="25" s="1"/>
  <c r="CH27" i="25" s="1"/>
  <c r="CH28" i="25" s="1"/>
  <c r="CH29" i="25" s="1"/>
  <c r="CH30" i="25" s="1"/>
  <c r="CH31" i="25" s="1"/>
  <c r="CH32" i="25" s="1"/>
  <c r="CH33" i="25" s="1"/>
  <c r="CH34" i="25" s="1"/>
  <c r="CH35" i="25" s="1"/>
  <c r="CH36" i="25" s="1"/>
  <c r="CH37" i="25" s="1"/>
  <c r="CH38" i="25" s="1"/>
  <c r="CH39" i="25" s="1"/>
  <c r="CH40" i="25" s="1"/>
  <c r="CH41" i="25" s="1"/>
  <c r="CH42" i="25" s="1"/>
  <c r="CH43" i="25" s="1"/>
  <c r="CH44" i="25" s="1"/>
  <c r="CH45" i="25" s="1"/>
  <c r="CH46" i="25" s="1"/>
  <c r="CH47" i="25" s="1"/>
  <c r="CH48" i="25" s="1"/>
  <c r="CH49" i="25" s="1"/>
  <c r="CH50" i="25" s="1"/>
  <c r="CH51" i="25" s="1"/>
  <c r="CH52" i="25" s="1"/>
  <c r="CH53" i="25" s="1"/>
  <c r="CH54" i="25" s="1"/>
  <c r="CH55" i="25" s="1"/>
  <c r="CH56" i="25" s="1"/>
  <c r="CH57" i="25" s="1"/>
  <c r="CH58" i="25" s="1"/>
  <c r="CH59" i="25" s="1"/>
  <c r="CH60" i="25" s="1"/>
  <c r="CH61" i="25" s="1"/>
  <c r="CH62" i="25" s="1"/>
  <c r="CH63" i="25" s="1"/>
  <c r="CH64" i="25" s="1"/>
  <c r="CH65" i="25" s="1"/>
  <c r="CH66" i="25" s="1"/>
  <c r="CH67" i="25" s="1"/>
  <c r="CH68" i="25" s="1"/>
  <c r="CH69" i="25" s="1"/>
  <c r="CH70" i="25" s="1"/>
  <c r="CH71" i="25" s="1"/>
  <c r="CH72" i="25" s="1"/>
  <c r="CH73" i="25" s="1"/>
  <c r="CH74" i="25" s="1"/>
  <c r="CH75" i="25" s="1"/>
  <c r="CH76" i="25" s="1"/>
  <c r="CH77" i="25" s="1"/>
  <c r="CH78" i="25" s="1"/>
  <c r="CH79" i="25" s="1"/>
  <c r="CH80" i="25" s="1"/>
  <c r="CH81" i="25" s="1"/>
  <c r="CH82" i="25" s="1"/>
  <c r="CH83" i="25" s="1"/>
  <c r="CH84" i="25" s="1"/>
  <c r="CH85" i="25" s="1"/>
  <c r="CH86" i="25" s="1"/>
  <c r="CH87" i="25" s="1"/>
  <c r="CH88" i="25" s="1"/>
  <c r="CH89" i="25" s="1"/>
  <c r="CH90" i="25" s="1"/>
  <c r="CH91" i="25" s="1"/>
  <c r="CH92" i="25" s="1"/>
  <c r="CH93" i="25" s="1"/>
  <c r="CH94" i="25" s="1"/>
  <c r="CH95" i="25" s="1"/>
  <c r="CH96" i="25" s="1"/>
  <c r="CH97" i="25" s="1"/>
  <c r="CH98" i="25" s="1"/>
  <c r="CH99" i="25" s="1"/>
  <c r="CH100" i="25" s="1"/>
  <c r="CH101" i="25" s="1"/>
  <c r="CH102" i="25" s="1"/>
  <c r="CH103" i="25" s="1"/>
  <c r="CH104" i="25" s="1"/>
  <c r="CH105" i="25" s="1"/>
  <c r="CH106" i="25" s="1"/>
  <c r="CH107" i="25" s="1"/>
  <c r="CH108" i="25" s="1"/>
  <c r="CH109" i="25" s="1"/>
  <c r="CH110" i="25" s="1"/>
  <c r="CH111" i="25" s="1"/>
  <c r="CH112" i="25" s="1"/>
  <c r="CH113" i="25" s="1"/>
  <c r="CH114" i="25" s="1"/>
  <c r="CH115" i="25" s="1"/>
  <c r="CH116" i="25" s="1"/>
  <c r="CH117" i="25" s="1"/>
  <c r="CH118" i="25" s="1"/>
  <c r="CH119" i="25" s="1"/>
  <c r="CH120" i="25" s="1"/>
  <c r="CH121" i="25" s="1"/>
  <c r="CH122" i="25" s="1"/>
  <c r="CH123" i="25" s="1"/>
  <c r="C31" i="23" s="1"/>
  <c r="DF4" i="25"/>
  <c r="DF5" i="25" s="1"/>
  <c r="DF6" i="25" s="1"/>
  <c r="DF7" i="25" s="1"/>
  <c r="DF8" i="25" s="1"/>
  <c r="DF9" i="25" s="1"/>
  <c r="DF10" i="25" s="1"/>
  <c r="DF11" i="25" s="1"/>
  <c r="DF12" i="25" s="1"/>
  <c r="DF13" i="25" s="1"/>
  <c r="DF14" i="25" s="1"/>
  <c r="DF15" i="25" s="1"/>
  <c r="DF16" i="25" s="1"/>
  <c r="DF17" i="25" s="1"/>
  <c r="DF18" i="25" s="1"/>
  <c r="DF19" i="25" s="1"/>
  <c r="DF20" i="25" s="1"/>
  <c r="DF21" i="25" s="1"/>
  <c r="DF22" i="25" s="1"/>
  <c r="DF23" i="25" s="1"/>
  <c r="DF24" i="25" s="1"/>
  <c r="DF25" i="25" s="1"/>
  <c r="DF26" i="25" s="1"/>
  <c r="DF27" i="25" s="1"/>
  <c r="DF28" i="25" s="1"/>
  <c r="DF29" i="25" s="1"/>
  <c r="DF30" i="25" s="1"/>
  <c r="DF31" i="25" s="1"/>
  <c r="DF32" i="25" s="1"/>
  <c r="DF33" i="25" s="1"/>
  <c r="DF34" i="25" s="1"/>
  <c r="DF35" i="25" s="1"/>
  <c r="DF36" i="25" s="1"/>
  <c r="DF37" i="25" s="1"/>
  <c r="DF38" i="25" s="1"/>
  <c r="DF39" i="25" s="1"/>
  <c r="DF40" i="25" s="1"/>
  <c r="DF41" i="25" s="1"/>
  <c r="DF42" i="25" s="1"/>
  <c r="DF43" i="25" s="1"/>
  <c r="DF44" i="25" s="1"/>
  <c r="DF45" i="25" s="1"/>
  <c r="DF46" i="25" s="1"/>
  <c r="DF47" i="25" s="1"/>
  <c r="DF48" i="25" s="1"/>
  <c r="DF49" i="25" s="1"/>
  <c r="DF50" i="25" s="1"/>
  <c r="DF51" i="25" s="1"/>
  <c r="DF52" i="25" s="1"/>
  <c r="DF53" i="25" s="1"/>
  <c r="DF54" i="25" s="1"/>
  <c r="DF55" i="25" s="1"/>
  <c r="DF56" i="25" s="1"/>
  <c r="DF57" i="25" s="1"/>
  <c r="DF58" i="25" s="1"/>
  <c r="DF59" i="25" s="1"/>
  <c r="DF60" i="25" s="1"/>
  <c r="DF61" i="25" s="1"/>
  <c r="DF62" i="25" s="1"/>
  <c r="DF63" i="25" s="1"/>
  <c r="DF64" i="25" s="1"/>
  <c r="DF65" i="25" s="1"/>
  <c r="DF66" i="25" s="1"/>
  <c r="DF67" i="25" s="1"/>
  <c r="DF68" i="25" s="1"/>
  <c r="DF69" i="25" s="1"/>
  <c r="DF70" i="25" s="1"/>
  <c r="DF71" i="25" s="1"/>
  <c r="DF72" i="25" s="1"/>
  <c r="DF73" i="25" s="1"/>
  <c r="DF74" i="25" s="1"/>
  <c r="DF75" i="25" s="1"/>
  <c r="DF76" i="25" s="1"/>
  <c r="DF77" i="25" s="1"/>
  <c r="DF78" i="25" s="1"/>
  <c r="DF79" i="25" s="1"/>
  <c r="DF80" i="25" s="1"/>
  <c r="DF81" i="25" s="1"/>
  <c r="DF82" i="25" s="1"/>
  <c r="DF83" i="25" s="1"/>
  <c r="DF84" i="25" s="1"/>
  <c r="DF85" i="25" s="1"/>
  <c r="DF86" i="25" s="1"/>
  <c r="DF87" i="25" s="1"/>
  <c r="DF88" i="25" s="1"/>
  <c r="DF89" i="25" s="1"/>
  <c r="DF90" i="25" s="1"/>
  <c r="DF91" i="25" s="1"/>
  <c r="DF92" i="25" s="1"/>
  <c r="DF93" i="25" s="1"/>
  <c r="DF94" i="25" s="1"/>
  <c r="DF95" i="25" s="1"/>
  <c r="DF96" i="25" s="1"/>
  <c r="DF97" i="25" s="1"/>
  <c r="DF98" i="25" s="1"/>
  <c r="DF99" i="25" s="1"/>
  <c r="DF100" i="25" s="1"/>
  <c r="DF101" i="25" s="1"/>
  <c r="DF102" i="25" s="1"/>
  <c r="DF103" i="25" s="1"/>
  <c r="DF104" i="25" s="1"/>
  <c r="DF105" i="25" s="1"/>
  <c r="DF106" i="25" s="1"/>
  <c r="DF107" i="25" s="1"/>
  <c r="DF108" i="25" s="1"/>
  <c r="DF109" i="25" s="1"/>
  <c r="DF110" i="25" s="1"/>
  <c r="DF111" i="25" s="1"/>
  <c r="DF112" i="25" s="1"/>
  <c r="DF113" i="25" s="1"/>
  <c r="DF114" i="25" s="1"/>
  <c r="DF115" i="25" s="1"/>
  <c r="DF116" i="25" s="1"/>
  <c r="DF117" i="25" s="1"/>
  <c r="DF118" i="25" s="1"/>
  <c r="DF119" i="25" s="1"/>
  <c r="DF120" i="25" s="1"/>
  <c r="DF121" i="25" s="1"/>
  <c r="DF122" i="25" s="1"/>
  <c r="DF123" i="25" s="1"/>
  <c r="C39" i="23" s="1"/>
  <c r="ED4" i="25"/>
  <c r="ED5" i="25" s="1"/>
  <c r="ED6" i="25" s="1"/>
  <c r="ED7" i="25" s="1"/>
  <c r="ED8" i="25" s="1"/>
  <c r="ED9" i="25" s="1"/>
  <c r="ED10" i="25" s="1"/>
  <c r="ED11" i="25" s="1"/>
  <c r="ED12" i="25" s="1"/>
  <c r="ED13" i="25" s="1"/>
  <c r="ED14" i="25" s="1"/>
  <c r="ED15" i="25" s="1"/>
  <c r="ED16" i="25" s="1"/>
  <c r="ED17" i="25" s="1"/>
  <c r="ED18" i="25" s="1"/>
  <c r="ED19" i="25" s="1"/>
  <c r="ED20" i="25" s="1"/>
  <c r="ED21" i="25" s="1"/>
  <c r="ED22" i="25" s="1"/>
  <c r="ED23" i="25" s="1"/>
  <c r="ED24" i="25" s="1"/>
  <c r="ED25" i="25" s="1"/>
  <c r="ED26" i="25" s="1"/>
  <c r="ED27" i="25" s="1"/>
  <c r="ED28" i="25" s="1"/>
  <c r="ED29" i="25" s="1"/>
  <c r="ED30" i="25" s="1"/>
  <c r="ED31" i="25" s="1"/>
  <c r="ED32" i="25" s="1"/>
  <c r="ED33" i="25" s="1"/>
  <c r="ED34" i="25" s="1"/>
  <c r="ED35" i="25" s="1"/>
  <c r="ED36" i="25" s="1"/>
  <c r="ED37" i="25" s="1"/>
  <c r="ED38" i="25" s="1"/>
  <c r="ED39" i="25" s="1"/>
  <c r="ED40" i="25" s="1"/>
  <c r="ED41" i="25" s="1"/>
  <c r="ED42" i="25" s="1"/>
  <c r="ED43" i="25" s="1"/>
  <c r="ED44" i="25" s="1"/>
  <c r="ED45" i="25" s="1"/>
  <c r="ED46" i="25" s="1"/>
  <c r="ED47" i="25" s="1"/>
  <c r="ED48" i="25" s="1"/>
  <c r="ED49" i="25" s="1"/>
  <c r="ED50" i="25" s="1"/>
  <c r="ED51" i="25" s="1"/>
  <c r="ED52" i="25" s="1"/>
  <c r="ED53" i="25" s="1"/>
  <c r="ED54" i="25" s="1"/>
  <c r="ED55" i="25" s="1"/>
  <c r="ED56" i="25" s="1"/>
  <c r="ED57" i="25" s="1"/>
  <c r="ED58" i="25" s="1"/>
  <c r="ED59" i="25" s="1"/>
  <c r="ED60" i="25" s="1"/>
  <c r="ED61" i="25" s="1"/>
  <c r="ED62" i="25" s="1"/>
  <c r="ED63" i="25" s="1"/>
  <c r="ED64" i="25" s="1"/>
  <c r="ED65" i="25" s="1"/>
  <c r="ED66" i="25" s="1"/>
  <c r="ED67" i="25" s="1"/>
  <c r="ED68" i="25" s="1"/>
  <c r="ED69" i="25" s="1"/>
  <c r="ED70" i="25" s="1"/>
  <c r="ED71" i="25" s="1"/>
  <c r="ED72" i="25" s="1"/>
  <c r="ED73" i="25" s="1"/>
  <c r="ED74" i="25" s="1"/>
  <c r="ED75" i="25" s="1"/>
  <c r="ED76" i="25" s="1"/>
  <c r="ED77" i="25" s="1"/>
  <c r="ED78" i="25" s="1"/>
  <c r="ED79" i="25" s="1"/>
  <c r="ED80" i="25" s="1"/>
  <c r="ED81" i="25" s="1"/>
  <c r="ED82" i="25" s="1"/>
  <c r="ED83" i="25" s="1"/>
  <c r="ED84" i="25" s="1"/>
  <c r="ED85" i="25" s="1"/>
  <c r="ED86" i="25" s="1"/>
  <c r="ED87" i="25" s="1"/>
  <c r="ED88" i="25" s="1"/>
  <c r="ED89" i="25" s="1"/>
  <c r="ED90" i="25" s="1"/>
  <c r="ED91" i="25" s="1"/>
  <c r="ED92" i="25" s="1"/>
  <c r="ED93" i="25" s="1"/>
  <c r="ED94" i="25" s="1"/>
  <c r="ED95" i="25" s="1"/>
  <c r="ED96" i="25" s="1"/>
  <c r="ED97" i="25" s="1"/>
  <c r="ED98" i="25" s="1"/>
  <c r="ED99" i="25" s="1"/>
  <c r="ED100" i="25" s="1"/>
  <c r="ED101" i="25" s="1"/>
  <c r="ED102" i="25" s="1"/>
  <c r="ED103" i="25" s="1"/>
  <c r="ED104" i="25" s="1"/>
  <c r="ED105" i="25" s="1"/>
  <c r="ED106" i="25" s="1"/>
  <c r="ED107" i="25" s="1"/>
  <c r="ED108" i="25" s="1"/>
  <c r="ED109" i="25" s="1"/>
  <c r="ED110" i="25" s="1"/>
  <c r="ED111" i="25" s="1"/>
  <c r="ED112" i="25" s="1"/>
  <c r="ED113" i="25" s="1"/>
  <c r="ED114" i="25" s="1"/>
  <c r="ED115" i="25" s="1"/>
  <c r="ED116" i="25" s="1"/>
  <c r="ED117" i="25" s="1"/>
  <c r="ED118" i="25" s="1"/>
  <c r="ED119" i="25" s="1"/>
  <c r="ED120" i="25" s="1"/>
  <c r="ED121" i="25" s="1"/>
  <c r="ED122" i="25" s="1"/>
  <c r="ED123" i="25" s="1"/>
  <c r="C47" i="23" s="1"/>
  <c r="FB4" i="25"/>
  <c r="FB5" i="25" s="1"/>
  <c r="FB6" i="25" s="1"/>
  <c r="FB7" i="25" s="1"/>
  <c r="FB8" i="25" s="1"/>
  <c r="FB9" i="25" s="1"/>
  <c r="FB10" i="25" s="1"/>
  <c r="FB11" i="25" s="1"/>
  <c r="FB12" i="25" s="1"/>
  <c r="FB13" i="25" s="1"/>
  <c r="FB14" i="25" s="1"/>
  <c r="FB15" i="25" s="1"/>
  <c r="FB16" i="25" s="1"/>
  <c r="FB17" i="25" s="1"/>
  <c r="FB18" i="25" s="1"/>
  <c r="FB19" i="25" s="1"/>
  <c r="FB20" i="25" s="1"/>
  <c r="FB21" i="25" s="1"/>
  <c r="FB22" i="25" s="1"/>
  <c r="FB23" i="25" s="1"/>
  <c r="FB24" i="25" s="1"/>
  <c r="FB25" i="25" s="1"/>
  <c r="FB26" i="25" s="1"/>
  <c r="FB27" i="25" s="1"/>
  <c r="FB28" i="25" s="1"/>
  <c r="FB29" i="25" s="1"/>
  <c r="FB30" i="25" s="1"/>
  <c r="FB31" i="25" s="1"/>
  <c r="FB32" i="25" s="1"/>
  <c r="FB33" i="25" s="1"/>
  <c r="FB34" i="25" s="1"/>
  <c r="FB35" i="25" s="1"/>
  <c r="FB36" i="25" s="1"/>
  <c r="FB37" i="25" s="1"/>
  <c r="FB38" i="25" s="1"/>
  <c r="FB39" i="25" s="1"/>
  <c r="FB40" i="25" s="1"/>
  <c r="FB41" i="25" s="1"/>
  <c r="FB42" i="25" s="1"/>
  <c r="FB43" i="25" s="1"/>
  <c r="FB44" i="25" s="1"/>
  <c r="FB45" i="25" s="1"/>
  <c r="FB46" i="25" s="1"/>
  <c r="FB47" i="25" s="1"/>
  <c r="FB48" i="25" s="1"/>
  <c r="FB49" i="25" s="1"/>
  <c r="FB50" i="25" s="1"/>
  <c r="FB51" i="25" s="1"/>
  <c r="FB52" i="25" s="1"/>
  <c r="FB53" i="25" s="1"/>
  <c r="FB54" i="25" s="1"/>
  <c r="FB55" i="25" s="1"/>
  <c r="FB56" i="25" s="1"/>
  <c r="FB57" i="25" s="1"/>
  <c r="FB58" i="25" s="1"/>
  <c r="FB59" i="25" s="1"/>
  <c r="FB60" i="25" s="1"/>
  <c r="FB61" i="25" s="1"/>
  <c r="FB62" i="25" s="1"/>
  <c r="FB63" i="25" s="1"/>
  <c r="FB64" i="25" s="1"/>
  <c r="FB65" i="25" s="1"/>
  <c r="FB66" i="25" s="1"/>
  <c r="FB67" i="25" s="1"/>
  <c r="FB68" i="25" s="1"/>
  <c r="FB69" i="25" s="1"/>
  <c r="FB70" i="25" s="1"/>
  <c r="FB71" i="25" s="1"/>
  <c r="FB72" i="25" s="1"/>
  <c r="FB73" i="25" s="1"/>
  <c r="FB74" i="25" s="1"/>
  <c r="FB75" i="25" s="1"/>
  <c r="FB76" i="25" s="1"/>
  <c r="FB77" i="25" s="1"/>
  <c r="FB78" i="25" s="1"/>
  <c r="FB79" i="25" s="1"/>
  <c r="FB80" i="25" s="1"/>
  <c r="FB81" i="25" s="1"/>
  <c r="FB82" i="25" s="1"/>
  <c r="FB83" i="25" s="1"/>
  <c r="FB84" i="25" s="1"/>
  <c r="FB85" i="25" s="1"/>
  <c r="FB86" i="25" s="1"/>
  <c r="FB87" i="25" s="1"/>
  <c r="FB88" i="25" s="1"/>
  <c r="FB89" i="25" s="1"/>
  <c r="FB90" i="25" s="1"/>
  <c r="FB91" i="25" s="1"/>
  <c r="FB92" i="25" s="1"/>
  <c r="FB93" i="25" s="1"/>
  <c r="FB94" i="25" s="1"/>
  <c r="FB95" i="25" s="1"/>
  <c r="FB96" i="25" s="1"/>
  <c r="FB97" i="25" s="1"/>
  <c r="FB98" i="25" s="1"/>
  <c r="FB99" i="25" s="1"/>
  <c r="FB100" i="25" s="1"/>
  <c r="FB101" i="25" s="1"/>
  <c r="FB102" i="25" s="1"/>
  <c r="FB103" i="25" s="1"/>
  <c r="FB104" i="25" s="1"/>
  <c r="FB105" i="25" s="1"/>
  <c r="FB106" i="25" s="1"/>
  <c r="FB107" i="25" s="1"/>
  <c r="FB108" i="25" s="1"/>
  <c r="FB109" i="25" s="1"/>
  <c r="FB110" i="25" s="1"/>
  <c r="FB111" i="25" s="1"/>
  <c r="FB112" i="25" s="1"/>
  <c r="FB113" i="25" s="1"/>
  <c r="FB114" i="25" s="1"/>
  <c r="FB115" i="25" s="1"/>
  <c r="FB116" i="25" s="1"/>
  <c r="FB117" i="25" s="1"/>
  <c r="FB118" i="25" s="1"/>
  <c r="FB119" i="25" s="1"/>
  <c r="FB120" i="25" s="1"/>
  <c r="FB121" i="25" s="1"/>
  <c r="FB122" i="25" s="1"/>
  <c r="FB123" i="25" s="1"/>
  <c r="C55" i="23" s="1"/>
  <c r="FZ4" i="25"/>
  <c r="FZ5" i="25" s="1"/>
  <c r="FZ6" i="25" s="1"/>
  <c r="FZ7" i="25" s="1"/>
  <c r="FZ8" i="25" s="1"/>
  <c r="FZ9" i="25" s="1"/>
  <c r="FZ10" i="25" s="1"/>
  <c r="FZ11" i="25" s="1"/>
  <c r="FZ12" i="25" s="1"/>
  <c r="FZ13" i="25" s="1"/>
  <c r="FZ14" i="25" s="1"/>
  <c r="FZ15" i="25" s="1"/>
  <c r="FZ16" i="25" s="1"/>
  <c r="FZ17" i="25" s="1"/>
  <c r="FZ18" i="25" s="1"/>
  <c r="FZ19" i="25" s="1"/>
  <c r="FZ20" i="25" s="1"/>
  <c r="FZ21" i="25" s="1"/>
  <c r="FZ22" i="25" s="1"/>
  <c r="FZ23" i="25" s="1"/>
  <c r="FZ24" i="25" s="1"/>
  <c r="FZ25" i="25" s="1"/>
  <c r="FZ26" i="25" s="1"/>
  <c r="FZ27" i="25" s="1"/>
  <c r="FZ28" i="25" s="1"/>
  <c r="FZ29" i="25" s="1"/>
  <c r="FZ30" i="25" s="1"/>
  <c r="FZ31" i="25" s="1"/>
  <c r="FZ32" i="25" s="1"/>
  <c r="FZ33" i="25" s="1"/>
  <c r="FZ34" i="25" s="1"/>
  <c r="FZ35" i="25" s="1"/>
  <c r="FZ36" i="25" s="1"/>
  <c r="FZ37" i="25" s="1"/>
  <c r="FZ38" i="25" s="1"/>
  <c r="FZ39" i="25" s="1"/>
  <c r="FZ40" i="25" s="1"/>
  <c r="FZ41" i="25" s="1"/>
  <c r="FZ42" i="25" s="1"/>
  <c r="FZ43" i="25" s="1"/>
  <c r="FZ44" i="25" s="1"/>
  <c r="FZ45" i="25" s="1"/>
  <c r="FZ46" i="25" s="1"/>
  <c r="FZ47" i="25" s="1"/>
  <c r="FZ48" i="25" s="1"/>
  <c r="FZ49" i="25" s="1"/>
  <c r="FZ50" i="25" s="1"/>
  <c r="FZ51" i="25" s="1"/>
  <c r="FZ52" i="25" s="1"/>
  <c r="FZ53" i="25" s="1"/>
  <c r="FZ54" i="25" s="1"/>
  <c r="FZ55" i="25" s="1"/>
  <c r="FZ56" i="25" s="1"/>
  <c r="FZ57" i="25" s="1"/>
  <c r="FZ58" i="25" s="1"/>
  <c r="FZ59" i="25" s="1"/>
  <c r="FZ60" i="25" s="1"/>
  <c r="FZ61" i="25" s="1"/>
  <c r="FZ62" i="25" s="1"/>
  <c r="FZ63" i="25" s="1"/>
  <c r="FZ64" i="25" s="1"/>
  <c r="FZ65" i="25" s="1"/>
  <c r="FZ66" i="25" s="1"/>
  <c r="FZ67" i="25" s="1"/>
  <c r="FZ68" i="25" s="1"/>
  <c r="FZ69" i="25" s="1"/>
  <c r="FZ70" i="25" s="1"/>
  <c r="FZ71" i="25" s="1"/>
  <c r="FZ72" i="25" s="1"/>
  <c r="FZ73" i="25" s="1"/>
  <c r="FZ74" i="25" s="1"/>
  <c r="FZ75" i="25" s="1"/>
  <c r="FZ76" i="25" s="1"/>
  <c r="FZ77" i="25" s="1"/>
  <c r="FZ78" i="25" s="1"/>
  <c r="FZ79" i="25" s="1"/>
  <c r="FZ80" i="25" s="1"/>
  <c r="FZ81" i="25" s="1"/>
  <c r="FZ82" i="25" s="1"/>
  <c r="FZ83" i="25" s="1"/>
  <c r="FZ84" i="25" s="1"/>
  <c r="FZ85" i="25" s="1"/>
  <c r="FZ86" i="25" s="1"/>
  <c r="FZ87" i="25" s="1"/>
  <c r="FZ88" i="25" s="1"/>
  <c r="FZ89" i="25" s="1"/>
  <c r="FZ90" i="25" s="1"/>
  <c r="FZ91" i="25" s="1"/>
  <c r="FZ92" i="25" s="1"/>
  <c r="FZ93" i="25" s="1"/>
  <c r="FZ94" i="25" s="1"/>
  <c r="FZ95" i="25" s="1"/>
  <c r="FZ96" i="25" s="1"/>
  <c r="FZ97" i="25" s="1"/>
  <c r="FZ98" i="25" s="1"/>
  <c r="FZ99" i="25" s="1"/>
  <c r="FZ100" i="25" s="1"/>
  <c r="FZ101" i="25" s="1"/>
  <c r="FZ102" i="25" s="1"/>
  <c r="FZ103" i="25" s="1"/>
  <c r="FZ104" i="25" s="1"/>
  <c r="FZ105" i="25" s="1"/>
  <c r="FZ106" i="25" s="1"/>
  <c r="FZ107" i="25" s="1"/>
  <c r="FZ108" i="25" s="1"/>
  <c r="FZ109" i="25" s="1"/>
  <c r="FZ110" i="25" s="1"/>
  <c r="FZ111" i="25" s="1"/>
  <c r="FZ112" i="25" s="1"/>
  <c r="FZ113" i="25" s="1"/>
  <c r="FZ114" i="25" s="1"/>
  <c r="FZ115" i="25" s="1"/>
  <c r="FZ116" i="25" s="1"/>
  <c r="FZ117" i="25" s="1"/>
  <c r="FZ118" i="25" s="1"/>
  <c r="FZ119" i="25" s="1"/>
  <c r="FZ120" i="25" s="1"/>
  <c r="FZ121" i="25" s="1"/>
  <c r="FZ122" i="25" s="1"/>
  <c r="FZ123" i="25" s="1"/>
  <c r="C63" i="23" s="1"/>
  <c r="GX4" i="25"/>
  <c r="GX5" i="25" s="1"/>
  <c r="GX6" i="25" s="1"/>
  <c r="GX7" i="25" s="1"/>
  <c r="GX8" i="25" s="1"/>
  <c r="GX9" i="25" s="1"/>
  <c r="GX10" i="25" s="1"/>
  <c r="GX11" i="25" s="1"/>
  <c r="GX12" i="25" s="1"/>
  <c r="GX13" i="25" s="1"/>
  <c r="GX14" i="25" s="1"/>
  <c r="GX15" i="25" s="1"/>
  <c r="GX16" i="25" s="1"/>
  <c r="GX17" i="25" s="1"/>
  <c r="GX18" i="25" s="1"/>
  <c r="GX19" i="25" s="1"/>
  <c r="GX20" i="25" s="1"/>
  <c r="GX21" i="25" s="1"/>
  <c r="GX22" i="25" s="1"/>
  <c r="GX23" i="25" s="1"/>
  <c r="GX24" i="25" s="1"/>
  <c r="GX25" i="25" s="1"/>
  <c r="GX26" i="25" s="1"/>
  <c r="GX27" i="25" s="1"/>
  <c r="GX28" i="25" s="1"/>
  <c r="GX29" i="25" s="1"/>
  <c r="GX30" i="25" s="1"/>
  <c r="GX31" i="25" s="1"/>
  <c r="GX32" i="25" s="1"/>
  <c r="GX33" i="25" s="1"/>
  <c r="GX34" i="25" s="1"/>
  <c r="GX35" i="25" s="1"/>
  <c r="GX36" i="25" s="1"/>
  <c r="GX37" i="25" s="1"/>
  <c r="GX38" i="25" s="1"/>
  <c r="GX39" i="25" s="1"/>
  <c r="GX40" i="25" s="1"/>
  <c r="GX41" i="25" s="1"/>
  <c r="GX42" i="25" s="1"/>
  <c r="GX43" i="25" s="1"/>
  <c r="GX44" i="25" s="1"/>
  <c r="GX45" i="25" s="1"/>
  <c r="GX46" i="25" s="1"/>
  <c r="GX47" i="25" s="1"/>
  <c r="GX48" i="25" s="1"/>
  <c r="GX49" i="25" s="1"/>
  <c r="GX50" i="25" s="1"/>
  <c r="GX51" i="25" s="1"/>
  <c r="GX52" i="25" s="1"/>
  <c r="GX53" i="25" s="1"/>
  <c r="GX54" i="25" s="1"/>
  <c r="GX55" i="25" s="1"/>
  <c r="GX56" i="25" s="1"/>
  <c r="GX57" i="25" s="1"/>
  <c r="GX58" i="25" s="1"/>
  <c r="GX59" i="25" s="1"/>
  <c r="GX60" i="25" s="1"/>
  <c r="GX61" i="25" s="1"/>
  <c r="GX62" i="25" s="1"/>
  <c r="GX63" i="25" s="1"/>
  <c r="GX64" i="25" s="1"/>
  <c r="GX65" i="25" s="1"/>
  <c r="GX66" i="25" s="1"/>
  <c r="GX67" i="25" s="1"/>
  <c r="GX68" i="25" s="1"/>
  <c r="GX69" i="25" s="1"/>
  <c r="GX70" i="25" s="1"/>
  <c r="GX71" i="25" s="1"/>
  <c r="GX72" i="25" s="1"/>
  <c r="GX73" i="25" s="1"/>
  <c r="GX74" i="25" s="1"/>
  <c r="GX75" i="25" s="1"/>
  <c r="GX76" i="25" s="1"/>
  <c r="GX77" i="25" s="1"/>
  <c r="GX78" i="25" s="1"/>
  <c r="GX79" i="25" s="1"/>
  <c r="GX80" i="25" s="1"/>
  <c r="GX81" i="25" s="1"/>
  <c r="GX82" i="25" s="1"/>
  <c r="GX83" i="25" s="1"/>
  <c r="GX84" i="25" s="1"/>
  <c r="GX85" i="25" s="1"/>
  <c r="GX86" i="25" s="1"/>
  <c r="GX87" i="25" s="1"/>
  <c r="GX88" i="25" s="1"/>
  <c r="GX89" i="25" s="1"/>
  <c r="GX90" i="25" s="1"/>
  <c r="GX91" i="25" s="1"/>
  <c r="GX92" i="25" s="1"/>
  <c r="GX93" i="25" s="1"/>
  <c r="GX94" i="25" s="1"/>
  <c r="GX95" i="25" s="1"/>
  <c r="GX96" i="25" s="1"/>
  <c r="GX97" i="25" s="1"/>
  <c r="GX98" i="25" s="1"/>
  <c r="GX99" i="25" s="1"/>
  <c r="GX100" i="25" s="1"/>
  <c r="GX101" i="25" s="1"/>
  <c r="GX102" i="25" s="1"/>
  <c r="GX103" i="25" s="1"/>
  <c r="GX104" i="25" s="1"/>
  <c r="GX105" i="25" s="1"/>
  <c r="GX106" i="25" s="1"/>
  <c r="GX107" i="25" s="1"/>
  <c r="GX108" i="25" s="1"/>
  <c r="GX109" i="25" s="1"/>
  <c r="GX110" i="25" s="1"/>
  <c r="GX111" i="25" s="1"/>
  <c r="GX112" i="25" s="1"/>
  <c r="GX113" i="25" s="1"/>
  <c r="GX114" i="25" s="1"/>
  <c r="GX115" i="25" s="1"/>
  <c r="GX116" i="25" s="1"/>
  <c r="GX117" i="25" s="1"/>
  <c r="GX118" i="25" s="1"/>
  <c r="GX119" i="25" s="1"/>
  <c r="GX120" i="25" s="1"/>
  <c r="GX121" i="25" s="1"/>
  <c r="GX122" i="25" s="1"/>
  <c r="GX123" i="25" s="1"/>
  <c r="C71" i="23" s="1"/>
  <c r="HV4" i="25"/>
  <c r="HV5" i="25" s="1"/>
  <c r="HV6" i="25" s="1"/>
  <c r="HV7" i="25" s="1"/>
  <c r="HV8" i="25" s="1"/>
  <c r="HV9" i="25" s="1"/>
  <c r="HV10" i="25" s="1"/>
  <c r="HV11" i="25" s="1"/>
  <c r="HV12" i="25" s="1"/>
  <c r="HV13" i="25" s="1"/>
  <c r="HV14" i="25" s="1"/>
  <c r="HV15" i="25" s="1"/>
  <c r="HV16" i="25" s="1"/>
  <c r="HV17" i="25" s="1"/>
  <c r="HV18" i="25" s="1"/>
  <c r="HV19" i="25" s="1"/>
  <c r="HV20" i="25" s="1"/>
  <c r="HV21" i="25" s="1"/>
  <c r="HV22" i="25" s="1"/>
  <c r="HV23" i="25" s="1"/>
  <c r="HV24" i="25" s="1"/>
  <c r="HV25" i="25" s="1"/>
  <c r="HV26" i="25" s="1"/>
  <c r="HV27" i="25" s="1"/>
  <c r="HV28" i="25" s="1"/>
  <c r="HV29" i="25" s="1"/>
  <c r="HV30" i="25" s="1"/>
  <c r="HV31" i="25" s="1"/>
  <c r="HV32" i="25" s="1"/>
  <c r="HV33" i="25" s="1"/>
  <c r="HV34" i="25" s="1"/>
  <c r="HV35" i="25" s="1"/>
  <c r="HV36" i="25" s="1"/>
  <c r="HV37" i="25" s="1"/>
  <c r="HV38" i="25" s="1"/>
  <c r="HV39" i="25" s="1"/>
  <c r="HV40" i="25" s="1"/>
  <c r="HV41" i="25" s="1"/>
  <c r="HV42" i="25" s="1"/>
  <c r="HV43" i="25" s="1"/>
  <c r="HV44" i="25" s="1"/>
  <c r="HV45" i="25" s="1"/>
  <c r="HV46" i="25" s="1"/>
  <c r="HV47" i="25" s="1"/>
  <c r="HV48" i="25" s="1"/>
  <c r="HV49" i="25" s="1"/>
  <c r="HV50" i="25" s="1"/>
  <c r="HV51" i="25" s="1"/>
  <c r="HV52" i="25" s="1"/>
  <c r="HV53" i="25" s="1"/>
  <c r="HV54" i="25" s="1"/>
  <c r="HV55" i="25" s="1"/>
  <c r="HV56" i="25" s="1"/>
  <c r="HV57" i="25" s="1"/>
  <c r="HV58" i="25" s="1"/>
  <c r="HV59" i="25" s="1"/>
  <c r="HV60" i="25" s="1"/>
  <c r="HV61" i="25" s="1"/>
  <c r="HV62" i="25" s="1"/>
  <c r="HV63" i="25" s="1"/>
  <c r="HV64" i="25" s="1"/>
  <c r="HV65" i="25" s="1"/>
  <c r="HV66" i="25" s="1"/>
  <c r="HV67" i="25" s="1"/>
  <c r="HV68" i="25" s="1"/>
  <c r="HV69" i="25" s="1"/>
  <c r="HV70" i="25" s="1"/>
  <c r="HV71" i="25" s="1"/>
  <c r="HV72" i="25" s="1"/>
  <c r="HV73" i="25" s="1"/>
  <c r="HV74" i="25" s="1"/>
  <c r="HV75" i="25" s="1"/>
  <c r="HV76" i="25" s="1"/>
  <c r="HV77" i="25" s="1"/>
  <c r="HV78" i="25" s="1"/>
  <c r="HV79" i="25" s="1"/>
  <c r="HV80" i="25" s="1"/>
  <c r="HV81" i="25" s="1"/>
  <c r="HV82" i="25" s="1"/>
  <c r="HV83" i="25" s="1"/>
  <c r="HV84" i="25" s="1"/>
  <c r="HV85" i="25" s="1"/>
  <c r="HV86" i="25" s="1"/>
  <c r="HV87" i="25" s="1"/>
  <c r="HV88" i="25" s="1"/>
  <c r="HV89" i="25" s="1"/>
  <c r="HV90" i="25" s="1"/>
  <c r="HV91" i="25" s="1"/>
  <c r="HV92" i="25" s="1"/>
  <c r="HV93" i="25" s="1"/>
  <c r="HV94" i="25" s="1"/>
  <c r="HV95" i="25" s="1"/>
  <c r="HV96" i="25" s="1"/>
  <c r="HV97" i="25" s="1"/>
  <c r="HV98" i="25" s="1"/>
  <c r="HV99" i="25" s="1"/>
  <c r="HV100" i="25" s="1"/>
  <c r="HV101" i="25" s="1"/>
  <c r="HV102" i="25" s="1"/>
  <c r="HV103" i="25" s="1"/>
  <c r="HV104" i="25" s="1"/>
  <c r="HV105" i="25" s="1"/>
  <c r="HV106" i="25" s="1"/>
  <c r="HV107" i="25" s="1"/>
  <c r="HV108" i="25" s="1"/>
  <c r="HV109" i="25" s="1"/>
  <c r="HV110" i="25" s="1"/>
  <c r="HV111" i="25" s="1"/>
  <c r="HV112" i="25" s="1"/>
  <c r="HV113" i="25" s="1"/>
  <c r="HV114" i="25" s="1"/>
  <c r="HV115" i="25" s="1"/>
  <c r="HV116" i="25" s="1"/>
  <c r="HV117" i="25" s="1"/>
  <c r="HV118" i="25" s="1"/>
  <c r="HV119" i="25" s="1"/>
  <c r="HV120" i="25" s="1"/>
  <c r="HV121" i="25" s="1"/>
  <c r="HV122" i="25" s="1"/>
  <c r="HV123" i="25" s="1"/>
  <c r="C79" i="23" s="1"/>
  <c r="IT4" i="25"/>
  <c r="IT5" i="25" s="1"/>
  <c r="IT6" i="25" s="1"/>
  <c r="IT7" i="25" s="1"/>
  <c r="IT8" i="25" s="1"/>
  <c r="IT9" i="25" s="1"/>
  <c r="IT10" i="25" s="1"/>
  <c r="IT11" i="25" s="1"/>
  <c r="IT12" i="25" s="1"/>
  <c r="IT13" i="25" s="1"/>
  <c r="IT14" i="25" s="1"/>
  <c r="IT15" i="25" s="1"/>
  <c r="IT16" i="25" s="1"/>
  <c r="IT17" i="25" s="1"/>
  <c r="IT18" i="25" s="1"/>
  <c r="IT19" i="25" s="1"/>
  <c r="IT20" i="25" s="1"/>
  <c r="IT21" i="25" s="1"/>
  <c r="IT22" i="25" s="1"/>
  <c r="IT23" i="25" s="1"/>
  <c r="IT24" i="25" s="1"/>
  <c r="IT25" i="25" s="1"/>
  <c r="IT26" i="25" s="1"/>
  <c r="IT27" i="25" s="1"/>
  <c r="IT28" i="25" s="1"/>
  <c r="IT29" i="25" s="1"/>
  <c r="IT30" i="25" s="1"/>
  <c r="IT31" i="25" s="1"/>
  <c r="IT32" i="25" s="1"/>
  <c r="IT33" i="25" s="1"/>
  <c r="IT34" i="25" s="1"/>
  <c r="IT35" i="25" s="1"/>
  <c r="IT36" i="25" s="1"/>
  <c r="IT37" i="25" s="1"/>
  <c r="IT38" i="25" s="1"/>
  <c r="IT39" i="25" s="1"/>
  <c r="IT40" i="25" s="1"/>
  <c r="IT41" i="25" s="1"/>
  <c r="IT42" i="25" s="1"/>
  <c r="IT43" i="25" s="1"/>
  <c r="IT44" i="25" s="1"/>
  <c r="IT45" i="25" s="1"/>
  <c r="IT46" i="25" s="1"/>
  <c r="IT47" i="25" s="1"/>
  <c r="IT48" i="25" s="1"/>
  <c r="IT49" i="25" s="1"/>
  <c r="IT50" i="25" s="1"/>
  <c r="IT51" i="25" s="1"/>
  <c r="IT52" i="25" s="1"/>
  <c r="IT53" i="25" s="1"/>
  <c r="IT54" i="25" s="1"/>
  <c r="IT55" i="25" s="1"/>
  <c r="IT56" i="25" s="1"/>
  <c r="IT57" i="25" s="1"/>
  <c r="IT58" i="25" s="1"/>
  <c r="IT59" i="25" s="1"/>
  <c r="IT60" i="25" s="1"/>
  <c r="IT61" i="25" s="1"/>
  <c r="IT62" i="25" s="1"/>
  <c r="IT63" i="25" s="1"/>
  <c r="IT64" i="25" s="1"/>
  <c r="IT65" i="25" s="1"/>
  <c r="IT66" i="25" s="1"/>
  <c r="IT67" i="25" s="1"/>
  <c r="IT68" i="25" s="1"/>
  <c r="IT69" i="25" s="1"/>
  <c r="IT70" i="25" s="1"/>
  <c r="IT71" i="25" s="1"/>
  <c r="IT72" i="25" s="1"/>
  <c r="IT73" i="25" s="1"/>
  <c r="IT74" i="25" s="1"/>
  <c r="IT75" i="25" s="1"/>
  <c r="IT76" i="25" s="1"/>
  <c r="IT77" i="25" s="1"/>
  <c r="IT78" i="25" s="1"/>
  <c r="IT79" i="25" s="1"/>
  <c r="IT80" i="25" s="1"/>
  <c r="IT81" i="25" s="1"/>
  <c r="IT82" i="25" s="1"/>
  <c r="IT83" i="25" s="1"/>
  <c r="IT84" i="25" s="1"/>
  <c r="IT85" i="25" s="1"/>
  <c r="IT86" i="25" s="1"/>
  <c r="IT87" i="25" s="1"/>
  <c r="IT88" i="25" s="1"/>
  <c r="IT89" i="25" s="1"/>
  <c r="IT90" i="25" s="1"/>
  <c r="IT91" i="25" s="1"/>
  <c r="IT92" i="25" s="1"/>
  <c r="IT93" i="25" s="1"/>
  <c r="IT94" i="25" s="1"/>
  <c r="IT95" i="25" s="1"/>
  <c r="IT96" i="25" s="1"/>
  <c r="IT97" i="25" s="1"/>
  <c r="IT98" i="25" s="1"/>
  <c r="IT99" i="25" s="1"/>
  <c r="IT100" i="25" s="1"/>
  <c r="IT101" i="25" s="1"/>
  <c r="IT102" i="25" s="1"/>
  <c r="IT103" i="25" s="1"/>
  <c r="IT104" i="25" s="1"/>
  <c r="IT105" i="25" s="1"/>
  <c r="IT106" i="25" s="1"/>
  <c r="IT107" i="25" s="1"/>
  <c r="IT108" i="25" s="1"/>
  <c r="IT109" i="25" s="1"/>
  <c r="IT110" i="25" s="1"/>
  <c r="IT111" i="25" s="1"/>
  <c r="IT112" i="25" s="1"/>
  <c r="IT113" i="25" s="1"/>
  <c r="IT114" i="25" s="1"/>
  <c r="IT115" i="25" s="1"/>
  <c r="IT116" i="25" s="1"/>
  <c r="IT117" i="25" s="1"/>
  <c r="IT118" i="25" s="1"/>
  <c r="IT119" i="25" s="1"/>
  <c r="IT120" i="25" s="1"/>
  <c r="IT121" i="25" s="1"/>
  <c r="IT122" i="25" s="1"/>
  <c r="IT123" i="25" s="1"/>
  <c r="C87" i="23" s="1"/>
  <c r="JR4" i="25"/>
  <c r="JR5" i="25" s="1"/>
  <c r="JR6" i="25" s="1"/>
  <c r="JR7" i="25" s="1"/>
  <c r="JR8" i="25" s="1"/>
  <c r="JR9" i="25" s="1"/>
  <c r="JR10" i="25" s="1"/>
  <c r="JR11" i="25" s="1"/>
  <c r="JR12" i="25" s="1"/>
  <c r="JR13" i="25" s="1"/>
  <c r="JR14" i="25" s="1"/>
  <c r="JR15" i="25" s="1"/>
  <c r="JR16" i="25" s="1"/>
  <c r="JR17" i="25" s="1"/>
  <c r="JR18" i="25" s="1"/>
  <c r="JR19" i="25" s="1"/>
  <c r="JR20" i="25" s="1"/>
  <c r="JR21" i="25" s="1"/>
  <c r="JR22" i="25" s="1"/>
  <c r="JR23" i="25" s="1"/>
  <c r="JR24" i="25" s="1"/>
  <c r="JR25" i="25" s="1"/>
  <c r="JR26" i="25" s="1"/>
  <c r="JR27" i="25" s="1"/>
  <c r="JR28" i="25" s="1"/>
  <c r="JR29" i="25" s="1"/>
  <c r="JR30" i="25" s="1"/>
  <c r="JR31" i="25" s="1"/>
  <c r="JR32" i="25" s="1"/>
  <c r="JR33" i="25" s="1"/>
  <c r="JR34" i="25" s="1"/>
  <c r="JR35" i="25" s="1"/>
  <c r="JR36" i="25" s="1"/>
  <c r="JR37" i="25" s="1"/>
  <c r="JR38" i="25" s="1"/>
  <c r="JR39" i="25" s="1"/>
  <c r="JR40" i="25" s="1"/>
  <c r="JR41" i="25" s="1"/>
  <c r="JR42" i="25" s="1"/>
  <c r="JR43" i="25" s="1"/>
  <c r="JR44" i="25" s="1"/>
  <c r="JR45" i="25" s="1"/>
  <c r="JR46" i="25" s="1"/>
  <c r="JR47" i="25" s="1"/>
  <c r="JR48" i="25" s="1"/>
  <c r="JR49" i="25" s="1"/>
  <c r="JR50" i="25" s="1"/>
  <c r="JR51" i="25" s="1"/>
  <c r="JR52" i="25" s="1"/>
  <c r="JR53" i="25" s="1"/>
  <c r="JR54" i="25" s="1"/>
  <c r="JR55" i="25" s="1"/>
  <c r="JR56" i="25" s="1"/>
  <c r="JR57" i="25" s="1"/>
  <c r="JR58" i="25" s="1"/>
  <c r="JR59" i="25" s="1"/>
  <c r="JR60" i="25" s="1"/>
  <c r="JR61" i="25" s="1"/>
  <c r="JR62" i="25" s="1"/>
  <c r="JR63" i="25" s="1"/>
  <c r="JR64" i="25" s="1"/>
  <c r="JR65" i="25" s="1"/>
  <c r="JR66" i="25" s="1"/>
  <c r="JR67" i="25" s="1"/>
  <c r="JR68" i="25" s="1"/>
  <c r="JR69" i="25" s="1"/>
  <c r="JR70" i="25" s="1"/>
  <c r="JR71" i="25" s="1"/>
  <c r="JR72" i="25" s="1"/>
  <c r="JR73" i="25" s="1"/>
  <c r="JR74" i="25" s="1"/>
  <c r="JR75" i="25" s="1"/>
  <c r="JR76" i="25" s="1"/>
  <c r="JR77" i="25" s="1"/>
  <c r="JR78" i="25" s="1"/>
  <c r="JR79" i="25" s="1"/>
  <c r="JR80" i="25" s="1"/>
  <c r="JR81" i="25" s="1"/>
  <c r="JR82" i="25" s="1"/>
  <c r="JR83" i="25" s="1"/>
  <c r="JR84" i="25" s="1"/>
  <c r="JR85" i="25" s="1"/>
  <c r="JR86" i="25" s="1"/>
  <c r="JR87" i="25" s="1"/>
  <c r="JR88" i="25" s="1"/>
  <c r="JR89" i="25" s="1"/>
  <c r="JR90" i="25" s="1"/>
  <c r="JR91" i="25" s="1"/>
  <c r="JR92" i="25" s="1"/>
  <c r="JR93" i="25" s="1"/>
  <c r="JR94" i="25" s="1"/>
  <c r="JR95" i="25" s="1"/>
  <c r="JR96" i="25" s="1"/>
  <c r="JR97" i="25" s="1"/>
  <c r="JR98" i="25" s="1"/>
  <c r="JR99" i="25" s="1"/>
  <c r="JR100" i="25" s="1"/>
  <c r="JR101" i="25" s="1"/>
  <c r="JR102" i="25" s="1"/>
  <c r="JR103" i="25" s="1"/>
  <c r="JR104" i="25" s="1"/>
  <c r="JR105" i="25" s="1"/>
  <c r="JR106" i="25" s="1"/>
  <c r="JR107" i="25" s="1"/>
  <c r="JR108" i="25" s="1"/>
  <c r="JR109" i="25" s="1"/>
  <c r="JR110" i="25" s="1"/>
  <c r="JR111" i="25" s="1"/>
  <c r="JR112" i="25" s="1"/>
  <c r="JR113" i="25" s="1"/>
  <c r="JR114" i="25" s="1"/>
  <c r="JR115" i="25" s="1"/>
  <c r="JR116" i="25" s="1"/>
  <c r="JR117" i="25" s="1"/>
  <c r="JR118" i="25" s="1"/>
  <c r="JR119" i="25" s="1"/>
  <c r="JR120" i="25" s="1"/>
  <c r="JR121" i="25" s="1"/>
  <c r="JR122" i="25" s="1"/>
  <c r="JR123" i="25" s="1"/>
  <c r="C95" i="23" s="1"/>
  <c r="KP4" i="25"/>
  <c r="KP5" i="25" s="1"/>
  <c r="KP6" i="25" s="1"/>
  <c r="KP7" i="25" s="1"/>
  <c r="KP8" i="25" s="1"/>
  <c r="KP9" i="25" s="1"/>
  <c r="KP10" i="25" s="1"/>
  <c r="KP11" i="25" s="1"/>
  <c r="KP12" i="25" s="1"/>
  <c r="KP13" i="25" s="1"/>
  <c r="KP14" i="25" s="1"/>
  <c r="KP15" i="25" s="1"/>
  <c r="KP16" i="25" s="1"/>
  <c r="KP17" i="25" s="1"/>
  <c r="KP18" i="25" s="1"/>
  <c r="KP19" i="25" s="1"/>
  <c r="KP20" i="25" s="1"/>
  <c r="KP21" i="25" s="1"/>
  <c r="KP22" i="25" s="1"/>
  <c r="KP23" i="25" s="1"/>
  <c r="KP24" i="25" s="1"/>
  <c r="KP25" i="25" s="1"/>
  <c r="KP26" i="25" s="1"/>
  <c r="KP27" i="25" s="1"/>
  <c r="KP28" i="25" s="1"/>
  <c r="KP29" i="25" s="1"/>
  <c r="KP30" i="25" s="1"/>
  <c r="KP31" i="25" s="1"/>
  <c r="KP32" i="25" s="1"/>
  <c r="KP33" i="25" s="1"/>
  <c r="KP34" i="25" s="1"/>
  <c r="KP35" i="25" s="1"/>
  <c r="KP36" i="25" s="1"/>
  <c r="KP37" i="25" s="1"/>
  <c r="KP38" i="25" s="1"/>
  <c r="KP39" i="25" s="1"/>
  <c r="KP40" i="25" s="1"/>
  <c r="KP41" i="25" s="1"/>
  <c r="KP42" i="25" s="1"/>
  <c r="KP43" i="25" s="1"/>
  <c r="KP44" i="25" s="1"/>
  <c r="KP45" i="25" s="1"/>
  <c r="KP46" i="25" s="1"/>
  <c r="KP47" i="25" s="1"/>
  <c r="KP48" i="25" s="1"/>
  <c r="KP49" i="25" s="1"/>
  <c r="KP50" i="25" s="1"/>
  <c r="KP51" i="25" s="1"/>
  <c r="KP52" i="25" s="1"/>
  <c r="KP53" i="25" s="1"/>
  <c r="KP54" i="25" s="1"/>
  <c r="KP55" i="25" s="1"/>
  <c r="KP56" i="25" s="1"/>
  <c r="KP57" i="25" s="1"/>
  <c r="KP58" i="25" s="1"/>
  <c r="KP59" i="25" s="1"/>
  <c r="KP60" i="25" s="1"/>
  <c r="KP61" i="25" s="1"/>
  <c r="KP62" i="25" s="1"/>
  <c r="KP63" i="25" s="1"/>
  <c r="KP64" i="25" s="1"/>
  <c r="KP65" i="25" s="1"/>
  <c r="KP66" i="25" s="1"/>
  <c r="KP67" i="25" s="1"/>
  <c r="KP68" i="25" s="1"/>
  <c r="KP69" i="25" s="1"/>
  <c r="KP70" i="25" s="1"/>
  <c r="KP71" i="25" s="1"/>
  <c r="KP72" i="25" s="1"/>
  <c r="KP73" i="25" s="1"/>
  <c r="KP74" i="25" s="1"/>
  <c r="KP75" i="25" s="1"/>
  <c r="KP76" i="25" s="1"/>
  <c r="KP77" i="25" s="1"/>
  <c r="KP78" i="25" s="1"/>
  <c r="KP79" i="25" s="1"/>
  <c r="KP80" i="25" s="1"/>
  <c r="KP81" i="25" s="1"/>
  <c r="KP82" i="25" s="1"/>
  <c r="KP83" i="25" s="1"/>
  <c r="KP84" i="25" s="1"/>
  <c r="KP85" i="25" s="1"/>
  <c r="KP86" i="25" s="1"/>
  <c r="KP87" i="25" s="1"/>
  <c r="KP88" i="25" s="1"/>
  <c r="KP89" i="25" s="1"/>
  <c r="KP90" i="25" s="1"/>
  <c r="KP91" i="25" s="1"/>
  <c r="KP92" i="25" s="1"/>
  <c r="KP93" i="25" s="1"/>
  <c r="KP94" i="25" s="1"/>
  <c r="KP95" i="25" s="1"/>
  <c r="KP96" i="25" s="1"/>
  <c r="KP97" i="25" s="1"/>
  <c r="KP98" i="25" s="1"/>
  <c r="KP99" i="25" s="1"/>
  <c r="KP100" i="25" s="1"/>
  <c r="KP101" i="25" s="1"/>
  <c r="KP102" i="25" s="1"/>
  <c r="KP103" i="25" s="1"/>
  <c r="KP104" i="25" s="1"/>
  <c r="KP105" i="25" s="1"/>
  <c r="KP106" i="25" s="1"/>
  <c r="KP107" i="25" s="1"/>
  <c r="KP108" i="25" s="1"/>
  <c r="KP109" i="25" s="1"/>
  <c r="KP110" i="25" s="1"/>
  <c r="KP111" i="25" s="1"/>
  <c r="KP112" i="25" s="1"/>
  <c r="KP113" i="25" s="1"/>
  <c r="KP114" i="25" s="1"/>
  <c r="KP115" i="25" s="1"/>
  <c r="KP116" i="25" s="1"/>
  <c r="KP117" i="25" s="1"/>
  <c r="KP118" i="25" s="1"/>
  <c r="KP119" i="25" s="1"/>
  <c r="KP120" i="25" s="1"/>
  <c r="KP121" i="25" s="1"/>
  <c r="KP122" i="25" s="1"/>
  <c r="KP123" i="25" s="1"/>
  <c r="C103" i="23" s="1"/>
  <c r="E4" i="25"/>
  <c r="E5" i="25" s="1"/>
  <c r="E6" i="25" s="1"/>
  <c r="E7" i="25" s="1"/>
  <c r="E8" i="25" s="1"/>
  <c r="E9" i="25" s="1"/>
  <c r="E10" i="25" s="1"/>
  <c r="E11" i="25" s="1"/>
  <c r="E12" i="25" s="1"/>
  <c r="E13" i="25" s="1"/>
  <c r="E14" i="25" s="1"/>
  <c r="E15" i="25" s="1"/>
  <c r="E16" i="25" s="1"/>
  <c r="E17" i="25" s="1"/>
  <c r="E18" i="25" s="1"/>
  <c r="E19" i="25" s="1"/>
  <c r="E20" i="25" s="1"/>
  <c r="E21" i="25" s="1"/>
  <c r="E22" i="25" s="1"/>
  <c r="E23" i="25" s="1"/>
  <c r="E24" i="25" s="1"/>
  <c r="E25" i="25" s="1"/>
  <c r="E26" i="25" s="1"/>
  <c r="E27" i="25" s="1"/>
  <c r="E28" i="25" s="1"/>
  <c r="E29" i="25" s="1"/>
  <c r="E30" i="25" s="1"/>
  <c r="E31" i="25" s="1"/>
  <c r="E32" i="25" s="1"/>
  <c r="E33" i="25" s="1"/>
  <c r="E34" i="25" s="1"/>
  <c r="E35" i="25" s="1"/>
  <c r="E36" i="25" s="1"/>
  <c r="E37" i="25" s="1"/>
  <c r="E38" i="25" s="1"/>
  <c r="E39" i="25" s="1"/>
  <c r="E40" i="25" s="1"/>
  <c r="E41" i="25" s="1"/>
  <c r="E42" i="25" s="1"/>
  <c r="E43" i="25" s="1"/>
  <c r="E44" i="25" s="1"/>
  <c r="E45" i="25" s="1"/>
  <c r="E46" i="25" s="1"/>
  <c r="E47" i="25" s="1"/>
  <c r="E48" i="25" s="1"/>
  <c r="E49" i="25" s="1"/>
  <c r="E50" i="25" s="1"/>
  <c r="E51" i="25" s="1"/>
  <c r="E52" i="25" s="1"/>
  <c r="E53" i="25" s="1"/>
  <c r="E54" i="25" s="1"/>
  <c r="E55" i="25" s="1"/>
  <c r="E56" i="25" s="1"/>
  <c r="E57" i="25" s="1"/>
  <c r="E58" i="25" s="1"/>
  <c r="E59" i="25" s="1"/>
  <c r="E60" i="25" s="1"/>
  <c r="E61" i="25" s="1"/>
  <c r="E62" i="25" s="1"/>
  <c r="E63" i="25" s="1"/>
  <c r="E64" i="25" s="1"/>
  <c r="E65" i="25" s="1"/>
  <c r="E66" i="25" s="1"/>
  <c r="E67" i="25" s="1"/>
  <c r="E68" i="25" s="1"/>
  <c r="E69" i="25" s="1"/>
  <c r="E70" i="25" s="1"/>
  <c r="E71" i="25" s="1"/>
  <c r="E72" i="25" s="1"/>
  <c r="E73" i="25" s="1"/>
  <c r="E74" i="25" s="1"/>
  <c r="E75" i="25" s="1"/>
  <c r="E76" i="25" s="1"/>
  <c r="E77" i="25" s="1"/>
  <c r="E78" i="25" s="1"/>
  <c r="E79" i="25" s="1"/>
  <c r="E80" i="25" s="1"/>
  <c r="E81" i="25" s="1"/>
  <c r="E82" i="25" s="1"/>
  <c r="E83" i="25" s="1"/>
  <c r="E84" i="25" s="1"/>
  <c r="E85" i="25" s="1"/>
  <c r="E86" i="25" s="1"/>
  <c r="E87" i="25" s="1"/>
  <c r="E88" i="25" s="1"/>
  <c r="E89" i="25" s="1"/>
  <c r="E90" i="25" s="1"/>
  <c r="E91" i="25" s="1"/>
  <c r="E92" i="25" s="1"/>
  <c r="E93" i="25" s="1"/>
  <c r="E94" i="25" s="1"/>
  <c r="E95" i="25" s="1"/>
  <c r="E96" i="25" s="1"/>
  <c r="E97" i="25" s="1"/>
  <c r="E98" i="25" s="1"/>
  <c r="E99" i="25" s="1"/>
  <c r="E100" i="25" s="1"/>
  <c r="E101" i="25" s="1"/>
  <c r="E102" i="25" s="1"/>
  <c r="E103" i="25" s="1"/>
  <c r="E104" i="25" s="1"/>
  <c r="E105" i="25" s="1"/>
  <c r="E106" i="25" s="1"/>
  <c r="E107" i="25" s="1"/>
  <c r="E108" i="25" s="1"/>
  <c r="E109" i="25" s="1"/>
  <c r="E110" i="25" s="1"/>
  <c r="E111" i="25" s="1"/>
  <c r="E112" i="25" s="1"/>
  <c r="E113" i="25" s="1"/>
  <c r="E114" i="25" s="1"/>
  <c r="E115" i="25" s="1"/>
  <c r="E116" i="25" s="1"/>
  <c r="E117" i="25" s="1"/>
  <c r="E118" i="25" s="1"/>
  <c r="E119" i="25" s="1"/>
  <c r="E120" i="25" s="1"/>
  <c r="E121" i="25" s="1"/>
  <c r="E122" i="25" s="1"/>
  <c r="E123" i="25" s="1"/>
  <c r="C4" i="23" s="1"/>
  <c r="Q4" i="25"/>
  <c r="Q5" i="25" s="1"/>
  <c r="Q6" i="25" s="1"/>
  <c r="Q7" i="25" s="1"/>
  <c r="Q8" i="25" s="1"/>
  <c r="Q9" i="25" s="1"/>
  <c r="Q10" i="25" s="1"/>
  <c r="Q11" i="25" s="1"/>
  <c r="Q12" i="25" s="1"/>
  <c r="Q13" i="25" s="1"/>
  <c r="Q14" i="25" s="1"/>
  <c r="Q15" i="25" s="1"/>
  <c r="Q16" i="25" s="1"/>
  <c r="Q17" i="25" s="1"/>
  <c r="Q18" i="25" s="1"/>
  <c r="Q19" i="25" s="1"/>
  <c r="Q20" i="25" s="1"/>
  <c r="Q21" i="25" s="1"/>
  <c r="Q22" i="25" s="1"/>
  <c r="Q23" i="25" s="1"/>
  <c r="Q24" i="25" s="1"/>
  <c r="Q25" i="25" s="1"/>
  <c r="Q26" i="25" s="1"/>
  <c r="Q27" i="25" s="1"/>
  <c r="Q28" i="25" s="1"/>
  <c r="Q29" i="25" s="1"/>
  <c r="Q30" i="25" s="1"/>
  <c r="Q31" i="25" s="1"/>
  <c r="Q32" i="25" s="1"/>
  <c r="Q33" i="25" s="1"/>
  <c r="Q34" i="25" s="1"/>
  <c r="Q35" i="25" s="1"/>
  <c r="Q36" i="25" s="1"/>
  <c r="Q37" i="25" s="1"/>
  <c r="Q38" i="25" s="1"/>
  <c r="Q39" i="25" s="1"/>
  <c r="Q40" i="25" s="1"/>
  <c r="Q41" i="25" s="1"/>
  <c r="Q42" i="25" s="1"/>
  <c r="Q43" i="25" s="1"/>
  <c r="Q44" i="25" s="1"/>
  <c r="Q45" i="25" s="1"/>
  <c r="Q46" i="25" s="1"/>
  <c r="Q47" i="25" s="1"/>
  <c r="Q48" i="25" s="1"/>
  <c r="Q49" i="25" s="1"/>
  <c r="Q50" i="25" s="1"/>
  <c r="Q51" i="25" s="1"/>
  <c r="Q52" i="25" s="1"/>
  <c r="Q53" i="25" s="1"/>
  <c r="Q54" i="25" s="1"/>
  <c r="Q55" i="25" s="1"/>
  <c r="Q56" i="25" s="1"/>
  <c r="Q57" i="25" s="1"/>
  <c r="Q58" i="25" s="1"/>
  <c r="Q59" i="25" s="1"/>
  <c r="Q60" i="25" s="1"/>
  <c r="Q61" i="25" s="1"/>
  <c r="Q62" i="25" s="1"/>
  <c r="Q63" i="25" s="1"/>
  <c r="Q64" i="25" s="1"/>
  <c r="Q65" i="25" s="1"/>
  <c r="Q66" i="25" s="1"/>
  <c r="Q67" i="25" s="1"/>
  <c r="Q68" i="25" s="1"/>
  <c r="Q69" i="25" s="1"/>
  <c r="Q70" i="25" s="1"/>
  <c r="Q71" i="25" s="1"/>
  <c r="Q72" i="25" s="1"/>
  <c r="Q73" i="25" s="1"/>
  <c r="Q74" i="25" s="1"/>
  <c r="Q75" i="25" s="1"/>
  <c r="Q76" i="25" s="1"/>
  <c r="Q77" i="25" s="1"/>
  <c r="Q78" i="25" s="1"/>
  <c r="Q79" i="25" s="1"/>
  <c r="Q80" i="25" s="1"/>
  <c r="Q81" i="25" s="1"/>
  <c r="Q82" i="25" s="1"/>
  <c r="Q83" i="25" s="1"/>
  <c r="Q84" i="25" s="1"/>
  <c r="Q85" i="25" s="1"/>
  <c r="Q86" i="25" s="1"/>
  <c r="Q87" i="25" s="1"/>
  <c r="Q88" i="25" s="1"/>
  <c r="Q89" i="25" s="1"/>
  <c r="Q90" i="25" s="1"/>
  <c r="Q91" i="25" s="1"/>
  <c r="Q92" i="25" s="1"/>
  <c r="Q93" i="25" s="1"/>
  <c r="Q94" i="25" s="1"/>
  <c r="Q95" i="25" s="1"/>
  <c r="Q96" i="25" s="1"/>
  <c r="Q97" i="25" s="1"/>
  <c r="Q98" i="25" s="1"/>
  <c r="Q99" i="25" s="1"/>
  <c r="Q100" i="25" s="1"/>
  <c r="Q101" i="25" s="1"/>
  <c r="Q102" i="25" s="1"/>
  <c r="Q103" i="25" s="1"/>
  <c r="Q104" i="25" s="1"/>
  <c r="Q105" i="25" s="1"/>
  <c r="Q106" i="25" s="1"/>
  <c r="Q107" i="25" s="1"/>
  <c r="Q108" i="25" s="1"/>
  <c r="Q109" i="25" s="1"/>
  <c r="Q110" i="25" s="1"/>
  <c r="Q111" i="25" s="1"/>
  <c r="Q112" i="25" s="1"/>
  <c r="Q113" i="25" s="1"/>
  <c r="Q114" i="25" s="1"/>
  <c r="Q115" i="25" s="1"/>
  <c r="Q116" i="25" s="1"/>
  <c r="Q117" i="25" s="1"/>
  <c r="Q118" i="25" s="1"/>
  <c r="Q119" i="25" s="1"/>
  <c r="Q120" i="25" s="1"/>
  <c r="Q121" i="25" s="1"/>
  <c r="Q122" i="25" s="1"/>
  <c r="Q123" i="25" s="1"/>
  <c r="C8" i="23" s="1"/>
  <c r="AO4" i="25"/>
  <c r="AO5" i="25" s="1"/>
  <c r="AO6" i="25" s="1"/>
  <c r="AO7" i="25" s="1"/>
  <c r="AO8" i="25" s="1"/>
  <c r="AO9" i="25" s="1"/>
  <c r="AO10" i="25" s="1"/>
  <c r="AO11" i="25" s="1"/>
  <c r="AO12" i="25" s="1"/>
  <c r="AO13" i="25" s="1"/>
  <c r="AO14" i="25" s="1"/>
  <c r="AO15" i="25" s="1"/>
  <c r="AO16" i="25" s="1"/>
  <c r="AO17" i="25" s="1"/>
  <c r="AO18" i="25" s="1"/>
  <c r="AO19" i="25" s="1"/>
  <c r="AO20" i="25" s="1"/>
  <c r="AO21" i="25" s="1"/>
  <c r="AO22" i="25" s="1"/>
  <c r="AO23" i="25" s="1"/>
  <c r="AO24" i="25" s="1"/>
  <c r="AO25" i="25" s="1"/>
  <c r="AO26" i="25" s="1"/>
  <c r="AO27" i="25" s="1"/>
  <c r="AO28" i="25" s="1"/>
  <c r="AO29" i="25" s="1"/>
  <c r="AO30" i="25" s="1"/>
  <c r="AO31" i="25" s="1"/>
  <c r="AO32" i="25" s="1"/>
  <c r="AO33" i="25" s="1"/>
  <c r="AO34" i="25" s="1"/>
  <c r="AO35" i="25" s="1"/>
  <c r="AO36" i="25" s="1"/>
  <c r="AO37" i="25" s="1"/>
  <c r="AO38" i="25" s="1"/>
  <c r="AO39" i="25" s="1"/>
  <c r="AO40" i="25" s="1"/>
  <c r="AO41" i="25" s="1"/>
  <c r="AO42" i="25" s="1"/>
  <c r="AO43" i="25" s="1"/>
  <c r="AO44" i="25" s="1"/>
  <c r="AO45" i="25" s="1"/>
  <c r="AO46" i="25" s="1"/>
  <c r="AO47" i="25" s="1"/>
  <c r="AO48" i="25" s="1"/>
  <c r="AO49" i="25" s="1"/>
  <c r="AO50" i="25" s="1"/>
  <c r="AO51" i="25" s="1"/>
  <c r="AO52" i="25" s="1"/>
  <c r="AO53" i="25" s="1"/>
  <c r="AO54" i="25" s="1"/>
  <c r="AO55" i="25" s="1"/>
  <c r="AO56" i="25" s="1"/>
  <c r="AO57" i="25" s="1"/>
  <c r="AO58" i="25" s="1"/>
  <c r="AO59" i="25" s="1"/>
  <c r="AO60" i="25" s="1"/>
  <c r="AO61" i="25" s="1"/>
  <c r="AO62" i="25" s="1"/>
  <c r="AO63" i="25" s="1"/>
  <c r="AO64" i="25" s="1"/>
  <c r="AO65" i="25" s="1"/>
  <c r="AO66" i="25" s="1"/>
  <c r="AO67" i="25" s="1"/>
  <c r="AO68" i="25" s="1"/>
  <c r="AO69" i="25" s="1"/>
  <c r="AO70" i="25" s="1"/>
  <c r="AO71" i="25" s="1"/>
  <c r="AO72" i="25" s="1"/>
  <c r="AO73" i="25" s="1"/>
  <c r="AO74" i="25" s="1"/>
  <c r="AO75" i="25" s="1"/>
  <c r="AO76" i="25" s="1"/>
  <c r="AO77" i="25" s="1"/>
  <c r="AO78" i="25" s="1"/>
  <c r="AO79" i="25" s="1"/>
  <c r="AO80" i="25" s="1"/>
  <c r="AO81" i="25" s="1"/>
  <c r="AO82" i="25" s="1"/>
  <c r="AO83" i="25" s="1"/>
  <c r="AO84" i="25" s="1"/>
  <c r="AO85" i="25" s="1"/>
  <c r="AO86" i="25" s="1"/>
  <c r="AO87" i="25" s="1"/>
  <c r="AO88" i="25" s="1"/>
  <c r="AO89" i="25" s="1"/>
  <c r="AO90" i="25" s="1"/>
  <c r="AO91" i="25" s="1"/>
  <c r="AO92" i="25" s="1"/>
  <c r="AO93" i="25" s="1"/>
  <c r="AO94" i="25" s="1"/>
  <c r="AO95" i="25" s="1"/>
  <c r="AO96" i="25" s="1"/>
  <c r="AO97" i="25" s="1"/>
  <c r="AO98" i="25" s="1"/>
  <c r="AO99" i="25" s="1"/>
  <c r="AO100" i="25" s="1"/>
  <c r="AO101" i="25" s="1"/>
  <c r="AO102" i="25" s="1"/>
  <c r="AO103" i="25" s="1"/>
  <c r="AO104" i="25" s="1"/>
  <c r="AO105" i="25" s="1"/>
  <c r="AO106" i="25" s="1"/>
  <c r="AO107" i="25" s="1"/>
  <c r="AO108" i="25" s="1"/>
  <c r="AO109" i="25" s="1"/>
  <c r="AO110" i="25" s="1"/>
  <c r="AO111" i="25" s="1"/>
  <c r="AO112" i="25" s="1"/>
  <c r="AO113" i="25" s="1"/>
  <c r="AO114" i="25" s="1"/>
  <c r="AO115" i="25" s="1"/>
  <c r="AO116" i="25" s="1"/>
  <c r="AO117" i="25" s="1"/>
  <c r="AO118" i="25" s="1"/>
  <c r="AO119" i="25" s="1"/>
  <c r="AO120" i="25" s="1"/>
  <c r="AO121" i="25" s="1"/>
  <c r="AO122" i="25" s="1"/>
  <c r="AO123" i="25" s="1"/>
  <c r="C16" i="23" s="1"/>
  <c r="BM4" i="25"/>
  <c r="BM5" i="25" s="1"/>
  <c r="BM6" i="25" s="1"/>
  <c r="BM7" i="25" s="1"/>
  <c r="BM8" i="25" s="1"/>
  <c r="BM9" i="25" s="1"/>
  <c r="BM10" i="25" s="1"/>
  <c r="BM11" i="25" s="1"/>
  <c r="BM12" i="25" s="1"/>
  <c r="BM13" i="25" s="1"/>
  <c r="BM14" i="25" s="1"/>
  <c r="BM15" i="25" s="1"/>
  <c r="BM16" i="25" s="1"/>
  <c r="BM17" i="25" s="1"/>
  <c r="BM18" i="25" s="1"/>
  <c r="BM19" i="25" s="1"/>
  <c r="BM20" i="25" s="1"/>
  <c r="BM21" i="25" s="1"/>
  <c r="BM22" i="25" s="1"/>
  <c r="BM23" i="25" s="1"/>
  <c r="BM24" i="25" s="1"/>
  <c r="BM25" i="25" s="1"/>
  <c r="BM26" i="25" s="1"/>
  <c r="BM27" i="25" s="1"/>
  <c r="BM28" i="25" s="1"/>
  <c r="BM29" i="25" s="1"/>
  <c r="BM30" i="25" s="1"/>
  <c r="BM31" i="25" s="1"/>
  <c r="BM32" i="25" s="1"/>
  <c r="BM33" i="25" s="1"/>
  <c r="BM34" i="25" s="1"/>
  <c r="BM35" i="25" s="1"/>
  <c r="BM36" i="25" s="1"/>
  <c r="BM37" i="25" s="1"/>
  <c r="BM38" i="25" s="1"/>
  <c r="BM39" i="25" s="1"/>
  <c r="BM40" i="25" s="1"/>
  <c r="BM41" i="25" s="1"/>
  <c r="BM42" i="25" s="1"/>
  <c r="BM43" i="25" s="1"/>
  <c r="BM44" i="25" s="1"/>
  <c r="BM45" i="25" s="1"/>
  <c r="BM46" i="25" s="1"/>
  <c r="BM47" i="25" s="1"/>
  <c r="BM48" i="25" s="1"/>
  <c r="BM49" i="25" s="1"/>
  <c r="BM50" i="25" s="1"/>
  <c r="BM51" i="25" s="1"/>
  <c r="BM52" i="25" s="1"/>
  <c r="BM53" i="25" s="1"/>
  <c r="BM54" i="25" s="1"/>
  <c r="BM55" i="25" s="1"/>
  <c r="BM56" i="25" s="1"/>
  <c r="BM57" i="25" s="1"/>
  <c r="BM58" i="25" s="1"/>
  <c r="BM59" i="25" s="1"/>
  <c r="BM60" i="25" s="1"/>
  <c r="BM61" i="25" s="1"/>
  <c r="BM62" i="25" s="1"/>
  <c r="BM63" i="25" s="1"/>
  <c r="BM64" i="25" s="1"/>
  <c r="BM65" i="25" s="1"/>
  <c r="BM66" i="25" s="1"/>
  <c r="BM67" i="25" s="1"/>
  <c r="BM68" i="25" s="1"/>
  <c r="BM69" i="25" s="1"/>
  <c r="BM70" i="25" s="1"/>
  <c r="BM71" i="25" s="1"/>
  <c r="BM72" i="25" s="1"/>
  <c r="BM73" i="25" s="1"/>
  <c r="BM74" i="25" s="1"/>
  <c r="BM75" i="25" s="1"/>
  <c r="BM76" i="25" s="1"/>
  <c r="BM77" i="25" s="1"/>
  <c r="BM78" i="25" s="1"/>
  <c r="BM79" i="25" s="1"/>
  <c r="BM80" i="25" s="1"/>
  <c r="BM81" i="25" s="1"/>
  <c r="BM82" i="25" s="1"/>
  <c r="BM83" i="25" s="1"/>
  <c r="BM84" i="25" s="1"/>
  <c r="BM85" i="25" s="1"/>
  <c r="BM86" i="25" s="1"/>
  <c r="BM87" i="25" s="1"/>
  <c r="BM88" i="25" s="1"/>
  <c r="BM89" i="25" s="1"/>
  <c r="BM90" i="25" s="1"/>
  <c r="BM91" i="25" s="1"/>
  <c r="BM92" i="25" s="1"/>
  <c r="BM93" i="25" s="1"/>
  <c r="BM94" i="25" s="1"/>
  <c r="BM95" i="25" s="1"/>
  <c r="BM96" i="25" s="1"/>
  <c r="BM97" i="25" s="1"/>
  <c r="BM98" i="25" s="1"/>
  <c r="BM99" i="25" s="1"/>
  <c r="BM100" i="25" s="1"/>
  <c r="BM101" i="25" s="1"/>
  <c r="BM102" i="25" s="1"/>
  <c r="BM103" i="25" s="1"/>
  <c r="BM104" i="25" s="1"/>
  <c r="BM105" i="25" s="1"/>
  <c r="BM106" i="25" s="1"/>
  <c r="BM107" i="25" s="1"/>
  <c r="BM108" i="25" s="1"/>
  <c r="BM109" i="25" s="1"/>
  <c r="BM110" i="25" s="1"/>
  <c r="BM111" i="25" s="1"/>
  <c r="BM112" i="25" s="1"/>
  <c r="BM113" i="25" s="1"/>
  <c r="BM114" i="25" s="1"/>
  <c r="BM115" i="25" s="1"/>
  <c r="BM116" i="25" s="1"/>
  <c r="BM117" i="25" s="1"/>
  <c r="BM118" i="25" s="1"/>
  <c r="BM119" i="25" s="1"/>
  <c r="BM120" i="25" s="1"/>
  <c r="BM121" i="25" s="1"/>
  <c r="BM122" i="25" s="1"/>
  <c r="BM123" i="25" s="1"/>
  <c r="C24" i="23" s="1"/>
  <c r="CK4" i="25"/>
  <c r="CK5" i="25" s="1"/>
  <c r="CK6" i="25" s="1"/>
  <c r="CK7" i="25" s="1"/>
  <c r="CK8" i="25" s="1"/>
  <c r="CK9" i="25" s="1"/>
  <c r="CK10" i="25" s="1"/>
  <c r="CK11" i="25" s="1"/>
  <c r="CK12" i="25" s="1"/>
  <c r="CK13" i="25" s="1"/>
  <c r="CK14" i="25" s="1"/>
  <c r="CK15" i="25" s="1"/>
  <c r="CK16" i="25" s="1"/>
  <c r="CK17" i="25" s="1"/>
  <c r="CK18" i="25" s="1"/>
  <c r="CK19" i="25" s="1"/>
  <c r="CK20" i="25" s="1"/>
  <c r="CK21" i="25" s="1"/>
  <c r="CK22" i="25" s="1"/>
  <c r="CK23" i="25" s="1"/>
  <c r="CK24" i="25" s="1"/>
  <c r="CK25" i="25" s="1"/>
  <c r="CK26" i="25" s="1"/>
  <c r="CK27" i="25" s="1"/>
  <c r="CK28" i="25" s="1"/>
  <c r="CK29" i="25" s="1"/>
  <c r="CK30" i="25" s="1"/>
  <c r="CK31" i="25" s="1"/>
  <c r="CK32" i="25" s="1"/>
  <c r="CK33" i="25" s="1"/>
  <c r="CK34" i="25" s="1"/>
  <c r="CK35" i="25" s="1"/>
  <c r="CK36" i="25" s="1"/>
  <c r="CK37" i="25" s="1"/>
  <c r="CK38" i="25" s="1"/>
  <c r="CK39" i="25" s="1"/>
  <c r="CK40" i="25" s="1"/>
  <c r="CK41" i="25" s="1"/>
  <c r="CK42" i="25" s="1"/>
  <c r="CK43" i="25" s="1"/>
  <c r="CK44" i="25" s="1"/>
  <c r="CK45" i="25" s="1"/>
  <c r="CK46" i="25" s="1"/>
  <c r="CK47" i="25" s="1"/>
  <c r="CK48" i="25" s="1"/>
  <c r="CK49" i="25" s="1"/>
  <c r="CK50" i="25" s="1"/>
  <c r="CK51" i="25" s="1"/>
  <c r="CK52" i="25" s="1"/>
  <c r="CK53" i="25" s="1"/>
  <c r="CK54" i="25" s="1"/>
  <c r="CK55" i="25" s="1"/>
  <c r="CK56" i="25" s="1"/>
  <c r="CK57" i="25" s="1"/>
  <c r="CK58" i="25" s="1"/>
  <c r="CK59" i="25" s="1"/>
  <c r="CK60" i="25" s="1"/>
  <c r="CK61" i="25" s="1"/>
  <c r="CK62" i="25" s="1"/>
  <c r="CK63" i="25" s="1"/>
  <c r="CK64" i="25" s="1"/>
  <c r="CK65" i="25" s="1"/>
  <c r="CK66" i="25" s="1"/>
  <c r="CK67" i="25" s="1"/>
  <c r="CK68" i="25" s="1"/>
  <c r="CK69" i="25" s="1"/>
  <c r="CK70" i="25" s="1"/>
  <c r="CK71" i="25" s="1"/>
  <c r="CK72" i="25" s="1"/>
  <c r="CK73" i="25" s="1"/>
  <c r="CK74" i="25" s="1"/>
  <c r="CK75" i="25" s="1"/>
  <c r="CK76" i="25" s="1"/>
  <c r="CK77" i="25" s="1"/>
  <c r="CK78" i="25" s="1"/>
  <c r="CK79" i="25" s="1"/>
  <c r="CK80" i="25" s="1"/>
  <c r="CK81" i="25" s="1"/>
  <c r="CK82" i="25" s="1"/>
  <c r="CK83" i="25" s="1"/>
  <c r="CK84" i="25" s="1"/>
  <c r="CK85" i="25" s="1"/>
  <c r="CK86" i="25" s="1"/>
  <c r="CK87" i="25" s="1"/>
  <c r="CK88" i="25" s="1"/>
  <c r="CK89" i="25" s="1"/>
  <c r="CK90" i="25" s="1"/>
  <c r="CK91" i="25" s="1"/>
  <c r="CK92" i="25" s="1"/>
  <c r="CK93" i="25" s="1"/>
  <c r="CK94" i="25" s="1"/>
  <c r="CK95" i="25" s="1"/>
  <c r="CK96" i="25" s="1"/>
  <c r="CK97" i="25" s="1"/>
  <c r="CK98" i="25" s="1"/>
  <c r="CK99" i="25" s="1"/>
  <c r="CK100" i="25" s="1"/>
  <c r="CK101" i="25" s="1"/>
  <c r="CK102" i="25" s="1"/>
  <c r="CK103" i="25" s="1"/>
  <c r="CK104" i="25" s="1"/>
  <c r="CK105" i="25" s="1"/>
  <c r="CK106" i="25" s="1"/>
  <c r="CK107" i="25" s="1"/>
  <c r="CK108" i="25" s="1"/>
  <c r="CK109" i="25" s="1"/>
  <c r="CK110" i="25" s="1"/>
  <c r="CK111" i="25" s="1"/>
  <c r="CK112" i="25" s="1"/>
  <c r="CK113" i="25" s="1"/>
  <c r="CK114" i="25" s="1"/>
  <c r="CK115" i="25" s="1"/>
  <c r="CK116" i="25" s="1"/>
  <c r="CK117" i="25" s="1"/>
  <c r="CK118" i="25" s="1"/>
  <c r="CK119" i="25" s="1"/>
  <c r="CK120" i="25" s="1"/>
  <c r="CK121" i="25" s="1"/>
  <c r="CK122" i="25" s="1"/>
  <c r="CK123" i="25" s="1"/>
  <c r="C32" i="23" s="1"/>
  <c r="DI4" i="25"/>
  <c r="DI5" i="25" s="1"/>
  <c r="DI6" i="25" s="1"/>
  <c r="DI7" i="25" s="1"/>
  <c r="DI8" i="25" s="1"/>
  <c r="DI9" i="25" s="1"/>
  <c r="DI10" i="25" s="1"/>
  <c r="DI11" i="25" s="1"/>
  <c r="DI12" i="25" s="1"/>
  <c r="DI13" i="25" s="1"/>
  <c r="DI14" i="25" s="1"/>
  <c r="DI15" i="25" s="1"/>
  <c r="DI16" i="25" s="1"/>
  <c r="DI17" i="25" s="1"/>
  <c r="DI18" i="25" s="1"/>
  <c r="DI19" i="25" s="1"/>
  <c r="DI20" i="25" s="1"/>
  <c r="DI21" i="25" s="1"/>
  <c r="DI22" i="25" s="1"/>
  <c r="DI23" i="25" s="1"/>
  <c r="DI24" i="25" s="1"/>
  <c r="DI25" i="25" s="1"/>
  <c r="DI26" i="25" s="1"/>
  <c r="DI27" i="25" s="1"/>
  <c r="DI28" i="25" s="1"/>
  <c r="DI29" i="25" s="1"/>
  <c r="DI30" i="25" s="1"/>
  <c r="DI31" i="25" s="1"/>
  <c r="DI32" i="25" s="1"/>
  <c r="DI33" i="25" s="1"/>
  <c r="DI34" i="25" s="1"/>
  <c r="DI35" i="25" s="1"/>
  <c r="DI36" i="25" s="1"/>
  <c r="DI37" i="25" s="1"/>
  <c r="DI38" i="25" s="1"/>
  <c r="DI39" i="25" s="1"/>
  <c r="DI40" i="25" s="1"/>
  <c r="DI41" i="25" s="1"/>
  <c r="DI42" i="25" s="1"/>
  <c r="DI43" i="25" s="1"/>
  <c r="DI44" i="25" s="1"/>
  <c r="DI45" i="25" s="1"/>
  <c r="DI46" i="25" s="1"/>
  <c r="DI47" i="25" s="1"/>
  <c r="DI48" i="25" s="1"/>
  <c r="DI49" i="25" s="1"/>
  <c r="DI50" i="25" s="1"/>
  <c r="DI51" i="25" s="1"/>
  <c r="DI52" i="25" s="1"/>
  <c r="DI53" i="25" s="1"/>
  <c r="DI54" i="25" s="1"/>
  <c r="DI55" i="25" s="1"/>
  <c r="DI56" i="25" s="1"/>
  <c r="DI57" i="25" s="1"/>
  <c r="DI58" i="25" s="1"/>
  <c r="DI59" i="25" s="1"/>
  <c r="DI60" i="25" s="1"/>
  <c r="DI61" i="25" s="1"/>
  <c r="DI62" i="25" s="1"/>
  <c r="DI63" i="25" s="1"/>
  <c r="DI64" i="25" s="1"/>
  <c r="DI65" i="25" s="1"/>
  <c r="DI66" i="25" s="1"/>
  <c r="DI67" i="25" s="1"/>
  <c r="DI68" i="25" s="1"/>
  <c r="DI69" i="25" s="1"/>
  <c r="DI70" i="25" s="1"/>
  <c r="DI71" i="25" s="1"/>
  <c r="DI72" i="25" s="1"/>
  <c r="DI73" i="25" s="1"/>
  <c r="DI74" i="25" s="1"/>
  <c r="DI75" i="25" s="1"/>
  <c r="DI76" i="25" s="1"/>
  <c r="DI77" i="25" s="1"/>
  <c r="DI78" i="25" s="1"/>
  <c r="DI79" i="25" s="1"/>
  <c r="DI80" i="25" s="1"/>
  <c r="DI81" i="25" s="1"/>
  <c r="DI82" i="25" s="1"/>
  <c r="DI83" i="25" s="1"/>
  <c r="DI84" i="25" s="1"/>
  <c r="DI85" i="25" s="1"/>
  <c r="DI86" i="25" s="1"/>
  <c r="DI87" i="25" s="1"/>
  <c r="DI88" i="25" s="1"/>
  <c r="DI89" i="25" s="1"/>
  <c r="DI90" i="25" s="1"/>
  <c r="DI91" i="25" s="1"/>
  <c r="DI92" i="25" s="1"/>
  <c r="DI93" i="25" s="1"/>
  <c r="DI94" i="25" s="1"/>
  <c r="DI95" i="25" s="1"/>
  <c r="DI96" i="25" s="1"/>
  <c r="DI97" i="25" s="1"/>
  <c r="DI98" i="25" s="1"/>
  <c r="DI99" i="25" s="1"/>
  <c r="DI100" i="25" s="1"/>
  <c r="DI101" i="25" s="1"/>
  <c r="DI102" i="25" s="1"/>
  <c r="DI103" i="25" s="1"/>
  <c r="DI104" i="25" s="1"/>
  <c r="DI105" i="25" s="1"/>
  <c r="DI106" i="25" s="1"/>
  <c r="DI107" i="25" s="1"/>
  <c r="DI108" i="25" s="1"/>
  <c r="DI109" i="25" s="1"/>
  <c r="DI110" i="25" s="1"/>
  <c r="DI111" i="25" s="1"/>
  <c r="DI112" i="25" s="1"/>
  <c r="DI113" i="25" s="1"/>
  <c r="DI114" i="25" s="1"/>
  <c r="DI115" i="25" s="1"/>
  <c r="DI116" i="25" s="1"/>
  <c r="DI117" i="25" s="1"/>
  <c r="DI118" i="25" s="1"/>
  <c r="DI119" i="25" s="1"/>
  <c r="DI120" i="25" s="1"/>
  <c r="DI121" i="25" s="1"/>
  <c r="DI122" i="25" s="1"/>
  <c r="DI123" i="25" s="1"/>
  <c r="C40" i="23" s="1"/>
  <c r="EG4" i="25"/>
  <c r="EG5" i="25" s="1"/>
  <c r="EG6" i="25" s="1"/>
  <c r="EG7" i="25" s="1"/>
  <c r="EG8" i="25" s="1"/>
  <c r="EG9" i="25" s="1"/>
  <c r="EG10" i="25" s="1"/>
  <c r="EG11" i="25" s="1"/>
  <c r="EG12" i="25" s="1"/>
  <c r="EG13" i="25" s="1"/>
  <c r="EG14" i="25" s="1"/>
  <c r="EG15" i="25" s="1"/>
  <c r="EG16" i="25" s="1"/>
  <c r="EG17" i="25" s="1"/>
  <c r="EG18" i="25" s="1"/>
  <c r="EG19" i="25" s="1"/>
  <c r="EG20" i="25" s="1"/>
  <c r="EG21" i="25" s="1"/>
  <c r="EG22" i="25" s="1"/>
  <c r="EG23" i="25" s="1"/>
  <c r="EG24" i="25" s="1"/>
  <c r="EG25" i="25" s="1"/>
  <c r="EG26" i="25" s="1"/>
  <c r="EG27" i="25" s="1"/>
  <c r="EG28" i="25" s="1"/>
  <c r="EG29" i="25" s="1"/>
  <c r="EG30" i="25" s="1"/>
  <c r="EG31" i="25" s="1"/>
  <c r="EG32" i="25" s="1"/>
  <c r="EG33" i="25" s="1"/>
  <c r="EG34" i="25" s="1"/>
  <c r="EG35" i="25" s="1"/>
  <c r="EG36" i="25" s="1"/>
  <c r="EG37" i="25" s="1"/>
  <c r="EG38" i="25" s="1"/>
  <c r="EG39" i="25" s="1"/>
  <c r="EG40" i="25" s="1"/>
  <c r="EG41" i="25" s="1"/>
  <c r="EG42" i="25" s="1"/>
  <c r="EG43" i="25" s="1"/>
  <c r="EG44" i="25" s="1"/>
  <c r="EG45" i="25" s="1"/>
  <c r="EG46" i="25" s="1"/>
  <c r="EG47" i="25" s="1"/>
  <c r="EG48" i="25" s="1"/>
  <c r="EG49" i="25" s="1"/>
  <c r="EG50" i="25" s="1"/>
  <c r="EG51" i="25" s="1"/>
  <c r="EG52" i="25" s="1"/>
  <c r="EG53" i="25" s="1"/>
  <c r="EG54" i="25" s="1"/>
  <c r="EG55" i="25" s="1"/>
  <c r="EG56" i="25" s="1"/>
  <c r="EG57" i="25" s="1"/>
  <c r="EG58" i="25" s="1"/>
  <c r="EG59" i="25" s="1"/>
  <c r="EG60" i="25" s="1"/>
  <c r="EG61" i="25" s="1"/>
  <c r="EG62" i="25" s="1"/>
  <c r="EG63" i="25" s="1"/>
  <c r="EG64" i="25" s="1"/>
  <c r="EG65" i="25" s="1"/>
  <c r="EG66" i="25" s="1"/>
  <c r="EG67" i="25" s="1"/>
  <c r="EG68" i="25" s="1"/>
  <c r="EG69" i="25" s="1"/>
  <c r="EG70" i="25" s="1"/>
  <c r="EG71" i="25" s="1"/>
  <c r="EG72" i="25" s="1"/>
  <c r="EG73" i="25" s="1"/>
  <c r="EG74" i="25" s="1"/>
  <c r="EG75" i="25" s="1"/>
  <c r="EG76" i="25" s="1"/>
  <c r="EG77" i="25" s="1"/>
  <c r="EG78" i="25" s="1"/>
  <c r="EG79" i="25" s="1"/>
  <c r="EG80" i="25" s="1"/>
  <c r="EG81" i="25" s="1"/>
  <c r="EG82" i="25" s="1"/>
  <c r="EG83" i="25" s="1"/>
  <c r="EG84" i="25" s="1"/>
  <c r="EG85" i="25" s="1"/>
  <c r="EG86" i="25" s="1"/>
  <c r="EG87" i="25" s="1"/>
  <c r="EG88" i="25" s="1"/>
  <c r="EG89" i="25" s="1"/>
  <c r="EG90" i="25" s="1"/>
  <c r="EG91" i="25" s="1"/>
  <c r="EG92" i="25" s="1"/>
  <c r="EG93" i="25" s="1"/>
  <c r="EG94" i="25" s="1"/>
  <c r="EG95" i="25" s="1"/>
  <c r="EG96" i="25" s="1"/>
  <c r="EG97" i="25" s="1"/>
  <c r="EG98" i="25" s="1"/>
  <c r="EG99" i="25" s="1"/>
  <c r="EG100" i="25" s="1"/>
  <c r="EG101" i="25" s="1"/>
  <c r="EG102" i="25" s="1"/>
  <c r="EG103" i="25" s="1"/>
  <c r="EG104" i="25" s="1"/>
  <c r="EG105" i="25" s="1"/>
  <c r="EG106" i="25" s="1"/>
  <c r="EG107" i="25" s="1"/>
  <c r="EG108" i="25" s="1"/>
  <c r="EG109" i="25" s="1"/>
  <c r="EG110" i="25" s="1"/>
  <c r="EG111" i="25" s="1"/>
  <c r="EG112" i="25" s="1"/>
  <c r="EG113" i="25" s="1"/>
  <c r="EG114" i="25" s="1"/>
  <c r="EG115" i="25" s="1"/>
  <c r="EG116" i="25" s="1"/>
  <c r="EG117" i="25" s="1"/>
  <c r="EG118" i="25" s="1"/>
  <c r="EG119" i="25" s="1"/>
  <c r="EG120" i="25" s="1"/>
  <c r="EG121" i="25" s="1"/>
  <c r="EG122" i="25" s="1"/>
  <c r="EG123" i="25" s="1"/>
  <c r="C48" i="23" s="1"/>
  <c r="FE4" i="25"/>
  <c r="FE5" i="25" s="1"/>
  <c r="FE6" i="25" s="1"/>
  <c r="FE7" i="25" s="1"/>
  <c r="FE8" i="25" s="1"/>
  <c r="FE9" i="25" s="1"/>
  <c r="FE10" i="25" s="1"/>
  <c r="FE11" i="25" s="1"/>
  <c r="FE12" i="25" s="1"/>
  <c r="FE13" i="25" s="1"/>
  <c r="FE14" i="25" s="1"/>
  <c r="FE15" i="25" s="1"/>
  <c r="FE16" i="25" s="1"/>
  <c r="FE17" i="25" s="1"/>
  <c r="FE18" i="25" s="1"/>
  <c r="FE19" i="25" s="1"/>
  <c r="FE20" i="25" s="1"/>
  <c r="FE21" i="25" s="1"/>
  <c r="FE22" i="25" s="1"/>
  <c r="FE23" i="25" s="1"/>
  <c r="FE24" i="25" s="1"/>
  <c r="FE25" i="25" s="1"/>
  <c r="FE26" i="25" s="1"/>
  <c r="FE27" i="25" s="1"/>
  <c r="FE28" i="25" s="1"/>
  <c r="FE29" i="25" s="1"/>
  <c r="FE30" i="25" s="1"/>
  <c r="FE31" i="25" s="1"/>
  <c r="FE32" i="25" s="1"/>
  <c r="FE33" i="25" s="1"/>
  <c r="FE34" i="25" s="1"/>
  <c r="FE35" i="25" s="1"/>
  <c r="FE36" i="25" s="1"/>
  <c r="FE37" i="25" s="1"/>
  <c r="FE38" i="25" s="1"/>
  <c r="FE39" i="25" s="1"/>
  <c r="FE40" i="25" s="1"/>
  <c r="FE41" i="25" s="1"/>
  <c r="FE42" i="25" s="1"/>
  <c r="FE43" i="25" s="1"/>
  <c r="FE44" i="25" s="1"/>
  <c r="FE45" i="25" s="1"/>
  <c r="FE46" i="25" s="1"/>
  <c r="FE47" i="25" s="1"/>
  <c r="FE48" i="25" s="1"/>
  <c r="FE49" i="25" s="1"/>
  <c r="FE50" i="25" s="1"/>
  <c r="FE51" i="25" s="1"/>
  <c r="FE52" i="25" s="1"/>
  <c r="FE53" i="25" s="1"/>
  <c r="FE54" i="25" s="1"/>
  <c r="FE55" i="25" s="1"/>
  <c r="FE56" i="25" s="1"/>
  <c r="FE57" i="25" s="1"/>
  <c r="FE58" i="25" s="1"/>
  <c r="FE59" i="25" s="1"/>
  <c r="FE60" i="25" s="1"/>
  <c r="FE61" i="25" s="1"/>
  <c r="FE62" i="25" s="1"/>
  <c r="FE63" i="25" s="1"/>
  <c r="FE64" i="25" s="1"/>
  <c r="FE65" i="25" s="1"/>
  <c r="FE66" i="25" s="1"/>
  <c r="FE67" i="25" s="1"/>
  <c r="FE68" i="25" s="1"/>
  <c r="FE69" i="25" s="1"/>
  <c r="FE70" i="25" s="1"/>
  <c r="FE71" i="25" s="1"/>
  <c r="FE72" i="25" s="1"/>
  <c r="FE73" i="25" s="1"/>
  <c r="FE74" i="25" s="1"/>
  <c r="FE75" i="25" s="1"/>
  <c r="FE76" i="25" s="1"/>
  <c r="FE77" i="25" s="1"/>
  <c r="FE78" i="25" s="1"/>
  <c r="FE79" i="25" s="1"/>
  <c r="FE80" i="25" s="1"/>
  <c r="FE81" i="25" s="1"/>
  <c r="FE82" i="25" s="1"/>
  <c r="FE83" i="25" s="1"/>
  <c r="FE84" i="25" s="1"/>
  <c r="FE85" i="25" s="1"/>
  <c r="FE86" i="25" s="1"/>
  <c r="FE87" i="25" s="1"/>
  <c r="FE88" i="25" s="1"/>
  <c r="FE89" i="25" s="1"/>
  <c r="FE90" i="25" s="1"/>
  <c r="FE91" i="25" s="1"/>
  <c r="FE92" i="25" s="1"/>
  <c r="FE93" i="25" s="1"/>
  <c r="FE94" i="25" s="1"/>
  <c r="FE95" i="25" s="1"/>
  <c r="FE96" i="25" s="1"/>
  <c r="FE97" i="25" s="1"/>
  <c r="FE98" i="25" s="1"/>
  <c r="FE99" i="25" s="1"/>
  <c r="FE100" i="25" s="1"/>
  <c r="FE101" i="25" s="1"/>
  <c r="FE102" i="25" s="1"/>
  <c r="FE103" i="25" s="1"/>
  <c r="FE104" i="25" s="1"/>
  <c r="FE105" i="25" s="1"/>
  <c r="FE106" i="25" s="1"/>
  <c r="FE107" i="25" s="1"/>
  <c r="FE108" i="25" s="1"/>
  <c r="FE109" i="25" s="1"/>
  <c r="FE110" i="25" s="1"/>
  <c r="FE111" i="25" s="1"/>
  <c r="FE112" i="25" s="1"/>
  <c r="FE113" i="25" s="1"/>
  <c r="FE114" i="25" s="1"/>
  <c r="FE115" i="25" s="1"/>
  <c r="FE116" i="25" s="1"/>
  <c r="FE117" i="25" s="1"/>
  <c r="FE118" i="25" s="1"/>
  <c r="FE119" i="25" s="1"/>
  <c r="FE120" i="25" s="1"/>
  <c r="FE121" i="25" s="1"/>
  <c r="FE122" i="25" s="1"/>
  <c r="FE123" i="25" s="1"/>
  <c r="C56" i="23" s="1"/>
  <c r="GC4" i="25"/>
  <c r="GC5" i="25" s="1"/>
  <c r="GC6" i="25" s="1"/>
  <c r="GC7" i="25" s="1"/>
  <c r="GC8" i="25" s="1"/>
  <c r="GC9" i="25" s="1"/>
  <c r="GC10" i="25" s="1"/>
  <c r="GC11" i="25" s="1"/>
  <c r="GC12" i="25" s="1"/>
  <c r="GC13" i="25" s="1"/>
  <c r="GC14" i="25" s="1"/>
  <c r="GC15" i="25" s="1"/>
  <c r="GC16" i="25" s="1"/>
  <c r="GC17" i="25" s="1"/>
  <c r="GC18" i="25" s="1"/>
  <c r="GC19" i="25" s="1"/>
  <c r="GC20" i="25" s="1"/>
  <c r="GC21" i="25" s="1"/>
  <c r="GC22" i="25" s="1"/>
  <c r="GC23" i="25" s="1"/>
  <c r="GC24" i="25" s="1"/>
  <c r="GC25" i="25" s="1"/>
  <c r="GC26" i="25" s="1"/>
  <c r="GC27" i="25" s="1"/>
  <c r="GC28" i="25" s="1"/>
  <c r="GC29" i="25" s="1"/>
  <c r="GC30" i="25" s="1"/>
  <c r="GC31" i="25" s="1"/>
  <c r="GC32" i="25" s="1"/>
  <c r="GC33" i="25" s="1"/>
  <c r="GC34" i="25" s="1"/>
  <c r="GC35" i="25" s="1"/>
  <c r="GC36" i="25" s="1"/>
  <c r="GC37" i="25" s="1"/>
  <c r="GC38" i="25" s="1"/>
  <c r="GC39" i="25" s="1"/>
  <c r="GC40" i="25" s="1"/>
  <c r="GC41" i="25" s="1"/>
  <c r="GC42" i="25" s="1"/>
  <c r="GC43" i="25" s="1"/>
  <c r="GC44" i="25" s="1"/>
  <c r="GC45" i="25" s="1"/>
  <c r="GC46" i="25" s="1"/>
  <c r="GC47" i="25" s="1"/>
  <c r="GC48" i="25" s="1"/>
  <c r="GC49" i="25" s="1"/>
  <c r="GC50" i="25" s="1"/>
  <c r="GC51" i="25" s="1"/>
  <c r="GC52" i="25" s="1"/>
  <c r="GC53" i="25" s="1"/>
  <c r="GC54" i="25" s="1"/>
  <c r="GC55" i="25" s="1"/>
  <c r="GC56" i="25" s="1"/>
  <c r="GC57" i="25" s="1"/>
  <c r="GC58" i="25" s="1"/>
  <c r="GC59" i="25" s="1"/>
  <c r="GC60" i="25" s="1"/>
  <c r="GC61" i="25" s="1"/>
  <c r="GC62" i="25" s="1"/>
  <c r="GC63" i="25" s="1"/>
  <c r="GC64" i="25" s="1"/>
  <c r="GC65" i="25" s="1"/>
  <c r="GC66" i="25" s="1"/>
  <c r="GC67" i="25" s="1"/>
  <c r="GC68" i="25" s="1"/>
  <c r="GC69" i="25" s="1"/>
  <c r="GC70" i="25" s="1"/>
  <c r="GC71" i="25" s="1"/>
  <c r="GC72" i="25" s="1"/>
  <c r="GC73" i="25" s="1"/>
  <c r="GC74" i="25" s="1"/>
  <c r="GC75" i="25" s="1"/>
  <c r="GC76" i="25" s="1"/>
  <c r="GC77" i="25" s="1"/>
  <c r="GC78" i="25" s="1"/>
  <c r="GC79" i="25" s="1"/>
  <c r="GC80" i="25" s="1"/>
  <c r="GC81" i="25" s="1"/>
  <c r="GC82" i="25" s="1"/>
  <c r="GC83" i="25" s="1"/>
  <c r="GC84" i="25" s="1"/>
  <c r="GC85" i="25" s="1"/>
  <c r="GC86" i="25" s="1"/>
  <c r="GC87" i="25" s="1"/>
  <c r="GC88" i="25" s="1"/>
  <c r="GC89" i="25" s="1"/>
  <c r="GC90" i="25" s="1"/>
  <c r="GC91" i="25" s="1"/>
  <c r="GC92" i="25" s="1"/>
  <c r="GC93" i="25" s="1"/>
  <c r="GC94" i="25" s="1"/>
  <c r="GC95" i="25" s="1"/>
  <c r="GC96" i="25" s="1"/>
  <c r="GC97" i="25" s="1"/>
  <c r="GC98" i="25" s="1"/>
  <c r="GC99" i="25" s="1"/>
  <c r="GC100" i="25" s="1"/>
  <c r="GC101" i="25" s="1"/>
  <c r="GC102" i="25" s="1"/>
  <c r="GC103" i="25" s="1"/>
  <c r="GC104" i="25" s="1"/>
  <c r="GC105" i="25" s="1"/>
  <c r="GC106" i="25" s="1"/>
  <c r="GC107" i="25" s="1"/>
  <c r="GC108" i="25" s="1"/>
  <c r="GC109" i="25" s="1"/>
  <c r="GC110" i="25" s="1"/>
  <c r="GC111" i="25" s="1"/>
  <c r="GC112" i="25" s="1"/>
  <c r="GC113" i="25" s="1"/>
  <c r="GC114" i="25" s="1"/>
  <c r="GC115" i="25" s="1"/>
  <c r="GC116" i="25" s="1"/>
  <c r="GC117" i="25" s="1"/>
  <c r="GC118" i="25" s="1"/>
  <c r="GC119" i="25" s="1"/>
  <c r="GC120" i="25" s="1"/>
  <c r="GC121" i="25" s="1"/>
  <c r="GC122" i="25" s="1"/>
  <c r="GC123" i="25" s="1"/>
  <c r="C64" i="23" s="1"/>
  <c r="HA4" i="25"/>
  <c r="HA5" i="25" s="1"/>
  <c r="HA6" i="25" s="1"/>
  <c r="HA7" i="25" s="1"/>
  <c r="HA8" i="25" s="1"/>
  <c r="HA9" i="25" s="1"/>
  <c r="HA10" i="25" s="1"/>
  <c r="HA11" i="25" s="1"/>
  <c r="HA12" i="25" s="1"/>
  <c r="HA13" i="25" s="1"/>
  <c r="HA14" i="25" s="1"/>
  <c r="HA15" i="25" s="1"/>
  <c r="HA16" i="25" s="1"/>
  <c r="HA17" i="25" s="1"/>
  <c r="HA18" i="25" s="1"/>
  <c r="HA19" i="25" s="1"/>
  <c r="HA20" i="25" s="1"/>
  <c r="HA21" i="25" s="1"/>
  <c r="HA22" i="25" s="1"/>
  <c r="HA23" i="25" s="1"/>
  <c r="HA24" i="25" s="1"/>
  <c r="HA25" i="25" s="1"/>
  <c r="HA26" i="25" s="1"/>
  <c r="HA27" i="25" s="1"/>
  <c r="HA28" i="25" s="1"/>
  <c r="HA29" i="25" s="1"/>
  <c r="HA30" i="25" s="1"/>
  <c r="HA31" i="25" s="1"/>
  <c r="HA32" i="25" s="1"/>
  <c r="HA33" i="25" s="1"/>
  <c r="HA34" i="25" s="1"/>
  <c r="HA35" i="25" s="1"/>
  <c r="HA36" i="25" s="1"/>
  <c r="HA37" i="25" s="1"/>
  <c r="HA38" i="25" s="1"/>
  <c r="HA39" i="25" s="1"/>
  <c r="HA40" i="25" s="1"/>
  <c r="HA41" i="25" s="1"/>
  <c r="HA42" i="25" s="1"/>
  <c r="HA43" i="25" s="1"/>
  <c r="HA44" i="25" s="1"/>
  <c r="HA45" i="25" s="1"/>
  <c r="HA46" i="25" s="1"/>
  <c r="HA47" i="25" s="1"/>
  <c r="HA48" i="25" s="1"/>
  <c r="HA49" i="25" s="1"/>
  <c r="HA50" i="25" s="1"/>
  <c r="HA51" i="25" s="1"/>
  <c r="HA52" i="25" s="1"/>
  <c r="HA53" i="25" s="1"/>
  <c r="HA54" i="25" s="1"/>
  <c r="HA55" i="25" s="1"/>
  <c r="HA56" i="25" s="1"/>
  <c r="HA57" i="25" s="1"/>
  <c r="HA58" i="25" s="1"/>
  <c r="HA59" i="25" s="1"/>
  <c r="HA60" i="25" s="1"/>
  <c r="HA61" i="25" s="1"/>
  <c r="HA62" i="25" s="1"/>
  <c r="HA63" i="25" s="1"/>
  <c r="HA64" i="25" s="1"/>
  <c r="HA65" i="25" s="1"/>
  <c r="HA66" i="25" s="1"/>
  <c r="HA67" i="25" s="1"/>
  <c r="HA68" i="25" s="1"/>
  <c r="HA69" i="25" s="1"/>
  <c r="HA70" i="25" s="1"/>
  <c r="HA71" i="25" s="1"/>
  <c r="HA72" i="25" s="1"/>
  <c r="HA73" i="25" s="1"/>
  <c r="HA74" i="25" s="1"/>
  <c r="HA75" i="25" s="1"/>
  <c r="HA76" i="25" s="1"/>
  <c r="HA77" i="25" s="1"/>
  <c r="HA78" i="25" s="1"/>
  <c r="HA79" i="25" s="1"/>
  <c r="HA80" i="25" s="1"/>
  <c r="HA81" i="25" s="1"/>
  <c r="HA82" i="25" s="1"/>
  <c r="HA83" i="25" s="1"/>
  <c r="HA84" i="25" s="1"/>
  <c r="HA85" i="25" s="1"/>
  <c r="HA86" i="25" s="1"/>
  <c r="HA87" i="25" s="1"/>
  <c r="HA88" i="25" s="1"/>
  <c r="HA89" i="25" s="1"/>
  <c r="HA90" i="25" s="1"/>
  <c r="HA91" i="25" s="1"/>
  <c r="HA92" i="25" s="1"/>
  <c r="HA93" i="25" s="1"/>
  <c r="HA94" i="25" s="1"/>
  <c r="HA95" i="25" s="1"/>
  <c r="HA96" i="25" s="1"/>
  <c r="HA97" i="25" s="1"/>
  <c r="HA98" i="25" s="1"/>
  <c r="HA99" i="25" s="1"/>
  <c r="HA100" i="25" s="1"/>
  <c r="HA101" i="25" s="1"/>
  <c r="HA102" i="25" s="1"/>
  <c r="HA103" i="25" s="1"/>
  <c r="HA104" i="25" s="1"/>
  <c r="HA105" i="25" s="1"/>
  <c r="HA106" i="25" s="1"/>
  <c r="HA107" i="25" s="1"/>
  <c r="HA108" i="25" s="1"/>
  <c r="HA109" i="25" s="1"/>
  <c r="HA110" i="25" s="1"/>
  <c r="HA111" i="25" s="1"/>
  <c r="HA112" i="25" s="1"/>
  <c r="HA113" i="25" s="1"/>
  <c r="HA114" i="25" s="1"/>
  <c r="HA115" i="25" s="1"/>
  <c r="HA116" i="25" s="1"/>
  <c r="HA117" i="25" s="1"/>
  <c r="HA118" i="25" s="1"/>
  <c r="HA119" i="25" s="1"/>
  <c r="HA120" i="25" s="1"/>
  <c r="HA121" i="25" s="1"/>
  <c r="HA122" i="25" s="1"/>
  <c r="HA123" i="25" s="1"/>
  <c r="C72" i="23" s="1"/>
  <c r="HY4" i="25"/>
  <c r="HY5" i="25" s="1"/>
  <c r="HY6" i="25" s="1"/>
  <c r="HY7" i="25" s="1"/>
  <c r="HY8" i="25" s="1"/>
  <c r="HY9" i="25" s="1"/>
  <c r="HY10" i="25" s="1"/>
  <c r="HY11" i="25" s="1"/>
  <c r="HY12" i="25" s="1"/>
  <c r="HY13" i="25" s="1"/>
  <c r="HY14" i="25" s="1"/>
  <c r="HY15" i="25" s="1"/>
  <c r="HY16" i="25" s="1"/>
  <c r="HY17" i="25" s="1"/>
  <c r="HY18" i="25" s="1"/>
  <c r="HY19" i="25" s="1"/>
  <c r="HY20" i="25" s="1"/>
  <c r="HY21" i="25" s="1"/>
  <c r="HY22" i="25" s="1"/>
  <c r="HY23" i="25" s="1"/>
  <c r="HY24" i="25" s="1"/>
  <c r="HY25" i="25" s="1"/>
  <c r="HY26" i="25" s="1"/>
  <c r="HY27" i="25" s="1"/>
  <c r="HY28" i="25" s="1"/>
  <c r="HY29" i="25" s="1"/>
  <c r="HY30" i="25" s="1"/>
  <c r="HY31" i="25" s="1"/>
  <c r="HY32" i="25" s="1"/>
  <c r="HY33" i="25" s="1"/>
  <c r="HY34" i="25" s="1"/>
  <c r="HY35" i="25" s="1"/>
  <c r="HY36" i="25" s="1"/>
  <c r="HY37" i="25" s="1"/>
  <c r="HY38" i="25" s="1"/>
  <c r="HY39" i="25" s="1"/>
  <c r="HY40" i="25" s="1"/>
  <c r="HY41" i="25" s="1"/>
  <c r="HY42" i="25" s="1"/>
  <c r="HY43" i="25" s="1"/>
  <c r="HY44" i="25" s="1"/>
  <c r="HY45" i="25" s="1"/>
  <c r="HY46" i="25" s="1"/>
  <c r="HY47" i="25" s="1"/>
  <c r="HY48" i="25" s="1"/>
  <c r="HY49" i="25" s="1"/>
  <c r="HY50" i="25" s="1"/>
  <c r="HY51" i="25" s="1"/>
  <c r="HY52" i="25" s="1"/>
  <c r="HY53" i="25" s="1"/>
  <c r="HY54" i="25" s="1"/>
  <c r="HY55" i="25" s="1"/>
  <c r="HY56" i="25" s="1"/>
  <c r="HY57" i="25" s="1"/>
  <c r="HY58" i="25" s="1"/>
  <c r="HY59" i="25" s="1"/>
  <c r="HY60" i="25" s="1"/>
  <c r="HY61" i="25" s="1"/>
  <c r="HY62" i="25" s="1"/>
  <c r="HY63" i="25" s="1"/>
  <c r="HY64" i="25" s="1"/>
  <c r="HY65" i="25" s="1"/>
  <c r="HY66" i="25" s="1"/>
  <c r="HY67" i="25" s="1"/>
  <c r="HY68" i="25" s="1"/>
  <c r="HY69" i="25" s="1"/>
  <c r="HY70" i="25" s="1"/>
  <c r="HY71" i="25" s="1"/>
  <c r="HY72" i="25" s="1"/>
  <c r="HY73" i="25" s="1"/>
  <c r="HY74" i="25" s="1"/>
  <c r="HY75" i="25" s="1"/>
  <c r="HY76" i="25" s="1"/>
  <c r="HY77" i="25" s="1"/>
  <c r="HY78" i="25" s="1"/>
  <c r="HY79" i="25" s="1"/>
  <c r="HY80" i="25" s="1"/>
  <c r="HY81" i="25" s="1"/>
  <c r="HY82" i="25" s="1"/>
  <c r="HY83" i="25" s="1"/>
  <c r="HY84" i="25" s="1"/>
  <c r="HY85" i="25" s="1"/>
  <c r="HY86" i="25" s="1"/>
  <c r="HY87" i="25" s="1"/>
  <c r="HY88" i="25" s="1"/>
  <c r="HY89" i="25" s="1"/>
  <c r="HY90" i="25" s="1"/>
  <c r="HY91" i="25" s="1"/>
  <c r="HY92" i="25" s="1"/>
  <c r="HY93" i="25" s="1"/>
  <c r="HY94" i="25" s="1"/>
  <c r="HY95" i="25" s="1"/>
  <c r="HY96" i="25" s="1"/>
  <c r="HY97" i="25" s="1"/>
  <c r="HY98" i="25" s="1"/>
  <c r="HY99" i="25" s="1"/>
  <c r="HY100" i="25" s="1"/>
  <c r="HY101" i="25" s="1"/>
  <c r="HY102" i="25" s="1"/>
  <c r="HY103" i="25" s="1"/>
  <c r="HY104" i="25" s="1"/>
  <c r="HY105" i="25" s="1"/>
  <c r="HY106" i="25" s="1"/>
  <c r="HY107" i="25" s="1"/>
  <c r="HY108" i="25" s="1"/>
  <c r="HY109" i="25" s="1"/>
  <c r="HY110" i="25" s="1"/>
  <c r="HY111" i="25" s="1"/>
  <c r="HY112" i="25" s="1"/>
  <c r="HY113" i="25" s="1"/>
  <c r="HY114" i="25" s="1"/>
  <c r="HY115" i="25" s="1"/>
  <c r="HY116" i="25" s="1"/>
  <c r="HY117" i="25" s="1"/>
  <c r="HY118" i="25" s="1"/>
  <c r="HY119" i="25" s="1"/>
  <c r="HY120" i="25" s="1"/>
  <c r="HY121" i="25" s="1"/>
  <c r="HY122" i="25" s="1"/>
  <c r="HY123" i="25" s="1"/>
  <c r="C80" i="23" s="1"/>
  <c r="IW4" i="25"/>
  <c r="IW5" i="25" s="1"/>
  <c r="IW6" i="25" s="1"/>
  <c r="IW7" i="25" s="1"/>
  <c r="IW8" i="25" s="1"/>
  <c r="IW9" i="25" s="1"/>
  <c r="IW10" i="25" s="1"/>
  <c r="IW11" i="25" s="1"/>
  <c r="IW12" i="25" s="1"/>
  <c r="IW13" i="25" s="1"/>
  <c r="IW14" i="25" s="1"/>
  <c r="IW15" i="25" s="1"/>
  <c r="IW16" i="25" s="1"/>
  <c r="IW17" i="25" s="1"/>
  <c r="IW18" i="25" s="1"/>
  <c r="IW19" i="25" s="1"/>
  <c r="IW20" i="25" s="1"/>
  <c r="IW21" i="25" s="1"/>
  <c r="IW22" i="25" s="1"/>
  <c r="IW23" i="25" s="1"/>
  <c r="IW24" i="25" s="1"/>
  <c r="IW25" i="25" s="1"/>
  <c r="IW26" i="25" s="1"/>
  <c r="IW27" i="25" s="1"/>
  <c r="IW28" i="25" s="1"/>
  <c r="IW29" i="25" s="1"/>
  <c r="IW30" i="25" s="1"/>
  <c r="IW31" i="25" s="1"/>
  <c r="IW32" i="25" s="1"/>
  <c r="IW33" i="25" s="1"/>
  <c r="IW34" i="25" s="1"/>
  <c r="IW35" i="25" s="1"/>
  <c r="IW36" i="25" s="1"/>
  <c r="IW37" i="25" s="1"/>
  <c r="IW38" i="25" s="1"/>
  <c r="IW39" i="25" s="1"/>
  <c r="IW40" i="25" s="1"/>
  <c r="IW41" i="25" s="1"/>
  <c r="IW42" i="25" s="1"/>
  <c r="IW43" i="25" s="1"/>
  <c r="IW44" i="25" s="1"/>
  <c r="IW45" i="25" s="1"/>
  <c r="IW46" i="25" s="1"/>
  <c r="IW47" i="25" s="1"/>
  <c r="IW48" i="25" s="1"/>
  <c r="IW49" i="25" s="1"/>
  <c r="IW50" i="25" s="1"/>
  <c r="IW51" i="25" s="1"/>
  <c r="IW52" i="25" s="1"/>
  <c r="IW53" i="25" s="1"/>
  <c r="IW54" i="25" s="1"/>
  <c r="IW55" i="25" s="1"/>
  <c r="IW56" i="25" s="1"/>
  <c r="IW57" i="25" s="1"/>
  <c r="IW58" i="25" s="1"/>
  <c r="IW59" i="25" s="1"/>
  <c r="IW60" i="25" s="1"/>
  <c r="IW61" i="25" s="1"/>
  <c r="IW62" i="25" s="1"/>
  <c r="IW63" i="25" s="1"/>
  <c r="IW64" i="25" s="1"/>
  <c r="IW65" i="25" s="1"/>
  <c r="IW66" i="25" s="1"/>
  <c r="IW67" i="25" s="1"/>
  <c r="IW68" i="25" s="1"/>
  <c r="IW69" i="25" s="1"/>
  <c r="IW70" i="25" s="1"/>
  <c r="IW71" i="25" s="1"/>
  <c r="IW72" i="25" s="1"/>
  <c r="IW73" i="25" s="1"/>
  <c r="IW74" i="25" s="1"/>
  <c r="IW75" i="25" s="1"/>
  <c r="IW76" i="25" s="1"/>
  <c r="IW77" i="25" s="1"/>
  <c r="IW78" i="25" s="1"/>
  <c r="IW79" i="25" s="1"/>
  <c r="IW80" i="25" s="1"/>
  <c r="IW81" i="25" s="1"/>
  <c r="IW82" i="25" s="1"/>
  <c r="IW83" i="25" s="1"/>
  <c r="IW84" i="25" s="1"/>
  <c r="IW85" i="25" s="1"/>
  <c r="IW86" i="25" s="1"/>
  <c r="IW87" i="25" s="1"/>
  <c r="IW88" i="25" s="1"/>
  <c r="IW89" i="25" s="1"/>
  <c r="IW90" i="25" s="1"/>
  <c r="IW91" i="25" s="1"/>
  <c r="IW92" i="25" s="1"/>
  <c r="IW93" i="25" s="1"/>
  <c r="IW94" i="25" s="1"/>
  <c r="IW95" i="25" s="1"/>
  <c r="IW96" i="25" s="1"/>
  <c r="IW97" i="25" s="1"/>
  <c r="IW98" i="25" s="1"/>
  <c r="IW99" i="25" s="1"/>
  <c r="IW100" i="25" s="1"/>
  <c r="IW101" i="25" s="1"/>
  <c r="IW102" i="25" s="1"/>
  <c r="IW103" i="25" s="1"/>
  <c r="IW104" i="25" s="1"/>
  <c r="IW105" i="25" s="1"/>
  <c r="IW106" i="25" s="1"/>
  <c r="IW107" i="25" s="1"/>
  <c r="IW108" i="25" s="1"/>
  <c r="IW109" i="25" s="1"/>
  <c r="IW110" i="25" s="1"/>
  <c r="IW111" i="25" s="1"/>
  <c r="IW112" i="25" s="1"/>
  <c r="IW113" i="25" s="1"/>
  <c r="IW114" i="25" s="1"/>
  <c r="IW115" i="25" s="1"/>
  <c r="IW116" i="25" s="1"/>
  <c r="IW117" i="25" s="1"/>
  <c r="IW118" i="25" s="1"/>
  <c r="IW119" i="25" s="1"/>
  <c r="IW120" i="25" s="1"/>
  <c r="IW121" i="25" s="1"/>
  <c r="IW122" i="25" s="1"/>
  <c r="IW123" i="25" s="1"/>
  <c r="C88" i="23" s="1"/>
  <c r="JU4" i="25"/>
  <c r="JU5" i="25" s="1"/>
  <c r="JU6" i="25" s="1"/>
  <c r="JU7" i="25" s="1"/>
  <c r="JU8" i="25" s="1"/>
  <c r="JU9" i="25" s="1"/>
  <c r="JU10" i="25" s="1"/>
  <c r="JU11" i="25" s="1"/>
  <c r="JU12" i="25" s="1"/>
  <c r="JU13" i="25" s="1"/>
  <c r="JU14" i="25" s="1"/>
  <c r="JU15" i="25" s="1"/>
  <c r="JU16" i="25" s="1"/>
  <c r="JU17" i="25" s="1"/>
  <c r="JU18" i="25" s="1"/>
  <c r="JU19" i="25" s="1"/>
  <c r="JU20" i="25" s="1"/>
  <c r="JU21" i="25" s="1"/>
  <c r="JU22" i="25" s="1"/>
  <c r="JU23" i="25" s="1"/>
  <c r="JU24" i="25" s="1"/>
  <c r="JU25" i="25" s="1"/>
  <c r="JU26" i="25" s="1"/>
  <c r="JU27" i="25" s="1"/>
  <c r="JU28" i="25" s="1"/>
  <c r="JU29" i="25" s="1"/>
  <c r="JU30" i="25" s="1"/>
  <c r="JU31" i="25" s="1"/>
  <c r="JU32" i="25" s="1"/>
  <c r="JU33" i="25" s="1"/>
  <c r="JU34" i="25" s="1"/>
  <c r="JU35" i="25" s="1"/>
  <c r="JU36" i="25" s="1"/>
  <c r="JU37" i="25" s="1"/>
  <c r="JU38" i="25" s="1"/>
  <c r="JU39" i="25" s="1"/>
  <c r="JU40" i="25" s="1"/>
  <c r="JU41" i="25" s="1"/>
  <c r="JU42" i="25" s="1"/>
  <c r="JU43" i="25" s="1"/>
  <c r="JU44" i="25" s="1"/>
  <c r="JU45" i="25" s="1"/>
  <c r="JU46" i="25" s="1"/>
  <c r="JU47" i="25" s="1"/>
  <c r="JU48" i="25" s="1"/>
  <c r="JU49" i="25" s="1"/>
  <c r="JU50" i="25" s="1"/>
  <c r="JU51" i="25" s="1"/>
  <c r="JU52" i="25" s="1"/>
  <c r="JU53" i="25" s="1"/>
  <c r="JU54" i="25" s="1"/>
  <c r="JU55" i="25" s="1"/>
  <c r="JU56" i="25" s="1"/>
  <c r="JU57" i="25" s="1"/>
  <c r="JU58" i="25" s="1"/>
  <c r="JU59" i="25" s="1"/>
  <c r="JU60" i="25" s="1"/>
  <c r="JU61" i="25" s="1"/>
  <c r="JU62" i="25" s="1"/>
  <c r="JU63" i="25" s="1"/>
  <c r="JU64" i="25" s="1"/>
  <c r="JU65" i="25" s="1"/>
  <c r="JU66" i="25" s="1"/>
  <c r="JU67" i="25" s="1"/>
  <c r="JU68" i="25" s="1"/>
  <c r="JU69" i="25" s="1"/>
  <c r="JU70" i="25" s="1"/>
  <c r="JU71" i="25" s="1"/>
  <c r="JU72" i="25" s="1"/>
  <c r="JU73" i="25" s="1"/>
  <c r="JU74" i="25" s="1"/>
  <c r="JU75" i="25" s="1"/>
  <c r="JU76" i="25" s="1"/>
  <c r="JU77" i="25" s="1"/>
  <c r="JU78" i="25" s="1"/>
  <c r="JU79" i="25" s="1"/>
  <c r="JU80" i="25" s="1"/>
  <c r="JU81" i="25" s="1"/>
  <c r="JU82" i="25" s="1"/>
  <c r="JU83" i="25" s="1"/>
  <c r="JU84" i="25" s="1"/>
  <c r="JU85" i="25" s="1"/>
  <c r="JU86" i="25" s="1"/>
  <c r="JU87" i="25" s="1"/>
  <c r="JU88" i="25" s="1"/>
  <c r="JU89" i="25" s="1"/>
  <c r="JU90" i="25" s="1"/>
  <c r="JU91" i="25" s="1"/>
  <c r="JU92" i="25" s="1"/>
  <c r="JU93" i="25" s="1"/>
  <c r="JU94" i="25" s="1"/>
  <c r="JU95" i="25" s="1"/>
  <c r="JU96" i="25" s="1"/>
  <c r="JU97" i="25" s="1"/>
  <c r="JU98" i="25" s="1"/>
  <c r="JU99" i="25" s="1"/>
  <c r="JU100" i="25" s="1"/>
  <c r="JU101" i="25" s="1"/>
  <c r="JU102" i="25" s="1"/>
  <c r="JU103" i="25" s="1"/>
  <c r="JU104" i="25" s="1"/>
  <c r="JU105" i="25" s="1"/>
  <c r="JU106" i="25" s="1"/>
  <c r="JU107" i="25" s="1"/>
  <c r="JU108" i="25" s="1"/>
  <c r="JU109" i="25" s="1"/>
  <c r="JU110" i="25" s="1"/>
  <c r="JU111" i="25" s="1"/>
  <c r="JU112" i="25" s="1"/>
  <c r="JU113" i="25" s="1"/>
  <c r="JU114" i="25" s="1"/>
  <c r="JU115" i="25" s="1"/>
  <c r="JU116" i="25" s="1"/>
  <c r="JU117" i="25" s="1"/>
  <c r="JU118" i="25" s="1"/>
  <c r="JU119" i="25" s="1"/>
  <c r="JU120" i="25" s="1"/>
  <c r="JU121" i="25" s="1"/>
  <c r="JU122" i="25" s="1"/>
  <c r="JU123" i="25" s="1"/>
  <c r="C96" i="23" s="1"/>
  <c r="T4" i="25"/>
  <c r="T5" i="25" s="1"/>
  <c r="T6" i="25" s="1"/>
  <c r="T7" i="25" s="1"/>
  <c r="T8" i="25" s="1"/>
  <c r="T9" i="25" s="1"/>
  <c r="T10" i="25" s="1"/>
  <c r="T11" i="25" s="1"/>
  <c r="T12" i="25" s="1"/>
  <c r="T13" i="25" s="1"/>
  <c r="T14" i="25" s="1"/>
  <c r="T15" i="25" s="1"/>
  <c r="T16" i="25" s="1"/>
  <c r="T17" i="25" s="1"/>
  <c r="T18" i="25" s="1"/>
  <c r="T19" i="25" s="1"/>
  <c r="T20" i="25" s="1"/>
  <c r="T21" i="25" s="1"/>
  <c r="T22" i="25" s="1"/>
  <c r="T23" i="25" s="1"/>
  <c r="T24" i="25" s="1"/>
  <c r="T25" i="25" s="1"/>
  <c r="T26" i="25" s="1"/>
  <c r="T27" i="25" s="1"/>
  <c r="T28" i="25" s="1"/>
  <c r="T29" i="25" s="1"/>
  <c r="T30" i="25" s="1"/>
  <c r="T31" i="25" s="1"/>
  <c r="T32" i="25" s="1"/>
  <c r="T33" i="25" s="1"/>
  <c r="T34" i="25" s="1"/>
  <c r="T35" i="25" s="1"/>
  <c r="T36" i="25" s="1"/>
  <c r="T37" i="25" s="1"/>
  <c r="T38" i="25" s="1"/>
  <c r="T39" i="25" s="1"/>
  <c r="T40" i="25" s="1"/>
  <c r="T41" i="25" s="1"/>
  <c r="T42" i="25" s="1"/>
  <c r="T43" i="25" s="1"/>
  <c r="T44" i="25" s="1"/>
  <c r="T45" i="25" s="1"/>
  <c r="T46" i="25" s="1"/>
  <c r="T47" i="25" s="1"/>
  <c r="T48" i="25" s="1"/>
  <c r="T49" i="25" s="1"/>
  <c r="T50" i="25" s="1"/>
  <c r="T51" i="25" s="1"/>
  <c r="T52" i="25" s="1"/>
  <c r="T53" i="25" s="1"/>
  <c r="T54" i="25" s="1"/>
  <c r="T55" i="25" s="1"/>
  <c r="T56" i="25" s="1"/>
  <c r="T57" i="25" s="1"/>
  <c r="T58" i="25" s="1"/>
  <c r="T59" i="25" s="1"/>
  <c r="T60" i="25" s="1"/>
  <c r="T61" i="25" s="1"/>
  <c r="T62" i="25" s="1"/>
  <c r="T63" i="25" s="1"/>
  <c r="T64" i="25" s="1"/>
  <c r="T65" i="25" s="1"/>
  <c r="T66" i="25" s="1"/>
  <c r="T67" i="25" s="1"/>
  <c r="T68" i="25" s="1"/>
  <c r="T69" i="25" s="1"/>
  <c r="T70" i="25" s="1"/>
  <c r="T71" i="25" s="1"/>
  <c r="T72" i="25" s="1"/>
  <c r="T73" i="25" s="1"/>
  <c r="T74" i="25" s="1"/>
  <c r="T75" i="25" s="1"/>
  <c r="T76" i="25" s="1"/>
  <c r="T77" i="25" s="1"/>
  <c r="T78" i="25" s="1"/>
  <c r="T79" i="25" s="1"/>
  <c r="T80" i="25" s="1"/>
  <c r="T81" i="25" s="1"/>
  <c r="T82" i="25" s="1"/>
  <c r="T83" i="25" s="1"/>
  <c r="T84" i="25" s="1"/>
  <c r="T85" i="25" s="1"/>
  <c r="T86" i="25" s="1"/>
  <c r="T87" i="25" s="1"/>
  <c r="T88" i="25" s="1"/>
  <c r="T89" i="25" s="1"/>
  <c r="T90" i="25" s="1"/>
  <c r="T91" i="25" s="1"/>
  <c r="T92" i="25" s="1"/>
  <c r="T93" i="25" s="1"/>
  <c r="T94" i="25" s="1"/>
  <c r="T95" i="25" s="1"/>
  <c r="T96" i="25" s="1"/>
  <c r="T97" i="25" s="1"/>
  <c r="T98" i="25" s="1"/>
  <c r="T99" i="25" s="1"/>
  <c r="T100" i="25" s="1"/>
  <c r="T101" i="25" s="1"/>
  <c r="T102" i="25" s="1"/>
  <c r="T103" i="25" s="1"/>
  <c r="T104" i="25" s="1"/>
  <c r="T105" i="25" s="1"/>
  <c r="T106" i="25" s="1"/>
  <c r="T107" i="25" s="1"/>
  <c r="T108" i="25" s="1"/>
  <c r="T109" i="25" s="1"/>
  <c r="T110" i="25" s="1"/>
  <c r="T111" i="25" s="1"/>
  <c r="T112" i="25" s="1"/>
  <c r="T113" i="25" s="1"/>
  <c r="T114" i="25" s="1"/>
  <c r="T115" i="25" s="1"/>
  <c r="T116" i="25" s="1"/>
  <c r="T117" i="25" s="1"/>
  <c r="T118" i="25" s="1"/>
  <c r="T119" i="25" s="1"/>
  <c r="T120" i="25" s="1"/>
  <c r="T121" i="25" s="1"/>
  <c r="T122" i="25" s="1"/>
  <c r="T123" i="25" s="1"/>
  <c r="C9" i="23" s="1"/>
  <c r="AR4" i="25"/>
  <c r="AR5" i="25" s="1"/>
  <c r="AR6" i="25" s="1"/>
  <c r="AR7" i="25" s="1"/>
  <c r="AR8" i="25" s="1"/>
  <c r="AR9" i="25" s="1"/>
  <c r="AR10" i="25" s="1"/>
  <c r="AR11" i="25" s="1"/>
  <c r="AR12" i="25" s="1"/>
  <c r="AR13" i="25" s="1"/>
  <c r="AR14" i="25" s="1"/>
  <c r="AR15" i="25" s="1"/>
  <c r="AR16" i="25" s="1"/>
  <c r="AR17" i="25" s="1"/>
  <c r="AR18" i="25" s="1"/>
  <c r="AR19" i="25" s="1"/>
  <c r="AR20" i="25" s="1"/>
  <c r="AR21" i="25" s="1"/>
  <c r="AR22" i="25" s="1"/>
  <c r="AR23" i="25" s="1"/>
  <c r="AR24" i="25" s="1"/>
  <c r="AR25" i="25" s="1"/>
  <c r="AR26" i="25" s="1"/>
  <c r="AR27" i="25" s="1"/>
  <c r="AR28" i="25" s="1"/>
  <c r="AR29" i="25" s="1"/>
  <c r="AR30" i="25" s="1"/>
  <c r="AR31" i="25" s="1"/>
  <c r="AR32" i="25" s="1"/>
  <c r="AR33" i="25" s="1"/>
  <c r="AR34" i="25" s="1"/>
  <c r="AR35" i="25" s="1"/>
  <c r="AR36" i="25" s="1"/>
  <c r="AR37" i="25" s="1"/>
  <c r="AR38" i="25" s="1"/>
  <c r="AR39" i="25" s="1"/>
  <c r="AR40" i="25" s="1"/>
  <c r="AR41" i="25" s="1"/>
  <c r="AR42" i="25" s="1"/>
  <c r="AR43" i="25" s="1"/>
  <c r="AR44" i="25" s="1"/>
  <c r="AR45" i="25" s="1"/>
  <c r="AR46" i="25" s="1"/>
  <c r="AR47" i="25" s="1"/>
  <c r="AR48" i="25" s="1"/>
  <c r="AR49" i="25" s="1"/>
  <c r="AR50" i="25" s="1"/>
  <c r="AR51" i="25" s="1"/>
  <c r="AR52" i="25" s="1"/>
  <c r="AR53" i="25" s="1"/>
  <c r="AR54" i="25" s="1"/>
  <c r="AR55" i="25" s="1"/>
  <c r="AR56" i="25" s="1"/>
  <c r="AR57" i="25" s="1"/>
  <c r="AR58" i="25" s="1"/>
  <c r="AR59" i="25" s="1"/>
  <c r="AR60" i="25" s="1"/>
  <c r="AR61" i="25" s="1"/>
  <c r="AR62" i="25" s="1"/>
  <c r="AR63" i="25" s="1"/>
  <c r="AR64" i="25" s="1"/>
  <c r="AR65" i="25" s="1"/>
  <c r="AR66" i="25" s="1"/>
  <c r="AR67" i="25" s="1"/>
  <c r="AR68" i="25" s="1"/>
  <c r="AR69" i="25" s="1"/>
  <c r="AR70" i="25" s="1"/>
  <c r="AR71" i="25" s="1"/>
  <c r="AR72" i="25" s="1"/>
  <c r="AR73" i="25" s="1"/>
  <c r="AR74" i="25" s="1"/>
  <c r="AR75" i="25" s="1"/>
  <c r="AR76" i="25" s="1"/>
  <c r="AR77" i="25" s="1"/>
  <c r="AR78" i="25" s="1"/>
  <c r="AR79" i="25" s="1"/>
  <c r="AR80" i="25" s="1"/>
  <c r="AR81" i="25" s="1"/>
  <c r="AR82" i="25" s="1"/>
  <c r="AR83" i="25" s="1"/>
  <c r="AR84" i="25" s="1"/>
  <c r="AR85" i="25" s="1"/>
  <c r="AR86" i="25" s="1"/>
  <c r="AR87" i="25" s="1"/>
  <c r="AR88" i="25" s="1"/>
  <c r="AR89" i="25" s="1"/>
  <c r="AR90" i="25" s="1"/>
  <c r="AR91" i="25" s="1"/>
  <c r="AR92" i="25" s="1"/>
  <c r="AR93" i="25" s="1"/>
  <c r="AR94" i="25" s="1"/>
  <c r="AR95" i="25" s="1"/>
  <c r="AR96" i="25" s="1"/>
  <c r="AR97" i="25" s="1"/>
  <c r="AR98" i="25" s="1"/>
  <c r="AR99" i="25" s="1"/>
  <c r="AR100" i="25" s="1"/>
  <c r="AR101" i="25" s="1"/>
  <c r="AR102" i="25" s="1"/>
  <c r="AR103" i="25" s="1"/>
  <c r="AR104" i="25" s="1"/>
  <c r="AR105" i="25" s="1"/>
  <c r="AR106" i="25" s="1"/>
  <c r="AR107" i="25" s="1"/>
  <c r="AR108" i="25" s="1"/>
  <c r="AR109" i="25" s="1"/>
  <c r="AR110" i="25" s="1"/>
  <c r="AR111" i="25" s="1"/>
  <c r="AR112" i="25" s="1"/>
  <c r="AR113" i="25" s="1"/>
  <c r="AR114" i="25" s="1"/>
  <c r="AR115" i="25" s="1"/>
  <c r="AR116" i="25" s="1"/>
  <c r="AR117" i="25" s="1"/>
  <c r="AR118" i="25" s="1"/>
  <c r="AR119" i="25" s="1"/>
  <c r="AR120" i="25" s="1"/>
  <c r="AR121" i="25" s="1"/>
  <c r="AR122" i="25" s="1"/>
  <c r="AR123" i="25" s="1"/>
  <c r="C17" i="23" s="1"/>
  <c r="BP4" i="25"/>
  <c r="BP5" i="25" s="1"/>
  <c r="BP6" i="25" s="1"/>
  <c r="BP7" i="25" s="1"/>
  <c r="BP8" i="25" s="1"/>
  <c r="BP9" i="25" s="1"/>
  <c r="BP10" i="25" s="1"/>
  <c r="BP11" i="25" s="1"/>
  <c r="BP12" i="25" s="1"/>
  <c r="BP13" i="25" s="1"/>
  <c r="BP14" i="25" s="1"/>
  <c r="BP15" i="25" s="1"/>
  <c r="BP16" i="25" s="1"/>
  <c r="BP17" i="25" s="1"/>
  <c r="BP18" i="25" s="1"/>
  <c r="BP19" i="25" s="1"/>
  <c r="BP20" i="25" s="1"/>
  <c r="BP21" i="25" s="1"/>
  <c r="BP22" i="25" s="1"/>
  <c r="BP23" i="25" s="1"/>
  <c r="BP24" i="25" s="1"/>
  <c r="BP25" i="25" s="1"/>
  <c r="BP26" i="25" s="1"/>
  <c r="BP27" i="25" s="1"/>
  <c r="BP28" i="25" s="1"/>
  <c r="BP29" i="25" s="1"/>
  <c r="BP30" i="25" s="1"/>
  <c r="BP31" i="25" s="1"/>
  <c r="BP32" i="25" s="1"/>
  <c r="BP33" i="25" s="1"/>
  <c r="BP34" i="25" s="1"/>
  <c r="BP35" i="25" s="1"/>
  <c r="BP36" i="25" s="1"/>
  <c r="BP37" i="25" s="1"/>
  <c r="BP38" i="25" s="1"/>
  <c r="BP39" i="25" s="1"/>
  <c r="BP40" i="25" s="1"/>
  <c r="BP41" i="25" s="1"/>
  <c r="BP42" i="25" s="1"/>
  <c r="BP43" i="25" s="1"/>
  <c r="BP44" i="25" s="1"/>
  <c r="BP45" i="25" s="1"/>
  <c r="BP46" i="25" s="1"/>
  <c r="BP47" i="25" s="1"/>
  <c r="BP48" i="25" s="1"/>
  <c r="BP49" i="25" s="1"/>
  <c r="BP50" i="25" s="1"/>
  <c r="BP51" i="25" s="1"/>
  <c r="BP52" i="25" s="1"/>
  <c r="BP53" i="25" s="1"/>
  <c r="BP54" i="25" s="1"/>
  <c r="BP55" i="25" s="1"/>
  <c r="BP56" i="25" s="1"/>
  <c r="BP57" i="25" s="1"/>
  <c r="BP58" i="25" s="1"/>
  <c r="BP59" i="25" s="1"/>
  <c r="BP60" i="25" s="1"/>
  <c r="BP61" i="25" s="1"/>
  <c r="BP62" i="25" s="1"/>
  <c r="BP63" i="25" s="1"/>
  <c r="BP64" i="25" s="1"/>
  <c r="BP65" i="25" s="1"/>
  <c r="BP66" i="25" s="1"/>
  <c r="BP67" i="25" s="1"/>
  <c r="BP68" i="25" s="1"/>
  <c r="BP69" i="25" s="1"/>
  <c r="BP70" i="25" s="1"/>
  <c r="BP71" i="25" s="1"/>
  <c r="BP72" i="25" s="1"/>
  <c r="BP73" i="25" s="1"/>
  <c r="BP74" i="25" s="1"/>
  <c r="BP75" i="25" s="1"/>
  <c r="BP76" i="25" s="1"/>
  <c r="BP77" i="25" s="1"/>
  <c r="BP78" i="25" s="1"/>
  <c r="BP79" i="25" s="1"/>
  <c r="BP80" i="25" s="1"/>
  <c r="BP81" i="25" s="1"/>
  <c r="BP82" i="25" s="1"/>
  <c r="BP83" i="25" s="1"/>
  <c r="BP84" i="25" s="1"/>
  <c r="BP85" i="25" s="1"/>
  <c r="BP86" i="25" s="1"/>
  <c r="BP87" i="25" s="1"/>
  <c r="BP88" i="25" s="1"/>
  <c r="BP89" i="25" s="1"/>
  <c r="BP90" i="25" s="1"/>
  <c r="BP91" i="25" s="1"/>
  <c r="BP92" i="25" s="1"/>
  <c r="BP93" i="25" s="1"/>
  <c r="BP94" i="25" s="1"/>
  <c r="BP95" i="25" s="1"/>
  <c r="BP96" i="25" s="1"/>
  <c r="BP97" i="25" s="1"/>
  <c r="BP98" i="25" s="1"/>
  <c r="BP99" i="25" s="1"/>
  <c r="BP100" i="25" s="1"/>
  <c r="BP101" i="25" s="1"/>
  <c r="BP102" i="25" s="1"/>
  <c r="BP103" i="25" s="1"/>
  <c r="BP104" i="25" s="1"/>
  <c r="BP105" i="25" s="1"/>
  <c r="BP106" i="25" s="1"/>
  <c r="BP107" i="25" s="1"/>
  <c r="BP108" i="25" s="1"/>
  <c r="BP109" i="25" s="1"/>
  <c r="BP110" i="25" s="1"/>
  <c r="BP111" i="25" s="1"/>
  <c r="BP112" i="25" s="1"/>
  <c r="BP113" i="25" s="1"/>
  <c r="BP114" i="25" s="1"/>
  <c r="BP115" i="25" s="1"/>
  <c r="BP116" i="25" s="1"/>
  <c r="BP117" i="25" s="1"/>
  <c r="BP118" i="25" s="1"/>
  <c r="BP119" i="25" s="1"/>
  <c r="BP120" i="25" s="1"/>
  <c r="BP121" i="25" s="1"/>
  <c r="BP122" i="25" s="1"/>
  <c r="BP123" i="25" s="1"/>
  <c r="C25" i="23" s="1"/>
  <c r="CN4" i="25"/>
  <c r="CN5" i="25" s="1"/>
  <c r="CN6" i="25" s="1"/>
  <c r="CN7" i="25" s="1"/>
  <c r="CN8" i="25" s="1"/>
  <c r="CN9" i="25" s="1"/>
  <c r="CN10" i="25" s="1"/>
  <c r="CN11" i="25" s="1"/>
  <c r="CN12" i="25" s="1"/>
  <c r="CN13" i="25" s="1"/>
  <c r="CN14" i="25" s="1"/>
  <c r="CN15" i="25" s="1"/>
  <c r="CN16" i="25" s="1"/>
  <c r="CN17" i="25" s="1"/>
  <c r="CN18" i="25" s="1"/>
  <c r="CN19" i="25" s="1"/>
  <c r="CN20" i="25" s="1"/>
  <c r="CN21" i="25" s="1"/>
  <c r="CN22" i="25" s="1"/>
  <c r="CN23" i="25" s="1"/>
  <c r="CN24" i="25" s="1"/>
  <c r="CN25" i="25" s="1"/>
  <c r="CN26" i="25" s="1"/>
  <c r="CN27" i="25" s="1"/>
  <c r="CN28" i="25" s="1"/>
  <c r="CN29" i="25" s="1"/>
  <c r="CN30" i="25" s="1"/>
  <c r="CN31" i="25" s="1"/>
  <c r="CN32" i="25" s="1"/>
  <c r="CN33" i="25" s="1"/>
  <c r="CN34" i="25" s="1"/>
  <c r="CN35" i="25" s="1"/>
  <c r="CN36" i="25" s="1"/>
  <c r="CN37" i="25" s="1"/>
  <c r="CN38" i="25" s="1"/>
  <c r="CN39" i="25" s="1"/>
  <c r="CN40" i="25" s="1"/>
  <c r="CN41" i="25" s="1"/>
  <c r="CN42" i="25" s="1"/>
  <c r="CN43" i="25" s="1"/>
  <c r="CN44" i="25" s="1"/>
  <c r="CN45" i="25" s="1"/>
  <c r="CN46" i="25" s="1"/>
  <c r="CN47" i="25" s="1"/>
  <c r="CN48" i="25" s="1"/>
  <c r="CN49" i="25" s="1"/>
  <c r="CN50" i="25" s="1"/>
  <c r="CN51" i="25" s="1"/>
  <c r="CN52" i="25" s="1"/>
  <c r="CN53" i="25" s="1"/>
  <c r="CN54" i="25" s="1"/>
  <c r="CN55" i="25" s="1"/>
  <c r="CN56" i="25" s="1"/>
  <c r="CN57" i="25" s="1"/>
  <c r="CN58" i="25" s="1"/>
  <c r="CN59" i="25" s="1"/>
  <c r="CN60" i="25" s="1"/>
  <c r="CN61" i="25" s="1"/>
  <c r="CN62" i="25" s="1"/>
  <c r="CN63" i="25" s="1"/>
  <c r="CN64" i="25" s="1"/>
  <c r="CN65" i="25" s="1"/>
  <c r="CN66" i="25" s="1"/>
  <c r="CN67" i="25" s="1"/>
  <c r="CN68" i="25" s="1"/>
  <c r="CN69" i="25" s="1"/>
  <c r="CN70" i="25" s="1"/>
  <c r="CN71" i="25" s="1"/>
  <c r="CN72" i="25" s="1"/>
  <c r="CN73" i="25" s="1"/>
  <c r="CN74" i="25" s="1"/>
  <c r="CN75" i="25" s="1"/>
  <c r="CN76" i="25" s="1"/>
  <c r="CN77" i="25" s="1"/>
  <c r="CN78" i="25" s="1"/>
  <c r="CN79" i="25" s="1"/>
  <c r="CN80" i="25" s="1"/>
  <c r="CN81" i="25" s="1"/>
  <c r="CN82" i="25" s="1"/>
  <c r="CN83" i="25" s="1"/>
  <c r="CN84" i="25" s="1"/>
  <c r="CN85" i="25" s="1"/>
  <c r="CN86" i="25" s="1"/>
  <c r="CN87" i="25" s="1"/>
  <c r="CN88" i="25" s="1"/>
  <c r="CN89" i="25" s="1"/>
  <c r="CN90" i="25" s="1"/>
  <c r="CN91" i="25" s="1"/>
  <c r="CN92" i="25" s="1"/>
  <c r="CN93" i="25" s="1"/>
  <c r="CN94" i="25" s="1"/>
  <c r="CN95" i="25" s="1"/>
  <c r="CN96" i="25" s="1"/>
  <c r="CN97" i="25" s="1"/>
  <c r="CN98" i="25" s="1"/>
  <c r="CN99" i="25" s="1"/>
  <c r="CN100" i="25" s="1"/>
  <c r="CN101" i="25" s="1"/>
  <c r="CN102" i="25" s="1"/>
  <c r="CN103" i="25" s="1"/>
  <c r="CN104" i="25" s="1"/>
  <c r="CN105" i="25" s="1"/>
  <c r="CN106" i="25" s="1"/>
  <c r="CN107" i="25" s="1"/>
  <c r="CN108" i="25" s="1"/>
  <c r="CN109" i="25" s="1"/>
  <c r="CN110" i="25" s="1"/>
  <c r="CN111" i="25" s="1"/>
  <c r="CN112" i="25" s="1"/>
  <c r="CN113" i="25" s="1"/>
  <c r="CN114" i="25" s="1"/>
  <c r="CN115" i="25" s="1"/>
  <c r="CN116" i="25" s="1"/>
  <c r="CN117" i="25" s="1"/>
  <c r="CN118" i="25" s="1"/>
  <c r="CN119" i="25" s="1"/>
  <c r="CN120" i="25" s="1"/>
  <c r="CN121" i="25" s="1"/>
  <c r="CN122" i="25" s="1"/>
  <c r="CN123" i="25" s="1"/>
  <c r="C33" i="23" s="1"/>
  <c r="DL4" i="25"/>
  <c r="DL5" i="25" s="1"/>
  <c r="DL6" i="25" s="1"/>
  <c r="DL7" i="25" s="1"/>
  <c r="DL8" i="25" s="1"/>
  <c r="DL9" i="25" s="1"/>
  <c r="DL10" i="25" s="1"/>
  <c r="DL11" i="25" s="1"/>
  <c r="DL12" i="25" s="1"/>
  <c r="DL13" i="25" s="1"/>
  <c r="DL14" i="25" s="1"/>
  <c r="DL15" i="25" s="1"/>
  <c r="DL16" i="25" s="1"/>
  <c r="DL17" i="25" s="1"/>
  <c r="DL18" i="25" s="1"/>
  <c r="DL19" i="25" s="1"/>
  <c r="DL20" i="25" s="1"/>
  <c r="DL21" i="25" s="1"/>
  <c r="DL22" i="25" s="1"/>
  <c r="DL23" i="25" s="1"/>
  <c r="DL24" i="25" s="1"/>
  <c r="DL25" i="25" s="1"/>
  <c r="DL26" i="25" s="1"/>
  <c r="DL27" i="25" s="1"/>
  <c r="DL28" i="25" s="1"/>
  <c r="DL29" i="25" s="1"/>
  <c r="DL30" i="25" s="1"/>
  <c r="DL31" i="25" s="1"/>
  <c r="DL32" i="25" s="1"/>
  <c r="DL33" i="25" s="1"/>
  <c r="DL34" i="25" s="1"/>
  <c r="DL35" i="25" s="1"/>
  <c r="DL36" i="25" s="1"/>
  <c r="DL37" i="25" s="1"/>
  <c r="DL38" i="25" s="1"/>
  <c r="DL39" i="25" s="1"/>
  <c r="DL40" i="25" s="1"/>
  <c r="DL41" i="25" s="1"/>
  <c r="DL42" i="25" s="1"/>
  <c r="DL43" i="25" s="1"/>
  <c r="DL44" i="25" s="1"/>
  <c r="DL45" i="25" s="1"/>
  <c r="DL46" i="25" s="1"/>
  <c r="DL47" i="25" s="1"/>
  <c r="DL48" i="25" s="1"/>
  <c r="DL49" i="25" s="1"/>
  <c r="DL50" i="25" s="1"/>
  <c r="DL51" i="25" s="1"/>
  <c r="DL52" i="25" s="1"/>
  <c r="DL53" i="25" s="1"/>
  <c r="DL54" i="25" s="1"/>
  <c r="DL55" i="25" s="1"/>
  <c r="DL56" i="25" s="1"/>
  <c r="DL57" i="25" s="1"/>
  <c r="DL58" i="25" s="1"/>
  <c r="DL59" i="25" s="1"/>
  <c r="DL60" i="25" s="1"/>
  <c r="DL61" i="25" s="1"/>
  <c r="DL62" i="25" s="1"/>
  <c r="DL63" i="25" s="1"/>
  <c r="DL64" i="25" s="1"/>
  <c r="DL65" i="25" s="1"/>
  <c r="DL66" i="25" s="1"/>
  <c r="DL67" i="25" s="1"/>
  <c r="DL68" i="25" s="1"/>
  <c r="DL69" i="25" s="1"/>
  <c r="DL70" i="25" s="1"/>
  <c r="DL71" i="25" s="1"/>
  <c r="DL72" i="25" s="1"/>
  <c r="DL73" i="25" s="1"/>
  <c r="DL74" i="25" s="1"/>
  <c r="DL75" i="25" s="1"/>
  <c r="DL76" i="25" s="1"/>
  <c r="DL77" i="25" s="1"/>
  <c r="DL78" i="25" s="1"/>
  <c r="DL79" i="25" s="1"/>
  <c r="DL80" i="25" s="1"/>
  <c r="DL81" i="25" s="1"/>
  <c r="DL82" i="25" s="1"/>
  <c r="DL83" i="25" s="1"/>
  <c r="DL84" i="25" s="1"/>
  <c r="DL85" i="25" s="1"/>
  <c r="DL86" i="25" s="1"/>
  <c r="DL87" i="25" s="1"/>
  <c r="DL88" i="25" s="1"/>
  <c r="DL89" i="25" s="1"/>
  <c r="DL90" i="25" s="1"/>
  <c r="DL91" i="25" s="1"/>
  <c r="DL92" i="25" s="1"/>
  <c r="DL93" i="25" s="1"/>
  <c r="DL94" i="25" s="1"/>
  <c r="DL95" i="25" s="1"/>
  <c r="DL96" i="25" s="1"/>
  <c r="DL97" i="25" s="1"/>
  <c r="DL98" i="25" s="1"/>
  <c r="DL99" i="25" s="1"/>
  <c r="DL100" i="25" s="1"/>
  <c r="DL101" i="25" s="1"/>
  <c r="DL102" i="25" s="1"/>
  <c r="DL103" i="25" s="1"/>
  <c r="DL104" i="25" s="1"/>
  <c r="DL105" i="25" s="1"/>
  <c r="DL106" i="25" s="1"/>
  <c r="DL107" i="25" s="1"/>
  <c r="DL108" i="25" s="1"/>
  <c r="DL109" i="25" s="1"/>
  <c r="DL110" i="25" s="1"/>
  <c r="DL111" i="25" s="1"/>
  <c r="DL112" i="25" s="1"/>
  <c r="DL113" i="25" s="1"/>
  <c r="DL114" i="25" s="1"/>
  <c r="DL115" i="25" s="1"/>
  <c r="DL116" i="25" s="1"/>
  <c r="DL117" i="25" s="1"/>
  <c r="DL118" i="25" s="1"/>
  <c r="DL119" i="25" s="1"/>
  <c r="DL120" i="25" s="1"/>
  <c r="DL121" i="25" s="1"/>
  <c r="DL122" i="25" s="1"/>
  <c r="DL123" i="25" s="1"/>
  <c r="C41" i="23" s="1"/>
  <c r="EJ4" i="25"/>
  <c r="EJ5" i="25" s="1"/>
  <c r="EJ6" i="25" s="1"/>
  <c r="EJ7" i="25" s="1"/>
  <c r="EJ8" i="25" s="1"/>
  <c r="EJ9" i="25" s="1"/>
  <c r="EJ10" i="25" s="1"/>
  <c r="EJ11" i="25" s="1"/>
  <c r="EJ12" i="25" s="1"/>
  <c r="EJ13" i="25" s="1"/>
  <c r="EJ14" i="25" s="1"/>
  <c r="EJ15" i="25" s="1"/>
  <c r="EJ16" i="25" s="1"/>
  <c r="EJ17" i="25" s="1"/>
  <c r="EJ18" i="25" s="1"/>
  <c r="EJ19" i="25" s="1"/>
  <c r="EJ20" i="25" s="1"/>
  <c r="EJ21" i="25" s="1"/>
  <c r="EJ22" i="25" s="1"/>
  <c r="EJ23" i="25" s="1"/>
  <c r="EJ24" i="25" s="1"/>
  <c r="EJ25" i="25" s="1"/>
  <c r="EJ26" i="25" s="1"/>
  <c r="EJ27" i="25" s="1"/>
  <c r="EJ28" i="25" s="1"/>
  <c r="EJ29" i="25" s="1"/>
  <c r="EJ30" i="25" s="1"/>
  <c r="EJ31" i="25" s="1"/>
  <c r="EJ32" i="25" s="1"/>
  <c r="EJ33" i="25" s="1"/>
  <c r="EJ34" i="25" s="1"/>
  <c r="EJ35" i="25" s="1"/>
  <c r="EJ36" i="25" s="1"/>
  <c r="EJ37" i="25" s="1"/>
  <c r="EJ38" i="25" s="1"/>
  <c r="EJ39" i="25" s="1"/>
  <c r="EJ40" i="25" s="1"/>
  <c r="EJ41" i="25" s="1"/>
  <c r="EJ42" i="25" s="1"/>
  <c r="EJ43" i="25" s="1"/>
  <c r="EJ44" i="25" s="1"/>
  <c r="EJ45" i="25" s="1"/>
  <c r="EJ46" i="25" s="1"/>
  <c r="EJ47" i="25" s="1"/>
  <c r="EJ48" i="25" s="1"/>
  <c r="EJ49" i="25" s="1"/>
  <c r="EJ50" i="25" s="1"/>
  <c r="EJ51" i="25" s="1"/>
  <c r="EJ52" i="25" s="1"/>
  <c r="EJ53" i="25" s="1"/>
  <c r="EJ54" i="25" s="1"/>
  <c r="EJ55" i="25" s="1"/>
  <c r="EJ56" i="25" s="1"/>
  <c r="EJ57" i="25" s="1"/>
  <c r="EJ58" i="25" s="1"/>
  <c r="EJ59" i="25" s="1"/>
  <c r="EJ60" i="25" s="1"/>
  <c r="EJ61" i="25" s="1"/>
  <c r="EJ62" i="25" s="1"/>
  <c r="EJ63" i="25" s="1"/>
  <c r="EJ64" i="25" s="1"/>
  <c r="EJ65" i="25" s="1"/>
  <c r="EJ66" i="25" s="1"/>
  <c r="EJ67" i="25" s="1"/>
  <c r="EJ68" i="25" s="1"/>
  <c r="EJ69" i="25" s="1"/>
  <c r="EJ70" i="25" s="1"/>
  <c r="EJ71" i="25" s="1"/>
  <c r="EJ72" i="25" s="1"/>
  <c r="EJ73" i="25" s="1"/>
  <c r="EJ74" i="25" s="1"/>
  <c r="EJ75" i="25" s="1"/>
  <c r="EJ76" i="25" s="1"/>
  <c r="EJ77" i="25" s="1"/>
  <c r="EJ78" i="25" s="1"/>
  <c r="EJ79" i="25" s="1"/>
  <c r="EJ80" i="25" s="1"/>
  <c r="EJ81" i="25" s="1"/>
  <c r="EJ82" i="25" s="1"/>
  <c r="EJ83" i="25" s="1"/>
  <c r="EJ84" i="25" s="1"/>
  <c r="EJ85" i="25" s="1"/>
  <c r="EJ86" i="25" s="1"/>
  <c r="EJ87" i="25" s="1"/>
  <c r="EJ88" i="25" s="1"/>
  <c r="EJ89" i="25" s="1"/>
  <c r="EJ90" i="25" s="1"/>
  <c r="EJ91" i="25" s="1"/>
  <c r="EJ92" i="25" s="1"/>
  <c r="EJ93" i="25" s="1"/>
  <c r="EJ94" i="25" s="1"/>
  <c r="EJ95" i="25" s="1"/>
  <c r="EJ96" i="25" s="1"/>
  <c r="EJ97" i="25" s="1"/>
  <c r="EJ98" i="25" s="1"/>
  <c r="EJ99" i="25" s="1"/>
  <c r="EJ100" i="25" s="1"/>
  <c r="EJ101" i="25" s="1"/>
  <c r="EJ102" i="25" s="1"/>
  <c r="EJ103" i="25" s="1"/>
  <c r="EJ104" i="25" s="1"/>
  <c r="EJ105" i="25" s="1"/>
  <c r="EJ106" i="25" s="1"/>
  <c r="EJ107" i="25" s="1"/>
  <c r="EJ108" i="25" s="1"/>
  <c r="EJ109" i="25" s="1"/>
  <c r="EJ110" i="25" s="1"/>
  <c r="EJ111" i="25" s="1"/>
  <c r="EJ112" i="25" s="1"/>
  <c r="EJ113" i="25" s="1"/>
  <c r="EJ114" i="25" s="1"/>
  <c r="EJ115" i="25" s="1"/>
  <c r="EJ116" i="25" s="1"/>
  <c r="EJ117" i="25" s="1"/>
  <c r="EJ118" i="25" s="1"/>
  <c r="EJ119" i="25" s="1"/>
  <c r="EJ120" i="25" s="1"/>
  <c r="EJ121" i="25" s="1"/>
  <c r="EJ122" i="25" s="1"/>
  <c r="EJ123" i="25" s="1"/>
  <c r="C49" i="23" s="1"/>
  <c r="FH4" i="25"/>
  <c r="FH5" i="25" s="1"/>
  <c r="FH6" i="25" s="1"/>
  <c r="FH7" i="25" s="1"/>
  <c r="FH8" i="25" s="1"/>
  <c r="FH9" i="25" s="1"/>
  <c r="FH10" i="25" s="1"/>
  <c r="FH11" i="25" s="1"/>
  <c r="FH12" i="25" s="1"/>
  <c r="FH13" i="25" s="1"/>
  <c r="FH14" i="25" s="1"/>
  <c r="FH15" i="25" s="1"/>
  <c r="FH16" i="25" s="1"/>
  <c r="FH17" i="25" s="1"/>
  <c r="FH18" i="25" s="1"/>
  <c r="FH19" i="25" s="1"/>
  <c r="FH20" i="25" s="1"/>
  <c r="FH21" i="25" s="1"/>
  <c r="FH22" i="25" s="1"/>
  <c r="FH23" i="25" s="1"/>
  <c r="FH24" i="25" s="1"/>
  <c r="FH25" i="25" s="1"/>
  <c r="FH26" i="25" s="1"/>
  <c r="FH27" i="25" s="1"/>
  <c r="FH28" i="25" s="1"/>
  <c r="FH29" i="25" s="1"/>
  <c r="FH30" i="25" s="1"/>
  <c r="FH31" i="25" s="1"/>
  <c r="FH32" i="25" s="1"/>
  <c r="FH33" i="25" s="1"/>
  <c r="FH34" i="25" s="1"/>
  <c r="FH35" i="25" s="1"/>
  <c r="FH36" i="25" s="1"/>
  <c r="FH37" i="25" s="1"/>
  <c r="FH38" i="25" s="1"/>
  <c r="FH39" i="25" s="1"/>
  <c r="FH40" i="25" s="1"/>
  <c r="FH41" i="25" s="1"/>
  <c r="FH42" i="25" s="1"/>
  <c r="FH43" i="25" s="1"/>
  <c r="FH44" i="25" s="1"/>
  <c r="FH45" i="25" s="1"/>
  <c r="FH46" i="25" s="1"/>
  <c r="FH47" i="25" s="1"/>
  <c r="FH48" i="25" s="1"/>
  <c r="FH49" i="25" s="1"/>
  <c r="FH50" i="25" s="1"/>
  <c r="FH51" i="25" s="1"/>
  <c r="FH52" i="25" s="1"/>
  <c r="FH53" i="25" s="1"/>
  <c r="FH54" i="25" s="1"/>
  <c r="FH55" i="25" s="1"/>
  <c r="FH56" i="25" s="1"/>
  <c r="FH57" i="25" s="1"/>
  <c r="FH58" i="25" s="1"/>
  <c r="FH59" i="25" s="1"/>
  <c r="FH60" i="25" s="1"/>
  <c r="FH61" i="25" s="1"/>
  <c r="FH62" i="25" s="1"/>
  <c r="FH63" i="25" s="1"/>
  <c r="FH64" i="25" s="1"/>
  <c r="FH65" i="25" s="1"/>
  <c r="FH66" i="25" s="1"/>
  <c r="FH67" i="25" s="1"/>
  <c r="FH68" i="25" s="1"/>
  <c r="FH69" i="25" s="1"/>
  <c r="FH70" i="25" s="1"/>
  <c r="FH71" i="25" s="1"/>
  <c r="FH72" i="25" s="1"/>
  <c r="FH73" i="25" s="1"/>
  <c r="FH74" i="25" s="1"/>
  <c r="FH75" i="25" s="1"/>
  <c r="FH76" i="25" s="1"/>
  <c r="FH77" i="25" s="1"/>
  <c r="FH78" i="25" s="1"/>
  <c r="FH79" i="25" s="1"/>
  <c r="FH80" i="25" s="1"/>
  <c r="FH81" i="25" s="1"/>
  <c r="FH82" i="25" s="1"/>
  <c r="FH83" i="25" s="1"/>
  <c r="FH84" i="25" s="1"/>
  <c r="FH85" i="25" s="1"/>
  <c r="FH86" i="25" s="1"/>
  <c r="FH87" i="25" s="1"/>
  <c r="FH88" i="25" s="1"/>
  <c r="FH89" i="25" s="1"/>
  <c r="FH90" i="25" s="1"/>
  <c r="FH91" i="25" s="1"/>
  <c r="FH92" i="25" s="1"/>
  <c r="FH93" i="25" s="1"/>
  <c r="FH94" i="25" s="1"/>
  <c r="FH95" i="25" s="1"/>
  <c r="FH96" i="25" s="1"/>
  <c r="FH97" i="25" s="1"/>
  <c r="FH98" i="25" s="1"/>
  <c r="FH99" i="25" s="1"/>
  <c r="FH100" i="25" s="1"/>
  <c r="FH101" i="25" s="1"/>
  <c r="FH102" i="25" s="1"/>
  <c r="FH103" i="25" s="1"/>
  <c r="FH104" i="25" s="1"/>
  <c r="FH105" i="25" s="1"/>
  <c r="FH106" i="25" s="1"/>
  <c r="FH107" i="25" s="1"/>
  <c r="FH108" i="25" s="1"/>
  <c r="FH109" i="25" s="1"/>
  <c r="FH110" i="25" s="1"/>
  <c r="FH111" i="25" s="1"/>
  <c r="FH112" i="25" s="1"/>
  <c r="FH113" i="25" s="1"/>
  <c r="FH114" i="25" s="1"/>
  <c r="FH115" i="25" s="1"/>
  <c r="FH116" i="25" s="1"/>
  <c r="FH117" i="25" s="1"/>
  <c r="FH118" i="25" s="1"/>
  <c r="FH119" i="25" s="1"/>
  <c r="FH120" i="25" s="1"/>
  <c r="FH121" i="25" s="1"/>
  <c r="FH122" i="25" s="1"/>
  <c r="FH123" i="25" s="1"/>
  <c r="C57" i="23" s="1"/>
  <c r="GF4" i="25"/>
  <c r="GF5" i="25" s="1"/>
  <c r="GF6" i="25" s="1"/>
  <c r="GF7" i="25" s="1"/>
  <c r="GF8" i="25" s="1"/>
  <c r="GF9" i="25" s="1"/>
  <c r="GF10" i="25" s="1"/>
  <c r="GF11" i="25" s="1"/>
  <c r="GF12" i="25" s="1"/>
  <c r="GF13" i="25" s="1"/>
  <c r="GF14" i="25" s="1"/>
  <c r="GF15" i="25" s="1"/>
  <c r="GF16" i="25" s="1"/>
  <c r="GF17" i="25" s="1"/>
  <c r="GF18" i="25" s="1"/>
  <c r="GF19" i="25" s="1"/>
  <c r="GF20" i="25" s="1"/>
  <c r="GF21" i="25" s="1"/>
  <c r="GF22" i="25" s="1"/>
  <c r="GF23" i="25" s="1"/>
  <c r="GF24" i="25" s="1"/>
  <c r="GF25" i="25" s="1"/>
  <c r="GF26" i="25" s="1"/>
  <c r="GF27" i="25" s="1"/>
  <c r="GF28" i="25" s="1"/>
  <c r="GF29" i="25" s="1"/>
  <c r="GF30" i="25" s="1"/>
  <c r="GF31" i="25" s="1"/>
  <c r="GF32" i="25" s="1"/>
  <c r="GF33" i="25" s="1"/>
  <c r="GF34" i="25" s="1"/>
  <c r="GF35" i="25" s="1"/>
  <c r="GF36" i="25" s="1"/>
  <c r="GF37" i="25" s="1"/>
  <c r="GF38" i="25" s="1"/>
  <c r="GF39" i="25" s="1"/>
  <c r="GF40" i="25" s="1"/>
  <c r="GF41" i="25" s="1"/>
  <c r="GF42" i="25" s="1"/>
  <c r="GF43" i="25" s="1"/>
  <c r="GF44" i="25" s="1"/>
  <c r="GF45" i="25" s="1"/>
  <c r="GF46" i="25" s="1"/>
  <c r="GF47" i="25" s="1"/>
  <c r="GF48" i="25" s="1"/>
  <c r="GF49" i="25" s="1"/>
  <c r="GF50" i="25" s="1"/>
  <c r="GF51" i="25" s="1"/>
  <c r="GF52" i="25" s="1"/>
  <c r="GF53" i="25" s="1"/>
  <c r="GF54" i="25" s="1"/>
  <c r="GF55" i="25" s="1"/>
  <c r="GF56" i="25" s="1"/>
  <c r="GF57" i="25" s="1"/>
  <c r="GF58" i="25" s="1"/>
  <c r="GF59" i="25" s="1"/>
  <c r="GF60" i="25" s="1"/>
  <c r="GF61" i="25" s="1"/>
  <c r="GF62" i="25" s="1"/>
  <c r="GF63" i="25" s="1"/>
  <c r="GF64" i="25" s="1"/>
  <c r="GF65" i="25" s="1"/>
  <c r="GF66" i="25" s="1"/>
  <c r="GF67" i="25" s="1"/>
  <c r="GF68" i="25" s="1"/>
  <c r="GF69" i="25" s="1"/>
  <c r="GF70" i="25" s="1"/>
  <c r="GF71" i="25" s="1"/>
  <c r="GF72" i="25" s="1"/>
  <c r="GF73" i="25" s="1"/>
  <c r="GF74" i="25" s="1"/>
  <c r="GF75" i="25" s="1"/>
  <c r="GF76" i="25" s="1"/>
  <c r="GF77" i="25" s="1"/>
  <c r="GF78" i="25" s="1"/>
  <c r="GF79" i="25" s="1"/>
  <c r="GF80" i="25" s="1"/>
  <c r="GF81" i="25" s="1"/>
  <c r="GF82" i="25" s="1"/>
  <c r="GF83" i="25" s="1"/>
  <c r="GF84" i="25" s="1"/>
  <c r="GF85" i="25" s="1"/>
  <c r="GF86" i="25" s="1"/>
  <c r="GF87" i="25" s="1"/>
  <c r="GF88" i="25" s="1"/>
  <c r="GF89" i="25" s="1"/>
  <c r="GF90" i="25" s="1"/>
  <c r="GF91" i="25" s="1"/>
  <c r="GF92" i="25" s="1"/>
  <c r="GF93" i="25" s="1"/>
  <c r="GF94" i="25" s="1"/>
  <c r="GF95" i="25" s="1"/>
  <c r="GF96" i="25" s="1"/>
  <c r="GF97" i="25" s="1"/>
  <c r="GF98" i="25" s="1"/>
  <c r="GF99" i="25" s="1"/>
  <c r="GF100" i="25" s="1"/>
  <c r="GF101" i="25" s="1"/>
  <c r="GF102" i="25" s="1"/>
  <c r="GF103" i="25" s="1"/>
  <c r="GF104" i="25" s="1"/>
  <c r="GF105" i="25" s="1"/>
  <c r="GF106" i="25" s="1"/>
  <c r="GF107" i="25" s="1"/>
  <c r="GF108" i="25" s="1"/>
  <c r="GF109" i="25" s="1"/>
  <c r="GF110" i="25" s="1"/>
  <c r="GF111" i="25" s="1"/>
  <c r="GF112" i="25" s="1"/>
  <c r="GF113" i="25" s="1"/>
  <c r="GF114" i="25" s="1"/>
  <c r="GF115" i="25" s="1"/>
  <c r="GF116" i="25" s="1"/>
  <c r="GF117" i="25" s="1"/>
  <c r="GF118" i="25" s="1"/>
  <c r="GF119" i="25" s="1"/>
  <c r="GF120" i="25" s="1"/>
  <c r="GF121" i="25" s="1"/>
  <c r="GF122" i="25" s="1"/>
  <c r="GF123" i="25" s="1"/>
  <c r="C65" i="23" s="1"/>
  <c r="HD4" i="25"/>
  <c r="HD5" i="25" s="1"/>
  <c r="HD6" i="25" s="1"/>
  <c r="HD7" i="25" s="1"/>
  <c r="HD8" i="25" s="1"/>
  <c r="HD9" i="25" s="1"/>
  <c r="HD10" i="25" s="1"/>
  <c r="HD11" i="25" s="1"/>
  <c r="HD12" i="25" s="1"/>
  <c r="HD13" i="25" s="1"/>
  <c r="HD14" i="25" s="1"/>
  <c r="HD15" i="25" s="1"/>
  <c r="HD16" i="25" s="1"/>
  <c r="HD17" i="25" s="1"/>
  <c r="HD18" i="25" s="1"/>
  <c r="HD19" i="25" s="1"/>
  <c r="HD20" i="25" s="1"/>
  <c r="HD21" i="25" s="1"/>
  <c r="HD22" i="25" s="1"/>
  <c r="HD23" i="25" s="1"/>
  <c r="HD24" i="25" s="1"/>
  <c r="HD25" i="25" s="1"/>
  <c r="HD26" i="25" s="1"/>
  <c r="HD27" i="25" s="1"/>
  <c r="HD28" i="25" s="1"/>
  <c r="HD29" i="25" s="1"/>
  <c r="HD30" i="25" s="1"/>
  <c r="HD31" i="25" s="1"/>
  <c r="HD32" i="25" s="1"/>
  <c r="HD33" i="25" s="1"/>
  <c r="HD34" i="25" s="1"/>
  <c r="HD35" i="25" s="1"/>
  <c r="HD36" i="25" s="1"/>
  <c r="HD37" i="25" s="1"/>
  <c r="HD38" i="25" s="1"/>
  <c r="HD39" i="25" s="1"/>
  <c r="HD40" i="25" s="1"/>
  <c r="HD41" i="25" s="1"/>
  <c r="HD42" i="25" s="1"/>
  <c r="HD43" i="25" s="1"/>
  <c r="HD44" i="25" s="1"/>
  <c r="HD45" i="25" s="1"/>
  <c r="HD46" i="25" s="1"/>
  <c r="HD47" i="25" s="1"/>
  <c r="HD48" i="25" s="1"/>
  <c r="HD49" i="25" s="1"/>
  <c r="HD50" i="25" s="1"/>
  <c r="HD51" i="25" s="1"/>
  <c r="HD52" i="25" s="1"/>
  <c r="HD53" i="25" s="1"/>
  <c r="HD54" i="25" s="1"/>
  <c r="HD55" i="25" s="1"/>
  <c r="HD56" i="25" s="1"/>
  <c r="HD57" i="25" s="1"/>
  <c r="HD58" i="25" s="1"/>
  <c r="HD59" i="25" s="1"/>
  <c r="HD60" i="25" s="1"/>
  <c r="HD61" i="25" s="1"/>
  <c r="HD62" i="25" s="1"/>
  <c r="HD63" i="25" s="1"/>
  <c r="HD64" i="25" s="1"/>
  <c r="HD65" i="25" s="1"/>
  <c r="HD66" i="25" s="1"/>
  <c r="HD67" i="25" s="1"/>
  <c r="HD68" i="25" s="1"/>
  <c r="HD69" i="25" s="1"/>
  <c r="HD70" i="25" s="1"/>
  <c r="HD71" i="25" s="1"/>
  <c r="HD72" i="25" s="1"/>
  <c r="HD73" i="25" s="1"/>
  <c r="HD74" i="25" s="1"/>
  <c r="HD75" i="25" s="1"/>
  <c r="HD76" i="25" s="1"/>
  <c r="HD77" i="25" s="1"/>
  <c r="HD78" i="25" s="1"/>
  <c r="HD79" i="25" s="1"/>
  <c r="HD80" i="25" s="1"/>
  <c r="HD81" i="25" s="1"/>
  <c r="HD82" i="25" s="1"/>
  <c r="HD83" i="25" s="1"/>
  <c r="HD84" i="25" s="1"/>
  <c r="HD85" i="25" s="1"/>
  <c r="HD86" i="25" s="1"/>
  <c r="HD87" i="25" s="1"/>
  <c r="HD88" i="25" s="1"/>
  <c r="HD89" i="25" s="1"/>
  <c r="HD90" i="25" s="1"/>
  <c r="HD91" i="25" s="1"/>
  <c r="HD92" i="25" s="1"/>
  <c r="HD93" i="25" s="1"/>
  <c r="HD94" i="25" s="1"/>
  <c r="HD95" i="25" s="1"/>
  <c r="HD96" i="25" s="1"/>
  <c r="HD97" i="25" s="1"/>
  <c r="HD98" i="25" s="1"/>
  <c r="HD99" i="25" s="1"/>
  <c r="HD100" i="25" s="1"/>
  <c r="HD101" i="25" s="1"/>
  <c r="HD102" i="25" s="1"/>
  <c r="HD103" i="25" s="1"/>
  <c r="HD104" i="25" s="1"/>
  <c r="HD105" i="25" s="1"/>
  <c r="HD106" i="25" s="1"/>
  <c r="HD107" i="25" s="1"/>
  <c r="HD108" i="25" s="1"/>
  <c r="HD109" i="25" s="1"/>
  <c r="HD110" i="25" s="1"/>
  <c r="HD111" i="25" s="1"/>
  <c r="HD112" i="25" s="1"/>
  <c r="HD113" i="25" s="1"/>
  <c r="HD114" i="25" s="1"/>
  <c r="HD115" i="25" s="1"/>
  <c r="HD116" i="25" s="1"/>
  <c r="HD117" i="25" s="1"/>
  <c r="HD118" i="25" s="1"/>
  <c r="HD119" i="25" s="1"/>
  <c r="HD120" i="25" s="1"/>
  <c r="HD121" i="25" s="1"/>
  <c r="HD122" i="25" s="1"/>
  <c r="HD123" i="25" s="1"/>
  <c r="C73" i="23" s="1"/>
  <c r="IB4" i="25"/>
  <c r="IB5" i="25" s="1"/>
  <c r="IB6" i="25" s="1"/>
  <c r="IB7" i="25" s="1"/>
  <c r="IB8" i="25" s="1"/>
  <c r="IB9" i="25" s="1"/>
  <c r="IB10" i="25" s="1"/>
  <c r="IB11" i="25" s="1"/>
  <c r="IB12" i="25" s="1"/>
  <c r="IB13" i="25" s="1"/>
  <c r="IB14" i="25" s="1"/>
  <c r="IB15" i="25" s="1"/>
  <c r="IB16" i="25" s="1"/>
  <c r="IB17" i="25" s="1"/>
  <c r="IB18" i="25" s="1"/>
  <c r="IB19" i="25" s="1"/>
  <c r="IB20" i="25" s="1"/>
  <c r="IB21" i="25" s="1"/>
  <c r="IB22" i="25" s="1"/>
  <c r="IB23" i="25" s="1"/>
  <c r="IB24" i="25" s="1"/>
  <c r="IB25" i="25" s="1"/>
  <c r="IB26" i="25" s="1"/>
  <c r="IB27" i="25" s="1"/>
  <c r="IB28" i="25" s="1"/>
  <c r="IB29" i="25" s="1"/>
  <c r="IB30" i="25" s="1"/>
  <c r="IB31" i="25" s="1"/>
  <c r="IB32" i="25" s="1"/>
  <c r="IB33" i="25" s="1"/>
  <c r="IB34" i="25" s="1"/>
  <c r="IB35" i="25" s="1"/>
  <c r="IB36" i="25" s="1"/>
  <c r="IB37" i="25" s="1"/>
  <c r="IB38" i="25" s="1"/>
  <c r="IB39" i="25" s="1"/>
  <c r="IB40" i="25" s="1"/>
  <c r="IB41" i="25" s="1"/>
  <c r="IB42" i="25" s="1"/>
  <c r="IB43" i="25" s="1"/>
  <c r="IB44" i="25" s="1"/>
  <c r="IB45" i="25" s="1"/>
  <c r="IB46" i="25" s="1"/>
  <c r="IB47" i="25" s="1"/>
  <c r="IB48" i="25" s="1"/>
  <c r="IB49" i="25" s="1"/>
  <c r="IB50" i="25" s="1"/>
  <c r="IB51" i="25" s="1"/>
  <c r="IB52" i="25" s="1"/>
  <c r="IB53" i="25" s="1"/>
  <c r="IB54" i="25" s="1"/>
  <c r="IB55" i="25" s="1"/>
  <c r="IB56" i="25" s="1"/>
  <c r="IB57" i="25" s="1"/>
  <c r="IB58" i="25" s="1"/>
  <c r="IB59" i="25" s="1"/>
  <c r="IB60" i="25" s="1"/>
  <c r="IB61" i="25" s="1"/>
  <c r="IB62" i="25" s="1"/>
  <c r="IB63" i="25" s="1"/>
  <c r="IB64" i="25" s="1"/>
  <c r="IB65" i="25" s="1"/>
  <c r="IB66" i="25" s="1"/>
  <c r="IB67" i="25" s="1"/>
  <c r="IB68" i="25" s="1"/>
  <c r="IB69" i="25" s="1"/>
  <c r="IB70" i="25" s="1"/>
  <c r="IB71" i="25" s="1"/>
  <c r="IB72" i="25" s="1"/>
  <c r="IB73" i="25" s="1"/>
  <c r="IB74" i="25" s="1"/>
  <c r="IB75" i="25" s="1"/>
  <c r="IB76" i="25" s="1"/>
  <c r="IB77" i="25" s="1"/>
  <c r="IB78" i="25" s="1"/>
  <c r="IB79" i="25" s="1"/>
  <c r="IB80" i="25" s="1"/>
  <c r="IB81" i="25" s="1"/>
  <c r="IB82" i="25" s="1"/>
  <c r="IB83" i="25" s="1"/>
  <c r="IB84" i="25" s="1"/>
  <c r="IB85" i="25" s="1"/>
  <c r="IB86" i="25" s="1"/>
  <c r="IB87" i="25" s="1"/>
  <c r="IB88" i="25" s="1"/>
  <c r="IB89" i="25" s="1"/>
  <c r="IB90" i="25" s="1"/>
  <c r="IB91" i="25" s="1"/>
  <c r="IB92" i="25" s="1"/>
  <c r="IB93" i="25" s="1"/>
  <c r="IB94" i="25" s="1"/>
  <c r="IB95" i="25" s="1"/>
  <c r="IB96" i="25" s="1"/>
  <c r="IB97" i="25" s="1"/>
  <c r="IB98" i="25" s="1"/>
  <c r="IB99" i="25" s="1"/>
  <c r="IB100" i="25" s="1"/>
  <c r="IB101" i="25" s="1"/>
  <c r="IB102" i="25" s="1"/>
  <c r="IB103" i="25" s="1"/>
  <c r="IB104" i="25" s="1"/>
  <c r="IB105" i="25" s="1"/>
  <c r="IB106" i="25" s="1"/>
  <c r="IB107" i="25" s="1"/>
  <c r="IB108" i="25" s="1"/>
  <c r="IB109" i="25" s="1"/>
  <c r="IB110" i="25" s="1"/>
  <c r="IB111" i="25" s="1"/>
  <c r="IB112" i="25" s="1"/>
  <c r="IB113" i="25" s="1"/>
  <c r="IB114" i="25" s="1"/>
  <c r="IB115" i="25" s="1"/>
  <c r="IB116" i="25" s="1"/>
  <c r="IB117" i="25" s="1"/>
  <c r="IB118" i="25" s="1"/>
  <c r="IB119" i="25" s="1"/>
  <c r="IB120" i="25" s="1"/>
  <c r="IB121" i="25" s="1"/>
  <c r="IB122" i="25" s="1"/>
  <c r="IB123" i="25" s="1"/>
  <c r="C81" i="23" s="1"/>
  <c r="IZ4" i="25"/>
  <c r="IZ5" i="25" s="1"/>
  <c r="IZ6" i="25" s="1"/>
  <c r="IZ7" i="25" s="1"/>
  <c r="IZ8" i="25" s="1"/>
  <c r="IZ9" i="25" s="1"/>
  <c r="IZ10" i="25" s="1"/>
  <c r="IZ11" i="25" s="1"/>
  <c r="IZ12" i="25" s="1"/>
  <c r="IZ13" i="25" s="1"/>
  <c r="IZ14" i="25" s="1"/>
  <c r="IZ15" i="25" s="1"/>
  <c r="IZ16" i="25" s="1"/>
  <c r="IZ17" i="25" s="1"/>
  <c r="IZ18" i="25" s="1"/>
  <c r="IZ19" i="25" s="1"/>
  <c r="IZ20" i="25" s="1"/>
  <c r="IZ21" i="25" s="1"/>
  <c r="IZ22" i="25" s="1"/>
  <c r="IZ23" i="25" s="1"/>
  <c r="IZ24" i="25" s="1"/>
  <c r="IZ25" i="25" s="1"/>
  <c r="IZ26" i="25" s="1"/>
  <c r="IZ27" i="25" s="1"/>
  <c r="IZ28" i="25" s="1"/>
  <c r="IZ29" i="25" s="1"/>
  <c r="IZ30" i="25" s="1"/>
  <c r="IZ31" i="25" s="1"/>
  <c r="IZ32" i="25" s="1"/>
  <c r="IZ33" i="25" s="1"/>
  <c r="IZ34" i="25" s="1"/>
  <c r="IZ35" i="25" s="1"/>
  <c r="IZ36" i="25" s="1"/>
  <c r="IZ37" i="25" s="1"/>
  <c r="IZ38" i="25" s="1"/>
  <c r="IZ39" i="25" s="1"/>
  <c r="IZ40" i="25" s="1"/>
  <c r="IZ41" i="25" s="1"/>
  <c r="IZ42" i="25" s="1"/>
  <c r="IZ43" i="25" s="1"/>
  <c r="IZ44" i="25" s="1"/>
  <c r="IZ45" i="25" s="1"/>
  <c r="IZ46" i="25" s="1"/>
  <c r="IZ47" i="25" s="1"/>
  <c r="IZ48" i="25" s="1"/>
  <c r="IZ49" i="25" s="1"/>
  <c r="IZ50" i="25" s="1"/>
  <c r="IZ51" i="25" s="1"/>
  <c r="IZ52" i="25" s="1"/>
  <c r="IZ53" i="25" s="1"/>
  <c r="IZ54" i="25" s="1"/>
  <c r="IZ55" i="25" s="1"/>
  <c r="IZ56" i="25" s="1"/>
  <c r="IZ57" i="25" s="1"/>
  <c r="IZ58" i="25" s="1"/>
  <c r="IZ59" i="25" s="1"/>
  <c r="IZ60" i="25" s="1"/>
  <c r="IZ61" i="25" s="1"/>
  <c r="IZ62" i="25" s="1"/>
  <c r="IZ63" i="25" s="1"/>
  <c r="IZ64" i="25" s="1"/>
  <c r="IZ65" i="25" s="1"/>
  <c r="IZ66" i="25" s="1"/>
  <c r="IZ67" i="25" s="1"/>
  <c r="IZ68" i="25" s="1"/>
  <c r="IZ69" i="25" s="1"/>
  <c r="IZ70" i="25" s="1"/>
  <c r="IZ71" i="25" s="1"/>
  <c r="IZ72" i="25" s="1"/>
  <c r="IZ73" i="25" s="1"/>
  <c r="IZ74" i="25" s="1"/>
  <c r="IZ75" i="25" s="1"/>
  <c r="IZ76" i="25" s="1"/>
  <c r="IZ77" i="25" s="1"/>
  <c r="IZ78" i="25" s="1"/>
  <c r="IZ79" i="25" s="1"/>
  <c r="IZ80" i="25" s="1"/>
  <c r="IZ81" i="25" s="1"/>
  <c r="IZ82" i="25" s="1"/>
  <c r="IZ83" i="25" s="1"/>
  <c r="IZ84" i="25" s="1"/>
  <c r="IZ85" i="25" s="1"/>
  <c r="IZ86" i="25" s="1"/>
  <c r="IZ87" i="25" s="1"/>
  <c r="IZ88" i="25" s="1"/>
  <c r="IZ89" i="25" s="1"/>
  <c r="IZ90" i="25" s="1"/>
  <c r="IZ91" i="25" s="1"/>
  <c r="IZ92" i="25" s="1"/>
  <c r="IZ93" i="25" s="1"/>
  <c r="IZ94" i="25" s="1"/>
  <c r="IZ95" i="25" s="1"/>
  <c r="IZ96" i="25" s="1"/>
  <c r="IZ97" i="25" s="1"/>
  <c r="IZ98" i="25" s="1"/>
  <c r="IZ99" i="25" s="1"/>
  <c r="IZ100" i="25" s="1"/>
  <c r="IZ101" i="25" s="1"/>
  <c r="IZ102" i="25" s="1"/>
  <c r="IZ103" i="25" s="1"/>
  <c r="IZ104" i="25" s="1"/>
  <c r="IZ105" i="25" s="1"/>
  <c r="IZ106" i="25" s="1"/>
  <c r="IZ107" i="25" s="1"/>
  <c r="IZ108" i="25" s="1"/>
  <c r="IZ109" i="25" s="1"/>
  <c r="IZ110" i="25" s="1"/>
  <c r="IZ111" i="25" s="1"/>
  <c r="IZ112" i="25" s="1"/>
  <c r="IZ113" i="25" s="1"/>
  <c r="IZ114" i="25" s="1"/>
  <c r="IZ115" i="25" s="1"/>
  <c r="IZ116" i="25" s="1"/>
  <c r="IZ117" i="25" s="1"/>
  <c r="IZ118" i="25" s="1"/>
  <c r="IZ119" i="25" s="1"/>
  <c r="IZ120" i="25" s="1"/>
  <c r="IZ121" i="25" s="1"/>
  <c r="IZ122" i="25" s="1"/>
  <c r="IZ123" i="25" s="1"/>
  <c r="C89" i="23" s="1"/>
  <c r="JX4" i="25"/>
  <c r="JX5" i="25" s="1"/>
  <c r="JX6" i="25" s="1"/>
  <c r="JX7" i="25" s="1"/>
  <c r="JX8" i="25" s="1"/>
  <c r="JX9" i="25" s="1"/>
  <c r="JX10" i="25" s="1"/>
  <c r="JX11" i="25" s="1"/>
  <c r="JX12" i="25" s="1"/>
  <c r="JX13" i="25" s="1"/>
  <c r="JX14" i="25" s="1"/>
  <c r="JX15" i="25" s="1"/>
  <c r="JX16" i="25" s="1"/>
  <c r="JX17" i="25" s="1"/>
  <c r="JX18" i="25" s="1"/>
  <c r="JX19" i="25" s="1"/>
  <c r="JX20" i="25" s="1"/>
  <c r="JX21" i="25" s="1"/>
  <c r="JX22" i="25" s="1"/>
  <c r="JX23" i="25" s="1"/>
  <c r="JX24" i="25" s="1"/>
  <c r="JX25" i="25" s="1"/>
  <c r="JX26" i="25" s="1"/>
  <c r="JX27" i="25" s="1"/>
  <c r="JX28" i="25" s="1"/>
  <c r="JX29" i="25" s="1"/>
  <c r="JX30" i="25" s="1"/>
  <c r="JX31" i="25" s="1"/>
  <c r="JX32" i="25" s="1"/>
  <c r="JX33" i="25" s="1"/>
  <c r="JX34" i="25" s="1"/>
  <c r="JX35" i="25" s="1"/>
  <c r="JX36" i="25" s="1"/>
  <c r="JX37" i="25" s="1"/>
  <c r="JX38" i="25" s="1"/>
  <c r="JX39" i="25" s="1"/>
  <c r="JX40" i="25" s="1"/>
  <c r="JX41" i="25" s="1"/>
  <c r="JX42" i="25" s="1"/>
  <c r="JX43" i="25" s="1"/>
  <c r="JX44" i="25" s="1"/>
  <c r="JX45" i="25" s="1"/>
  <c r="JX46" i="25" s="1"/>
  <c r="JX47" i="25" s="1"/>
  <c r="JX48" i="25" s="1"/>
  <c r="JX49" i="25" s="1"/>
  <c r="JX50" i="25" s="1"/>
  <c r="JX51" i="25" s="1"/>
  <c r="JX52" i="25" s="1"/>
  <c r="JX53" i="25" s="1"/>
  <c r="JX54" i="25" s="1"/>
  <c r="JX55" i="25" s="1"/>
  <c r="JX56" i="25" s="1"/>
  <c r="JX57" i="25" s="1"/>
  <c r="JX58" i="25" s="1"/>
  <c r="JX59" i="25" s="1"/>
  <c r="JX60" i="25" s="1"/>
  <c r="JX61" i="25" s="1"/>
  <c r="JX62" i="25" s="1"/>
  <c r="JX63" i="25" s="1"/>
  <c r="JX64" i="25" s="1"/>
  <c r="JX65" i="25" s="1"/>
  <c r="JX66" i="25" s="1"/>
  <c r="JX67" i="25" s="1"/>
  <c r="JX68" i="25" s="1"/>
  <c r="JX69" i="25" s="1"/>
  <c r="JX70" i="25" s="1"/>
  <c r="JX71" i="25" s="1"/>
  <c r="JX72" i="25" s="1"/>
  <c r="JX73" i="25" s="1"/>
  <c r="JX74" i="25" s="1"/>
  <c r="JX75" i="25" s="1"/>
  <c r="JX76" i="25" s="1"/>
  <c r="JX77" i="25" s="1"/>
  <c r="JX78" i="25" s="1"/>
  <c r="JX79" i="25" s="1"/>
  <c r="JX80" i="25" s="1"/>
  <c r="JX81" i="25" s="1"/>
  <c r="JX82" i="25" s="1"/>
  <c r="JX83" i="25" s="1"/>
  <c r="JX84" i="25" s="1"/>
  <c r="JX85" i="25" s="1"/>
  <c r="JX86" i="25" s="1"/>
  <c r="JX87" i="25" s="1"/>
  <c r="JX88" i="25" s="1"/>
  <c r="JX89" i="25" s="1"/>
  <c r="JX90" i="25" s="1"/>
  <c r="JX91" i="25" s="1"/>
  <c r="JX92" i="25" s="1"/>
  <c r="JX93" i="25" s="1"/>
  <c r="JX94" i="25" s="1"/>
  <c r="JX95" i="25" s="1"/>
  <c r="JX96" i="25" s="1"/>
  <c r="JX97" i="25" s="1"/>
  <c r="JX98" i="25" s="1"/>
  <c r="JX99" i="25" s="1"/>
  <c r="JX100" i="25" s="1"/>
  <c r="JX101" i="25" s="1"/>
  <c r="JX102" i="25" s="1"/>
  <c r="JX103" i="25" s="1"/>
  <c r="JX104" i="25" s="1"/>
  <c r="JX105" i="25" s="1"/>
  <c r="JX106" i="25" s="1"/>
  <c r="JX107" i="25" s="1"/>
  <c r="JX108" i="25" s="1"/>
  <c r="JX109" i="25" s="1"/>
  <c r="JX110" i="25" s="1"/>
  <c r="JX111" i="25" s="1"/>
  <c r="JX112" i="25" s="1"/>
  <c r="JX113" i="25" s="1"/>
  <c r="JX114" i="25" s="1"/>
  <c r="JX115" i="25" s="1"/>
  <c r="JX116" i="25" s="1"/>
  <c r="JX117" i="25" s="1"/>
  <c r="JX118" i="25" s="1"/>
  <c r="JX119" i="25" s="1"/>
  <c r="JX120" i="25" s="1"/>
  <c r="JX121" i="25" s="1"/>
  <c r="JX122" i="25" s="1"/>
  <c r="JX123" i="25" s="1"/>
  <c r="C97" i="23" s="1"/>
  <c r="H4" i="23" l="1"/>
  <c r="H31" i="23"/>
  <c r="H7" i="23"/>
  <c r="H24" i="23"/>
  <c r="H12" i="23"/>
  <c r="H21" i="23"/>
  <c r="H9" i="23"/>
  <c r="H25" i="23"/>
  <c r="H26" i="23"/>
  <c r="H27" i="23"/>
  <c r="H8" i="23"/>
  <c r="H28" i="23"/>
  <c r="H6" i="23"/>
  <c r="H29" i="23"/>
  <c r="H5" i="23"/>
  <c r="H22" i="23"/>
  <c r="H14" i="23"/>
  <c r="H30" i="23"/>
  <c r="H23" i="23"/>
  <c r="H15" i="23"/>
  <c r="H10" i="23"/>
  <c r="H11" i="23"/>
  <c r="H17" i="23" s="1" a="1"/>
  <c r="H17" i="23" s="1"/>
  <c r="D4" i="23" a="1"/>
  <c r="D4" i="23" s="1"/>
  <c r="E4" i="23" s="1"/>
  <c r="B2" i="24"/>
  <c r="F4" i="24"/>
  <c r="G4" i="24"/>
  <c r="G5" i="24" s="1"/>
  <c r="G6" i="24" s="1"/>
  <c r="G7" i="24" s="1"/>
  <c r="G8" i="24" s="1"/>
  <c r="G9" i="24" s="1"/>
  <c r="G10" i="24" s="1"/>
  <c r="G11" i="24" s="1"/>
  <c r="G12" i="24" s="1"/>
  <c r="G13" i="24" s="1"/>
  <c r="G14" i="24" s="1"/>
  <c r="G15" i="24" s="1"/>
  <c r="G16" i="24" s="1"/>
  <c r="G17" i="24" s="1"/>
  <c r="G18" i="24" s="1"/>
  <c r="G19" i="24" s="1"/>
  <c r="G20" i="24" s="1"/>
  <c r="G21" i="24" s="1"/>
  <c r="G22" i="24" s="1"/>
  <c r="G23" i="24" s="1"/>
  <c r="G24" i="24" s="1"/>
  <c r="G25" i="24" s="1"/>
  <c r="G26" i="24" s="1"/>
  <c r="G27" i="24" s="1"/>
  <c r="G28" i="24" s="1"/>
  <c r="G29" i="24" s="1"/>
  <c r="G30" i="24" s="1"/>
  <c r="G31" i="24" s="1"/>
  <c r="G32" i="24" s="1"/>
  <c r="G33" i="24" s="1"/>
  <c r="G34" i="24" s="1"/>
  <c r="G35" i="24" s="1"/>
  <c r="G36" i="24" s="1"/>
  <c r="G37" i="24" s="1"/>
  <c r="G38" i="24" s="1"/>
  <c r="G39" i="24" s="1"/>
  <c r="G40" i="24" s="1"/>
  <c r="G41" i="24" s="1"/>
  <c r="G42" i="24" s="1"/>
  <c r="G43" i="24" s="1"/>
  <c r="G44" i="24" s="1"/>
  <c r="G45" i="24" s="1"/>
  <c r="G46" i="24" s="1"/>
  <c r="G47" i="24" s="1"/>
  <c r="G48" i="24" s="1"/>
  <c r="G49" i="24" s="1"/>
  <c r="G50" i="24" s="1"/>
  <c r="G51" i="24" s="1"/>
  <c r="G52" i="24" s="1"/>
  <c r="G53" i="24" s="1"/>
  <c r="G54" i="24" s="1"/>
  <c r="G55" i="24" s="1"/>
  <c r="G56" i="24" s="1"/>
  <c r="G57" i="24" s="1"/>
  <c r="G58" i="24" s="1"/>
  <c r="G59" i="24" s="1"/>
  <c r="G60" i="24" s="1"/>
  <c r="G61" i="24" s="1"/>
  <c r="G62" i="24" s="1"/>
  <c r="G63" i="24" s="1"/>
  <c r="G64" i="24" s="1"/>
  <c r="G65" i="24" s="1"/>
  <c r="G66" i="24" s="1"/>
  <c r="G67" i="24" s="1"/>
  <c r="G68" i="24" s="1"/>
  <c r="G69" i="24" s="1"/>
  <c r="G70" i="24" s="1"/>
  <c r="G71" i="24" s="1"/>
  <c r="G72" i="24" s="1"/>
  <c r="G73" i="24" s="1"/>
  <c r="G74" i="24" s="1"/>
  <c r="G75" i="24" s="1"/>
  <c r="G76" i="24" s="1"/>
  <c r="G77" i="24" s="1"/>
  <c r="G78" i="24" s="1"/>
  <c r="G79" i="24" s="1"/>
  <c r="G80" i="24" s="1"/>
  <c r="G81" i="24" s="1"/>
  <c r="G82" i="24" s="1"/>
  <c r="G83" i="24" s="1"/>
  <c r="G84" i="24" s="1"/>
  <c r="G85" i="24" s="1"/>
  <c r="G86" i="24" s="1"/>
  <c r="G87" i="24" s="1"/>
  <c r="G88" i="24" s="1"/>
  <c r="G89" i="24" s="1"/>
  <c r="G90" i="24" s="1"/>
  <c r="G91" i="24" s="1"/>
  <c r="G92" i="24" s="1"/>
  <c r="G93" i="24" s="1"/>
  <c r="G94" i="24" s="1"/>
  <c r="G95" i="24" s="1"/>
  <c r="G96" i="24" s="1"/>
  <c r="G97" i="24" s="1"/>
  <c r="G98" i="24" s="1"/>
  <c r="G99" i="24" s="1"/>
  <c r="G100" i="24" s="1"/>
  <c r="G101" i="24" s="1"/>
  <c r="G102" i="24" s="1"/>
  <c r="G103" i="24" s="1"/>
  <c r="G104" i="24" s="1"/>
  <c r="G105" i="24" s="1"/>
  <c r="G106" i="24" s="1"/>
  <c r="G107" i="24" s="1"/>
  <c r="G108" i="24" s="1"/>
  <c r="G109" i="24" s="1"/>
  <c r="G110" i="24" s="1"/>
  <c r="G111" i="24" s="1"/>
  <c r="G112" i="24" s="1"/>
  <c r="G113" i="24" s="1"/>
  <c r="G114" i="24" s="1"/>
  <c r="G115" i="24" s="1"/>
  <c r="G116" i="24" s="1"/>
  <c r="G117" i="24" s="1"/>
  <c r="G118" i="24" s="1"/>
  <c r="G119" i="24" s="1"/>
  <c r="G120" i="24" s="1"/>
  <c r="G121" i="24" s="1"/>
  <c r="G122" i="24" s="1"/>
  <c r="G123" i="24" s="1"/>
  <c r="H16" i="23" l="1"/>
  <c r="E16" i="23"/>
  <c r="E91" i="23"/>
  <c r="E25" i="23"/>
  <c r="E70" i="23"/>
  <c r="E50" i="23"/>
  <c r="E87" i="23"/>
  <c r="E62" i="23"/>
  <c r="E37" i="23"/>
  <c r="E75" i="23"/>
  <c r="E42" i="23"/>
  <c r="E9" i="23"/>
  <c r="E79" i="23"/>
  <c r="E54" i="23"/>
  <c r="E29" i="23"/>
  <c r="E100" i="23"/>
  <c r="E67" i="23"/>
  <c r="E34" i="23"/>
  <c r="E96" i="23"/>
  <c r="E71" i="23"/>
  <c r="E46" i="23"/>
  <c r="E21" i="23"/>
  <c r="E95" i="23"/>
  <c r="E83" i="23"/>
  <c r="E63" i="23"/>
  <c r="E58" i="23"/>
  <c r="E45" i="23"/>
  <c r="E17" i="23"/>
  <c r="E92" i="23"/>
  <c r="E59" i="23"/>
  <c r="E26" i="23"/>
  <c r="E88" i="23"/>
  <c r="E38" i="23"/>
  <c r="E13" i="23"/>
  <c r="E84" i="23"/>
  <c r="E51" i="23"/>
  <c r="E18" i="23"/>
  <c r="E80" i="23"/>
  <c r="E55" i="23"/>
  <c r="E30" i="23"/>
  <c r="E5" i="23"/>
  <c r="E76" i="23"/>
  <c r="E43" i="23"/>
  <c r="E10" i="23"/>
  <c r="E72" i="23"/>
  <c r="E47" i="23"/>
  <c r="E22" i="23"/>
  <c r="E68" i="23"/>
  <c r="E35" i="23"/>
  <c r="E97" i="23"/>
  <c r="E64" i="23"/>
  <c r="E39" i="23"/>
  <c r="E14" i="23"/>
  <c r="E60" i="23"/>
  <c r="E27" i="23"/>
  <c r="E89" i="23"/>
  <c r="E56" i="23"/>
  <c r="E31" i="23"/>
  <c r="E6" i="23"/>
  <c r="E48" i="23"/>
  <c r="E44" i="23"/>
  <c r="E15" i="23"/>
  <c r="E65" i="23"/>
  <c r="E7" i="23"/>
  <c r="E90" i="23"/>
  <c r="E102" i="23"/>
  <c r="E77" i="23"/>
  <c r="E19" i="23"/>
  <c r="E23" i="23"/>
  <c r="E73" i="23"/>
  <c r="E93" i="23"/>
  <c r="E81" i="23"/>
  <c r="E101" i="23"/>
  <c r="E40" i="23"/>
  <c r="E36" i="23"/>
  <c r="E32" i="23"/>
  <c r="E28" i="23"/>
  <c r="E57" i="23"/>
  <c r="E20" i="23"/>
  <c r="E82" i="23"/>
  <c r="E49" i="23"/>
  <c r="E94" i="23"/>
  <c r="E69" i="23"/>
  <c r="E12" i="23"/>
  <c r="E74" i="23"/>
  <c r="E41" i="23"/>
  <c r="E8" i="23"/>
  <c r="E86" i="23"/>
  <c r="E61" i="23"/>
  <c r="E52" i="23"/>
  <c r="E11" i="23"/>
  <c r="E98" i="23"/>
  <c r="E85" i="23"/>
  <c r="E24" i="23"/>
  <c r="E99" i="23"/>
  <c r="E66" i="23"/>
  <c r="E33" i="23"/>
  <c r="E103" i="23"/>
  <c r="E78" i="23"/>
  <c r="E53" i="23"/>
  <c r="H4" i="24"/>
  <c r="F5" i="24"/>
  <c r="H13" i="23"/>
  <c r="I25" i="23" l="1"/>
  <c r="I31" i="23"/>
  <c r="I24" i="23"/>
  <c r="I23" i="23"/>
  <c r="I21" i="23"/>
  <c r="I15" i="23"/>
  <c r="I30" i="23"/>
  <c r="I22" i="23"/>
  <c r="I26" i="23"/>
  <c r="I4" i="23"/>
  <c r="I12" i="23"/>
  <c r="I11" i="23"/>
  <c r="I17" i="23" s="1" a="1"/>
  <c r="I17" i="23" s="1"/>
  <c r="I6" i="23"/>
  <c r="I27" i="23"/>
  <c r="I5" i="23"/>
  <c r="I7" i="23"/>
  <c r="I29" i="23"/>
  <c r="I8" i="23"/>
  <c r="I14" i="23"/>
  <c r="I28" i="23"/>
  <c r="I9" i="23"/>
  <c r="I10" i="23"/>
  <c r="F6" i="24"/>
  <c r="H5" i="24"/>
  <c r="I16" i="23" l="1"/>
  <c r="I13" i="23"/>
  <c r="F7" i="24"/>
  <c r="H6" i="24"/>
  <c r="F8" i="24" l="1"/>
  <c r="H7" i="24"/>
  <c r="F9" i="24" l="1"/>
  <c r="H8" i="24"/>
  <c r="F10" i="24" l="1"/>
  <c r="H9" i="24"/>
  <c r="F11" i="24" l="1"/>
  <c r="H10" i="24"/>
  <c r="F12" i="24" l="1"/>
  <c r="H11" i="24"/>
  <c r="F13" i="24" l="1"/>
  <c r="H12" i="24"/>
  <c r="F14" i="24" l="1"/>
  <c r="H13" i="24"/>
  <c r="F15" i="24" l="1"/>
  <c r="H14" i="24"/>
  <c r="F16" i="24" l="1"/>
  <c r="H15" i="24"/>
  <c r="F17" i="24" l="1"/>
  <c r="H16" i="24"/>
  <c r="F18" i="24" l="1"/>
  <c r="H17" i="24"/>
  <c r="F19" i="24" l="1"/>
  <c r="H18" i="24"/>
  <c r="F20" i="24" l="1"/>
  <c r="H19" i="24"/>
  <c r="F21" i="24" l="1"/>
  <c r="H20" i="24"/>
  <c r="F22" i="24" l="1"/>
  <c r="H21" i="24"/>
  <c r="F23" i="24" l="1"/>
  <c r="H22" i="24"/>
  <c r="F24" i="24" l="1"/>
  <c r="H23" i="24"/>
  <c r="F25" i="24" l="1"/>
  <c r="H24" i="24"/>
  <c r="F26" i="24" l="1"/>
  <c r="H25" i="24"/>
  <c r="F27" i="24" l="1"/>
  <c r="H26" i="24"/>
  <c r="F28" i="24" l="1"/>
  <c r="H27" i="24"/>
  <c r="F29" i="24" l="1"/>
  <c r="H28" i="24"/>
  <c r="F30" i="24" l="1"/>
  <c r="H29" i="24"/>
  <c r="F31" i="24" l="1"/>
  <c r="H30" i="24"/>
  <c r="F32" i="24" l="1"/>
  <c r="H31" i="24"/>
  <c r="F33" i="24" l="1"/>
  <c r="H32" i="24"/>
  <c r="F34" i="24" l="1"/>
  <c r="H33" i="24"/>
  <c r="F35" i="24" l="1"/>
  <c r="H34" i="24"/>
  <c r="F36" i="24" l="1"/>
  <c r="H35" i="24"/>
  <c r="F37" i="24" l="1"/>
  <c r="H36" i="24"/>
  <c r="F38" i="24" l="1"/>
  <c r="H37" i="24"/>
  <c r="F39" i="24" l="1"/>
  <c r="H38" i="24"/>
  <c r="F40" i="24" l="1"/>
  <c r="H39" i="24"/>
  <c r="F41" i="24" l="1"/>
  <c r="H40" i="24"/>
  <c r="F42" i="24" l="1"/>
  <c r="H41" i="24"/>
  <c r="F43" i="24" l="1"/>
  <c r="H42" i="24"/>
  <c r="F44" i="24" l="1"/>
  <c r="H43" i="24"/>
  <c r="F45" i="24" l="1"/>
  <c r="H44" i="24"/>
  <c r="F46" i="24" l="1"/>
  <c r="H45" i="24"/>
  <c r="F47" i="24" l="1"/>
  <c r="H46" i="24"/>
  <c r="F48" i="24" l="1"/>
  <c r="H47" i="24"/>
  <c r="F49" i="24" l="1"/>
  <c r="H48" i="24"/>
  <c r="F50" i="24" l="1"/>
  <c r="H49" i="24"/>
  <c r="F51" i="24" l="1"/>
  <c r="H50" i="24"/>
  <c r="F52" i="24" l="1"/>
  <c r="H51" i="24"/>
  <c r="F53" i="24" l="1"/>
  <c r="H52" i="24"/>
  <c r="F54" i="24" l="1"/>
  <c r="H53" i="24"/>
  <c r="F55" i="24" l="1"/>
  <c r="H54" i="24"/>
  <c r="F56" i="24" l="1"/>
  <c r="H55" i="24"/>
  <c r="F57" i="24" l="1"/>
  <c r="H56" i="24"/>
  <c r="F58" i="24" l="1"/>
  <c r="H57" i="24"/>
  <c r="F59" i="24" l="1"/>
  <c r="H58" i="24"/>
  <c r="F60" i="24" l="1"/>
  <c r="H59" i="24"/>
  <c r="F61" i="24" l="1"/>
  <c r="H60" i="24"/>
  <c r="F62" i="24" l="1"/>
  <c r="H61" i="24"/>
  <c r="F63" i="24" l="1"/>
  <c r="H62" i="24"/>
  <c r="F64" i="24" l="1"/>
  <c r="H63" i="24"/>
  <c r="F65" i="24" l="1"/>
  <c r="H64" i="24"/>
  <c r="F66" i="24" l="1"/>
  <c r="H65" i="24"/>
  <c r="F67" i="24" l="1"/>
  <c r="H66" i="24"/>
  <c r="F68" i="24" l="1"/>
  <c r="H67" i="24"/>
  <c r="F69" i="24" l="1"/>
  <c r="H68" i="24"/>
  <c r="F70" i="24" l="1"/>
  <c r="H69" i="24"/>
  <c r="F71" i="24" l="1"/>
  <c r="H70" i="24"/>
  <c r="F72" i="24" l="1"/>
  <c r="H71" i="24"/>
  <c r="F73" i="24" l="1"/>
  <c r="H72" i="24"/>
  <c r="F74" i="24" l="1"/>
  <c r="H73" i="24"/>
  <c r="F75" i="24" l="1"/>
  <c r="H74" i="24"/>
  <c r="F76" i="24" l="1"/>
  <c r="H75" i="24"/>
  <c r="F77" i="24" l="1"/>
  <c r="H76" i="24"/>
  <c r="F78" i="24" l="1"/>
  <c r="H77" i="24"/>
  <c r="F79" i="24" l="1"/>
  <c r="H78" i="24"/>
  <c r="F80" i="24" l="1"/>
  <c r="H79" i="24"/>
  <c r="F81" i="24" l="1"/>
  <c r="H80" i="24"/>
  <c r="F82" i="24" l="1"/>
  <c r="H81" i="24"/>
  <c r="F83" i="24" l="1"/>
  <c r="H82" i="24"/>
  <c r="F84" i="24" l="1"/>
  <c r="H83" i="24"/>
  <c r="F85" i="24" l="1"/>
  <c r="H84" i="24"/>
  <c r="F86" i="24" l="1"/>
  <c r="H85" i="24"/>
  <c r="F87" i="24" l="1"/>
  <c r="H86" i="24"/>
  <c r="F88" i="24" l="1"/>
  <c r="H87" i="24"/>
  <c r="F89" i="24" l="1"/>
  <c r="H88" i="24"/>
  <c r="F90" i="24" l="1"/>
  <c r="H89" i="24"/>
  <c r="F91" i="24" l="1"/>
  <c r="H90" i="24"/>
  <c r="F92" i="24" l="1"/>
  <c r="H91" i="24"/>
  <c r="F93" i="24" l="1"/>
  <c r="H92" i="24"/>
  <c r="F94" i="24" l="1"/>
  <c r="H93" i="24"/>
  <c r="F95" i="24" l="1"/>
  <c r="H94" i="24"/>
  <c r="F96" i="24" l="1"/>
  <c r="H95" i="24"/>
  <c r="F97" i="24" l="1"/>
  <c r="H96" i="24"/>
  <c r="F98" i="24" l="1"/>
  <c r="H97" i="24"/>
  <c r="F99" i="24" l="1"/>
  <c r="H98" i="24"/>
  <c r="F100" i="24" l="1"/>
  <c r="H99" i="24"/>
  <c r="F101" i="24" l="1"/>
  <c r="H100" i="24"/>
  <c r="F102" i="24" l="1"/>
  <c r="H101" i="24"/>
  <c r="F103" i="24" l="1"/>
  <c r="H102" i="24"/>
  <c r="F104" i="24" l="1"/>
  <c r="H103" i="24"/>
  <c r="F105" i="24" l="1"/>
  <c r="H104" i="24"/>
  <c r="F106" i="24" l="1"/>
  <c r="H105" i="24"/>
  <c r="F107" i="24" l="1"/>
  <c r="H106" i="24"/>
  <c r="F108" i="24" l="1"/>
  <c r="H107" i="24"/>
  <c r="F109" i="24" l="1"/>
  <c r="H108" i="24"/>
  <c r="F110" i="24" l="1"/>
  <c r="H109" i="24"/>
  <c r="F111" i="24" l="1"/>
  <c r="H110" i="24"/>
  <c r="F112" i="24" l="1"/>
  <c r="H111" i="24"/>
  <c r="F113" i="24" l="1"/>
  <c r="H112" i="24"/>
  <c r="F114" i="24" l="1"/>
  <c r="H113" i="24"/>
  <c r="F115" i="24" l="1"/>
  <c r="H114" i="24"/>
  <c r="F116" i="24" l="1"/>
  <c r="H115" i="24"/>
  <c r="F117" i="24" l="1"/>
  <c r="H116" i="24"/>
  <c r="F118" i="24" l="1"/>
  <c r="H117" i="24"/>
  <c r="F119" i="24" l="1"/>
  <c r="H118" i="24"/>
  <c r="F120" i="24" l="1"/>
  <c r="H119" i="24"/>
  <c r="F121" i="24" l="1"/>
  <c r="H120" i="24"/>
  <c r="F51" i="23" l="1"/>
  <c r="F62" i="23"/>
  <c r="F66" i="23"/>
  <c r="F33" i="23"/>
  <c r="F43" i="23"/>
  <c r="F98" i="23"/>
  <c r="F37" i="23"/>
  <c r="F11" i="23"/>
  <c r="F90" i="23"/>
  <c r="F34" i="23"/>
  <c r="F27" i="23"/>
  <c r="F100" i="23"/>
  <c r="F25" i="23"/>
  <c r="F99" i="23"/>
  <c r="F84" i="23"/>
  <c r="F83" i="23"/>
  <c r="F72" i="23"/>
  <c r="F18" i="23"/>
  <c r="F42" i="23"/>
  <c r="F17" i="23"/>
  <c r="F12" i="23"/>
  <c r="F122" i="24"/>
  <c r="H121" i="24"/>
  <c r="F64" i="23"/>
  <c r="F67" i="23"/>
  <c r="F45" i="23"/>
  <c r="F19" i="23"/>
  <c r="F77" i="23"/>
  <c r="F58" i="23"/>
  <c r="F29" i="23"/>
  <c r="F13" i="23"/>
  <c r="F53" i="23"/>
  <c r="F61" i="23"/>
  <c r="F75" i="23"/>
  <c r="F88" i="23"/>
  <c r="F59" i="23" l="1"/>
  <c r="F46" i="23"/>
  <c r="F9" i="23"/>
  <c r="F41" i="23"/>
  <c r="F73" i="23"/>
  <c r="F94" i="23"/>
  <c r="F30" i="23"/>
  <c r="F36" i="23"/>
  <c r="F80" i="23"/>
  <c r="F44" i="23"/>
  <c r="F52" i="23"/>
  <c r="F6" i="23"/>
  <c r="F26" i="23"/>
  <c r="F65" i="23"/>
  <c r="F103" i="23"/>
  <c r="F96" i="23"/>
  <c r="F57" i="23"/>
  <c r="F93" i="23"/>
  <c r="F23" i="23"/>
  <c r="F92" i="23"/>
  <c r="F68" i="23"/>
  <c r="F24" i="23"/>
  <c r="F63" i="23"/>
  <c r="F35" i="23"/>
  <c r="F10" i="23"/>
  <c r="F97" i="23"/>
  <c r="F56" i="23"/>
  <c r="F16" i="23"/>
  <c r="F101" i="23"/>
  <c r="F87" i="23"/>
  <c r="F40" i="23"/>
  <c r="F21" i="23"/>
  <c r="F20" i="23"/>
  <c r="F79" i="23"/>
  <c r="F71" i="23"/>
  <c r="F54" i="23"/>
  <c r="F31" i="23"/>
  <c r="F50" i="23"/>
  <c r="F5" i="23"/>
  <c r="F47" i="23"/>
  <c r="F48" i="23"/>
  <c r="F89" i="23"/>
  <c r="F74" i="23"/>
  <c r="F15" i="23"/>
  <c r="F55" i="23"/>
  <c r="F85" i="23"/>
  <c r="F32" i="23"/>
  <c r="F91" i="23"/>
  <c r="F78" i="23"/>
  <c r="F95" i="23"/>
  <c r="F49" i="23"/>
  <c r="F7" i="23"/>
  <c r="F14" i="23"/>
  <c r="F81" i="23"/>
  <c r="F70" i="23"/>
  <c r="F28" i="23"/>
  <c r="F76" i="23"/>
  <c r="F8" i="23"/>
  <c r="F123" i="24"/>
  <c r="H123" i="24" s="1"/>
  <c r="F4" i="23" s="1"/>
  <c r="H122" i="24"/>
  <c r="F38" i="23"/>
  <c r="F86" i="23"/>
  <c r="F39" i="23"/>
  <c r="F60" i="23"/>
  <c r="F69" i="23"/>
  <c r="F82" i="23"/>
  <c r="F102" i="23"/>
  <c r="F22" i="23"/>
  <c r="J22" i="23" l="1"/>
  <c r="J30" i="23"/>
  <c r="J14" i="23"/>
  <c r="J12" i="23"/>
  <c r="J21" i="23"/>
  <c r="J4" i="23"/>
  <c r="J25" i="23"/>
  <c r="J11" i="23"/>
  <c r="J17" i="23" s="1" a="1"/>
  <c r="J17" i="23" s="1"/>
  <c r="J27" i="23"/>
  <c r="J9" i="23"/>
  <c r="J28" i="23"/>
  <c r="J29" i="23"/>
  <c r="J15" i="23"/>
  <c r="J23" i="23"/>
  <c r="J5" i="23"/>
  <c r="J24" i="23"/>
  <c r="J26" i="23"/>
  <c r="J10" i="23"/>
  <c r="J8" i="23"/>
  <c r="J7" i="23"/>
  <c r="J31" i="23"/>
  <c r="J6" i="23"/>
  <c r="J16" i="23" l="1"/>
  <c r="J13" i="23"/>
  <c r="J2" i="26" s="1" a="1"/>
  <c r="J2" i="2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<sst xmlns="http://schemas.openxmlformats.org/spreadsheetml/2006/main" count="1921" uniqueCount="266">
  <si>
    <t>Year</t>
  </si>
  <si>
    <t>Total Salary</t>
  </si>
  <si>
    <t>A_t</t>
  </si>
  <si>
    <t>Sign on</t>
  </si>
  <si>
    <t>B_t; I_t = 1</t>
  </si>
  <si>
    <t>Date</t>
  </si>
  <si>
    <t>Base Salary</t>
  </si>
  <si>
    <t>Sign on Bonus</t>
  </si>
  <si>
    <t>Performance Bonus</t>
  </si>
  <si>
    <t>Total Income</t>
  </si>
  <si>
    <t>Investment Amount</t>
  </si>
  <si>
    <t>AAPL</t>
  </si>
  <si>
    <t>Adj Close</t>
  </si>
  <si>
    <t>TSLA</t>
  </si>
  <si>
    <t>MSFT</t>
  </si>
  <si>
    <t>NVDA</t>
  </si>
  <si>
    <t>Question 1</t>
  </si>
  <si>
    <t>q</t>
  </si>
  <si>
    <t>Monthly Return</t>
  </si>
  <si>
    <t>Parameters:</t>
  </si>
  <si>
    <t>Starting year</t>
  </si>
  <si>
    <t>Starting Salary</t>
  </si>
  <si>
    <t>Salary increase</t>
  </si>
  <si>
    <t>Perfromance bonus equation</t>
  </si>
  <si>
    <t>If we look at the lowest values of the bonuses, the only years in which a single bonus is less than $10,000 are the first 5 years. In the first five years, there is only one combination whose sum is less than $10,000. Thus, there are only two cases in which the aggregate bonus is less than $10,000: 1) if he receives a singular bonus from years 1-5, or if he receives a bonus only in years 1 and 2.</t>
  </si>
  <si>
    <t>Case</t>
  </si>
  <si>
    <t>Since the sum of the bonuses are 93,793, there are only 2 cases where the sum of the bonuses exceed $90,000. These 2 cases are: 1) If he receives a bonus in every year, and 2) if he receives a bonus in every year except year 1. The probability of these two cases summed together make the total probability that the aggregate performance bonuses exceed $90,000.</t>
  </si>
  <si>
    <t>Receives a bonus (2024-2033)</t>
  </si>
  <si>
    <t>Receives a bonus (2025-2033)</t>
  </si>
  <si>
    <t>Value</t>
  </si>
  <si>
    <t>Probability</t>
  </si>
  <si>
    <t>Pr (Aggregate Bonus &gt;= $90,000)</t>
  </si>
  <si>
    <t>Total Probability</t>
  </si>
  <si>
    <t>PR (Aggregate Bonus &lt;= $10,000)</t>
  </si>
  <si>
    <t>Receives no bonus (2024-2033)</t>
  </si>
  <si>
    <t>Receives a bonus (2024)</t>
  </si>
  <si>
    <t>Receives a bonus (2025)</t>
  </si>
  <si>
    <t>Receives a bonus (2026)</t>
  </si>
  <si>
    <t>Receives a bonus (2027)</t>
  </si>
  <si>
    <t>Receives a bonus (2028)</t>
  </si>
  <si>
    <t>Receives a bonus (2024, 2025)</t>
  </si>
  <si>
    <t>AAPL (      )</t>
  </si>
  <si>
    <t>NVDA (      )</t>
  </si>
  <si>
    <t>MSFT (      )</t>
  </si>
  <si>
    <t>TSLA (      )</t>
  </si>
  <si>
    <t>Standard Deviations</t>
  </si>
  <si>
    <t>AAPL (     )</t>
  </si>
  <si>
    <t>TSLA (     )</t>
  </si>
  <si>
    <t>MSFT (     )</t>
  </si>
  <si>
    <t>NVDA (     )</t>
  </si>
  <si>
    <t>Covariance Matrix 1 (Σ)</t>
  </si>
  <si>
    <t>Covariance Matrix 2 (Σ*)</t>
  </si>
  <si>
    <r>
      <t xml:space="preserve">Expected Returns ( </t>
    </r>
    <r>
      <rPr>
        <b/>
        <i/>
        <sz val="11"/>
        <color theme="1"/>
        <rFont val="Aptos Narrow"/>
        <family val="2"/>
        <scheme val="minor"/>
      </rPr>
      <t xml:space="preserve">R </t>
    </r>
    <r>
      <rPr>
        <b/>
        <sz val="11"/>
        <color theme="1"/>
        <rFont val="Aptos Narrow"/>
        <family val="2"/>
        <scheme val="minor"/>
      </rPr>
      <t>)</t>
    </r>
  </si>
  <si>
    <t>Return</t>
  </si>
  <si>
    <t>Portfolio</t>
  </si>
  <si>
    <t>Monthly Log Return</t>
  </si>
  <si>
    <t>Mean</t>
  </si>
  <si>
    <t>SD</t>
  </si>
  <si>
    <t>Historical Data</t>
  </si>
  <si>
    <t>Simulation 1</t>
  </si>
  <si>
    <t>Simulation 2</t>
  </si>
  <si>
    <t>Simulation 3</t>
  </si>
  <si>
    <t>Simulation 4</t>
  </si>
  <si>
    <t>Simulation 5</t>
  </si>
  <si>
    <t>Simulation 6</t>
  </si>
  <si>
    <t>Simulation 7</t>
  </si>
  <si>
    <t>Simulation 8</t>
  </si>
  <si>
    <t>Simulation 9</t>
  </si>
  <si>
    <t>Simulation 10</t>
  </si>
  <si>
    <t>Simulation 11</t>
  </si>
  <si>
    <t>Simulation 12</t>
  </si>
  <si>
    <t>Simulation 13</t>
  </si>
  <si>
    <t>Simulation 14</t>
  </si>
  <si>
    <t>Simulation 15</t>
  </si>
  <si>
    <t>Simulation 16</t>
  </si>
  <si>
    <t>Simulation 17</t>
  </si>
  <si>
    <t>Simulation 18</t>
  </si>
  <si>
    <t>Simulation 19</t>
  </si>
  <si>
    <t>Simulation 20</t>
  </si>
  <si>
    <t>Simulation 21</t>
  </si>
  <si>
    <t>Simulation 22</t>
  </si>
  <si>
    <t>Simulation 23</t>
  </si>
  <si>
    <t>Simulation 24</t>
  </si>
  <si>
    <t>Simulation 25</t>
  </si>
  <si>
    <t>Simulation 26</t>
  </si>
  <si>
    <t>Simulation 27</t>
  </si>
  <si>
    <t>Simulation 28</t>
  </si>
  <si>
    <t>Simulation 29</t>
  </si>
  <si>
    <t>Simulation 30</t>
  </si>
  <si>
    <t>Simulation 31</t>
  </si>
  <si>
    <t>Simulation 32</t>
  </si>
  <si>
    <t>Simulation 33</t>
  </si>
  <si>
    <t>Simulation 34</t>
  </si>
  <si>
    <t>Simulation 35</t>
  </si>
  <si>
    <t>Simulation 36</t>
  </si>
  <si>
    <t>Simulation 37</t>
  </si>
  <si>
    <t>Simulation 38</t>
  </si>
  <si>
    <t>Simulation 39</t>
  </si>
  <si>
    <t>Simulation 40</t>
  </si>
  <si>
    <t>Simulation 41</t>
  </si>
  <si>
    <t>Simulation 42</t>
  </si>
  <si>
    <t>Simulation 43</t>
  </si>
  <si>
    <t>Simulation 44</t>
  </si>
  <si>
    <t>Simulation 45</t>
  </si>
  <si>
    <t>Simulation 46</t>
  </si>
  <si>
    <t>Simulation 47</t>
  </si>
  <si>
    <t>Simulation 48</t>
  </si>
  <si>
    <t>Simulation 49</t>
  </si>
  <si>
    <t>Simulation 50</t>
  </si>
  <si>
    <t>Simulation 51</t>
  </si>
  <si>
    <t>Simulation 52</t>
  </si>
  <si>
    <t>Simulation 53</t>
  </si>
  <si>
    <t>Simulation 54</t>
  </si>
  <si>
    <t>Simulation 55</t>
  </si>
  <si>
    <t>Simulation 56</t>
  </si>
  <si>
    <t>Simulation 57</t>
  </si>
  <si>
    <t>Simulation 58</t>
  </si>
  <si>
    <t>Simulation 59</t>
  </si>
  <si>
    <t>Simulation 60</t>
  </si>
  <si>
    <t>Simulation 61</t>
  </si>
  <si>
    <t>Simulation 62</t>
  </si>
  <si>
    <t>Simulation 63</t>
  </si>
  <si>
    <t>Simulation 64</t>
  </si>
  <si>
    <t>Simulation 65</t>
  </si>
  <si>
    <t>Simulation 66</t>
  </si>
  <si>
    <t>Simulation 67</t>
  </si>
  <si>
    <t>Simulation 68</t>
  </si>
  <si>
    <t>Simulation 69</t>
  </si>
  <si>
    <t>Simulation 70</t>
  </si>
  <si>
    <t>Simulation 71</t>
  </si>
  <si>
    <t>Simulation 72</t>
  </si>
  <si>
    <t>Simulation 73</t>
  </si>
  <si>
    <t>Simulation 74</t>
  </si>
  <si>
    <t>Simulation 75</t>
  </si>
  <si>
    <t>Simulation 76</t>
  </si>
  <si>
    <t>Simulation 77</t>
  </si>
  <si>
    <t>Simulation 78</t>
  </si>
  <si>
    <t>Simulation 79</t>
  </si>
  <si>
    <t>Simulation 80</t>
  </si>
  <si>
    <t>Simulation 81</t>
  </si>
  <si>
    <t>Simulation 82</t>
  </si>
  <si>
    <t>Simulation 83</t>
  </si>
  <si>
    <t>Simulation 84</t>
  </si>
  <si>
    <t>Simulation 85</t>
  </si>
  <si>
    <t>Simulation 86</t>
  </si>
  <si>
    <t>Simulation 87</t>
  </si>
  <si>
    <t>Simulation 88</t>
  </si>
  <si>
    <t>Simulation 89</t>
  </si>
  <si>
    <t>Simulation 90</t>
  </si>
  <si>
    <t>Simulation 91</t>
  </si>
  <si>
    <t>Simulation 92</t>
  </si>
  <si>
    <t>Simulation 93</t>
  </si>
  <si>
    <t>Simulation 94</t>
  </si>
  <si>
    <t>Simulation 95</t>
  </si>
  <si>
    <t>Simulation 96</t>
  </si>
  <si>
    <t>Simulation 97</t>
  </si>
  <si>
    <t>Simulation 98</t>
  </si>
  <si>
    <t>Simulation 99</t>
  </si>
  <si>
    <t>Simulation 100</t>
  </si>
  <si>
    <t>Portfolio Value</t>
  </si>
  <si>
    <t>VAS Portfolio Simulations</t>
  </si>
  <si>
    <t>Bond AV</t>
  </si>
  <si>
    <t>VAS AV</t>
  </si>
  <si>
    <t>Total AV</t>
  </si>
  <si>
    <t>Option 1</t>
  </si>
  <si>
    <t>Option 2</t>
  </si>
  <si>
    <t>Investment Opportunity Accumulated Values</t>
  </si>
  <si>
    <t>Option 3</t>
  </si>
  <si>
    <t>Summary Statistics</t>
  </si>
  <si>
    <t>Q1</t>
  </si>
  <si>
    <t>Q2 (Median)</t>
  </si>
  <si>
    <t>Q3</t>
  </si>
  <si>
    <t>IQR</t>
  </si>
  <si>
    <t>Range</t>
  </si>
  <si>
    <t>Variance</t>
  </si>
  <si>
    <t>Standard Deviation</t>
  </si>
  <si>
    <t>MAD</t>
  </si>
  <si>
    <t>10% Trimmed Mean</t>
  </si>
  <si>
    <t>Skewness</t>
  </si>
  <si>
    <t>Kurtosis</t>
  </si>
  <si>
    <t>Min</t>
  </si>
  <si>
    <t>Max</t>
  </si>
  <si>
    <t>Risky Asset Y</t>
  </si>
  <si>
    <t>Crash?</t>
  </si>
  <si>
    <t>Crash Counter</t>
  </si>
  <si>
    <t>RAY Value</t>
  </si>
  <si>
    <t>Bank Acc Value</t>
  </si>
  <si>
    <t>Total Value</t>
  </si>
  <si>
    <t>*** Bonus delivered in years 2, 4 , 6, 9.</t>
  </si>
  <si>
    <t>Question 4</t>
  </si>
  <si>
    <t>Question 3</t>
  </si>
  <si>
    <t>Parameters</t>
  </si>
  <si>
    <t>Simulated VAS Log Returns</t>
  </si>
  <si>
    <t>Bin Upper Limit</t>
  </si>
  <si>
    <t>Business Level</t>
  </si>
  <si>
    <t>Bond Return Rate</t>
  </si>
  <si>
    <t>Bond Portfolio</t>
  </si>
  <si>
    <t>Simulated Bond Portfolio</t>
  </si>
  <si>
    <t>Histogram Data</t>
  </si>
  <si>
    <t>Explanation</t>
  </si>
  <si>
    <t>Assumptions</t>
  </si>
  <si>
    <t>Max sum of bonuses:</t>
  </si>
  <si>
    <t>*Table 1 Q1</t>
  </si>
  <si>
    <t>*Table 2 Q2</t>
  </si>
  <si>
    <t>To calculate the probability of aggregate performance bonuses exceeding $90,000 or not exceeding $10,000, you have to consider the cases that satisfy the condition. For part 1, there are only two cases in which the condition holds detailed in Table 1 Q1. For part 2 there are 7 cases in which the respective condition holds. These cases are detailed in Table 2 Q2. The sum of probabilities is detailed in the bottom right cell of each table, this value represents the probability that the total performance bonuses exceed $90,000 or is no more than $10,000 respectively.</t>
  </si>
  <si>
    <t>No assumptions made.</t>
  </si>
  <si>
    <t>Question 2</t>
  </si>
  <si>
    <t>Question 5</t>
  </si>
  <si>
    <t>Question 6</t>
  </si>
  <si>
    <t>Question 7</t>
  </si>
  <si>
    <t>Question 8</t>
  </si>
  <si>
    <t>Question 9</t>
  </si>
  <si>
    <t>Question 10</t>
  </si>
  <si>
    <t>Income table that breaks down his income into 3 parts, base salary, bonuses and total income.</t>
  </si>
  <si>
    <t>(1) Assuming that Jackson receives a performance bonus in year 2, 4, 6, 9. (2) I assumed that he puts 30% of his total income into his investment options as the assignment stated "when he receives his salary" and does not specify if bonuses are included. I include bonuses as it seems the most logical assumption.</t>
  </si>
  <si>
    <t>w1</t>
  </si>
  <si>
    <t>w2</t>
  </si>
  <si>
    <t>w3</t>
  </si>
  <si>
    <t>w~1</t>
  </si>
  <si>
    <t>w~2</t>
  </si>
  <si>
    <t>w~3</t>
  </si>
  <si>
    <t>w~4</t>
  </si>
  <si>
    <t>(1) Treating the historical data as a sample which explains the use of the sample variants of the STDEV, VAR and COVARIANCE functions.</t>
  </si>
  <si>
    <t>&gt;30000000.00</t>
  </si>
  <si>
    <t>(1) Assume that the future returns are normally distributed. (2) Assume that Jackson if Jackson is paid on the last day of the month, he does not deposit that pay until after the market closes on the last day of the month but before the market reopens the next day.</t>
  </si>
  <si>
    <t>(1) Assume that the historical data of VAS.AX is a sample to calculate the sample standard deviation of the log returns.</t>
  </si>
  <si>
    <t>Generate a random log return by finding calculating a random quantile of the normal distribution with parameters calculated in Question 6. Simulate 100 trajectories of the 10 year period by dragging across 100 columns as seen in 'Question 7'.</t>
  </si>
  <si>
    <t>(1) Assume that the future monthly log returns are normally distributed with parameters calculated in Question 6.</t>
  </si>
  <si>
    <t>Contents and Assumptions</t>
  </si>
  <si>
    <t xml:space="preserve"> </t>
  </si>
  <si>
    <t>(1) 100 simulated trajectories of the Tech Portfolio are covered by Question 5, I just copied the final entry each simulation as the 100 simulated accumulated values. (2) For Option 2, I use the simulated log returns calculated in Question 7 to generate a simulated VAS portfolio in  'Simulated VAS Portfolio' by taking the exponential of each log return to generate an actual monthly return. I then accumulate the portfolio by each monthly return and the new investment amount each month being 40% of his savings amount. To calculate the bond portfolio, for each simulation I have a random equation modelling the business level with probabilities outlined on the Assignment pdf. I use the business levels to inform the rate for that given month (either 6% or -70% if Level 3) and accumulating the portfolio by each monthly return and the new investment amount each month being 60% of his savings. By summing the final value in each simulation for VAS and the Bond we have 100 simulated accumulate values for investment option 2. (3) For Risky Asset Y (RAY), the return for a given month is random with probabilities outlined in the Assignment. For the first month in each year I simulate a random number to inform which return is realised for that year in accordance with the probability's on the Assignment. I then simulate the probability of a market crash for a given month using Exp(λ) where λ is calculated as 1/E(X) and E(X) = 18 months. Since the exponential distribution is memoryless, every month has the same probability, the probability that a crash occurs in less than a months time from the start of this month, F_x(1), X ~ Exponential(1/18). I then have a crash counter which counts the amount of crashes that have occured up to this point. The RAY portfolio is accumulated using the random return rate and adding the new investment amount which starts at 100%, and decreases by 10% everytime a crash occurs until 0%. The bank account accumulates at an effective annual interest rate of 1% compounded monthly. The amount put into the bank account each month is starts at 0% and increaes by 10%  for every crash until 100%. By summing the bank acc value and the RAY value, you get the total value of the investment. Take the last entry and you have the accumulated value of each simulaiton for investment option 3. I then calculate a wide range of statistics for each sample of accumulated values to understand the nature of each investment option as much as I can. I then plot a histogram with bin size $3,000,000 and a frequency table which details the frequency of each bin for each investment option.</t>
  </si>
  <si>
    <r>
      <t xml:space="preserve">Calculate the log returns as depicted by the formula on the Assignment pdf using historical data accessed on Yahoo finance for VAS.AX. I then find the mean and standard deviation of the log returns using the AVERAGE and STDEV.S functions highlighted in </t>
    </r>
    <r>
      <rPr>
        <sz val="11"/>
        <color theme="9" tint="-0.249977111117893"/>
        <rFont val="Aptos Narrow"/>
        <family val="2"/>
        <scheme val="minor"/>
      </rPr>
      <t>green</t>
    </r>
    <r>
      <rPr>
        <sz val="11"/>
        <color theme="1"/>
        <rFont val="Aptos Narrow"/>
        <family val="2"/>
        <scheme val="minor"/>
      </rPr>
      <t xml:space="preserve"> and </t>
    </r>
    <r>
      <rPr>
        <sz val="11"/>
        <color rgb="FFFF0000"/>
        <rFont val="Aptos Narrow"/>
        <family val="2"/>
        <scheme val="minor"/>
      </rPr>
      <t>red</t>
    </r>
    <r>
      <rPr>
        <sz val="11"/>
        <color theme="1"/>
        <rFont val="Aptos Narrow"/>
        <family val="2"/>
        <scheme val="minor"/>
      </rPr>
      <t xml:space="preserve"> respectively.</t>
    </r>
  </si>
  <si>
    <t>Option 1:</t>
  </si>
  <si>
    <t>Option 2:</t>
  </si>
  <si>
    <t>Option 3:</t>
  </si>
  <si>
    <t>Investment option 2 is the least volatile of the three options with consistently the lowest SD and MAD, however, the max AV is capped at a much lower upper bound than the other options, however, it does seem that there is a supreme possibility of the AV being in the $6M-9M range.</t>
  </si>
  <si>
    <t>Investment option 3 is very risky, with potential for extreme returns. Due to the lower skewness of option 3 compared to option 1, the higher returns are more probable but still a very volatile investment portfolio.</t>
  </si>
  <si>
    <t>Limitations on analysis:</t>
  </si>
  <si>
    <t xml:space="preserve">Final recomendation: </t>
  </si>
  <si>
    <t>My final recomendation is to invest into Investment Option 2. Looking at the summary statistics, option 2 is weaker in its measures of location, however, it is a much less volatile option than 1 and 2. This can be seen by a lower SD, IQR and MAD. Further, looking at the histogram, $6-9M range has the highest likelihood by quite a margin. Looking at other notable probabilities, $0-3M has on average a similar probability to $21-24M. Although it has the lowest average return out of the 3 options, it is by far the safest and considering Jackson's goal of saving for a house, there is minimal want for extreme returns.</t>
  </si>
  <si>
    <t>(1) Assume that Jackson can only choose 100% of each investment option, with no room to diversify between the three options. For example, 50% in Tech Portfolio and 50% in Bond, but 0% in VAS and RAY.</t>
  </si>
  <si>
    <r>
      <t xml:space="preserve">I maximise the equations                                     and                                               in the same manner as Question 3 through solver but with an added term </t>
    </r>
    <r>
      <rPr>
        <b/>
        <sz val="11"/>
        <color theme="1"/>
        <rFont val="Aptos Narrow"/>
        <family val="2"/>
        <scheme val="minor"/>
      </rPr>
      <t>q.</t>
    </r>
    <r>
      <rPr>
        <sz val="11"/>
        <color theme="1"/>
        <rFont val="Aptos Narrow"/>
        <family val="2"/>
        <scheme val="minor"/>
      </rPr>
      <t xml:space="preserve"> Since the equation we are optimising is </t>
    </r>
    <r>
      <rPr>
        <i/>
        <sz val="11"/>
        <color theme="1"/>
        <rFont val="Aptos Narrow"/>
        <family val="2"/>
        <scheme val="minor"/>
      </rPr>
      <t xml:space="preserve">weighted return - weighted variance, </t>
    </r>
    <r>
      <rPr>
        <sz val="11"/>
        <color theme="1"/>
        <rFont val="Aptos Narrow"/>
        <family val="2"/>
        <scheme val="minor"/>
      </rPr>
      <t xml:space="preserve">the </t>
    </r>
    <r>
      <rPr>
        <b/>
        <sz val="11"/>
        <color theme="1"/>
        <rFont val="Aptos Narrow"/>
        <family val="2"/>
        <scheme val="minor"/>
      </rPr>
      <t xml:space="preserve">q </t>
    </r>
    <r>
      <rPr>
        <sz val="11"/>
        <color theme="1"/>
        <rFont val="Aptos Narrow"/>
        <family val="2"/>
        <scheme val="minor"/>
      </rPr>
      <t xml:space="preserve">term is attached to the variance component of the equation, so we can hypothesise that as q increases, the portfolio weights will tend to the stock with the lowest variance. In both the original and rebalanced portfolios, the weights all converge to MSFT holding 100% of the portfolio which is in agreement with it having the lowest variance of the 4 stocks. The portfolio weights with the scalar </t>
    </r>
    <r>
      <rPr>
        <b/>
        <sz val="11"/>
        <color theme="1"/>
        <rFont val="Aptos Narrow"/>
        <family val="2"/>
        <scheme val="minor"/>
      </rPr>
      <t>q</t>
    </r>
    <r>
      <rPr>
        <sz val="11"/>
        <color theme="1"/>
        <rFont val="Aptos Narrow"/>
        <family val="2"/>
        <scheme val="minor"/>
      </rPr>
      <t xml:space="preserve"> included are highlighted in </t>
    </r>
    <r>
      <rPr>
        <sz val="11"/>
        <color rgb="FF7030A0"/>
        <rFont val="Aptos Narrow"/>
        <family val="2"/>
        <scheme val="minor"/>
      </rPr>
      <t>purple.</t>
    </r>
  </si>
  <si>
    <t>(1) I assume that for every investment option, he puts each monthly pay into the investment after market close of the last day of the month and before market open of the next day. (2) I assume that Jackson takes half a month to find a similar corporate bond in the event of bankruptcy. (3) Assume the event of bankruptcy within a month is uniformly distributed, implying that the expected date of bankruptcy is half way through the month, allowing on average that Jackson will find the new corporate bond to invest in on the very first day of the following month. This assumption has the consequence that he can't earn returns on his portfolio for the days after bankruptcy in the same month. (4) Similarly, let's assume that in the event of a market crash for RAY, consider the monthly return with a crash occuring is -10% ("value invested in Y decreases by 10% immediately") and the monthly return on the portfolio does not recover until the next month. (5) Assume that only one market crash can occur within one month span.</t>
  </si>
  <si>
    <t>Investment option 1 is extremely risky, having a very high standard deviation, however, it does have potential for extremely high returns, however, option 1 has a higher density at lower returns as seen in the histogram.</t>
  </si>
  <si>
    <t>One limitation on my analysis was the number of simulations. I believe that 100 simulations is not enough to make an truly informed decision on the investment opportunities. I noticed this after each refresh of my data, many of my summary statistics were extremely volatile, indicating that the sample size is too small. A larger number of simulations, for example, 1000, would effectively solve this limitation. Another limitation of my analysis was with investment option 1. I believe the 5 year sample is not a large enough sample to assume that the sample mean is a good estimator for the theoretical mean. Further, this 5 year sample is over the Covid-19 pandemic which will have skewed the monthly returns through 2020 and 2021 due to mass lockdowns and major global economic downturn. Taking a longer sample such as 15 years from 2009 to 2024 would be more effective as it is difficult to find a long time period without a major global recession. Another limitation on investment option 1 is assuming that future returns of a stock follow the normal distribution. Practically, stock returns are more accurately modelled by a T distribution or Pareto distribution.</t>
  </si>
  <si>
    <t>Historical Stock Data</t>
  </si>
  <si>
    <t>Portfolio Simulations</t>
  </si>
  <si>
    <t>The for the two portfolios, the expected returns are                and                  , the variances are                       and                      . Using these parameters, I simulate a return by using a random quantile of the normal distribution with parameters                and                        for the first 8 years and then                           and                       once Jackson rebalances the portfolio. This generates a random return for each month, then simulating it 100 times across. For each random return I calculate the value of his portfolio for each simulation as seen in 'Question 5'.</t>
  </si>
  <si>
    <r>
      <t xml:space="preserve">I calculate the values for R1, R2, R3, R4 (highlighted in </t>
    </r>
    <r>
      <rPr>
        <sz val="11"/>
        <color rgb="FFFF0000"/>
        <rFont val="Aptos Narrow"/>
        <family val="2"/>
        <scheme val="minor"/>
      </rPr>
      <t>red</t>
    </r>
    <r>
      <rPr>
        <sz val="11"/>
        <rFont val="Aptos Narrow"/>
        <family val="2"/>
        <scheme val="minor"/>
      </rPr>
      <t>)</t>
    </r>
    <r>
      <rPr>
        <sz val="11"/>
        <color theme="1"/>
        <rFont val="Aptos Narrow"/>
        <family val="2"/>
        <scheme val="minor"/>
      </rPr>
      <t xml:space="preserve"> by first calculating the month to month returns from the historical data and taking the average. I then calculate σ1, σ2, σ3, σ4 (highlighted in </t>
    </r>
    <r>
      <rPr>
        <sz val="11"/>
        <color theme="3" tint="0.249977111117893"/>
        <rFont val="Aptos Narrow"/>
        <family val="2"/>
        <scheme val="minor"/>
      </rPr>
      <t>blue</t>
    </r>
    <r>
      <rPr>
        <sz val="11"/>
        <color theme="1"/>
        <rFont val="Aptos Narrow"/>
        <family val="2"/>
        <scheme val="minor"/>
      </rPr>
      <t xml:space="preserve">) by using the STDEV.S excel function on the month to month historical returns. I then calculate the two covariance matrices Σ and Σ* (highlighted in </t>
    </r>
    <r>
      <rPr>
        <sz val="11"/>
        <color theme="5"/>
        <rFont val="Aptos Narrow"/>
        <family val="2"/>
        <scheme val="minor"/>
      </rPr>
      <t>orange</t>
    </r>
    <r>
      <rPr>
        <sz val="11"/>
        <color theme="1"/>
        <rFont val="Aptos Narrow"/>
        <family val="2"/>
        <scheme val="minor"/>
      </rPr>
      <t xml:space="preserve">) by using the VAR.S and COVARIANCE.S functions. Then to maximise the equation                                         and                                                        I used the solver add-in by maximising cells P29 and P33 with respect to </t>
    </r>
    <r>
      <rPr>
        <b/>
        <sz val="11"/>
        <color theme="1"/>
        <rFont val="Aptos Narrow"/>
        <family val="2"/>
        <scheme val="minor"/>
      </rPr>
      <t xml:space="preserve">w </t>
    </r>
    <r>
      <rPr>
        <sz val="11"/>
        <color theme="1"/>
        <rFont val="Aptos Narrow"/>
        <family val="2"/>
        <scheme val="minor"/>
      </rPr>
      <t>and</t>
    </r>
    <r>
      <rPr>
        <b/>
        <sz val="11"/>
        <color theme="1"/>
        <rFont val="Aptos Narrow"/>
        <family val="2"/>
        <scheme val="minor"/>
      </rPr>
      <t xml:space="preserve"> w~</t>
    </r>
    <r>
      <rPr>
        <sz val="11"/>
        <color theme="1"/>
        <rFont val="Aptos Narrow"/>
        <family val="2"/>
        <scheme val="minor"/>
      </rPr>
      <t xml:space="preserve"> maintaing the components of each vector are between 0 and 1 and sum to 1. The optimum weight values are found in 'Question 3 and 4' highlighted in </t>
    </r>
    <r>
      <rPr>
        <sz val="11"/>
        <color theme="9" tint="-0.249977111117893"/>
        <rFont val="Aptos Narrow"/>
        <family val="2"/>
        <scheme val="minor"/>
      </rPr>
      <t>green.</t>
    </r>
  </si>
  <si>
    <r>
      <t xml:space="preserve">I maximise the equations                                          and                                                  in the same manner as Question 3 through solver but with an added term </t>
    </r>
    <r>
      <rPr>
        <b/>
        <sz val="11"/>
        <color theme="1"/>
        <rFont val="Aptos Narrow"/>
        <family val="2"/>
        <scheme val="minor"/>
      </rPr>
      <t>q.</t>
    </r>
    <r>
      <rPr>
        <sz val="11"/>
        <color theme="1"/>
        <rFont val="Aptos Narrow"/>
        <family val="2"/>
        <scheme val="minor"/>
      </rPr>
      <t xml:space="preserve"> Since the equation we are optimising is </t>
    </r>
    <r>
      <rPr>
        <i/>
        <sz val="11"/>
        <color theme="1"/>
        <rFont val="Aptos Narrow"/>
        <family val="2"/>
        <scheme val="minor"/>
      </rPr>
      <t xml:space="preserve">weighted return - weighted variance, </t>
    </r>
    <r>
      <rPr>
        <sz val="11"/>
        <color theme="1"/>
        <rFont val="Aptos Narrow"/>
        <family val="2"/>
        <scheme val="minor"/>
      </rPr>
      <t xml:space="preserve">the </t>
    </r>
    <r>
      <rPr>
        <b/>
        <sz val="11"/>
        <color theme="1"/>
        <rFont val="Aptos Narrow"/>
        <family val="2"/>
        <scheme val="minor"/>
      </rPr>
      <t xml:space="preserve">q </t>
    </r>
    <r>
      <rPr>
        <sz val="11"/>
        <color theme="1"/>
        <rFont val="Aptos Narrow"/>
        <family val="2"/>
        <scheme val="minor"/>
      </rPr>
      <t xml:space="preserve">term is attached to the variance component of the equation, so we can hypothesise that as q increases, the portfolio weights will tend to the stock with the lowest variance. In both the original and rebalanced portfolios, the weights all converge to MSFT holding 100% of the portfolio which is in agreement with it having the lowest variance of the 4 stocks. The portfolio weights with the scalar </t>
    </r>
    <r>
      <rPr>
        <b/>
        <sz val="11"/>
        <color theme="1"/>
        <rFont val="Aptos Narrow"/>
        <family val="2"/>
        <scheme val="minor"/>
      </rPr>
      <t>q</t>
    </r>
    <r>
      <rPr>
        <sz val="11"/>
        <color theme="1"/>
        <rFont val="Aptos Narrow"/>
        <family val="2"/>
        <scheme val="minor"/>
      </rPr>
      <t xml:space="preserve"> included are highlighted in </t>
    </r>
    <r>
      <rPr>
        <sz val="11"/>
        <color rgb="FF7030A0"/>
        <rFont val="Aptos Narrow"/>
        <family val="2"/>
        <scheme val="minor"/>
      </rPr>
      <t>purple.</t>
    </r>
  </si>
  <si>
    <t>Explanation in respective sheet.</t>
  </si>
  <si>
    <t>Daniel Devaris</t>
  </si>
  <si>
    <t>z5480856</t>
  </si>
  <si>
    <t>ACTL 2111 Assignment T1 2024</t>
  </si>
  <si>
    <t>Header page</t>
  </si>
  <si>
    <t>This assignment outlines the analysis of three invesment opportunities for Jackson as he aims to save for a house in 10 years time. Explanations and assumptions are made clear on the 'Contents and Assumptions' sheet. All historical data used in the following analyses are to be found in the 'Bibliography' sheet along with other sources that aided me in making my assumptions and thought process.</t>
  </si>
  <si>
    <t>Title:</t>
  </si>
  <si>
    <t>Name:</t>
  </si>
  <si>
    <t>ZID:</t>
  </si>
  <si>
    <t>Date:</t>
  </si>
  <si>
    <t>Description:</t>
  </si>
  <si>
    <t>Bibliography</t>
  </si>
  <si>
    <t>Robust Statistic (no date) Robust Statistic - an overview | ScienceDirect Topics. Available at: https://www.sciencedirect.com/topics/mathematics/robust-statistic (Accessed: 10 April 2024).</t>
  </si>
  <si>
    <t>Yahoo Finance – stock market live, quotes, business &amp; finance news (no date) Yahoo! Finance. Yahoo! Available at: https://au.finance.yahoo.com/ (Accessed: 10 April 2024).</t>
  </si>
  <si>
    <t>Louis (2020) The True Probability Distribution of Stock Market Returns, TradeOptionsWithMe. Available at: https://tradeoptionswithme.com/probability-dsitribution-of-stock-market-returns/ (Accessed: 10 April 2024).</t>
  </si>
  <si>
    <t>Zucchi, K. (no date) Lognormal and Normal Distribution, Investopedia. Investopedia. Available at: https://www.investopedia.com/articles/investing/102014/lognormal-and-normal-distribution.asp (Accessed: 10 April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</si>
</sst>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00_-;\-&quot;$&quot;* #,##0.00_-;_-&quot;$&quot;* &quot;-&quot;??_-;_-@_-"/>
    <numFmt numFmtId="165" formatCode="0.000000000000"/>
    <numFmt numFmtId="166" formatCode="0.0000"/>
    <numFmt numFmtId="167" formatCode="0.0000%"/>
    <numFmt numFmtId="168" formatCode="0.000"/>
    <numFmt numFmtId="169" formatCode="0.00000000%"/>
  </numFmts>
  <fonts count="28" x14ac:knownFonts="1">
    <font>
      <sz val="11"/>
      <color theme="1"/>
      <name val="Aptos Narrow"/>
      <family val="2"/>
      <scheme val="minor"/>
    </font>
    <font>
      <sz val="11"/>
      <color theme="1"/>
      <name val="Aptos Narrow"/>
      <family val="2"/>
      <scheme val="minor"/>
    </font>
    <font>
      <b/>
      <sz val="11"/>
      <color theme="1"/>
      <name val="Aptos Narrow"/>
      <family val="2"/>
      <scheme val="minor"/>
    </font>
    <font>
      <sz val="8"/>
      <name val="Aptos Narrow"/>
      <family val="2"/>
      <scheme val="minor"/>
    </font>
    <font>
      <b/>
      <sz val="11"/>
      <color theme="1"/>
      <name val="Aptos Narrow"/>
      <family val="2"/>
      <scheme val="minor"/>
    </font>
    <font>
      <b/>
      <u/>
      <sz val="11"/>
      <color theme="1"/>
      <name val="Aptos Narrow"/>
      <family val="2"/>
      <scheme val="minor"/>
    </font>
    <font>
      <sz val="11"/>
      <color theme="1"/>
      <name val="Aptos Narrow"/>
      <family val="2"/>
      <scheme val="minor"/>
    </font>
    <font>
      <b/>
      <sz val="11"/>
      <color rgb="FF000000"/>
      <name val="Aptos Narrow"/>
      <family val="2"/>
      <scheme val="minor"/>
    </font>
    <font>
      <b/>
      <i/>
      <sz val="11"/>
      <color theme="1"/>
      <name val="Aptos Narrow"/>
      <family val="2"/>
      <scheme val="minor"/>
    </font>
    <font>
      <b/>
      <sz val="14"/>
      <color theme="1"/>
      <name val="Aptos Narrow"/>
      <family val="2"/>
      <scheme val="minor"/>
    </font>
    <font>
      <b/>
      <sz val="14"/>
      <color theme="1"/>
      <name val="Aptos Narrow"/>
      <family val="2"/>
      <scheme val="minor"/>
    </font>
    <font>
      <b/>
      <sz val="12"/>
      <color theme="1"/>
      <name val="Aptos Narrow"/>
      <family val="2"/>
      <scheme val="minor"/>
    </font>
    <font>
      <sz val="11"/>
      <color rgb="FFFF0000"/>
      <name val="Aptos Narrow"/>
      <family val="2"/>
      <scheme val="minor"/>
    </font>
    <font>
      <u/>
      <sz val="11"/>
      <color theme="10"/>
      <name val="Aptos Narrow"/>
      <family val="2"/>
      <scheme val="minor"/>
    </font>
    <font>
      <sz val="11"/>
      <name val="Aptos Narrow"/>
      <family val="2"/>
      <scheme val="minor"/>
    </font>
    <font>
      <sz val="11"/>
      <color theme="9" tint="-0.249977111117893"/>
      <name val="Aptos Narrow"/>
      <family val="2"/>
      <scheme val="minor"/>
    </font>
    <font>
      <i/>
      <sz val="11"/>
      <color theme="1"/>
      <name val="Aptos Narrow"/>
      <family val="2"/>
      <scheme val="minor"/>
    </font>
    <font>
      <sz val="11"/>
      <color rgb="FF7030A0"/>
      <name val="Aptos Narrow"/>
      <family val="2"/>
      <scheme val="minor"/>
    </font>
    <font>
      <sz val="11"/>
      <color theme="3" tint="0.249977111117893"/>
      <name val="Aptos Narrow"/>
      <family val="2"/>
      <scheme val="minor"/>
    </font>
    <font>
      <sz val="11"/>
      <color theme="5"/>
      <name val="Aptos Narrow"/>
      <family val="2"/>
      <scheme val="minor"/>
    </font>
    <font>
      <b/>
      <u/>
      <sz val="11"/>
      <color theme="10"/>
      <name val="Aptos Narrow"/>
      <family val="2"/>
      <scheme val="minor"/>
    </font>
    <font>
      <b/>
      <sz val="11"/>
      <color theme="1"/>
      <name val="Aptos Narrow"/>
      <scheme val="minor"/>
    </font>
    <font>
      <b/>
      <sz val="14"/>
      <color theme="1"/>
      <name val="Aptos Narrow"/>
      <scheme val="minor"/>
    </font>
    <font>
      <b/>
      <sz val="18"/>
      <color theme="1"/>
      <name val="Aptos Narrow"/>
      <scheme val="minor"/>
    </font>
    <font>
      <u/>
      <sz val="11"/>
      <color theme="10"/>
      <name val="Aptos Narrow"/>
      <scheme val="minor"/>
    </font>
    <font>
      <sz val="11"/>
      <color theme="1"/>
      <name val="Aptos Narrow"/>
      <scheme val="minor"/>
    </font>
    <font>
      <sz val="14"/>
      <color theme="1"/>
      <name val="Aptos Narrow"/>
      <family val="2"/>
      <scheme val="minor"/>
    </font>
    <font>
      <sz val="11"/>
      <color rgb="FF000000"/>
      <name val="Aptos Narrow"/>
      <scheme val="minor"/>
    </font>
  </fonts>
  <fills count="11">
    <fill>
      <patternFill patternType="none"/>
    </fill>
    <fill>
      <patternFill patternType="gray125"/>
    </fill>
    <fill>
      <patternFill patternType="solid">
        <fgColor theme="0" tint="-0.249977111117893"/>
        <bgColor indexed="64"/>
      </patternFill>
    </fill>
    <fill>
      <patternFill patternType="solid">
        <fgColor theme="1"/>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rgb="FFFF7D7D"/>
        <bgColor indexed="64"/>
      </patternFill>
    </fill>
    <fill>
      <patternFill patternType="solid">
        <fgColor theme="5" tint="0.59999389629810485"/>
        <bgColor indexed="64"/>
      </patternFill>
    </fill>
    <fill>
      <patternFill patternType="solid">
        <fgColor rgb="FFC475FF"/>
        <bgColor indexed="64"/>
      </patternFill>
    </fill>
    <fill>
      <patternFill patternType="solid">
        <fgColor rgb="FF92D050"/>
        <bgColor indexed="64"/>
      </patternFill>
    </fill>
  </fills>
  <borders count="6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right style="medium">
        <color indexed="64"/>
      </right>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13" fillId="0" borderId="0" applyNumberFormat="0" applyFill="0" applyBorder="0" applyAlignment="0" applyProtection="0"/>
  </cellStyleXfs>
  <cellXfs count="318">
    <xf numFmtId="0" fontId="0" fillId="0" borderId="0" xfId="0"/>
    <xf numFmtId="164" fontId="0" fillId="0" borderId="0" xfId="1" applyFont="1"/>
    <xf numFmtId="164" fontId="2" fillId="0" borderId="0" xfId="1" applyFont="1"/>
    <xf numFmtId="164" fontId="0" fillId="0" borderId="0" xfId="1" applyFont="1" applyFill="1" applyBorder="1"/>
    <xf numFmtId="2" fontId="0" fillId="0" borderId="0" xfId="1" applyNumberFormat="1" applyFont="1" applyFill="1" applyBorder="1"/>
    <xf numFmtId="14" fontId="0" fillId="0" borderId="0" xfId="0" applyNumberFormat="1"/>
    <xf numFmtId="164" fontId="2" fillId="0" borderId="0" xfId="1" applyFont="1" applyFill="1" applyBorder="1"/>
    <xf numFmtId="0" fontId="2" fillId="0" borderId="0" xfId="1" applyNumberFormat="1" applyFont="1" applyFill="1" applyBorder="1"/>
    <xf numFmtId="164" fontId="0" fillId="0" borderId="0" xfId="0" applyNumberFormat="1"/>
    <xf numFmtId="2" fontId="0" fillId="0" borderId="0" xfId="0" applyNumberFormat="1"/>
    <xf numFmtId="0" fontId="2" fillId="0" borderId="0" xfId="0" applyFont="1"/>
    <xf numFmtId="2" fontId="2" fillId="0" borderId="0" xfId="0" applyNumberFormat="1" applyFont="1"/>
    <xf numFmtId="0" fontId="4" fillId="0" borderId="0" xfId="0" applyFont="1"/>
    <xf numFmtId="9" fontId="0" fillId="0" borderId="0" xfId="2" applyFont="1"/>
    <xf numFmtId="10" fontId="0" fillId="0" borderId="0" xfId="2" applyNumberFormat="1" applyFont="1"/>
    <xf numFmtId="0" fontId="0" fillId="0" borderId="5" xfId="0" applyBorder="1"/>
    <xf numFmtId="0" fontId="4" fillId="0" borderId="15" xfId="0" applyFont="1" applyBorder="1"/>
    <xf numFmtId="0" fontId="0" fillId="0" borderId="16" xfId="0" applyBorder="1"/>
    <xf numFmtId="0" fontId="4" fillId="0" borderId="17" xfId="0" applyFont="1" applyBorder="1"/>
    <xf numFmtId="164" fontId="0" fillId="0" borderId="16" xfId="1" applyFont="1" applyBorder="1"/>
    <xf numFmtId="9" fontId="0" fillId="0" borderId="16" xfId="2" applyFont="1" applyBorder="1"/>
    <xf numFmtId="0" fontId="4" fillId="0" borderId="18" xfId="0" applyFont="1" applyBorder="1"/>
    <xf numFmtId="0" fontId="0" fillId="0" borderId="19" xfId="0" applyBorder="1"/>
    <xf numFmtId="0" fontId="0" fillId="0" borderId="0" xfId="0" applyAlignment="1">
      <alignment horizontal="left" vertical="top" wrapText="1"/>
    </xf>
    <xf numFmtId="0" fontId="6" fillId="0" borderId="0" xfId="0" applyFont="1"/>
    <xf numFmtId="0" fontId="4" fillId="0" borderId="8" xfId="0" applyFont="1" applyBorder="1"/>
    <xf numFmtId="0" fontId="4" fillId="0" borderId="22" xfId="0" applyFont="1" applyBorder="1"/>
    <xf numFmtId="0" fontId="4" fillId="0" borderId="9" xfId="0" applyFont="1" applyBorder="1"/>
    <xf numFmtId="0" fontId="0" fillId="0" borderId="4" xfId="0" applyBorder="1"/>
    <xf numFmtId="164" fontId="0" fillId="0" borderId="0" xfId="1" applyFont="1" applyBorder="1"/>
    <xf numFmtId="0" fontId="0" fillId="0" borderId="6" xfId="0" applyBorder="1"/>
    <xf numFmtId="0" fontId="0" fillId="0" borderId="21" xfId="0" applyBorder="1"/>
    <xf numFmtId="0" fontId="0" fillId="0" borderId="11" xfId="0" applyBorder="1"/>
    <xf numFmtId="10" fontId="4" fillId="0" borderId="0" xfId="0" applyNumberFormat="1" applyFont="1"/>
    <xf numFmtId="10" fontId="0" fillId="0" borderId="0" xfId="0" applyNumberFormat="1"/>
    <xf numFmtId="14" fontId="4" fillId="0" borderId="0" xfId="0" applyNumberFormat="1" applyFont="1"/>
    <xf numFmtId="10" fontId="4" fillId="0" borderId="0" xfId="2" applyNumberFormat="1" applyFont="1"/>
    <xf numFmtId="44" fontId="0" fillId="0" borderId="0" xfId="0" applyNumberFormat="1"/>
    <xf numFmtId="0" fontId="4" fillId="0" borderId="3" xfId="0" applyFont="1" applyBorder="1"/>
    <xf numFmtId="10" fontId="0" fillId="0" borderId="4" xfId="2" applyNumberFormat="1" applyFont="1" applyBorder="1"/>
    <xf numFmtId="44" fontId="0" fillId="0" borderId="5" xfId="0" applyNumberFormat="1" applyBorder="1"/>
    <xf numFmtId="10" fontId="0" fillId="0" borderId="6" xfId="2" applyNumberFormat="1" applyFont="1" applyBorder="1"/>
    <xf numFmtId="44" fontId="0" fillId="0" borderId="7" xfId="0" applyNumberFormat="1" applyBorder="1"/>
    <xf numFmtId="164" fontId="0" fillId="0" borderId="11" xfId="1" applyFont="1" applyBorder="1"/>
    <xf numFmtId="0" fontId="2" fillId="0" borderId="24" xfId="0" applyFont="1" applyBorder="1"/>
    <xf numFmtId="0" fontId="2" fillId="0" borderId="25" xfId="0" applyFont="1" applyBorder="1"/>
    <xf numFmtId="14" fontId="0" fillId="0" borderId="27" xfId="0" applyNumberFormat="1" applyBorder="1"/>
    <xf numFmtId="14" fontId="0" fillId="0" borderId="28" xfId="0" applyNumberFormat="1" applyBorder="1"/>
    <xf numFmtId="0" fontId="0" fillId="0" borderId="29" xfId="0" applyBorder="1"/>
    <xf numFmtId="0" fontId="2" fillId="0" borderId="31" xfId="0" applyFont="1" applyBorder="1"/>
    <xf numFmtId="0" fontId="9" fillId="0" borderId="0" xfId="0" applyFont="1"/>
    <xf numFmtId="0" fontId="10" fillId="0" borderId="30" xfId="0" applyFont="1" applyBorder="1"/>
    <xf numFmtId="10" fontId="0" fillId="0" borderId="5" xfId="0" applyNumberFormat="1" applyBorder="1"/>
    <xf numFmtId="10" fontId="0" fillId="0" borderId="11" xfId="0" applyNumberFormat="1" applyBorder="1"/>
    <xf numFmtId="14" fontId="0" fillId="0" borderId="17" xfId="0" applyNumberFormat="1" applyBorder="1"/>
    <xf numFmtId="10" fontId="0" fillId="0" borderId="33" xfId="0" applyNumberFormat="1" applyBorder="1"/>
    <xf numFmtId="14" fontId="0" fillId="0" borderId="18" xfId="0" applyNumberFormat="1" applyBorder="1"/>
    <xf numFmtId="10" fontId="0" fillId="0" borderId="34" xfId="0" applyNumberFormat="1" applyBorder="1"/>
    <xf numFmtId="10" fontId="0" fillId="0" borderId="35" xfId="0" applyNumberFormat="1" applyBorder="1"/>
    <xf numFmtId="9" fontId="0" fillId="0" borderId="0" xfId="2" applyFont="1" applyBorder="1"/>
    <xf numFmtId="10" fontId="0" fillId="0" borderId="0" xfId="2" applyNumberFormat="1" applyFont="1" applyBorder="1"/>
    <xf numFmtId="10" fontId="0" fillId="0" borderId="21" xfId="2" applyNumberFormat="1" applyFont="1" applyBorder="1"/>
    <xf numFmtId="44" fontId="0" fillId="0" borderId="21" xfId="0" applyNumberFormat="1" applyBorder="1"/>
    <xf numFmtId="0" fontId="4" fillId="0" borderId="4" xfId="0" applyFont="1" applyBorder="1"/>
    <xf numFmtId="164" fontId="0" fillId="0" borderId="5" xfId="1" applyFont="1" applyBorder="1"/>
    <xf numFmtId="164" fontId="0" fillId="0" borderId="7" xfId="1" applyFont="1" applyBorder="1"/>
    <xf numFmtId="0" fontId="4" fillId="0" borderId="6" xfId="0" applyFont="1" applyBorder="1"/>
    <xf numFmtId="0" fontId="4" fillId="0" borderId="20" xfId="0" applyFont="1" applyBorder="1"/>
    <xf numFmtId="0" fontId="4" fillId="0" borderId="2" xfId="0" applyFont="1" applyBorder="1"/>
    <xf numFmtId="0" fontId="0" fillId="0" borderId="25" xfId="0" applyBorder="1"/>
    <xf numFmtId="0" fontId="0" fillId="0" borderId="26" xfId="0" applyBorder="1"/>
    <xf numFmtId="0" fontId="0" fillId="0" borderId="27" xfId="0" applyBorder="1"/>
    <xf numFmtId="0" fontId="4" fillId="0" borderId="27" xfId="0" applyFont="1" applyBorder="1"/>
    <xf numFmtId="0" fontId="4" fillId="0" borderId="16" xfId="0" applyFont="1" applyBorder="1"/>
    <xf numFmtId="0" fontId="2" fillId="0" borderId="27" xfId="0" applyFont="1" applyBorder="1"/>
    <xf numFmtId="0" fontId="0" fillId="3" borderId="27" xfId="0" applyFill="1" applyBorder="1"/>
    <xf numFmtId="0" fontId="0" fillId="0" borderId="38" xfId="0" applyBorder="1"/>
    <xf numFmtId="0" fontId="0" fillId="0" borderId="34" xfId="0" applyBorder="1"/>
    <xf numFmtId="0" fontId="0" fillId="3" borderId="16" xfId="0" applyFill="1" applyBorder="1"/>
    <xf numFmtId="164" fontId="0" fillId="0" borderId="32" xfId="1" applyFont="1" applyBorder="1"/>
    <xf numFmtId="14" fontId="0" fillId="2" borderId="27" xfId="0" applyNumberFormat="1" applyFill="1" applyBorder="1"/>
    <xf numFmtId="164" fontId="0" fillId="2" borderId="16" xfId="1" applyFont="1" applyFill="1" applyBorder="1"/>
    <xf numFmtId="14" fontId="4" fillId="2" borderId="15" xfId="0" applyNumberFormat="1" applyFont="1" applyFill="1" applyBorder="1"/>
    <xf numFmtId="164" fontId="4" fillId="2" borderId="42" xfId="1" applyFont="1" applyFill="1" applyBorder="1"/>
    <xf numFmtId="164" fontId="0" fillId="0" borderId="33" xfId="1" applyFont="1" applyBorder="1"/>
    <xf numFmtId="164" fontId="0" fillId="0" borderId="35" xfId="1" applyFont="1" applyBorder="1"/>
    <xf numFmtId="9" fontId="0" fillId="0" borderId="4" xfId="2" applyFont="1" applyBorder="1"/>
    <xf numFmtId="9" fontId="4" fillId="2" borderId="45" xfId="2" applyFont="1" applyFill="1" applyBorder="1"/>
    <xf numFmtId="0" fontId="4" fillId="2" borderId="46" xfId="0" applyFont="1" applyFill="1" applyBorder="1"/>
    <xf numFmtId="9" fontId="4" fillId="2" borderId="47" xfId="2" applyFont="1" applyFill="1" applyBorder="1"/>
    <xf numFmtId="0" fontId="4" fillId="2" borderId="48" xfId="0" applyFont="1" applyFill="1" applyBorder="1"/>
    <xf numFmtId="0" fontId="11" fillId="0" borderId="23" xfId="0" applyFont="1" applyBorder="1"/>
    <xf numFmtId="0" fontId="0" fillId="0" borderId="30" xfId="0" applyBorder="1"/>
    <xf numFmtId="0" fontId="0" fillId="0" borderId="32" xfId="0" applyBorder="1"/>
    <xf numFmtId="9" fontId="2" fillId="0" borderId="50" xfId="2" applyFont="1" applyBorder="1"/>
    <xf numFmtId="9" fontId="0" fillId="0" borderId="33" xfId="2" applyFont="1" applyBorder="1"/>
    <xf numFmtId="0" fontId="4" fillId="0" borderId="40" xfId="0" applyFont="1" applyBorder="1"/>
    <xf numFmtId="167" fontId="0" fillId="0" borderId="26" xfId="0" applyNumberFormat="1" applyBorder="1"/>
    <xf numFmtId="166" fontId="0" fillId="0" borderId="26" xfId="0" applyNumberFormat="1" applyBorder="1"/>
    <xf numFmtId="0" fontId="2" fillId="2" borderId="51" xfId="0" applyFont="1" applyFill="1" applyBorder="1"/>
    <xf numFmtId="0" fontId="2" fillId="2" borderId="49" xfId="0" applyFont="1" applyFill="1" applyBorder="1"/>
    <xf numFmtId="0" fontId="2" fillId="2" borderId="52" xfId="0" applyFont="1" applyFill="1" applyBorder="1"/>
    <xf numFmtId="10" fontId="0" fillId="0" borderId="39" xfId="0" applyNumberFormat="1" applyBorder="1"/>
    <xf numFmtId="167" fontId="4" fillId="2" borderId="23" xfId="0" applyNumberFormat="1" applyFont="1" applyFill="1" applyBorder="1"/>
    <xf numFmtId="14" fontId="0" fillId="0" borderId="53" xfId="0" applyNumberFormat="1" applyBorder="1"/>
    <xf numFmtId="14" fontId="0" fillId="0" borderId="54" xfId="0" applyNumberFormat="1" applyBorder="1"/>
    <xf numFmtId="10" fontId="0" fillId="0" borderId="33" xfId="2" applyNumberFormat="1" applyFont="1" applyBorder="1"/>
    <xf numFmtId="10" fontId="0" fillId="0" borderId="35" xfId="2" applyNumberFormat="1" applyFont="1" applyBorder="1"/>
    <xf numFmtId="16" fontId="0" fillId="0" borderId="0" xfId="0" applyNumberFormat="1"/>
    <xf numFmtId="49" fontId="0" fillId="0" borderId="0" xfId="0" applyNumberFormat="1"/>
    <xf numFmtId="9" fontId="0" fillId="0" borderId="21" xfId="2" applyFont="1" applyBorder="1"/>
    <xf numFmtId="14" fontId="0" fillId="0" borderId="4" xfId="0" applyNumberFormat="1" applyBorder="1"/>
    <xf numFmtId="14" fontId="0" fillId="0" borderId="6" xfId="0" applyNumberFormat="1" applyBorder="1"/>
    <xf numFmtId="11" fontId="0" fillId="0" borderId="11" xfId="1" applyNumberFormat="1" applyFont="1" applyBorder="1"/>
    <xf numFmtId="168" fontId="0" fillId="0" borderId="11" xfId="1" applyNumberFormat="1" applyFont="1" applyBorder="1"/>
    <xf numFmtId="11" fontId="0" fillId="0" borderId="33" xfId="1" applyNumberFormat="1" applyFont="1" applyBorder="1"/>
    <xf numFmtId="168" fontId="0" fillId="0" borderId="33" xfId="1" applyNumberFormat="1" applyFont="1" applyBorder="1"/>
    <xf numFmtId="164" fontId="0" fillId="0" borderId="34" xfId="1" applyFont="1" applyBorder="1"/>
    <xf numFmtId="0" fontId="4" fillId="0" borderId="12" xfId="0" applyFont="1" applyBorder="1"/>
    <xf numFmtId="164" fontId="0" fillId="4" borderId="0" xfId="1" applyFont="1" applyFill="1" applyBorder="1"/>
    <xf numFmtId="44" fontId="0" fillId="4" borderId="2" xfId="0" applyNumberFormat="1" applyFill="1" applyBorder="1"/>
    <xf numFmtId="164" fontId="0" fillId="4" borderId="20" xfId="1" applyFont="1" applyFill="1" applyBorder="1"/>
    <xf numFmtId="44" fontId="0" fillId="4" borderId="4" xfId="0" applyNumberFormat="1" applyFill="1" applyBorder="1"/>
    <xf numFmtId="164" fontId="0" fillId="0" borderId="10" xfId="1" applyFont="1" applyFill="1" applyBorder="1"/>
    <xf numFmtId="164" fontId="0" fillId="0" borderId="11" xfId="1" applyFont="1" applyFill="1" applyBorder="1"/>
    <xf numFmtId="0" fontId="4" fillId="0" borderId="58" xfId="0" applyFont="1" applyBorder="1"/>
    <xf numFmtId="0" fontId="4" fillId="0" borderId="59" xfId="0" applyFont="1" applyBorder="1"/>
    <xf numFmtId="0" fontId="4" fillId="3" borderId="55" xfId="0" applyFont="1" applyFill="1" applyBorder="1"/>
    <xf numFmtId="0" fontId="4" fillId="0" borderId="29" xfId="0" applyFont="1" applyBorder="1"/>
    <xf numFmtId="0" fontId="0" fillId="3" borderId="60" xfId="0" applyFill="1" applyBorder="1"/>
    <xf numFmtId="0" fontId="0" fillId="3" borderId="61" xfId="0" applyFill="1" applyBorder="1"/>
    <xf numFmtId="44" fontId="0" fillId="0" borderId="42" xfId="0" applyNumberFormat="1" applyBorder="1"/>
    <xf numFmtId="44" fontId="0" fillId="0" borderId="33" xfId="0" applyNumberFormat="1" applyBorder="1"/>
    <xf numFmtId="164" fontId="0" fillId="0" borderId="34" xfId="1" applyFont="1" applyFill="1" applyBorder="1"/>
    <xf numFmtId="44" fontId="0" fillId="0" borderId="35" xfId="0" applyNumberFormat="1" applyBorder="1"/>
    <xf numFmtId="2" fontId="0" fillId="0" borderId="17" xfId="0" applyNumberFormat="1" applyBorder="1"/>
    <xf numFmtId="0" fontId="0" fillId="0" borderId="33" xfId="0" applyBorder="1"/>
    <xf numFmtId="0" fontId="0" fillId="0" borderId="35" xfId="0" applyBorder="1"/>
    <xf numFmtId="0" fontId="4" fillId="0" borderId="61" xfId="0" applyFont="1" applyBorder="1"/>
    <xf numFmtId="0" fontId="4" fillId="0" borderId="57" xfId="0" applyFont="1" applyBorder="1"/>
    <xf numFmtId="0" fontId="4" fillId="4" borderId="17" xfId="0" applyFont="1" applyFill="1" applyBorder="1"/>
    <xf numFmtId="0" fontId="4" fillId="4" borderId="18" xfId="0" applyFont="1" applyFill="1" applyBorder="1"/>
    <xf numFmtId="44" fontId="0" fillId="4" borderId="38" xfId="0" applyNumberFormat="1" applyFill="1" applyBorder="1"/>
    <xf numFmtId="164" fontId="0" fillId="4" borderId="29" xfId="1" applyFont="1" applyFill="1" applyBorder="1"/>
    <xf numFmtId="0" fontId="13" fillId="0" borderId="0" xfId="3" quotePrefix="1" applyAlignment="1"/>
    <xf numFmtId="0" fontId="13" fillId="0" borderId="0" xfId="3"/>
    <xf numFmtId="0" fontId="9" fillId="0" borderId="0" xfId="0" applyFont="1" applyAlignment="1">
      <alignment wrapText="1"/>
    </xf>
    <xf numFmtId="0" fontId="14" fillId="0" borderId="0" xfId="3" applyFont="1"/>
    <xf numFmtId="0" fontId="14" fillId="0" borderId="0" xfId="0" applyFont="1"/>
    <xf numFmtId="0" fontId="4" fillId="0" borderId="18" xfId="0" applyFont="1" applyBorder="1" applyAlignment="1">
      <alignment vertical="center"/>
    </xf>
    <xf numFmtId="0" fontId="0" fillId="0" borderId="0" xfId="0" applyAlignment="1">
      <alignment horizontal="left" vertical="top"/>
    </xf>
    <xf numFmtId="0" fontId="0" fillId="4" borderId="25" xfId="0" applyFill="1" applyBorder="1"/>
    <xf numFmtId="0" fontId="0" fillId="4" borderId="26" xfId="0" applyFill="1" applyBorder="1"/>
    <xf numFmtId="0" fontId="0" fillId="4" borderId="27" xfId="0" applyFill="1" applyBorder="1"/>
    <xf numFmtId="0" fontId="0" fillId="4" borderId="16" xfId="0" applyFill="1" applyBorder="1"/>
    <xf numFmtId="0" fontId="0" fillId="9" borderId="29" xfId="0" applyFill="1" applyBorder="1"/>
    <xf numFmtId="0" fontId="0" fillId="9" borderId="16" xfId="0" applyFill="1" applyBorder="1"/>
    <xf numFmtId="164" fontId="0" fillId="4" borderId="10" xfId="1" applyFont="1" applyFill="1" applyBorder="1"/>
    <xf numFmtId="164" fontId="0" fillId="4" borderId="11" xfId="1" applyFont="1" applyFill="1" applyBorder="1"/>
    <xf numFmtId="2" fontId="0" fillId="0" borderId="18" xfId="0" applyNumberFormat="1" applyBorder="1" applyAlignment="1">
      <alignment horizontal="right"/>
    </xf>
    <xf numFmtId="0" fontId="20" fillId="0" borderId="58" xfId="3" applyFont="1" applyBorder="1" applyAlignment="1">
      <alignment horizontal="center"/>
    </xf>
    <xf numFmtId="0" fontId="20" fillId="0" borderId="59" xfId="3" applyFont="1" applyBorder="1" applyAlignment="1">
      <alignment horizontal="center"/>
    </xf>
    <xf numFmtId="0" fontId="2" fillId="0" borderId="1" xfId="0" applyFont="1" applyBorder="1"/>
    <xf numFmtId="0" fontId="20" fillId="4" borderId="8" xfId="3" applyFont="1" applyFill="1" applyBorder="1"/>
    <xf numFmtId="0" fontId="20" fillId="4" borderId="9" xfId="3" applyFont="1" applyFill="1" applyBorder="1"/>
    <xf numFmtId="0" fontId="2" fillId="4" borderId="1" xfId="0" applyFont="1" applyFill="1" applyBorder="1"/>
    <xf numFmtId="0" fontId="2" fillId="0" borderId="56" xfId="0" applyFont="1" applyBorder="1"/>
    <xf numFmtId="164" fontId="0" fillId="4" borderId="34" xfId="1" applyFont="1" applyFill="1" applyBorder="1"/>
    <xf numFmtId="0" fontId="13" fillId="0" borderId="0" xfId="3" applyAlignment="1">
      <alignment wrapText="1"/>
    </xf>
    <xf numFmtId="0" fontId="0" fillId="0" borderId="0" xfId="0" quotePrefix="1"/>
    <xf numFmtId="10" fontId="0" fillId="0" borderId="4" xfId="2" quotePrefix="1" applyNumberFormat="1" applyFont="1" applyBorder="1"/>
    <xf numFmtId="10" fontId="0" fillId="0" borderId="6" xfId="2" quotePrefix="1" applyNumberFormat="1" applyFont="1" applyBorder="1"/>
    <xf numFmtId="0" fontId="0" fillId="7" borderId="0" xfId="0" applyFill="1"/>
    <xf numFmtId="169" fontId="0" fillId="10" borderId="0" xfId="0" applyNumberFormat="1" applyFill="1"/>
    <xf numFmtId="0" fontId="0" fillId="4" borderId="32" xfId="0" applyFill="1" applyBorder="1"/>
    <xf numFmtId="0" fontId="23" fillId="0" borderId="0" xfId="0" applyFont="1"/>
    <xf numFmtId="0" fontId="9" fillId="0" borderId="23" xfId="0" applyFont="1" applyBorder="1" applyAlignment="1">
      <alignment vertical="center"/>
    </xf>
    <xf numFmtId="0" fontId="0" fillId="0" borderId="31" xfId="0" applyBorder="1"/>
    <xf numFmtId="0" fontId="13" fillId="0" borderId="31" xfId="3" applyBorder="1" applyAlignment="1">
      <alignment wrapText="1"/>
    </xf>
    <xf numFmtId="0" fontId="0" fillId="3" borderId="0" xfId="0" applyFill="1"/>
    <xf numFmtId="0" fontId="0" fillId="4" borderId="0" xfId="0" applyFill="1"/>
    <xf numFmtId="0" fontId="25" fillId="0" borderId="0" xfId="0" applyFont="1"/>
    <xf numFmtId="0" fontId="25" fillId="0" borderId="0" xfId="0" applyFont="1" applyAlignment="1">
      <alignment vertical="top" wrapText="1"/>
    </xf>
    <xf numFmtId="0" fontId="25" fillId="0" borderId="27" xfId="0" applyFont="1" applyBorder="1"/>
    <xf numFmtId="0" fontId="25" fillId="0" borderId="16" xfId="0" applyFont="1" applyBorder="1"/>
    <xf numFmtId="0" fontId="25" fillId="0" borderId="16" xfId="0" applyFont="1" applyBorder="1" applyAlignment="1">
      <alignment vertical="top" wrapText="1"/>
    </xf>
    <xf numFmtId="0" fontId="22" fillId="0" borderId="23" xfId="0" applyFont="1" applyBorder="1"/>
    <xf numFmtId="0" fontId="22" fillId="0" borderId="23" xfId="0" applyFont="1" applyBorder="1" applyAlignment="1">
      <alignment horizontal="left" vertical="top"/>
    </xf>
    <xf numFmtId="0" fontId="24" fillId="4" borderId="31" xfId="3" applyFont="1" applyFill="1" applyBorder="1"/>
    <xf numFmtId="0" fontId="25" fillId="4" borderId="31" xfId="0" applyFont="1" applyFill="1" applyBorder="1"/>
    <xf numFmtId="0" fontId="25" fillId="4" borderId="32" xfId="0" applyFont="1" applyFill="1" applyBorder="1"/>
    <xf numFmtId="0" fontId="25" fillId="3" borderId="27" xfId="0" applyFont="1" applyFill="1" applyBorder="1"/>
    <xf numFmtId="0" fontId="25" fillId="3" borderId="0" xfId="0" applyFont="1" applyFill="1"/>
    <xf numFmtId="0" fontId="25" fillId="3" borderId="16" xfId="0" applyFont="1" applyFill="1" applyBorder="1"/>
    <xf numFmtId="0" fontId="21" fillId="0" borderId="15" xfId="0" applyFont="1" applyBorder="1" applyAlignment="1">
      <alignment horizontal="left" vertical="center"/>
    </xf>
    <xf numFmtId="0" fontId="25" fillId="0" borderId="61" xfId="0" applyFont="1" applyBorder="1"/>
    <xf numFmtId="0" fontId="21" fillId="0" borderId="15" xfId="0" applyFont="1" applyBorder="1" applyAlignment="1">
      <alignment horizontal="left" vertical="center" wrapText="1"/>
    </xf>
    <xf numFmtId="0" fontId="25" fillId="0" borderId="17" xfId="0" applyFont="1" applyBorder="1"/>
    <xf numFmtId="0" fontId="21" fillId="0" borderId="60" xfId="0" applyFont="1" applyBorder="1" applyAlignment="1">
      <alignment horizontal="left" vertical="center"/>
    </xf>
    <xf numFmtId="0" fontId="21" fillId="0" borderId="17" xfId="0" applyFont="1" applyBorder="1" applyAlignment="1">
      <alignment horizontal="left" vertical="center"/>
    </xf>
    <xf numFmtId="0" fontId="25" fillId="0" borderId="18" xfId="0" applyFont="1" applyBorder="1"/>
    <xf numFmtId="0" fontId="21" fillId="0" borderId="17" xfId="0" applyFont="1" applyBorder="1"/>
    <xf numFmtId="0" fontId="21" fillId="0" borderId="18" xfId="0" applyFont="1" applyBorder="1"/>
    <xf numFmtId="0" fontId="21" fillId="0" borderId="37" xfId="0" applyFont="1" applyBorder="1"/>
    <xf numFmtId="0" fontId="21" fillId="0" borderId="7" xfId="0" applyFont="1" applyBorder="1"/>
    <xf numFmtId="0" fontId="21" fillId="0" borderId="12" xfId="0" applyFont="1" applyBorder="1"/>
    <xf numFmtId="164" fontId="25" fillId="0" borderId="5" xfId="1" applyFont="1" applyFill="1" applyBorder="1"/>
    <xf numFmtId="164" fontId="25" fillId="0" borderId="11" xfId="1" applyFont="1" applyFill="1" applyBorder="1"/>
    <xf numFmtId="164" fontId="25" fillId="0" borderId="16" xfId="1" applyFont="1" applyFill="1" applyBorder="1"/>
    <xf numFmtId="164" fontId="25" fillId="0" borderId="39" xfId="1" applyFont="1" applyFill="1" applyBorder="1"/>
    <xf numFmtId="164" fontId="25" fillId="0" borderId="34" xfId="1" applyFont="1" applyFill="1" applyBorder="1"/>
    <xf numFmtId="164" fontId="25" fillId="0" borderId="19" xfId="1" applyFont="1" applyFill="1" applyBorder="1"/>
    <xf numFmtId="168" fontId="25" fillId="0" borderId="5" xfId="1" applyNumberFormat="1" applyFont="1" applyFill="1" applyBorder="1"/>
    <xf numFmtId="168" fontId="25" fillId="0" borderId="11" xfId="1" applyNumberFormat="1" applyFont="1" applyFill="1" applyBorder="1"/>
    <xf numFmtId="168" fontId="25" fillId="0" borderId="16" xfId="1" applyNumberFormat="1" applyFont="1" applyFill="1" applyBorder="1"/>
    <xf numFmtId="11" fontId="25" fillId="0" borderId="5" xfId="1" applyNumberFormat="1" applyFont="1" applyFill="1" applyBorder="1"/>
    <xf numFmtId="11" fontId="25" fillId="0" borderId="11" xfId="1" applyNumberFormat="1" applyFont="1" applyFill="1" applyBorder="1"/>
    <xf numFmtId="11" fontId="25" fillId="0" borderId="16" xfId="1" applyNumberFormat="1" applyFont="1" applyFill="1" applyBorder="1"/>
    <xf numFmtId="10" fontId="6" fillId="7" borderId="0" xfId="0" applyNumberFormat="1" applyFont="1" applyFill="1"/>
    <xf numFmtId="0" fontId="0" fillId="6" borderId="0" xfId="0" applyFill="1"/>
    <xf numFmtId="0" fontId="0" fillId="8" borderId="0" xfId="0" applyFill="1"/>
    <xf numFmtId="0" fontId="6" fillId="5" borderId="0" xfId="0" applyFont="1" applyFill="1"/>
    <xf numFmtId="0" fontId="0" fillId="5" borderId="0" xfId="0" applyFill="1"/>
    <xf numFmtId="0" fontId="6" fillId="9" borderId="0" xfId="0" applyFont="1" applyFill="1"/>
    <xf numFmtId="0" fontId="0" fillId="9" borderId="0" xfId="0" applyFill="1"/>
    <xf numFmtId="0" fontId="7" fillId="0" borderId="27" xfId="0" applyFont="1" applyBorder="1"/>
    <xf numFmtId="0" fontId="4" fillId="0" borderId="27" xfId="0" applyFont="1" applyBorder="1" applyAlignment="1">
      <alignment horizontal="right"/>
    </xf>
    <xf numFmtId="0" fontId="9" fillId="0" borderId="30" xfId="0" applyFont="1" applyBorder="1"/>
    <xf numFmtId="0" fontId="13" fillId="4" borderId="31" xfId="3" applyFill="1" applyBorder="1"/>
    <xf numFmtId="0" fontId="0" fillId="4" borderId="31" xfId="0" applyFill="1" applyBorder="1"/>
    <xf numFmtId="0" fontId="0" fillId="4" borderId="41" xfId="0" applyFill="1" applyBorder="1"/>
    <xf numFmtId="0" fontId="0" fillId="4" borderId="22" xfId="0" applyFill="1" applyBorder="1"/>
    <xf numFmtId="0" fontId="0" fillId="4" borderId="63" xfId="0" applyFill="1" applyBorder="1"/>
    <xf numFmtId="0" fontId="0" fillId="4" borderId="24" xfId="0" applyFill="1" applyBorder="1"/>
    <xf numFmtId="0" fontId="0" fillId="4" borderId="28" xfId="0" applyFill="1" applyBorder="1"/>
    <xf numFmtId="0" fontId="0" fillId="4" borderId="29" xfId="0" applyFill="1" applyBorder="1"/>
    <xf numFmtId="0" fontId="0" fillId="4" borderId="19" xfId="0" applyFill="1" applyBorder="1"/>
    <xf numFmtId="0" fontId="6" fillId="9" borderId="29" xfId="0" applyFont="1" applyFill="1" applyBorder="1"/>
    <xf numFmtId="164" fontId="9" fillId="0" borderId="0" xfId="1" applyFont="1" applyFill="1" applyBorder="1"/>
    <xf numFmtId="14" fontId="9" fillId="0" borderId="30" xfId="0" applyNumberFormat="1" applyFont="1" applyBorder="1"/>
    <xf numFmtId="165" fontId="4" fillId="0" borderId="0" xfId="0" applyNumberFormat="1" applyFont="1"/>
    <xf numFmtId="0" fontId="0" fillId="0" borderId="17" xfId="0" applyBorder="1"/>
    <xf numFmtId="0" fontId="0" fillId="4" borderId="62" xfId="0" applyFill="1" applyBorder="1"/>
    <xf numFmtId="0" fontId="4" fillId="4" borderId="31" xfId="0" applyFont="1" applyFill="1" applyBorder="1"/>
    <xf numFmtId="0" fontId="4" fillId="4" borderId="32" xfId="0" applyFont="1" applyFill="1" applyBorder="1"/>
    <xf numFmtId="0" fontId="6" fillId="0" borderId="17" xfId="0" applyFont="1" applyBorder="1"/>
    <xf numFmtId="164" fontId="6" fillId="0" borderId="0" xfId="0" applyNumberFormat="1" applyFont="1"/>
    <xf numFmtId="0" fontId="6" fillId="0" borderId="16" xfId="0" applyFont="1" applyBorder="1"/>
    <xf numFmtId="0" fontId="4" fillId="4" borderId="30" xfId="0" applyFont="1" applyFill="1" applyBorder="1"/>
    <xf numFmtId="0" fontId="6" fillId="4" borderId="62" xfId="0" applyFont="1" applyFill="1" applyBorder="1"/>
    <xf numFmtId="165" fontId="4" fillId="4" borderId="31" xfId="0" applyNumberFormat="1" applyFont="1" applyFill="1" applyBorder="1"/>
    <xf numFmtId="0" fontId="13" fillId="0" borderId="53" xfId="3" quotePrefix="1" applyBorder="1" applyAlignment="1">
      <alignment vertical="center"/>
    </xf>
    <xf numFmtId="0" fontId="13" fillId="0" borderId="53" xfId="3" applyBorder="1" applyAlignment="1">
      <alignment vertical="center"/>
    </xf>
    <xf numFmtId="0" fontId="13" fillId="0" borderId="54" xfId="3" applyBorder="1" applyAlignment="1">
      <alignment vertical="center"/>
    </xf>
    <xf numFmtId="0" fontId="2" fillId="0" borderId="32" xfId="0" applyFont="1" applyBorder="1"/>
    <xf numFmtId="0" fontId="0" fillId="0" borderId="63" xfId="0" applyBorder="1" applyAlignment="1">
      <alignment horizontal="left" vertical="top" wrapText="1"/>
    </xf>
    <xf numFmtId="0" fontId="0" fillId="0" borderId="63" xfId="0" applyBorder="1" applyAlignment="1">
      <alignment horizontal="left" vertical="top"/>
    </xf>
    <xf numFmtId="0" fontId="0" fillId="0" borderId="48" xfId="0" applyBorder="1" applyAlignment="1">
      <alignment horizontal="left" vertical="top"/>
    </xf>
    <xf numFmtId="0" fontId="0" fillId="0" borderId="37" xfId="0" applyBorder="1" applyAlignment="1">
      <alignment horizontal="left" vertical="top" wrapText="1"/>
    </xf>
    <xf numFmtId="0" fontId="23" fillId="0" borderId="23" xfId="0" applyFont="1" applyBorder="1" applyAlignment="1">
      <alignment vertical="center" wrapText="1"/>
    </xf>
    <xf numFmtId="0" fontId="0" fillId="0" borderId="21" xfId="0" applyBorder="1" applyAlignment="1">
      <alignment horizontal="left" vertical="top" wrapText="1"/>
    </xf>
    <xf numFmtId="0" fontId="0" fillId="0" borderId="22" xfId="0" applyBorder="1" applyAlignment="1">
      <alignment horizontal="left" vertical="top" wrapText="1"/>
    </xf>
    <xf numFmtId="0" fontId="0" fillId="0" borderId="22" xfId="0" applyBorder="1" applyAlignment="1">
      <alignment horizontal="left" vertical="top"/>
    </xf>
    <xf numFmtId="0" fontId="0" fillId="0" borderId="64" xfId="0" applyBorder="1" applyAlignment="1">
      <alignment horizontal="left" vertical="top"/>
    </xf>
    <xf numFmtId="0" fontId="0" fillId="0" borderId="0" xfId="0" applyAlignment="1">
      <alignment vertical="top" wrapText="1"/>
    </xf>
    <xf numFmtId="0" fontId="26" fillId="0" borderId="0" xfId="0" applyFont="1" applyAlignment="1">
      <alignment horizontal="left"/>
    </xf>
    <xf numFmtId="14" fontId="26" fillId="0" borderId="0" xfId="0" applyNumberFormat="1" applyFont="1" applyAlignment="1">
      <alignment horizontal="left"/>
    </xf>
    <xf numFmtId="0" fontId="23" fillId="0" borderId="30" xfId="0" applyFont="1" applyBorder="1"/>
    <xf numFmtId="0" fontId="0" fillId="0" borderId="40" xfId="0" applyBorder="1"/>
    <xf numFmtId="0" fontId="22" fillId="0" borderId="53" xfId="0" applyFont="1" applyBorder="1"/>
    <xf numFmtId="0" fontId="0" fillId="0" borderId="53" xfId="0" applyBorder="1"/>
    <xf numFmtId="0" fontId="0" fillId="0" borderId="54" xfId="0" applyBorder="1"/>
    <xf numFmtId="0" fontId="13" fillId="0" borderId="31" xfId="3" applyBorder="1"/>
    <xf numFmtId="0" fontId="27" fillId="0" borderId="0" xfId="0" applyFont="1"/>
    <xf numFmtId="0" fontId="0" fillId="0" borderId="0" xfId="0" applyAlignment="1">
      <alignment horizontal="left" vertical="top" wrapText="1"/>
    </xf>
    <xf numFmtId="0" fontId="0" fillId="0" borderId="16" xfId="0" applyBorder="1" applyAlignment="1">
      <alignment horizontal="left" vertical="top" wrapText="1"/>
    </xf>
    <xf numFmtId="0" fontId="0" fillId="0" borderId="29" xfId="0" applyBorder="1" applyAlignment="1">
      <alignment horizontal="left" vertical="top" wrapText="1"/>
    </xf>
    <xf numFmtId="0" fontId="0" fillId="0" borderId="19" xfId="0" applyBorder="1" applyAlignment="1">
      <alignment horizontal="left" vertical="top" wrapText="1"/>
    </xf>
    <xf numFmtId="0" fontId="5" fillId="2" borderId="13" xfId="0" applyFont="1" applyFill="1" applyBorder="1" applyAlignment="1">
      <alignment horizontal="center"/>
    </xf>
    <xf numFmtId="0" fontId="5" fillId="2" borderId="14" xfId="0" applyFont="1" applyFill="1" applyBorder="1" applyAlignment="1">
      <alignment horizontal="center"/>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0" fillId="0" borderId="28" xfId="0" applyBorder="1" applyAlignment="1">
      <alignment horizontal="left" vertical="top" wrapText="1"/>
    </xf>
    <xf numFmtId="9" fontId="4" fillId="2" borderId="44" xfId="2" applyFont="1" applyFill="1" applyBorder="1" applyAlignment="1">
      <alignment horizontal="center"/>
    </xf>
    <xf numFmtId="9" fontId="4" fillId="2" borderId="43" xfId="2" applyFont="1" applyFill="1" applyBorder="1" applyAlignment="1">
      <alignment horizontal="center"/>
    </xf>
    <xf numFmtId="9" fontId="4" fillId="2" borderId="14" xfId="2" applyFont="1" applyFill="1" applyBorder="1" applyAlignment="1">
      <alignment horizontal="center"/>
    </xf>
    <xf numFmtId="9" fontId="4" fillId="2" borderId="13" xfId="2" applyFont="1" applyFill="1" applyBorder="1" applyAlignment="1">
      <alignment horizontal="center"/>
    </xf>
    <xf numFmtId="0" fontId="9" fillId="0" borderId="24" xfId="0" applyFont="1" applyBorder="1" applyAlignment="1">
      <alignment horizontal="left" wrapText="1"/>
    </xf>
    <xf numFmtId="0" fontId="9" fillId="0" borderId="26" xfId="0" applyFont="1" applyBorder="1" applyAlignment="1">
      <alignment horizontal="left" wrapText="1"/>
    </xf>
    <xf numFmtId="0" fontId="4" fillId="4" borderId="30" xfId="0" applyFont="1" applyFill="1" applyBorder="1" applyAlignment="1">
      <alignment horizontal="center"/>
    </xf>
    <xf numFmtId="0" fontId="4" fillId="4" borderId="31" xfId="0" applyFont="1" applyFill="1" applyBorder="1" applyAlignment="1">
      <alignment horizontal="center"/>
    </xf>
    <xf numFmtId="0" fontId="4" fillId="4" borderId="32" xfId="0" applyFont="1" applyFill="1" applyBorder="1" applyAlignment="1">
      <alignment horizontal="center"/>
    </xf>
    <xf numFmtId="44" fontId="4" fillId="2" borderId="30" xfId="0" applyNumberFormat="1" applyFont="1" applyFill="1" applyBorder="1" applyAlignment="1">
      <alignment horizontal="center"/>
    </xf>
    <xf numFmtId="44" fontId="4" fillId="2" borderId="31" xfId="0" applyNumberFormat="1" applyFont="1" applyFill="1" applyBorder="1" applyAlignment="1">
      <alignment horizontal="center"/>
    </xf>
    <xf numFmtId="44" fontId="4" fillId="2" borderId="32" xfId="0" applyNumberFormat="1" applyFont="1" applyFill="1" applyBorder="1" applyAlignment="1">
      <alignment horizontal="center"/>
    </xf>
    <xf numFmtId="0" fontId="2" fillId="4" borderId="44" xfId="0" applyFont="1" applyFill="1" applyBorder="1" applyAlignment="1">
      <alignment horizontal="center"/>
    </xf>
    <xf numFmtId="0" fontId="2" fillId="4" borderId="55" xfId="0" applyFont="1" applyFill="1" applyBorder="1" applyAlignment="1">
      <alignment horizontal="center"/>
    </xf>
    <xf numFmtId="0" fontId="2" fillId="4" borderId="43" xfId="0" applyFont="1" applyFill="1" applyBorder="1" applyAlignment="1">
      <alignment horizontal="center"/>
    </xf>
    <xf numFmtId="0" fontId="25" fillId="0" borderId="20" xfId="0" applyFont="1" applyBorder="1" applyAlignment="1">
      <alignment horizontal="left" vertical="top" wrapText="1"/>
    </xf>
    <xf numFmtId="0" fontId="25" fillId="0" borderId="36" xfId="0" applyFont="1" applyBorder="1" applyAlignment="1">
      <alignment horizontal="left" vertical="top" wrapText="1"/>
    </xf>
    <xf numFmtId="0" fontId="25" fillId="0" borderId="0" xfId="0" applyFont="1" applyAlignment="1">
      <alignment horizontal="left" vertical="top" wrapText="1"/>
    </xf>
    <xf numFmtId="0" fontId="25" fillId="0" borderId="16" xfId="0" applyFont="1" applyBorder="1" applyAlignment="1">
      <alignment horizontal="left" vertical="top" wrapText="1"/>
    </xf>
    <xf numFmtId="0" fontId="25" fillId="0" borderId="29" xfId="0" applyFont="1" applyBorder="1" applyAlignment="1">
      <alignment horizontal="left" vertical="top" wrapText="1"/>
    </xf>
    <xf numFmtId="0" fontId="25" fillId="0" borderId="19" xfId="0" applyFont="1" applyBorder="1" applyAlignment="1">
      <alignment horizontal="left" vertical="top" wrapText="1"/>
    </xf>
    <xf numFmtId="0" fontId="21" fillId="4" borderId="30" xfId="0" applyFont="1" applyFill="1" applyBorder="1" applyAlignment="1">
      <alignment horizontal="center"/>
    </xf>
    <xf numFmtId="0" fontId="21" fillId="4" borderId="31" xfId="0" applyFont="1" applyFill="1" applyBorder="1" applyAlignment="1">
      <alignment horizontal="center"/>
    </xf>
    <xf numFmtId="0" fontId="21" fillId="4" borderId="32" xfId="0" applyFont="1" applyFill="1" applyBorder="1" applyAlignment="1">
      <alignment horizontal="center"/>
    </xf>
    <xf numFmtId="0" fontId="25" fillId="0" borderId="21" xfId="0" applyFont="1" applyBorder="1" applyAlignment="1">
      <alignment horizontal="left" vertical="top" wrapText="1"/>
    </xf>
    <xf numFmtId="0" fontId="25" fillId="0" borderId="37" xfId="0" applyFont="1" applyBorder="1" applyAlignment="1">
      <alignment horizontal="left" vertical="top" wrapText="1"/>
    </xf>
    <xf numFmtId="0" fontId="4" fillId="0" borderId="8" xfId="0" applyFont="1" applyBorder="1" applyAlignment="1">
      <alignment horizontal="center"/>
    </xf>
    <xf numFmtId="0" fontId="4" fillId="0" borderId="22" xfId="0" applyFont="1" applyBorder="1" applyAlignment="1">
      <alignment horizontal="center"/>
    </xf>
    <xf numFmtId="0" fontId="4" fillId="0" borderId="9" xfId="0" applyFont="1" applyBorder="1" applyAlignment="1">
      <alignment horizontal="center"/>
    </xf>
    <xf numFmtId="0" fontId="4" fillId="0" borderId="0" xfId="0" applyFont="1" applyAlignment="1">
      <alignment horizontal="center"/>
    </xf>
    <xf numFmtId="0" fontId="4" fillId="0" borderId="2" xfId="0" applyFont="1" applyBorder="1" applyAlignment="1">
      <alignment horizontal="center"/>
    </xf>
    <xf numFmtId="0" fontId="4" fillId="0" borderId="20" xfId="0" applyFont="1" applyBorder="1" applyAlignment="1">
      <alignment horizontal="center"/>
    </xf>
    <xf numFmtId="0" fontId="4" fillId="0" borderId="3" xfId="0" applyFont="1" applyBorder="1" applyAlignment="1">
      <alignment horizontal="center"/>
    </xf>
  </cellXfs>
  <cellStyles count="4">
    <cellStyle name="Currency" xfId="1" builtinId="4"/>
    <cellStyle name="Hyperlink" xfId="3" builtinId="8"/>
    <cellStyle name="Normal" xfId="0" builtinId="0"/>
    <cellStyle name="Per cent" xfId="2" builtinId="5"/>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7D7D"/>
      <color rgb="FFC475FF"/>
      <color rgb="FFFF4343"/>
      <color rgb="FFCC9900"/>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Investment Opportunity AV</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3984082330821751E-2"/>
          <c:y val="0.13821310102194673"/>
          <c:w val="0.93729060348605442"/>
          <c:h val="0.75795828446976043"/>
        </c:manualLayout>
      </c:layout>
      <c:barChart>
        <c:barDir val="col"/>
        <c:grouping val="clustered"/>
        <c:varyColors val="0"/>
        <c:ser>
          <c:idx val="0"/>
          <c:order val="0"/>
          <c:tx>
            <c:strRef>
              <c:f>'Question 8'!$H$19</c:f>
              <c:strCache>
                <c:ptCount val="1"/>
                <c:pt idx="0">
                  <c:v>Option 1</c:v>
                </c:pt>
              </c:strCache>
            </c:strRef>
          </c:tx>
          <c:spPr>
            <a:solidFill>
              <a:schemeClr val="accent1"/>
            </a:solidFill>
            <a:ln>
              <a:solidFill>
                <a:schemeClr val="accent1"/>
              </a:solidFill>
            </a:ln>
            <a:effectLst>
              <a:glow>
                <a:schemeClr val="accent1"/>
              </a:glow>
              <a:outerShdw sx="1000" sy="1000" algn="ctr" rotWithShape="0">
                <a:srgbClr val="000000"/>
              </a:outerShdw>
            </a:effectLst>
          </c:spPr>
          <c:invertIfNegative val="0"/>
          <c:cat>
            <c:multiLvlStrRef>
              <c:f>'Question 8'!$A$108:$B$119</c:f>
            </c:multiLvlStrRef>
          </c:cat>
          <c:val>
            <c:numRef>
              <c:f>'Question 8'!$H$20:$H$31</c:f>
              <c:numCache>
                <c:formatCode>General</c:formatCode>
                <c:ptCount val="12"/>
                <c:pt idx="1">
                  <c:v>35</c:v>
                </c:pt>
                <c:pt idx="2">
                  <c:v>25</c:v>
                </c:pt>
                <c:pt idx="3">
                  <c:v>16</c:v>
                </c:pt>
                <c:pt idx="4">
                  <c:v>10</c:v>
                </c:pt>
                <c:pt idx="5">
                  <c:v>3</c:v>
                </c:pt>
                <c:pt idx="6">
                  <c:v>2</c:v>
                </c:pt>
                <c:pt idx="7">
                  <c:v>1</c:v>
                </c:pt>
                <c:pt idx="8">
                  <c:v>0</c:v>
                </c:pt>
                <c:pt idx="9">
                  <c:v>2</c:v>
                </c:pt>
                <c:pt idx="10">
                  <c:v>2</c:v>
                </c:pt>
                <c:pt idx="11">
                  <c:v>4</c:v>
                </c:pt>
              </c:numCache>
            </c:numRef>
          </c:val>
          <c:extLst>
            <c:ext xmlns:c16="http://schemas.microsoft.com/office/drawing/2014/chart" uri="{C3380CC4-5D6E-409C-BE32-E72D297353CC}">
              <c16:uniqueId val="{00000000-530E-0548-8244-7F01347B1662}"/>
            </c:ext>
          </c:extLst>
        </c:ser>
        <c:ser>
          <c:idx val="1"/>
          <c:order val="1"/>
          <c:tx>
            <c:strRef>
              <c:f>'Question 8'!$I$19</c:f>
              <c:strCache>
                <c:ptCount val="1"/>
                <c:pt idx="0">
                  <c:v>Option 2</c:v>
                </c:pt>
              </c:strCache>
            </c:strRef>
          </c:tx>
          <c:spPr>
            <a:solidFill>
              <a:schemeClr val="accent2"/>
            </a:solidFill>
            <a:ln>
              <a:noFill/>
            </a:ln>
            <a:effectLst>
              <a:glow>
                <a:schemeClr val="accent1"/>
              </a:glow>
            </a:effectLst>
          </c:spPr>
          <c:invertIfNegative val="0"/>
          <c:dPt>
            <c:idx val="7"/>
            <c:invertIfNegative val="0"/>
            <c:bubble3D val="0"/>
            <c:spPr>
              <a:solidFill>
                <a:schemeClr val="accent2"/>
              </a:solidFill>
              <a:ln>
                <a:noFill/>
              </a:ln>
              <a:effectLst>
                <a:glow>
                  <a:schemeClr val="accent1"/>
                </a:glow>
                <a:outerShdw sx="1000" sy="1000" algn="ctr" rotWithShape="0">
                  <a:srgbClr val="000000"/>
                </a:outerShdw>
              </a:effectLst>
            </c:spPr>
            <c:extLst>
              <c:ext xmlns:c16="http://schemas.microsoft.com/office/drawing/2014/chart" uri="{C3380CC4-5D6E-409C-BE32-E72D297353CC}">
                <c16:uniqueId val="{00000003-530E-0548-8244-7F01347B1662}"/>
              </c:ext>
            </c:extLst>
          </c:dPt>
          <c:cat>
            <c:multiLvlStrRef>
              <c:f>'Question 8'!$A$108:$B$119</c:f>
            </c:multiLvlStrRef>
          </c:cat>
          <c:val>
            <c:numRef>
              <c:f>'Question 8'!$I$20:$I$31</c:f>
              <c:numCache>
                <c:formatCode>General</c:formatCode>
                <c:ptCount val="12"/>
                <c:pt idx="1">
                  <c:v>28</c:v>
                </c:pt>
                <c:pt idx="2">
                  <c:v>5</c:v>
                </c:pt>
                <c:pt idx="3">
                  <c:v>49</c:v>
                </c:pt>
                <c:pt idx="4">
                  <c:v>3</c:v>
                </c:pt>
                <c:pt idx="5">
                  <c:v>0</c:v>
                </c:pt>
                <c:pt idx="6">
                  <c:v>1</c:v>
                </c:pt>
                <c:pt idx="7">
                  <c:v>0</c:v>
                </c:pt>
                <c:pt idx="8">
                  <c:v>14</c:v>
                </c:pt>
                <c:pt idx="9">
                  <c:v>0</c:v>
                </c:pt>
                <c:pt idx="10">
                  <c:v>0</c:v>
                </c:pt>
                <c:pt idx="11">
                  <c:v>0</c:v>
                </c:pt>
              </c:numCache>
            </c:numRef>
          </c:val>
          <c:extLst>
            <c:ext xmlns:c16="http://schemas.microsoft.com/office/drawing/2014/chart" uri="{C3380CC4-5D6E-409C-BE32-E72D297353CC}">
              <c16:uniqueId val="{00000001-530E-0548-8244-7F01347B1662}"/>
            </c:ext>
          </c:extLst>
        </c:ser>
        <c:ser>
          <c:idx val="2"/>
          <c:order val="2"/>
          <c:tx>
            <c:strRef>
              <c:f>'Question 8'!$J$19</c:f>
              <c:strCache>
                <c:ptCount val="1"/>
                <c:pt idx="0">
                  <c:v>Option 3</c:v>
                </c:pt>
              </c:strCache>
            </c:strRef>
          </c:tx>
          <c:spPr>
            <a:solidFill>
              <a:schemeClr val="accent3"/>
            </a:solidFill>
            <a:ln>
              <a:noFill/>
            </a:ln>
            <a:effectLst/>
          </c:spPr>
          <c:invertIfNegative val="0"/>
          <c:cat>
            <c:multiLvlStrRef>
              <c:f>'Question 8'!$A$108:$B$119</c:f>
            </c:multiLvlStrRef>
          </c:cat>
          <c:val>
            <c:numRef>
              <c:f>'Question 8'!$J$20:$J$31</c:f>
              <c:numCache>
                <c:formatCode>General</c:formatCode>
                <c:ptCount val="12"/>
                <c:pt idx="1">
                  <c:v>30</c:v>
                </c:pt>
                <c:pt idx="2">
                  <c:v>25</c:v>
                </c:pt>
                <c:pt idx="3">
                  <c:v>16</c:v>
                </c:pt>
                <c:pt idx="4">
                  <c:v>8</c:v>
                </c:pt>
                <c:pt idx="5">
                  <c:v>5</c:v>
                </c:pt>
                <c:pt idx="6">
                  <c:v>5</c:v>
                </c:pt>
                <c:pt idx="7">
                  <c:v>3</c:v>
                </c:pt>
                <c:pt idx="8">
                  <c:v>0</c:v>
                </c:pt>
                <c:pt idx="9">
                  <c:v>1</c:v>
                </c:pt>
                <c:pt idx="10">
                  <c:v>3</c:v>
                </c:pt>
                <c:pt idx="11">
                  <c:v>4</c:v>
                </c:pt>
              </c:numCache>
            </c:numRef>
          </c:val>
          <c:extLst>
            <c:ext xmlns:c16="http://schemas.microsoft.com/office/drawing/2014/chart" uri="{C3380CC4-5D6E-409C-BE32-E72D297353CC}">
              <c16:uniqueId val="{00000002-530E-0548-8244-7F01347B1662}"/>
            </c:ext>
          </c:extLst>
        </c:ser>
        <c:dLbls>
          <c:showLegendKey val="0"/>
          <c:showVal val="0"/>
          <c:showCatName val="0"/>
          <c:showSerName val="0"/>
          <c:showPercent val="0"/>
          <c:showBubbleSize val="0"/>
        </c:dLbls>
        <c:gapWidth val="0"/>
        <c:overlap val="33"/>
        <c:axId val="242734928"/>
        <c:axId val="1178228815"/>
      </c:barChart>
      <c:catAx>
        <c:axId val="24273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228815"/>
        <c:crosses val="autoZero"/>
        <c:auto val="1"/>
        <c:lblAlgn val="ctr"/>
        <c:lblOffset val="0"/>
        <c:tickLblSkip val="1"/>
        <c:noMultiLvlLbl val="0"/>
      </c:catAx>
      <c:valAx>
        <c:axId val="1178228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734928"/>
        <c:crosses val="autoZero"/>
        <c:crossBetween val="between"/>
      </c:valAx>
      <c:spPr>
        <a:noFill/>
        <a:ln>
          <a:noFill/>
        </a:ln>
        <a:effectLst>
          <a:glow rad="127000">
            <a:schemeClr val="accent1">
              <a:alpha val="59427"/>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xdr:col>
      <xdr:colOff>2705100</xdr:colOff>
      <xdr:row>5</xdr:row>
      <xdr:rowOff>6350</xdr:rowOff>
    </xdr:from>
    <xdr:ext cx="628805" cy="180690"/>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C86CF226-8703-DF07-C750-68E709789E4F}"/>
                </a:ext>
              </a:extLst>
            </xdr:cNvPr>
            <xdr:cNvSpPr txBox="1"/>
          </xdr:nvSpPr>
          <xdr:spPr>
            <a:xfrm>
              <a:off x="4051300" y="5099050"/>
              <a:ext cx="628805"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n-AU" sz="1100" b="1" i="1">
                        <a:latin typeface="Cambria Math" panose="02040503050406030204" pitchFamily="18" charset="0"/>
                      </a:rPr>
                      <m:t>𝑹</m:t>
                    </m:r>
                  </m:oMath>
                </m:oMathPara>
              </a14:m>
              <a:endParaRPr lang="en-GB" sz="1100" b="1"/>
            </a:p>
          </xdr:txBody>
        </xdr:sp>
      </mc:Choice>
      <mc:Fallback xmlns="">
        <xdr:sp macro="" textlink="">
          <xdr:nvSpPr>
            <xdr:cNvPr id="4" name="TextBox 3">
              <a:extLst>
                <a:ext uri="{FF2B5EF4-FFF2-40B4-BE49-F238E27FC236}">
                  <a16:creationId xmlns:a16="http://schemas.microsoft.com/office/drawing/2014/main" id="{C86CF226-8703-DF07-C750-68E709789E4F}"/>
                </a:ext>
              </a:extLst>
            </xdr:cNvPr>
            <xdr:cNvSpPr txBox="1"/>
          </xdr:nvSpPr>
          <xdr:spPr>
            <a:xfrm>
              <a:off x="4051300" y="5099050"/>
              <a:ext cx="628805"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AU" sz="1100" b="1" i="0">
                  <a:latin typeface="Cambria Math" panose="02040503050406030204" pitchFamily="18" charset="0"/>
                </a:rPr>
                <a:t>𝒘^𝑻 𝑹</a:t>
              </a:r>
              <a:endParaRPr lang="en-GB" sz="1100" b="1"/>
            </a:p>
          </xdr:txBody>
        </xdr:sp>
      </mc:Fallback>
    </mc:AlternateContent>
    <xdr:clientData/>
  </xdr:oneCellAnchor>
  <xdr:oneCellAnchor>
    <xdr:from>
      <xdr:col>1</xdr:col>
      <xdr:colOff>4800600</xdr:colOff>
      <xdr:row>5</xdr:row>
      <xdr:rowOff>196850</xdr:rowOff>
    </xdr:from>
    <xdr:ext cx="628805" cy="180690"/>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90280603-9A40-6D4C-9461-404F1120B921}"/>
                </a:ext>
              </a:extLst>
            </xdr:cNvPr>
            <xdr:cNvSpPr txBox="1"/>
          </xdr:nvSpPr>
          <xdr:spPr>
            <a:xfrm>
              <a:off x="6146800" y="5289550"/>
              <a:ext cx="628805"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n-AU" sz="1100" b="1" i="1">
                        <a:latin typeface="Cambria Math" panose="02040503050406030204" pitchFamily="18" charset="0"/>
                      </a:rPr>
                      <m:t>𝑹</m:t>
                    </m:r>
                  </m:oMath>
                </m:oMathPara>
              </a14:m>
              <a:endParaRPr lang="en-GB" sz="1100" b="1"/>
            </a:p>
          </xdr:txBody>
        </xdr:sp>
      </mc:Choice>
      <mc:Fallback xmlns="">
        <xdr:sp macro="" textlink="">
          <xdr:nvSpPr>
            <xdr:cNvPr id="5" name="TextBox 4">
              <a:extLst>
                <a:ext uri="{FF2B5EF4-FFF2-40B4-BE49-F238E27FC236}">
                  <a16:creationId xmlns:a16="http://schemas.microsoft.com/office/drawing/2014/main" id="{90280603-9A40-6D4C-9461-404F1120B921}"/>
                </a:ext>
              </a:extLst>
            </xdr:cNvPr>
            <xdr:cNvSpPr txBox="1"/>
          </xdr:nvSpPr>
          <xdr:spPr>
            <a:xfrm>
              <a:off x="6146800" y="5289550"/>
              <a:ext cx="628805"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AU" sz="1100" b="1" i="0">
                  <a:latin typeface="Cambria Math" panose="02040503050406030204" pitchFamily="18" charset="0"/>
                </a:rPr>
                <a:t>𝒘^𝑻 𝑹</a:t>
              </a:r>
              <a:endParaRPr lang="en-GB" sz="1100" b="1"/>
            </a:p>
          </xdr:txBody>
        </xdr:sp>
      </mc:Fallback>
    </mc:AlternateContent>
    <xdr:clientData/>
  </xdr:oneCellAnchor>
  <xdr:oneCellAnchor>
    <xdr:from>
      <xdr:col>1</xdr:col>
      <xdr:colOff>3054350</xdr:colOff>
      <xdr:row>5</xdr:row>
      <xdr:rowOff>6350</xdr:rowOff>
    </xdr:from>
    <xdr:ext cx="1200150" cy="180690"/>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CB650B39-D3AC-5064-F38E-DDC22D7AF8A0}"/>
                </a:ext>
              </a:extLst>
            </xdr:cNvPr>
            <xdr:cNvSpPr txBox="1"/>
          </xdr:nvSpPr>
          <xdr:spPr>
            <a:xfrm>
              <a:off x="4400550" y="5099050"/>
              <a:ext cx="120015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n-AU" sz="1100" b="1" i="1">
                            <a:latin typeface="Cambria Math" panose="02040503050406030204" pitchFamily="18" charset="0"/>
                          </a:rPr>
                        </m:ctrlPr>
                      </m:sSupPr>
                      <m:e>
                        <m:r>
                          <a:rPr lang="en-AU" sz="1100" b="1" i="1">
                            <a:latin typeface="Cambria Math" panose="02040503050406030204" pitchFamily="18" charset="0"/>
                          </a:rPr>
                          <m:t>𝑹</m:t>
                        </m:r>
                      </m:e>
                      <m:sup>
                        <m:r>
                          <a:rPr lang="en-AU" sz="1100" b="1" i="0">
                            <a:latin typeface="Cambria Math" panose="02040503050406030204" pitchFamily="18" charset="0"/>
                          </a:rPr>
                          <m:t>∗</m:t>
                        </m:r>
                      </m:sup>
                    </m:sSup>
                  </m:oMath>
                </m:oMathPara>
              </a14:m>
              <a:endParaRPr lang="en-GB" sz="1100" b="1"/>
            </a:p>
          </xdr:txBody>
        </xdr:sp>
      </mc:Choice>
      <mc:Fallback xmlns="">
        <xdr:sp macro="" textlink="">
          <xdr:nvSpPr>
            <xdr:cNvPr id="6" name="TextBox 5">
              <a:extLst>
                <a:ext uri="{FF2B5EF4-FFF2-40B4-BE49-F238E27FC236}">
                  <a16:creationId xmlns:a16="http://schemas.microsoft.com/office/drawing/2014/main" id="{CB650B39-D3AC-5064-F38E-DDC22D7AF8A0}"/>
                </a:ext>
              </a:extLst>
            </xdr:cNvPr>
            <xdr:cNvSpPr txBox="1"/>
          </xdr:nvSpPr>
          <xdr:spPr>
            <a:xfrm>
              <a:off x="4400550" y="5099050"/>
              <a:ext cx="120015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AU" sz="1100" b="1" i="0">
                  <a:latin typeface="Cambria Math" panose="02040503050406030204" pitchFamily="18" charset="0"/>
                </a:rPr>
                <a:t>𝒘 ̃^𝑻 𝑹^∗</a:t>
              </a:r>
              <a:endParaRPr lang="en-GB" sz="1100" b="1"/>
            </a:p>
          </xdr:txBody>
        </xdr:sp>
      </mc:Fallback>
    </mc:AlternateContent>
    <xdr:clientData/>
  </xdr:oneCellAnchor>
  <xdr:oneCellAnchor>
    <xdr:from>
      <xdr:col>1</xdr:col>
      <xdr:colOff>6350</xdr:colOff>
      <xdr:row>5</xdr:row>
      <xdr:rowOff>400050</xdr:rowOff>
    </xdr:from>
    <xdr:ext cx="1200150" cy="180690"/>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3ACDEF6E-08B3-9746-896A-25FBD077EF1C}"/>
                </a:ext>
              </a:extLst>
            </xdr:cNvPr>
            <xdr:cNvSpPr txBox="1"/>
          </xdr:nvSpPr>
          <xdr:spPr>
            <a:xfrm>
              <a:off x="1352550" y="5492750"/>
              <a:ext cx="120015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n-AU" sz="1100" b="1" i="1">
                            <a:latin typeface="Cambria Math" panose="02040503050406030204" pitchFamily="18" charset="0"/>
                          </a:rPr>
                        </m:ctrlPr>
                      </m:sSupPr>
                      <m:e>
                        <m:r>
                          <a:rPr lang="en-AU" sz="1100" b="1" i="1">
                            <a:latin typeface="Cambria Math" panose="02040503050406030204" pitchFamily="18" charset="0"/>
                          </a:rPr>
                          <m:t>𝑹</m:t>
                        </m:r>
                      </m:e>
                      <m:sup>
                        <m:r>
                          <a:rPr lang="en-AU" sz="1100" b="1" i="0">
                            <a:latin typeface="Cambria Math" panose="02040503050406030204" pitchFamily="18" charset="0"/>
                          </a:rPr>
                          <m:t>∗</m:t>
                        </m:r>
                      </m:sup>
                    </m:sSup>
                  </m:oMath>
                </m:oMathPara>
              </a14:m>
              <a:endParaRPr lang="en-GB" sz="1100" b="1"/>
            </a:p>
          </xdr:txBody>
        </xdr:sp>
      </mc:Choice>
      <mc:Fallback xmlns="">
        <xdr:sp macro="" textlink="">
          <xdr:nvSpPr>
            <xdr:cNvPr id="8" name="TextBox 7">
              <a:extLst>
                <a:ext uri="{FF2B5EF4-FFF2-40B4-BE49-F238E27FC236}">
                  <a16:creationId xmlns:a16="http://schemas.microsoft.com/office/drawing/2014/main" id="{3ACDEF6E-08B3-9746-896A-25FBD077EF1C}"/>
                </a:ext>
              </a:extLst>
            </xdr:cNvPr>
            <xdr:cNvSpPr txBox="1"/>
          </xdr:nvSpPr>
          <xdr:spPr>
            <a:xfrm>
              <a:off x="1352550" y="5492750"/>
              <a:ext cx="120015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AU" sz="1100" b="1" i="0">
                  <a:latin typeface="Cambria Math" panose="02040503050406030204" pitchFamily="18" charset="0"/>
                </a:rPr>
                <a:t>𝒘 ̃^𝑻 𝑹^∗</a:t>
              </a:r>
              <a:endParaRPr lang="en-GB" sz="1100" b="1"/>
            </a:p>
          </xdr:txBody>
        </xdr:sp>
      </mc:Fallback>
    </mc:AlternateContent>
    <xdr:clientData/>
  </xdr:oneCellAnchor>
  <xdr:oneCellAnchor>
    <xdr:from>
      <xdr:col>1</xdr:col>
      <xdr:colOff>5365750</xdr:colOff>
      <xdr:row>5</xdr:row>
      <xdr:rowOff>196850</xdr:rowOff>
    </xdr:from>
    <xdr:ext cx="869950" cy="180690"/>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E62C60B2-7DFE-6DB2-9107-5B4E47841292}"/>
                </a:ext>
              </a:extLst>
            </xdr:cNvPr>
            <xdr:cNvSpPr txBox="1"/>
          </xdr:nvSpPr>
          <xdr:spPr>
            <a:xfrm>
              <a:off x="6711950" y="5289550"/>
              <a:ext cx="86995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n-AU" sz="1100" b="1" i="0">
                        <a:latin typeface="Cambria Math" panose="02040503050406030204" pitchFamily="18" charset="0"/>
                      </a:rPr>
                      <m:t>𝚺</m:t>
                    </m:r>
                    <m:r>
                      <a:rPr lang="en-AU" sz="1100" b="1" i="0">
                        <a:latin typeface="Cambria Math" panose="02040503050406030204" pitchFamily="18" charset="0"/>
                      </a:rPr>
                      <m:t>𝐰</m:t>
                    </m:r>
                  </m:oMath>
                </m:oMathPara>
              </a14:m>
              <a:endParaRPr lang="en-GB" sz="1100" b="1"/>
            </a:p>
          </xdr:txBody>
        </xdr:sp>
      </mc:Choice>
      <mc:Fallback xmlns="">
        <xdr:sp macro="" textlink="">
          <xdr:nvSpPr>
            <xdr:cNvPr id="9" name="TextBox 8">
              <a:extLst>
                <a:ext uri="{FF2B5EF4-FFF2-40B4-BE49-F238E27FC236}">
                  <a16:creationId xmlns:a16="http://schemas.microsoft.com/office/drawing/2014/main" id="{E62C60B2-7DFE-6DB2-9107-5B4E47841292}"/>
                </a:ext>
              </a:extLst>
            </xdr:cNvPr>
            <xdr:cNvSpPr txBox="1"/>
          </xdr:nvSpPr>
          <xdr:spPr>
            <a:xfrm>
              <a:off x="6711950" y="5289550"/>
              <a:ext cx="86995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AU" sz="1100" b="1" i="0">
                  <a:latin typeface="Cambria Math" panose="02040503050406030204" pitchFamily="18" charset="0"/>
                </a:rPr>
                <a:t>𝒘^𝑻 𝚺𝐰</a:t>
              </a:r>
              <a:endParaRPr lang="en-GB" sz="1100" b="1"/>
            </a:p>
          </xdr:txBody>
        </xdr:sp>
      </mc:Fallback>
    </mc:AlternateContent>
    <xdr:clientData/>
  </xdr:oneCellAnchor>
  <xdr:oneCellAnchor>
    <xdr:from>
      <xdr:col>1</xdr:col>
      <xdr:colOff>4654550</xdr:colOff>
      <xdr:row>5</xdr:row>
      <xdr:rowOff>6350</xdr:rowOff>
    </xdr:from>
    <xdr:ext cx="869950" cy="180690"/>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5FECB49B-E173-174C-BF1B-F5A6466DA85C}"/>
                </a:ext>
              </a:extLst>
            </xdr:cNvPr>
            <xdr:cNvSpPr txBox="1"/>
          </xdr:nvSpPr>
          <xdr:spPr>
            <a:xfrm>
              <a:off x="6000750" y="5099050"/>
              <a:ext cx="86995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n-AU" sz="1100" b="1" i="0">
                        <a:latin typeface="Cambria Math" panose="02040503050406030204" pitchFamily="18" charset="0"/>
                      </a:rPr>
                      <m:t>𝚺</m:t>
                    </m:r>
                    <m:r>
                      <a:rPr lang="en-AU" sz="1100" b="1" i="0">
                        <a:latin typeface="Cambria Math" panose="02040503050406030204" pitchFamily="18" charset="0"/>
                      </a:rPr>
                      <m:t>𝐰</m:t>
                    </m:r>
                  </m:oMath>
                </m:oMathPara>
              </a14:m>
              <a:endParaRPr lang="en-GB" sz="1100" b="1"/>
            </a:p>
          </xdr:txBody>
        </xdr:sp>
      </mc:Choice>
      <mc:Fallback xmlns="">
        <xdr:sp macro="" textlink="">
          <xdr:nvSpPr>
            <xdr:cNvPr id="10" name="TextBox 9">
              <a:extLst>
                <a:ext uri="{FF2B5EF4-FFF2-40B4-BE49-F238E27FC236}">
                  <a16:creationId xmlns:a16="http://schemas.microsoft.com/office/drawing/2014/main" id="{5FECB49B-E173-174C-BF1B-F5A6466DA85C}"/>
                </a:ext>
              </a:extLst>
            </xdr:cNvPr>
            <xdr:cNvSpPr txBox="1"/>
          </xdr:nvSpPr>
          <xdr:spPr>
            <a:xfrm>
              <a:off x="6000750" y="5099050"/>
              <a:ext cx="86995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AU" sz="1100" b="1" i="0">
                  <a:latin typeface="Cambria Math" panose="02040503050406030204" pitchFamily="18" charset="0"/>
                </a:rPr>
                <a:t>𝒘^𝑻 𝚺𝐰</a:t>
              </a:r>
              <a:endParaRPr lang="en-GB" sz="1100" b="1"/>
            </a:p>
          </xdr:txBody>
        </xdr:sp>
      </mc:Fallback>
    </mc:AlternateContent>
    <xdr:clientData/>
  </xdr:oneCellAnchor>
  <xdr:oneCellAnchor>
    <xdr:from>
      <xdr:col>1</xdr:col>
      <xdr:colOff>1238250</xdr:colOff>
      <xdr:row>5</xdr:row>
      <xdr:rowOff>400050</xdr:rowOff>
    </xdr:from>
    <xdr:ext cx="530273" cy="352917"/>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C6D342BC-FE8A-9D21-5A13-49A27C680659}"/>
                </a:ext>
              </a:extLst>
            </xdr:cNvPr>
            <xdr:cNvSpPr txBox="1"/>
          </xdr:nvSpPr>
          <xdr:spPr>
            <a:xfrm>
              <a:off x="2584450" y="5492750"/>
              <a:ext cx="530273" cy="352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0">
                            <a:latin typeface="Cambria Math" panose="02040503050406030204" pitchFamily="18" charset="0"/>
                          </a:rPr>
                          <m:t>𝐓</m:t>
                        </m:r>
                      </m:sup>
                    </m:sSup>
                    <m:sSup>
                      <m:sSupPr>
                        <m:ctrlPr>
                          <a:rPr lang="el-GR" sz="1100" b="1" i="1">
                            <a:latin typeface="Cambria Math" panose="02040503050406030204" pitchFamily="18" charset="0"/>
                          </a:rPr>
                        </m:ctrlPr>
                      </m:sSupPr>
                      <m:e>
                        <m:r>
                          <a:rPr lang="en-AU" sz="1100" b="1" i="0">
                            <a:latin typeface="Cambria Math" panose="02040503050406030204" pitchFamily="18" charset="0"/>
                          </a:rPr>
                          <m:t>𝚺</m:t>
                        </m:r>
                      </m:e>
                      <m:sup>
                        <m:r>
                          <a:rPr lang="el-GR" sz="1100" b="1" i="0">
                            <a:latin typeface="Cambria Math" panose="02040503050406030204" pitchFamily="18" charset="0"/>
                          </a:rPr>
                          <m:t>∗</m:t>
                        </m:r>
                      </m:sup>
                    </m:sSup>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oMath>
                </m:oMathPara>
              </a14:m>
              <a:endParaRPr lang="en-AU" sz="1100" b="1"/>
            </a:p>
            <a:p>
              <a:endParaRPr lang="en-GB" sz="1100" b="1"/>
            </a:p>
          </xdr:txBody>
        </xdr:sp>
      </mc:Choice>
      <mc:Fallback xmlns="">
        <xdr:sp macro="" textlink="">
          <xdr:nvSpPr>
            <xdr:cNvPr id="11" name="TextBox 10">
              <a:extLst>
                <a:ext uri="{FF2B5EF4-FFF2-40B4-BE49-F238E27FC236}">
                  <a16:creationId xmlns:a16="http://schemas.microsoft.com/office/drawing/2014/main" id="{C6D342BC-FE8A-9D21-5A13-49A27C680659}"/>
                </a:ext>
              </a:extLst>
            </xdr:cNvPr>
            <xdr:cNvSpPr txBox="1"/>
          </xdr:nvSpPr>
          <xdr:spPr>
            <a:xfrm>
              <a:off x="2584450" y="5492750"/>
              <a:ext cx="530273" cy="352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AU" sz="1100" b="1" i="0">
                  <a:latin typeface="Cambria Math" panose="02040503050406030204" pitchFamily="18" charset="0"/>
                </a:rPr>
                <a:t>𝒘 ̃^𝐓</a:t>
              </a:r>
              <a:r>
                <a:rPr lang="el-GR" sz="1100" b="1" i="0">
                  <a:latin typeface="Cambria Math" panose="02040503050406030204" pitchFamily="18" charset="0"/>
                </a:rPr>
                <a:t> </a:t>
              </a:r>
              <a:r>
                <a:rPr lang="en-AU" sz="1100" b="1" i="0">
                  <a:latin typeface="Cambria Math" panose="02040503050406030204" pitchFamily="18" charset="0"/>
                </a:rPr>
                <a:t>𝚺</a:t>
              </a:r>
              <a:r>
                <a:rPr lang="el-GR" sz="1100" b="1" i="0">
                  <a:latin typeface="Cambria Math" panose="02040503050406030204" pitchFamily="18" charset="0"/>
                </a:rPr>
                <a:t>^∗</a:t>
              </a:r>
              <a:r>
                <a:rPr lang="en-AU" sz="1100" b="1" i="0">
                  <a:latin typeface="Cambria Math" panose="02040503050406030204" pitchFamily="18" charset="0"/>
                </a:rPr>
                <a:t> 𝒘 ̃</a:t>
              </a:r>
              <a:endParaRPr lang="en-AU" sz="1100" b="1"/>
            </a:p>
            <a:p>
              <a:endParaRPr lang="en-GB" sz="1100" b="1"/>
            </a:p>
          </xdr:txBody>
        </xdr:sp>
      </mc:Fallback>
    </mc:AlternateContent>
    <xdr:clientData/>
  </xdr:oneCellAnchor>
  <xdr:oneCellAnchor>
    <xdr:from>
      <xdr:col>1</xdr:col>
      <xdr:colOff>5708650</xdr:colOff>
      <xdr:row>5</xdr:row>
      <xdr:rowOff>6350</xdr:rowOff>
    </xdr:from>
    <xdr:ext cx="530273" cy="352917"/>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6823ED3A-98AC-A94B-851A-C829F19EEFBC}"/>
                </a:ext>
              </a:extLst>
            </xdr:cNvPr>
            <xdr:cNvSpPr txBox="1"/>
          </xdr:nvSpPr>
          <xdr:spPr>
            <a:xfrm>
              <a:off x="7054850" y="5099050"/>
              <a:ext cx="530273" cy="352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0">
                            <a:latin typeface="Cambria Math" panose="02040503050406030204" pitchFamily="18" charset="0"/>
                          </a:rPr>
                          <m:t>𝐓</m:t>
                        </m:r>
                      </m:sup>
                    </m:sSup>
                    <m:sSup>
                      <m:sSupPr>
                        <m:ctrlPr>
                          <a:rPr lang="el-GR" sz="1100" b="1" i="1">
                            <a:latin typeface="Cambria Math" panose="02040503050406030204" pitchFamily="18" charset="0"/>
                          </a:rPr>
                        </m:ctrlPr>
                      </m:sSupPr>
                      <m:e>
                        <m:r>
                          <a:rPr lang="en-AU" sz="1100" b="1" i="0">
                            <a:latin typeface="Cambria Math" panose="02040503050406030204" pitchFamily="18" charset="0"/>
                          </a:rPr>
                          <m:t>𝚺</m:t>
                        </m:r>
                      </m:e>
                      <m:sup>
                        <m:r>
                          <a:rPr lang="el-GR" sz="1100" b="1" i="0">
                            <a:latin typeface="Cambria Math" panose="02040503050406030204" pitchFamily="18" charset="0"/>
                          </a:rPr>
                          <m:t>∗</m:t>
                        </m:r>
                      </m:sup>
                    </m:sSup>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oMath>
                </m:oMathPara>
              </a14:m>
              <a:endParaRPr lang="en-AU" sz="1100" b="1"/>
            </a:p>
            <a:p>
              <a:endParaRPr lang="en-GB" sz="1100" b="1"/>
            </a:p>
          </xdr:txBody>
        </xdr:sp>
      </mc:Choice>
      <mc:Fallback xmlns="">
        <xdr:sp macro="" textlink="">
          <xdr:nvSpPr>
            <xdr:cNvPr id="12" name="TextBox 11">
              <a:extLst>
                <a:ext uri="{FF2B5EF4-FFF2-40B4-BE49-F238E27FC236}">
                  <a16:creationId xmlns:a16="http://schemas.microsoft.com/office/drawing/2014/main" id="{6823ED3A-98AC-A94B-851A-C829F19EEFBC}"/>
                </a:ext>
              </a:extLst>
            </xdr:cNvPr>
            <xdr:cNvSpPr txBox="1"/>
          </xdr:nvSpPr>
          <xdr:spPr>
            <a:xfrm>
              <a:off x="7054850" y="5099050"/>
              <a:ext cx="530273" cy="352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AU" sz="1100" b="1" i="0">
                  <a:latin typeface="Cambria Math" panose="02040503050406030204" pitchFamily="18" charset="0"/>
                </a:rPr>
                <a:t>𝒘 ̃^𝐓</a:t>
              </a:r>
              <a:r>
                <a:rPr lang="el-GR" sz="1100" b="1" i="0">
                  <a:latin typeface="Cambria Math" panose="02040503050406030204" pitchFamily="18" charset="0"/>
                </a:rPr>
                <a:t> </a:t>
              </a:r>
              <a:r>
                <a:rPr lang="en-AU" sz="1100" b="1" i="0">
                  <a:latin typeface="Cambria Math" panose="02040503050406030204" pitchFamily="18" charset="0"/>
                </a:rPr>
                <a:t>𝚺</a:t>
              </a:r>
              <a:r>
                <a:rPr lang="el-GR" sz="1100" b="1" i="0">
                  <a:latin typeface="Cambria Math" panose="02040503050406030204" pitchFamily="18" charset="0"/>
                </a:rPr>
                <a:t>^∗</a:t>
              </a:r>
              <a:r>
                <a:rPr lang="en-AU" sz="1100" b="1" i="0">
                  <a:latin typeface="Cambria Math" panose="02040503050406030204" pitchFamily="18" charset="0"/>
                </a:rPr>
                <a:t> 𝒘 ̃</a:t>
              </a:r>
              <a:endParaRPr lang="en-AU" sz="1100" b="1"/>
            </a:p>
            <a:p>
              <a:endParaRPr lang="en-GB" sz="1100" b="1"/>
            </a:p>
          </xdr:txBody>
        </xdr:sp>
      </mc:Fallback>
    </mc:AlternateContent>
    <xdr:clientData/>
  </xdr:oneCellAnchor>
  <xdr:oneCellAnchor>
    <xdr:from>
      <xdr:col>1</xdr:col>
      <xdr:colOff>2165350</xdr:colOff>
      <xdr:row>3</xdr:row>
      <xdr:rowOff>577850</xdr:rowOff>
    </xdr:from>
    <xdr:ext cx="1403350" cy="180690"/>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B14D7AF9-D740-70CB-EF22-E3E75E318A4B}"/>
                </a:ext>
              </a:extLst>
            </xdr:cNvPr>
            <xdr:cNvSpPr txBox="1"/>
          </xdr:nvSpPr>
          <xdr:spPr>
            <a:xfrm>
              <a:off x="3511550" y="3473450"/>
              <a:ext cx="140335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n-AU" sz="1100" b="1" i="1">
                        <a:latin typeface="Cambria Math" panose="02040503050406030204" pitchFamily="18" charset="0"/>
                      </a:rPr>
                      <m:t>𝑹</m:t>
                    </m:r>
                    <m:r>
                      <a:rPr lang="en-AU" sz="1100" b="1" i="1">
                        <a:latin typeface="Cambria Math" panose="02040503050406030204" pitchFamily="18" charset="0"/>
                      </a:rPr>
                      <m:t>−</m:t>
                    </m:r>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0">
                            <a:latin typeface="Cambria Math" panose="02040503050406030204" pitchFamily="18" charset="0"/>
                          </a:rPr>
                          <m:t>𝐓</m:t>
                        </m:r>
                      </m:sup>
                    </m:sSup>
                    <m:r>
                      <a:rPr lang="el-GR" sz="1100" b="1" i="0">
                        <a:latin typeface="Cambria Math" panose="02040503050406030204" pitchFamily="18" charset="0"/>
                      </a:rPr>
                      <m:t>𝚺</m:t>
                    </m:r>
                    <m:r>
                      <a:rPr lang="en-AU" sz="1100" b="1" i="0">
                        <a:latin typeface="Cambria Math" panose="02040503050406030204" pitchFamily="18" charset="0"/>
                      </a:rPr>
                      <m:t>𝐰</m:t>
                    </m:r>
                  </m:oMath>
                </m:oMathPara>
              </a14:m>
              <a:endParaRPr lang="en-GB" sz="1100" b="1"/>
            </a:p>
          </xdr:txBody>
        </xdr:sp>
      </mc:Choice>
      <mc:Fallback xmlns="">
        <xdr:sp macro="" textlink="">
          <xdr:nvSpPr>
            <xdr:cNvPr id="13" name="TextBox 12">
              <a:extLst>
                <a:ext uri="{FF2B5EF4-FFF2-40B4-BE49-F238E27FC236}">
                  <a16:creationId xmlns:a16="http://schemas.microsoft.com/office/drawing/2014/main" id="{B14D7AF9-D740-70CB-EF22-E3E75E318A4B}"/>
                </a:ext>
              </a:extLst>
            </xdr:cNvPr>
            <xdr:cNvSpPr txBox="1"/>
          </xdr:nvSpPr>
          <xdr:spPr>
            <a:xfrm>
              <a:off x="3511550" y="3473450"/>
              <a:ext cx="140335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AU" sz="1100" b="1" i="0">
                  <a:latin typeface="Cambria Math" panose="02040503050406030204" pitchFamily="18" charset="0"/>
                </a:rPr>
                <a:t>𝒘^𝑻 𝑹−𝒘^𝐓</a:t>
              </a:r>
              <a:r>
                <a:rPr lang="el-GR" sz="1100" b="1" i="0">
                  <a:latin typeface="Cambria Math" panose="02040503050406030204" pitchFamily="18" charset="0"/>
                </a:rPr>
                <a:t> 𝚺</a:t>
              </a:r>
              <a:r>
                <a:rPr lang="en-AU" sz="1100" b="1" i="0">
                  <a:latin typeface="Cambria Math" panose="02040503050406030204" pitchFamily="18" charset="0"/>
                </a:rPr>
                <a:t>𝐰</a:t>
              </a:r>
              <a:endParaRPr lang="en-GB" sz="1100" b="1"/>
            </a:p>
          </xdr:txBody>
        </xdr:sp>
      </mc:Fallback>
    </mc:AlternateContent>
    <xdr:clientData/>
  </xdr:oneCellAnchor>
  <xdr:oneCellAnchor>
    <xdr:from>
      <xdr:col>1</xdr:col>
      <xdr:colOff>2813050</xdr:colOff>
      <xdr:row>4</xdr:row>
      <xdr:rowOff>19050</xdr:rowOff>
    </xdr:from>
    <xdr:ext cx="1073884" cy="180690"/>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id="{CA7B15EC-6E10-DCE9-2AAF-9565B2F15547}"/>
                </a:ext>
              </a:extLst>
            </xdr:cNvPr>
            <xdr:cNvSpPr txBox="1"/>
          </xdr:nvSpPr>
          <xdr:spPr>
            <a:xfrm>
              <a:off x="4159250" y="4133850"/>
              <a:ext cx="1073884"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n-AU" sz="1100" b="1" i="1">
                            <a:latin typeface="Cambria Math" panose="02040503050406030204" pitchFamily="18" charset="0"/>
                          </a:rPr>
                        </m:ctrlPr>
                      </m:sSupPr>
                      <m:e>
                        <m:r>
                          <a:rPr lang="en-AU" sz="1100" b="1" i="1">
                            <a:latin typeface="Cambria Math" panose="02040503050406030204" pitchFamily="18" charset="0"/>
                          </a:rPr>
                          <m:t>𝑹</m:t>
                        </m:r>
                      </m:e>
                      <m:sup>
                        <m:r>
                          <a:rPr lang="en-AU" sz="1100" b="1" i="1">
                            <a:latin typeface="Cambria Math" panose="02040503050406030204" pitchFamily="18" charset="0"/>
                          </a:rPr>
                          <m:t>∗</m:t>
                        </m:r>
                      </m:sup>
                    </m:sSup>
                    <m:r>
                      <a:rPr lang="en-AU" sz="1100" b="1" i="1">
                        <a:latin typeface="Cambria Math" panose="02040503050406030204" pitchFamily="18" charset="0"/>
                      </a:rPr>
                      <m:t>𝒘</m:t>
                    </m:r>
                    <m:r>
                      <a:rPr lang="en-AU" sz="1100" b="1" i="1">
                        <a:latin typeface="Cambria Math" panose="02040503050406030204" pitchFamily="18" charset="0"/>
                      </a:rPr>
                      <m:t>−</m:t>
                    </m:r>
                    <m:sSup>
                      <m:sSupPr>
                        <m:ctrlPr>
                          <a:rPr lang="en-AU" sz="1100" b="1" i="1">
                            <a:latin typeface="Cambria Math" panose="02040503050406030204" pitchFamily="18" charset="0"/>
                          </a:rPr>
                        </m:ctrlPr>
                      </m:sSupPr>
                      <m:e>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l-GR" sz="1100" b="1" i="1">
                            <a:latin typeface="Cambria Math" panose="02040503050406030204" pitchFamily="18" charset="0"/>
                          </a:rPr>
                        </m:ctrlPr>
                      </m:sSupPr>
                      <m:e>
                        <m:r>
                          <a:rPr lang="en-AU" sz="1100" b="1" i="0">
                            <a:latin typeface="Cambria Math" panose="02040503050406030204" pitchFamily="18" charset="0"/>
                          </a:rPr>
                          <m:t>𝚺</m:t>
                        </m:r>
                      </m:e>
                      <m:sup>
                        <m:r>
                          <a:rPr lang="el-GR" sz="1100" b="1" i="0">
                            <a:latin typeface="Cambria Math" panose="02040503050406030204" pitchFamily="18" charset="0"/>
                          </a:rPr>
                          <m:t>∗</m:t>
                        </m:r>
                      </m:sup>
                    </m:sSup>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oMath>
                </m:oMathPara>
              </a14:m>
              <a:endParaRPr lang="en-GB" sz="1100" b="1"/>
            </a:p>
          </xdr:txBody>
        </xdr:sp>
      </mc:Choice>
      <mc:Fallback xmlns="">
        <xdr:sp macro="" textlink="">
          <xdr:nvSpPr>
            <xdr:cNvPr id="15" name="TextBox 14">
              <a:extLst>
                <a:ext uri="{FF2B5EF4-FFF2-40B4-BE49-F238E27FC236}">
                  <a16:creationId xmlns:a16="http://schemas.microsoft.com/office/drawing/2014/main" id="{CA7B15EC-6E10-DCE9-2AAF-9565B2F15547}"/>
                </a:ext>
              </a:extLst>
            </xdr:cNvPr>
            <xdr:cNvSpPr txBox="1"/>
          </xdr:nvSpPr>
          <xdr:spPr>
            <a:xfrm>
              <a:off x="4159250" y="4133850"/>
              <a:ext cx="1073884"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AU" sz="1100" b="1" i="0">
                  <a:latin typeface="Cambria Math" panose="02040503050406030204" pitchFamily="18" charset="0"/>
                </a:rPr>
                <a:t>𝒘 ̃^𝑻 𝑹^∗ 𝒘−𝒘 ̃^𝑻</a:t>
              </a:r>
              <a:r>
                <a:rPr lang="el-GR" sz="1100" b="1" i="0">
                  <a:latin typeface="Cambria Math" panose="02040503050406030204" pitchFamily="18" charset="0"/>
                </a:rPr>
                <a:t> </a:t>
              </a:r>
              <a:r>
                <a:rPr lang="en-AU" sz="1100" b="1" i="0">
                  <a:latin typeface="Cambria Math" panose="02040503050406030204" pitchFamily="18" charset="0"/>
                </a:rPr>
                <a:t>𝚺</a:t>
              </a:r>
              <a:r>
                <a:rPr lang="el-GR" sz="1100" b="1" i="0">
                  <a:latin typeface="Cambria Math" panose="02040503050406030204" pitchFamily="18" charset="0"/>
                </a:rPr>
                <a:t>^∗</a:t>
              </a:r>
              <a:r>
                <a:rPr lang="en-AU" sz="1100" b="1" i="0">
                  <a:latin typeface="Cambria Math" panose="02040503050406030204" pitchFamily="18" charset="0"/>
                </a:rPr>
                <a:t> 𝒘 ̃</a:t>
              </a:r>
              <a:endParaRPr lang="en-GB" sz="1100" b="1"/>
            </a:p>
          </xdr:txBody>
        </xdr:sp>
      </mc:Fallback>
    </mc:AlternateContent>
    <xdr:clientData/>
  </xdr:oneCellAnchor>
  <xdr:oneCellAnchor>
    <xdr:from>
      <xdr:col>1</xdr:col>
      <xdr:colOff>1238250</xdr:colOff>
      <xdr:row>3</xdr:row>
      <xdr:rowOff>1212850</xdr:rowOff>
    </xdr:from>
    <xdr:ext cx="1403350" cy="180690"/>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998AD8CD-EB6F-364B-A9B2-9641770CB093}"/>
                </a:ext>
              </a:extLst>
            </xdr:cNvPr>
            <xdr:cNvSpPr txBox="1"/>
          </xdr:nvSpPr>
          <xdr:spPr>
            <a:xfrm>
              <a:off x="2584450" y="4108450"/>
              <a:ext cx="140335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n-AU" sz="1100" b="1" i="1">
                        <a:latin typeface="Cambria Math" panose="02040503050406030204" pitchFamily="18" charset="0"/>
                      </a:rPr>
                      <m:t>𝑹</m:t>
                    </m:r>
                    <m:r>
                      <a:rPr lang="en-AU" sz="1100" b="1" i="1">
                        <a:latin typeface="Cambria Math" panose="02040503050406030204" pitchFamily="18" charset="0"/>
                      </a:rPr>
                      <m:t>−</m:t>
                    </m:r>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0">
                            <a:latin typeface="Cambria Math" panose="02040503050406030204" pitchFamily="18" charset="0"/>
                          </a:rPr>
                          <m:t>𝐓</m:t>
                        </m:r>
                      </m:sup>
                    </m:sSup>
                    <m:r>
                      <a:rPr lang="el-GR" sz="1100" b="1" i="0">
                        <a:latin typeface="Cambria Math" panose="02040503050406030204" pitchFamily="18" charset="0"/>
                      </a:rPr>
                      <m:t>𝚺</m:t>
                    </m:r>
                    <m:r>
                      <a:rPr lang="en-AU" sz="1100" b="1" i="0">
                        <a:latin typeface="Cambria Math" panose="02040503050406030204" pitchFamily="18" charset="0"/>
                      </a:rPr>
                      <m:t>𝐰</m:t>
                    </m:r>
                  </m:oMath>
                </m:oMathPara>
              </a14:m>
              <a:endParaRPr lang="en-GB" sz="1100" b="1"/>
            </a:p>
          </xdr:txBody>
        </xdr:sp>
      </mc:Choice>
      <mc:Fallback xmlns="">
        <xdr:sp macro="" textlink="">
          <xdr:nvSpPr>
            <xdr:cNvPr id="16" name="TextBox 15">
              <a:extLst>
                <a:ext uri="{FF2B5EF4-FFF2-40B4-BE49-F238E27FC236}">
                  <a16:creationId xmlns:a16="http://schemas.microsoft.com/office/drawing/2014/main" id="{998AD8CD-EB6F-364B-A9B2-9641770CB093}"/>
                </a:ext>
              </a:extLst>
            </xdr:cNvPr>
            <xdr:cNvSpPr txBox="1"/>
          </xdr:nvSpPr>
          <xdr:spPr>
            <a:xfrm>
              <a:off x="2584450" y="4108450"/>
              <a:ext cx="140335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AU" sz="1100" b="1" i="0">
                  <a:latin typeface="Cambria Math" panose="02040503050406030204" pitchFamily="18" charset="0"/>
                </a:rPr>
                <a:t>𝒘^𝑻 𝑹−𝒘^𝐓</a:t>
              </a:r>
              <a:r>
                <a:rPr lang="el-GR" sz="1100" b="1" i="0">
                  <a:latin typeface="Cambria Math" panose="02040503050406030204" pitchFamily="18" charset="0"/>
                </a:rPr>
                <a:t> 𝚺</a:t>
              </a:r>
              <a:r>
                <a:rPr lang="en-AU" sz="1100" b="1" i="0">
                  <a:latin typeface="Cambria Math" panose="02040503050406030204" pitchFamily="18" charset="0"/>
                </a:rPr>
                <a:t>𝐰</a:t>
              </a:r>
              <a:endParaRPr lang="en-GB" sz="1100" b="1"/>
            </a:p>
          </xdr:txBody>
        </xdr:sp>
      </mc:Fallback>
    </mc:AlternateContent>
    <xdr:clientData/>
  </xdr:oneCellAnchor>
  <xdr:oneCellAnchor>
    <xdr:from>
      <xdr:col>1</xdr:col>
      <xdr:colOff>3727450</xdr:colOff>
      <xdr:row>3</xdr:row>
      <xdr:rowOff>603250</xdr:rowOff>
    </xdr:from>
    <xdr:ext cx="1073884" cy="180690"/>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id="{E3E221AF-FB95-1549-8F7C-12985AE5B7EB}"/>
                </a:ext>
              </a:extLst>
            </xdr:cNvPr>
            <xdr:cNvSpPr txBox="1"/>
          </xdr:nvSpPr>
          <xdr:spPr>
            <a:xfrm>
              <a:off x="5073650" y="3498850"/>
              <a:ext cx="1073884"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n-AU" sz="1100" b="1" i="1">
                            <a:latin typeface="Cambria Math" panose="02040503050406030204" pitchFamily="18" charset="0"/>
                          </a:rPr>
                        </m:ctrlPr>
                      </m:sSupPr>
                      <m:e>
                        <m:r>
                          <a:rPr lang="en-AU" sz="1100" b="1" i="1">
                            <a:latin typeface="Cambria Math" panose="02040503050406030204" pitchFamily="18" charset="0"/>
                          </a:rPr>
                          <m:t>𝑹</m:t>
                        </m:r>
                      </m:e>
                      <m:sup>
                        <m:r>
                          <a:rPr lang="en-AU" sz="1100" b="1" i="1">
                            <a:latin typeface="Cambria Math" panose="02040503050406030204" pitchFamily="18" charset="0"/>
                          </a:rPr>
                          <m:t>∗</m:t>
                        </m:r>
                      </m:sup>
                    </m:sSup>
                    <m:r>
                      <a:rPr lang="en-AU" sz="1100" b="1" i="1">
                        <a:latin typeface="Cambria Math" panose="02040503050406030204" pitchFamily="18" charset="0"/>
                      </a:rPr>
                      <m:t>𝒘</m:t>
                    </m:r>
                    <m:r>
                      <a:rPr lang="en-AU" sz="1100" b="1" i="1">
                        <a:latin typeface="Cambria Math" panose="02040503050406030204" pitchFamily="18" charset="0"/>
                      </a:rPr>
                      <m:t>−</m:t>
                    </m:r>
                    <m:sSup>
                      <m:sSupPr>
                        <m:ctrlPr>
                          <a:rPr lang="en-AU" sz="1100" b="1" i="1">
                            <a:latin typeface="Cambria Math" panose="02040503050406030204" pitchFamily="18" charset="0"/>
                          </a:rPr>
                        </m:ctrlPr>
                      </m:sSupPr>
                      <m:e>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l-GR" sz="1100" b="1" i="1">
                            <a:latin typeface="Cambria Math" panose="02040503050406030204" pitchFamily="18" charset="0"/>
                          </a:rPr>
                        </m:ctrlPr>
                      </m:sSupPr>
                      <m:e>
                        <m:r>
                          <a:rPr lang="en-AU" sz="1100" b="1" i="0">
                            <a:latin typeface="Cambria Math" panose="02040503050406030204" pitchFamily="18" charset="0"/>
                          </a:rPr>
                          <m:t>𝚺</m:t>
                        </m:r>
                      </m:e>
                      <m:sup>
                        <m:r>
                          <a:rPr lang="el-GR" sz="1100" b="1" i="0">
                            <a:latin typeface="Cambria Math" panose="02040503050406030204" pitchFamily="18" charset="0"/>
                          </a:rPr>
                          <m:t>∗</m:t>
                        </m:r>
                      </m:sup>
                    </m:sSup>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oMath>
                </m:oMathPara>
              </a14:m>
              <a:endParaRPr lang="en-GB" sz="1100" b="1"/>
            </a:p>
          </xdr:txBody>
        </xdr:sp>
      </mc:Choice>
      <mc:Fallback xmlns="">
        <xdr:sp macro="" textlink="">
          <xdr:nvSpPr>
            <xdr:cNvPr id="17" name="TextBox 16">
              <a:extLst>
                <a:ext uri="{FF2B5EF4-FFF2-40B4-BE49-F238E27FC236}">
                  <a16:creationId xmlns:a16="http://schemas.microsoft.com/office/drawing/2014/main" id="{E3E221AF-FB95-1549-8F7C-12985AE5B7EB}"/>
                </a:ext>
              </a:extLst>
            </xdr:cNvPr>
            <xdr:cNvSpPr txBox="1"/>
          </xdr:nvSpPr>
          <xdr:spPr>
            <a:xfrm>
              <a:off x="5073650" y="3498850"/>
              <a:ext cx="1073884"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AU" sz="1100" b="1" i="0">
                  <a:latin typeface="Cambria Math" panose="02040503050406030204" pitchFamily="18" charset="0"/>
                </a:rPr>
                <a:t>𝒘 ̃^𝑻 𝑹^∗ 𝒘−𝒘 ̃^𝑻</a:t>
              </a:r>
              <a:r>
                <a:rPr lang="el-GR" sz="1100" b="1" i="0">
                  <a:latin typeface="Cambria Math" panose="02040503050406030204" pitchFamily="18" charset="0"/>
                </a:rPr>
                <a:t> </a:t>
              </a:r>
              <a:r>
                <a:rPr lang="en-AU" sz="1100" b="1" i="0">
                  <a:latin typeface="Cambria Math" panose="02040503050406030204" pitchFamily="18" charset="0"/>
                </a:rPr>
                <a:t>𝚺</a:t>
              </a:r>
              <a:r>
                <a:rPr lang="el-GR" sz="1100" b="1" i="0">
                  <a:latin typeface="Cambria Math" panose="02040503050406030204" pitchFamily="18" charset="0"/>
                </a:rPr>
                <a:t>^∗</a:t>
              </a:r>
              <a:r>
                <a:rPr lang="en-AU" sz="1100" b="1" i="0">
                  <a:latin typeface="Cambria Math" panose="02040503050406030204" pitchFamily="18" charset="0"/>
                </a:rPr>
                <a:t> 𝒘 ̃</a:t>
              </a:r>
              <a:endParaRPr lang="en-GB" sz="1100" b="1"/>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oneCellAnchor>
    <xdr:from>
      <xdr:col>8</xdr:col>
      <xdr:colOff>28575</xdr:colOff>
      <xdr:row>4</xdr:row>
      <xdr:rowOff>61912</xdr:rowOff>
    </xdr:from>
    <xdr:ext cx="1771447" cy="380361"/>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9ED10076-4509-092E-87E1-6DF3DD0CDA9B}"/>
                </a:ext>
              </a:extLst>
            </xdr:cNvPr>
            <xdr:cNvSpPr txBox="1"/>
          </xdr:nvSpPr>
          <xdr:spPr>
            <a:xfrm>
              <a:off x="7924800" y="852487"/>
              <a:ext cx="1771447"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rPr>
                        </m:ctrlPr>
                      </m:sSubPr>
                      <m:e>
                        <m:r>
                          <a:rPr lang="en-AU" sz="1100" b="0" i="1">
                            <a:latin typeface="Cambria Math" panose="02040503050406030204" pitchFamily="18" charset="0"/>
                          </a:rPr>
                          <m:t>𝐵</m:t>
                        </m:r>
                      </m:e>
                      <m:sub>
                        <m:r>
                          <a:rPr lang="en-AU" sz="1100" b="0" i="1">
                            <a:latin typeface="Cambria Math" panose="02040503050406030204" pitchFamily="18" charset="0"/>
                          </a:rPr>
                          <m:t>𝑡</m:t>
                        </m:r>
                      </m:sub>
                    </m:sSub>
                    <m:r>
                      <a:rPr lang="en-AU" sz="1100" b="0" i="1">
                        <a:latin typeface="Cambria Math" panose="02040503050406030204" pitchFamily="18" charset="0"/>
                      </a:rPr>
                      <m:t>=0.15⋅</m:t>
                    </m:r>
                    <m:sSub>
                      <m:sSubPr>
                        <m:ctrlPr>
                          <a:rPr lang="en-AU" sz="1100" b="0" i="1">
                            <a:latin typeface="Cambria Math" panose="02040503050406030204" pitchFamily="18" charset="0"/>
                          </a:rPr>
                        </m:ctrlPr>
                      </m:sSubPr>
                      <m:e>
                        <m:r>
                          <a:rPr lang="en-AU" sz="1100" b="0" i="1">
                            <a:latin typeface="Cambria Math" panose="02040503050406030204" pitchFamily="18" charset="0"/>
                          </a:rPr>
                          <m:t>𝐴</m:t>
                        </m:r>
                      </m:e>
                      <m:sub>
                        <m:r>
                          <a:rPr lang="en-AU" sz="1100" b="0" i="1">
                            <a:latin typeface="Cambria Math" panose="02040503050406030204" pitchFamily="18" charset="0"/>
                          </a:rPr>
                          <m:t>𝑡</m:t>
                        </m:r>
                      </m:sub>
                    </m:sSub>
                    <m:r>
                      <a:rPr lang="en-AU" sz="1100" b="0" i="1">
                        <a:latin typeface="Cambria Math" panose="02040503050406030204" pitchFamily="18" charset="0"/>
                      </a:rPr>
                      <m:t>⋅</m:t>
                    </m:r>
                    <m:sSub>
                      <m:sSubPr>
                        <m:ctrlPr>
                          <a:rPr lang="en-AU" sz="1100" b="0" i="1">
                            <a:latin typeface="Cambria Math" panose="02040503050406030204" pitchFamily="18" charset="0"/>
                          </a:rPr>
                        </m:ctrlPr>
                      </m:sSubPr>
                      <m:e>
                        <m:r>
                          <a:rPr lang="en-AU" sz="1100" b="0" i="1">
                            <a:latin typeface="Cambria Math" panose="02040503050406030204" pitchFamily="18" charset="0"/>
                          </a:rPr>
                          <m:t>𝐼</m:t>
                        </m:r>
                      </m:e>
                      <m:sub>
                        <m:r>
                          <a:rPr lang="en-AU" sz="1100" b="0" i="1">
                            <a:latin typeface="Cambria Math" panose="02040503050406030204" pitchFamily="18" charset="0"/>
                          </a:rPr>
                          <m:t>𝑡</m:t>
                        </m:r>
                      </m:sub>
                    </m:sSub>
                    <m:r>
                      <a:rPr lang="en-AU" sz="1100" b="0" i="1">
                        <a:latin typeface="Cambria Math" panose="02040503050406030204" pitchFamily="18" charset="0"/>
                      </a:rPr>
                      <m:t>⋅</m:t>
                    </m:r>
                    <m:func>
                      <m:funcPr>
                        <m:ctrlPr>
                          <a:rPr lang="en-AU" sz="1100" b="0" i="1">
                            <a:latin typeface="Cambria Math" panose="02040503050406030204" pitchFamily="18" charset="0"/>
                          </a:rPr>
                        </m:ctrlPr>
                      </m:funcPr>
                      <m:fName>
                        <m:r>
                          <m:rPr>
                            <m:sty m:val="p"/>
                          </m:rPr>
                          <a:rPr lang="en-AU" sz="1100" b="0" i="0">
                            <a:latin typeface="Cambria Math" panose="02040503050406030204" pitchFamily="18" charset="0"/>
                          </a:rPr>
                          <m:t>exp</m:t>
                        </m:r>
                      </m:fName>
                      <m:e>
                        <m:d>
                          <m:dPr>
                            <m:ctrlPr>
                              <a:rPr lang="en-AU" sz="1100" b="0" i="1">
                                <a:latin typeface="Cambria Math" panose="02040503050406030204" pitchFamily="18" charset="0"/>
                              </a:rPr>
                            </m:ctrlPr>
                          </m:dPr>
                          <m:e>
                            <m:r>
                              <a:rPr lang="en-AU" sz="1100" b="0" i="1">
                                <a:latin typeface="Cambria Math" panose="02040503050406030204" pitchFamily="18" charset="0"/>
                              </a:rPr>
                              <m:t>−</m:t>
                            </m:r>
                            <m:f>
                              <m:fPr>
                                <m:ctrlPr>
                                  <a:rPr lang="en-AU" sz="1100" b="0" i="1">
                                    <a:latin typeface="Cambria Math" panose="02040503050406030204" pitchFamily="18" charset="0"/>
                                  </a:rPr>
                                </m:ctrlPr>
                              </m:fPr>
                              <m:num>
                                <m:r>
                                  <a:rPr lang="en-AU" sz="1100" b="0" i="1">
                                    <a:latin typeface="Cambria Math" panose="02040503050406030204" pitchFamily="18" charset="0"/>
                                  </a:rPr>
                                  <m:t>1</m:t>
                                </m:r>
                              </m:num>
                              <m:den>
                                <m:r>
                                  <a:rPr lang="en-AU" sz="1100" b="0" i="1">
                                    <a:latin typeface="Cambria Math" panose="02040503050406030204" pitchFamily="18" charset="0"/>
                                  </a:rPr>
                                  <m:t>𝑡</m:t>
                                </m:r>
                              </m:den>
                            </m:f>
                          </m:e>
                        </m:d>
                      </m:e>
                    </m:func>
                  </m:oMath>
                </m:oMathPara>
              </a14:m>
              <a:endParaRPr lang="en-AU" sz="1100"/>
            </a:p>
          </xdr:txBody>
        </xdr:sp>
      </mc:Choice>
      <mc:Fallback xmlns="">
        <xdr:sp macro="" textlink="">
          <xdr:nvSpPr>
            <xdr:cNvPr id="4" name="TextBox 3">
              <a:extLst>
                <a:ext uri="{FF2B5EF4-FFF2-40B4-BE49-F238E27FC236}">
                  <a16:creationId xmlns:a16="http://schemas.microsoft.com/office/drawing/2014/main" id="{9ED10076-4509-092E-87E1-6DF3DD0CDA9B}"/>
                </a:ext>
              </a:extLst>
            </xdr:cNvPr>
            <xdr:cNvSpPr txBox="1"/>
          </xdr:nvSpPr>
          <xdr:spPr>
            <a:xfrm>
              <a:off x="7924800" y="852487"/>
              <a:ext cx="1771447"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AU" sz="1100" b="0" i="0">
                  <a:latin typeface="Cambria Math" panose="02040503050406030204" pitchFamily="18" charset="0"/>
                </a:rPr>
                <a:t>𝐵_𝑡=0.15⋅𝐴_𝑡⋅𝐼_𝑡⋅exp⁡(−1/𝑡)</a:t>
              </a:r>
              <a:endParaRPr lang="en-AU" sz="1100"/>
            </a:p>
          </xdr:txBody>
        </xdr:sp>
      </mc:Fallback>
    </mc:AlternateContent>
    <xdr:clientData/>
  </xdr:oneCellAnchor>
  <xdr:oneCellAnchor>
    <xdr:from>
      <xdr:col>8</xdr:col>
      <xdr:colOff>19050</xdr:colOff>
      <xdr:row>6</xdr:row>
      <xdr:rowOff>4762</xdr:rowOff>
    </xdr:from>
    <xdr:ext cx="1446100" cy="176843"/>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B9C9DC89-DB9F-2DE1-23B7-CBDDB1917A26}"/>
                </a:ext>
              </a:extLst>
            </xdr:cNvPr>
            <xdr:cNvSpPr txBox="1"/>
          </xdr:nvSpPr>
          <xdr:spPr>
            <a:xfrm>
              <a:off x="8239125" y="1176337"/>
              <a:ext cx="1446100" cy="1768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rPr>
                        </m:ctrlPr>
                      </m:sSubPr>
                      <m:e>
                        <m:r>
                          <a:rPr lang="en-AU" sz="1100" b="0" i="1">
                            <a:latin typeface="Cambria Math" panose="02040503050406030204" pitchFamily="18" charset="0"/>
                          </a:rPr>
                          <m:t>𝐴</m:t>
                        </m:r>
                      </m:e>
                      <m:sub>
                        <m:r>
                          <a:rPr lang="en-AU" sz="1100" b="0" i="1">
                            <a:latin typeface="Cambria Math" panose="02040503050406030204" pitchFamily="18" charset="0"/>
                          </a:rPr>
                          <m:t>𝑡</m:t>
                        </m:r>
                      </m:sub>
                    </m:sSub>
                    <m:r>
                      <a:rPr lang="en-AU" sz="1100" b="0" i="1">
                        <a:latin typeface="Cambria Math" panose="02040503050406030204" pitchFamily="18" charset="0"/>
                      </a:rPr>
                      <m:t>=60000⋅</m:t>
                    </m:r>
                    <m:sSup>
                      <m:sSupPr>
                        <m:ctrlPr>
                          <a:rPr lang="en-AU" sz="1100" b="0" i="1">
                            <a:latin typeface="Cambria Math" panose="02040503050406030204" pitchFamily="18" charset="0"/>
                          </a:rPr>
                        </m:ctrlPr>
                      </m:sSupPr>
                      <m:e>
                        <m:d>
                          <m:dPr>
                            <m:ctrlPr>
                              <a:rPr lang="en-AU" sz="1100" b="0" i="1">
                                <a:latin typeface="Cambria Math" panose="02040503050406030204" pitchFamily="18" charset="0"/>
                              </a:rPr>
                            </m:ctrlPr>
                          </m:dPr>
                          <m:e>
                            <m:r>
                              <a:rPr lang="en-AU" sz="1100" b="0" i="1">
                                <a:latin typeface="Cambria Math" panose="02040503050406030204" pitchFamily="18" charset="0"/>
                              </a:rPr>
                              <m:t>1.06</m:t>
                            </m:r>
                          </m:e>
                        </m:d>
                      </m:e>
                      <m:sup>
                        <m:r>
                          <a:rPr lang="en-AU" sz="1100" b="0" i="1">
                            <a:latin typeface="Cambria Math" panose="02040503050406030204" pitchFamily="18" charset="0"/>
                          </a:rPr>
                          <m:t>𝑡</m:t>
                        </m:r>
                        <m:r>
                          <a:rPr lang="en-AU" sz="1100" b="0" i="1">
                            <a:latin typeface="Cambria Math" panose="02040503050406030204" pitchFamily="18" charset="0"/>
                          </a:rPr>
                          <m:t>−1</m:t>
                        </m:r>
                      </m:sup>
                    </m:sSup>
                    <m:r>
                      <a:rPr lang="en-AU" sz="1100" b="0" i="1">
                        <a:latin typeface="Cambria Math" panose="02040503050406030204" pitchFamily="18" charset="0"/>
                      </a:rPr>
                      <m:t> </m:t>
                    </m:r>
                  </m:oMath>
                </m:oMathPara>
              </a14:m>
              <a:endParaRPr lang="en-AU" sz="1100"/>
            </a:p>
          </xdr:txBody>
        </xdr:sp>
      </mc:Choice>
      <mc:Fallback xmlns="">
        <xdr:sp macro="" textlink="">
          <xdr:nvSpPr>
            <xdr:cNvPr id="5" name="TextBox 4">
              <a:extLst>
                <a:ext uri="{FF2B5EF4-FFF2-40B4-BE49-F238E27FC236}">
                  <a16:creationId xmlns:a16="http://schemas.microsoft.com/office/drawing/2014/main" id="{B9C9DC89-DB9F-2DE1-23B7-CBDDB1917A26}"/>
                </a:ext>
              </a:extLst>
            </xdr:cNvPr>
            <xdr:cNvSpPr txBox="1"/>
          </xdr:nvSpPr>
          <xdr:spPr>
            <a:xfrm>
              <a:off x="8239125" y="1176337"/>
              <a:ext cx="1446100" cy="1768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AU" sz="1100" b="0" i="0">
                  <a:latin typeface="Cambria Math" panose="02040503050406030204" pitchFamily="18" charset="0"/>
                </a:rPr>
                <a:t>𝐴_𝑡=60000⋅(1.06)^(𝑡−1)  </a:t>
              </a:r>
              <a:endParaRPr lang="en-AU" sz="1100"/>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oneCellAnchor>
    <xdr:from>
      <xdr:col>8</xdr:col>
      <xdr:colOff>57150</xdr:colOff>
      <xdr:row>8</xdr:row>
      <xdr:rowOff>31750</xdr:rowOff>
    </xdr:from>
    <xdr:ext cx="1868267" cy="321563"/>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394D5FA9-55C4-BB82-6F9E-6A59118E4AB2}"/>
                </a:ext>
              </a:extLst>
            </xdr:cNvPr>
            <xdr:cNvSpPr txBox="1"/>
          </xdr:nvSpPr>
          <xdr:spPr>
            <a:xfrm>
              <a:off x="9340850" y="1568450"/>
              <a:ext cx="1868267" cy="3215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rPr>
                        </m:ctrlPr>
                      </m:sSubPr>
                      <m:e>
                        <m:r>
                          <a:rPr lang="en-AU" sz="1100" b="0" i="1">
                            <a:latin typeface="Cambria Math" panose="02040503050406030204" pitchFamily="18" charset="0"/>
                          </a:rPr>
                          <m:t>𝐵</m:t>
                        </m:r>
                      </m:e>
                      <m:sub>
                        <m:r>
                          <a:rPr lang="en-AU" sz="1100" b="0" i="1">
                            <a:latin typeface="Cambria Math" panose="02040503050406030204" pitchFamily="18" charset="0"/>
                          </a:rPr>
                          <m:t>𝑡</m:t>
                        </m:r>
                      </m:sub>
                    </m:sSub>
                    <m:r>
                      <a:rPr lang="en-AU" sz="1100" b="0" i="1">
                        <a:latin typeface="Cambria Math" panose="02040503050406030204" pitchFamily="18" charset="0"/>
                      </a:rPr>
                      <m:t>=0.15⋅</m:t>
                    </m:r>
                    <m:sSub>
                      <m:sSubPr>
                        <m:ctrlPr>
                          <a:rPr lang="en-AU" sz="1100" b="0" i="1">
                            <a:latin typeface="Cambria Math" panose="02040503050406030204" pitchFamily="18" charset="0"/>
                          </a:rPr>
                        </m:ctrlPr>
                      </m:sSubPr>
                      <m:e>
                        <m:r>
                          <a:rPr lang="en-AU" sz="1100" b="0" i="1">
                            <a:latin typeface="Cambria Math" panose="02040503050406030204" pitchFamily="18" charset="0"/>
                          </a:rPr>
                          <m:t>𝐴</m:t>
                        </m:r>
                      </m:e>
                      <m:sub>
                        <m:r>
                          <a:rPr lang="en-AU" sz="1100" b="0" i="1">
                            <a:latin typeface="Cambria Math" panose="02040503050406030204" pitchFamily="18" charset="0"/>
                          </a:rPr>
                          <m:t>𝑇</m:t>
                        </m:r>
                      </m:sub>
                    </m:sSub>
                    <m:r>
                      <a:rPr lang="en-AU" sz="1100" b="0" i="1">
                        <a:latin typeface="Cambria Math" panose="02040503050406030204" pitchFamily="18" charset="0"/>
                      </a:rPr>
                      <m:t>⋅</m:t>
                    </m:r>
                    <m:d>
                      <m:dPr>
                        <m:ctrlPr>
                          <a:rPr lang="en-AU" sz="1100" b="0" i="1">
                            <a:latin typeface="Cambria Math" panose="02040503050406030204" pitchFamily="18" charset="0"/>
                          </a:rPr>
                        </m:ctrlPr>
                      </m:dPr>
                      <m:e>
                        <m:r>
                          <a:rPr lang="en-AU" sz="1100" b="0" i="1">
                            <a:latin typeface="Cambria Math" panose="02040503050406030204" pitchFamily="18" charset="0"/>
                          </a:rPr>
                          <m:t>1</m:t>
                        </m:r>
                      </m:e>
                    </m:d>
                    <m:r>
                      <a:rPr lang="en-AU" sz="1100" b="0" i="1">
                        <a:latin typeface="Cambria Math" panose="02040503050406030204" pitchFamily="18" charset="0"/>
                      </a:rPr>
                      <m:t>⋅</m:t>
                    </m:r>
                    <m:func>
                      <m:funcPr>
                        <m:ctrlPr>
                          <a:rPr lang="en-AU" sz="1100" b="0" i="1">
                            <a:latin typeface="Cambria Math" panose="02040503050406030204" pitchFamily="18" charset="0"/>
                          </a:rPr>
                        </m:ctrlPr>
                      </m:funcPr>
                      <m:fName>
                        <m:r>
                          <m:rPr>
                            <m:sty m:val="p"/>
                          </m:rPr>
                          <a:rPr lang="en-AU" sz="1100" b="0" i="0">
                            <a:latin typeface="Cambria Math" panose="02040503050406030204" pitchFamily="18" charset="0"/>
                          </a:rPr>
                          <m:t>exp</m:t>
                        </m:r>
                      </m:fName>
                      <m:e>
                        <m:d>
                          <m:dPr>
                            <m:ctrlPr>
                              <a:rPr lang="en-AU" sz="1100" b="0" i="1">
                                <a:latin typeface="Cambria Math" panose="02040503050406030204" pitchFamily="18" charset="0"/>
                              </a:rPr>
                            </m:ctrlPr>
                          </m:dPr>
                          <m:e>
                            <m:r>
                              <a:rPr lang="en-AU" sz="1100" b="0" i="1">
                                <a:latin typeface="Cambria Math" panose="02040503050406030204" pitchFamily="18" charset="0"/>
                              </a:rPr>
                              <m:t>−</m:t>
                            </m:r>
                            <m:f>
                              <m:fPr>
                                <m:ctrlPr>
                                  <a:rPr lang="en-AU" sz="1100" b="0" i="1">
                                    <a:latin typeface="Cambria Math" panose="02040503050406030204" pitchFamily="18" charset="0"/>
                                  </a:rPr>
                                </m:ctrlPr>
                              </m:fPr>
                              <m:num>
                                <m:r>
                                  <a:rPr lang="en-AU" sz="1100" b="0" i="1">
                                    <a:latin typeface="Cambria Math" panose="02040503050406030204" pitchFamily="18" charset="0"/>
                                  </a:rPr>
                                  <m:t>1</m:t>
                                </m:r>
                              </m:num>
                              <m:den>
                                <m:r>
                                  <a:rPr lang="en-AU" sz="1100" b="0" i="1">
                                    <a:latin typeface="Cambria Math" panose="02040503050406030204" pitchFamily="18" charset="0"/>
                                  </a:rPr>
                                  <m:t>𝑡</m:t>
                                </m:r>
                              </m:den>
                            </m:f>
                          </m:e>
                        </m:d>
                      </m:e>
                    </m:func>
                  </m:oMath>
                </m:oMathPara>
              </a14:m>
              <a:endParaRPr lang="en-AU" sz="1100" b="0"/>
            </a:p>
          </xdr:txBody>
        </xdr:sp>
      </mc:Choice>
      <mc:Fallback xmlns="">
        <xdr:sp macro="" textlink="">
          <xdr:nvSpPr>
            <xdr:cNvPr id="2" name="TextBox 1">
              <a:extLst>
                <a:ext uri="{FF2B5EF4-FFF2-40B4-BE49-F238E27FC236}">
                  <a16:creationId xmlns:a16="http://schemas.microsoft.com/office/drawing/2014/main" id="{394D5FA9-55C4-BB82-6F9E-6A59118E4AB2}"/>
                </a:ext>
              </a:extLst>
            </xdr:cNvPr>
            <xdr:cNvSpPr txBox="1"/>
          </xdr:nvSpPr>
          <xdr:spPr>
            <a:xfrm>
              <a:off x="9340850" y="1568450"/>
              <a:ext cx="1868267" cy="3215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AU" sz="1100" b="0" i="0">
                  <a:latin typeface="Cambria Math" panose="02040503050406030204" pitchFamily="18" charset="0"/>
                </a:rPr>
                <a:t>𝐵_𝑡=0.15⋅𝐴_𝑇⋅(1)⋅exp⁡(−1/𝑡)</a:t>
              </a:r>
              <a:endParaRPr lang="en-AU" sz="1100" b="0"/>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oneCellAnchor>
    <xdr:from>
      <xdr:col>14</xdr:col>
      <xdr:colOff>234950</xdr:colOff>
      <xdr:row>2</xdr:row>
      <xdr:rowOff>19050</xdr:rowOff>
    </xdr:from>
    <xdr:ext cx="488950" cy="173766"/>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6124C0D-EA04-A96B-3324-184F19F9C531}"/>
                </a:ext>
              </a:extLst>
            </xdr:cNvPr>
            <xdr:cNvSpPr txBox="1"/>
          </xdr:nvSpPr>
          <xdr:spPr>
            <a:xfrm>
              <a:off x="6864350" y="400050"/>
              <a:ext cx="4889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rPr>
                        </m:ctrlPr>
                      </m:sSubPr>
                      <m:e>
                        <m:r>
                          <a:rPr lang="en-AU" sz="1100" b="0" i="1">
                            <a:latin typeface="Cambria Math" panose="02040503050406030204" pitchFamily="18" charset="0"/>
                          </a:rPr>
                          <m:t>𝑅</m:t>
                        </m:r>
                      </m:e>
                      <m:sub>
                        <m:r>
                          <a:rPr lang="en-AU" sz="1100" b="0" i="1">
                            <a:latin typeface="Cambria Math" panose="02040503050406030204" pitchFamily="18" charset="0"/>
                          </a:rPr>
                          <m:t>1</m:t>
                        </m:r>
                      </m:sub>
                    </m:sSub>
                  </m:oMath>
                </m:oMathPara>
              </a14:m>
              <a:endParaRPr lang="en-AU" sz="1100" b="0"/>
            </a:p>
          </xdr:txBody>
        </xdr:sp>
      </mc:Choice>
      <mc:Fallback xmlns="">
        <xdr:sp macro="" textlink="">
          <xdr:nvSpPr>
            <xdr:cNvPr id="8" name="TextBox 7">
              <a:extLst>
                <a:ext uri="{FF2B5EF4-FFF2-40B4-BE49-F238E27FC236}">
                  <a16:creationId xmlns:a16="http://schemas.microsoft.com/office/drawing/2014/main" id="{06124C0D-EA04-A96B-3324-184F19F9C531}"/>
                </a:ext>
              </a:extLst>
            </xdr:cNvPr>
            <xdr:cNvSpPr txBox="1"/>
          </xdr:nvSpPr>
          <xdr:spPr>
            <a:xfrm>
              <a:off x="6864350" y="400050"/>
              <a:ext cx="4889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0" i="0">
                  <a:latin typeface="Cambria Math" panose="02040503050406030204" pitchFamily="18" charset="0"/>
                </a:rPr>
                <a:t>𝑅_1</a:t>
              </a:r>
              <a:endParaRPr lang="en-AU" sz="1100" b="0"/>
            </a:p>
          </xdr:txBody>
        </xdr:sp>
      </mc:Fallback>
    </mc:AlternateContent>
    <xdr:clientData/>
  </xdr:oneCellAnchor>
  <xdr:oneCellAnchor>
    <xdr:from>
      <xdr:col>14</xdr:col>
      <xdr:colOff>220009</xdr:colOff>
      <xdr:row>3</xdr:row>
      <xdr:rowOff>19051</xdr:rowOff>
    </xdr:from>
    <xdr:ext cx="488950" cy="173766"/>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6F9A5A99-3A3C-194C-82D1-3FF2979F602C}"/>
                </a:ext>
              </a:extLst>
            </xdr:cNvPr>
            <xdr:cNvSpPr txBox="1"/>
          </xdr:nvSpPr>
          <xdr:spPr>
            <a:xfrm>
              <a:off x="11560362" y="601757"/>
              <a:ext cx="4889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rPr>
                        </m:ctrlPr>
                      </m:sSubPr>
                      <m:e>
                        <m:r>
                          <a:rPr lang="en-AU" sz="1100" b="0" i="1">
                            <a:latin typeface="Cambria Math" panose="02040503050406030204" pitchFamily="18" charset="0"/>
                          </a:rPr>
                          <m:t>𝑅</m:t>
                        </m:r>
                      </m:e>
                      <m:sub>
                        <m:r>
                          <a:rPr lang="en-AU" sz="1100" b="0" i="1">
                            <a:latin typeface="Cambria Math" panose="02040503050406030204" pitchFamily="18" charset="0"/>
                          </a:rPr>
                          <m:t>2</m:t>
                        </m:r>
                      </m:sub>
                    </m:sSub>
                  </m:oMath>
                </m:oMathPara>
              </a14:m>
              <a:endParaRPr lang="en-AU" sz="1100" b="0"/>
            </a:p>
          </xdr:txBody>
        </xdr:sp>
      </mc:Choice>
      <mc:Fallback xmlns="">
        <xdr:sp macro="" textlink="">
          <xdr:nvSpPr>
            <xdr:cNvPr id="9" name="TextBox 8">
              <a:extLst>
                <a:ext uri="{FF2B5EF4-FFF2-40B4-BE49-F238E27FC236}">
                  <a16:creationId xmlns:a16="http://schemas.microsoft.com/office/drawing/2014/main" id="{6F9A5A99-3A3C-194C-82D1-3FF2979F602C}"/>
                </a:ext>
              </a:extLst>
            </xdr:cNvPr>
            <xdr:cNvSpPr txBox="1"/>
          </xdr:nvSpPr>
          <xdr:spPr>
            <a:xfrm>
              <a:off x="11560362" y="601757"/>
              <a:ext cx="4889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0" i="0">
                  <a:latin typeface="Cambria Math" panose="02040503050406030204" pitchFamily="18" charset="0"/>
                </a:rPr>
                <a:t>𝑅_2</a:t>
              </a:r>
              <a:endParaRPr lang="en-AU" sz="1100" b="0"/>
            </a:p>
          </xdr:txBody>
        </xdr:sp>
      </mc:Fallback>
    </mc:AlternateContent>
    <xdr:clientData/>
  </xdr:oneCellAnchor>
  <xdr:oneCellAnchor>
    <xdr:from>
      <xdr:col>14</xdr:col>
      <xdr:colOff>234950</xdr:colOff>
      <xdr:row>4</xdr:row>
      <xdr:rowOff>19050</xdr:rowOff>
    </xdr:from>
    <xdr:ext cx="488950" cy="173766"/>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6D9EA5CC-F3AA-264E-8F89-5AFBF9BCC74D}"/>
                </a:ext>
              </a:extLst>
            </xdr:cNvPr>
            <xdr:cNvSpPr txBox="1"/>
          </xdr:nvSpPr>
          <xdr:spPr>
            <a:xfrm>
              <a:off x="6864350" y="781050"/>
              <a:ext cx="4889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rPr>
                        </m:ctrlPr>
                      </m:sSubPr>
                      <m:e>
                        <m:r>
                          <a:rPr lang="en-AU" sz="1100" b="0" i="1">
                            <a:latin typeface="Cambria Math" panose="02040503050406030204" pitchFamily="18" charset="0"/>
                          </a:rPr>
                          <m:t>𝑅</m:t>
                        </m:r>
                      </m:e>
                      <m:sub>
                        <m:r>
                          <a:rPr lang="en-AU" sz="1100" b="0" i="1">
                            <a:latin typeface="Cambria Math" panose="02040503050406030204" pitchFamily="18" charset="0"/>
                          </a:rPr>
                          <m:t>3</m:t>
                        </m:r>
                      </m:sub>
                    </m:sSub>
                  </m:oMath>
                </m:oMathPara>
              </a14:m>
              <a:endParaRPr lang="en-AU" sz="1100" b="0"/>
            </a:p>
          </xdr:txBody>
        </xdr:sp>
      </mc:Choice>
      <mc:Fallback xmlns="">
        <xdr:sp macro="" textlink="">
          <xdr:nvSpPr>
            <xdr:cNvPr id="10" name="TextBox 9">
              <a:extLst>
                <a:ext uri="{FF2B5EF4-FFF2-40B4-BE49-F238E27FC236}">
                  <a16:creationId xmlns:a16="http://schemas.microsoft.com/office/drawing/2014/main" id="{6D9EA5CC-F3AA-264E-8F89-5AFBF9BCC74D}"/>
                </a:ext>
              </a:extLst>
            </xdr:cNvPr>
            <xdr:cNvSpPr txBox="1"/>
          </xdr:nvSpPr>
          <xdr:spPr>
            <a:xfrm>
              <a:off x="6864350" y="781050"/>
              <a:ext cx="4889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0" i="0">
                  <a:latin typeface="Cambria Math" panose="02040503050406030204" pitchFamily="18" charset="0"/>
                </a:rPr>
                <a:t>𝑅_3</a:t>
              </a:r>
              <a:endParaRPr lang="en-AU" sz="1100" b="0"/>
            </a:p>
          </xdr:txBody>
        </xdr:sp>
      </mc:Fallback>
    </mc:AlternateContent>
    <xdr:clientData/>
  </xdr:oneCellAnchor>
  <xdr:oneCellAnchor>
    <xdr:from>
      <xdr:col>14</xdr:col>
      <xdr:colOff>273050</xdr:colOff>
      <xdr:row>5</xdr:row>
      <xdr:rowOff>31750</xdr:rowOff>
    </xdr:from>
    <xdr:ext cx="488950" cy="173766"/>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43425F47-3F9C-F346-9BC2-E31229764C21}"/>
                </a:ext>
              </a:extLst>
            </xdr:cNvPr>
            <xdr:cNvSpPr txBox="1"/>
          </xdr:nvSpPr>
          <xdr:spPr>
            <a:xfrm>
              <a:off x="6902450" y="984250"/>
              <a:ext cx="4889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rPr>
                        </m:ctrlPr>
                      </m:sSubPr>
                      <m:e>
                        <m:r>
                          <a:rPr lang="en-AU" sz="1100" b="0" i="1">
                            <a:latin typeface="Cambria Math" panose="02040503050406030204" pitchFamily="18" charset="0"/>
                          </a:rPr>
                          <m:t>𝑅</m:t>
                        </m:r>
                      </m:e>
                      <m:sub>
                        <m:r>
                          <a:rPr lang="en-AU" sz="1100" b="0" i="1">
                            <a:latin typeface="Cambria Math" panose="02040503050406030204" pitchFamily="18" charset="0"/>
                          </a:rPr>
                          <m:t>4</m:t>
                        </m:r>
                      </m:sub>
                    </m:sSub>
                  </m:oMath>
                </m:oMathPara>
              </a14:m>
              <a:endParaRPr lang="en-AU" sz="1100" b="0"/>
            </a:p>
          </xdr:txBody>
        </xdr:sp>
      </mc:Choice>
      <mc:Fallback xmlns="">
        <xdr:sp macro="" textlink="">
          <xdr:nvSpPr>
            <xdr:cNvPr id="11" name="TextBox 10">
              <a:extLst>
                <a:ext uri="{FF2B5EF4-FFF2-40B4-BE49-F238E27FC236}">
                  <a16:creationId xmlns:a16="http://schemas.microsoft.com/office/drawing/2014/main" id="{43425F47-3F9C-F346-9BC2-E31229764C21}"/>
                </a:ext>
              </a:extLst>
            </xdr:cNvPr>
            <xdr:cNvSpPr txBox="1"/>
          </xdr:nvSpPr>
          <xdr:spPr>
            <a:xfrm>
              <a:off x="6902450" y="984250"/>
              <a:ext cx="4889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0" i="0">
                  <a:latin typeface="Cambria Math" panose="02040503050406030204" pitchFamily="18" charset="0"/>
                </a:rPr>
                <a:t>𝑅_4</a:t>
              </a:r>
              <a:endParaRPr lang="en-AU" sz="1100" b="0"/>
            </a:p>
          </xdr:txBody>
        </xdr:sp>
      </mc:Fallback>
    </mc:AlternateContent>
    <xdr:clientData/>
  </xdr:oneCellAnchor>
  <xdr:oneCellAnchor>
    <xdr:from>
      <xdr:col>14</xdr:col>
      <xdr:colOff>213326</xdr:colOff>
      <xdr:row>8</xdr:row>
      <xdr:rowOff>1258</xdr:rowOff>
    </xdr:from>
    <xdr:ext cx="463550" cy="173766"/>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A4FD91B5-496A-C045-0767-13CED0DFD654}"/>
                </a:ext>
              </a:extLst>
            </xdr:cNvPr>
            <xdr:cNvSpPr txBox="1"/>
          </xdr:nvSpPr>
          <xdr:spPr>
            <a:xfrm>
              <a:off x="11534632" y="1511528"/>
              <a:ext cx="4635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ea typeface="Cambria Math" panose="02040503050406030204" pitchFamily="18" charset="0"/>
                          </a:rPr>
                        </m:ctrlPr>
                      </m:sSubPr>
                      <m:e>
                        <m:r>
                          <a:rPr lang="en-GB" sz="1100" i="1">
                            <a:latin typeface="Cambria Math" panose="02040503050406030204" pitchFamily="18" charset="0"/>
                            <a:ea typeface="Cambria Math" panose="02040503050406030204" pitchFamily="18" charset="0"/>
                          </a:rPr>
                          <m:t>𝜎</m:t>
                        </m:r>
                      </m:e>
                      <m:sub>
                        <m:r>
                          <a:rPr lang="en-AU" sz="1100" b="0" i="1">
                            <a:latin typeface="Cambria Math" panose="02040503050406030204" pitchFamily="18" charset="0"/>
                            <a:ea typeface="Cambria Math" panose="02040503050406030204" pitchFamily="18" charset="0"/>
                          </a:rPr>
                          <m:t>1</m:t>
                        </m:r>
                      </m:sub>
                    </m:sSub>
                  </m:oMath>
                </m:oMathPara>
              </a14:m>
              <a:endParaRPr lang="en-GB" sz="1100"/>
            </a:p>
          </xdr:txBody>
        </xdr:sp>
      </mc:Choice>
      <mc:Fallback xmlns="">
        <xdr:sp macro="" textlink="">
          <xdr:nvSpPr>
            <xdr:cNvPr id="12" name="TextBox 11">
              <a:extLst>
                <a:ext uri="{FF2B5EF4-FFF2-40B4-BE49-F238E27FC236}">
                  <a16:creationId xmlns:a16="http://schemas.microsoft.com/office/drawing/2014/main" id="{A4FD91B5-496A-C045-0767-13CED0DFD654}"/>
                </a:ext>
              </a:extLst>
            </xdr:cNvPr>
            <xdr:cNvSpPr txBox="1"/>
          </xdr:nvSpPr>
          <xdr:spPr>
            <a:xfrm>
              <a:off x="11534632" y="1511528"/>
              <a:ext cx="4635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GB" sz="1100" i="0">
                  <a:latin typeface="Cambria Math" panose="02040503050406030204" pitchFamily="18" charset="0"/>
                  <a:ea typeface="Cambria Math" panose="02040503050406030204" pitchFamily="18" charset="0"/>
                </a:rPr>
                <a:t>𝜎</a:t>
              </a:r>
              <a:r>
                <a:rPr lang="en-AU" sz="1100" b="0" i="0">
                  <a:latin typeface="Cambria Math" panose="02040503050406030204" pitchFamily="18" charset="0"/>
                  <a:ea typeface="Cambria Math" panose="02040503050406030204" pitchFamily="18" charset="0"/>
                </a:rPr>
                <a:t>_1</a:t>
              </a:r>
              <a:endParaRPr lang="en-GB" sz="1100"/>
            </a:p>
          </xdr:txBody>
        </xdr:sp>
      </mc:Fallback>
    </mc:AlternateContent>
    <xdr:clientData/>
  </xdr:oneCellAnchor>
  <xdr:oneCellAnchor>
    <xdr:from>
      <xdr:col>14</xdr:col>
      <xdr:colOff>194905</xdr:colOff>
      <xdr:row>9</xdr:row>
      <xdr:rowOff>6980</xdr:rowOff>
    </xdr:from>
    <xdr:ext cx="463550" cy="173766"/>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BA0DB753-BC47-8549-846B-3AD089D2287B}"/>
                </a:ext>
              </a:extLst>
            </xdr:cNvPr>
            <xdr:cNvSpPr txBox="1"/>
          </xdr:nvSpPr>
          <xdr:spPr>
            <a:xfrm>
              <a:off x="11516211" y="1706034"/>
              <a:ext cx="4635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ea typeface="Cambria Math" panose="02040503050406030204" pitchFamily="18" charset="0"/>
                          </a:rPr>
                        </m:ctrlPr>
                      </m:sSubPr>
                      <m:e>
                        <m:r>
                          <a:rPr lang="en-GB" sz="1100" i="1">
                            <a:latin typeface="Cambria Math" panose="02040503050406030204" pitchFamily="18" charset="0"/>
                            <a:ea typeface="Cambria Math" panose="02040503050406030204" pitchFamily="18" charset="0"/>
                          </a:rPr>
                          <m:t>𝜎</m:t>
                        </m:r>
                      </m:e>
                      <m:sub>
                        <m:r>
                          <a:rPr lang="en-AU" sz="1100" b="0" i="1">
                            <a:latin typeface="Cambria Math" panose="02040503050406030204" pitchFamily="18" charset="0"/>
                            <a:ea typeface="Cambria Math" panose="02040503050406030204" pitchFamily="18" charset="0"/>
                          </a:rPr>
                          <m:t>2</m:t>
                        </m:r>
                      </m:sub>
                    </m:sSub>
                  </m:oMath>
                </m:oMathPara>
              </a14:m>
              <a:endParaRPr lang="en-GB" sz="1100"/>
            </a:p>
          </xdr:txBody>
        </xdr:sp>
      </mc:Choice>
      <mc:Fallback xmlns="">
        <xdr:sp macro="" textlink="">
          <xdr:nvSpPr>
            <xdr:cNvPr id="13" name="TextBox 12">
              <a:extLst>
                <a:ext uri="{FF2B5EF4-FFF2-40B4-BE49-F238E27FC236}">
                  <a16:creationId xmlns:a16="http://schemas.microsoft.com/office/drawing/2014/main" id="{BA0DB753-BC47-8549-846B-3AD089D2287B}"/>
                </a:ext>
              </a:extLst>
            </xdr:cNvPr>
            <xdr:cNvSpPr txBox="1"/>
          </xdr:nvSpPr>
          <xdr:spPr>
            <a:xfrm>
              <a:off x="11516211" y="1706034"/>
              <a:ext cx="4635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GB" sz="1100" i="0">
                  <a:latin typeface="Cambria Math" panose="02040503050406030204" pitchFamily="18" charset="0"/>
                  <a:ea typeface="Cambria Math" panose="02040503050406030204" pitchFamily="18" charset="0"/>
                </a:rPr>
                <a:t>𝜎</a:t>
              </a:r>
              <a:r>
                <a:rPr lang="en-AU" sz="1100" b="0" i="0">
                  <a:latin typeface="Cambria Math" panose="02040503050406030204" pitchFamily="18" charset="0"/>
                  <a:ea typeface="Cambria Math" panose="02040503050406030204" pitchFamily="18" charset="0"/>
                </a:rPr>
                <a:t>_2</a:t>
              </a:r>
              <a:endParaRPr lang="en-GB" sz="1100"/>
            </a:p>
          </xdr:txBody>
        </xdr:sp>
      </mc:Fallback>
    </mc:AlternateContent>
    <xdr:clientData/>
  </xdr:oneCellAnchor>
  <xdr:oneCellAnchor>
    <xdr:from>
      <xdr:col>14</xdr:col>
      <xdr:colOff>226026</xdr:colOff>
      <xdr:row>10</xdr:row>
      <xdr:rowOff>0</xdr:rowOff>
    </xdr:from>
    <xdr:ext cx="463550" cy="173766"/>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5FE0311D-EAFD-6B41-945A-34B9207DE35F}"/>
                </a:ext>
              </a:extLst>
            </xdr:cNvPr>
            <xdr:cNvSpPr txBox="1"/>
          </xdr:nvSpPr>
          <xdr:spPr>
            <a:xfrm>
              <a:off x="11547332" y="1887838"/>
              <a:ext cx="4635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ea typeface="Cambria Math" panose="02040503050406030204" pitchFamily="18" charset="0"/>
                          </a:rPr>
                        </m:ctrlPr>
                      </m:sSubPr>
                      <m:e>
                        <m:r>
                          <a:rPr lang="en-GB" sz="1100" i="1">
                            <a:latin typeface="Cambria Math" panose="02040503050406030204" pitchFamily="18" charset="0"/>
                            <a:ea typeface="Cambria Math" panose="02040503050406030204" pitchFamily="18" charset="0"/>
                          </a:rPr>
                          <m:t>𝜎</m:t>
                        </m:r>
                      </m:e>
                      <m:sub>
                        <m:r>
                          <a:rPr lang="en-AU" sz="1100" b="0" i="1">
                            <a:latin typeface="Cambria Math" panose="02040503050406030204" pitchFamily="18" charset="0"/>
                            <a:ea typeface="Cambria Math" panose="02040503050406030204" pitchFamily="18" charset="0"/>
                          </a:rPr>
                          <m:t>3</m:t>
                        </m:r>
                      </m:sub>
                    </m:sSub>
                  </m:oMath>
                </m:oMathPara>
              </a14:m>
              <a:endParaRPr lang="en-GB" sz="1100"/>
            </a:p>
          </xdr:txBody>
        </xdr:sp>
      </mc:Choice>
      <mc:Fallback xmlns="">
        <xdr:sp macro="" textlink="">
          <xdr:nvSpPr>
            <xdr:cNvPr id="14" name="TextBox 13">
              <a:extLst>
                <a:ext uri="{FF2B5EF4-FFF2-40B4-BE49-F238E27FC236}">
                  <a16:creationId xmlns:a16="http://schemas.microsoft.com/office/drawing/2014/main" id="{5FE0311D-EAFD-6B41-945A-34B9207DE35F}"/>
                </a:ext>
              </a:extLst>
            </xdr:cNvPr>
            <xdr:cNvSpPr txBox="1"/>
          </xdr:nvSpPr>
          <xdr:spPr>
            <a:xfrm>
              <a:off x="11547332" y="1887838"/>
              <a:ext cx="4635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GB" sz="1100" i="0">
                  <a:latin typeface="Cambria Math" panose="02040503050406030204" pitchFamily="18" charset="0"/>
                  <a:ea typeface="Cambria Math" panose="02040503050406030204" pitchFamily="18" charset="0"/>
                </a:rPr>
                <a:t>𝜎</a:t>
              </a:r>
              <a:r>
                <a:rPr lang="en-AU" sz="1100" b="0" i="0">
                  <a:latin typeface="Cambria Math" panose="02040503050406030204" pitchFamily="18" charset="0"/>
                  <a:ea typeface="Cambria Math" panose="02040503050406030204" pitchFamily="18" charset="0"/>
                </a:rPr>
                <a:t>_3</a:t>
              </a:r>
              <a:endParaRPr lang="en-GB" sz="1100"/>
            </a:p>
          </xdr:txBody>
        </xdr:sp>
      </mc:Fallback>
    </mc:AlternateContent>
    <xdr:clientData/>
  </xdr:oneCellAnchor>
  <xdr:oneCellAnchor>
    <xdr:from>
      <xdr:col>14</xdr:col>
      <xdr:colOff>245705</xdr:colOff>
      <xdr:row>10</xdr:row>
      <xdr:rowOff>184321</xdr:rowOff>
    </xdr:from>
    <xdr:ext cx="463550" cy="173766"/>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id="{464E8ABE-8177-264E-B441-51564487C6F8}"/>
                </a:ext>
              </a:extLst>
            </xdr:cNvPr>
            <xdr:cNvSpPr txBox="1"/>
          </xdr:nvSpPr>
          <xdr:spPr>
            <a:xfrm>
              <a:off x="11567011" y="2072159"/>
              <a:ext cx="4635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ea typeface="Cambria Math" panose="02040503050406030204" pitchFamily="18" charset="0"/>
                          </a:rPr>
                        </m:ctrlPr>
                      </m:sSubPr>
                      <m:e>
                        <m:r>
                          <a:rPr lang="en-GB" sz="1100" i="1">
                            <a:latin typeface="Cambria Math" panose="02040503050406030204" pitchFamily="18" charset="0"/>
                            <a:ea typeface="Cambria Math" panose="02040503050406030204" pitchFamily="18" charset="0"/>
                          </a:rPr>
                          <m:t>𝜎</m:t>
                        </m:r>
                      </m:e>
                      <m:sub>
                        <m:r>
                          <a:rPr lang="en-AU" sz="1100" b="0" i="1">
                            <a:latin typeface="Cambria Math" panose="02040503050406030204" pitchFamily="18" charset="0"/>
                            <a:ea typeface="Cambria Math" panose="02040503050406030204" pitchFamily="18" charset="0"/>
                          </a:rPr>
                          <m:t>4</m:t>
                        </m:r>
                      </m:sub>
                    </m:sSub>
                  </m:oMath>
                </m:oMathPara>
              </a14:m>
              <a:endParaRPr lang="en-GB" sz="1100"/>
            </a:p>
          </xdr:txBody>
        </xdr:sp>
      </mc:Choice>
      <mc:Fallback xmlns="">
        <xdr:sp macro="" textlink="">
          <xdr:nvSpPr>
            <xdr:cNvPr id="15" name="TextBox 14">
              <a:extLst>
                <a:ext uri="{FF2B5EF4-FFF2-40B4-BE49-F238E27FC236}">
                  <a16:creationId xmlns:a16="http://schemas.microsoft.com/office/drawing/2014/main" id="{464E8ABE-8177-264E-B441-51564487C6F8}"/>
                </a:ext>
              </a:extLst>
            </xdr:cNvPr>
            <xdr:cNvSpPr txBox="1"/>
          </xdr:nvSpPr>
          <xdr:spPr>
            <a:xfrm>
              <a:off x="11567011" y="2072159"/>
              <a:ext cx="4635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GB" sz="1100" i="0">
                  <a:latin typeface="Cambria Math" panose="02040503050406030204" pitchFamily="18" charset="0"/>
                  <a:ea typeface="Cambria Math" panose="02040503050406030204" pitchFamily="18" charset="0"/>
                </a:rPr>
                <a:t>𝜎</a:t>
              </a:r>
              <a:r>
                <a:rPr lang="en-AU" sz="1100" b="0" i="0">
                  <a:latin typeface="Cambria Math" panose="02040503050406030204" pitchFamily="18" charset="0"/>
                  <a:ea typeface="Cambria Math" panose="02040503050406030204" pitchFamily="18" charset="0"/>
                </a:rPr>
                <a:t>_4</a:t>
              </a:r>
              <a:endParaRPr lang="en-GB" sz="1100"/>
            </a:p>
          </xdr:txBody>
        </xdr:sp>
      </mc:Fallback>
    </mc:AlternateContent>
    <xdr:clientData/>
  </xdr:oneCellAnchor>
  <xdr:oneCellAnchor>
    <xdr:from>
      <xdr:col>14</xdr:col>
      <xdr:colOff>19050</xdr:colOff>
      <xdr:row>28</xdr:row>
      <xdr:rowOff>6350</xdr:rowOff>
    </xdr:from>
    <xdr:ext cx="849848" cy="180690"/>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id="{5CC79D74-0971-BC8F-20AC-FC4F82CB5773}"/>
                </a:ext>
              </a:extLst>
            </xdr:cNvPr>
            <xdr:cNvSpPr txBox="1"/>
          </xdr:nvSpPr>
          <xdr:spPr>
            <a:xfrm>
              <a:off x="11334750" y="5721350"/>
              <a:ext cx="849848"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n-AU" sz="1100" b="1" i="1">
                        <a:latin typeface="Cambria Math" panose="02040503050406030204" pitchFamily="18" charset="0"/>
                      </a:rPr>
                      <m:t>𝑹</m:t>
                    </m:r>
                    <m:r>
                      <a:rPr lang="en-AU" sz="1100" b="1" i="1">
                        <a:latin typeface="Cambria Math" panose="02040503050406030204" pitchFamily="18" charset="0"/>
                      </a:rPr>
                      <m:t>−</m:t>
                    </m:r>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l-GR" sz="1100" b="1" i="0">
                        <a:latin typeface="Cambria Math" panose="02040503050406030204" pitchFamily="18" charset="0"/>
                      </a:rPr>
                      <m:t>𝚺</m:t>
                    </m:r>
                    <m:r>
                      <a:rPr lang="en-AU" sz="1100" b="1" i="0">
                        <a:latin typeface="Cambria Math" panose="02040503050406030204" pitchFamily="18" charset="0"/>
                      </a:rPr>
                      <m:t>𝐰</m:t>
                    </m:r>
                  </m:oMath>
                </m:oMathPara>
              </a14:m>
              <a:endParaRPr lang="en-GB" sz="1100" b="1"/>
            </a:p>
          </xdr:txBody>
        </xdr:sp>
      </mc:Choice>
      <mc:Fallback xmlns="">
        <xdr:sp macro="" textlink="">
          <xdr:nvSpPr>
            <xdr:cNvPr id="17" name="TextBox 16">
              <a:extLst>
                <a:ext uri="{FF2B5EF4-FFF2-40B4-BE49-F238E27FC236}">
                  <a16:creationId xmlns:a16="http://schemas.microsoft.com/office/drawing/2014/main" id="{5CC79D74-0971-BC8F-20AC-FC4F82CB5773}"/>
                </a:ext>
              </a:extLst>
            </xdr:cNvPr>
            <xdr:cNvSpPr txBox="1"/>
          </xdr:nvSpPr>
          <xdr:spPr>
            <a:xfrm>
              <a:off x="11334750" y="5721350"/>
              <a:ext cx="849848"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AU" sz="1100" b="1" i="0">
                  <a:latin typeface="Cambria Math" panose="02040503050406030204" pitchFamily="18" charset="0"/>
                </a:rPr>
                <a:t>𝒘^𝑻 𝑹−𝒘^𝑻</a:t>
              </a:r>
              <a:r>
                <a:rPr lang="el-GR" sz="1100" b="1" i="0">
                  <a:latin typeface="Cambria Math" panose="02040503050406030204" pitchFamily="18" charset="0"/>
                </a:rPr>
                <a:t> 𝚺</a:t>
              </a:r>
              <a:r>
                <a:rPr lang="en-AU" sz="1100" b="1" i="0">
                  <a:latin typeface="Cambria Math" panose="02040503050406030204" pitchFamily="18" charset="0"/>
                </a:rPr>
                <a:t>𝐰</a:t>
              </a:r>
              <a:endParaRPr lang="en-GB" sz="1100" b="1"/>
            </a:p>
          </xdr:txBody>
        </xdr:sp>
      </mc:Fallback>
    </mc:AlternateContent>
    <xdr:clientData/>
  </xdr:oneCellAnchor>
  <xdr:oneCellAnchor>
    <xdr:from>
      <xdr:col>13</xdr:col>
      <xdr:colOff>590550</xdr:colOff>
      <xdr:row>27</xdr:row>
      <xdr:rowOff>25400</xdr:rowOff>
    </xdr:from>
    <xdr:ext cx="692150" cy="173766"/>
    <mc:AlternateContent xmlns:mc="http://schemas.openxmlformats.org/markup-compatibility/2006" xmlns:a14="http://schemas.microsoft.com/office/drawing/2010/main">
      <mc:Choice Requires="a14">
        <xdr:sp macro="" textlink="">
          <xdr:nvSpPr>
            <xdr:cNvPr id="18" name="TextBox 17">
              <a:extLst>
                <a:ext uri="{FF2B5EF4-FFF2-40B4-BE49-F238E27FC236}">
                  <a16:creationId xmlns:a16="http://schemas.microsoft.com/office/drawing/2014/main" id="{F98E367C-577B-C081-4DAA-0704E1E854DC}"/>
                </a:ext>
              </a:extLst>
            </xdr:cNvPr>
            <xdr:cNvSpPr txBox="1"/>
          </xdr:nvSpPr>
          <xdr:spPr>
            <a:xfrm>
              <a:off x="11080750" y="4787900"/>
              <a:ext cx="6921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AU" sz="1100" b="1" i="1">
                        <a:latin typeface="Cambria Math" panose="02040503050406030204" pitchFamily="18" charset="0"/>
                      </a:rPr>
                      <m:t>𝒘</m:t>
                    </m:r>
                  </m:oMath>
                </m:oMathPara>
              </a14:m>
              <a:endParaRPr lang="en-GB" sz="1100" b="1"/>
            </a:p>
          </xdr:txBody>
        </xdr:sp>
      </mc:Choice>
      <mc:Fallback xmlns="">
        <xdr:sp macro="" textlink="">
          <xdr:nvSpPr>
            <xdr:cNvPr id="18" name="TextBox 17">
              <a:extLst>
                <a:ext uri="{FF2B5EF4-FFF2-40B4-BE49-F238E27FC236}">
                  <a16:creationId xmlns:a16="http://schemas.microsoft.com/office/drawing/2014/main" id="{F98E367C-577B-C081-4DAA-0704E1E854DC}"/>
                </a:ext>
              </a:extLst>
            </xdr:cNvPr>
            <xdr:cNvSpPr txBox="1"/>
          </xdr:nvSpPr>
          <xdr:spPr>
            <a:xfrm>
              <a:off x="11080750" y="4787900"/>
              <a:ext cx="6921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1" i="0">
                  <a:latin typeface="Cambria Math" panose="02040503050406030204" pitchFamily="18" charset="0"/>
                </a:rPr>
                <a:t>𝒘</a:t>
              </a:r>
              <a:endParaRPr lang="en-GB" sz="1100" b="1"/>
            </a:p>
          </xdr:txBody>
        </xdr:sp>
      </mc:Fallback>
    </mc:AlternateContent>
    <xdr:clientData/>
  </xdr:oneCellAnchor>
  <xdr:oneCellAnchor>
    <xdr:from>
      <xdr:col>13</xdr:col>
      <xdr:colOff>615950</xdr:colOff>
      <xdr:row>31</xdr:row>
      <xdr:rowOff>25400</xdr:rowOff>
    </xdr:from>
    <xdr:ext cx="666750" cy="173766"/>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id="{C7B7F822-5912-4A68-F699-0A57C5E9115D}"/>
                </a:ext>
              </a:extLst>
            </xdr:cNvPr>
            <xdr:cNvSpPr txBox="1"/>
          </xdr:nvSpPr>
          <xdr:spPr>
            <a:xfrm>
              <a:off x="11106150" y="5549900"/>
              <a:ext cx="6667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oMath>
                </m:oMathPara>
              </a14:m>
              <a:endParaRPr lang="en-GB" sz="1100" b="1"/>
            </a:p>
          </xdr:txBody>
        </xdr:sp>
      </mc:Choice>
      <mc:Fallback xmlns="">
        <xdr:sp macro="" textlink="">
          <xdr:nvSpPr>
            <xdr:cNvPr id="19" name="TextBox 18">
              <a:extLst>
                <a:ext uri="{FF2B5EF4-FFF2-40B4-BE49-F238E27FC236}">
                  <a16:creationId xmlns:a16="http://schemas.microsoft.com/office/drawing/2014/main" id="{C7B7F822-5912-4A68-F699-0A57C5E9115D}"/>
                </a:ext>
              </a:extLst>
            </xdr:cNvPr>
            <xdr:cNvSpPr txBox="1"/>
          </xdr:nvSpPr>
          <xdr:spPr>
            <a:xfrm>
              <a:off x="11106150" y="5549900"/>
              <a:ext cx="6667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1" i="0">
                  <a:latin typeface="Cambria Math" panose="02040503050406030204" pitchFamily="18" charset="0"/>
                </a:rPr>
                <a:t>𝒘 ̃</a:t>
              </a:r>
              <a:endParaRPr lang="en-GB" sz="1100" b="1"/>
            </a:p>
          </xdr:txBody>
        </xdr:sp>
      </mc:Fallback>
    </mc:AlternateContent>
    <xdr:clientData/>
  </xdr:oneCellAnchor>
  <xdr:oneCellAnchor>
    <xdr:from>
      <xdr:col>13</xdr:col>
      <xdr:colOff>755650</xdr:colOff>
      <xdr:row>32</xdr:row>
      <xdr:rowOff>0</xdr:rowOff>
    </xdr:from>
    <xdr:ext cx="1250950" cy="194412"/>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6B5DD387-9E0E-E19A-CD87-9147F9429468}"/>
                </a:ext>
              </a:extLst>
            </xdr:cNvPr>
            <xdr:cNvSpPr txBox="1"/>
          </xdr:nvSpPr>
          <xdr:spPr>
            <a:xfrm>
              <a:off x="11245850" y="5905500"/>
              <a:ext cx="125095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n-AU" sz="1100" b="1" i="1">
                            <a:latin typeface="Cambria Math" panose="02040503050406030204" pitchFamily="18" charset="0"/>
                          </a:rPr>
                        </m:ctrlPr>
                      </m:sSupPr>
                      <m:e>
                        <m:r>
                          <a:rPr lang="en-AU" sz="1100" b="1" i="1">
                            <a:latin typeface="Cambria Math" panose="02040503050406030204" pitchFamily="18" charset="0"/>
                          </a:rPr>
                          <m:t>𝑹</m:t>
                        </m:r>
                      </m:e>
                      <m:sup>
                        <m:r>
                          <a:rPr lang="en-AU" sz="1100" b="1" i="1">
                            <a:latin typeface="Cambria Math" panose="02040503050406030204" pitchFamily="18" charset="0"/>
                          </a:rPr>
                          <m:t>∗</m:t>
                        </m:r>
                      </m:sup>
                    </m:sSup>
                    <m:r>
                      <a:rPr lang="en-AU" sz="1100" b="1" i="1">
                        <a:latin typeface="Cambria Math" panose="02040503050406030204" pitchFamily="18" charset="0"/>
                      </a:rPr>
                      <m:t>−</m:t>
                    </m:r>
                    <m:sSup>
                      <m:sSupPr>
                        <m:ctrlPr>
                          <a:rPr lang="en-AU" sz="1100" b="1" i="1">
                            <a:latin typeface="Cambria Math" panose="02040503050406030204" pitchFamily="18" charset="0"/>
                          </a:rPr>
                        </m:ctrlPr>
                      </m:sSupPr>
                      <m:e>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l-GR" sz="1100" b="1" i="1">
                            <a:latin typeface="Cambria Math" panose="02040503050406030204" pitchFamily="18" charset="0"/>
                          </a:rPr>
                        </m:ctrlPr>
                      </m:sSupPr>
                      <m:e>
                        <m:r>
                          <a:rPr lang="en-AU" sz="1100" b="1" i="0">
                            <a:latin typeface="Cambria Math" panose="02040503050406030204" pitchFamily="18" charset="0"/>
                          </a:rPr>
                          <m:t>𝚺</m:t>
                        </m:r>
                      </m:e>
                      <m:sup>
                        <m:r>
                          <a:rPr lang="el-GR" sz="1100" b="1" i="0">
                            <a:latin typeface="Cambria Math" panose="02040503050406030204" pitchFamily="18" charset="0"/>
                          </a:rPr>
                          <m:t>∗</m:t>
                        </m:r>
                      </m:sup>
                    </m:sSup>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r>
                      <a:rPr lang="en-AU" sz="1100" b="1" i="1">
                        <a:latin typeface="Cambria Math" panose="02040503050406030204" pitchFamily="18" charset="0"/>
                      </a:rPr>
                      <m:t> </m:t>
                    </m:r>
                  </m:oMath>
                </m:oMathPara>
              </a14:m>
              <a:endParaRPr lang="en-GB" sz="1100" b="1"/>
            </a:p>
          </xdr:txBody>
        </xdr:sp>
      </mc:Choice>
      <mc:Fallback xmlns="">
        <xdr:sp macro="" textlink="">
          <xdr:nvSpPr>
            <xdr:cNvPr id="20" name="TextBox 19">
              <a:extLst>
                <a:ext uri="{FF2B5EF4-FFF2-40B4-BE49-F238E27FC236}">
                  <a16:creationId xmlns:a16="http://schemas.microsoft.com/office/drawing/2014/main" id="{6B5DD387-9E0E-E19A-CD87-9147F9429468}"/>
                </a:ext>
              </a:extLst>
            </xdr:cNvPr>
            <xdr:cNvSpPr txBox="1"/>
          </xdr:nvSpPr>
          <xdr:spPr>
            <a:xfrm>
              <a:off x="11245850" y="5905500"/>
              <a:ext cx="125095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1" i="0">
                  <a:latin typeface="Cambria Math" panose="02040503050406030204" pitchFamily="18" charset="0"/>
                </a:rPr>
                <a:t>𝒘 ̃^𝑻 𝑹^∗−𝒘 ̃^𝑻</a:t>
              </a:r>
              <a:r>
                <a:rPr lang="el-GR" sz="1100" b="1" i="0">
                  <a:latin typeface="Cambria Math" panose="02040503050406030204" pitchFamily="18" charset="0"/>
                </a:rPr>
                <a:t> </a:t>
              </a:r>
              <a:r>
                <a:rPr lang="en-AU" sz="1100" b="1" i="0">
                  <a:latin typeface="Cambria Math" panose="02040503050406030204" pitchFamily="18" charset="0"/>
                </a:rPr>
                <a:t>𝚺</a:t>
              </a:r>
              <a:r>
                <a:rPr lang="el-GR" sz="1100" b="1" i="0">
                  <a:latin typeface="Cambria Math" panose="02040503050406030204" pitchFamily="18" charset="0"/>
                </a:rPr>
                <a:t>^∗</a:t>
              </a:r>
              <a:r>
                <a:rPr lang="en-AU" sz="1100" b="1" i="0">
                  <a:latin typeface="Cambria Math" panose="02040503050406030204" pitchFamily="18" charset="0"/>
                </a:rPr>
                <a:t> 𝒘 ̃  </a:t>
              </a:r>
              <a:endParaRPr lang="en-GB" sz="1100" b="1"/>
            </a:p>
          </xdr:txBody>
        </xdr:sp>
      </mc:Fallback>
    </mc:AlternateContent>
    <xdr:clientData/>
  </xdr:oneCellAnchor>
  <xdr:oneCellAnchor>
    <xdr:from>
      <xdr:col>14</xdr:col>
      <xdr:colOff>57150</xdr:colOff>
      <xdr:row>35</xdr:row>
      <xdr:rowOff>19050</xdr:rowOff>
    </xdr:from>
    <xdr:ext cx="930126" cy="180690"/>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id="{4FF54A4E-5CB6-FF4E-960C-6C84488D9807}"/>
                </a:ext>
              </a:extLst>
            </xdr:cNvPr>
            <xdr:cNvSpPr txBox="1"/>
          </xdr:nvSpPr>
          <xdr:spPr>
            <a:xfrm>
              <a:off x="11372850" y="7258050"/>
              <a:ext cx="930126"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n-AU" sz="1100" b="1" i="1">
                        <a:latin typeface="Cambria Math" panose="02040503050406030204" pitchFamily="18" charset="0"/>
                      </a:rPr>
                      <m:t>𝑹</m:t>
                    </m:r>
                    <m:r>
                      <a:rPr lang="en-AU" sz="1100" b="1" i="1">
                        <a:latin typeface="Cambria Math" panose="02040503050406030204" pitchFamily="18" charset="0"/>
                      </a:rPr>
                      <m:t>−</m:t>
                    </m:r>
                    <m:r>
                      <a:rPr lang="en-AU" sz="1100" b="0" i="1">
                        <a:latin typeface="Cambria Math" panose="02040503050406030204" pitchFamily="18" charset="0"/>
                      </a:rPr>
                      <m:t>𝑞</m:t>
                    </m:r>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l-GR" sz="1100" b="1" i="0">
                        <a:latin typeface="Cambria Math" panose="02040503050406030204" pitchFamily="18" charset="0"/>
                      </a:rPr>
                      <m:t>𝚺</m:t>
                    </m:r>
                    <m:r>
                      <a:rPr lang="en-AU" sz="1100" b="1" i="0">
                        <a:latin typeface="Cambria Math" panose="02040503050406030204" pitchFamily="18" charset="0"/>
                      </a:rPr>
                      <m:t>𝐰</m:t>
                    </m:r>
                  </m:oMath>
                </m:oMathPara>
              </a14:m>
              <a:endParaRPr lang="en-GB" sz="1100" b="1"/>
            </a:p>
          </xdr:txBody>
        </xdr:sp>
      </mc:Choice>
      <mc:Fallback xmlns="">
        <xdr:sp macro="" textlink="">
          <xdr:nvSpPr>
            <xdr:cNvPr id="21" name="TextBox 20">
              <a:extLst>
                <a:ext uri="{FF2B5EF4-FFF2-40B4-BE49-F238E27FC236}">
                  <a16:creationId xmlns:a16="http://schemas.microsoft.com/office/drawing/2014/main" id="{4FF54A4E-5CB6-FF4E-960C-6C84488D9807}"/>
                </a:ext>
              </a:extLst>
            </xdr:cNvPr>
            <xdr:cNvSpPr txBox="1"/>
          </xdr:nvSpPr>
          <xdr:spPr>
            <a:xfrm>
              <a:off x="11372850" y="7258050"/>
              <a:ext cx="930126"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AU" sz="1100" b="1" i="0">
                  <a:latin typeface="Cambria Math" panose="02040503050406030204" pitchFamily="18" charset="0"/>
                </a:rPr>
                <a:t>𝒘^𝑻 𝑹−</a:t>
              </a:r>
              <a:r>
                <a:rPr lang="en-AU" sz="1100" b="0" i="0">
                  <a:latin typeface="Cambria Math" panose="02040503050406030204" pitchFamily="18" charset="0"/>
                </a:rPr>
                <a:t>𝑞</a:t>
              </a:r>
              <a:r>
                <a:rPr lang="en-AU" sz="1100" b="1" i="0">
                  <a:latin typeface="Cambria Math" panose="02040503050406030204" pitchFamily="18" charset="0"/>
                </a:rPr>
                <a:t>𝒘^𝑻</a:t>
              </a:r>
              <a:r>
                <a:rPr lang="el-GR" sz="1100" b="1" i="0">
                  <a:latin typeface="Cambria Math" panose="02040503050406030204" pitchFamily="18" charset="0"/>
                </a:rPr>
                <a:t> 𝚺</a:t>
              </a:r>
              <a:r>
                <a:rPr lang="en-AU" sz="1100" b="1" i="0">
                  <a:latin typeface="Cambria Math" panose="02040503050406030204" pitchFamily="18" charset="0"/>
                </a:rPr>
                <a:t>𝐰</a:t>
              </a:r>
              <a:endParaRPr lang="en-GB" sz="1100" b="1"/>
            </a:p>
          </xdr:txBody>
        </xdr:sp>
      </mc:Fallback>
    </mc:AlternateContent>
    <xdr:clientData/>
  </xdr:oneCellAnchor>
  <xdr:oneCellAnchor>
    <xdr:from>
      <xdr:col>13</xdr:col>
      <xdr:colOff>806450</xdr:colOff>
      <xdr:row>40</xdr:row>
      <xdr:rowOff>12700</xdr:rowOff>
    </xdr:from>
    <xdr:ext cx="1250950" cy="194412"/>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id="{ACEE45D6-E5A7-9F46-B919-263B145E9E37}"/>
                </a:ext>
              </a:extLst>
            </xdr:cNvPr>
            <xdr:cNvSpPr txBox="1"/>
          </xdr:nvSpPr>
          <xdr:spPr>
            <a:xfrm>
              <a:off x="11296650" y="7950200"/>
              <a:ext cx="125095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n-AU" sz="1100" b="1" i="1">
                            <a:latin typeface="Cambria Math" panose="02040503050406030204" pitchFamily="18" charset="0"/>
                          </a:rPr>
                        </m:ctrlPr>
                      </m:sSupPr>
                      <m:e>
                        <m:r>
                          <a:rPr lang="en-AU" sz="1100" b="1" i="1">
                            <a:latin typeface="Cambria Math" panose="02040503050406030204" pitchFamily="18" charset="0"/>
                          </a:rPr>
                          <m:t>𝑹</m:t>
                        </m:r>
                      </m:e>
                      <m:sup>
                        <m:r>
                          <a:rPr lang="en-AU" sz="1100" b="1" i="1">
                            <a:latin typeface="Cambria Math" panose="02040503050406030204" pitchFamily="18" charset="0"/>
                          </a:rPr>
                          <m:t>∗</m:t>
                        </m:r>
                      </m:sup>
                    </m:sSup>
                    <m:r>
                      <a:rPr lang="en-AU" sz="1100" b="1" i="1">
                        <a:latin typeface="Cambria Math" panose="02040503050406030204" pitchFamily="18" charset="0"/>
                      </a:rPr>
                      <m:t>−</m:t>
                    </m:r>
                    <m:sSup>
                      <m:sSupPr>
                        <m:ctrlPr>
                          <a:rPr lang="en-AU" sz="1100" b="1" i="1">
                            <a:latin typeface="Cambria Math" panose="02040503050406030204" pitchFamily="18" charset="0"/>
                          </a:rPr>
                        </m:ctrlPr>
                      </m:sSupPr>
                      <m:e>
                        <m:r>
                          <a:rPr lang="en-AU" sz="1100" b="0" i="1">
                            <a:latin typeface="Cambria Math" panose="02040503050406030204" pitchFamily="18" charset="0"/>
                          </a:rPr>
                          <m:t>𝑞</m:t>
                        </m:r>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l-GR" sz="1100" b="1" i="1">
                            <a:latin typeface="Cambria Math" panose="02040503050406030204" pitchFamily="18" charset="0"/>
                          </a:rPr>
                        </m:ctrlPr>
                      </m:sSupPr>
                      <m:e>
                        <m:r>
                          <a:rPr lang="en-AU" sz="1100" b="1" i="0">
                            <a:latin typeface="Cambria Math" panose="02040503050406030204" pitchFamily="18" charset="0"/>
                          </a:rPr>
                          <m:t>𝚺</m:t>
                        </m:r>
                      </m:e>
                      <m:sup>
                        <m:r>
                          <a:rPr lang="el-GR" sz="1100" b="1" i="0">
                            <a:latin typeface="Cambria Math" panose="02040503050406030204" pitchFamily="18" charset="0"/>
                          </a:rPr>
                          <m:t>∗</m:t>
                        </m:r>
                      </m:sup>
                    </m:sSup>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r>
                      <a:rPr lang="en-AU" sz="1100" b="1" i="1">
                        <a:latin typeface="Cambria Math" panose="02040503050406030204" pitchFamily="18" charset="0"/>
                      </a:rPr>
                      <m:t> </m:t>
                    </m:r>
                  </m:oMath>
                </m:oMathPara>
              </a14:m>
              <a:endParaRPr lang="en-GB" sz="1100" b="1"/>
            </a:p>
          </xdr:txBody>
        </xdr:sp>
      </mc:Choice>
      <mc:Fallback xmlns="">
        <xdr:sp macro="" textlink="">
          <xdr:nvSpPr>
            <xdr:cNvPr id="22" name="TextBox 21">
              <a:extLst>
                <a:ext uri="{FF2B5EF4-FFF2-40B4-BE49-F238E27FC236}">
                  <a16:creationId xmlns:a16="http://schemas.microsoft.com/office/drawing/2014/main" id="{ACEE45D6-E5A7-9F46-B919-263B145E9E37}"/>
                </a:ext>
              </a:extLst>
            </xdr:cNvPr>
            <xdr:cNvSpPr txBox="1"/>
          </xdr:nvSpPr>
          <xdr:spPr>
            <a:xfrm>
              <a:off x="11296650" y="7950200"/>
              <a:ext cx="125095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1" i="0">
                  <a:latin typeface="Cambria Math" panose="02040503050406030204" pitchFamily="18" charset="0"/>
                </a:rPr>
                <a:t>𝒘 ̃^𝑻 𝑹^∗−〖</a:t>
              </a:r>
              <a:r>
                <a:rPr lang="en-AU" sz="1100" b="0" i="0">
                  <a:latin typeface="Cambria Math" panose="02040503050406030204" pitchFamily="18" charset="0"/>
                </a:rPr>
                <a:t>𝑞</a:t>
              </a:r>
              <a:r>
                <a:rPr lang="en-AU" sz="1100" b="1" i="0">
                  <a:latin typeface="Cambria Math" panose="02040503050406030204" pitchFamily="18" charset="0"/>
                </a:rPr>
                <a:t>𝒘 ̃〗^𝑻</a:t>
              </a:r>
              <a:r>
                <a:rPr lang="el-GR" sz="1100" b="1" i="0">
                  <a:latin typeface="Cambria Math" panose="02040503050406030204" pitchFamily="18" charset="0"/>
                </a:rPr>
                <a:t> </a:t>
              </a:r>
              <a:r>
                <a:rPr lang="en-AU" sz="1100" b="1" i="0">
                  <a:latin typeface="Cambria Math" panose="02040503050406030204" pitchFamily="18" charset="0"/>
                </a:rPr>
                <a:t>𝚺</a:t>
              </a:r>
              <a:r>
                <a:rPr lang="el-GR" sz="1100" b="1" i="0">
                  <a:latin typeface="Cambria Math" panose="02040503050406030204" pitchFamily="18" charset="0"/>
                </a:rPr>
                <a:t>^∗</a:t>
              </a:r>
              <a:r>
                <a:rPr lang="en-AU" sz="1100" b="1" i="0">
                  <a:latin typeface="Cambria Math" panose="02040503050406030204" pitchFamily="18" charset="0"/>
                </a:rPr>
                <a:t> 𝒘 ̃  </a:t>
              </a:r>
              <a:endParaRPr lang="en-GB" sz="1100" b="1"/>
            </a:p>
          </xdr:txBody>
        </xdr:sp>
      </mc:Fallback>
    </mc:AlternateContent>
    <xdr:clientData/>
  </xdr:oneCellAnchor>
  <xdr:oneCellAnchor>
    <xdr:from>
      <xdr:col>15</xdr:col>
      <xdr:colOff>273050</xdr:colOff>
      <xdr:row>37</xdr:row>
      <xdr:rowOff>12700</xdr:rowOff>
    </xdr:from>
    <xdr:ext cx="692150" cy="173766"/>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CBB8690B-D424-DD43-A41D-01928A06F922}"/>
                </a:ext>
              </a:extLst>
            </xdr:cNvPr>
            <xdr:cNvSpPr txBox="1"/>
          </xdr:nvSpPr>
          <xdr:spPr>
            <a:xfrm>
              <a:off x="12731750" y="7823200"/>
              <a:ext cx="6921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AU" sz="1100" b="1" i="1">
                        <a:latin typeface="Cambria Math" panose="02040503050406030204" pitchFamily="18" charset="0"/>
                      </a:rPr>
                      <m:t>𝒘</m:t>
                    </m:r>
                  </m:oMath>
                </m:oMathPara>
              </a14:m>
              <a:endParaRPr lang="en-GB" sz="1100" b="1"/>
            </a:p>
          </xdr:txBody>
        </xdr:sp>
      </mc:Choice>
      <mc:Fallback xmlns="">
        <xdr:sp macro="" textlink="">
          <xdr:nvSpPr>
            <xdr:cNvPr id="23" name="TextBox 22">
              <a:extLst>
                <a:ext uri="{FF2B5EF4-FFF2-40B4-BE49-F238E27FC236}">
                  <a16:creationId xmlns:a16="http://schemas.microsoft.com/office/drawing/2014/main" id="{CBB8690B-D424-DD43-A41D-01928A06F922}"/>
                </a:ext>
              </a:extLst>
            </xdr:cNvPr>
            <xdr:cNvSpPr txBox="1"/>
          </xdr:nvSpPr>
          <xdr:spPr>
            <a:xfrm>
              <a:off x="12731750" y="7823200"/>
              <a:ext cx="6921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1" i="0">
                  <a:latin typeface="Cambria Math" panose="02040503050406030204" pitchFamily="18" charset="0"/>
                </a:rPr>
                <a:t>𝒘</a:t>
              </a:r>
              <a:endParaRPr lang="en-GB" sz="1100" b="1"/>
            </a:p>
          </xdr:txBody>
        </xdr:sp>
      </mc:Fallback>
    </mc:AlternateContent>
    <xdr:clientData/>
  </xdr:oneCellAnchor>
  <xdr:oneCellAnchor>
    <xdr:from>
      <xdr:col>15</xdr:col>
      <xdr:colOff>273050</xdr:colOff>
      <xdr:row>38</xdr:row>
      <xdr:rowOff>0</xdr:rowOff>
    </xdr:from>
    <xdr:ext cx="692150" cy="173766"/>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id="{C531AAB4-C5F2-D74C-A9E1-DB3E4F05DCA3}"/>
                </a:ext>
              </a:extLst>
            </xdr:cNvPr>
            <xdr:cNvSpPr txBox="1"/>
          </xdr:nvSpPr>
          <xdr:spPr>
            <a:xfrm>
              <a:off x="12731750" y="8001000"/>
              <a:ext cx="6921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AU" sz="1100" b="1" i="1">
                        <a:latin typeface="Cambria Math" panose="02040503050406030204" pitchFamily="18" charset="0"/>
                      </a:rPr>
                      <m:t>𝒘</m:t>
                    </m:r>
                  </m:oMath>
                </m:oMathPara>
              </a14:m>
              <a:endParaRPr lang="en-GB" sz="1100" b="1"/>
            </a:p>
          </xdr:txBody>
        </xdr:sp>
      </mc:Choice>
      <mc:Fallback xmlns="">
        <xdr:sp macro="" textlink="">
          <xdr:nvSpPr>
            <xdr:cNvPr id="24" name="TextBox 23">
              <a:extLst>
                <a:ext uri="{FF2B5EF4-FFF2-40B4-BE49-F238E27FC236}">
                  <a16:creationId xmlns:a16="http://schemas.microsoft.com/office/drawing/2014/main" id="{C531AAB4-C5F2-D74C-A9E1-DB3E4F05DCA3}"/>
                </a:ext>
              </a:extLst>
            </xdr:cNvPr>
            <xdr:cNvSpPr txBox="1"/>
          </xdr:nvSpPr>
          <xdr:spPr>
            <a:xfrm>
              <a:off x="12731750" y="8001000"/>
              <a:ext cx="6921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1" i="0">
                  <a:latin typeface="Cambria Math" panose="02040503050406030204" pitchFamily="18" charset="0"/>
                </a:rPr>
                <a:t>𝒘</a:t>
              </a:r>
              <a:endParaRPr lang="en-GB" sz="1100" b="1"/>
            </a:p>
          </xdr:txBody>
        </xdr:sp>
      </mc:Fallback>
    </mc:AlternateContent>
    <xdr:clientData/>
  </xdr:oneCellAnchor>
  <xdr:oneCellAnchor>
    <xdr:from>
      <xdr:col>15</xdr:col>
      <xdr:colOff>273050</xdr:colOff>
      <xdr:row>39</xdr:row>
      <xdr:rowOff>12700</xdr:rowOff>
    </xdr:from>
    <xdr:ext cx="692150" cy="173766"/>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9F3F5DD6-3365-5A45-BB11-E7FE862A4F13}"/>
                </a:ext>
              </a:extLst>
            </xdr:cNvPr>
            <xdr:cNvSpPr txBox="1"/>
          </xdr:nvSpPr>
          <xdr:spPr>
            <a:xfrm>
              <a:off x="12731750" y="8204200"/>
              <a:ext cx="6921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AU" sz="1100" b="1" i="1">
                        <a:latin typeface="Cambria Math" panose="02040503050406030204" pitchFamily="18" charset="0"/>
                      </a:rPr>
                      <m:t>𝒘</m:t>
                    </m:r>
                  </m:oMath>
                </m:oMathPara>
              </a14:m>
              <a:endParaRPr lang="en-GB" sz="1100" b="1"/>
            </a:p>
          </xdr:txBody>
        </xdr:sp>
      </mc:Choice>
      <mc:Fallback xmlns="">
        <xdr:sp macro="" textlink="">
          <xdr:nvSpPr>
            <xdr:cNvPr id="25" name="TextBox 24">
              <a:extLst>
                <a:ext uri="{FF2B5EF4-FFF2-40B4-BE49-F238E27FC236}">
                  <a16:creationId xmlns:a16="http://schemas.microsoft.com/office/drawing/2014/main" id="{9F3F5DD6-3365-5A45-BB11-E7FE862A4F13}"/>
                </a:ext>
              </a:extLst>
            </xdr:cNvPr>
            <xdr:cNvSpPr txBox="1"/>
          </xdr:nvSpPr>
          <xdr:spPr>
            <a:xfrm>
              <a:off x="12731750" y="8204200"/>
              <a:ext cx="6921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1" i="0">
                  <a:latin typeface="Cambria Math" panose="02040503050406030204" pitchFamily="18" charset="0"/>
                </a:rPr>
                <a:t>𝒘</a:t>
              </a:r>
              <a:endParaRPr lang="en-GB" sz="1100" b="1"/>
            </a:p>
          </xdr:txBody>
        </xdr:sp>
      </mc:Fallback>
    </mc:AlternateContent>
    <xdr:clientData/>
  </xdr:oneCellAnchor>
  <xdr:oneCellAnchor>
    <xdr:from>
      <xdr:col>15</xdr:col>
      <xdr:colOff>273050</xdr:colOff>
      <xdr:row>42</xdr:row>
      <xdr:rowOff>0</xdr:rowOff>
    </xdr:from>
    <xdr:ext cx="666750" cy="173766"/>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id="{B3394B78-968E-3D40-9A25-0A3867EE9AAD}"/>
                </a:ext>
              </a:extLst>
            </xdr:cNvPr>
            <xdr:cNvSpPr txBox="1"/>
          </xdr:nvSpPr>
          <xdr:spPr>
            <a:xfrm>
              <a:off x="12731750" y="9334500"/>
              <a:ext cx="6667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oMath>
                </m:oMathPara>
              </a14:m>
              <a:endParaRPr lang="en-GB" sz="1100" b="1"/>
            </a:p>
          </xdr:txBody>
        </xdr:sp>
      </mc:Choice>
      <mc:Fallback xmlns="">
        <xdr:sp macro="" textlink="">
          <xdr:nvSpPr>
            <xdr:cNvPr id="26" name="TextBox 25">
              <a:extLst>
                <a:ext uri="{FF2B5EF4-FFF2-40B4-BE49-F238E27FC236}">
                  <a16:creationId xmlns:a16="http://schemas.microsoft.com/office/drawing/2014/main" id="{B3394B78-968E-3D40-9A25-0A3867EE9AAD}"/>
                </a:ext>
              </a:extLst>
            </xdr:cNvPr>
            <xdr:cNvSpPr txBox="1"/>
          </xdr:nvSpPr>
          <xdr:spPr>
            <a:xfrm>
              <a:off x="12731750" y="9334500"/>
              <a:ext cx="6667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1" i="0">
                  <a:latin typeface="Cambria Math" panose="02040503050406030204" pitchFamily="18" charset="0"/>
                </a:rPr>
                <a:t>𝒘 ̃</a:t>
              </a:r>
              <a:endParaRPr lang="en-GB" sz="1100" b="1"/>
            </a:p>
          </xdr:txBody>
        </xdr:sp>
      </mc:Fallback>
    </mc:AlternateContent>
    <xdr:clientData/>
  </xdr:oneCellAnchor>
  <xdr:oneCellAnchor>
    <xdr:from>
      <xdr:col>15</xdr:col>
      <xdr:colOff>273050</xdr:colOff>
      <xdr:row>43</xdr:row>
      <xdr:rowOff>12700</xdr:rowOff>
    </xdr:from>
    <xdr:ext cx="666750" cy="173766"/>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id="{943D7EFF-A233-AD4B-8225-893AFCD52165}"/>
                </a:ext>
              </a:extLst>
            </xdr:cNvPr>
            <xdr:cNvSpPr txBox="1"/>
          </xdr:nvSpPr>
          <xdr:spPr>
            <a:xfrm>
              <a:off x="12731750" y="9537700"/>
              <a:ext cx="6667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oMath>
                </m:oMathPara>
              </a14:m>
              <a:endParaRPr lang="en-GB" sz="1100" b="1"/>
            </a:p>
          </xdr:txBody>
        </xdr:sp>
      </mc:Choice>
      <mc:Fallback xmlns="">
        <xdr:sp macro="" textlink="">
          <xdr:nvSpPr>
            <xdr:cNvPr id="27" name="TextBox 26">
              <a:extLst>
                <a:ext uri="{FF2B5EF4-FFF2-40B4-BE49-F238E27FC236}">
                  <a16:creationId xmlns:a16="http://schemas.microsoft.com/office/drawing/2014/main" id="{943D7EFF-A233-AD4B-8225-893AFCD52165}"/>
                </a:ext>
              </a:extLst>
            </xdr:cNvPr>
            <xdr:cNvSpPr txBox="1"/>
          </xdr:nvSpPr>
          <xdr:spPr>
            <a:xfrm>
              <a:off x="12731750" y="9537700"/>
              <a:ext cx="6667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1" i="0">
                  <a:latin typeface="Cambria Math" panose="02040503050406030204" pitchFamily="18" charset="0"/>
                </a:rPr>
                <a:t>𝒘 ̃</a:t>
              </a:r>
              <a:endParaRPr lang="en-GB" sz="1100" b="1"/>
            </a:p>
          </xdr:txBody>
        </xdr:sp>
      </mc:Fallback>
    </mc:AlternateContent>
    <xdr:clientData/>
  </xdr:oneCellAnchor>
  <xdr:oneCellAnchor>
    <xdr:from>
      <xdr:col>15</xdr:col>
      <xdr:colOff>273050</xdr:colOff>
      <xdr:row>44</xdr:row>
      <xdr:rowOff>25400</xdr:rowOff>
    </xdr:from>
    <xdr:ext cx="666750" cy="173766"/>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id="{7C93B339-00BF-1441-8CB3-A6A9D689FA5C}"/>
                </a:ext>
              </a:extLst>
            </xdr:cNvPr>
            <xdr:cNvSpPr txBox="1"/>
          </xdr:nvSpPr>
          <xdr:spPr>
            <a:xfrm>
              <a:off x="12731750" y="9740900"/>
              <a:ext cx="6667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oMath>
                </m:oMathPara>
              </a14:m>
              <a:endParaRPr lang="en-GB" sz="1100" b="1"/>
            </a:p>
          </xdr:txBody>
        </xdr:sp>
      </mc:Choice>
      <mc:Fallback xmlns="">
        <xdr:sp macro="" textlink="">
          <xdr:nvSpPr>
            <xdr:cNvPr id="28" name="TextBox 27">
              <a:extLst>
                <a:ext uri="{FF2B5EF4-FFF2-40B4-BE49-F238E27FC236}">
                  <a16:creationId xmlns:a16="http://schemas.microsoft.com/office/drawing/2014/main" id="{7C93B339-00BF-1441-8CB3-A6A9D689FA5C}"/>
                </a:ext>
              </a:extLst>
            </xdr:cNvPr>
            <xdr:cNvSpPr txBox="1"/>
          </xdr:nvSpPr>
          <xdr:spPr>
            <a:xfrm>
              <a:off x="12731750" y="9740900"/>
              <a:ext cx="666750"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1" i="0">
                  <a:latin typeface="Cambria Math" panose="02040503050406030204" pitchFamily="18" charset="0"/>
                </a:rPr>
                <a:t>𝒘 ̃</a:t>
              </a:r>
              <a:endParaRPr lang="en-GB" sz="1100" b="1"/>
            </a:p>
          </xdr:txBody>
        </xdr:sp>
      </mc:Fallback>
    </mc:AlternateContent>
    <xdr:clientData/>
  </xdr:oneCellAnchor>
  <xdr:oneCellAnchor>
    <xdr:from>
      <xdr:col>21</xdr:col>
      <xdr:colOff>0</xdr:colOff>
      <xdr:row>42</xdr:row>
      <xdr:rowOff>0</xdr:rowOff>
    </xdr:from>
    <xdr:ext cx="1485900" cy="194412"/>
    <mc:AlternateContent xmlns:mc="http://schemas.openxmlformats.org/markup-compatibility/2006" xmlns:a14="http://schemas.microsoft.com/office/drawing/2010/main">
      <mc:Choice Requires="a14">
        <xdr:sp macro="" textlink="">
          <xdr:nvSpPr>
            <xdr:cNvPr id="29" name="TextBox 28">
              <a:extLst>
                <a:ext uri="{FF2B5EF4-FFF2-40B4-BE49-F238E27FC236}">
                  <a16:creationId xmlns:a16="http://schemas.microsoft.com/office/drawing/2014/main" id="{A3863F59-321C-3D42-A258-1044B98D7662}"/>
                </a:ext>
              </a:extLst>
            </xdr:cNvPr>
            <xdr:cNvSpPr txBox="1"/>
          </xdr:nvSpPr>
          <xdr:spPr>
            <a:xfrm>
              <a:off x="17411700" y="9334500"/>
              <a:ext cx="148590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n-AU" sz="1100" b="1" i="1">
                            <a:latin typeface="Cambria Math" panose="02040503050406030204" pitchFamily="18" charset="0"/>
                          </a:rPr>
                        </m:ctrlPr>
                      </m:sSupPr>
                      <m:e>
                        <m:r>
                          <a:rPr lang="en-AU" sz="1100" b="1" i="1">
                            <a:latin typeface="Cambria Math" panose="02040503050406030204" pitchFamily="18" charset="0"/>
                          </a:rPr>
                          <m:t>𝑹</m:t>
                        </m:r>
                      </m:e>
                      <m:sup>
                        <m:r>
                          <a:rPr lang="en-AU" sz="1100" b="1" i="1">
                            <a:latin typeface="Cambria Math" panose="02040503050406030204" pitchFamily="18" charset="0"/>
                          </a:rPr>
                          <m:t>∗</m:t>
                        </m:r>
                      </m:sup>
                    </m:sSup>
                    <m:r>
                      <a:rPr lang="en-AU" sz="1100" b="1" i="1">
                        <a:latin typeface="Cambria Math" panose="02040503050406030204" pitchFamily="18" charset="0"/>
                      </a:rPr>
                      <m:t>−</m:t>
                    </m:r>
                    <m:sSup>
                      <m:sSupPr>
                        <m:ctrlPr>
                          <a:rPr lang="en-AU" sz="1100" b="1" i="1">
                            <a:latin typeface="Cambria Math" panose="02040503050406030204" pitchFamily="18" charset="0"/>
                          </a:rPr>
                        </m:ctrlPr>
                      </m:sSupPr>
                      <m:e>
                        <m:r>
                          <a:rPr lang="en-AU" sz="1100" b="0" i="1">
                            <a:latin typeface="Cambria Math" panose="02040503050406030204" pitchFamily="18" charset="0"/>
                          </a:rPr>
                          <m:t>10⋅</m:t>
                        </m:r>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l-GR" sz="1100" b="1" i="1">
                            <a:latin typeface="Cambria Math" panose="02040503050406030204" pitchFamily="18" charset="0"/>
                          </a:rPr>
                        </m:ctrlPr>
                      </m:sSupPr>
                      <m:e>
                        <m:r>
                          <a:rPr lang="en-AU" sz="1100" b="1" i="0">
                            <a:latin typeface="Cambria Math" panose="02040503050406030204" pitchFamily="18" charset="0"/>
                          </a:rPr>
                          <m:t>𝚺</m:t>
                        </m:r>
                      </m:e>
                      <m:sup>
                        <m:r>
                          <a:rPr lang="el-GR" sz="1100" b="1" i="0">
                            <a:latin typeface="Cambria Math" panose="02040503050406030204" pitchFamily="18" charset="0"/>
                          </a:rPr>
                          <m:t>∗</m:t>
                        </m:r>
                      </m:sup>
                    </m:sSup>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r>
                      <a:rPr lang="en-AU" sz="1100" b="1" i="1">
                        <a:latin typeface="Cambria Math" panose="02040503050406030204" pitchFamily="18" charset="0"/>
                      </a:rPr>
                      <m:t>= </m:t>
                    </m:r>
                  </m:oMath>
                </m:oMathPara>
              </a14:m>
              <a:endParaRPr lang="en-GB" sz="1100" b="1"/>
            </a:p>
          </xdr:txBody>
        </xdr:sp>
      </mc:Choice>
      <mc:Fallback xmlns="">
        <xdr:sp macro="" textlink="">
          <xdr:nvSpPr>
            <xdr:cNvPr id="29" name="TextBox 28">
              <a:extLst>
                <a:ext uri="{FF2B5EF4-FFF2-40B4-BE49-F238E27FC236}">
                  <a16:creationId xmlns:a16="http://schemas.microsoft.com/office/drawing/2014/main" id="{A3863F59-321C-3D42-A258-1044B98D7662}"/>
                </a:ext>
              </a:extLst>
            </xdr:cNvPr>
            <xdr:cNvSpPr txBox="1"/>
          </xdr:nvSpPr>
          <xdr:spPr>
            <a:xfrm>
              <a:off x="17411700" y="9334500"/>
              <a:ext cx="148590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1" i="0">
                  <a:latin typeface="Cambria Math" panose="02040503050406030204" pitchFamily="18" charset="0"/>
                </a:rPr>
                <a:t>𝒘 ̃^𝑻 𝑹^∗−〖</a:t>
              </a:r>
              <a:r>
                <a:rPr lang="en-AU" sz="1100" b="0" i="0">
                  <a:latin typeface="Cambria Math" panose="02040503050406030204" pitchFamily="18" charset="0"/>
                </a:rPr>
                <a:t>10⋅</a:t>
              </a:r>
              <a:r>
                <a:rPr lang="en-AU" sz="1100" b="1" i="0">
                  <a:latin typeface="Cambria Math" panose="02040503050406030204" pitchFamily="18" charset="0"/>
                </a:rPr>
                <a:t>𝒘 ̃〗^𝑻</a:t>
              </a:r>
              <a:r>
                <a:rPr lang="el-GR" sz="1100" b="1" i="0">
                  <a:latin typeface="Cambria Math" panose="02040503050406030204" pitchFamily="18" charset="0"/>
                </a:rPr>
                <a:t> </a:t>
              </a:r>
              <a:r>
                <a:rPr lang="en-AU" sz="1100" b="1" i="0">
                  <a:latin typeface="Cambria Math" panose="02040503050406030204" pitchFamily="18" charset="0"/>
                </a:rPr>
                <a:t>𝚺</a:t>
              </a:r>
              <a:r>
                <a:rPr lang="el-GR" sz="1100" b="1" i="0">
                  <a:latin typeface="Cambria Math" panose="02040503050406030204" pitchFamily="18" charset="0"/>
                </a:rPr>
                <a:t>^∗</a:t>
              </a:r>
              <a:r>
                <a:rPr lang="en-AU" sz="1100" b="1" i="0">
                  <a:latin typeface="Cambria Math" panose="02040503050406030204" pitchFamily="18" charset="0"/>
                </a:rPr>
                <a:t> 𝒘 ̃= </a:t>
              </a:r>
              <a:endParaRPr lang="en-GB" sz="1100" b="1"/>
            </a:p>
          </xdr:txBody>
        </xdr:sp>
      </mc:Fallback>
    </mc:AlternateContent>
    <xdr:clientData/>
  </xdr:oneCellAnchor>
  <xdr:oneCellAnchor>
    <xdr:from>
      <xdr:col>20</xdr:col>
      <xdr:colOff>0</xdr:colOff>
      <xdr:row>37</xdr:row>
      <xdr:rowOff>12700</xdr:rowOff>
    </xdr:from>
    <xdr:ext cx="1253164" cy="180690"/>
    <mc:AlternateContent xmlns:mc="http://schemas.openxmlformats.org/markup-compatibility/2006" xmlns:a14="http://schemas.microsoft.com/office/drawing/2010/main">
      <mc:Choice Requires="a14">
        <xdr:sp macro="" textlink="">
          <xdr:nvSpPr>
            <xdr:cNvPr id="32" name="TextBox 31">
              <a:extLst>
                <a:ext uri="{FF2B5EF4-FFF2-40B4-BE49-F238E27FC236}">
                  <a16:creationId xmlns:a16="http://schemas.microsoft.com/office/drawing/2014/main" id="{94E80743-763E-D74E-A93F-1693A44D7979}"/>
                </a:ext>
              </a:extLst>
            </xdr:cNvPr>
            <xdr:cNvSpPr txBox="1"/>
          </xdr:nvSpPr>
          <xdr:spPr>
            <a:xfrm>
              <a:off x="16586200" y="7823200"/>
              <a:ext cx="1253164"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n-AU" sz="1100" b="1" i="1">
                        <a:latin typeface="Cambria Math" panose="02040503050406030204" pitchFamily="18" charset="0"/>
                      </a:rPr>
                      <m:t>𝑹</m:t>
                    </m:r>
                    <m:r>
                      <a:rPr lang="en-AU" sz="1100" b="1" i="1">
                        <a:latin typeface="Cambria Math" panose="02040503050406030204" pitchFamily="18" charset="0"/>
                      </a:rPr>
                      <m:t>−</m:t>
                    </m:r>
                    <m:r>
                      <a:rPr lang="en-AU" sz="1100" b="0" i="1">
                        <a:latin typeface="Cambria Math" panose="02040503050406030204" pitchFamily="18" charset="0"/>
                      </a:rPr>
                      <m:t>10⋅</m:t>
                    </m:r>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l-GR" sz="1100" b="1" i="0">
                        <a:latin typeface="Cambria Math" panose="02040503050406030204" pitchFamily="18" charset="0"/>
                      </a:rPr>
                      <m:t>𝚺</m:t>
                    </m:r>
                    <m:r>
                      <a:rPr lang="en-AU" sz="1100" b="1" i="0">
                        <a:latin typeface="Cambria Math" panose="02040503050406030204" pitchFamily="18" charset="0"/>
                      </a:rPr>
                      <m:t>𝐰</m:t>
                    </m:r>
                    <m:r>
                      <a:rPr lang="en-AU" sz="1100" b="1" i="0">
                        <a:latin typeface="Cambria Math" panose="02040503050406030204" pitchFamily="18" charset="0"/>
                      </a:rPr>
                      <m:t>=</m:t>
                    </m:r>
                  </m:oMath>
                </m:oMathPara>
              </a14:m>
              <a:endParaRPr lang="en-GB" sz="1100" b="1"/>
            </a:p>
          </xdr:txBody>
        </xdr:sp>
      </mc:Choice>
      <mc:Fallback xmlns="">
        <xdr:sp macro="" textlink="">
          <xdr:nvSpPr>
            <xdr:cNvPr id="32" name="TextBox 31">
              <a:extLst>
                <a:ext uri="{FF2B5EF4-FFF2-40B4-BE49-F238E27FC236}">
                  <a16:creationId xmlns:a16="http://schemas.microsoft.com/office/drawing/2014/main" id="{94E80743-763E-D74E-A93F-1693A44D7979}"/>
                </a:ext>
              </a:extLst>
            </xdr:cNvPr>
            <xdr:cNvSpPr txBox="1"/>
          </xdr:nvSpPr>
          <xdr:spPr>
            <a:xfrm>
              <a:off x="16586200" y="7823200"/>
              <a:ext cx="1253164"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AU" sz="1100" b="1" i="0">
                  <a:latin typeface="Cambria Math" panose="02040503050406030204" pitchFamily="18" charset="0"/>
                </a:rPr>
                <a:t>𝒘^𝑻 𝑹−</a:t>
              </a:r>
              <a:r>
                <a:rPr lang="en-AU" sz="1100" b="0" i="0">
                  <a:latin typeface="Cambria Math" panose="02040503050406030204" pitchFamily="18" charset="0"/>
                </a:rPr>
                <a:t>10⋅</a:t>
              </a:r>
              <a:r>
                <a:rPr lang="en-AU" sz="1100" b="1" i="0">
                  <a:latin typeface="Cambria Math" panose="02040503050406030204" pitchFamily="18" charset="0"/>
                </a:rPr>
                <a:t>𝒘^𝑻</a:t>
              </a:r>
              <a:r>
                <a:rPr lang="el-GR" sz="1100" b="1" i="0">
                  <a:latin typeface="Cambria Math" panose="02040503050406030204" pitchFamily="18" charset="0"/>
                </a:rPr>
                <a:t> 𝚺</a:t>
              </a:r>
              <a:r>
                <a:rPr lang="en-AU" sz="1100" b="1" i="0">
                  <a:latin typeface="Cambria Math" panose="02040503050406030204" pitchFamily="18" charset="0"/>
                </a:rPr>
                <a:t>𝐰=</a:t>
              </a:r>
              <a:endParaRPr lang="en-GB" sz="1100" b="1"/>
            </a:p>
          </xdr:txBody>
        </xdr:sp>
      </mc:Fallback>
    </mc:AlternateContent>
    <xdr:clientData/>
  </xdr:oneCellAnchor>
  <xdr:oneCellAnchor>
    <xdr:from>
      <xdr:col>20</xdr:col>
      <xdr:colOff>0</xdr:colOff>
      <xdr:row>38</xdr:row>
      <xdr:rowOff>0</xdr:rowOff>
    </xdr:from>
    <xdr:ext cx="1331262" cy="180690"/>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id="{712BFD28-F321-7D49-9AA8-F7D9E9440649}"/>
                </a:ext>
              </a:extLst>
            </xdr:cNvPr>
            <xdr:cNvSpPr txBox="1"/>
          </xdr:nvSpPr>
          <xdr:spPr>
            <a:xfrm>
              <a:off x="16586200" y="8001000"/>
              <a:ext cx="1331262"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n-AU" sz="1100" b="1" i="1">
                        <a:latin typeface="Cambria Math" panose="02040503050406030204" pitchFamily="18" charset="0"/>
                      </a:rPr>
                      <m:t>𝑹</m:t>
                    </m:r>
                    <m:r>
                      <a:rPr lang="en-AU" sz="1100" b="1" i="1">
                        <a:latin typeface="Cambria Math" panose="02040503050406030204" pitchFamily="18" charset="0"/>
                      </a:rPr>
                      <m:t>−</m:t>
                    </m:r>
                    <m:r>
                      <a:rPr lang="en-AU" sz="1100" b="0" i="1">
                        <a:latin typeface="Cambria Math" panose="02040503050406030204" pitchFamily="18" charset="0"/>
                      </a:rPr>
                      <m:t>100⋅</m:t>
                    </m:r>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l-GR" sz="1100" b="1" i="0">
                        <a:latin typeface="Cambria Math" panose="02040503050406030204" pitchFamily="18" charset="0"/>
                      </a:rPr>
                      <m:t>𝚺</m:t>
                    </m:r>
                    <m:r>
                      <a:rPr lang="en-AU" sz="1100" b="1" i="0">
                        <a:latin typeface="Cambria Math" panose="02040503050406030204" pitchFamily="18" charset="0"/>
                      </a:rPr>
                      <m:t>𝐰</m:t>
                    </m:r>
                    <m:r>
                      <a:rPr lang="en-AU" sz="1100" b="1" i="0">
                        <a:latin typeface="Cambria Math" panose="02040503050406030204" pitchFamily="18" charset="0"/>
                      </a:rPr>
                      <m:t>=</m:t>
                    </m:r>
                  </m:oMath>
                </m:oMathPara>
              </a14:m>
              <a:endParaRPr lang="en-GB" sz="1100" b="1"/>
            </a:p>
          </xdr:txBody>
        </xdr:sp>
      </mc:Choice>
      <mc:Fallback xmlns="">
        <xdr:sp macro="" textlink="">
          <xdr:nvSpPr>
            <xdr:cNvPr id="39" name="TextBox 38">
              <a:extLst>
                <a:ext uri="{FF2B5EF4-FFF2-40B4-BE49-F238E27FC236}">
                  <a16:creationId xmlns:a16="http://schemas.microsoft.com/office/drawing/2014/main" id="{712BFD28-F321-7D49-9AA8-F7D9E9440649}"/>
                </a:ext>
              </a:extLst>
            </xdr:cNvPr>
            <xdr:cNvSpPr txBox="1"/>
          </xdr:nvSpPr>
          <xdr:spPr>
            <a:xfrm>
              <a:off x="16586200" y="8001000"/>
              <a:ext cx="1331262"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AU" sz="1100" b="1" i="0">
                  <a:latin typeface="Cambria Math" panose="02040503050406030204" pitchFamily="18" charset="0"/>
                </a:rPr>
                <a:t>𝒘^𝑻 𝑹−</a:t>
              </a:r>
              <a:r>
                <a:rPr lang="en-AU" sz="1100" b="0" i="0">
                  <a:latin typeface="Cambria Math" panose="02040503050406030204" pitchFamily="18" charset="0"/>
                </a:rPr>
                <a:t>100⋅</a:t>
              </a:r>
              <a:r>
                <a:rPr lang="en-AU" sz="1100" b="1" i="0">
                  <a:latin typeface="Cambria Math" panose="02040503050406030204" pitchFamily="18" charset="0"/>
                </a:rPr>
                <a:t>𝒘^𝑻</a:t>
              </a:r>
              <a:r>
                <a:rPr lang="el-GR" sz="1100" b="1" i="0">
                  <a:latin typeface="Cambria Math" panose="02040503050406030204" pitchFamily="18" charset="0"/>
                </a:rPr>
                <a:t> 𝚺</a:t>
              </a:r>
              <a:r>
                <a:rPr lang="en-AU" sz="1100" b="1" i="0">
                  <a:latin typeface="Cambria Math" panose="02040503050406030204" pitchFamily="18" charset="0"/>
                </a:rPr>
                <a:t>𝐰=</a:t>
              </a:r>
              <a:endParaRPr lang="en-GB" sz="1100" b="1"/>
            </a:p>
          </xdr:txBody>
        </xdr:sp>
      </mc:Fallback>
    </mc:AlternateContent>
    <xdr:clientData/>
  </xdr:oneCellAnchor>
  <xdr:oneCellAnchor>
    <xdr:from>
      <xdr:col>20</xdr:col>
      <xdr:colOff>0</xdr:colOff>
      <xdr:row>39</xdr:row>
      <xdr:rowOff>0</xdr:rowOff>
    </xdr:from>
    <xdr:ext cx="1409425" cy="180690"/>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88D195C5-0E2E-4649-A6A0-7FE4396E721C}"/>
                </a:ext>
              </a:extLst>
            </xdr:cNvPr>
            <xdr:cNvSpPr txBox="1"/>
          </xdr:nvSpPr>
          <xdr:spPr>
            <a:xfrm>
              <a:off x="16586200" y="8191500"/>
              <a:ext cx="1409425"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n-AU" sz="1100" b="1" i="1">
                        <a:latin typeface="Cambria Math" panose="02040503050406030204" pitchFamily="18" charset="0"/>
                      </a:rPr>
                      <m:t>𝑹</m:t>
                    </m:r>
                    <m:r>
                      <a:rPr lang="en-AU" sz="1100" b="1" i="1">
                        <a:latin typeface="Cambria Math" panose="02040503050406030204" pitchFamily="18" charset="0"/>
                      </a:rPr>
                      <m:t>−</m:t>
                    </m:r>
                    <m:r>
                      <a:rPr lang="en-AU" sz="1100" b="0" i="1">
                        <a:latin typeface="Cambria Math" panose="02040503050406030204" pitchFamily="18" charset="0"/>
                      </a:rPr>
                      <m:t>1000⋅</m:t>
                    </m:r>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l-GR" sz="1100" b="1" i="0">
                        <a:latin typeface="Cambria Math" panose="02040503050406030204" pitchFamily="18" charset="0"/>
                      </a:rPr>
                      <m:t>𝚺</m:t>
                    </m:r>
                    <m:r>
                      <a:rPr lang="en-AU" sz="1100" b="1" i="0">
                        <a:latin typeface="Cambria Math" panose="02040503050406030204" pitchFamily="18" charset="0"/>
                      </a:rPr>
                      <m:t>𝐰</m:t>
                    </m:r>
                    <m:r>
                      <a:rPr lang="en-AU" sz="1100" b="1" i="0">
                        <a:latin typeface="Cambria Math" panose="02040503050406030204" pitchFamily="18" charset="0"/>
                      </a:rPr>
                      <m:t>=</m:t>
                    </m:r>
                  </m:oMath>
                </m:oMathPara>
              </a14:m>
              <a:endParaRPr lang="en-GB" sz="1100" b="1"/>
            </a:p>
          </xdr:txBody>
        </xdr:sp>
      </mc:Choice>
      <mc:Fallback xmlns="">
        <xdr:sp macro="" textlink="">
          <xdr:nvSpPr>
            <xdr:cNvPr id="40" name="TextBox 39">
              <a:extLst>
                <a:ext uri="{FF2B5EF4-FFF2-40B4-BE49-F238E27FC236}">
                  <a16:creationId xmlns:a16="http://schemas.microsoft.com/office/drawing/2014/main" id="{88D195C5-0E2E-4649-A6A0-7FE4396E721C}"/>
                </a:ext>
              </a:extLst>
            </xdr:cNvPr>
            <xdr:cNvSpPr txBox="1"/>
          </xdr:nvSpPr>
          <xdr:spPr>
            <a:xfrm>
              <a:off x="16586200" y="8191500"/>
              <a:ext cx="1409425"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AU" sz="1100" b="1" i="0">
                  <a:latin typeface="Cambria Math" panose="02040503050406030204" pitchFamily="18" charset="0"/>
                </a:rPr>
                <a:t>𝒘^𝑻 𝑹−</a:t>
              </a:r>
              <a:r>
                <a:rPr lang="en-AU" sz="1100" b="0" i="0">
                  <a:latin typeface="Cambria Math" panose="02040503050406030204" pitchFamily="18" charset="0"/>
                </a:rPr>
                <a:t>1000⋅</a:t>
              </a:r>
              <a:r>
                <a:rPr lang="en-AU" sz="1100" b="1" i="0">
                  <a:latin typeface="Cambria Math" panose="02040503050406030204" pitchFamily="18" charset="0"/>
                </a:rPr>
                <a:t>𝒘^𝑻</a:t>
              </a:r>
              <a:r>
                <a:rPr lang="el-GR" sz="1100" b="1" i="0">
                  <a:latin typeface="Cambria Math" panose="02040503050406030204" pitchFamily="18" charset="0"/>
                </a:rPr>
                <a:t> 𝚺</a:t>
              </a:r>
              <a:r>
                <a:rPr lang="en-AU" sz="1100" b="1" i="0">
                  <a:latin typeface="Cambria Math" panose="02040503050406030204" pitchFamily="18" charset="0"/>
                </a:rPr>
                <a:t>𝐰=</a:t>
              </a:r>
              <a:endParaRPr lang="en-GB" sz="1100" b="1"/>
            </a:p>
          </xdr:txBody>
        </xdr:sp>
      </mc:Fallback>
    </mc:AlternateContent>
    <xdr:clientData/>
  </xdr:oneCellAnchor>
  <xdr:oneCellAnchor>
    <xdr:from>
      <xdr:col>21</xdr:col>
      <xdr:colOff>0</xdr:colOff>
      <xdr:row>43</xdr:row>
      <xdr:rowOff>25400</xdr:rowOff>
    </xdr:from>
    <xdr:ext cx="1587500" cy="194412"/>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F6FA9F39-D1FC-8A46-B210-C8C48B0E5DFE}"/>
                </a:ext>
              </a:extLst>
            </xdr:cNvPr>
            <xdr:cNvSpPr txBox="1"/>
          </xdr:nvSpPr>
          <xdr:spPr>
            <a:xfrm>
              <a:off x="17411700" y="9550400"/>
              <a:ext cx="158750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n-AU" sz="1100" b="1" i="1">
                            <a:latin typeface="Cambria Math" panose="02040503050406030204" pitchFamily="18" charset="0"/>
                          </a:rPr>
                        </m:ctrlPr>
                      </m:sSupPr>
                      <m:e>
                        <m:r>
                          <a:rPr lang="en-AU" sz="1100" b="1" i="1">
                            <a:latin typeface="Cambria Math" panose="02040503050406030204" pitchFamily="18" charset="0"/>
                          </a:rPr>
                          <m:t>𝑹</m:t>
                        </m:r>
                      </m:e>
                      <m:sup>
                        <m:r>
                          <a:rPr lang="en-AU" sz="1100" b="1" i="1">
                            <a:latin typeface="Cambria Math" panose="02040503050406030204" pitchFamily="18" charset="0"/>
                          </a:rPr>
                          <m:t>∗</m:t>
                        </m:r>
                      </m:sup>
                    </m:sSup>
                    <m:r>
                      <a:rPr lang="en-AU" sz="1100" b="1" i="1">
                        <a:latin typeface="Cambria Math" panose="02040503050406030204" pitchFamily="18" charset="0"/>
                      </a:rPr>
                      <m:t>−</m:t>
                    </m:r>
                    <m:sSup>
                      <m:sSupPr>
                        <m:ctrlPr>
                          <a:rPr lang="en-AU" sz="1100" b="1" i="1">
                            <a:latin typeface="Cambria Math" panose="02040503050406030204" pitchFamily="18" charset="0"/>
                          </a:rPr>
                        </m:ctrlPr>
                      </m:sSupPr>
                      <m:e>
                        <m:r>
                          <a:rPr lang="en-AU" sz="1100" b="0" i="1">
                            <a:latin typeface="Cambria Math" panose="02040503050406030204" pitchFamily="18" charset="0"/>
                          </a:rPr>
                          <m:t>100⋅</m:t>
                        </m:r>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l-GR" sz="1100" b="1" i="1">
                            <a:latin typeface="Cambria Math" panose="02040503050406030204" pitchFamily="18" charset="0"/>
                          </a:rPr>
                        </m:ctrlPr>
                      </m:sSupPr>
                      <m:e>
                        <m:r>
                          <a:rPr lang="en-AU" sz="1100" b="1" i="0">
                            <a:latin typeface="Cambria Math" panose="02040503050406030204" pitchFamily="18" charset="0"/>
                          </a:rPr>
                          <m:t>𝚺</m:t>
                        </m:r>
                      </m:e>
                      <m:sup>
                        <m:r>
                          <a:rPr lang="el-GR" sz="1100" b="1" i="0">
                            <a:latin typeface="Cambria Math" panose="02040503050406030204" pitchFamily="18" charset="0"/>
                          </a:rPr>
                          <m:t>∗</m:t>
                        </m:r>
                      </m:sup>
                    </m:sSup>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r>
                      <a:rPr lang="en-AU" sz="1100" b="1" i="1">
                        <a:latin typeface="Cambria Math" panose="02040503050406030204" pitchFamily="18" charset="0"/>
                      </a:rPr>
                      <m:t>= </m:t>
                    </m:r>
                  </m:oMath>
                </m:oMathPara>
              </a14:m>
              <a:endParaRPr lang="en-GB" sz="1100" b="1"/>
            </a:p>
          </xdr:txBody>
        </xdr:sp>
      </mc:Choice>
      <mc:Fallback xmlns="">
        <xdr:sp macro="" textlink="">
          <xdr:nvSpPr>
            <xdr:cNvPr id="41" name="TextBox 40">
              <a:extLst>
                <a:ext uri="{FF2B5EF4-FFF2-40B4-BE49-F238E27FC236}">
                  <a16:creationId xmlns:a16="http://schemas.microsoft.com/office/drawing/2014/main" id="{F6FA9F39-D1FC-8A46-B210-C8C48B0E5DFE}"/>
                </a:ext>
              </a:extLst>
            </xdr:cNvPr>
            <xdr:cNvSpPr txBox="1"/>
          </xdr:nvSpPr>
          <xdr:spPr>
            <a:xfrm>
              <a:off x="17411700" y="9550400"/>
              <a:ext cx="158750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1" i="0">
                  <a:latin typeface="Cambria Math" panose="02040503050406030204" pitchFamily="18" charset="0"/>
                </a:rPr>
                <a:t>𝒘 ̃^𝑻 𝑹^∗−〖</a:t>
              </a:r>
              <a:r>
                <a:rPr lang="en-AU" sz="1100" b="0" i="0">
                  <a:latin typeface="Cambria Math" panose="02040503050406030204" pitchFamily="18" charset="0"/>
                </a:rPr>
                <a:t>100⋅</a:t>
              </a:r>
              <a:r>
                <a:rPr lang="en-AU" sz="1100" b="1" i="0">
                  <a:latin typeface="Cambria Math" panose="02040503050406030204" pitchFamily="18" charset="0"/>
                </a:rPr>
                <a:t>𝒘 ̃〗^𝑻</a:t>
              </a:r>
              <a:r>
                <a:rPr lang="el-GR" sz="1100" b="1" i="0">
                  <a:latin typeface="Cambria Math" panose="02040503050406030204" pitchFamily="18" charset="0"/>
                </a:rPr>
                <a:t> </a:t>
              </a:r>
              <a:r>
                <a:rPr lang="en-AU" sz="1100" b="1" i="0">
                  <a:latin typeface="Cambria Math" panose="02040503050406030204" pitchFamily="18" charset="0"/>
                </a:rPr>
                <a:t>𝚺</a:t>
              </a:r>
              <a:r>
                <a:rPr lang="el-GR" sz="1100" b="1" i="0">
                  <a:latin typeface="Cambria Math" panose="02040503050406030204" pitchFamily="18" charset="0"/>
                </a:rPr>
                <a:t>^∗</a:t>
              </a:r>
              <a:r>
                <a:rPr lang="en-AU" sz="1100" b="1" i="0">
                  <a:latin typeface="Cambria Math" panose="02040503050406030204" pitchFamily="18" charset="0"/>
                </a:rPr>
                <a:t> 𝒘 ̃= </a:t>
              </a:r>
              <a:endParaRPr lang="en-GB" sz="1100" b="1"/>
            </a:p>
          </xdr:txBody>
        </xdr:sp>
      </mc:Fallback>
    </mc:AlternateContent>
    <xdr:clientData/>
  </xdr:oneCellAnchor>
  <xdr:oneCellAnchor>
    <xdr:from>
      <xdr:col>21</xdr:col>
      <xdr:colOff>0</xdr:colOff>
      <xdr:row>44</xdr:row>
      <xdr:rowOff>0</xdr:rowOff>
    </xdr:from>
    <xdr:ext cx="1638300" cy="194412"/>
    <mc:AlternateContent xmlns:mc="http://schemas.openxmlformats.org/markup-compatibility/2006" xmlns:a14="http://schemas.microsoft.com/office/drawing/2010/main">
      <mc:Choice Requires="a14">
        <xdr:sp macro="" textlink="">
          <xdr:nvSpPr>
            <xdr:cNvPr id="42" name="TextBox 41">
              <a:extLst>
                <a:ext uri="{FF2B5EF4-FFF2-40B4-BE49-F238E27FC236}">
                  <a16:creationId xmlns:a16="http://schemas.microsoft.com/office/drawing/2014/main" id="{F62EB3F8-1CF8-0F45-9840-286BD622236F}"/>
                </a:ext>
              </a:extLst>
            </xdr:cNvPr>
            <xdr:cNvSpPr txBox="1"/>
          </xdr:nvSpPr>
          <xdr:spPr>
            <a:xfrm>
              <a:off x="17411700" y="9715500"/>
              <a:ext cx="163830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n-AU" sz="1100" b="1" i="1">
                            <a:latin typeface="Cambria Math" panose="02040503050406030204" pitchFamily="18" charset="0"/>
                          </a:rPr>
                        </m:ctrlPr>
                      </m:sSupPr>
                      <m:e>
                        <m:r>
                          <a:rPr lang="en-AU" sz="1100" b="1" i="1">
                            <a:latin typeface="Cambria Math" panose="02040503050406030204" pitchFamily="18" charset="0"/>
                          </a:rPr>
                          <m:t>𝑹</m:t>
                        </m:r>
                      </m:e>
                      <m:sup>
                        <m:r>
                          <a:rPr lang="en-AU" sz="1100" b="1" i="1">
                            <a:latin typeface="Cambria Math" panose="02040503050406030204" pitchFamily="18" charset="0"/>
                          </a:rPr>
                          <m:t>∗</m:t>
                        </m:r>
                      </m:sup>
                    </m:sSup>
                    <m:r>
                      <a:rPr lang="en-AU" sz="1100" b="1" i="1">
                        <a:latin typeface="Cambria Math" panose="02040503050406030204" pitchFamily="18" charset="0"/>
                      </a:rPr>
                      <m:t>−</m:t>
                    </m:r>
                    <m:sSup>
                      <m:sSupPr>
                        <m:ctrlPr>
                          <a:rPr lang="en-AU" sz="1100" b="1" i="1">
                            <a:latin typeface="Cambria Math" panose="02040503050406030204" pitchFamily="18" charset="0"/>
                          </a:rPr>
                        </m:ctrlPr>
                      </m:sSupPr>
                      <m:e>
                        <m:r>
                          <a:rPr lang="en-AU" sz="1100" b="0" i="1">
                            <a:latin typeface="Cambria Math" panose="02040503050406030204" pitchFamily="18" charset="0"/>
                          </a:rPr>
                          <m:t>1000⋅</m:t>
                        </m:r>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l-GR" sz="1100" b="1" i="1">
                            <a:latin typeface="Cambria Math" panose="02040503050406030204" pitchFamily="18" charset="0"/>
                          </a:rPr>
                        </m:ctrlPr>
                      </m:sSupPr>
                      <m:e>
                        <m:r>
                          <a:rPr lang="en-AU" sz="1100" b="1" i="0">
                            <a:latin typeface="Cambria Math" panose="02040503050406030204" pitchFamily="18" charset="0"/>
                          </a:rPr>
                          <m:t>𝚺</m:t>
                        </m:r>
                      </m:e>
                      <m:sup>
                        <m:r>
                          <a:rPr lang="el-GR" sz="1100" b="1" i="0">
                            <a:latin typeface="Cambria Math" panose="02040503050406030204" pitchFamily="18" charset="0"/>
                          </a:rPr>
                          <m:t>∗</m:t>
                        </m:r>
                      </m:sup>
                    </m:sSup>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r>
                      <a:rPr lang="en-AU" sz="1100" b="1" i="1">
                        <a:latin typeface="Cambria Math" panose="02040503050406030204" pitchFamily="18" charset="0"/>
                      </a:rPr>
                      <m:t>= </m:t>
                    </m:r>
                  </m:oMath>
                </m:oMathPara>
              </a14:m>
              <a:endParaRPr lang="en-GB" sz="1100" b="1"/>
            </a:p>
          </xdr:txBody>
        </xdr:sp>
      </mc:Choice>
      <mc:Fallback xmlns="">
        <xdr:sp macro="" textlink="">
          <xdr:nvSpPr>
            <xdr:cNvPr id="42" name="TextBox 41">
              <a:extLst>
                <a:ext uri="{FF2B5EF4-FFF2-40B4-BE49-F238E27FC236}">
                  <a16:creationId xmlns:a16="http://schemas.microsoft.com/office/drawing/2014/main" id="{F62EB3F8-1CF8-0F45-9840-286BD622236F}"/>
                </a:ext>
              </a:extLst>
            </xdr:cNvPr>
            <xdr:cNvSpPr txBox="1"/>
          </xdr:nvSpPr>
          <xdr:spPr>
            <a:xfrm>
              <a:off x="17411700" y="9715500"/>
              <a:ext cx="163830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1" i="0">
                  <a:latin typeface="Cambria Math" panose="02040503050406030204" pitchFamily="18" charset="0"/>
                </a:rPr>
                <a:t>𝒘 ̃^𝑻 𝑹^∗−〖</a:t>
              </a:r>
              <a:r>
                <a:rPr lang="en-AU" sz="1100" b="0" i="0">
                  <a:latin typeface="Cambria Math" panose="02040503050406030204" pitchFamily="18" charset="0"/>
                </a:rPr>
                <a:t>1000⋅</a:t>
              </a:r>
              <a:r>
                <a:rPr lang="en-AU" sz="1100" b="1" i="0">
                  <a:latin typeface="Cambria Math" panose="02040503050406030204" pitchFamily="18" charset="0"/>
                </a:rPr>
                <a:t>𝒘 ̃〗^𝑻</a:t>
              </a:r>
              <a:r>
                <a:rPr lang="el-GR" sz="1100" b="1" i="0">
                  <a:latin typeface="Cambria Math" panose="02040503050406030204" pitchFamily="18" charset="0"/>
                </a:rPr>
                <a:t> </a:t>
              </a:r>
              <a:r>
                <a:rPr lang="en-AU" sz="1100" b="1" i="0">
                  <a:latin typeface="Cambria Math" panose="02040503050406030204" pitchFamily="18" charset="0"/>
                </a:rPr>
                <a:t>𝚺</a:t>
              </a:r>
              <a:r>
                <a:rPr lang="el-GR" sz="1100" b="1" i="0">
                  <a:latin typeface="Cambria Math" panose="02040503050406030204" pitchFamily="18" charset="0"/>
                </a:rPr>
                <a:t>^∗</a:t>
              </a:r>
              <a:r>
                <a:rPr lang="en-AU" sz="1100" b="1" i="0">
                  <a:latin typeface="Cambria Math" panose="02040503050406030204" pitchFamily="18" charset="0"/>
                </a:rPr>
                <a:t> 𝒘 ̃= </a:t>
              </a:r>
              <a:endParaRPr lang="en-GB" sz="1100" b="1"/>
            </a:p>
          </xdr:txBody>
        </xdr:sp>
      </mc:Fallback>
    </mc:AlternateContent>
    <xdr:clientData/>
  </xdr:oneCellAnchor>
  <xdr:oneCellAnchor>
    <xdr:from>
      <xdr:col>15</xdr:col>
      <xdr:colOff>127000</xdr:colOff>
      <xdr:row>45</xdr:row>
      <xdr:rowOff>12700</xdr:rowOff>
    </xdr:from>
    <xdr:ext cx="927100" cy="180690"/>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B164B124-0FD9-CE4A-A406-323E271B14AB}"/>
                </a:ext>
              </a:extLst>
            </xdr:cNvPr>
            <xdr:cNvSpPr txBox="1"/>
          </xdr:nvSpPr>
          <xdr:spPr>
            <a:xfrm>
              <a:off x="14084300" y="8724900"/>
              <a:ext cx="92710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n-AU" sz="1100" b="1" i="1">
                        <a:latin typeface="Cambria Math" panose="02040503050406030204" pitchFamily="18" charset="0"/>
                      </a:rPr>
                      <m:t>𝑹</m:t>
                    </m:r>
                    <m:r>
                      <a:rPr lang="en-AU" sz="1100" b="1" i="1">
                        <a:latin typeface="Cambria Math" panose="02040503050406030204" pitchFamily="18" charset="0"/>
                      </a:rPr>
                      <m:t>−</m:t>
                    </m:r>
                    <m:r>
                      <a:rPr lang="en-AU" sz="1100" b="0" i="1">
                        <a:latin typeface="Cambria Math" panose="02040503050406030204" pitchFamily="18" charset="0"/>
                      </a:rPr>
                      <m:t>𝑞</m:t>
                    </m:r>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l-GR" sz="1100" b="1" i="0">
                        <a:latin typeface="Cambria Math" panose="02040503050406030204" pitchFamily="18" charset="0"/>
                      </a:rPr>
                      <m:t>𝚺</m:t>
                    </m:r>
                    <m:r>
                      <a:rPr lang="en-AU" sz="1100" b="1" i="0">
                        <a:latin typeface="Cambria Math" panose="02040503050406030204" pitchFamily="18" charset="0"/>
                      </a:rPr>
                      <m:t>𝐰</m:t>
                    </m:r>
                  </m:oMath>
                </m:oMathPara>
              </a14:m>
              <a:endParaRPr lang="en-GB" sz="1100" b="1"/>
            </a:p>
          </xdr:txBody>
        </xdr:sp>
      </mc:Choice>
      <mc:Fallback xmlns="">
        <xdr:sp macro="" textlink="">
          <xdr:nvSpPr>
            <xdr:cNvPr id="2" name="TextBox 1">
              <a:extLst>
                <a:ext uri="{FF2B5EF4-FFF2-40B4-BE49-F238E27FC236}">
                  <a16:creationId xmlns:a16="http://schemas.microsoft.com/office/drawing/2014/main" id="{B164B124-0FD9-CE4A-A406-323E271B14AB}"/>
                </a:ext>
              </a:extLst>
            </xdr:cNvPr>
            <xdr:cNvSpPr txBox="1"/>
          </xdr:nvSpPr>
          <xdr:spPr>
            <a:xfrm>
              <a:off x="14084300" y="8724900"/>
              <a:ext cx="92710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1" i="0">
                  <a:latin typeface="Cambria Math" panose="02040503050406030204" pitchFamily="18" charset="0"/>
                </a:rPr>
                <a:t>𝒘^𝑻 𝑹−</a:t>
              </a:r>
              <a:r>
                <a:rPr lang="en-AU" sz="1100" b="0" i="0">
                  <a:latin typeface="Cambria Math" panose="02040503050406030204" pitchFamily="18" charset="0"/>
                </a:rPr>
                <a:t>𝑞</a:t>
              </a:r>
              <a:r>
                <a:rPr lang="en-AU" sz="1100" b="1" i="0">
                  <a:latin typeface="Cambria Math" panose="02040503050406030204" pitchFamily="18" charset="0"/>
                </a:rPr>
                <a:t>𝒘^𝑻</a:t>
              </a:r>
              <a:r>
                <a:rPr lang="el-GR" sz="1100" b="1" i="0">
                  <a:latin typeface="Cambria Math" panose="02040503050406030204" pitchFamily="18" charset="0"/>
                </a:rPr>
                <a:t> 𝚺</a:t>
              </a:r>
              <a:r>
                <a:rPr lang="en-AU" sz="1100" b="1" i="0">
                  <a:latin typeface="Cambria Math" panose="02040503050406030204" pitchFamily="18" charset="0"/>
                </a:rPr>
                <a:t>𝐰</a:t>
              </a:r>
              <a:endParaRPr lang="en-GB" sz="1100" b="1"/>
            </a:p>
          </xdr:txBody>
        </xdr:sp>
      </mc:Fallback>
    </mc:AlternateContent>
    <xdr:clientData/>
  </xdr:oneCellAnchor>
  <xdr:oneCellAnchor>
    <xdr:from>
      <xdr:col>16</xdr:col>
      <xdr:colOff>431800</xdr:colOff>
      <xdr:row>45</xdr:row>
      <xdr:rowOff>12700</xdr:rowOff>
    </xdr:from>
    <xdr:ext cx="1250950" cy="194412"/>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D0F1683A-8A6D-9D47-BDB4-A69A8B6F4188}"/>
                </a:ext>
              </a:extLst>
            </xdr:cNvPr>
            <xdr:cNvSpPr txBox="1"/>
          </xdr:nvSpPr>
          <xdr:spPr>
            <a:xfrm>
              <a:off x="15214600" y="8724900"/>
              <a:ext cx="125095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n-AU" sz="1100" b="1" i="1">
                            <a:latin typeface="Cambria Math" panose="02040503050406030204" pitchFamily="18" charset="0"/>
                          </a:rPr>
                        </m:ctrlPr>
                      </m:sSupPr>
                      <m:e>
                        <m:r>
                          <a:rPr lang="en-AU" sz="1100" b="1" i="1">
                            <a:latin typeface="Cambria Math" panose="02040503050406030204" pitchFamily="18" charset="0"/>
                          </a:rPr>
                          <m:t>𝑹</m:t>
                        </m:r>
                      </m:e>
                      <m:sup>
                        <m:r>
                          <a:rPr lang="en-AU" sz="1100" b="1" i="1">
                            <a:latin typeface="Cambria Math" panose="02040503050406030204" pitchFamily="18" charset="0"/>
                          </a:rPr>
                          <m:t>∗</m:t>
                        </m:r>
                      </m:sup>
                    </m:sSup>
                    <m:r>
                      <a:rPr lang="en-AU" sz="1100" b="1" i="1">
                        <a:latin typeface="Cambria Math" panose="02040503050406030204" pitchFamily="18" charset="0"/>
                      </a:rPr>
                      <m:t>−</m:t>
                    </m:r>
                    <m:sSup>
                      <m:sSupPr>
                        <m:ctrlPr>
                          <a:rPr lang="en-AU" sz="1100" b="1" i="1">
                            <a:latin typeface="Cambria Math" panose="02040503050406030204" pitchFamily="18" charset="0"/>
                          </a:rPr>
                        </m:ctrlPr>
                      </m:sSupPr>
                      <m:e>
                        <m:r>
                          <a:rPr lang="en-AU" sz="1100" b="0" i="1">
                            <a:latin typeface="Cambria Math" panose="02040503050406030204" pitchFamily="18" charset="0"/>
                          </a:rPr>
                          <m:t>𝑞</m:t>
                        </m:r>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l-GR" sz="1100" b="1" i="1">
                            <a:latin typeface="Cambria Math" panose="02040503050406030204" pitchFamily="18" charset="0"/>
                          </a:rPr>
                        </m:ctrlPr>
                      </m:sSupPr>
                      <m:e>
                        <m:r>
                          <a:rPr lang="en-AU" sz="1100" b="1" i="0">
                            <a:latin typeface="Cambria Math" panose="02040503050406030204" pitchFamily="18" charset="0"/>
                          </a:rPr>
                          <m:t>𝚺</m:t>
                        </m:r>
                      </m:e>
                      <m:sup>
                        <m:r>
                          <a:rPr lang="el-GR" sz="1100" b="1" i="0">
                            <a:latin typeface="Cambria Math" panose="02040503050406030204" pitchFamily="18" charset="0"/>
                          </a:rPr>
                          <m:t>∗</m:t>
                        </m:r>
                      </m:sup>
                    </m:sSup>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r>
                      <a:rPr lang="en-AU" sz="1100" b="1" i="1">
                        <a:latin typeface="Cambria Math" panose="02040503050406030204" pitchFamily="18" charset="0"/>
                      </a:rPr>
                      <m:t> </m:t>
                    </m:r>
                  </m:oMath>
                </m:oMathPara>
              </a14:m>
              <a:endParaRPr lang="en-GB" sz="1100" b="1"/>
            </a:p>
          </xdr:txBody>
        </xdr:sp>
      </mc:Choice>
      <mc:Fallback xmlns="">
        <xdr:sp macro="" textlink="">
          <xdr:nvSpPr>
            <xdr:cNvPr id="3" name="TextBox 2">
              <a:extLst>
                <a:ext uri="{FF2B5EF4-FFF2-40B4-BE49-F238E27FC236}">
                  <a16:creationId xmlns:a16="http://schemas.microsoft.com/office/drawing/2014/main" id="{D0F1683A-8A6D-9D47-BDB4-A69A8B6F4188}"/>
                </a:ext>
              </a:extLst>
            </xdr:cNvPr>
            <xdr:cNvSpPr txBox="1"/>
          </xdr:nvSpPr>
          <xdr:spPr>
            <a:xfrm>
              <a:off x="15214600" y="8724900"/>
              <a:ext cx="125095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1" i="0">
                  <a:latin typeface="Cambria Math" panose="02040503050406030204" pitchFamily="18" charset="0"/>
                </a:rPr>
                <a:t>𝒘 ̃^𝑻 𝑹^∗−〖</a:t>
              </a:r>
              <a:r>
                <a:rPr lang="en-AU" sz="1100" b="0" i="0">
                  <a:latin typeface="Cambria Math" panose="02040503050406030204" pitchFamily="18" charset="0"/>
                </a:rPr>
                <a:t>𝑞</a:t>
              </a:r>
              <a:r>
                <a:rPr lang="en-AU" sz="1100" b="1" i="0">
                  <a:latin typeface="Cambria Math" panose="02040503050406030204" pitchFamily="18" charset="0"/>
                </a:rPr>
                <a:t>𝒘 ̃〗^𝑻</a:t>
              </a:r>
              <a:r>
                <a:rPr lang="el-GR" sz="1100" b="1" i="0">
                  <a:latin typeface="Cambria Math" panose="02040503050406030204" pitchFamily="18" charset="0"/>
                </a:rPr>
                <a:t> </a:t>
              </a:r>
              <a:r>
                <a:rPr lang="en-AU" sz="1100" b="1" i="0">
                  <a:latin typeface="Cambria Math" panose="02040503050406030204" pitchFamily="18" charset="0"/>
                </a:rPr>
                <a:t>𝚺</a:t>
              </a:r>
              <a:r>
                <a:rPr lang="el-GR" sz="1100" b="1" i="0">
                  <a:latin typeface="Cambria Math" panose="02040503050406030204" pitchFamily="18" charset="0"/>
                </a:rPr>
                <a:t>^∗</a:t>
              </a:r>
              <a:r>
                <a:rPr lang="en-AU" sz="1100" b="1" i="0">
                  <a:latin typeface="Cambria Math" panose="02040503050406030204" pitchFamily="18" charset="0"/>
                </a:rPr>
                <a:t> 𝒘 ̃  </a:t>
              </a:r>
              <a:endParaRPr lang="en-GB" sz="1100" b="1"/>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oneCellAnchor>
    <xdr:from>
      <xdr:col>4</xdr:col>
      <xdr:colOff>311151</xdr:colOff>
      <xdr:row>0</xdr:row>
      <xdr:rowOff>196850</xdr:rowOff>
    </xdr:from>
    <xdr:ext cx="1003300" cy="180690"/>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94670336-8FC7-CC2D-253D-571F29DD4523}"/>
                </a:ext>
              </a:extLst>
            </xdr:cNvPr>
            <xdr:cNvSpPr txBox="1"/>
          </xdr:nvSpPr>
          <xdr:spPr>
            <a:xfrm>
              <a:off x="4616451" y="196850"/>
              <a:ext cx="100330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n-AU" sz="1100" b="1" i="1">
                        <a:latin typeface="Cambria Math" panose="02040503050406030204" pitchFamily="18" charset="0"/>
                      </a:rPr>
                      <m:t>𝑹</m:t>
                    </m:r>
                  </m:oMath>
                </m:oMathPara>
              </a14:m>
              <a:endParaRPr lang="en-GB" sz="1100" b="1"/>
            </a:p>
          </xdr:txBody>
        </xdr:sp>
      </mc:Choice>
      <mc:Fallback xmlns="">
        <xdr:sp macro="" textlink="">
          <xdr:nvSpPr>
            <xdr:cNvPr id="4" name="TextBox 3">
              <a:extLst>
                <a:ext uri="{FF2B5EF4-FFF2-40B4-BE49-F238E27FC236}">
                  <a16:creationId xmlns:a16="http://schemas.microsoft.com/office/drawing/2014/main" id="{94670336-8FC7-CC2D-253D-571F29DD4523}"/>
                </a:ext>
              </a:extLst>
            </xdr:cNvPr>
            <xdr:cNvSpPr txBox="1"/>
          </xdr:nvSpPr>
          <xdr:spPr>
            <a:xfrm>
              <a:off x="4616451" y="196850"/>
              <a:ext cx="100330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1" i="0">
                  <a:latin typeface="Cambria Math" panose="02040503050406030204" pitchFamily="18" charset="0"/>
                </a:rPr>
                <a:t>𝒘^𝑻 𝑹</a:t>
              </a:r>
              <a:endParaRPr lang="en-GB" sz="1100" b="1"/>
            </a:p>
          </xdr:txBody>
        </xdr:sp>
      </mc:Fallback>
    </mc:AlternateContent>
    <xdr:clientData/>
  </xdr:oneCellAnchor>
  <xdr:oneCellAnchor>
    <xdr:from>
      <xdr:col>6</xdr:col>
      <xdr:colOff>190500</xdr:colOff>
      <xdr:row>0</xdr:row>
      <xdr:rowOff>212725</xdr:rowOff>
    </xdr:from>
    <xdr:ext cx="844550" cy="180690"/>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463AB40-4291-A875-956A-A67D28B15853}"/>
                </a:ext>
              </a:extLst>
            </xdr:cNvPr>
            <xdr:cNvSpPr txBox="1"/>
          </xdr:nvSpPr>
          <xdr:spPr>
            <a:xfrm>
              <a:off x="6610350" y="212725"/>
              <a:ext cx="84455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n-AU" sz="1100" b="1" i="1">
                            <a:latin typeface="Cambria Math" panose="02040503050406030204" pitchFamily="18" charset="0"/>
                          </a:rPr>
                        </m:ctrlPr>
                      </m:sSupPr>
                      <m:e>
                        <m:r>
                          <a:rPr lang="en-AU" sz="1100" b="1" i="1">
                            <a:latin typeface="Cambria Math" panose="02040503050406030204" pitchFamily="18" charset="0"/>
                          </a:rPr>
                          <m:t>𝑹</m:t>
                        </m:r>
                      </m:e>
                      <m:sup>
                        <m:r>
                          <a:rPr lang="en-AU" sz="1100" b="1" i="1">
                            <a:latin typeface="Cambria Math" panose="02040503050406030204" pitchFamily="18" charset="0"/>
                          </a:rPr>
                          <m:t>∗</m:t>
                        </m:r>
                      </m:sup>
                    </m:sSup>
                  </m:oMath>
                </m:oMathPara>
              </a14:m>
              <a:endParaRPr lang="en-GB" sz="1100" b="1"/>
            </a:p>
          </xdr:txBody>
        </xdr:sp>
      </mc:Choice>
      <mc:Fallback xmlns="">
        <xdr:sp macro="" textlink="">
          <xdr:nvSpPr>
            <xdr:cNvPr id="5" name="TextBox 4">
              <a:extLst>
                <a:ext uri="{FF2B5EF4-FFF2-40B4-BE49-F238E27FC236}">
                  <a16:creationId xmlns:a16="http://schemas.microsoft.com/office/drawing/2014/main" id="{1463AB40-4291-A875-956A-A67D28B15853}"/>
                </a:ext>
              </a:extLst>
            </xdr:cNvPr>
            <xdr:cNvSpPr txBox="1"/>
          </xdr:nvSpPr>
          <xdr:spPr>
            <a:xfrm>
              <a:off x="6610350" y="212725"/>
              <a:ext cx="84455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1" i="0">
                  <a:latin typeface="Cambria Math" panose="02040503050406030204" pitchFamily="18" charset="0"/>
                </a:rPr>
                <a:t>𝒘 ̃^𝑻 𝑹^∗</a:t>
              </a:r>
              <a:endParaRPr lang="en-GB" sz="1100" b="1"/>
            </a:p>
          </xdr:txBody>
        </xdr:sp>
      </mc:Fallback>
    </mc:AlternateContent>
    <xdr:clientData/>
  </xdr:oneCellAnchor>
  <xdr:oneCellAnchor>
    <xdr:from>
      <xdr:col>8</xdr:col>
      <xdr:colOff>295275</xdr:colOff>
      <xdr:row>0</xdr:row>
      <xdr:rowOff>184150</xdr:rowOff>
    </xdr:from>
    <xdr:ext cx="742950" cy="180690"/>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E23795D7-7E18-A2FC-080D-B54FB28BEB19}"/>
                </a:ext>
              </a:extLst>
            </xdr:cNvPr>
            <xdr:cNvSpPr txBox="1"/>
          </xdr:nvSpPr>
          <xdr:spPr>
            <a:xfrm>
              <a:off x="8829675" y="184150"/>
              <a:ext cx="74295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r>
                          <a:rPr lang="en-AU" sz="1100" b="1" i="1">
                            <a:latin typeface="Cambria Math" panose="02040503050406030204" pitchFamily="18" charset="0"/>
                          </a:rPr>
                          <m:t>𝒘</m:t>
                        </m:r>
                      </m:e>
                      <m:sup>
                        <m:r>
                          <a:rPr lang="en-AU" sz="1100" b="1" i="1">
                            <a:latin typeface="Cambria Math" panose="02040503050406030204" pitchFamily="18" charset="0"/>
                          </a:rPr>
                          <m:t>𝑻</m:t>
                        </m:r>
                      </m:sup>
                    </m:sSup>
                    <m:r>
                      <a:rPr lang="en-AU" sz="1100" b="1" i="0">
                        <a:latin typeface="Cambria Math" panose="02040503050406030204" pitchFamily="18" charset="0"/>
                      </a:rPr>
                      <m:t>𝚺</m:t>
                    </m:r>
                    <m:r>
                      <a:rPr lang="en-AU" sz="1100" b="1" i="0">
                        <a:latin typeface="Cambria Math" panose="02040503050406030204" pitchFamily="18" charset="0"/>
                      </a:rPr>
                      <m:t>𝐰</m:t>
                    </m:r>
                  </m:oMath>
                </m:oMathPara>
              </a14:m>
              <a:endParaRPr lang="en-GB" sz="1100" b="1"/>
            </a:p>
          </xdr:txBody>
        </xdr:sp>
      </mc:Choice>
      <mc:Fallback xmlns="">
        <xdr:sp macro="" textlink="">
          <xdr:nvSpPr>
            <xdr:cNvPr id="6" name="TextBox 5">
              <a:extLst>
                <a:ext uri="{FF2B5EF4-FFF2-40B4-BE49-F238E27FC236}">
                  <a16:creationId xmlns:a16="http://schemas.microsoft.com/office/drawing/2014/main" id="{E23795D7-7E18-A2FC-080D-B54FB28BEB19}"/>
                </a:ext>
              </a:extLst>
            </xdr:cNvPr>
            <xdr:cNvSpPr txBox="1"/>
          </xdr:nvSpPr>
          <xdr:spPr>
            <a:xfrm>
              <a:off x="8829675" y="184150"/>
              <a:ext cx="74295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1" i="0">
                  <a:latin typeface="Cambria Math" panose="02040503050406030204" pitchFamily="18" charset="0"/>
                </a:rPr>
                <a:t>𝒘^𝑻 𝚺𝐰</a:t>
              </a:r>
              <a:endParaRPr lang="en-GB" sz="1100" b="1"/>
            </a:p>
          </xdr:txBody>
        </xdr:sp>
      </mc:Fallback>
    </mc:AlternateContent>
    <xdr:clientData/>
  </xdr:oneCellAnchor>
  <xdr:oneCellAnchor>
    <xdr:from>
      <xdr:col>10</xdr:col>
      <xdr:colOff>250825</xdr:colOff>
      <xdr:row>0</xdr:row>
      <xdr:rowOff>196850</xdr:rowOff>
    </xdr:from>
    <xdr:ext cx="958850" cy="180690"/>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A3DE5F55-9C94-EAEC-1C6E-9BE86CF5A909}"/>
                </a:ext>
              </a:extLst>
            </xdr:cNvPr>
            <xdr:cNvSpPr txBox="1"/>
          </xdr:nvSpPr>
          <xdr:spPr>
            <a:xfrm>
              <a:off x="10899775" y="196850"/>
              <a:ext cx="95885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AU" sz="1100" b="1" i="1">
                            <a:latin typeface="Cambria Math" panose="02040503050406030204" pitchFamily="18" charset="0"/>
                          </a:rPr>
                        </m:ctrlPr>
                      </m:sSupPr>
                      <m:e>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e>
                      <m:sup>
                        <m:r>
                          <a:rPr lang="en-AU" sz="1100" b="1" i="1">
                            <a:latin typeface="Cambria Math" panose="02040503050406030204" pitchFamily="18" charset="0"/>
                          </a:rPr>
                          <m:t>𝑻</m:t>
                        </m:r>
                      </m:sup>
                    </m:sSup>
                    <m:sSup>
                      <m:sSupPr>
                        <m:ctrlPr>
                          <a:rPr lang="el-GR" sz="1100" b="1" i="1">
                            <a:latin typeface="Cambria Math" panose="02040503050406030204" pitchFamily="18" charset="0"/>
                          </a:rPr>
                        </m:ctrlPr>
                      </m:sSupPr>
                      <m:e>
                        <m:r>
                          <a:rPr lang="el-GR" sz="1100" b="1" i="0">
                            <a:latin typeface="Cambria Math" panose="02040503050406030204" pitchFamily="18" charset="0"/>
                          </a:rPr>
                          <m:t>𝚺</m:t>
                        </m:r>
                      </m:e>
                      <m:sup>
                        <m:r>
                          <a:rPr lang="el-GR" sz="1100" b="1" i="0">
                            <a:latin typeface="Cambria Math" panose="02040503050406030204" pitchFamily="18" charset="0"/>
                          </a:rPr>
                          <m:t>∗</m:t>
                        </m:r>
                      </m:sup>
                    </m:sSup>
                    <m:acc>
                      <m:accPr>
                        <m:chr m:val="̃"/>
                        <m:ctrlPr>
                          <a:rPr lang="en-AU" sz="1100" b="1" i="1">
                            <a:latin typeface="Cambria Math" panose="02040503050406030204" pitchFamily="18" charset="0"/>
                          </a:rPr>
                        </m:ctrlPr>
                      </m:accPr>
                      <m:e>
                        <m:r>
                          <a:rPr lang="en-AU" sz="1100" b="1" i="1">
                            <a:latin typeface="Cambria Math" panose="02040503050406030204" pitchFamily="18" charset="0"/>
                          </a:rPr>
                          <m:t>𝒘</m:t>
                        </m:r>
                      </m:e>
                    </m:acc>
                  </m:oMath>
                </m:oMathPara>
              </a14:m>
              <a:endParaRPr lang="en-GB" sz="1100" b="1"/>
            </a:p>
          </xdr:txBody>
        </xdr:sp>
      </mc:Choice>
      <mc:Fallback xmlns="">
        <xdr:sp macro="" textlink="">
          <xdr:nvSpPr>
            <xdr:cNvPr id="7" name="TextBox 6">
              <a:extLst>
                <a:ext uri="{FF2B5EF4-FFF2-40B4-BE49-F238E27FC236}">
                  <a16:creationId xmlns:a16="http://schemas.microsoft.com/office/drawing/2014/main" id="{A3DE5F55-9C94-EAEC-1C6E-9BE86CF5A909}"/>
                </a:ext>
              </a:extLst>
            </xdr:cNvPr>
            <xdr:cNvSpPr txBox="1"/>
          </xdr:nvSpPr>
          <xdr:spPr>
            <a:xfrm>
              <a:off x="10899775" y="196850"/>
              <a:ext cx="958850" cy="180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AU" sz="1100" b="1" i="0">
                  <a:latin typeface="Cambria Math" panose="02040503050406030204" pitchFamily="18" charset="0"/>
                </a:rPr>
                <a:t>𝒘 ̃^𝑻</a:t>
              </a:r>
              <a:r>
                <a:rPr lang="el-GR" sz="1100" b="1" i="0">
                  <a:latin typeface="Cambria Math" panose="02040503050406030204" pitchFamily="18" charset="0"/>
                </a:rPr>
                <a:t> 𝚺^∗</a:t>
              </a:r>
              <a:r>
                <a:rPr lang="en-AU" sz="1100" b="1" i="0">
                  <a:latin typeface="Cambria Math" panose="02040503050406030204" pitchFamily="18" charset="0"/>
                </a:rPr>
                <a:t> 𝒘 ̃</a:t>
              </a:r>
              <a:endParaRPr lang="en-GB" sz="1100" b="1"/>
            </a:p>
          </xdr:txBody>
        </xdr:sp>
      </mc:Fallback>
    </mc:AlternateContent>
    <xdr:clientData/>
  </xdr:oneCellAnchor>
</xdr:wsDr>
</file>

<file path=xl/drawings/drawing6.xml><?xml version="1.0" encoding="utf-8"?>
<xdr:wsDr xmlns:xdr="http://schemas.openxmlformats.org/drawingml/2006/spreadsheetDrawing" xmlns:a="http://schemas.openxmlformats.org/drawingml/2006/main">
  <xdr:twoCellAnchor>
    <xdr:from>
      <xdr:col>6</xdr:col>
      <xdr:colOff>12700</xdr:colOff>
      <xdr:row>31</xdr:row>
      <xdr:rowOff>25400</xdr:rowOff>
    </xdr:from>
    <xdr:to>
      <xdr:col>11</xdr:col>
      <xdr:colOff>1193800</xdr:colOff>
      <xdr:row>64</xdr:row>
      <xdr:rowOff>25400</xdr:rowOff>
    </xdr:to>
    <xdr:graphicFrame macro="">
      <xdr:nvGraphicFramePr>
        <xdr:cNvPr id="3" name="Chart 2">
          <a:extLst>
            <a:ext uri="{FF2B5EF4-FFF2-40B4-BE49-F238E27FC236}">
              <a16:creationId xmlns:a16="http://schemas.microsoft.com/office/drawing/2014/main" id="{B4F0B059-33FD-9E5F-AD8D-CB7C78F435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0.10035</cdr:x>
      <cdr:y>0.89495</cdr:y>
    </cdr:from>
    <cdr:to>
      <cdr:x>0.18662</cdr:x>
      <cdr:y>0.97576</cdr:y>
    </cdr:to>
    <cdr:sp macro="" textlink="">
      <cdr:nvSpPr>
        <cdr:cNvPr id="2" name="TextBox 1">
          <a:extLst xmlns:a="http://schemas.openxmlformats.org/drawingml/2006/main">
            <a:ext uri="{FF2B5EF4-FFF2-40B4-BE49-F238E27FC236}">
              <a16:creationId xmlns:a16="http://schemas.microsoft.com/office/drawing/2014/main" id="{96908940-1381-D91F-CA54-EE4387512E28}"/>
            </a:ext>
          </a:extLst>
        </cdr:cNvPr>
        <cdr:cNvSpPr txBox="1"/>
      </cdr:nvSpPr>
      <cdr:spPr>
        <a:xfrm xmlns:a="http://schemas.openxmlformats.org/drawingml/2006/main">
          <a:off x="723900" y="5626098"/>
          <a:ext cx="622300" cy="50800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100"/>
            <a:t>$0M</a:t>
          </a:r>
          <a:r>
            <a:rPr lang="en-GB" sz="1100" baseline="0"/>
            <a:t> -</a:t>
          </a:r>
        </a:p>
        <a:p xmlns:a="http://schemas.openxmlformats.org/drawingml/2006/main">
          <a:r>
            <a:rPr lang="en-GB" sz="1100" baseline="0"/>
            <a:t> $3M</a:t>
          </a:r>
          <a:endParaRPr lang="en-GB" sz="1100"/>
        </a:p>
      </cdr:txBody>
    </cdr:sp>
  </cdr:relSizeAnchor>
  <cdr:relSizeAnchor xmlns:cdr="http://schemas.openxmlformats.org/drawingml/2006/chartDrawing">
    <cdr:from>
      <cdr:x>0.81162</cdr:x>
      <cdr:y>0.89495</cdr:y>
    </cdr:from>
    <cdr:to>
      <cdr:x>0.89789</cdr:x>
      <cdr:y>0.97576</cdr:y>
    </cdr:to>
    <cdr:sp macro="" textlink="">
      <cdr:nvSpPr>
        <cdr:cNvPr id="3" name="TextBox 1">
          <a:extLst xmlns:a="http://schemas.openxmlformats.org/drawingml/2006/main">
            <a:ext uri="{FF2B5EF4-FFF2-40B4-BE49-F238E27FC236}">
              <a16:creationId xmlns:a16="http://schemas.microsoft.com/office/drawing/2014/main" id="{9EDFD7E7-0D9F-B858-A8A0-57ADC5F82FCE}"/>
            </a:ext>
          </a:extLst>
        </cdr:cNvPr>
        <cdr:cNvSpPr txBox="1"/>
      </cdr:nvSpPr>
      <cdr:spPr>
        <a:xfrm xmlns:a="http://schemas.openxmlformats.org/drawingml/2006/main">
          <a:off x="5854700" y="5626100"/>
          <a:ext cx="622300" cy="50800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a:t>$27</a:t>
          </a:r>
          <a:r>
            <a:rPr lang="en-GB" sz="1100" baseline="0"/>
            <a:t> M-</a:t>
          </a:r>
        </a:p>
        <a:p xmlns:a="http://schemas.openxmlformats.org/drawingml/2006/main">
          <a:r>
            <a:rPr lang="en-GB" sz="1100" baseline="0"/>
            <a:t> $30M</a:t>
          </a:r>
          <a:endParaRPr lang="en-GB" sz="1100"/>
        </a:p>
      </cdr:txBody>
    </cdr:sp>
  </cdr:relSizeAnchor>
  <cdr:relSizeAnchor xmlns:cdr="http://schemas.openxmlformats.org/drawingml/2006/chartDrawing">
    <cdr:from>
      <cdr:x>0.73592</cdr:x>
      <cdr:y>0.89091</cdr:y>
    </cdr:from>
    <cdr:to>
      <cdr:x>0.82218</cdr:x>
      <cdr:y>0.97172</cdr:y>
    </cdr:to>
    <cdr:sp macro="" textlink="">
      <cdr:nvSpPr>
        <cdr:cNvPr id="4" name="TextBox 1">
          <a:extLst xmlns:a="http://schemas.openxmlformats.org/drawingml/2006/main">
            <a:ext uri="{FF2B5EF4-FFF2-40B4-BE49-F238E27FC236}">
              <a16:creationId xmlns:a16="http://schemas.microsoft.com/office/drawing/2014/main" id="{9EDFD7E7-0D9F-B858-A8A0-57ADC5F82FCE}"/>
            </a:ext>
          </a:extLst>
        </cdr:cNvPr>
        <cdr:cNvSpPr txBox="1"/>
      </cdr:nvSpPr>
      <cdr:spPr>
        <a:xfrm xmlns:a="http://schemas.openxmlformats.org/drawingml/2006/main">
          <a:off x="5308600" y="5600700"/>
          <a:ext cx="622300" cy="50800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a:t>$24M</a:t>
          </a:r>
          <a:r>
            <a:rPr lang="en-GB" sz="1100" baseline="0"/>
            <a:t> -</a:t>
          </a:r>
        </a:p>
        <a:p xmlns:a="http://schemas.openxmlformats.org/drawingml/2006/main">
          <a:r>
            <a:rPr lang="en-GB" sz="1100" baseline="0"/>
            <a:t> $27M</a:t>
          </a:r>
          <a:endParaRPr lang="en-GB" sz="1100"/>
        </a:p>
      </cdr:txBody>
    </cdr:sp>
  </cdr:relSizeAnchor>
  <cdr:relSizeAnchor xmlns:cdr="http://schemas.openxmlformats.org/drawingml/2006/chartDrawing">
    <cdr:from>
      <cdr:x>0.65317</cdr:x>
      <cdr:y>0.89293</cdr:y>
    </cdr:from>
    <cdr:to>
      <cdr:x>0.73944</cdr:x>
      <cdr:y>0.97374</cdr:y>
    </cdr:to>
    <cdr:sp macro="" textlink="">
      <cdr:nvSpPr>
        <cdr:cNvPr id="5" name="TextBox 1">
          <a:extLst xmlns:a="http://schemas.openxmlformats.org/drawingml/2006/main">
            <a:ext uri="{FF2B5EF4-FFF2-40B4-BE49-F238E27FC236}">
              <a16:creationId xmlns:a16="http://schemas.microsoft.com/office/drawing/2014/main" id="{9EDFD7E7-0D9F-B858-A8A0-57ADC5F82FCE}"/>
            </a:ext>
          </a:extLst>
        </cdr:cNvPr>
        <cdr:cNvSpPr txBox="1"/>
      </cdr:nvSpPr>
      <cdr:spPr>
        <a:xfrm xmlns:a="http://schemas.openxmlformats.org/drawingml/2006/main">
          <a:off x="4711700" y="5613400"/>
          <a:ext cx="622300" cy="50800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a:t>$21M</a:t>
          </a:r>
          <a:r>
            <a:rPr lang="en-GB" sz="1100" baseline="0"/>
            <a:t> -</a:t>
          </a:r>
        </a:p>
        <a:p xmlns:a="http://schemas.openxmlformats.org/drawingml/2006/main">
          <a:r>
            <a:rPr lang="en-GB" sz="1100" baseline="0"/>
            <a:t> $24M</a:t>
          </a:r>
          <a:endParaRPr lang="en-GB" sz="1100"/>
        </a:p>
      </cdr:txBody>
    </cdr:sp>
  </cdr:relSizeAnchor>
  <cdr:relSizeAnchor xmlns:cdr="http://schemas.openxmlformats.org/drawingml/2006/chartDrawing">
    <cdr:from>
      <cdr:x>0.57923</cdr:x>
      <cdr:y>0.89495</cdr:y>
    </cdr:from>
    <cdr:to>
      <cdr:x>0.66549</cdr:x>
      <cdr:y>0.97576</cdr:y>
    </cdr:to>
    <cdr:sp macro="" textlink="">
      <cdr:nvSpPr>
        <cdr:cNvPr id="6" name="TextBox 1">
          <a:extLst xmlns:a="http://schemas.openxmlformats.org/drawingml/2006/main">
            <a:ext uri="{FF2B5EF4-FFF2-40B4-BE49-F238E27FC236}">
              <a16:creationId xmlns:a16="http://schemas.microsoft.com/office/drawing/2014/main" id="{9EDFD7E7-0D9F-B858-A8A0-57ADC5F82FCE}"/>
            </a:ext>
          </a:extLst>
        </cdr:cNvPr>
        <cdr:cNvSpPr txBox="1"/>
      </cdr:nvSpPr>
      <cdr:spPr>
        <a:xfrm xmlns:a="http://schemas.openxmlformats.org/drawingml/2006/main">
          <a:off x="4178300" y="5626100"/>
          <a:ext cx="622300" cy="50800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a:t>$18</a:t>
          </a:r>
          <a:r>
            <a:rPr lang="en-GB" sz="1100" baseline="0"/>
            <a:t> M-</a:t>
          </a:r>
        </a:p>
        <a:p xmlns:a="http://schemas.openxmlformats.org/drawingml/2006/main">
          <a:r>
            <a:rPr lang="en-GB" sz="1100" baseline="0"/>
            <a:t> $21M</a:t>
          </a:r>
          <a:endParaRPr lang="en-GB" sz="1100"/>
        </a:p>
      </cdr:txBody>
    </cdr:sp>
  </cdr:relSizeAnchor>
  <cdr:relSizeAnchor xmlns:cdr="http://schemas.openxmlformats.org/drawingml/2006/chartDrawing">
    <cdr:from>
      <cdr:x>0.49824</cdr:x>
      <cdr:y>0.89697</cdr:y>
    </cdr:from>
    <cdr:to>
      <cdr:x>0.58451</cdr:x>
      <cdr:y>0.97778</cdr:y>
    </cdr:to>
    <cdr:sp macro="" textlink="">
      <cdr:nvSpPr>
        <cdr:cNvPr id="7" name="TextBox 1">
          <a:extLst xmlns:a="http://schemas.openxmlformats.org/drawingml/2006/main">
            <a:ext uri="{FF2B5EF4-FFF2-40B4-BE49-F238E27FC236}">
              <a16:creationId xmlns:a16="http://schemas.microsoft.com/office/drawing/2014/main" id="{9EDFD7E7-0D9F-B858-A8A0-57ADC5F82FCE}"/>
            </a:ext>
          </a:extLst>
        </cdr:cNvPr>
        <cdr:cNvSpPr txBox="1"/>
      </cdr:nvSpPr>
      <cdr:spPr>
        <a:xfrm xmlns:a="http://schemas.openxmlformats.org/drawingml/2006/main">
          <a:off x="3594100" y="5638800"/>
          <a:ext cx="622300" cy="50800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a:t>$15M</a:t>
          </a:r>
          <a:r>
            <a:rPr lang="en-GB" sz="1100" baseline="0"/>
            <a:t> -</a:t>
          </a:r>
        </a:p>
        <a:p xmlns:a="http://schemas.openxmlformats.org/drawingml/2006/main">
          <a:r>
            <a:rPr lang="en-GB" sz="1100" baseline="0"/>
            <a:t>$18M</a:t>
          </a:r>
          <a:endParaRPr lang="en-GB" sz="1100"/>
        </a:p>
      </cdr:txBody>
    </cdr:sp>
  </cdr:relSizeAnchor>
  <cdr:relSizeAnchor xmlns:cdr="http://schemas.openxmlformats.org/drawingml/2006/chartDrawing">
    <cdr:from>
      <cdr:x>0.42077</cdr:x>
      <cdr:y>0.89293</cdr:y>
    </cdr:from>
    <cdr:to>
      <cdr:x>0.50704</cdr:x>
      <cdr:y>0.97374</cdr:y>
    </cdr:to>
    <cdr:sp macro="" textlink="">
      <cdr:nvSpPr>
        <cdr:cNvPr id="8" name="TextBox 1">
          <a:extLst xmlns:a="http://schemas.openxmlformats.org/drawingml/2006/main">
            <a:ext uri="{FF2B5EF4-FFF2-40B4-BE49-F238E27FC236}">
              <a16:creationId xmlns:a16="http://schemas.microsoft.com/office/drawing/2014/main" id="{9EDFD7E7-0D9F-B858-A8A0-57ADC5F82FCE}"/>
            </a:ext>
          </a:extLst>
        </cdr:cNvPr>
        <cdr:cNvSpPr txBox="1"/>
      </cdr:nvSpPr>
      <cdr:spPr>
        <a:xfrm xmlns:a="http://schemas.openxmlformats.org/drawingml/2006/main">
          <a:off x="3035300" y="5613400"/>
          <a:ext cx="622300" cy="50800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a:t>$12M</a:t>
          </a:r>
          <a:r>
            <a:rPr lang="en-GB" sz="1100" baseline="0"/>
            <a:t> -</a:t>
          </a:r>
        </a:p>
        <a:p xmlns:a="http://schemas.openxmlformats.org/drawingml/2006/main">
          <a:r>
            <a:rPr lang="en-GB" sz="1100" baseline="0"/>
            <a:t> $15M</a:t>
          </a:r>
          <a:endParaRPr lang="en-GB" sz="1100"/>
        </a:p>
      </cdr:txBody>
    </cdr:sp>
  </cdr:relSizeAnchor>
  <cdr:relSizeAnchor xmlns:cdr="http://schemas.openxmlformats.org/drawingml/2006/chartDrawing">
    <cdr:from>
      <cdr:x>0.34331</cdr:x>
      <cdr:y>0.89091</cdr:y>
    </cdr:from>
    <cdr:to>
      <cdr:x>0.42958</cdr:x>
      <cdr:y>0.97172</cdr:y>
    </cdr:to>
    <cdr:sp macro="" textlink="">
      <cdr:nvSpPr>
        <cdr:cNvPr id="9" name="TextBox 1">
          <a:extLst xmlns:a="http://schemas.openxmlformats.org/drawingml/2006/main">
            <a:ext uri="{FF2B5EF4-FFF2-40B4-BE49-F238E27FC236}">
              <a16:creationId xmlns:a16="http://schemas.microsoft.com/office/drawing/2014/main" id="{9EDFD7E7-0D9F-B858-A8A0-57ADC5F82FCE}"/>
            </a:ext>
          </a:extLst>
        </cdr:cNvPr>
        <cdr:cNvSpPr txBox="1"/>
      </cdr:nvSpPr>
      <cdr:spPr>
        <a:xfrm xmlns:a="http://schemas.openxmlformats.org/drawingml/2006/main">
          <a:off x="2476500" y="5600700"/>
          <a:ext cx="622300" cy="50800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a:t>$9M</a:t>
          </a:r>
          <a:r>
            <a:rPr lang="en-GB" sz="1100" baseline="0"/>
            <a:t> -</a:t>
          </a:r>
        </a:p>
        <a:p xmlns:a="http://schemas.openxmlformats.org/drawingml/2006/main">
          <a:r>
            <a:rPr lang="en-GB" sz="1100" baseline="0"/>
            <a:t> $12M</a:t>
          </a:r>
          <a:endParaRPr lang="en-GB" sz="1100"/>
        </a:p>
      </cdr:txBody>
    </cdr:sp>
  </cdr:relSizeAnchor>
  <cdr:relSizeAnchor xmlns:cdr="http://schemas.openxmlformats.org/drawingml/2006/chartDrawing">
    <cdr:from>
      <cdr:x>0.26761</cdr:x>
      <cdr:y>0.89697</cdr:y>
    </cdr:from>
    <cdr:to>
      <cdr:x>0.35387</cdr:x>
      <cdr:y>0.97778</cdr:y>
    </cdr:to>
    <cdr:sp macro="" textlink="">
      <cdr:nvSpPr>
        <cdr:cNvPr id="10" name="TextBox 1">
          <a:extLst xmlns:a="http://schemas.openxmlformats.org/drawingml/2006/main">
            <a:ext uri="{FF2B5EF4-FFF2-40B4-BE49-F238E27FC236}">
              <a16:creationId xmlns:a16="http://schemas.microsoft.com/office/drawing/2014/main" id="{9EDFD7E7-0D9F-B858-A8A0-57ADC5F82FCE}"/>
            </a:ext>
          </a:extLst>
        </cdr:cNvPr>
        <cdr:cNvSpPr txBox="1"/>
      </cdr:nvSpPr>
      <cdr:spPr>
        <a:xfrm xmlns:a="http://schemas.openxmlformats.org/drawingml/2006/main">
          <a:off x="1930400" y="5638800"/>
          <a:ext cx="622300" cy="50800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a:t>$6M</a:t>
          </a:r>
          <a:r>
            <a:rPr lang="en-GB" sz="1100" baseline="0"/>
            <a:t> -</a:t>
          </a:r>
        </a:p>
        <a:p xmlns:a="http://schemas.openxmlformats.org/drawingml/2006/main">
          <a:r>
            <a:rPr lang="en-GB" sz="1100" baseline="0"/>
            <a:t> $9M</a:t>
          </a:r>
          <a:endParaRPr lang="en-GB" sz="1100"/>
        </a:p>
      </cdr:txBody>
    </cdr:sp>
  </cdr:relSizeAnchor>
  <cdr:relSizeAnchor xmlns:cdr="http://schemas.openxmlformats.org/drawingml/2006/chartDrawing">
    <cdr:from>
      <cdr:x>0.18486</cdr:x>
      <cdr:y>0.89899</cdr:y>
    </cdr:from>
    <cdr:to>
      <cdr:x>0.27113</cdr:x>
      <cdr:y>0.9798</cdr:y>
    </cdr:to>
    <cdr:sp macro="" textlink="">
      <cdr:nvSpPr>
        <cdr:cNvPr id="11" name="TextBox 1">
          <a:extLst xmlns:a="http://schemas.openxmlformats.org/drawingml/2006/main">
            <a:ext uri="{FF2B5EF4-FFF2-40B4-BE49-F238E27FC236}">
              <a16:creationId xmlns:a16="http://schemas.microsoft.com/office/drawing/2014/main" id="{9EDFD7E7-0D9F-B858-A8A0-57ADC5F82FCE}"/>
            </a:ext>
          </a:extLst>
        </cdr:cNvPr>
        <cdr:cNvSpPr txBox="1"/>
      </cdr:nvSpPr>
      <cdr:spPr>
        <a:xfrm xmlns:a="http://schemas.openxmlformats.org/drawingml/2006/main">
          <a:off x="1333500" y="5651500"/>
          <a:ext cx="622300" cy="50800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a:t>$3M</a:t>
          </a:r>
          <a:r>
            <a:rPr lang="en-GB" sz="1100" baseline="0"/>
            <a:t> -</a:t>
          </a:r>
        </a:p>
        <a:p xmlns:a="http://schemas.openxmlformats.org/drawingml/2006/main">
          <a:r>
            <a:rPr lang="en-GB" sz="1100" baseline="0"/>
            <a:t> $6M</a:t>
          </a:r>
          <a:endParaRPr lang="en-GB" sz="1100"/>
        </a:p>
      </cdr:txBody>
    </cdr:sp>
  </cdr:relSizeAnchor>
  <cdr:relSizeAnchor xmlns:cdr="http://schemas.openxmlformats.org/drawingml/2006/chartDrawing">
    <cdr:from>
      <cdr:x>0.89261</cdr:x>
      <cdr:y>0.89495</cdr:y>
    </cdr:from>
    <cdr:to>
      <cdr:x>0.97887</cdr:x>
      <cdr:y>0.97576</cdr:y>
    </cdr:to>
    <cdr:sp macro="" textlink="">
      <cdr:nvSpPr>
        <cdr:cNvPr id="12" name="TextBox 1">
          <a:extLst xmlns:a="http://schemas.openxmlformats.org/drawingml/2006/main">
            <a:ext uri="{FF2B5EF4-FFF2-40B4-BE49-F238E27FC236}">
              <a16:creationId xmlns:a16="http://schemas.microsoft.com/office/drawing/2014/main" id="{9EDFD7E7-0D9F-B858-A8A0-57ADC5F82FCE}"/>
            </a:ext>
          </a:extLst>
        </cdr:cNvPr>
        <cdr:cNvSpPr txBox="1"/>
      </cdr:nvSpPr>
      <cdr:spPr>
        <a:xfrm xmlns:a="http://schemas.openxmlformats.org/drawingml/2006/main">
          <a:off x="6438900" y="5626100"/>
          <a:ext cx="622300" cy="50800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baseline="0"/>
            <a:t>&gt;$30M</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E0C80-9F7C-FF44-8D41-34EFDB3FB256}">
  <dimension ref="A1:F13"/>
  <sheetViews>
    <sheetView workbookViewId="0">
      <selection activeCell="B8" sqref="B8:F12"/>
    </sheetView>
  </sheetViews>
  <sheetFormatPr baseColWidth="10" defaultRowHeight="15" x14ac:dyDescent="0.2"/>
  <cols>
    <col min="1" max="1" width="17.33203125" bestFit="1" customWidth="1"/>
    <col min="2" max="2" width="30.5" bestFit="1" customWidth="1"/>
  </cols>
  <sheetData>
    <row r="1" spans="1:6" ht="25" thickBot="1" x14ac:dyDescent="0.35">
      <c r="A1" s="267" t="s">
        <v>254</v>
      </c>
      <c r="B1" s="272" t="s">
        <v>228</v>
      </c>
      <c r="C1" s="177"/>
      <c r="D1" s="177"/>
      <c r="E1" s="177"/>
      <c r="F1" s="93"/>
    </row>
    <row r="2" spans="1:6" x14ac:dyDescent="0.2">
      <c r="A2" s="268"/>
      <c r="F2" s="17"/>
    </row>
    <row r="3" spans="1:6" ht="19" x14ac:dyDescent="0.25">
      <c r="A3" s="269" t="s">
        <v>256</v>
      </c>
      <c r="B3" s="265" t="s">
        <v>253</v>
      </c>
      <c r="F3" s="17"/>
    </row>
    <row r="4" spans="1:6" ht="19" x14ac:dyDescent="0.25">
      <c r="A4" s="269" t="s">
        <v>257</v>
      </c>
      <c r="B4" s="265" t="s">
        <v>251</v>
      </c>
      <c r="F4" s="17"/>
    </row>
    <row r="5" spans="1:6" ht="19" x14ac:dyDescent="0.25">
      <c r="A5" s="269" t="s">
        <v>258</v>
      </c>
      <c r="B5" s="265" t="s">
        <v>252</v>
      </c>
      <c r="F5" s="17"/>
    </row>
    <row r="6" spans="1:6" ht="19" x14ac:dyDescent="0.25">
      <c r="A6" s="269" t="s">
        <v>259</v>
      </c>
      <c r="B6" s="266">
        <v>45392</v>
      </c>
      <c r="F6" s="17"/>
    </row>
    <row r="7" spans="1:6" x14ac:dyDescent="0.2">
      <c r="A7" s="270"/>
      <c r="F7" s="17"/>
    </row>
    <row r="8" spans="1:6" ht="19" customHeight="1" x14ac:dyDescent="0.25">
      <c r="A8" s="269" t="s">
        <v>260</v>
      </c>
      <c r="B8" s="274" t="s">
        <v>255</v>
      </c>
      <c r="C8" s="274"/>
      <c r="D8" s="274"/>
      <c r="E8" s="274"/>
      <c r="F8" s="275"/>
    </row>
    <row r="9" spans="1:6" x14ac:dyDescent="0.2">
      <c r="A9" s="270"/>
      <c r="B9" s="274"/>
      <c r="C9" s="274"/>
      <c r="D9" s="274"/>
      <c r="E9" s="274"/>
      <c r="F9" s="275"/>
    </row>
    <row r="10" spans="1:6" x14ac:dyDescent="0.2">
      <c r="A10" s="270"/>
      <c r="B10" s="274"/>
      <c r="C10" s="274"/>
      <c r="D10" s="274"/>
      <c r="E10" s="274"/>
      <c r="F10" s="275"/>
    </row>
    <row r="11" spans="1:6" x14ac:dyDescent="0.2">
      <c r="A11" s="270"/>
      <c r="B11" s="274"/>
      <c r="C11" s="274"/>
      <c r="D11" s="274"/>
      <c r="E11" s="274"/>
      <c r="F11" s="275"/>
    </row>
    <row r="12" spans="1:6" ht="16" thickBot="1" x14ac:dyDescent="0.25">
      <c r="A12" s="271"/>
      <c r="B12" s="276"/>
      <c r="C12" s="276"/>
      <c r="D12" s="276"/>
      <c r="E12" s="276"/>
      <c r="F12" s="277"/>
    </row>
    <row r="13" spans="1:6" x14ac:dyDescent="0.2">
      <c r="B13" s="264"/>
      <c r="C13" s="264"/>
      <c r="D13" s="264"/>
      <c r="E13" s="264"/>
      <c r="F13" s="264"/>
    </row>
  </sheetData>
  <mergeCells count="1">
    <mergeCell ref="B8:F12"/>
  </mergeCells>
  <hyperlinks>
    <hyperlink ref="B1" location="'Contents and Assumptions'!A1" display="Contents and Assumptions" xr:uid="{245ED8C2-D0F0-A747-A3EB-561C08DA552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1343A-C1F5-F848-8B20-45F207DF124B}">
  <dimension ref="A1:A6"/>
  <sheetViews>
    <sheetView workbookViewId="0">
      <selection activeCell="H25" sqref="H25"/>
    </sheetView>
  </sheetViews>
  <sheetFormatPr baseColWidth="10" defaultRowHeight="15" x14ac:dyDescent="0.2"/>
  <cols>
    <col min="1" max="16384" width="10.83203125" style="181"/>
  </cols>
  <sheetData>
    <row r="1" spans="1:1" ht="24" x14ac:dyDescent="0.3">
      <c r="A1" s="175" t="s">
        <v>261</v>
      </c>
    </row>
    <row r="3" spans="1:1" x14ac:dyDescent="0.2">
      <c r="A3" s="181" t="s">
        <v>264</v>
      </c>
    </row>
    <row r="4" spans="1:1" x14ac:dyDescent="0.2">
      <c r="A4" s="181" t="s">
        <v>262</v>
      </c>
    </row>
    <row r="5" spans="1:1" x14ac:dyDescent="0.2">
      <c r="A5" s="273" t="s">
        <v>263</v>
      </c>
    </row>
    <row r="6" spans="1:1" x14ac:dyDescent="0.2">
      <c r="A6" s="181" t="s">
        <v>265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73767-EE07-D440-B055-D0DC83E24645}">
  <sheetPr codeName="Sheet1"/>
  <dimension ref="A1:E14"/>
  <sheetViews>
    <sheetView workbookViewId="0">
      <selection activeCell="B2" sqref="B2"/>
    </sheetView>
  </sheetViews>
  <sheetFormatPr baseColWidth="10" defaultColWidth="11.5" defaultRowHeight="15" customHeight="1" x14ac:dyDescent="0.2"/>
  <cols>
    <col min="1" max="1" width="17.6640625" customWidth="1"/>
    <col min="2" max="3" width="100.6640625" customWidth="1"/>
  </cols>
  <sheetData>
    <row r="1" spans="1:5" ht="101" thickBot="1" x14ac:dyDescent="0.25">
      <c r="A1" s="259" t="s">
        <v>228</v>
      </c>
      <c r="B1" s="49" t="s">
        <v>199</v>
      </c>
      <c r="C1" s="254" t="s">
        <v>200</v>
      </c>
    </row>
    <row r="2" spans="1:5" ht="80" x14ac:dyDescent="0.2">
      <c r="A2" s="251" t="s">
        <v>16</v>
      </c>
      <c r="B2" s="260" t="s">
        <v>204</v>
      </c>
      <c r="C2" s="258" t="s">
        <v>205</v>
      </c>
      <c r="E2" s="144"/>
    </row>
    <row r="3" spans="1:5" ht="48" x14ac:dyDescent="0.2">
      <c r="A3" s="252" t="s">
        <v>206</v>
      </c>
      <c r="B3" s="261" t="s">
        <v>213</v>
      </c>
      <c r="C3" s="255" t="s">
        <v>214</v>
      </c>
    </row>
    <row r="4" spans="1:5" ht="96" x14ac:dyDescent="0.2">
      <c r="A4" s="252" t="s">
        <v>190</v>
      </c>
      <c r="B4" s="261" t="s">
        <v>248</v>
      </c>
      <c r="C4" s="255" t="s">
        <v>222</v>
      </c>
    </row>
    <row r="5" spans="1:5" ht="77" customHeight="1" x14ac:dyDescent="0.2">
      <c r="A5" s="252" t="s">
        <v>189</v>
      </c>
      <c r="B5" s="261" t="s">
        <v>249</v>
      </c>
      <c r="C5" s="256" t="s">
        <v>205</v>
      </c>
    </row>
    <row r="6" spans="1:5" ht="80" x14ac:dyDescent="0.2">
      <c r="A6" s="252" t="s">
        <v>207</v>
      </c>
      <c r="B6" s="261" t="s">
        <v>247</v>
      </c>
      <c r="C6" s="255" t="s">
        <v>224</v>
      </c>
    </row>
    <row r="7" spans="1:5" ht="48" x14ac:dyDescent="0.2">
      <c r="A7" s="252" t="s">
        <v>208</v>
      </c>
      <c r="B7" s="261" t="s">
        <v>231</v>
      </c>
      <c r="C7" s="255" t="s">
        <v>225</v>
      </c>
    </row>
    <row r="8" spans="1:5" ht="32" x14ac:dyDescent="0.2">
      <c r="A8" s="252" t="s">
        <v>209</v>
      </c>
      <c r="B8" s="261" t="s">
        <v>226</v>
      </c>
      <c r="C8" s="255" t="s">
        <v>227</v>
      </c>
    </row>
    <row r="9" spans="1:5" ht="313" customHeight="1" x14ac:dyDescent="0.2">
      <c r="A9" s="252" t="s">
        <v>210</v>
      </c>
      <c r="B9" s="261" t="s">
        <v>230</v>
      </c>
      <c r="C9" s="255" t="s">
        <v>242</v>
      </c>
      <c r="E9" t="s">
        <v>229</v>
      </c>
    </row>
    <row r="10" spans="1:5" ht="32" x14ac:dyDescent="0.2">
      <c r="A10" s="252" t="s">
        <v>211</v>
      </c>
      <c r="B10" s="262" t="s">
        <v>250</v>
      </c>
      <c r="C10" s="255" t="s">
        <v>240</v>
      </c>
    </row>
    <row r="11" spans="1:5" ht="16" thickBot="1" x14ac:dyDescent="0.25">
      <c r="A11" s="253" t="s">
        <v>212</v>
      </c>
      <c r="B11" s="263" t="s">
        <v>250</v>
      </c>
      <c r="C11" s="257" t="s">
        <v>205</v>
      </c>
    </row>
    <row r="12" spans="1:5" ht="15" customHeight="1" x14ac:dyDescent="0.2">
      <c r="A12" s="147"/>
      <c r="B12" s="150"/>
    </row>
    <row r="13" spans="1:5" ht="15" customHeight="1" x14ac:dyDescent="0.2">
      <c r="A13" s="148"/>
    </row>
    <row r="14" spans="1:5" ht="15" customHeight="1" x14ac:dyDescent="0.2">
      <c r="A14" s="148"/>
    </row>
  </sheetData>
  <phoneticPr fontId="3" type="noConversion"/>
  <hyperlinks>
    <hyperlink ref="A2" location="'Question 1'!A1" display="Question 1" xr:uid="{D9392E2C-271D-42D2-A996-358A136335D7}"/>
    <hyperlink ref="A3" location="'Question 2'!A1" display="Question 2" xr:uid="{AE19BB7C-80DE-4A00-9123-E44780FC1D9A}"/>
    <hyperlink ref="A4" location="'Question 3 and 4'!A1" display="Question 3" xr:uid="{D5E48BB2-595E-47FF-8CE5-838BEF0BFD10}"/>
    <hyperlink ref="A5" location="'Question 3 and 4'!A1" display="Question 4" xr:uid="{83B3A471-42D8-4958-9483-60A00C260D1D}"/>
    <hyperlink ref="A6" location="'Question 5'!A1" display="Question 5" xr:uid="{A73FB568-2436-4AAF-825C-B6B241FFF585}"/>
    <hyperlink ref="A7" location="'Question 6'!A1" display="Question 6" xr:uid="{DBE6BD90-331A-484D-9E58-DB74029AEB8F}"/>
    <hyperlink ref="A8" location="'Question 7'!A1" display="Question 7" xr:uid="{A269720D-DDD3-489A-8D37-687D66888EB4}"/>
    <hyperlink ref="A9" location="'Question 8'!A1" display="Question 8" xr:uid="{A35801F9-2972-4463-9B7F-DCE8E099FF9D}"/>
    <hyperlink ref="A10:A11" location="'Question 9 and 10'!A1" display="Question 9" xr:uid="{E95088CC-533B-49D7-A4D4-837919961C7E}"/>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55F08-F8A3-4D25-A42E-570A34EC3890}">
  <sheetPr codeName="Sheet2"/>
  <dimension ref="A1:H43"/>
  <sheetViews>
    <sheetView topLeftCell="A13" workbookViewId="0">
      <selection activeCell="E42" sqref="E42"/>
    </sheetView>
  </sheetViews>
  <sheetFormatPr baseColWidth="10" defaultColWidth="8.83203125" defaultRowHeight="15" x14ac:dyDescent="0.2"/>
  <cols>
    <col min="1" max="1" width="12.5" customWidth="1"/>
    <col min="2" max="2" width="5.6640625" bestFit="1" customWidth="1"/>
    <col min="3" max="3" width="26.1640625" customWidth="1"/>
    <col min="4" max="4" width="15.83203125" customWidth="1"/>
    <col min="5" max="5" width="19.1640625" customWidth="1"/>
    <col min="6" max="6" width="12" customWidth="1"/>
    <col min="7" max="8" width="16" bestFit="1" customWidth="1"/>
  </cols>
  <sheetData>
    <row r="1" spans="1:8" ht="19" x14ac:dyDescent="0.25">
      <c r="A1" s="238" t="s">
        <v>16</v>
      </c>
      <c r="B1" s="3"/>
      <c r="C1" s="145" t="s">
        <v>228</v>
      </c>
      <c r="D1" s="3"/>
      <c r="E1" s="3"/>
    </row>
    <row r="2" spans="1:8" x14ac:dyDescent="0.2">
      <c r="B2" s="6" t="s">
        <v>0</v>
      </c>
      <c r="C2" s="6" t="s">
        <v>1</v>
      </c>
      <c r="D2" s="6" t="s">
        <v>2</v>
      </c>
      <c r="E2" s="6" t="s">
        <v>3</v>
      </c>
      <c r="F2" s="6" t="s">
        <v>4</v>
      </c>
      <c r="G2" s="6"/>
      <c r="H2" s="6"/>
    </row>
    <row r="3" spans="1:8" x14ac:dyDescent="0.2">
      <c r="B3" s="7">
        <v>1</v>
      </c>
      <c r="C3" s="3">
        <f>SUM(D3:F3)</f>
        <v>83310.914970542974</v>
      </c>
      <c r="D3" s="3">
        <f>60000*1.06^(B3-1)</f>
        <v>60000</v>
      </c>
      <c r="E3" s="3">
        <v>20000</v>
      </c>
      <c r="F3" s="3">
        <f>0.15*D3*EXP(-1/(B3))</f>
        <v>3310.9149705429809</v>
      </c>
      <c r="G3" s="4"/>
      <c r="H3" s="4"/>
    </row>
    <row r="4" spans="1:8" x14ac:dyDescent="0.2">
      <c r="B4" s="7">
        <v>2</v>
      </c>
      <c r="C4" s="3">
        <f t="shared" ref="C4:C12" si="0">SUM(D4:F4)</f>
        <v>69386.302493658528</v>
      </c>
      <c r="D4" s="3">
        <f t="shared" ref="D4:D12" si="1">60000*1.06^(B4-1)</f>
        <v>63600</v>
      </c>
      <c r="E4" s="3">
        <v>0</v>
      </c>
      <c r="F4" s="3">
        <f>0.15*D4*EXP(-1/(B4))</f>
        <v>5786.3024936585225</v>
      </c>
      <c r="G4" s="4"/>
      <c r="H4" s="4"/>
    </row>
    <row r="5" spans="1:8" x14ac:dyDescent="0.2">
      <c r="B5" s="7">
        <v>3</v>
      </c>
      <c r="C5" s="3">
        <f t="shared" si="0"/>
        <v>74661.851225046397</v>
      </c>
      <c r="D5" s="3">
        <f t="shared" si="1"/>
        <v>67416.000000000015</v>
      </c>
      <c r="E5" s="3">
        <v>0</v>
      </c>
      <c r="F5" s="3">
        <f t="shared" ref="F5:F12" si="2">0.15*D5*EXP(-1/(B5))</f>
        <v>7245.8512250463873</v>
      </c>
      <c r="G5" s="4"/>
      <c r="H5" s="4"/>
    </row>
    <row r="6" spans="1:8" x14ac:dyDescent="0.2">
      <c r="B6" s="7">
        <v>4</v>
      </c>
      <c r="C6" s="3">
        <f t="shared" si="0"/>
        <v>79809.037741055174</v>
      </c>
      <c r="D6" s="3">
        <f t="shared" si="1"/>
        <v>71460.960000000021</v>
      </c>
      <c r="E6" s="3">
        <v>0</v>
      </c>
      <c r="F6" s="3">
        <f t="shared" si="2"/>
        <v>8348.0777410551527</v>
      </c>
      <c r="G6" s="4"/>
      <c r="H6" s="4"/>
    </row>
    <row r="7" spans="1:8" x14ac:dyDescent="0.2">
      <c r="B7" s="7">
        <v>5</v>
      </c>
      <c r="C7" s="3">
        <f t="shared" si="0"/>
        <v>85051.276009839625</v>
      </c>
      <c r="D7" s="3">
        <f t="shared" si="1"/>
        <v>75748.617600000012</v>
      </c>
      <c r="E7" s="3">
        <v>0</v>
      </c>
      <c r="F7" s="3">
        <f t="shared" si="2"/>
        <v>9302.6584098396106</v>
      </c>
      <c r="G7" s="4"/>
      <c r="H7" s="4"/>
    </row>
    <row r="8" spans="1:8" x14ac:dyDescent="0.2">
      <c r="B8" s="7">
        <v>6</v>
      </c>
      <c r="C8" s="3">
        <f t="shared" si="0"/>
        <v>90488.586112976307</v>
      </c>
      <c r="D8" s="3">
        <f t="shared" si="1"/>
        <v>80293.534656000033</v>
      </c>
      <c r="E8" s="3">
        <v>0</v>
      </c>
      <c r="F8" s="3">
        <f t="shared" si="2"/>
        <v>10195.051456976282</v>
      </c>
      <c r="G8" s="4"/>
      <c r="H8" s="4"/>
    </row>
    <row r="9" spans="1:8" x14ac:dyDescent="0.2">
      <c r="B9" s="7">
        <v>7</v>
      </c>
      <c r="C9" s="3">
        <f t="shared" si="0"/>
        <v>96178.292554451793</v>
      </c>
      <c r="D9" s="3">
        <f t="shared" si="1"/>
        <v>85111.146735360031</v>
      </c>
      <c r="E9" s="3">
        <v>0</v>
      </c>
      <c r="F9" s="3">
        <f t="shared" si="2"/>
        <v>11067.145819091764</v>
      </c>
      <c r="G9" s="4"/>
      <c r="H9" s="4"/>
    </row>
    <row r="10" spans="1:8" x14ac:dyDescent="0.2">
      <c r="B10" s="7">
        <v>8</v>
      </c>
      <c r="C10" s="3">
        <f t="shared" si="0"/>
        <v>102160.35695521277</v>
      </c>
      <c r="D10" s="3">
        <f t="shared" si="1"/>
        <v>90217.815539481642</v>
      </c>
      <c r="E10" s="3">
        <v>0</v>
      </c>
      <c r="F10" s="3">
        <f t="shared" si="2"/>
        <v>11942.541415731139</v>
      </c>
      <c r="G10" s="4"/>
      <c r="H10" s="4"/>
    </row>
    <row r="11" spans="1:8" x14ac:dyDescent="0.2">
      <c r="B11" s="7">
        <v>9</v>
      </c>
      <c r="C11" s="3">
        <f t="shared" si="0"/>
        <v>108467.02577092224</v>
      </c>
      <c r="D11" s="3">
        <f t="shared" si="1"/>
        <v>95630.884471850542</v>
      </c>
      <c r="E11" s="3">
        <v>0</v>
      </c>
      <c r="F11" s="3">
        <f t="shared" si="2"/>
        <v>12836.141299071698</v>
      </c>
      <c r="G11" s="4"/>
      <c r="H11" s="4"/>
    </row>
    <row r="12" spans="1:8" x14ac:dyDescent="0.2">
      <c r="B12" s="7">
        <v>10</v>
      </c>
      <c r="C12" s="3">
        <f t="shared" si="0"/>
        <v>115127.07155197227</v>
      </c>
      <c r="D12" s="3">
        <f t="shared" si="1"/>
        <v>101368.73754016157</v>
      </c>
      <c r="E12" s="3">
        <v>0</v>
      </c>
      <c r="F12" s="3">
        <f t="shared" si="2"/>
        <v>13758.334011810695</v>
      </c>
      <c r="G12" s="4"/>
      <c r="H12" s="4"/>
    </row>
    <row r="13" spans="1:8" x14ac:dyDescent="0.2">
      <c r="B13" s="7"/>
      <c r="C13" s="3"/>
      <c r="D13" s="3"/>
      <c r="E13" s="3"/>
      <c r="F13" s="3"/>
      <c r="G13" s="4"/>
      <c r="H13" s="4"/>
    </row>
    <row r="14" spans="1:8" x14ac:dyDescent="0.2">
      <c r="E14" s="10" t="s">
        <v>201</v>
      </c>
      <c r="F14" s="8">
        <f>SUM(F3:F12)</f>
        <v>93793.018842824225</v>
      </c>
      <c r="G14" s="4"/>
      <c r="H14" s="4"/>
    </row>
    <row r="16" spans="1:8" ht="15" customHeight="1" x14ac:dyDescent="0.2">
      <c r="C16" s="274" t="s">
        <v>26</v>
      </c>
      <c r="D16" s="274"/>
      <c r="E16" s="274"/>
      <c r="F16" s="274"/>
      <c r="G16" s="274"/>
      <c r="H16" s="274"/>
    </row>
    <row r="17" spans="3:8" x14ac:dyDescent="0.2">
      <c r="C17" s="274"/>
      <c r="D17" s="274"/>
      <c r="E17" s="274"/>
      <c r="F17" s="274"/>
      <c r="G17" s="274"/>
      <c r="H17" s="274"/>
    </row>
    <row r="18" spans="3:8" x14ac:dyDescent="0.2">
      <c r="C18" s="274"/>
      <c r="D18" s="274"/>
      <c r="E18" s="274"/>
      <c r="F18" s="274"/>
      <c r="G18" s="274"/>
      <c r="H18" s="274"/>
    </row>
    <row r="19" spans="3:8" x14ac:dyDescent="0.2">
      <c r="C19" s="274"/>
      <c r="D19" s="274"/>
      <c r="E19" s="274"/>
      <c r="F19" s="274"/>
      <c r="G19" s="274"/>
      <c r="H19" s="274"/>
    </row>
    <row r="20" spans="3:8" ht="16" thickBot="1" x14ac:dyDescent="0.25">
      <c r="C20" s="274"/>
      <c r="D20" s="274"/>
      <c r="E20" s="274"/>
      <c r="F20" s="274"/>
      <c r="G20" s="274"/>
      <c r="H20" s="274"/>
    </row>
    <row r="21" spans="3:8" ht="15" customHeight="1" thickBot="1" x14ac:dyDescent="0.25">
      <c r="C21" s="248" t="s">
        <v>31</v>
      </c>
      <c r="D21" s="229"/>
      <c r="E21" s="174"/>
    </row>
    <row r="22" spans="3:8" x14ac:dyDescent="0.2">
      <c r="C22" s="18" t="s">
        <v>25</v>
      </c>
      <c r="D22" s="12" t="s">
        <v>29</v>
      </c>
      <c r="E22" s="73" t="s">
        <v>30</v>
      </c>
      <c r="F22" s="24"/>
    </row>
    <row r="23" spans="3:8" x14ac:dyDescent="0.2">
      <c r="C23" s="245" t="s">
        <v>27</v>
      </c>
      <c r="D23" s="246">
        <f>SUM(F3:F12)</f>
        <v>93793.018842824225</v>
      </c>
      <c r="E23" s="247">
        <f>0.8^10</f>
        <v>0.10737418240000011</v>
      </c>
      <c r="F23" s="24"/>
    </row>
    <row r="24" spans="3:8" ht="16" thickBot="1" x14ac:dyDescent="0.25">
      <c r="C24" s="245" t="s">
        <v>28</v>
      </c>
      <c r="D24" s="246">
        <f>SUM(F4:F12)</f>
        <v>90482.103872281252</v>
      </c>
      <c r="E24" s="247">
        <f>0.8^9*0.2</f>
        <v>2.6843545600000025E-2</v>
      </c>
      <c r="F24" s="24"/>
    </row>
    <row r="25" spans="3:8" ht="16" thickBot="1" x14ac:dyDescent="0.25">
      <c r="C25" s="249"/>
      <c r="D25" s="243" t="s">
        <v>32</v>
      </c>
      <c r="E25" s="244">
        <f>SUM(E23:E24)</f>
        <v>0.13421772800000015</v>
      </c>
      <c r="F25" s="24"/>
    </row>
    <row r="26" spans="3:8" x14ac:dyDescent="0.2">
      <c r="C26" t="s">
        <v>202</v>
      </c>
    </row>
    <row r="28" spans="3:8" x14ac:dyDescent="0.2">
      <c r="C28" s="274" t="s">
        <v>24</v>
      </c>
      <c r="D28" s="274"/>
      <c r="E28" s="274"/>
      <c r="F28" s="274"/>
      <c r="G28" s="274"/>
      <c r="H28" s="23"/>
    </row>
    <row r="29" spans="3:8" x14ac:dyDescent="0.2">
      <c r="C29" s="274"/>
      <c r="D29" s="274"/>
      <c r="E29" s="274"/>
      <c r="F29" s="274"/>
      <c r="G29" s="274"/>
      <c r="H29" s="23"/>
    </row>
    <row r="30" spans="3:8" ht="15" customHeight="1" x14ac:dyDescent="0.2">
      <c r="C30" s="274"/>
      <c r="D30" s="274"/>
      <c r="E30" s="274"/>
      <c r="F30" s="274"/>
      <c r="G30" s="274"/>
      <c r="H30" s="23"/>
    </row>
    <row r="31" spans="3:8" x14ac:dyDescent="0.2">
      <c r="C31" s="274"/>
      <c r="D31" s="274"/>
      <c r="E31" s="274"/>
      <c r="F31" s="274"/>
      <c r="G31" s="274"/>
      <c r="H31" s="23"/>
    </row>
    <row r="32" spans="3:8" ht="16" thickBot="1" x14ac:dyDescent="0.25"/>
    <row r="33" spans="3:5" ht="16" thickBot="1" x14ac:dyDescent="0.25">
      <c r="C33" s="248" t="s">
        <v>33</v>
      </c>
      <c r="D33" s="250"/>
      <c r="E33" s="244"/>
    </row>
    <row r="34" spans="3:5" x14ac:dyDescent="0.2">
      <c r="C34" s="18" t="s">
        <v>25</v>
      </c>
      <c r="D34" s="240" t="s">
        <v>29</v>
      </c>
      <c r="E34" s="73" t="s">
        <v>30</v>
      </c>
    </row>
    <row r="35" spans="3:5" x14ac:dyDescent="0.2">
      <c r="C35" s="241" t="s">
        <v>34</v>
      </c>
      <c r="D35" s="29">
        <f>0</f>
        <v>0</v>
      </c>
      <c r="E35" s="17">
        <f>0.2^10</f>
        <v>1.0240000000000011E-7</v>
      </c>
    </row>
    <row r="36" spans="3:5" x14ac:dyDescent="0.2">
      <c r="C36" s="241" t="s">
        <v>35</v>
      </c>
      <c r="D36" s="29">
        <f>F3</f>
        <v>3310.9149705429809</v>
      </c>
      <c r="E36" s="17">
        <f>0.8*0.2^9</f>
        <v>4.0960000000000039E-7</v>
      </c>
    </row>
    <row r="37" spans="3:5" x14ac:dyDescent="0.2">
      <c r="C37" s="241" t="s">
        <v>36</v>
      </c>
      <c r="D37" s="29">
        <f t="shared" ref="D37:D40" si="3">F4</f>
        <v>5786.3024936585225</v>
      </c>
      <c r="E37" s="17">
        <f t="shared" ref="E37:E40" si="4">0.8*0.2^9</f>
        <v>4.0960000000000039E-7</v>
      </c>
    </row>
    <row r="38" spans="3:5" x14ac:dyDescent="0.2">
      <c r="C38" s="241" t="s">
        <v>37</v>
      </c>
      <c r="D38" s="29">
        <f t="shared" si="3"/>
        <v>7245.8512250463873</v>
      </c>
      <c r="E38" s="17">
        <f t="shared" si="4"/>
        <v>4.0960000000000039E-7</v>
      </c>
    </row>
    <row r="39" spans="3:5" x14ac:dyDescent="0.2">
      <c r="C39" s="241" t="s">
        <v>38</v>
      </c>
      <c r="D39" s="29">
        <f t="shared" si="3"/>
        <v>8348.0777410551527</v>
      </c>
      <c r="E39" s="17">
        <f t="shared" si="4"/>
        <v>4.0960000000000039E-7</v>
      </c>
    </row>
    <row r="40" spans="3:5" x14ac:dyDescent="0.2">
      <c r="C40" s="241" t="s">
        <v>39</v>
      </c>
      <c r="D40" s="29">
        <f t="shared" si="3"/>
        <v>9302.6584098396106</v>
      </c>
      <c r="E40" s="17">
        <f t="shared" si="4"/>
        <v>4.0960000000000039E-7</v>
      </c>
    </row>
    <row r="41" spans="3:5" ht="16" thickBot="1" x14ac:dyDescent="0.25">
      <c r="C41" s="241" t="s">
        <v>40</v>
      </c>
      <c r="D41" s="29">
        <f>SUM(F3:F4)</f>
        <v>9097.2174642015034</v>
      </c>
      <c r="E41" s="17">
        <f>0.8^2*0.2^8</f>
        <v>1.6384000000000018E-6</v>
      </c>
    </row>
    <row r="42" spans="3:5" ht="16" thickBot="1" x14ac:dyDescent="0.25">
      <c r="C42" s="242"/>
      <c r="D42" s="243" t="s">
        <v>32</v>
      </c>
      <c r="E42" s="244">
        <f>SUM(E35:E41)</f>
        <v>3.7888000000000034E-6</v>
      </c>
    </row>
    <row r="43" spans="3:5" x14ac:dyDescent="0.2">
      <c r="C43" t="s">
        <v>203</v>
      </c>
    </row>
  </sheetData>
  <mergeCells count="2">
    <mergeCell ref="C16:H20"/>
    <mergeCell ref="C28:G31"/>
  </mergeCells>
  <phoneticPr fontId="3" type="noConversion"/>
  <hyperlinks>
    <hyperlink ref="C1" location="'Contents and Assumptions'!A1" display="Contents and Assumptions" xr:uid="{A72A9E79-E0A8-4439-A778-0208CD18855E}"/>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6CAE1-DA78-431E-BB2E-49E14E31D380}">
  <sheetPr codeName="Sheet3"/>
  <dimension ref="A1:I126"/>
  <sheetViews>
    <sheetView workbookViewId="0">
      <selection activeCell="H23" sqref="H23"/>
    </sheetView>
  </sheetViews>
  <sheetFormatPr baseColWidth="10" defaultColWidth="8.83203125" defaultRowHeight="15" x14ac:dyDescent="0.2"/>
  <cols>
    <col min="1" max="1" width="13.1640625" customWidth="1"/>
    <col min="2" max="2" width="12.1640625" style="1" bestFit="1" customWidth="1"/>
    <col min="3" max="3" width="13" style="1" bestFit="1" customWidth="1"/>
    <col min="4" max="4" width="17.5" style="1" bestFit="1" customWidth="1"/>
    <col min="5" max="5" width="12.1640625" bestFit="1" customWidth="1"/>
    <col min="6" max="6" width="17.83203125" bestFit="1" customWidth="1"/>
    <col min="7" max="7" width="17" style="9" bestFit="1" customWidth="1"/>
    <col min="8" max="8" width="26.83203125" customWidth="1"/>
    <col min="9" max="9" width="29" customWidth="1"/>
  </cols>
  <sheetData>
    <row r="1" spans="1:9" ht="19" x14ac:dyDescent="0.25">
      <c r="A1" s="50" t="s">
        <v>206</v>
      </c>
      <c r="B1" s="145" t="s">
        <v>228</v>
      </c>
      <c r="G1" s="11"/>
    </row>
    <row r="2" spans="1:9" x14ac:dyDescent="0.2">
      <c r="A2" s="10" t="s">
        <v>5</v>
      </c>
      <c r="B2" s="2" t="s">
        <v>6</v>
      </c>
      <c r="C2" s="2" t="s">
        <v>7</v>
      </c>
      <c r="D2" s="2" t="s">
        <v>8</v>
      </c>
      <c r="E2" s="2" t="s">
        <v>9</v>
      </c>
      <c r="F2" s="2" t="s">
        <v>10</v>
      </c>
    </row>
    <row r="3" spans="1:9" x14ac:dyDescent="0.2">
      <c r="A3" s="5">
        <v>45292</v>
      </c>
      <c r="E3" s="8"/>
      <c r="F3" s="8"/>
    </row>
    <row r="4" spans="1:9" ht="16" thickBot="1" x14ac:dyDescent="0.25">
      <c r="A4" s="5">
        <v>45323</v>
      </c>
      <c r="B4" s="1">
        <f>$I$7*(1+$I$8)^(YEAR(A4)-$I$6)/12</f>
        <v>5000</v>
      </c>
      <c r="C4" s="1">
        <v>20000</v>
      </c>
      <c r="D4" s="1">
        <f>IF(MONTH(A4) = 12, IF(OR((YEAR(A4)-$I$6+1) = 2, YEAR(A4)-$I$6+1 = 4, YEAR(A4)-$I$6+1 = 6, YEAR(A4)-$I$6+1 = 9), 12*0.15*B4*EXP(-1/(YEAR(A4)-$I$6+1)), 0), 0)</f>
        <v>0</v>
      </c>
      <c r="E4" s="8">
        <f t="shared" ref="E4:E67" si="0">SUM(B4:D4)</f>
        <v>25000</v>
      </c>
      <c r="F4" s="8">
        <f t="shared" ref="F4:F67" si="1">0.3*E4</f>
        <v>7500</v>
      </c>
    </row>
    <row r="5" spans="1:9" x14ac:dyDescent="0.2">
      <c r="A5" s="5">
        <v>45351</v>
      </c>
      <c r="B5" s="1">
        <f t="shared" ref="B5:B68" si="2">$I$7*(1+$I$8)^(YEAR(A5)-$I$6)/12</f>
        <v>5000</v>
      </c>
      <c r="C5" s="1">
        <v>0</v>
      </c>
      <c r="D5" s="1">
        <f t="shared" ref="D5:D68" si="3">IF(MONTH(A5) = 12, IF(OR((YEAR(A5)-$I$6+1) = 2, YEAR(A5)-$I$6+1 = 4, YEAR(A5)-$I$6+1 = 6, YEAR(A5)-$I$6+1 = 9), 12*0.15*B5*EXP(-1/(YEAR(A5)-$I$6+1)), 0), 0)</f>
        <v>0</v>
      </c>
      <c r="E5" s="8">
        <f t="shared" si="0"/>
        <v>5000</v>
      </c>
      <c r="F5" s="8">
        <f t="shared" si="1"/>
        <v>1500</v>
      </c>
      <c r="H5" s="278" t="s">
        <v>19</v>
      </c>
      <c r="I5" s="279"/>
    </row>
    <row r="6" spans="1:9" x14ac:dyDescent="0.2">
      <c r="A6" s="5">
        <f t="shared" ref="A6:A69" si="4">EOMONTH(A5, 1)</f>
        <v>45382</v>
      </c>
      <c r="B6" s="1">
        <f t="shared" si="2"/>
        <v>5000</v>
      </c>
      <c r="C6" s="1">
        <v>0</v>
      </c>
      <c r="D6" s="1">
        <f t="shared" si="3"/>
        <v>0</v>
      </c>
      <c r="E6" s="8">
        <f t="shared" si="0"/>
        <v>5000</v>
      </c>
      <c r="F6" s="8">
        <f t="shared" si="1"/>
        <v>1500</v>
      </c>
      <c r="H6" s="16" t="s">
        <v>20</v>
      </c>
      <c r="I6" s="17">
        <v>2024</v>
      </c>
    </row>
    <row r="7" spans="1:9" x14ac:dyDescent="0.2">
      <c r="A7" s="5">
        <f t="shared" si="4"/>
        <v>45412</v>
      </c>
      <c r="B7" s="1">
        <f t="shared" si="2"/>
        <v>5000</v>
      </c>
      <c r="C7" s="1">
        <v>0</v>
      </c>
      <c r="D7" s="1">
        <f t="shared" si="3"/>
        <v>0</v>
      </c>
      <c r="E7" s="8">
        <f t="shared" si="0"/>
        <v>5000</v>
      </c>
      <c r="F7" s="8">
        <f t="shared" si="1"/>
        <v>1500</v>
      </c>
      <c r="H7" s="18" t="s">
        <v>21</v>
      </c>
      <c r="I7" s="19">
        <v>60000</v>
      </c>
    </row>
    <row r="8" spans="1:9" ht="16" customHeight="1" x14ac:dyDescent="0.2">
      <c r="A8" s="5">
        <f t="shared" si="4"/>
        <v>45443</v>
      </c>
      <c r="B8" s="1">
        <f t="shared" si="2"/>
        <v>5000</v>
      </c>
      <c r="C8" s="1">
        <v>0</v>
      </c>
      <c r="D8" s="1">
        <f t="shared" si="3"/>
        <v>0</v>
      </c>
      <c r="E8" s="8">
        <f t="shared" si="0"/>
        <v>5000</v>
      </c>
      <c r="F8" s="8">
        <f t="shared" si="1"/>
        <v>1500</v>
      </c>
      <c r="H8" s="18" t="s">
        <v>22</v>
      </c>
      <c r="I8" s="20">
        <v>0.06</v>
      </c>
    </row>
    <row r="9" spans="1:9" ht="33" customHeight="1" thickBot="1" x14ac:dyDescent="0.25">
      <c r="A9" s="5">
        <f t="shared" si="4"/>
        <v>45473</v>
      </c>
      <c r="B9" s="1">
        <f t="shared" si="2"/>
        <v>5000</v>
      </c>
      <c r="C9" s="1">
        <v>0</v>
      </c>
      <c r="D9" s="1">
        <f t="shared" si="3"/>
        <v>0</v>
      </c>
      <c r="E9" s="8">
        <f t="shared" si="0"/>
        <v>5000</v>
      </c>
      <c r="F9" s="8">
        <f t="shared" si="1"/>
        <v>1500</v>
      </c>
      <c r="H9" s="149" t="s">
        <v>23</v>
      </c>
      <c r="I9" s="22"/>
    </row>
    <row r="10" spans="1:9" x14ac:dyDescent="0.2">
      <c r="A10" s="5">
        <f t="shared" si="4"/>
        <v>45504</v>
      </c>
      <c r="B10" s="1">
        <f t="shared" si="2"/>
        <v>5000</v>
      </c>
      <c r="C10" s="1">
        <v>0</v>
      </c>
      <c r="D10" s="1">
        <f t="shared" si="3"/>
        <v>0</v>
      </c>
      <c r="E10" s="8">
        <f t="shared" si="0"/>
        <v>5000</v>
      </c>
      <c r="F10" s="8">
        <f t="shared" si="1"/>
        <v>1500</v>
      </c>
      <c r="H10" s="24" t="s">
        <v>188</v>
      </c>
    </row>
    <row r="11" spans="1:9" x14ac:dyDescent="0.2">
      <c r="A11" s="5">
        <f t="shared" si="4"/>
        <v>45535</v>
      </c>
      <c r="B11" s="1">
        <f t="shared" si="2"/>
        <v>5000</v>
      </c>
      <c r="C11" s="1">
        <v>0</v>
      </c>
      <c r="D11" s="1">
        <f t="shared" si="3"/>
        <v>0</v>
      </c>
      <c r="E11" s="8">
        <f t="shared" si="0"/>
        <v>5000</v>
      </c>
      <c r="F11" s="8">
        <f t="shared" si="1"/>
        <v>1500</v>
      </c>
    </row>
    <row r="12" spans="1:9" x14ac:dyDescent="0.2">
      <c r="A12" s="5">
        <f t="shared" si="4"/>
        <v>45565</v>
      </c>
      <c r="B12" s="1">
        <f t="shared" si="2"/>
        <v>5000</v>
      </c>
      <c r="C12" s="1">
        <v>0</v>
      </c>
      <c r="D12" s="1">
        <f t="shared" si="3"/>
        <v>0</v>
      </c>
      <c r="E12" s="8">
        <f t="shared" si="0"/>
        <v>5000</v>
      </c>
      <c r="F12" s="8">
        <f t="shared" si="1"/>
        <v>1500</v>
      </c>
    </row>
    <row r="13" spans="1:9" x14ac:dyDescent="0.2">
      <c r="A13" s="5">
        <f t="shared" si="4"/>
        <v>45596</v>
      </c>
      <c r="B13" s="1">
        <f t="shared" si="2"/>
        <v>5000</v>
      </c>
      <c r="C13" s="1">
        <v>0</v>
      </c>
      <c r="D13" s="1">
        <f t="shared" si="3"/>
        <v>0</v>
      </c>
      <c r="E13" s="8">
        <f t="shared" si="0"/>
        <v>5000</v>
      </c>
      <c r="F13" s="8">
        <f t="shared" si="1"/>
        <v>1500</v>
      </c>
    </row>
    <row r="14" spans="1:9" x14ac:dyDescent="0.2">
      <c r="A14" s="5">
        <f t="shared" si="4"/>
        <v>45626</v>
      </c>
      <c r="B14" s="1">
        <f t="shared" si="2"/>
        <v>5000</v>
      </c>
      <c r="C14" s="1">
        <v>0</v>
      </c>
      <c r="D14" s="1">
        <f t="shared" si="3"/>
        <v>0</v>
      </c>
      <c r="E14" s="8">
        <f t="shared" si="0"/>
        <v>5000</v>
      </c>
      <c r="F14" s="8">
        <f t="shared" si="1"/>
        <v>1500</v>
      </c>
    </row>
    <row r="15" spans="1:9" x14ac:dyDescent="0.2">
      <c r="A15" s="5">
        <f t="shared" si="4"/>
        <v>45657</v>
      </c>
      <c r="B15" s="1">
        <f t="shared" si="2"/>
        <v>5000</v>
      </c>
      <c r="C15" s="1">
        <v>0</v>
      </c>
      <c r="D15" s="1">
        <f t="shared" si="3"/>
        <v>0</v>
      </c>
      <c r="E15" s="8">
        <f t="shared" si="0"/>
        <v>5000</v>
      </c>
      <c r="F15" s="8">
        <f t="shared" si="1"/>
        <v>1500</v>
      </c>
    </row>
    <row r="16" spans="1:9" x14ac:dyDescent="0.2">
      <c r="A16" s="5">
        <f t="shared" si="4"/>
        <v>45688</v>
      </c>
      <c r="B16" s="1">
        <f t="shared" si="2"/>
        <v>5300</v>
      </c>
      <c r="C16" s="1">
        <v>0</v>
      </c>
      <c r="D16" s="1">
        <f t="shared" si="3"/>
        <v>0</v>
      </c>
      <c r="E16" s="8">
        <f t="shared" si="0"/>
        <v>5300</v>
      </c>
      <c r="F16" s="8">
        <f t="shared" si="1"/>
        <v>1590</v>
      </c>
    </row>
    <row r="17" spans="1:6" x14ac:dyDescent="0.2">
      <c r="A17" s="5">
        <f t="shared" si="4"/>
        <v>45716</v>
      </c>
      <c r="B17" s="1">
        <f t="shared" si="2"/>
        <v>5300</v>
      </c>
      <c r="C17" s="1">
        <v>0</v>
      </c>
      <c r="D17" s="1">
        <f t="shared" si="3"/>
        <v>0</v>
      </c>
      <c r="E17" s="8">
        <f t="shared" si="0"/>
        <v>5300</v>
      </c>
      <c r="F17" s="8">
        <f t="shared" si="1"/>
        <v>1590</v>
      </c>
    </row>
    <row r="18" spans="1:6" x14ac:dyDescent="0.2">
      <c r="A18" s="5">
        <f t="shared" si="4"/>
        <v>45747</v>
      </c>
      <c r="B18" s="1">
        <f t="shared" si="2"/>
        <v>5300</v>
      </c>
      <c r="C18" s="1">
        <v>0</v>
      </c>
      <c r="D18" s="1">
        <f t="shared" si="3"/>
        <v>0</v>
      </c>
      <c r="E18" s="8">
        <f t="shared" si="0"/>
        <v>5300</v>
      </c>
      <c r="F18" s="8">
        <f t="shared" si="1"/>
        <v>1590</v>
      </c>
    </row>
    <row r="19" spans="1:6" x14ac:dyDescent="0.2">
      <c r="A19" s="5">
        <f t="shared" si="4"/>
        <v>45777</v>
      </c>
      <c r="B19" s="1">
        <f t="shared" si="2"/>
        <v>5300</v>
      </c>
      <c r="C19" s="1">
        <v>0</v>
      </c>
      <c r="D19" s="1">
        <f t="shared" si="3"/>
        <v>0</v>
      </c>
      <c r="E19" s="8">
        <f t="shared" si="0"/>
        <v>5300</v>
      </c>
      <c r="F19" s="8">
        <f t="shared" si="1"/>
        <v>1590</v>
      </c>
    </row>
    <row r="20" spans="1:6" x14ac:dyDescent="0.2">
      <c r="A20" s="5">
        <f t="shared" si="4"/>
        <v>45808</v>
      </c>
      <c r="B20" s="1">
        <f t="shared" si="2"/>
        <v>5300</v>
      </c>
      <c r="C20" s="1">
        <v>0</v>
      </c>
      <c r="D20" s="1">
        <f t="shared" si="3"/>
        <v>0</v>
      </c>
      <c r="E20" s="8">
        <f t="shared" si="0"/>
        <v>5300</v>
      </c>
      <c r="F20" s="8">
        <f t="shared" si="1"/>
        <v>1590</v>
      </c>
    </row>
    <row r="21" spans="1:6" x14ac:dyDescent="0.2">
      <c r="A21" s="5">
        <f t="shared" si="4"/>
        <v>45838</v>
      </c>
      <c r="B21" s="1">
        <f t="shared" si="2"/>
        <v>5300</v>
      </c>
      <c r="C21" s="1">
        <v>0</v>
      </c>
      <c r="D21" s="1">
        <f t="shared" si="3"/>
        <v>0</v>
      </c>
      <c r="E21" s="8">
        <f t="shared" si="0"/>
        <v>5300</v>
      </c>
      <c r="F21" s="8">
        <f t="shared" si="1"/>
        <v>1590</v>
      </c>
    </row>
    <row r="22" spans="1:6" x14ac:dyDescent="0.2">
      <c r="A22" s="5">
        <f t="shared" si="4"/>
        <v>45869</v>
      </c>
      <c r="B22" s="1">
        <f t="shared" si="2"/>
        <v>5300</v>
      </c>
      <c r="C22" s="1">
        <v>0</v>
      </c>
      <c r="D22" s="1">
        <f t="shared" si="3"/>
        <v>0</v>
      </c>
      <c r="E22" s="8">
        <f t="shared" si="0"/>
        <v>5300</v>
      </c>
      <c r="F22" s="8">
        <f t="shared" si="1"/>
        <v>1590</v>
      </c>
    </row>
    <row r="23" spans="1:6" x14ac:dyDescent="0.2">
      <c r="A23" s="5">
        <f t="shared" si="4"/>
        <v>45900</v>
      </c>
      <c r="B23" s="1">
        <f t="shared" si="2"/>
        <v>5300</v>
      </c>
      <c r="C23" s="1">
        <v>0</v>
      </c>
      <c r="D23" s="1">
        <f t="shared" si="3"/>
        <v>0</v>
      </c>
      <c r="E23" s="8">
        <f t="shared" si="0"/>
        <v>5300</v>
      </c>
      <c r="F23" s="8">
        <f t="shared" si="1"/>
        <v>1590</v>
      </c>
    </row>
    <row r="24" spans="1:6" x14ac:dyDescent="0.2">
      <c r="A24" s="5">
        <f t="shared" si="4"/>
        <v>45930</v>
      </c>
      <c r="B24" s="1">
        <f t="shared" si="2"/>
        <v>5300</v>
      </c>
      <c r="C24" s="1">
        <v>0</v>
      </c>
      <c r="D24" s="1">
        <f t="shared" si="3"/>
        <v>0</v>
      </c>
      <c r="E24" s="8">
        <f t="shared" si="0"/>
        <v>5300</v>
      </c>
      <c r="F24" s="8">
        <f t="shared" si="1"/>
        <v>1590</v>
      </c>
    </row>
    <row r="25" spans="1:6" x14ac:dyDescent="0.2">
      <c r="A25" s="5">
        <f t="shared" si="4"/>
        <v>45961</v>
      </c>
      <c r="B25" s="1">
        <f t="shared" si="2"/>
        <v>5300</v>
      </c>
      <c r="C25" s="1">
        <v>0</v>
      </c>
      <c r="D25" s="1">
        <f t="shared" si="3"/>
        <v>0</v>
      </c>
      <c r="E25" s="8">
        <f t="shared" si="0"/>
        <v>5300</v>
      </c>
      <c r="F25" s="8">
        <f t="shared" si="1"/>
        <v>1590</v>
      </c>
    </row>
    <row r="26" spans="1:6" x14ac:dyDescent="0.2">
      <c r="A26" s="5">
        <f t="shared" si="4"/>
        <v>45991</v>
      </c>
      <c r="B26" s="1">
        <f t="shared" si="2"/>
        <v>5300</v>
      </c>
      <c r="C26" s="1">
        <v>0</v>
      </c>
      <c r="D26" s="1">
        <f t="shared" si="3"/>
        <v>0</v>
      </c>
      <c r="E26" s="8">
        <f t="shared" si="0"/>
        <v>5300</v>
      </c>
      <c r="F26" s="8">
        <f t="shared" si="1"/>
        <v>1590</v>
      </c>
    </row>
    <row r="27" spans="1:6" x14ac:dyDescent="0.2">
      <c r="A27" s="5">
        <f t="shared" si="4"/>
        <v>46022</v>
      </c>
      <c r="B27" s="1">
        <f t="shared" si="2"/>
        <v>5300</v>
      </c>
      <c r="C27" s="1">
        <v>0</v>
      </c>
      <c r="D27" s="1">
        <f t="shared" si="3"/>
        <v>5786.3024936585216</v>
      </c>
      <c r="E27" s="8">
        <f t="shared" si="0"/>
        <v>11086.302493658521</v>
      </c>
      <c r="F27" s="8">
        <f t="shared" si="1"/>
        <v>3325.8907480975563</v>
      </c>
    </row>
    <row r="28" spans="1:6" x14ac:dyDescent="0.2">
      <c r="A28" s="5">
        <f t="shared" si="4"/>
        <v>46053</v>
      </c>
      <c r="B28" s="1">
        <f t="shared" si="2"/>
        <v>5618.0000000000009</v>
      </c>
      <c r="C28" s="1">
        <v>0</v>
      </c>
      <c r="D28" s="1">
        <f t="shared" si="3"/>
        <v>0</v>
      </c>
      <c r="E28" s="8">
        <f t="shared" si="0"/>
        <v>5618.0000000000009</v>
      </c>
      <c r="F28" s="8">
        <f t="shared" si="1"/>
        <v>1685.4000000000003</v>
      </c>
    </row>
    <row r="29" spans="1:6" x14ac:dyDescent="0.2">
      <c r="A29" s="5">
        <f t="shared" si="4"/>
        <v>46081</v>
      </c>
      <c r="B29" s="1">
        <f t="shared" si="2"/>
        <v>5618.0000000000009</v>
      </c>
      <c r="C29" s="1">
        <v>0</v>
      </c>
      <c r="D29" s="1">
        <f t="shared" si="3"/>
        <v>0</v>
      </c>
      <c r="E29" s="8">
        <f t="shared" si="0"/>
        <v>5618.0000000000009</v>
      </c>
      <c r="F29" s="8">
        <f t="shared" si="1"/>
        <v>1685.4000000000003</v>
      </c>
    </row>
    <row r="30" spans="1:6" x14ac:dyDescent="0.2">
      <c r="A30" s="5">
        <f t="shared" si="4"/>
        <v>46112</v>
      </c>
      <c r="B30" s="1">
        <f t="shared" si="2"/>
        <v>5618.0000000000009</v>
      </c>
      <c r="C30" s="1">
        <v>0</v>
      </c>
      <c r="D30" s="1">
        <f t="shared" si="3"/>
        <v>0</v>
      </c>
      <c r="E30" s="8">
        <f t="shared" si="0"/>
        <v>5618.0000000000009</v>
      </c>
      <c r="F30" s="8">
        <f t="shared" si="1"/>
        <v>1685.4000000000003</v>
      </c>
    </row>
    <row r="31" spans="1:6" x14ac:dyDescent="0.2">
      <c r="A31" s="5">
        <f t="shared" si="4"/>
        <v>46142</v>
      </c>
      <c r="B31" s="1">
        <f t="shared" si="2"/>
        <v>5618.0000000000009</v>
      </c>
      <c r="C31" s="1">
        <v>0</v>
      </c>
      <c r="D31" s="1">
        <f t="shared" si="3"/>
        <v>0</v>
      </c>
      <c r="E31" s="8">
        <f t="shared" si="0"/>
        <v>5618.0000000000009</v>
      </c>
      <c r="F31" s="8">
        <f t="shared" si="1"/>
        <v>1685.4000000000003</v>
      </c>
    </row>
    <row r="32" spans="1:6" x14ac:dyDescent="0.2">
      <c r="A32" s="5">
        <f t="shared" si="4"/>
        <v>46173</v>
      </c>
      <c r="B32" s="1">
        <f t="shared" si="2"/>
        <v>5618.0000000000009</v>
      </c>
      <c r="C32" s="1">
        <v>0</v>
      </c>
      <c r="D32" s="1">
        <f t="shared" si="3"/>
        <v>0</v>
      </c>
      <c r="E32" s="8">
        <f t="shared" si="0"/>
        <v>5618.0000000000009</v>
      </c>
      <c r="F32" s="8">
        <f t="shared" si="1"/>
        <v>1685.4000000000003</v>
      </c>
    </row>
    <row r="33" spans="1:6" x14ac:dyDescent="0.2">
      <c r="A33" s="5">
        <f t="shared" si="4"/>
        <v>46203</v>
      </c>
      <c r="B33" s="1">
        <f t="shared" si="2"/>
        <v>5618.0000000000009</v>
      </c>
      <c r="C33" s="1">
        <v>0</v>
      </c>
      <c r="D33" s="1">
        <f t="shared" si="3"/>
        <v>0</v>
      </c>
      <c r="E33" s="8">
        <f t="shared" si="0"/>
        <v>5618.0000000000009</v>
      </c>
      <c r="F33" s="8">
        <f t="shared" si="1"/>
        <v>1685.4000000000003</v>
      </c>
    </row>
    <row r="34" spans="1:6" x14ac:dyDescent="0.2">
      <c r="A34" s="5">
        <f t="shared" si="4"/>
        <v>46234</v>
      </c>
      <c r="B34" s="1">
        <f t="shared" si="2"/>
        <v>5618.0000000000009</v>
      </c>
      <c r="C34" s="1">
        <v>0</v>
      </c>
      <c r="D34" s="1">
        <f t="shared" si="3"/>
        <v>0</v>
      </c>
      <c r="E34" s="8">
        <f t="shared" si="0"/>
        <v>5618.0000000000009</v>
      </c>
      <c r="F34" s="8">
        <f t="shared" si="1"/>
        <v>1685.4000000000003</v>
      </c>
    </row>
    <row r="35" spans="1:6" x14ac:dyDescent="0.2">
      <c r="A35" s="5">
        <f t="shared" si="4"/>
        <v>46265</v>
      </c>
      <c r="B35" s="1">
        <f t="shared" si="2"/>
        <v>5618.0000000000009</v>
      </c>
      <c r="C35" s="1">
        <v>0</v>
      </c>
      <c r="D35" s="1">
        <f t="shared" si="3"/>
        <v>0</v>
      </c>
      <c r="E35" s="8">
        <f t="shared" si="0"/>
        <v>5618.0000000000009</v>
      </c>
      <c r="F35" s="8">
        <f t="shared" si="1"/>
        <v>1685.4000000000003</v>
      </c>
    </row>
    <row r="36" spans="1:6" x14ac:dyDescent="0.2">
      <c r="A36" s="5">
        <f t="shared" si="4"/>
        <v>46295</v>
      </c>
      <c r="B36" s="1">
        <f t="shared" si="2"/>
        <v>5618.0000000000009</v>
      </c>
      <c r="C36" s="1">
        <v>0</v>
      </c>
      <c r="D36" s="1">
        <f t="shared" si="3"/>
        <v>0</v>
      </c>
      <c r="E36" s="8">
        <f t="shared" si="0"/>
        <v>5618.0000000000009</v>
      </c>
      <c r="F36" s="8">
        <f t="shared" si="1"/>
        <v>1685.4000000000003</v>
      </c>
    </row>
    <row r="37" spans="1:6" x14ac:dyDescent="0.2">
      <c r="A37" s="5">
        <f t="shared" si="4"/>
        <v>46326</v>
      </c>
      <c r="B37" s="1">
        <f t="shared" si="2"/>
        <v>5618.0000000000009</v>
      </c>
      <c r="C37" s="1">
        <v>0</v>
      </c>
      <c r="D37" s="1">
        <f t="shared" si="3"/>
        <v>0</v>
      </c>
      <c r="E37" s="8">
        <f t="shared" si="0"/>
        <v>5618.0000000000009</v>
      </c>
      <c r="F37" s="8">
        <f t="shared" si="1"/>
        <v>1685.4000000000003</v>
      </c>
    </row>
    <row r="38" spans="1:6" x14ac:dyDescent="0.2">
      <c r="A38" s="5">
        <f t="shared" si="4"/>
        <v>46356</v>
      </c>
      <c r="B38" s="1">
        <f t="shared" si="2"/>
        <v>5618.0000000000009</v>
      </c>
      <c r="C38" s="1">
        <v>0</v>
      </c>
      <c r="D38" s="1">
        <f t="shared" si="3"/>
        <v>0</v>
      </c>
      <c r="E38" s="8">
        <f t="shared" si="0"/>
        <v>5618.0000000000009</v>
      </c>
      <c r="F38" s="8">
        <f t="shared" si="1"/>
        <v>1685.4000000000003</v>
      </c>
    </row>
    <row r="39" spans="1:6" x14ac:dyDescent="0.2">
      <c r="A39" s="5">
        <f t="shared" si="4"/>
        <v>46387</v>
      </c>
      <c r="B39" s="1">
        <f t="shared" si="2"/>
        <v>5618.0000000000009</v>
      </c>
      <c r="C39" s="1">
        <v>0</v>
      </c>
      <c r="D39" s="1">
        <f t="shared" si="3"/>
        <v>0</v>
      </c>
      <c r="E39" s="8">
        <f t="shared" si="0"/>
        <v>5618.0000000000009</v>
      </c>
      <c r="F39" s="8">
        <f t="shared" si="1"/>
        <v>1685.4000000000003</v>
      </c>
    </row>
    <row r="40" spans="1:6" x14ac:dyDescent="0.2">
      <c r="A40" s="5">
        <f t="shared" si="4"/>
        <v>46418</v>
      </c>
      <c r="B40" s="1">
        <f t="shared" si="2"/>
        <v>5955.0800000000017</v>
      </c>
      <c r="C40" s="1">
        <v>0</v>
      </c>
      <c r="D40" s="1">
        <f t="shared" si="3"/>
        <v>0</v>
      </c>
      <c r="E40" s="8">
        <f t="shared" si="0"/>
        <v>5955.0800000000017</v>
      </c>
      <c r="F40" s="8">
        <f t="shared" si="1"/>
        <v>1786.5240000000006</v>
      </c>
    </row>
    <row r="41" spans="1:6" x14ac:dyDescent="0.2">
      <c r="A41" s="5">
        <f t="shared" si="4"/>
        <v>46446</v>
      </c>
      <c r="B41" s="1">
        <f t="shared" si="2"/>
        <v>5955.0800000000017</v>
      </c>
      <c r="C41" s="1">
        <v>0</v>
      </c>
      <c r="D41" s="1">
        <f t="shared" si="3"/>
        <v>0</v>
      </c>
      <c r="E41" s="8">
        <f t="shared" si="0"/>
        <v>5955.0800000000017</v>
      </c>
      <c r="F41" s="8">
        <f t="shared" si="1"/>
        <v>1786.5240000000006</v>
      </c>
    </row>
    <row r="42" spans="1:6" x14ac:dyDescent="0.2">
      <c r="A42" s="5">
        <f t="shared" si="4"/>
        <v>46477</v>
      </c>
      <c r="B42" s="1">
        <f t="shared" si="2"/>
        <v>5955.0800000000017</v>
      </c>
      <c r="C42" s="1">
        <v>0</v>
      </c>
      <c r="D42" s="1">
        <f t="shared" si="3"/>
        <v>0</v>
      </c>
      <c r="E42" s="8">
        <f t="shared" si="0"/>
        <v>5955.0800000000017</v>
      </c>
      <c r="F42" s="8">
        <f t="shared" si="1"/>
        <v>1786.5240000000006</v>
      </c>
    </row>
    <row r="43" spans="1:6" x14ac:dyDescent="0.2">
      <c r="A43" s="5">
        <f t="shared" si="4"/>
        <v>46507</v>
      </c>
      <c r="B43" s="1">
        <f t="shared" si="2"/>
        <v>5955.0800000000017</v>
      </c>
      <c r="C43" s="1">
        <v>0</v>
      </c>
      <c r="D43" s="1">
        <f t="shared" si="3"/>
        <v>0</v>
      </c>
      <c r="E43" s="8">
        <f t="shared" si="0"/>
        <v>5955.0800000000017</v>
      </c>
      <c r="F43" s="8">
        <f t="shared" si="1"/>
        <v>1786.5240000000006</v>
      </c>
    </row>
    <row r="44" spans="1:6" x14ac:dyDescent="0.2">
      <c r="A44" s="5">
        <f t="shared" si="4"/>
        <v>46538</v>
      </c>
      <c r="B44" s="1">
        <f t="shared" si="2"/>
        <v>5955.0800000000017</v>
      </c>
      <c r="C44" s="1">
        <v>0</v>
      </c>
      <c r="D44" s="1">
        <f t="shared" si="3"/>
        <v>0</v>
      </c>
      <c r="E44" s="8">
        <f t="shared" si="0"/>
        <v>5955.0800000000017</v>
      </c>
      <c r="F44" s="8">
        <f t="shared" si="1"/>
        <v>1786.5240000000006</v>
      </c>
    </row>
    <row r="45" spans="1:6" x14ac:dyDescent="0.2">
      <c r="A45" s="5">
        <f t="shared" si="4"/>
        <v>46568</v>
      </c>
      <c r="B45" s="1">
        <f t="shared" si="2"/>
        <v>5955.0800000000017</v>
      </c>
      <c r="C45" s="1">
        <v>0</v>
      </c>
      <c r="D45" s="1">
        <f t="shared" si="3"/>
        <v>0</v>
      </c>
      <c r="E45" s="8">
        <f t="shared" si="0"/>
        <v>5955.0800000000017</v>
      </c>
      <c r="F45" s="8">
        <f t="shared" si="1"/>
        <v>1786.5240000000006</v>
      </c>
    </row>
    <row r="46" spans="1:6" x14ac:dyDescent="0.2">
      <c r="A46" s="5">
        <f t="shared" si="4"/>
        <v>46599</v>
      </c>
      <c r="B46" s="1">
        <f t="shared" si="2"/>
        <v>5955.0800000000017</v>
      </c>
      <c r="C46" s="1">
        <v>0</v>
      </c>
      <c r="D46" s="1">
        <f t="shared" si="3"/>
        <v>0</v>
      </c>
      <c r="E46" s="8">
        <f t="shared" si="0"/>
        <v>5955.0800000000017</v>
      </c>
      <c r="F46" s="8">
        <f t="shared" si="1"/>
        <v>1786.5240000000006</v>
      </c>
    </row>
    <row r="47" spans="1:6" x14ac:dyDescent="0.2">
      <c r="A47" s="5">
        <f t="shared" si="4"/>
        <v>46630</v>
      </c>
      <c r="B47" s="1">
        <f t="shared" si="2"/>
        <v>5955.0800000000017</v>
      </c>
      <c r="C47" s="1">
        <v>0</v>
      </c>
      <c r="D47" s="1">
        <f t="shared" si="3"/>
        <v>0</v>
      </c>
      <c r="E47" s="8">
        <f t="shared" si="0"/>
        <v>5955.0800000000017</v>
      </c>
      <c r="F47" s="8">
        <f t="shared" si="1"/>
        <v>1786.5240000000006</v>
      </c>
    </row>
    <row r="48" spans="1:6" x14ac:dyDescent="0.2">
      <c r="A48" s="5">
        <f t="shared" si="4"/>
        <v>46660</v>
      </c>
      <c r="B48" s="1">
        <f t="shared" si="2"/>
        <v>5955.0800000000017</v>
      </c>
      <c r="C48" s="1">
        <v>0</v>
      </c>
      <c r="D48" s="1">
        <f t="shared" si="3"/>
        <v>0</v>
      </c>
      <c r="E48" s="8">
        <f t="shared" si="0"/>
        <v>5955.0800000000017</v>
      </c>
      <c r="F48" s="8">
        <f t="shared" si="1"/>
        <v>1786.5240000000006</v>
      </c>
    </row>
    <row r="49" spans="1:6" x14ac:dyDescent="0.2">
      <c r="A49" s="5">
        <f t="shared" si="4"/>
        <v>46691</v>
      </c>
      <c r="B49" s="1">
        <f t="shared" si="2"/>
        <v>5955.0800000000017</v>
      </c>
      <c r="C49" s="1">
        <v>0</v>
      </c>
      <c r="D49" s="1">
        <f t="shared" si="3"/>
        <v>0</v>
      </c>
      <c r="E49" s="8">
        <f t="shared" si="0"/>
        <v>5955.0800000000017</v>
      </c>
      <c r="F49" s="8">
        <f t="shared" si="1"/>
        <v>1786.5240000000006</v>
      </c>
    </row>
    <row r="50" spans="1:6" x14ac:dyDescent="0.2">
      <c r="A50" s="5">
        <f t="shared" si="4"/>
        <v>46721</v>
      </c>
      <c r="B50" s="1">
        <f t="shared" si="2"/>
        <v>5955.0800000000017</v>
      </c>
      <c r="C50" s="1">
        <v>0</v>
      </c>
      <c r="D50" s="1">
        <f t="shared" si="3"/>
        <v>0</v>
      </c>
      <c r="E50" s="8">
        <f t="shared" si="0"/>
        <v>5955.0800000000017</v>
      </c>
      <c r="F50" s="8">
        <f t="shared" si="1"/>
        <v>1786.5240000000006</v>
      </c>
    </row>
    <row r="51" spans="1:6" x14ac:dyDescent="0.2">
      <c r="A51" s="5">
        <f t="shared" si="4"/>
        <v>46752</v>
      </c>
      <c r="B51" s="1">
        <f t="shared" si="2"/>
        <v>5955.0800000000017</v>
      </c>
      <c r="C51" s="1">
        <v>0</v>
      </c>
      <c r="D51" s="1">
        <f t="shared" si="3"/>
        <v>8348.0777410551527</v>
      </c>
      <c r="E51" s="8">
        <f t="shared" si="0"/>
        <v>14303.157741055154</v>
      </c>
      <c r="F51" s="8">
        <f t="shared" si="1"/>
        <v>4290.947322316546</v>
      </c>
    </row>
    <row r="52" spans="1:6" x14ac:dyDescent="0.2">
      <c r="A52" s="5">
        <f t="shared" si="4"/>
        <v>46783</v>
      </c>
      <c r="B52" s="1">
        <f t="shared" si="2"/>
        <v>6312.3848000000007</v>
      </c>
      <c r="C52" s="1">
        <v>0</v>
      </c>
      <c r="D52" s="1">
        <f t="shared" si="3"/>
        <v>0</v>
      </c>
      <c r="E52" s="8">
        <f t="shared" si="0"/>
        <v>6312.3848000000007</v>
      </c>
      <c r="F52" s="8">
        <f t="shared" si="1"/>
        <v>1893.7154400000002</v>
      </c>
    </row>
    <row r="53" spans="1:6" x14ac:dyDescent="0.2">
      <c r="A53" s="5">
        <f t="shared" si="4"/>
        <v>46812</v>
      </c>
      <c r="B53" s="1">
        <f t="shared" si="2"/>
        <v>6312.3848000000007</v>
      </c>
      <c r="C53" s="1">
        <v>0</v>
      </c>
      <c r="D53" s="1">
        <f t="shared" si="3"/>
        <v>0</v>
      </c>
      <c r="E53" s="8">
        <f t="shared" si="0"/>
        <v>6312.3848000000007</v>
      </c>
      <c r="F53" s="8">
        <f t="shared" si="1"/>
        <v>1893.7154400000002</v>
      </c>
    </row>
    <row r="54" spans="1:6" x14ac:dyDescent="0.2">
      <c r="A54" s="5">
        <f t="shared" si="4"/>
        <v>46843</v>
      </c>
      <c r="B54" s="1">
        <f t="shared" si="2"/>
        <v>6312.3848000000007</v>
      </c>
      <c r="C54" s="1">
        <v>0</v>
      </c>
      <c r="D54" s="1">
        <f t="shared" si="3"/>
        <v>0</v>
      </c>
      <c r="E54" s="8">
        <f t="shared" si="0"/>
        <v>6312.3848000000007</v>
      </c>
      <c r="F54" s="8">
        <f t="shared" si="1"/>
        <v>1893.7154400000002</v>
      </c>
    </row>
    <row r="55" spans="1:6" x14ac:dyDescent="0.2">
      <c r="A55" s="5">
        <f t="shared" si="4"/>
        <v>46873</v>
      </c>
      <c r="B55" s="1">
        <f t="shared" si="2"/>
        <v>6312.3848000000007</v>
      </c>
      <c r="C55" s="1">
        <v>0</v>
      </c>
      <c r="D55" s="1">
        <f t="shared" si="3"/>
        <v>0</v>
      </c>
      <c r="E55" s="8">
        <f t="shared" si="0"/>
        <v>6312.3848000000007</v>
      </c>
      <c r="F55" s="8">
        <f t="shared" si="1"/>
        <v>1893.7154400000002</v>
      </c>
    </row>
    <row r="56" spans="1:6" x14ac:dyDescent="0.2">
      <c r="A56" s="5">
        <f t="shared" si="4"/>
        <v>46904</v>
      </c>
      <c r="B56" s="1">
        <f t="shared" si="2"/>
        <v>6312.3848000000007</v>
      </c>
      <c r="C56" s="1">
        <v>0</v>
      </c>
      <c r="D56" s="1">
        <f t="shared" si="3"/>
        <v>0</v>
      </c>
      <c r="E56" s="8">
        <f t="shared" si="0"/>
        <v>6312.3848000000007</v>
      </c>
      <c r="F56" s="8">
        <f t="shared" si="1"/>
        <v>1893.7154400000002</v>
      </c>
    </row>
    <row r="57" spans="1:6" x14ac:dyDescent="0.2">
      <c r="A57" s="5">
        <f t="shared" si="4"/>
        <v>46934</v>
      </c>
      <c r="B57" s="1">
        <f t="shared" si="2"/>
        <v>6312.3848000000007</v>
      </c>
      <c r="C57" s="1">
        <v>0</v>
      </c>
      <c r="D57" s="1">
        <f t="shared" si="3"/>
        <v>0</v>
      </c>
      <c r="E57" s="8">
        <f t="shared" si="0"/>
        <v>6312.3848000000007</v>
      </c>
      <c r="F57" s="8">
        <f t="shared" si="1"/>
        <v>1893.7154400000002</v>
      </c>
    </row>
    <row r="58" spans="1:6" x14ac:dyDescent="0.2">
      <c r="A58" s="5">
        <f t="shared" si="4"/>
        <v>46965</v>
      </c>
      <c r="B58" s="1">
        <f t="shared" si="2"/>
        <v>6312.3848000000007</v>
      </c>
      <c r="C58" s="1">
        <v>0</v>
      </c>
      <c r="D58" s="1">
        <f t="shared" si="3"/>
        <v>0</v>
      </c>
      <c r="E58" s="8">
        <f t="shared" si="0"/>
        <v>6312.3848000000007</v>
      </c>
      <c r="F58" s="8">
        <f t="shared" si="1"/>
        <v>1893.7154400000002</v>
      </c>
    </row>
    <row r="59" spans="1:6" x14ac:dyDescent="0.2">
      <c r="A59" s="5">
        <f t="shared" si="4"/>
        <v>46996</v>
      </c>
      <c r="B59" s="1">
        <f t="shared" si="2"/>
        <v>6312.3848000000007</v>
      </c>
      <c r="C59" s="1">
        <v>0</v>
      </c>
      <c r="D59" s="1">
        <f t="shared" si="3"/>
        <v>0</v>
      </c>
      <c r="E59" s="8">
        <f t="shared" si="0"/>
        <v>6312.3848000000007</v>
      </c>
      <c r="F59" s="8">
        <f t="shared" si="1"/>
        <v>1893.7154400000002</v>
      </c>
    </row>
    <row r="60" spans="1:6" x14ac:dyDescent="0.2">
      <c r="A60" s="5">
        <f t="shared" si="4"/>
        <v>47026</v>
      </c>
      <c r="B60" s="1">
        <f t="shared" si="2"/>
        <v>6312.3848000000007</v>
      </c>
      <c r="C60" s="1">
        <v>0</v>
      </c>
      <c r="D60" s="1">
        <f t="shared" si="3"/>
        <v>0</v>
      </c>
      <c r="E60" s="8">
        <f t="shared" si="0"/>
        <v>6312.3848000000007</v>
      </c>
      <c r="F60" s="8">
        <f t="shared" si="1"/>
        <v>1893.7154400000002</v>
      </c>
    </row>
    <row r="61" spans="1:6" x14ac:dyDescent="0.2">
      <c r="A61" s="5">
        <f t="shared" si="4"/>
        <v>47057</v>
      </c>
      <c r="B61" s="1">
        <f t="shared" si="2"/>
        <v>6312.3848000000007</v>
      </c>
      <c r="C61" s="1">
        <v>0</v>
      </c>
      <c r="D61" s="1">
        <f t="shared" si="3"/>
        <v>0</v>
      </c>
      <c r="E61" s="8">
        <f t="shared" si="0"/>
        <v>6312.3848000000007</v>
      </c>
      <c r="F61" s="8">
        <f t="shared" si="1"/>
        <v>1893.7154400000002</v>
      </c>
    </row>
    <row r="62" spans="1:6" x14ac:dyDescent="0.2">
      <c r="A62" s="5">
        <f t="shared" si="4"/>
        <v>47087</v>
      </c>
      <c r="B62" s="1">
        <f t="shared" si="2"/>
        <v>6312.3848000000007</v>
      </c>
      <c r="C62" s="1">
        <v>0</v>
      </c>
      <c r="D62" s="1">
        <f t="shared" si="3"/>
        <v>0</v>
      </c>
      <c r="E62" s="8">
        <f t="shared" si="0"/>
        <v>6312.3848000000007</v>
      </c>
      <c r="F62" s="8">
        <f t="shared" si="1"/>
        <v>1893.7154400000002</v>
      </c>
    </row>
    <row r="63" spans="1:6" x14ac:dyDescent="0.2">
      <c r="A63" s="5">
        <f t="shared" si="4"/>
        <v>47118</v>
      </c>
      <c r="B63" s="1">
        <f t="shared" si="2"/>
        <v>6312.3848000000007</v>
      </c>
      <c r="C63" s="1">
        <v>0</v>
      </c>
      <c r="D63" s="1">
        <f t="shared" si="3"/>
        <v>0</v>
      </c>
      <c r="E63" s="8">
        <f t="shared" si="0"/>
        <v>6312.3848000000007</v>
      </c>
      <c r="F63" s="8">
        <f t="shared" si="1"/>
        <v>1893.7154400000002</v>
      </c>
    </row>
    <row r="64" spans="1:6" x14ac:dyDescent="0.2">
      <c r="A64" s="5">
        <f t="shared" si="4"/>
        <v>47149</v>
      </c>
      <c r="B64" s="1">
        <f t="shared" si="2"/>
        <v>6691.1278880000027</v>
      </c>
      <c r="C64" s="1">
        <v>0</v>
      </c>
      <c r="D64" s="1">
        <f t="shared" si="3"/>
        <v>0</v>
      </c>
      <c r="E64" s="8">
        <f t="shared" si="0"/>
        <v>6691.1278880000027</v>
      </c>
      <c r="F64" s="8">
        <f t="shared" si="1"/>
        <v>2007.3383664000007</v>
      </c>
    </row>
    <row r="65" spans="1:6" x14ac:dyDescent="0.2">
      <c r="A65" s="5">
        <f t="shared" si="4"/>
        <v>47177</v>
      </c>
      <c r="B65" s="1">
        <f t="shared" si="2"/>
        <v>6691.1278880000027</v>
      </c>
      <c r="C65" s="1">
        <v>0</v>
      </c>
      <c r="D65" s="1">
        <f t="shared" si="3"/>
        <v>0</v>
      </c>
      <c r="E65" s="8">
        <f t="shared" si="0"/>
        <v>6691.1278880000027</v>
      </c>
      <c r="F65" s="8">
        <f t="shared" si="1"/>
        <v>2007.3383664000007</v>
      </c>
    </row>
    <row r="66" spans="1:6" x14ac:dyDescent="0.2">
      <c r="A66" s="5">
        <f t="shared" si="4"/>
        <v>47208</v>
      </c>
      <c r="B66" s="1">
        <f t="shared" si="2"/>
        <v>6691.1278880000027</v>
      </c>
      <c r="C66" s="1">
        <v>0</v>
      </c>
      <c r="D66" s="1">
        <f t="shared" si="3"/>
        <v>0</v>
      </c>
      <c r="E66" s="8">
        <f t="shared" si="0"/>
        <v>6691.1278880000027</v>
      </c>
      <c r="F66" s="8">
        <f t="shared" si="1"/>
        <v>2007.3383664000007</v>
      </c>
    </row>
    <row r="67" spans="1:6" x14ac:dyDescent="0.2">
      <c r="A67" s="5">
        <f t="shared" si="4"/>
        <v>47238</v>
      </c>
      <c r="B67" s="1">
        <f t="shared" si="2"/>
        <v>6691.1278880000027</v>
      </c>
      <c r="C67" s="1">
        <v>0</v>
      </c>
      <c r="D67" s="1">
        <f t="shared" si="3"/>
        <v>0</v>
      </c>
      <c r="E67" s="8">
        <f t="shared" si="0"/>
        <v>6691.1278880000027</v>
      </c>
      <c r="F67" s="8">
        <f t="shared" si="1"/>
        <v>2007.3383664000007</v>
      </c>
    </row>
    <row r="68" spans="1:6" x14ac:dyDescent="0.2">
      <c r="A68" s="5">
        <f t="shared" si="4"/>
        <v>47269</v>
      </c>
      <c r="B68" s="1">
        <f t="shared" si="2"/>
        <v>6691.1278880000027</v>
      </c>
      <c r="C68" s="1">
        <v>0</v>
      </c>
      <c r="D68" s="1">
        <f t="shared" si="3"/>
        <v>0</v>
      </c>
      <c r="E68" s="8">
        <f t="shared" ref="E68:E123" si="5">SUM(B68:D68)</f>
        <v>6691.1278880000027</v>
      </c>
      <c r="F68" s="8">
        <f t="shared" ref="F68:F123" si="6">0.3*E68</f>
        <v>2007.3383664000007</v>
      </c>
    </row>
    <row r="69" spans="1:6" x14ac:dyDescent="0.2">
      <c r="A69" s="5">
        <f t="shared" si="4"/>
        <v>47299</v>
      </c>
      <c r="B69" s="1">
        <f t="shared" ref="B69:B123" si="7">$I$7*(1+$I$8)^(YEAR(A69)-$I$6)/12</f>
        <v>6691.1278880000027</v>
      </c>
      <c r="C69" s="1">
        <v>0</v>
      </c>
      <c r="D69" s="1">
        <f t="shared" ref="D69:D123" si="8">IF(MONTH(A69) = 12, IF(OR((YEAR(A69)-$I$6+1) = 2, YEAR(A69)-$I$6+1 = 4, YEAR(A69)-$I$6+1 = 6, YEAR(A69)-$I$6+1 = 9), 12*0.15*B69*EXP(-1/(YEAR(A69)-$I$6+1)), 0), 0)</f>
        <v>0</v>
      </c>
      <c r="E69" s="8">
        <f t="shared" si="5"/>
        <v>6691.1278880000027</v>
      </c>
      <c r="F69" s="8">
        <f t="shared" si="6"/>
        <v>2007.3383664000007</v>
      </c>
    </row>
    <row r="70" spans="1:6" x14ac:dyDescent="0.2">
      <c r="A70" s="5">
        <f t="shared" ref="A70:A123" si="9">EOMONTH(A69, 1)</f>
        <v>47330</v>
      </c>
      <c r="B70" s="1">
        <f t="shared" si="7"/>
        <v>6691.1278880000027</v>
      </c>
      <c r="C70" s="1">
        <v>0</v>
      </c>
      <c r="D70" s="1">
        <f t="shared" si="8"/>
        <v>0</v>
      </c>
      <c r="E70" s="8">
        <f t="shared" si="5"/>
        <v>6691.1278880000027</v>
      </c>
      <c r="F70" s="8">
        <f t="shared" si="6"/>
        <v>2007.3383664000007</v>
      </c>
    </row>
    <row r="71" spans="1:6" x14ac:dyDescent="0.2">
      <c r="A71" s="5">
        <f t="shared" si="9"/>
        <v>47361</v>
      </c>
      <c r="B71" s="1">
        <f t="shared" si="7"/>
        <v>6691.1278880000027</v>
      </c>
      <c r="C71" s="1">
        <v>0</v>
      </c>
      <c r="D71" s="1">
        <f t="shared" si="8"/>
        <v>0</v>
      </c>
      <c r="E71" s="8">
        <f t="shared" si="5"/>
        <v>6691.1278880000027</v>
      </c>
      <c r="F71" s="8">
        <f t="shared" si="6"/>
        <v>2007.3383664000007</v>
      </c>
    </row>
    <row r="72" spans="1:6" x14ac:dyDescent="0.2">
      <c r="A72" s="5">
        <f t="shared" si="9"/>
        <v>47391</v>
      </c>
      <c r="B72" s="1">
        <f t="shared" si="7"/>
        <v>6691.1278880000027</v>
      </c>
      <c r="C72" s="1">
        <v>0</v>
      </c>
      <c r="D72" s="1">
        <f t="shared" si="8"/>
        <v>0</v>
      </c>
      <c r="E72" s="8">
        <f t="shared" si="5"/>
        <v>6691.1278880000027</v>
      </c>
      <c r="F72" s="8">
        <f t="shared" si="6"/>
        <v>2007.3383664000007</v>
      </c>
    </row>
    <row r="73" spans="1:6" x14ac:dyDescent="0.2">
      <c r="A73" s="5">
        <f t="shared" si="9"/>
        <v>47422</v>
      </c>
      <c r="B73" s="1">
        <f t="shared" si="7"/>
        <v>6691.1278880000027</v>
      </c>
      <c r="C73" s="1">
        <v>0</v>
      </c>
      <c r="D73" s="1">
        <f t="shared" si="8"/>
        <v>0</v>
      </c>
      <c r="E73" s="8">
        <f t="shared" si="5"/>
        <v>6691.1278880000027</v>
      </c>
      <c r="F73" s="8">
        <f t="shared" si="6"/>
        <v>2007.3383664000007</v>
      </c>
    </row>
    <row r="74" spans="1:6" x14ac:dyDescent="0.2">
      <c r="A74" s="5">
        <f t="shared" si="9"/>
        <v>47452</v>
      </c>
      <c r="B74" s="1">
        <f t="shared" si="7"/>
        <v>6691.1278880000027</v>
      </c>
      <c r="C74" s="1">
        <v>0</v>
      </c>
      <c r="D74" s="1">
        <f t="shared" si="8"/>
        <v>0</v>
      </c>
      <c r="E74" s="8">
        <f t="shared" si="5"/>
        <v>6691.1278880000027</v>
      </c>
      <c r="F74" s="8">
        <f t="shared" si="6"/>
        <v>2007.3383664000007</v>
      </c>
    </row>
    <row r="75" spans="1:6" x14ac:dyDescent="0.2">
      <c r="A75" s="5">
        <f t="shared" si="9"/>
        <v>47483</v>
      </c>
      <c r="B75" s="1">
        <f t="shared" si="7"/>
        <v>6691.1278880000027</v>
      </c>
      <c r="C75" s="1">
        <v>0</v>
      </c>
      <c r="D75" s="1">
        <f t="shared" si="8"/>
        <v>10195.05145697628</v>
      </c>
      <c r="E75" s="8">
        <f t="shared" si="5"/>
        <v>16886.179344976284</v>
      </c>
      <c r="F75" s="8">
        <f t="shared" si="6"/>
        <v>5065.8538034928852</v>
      </c>
    </row>
    <row r="76" spans="1:6" x14ac:dyDescent="0.2">
      <c r="A76" s="5">
        <f t="shared" si="9"/>
        <v>47514</v>
      </c>
      <c r="B76" s="1">
        <f t="shared" si="7"/>
        <v>7092.5955612800026</v>
      </c>
      <c r="C76" s="1">
        <v>0</v>
      </c>
      <c r="D76" s="1">
        <f t="shared" si="8"/>
        <v>0</v>
      </c>
      <c r="E76" s="8">
        <f t="shared" si="5"/>
        <v>7092.5955612800026</v>
      </c>
      <c r="F76" s="8">
        <f t="shared" si="6"/>
        <v>2127.7786683840009</v>
      </c>
    </row>
    <row r="77" spans="1:6" x14ac:dyDescent="0.2">
      <c r="A77" s="5">
        <f t="shared" si="9"/>
        <v>47542</v>
      </c>
      <c r="B77" s="1">
        <f t="shared" si="7"/>
        <v>7092.5955612800026</v>
      </c>
      <c r="C77" s="1">
        <v>0</v>
      </c>
      <c r="D77" s="1">
        <f t="shared" si="8"/>
        <v>0</v>
      </c>
      <c r="E77" s="8">
        <f t="shared" si="5"/>
        <v>7092.5955612800026</v>
      </c>
      <c r="F77" s="8">
        <f t="shared" si="6"/>
        <v>2127.7786683840009</v>
      </c>
    </row>
    <row r="78" spans="1:6" x14ac:dyDescent="0.2">
      <c r="A78" s="5">
        <f t="shared" si="9"/>
        <v>47573</v>
      </c>
      <c r="B78" s="1">
        <f t="shared" si="7"/>
        <v>7092.5955612800026</v>
      </c>
      <c r="C78" s="1">
        <v>0</v>
      </c>
      <c r="D78" s="1">
        <f t="shared" si="8"/>
        <v>0</v>
      </c>
      <c r="E78" s="8">
        <f t="shared" si="5"/>
        <v>7092.5955612800026</v>
      </c>
      <c r="F78" s="8">
        <f t="shared" si="6"/>
        <v>2127.7786683840009</v>
      </c>
    </row>
    <row r="79" spans="1:6" x14ac:dyDescent="0.2">
      <c r="A79" s="5">
        <f t="shared" si="9"/>
        <v>47603</v>
      </c>
      <c r="B79" s="1">
        <f t="shared" si="7"/>
        <v>7092.5955612800026</v>
      </c>
      <c r="C79" s="1">
        <v>0</v>
      </c>
      <c r="D79" s="1">
        <f t="shared" si="8"/>
        <v>0</v>
      </c>
      <c r="E79" s="8">
        <f t="shared" si="5"/>
        <v>7092.5955612800026</v>
      </c>
      <c r="F79" s="8">
        <f t="shared" si="6"/>
        <v>2127.7786683840009</v>
      </c>
    </row>
    <row r="80" spans="1:6" x14ac:dyDescent="0.2">
      <c r="A80" s="5">
        <f t="shared" si="9"/>
        <v>47634</v>
      </c>
      <c r="B80" s="1">
        <f t="shared" si="7"/>
        <v>7092.5955612800026</v>
      </c>
      <c r="C80" s="1">
        <v>0</v>
      </c>
      <c r="D80" s="1">
        <f t="shared" si="8"/>
        <v>0</v>
      </c>
      <c r="E80" s="8">
        <f t="shared" si="5"/>
        <v>7092.5955612800026</v>
      </c>
      <c r="F80" s="8">
        <f t="shared" si="6"/>
        <v>2127.7786683840009</v>
      </c>
    </row>
    <row r="81" spans="1:6" x14ac:dyDescent="0.2">
      <c r="A81" s="5">
        <f t="shared" si="9"/>
        <v>47664</v>
      </c>
      <c r="B81" s="1">
        <f t="shared" si="7"/>
        <v>7092.5955612800026</v>
      </c>
      <c r="C81" s="1">
        <v>0</v>
      </c>
      <c r="D81" s="1">
        <f t="shared" si="8"/>
        <v>0</v>
      </c>
      <c r="E81" s="8">
        <f t="shared" si="5"/>
        <v>7092.5955612800026</v>
      </c>
      <c r="F81" s="8">
        <f t="shared" si="6"/>
        <v>2127.7786683840009</v>
      </c>
    </row>
    <row r="82" spans="1:6" x14ac:dyDescent="0.2">
      <c r="A82" s="5">
        <f t="shared" si="9"/>
        <v>47695</v>
      </c>
      <c r="B82" s="1">
        <f t="shared" si="7"/>
        <v>7092.5955612800026</v>
      </c>
      <c r="C82" s="1">
        <v>0</v>
      </c>
      <c r="D82" s="1">
        <f t="shared" si="8"/>
        <v>0</v>
      </c>
      <c r="E82" s="8">
        <f t="shared" si="5"/>
        <v>7092.5955612800026</v>
      </c>
      <c r="F82" s="8">
        <f t="shared" si="6"/>
        <v>2127.7786683840009</v>
      </c>
    </row>
    <row r="83" spans="1:6" x14ac:dyDescent="0.2">
      <c r="A83" s="5">
        <f t="shared" si="9"/>
        <v>47726</v>
      </c>
      <c r="B83" s="1">
        <f t="shared" si="7"/>
        <v>7092.5955612800026</v>
      </c>
      <c r="C83" s="1">
        <v>0</v>
      </c>
      <c r="D83" s="1">
        <f t="shared" si="8"/>
        <v>0</v>
      </c>
      <c r="E83" s="8">
        <f t="shared" si="5"/>
        <v>7092.5955612800026</v>
      </c>
      <c r="F83" s="8">
        <f t="shared" si="6"/>
        <v>2127.7786683840009</v>
      </c>
    </row>
    <row r="84" spans="1:6" x14ac:dyDescent="0.2">
      <c r="A84" s="5">
        <f t="shared" si="9"/>
        <v>47756</v>
      </c>
      <c r="B84" s="1">
        <f t="shared" si="7"/>
        <v>7092.5955612800026</v>
      </c>
      <c r="C84" s="1">
        <v>0</v>
      </c>
      <c r="D84" s="1">
        <f t="shared" si="8"/>
        <v>0</v>
      </c>
      <c r="E84" s="8">
        <f t="shared" si="5"/>
        <v>7092.5955612800026</v>
      </c>
      <c r="F84" s="8">
        <f t="shared" si="6"/>
        <v>2127.7786683840009</v>
      </c>
    </row>
    <row r="85" spans="1:6" x14ac:dyDescent="0.2">
      <c r="A85" s="5">
        <f t="shared" si="9"/>
        <v>47787</v>
      </c>
      <c r="B85" s="1">
        <f t="shared" si="7"/>
        <v>7092.5955612800026</v>
      </c>
      <c r="C85" s="1">
        <v>0</v>
      </c>
      <c r="D85" s="1">
        <f t="shared" si="8"/>
        <v>0</v>
      </c>
      <c r="E85" s="8">
        <f t="shared" si="5"/>
        <v>7092.5955612800026</v>
      </c>
      <c r="F85" s="8">
        <f t="shared" si="6"/>
        <v>2127.7786683840009</v>
      </c>
    </row>
    <row r="86" spans="1:6" x14ac:dyDescent="0.2">
      <c r="A86" s="5">
        <f t="shared" si="9"/>
        <v>47817</v>
      </c>
      <c r="B86" s="1">
        <f t="shared" si="7"/>
        <v>7092.5955612800026</v>
      </c>
      <c r="C86" s="1">
        <v>0</v>
      </c>
      <c r="D86" s="1">
        <f t="shared" si="8"/>
        <v>0</v>
      </c>
      <c r="E86" s="8">
        <f t="shared" si="5"/>
        <v>7092.5955612800026</v>
      </c>
      <c r="F86" s="8">
        <f t="shared" si="6"/>
        <v>2127.7786683840009</v>
      </c>
    </row>
    <row r="87" spans="1:6" x14ac:dyDescent="0.2">
      <c r="A87" s="5">
        <f t="shared" si="9"/>
        <v>47848</v>
      </c>
      <c r="B87" s="1">
        <f t="shared" si="7"/>
        <v>7092.5955612800026</v>
      </c>
      <c r="C87" s="1">
        <v>0</v>
      </c>
      <c r="D87" s="1">
        <f t="shared" si="8"/>
        <v>0</v>
      </c>
      <c r="E87" s="8">
        <f t="shared" si="5"/>
        <v>7092.5955612800026</v>
      </c>
      <c r="F87" s="8">
        <f t="shared" si="6"/>
        <v>2127.7786683840009</v>
      </c>
    </row>
    <row r="88" spans="1:6" x14ac:dyDescent="0.2">
      <c r="A88" s="5">
        <f t="shared" si="9"/>
        <v>47879</v>
      </c>
      <c r="B88" s="1">
        <f t="shared" si="7"/>
        <v>7518.1512949568032</v>
      </c>
      <c r="C88" s="1">
        <v>0</v>
      </c>
      <c r="D88" s="1">
        <f t="shared" si="8"/>
        <v>0</v>
      </c>
      <c r="E88" s="8">
        <f t="shared" si="5"/>
        <v>7518.1512949568032</v>
      </c>
      <c r="F88" s="8">
        <f t="shared" si="6"/>
        <v>2255.4453884870409</v>
      </c>
    </row>
    <row r="89" spans="1:6" x14ac:dyDescent="0.2">
      <c r="A89" s="5">
        <f t="shared" si="9"/>
        <v>47907</v>
      </c>
      <c r="B89" s="1">
        <f t="shared" si="7"/>
        <v>7518.1512949568032</v>
      </c>
      <c r="C89" s="1">
        <v>0</v>
      </c>
      <c r="D89" s="1">
        <f t="shared" si="8"/>
        <v>0</v>
      </c>
      <c r="E89" s="8">
        <f t="shared" si="5"/>
        <v>7518.1512949568032</v>
      </c>
      <c r="F89" s="8">
        <f t="shared" si="6"/>
        <v>2255.4453884870409</v>
      </c>
    </row>
    <row r="90" spans="1:6" x14ac:dyDescent="0.2">
      <c r="A90" s="5">
        <f t="shared" si="9"/>
        <v>47938</v>
      </c>
      <c r="B90" s="1">
        <f t="shared" si="7"/>
        <v>7518.1512949568032</v>
      </c>
      <c r="C90" s="1">
        <v>0</v>
      </c>
      <c r="D90" s="1">
        <f t="shared" si="8"/>
        <v>0</v>
      </c>
      <c r="E90" s="8">
        <f t="shared" si="5"/>
        <v>7518.1512949568032</v>
      </c>
      <c r="F90" s="8">
        <f t="shared" si="6"/>
        <v>2255.4453884870409</v>
      </c>
    </row>
    <row r="91" spans="1:6" x14ac:dyDescent="0.2">
      <c r="A91" s="5">
        <f t="shared" si="9"/>
        <v>47968</v>
      </c>
      <c r="B91" s="1">
        <f t="shared" si="7"/>
        <v>7518.1512949568032</v>
      </c>
      <c r="C91" s="1">
        <v>0</v>
      </c>
      <c r="D91" s="1">
        <f t="shared" si="8"/>
        <v>0</v>
      </c>
      <c r="E91" s="8">
        <f t="shared" si="5"/>
        <v>7518.1512949568032</v>
      </c>
      <c r="F91" s="8">
        <f t="shared" si="6"/>
        <v>2255.4453884870409</v>
      </c>
    </row>
    <row r="92" spans="1:6" x14ac:dyDescent="0.2">
      <c r="A92" s="5">
        <f t="shared" si="9"/>
        <v>47999</v>
      </c>
      <c r="B92" s="1">
        <f t="shared" si="7"/>
        <v>7518.1512949568032</v>
      </c>
      <c r="C92" s="1">
        <v>0</v>
      </c>
      <c r="D92" s="1">
        <f t="shared" si="8"/>
        <v>0</v>
      </c>
      <c r="E92" s="8">
        <f t="shared" si="5"/>
        <v>7518.1512949568032</v>
      </c>
      <c r="F92" s="8">
        <f t="shared" si="6"/>
        <v>2255.4453884870409</v>
      </c>
    </row>
    <row r="93" spans="1:6" x14ac:dyDescent="0.2">
      <c r="A93" s="5">
        <f t="shared" si="9"/>
        <v>48029</v>
      </c>
      <c r="B93" s="1">
        <f t="shared" si="7"/>
        <v>7518.1512949568032</v>
      </c>
      <c r="C93" s="1">
        <v>0</v>
      </c>
      <c r="D93" s="1">
        <f t="shared" si="8"/>
        <v>0</v>
      </c>
      <c r="E93" s="8">
        <f t="shared" si="5"/>
        <v>7518.1512949568032</v>
      </c>
      <c r="F93" s="8">
        <f t="shared" si="6"/>
        <v>2255.4453884870409</v>
      </c>
    </row>
    <row r="94" spans="1:6" x14ac:dyDescent="0.2">
      <c r="A94" s="5">
        <f t="shared" si="9"/>
        <v>48060</v>
      </c>
      <c r="B94" s="1">
        <f t="shared" si="7"/>
        <v>7518.1512949568032</v>
      </c>
      <c r="C94" s="1">
        <v>0</v>
      </c>
      <c r="D94" s="1">
        <f t="shared" si="8"/>
        <v>0</v>
      </c>
      <c r="E94" s="8">
        <f t="shared" si="5"/>
        <v>7518.1512949568032</v>
      </c>
      <c r="F94" s="8">
        <f t="shared" si="6"/>
        <v>2255.4453884870409</v>
      </c>
    </row>
    <row r="95" spans="1:6" x14ac:dyDescent="0.2">
      <c r="A95" s="5">
        <f t="shared" si="9"/>
        <v>48091</v>
      </c>
      <c r="B95" s="1">
        <f t="shared" si="7"/>
        <v>7518.1512949568032</v>
      </c>
      <c r="C95" s="1">
        <v>0</v>
      </c>
      <c r="D95" s="1">
        <f t="shared" si="8"/>
        <v>0</v>
      </c>
      <c r="E95" s="8">
        <f t="shared" si="5"/>
        <v>7518.1512949568032</v>
      </c>
      <c r="F95" s="8">
        <f t="shared" si="6"/>
        <v>2255.4453884870409</v>
      </c>
    </row>
    <row r="96" spans="1:6" x14ac:dyDescent="0.2">
      <c r="A96" s="5">
        <f t="shared" si="9"/>
        <v>48121</v>
      </c>
      <c r="B96" s="1">
        <f t="shared" si="7"/>
        <v>7518.1512949568032</v>
      </c>
      <c r="C96" s="1">
        <v>0</v>
      </c>
      <c r="D96" s="1">
        <f t="shared" si="8"/>
        <v>0</v>
      </c>
      <c r="E96" s="8">
        <f t="shared" si="5"/>
        <v>7518.1512949568032</v>
      </c>
      <c r="F96" s="8">
        <f t="shared" si="6"/>
        <v>2255.4453884870409</v>
      </c>
    </row>
    <row r="97" spans="1:6" x14ac:dyDescent="0.2">
      <c r="A97" s="5">
        <f t="shared" si="9"/>
        <v>48152</v>
      </c>
      <c r="B97" s="1">
        <f t="shared" si="7"/>
        <v>7518.1512949568032</v>
      </c>
      <c r="C97" s="1">
        <v>0</v>
      </c>
      <c r="D97" s="1">
        <f t="shared" si="8"/>
        <v>0</v>
      </c>
      <c r="E97" s="8">
        <f t="shared" si="5"/>
        <v>7518.1512949568032</v>
      </c>
      <c r="F97" s="8">
        <f t="shared" si="6"/>
        <v>2255.4453884870409</v>
      </c>
    </row>
    <row r="98" spans="1:6" x14ac:dyDescent="0.2">
      <c r="A98" s="5">
        <f t="shared" si="9"/>
        <v>48182</v>
      </c>
      <c r="B98" s="1">
        <f t="shared" si="7"/>
        <v>7518.1512949568032</v>
      </c>
      <c r="C98" s="1">
        <v>0</v>
      </c>
      <c r="D98" s="1">
        <f t="shared" si="8"/>
        <v>0</v>
      </c>
      <c r="E98" s="8">
        <f t="shared" si="5"/>
        <v>7518.1512949568032</v>
      </c>
      <c r="F98" s="8">
        <f t="shared" si="6"/>
        <v>2255.4453884870409</v>
      </c>
    </row>
    <row r="99" spans="1:6" x14ac:dyDescent="0.2">
      <c r="A99" s="5">
        <f t="shared" si="9"/>
        <v>48213</v>
      </c>
      <c r="B99" s="1">
        <f t="shared" si="7"/>
        <v>7518.1512949568032</v>
      </c>
      <c r="C99" s="1">
        <v>0</v>
      </c>
      <c r="D99" s="1">
        <f t="shared" si="8"/>
        <v>0</v>
      </c>
      <c r="E99" s="8">
        <f t="shared" si="5"/>
        <v>7518.1512949568032</v>
      </c>
      <c r="F99" s="8">
        <f t="shared" si="6"/>
        <v>2255.4453884870409</v>
      </c>
    </row>
    <row r="100" spans="1:6" x14ac:dyDescent="0.2">
      <c r="A100" s="5">
        <f t="shared" si="9"/>
        <v>48244</v>
      </c>
      <c r="B100" s="1">
        <f t="shared" si="7"/>
        <v>7969.2403726542116</v>
      </c>
      <c r="C100" s="1">
        <v>0</v>
      </c>
      <c r="D100" s="1">
        <f t="shared" si="8"/>
        <v>0</v>
      </c>
      <c r="E100" s="8">
        <f t="shared" si="5"/>
        <v>7969.2403726542116</v>
      </c>
      <c r="F100" s="8">
        <f t="shared" si="6"/>
        <v>2390.7721117962633</v>
      </c>
    </row>
    <row r="101" spans="1:6" x14ac:dyDescent="0.2">
      <c r="A101" s="5">
        <f t="shared" si="9"/>
        <v>48273</v>
      </c>
      <c r="B101" s="1">
        <f t="shared" si="7"/>
        <v>7969.2403726542116</v>
      </c>
      <c r="C101" s="1">
        <v>0</v>
      </c>
      <c r="D101" s="1">
        <f t="shared" si="8"/>
        <v>0</v>
      </c>
      <c r="E101" s="8">
        <f t="shared" si="5"/>
        <v>7969.2403726542116</v>
      </c>
      <c r="F101" s="8">
        <f t="shared" si="6"/>
        <v>2390.7721117962633</v>
      </c>
    </row>
    <row r="102" spans="1:6" x14ac:dyDescent="0.2">
      <c r="A102" s="5">
        <f t="shared" si="9"/>
        <v>48304</v>
      </c>
      <c r="B102" s="1">
        <f t="shared" si="7"/>
        <v>7969.2403726542116</v>
      </c>
      <c r="C102" s="1">
        <v>0</v>
      </c>
      <c r="D102" s="1">
        <f t="shared" si="8"/>
        <v>0</v>
      </c>
      <c r="E102" s="8">
        <f t="shared" si="5"/>
        <v>7969.2403726542116</v>
      </c>
      <c r="F102" s="8">
        <f t="shared" si="6"/>
        <v>2390.7721117962633</v>
      </c>
    </row>
    <row r="103" spans="1:6" x14ac:dyDescent="0.2">
      <c r="A103" s="5">
        <f t="shared" si="9"/>
        <v>48334</v>
      </c>
      <c r="B103" s="1">
        <f t="shared" si="7"/>
        <v>7969.2403726542116</v>
      </c>
      <c r="C103" s="1">
        <v>0</v>
      </c>
      <c r="D103" s="1">
        <f t="shared" si="8"/>
        <v>0</v>
      </c>
      <c r="E103" s="8">
        <f t="shared" si="5"/>
        <v>7969.2403726542116</v>
      </c>
      <c r="F103" s="8">
        <f t="shared" si="6"/>
        <v>2390.7721117962633</v>
      </c>
    </row>
    <row r="104" spans="1:6" x14ac:dyDescent="0.2">
      <c r="A104" s="5">
        <f t="shared" si="9"/>
        <v>48365</v>
      </c>
      <c r="B104" s="1">
        <f t="shared" si="7"/>
        <v>7969.2403726542116</v>
      </c>
      <c r="C104" s="1">
        <v>0</v>
      </c>
      <c r="D104" s="1">
        <f t="shared" si="8"/>
        <v>0</v>
      </c>
      <c r="E104" s="8">
        <f t="shared" si="5"/>
        <v>7969.2403726542116</v>
      </c>
      <c r="F104" s="8">
        <f t="shared" si="6"/>
        <v>2390.7721117962633</v>
      </c>
    </row>
    <row r="105" spans="1:6" x14ac:dyDescent="0.2">
      <c r="A105" s="5">
        <f t="shared" si="9"/>
        <v>48395</v>
      </c>
      <c r="B105" s="1">
        <f t="shared" si="7"/>
        <v>7969.2403726542116</v>
      </c>
      <c r="C105" s="1">
        <v>0</v>
      </c>
      <c r="D105" s="1">
        <f t="shared" si="8"/>
        <v>0</v>
      </c>
      <c r="E105" s="8">
        <f t="shared" si="5"/>
        <v>7969.2403726542116</v>
      </c>
      <c r="F105" s="8">
        <f t="shared" si="6"/>
        <v>2390.7721117962633</v>
      </c>
    </row>
    <row r="106" spans="1:6" x14ac:dyDescent="0.2">
      <c r="A106" s="5">
        <f t="shared" si="9"/>
        <v>48426</v>
      </c>
      <c r="B106" s="1">
        <f t="shared" si="7"/>
        <v>7969.2403726542116</v>
      </c>
      <c r="C106" s="1">
        <v>0</v>
      </c>
      <c r="D106" s="1">
        <f t="shared" si="8"/>
        <v>0</v>
      </c>
      <c r="E106" s="8">
        <f t="shared" si="5"/>
        <v>7969.2403726542116</v>
      </c>
      <c r="F106" s="8">
        <f t="shared" si="6"/>
        <v>2390.7721117962633</v>
      </c>
    </row>
    <row r="107" spans="1:6" x14ac:dyDescent="0.2">
      <c r="A107" s="5">
        <f t="shared" si="9"/>
        <v>48457</v>
      </c>
      <c r="B107" s="1">
        <f t="shared" si="7"/>
        <v>7969.2403726542116</v>
      </c>
      <c r="C107" s="1">
        <v>0</v>
      </c>
      <c r="D107" s="1">
        <f t="shared" si="8"/>
        <v>0</v>
      </c>
      <c r="E107" s="8">
        <f t="shared" si="5"/>
        <v>7969.2403726542116</v>
      </c>
      <c r="F107" s="8">
        <f t="shared" si="6"/>
        <v>2390.7721117962633</v>
      </c>
    </row>
    <row r="108" spans="1:6" x14ac:dyDescent="0.2">
      <c r="A108" s="5">
        <f t="shared" si="9"/>
        <v>48487</v>
      </c>
      <c r="B108" s="1">
        <f t="shared" si="7"/>
        <v>7969.2403726542116</v>
      </c>
      <c r="C108" s="1">
        <v>0</v>
      </c>
      <c r="D108" s="1">
        <f t="shared" si="8"/>
        <v>0</v>
      </c>
      <c r="E108" s="8">
        <f t="shared" si="5"/>
        <v>7969.2403726542116</v>
      </c>
      <c r="F108" s="8">
        <f t="shared" si="6"/>
        <v>2390.7721117962633</v>
      </c>
    </row>
    <row r="109" spans="1:6" x14ac:dyDescent="0.2">
      <c r="A109" s="5">
        <f t="shared" si="9"/>
        <v>48518</v>
      </c>
      <c r="B109" s="1">
        <f t="shared" si="7"/>
        <v>7969.2403726542116</v>
      </c>
      <c r="C109" s="1">
        <v>0</v>
      </c>
      <c r="D109" s="1">
        <f t="shared" si="8"/>
        <v>0</v>
      </c>
      <c r="E109" s="8">
        <f t="shared" si="5"/>
        <v>7969.2403726542116</v>
      </c>
      <c r="F109" s="8">
        <f t="shared" si="6"/>
        <v>2390.7721117962633</v>
      </c>
    </row>
    <row r="110" spans="1:6" x14ac:dyDescent="0.2">
      <c r="A110" s="5">
        <f t="shared" si="9"/>
        <v>48548</v>
      </c>
      <c r="B110" s="1">
        <f t="shared" si="7"/>
        <v>7969.2403726542116</v>
      </c>
      <c r="C110" s="1">
        <v>0</v>
      </c>
      <c r="D110" s="1">
        <f t="shared" si="8"/>
        <v>0</v>
      </c>
      <c r="E110" s="8">
        <f t="shared" si="5"/>
        <v>7969.2403726542116</v>
      </c>
      <c r="F110" s="8">
        <f t="shared" si="6"/>
        <v>2390.7721117962633</v>
      </c>
    </row>
    <row r="111" spans="1:6" x14ac:dyDescent="0.2">
      <c r="A111" s="5">
        <f t="shared" si="9"/>
        <v>48579</v>
      </c>
      <c r="B111" s="1">
        <f t="shared" si="7"/>
        <v>7969.2403726542116</v>
      </c>
      <c r="C111" s="1">
        <v>0</v>
      </c>
      <c r="D111" s="1">
        <f t="shared" si="8"/>
        <v>12836.141299071698</v>
      </c>
      <c r="E111" s="8">
        <f t="shared" si="5"/>
        <v>20805.381671725911</v>
      </c>
      <c r="F111" s="8">
        <f t="shared" si="6"/>
        <v>6241.6145015177726</v>
      </c>
    </row>
    <row r="112" spans="1:6" x14ac:dyDescent="0.2">
      <c r="A112" s="5">
        <f t="shared" si="9"/>
        <v>48610</v>
      </c>
      <c r="B112" s="1">
        <f t="shared" si="7"/>
        <v>8447.3947950134643</v>
      </c>
      <c r="C112" s="1">
        <v>0</v>
      </c>
      <c r="D112" s="1">
        <f t="shared" si="8"/>
        <v>0</v>
      </c>
      <c r="E112" s="8">
        <f t="shared" si="5"/>
        <v>8447.3947950134643</v>
      </c>
      <c r="F112" s="8">
        <f t="shared" si="6"/>
        <v>2534.2184385040391</v>
      </c>
    </row>
    <row r="113" spans="1:6" x14ac:dyDescent="0.2">
      <c r="A113" s="5">
        <f t="shared" si="9"/>
        <v>48638</v>
      </c>
      <c r="B113" s="1">
        <f t="shared" si="7"/>
        <v>8447.3947950134643</v>
      </c>
      <c r="C113" s="1">
        <v>0</v>
      </c>
      <c r="D113" s="1">
        <f t="shared" si="8"/>
        <v>0</v>
      </c>
      <c r="E113" s="8">
        <f t="shared" si="5"/>
        <v>8447.3947950134643</v>
      </c>
      <c r="F113" s="8">
        <f t="shared" si="6"/>
        <v>2534.2184385040391</v>
      </c>
    </row>
    <row r="114" spans="1:6" x14ac:dyDescent="0.2">
      <c r="A114" s="5">
        <f t="shared" si="9"/>
        <v>48669</v>
      </c>
      <c r="B114" s="1">
        <f t="shared" si="7"/>
        <v>8447.3947950134643</v>
      </c>
      <c r="C114" s="1">
        <v>0</v>
      </c>
      <c r="D114" s="1">
        <f t="shared" si="8"/>
        <v>0</v>
      </c>
      <c r="E114" s="8">
        <f t="shared" si="5"/>
        <v>8447.3947950134643</v>
      </c>
      <c r="F114" s="8">
        <f t="shared" si="6"/>
        <v>2534.2184385040391</v>
      </c>
    </row>
    <row r="115" spans="1:6" x14ac:dyDescent="0.2">
      <c r="A115" s="5">
        <f t="shared" si="9"/>
        <v>48699</v>
      </c>
      <c r="B115" s="1">
        <f t="shared" si="7"/>
        <v>8447.3947950134643</v>
      </c>
      <c r="C115" s="1">
        <v>0</v>
      </c>
      <c r="D115" s="1">
        <f t="shared" si="8"/>
        <v>0</v>
      </c>
      <c r="E115" s="8">
        <f t="shared" si="5"/>
        <v>8447.3947950134643</v>
      </c>
      <c r="F115" s="8">
        <f t="shared" si="6"/>
        <v>2534.2184385040391</v>
      </c>
    </row>
    <row r="116" spans="1:6" x14ac:dyDescent="0.2">
      <c r="A116" s="5">
        <f t="shared" si="9"/>
        <v>48730</v>
      </c>
      <c r="B116" s="1">
        <f t="shared" si="7"/>
        <v>8447.3947950134643</v>
      </c>
      <c r="C116" s="1">
        <v>0</v>
      </c>
      <c r="D116" s="1">
        <f t="shared" si="8"/>
        <v>0</v>
      </c>
      <c r="E116" s="8">
        <f t="shared" si="5"/>
        <v>8447.3947950134643</v>
      </c>
      <c r="F116" s="8">
        <f t="shared" si="6"/>
        <v>2534.2184385040391</v>
      </c>
    </row>
    <row r="117" spans="1:6" x14ac:dyDescent="0.2">
      <c r="A117" s="5">
        <f t="shared" si="9"/>
        <v>48760</v>
      </c>
      <c r="B117" s="1">
        <f t="shared" si="7"/>
        <v>8447.3947950134643</v>
      </c>
      <c r="C117" s="1">
        <v>0</v>
      </c>
      <c r="D117" s="1">
        <f t="shared" si="8"/>
        <v>0</v>
      </c>
      <c r="E117" s="8">
        <f t="shared" si="5"/>
        <v>8447.3947950134643</v>
      </c>
      <c r="F117" s="8">
        <f t="shared" si="6"/>
        <v>2534.2184385040391</v>
      </c>
    </row>
    <row r="118" spans="1:6" x14ac:dyDescent="0.2">
      <c r="A118" s="5">
        <f t="shared" si="9"/>
        <v>48791</v>
      </c>
      <c r="B118" s="1">
        <f t="shared" si="7"/>
        <v>8447.3947950134643</v>
      </c>
      <c r="C118" s="1">
        <v>0</v>
      </c>
      <c r="D118" s="1">
        <f t="shared" si="8"/>
        <v>0</v>
      </c>
      <c r="E118" s="8">
        <f t="shared" si="5"/>
        <v>8447.3947950134643</v>
      </c>
      <c r="F118" s="8">
        <f t="shared" si="6"/>
        <v>2534.2184385040391</v>
      </c>
    </row>
    <row r="119" spans="1:6" x14ac:dyDescent="0.2">
      <c r="A119" s="5">
        <f t="shared" si="9"/>
        <v>48822</v>
      </c>
      <c r="B119" s="1">
        <f t="shared" si="7"/>
        <v>8447.3947950134643</v>
      </c>
      <c r="C119" s="1">
        <v>0</v>
      </c>
      <c r="D119" s="1">
        <f t="shared" si="8"/>
        <v>0</v>
      </c>
      <c r="E119" s="8">
        <f t="shared" si="5"/>
        <v>8447.3947950134643</v>
      </c>
      <c r="F119" s="8">
        <f t="shared" si="6"/>
        <v>2534.2184385040391</v>
      </c>
    </row>
    <row r="120" spans="1:6" x14ac:dyDescent="0.2">
      <c r="A120" s="5">
        <f t="shared" si="9"/>
        <v>48852</v>
      </c>
      <c r="B120" s="1">
        <f t="shared" si="7"/>
        <v>8447.3947950134643</v>
      </c>
      <c r="C120" s="1">
        <v>0</v>
      </c>
      <c r="D120" s="1">
        <f t="shared" si="8"/>
        <v>0</v>
      </c>
      <c r="E120" s="8">
        <f t="shared" si="5"/>
        <v>8447.3947950134643</v>
      </c>
      <c r="F120" s="8">
        <f t="shared" si="6"/>
        <v>2534.2184385040391</v>
      </c>
    </row>
    <row r="121" spans="1:6" x14ac:dyDescent="0.2">
      <c r="A121" s="5">
        <f t="shared" si="9"/>
        <v>48883</v>
      </c>
      <c r="B121" s="1">
        <f t="shared" si="7"/>
        <v>8447.3947950134643</v>
      </c>
      <c r="C121" s="1">
        <v>0</v>
      </c>
      <c r="D121" s="1">
        <f t="shared" si="8"/>
        <v>0</v>
      </c>
      <c r="E121" s="8">
        <f t="shared" si="5"/>
        <v>8447.3947950134643</v>
      </c>
      <c r="F121" s="8">
        <f t="shared" si="6"/>
        <v>2534.2184385040391</v>
      </c>
    </row>
    <row r="122" spans="1:6" x14ac:dyDescent="0.2">
      <c r="A122" s="5">
        <f t="shared" si="9"/>
        <v>48913</v>
      </c>
      <c r="B122" s="1">
        <f t="shared" si="7"/>
        <v>8447.3947950134643</v>
      </c>
      <c r="C122" s="1">
        <v>0</v>
      </c>
      <c r="D122" s="1">
        <f t="shared" si="8"/>
        <v>0</v>
      </c>
      <c r="E122" s="8">
        <f t="shared" si="5"/>
        <v>8447.3947950134643</v>
      </c>
      <c r="F122" s="8">
        <f t="shared" si="6"/>
        <v>2534.2184385040391</v>
      </c>
    </row>
    <row r="123" spans="1:6" x14ac:dyDescent="0.2">
      <c r="A123" s="5">
        <f t="shared" si="9"/>
        <v>48944</v>
      </c>
      <c r="B123" s="1">
        <f t="shared" si="7"/>
        <v>8447.3947950134643</v>
      </c>
      <c r="C123" s="1">
        <v>0</v>
      </c>
      <c r="D123" s="1">
        <f t="shared" si="8"/>
        <v>0</v>
      </c>
      <c r="E123" s="8">
        <f t="shared" si="5"/>
        <v>8447.3947950134643</v>
      </c>
      <c r="F123" s="8">
        <f t="shared" si="6"/>
        <v>2534.2184385040391</v>
      </c>
    </row>
    <row r="124" spans="1:6" x14ac:dyDescent="0.2">
      <c r="A124" s="5"/>
    </row>
    <row r="125" spans="1:6" x14ac:dyDescent="0.2">
      <c r="A125" s="5"/>
    </row>
    <row r="126" spans="1:6" x14ac:dyDescent="0.2">
      <c r="A126" s="5"/>
    </row>
  </sheetData>
  <mergeCells count="1">
    <mergeCell ref="H5:I5"/>
  </mergeCells>
  <hyperlinks>
    <hyperlink ref="B1" location="'Contents and Assumptions'!A1" display="Contents and Assumptions" xr:uid="{A686D505-0E93-4F92-B32E-339B135BDE36}"/>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49724-E82C-4887-AB73-07387613C208}">
  <sheetPr codeName="Sheet4"/>
  <dimension ref="A1:X62"/>
  <sheetViews>
    <sheetView topLeftCell="E1" zoomScaleNormal="100" workbookViewId="0">
      <selection activeCell="S40" sqref="S40"/>
    </sheetView>
  </sheetViews>
  <sheetFormatPr baseColWidth="10" defaultColWidth="10.83203125" defaultRowHeight="15" x14ac:dyDescent="0.2"/>
  <cols>
    <col min="1" max="1" width="12" bestFit="1" customWidth="1"/>
    <col min="2" max="2" width="11" bestFit="1" customWidth="1"/>
    <col min="3" max="3" width="15" style="14" bestFit="1" customWidth="1"/>
    <col min="4" max="4" width="9.5" bestFit="1" customWidth="1"/>
    <col min="5" max="5" width="11" bestFit="1" customWidth="1"/>
    <col min="6" max="6" width="15" style="14" bestFit="1" customWidth="1"/>
    <col min="7" max="7" width="9.5" bestFit="1" customWidth="1"/>
    <col min="8" max="8" width="11" bestFit="1" customWidth="1"/>
    <col min="9" max="9" width="15" style="14" bestFit="1" customWidth="1"/>
    <col min="10" max="10" width="9.5" bestFit="1" customWidth="1"/>
    <col min="11" max="11" width="11" bestFit="1" customWidth="1"/>
    <col min="12" max="12" width="15" style="34" bestFit="1" customWidth="1"/>
    <col min="14" max="14" width="10.83203125" customWidth="1"/>
    <col min="15" max="15" width="17" customWidth="1"/>
    <col min="16" max="18" width="10.83203125" customWidth="1"/>
  </cols>
  <sheetData>
    <row r="1" spans="1:24" ht="20" thickBot="1" x14ac:dyDescent="0.3">
      <c r="A1" s="50" t="s">
        <v>245</v>
      </c>
      <c r="L1" s="33"/>
      <c r="O1" s="227" t="s">
        <v>190</v>
      </c>
      <c r="P1" s="228" t="s">
        <v>228</v>
      </c>
      <c r="Q1" s="229"/>
      <c r="R1" s="229"/>
      <c r="S1" s="229"/>
      <c r="T1" s="229"/>
      <c r="U1" s="229"/>
      <c r="V1" s="229"/>
      <c r="W1" s="229"/>
      <c r="X1" s="174"/>
    </row>
    <row r="2" spans="1:24" x14ac:dyDescent="0.2">
      <c r="A2" s="10" t="s">
        <v>11</v>
      </c>
      <c r="B2" s="10"/>
      <c r="D2" s="10" t="s">
        <v>13</v>
      </c>
      <c r="E2" s="10"/>
      <c r="G2" s="10" t="s">
        <v>14</v>
      </c>
      <c r="H2" s="10"/>
      <c r="J2" s="10" t="s">
        <v>15</v>
      </c>
      <c r="K2" s="10"/>
      <c r="O2" s="72" t="s">
        <v>52</v>
      </c>
      <c r="X2" s="17"/>
    </row>
    <row r="3" spans="1:24" s="12" customFormat="1" x14ac:dyDescent="0.2">
      <c r="A3" s="35" t="s">
        <v>5</v>
      </c>
      <c r="B3" s="12" t="s">
        <v>12</v>
      </c>
      <c r="C3" s="36" t="s">
        <v>18</v>
      </c>
      <c r="D3" s="35" t="s">
        <v>5</v>
      </c>
      <c r="E3" s="12" t="s">
        <v>12</v>
      </c>
      <c r="F3" s="36" t="s">
        <v>18</v>
      </c>
      <c r="G3" s="12" t="s">
        <v>5</v>
      </c>
      <c r="H3" s="12" t="s">
        <v>12</v>
      </c>
      <c r="I3" s="36" t="s">
        <v>18</v>
      </c>
      <c r="J3" s="12" t="s">
        <v>5</v>
      </c>
      <c r="K3" s="12" t="s">
        <v>12</v>
      </c>
      <c r="L3" s="36" t="s">
        <v>18</v>
      </c>
      <c r="O3" s="72" t="s">
        <v>41</v>
      </c>
      <c r="P3" s="218">
        <f>AVERAGE(C5:C62)</f>
        <v>3.0520413080967652E-2</v>
      </c>
      <c r="Q3"/>
      <c r="R3"/>
      <c r="S3"/>
      <c r="T3"/>
      <c r="U3"/>
      <c r="V3"/>
      <c r="W3"/>
      <c r="X3" s="17"/>
    </row>
    <row r="4" spans="1:24" x14ac:dyDescent="0.2">
      <c r="A4" s="5">
        <v>43497</v>
      </c>
      <c r="B4">
        <v>41.494861999999998</v>
      </c>
      <c r="D4" s="5">
        <v>43497</v>
      </c>
      <c r="E4">
        <v>21.325333000000001</v>
      </c>
      <c r="G4" s="5">
        <v>43497</v>
      </c>
      <c r="H4">
        <v>106.187004</v>
      </c>
      <c r="J4" s="5">
        <v>43497</v>
      </c>
      <c r="K4">
        <v>38.263644999999997</v>
      </c>
      <c r="O4" s="74" t="s">
        <v>44</v>
      </c>
      <c r="P4" s="218">
        <f>AVERAGE(F5:F62)</f>
        <v>6.5179024235963987E-2</v>
      </c>
      <c r="Q4" s="12"/>
      <c r="R4" s="12"/>
      <c r="S4" s="12"/>
      <c r="T4" s="12"/>
      <c r="U4" s="12"/>
      <c r="V4" s="12"/>
      <c r="W4" s="12"/>
      <c r="X4" s="73"/>
    </row>
    <row r="5" spans="1:24" x14ac:dyDescent="0.2">
      <c r="A5" s="5">
        <v>43525</v>
      </c>
      <c r="B5">
        <v>45.716160000000002</v>
      </c>
      <c r="C5" s="14">
        <f>(B5-B4)/B4</f>
        <v>0.10173061908243013</v>
      </c>
      <c r="D5" s="5">
        <v>43525</v>
      </c>
      <c r="E5">
        <v>18.657333000000001</v>
      </c>
      <c r="F5" s="14">
        <f>(E5-E4)/E4</f>
        <v>-0.1251094179865796</v>
      </c>
      <c r="G5" s="5">
        <v>43525</v>
      </c>
      <c r="H5">
        <v>112.26617400000001</v>
      </c>
      <c r="I5" s="14">
        <f>(H5-H4)/H4</f>
        <v>5.72496611732261E-2</v>
      </c>
      <c r="J5" s="5">
        <v>43525</v>
      </c>
      <c r="K5">
        <v>44.585124999999998</v>
      </c>
      <c r="L5" s="14">
        <f>(K5-K4)/K4</f>
        <v>0.16520851581181045</v>
      </c>
      <c r="O5" s="74" t="s">
        <v>43</v>
      </c>
      <c r="P5" s="218">
        <f>AVERAGE(I5:I62)</f>
        <v>2.3987011168089996E-2</v>
      </c>
      <c r="X5" s="17"/>
    </row>
    <row r="6" spans="1:24" x14ac:dyDescent="0.2">
      <c r="A6" s="5">
        <v>43556</v>
      </c>
      <c r="B6">
        <v>48.296196000000002</v>
      </c>
      <c r="C6" s="14">
        <f t="shared" ref="C6:C62" si="0">(B6-B5)/B5</f>
        <v>5.6435973625081362E-2</v>
      </c>
      <c r="D6" s="5">
        <v>43556</v>
      </c>
      <c r="E6">
        <v>15.912667000000001</v>
      </c>
      <c r="F6" s="14">
        <f t="shared" ref="F6:F62" si="1">(E6-E5)/E5</f>
        <v>-0.14710923581628738</v>
      </c>
      <c r="G6" s="5">
        <v>43556</v>
      </c>
      <c r="H6">
        <v>124.317154</v>
      </c>
      <c r="I6" s="14">
        <f t="shared" ref="I6:I62" si="2">(H6-H5)/H5</f>
        <v>0.10734292949183424</v>
      </c>
      <c r="J6" s="5">
        <v>43556</v>
      </c>
      <c r="K6">
        <v>44.942684</v>
      </c>
      <c r="L6" s="14">
        <f t="shared" ref="L6:L62" si="3">(K6-K5)/K5</f>
        <v>8.0196926665564352E-3</v>
      </c>
      <c r="O6" s="74" t="s">
        <v>42</v>
      </c>
      <c r="P6" s="218">
        <f>AVERAGE(L5:L62)</f>
        <v>5.5403818505258773E-2</v>
      </c>
      <c r="X6" s="17"/>
    </row>
    <row r="7" spans="1:24" x14ac:dyDescent="0.2">
      <c r="A7" s="5">
        <v>43586</v>
      </c>
      <c r="B7">
        <v>42.134929999999997</v>
      </c>
      <c r="C7" s="14">
        <f t="shared" si="0"/>
        <v>-0.12757249038827001</v>
      </c>
      <c r="D7" s="5">
        <v>43586</v>
      </c>
      <c r="E7">
        <v>12.343999999999999</v>
      </c>
      <c r="F7" s="14">
        <f t="shared" si="1"/>
        <v>-0.22426580032121587</v>
      </c>
      <c r="G7" s="5">
        <v>43586</v>
      </c>
      <c r="H7">
        <v>117.73004899999999</v>
      </c>
      <c r="I7" s="14">
        <f t="shared" si="2"/>
        <v>-5.2986291819389686E-2</v>
      </c>
      <c r="J7" s="5">
        <v>43586</v>
      </c>
      <c r="K7">
        <v>33.635013999999998</v>
      </c>
      <c r="L7" s="14">
        <f t="shared" si="3"/>
        <v>-0.25160201825062345</v>
      </c>
      <c r="O7" s="230"/>
      <c r="P7" s="231"/>
      <c r="Q7" s="231"/>
      <c r="R7" s="231"/>
      <c r="S7" s="231"/>
      <c r="T7" s="231"/>
      <c r="U7" s="231"/>
      <c r="V7" s="231"/>
      <c r="W7" s="231"/>
      <c r="X7" s="232"/>
    </row>
    <row r="8" spans="1:24" x14ac:dyDescent="0.2">
      <c r="A8" s="5">
        <v>43617</v>
      </c>
      <c r="B8">
        <v>47.817779999999999</v>
      </c>
      <c r="C8" s="14">
        <f t="shared" si="0"/>
        <v>0.13487265791114408</v>
      </c>
      <c r="D8" s="5">
        <v>43617</v>
      </c>
      <c r="E8">
        <v>14.897333</v>
      </c>
      <c r="F8" s="14">
        <f t="shared" si="1"/>
        <v>0.20684810434219056</v>
      </c>
      <c r="G8" s="5">
        <v>43617</v>
      </c>
      <c r="H8">
        <v>127.98754099999999</v>
      </c>
      <c r="I8" s="14">
        <f t="shared" si="2"/>
        <v>8.7127221020692855E-2</v>
      </c>
      <c r="J8" s="5">
        <v>43617</v>
      </c>
      <c r="K8">
        <v>40.825198999999998</v>
      </c>
      <c r="L8" s="14">
        <f t="shared" si="3"/>
        <v>0.21377083416703796</v>
      </c>
      <c r="O8" s="74" t="s">
        <v>45</v>
      </c>
      <c r="X8" s="17"/>
    </row>
    <row r="9" spans="1:24" x14ac:dyDescent="0.2">
      <c r="A9" s="5">
        <v>43647</v>
      </c>
      <c r="B9">
        <v>51.470790999999998</v>
      </c>
      <c r="C9" s="14">
        <f t="shared" si="0"/>
        <v>7.6394408105102313E-2</v>
      </c>
      <c r="D9" s="5">
        <v>43647</v>
      </c>
      <c r="E9">
        <v>16.107332</v>
      </c>
      <c r="F9" s="14">
        <f t="shared" si="1"/>
        <v>8.1222524864014239E-2</v>
      </c>
      <c r="G9" s="5">
        <v>43647</v>
      </c>
      <c r="H9">
        <v>130.194534</v>
      </c>
      <c r="I9" s="14">
        <f t="shared" si="2"/>
        <v>1.7243811255034672E-2</v>
      </c>
      <c r="J9" s="5">
        <v>43647</v>
      </c>
      <c r="K9">
        <v>41.941352999999999</v>
      </c>
      <c r="L9" s="14">
        <f t="shared" si="3"/>
        <v>2.733982999078588E-2</v>
      </c>
      <c r="O9" s="74" t="s">
        <v>46</v>
      </c>
      <c r="P9" s="219">
        <f>_xlfn.STDEV.S(C5:C62)</f>
        <v>8.7884377225051449E-2</v>
      </c>
      <c r="X9" s="17"/>
    </row>
    <row r="10" spans="1:24" x14ac:dyDescent="0.2">
      <c r="A10" s="5">
        <v>43678</v>
      </c>
      <c r="B10">
        <v>50.431910999999999</v>
      </c>
      <c r="C10" s="14">
        <f t="shared" si="0"/>
        <v>-2.0183874772781302E-2</v>
      </c>
      <c r="D10" s="5">
        <v>43678</v>
      </c>
      <c r="E10">
        <v>15.040666999999999</v>
      </c>
      <c r="F10" s="14">
        <f t="shared" si="1"/>
        <v>-6.6222326577734941E-2</v>
      </c>
      <c r="G10" s="5">
        <v>43678</v>
      </c>
      <c r="H10">
        <v>131.713638</v>
      </c>
      <c r="I10" s="14">
        <f t="shared" si="2"/>
        <v>1.1667955276832119E-2</v>
      </c>
      <c r="J10" s="5">
        <v>43678</v>
      </c>
      <c r="K10">
        <v>41.640563999999998</v>
      </c>
      <c r="L10" s="14">
        <f t="shared" si="3"/>
        <v>-7.171657051693152E-3</v>
      </c>
      <c r="O10" s="74" t="s">
        <v>47</v>
      </c>
      <c r="P10" s="219">
        <f>_xlfn.STDEV.S(F5:F62)</f>
        <v>0.22451172547777351</v>
      </c>
      <c r="X10" s="17"/>
    </row>
    <row r="11" spans="1:24" x14ac:dyDescent="0.2">
      <c r="A11" s="5">
        <v>43709</v>
      </c>
      <c r="B11">
        <v>54.317101000000001</v>
      </c>
      <c r="C11" s="14">
        <f t="shared" si="0"/>
        <v>7.7038325991652418E-2</v>
      </c>
      <c r="D11" s="5">
        <v>43709</v>
      </c>
      <c r="E11">
        <v>16.058001000000001</v>
      </c>
      <c r="F11" s="14">
        <f t="shared" si="1"/>
        <v>6.7638888621096516E-2</v>
      </c>
      <c r="G11" s="5">
        <v>43709</v>
      </c>
      <c r="H11">
        <v>133.273788</v>
      </c>
      <c r="I11" s="14">
        <f t="shared" si="2"/>
        <v>1.1845014864747665E-2</v>
      </c>
      <c r="J11" s="5">
        <v>43709</v>
      </c>
      <c r="K11">
        <v>43.314121</v>
      </c>
      <c r="L11" s="14">
        <f t="shared" si="3"/>
        <v>4.0190545930165654E-2</v>
      </c>
      <c r="O11" s="74" t="s">
        <v>48</v>
      </c>
      <c r="P11" s="219">
        <f>_xlfn.STDEV.S(I5:I62)</f>
        <v>6.4237672418656647E-2</v>
      </c>
      <c r="X11" s="17"/>
    </row>
    <row r="12" spans="1:24" x14ac:dyDescent="0.2">
      <c r="A12" s="5">
        <v>43739</v>
      </c>
      <c r="B12">
        <v>60.329151000000003</v>
      </c>
      <c r="C12" s="14">
        <f t="shared" si="0"/>
        <v>0.11068429443611141</v>
      </c>
      <c r="D12" s="5">
        <v>43739</v>
      </c>
      <c r="E12">
        <v>20.994667</v>
      </c>
      <c r="F12" s="14">
        <f t="shared" si="1"/>
        <v>0.30742718225014426</v>
      </c>
      <c r="G12" s="5">
        <v>43739</v>
      </c>
      <c r="H12">
        <v>137.43409700000001</v>
      </c>
      <c r="I12" s="14">
        <f t="shared" si="2"/>
        <v>3.1216258368825026E-2</v>
      </c>
      <c r="J12" s="5">
        <v>43739</v>
      </c>
      <c r="K12">
        <v>50.020130000000002</v>
      </c>
      <c r="L12" s="14">
        <f t="shared" si="3"/>
        <v>0.15482269627496312</v>
      </c>
      <c r="O12" s="225" t="s">
        <v>49</v>
      </c>
      <c r="P12" s="219">
        <f>_xlfn.STDEV.S(L5:L62)</f>
        <v>0.14491655099198644</v>
      </c>
      <c r="X12" s="17"/>
    </row>
    <row r="13" spans="1:24" x14ac:dyDescent="0.2">
      <c r="A13" s="5">
        <v>43770</v>
      </c>
      <c r="B13">
        <v>64.813346999999993</v>
      </c>
      <c r="C13" s="14">
        <f t="shared" si="0"/>
        <v>7.4328843115991972E-2</v>
      </c>
      <c r="D13" s="5">
        <v>43770</v>
      </c>
      <c r="E13">
        <v>21.995999999999999</v>
      </c>
      <c r="F13" s="14">
        <f t="shared" si="1"/>
        <v>4.7694635975888494E-2</v>
      </c>
      <c r="G13" s="5">
        <v>43770</v>
      </c>
      <c r="H13">
        <v>145.11248800000001</v>
      </c>
      <c r="I13" s="14">
        <f t="shared" si="2"/>
        <v>5.5869621641272939E-2</v>
      </c>
      <c r="J13" s="5">
        <v>43770</v>
      </c>
      <c r="K13">
        <v>53.931767000000001</v>
      </c>
      <c r="L13" s="14">
        <f t="shared" si="3"/>
        <v>7.8201256174264211E-2</v>
      </c>
      <c r="O13" s="230"/>
      <c r="P13" s="231"/>
      <c r="Q13" s="231"/>
      <c r="R13" s="231"/>
      <c r="S13" s="231"/>
      <c r="T13" s="231"/>
      <c r="U13" s="231"/>
      <c r="V13" s="231"/>
      <c r="W13" s="231"/>
      <c r="X13" s="232"/>
    </row>
    <row r="14" spans="1:24" x14ac:dyDescent="0.2">
      <c r="A14" s="5">
        <v>43800</v>
      </c>
      <c r="B14">
        <v>71.429657000000006</v>
      </c>
      <c r="C14" s="14">
        <f t="shared" si="0"/>
        <v>0.10208252321855887</v>
      </c>
      <c r="D14" s="5">
        <v>43800</v>
      </c>
      <c r="E14">
        <v>27.888666000000001</v>
      </c>
      <c r="F14" s="14">
        <f t="shared" si="1"/>
        <v>0.26789716312056749</v>
      </c>
      <c r="G14" s="5">
        <v>43800</v>
      </c>
      <c r="H14">
        <v>151.68519599999999</v>
      </c>
      <c r="I14" s="14">
        <f t="shared" si="2"/>
        <v>4.5293882632623433E-2</v>
      </c>
      <c r="J14" s="5">
        <v>43800</v>
      </c>
      <c r="K14">
        <v>58.593280999999998</v>
      </c>
      <c r="L14" s="14">
        <f t="shared" si="3"/>
        <v>8.64335485243789E-2</v>
      </c>
      <c r="O14" s="74" t="s">
        <v>50</v>
      </c>
      <c r="X14" s="17"/>
    </row>
    <row r="15" spans="1:24" x14ac:dyDescent="0.2">
      <c r="A15" s="5">
        <v>43831</v>
      </c>
      <c r="B15">
        <v>75.287559999999999</v>
      </c>
      <c r="C15" s="14">
        <f t="shared" si="0"/>
        <v>5.4009821158737932E-2</v>
      </c>
      <c r="D15" s="5">
        <v>43831</v>
      </c>
      <c r="E15">
        <v>43.371333999999997</v>
      </c>
      <c r="F15" s="14">
        <f t="shared" si="1"/>
        <v>0.55515986315014121</v>
      </c>
      <c r="G15" s="5">
        <v>43831</v>
      </c>
      <c r="H15">
        <v>163.73727400000001</v>
      </c>
      <c r="I15" s="14">
        <f t="shared" si="2"/>
        <v>7.945454347436795E-2</v>
      </c>
      <c r="J15" s="5">
        <v>43831</v>
      </c>
      <c r="K15">
        <v>58.874664000000003</v>
      </c>
      <c r="L15" s="14">
        <f t="shared" si="3"/>
        <v>4.8023083056230502E-3</v>
      </c>
      <c r="O15" s="71"/>
      <c r="P15" s="12" t="s">
        <v>11</v>
      </c>
      <c r="Q15" s="12" t="s">
        <v>13</v>
      </c>
      <c r="R15" s="12" t="s">
        <v>14</v>
      </c>
      <c r="X15" s="17"/>
    </row>
    <row r="16" spans="1:24" x14ac:dyDescent="0.2">
      <c r="A16" s="5">
        <v>43862</v>
      </c>
      <c r="B16">
        <v>66.494170999999994</v>
      </c>
      <c r="C16" s="14">
        <f t="shared" si="0"/>
        <v>-0.11679736997719152</v>
      </c>
      <c r="D16" s="5">
        <v>43862</v>
      </c>
      <c r="E16">
        <v>44.532665000000001</v>
      </c>
      <c r="F16" s="14">
        <f t="shared" si="1"/>
        <v>2.6776464841962302E-2</v>
      </c>
      <c r="G16" s="5">
        <v>43862</v>
      </c>
      <c r="H16">
        <v>155.83074999999999</v>
      </c>
      <c r="I16" s="14">
        <f t="shared" si="2"/>
        <v>-4.8287868772018384E-2</v>
      </c>
      <c r="J16" s="5">
        <v>43862</v>
      </c>
      <c r="K16">
        <v>67.251541000000003</v>
      </c>
      <c r="L16" s="14">
        <f t="shared" si="3"/>
        <v>0.14228322390086168</v>
      </c>
      <c r="O16" s="74" t="s">
        <v>11</v>
      </c>
      <c r="P16" s="220">
        <f>_xlfn.VAR.S($C$5:$C$62)</f>
        <v>7.7236637602351426E-3</v>
      </c>
      <c r="Q16" s="220">
        <f>_xlfn.COVARIANCE.S($C$5:$C$62, $F$5:$F$62)</f>
        <v>1.3835589032511917E-2</v>
      </c>
      <c r="R16" s="220">
        <f>_xlfn.COVARIANCE.S($C$5:$C$62, $I$5:$I$62)</f>
        <v>4.1516651856366264E-3</v>
      </c>
      <c r="X16" s="17"/>
    </row>
    <row r="17" spans="1:24" x14ac:dyDescent="0.2">
      <c r="A17" s="5">
        <v>43891</v>
      </c>
      <c r="B17">
        <v>62.002234999999999</v>
      </c>
      <c r="C17" s="14">
        <f t="shared" si="0"/>
        <v>-6.7553831147094026E-2</v>
      </c>
      <c r="D17" s="5">
        <v>43891</v>
      </c>
      <c r="E17">
        <v>34.933334000000002</v>
      </c>
      <c r="F17" s="14">
        <f t="shared" si="1"/>
        <v>-0.21555707478993227</v>
      </c>
      <c r="G17" s="5">
        <v>43891</v>
      </c>
      <c r="H17">
        <v>152.10914600000001</v>
      </c>
      <c r="I17" s="14">
        <f t="shared" si="2"/>
        <v>-2.3882346712699419E-2</v>
      </c>
      <c r="J17" s="5">
        <v>43891</v>
      </c>
      <c r="K17">
        <v>65.679687999999999</v>
      </c>
      <c r="L17" s="14">
        <f t="shared" si="3"/>
        <v>-2.3372743235727553E-2</v>
      </c>
      <c r="O17" s="74" t="s">
        <v>13</v>
      </c>
      <c r="P17" s="220">
        <f>_xlfn.COVARIANCE.S($C$5:$C$62, $F$5:$F$62)</f>
        <v>1.3835589032511917E-2</v>
      </c>
      <c r="Q17" s="220">
        <f>_xlfn.VAR.S($F$5:$F$62)</f>
        <v>5.0405514877007139E-2</v>
      </c>
      <c r="R17" s="220">
        <f>_xlfn.COVARIANCE.S($I$5:$I$62, $F$5:$F$62)</f>
        <v>7.848017638928468E-3</v>
      </c>
      <c r="X17" s="17"/>
    </row>
    <row r="18" spans="1:24" x14ac:dyDescent="0.2">
      <c r="A18" s="5">
        <v>43922</v>
      </c>
      <c r="B18">
        <v>71.635750000000002</v>
      </c>
      <c r="C18" s="14">
        <f t="shared" si="0"/>
        <v>0.15537367322323142</v>
      </c>
      <c r="D18" s="5">
        <v>43922</v>
      </c>
      <c r="E18">
        <v>52.125332</v>
      </c>
      <c r="F18" s="14">
        <f t="shared" si="1"/>
        <v>0.49213733793631026</v>
      </c>
      <c r="G18" s="5">
        <v>43922</v>
      </c>
      <c r="H18">
        <v>172.84561199999999</v>
      </c>
      <c r="I18" s="14">
        <f t="shared" si="2"/>
        <v>0.13632622722107701</v>
      </c>
      <c r="J18" s="5">
        <v>43922</v>
      </c>
      <c r="K18">
        <v>72.825683999999995</v>
      </c>
      <c r="L18" s="14">
        <f t="shared" si="3"/>
        <v>0.10880069954047279</v>
      </c>
      <c r="O18" s="74" t="s">
        <v>14</v>
      </c>
      <c r="P18" s="220">
        <f>_xlfn.COVARIANCE.S($C$5:$C$62, $I$5:$I$62)</f>
        <v>4.1516651856366264E-3</v>
      </c>
      <c r="Q18" s="220">
        <f>_xlfn.COVARIANCE.S($I$5:$I$62, $F$5:$F$62)</f>
        <v>7.848017638928468E-3</v>
      </c>
      <c r="R18" s="220">
        <f>_xlfn.VAR.S($I$5:$I$62)</f>
        <v>4.1264785577666404E-3</v>
      </c>
      <c r="X18" s="17"/>
    </row>
    <row r="19" spans="1:24" x14ac:dyDescent="0.2">
      <c r="A19" s="5">
        <v>43952</v>
      </c>
      <c r="B19">
        <v>77.521698000000001</v>
      </c>
      <c r="C19" s="14">
        <f t="shared" si="0"/>
        <v>8.2164952555113871E-2</v>
      </c>
      <c r="D19" s="5">
        <v>43952</v>
      </c>
      <c r="E19">
        <v>55.666668000000001</v>
      </c>
      <c r="F19" s="14">
        <f t="shared" si="1"/>
        <v>6.793886703685649E-2</v>
      </c>
      <c r="G19" s="5">
        <v>43952</v>
      </c>
      <c r="H19">
        <v>176.742142</v>
      </c>
      <c r="I19" s="14">
        <f t="shared" si="2"/>
        <v>2.2543412904228156E-2</v>
      </c>
      <c r="J19" s="5">
        <v>43952</v>
      </c>
      <c r="K19">
        <v>88.458252000000002</v>
      </c>
      <c r="L19" s="14">
        <f t="shared" si="3"/>
        <v>0.21465734533986675</v>
      </c>
      <c r="O19" s="230"/>
      <c r="P19" s="231"/>
      <c r="Q19" s="231"/>
      <c r="R19" s="231"/>
      <c r="S19" s="231"/>
      <c r="T19" s="231"/>
      <c r="U19" s="231"/>
      <c r="V19" s="231"/>
      <c r="W19" s="231"/>
      <c r="X19" s="232"/>
    </row>
    <row r="20" spans="1:24" x14ac:dyDescent="0.2">
      <c r="A20" s="5">
        <v>43983</v>
      </c>
      <c r="B20">
        <v>89.188095000000004</v>
      </c>
      <c r="C20" s="14">
        <f t="shared" si="0"/>
        <v>0.15049202095650696</v>
      </c>
      <c r="D20" s="5">
        <v>43983</v>
      </c>
      <c r="E20">
        <v>71.987335000000002</v>
      </c>
      <c r="F20" s="14">
        <f t="shared" si="1"/>
        <v>0.29318562770812867</v>
      </c>
      <c r="G20" s="5">
        <v>43983</v>
      </c>
      <c r="H20">
        <v>196.82926900000001</v>
      </c>
      <c r="I20" s="14">
        <f t="shared" si="2"/>
        <v>0.11365216451886166</v>
      </c>
      <c r="J20" s="5">
        <v>43983</v>
      </c>
      <c r="K20">
        <v>94.659965999999997</v>
      </c>
      <c r="L20" s="14">
        <f t="shared" si="3"/>
        <v>7.0108936812362008E-2</v>
      </c>
      <c r="O20" s="72" t="s">
        <v>51</v>
      </c>
      <c r="X20" s="17"/>
    </row>
    <row r="21" spans="1:24" x14ac:dyDescent="0.2">
      <c r="A21" s="5">
        <v>44013</v>
      </c>
      <c r="B21">
        <v>103.915886</v>
      </c>
      <c r="C21" s="14">
        <f t="shared" si="0"/>
        <v>0.16513180374578015</v>
      </c>
      <c r="D21" s="5">
        <v>44013</v>
      </c>
      <c r="E21">
        <v>95.384003000000007</v>
      </c>
      <c r="F21" s="14">
        <f t="shared" si="1"/>
        <v>0.32501089254102827</v>
      </c>
      <c r="G21" s="5">
        <v>44013</v>
      </c>
      <c r="H21">
        <v>198.28005999999999</v>
      </c>
      <c r="I21" s="14">
        <f t="shared" si="2"/>
        <v>7.3708092671927825E-3</v>
      </c>
      <c r="J21" s="5">
        <v>44013</v>
      </c>
      <c r="K21">
        <v>105.840889</v>
      </c>
      <c r="L21" s="14">
        <f t="shared" si="3"/>
        <v>0.11811670204910076</v>
      </c>
      <c r="O21" s="72"/>
      <c r="P21" s="12" t="s">
        <v>11</v>
      </c>
      <c r="Q21" s="12" t="s">
        <v>13</v>
      </c>
      <c r="R21" s="12" t="s">
        <v>14</v>
      </c>
      <c r="S21" s="12" t="s">
        <v>15</v>
      </c>
      <c r="X21" s="17"/>
    </row>
    <row r="22" spans="1:24" x14ac:dyDescent="0.2">
      <c r="A22" s="5">
        <v>44044</v>
      </c>
      <c r="B22">
        <v>126.193336</v>
      </c>
      <c r="C22" s="14">
        <f t="shared" si="0"/>
        <v>0.21437963777742319</v>
      </c>
      <c r="D22" s="5">
        <v>44044</v>
      </c>
      <c r="E22">
        <v>166.106674</v>
      </c>
      <c r="F22" s="14">
        <f t="shared" si="1"/>
        <v>0.74145211750024775</v>
      </c>
      <c r="G22" s="5">
        <v>44044</v>
      </c>
      <c r="H22">
        <v>218.12643399999999</v>
      </c>
      <c r="I22" s="14">
        <f t="shared" si="2"/>
        <v>0.10009263664737643</v>
      </c>
      <c r="J22" s="5">
        <v>44044</v>
      </c>
      <c r="K22">
        <v>133.35861199999999</v>
      </c>
      <c r="L22" s="14">
        <f t="shared" si="3"/>
        <v>0.25999141976216761</v>
      </c>
      <c r="O22" s="72" t="s">
        <v>11</v>
      </c>
      <c r="P22" s="220">
        <f>_xlfn.VAR.S($C$5:$C$62)</f>
        <v>7.7236637602351426E-3</v>
      </c>
      <c r="Q22" s="220">
        <f>_xlfn.COVARIANCE.S($C$5:$C$62, $F$5:$F$62)</f>
        <v>1.3835589032511917E-2</v>
      </c>
      <c r="R22" s="220">
        <f>_xlfn.COVARIANCE.S($C$5:$C$62, $I$5:$I$62)</f>
        <v>4.1516651856366264E-3</v>
      </c>
      <c r="S22" s="220">
        <f>_xlfn.COVARIANCE.S($C$5:$C$62, $L$5:$L$62)</f>
        <v>8.0503830326013447E-3</v>
      </c>
      <c r="X22" s="17"/>
    </row>
    <row r="23" spans="1:24" x14ac:dyDescent="0.2">
      <c r="A23" s="5">
        <v>44075</v>
      </c>
      <c r="B23">
        <v>113.45940400000001</v>
      </c>
      <c r="C23" s="14">
        <f t="shared" si="0"/>
        <v>-0.10090811768380539</v>
      </c>
      <c r="D23" s="5">
        <v>44075</v>
      </c>
      <c r="E23">
        <v>143.00332599999999</v>
      </c>
      <c r="F23" s="14">
        <f t="shared" si="1"/>
        <v>-0.13908741559655821</v>
      </c>
      <c r="G23" s="5">
        <v>44075</v>
      </c>
      <c r="H23">
        <v>203.91717499999999</v>
      </c>
      <c r="I23" s="14">
        <f t="shared" si="2"/>
        <v>-6.5142306411152373E-2</v>
      </c>
      <c r="J23" s="5">
        <v>44075</v>
      </c>
      <c r="K23">
        <v>134.914154</v>
      </c>
      <c r="L23" s="14">
        <f t="shared" si="3"/>
        <v>1.1664353555209488E-2</v>
      </c>
      <c r="O23" s="72" t="s">
        <v>13</v>
      </c>
      <c r="P23" s="220">
        <f>_xlfn.COVARIANCE.S($C$5:$C$62, $F$5:$F$62)</f>
        <v>1.3835589032511917E-2</v>
      </c>
      <c r="Q23" s="220">
        <f>_xlfn.VAR.S($F$5:$F$62)</f>
        <v>5.0405514877007139E-2</v>
      </c>
      <c r="R23" s="220">
        <f>_xlfn.COVARIANCE.S($I$5:$I$62, $F$5:$F$62)</f>
        <v>7.848017638928468E-3</v>
      </c>
      <c r="S23" s="220">
        <f>_xlfn.COVARIANCE.S($F$5:$F$62, $L$5:$L$62)</f>
        <v>1.7503644874508135E-2</v>
      </c>
      <c r="X23" s="17"/>
    </row>
    <row r="24" spans="1:24" x14ac:dyDescent="0.2">
      <c r="A24" s="5">
        <v>44105</v>
      </c>
      <c r="B24">
        <v>106.650475</v>
      </c>
      <c r="C24" s="14">
        <f t="shared" si="0"/>
        <v>-6.0012028619505227E-2</v>
      </c>
      <c r="D24" s="5">
        <v>44105</v>
      </c>
      <c r="E24">
        <v>129.346664</v>
      </c>
      <c r="F24" s="14">
        <f t="shared" si="1"/>
        <v>-9.5498911682655438E-2</v>
      </c>
      <c r="G24" s="5">
        <v>44105</v>
      </c>
      <c r="H24">
        <v>196.29681400000001</v>
      </c>
      <c r="I24" s="14">
        <f t="shared" si="2"/>
        <v>-3.7369883140054162E-2</v>
      </c>
      <c r="J24" s="5">
        <v>44105</v>
      </c>
      <c r="K24">
        <v>125.015343</v>
      </c>
      <c r="L24" s="14">
        <f t="shared" si="3"/>
        <v>-7.337118238906197E-2</v>
      </c>
      <c r="O24" s="72" t="s">
        <v>14</v>
      </c>
      <c r="P24" s="220">
        <f>_xlfn.COVARIANCE.S($C$5:$C$62, $I$5:$I$62)</f>
        <v>4.1516651856366264E-3</v>
      </c>
      <c r="Q24" s="220">
        <f>_xlfn.COVARIANCE.S($I$5:$I$62, $F$5:$F$62)</f>
        <v>7.848017638928468E-3</v>
      </c>
      <c r="R24" s="220">
        <f>_xlfn.VAR.S($I$5:$I$62)</f>
        <v>4.1264785577666404E-3</v>
      </c>
      <c r="S24" s="220">
        <f>_xlfn.COVARIANCE.S($I$5:$I$62, $L$5:$L$62)</f>
        <v>5.9803079082710025E-3</v>
      </c>
      <c r="X24" s="17"/>
    </row>
    <row r="25" spans="1:24" x14ac:dyDescent="0.2">
      <c r="A25" s="5">
        <v>44136</v>
      </c>
      <c r="B25">
        <v>116.633652</v>
      </c>
      <c r="C25" s="14">
        <f t="shared" si="0"/>
        <v>9.3606493548200304E-2</v>
      </c>
      <c r="D25" s="5">
        <v>44136</v>
      </c>
      <c r="E25">
        <v>189.199997</v>
      </c>
      <c r="F25" s="14">
        <f t="shared" si="1"/>
        <v>0.46273580739585207</v>
      </c>
      <c r="G25" s="5">
        <v>44136</v>
      </c>
      <c r="H25">
        <v>207.54310599999999</v>
      </c>
      <c r="I25" s="14">
        <f t="shared" si="2"/>
        <v>5.7292279843115447E-2</v>
      </c>
      <c r="J25" s="5">
        <v>44136</v>
      </c>
      <c r="K25">
        <v>133.667877</v>
      </c>
      <c r="L25" s="14">
        <f t="shared" si="3"/>
        <v>6.9211776669684477E-2</v>
      </c>
      <c r="O25" s="72" t="s">
        <v>15</v>
      </c>
      <c r="P25" s="220">
        <f>_xlfn.COVARIANCE.S($C$5:$C$62, $L$5:$L$62)</f>
        <v>8.0503830326013447E-3</v>
      </c>
      <c r="Q25" s="220">
        <f>_xlfn.COVARIANCE.S($F$5:$F$62, $L$5:$L$62)</f>
        <v>1.7503644874508135E-2</v>
      </c>
      <c r="R25" s="220">
        <f>_xlfn.COVARIANCE.S($I$5:$I$62, $L$5:$L$62)</f>
        <v>5.9803079082710025E-3</v>
      </c>
      <c r="S25" s="220">
        <f>_xlfn.VAR.S($L$5:$L$62)</f>
        <v>2.1000806751413009E-2</v>
      </c>
      <c r="X25" s="17"/>
    </row>
    <row r="26" spans="1:24" x14ac:dyDescent="0.2">
      <c r="A26" s="5">
        <v>44166</v>
      </c>
      <c r="B26">
        <v>130.221115</v>
      </c>
      <c r="C26" s="14">
        <f t="shared" si="0"/>
        <v>0.11649693520700183</v>
      </c>
      <c r="D26" s="5">
        <v>44166</v>
      </c>
      <c r="E26">
        <v>235.22332800000001</v>
      </c>
      <c r="F26" s="14">
        <f t="shared" si="1"/>
        <v>0.24325228186975084</v>
      </c>
      <c r="G26" s="5">
        <v>44166</v>
      </c>
      <c r="H26">
        <v>216.20311000000001</v>
      </c>
      <c r="I26" s="14">
        <f t="shared" si="2"/>
        <v>4.1726290826542875E-2</v>
      </c>
      <c r="J26" s="5">
        <v>44166</v>
      </c>
      <c r="K26">
        <v>130.21185299999999</v>
      </c>
      <c r="L26" s="14">
        <f t="shared" si="3"/>
        <v>-2.5855307030873343E-2</v>
      </c>
      <c r="O26" s="230"/>
      <c r="P26" s="231"/>
      <c r="Q26" s="231"/>
      <c r="R26" s="231"/>
      <c r="S26" s="231"/>
      <c r="T26" s="231"/>
      <c r="U26" s="231"/>
      <c r="V26" s="231"/>
      <c r="W26" s="231"/>
      <c r="X26" s="232"/>
    </row>
    <row r="27" spans="1:24" x14ac:dyDescent="0.2">
      <c r="A27" s="5">
        <v>44197</v>
      </c>
      <c r="B27">
        <v>129.50465399999999</v>
      </c>
      <c r="C27" s="14">
        <f t="shared" si="0"/>
        <v>-5.5018803978142067E-3</v>
      </c>
      <c r="D27" s="5">
        <v>44197</v>
      </c>
      <c r="E27">
        <v>264.51001000000002</v>
      </c>
      <c r="F27" s="14">
        <f t="shared" si="1"/>
        <v>0.12450585683406372</v>
      </c>
      <c r="G27" s="5">
        <v>44197</v>
      </c>
      <c r="H27">
        <v>225.476471</v>
      </c>
      <c r="I27" s="14">
        <f t="shared" si="2"/>
        <v>4.2891894570804251E-2</v>
      </c>
      <c r="J27" s="5">
        <v>44197</v>
      </c>
      <c r="K27">
        <v>129.599335</v>
      </c>
      <c r="L27" s="14">
        <f t="shared" si="3"/>
        <v>-4.704011085688139E-3</v>
      </c>
      <c r="O27" s="71"/>
      <c r="P27" t="s">
        <v>215</v>
      </c>
      <c r="Q27" t="s">
        <v>216</v>
      </c>
      <c r="R27" t="s">
        <v>217</v>
      </c>
      <c r="X27" s="17"/>
    </row>
    <row r="28" spans="1:24" x14ac:dyDescent="0.2">
      <c r="A28" s="5">
        <v>44228</v>
      </c>
      <c r="B28">
        <v>119.003754</v>
      </c>
      <c r="C28" s="14">
        <f t="shared" si="0"/>
        <v>-8.1085116832944004E-2</v>
      </c>
      <c r="D28" s="5">
        <v>44228</v>
      </c>
      <c r="E28">
        <v>225.16667200000001</v>
      </c>
      <c r="F28" s="14">
        <f t="shared" si="1"/>
        <v>-0.14874045031414884</v>
      </c>
      <c r="G28" s="5">
        <v>44228</v>
      </c>
      <c r="H28">
        <v>225.884705</v>
      </c>
      <c r="I28" s="14">
        <f t="shared" si="2"/>
        <v>1.8105392469087965E-3</v>
      </c>
      <c r="J28" s="5">
        <v>44228</v>
      </c>
      <c r="K28">
        <v>136.83017000000001</v>
      </c>
      <c r="L28" s="14">
        <f t="shared" si="3"/>
        <v>5.5793766225729582E-2</v>
      </c>
      <c r="O28" s="71"/>
      <c r="P28" s="221">
        <v>0.24732651512038753</v>
      </c>
      <c r="Q28" s="221">
        <v>0.39653486301149216</v>
      </c>
      <c r="R28" s="221">
        <v>0.3561386218681204</v>
      </c>
      <c r="T28">
        <f>SUM(P28:R28)</f>
        <v>1</v>
      </c>
      <c r="X28" s="17"/>
    </row>
    <row r="29" spans="1:24" x14ac:dyDescent="0.2">
      <c r="A29" s="5">
        <v>44256</v>
      </c>
      <c r="B29">
        <v>120.056335</v>
      </c>
      <c r="C29" s="14">
        <f t="shared" si="0"/>
        <v>8.8449394630021796E-3</v>
      </c>
      <c r="D29" s="5">
        <v>44256</v>
      </c>
      <c r="E29">
        <v>222.643326</v>
      </c>
      <c r="F29" s="14">
        <f t="shared" si="1"/>
        <v>-1.120656968274596E-2</v>
      </c>
      <c r="G29" s="5">
        <v>44256</v>
      </c>
      <c r="H29">
        <v>229.707764</v>
      </c>
      <c r="I29" s="14">
        <f t="shared" si="2"/>
        <v>1.6924824547106899E-2</v>
      </c>
      <c r="J29" s="5">
        <v>44256</v>
      </c>
      <c r="K29">
        <v>133.176086</v>
      </c>
      <c r="L29" s="14">
        <f t="shared" si="3"/>
        <v>-2.6705250749889525E-2</v>
      </c>
      <c r="O29" s="71"/>
      <c r="P29" s="222" cm="1">
        <f t="array" ref="P29">MMULT($P$28:$R$28, $P$3:$P$5) - MMULT(MMULT($P$28:$R$28, $P$16:$R$18), TRANSPOSE($P$28:$R$28))</f>
        <v>2.7353559860698339E-2</v>
      </c>
      <c r="X29" s="17"/>
    </row>
    <row r="30" spans="1:24" x14ac:dyDescent="0.2">
      <c r="A30" s="5">
        <v>44287</v>
      </c>
      <c r="B30">
        <v>129.20678699999999</v>
      </c>
      <c r="C30" s="14">
        <f t="shared" si="0"/>
        <v>7.6217985498224533E-2</v>
      </c>
      <c r="D30" s="5">
        <v>44287</v>
      </c>
      <c r="E30">
        <v>236.479996</v>
      </c>
      <c r="F30" s="14">
        <f t="shared" si="1"/>
        <v>6.21472480158691E-2</v>
      </c>
      <c r="G30" s="5">
        <v>44287</v>
      </c>
      <c r="H30">
        <v>245.69581600000001</v>
      </c>
      <c r="I30" s="14">
        <f t="shared" si="2"/>
        <v>6.9601704886213644E-2</v>
      </c>
      <c r="J30" s="5">
        <v>44287</v>
      </c>
      <c r="K30">
        <v>149.80213900000001</v>
      </c>
      <c r="L30" s="14">
        <f t="shared" si="3"/>
        <v>0.124842631281415</v>
      </c>
      <c r="O30" s="230"/>
      <c r="P30" s="231"/>
      <c r="Q30" s="231"/>
      <c r="R30" s="231"/>
      <c r="S30" s="231"/>
      <c r="T30" s="231"/>
      <c r="U30" s="231"/>
      <c r="V30" s="231"/>
      <c r="W30" s="231"/>
      <c r="X30" s="232"/>
    </row>
    <row r="31" spans="1:24" x14ac:dyDescent="0.2">
      <c r="A31" s="5">
        <v>44317</v>
      </c>
      <c r="B31">
        <v>122.47416699999999</v>
      </c>
      <c r="C31" s="14">
        <f t="shared" si="0"/>
        <v>-5.2107324671729495E-2</v>
      </c>
      <c r="D31" s="5">
        <v>44317</v>
      </c>
      <c r="E31">
        <v>208.40666200000001</v>
      </c>
      <c r="F31" s="14">
        <f t="shared" si="1"/>
        <v>-0.11871335620286456</v>
      </c>
      <c r="G31" s="5">
        <v>44317</v>
      </c>
      <c r="H31">
        <v>243.26011700000001</v>
      </c>
      <c r="I31" s="14">
        <f t="shared" si="2"/>
        <v>-9.9134736588269764E-3</v>
      </c>
      <c r="J31" s="5">
        <v>44317</v>
      </c>
      <c r="K31">
        <v>162.128052</v>
      </c>
      <c r="L31" s="14">
        <f t="shared" si="3"/>
        <v>8.2281288386676407E-2</v>
      </c>
      <c r="O31" s="71"/>
      <c r="P31" t="s">
        <v>218</v>
      </c>
      <c r="Q31" t="s">
        <v>219</v>
      </c>
      <c r="R31" t="s">
        <v>220</v>
      </c>
      <c r="S31" t="s">
        <v>221</v>
      </c>
      <c r="X31" s="17"/>
    </row>
    <row r="32" spans="1:24" x14ac:dyDescent="0.2">
      <c r="A32" s="5">
        <v>44348</v>
      </c>
      <c r="B32">
        <v>134.841095</v>
      </c>
      <c r="C32" s="14">
        <f t="shared" si="0"/>
        <v>0.1009758082290121</v>
      </c>
      <c r="D32" s="5">
        <v>44348</v>
      </c>
      <c r="E32">
        <v>226.566666</v>
      </c>
      <c r="F32" s="14">
        <f t="shared" si="1"/>
        <v>8.7137348805097145E-2</v>
      </c>
      <c r="G32" s="5">
        <v>44348</v>
      </c>
      <c r="H32">
        <v>264.54397599999999</v>
      </c>
      <c r="I32" s="14">
        <f t="shared" si="2"/>
        <v>8.7494239756531797E-2</v>
      </c>
      <c r="J32" s="5">
        <v>44348</v>
      </c>
      <c r="K32">
        <v>199.63471999999999</v>
      </c>
      <c r="L32" s="14">
        <f t="shared" si="3"/>
        <v>0.2313397807308509</v>
      </c>
      <c r="O32" s="71"/>
      <c r="P32" s="222">
        <v>0</v>
      </c>
      <c r="Q32" s="222">
        <v>0.23035680646774345</v>
      </c>
      <c r="R32" s="222">
        <v>0</v>
      </c>
      <c r="S32" s="222">
        <v>0.76964319353225652</v>
      </c>
      <c r="T32">
        <f>SUM(P32:S32)</f>
        <v>1</v>
      </c>
      <c r="X32" s="17"/>
    </row>
    <row r="33" spans="1:24" x14ac:dyDescent="0.2">
      <c r="A33" s="5">
        <v>44378</v>
      </c>
      <c r="B33">
        <v>143.60342399999999</v>
      </c>
      <c r="C33" s="14">
        <f t="shared" si="0"/>
        <v>6.4982630109908221E-2</v>
      </c>
      <c r="D33" s="5">
        <v>44378</v>
      </c>
      <c r="E33">
        <v>229.066666</v>
      </c>
      <c r="F33" s="14">
        <f t="shared" si="1"/>
        <v>1.1034279861804561E-2</v>
      </c>
      <c r="G33" s="5">
        <v>44378</v>
      </c>
      <c r="H33">
        <v>278.22525000000002</v>
      </c>
      <c r="I33" s="14">
        <f t="shared" si="2"/>
        <v>5.1716445057134963E-2</v>
      </c>
      <c r="J33" s="5">
        <v>44378</v>
      </c>
      <c r="K33">
        <v>194.65415999999999</v>
      </c>
      <c r="L33" s="14">
        <f t="shared" si="3"/>
        <v>-2.4948365695105529E-2</v>
      </c>
      <c r="O33" s="71"/>
      <c r="P33" s="222" cm="1">
        <f t="array" ref="P33">MMULT($P$32:$S$32,$P$3:$P$6)-MMULT(MMULT($P$32:$S$32,$P$22:$S$25),TRANSPOSE($P$32:$S$32))</f>
        <v>3.6334499382855621E-2</v>
      </c>
      <c r="X33" s="17"/>
    </row>
    <row r="34" spans="1:24" ht="16" thickBot="1" x14ac:dyDescent="0.25">
      <c r="A34" s="5">
        <v>44409</v>
      </c>
      <c r="B34">
        <v>149.48107899999999</v>
      </c>
      <c r="C34" s="14">
        <f t="shared" si="0"/>
        <v>4.0929769195475481E-2</v>
      </c>
      <c r="D34" s="5">
        <v>44409</v>
      </c>
      <c r="E34">
        <v>245.240005</v>
      </c>
      <c r="F34" s="14">
        <f t="shared" si="1"/>
        <v>7.0605380007582597E-2</v>
      </c>
      <c r="G34" s="5">
        <v>44409</v>
      </c>
      <c r="H34">
        <v>294.79705799999999</v>
      </c>
      <c r="I34" s="14">
        <f t="shared" si="2"/>
        <v>5.9562559472944941E-2</v>
      </c>
      <c r="J34" s="5">
        <v>44409</v>
      </c>
      <c r="K34">
        <v>223.464417</v>
      </c>
      <c r="L34" s="14">
        <f t="shared" si="3"/>
        <v>0.14800740451681077</v>
      </c>
      <c r="O34" s="75"/>
      <c r="P34" s="179"/>
      <c r="Q34" s="179"/>
      <c r="R34" s="179"/>
      <c r="S34" s="179"/>
      <c r="T34" s="179"/>
      <c r="U34" s="179"/>
      <c r="V34" s="179"/>
      <c r="W34" s="179"/>
      <c r="X34" s="78"/>
    </row>
    <row r="35" spans="1:24" ht="20" thickBot="1" x14ac:dyDescent="0.3">
      <c r="A35" s="5">
        <v>44440</v>
      </c>
      <c r="B35">
        <v>139.51960800000001</v>
      </c>
      <c r="C35" s="14">
        <f t="shared" si="0"/>
        <v>-6.6640347170627459E-2</v>
      </c>
      <c r="D35" s="5">
        <v>44440</v>
      </c>
      <c r="E35">
        <v>258.49334700000003</v>
      </c>
      <c r="F35" s="14">
        <f t="shared" si="1"/>
        <v>5.4042332938298673E-2</v>
      </c>
      <c r="G35" s="5">
        <v>44440</v>
      </c>
      <c r="H35">
        <v>275.83242799999999</v>
      </c>
      <c r="I35" s="14">
        <f t="shared" si="2"/>
        <v>-6.4331137253072587E-2</v>
      </c>
      <c r="J35" s="5">
        <v>44440</v>
      </c>
      <c r="K35">
        <v>206.83963</v>
      </c>
      <c r="L35" s="14">
        <f t="shared" si="3"/>
        <v>-7.4395678843133209E-2</v>
      </c>
      <c r="O35" s="227" t="s">
        <v>189</v>
      </c>
      <c r="P35" s="233"/>
      <c r="Q35" s="151"/>
      <c r="R35" s="151"/>
      <c r="S35" s="151"/>
      <c r="T35" s="151"/>
      <c r="U35" s="151"/>
      <c r="V35" s="151"/>
      <c r="W35" s="151"/>
      <c r="X35" s="152"/>
    </row>
    <row r="36" spans="1:24" x14ac:dyDescent="0.2">
      <c r="A36" s="5">
        <v>44470</v>
      </c>
      <c r="B36">
        <v>147.70343</v>
      </c>
      <c r="C36" s="14">
        <f t="shared" si="0"/>
        <v>5.8657145883035965E-2</v>
      </c>
      <c r="D36" s="5">
        <v>44470</v>
      </c>
      <c r="E36">
        <v>371.33334400000001</v>
      </c>
      <c r="F36" s="14">
        <f t="shared" si="1"/>
        <v>0.43652959857415585</v>
      </c>
      <c r="G36" s="5">
        <v>44470</v>
      </c>
      <c r="H36">
        <v>324.45929000000001</v>
      </c>
      <c r="I36" s="14">
        <f t="shared" si="2"/>
        <v>0.17629131698757342</v>
      </c>
      <c r="J36" s="5">
        <v>44470</v>
      </c>
      <c r="K36">
        <v>255.27461199999999</v>
      </c>
      <c r="L36" s="14">
        <f t="shared" si="3"/>
        <v>0.23416683737057542</v>
      </c>
      <c r="O36" s="71"/>
      <c r="P36" s="153"/>
      <c r="Q36" s="180"/>
      <c r="R36" s="180"/>
      <c r="S36" s="180"/>
      <c r="T36" s="180"/>
      <c r="U36" s="180"/>
      <c r="V36" s="180"/>
      <c r="W36" s="180"/>
      <c r="X36" s="154"/>
    </row>
    <row r="37" spans="1:24" ht="16" thickBot="1" x14ac:dyDescent="0.25">
      <c r="A37" s="5">
        <v>44501</v>
      </c>
      <c r="B37">
        <v>162.98651100000001</v>
      </c>
      <c r="C37" s="14">
        <f t="shared" si="0"/>
        <v>0.10347140211977481</v>
      </c>
      <c r="D37" s="5">
        <v>44501</v>
      </c>
      <c r="E37">
        <v>381.58667000000003</v>
      </c>
      <c r="F37" s="14">
        <f t="shared" si="1"/>
        <v>2.7612187716705601E-2</v>
      </c>
      <c r="G37" s="5">
        <v>44501</v>
      </c>
      <c r="H37">
        <v>323.45144699999997</v>
      </c>
      <c r="I37" s="14">
        <f t="shared" si="2"/>
        <v>-3.1062232799684568E-3</v>
      </c>
      <c r="J37" s="5">
        <v>44501</v>
      </c>
      <c r="K37">
        <v>326.25470000000001</v>
      </c>
      <c r="L37" s="14">
        <f t="shared" si="3"/>
        <v>0.2780538473602695</v>
      </c>
      <c r="O37" s="226" t="s">
        <v>17</v>
      </c>
      <c r="P37" s="234"/>
      <c r="Q37" s="235"/>
      <c r="R37" s="235"/>
      <c r="S37" s="235"/>
      <c r="T37" s="235"/>
      <c r="U37" s="235"/>
      <c r="V37" s="235"/>
      <c r="W37" s="235"/>
      <c r="X37" s="236"/>
    </row>
    <row r="38" spans="1:24" x14ac:dyDescent="0.2">
      <c r="A38" s="5">
        <v>44531</v>
      </c>
      <c r="B38">
        <v>175.34033199999999</v>
      </c>
      <c r="C38" s="14">
        <f t="shared" si="0"/>
        <v>7.5796585399634589E-2</v>
      </c>
      <c r="D38" s="5">
        <v>44531</v>
      </c>
      <c r="E38">
        <v>352.26001000000002</v>
      </c>
      <c r="F38" s="14">
        <f t="shared" si="1"/>
        <v>-7.6854519053299222E-2</v>
      </c>
      <c r="G38" s="5">
        <v>44531</v>
      </c>
      <c r="H38">
        <v>329.659851</v>
      </c>
      <c r="I38" s="14">
        <f t="shared" si="2"/>
        <v>1.9194237829457075E-2</v>
      </c>
      <c r="J38" s="5">
        <v>44531</v>
      </c>
      <c r="K38">
        <v>293.65515099999999</v>
      </c>
      <c r="L38" s="14">
        <f t="shared" si="3"/>
        <v>-9.9920549803573788E-2</v>
      </c>
      <c r="O38" s="18">
        <v>10</v>
      </c>
      <c r="Q38" s="223">
        <v>8.5001255296880643E-2</v>
      </c>
      <c r="R38" s="223">
        <v>0</v>
      </c>
      <c r="S38" s="223">
        <v>0.91499874470311948</v>
      </c>
      <c r="T38">
        <f>SUM(Q38:S38)</f>
        <v>1.0000000000000002</v>
      </c>
      <c r="W38" s="224" cm="1">
        <f t="array" ref="W38">MMULT(Q38:S38, $P$3:$P$5) - O38*MMULT(MMULT(Q38:S38, $P$16:$R$18), TRANSPOSE(Q38:S38))</f>
        <v>-1.7021509677456033E-2</v>
      </c>
      <c r="X38" s="17"/>
    </row>
    <row r="39" spans="1:24" x14ac:dyDescent="0.2">
      <c r="A39" s="5">
        <v>44562</v>
      </c>
      <c r="B39">
        <v>172.58532700000001</v>
      </c>
      <c r="C39" s="14">
        <f t="shared" si="0"/>
        <v>-1.5712329094939678E-2</v>
      </c>
      <c r="D39" s="5">
        <v>44562</v>
      </c>
      <c r="E39">
        <v>312.23998999999998</v>
      </c>
      <c r="F39" s="14">
        <f t="shared" si="1"/>
        <v>-0.11360931943424415</v>
      </c>
      <c r="G39" s="5">
        <v>44562</v>
      </c>
      <c r="H39">
        <v>304.82162499999998</v>
      </c>
      <c r="I39" s="14">
        <f t="shared" si="2"/>
        <v>-7.5345013730531651E-2</v>
      </c>
      <c r="J39" s="5">
        <v>44562</v>
      </c>
      <c r="K39">
        <v>244.51127600000001</v>
      </c>
      <c r="L39" s="14">
        <f t="shared" si="3"/>
        <v>-0.1673523343031704</v>
      </c>
      <c r="O39" s="18">
        <v>100</v>
      </c>
      <c r="Q39" s="223">
        <v>2.1090437854704948E-3</v>
      </c>
      <c r="R39" s="223">
        <v>0</v>
      </c>
      <c r="S39" s="223">
        <v>0.9978909562145295</v>
      </c>
      <c r="T39">
        <f>SUM(Q39:S39)</f>
        <v>1</v>
      </c>
      <c r="W39" s="224" cm="1">
        <f t="array" ref="W39">MMULT(Q39:S39, $P$3:$P$5) - O39*MMULT(MMULT(Q39:S39, $P$16:$R$18), TRANSPOSE(Q39:S39))</f>
        <v>-0.38865926696332143</v>
      </c>
      <c r="X39" s="17"/>
    </row>
    <row r="40" spans="1:24" ht="16" thickBot="1" x14ac:dyDescent="0.25">
      <c r="A40" s="5">
        <v>44593</v>
      </c>
      <c r="B40">
        <v>163.04664600000001</v>
      </c>
      <c r="C40" s="14">
        <f t="shared" si="0"/>
        <v>-5.5269362499165392E-2</v>
      </c>
      <c r="D40" s="5">
        <v>44593</v>
      </c>
      <c r="E40">
        <v>290.14334100000002</v>
      </c>
      <c r="F40" s="14">
        <f t="shared" si="1"/>
        <v>-7.0768158172180184E-2</v>
      </c>
      <c r="G40" s="5">
        <v>44593</v>
      </c>
      <c r="H40">
        <v>292.87301600000001</v>
      </c>
      <c r="I40" s="14">
        <f t="shared" si="2"/>
        <v>-3.9198692021932421E-2</v>
      </c>
      <c r="J40" s="5">
        <v>44593</v>
      </c>
      <c r="K40">
        <v>243.50273100000001</v>
      </c>
      <c r="L40" s="14">
        <f t="shared" si="3"/>
        <v>-4.1247381981679978E-3</v>
      </c>
      <c r="O40" s="21">
        <v>1000</v>
      </c>
      <c r="P40" s="48"/>
      <c r="Q40" s="237">
        <v>0</v>
      </c>
      <c r="R40" s="237">
        <v>0</v>
      </c>
      <c r="S40" s="237">
        <v>1</v>
      </c>
      <c r="T40" s="48">
        <f>SUM(Q40:S40)</f>
        <v>1</v>
      </c>
      <c r="U40" s="48"/>
      <c r="V40" s="48"/>
      <c r="W40" s="155" cm="1">
        <f t="array" ref="W40">MMULT(Q40:S40, $P$3:$P$5) - O40*MMULT(MMULT(Q40:S40, $P$16:$R$18), TRANSPOSE(Q40:S40))</f>
        <v>-4.1024915465985501</v>
      </c>
      <c r="X40" s="22"/>
    </row>
    <row r="41" spans="1:24" x14ac:dyDescent="0.2">
      <c r="A41" s="5">
        <v>44621</v>
      </c>
      <c r="B41">
        <v>172.63713100000001</v>
      </c>
      <c r="C41" s="14">
        <f t="shared" si="0"/>
        <v>5.882049852163166E-2</v>
      </c>
      <c r="D41" s="5">
        <v>44621</v>
      </c>
      <c r="E41">
        <v>359.20001200000002</v>
      </c>
      <c r="F41" s="14">
        <f t="shared" si="1"/>
        <v>0.23800880889422166</v>
      </c>
      <c r="G41" s="5">
        <v>44621</v>
      </c>
      <c r="H41">
        <v>302.82937600000002</v>
      </c>
      <c r="I41" s="14">
        <f t="shared" si="2"/>
        <v>3.3995484240856175E-2</v>
      </c>
      <c r="J41" s="5">
        <v>44621</v>
      </c>
      <c r="K41">
        <v>272.471405</v>
      </c>
      <c r="L41" s="14">
        <f t="shared" si="3"/>
        <v>0.11896652608795584</v>
      </c>
      <c r="O41" s="71"/>
      <c r="P41" s="153"/>
      <c r="Q41" s="180"/>
      <c r="R41" s="180"/>
      <c r="S41" s="180"/>
      <c r="T41" s="180"/>
      <c r="U41" s="180"/>
      <c r="V41" s="180"/>
      <c r="W41" s="180"/>
      <c r="X41" s="154"/>
    </row>
    <row r="42" spans="1:24" ht="16" thickBot="1" x14ac:dyDescent="0.25">
      <c r="A42" s="5">
        <v>44652</v>
      </c>
      <c r="B42">
        <v>155.868774</v>
      </c>
      <c r="C42" s="14">
        <f t="shared" si="0"/>
        <v>-9.7130651458752562E-2</v>
      </c>
      <c r="D42" s="5">
        <v>44652</v>
      </c>
      <c r="E42">
        <v>290.25332600000002</v>
      </c>
      <c r="F42" s="14">
        <f t="shared" si="1"/>
        <v>-0.19194511051408317</v>
      </c>
      <c r="G42" s="5">
        <v>44652</v>
      </c>
      <c r="H42">
        <v>272.58667000000003</v>
      </c>
      <c r="I42" s="14">
        <f t="shared" si="2"/>
        <v>-9.9867147631014494E-2</v>
      </c>
      <c r="J42" s="5">
        <v>44652</v>
      </c>
      <c r="K42">
        <v>185.237427</v>
      </c>
      <c r="L42" s="14">
        <f t="shared" si="3"/>
        <v>-0.32015828596765966</v>
      </c>
      <c r="O42" s="226" t="s">
        <v>17</v>
      </c>
      <c r="P42" s="234"/>
      <c r="Q42" s="235"/>
      <c r="R42" s="235"/>
      <c r="S42" s="235"/>
      <c r="T42" s="235"/>
      <c r="U42" s="235"/>
      <c r="V42" s="235"/>
      <c r="W42" s="235"/>
      <c r="X42" s="236"/>
    </row>
    <row r="43" spans="1:24" x14ac:dyDescent="0.2">
      <c r="A43" s="5">
        <v>44682</v>
      </c>
      <c r="B43">
        <v>147.15832499999999</v>
      </c>
      <c r="C43" s="14">
        <f t="shared" si="0"/>
        <v>-5.5883220073316357E-2</v>
      </c>
      <c r="D43" s="5">
        <v>44682</v>
      </c>
      <c r="E43">
        <v>252.75332599999999</v>
      </c>
      <c r="F43" s="14">
        <f t="shared" si="1"/>
        <v>-0.12919748592303823</v>
      </c>
      <c r="G43" s="5">
        <v>44682</v>
      </c>
      <c r="H43">
        <v>267.03714000000002</v>
      </c>
      <c r="I43" s="14">
        <f t="shared" si="2"/>
        <v>-2.0358772496101896E-2</v>
      </c>
      <c r="J43" s="5">
        <v>44682</v>
      </c>
      <c r="K43">
        <v>186.48584</v>
      </c>
      <c r="L43" s="14">
        <f t="shared" si="3"/>
        <v>6.7395289397968123E-3</v>
      </c>
      <c r="O43" s="18">
        <v>10</v>
      </c>
      <c r="Q43" s="224">
        <v>8.5001255296877243E-2</v>
      </c>
      <c r="R43" s="224">
        <v>0</v>
      </c>
      <c r="S43" s="224">
        <v>0.91499874470312281</v>
      </c>
      <c r="T43" s="224">
        <v>0</v>
      </c>
      <c r="U43">
        <f>SUM(Q43:T43)</f>
        <v>1</v>
      </c>
      <c r="X43" s="156" cm="1">
        <f t="array" ref="X43">MMULT(Q43:T43,$P$3:$P$6)-O43*MMULT(MMULT(Q43:T43,$P$22:$S$25),TRANSPOSE(Q43:T43))</f>
        <v>-1.7021509677456033E-2</v>
      </c>
    </row>
    <row r="44" spans="1:24" x14ac:dyDescent="0.2">
      <c r="A44" s="5">
        <v>44713</v>
      </c>
      <c r="B44">
        <v>135.37385599999999</v>
      </c>
      <c r="C44" s="14">
        <f t="shared" si="0"/>
        <v>-8.0080206131729226E-2</v>
      </c>
      <c r="D44" s="5">
        <v>44713</v>
      </c>
      <c r="E44">
        <v>224.47332800000001</v>
      </c>
      <c r="F44" s="14">
        <f t="shared" si="1"/>
        <v>-0.11188773832396563</v>
      </c>
      <c r="G44" s="5">
        <v>44713</v>
      </c>
      <c r="H44">
        <v>252.85200499999999</v>
      </c>
      <c r="I44" s="14">
        <f t="shared" si="2"/>
        <v>-5.3120457326647635E-2</v>
      </c>
      <c r="J44" s="5">
        <v>44713</v>
      </c>
      <c r="K44">
        <v>151.399902</v>
      </c>
      <c r="L44" s="14">
        <f t="shared" si="3"/>
        <v>-0.18814263860462543</v>
      </c>
      <c r="O44" s="18">
        <v>100</v>
      </c>
      <c r="Q44" s="224">
        <v>0</v>
      </c>
      <c r="R44" s="224">
        <v>0</v>
      </c>
      <c r="S44" s="224">
        <v>1</v>
      </c>
      <c r="T44" s="224">
        <v>0</v>
      </c>
      <c r="U44">
        <f>SUM(Q44:T44)</f>
        <v>1</v>
      </c>
      <c r="X44" s="156" cm="1">
        <f t="array" ref="X44">MMULT(Q44:T44,$P$3:$P$6)-O44*MMULT(MMULT(Q44:T44,$P$22:$S$25),TRANSPOSE(Q44:T44))</f>
        <v>-0.38866084460857403</v>
      </c>
    </row>
    <row r="45" spans="1:24" ht="16" thickBot="1" x14ac:dyDescent="0.25">
      <c r="A45" s="5">
        <v>44743</v>
      </c>
      <c r="B45">
        <v>160.909943</v>
      </c>
      <c r="C45" s="14">
        <f t="shared" si="0"/>
        <v>0.18863381567560586</v>
      </c>
      <c r="D45" s="5">
        <v>44743</v>
      </c>
      <c r="E45">
        <v>297.14999399999999</v>
      </c>
      <c r="F45" s="14">
        <f t="shared" si="1"/>
        <v>0.32376526265962424</v>
      </c>
      <c r="G45" s="5">
        <v>44743</v>
      </c>
      <c r="H45">
        <v>276.39169299999998</v>
      </c>
      <c r="I45" s="14">
        <f t="shared" si="2"/>
        <v>9.309670295080312E-2</v>
      </c>
      <c r="J45" s="5">
        <v>44743</v>
      </c>
      <c r="K45">
        <v>181.44059799999999</v>
      </c>
      <c r="L45" s="14">
        <f t="shared" si="3"/>
        <v>0.19841952077353389</v>
      </c>
      <c r="O45" s="21">
        <v>1000</v>
      </c>
      <c r="Q45" s="224">
        <v>0</v>
      </c>
      <c r="R45" s="224">
        <v>0</v>
      </c>
      <c r="S45" s="224">
        <v>1</v>
      </c>
      <c r="T45" s="224">
        <v>0</v>
      </c>
      <c r="U45">
        <f>SUM(Q45:T45)</f>
        <v>1</v>
      </c>
      <c r="X45" s="156" cm="1">
        <f t="array" ref="X45">MMULT(Q45:T45,$P$3:$P$6)-O45*MMULT(MMULT(Q45:T45,$P$22:$S$25),TRANSPOSE(Q45:T45))</f>
        <v>-4.1024915465985501</v>
      </c>
    </row>
    <row r="46" spans="1:24" ht="15" customHeight="1" x14ac:dyDescent="0.2">
      <c r="A46" s="5">
        <v>44774</v>
      </c>
      <c r="B46">
        <v>155.672012</v>
      </c>
      <c r="C46" s="14">
        <f t="shared" si="0"/>
        <v>-3.2551941181161212E-2</v>
      </c>
      <c r="D46" s="5">
        <v>44774</v>
      </c>
      <c r="E46">
        <v>275.60998499999999</v>
      </c>
      <c r="F46" s="14">
        <f t="shared" si="1"/>
        <v>-7.2488673851361402E-2</v>
      </c>
      <c r="G46" s="5">
        <v>44774</v>
      </c>
      <c r="H46">
        <v>257.42013500000002</v>
      </c>
      <c r="I46" s="14">
        <f t="shared" si="2"/>
        <v>-6.8640116474122687E-2</v>
      </c>
      <c r="J46" s="5">
        <v>44774</v>
      </c>
      <c r="K46">
        <v>150.782578</v>
      </c>
      <c r="L46" s="14">
        <f t="shared" si="3"/>
        <v>-0.16897001188234617</v>
      </c>
      <c r="O46" s="280" t="s">
        <v>241</v>
      </c>
      <c r="P46" s="281"/>
      <c r="Q46" s="281"/>
      <c r="R46" s="281"/>
      <c r="S46" s="281"/>
      <c r="T46" s="281"/>
      <c r="U46" s="281"/>
      <c r="V46" s="281"/>
      <c r="W46" s="281"/>
      <c r="X46" s="282"/>
    </row>
    <row r="47" spans="1:24" x14ac:dyDescent="0.2">
      <c r="A47" s="5">
        <v>44805</v>
      </c>
      <c r="B47">
        <v>137.029358</v>
      </c>
      <c r="C47" s="14">
        <f t="shared" si="0"/>
        <v>-0.11975597771550607</v>
      </c>
      <c r="D47" s="5">
        <v>44805</v>
      </c>
      <c r="E47">
        <v>265.25</v>
      </c>
      <c r="F47" s="14">
        <f t="shared" si="1"/>
        <v>-3.7589294887120997E-2</v>
      </c>
      <c r="G47" s="5">
        <v>44805</v>
      </c>
      <c r="H47">
        <v>229.77934300000001</v>
      </c>
      <c r="I47" s="14">
        <f t="shared" si="2"/>
        <v>-0.10737618485049742</v>
      </c>
      <c r="J47" s="5">
        <v>44805</v>
      </c>
      <c r="K47">
        <v>121.26340500000001</v>
      </c>
      <c r="L47" s="14">
        <f t="shared" si="3"/>
        <v>-0.19577310185000282</v>
      </c>
      <c r="O47" s="283"/>
      <c r="P47" s="274"/>
      <c r="Q47" s="274"/>
      <c r="R47" s="274"/>
      <c r="S47" s="274"/>
      <c r="T47" s="274"/>
      <c r="U47" s="274"/>
      <c r="V47" s="274"/>
      <c r="W47" s="274"/>
      <c r="X47" s="275"/>
    </row>
    <row r="48" spans="1:24" x14ac:dyDescent="0.2">
      <c r="A48" s="5">
        <v>44835</v>
      </c>
      <c r="B48">
        <v>152.041122</v>
      </c>
      <c r="C48" s="14">
        <f t="shared" si="0"/>
        <v>0.10955144371325157</v>
      </c>
      <c r="D48" s="5">
        <v>44835</v>
      </c>
      <c r="E48">
        <v>227.53999300000001</v>
      </c>
      <c r="F48" s="14">
        <f t="shared" si="1"/>
        <v>-0.14216779264844481</v>
      </c>
      <c r="G48" s="5">
        <v>44835</v>
      </c>
      <c r="H48">
        <v>229.01968400000001</v>
      </c>
      <c r="I48" s="14">
        <f t="shared" si="2"/>
        <v>-3.3060369573778402E-3</v>
      </c>
      <c r="J48" s="5">
        <v>44835</v>
      </c>
      <c r="K48">
        <v>134.869293</v>
      </c>
      <c r="L48" s="14">
        <f t="shared" si="3"/>
        <v>0.11220110469436342</v>
      </c>
      <c r="O48" s="283"/>
      <c r="P48" s="274"/>
      <c r="Q48" s="274"/>
      <c r="R48" s="274"/>
      <c r="S48" s="274"/>
      <c r="T48" s="274"/>
      <c r="U48" s="274"/>
      <c r="V48" s="274"/>
      <c r="W48" s="274"/>
      <c r="X48" s="275"/>
    </row>
    <row r="49" spans="1:24" x14ac:dyDescent="0.2">
      <c r="A49" s="5">
        <v>44866</v>
      </c>
      <c r="B49">
        <v>146.776093</v>
      </c>
      <c r="C49" s="14">
        <f t="shared" si="0"/>
        <v>-3.4628980178138903E-2</v>
      </c>
      <c r="D49" s="5">
        <v>44866</v>
      </c>
      <c r="E49">
        <v>194.699997</v>
      </c>
      <c r="F49" s="14">
        <f t="shared" si="1"/>
        <v>-0.14432625916447142</v>
      </c>
      <c r="G49" s="5">
        <v>44866</v>
      </c>
      <c r="H49">
        <v>251.72137499999999</v>
      </c>
      <c r="I49" s="14">
        <f t="shared" si="2"/>
        <v>9.9125501369567784E-2</v>
      </c>
      <c r="J49" s="5">
        <v>44866</v>
      </c>
      <c r="K49">
        <v>169.10375999999999</v>
      </c>
      <c r="L49" s="14">
        <f t="shared" si="3"/>
        <v>0.25383440691722164</v>
      </c>
      <c r="O49" s="283"/>
      <c r="P49" s="274"/>
      <c r="Q49" s="274"/>
      <c r="R49" s="274"/>
      <c r="S49" s="274"/>
      <c r="T49" s="274"/>
      <c r="U49" s="274"/>
      <c r="V49" s="274"/>
      <c r="W49" s="274"/>
      <c r="X49" s="275"/>
    </row>
    <row r="50" spans="1:24" ht="16" thickBot="1" x14ac:dyDescent="0.25">
      <c r="A50" s="5">
        <v>44896</v>
      </c>
      <c r="B50">
        <v>129.04312100000001</v>
      </c>
      <c r="C50" s="14">
        <f t="shared" si="0"/>
        <v>-0.12081648746434469</v>
      </c>
      <c r="D50" s="5">
        <v>44896</v>
      </c>
      <c r="E50">
        <v>123.18</v>
      </c>
      <c r="F50" s="14">
        <f t="shared" si="1"/>
        <v>-0.36733435080638438</v>
      </c>
      <c r="G50" s="5">
        <v>44896</v>
      </c>
      <c r="H50">
        <v>237.27346800000001</v>
      </c>
      <c r="I50" s="14">
        <f t="shared" si="2"/>
        <v>-5.7396424916239183E-2</v>
      </c>
      <c r="J50" s="5">
        <v>44896</v>
      </c>
      <c r="K50">
        <v>146.06832900000001</v>
      </c>
      <c r="L50" s="14">
        <f t="shared" si="3"/>
        <v>-0.13622069077588805</v>
      </c>
      <c r="O50" s="284"/>
      <c r="P50" s="276"/>
      <c r="Q50" s="276"/>
      <c r="R50" s="276"/>
      <c r="S50" s="276"/>
      <c r="T50" s="276"/>
      <c r="U50" s="276"/>
      <c r="V50" s="276"/>
      <c r="W50" s="276"/>
      <c r="X50" s="277"/>
    </row>
    <row r="51" spans="1:24" x14ac:dyDescent="0.2">
      <c r="A51" s="5">
        <v>44927</v>
      </c>
      <c r="B51">
        <v>143.305115</v>
      </c>
      <c r="C51" s="14">
        <f t="shared" si="0"/>
        <v>0.11052114897314043</v>
      </c>
      <c r="D51" s="5">
        <v>44927</v>
      </c>
      <c r="E51">
        <v>173.220001</v>
      </c>
      <c r="F51" s="14">
        <f t="shared" si="1"/>
        <v>0.40623478649131339</v>
      </c>
      <c r="G51" s="5">
        <v>44927</v>
      </c>
      <c r="H51">
        <v>245.17858899999999</v>
      </c>
      <c r="I51" s="14">
        <f t="shared" si="2"/>
        <v>3.3316497906963539E-2</v>
      </c>
      <c r="J51" s="5">
        <v>44927</v>
      </c>
      <c r="K51">
        <v>195.27415500000001</v>
      </c>
      <c r="L51" s="14">
        <f t="shared" si="3"/>
        <v>0.33686854869134569</v>
      </c>
    </row>
    <row r="52" spans="1:24" x14ac:dyDescent="0.2">
      <c r="A52" s="5">
        <v>44958</v>
      </c>
      <c r="B52">
        <v>146.403809</v>
      </c>
      <c r="C52" s="14">
        <f t="shared" si="0"/>
        <v>2.1623052324405829E-2</v>
      </c>
      <c r="D52" s="5">
        <v>44958</v>
      </c>
      <c r="E52">
        <v>205.71000699999999</v>
      </c>
      <c r="F52" s="14">
        <f t="shared" si="1"/>
        <v>0.18756497986626841</v>
      </c>
      <c r="G52" s="5">
        <v>44958</v>
      </c>
      <c r="H52">
        <v>246.7715</v>
      </c>
      <c r="I52" s="14">
        <f t="shared" si="2"/>
        <v>6.4969417048077356E-3</v>
      </c>
      <c r="J52" s="5">
        <v>44958</v>
      </c>
      <c r="K52">
        <v>232.046143</v>
      </c>
      <c r="L52" s="14">
        <f t="shared" si="3"/>
        <v>0.18830954869578104</v>
      </c>
    </row>
    <row r="53" spans="1:24" x14ac:dyDescent="0.2">
      <c r="A53" s="5">
        <v>44986</v>
      </c>
      <c r="B53">
        <v>164.024475</v>
      </c>
      <c r="C53" s="14">
        <f t="shared" si="0"/>
        <v>0.12035660902784298</v>
      </c>
      <c r="D53" s="5">
        <v>44986</v>
      </c>
      <c r="E53">
        <v>207.46000699999999</v>
      </c>
      <c r="F53" s="14">
        <f t="shared" si="1"/>
        <v>8.507121386661565E-3</v>
      </c>
      <c r="G53" s="5">
        <v>44986</v>
      </c>
      <c r="H53">
        <v>285.95306399999998</v>
      </c>
      <c r="I53" s="14">
        <f t="shared" si="2"/>
        <v>0.15877669828160862</v>
      </c>
      <c r="J53" s="5">
        <v>44986</v>
      </c>
      <c r="K53">
        <v>277.633759</v>
      </c>
      <c r="L53" s="14">
        <f t="shared" si="3"/>
        <v>0.19645927060291624</v>
      </c>
    </row>
    <row r="54" spans="1:24" x14ac:dyDescent="0.2">
      <c r="A54" s="5">
        <v>45017</v>
      </c>
      <c r="B54">
        <v>168.77911399999999</v>
      </c>
      <c r="C54" s="14">
        <f t="shared" si="0"/>
        <v>2.8987375207267071E-2</v>
      </c>
      <c r="D54" s="5">
        <v>45017</v>
      </c>
      <c r="E54">
        <v>164.30999800000001</v>
      </c>
      <c r="F54" s="14">
        <f t="shared" si="1"/>
        <v>-0.2079919384173162</v>
      </c>
      <c r="G54" s="5">
        <v>45017</v>
      </c>
      <c r="H54">
        <v>304.758759</v>
      </c>
      <c r="I54" s="14">
        <f t="shared" si="2"/>
        <v>6.5764971135263001E-2</v>
      </c>
      <c r="J54" s="5">
        <v>45017</v>
      </c>
      <c r="K54">
        <v>277.40103099999999</v>
      </c>
      <c r="L54" s="14">
        <f t="shared" si="3"/>
        <v>-8.3825540826974396E-4</v>
      </c>
    </row>
    <row r="55" spans="1:24" x14ac:dyDescent="0.2">
      <c r="A55" s="5">
        <v>45047</v>
      </c>
      <c r="B55">
        <v>176.30891399999999</v>
      </c>
      <c r="C55" s="14">
        <f t="shared" si="0"/>
        <v>4.4613340013148754E-2</v>
      </c>
      <c r="D55" s="5">
        <v>45047</v>
      </c>
      <c r="E55">
        <v>203.929993</v>
      </c>
      <c r="F55" s="14">
        <f t="shared" si="1"/>
        <v>0.24112954465497582</v>
      </c>
      <c r="G55" s="5">
        <v>45047</v>
      </c>
      <c r="H55">
        <v>325.71676600000001</v>
      </c>
      <c r="I55" s="14">
        <f t="shared" si="2"/>
        <v>6.8769170306274968E-2</v>
      </c>
      <c r="J55" s="5">
        <v>45047</v>
      </c>
      <c r="K55">
        <v>378.21868899999998</v>
      </c>
      <c r="L55" s="14">
        <f t="shared" si="3"/>
        <v>0.36343649350027107</v>
      </c>
    </row>
    <row r="56" spans="1:24" x14ac:dyDescent="0.2">
      <c r="A56" s="5">
        <v>45078</v>
      </c>
      <c r="B56">
        <v>193.20701600000001</v>
      </c>
      <c r="C56" s="14">
        <f t="shared" si="0"/>
        <v>9.5843718939815054E-2</v>
      </c>
      <c r="D56" s="5">
        <v>45078</v>
      </c>
      <c r="E56">
        <v>261.76998900000001</v>
      </c>
      <c r="F56" s="14">
        <f t="shared" si="1"/>
        <v>0.28362672478491191</v>
      </c>
      <c r="G56" s="5">
        <v>45078</v>
      </c>
      <c r="H56">
        <v>338.50622600000003</v>
      </c>
      <c r="I56" s="14">
        <f t="shared" si="2"/>
        <v>3.926558696091198E-2</v>
      </c>
      <c r="J56" s="5">
        <v>45078</v>
      </c>
      <c r="K56">
        <v>422.88433800000001</v>
      </c>
      <c r="L56" s="14">
        <f t="shared" si="3"/>
        <v>0.11809476976956057</v>
      </c>
    </row>
    <row r="57" spans="1:24" x14ac:dyDescent="0.2">
      <c r="A57" s="5">
        <v>45108</v>
      </c>
      <c r="B57">
        <v>195.67726099999999</v>
      </c>
      <c r="C57" s="14">
        <f t="shared" si="0"/>
        <v>1.2785482903995459E-2</v>
      </c>
      <c r="D57" s="5">
        <v>45108</v>
      </c>
      <c r="E57">
        <v>267.42999300000002</v>
      </c>
      <c r="F57" s="14">
        <f t="shared" si="1"/>
        <v>2.1622050799719499E-2</v>
      </c>
      <c r="G57" s="5">
        <v>45108</v>
      </c>
      <c r="H57">
        <v>333.91381799999999</v>
      </c>
      <c r="I57" s="14">
        <f t="shared" si="2"/>
        <v>-1.3566686953639766E-2</v>
      </c>
      <c r="J57" s="5">
        <v>45108</v>
      </c>
      <c r="K57">
        <v>467.18853799999999</v>
      </c>
      <c r="L57" s="14">
        <f t="shared" si="3"/>
        <v>0.10476670810163695</v>
      </c>
    </row>
    <row r="58" spans="1:24" x14ac:dyDescent="0.2">
      <c r="A58" s="5">
        <v>45139</v>
      </c>
      <c r="B58">
        <v>187.13099700000001</v>
      </c>
      <c r="C58" s="14">
        <f t="shared" si="0"/>
        <v>-4.3675304715145108E-2</v>
      </c>
      <c r="D58" s="5">
        <v>45139</v>
      </c>
      <c r="E58">
        <v>258.07998700000002</v>
      </c>
      <c r="F58" s="14">
        <f t="shared" si="1"/>
        <v>-3.4962443423464495E-2</v>
      </c>
      <c r="G58" s="5">
        <v>45139</v>
      </c>
      <c r="H58">
        <v>325.80258199999997</v>
      </c>
      <c r="I58" s="14">
        <f t="shared" si="2"/>
        <v>-2.4291405634492249E-2</v>
      </c>
      <c r="J58" s="5">
        <v>45139</v>
      </c>
      <c r="K58">
        <v>493.44278000000003</v>
      </c>
      <c r="L58" s="14">
        <f t="shared" si="3"/>
        <v>5.6196245978962854E-2</v>
      </c>
    </row>
    <row r="59" spans="1:24" x14ac:dyDescent="0.2">
      <c r="A59" s="5">
        <v>45170</v>
      </c>
      <c r="B59">
        <v>170.76684599999999</v>
      </c>
      <c r="C59" s="14">
        <f t="shared" si="0"/>
        <v>-8.7447570217348974E-2</v>
      </c>
      <c r="D59" s="5">
        <v>45170</v>
      </c>
      <c r="E59">
        <v>250.220001</v>
      </c>
      <c r="F59" s="14">
        <f t="shared" si="1"/>
        <v>-3.0455619947005113E-2</v>
      </c>
      <c r="G59" s="5">
        <v>45170</v>
      </c>
      <c r="H59">
        <v>314.52880900000002</v>
      </c>
      <c r="I59" s="14">
        <f t="shared" si="2"/>
        <v>-3.4603080585776172E-2</v>
      </c>
      <c r="J59" s="5">
        <v>45170</v>
      </c>
      <c r="K59">
        <v>434.89550800000001</v>
      </c>
      <c r="L59" s="14">
        <f t="shared" si="3"/>
        <v>-0.11865057991121082</v>
      </c>
    </row>
    <row r="60" spans="1:24" x14ac:dyDescent="0.2">
      <c r="A60" s="5">
        <v>45200</v>
      </c>
      <c r="B60">
        <v>170.32797199999999</v>
      </c>
      <c r="C60" s="14">
        <f t="shared" si="0"/>
        <v>-2.5700187728477371E-3</v>
      </c>
      <c r="D60" s="5">
        <v>45200</v>
      </c>
      <c r="E60">
        <v>200.83999600000001</v>
      </c>
      <c r="F60" s="14">
        <f t="shared" si="1"/>
        <v>-0.19734635441872603</v>
      </c>
      <c r="G60" s="5">
        <v>45200</v>
      </c>
      <c r="H60">
        <v>336.80230699999998</v>
      </c>
      <c r="I60" s="14">
        <f t="shared" si="2"/>
        <v>7.0815446352324313E-2</v>
      </c>
      <c r="J60" s="5">
        <v>45200</v>
      </c>
      <c r="K60">
        <v>407.74499500000002</v>
      </c>
      <c r="L60" s="14">
        <f t="shared" si="3"/>
        <v>-6.2429968809887063E-2</v>
      </c>
    </row>
    <row r="61" spans="1:24" x14ac:dyDescent="0.2">
      <c r="A61" s="5">
        <v>45231</v>
      </c>
      <c r="B61">
        <v>189.458313</v>
      </c>
      <c r="C61" s="14">
        <f t="shared" si="0"/>
        <v>0.11231473477533108</v>
      </c>
      <c r="D61" s="5">
        <v>45231</v>
      </c>
      <c r="E61">
        <v>240.08000200000001</v>
      </c>
      <c r="F61" s="14">
        <f t="shared" si="1"/>
        <v>0.19537944025850304</v>
      </c>
      <c r="G61" s="5">
        <v>45231</v>
      </c>
      <c r="H61">
        <v>377.44451900000001</v>
      </c>
      <c r="I61" s="14">
        <f t="shared" si="2"/>
        <v>0.1206708242648707</v>
      </c>
      <c r="J61" s="5">
        <v>45231</v>
      </c>
      <c r="K61">
        <v>467.63696299999998</v>
      </c>
      <c r="L61" s="14">
        <f t="shared" si="3"/>
        <v>0.14688584466867571</v>
      </c>
    </row>
    <row r="62" spans="1:24" x14ac:dyDescent="0.2">
      <c r="A62" s="5">
        <v>45261</v>
      </c>
      <c r="B62">
        <v>192.284637</v>
      </c>
      <c r="C62" s="14">
        <f t="shared" si="0"/>
        <v>1.4917920228710153E-2</v>
      </c>
      <c r="D62" s="5">
        <v>45261</v>
      </c>
      <c r="E62">
        <v>248.479996</v>
      </c>
      <c r="F62" s="14">
        <f t="shared" si="1"/>
        <v>3.4988311937784775E-2</v>
      </c>
      <c r="G62" s="5">
        <v>45261</v>
      </c>
      <c r="H62">
        <v>375.34588600000001</v>
      </c>
      <c r="I62" s="14">
        <f t="shared" si="2"/>
        <v>-5.5601098820036296E-3</v>
      </c>
      <c r="J62" s="5">
        <v>45261</v>
      </c>
      <c r="K62">
        <v>495.15322900000001</v>
      </c>
      <c r="L62" s="14">
        <f t="shared" si="3"/>
        <v>5.884108438194615E-2</v>
      </c>
    </row>
  </sheetData>
  <scenarios current="0">
    <scenario name="wR - wΣw (3)" count="3" user="Daniel Devaris" comment="Created by Daniel Devaris on 4/1/2024">
      <inputCells r="P28" val="0.247326515120388"/>
      <inputCells r="Q28" val="0.396534863011492"/>
      <inputCells r="R28" val="0.35613862186812"/>
    </scenario>
    <scenario name="wR* - wΣ*w (4)" count="4" user="Daniel Devaris" comment="Created by Daniel Devaris on 4/1/2024">
      <inputCells r="P32" val="0"/>
      <inputCells r="Q32" val="0.230356806467743"/>
      <inputCells r="R32" val="0"/>
      <inputCells r="S32" val="0.769643193532257"/>
    </scenario>
  </scenarios>
  <mergeCells count="1">
    <mergeCell ref="O46:X50"/>
  </mergeCells>
  <hyperlinks>
    <hyperlink ref="P1" location="'Contents and Assumptions'!A1" display="Contents and Assumptions" xr:uid="{C5D5DACB-D17E-47AC-8936-0A91DDE35DB2}"/>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67D9C-F1E4-2546-80F3-9909C0554F0F}">
  <sheetPr codeName="Sheet5"/>
  <dimension ref="A1:GX129"/>
  <sheetViews>
    <sheetView zoomScaleNormal="100" workbookViewId="0">
      <pane xSplit="2" ySplit="3" topLeftCell="C47" activePane="bottomRight" state="frozen"/>
      <selection pane="topRight" activeCell="C1" sqref="C1"/>
      <selection pane="bottomLeft" activeCell="A4" sqref="A4"/>
      <selection pane="bottomRight" activeCell="A2" sqref="A2"/>
    </sheetView>
  </sheetViews>
  <sheetFormatPr baseColWidth="10" defaultColWidth="11.5" defaultRowHeight="15" x14ac:dyDescent="0.2"/>
  <cols>
    <col min="1" max="1" width="15.83203125" style="5" customWidth="1"/>
    <col min="2" max="2" width="17" style="1" customWidth="1"/>
    <col min="3" max="3" width="15.83203125" style="13" customWidth="1"/>
    <col min="4" max="202" width="15.83203125" customWidth="1"/>
  </cols>
  <sheetData>
    <row r="1" spans="1:206" ht="34" thickBot="1" x14ac:dyDescent="0.3">
      <c r="A1" s="239" t="s">
        <v>246</v>
      </c>
      <c r="B1" s="79"/>
      <c r="C1" s="168" t="s">
        <v>228</v>
      </c>
      <c r="D1" s="91" t="s">
        <v>19</v>
      </c>
      <c r="E1" s="92"/>
      <c r="F1" s="93" cm="1">
        <f t="array" ref="F1">MMULT('Question 3 and 4'!P28:R28, 'Question 3 and 4'!P3:P5)</f>
        <v>4.1936963954119909E-2</v>
      </c>
      <c r="G1" s="92"/>
      <c r="H1" s="93" cm="1">
        <f t="array" ref="H1">MMULT('Question 3 and 4'!P32:S32, 'Question 3 and 4'!P3:P6)</f>
        <v>5.7655603679949208E-2</v>
      </c>
      <c r="I1" s="92"/>
      <c r="J1" s="93" cm="1">
        <f t="array" ref="J1">MMULT(MMULT('Question 3 and 4'!P28:R28,'Question 3 and 4'!P16:R18),TRANSPOSE('Question 3 and 4'!P28:R28))</f>
        <v>1.458340409342157E-2</v>
      </c>
      <c r="K1" s="92"/>
      <c r="L1" s="93" cm="1">
        <f t="array" ref="L1">MMULT(MMULT('Question 3 and 4'!P32:S32,'Question 3 and 4'!P22:S25),TRANSPOSE('Question 3 and 4'!P32:S32))</f>
        <v>2.1321104297093586E-2</v>
      </c>
    </row>
    <row r="2" spans="1:206" x14ac:dyDescent="0.2">
      <c r="A2" s="80"/>
      <c r="B2" s="81"/>
      <c r="C2" s="288" t="s">
        <v>59</v>
      </c>
      <c r="D2" s="286"/>
      <c r="E2" s="285" t="s">
        <v>60</v>
      </c>
      <c r="F2" s="286"/>
      <c r="G2" s="285" t="s">
        <v>61</v>
      </c>
      <c r="H2" s="286"/>
      <c r="I2" s="285" t="s">
        <v>62</v>
      </c>
      <c r="J2" s="286"/>
      <c r="K2" s="285" t="s">
        <v>63</v>
      </c>
      <c r="L2" s="286"/>
      <c r="M2" s="285" t="s">
        <v>64</v>
      </c>
      <c r="N2" s="286"/>
      <c r="O2" s="285" t="s">
        <v>65</v>
      </c>
      <c r="P2" s="286"/>
      <c r="Q2" s="285" t="s">
        <v>66</v>
      </c>
      <c r="R2" s="286"/>
      <c r="S2" s="285" t="s">
        <v>67</v>
      </c>
      <c r="T2" s="286"/>
      <c r="U2" s="285" t="s">
        <v>68</v>
      </c>
      <c r="V2" s="286"/>
      <c r="W2" s="285" t="s">
        <v>69</v>
      </c>
      <c r="X2" s="286"/>
      <c r="Y2" s="285" t="s">
        <v>70</v>
      </c>
      <c r="Z2" s="286"/>
      <c r="AA2" s="285" t="s">
        <v>71</v>
      </c>
      <c r="AB2" s="286"/>
      <c r="AC2" s="285" t="s">
        <v>72</v>
      </c>
      <c r="AD2" s="286"/>
      <c r="AE2" s="285" t="s">
        <v>73</v>
      </c>
      <c r="AF2" s="286"/>
      <c r="AG2" s="285" t="s">
        <v>74</v>
      </c>
      <c r="AH2" s="286"/>
      <c r="AI2" s="285" t="s">
        <v>75</v>
      </c>
      <c r="AJ2" s="286"/>
      <c r="AK2" s="285" t="s">
        <v>76</v>
      </c>
      <c r="AL2" s="286"/>
      <c r="AM2" s="285" t="s">
        <v>77</v>
      </c>
      <c r="AN2" s="286"/>
      <c r="AO2" s="285" t="s">
        <v>78</v>
      </c>
      <c r="AP2" s="286"/>
      <c r="AQ2" s="285" t="s">
        <v>79</v>
      </c>
      <c r="AR2" s="286"/>
      <c r="AS2" s="285" t="s">
        <v>80</v>
      </c>
      <c r="AT2" s="286"/>
      <c r="AU2" s="285" t="s">
        <v>81</v>
      </c>
      <c r="AV2" s="286"/>
      <c r="AW2" s="285" t="s">
        <v>82</v>
      </c>
      <c r="AX2" s="286"/>
      <c r="AY2" s="285" t="s">
        <v>83</v>
      </c>
      <c r="AZ2" s="286"/>
      <c r="BA2" s="285" t="s">
        <v>84</v>
      </c>
      <c r="BB2" s="286"/>
      <c r="BC2" s="285" t="s">
        <v>85</v>
      </c>
      <c r="BD2" s="286"/>
      <c r="BE2" s="285" t="s">
        <v>86</v>
      </c>
      <c r="BF2" s="286"/>
      <c r="BG2" s="285" t="s">
        <v>87</v>
      </c>
      <c r="BH2" s="286"/>
      <c r="BI2" s="285" t="s">
        <v>88</v>
      </c>
      <c r="BJ2" s="286"/>
      <c r="BK2" s="285" t="s">
        <v>89</v>
      </c>
      <c r="BL2" s="286"/>
      <c r="BM2" s="285" t="s">
        <v>90</v>
      </c>
      <c r="BN2" s="286"/>
      <c r="BO2" s="285" t="s">
        <v>91</v>
      </c>
      <c r="BP2" s="286"/>
      <c r="BQ2" s="285" t="s">
        <v>92</v>
      </c>
      <c r="BR2" s="286"/>
      <c r="BS2" s="285" t="s">
        <v>93</v>
      </c>
      <c r="BT2" s="286"/>
      <c r="BU2" s="285" t="s">
        <v>94</v>
      </c>
      <c r="BV2" s="286"/>
      <c r="BW2" s="285" t="s">
        <v>95</v>
      </c>
      <c r="BX2" s="286"/>
      <c r="BY2" s="285" t="s">
        <v>96</v>
      </c>
      <c r="BZ2" s="286"/>
      <c r="CA2" s="285" t="s">
        <v>97</v>
      </c>
      <c r="CB2" s="286"/>
      <c r="CC2" s="285" t="s">
        <v>98</v>
      </c>
      <c r="CD2" s="286"/>
      <c r="CE2" s="285" t="s">
        <v>99</v>
      </c>
      <c r="CF2" s="286"/>
      <c r="CG2" s="285" t="s">
        <v>100</v>
      </c>
      <c r="CH2" s="286"/>
      <c r="CI2" s="285" t="s">
        <v>101</v>
      </c>
      <c r="CJ2" s="286"/>
      <c r="CK2" s="285" t="s">
        <v>102</v>
      </c>
      <c r="CL2" s="286"/>
      <c r="CM2" s="285" t="s">
        <v>103</v>
      </c>
      <c r="CN2" s="286"/>
      <c r="CO2" s="285" t="s">
        <v>104</v>
      </c>
      <c r="CP2" s="286"/>
      <c r="CQ2" s="285" t="s">
        <v>105</v>
      </c>
      <c r="CR2" s="286"/>
      <c r="CS2" s="285" t="s">
        <v>106</v>
      </c>
      <c r="CT2" s="286"/>
      <c r="CU2" s="285" t="s">
        <v>107</v>
      </c>
      <c r="CV2" s="286"/>
      <c r="CW2" s="285" t="s">
        <v>108</v>
      </c>
      <c r="CX2" s="286"/>
      <c r="CY2" s="285" t="s">
        <v>109</v>
      </c>
      <c r="CZ2" s="286"/>
      <c r="DA2" s="285" t="s">
        <v>110</v>
      </c>
      <c r="DB2" s="286"/>
      <c r="DC2" s="285" t="s">
        <v>111</v>
      </c>
      <c r="DD2" s="286"/>
      <c r="DE2" s="285" t="s">
        <v>112</v>
      </c>
      <c r="DF2" s="286"/>
      <c r="DG2" s="285" t="s">
        <v>113</v>
      </c>
      <c r="DH2" s="286"/>
      <c r="DI2" s="285" t="s">
        <v>114</v>
      </c>
      <c r="DJ2" s="286"/>
      <c r="DK2" s="285" t="s">
        <v>115</v>
      </c>
      <c r="DL2" s="286"/>
      <c r="DM2" s="285" t="s">
        <v>116</v>
      </c>
      <c r="DN2" s="286"/>
      <c r="DO2" s="285" t="s">
        <v>117</v>
      </c>
      <c r="DP2" s="286"/>
      <c r="DQ2" s="285" t="s">
        <v>118</v>
      </c>
      <c r="DR2" s="286"/>
      <c r="DS2" s="285" t="s">
        <v>119</v>
      </c>
      <c r="DT2" s="286"/>
      <c r="DU2" s="285" t="s">
        <v>120</v>
      </c>
      <c r="DV2" s="286"/>
      <c r="DW2" s="285" t="s">
        <v>121</v>
      </c>
      <c r="DX2" s="286"/>
      <c r="DY2" s="285" t="s">
        <v>122</v>
      </c>
      <c r="DZ2" s="286"/>
      <c r="EA2" s="285" t="s">
        <v>123</v>
      </c>
      <c r="EB2" s="286"/>
      <c r="EC2" s="285" t="s">
        <v>124</v>
      </c>
      <c r="ED2" s="286"/>
      <c r="EE2" s="285" t="s">
        <v>125</v>
      </c>
      <c r="EF2" s="286"/>
      <c r="EG2" s="285" t="s">
        <v>126</v>
      </c>
      <c r="EH2" s="286"/>
      <c r="EI2" s="285" t="s">
        <v>127</v>
      </c>
      <c r="EJ2" s="286"/>
      <c r="EK2" s="285" t="s">
        <v>128</v>
      </c>
      <c r="EL2" s="286"/>
      <c r="EM2" s="285" t="s">
        <v>129</v>
      </c>
      <c r="EN2" s="286"/>
      <c r="EO2" s="285" t="s">
        <v>130</v>
      </c>
      <c r="EP2" s="286"/>
      <c r="EQ2" s="285" t="s">
        <v>131</v>
      </c>
      <c r="ER2" s="286"/>
      <c r="ES2" s="285" t="s">
        <v>132</v>
      </c>
      <c r="ET2" s="286"/>
      <c r="EU2" s="285" t="s">
        <v>133</v>
      </c>
      <c r="EV2" s="286"/>
      <c r="EW2" s="285" t="s">
        <v>134</v>
      </c>
      <c r="EX2" s="286"/>
      <c r="EY2" s="285" t="s">
        <v>135</v>
      </c>
      <c r="EZ2" s="286"/>
      <c r="FA2" s="285" t="s">
        <v>136</v>
      </c>
      <c r="FB2" s="286"/>
      <c r="FC2" s="285" t="s">
        <v>137</v>
      </c>
      <c r="FD2" s="286"/>
      <c r="FE2" s="285" t="s">
        <v>138</v>
      </c>
      <c r="FF2" s="286"/>
      <c r="FG2" s="285" t="s">
        <v>139</v>
      </c>
      <c r="FH2" s="286"/>
      <c r="FI2" s="285" t="s">
        <v>140</v>
      </c>
      <c r="FJ2" s="286"/>
      <c r="FK2" s="285" t="s">
        <v>141</v>
      </c>
      <c r="FL2" s="286"/>
      <c r="FM2" s="285" t="s">
        <v>142</v>
      </c>
      <c r="FN2" s="286"/>
      <c r="FO2" s="285" t="s">
        <v>143</v>
      </c>
      <c r="FP2" s="286"/>
      <c r="FQ2" s="285" t="s">
        <v>144</v>
      </c>
      <c r="FR2" s="286"/>
      <c r="FS2" s="285" t="s">
        <v>145</v>
      </c>
      <c r="FT2" s="286"/>
      <c r="FU2" s="285" t="s">
        <v>146</v>
      </c>
      <c r="FV2" s="286"/>
      <c r="FW2" s="285" t="s">
        <v>147</v>
      </c>
      <c r="FX2" s="286"/>
      <c r="FY2" s="285" t="s">
        <v>148</v>
      </c>
      <c r="FZ2" s="286"/>
      <c r="GA2" s="285" t="s">
        <v>149</v>
      </c>
      <c r="GB2" s="286"/>
      <c r="GC2" s="285" t="s">
        <v>150</v>
      </c>
      <c r="GD2" s="286"/>
      <c r="GE2" s="285" t="s">
        <v>151</v>
      </c>
      <c r="GF2" s="286"/>
      <c r="GG2" s="285" t="s">
        <v>152</v>
      </c>
      <c r="GH2" s="286"/>
      <c r="GI2" s="285" t="s">
        <v>153</v>
      </c>
      <c r="GJ2" s="286"/>
      <c r="GK2" s="285" t="s">
        <v>154</v>
      </c>
      <c r="GL2" s="286"/>
      <c r="GM2" s="285" t="s">
        <v>155</v>
      </c>
      <c r="GN2" s="286"/>
      <c r="GO2" s="285" t="s">
        <v>156</v>
      </c>
      <c r="GP2" s="286"/>
      <c r="GQ2" s="285" t="s">
        <v>157</v>
      </c>
      <c r="GR2" s="286"/>
      <c r="GS2" s="285" t="s">
        <v>158</v>
      </c>
      <c r="GT2" s="287"/>
    </row>
    <row r="3" spans="1:206" ht="16" thickBot="1" x14ac:dyDescent="0.25">
      <c r="A3" s="82" t="str" cm="1">
        <f t="array" ref="A3:A124">'Question 2'!A2:A123</f>
        <v>Date</v>
      </c>
      <c r="B3" s="83" t="str" cm="1">
        <f t="array" ref="B3:B124">'Question 2'!F2:F123</f>
        <v>Investment Amount</v>
      </c>
      <c r="C3" s="87" t="s">
        <v>53</v>
      </c>
      <c r="D3" s="88" t="s">
        <v>54</v>
      </c>
      <c r="E3" s="89" t="s">
        <v>53</v>
      </c>
      <c r="F3" s="88" t="s">
        <v>54</v>
      </c>
      <c r="G3" s="89" t="s">
        <v>53</v>
      </c>
      <c r="H3" s="88" t="s">
        <v>54</v>
      </c>
      <c r="I3" s="89" t="s">
        <v>53</v>
      </c>
      <c r="J3" s="88" t="s">
        <v>54</v>
      </c>
      <c r="K3" s="89" t="s">
        <v>53</v>
      </c>
      <c r="L3" s="88" t="s">
        <v>54</v>
      </c>
      <c r="M3" s="89" t="s">
        <v>53</v>
      </c>
      <c r="N3" s="88" t="s">
        <v>54</v>
      </c>
      <c r="O3" s="89" t="s">
        <v>53</v>
      </c>
      <c r="P3" s="88" t="s">
        <v>54</v>
      </c>
      <c r="Q3" s="89" t="s">
        <v>53</v>
      </c>
      <c r="R3" s="88" t="s">
        <v>54</v>
      </c>
      <c r="S3" s="89" t="s">
        <v>53</v>
      </c>
      <c r="T3" s="88" t="s">
        <v>54</v>
      </c>
      <c r="U3" s="89" t="s">
        <v>53</v>
      </c>
      <c r="V3" s="88" t="s">
        <v>54</v>
      </c>
      <c r="W3" s="89" t="s">
        <v>53</v>
      </c>
      <c r="X3" s="88" t="s">
        <v>54</v>
      </c>
      <c r="Y3" s="89" t="s">
        <v>53</v>
      </c>
      <c r="Z3" s="88" t="s">
        <v>54</v>
      </c>
      <c r="AA3" s="89" t="s">
        <v>53</v>
      </c>
      <c r="AB3" s="88" t="s">
        <v>54</v>
      </c>
      <c r="AC3" s="89" t="s">
        <v>53</v>
      </c>
      <c r="AD3" s="88" t="s">
        <v>54</v>
      </c>
      <c r="AE3" s="89" t="s">
        <v>53</v>
      </c>
      <c r="AF3" s="88" t="s">
        <v>54</v>
      </c>
      <c r="AG3" s="89" t="s">
        <v>53</v>
      </c>
      <c r="AH3" s="88" t="s">
        <v>54</v>
      </c>
      <c r="AI3" s="89" t="s">
        <v>53</v>
      </c>
      <c r="AJ3" s="88" t="s">
        <v>54</v>
      </c>
      <c r="AK3" s="89" t="s">
        <v>53</v>
      </c>
      <c r="AL3" s="88" t="s">
        <v>54</v>
      </c>
      <c r="AM3" s="89" t="s">
        <v>53</v>
      </c>
      <c r="AN3" s="88" t="s">
        <v>54</v>
      </c>
      <c r="AO3" s="89" t="s">
        <v>53</v>
      </c>
      <c r="AP3" s="88" t="s">
        <v>54</v>
      </c>
      <c r="AQ3" s="89" t="s">
        <v>53</v>
      </c>
      <c r="AR3" s="88" t="s">
        <v>54</v>
      </c>
      <c r="AS3" s="89" t="s">
        <v>53</v>
      </c>
      <c r="AT3" s="88" t="s">
        <v>54</v>
      </c>
      <c r="AU3" s="89" t="s">
        <v>53</v>
      </c>
      <c r="AV3" s="88" t="s">
        <v>54</v>
      </c>
      <c r="AW3" s="89" t="s">
        <v>53</v>
      </c>
      <c r="AX3" s="88" t="s">
        <v>54</v>
      </c>
      <c r="AY3" s="89" t="s">
        <v>53</v>
      </c>
      <c r="AZ3" s="88" t="s">
        <v>54</v>
      </c>
      <c r="BA3" s="89" t="s">
        <v>53</v>
      </c>
      <c r="BB3" s="88" t="s">
        <v>54</v>
      </c>
      <c r="BC3" s="89" t="s">
        <v>53</v>
      </c>
      <c r="BD3" s="88" t="s">
        <v>54</v>
      </c>
      <c r="BE3" s="89" t="s">
        <v>53</v>
      </c>
      <c r="BF3" s="88" t="s">
        <v>54</v>
      </c>
      <c r="BG3" s="89" t="s">
        <v>53</v>
      </c>
      <c r="BH3" s="88" t="s">
        <v>54</v>
      </c>
      <c r="BI3" s="89" t="s">
        <v>53</v>
      </c>
      <c r="BJ3" s="88" t="s">
        <v>54</v>
      </c>
      <c r="BK3" s="89" t="s">
        <v>53</v>
      </c>
      <c r="BL3" s="88" t="s">
        <v>54</v>
      </c>
      <c r="BM3" s="89" t="s">
        <v>53</v>
      </c>
      <c r="BN3" s="88" t="s">
        <v>54</v>
      </c>
      <c r="BO3" s="89" t="s">
        <v>53</v>
      </c>
      <c r="BP3" s="88" t="s">
        <v>54</v>
      </c>
      <c r="BQ3" s="89" t="s">
        <v>53</v>
      </c>
      <c r="BR3" s="88" t="s">
        <v>54</v>
      </c>
      <c r="BS3" s="89" t="s">
        <v>53</v>
      </c>
      <c r="BT3" s="88" t="s">
        <v>54</v>
      </c>
      <c r="BU3" s="89" t="s">
        <v>53</v>
      </c>
      <c r="BV3" s="88" t="s">
        <v>54</v>
      </c>
      <c r="BW3" s="89" t="s">
        <v>53</v>
      </c>
      <c r="BX3" s="88" t="s">
        <v>54</v>
      </c>
      <c r="BY3" s="89" t="s">
        <v>53</v>
      </c>
      <c r="BZ3" s="88" t="s">
        <v>54</v>
      </c>
      <c r="CA3" s="89" t="s">
        <v>53</v>
      </c>
      <c r="CB3" s="88" t="s">
        <v>54</v>
      </c>
      <c r="CC3" s="89" t="s">
        <v>53</v>
      </c>
      <c r="CD3" s="88" t="s">
        <v>54</v>
      </c>
      <c r="CE3" s="89" t="s">
        <v>53</v>
      </c>
      <c r="CF3" s="88" t="s">
        <v>54</v>
      </c>
      <c r="CG3" s="89" t="s">
        <v>53</v>
      </c>
      <c r="CH3" s="88" t="s">
        <v>54</v>
      </c>
      <c r="CI3" s="89" t="s">
        <v>53</v>
      </c>
      <c r="CJ3" s="88" t="s">
        <v>54</v>
      </c>
      <c r="CK3" s="89" t="s">
        <v>53</v>
      </c>
      <c r="CL3" s="88" t="s">
        <v>54</v>
      </c>
      <c r="CM3" s="89" t="s">
        <v>53</v>
      </c>
      <c r="CN3" s="88" t="s">
        <v>54</v>
      </c>
      <c r="CO3" s="89" t="s">
        <v>53</v>
      </c>
      <c r="CP3" s="88" t="s">
        <v>54</v>
      </c>
      <c r="CQ3" s="89" t="s">
        <v>53</v>
      </c>
      <c r="CR3" s="88" t="s">
        <v>54</v>
      </c>
      <c r="CS3" s="89" t="s">
        <v>53</v>
      </c>
      <c r="CT3" s="88" t="s">
        <v>54</v>
      </c>
      <c r="CU3" s="89" t="s">
        <v>53</v>
      </c>
      <c r="CV3" s="88" t="s">
        <v>54</v>
      </c>
      <c r="CW3" s="89" t="s">
        <v>53</v>
      </c>
      <c r="CX3" s="88" t="s">
        <v>54</v>
      </c>
      <c r="CY3" s="89" t="s">
        <v>53</v>
      </c>
      <c r="CZ3" s="88" t="s">
        <v>54</v>
      </c>
      <c r="DA3" s="89" t="s">
        <v>53</v>
      </c>
      <c r="DB3" s="88" t="s">
        <v>54</v>
      </c>
      <c r="DC3" s="89" t="s">
        <v>53</v>
      </c>
      <c r="DD3" s="88" t="s">
        <v>54</v>
      </c>
      <c r="DE3" s="89" t="s">
        <v>53</v>
      </c>
      <c r="DF3" s="88" t="s">
        <v>54</v>
      </c>
      <c r="DG3" s="89" t="s">
        <v>53</v>
      </c>
      <c r="DH3" s="88" t="s">
        <v>54</v>
      </c>
      <c r="DI3" s="89" t="s">
        <v>53</v>
      </c>
      <c r="DJ3" s="88" t="s">
        <v>54</v>
      </c>
      <c r="DK3" s="89" t="s">
        <v>53</v>
      </c>
      <c r="DL3" s="88" t="s">
        <v>54</v>
      </c>
      <c r="DM3" s="89" t="s">
        <v>53</v>
      </c>
      <c r="DN3" s="88" t="s">
        <v>54</v>
      </c>
      <c r="DO3" s="89" t="s">
        <v>53</v>
      </c>
      <c r="DP3" s="88" t="s">
        <v>54</v>
      </c>
      <c r="DQ3" s="89" t="s">
        <v>53</v>
      </c>
      <c r="DR3" s="88" t="s">
        <v>54</v>
      </c>
      <c r="DS3" s="89" t="s">
        <v>53</v>
      </c>
      <c r="DT3" s="88" t="s">
        <v>54</v>
      </c>
      <c r="DU3" s="89" t="s">
        <v>53</v>
      </c>
      <c r="DV3" s="88" t="s">
        <v>54</v>
      </c>
      <c r="DW3" s="89" t="s">
        <v>53</v>
      </c>
      <c r="DX3" s="88" t="s">
        <v>54</v>
      </c>
      <c r="DY3" s="89" t="s">
        <v>53</v>
      </c>
      <c r="DZ3" s="88" t="s">
        <v>54</v>
      </c>
      <c r="EA3" s="89" t="s">
        <v>53</v>
      </c>
      <c r="EB3" s="88" t="s">
        <v>54</v>
      </c>
      <c r="EC3" s="89" t="s">
        <v>53</v>
      </c>
      <c r="ED3" s="88" t="s">
        <v>54</v>
      </c>
      <c r="EE3" s="89" t="s">
        <v>53</v>
      </c>
      <c r="EF3" s="88" t="s">
        <v>54</v>
      </c>
      <c r="EG3" s="89" t="s">
        <v>53</v>
      </c>
      <c r="EH3" s="88" t="s">
        <v>54</v>
      </c>
      <c r="EI3" s="89" t="s">
        <v>53</v>
      </c>
      <c r="EJ3" s="88" t="s">
        <v>54</v>
      </c>
      <c r="EK3" s="89" t="s">
        <v>53</v>
      </c>
      <c r="EL3" s="88" t="s">
        <v>54</v>
      </c>
      <c r="EM3" s="89" t="s">
        <v>53</v>
      </c>
      <c r="EN3" s="88" t="s">
        <v>54</v>
      </c>
      <c r="EO3" s="89" t="s">
        <v>53</v>
      </c>
      <c r="EP3" s="88" t="s">
        <v>54</v>
      </c>
      <c r="EQ3" s="89" t="s">
        <v>53</v>
      </c>
      <c r="ER3" s="88" t="s">
        <v>54</v>
      </c>
      <c r="ES3" s="89" t="s">
        <v>53</v>
      </c>
      <c r="ET3" s="88" t="s">
        <v>54</v>
      </c>
      <c r="EU3" s="89" t="s">
        <v>53</v>
      </c>
      <c r="EV3" s="88" t="s">
        <v>54</v>
      </c>
      <c r="EW3" s="89" t="s">
        <v>53</v>
      </c>
      <c r="EX3" s="88" t="s">
        <v>54</v>
      </c>
      <c r="EY3" s="89" t="s">
        <v>53</v>
      </c>
      <c r="EZ3" s="88" t="s">
        <v>54</v>
      </c>
      <c r="FA3" s="89" t="s">
        <v>53</v>
      </c>
      <c r="FB3" s="88" t="s">
        <v>54</v>
      </c>
      <c r="FC3" s="89" t="s">
        <v>53</v>
      </c>
      <c r="FD3" s="88" t="s">
        <v>54</v>
      </c>
      <c r="FE3" s="89" t="s">
        <v>53</v>
      </c>
      <c r="FF3" s="88" t="s">
        <v>54</v>
      </c>
      <c r="FG3" s="89" t="s">
        <v>53</v>
      </c>
      <c r="FH3" s="88" t="s">
        <v>54</v>
      </c>
      <c r="FI3" s="89" t="s">
        <v>53</v>
      </c>
      <c r="FJ3" s="88" t="s">
        <v>54</v>
      </c>
      <c r="FK3" s="89" t="s">
        <v>53</v>
      </c>
      <c r="FL3" s="88" t="s">
        <v>54</v>
      </c>
      <c r="FM3" s="89" t="s">
        <v>53</v>
      </c>
      <c r="FN3" s="88" t="s">
        <v>54</v>
      </c>
      <c r="FO3" s="89" t="s">
        <v>53</v>
      </c>
      <c r="FP3" s="88" t="s">
        <v>54</v>
      </c>
      <c r="FQ3" s="89" t="s">
        <v>53</v>
      </c>
      <c r="FR3" s="88" t="s">
        <v>54</v>
      </c>
      <c r="FS3" s="89" t="s">
        <v>53</v>
      </c>
      <c r="FT3" s="88" t="s">
        <v>54</v>
      </c>
      <c r="FU3" s="89" t="s">
        <v>53</v>
      </c>
      <c r="FV3" s="88" t="s">
        <v>54</v>
      </c>
      <c r="FW3" s="89" t="s">
        <v>53</v>
      </c>
      <c r="FX3" s="88" t="s">
        <v>54</v>
      </c>
      <c r="FY3" s="89" t="s">
        <v>53</v>
      </c>
      <c r="FZ3" s="88" t="s">
        <v>54</v>
      </c>
      <c r="GA3" s="89" t="s">
        <v>53</v>
      </c>
      <c r="GB3" s="88" t="s">
        <v>54</v>
      </c>
      <c r="GC3" s="89" t="s">
        <v>53</v>
      </c>
      <c r="GD3" s="88" t="s">
        <v>54</v>
      </c>
      <c r="GE3" s="89" t="s">
        <v>53</v>
      </c>
      <c r="GF3" s="88" t="s">
        <v>54</v>
      </c>
      <c r="GG3" s="89" t="s">
        <v>53</v>
      </c>
      <c r="GH3" s="88" t="s">
        <v>54</v>
      </c>
      <c r="GI3" s="89" t="s">
        <v>53</v>
      </c>
      <c r="GJ3" s="88" t="s">
        <v>54</v>
      </c>
      <c r="GK3" s="89" t="s">
        <v>53</v>
      </c>
      <c r="GL3" s="88" t="s">
        <v>54</v>
      </c>
      <c r="GM3" s="89" t="s">
        <v>53</v>
      </c>
      <c r="GN3" s="88" t="s">
        <v>54</v>
      </c>
      <c r="GO3" s="89" t="s">
        <v>53</v>
      </c>
      <c r="GP3" s="88" t="s">
        <v>54</v>
      </c>
      <c r="GQ3" s="89" t="s">
        <v>53</v>
      </c>
      <c r="GR3" s="88" t="s">
        <v>54</v>
      </c>
      <c r="GS3" s="89" t="s">
        <v>53</v>
      </c>
      <c r="GT3" s="90" t="s">
        <v>54</v>
      </c>
    </row>
    <row r="4" spans="1:206" x14ac:dyDescent="0.2">
      <c r="A4" s="54">
        <v>45292</v>
      </c>
      <c r="B4" s="84">
        <v>0</v>
      </c>
      <c r="C4" s="59"/>
      <c r="D4" s="15"/>
      <c r="E4" s="86"/>
      <c r="F4" s="15"/>
      <c r="G4" s="86"/>
      <c r="H4" s="15"/>
      <c r="I4" s="86"/>
      <c r="J4" s="15"/>
      <c r="K4" s="86"/>
      <c r="L4" s="15"/>
      <c r="M4" s="86"/>
      <c r="N4" s="15"/>
      <c r="O4" s="86"/>
      <c r="P4" s="15"/>
      <c r="Q4" s="86"/>
      <c r="R4" s="15"/>
      <c r="S4" s="86"/>
      <c r="T4" s="15"/>
      <c r="U4" s="86"/>
      <c r="V4" s="15"/>
      <c r="W4" s="86"/>
      <c r="X4" s="15"/>
      <c r="Y4" s="86"/>
      <c r="Z4" s="15"/>
      <c r="AA4" s="86"/>
      <c r="AB4" s="15"/>
      <c r="AC4" s="86"/>
      <c r="AD4" s="15"/>
      <c r="AE4" s="86"/>
      <c r="AF4" s="15"/>
      <c r="AG4" s="86"/>
      <c r="AH4" s="15"/>
      <c r="AI4" s="86"/>
      <c r="AJ4" s="15"/>
      <c r="AK4" s="86"/>
      <c r="AL4" s="15"/>
      <c r="AM4" s="86"/>
      <c r="AN4" s="15"/>
      <c r="AO4" s="86"/>
      <c r="AP4" s="15"/>
      <c r="AQ4" s="86"/>
      <c r="AR4" s="15"/>
      <c r="AS4" s="86"/>
      <c r="AT4" s="15"/>
      <c r="AU4" s="86"/>
      <c r="AV4" s="15"/>
      <c r="AW4" s="86"/>
      <c r="AX4" s="15"/>
      <c r="AY4" s="86"/>
      <c r="AZ4" s="15"/>
      <c r="BA4" s="86"/>
      <c r="BB4" s="15"/>
      <c r="BC4" s="86"/>
      <c r="BD4" s="15"/>
      <c r="BE4" s="86"/>
      <c r="BF4" s="15"/>
      <c r="BG4" s="86"/>
      <c r="BH4" s="15"/>
      <c r="BI4" s="86"/>
      <c r="BJ4" s="15"/>
      <c r="BK4" s="86"/>
      <c r="BL4" s="15"/>
      <c r="BM4" s="86"/>
      <c r="BN4" s="15"/>
      <c r="BO4" s="86"/>
      <c r="BP4" s="15"/>
      <c r="BQ4" s="86"/>
      <c r="BR4" s="15"/>
      <c r="BS4" s="86"/>
      <c r="BT4" s="15"/>
      <c r="BU4" s="86"/>
      <c r="BV4" s="15"/>
      <c r="BW4" s="86"/>
      <c r="BX4" s="15"/>
      <c r="BY4" s="86"/>
      <c r="BZ4" s="15"/>
      <c r="CA4" s="86"/>
      <c r="CB4" s="15"/>
      <c r="CC4" s="86"/>
      <c r="CD4" s="15"/>
      <c r="CE4" s="86"/>
      <c r="CF4" s="15"/>
      <c r="CG4" s="86"/>
      <c r="CH4" s="15"/>
      <c r="CI4" s="86"/>
      <c r="CJ4" s="15"/>
      <c r="CK4" s="86"/>
      <c r="CL4" s="15"/>
      <c r="CM4" s="86"/>
      <c r="CN4" s="15"/>
      <c r="CO4" s="86"/>
      <c r="CP4" s="15"/>
      <c r="CQ4" s="86"/>
      <c r="CR4" s="15"/>
      <c r="CS4" s="86"/>
      <c r="CT4" s="15"/>
      <c r="CU4" s="86"/>
      <c r="CV4" s="15"/>
      <c r="CW4" s="86"/>
      <c r="CX4" s="15"/>
      <c r="CY4" s="86"/>
      <c r="CZ4" s="15"/>
      <c r="DA4" s="86"/>
      <c r="DB4" s="15"/>
      <c r="DC4" s="86"/>
      <c r="DD4" s="15"/>
      <c r="DE4" s="86"/>
      <c r="DF4" s="15"/>
      <c r="DG4" s="86"/>
      <c r="DH4" s="15"/>
      <c r="DI4" s="86"/>
      <c r="DJ4" s="15"/>
      <c r="DK4" s="86"/>
      <c r="DL4" s="15"/>
      <c r="DM4" s="86"/>
      <c r="DN4" s="15"/>
      <c r="DO4" s="86"/>
      <c r="DP4" s="15"/>
      <c r="DQ4" s="86"/>
      <c r="DR4" s="15"/>
      <c r="DS4" s="86"/>
      <c r="DT4" s="15"/>
      <c r="DU4" s="86"/>
      <c r="DV4" s="15"/>
      <c r="DW4" s="86"/>
      <c r="DX4" s="15"/>
      <c r="DY4" s="86"/>
      <c r="DZ4" s="15"/>
      <c r="EA4" s="86"/>
      <c r="EB4" s="15"/>
      <c r="EC4" s="86"/>
      <c r="ED4" s="15"/>
      <c r="EE4" s="86"/>
      <c r="EF4" s="15"/>
      <c r="EG4" s="86"/>
      <c r="EH4" s="15"/>
      <c r="EI4" s="86"/>
      <c r="EJ4" s="15"/>
      <c r="EK4" s="86"/>
      <c r="EL4" s="15"/>
      <c r="EM4" s="86"/>
      <c r="EN4" s="15"/>
      <c r="EO4" s="86"/>
      <c r="EP4" s="15"/>
      <c r="EQ4" s="86"/>
      <c r="ER4" s="15"/>
      <c r="ES4" s="86"/>
      <c r="ET4" s="15"/>
      <c r="EU4" s="86"/>
      <c r="EV4" s="15"/>
      <c r="EW4" s="86"/>
      <c r="EX4" s="15"/>
      <c r="EY4" s="86"/>
      <c r="EZ4" s="15"/>
      <c r="FA4" s="86"/>
      <c r="FB4" s="15"/>
      <c r="FC4" s="86"/>
      <c r="FD4" s="15"/>
      <c r="FE4" s="86"/>
      <c r="FF4" s="15"/>
      <c r="FG4" s="86"/>
      <c r="FH4" s="15"/>
      <c r="FI4" s="86"/>
      <c r="FJ4" s="15"/>
      <c r="FK4" s="86"/>
      <c r="FL4" s="15"/>
      <c r="FM4" s="86"/>
      <c r="FN4" s="15"/>
      <c r="FO4" s="86"/>
      <c r="FP4" s="15"/>
      <c r="FQ4" s="86"/>
      <c r="FR4" s="15"/>
      <c r="FS4" s="86"/>
      <c r="FT4" s="15"/>
      <c r="FU4" s="86"/>
      <c r="FV4" s="15"/>
      <c r="FW4" s="86"/>
      <c r="FX4" s="15"/>
      <c r="FY4" s="86"/>
      <c r="FZ4" s="15"/>
      <c r="GA4" s="86"/>
      <c r="GB4" s="15"/>
      <c r="GC4" s="86"/>
      <c r="GD4" s="15"/>
      <c r="GE4" s="86"/>
      <c r="GF4" s="15"/>
      <c r="GG4" s="86"/>
      <c r="GH4" s="15"/>
      <c r="GI4" s="86"/>
      <c r="GJ4" s="15"/>
      <c r="GK4" s="86"/>
      <c r="GL4" s="15"/>
      <c r="GM4" s="86"/>
      <c r="GN4" s="15"/>
      <c r="GO4" s="86"/>
      <c r="GP4" s="15"/>
      <c r="GQ4" s="86"/>
      <c r="GR4" s="15"/>
      <c r="GS4" s="86"/>
      <c r="GT4" s="15"/>
    </row>
    <row r="5" spans="1:206" x14ac:dyDescent="0.2">
      <c r="A5" s="54">
        <v>45323</v>
      </c>
      <c r="B5" s="84">
        <v>7500</v>
      </c>
      <c r="C5" s="60">
        <v>0</v>
      </c>
      <c r="D5" s="40">
        <f>$B$5</f>
        <v>7500</v>
      </c>
      <c r="E5" s="39">
        <v>0</v>
      </c>
      <c r="F5" s="40">
        <f>$B$5</f>
        <v>7500</v>
      </c>
      <c r="G5" s="39">
        <v>0</v>
      </c>
      <c r="H5" s="40">
        <f>$B$5</f>
        <v>7500</v>
      </c>
      <c r="I5" s="39">
        <v>0</v>
      </c>
      <c r="J5" s="40">
        <f t="shared" ref="J5" si="0">$B$5</f>
        <v>7500</v>
      </c>
      <c r="K5" s="39">
        <v>0</v>
      </c>
      <c r="L5" s="40">
        <f t="shared" ref="L5" si="1">$B$5</f>
        <v>7500</v>
      </c>
      <c r="M5" s="39">
        <v>0</v>
      </c>
      <c r="N5" s="40">
        <v>0</v>
      </c>
      <c r="O5" s="39">
        <f t="shared" ref="O5" si="2">$B$5</f>
        <v>7500</v>
      </c>
      <c r="P5" s="40">
        <v>0</v>
      </c>
      <c r="Q5" s="39">
        <f t="shared" ref="Q5" si="3">$B$5</f>
        <v>7500</v>
      </c>
      <c r="R5" s="40">
        <v>0</v>
      </c>
      <c r="S5" s="39">
        <f t="shared" ref="S5:CD5" si="4">$B$5</f>
        <v>7500</v>
      </c>
      <c r="T5" s="40">
        <v>0</v>
      </c>
      <c r="U5" s="39">
        <f t="shared" ref="U5:CF5" si="5">$B$5</f>
        <v>7500</v>
      </c>
      <c r="V5" s="40">
        <v>0</v>
      </c>
      <c r="W5" s="39">
        <v>0</v>
      </c>
      <c r="X5" s="40">
        <f t="shared" ref="X5" si="6">$B$5</f>
        <v>7500</v>
      </c>
      <c r="Y5" s="39">
        <v>0</v>
      </c>
      <c r="Z5" s="40">
        <f t="shared" ref="Z5" si="7">$B$5</f>
        <v>7500</v>
      </c>
      <c r="AA5" s="39">
        <v>0</v>
      </c>
      <c r="AB5" s="40">
        <f t="shared" si="4"/>
        <v>7500</v>
      </c>
      <c r="AC5" s="39">
        <v>0</v>
      </c>
      <c r="AD5" s="40">
        <f t="shared" si="5"/>
        <v>7500</v>
      </c>
      <c r="AE5" s="39">
        <v>0</v>
      </c>
      <c r="AF5" s="40">
        <v>0</v>
      </c>
      <c r="AG5" s="39">
        <f t="shared" ref="AG5" si="8">$B$5</f>
        <v>7500</v>
      </c>
      <c r="AH5" s="40">
        <v>0</v>
      </c>
      <c r="AI5" s="39">
        <f t="shared" ref="AI5" si="9">$B$5</f>
        <v>7500</v>
      </c>
      <c r="AJ5" s="40">
        <v>0</v>
      </c>
      <c r="AK5" s="39">
        <f t="shared" si="4"/>
        <v>7500</v>
      </c>
      <c r="AL5" s="40">
        <v>0</v>
      </c>
      <c r="AM5" s="39">
        <f t="shared" si="5"/>
        <v>7500</v>
      </c>
      <c r="AN5" s="40">
        <v>0</v>
      </c>
      <c r="AO5" s="39">
        <v>0</v>
      </c>
      <c r="AP5" s="40">
        <f t="shared" ref="AP5" si="10">$B$5</f>
        <v>7500</v>
      </c>
      <c r="AQ5" s="39">
        <v>0</v>
      </c>
      <c r="AR5" s="40">
        <f t="shared" ref="AR5" si="11">$B$5</f>
        <v>7500</v>
      </c>
      <c r="AS5" s="39">
        <v>0</v>
      </c>
      <c r="AT5" s="40">
        <f t="shared" si="4"/>
        <v>7500</v>
      </c>
      <c r="AU5" s="39">
        <v>0</v>
      </c>
      <c r="AV5" s="40">
        <f t="shared" si="5"/>
        <v>7500</v>
      </c>
      <c r="AW5" s="39">
        <v>0</v>
      </c>
      <c r="AX5" s="40">
        <v>0</v>
      </c>
      <c r="AY5" s="39">
        <f t="shared" ref="AY5" si="12">$B$5</f>
        <v>7500</v>
      </c>
      <c r="AZ5" s="40">
        <v>0</v>
      </c>
      <c r="BA5" s="39">
        <f t="shared" ref="BA5" si="13">$B$5</f>
        <v>7500</v>
      </c>
      <c r="BB5" s="40">
        <v>0</v>
      </c>
      <c r="BC5" s="39">
        <f t="shared" si="4"/>
        <v>7500</v>
      </c>
      <c r="BD5" s="40">
        <v>0</v>
      </c>
      <c r="BE5" s="39">
        <f t="shared" si="5"/>
        <v>7500</v>
      </c>
      <c r="BF5" s="40">
        <v>0</v>
      </c>
      <c r="BG5" s="39">
        <v>0</v>
      </c>
      <c r="BH5" s="40">
        <f t="shared" ref="BH5" si="14">$B$5</f>
        <v>7500</v>
      </c>
      <c r="BI5" s="39">
        <v>0</v>
      </c>
      <c r="BJ5" s="40">
        <f t="shared" ref="BJ5" si="15">$B$5</f>
        <v>7500</v>
      </c>
      <c r="BK5" s="39">
        <v>0</v>
      </c>
      <c r="BL5" s="40">
        <f t="shared" si="4"/>
        <v>7500</v>
      </c>
      <c r="BM5" s="39">
        <v>0</v>
      </c>
      <c r="BN5" s="40">
        <f t="shared" si="5"/>
        <v>7500</v>
      </c>
      <c r="BO5" s="39">
        <v>0</v>
      </c>
      <c r="BP5" s="40">
        <v>0</v>
      </c>
      <c r="BQ5" s="39">
        <f t="shared" ref="BQ5" si="16">$B$5</f>
        <v>7500</v>
      </c>
      <c r="BR5" s="40">
        <v>0</v>
      </c>
      <c r="BS5" s="39">
        <f t="shared" ref="BS5" si="17">$B$5</f>
        <v>7500</v>
      </c>
      <c r="BT5" s="40">
        <v>0</v>
      </c>
      <c r="BU5" s="39">
        <f t="shared" si="4"/>
        <v>7500</v>
      </c>
      <c r="BV5" s="40">
        <v>0</v>
      </c>
      <c r="BW5" s="39">
        <f t="shared" si="5"/>
        <v>7500</v>
      </c>
      <c r="BX5" s="40">
        <v>0</v>
      </c>
      <c r="BY5" s="39">
        <v>0</v>
      </c>
      <c r="BZ5" s="40">
        <f t="shared" ref="BZ5" si="18">$B$5</f>
        <v>7500</v>
      </c>
      <c r="CA5" s="39">
        <v>0</v>
      </c>
      <c r="CB5" s="40">
        <f t="shared" ref="CB5" si="19">$B$5</f>
        <v>7500</v>
      </c>
      <c r="CC5" s="39">
        <v>0</v>
      </c>
      <c r="CD5" s="40">
        <f t="shared" si="4"/>
        <v>7500</v>
      </c>
      <c r="CE5" s="39">
        <v>0</v>
      </c>
      <c r="CF5" s="40">
        <f t="shared" si="5"/>
        <v>7500</v>
      </c>
      <c r="CG5" s="39">
        <v>0</v>
      </c>
      <c r="CH5" s="40">
        <v>0</v>
      </c>
      <c r="CI5" s="39">
        <f t="shared" ref="CI5" si="20">$B$5</f>
        <v>7500</v>
      </c>
      <c r="CJ5" s="40">
        <v>0</v>
      </c>
      <c r="CK5" s="39">
        <f t="shared" ref="CK5" si="21">$B$5</f>
        <v>7500</v>
      </c>
      <c r="CL5" s="40">
        <v>0</v>
      </c>
      <c r="CM5" s="39">
        <f t="shared" ref="CM5:EX5" si="22">$B$5</f>
        <v>7500</v>
      </c>
      <c r="CN5" s="40">
        <v>0</v>
      </c>
      <c r="CO5" s="39">
        <f t="shared" ref="CO5:EZ5" si="23">$B$5</f>
        <v>7500</v>
      </c>
      <c r="CP5" s="40">
        <v>0</v>
      </c>
      <c r="CQ5" s="39">
        <v>0</v>
      </c>
      <c r="CR5" s="40">
        <f t="shared" ref="CR5" si="24">$B$5</f>
        <v>7500</v>
      </c>
      <c r="CS5" s="39">
        <v>0</v>
      </c>
      <c r="CT5" s="40">
        <f t="shared" ref="CT5" si="25">$B$5</f>
        <v>7500</v>
      </c>
      <c r="CU5" s="39">
        <v>0</v>
      </c>
      <c r="CV5" s="40">
        <f t="shared" si="22"/>
        <v>7500</v>
      </c>
      <c r="CW5" s="39">
        <v>0</v>
      </c>
      <c r="CX5" s="40">
        <f t="shared" si="23"/>
        <v>7500</v>
      </c>
      <c r="CY5" s="39">
        <v>0</v>
      </c>
      <c r="CZ5" s="40">
        <v>0</v>
      </c>
      <c r="DA5" s="39">
        <f t="shared" ref="DA5" si="26">$B$5</f>
        <v>7500</v>
      </c>
      <c r="DB5" s="40">
        <v>0</v>
      </c>
      <c r="DC5" s="39">
        <f t="shared" ref="DC5" si="27">$B$5</f>
        <v>7500</v>
      </c>
      <c r="DD5" s="40">
        <v>0</v>
      </c>
      <c r="DE5" s="39">
        <f t="shared" si="22"/>
        <v>7500</v>
      </c>
      <c r="DF5" s="40">
        <v>0</v>
      </c>
      <c r="DG5" s="39">
        <f t="shared" si="23"/>
        <v>7500</v>
      </c>
      <c r="DH5" s="40">
        <v>0</v>
      </c>
      <c r="DI5" s="39">
        <v>0</v>
      </c>
      <c r="DJ5" s="40">
        <f t="shared" ref="DJ5" si="28">$B$5</f>
        <v>7500</v>
      </c>
      <c r="DK5" s="39">
        <v>0</v>
      </c>
      <c r="DL5" s="40">
        <f t="shared" ref="DL5" si="29">$B$5</f>
        <v>7500</v>
      </c>
      <c r="DM5" s="39">
        <v>0</v>
      </c>
      <c r="DN5" s="40">
        <f t="shared" si="22"/>
        <v>7500</v>
      </c>
      <c r="DO5" s="39">
        <v>0</v>
      </c>
      <c r="DP5" s="40">
        <f t="shared" si="23"/>
        <v>7500</v>
      </c>
      <c r="DQ5" s="39">
        <v>0</v>
      </c>
      <c r="DR5" s="40">
        <v>0</v>
      </c>
      <c r="DS5" s="39">
        <f t="shared" ref="DS5" si="30">$B$5</f>
        <v>7500</v>
      </c>
      <c r="DT5" s="40">
        <v>0</v>
      </c>
      <c r="DU5" s="39">
        <f t="shared" ref="DU5" si="31">$B$5</f>
        <v>7500</v>
      </c>
      <c r="DV5" s="40">
        <v>0</v>
      </c>
      <c r="DW5" s="39">
        <f t="shared" si="22"/>
        <v>7500</v>
      </c>
      <c r="DX5" s="40">
        <v>0</v>
      </c>
      <c r="DY5" s="39">
        <f t="shared" si="23"/>
        <v>7500</v>
      </c>
      <c r="DZ5" s="40">
        <v>0</v>
      </c>
      <c r="EA5" s="39">
        <v>0</v>
      </c>
      <c r="EB5" s="40">
        <f t="shared" ref="EB5" si="32">$B$5</f>
        <v>7500</v>
      </c>
      <c r="EC5" s="39">
        <v>0</v>
      </c>
      <c r="ED5" s="40">
        <f t="shared" ref="ED5" si="33">$B$5</f>
        <v>7500</v>
      </c>
      <c r="EE5" s="39">
        <v>0</v>
      </c>
      <c r="EF5" s="40">
        <f t="shared" si="22"/>
        <v>7500</v>
      </c>
      <c r="EG5" s="39">
        <v>0</v>
      </c>
      <c r="EH5" s="40">
        <f t="shared" si="23"/>
        <v>7500</v>
      </c>
      <c r="EI5" s="39">
        <v>0</v>
      </c>
      <c r="EJ5" s="40">
        <v>0</v>
      </c>
      <c r="EK5" s="39">
        <f t="shared" ref="EK5" si="34">$B$5</f>
        <v>7500</v>
      </c>
      <c r="EL5" s="40">
        <v>0</v>
      </c>
      <c r="EM5" s="39">
        <f t="shared" ref="EM5" si="35">$B$5</f>
        <v>7500</v>
      </c>
      <c r="EN5" s="40">
        <v>0</v>
      </c>
      <c r="EO5" s="39">
        <f t="shared" si="22"/>
        <v>7500</v>
      </c>
      <c r="EP5" s="40">
        <v>0</v>
      </c>
      <c r="EQ5" s="39">
        <f t="shared" si="23"/>
        <v>7500</v>
      </c>
      <c r="ER5" s="40">
        <v>0</v>
      </c>
      <c r="ES5" s="39">
        <v>0</v>
      </c>
      <c r="ET5" s="40">
        <f t="shared" ref="ET5" si="36">$B$5</f>
        <v>7500</v>
      </c>
      <c r="EU5" s="39">
        <v>0</v>
      </c>
      <c r="EV5" s="40">
        <f t="shared" ref="EV5" si="37">$B$5</f>
        <v>7500</v>
      </c>
      <c r="EW5" s="39">
        <v>0</v>
      </c>
      <c r="EX5" s="40">
        <f t="shared" si="22"/>
        <v>7500</v>
      </c>
      <c r="EY5" s="39">
        <v>0</v>
      </c>
      <c r="EZ5" s="40">
        <f t="shared" si="23"/>
        <v>7500</v>
      </c>
      <c r="FA5" s="39">
        <v>0</v>
      </c>
      <c r="FB5" s="40">
        <v>0</v>
      </c>
      <c r="FC5" s="39">
        <f t="shared" ref="FC5" si="38">$B$5</f>
        <v>7500</v>
      </c>
      <c r="FD5" s="40">
        <v>0</v>
      </c>
      <c r="FE5" s="39">
        <f t="shared" ref="FE5" si="39">$B$5</f>
        <v>7500</v>
      </c>
      <c r="FF5" s="40">
        <v>0</v>
      </c>
      <c r="FG5" s="39">
        <f t="shared" ref="FG5:GH5" si="40">$B$5</f>
        <v>7500</v>
      </c>
      <c r="FH5" s="40">
        <v>0</v>
      </c>
      <c r="FI5" s="39">
        <f t="shared" ref="FI5:GT5" si="41">$B$5</f>
        <v>7500</v>
      </c>
      <c r="FJ5" s="40">
        <v>0</v>
      </c>
      <c r="FK5" s="39">
        <v>0</v>
      </c>
      <c r="FL5" s="40">
        <f t="shared" ref="FL5" si="42">$B$5</f>
        <v>7500</v>
      </c>
      <c r="FM5" s="39">
        <v>0</v>
      </c>
      <c r="FN5" s="40">
        <f t="shared" ref="FN5" si="43">$B$5</f>
        <v>7500</v>
      </c>
      <c r="FO5" s="39">
        <v>0</v>
      </c>
      <c r="FP5" s="40">
        <f t="shared" si="40"/>
        <v>7500</v>
      </c>
      <c r="FQ5" s="39">
        <v>0</v>
      </c>
      <c r="FR5" s="40">
        <f t="shared" si="41"/>
        <v>7500</v>
      </c>
      <c r="FS5" s="39">
        <v>0</v>
      </c>
      <c r="FT5" s="40">
        <v>0</v>
      </c>
      <c r="FU5" s="39">
        <f t="shared" ref="FU5" si="44">$B$5</f>
        <v>7500</v>
      </c>
      <c r="FV5" s="40">
        <v>0</v>
      </c>
      <c r="FW5" s="39">
        <f t="shared" ref="FW5" si="45">$B$5</f>
        <v>7500</v>
      </c>
      <c r="FX5" s="40">
        <v>0</v>
      </c>
      <c r="FY5" s="39">
        <f t="shared" si="40"/>
        <v>7500</v>
      </c>
      <c r="FZ5" s="40">
        <v>0</v>
      </c>
      <c r="GA5" s="39">
        <f t="shared" si="41"/>
        <v>7500</v>
      </c>
      <c r="GB5" s="40">
        <v>0</v>
      </c>
      <c r="GC5" s="39">
        <v>0</v>
      </c>
      <c r="GD5" s="40">
        <f t="shared" ref="GD5" si="46">$B$5</f>
        <v>7500</v>
      </c>
      <c r="GE5" s="39">
        <v>0</v>
      </c>
      <c r="GF5" s="40">
        <f t="shared" ref="GF5" si="47">$B$5</f>
        <v>7500</v>
      </c>
      <c r="GG5" s="39">
        <v>0</v>
      </c>
      <c r="GH5" s="40">
        <f t="shared" si="40"/>
        <v>7500</v>
      </c>
      <c r="GI5" s="39">
        <v>0</v>
      </c>
      <c r="GJ5" s="40">
        <f t="shared" si="41"/>
        <v>7500</v>
      </c>
      <c r="GK5" s="39">
        <v>0</v>
      </c>
      <c r="GL5" s="40">
        <f t="shared" si="41"/>
        <v>7500</v>
      </c>
      <c r="GM5" s="39">
        <v>0</v>
      </c>
      <c r="GN5" s="40">
        <f t="shared" si="41"/>
        <v>7500</v>
      </c>
      <c r="GO5" s="39">
        <v>0</v>
      </c>
      <c r="GP5" s="40">
        <f t="shared" si="41"/>
        <v>7500</v>
      </c>
      <c r="GQ5" s="39">
        <v>0</v>
      </c>
      <c r="GR5" s="40">
        <f t="shared" si="41"/>
        <v>7500</v>
      </c>
      <c r="GS5" s="39">
        <v>0</v>
      </c>
      <c r="GT5" s="40">
        <f t="shared" si="41"/>
        <v>7500</v>
      </c>
    </row>
    <row r="6" spans="1:206" x14ac:dyDescent="0.2">
      <c r="A6" s="54">
        <v>45351</v>
      </c>
      <c r="B6" s="84">
        <v>1500</v>
      </c>
      <c r="C6" s="60">
        <f t="shared" ref="C6:C37" ca="1" si="48">_xlfn.NORM.INV(RAND(), $F$1, SQRT($J$1))</f>
        <v>0.19904681159032878</v>
      </c>
      <c r="D6" s="40">
        <f ca="1">D5*(1+C6)+$B6</f>
        <v>10492.851086927465</v>
      </c>
      <c r="E6" s="39">
        <f t="shared" ref="E6:E37" ca="1" si="49">_xlfn.NORM.INV(RAND(), $F$1, SQRT($J$1))</f>
        <v>0.18690044825713822</v>
      </c>
      <c r="F6" s="40">
        <f t="shared" ref="F6:F69" ca="1" si="50">F5*(1+E6)+$B6</f>
        <v>10401.753361928537</v>
      </c>
      <c r="G6" s="39">
        <f t="shared" ref="G6:G37" ca="1" si="51">_xlfn.NORM.INV(RAND(), $F$1, SQRT($J$1))</f>
        <v>-0.10165892729437395</v>
      </c>
      <c r="H6" s="40">
        <f t="shared" ref="H6:H69" ca="1" si="52">H5*(1+G6)+$B6</f>
        <v>8237.5580452921949</v>
      </c>
      <c r="I6" s="39">
        <f t="shared" ref="I6:I37" ca="1" si="53">_xlfn.NORM.INV(RAND(), $F$1, SQRT($J$1))</f>
        <v>0.10297812545198001</v>
      </c>
      <c r="J6" s="40">
        <f t="shared" ref="J6:J69" ca="1" si="54">J5*(1+I6)+$B6</f>
        <v>9772.3359408898486</v>
      </c>
      <c r="K6" s="39">
        <f t="shared" ref="K6:K37" ca="1" si="55">_xlfn.NORM.INV(RAND(), $F$1, SQRT($J$1))</f>
        <v>3.7074985395579137E-2</v>
      </c>
      <c r="L6" s="40">
        <f t="shared" ref="L6:L69" ca="1" si="56">L5*(1+K6)+$B6</f>
        <v>9278.0623904668428</v>
      </c>
      <c r="M6" s="39">
        <f t="shared" ref="M6:M37" ca="1" si="57">_xlfn.NORM.INV(RAND(), $F$1, SQRT($J$1))</f>
        <v>4.7079647713442405E-2</v>
      </c>
      <c r="N6" s="40">
        <f t="shared" ref="N6:N69" ca="1" si="58">N5*(1+M6)+$B6</f>
        <v>1500</v>
      </c>
      <c r="O6" s="39">
        <f t="shared" ref="O6:O37" ca="1" si="59">_xlfn.NORM.INV(RAND(), $F$1, SQRT($J$1))</f>
        <v>1.045231558112171E-2</v>
      </c>
      <c r="P6" s="40">
        <f t="shared" ref="P6:P69" ca="1" si="60">P5*(1+O6)+$B6</f>
        <v>1500</v>
      </c>
      <c r="Q6" s="39">
        <f t="shared" ref="Q6:Q37" ca="1" si="61">_xlfn.NORM.INV(RAND(), $F$1, SQRT($J$1))</f>
        <v>-1.7802528577558853E-2</v>
      </c>
      <c r="R6" s="40">
        <f t="shared" ref="R6:R69" ca="1" si="62">R5*(1+Q6)+$B6</f>
        <v>1500</v>
      </c>
      <c r="S6" s="39">
        <f t="shared" ref="S6:S37" ca="1" si="63">_xlfn.NORM.INV(RAND(), $F$1, SQRT($J$1))</f>
        <v>0.27524107387360164</v>
      </c>
      <c r="T6" s="40">
        <f t="shared" ref="T6:T69" ca="1" si="64">T5*(1+S6)+$B6</f>
        <v>1500</v>
      </c>
      <c r="U6" s="39">
        <f t="shared" ref="U6:U37" ca="1" si="65">_xlfn.NORM.INV(RAND(), $F$1, SQRT($J$1))</f>
        <v>9.2566844886376592E-2</v>
      </c>
      <c r="V6" s="40">
        <f t="shared" ref="V6:V69" ca="1" si="66">V5*(1+U6)+$B6</f>
        <v>1500</v>
      </c>
      <c r="W6" s="39">
        <f t="shared" ref="W6:W37" ca="1" si="67">_xlfn.NORM.INV(RAND(), $F$1, SQRT($J$1))</f>
        <v>-9.8888957271279637E-2</v>
      </c>
      <c r="X6" s="40">
        <f t="shared" ref="X6:X69" ca="1" si="68">X5*(1+W6)+$B6</f>
        <v>8258.3328204654026</v>
      </c>
      <c r="Y6" s="39">
        <f t="shared" ref="Y6:Y37" ca="1" si="69">_xlfn.NORM.INV(RAND(), $F$1, SQRT($J$1))</f>
        <v>7.5813977116330478E-4</v>
      </c>
      <c r="Z6" s="40">
        <f t="shared" ref="Z6:Z69" ca="1" si="70">Z5*(1+Y6)+$B6</f>
        <v>9005.6860482837255</v>
      </c>
      <c r="AA6" s="39">
        <f t="shared" ref="AA6:AA37" ca="1" si="71">_xlfn.NORM.INV(RAND(), $F$1, SQRT($J$1))</f>
        <v>-5.43051280020556E-3</v>
      </c>
      <c r="AB6" s="40">
        <f t="shared" ref="AB6:AB69" ca="1" si="72">AB5*(1+AA6)+$B6</f>
        <v>8959.2711539984593</v>
      </c>
      <c r="AC6" s="39">
        <f t="shared" ref="AC6:AC37" ca="1" si="73">_xlfn.NORM.INV(RAND(), $F$1, SQRT($J$1))</f>
        <v>3.0731491154955548E-2</v>
      </c>
      <c r="AD6" s="40">
        <f t="shared" ref="AD6:AD69" ca="1" si="74">AD5*(1+AC6)+$B6</f>
        <v>9230.4861836621676</v>
      </c>
      <c r="AE6" s="39">
        <f t="shared" ref="AE6:AE37" ca="1" si="75">_xlfn.NORM.INV(RAND(), $F$1, SQRT($J$1))</f>
        <v>-0.21836271768077301</v>
      </c>
      <c r="AF6" s="40">
        <f t="shared" ref="AF6:AF69" ca="1" si="76">AF5*(1+AE6)+$B6</f>
        <v>1500</v>
      </c>
      <c r="AG6" s="39">
        <f t="shared" ref="AG6:AG37" ca="1" si="77">_xlfn.NORM.INV(RAND(), $F$1, SQRT($J$1))</f>
        <v>9.3169925692052971E-2</v>
      </c>
      <c r="AH6" s="40">
        <f t="shared" ref="AH6:AH69" ca="1" si="78">AH5*(1+AG6)+$B6</f>
        <v>1500</v>
      </c>
      <c r="AI6" s="39">
        <f t="shared" ref="AI6:AI37" ca="1" si="79">_xlfn.NORM.INV(RAND(), $F$1, SQRT($J$1))</f>
        <v>3.457866020531123E-2</v>
      </c>
      <c r="AJ6" s="40">
        <f t="shared" ref="AJ6:AJ69" ca="1" si="80">AJ5*(1+AI6)+$B6</f>
        <v>1500</v>
      </c>
      <c r="AK6" s="39">
        <f t="shared" ref="AK6:AK37" ca="1" si="81">_xlfn.NORM.INV(RAND(), $F$1, SQRT($J$1))</f>
        <v>0.10282895136958692</v>
      </c>
      <c r="AL6" s="40">
        <f t="shared" ref="AL6:AL69" ca="1" si="82">AL5*(1+AK6)+$B6</f>
        <v>1500</v>
      </c>
      <c r="AM6" s="39">
        <f t="shared" ref="AM6:AM37" ca="1" si="83">_xlfn.NORM.INV(RAND(), $F$1, SQRT($J$1))</f>
        <v>7.9700122767669107E-2</v>
      </c>
      <c r="AN6" s="40">
        <f t="shared" ref="AN6:AN69" ca="1" si="84">AN5*(1+AM6)+$B6</f>
        <v>1500</v>
      </c>
      <c r="AO6" s="39">
        <f t="shared" ref="AO6:AO37" ca="1" si="85">_xlfn.NORM.INV(RAND(), $F$1, SQRT($J$1))</f>
        <v>-8.3646712691117231E-3</v>
      </c>
      <c r="AP6" s="40">
        <f t="shared" ref="AP6:AP69" ca="1" si="86">AP5*(1+AO6)+$B6</f>
        <v>8937.2649654816632</v>
      </c>
      <c r="AQ6" s="39">
        <f t="shared" ref="AQ6:AQ37" ca="1" si="87">_xlfn.NORM.INV(RAND(), $F$1, SQRT($J$1))</f>
        <v>9.3883536303477538E-2</v>
      </c>
      <c r="AR6" s="40">
        <f t="shared" ref="AR6:AR69" ca="1" si="88">AR5*(1+AQ6)+$B6</f>
        <v>9704.1265222760812</v>
      </c>
      <c r="AS6" s="39">
        <f t="shared" ref="AS6:AS37" ca="1" si="89">_xlfn.NORM.INV(RAND(), $F$1, SQRT($J$1))</f>
        <v>0.1418819027217128</v>
      </c>
      <c r="AT6" s="40">
        <f t="shared" ref="AT6:AT69" ca="1" si="90">AT5*(1+AS6)+$B6</f>
        <v>10064.114270412847</v>
      </c>
      <c r="AU6" s="39">
        <f t="shared" ref="AU6:AU37" ca="1" si="91">_xlfn.NORM.INV(RAND(), $F$1, SQRT($J$1))</f>
        <v>-4.6501840631603605E-3</v>
      </c>
      <c r="AV6" s="40">
        <f t="shared" ref="AV6:AV69" ca="1" si="92">AV5*(1+AU6)+$B6</f>
        <v>8965.1236195262973</v>
      </c>
      <c r="AW6" s="39">
        <f t="shared" ref="AW6:AW37" ca="1" si="93">_xlfn.NORM.INV(RAND(), $F$1, SQRT($J$1))</f>
        <v>7.8048717905843945E-2</v>
      </c>
      <c r="AX6" s="40">
        <f t="shared" ref="AX6:AX69" ca="1" si="94">AX5*(1+AW6)+$B6</f>
        <v>1500</v>
      </c>
      <c r="AY6" s="39">
        <f t="shared" ref="AY6:AY37" ca="1" si="95">_xlfn.NORM.INV(RAND(), $F$1, SQRT($J$1))</f>
        <v>9.6795820646261577E-2</v>
      </c>
      <c r="AZ6" s="40">
        <f t="shared" ref="AZ6:AZ69" ca="1" si="96">AZ5*(1+AY6)+$B6</f>
        <v>1500</v>
      </c>
      <c r="BA6" s="39">
        <f t="shared" ref="BA6:BA37" ca="1" si="97">_xlfn.NORM.INV(RAND(), $F$1, SQRT($J$1))</f>
        <v>0.2659682083116745</v>
      </c>
      <c r="BB6" s="40">
        <f t="shared" ref="BB6:BB69" ca="1" si="98">BB5*(1+BA6)+$B6</f>
        <v>1500</v>
      </c>
      <c r="BC6" s="39">
        <f t="shared" ref="BC6:BC37" ca="1" si="99">_xlfn.NORM.INV(RAND(), $F$1, SQRT($J$1))</f>
        <v>0.10329710981675652</v>
      </c>
      <c r="BD6" s="40">
        <f t="shared" ref="BD6:BD69" ca="1" si="100">BD5*(1+BC6)+$B6</f>
        <v>1500</v>
      </c>
      <c r="BE6" s="39">
        <f t="shared" ref="BE6:BE37" ca="1" si="101">_xlfn.NORM.INV(RAND(), $F$1, SQRT($J$1))</f>
        <v>1.845513314955867E-3</v>
      </c>
      <c r="BF6" s="40">
        <f t="shared" ref="BF6:BF69" ca="1" si="102">BF5*(1+BE6)+$B6</f>
        <v>1500</v>
      </c>
      <c r="BG6" s="39">
        <f t="shared" ref="BG6:BG37" ca="1" si="103">_xlfn.NORM.INV(RAND(), $F$1, SQRT($J$1))</f>
        <v>-0.2828119524603811</v>
      </c>
      <c r="BH6" s="40">
        <f t="shared" ref="BH6:BH69" ca="1" si="104">BH5*(1+BG6)+$B6</f>
        <v>6878.9103565471414</v>
      </c>
      <c r="BI6" s="39">
        <f t="shared" ref="BI6:BI37" ca="1" si="105">_xlfn.NORM.INV(RAND(), $F$1, SQRT($J$1))</f>
        <v>0.1332840601041268</v>
      </c>
      <c r="BJ6" s="40">
        <f t="shared" ref="BJ6:BJ69" ca="1" si="106">BJ5*(1+BI6)+$B6</f>
        <v>9999.6304507809509</v>
      </c>
      <c r="BK6" s="39">
        <f t="shared" ref="BK6:BK37" ca="1" si="107">_xlfn.NORM.INV(RAND(), $F$1, SQRT($J$1))</f>
        <v>2.5025345824847833E-3</v>
      </c>
      <c r="BL6" s="40">
        <f t="shared" ref="BL6:BL69" ca="1" si="108">BL5*(1+BK6)+$B6</f>
        <v>9018.769009368636</v>
      </c>
      <c r="BM6" s="39">
        <f t="shared" ref="BM6:BM37" ca="1" si="109">_xlfn.NORM.INV(RAND(), $F$1, SQRT($J$1))</f>
        <v>-8.9673523335749322E-2</v>
      </c>
      <c r="BN6" s="40">
        <f t="shared" ref="BN6:BN69" ca="1" si="110">BN5*(1+BM6)+$B6</f>
        <v>8327.4485749818814</v>
      </c>
      <c r="BO6" s="39">
        <f t="shared" ref="BO6:BO37" ca="1" si="111">_xlfn.NORM.INV(RAND(), $F$1, SQRT($J$1))</f>
        <v>0.37669588100856155</v>
      </c>
      <c r="BP6" s="40">
        <f t="shared" ref="BP6:BP69" ca="1" si="112">BP5*(1+BO6)+$B6</f>
        <v>1500</v>
      </c>
      <c r="BQ6" s="39">
        <f t="shared" ref="BQ6:BQ37" ca="1" si="113">_xlfn.NORM.INV(RAND(), $F$1, SQRT($J$1))</f>
        <v>3.7233844512000257E-2</v>
      </c>
      <c r="BR6" s="40">
        <f t="shared" ref="BR6:BR69" ca="1" si="114">BR5*(1+BQ6)+$B6</f>
        <v>1500</v>
      </c>
      <c r="BS6" s="39">
        <f t="shared" ref="BS6:BS37" ca="1" si="115">_xlfn.NORM.INV(RAND(), $F$1, SQRT($J$1))</f>
        <v>0.10156373429675075</v>
      </c>
      <c r="BT6" s="40">
        <f t="shared" ref="BT6:BT69" ca="1" si="116">BT5*(1+BS6)+$B6</f>
        <v>1500</v>
      </c>
      <c r="BU6" s="39">
        <f t="shared" ref="BU6:BU37" ca="1" si="117">_xlfn.NORM.INV(RAND(), $F$1, SQRT($J$1))</f>
        <v>-0.18044634181249472</v>
      </c>
      <c r="BV6" s="40">
        <f t="shared" ref="BV6:BV69" ca="1" si="118">BV5*(1+BU6)+$B6</f>
        <v>1500</v>
      </c>
      <c r="BW6" s="39">
        <f t="shared" ref="BW6:BW37" ca="1" si="119">_xlfn.NORM.INV(RAND(), $F$1, SQRT($J$1))</f>
        <v>0.14546193351406342</v>
      </c>
      <c r="BX6" s="40">
        <f t="shared" ref="BX6:BX69" ca="1" si="120">BX5*(1+BW6)+$B6</f>
        <v>1500</v>
      </c>
      <c r="BY6" s="39">
        <f t="shared" ref="BY6:BY37" ca="1" si="121">_xlfn.NORM.INV(RAND(), $F$1, SQRT($J$1))</f>
        <v>9.8379866064265367E-2</v>
      </c>
      <c r="BZ6" s="40">
        <f t="shared" ref="BZ6:BZ69" ca="1" si="122">BZ5*(1+BY6)+$B6</f>
        <v>9737.8489954819906</v>
      </c>
      <c r="CA6" s="39">
        <f t="shared" ref="CA6:CA37" ca="1" si="123">_xlfn.NORM.INV(RAND(), $F$1, SQRT($J$1))</f>
        <v>-5.8884489119507173E-2</v>
      </c>
      <c r="CB6" s="40">
        <f t="shared" ref="CB6:CB69" ca="1" si="124">CB5*(1+CA6)+$B6</f>
        <v>8558.3663316036964</v>
      </c>
      <c r="CC6" s="39">
        <f t="shared" ref="CC6:CC37" ca="1" si="125">_xlfn.NORM.INV(RAND(), $F$1, SQRT($J$1))</f>
        <v>9.1666558722441616E-2</v>
      </c>
      <c r="CD6" s="40">
        <f t="shared" ref="CD6:CD69" ca="1" si="126">CD5*(1+CC6)+$B6</f>
        <v>9687.4991904183116</v>
      </c>
      <c r="CE6" s="39">
        <f t="shared" ref="CE6:CE37" ca="1" si="127">_xlfn.NORM.INV(RAND(), $F$1, SQRT($J$1))</f>
        <v>0.27894239013026934</v>
      </c>
      <c r="CF6" s="40">
        <f t="shared" ref="CF6:CF69" ca="1" si="128">CF5*(1+CE6)+$B6</f>
        <v>11092.067925977019</v>
      </c>
      <c r="CG6" s="39">
        <f t="shared" ref="CG6:CG37" ca="1" si="129">_xlfn.NORM.INV(RAND(), $F$1, SQRT($J$1))</f>
        <v>8.1400017798389512E-3</v>
      </c>
      <c r="CH6" s="40">
        <f t="shared" ref="CH6:CH69" ca="1" si="130">CH5*(1+CG6)+$B6</f>
        <v>1500</v>
      </c>
      <c r="CI6" s="39">
        <f t="shared" ref="CI6:CI37" ca="1" si="131">_xlfn.NORM.INV(RAND(), $F$1, SQRT($J$1))</f>
        <v>0.1163611863259692</v>
      </c>
      <c r="CJ6" s="40">
        <f t="shared" ref="CJ6:CJ69" ca="1" si="132">CJ5*(1+CI6)+$B6</f>
        <v>1500</v>
      </c>
      <c r="CK6" s="39">
        <f t="shared" ref="CK6:CK37" ca="1" si="133">_xlfn.NORM.INV(RAND(), $F$1, SQRT($J$1))</f>
        <v>0.18009263586637278</v>
      </c>
      <c r="CL6" s="40">
        <f t="shared" ref="CL6:CL69" ca="1" si="134">CL5*(1+CK6)+$B6</f>
        <v>1500</v>
      </c>
      <c r="CM6" s="39">
        <f t="shared" ref="CM6:CM37" ca="1" si="135">_xlfn.NORM.INV(RAND(), $F$1, SQRT($J$1))</f>
        <v>5.4240560164310184E-2</v>
      </c>
      <c r="CN6" s="40">
        <f t="shared" ref="CN6:CN69" ca="1" si="136">CN5*(1+CM6)+$B6</f>
        <v>1500</v>
      </c>
      <c r="CO6" s="39">
        <f t="shared" ref="CO6:CO37" ca="1" si="137">_xlfn.NORM.INV(RAND(), $F$1, SQRT($J$1))</f>
        <v>-1.9870437458389401E-2</v>
      </c>
      <c r="CP6" s="40">
        <f t="shared" ref="CP6:CP69" ca="1" si="138">CP5*(1+CO6)+$B6</f>
        <v>1500</v>
      </c>
      <c r="CQ6" s="39">
        <f t="shared" ref="CQ6:CQ37" ca="1" si="139">_xlfn.NORM.INV(RAND(), $F$1, SQRT($J$1))</f>
        <v>-0.10606145603173697</v>
      </c>
      <c r="CR6" s="40">
        <f t="shared" ref="CR6:CR69" ca="1" si="140">CR5*(1+CQ6)+$B6</f>
        <v>8204.539079761973</v>
      </c>
      <c r="CS6" s="39">
        <f t="shared" ref="CS6:CS37" ca="1" si="141">_xlfn.NORM.INV(RAND(), $F$1, SQRT($J$1))</f>
        <v>0.31009903546382128</v>
      </c>
      <c r="CT6" s="40">
        <f t="shared" ref="CT6:CT69" ca="1" si="142">CT5*(1+CS6)+$B6</f>
        <v>11325.742765978661</v>
      </c>
      <c r="CU6" s="39">
        <f t="shared" ref="CU6:CU37" ca="1" si="143">_xlfn.NORM.INV(RAND(), $F$1, SQRT($J$1))</f>
        <v>0.16660694657874564</v>
      </c>
      <c r="CV6" s="40">
        <f t="shared" ref="CV6:CV69" ca="1" si="144">CV5*(1+CU6)+$B6</f>
        <v>10249.552099340592</v>
      </c>
      <c r="CW6" s="39">
        <f t="shared" ref="CW6:CW37" ca="1" si="145">_xlfn.NORM.INV(RAND(), $F$1, SQRT($J$1))</f>
        <v>3.30952342074416E-2</v>
      </c>
      <c r="CX6" s="40">
        <f t="shared" ref="CX6:CX69" ca="1" si="146">CX5*(1+CW6)+$B6</f>
        <v>9248.2142565558115</v>
      </c>
      <c r="CY6" s="39">
        <f t="shared" ref="CY6:CY37" ca="1" si="147">_xlfn.NORM.INV(RAND(), $F$1, SQRT($J$1))</f>
        <v>0.31001485383522964</v>
      </c>
      <c r="CZ6" s="40">
        <f t="shared" ref="CZ6:CZ69" ca="1" si="148">CZ5*(1+CY6)+$B6</f>
        <v>1500</v>
      </c>
      <c r="DA6" s="39">
        <f t="shared" ref="DA6:DA37" ca="1" si="149">_xlfn.NORM.INV(RAND(), $F$1, SQRT($J$1))</f>
        <v>0.17693079594553959</v>
      </c>
      <c r="DB6" s="40">
        <f t="shared" ref="DB6:DB69" ca="1" si="150">DB5*(1+DA6)+$B6</f>
        <v>1500</v>
      </c>
      <c r="DC6" s="39">
        <f t="shared" ref="DC6:DC37" ca="1" si="151">_xlfn.NORM.INV(RAND(), $F$1, SQRT($J$1))</f>
        <v>4.9110479139583545E-2</v>
      </c>
      <c r="DD6" s="40">
        <f t="shared" ref="DD6:DD69" ca="1" si="152">DD5*(1+DC6)+$B6</f>
        <v>1500</v>
      </c>
      <c r="DE6" s="39">
        <f t="shared" ref="DE6:DE37" ca="1" si="153">_xlfn.NORM.INV(RAND(), $F$1, SQRT($J$1))</f>
        <v>-2.7649364757743634E-2</v>
      </c>
      <c r="DF6" s="40">
        <f t="shared" ref="DF6:DF69" ca="1" si="154">DF5*(1+DE6)+$B6</f>
        <v>1500</v>
      </c>
      <c r="DG6" s="39">
        <f t="shared" ref="DG6:DG37" ca="1" si="155">_xlfn.NORM.INV(RAND(), $F$1, SQRT($J$1))</f>
        <v>0.2854102786824258</v>
      </c>
      <c r="DH6" s="40">
        <f t="shared" ref="DH6:DH69" ca="1" si="156">DH5*(1+DG6)+$B6</f>
        <v>1500</v>
      </c>
      <c r="DI6" s="39">
        <f t="shared" ref="DI6:DI37" ca="1" si="157">_xlfn.NORM.INV(RAND(), $F$1, SQRT($J$1))</f>
        <v>0.19758172018279943</v>
      </c>
      <c r="DJ6" s="40">
        <f t="shared" ref="DJ6:DJ69" ca="1" si="158">DJ5*(1+DI6)+$B6</f>
        <v>10481.862901370996</v>
      </c>
      <c r="DK6" s="39">
        <f t="shared" ref="DK6:DK37" ca="1" si="159">_xlfn.NORM.INV(RAND(), $F$1, SQRT($J$1))</f>
        <v>0.17365092163795065</v>
      </c>
      <c r="DL6" s="40">
        <f t="shared" ref="DL6:DL69" ca="1" si="160">DL5*(1+DK6)+$B6</f>
        <v>10302.381912284631</v>
      </c>
      <c r="DM6" s="39">
        <f t="shared" ref="DM6:DM37" ca="1" si="161">_xlfn.NORM.INV(RAND(), $F$1, SQRT($J$1))</f>
        <v>-2.1623306665136795E-2</v>
      </c>
      <c r="DN6" s="40">
        <f t="shared" ref="DN6:DN69" ca="1" si="162">DN5*(1+DM6)+$B6</f>
        <v>8837.8252000114735</v>
      </c>
      <c r="DO6" s="39">
        <f t="shared" ref="DO6:DO37" ca="1" si="163">_xlfn.NORM.INV(RAND(), $F$1, SQRT($J$1))</f>
        <v>0.21252031353251538</v>
      </c>
      <c r="DP6" s="40">
        <f t="shared" ref="DP6:DP69" ca="1" si="164">DP5*(1+DO6)+$B6</f>
        <v>10593.902351493865</v>
      </c>
      <c r="DQ6" s="39">
        <f t="shared" ref="DQ6:DQ37" ca="1" si="165">_xlfn.NORM.INV(RAND(), $F$1, SQRT($J$1))</f>
        <v>0.13404994686343055</v>
      </c>
      <c r="DR6" s="40">
        <f t="shared" ref="DR6:DR69" ca="1" si="166">DR5*(1+DQ6)+$B6</f>
        <v>1500</v>
      </c>
      <c r="DS6" s="39">
        <f t="shared" ref="DS6:DS37" ca="1" si="167">_xlfn.NORM.INV(RAND(), $F$1, SQRT($J$1))</f>
        <v>-0.18032209428927756</v>
      </c>
      <c r="DT6" s="40">
        <f t="shared" ref="DT6:DT69" ca="1" si="168">DT5*(1+DS6)+$B6</f>
        <v>1500</v>
      </c>
      <c r="DU6" s="39">
        <f t="shared" ref="DU6:DU37" ca="1" si="169">_xlfn.NORM.INV(RAND(), $F$1, SQRT($J$1))</f>
        <v>0.1613441492851149</v>
      </c>
      <c r="DV6" s="40">
        <f t="shared" ref="DV6:DV69" ca="1" si="170">DV5*(1+DU6)+$B6</f>
        <v>1500</v>
      </c>
      <c r="DW6" s="39">
        <f t="shared" ref="DW6:DW37" ca="1" si="171">_xlfn.NORM.INV(RAND(), $F$1, SQRT($J$1))</f>
        <v>-0.29227596633482</v>
      </c>
      <c r="DX6" s="40">
        <f t="shared" ref="DX6:DX69" ca="1" si="172">DX5*(1+DW6)+$B6</f>
        <v>1500</v>
      </c>
      <c r="DY6" s="39">
        <f t="shared" ref="DY6:DY37" ca="1" si="173">_xlfn.NORM.INV(RAND(), $F$1, SQRT($J$1))</f>
        <v>0.12566211540047054</v>
      </c>
      <c r="DZ6" s="40">
        <f t="shared" ref="DZ6:DZ69" ca="1" si="174">DZ5*(1+DY6)+$B6</f>
        <v>1500</v>
      </c>
      <c r="EA6" s="39">
        <f t="shared" ref="EA6:EA37" ca="1" si="175">_xlfn.NORM.INV(RAND(), $F$1, SQRT($J$1))</f>
        <v>0.10190688337247047</v>
      </c>
      <c r="EB6" s="40">
        <f t="shared" ref="EB6:EB69" ca="1" si="176">EB5*(1+EA6)+$B6</f>
        <v>9764.3016252935286</v>
      </c>
      <c r="EC6" s="39">
        <f t="shared" ref="EC6:EC37" ca="1" si="177">_xlfn.NORM.INV(RAND(), $F$1, SQRT($J$1))</f>
        <v>0.12237731737169641</v>
      </c>
      <c r="ED6" s="40">
        <f t="shared" ref="ED6:ED69" ca="1" si="178">ED5*(1+EC6)+$B6</f>
        <v>9917.8298802877234</v>
      </c>
      <c r="EE6" s="39">
        <f t="shared" ref="EE6:EE37" ca="1" si="179">_xlfn.NORM.INV(RAND(), $F$1, SQRT($J$1))</f>
        <v>0.15501427468787851</v>
      </c>
      <c r="EF6" s="40">
        <f t="shared" ref="EF6:EF69" ca="1" si="180">EF5*(1+EE6)+$B6</f>
        <v>10162.607060159089</v>
      </c>
      <c r="EG6" s="39">
        <f t="shared" ref="EG6:EG37" ca="1" si="181">_xlfn.NORM.INV(RAND(), $F$1, SQRT($J$1))</f>
        <v>0.21382183703941332</v>
      </c>
      <c r="EH6" s="40">
        <f t="shared" ref="EH6:EH69" ca="1" si="182">EH5*(1+EG6)+$B6</f>
        <v>10603.6637777956</v>
      </c>
      <c r="EI6" s="39">
        <f t="shared" ref="EI6:EI37" ca="1" si="183">_xlfn.NORM.INV(RAND(), $F$1, SQRT($J$1))</f>
        <v>-0.16454781439941185</v>
      </c>
      <c r="EJ6" s="40">
        <f t="shared" ref="EJ6:EJ69" ca="1" si="184">EJ5*(1+EI6)+$B6</f>
        <v>1500</v>
      </c>
      <c r="EK6" s="39">
        <f t="shared" ref="EK6:EK37" ca="1" si="185">_xlfn.NORM.INV(RAND(), $F$1, SQRT($J$1))</f>
        <v>0.23831726974998305</v>
      </c>
      <c r="EL6" s="40">
        <f t="shared" ref="EL6:EL69" ca="1" si="186">EL5*(1+EK6)+$B6</f>
        <v>1500</v>
      </c>
      <c r="EM6" s="39">
        <f t="shared" ref="EM6:EM37" ca="1" si="187">_xlfn.NORM.INV(RAND(), $F$1, SQRT($J$1))</f>
        <v>-0.16191154440524319</v>
      </c>
      <c r="EN6" s="40">
        <f t="shared" ref="EN6:EN69" ca="1" si="188">EN5*(1+EM6)+$B6</f>
        <v>1500</v>
      </c>
      <c r="EO6" s="39">
        <f t="shared" ref="EO6:EO37" ca="1" si="189">_xlfn.NORM.INV(RAND(), $F$1, SQRT($J$1))</f>
        <v>-0.18054544499981723</v>
      </c>
      <c r="EP6" s="40">
        <f t="shared" ref="EP6:EP69" ca="1" si="190">EP5*(1+EO6)+$B6</f>
        <v>1500</v>
      </c>
      <c r="EQ6" s="39">
        <f t="shared" ref="EQ6:EQ37" ca="1" si="191">_xlfn.NORM.INV(RAND(), $F$1, SQRT($J$1))</f>
        <v>0.27637215246142738</v>
      </c>
      <c r="ER6" s="40">
        <f t="shared" ref="ER6:ER69" ca="1" si="192">ER5*(1+EQ6)+$B6</f>
        <v>1500</v>
      </c>
      <c r="ES6" s="39">
        <f t="shared" ref="ES6:ES37" ca="1" si="193">_xlfn.NORM.INV(RAND(), $F$1, SQRT($J$1))</f>
        <v>-3.0132330502266665E-2</v>
      </c>
      <c r="ET6" s="40">
        <f t="shared" ref="ET6:ET69" ca="1" si="194">ET5*(1+ES6)+$B6</f>
        <v>8774.0075212329994</v>
      </c>
      <c r="EU6" s="39">
        <f t="shared" ref="EU6:EU37" ca="1" si="195">_xlfn.NORM.INV(RAND(), $F$1, SQRT($J$1))</f>
        <v>1.658028383548435E-3</v>
      </c>
      <c r="EV6" s="40">
        <f t="shared" ref="EV6:EV69" ca="1" si="196">EV5*(1+EU6)+$B6</f>
        <v>9012.4352128766113</v>
      </c>
      <c r="EW6" s="39">
        <f t="shared" ref="EW6:EW37" ca="1" si="197">_xlfn.NORM.INV(RAND(), $F$1, SQRT($J$1))</f>
        <v>7.8868945546544181E-3</v>
      </c>
      <c r="EX6" s="40">
        <f t="shared" ref="EX6:EX69" ca="1" si="198">EX5*(1+EW6)+$B6</f>
        <v>9059.1517091599089</v>
      </c>
      <c r="EY6" s="39">
        <f t="shared" ref="EY6:EY37" ca="1" si="199">_xlfn.NORM.INV(RAND(), $F$1, SQRT($J$1))</f>
        <v>-3.5150024575173154E-2</v>
      </c>
      <c r="EZ6" s="40">
        <f t="shared" ref="EZ6:EZ69" ca="1" si="200">EZ5*(1+EY6)+$B6</f>
        <v>8736.3748156862021</v>
      </c>
      <c r="FA6" s="39">
        <f t="shared" ref="FA6:FA37" ca="1" si="201">_xlfn.NORM.INV(RAND(), $F$1, SQRT($J$1))</f>
        <v>0.23026676553481393</v>
      </c>
      <c r="FB6" s="40">
        <f t="shared" ref="FB6:FB69" ca="1" si="202">FB5*(1+FA6)+$B6</f>
        <v>1500</v>
      </c>
      <c r="FC6" s="39">
        <f t="shared" ref="FC6:FC37" ca="1" si="203">_xlfn.NORM.INV(RAND(), $F$1, SQRT($J$1))</f>
        <v>-6.820301896735223E-2</v>
      </c>
      <c r="FD6" s="40">
        <f t="shared" ref="FD6:FD69" ca="1" si="204">FD5*(1+FC6)+$B6</f>
        <v>1500</v>
      </c>
      <c r="FE6" s="39">
        <f t="shared" ref="FE6:FE37" ca="1" si="205">_xlfn.NORM.INV(RAND(), $F$1, SQRT($J$1))</f>
        <v>-0.10925936789531732</v>
      </c>
      <c r="FF6" s="40">
        <f t="shared" ref="FF6:FF69" ca="1" si="206">FF5*(1+FE6)+$B6</f>
        <v>1500</v>
      </c>
      <c r="FG6" s="39">
        <f t="shared" ref="FG6:FG37" ca="1" si="207">_xlfn.NORM.INV(RAND(), $F$1, SQRT($J$1))</f>
        <v>-7.3954687069905378E-3</v>
      </c>
      <c r="FH6" s="40">
        <f t="shared" ref="FH6:FH69" ca="1" si="208">FH5*(1+FG6)+$B6</f>
        <v>1500</v>
      </c>
      <c r="FI6" s="39">
        <f t="shared" ref="FI6:FI37" ca="1" si="209">_xlfn.NORM.INV(RAND(), $F$1, SQRT($J$1))</f>
        <v>-4.8573278839703429E-3</v>
      </c>
      <c r="FJ6" s="40">
        <f t="shared" ref="FJ6:FJ69" ca="1" si="210">FJ5*(1+FI6)+$B6</f>
        <v>1500</v>
      </c>
      <c r="FK6" s="39">
        <f t="shared" ref="FK6:FK37" ca="1" si="211">_xlfn.NORM.INV(RAND(), $F$1, SQRT($J$1))</f>
        <v>-8.914736736042643E-3</v>
      </c>
      <c r="FL6" s="40">
        <f t="shared" ref="FL6:FL69" ca="1" si="212">FL5*(1+FK6)+$B6</f>
        <v>8933.1394744796817</v>
      </c>
      <c r="FM6" s="39">
        <f t="shared" ref="FM6:FM37" ca="1" si="213">_xlfn.NORM.INV(RAND(), $F$1, SQRT($J$1))</f>
        <v>-7.4176317890597698E-2</v>
      </c>
      <c r="FN6" s="40">
        <f t="shared" ref="FN6:FN69" ca="1" si="214">FN5*(1+FM6)+$B6</f>
        <v>8443.6776158205175</v>
      </c>
      <c r="FO6" s="39">
        <f t="shared" ref="FO6:FO37" ca="1" si="215">_xlfn.NORM.INV(RAND(), $F$1, SQRT($J$1))</f>
        <v>9.5375141315767992E-2</v>
      </c>
      <c r="FP6" s="40">
        <f t="shared" ref="FP6:FP69" ca="1" si="216">FP5*(1+FO6)+$B6</f>
        <v>9715.3135598682602</v>
      </c>
      <c r="FQ6" s="39">
        <f t="shared" ref="FQ6:FQ37" ca="1" si="217">_xlfn.NORM.INV(RAND(), $F$1, SQRT($J$1))</f>
        <v>0.35288705707295198</v>
      </c>
      <c r="FR6" s="40">
        <f t="shared" ref="FR6:FR69" ca="1" si="218">FR5*(1+FQ6)+$B6</f>
        <v>11646.65292804714</v>
      </c>
      <c r="FS6" s="39">
        <f t="shared" ref="FS6:FS37" ca="1" si="219">_xlfn.NORM.INV(RAND(), $F$1, SQRT($J$1))</f>
        <v>-7.3087508776123966E-2</v>
      </c>
      <c r="FT6" s="40">
        <f t="shared" ref="FT6:FT69" ca="1" si="220">FT5*(1+FS6)+$B6</f>
        <v>1500</v>
      </c>
      <c r="FU6" s="39">
        <f t="shared" ref="FU6:FU37" ca="1" si="221">_xlfn.NORM.INV(RAND(), $F$1, SQRT($J$1))</f>
        <v>0.10124394061844486</v>
      </c>
      <c r="FV6" s="40">
        <f t="shared" ref="FV6:FV69" ca="1" si="222">FV5*(1+FU6)+$B6</f>
        <v>1500</v>
      </c>
      <c r="FW6" s="39">
        <f t="shared" ref="FW6:FW37" ca="1" si="223">_xlfn.NORM.INV(RAND(), $F$1, SQRT($J$1))</f>
        <v>0.1076006273685208</v>
      </c>
      <c r="FX6" s="40">
        <f t="shared" ref="FX6:FX69" ca="1" si="224">FX5*(1+FW6)+$B6</f>
        <v>1500</v>
      </c>
      <c r="FY6" s="39">
        <f t="shared" ref="FY6:FY37" ca="1" si="225">_xlfn.NORM.INV(RAND(), $F$1, SQRT($J$1))</f>
        <v>-1.3936499563909958E-2</v>
      </c>
      <c r="FZ6" s="40">
        <f t="shared" ref="FZ6:FZ69" ca="1" si="226">FZ5*(1+FY6)+$B6</f>
        <v>1500</v>
      </c>
      <c r="GA6" s="39">
        <f t="shared" ref="GA6:GA37" ca="1" si="227">_xlfn.NORM.INV(RAND(), $F$1, SQRT($J$1))</f>
        <v>0.16404675732145982</v>
      </c>
      <c r="GB6" s="40">
        <f t="shared" ref="GB6:GB69" ca="1" si="228">GB5*(1+GA6)+$B6</f>
        <v>1500</v>
      </c>
      <c r="GC6" s="39">
        <f t="shared" ref="GC6:GC37" ca="1" si="229">_xlfn.NORM.INV(RAND(), $F$1, SQRT($J$1))</f>
        <v>-5.9098068467578639E-2</v>
      </c>
      <c r="GD6" s="40">
        <f t="shared" ref="GD6:GD69" ca="1" si="230">GD5*(1+GC6)+$B6</f>
        <v>8556.7644864931608</v>
      </c>
      <c r="GE6" s="39">
        <f t="shared" ref="GE6:GE37" ca="1" si="231">_xlfn.NORM.INV(RAND(), $F$1, SQRT($J$1))</f>
        <v>3.3199931956248686E-2</v>
      </c>
      <c r="GF6" s="40">
        <f t="shared" ref="GF6:GF69" ca="1" si="232">GF5*(1+GE6)+$B6</f>
        <v>9248.9994896718636</v>
      </c>
      <c r="GG6" s="39">
        <f t="shared" ref="GG6:GG37" ca="1" si="233">_xlfn.NORM.INV(RAND(), $F$1, SQRT($J$1))</f>
        <v>4.175688176344465E-2</v>
      </c>
      <c r="GH6" s="40">
        <f t="shared" ref="GH6:GH69" ca="1" si="234">GH5*(1+GG6)+$B6</f>
        <v>9313.1766132258344</v>
      </c>
      <c r="GI6" s="39">
        <f t="shared" ref="GI6:GI37" ca="1" si="235">_xlfn.NORM.INV(RAND(), $F$1, SQRT($J$1))</f>
        <v>0.12244513346218638</v>
      </c>
      <c r="GJ6" s="40">
        <f t="shared" ref="GJ6:GJ69" ca="1" si="236">GJ5*(1+GI6)+$B6</f>
        <v>9918.338500966398</v>
      </c>
      <c r="GK6" s="39">
        <f t="shared" ref="GK6:GK37" ca="1" si="237">_xlfn.NORM.INV(RAND(), $F$1, SQRT($J$1))</f>
        <v>0.14465408529364257</v>
      </c>
      <c r="GL6" s="40">
        <f t="shared" ref="GL6:GL69" ca="1" si="238">GL5*(1+GK6)+$B6</f>
        <v>10084.90563970232</v>
      </c>
      <c r="GM6" s="39">
        <f t="shared" ref="GM6:GM37" ca="1" si="239">_xlfn.NORM.INV(RAND(), $F$1, SQRT($J$1))</f>
        <v>-6.8515220493211917E-3</v>
      </c>
      <c r="GN6" s="40">
        <f t="shared" ref="GN6:GN69" ca="1" si="240">GN5*(1+GM6)+$B6</f>
        <v>8948.6135846300913</v>
      </c>
      <c r="GO6" s="39">
        <f t="shared" ref="GO6:GO37" ca="1" si="241">_xlfn.NORM.INV(RAND(), $F$1, SQRT($J$1))</f>
        <v>4.9952685492704804E-3</v>
      </c>
      <c r="GP6" s="40">
        <f t="shared" ref="GP6:GP69" ca="1" si="242">GP5*(1+GO6)+$B6</f>
        <v>9037.4645141195288</v>
      </c>
      <c r="GQ6" s="39">
        <f t="shared" ref="GQ6:GQ37" ca="1" si="243">_xlfn.NORM.INV(RAND(), $F$1, SQRT($J$1))</f>
        <v>0.11699773953307979</v>
      </c>
      <c r="GR6" s="40">
        <f t="shared" ref="GR6:GR69" ca="1" si="244">GR5*(1+GQ6)+$B6</f>
        <v>9877.4830464980969</v>
      </c>
      <c r="GS6" s="39">
        <f t="shared" ref="GS6:GS37" ca="1" si="245">_xlfn.NORM.INV(RAND(), $F$1, SQRT($J$1))</f>
        <v>-0.28047845661628584</v>
      </c>
      <c r="GT6" s="40">
        <f t="shared" ref="GT6:GT69" ca="1" si="246">GT5*(1+GS6)+$B6</f>
        <v>6896.411575377856</v>
      </c>
      <c r="GU6" s="14"/>
      <c r="GV6" s="37"/>
      <c r="GW6" s="14"/>
      <c r="GX6" s="37"/>
    </row>
    <row r="7" spans="1:206" x14ac:dyDescent="0.2">
      <c r="A7" s="54">
        <v>45382</v>
      </c>
      <c r="B7" s="84">
        <v>1500</v>
      </c>
      <c r="C7" s="60">
        <f t="shared" ca="1" si="48"/>
        <v>-5.257563778188578E-2</v>
      </c>
      <c r="D7" s="40">
        <f t="shared" ref="D7:D70" ca="1" si="247">D6*(1+C7)+$B7</f>
        <v>11441.1827488819</v>
      </c>
      <c r="E7" s="39">
        <f t="shared" ca="1" si="49"/>
        <v>-0.12643472034213879</v>
      </c>
      <c r="F7" s="40">
        <f t="shared" ca="1" si="50"/>
        <v>10586.6105845452</v>
      </c>
      <c r="G7" s="39">
        <f t="shared" ca="1" si="51"/>
        <v>0.16469177894094811</v>
      </c>
      <c r="H7" s="40">
        <f t="shared" ca="1" si="52"/>
        <v>11094.216133900685</v>
      </c>
      <c r="I7" s="39">
        <f t="shared" ca="1" si="53"/>
        <v>4.3826182900101665E-2</v>
      </c>
      <c r="J7" s="40">
        <f t="shared" ca="1" si="54"/>
        <v>11700.620123196524</v>
      </c>
      <c r="K7" s="39">
        <f t="shared" ca="1" si="55"/>
        <v>9.5740358888856791E-2</v>
      </c>
      <c r="L7" s="40">
        <f t="shared" ca="1" si="56"/>
        <v>11666.347413523343</v>
      </c>
      <c r="M7" s="39">
        <f t="shared" ca="1" si="57"/>
        <v>0.14056029471562193</v>
      </c>
      <c r="N7" s="40">
        <f t="shared" ca="1" si="58"/>
        <v>3210.8404420734332</v>
      </c>
      <c r="O7" s="39">
        <f t="shared" ca="1" si="59"/>
        <v>0.15558605822566934</v>
      </c>
      <c r="P7" s="40">
        <f t="shared" ca="1" si="60"/>
        <v>3233.3790873385042</v>
      </c>
      <c r="Q7" s="39">
        <f t="shared" ca="1" si="61"/>
        <v>1.7292948559087421E-2</v>
      </c>
      <c r="R7" s="40">
        <f t="shared" ca="1" si="62"/>
        <v>3025.9394228386309</v>
      </c>
      <c r="S7" s="39">
        <f t="shared" ca="1" si="63"/>
        <v>-5.923843991545933E-2</v>
      </c>
      <c r="T7" s="40">
        <f t="shared" ca="1" si="64"/>
        <v>2911.1423401268112</v>
      </c>
      <c r="U7" s="39">
        <f t="shared" ca="1" si="65"/>
        <v>0.11662576630006286</v>
      </c>
      <c r="V7" s="40">
        <f t="shared" ca="1" si="66"/>
        <v>3174.9386494500941</v>
      </c>
      <c r="W7" s="39">
        <f t="shared" ca="1" si="67"/>
        <v>0.19321977560690629</v>
      </c>
      <c r="X7" s="40">
        <f t="shared" ca="1" si="68"/>
        <v>11354.006034922877</v>
      </c>
      <c r="Y7" s="39">
        <f t="shared" ca="1" si="69"/>
        <v>0.19528962460305238</v>
      </c>
      <c r="Z7" s="40">
        <f t="shared" ca="1" si="70"/>
        <v>12264.403095946001</v>
      </c>
      <c r="AA7" s="39">
        <f t="shared" ca="1" si="71"/>
        <v>0.19438415923819385</v>
      </c>
      <c r="AB7" s="40">
        <f t="shared" ca="1" si="72"/>
        <v>12200.811544655453</v>
      </c>
      <c r="AC7" s="39">
        <f t="shared" ca="1" si="73"/>
        <v>3.8387720001670463E-2</v>
      </c>
      <c r="AD7" s="40">
        <f t="shared" ca="1" si="74"/>
        <v>11084.823502759878</v>
      </c>
      <c r="AE7" s="39">
        <f t="shared" ca="1" si="75"/>
        <v>9.4976756122325603E-3</v>
      </c>
      <c r="AF7" s="40">
        <f t="shared" ca="1" si="76"/>
        <v>3014.2465134183485</v>
      </c>
      <c r="AG7" s="39">
        <f t="shared" ca="1" si="77"/>
        <v>0.15793766934807227</v>
      </c>
      <c r="AH7" s="40">
        <f t="shared" ca="1" si="78"/>
        <v>3236.9065040221085</v>
      </c>
      <c r="AI7" s="39">
        <f t="shared" ca="1" si="79"/>
        <v>-6.9427937911672483E-2</v>
      </c>
      <c r="AJ7" s="40">
        <f t="shared" ca="1" si="80"/>
        <v>2895.8580931324914</v>
      </c>
      <c r="AK7" s="39">
        <f t="shared" ca="1" si="81"/>
        <v>-0.19567168504726817</v>
      </c>
      <c r="AL7" s="40">
        <f t="shared" ca="1" si="82"/>
        <v>2706.4924724290977</v>
      </c>
      <c r="AM7" s="39">
        <f t="shared" ca="1" si="83"/>
        <v>0.18774919261375195</v>
      </c>
      <c r="AN7" s="40">
        <f t="shared" ca="1" si="84"/>
        <v>3281.6237889206277</v>
      </c>
      <c r="AO7" s="39">
        <f t="shared" ca="1" si="85"/>
        <v>0.17188904443069794</v>
      </c>
      <c r="AP7" s="40">
        <f t="shared" ca="1" si="86"/>
        <v>11973.482900222261</v>
      </c>
      <c r="AQ7" s="39">
        <f t="shared" ca="1" si="87"/>
        <v>6.0965463169350372E-2</v>
      </c>
      <c r="AR7" s="40">
        <f t="shared" ca="1" si="88"/>
        <v>11795.74309036062</v>
      </c>
      <c r="AS7" s="39">
        <f t="shared" ca="1" si="89"/>
        <v>0.17233644324481831</v>
      </c>
      <c r="AT7" s="40">
        <f t="shared" ca="1" si="90"/>
        <v>13298.527928185216</v>
      </c>
      <c r="AU7" s="39">
        <f t="shared" ca="1" si="91"/>
        <v>4.4896482071366879E-2</v>
      </c>
      <c r="AV7" s="40">
        <f t="shared" ca="1" si="92"/>
        <v>10867.626131377947</v>
      </c>
      <c r="AW7" s="39">
        <f t="shared" ca="1" si="93"/>
        <v>-7.4831808978931574E-2</v>
      </c>
      <c r="AX7" s="40">
        <f t="shared" ca="1" si="94"/>
        <v>2887.7522865316023</v>
      </c>
      <c r="AY7" s="39">
        <f t="shared" ca="1" si="95"/>
        <v>0.1486063328831238</v>
      </c>
      <c r="AZ7" s="40">
        <f t="shared" ca="1" si="96"/>
        <v>3222.9094993246854</v>
      </c>
      <c r="BA7" s="39">
        <f t="shared" ca="1" si="97"/>
        <v>-9.2294195609455371E-2</v>
      </c>
      <c r="BB7" s="40">
        <f t="shared" ca="1" si="98"/>
        <v>2861.5587065858172</v>
      </c>
      <c r="BC7" s="39">
        <f t="shared" ca="1" si="99"/>
        <v>-0.25209800615094435</v>
      </c>
      <c r="BD7" s="40">
        <f t="shared" ca="1" si="100"/>
        <v>2621.8529907735838</v>
      </c>
      <c r="BE7" s="39">
        <f t="shared" ca="1" si="101"/>
        <v>7.8086427504764439E-2</v>
      </c>
      <c r="BF7" s="40">
        <f t="shared" ca="1" si="102"/>
        <v>3117.1296412571464</v>
      </c>
      <c r="BG7" s="39">
        <f t="shared" ca="1" si="103"/>
        <v>0.12695809885963882</v>
      </c>
      <c r="BH7" s="40">
        <f t="shared" ca="1" si="104"/>
        <v>9252.2437376402468</v>
      </c>
      <c r="BI7" s="39">
        <f t="shared" ca="1" si="105"/>
        <v>-1.9849574456709485E-2</v>
      </c>
      <c r="BJ7" s="40">
        <f t="shared" ca="1" si="106"/>
        <v>11301.142041608595</v>
      </c>
      <c r="BK7" s="39">
        <f t="shared" ca="1" si="107"/>
        <v>-7.0654129491548034E-2</v>
      </c>
      <c r="BL7" s="40">
        <f t="shared" ca="1" si="108"/>
        <v>9881.5557359263439</v>
      </c>
      <c r="BM7" s="39">
        <f t="shared" ca="1" si="109"/>
        <v>-1.7222855838434803E-2</v>
      </c>
      <c r="BN7" s="40">
        <f t="shared" ca="1" si="110"/>
        <v>9684.0261286729874</v>
      </c>
      <c r="BO7" s="39">
        <f t="shared" ca="1" si="111"/>
        <v>-7.8297762486539219E-2</v>
      </c>
      <c r="BP7" s="40">
        <f t="shared" ca="1" si="112"/>
        <v>2882.5533562701912</v>
      </c>
      <c r="BQ7" s="39">
        <f t="shared" ca="1" si="113"/>
        <v>0.23189023319674146</v>
      </c>
      <c r="BR7" s="40">
        <f t="shared" ca="1" si="114"/>
        <v>3347.8353497951121</v>
      </c>
      <c r="BS7" s="39">
        <f t="shared" ca="1" si="115"/>
        <v>9.6333265185075609E-3</v>
      </c>
      <c r="BT7" s="40">
        <f t="shared" ca="1" si="116"/>
        <v>3014.4499897777614</v>
      </c>
      <c r="BU7" s="39">
        <f t="shared" ca="1" si="117"/>
        <v>-8.5742247617553946E-2</v>
      </c>
      <c r="BV7" s="40">
        <f t="shared" ca="1" si="118"/>
        <v>2871.386628573669</v>
      </c>
      <c r="BW7" s="39">
        <f t="shared" ca="1" si="119"/>
        <v>-0.11271278080018787</v>
      </c>
      <c r="BX7" s="40">
        <f t="shared" ca="1" si="120"/>
        <v>2830.9308287997183</v>
      </c>
      <c r="BY7" s="39">
        <f t="shared" ca="1" si="121"/>
        <v>0.2452110944738618</v>
      </c>
      <c r="BZ7" s="40">
        <f t="shared" ca="1" si="122"/>
        <v>13625.677605485327</v>
      </c>
      <c r="CA7" s="39">
        <f t="shared" ca="1" si="123"/>
        <v>0.22362274288908135</v>
      </c>
      <c r="CB7" s="40">
        <f t="shared" ca="1" si="124"/>
        <v>11972.21168532648</v>
      </c>
      <c r="CC7" s="39">
        <f t="shared" ca="1" si="125"/>
        <v>-5.2576672251053273E-2</v>
      </c>
      <c r="CD7" s="40">
        <f t="shared" ca="1" si="126"/>
        <v>10678.162720551345</v>
      </c>
      <c r="CE7" s="39">
        <f t="shared" ca="1" si="127"/>
        <v>0.37217377497097365</v>
      </c>
      <c r="CF7" s="40">
        <f t="shared" ca="1" si="128"/>
        <v>16720.244718222344</v>
      </c>
      <c r="CG7" s="39">
        <f t="shared" ca="1" si="129"/>
        <v>8.9517082118672583E-2</v>
      </c>
      <c r="CH7" s="40">
        <f t="shared" ca="1" si="130"/>
        <v>3134.2756231780086</v>
      </c>
      <c r="CI7" s="39">
        <f t="shared" ca="1" si="131"/>
        <v>0.1769276201370884</v>
      </c>
      <c r="CJ7" s="40">
        <f t="shared" ca="1" si="132"/>
        <v>3265.3914302056328</v>
      </c>
      <c r="CK7" s="39">
        <f t="shared" ca="1" si="133"/>
        <v>0.13603660199306297</v>
      </c>
      <c r="CL7" s="40">
        <f t="shared" ca="1" si="134"/>
        <v>3204.0549029895947</v>
      </c>
      <c r="CM7" s="39">
        <f t="shared" ca="1" si="135"/>
        <v>-3.8846194949634143E-2</v>
      </c>
      <c r="CN7" s="40">
        <f t="shared" ca="1" si="136"/>
        <v>2941.7307075755489</v>
      </c>
      <c r="CO7" s="39">
        <f t="shared" ca="1" si="137"/>
        <v>0.24404396884809182</v>
      </c>
      <c r="CP7" s="40">
        <f t="shared" ca="1" si="138"/>
        <v>3366.0659532721374</v>
      </c>
      <c r="CQ7" s="39">
        <f t="shared" ca="1" si="139"/>
        <v>-5.8339362968583296E-2</v>
      </c>
      <c r="CR7" s="40">
        <f t="shared" ca="1" si="140"/>
        <v>9225.8914963978132</v>
      </c>
      <c r="CS7" s="39">
        <f t="shared" ca="1" si="141"/>
        <v>0.1463218266762841</v>
      </c>
      <c r="CT7" s="40">
        <f t="shared" ca="1" si="142"/>
        <v>14482.946135962367</v>
      </c>
      <c r="CU7" s="39">
        <f t="shared" ca="1" si="143"/>
        <v>0.19404881125817267</v>
      </c>
      <c r="CV7" s="40">
        <f t="shared" ca="1" si="144"/>
        <v>13738.465500146342</v>
      </c>
      <c r="CW7" s="39">
        <f t="shared" ca="1" si="145"/>
        <v>0.13685172662447292</v>
      </c>
      <c r="CX7" s="40">
        <f t="shared" ca="1" si="146"/>
        <v>12013.848345758541</v>
      </c>
      <c r="CY7" s="39">
        <f t="shared" ca="1" si="147"/>
        <v>-4.7938567737884276E-2</v>
      </c>
      <c r="CZ7" s="40">
        <f t="shared" ca="1" si="148"/>
        <v>2928.0921483931734</v>
      </c>
      <c r="DA7" s="39">
        <f t="shared" ca="1" si="149"/>
        <v>7.6345024913535134E-2</v>
      </c>
      <c r="DB7" s="40">
        <f t="shared" ca="1" si="150"/>
        <v>3114.5175373703028</v>
      </c>
      <c r="DC7" s="39">
        <f t="shared" ca="1" si="151"/>
        <v>-0.21426724049385062</v>
      </c>
      <c r="DD7" s="40">
        <f t="shared" ca="1" si="152"/>
        <v>2678.5991392592241</v>
      </c>
      <c r="DE7" s="39">
        <f t="shared" ca="1" si="153"/>
        <v>7.8115384569713203E-2</v>
      </c>
      <c r="DF7" s="40">
        <f t="shared" ca="1" si="154"/>
        <v>3117.1730768545694</v>
      </c>
      <c r="DG7" s="39">
        <f t="shared" ca="1" si="155"/>
        <v>8.5799672035962185E-2</v>
      </c>
      <c r="DH7" s="40">
        <f t="shared" ca="1" si="156"/>
        <v>3128.6995080539432</v>
      </c>
      <c r="DI7" s="39">
        <f t="shared" ca="1" si="157"/>
        <v>-7.8060507705704302E-2</v>
      </c>
      <c r="DJ7" s="40">
        <f t="shared" ca="1" si="158"/>
        <v>11163.643361588389</v>
      </c>
      <c r="DK7" s="39">
        <f t="shared" ca="1" si="159"/>
        <v>0.11802817950855674</v>
      </c>
      <c r="DL7" s="40">
        <f t="shared" ca="1" si="160"/>
        <v>13018.353293993468</v>
      </c>
      <c r="DM7" s="39">
        <f t="shared" ca="1" si="161"/>
        <v>-4.3649258795920083E-2</v>
      </c>
      <c r="DN7" s="40">
        <f t="shared" ca="1" si="162"/>
        <v>9952.0606806630694</v>
      </c>
      <c r="DO7" s="39">
        <f t="shared" ca="1" si="163"/>
        <v>0.12537124736509783</v>
      </c>
      <c r="DP7" s="40">
        <f t="shared" ca="1" si="164"/>
        <v>13422.073103764695</v>
      </c>
      <c r="DQ7" s="39">
        <f t="shared" ca="1" si="165"/>
        <v>3.7420910275084665E-2</v>
      </c>
      <c r="DR7" s="40">
        <f t="shared" ca="1" si="166"/>
        <v>3056.131365412627</v>
      </c>
      <c r="DS7" s="39">
        <f t="shared" ca="1" si="167"/>
        <v>-8.1090844725022065E-2</v>
      </c>
      <c r="DT7" s="40">
        <f t="shared" ca="1" si="168"/>
        <v>2878.3637329124667</v>
      </c>
      <c r="DU7" s="39">
        <f t="shared" ca="1" si="169"/>
        <v>-0.11213094399458159</v>
      </c>
      <c r="DV7" s="40">
        <f t="shared" ca="1" si="170"/>
        <v>2831.8035840081275</v>
      </c>
      <c r="DW7" s="39">
        <f t="shared" ca="1" si="171"/>
        <v>-0.10172725922122527</v>
      </c>
      <c r="DX7" s="40">
        <f t="shared" ca="1" si="172"/>
        <v>2847.4091111681619</v>
      </c>
      <c r="DY7" s="39">
        <f t="shared" ca="1" si="173"/>
        <v>-2.9611343025621621E-2</v>
      </c>
      <c r="DZ7" s="40">
        <f t="shared" ca="1" si="174"/>
        <v>2955.5829854615677</v>
      </c>
      <c r="EA7" s="39">
        <f t="shared" ca="1" si="175"/>
        <v>7.6671236099076584E-2</v>
      </c>
      <c r="EB7" s="40">
        <f t="shared" ca="1" si="176"/>
        <v>12012.942700549007</v>
      </c>
      <c r="EC7" s="39">
        <f t="shared" ca="1" si="177"/>
        <v>-0.10320646205824008</v>
      </c>
      <c r="ED7" s="40">
        <f t="shared" ca="1" si="178"/>
        <v>10394.245747047729</v>
      </c>
      <c r="EE7" s="39">
        <f t="shared" ca="1" si="179"/>
        <v>3.8882895920697109E-2</v>
      </c>
      <c r="EF7" s="40">
        <f t="shared" ca="1" si="180"/>
        <v>12057.758652762195</v>
      </c>
      <c r="EG7" s="39">
        <f t="shared" ca="1" si="181"/>
        <v>-7.4448966247799425E-2</v>
      </c>
      <c r="EH7" s="40">
        <f t="shared" ca="1" si="182"/>
        <v>11314.231971099483</v>
      </c>
      <c r="EI7" s="39">
        <f t="shared" ca="1" si="183"/>
        <v>-5.8054748996940499E-2</v>
      </c>
      <c r="EJ7" s="40">
        <f t="shared" ca="1" si="184"/>
        <v>2912.917876504589</v>
      </c>
      <c r="EK7" s="39">
        <f t="shared" ca="1" si="185"/>
        <v>9.3219523798444337E-2</v>
      </c>
      <c r="EL7" s="40">
        <f t="shared" ca="1" si="186"/>
        <v>3139.8292856976668</v>
      </c>
      <c r="EM7" s="39">
        <f t="shared" ca="1" si="187"/>
        <v>-0.12382465196142314</v>
      </c>
      <c r="EN7" s="40">
        <f t="shared" ca="1" si="188"/>
        <v>2814.2630220578653</v>
      </c>
      <c r="EO7" s="39">
        <f t="shared" ca="1" si="189"/>
        <v>0.11037129605291168</v>
      </c>
      <c r="EP7" s="40">
        <f t="shared" ca="1" si="190"/>
        <v>3165.5569440793679</v>
      </c>
      <c r="EQ7" s="39">
        <f t="shared" ca="1" si="191"/>
        <v>9.6170192201628563E-2</v>
      </c>
      <c r="ER7" s="40">
        <f t="shared" ca="1" si="192"/>
        <v>3144.2552883024428</v>
      </c>
      <c r="ES7" s="39">
        <f t="shared" ca="1" si="193"/>
        <v>5.1325584156875437E-2</v>
      </c>
      <c r="ET7" s="40">
        <f t="shared" ca="1" si="194"/>
        <v>10724.338582657101</v>
      </c>
      <c r="EU7" s="39">
        <f t="shared" ca="1" si="195"/>
        <v>-6.1126780628629231E-2</v>
      </c>
      <c r="EV7" s="40">
        <f t="shared" ca="1" si="196"/>
        <v>9961.5340626893703</v>
      </c>
      <c r="EW7" s="39">
        <f t="shared" ca="1" si="197"/>
        <v>1.6442660020010189E-2</v>
      </c>
      <c r="EX7" s="40">
        <f t="shared" ca="1" si="198"/>
        <v>10708.10826078332</v>
      </c>
      <c r="EY7" s="39">
        <f t="shared" ca="1" si="199"/>
        <v>8.1028489142433546E-2</v>
      </c>
      <c r="EZ7" s="40">
        <f t="shared" ca="1" si="200"/>
        <v>10944.270067583262</v>
      </c>
      <c r="FA7" s="39">
        <f t="shared" ca="1" si="201"/>
        <v>4.0861433651613856E-2</v>
      </c>
      <c r="FB7" s="40">
        <f t="shared" ca="1" si="202"/>
        <v>3061.2921504774204</v>
      </c>
      <c r="FC7" s="39">
        <f t="shared" ca="1" si="203"/>
        <v>-0.12365085494933942</v>
      </c>
      <c r="FD7" s="40">
        <f t="shared" ca="1" si="204"/>
        <v>2814.5237175759912</v>
      </c>
      <c r="FE7" s="39">
        <f t="shared" ca="1" si="205"/>
        <v>0.12494804987611871</v>
      </c>
      <c r="FF7" s="40">
        <f t="shared" ca="1" si="206"/>
        <v>3187.4220748141779</v>
      </c>
      <c r="FG7" s="39">
        <f t="shared" ca="1" si="207"/>
        <v>-2.8656641751793339E-2</v>
      </c>
      <c r="FH7" s="40">
        <f t="shared" ca="1" si="208"/>
        <v>2957.01503737231</v>
      </c>
      <c r="FI7" s="39">
        <f t="shared" ca="1" si="209"/>
        <v>-3.879590957554311E-2</v>
      </c>
      <c r="FJ7" s="40">
        <f t="shared" ca="1" si="210"/>
        <v>2941.8061356366852</v>
      </c>
      <c r="FK7" s="39">
        <f t="shared" ca="1" si="211"/>
        <v>6.8921180351378508E-2</v>
      </c>
      <c r="FL7" s="40">
        <f t="shared" ca="1" si="212"/>
        <v>11048.821991304314</v>
      </c>
      <c r="FM7" s="39">
        <f t="shared" ca="1" si="213"/>
        <v>9.942058393408032E-4</v>
      </c>
      <c r="FN7" s="40">
        <f t="shared" ca="1" si="214"/>
        <v>9952.0723694116787</v>
      </c>
      <c r="FO7" s="39">
        <f t="shared" ca="1" si="215"/>
        <v>0.10217828031235349</v>
      </c>
      <c r="FP7" s="40">
        <f t="shared" ca="1" si="216"/>
        <v>12208.007592110887</v>
      </c>
      <c r="FQ7" s="39">
        <f t="shared" ca="1" si="217"/>
        <v>-2.4714262476859129E-2</v>
      </c>
      <c r="FR7" s="40">
        <f t="shared" ca="1" si="218"/>
        <v>12858.814490606503</v>
      </c>
      <c r="FS7" s="39">
        <f t="shared" ca="1" si="219"/>
        <v>-6.2482771622442985E-2</v>
      </c>
      <c r="FT7" s="40">
        <f t="shared" ca="1" si="220"/>
        <v>2906.2758425663355</v>
      </c>
      <c r="FU7" s="39">
        <f t="shared" ca="1" si="221"/>
        <v>0.16390952231668654</v>
      </c>
      <c r="FV7" s="40">
        <f t="shared" ca="1" si="222"/>
        <v>3245.8642834750299</v>
      </c>
      <c r="FW7" s="39">
        <f t="shared" ca="1" si="223"/>
        <v>5.3810256518986993E-3</v>
      </c>
      <c r="FX7" s="40">
        <f t="shared" ca="1" si="224"/>
        <v>3008.0715384778478</v>
      </c>
      <c r="FY7" s="39">
        <f t="shared" ca="1" si="225"/>
        <v>5.2247509715886958E-2</v>
      </c>
      <c r="FZ7" s="40">
        <f t="shared" ca="1" si="226"/>
        <v>3078.3712645738306</v>
      </c>
      <c r="GA7" s="39">
        <f t="shared" ca="1" si="227"/>
        <v>5.5794883010878017E-2</v>
      </c>
      <c r="GB7" s="40">
        <f t="shared" ca="1" si="228"/>
        <v>3083.6923245163171</v>
      </c>
      <c r="GC7" s="39">
        <f t="shared" ca="1" si="229"/>
        <v>0.21536396462291776</v>
      </c>
      <c r="GD7" s="40">
        <f t="shared" ca="1" si="230"/>
        <v>11899.583210648912</v>
      </c>
      <c r="GE7" s="39">
        <f t="shared" ca="1" si="231"/>
        <v>0.12545219272606373</v>
      </c>
      <c r="GF7" s="40">
        <f t="shared" ca="1" si="232"/>
        <v>11909.306756173442</v>
      </c>
      <c r="GG7" s="39">
        <f t="shared" ca="1" si="233"/>
        <v>-1.4091639912442479E-2</v>
      </c>
      <c r="GH7" s="40">
        <f t="shared" ca="1" si="234"/>
        <v>10681.938681951277</v>
      </c>
      <c r="GI7" s="39">
        <f t="shared" ca="1" si="235"/>
        <v>0.10827613056874547</v>
      </c>
      <c r="GJ7" s="40">
        <f t="shared" ca="1" si="236"/>
        <v>12492.257815522051</v>
      </c>
      <c r="GK7" s="39">
        <f t="shared" ca="1" si="237"/>
        <v>7.7391270460141118E-2</v>
      </c>
      <c r="GL7" s="40">
        <f t="shared" ca="1" si="238"/>
        <v>12365.389299629525</v>
      </c>
      <c r="GM7" s="39">
        <f t="shared" ca="1" si="239"/>
        <v>1.8727283976511144E-2</v>
      </c>
      <c r="GN7" s="40">
        <f t="shared" ca="1" si="240"/>
        <v>10616.196812425524</v>
      </c>
      <c r="GO7" s="39">
        <f t="shared" ca="1" si="241"/>
        <v>0.11605856420650837</v>
      </c>
      <c r="GP7" s="40">
        <f t="shared" ca="1" si="242"/>
        <v>11586.339669695511</v>
      </c>
      <c r="GQ7" s="39">
        <f t="shared" ca="1" si="243"/>
        <v>0.3158894678677463</v>
      </c>
      <c r="GR7" s="40">
        <f t="shared" ca="1" si="244"/>
        <v>14497.675909929065</v>
      </c>
      <c r="GS7" s="39">
        <f t="shared" ca="1" si="245"/>
        <v>2.8366120961000375E-2</v>
      </c>
      <c r="GT7" s="40">
        <f t="shared" ca="1" si="246"/>
        <v>8592.0360203218679</v>
      </c>
      <c r="GU7" s="14"/>
      <c r="GV7" s="37"/>
      <c r="GW7" s="14"/>
      <c r="GX7" s="37"/>
    </row>
    <row r="8" spans="1:206" x14ac:dyDescent="0.2">
      <c r="A8" s="54">
        <v>45412</v>
      </c>
      <c r="B8" s="84">
        <v>1500</v>
      </c>
      <c r="C8" s="60">
        <f t="shared" ca="1" si="48"/>
        <v>4.0067067923241495E-3</v>
      </c>
      <c r="D8" s="40">
        <f t="shared" ca="1" si="247"/>
        <v>12987.024213514067</v>
      </c>
      <c r="E8" s="39">
        <f t="shared" ca="1" si="49"/>
        <v>0.20133211979399837</v>
      </c>
      <c r="F8" s="40">
        <f t="shared" ca="1" si="50"/>
        <v>14218.035334965265</v>
      </c>
      <c r="G8" s="39">
        <f t="shared" ca="1" si="51"/>
        <v>2.8671281079117792E-2</v>
      </c>
      <c r="H8" s="40">
        <f t="shared" ca="1" si="52"/>
        <v>12912.301523028236</v>
      </c>
      <c r="I8" s="39">
        <f t="shared" ca="1" si="53"/>
        <v>0.25996703412925698</v>
      </c>
      <c r="J8" s="40">
        <f t="shared" ca="1" si="54"/>
        <v>16242.395634097027</v>
      </c>
      <c r="K8" s="39">
        <f t="shared" ca="1" si="55"/>
        <v>-8.9193480878806547E-2</v>
      </c>
      <c r="L8" s="40">
        <f t="shared" ca="1" si="56"/>
        <v>12125.785278569734</v>
      </c>
      <c r="M8" s="39">
        <f t="shared" ca="1" si="57"/>
        <v>-8.2925685655935555E-2</v>
      </c>
      <c r="N8" s="40">
        <f t="shared" ca="1" si="58"/>
        <v>4444.5792968826863</v>
      </c>
      <c r="O8" s="39">
        <f t="shared" ca="1" si="59"/>
        <v>0.12280985841770367</v>
      </c>
      <c r="P8" s="40">
        <f t="shared" ca="1" si="60"/>
        <v>5130.4699152653102</v>
      </c>
      <c r="Q8" s="39">
        <f t="shared" ca="1" si="61"/>
        <v>0.12642582705469765</v>
      </c>
      <c r="R8" s="40">
        <f t="shared" ca="1" si="62"/>
        <v>4908.4963169884195</v>
      </c>
      <c r="S8" s="39">
        <f t="shared" ca="1" si="63"/>
        <v>0.13208344117751131</v>
      </c>
      <c r="T8" s="40">
        <f t="shared" ca="1" si="64"/>
        <v>4795.6560381683139</v>
      </c>
      <c r="U8" s="39">
        <f t="shared" ca="1" si="65"/>
        <v>2.1393013509308213E-2</v>
      </c>
      <c r="V8" s="40">
        <f t="shared" ca="1" si="66"/>
        <v>4742.860154869004</v>
      </c>
      <c r="W8" s="39">
        <f t="shared" ca="1" si="67"/>
        <v>0.29046793784938169</v>
      </c>
      <c r="X8" s="40">
        <f t="shared" ca="1" si="68"/>
        <v>16151.98075421636</v>
      </c>
      <c r="Y8" s="39">
        <f t="shared" ca="1" si="69"/>
        <v>-8.5774523629222332E-2</v>
      </c>
      <c r="Z8" s="40">
        <f t="shared" ca="1" si="70"/>
        <v>12712.429762794474</v>
      </c>
      <c r="AA8" s="39">
        <f t="shared" ca="1" si="71"/>
        <v>0.15014043907700289</v>
      </c>
      <c r="AB8" s="40">
        <f t="shared" ca="1" si="72"/>
        <v>15532.646747065788</v>
      </c>
      <c r="AC8" s="39">
        <f t="shared" ca="1" si="73"/>
        <v>-6.9020090003406975E-2</v>
      </c>
      <c r="AD8" s="40">
        <f t="shared" ca="1" si="74"/>
        <v>11819.74798692751</v>
      </c>
      <c r="AE8" s="39">
        <f t="shared" ca="1" si="75"/>
        <v>8.7021320854901413E-2</v>
      </c>
      <c r="AF8" s="40">
        <f t="shared" ca="1" si="76"/>
        <v>4776.5502263982944</v>
      </c>
      <c r="AG8" s="39">
        <f t="shared" ca="1" si="77"/>
        <v>-9.2843252530747156E-2</v>
      </c>
      <c r="AH8" s="40">
        <f t="shared" ca="1" si="78"/>
        <v>4436.3815760507659</v>
      </c>
      <c r="AI8" s="39">
        <f t="shared" ca="1" si="79"/>
        <v>0.21736196286290133</v>
      </c>
      <c r="AJ8" s="40">
        <f t="shared" ca="1" si="80"/>
        <v>5025.3074924281882</v>
      </c>
      <c r="AK8" s="39">
        <f t="shared" ca="1" si="81"/>
        <v>0.14338276486955165</v>
      </c>
      <c r="AL8" s="40">
        <f t="shared" ca="1" si="82"/>
        <v>4594.5568462246101</v>
      </c>
      <c r="AM8" s="39">
        <f t="shared" ca="1" si="83"/>
        <v>-0.20040379321784496</v>
      </c>
      <c r="AN8" s="40">
        <f t="shared" ca="1" si="84"/>
        <v>4123.9739337070168</v>
      </c>
      <c r="AO8" s="39">
        <f t="shared" ca="1" si="85"/>
        <v>0.1889290865143867</v>
      </c>
      <c r="AP8" s="40">
        <f t="shared" ca="1" si="86"/>
        <v>15735.622086956882</v>
      </c>
      <c r="AQ8" s="39">
        <f t="shared" ca="1" si="87"/>
        <v>4.3806422669242139E-2</v>
      </c>
      <c r="AR8" s="40">
        <f t="shared" ca="1" si="88"/>
        <v>13812.47239787475</v>
      </c>
      <c r="AS8" s="39">
        <f t="shared" ca="1" si="89"/>
        <v>0.31218656902254793</v>
      </c>
      <c r="AT8" s="40">
        <f t="shared" ca="1" si="90"/>
        <v>18950.149735135888</v>
      </c>
      <c r="AU8" s="39">
        <f t="shared" ca="1" si="91"/>
        <v>-2.3322581031990926E-2</v>
      </c>
      <c r="AV8" s="40">
        <f t="shared" ca="1" si="92"/>
        <v>12114.165040303502</v>
      </c>
      <c r="AW8" s="39">
        <f t="shared" ca="1" si="93"/>
        <v>0.12286914700133211</v>
      </c>
      <c r="AX8" s="40">
        <f t="shared" ca="1" si="94"/>
        <v>4742.5679467288865</v>
      </c>
      <c r="AY8" s="39">
        <f t="shared" ca="1" si="95"/>
        <v>8.595150404362803E-2</v>
      </c>
      <c r="AZ8" s="40">
        <f t="shared" ca="1" si="96"/>
        <v>4999.9234181881384</v>
      </c>
      <c r="BA8" s="39">
        <f t="shared" ca="1" si="97"/>
        <v>-7.4923114000775198E-2</v>
      </c>
      <c r="BB8" s="40">
        <f t="shared" ca="1" si="98"/>
        <v>4147.1618173923771</v>
      </c>
      <c r="BC8" s="39">
        <f t="shared" ca="1" si="99"/>
        <v>1.2921934143133716E-2</v>
      </c>
      <c r="BD8" s="40">
        <f t="shared" ca="1" si="100"/>
        <v>4155.7324024533382</v>
      </c>
      <c r="BE8" s="39">
        <f t="shared" ca="1" si="101"/>
        <v>-9.2307223748267803E-2</v>
      </c>
      <c r="BF8" s="40">
        <f t="shared" ca="1" si="102"/>
        <v>4329.3960580092653</v>
      </c>
      <c r="BG8" s="39">
        <f t="shared" ca="1" si="103"/>
        <v>-0.1671875314774697</v>
      </c>
      <c r="BH8" s="40">
        <f t="shared" ca="1" si="104"/>
        <v>9205.3839465162964</v>
      </c>
      <c r="BI8" s="39">
        <f t="shared" ca="1" si="105"/>
        <v>4.9805895636067431E-2</v>
      </c>
      <c r="BJ8" s="40">
        <f t="shared" ca="1" si="106"/>
        <v>13364.005542701327</v>
      </c>
      <c r="BK8" s="39">
        <f t="shared" ca="1" si="107"/>
        <v>2.1040032587268623E-2</v>
      </c>
      <c r="BL8" s="40">
        <f t="shared" ca="1" si="108"/>
        <v>11589.463990623146</v>
      </c>
      <c r="BM8" s="39">
        <f t="shared" ca="1" si="109"/>
        <v>4.4312059790393224E-2</v>
      </c>
      <c r="BN8" s="40">
        <f t="shared" ca="1" si="110"/>
        <v>11613.145273498474</v>
      </c>
      <c r="BO8" s="39">
        <f t="shared" ca="1" si="111"/>
        <v>-4.0031230998945351E-2</v>
      </c>
      <c r="BP8" s="40">
        <f t="shared" ca="1" si="112"/>
        <v>4267.1611969985534</v>
      </c>
      <c r="BQ8" s="39">
        <f t="shared" ca="1" si="113"/>
        <v>-4.7649467382833849E-3</v>
      </c>
      <c r="BR8" s="40">
        <f t="shared" ca="1" si="114"/>
        <v>4831.8830926647961</v>
      </c>
      <c r="BS8" s="39">
        <f t="shared" ca="1" si="115"/>
        <v>7.2035702702632654E-2</v>
      </c>
      <c r="BT8" s="40">
        <f t="shared" ca="1" si="116"/>
        <v>4731.5980130533462</v>
      </c>
      <c r="BU8" s="39">
        <f t="shared" ca="1" si="117"/>
        <v>2.0583138435915735E-2</v>
      </c>
      <c r="BV8" s="40">
        <f t="shared" ca="1" si="118"/>
        <v>4430.4887770526384</v>
      </c>
      <c r="BW8" s="39">
        <f t="shared" ca="1" si="119"/>
        <v>-7.7583105019515847E-2</v>
      </c>
      <c r="BX8" s="40">
        <f t="shared" ca="1" si="120"/>
        <v>4111.2984250059653</v>
      </c>
      <c r="BY8" s="39">
        <f t="shared" ca="1" si="121"/>
        <v>-1.7113962871535833E-2</v>
      </c>
      <c r="BZ8" s="40">
        <f t="shared" ca="1" si="122"/>
        <v>14892.488264845533</v>
      </c>
      <c r="CA8" s="39">
        <f t="shared" ca="1" si="123"/>
        <v>1.9871648780532911E-2</v>
      </c>
      <c r="CB8" s="40">
        <f t="shared" ca="1" si="124"/>
        <v>13710.119271063479</v>
      </c>
      <c r="CC8" s="39">
        <f t="shared" ca="1" si="125"/>
        <v>-0.13701140944904819</v>
      </c>
      <c r="CD8" s="40">
        <f t="shared" ca="1" si="126"/>
        <v>10715.132595882322</v>
      </c>
      <c r="CE8" s="39">
        <f t="shared" ca="1" si="127"/>
        <v>1.4972109733122563E-2</v>
      </c>
      <c r="CF8" s="40">
        <f t="shared" ca="1" si="128"/>
        <v>18470.582056908232</v>
      </c>
      <c r="CG8" s="39">
        <f t="shared" ca="1" si="129"/>
        <v>1.8991713688863363E-2</v>
      </c>
      <c r="CH8" s="40">
        <f t="shared" ca="1" si="130"/>
        <v>4693.8008884353894</v>
      </c>
      <c r="CI8" s="39">
        <f t="shared" ca="1" si="131"/>
        <v>0.25577201378407549</v>
      </c>
      <c r="CJ8" s="40">
        <f t="shared" ca="1" si="132"/>
        <v>5600.5871721025896</v>
      </c>
      <c r="CK8" s="39">
        <f t="shared" ca="1" si="133"/>
        <v>0.12390973357017918</v>
      </c>
      <c r="CL8" s="40">
        <f t="shared" ca="1" si="134"/>
        <v>5101.0684923632616</v>
      </c>
      <c r="CM8" s="39">
        <f t="shared" ca="1" si="135"/>
        <v>0.13633783969871113</v>
      </c>
      <c r="CN8" s="40">
        <f t="shared" ca="1" si="136"/>
        <v>4842.7999172217606</v>
      </c>
      <c r="CO8" s="39">
        <f t="shared" ca="1" si="137"/>
        <v>-6.8034046549595384E-2</v>
      </c>
      <c r="CP8" s="40">
        <f t="shared" ca="1" si="138"/>
        <v>4637.0588655182128</v>
      </c>
      <c r="CQ8" s="39">
        <f t="shared" ca="1" si="139"/>
        <v>-8.150643271449709E-3</v>
      </c>
      <c r="CR8" s="40">
        <f t="shared" ca="1" si="140"/>
        <v>10650.694545949573</v>
      </c>
      <c r="CS8" s="39">
        <f t="shared" ca="1" si="141"/>
        <v>3.1125263150760092E-2</v>
      </c>
      <c r="CT8" s="40">
        <f t="shared" ca="1" si="142"/>
        <v>16433.731645642481</v>
      </c>
      <c r="CU8" s="39">
        <f t="shared" ca="1" si="143"/>
        <v>0.2395624406734464</v>
      </c>
      <c r="CV8" s="40">
        <f t="shared" ca="1" si="144"/>
        <v>18529.68582646934</v>
      </c>
      <c r="CW8" s="39">
        <f t="shared" ca="1" si="145"/>
        <v>-1.8810104772482954E-2</v>
      </c>
      <c r="CX8" s="40">
        <f t="shared" ca="1" si="146"/>
        <v>13287.866599654102</v>
      </c>
      <c r="CY8" s="39">
        <f t="shared" ca="1" si="147"/>
        <v>-0.10136576960289273</v>
      </c>
      <c r="CZ8" s="40">
        <f t="shared" ca="1" si="148"/>
        <v>4131.2838343031126</v>
      </c>
      <c r="DA8" s="39">
        <f t="shared" ca="1" si="149"/>
        <v>-0.145880001729881</v>
      </c>
      <c r="DB8" s="40">
        <f t="shared" ca="1" si="150"/>
        <v>4160.171713630978</v>
      </c>
      <c r="DC8" s="39">
        <f t="shared" ca="1" si="151"/>
        <v>0.15575904126425627</v>
      </c>
      <c r="DD8" s="40">
        <f t="shared" ca="1" si="152"/>
        <v>4595.815173121503</v>
      </c>
      <c r="DE8" s="39">
        <f t="shared" ca="1" si="153"/>
        <v>4.0907556106009754E-2</v>
      </c>
      <c r="DF8" s="40">
        <f t="shared" ca="1" si="154"/>
        <v>4744.6890093881411</v>
      </c>
      <c r="DG8" s="39">
        <f t="shared" ca="1" si="155"/>
        <v>0.15655475505653771</v>
      </c>
      <c r="DH8" s="40">
        <f t="shared" ca="1" si="156"/>
        <v>5118.5122931828373</v>
      </c>
      <c r="DI8" s="39">
        <f t="shared" ca="1" si="157"/>
        <v>-2.3820673348706918E-2</v>
      </c>
      <c r="DJ8" s="40">
        <f t="shared" ca="1" si="158"/>
        <v>12397.717859690531</v>
      </c>
      <c r="DK8" s="39">
        <f t="shared" ca="1" si="159"/>
        <v>-0.14558224334627123</v>
      </c>
      <c r="DL8" s="40">
        <f t="shared" ca="1" si="160"/>
        <v>12623.11221677958</v>
      </c>
      <c r="DM8" s="39">
        <f t="shared" ca="1" si="161"/>
        <v>1.7821851384063912E-2</v>
      </c>
      <c r="DN8" s="40">
        <f t="shared" ca="1" si="162"/>
        <v>11629.424827079034</v>
      </c>
      <c r="DO8" s="39">
        <f t="shared" ca="1" si="163"/>
        <v>4.4074662966046362E-2</v>
      </c>
      <c r="DP8" s="40">
        <f t="shared" ca="1" si="164"/>
        <v>15513.646452118761</v>
      </c>
      <c r="DQ8" s="39">
        <f t="shared" ca="1" si="165"/>
        <v>-0.23702470468965517</v>
      </c>
      <c r="DR8" s="40">
        <f t="shared" ca="1" si="166"/>
        <v>3831.7527310329065</v>
      </c>
      <c r="DS8" s="39">
        <f t="shared" ca="1" si="167"/>
        <v>0.10043428634801344</v>
      </c>
      <c r="DT8" s="40">
        <f t="shared" ca="1" si="168"/>
        <v>4667.450140277535</v>
      </c>
      <c r="DU8" s="39">
        <f t="shared" ca="1" si="169"/>
        <v>-4.9777048153965296E-2</v>
      </c>
      <c r="DV8" s="40">
        <f t="shared" ca="1" si="170"/>
        <v>4190.8447606443833</v>
      </c>
      <c r="DW8" s="39">
        <f t="shared" ca="1" si="171"/>
        <v>0.18053508599646909</v>
      </c>
      <c r="DX8" s="40">
        <f t="shared" ca="1" si="172"/>
        <v>4861.4663599200358</v>
      </c>
      <c r="DY8" s="39">
        <f t="shared" ca="1" si="173"/>
        <v>-0.11125888064794182</v>
      </c>
      <c r="DZ8" s="40">
        <f t="shared" ca="1" si="174"/>
        <v>4126.7481308370116</v>
      </c>
      <c r="EA8" s="39">
        <f t="shared" ca="1" si="175"/>
        <v>9.7837670447359276E-2</v>
      </c>
      <c r="EB8" s="40">
        <f t="shared" ca="1" si="176"/>
        <v>14688.261029588331</v>
      </c>
      <c r="EC8" s="39">
        <f t="shared" ca="1" si="177"/>
        <v>-1.7972304941664477E-2</v>
      </c>
      <c r="ED8" s="40">
        <f t="shared" ca="1" si="178"/>
        <v>11707.437192843188</v>
      </c>
      <c r="EE8" s="39">
        <f t="shared" ca="1" si="179"/>
        <v>-2.1135849106042208E-2</v>
      </c>
      <c r="EF8" s="40">
        <f t="shared" ca="1" si="180"/>
        <v>13302.907685320339</v>
      </c>
      <c r="EG8" s="39">
        <f t="shared" ca="1" si="181"/>
        <v>4.3698731201418657E-2</v>
      </c>
      <c r="EH8" s="40">
        <f t="shared" ca="1" si="182"/>
        <v>13308.649552755058</v>
      </c>
      <c r="EI8" s="39">
        <f t="shared" ca="1" si="183"/>
        <v>8.0945657832325435E-2</v>
      </c>
      <c r="EJ8" s="40">
        <f t="shared" ca="1" si="184"/>
        <v>4648.705930229793</v>
      </c>
      <c r="EK8" s="39">
        <f t="shared" ca="1" si="185"/>
        <v>-0.15928016792594221</v>
      </c>
      <c r="EL8" s="40">
        <f t="shared" ca="1" si="186"/>
        <v>4139.7167498129511</v>
      </c>
      <c r="EM8" s="39">
        <f t="shared" ca="1" si="187"/>
        <v>2.5009491545415426E-2</v>
      </c>
      <c r="EN8" s="40">
        <f t="shared" ca="1" si="188"/>
        <v>4384.6463093145967</v>
      </c>
      <c r="EO8" s="39">
        <f t="shared" ca="1" si="189"/>
        <v>0.2463144213149327</v>
      </c>
      <c r="EP8" s="40">
        <f t="shared" ca="1" si="190"/>
        <v>5445.279270899744</v>
      </c>
      <c r="EQ8" s="39">
        <f t="shared" ca="1" si="191"/>
        <v>0.34721548240837546</v>
      </c>
      <c r="ER8" s="40">
        <f t="shared" ca="1" si="192"/>
        <v>5735.9894050454614</v>
      </c>
      <c r="ES8" s="39">
        <f t="shared" ca="1" si="193"/>
        <v>7.9196938004865131E-2</v>
      </c>
      <c r="ET8" s="40">
        <f t="shared" ca="1" si="194"/>
        <v>13073.673360530978</v>
      </c>
      <c r="EU8" s="39">
        <f t="shared" ca="1" si="195"/>
        <v>0.25555534245294764</v>
      </c>
      <c r="EV8" s="40">
        <f t="shared" ca="1" si="196"/>
        <v>14007.257311436653</v>
      </c>
      <c r="EW8" s="39">
        <f t="shared" ca="1" si="197"/>
        <v>-7.2155465423742765E-2</v>
      </c>
      <c r="EX8" s="40">
        <f t="shared" ca="1" si="198"/>
        <v>11435.459725418676</v>
      </c>
      <c r="EY8" s="39">
        <f t="shared" ca="1" si="199"/>
        <v>-0.1549668794704214</v>
      </c>
      <c r="EZ8" s="40">
        <f t="shared" ca="1" si="200"/>
        <v>10748.270687128346</v>
      </c>
      <c r="FA8" s="39">
        <f t="shared" ca="1" si="201"/>
        <v>0.1268443366992191</v>
      </c>
      <c r="FB8" s="40">
        <f t="shared" ca="1" si="202"/>
        <v>4949.5997227472544</v>
      </c>
      <c r="FC8" s="39">
        <f t="shared" ca="1" si="203"/>
        <v>3.7157418805739022E-2</v>
      </c>
      <c r="FD8" s="40">
        <f t="shared" ca="1" si="204"/>
        <v>4419.1041540886481</v>
      </c>
      <c r="FE8" s="39">
        <f t="shared" ca="1" si="205"/>
        <v>-3.8283074016530687E-2</v>
      </c>
      <c r="FF8" s="40">
        <f t="shared" ca="1" si="206"/>
        <v>4565.3977596021432</v>
      </c>
      <c r="FG8" s="39">
        <f t="shared" ca="1" si="207"/>
        <v>5.6760452896472274E-3</v>
      </c>
      <c r="FH8" s="40">
        <f t="shared" ca="1" si="208"/>
        <v>4473.7991886466025</v>
      </c>
      <c r="FI8" s="39">
        <f t="shared" ca="1" si="209"/>
        <v>2.2472816445494287E-2</v>
      </c>
      <c r="FJ8" s="40">
        <f t="shared" ca="1" si="210"/>
        <v>4507.9168049410782</v>
      </c>
      <c r="FK8" s="39">
        <f t="shared" ca="1" si="211"/>
        <v>-5.6185331967101425E-2</v>
      </c>
      <c r="FL8" s="40">
        <f t="shared" ca="1" si="212"/>
        <v>11928.040259877471</v>
      </c>
      <c r="FM8" s="39">
        <f t="shared" ca="1" si="213"/>
        <v>5.2607973058763968E-2</v>
      </c>
      <c r="FN8" s="40">
        <f t="shared" ca="1" si="214"/>
        <v>11975.630724500557</v>
      </c>
      <c r="FO8" s="39">
        <f t="shared" ca="1" si="215"/>
        <v>-2.0337085008582473E-2</v>
      </c>
      <c r="FP8" s="40">
        <f t="shared" ca="1" si="216"/>
        <v>13459.732303924708</v>
      </c>
      <c r="FQ8" s="39">
        <f t="shared" ca="1" si="217"/>
        <v>-1.5774318709434319E-2</v>
      </c>
      <c r="FR8" s="40">
        <f t="shared" ca="1" si="218"/>
        <v>14155.975452606182</v>
      </c>
      <c r="FS8" s="39">
        <f t="shared" ca="1" si="219"/>
        <v>3.8776850683439223E-2</v>
      </c>
      <c r="FT8" s="40">
        <f t="shared" ca="1" si="220"/>
        <v>4518.9720669584167</v>
      </c>
      <c r="FU8" s="39">
        <f t="shared" ca="1" si="221"/>
        <v>-1.0202904290382446E-2</v>
      </c>
      <c r="FV8" s="40">
        <f t="shared" ca="1" si="222"/>
        <v>4712.7470408511635</v>
      </c>
      <c r="FW8" s="39">
        <f t="shared" ca="1" si="223"/>
        <v>1.6657589709465265E-2</v>
      </c>
      <c r="FX8" s="40">
        <f t="shared" ca="1" si="224"/>
        <v>4558.1787599825311</v>
      </c>
      <c r="FY8" s="39">
        <f t="shared" ca="1" si="225"/>
        <v>0.2595418622393485</v>
      </c>
      <c r="FZ8" s="40">
        <f t="shared" ca="1" si="226"/>
        <v>5377.3374752454201</v>
      </c>
      <c r="GA8" s="39">
        <f t="shared" ca="1" si="227"/>
        <v>0.12809444632143213</v>
      </c>
      <c r="GB8" s="40">
        <f t="shared" ca="1" si="228"/>
        <v>4978.6961854508845</v>
      </c>
      <c r="GC8" s="39">
        <f t="shared" ca="1" si="229"/>
        <v>-9.8472958345611428E-2</v>
      </c>
      <c r="GD8" s="40">
        <f t="shared" ca="1" si="230"/>
        <v>12227.796048816544</v>
      </c>
      <c r="GE8" s="39">
        <f t="shared" ca="1" si="231"/>
        <v>0.11429797030547914</v>
      </c>
      <c r="GF8" s="40">
        <f t="shared" ca="1" si="232"/>
        <v>14770.516346149398</v>
      </c>
      <c r="GG8" s="39">
        <f t="shared" ca="1" si="233"/>
        <v>-3.2857937931148905E-2</v>
      </c>
      <c r="GH8" s="40">
        <f t="shared" ca="1" si="234"/>
        <v>11830.952203755383</v>
      </c>
      <c r="GI8" s="39">
        <f t="shared" ca="1" si="235"/>
        <v>0.14010564422204783</v>
      </c>
      <c r="GJ8" s="40">
        <f t="shared" ca="1" si="236"/>
        <v>15742.49364455368</v>
      </c>
      <c r="GK8" s="39">
        <f t="shared" ca="1" si="237"/>
        <v>0.1812479941633999</v>
      </c>
      <c r="GL8" s="40">
        <f t="shared" ca="1" si="238"/>
        <v>16106.591307236946</v>
      </c>
      <c r="GM8" s="39">
        <f t="shared" ca="1" si="239"/>
        <v>0.16295158899346379</v>
      </c>
      <c r="GN8" s="40">
        <f t="shared" ca="1" si="240"/>
        <v>13846.122952077609</v>
      </c>
      <c r="GO8" s="39">
        <f t="shared" ca="1" si="241"/>
        <v>5.6082128234194249E-2</v>
      </c>
      <c r="GP8" s="40">
        <f t="shared" ca="1" si="242"/>
        <v>13736.126256816307</v>
      </c>
      <c r="GQ8" s="39">
        <f t="shared" ca="1" si="243"/>
        <v>0.27270680425610083</v>
      </c>
      <c r="GR8" s="40">
        <f t="shared" ca="1" si="244"/>
        <v>19951.290776466478</v>
      </c>
      <c r="GS8" s="39">
        <f t="shared" ca="1" si="245"/>
        <v>6.2688322252876905E-2</v>
      </c>
      <c r="GT8" s="40">
        <f t="shared" ca="1" si="246"/>
        <v>10630.656343172132</v>
      </c>
      <c r="GU8" s="14"/>
      <c r="GV8" s="37"/>
      <c r="GW8" s="14"/>
      <c r="GX8" s="37"/>
    </row>
    <row r="9" spans="1:206" x14ac:dyDescent="0.2">
      <c r="A9" s="54">
        <v>45443</v>
      </c>
      <c r="B9" s="84">
        <v>1500</v>
      </c>
      <c r="C9" s="60">
        <f t="shared" ca="1" si="48"/>
        <v>-1.1894342454250723E-2</v>
      </c>
      <c r="D9" s="40">
        <f t="shared" ca="1" si="247"/>
        <v>14332.552100056884</v>
      </c>
      <c r="E9" s="39">
        <f t="shared" ca="1" si="49"/>
        <v>4.7493339837104E-2</v>
      </c>
      <c r="F9" s="40">
        <f t="shared" ca="1" si="50"/>
        <v>16393.297318944722</v>
      </c>
      <c r="G9" s="39">
        <f t="shared" ca="1" si="51"/>
        <v>0.16205316696430436</v>
      </c>
      <c r="H9" s="40">
        <f t="shared" ca="1" si="52"/>
        <v>16504.780877632973</v>
      </c>
      <c r="I9" s="39">
        <f t="shared" ca="1" si="53"/>
        <v>0.14241074647801116</v>
      </c>
      <c r="J9" s="40">
        <f t="shared" ca="1" si="54"/>
        <v>20055.487320939974</v>
      </c>
      <c r="K9" s="39">
        <f t="shared" ca="1" si="55"/>
        <v>4.325846059434249E-2</v>
      </c>
      <c r="L9" s="40">
        <f t="shared" ca="1" si="56"/>
        <v>14150.328083218201</v>
      </c>
      <c r="M9" s="39">
        <f t="shared" ca="1" si="57"/>
        <v>0.26785914531364002</v>
      </c>
      <c r="N9" s="40">
        <f t="shared" ca="1" si="58"/>
        <v>7135.1005086243822</v>
      </c>
      <c r="O9" s="39">
        <f t="shared" ca="1" si="59"/>
        <v>0.12988275970416177</v>
      </c>
      <c r="P9" s="40">
        <f t="shared" ca="1" si="60"/>
        <v>7296.8295064391459</v>
      </c>
      <c r="Q9" s="39">
        <f t="shared" ca="1" si="61"/>
        <v>0.18498282642322028</v>
      </c>
      <c r="R9" s="40">
        <f t="shared" ca="1" si="62"/>
        <v>7316.4838391929043</v>
      </c>
      <c r="S9" s="39">
        <f t="shared" ca="1" si="63"/>
        <v>0.12388282279961352</v>
      </c>
      <c r="T9" s="40">
        <f t="shared" ca="1" si="64"/>
        <v>6889.7554453526163</v>
      </c>
      <c r="U9" s="39">
        <f t="shared" ca="1" si="65"/>
        <v>0.1062109984512449</v>
      </c>
      <c r="V9" s="40">
        <f t="shared" ca="1" si="66"/>
        <v>6746.6040674322667</v>
      </c>
      <c r="W9" s="39">
        <f t="shared" ca="1" si="67"/>
        <v>-5.7930051937176007E-2</v>
      </c>
      <c r="X9" s="40">
        <f t="shared" ca="1" si="68"/>
        <v>16716.295670236337</v>
      </c>
      <c r="Y9" s="39">
        <f t="shared" ca="1" si="69"/>
        <v>0.25357831731999669</v>
      </c>
      <c r="Z9" s="40">
        <f t="shared" ca="1" si="70"/>
        <v>17436.026311092541</v>
      </c>
      <c r="AA9" s="39">
        <f t="shared" ca="1" si="71"/>
        <v>-0.16921095132917272</v>
      </c>
      <c r="AB9" s="40">
        <f t="shared" ca="1" si="72"/>
        <v>14404.352814334805</v>
      </c>
      <c r="AC9" s="39">
        <f t="shared" ca="1" si="73"/>
        <v>-0.27113934541953916</v>
      </c>
      <c r="AD9" s="40">
        <f t="shared" ca="1" si="74"/>
        <v>10114.94925472807</v>
      </c>
      <c r="AE9" s="39">
        <f t="shared" ca="1" si="75"/>
        <v>0.20992645982425157</v>
      </c>
      <c r="AF9" s="40">
        <f t="shared" ca="1" si="76"/>
        <v>7279.2745055988162</v>
      </c>
      <c r="AG9" s="39">
        <f t="shared" ca="1" si="77"/>
        <v>-5.7050132012669556E-2</v>
      </c>
      <c r="AH9" s="40">
        <f t="shared" ca="1" si="78"/>
        <v>5683.2854214784948</v>
      </c>
      <c r="AI9" s="39">
        <f t="shared" ca="1" si="79"/>
        <v>-0.15334841108348457</v>
      </c>
      <c r="AJ9" s="40">
        <f t="shared" ca="1" si="80"/>
        <v>5754.6845732583952</v>
      </c>
      <c r="AK9" s="39">
        <f t="shared" ca="1" si="81"/>
        <v>0.16704149192351747</v>
      </c>
      <c r="AL9" s="40">
        <f t="shared" ca="1" si="82"/>
        <v>6862.03847654538</v>
      </c>
      <c r="AM9" s="39">
        <f t="shared" ca="1" si="83"/>
        <v>-0.22095146981530731</v>
      </c>
      <c r="AN9" s="40">
        <f t="shared" ca="1" si="84"/>
        <v>4712.7758315744368</v>
      </c>
      <c r="AO9" s="39">
        <f t="shared" ca="1" si="85"/>
        <v>2.8508569162321244E-2</v>
      </c>
      <c r="AP9" s="40">
        <f t="shared" ca="1" si="86"/>
        <v>17684.222157535041</v>
      </c>
      <c r="AQ9" s="39">
        <f t="shared" ca="1" si="87"/>
        <v>6.1524653597527873E-2</v>
      </c>
      <c r="AR9" s="40">
        <f t="shared" ca="1" si="88"/>
        <v>16162.279977479408</v>
      </c>
      <c r="AS9" s="39">
        <f t="shared" ca="1" si="89"/>
        <v>-0.13704932980216789</v>
      </c>
      <c r="AT9" s="40">
        <f t="shared" ca="1" si="90"/>
        <v>17853.044414284785</v>
      </c>
      <c r="AU9" s="39">
        <f t="shared" ca="1" si="91"/>
        <v>0.12727764727646698</v>
      </c>
      <c r="AV9" s="40">
        <f t="shared" ca="1" si="92"/>
        <v>15156.027465352157</v>
      </c>
      <c r="AW9" s="39">
        <f t="shared" ca="1" si="93"/>
        <v>0.1205059376629522</v>
      </c>
      <c r="AX9" s="40">
        <f t="shared" ca="1" si="94"/>
        <v>6814.0755440797129</v>
      </c>
      <c r="AY9" s="39">
        <f t="shared" ca="1" si="95"/>
        <v>-0.20983076843892398</v>
      </c>
      <c r="AZ9" s="40">
        <f t="shared" ca="1" si="96"/>
        <v>5450.7856452139495</v>
      </c>
      <c r="BA9" s="39">
        <f t="shared" ca="1" si="97"/>
        <v>2.1412822625240031E-2</v>
      </c>
      <c r="BB9" s="40">
        <f t="shared" ca="1" si="98"/>
        <v>5735.9642577863688</v>
      </c>
      <c r="BC9" s="39">
        <f t="shared" ca="1" si="99"/>
        <v>0.16063433242796357</v>
      </c>
      <c r="BD9" s="40">
        <f t="shared" ca="1" si="100"/>
        <v>6323.285702670687</v>
      </c>
      <c r="BE9" s="39">
        <f t="shared" ca="1" si="101"/>
        <v>-8.0003793954788793E-2</v>
      </c>
      <c r="BF9" s="40">
        <f t="shared" ca="1" si="102"/>
        <v>5483.0279478356169</v>
      </c>
      <c r="BG9" s="39">
        <f t="shared" ca="1" si="103"/>
        <v>3.5423562796964986E-2</v>
      </c>
      <c r="BH9" s="40">
        <f t="shared" ca="1" si="104"/>
        <v>11031.47144281589</v>
      </c>
      <c r="BI9" s="39">
        <f t="shared" ca="1" si="105"/>
        <v>0.1024112160163321</v>
      </c>
      <c r="BJ9" s="40">
        <f t="shared" ca="1" si="106"/>
        <v>16232.629601178372</v>
      </c>
      <c r="BK9" s="39">
        <f t="shared" ca="1" si="107"/>
        <v>-0.1140186271200094</v>
      </c>
      <c r="BL9" s="40">
        <f t="shared" ca="1" si="108"/>
        <v>11768.049217355509</v>
      </c>
      <c r="BM9" s="39">
        <f t="shared" ca="1" si="109"/>
        <v>0.10105837814162225</v>
      </c>
      <c r="BN9" s="40">
        <f t="shared" ca="1" si="110"/>
        <v>14286.750899961276</v>
      </c>
      <c r="BO9" s="39">
        <f t="shared" ca="1" si="111"/>
        <v>-0.10905465937199069</v>
      </c>
      <c r="BP9" s="40">
        <f t="shared" ca="1" si="112"/>
        <v>5301.8073861744997</v>
      </c>
      <c r="BQ9" s="39">
        <f t="shared" ca="1" si="113"/>
        <v>-6.8378852468434032E-2</v>
      </c>
      <c r="BR9" s="40">
        <f t="shared" ca="1" si="114"/>
        <v>6001.4844715267491</v>
      </c>
      <c r="BS9" s="39">
        <f t="shared" ca="1" si="115"/>
        <v>0.19742688012885992</v>
      </c>
      <c r="BT9" s="40">
        <f t="shared" ca="1" si="116"/>
        <v>7165.7426467943806</v>
      </c>
      <c r="BU9" s="39">
        <f t="shared" ca="1" si="117"/>
        <v>3.7671232382222995E-2</v>
      </c>
      <c r="BV9" s="40">
        <f t="shared" ca="1" si="118"/>
        <v>6097.3907493398192</v>
      </c>
      <c r="BW9" s="39">
        <f t="shared" ca="1" si="119"/>
        <v>4.7511357115142122E-3</v>
      </c>
      <c r="BX9" s="40">
        <f t="shared" ca="1" si="120"/>
        <v>5630.831761773703</v>
      </c>
      <c r="BY9" s="39">
        <f t="shared" ca="1" si="121"/>
        <v>0.29558929895671937</v>
      </c>
      <c r="BZ9" s="40">
        <f t="shared" ca="1" si="122"/>
        <v>20794.548430772396</v>
      </c>
      <c r="CA9" s="39">
        <f t="shared" ca="1" si="123"/>
        <v>0.15196368269396654</v>
      </c>
      <c r="CB9" s="40">
        <f t="shared" ca="1" si="124"/>
        <v>17293.559485667807</v>
      </c>
      <c r="CC9" s="39">
        <f t="shared" ca="1" si="125"/>
        <v>0.12055940952927705</v>
      </c>
      <c r="CD9" s="40">
        <f t="shared" ca="1" si="126"/>
        <v>13506.942654669803</v>
      </c>
      <c r="CE9" s="39">
        <f t="shared" ca="1" si="127"/>
        <v>0.17779926567844817</v>
      </c>
      <c r="CF9" s="40">
        <f t="shared" ca="1" si="128"/>
        <v>23254.637983280038</v>
      </c>
      <c r="CG9" s="39">
        <f t="shared" ca="1" si="129"/>
        <v>-1.2253674343020472E-2</v>
      </c>
      <c r="CH9" s="40">
        <f t="shared" ca="1" si="130"/>
        <v>6136.2845809175215</v>
      </c>
      <c r="CI9" s="39">
        <f t="shared" ca="1" si="131"/>
        <v>2.2746795277408065E-2</v>
      </c>
      <c r="CJ9" s="40">
        <f t="shared" ca="1" si="132"/>
        <v>7227.9825819396847</v>
      </c>
      <c r="CK9" s="39">
        <f t="shared" ca="1" si="133"/>
        <v>5.2039088330255896E-2</v>
      </c>
      <c r="CL9" s="40">
        <f t="shared" ca="1" si="134"/>
        <v>6866.5234462160388</v>
      </c>
      <c r="CM9" s="39">
        <f t="shared" ca="1" si="135"/>
        <v>0.15336017157216367</v>
      </c>
      <c r="CN9" s="40">
        <f t="shared" ca="1" si="136"/>
        <v>7085.4925434165498</v>
      </c>
      <c r="CO9" s="39">
        <f t="shared" ca="1" si="137"/>
        <v>0.1295692939330996</v>
      </c>
      <c r="CP9" s="40">
        <f t="shared" ca="1" si="138"/>
        <v>6737.879308649628</v>
      </c>
      <c r="CQ9" s="39">
        <f t="shared" ca="1" si="139"/>
        <v>4.1999611978916877E-2</v>
      </c>
      <c r="CR9" s="40">
        <f t="shared" ca="1" si="140"/>
        <v>12598.01958418542</v>
      </c>
      <c r="CS9" s="39">
        <f t="shared" ca="1" si="141"/>
        <v>0.22778775380628621</v>
      </c>
      <c r="CT9" s="40">
        <f t="shared" ca="1" si="142"/>
        <v>21677.134463858667</v>
      </c>
      <c r="CU9" s="39">
        <f t="shared" ca="1" si="143"/>
        <v>7.4631693433573273E-3</v>
      </c>
      <c r="CV9" s="40">
        <f t="shared" ca="1" si="144"/>
        <v>20167.976009671489</v>
      </c>
      <c r="CW9" s="39">
        <f t="shared" ca="1" si="145"/>
        <v>-9.6247740388936576E-2</v>
      </c>
      <c r="CX9" s="40">
        <f t="shared" ca="1" si="146"/>
        <v>13508.939464847772</v>
      </c>
      <c r="CY9" s="39">
        <f t="shared" ca="1" si="147"/>
        <v>-7.8013977534837076E-3</v>
      </c>
      <c r="CZ9" s="40">
        <f t="shared" ca="1" si="148"/>
        <v>5599.0540458791766</v>
      </c>
      <c r="DA9" s="39">
        <f t="shared" ca="1" si="149"/>
        <v>-0.25725017594488131</v>
      </c>
      <c r="DB9" s="40">
        <f t="shared" ca="1" si="150"/>
        <v>4589.9668083384904</v>
      </c>
      <c r="DC9" s="39">
        <f t="shared" ca="1" si="151"/>
        <v>3.5251152464384553E-2</v>
      </c>
      <c r="DD9" s="40">
        <f t="shared" ca="1" si="152"/>
        <v>6257.8229544873411</v>
      </c>
      <c r="DE9" s="39">
        <f t="shared" ca="1" si="153"/>
        <v>0.10085356701845122</v>
      </c>
      <c r="DF9" s="40">
        <f t="shared" ca="1" si="154"/>
        <v>6723.2078203781766</v>
      </c>
      <c r="DG9" s="39">
        <f t="shared" ca="1" si="155"/>
        <v>5.3525248960436943E-2</v>
      </c>
      <c r="DH9" s="40">
        <f t="shared" ca="1" si="156"/>
        <v>6892.4819379825058</v>
      </c>
      <c r="DI9" s="39">
        <f t="shared" ca="1" si="157"/>
        <v>3.0851428274853081E-2</v>
      </c>
      <c r="DJ9" s="40">
        <f t="shared" ca="1" si="158"/>
        <v>14280.205163010638</v>
      </c>
      <c r="DK9" s="39">
        <f t="shared" ca="1" si="159"/>
        <v>-5.6387593339361601E-2</v>
      </c>
      <c r="DL9" s="40">
        <f t="shared" ca="1" si="160"/>
        <v>13411.325298422686</v>
      </c>
      <c r="DM9" s="39">
        <f t="shared" ca="1" si="161"/>
        <v>-5.2634550361244405E-2</v>
      </c>
      <c r="DN9" s="40">
        <f t="shared" ca="1" si="162"/>
        <v>12517.315280345836</v>
      </c>
      <c r="DO9" s="39">
        <f t="shared" ca="1" si="163"/>
        <v>0.21619039351740796</v>
      </c>
      <c r="DP9" s="40">
        <f t="shared" ca="1" si="164"/>
        <v>20367.547783492253</v>
      </c>
      <c r="DQ9" s="39">
        <f t="shared" ca="1" si="165"/>
        <v>2.800814485499269E-2</v>
      </c>
      <c r="DR9" s="40">
        <f t="shared" ca="1" si="166"/>
        <v>5439.0730165721898</v>
      </c>
      <c r="DS9" s="39">
        <f t="shared" ca="1" si="167"/>
        <v>0.167348753291058</v>
      </c>
      <c r="DT9" s="40">
        <f t="shared" ca="1" si="168"/>
        <v>6948.542102301154</v>
      </c>
      <c r="DU9" s="39">
        <f t="shared" ca="1" si="169"/>
        <v>0.15294381051377484</v>
      </c>
      <c r="DV9" s="40">
        <f t="shared" ca="1" si="170"/>
        <v>6331.8085276090242</v>
      </c>
      <c r="DW9" s="39">
        <f t="shared" ca="1" si="171"/>
        <v>0.1690479694631413</v>
      </c>
      <c r="DX9" s="40">
        <f t="shared" ca="1" si="172"/>
        <v>7183.2873766778866</v>
      </c>
      <c r="DY9" s="39">
        <f t="shared" ca="1" si="173"/>
        <v>-7.605420309674768E-2</v>
      </c>
      <c r="DZ9" s="40">
        <f t="shared" ca="1" si="174"/>
        <v>5312.8915903652096</v>
      </c>
      <c r="EA9" s="39">
        <f t="shared" ca="1" si="175"/>
        <v>-8.1910289614811255E-2</v>
      </c>
      <c r="EB9" s="40">
        <f t="shared" ca="1" si="176"/>
        <v>14985.141314716806</v>
      </c>
      <c r="EC9" s="39">
        <f t="shared" ca="1" si="177"/>
        <v>-4.2473121882064195E-2</v>
      </c>
      <c r="ED9" s="40">
        <f t="shared" ca="1" si="178"/>
        <v>12710.185786024947</v>
      </c>
      <c r="EE9" s="39">
        <f t="shared" ca="1" si="179"/>
        <v>8.7549615060502503E-2</v>
      </c>
      <c r="EF9" s="40">
        <f t="shared" ca="1" si="180"/>
        <v>15967.572132355534</v>
      </c>
      <c r="EG9" s="39">
        <f t="shared" ca="1" si="181"/>
        <v>0.13224889598577383</v>
      </c>
      <c r="EH9" s="40">
        <f t="shared" ca="1" si="182"/>
        <v>16568.703763168476</v>
      </c>
      <c r="EI9" s="39">
        <f t="shared" ca="1" si="183"/>
        <v>-3.9311047008088192E-2</v>
      </c>
      <c r="EJ9" s="40">
        <f t="shared" ca="1" si="184"/>
        <v>5965.9604328797514</v>
      </c>
      <c r="EK9" s="39">
        <f t="shared" ca="1" si="185"/>
        <v>8.0044791082287209E-2</v>
      </c>
      <c r="EL9" s="40">
        <f t="shared" ca="1" si="186"/>
        <v>5971.0795121915735</v>
      </c>
      <c r="EM9" s="39">
        <f t="shared" ca="1" si="187"/>
        <v>-0.11530935048888202</v>
      </c>
      <c r="EN9" s="40">
        <f t="shared" ca="1" si="188"/>
        <v>5379.0555912640575</v>
      </c>
      <c r="EO9" s="39">
        <f t="shared" ca="1" si="189"/>
        <v>4.1450186182263801E-3</v>
      </c>
      <c r="EP9" s="40">
        <f t="shared" ca="1" si="190"/>
        <v>6967.8500548590655</v>
      </c>
      <c r="EQ9" s="39">
        <f t="shared" ca="1" si="191"/>
        <v>3.9648895820652334E-2</v>
      </c>
      <c r="ER9" s="40">
        <f t="shared" ca="1" si="192"/>
        <v>7463.4150513944742</v>
      </c>
      <c r="ES9" s="39">
        <f t="shared" ca="1" si="193"/>
        <v>-8.9145623780727878E-2</v>
      </c>
      <c r="ET9" s="40">
        <f t="shared" ca="1" si="194"/>
        <v>13408.212593700959</v>
      </c>
      <c r="EU9" s="39">
        <f t="shared" ca="1" si="195"/>
        <v>-2.6424569480102918E-2</v>
      </c>
      <c r="EV9" s="40">
        <f t="shared" ca="1" si="196"/>
        <v>15137.121567384915</v>
      </c>
      <c r="EW9" s="39">
        <f t="shared" ca="1" si="197"/>
        <v>2.7568768978632023E-2</v>
      </c>
      <c r="EX9" s="40">
        <f t="shared" ca="1" si="198"/>
        <v>13250.721272753193</v>
      </c>
      <c r="EY9" s="39">
        <f t="shared" ca="1" si="199"/>
        <v>-5.0250951730479325E-2</v>
      </c>
      <c r="EZ9" s="40">
        <f t="shared" ca="1" si="200"/>
        <v>11708.159855643335</v>
      </c>
      <c r="FA9" s="39">
        <f t="shared" ca="1" si="201"/>
        <v>-0.12981884914718866</v>
      </c>
      <c r="FB9" s="40">
        <f t="shared" ca="1" si="202"/>
        <v>5807.0483830009616</v>
      </c>
      <c r="FC9" s="39">
        <f t="shared" ca="1" si="203"/>
        <v>-2.2577505670647473E-2</v>
      </c>
      <c r="FD9" s="40">
        <f t="shared" ca="1" si="204"/>
        <v>5819.3318049905301</v>
      </c>
      <c r="FE9" s="39">
        <f t="shared" ca="1" si="205"/>
        <v>-0.10790495282424054</v>
      </c>
      <c r="FF9" s="40">
        <f t="shared" ca="1" si="206"/>
        <v>5572.768729728381</v>
      </c>
      <c r="FG9" s="39">
        <f t="shared" ca="1" si="207"/>
        <v>0.29498873840561629</v>
      </c>
      <c r="FH9" s="40">
        <f t="shared" ca="1" si="208"/>
        <v>7293.5195671855336</v>
      </c>
      <c r="FI9" s="39">
        <f t="shared" ca="1" si="209"/>
        <v>4.7217224173810822E-2</v>
      </c>
      <c r="FJ9" s="40">
        <f t="shared" ca="1" si="210"/>
        <v>6220.7681232768709</v>
      </c>
      <c r="FK9" s="39">
        <f t="shared" ca="1" si="211"/>
        <v>0.12946692409065844</v>
      </c>
      <c r="FL9" s="40">
        <f t="shared" ca="1" si="212"/>
        <v>14972.326942753347</v>
      </c>
      <c r="FM9" s="39">
        <f t="shared" ca="1" si="213"/>
        <v>6.9309184957107667E-2</v>
      </c>
      <c r="FN9" s="40">
        <f t="shared" ca="1" si="214"/>
        <v>14305.651929362988</v>
      </c>
      <c r="FO9" s="39">
        <f t="shared" ca="1" si="215"/>
        <v>0.1085235979073057</v>
      </c>
      <c r="FP9" s="40">
        <f t="shared" ca="1" si="216"/>
        <v>16420.430880415806</v>
      </c>
      <c r="FQ9" s="39">
        <f t="shared" ca="1" si="217"/>
        <v>-2.8708831084915121E-3</v>
      </c>
      <c r="FR9" s="40">
        <f t="shared" ca="1" si="218"/>
        <v>15615.335301795076</v>
      </c>
      <c r="FS9" s="39">
        <f t="shared" ca="1" si="219"/>
        <v>0.2181330001911117</v>
      </c>
      <c r="FT9" s="40">
        <f t="shared" ca="1" si="220"/>
        <v>7004.7090017038854</v>
      </c>
      <c r="FU9" s="39">
        <f t="shared" ca="1" si="221"/>
        <v>5.4852828090671837E-2</v>
      </c>
      <c r="FV9" s="40">
        <f t="shared" ca="1" si="222"/>
        <v>6471.2545441177954</v>
      </c>
      <c r="FW9" s="39">
        <f t="shared" ca="1" si="223"/>
        <v>0.5065834738349424</v>
      </c>
      <c r="FX9" s="40">
        <f t="shared" ca="1" si="224"/>
        <v>8367.2767905751316</v>
      </c>
      <c r="FY9" s="39">
        <f t="shared" ca="1" si="225"/>
        <v>8.3309850415917153E-3</v>
      </c>
      <c r="FZ9" s="40">
        <f t="shared" ca="1" si="226"/>
        <v>6922.1359933152808</v>
      </c>
      <c r="GA9" s="39">
        <f t="shared" ca="1" si="227"/>
        <v>-0.12961658319726047</v>
      </c>
      <c r="GB9" s="40">
        <f t="shared" ca="1" si="228"/>
        <v>5833.3745971155067</v>
      </c>
      <c r="GC9" s="39">
        <f t="shared" ca="1" si="229"/>
        <v>0.31885148773585015</v>
      </c>
      <c r="GD9" s="40">
        <f t="shared" ca="1" si="230"/>
        <v>17626.647010712251</v>
      </c>
      <c r="GE9" s="39">
        <f t="shared" ca="1" si="231"/>
        <v>0.1235288465602945</v>
      </c>
      <c r="GF9" s="40">
        <f t="shared" ca="1" si="232"/>
        <v>18095.101193489209</v>
      </c>
      <c r="GG9" s="39">
        <f t="shared" ca="1" si="233"/>
        <v>-5.3200587405928694E-2</v>
      </c>
      <c r="GH9" s="40">
        <f t="shared" ca="1" si="234"/>
        <v>12701.53859694413</v>
      </c>
      <c r="GI9" s="39">
        <f t="shared" ca="1" si="235"/>
        <v>0.22585799201601423</v>
      </c>
      <c r="GJ9" s="40">
        <f t="shared" ca="1" si="236"/>
        <v>20798.06164843744</v>
      </c>
      <c r="GK9" s="39">
        <f t="shared" ca="1" si="237"/>
        <v>0.15783797175468209</v>
      </c>
      <c r="GL9" s="40">
        <f t="shared" ca="1" si="238"/>
        <v>20148.82301105282</v>
      </c>
      <c r="GM9" s="39">
        <f t="shared" ca="1" si="239"/>
        <v>0.15806139576471054</v>
      </c>
      <c r="GN9" s="40">
        <f t="shared" ca="1" si="240"/>
        <v>17534.660471812793</v>
      </c>
      <c r="GO9" s="39">
        <f t="shared" ca="1" si="241"/>
        <v>-4.9129761557326061E-2</v>
      </c>
      <c r="GP9" s="40">
        <f t="shared" ca="1" si="242"/>
        <v>14561.273649097597</v>
      </c>
      <c r="GQ9" s="39">
        <f t="shared" ca="1" si="243"/>
        <v>0.16212221840746124</v>
      </c>
      <c r="GR9" s="40">
        <f t="shared" ca="1" si="244"/>
        <v>24685.838297239545</v>
      </c>
      <c r="GS9" s="39">
        <f t="shared" ca="1" si="245"/>
        <v>-5.3164645985972689E-3</v>
      </c>
      <c r="GT9" s="40">
        <f t="shared" ca="1" si="246"/>
        <v>12074.138835063804</v>
      </c>
      <c r="GU9" s="14"/>
      <c r="GV9" s="37"/>
      <c r="GW9" s="14"/>
      <c r="GX9" s="37"/>
    </row>
    <row r="10" spans="1:206" x14ac:dyDescent="0.2">
      <c r="A10" s="54">
        <v>45473</v>
      </c>
      <c r="B10" s="84">
        <v>1500</v>
      </c>
      <c r="C10" s="60">
        <f t="shared" ca="1" si="48"/>
        <v>0.15005625151226643</v>
      </c>
      <c r="D10" s="40">
        <f t="shared" ca="1" si="247"/>
        <v>17983.241142795679</v>
      </c>
      <c r="E10" s="39">
        <f t="shared" ca="1" si="49"/>
        <v>7.6359344930947995E-2</v>
      </c>
      <c r="F10" s="40">
        <f t="shared" ca="1" si="50"/>
        <v>19145.07876347761</v>
      </c>
      <c r="G10" s="39">
        <f t="shared" ca="1" si="51"/>
        <v>3.7578984603488852E-2</v>
      </c>
      <c r="H10" s="40">
        <f t="shared" ca="1" si="52"/>
        <v>18625.013784117498</v>
      </c>
      <c r="I10" s="39">
        <f t="shared" ca="1" si="53"/>
        <v>5.9611740044928321E-2</v>
      </c>
      <c r="J10" s="40">
        <f t="shared" ca="1" si="54"/>
        <v>22751.029817590203</v>
      </c>
      <c r="K10" s="39">
        <f t="shared" ca="1" si="55"/>
        <v>0.14575006612885152</v>
      </c>
      <c r="L10" s="40">
        <f t="shared" ca="1" si="56"/>
        <v>17712.7393370922</v>
      </c>
      <c r="M10" s="39">
        <f t="shared" ca="1" si="57"/>
        <v>7.5602495597554858E-2</v>
      </c>
      <c r="N10" s="40">
        <f t="shared" ca="1" si="58"/>
        <v>9174.5319134157689</v>
      </c>
      <c r="O10" s="39">
        <f t="shared" ca="1" si="59"/>
        <v>2.2524714187026097E-2</v>
      </c>
      <c r="P10" s="40">
        <f t="shared" ca="1" si="60"/>
        <v>8961.1885055431467</v>
      </c>
      <c r="Q10" s="39">
        <f t="shared" ca="1" si="61"/>
        <v>-1.4884818683604174E-2</v>
      </c>
      <c r="R10" s="40">
        <f t="shared" ca="1" si="62"/>
        <v>8707.5793038449992</v>
      </c>
      <c r="S10" s="39">
        <f t="shared" ca="1" si="63"/>
        <v>7.5093959945277414E-2</v>
      </c>
      <c r="T10" s="40">
        <f t="shared" ca="1" si="64"/>
        <v>8907.1344647986825</v>
      </c>
      <c r="U10" s="39">
        <f t="shared" ca="1" si="65"/>
        <v>-4.2346320868301292E-2</v>
      </c>
      <c r="V10" s="40">
        <f t="shared" ca="1" si="66"/>
        <v>7960.9102068213933</v>
      </c>
      <c r="W10" s="39">
        <f t="shared" ca="1" si="67"/>
        <v>-0.15141225743419448</v>
      </c>
      <c r="X10" s="40">
        <f t="shared" ca="1" si="68"/>
        <v>15685.243606868402</v>
      </c>
      <c r="Y10" s="39">
        <f t="shared" ca="1" si="69"/>
        <v>0.21310809923483615</v>
      </c>
      <c r="Z10" s="40">
        <f t="shared" ca="1" si="70"/>
        <v>22651.784736458067</v>
      </c>
      <c r="AA10" s="39">
        <f t="shared" ca="1" si="71"/>
        <v>0.15601718969089806</v>
      </c>
      <c r="AB10" s="40">
        <f t="shared" ca="1" si="72"/>
        <v>18151.679459743496</v>
      </c>
      <c r="AC10" s="39">
        <f t="shared" ca="1" si="73"/>
        <v>0.11097910126183569</v>
      </c>
      <c r="AD10" s="40">
        <f t="shared" ca="1" si="74"/>
        <v>12737.497232326867</v>
      </c>
      <c r="AE10" s="39">
        <f t="shared" ca="1" si="75"/>
        <v>-0.11317551086885375</v>
      </c>
      <c r="AF10" s="40">
        <f t="shared" ca="1" si="76"/>
        <v>7955.4388946730478</v>
      </c>
      <c r="AG10" s="39">
        <f t="shared" ca="1" si="77"/>
        <v>0.16518330351187793</v>
      </c>
      <c r="AH10" s="40">
        <f t="shared" ca="1" si="78"/>
        <v>8122.0692821992079</v>
      </c>
      <c r="AI10" s="39">
        <f t="shared" ca="1" si="79"/>
        <v>-5.6806282787197647E-2</v>
      </c>
      <c r="AJ10" s="40">
        <f t="shared" ca="1" si="80"/>
        <v>6927.7823340387549</v>
      </c>
      <c r="AK10" s="39">
        <f t="shared" ca="1" si="81"/>
        <v>-8.486235957015828E-2</v>
      </c>
      <c r="AL10" s="40">
        <f t="shared" ca="1" si="82"/>
        <v>7779.7096999645246</v>
      </c>
      <c r="AM10" s="39">
        <f t="shared" ca="1" si="83"/>
        <v>5.9753799694291662E-2</v>
      </c>
      <c r="AN10" s="40">
        <f t="shared" ca="1" si="84"/>
        <v>6494.3820946184342</v>
      </c>
      <c r="AO10" s="39">
        <f t="shared" ca="1" si="85"/>
        <v>0.18045198449987734</v>
      </c>
      <c r="AP10" s="40">
        <f t="shared" ca="1" si="86"/>
        <v>22375.375140198943</v>
      </c>
      <c r="AQ10" s="39">
        <f t="shared" ca="1" si="87"/>
        <v>0.11339745787682859</v>
      </c>
      <c r="AR10" s="40">
        <f t="shared" ca="1" si="88"/>
        <v>19495.04144041914</v>
      </c>
      <c r="AS10" s="39">
        <f t="shared" ca="1" si="89"/>
        <v>8.4257788168367834E-2</v>
      </c>
      <c r="AT10" s="40">
        <f t="shared" ca="1" si="90"/>
        <v>20857.302448704057</v>
      </c>
      <c r="AU10" s="39">
        <f t="shared" ca="1" si="91"/>
        <v>-2.8594421671680754E-2</v>
      </c>
      <c r="AV10" s="40">
        <f t="shared" ca="1" si="92"/>
        <v>16222.649625140302</v>
      </c>
      <c r="AW10" s="39">
        <f t="shared" ca="1" si="93"/>
        <v>-3.40518716126424E-2</v>
      </c>
      <c r="AX10" s="40">
        <f t="shared" ca="1" si="94"/>
        <v>8082.0435184938642</v>
      </c>
      <c r="AY10" s="39">
        <f t="shared" ca="1" si="95"/>
        <v>0.23372475131241538</v>
      </c>
      <c r="AZ10" s="40">
        <f t="shared" ca="1" si="96"/>
        <v>8224.7691645988634</v>
      </c>
      <c r="BA10" s="39">
        <f t="shared" ca="1" si="97"/>
        <v>0.20795294872504394</v>
      </c>
      <c r="BB10" s="40">
        <f t="shared" ca="1" si="98"/>
        <v>8428.7749389745022</v>
      </c>
      <c r="BC10" s="39">
        <f t="shared" ca="1" si="99"/>
        <v>-2.4648619898603015E-2</v>
      </c>
      <c r="BD10" s="40">
        <f t="shared" ca="1" si="100"/>
        <v>7667.4254368752863</v>
      </c>
      <c r="BE10" s="39">
        <f t="shared" ca="1" si="101"/>
        <v>0.14293941748619032</v>
      </c>
      <c r="BF10" s="40">
        <f t="shared" ca="1" si="102"/>
        <v>7766.7687687597409</v>
      </c>
      <c r="BG10" s="39">
        <f t="shared" ca="1" si="103"/>
        <v>7.0458717678974644E-2</v>
      </c>
      <c r="BH10" s="40">
        <f t="shared" ca="1" si="104"/>
        <v>13308.734774788925</v>
      </c>
      <c r="BI10" s="39">
        <f t="shared" ca="1" si="105"/>
        <v>-0.23586206902927079</v>
      </c>
      <c r="BJ10" s="40">
        <f t="shared" ca="1" si="106"/>
        <v>13903.967997658656</v>
      </c>
      <c r="BK10" s="39">
        <f t="shared" ca="1" si="107"/>
        <v>2.0578691392994411E-2</v>
      </c>
      <c r="BL10" s="40">
        <f t="shared" ca="1" si="108"/>
        <v>13510.220270497037</v>
      </c>
      <c r="BM10" s="39">
        <f t="shared" ca="1" si="109"/>
        <v>-2.2222752645674006E-2</v>
      </c>
      <c r="BN10" s="40">
        <f t="shared" ca="1" si="110"/>
        <v>15469.259968601076</v>
      </c>
      <c r="BO10" s="39">
        <f t="shared" ca="1" si="111"/>
        <v>5.2164849655791455E-2</v>
      </c>
      <c r="BP10" s="40">
        <f t="shared" ca="1" si="112"/>
        <v>7078.3753713782571</v>
      </c>
      <c r="BQ10" s="39">
        <f t="shared" ca="1" si="113"/>
        <v>9.5669843570710761E-2</v>
      </c>
      <c r="BR10" s="40">
        <f t="shared" ca="1" si="114"/>
        <v>8075.6455521097632</v>
      </c>
      <c r="BS10" s="39">
        <f t="shared" ca="1" si="115"/>
        <v>-0.1363178742775677</v>
      </c>
      <c r="BT10" s="40">
        <f t="shared" ca="1" si="116"/>
        <v>7688.923841563259</v>
      </c>
      <c r="BU10" s="39">
        <f t="shared" ca="1" si="117"/>
        <v>-6.063468968526043E-2</v>
      </c>
      <c r="BV10" s="40">
        <f t="shared" ca="1" si="118"/>
        <v>7227.6773533638216</v>
      </c>
      <c r="BW10" s="39">
        <f t="shared" ca="1" si="119"/>
        <v>7.0213280746022691E-3</v>
      </c>
      <c r="BX10" s="40">
        <f t="shared" ca="1" si="120"/>
        <v>7170.3676789060073</v>
      </c>
      <c r="BY10" s="39">
        <f t="shared" ca="1" si="121"/>
        <v>0.13890365083705608</v>
      </c>
      <c r="BZ10" s="40">
        <f t="shared" ca="1" si="122"/>
        <v>25182.987125314656</v>
      </c>
      <c r="CA10" s="39">
        <f t="shared" ca="1" si="123"/>
        <v>5.4705665524229938E-2</v>
      </c>
      <c r="CB10" s="40">
        <f t="shared" ca="1" si="124"/>
        <v>19739.615166614123</v>
      </c>
      <c r="CC10" s="39">
        <f t="shared" ca="1" si="125"/>
        <v>-6.1151223184842528E-2</v>
      </c>
      <c r="CD10" s="40">
        <f t="shared" ca="1" si="126"/>
        <v>14180.976589849221</v>
      </c>
      <c r="CE10" s="39">
        <f t="shared" ca="1" si="127"/>
        <v>5.5018960817909267E-2</v>
      </c>
      <c r="CF10" s="40">
        <f t="shared" ca="1" si="128"/>
        <v>26034.083999316787</v>
      </c>
      <c r="CG10" s="39">
        <f t="shared" ca="1" si="129"/>
        <v>3.6839420134163151E-2</v>
      </c>
      <c r="CH10" s="40">
        <f t="shared" ca="1" si="130"/>
        <v>7862.3417466567289</v>
      </c>
      <c r="CI10" s="39">
        <f t="shared" ca="1" si="131"/>
        <v>0.18667776426408636</v>
      </c>
      <c r="CJ10" s="40">
        <f t="shared" ca="1" si="132"/>
        <v>10077.286210475944</v>
      </c>
      <c r="CK10" s="39">
        <f t="shared" ca="1" si="133"/>
        <v>0.30366081897871089</v>
      </c>
      <c r="CL10" s="40">
        <f t="shared" ca="1" si="134"/>
        <v>10451.617579430522</v>
      </c>
      <c r="CM10" s="39">
        <f t="shared" ca="1" si="135"/>
        <v>0.19003275476875645</v>
      </c>
      <c r="CN10" s="40">
        <f t="shared" ca="1" si="136"/>
        <v>9931.9682103354789</v>
      </c>
      <c r="CO10" s="39">
        <f t="shared" ca="1" si="137"/>
        <v>0.14994670870210614</v>
      </c>
      <c r="CP10" s="40">
        <f t="shared" ca="1" si="138"/>
        <v>9248.2021346136626</v>
      </c>
      <c r="CQ10" s="39">
        <f t="shared" ca="1" si="139"/>
        <v>0.29709546874949366</v>
      </c>
      <c r="CR10" s="40">
        <f t="shared" ca="1" si="140"/>
        <v>17840.834117864288</v>
      </c>
      <c r="CS10" s="39">
        <f t="shared" ca="1" si="141"/>
        <v>0.20225885800439472</v>
      </c>
      <c r="CT10" s="40">
        <f t="shared" ca="1" si="142"/>
        <v>27561.526925326427</v>
      </c>
      <c r="CU10" s="39">
        <f t="shared" ca="1" si="143"/>
        <v>-8.8028588448923029E-2</v>
      </c>
      <c r="CV10" s="40">
        <f t="shared" ca="1" si="144"/>
        <v>19892.617549668365</v>
      </c>
      <c r="CW10" s="39">
        <f t="shared" ca="1" si="145"/>
        <v>0.24949258171971014</v>
      </c>
      <c r="CX10" s="40">
        <f t="shared" ca="1" si="146"/>
        <v>18379.319648227924</v>
      </c>
      <c r="CY10" s="39">
        <f t="shared" ca="1" si="147"/>
        <v>7.6186442885487454E-2</v>
      </c>
      <c r="CZ10" s="40">
        <f t="shared" ca="1" si="148"/>
        <v>7525.626057158308</v>
      </c>
      <c r="DA10" s="39">
        <f t="shared" ca="1" si="149"/>
        <v>0.13558104213660782</v>
      </c>
      <c r="DB10" s="40">
        <f t="shared" ca="1" si="150"/>
        <v>6712.2792915854625</v>
      </c>
      <c r="DC10" s="39">
        <f t="shared" ca="1" si="151"/>
        <v>-5.4495058026105513E-2</v>
      </c>
      <c r="DD10" s="40">
        <f t="shared" ca="1" si="152"/>
        <v>7416.8025294654581</v>
      </c>
      <c r="DE10" s="39">
        <f t="shared" ca="1" si="153"/>
        <v>-2.9513042338935334E-2</v>
      </c>
      <c r="DF10" s="40">
        <f t="shared" ca="1" si="154"/>
        <v>8024.7855033218939</v>
      </c>
      <c r="DG10" s="39">
        <f t="shared" ca="1" si="155"/>
        <v>-6.9589730048750242E-2</v>
      </c>
      <c r="DH10" s="40">
        <f t="shared" ca="1" si="156"/>
        <v>7912.835980552416</v>
      </c>
      <c r="DI10" s="39">
        <f t="shared" ca="1" si="157"/>
        <v>6.6243525264031711E-2</v>
      </c>
      <c r="DJ10" s="40">
        <f t="shared" ca="1" si="158"/>
        <v>16726.176294502089</v>
      </c>
      <c r="DK10" s="39">
        <f t="shared" ca="1" si="159"/>
        <v>-0.10340098065637357</v>
      </c>
      <c r="DL10" s="40">
        <f t="shared" ca="1" si="160"/>
        <v>13524.581110664147</v>
      </c>
      <c r="DM10" s="39">
        <f t="shared" ca="1" si="161"/>
        <v>0.34419584469353859</v>
      </c>
      <c r="DN10" s="40">
        <f t="shared" ca="1" si="162"/>
        <v>18325.723186559811</v>
      </c>
      <c r="DO10" s="39">
        <f t="shared" ca="1" si="163"/>
        <v>-5.2405543447484916E-2</v>
      </c>
      <c r="DP10" s="40">
        <f t="shared" ca="1" si="164"/>
        <v>20800.175373205726</v>
      </c>
      <c r="DQ10" s="39">
        <f t="shared" ca="1" si="165"/>
        <v>7.1672378304626402E-2</v>
      </c>
      <c r="DR10" s="40">
        <f t="shared" ca="1" si="166"/>
        <v>7328.904315442438</v>
      </c>
      <c r="DS10" s="39">
        <f t="shared" ca="1" si="167"/>
        <v>-6.4129122992208437E-2</v>
      </c>
      <c r="DT10" s="40">
        <f t="shared" ca="1" si="168"/>
        <v>8002.9381912061453</v>
      </c>
      <c r="DU10" s="39">
        <f t="shared" ca="1" si="169"/>
        <v>3.7196237480190235E-2</v>
      </c>
      <c r="DV10" s="40">
        <f t="shared" ca="1" si="170"/>
        <v>8067.3279812810624</v>
      </c>
      <c r="DW10" s="39">
        <f t="shared" ca="1" si="171"/>
        <v>-2.1372160752037066E-2</v>
      </c>
      <c r="DX10" s="40">
        <f t="shared" ca="1" si="172"/>
        <v>8529.7650041354482</v>
      </c>
      <c r="DY10" s="39">
        <f t="shared" ca="1" si="173"/>
        <v>2.9851444510026311E-2</v>
      </c>
      <c r="DZ10" s="40">
        <f t="shared" ca="1" si="174"/>
        <v>6971.4890788627827</v>
      </c>
      <c r="EA10" s="39">
        <f t="shared" ca="1" si="175"/>
        <v>0.2707216936748536</v>
      </c>
      <c r="EB10" s="40">
        <f t="shared" ca="1" si="176"/>
        <v>20541.94415139396</v>
      </c>
      <c r="EC10" s="39">
        <f t="shared" ca="1" si="177"/>
        <v>0.12042790331274922</v>
      </c>
      <c r="ED10" s="40">
        <f t="shared" ca="1" si="178"/>
        <v>15740.846810951442</v>
      </c>
      <c r="EE10" s="39">
        <f t="shared" ca="1" si="179"/>
        <v>-3.9937968745441046E-3</v>
      </c>
      <c r="EF10" s="40">
        <f t="shared" ca="1" si="180"/>
        <v>17403.800892679275</v>
      </c>
      <c r="EG10" s="39">
        <f t="shared" ca="1" si="181"/>
        <v>1.0400772492485617E-2</v>
      </c>
      <c r="EH10" s="40">
        <f t="shared" ca="1" si="182"/>
        <v>18241.031081504585</v>
      </c>
      <c r="EI10" s="39">
        <f t="shared" ca="1" si="183"/>
        <v>0.20572348976994462</v>
      </c>
      <c r="EJ10" s="40">
        <f t="shared" ca="1" si="184"/>
        <v>8693.2986329611849</v>
      </c>
      <c r="EK10" s="39">
        <f t="shared" ca="1" si="185"/>
        <v>0.12205575942935207</v>
      </c>
      <c r="EL10" s="40">
        <f t="shared" ca="1" si="186"/>
        <v>8199.8841566651608</v>
      </c>
      <c r="EM10" s="39">
        <f t="shared" ca="1" si="187"/>
        <v>-4.1920751480346435E-3</v>
      </c>
      <c r="EN10" s="40">
        <f t="shared" ca="1" si="188"/>
        <v>6856.5061860000224</v>
      </c>
      <c r="EO10" s="39">
        <f t="shared" ca="1" si="189"/>
        <v>4.88187333551756E-3</v>
      </c>
      <c r="EP10" s="40">
        <f t="shared" ca="1" si="190"/>
        <v>8501.8662162477667</v>
      </c>
      <c r="EQ10" s="39">
        <f t="shared" ca="1" si="191"/>
        <v>-8.2885862259393442E-3</v>
      </c>
      <c r="ER10" s="40">
        <f t="shared" ca="1" si="192"/>
        <v>8901.5538922010182</v>
      </c>
      <c r="ES10" s="39">
        <f t="shared" ca="1" si="193"/>
        <v>5.252778761591647E-2</v>
      </c>
      <c r="ET10" s="40">
        <f t="shared" ca="1" si="194"/>
        <v>15612.51633713194</v>
      </c>
      <c r="EU10" s="39">
        <f t="shared" ca="1" si="195"/>
        <v>1.0720437703496212E-2</v>
      </c>
      <c r="EV10" s="40">
        <f t="shared" ca="1" si="196"/>
        <v>16799.398136158314</v>
      </c>
      <c r="EW10" s="39">
        <f t="shared" ca="1" si="197"/>
        <v>0.14456112939916835</v>
      </c>
      <c r="EX10" s="40">
        <f t="shared" ca="1" si="198"/>
        <v>16666.260505295981</v>
      </c>
      <c r="EY10" s="39">
        <f t="shared" ca="1" si="199"/>
        <v>0.253582177762394</v>
      </c>
      <c r="EZ10" s="40">
        <f t="shared" ca="1" si="200"/>
        <v>16177.140529427606</v>
      </c>
      <c r="FA10" s="39">
        <f t="shared" ca="1" si="201"/>
        <v>9.1300477403522123E-2</v>
      </c>
      <c r="FB10" s="40">
        <f t="shared" ca="1" si="202"/>
        <v>7837.2346726743008</v>
      </c>
      <c r="FC10" s="39">
        <f t="shared" ca="1" si="203"/>
        <v>7.9476187915435564E-2</v>
      </c>
      <c r="FD10" s="40">
        <f t="shared" ca="1" si="204"/>
        <v>7781.8301130662285</v>
      </c>
      <c r="FE10" s="39">
        <f t="shared" ca="1" si="205"/>
        <v>1.5919275401112255E-2</v>
      </c>
      <c r="FF10" s="40">
        <f t="shared" ca="1" si="206"/>
        <v>7161.4831698836333</v>
      </c>
      <c r="FG10" s="39">
        <f t="shared" ca="1" si="207"/>
        <v>4.9491994698248887E-3</v>
      </c>
      <c r="FH10" s="40">
        <f t="shared" ca="1" si="208"/>
        <v>8829.6166503606073</v>
      </c>
      <c r="FI10" s="39">
        <f t="shared" ca="1" si="209"/>
        <v>-5.4014080507855576E-2</v>
      </c>
      <c r="FJ10" s="40">
        <f t="shared" ca="1" si="210"/>
        <v>7384.7590530454918</v>
      </c>
      <c r="FK10" s="39">
        <f t="shared" ca="1" si="211"/>
        <v>-0.15225416230403555</v>
      </c>
      <c r="FL10" s="40">
        <f t="shared" ca="1" si="212"/>
        <v>14192.727846342295</v>
      </c>
      <c r="FM10" s="39">
        <f t="shared" ca="1" si="213"/>
        <v>0.18814676216586124</v>
      </c>
      <c r="FN10" s="40">
        <f t="shared" ca="1" si="214"/>
        <v>18497.214020544441</v>
      </c>
      <c r="FO10" s="39">
        <f t="shared" ca="1" si="215"/>
        <v>0.16777528301698741</v>
      </c>
      <c r="FP10" s="40">
        <f t="shared" ca="1" si="216"/>
        <v>20675.373318638449</v>
      </c>
      <c r="FQ10" s="39">
        <f t="shared" ca="1" si="217"/>
        <v>0.34507603189359087</v>
      </c>
      <c r="FR10" s="40">
        <f t="shared" ca="1" si="218"/>
        <v>22503.813244426427</v>
      </c>
      <c r="FS10" s="39">
        <f t="shared" ca="1" si="219"/>
        <v>-6.4058057670755369E-2</v>
      </c>
      <c r="FT10" s="40">
        <f t="shared" ca="1" si="220"/>
        <v>8056.000948505879</v>
      </c>
      <c r="FU10" s="39">
        <f t="shared" ca="1" si="221"/>
        <v>2.6828700389683394E-2</v>
      </c>
      <c r="FV10" s="40">
        <f t="shared" ca="1" si="222"/>
        <v>8144.8698934273089</v>
      </c>
      <c r="FW10" s="39">
        <f t="shared" ca="1" si="223"/>
        <v>-6.5543910135281241E-2</v>
      </c>
      <c r="FX10" s="40">
        <f t="shared" ca="1" si="224"/>
        <v>9318.8527525366517</v>
      </c>
      <c r="FY10" s="39">
        <f t="shared" ca="1" si="225"/>
        <v>-9.9874905480724849E-3</v>
      </c>
      <c r="FZ10" s="40">
        <f t="shared" ca="1" si="226"/>
        <v>8353.0012255095717</v>
      </c>
      <c r="GA10" s="39">
        <f t="shared" ca="1" si="227"/>
        <v>0.10508588383081352</v>
      </c>
      <c r="GB10" s="40">
        <f t="shared" ca="1" si="228"/>
        <v>7946.3799223696051</v>
      </c>
      <c r="GC10" s="39">
        <f t="shared" ca="1" si="229"/>
        <v>0.25583707801561706</v>
      </c>
      <c r="GD10" s="40">
        <f t="shared" ca="1" si="230"/>
        <v>23636.196877145587</v>
      </c>
      <c r="GE10" s="39">
        <f t="shared" ca="1" si="231"/>
        <v>-0.28717753067499968</v>
      </c>
      <c r="GF10" s="40">
        <f t="shared" ca="1" si="232"/>
        <v>14398.594715428737</v>
      </c>
      <c r="GG10" s="39">
        <f t="shared" ca="1" si="233"/>
        <v>-9.7623233394007275E-2</v>
      </c>
      <c r="GH10" s="40">
        <f t="shared" ca="1" si="234"/>
        <v>12961.573330031662</v>
      </c>
      <c r="GI10" s="39">
        <f t="shared" ca="1" si="235"/>
        <v>5.5703162234249301E-3</v>
      </c>
      <c r="GJ10" s="40">
        <f t="shared" ca="1" si="236"/>
        <v>22413.913428653523</v>
      </c>
      <c r="GK10" s="39">
        <f t="shared" ca="1" si="237"/>
        <v>0.10754399858766081</v>
      </c>
      <c r="GL10" s="40">
        <f t="shared" ca="1" si="238"/>
        <v>23815.708004496511</v>
      </c>
      <c r="GM10" s="39">
        <f t="shared" ca="1" si="239"/>
        <v>0.12483129551759681</v>
      </c>
      <c r="GN10" s="40">
        <f t="shared" ca="1" si="240"/>
        <v>21223.534854970378</v>
      </c>
      <c r="GO10" s="39">
        <f t="shared" ca="1" si="241"/>
        <v>-0.1189947349391729</v>
      </c>
      <c r="GP10" s="40">
        <f t="shared" ca="1" si="242"/>
        <v>14328.558750846465</v>
      </c>
      <c r="GQ10" s="39">
        <f t="shared" ca="1" si="243"/>
        <v>0.1198799586350269</v>
      </c>
      <c r="GR10" s="40">
        <f t="shared" ca="1" si="244"/>
        <v>29145.175571183587</v>
      </c>
      <c r="GS10" s="39">
        <f t="shared" ca="1" si="245"/>
        <v>4.45228918005207E-2</v>
      </c>
      <c r="GT10" s="40">
        <f t="shared" ca="1" si="246"/>
        <v>14111.714412001815</v>
      </c>
      <c r="GU10" s="14"/>
      <c r="GV10" s="37"/>
      <c r="GW10" s="14"/>
      <c r="GX10" s="37"/>
    </row>
    <row r="11" spans="1:206" x14ac:dyDescent="0.2">
      <c r="A11" s="54">
        <v>45504</v>
      </c>
      <c r="B11" s="84">
        <v>1500</v>
      </c>
      <c r="C11" s="60">
        <f t="shared" ca="1" si="48"/>
        <v>-0.20348616705247133</v>
      </c>
      <c r="D11" s="40">
        <f t="shared" ca="1" si="247"/>
        <v>15823.900331467881</v>
      </c>
      <c r="E11" s="39">
        <f t="shared" ca="1" si="49"/>
        <v>2.2621269622718782E-2</v>
      </c>
      <c r="F11" s="40">
        <f t="shared" ca="1" si="50"/>
        <v>21078.164752134424</v>
      </c>
      <c r="G11" s="39">
        <f t="shared" ca="1" si="51"/>
        <v>3.7724496690760598E-2</v>
      </c>
      <c r="H11" s="40">
        <f t="shared" ca="1" si="52"/>
        <v>20827.633054981809</v>
      </c>
      <c r="I11" s="39">
        <f t="shared" ca="1" si="53"/>
        <v>1.9674333723226429E-2</v>
      </c>
      <c r="J11" s="40">
        <f t="shared" ca="1" si="54"/>
        <v>24698.641170768547</v>
      </c>
      <c r="K11" s="39">
        <f t="shared" ca="1" si="55"/>
        <v>0.24661430874078014</v>
      </c>
      <c r="L11" s="40">
        <f t="shared" ca="1" si="56"/>
        <v>23580.954304614817</v>
      </c>
      <c r="M11" s="39">
        <f t="shared" ca="1" si="57"/>
        <v>0.11909491859738638</v>
      </c>
      <c r="N11" s="40">
        <f t="shared" ca="1" si="58"/>
        <v>11767.172044813144</v>
      </c>
      <c r="O11" s="39">
        <f t="shared" ca="1" si="59"/>
        <v>0.20651205198294695</v>
      </c>
      <c r="P11" s="40">
        <f t="shared" ca="1" si="60"/>
        <v>12311.781932028858</v>
      </c>
      <c r="Q11" s="39">
        <f t="shared" ca="1" si="61"/>
        <v>-4.4698819472730682E-2</v>
      </c>
      <c r="R11" s="40">
        <f t="shared" ca="1" si="62"/>
        <v>9818.3607884979465</v>
      </c>
      <c r="S11" s="39">
        <f t="shared" ca="1" si="63"/>
        <v>-0.17365371588727344</v>
      </c>
      <c r="T11" s="40">
        <f t="shared" ca="1" si="64"/>
        <v>8860.3774670787898</v>
      </c>
      <c r="U11" s="39">
        <f t="shared" ca="1" si="65"/>
        <v>3.3360267163165327E-2</v>
      </c>
      <c r="V11" s="40">
        <f t="shared" ca="1" si="66"/>
        <v>9726.4882981829251</v>
      </c>
      <c r="W11" s="39">
        <f t="shared" ca="1" si="67"/>
        <v>-0.1427634098017094</v>
      </c>
      <c r="X11" s="40">
        <f t="shared" ca="1" si="68"/>
        <v>14945.964745981406</v>
      </c>
      <c r="Y11" s="39">
        <f t="shared" ca="1" si="69"/>
        <v>-6.1477607931701601E-2</v>
      </c>
      <c r="Z11" s="40">
        <f t="shared" ca="1" si="70"/>
        <v>22759.207195476793</v>
      </c>
      <c r="AA11" s="39">
        <f t="shared" ca="1" si="71"/>
        <v>-1.0759368413195552E-2</v>
      </c>
      <c r="AB11" s="40">
        <f t="shared" ca="1" si="72"/>
        <v>19456.37885311788</v>
      </c>
      <c r="AC11" s="39">
        <f t="shared" ca="1" si="73"/>
        <v>0.10916602296687503</v>
      </c>
      <c r="AD11" s="40">
        <f t="shared" ca="1" si="74"/>
        <v>15627.999147731567</v>
      </c>
      <c r="AE11" s="39">
        <f t="shared" ca="1" si="75"/>
        <v>-2.8803194398244629E-2</v>
      </c>
      <c r="AF11" s="40">
        <f t="shared" ca="1" si="76"/>
        <v>9226.2968416664226</v>
      </c>
      <c r="AG11" s="39">
        <f t="shared" ca="1" si="77"/>
        <v>-4.547360204437096E-2</v>
      </c>
      <c r="AH11" s="40">
        <f t="shared" ca="1" si="78"/>
        <v>9252.7295358836709</v>
      </c>
      <c r="AI11" s="39">
        <f t="shared" ca="1" si="79"/>
        <v>0.15125930916299024</v>
      </c>
      <c r="AJ11" s="40">
        <f t="shared" ca="1" si="80"/>
        <v>9475.6739039170261</v>
      </c>
      <c r="AK11" s="39">
        <f t="shared" ca="1" si="81"/>
        <v>0.10280931982845148</v>
      </c>
      <c r="AL11" s="40">
        <f t="shared" ca="1" si="82"/>
        <v>10079.536362680683</v>
      </c>
      <c r="AM11" s="39">
        <f t="shared" ca="1" si="83"/>
        <v>8.0402590562577939E-2</v>
      </c>
      <c r="AN11" s="40">
        <f t="shared" ca="1" si="84"/>
        <v>8516.5472391289768</v>
      </c>
      <c r="AO11" s="39">
        <f t="shared" ca="1" si="85"/>
        <v>-8.0875368477113019E-2</v>
      </c>
      <c r="AP11" s="40">
        <f t="shared" ca="1" si="86"/>
        <v>22065.758430921716</v>
      </c>
      <c r="AQ11" s="39">
        <f t="shared" ca="1" si="87"/>
        <v>0.21335476784973958</v>
      </c>
      <c r="AR11" s="40">
        <f t="shared" ca="1" si="88"/>
        <v>25154.401481160818</v>
      </c>
      <c r="AS11" s="39">
        <f t="shared" ca="1" si="89"/>
        <v>-5.4786794303677534E-2</v>
      </c>
      <c r="AT11" s="40">
        <f t="shared" ca="1" si="90"/>
        <v>21214.59770971732</v>
      </c>
      <c r="AU11" s="39">
        <f t="shared" ca="1" si="91"/>
        <v>0.22637967487021465</v>
      </c>
      <c r="AV11" s="40">
        <f t="shared" ca="1" si="92"/>
        <v>21395.127772812975</v>
      </c>
      <c r="AW11" s="39">
        <f t="shared" ca="1" si="93"/>
        <v>-7.0327991152189795E-2</v>
      </c>
      <c r="AX11" s="40">
        <f t="shared" ca="1" si="94"/>
        <v>9013.6496334336152</v>
      </c>
      <c r="AY11" s="39">
        <f t="shared" ca="1" si="95"/>
        <v>-0.21306464970389935</v>
      </c>
      <c r="AZ11" s="40">
        <f t="shared" ca="1" si="96"/>
        <v>7972.3616036481735</v>
      </c>
      <c r="BA11" s="39">
        <f t="shared" ca="1" si="97"/>
        <v>0.11532026571687726</v>
      </c>
      <c r="BB11" s="40">
        <f t="shared" ca="1" si="98"/>
        <v>10900.783504604799</v>
      </c>
      <c r="BC11" s="39">
        <f t="shared" ca="1" si="99"/>
        <v>-0.26082017981897032</v>
      </c>
      <c r="BD11" s="40">
        <f t="shared" ca="1" si="100"/>
        <v>7167.6061556809273</v>
      </c>
      <c r="BE11" s="39">
        <f t="shared" ca="1" si="101"/>
        <v>0.19259244017446261</v>
      </c>
      <c r="BF11" s="40">
        <f t="shared" ca="1" si="102"/>
        <v>10762.589718205985</v>
      </c>
      <c r="BG11" s="39">
        <f t="shared" ca="1" si="103"/>
        <v>0.19579369975777897</v>
      </c>
      <c r="BH11" s="40">
        <f t="shared" ca="1" si="104"/>
        <v>17414.501195439858</v>
      </c>
      <c r="BI11" s="39">
        <f t="shared" ca="1" si="105"/>
        <v>-0.20181372803496925</v>
      </c>
      <c r="BJ11" s="40">
        <f t="shared" ca="1" si="106"/>
        <v>12597.956381572256</v>
      </c>
      <c r="BK11" s="39">
        <f t="shared" ca="1" si="107"/>
        <v>-0.27092545196828621</v>
      </c>
      <c r="BL11" s="40">
        <f t="shared" ca="1" si="108"/>
        <v>11349.957737521525</v>
      </c>
      <c r="BM11" s="39">
        <f t="shared" ca="1" si="109"/>
        <v>-8.9009413889759276E-2</v>
      </c>
      <c r="BN11" s="40">
        <f t="shared" ca="1" si="110"/>
        <v>15592.350205487579</v>
      </c>
      <c r="BO11" s="39">
        <f t="shared" ca="1" si="111"/>
        <v>-3.0144410798417072E-2</v>
      </c>
      <c r="BP11" s="40">
        <f t="shared" ca="1" si="112"/>
        <v>8365.0019163980323</v>
      </c>
      <c r="BQ11" s="39">
        <f t="shared" ca="1" si="113"/>
        <v>-0.15700522100597586</v>
      </c>
      <c r="BR11" s="40">
        <f t="shared" ca="1" si="114"/>
        <v>8307.7270374348445</v>
      </c>
      <c r="BS11" s="39">
        <f t="shared" ca="1" si="115"/>
        <v>0.11982373317452355</v>
      </c>
      <c r="BT11" s="40">
        <f t="shared" ca="1" si="116"/>
        <v>10110.239400353967</v>
      </c>
      <c r="BU11" s="39">
        <f t="shared" ca="1" si="117"/>
        <v>-6.8243835294690552E-2</v>
      </c>
      <c r="BV11" s="40">
        <f t="shared" ca="1" si="118"/>
        <v>8234.4329304976964</v>
      </c>
      <c r="BW11" s="39">
        <f t="shared" ca="1" si="119"/>
        <v>0.10615714844255453</v>
      </c>
      <c r="BX11" s="40">
        <f t="shared" ca="1" si="120"/>
        <v>9431.553464983328</v>
      </c>
      <c r="BY11" s="39">
        <f t="shared" ca="1" si="121"/>
        <v>-7.2320211195683909E-2</v>
      </c>
      <c r="BZ11" s="40">
        <f t="shared" ca="1" si="122"/>
        <v>24861.748177873713</v>
      </c>
      <c r="CA11" s="39">
        <f t="shared" ca="1" si="123"/>
        <v>9.4878255793138161E-2</v>
      </c>
      <c r="CB11" s="40">
        <f t="shared" ca="1" si="124"/>
        <v>23112.475423650249</v>
      </c>
      <c r="CC11" s="39">
        <f t="shared" ca="1" si="125"/>
        <v>0.12270684169552684</v>
      </c>
      <c r="CD11" s="40">
        <f t="shared" ca="1" si="126"/>
        <v>17421.079439347821</v>
      </c>
      <c r="CE11" s="39">
        <f t="shared" ca="1" si="127"/>
        <v>-5.208142406990926E-3</v>
      </c>
      <c r="CF11" s="40">
        <f t="shared" ca="1" si="128"/>
        <v>27398.494782412781</v>
      </c>
      <c r="CG11" s="39">
        <f t="shared" ca="1" si="129"/>
        <v>9.1246701996216817E-2</v>
      </c>
      <c r="CH11" s="40">
        <f t="shared" ca="1" si="130"/>
        <v>10079.754501006331</v>
      </c>
      <c r="CI11" s="39">
        <f t="shared" ca="1" si="131"/>
        <v>-0.19921669098007214</v>
      </c>
      <c r="CJ11" s="40">
        <f t="shared" ca="1" si="132"/>
        <v>9569.7225975658166</v>
      </c>
      <c r="CK11" s="39">
        <f t="shared" ca="1" si="133"/>
        <v>0.11300525673791917</v>
      </c>
      <c r="CL11" s="40">
        <f t="shared" ca="1" si="134"/>
        <v>13132.705307320617</v>
      </c>
      <c r="CM11" s="39">
        <f t="shared" ca="1" si="135"/>
        <v>0.11824710258339771</v>
      </c>
      <c r="CN11" s="40">
        <f t="shared" ca="1" si="136"/>
        <v>12606.394674158064</v>
      </c>
      <c r="CO11" s="39">
        <f t="shared" ca="1" si="137"/>
        <v>0.14135863450927671</v>
      </c>
      <c r="CP11" s="40">
        <f t="shared" ca="1" si="138"/>
        <v>12055.515360028428</v>
      </c>
      <c r="CQ11" s="39">
        <f t="shared" ca="1" si="139"/>
        <v>0.23230950585417726</v>
      </c>
      <c r="CR11" s="40">
        <f t="shared" ca="1" si="140"/>
        <v>23485.429475811688</v>
      </c>
      <c r="CS11" s="39">
        <f t="shared" ca="1" si="141"/>
        <v>0.18707290125635989</v>
      </c>
      <c r="CT11" s="40">
        <f t="shared" ca="1" si="142"/>
        <v>34217.541730302517</v>
      </c>
      <c r="CU11" s="39">
        <f t="shared" ca="1" si="143"/>
        <v>-1.2799841790176535E-2</v>
      </c>
      <c r="CV11" s="40">
        <f t="shared" ca="1" si="144"/>
        <v>21137.99519224012</v>
      </c>
      <c r="CW11" s="39">
        <f t="shared" ca="1" si="145"/>
        <v>8.7744806405809353E-2</v>
      </c>
      <c r="CX11" s="40">
        <f t="shared" ca="1" si="146"/>
        <v>21492.009492632169</v>
      </c>
      <c r="CY11" s="39">
        <f t="shared" ca="1" si="147"/>
        <v>-8.3838970972230448E-2</v>
      </c>
      <c r="CZ11" s="40">
        <f t="shared" ca="1" si="148"/>
        <v>8394.6853126043516</v>
      </c>
      <c r="DA11" s="39">
        <f t="shared" ca="1" si="149"/>
        <v>-4.7164557041940579E-2</v>
      </c>
      <c r="DB11" s="40">
        <f t="shared" ca="1" si="150"/>
        <v>7895.6976120560439</v>
      </c>
      <c r="DC11" s="39">
        <f t="shared" ca="1" si="151"/>
        <v>-0.23579100450360771</v>
      </c>
      <c r="DD11" s="40">
        <f t="shared" ca="1" si="152"/>
        <v>7167.9872108378995</v>
      </c>
      <c r="DE11" s="39">
        <f t="shared" ca="1" si="153"/>
        <v>-5.6793947135088119E-3</v>
      </c>
      <c r="DF11" s="40">
        <f t="shared" ca="1" si="154"/>
        <v>9479.209578957285</v>
      </c>
      <c r="DG11" s="39">
        <f t="shared" ca="1" si="155"/>
        <v>0.1386433922368718</v>
      </c>
      <c r="DH11" s="40">
        <f t="shared" ca="1" si="156"/>
        <v>10509.898403110175</v>
      </c>
      <c r="DI11" s="39">
        <f t="shared" ca="1" si="157"/>
        <v>0.32465052684458695</v>
      </c>
      <c r="DJ11" s="40">
        <f t="shared" ca="1" si="158"/>
        <v>23656.338240607634</v>
      </c>
      <c r="DK11" s="39">
        <f t="shared" ca="1" si="159"/>
        <v>-4.0584695029859376E-2</v>
      </c>
      <c r="DL11" s="40">
        <f t="shared" ca="1" si="160"/>
        <v>14475.690110881245</v>
      </c>
      <c r="DM11" s="39">
        <f t="shared" ca="1" si="161"/>
        <v>-0.10941079885623659</v>
      </c>
      <c r="DN11" s="40">
        <f t="shared" ca="1" si="162"/>
        <v>17820.691173100044</v>
      </c>
      <c r="DO11" s="39">
        <f t="shared" ca="1" si="163"/>
        <v>-0.11094838267631404</v>
      </c>
      <c r="DP11" s="40">
        <f t="shared" ca="1" si="164"/>
        <v>19992.429556164854</v>
      </c>
      <c r="DQ11" s="39">
        <f t="shared" ca="1" si="165"/>
        <v>-0.11450961020246364</v>
      </c>
      <c r="DR11" s="40">
        <f t="shared" ca="1" si="166"/>
        <v>7989.6743390699712</v>
      </c>
      <c r="DS11" s="39">
        <f t="shared" ca="1" si="167"/>
        <v>0.12295625153261563</v>
      </c>
      <c r="DT11" s="40">
        <f t="shared" ca="1" si="168"/>
        <v>10486.949472444065</v>
      </c>
      <c r="DU11" s="39">
        <f t="shared" ca="1" si="169"/>
        <v>0.20051129615276442</v>
      </c>
      <c r="DV11" s="40">
        <f t="shared" ca="1" si="170"/>
        <v>11184.918371297194</v>
      </c>
      <c r="DW11" s="39">
        <f t="shared" ca="1" si="171"/>
        <v>0.16844833087154876</v>
      </c>
      <c r="DX11" s="40">
        <f t="shared" ca="1" si="172"/>
        <v>11466.589681808613</v>
      </c>
      <c r="DY11" s="39">
        <f t="shared" ca="1" si="173"/>
        <v>2.7574536626379993E-2</v>
      </c>
      <c r="DZ11" s="40">
        <f t="shared" ca="1" si="174"/>
        <v>8663.7246598082929</v>
      </c>
      <c r="EA11" s="39">
        <f t="shared" ca="1" si="175"/>
        <v>0.14091009048910044</v>
      </c>
      <c r="EB11" s="40">
        <f t="shared" ca="1" si="176"/>
        <v>24936.511360588931</v>
      </c>
      <c r="EC11" s="39">
        <f t="shared" ca="1" si="177"/>
        <v>0.28026055447401416</v>
      </c>
      <c r="ED11" s="40">
        <f t="shared" ca="1" si="178"/>
        <v>21652.385266079211</v>
      </c>
      <c r="EE11" s="39">
        <f t="shared" ca="1" si="179"/>
        <v>0.29313358654622107</v>
      </c>
      <c r="EF11" s="40">
        <f t="shared" ca="1" si="180"/>
        <v>24005.439467886674</v>
      </c>
      <c r="EG11" s="39">
        <f t="shared" ca="1" si="181"/>
        <v>0.12264090153522661</v>
      </c>
      <c r="EH11" s="40">
        <f t="shared" ca="1" si="182"/>
        <v>21978.127578272397</v>
      </c>
      <c r="EI11" s="39">
        <f t="shared" ca="1" si="183"/>
        <v>0.24625160674198468</v>
      </c>
      <c r="EJ11" s="40">
        <f t="shared" ca="1" si="184"/>
        <v>12334.037389215775</v>
      </c>
      <c r="EK11" s="39">
        <f t="shared" ca="1" si="185"/>
        <v>1.749809101789972E-2</v>
      </c>
      <c r="EL11" s="40">
        <f t="shared" ca="1" si="186"/>
        <v>9843.3664759747207</v>
      </c>
      <c r="EM11" s="39">
        <f t="shared" ca="1" si="187"/>
        <v>-3.5590110371940355E-2</v>
      </c>
      <c r="EN11" s="40">
        <f t="shared" ca="1" si="188"/>
        <v>8112.4823740743896</v>
      </c>
      <c r="EO11" s="39">
        <f t="shared" ca="1" si="189"/>
        <v>0.29296755798179019</v>
      </c>
      <c r="EP11" s="40">
        <f t="shared" ca="1" si="190"/>
        <v>12492.637199909757</v>
      </c>
      <c r="EQ11" s="39">
        <f t="shared" ca="1" si="191"/>
        <v>0.14197342915333452</v>
      </c>
      <c r="ER11" s="40">
        <f t="shared" ca="1" si="192"/>
        <v>11665.33802307001</v>
      </c>
      <c r="ES11" s="39">
        <f t="shared" ca="1" si="193"/>
        <v>0.16360063573391115</v>
      </c>
      <c r="ET11" s="40">
        <f t="shared" ca="1" si="194"/>
        <v>19666.733935292796</v>
      </c>
      <c r="EU11" s="39">
        <f t="shared" ca="1" si="195"/>
        <v>-0.25719080283267975</v>
      </c>
      <c r="EV11" s="40">
        <f t="shared" ca="1" si="196"/>
        <v>13978.747442413935</v>
      </c>
      <c r="EW11" s="39">
        <f t="shared" ca="1" si="197"/>
        <v>-6.7452705808135588E-2</v>
      </c>
      <c r="EX11" s="40">
        <f t="shared" ca="1" si="198"/>
        <v>17042.0761385105</v>
      </c>
      <c r="EY11" s="39">
        <f t="shared" ca="1" si="199"/>
        <v>-0.13312655789148176</v>
      </c>
      <c r="EZ11" s="40">
        <f t="shared" ca="1" si="200"/>
        <v>15523.533494218127</v>
      </c>
      <c r="FA11" s="39">
        <f t="shared" ca="1" si="201"/>
        <v>0.13730081276577424</v>
      </c>
      <c r="FB11" s="40">
        <f t="shared" ca="1" si="202"/>
        <v>10413.293363068589</v>
      </c>
      <c r="FC11" s="39">
        <f t="shared" ca="1" si="203"/>
        <v>1.8447903955194248E-2</v>
      </c>
      <c r="FD11" s="40">
        <f t="shared" ca="1" si="204"/>
        <v>9425.3885675877136</v>
      </c>
      <c r="FE11" s="39">
        <f t="shared" ca="1" si="205"/>
        <v>-1.1581710910784158E-2</v>
      </c>
      <c r="FF11" s="40">
        <f t="shared" ca="1" si="206"/>
        <v>8578.5409421175937</v>
      </c>
      <c r="FG11" s="39">
        <f t="shared" ca="1" si="207"/>
        <v>0.18619175659706336</v>
      </c>
      <c r="FH11" s="40">
        <f t="shared" ca="1" si="208"/>
        <v>11973.618484569928</v>
      </c>
      <c r="FI11" s="39">
        <f t="shared" ca="1" si="209"/>
        <v>0.20363114851804034</v>
      </c>
      <c r="FJ11" s="40">
        <f t="shared" ca="1" si="210"/>
        <v>10388.526020546142</v>
      </c>
      <c r="FK11" s="39">
        <f t="shared" ca="1" si="211"/>
        <v>-2.4297026616627374E-3</v>
      </c>
      <c r="FL11" s="40">
        <f t="shared" ca="1" si="212"/>
        <v>15658.243737717783</v>
      </c>
      <c r="FM11" s="39">
        <f t="shared" ca="1" si="213"/>
        <v>0.10151672418377601</v>
      </c>
      <c r="FN11" s="40">
        <f t="shared" ca="1" si="214"/>
        <v>21874.990594436327</v>
      </c>
      <c r="FO11" s="39">
        <f t="shared" ca="1" si="215"/>
        <v>5.1922096244902322E-2</v>
      </c>
      <c r="FP11" s="40">
        <f t="shared" ca="1" si="216"/>
        <v>23248.882041988079</v>
      </c>
      <c r="FQ11" s="39">
        <f t="shared" ca="1" si="217"/>
        <v>4.8074730514103985E-2</v>
      </c>
      <c r="FR11" s="40">
        <f t="shared" ca="1" si="218"/>
        <v>25085.678001691951</v>
      </c>
      <c r="FS11" s="39">
        <f t="shared" ca="1" si="219"/>
        <v>4.597436395096368E-2</v>
      </c>
      <c r="FT11" s="40">
        <f t="shared" ca="1" si="220"/>
        <v>9926.3704681017971</v>
      </c>
      <c r="FU11" s="39">
        <f t="shared" ca="1" si="221"/>
        <v>8.5528356477475573E-2</v>
      </c>
      <c r="FV11" s="40">
        <f t="shared" ca="1" si="222"/>
        <v>10341.487229135018</v>
      </c>
      <c r="FW11" s="39">
        <f t="shared" ca="1" si="223"/>
        <v>0.10471917739351605</v>
      </c>
      <c r="FX11" s="40">
        <f t="shared" ca="1" si="224"/>
        <v>11794.715347033592</v>
      </c>
      <c r="FY11" s="39">
        <f t="shared" ca="1" si="225"/>
        <v>7.4240965862464176E-2</v>
      </c>
      <c r="FZ11" s="40">
        <f t="shared" ca="1" si="226"/>
        <v>10473.136104341749</v>
      </c>
      <c r="GA11" s="39">
        <f t="shared" ca="1" si="227"/>
        <v>0.23744299000579797</v>
      </c>
      <c r="GB11" s="40">
        <f t="shared" ca="1" si="228"/>
        <v>11333.192130859085</v>
      </c>
      <c r="GC11" s="39">
        <f t="shared" ca="1" si="229"/>
        <v>5.405068660089371E-3</v>
      </c>
      <c r="GD11" s="40">
        <f t="shared" ca="1" si="230"/>
        <v>25263.952144129948</v>
      </c>
      <c r="GE11" s="39">
        <f t="shared" ca="1" si="231"/>
        <v>0.11967871056218055</v>
      </c>
      <c r="GF11" s="40">
        <f t="shared" ca="1" si="232"/>
        <v>17621.799964878675</v>
      </c>
      <c r="GG11" s="39">
        <f t="shared" ca="1" si="233"/>
        <v>0.22009009055465173</v>
      </c>
      <c r="GH11" s="40">
        <f t="shared" ca="1" si="234"/>
        <v>17314.28717796909</v>
      </c>
      <c r="GI11" s="39">
        <f t="shared" ca="1" si="235"/>
        <v>0.23625091150648966</v>
      </c>
      <c r="GJ11" s="40">
        <f t="shared" ca="1" si="236"/>
        <v>29209.220906600465</v>
      </c>
      <c r="GK11" s="39">
        <f t="shared" ca="1" si="237"/>
        <v>4.7441089631245832E-2</v>
      </c>
      <c r="GL11" s="40">
        <f t="shared" ca="1" si="238"/>
        <v>26445.551142569409</v>
      </c>
      <c r="GM11" s="39">
        <f t="shared" ca="1" si="239"/>
        <v>-1.9181948803950917E-2</v>
      </c>
      <c r="GN11" s="40">
        <f t="shared" ca="1" si="240"/>
        <v>22316.426095943469</v>
      </c>
      <c r="GO11" s="39">
        <f t="shared" ca="1" si="241"/>
        <v>0.10732763012836566</v>
      </c>
      <c r="GP11" s="40">
        <f t="shared" ca="1" si="242"/>
        <v>17366.409004729874</v>
      </c>
      <c r="GQ11" s="39">
        <f t="shared" ca="1" si="243"/>
        <v>-3.2205391023616879E-2</v>
      </c>
      <c r="GR11" s="40">
        <f t="shared" ca="1" si="244"/>
        <v>29706.543795461654</v>
      </c>
      <c r="GS11" s="39">
        <f t="shared" ca="1" si="245"/>
        <v>0.11661520907976702</v>
      </c>
      <c r="GT11" s="40">
        <f t="shared" ca="1" si="246"/>
        <v>17257.354938631368</v>
      </c>
      <c r="GU11" s="14"/>
      <c r="GV11" s="37"/>
      <c r="GW11" s="14"/>
      <c r="GX11" s="37"/>
    </row>
    <row r="12" spans="1:206" x14ac:dyDescent="0.2">
      <c r="A12" s="54">
        <v>45535</v>
      </c>
      <c r="B12" s="84">
        <v>1500</v>
      </c>
      <c r="C12" s="60">
        <f t="shared" ca="1" si="48"/>
        <v>0.13094859932239247</v>
      </c>
      <c r="D12" s="40">
        <f t="shared" ca="1" si="247"/>
        <v>19396.017915690743</v>
      </c>
      <c r="E12" s="39">
        <f t="shared" ca="1" si="49"/>
        <v>-0.22838666869866711</v>
      </c>
      <c r="F12" s="40">
        <f t="shared" ca="1" si="50"/>
        <v>17764.192922112779</v>
      </c>
      <c r="G12" s="39">
        <f t="shared" ca="1" si="51"/>
        <v>9.4773790211675202E-2</v>
      </c>
      <c r="H12" s="40">
        <f t="shared" ca="1" si="52"/>
        <v>24301.546780740406</v>
      </c>
      <c r="I12" s="39">
        <f t="shared" ca="1" si="53"/>
        <v>8.1767292737695951E-2</v>
      </c>
      <c r="J12" s="40">
        <f t="shared" ca="1" si="54"/>
        <v>28218.18219360209</v>
      </c>
      <c r="K12" s="39">
        <f t="shared" ca="1" si="55"/>
        <v>4.0400259886628535E-2</v>
      </c>
      <c r="L12" s="40">
        <f t="shared" ca="1" si="56"/>
        <v>26033.630986895965</v>
      </c>
      <c r="M12" s="39">
        <f t="shared" ca="1" si="57"/>
        <v>0.20439678097771879</v>
      </c>
      <c r="N12" s="40">
        <f t="shared" ca="1" si="58"/>
        <v>15672.344131983951</v>
      </c>
      <c r="O12" s="39">
        <f t="shared" ca="1" si="59"/>
        <v>0.1298946216618431</v>
      </c>
      <c r="P12" s="40">
        <f t="shared" ca="1" si="60"/>
        <v>15411.016188072863</v>
      </c>
      <c r="Q12" s="39">
        <f t="shared" ca="1" si="61"/>
        <v>-8.4668896208535099E-2</v>
      </c>
      <c r="R12" s="40">
        <f t="shared" ca="1" si="62"/>
        <v>10487.051017958664</v>
      </c>
      <c r="S12" s="39">
        <f t="shared" ca="1" si="63"/>
        <v>1.2526029274323679E-2</v>
      </c>
      <c r="T12" s="40">
        <f t="shared" ca="1" si="64"/>
        <v>10471.362814612976</v>
      </c>
      <c r="U12" s="39">
        <f t="shared" ca="1" si="65"/>
        <v>7.5976772902888262E-2</v>
      </c>
      <c r="V12" s="40">
        <f t="shared" ca="1" si="66"/>
        <v>11965.475490756569</v>
      </c>
      <c r="W12" s="39">
        <f t="shared" ca="1" si="67"/>
        <v>1.0603542414528017E-3</v>
      </c>
      <c r="X12" s="40">
        <f t="shared" ca="1" si="68"/>
        <v>16461.812763092414</v>
      </c>
      <c r="Y12" s="39">
        <f t="shared" ca="1" si="69"/>
        <v>0.21941991745543271</v>
      </c>
      <c r="Z12" s="40">
        <f t="shared" ca="1" si="70"/>
        <v>29253.030559659401</v>
      </c>
      <c r="AA12" s="39">
        <f t="shared" ca="1" si="71"/>
        <v>0.24588016165038531</v>
      </c>
      <c r="AB12" s="40">
        <f t="shared" ca="1" si="72"/>
        <v>25740.316430653646</v>
      </c>
      <c r="AC12" s="39">
        <f t="shared" ca="1" si="73"/>
        <v>-0.20048054189851569</v>
      </c>
      <c r="AD12" s="40">
        <f t="shared" ca="1" si="74"/>
        <v>13994.8894098048</v>
      </c>
      <c r="AE12" s="39">
        <f t="shared" ca="1" si="75"/>
        <v>0.16988312193420047</v>
      </c>
      <c r="AF12" s="40">
        <f t="shared" ca="1" si="76"/>
        <v>12293.688953020368</v>
      </c>
      <c r="AG12" s="39">
        <f t="shared" ca="1" si="77"/>
        <v>-2.4924053575343517E-2</v>
      </c>
      <c r="AH12" s="40">
        <f t="shared" ca="1" si="78"/>
        <v>10522.114009213143</v>
      </c>
      <c r="AI12" s="39">
        <f t="shared" ca="1" si="79"/>
        <v>6.9572778997302451E-2</v>
      </c>
      <c r="AJ12" s="40">
        <f t="shared" ca="1" si="80"/>
        <v>11634.92287028475</v>
      </c>
      <c r="AK12" s="39">
        <f t="shared" ca="1" si="81"/>
        <v>0.27852306489322753</v>
      </c>
      <c r="AL12" s="40">
        <f t="shared" ca="1" si="82"/>
        <v>14386.919723117242</v>
      </c>
      <c r="AM12" s="39">
        <f t="shared" ca="1" si="83"/>
        <v>0.16299343519503701</v>
      </c>
      <c r="AN12" s="40">
        <f t="shared" ca="1" si="84"/>
        <v>11404.688529635418</v>
      </c>
      <c r="AO12" s="39">
        <f t="shared" ca="1" si="85"/>
        <v>0.17835583374008646</v>
      </c>
      <c r="AP12" s="40">
        <f t="shared" ca="1" si="86"/>
        <v>27501.315172976105</v>
      </c>
      <c r="AQ12" s="39">
        <f t="shared" ca="1" si="87"/>
        <v>4.5009657687431794E-2</v>
      </c>
      <c r="AR12" s="40">
        <f t="shared" ca="1" si="88"/>
        <v>27786.592481160093</v>
      </c>
      <c r="AS12" s="39">
        <f t="shared" ca="1" si="89"/>
        <v>7.0363887519828083E-2</v>
      </c>
      <c r="AT12" s="40">
        <f t="shared" ca="1" si="90"/>
        <v>24207.33927674227</v>
      </c>
      <c r="AU12" s="39">
        <f t="shared" ca="1" si="91"/>
        <v>3.0192588115117294E-2</v>
      </c>
      <c r="AV12" s="40">
        <f t="shared" ca="1" si="92"/>
        <v>23541.102053327824</v>
      </c>
      <c r="AW12" s="39">
        <f t="shared" ca="1" si="93"/>
        <v>-9.4776750382512098E-2</v>
      </c>
      <c r="AX12" s="40">
        <f t="shared" ca="1" si="94"/>
        <v>9659.3652120902552</v>
      </c>
      <c r="AY12" s="39">
        <f t="shared" ca="1" si="95"/>
        <v>0.12436798503694585</v>
      </c>
      <c r="AZ12" s="40">
        <f t="shared" ca="1" si="96"/>
        <v>10463.868152279812</v>
      </c>
      <c r="BA12" s="39">
        <f t="shared" ca="1" si="97"/>
        <v>-0.10003345857704543</v>
      </c>
      <c r="BB12" s="40">
        <f t="shared" ca="1" si="98"/>
        <v>11310.340429439573</v>
      </c>
      <c r="BC12" s="39">
        <f t="shared" ca="1" si="99"/>
        <v>0.10383666113182742</v>
      </c>
      <c r="BD12" s="40">
        <f t="shared" ca="1" si="100"/>
        <v>9411.8664471947668</v>
      </c>
      <c r="BE12" s="39">
        <f t="shared" ca="1" si="101"/>
        <v>6.2315616172426383E-2</v>
      </c>
      <c r="BF12" s="40">
        <f t="shared" ca="1" si="102"/>
        <v>12933.267128107011</v>
      </c>
      <c r="BG12" s="39">
        <f t="shared" ca="1" si="103"/>
        <v>8.702897155630418E-2</v>
      </c>
      <c r="BH12" s="40">
        <f t="shared" ca="1" si="104"/>
        <v>20430.067324645017</v>
      </c>
      <c r="BI12" s="39">
        <f t="shared" ca="1" si="105"/>
        <v>-7.8393359690894865E-2</v>
      </c>
      <c r="BJ12" s="40">
        <f t="shared" ca="1" si="106"/>
        <v>13110.360255581458</v>
      </c>
      <c r="BK12" s="39">
        <f t="shared" ca="1" si="107"/>
        <v>8.4578338043958978E-2</v>
      </c>
      <c r="BL12" s="40">
        <f t="shared" ca="1" si="108"/>
        <v>13809.918299830269</v>
      </c>
      <c r="BM12" s="39">
        <f t="shared" ca="1" si="109"/>
        <v>2.2115196616984717E-2</v>
      </c>
      <c r="BN12" s="40">
        <f t="shared" ca="1" si="110"/>
        <v>17437.178096002819</v>
      </c>
      <c r="BO12" s="39">
        <f t="shared" ca="1" si="111"/>
        <v>0.16806758318719808</v>
      </c>
      <c r="BP12" s="40">
        <f t="shared" ca="1" si="112"/>
        <v>11270.88757184333</v>
      </c>
      <c r="BQ12" s="39">
        <f t="shared" ca="1" si="113"/>
        <v>-5.0309879576262324E-2</v>
      </c>
      <c r="BR12" s="40">
        <f t="shared" ca="1" si="114"/>
        <v>9389.7662906290388</v>
      </c>
      <c r="BS12" s="39">
        <f t="shared" ca="1" si="115"/>
        <v>0.15035073518304526</v>
      </c>
      <c r="BT12" s="40">
        <f t="shared" ca="1" si="116"/>
        <v>13130.321327073776</v>
      </c>
      <c r="BU12" s="39">
        <f t="shared" ca="1" si="117"/>
        <v>7.3860624602047717E-2</v>
      </c>
      <c r="BV12" s="40">
        <f t="shared" ca="1" si="118"/>
        <v>10342.633289987925</v>
      </c>
      <c r="BW12" s="39">
        <f t="shared" ca="1" si="119"/>
        <v>0.21371528979840981</v>
      </c>
      <c r="BX12" s="40">
        <f t="shared" ca="1" si="120"/>
        <v>12947.220647001435</v>
      </c>
      <c r="BY12" s="39">
        <f t="shared" ca="1" si="121"/>
        <v>-3.0358768701005463E-2</v>
      </c>
      <c r="BZ12" s="40">
        <f t="shared" ca="1" si="122"/>
        <v>25606.976115439</v>
      </c>
      <c r="CA12" s="39">
        <f t="shared" ca="1" si="123"/>
        <v>7.6671120995012304E-2</v>
      </c>
      <c r="CB12" s="40">
        <f t="shared" ca="1" si="124"/>
        <v>26384.534823351187</v>
      </c>
      <c r="CC12" s="39">
        <f t="shared" ca="1" si="125"/>
        <v>0.18987114710646458</v>
      </c>
      <c r="CD12" s="40">
        <f t="shared" ca="1" si="126"/>
        <v>22228.839776329634</v>
      </c>
      <c r="CE12" s="39">
        <f t="shared" ca="1" si="127"/>
        <v>7.7247334116864977E-2</v>
      </c>
      <c r="CF12" s="40">
        <f t="shared" ca="1" si="128"/>
        <v>31014.955463169001</v>
      </c>
      <c r="CG12" s="39">
        <f t="shared" ca="1" si="129"/>
        <v>0.10613584038617394</v>
      </c>
      <c r="CH12" s="40">
        <f t="shared" ca="1" si="130"/>
        <v>12649.577715856956</v>
      </c>
      <c r="CI12" s="39">
        <f t="shared" ca="1" si="131"/>
        <v>6.6171200865673463E-2</v>
      </c>
      <c r="CJ12" s="40">
        <f t="shared" ca="1" si="132"/>
        <v>11702.962633798119</v>
      </c>
      <c r="CK12" s="39">
        <f t="shared" ca="1" si="133"/>
        <v>0.11106994419702948</v>
      </c>
      <c r="CL12" s="40">
        <f t="shared" ca="1" si="134"/>
        <v>16091.354152960752</v>
      </c>
      <c r="CM12" s="39">
        <f t="shared" ca="1" si="135"/>
        <v>-9.8925308127688322E-2</v>
      </c>
      <c r="CN12" s="40">
        <f t="shared" ca="1" si="136"/>
        <v>12859.303196637729</v>
      </c>
      <c r="CO12" s="39">
        <f t="shared" ca="1" si="137"/>
        <v>0.17652792678419746</v>
      </c>
      <c r="CP12" s="40">
        <f t="shared" ca="1" si="138"/>
        <v>15683.650492849296</v>
      </c>
      <c r="CQ12" s="39">
        <f t="shared" ca="1" si="139"/>
        <v>0.15619021277116052</v>
      </c>
      <c r="CR12" s="40">
        <f t="shared" ca="1" si="140"/>
        <v>28653.6237026608</v>
      </c>
      <c r="CS12" s="39">
        <f t="shared" ca="1" si="141"/>
        <v>1.0829341933396058E-2</v>
      </c>
      <c r="CT12" s="40">
        <f t="shared" ca="1" si="142"/>
        <v>36088.095189820211</v>
      </c>
      <c r="CU12" s="39">
        <f t="shared" ca="1" si="143"/>
        <v>1.9529233995380302E-2</v>
      </c>
      <c r="CV12" s="40">
        <f t="shared" ca="1" si="144"/>
        <v>23050.804046542602</v>
      </c>
      <c r="CW12" s="39">
        <f t="shared" ca="1" si="145"/>
        <v>-8.4998222753772001E-2</v>
      </c>
      <c r="CX12" s="40">
        <f t="shared" ca="1" si="146"/>
        <v>21165.226882351239</v>
      </c>
      <c r="CY12" s="39">
        <f t="shared" ca="1" si="147"/>
        <v>0.134450887844523</v>
      </c>
      <c r="CZ12" s="40">
        <f t="shared" ca="1" si="148"/>
        <v>11023.358206059384</v>
      </c>
      <c r="DA12" s="39">
        <f t="shared" ca="1" si="149"/>
        <v>0.13538150850499986</v>
      </c>
      <c r="DB12" s="40">
        <f t="shared" ca="1" si="150"/>
        <v>10464.629065475516</v>
      </c>
      <c r="DC12" s="39">
        <f t="shared" ca="1" si="151"/>
        <v>-7.075547562900153E-2</v>
      </c>
      <c r="DD12" s="40">
        <f t="shared" ca="1" si="152"/>
        <v>8160.812866432464</v>
      </c>
      <c r="DE12" s="39">
        <f t="shared" ca="1" si="153"/>
        <v>0.21075490319262408</v>
      </c>
      <c r="DF12" s="40">
        <f t="shared" ca="1" si="154"/>
        <v>12976.999476113024</v>
      </c>
      <c r="DG12" s="39">
        <f t="shared" ca="1" si="155"/>
        <v>0.13014443588336966</v>
      </c>
      <c r="DH12" s="40">
        <f t="shared" ca="1" si="156"/>
        <v>13377.703201974477</v>
      </c>
      <c r="DI12" s="39">
        <f t="shared" ca="1" si="157"/>
        <v>3.5604709535457038E-2</v>
      </c>
      <c r="DJ12" s="40">
        <f t="shared" ca="1" si="158"/>
        <v>25998.615292336992</v>
      </c>
      <c r="DK12" s="39">
        <f t="shared" ca="1" si="159"/>
        <v>0.1948239641219735</v>
      </c>
      <c r="DL12" s="40">
        <f t="shared" ca="1" si="160"/>
        <v>18795.901441684382</v>
      </c>
      <c r="DM12" s="39">
        <f t="shared" ca="1" si="161"/>
        <v>-4.0031942867153926E-2</v>
      </c>
      <c r="DN12" s="40">
        <f t="shared" ca="1" si="162"/>
        <v>18607.294282205308</v>
      </c>
      <c r="DO12" s="39">
        <f t="shared" ca="1" si="163"/>
        <v>0.17617317447135139</v>
      </c>
      <c r="DP12" s="40">
        <f t="shared" ca="1" si="164"/>
        <v>25014.55933646929</v>
      </c>
      <c r="DQ12" s="39">
        <f t="shared" ca="1" si="165"/>
        <v>7.2680609420133074E-2</v>
      </c>
      <c r="DR12" s="40">
        <f t="shared" ca="1" si="166"/>
        <v>10070.368739101976</v>
      </c>
      <c r="DS12" s="39">
        <f t="shared" ca="1" si="167"/>
        <v>0.10593566271228402</v>
      </c>
      <c r="DT12" s="40">
        <f t="shared" ca="1" si="168"/>
        <v>13097.891414637665</v>
      </c>
      <c r="DU12" s="39">
        <f t="shared" ca="1" si="169"/>
        <v>-6.9489583338051608E-2</v>
      </c>
      <c r="DV12" s="40">
        <f t="shared" ca="1" si="170"/>
        <v>11907.683054005633</v>
      </c>
      <c r="DW12" s="39">
        <f t="shared" ca="1" si="171"/>
        <v>0.17845133385996667</v>
      </c>
      <c r="DX12" s="40">
        <f t="shared" ca="1" si="172"/>
        <v>15012.817905352291</v>
      </c>
      <c r="DY12" s="39">
        <f t="shared" ca="1" si="173"/>
        <v>7.681222769221388E-2</v>
      </c>
      <c r="DZ12" s="40">
        <f t="shared" ca="1" si="174"/>
        <v>10829.204651040136</v>
      </c>
      <c r="EA12" s="39">
        <f t="shared" ca="1" si="175"/>
        <v>0.12186749868407923</v>
      </c>
      <c r="EB12" s="40">
        <f t="shared" ca="1" si="176"/>
        <v>29475.461626011031</v>
      </c>
      <c r="EC12" s="39">
        <f t="shared" ca="1" si="177"/>
        <v>9.9393466131443634E-3</v>
      </c>
      <c r="ED12" s="40">
        <f t="shared" ca="1" si="178"/>
        <v>23367.595828240112</v>
      </c>
      <c r="EE12" s="39">
        <f t="shared" ca="1" si="179"/>
        <v>0.16305821577985283</v>
      </c>
      <c r="EF12" s="40">
        <f t="shared" ca="1" si="180"/>
        <v>29419.723596531534</v>
      </c>
      <c r="EG12" s="39">
        <f t="shared" ca="1" si="181"/>
        <v>-5.3720789914042562E-2</v>
      </c>
      <c r="EH12" s="40">
        <f t="shared" ca="1" si="182"/>
        <v>22297.445203936</v>
      </c>
      <c r="EI12" s="39">
        <f t="shared" ca="1" si="183"/>
        <v>0.21871631343984074</v>
      </c>
      <c r="EJ12" s="40">
        <f t="shared" ca="1" si="184"/>
        <v>16531.692576814206</v>
      </c>
      <c r="EK12" s="39">
        <f t="shared" ca="1" si="185"/>
        <v>0.13287763069553613</v>
      </c>
      <c r="EL12" s="40">
        <f t="shared" ca="1" si="186"/>
        <v>12651.329691370111</v>
      </c>
      <c r="EM12" s="39">
        <f t="shared" ca="1" si="187"/>
        <v>7.170842528697674E-2</v>
      </c>
      <c r="EN12" s="40">
        <f t="shared" ca="1" si="188"/>
        <v>10194.215710287619</v>
      </c>
      <c r="EO12" s="39">
        <f t="shared" ca="1" si="189"/>
        <v>0.13089004951885799</v>
      </c>
      <c r="EP12" s="40">
        <f t="shared" ca="1" si="190"/>
        <v>15627.799101627073</v>
      </c>
      <c r="EQ12" s="39">
        <f t="shared" ca="1" si="191"/>
        <v>3.3692226101943355E-2</v>
      </c>
      <c r="ER12" s="40">
        <f t="shared" ca="1" si="192"/>
        <v>13558.369229298882</v>
      </c>
      <c r="ES12" s="39">
        <f t="shared" ca="1" si="193"/>
        <v>8.227909171786045E-2</v>
      </c>
      <c r="ET12" s="40">
        <f t="shared" ca="1" si="194"/>
        <v>22784.89494054551</v>
      </c>
      <c r="EU12" s="39">
        <f t="shared" ca="1" si="195"/>
        <v>-5.8870585365808061E-2</v>
      </c>
      <c r="EV12" s="40">
        <f t="shared" ca="1" si="196"/>
        <v>14655.810397798234</v>
      </c>
      <c r="EW12" s="39">
        <f t="shared" ca="1" si="197"/>
        <v>1.1846499620345959E-2</v>
      </c>
      <c r="EX12" s="40">
        <f t="shared" ca="1" si="198"/>
        <v>18743.965087015273</v>
      </c>
      <c r="EY12" s="39">
        <f t="shared" ca="1" si="199"/>
        <v>-0.10217239920582299</v>
      </c>
      <c r="EZ12" s="40">
        <f t="shared" ca="1" si="200"/>
        <v>15437.456832961909</v>
      </c>
      <c r="FA12" s="39">
        <f t="shared" ca="1" si="201"/>
        <v>-0.14788577325653107</v>
      </c>
      <c r="FB12" s="40">
        <f t="shared" ca="1" si="202"/>
        <v>10373.315421924088</v>
      </c>
      <c r="FC12" s="39">
        <f t="shared" ca="1" si="203"/>
        <v>1.3897046081860407E-2</v>
      </c>
      <c r="FD12" s="40">
        <f t="shared" ca="1" si="204"/>
        <v>11056.37362685092</v>
      </c>
      <c r="FE12" s="39">
        <f t="shared" ca="1" si="205"/>
        <v>1.5876145854288811E-2</v>
      </c>
      <c r="FF12" s="40">
        <f t="shared" ca="1" si="206"/>
        <v>10214.735109331641</v>
      </c>
      <c r="FG12" s="39">
        <f t="shared" ca="1" si="207"/>
        <v>-6.3317230873970398E-2</v>
      </c>
      <c r="FH12" s="40">
        <f t="shared" ca="1" si="208"/>
        <v>12715.482118585574</v>
      </c>
      <c r="FI12" s="39">
        <f t="shared" ca="1" si="209"/>
        <v>0.32876588771491921</v>
      </c>
      <c r="FJ12" s="40">
        <f t="shared" ca="1" si="210"/>
        <v>15303.91899974053</v>
      </c>
      <c r="FK12" s="39">
        <f t="shared" ca="1" si="211"/>
        <v>2.9713952811127219E-2</v>
      </c>
      <c r="FL12" s="40">
        <f t="shared" ca="1" si="212"/>
        <v>17623.512053245457</v>
      </c>
      <c r="FM12" s="39">
        <f t="shared" ca="1" si="213"/>
        <v>-0.11868681636933298</v>
      </c>
      <c r="FN12" s="40">
        <f t="shared" ca="1" si="214"/>
        <v>20778.717602673576</v>
      </c>
      <c r="FO12" s="39">
        <f t="shared" ca="1" si="215"/>
        <v>3.793959330912975E-2</v>
      </c>
      <c r="FP12" s="40">
        <f t="shared" ca="1" si="216"/>
        <v>25630.935171553039</v>
      </c>
      <c r="FQ12" s="39">
        <f t="shared" ca="1" si="217"/>
        <v>7.5916275560217322E-2</v>
      </c>
      <c r="FR12" s="40">
        <f t="shared" ca="1" si="218"/>
        <v>28490.089245483283</v>
      </c>
      <c r="FS12" s="39">
        <f t="shared" ca="1" si="219"/>
        <v>0.13223759493578727</v>
      </c>
      <c r="FT12" s="40">
        <f t="shared" ca="1" si="220"/>
        <v>12739.009825245203</v>
      </c>
      <c r="FU12" s="39">
        <f t="shared" ca="1" si="221"/>
        <v>-0.21672816250514035</v>
      </c>
      <c r="FV12" s="40">
        <f t="shared" ca="1" si="222"/>
        <v>9600.1957043942093</v>
      </c>
      <c r="FW12" s="39">
        <f t="shared" ca="1" si="223"/>
        <v>0.22015590467040355</v>
      </c>
      <c r="FX12" s="40">
        <f t="shared" ca="1" si="224"/>
        <v>15891.391574589667</v>
      </c>
      <c r="FY12" s="39">
        <f t="shared" ca="1" si="225"/>
        <v>0.15944823121271889</v>
      </c>
      <c r="FZ12" s="40">
        <f t="shared" ca="1" si="226"/>
        <v>13643.059131429107</v>
      </c>
      <c r="GA12" s="39">
        <f t="shared" ca="1" si="227"/>
        <v>-8.8705049337359454E-2</v>
      </c>
      <c r="GB12" s="40">
        <f t="shared" ca="1" si="228"/>
        <v>11827.880763741456</v>
      </c>
      <c r="GC12" s="39">
        <f t="shared" ca="1" si="229"/>
        <v>0.11656366310973487</v>
      </c>
      <c r="GD12" s="40">
        <f t="shared" ca="1" si="230"/>
        <v>29708.810950678773</v>
      </c>
      <c r="GE12" s="39">
        <f t="shared" ca="1" si="231"/>
        <v>-9.2933143464141083E-2</v>
      </c>
      <c r="GF12" s="40">
        <f t="shared" ca="1" si="232"/>
        <v>17484.150700646209</v>
      </c>
      <c r="GG12" s="39">
        <f t="shared" ca="1" si="233"/>
        <v>0.13142123376995521</v>
      </c>
      <c r="GH12" s="40">
        <f t="shared" ca="1" si="234"/>
        <v>21089.752160745105</v>
      </c>
      <c r="GI12" s="39">
        <f t="shared" ca="1" si="235"/>
        <v>-1.5819694305080956E-2</v>
      </c>
      <c r="GJ12" s="40">
        <f t="shared" ca="1" si="236"/>
        <v>30247.139960968463</v>
      </c>
      <c r="GK12" s="39">
        <f t="shared" ca="1" si="237"/>
        <v>-2.1001848986696853E-3</v>
      </c>
      <c r="GL12" s="40">
        <f t="shared" ca="1" si="238"/>
        <v>27890.010595422787</v>
      </c>
      <c r="GM12" s="39">
        <f t="shared" ca="1" si="239"/>
        <v>2.4962007505175576E-2</v>
      </c>
      <c r="GN12" s="40">
        <f t="shared" ca="1" si="240"/>
        <v>24373.488891639103</v>
      </c>
      <c r="GO12" s="39">
        <f t="shared" ca="1" si="241"/>
        <v>5.5574837953664163E-2</v>
      </c>
      <c r="GP12" s="40">
        <f t="shared" ca="1" si="242"/>
        <v>19831.544371004791</v>
      </c>
      <c r="GQ12" s="39">
        <f t="shared" ca="1" si="243"/>
        <v>0.15073586374775122</v>
      </c>
      <c r="GR12" s="40">
        <f t="shared" ca="1" si="244"/>
        <v>35684.385333430961</v>
      </c>
      <c r="GS12" s="39">
        <f t="shared" ca="1" si="245"/>
        <v>4.6064355051334847E-2</v>
      </c>
      <c r="GT12" s="40">
        <f t="shared" ca="1" si="246"/>
        <v>19552.303863771391</v>
      </c>
      <c r="GU12" s="14"/>
      <c r="GV12" s="37"/>
      <c r="GW12" s="14"/>
      <c r="GX12" s="37"/>
    </row>
    <row r="13" spans="1:206" x14ac:dyDescent="0.2">
      <c r="A13" s="54">
        <v>45565</v>
      </c>
      <c r="B13" s="84">
        <v>1500</v>
      </c>
      <c r="C13" s="60">
        <f t="shared" ca="1" si="48"/>
        <v>-2.5196473855095471E-2</v>
      </c>
      <c r="D13" s="40">
        <f t="shared" ca="1" si="247"/>
        <v>20407.306657385077</v>
      </c>
      <c r="E13" s="39">
        <f t="shared" ca="1" si="49"/>
        <v>0.20975607085128417</v>
      </c>
      <c r="F13" s="40">
        <f t="shared" ca="1" si="50"/>
        <v>22990.340231299349</v>
      </c>
      <c r="G13" s="39">
        <f t="shared" ca="1" si="51"/>
        <v>2.2087372238120028E-2</v>
      </c>
      <c r="H13" s="40">
        <f t="shared" ca="1" si="52"/>
        <v>26338.304090448706</v>
      </c>
      <c r="I13" s="39">
        <f t="shared" ca="1" si="53"/>
        <v>2.3866297436706454E-2</v>
      </c>
      <c r="J13" s="40">
        <f t="shared" ca="1" si="54"/>
        <v>30391.645722957772</v>
      </c>
      <c r="K13" s="39">
        <f t="shared" ca="1" si="55"/>
        <v>3.435089829911904E-2</v>
      </c>
      <c r="L13" s="40">
        <f t="shared" ca="1" si="56"/>
        <v>28427.909597283622</v>
      </c>
      <c r="M13" s="39">
        <f t="shared" ca="1" si="57"/>
        <v>3.3241572836327268E-2</v>
      </c>
      <c r="N13" s="40">
        <f t="shared" ca="1" si="58"/>
        <v>17693.317500963283</v>
      </c>
      <c r="O13" s="39">
        <f t="shared" ca="1" si="59"/>
        <v>6.5870903218086335E-2</v>
      </c>
      <c r="P13" s="40">
        <f t="shared" ca="1" si="60"/>
        <v>17926.153743889772</v>
      </c>
      <c r="Q13" s="39">
        <f t="shared" ca="1" si="61"/>
        <v>0.16017127669820969</v>
      </c>
      <c r="R13" s="40">
        <f t="shared" ca="1" si="62"/>
        <v>13666.775368304363</v>
      </c>
      <c r="S13" s="39">
        <f t="shared" ca="1" si="63"/>
        <v>0.26797071124692273</v>
      </c>
      <c r="T13" s="40">
        <f t="shared" ca="1" si="64"/>
        <v>14777.381355769394</v>
      </c>
      <c r="U13" s="39">
        <f t="shared" ca="1" si="65"/>
        <v>9.0882265273565493E-2</v>
      </c>
      <c r="V13" s="40">
        <f t="shared" ca="1" si="66"/>
        <v>14552.925008431854</v>
      </c>
      <c r="W13" s="39">
        <f t="shared" ca="1" si="67"/>
        <v>2.3455250339837332E-2</v>
      </c>
      <c r="X13" s="40">
        <f t="shared" ca="1" si="68"/>
        <v>18347.928702498277</v>
      </c>
      <c r="Y13" s="39">
        <f t="shared" ca="1" si="69"/>
        <v>0.11072706657470119</v>
      </c>
      <c r="Z13" s="40">
        <f t="shared" ca="1" si="70"/>
        <v>33992.132821950574</v>
      </c>
      <c r="AA13" s="39">
        <f t="shared" ca="1" si="71"/>
        <v>0.28109591595330224</v>
      </c>
      <c r="AB13" s="40">
        <f t="shared" ca="1" si="72"/>
        <v>34475.814254656063</v>
      </c>
      <c r="AC13" s="39">
        <f t="shared" ca="1" si="73"/>
        <v>-4.7321539094787798E-3</v>
      </c>
      <c r="AD13" s="40">
        <f t="shared" ca="1" si="74"/>
        <v>15428.663439171469</v>
      </c>
      <c r="AE13" s="39">
        <f t="shared" ca="1" si="75"/>
        <v>0.1312257910494519</v>
      </c>
      <c r="AF13" s="40">
        <f t="shared" ca="1" si="76"/>
        <v>15406.938010796373</v>
      </c>
      <c r="AG13" s="39">
        <f t="shared" ca="1" si="77"/>
        <v>-8.0268400949344357E-3</v>
      </c>
      <c r="AH13" s="40">
        <f t="shared" ca="1" si="78"/>
        <v>11937.65468260052</v>
      </c>
      <c r="AI13" s="39">
        <f t="shared" ca="1" si="79"/>
        <v>-0.12214646248655781</v>
      </c>
      <c r="AJ13" s="40">
        <f t="shared" ca="1" si="80"/>
        <v>11713.758200375521</v>
      </c>
      <c r="AK13" s="39">
        <f t="shared" ca="1" si="81"/>
        <v>-0.3123896682321356</v>
      </c>
      <c r="AL13" s="40">
        <f t="shared" ca="1" si="82"/>
        <v>11392.594643930277</v>
      </c>
      <c r="AM13" s="39">
        <f t="shared" ca="1" si="83"/>
        <v>-5.213918064159468E-2</v>
      </c>
      <c r="AN13" s="40">
        <f t="shared" ca="1" si="84"/>
        <v>12310.057414227633</v>
      </c>
      <c r="AO13" s="39">
        <f t="shared" ca="1" si="85"/>
        <v>3.5320688301878574E-2</v>
      </c>
      <c r="AP13" s="40">
        <f t="shared" ca="1" si="86"/>
        <v>29972.68055409252</v>
      </c>
      <c r="AQ13" s="39">
        <f t="shared" ca="1" si="87"/>
        <v>0.25789435107908004</v>
      </c>
      <c r="AR13" s="40">
        <f t="shared" ca="1" si="88"/>
        <v>36452.597717787721</v>
      </c>
      <c r="AS13" s="39">
        <f t="shared" ca="1" si="89"/>
        <v>0.15752124179950958</v>
      </c>
      <c r="AT13" s="40">
        <f t="shared" ca="1" si="90"/>
        <v>29520.509420276754</v>
      </c>
      <c r="AU13" s="39">
        <f t="shared" ca="1" si="91"/>
        <v>-6.854800573767289E-2</v>
      </c>
      <c r="AV13" s="40">
        <f t="shared" ca="1" si="92"/>
        <v>23427.406454705168</v>
      </c>
      <c r="AW13" s="39">
        <f t="shared" ca="1" si="93"/>
        <v>0.10410325386144828</v>
      </c>
      <c r="AX13" s="40">
        <f t="shared" ca="1" si="94"/>
        <v>12164.936560904931</v>
      </c>
      <c r="AY13" s="39">
        <f t="shared" ca="1" si="95"/>
        <v>0.16674259586714865</v>
      </c>
      <c r="AZ13" s="40">
        <f t="shared" ca="1" si="96"/>
        <v>13708.640690802533</v>
      </c>
      <c r="BA13" s="39">
        <f t="shared" ca="1" si="97"/>
        <v>0.1012458985218767</v>
      </c>
      <c r="BB13" s="40">
        <f t="shared" ca="1" si="98"/>
        <v>13955.466008806492</v>
      </c>
      <c r="BC13" s="39">
        <f t="shared" ca="1" si="99"/>
        <v>5.4500139478983689E-2</v>
      </c>
      <c r="BD13" s="40">
        <f t="shared" ca="1" si="100"/>
        <v>11424.814481324449</v>
      </c>
      <c r="BE13" s="39">
        <f t="shared" ca="1" si="101"/>
        <v>-1.4928085056533293E-2</v>
      </c>
      <c r="BF13" s="40">
        <f t="shared" ca="1" si="102"/>
        <v>14240.198216359762</v>
      </c>
      <c r="BG13" s="39">
        <f t="shared" ca="1" si="103"/>
        <v>4.7467482919920666E-2</v>
      </c>
      <c r="BH13" s="40">
        <f t="shared" ca="1" si="104"/>
        <v>22899.831196430434</v>
      </c>
      <c r="BI13" s="39">
        <f t="shared" ca="1" si="105"/>
        <v>0.13134732193917784</v>
      </c>
      <c r="BJ13" s="40">
        <f t="shared" ca="1" si="106"/>
        <v>16332.370964809917</v>
      </c>
      <c r="BK13" s="39">
        <f t="shared" ca="1" si="107"/>
        <v>3.1909694846853361E-2</v>
      </c>
      <c r="BL13" s="40">
        <f t="shared" ca="1" si="108"/>
        <v>15750.588578637829</v>
      </c>
      <c r="BM13" s="39">
        <f t="shared" ca="1" si="109"/>
        <v>5.110455514209547E-2</v>
      </c>
      <c r="BN13" s="40">
        <f t="shared" ca="1" si="110"/>
        <v>19828.297325532534</v>
      </c>
      <c r="BO13" s="39">
        <f t="shared" ca="1" si="111"/>
        <v>-8.969516145549486E-2</v>
      </c>
      <c r="BP13" s="40">
        <f t="shared" ca="1" si="112"/>
        <v>11759.943491340113</v>
      </c>
      <c r="BQ13" s="39">
        <f t="shared" ca="1" si="113"/>
        <v>0.13783511478627294</v>
      </c>
      <c r="BR13" s="40">
        <f t="shared" ca="1" si="114"/>
        <v>12184.005805114168</v>
      </c>
      <c r="BS13" s="39">
        <f t="shared" ca="1" si="115"/>
        <v>0.36637827080434859</v>
      </c>
      <c r="BT13" s="40">
        <f t="shared" ca="1" si="116"/>
        <v>19440.985749992527</v>
      </c>
      <c r="BU13" s="39">
        <f t="shared" ca="1" si="117"/>
        <v>3.4431811661692686E-2</v>
      </c>
      <c r="BV13" s="40">
        <f t="shared" ca="1" si="118"/>
        <v>12198.748891514742</v>
      </c>
      <c r="BW13" s="39">
        <f t="shared" ca="1" si="119"/>
        <v>5.3297525210546828E-2</v>
      </c>
      <c r="BX13" s="40">
        <f t="shared" ca="1" si="120"/>
        <v>15137.275465841505</v>
      </c>
      <c r="BY13" s="39">
        <f t="shared" ca="1" si="121"/>
        <v>-7.2634087922262586E-2</v>
      </c>
      <c r="BZ13" s="40">
        <f t="shared" ca="1" si="122"/>
        <v>25247.036760846928</v>
      </c>
      <c r="CA13" s="39">
        <f t="shared" ca="1" si="123"/>
        <v>5.6415531954975007E-3</v>
      </c>
      <c r="CB13" s="40">
        <f t="shared" ca="1" si="124"/>
        <v>28033.384580095575</v>
      </c>
      <c r="CC13" s="39">
        <f t="shared" ca="1" si="125"/>
        <v>4.4183168379075932E-2</v>
      </c>
      <c r="CD13" s="40">
        <f t="shared" ca="1" si="126"/>
        <v>24710.980347038705</v>
      </c>
      <c r="CE13" s="39">
        <f t="shared" ca="1" si="127"/>
        <v>1.0083448372745427E-2</v>
      </c>
      <c r="CF13" s="40">
        <f t="shared" ca="1" si="128"/>
        <v>32827.693165364864</v>
      </c>
      <c r="CG13" s="39">
        <f t="shared" ca="1" si="129"/>
        <v>0.20214604243940687</v>
      </c>
      <c r="CH13" s="40">
        <f t="shared" ca="1" si="130"/>
        <v>16706.639789647154</v>
      </c>
      <c r="CI13" s="39">
        <f t="shared" ca="1" si="131"/>
        <v>0.20512970181339668</v>
      </c>
      <c r="CJ13" s="40">
        <f t="shared" ca="1" si="132"/>
        <v>15603.587869202451</v>
      </c>
      <c r="CK13" s="39">
        <f t="shared" ca="1" si="133"/>
        <v>8.3106748820300558E-2</v>
      </c>
      <c r="CL13" s="40">
        <f t="shared" ca="1" si="134"/>
        <v>18928.654280729363</v>
      </c>
      <c r="CM13" s="39">
        <f t="shared" ca="1" si="135"/>
        <v>0.15328093860093592</v>
      </c>
      <c r="CN13" s="40">
        <f t="shared" ca="1" si="136"/>
        <v>16330.389260372376</v>
      </c>
      <c r="CO13" s="39">
        <f t="shared" ca="1" si="137"/>
        <v>0.1794445323230347</v>
      </c>
      <c r="CP13" s="40">
        <f t="shared" ca="1" si="138"/>
        <v>19997.995820656572</v>
      </c>
      <c r="CQ13" s="39">
        <f t="shared" ca="1" si="139"/>
        <v>0.1708254471351536</v>
      </c>
      <c r="CR13" s="40">
        <f t="shared" ca="1" si="140"/>
        <v>35048.391783710264</v>
      </c>
      <c r="CS13" s="39">
        <f t="shared" ca="1" si="141"/>
        <v>0.17112625057879802</v>
      </c>
      <c r="CT13" s="40">
        <f t="shared" ca="1" si="142"/>
        <v>43763.715610184903</v>
      </c>
      <c r="CU13" s="39">
        <f t="shared" ca="1" si="143"/>
        <v>-1.4403543067871678E-2</v>
      </c>
      <c r="CV13" s="40">
        <f t="shared" ca="1" si="144"/>
        <v>24218.790797709153</v>
      </c>
      <c r="CW13" s="39">
        <f t="shared" ca="1" si="145"/>
        <v>8.2895137967615259E-2</v>
      </c>
      <c r="CX13" s="40">
        <f t="shared" ca="1" si="146"/>
        <v>24419.721284879623</v>
      </c>
      <c r="CY13" s="39">
        <f t="shared" ca="1" si="147"/>
        <v>0.16423008304643799</v>
      </c>
      <c r="CZ13" s="40">
        <f t="shared" ca="1" si="148"/>
        <v>14333.72523969115</v>
      </c>
      <c r="DA13" s="39">
        <f t="shared" ca="1" si="149"/>
        <v>0.12631756550993337</v>
      </c>
      <c r="DB13" s="40">
        <f t="shared" ca="1" si="150"/>
        <v>13286.495532990872</v>
      </c>
      <c r="DC13" s="39">
        <f t="shared" ca="1" si="151"/>
        <v>0.20667749118304396</v>
      </c>
      <c r="DD13" s="40">
        <f t="shared" ca="1" si="152"/>
        <v>11347.469195681031</v>
      </c>
      <c r="DE13" s="39">
        <f t="shared" ca="1" si="153"/>
        <v>0.21011315114617829</v>
      </c>
      <c r="DF13" s="40">
        <f t="shared" ca="1" si="154"/>
        <v>17203.637728461435</v>
      </c>
      <c r="DG13" s="39">
        <f t="shared" ca="1" si="155"/>
        <v>-3.5474718191167438E-2</v>
      </c>
      <c r="DH13" s="40">
        <f t="shared" ca="1" si="156"/>
        <v>14403.132950839354</v>
      </c>
      <c r="DI13" s="39">
        <f t="shared" ca="1" si="157"/>
        <v>-2.7311011192107833E-2</v>
      </c>
      <c r="DJ13" s="40">
        <f t="shared" ca="1" si="158"/>
        <v>26788.56681910867</v>
      </c>
      <c r="DK13" s="39">
        <f t="shared" ca="1" si="159"/>
        <v>2.3471070033286971E-2</v>
      </c>
      <c r="DL13" s="40">
        <f t="shared" ca="1" si="160"/>
        <v>20737.061360760916</v>
      </c>
      <c r="DM13" s="39">
        <f t="shared" ca="1" si="161"/>
        <v>-0.18153935770795446</v>
      </c>
      <c r="DN13" s="40">
        <f t="shared" ca="1" si="162"/>
        <v>16729.338029530863</v>
      </c>
      <c r="DO13" s="39">
        <f t="shared" ca="1" si="163"/>
        <v>9.486053330790542E-3</v>
      </c>
      <c r="DP13" s="40">
        <f t="shared" ca="1" si="164"/>
        <v>26751.848780381264</v>
      </c>
      <c r="DQ13" s="39">
        <f t="shared" ca="1" si="165"/>
        <v>-1.0296071418373923E-2</v>
      </c>
      <c r="DR13" s="40">
        <f t="shared" ca="1" si="166"/>
        <v>11466.683503354821</v>
      </c>
      <c r="DS13" s="39">
        <f t="shared" ca="1" si="167"/>
        <v>-2.3455333995358103E-2</v>
      </c>
      <c r="DT13" s="40">
        <f t="shared" ca="1" si="168"/>
        <v>14290.675996872404</v>
      </c>
      <c r="DU13" s="39">
        <f t="shared" ca="1" si="169"/>
        <v>1.5550637153583246E-2</v>
      </c>
      <c r="DV13" s="40">
        <f t="shared" ca="1" si="170"/>
        <v>13592.855112518346</v>
      </c>
      <c r="DW13" s="39">
        <f t="shared" ca="1" si="171"/>
        <v>-4.5564405729910946E-2</v>
      </c>
      <c r="DX13" s="40">
        <f t="shared" ca="1" si="172"/>
        <v>15828.767779163547</v>
      </c>
      <c r="DY13" s="39">
        <f t="shared" ca="1" si="173"/>
        <v>3.7296553524888476E-2</v>
      </c>
      <c r="DZ13" s="40">
        <f t="shared" ca="1" si="174"/>
        <v>12733.096661939628</v>
      </c>
      <c r="EA13" s="39">
        <f t="shared" ca="1" si="175"/>
        <v>-4.0734753557608326E-2</v>
      </c>
      <c r="EB13" s="40">
        <f t="shared" ca="1" si="176"/>
        <v>29774.785960678728</v>
      </c>
      <c r="EC13" s="39">
        <f t="shared" ca="1" si="177"/>
        <v>7.7800704682322058E-2</v>
      </c>
      <c r="ED13" s="40">
        <f t="shared" ca="1" si="178"/>
        <v>26685.611250408885</v>
      </c>
      <c r="EE13" s="39">
        <f t="shared" ca="1" si="179"/>
        <v>-0.10414032436552076</v>
      </c>
      <c r="EF13" s="40">
        <f t="shared" ca="1" si="180"/>
        <v>27855.944038444773</v>
      </c>
      <c r="EG13" s="39">
        <f t="shared" ca="1" si="181"/>
        <v>-8.7351080372616657E-2</v>
      </c>
      <c r="EH13" s="40">
        <f t="shared" ca="1" si="182"/>
        <v>21849.739275822973</v>
      </c>
      <c r="EI13" s="39">
        <f t="shared" ca="1" si="183"/>
        <v>6.9612857456288188E-2</v>
      </c>
      <c r="EJ13" s="40">
        <f t="shared" ca="1" si="184"/>
        <v>19182.510935675153</v>
      </c>
      <c r="EK13" s="39">
        <f t="shared" ca="1" si="185"/>
        <v>3.0770387661765979E-2</v>
      </c>
      <c r="EL13" s="40">
        <f t="shared" ca="1" si="186"/>
        <v>14540.616010410378</v>
      </c>
      <c r="EM13" s="39">
        <f t="shared" ca="1" si="187"/>
        <v>-1.087994183523714E-2</v>
      </c>
      <c r="EN13" s="40">
        <f t="shared" ca="1" si="188"/>
        <v>11583.303236303829</v>
      </c>
      <c r="EO13" s="39">
        <f t="shared" ca="1" si="189"/>
        <v>7.7038237723258199E-3</v>
      </c>
      <c r="EP13" s="40">
        <f t="shared" ca="1" si="190"/>
        <v>17248.192911855323</v>
      </c>
      <c r="EQ13" s="39">
        <f t="shared" ca="1" si="191"/>
        <v>9.7282642718594381E-3</v>
      </c>
      <c r="ER13" s="40">
        <f t="shared" ca="1" si="192"/>
        <v>15190.268628256948</v>
      </c>
      <c r="ES13" s="39">
        <f t="shared" ca="1" si="193"/>
        <v>5.6232204114646779E-2</v>
      </c>
      <c r="ET13" s="40">
        <f t="shared" ca="1" si="194"/>
        <v>25566.139803573049</v>
      </c>
      <c r="EU13" s="39">
        <f t="shared" ca="1" si="195"/>
        <v>0.11890088192484813</v>
      </c>
      <c r="EV13" s="40">
        <f t="shared" ca="1" si="196"/>
        <v>17898.399179419801</v>
      </c>
      <c r="EW13" s="39">
        <f t="shared" ca="1" si="197"/>
        <v>-0.16459025852461509</v>
      </c>
      <c r="EX13" s="40">
        <f t="shared" ca="1" si="198"/>
        <v>17158.891027567071</v>
      </c>
      <c r="EY13" s="39">
        <f t="shared" ca="1" si="199"/>
        <v>0.18480266769826562</v>
      </c>
      <c r="EZ13" s="40">
        <f t="shared" ca="1" si="200"/>
        <v>19790.340038170089</v>
      </c>
      <c r="FA13" s="39">
        <f t="shared" ca="1" si="201"/>
        <v>-0.11091164232739345</v>
      </c>
      <c r="FB13" s="40">
        <f t="shared" ca="1" si="202"/>
        <v>10722.793972098409</v>
      </c>
      <c r="FC13" s="39">
        <f t="shared" ca="1" si="203"/>
        <v>-3.0941761018617973E-2</v>
      </c>
      <c r="FD13" s="40">
        <f t="shared" ca="1" si="204"/>
        <v>12214.269956356347</v>
      </c>
      <c r="FE13" s="39">
        <f t="shared" ca="1" si="205"/>
        <v>0.15358807907226379</v>
      </c>
      <c r="FF13" s="40">
        <f t="shared" ca="1" si="206"/>
        <v>13283.596653005899</v>
      </c>
      <c r="FG13" s="39">
        <f t="shared" ca="1" si="207"/>
        <v>5.4266617949291274E-2</v>
      </c>
      <c r="FH13" s="40">
        <f t="shared" ca="1" si="208"/>
        <v>14905.508328755903</v>
      </c>
      <c r="FI13" s="39">
        <f t="shared" ca="1" si="209"/>
        <v>-8.1116895072150891E-2</v>
      </c>
      <c r="FJ13" s="40">
        <f t="shared" ca="1" si="210"/>
        <v>15562.512608045881</v>
      </c>
      <c r="FK13" s="39">
        <f t="shared" ca="1" si="211"/>
        <v>-4.6416391224549665E-2</v>
      </c>
      <c r="FL13" s="40">
        <f t="shared" ca="1" si="212"/>
        <v>18305.492223031448</v>
      </c>
      <c r="FM13" s="39">
        <f t="shared" ca="1" si="213"/>
        <v>-3.0449317483635337E-2</v>
      </c>
      <c r="FN13" s="40">
        <f t="shared" ca="1" si="214"/>
        <v>21646.019833486967</v>
      </c>
      <c r="FO13" s="39">
        <f t="shared" ca="1" si="215"/>
        <v>-0.12237445918145587</v>
      </c>
      <c r="FP13" s="40">
        <f t="shared" ca="1" si="216"/>
        <v>23994.363341619282</v>
      </c>
      <c r="FQ13" s="39">
        <f t="shared" ca="1" si="217"/>
        <v>-0.28436630441231175</v>
      </c>
      <c r="FR13" s="40">
        <f t="shared" ca="1" si="218"/>
        <v>21888.467854368257</v>
      </c>
      <c r="FS13" s="39">
        <f t="shared" ca="1" si="219"/>
        <v>0.10802510102767238</v>
      </c>
      <c r="FT13" s="40">
        <f t="shared" ca="1" si="220"/>
        <v>15615.142648609828</v>
      </c>
      <c r="FU13" s="39">
        <f t="shared" ca="1" si="221"/>
        <v>-4.2330491281545306E-2</v>
      </c>
      <c r="FV13" s="40">
        <f t="shared" ca="1" si="222"/>
        <v>10693.814703828222</v>
      </c>
      <c r="FW13" s="39">
        <f t="shared" ca="1" si="223"/>
        <v>-8.1089033100516517E-2</v>
      </c>
      <c r="FX13" s="40">
        <f t="shared" ca="1" si="224"/>
        <v>16102.773997184497</v>
      </c>
      <c r="FY13" s="39">
        <f t="shared" ca="1" si="225"/>
        <v>0.11557545323649418</v>
      </c>
      <c r="FZ13" s="40">
        <f t="shared" ca="1" si="226"/>
        <v>16719.861874076316</v>
      </c>
      <c r="GA13" s="39">
        <f t="shared" ca="1" si="227"/>
        <v>0.14143713746431399</v>
      </c>
      <c r="GB13" s="40">
        <f t="shared" ca="1" si="228"/>
        <v>15000.782361234271</v>
      </c>
      <c r="GC13" s="39">
        <f t="shared" ca="1" si="229"/>
        <v>6.4145559752311176E-2</v>
      </c>
      <c r="GD13" s="40">
        <f t="shared" ca="1" si="230"/>
        <v>33114.499258685653</v>
      </c>
      <c r="GE13" s="39">
        <f t="shared" ca="1" si="231"/>
        <v>0.11501228454886445</v>
      </c>
      <c r="GF13" s="40">
        <f t="shared" ca="1" si="232"/>
        <v>20995.042816124158</v>
      </c>
      <c r="GG13" s="39">
        <f t="shared" ca="1" si="233"/>
        <v>-0.10000523822109242</v>
      </c>
      <c r="GH13" s="40">
        <f t="shared" ca="1" si="234"/>
        <v>20480.666471885994</v>
      </c>
      <c r="GI13" s="39">
        <f t="shared" ca="1" si="235"/>
        <v>0.14815640475345732</v>
      </c>
      <c r="GJ13" s="40">
        <f t="shared" ca="1" si="236"/>
        <v>36228.447471660184</v>
      </c>
      <c r="GK13" s="39">
        <f t="shared" ca="1" si="237"/>
        <v>6.5184265728342405E-2</v>
      </c>
      <c r="GL13" s="40">
        <f t="shared" ca="1" si="238"/>
        <v>31208.000457241109</v>
      </c>
      <c r="GM13" s="39">
        <f t="shared" ca="1" si="239"/>
        <v>8.2419002178383521E-2</v>
      </c>
      <c r="GN13" s="40">
        <f t="shared" ca="1" si="240"/>
        <v>27882.327525693912</v>
      </c>
      <c r="GO13" s="39">
        <f t="shared" ca="1" si="241"/>
        <v>2.416705740287271E-2</v>
      </c>
      <c r="GP13" s="40">
        <f t="shared" ca="1" si="242"/>
        <v>21810.81444220648</v>
      </c>
      <c r="GQ13" s="39">
        <f t="shared" ca="1" si="243"/>
        <v>-3.3851608471131049E-2</v>
      </c>
      <c r="GR13" s="40">
        <f t="shared" ca="1" si="244"/>
        <v>35976.411492590683</v>
      </c>
      <c r="GS13" s="39">
        <f t="shared" ca="1" si="245"/>
        <v>8.9711081407626458E-2</v>
      </c>
      <c r="GT13" s="40">
        <f t="shared" ca="1" si="246"/>
        <v>22806.362187400835</v>
      </c>
      <c r="GU13" s="14"/>
      <c r="GV13" s="37"/>
      <c r="GW13" s="14"/>
      <c r="GX13" s="37"/>
    </row>
    <row r="14" spans="1:206" x14ac:dyDescent="0.2">
      <c r="A14" s="54">
        <v>45596</v>
      </c>
      <c r="B14" s="84">
        <v>1500</v>
      </c>
      <c r="C14" s="60">
        <f t="shared" ca="1" si="48"/>
        <v>6.5244754433797625E-2</v>
      </c>
      <c r="D14" s="40">
        <f t="shared" ca="1" si="247"/>
        <v>23238.776368901366</v>
      </c>
      <c r="E14" s="39">
        <f t="shared" ca="1" si="49"/>
        <v>6.9297661751358208E-2</v>
      </c>
      <c r="F14" s="40">
        <f t="shared" ca="1" si="50"/>
        <v>26083.517052196577</v>
      </c>
      <c r="G14" s="39">
        <f t="shared" ca="1" si="51"/>
        <v>-4.6032837551723958E-2</v>
      </c>
      <c r="H14" s="40">
        <f t="shared" ca="1" si="52"/>
        <v>26625.877216865174</v>
      </c>
      <c r="I14" s="39">
        <f t="shared" ca="1" si="53"/>
        <v>0.13154432103053726</v>
      </c>
      <c r="J14" s="40">
        <f t="shared" ca="1" si="54"/>
        <v>35889.494124584882</v>
      </c>
      <c r="K14" s="39">
        <f t="shared" ca="1" si="55"/>
        <v>0.10110897361442639</v>
      </c>
      <c r="L14" s="40">
        <f t="shared" ca="1" si="56"/>
        <v>32802.226358668675</v>
      </c>
      <c r="M14" s="39">
        <f t="shared" ca="1" si="57"/>
        <v>-8.3189639574095892E-2</v>
      </c>
      <c r="N14" s="40">
        <f t="shared" ca="1" si="58"/>
        <v>17721.416795188103</v>
      </c>
      <c r="O14" s="39">
        <f t="shared" ca="1" si="59"/>
        <v>-7.5760681428655885E-2</v>
      </c>
      <c r="P14" s="40">
        <f t="shared" ca="1" si="60"/>
        <v>18068.056120857833</v>
      </c>
      <c r="Q14" s="39">
        <f t="shared" ca="1" si="61"/>
        <v>9.9192956876075294E-2</v>
      </c>
      <c r="R14" s="40">
        <f t="shared" ca="1" si="62"/>
        <v>16522.423228047584</v>
      </c>
      <c r="S14" s="39">
        <f t="shared" ca="1" si="63"/>
        <v>0.18185404032510516</v>
      </c>
      <c r="T14" s="40">
        <f t="shared" ca="1" si="64"/>
        <v>18964.707860740938</v>
      </c>
      <c r="U14" s="39">
        <f t="shared" ca="1" si="65"/>
        <v>-0.11797010453524462</v>
      </c>
      <c r="V14" s="40">
        <f t="shared" ca="1" si="66"/>
        <v>14336.114923893572</v>
      </c>
      <c r="W14" s="39">
        <f t="shared" ca="1" si="67"/>
        <v>6.8767342338710527E-2</v>
      </c>
      <c r="X14" s="40">
        <f t="shared" ca="1" si="68"/>
        <v>21109.666996789227</v>
      </c>
      <c r="Y14" s="39">
        <f t="shared" ca="1" si="69"/>
        <v>-9.051109846857508E-2</v>
      </c>
      <c r="Z14" s="40">
        <f t="shared" ca="1" si="70"/>
        <v>32415.467540946123</v>
      </c>
      <c r="AA14" s="39">
        <f t="shared" ca="1" si="71"/>
        <v>-2.1308513010418646E-2</v>
      </c>
      <c r="AB14" s="40">
        <f t="shared" ca="1" si="72"/>
        <v>35241.185918065945</v>
      </c>
      <c r="AC14" s="39">
        <f t="shared" ca="1" si="73"/>
        <v>-5.4968592418985614E-2</v>
      </c>
      <c r="AD14" s="40">
        <f t="shared" ca="1" si="74"/>
        <v>16080.571527013946</v>
      </c>
      <c r="AE14" s="39">
        <f t="shared" ca="1" si="75"/>
        <v>0.11859807321804966</v>
      </c>
      <c r="AF14" s="40">
        <f t="shared" ca="1" si="76"/>
        <v>18734.171173066752</v>
      </c>
      <c r="AG14" s="39">
        <f t="shared" ca="1" si="77"/>
        <v>6.710134110206821E-2</v>
      </c>
      <c r="AH14" s="40">
        <f t="shared" ca="1" si="78"/>
        <v>14238.687321416399</v>
      </c>
      <c r="AI14" s="39">
        <f t="shared" ca="1" si="79"/>
        <v>-5.4141895952333693E-3</v>
      </c>
      <c r="AJ14" s="40">
        <f t="shared" ca="1" si="80"/>
        <v>13150.33769260597</v>
      </c>
      <c r="AK14" s="39">
        <f t="shared" ca="1" si="81"/>
        <v>0.16250018663964422</v>
      </c>
      <c r="AL14" s="40">
        <f t="shared" ca="1" si="82"/>
        <v>14743.893399878758</v>
      </c>
      <c r="AM14" s="39">
        <f t="shared" ca="1" si="83"/>
        <v>5.4183079971110271E-2</v>
      </c>
      <c r="AN14" s="40">
        <f t="shared" ca="1" si="84"/>
        <v>14477.054239551688</v>
      </c>
      <c r="AO14" s="39">
        <f t="shared" ca="1" si="85"/>
        <v>3.0055590025466442E-2</v>
      </c>
      <c r="AP14" s="40">
        <f t="shared" ca="1" si="86"/>
        <v>32373.527152790593</v>
      </c>
      <c r="AQ14" s="39">
        <f t="shared" ca="1" si="87"/>
        <v>-4.7429280518678361E-2</v>
      </c>
      <c r="AR14" s="40">
        <f t="shared" ca="1" si="88"/>
        <v>36223.677234996234</v>
      </c>
      <c r="AS14" s="39">
        <f t="shared" ca="1" si="89"/>
        <v>-0.17986431826016233</v>
      </c>
      <c r="AT14" s="40">
        <f t="shared" ca="1" si="90"/>
        <v>25710.823118705976</v>
      </c>
      <c r="AU14" s="39">
        <f t="shared" ca="1" si="91"/>
        <v>-0.13141648634391345</v>
      </c>
      <c r="AV14" s="40">
        <f t="shared" ca="1" si="92"/>
        <v>21848.659014277095</v>
      </c>
      <c r="AW14" s="39">
        <f t="shared" ca="1" si="93"/>
        <v>8.4736110234528567E-2</v>
      </c>
      <c r="AX14" s="40">
        <f t="shared" ca="1" si="94"/>
        <v>14695.745966325818</v>
      </c>
      <c r="AY14" s="39">
        <f t="shared" ca="1" si="95"/>
        <v>9.5617130270456416E-2</v>
      </c>
      <c r="AZ14" s="40">
        <f t="shared" ca="1" si="96"/>
        <v>16519.42157356588</v>
      </c>
      <c r="BA14" s="39">
        <f t="shared" ca="1" si="97"/>
        <v>0.22291661753839009</v>
      </c>
      <c r="BB14" s="40">
        <f t="shared" ca="1" si="98"/>
        <v>18566.371287661612</v>
      </c>
      <c r="BC14" s="39">
        <f t="shared" ca="1" si="99"/>
        <v>0.11071350624152093</v>
      </c>
      <c r="BD14" s="40">
        <f t="shared" ca="1" si="100"/>
        <v>14189.695750710782</v>
      </c>
      <c r="BE14" s="39">
        <f t="shared" ca="1" si="101"/>
        <v>-7.1339200150645821E-2</v>
      </c>
      <c r="BF14" s="40">
        <f t="shared" ca="1" si="102"/>
        <v>14724.313865618004</v>
      </c>
      <c r="BG14" s="39">
        <f t="shared" ca="1" si="103"/>
        <v>-3.1110209340591298E-2</v>
      </c>
      <c r="BH14" s="40">
        <f t="shared" ca="1" si="104"/>
        <v>23687.412654045282</v>
      </c>
      <c r="BI14" s="39">
        <f t="shared" ca="1" si="105"/>
        <v>9.9969682606235177E-2</v>
      </c>
      <c r="BJ14" s="40">
        <f t="shared" ca="1" si="106"/>
        <v>19465.112906369257</v>
      </c>
      <c r="BK14" s="39">
        <f t="shared" ca="1" si="107"/>
        <v>-6.5851209925686882E-2</v>
      </c>
      <c r="BL14" s="40">
        <f t="shared" ca="1" si="108"/>
        <v>16213.393263692822</v>
      </c>
      <c r="BM14" s="39">
        <f t="shared" ca="1" si="109"/>
        <v>7.7395755774896449E-3</v>
      </c>
      <c r="BN14" s="40">
        <f t="shared" ca="1" si="110"/>
        <v>21481.759931256427</v>
      </c>
      <c r="BO14" s="39">
        <f t="shared" ca="1" si="111"/>
        <v>-9.5699458005046006E-2</v>
      </c>
      <c r="BP14" s="40">
        <f t="shared" ca="1" si="112"/>
        <v>12134.523273048895</v>
      </c>
      <c r="BQ14" s="39">
        <f t="shared" ca="1" si="113"/>
        <v>-7.1323709637076127E-3</v>
      </c>
      <c r="BR14" s="40">
        <f t="shared" ca="1" si="114"/>
        <v>13597.104955888126</v>
      </c>
      <c r="BS14" s="39">
        <f t="shared" ca="1" si="115"/>
        <v>-4.3544909151349016E-2</v>
      </c>
      <c r="BT14" s="40">
        <f t="shared" ca="1" si="116"/>
        <v>20094.429791696431</v>
      </c>
      <c r="BU14" s="39">
        <f t="shared" ca="1" si="117"/>
        <v>-1.0612000081740229E-2</v>
      </c>
      <c r="BV14" s="40">
        <f t="shared" ca="1" si="118"/>
        <v>13569.295767280859</v>
      </c>
      <c r="BW14" s="39">
        <f t="shared" ca="1" si="119"/>
        <v>3.5374806721421168E-2</v>
      </c>
      <c r="BX14" s="40">
        <f t="shared" ca="1" si="120"/>
        <v>17172.753659734561</v>
      </c>
      <c r="BY14" s="39">
        <f t="shared" ca="1" si="121"/>
        <v>-2.586994350950713E-2</v>
      </c>
      <c r="BZ14" s="40">
        <f t="shared" ca="1" si="122"/>
        <v>26093.897346061367</v>
      </c>
      <c r="CA14" s="39">
        <f t="shared" ca="1" si="123"/>
        <v>0.20374119751306477</v>
      </c>
      <c r="CB14" s="40">
        <f t="shared" ca="1" si="124"/>
        <v>35244.93992478853</v>
      </c>
      <c r="CC14" s="39">
        <f t="shared" ca="1" si="125"/>
        <v>0.19390997439691235</v>
      </c>
      <c r="CD14" s="40">
        <f t="shared" ca="1" si="126"/>
        <v>31002.685913455585</v>
      </c>
      <c r="CE14" s="39">
        <f t="shared" ca="1" si="127"/>
        <v>7.5172210454150651E-2</v>
      </c>
      <c r="CF14" s="40">
        <f t="shared" ca="1" si="128"/>
        <v>36795.423424715955</v>
      </c>
      <c r="CG14" s="39">
        <f t="shared" ca="1" si="129"/>
        <v>0.18932821782395759</v>
      </c>
      <c r="CH14" s="40">
        <f t="shared" ca="1" si="130"/>
        <v>21369.67812684787</v>
      </c>
      <c r="CI14" s="39">
        <f t="shared" ca="1" si="131"/>
        <v>-0.10826074357566312</v>
      </c>
      <c r="CJ14" s="40">
        <f t="shared" ca="1" si="132"/>
        <v>15414.331844034397</v>
      </c>
      <c r="CK14" s="39">
        <f t="shared" ca="1" si="133"/>
        <v>0.20075544994690617</v>
      </c>
      <c r="CL14" s="40">
        <f t="shared" ca="1" si="134"/>
        <v>24228.684787746617</v>
      </c>
      <c r="CM14" s="39">
        <f t="shared" ca="1" si="135"/>
        <v>0.26436027850882665</v>
      </c>
      <c r="CN14" s="40">
        <f t="shared" ca="1" si="136"/>
        <v>22147.495513401969</v>
      </c>
      <c r="CO14" s="39">
        <f t="shared" ca="1" si="137"/>
        <v>-4.8086392125520482E-2</v>
      </c>
      <c r="CP14" s="40">
        <f t="shared" ca="1" si="138"/>
        <v>20536.36435189996</v>
      </c>
      <c r="CQ14" s="39">
        <f t="shared" ca="1" si="139"/>
        <v>0.19927798399322136</v>
      </c>
      <c r="CR14" s="40">
        <f t="shared" ca="1" si="140"/>
        <v>43532.764640572626</v>
      </c>
      <c r="CS14" s="39">
        <f t="shared" ca="1" si="141"/>
        <v>0.19848395751428344</v>
      </c>
      <c r="CT14" s="40">
        <f t="shared" ca="1" si="142"/>
        <v>53950.11108002402</v>
      </c>
      <c r="CU14" s="39">
        <f t="shared" ca="1" si="143"/>
        <v>-2.5210897687680471E-2</v>
      </c>
      <c r="CV14" s="40">
        <f t="shared" ca="1" si="144"/>
        <v>25108.21334078877</v>
      </c>
      <c r="CW14" s="39">
        <f t="shared" ca="1" si="145"/>
        <v>-0.13266551373821378</v>
      </c>
      <c r="CX14" s="40">
        <f t="shared" ca="1" si="146"/>
        <v>22680.066415277073</v>
      </c>
      <c r="CY14" s="39">
        <f t="shared" ca="1" si="147"/>
        <v>2.0419149863186138E-2</v>
      </c>
      <c r="CZ14" s="40">
        <f t="shared" ca="1" si="148"/>
        <v>16126.407723458136</v>
      </c>
      <c r="DA14" s="39">
        <f t="shared" ca="1" si="149"/>
        <v>2.3361589499731671E-2</v>
      </c>
      <c r="DB14" s="40">
        <f t="shared" ca="1" si="150"/>
        <v>15096.889187522624</v>
      </c>
      <c r="DC14" s="39">
        <f t="shared" ca="1" si="151"/>
        <v>0.12011664983647161</v>
      </c>
      <c r="DD14" s="40">
        <f t="shared" ca="1" si="152"/>
        <v>14210.489179588798</v>
      </c>
      <c r="DE14" s="39">
        <f t="shared" ca="1" si="153"/>
        <v>0.13662451164349385</v>
      </c>
      <c r="DF14" s="40">
        <f t="shared" ca="1" si="154"/>
        <v>21054.076331604065</v>
      </c>
      <c r="DG14" s="39">
        <f t="shared" ca="1" si="155"/>
        <v>-0.18484331614671368</v>
      </c>
      <c r="DH14" s="40">
        <f t="shared" ca="1" si="156"/>
        <v>13240.810093304206</v>
      </c>
      <c r="DI14" s="39">
        <f t="shared" ca="1" si="157"/>
        <v>2.585488419605585E-2</v>
      </c>
      <c r="DJ14" s="40">
        <f t="shared" ca="1" si="158"/>
        <v>28981.182111995025</v>
      </c>
      <c r="DK14" s="39">
        <f t="shared" ca="1" si="159"/>
        <v>3.8195499913369346E-3</v>
      </c>
      <c r="DL14" s="40">
        <f t="shared" ca="1" si="160"/>
        <v>22316.267603301763</v>
      </c>
      <c r="DM14" s="39">
        <f t="shared" ca="1" si="161"/>
        <v>2.2325051037159923E-2</v>
      </c>
      <c r="DN14" s="40">
        <f t="shared" ca="1" si="162"/>
        <v>18602.821354858042</v>
      </c>
      <c r="DO14" s="39">
        <f t="shared" ca="1" si="163"/>
        <v>4.8567817597280155E-2</v>
      </c>
      <c r="DP14" s="40">
        <f t="shared" ca="1" si="164"/>
        <v>29551.127692336842</v>
      </c>
      <c r="DQ14" s="39">
        <f t="shared" ca="1" si="165"/>
        <v>8.1931327962996875E-2</v>
      </c>
      <c r="DR14" s="40">
        <f t="shared" ca="1" si="166"/>
        <v>13906.164110116073</v>
      </c>
      <c r="DS14" s="39">
        <f t="shared" ca="1" si="167"/>
        <v>-6.3071023270245635E-2</v>
      </c>
      <c r="DT14" s="40">
        <f t="shared" ca="1" si="168"/>
        <v>14889.348438526124</v>
      </c>
      <c r="DU14" s="39">
        <f t="shared" ca="1" si="169"/>
        <v>0.10460441548582242</v>
      </c>
      <c r="DV14" s="40">
        <f t="shared" ca="1" si="170"/>
        <v>16514.727776346801</v>
      </c>
      <c r="DW14" s="39">
        <f t="shared" ca="1" si="171"/>
        <v>-3.1652922900907328E-2</v>
      </c>
      <c r="DX14" s="40">
        <f t="shared" ca="1" si="172"/>
        <v>16827.741013033316</v>
      </c>
      <c r="DY14" s="39">
        <f t="shared" ca="1" si="173"/>
        <v>0.20291149890865329</v>
      </c>
      <c r="DZ14" s="40">
        <f t="shared" ca="1" si="174"/>
        <v>16816.78839136257</v>
      </c>
      <c r="EA14" s="39">
        <f t="shared" ca="1" si="175"/>
        <v>5.1645017891752965E-2</v>
      </c>
      <c r="EB14" s="40">
        <f t="shared" ca="1" si="176"/>
        <v>32812.505314341091</v>
      </c>
      <c r="EC14" s="39">
        <f t="shared" ca="1" si="177"/>
        <v>-1.7330202249597387E-2</v>
      </c>
      <c r="ED14" s="40">
        <f t="shared" ca="1" si="178"/>
        <v>27723.144210285169</v>
      </c>
      <c r="EE14" s="39">
        <f t="shared" ca="1" si="179"/>
        <v>-1.8786203609872577E-2</v>
      </c>
      <c r="EF14" s="40">
        <f t="shared" ca="1" si="180"/>
        <v>28832.636601993334</v>
      </c>
      <c r="EG14" s="39">
        <f t="shared" ca="1" si="181"/>
        <v>0.19191061164608594</v>
      </c>
      <c r="EH14" s="40">
        <f t="shared" ca="1" si="182"/>
        <v>27542.936104553668</v>
      </c>
      <c r="EI14" s="39">
        <f t="shared" ca="1" si="183"/>
        <v>9.2172149117019042E-2</v>
      </c>
      <c r="EJ14" s="40">
        <f t="shared" ca="1" si="184"/>
        <v>22450.604194077052</v>
      </c>
      <c r="EK14" s="39">
        <f t="shared" ca="1" si="185"/>
        <v>3.5704449599799487E-3</v>
      </c>
      <c r="EL14" s="40">
        <f t="shared" ca="1" si="186"/>
        <v>16092.532479559753</v>
      </c>
      <c r="EM14" s="39">
        <f t="shared" ca="1" si="187"/>
        <v>9.5413934567922951E-2</v>
      </c>
      <c r="EN14" s="40">
        <f t="shared" ca="1" si="188"/>
        <v>14188.511773372933</v>
      </c>
      <c r="EO14" s="39">
        <f t="shared" ca="1" si="189"/>
        <v>0.35699288417331726</v>
      </c>
      <c r="EP14" s="40">
        <f t="shared" ca="1" si="190"/>
        <v>24905.675046236323</v>
      </c>
      <c r="EQ14" s="39">
        <f t="shared" ca="1" si="191"/>
        <v>0.22739247231213122</v>
      </c>
      <c r="ER14" s="40">
        <f t="shared" ca="1" si="192"/>
        <v>20144.421366721701</v>
      </c>
      <c r="ES14" s="39">
        <f t="shared" ca="1" si="193"/>
        <v>1.431986502070735E-2</v>
      </c>
      <c r="ET14" s="40">
        <f t="shared" ca="1" si="194"/>
        <v>27432.243474660747</v>
      </c>
      <c r="EU14" s="39">
        <f t="shared" ca="1" si="195"/>
        <v>0.10482179577511505</v>
      </c>
      <c r="EV14" s="40">
        <f t="shared" ca="1" si="196"/>
        <v>21274.541522906427</v>
      </c>
      <c r="EW14" s="39">
        <f t="shared" ca="1" si="197"/>
        <v>-6.967232228378295E-2</v>
      </c>
      <c r="EX14" s="40">
        <f t="shared" ca="1" si="198"/>
        <v>17463.391241862108</v>
      </c>
      <c r="EY14" s="39">
        <f t="shared" ca="1" si="199"/>
        <v>-5.90401160520704E-2</v>
      </c>
      <c r="EZ14" s="40">
        <f t="shared" ca="1" si="200"/>
        <v>20121.916065606591</v>
      </c>
      <c r="FA14" s="39">
        <f t="shared" ca="1" si="201"/>
        <v>0.10227890355670449</v>
      </c>
      <c r="FB14" s="40">
        <f t="shared" ca="1" si="202"/>
        <v>13319.509582629073</v>
      </c>
      <c r="FC14" s="39">
        <f t="shared" ca="1" si="203"/>
        <v>0.27668492389625182</v>
      </c>
      <c r="FD14" s="40">
        <f t="shared" ca="1" si="204"/>
        <v>17093.77430967908</v>
      </c>
      <c r="FE14" s="39">
        <f t="shared" ca="1" si="205"/>
        <v>0.16775767409692019</v>
      </c>
      <c r="FF14" s="40">
        <f t="shared" ca="1" si="206"/>
        <v>17012.021931155803</v>
      </c>
      <c r="FG14" s="39">
        <f t="shared" ca="1" si="207"/>
        <v>-2.8825905516890883E-2</v>
      </c>
      <c r="FH14" s="40">
        <f t="shared" ca="1" si="208"/>
        <v>15975.843553989955</v>
      </c>
      <c r="FI14" s="39">
        <f t="shared" ca="1" si="209"/>
        <v>-0.131291055353284</v>
      </c>
      <c r="FJ14" s="40">
        <f t="shared" ca="1" si="210"/>
        <v>15019.293903786749</v>
      </c>
      <c r="FK14" s="39">
        <f t="shared" ca="1" si="211"/>
        <v>0.18068822463067866</v>
      </c>
      <c r="FL14" s="40">
        <f t="shared" ca="1" si="212"/>
        <v>23113.079113801698</v>
      </c>
      <c r="FM14" s="39">
        <f t="shared" ca="1" si="213"/>
        <v>3.0710631636632575E-2</v>
      </c>
      <c r="FN14" s="40">
        <f t="shared" ca="1" si="214"/>
        <v>23810.782774992429</v>
      </c>
      <c r="FO14" s="39">
        <f t="shared" ca="1" si="215"/>
        <v>6.0990482949535678E-2</v>
      </c>
      <c r="FP14" s="40">
        <f t="shared" ca="1" si="216"/>
        <v>26957.791149891276</v>
      </c>
      <c r="FQ14" s="39">
        <f t="shared" ca="1" si="217"/>
        <v>-1.8951722317408645E-2</v>
      </c>
      <c r="FR14" s="40">
        <f t="shared" ca="1" si="218"/>
        <v>22973.643689638746</v>
      </c>
      <c r="FS14" s="39">
        <f t="shared" ca="1" si="219"/>
        <v>5.2323719703215386E-2</v>
      </c>
      <c r="FT14" s="40">
        <f t="shared" ca="1" si="220"/>
        <v>17932.184995681411</v>
      </c>
      <c r="FU14" s="39">
        <f t="shared" ca="1" si="221"/>
        <v>3.7912280151827876E-2</v>
      </c>
      <c r="FV14" s="40">
        <f t="shared" ca="1" si="222"/>
        <v>12599.241602771493</v>
      </c>
      <c r="FW14" s="39">
        <f t="shared" ca="1" si="223"/>
        <v>-0.34217947224594075</v>
      </c>
      <c r="FX14" s="40">
        <f t="shared" ca="1" si="224"/>
        <v>12092.735289132246</v>
      </c>
      <c r="FY14" s="39">
        <f t="shared" ca="1" si="225"/>
        <v>-4.426935184824534E-2</v>
      </c>
      <c r="FZ14" s="40">
        <f t="shared" ca="1" si="226"/>
        <v>17479.684425918771</v>
      </c>
      <c r="GA14" s="39">
        <f t="shared" ca="1" si="227"/>
        <v>8.7327287768970252E-2</v>
      </c>
      <c r="GB14" s="40">
        <f t="shared" ca="1" si="228"/>
        <v>17810.759999253467</v>
      </c>
      <c r="GC14" s="39">
        <f t="shared" ca="1" si="229"/>
        <v>0.16260269307202477</v>
      </c>
      <c r="GD14" s="40">
        <f t="shared" ca="1" si="230"/>
        <v>39999.00601787951</v>
      </c>
      <c r="GE14" s="39">
        <f t="shared" ca="1" si="231"/>
        <v>-8.7194954737301988E-2</v>
      </c>
      <c r="GF14" s="40">
        <f t="shared" ca="1" si="232"/>
        <v>20664.381008064494</v>
      </c>
      <c r="GG14" s="39">
        <f t="shared" ca="1" si="233"/>
        <v>-0.104768530643959</v>
      </c>
      <c r="GH14" s="40">
        <f t="shared" ca="1" si="234"/>
        <v>19834.937139017504</v>
      </c>
      <c r="GI14" s="39">
        <f t="shared" ca="1" si="235"/>
        <v>-3.9461059042882322E-2</v>
      </c>
      <c r="GJ14" s="40">
        <f t="shared" ca="1" si="236"/>
        <v>36298.834566949037</v>
      </c>
      <c r="GK14" s="39">
        <f t="shared" ca="1" si="237"/>
        <v>-0.18009718858971493</v>
      </c>
      <c r="GL14" s="40">
        <f t="shared" ca="1" si="238"/>
        <v>27087.527313385446</v>
      </c>
      <c r="GM14" s="39">
        <f t="shared" ca="1" si="239"/>
        <v>0.21383539736367987</v>
      </c>
      <c r="GN14" s="40">
        <f t="shared" ca="1" si="240"/>
        <v>35344.556111574944</v>
      </c>
      <c r="GO14" s="39">
        <f t="shared" ca="1" si="241"/>
        <v>-6.2230528019247229E-2</v>
      </c>
      <c r="GP14" s="40">
        <f t="shared" ca="1" si="242"/>
        <v>21953.515942938146</v>
      </c>
      <c r="GQ14" s="39">
        <f t="shared" ca="1" si="243"/>
        <v>-2.5895724400581584E-2</v>
      </c>
      <c r="GR14" s="40">
        <f t="shared" ca="1" si="244"/>
        <v>36544.776255656638</v>
      </c>
      <c r="GS14" s="39">
        <f t="shared" ca="1" si="245"/>
        <v>-0.19374518037395314</v>
      </c>
      <c r="GT14" s="40">
        <f t="shared" ca="1" si="246"/>
        <v>19887.739431729155</v>
      </c>
      <c r="GU14" s="14"/>
      <c r="GV14" s="37"/>
      <c r="GW14" s="14"/>
      <c r="GX14" s="37"/>
    </row>
    <row r="15" spans="1:206" x14ac:dyDescent="0.2">
      <c r="A15" s="54">
        <v>45626</v>
      </c>
      <c r="B15" s="84">
        <v>1500</v>
      </c>
      <c r="C15" s="60">
        <f t="shared" ca="1" si="48"/>
        <v>0.10861231596560375</v>
      </c>
      <c r="D15" s="40">
        <f t="shared" ca="1" si="247"/>
        <v>27262.79369053449</v>
      </c>
      <c r="E15" s="39">
        <f t="shared" ca="1" si="49"/>
        <v>0.20196723997781224</v>
      </c>
      <c r="F15" s="40">
        <f t="shared" ca="1" si="50"/>
        <v>32851.533000142925</v>
      </c>
      <c r="G15" s="39">
        <f t="shared" ca="1" si="51"/>
        <v>0.21448848434861581</v>
      </c>
      <c r="H15" s="40">
        <f t="shared" ca="1" si="52"/>
        <v>33836.821265562932</v>
      </c>
      <c r="I15" s="39">
        <f t="shared" ca="1" si="53"/>
        <v>-0.1582317656732441</v>
      </c>
      <c r="J15" s="40">
        <f t="shared" ca="1" si="54"/>
        <v>31710.636100132295</v>
      </c>
      <c r="K15" s="39">
        <f t="shared" ca="1" si="55"/>
        <v>-4.3919766493572272E-2</v>
      </c>
      <c r="L15" s="40">
        <f t="shared" ca="1" si="56"/>
        <v>32861.560236526639</v>
      </c>
      <c r="M15" s="39">
        <f t="shared" ca="1" si="57"/>
        <v>5.2974060624715928E-2</v>
      </c>
      <c r="N15" s="40">
        <f t="shared" ca="1" si="58"/>
        <v>20160.192202852257</v>
      </c>
      <c r="O15" s="39">
        <f t="shared" ca="1" si="59"/>
        <v>7.7097964766221855E-2</v>
      </c>
      <c r="P15" s="40">
        <f t="shared" ca="1" si="60"/>
        <v>20961.066475057847</v>
      </c>
      <c r="Q15" s="39">
        <f t="shared" ca="1" si="61"/>
        <v>1.8158459635838967E-3</v>
      </c>
      <c r="R15" s="40">
        <f t="shared" ca="1" si="62"/>
        <v>18052.42540357486</v>
      </c>
      <c r="S15" s="39">
        <f t="shared" ca="1" si="63"/>
        <v>0.17221281099180863</v>
      </c>
      <c r="T15" s="40">
        <f t="shared" ca="1" si="64"/>
        <v>23730.673511077584</v>
      </c>
      <c r="U15" s="39">
        <f t="shared" ca="1" si="65"/>
        <v>-7.5095471241481138E-2</v>
      </c>
      <c r="V15" s="40">
        <f t="shared" ca="1" si="66"/>
        <v>14759.537617911756</v>
      </c>
      <c r="W15" s="39">
        <f t="shared" ca="1" si="67"/>
        <v>2.1533087200472551E-2</v>
      </c>
      <c r="X15" s="40">
        <f t="shared" ca="1" si="68"/>
        <v>23064.223297004028</v>
      </c>
      <c r="Y15" s="39">
        <f t="shared" ca="1" si="69"/>
        <v>-7.2327683575114821E-2</v>
      </c>
      <c r="Z15" s="40">
        <f t="shared" ca="1" si="70"/>
        <v>31570.931861705169</v>
      </c>
      <c r="AA15" s="39">
        <f t="shared" ca="1" si="71"/>
        <v>0.25865687863036357</v>
      </c>
      <c r="AB15" s="40">
        <f t="shared" ca="1" si="72"/>
        <v>45856.561066865208</v>
      </c>
      <c r="AC15" s="39">
        <f t="shared" ca="1" si="73"/>
        <v>0.23737618055872844</v>
      </c>
      <c r="AD15" s="40">
        <f t="shared" ca="1" si="74"/>
        <v>21397.716177297956</v>
      </c>
      <c r="AE15" s="39">
        <f t="shared" ca="1" si="75"/>
        <v>4.5983455339816251E-2</v>
      </c>
      <c r="AF15" s="40">
        <f t="shared" ca="1" si="76"/>
        <v>21095.633096531939</v>
      </c>
      <c r="AG15" s="39">
        <f t="shared" ca="1" si="77"/>
        <v>2.2275946058682088E-2</v>
      </c>
      <c r="AH15" s="40">
        <f t="shared" ca="1" si="78"/>
        <v>16055.867552134712</v>
      </c>
      <c r="AI15" s="39">
        <f t="shared" ca="1" si="79"/>
        <v>5.2461336111594703E-2</v>
      </c>
      <c r="AJ15" s="40">
        <f t="shared" ca="1" si="80"/>
        <v>15340.221978278743</v>
      </c>
      <c r="AK15" s="39">
        <f t="shared" ca="1" si="81"/>
        <v>0.19396863219347751</v>
      </c>
      <c r="AL15" s="40">
        <f t="shared" ca="1" si="82"/>
        <v>19103.746235859682</v>
      </c>
      <c r="AM15" s="39">
        <f t="shared" ca="1" si="83"/>
        <v>5.0866029123006987E-2</v>
      </c>
      <c r="AN15" s="40">
        <f t="shared" ca="1" si="84"/>
        <v>16713.444502116075</v>
      </c>
      <c r="AO15" s="39">
        <f t="shared" ca="1" si="85"/>
        <v>-7.7964423914118758E-3</v>
      </c>
      <c r="AP15" s="40">
        <f t="shared" ca="1" si="86"/>
        <v>33621.128813337054</v>
      </c>
      <c r="AQ15" s="39">
        <f t="shared" ca="1" si="87"/>
        <v>4.9281849502663816E-2</v>
      </c>
      <c r="AR15" s="40">
        <f t="shared" ca="1" si="88"/>
        <v>39508.847044924391</v>
      </c>
      <c r="AS15" s="39">
        <f t="shared" ca="1" si="89"/>
        <v>-9.4962589497024408E-2</v>
      </c>
      <c r="AT15" s="40">
        <f t="shared" ca="1" si="90"/>
        <v>24769.256777253697</v>
      </c>
      <c r="AU15" s="39">
        <f t="shared" ca="1" si="91"/>
        <v>0.14384205947291573</v>
      </c>
      <c r="AV15" s="40">
        <f t="shared" ca="1" si="92"/>
        <v>26491.415123612198</v>
      </c>
      <c r="AW15" s="39">
        <f t="shared" ca="1" si="93"/>
        <v>-0.16138719254376377</v>
      </c>
      <c r="AX15" s="40">
        <f t="shared" ca="1" si="94"/>
        <v>13824.040782484153</v>
      </c>
      <c r="AY15" s="39">
        <f t="shared" ca="1" si="95"/>
        <v>-2.4304928372932341E-3</v>
      </c>
      <c r="AZ15" s="40">
        <f t="shared" ca="1" si="96"/>
        <v>17979.2712377551</v>
      </c>
      <c r="BA15" s="39">
        <f t="shared" ca="1" si="97"/>
        <v>0.13270556251547003</v>
      </c>
      <c r="BB15" s="40">
        <f t="shared" ca="1" si="98"/>
        <v>22530.232033261818</v>
      </c>
      <c r="BC15" s="39">
        <f t="shared" ca="1" si="99"/>
        <v>0.12629165845023979</v>
      </c>
      <c r="BD15" s="40">
        <f t="shared" ca="1" si="100"/>
        <v>17481.735959972368</v>
      </c>
      <c r="BE15" s="39">
        <f t="shared" ca="1" si="101"/>
        <v>8.8009523824484001E-2</v>
      </c>
      <c r="BF15" s="40">
        <f t="shared" ca="1" si="102"/>
        <v>17520.193717573289</v>
      </c>
      <c r="BG15" s="39">
        <f t="shared" ca="1" si="103"/>
        <v>0.25627435994191355</v>
      </c>
      <c r="BH15" s="40">
        <f t="shared" ca="1" si="104"/>
        <v>31257.889170640719</v>
      </c>
      <c r="BI15" s="39">
        <f t="shared" ca="1" si="105"/>
        <v>4.8744886415657732E-2</v>
      </c>
      <c r="BJ15" s="40">
        <f t="shared" ca="1" si="106"/>
        <v>21913.937624058177</v>
      </c>
      <c r="BK15" s="39">
        <f t="shared" ca="1" si="107"/>
        <v>-5.0458328657654643E-2</v>
      </c>
      <c r="BL15" s="40">
        <f t="shared" ca="1" si="108"/>
        <v>16895.292537737605</v>
      </c>
      <c r="BM15" s="39">
        <f t="shared" ca="1" si="109"/>
        <v>-3.9177715738263487E-2</v>
      </c>
      <c r="BN15" s="40">
        <f t="shared" ca="1" si="110"/>
        <v>22140.153647112045</v>
      </c>
      <c r="BO15" s="39">
        <f t="shared" ca="1" si="111"/>
        <v>-9.4297288883958275E-2</v>
      </c>
      <c r="BP15" s="40">
        <f t="shared" ca="1" si="112"/>
        <v>12490.270626501089</v>
      </c>
      <c r="BQ15" s="39">
        <f t="shared" ca="1" si="113"/>
        <v>0.14010358516037974</v>
      </c>
      <c r="BR15" s="40">
        <f t="shared" ca="1" si="114"/>
        <v>17002.108108010019</v>
      </c>
      <c r="BS15" s="39">
        <f t="shared" ca="1" si="115"/>
        <v>-6.6788423408227521E-2</v>
      </c>
      <c r="BT15" s="40">
        <f t="shared" ca="1" si="116"/>
        <v>20252.354506621708</v>
      </c>
      <c r="BU15" s="39">
        <f t="shared" ca="1" si="117"/>
        <v>0.21412064497809458</v>
      </c>
      <c r="BV15" s="40">
        <f t="shared" ca="1" si="118"/>
        <v>17974.762128869566</v>
      </c>
      <c r="BW15" s="39">
        <f t="shared" ca="1" si="119"/>
        <v>7.7042806932642066E-2</v>
      </c>
      <c r="BX15" s="40">
        <f t="shared" ca="1" si="120"/>
        <v>19995.790804443313</v>
      </c>
      <c r="BY15" s="39">
        <f t="shared" ca="1" si="121"/>
        <v>0.16721208578904673</v>
      </c>
      <c r="BZ15" s="40">
        <f t="shared" ca="1" si="122"/>
        <v>31957.112347661558</v>
      </c>
      <c r="CA15" s="39">
        <f t="shared" ca="1" si="123"/>
        <v>-2.8384495439464634E-2</v>
      </c>
      <c r="CB15" s="40">
        <f t="shared" ca="1" si="124"/>
        <v>35744.530088229163</v>
      </c>
      <c r="CC15" s="39">
        <f t="shared" ca="1" si="125"/>
        <v>2.8363596162369539E-3</v>
      </c>
      <c r="CD15" s="40">
        <f t="shared" ca="1" si="126"/>
        <v>32590.620679775388</v>
      </c>
      <c r="CE15" s="39">
        <f t="shared" ca="1" si="127"/>
        <v>-8.1375733904230946E-2</v>
      </c>
      <c r="CF15" s="40">
        <f t="shared" ca="1" si="128"/>
        <v>35301.168839212762</v>
      </c>
      <c r="CG15" s="39">
        <f t="shared" ca="1" si="129"/>
        <v>0.18680450188775091</v>
      </c>
      <c r="CH15" s="40">
        <f t="shared" ca="1" si="130"/>
        <v>26861.630204835252</v>
      </c>
      <c r="CI15" s="39">
        <f t="shared" ca="1" si="131"/>
        <v>6.2506860503948686E-2</v>
      </c>
      <c r="CJ15" s="40">
        <f t="shared" ca="1" si="132"/>
        <v>17877.833334371029</v>
      </c>
      <c r="CK15" s="39">
        <f t="shared" ca="1" si="133"/>
        <v>0.31365447070472147</v>
      </c>
      <c r="CL15" s="40">
        <f t="shared" ca="1" si="134"/>
        <v>33328.120090718818</v>
      </c>
      <c r="CM15" s="39">
        <f t="shared" ca="1" si="135"/>
        <v>2.0668456327896493E-2</v>
      </c>
      <c r="CN15" s="40">
        <f t="shared" ca="1" si="136"/>
        <v>24105.250057193</v>
      </c>
      <c r="CO15" s="39">
        <f t="shared" ca="1" si="137"/>
        <v>-6.9199446157295896E-3</v>
      </c>
      <c r="CP15" s="40">
        <f t="shared" ca="1" si="138"/>
        <v>21894.253847976368</v>
      </c>
      <c r="CQ15" s="39">
        <f t="shared" ca="1" si="139"/>
        <v>8.8754256647872079E-2</v>
      </c>
      <c r="CR15" s="40">
        <f t="shared" ca="1" si="140"/>
        <v>48896.482806073422</v>
      </c>
      <c r="CS15" s="39">
        <f t="shared" ca="1" si="141"/>
        <v>2.8828236671182811E-2</v>
      </c>
      <c r="CT15" s="40">
        <f t="shared" ca="1" si="142"/>
        <v>57005.39765067555</v>
      </c>
      <c r="CU15" s="39">
        <f t="shared" ca="1" si="143"/>
        <v>1.0195484793800988E-2</v>
      </c>
      <c r="CV15" s="40">
        <f t="shared" ca="1" si="144"/>
        <v>26864.203748104293</v>
      </c>
      <c r="CW15" s="39">
        <f t="shared" ca="1" si="145"/>
        <v>0.11437460928025694</v>
      </c>
      <c r="CX15" s="40">
        <f t="shared" ca="1" si="146"/>
        <v>26774.090149974665</v>
      </c>
      <c r="CY15" s="39">
        <f t="shared" ca="1" si="147"/>
        <v>-0.1179108627434447</v>
      </c>
      <c r="CZ15" s="40">
        <f t="shared" ca="1" si="148"/>
        <v>15724.929075832639</v>
      </c>
      <c r="DA15" s="39">
        <f t="shared" ca="1" si="149"/>
        <v>0.15123729625577367</v>
      </c>
      <c r="DB15" s="40">
        <f t="shared" ca="1" si="150"/>
        <v>18880.10189011657</v>
      </c>
      <c r="DC15" s="39">
        <f t="shared" ca="1" si="151"/>
        <v>3.9824198118362589E-2</v>
      </c>
      <c r="DD15" s="40">
        <f t="shared" ca="1" si="152"/>
        <v>16276.410516035592</v>
      </c>
      <c r="DE15" s="39">
        <f t="shared" ca="1" si="153"/>
        <v>0.14171532991480679</v>
      </c>
      <c r="DF15" s="40">
        <f t="shared" ca="1" si="154"/>
        <v>25537.761704988861</v>
      </c>
      <c r="DG15" s="39">
        <f t="shared" ca="1" si="155"/>
        <v>0.19514738602740289</v>
      </c>
      <c r="DH15" s="40">
        <f t="shared" ca="1" si="156"/>
        <v>17324.719571897775</v>
      </c>
      <c r="DI15" s="39">
        <f t="shared" ca="1" si="157"/>
        <v>-0.13579923609968231</v>
      </c>
      <c r="DJ15" s="40">
        <f t="shared" ca="1" si="158"/>
        <v>26545.559719920326</v>
      </c>
      <c r="DK15" s="39">
        <f t="shared" ca="1" si="159"/>
        <v>4.0522633920239859E-2</v>
      </c>
      <c r="DL15" s="40">
        <f t="shared" ca="1" si="160"/>
        <v>24720.581545856468</v>
      </c>
      <c r="DM15" s="39">
        <f t="shared" ca="1" si="161"/>
        <v>7.8784497491951669E-2</v>
      </c>
      <c r="DN15" s="40">
        <f t="shared" ca="1" si="162"/>
        <v>21568.435287233078</v>
      </c>
      <c r="DO15" s="39">
        <f t="shared" ca="1" si="163"/>
        <v>-2.3083042065139371E-2</v>
      </c>
      <c r="DP15" s="40">
        <f t="shared" ca="1" si="164"/>
        <v>30368.997768742327</v>
      </c>
      <c r="DQ15" s="39">
        <f t="shared" ca="1" si="165"/>
        <v>-0.1773938276193919</v>
      </c>
      <c r="DR15" s="40">
        <f t="shared" ca="1" si="166"/>
        <v>12939.296431119168</v>
      </c>
      <c r="DS15" s="39">
        <f t="shared" ca="1" si="167"/>
        <v>0.19280542532887138</v>
      </c>
      <c r="DT15" s="40">
        <f t="shared" ca="1" si="168"/>
        <v>19260.095597085918</v>
      </c>
      <c r="DU15" s="39">
        <f t="shared" ca="1" si="169"/>
        <v>1.7285048064295188E-2</v>
      </c>
      <c r="DV15" s="40">
        <f t="shared" ca="1" si="170"/>
        <v>18300.185639729705</v>
      </c>
      <c r="DW15" s="39">
        <f t="shared" ca="1" si="171"/>
        <v>-3.2286463169056527E-2</v>
      </c>
      <c r="DX15" s="40">
        <f t="shared" ca="1" si="172"/>
        <v>17784.432772597596</v>
      </c>
      <c r="DY15" s="39">
        <f t="shared" ca="1" si="173"/>
        <v>8.6799577150777324E-2</v>
      </c>
      <c r="DZ15" s="40">
        <f t="shared" ca="1" si="174"/>
        <v>19776.478512766942</v>
      </c>
      <c r="EA15" s="39">
        <f t="shared" ca="1" si="175"/>
        <v>-7.3633040307320569E-2</v>
      </c>
      <c r="EB15" s="40">
        <f t="shared" ca="1" si="176"/>
        <v>31896.420787946045</v>
      </c>
      <c r="EC15" s="39">
        <f t="shared" ca="1" si="177"/>
        <v>9.4530183891222849E-2</v>
      </c>
      <c r="ED15" s="40">
        <f t="shared" ca="1" si="178"/>
        <v>31843.818130526317</v>
      </c>
      <c r="EE15" s="39">
        <f t="shared" ca="1" si="179"/>
        <v>0.12707212240925242</v>
      </c>
      <c r="EF15" s="40">
        <f t="shared" ca="1" si="180"/>
        <v>33996.460929663321</v>
      </c>
      <c r="EG15" s="39">
        <f t="shared" ca="1" si="181"/>
        <v>0.30902983450268351</v>
      </c>
      <c r="EH15" s="40">
        <f t="shared" ca="1" si="182"/>
        <v>37554.525090661875</v>
      </c>
      <c r="EI15" s="39">
        <f t="shared" ca="1" si="183"/>
        <v>-1.5019478960354653E-2</v>
      </c>
      <c r="EJ15" s="40">
        <f t="shared" ca="1" si="184"/>
        <v>23613.407816736864</v>
      </c>
      <c r="EK15" s="39">
        <f t="shared" ca="1" si="185"/>
        <v>0.1778594200063989</v>
      </c>
      <c r="EL15" s="40">
        <f t="shared" ca="1" si="186"/>
        <v>20454.740972808388</v>
      </c>
      <c r="EM15" s="39">
        <f t="shared" ca="1" si="187"/>
        <v>-8.8650658546562816E-3</v>
      </c>
      <c r="EN15" s="40">
        <f t="shared" ca="1" si="188"/>
        <v>15562.729682122415</v>
      </c>
      <c r="EO15" s="39">
        <f t="shared" ca="1" si="189"/>
        <v>5.2238600916599411E-2</v>
      </c>
      <c r="EP15" s="40">
        <f t="shared" ca="1" si="190"/>
        <v>27706.712665535171</v>
      </c>
      <c r="EQ15" s="39">
        <f t="shared" ca="1" si="191"/>
        <v>0.13993985452803817</v>
      </c>
      <c r="ER15" s="40">
        <f t="shared" ca="1" si="192"/>
        <v>24463.428762332238</v>
      </c>
      <c r="ES15" s="39">
        <f t="shared" ca="1" si="193"/>
        <v>0.11606669619215307</v>
      </c>
      <c r="ET15" s="40">
        <f t="shared" ca="1" si="194"/>
        <v>32116.213343903368</v>
      </c>
      <c r="EU15" s="39">
        <f t="shared" ca="1" si="195"/>
        <v>0.13213467813310195</v>
      </c>
      <c r="EV15" s="40">
        <f t="shared" ca="1" si="196"/>
        <v>25585.646219464979</v>
      </c>
      <c r="EW15" s="39">
        <f t="shared" ca="1" si="197"/>
        <v>-6.9992236550684567E-2</v>
      </c>
      <c r="EX15" s="40">
        <f t="shared" ca="1" si="198"/>
        <v>17741.08943108454</v>
      </c>
      <c r="EY15" s="39">
        <f t="shared" ca="1" si="199"/>
        <v>0.13945737854909648</v>
      </c>
      <c r="EZ15" s="40">
        <f t="shared" ca="1" si="200"/>
        <v>24428.065731501036</v>
      </c>
      <c r="FA15" s="39">
        <f t="shared" ca="1" si="201"/>
        <v>-7.4175617144134981E-2</v>
      </c>
      <c r="FB15" s="40">
        <f t="shared" ca="1" si="202"/>
        <v>13831.526739280342</v>
      </c>
      <c r="FC15" s="39">
        <f t="shared" ca="1" si="203"/>
        <v>-7.2261786595114397E-2</v>
      </c>
      <c r="FD15" s="40">
        <f t="shared" ca="1" si="204"/>
        <v>17358.547638408003</v>
      </c>
      <c r="FE15" s="39">
        <f t="shared" ca="1" si="205"/>
        <v>8.3346172759852094E-2</v>
      </c>
      <c r="FF15" s="40">
        <f t="shared" ca="1" si="206"/>
        <v>19929.908850024309</v>
      </c>
      <c r="FG15" s="39">
        <f t="shared" ca="1" si="207"/>
        <v>-5.2723781195475085E-2</v>
      </c>
      <c r="FH15" s="40">
        <f t="shared" ca="1" si="208"/>
        <v>16633.536674036248</v>
      </c>
      <c r="FI15" s="39">
        <f t="shared" ca="1" si="209"/>
        <v>6.1896807715638963E-2</v>
      </c>
      <c r="FJ15" s="40">
        <f t="shared" ca="1" si="210"/>
        <v>17448.940250574109</v>
      </c>
      <c r="FK15" s="39">
        <f t="shared" ca="1" si="211"/>
        <v>8.9310346950632405E-3</v>
      </c>
      <c r="FL15" s="40">
        <f t="shared" ca="1" si="212"/>
        <v>24819.502825276802</v>
      </c>
      <c r="FM15" s="39">
        <f t="shared" ca="1" si="213"/>
        <v>-7.5349830750452096E-2</v>
      </c>
      <c r="FN15" s="40">
        <f t="shared" ca="1" si="214"/>
        <v>23516.644322860968</v>
      </c>
      <c r="FO15" s="39">
        <f t="shared" ca="1" si="215"/>
        <v>-5.996659478191467E-3</v>
      </c>
      <c r="FP15" s="40">
        <f t="shared" ca="1" si="216"/>
        <v>28296.134456081174</v>
      </c>
      <c r="FQ15" s="39">
        <f t="shared" ca="1" si="217"/>
        <v>0.13594834155802446</v>
      </c>
      <c r="FR15" s="40">
        <f t="shared" ca="1" si="218"/>
        <v>27596.872448790109</v>
      </c>
      <c r="FS15" s="39">
        <f t="shared" ca="1" si="219"/>
        <v>0.1108795484935286</v>
      </c>
      <c r="FT15" s="40">
        <f t="shared" ca="1" si="220"/>
        <v>21420.497571504995</v>
      </c>
      <c r="FU15" s="39">
        <f t="shared" ca="1" si="221"/>
        <v>0.24509674055489966</v>
      </c>
      <c r="FV15" s="40">
        <f t="shared" ca="1" si="222"/>
        <v>17187.274653074477</v>
      </c>
      <c r="FW15" s="39">
        <f t="shared" ca="1" si="223"/>
        <v>-8.3534576995392129E-5</v>
      </c>
      <c r="FX15" s="40">
        <f t="shared" ca="1" si="224"/>
        <v>13591.725127605152</v>
      </c>
      <c r="FY15" s="39">
        <f t="shared" ca="1" si="225"/>
        <v>-0.166600197460371</v>
      </c>
      <c r="FZ15" s="40">
        <f t="shared" ca="1" si="226"/>
        <v>16067.565549015731</v>
      </c>
      <c r="GA15" s="39">
        <f t="shared" ca="1" si="227"/>
        <v>8.2762355620895789E-2</v>
      </c>
      <c r="GB15" s="40">
        <f t="shared" ca="1" si="228"/>
        <v>20784.82045219011</v>
      </c>
      <c r="GC15" s="39">
        <f t="shared" ca="1" si="229"/>
        <v>2.554300960488174E-2</v>
      </c>
      <c r="GD15" s="40">
        <f t="shared" ca="1" si="230"/>
        <v>42520.701012779922</v>
      </c>
      <c r="GE15" s="39">
        <f t="shared" ca="1" si="231"/>
        <v>-1.2476647513350363E-2</v>
      </c>
      <c r="GF15" s="40">
        <f t="shared" ca="1" si="232"/>
        <v>21906.558810145303</v>
      </c>
      <c r="GG15" s="39">
        <f t="shared" ca="1" si="233"/>
        <v>0.13554328657310963</v>
      </c>
      <c r="GH15" s="40">
        <f t="shared" ca="1" si="234"/>
        <v>24023.42970781097</v>
      </c>
      <c r="GI15" s="39">
        <f t="shared" ca="1" si="235"/>
        <v>0.31389238610183096</v>
      </c>
      <c r="GJ15" s="40">
        <f t="shared" ca="1" si="236"/>
        <v>49192.762361884292</v>
      </c>
      <c r="GK15" s="39">
        <f t="shared" ca="1" si="237"/>
        <v>0.20101697597302381</v>
      </c>
      <c r="GL15" s="40">
        <f t="shared" ca="1" si="238"/>
        <v>34032.580140508871</v>
      </c>
      <c r="GM15" s="39">
        <f t="shared" ca="1" si="239"/>
        <v>-9.9948808624337332E-3</v>
      </c>
      <c r="GN15" s="40">
        <f t="shared" ca="1" si="240"/>
        <v>36491.291484104149</v>
      </c>
      <c r="GO15" s="39">
        <f t="shared" ca="1" si="241"/>
        <v>0.14480993142677931</v>
      </c>
      <c r="GP15" s="40">
        <f t="shared" ca="1" si="242"/>
        <v>26632.603081211724</v>
      </c>
      <c r="GQ15" s="39">
        <f t="shared" ca="1" si="243"/>
        <v>-4.0740279146404414E-2</v>
      </c>
      <c r="GR15" s="40">
        <f t="shared" ca="1" si="244"/>
        <v>36555.931869658292</v>
      </c>
      <c r="GS15" s="39">
        <f t="shared" ca="1" si="245"/>
        <v>8.2690607720829978E-2</v>
      </c>
      <c r="GT15" s="40">
        <f t="shared" ca="1" si="246"/>
        <v>23032.268691532354</v>
      </c>
      <c r="GU15" s="14"/>
      <c r="GV15" s="37"/>
      <c r="GW15" s="14"/>
      <c r="GX15" s="37"/>
    </row>
    <row r="16" spans="1:206" x14ac:dyDescent="0.2">
      <c r="A16" s="54">
        <v>45657</v>
      </c>
      <c r="B16" s="84">
        <v>1500</v>
      </c>
      <c r="C16" s="60">
        <f t="shared" ca="1" si="48"/>
        <v>0.1683338935459405</v>
      </c>
      <c r="D16" s="40">
        <f t="shared" ca="1" si="247"/>
        <v>33352.045901401856</v>
      </c>
      <c r="E16" s="39">
        <f t="shared" ca="1" si="49"/>
        <v>-0.21240145197168822</v>
      </c>
      <c r="F16" s="40">
        <f t="shared" ca="1" si="50"/>
        <v>27373.819691416735</v>
      </c>
      <c r="G16" s="39">
        <f t="shared" ca="1" si="51"/>
        <v>0.18415567100694955</v>
      </c>
      <c r="H16" s="40">
        <f t="shared" ca="1" si="52"/>
        <v>41568.063790464897</v>
      </c>
      <c r="I16" s="39">
        <f t="shared" ca="1" si="53"/>
        <v>5.5208888187326097E-2</v>
      </c>
      <c r="J16" s="40">
        <f t="shared" ca="1" si="54"/>
        <v>34961.345062933484</v>
      </c>
      <c r="K16" s="39">
        <f t="shared" ca="1" si="55"/>
        <v>6.8735119136014627E-2</v>
      </c>
      <c r="L16" s="40">
        <f t="shared" ca="1" si="56"/>
        <v>36620.303494379616</v>
      </c>
      <c r="M16" s="39">
        <f t="shared" ca="1" si="57"/>
        <v>0.11624590418222491</v>
      </c>
      <c r="N16" s="40">
        <f t="shared" ca="1" si="58"/>
        <v>24003.731973960257</v>
      </c>
      <c r="O16" s="39">
        <f t="shared" ca="1" si="59"/>
        <v>-0.12476563286573619</v>
      </c>
      <c r="P16" s="40">
        <f t="shared" ca="1" si="60"/>
        <v>19845.845750756489</v>
      </c>
      <c r="Q16" s="39">
        <f t="shared" ca="1" si="61"/>
        <v>-3.0293667974879888E-2</v>
      </c>
      <c r="R16" s="40">
        <f t="shared" ca="1" si="62"/>
        <v>19005.551222257676</v>
      </c>
      <c r="S16" s="39">
        <f t="shared" ca="1" si="63"/>
        <v>8.8299764753581506E-2</v>
      </c>
      <c r="T16" s="40">
        <f t="shared" ca="1" si="64"/>
        <v>27326.086399549782</v>
      </c>
      <c r="U16" s="39">
        <f t="shared" ca="1" si="65"/>
        <v>7.9522406979828875E-2</v>
      </c>
      <c r="V16" s="40">
        <f t="shared" ca="1" si="66"/>
        <v>17433.251575197428</v>
      </c>
      <c r="W16" s="39">
        <f t="shared" ca="1" si="67"/>
        <v>0.10831194955281814</v>
      </c>
      <c r="X16" s="40">
        <f t="shared" ca="1" si="68"/>
        <v>27062.354287224061</v>
      </c>
      <c r="Y16" s="39">
        <f t="shared" ca="1" si="69"/>
        <v>1.9197035223849739E-2</v>
      </c>
      <c r="Z16" s="40">
        <f t="shared" ca="1" si="70"/>
        <v>33677.000152704088</v>
      </c>
      <c r="AA16" s="39">
        <f t="shared" ca="1" si="71"/>
        <v>-0.12749523713765287</v>
      </c>
      <c r="AB16" s="40">
        <f t="shared" ca="1" si="72"/>
        <v>41510.067939327972</v>
      </c>
      <c r="AC16" s="39">
        <f t="shared" ca="1" si="73"/>
        <v>0.10015076507029888</v>
      </c>
      <c r="AD16" s="40">
        <f t="shared" ca="1" si="74"/>
        <v>25040.713823211456</v>
      </c>
      <c r="AE16" s="39">
        <f t="shared" ca="1" si="75"/>
        <v>9.7913575567176767E-2</v>
      </c>
      <c r="AF16" s="40">
        <f t="shared" ca="1" si="76"/>
        <v>24661.181961866652</v>
      </c>
      <c r="AG16" s="39">
        <f t="shared" ca="1" si="77"/>
        <v>5.8086218355812971E-2</v>
      </c>
      <c r="AH16" s="40">
        <f t="shared" ca="1" si="78"/>
        <v>18488.492180660021</v>
      </c>
      <c r="AI16" s="39">
        <f t="shared" ca="1" si="79"/>
        <v>0.23412130679091447</v>
      </c>
      <c r="AJ16" s="40">
        <f t="shared" ca="1" si="80"/>
        <v>20431.694794296069</v>
      </c>
      <c r="AK16" s="39">
        <f t="shared" ca="1" si="81"/>
        <v>7.9141252707220555E-2</v>
      </c>
      <c r="AL16" s="40">
        <f t="shared" ca="1" si="82"/>
        <v>22115.640644366467</v>
      </c>
      <c r="AM16" s="39">
        <f t="shared" ca="1" si="83"/>
        <v>-0.26176459895583282</v>
      </c>
      <c r="AN16" s="40">
        <f t="shared" ca="1" si="84"/>
        <v>13838.456404849092</v>
      </c>
      <c r="AO16" s="39">
        <f t="shared" ca="1" si="85"/>
        <v>9.5095441475305298E-2</v>
      </c>
      <c r="AP16" s="40">
        <f t="shared" ca="1" si="86"/>
        <v>38318.344900739452</v>
      </c>
      <c r="AQ16" s="39">
        <f t="shared" ca="1" si="87"/>
        <v>-6.9562344631985656E-2</v>
      </c>
      <c r="AR16" s="40">
        <f t="shared" ca="1" si="88"/>
        <v>38260.51901077295</v>
      </c>
      <c r="AS16" s="39">
        <f t="shared" ca="1" si="89"/>
        <v>-0.20302744796026764</v>
      </c>
      <c r="AT16" s="40">
        <f t="shared" ca="1" si="90"/>
        <v>21240.417785895315</v>
      </c>
      <c r="AU16" s="39">
        <f t="shared" ca="1" si="91"/>
        <v>4.8590199872858342E-2</v>
      </c>
      <c r="AV16" s="40">
        <f t="shared" ca="1" si="92"/>
        <v>29278.63827938338</v>
      </c>
      <c r="AW16" s="39">
        <f t="shared" ca="1" si="93"/>
        <v>1.2071178850451076E-2</v>
      </c>
      <c r="AX16" s="40">
        <f t="shared" ca="1" si="94"/>
        <v>15490.913251205449</v>
      </c>
      <c r="AY16" s="39">
        <f t="shared" ca="1" si="95"/>
        <v>4.7558177349769366E-2</v>
      </c>
      <c r="AZ16" s="40">
        <f t="shared" ca="1" si="96"/>
        <v>20334.332607899862</v>
      </c>
      <c r="BA16" s="39">
        <f t="shared" ca="1" si="97"/>
        <v>0.14114661120526512</v>
      </c>
      <c r="BB16" s="40">
        <f t="shared" ca="1" si="98"/>
        <v>27210.297934425034</v>
      </c>
      <c r="BC16" s="39">
        <f t="shared" ca="1" si="99"/>
        <v>-4.1010726454064873E-2</v>
      </c>
      <c r="BD16" s="40">
        <f t="shared" ca="1" si="100"/>
        <v>18264.797268575752</v>
      </c>
      <c r="BE16" s="39">
        <f t="shared" ca="1" si="101"/>
        <v>-0.24397459186671153</v>
      </c>
      <c r="BF16" s="40">
        <f t="shared" ca="1" si="102"/>
        <v>14745.711605902623</v>
      </c>
      <c r="BG16" s="39">
        <f t="shared" ca="1" si="103"/>
        <v>0.12052879733819308</v>
      </c>
      <c r="BH16" s="40">
        <f t="shared" ca="1" si="104"/>
        <v>36525.364959708575</v>
      </c>
      <c r="BI16" s="39">
        <f t="shared" ca="1" si="105"/>
        <v>0.16955607083329693</v>
      </c>
      <c r="BJ16" s="40">
        <f t="shared" ca="1" si="106"/>
        <v>27129.57878407944</v>
      </c>
      <c r="BK16" s="39">
        <f t="shared" ca="1" si="107"/>
        <v>-1.3503838714293975E-3</v>
      </c>
      <c r="BL16" s="40">
        <f t="shared" ca="1" si="108"/>
        <v>18372.477407191564</v>
      </c>
      <c r="BM16" s="39">
        <f t="shared" ca="1" si="109"/>
        <v>0.22629400084851214</v>
      </c>
      <c r="BN16" s="40">
        <f t="shared" ca="1" si="110"/>
        <v>28650.337595317807</v>
      </c>
      <c r="BO16" s="39">
        <f t="shared" ca="1" si="111"/>
        <v>0.13556543128287124</v>
      </c>
      <c r="BP16" s="40">
        <f t="shared" ca="1" si="112"/>
        <v>15683.51955082249</v>
      </c>
      <c r="BQ16" s="39">
        <f t="shared" ca="1" si="113"/>
        <v>3.3739608615923726E-2</v>
      </c>
      <c r="BR16" s="40">
        <f t="shared" ca="1" si="114"/>
        <v>19075.752581219898</v>
      </c>
      <c r="BS16" s="39">
        <f t="shared" ca="1" si="115"/>
        <v>-3.2413096464550088E-2</v>
      </c>
      <c r="BT16" s="40">
        <f t="shared" ca="1" si="116"/>
        <v>21095.912986364314</v>
      </c>
      <c r="BU16" s="39">
        <f t="shared" ca="1" si="117"/>
        <v>0.21028567731952638</v>
      </c>
      <c r="BV16" s="40">
        <f t="shared" ca="1" si="118"/>
        <v>23254.597157796274</v>
      </c>
      <c r="BW16" s="39">
        <f t="shared" ca="1" si="119"/>
        <v>9.8778010858173948E-2</v>
      </c>
      <c r="BX16" s="40">
        <f t="shared" ca="1" si="120"/>
        <v>23470.935245642391</v>
      </c>
      <c r="BY16" s="39">
        <f t="shared" ca="1" si="121"/>
        <v>-2.6433463946211579E-2</v>
      </c>
      <c r="BZ16" s="40">
        <f t="shared" ca="1" si="122"/>
        <v>32612.375170594612</v>
      </c>
      <c r="CA16" s="39">
        <f t="shared" ca="1" si="123"/>
        <v>8.7153955035699712E-3</v>
      </c>
      <c r="CB16" s="40">
        <f t="shared" ca="1" si="124"/>
        <v>37556.057805037337</v>
      </c>
      <c r="CC16" s="39">
        <f t="shared" ca="1" si="125"/>
        <v>7.539464534433335E-2</v>
      </c>
      <c r="CD16" s="40">
        <f t="shared" ca="1" si="126"/>
        <v>36547.778967478749</v>
      </c>
      <c r="CE16" s="39">
        <f t="shared" ca="1" si="127"/>
        <v>0.30839863724556033</v>
      </c>
      <c r="CF16" s="40">
        <f t="shared" ca="1" si="128"/>
        <v>47688.001202401414</v>
      </c>
      <c r="CG16" s="39">
        <f t="shared" ca="1" si="129"/>
        <v>-0.16516603014458661</v>
      </c>
      <c r="CH16" s="40">
        <f t="shared" ca="1" si="130"/>
        <v>23925.001380690694</v>
      </c>
      <c r="CI16" s="39">
        <f t="shared" ca="1" si="131"/>
        <v>-8.9424319984129017E-3</v>
      </c>
      <c r="CJ16" s="40">
        <f t="shared" ca="1" si="132"/>
        <v>19217.962025499455</v>
      </c>
      <c r="CK16" s="39">
        <f t="shared" ca="1" si="133"/>
        <v>7.9961994047373974E-2</v>
      </c>
      <c r="CL16" s="40">
        <f t="shared" ca="1" si="134"/>
        <v>37493.103031023042</v>
      </c>
      <c r="CM16" s="39">
        <f t="shared" ca="1" si="135"/>
        <v>-0.11588385864358625</v>
      </c>
      <c r="CN16" s="40">
        <f t="shared" ca="1" si="136"/>
        <v>22811.840666996948</v>
      </c>
      <c r="CO16" s="39">
        <f t="shared" ca="1" si="137"/>
        <v>5.7862533437111195E-2</v>
      </c>
      <c r="CP16" s="40">
        <f t="shared" ca="1" si="138"/>
        <v>24661.1108433355</v>
      </c>
      <c r="CQ16" s="39">
        <f t="shared" ca="1" si="139"/>
        <v>0.40981704501813498</v>
      </c>
      <c r="CR16" s="40">
        <f t="shared" ca="1" si="140"/>
        <v>70435.094901438468</v>
      </c>
      <c r="CS16" s="39">
        <f t="shared" ca="1" si="141"/>
        <v>0.13397890043905678</v>
      </c>
      <c r="CT16" s="40">
        <f t="shared" ca="1" si="142"/>
        <v>66142.918147004253</v>
      </c>
      <c r="CU16" s="39">
        <f t="shared" ca="1" si="143"/>
        <v>0.25187078340168906</v>
      </c>
      <c r="CV16" s="40">
        <f t="shared" ca="1" si="144"/>
        <v>35130.511791601915</v>
      </c>
      <c r="CW16" s="39">
        <f t="shared" ca="1" si="145"/>
        <v>3.5146489489936844E-3</v>
      </c>
      <c r="CX16" s="40">
        <f t="shared" ca="1" si="146"/>
        <v>28368.191677780535</v>
      </c>
      <c r="CY16" s="39">
        <f t="shared" ca="1" si="147"/>
        <v>-0.13782116158492089</v>
      </c>
      <c r="CZ16" s="40">
        <f t="shared" ca="1" si="148"/>
        <v>15057.701084760889</v>
      </c>
      <c r="DA16" s="39">
        <f t="shared" ca="1" si="149"/>
        <v>-7.6051620973049211E-2</v>
      </c>
      <c r="DB16" s="40">
        <f t="shared" ca="1" si="150"/>
        <v>18944.239537236874</v>
      </c>
      <c r="DC16" s="39">
        <f t="shared" ca="1" si="151"/>
        <v>8.2498171320078473E-2</v>
      </c>
      <c r="DD16" s="40">
        <f t="shared" ca="1" si="152"/>
        <v>19119.184619263426</v>
      </c>
      <c r="DE16" s="39">
        <f t="shared" ca="1" si="153"/>
        <v>-3.3118427576549897E-3</v>
      </c>
      <c r="DF16" s="40">
        <f t="shared" ca="1" si="154"/>
        <v>26953.184653839475</v>
      </c>
      <c r="DG16" s="39">
        <f t="shared" ca="1" si="155"/>
        <v>-0.16811754565842979</v>
      </c>
      <c r="DH16" s="40">
        <f t="shared" ca="1" si="156"/>
        <v>15912.130238249758</v>
      </c>
      <c r="DI16" s="39">
        <f t="shared" ca="1" si="157"/>
        <v>6.7521817724471134E-2</v>
      </c>
      <c r="DJ16" s="40">
        <f t="shared" ca="1" si="158"/>
        <v>29837.964164722849</v>
      </c>
      <c r="DK16" s="39">
        <f t="shared" ca="1" si="159"/>
        <v>8.8257309113037988E-2</v>
      </c>
      <c r="DL16" s="40">
        <f t="shared" ca="1" si="160"/>
        <v>28402.353552803186</v>
      </c>
      <c r="DM16" s="39">
        <f t="shared" ca="1" si="161"/>
        <v>6.4800309765420214E-2</v>
      </c>
      <c r="DN16" s="40">
        <f t="shared" ca="1" si="162"/>
        <v>24466.0765750012</v>
      </c>
      <c r="DO16" s="39">
        <f t="shared" ca="1" si="163"/>
        <v>0.39511064090586795</v>
      </c>
      <c r="DP16" s="40">
        <f t="shared" ca="1" si="164"/>
        <v>43868.111940818984</v>
      </c>
      <c r="DQ16" s="39">
        <f t="shared" ca="1" si="165"/>
        <v>0.12902127034593275</v>
      </c>
      <c r="DR16" s="40">
        <f t="shared" ca="1" si="166"/>
        <v>16108.740894044759</v>
      </c>
      <c r="DS16" s="39">
        <f t="shared" ca="1" si="167"/>
        <v>-3.7852732986387964E-2</v>
      </c>
      <c r="DT16" s="40">
        <f t="shared" ca="1" si="168"/>
        <v>20031.048341157119</v>
      </c>
      <c r="DU16" s="39">
        <f t="shared" ca="1" si="169"/>
        <v>-3.1189330065011921E-2</v>
      </c>
      <c r="DV16" s="40">
        <f t="shared" ca="1" si="170"/>
        <v>19229.415109561185</v>
      </c>
      <c r="DW16" s="39">
        <f t="shared" ca="1" si="171"/>
        <v>0.13460234665218954</v>
      </c>
      <c r="DX16" s="40">
        <f t="shared" ca="1" si="172"/>
        <v>21678.259157667337</v>
      </c>
      <c r="DY16" s="39">
        <f t="shared" ca="1" si="173"/>
        <v>-0.1158958748716917</v>
      </c>
      <c r="DZ16" s="40">
        <f t="shared" ca="1" si="174"/>
        <v>18984.466233648604</v>
      </c>
      <c r="EA16" s="39">
        <f t="shared" ca="1" si="175"/>
        <v>6.3089778763714258E-2</v>
      </c>
      <c r="EB16" s="40">
        <f t="shared" ca="1" si="176"/>
        <v>35408.758918811902</v>
      </c>
      <c r="EC16" s="39">
        <f t="shared" ca="1" si="177"/>
        <v>-3.0402471913971892E-2</v>
      </c>
      <c r="ED16" s="40">
        <f t="shared" ca="1" si="178"/>
        <v>32375.687344179361</v>
      </c>
      <c r="EE16" s="39">
        <f t="shared" ca="1" si="179"/>
        <v>-5.1826094960233653E-2</v>
      </c>
      <c r="EF16" s="40">
        <f t="shared" ca="1" si="180"/>
        <v>33734.557117210716</v>
      </c>
      <c r="EG16" s="39">
        <f t="shared" ca="1" si="181"/>
        <v>0.144777558432792</v>
      </c>
      <c r="EH16" s="40">
        <f t="shared" ca="1" si="182"/>
        <v>44491.577541390929</v>
      </c>
      <c r="EI16" s="39">
        <f t="shared" ca="1" si="183"/>
        <v>-3.0226258418663672E-2</v>
      </c>
      <c r="EJ16" s="40">
        <f t="shared" ca="1" si="184"/>
        <v>24399.662849922883</v>
      </c>
      <c r="EK16" s="39">
        <f t="shared" ca="1" si="185"/>
        <v>-0.11737731261883783</v>
      </c>
      <c r="EL16" s="40">
        <f t="shared" ca="1" si="186"/>
        <v>19553.818447105707</v>
      </c>
      <c r="EM16" s="39">
        <f t="shared" ca="1" si="187"/>
        <v>0.14563705493789678</v>
      </c>
      <c r="EN16" s="40">
        <f t="shared" ca="1" si="188"/>
        <v>19329.239799821313</v>
      </c>
      <c r="EO16" s="39">
        <f t="shared" ca="1" si="189"/>
        <v>-3.4394732365749317E-3</v>
      </c>
      <c r="EP16" s="40">
        <f t="shared" ca="1" si="190"/>
        <v>29111.416168848591</v>
      </c>
      <c r="EQ16" s="39">
        <f t="shared" ca="1" si="191"/>
        <v>8.5464226801411081E-2</v>
      </c>
      <c r="ER16" s="40">
        <f t="shared" ca="1" si="192"/>
        <v>28054.176786416359</v>
      </c>
      <c r="ES16" s="39">
        <f t="shared" ca="1" si="193"/>
        <v>0.19010860263665871</v>
      </c>
      <c r="ET16" s="40">
        <f t="shared" ca="1" si="194"/>
        <v>39721.781784693652</v>
      </c>
      <c r="EU16" s="39">
        <f t="shared" ca="1" si="195"/>
        <v>0.11682879639137167</v>
      </c>
      <c r="EV16" s="40">
        <f t="shared" ca="1" si="196"/>
        <v>30074.786472180524</v>
      </c>
      <c r="EW16" s="39">
        <f t="shared" ca="1" si="197"/>
        <v>-0.15897161308330576</v>
      </c>
      <c r="EX16" s="40">
        <f t="shared" ca="1" si="198"/>
        <v>16420.759826369846</v>
      </c>
      <c r="EY16" s="39">
        <f t="shared" ca="1" si="199"/>
        <v>0.13802179679807056</v>
      </c>
      <c r="EZ16" s="40">
        <f t="shared" ca="1" si="200"/>
        <v>29299.671256064183</v>
      </c>
      <c r="FA16" s="39">
        <f t="shared" ca="1" si="201"/>
        <v>-4.0396709986764E-2</v>
      </c>
      <c r="FB16" s="40">
        <f t="shared" ca="1" si="202"/>
        <v>14772.778564919461</v>
      </c>
      <c r="FC16" s="39">
        <f t="shared" ca="1" si="203"/>
        <v>-6.6002024713212537E-2</v>
      </c>
      <c r="FD16" s="40">
        <f t="shared" ca="1" si="204"/>
        <v>17712.848348192321</v>
      </c>
      <c r="FE16" s="39">
        <f t="shared" ca="1" si="205"/>
        <v>4.2819169232283863E-3</v>
      </c>
      <c r="FF16" s="40">
        <f t="shared" ca="1" si="206"/>
        <v>21515.247064007628</v>
      </c>
      <c r="FG16" s="39">
        <f t="shared" ca="1" si="207"/>
        <v>-0.15419243896184689</v>
      </c>
      <c r="FH16" s="40">
        <f t="shared" ca="1" si="208"/>
        <v>15568.771085705272</v>
      </c>
      <c r="FI16" s="39">
        <f t="shared" ca="1" si="209"/>
        <v>-2.6249605736349428E-2</v>
      </c>
      <c r="FJ16" s="40">
        <f t="shared" ca="1" si="210"/>
        <v>18490.912448479423</v>
      </c>
      <c r="FK16" s="39">
        <f t="shared" ca="1" si="211"/>
        <v>7.39901493135358E-2</v>
      </c>
      <c r="FL16" s="40">
        <f t="shared" ca="1" si="212"/>
        <v>28155.901545206754</v>
      </c>
      <c r="FM16" s="39">
        <f t="shared" ca="1" si="213"/>
        <v>3.0253349388866996E-2</v>
      </c>
      <c r="FN16" s="40">
        <f t="shared" ca="1" si="214"/>
        <v>25728.101580014198</v>
      </c>
      <c r="FO16" s="39">
        <f t="shared" ca="1" si="215"/>
        <v>-2.7620769666632954E-2</v>
      </c>
      <c r="FP16" s="40">
        <f t="shared" ca="1" si="216"/>
        <v>29014.573443813679</v>
      </c>
      <c r="FQ16" s="39">
        <f t="shared" ca="1" si="217"/>
        <v>4.2672014951785103E-2</v>
      </c>
      <c r="FR16" s="40">
        <f t="shared" ca="1" si="218"/>
        <v>30274.486602547389</v>
      </c>
      <c r="FS16" s="39">
        <f t="shared" ca="1" si="219"/>
        <v>-9.4531550769840156E-2</v>
      </c>
      <c r="FT16" s="40">
        <f t="shared" ca="1" si="220"/>
        <v>20895.584717809033</v>
      </c>
      <c r="FU16" s="39">
        <f t="shared" ca="1" si="221"/>
        <v>0.24729751380982162</v>
      </c>
      <c r="FV16" s="40">
        <f t="shared" ca="1" si="222"/>
        <v>22937.644943946361</v>
      </c>
      <c r="FW16" s="39">
        <f t="shared" ca="1" si="223"/>
        <v>-0.12710436336505271</v>
      </c>
      <c r="FX16" s="40">
        <f t="shared" ca="1" si="224"/>
        <v>13364.157558228109</v>
      </c>
      <c r="FY16" s="39">
        <f t="shared" ca="1" si="225"/>
        <v>7.1633558167936776E-2</v>
      </c>
      <c r="FZ16" s="40">
        <f t="shared" ca="1" si="226"/>
        <v>18718.542440388286</v>
      </c>
      <c r="GA16" s="39">
        <f t="shared" ca="1" si="227"/>
        <v>0.12278465970444966</v>
      </c>
      <c r="GB16" s="40">
        <f t="shared" ca="1" si="228"/>
        <v>24836.877558430358</v>
      </c>
      <c r="GC16" s="39">
        <f t="shared" ca="1" si="229"/>
        <v>9.4548157897601903E-2</v>
      </c>
      <c r="GD16" s="40">
        <f t="shared" ca="1" si="230"/>
        <v>48040.954966052959</v>
      </c>
      <c r="GE16" s="39">
        <f t="shared" ca="1" si="231"/>
        <v>0.20566272936573493</v>
      </c>
      <c r="GF16" s="40">
        <f t="shared" ca="1" si="232"/>
        <v>27911.921486050775</v>
      </c>
      <c r="GG16" s="39">
        <f t="shared" ca="1" si="233"/>
        <v>-6.9972236260499393E-2</v>
      </c>
      <c r="GH16" s="40">
        <f t="shared" ca="1" si="234"/>
        <v>23842.456608508521</v>
      </c>
      <c r="GI16" s="39">
        <f t="shared" ca="1" si="235"/>
        <v>-0.22079630981080536</v>
      </c>
      <c r="GJ16" s="40">
        <f t="shared" ca="1" si="236"/>
        <v>39831.181962980365</v>
      </c>
      <c r="GK16" s="39">
        <f t="shared" ca="1" si="237"/>
        <v>0.11624909923670709</v>
      </c>
      <c r="GL16" s="40">
        <f t="shared" ca="1" si="238"/>
        <v>39488.836926544078</v>
      </c>
      <c r="GM16" s="39">
        <f t="shared" ca="1" si="239"/>
        <v>2.9006467041425711E-2</v>
      </c>
      <c r="GN16" s="40">
        <f t="shared" ca="1" si="240"/>
        <v>39049.774927836872</v>
      </c>
      <c r="GO16" s="39">
        <f t="shared" ca="1" si="241"/>
        <v>0.2562256069954319</v>
      </c>
      <c r="GP16" s="40">
        <f t="shared" ca="1" si="242"/>
        <v>34956.557971563605</v>
      </c>
      <c r="GQ16" s="39">
        <f t="shared" ca="1" si="243"/>
        <v>5.1734685717739835E-2</v>
      </c>
      <c r="GR16" s="40">
        <f t="shared" ca="1" si="244"/>
        <v>39947.141516054173</v>
      </c>
      <c r="GS16" s="39">
        <f t="shared" ca="1" si="245"/>
        <v>-0.24787180677741019</v>
      </c>
      <c r="GT16" s="40">
        <f t="shared" ca="1" si="246"/>
        <v>18823.218636779453</v>
      </c>
      <c r="GU16" s="14"/>
      <c r="GV16" s="37"/>
      <c r="GW16" s="14"/>
      <c r="GX16" s="37"/>
    </row>
    <row r="17" spans="1:206" x14ac:dyDescent="0.2">
      <c r="A17" s="54">
        <v>45688</v>
      </c>
      <c r="B17" s="84">
        <v>1590</v>
      </c>
      <c r="C17" s="60">
        <f t="shared" ca="1" si="48"/>
        <v>4.2940794448541576E-2</v>
      </c>
      <c r="D17" s="40">
        <f t="shared" ca="1" si="247"/>
        <v>36374.209248892279</v>
      </c>
      <c r="E17" s="39">
        <f t="shared" ca="1" si="49"/>
        <v>2.0498452910210616E-2</v>
      </c>
      <c r="F17" s="40">
        <f t="shared" ca="1" si="50"/>
        <v>29524.940645333834</v>
      </c>
      <c r="G17" s="39">
        <f t="shared" ca="1" si="51"/>
        <v>-2.7904586313822886E-2</v>
      </c>
      <c r="H17" s="40">
        <f t="shared" ca="1" si="52"/>
        <v>41998.124166525376</v>
      </c>
      <c r="I17" s="39">
        <f t="shared" ca="1" si="53"/>
        <v>0.26876443176017784</v>
      </c>
      <c r="J17" s="40">
        <f t="shared" ca="1" si="54"/>
        <v>45947.711102344299</v>
      </c>
      <c r="K17" s="39">
        <f t="shared" ca="1" si="55"/>
        <v>-1.0019397996200781E-2</v>
      </c>
      <c r="L17" s="40">
        <f t="shared" ca="1" si="56"/>
        <v>37843.390098927761</v>
      </c>
      <c r="M17" s="39">
        <f t="shared" ca="1" si="57"/>
        <v>0.15909840329896274</v>
      </c>
      <c r="N17" s="40">
        <f t="shared" ca="1" si="58"/>
        <v>29412.687404233595</v>
      </c>
      <c r="O17" s="39">
        <f t="shared" ca="1" si="59"/>
        <v>-4.2559677478177398E-2</v>
      </c>
      <c r="P17" s="40">
        <f t="shared" ca="1" si="60"/>
        <v>20591.212956322637</v>
      </c>
      <c r="Q17" s="39">
        <f t="shared" ca="1" si="61"/>
        <v>-1.7458318886797802E-2</v>
      </c>
      <c r="R17" s="40">
        <f t="shared" ca="1" si="62"/>
        <v>20263.74624840013</v>
      </c>
      <c r="S17" s="39">
        <f t="shared" ca="1" si="63"/>
        <v>-3.4290324083578599E-3</v>
      </c>
      <c r="T17" s="40">
        <f t="shared" ca="1" si="64"/>
        <v>28822.384363692137</v>
      </c>
      <c r="U17" s="39">
        <f t="shared" ca="1" si="65"/>
        <v>7.7417693501263762E-2</v>
      </c>
      <c r="V17" s="40">
        <f t="shared" ca="1" si="66"/>
        <v>20372.893702376488</v>
      </c>
      <c r="W17" s="39">
        <f t="shared" ca="1" si="67"/>
        <v>0.1256217120336692</v>
      </c>
      <c r="X17" s="40">
        <f t="shared" ca="1" si="68"/>
        <v>32051.973564446853</v>
      </c>
      <c r="Y17" s="39">
        <f t="shared" ca="1" si="69"/>
        <v>0.21792146703881232</v>
      </c>
      <c r="Z17" s="40">
        <f t="shared" ca="1" si="70"/>
        <v>42605.941431447667</v>
      </c>
      <c r="AA17" s="39">
        <f t="shared" ca="1" si="71"/>
        <v>-4.6516633783031579E-2</v>
      </c>
      <c r="AB17" s="40">
        <f t="shared" ca="1" si="72"/>
        <v>41169.159310685493</v>
      </c>
      <c r="AC17" s="39">
        <f t="shared" ca="1" si="73"/>
        <v>1.876021748913842E-2</v>
      </c>
      <c r="AD17" s="40">
        <f t="shared" ca="1" si="74"/>
        <v>27100.483060618175</v>
      </c>
      <c r="AE17" s="39">
        <f t="shared" ca="1" si="75"/>
        <v>-6.85525817250765E-2</v>
      </c>
      <c r="AF17" s="40">
        <f t="shared" ca="1" si="76"/>
        <v>24560.594269988807</v>
      </c>
      <c r="AG17" s="39">
        <f t="shared" ca="1" si="77"/>
        <v>0.13652952282174616</v>
      </c>
      <c r="AH17" s="40">
        <f t="shared" ca="1" si="78"/>
        <v>22602.717195779122</v>
      </c>
      <c r="AI17" s="39">
        <f t="shared" ca="1" si="79"/>
        <v>0.21727079991581802</v>
      </c>
      <c r="AJ17" s="40">
        <f t="shared" ca="1" si="80"/>
        <v>26460.905465888631</v>
      </c>
      <c r="AK17" s="39">
        <f t="shared" ca="1" si="81"/>
        <v>0.28715118463405453</v>
      </c>
      <c r="AL17" s="40">
        <f t="shared" ca="1" si="82"/>
        <v>30056.173054337341</v>
      </c>
      <c r="AM17" s="39">
        <f t="shared" ca="1" si="83"/>
        <v>5.2404902542064008E-2</v>
      </c>
      <c r="AN17" s="40">
        <f t="shared" ca="1" si="84"/>
        <v>16153.659364077812</v>
      </c>
      <c r="AO17" s="39">
        <f t="shared" ca="1" si="85"/>
        <v>5.3520062512523184E-2</v>
      </c>
      <c r="AP17" s="40">
        <f t="shared" ca="1" si="86"/>
        <v>41959.14511520345</v>
      </c>
      <c r="AQ17" s="39">
        <f t="shared" ca="1" si="87"/>
        <v>0.16436827200974302</v>
      </c>
      <c r="AR17" s="40">
        <f t="shared" ca="1" si="88"/>
        <v>46139.334406769623</v>
      </c>
      <c r="AS17" s="39">
        <f t="shared" ca="1" si="89"/>
        <v>0.15583787950931446</v>
      </c>
      <c r="AT17" s="40">
        <f t="shared" ca="1" si="90"/>
        <v>26140.479453541171</v>
      </c>
      <c r="AU17" s="39">
        <f t="shared" ca="1" si="91"/>
        <v>-5.1153980520879126E-2</v>
      </c>
      <c r="AV17" s="40">
        <f t="shared" ca="1" si="92"/>
        <v>29370.919387161935</v>
      </c>
      <c r="AW17" s="39">
        <f t="shared" ca="1" si="93"/>
        <v>-0.11133593016056686</v>
      </c>
      <c r="AX17" s="40">
        <f t="shared" ca="1" si="94"/>
        <v>15356.218015345839</v>
      </c>
      <c r="AY17" s="39">
        <f t="shared" ca="1" si="95"/>
        <v>1.6794140900454998E-2</v>
      </c>
      <c r="AZ17" s="40">
        <f t="shared" ca="1" si="96"/>
        <v>22265.830254833651</v>
      </c>
      <c r="BA17" s="39">
        <f t="shared" ca="1" si="97"/>
        <v>-9.6628413150282616E-2</v>
      </c>
      <c r="BB17" s="40">
        <f t="shared" ca="1" si="98"/>
        <v>26171.010023675131</v>
      </c>
      <c r="BC17" s="39">
        <f t="shared" ca="1" si="99"/>
        <v>0.15886685026479641</v>
      </c>
      <c r="BD17" s="40">
        <f t="shared" ca="1" si="100"/>
        <v>22756.468081359442</v>
      </c>
      <c r="BE17" s="39">
        <f t="shared" ca="1" si="101"/>
        <v>9.8485292992736451E-2</v>
      </c>
      <c r="BF17" s="40">
        <f t="shared" ca="1" si="102"/>
        <v>17787.947333796335</v>
      </c>
      <c r="BG17" s="39">
        <f t="shared" ca="1" si="103"/>
        <v>7.7614999719286593E-2</v>
      </c>
      <c r="BH17" s="40">
        <f t="shared" ca="1" si="104"/>
        <v>40950.281150803195</v>
      </c>
      <c r="BI17" s="39">
        <f t="shared" ca="1" si="105"/>
        <v>0.14515894503129459</v>
      </c>
      <c r="BJ17" s="40">
        <f t="shared" ca="1" si="106"/>
        <v>32657.679819519806</v>
      </c>
      <c r="BK17" s="39">
        <f t="shared" ca="1" si="107"/>
        <v>0.21006637940457235</v>
      </c>
      <c r="BL17" s="40">
        <f t="shared" ca="1" si="108"/>
        <v>23821.917216812599</v>
      </c>
      <c r="BM17" s="39">
        <f t="shared" ca="1" si="109"/>
        <v>0.14982100412925584</v>
      </c>
      <c r="BN17" s="40">
        <f t="shared" ca="1" si="110"/>
        <v>34532.759942490491</v>
      </c>
      <c r="BO17" s="39">
        <f t="shared" ca="1" si="111"/>
        <v>7.9442031682091921E-2</v>
      </c>
      <c r="BP17" s="40">
        <f t="shared" ca="1" si="112"/>
        <v>18519.450207865637</v>
      </c>
      <c r="BQ17" s="39">
        <f t="shared" ca="1" si="113"/>
        <v>5.563128627213456E-2</v>
      </c>
      <c r="BR17" s="40">
        <f t="shared" ca="1" si="114"/>
        <v>21726.961233922153</v>
      </c>
      <c r="BS17" s="39">
        <f t="shared" ca="1" si="115"/>
        <v>-0.17250314133944833</v>
      </c>
      <c r="BT17" s="40">
        <f t="shared" ca="1" si="116"/>
        <v>19046.801726792808</v>
      </c>
      <c r="BU17" s="39">
        <f t="shared" ca="1" si="117"/>
        <v>0.22220932734021792</v>
      </c>
      <c r="BV17" s="40">
        <f t="shared" ca="1" si="118"/>
        <v>30011.985549797926</v>
      </c>
      <c r="BW17" s="39">
        <f t="shared" ca="1" si="119"/>
        <v>3.7500967246201694E-2</v>
      </c>
      <c r="BX17" s="40">
        <f t="shared" ca="1" si="120"/>
        <v>25941.118019526948</v>
      </c>
      <c r="BY17" s="39">
        <f t="shared" ca="1" si="121"/>
        <v>0.19397450805956254</v>
      </c>
      <c r="BZ17" s="40">
        <f t="shared" ca="1" si="122"/>
        <v>40528.344600964592</v>
      </c>
      <c r="CA17" s="39">
        <f t="shared" ca="1" si="123"/>
        <v>-0.28253747439072202</v>
      </c>
      <c r="CB17" s="40">
        <f t="shared" ca="1" si="124"/>
        <v>28535.064084730122</v>
      </c>
      <c r="CC17" s="39">
        <f t="shared" ca="1" si="125"/>
        <v>0.24228195846167089</v>
      </c>
      <c r="CD17" s="40">
        <f t="shared" ca="1" si="126"/>
        <v>46992.646433143767</v>
      </c>
      <c r="CE17" s="39">
        <f t="shared" ca="1" si="127"/>
        <v>-1.6490940951404957E-2</v>
      </c>
      <c r="CF17" s="40">
        <f t="shared" ca="1" si="128"/>
        <v>48491.581190482088</v>
      </c>
      <c r="CG17" s="39">
        <f t="shared" ca="1" si="129"/>
        <v>-6.217269561767403E-2</v>
      </c>
      <c r="CH17" s="40">
        <f t="shared" ca="1" si="130"/>
        <v>24027.51955219658</v>
      </c>
      <c r="CI17" s="39">
        <f t="shared" ca="1" si="131"/>
        <v>-0.103691959167866</v>
      </c>
      <c r="CJ17" s="40">
        <f t="shared" ca="1" si="132"/>
        <v>18815.213891861767</v>
      </c>
      <c r="CK17" s="39">
        <f t="shared" ca="1" si="133"/>
        <v>-0.27588663216472326</v>
      </c>
      <c r="CL17" s="40">
        <f t="shared" ca="1" si="134"/>
        <v>28739.257106389116</v>
      </c>
      <c r="CM17" s="39">
        <f t="shared" ca="1" si="135"/>
        <v>0.20007583238629195</v>
      </c>
      <c r="CN17" s="40">
        <f t="shared" ca="1" si="136"/>
        <v>28965.938676709826</v>
      </c>
      <c r="CO17" s="39">
        <f t="shared" ca="1" si="137"/>
        <v>3.703904268239086E-2</v>
      </c>
      <c r="CP17" s="40">
        <f t="shared" ca="1" si="138"/>
        <v>27164.534780456976</v>
      </c>
      <c r="CQ17" s="39">
        <f t="shared" ca="1" si="139"/>
        <v>0.11241506132162646</v>
      </c>
      <c r="CR17" s="40">
        <f t="shared" ca="1" si="140"/>
        <v>79943.060413978252</v>
      </c>
      <c r="CS17" s="39">
        <f t="shared" ca="1" si="141"/>
        <v>-0.13235804649148208</v>
      </c>
      <c r="CT17" s="40">
        <f t="shared" ca="1" si="142"/>
        <v>58978.370711820768</v>
      </c>
      <c r="CU17" s="39">
        <f t="shared" ca="1" si="143"/>
        <v>0.24554103400320332</v>
      </c>
      <c r="CV17" s="40">
        <f t="shared" ca="1" si="144"/>
        <v>45346.493981973581</v>
      </c>
      <c r="CW17" s="39">
        <f t="shared" ca="1" si="145"/>
        <v>5.2807561015028634E-2</v>
      </c>
      <c r="CX17" s="40">
        <f t="shared" ca="1" si="146"/>
        <v>31456.246690690961</v>
      </c>
      <c r="CY17" s="39">
        <f t="shared" ca="1" si="147"/>
        <v>0.24317215363581476</v>
      </c>
      <c r="CZ17" s="40">
        <f t="shared" ca="1" si="148"/>
        <v>20309.314686346537</v>
      </c>
      <c r="DA17" s="39">
        <f t="shared" ca="1" si="149"/>
        <v>0.15830506138359571</v>
      </c>
      <c r="DB17" s="40">
        <f t="shared" ca="1" si="150"/>
        <v>23533.208540044696</v>
      </c>
      <c r="DC17" s="39">
        <f t="shared" ca="1" si="151"/>
        <v>1.002688696201353E-2</v>
      </c>
      <c r="DD17" s="40">
        <f t="shared" ca="1" si="152"/>
        <v>20900.890522246646</v>
      </c>
      <c r="DE17" s="39">
        <f t="shared" ca="1" si="153"/>
        <v>-0.10489087944594028</v>
      </c>
      <c r="DF17" s="40">
        <f t="shared" ca="1" si="154"/>
        <v>25716.041411629434</v>
      </c>
      <c r="DG17" s="39">
        <f t="shared" ca="1" si="155"/>
        <v>-0.2098568439776087</v>
      </c>
      <c r="DH17" s="40">
        <f t="shared" ca="1" si="156"/>
        <v>14162.860805489989</v>
      </c>
      <c r="DI17" s="39">
        <f t="shared" ca="1" si="157"/>
        <v>0.21571641341313019</v>
      </c>
      <c r="DJ17" s="40">
        <f t="shared" ca="1" si="158"/>
        <v>37864.502777886366</v>
      </c>
      <c r="DK17" s="39">
        <f t="shared" ca="1" si="159"/>
        <v>6.9436467024850124E-2</v>
      </c>
      <c r="DL17" s="40">
        <f t="shared" ca="1" si="160"/>
        <v>31964.51263870054</v>
      </c>
      <c r="DM17" s="39">
        <f t="shared" ca="1" si="161"/>
        <v>-0.10168415076217624</v>
      </c>
      <c r="DN17" s="40">
        <f t="shared" ca="1" si="162"/>
        <v>23568.264355989832</v>
      </c>
      <c r="DO17" s="39">
        <f t="shared" ca="1" si="163"/>
        <v>-8.7816279587423857E-2</v>
      </c>
      <c r="DP17" s="40">
        <f t="shared" ca="1" si="164"/>
        <v>41605.777557651614</v>
      </c>
      <c r="DQ17" s="39">
        <f t="shared" ca="1" si="165"/>
        <v>0.13285368662515287</v>
      </c>
      <c r="DR17" s="40">
        <f t="shared" ca="1" si="166"/>
        <v>19838.846508707964</v>
      </c>
      <c r="DS17" s="39">
        <f t="shared" ca="1" si="167"/>
        <v>-0.11313430146479495</v>
      </c>
      <c r="DT17" s="40">
        <f t="shared" ca="1" si="168"/>
        <v>19354.849679472769</v>
      </c>
      <c r="DU17" s="39">
        <f t="shared" ca="1" si="169"/>
        <v>4.214020556997719E-2</v>
      </c>
      <c r="DV17" s="40">
        <f t="shared" ca="1" si="170"/>
        <v>21629.746615268516</v>
      </c>
      <c r="DW17" s="39">
        <f t="shared" ca="1" si="171"/>
        <v>0.16590596016789816</v>
      </c>
      <c r="DX17" s="40">
        <f t="shared" ca="1" si="172"/>
        <v>26864.811557988665</v>
      </c>
      <c r="DY17" s="39">
        <f t="shared" ca="1" si="173"/>
        <v>-7.3987203204516128E-2</v>
      </c>
      <c r="DZ17" s="40">
        <f t="shared" ca="1" si="174"/>
        <v>19169.85867269037</v>
      </c>
      <c r="EA17" s="39">
        <f t="shared" ca="1" si="175"/>
        <v>0.11058210779741523</v>
      </c>
      <c r="EB17" s="40">
        <f t="shared" ca="1" si="176"/>
        <v>40914.334114544647</v>
      </c>
      <c r="EC17" s="39">
        <f t="shared" ca="1" si="177"/>
        <v>-5.9442746514865509E-2</v>
      </c>
      <c r="ED17" s="40">
        <f t="shared" ca="1" si="178"/>
        <v>32041.18756813477</v>
      </c>
      <c r="EE17" s="39">
        <f t="shared" ca="1" si="179"/>
        <v>8.1316911380018619E-2</v>
      </c>
      <c r="EF17" s="40">
        <f t="shared" ca="1" si="180"/>
        <v>38067.747108755117</v>
      </c>
      <c r="EG17" s="39">
        <f t="shared" ca="1" si="181"/>
        <v>5.1583872224386873E-2</v>
      </c>
      <c r="EH17" s="40">
        <f t="shared" ca="1" si="182"/>
        <v>48376.625392347436</v>
      </c>
      <c r="EI17" s="39">
        <f t="shared" ca="1" si="183"/>
        <v>-5.0598798776935246E-2</v>
      </c>
      <c r="EJ17" s="40">
        <f t="shared" ca="1" si="184"/>
        <v>24755.069219154571</v>
      </c>
      <c r="EK17" s="39">
        <f t="shared" ca="1" si="185"/>
        <v>5.7279708009231378E-2</v>
      </c>
      <c r="EL17" s="40">
        <f t="shared" ca="1" si="186"/>
        <v>22263.855458221442</v>
      </c>
      <c r="EM17" s="39">
        <f t="shared" ca="1" si="187"/>
        <v>0.11196396377180926</v>
      </c>
      <c r="EN17" s="40">
        <f t="shared" ca="1" si="188"/>
        <v>23083.418104505119</v>
      </c>
      <c r="EO17" s="39">
        <f t="shared" ca="1" si="189"/>
        <v>-0.10009314652143744</v>
      </c>
      <c r="EP17" s="40">
        <f t="shared" ca="1" si="190"/>
        <v>27787.562924813486</v>
      </c>
      <c r="EQ17" s="39">
        <f t="shared" ca="1" si="191"/>
        <v>0.15474674643087016</v>
      </c>
      <c r="ER17" s="40">
        <f t="shared" ca="1" si="192"/>
        <v>33985.469367910744</v>
      </c>
      <c r="ES17" s="39">
        <f t="shared" ca="1" si="193"/>
        <v>0.12343013656380991</v>
      </c>
      <c r="ET17" s="40">
        <f t="shared" ca="1" si="194"/>
        <v>46214.64673493625</v>
      </c>
      <c r="EU17" s="39">
        <f t="shared" ca="1" si="195"/>
        <v>-7.0238707352409141E-2</v>
      </c>
      <c r="EV17" s="40">
        <f t="shared" ca="1" si="196"/>
        <v>29552.372346474844</v>
      </c>
      <c r="EW17" s="39">
        <f t="shared" ca="1" si="197"/>
        <v>0.14404089361614059</v>
      </c>
      <c r="EX17" s="40">
        <f t="shared" ca="1" si="198"/>
        <v>20376.020745616181</v>
      </c>
      <c r="EY17" s="39">
        <f t="shared" ca="1" si="199"/>
        <v>-1.122848041745865E-2</v>
      </c>
      <c r="EZ17" s="40">
        <f t="shared" ca="1" si="200"/>
        <v>30560.680471127493</v>
      </c>
      <c r="FA17" s="39">
        <f t="shared" ca="1" si="201"/>
        <v>-6.0138112660241043E-2</v>
      </c>
      <c r="FB17" s="40">
        <f t="shared" ca="1" si="202"/>
        <v>15474.371543277541</v>
      </c>
      <c r="FC17" s="39">
        <f t="shared" ca="1" si="203"/>
        <v>0.22471944693053245</v>
      </c>
      <c r="FD17" s="40">
        <f t="shared" ca="1" si="204"/>
        <v>23283.269832562495</v>
      </c>
      <c r="FE17" s="39">
        <f t="shared" ca="1" si="205"/>
        <v>0.11352581145698604</v>
      </c>
      <c r="FF17" s="40">
        <f t="shared" ca="1" si="206"/>
        <v>25547.782945646632</v>
      </c>
      <c r="FG17" s="39">
        <f t="shared" ca="1" si="207"/>
        <v>-0.16266944254234728</v>
      </c>
      <c r="FH17" s="40">
        <f t="shared" ca="1" si="208"/>
        <v>14626.20777212418</v>
      </c>
      <c r="FI17" s="39">
        <f t="shared" ca="1" si="209"/>
        <v>0.14785100865310519</v>
      </c>
      <c r="FJ17" s="40">
        <f t="shared" ca="1" si="210"/>
        <v>22814.812504903362</v>
      </c>
      <c r="FK17" s="39">
        <f t="shared" ca="1" si="211"/>
        <v>-0.16222521792879641</v>
      </c>
      <c r="FL17" s="40">
        <f t="shared" ca="1" si="212"/>
        <v>25178.304281053854</v>
      </c>
      <c r="FM17" s="39">
        <f t="shared" ca="1" si="213"/>
        <v>1.1703550161246516E-2</v>
      </c>
      <c r="FN17" s="40">
        <f t="shared" ca="1" si="214"/>
        <v>27619.21170740954</v>
      </c>
      <c r="FO17" s="39">
        <f t="shared" ca="1" si="215"/>
        <v>-4.4818011715693599E-2</v>
      </c>
      <c r="FP17" s="40">
        <f t="shared" ca="1" si="216"/>
        <v>29304.197951282986</v>
      </c>
      <c r="FQ17" s="39">
        <f t="shared" ca="1" si="217"/>
        <v>0.17591560149464736</v>
      </c>
      <c r="FR17" s="40">
        <f t="shared" ca="1" si="218"/>
        <v>37190.241123176151</v>
      </c>
      <c r="FS17" s="39">
        <f t="shared" ca="1" si="219"/>
        <v>0.16486397786540674</v>
      </c>
      <c r="FT17" s="40">
        <f t="shared" ca="1" si="220"/>
        <v>25930.513934210634</v>
      </c>
      <c r="FU17" s="39">
        <f t="shared" ca="1" si="221"/>
        <v>-0.14819350895095548</v>
      </c>
      <c r="FV17" s="40">
        <f t="shared" ca="1" si="222"/>
        <v>21128.434852631806</v>
      </c>
      <c r="FW17" s="39">
        <f t="shared" ca="1" si="223"/>
        <v>9.0275631736479234E-2</v>
      </c>
      <c r="FX17" s="40">
        <f t="shared" ca="1" si="224"/>
        <v>16160.615324422995</v>
      </c>
      <c r="FY17" s="39">
        <f t="shared" ca="1" si="225"/>
        <v>9.4177186124395518E-2</v>
      </c>
      <c r="FZ17" s="40">
        <f t="shared" ca="1" si="226"/>
        <v>22071.402095774134</v>
      </c>
      <c r="GA17" s="39">
        <f t="shared" ca="1" si="227"/>
        <v>-0.19826719747168067</v>
      </c>
      <c r="GB17" s="40">
        <f t="shared" ca="1" si="228"/>
        <v>21502.539450973094</v>
      </c>
      <c r="GC17" s="39">
        <f t="shared" ca="1" si="229"/>
        <v>0.35393135752069105</v>
      </c>
      <c r="GD17" s="40">
        <f t="shared" ca="1" si="230"/>
        <v>66634.155373778471</v>
      </c>
      <c r="GE17" s="39">
        <f t="shared" ca="1" si="231"/>
        <v>0.21640728705508705</v>
      </c>
      <c r="GF17" s="40">
        <f t="shared" ca="1" si="232"/>
        <v>35542.264691341617</v>
      </c>
      <c r="GG17" s="39">
        <f t="shared" ca="1" si="233"/>
        <v>9.766210544470505E-2</v>
      </c>
      <c r="GH17" s="40">
        <f t="shared" ca="1" si="234"/>
        <v>27760.961119869487</v>
      </c>
      <c r="GI17" s="39">
        <f t="shared" ca="1" si="235"/>
        <v>0.1186667858059309</v>
      </c>
      <c r="GJ17" s="40">
        <f t="shared" ca="1" si="236"/>
        <v>46147.820301378415</v>
      </c>
      <c r="GK17" s="39">
        <f t="shared" ca="1" si="237"/>
        <v>0.1587206732172346</v>
      </c>
      <c r="GL17" s="40">
        <f t="shared" ca="1" si="238"/>
        <v>47346.531708090748</v>
      </c>
      <c r="GM17" s="39">
        <f t="shared" ca="1" si="239"/>
        <v>0.1957085137267508</v>
      </c>
      <c r="GN17" s="40">
        <f t="shared" ca="1" si="240"/>
        <v>48282.148340327956</v>
      </c>
      <c r="GO17" s="39">
        <f t="shared" ca="1" si="241"/>
        <v>0.19419197775147215</v>
      </c>
      <c r="GP17" s="40">
        <f t="shared" ca="1" si="242"/>
        <v>43334.841099445533</v>
      </c>
      <c r="GQ17" s="39">
        <f t="shared" ca="1" si="243"/>
        <v>-3.3723598412884963E-2</v>
      </c>
      <c r="GR17" s="40">
        <f t="shared" ca="1" si="244"/>
        <v>40189.98015782408</v>
      </c>
      <c r="GS17" s="39">
        <f t="shared" ca="1" si="245"/>
        <v>0.32055687794580051</v>
      </c>
      <c r="GT17" s="40">
        <f t="shared" ca="1" si="246"/>
        <v>26447.130835876684</v>
      </c>
      <c r="GU17" s="14"/>
      <c r="GV17" s="37"/>
      <c r="GW17" s="14"/>
      <c r="GX17" s="37"/>
    </row>
    <row r="18" spans="1:206" x14ac:dyDescent="0.2">
      <c r="A18" s="54">
        <v>45716</v>
      </c>
      <c r="B18" s="84">
        <v>1590</v>
      </c>
      <c r="C18" s="60">
        <f t="shared" ca="1" si="48"/>
        <v>-0.10835172109274749</v>
      </c>
      <c r="D18" s="40">
        <f t="shared" ca="1" si="247"/>
        <v>34023.001073387066</v>
      </c>
      <c r="E18" s="39">
        <f t="shared" ca="1" si="49"/>
        <v>2.7384362602523603E-2</v>
      </c>
      <c r="F18" s="40">
        <f t="shared" ca="1" si="50"/>
        <v>31923.462325783643</v>
      </c>
      <c r="G18" s="39">
        <f t="shared" ca="1" si="51"/>
        <v>1.0685686653659071E-2</v>
      </c>
      <c r="H18" s="40">
        <f t="shared" ca="1" si="52"/>
        <v>44036.902961410335</v>
      </c>
      <c r="I18" s="39">
        <f t="shared" ca="1" si="53"/>
        <v>4.9196450293657767E-2</v>
      </c>
      <c r="J18" s="40">
        <f t="shared" ca="1" si="54"/>
        <v>49798.175387698124</v>
      </c>
      <c r="K18" s="39">
        <f t="shared" ca="1" si="55"/>
        <v>3.3602201951776503E-2</v>
      </c>
      <c r="L18" s="40">
        <f t="shared" ca="1" si="56"/>
        <v>40705.011335571791</v>
      </c>
      <c r="M18" s="39">
        <f t="shared" ca="1" si="57"/>
        <v>0.10084781976073018</v>
      </c>
      <c r="N18" s="40">
        <f t="shared" ca="1" si="58"/>
        <v>33968.892802254442</v>
      </c>
      <c r="O18" s="39">
        <f t="shared" ca="1" si="59"/>
        <v>0.10149144018208855</v>
      </c>
      <c r="P18" s="40">
        <f t="shared" ca="1" si="60"/>
        <v>24271.044814355904</v>
      </c>
      <c r="Q18" s="39">
        <f t="shared" ca="1" si="61"/>
        <v>0.13590366481649893</v>
      </c>
      <c r="R18" s="40">
        <f t="shared" ca="1" si="62"/>
        <v>24607.663626469286</v>
      </c>
      <c r="S18" s="39">
        <f t="shared" ca="1" si="63"/>
        <v>-8.5644563025496723E-2</v>
      </c>
      <c r="T18" s="40">
        <f t="shared" ca="1" si="64"/>
        <v>27943.903849510814</v>
      </c>
      <c r="U18" s="39">
        <f t="shared" ca="1" si="65"/>
        <v>1.9606003871240934E-2</v>
      </c>
      <c r="V18" s="40">
        <f t="shared" ca="1" si="66"/>
        <v>22362.324735173661</v>
      </c>
      <c r="W18" s="39">
        <f t="shared" ca="1" si="67"/>
        <v>6.5922752459047051E-2</v>
      </c>
      <c r="X18" s="40">
        <f t="shared" ca="1" si="68"/>
        <v>35754.927883559802</v>
      </c>
      <c r="Y18" s="39">
        <f t="shared" ca="1" si="69"/>
        <v>0.26992426850124485</v>
      </c>
      <c r="Z18" s="40">
        <f t="shared" ca="1" si="70"/>
        <v>55696.319006138059</v>
      </c>
      <c r="AA18" s="39">
        <f t="shared" ca="1" si="71"/>
        <v>0.207472287005944</v>
      </c>
      <c r="AB18" s="40">
        <f t="shared" ca="1" si="72"/>
        <v>51300.618946985465</v>
      </c>
      <c r="AC18" s="39">
        <f t="shared" ca="1" si="73"/>
        <v>0.22676122363460505</v>
      </c>
      <c r="AD18" s="40">
        <f t="shared" ca="1" si="74"/>
        <v>34835.821760532839</v>
      </c>
      <c r="AE18" s="39">
        <f t="shared" ca="1" si="75"/>
        <v>7.3819901179475039E-2</v>
      </c>
      <c r="AF18" s="40">
        <f t="shared" ca="1" si="76"/>
        <v>27963.654911908565</v>
      </c>
      <c r="AG18" s="39">
        <f t="shared" ca="1" si="77"/>
        <v>-7.9435180261155813E-2</v>
      </c>
      <c r="AH18" s="40">
        <f t="shared" ca="1" si="78"/>
        <v>22397.266280940479</v>
      </c>
      <c r="AI18" s="39">
        <f t="shared" ca="1" si="79"/>
        <v>3.0194207769868517E-2</v>
      </c>
      <c r="AJ18" s="40">
        <f t="shared" ca="1" si="80"/>
        <v>28849.871543304522</v>
      </c>
      <c r="AK18" s="39">
        <f t="shared" ca="1" si="81"/>
        <v>-4.8302830783040297E-2</v>
      </c>
      <c r="AL18" s="40">
        <f t="shared" ca="1" si="82"/>
        <v>30194.37481330791</v>
      </c>
      <c r="AM18" s="39">
        <f t="shared" ca="1" si="83"/>
        <v>0.42998081676441019</v>
      </c>
      <c r="AN18" s="40">
        <f t="shared" ca="1" si="84"/>
        <v>24689.423011178053</v>
      </c>
      <c r="AO18" s="39">
        <f t="shared" ca="1" si="85"/>
        <v>-3.3262647774617037E-2</v>
      </c>
      <c r="AP18" s="40">
        <f t="shared" ca="1" si="86"/>
        <v>42153.472850312392</v>
      </c>
      <c r="AQ18" s="39">
        <f t="shared" ca="1" si="87"/>
        <v>-6.6851531699249983E-2</v>
      </c>
      <c r="AR18" s="40">
        <f t="shared" ca="1" si="88"/>
        <v>44644.849230093168</v>
      </c>
      <c r="AS18" s="39">
        <f t="shared" ca="1" si="89"/>
        <v>-0.11972714792613953</v>
      </c>
      <c r="AT18" s="40">
        <f t="shared" ca="1" si="90"/>
        <v>24600.754403146839</v>
      </c>
      <c r="AU18" s="39">
        <f t="shared" ca="1" si="91"/>
        <v>9.4779810895649658E-2</v>
      </c>
      <c r="AV18" s="40">
        <f t="shared" ca="1" si="92"/>
        <v>33744.68957250852</v>
      </c>
      <c r="AW18" s="39">
        <f t="shared" ca="1" si="93"/>
        <v>-0.19128997507042023</v>
      </c>
      <c r="AX18" s="40">
        <f t="shared" ca="1" si="94"/>
        <v>14008.727454014395</v>
      </c>
      <c r="AY18" s="39">
        <f t="shared" ca="1" si="95"/>
        <v>4.3796608550276159E-2</v>
      </c>
      <c r="AZ18" s="40">
        <f t="shared" ca="1" si="96"/>
        <v>24830.998106551495</v>
      </c>
      <c r="BA18" s="39">
        <f t="shared" ca="1" si="97"/>
        <v>-4.5258406344564343E-2</v>
      </c>
      <c r="BB18" s="40">
        <f t="shared" ca="1" si="98"/>
        <v>26576.551817575975</v>
      </c>
      <c r="BC18" s="39">
        <f t="shared" ca="1" si="99"/>
        <v>-6.7662231668500383E-2</v>
      </c>
      <c r="BD18" s="40">
        <f t="shared" ca="1" si="100"/>
        <v>22806.714666081665</v>
      </c>
      <c r="BE18" s="39">
        <f t="shared" ca="1" si="101"/>
        <v>6.0672465080021706E-2</v>
      </c>
      <c r="BF18" s="40">
        <f t="shared" ca="1" si="102"/>
        <v>20457.185947251357</v>
      </c>
      <c r="BG18" s="39">
        <f t="shared" ca="1" si="103"/>
        <v>8.3876804921278525E-2</v>
      </c>
      <c r="BH18" s="40">
        <f t="shared" ca="1" si="104"/>
        <v>45975.059894360624</v>
      </c>
      <c r="BI18" s="39">
        <f t="shared" ca="1" si="105"/>
        <v>-9.7811151502360721E-2</v>
      </c>
      <c r="BJ18" s="40">
        <f t="shared" ca="1" si="106"/>
        <v>31053.394550977166</v>
      </c>
      <c r="BK18" s="39">
        <f t="shared" ca="1" si="107"/>
        <v>-7.7871205341645294E-2</v>
      </c>
      <c r="BL18" s="40">
        <f t="shared" ca="1" si="108"/>
        <v>23556.87580959051</v>
      </c>
      <c r="BM18" s="39">
        <f t="shared" ca="1" si="109"/>
        <v>-8.4800107787989104E-2</v>
      </c>
      <c r="BN18" s="40">
        <f t="shared" ca="1" si="110"/>
        <v>33194.378177150546</v>
      </c>
      <c r="BO18" s="39">
        <f t="shared" ca="1" si="111"/>
        <v>-6.2506680314846796E-2</v>
      </c>
      <c r="BP18" s="40">
        <f t="shared" ca="1" si="112"/>
        <v>18951.860854115854</v>
      </c>
      <c r="BQ18" s="39">
        <f t="shared" ca="1" si="113"/>
        <v>9.9646514429305083E-2</v>
      </c>
      <c r="BR18" s="40">
        <f t="shared" ca="1" si="114"/>
        <v>25481.977190023128</v>
      </c>
      <c r="BS18" s="39">
        <f t="shared" ca="1" si="115"/>
        <v>0.28347341238437862</v>
      </c>
      <c r="BT18" s="40">
        <f t="shared" ca="1" si="116"/>
        <v>26036.063607295437</v>
      </c>
      <c r="BU18" s="39">
        <f t="shared" ca="1" si="117"/>
        <v>9.1391188794834155E-2</v>
      </c>
      <c r="BV18" s="40">
        <f t="shared" ca="1" si="118"/>
        <v>34344.816587287343</v>
      </c>
      <c r="BW18" s="39">
        <f t="shared" ca="1" si="119"/>
        <v>0.10058233499006339</v>
      </c>
      <c r="BX18" s="40">
        <f t="shared" ca="1" si="120"/>
        <v>30140.336242183777</v>
      </c>
      <c r="BY18" s="39">
        <f t="shared" ca="1" si="121"/>
        <v>2.8277895635300559E-2</v>
      </c>
      <c r="BZ18" s="40">
        <f t="shared" ca="1" si="122"/>
        <v>43264.400899862165</v>
      </c>
      <c r="CA18" s="39">
        <f t="shared" ca="1" si="123"/>
        <v>4.9456403629635312E-2</v>
      </c>
      <c r="CB18" s="40">
        <f t="shared" ca="1" si="124"/>
        <v>31536.305731702043</v>
      </c>
      <c r="CC18" s="39">
        <f t="shared" ca="1" si="125"/>
        <v>0.10026166478601987</v>
      </c>
      <c r="CD18" s="40">
        <f t="shared" ca="1" si="126"/>
        <v>53294.207397231585</v>
      </c>
      <c r="CE18" s="39">
        <f t="shared" ca="1" si="127"/>
        <v>-5.9018717174292183E-2</v>
      </c>
      <c r="CF18" s="40">
        <f t="shared" ca="1" si="128"/>
        <v>47219.670274866796</v>
      </c>
      <c r="CG18" s="39">
        <f t="shared" ca="1" si="129"/>
        <v>0.11239514607281165</v>
      </c>
      <c r="CH18" s="40">
        <f t="shared" ca="1" si="130"/>
        <v>28318.096122033054</v>
      </c>
      <c r="CI18" s="39">
        <f t="shared" ca="1" si="131"/>
        <v>-2.5667429281126648E-2</v>
      </c>
      <c r="CJ18" s="40">
        <f t="shared" ca="1" si="132"/>
        <v>19922.275719883135</v>
      </c>
      <c r="CK18" s="39">
        <f t="shared" ca="1" si="133"/>
        <v>0.30139887237444429</v>
      </c>
      <c r="CL18" s="40">
        <f t="shared" ca="1" si="134"/>
        <v>38991.236791134026</v>
      </c>
      <c r="CM18" s="39">
        <f t="shared" ca="1" si="135"/>
        <v>-7.2148915346522374E-2</v>
      </c>
      <c r="CN18" s="40">
        <f t="shared" ca="1" si="136"/>
        <v>28466.077619191332</v>
      </c>
      <c r="CO18" s="39">
        <f t="shared" ca="1" si="137"/>
        <v>0.12871769436858113</v>
      </c>
      <c r="CP18" s="40">
        <f t="shared" ca="1" si="138"/>
        <v>32251.091065992525</v>
      </c>
      <c r="CQ18" s="39">
        <f t="shared" ca="1" si="139"/>
        <v>5.7558623564013187E-2</v>
      </c>
      <c r="CR18" s="40">
        <f t="shared" ca="1" si="140"/>
        <v>86134.472934901583</v>
      </c>
      <c r="CS18" s="39">
        <f t="shared" ca="1" si="141"/>
        <v>0.25919592681034193</v>
      </c>
      <c r="CT18" s="40">
        <f t="shared" ca="1" si="142"/>
        <v>75855.324170235079</v>
      </c>
      <c r="CU18" s="39">
        <f t="shared" ca="1" si="143"/>
        <v>1.958000604445579E-2</v>
      </c>
      <c r="CV18" s="40">
        <f t="shared" ca="1" si="144"/>
        <v>47824.3786082355</v>
      </c>
      <c r="CW18" s="39">
        <f t="shared" ca="1" si="145"/>
        <v>-6.9705957077583536E-2</v>
      </c>
      <c r="CX18" s="40">
        <f t="shared" ca="1" si="146"/>
        <v>30853.558909047777</v>
      </c>
      <c r="CY18" s="39">
        <f t="shared" ca="1" si="147"/>
        <v>-1.8730933144573754E-2</v>
      </c>
      <c r="CZ18" s="40">
        <f t="shared" ca="1" si="148"/>
        <v>21518.902270744471</v>
      </c>
      <c r="DA18" s="39">
        <f t="shared" ca="1" si="149"/>
        <v>-5.009551544807727E-2</v>
      </c>
      <c r="DB18" s="40">
        <f t="shared" ca="1" si="150"/>
        <v>23944.300328084064</v>
      </c>
      <c r="DC18" s="39">
        <f t="shared" ca="1" si="151"/>
        <v>0.24752061091055372</v>
      </c>
      <c r="DD18" s="40">
        <f t="shared" ca="1" si="152"/>
        <v>27664.291712887738</v>
      </c>
      <c r="DE18" s="39">
        <f t="shared" ca="1" si="153"/>
        <v>6.4260106896152511E-2</v>
      </c>
      <c r="DF18" s="40">
        <f t="shared" ca="1" si="154"/>
        <v>28958.556981686626</v>
      </c>
      <c r="DG18" s="39">
        <f t="shared" ca="1" si="155"/>
        <v>0.14045471612328875</v>
      </c>
      <c r="DH18" s="40">
        <f t="shared" ca="1" si="156"/>
        <v>17742.101399418738</v>
      </c>
      <c r="DI18" s="39">
        <f t="shared" ca="1" si="157"/>
        <v>-7.5205945006380157E-3</v>
      </c>
      <c r="DJ18" s="40">
        <f t="shared" ca="1" si="158"/>
        <v>39169.739206525599</v>
      </c>
      <c r="DK18" s="39">
        <f t="shared" ca="1" si="159"/>
        <v>6.1671561115562448E-2</v>
      </c>
      <c r="DL18" s="40">
        <f t="shared" ca="1" si="160"/>
        <v>35525.814033427327</v>
      </c>
      <c r="DM18" s="39">
        <f t="shared" ca="1" si="161"/>
        <v>5.5619874173324632E-2</v>
      </c>
      <c r="DN18" s="40">
        <f t="shared" ca="1" si="162"/>
        <v>26469.128253953641</v>
      </c>
      <c r="DO18" s="39">
        <f t="shared" ca="1" si="163"/>
        <v>-0.28374571858000547</v>
      </c>
      <c r="DP18" s="40">
        <f t="shared" ca="1" si="164"/>
        <v>31390.316307475896</v>
      </c>
      <c r="DQ18" s="39">
        <f t="shared" ca="1" si="165"/>
        <v>4.3749034237720585E-3</v>
      </c>
      <c r="DR18" s="40">
        <f t="shared" ca="1" si="166"/>
        <v>21515.639546222599</v>
      </c>
      <c r="DS18" s="39">
        <f t="shared" ca="1" si="167"/>
        <v>-0.20722545419807142</v>
      </c>
      <c r="DT18" s="40">
        <f t="shared" ca="1" si="168"/>
        <v>16934.032163708631</v>
      </c>
      <c r="DU18" s="39">
        <f t="shared" ca="1" si="169"/>
        <v>1.6808138983953835E-2</v>
      </c>
      <c r="DV18" s="40">
        <f t="shared" ca="1" si="170"/>
        <v>23583.302402565652</v>
      </c>
      <c r="DW18" s="39">
        <f t="shared" ca="1" si="171"/>
        <v>8.6295061400728984E-2</v>
      </c>
      <c r="DX18" s="40">
        <f t="shared" ca="1" si="172"/>
        <v>30773.112120904309</v>
      </c>
      <c r="DY18" s="39">
        <f t="shared" ca="1" si="173"/>
        <v>0.19548646788035642</v>
      </c>
      <c r="DZ18" s="40">
        <f t="shared" ca="1" si="174"/>
        <v>24507.306634380231</v>
      </c>
      <c r="EA18" s="39">
        <f t="shared" ca="1" si="175"/>
        <v>-0.17538052593738121</v>
      </c>
      <c r="EB18" s="40">
        <f t="shared" ca="1" si="176"/>
        <v>35328.756679158068</v>
      </c>
      <c r="EC18" s="39">
        <f t="shared" ca="1" si="177"/>
        <v>0.11936020782825613</v>
      </c>
      <c r="ED18" s="40">
        <f t="shared" ca="1" si="178"/>
        <v>37455.630375331471</v>
      </c>
      <c r="EE18" s="39">
        <f t="shared" ca="1" si="179"/>
        <v>9.2794067777119446E-2</v>
      </c>
      <c r="EF18" s="40">
        <f t="shared" ca="1" si="180"/>
        <v>43190.208214087186</v>
      </c>
      <c r="EG18" s="39">
        <f t="shared" ca="1" si="181"/>
        <v>0.17949506326366088</v>
      </c>
      <c r="EH18" s="40">
        <f t="shared" ca="1" si="182"/>
        <v>58649.990827629263</v>
      </c>
      <c r="EI18" s="39">
        <f t="shared" ca="1" si="183"/>
        <v>6.325167425865498E-2</v>
      </c>
      <c r="EJ18" s="40">
        <f t="shared" ca="1" si="184"/>
        <v>27910.868793654994</v>
      </c>
      <c r="EK18" s="39">
        <f t="shared" ca="1" si="185"/>
        <v>-0.18972769491062186</v>
      </c>
      <c r="EL18" s="40">
        <f t="shared" ca="1" si="186"/>
        <v>19629.785482309821</v>
      </c>
      <c r="EM18" s="39">
        <f t="shared" ca="1" si="187"/>
        <v>0.10209862066939127</v>
      </c>
      <c r="EN18" s="40">
        <f t="shared" ca="1" si="188"/>
        <v>27030.203253309945</v>
      </c>
      <c r="EO18" s="39">
        <f t="shared" ca="1" si="189"/>
        <v>-3.4201499174617393E-2</v>
      </c>
      <c r="EP18" s="40">
        <f t="shared" ca="1" si="190"/>
        <v>28427.186614375849</v>
      </c>
      <c r="EQ18" s="39">
        <f t="shared" ca="1" si="191"/>
        <v>-3.0603267811467189E-3</v>
      </c>
      <c r="ER18" s="40">
        <f t="shared" ca="1" si="192"/>
        <v>35471.462725834281</v>
      </c>
      <c r="ES18" s="39">
        <f t="shared" ca="1" si="193"/>
        <v>8.6467022813707078E-2</v>
      </c>
      <c r="ET18" s="40">
        <f t="shared" ca="1" si="194"/>
        <v>51800.68964849339</v>
      </c>
      <c r="EU18" s="39">
        <f t="shared" ca="1" si="195"/>
        <v>-2.8191196165643008E-2</v>
      </c>
      <c r="EV18" s="40">
        <f t="shared" ca="1" si="196"/>
        <v>30309.255620495245</v>
      </c>
      <c r="EW18" s="39">
        <f t="shared" ca="1" si="197"/>
        <v>-0.25803788753332474</v>
      </c>
      <c r="EX18" s="40">
        <f t="shared" ca="1" si="198"/>
        <v>16708.235396082182</v>
      </c>
      <c r="EY18" s="39">
        <f t="shared" ca="1" si="199"/>
        <v>-1.9848011256328076E-2</v>
      </c>
      <c r="EZ18" s="40">
        <f t="shared" ca="1" si="200"/>
        <v>31544.111741135508</v>
      </c>
      <c r="FA18" s="39">
        <f t="shared" ca="1" si="201"/>
        <v>0.12316313022699377</v>
      </c>
      <c r="FB18" s="40">
        <f t="shared" ca="1" si="202"/>
        <v>18970.243580843118</v>
      </c>
      <c r="FC18" s="39">
        <f t="shared" ca="1" si="203"/>
        <v>0.18555728934367369</v>
      </c>
      <c r="FD18" s="40">
        <f t="shared" ca="1" si="204"/>
        <v>29193.650269750124</v>
      </c>
      <c r="FE18" s="39">
        <f t="shared" ca="1" si="205"/>
        <v>-0.14022085182845978</v>
      </c>
      <c r="FF18" s="40">
        <f t="shared" ca="1" si="206"/>
        <v>23555.451058679464</v>
      </c>
      <c r="FG18" s="39">
        <f t="shared" ca="1" si="207"/>
        <v>5.0932501973203981E-2</v>
      </c>
      <c r="FH18" s="40">
        <f t="shared" ca="1" si="208"/>
        <v>16961.157128338386</v>
      </c>
      <c r="FI18" s="39">
        <f t="shared" ca="1" si="209"/>
        <v>-8.1876057283166853E-3</v>
      </c>
      <c r="FJ18" s="40">
        <f t="shared" ca="1" si="210"/>
        <v>24218.013815347746</v>
      </c>
      <c r="FK18" s="39">
        <f t="shared" ca="1" si="211"/>
        <v>8.3208139314136287E-2</v>
      </c>
      <c r="FL18" s="40">
        <f t="shared" ca="1" si="212"/>
        <v>28863.344131365495</v>
      </c>
      <c r="FM18" s="39">
        <f t="shared" ca="1" si="213"/>
        <v>5.3781979651422049E-2</v>
      </c>
      <c r="FN18" s="40">
        <f t="shared" ca="1" si="214"/>
        <v>30694.627589445758</v>
      </c>
      <c r="FO18" s="39">
        <f t="shared" ca="1" si="215"/>
        <v>3.4947830309860983E-2</v>
      </c>
      <c r="FP18" s="40">
        <f t="shared" ca="1" si="216"/>
        <v>31918.316088650998</v>
      </c>
      <c r="FQ18" s="39">
        <f t="shared" ca="1" si="217"/>
        <v>2.4980846419319788E-2</v>
      </c>
      <c r="FR18" s="40">
        <f t="shared" ca="1" si="218"/>
        <v>39709.284824971684</v>
      </c>
      <c r="FS18" s="39">
        <f t="shared" ca="1" si="219"/>
        <v>0.13955449857706489</v>
      </c>
      <c r="FT18" s="40">
        <f t="shared" ca="1" si="220"/>
        <v>31139.233804144995</v>
      </c>
      <c r="FU18" s="39">
        <f t="shared" ca="1" si="221"/>
        <v>-0.15381930349693962</v>
      </c>
      <c r="FV18" s="40">
        <f t="shared" ca="1" si="222"/>
        <v>19468.473719619516</v>
      </c>
      <c r="FW18" s="39">
        <f t="shared" ca="1" si="223"/>
        <v>-0.21777188249470805</v>
      </c>
      <c r="FX18" s="40">
        <f t="shared" ca="1" si="224"/>
        <v>14231.287702950573</v>
      </c>
      <c r="FY18" s="39">
        <f t="shared" ca="1" si="225"/>
        <v>0.15980738571397862</v>
      </c>
      <c r="FZ18" s="40">
        <f t="shared" ca="1" si="226"/>
        <v>27188.575163741825</v>
      </c>
      <c r="GA18" s="39">
        <f t="shared" ca="1" si="227"/>
        <v>0.12390013514688145</v>
      </c>
      <c r="GB18" s="40">
        <f t="shared" ca="1" si="228"/>
        <v>25756.706994949807</v>
      </c>
      <c r="GC18" s="39">
        <f t="shared" ca="1" si="229"/>
        <v>0.11665274315840202</v>
      </c>
      <c r="GD18" s="40">
        <f t="shared" ca="1" si="230"/>
        <v>75997.212386172905</v>
      </c>
      <c r="GE18" s="39">
        <f t="shared" ca="1" si="231"/>
        <v>-0.13697831516739745</v>
      </c>
      <c r="GF18" s="40">
        <f t="shared" ca="1" si="232"/>
        <v>32263.745156687964</v>
      </c>
      <c r="GG18" s="39">
        <f t="shared" ca="1" si="233"/>
        <v>-0.19070972878975381</v>
      </c>
      <c r="GH18" s="40">
        <f t="shared" ca="1" si="234"/>
        <v>24056.675753756277</v>
      </c>
      <c r="GI18" s="39">
        <f t="shared" ca="1" si="235"/>
        <v>-0.11066484214128683</v>
      </c>
      <c r="GJ18" s="40">
        <f t="shared" ca="1" si="236"/>
        <v>42630.879052561904</v>
      </c>
      <c r="GK18" s="39">
        <f t="shared" ca="1" si="237"/>
        <v>8.900862817134092E-3</v>
      </c>
      <c r="GL18" s="40">
        <f t="shared" ca="1" si="238"/>
        <v>49357.95669169155</v>
      </c>
      <c r="GM18" s="39">
        <f t="shared" ca="1" si="239"/>
        <v>0.16538935508785116</v>
      </c>
      <c r="GN18" s="40">
        <f t="shared" ca="1" si="240"/>
        <v>57857.501716590756</v>
      </c>
      <c r="GO18" s="39">
        <f t="shared" ca="1" si="241"/>
        <v>-0.19147792257184196</v>
      </c>
      <c r="GP18" s="40">
        <f t="shared" ca="1" si="242"/>
        <v>36627.175750742826</v>
      </c>
      <c r="GQ18" s="39">
        <f t="shared" ca="1" si="243"/>
        <v>0.15304617008576146</v>
      </c>
      <c r="GR18" s="40">
        <f t="shared" ca="1" si="244"/>
        <v>47930.902696801801</v>
      </c>
      <c r="GS18" s="39">
        <f t="shared" ca="1" si="245"/>
        <v>0.10306971492170644</v>
      </c>
      <c r="GT18" s="40">
        <f t="shared" ca="1" si="246"/>
        <v>30763.029071627563</v>
      </c>
      <c r="GU18" s="14"/>
      <c r="GV18" s="37"/>
      <c r="GW18" s="14"/>
      <c r="GX18" s="37"/>
    </row>
    <row r="19" spans="1:206" x14ac:dyDescent="0.2">
      <c r="A19" s="54">
        <v>45747</v>
      </c>
      <c r="B19" s="84">
        <v>1590</v>
      </c>
      <c r="C19" s="60">
        <f t="shared" ca="1" si="48"/>
        <v>4.2281259805859034E-4</v>
      </c>
      <c r="D19" s="40">
        <f t="shared" ca="1" si="247"/>
        <v>35627.38642686465</v>
      </c>
      <c r="E19" s="39">
        <f t="shared" ca="1" si="49"/>
        <v>1.1411956160397283E-2</v>
      </c>
      <c r="F19" s="40">
        <f t="shared" ca="1" si="50"/>
        <v>33877.771478333583</v>
      </c>
      <c r="G19" s="39">
        <f t="shared" ca="1" si="51"/>
        <v>0.11900617017549234</v>
      </c>
      <c r="H19" s="40">
        <f t="shared" ca="1" si="52"/>
        <v>50867.566129237573</v>
      </c>
      <c r="I19" s="39">
        <f t="shared" ca="1" si="53"/>
        <v>0.13612878126306416</v>
      </c>
      <c r="J19" s="40">
        <f t="shared" ca="1" si="54"/>
        <v>58167.140312349795</v>
      </c>
      <c r="K19" s="39">
        <f t="shared" ca="1" si="55"/>
        <v>0.20315108968325515</v>
      </c>
      <c r="L19" s="40">
        <f t="shared" ca="1" si="56"/>
        <v>50564.278743962452</v>
      </c>
      <c r="M19" s="39">
        <f t="shared" ca="1" si="57"/>
        <v>-9.9089120589276575E-2</v>
      </c>
      <c r="N19" s="40">
        <f t="shared" ca="1" si="58"/>
        <v>32192.945087087643</v>
      </c>
      <c r="O19" s="39">
        <f t="shared" ca="1" si="59"/>
        <v>2.4793778665047658E-2</v>
      </c>
      <c r="P19" s="40">
        <f t="shared" ca="1" si="60"/>
        <v>26462.815727452497</v>
      </c>
      <c r="Q19" s="39">
        <f t="shared" ca="1" si="61"/>
        <v>0.22230663300141057</v>
      </c>
      <c r="R19" s="40">
        <f t="shared" ca="1" si="62"/>
        <v>31668.110473300952</v>
      </c>
      <c r="S19" s="39">
        <f t="shared" ca="1" si="63"/>
        <v>5.4482050085623568E-3</v>
      </c>
      <c r="T19" s="40">
        <f t="shared" ca="1" si="64"/>
        <v>29686.147966422508</v>
      </c>
      <c r="U19" s="39">
        <f t="shared" ca="1" si="65"/>
        <v>-5.3977625610790718E-2</v>
      </c>
      <c r="V19" s="40">
        <f t="shared" ca="1" si="66"/>
        <v>22745.259542831533</v>
      </c>
      <c r="W19" s="39">
        <f t="shared" ca="1" si="67"/>
        <v>-4.5829975608686006E-2</v>
      </c>
      <c r="X19" s="40">
        <f t="shared" ca="1" si="68"/>
        <v>35706.280410765932</v>
      </c>
      <c r="Y19" s="39">
        <f t="shared" ca="1" si="69"/>
        <v>0.22211311987628513</v>
      </c>
      <c r="Z19" s="40">
        <f t="shared" ca="1" si="70"/>
        <v>69657.202186216222</v>
      </c>
      <c r="AA19" s="39">
        <f t="shared" ca="1" si="71"/>
        <v>7.3014243933758688E-2</v>
      </c>
      <c r="AB19" s="40">
        <f t="shared" ca="1" si="72"/>
        <v>56636.294852733467</v>
      </c>
      <c r="AC19" s="39">
        <f t="shared" ca="1" si="73"/>
        <v>3.3176708006150968E-4</v>
      </c>
      <c r="AD19" s="40">
        <f t="shared" ca="1" si="74"/>
        <v>36437.379139399876</v>
      </c>
      <c r="AE19" s="39">
        <f t="shared" ca="1" si="75"/>
        <v>-0.13039186467183006</v>
      </c>
      <c r="AF19" s="40">
        <f t="shared" ca="1" si="76"/>
        <v>25907.421804905229</v>
      </c>
      <c r="AG19" s="39">
        <f t="shared" ca="1" si="77"/>
        <v>9.5121788227633092E-2</v>
      </c>
      <c r="AH19" s="40">
        <f t="shared" ca="1" si="78"/>
        <v>26117.734300994009</v>
      </c>
      <c r="AI19" s="39">
        <f t="shared" ca="1" si="79"/>
        <v>0.28529367336167888</v>
      </c>
      <c r="AJ19" s="40">
        <f t="shared" ca="1" si="80"/>
        <v>38670.557371906434</v>
      </c>
      <c r="AK19" s="39">
        <f t="shared" ca="1" si="81"/>
        <v>-8.3224016485799135E-2</v>
      </c>
      <c r="AL19" s="40">
        <f t="shared" ca="1" si="82"/>
        <v>29271.477666066774</v>
      </c>
      <c r="AM19" s="39">
        <f t="shared" ca="1" si="83"/>
        <v>7.586953223060508E-2</v>
      </c>
      <c r="AN19" s="40">
        <f t="shared" ca="1" si="84"/>
        <v>28152.597986079669</v>
      </c>
      <c r="AO19" s="39">
        <f t="shared" ca="1" si="85"/>
        <v>-7.9060049082773573E-3</v>
      </c>
      <c r="AP19" s="40">
        <f t="shared" ca="1" si="86"/>
        <v>43410.207287056888</v>
      </c>
      <c r="AQ19" s="39">
        <f t="shared" ca="1" si="87"/>
        <v>0.1277865018670383</v>
      </c>
      <c r="AR19" s="40">
        <f t="shared" ca="1" si="88"/>
        <v>51939.858339588114</v>
      </c>
      <c r="AS19" s="39">
        <f t="shared" ca="1" si="89"/>
        <v>-0.13727537290243497</v>
      </c>
      <c r="AT19" s="40">
        <f t="shared" ca="1" si="90"/>
        <v>22813.676668773638</v>
      </c>
      <c r="AU19" s="39">
        <f t="shared" ca="1" si="91"/>
        <v>0.13347551562934246</v>
      </c>
      <c r="AV19" s="40">
        <f t="shared" ca="1" si="92"/>
        <v>39838.779412951197</v>
      </c>
      <c r="AW19" s="39">
        <f t="shared" ca="1" si="93"/>
        <v>2.6761147244193165E-3</v>
      </c>
      <c r="AX19" s="40">
        <f t="shared" ca="1" si="94"/>
        <v>15636.216415824461</v>
      </c>
      <c r="AY19" s="39">
        <f t="shared" ca="1" si="95"/>
        <v>7.3872067013068698E-2</v>
      </c>
      <c r="AZ19" s="40">
        <f t="shared" ca="1" si="96"/>
        <v>28255.315262680047</v>
      </c>
      <c r="BA19" s="39">
        <f t="shared" ca="1" si="97"/>
        <v>9.9968454061956619E-2</v>
      </c>
      <c r="BB19" s="40">
        <f t="shared" ca="1" si="98"/>
        <v>30823.368617076525</v>
      </c>
      <c r="BC19" s="39">
        <f t="shared" ca="1" si="99"/>
        <v>0.20894847745317088</v>
      </c>
      <c r="BD19" s="40">
        <f t="shared" ca="1" si="100"/>
        <v>29162.142971268331</v>
      </c>
      <c r="BE19" s="39">
        <f t="shared" ca="1" si="101"/>
        <v>0.23656469597872615</v>
      </c>
      <c r="BF19" s="40">
        <f t="shared" ca="1" si="102"/>
        <v>26886.633921443143</v>
      </c>
      <c r="BG19" s="39">
        <f t="shared" ca="1" si="103"/>
        <v>1.2184890586677686E-2</v>
      </c>
      <c r="BH19" s="40">
        <f t="shared" ca="1" si="104"/>
        <v>48125.260968889364</v>
      </c>
      <c r="BI19" s="39">
        <f t="shared" ca="1" si="105"/>
        <v>7.4293888904919322E-2</v>
      </c>
      <c r="BJ19" s="40">
        <f t="shared" ca="1" si="106"/>
        <v>34950.471995868094</v>
      </c>
      <c r="BK19" s="39">
        <f t="shared" ca="1" si="107"/>
        <v>-1.5302106944511534E-2</v>
      </c>
      <c r="BL19" s="40">
        <f t="shared" ca="1" si="108"/>
        <v>24786.405976673581</v>
      </c>
      <c r="BM19" s="39">
        <f t="shared" ca="1" si="109"/>
        <v>0.10795873487055527</v>
      </c>
      <c r="BN19" s="40">
        <f t="shared" ca="1" si="110"/>
        <v>38368.00124997049</v>
      </c>
      <c r="BO19" s="39">
        <f t="shared" ca="1" si="111"/>
        <v>0.10086690218782858</v>
      </c>
      <c r="BP19" s="40">
        <f t="shared" ca="1" si="112"/>
        <v>22453.476349165296</v>
      </c>
      <c r="BQ19" s="39">
        <f t="shared" ca="1" si="113"/>
        <v>0.13071498787027777</v>
      </c>
      <c r="BR19" s="40">
        <f t="shared" ca="1" si="114"/>
        <v>30402.853529327698</v>
      </c>
      <c r="BS19" s="39">
        <f t="shared" ca="1" si="115"/>
        <v>3.4304308254688443E-2</v>
      </c>
      <c r="BT19" s="40">
        <f t="shared" ca="1" si="116"/>
        <v>28519.212759018777</v>
      </c>
      <c r="BU19" s="39">
        <f t="shared" ca="1" si="117"/>
        <v>0.148974961334223</v>
      </c>
      <c r="BV19" s="40">
        <f t="shared" ca="1" si="118"/>
        <v>41051.33431040946</v>
      </c>
      <c r="BW19" s="39">
        <f t="shared" ca="1" si="119"/>
        <v>-5.1290729425352587E-2</v>
      </c>
      <c r="BX19" s="40">
        <f t="shared" ca="1" si="120"/>
        <v>30184.41641119678</v>
      </c>
      <c r="BY19" s="39">
        <f t="shared" ca="1" si="121"/>
        <v>3.5946043608207315E-2</v>
      </c>
      <c r="BZ19" s="40">
        <f t="shared" ca="1" si="122"/>
        <v>46409.58494129157</v>
      </c>
      <c r="CA19" s="39">
        <f t="shared" ca="1" si="123"/>
        <v>2.6932213599148012E-2</v>
      </c>
      <c r="CB19" s="40">
        <f t="shared" ca="1" si="124"/>
        <v>33975.64825379628</v>
      </c>
      <c r="CC19" s="39">
        <f t="shared" ca="1" si="125"/>
        <v>0.13331798069974699</v>
      </c>
      <c r="CD19" s="40">
        <f t="shared" ca="1" si="126"/>
        <v>61989.283510424022</v>
      </c>
      <c r="CE19" s="39">
        <f t="shared" ca="1" si="127"/>
        <v>2.1145041675648936E-2</v>
      </c>
      <c r="CF19" s="40">
        <f t="shared" ca="1" si="128"/>
        <v>49808.132170739256</v>
      </c>
      <c r="CG19" s="39">
        <f t="shared" ca="1" si="129"/>
        <v>0.11901727758754804</v>
      </c>
      <c r="CH19" s="40">
        <f t="shared" ca="1" si="130"/>
        <v>33278.438828939928</v>
      </c>
      <c r="CI19" s="39">
        <f t="shared" ca="1" si="131"/>
        <v>-3.2317631037390639E-2</v>
      </c>
      <c r="CJ19" s="40">
        <f t="shared" ca="1" si="132"/>
        <v>20868.434963742788</v>
      </c>
      <c r="CK19" s="39">
        <f t="shared" ca="1" si="133"/>
        <v>0.17318806976159576</v>
      </c>
      <c r="CL19" s="40">
        <f t="shared" ca="1" si="134"/>
        <v>47334.053828607844</v>
      </c>
      <c r="CM19" s="39">
        <f t="shared" ca="1" si="135"/>
        <v>8.5711916348110151E-2</v>
      </c>
      <c r="CN19" s="40">
        <f t="shared" ca="1" si="136"/>
        <v>32495.959682846271</v>
      </c>
      <c r="CO19" s="39">
        <f t="shared" ca="1" si="137"/>
        <v>-0.12060622512368532</v>
      </c>
      <c r="CP19" s="40">
        <f t="shared" ca="1" si="138"/>
        <v>29951.408716402952</v>
      </c>
      <c r="CQ19" s="39">
        <f t="shared" ca="1" si="139"/>
        <v>8.7787861494955516E-3</v>
      </c>
      <c r="CR19" s="40">
        <f t="shared" ca="1" si="140"/>
        <v>88480.629052896591</v>
      </c>
      <c r="CS19" s="39">
        <f t="shared" ca="1" si="141"/>
        <v>6.2251616138069739E-2</v>
      </c>
      <c r="CT19" s="40">
        <f t="shared" ca="1" si="142"/>
        <v>82167.440692509394</v>
      </c>
      <c r="CU19" s="39">
        <f t="shared" ca="1" si="143"/>
        <v>5.2129703304951286E-2</v>
      </c>
      <c r="CV19" s="40">
        <f t="shared" ca="1" si="144"/>
        <v>51907.449275826475</v>
      </c>
      <c r="CW19" s="39">
        <f t="shared" ca="1" si="145"/>
        <v>1.2345914910691758E-2</v>
      </c>
      <c r="CX19" s="40">
        <f t="shared" ca="1" si="146"/>
        <v>32824.474322030896</v>
      </c>
      <c r="CY19" s="39">
        <f t="shared" ca="1" si="147"/>
        <v>6.0260698031519552E-2</v>
      </c>
      <c r="CZ19" s="40">
        <f t="shared" ca="1" si="148"/>
        <v>24405.646342451582</v>
      </c>
      <c r="DA19" s="39">
        <f t="shared" ca="1" si="149"/>
        <v>2.8097948823947894E-2</v>
      </c>
      <c r="DB19" s="40">
        <f t="shared" ca="1" si="150"/>
        <v>26207.08605332781</v>
      </c>
      <c r="DC19" s="39">
        <f t="shared" ca="1" si="151"/>
        <v>-4.1313549346098648E-2</v>
      </c>
      <c r="DD19" s="40">
        <f t="shared" ca="1" si="152"/>
        <v>28111.381632082481</v>
      </c>
      <c r="DE19" s="39">
        <f t="shared" ca="1" si="153"/>
        <v>3.3259744344552984E-2</v>
      </c>
      <c r="DF19" s="40">
        <f t="shared" ca="1" si="154"/>
        <v>31511.711183484695</v>
      </c>
      <c r="DG19" s="39">
        <f t="shared" ca="1" si="155"/>
        <v>0.31379417093957379</v>
      </c>
      <c r="DH19" s="40">
        <f t="shared" ca="1" si="156"/>
        <v>24899.469398775193</v>
      </c>
      <c r="DI19" s="39">
        <f t="shared" ca="1" si="157"/>
        <v>8.2953557721064178E-2</v>
      </c>
      <c r="DJ19" s="40">
        <f t="shared" ca="1" si="158"/>
        <v>44009.008428713154</v>
      </c>
      <c r="DK19" s="39">
        <f t="shared" ca="1" si="159"/>
        <v>8.5948978679594584E-2</v>
      </c>
      <c r="DL19" s="40">
        <f t="shared" ca="1" si="160"/>
        <v>40169.221466361618</v>
      </c>
      <c r="DM19" s="39">
        <f t="shared" ca="1" si="161"/>
        <v>6.4423678768389447E-2</v>
      </c>
      <c r="DN19" s="40">
        <f t="shared" ca="1" si="162"/>
        <v>29764.366869865651</v>
      </c>
      <c r="DO19" s="39">
        <f t="shared" ca="1" si="163"/>
        <v>6.9835829628073109E-2</v>
      </c>
      <c r="DP19" s="40">
        <f t="shared" ca="1" si="164"/>
        <v>35172.48508909611</v>
      </c>
      <c r="DQ19" s="39">
        <f t="shared" ca="1" si="165"/>
        <v>0.15359216998701747</v>
      </c>
      <c r="DR19" s="40">
        <f t="shared" ca="1" si="166"/>
        <v>26410.273312785419</v>
      </c>
      <c r="DS19" s="39">
        <f t="shared" ca="1" si="167"/>
        <v>-0.19169505288820457</v>
      </c>
      <c r="DT19" s="40">
        <f t="shared" ca="1" si="168"/>
        <v>15277.861972475948</v>
      </c>
      <c r="DU19" s="39">
        <f t="shared" ca="1" si="169"/>
        <v>6.4185015594568795E-2</v>
      </c>
      <c r="DV19" s="40">
        <f t="shared" ca="1" si="170"/>
        <v>26686.997035045762</v>
      </c>
      <c r="DW19" s="39">
        <f t="shared" ca="1" si="171"/>
        <v>5.0808531762250281E-2</v>
      </c>
      <c r="DX19" s="40">
        <f t="shared" ca="1" si="172"/>
        <v>33926.648765522565</v>
      </c>
      <c r="DY19" s="39">
        <f t="shared" ca="1" si="173"/>
        <v>2.837864117698069E-3</v>
      </c>
      <c r="DZ19" s="40">
        <f t="shared" ca="1" si="174"/>
        <v>26166.855040499362</v>
      </c>
      <c r="EA19" s="39">
        <f t="shared" ca="1" si="175"/>
        <v>-4.4119096230715978E-2</v>
      </c>
      <c r="EB19" s="40">
        <f t="shared" ca="1" si="176"/>
        <v>35360.083863518747</v>
      </c>
      <c r="EC19" s="39">
        <f t="shared" ca="1" si="177"/>
        <v>-4.6205117314644266E-2</v>
      </c>
      <c r="ED19" s="40">
        <f t="shared" ca="1" si="178"/>
        <v>37314.988579745324</v>
      </c>
      <c r="EE19" s="39">
        <f t="shared" ca="1" si="179"/>
        <v>5.8459790365288186E-2</v>
      </c>
      <c r="EF19" s="40">
        <f t="shared" ca="1" si="180"/>
        <v>47305.098732115868</v>
      </c>
      <c r="EG19" s="39">
        <f t="shared" ca="1" si="181"/>
        <v>3.633132566346356E-2</v>
      </c>
      <c r="EH19" s="40">
        <f t="shared" ca="1" si="182"/>
        <v>62370.822744547018</v>
      </c>
      <c r="EI19" s="39">
        <f t="shared" ca="1" si="183"/>
        <v>0.11677967665942862</v>
      </c>
      <c r="EJ19" s="40">
        <f t="shared" ca="1" si="184"/>
        <v>32760.291026661762</v>
      </c>
      <c r="EK19" s="39">
        <f t="shared" ca="1" si="185"/>
        <v>0.16517400601662127</v>
      </c>
      <c r="EL19" s="40">
        <f t="shared" ca="1" si="186"/>
        <v>24462.115787669849</v>
      </c>
      <c r="EM19" s="39">
        <f t="shared" ca="1" si="187"/>
        <v>0.15050089096766622</v>
      </c>
      <c r="EN19" s="40">
        <f t="shared" ca="1" si="188"/>
        <v>32688.272925970199</v>
      </c>
      <c r="EO19" s="39">
        <f t="shared" ca="1" si="189"/>
        <v>-2.1624309050380201E-2</v>
      </c>
      <c r="EP19" s="40">
        <f t="shared" ca="1" si="190"/>
        <v>29402.468345593756</v>
      </c>
      <c r="EQ19" s="39">
        <f t="shared" ca="1" si="191"/>
        <v>-6.5581175420006063E-3</v>
      </c>
      <c r="ER19" s="40">
        <f t="shared" ca="1" si="192"/>
        <v>36828.836703891568</v>
      </c>
      <c r="ES19" s="39">
        <f t="shared" ca="1" si="193"/>
        <v>0.12427606694473842</v>
      </c>
      <c r="ET19" s="40">
        <f t="shared" ca="1" si="194"/>
        <v>59828.275623033172</v>
      </c>
      <c r="EU19" s="39">
        <f t="shared" ca="1" si="195"/>
        <v>-3.4288003258350692E-2</v>
      </c>
      <c r="EV19" s="40">
        <f t="shared" ca="1" si="196"/>
        <v>30860.011765021522</v>
      </c>
      <c r="EW19" s="39">
        <f t="shared" ca="1" si="197"/>
        <v>-0.15405459864262872</v>
      </c>
      <c r="EX19" s="40">
        <f t="shared" ca="1" si="198"/>
        <v>15724.254898112178</v>
      </c>
      <c r="EY19" s="39">
        <f t="shared" ca="1" si="199"/>
        <v>-1.8568776943403122E-2</v>
      </c>
      <c r="EZ19" s="40">
        <f t="shared" ca="1" si="200"/>
        <v>32548.37616633658</v>
      </c>
      <c r="FA19" s="39">
        <f t="shared" ca="1" si="201"/>
        <v>-0.24163393785424206</v>
      </c>
      <c r="FB19" s="40">
        <f t="shared" ca="1" si="202"/>
        <v>15976.388922349839</v>
      </c>
      <c r="FC19" s="39">
        <f t="shared" ca="1" si="203"/>
        <v>2.8788446652581897E-2</v>
      </c>
      <c r="FD19" s="40">
        <f t="shared" ca="1" si="204"/>
        <v>31624.090113134956</v>
      </c>
      <c r="FE19" s="39">
        <f t="shared" ca="1" si="205"/>
        <v>0.26916829960685562</v>
      </c>
      <c r="FF19" s="40">
        <f t="shared" ca="1" si="206"/>
        <v>31485.831766616724</v>
      </c>
      <c r="FG19" s="39">
        <f t="shared" ca="1" si="207"/>
        <v>-0.12858838324718685</v>
      </c>
      <c r="FH19" s="40">
        <f t="shared" ca="1" si="208"/>
        <v>16370.149355203856</v>
      </c>
      <c r="FI19" s="39">
        <f t="shared" ca="1" si="209"/>
        <v>-0.12224913365108286</v>
      </c>
      <c r="FJ19" s="40">
        <f t="shared" ca="1" si="210"/>
        <v>22847.382607671527</v>
      </c>
      <c r="FK19" s="39">
        <f t="shared" ca="1" si="211"/>
        <v>-5.0386209250929952E-2</v>
      </c>
      <c r="FL19" s="40">
        <f t="shared" ca="1" si="212"/>
        <v>28999.029634280912</v>
      </c>
      <c r="FM19" s="39">
        <f t="shared" ca="1" si="213"/>
        <v>0.11551117177933437</v>
      </c>
      <c r="FN19" s="40">
        <f t="shared" ca="1" si="214"/>
        <v>35830.199989632922</v>
      </c>
      <c r="FO19" s="39">
        <f t="shared" ca="1" si="215"/>
        <v>3.0322611503819978E-2</v>
      </c>
      <c r="FP19" s="40">
        <f t="shared" ca="1" si="216"/>
        <v>34476.162787263289</v>
      </c>
      <c r="FQ19" s="39">
        <f t="shared" ca="1" si="217"/>
        <v>0.20711792476954763</v>
      </c>
      <c r="FR19" s="40">
        <f t="shared" ca="1" si="218"/>
        <v>49523.78949200271</v>
      </c>
      <c r="FS19" s="39">
        <f t="shared" ca="1" si="219"/>
        <v>-0.16129888768020079</v>
      </c>
      <c r="FT19" s="40">
        <f t="shared" ca="1" si="220"/>
        <v>27706.510028322697</v>
      </c>
      <c r="FU19" s="39">
        <f t="shared" ca="1" si="221"/>
        <v>-0.11729417740352771</v>
      </c>
      <c r="FV19" s="40">
        <f t="shared" ca="1" si="222"/>
        <v>18774.93510937455</v>
      </c>
      <c r="FW19" s="39">
        <f t="shared" ca="1" si="223"/>
        <v>1.3065285636127064E-3</v>
      </c>
      <c r="FX19" s="40">
        <f t="shared" ca="1" si="224"/>
        <v>15839.881286831467</v>
      </c>
      <c r="FY19" s="39">
        <f t="shared" ca="1" si="225"/>
        <v>0.18701737023498946</v>
      </c>
      <c r="FZ19" s="40">
        <f t="shared" ca="1" si="226"/>
        <v>33863.310991301172</v>
      </c>
      <c r="GA19" s="39">
        <f t="shared" ca="1" si="227"/>
        <v>4.6504174285148955E-2</v>
      </c>
      <c r="GB19" s="40">
        <f t="shared" ca="1" si="228"/>
        <v>28544.501386054464</v>
      </c>
      <c r="GC19" s="39">
        <f t="shared" ca="1" si="229"/>
        <v>0.1110994051302813</v>
      </c>
      <c r="GD19" s="40">
        <f t="shared" ca="1" si="230"/>
        <v>86030.457473836374</v>
      </c>
      <c r="GE19" s="39">
        <f t="shared" ca="1" si="231"/>
        <v>0.12873402565322825</v>
      </c>
      <c r="GF19" s="40">
        <f t="shared" ca="1" si="232"/>
        <v>38007.186953358258</v>
      </c>
      <c r="GG19" s="39">
        <f t="shared" ca="1" si="233"/>
        <v>2.5389879026229027E-2</v>
      </c>
      <c r="GH19" s="40">
        <f t="shared" ca="1" si="234"/>
        <v>26257.471840917366</v>
      </c>
      <c r="GI19" s="39">
        <f t="shared" ca="1" si="235"/>
        <v>7.4991132500971724E-2</v>
      </c>
      <c r="GJ19" s="40">
        <f t="shared" ca="1" si="236"/>
        <v>47417.816952225476</v>
      </c>
      <c r="GK19" s="39">
        <f t="shared" ca="1" si="237"/>
        <v>-8.6906836908700713E-2</v>
      </c>
      <c r="GL19" s="40">
        <f t="shared" ca="1" si="238"/>
        <v>46658.412799339996</v>
      </c>
      <c r="GM19" s="39">
        <f t="shared" ca="1" si="239"/>
        <v>-0.15416761560730075</v>
      </c>
      <c r="GN19" s="40">
        <f t="shared" ca="1" si="240"/>
        <v>50527.748631948649</v>
      </c>
      <c r="GO19" s="39">
        <f t="shared" ca="1" si="241"/>
        <v>-0.13403076411383563</v>
      </c>
      <c r="GP19" s="40">
        <f t="shared" ca="1" si="242"/>
        <v>33308.007397539011</v>
      </c>
      <c r="GQ19" s="39">
        <f t="shared" ca="1" si="243"/>
        <v>0.2102332010472259</v>
      </c>
      <c r="GR19" s="40">
        <f t="shared" ca="1" si="244"/>
        <v>59597.569799833553</v>
      </c>
      <c r="GS19" s="39">
        <f t="shared" ca="1" si="245"/>
        <v>0.13909282364726461</v>
      </c>
      <c r="GT19" s="40">
        <f t="shared" ca="1" si="246"/>
        <v>36631.945649143127</v>
      </c>
      <c r="GU19" s="14"/>
      <c r="GV19" s="37"/>
      <c r="GW19" s="14"/>
      <c r="GX19" s="37"/>
    </row>
    <row r="20" spans="1:206" x14ac:dyDescent="0.2">
      <c r="A20" s="54">
        <v>45777</v>
      </c>
      <c r="B20" s="84">
        <v>1590</v>
      </c>
      <c r="C20" s="60">
        <f t="shared" ca="1" si="48"/>
        <v>0.24142398505055049</v>
      </c>
      <c r="D20" s="40">
        <f t="shared" ca="1" si="247"/>
        <v>45818.692034974207</v>
      </c>
      <c r="E20" s="39">
        <f t="shared" ca="1" si="49"/>
        <v>0.14854990620639211</v>
      </c>
      <c r="F20" s="40">
        <f t="shared" ca="1" si="50"/>
        <v>40500.311253921624</v>
      </c>
      <c r="G20" s="39">
        <f t="shared" ca="1" si="51"/>
        <v>0.26315290907988675</v>
      </c>
      <c r="H20" s="40">
        <f t="shared" ca="1" si="52"/>
        <v>65843.51413395995</v>
      </c>
      <c r="I20" s="39">
        <f t="shared" ca="1" si="53"/>
        <v>0.34426939531425138</v>
      </c>
      <c r="J20" s="40">
        <f t="shared" ca="1" si="54"/>
        <v>79782.306534841671</v>
      </c>
      <c r="K20" s="39">
        <f t="shared" ca="1" si="55"/>
        <v>0.11418294789927716</v>
      </c>
      <c r="L20" s="40">
        <f t="shared" ca="1" si="56"/>
        <v>57927.857149348842</v>
      </c>
      <c r="M20" s="39">
        <f t="shared" ca="1" si="57"/>
        <v>-7.4360334565446579E-2</v>
      </c>
      <c r="N20" s="40">
        <f t="shared" ca="1" si="58"/>
        <v>31389.066919764755</v>
      </c>
      <c r="O20" s="39">
        <f t="shared" ca="1" si="59"/>
        <v>6.4663977743121326E-2</v>
      </c>
      <c r="P20" s="40">
        <f t="shared" ca="1" si="60"/>
        <v>29764.006654672805</v>
      </c>
      <c r="Q20" s="39">
        <f t="shared" ca="1" si="61"/>
        <v>2.8894734196611593E-2</v>
      </c>
      <c r="R20" s="40">
        <f t="shared" ca="1" si="62"/>
        <v>34173.152107935923</v>
      </c>
      <c r="S20" s="39">
        <f t="shared" ca="1" si="63"/>
        <v>0.17408789345258022</v>
      </c>
      <c r="T20" s="40">
        <f t="shared" ca="1" si="64"/>
        <v>36444.146930618605</v>
      </c>
      <c r="U20" s="39">
        <f t="shared" ca="1" si="65"/>
        <v>9.7782480239084521E-2</v>
      </c>
      <c r="V20" s="40">
        <f t="shared" ca="1" si="66"/>
        <v>26559.347434611307</v>
      </c>
      <c r="W20" s="39">
        <f t="shared" ca="1" si="67"/>
        <v>-0.12654708489077535</v>
      </c>
      <c r="X20" s="40">
        <f t="shared" ca="1" si="68"/>
        <v>32777.754712490903</v>
      </c>
      <c r="Y20" s="39">
        <f t="shared" ca="1" si="69"/>
        <v>-0.10200830004281264</v>
      </c>
      <c r="Z20" s="40">
        <f t="shared" ca="1" si="70"/>
        <v>64141.589405461811</v>
      </c>
      <c r="AA20" s="39">
        <f t="shared" ca="1" si="71"/>
        <v>7.8259866715093995E-2</v>
      </c>
      <c r="AB20" s="40">
        <f t="shared" ca="1" si="72"/>
        <v>62658.643739145155</v>
      </c>
      <c r="AC20" s="39">
        <f t="shared" ca="1" si="73"/>
        <v>0.12403820045474509</v>
      </c>
      <c r="AD20" s="40">
        <f t="shared" ca="1" si="74"/>
        <v>42547.006077138307</v>
      </c>
      <c r="AE20" s="39">
        <f t="shared" ca="1" si="75"/>
        <v>0.19448212698838563</v>
      </c>
      <c r="AF20" s="40">
        <f t="shared" ca="1" si="76"/>
        <v>32535.952302308477</v>
      </c>
      <c r="AG20" s="39">
        <f t="shared" ca="1" si="77"/>
        <v>0.15083142881685468</v>
      </c>
      <c r="AH20" s="40">
        <f t="shared" ca="1" si="78"/>
        <v>31647.109483071908</v>
      </c>
      <c r="AI20" s="39">
        <f t="shared" ca="1" si="79"/>
        <v>-5.7226421743609972E-2</v>
      </c>
      <c r="AJ20" s="40">
        <f t="shared" ca="1" si="80"/>
        <v>38047.579746681251</v>
      </c>
      <c r="AK20" s="39">
        <f t="shared" ca="1" si="81"/>
        <v>0.14415057628717048</v>
      </c>
      <c r="AL20" s="40">
        <f t="shared" ca="1" si="82"/>
        <v>35080.978040407339</v>
      </c>
      <c r="AM20" s="39">
        <f t="shared" ca="1" si="83"/>
        <v>-0.11004708268783583</v>
      </c>
      <c r="AN20" s="40">
        <f t="shared" ca="1" si="84"/>
        <v>26644.486707628159</v>
      </c>
      <c r="AO20" s="39">
        <f t="shared" ca="1" si="85"/>
        <v>-1.1594771305228416E-3</v>
      </c>
      <c r="AP20" s="40">
        <f t="shared" ca="1" si="86"/>
        <v>44949.874144476285</v>
      </c>
      <c r="AQ20" s="39">
        <f t="shared" ca="1" si="87"/>
        <v>-6.2917051642278954E-2</v>
      </c>
      <c r="AR20" s="40">
        <f t="shared" ca="1" si="88"/>
        <v>50261.955590143596</v>
      </c>
      <c r="AS20" s="39">
        <f t="shared" ca="1" si="89"/>
        <v>8.2465327322373161E-2</v>
      </c>
      <c r="AT20" s="40">
        <f t="shared" ca="1" si="90"/>
        <v>26285.013982690845</v>
      </c>
      <c r="AU20" s="39">
        <f t="shared" ca="1" si="91"/>
        <v>8.8797005602491791E-2</v>
      </c>
      <c r="AV20" s="40">
        <f t="shared" ca="1" si="92"/>
        <v>44966.343731679459</v>
      </c>
      <c r="AW20" s="39">
        <f t="shared" ca="1" si="93"/>
        <v>0.16272154526972421</v>
      </c>
      <c r="AX20" s="40">
        <f t="shared" ca="1" si="94"/>
        <v>19770.565713179247</v>
      </c>
      <c r="AY20" s="39">
        <f t="shared" ca="1" si="95"/>
        <v>0.18121275706170289</v>
      </c>
      <c r="AZ20" s="40">
        <f t="shared" ca="1" si="96"/>
        <v>34965.538843077913</v>
      </c>
      <c r="BA20" s="39">
        <f t="shared" ca="1" si="97"/>
        <v>-3.3900797005957016E-2</v>
      </c>
      <c r="BB20" s="40">
        <f t="shared" ca="1" si="98"/>
        <v>31368.431854549228</v>
      </c>
      <c r="BC20" s="39">
        <f t="shared" ca="1" si="99"/>
        <v>-0.2701094916109596</v>
      </c>
      <c r="BD20" s="40">
        <f t="shared" ca="1" si="100"/>
        <v>22875.171359012922</v>
      </c>
      <c r="BE20" s="39">
        <f t="shared" ca="1" si="101"/>
        <v>0.14983024137740186</v>
      </c>
      <c r="BF20" s="40">
        <f t="shared" ca="1" si="102"/>
        <v>32505.064771718808</v>
      </c>
      <c r="BG20" s="39">
        <f t="shared" ca="1" si="103"/>
        <v>-0.19151524390598698</v>
      </c>
      <c r="BH20" s="40">
        <f t="shared" ca="1" si="104"/>
        <v>40498.539876393246</v>
      </c>
      <c r="BI20" s="39">
        <f t="shared" ca="1" si="105"/>
        <v>3.9355663559281072E-2</v>
      </c>
      <c r="BJ20" s="40">
        <f t="shared" ca="1" si="106"/>
        <v>37915.971012975555</v>
      </c>
      <c r="BK20" s="39">
        <f t="shared" ca="1" si="107"/>
        <v>-6.6371538033510757E-2</v>
      </c>
      <c r="BL20" s="40">
        <f t="shared" ca="1" si="108"/>
        <v>24731.294089678751</v>
      </c>
      <c r="BM20" s="39">
        <f t="shared" ca="1" si="109"/>
        <v>-5.9270141918251577E-2</v>
      </c>
      <c r="BN20" s="40">
        <f t="shared" ca="1" si="110"/>
        <v>37683.924370765089</v>
      </c>
      <c r="BO20" s="39">
        <f t="shared" ca="1" si="111"/>
        <v>-8.317509956482369E-2</v>
      </c>
      <c r="BP20" s="40">
        <f t="shared" ca="1" si="112"/>
        <v>22175.906218247059</v>
      </c>
      <c r="BQ20" s="39">
        <f t="shared" ca="1" si="113"/>
        <v>0.16904415937253639</v>
      </c>
      <c r="BR20" s="40">
        <f t="shared" ca="1" si="114"/>
        <v>37132.278346719249</v>
      </c>
      <c r="BS20" s="39">
        <f t="shared" ca="1" si="115"/>
        <v>0.12631078813362956</v>
      </c>
      <c r="BT20" s="40">
        <f t="shared" ca="1" si="116"/>
        <v>33711.496999561103</v>
      </c>
      <c r="BU20" s="39">
        <f t="shared" ca="1" si="117"/>
        <v>-5.5682995096845482E-2</v>
      </c>
      <c r="BV20" s="40">
        <f t="shared" ca="1" si="118"/>
        <v>40355.473063283964</v>
      </c>
      <c r="BW20" s="39">
        <f t="shared" ca="1" si="119"/>
        <v>0.14989965448089296</v>
      </c>
      <c r="BX20" s="40">
        <f t="shared" ca="1" si="120"/>
        <v>36299.050001942574</v>
      </c>
      <c r="BY20" s="39">
        <f t="shared" ca="1" si="121"/>
        <v>-9.2508698384873411E-2</v>
      </c>
      <c r="BZ20" s="40">
        <f t="shared" ca="1" si="122"/>
        <v>43706.294645790469</v>
      </c>
      <c r="CA20" s="39">
        <f t="shared" ca="1" si="123"/>
        <v>0.23825088132430181</v>
      </c>
      <c r="CB20" s="40">
        <f t="shared" ca="1" si="124"/>
        <v>43660.376393827719</v>
      </c>
      <c r="CC20" s="39">
        <f t="shared" ca="1" si="125"/>
        <v>7.4399930733336769E-2</v>
      </c>
      <c r="CD20" s="40">
        <f t="shared" ca="1" si="126"/>
        <v>68191.281909808735</v>
      </c>
      <c r="CE20" s="39">
        <f t="shared" ca="1" si="127"/>
        <v>-7.1365626033569912E-2</v>
      </c>
      <c r="CF20" s="40">
        <f t="shared" ca="1" si="128"/>
        <v>47843.543636811657</v>
      </c>
      <c r="CG20" s="39">
        <f t="shared" ca="1" si="129"/>
        <v>0.11047851244241078</v>
      </c>
      <c r="CH20" s="40">
        <f t="shared" ca="1" si="130"/>
        <v>38544.991247166974</v>
      </c>
      <c r="CI20" s="39">
        <f t="shared" ca="1" si="131"/>
        <v>0.24779218454756427</v>
      </c>
      <c r="CJ20" s="40">
        <f t="shared" ca="1" si="132"/>
        <v>27629.470051497385</v>
      </c>
      <c r="CK20" s="39">
        <f t="shared" ca="1" si="133"/>
        <v>-6.1813867825797196E-2</v>
      </c>
      <c r="CL20" s="40">
        <f t="shared" ca="1" si="134"/>
        <v>45998.152881587106</v>
      </c>
      <c r="CM20" s="39">
        <f t="shared" ca="1" si="135"/>
        <v>-2.7723161682809173E-2</v>
      </c>
      <c r="CN20" s="40">
        <f t="shared" ca="1" si="136"/>
        <v>33185.068938520679</v>
      </c>
      <c r="CO20" s="39">
        <f t="shared" ca="1" si="137"/>
        <v>-9.5332850507754585E-2</v>
      </c>
      <c r="CP20" s="40">
        <f t="shared" ca="1" si="138"/>
        <v>28686.055546745451</v>
      </c>
      <c r="CQ20" s="39">
        <f t="shared" ca="1" si="139"/>
        <v>-0.25100595607442805</v>
      </c>
      <c r="CR20" s="40">
        <f t="shared" ca="1" si="140"/>
        <v>67861.464163407465</v>
      </c>
      <c r="CS20" s="39">
        <f t="shared" ca="1" si="141"/>
        <v>-2.0109362941543009E-2</v>
      </c>
      <c r="CT20" s="40">
        <f t="shared" ca="1" si="142"/>
        <v>82105.105805646017</v>
      </c>
      <c r="CU20" s="39">
        <f t="shared" ca="1" si="143"/>
        <v>4.8415403308401939E-3</v>
      </c>
      <c r="CV20" s="40">
        <f t="shared" ca="1" si="144"/>
        <v>53748.761284966429</v>
      </c>
      <c r="CW20" s="39">
        <f t="shared" ca="1" si="145"/>
        <v>5.0536727537799309E-2</v>
      </c>
      <c r="CX20" s="40">
        <f t="shared" ca="1" si="146"/>
        <v>36073.315837414855</v>
      </c>
      <c r="CY20" s="39">
        <f t="shared" ca="1" si="147"/>
        <v>-6.9362886540871971E-2</v>
      </c>
      <c r="CZ20" s="40">
        <f t="shared" ca="1" si="148"/>
        <v>24302.800264243466</v>
      </c>
      <c r="DA20" s="39">
        <f t="shared" ca="1" si="149"/>
        <v>0.17839187255251951</v>
      </c>
      <c r="DB20" s="40">
        <f t="shared" ca="1" si="150"/>
        <v>32472.217208525977</v>
      </c>
      <c r="DC20" s="39">
        <f t="shared" ca="1" si="151"/>
        <v>0.1169859335460878</v>
      </c>
      <c r="DD20" s="40">
        <f t="shared" ca="1" si="152"/>
        <v>32990.017855582002</v>
      </c>
      <c r="DE20" s="39">
        <f t="shared" ca="1" si="153"/>
        <v>9.0737202580151763E-2</v>
      </c>
      <c r="DF20" s="40">
        <f t="shared" ca="1" si="154"/>
        <v>35960.995704787783</v>
      </c>
      <c r="DG20" s="39">
        <f t="shared" ca="1" si="155"/>
        <v>4.6292114068114877E-2</v>
      </c>
      <c r="DH20" s="40">
        <f t="shared" ca="1" si="156"/>
        <v>27642.118476418833</v>
      </c>
      <c r="DI20" s="39">
        <f t="shared" ca="1" si="157"/>
        <v>0.1046195188499551</v>
      </c>
      <c r="DJ20" s="40">
        <f t="shared" ca="1" si="158"/>
        <v>50203.209715588739</v>
      </c>
      <c r="DK20" s="39">
        <f t="shared" ca="1" si="159"/>
        <v>-2.2704403760189229E-3</v>
      </c>
      <c r="DL20" s="40">
        <f t="shared" ca="1" si="160"/>
        <v>41668.019644071144</v>
      </c>
      <c r="DM20" s="39">
        <f t="shared" ca="1" si="161"/>
        <v>-0.10696157091808692</v>
      </c>
      <c r="DN20" s="40">
        <f t="shared" ca="1" si="162"/>
        <v>28170.723432082559</v>
      </c>
      <c r="DO20" s="39">
        <f t="shared" ca="1" si="163"/>
        <v>0.10977452275975155</v>
      </c>
      <c r="DP20" s="40">
        <f t="shared" ca="1" si="164"/>
        <v>40623.527854026113</v>
      </c>
      <c r="DQ20" s="39">
        <f t="shared" ca="1" si="165"/>
        <v>8.2603382324658386E-2</v>
      </c>
      <c r="DR20" s="40">
        <f t="shared" ca="1" si="166"/>
        <v>30181.851216540155</v>
      </c>
      <c r="DS20" s="39">
        <f t="shared" ca="1" si="167"/>
        <v>4.016595813650483E-2</v>
      </c>
      <c r="DT20" s="40">
        <f t="shared" ca="1" si="168"/>
        <v>17481.511936877716</v>
      </c>
      <c r="DU20" s="39">
        <f t="shared" ca="1" si="169"/>
        <v>-9.1098857432541508E-3</v>
      </c>
      <c r="DV20" s="40">
        <f t="shared" ca="1" si="170"/>
        <v>28033.881541225936</v>
      </c>
      <c r="DW20" s="39">
        <f t="shared" ca="1" si="171"/>
        <v>-6.0546231923436909E-2</v>
      </c>
      <c r="DX20" s="40">
        <f t="shared" ca="1" si="172"/>
        <v>33462.518020980249</v>
      </c>
      <c r="DY20" s="39">
        <f t="shared" ca="1" si="173"/>
        <v>6.1792008766794332E-3</v>
      </c>
      <c r="DZ20" s="40">
        <f t="shared" ca="1" si="174"/>
        <v>27918.545294105559</v>
      </c>
      <c r="EA20" s="39">
        <f t="shared" ca="1" si="175"/>
        <v>-7.6097944180068267E-2</v>
      </c>
      <c r="EB20" s="40">
        <f t="shared" ca="1" si="176"/>
        <v>34259.254175470167</v>
      </c>
      <c r="EC20" s="39">
        <f t="shared" ca="1" si="177"/>
        <v>6.2582936444365383E-2</v>
      </c>
      <c r="ED20" s="40">
        <f t="shared" ca="1" si="178"/>
        <v>41240.270138453743</v>
      </c>
      <c r="EE20" s="39">
        <f t="shared" ca="1" si="179"/>
        <v>-4.194379535430446E-2</v>
      </c>
      <c r="EF20" s="40">
        <f t="shared" ca="1" si="180"/>
        <v>46910.943351680835</v>
      </c>
      <c r="EG20" s="39">
        <f t="shared" ca="1" si="181"/>
        <v>7.0117161525635879E-3</v>
      </c>
      <c r="EH20" s="40">
        <f t="shared" ca="1" si="182"/>
        <v>64398.149249833637</v>
      </c>
      <c r="EI20" s="39">
        <f t="shared" ca="1" si="183"/>
        <v>-0.21859834569861844</v>
      </c>
      <c r="EJ20" s="40">
        <f t="shared" ca="1" si="184"/>
        <v>27188.945603628206</v>
      </c>
      <c r="EK20" s="39">
        <f t="shared" ca="1" si="185"/>
        <v>-1.0290130562833184E-2</v>
      </c>
      <c r="EL20" s="40">
        <f t="shared" ca="1" si="186"/>
        <v>25800.397422371581</v>
      </c>
      <c r="EM20" s="39">
        <f t="shared" ca="1" si="187"/>
        <v>1.1580265972761312E-2</v>
      </c>
      <c r="EN20" s="40">
        <f t="shared" ca="1" si="188"/>
        <v>34656.811820643146</v>
      </c>
      <c r="EO20" s="39">
        <f t="shared" ca="1" si="189"/>
        <v>0.23096238586554024</v>
      </c>
      <c r="EP20" s="40">
        <f t="shared" ca="1" si="190"/>
        <v>37783.332585028118</v>
      </c>
      <c r="EQ20" s="39">
        <f t="shared" ca="1" si="191"/>
        <v>2.2596746047707707E-2</v>
      </c>
      <c r="ER20" s="40">
        <f t="shared" ca="1" si="192"/>
        <v>39251.048574121902</v>
      </c>
      <c r="ES20" s="39">
        <f t="shared" ca="1" si="193"/>
        <v>7.4119451338203413E-2</v>
      </c>
      <c r="ET20" s="40">
        <f t="shared" ca="1" si="194"/>
        <v>65852.714586723188</v>
      </c>
      <c r="EU20" s="39">
        <f t="shared" ca="1" si="195"/>
        <v>0.12479669356351245</v>
      </c>
      <c r="EV20" s="40">
        <f t="shared" ca="1" si="196"/>
        <v>36301.239196627306</v>
      </c>
      <c r="EW20" s="39">
        <f t="shared" ca="1" si="197"/>
        <v>5.3958211354135088E-3</v>
      </c>
      <c r="EX20" s="40">
        <f t="shared" ca="1" si="198"/>
        <v>17399.100165030039</v>
      </c>
      <c r="EY20" s="39">
        <f t="shared" ca="1" si="199"/>
        <v>0.10522815340017519</v>
      </c>
      <c r="EZ20" s="40">
        <f t="shared" ca="1" si="200"/>
        <v>37563.381686494453</v>
      </c>
      <c r="FA20" s="39">
        <f t="shared" ca="1" si="201"/>
        <v>0.20386464460465822</v>
      </c>
      <c r="FB20" s="40">
        <f t="shared" ca="1" si="202"/>
        <v>20823.409772070485</v>
      </c>
      <c r="FC20" s="39">
        <f t="shared" ca="1" si="203"/>
        <v>0.127009989013359</v>
      </c>
      <c r="FD20" s="40">
        <f t="shared" ca="1" si="204"/>
        <v>37230.6654509617</v>
      </c>
      <c r="FE20" s="39">
        <f t="shared" ca="1" si="205"/>
        <v>-9.8100864428557644E-2</v>
      </c>
      <c r="FF20" s="40">
        <f t="shared" ca="1" si="206"/>
        <v>29987.044453059483</v>
      </c>
      <c r="FG20" s="39">
        <f t="shared" ca="1" si="207"/>
        <v>0.11639490150413806</v>
      </c>
      <c r="FH20" s="40">
        <f t="shared" ca="1" si="208"/>
        <v>19865.55127701084</v>
      </c>
      <c r="FI20" s="39">
        <f t="shared" ca="1" si="209"/>
        <v>5.6703508541940478E-2</v>
      </c>
      <c r="FJ20" s="40">
        <f t="shared" ca="1" si="210"/>
        <v>25732.90936252661</v>
      </c>
      <c r="FK20" s="39">
        <f t="shared" ca="1" si="211"/>
        <v>0.1302161077657101</v>
      </c>
      <c r="FL20" s="40">
        <f t="shared" ca="1" si="212"/>
        <v>34365.170402239455</v>
      </c>
      <c r="FM20" s="39">
        <f t="shared" ca="1" si="213"/>
        <v>-0.12393701661186426</v>
      </c>
      <c r="FN20" s="40">
        <f t="shared" ca="1" si="214"/>
        <v>32979.511898311364</v>
      </c>
      <c r="FO20" s="39">
        <f t="shared" ca="1" si="215"/>
        <v>0.32534948188271839</v>
      </c>
      <c r="FP20" s="40">
        <f t="shared" ca="1" si="216"/>
        <v>47282.964487403653</v>
      </c>
      <c r="FQ20" s="39">
        <f t="shared" ca="1" si="217"/>
        <v>9.2401852253730404E-2</v>
      </c>
      <c r="FR20" s="40">
        <f t="shared" ca="1" si="218"/>
        <v>55689.879371687595</v>
      </c>
      <c r="FS20" s="39">
        <f t="shared" ca="1" si="219"/>
        <v>-6.5845941049473333E-2</v>
      </c>
      <c r="FT20" s="40">
        <f t="shared" ca="1" si="220"/>
        <v>27472.148802311116</v>
      </c>
      <c r="FU20" s="39">
        <f t="shared" ca="1" si="221"/>
        <v>7.4871502735474466E-3</v>
      </c>
      <c r="FV20" s="40">
        <f t="shared" ca="1" si="222"/>
        <v>20505.505869914537</v>
      </c>
      <c r="FW20" s="39">
        <f t="shared" ca="1" si="223"/>
        <v>-5.4271615484986623E-2</v>
      </c>
      <c r="FX20" s="40">
        <f t="shared" ca="1" si="224"/>
        <v>16570.225340304714</v>
      </c>
      <c r="FY20" s="39">
        <f t="shared" ca="1" si="225"/>
        <v>0.31692987231705799</v>
      </c>
      <c r="FZ20" s="40">
        <f t="shared" ca="1" si="226"/>
        <v>46185.605820007077</v>
      </c>
      <c r="GA20" s="39">
        <f t="shared" ca="1" si="227"/>
        <v>-7.7722079929857441E-2</v>
      </c>
      <c r="GB20" s="40">
        <f t="shared" ca="1" si="228"/>
        <v>27915.963367769611</v>
      </c>
      <c r="GC20" s="39">
        <f t="shared" ca="1" si="229"/>
        <v>-4.0945447966488656E-2</v>
      </c>
      <c r="GD20" s="40">
        <f t="shared" ca="1" si="230"/>
        <v>84097.901853808187</v>
      </c>
      <c r="GE20" s="39">
        <f t="shared" ca="1" si="231"/>
        <v>-1.1344881272805404E-2</v>
      </c>
      <c r="GF20" s="40">
        <f t="shared" ca="1" si="232"/>
        <v>39165.999929859092</v>
      </c>
      <c r="GG20" s="39">
        <f t="shared" ca="1" si="233"/>
        <v>0.20582089175597959</v>
      </c>
      <c r="GH20" s="40">
        <f t="shared" ca="1" si="234"/>
        <v>33251.808110472499</v>
      </c>
      <c r="GI20" s="39">
        <f t="shared" ca="1" si="235"/>
        <v>-1.6676930340280838E-3</v>
      </c>
      <c r="GJ20" s="40">
        <f t="shared" ca="1" si="236"/>
        <v>48928.73858920543</v>
      </c>
      <c r="GK20" s="39">
        <f t="shared" ca="1" si="237"/>
        <v>0.28703502393129543</v>
      </c>
      <c r="GL20" s="40">
        <f t="shared" ca="1" si="238"/>
        <v>61641.011433794818</v>
      </c>
      <c r="GM20" s="39">
        <f t="shared" ca="1" si="239"/>
        <v>2.0073610480962598E-2</v>
      </c>
      <c r="GN20" s="40">
        <f t="shared" ca="1" si="240"/>
        <v>53132.022976466382</v>
      </c>
      <c r="GO20" s="39">
        <f t="shared" ca="1" si="241"/>
        <v>0.1774770250736393</v>
      </c>
      <c r="GP20" s="40">
        <f t="shared" ca="1" si="242"/>
        <v>40809.413461585005</v>
      </c>
      <c r="GQ20" s="39">
        <f t="shared" ca="1" si="243"/>
        <v>0.15365070924619081</v>
      </c>
      <c r="GR20" s="40">
        <f t="shared" ca="1" si="244"/>
        <v>70344.778668927334</v>
      </c>
      <c r="GS20" s="39">
        <f t="shared" ca="1" si="245"/>
        <v>4.6937060629485827E-2</v>
      </c>
      <c r="GT20" s="40">
        <f t="shared" ca="1" si="246"/>
        <v>39941.341503052987</v>
      </c>
      <c r="GU20" s="14"/>
      <c r="GV20" s="37"/>
      <c r="GW20" s="14"/>
      <c r="GX20" s="37"/>
    </row>
    <row r="21" spans="1:206" x14ac:dyDescent="0.2">
      <c r="A21" s="54">
        <v>45808</v>
      </c>
      <c r="B21" s="84">
        <v>1590</v>
      </c>
      <c r="C21" s="60">
        <f t="shared" ca="1" si="48"/>
        <v>2.1728905823584364E-2</v>
      </c>
      <c r="D21" s="40">
        <f t="shared" ca="1" si="247"/>
        <v>48404.282079161974</v>
      </c>
      <c r="E21" s="39">
        <f t="shared" ca="1" si="49"/>
        <v>5.7184931569491594E-2</v>
      </c>
      <c r="F21" s="40">
        <f t="shared" ca="1" si="50"/>
        <v>44406.318781520247</v>
      </c>
      <c r="G21" s="39">
        <f t="shared" ca="1" si="51"/>
        <v>0.14546546807489499</v>
      </c>
      <c r="H21" s="40">
        <f t="shared" ca="1" si="52"/>
        <v>77011.471737152402</v>
      </c>
      <c r="I21" s="39">
        <f t="shared" ca="1" si="53"/>
        <v>7.6059698561632832E-3</v>
      </c>
      <c r="J21" s="40">
        <f t="shared" ca="1" si="54"/>
        <v>81979.128353400854</v>
      </c>
      <c r="K21" s="39">
        <f t="shared" ca="1" si="55"/>
        <v>-8.5609220266478769E-2</v>
      </c>
      <c r="L21" s="40">
        <f t="shared" ca="1" si="56"/>
        <v>54558.698467085116</v>
      </c>
      <c r="M21" s="39">
        <f t="shared" ca="1" si="57"/>
        <v>0.11712212323112428</v>
      </c>
      <c r="N21" s="40">
        <f t="shared" ca="1" si="58"/>
        <v>36655.421083651454</v>
      </c>
      <c r="O21" s="39">
        <f t="shared" ca="1" si="59"/>
        <v>-5.8114719481296172E-2</v>
      </c>
      <c r="P21" s="40">
        <f t="shared" ca="1" si="60"/>
        <v>29624.279757297063</v>
      </c>
      <c r="Q21" s="39">
        <f t="shared" ca="1" si="61"/>
        <v>0.2210874010443119</v>
      </c>
      <c r="R21" s="40">
        <f t="shared" ca="1" si="62"/>
        <v>43318.405492971418</v>
      </c>
      <c r="S21" s="39">
        <f t="shared" ca="1" si="63"/>
        <v>-6.9504272292002678E-2</v>
      </c>
      <c r="T21" s="40">
        <f t="shared" ca="1" si="64"/>
        <v>35501.123018903134</v>
      </c>
      <c r="U21" s="39">
        <f t="shared" ca="1" si="65"/>
        <v>0.16379262032052549</v>
      </c>
      <c r="V21" s="40">
        <f t="shared" ca="1" si="66"/>
        <v>32499.572544929521</v>
      </c>
      <c r="W21" s="39">
        <f t="shared" ca="1" si="67"/>
        <v>-0.21029164076379284</v>
      </c>
      <c r="X21" s="40">
        <f t="shared" ca="1" si="68"/>
        <v>27474.866893448048</v>
      </c>
      <c r="Y21" s="39">
        <f t="shared" ca="1" si="69"/>
        <v>0.11934621706331242</v>
      </c>
      <c r="Z21" s="40">
        <f t="shared" ca="1" si="70"/>
        <v>73386.645457431921</v>
      </c>
      <c r="AA21" s="39">
        <f t="shared" ca="1" si="71"/>
        <v>8.1658458381933308E-2</v>
      </c>
      <c r="AB21" s="40">
        <f t="shared" ca="1" si="72"/>
        <v>69365.251991186524</v>
      </c>
      <c r="AC21" s="39">
        <f t="shared" ca="1" si="73"/>
        <v>-7.5422678342135313E-2</v>
      </c>
      <c r="AD21" s="40">
        <f t="shared" ca="1" si="74"/>
        <v>40927.996923361425</v>
      </c>
      <c r="AE21" s="39">
        <f t="shared" ca="1" si="75"/>
        <v>1.1627446184830637E-3</v>
      </c>
      <c r="AF21" s="40">
        <f t="shared" ca="1" si="76"/>
        <v>34163.783305755205</v>
      </c>
      <c r="AG21" s="39">
        <f t="shared" ca="1" si="77"/>
        <v>4.1552471572470391E-2</v>
      </c>
      <c r="AH21" s="40">
        <f t="shared" ca="1" si="78"/>
        <v>34552.125100218116</v>
      </c>
      <c r="AI21" s="39">
        <f t="shared" ca="1" si="79"/>
        <v>4.612543369041263E-2</v>
      </c>
      <c r="AJ21" s="40">
        <f t="shared" ca="1" si="80"/>
        <v>41392.540863367482</v>
      </c>
      <c r="AK21" s="39">
        <f t="shared" ca="1" si="81"/>
        <v>-0.10742728127762879</v>
      </c>
      <c r="AL21" s="40">
        <f t="shared" ca="1" si="82"/>
        <v>32902.323944966178</v>
      </c>
      <c r="AM21" s="39">
        <f t="shared" ca="1" si="83"/>
        <v>0.16652182347727051</v>
      </c>
      <c r="AN21" s="40">
        <f t="shared" ca="1" si="84"/>
        <v>32671.375219798298</v>
      </c>
      <c r="AO21" s="39">
        <f t="shared" ca="1" si="85"/>
        <v>0.13349889584357297</v>
      </c>
      <c r="AP21" s="40">
        <f t="shared" ca="1" si="86"/>
        <v>52540.632711071441</v>
      </c>
      <c r="AQ21" s="39">
        <f t="shared" ca="1" si="87"/>
        <v>0.14410125760160905</v>
      </c>
      <c r="AR21" s="40">
        <f t="shared" ca="1" si="88"/>
        <v>59094.766600199509</v>
      </c>
      <c r="AS21" s="39">
        <f t="shared" ca="1" si="89"/>
        <v>-9.0364501908222344E-4</v>
      </c>
      <c r="AT21" s="40">
        <f t="shared" ca="1" si="90"/>
        <v>27851.26166072888</v>
      </c>
      <c r="AU21" s="39">
        <f t="shared" ca="1" si="91"/>
        <v>8.0371294838214868E-3</v>
      </c>
      <c r="AV21" s="40">
        <f t="shared" ca="1" si="92"/>
        <v>46917.74405866499</v>
      </c>
      <c r="AW21" s="39">
        <f t="shared" ca="1" si="93"/>
        <v>-2.3314455184702175E-2</v>
      </c>
      <c r="AX21" s="40">
        <f t="shared" ca="1" si="94"/>
        <v>20899.62574488312</v>
      </c>
      <c r="AY21" s="39">
        <f t="shared" ca="1" si="95"/>
        <v>0.1337362801550836</v>
      </c>
      <c r="AZ21" s="40">
        <f t="shared" ca="1" si="96"/>
        <v>41231.699941569241</v>
      </c>
      <c r="BA21" s="39">
        <f t="shared" ca="1" si="97"/>
        <v>0.25474950212341346</v>
      </c>
      <c r="BB21" s="40">
        <f t="shared" ca="1" si="98"/>
        <v>40949.524251887866</v>
      </c>
      <c r="BC21" s="39">
        <f t="shared" ca="1" si="99"/>
        <v>-1.6411156878576395E-2</v>
      </c>
      <c r="BD21" s="40">
        <f t="shared" ca="1" si="100"/>
        <v>24089.763333215844</v>
      </c>
      <c r="BE21" s="39">
        <f t="shared" ca="1" si="101"/>
        <v>0.1087345325641953</v>
      </c>
      <c r="BF21" s="40">
        <f t="shared" ca="1" si="102"/>
        <v>37629.487795640547</v>
      </c>
      <c r="BG21" s="39">
        <f t="shared" ca="1" si="103"/>
        <v>3.5096765668092673E-2</v>
      </c>
      <c r="BH21" s="40">
        <f t="shared" ca="1" si="104"/>
        <v>43509.907640334932</v>
      </c>
      <c r="BI21" s="39">
        <f t="shared" ca="1" si="105"/>
        <v>-6.4646356360279683E-2</v>
      </c>
      <c r="BJ21" s="40">
        <f t="shared" ca="1" si="106"/>
        <v>37054.841639124701</v>
      </c>
      <c r="BK21" s="39">
        <f t="shared" ca="1" si="107"/>
        <v>0.30216576590440342</v>
      </c>
      <c r="BL21" s="40">
        <f t="shared" ca="1" si="108"/>
        <v>33794.244510093573</v>
      </c>
      <c r="BM21" s="39">
        <f t="shared" ca="1" si="109"/>
        <v>0.29496782922233472</v>
      </c>
      <c r="BN21" s="40">
        <f t="shared" ca="1" si="110"/>
        <v>50389.469738988308</v>
      </c>
      <c r="BO21" s="39">
        <f t="shared" ca="1" si="111"/>
        <v>-3.2216167981346001E-2</v>
      </c>
      <c r="BP21" s="40">
        <f t="shared" ca="1" si="112"/>
        <v>23051.483498381436</v>
      </c>
      <c r="BQ21" s="39">
        <f t="shared" ca="1" si="113"/>
        <v>-2.8078486166958579E-2</v>
      </c>
      <c r="BR21" s="40">
        <f t="shared" ca="1" si="114"/>
        <v>37679.660182813233</v>
      </c>
      <c r="BS21" s="39">
        <f t="shared" ca="1" si="115"/>
        <v>-6.4259216000042918E-2</v>
      </c>
      <c r="BT21" s="40">
        <f t="shared" ca="1" si="116"/>
        <v>33135.222632181511</v>
      </c>
      <c r="BU21" s="39">
        <f t="shared" ca="1" si="117"/>
        <v>0.12495608431104871</v>
      </c>
      <c r="BV21" s="40">
        <f t="shared" ca="1" si="118"/>
        <v>46988.134957791925</v>
      </c>
      <c r="BW21" s="39">
        <f t="shared" ca="1" si="119"/>
        <v>0.15559208692855503</v>
      </c>
      <c r="BX21" s="40">
        <f t="shared" ca="1" si="120"/>
        <v>43536.894945268788</v>
      </c>
      <c r="BY21" s="39">
        <f t="shared" ca="1" si="121"/>
        <v>-8.8659622250846032E-2</v>
      </c>
      <c r="BZ21" s="40">
        <f t="shared" ca="1" si="122"/>
        <v>41421.311072510514</v>
      </c>
      <c r="CA21" s="39">
        <f t="shared" ca="1" si="123"/>
        <v>1.4884403409385794E-2</v>
      </c>
      <c r="CB21" s="40">
        <f t="shared" ca="1" si="124"/>
        <v>45900.235049079078</v>
      </c>
      <c r="CC21" s="39">
        <f t="shared" ca="1" si="125"/>
        <v>-8.8379185909490038E-2</v>
      </c>
      <c r="CD21" s="40">
        <f t="shared" ca="1" si="126"/>
        <v>63754.591928495305</v>
      </c>
      <c r="CE21" s="39">
        <f t="shared" ca="1" si="127"/>
        <v>0.15694272291589645</v>
      </c>
      <c r="CF21" s="40">
        <f t="shared" ca="1" si="128"/>
        <v>56942.23964911839</v>
      </c>
      <c r="CG21" s="39">
        <f t="shared" ca="1" si="129"/>
        <v>-5.9312775566292136E-3</v>
      </c>
      <c r="CH21" s="40">
        <f t="shared" ca="1" si="130"/>
        <v>39906.370205662184</v>
      </c>
      <c r="CI21" s="39">
        <f t="shared" ca="1" si="131"/>
        <v>-0.1827228180826265</v>
      </c>
      <c r="CJ21" s="40">
        <f t="shared" ca="1" si="132"/>
        <v>24170.935421558253</v>
      </c>
      <c r="CK21" s="39">
        <f t="shared" ca="1" si="133"/>
        <v>0.16932675781443149</v>
      </c>
      <c r="CL21" s="40">
        <f t="shared" ca="1" si="134"/>
        <v>55376.870974478799</v>
      </c>
      <c r="CM21" s="39">
        <f t="shared" ca="1" si="135"/>
        <v>0.11559517307815878</v>
      </c>
      <c r="CN21" s="40">
        <f t="shared" ca="1" si="136"/>
        <v>38611.102726079611</v>
      </c>
      <c r="CO21" s="39">
        <f t="shared" ca="1" si="137"/>
        <v>8.5702134677844571E-2</v>
      </c>
      <c r="CP21" s="40">
        <f t="shared" ca="1" si="138"/>
        <v>32734.511742588762</v>
      </c>
      <c r="CQ21" s="39">
        <f t="shared" ca="1" si="139"/>
        <v>0.15585258582734826</v>
      </c>
      <c r="CR21" s="40">
        <f t="shared" ca="1" si="140"/>
        <v>80027.848831304451</v>
      </c>
      <c r="CS21" s="39">
        <f t="shared" ca="1" si="141"/>
        <v>3.8189318780099034E-2</v>
      </c>
      <c r="CT21" s="40">
        <f t="shared" ca="1" si="142"/>
        <v>86830.643864731595</v>
      </c>
      <c r="CU21" s="39">
        <f t="shared" ca="1" si="143"/>
        <v>-0.10523664909978256</v>
      </c>
      <c r="CV21" s="40">
        <f t="shared" ca="1" si="144"/>
        <v>49682.421754072435</v>
      </c>
      <c r="CW21" s="39">
        <f t="shared" ca="1" si="145"/>
        <v>9.4071614611492993E-2</v>
      </c>
      <c r="CX21" s="40">
        <f t="shared" ca="1" si="146"/>
        <v>41056.790902630812</v>
      </c>
      <c r="CY21" s="39">
        <f t="shared" ca="1" si="147"/>
        <v>0.16650607599151976</v>
      </c>
      <c r="CZ21" s="40">
        <f t="shared" ca="1" si="148"/>
        <v>29939.364171848316</v>
      </c>
      <c r="DA21" s="39">
        <f t="shared" ca="1" si="149"/>
        <v>3.1808961221123984E-2</v>
      </c>
      <c r="DB21" s="40">
        <f t="shared" ca="1" si="150"/>
        <v>35095.124706475901</v>
      </c>
      <c r="DC21" s="39">
        <f t="shared" ca="1" si="151"/>
        <v>-8.9477669982618024E-2</v>
      </c>
      <c r="DD21" s="40">
        <f t="shared" ca="1" si="152"/>
        <v>31628.147925179557</v>
      </c>
      <c r="DE21" s="39">
        <f t="shared" ca="1" si="153"/>
        <v>6.9334697360289632E-2</v>
      </c>
      <c r="DF21" s="40">
        <f t="shared" ca="1" si="154"/>
        <v>40044.340458753919</v>
      </c>
      <c r="DG21" s="39">
        <f t="shared" ca="1" si="155"/>
        <v>-2.0720231880285357E-2</v>
      </c>
      <c r="DH21" s="40">
        <f t="shared" ca="1" si="156"/>
        <v>28659.367371925113</v>
      </c>
      <c r="DI21" s="39">
        <f t="shared" ca="1" si="157"/>
        <v>0.21666193916676718</v>
      </c>
      <c r="DJ21" s="40">
        <f t="shared" ca="1" si="158"/>
        <v>62670.334484964085</v>
      </c>
      <c r="DK21" s="39">
        <f t="shared" ca="1" si="159"/>
        <v>0.14139052757054146</v>
      </c>
      <c r="DL21" s="40">
        <f t="shared" ca="1" si="160"/>
        <v>49149.482924366042</v>
      </c>
      <c r="DM21" s="39">
        <f t="shared" ca="1" si="161"/>
        <v>2.5489442726715814E-2</v>
      </c>
      <c r="DN21" s="40">
        <f t="shared" ca="1" si="162"/>
        <v>30478.779473574778</v>
      </c>
      <c r="DO21" s="39">
        <f t="shared" ca="1" si="163"/>
        <v>4.1695954656346061E-2</v>
      </c>
      <c r="DP21" s="40">
        <f t="shared" ca="1" si="164"/>
        <v>43907.364629408396</v>
      </c>
      <c r="DQ21" s="39">
        <f t="shared" ca="1" si="165"/>
        <v>-0.26935973216944042</v>
      </c>
      <c r="DR21" s="40">
        <f t="shared" ca="1" si="166"/>
        <v>23642.075856474999</v>
      </c>
      <c r="DS21" s="39">
        <f t="shared" ca="1" si="167"/>
        <v>-0.27897436712540841</v>
      </c>
      <c r="DT21" s="40">
        <f t="shared" ca="1" si="168"/>
        <v>14194.618207891983</v>
      </c>
      <c r="DU21" s="39">
        <f t="shared" ca="1" si="169"/>
        <v>-2.8087813049161255E-2</v>
      </c>
      <c r="DV21" s="40">
        <f t="shared" ca="1" si="170"/>
        <v>28836.471117453646</v>
      </c>
      <c r="DW21" s="39">
        <f t="shared" ca="1" si="171"/>
        <v>-2.4367059202959555E-2</v>
      </c>
      <c r="DX21" s="40">
        <f t="shared" ca="1" si="172"/>
        <v>34237.134863282918</v>
      </c>
      <c r="DY21" s="39">
        <f t="shared" ca="1" si="173"/>
        <v>4.8200254843997675E-2</v>
      </c>
      <c r="DZ21" s="40">
        <f t="shared" ca="1" si="174"/>
        <v>30854.226292155141</v>
      </c>
      <c r="EA21" s="39">
        <f t="shared" ca="1" si="175"/>
        <v>5.955951098419919E-2</v>
      </c>
      <c r="EB21" s="40">
        <f t="shared" ca="1" si="176"/>
        <v>37889.71860084455</v>
      </c>
      <c r="EC21" s="39">
        <f t="shared" ca="1" si="177"/>
        <v>-0.1799560038791799</v>
      </c>
      <c r="ED21" s="40">
        <f t="shared" ca="1" si="178"/>
        <v>35408.835925439736</v>
      </c>
      <c r="EE21" s="39">
        <f t="shared" ca="1" si="179"/>
        <v>-0.14519357170686031</v>
      </c>
      <c r="EF21" s="40">
        <f t="shared" ca="1" si="180"/>
        <v>41689.7759343121</v>
      </c>
      <c r="EG21" s="39">
        <f t="shared" ca="1" si="181"/>
        <v>-1.9736211393094637E-2</v>
      </c>
      <c r="EH21" s="40">
        <f t="shared" ca="1" si="182"/>
        <v>64717.173762914863</v>
      </c>
      <c r="EI21" s="39">
        <f t="shared" ca="1" si="183"/>
        <v>2.3544348385368098E-2</v>
      </c>
      <c r="EJ21" s="40">
        <f t="shared" ca="1" si="184"/>
        <v>29419.091611150852</v>
      </c>
      <c r="EK21" s="39">
        <f t="shared" ca="1" si="185"/>
        <v>-0.11233783775406936</v>
      </c>
      <c r="EL21" s="40">
        <f t="shared" ca="1" si="186"/>
        <v>24492.036562746693</v>
      </c>
      <c r="EM21" s="39">
        <f t="shared" ca="1" si="187"/>
        <v>-0.10206804300025782</v>
      </c>
      <c r="EN21" s="40">
        <f t="shared" ca="1" si="188"/>
        <v>32709.458861481897</v>
      </c>
      <c r="EO21" s="39">
        <f t="shared" ca="1" si="189"/>
        <v>0.31871764518078899</v>
      </c>
      <c r="EP21" s="40">
        <f t="shared" ca="1" si="190"/>
        <v>51415.547373610847</v>
      </c>
      <c r="EQ21" s="39">
        <f t="shared" ca="1" si="191"/>
        <v>-5.6798778789015049E-2</v>
      </c>
      <c r="ER21" s="40">
        <f t="shared" ca="1" si="192"/>
        <v>38611.636948923464</v>
      </c>
      <c r="ES21" s="39">
        <f t="shared" ca="1" si="193"/>
        <v>0.10158371502795815</v>
      </c>
      <c r="ET21" s="40">
        <f t="shared" ca="1" si="194"/>
        <v>74132.277979118342</v>
      </c>
      <c r="EU21" s="39">
        <f t="shared" ca="1" si="195"/>
        <v>-4.6372906059435733E-2</v>
      </c>
      <c r="EV21" s="40">
        <f t="shared" ca="1" si="196"/>
        <v>36207.845241520998</v>
      </c>
      <c r="EW21" s="39">
        <f t="shared" ca="1" si="197"/>
        <v>0.1395080885373787</v>
      </c>
      <c r="EX21" s="40">
        <f t="shared" ca="1" si="198"/>
        <v>21416.415371323768</v>
      </c>
      <c r="EY21" s="39">
        <f t="shared" ca="1" si="199"/>
        <v>-1.8829336811718049E-2</v>
      </c>
      <c r="EZ21" s="40">
        <f t="shared" ca="1" si="200"/>
        <v>38446.088120932327</v>
      </c>
      <c r="FA21" s="39">
        <f t="shared" ca="1" si="201"/>
        <v>0.20674218300368996</v>
      </c>
      <c r="FB21" s="40">
        <f t="shared" ca="1" si="202"/>
        <v>26718.486965928707</v>
      </c>
      <c r="FC21" s="39">
        <f t="shared" ca="1" si="203"/>
        <v>-5.5521635437595203E-2</v>
      </c>
      <c r="FD21" s="40">
        <f t="shared" ca="1" si="204"/>
        <v>36753.558016694333</v>
      </c>
      <c r="FE21" s="39">
        <f t="shared" ca="1" si="205"/>
        <v>-1.7147885763538172E-2</v>
      </c>
      <c r="FF21" s="40">
        <f t="shared" ca="1" si="206"/>
        <v>31062.830040392277</v>
      </c>
      <c r="FG21" s="39">
        <f t="shared" ca="1" si="207"/>
        <v>0.11386260719999608</v>
      </c>
      <c r="FH21" s="40">
        <f t="shared" ca="1" si="208"/>
        <v>23717.494738876507</v>
      </c>
      <c r="FI21" s="39">
        <f t="shared" ca="1" si="209"/>
        <v>-9.904134268435949E-2</v>
      </c>
      <c r="FJ21" s="40">
        <f t="shared" ca="1" si="210"/>
        <v>24774.287468087048</v>
      </c>
      <c r="FK21" s="39">
        <f t="shared" ca="1" si="211"/>
        <v>-0.1107039110343645</v>
      </c>
      <c r="FL21" s="40">
        <f t="shared" ca="1" si="212"/>
        <v>32150.811635349164</v>
      </c>
      <c r="FM21" s="39">
        <f t="shared" ca="1" si="213"/>
        <v>9.8830256175935036E-2</v>
      </c>
      <c r="FN21" s="40">
        <f t="shared" ca="1" si="214"/>
        <v>37828.885507778774</v>
      </c>
      <c r="FO21" s="39">
        <f t="shared" ca="1" si="215"/>
        <v>0.24151822401398829</v>
      </c>
      <c r="FP21" s="40">
        <f t="shared" ca="1" si="216"/>
        <v>60292.662096517866</v>
      </c>
      <c r="FQ21" s="39">
        <f t="shared" ca="1" si="217"/>
        <v>5.4480126224058373E-3</v>
      </c>
      <c r="FR21" s="40">
        <f t="shared" ca="1" si="218"/>
        <v>57583.278537444814</v>
      </c>
      <c r="FS21" s="39">
        <f t="shared" ca="1" si="219"/>
        <v>2.1553308914261406E-2</v>
      </c>
      <c r="FT21" s="40">
        <f t="shared" ca="1" si="220"/>
        <v>29654.264511985886</v>
      </c>
      <c r="FU21" s="39">
        <f t="shared" ca="1" si="221"/>
        <v>6.7999428447999472E-2</v>
      </c>
      <c r="FV21" s="40">
        <f t="shared" ca="1" si="222"/>
        <v>23489.868549105824</v>
      </c>
      <c r="FW21" s="39">
        <f t="shared" ca="1" si="223"/>
        <v>0.24892479392195108</v>
      </c>
      <c r="FX21" s="40">
        <f t="shared" ca="1" si="224"/>
        <v>22284.965268380354</v>
      </c>
      <c r="FY21" s="39">
        <f t="shared" ca="1" si="225"/>
        <v>-4.4822709325408536E-3</v>
      </c>
      <c r="FZ21" s="40">
        <f t="shared" ca="1" si="226"/>
        <v>47568.589421538272</v>
      </c>
      <c r="GA21" s="39">
        <f t="shared" ca="1" si="227"/>
        <v>-3.067715494868329E-2</v>
      </c>
      <c r="GB21" s="40">
        <f t="shared" ca="1" si="228"/>
        <v>28649.581033994775</v>
      </c>
      <c r="GC21" s="39">
        <f t="shared" ca="1" si="229"/>
        <v>0.19278503165960417</v>
      </c>
      <c r="GD21" s="40">
        <f t="shared" ca="1" si="230"/>
        <v>101900.71852520089</v>
      </c>
      <c r="GE21" s="39">
        <f t="shared" ca="1" si="231"/>
        <v>8.9844194511238179E-2</v>
      </c>
      <c r="GF21" s="40">
        <f t="shared" ca="1" si="232"/>
        <v>44274.837645784493</v>
      </c>
      <c r="GG21" s="39">
        <f t="shared" ca="1" si="233"/>
        <v>-0.16336226799276243</v>
      </c>
      <c r="GH21" s="40">
        <f t="shared" ca="1" si="234"/>
        <v>29409.717322685578</v>
      </c>
      <c r="GI21" s="39">
        <f t="shared" ca="1" si="235"/>
        <v>-2.642266467972746E-2</v>
      </c>
      <c r="GJ21" s="40">
        <f t="shared" ca="1" si="236"/>
        <v>49225.910936260814</v>
      </c>
      <c r="GK21" s="39">
        <f t="shared" ca="1" si="237"/>
        <v>2.7345375879334111E-2</v>
      </c>
      <c r="GL21" s="40">
        <f t="shared" ca="1" si="238"/>
        <v>64916.608061034269</v>
      </c>
      <c r="GM21" s="39">
        <f t="shared" ca="1" si="239"/>
        <v>6.1983074029030499E-2</v>
      </c>
      <c r="GN21" s="40">
        <f t="shared" ca="1" si="240"/>
        <v>58015.309089928851</v>
      </c>
      <c r="GO21" s="39">
        <f t="shared" ca="1" si="241"/>
        <v>-3.4980729715172604E-3</v>
      </c>
      <c r="GP21" s="40">
        <f t="shared" ca="1" si="242"/>
        <v>42256.659155371563</v>
      </c>
      <c r="GQ21" s="39">
        <f t="shared" ca="1" si="243"/>
        <v>-0.2640614795946617</v>
      </c>
      <c r="GR21" s="40">
        <f t="shared" ca="1" si="244"/>
        <v>53359.432331851393</v>
      </c>
      <c r="GS21" s="39">
        <f t="shared" ca="1" si="245"/>
        <v>-9.4400694952021108E-2</v>
      </c>
      <c r="GT21" s="40">
        <f t="shared" ca="1" si="246"/>
        <v>37760.851107848779</v>
      </c>
      <c r="GU21" s="14"/>
      <c r="GV21" s="37"/>
      <c r="GW21" s="14"/>
      <c r="GX21" s="37"/>
    </row>
    <row r="22" spans="1:206" x14ac:dyDescent="0.2">
      <c r="A22" s="54">
        <v>45838</v>
      </c>
      <c r="B22" s="84">
        <v>1590</v>
      </c>
      <c r="C22" s="60">
        <f t="shared" ca="1" si="48"/>
        <v>0.17846016779833387</v>
      </c>
      <c r="D22" s="40">
        <f t="shared" ca="1" si="247"/>
        <v>58632.518381167109</v>
      </c>
      <c r="E22" s="39">
        <f t="shared" ca="1" si="49"/>
        <v>0.14358003912330561</v>
      </c>
      <c r="F22" s="40">
        <f t="shared" ca="1" si="50"/>
        <v>52372.179769492905</v>
      </c>
      <c r="G22" s="39">
        <f t="shared" ca="1" si="51"/>
        <v>0.10277676389621845</v>
      </c>
      <c r="H22" s="40">
        <f t="shared" ca="1" si="52"/>
        <v>86516.461585182013</v>
      </c>
      <c r="I22" s="39">
        <f t="shared" ca="1" si="53"/>
        <v>-0.11019560866989322</v>
      </c>
      <c r="J22" s="40">
        <f t="shared" ca="1" si="54"/>
        <v>74535.388406270547</v>
      </c>
      <c r="K22" s="39">
        <f t="shared" ca="1" si="55"/>
        <v>9.0577225710277043E-2</v>
      </c>
      <c r="L22" s="40">
        <f t="shared" ca="1" si="56"/>
        <v>61090.474012597231</v>
      </c>
      <c r="M22" s="39">
        <f t="shared" ca="1" si="57"/>
        <v>0.14713303977530989</v>
      </c>
      <c r="N22" s="40">
        <f t="shared" ca="1" si="58"/>
        <v>43638.644611933079</v>
      </c>
      <c r="O22" s="39">
        <f t="shared" ca="1" si="59"/>
        <v>-0.18486670291857843</v>
      </c>
      <c r="P22" s="40">
        <f t="shared" ca="1" si="60"/>
        <v>25737.736832227969</v>
      </c>
      <c r="Q22" s="39">
        <f t="shared" ca="1" si="61"/>
        <v>9.4953929059633138E-2</v>
      </c>
      <c r="R22" s="40">
        <f t="shared" ca="1" si="62"/>
        <v>49021.658295127447</v>
      </c>
      <c r="S22" s="39">
        <f t="shared" ca="1" si="63"/>
        <v>0.23411693560219626</v>
      </c>
      <c r="T22" s="40">
        <f t="shared" ca="1" si="64"/>
        <v>45402.537150525328</v>
      </c>
      <c r="U22" s="39">
        <f t="shared" ca="1" si="65"/>
        <v>-1.5862822042302244E-3</v>
      </c>
      <c r="V22" s="40">
        <f t="shared" ca="1" si="66"/>
        <v>34038.019051356416</v>
      </c>
      <c r="W22" s="39">
        <f t="shared" ca="1" si="67"/>
        <v>-9.7994139059787225E-3</v>
      </c>
      <c r="X22" s="40">
        <f t="shared" ca="1" si="68"/>
        <v>28795.629300747478</v>
      </c>
      <c r="Y22" s="39">
        <f t="shared" ca="1" si="69"/>
        <v>0.34104245395541677</v>
      </c>
      <c r="Z22" s="40">
        <f t="shared" ca="1" si="70"/>
        <v>100004.60711179064</v>
      </c>
      <c r="AA22" s="39">
        <f t="shared" ca="1" si="71"/>
        <v>9.5730295634778972E-2</v>
      </c>
      <c r="AB22" s="40">
        <f t="shared" ca="1" si="72"/>
        <v>77595.608071083756</v>
      </c>
      <c r="AC22" s="39">
        <f t="shared" ca="1" si="73"/>
        <v>0.10188024909862856</v>
      </c>
      <c r="AD22" s="40">
        <f t="shared" ca="1" si="74"/>
        <v>46687.751445021393</v>
      </c>
      <c r="AE22" s="39">
        <f t="shared" ca="1" si="75"/>
        <v>8.7803641031458851E-2</v>
      </c>
      <c r="AF22" s="40">
        <f t="shared" ca="1" si="76"/>
        <v>38753.487871410282</v>
      </c>
      <c r="AG22" s="39">
        <f t="shared" ca="1" si="77"/>
        <v>-1.6823708054725293E-2</v>
      </c>
      <c r="AH22" s="40">
        <f t="shared" ca="1" si="78"/>
        <v>35560.8302348617</v>
      </c>
      <c r="AI22" s="39">
        <f t="shared" ca="1" si="79"/>
        <v>-3.6943520235945999E-2</v>
      </c>
      <c r="AJ22" s="40">
        <f t="shared" ca="1" si="80"/>
        <v>41453.354692364439</v>
      </c>
      <c r="AK22" s="39">
        <f t="shared" ca="1" si="81"/>
        <v>7.5272253505663633E-2</v>
      </c>
      <c r="AL22" s="40">
        <f t="shared" ca="1" si="82"/>
        <v>36968.956013877134</v>
      </c>
      <c r="AM22" s="39">
        <f t="shared" ca="1" si="83"/>
        <v>-0.1590234419052074</v>
      </c>
      <c r="AN22" s="40">
        <f t="shared" ca="1" si="84"/>
        <v>29065.860680569469</v>
      </c>
      <c r="AO22" s="39">
        <f t="shared" ca="1" si="85"/>
        <v>-2.7397536504799182E-2</v>
      </c>
      <c r="AP22" s="40">
        <f t="shared" ca="1" si="86"/>
        <v>52691.14880838462</v>
      </c>
      <c r="AQ22" s="39">
        <f t="shared" ca="1" si="87"/>
        <v>-7.6234764821951767E-2</v>
      </c>
      <c r="AR22" s="40">
        <f t="shared" ca="1" si="88"/>
        <v>56179.690966225171</v>
      </c>
      <c r="AS22" s="39">
        <f t="shared" ca="1" si="89"/>
        <v>-0.1260145786722687</v>
      </c>
      <c r="AT22" s="40">
        <f t="shared" ca="1" si="90"/>
        <v>25931.596657061018</v>
      </c>
      <c r="AU22" s="39">
        <f t="shared" ca="1" si="91"/>
        <v>0.2606772786888561</v>
      </c>
      <c r="AV22" s="40">
        <f t="shared" ca="1" si="92"/>
        <v>60738.133902098023</v>
      </c>
      <c r="AW22" s="39">
        <f t="shared" ca="1" si="93"/>
        <v>6.3766479018566691E-2</v>
      </c>
      <c r="AX22" s="40">
        <f t="shared" ca="1" si="94"/>
        <v>23822.321291440108</v>
      </c>
      <c r="AY22" s="39">
        <f t="shared" ca="1" si="95"/>
        <v>0.127787895638039</v>
      </c>
      <c r="AZ22" s="40">
        <f t="shared" ca="1" si="96"/>
        <v>48090.612110681424</v>
      </c>
      <c r="BA22" s="39">
        <f t="shared" ca="1" si="97"/>
        <v>4.9398270582404646E-2</v>
      </c>
      <c r="BB22" s="40">
        <f t="shared" ca="1" si="98"/>
        <v>44562.359931103361</v>
      </c>
      <c r="BC22" s="39">
        <f t="shared" ca="1" si="99"/>
        <v>-2.4927248137591208E-2</v>
      </c>
      <c r="BD22" s="40">
        <f t="shared" ca="1" si="100"/>
        <v>25079.271825032927</v>
      </c>
      <c r="BE22" s="39">
        <f t="shared" ca="1" si="101"/>
        <v>0.13112710899943705</v>
      </c>
      <c r="BF22" s="40">
        <f t="shared" ca="1" si="102"/>
        <v>44153.733743412493</v>
      </c>
      <c r="BG22" s="39">
        <f t="shared" ca="1" si="103"/>
        <v>-0.3449340686418097</v>
      </c>
      <c r="BH22" s="40">
        <f t="shared" ca="1" si="104"/>
        <v>30091.858171724845</v>
      </c>
      <c r="BI22" s="39">
        <f t="shared" ca="1" si="105"/>
        <v>0.19926871920670247</v>
      </c>
      <c r="BJ22" s="40">
        <f t="shared" ca="1" si="106"/>
        <v>46028.712472960266</v>
      </c>
      <c r="BK22" s="39">
        <f t="shared" ca="1" si="107"/>
        <v>9.0239277931452713E-2</v>
      </c>
      <c r="BL22" s="40">
        <f t="shared" ca="1" si="108"/>
        <v>38433.812732923376</v>
      </c>
      <c r="BM22" s="39">
        <f t="shared" ca="1" si="109"/>
        <v>-5.3304935903280788E-2</v>
      </c>
      <c r="BN22" s="40">
        <f t="shared" ca="1" si="110"/>
        <v>49293.462284351226</v>
      </c>
      <c r="BO22" s="39">
        <f t="shared" ca="1" si="111"/>
        <v>-0.11949140413342038</v>
      </c>
      <c r="BP22" s="40">
        <f t="shared" ca="1" si="112"/>
        <v>21887.029367801468</v>
      </c>
      <c r="BQ22" s="39">
        <f t="shared" ca="1" si="113"/>
        <v>2.3661111068718557E-3</v>
      </c>
      <c r="BR22" s="40">
        <f t="shared" ca="1" si="114"/>
        <v>39358.81444527494</v>
      </c>
      <c r="BS22" s="39">
        <f t="shared" ca="1" si="115"/>
        <v>0.18230700977918532</v>
      </c>
      <c r="BT22" s="40">
        <f t="shared" ca="1" si="116"/>
        <v>40766.005988622106</v>
      </c>
      <c r="BU22" s="39">
        <f t="shared" ca="1" si="117"/>
        <v>0.11503506409298697</v>
      </c>
      <c r="BV22" s="40">
        <f t="shared" ca="1" si="118"/>
        <v>53983.418074271438</v>
      </c>
      <c r="BW22" s="39">
        <f t="shared" ca="1" si="119"/>
        <v>0.19369016300437317</v>
      </c>
      <c r="BX22" s="40">
        <f t="shared" ca="1" si="120"/>
        <v>53559.563223922174</v>
      </c>
      <c r="BY22" s="39">
        <f t="shared" ca="1" si="121"/>
        <v>3.5415701818094579E-2</v>
      </c>
      <c r="BZ22" s="40">
        <f t="shared" ca="1" si="122"/>
        <v>44478.275874369087</v>
      </c>
      <c r="CA22" s="39">
        <f t="shared" ca="1" si="123"/>
        <v>0.18555589304664566</v>
      </c>
      <c r="CB22" s="40">
        <f t="shared" ca="1" si="124"/>
        <v>56007.294154661889</v>
      </c>
      <c r="CC22" s="39">
        <f t="shared" ca="1" si="125"/>
        <v>6.6333348526671249E-2</v>
      </c>
      <c r="CD22" s="40">
        <f t="shared" ca="1" si="126"/>
        <v>69573.647495063895</v>
      </c>
      <c r="CE22" s="39">
        <f t="shared" ca="1" si="127"/>
        <v>-1.0395852430115898E-2</v>
      </c>
      <c r="CF22" s="40">
        <f t="shared" ca="1" si="128"/>
        <v>57940.276528685863</v>
      </c>
      <c r="CG22" s="39">
        <f t="shared" ca="1" si="129"/>
        <v>0.10187492004180121</v>
      </c>
      <c r="CH22" s="40">
        <f t="shared" ca="1" si="130"/>
        <v>45561.828479522541</v>
      </c>
      <c r="CI22" s="39">
        <f t="shared" ca="1" si="131"/>
        <v>0.19524560657147699</v>
      </c>
      <c r="CJ22" s="40">
        <f t="shared" ca="1" si="132"/>
        <v>30480.204369340394</v>
      </c>
      <c r="CK22" s="39">
        <f t="shared" ca="1" si="133"/>
        <v>1.2060249684338654E-2</v>
      </c>
      <c r="CL22" s="40">
        <f t="shared" ca="1" si="134"/>
        <v>57634.729865168425</v>
      </c>
      <c r="CM22" s="39">
        <f t="shared" ca="1" si="135"/>
        <v>-0.16077375120988383</v>
      </c>
      <c r="CN22" s="40">
        <f t="shared" ca="1" si="136"/>
        <v>33993.450902457625</v>
      </c>
      <c r="CO22" s="39">
        <f t="shared" ca="1" si="137"/>
        <v>9.5623222769022048E-2</v>
      </c>
      <c r="CP22" s="40">
        <f t="shared" ca="1" si="138"/>
        <v>37454.691251185497</v>
      </c>
      <c r="CQ22" s="39">
        <f t="shared" ca="1" si="139"/>
        <v>7.3369547097692944E-2</v>
      </c>
      <c r="CR22" s="40">
        <f t="shared" ca="1" si="140"/>
        <v>87489.45585525989</v>
      </c>
      <c r="CS22" s="39">
        <f t="shared" ca="1" si="141"/>
        <v>0.28164871587900142</v>
      </c>
      <c r="CT22" s="40">
        <f t="shared" ca="1" si="142"/>
        <v>112876.38320818015</v>
      </c>
      <c r="CU22" s="39">
        <f t="shared" ca="1" si="143"/>
        <v>-0.14715966921167975</v>
      </c>
      <c r="CV22" s="40">
        <f t="shared" ca="1" si="144"/>
        <v>43961.173003107971</v>
      </c>
      <c r="CW22" s="39">
        <f t="shared" ca="1" si="145"/>
        <v>-0.10513797143007927</v>
      </c>
      <c r="CX22" s="40">
        <f t="shared" ca="1" si="146"/>
        <v>38330.163193699271</v>
      </c>
      <c r="CY22" s="39">
        <f t="shared" ca="1" si="147"/>
        <v>0.16529935091790601</v>
      </c>
      <c r="CZ22" s="40">
        <f t="shared" ca="1" si="148"/>
        <v>36478.321636349654</v>
      </c>
      <c r="DA22" s="39">
        <f t="shared" ca="1" si="149"/>
        <v>0.19098161956695495</v>
      </c>
      <c r="DB22" s="40">
        <f t="shared" ca="1" si="150"/>
        <v>43387.648461822922</v>
      </c>
      <c r="DC22" s="39">
        <f t="shared" ca="1" si="151"/>
        <v>0.1628871360374948</v>
      </c>
      <c r="DD22" s="40">
        <f t="shared" ca="1" si="152"/>
        <v>38369.966358882288</v>
      </c>
      <c r="DE22" s="39">
        <f t="shared" ca="1" si="153"/>
        <v>-0.15256509594111112</v>
      </c>
      <c r="DF22" s="40">
        <f t="shared" ca="1" si="154"/>
        <v>35524.971814765609</v>
      </c>
      <c r="DG22" s="39">
        <f t="shared" ca="1" si="155"/>
        <v>0.12155434644587162</v>
      </c>
      <c r="DH22" s="40">
        <f t="shared" ca="1" si="156"/>
        <v>33733.038042371612</v>
      </c>
      <c r="DI22" s="39">
        <f t="shared" ca="1" si="157"/>
        <v>-3.1803837681202436E-2</v>
      </c>
      <c r="DJ22" s="40">
        <f t="shared" ca="1" si="158"/>
        <v>62267.177339577625</v>
      </c>
      <c r="DK22" s="39">
        <f t="shared" ca="1" si="159"/>
        <v>-9.2319001932161582E-2</v>
      </c>
      <c r="DL22" s="40">
        <f t="shared" ca="1" si="160"/>
        <v>46202.051715306749</v>
      </c>
      <c r="DM22" s="39">
        <f t="shared" ca="1" si="161"/>
        <v>0.12463111664200219</v>
      </c>
      <c r="DN22" s="40">
        <f t="shared" ca="1" si="162"/>
        <v>35867.383793251742</v>
      </c>
      <c r="DO22" s="39">
        <f t="shared" ca="1" si="163"/>
        <v>4.3440634008278946E-2</v>
      </c>
      <c r="DP22" s="40">
        <f t="shared" ca="1" si="164"/>
        <v>47404.728386542578</v>
      </c>
      <c r="DQ22" s="39">
        <f t="shared" ca="1" si="165"/>
        <v>7.5547264344071191E-3</v>
      </c>
      <c r="DR22" s="40">
        <f t="shared" ca="1" si="166"/>
        <v>25410.685271912171</v>
      </c>
      <c r="DS22" s="39">
        <f t="shared" ca="1" si="167"/>
        <v>-2.2005675765670023E-2</v>
      </c>
      <c r="DT22" s="40">
        <f t="shared" ca="1" si="168"/>
        <v>15472.256041991635</v>
      </c>
      <c r="DU22" s="39">
        <f t="shared" ca="1" si="169"/>
        <v>3.0788098869707764E-3</v>
      </c>
      <c r="DV22" s="40">
        <f t="shared" ca="1" si="170"/>
        <v>30515.253129835408</v>
      </c>
      <c r="DW22" s="39">
        <f t="shared" ca="1" si="171"/>
        <v>-9.5668155038698993E-2</v>
      </c>
      <c r="DX22" s="40">
        <f t="shared" ca="1" si="172"/>
        <v>32551.731337101523</v>
      </c>
      <c r="DY22" s="39">
        <f t="shared" ca="1" si="173"/>
        <v>8.9574839738883125E-3</v>
      </c>
      <c r="DZ22" s="40">
        <f t="shared" ca="1" si="174"/>
        <v>32720.602529693846</v>
      </c>
      <c r="EA22" s="39">
        <f t="shared" ca="1" si="175"/>
        <v>-0.14632107643680009</v>
      </c>
      <c r="EB22" s="40">
        <f t="shared" ca="1" si="176"/>
        <v>33935.654189281529</v>
      </c>
      <c r="EC22" s="39">
        <f t="shared" ca="1" si="177"/>
        <v>7.1098641694532991E-2</v>
      </c>
      <c r="ED22" s="40">
        <f t="shared" ca="1" si="178"/>
        <v>39516.356063723084</v>
      </c>
      <c r="EE22" s="39">
        <f t="shared" ca="1" si="179"/>
        <v>0.15945710696479143</v>
      </c>
      <c r="EF22" s="40">
        <f t="shared" ca="1" si="180"/>
        <v>49927.506994807889</v>
      </c>
      <c r="EG22" s="39">
        <f t="shared" ca="1" si="181"/>
        <v>0.26315674733160649</v>
      </c>
      <c r="EH22" s="40">
        <f t="shared" ca="1" si="182"/>
        <v>83337.934706857923</v>
      </c>
      <c r="EI22" s="39">
        <f t="shared" ca="1" si="183"/>
        <v>-8.8605466854670342E-3</v>
      </c>
      <c r="EJ22" s="40">
        <f t="shared" ca="1" si="184"/>
        <v>30748.422376486222</v>
      </c>
      <c r="EK22" s="39">
        <f t="shared" ca="1" si="185"/>
        <v>9.2959864707360451E-2</v>
      </c>
      <c r="EL22" s="40">
        <f t="shared" ca="1" si="186"/>
        <v>28358.812968027349</v>
      </c>
      <c r="EM22" s="39">
        <f t="shared" ca="1" si="187"/>
        <v>-5.3069073595993395E-2</v>
      </c>
      <c r="EN22" s="40">
        <f t="shared" ca="1" si="188"/>
        <v>32563.598181876794</v>
      </c>
      <c r="EO22" s="39">
        <f t="shared" ca="1" si="189"/>
        <v>0.32754527138832201</v>
      </c>
      <c r="EP22" s="40">
        <f t="shared" ca="1" si="190"/>
        <v>69846.466791679341</v>
      </c>
      <c r="EQ22" s="39">
        <f t="shared" ca="1" si="191"/>
        <v>0.18806481368779557</v>
      </c>
      <c r="ER22" s="40">
        <f t="shared" ca="1" si="192"/>
        <v>47463.127257903558</v>
      </c>
      <c r="ES22" s="39">
        <f t="shared" ca="1" si="193"/>
        <v>-9.3614990143667004E-2</v>
      </c>
      <c r="ET22" s="40">
        <f t="shared" ca="1" si="194"/>
        <v>68782.385506775594</v>
      </c>
      <c r="EU22" s="39">
        <f t="shared" ca="1" si="195"/>
        <v>1.1066398350138208E-2</v>
      </c>
      <c r="EV22" s="40">
        <f t="shared" ca="1" si="196"/>
        <v>38198.535680363828</v>
      </c>
      <c r="EW22" s="39">
        <f t="shared" ca="1" si="197"/>
        <v>0.11294340962792926</v>
      </c>
      <c r="EX22" s="40">
        <f t="shared" ca="1" si="198"/>
        <v>25425.258345369071</v>
      </c>
      <c r="EY22" s="39">
        <f t="shared" ca="1" si="199"/>
        <v>4.5727900609371715E-2</v>
      </c>
      <c r="EZ22" s="40">
        <f t="shared" ca="1" si="200"/>
        <v>41794.147017345473</v>
      </c>
      <c r="FA22" s="39">
        <f t="shared" ca="1" si="201"/>
        <v>2.7866936959353442E-2</v>
      </c>
      <c r="FB22" s="40">
        <f t="shared" ca="1" si="202"/>
        <v>29053.049357857548</v>
      </c>
      <c r="FC22" s="39">
        <f t="shared" ca="1" si="203"/>
        <v>0.15510769766183988</v>
      </c>
      <c r="FD22" s="40">
        <f t="shared" ca="1" si="204"/>
        <v>44044.317781544654</v>
      </c>
      <c r="FE22" s="39">
        <f t="shared" ca="1" si="205"/>
        <v>9.141047185830406E-2</v>
      </c>
      <c r="FF22" s="40">
        <f t="shared" ca="1" si="206"/>
        <v>35492.297991638836</v>
      </c>
      <c r="FG22" s="39">
        <f t="shared" ca="1" si="207"/>
        <v>2.2969175817217496E-4</v>
      </c>
      <c r="FH22" s="40">
        <f t="shared" ca="1" si="208"/>
        <v>25312.942451942516</v>
      </c>
      <c r="FI22" s="39">
        <f t="shared" ca="1" si="209"/>
        <v>0.12024328371855833</v>
      </c>
      <c r="FJ22" s="40">
        <f t="shared" ca="1" si="210"/>
        <v>29343.229145037363</v>
      </c>
      <c r="FK22" s="39">
        <f t="shared" ca="1" si="211"/>
        <v>5.9254540814851493E-2</v>
      </c>
      <c r="FL22" s="40">
        <f t="shared" ca="1" si="212"/>
        <v>35645.893215626566</v>
      </c>
      <c r="FM22" s="39">
        <f t="shared" ca="1" si="213"/>
        <v>0.14958220545219822</v>
      </c>
      <c r="FN22" s="40">
        <f t="shared" ca="1" si="214"/>
        <v>45077.413631831027</v>
      </c>
      <c r="FO22" s="39">
        <f t="shared" ca="1" si="215"/>
        <v>-3.621424622512414E-2</v>
      </c>
      <c r="FP22" s="40">
        <f t="shared" ca="1" si="216"/>
        <v>59699.208785786359</v>
      </c>
      <c r="FQ22" s="39">
        <f t="shared" ca="1" si="217"/>
        <v>3.734720922011614E-2</v>
      </c>
      <c r="FR22" s="40">
        <f t="shared" ca="1" si="218"/>
        <v>61323.85328856299</v>
      </c>
      <c r="FS22" s="39">
        <f t="shared" ca="1" si="219"/>
        <v>2.6860568924384563E-2</v>
      </c>
      <c r="FT22" s="40">
        <f t="shared" ca="1" si="220"/>
        <v>32040.794927812014</v>
      </c>
      <c r="FU22" s="39">
        <f t="shared" ca="1" si="221"/>
        <v>6.4756454025397661E-2</v>
      </c>
      <c r="FV22" s="40">
        <f t="shared" ca="1" si="222"/>
        <v>26600.989141868631</v>
      </c>
      <c r="FW22" s="39">
        <f t="shared" ca="1" si="223"/>
        <v>-0.14525051010699228</v>
      </c>
      <c r="FX22" s="40">
        <f t="shared" ca="1" si="224"/>
        <v>20638.062695431501</v>
      </c>
      <c r="FY22" s="39">
        <f t="shared" ca="1" si="225"/>
        <v>-0.16472265874262915</v>
      </c>
      <c r="FZ22" s="40">
        <f t="shared" ca="1" si="226"/>
        <v>41322.964899385988</v>
      </c>
      <c r="GA22" s="39">
        <f t="shared" ca="1" si="227"/>
        <v>-0.10181424255933247</v>
      </c>
      <c r="GB22" s="40">
        <f t="shared" ca="1" si="228"/>
        <v>27322.645641376381</v>
      </c>
      <c r="GC22" s="39">
        <f t="shared" ca="1" si="229"/>
        <v>-8.7460837002934083E-2</v>
      </c>
      <c r="GD22" s="40">
        <f t="shared" ca="1" si="230"/>
        <v>94578.396391786431</v>
      </c>
      <c r="GE22" s="39">
        <f t="shared" ca="1" si="231"/>
        <v>8.3220129676657789E-2</v>
      </c>
      <c r="GF22" s="40">
        <f t="shared" ca="1" si="232"/>
        <v>49549.395376079643</v>
      </c>
      <c r="GG22" s="39">
        <f t="shared" ca="1" si="233"/>
        <v>-0.11234669728665114</v>
      </c>
      <c r="GH22" s="40">
        <f t="shared" ca="1" si="234"/>
        <v>27695.632713347841</v>
      </c>
      <c r="GI22" s="39">
        <f t="shared" ca="1" si="235"/>
        <v>0.13741918036284576</v>
      </c>
      <c r="GJ22" s="40">
        <f t="shared" ca="1" si="236"/>
        <v>57580.495269736217</v>
      </c>
      <c r="GK22" s="39">
        <f t="shared" ca="1" si="237"/>
        <v>8.1203263836879203E-2</v>
      </c>
      <c r="GL22" s="40">
        <f t="shared" ca="1" si="238"/>
        <v>71778.048512809706</v>
      </c>
      <c r="GM22" s="39">
        <f t="shared" ca="1" si="239"/>
        <v>-6.6180097381101921E-3</v>
      </c>
      <c r="GN22" s="40">
        <f t="shared" ca="1" si="240"/>
        <v>59221.363209412229</v>
      </c>
      <c r="GO22" s="39">
        <f t="shared" ca="1" si="241"/>
        <v>2.8505067745724401E-2</v>
      </c>
      <c r="GP22" s="40">
        <f t="shared" ca="1" si="242"/>
        <v>45051.18808730341</v>
      </c>
      <c r="GQ22" s="39">
        <f t="shared" ca="1" si="243"/>
        <v>5.5984349188281698E-2</v>
      </c>
      <c r="GR22" s="40">
        <f t="shared" ca="1" si="244"/>
        <v>57936.725424006247</v>
      </c>
      <c r="GS22" s="39">
        <f t="shared" ca="1" si="245"/>
        <v>0.3080746276016138</v>
      </c>
      <c r="GT22" s="40">
        <f t="shared" ca="1" si="246"/>
        <v>50984.011250819276</v>
      </c>
      <c r="GU22" s="14"/>
      <c r="GV22" s="37"/>
      <c r="GW22" s="14"/>
      <c r="GX22" s="37"/>
    </row>
    <row r="23" spans="1:206" x14ac:dyDescent="0.2">
      <c r="A23" s="54">
        <v>45869</v>
      </c>
      <c r="B23" s="84">
        <v>1590</v>
      </c>
      <c r="C23" s="60">
        <f t="shared" ca="1" si="48"/>
        <v>5.9844667691300035E-4</v>
      </c>
      <c r="D23" s="40">
        <f t="shared" ca="1" si="247"/>
        <v>60257.606816951353</v>
      </c>
      <c r="E23" s="39">
        <f t="shared" ca="1" si="49"/>
        <v>-0.13361049835920952</v>
      </c>
      <c r="F23" s="40">
        <f t="shared" ca="1" si="50"/>
        <v>46964.706730332851</v>
      </c>
      <c r="G23" s="39">
        <f t="shared" ca="1" si="51"/>
        <v>0.12031264420533577</v>
      </c>
      <c r="H23" s="40">
        <f t="shared" ca="1" si="52"/>
        <v>98515.485845784613</v>
      </c>
      <c r="I23" s="39">
        <f t="shared" ca="1" si="53"/>
        <v>0.28963510050096181</v>
      </c>
      <c r="J23" s="40">
        <f t="shared" ca="1" si="54"/>
        <v>97713.453118198944</v>
      </c>
      <c r="K23" s="39">
        <f t="shared" ca="1" si="55"/>
        <v>3.5105183061533998E-2</v>
      </c>
      <c r="L23" s="40">
        <f t="shared" ca="1" si="56"/>
        <v>64825.066286125351</v>
      </c>
      <c r="M23" s="39">
        <f t="shared" ca="1" si="57"/>
        <v>0.18737962671523822</v>
      </c>
      <c r="N23" s="40">
        <f t="shared" ca="1" si="58"/>
        <v>53405.637549676045</v>
      </c>
      <c r="O23" s="39">
        <f t="shared" ca="1" si="59"/>
        <v>-5.3969320650380105E-2</v>
      </c>
      <c r="P23" s="40">
        <f t="shared" ca="1" si="60"/>
        <v>25938.688660314361</v>
      </c>
      <c r="Q23" s="39">
        <f t="shared" ca="1" si="61"/>
        <v>0.14399263173073845</v>
      </c>
      <c r="R23" s="40">
        <f t="shared" ca="1" si="62"/>
        <v>57670.415884847833</v>
      </c>
      <c r="S23" s="39">
        <f t="shared" ca="1" si="63"/>
        <v>-3.8296892255457023E-2</v>
      </c>
      <c r="T23" s="40">
        <f t="shared" ca="1" si="64"/>
        <v>45253.761077147276</v>
      </c>
      <c r="U23" s="39">
        <f t="shared" ca="1" si="65"/>
        <v>-5.6261007929619765E-2</v>
      </c>
      <c r="V23" s="40">
        <f t="shared" ca="1" si="66"/>
        <v>33713.005791599506</v>
      </c>
      <c r="W23" s="39">
        <f t="shared" ca="1" si="67"/>
        <v>0.11229670680704781</v>
      </c>
      <c r="X23" s="40">
        <f t="shared" ca="1" si="68"/>
        <v>33619.283641657952</v>
      </c>
      <c r="Y23" s="39">
        <f t="shared" ca="1" si="69"/>
        <v>5.9035315193588622E-2</v>
      </c>
      <c r="Z23" s="40">
        <f t="shared" ca="1" si="70"/>
        <v>107498.41061344621</v>
      </c>
      <c r="AA23" s="39">
        <f t="shared" ca="1" si="71"/>
        <v>0.25103604055356882</v>
      </c>
      <c r="AB23" s="40">
        <f t="shared" ca="1" si="72"/>
        <v>98664.902285595163</v>
      </c>
      <c r="AC23" s="39">
        <f t="shared" ca="1" si="73"/>
        <v>-3.3247349370409983E-2</v>
      </c>
      <c r="AD23" s="40">
        <f t="shared" ca="1" si="74"/>
        <v>46725.507461409907</v>
      </c>
      <c r="AE23" s="39">
        <f t="shared" ca="1" si="75"/>
        <v>0.14866377053642904</v>
      </c>
      <c r="AF23" s="40">
        <f t="shared" ca="1" si="76"/>
        <v>46104.72749981191</v>
      </c>
      <c r="AG23" s="39">
        <f t="shared" ca="1" si="77"/>
        <v>0.16357494473721548</v>
      </c>
      <c r="AH23" s="40">
        <f t="shared" ca="1" si="78"/>
        <v>42967.691075338706</v>
      </c>
      <c r="AI23" s="39">
        <f t="shared" ca="1" si="79"/>
        <v>0.15108940009988495</v>
      </c>
      <c r="AJ23" s="40">
        <f t="shared" ca="1" si="80"/>
        <v>49306.517184961536</v>
      </c>
      <c r="AK23" s="39">
        <f t="shared" ca="1" si="81"/>
        <v>0.16513959009034165</v>
      </c>
      <c r="AL23" s="40">
        <f t="shared" ca="1" si="82"/>
        <v>44663.994256076672</v>
      </c>
      <c r="AM23" s="39">
        <f t="shared" ca="1" si="83"/>
        <v>0.10393673830801407</v>
      </c>
      <c r="AN23" s="40">
        <f t="shared" ca="1" si="84"/>
        <v>33676.871435823014</v>
      </c>
      <c r="AO23" s="39">
        <f t="shared" ca="1" si="85"/>
        <v>0.24971680028580223</v>
      </c>
      <c r="AP23" s="40">
        <f t="shared" ca="1" si="86"/>
        <v>67439.013892197487</v>
      </c>
      <c r="AQ23" s="39">
        <f t="shared" ca="1" si="87"/>
        <v>2.6824420816559669E-4</v>
      </c>
      <c r="AR23" s="40">
        <f t="shared" ca="1" si="88"/>
        <v>57784.760842943397</v>
      </c>
      <c r="AS23" s="39">
        <f t="shared" ca="1" si="89"/>
        <v>-0.15496320981572537</v>
      </c>
      <c r="AT23" s="40">
        <f t="shared" ca="1" si="90"/>
        <v>23503.153203436108</v>
      </c>
      <c r="AU23" s="39">
        <f t="shared" ca="1" si="91"/>
        <v>4.2825561863016358E-2</v>
      </c>
      <c r="AV23" s="40">
        <f t="shared" ca="1" si="92"/>
        <v>64929.278612966496</v>
      </c>
      <c r="AW23" s="39">
        <f t="shared" ca="1" si="93"/>
        <v>0.11234024193728845</v>
      </c>
      <c r="AX23" s="40">
        <f t="shared" ca="1" si="94"/>
        <v>28088.526628828309</v>
      </c>
      <c r="AY23" s="39">
        <f t="shared" ca="1" si="95"/>
        <v>0.13691251219716713</v>
      </c>
      <c r="AZ23" s="40">
        <f t="shared" ca="1" si="96"/>
        <v>56264.818627854322</v>
      </c>
      <c r="BA23" s="39">
        <f t="shared" ca="1" si="97"/>
        <v>-1.1192770395866122E-2</v>
      </c>
      <c r="BB23" s="40">
        <f t="shared" ca="1" si="98"/>
        <v>45653.58366809658</v>
      </c>
      <c r="BC23" s="39">
        <f t="shared" ca="1" si="99"/>
        <v>-7.5442834300373726E-3</v>
      </c>
      <c r="BD23" s="40">
        <f t="shared" ca="1" si="100"/>
        <v>26480.066690165928</v>
      </c>
      <c r="BE23" s="39">
        <f t="shared" ca="1" si="101"/>
        <v>6.8691909487329089E-2</v>
      </c>
      <c r="BF23" s="40">
        <f t="shared" ca="1" si="102"/>
        <v>48776.738025242608</v>
      </c>
      <c r="BG23" s="39">
        <f t="shared" ca="1" si="103"/>
        <v>-6.0308809528324368E-2</v>
      </c>
      <c r="BH23" s="40">
        <f t="shared" ca="1" si="104"/>
        <v>29867.054028892941</v>
      </c>
      <c r="BI23" s="39">
        <f t="shared" ca="1" si="105"/>
        <v>0.12124558407095043</v>
      </c>
      <c r="BJ23" s="40">
        <f t="shared" ca="1" si="106"/>
        <v>53199.490600778168</v>
      </c>
      <c r="BK23" s="39">
        <f t="shared" ca="1" si="107"/>
        <v>-0.15883385853280266</v>
      </c>
      <c r="BL23" s="40">
        <f t="shared" ca="1" si="108"/>
        <v>33919.221958425995</v>
      </c>
      <c r="BM23" s="39">
        <f t="shared" ca="1" si="109"/>
        <v>4.9171518228619003E-2</v>
      </c>
      <c r="BN23" s="40">
        <f t="shared" ca="1" si="110"/>
        <v>53307.296663617948</v>
      </c>
      <c r="BO23" s="39">
        <f t="shared" ca="1" si="111"/>
        <v>6.5145480789396387E-2</v>
      </c>
      <c r="BP23" s="40">
        <f t="shared" ca="1" si="112"/>
        <v>24902.870419018531</v>
      </c>
      <c r="BQ23" s="39">
        <f t="shared" ca="1" si="113"/>
        <v>4.3740279638801241E-2</v>
      </c>
      <c r="BR23" s="40">
        <f t="shared" ca="1" si="114"/>
        <v>42670.379995362957</v>
      </c>
      <c r="BS23" s="39">
        <f t="shared" ca="1" si="115"/>
        <v>-0.25817669814000294</v>
      </c>
      <c r="BT23" s="40">
        <f t="shared" ca="1" si="116"/>
        <v>31831.173166124066</v>
      </c>
      <c r="BU23" s="39">
        <f t="shared" ca="1" si="117"/>
        <v>0.22423311599346599</v>
      </c>
      <c r="BV23" s="40">
        <f t="shared" ca="1" si="118"/>
        <v>67678.288121043312</v>
      </c>
      <c r="BW23" s="39">
        <f t="shared" ca="1" si="119"/>
        <v>-0.18226977661257224</v>
      </c>
      <c r="BX23" s="40">
        <f t="shared" ca="1" si="120"/>
        <v>45387.273599630942</v>
      </c>
      <c r="BY23" s="39">
        <f t="shared" ca="1" si="121"/>
        <v>0.13597909429974944</v>
      </c>
      <c r="BZ23" s="40">
        <f t="shared" ca="1" si="122"/>
        <v>52116.391543780192</v>
      </c>
      <c r="CA23" s="39">
        <f t="shared" ca="1" si="123"/>
        <v>-7.9780146340982738E-2</v>
      </c>
      <c r="CB23" s="40">
        <f t="shared" ca="1" si="124"/>
        <v>53129.024030840497</v>
      </c>
      <c r="CC23" s="39">
        <f t="shared" ca="1" si="125"/>
        <v>1.2876985309046792E-2</v>
      </c>
      <c r="CD23" s="40">
        <f t="shared" ca="1" si="126"/>
        <v>72059.546331754624</v>
      </c>
      <c r="CE23" s="39">
        <f t="shared" ca="1" si="127"/>
        <v>8.6234954724307283E-3</v>
      </c>
      <c r="CF23" s="40">
        <f t="shared" ca="1" si="128"/>
        <v>60029.924241002365</v>
      </c>
      <c r="CG23" s="39">
        <f t="shared" ca="1" si="129"/>
        <v>9.9929510571207802E-3</v>
      </c>
      <c r="CH23" s="40">
        <f t="shared" ca="1" si="130"/>
        <v>47607.125601591346</v>
      </c>
      <c r="CI23" s="39">
        <f t="shared" ca="1" si="131"/>
        <v>0.24929872146216658</v>
      </c>
      <c r="CJ23" s="40">
        <f t="shared" ca="1" si="132"/>
        <v>39668.880348522493</v>
      </c>
      <c r="CK23" s="39">
        <f t="shared" ca="1" si="133"/>
        <v>-3.4601964460437305E-2</v>
      </c>
      <c r="CL23" s="40">
        <f t="shared" ca="1" si="134"/>
        <v>57230.454990686965</v>
      </c>
      <c r="CM23" s="39">
        <f t="shared" ca="1" si="135"/>
        <v>-0.12131443845835851</v>
      </c>
      <c r="CN23" s="40">
        <f t="shared" ca="1" si="136"/>
        <v>31459.554494964199</v>
      </c>
      <c r="CO23" s="39">
        <f t="shared" ca="1" si="137"/>
        <v>0.14190993826145065</v>
      </c>
      <c r="CP23" s="40">
        <f t="shared" ca="1" si="138"/>
        <v>44359.884174242921</v>
      </c>
      <c r="CQ23" s="39">
        <f t="shared" ca="1" si="139"/>
        <v>0.16051551805923456</v>
      </c>
      <c r="CR23" s="40">
        <f t="shared" ca="1" si="140"/>
        <v>103122.87118658746</v>
      </c>
      <c r="CS23" s="39">
        <f t="shared" ca="1" si="141"/>
        <v>2.8016963477098922E-2</v>
      </c>
      <c r="CT23" s="40">
        <f t="shared" ca="1" si="142"/>
        <v>117628.83671395078</v>
      </c>
      <c r="CU23" s="39">
        <f t="shared" ca="1" si="143"/>
        <v>0.18535096216000707</v>
      </c>
      <c r="CV23" s="40">
        <f t="shared" ca="1" si="144"/>
        <v>53699.418716916567</v>
      </c>
      <c r="CW23" s="39">
        <f t="shared" ca="1" si="145"/>
        <v>5.8885521158559717E-2</v>
      </c>
      <c r="CX23" s="40">
        <f t="shared" ca="1" si="146"/>
        <v>42177.254829452897</v>
      </c>
      <c r="CY23" s="39">
        <f t="shared" ca="1" si="147"/>
        <v>-6.6075133270004693E-2</v>
      </c>
      <c r="CZ23" s="40">
        <f t="shared" ca="1" si="148"/>
        <v>35658.011672761757</v>
      </c>
      <c r="DA23" s="39">
        <f t="shared" ca="1" si="149"/>
        <v>-0.28906738235733165</v>
      </c>
      <c r="DB23" s="40">
        <f t="shared" ca="1" si="150"/>
        <v>32435.694494323663</v>
      </c>
      <c r="DC23" s="39">
        <f t="shared" ca="1" si="151"/>
        <v>0.10358762270264334</v>
      </c>
      <c r="DD23" s="40">
        <f t="shared" ca="1" si="152"/>
        <v>43934.619957179304</v>
      </c>
      <c r="DE23" s="39">
        <f t="shared" ca="1" si="153"/>
        <v>0.11078946865681852</v>
      </c>
      <c r="DF23" s="40">
        <f t="shared" ca="1" si="154"/>
        <v>41050.764566171943</v>
      </c>
      <c r="DG23" s="39">
        <f t="shared" ca="1" si="155"/>
        <v>3.7758338578380624E-2</v>
      </c>
      <c r="DH23" s="40">
        <f t="shared" ca="1" si="156"/>
        <v>36596.741514052876</v>
      </c>
      <c r="DI23" s="39">
        <f t="shared" ca="1" si="157"/>
        <v>-0.1173746087389583</v>
      </c>
      <c r="DJ23" s="40">
        <f t="shared" ca="1" si="158"/>
        <v>56548.591762065371</v>
      </c>
      <c r="DK23" s="39">
        <f t="shared" ca="1" si="159"/>
        <v>0.15231136627321762</v>
      </c>
      <c r="DL23" s="40">
        <f t="shared" ca="1" si="160"/>
        <v>54829.149336690978</v>
      </c>
      <c r="DM23" s="39">
        <f t="shared" ca="1" si="161"/>
        <v>-1.386526043100772E-2</v>
      </c>
      <c r="DN23" s="40">
        <f t="shared" ca="1" si="162"/>
        <v>36960.0731759794</v>
      </c>
      <c r="DO23" s="39">
        <f t="shared" ca="1" si="163"/>
        <v>0.14734132703285788</v>
      </c>
      <c r="DP23" s="40">
        <f t="shared" ca="1" si="164"/>
        <v>55979.403974647947</v>
      </c>
      <c r="DQ23" s="39">
        <f t="shared" ca="1" si="165"/>
        <v>-9.28812962850558E-3</v>
      </c>
      <c r="DR23" s="40">
        <f t="shared" ca="1" si="166"/>
        <v>26764.667533157495</v>
      </c>
      <c r="DS23" s="39">
        <f t="shared" ca="1" si="167"/>
        <v>-1.3979871745178618E-2</v>
      </c>
      <c r="DT23" s="40">
        <f t="shared" ca="1" si="168"/>
        <v>16845.955886916025</v>
      </c>
      <c r="DU23" s="39">
        <f t="shared" ca="1" si="169"/>
        <v>8.1156118760736196E-2</v>
      </c>
      <c r="DV23" s="40">
        <f t="shared" ca="1" si="170"/>
        <v>34581.752636854253</v>
      </c>
      <c r="DW23" s="39">
        <f t="shared" ca="1" si="171"/>
        <v>-2.5866109089004018E-2</v>
      </c>
      <c r="DX23" s="40">
        <f t="shared" ca="1" si="172"/>
        <v>33299.744703300108</v>
      </c>
      <c r="DY23" s="39">
        <f t="shared" ca="1" si="173"/>
        <v>0.24532553716563568</v>
      </c>
      <c r="DZ23" s="40">
        <f t="shared" ca="1" si="174"/>
        <v>42337.801921674247</v>
      </c>
      <c r="EA23" s="39">
        <f t="shared" ca="1" si="175"/>
        <v>-0.11504477252751935</v>
      </c>
      <c r="EB23" s="40">
        <f t="shared" ca="1" si="176"/>
        <v>31621.534572503078</v>
      </c>
      <c r="EC23" s="39">
        <f t="shared" ca="1" si="177"/>
        <v>-2.6319921503395925E-2</v>
      </c>
      <c r="ED23" s="40">
        <f t="shared" ca="1" si="178"/>
        <v>40066.288674025651</v>
      </c>
      <c r="EE23" s="39">
        <f t="shared" ca="1" si="179"/>
        <v>0.10741154132965533</v>
      </c>
      <c r="EF23" s="40">
        <f t="shared" ca="1" si="180"/>
        <v>56880.297475867344</v>
      </c>
      <c r="EG23" s="39">
        <f t="shared" ca="1" si="181"/>
        <v>0.15620104131786086</v>
      </c>
      <c r="EH23" s="40">
        <f t="shared" ca="1" si="182"/>
        <v>97945.406889349033</v>
      </c>
      <c r="EI23" s="39">
        <f t="shared" ca="1" si="183"/>
        <v>9.7554299155215879E-2</v>
      </c>
      <c r="EJ23" s="40">
        <f t="shared" ca="1" si="184"/>
        <v>35338.063171552894</v>
      </c>
      <c r="EK23" s="39">
        <f t="shared" ca="1" si="185"/>
        <v>5.0694321135436038E-3</v>
      </c>
      <c r="EL23" s="40">
        <f t="shared" ca="1" si="186"/>
        <v>30092.576045189442</v>
      </c>
      <c r="EM23" s="39">
        <f t="shared" ca="1" si="187"/>
        <v>-3.3361223275136707E-2</v>
      </c>
      <c r="EN23" s="40">
        <f t="shared" ca="1" si="188"/>
        <v>33067.236712289363</v>
      </c>
      <c r="EO23" s="39">
        <f t="shared" ca="1" si="189"/>
        <v>2.3781461615634318E-2</v>
      </c>
      <c r="EP23" s="40">
        <f t="shared" ca="1" si="190"/>
        <v>73097.517860673339</v>
      </c>
      <c r="EQ23" s="39">
        <f t="shared" ca="1" si="191"/>
        <v>9.3751512286495059E-2</v>
      </c>
      <c r="ER23" s="40">
        <f t="shared" ca="1" si="192"/>
        <v>53502.867216178383</v>
      </c>
      <c r="ES23" s="39">
        <f t="shared" ca="1" si="193"/>
        <v>-0.12662202578142237</v>
      </c>
      <c r="ET23" s="40">
        <f t="shared" ca="1" si="194"/>
        <v>61663.020515828925</v>
      </c>
      <c r="EU23" s="39">
        <f t="shared" ca="1" si="195"/>
        <v>-4.269001299793837E-3</v>
      </c>
      <c r="EV23" s="40">
        <f t="shared" ca="1" si="196"/>
        <v>39625.466081894134</v>
      </c>
      <c r="EW23" s="39">
        <f t="shared" ca="1" si="197"/>
        <v>-5.2256813881544982E-2</v>
      </c>
      <c r="EX23" s="40">
        <f t="shared" ca="1" si="198"/>
        <v>25686.615352124922</v>
      </c>
      <c r="EY23" s="39">
        <f t="shared" ca="1" si="199"/>
        <v>0.22673827797990373</v>
      </c>
      <c r="EZ23" s="40">
        <f t="shared" ca="1" si="200"/>
        <v>52860.479941697311</v>
      </c>
      <c r="FA23" s="39">
        <f t="shared" ca="1" si="201"/>
        <v>-0.11328749063139454</v>
      </c>
      <c r="FB23" s="40">
        <f t="shared" ca="1" si="202"/>
        <v>27351.702300915818</v>
      </c>
      <c r="FC23" s="39">
        <f t="shared" ca="1" si="203"/>
        <v>2.2919448855231724E-2</v>
      </c>
      <c r="FD23" s="40">
        <f t="shared" ca="1" si="204"/>
        <v>46643.789270302346</v>
      </c>
      <c r="FE23" s="39">
        <f t="shared" ca="1" si="205"/>
        <v>0.13022408919118605</v>
      </c>
      <c r="FF23" s="40">
        <f t="shared" ca="1" si="206"/>
        <v>41704.250170902167</v>
      </c>
      <c r="FG23" s="39">
        <f t="shared" ca="1" si="207"/>
        <v>2.5194821506592305E-2</v>
      </c>
      <c r="FH23" s="40">
        <f t="shared" ca="1" si="208"/>
        <v>27540.697518825848</v>
      </c>
      <c r="FI23" s="39">
        <f t="shared" ca="1" si="209"/>
        <v>0.15442175996521296</v>
      </c>
      <c r="FJ23" s="40">
        <f t="shared" ca="1" si="210"/>
        <v>35464.46223267656</v>
      </c>
      <c r="FK23" s="39">
        <f t="shared" ca="1" si="211"/>
        <v>-0.24239511589333532</v>
      </c>
      <c r="FL23" s="40">
        <f t="shared" ca="1" si="212"/>
        <v>28595.502798503308</v>
      </c>
      <c r="FM23" s="39">
        <f t="shared" ca="1" si="213"/>
        <v>-3.9971799717186889E-2</v>
      </c>
      <c r="FN23" s="40">
        <f t="shared" ca="1" si="214"/>
        <v>44865.588282370685</v>
      </c>
      <c r="FO23" s="39">
        <f t="shared" ca="1" si="215"/>
        <v>0.13289890387698111</v>
      </c>
      <c r="FP23" s="40">
        <f t="shared" ca="1" si="216"/>
        <v>69223.168195740407</v>
      </c>
      <c r="FQ23" s="39">
        <f t="shared" ca="1" si="217"/>
        <v>6.5382431967541108E-2</v>
      </c>
      <c r="FR23" s="40">
        <f t="shared" ca="1" si="218"/>
        <v>66923.35595418993</v>
      </c>
      <c r="FS23" s="39">
        <f t="shared" ca="1" si="219"/>
        <v>0.24144870827948242</v>
      </c>
      <c r="FT23" s="40">
        <f t="shared" ca="1" si="220"/>
        <v>41367.003475380021</v>
      </c>
      <c r="FU23" s="39">
        <f t="shared" ca="1" si="221"/>
        <v>-1.1271599075245858E-4</v>
      </c>
      <c r="FV23" s="40">
        <f t="shared" ca="1" si="222"/>
        <v>28187.99078502251</v>
      </c>
      <c r="FW23" s="39">
        <f t="shared" ca="1" si="223"/>
        <v>1.6781008625814664E-3</v>
      </c>
      <c r="FX23" s="40">
        <f t="shared" ca="1" si="224"/>
        <v>22262.695446242717</v>
      </c>
      <c r="FY23" s="39">
        <f t="shared" ca="1" si="225"/>
        <v>-0.19739245795444957</v>
      </c>
      <c r="FZ23" s="40">
        <f t="shared" ca="1" si="226"/>
        <v>34756.123287930743</v>
      </c>
      <c r="GA23" s="39">
        <f t="shared" ca="1" si="227"/>
        <v>0.17576126903875711</v>
      </c>
      <c r="GB23" s="40">
        <f t="shared" ca="1" si="228"/>
        <v>33714.908512800961</v>
      </c>
      <c r="GC23" s="39">
        <f t="shared" ca="1" si="229"/>
        <v>-7.1050222919323724E-2</v>
      </c>
      <c r="GD23" s="40">
        <f t="shared" ca="1" si="230"/>
        <v>89448.580244797849</v>
      </c>
      <c r="GE23" s="39">
        <f t="shared" ca="1" si="231"/>
        <v>-5.9883935036409729E-2</v>
      </c>
      <c r="GF23" s="40">
        <f t="shared" ca="1" si="232"/>
        <v>48172.182602285109</v>
      </c>
      <c r="GG23" s="39">
        <f t="shared" ca="1" si="233"/>
        <v>-0.14372877341464424</v>
      </c>
      <c r="GH23" s="40">
        <f t="shared" ca="1" si="234"/>
        <v>25304.973394515862</v>
      </c>
      <c r="GI23" s="39">
        <f t="shared" ca="1" si="235"/>
        <v>-7.6940226576029808E-2</v>
      </c>
      <c r="GJ23" s="40">
        <f t="shared" ca="1" si="236"/>
        <v>54740.238917322698</v>
      </c>
      <c r="GK23" s="39">
        <f t="shared" ca="1" si="237"/>
        <v>2.723970198046928E-2</v>
      </c>
      <c r="GL23" s="40">
        <f t="shared" ca="1" si="238"/>
        <v>75323.261163038318</v>
      </c>
      <c r="GM23" s="39">
        <f t="shared" ca="1" si="239"/>
        <v>-9.6941212685554473E-2</v>
      </c>
      <c r="GN23" s="40">
        <f t="shared" ca="1" si="240"/>
        <v>55070.372443000131</v>
      </c>
      <c r="GO23" s="39">
        <f t="shared" ca="1" si="241"/>
        <v>-0.17413768591632589</v>
      </c>
      <c r="GP23" s="40">
        <f t="shared" ca="1" si="242"/>
        <v>38796.078445999243</v>
      </c>
      <c r="GQ23" s="39">
        <f t="shared" ca="1" si="243"/>
        <v>0.20265207626931325</v>
      </c>
      <c r="GR23" s="40">
        <f t="shared" ca="1" si="244"/>
        <v>71267.723123426214</v>
      </c>
      <c r="GS23" s="39">
        <f t="shared" ca="1" si="245"/>
        <v>2.9190928290380398E-2</v>
      </c>
      <c r="GT23" s="40">
        <f t="shared" ca="1" si="246"/>
        <v>54062.281867197889</v>
      </c>
      <c r="GU23" s="14"/>
      <c r="GV23" s="37"/>
      <c r="GW23" s="14"/>
      <c r="GX23" s="37"/>
    </row>
    <row r="24" spans="1:206" x14ac:dyDescent="0.2">
      <c r="A24" s="54">
        <v>45900</v>
      </c>
      <c r="B24" s="84">
        <v>1590</v>
      </c>
      <c r="C24" s="60">
        <f t="shared" ca="1" si="48"/>
        <v>0.16389099614582661</v>
      </c>
      <c r="D24" s="40">
        <f t="shared" ca="1" si="247"/>
        <v>71723.286023545064</v>
      </c>
      <c r="E24" s="39">
        <f t="shared" ca="1" si="49"/>
        <v>-6.4703981253418974E-2</v>
      </c>
      <c r="F24" s="40">
        <f t="shared" ca="1" si="50"/>
        <v>45515.903226481074</v>
      </c>
      <c r="G24" s="39">
        <f t="shared" ca="1" si="51"/>
        <v>7.4367338369670646E-2</v>
      </c>
      <c r="H24" s="40">
        <f t="shared" ca="1" si="52"/>
        <v>107431.82031633057</v>
      </c>
      <c r="I24" s="39">
        <f t="shared" ca="1" si="53"/>
        <v>0.20566994645340786</v>
      </c>
      <c r="J24" s="40">
        <f t="shared" ca="1" si="54"/>
        <v>119400.17378879651</v>
      </c>
      <c r="K24" s="39">
        <f t="shared" ca="1" si="55"/>
        <v>2.0042548787937618E-2</v>
      </c>
      <c r="L24" s="40">
        <f t="shared" ca="1" si="56"/>
        <v>67714.325839846308</v>
      </c>
      <c r="M24" s="39">
        <f t="shared" ca="1" si="57"/>
        <v>-8.4360321875989019E-2</v>
      </c>
      <c r="N24" s="40">
        <f t="shared" ca="1" si="58"/>
        <v>50490.320775992972</v>
      </c>
      <c r="O24" s="39">
        <f t="shared" ca="1" si="59"/>
        <v>0.11889756142783767</v>
      </c>
      <c r="P24" s="40">
        <f t="shared" ca="1" si="60"/>
        <v>30612.735488661641</v>
      </c>
      <c r="Q24" s="39">
        <f t="shared" ca="1" si="61"/>
        <v>-2.4164652317944825E-2</v>
      </c>
      <c r="R24" s="40">
        <f t="shared" ca="1" si="62"/>
        <v>57866.830335959203</v>
      </c>
      <c r="S24" s="39">
        <f t="shared" ca="1" si="63"/>
        <v>6.1718479057369741E-2</v>
      </c>
      <c r="T24" s="40">
        <f t="shared" ca="1" si="64"/>
        <v>49636.754382454405</v>
      </c>
      <c r="U24" s="39">
        <f t="shared" ca="1" si="65"/>
        <v>0.10060555256381599</v>
      </c>
      <c r="V24" s="40">
        <f t="shared" ca="1" si="66"/>
        <v>38694.721367850507</v>
      </c>
      <c r="W24" s="39">
        <f t="shared" ca="1" si="67"/>
        <v>-5.9935304942513763E-2</v>
      </c>
      <c r="X24" s="40">
        <f t="shared" ca="1" si="68"/>
        <v>33194.301624646323</v>
      </c>
      <c r="Y24" s="39">
        <f t="shared" ca="1" si="69"/>
        <v>-6.4170063041677744E-2</v>
      </c>
      <c r="Z24" s="40">
        <f t="shared" ca="1" si="70"/>
        <v>102190.2308275012</v>
      </c>
      <c r="AA24" s="39">
        <f t="shared" ca="1" si="71"/>
        <v>-6.1468158006352282E-2</v>
      </c>
      <c r="AB24" s="40">
        <f t="shared" ca="1" si="72"/>
        <v>94190.152482222882</v>
      </c>
      <c r="AC24" s="39">
        <f t="shared" ca="1" si="73"/>
        <v>-4.7525832264799443E-2</v>
      </c>
      <c r="AD24" s="40">
        <f t="shared" ca="1" si="74"/>
        <v>46094.838831311303</v>
      </c>
      <c r="AE24" s="39">
        <f t="shared" ca="1" si="75"/>
        <v>0.13299734970088098</v>
      </c>
      <c r="AF24" s="40">
        <f t="shared" ca="1" si="76"/>
        <v>53826.534065968219</v>
      </c>
      <c r="AG24" s="39">
        <f t="shared" ca="1" si="77"/>
        <v>7.4162367692579209E-2</v>
      </c>
      <c r="AH24" s="40">
        <f t="shared" ca="1" si="78"/>
        <v>47744.276779769127</v>
      </c>
      <c r="AI24" s="39">
        <f t="shared" ca="1" si="79"/>
        <v>-0.11432238306355369</v>
      </c>
      <c r="AJ24" s="40">
        <f t="shared" ca="1" si="80"/>
        <v>45259.678639812671</v>
      </c>
      <c r="AK24" s="39">
        <f t="shared" ca="1" si="81"/>
        <v>-2.7704614217515862E-2</v>
      </c>
      <c r="AL24" s="40">
        <f t="shared" ca="1" si="82"/>
        <v>45016.595525798723</v>
      </c>
      <c r="AM24" s="39">
        <f t="shared" ca="1" si="83"/>
        <v>0.12130059063744683</v>
      </c>
      <c r="AN24" s="40">
        <f t="shared" ca="1" si="84"/>
        <v>39351.895831809707</v>
      </c>
      <c r="AO24" s="39">
        <f t="shared" ca="1" si="85"/>
        <v>0.29799082791289871</v>
      </c>
      <c r="AP24" s="40">
        <f t="shared" ca="1" si="86"/>
        <v>89125.221475562896</v>
      </c>
      <c r="AQ24" s="39">
        <f t="shared" ca="1" si="87"/>
        <v>-4.4615993515821066E-2</v>
      </c>
      <c r="AR24" s="40">
        <f t="shared" ca="1" si="88"/>
        <v>56796.636327861364</v>
      </c>
      <c r="AS24" s="39">
        <f t="shared" ca="1" si="89"/>
        <v>0.13225749999969108</v>
      </c>
      <c r="AT24" s="40">
        <f t="shared" ca="1" si="90"/>
        <v>28201.621488232297</v>
      </c>
      <c r="AU24" s="39">
        <f t="shared" ca="1" si="91"/>
        <v>-0.28500161158239173</v>
      </c>
      <c r="AV24" s="40">
        <f t="shared" ca="1" si="92"/>
        <v>48014.32956938893</v>
      </c>
      <c r="AW24" s="39">
        <f t="shared" ca="1" si="93"/>
        <v>6.2972712573466927E-4</v>
      </c>
      <c r="AX24" s="40">
        <f t="shared" ca="1" si="94"/>
        <v>29696.214735968406</v>
      </c>
      <c r="AY24" s="39">
        <f t="shared" ca="1" si="95"/>
        <v>-4.9554384447124532E-2</v>
      </c>
      <c r="AZ24" s="40">
        <f t="shared" ca="1" si="96"/>
        <v>55066.650174721894</v>
      </c>
      <c r="BA24" s="39">
        <f t="shared" ca="1" si="97"/>
        <v>9.7474962682811278E-2</v>
      </c>
      <c r="BB24" s="40">
        <f t="shared" ca="1" si="98"/>
        <v>51693.665032480902</v>
      </c>
      <c r="BC24" s="39">
        <f t="shared" ca="1" si="99"/>
        <v>-0.11507170180743687</v>
      </c>
      <c r="BD24" s="40">
        <f t="shared" ca="1" si="100"/>
        <v>25022.960352154114</v>
      </c>
      <c r="BE24" s="39">
        <f t="shared" ca="1" si="101"/>
        <v>2.0936375807615835E-2</v>
      </c>
      <c r="BF24" s="40">
        <f t="shared" ca="1" si="102"/>
        <v>51387.946143208712</v>
      </c>
      <c r="BG24" s="39">
        <f t="shared" ca="1" si="103"/>
        <v>-0.14615403476387462</v>
      </c>
      <c r="BH24" s="40">
        <f t="shared" ca="1" si="104"/>
        <v>27091.863576059601</v>
      </c>
      <c r="BI24" s="39">
        <f t="shared" ca="1" si="105"/>
        <v>5.6861010036950266E-2</v>
      </c>
      <c r="BJ24" s="40">
        <f t="shared" ca="1" si="106"/>
        <v>57814.467369789651</v>
      </c>
      <c r="BK24" s="39">
        <f t="shared" ca="1" si="107"/>
        <v>-1.0589235190983801E-2</v>
      </c>
      <c r="BL24" s="40">
        <f t="shared" ca="1" si="108"/>
        <v>35150.043339613039</v>
      </c>
      <c r="BM24" s="39">
        <f t="shared" ca="1" si="109"/>
        <v>6.0666732890736805E-2</v>
      </c>
      <c r="BN24" s="40">
        <f t="shared" ca="1" si="110"/>
        <v>58131.276191436926</v>
      </c>
      <c r="BO24" s="39">
        <f t="shared" ca="1" si="111"/>
        <v>-0.13938215315328442</v>
      </c>
      <c r="BP24" s="40">
        <f t="shared" ca="1" si="112"/>
        <v>23021.854720318493</v>
      </c>
      <c r="BQ24" s="39">
        <f t="shared" ca="1" si="113"/>
        <v>-8.6701444123697041E-2</v>
      </c>
      <c r="BR24" s="40">
        <f t="shared" ca="1" si="114"/>
        <v>40560.796428458074</v>
      </c>
      <c r="BS24" s="39">
        <f t="shared" ca="1" si="115"/>
        <v>-9.092905468382545E-2</v>
      </c>
      <c r="BT24" s="40">
        <f t="shared" ca="1" si="116"/>
        <v>30526.794680651252</v>
      </c>
      <c r="BU24" s="39">
        <f t="shared" ca="1" si="117"/>
        <v>7.2280570353277174E-2</v>
      </c>
      <c r="BV24" s="40">
        <f t="shared" ca="1" si="118"/>
        <v>74160.11338696575</v>
      </c>
      <c r="BW24" s="39">
        <f t="shared" ca="1" si="119"/>
        <v>5.6578694219557683E-2</v>
      </c>
      <c r="BX24" s="40">
        <f t="shared" ca="1" si="120"/>
        <v>49545.226274083863</v>
      </c>
      <c r="BY24" s="39">
        <f t="shared" ca="1" si="121"/>
        <v>-9.666695276614598E-2</v>
      </c>
      <c r="BZ24" s="40">
        <f t="shared" ca="1" si="122"/>
        <v>48668.458784075621</v>
      </c>
      <c r="CA24" s="39">
        <f t="shared" ca="1" si="123"/>
        <v>-2.1056048741534987E-2</v>
      </c>
      <c r="CB24" s="40">
        <f t="shared" ca="1" si="124"/>
        <v>53600.336711256932</v>
      </c>
      <c r="CC24" s="39">
        <f t="shared" ca="1" si="125"/>
        <v>0.24041209779495368</v>
      </c>
      <c r="CD24" s="40">
        <f t="shared" ca="1" si="126"/>
        <v>90973.533031524421</v>
      </c>
      <c r="CE24" s="39">
        <f t="shared" ca="1" si="127"/>
        <v>-1.4998622156140166E-2</v>
      </c>
      <c r="CF24" s="40">
        <f t="shared" ca="1" si="128"/>
        <v>60719.558089249855</v>
      </c>
      <c r="CG24" s="39">
        <f t="shared" ca="1" si="129"/>
        <v>0.32708300517098587</v>
      </c>
      <c r="CH24" s="40">
        <f t="shared" ca="1" si="130"/>
        <v>64768.607310912419</v>
      </c>
      <c r="CI24" s="39">
        <f t="shared" ca="1" si="131"/>
        <v>1.0016539574428454E-2</v>
      </c>
      <c r="CJ24" s="40">
        <f t="shared" ca="1" si="132"/>
        <v>41656.225258406739</v>
      </c>
      <c r="CK24" s="39">
        <f t="shared" ca="1" si="133"/>
        <v>3.6346642870302759E-2</v>
      </c>
      <c r="CL24" s="40">
        <f t="shared" ca="1" si="134"/>
        <v>60900.589899538398</v>
      </c>
      <c r="CM24" s="39">
        <f t="shared" ca="1" si="135"/>
        <v>-5.3858701006762738E-4</v>
      </c>
      <c r="CN24" s="40">
        <f t="shared" ca="1" si="136"/>
        <v>33032.610787570695</v>
      </c>
      <c r="CO24" s="39">
        <f t="shared" ca="1" si="137"/>
        <v>0.13514719169039419</v>
      </c>
      <c r="CP24" s="40">
        <f t="shared" ca="1" si="138"/>
        <v>51944.997944103008</v>
      </c>
      <c r="CQ24" s="39">
        <f t="shared" ca="1" si="139"/>
        <v>8.7776901092977588E-2</v>
      </c>
      <c r="CR24" s="40">
        <f t="shared" ca="1" si="140"/>
        <v>113764.67725115642</v>
      </c>
      <c r="CS24" s="39">
        <f t="shared" ca="1" si="141"/>
        <v>3.1660840101077253E-2</v>
      </c>
      <c r="CT24" s="40">
        <f t="shared" ca="1" si="142"/>
        <v>122943.06450442689</v>
      </c>
      <c r="CU24" s="39">
        <f t="shared" ca="1" si="143"/>
        <v>3.5159517754952484E-2</v>
      </c>
      <c r="CV24" s="40">
        <f t="shared" ca="1" si="144"/>
        <v>57177.464382724618</v>
      </c>
      <c r="CW24" s="39">
        <f t="shared" ca="1" si="145"/>
        <v>-6.6838026800973366E-2</v>
      </c>
      <c r="CX24" s="40">
        <f t="shared" ca="1" si="146"/>
        <v>40948.210340770442</v>
      </c>
      <c r="CY24" s="39">
        <f t="shared" ca="1" si="147"/>
        <v>5.3223541335363486E-2</v>
      </c>
      <c r="CZ24" s="40">
        <f t="shared" ca="1" si="148"/>
        <v>39145.857330963867</v>
      </c>
      <c r="DA24" s="39">
        <f t="shared" ca="1" si="149"/>
        <v>-0.21491128300176401</v>
      </c>
      <c r="DB24" s="40">
        <f t="shared" ca="1" si="150"/>
        <v>27054.897775495312</v>
      </c>
      <c r="DC24" s="39">
        <f t="shared" ca="1" si="151"/>
        <v>-4.2443814924659325E-2</v>
      </c>
      <c r="DD24" s="40">
        <f t="shared" ca="1" si="152"/>
        <v>43659.867078931544</v>
      </c>
      <c r="DE24" s="39">
        <f t="shared" ca="1" si="153"/>
        <v>0.17142587905178483</v>
      </c>
      <c r="DF24" s="40">
        <f t="shared" ca="1" si="154"/>
        <v>49677.927967675831</v>
      </c>
      <c r="DG24" s="39">
        <f t="shared" ca="1" si="155"/>
        <v>5.9157432592095077E-2</v>
      </c>
      <c r="DH24" s="40">
        <f t="shared" ca="1" si="156"/>
        <v>40351.710783260787</v>
      </c>
      <c r="DI24" s="39">
        <f t="shared" ca="1" si="157"/>
        <v>-6.291740334955781E-2</v>
      </c>
      <c r="DJ24" s="40">
        <f t="shared" ca="1" si="158"/>
        <v>54580.701205322017</v>
      </c>
      <c r="DK24" s="39">
        <f t="shared" ca="1" si="159"/>
        <v>-6.6383657155310222E-2</v>
      </c>
      <c r="DL24" s="40">
        <f t="shared" ca="1" si="160"/>
        <v>52779.389885006778</v>
      </c>
      <c r="DM24" s="39">
        <f t="shared" ca="1" si="161"/>
        <v>-3.7097055722484715E-3</v>
      </c>
      <c r="DN24" s="40">
        <f t="shared" ca="1" si="162"/>
        <v>38412.962186567755</v>
      </c>
      <c r="DO24" s="39">
        <f t="shared" ca="1" si="163"/>
        <v>0.15633670419236045</v>
      </c>
      <c r="DP24" s="40">
        <f t="shared" ca="1" si="164"/>
        <v>66321.039494697121</v>
      </c>
      <c r="DQ24" s="39">
        <f t="shared" ca="1" si="165"/>
        <v>3.4154886365777987E-3</v>
      </c>
      <c r="DR24" s="40">
        <f t="shared" ca="1" si="166"/>
        <v>28446.081950978776</v>
      </c>
      <c r="DS24" s="39">
        <f t="shared" ca="1" si="167"/>
        <v>-6.9174457315861276E-2</v>
      </c>
      <c r="DT24" s="40">
        <f t="shared" ca="1" si="168"/>
        <v>17270.646030471671</v>
      </c>
      <c r="DU24" s="39">
        <f t="shared" ca="1" si="169"/>
        <v>-6.8176985649435196E-3</v>
      </c>
      <c r="DV24" s="40">
        <f t="shared" ca="1" si="170"/>
        <v>35935.984671528742</v>
      </c>
      <c r="DW24" s="39">
        <f t="shared" ca="1" si="171"/>
        <v>-8.367701449514714E-2</v>
      </c>
      <c r="DX24" s="40">
        <f t="shared" ca="1" si="172"/>
        <v>32103.321483077369</v>
      </c>
      <c r="DY24" s="39">
        <f t="shared" ca="1" si="173"/>
        <v>-7.4851383783360509E-2</v>
      </c>
      <c r="DZ24" s="40">
        <f t="shared" ca="1" si="174"/>
        <v>40758.758861491107</v>
      </c>
      <c r="EA24" s="39">
        <f t="shared" ca="1" si="175"/>
        <v>-4.4529331459027384E-2</v>
      </c>
      <c r="EB24" s="40">
        <f t="shared" ca="1" si="176"/>
        <v>31803.448778280996</v>
      </c>
      <c r="EC24" s="39">
        <f t="shared" ca="1" si="177"/>
        <v>9.0688015797853891E-2</v>
      </c>
      <c r="ED24" s="40">
        <f t="shared" ca="1" si="178"/>
        <v>45289.820894257056</v>
      </c>
      <c r="EE24" s="39">
        <f t="shared" ca="1" si="179"/>
        <v>8.6845622601229952E-2</v>
      </c>
      <c r="EF24" s="40">
        <f t="shared" ca="1" si="180"/>
        <v>63410.102323902211</v>
      </c>
      <c r="EG24" s="39">
        <f t="shared" ca="1" si="181"/>
        <v>0.11848709254512918</v>
      </c>
      <c r="EH24" s="40">
        <f t="shared" ca="1" si="182"/>
        <v>111140.67337981766</v>
      </c>
      <c r="EI24" s="39">
        <f t="shared" ca="1" si="183"/>
        <v>-1.9307108091286523E-2</v>
      </c>
      <c r="EJ24" s="40">
        <f t="shared" ca="1" si="184"/>
        <v>36245.787366163007</v>
      </c>
      <c r="EK24" s="39">
        <f t="shared" ca="1" si="185"/>
        <v>6.5926522375802141E-2</v>
      </c>
      <c r="EL24" s="40">
        <f t="shared" ca="1" si="186"/>
        <v>33666.47493317815</v>
      </c>
      <c r="EM24" s="39">
        <f t="shared" ca="1" si="187"/>
        <v>3.2168922649214032E-3</v>
      </c>
      <c r="EN24" s="40">
        <f t="shared" ca="1" si="188"/>
        <v>34763.610450291453</v>
      </c>
      <c r="EO24" s="39">
        <f t="shared" ca="1" si="189"/>
        <v>-7.0489509730570471E-2</v>
      </c>
      <c r="EP24" s="40">
        <f t="shared" ca="1" si="190"/>
        <v>69534.909664152859</v>
      </c>
      <c r="EQ24" s="39">
        <f t="shared" ca="1" si="191"/>
        <v>4.2957938619430466E-2</v>
      </c>
      <c r="ER24" s="40">
        <f t="shared" ca="1" si="192"/>
        <v>57391.240102014519</v>
      </c>
      <c r="ES24" s="39">
        <f t="shared" ca="1" si="193"/>
        <v>0.13621144832093746</v>
      </c>
      <c r="ET24" s="40">
        <f t="shared" ca="1" si="194"/>
        <v>71652.229848133662</v>
      </c>
      <c r="EU24" s="39">
        <f t="shared" ca="1" si="195"/>
        <v>0.11274380765414038</v>
      </c>
      <c r="EV24" s="40">
        <f t="shared" ca="1" si="196"/>
        <v>45682.992008036876</v>
      </c>
      <c r="EW24" s="39">
        <f t="shared" ca="1" si="197"/>
        <v>4.7584851947533612E-2</v>
      </c>
      <c r="EX24" s="40">
        <f t="shared" ca="1" si="198"/>
        <v>28498.909140689033</v>
      </c>
      <c r="EY24" s="39">
        <f t="shared" ca="1" si="199"/>
        <v>2.462817649149671E-2</v>
      </c>
      <c r="EZ24" s="40">
        <f t="shared" ca="1" si="200"/>
        <v>55752.337171126652</v>
      </c>
      <c r="FA24" s="39">
        <f t="shared" ca="1" si="201"/>
        <v>7.8567692919238583E-2</v>
      </c>
      <c r="FB24" s="40">
        <f t="shared" ca="1" si="202"/>
        <v>31090.662448112602</v>
      </c>
      <c r="FC24" s="39">
        <f t="shared" ca="1" si="203"/>
        <v>-9.3483512652312251E-2</v>
      </c>
      <c r="FD24" s="40">
        <f t="shared" ca="1" si="204"/>
        <v>43873.36400590025</v>
      </c>
      <c r="FE24" s="39">
        <f t="shared" ca="1" si="205"/>
        <v>7.2008603831676884E-3</v>
      </c>
      <c r="FF24" s="40">
        <f t="shared" ca="1" si="206"/>
        <v>43594.556653767533</v>
      </c>
      <c r="FG24" s="39">
        <f t="shared" ca="1" si="207"/>
        <v>7.5071037723246331E-2</v>
      </c>
      <c r="FH24" s="40">
        <f t="shared" ca="1" si="208"/>
        <v>31198.20626118614</v>
      </c>
      <c r="FI24" s="39">
        <f t="shared" ca="1" si="209"/>
        <v>4.155158828484623E-2</v>
      </c>
      <c r="FJ24" s="40">
        <f t="shared" ca="1" si="210"/>
        <v>38528.066966112216</v>
      </c>
      <c r="FK24" s="39">
        <f t="shared" ca="1" si="211"/>
        <v>9.7207041542982486E-2</v>
      </c>
      <c r="FL24" s="40">
        <f t="shared" ca="1" si="212"/>
        <v>32965.187026979889</v>
      </c>
      <c r="FM24" s="39">
        <f t="shared" ca="1" si="213"/>
        <v>-6.4661673893403659E-2</v>
      </c>
      <c r="FN24" s="40">
        <f t="shared" ca="1" si="214"/>
        <v>43554.504243820324</v>
      </c>
      <c r="FO24" s="39">
        <f t="shared" ca="1" si="215"/>
        <v>0.17498161890733241</v>
      </c>
      <c r="FP24" s="40">
        <f t="shared" ca="1" si="216"/>
        <v>82925.950232525618</v>
      </c>
      <c r="FQ24" s="39">
        <f t="shared" ca="1" si="217"/>
        <v>-0.11992302832570753</v>
      </c>
      <c r="FR24" s="40">
        <f t="shared" ca="1" si="218"/>
        <v>60487.704442444199</v>
      </c>
      <c r="FS24" s="39">
        <f t="shared" ca="1" si="219"/>
        <v>0.10004029729379041</v>
      </c>
      <c r="FT24" s="40">
        <f t="shared" ca="1" si="220"/>
        <v>47095.370801210302</v>
      </c>
      <c r="FU24" s="39">
        <f t="shared" ca="1" si="221"/>
        <v>-9.0337236902762269E-2</v>
      </c>
      <c r="FV24" s="40">
        <f t="shared" ca="1" si="222"/>
        <v>27231.56558366305</v>
      </c>
      <c r="FW24" s="39">
        <f t="shared" ca="1" si="223"/>
        <v>-0.23995314682495542</v>
      </c>
      <c r="FX24" s="40">
        <f t="shared" ca="1" si="224"/>
        <v>18510.691617111173</v>
      </c>
      <c r="FY24" s="39">
        <f t="shared" ca="1" si="225"/>
        <v>0.19301042326866857</v>
      </c>
      <c r="FZ24" s="40">
        <f t="shared" ca="1" si="226"/>
        <v>43054.417354912286</v>
      </c>
      <c r="GA24" s="39">
        <f t="shared" ca="1" si="227"/>
        <v>0.24038197843209266</v>
      </c>
      <c r="GB24" s="40">
        <f t="shared" ca="1" si="228"/>
        <v>43409.364923765061</v>
      </c>
      <c r="GC24" s="39">
        <f t="shared" ca="1" si="229"/>
        <v>-8.4782312467398618E-2</v>
      </c>
      <c r="GD24" s="40">
        <f t="shared" ca="1" si="230"/>
        <v>83454.922764718212</v>
      </c>
      <c r="GE24" s="39">
        <f t="shared" ca="1" si="231"/>
        <v>-6.4684402543942393E-2</v>
      </c>
      <c r="GF24" s="40">
        <f t="shared" ca="1" si="232"/>
        <v>46646.193751418599</v>
      </c>
      <c r="GG24" s="39">
        <f t="shared" ca="1" si="233"/>
        <v>0.14155477708639219</v>
      </c>
      <c r="GH24" s="40">
        <f t="shared" ca="1" si="234"/>
        <v>30477.013262553643</v>
      </c>
      <c r="GI24" s="39">
        <f t="shared" ca="1" si="235"/>
        <v>0.12430006754318657</v>
      </c>
      <c r="GJ24" s="40">
        <f t="shared" ca="1" si="236"/>
        <v>63134.454312076072</v>
      </c>
      <c r="GK24" s="39">
        <f t="shared" ca="1" si="237"/>
        <v>7.8078813631029365E-2</v>
      </c>
      <c r="GL24" s="40">
        <f t="shared" ca="1" si="238"/>
        <v>82794.412033468529</v>
      </c>
      <c r="GM24" s="39">
        <f t="shared" ca="1" si="239"/>
        <v>-4.027952527865309E-2</v>
      </c>
      <c r="GN24" s="40">
        <f t="shared" ca="1" si="240"/>
        <v>54442.163984077466</v>
      </c>
      <c r="GO24" s="39">
        <f t="shared" ca="1" si="241"/>
        <v>-0.10167977572197892</v>
      </c>
      <c r="GP24" s="40">
        <f t="shared" ca="1" si="242"/>
        <v>36441.301890717739</v>
      </c>
      <c r="GQ24" s="39">
        <f t="shared" ca="1" si="243"/>
        <v>-9.4318575791873194E-2</v>
      </c>
      <c r="GR24" s="40">
        <f t="shared" ca="1" si="244"/>
        <v>66135.852978495095</v>
      </c>
      <c r="GS24" s="39">
        <f t="shared" ca="1" si="245"/>
        <v>6.4194865038238014E-2</v>
      </c>
      <c r="GT24" s="40">
        <f t="shared" ca="1" si="246"/>
        <v>59122.802755321842</v>
      </c>
      <c r="GU24" s="14"/>
      <c r="GV24" s="37"/>
      <c r="GW24" s="14"/>
      <c r="GX24" s="37"/>
    </row>
    <row r="25" spans="1:206" x14ac:dyDescent="0.2">
      <c r="A25" s="54">
        <v>45930</v>
      </c>
      <c r="B25" s="84">
        <v>1590</v>
      </c>
      <c r="C25" s="60">
        <f t="shared" ca="1" si="48"/>
        <v>-0.15588250114934504</v>
      </c>
      <c r="D25" s="40">
        <f t="shared" ca="1" si="247"/>
        <v>62132.880807545</v>
      </c>
      <c r="E25" s="39">
        <f t="shared" ca="1" si="49"/>
        <v>-0.15384355638896319</v>
      </c>
      <c r="F25" s="40">
        <f t="shared" ca="1" si="50"/>
        <v>40103.574801863339</v>
      </c>
      <c r="G25" s="39">
        <f t="shared" ca="1" si="51"/>
        <v>-2.4155276415646139E-2</v>
      </c>
      <c r="H25" s="40">
        <f t="shared" ca="1" si="52"/>
        <v>106426.77500075358</v>
      </c>
      <c r="I25" s="39">
        <f t="shared" ca="1" si="53"/>
        <v>-0.26981634379517155</v>
      </c>
      <c r="J25" s="40">
        <f t="shared" ca="1" si="54"/>
        <v>88774.055448595362</v>
      </c>
      <c r="K25" s="39">
        <f t="shared" ca="1" si="55"/>
        <v>0.13036307974979244</v>
      </c>
      <c r="L25" s="40">
        <f t="shared" ca="1" si="56"/>
        <v>78131.77389950963</v>
      </c>
      <c r="M25" s="39">
        <f t="shared" ca="1" si="57"/>
        <v>4.0348407377321142E-2</v>
      </c>
      <c r="N25" s="40">
        <f t="shared" ca="1" si="58"/>
        <v>54117.524807274349</v>
      </c>
      <c r="O25" s="39">
        <f t="shared" ca="1" si="59"/>
        <v>3.3126592760148336E-2</v>
      </c>
      <c r="P25" s="40">
        <f t="shared" ca="1" si="60"/>
        <v>33216.831110468673</v>
      </c>
      <c r="Q25" s="39">
        <f t="shared" ca="1" si="61"/>
        <v>0.16779592974716448</v>
      </c>
      <c r="R25" s="40">
        <f t="shared" ca="1" si="62"/>
        <v>69166.648933702905</v>
      </c>
      <c r="S25" s="39">
        <f t="shared" ca="1" si="63"/>
        <v>0.16504630049628755</v>
      </c>
      <c r="T25" s="40">
        <f t="shared" ca="1" si="64"/>
        <v>59419.117061921395</v>
      </c>
      <c r="U25" s="39">
        <f t="shared" ca="1" si="65"/>
        <v>-0.12337259490884642</v>
      </c>
      <c r="V25" s="40">
        <f t="shared" ca="1" si="66"/>
        <v>35510.853183423998</v>
      </c>
      <c r="W25" s="39">
        <f t="shared" ca="1" si="67"/>
        <v>7.2351550769796283E-2</v>
      </c>
      <c r="X25" s="40">
        <f t="shared" ca="1" si="68"/>
        <v>37185.960823909852</v>
      </c>
      <c r="Y25" s="39">
        <f t="shared" ca="1" si="69"/>
        <v>-0.24306625268277013</v>
      </c>
      <c r="Z25" s="40">
        <f t="shared" ca="1" si="70"/>
        <v>78941.234359473194</v>
      </c>
      <c r="AA25" s="39">
        <f t="shared" ca="1" si="71"/>
        <v>8.1993908729319942E-2</v>
      </c>
      <c r="AB25" s="40">
        <f t="shared" ca="1" si="72"/>
        <v>103503.171248051</v>
      </c>
      <c r="AC25" s="39">
        <f t="shared" ca="1" si="73"/>
        <v>0.14703005634385669</v>
      </c>
      <c r="AD25" s="40">
        <f t="shared" ca="1" si="74"/>
        <v>54462.165581839996</v>
      </c>
      <c r="AE25" s="39">
        <f t="shared" ca="1" si="75"/>
        <v>9.8778245739570947E-2</v>
      </c>
      <c r="AF25" s="40">
        <f t="shared" ca="1" si="76"/>
        <v>60733.424675245813</v>
      </c>
      <c r="AG25" s="39">
        <f t="shared" ca="1" si="77"/>
        <v>-3.0222255861171395E-2</v>
      </c>
      <c r="AH25" s="40">
        <f t="shared" ca="1" si="78"/>
        <v>47891.337031024355</v>
      </c>
      <c r="AI25" s="39">
        <f t="shared" ca="1" si="79"/>
        <v>0.18122404306611303</v>
      </c>
      <c r="AJ25" s="40">
        <f t="shared" ca="1" si="80"/>
        <v>55051.820590792515</v>
      </c>
      <c r="AK25" s="39">
        <f t="shared" ca="1" si="81"/>
        <v>0.15712603430991337</v>
      </c>
      <c r="AL25" s="40">
        <f t="shared" ca="1" si="82"/>
        <v>53679.874658900866</v>
      </c>
      <c r="AM25" s="39">
        <f t="shared" ca="1" si="83"/>
        <v>-6.2588667759436944E-2</v>
      </c>
      <c r="AN25" s="40">
        <f t="shared" ca="1" si="84"/>
        <v>38478.913097888595</v>
      </c>
      <c r="AO25" s="39">
        <f t="shared" ca="1" si="85"/>
        <v>8.6219909299289244E-2</v>
      </c>
      <c r="AP25" s="40">
        <f t="shared" ca="1" si="86"/>
        <v>98399.589987464991</v>
      </c>
      <c r="AQ25" s="39">
        <f t="shared" ca="1" si="87"/>
        <v>2.4464088801240423E-2</v>
      </c>
      <c r="AR25" s="40">
        <f t="shared" ca="1" si="88"/>
        <v>59776.114282597919</v>
      </c>
      <c r="AS25" s="39">
        <f t="shared" ca="1" si="89"/>
        <v>-2.6492420508091537E-2</v>
      </c>
      <c r="AT25" s="40">
        <f t="shared" ca="1" si="90"/>
        <v>29044.492272756015</v>
      </c>
      <c r="AU25" s="39">
        <f t="shared" ca="1" si="91"/>
        <v>-2.5105381274230475E-2</v>
      </c>
      <c r="AV25" s="40">
        <f t="shared" ca="1" si="92"/>
        <v>48398.911518922861</v>
      </c>
      <c r="AW25" s="39">
        <f t="shared" ca="1" si="93"/>
        <v>1.6823110576904245E-2</v>
      </c>
      <c r="AX25" s="40">
        <f t="shared" ca="1" si="94"/>
        <v>31785.7974401871</v>
      </c>
      <c r="AY25" s="39">
        <f t="shared" ca="1" si="95"/>
        <v>0.13716850702179212</v>
      </c>
      <c r="AZ25" s="40">
        <f t="shared" ca="1" si="96"/>
        <v>64210.060365879799</v>
      </c>
      <c r="BA25" s="39">
        <f t="shared" ca="1" si="97"/>
        <v>8.7904504215261386E-3</v>
      </c>
      <c r="BB25" s="40">
        <f t="shared" ca="1" si="98"/>
        <v>53738.075632055908</v>
      </c>
      <c r="BC25" s="39">
        <f t="shared" ca="1" si="99"/>
        <v>8.1251040740677252E-3</v>
      </c>
      <c r="BD25" s="40">
        <f t="shared" ca="1" si="100"/>
        <v>26816.274509256637</v>
      </c>
      <c r="BE25" s="39">
        <f t="shared" ca="1" si="101"/>
        <v>0.12152483103834053</v>
      </c>
      <c r="BF25" s="40">
        <f t="shared" ca="1" si="102"/>
        <v>59222.857615669498</v>
      </c>
      <c r="BG25" s="39">
        <f t="shared" ca="1" si="103"/>
        <v>9.4100678235960078E-2</v>
      </c>
      <c r="BH25" s="40">
        <f t="shared" ca="1" si="104"/>
        <v>31231.226313242914</v>
      </c>
      <c r="BI25" s="39">
        <f t="shared" ca="1" si="105"/>
        <v>-4.5598024512989513E-3</v>
      </c>
      <c r="BJ25" s="40">
        <f t="shared" ca="1" si="106"/>
        <v>59140.844819756341</v>
      </c>
      <c r="BK25" s="39">
        <f t="shared" ca="1" si="107"/>
        <v>-1.4644744970185121E-2</v>
      </c>
      <c r="BL25" s="40">
        <f t="shared" ca="1" si="108"/>
        <v>36225.279919213455</v>
      </c>
      <c r="BM25" s="39">
        <f t="shared" ca="1" si="109"/>
        <v>0.22605169469500988</v>
      </c>
      <c r="BN25" s="40">
        <f t="shared" ca="1" si="110"/>
        <v>72861.949689294925</v>
      </c>
      <c r="BO25" s="39">
        <f t="shared" ca="1" si="111"/>
        <v>-1.9403904090602789E-2</v>
      </c>
      <c r="BP25" s="40">
        <f t="shared" ca="1" si="112"/>
        <v>24165.140859337644</v>
      </c>
      <c r="BQ25" s="39">
        <f t="shared" ca="1" si="113"/>
        <v>-5.7021740080359339E-2</v>
      </c>
      <c r="BR25" s="40">
        <f t="shared" ca="1" si="114"/>
        <v>39837.949237062174</v>
      </c>
      <c r="BS25" s="39">
        <f t="shared" ca="1" si="115"/>
        <v>0.10715441389748689</v>
      </c>
      <c r="BT25" s="40">
        <f t="shared" ca="1" si="116"/>
        <v>35387.875472825355</v>
      </c>
      <c r="BU25" s="39">
        <f t="shared" ca="1" si="117"/>
        <v>9.2174328623704574E-2</v>
      </c>
      <c r="BV25" s="40">
        <f t="shared" ca="1" si="118"/>
        <v>82585.772049067135</v>
      </c>
      <c r="BW25" s="39">
        <f t="shared" ca="1" si="119"/>
        <v>9.095974281090477E-3</v>
      </c>
      <c r="BX25" s="40">
        <f t="shared" ca="1" si="120"/>
        <v>51585.888378023745</v>
      </c>
      <c r="BY25" s="39">
        <f t="shared" ca="1" si="121"/>
        <v>0.13035557774664777</v>
      </c>
      <c r="BZ25" s="40">
        <f t="shared" ca="1" si="122"/>
        <v>56602.663846912721</v>
      </c>
      <c r="CA25" s="39">
        <f t="shared" ca="1" si="123"/>
        <v>0.12707428511784671</v>
      </c>
      <c r="CB25" s="40">
        <f t="shared" ca="1" si="124"/>
        <v>62001.561180915785</v>
      </c>
      <c r="CC25" s="39">
        <f t="shared" ca="1" si="125"/>
        <v>6.283897104002803E-2</v>
      </c>
      <c r="CD25" s="40">
        <f t="shared" ca="1" si="126"/>
        <v>98280.216239101428</v>
      </c>
      <c r="CE25" s="39">
        <f t="shared" ca="1" si="127"/>
        <v>-4.5560860411568156E-2</v>
      </c>
      <c r="CF25" s="40">
        <f t="shared" ca="1" si="128"/>
        <v>59543.122778893441</v>
      </c>
      <c r="CG25" s="39">
        <f t="shared" ca="1" si="129"/>
        <v>-1.6218375429611596E-2</v>
      </c>
      <c r="CH25" s="40">
        <f t="shared" ca="1" si="130"/>
        <v>65308.165721490957</v>
      </c>
      <c r="CI25" s="39">
        <f t="shared" ca="1" si="131"/>
        <v>0.11372932663080465</v>
      </c>
      <c r="CJ25" s="40">
        <f t="shared" ca="1" si="132"/>
        <v>47983.759707026453</v>
      </c>
      <c r="CK25" s="39">
        <f t="shared" ca="1" si="133"/>
        <v>0.21236367275610529</v>
      </c>
      <c r="CL25" s="40">
        <f t="shared" ca="1" si="134"/>
        <v>75423.662843617742</v>
      </c>
      <c r="CM25" s="39">
        <f t="shared" ca="1" si="135"/>
        <v>0.25420595593938922</v>
      </c>
      <c r="CN25" s="40">
        <f t="shared" ca="1" si="136"/>
        <v>43019.697189998886</v>
      </c>
      <c r="CO25" s="39">
        <f t="shared" ca="1" si="137"/>
        <v>9.0826105311242605E-2</v>
      </c>
      <c r="CP25" s="40">
        <f t="shared" ca="1" si="138"/>
        <v>58252.959797766394</v>
      </c>
      <c r="CQ25" s="39">
        <f t="shared" ca="1" si="139"/>
        <v>-2.541834897506557E-2</v>
      </c>
      <c r="CR25" s="40">
        <f t="shared" ca="1" si="140"/>
        <v>112462.96698375083</v>
      </c>
      <c r="CS25" s="39">
        <f t="shared" ca="1" si="141"/>
        <v>0.11481854466858685</v>
      </c>
      <c r="CT25" s="40">
        <f t="shared" ca="1" si="142"/>
        <v>138649.20824792137</v>
      </c>
      <c r="CU25" s="39">
        <f t="shared" ca="1" si="143"/>
        <v>0.22141779000525449</v>
      </c>
      <c r="CV25" s="40">
        <f t="shared" ca="1" si="144"/>
        <v>71427.572184451652</v>
      </c>
      <c r="CW25" s="39">
        <f t="shared" ca="1" si="145"/>
        <v>0.12933555243087697</v>
      </c>
      <c r="CX25" s="40">
        <f t="shared" ca="1" si="146"/>
        <v>47834.269746249738</v>
      </c>
      <c r="CY25" s="39">
        <f t="shared" ca="1" si="147"/>
        <v>0.18388239223002725</v>
      </c>
      <c r="CZ25" s="40">
        <f t="shared" ca="1" si="148"/>
        <v>47934.09122287685</v>
      </c>
      <c r="DA25" s="39">
        <f t="shared" ca="1" si="149"/>
        <v>0.15388028367059289</v>
      </c>
      <c r="DB25" s="40">
        <f t="shared" ca="1" si="150"/>
        <v>32808.113119867419</v>
      </c>
      <c r="DC25" s="39">
        <f t="shared" ca="1" si="151"/>
        <v>5.9935816901660346E-2</v>
      </c>
      <c r="DD25" s="40">
        <f t="shared" ca="1" si="152"/>
        <v>47866.656878125214</v>
      </c>
      <c r="DE25" s="39">
        <f t="shared" ca="1" si="153"/>
        <v>2.1376889409401266E-2</v>
      </c>
      <c r="DF25" s="40">
        <f t="shared" ca="1" si="154"/>
        <v>52329.887539929041</v>
      </c>
      <c r="DG25" s="39">
        <f t="shared" ca="1" si="155"/>
        <v>2.8609816093285313E-2</v>
      </c>
      <c r="DH25" s="40">
        <f t="shared" ca="1" si="156"/>
        <v>43096.165807819314</v>
      </c>
      <c r="DI25" s="39">
        <f t="shared" ca="1" si="157"/>
        <v>0.34573376532996691</v>
      </c>
      <c r="DJ25" s="40">
        <f t="shared" ca="1" si="158"/>
        <v>75041.092547387874</v>
      </c>
      <c r="DK25" s="39">
        <f t="shared" ca="1" si="159"/>
        <v>3.9869932154871064E-2</v>
      </c>
      <c r="DL25" s="40">
        <f t="shared" ca="1" si="160"/>
        <v>56473.700578897486</v>
      </c>
      <c r="DM25" s="39">
        <f t="shared" ca="1" si="161"/>
        <v>6.080545602445063E-2</v>
      </c>
      <c r="DN25" s="40">
        <f t="shared" ca="1" si="162"/>
        <v>42338.679869571984</v>
      </c>
      <c r="DO25" s="39">
        <f t="shared" ca="1" si="163"/>
        <v>-9.4030213908146143E-2</v>
      </c>
      <c r="DP25" s="40">
        <f t="shared" ca="1" si="164"/>
        <v>61674.857964400144</v>
      </c>
      <c r="DQ25" s="39">
        <f t="shared" ca="1" si="165"/>
        <v>-3.996032937278373E-2</v>
      </c>
      <c r="DR25" s="40">
        <f t="shared" ca="1" si="166"/>
        <v>28899.367146852466</v>
      </c>
      <c r="DS25" s="39">
        <f t="shared" ca="1" si="167"/>
        <v>-1.987820259468602E-2</v>
      </c>
      <c r="DT25" s="40">
        <f t="shared" ca="1" si="168"/>
        <v>18517.336629736845</v>
      </c>
      <c r="DU25" s="39">
        <f t="shared" ca="1" si="169"/>
        <v>6.1673855881706707E-2</v>
      </c>
      <c r="DV25" s="40">
        <f t="shared" ca="1" si="170"/>
        <v>39742.29541112783</v>
      </c>
      <c r="DW25" s="39">
        <f t="shared" ca="1" si="171"/>
        <v>-1.1377675401719245E-2</v>
      </c>
      <c r="DX25" s="40">
        <f t="shared" ca="1" si="172"/>
        <v>33328.060311925874</v>
      </c>
      <c r="DY25" s="39">
        <f t="shared" ca="1" si="173"/>
        <v>9.7840368660871396E-2</v>
      </c>
      <c r="DZ25" s="40">
        <f t="shared" ca="1" si="174"/>
        <v>46336.610854658953</v>
      </c>
      <c r="EA25" s="39">
        <f t="shared" ca="1" si="175"/>
        <v>4.8323711956856405E-2</v>
      </c>
      <c r="EB25" s="40">
        <f t="shared" ca="1" si="176"/>
        <v>34930.309476277289</v>
      </c>
      <c r="EC25" s="39">
        <f t="shared" ca="1" si="177"/>
        <v>-6.7985001551664342E-2</v>
      </c>
      <c r="ED25" s="40">
        <f t="shared" ca="1" si="178"/>
        <v>43800.792350486394</v>
      </c>
      <c r="EE25" s="39">
        <f t="shared" ca="1" si="179"/>
        <v>1.0662662241200736E-2</v>
      </c>
      <c r="EF25" s="40">
        <f t="shared" ca="1" si="180"/>
        <v>65676.222827661957</v>
      </c>
      <c r="EG25" s="39">
        <f t="shared" ca="1" si="181"/>
        <v>-2.5287415800173456E-2</v>
      </c>
      <c r="EH25" s="40">
        <f t="shared" ca="1" si="182"/>
        <v>109920.21295975093</v>
      </c>
      <c r="EI25" s="39">
        <f t="shared" ca="1" si="183"/>
        <v>2.4078714047857955E-2</v>
      </c>
      <c r="EJ25" s="40">
        <f t="shared" ca="1" si="184"/>
        <v>38708.539315592308</v>
      </c>
      <c r="EK25" s="39">
        <f t="shared" ca="1" si="185"/>
        <v>3.0334488634422528E-2</v>
      </c>
      <c r="EL25" s="40">
        <f t="shared" ca="1" si="186"/>
        <v>36277.730234399714</v>
      </c>
      <c r="EM25" s="39">
        <f t="shared" ca="1" si="187"/>
        <v>0.27983273107344181</v>
      </c>
      <c r="EN25" s="40">
        <f t="shared" ca="1" si="188"/>
        <v>46081.606504569754</v>
      </c>
      <c r="EO25" s="39">
        <f t="shared" ca="1" si="189"/>
        <v>-3.4578591741047333E-2</v>
      </c>
      <c r="EP25" s="40">
        <f t="shared" ca="1" si="190"/>
        <v>68720.490411125502</v>
      </c>
      <c r="EQ25" s="39">
        <f t="shared" ca="1" si="191"/>
        <v>6.0187502609189536E-2</v>
      </c>
      <c r="ER25" s="40">
        <f t="shared" ca="1" si="192"/>
        <v>62435.475515399143</v>
      </c>
      <c r="ES25" s="39">
        <f t="shared" ca="1" si="193"/>
        <v>5.5334525081494029E-2</v>
      </c>
      <c r="ET25" s="40">
        <f t="shared" ca="1" si="194"/>
        <v>77207.071957810185</v>
      </c>
      <c r="EU25" s="39">
        <f t="shared" ca="1" si="195"/>
        <v>-0.13025841543388839</v>
      </c>
      <c r="EV25" s="40">
        <f t="shared" ca="1" si="196"/>
        <v>41322.397856791002</v>
      </c>
      <c r="EW25" s="39">
        <f t="shared" ca="1" si="197"/>
        <v>0.20848656217267281</v>
      </c>
      <c r="EX25" s="40">
        <f t="shared" ca="1" si="198"/>
        <v>36030.548733102652</v>
      </c>
      <c r="EY25" s="39">
        <f t="shared" ca="1" si="199"/>
        <v>0.11120208645779825</v>
      </c>
      <c r="EZ25" s="40">
        <f t="shared" ca="1" si="200"/>
        <v>63542.1133894546</v>
      </c>
      <c r="FA25" s="39">
        <f t="shared" ca="1" si="201"/>
        <v>8.6654839293788144E-2</v>
      </c>
      <c r="FB25" s="40">
        <f t="shared" ca="1" si="202"/>
        <v>35374.818806091207</v>
      </c>
      <c r="FC25" s="39">
        <f t="shared" ca="1" si="203"/>
        <v>2.6448207028410716E-2</v>
      </c>
      <c r="FD25" s="40">
        <f t="shared" ca="1" si="204"/>
        <v>46623.735820161121</v>
      </c>
      <c r="FE25" s="39">
        <f t="shared" ca="1" si="205"/>
        <v>0.18378993343075906</v>
      </c>
      <c r="FF25" s="40">
        <f t="shared" ca="1" si="206"/>
        <v>53196.797319106925</v>
      </c>
      <c r="FG25" s="39">
        <f t="shared" ca="1" si="207"/>
        <v>9.4503305956328193E-2</v>
      </c>
      <c r="FH25" s="40">
        <f t="shared" ca="1" si="208"/>
        <v>35736.539892775647</v>
      </c>
      <c r="FI25" s="39">
        <f t="shared" ca="1" si="209"/>
        <v>0.16117843160966944</v>
      </c>
      <c r="FJ25" s="40">
        <f t="shared" ca="1" si="210"/>
        <v>46327.960372662492</v>
      </c>
      <c r="FK25" s="39">
        <f t="shared" ca="1" si="211"/>
        <v>-7.5817154319546831E-3</v>
      </c>
      <c r="FL25" s="40">
        <f t="shared" ca="1" si="212"/>
        <v>34305.25435978017</v>
      </c>
      <c r="FM25" s="39">
        <f t="shared" ca="1" si="213"/>
        <v>4.6487350401544059E-2</v>
      </c>
      <c r="FN25" s="40">
        <f t="shared" ca="1" si="214"/>
        <v>47169.237744168342</v>
      </c>
      <c r="FO25" s="39">
        <f t="shared" ca="1" si="215"/>
        <v>0.1219222275388519</v>
      </c>
      <c r="FP25" s="40">
        <f t="shared" ca="1" si="216"/>
        <v>94626.466805651115</v>
      </c>
      <c r="FQ25" s="39">
        <f t="shared" ca="1" si="217"/>
        <v>4.4447823559268178E-2</v>
      </c>
      <c r="FR25" s="40">
        <f t="shared" ca="1" si="218"/>
        <v>64766.251257007127</v>
      </c>
      <c r="FS25" s="39">
        <f t="shared" ca="1" si="219"/>
        <v>0.11229156275562466</v>
      </c>
      <c r="FT25" s="40">
        <f t="shared" ca="1" si="220"/>
        <v>53973.783587033824</v>
      </c>
      <c r="FU25" s="39">
        <f t="shared" ca="1" si="221"/>
        <v>0.13844850738068651</v>
      </c>
      <c r="FV25" s="40">
        <f t="shared" ca="1" si="222"/>
        <v>32591.735192360473</v>
      </c>
      <c r="FW25" s="39">
        <f t="shared" ca="1" si="223"/>
        <v>-9.8595194809320608E-2</v>
      </c>
      <c r="FX25" s="40">
        <f t="shared" ca="1" si="224"/>
        <v>18275.626371066839</v>
      </c>
      <c r="FY25" s="39">
        <f t="shared" ca="1" si="225"/>
        <v>-4.7016075694968143E-3</v>
      </c>
      <c r="FZ25" s="40">
        <f t="shared" ca="1" si="226"/>
        <v>44441.992380376156</v>
      </c>
      <c r="GA25" s="39">
        <f t="shared" ca="1" si="227"/>
        <v>8.2561603057077049E-2</v>
      </c>
      <c r="GB25" s="40">
        <f t="shared" ca="1" si="228"/>
        <v>48583.311679560757</v>
      </c>
      <c r="GC25" s="39">
        <f t="shared" ca="1" si="229"/>
        <v>0.19784617346259797</v>
      </c>
      <c r="GD25" s="40">
        <f t="shared" ca="1" si="230"/>
        <v>101556.15989033437</v>
      </c>
      <c r="GE25" s="39">
        <f t="shared" ca="1" si="231"/>
        <v>3.1019322439188424E-2</v>
      </c>
      <c r="GF25" s="40">
        <f t="shared" ca="1" si="232"/>
        <v>49683.127075954704</v>
      </c>
      <c r="GG25" s="39">
        <f t="shared" ca="1" si="233"/>
        <v>1.4075461111292008E-2</v>
      </c>
      <c r="GH25" s="40">
        <f t="shared" ca="1" si="234"/>
        <v>32495.99127751905</v>
      </c>
      <c r="GI25" s="39">
        <f t="shared" ca="1" si="235"/>
        <v>-2.8334788420588349E-2</v>
      </c>
      <c r="GJ25" s="40">
        <f t="shared" ca="1" si="236"/>
        <v>62935.552907094097</v>
      </c>
      <c r="GK25" s="39">
        <f t="shared" ca="1" si="237"/>
        <v>-0.10967013653844734</v>
      </c>
      <c r="GL25" s="40">
        <f t="shared" ca="1" si="238"/>
        <v>75304.337561137567</v>
      </c>
      <c r="GM25" s="39">
        <f t="shared" ca="1" si="239"/>
        <v>-5.7958800468654821E-2</v>
      </c>
      <c r="GN25" s="40">
        <f t="shared" ca="1" si="240"/>
        <v>52876.761464642528</v>
      </c>
      <c r="GO25" s="39">
        <f t="shared" ca="1" si="241"/>
        <v>0.16571065084093792</v>
      </c>
      <c r="GP25" s="40">
        <f t="shared" ca="1" si="242"/>
        <v>44070.013744519674</v>
      </c>
      <c r="GQ25" s="39">
        <f t="shared" ca="1" si="243"/>
        <v>-0.12815447852522002</v>
      </c>
      <c r="GR25" s="40">
        <f t="shared" ca="1" si="244"/>
        <v>59250.247228215441</v>
      </c>
      <c r="GS25" s="39">
        <f t="shared" ca="1" si="245"/>
        <v>9.3609327585649285E-3</v>
      </c>
      <c r="GT25" s="40">
        <f t="shared" ca="1" si="246"/>
        <v>61266.2473364123</v>
      </c>
      <c r="GU25" s="14"/>
      <c r="GV25" s="37"/>
      <c r="GW25" s="14"/>
      <c r="GX25" s="37"/>
    </row>
    <row r="26" spans="1:206" x14ac:dyDescent="0.2">
      <c r="A26" s="54">
        <v>45961</v>
      </c>
      <c r="B26" s="84">
        <v>1590</v>
      </c>
      <c r="C26" s="60">
        <f t="shared" ca="1" si="48"/>
        <v>8.1975239957219795E-2</v>
      </c>
      <c r="D26" s="40">
        <f t="shared" ca="1" si="247"/>
        <v>68816.23862097683</v>
      </c>
      <c r="E26" s="39">
        <f t="shared" ca="1" si="49"/>
        <v>0.3363470206441152</v>
      </c>
      <c r="F26" s="40">
        <f t="shared" ca="1" si="50"/>
        <v>55182.292703648491</v>
      </c>
      <c r="G26" s="39">
        <f t="shared" ca="1" si="51"/>
        <v>0.2559178169035653</v>
      </c>
      <c r="H26" s="40">
        <f t="shared" ca="1" si="52"/>
        <v>135253.28291903337</v>
      </c>
      <c r="I26" s="39">
        <f t="shared" ca="1" si="53"/>
        <v>0.13177595024898275</v>
      </c>
      <c r="J26" s="40">
        <f t="shared" ca="1" si="54"/>
        <v>102062.34096278991</v>
      </c>
      <c r="K26" s="39">
        <f t="shared" ca="1" si="55"/>
        <v>9.640586770179374E-2</v>
      </c>
      <c r="L26" s="40">
        <f t="shared" ca="1" si="56"/>
        <v>87254.13535737223</v>
      </c>
      <c r="M26" s="39">
        <f t="shared" ca="1" si="57"/>
        <v>-4.3695785650937131E-2</v>
      </c>
      <c r="N26" s="40">
        <f t="shared" ca="1" si="58"/>
        <v>53342.817043336414</v>
      </c>
      <c r="O26" s="39">
        <f t="shared" ca="1" si="59"/>
        <v>0.20302939949536594</v>
      </c>
      <c r="P26" s="40">
        <f t="shared" ca="1" si="60"/>
        <v>41550.824383966123</v>
      </c>
      <c r="Q26" s="39">
        <f t="shared" ca="1" si="61"/>
        <v>0.2472265367741209</v>
      </c>
      <c r="R26" s="40">
        <f t="shared" ca="1" si="62"/>
        <v>87856.480009853709</v>
      </c>
      <c r="S26" s="39">
        <f t="shared" ca="1" si="63"/>
        <v>0.26345417940452787</v>
      </c>
      <c r="T26" s="40">
        <f t="shared" ca="1" si="64"/>
        <v>76663.33178841148</v>
      </c>
      <c r="U26" s="39">
        <f t="shared" ca="1" si="65"/>
        <v>0.19564696663378822</v>
      </c>
      <c r="V26" s="40">
        <f t="shared" ca="1" si="66"/>
        <v>44048.443891338698</v>
      </c>
      <c r="W26" s="39">
        <f t="shared" ca="1" si="67"/>
        <v>-0.17327012274633954</v>
      </c>
      <c r="X26" s="40">
        <f t="shared" ca="1" si="68"/>
        <v>32332.744827510418</v>
      </c>
      <c r="Y26" s="39">
        <f t="shared" ca="1" si="69"/>
        <v>-7.8838214558041103E-2</v>
      </c>
      <c r="Z26" s="40">
        <f t="shared" ca="1" si="70"/>
        <v>74307.648387564448</v>
      </c>
      <c r="AA26" s="39">
        <f t="shared" ca="1" si="71"/>
        <v>8.9360568288173362E-2</v>
      </c>
      <c r="AB26" s="40">
        <f t="shared" ca="1" si="72"/>
        <v>114342.27345040496</v>
      </c>
      <c r="AC26" s="39">
        <f t="shared" ca="1" si="73"/>
        <v>0.15702059736019161</v>
      </c>
      <c r="AD26" s="40">
        <f t="shared" ca="1" si="74"/>
        <v>64603.847355030186</v>
      </c>
      <c r="AE26" s="39">
        <f t="shared" ca="1" si="75"/>
        <v>5.6282819234423298E-2</v>
      </c>
      <c r="AF26" s="40">
        <f t="shared" ca="1" si="76"/>
        <v>65741.673037730143</v>
      </c>
      <c r="AG26" s="39">
        <f t="shared" ca="1" si="77"/>
        <v>2.2096551691838006E-2</v>
      </c>
      <c r="AH26" s="40">
        <f t="shared" ca="1" si="78"/>
        <v>50539.570435321628</v>
      </c>
      <c r="AI26" s="39">
        <f t="shared" ca="1" si="79"/>
        <v>5.3788914768408268E-2</v>
      </c>
      <c r="AJ26" s="40">
        <f t="shared" ca="1" si="80"/>
        <v>59602.998276396356</v>
      </c>
      <c r="AK26" s="39">
        <f t="shared" ca="1" si="81"/>
        <v>9.7666625296420145E-2</v>
      </c>
      <c r="AL26" s="40">
        <f t="shared" ca="1" si="82"/>
        <v>60512.606863170542</v>
      </c>
      <c r="AM26" s="39">
        <f t="shared" ca="1" si="83"/>
        <v>-7.6310673104310917E-2</v>
      </c>
      <c r="AN26" s="40">
        <f t="shared" ca="1" si="84"/>
        <v>37132.561339066429</v>
      </c>
      <c r="AO26" s="39">
        <f t="shared" ca="1" si="85"/>
        <v>5.5308695646172829E-2</v>
      </c>
      <c r="AP26" s="40">
        <f t="shared" ca="1" si="86"/>
        <v>105431.94296178989</v>
      </c>
      <c r="AQ26" s="39">
        <f t="shared" ca="1" si="87"/>
        <v>-5.9199336390455749E-2</v>
      </c>
      <c r="AR26" s="40">
        <f t="shared" ca="1" si="88"/>
        <v>57827.407985068079</v>
      </c>
      <c r="AS26" s="39">
        <f t="shared" ca="1" si="89"/>
        <v>3.3928860895530849E-2</v>
      </c>
      <c r="AT26" s="40">
        <f t="shared" ca="1" si="90"/>
        <v>31619.938810859672</v>
      </c>
      <c r="AU26" s="39">
        <f t="shared" ca="1" si="91"/>
        <v>9.9910267979535672E-2</v>
      </c>
      <c r="AV26" s="40">
        <f t="shared" ca="1" si="92"/>
        <v>54824.459738696278</v>
      </c>
      <c r="AW26" s="39">
        <f t="shared" ca="1" si="93"/>
        <v>9.1498349380471633E-2</v>
      </c>
      <c r="AX26" s="40">
        <f t="shared" ca="1" si="94"/>
        <v>36284.145439706241</v>
      </c>
      <c r="AY26" s="39">
        <f t="shared" ca="1" si="95"/>
        <v>-0.10679336796197511</v>
      </c>
      <c r="AZ26" s="40">
        <f t="shared" ca="1" si="96"/>
        <v>58942.851762365761</v>
      </c>
      <c r="BA26" s="39">
        <f t="shared" ca="1" si="97"/>
        <v>8.595305270584197E-2</v>
      </c>
      <c r="BB26" s="40">
        <f t="shared" ca="1" si="98"/>
        <v>59947.027279168527</v>
      </c>
      <c r="BC26" s="39">
        <f t="shared" ca="1" si="99"/>
        <v>8.6098470525362722E-2</v>
      </c>
      <c r="BD26" s="40">
        <f t="shared" ca="1" si="100"/>
        <v>30715.114729691904</v>
      </c>
      <c r="BE26" s="39">
        <f t="shared" ca="1" si="101"/>
        <v>4.8132357694954039E-2</v>
      </c>
      <c r="BF26" s="40">
        <f t="shared" ca="1" si="102"/>
        <v>63663.393382144226</v>
      </c>
      <c r="BG26" s="39">
        <f t="shared" ca="1" si="103"/>
        <v>-2.3442490290654046E-2</v>
      </c>
      <c r="BH26" s="40">
        <f t="shared" ca="1" si="104"/>
        <v>32089.088593629498</v>
      </c>
      <c r="BI26" s="39">
        <f t="shared" ca="1" si="105"/>
        <v>-4.8432019013309756E-2</v>
      </c>
      <c r="BJ26" s="40">
        <f t="shared" ca="1" si="106"/>
        <v>57866.534298982704</v>
      </c>
      <c r="BK26" s="39">
        <f t="shared" ca="1" si="107"/>
        <v>0.13755151550725597</v>
      </c>
      <c r="BL26" s="40">
        <f t="shared" ca="1" si="108"/>
        <v>42798.122071775833</v>
      </c>
      <c r="BM26" s="39">
        <f t="shared" ca="1" si="109"/>
        <v>0.24175939974552302</v>
      </c>
      <c r="BN26" s="40">
        <f t="shared" ca="1" si="110"/>
        <v>92067.010910467361</v>
      </c>
      <c r="BO26" s="39">
        <f t="shared" ca="1" si="111"/>
        <v>-3.3599575073923284E-2</v>
      </c>
      <c r="BP26" s="40">
        <f t="shared" ca="1" si="112"/>
        <v>24943.202394862397</v>
      </c>
      <c r="BQ26" s="39">
        <f t="shared" ca="1" si="113"/>
        <v>0.28857582557365358</v>
      </c>
      <c r="BR26" s="40">
        <f t="shared" ca="1" si="114"/>
        <v>52924.218327308699</v>
      </c>
      <c r="BS26" s="39">
        <f t="shared" ca="1" si="115"/>
        <v>5.3707412386817067E-2</v>
      </c>
      <c r="BT26" s="40">
        <f t="shared" ca="1" si="116"/>
        <v>38878.466694337716</v>
      </c>
      <c r="BU26" s="39">
        <f t="shared" ca="1" si="117"/>
        <v>0.11385481102737369</v>
      </c>
      <c r="BV26" s="40">
        <f t="shared" ca="1" si="118"/>
        <v>93578.559519263421</v>
      </c>
      <c r="BW26" s="39">
        <f t="shared" ca="1" si="119"/>
        <v>-4.0589492121443589E-2</v>
      </c>
      <c r="BX26" s="40">
        <f t="shared" ca="1" si="120"/>
        <v>51082.04336812628</v>
      </c>
      <c r="BY26" s="39">
        <f t="shared" ca="1" si="121"/>
        <v>4.2145799988482294E-3</v>
      </c>
      <c r="BZ26" s="40">
        <f t="shared" ca="1" si="122"/>
        <v>58431.220301843452</v>
      </c>
      <c r="CA26" s="39">
        <f t="shared" ca="1" si="123"/>
        <v>4.9149210621182916E-2</v>
      </c>
      <c r="CB26" s="40">
        <f t="shared" ca="1" si="124"/>
        <v>66638.888970238768</v>
      </c>
      <c r="CC26" s="39">
        <f t="shared" ca="1" si="125"/>
        <v>4.9658666371875174E-3</v>
      </c>
      <c r="CD26" s="40">
        <f t="shared" ca="1" si="126"/>
        <v>100358.26268601874</v>
      </c>
      <c r="CE26" s="39">
        <f t="shared" ca="1" si="127"/>
        <v>0.10529072635591635</v>
      </c>
      <c r="CF26" s="40">
        <f t="shared" ca="1" si="128"/>
        <v>67402.461425782647</v>
      </c>
      <c r="CG26" s="39">
        <f t="shared" ca="1" si="129"/>
        <v>4.080380678141933E-3</v>
      </c>
      <c r="CH26" s="40">
        <f t="shared" ca="1" si="130"/>
        <v>67164.647899025818</v>
      </c>
      <c r="CI26" s="39">
        <f t="shared" ca="1" si="131"/>
        <v>-0.11383960487245795</v>
      </c>
      <c r="CJ26" s="40">
        <f t="shared" ca="1" si="132"/>
        <v>44111.307461683595</v>
      </c>
      <c r="CK26" s="39">
        <f t="shared" ca="1" si="133"/>
        <v>4.1874609609365815E-2</v>
      </c>
      <c r="CL26" s="40">
        <f t="shared" ca="1" si="134"/>
        <v>80171.99928050267</v>
      </c>
      <c r="CM26" s="39">
        <f t="shared" ca="1" si="135"/>
        <v>8.5285596479076353E-3</v>
      </c>
      <c r="CN26" s="40">
        <f t="shared" ca="1" si="136"/>
        <v>44976.593243518713</v>
      </c>
      <c r="CO26" s="39">
        <f t="shared" ca="1" si="137"/>
        <v>3.6065864913332198E-2</v>
      </c>
      <c r="CP26" s="40">
        <f t="shared" ca="1" si="138"/>
        <v>61943.903176634412</v>
      </c>
      <c r="CQ26" s="39">
        <f t="shared" ca="1" si="139"/>
        <v>0.26312068540467248</v>
      </c>
      <c r="CR26" s="40">
        <f t="shared" ca="1" si="140"/>
        <v>143644.29993915837</v>
      </c>
      <c r="CS26" s="39">
        <f t="shared" ca="1" si="141"/>
        <v>0.11143478545793825</v>
      </c>
      <c r="CT26" s="40">
        <f t="shared" ca="1" si="142"/>
        <v>155689.55302294149</v>
      </c>
      <c r="CU26" s="39">
        <f t="shared" ca="1" si="143"/>
        <v>0.14886601168528077</v>
      </c>
      <c r="CV26" s="40">
        <f t="shared" ca="1" si="144"/>
        <v>83650.709979913459</v>
      </c>
      <c r="CW26" s="39">
        <f t="shared" ca="1" si="145"/>
        <v>0.13178844188768166</v>
      </c>
      <c r="CX26" s="40">
        <f t="shared" ca="1" si="146"/>
        <v>55728.27362494306</v>
      </c>
      <c r="CY26" s="39">
        <f t="shared" ca="1" si="147"/>
        <v>-4.9676612698485167E-3</v>
      </c>
      <c r="CZ26" s="40">
        <f t="shared" ca="1" si="148"/>
        <v>49285.970894403581</v>
      </c>
      <c r="DA26" s="39">
        <f t="shared" ca="1" si="149"/>
        <v>-3.4360124378289593E-2</v>
      </c>
      <c r="DB26" s="40">
        <f t="shared" ca="1" si="150"/>
        <v>33270.822272451784</v>
      </c>
      <c r="DC26" s="39">
        <f t="shared" ca="1" si="151"/>
        <v>-5.3907504188335849E-2</v>
      </c>
      <c r="DD26" s="40">
        <f t="shared" ca="1" si="152"/>
        <v>46876.284871986041</v>
      </c>
      <c r="DE26" s="39">
        <f t="shared" ca="1" si="153"/>
        <v>0.12950614114237949</v>
      </c>
      <c r="DF26" s="40">
        <f t="shared" ca="1" si="154"/>
        <v>60696.929341639938</v>
      </c>
      <c r="DG26" s="39">
        <f t="shared" ca="1" si="155"/>
        <v>3.0729533283434175E-2</v>
      </c>
      <c r="DH26" s="40">
        <f t="shared" ca="1" si="156"/>
        <v>46010.490869399095</v>
      </c>
      <c r="DI26" s="39">
        <f t="shared" ca="1" si="157"/>
        <v>0.31959615004733477</v>
      </c>
      <c r="DJ26" s="40">
        <f t="shared" ca="1" si="158"/>
        <v>100613.93682087878</v>
      </c>
      <c r="DK26" s="39">
        <f t="shared" ca="1" si="159"/>
        <v>7.6715524795174767E-2</v>
      </c>
      <c r="DL26" s="40">
        <f t="shared" ca="1" si="160"/>
        <v>62396.110155933173</v>
      </c>
      <c r="DM26" s="39">
        <f t="shared" ca="1" si="161"/>
        <v>0.16518780850991144</v>
      </c>
      <c r="DN26" s="40">
        <f t="shared" ca="1" si="162"/>
        <v>50922.513612429284</v>
      </c>
      <c r="DO26" s="39">
        <f t="shared" ca="1" si="163"/>
        <v>7.5800778232109928E-2</v>
      </c>
      <c r="DP26" s="40">
        <f t="shared" ca="1" si="164"/>
        <v>67939.860195456524</v>
      </c>
      <c r="DQ26" s="39">
        <f t="shared" ca="1" si="165"/>
        <v>-4.9513778008407665E-2</v>
      </c>
      <c r="DR26" s="40">
        <f t="shared" ca="1" si="166"/>
        <v>29058.450297359745</v>
      </c>
      <c r="DS26" s="39">
        <f t="shared" ca="1" si="167"/>
        <v>0.17093246012059696</v>
      </c>
      <c r="DT26" s="40">
        <f t="shared" ca="1" si="168"/>
        <v>23272.55053473901</v>
      </c>
      <c r="DU26" s="39">
        <f t="shared" ca="1" si="169"/>
        <v>4.9021929889027177E-2</v>
      </c>
      <c r="DV26" s="40">
        <f t="shared" ca="1" si="170"/>
        <v>43280.539430401142</v>
      </c>
      <c r="DW26" s="39">
        <f t="shared" ca="1" si="171"/>
        <v>0.16426566042986893</v>
      </c>
      <c r="DX26" s="40">
        <f t="shared" ca="1" si="172"/>
        <v>40392.716149910877</v>
      </c>
      <c r="DY26" s="39">
        <f t="shared" ca="1" si="173"/>
        <v>3.6923928730911264E-2</v>
      </c>
      <c r="DZ26" s="40">
        <f t="shared" ca="1" si="174"/>
        <v>49637.540571488353</v>
      </c>
      <c r="EA26" s="39">
        <f t="shared" ca="1" si="175"/>
        <v>5.6449064813198849E-3</v>
      </c>
      <c r="EB26" s="40">
        <f t="shared" ca="1" si="176"/>
        <v>36717.487806634439</v>
      </c>
      <c r="EC26" s="39">
        <f t="shared" ca="1" si="177"/>
        <v>6.765169309964178E-2</v>
      </c>
      <c r="ED26" s="40">
        <f t="shared" ca="1" si="178"/>
        <v>48353.990112102641</v>
      </c>
      <c r="EE26" s="39">
        <f t="shared" ca="1" si="179"/>
        <v>-8.7912946033611189E-2</v>
      </c>
      <c r="EF26" s="40">
        <f t="shared" ca="1" si="180"/>
        <v>61492.432594522288</v>
      </c>
      <c r="EG26" s="39">
        <f t="shared" ca="1" si="181"/>
        <v>3.4562489990762515E-2</v>
      </c>
      <c r="EH26" s="40">
        <f t="shared" ca="1" si="182"/>
        <v>115309.32921995482</v>
      </c>
      <c r="EI26" s="39">
        <f t="shared" ca="1" si="183"/>
        <v>-7.5767538880591345E-2</v>
      </c>
      <c r="EJ26" s="40">
        <f t="shared" ca="1" si="184"/>
        <v>37365.688557987269</v>
      </c>
      <c r="EK26" s="39">
        <f t="shared" ca="1" si="185"/>
        <v>0.14564909752552377</v>
      </c>
      <c r="EL26" s="40">
        <f t="shared" ca="1" si="186"/>
        <v>43151.54890331444</v>
      </c>
      <c r="EM26" s="39">
        <f t="shared" ca="1" si="187"/>
        <v>0.11880428320391009</v>
      </c>
      <c r="EN26" s="40">
        <f t="shared" ca="1" si="188"/>
        <v>53146.2987342298</v>
      </c>
      <c r="EO26" s="39">
        <f t="shared" ca="1" si="189"/>
        <v>0.19282439657205616</v>
      </c>
      <c r="EP26" s="40">
        <f t="shared" ca="1" si="190"/>
        <v>83561.477506786556</v>
      </c>
      <c r="EQ26" s="39">
        <f t="shared" ca="1" si="191"/>
        <v>-0.18747609550699543</v>
      </c>
      <c r="ER26" s="40">
        <f t="shared" ca="1" si="192"/>
        <v>52320.316344649502</v>
      </c>
      <c r="ES26" s="39">
        <f t="shared" ca="1" si="193"/>
        <v>9.4808773427610044E-2</v>
      </c>
      <c r="ET26" s="40">
        <f t="shared" ca="1" si="194"/>
        <v>86116.979750067389</v>
      </c>
      <c r="EU26" s="39">
        <f t="shared" ca="1" si="195"/>
        <v>0.1150657326442614</v>
      </c>
      <c r="EV26" s="40">
        <f t="shared" ca="1" si="196"/>
        <v>47667.189840800318</v>
      </c>
      <c r="EW26" s="39">
        <f t="shared" ca="1" si="197"/>
        <v>-8.9984789824620215E-2</v>
      </c>
      <c r="EX26" s="40">
        <f t="shared" ca="1" si="198"/>
        <v>34378.347378088671</v>
      </c>
      <c r="EY26" s="39">
        <f t="shared" ca="1" si="199"/>
        <v>0.11854780330303796</v>
      </c>
      <c r="EZ26" s="40">
        <f t="shared" ca="1" si="200"/>
        <v>72664.891349006997</v>
      </c>
      <c r="FA26" s="39">
        <f t="shared" ca="1" si="201"/>
        <v>8.686200419349599E-2</v>
      </c>
      <c r="FB26" s="40">
        <f t="shared" ca="1" si="202"/>
        <v>40037.546465570063</v>
      </c>
      <c r="FC26" s="39">
        <f t="shared" ca="1" si="203"/>
        <v>9.6636725846488025E-2</v>
      </c>
      <c r="FD26" s="40">
        <f t="shared" ca="1" si="204"/>
        <v>52719.300996553109</v>
      </c>
      <c r="FE26" s="39">
        <f t="shared" ca="1" si="205"/>
        <v>0.29796139526284227</v>
      </c>
      <c r="FF26" s="40">
        <f t="shared" ca="1" si="206"/>
        <v>70637.389271822656</v>
      </c>
      <c r="FG26" s="39">
        <f t="shared" ca="1" si="207"/>
        <v>0.36551225351771288</v>
      </c>
      <c r="FH26" s="40">
        <f t="shared" ca="1" si="208"/>
        <v>50388.683121909722</v>
      </c>
      <c r="FI26" s="39">
        <f t="shared" ca="1" si="209"/>
        <v>-2.5736547939697478E-2</v>
      </c>
      <c r="FJ26" s="40">
        <f t="shared" ca="1" si="210"/>
        <v>46725.638599583057</v>
      </c>
      <c r="FK26" s="39">
        <f t="shared" ca="1" si="211"/>
        <v>-0.11662409317612893</v>
      </c>
      <c r="FL26" s="40">
        <f t="shared" ca="1" si="212"/>
        <v>31894.435178894368</v>
      </c>
      <c r="FM26" s="39">
        <f t="shared" ca="1" si="213"/>
        <v>0.11569579698126531</v>
      </c>
      <c r="FN26" s="40">
        <f t="shared" ca="1" si="214"/>
        <v>54216.520297978677</v>
      </c>
      <c r="FO26" s="39">
        <f t="shared" ca="1" si="215"/>
        <v>2.0395368818989172E-2</v>
      </c>
      <c r="FP26" s="40">
        <f t="shared" ca="1" si="216"/>
        <v>98146.408496190197</v>
      </c>
      <c r="FQ26" s="39">
        <f t="shared" ca="1" si="217"/>
        <v>0.11601497949598899</v>
      </c>
      <c r="FR26" s="40">
        <f t="shared" ca="1" si="218"/>
        <v>73870.106568620889</v>
      </c>
      <c r="FS26" s="39">
        <f t="shared" ca="1" si="219"/>
        <v>4.0471433411504658E-2</v>
      </c>
      <c r="FT26" s="40">
        <f t="shared" ca="1" si="220"/>
        <v>57748.179975443425</v>
      </c>
      <c r="FU26" s="39">
        <f t="shared" ca="1" si="221"/>
        <v>4.1554661926487282E-2</v>
      </c>
      <c r="FV26" s="40">
        <f t="shared" ca="1" si="222"/>
        <v>35536.073729876611</v>
      </c>
      <c r="FW26" s="39">
        <f t="shared" ca="1" si="223"/>
        <v>0.18498553364515669</v>
      </c>
      <c r="FX26" s="40">
        <f t="shared" ca="1" si="224"/>
        <v>23246.352868018137</v>
      </c>
      <c r="FY26" s="39">
        <f t="shared" ca="1" si="225"/>
        <v>7.4169977501363948E-2</v>
      </c>
      <c r="FZ26" s="40">
        <f t="shared" ca="1" si="226"/>
        <v>49328.253955344444</v>
      </c>
      <c r="GA26" s="39">
        <f t="shared" ca="1" si="227"/>
        <v>-0.16526990992957119</v>
      </c>
      <c r="GB26" s="40">
        <f t="shared" ca="1" si="228"/>
        <v>42143.95213419947</v>
      </c>
      <c r="GC26" s="39">
        <f t="shared" ca="1" si="229"/>
        <v>0.14385415132692503</v>
      </c>
      <c r="GD26" s="40">
        <f t="shared" ca="1" si="230"/>
        <v>117755.43508337991</v>
      </c>
      <c r="GE26" s="39">
        <f t="shared" ca="1" si="231"/>
        <v>7.9352508539994204E-2</v>
      </c>
      <c r="GF26" s="40">
        <f t="shared" ca="1" si="232"/>
        <v>55215.607841543017</v>
      </c>
      <c r="GG26" s="39">
        <f t="shared" ca="1" si="233"/>
        <v>0.21612293793493337</v>
      </c>
      <c r="GH26" s="40">
        <f t="shared" ca="1" si="234"/>
        <v>41109.120383524438</v>
      </c>
      <c r="GI26" s="39">
        <f t="shared" ca="1" si="235"/>
        <v>-0.12173481300256614</v>
      </c>
      <c r="GJ26" s="40">
        <f t="shared" ca="1" si="236"/>
        <v>56864.105142735891</v>
      </c>
      <c r="GK26" s="39">
        <f t="shared" ca="1" si="237"/>
        <v>-2.8307220960244371E-2</v>
      </c>
      <c r="GL26" s="40">
        <f t="shared" ca="1" si="238"/>
        <v>74762.681038529612</v>
      </c>
      <c r="GM26" s="39">
        <f t="shared" ca="1" si="239"/>
        <v>0.10410779354317388</v>
      </c>
      <c r="GN26" s="40">
        <f t="shared" ca="1" si="240"/>
        <v>59971.644430435183</v>
      </c>
      <c r="GO26" s="39">
        <f t="shared" ca="1" si="241"/>
        <v>6.157245894740046E-2</v>
      </c>
      <c r="GP26" s="40">
        <f t="shared" ca="1" si="242"/>
        <v>48373.512856615489</v>
      </c>
      <c r="GQ26" s="39">
        <f t="shared" ca="1" si="243"/>
        <v>0.23591567275126393</v>
      </c>
      <c r="GR26" s="40">
        <f t="shared" ca="1" si="244"/>
        <v>74818.309163738595</v>
      </c>
      <c r="GS26" s="39">
        <f t="shared" ca="1" si="245"/>
        <v>0.29315036430393521</v>
      </c>
      <c r="GT26" s="40">
        <f t="shared" ca="1" si="246"/>
        <v>80816.470062616572</v>
      </c>
      <c r="GU26" s="14"/>
      <c r="GV26" s="37"/>
      <c r="GW26" s="14"/>
      <c r="GX26" s="37"/>
    </row>
    <row r="27" spans="1:206" x14ac:dyDescent="0.2">
      <c r="A27" s="54">
        <v>45991</v>
      </c>
      <c r="B27" s="84">
        <v>1590</v>
      </c>
      <c r="C27" s="60">
        <f t="shared" ca="1" si="48"/>
        <v>9.7109479172847374E-2</v>
      </c>
      <c r="D27" s="40">
        <f t="shared" ca="1" si="247"/>
        <v>77088.947712094276</v>
      </c>
      <c r="E27" s="39">
        <f t="shared" ca="1" si="49"/>
        <v>0.13668754690614318</v>
      </c>
      <c r="F27" s="40">
        <f t="shared" ca="1" si="50"/>
        <v>64315.024925966973</v>
      </c>
      <c r="G27" s="39">
        <f t="shared" ca="1" si="51"/>
        <v>0.22980117990131813</v>
      </c>
      <c r="H27" s="40">
        <f t="shared" ca="1" si="52"/>
        <v>167924.64691935404</v>
      </c>
      <c r="I27" s="39">
        <f t="shared" ca="1" si="53"/>
        <v>-1.0646121754978088E-2</v>
      </c>
      <c r="J27" s="40">
        <f t="shared" ca="1" si="54"/>
        <v>102565.77285430196</v>
      </c>
      <c r="K27" s="39">
        <f t="shared" ca="1" si="55"/>
        <v>0.16266485598012681</v>
      </c>
      <c r="L27" s="40">
        <f t="shared" ca="1" si="56"/>
        <v>103037.31671894966</v>
      </c>
      <c r="M27" s="39">
        <f t="shared" ca="1" si="57"/>
        <v>-0.15542465068540728</v>
      </c>
      <c r="N27" s="40">
        <f t="shared" ca="1" si="58"/>
        <v>46642.028337800257</v>
      </c>
      <c r="O27" s="39">
        <f t="shared" ca="1" si="59"/>
        <v>-4.9154792684945985E-2</v>
      </c>
      <c r="P27" s="40">
        <f t="shared" ca="1" si="60"/>
        <v>41098.402225483675</v>
      </c>
      <c r="Q27" s="39">
        <f t="shared" ca="1" si="61"/>
        <v>-7.0875912197439356E-2</v>
      </c>
      <c r="R27" s="40">
        <f t="shared" ca="1" si="62"/>
        <v>83219.571846699226</v>
      </c>
      <c r="S27" s="39">
        <f t="shared" ca="1" si="63"/>
        <v>-5.9936771952432265E-2</v>
      </c>
      <c r="T27" s="40">
        <f t="shared" ca="1" si="64"/>
        <v>73658.379153895803</v>
      </c>
      <c r="U27" s="39">
        <f t="shared" ca="1" si="65"/>
        <v>3.8446179073954964E-2</v>
      </c>
      <c r="V27" s="40">
        <f t="shared" ca="1" si="66"/>
        <v>47331.938253114167</v>
      </c>
      <c r="W27" s="39">
        <f t="shared" ca="1" si="67"/>
        <v>-9.7164368117736044E-2</v>
      </c>
      <c r="X27" s="40">
        <f t="shared" ca="1" si="68"/>
        <v>30781.154106833368</v>
      </c>
      <c r="Y27" s="39">
        <f t="shared" ca="1" si="69"/>
        <v>0.14193366941261229</v>
      </c>
      <c r="Z27" s="40">
        <f t="shared" ca="1" si="70"/>
        <v>86444.405588633657</v>
      </c>
      <c r="AA27" s="39">
        <f t="shared" ca="1" si="71"/>
        <v>-1.9676770143505426E-2</v>
      </c>
      <c r="AB27" s="40">
        <f t="shared" ca="1" si="72"/>
        <v>113682.38681803549</v>
      </c>
      <c r="AC27" s="39">
        <f t="shared" ca="1" si="73"/>
        <v>2.4553284894238109E-2</v>
      </c>
      <c r="AD27" s="40">
        <f t="shared" ca="1" si="74"/>
        <v>67780.084024402109</v>
      </c>
      <c r="AE27" s="39">
        <f t="shared" ca="1" si="75"/>
        <v>0.21350955158576146</v>
      </c>
      <c r="AF27" s="40">
        <f t="shared" ca="1" si="76"/>
        <v>81368.148168513653</v>
      </c>
      <c r="AG27" s="39">
        <f t="shared" ca="1" si="77"/>
        <v>0.15430812058904111</v>
      </c>
      <c r="AH27" s="40">
        <f t="shared" ca="1" si="78"/>
        <v>59928.23656457357</v>
      </c>
      <c r="AI27" s="39">
        <f t="shared" ca="1" si="79"/>
        <v>4.5415031022065788E-2</v>
      </c>
      <c r="AJ27" s="40">
        <f t="shared" ca="1" si="80"/>
        <v>63899.870292127031</v>
      </c>
      <c r="AK27" s="39">
        <f t="shared" ca="1" si="81"/>
        <v>0.26007815133604878</v>
      </c>
      <c r="AL27" s="40">
        <f t="shared" ca="1" si="82"/>
        <v>77840.613788669041</v>
      </c>
      <c r="AM27" s="39">
        <f t="shared" ca="1" si="83"/>
        <v>-2.5320533182048986E-2</v>
      </c>
      <c r="AN27" s="40">
        <f t="shared" ca="1" si="84"/>
        <v>37782.345087546128</v>
      </c>
      <c r="AO27" s="39">
        <f t="shared" ca="1" si="85"/>
        <v>-1.5314709418072753E-2</v>
      </c>
      <c r="AP27" s="40">
        <f t="shared" ca="1" si="86"/>
        <v>105407.28339194725</v>
      </c>
      <c r="AQ27" s="39">
        <f t="shared" ca="1" si="87"/>
        <v>-9.9756526254680206E-2</v>
      </c>
      <c r="AR27" s="40">
        <f t="shared" ca="1" si="88"/>
        <v>53648.746642165534</v>
      </c>
      <c r="AS27" s="39">
        <f t="shared" ca="1" si="89"/>
        <v>-1.1462028302114596E-2</v>
      </c>
      <c r="AT27" s="40">
        <f t="shared" ca="1" si="90"/>
        <v>32847.510177298464</v>
      </c>
      <c r="AU27" s="39">
        <f t="shared" ca="1" si="91"/>
        <v>5.1251148826275239E-2</v>
      </c>
      <c r="AV27" s="40">
        <f t="shared" ca="1" si="92"/>
        <v>59224.276284084335</v>
      </c>
      <c r="AW27" s="39">
        <f t="shared" ca="1" si="93"/>
        <v>0.15845934207873319</v>
      </c>
      <c r="AX27" s="40">
        <f t="shared" ca="1" si="94"/>
        <v>43623.707253971159</v>
      </c>
      <c r="AY27" s="39">
        <f t="shared" ca="1" si="95"/>
        <v>-1.1957088269029532E-2</v>
      </c>
      <c r="AZ27" s="40">
        <f t="shared" ca="1" si="96"/>
        <v>59828.066881014835</v>
      </c>
      <c r="BA27" s="39">
        <f t="shared" ca="1" si="97"/>
        <v>-0.10712628135560381</v>
      </c>
      <c r="BB27" s="40">
        <f t="shared" ca="1" si="98"/>
        <v>55115.125168428269</v>
      </c>
      <c r="BC27" s="39">
        <f t="shared" ca="1" si="99"/>
        <v>-0.17629572162930784</v>
      </c>
      <c r="BD27" s="40">
        <f t="shared" ca="1" si="100"/>
        <v>26890.171413493888</v>
      </c>
      <c r="BE27" s="39">
        <f t="shared" ca="1" si="101"/>
        <v>-2.7130610743321092E-2</v>
      </c>
      <c r="BF27" s="40">
        <f t="shared" ca="1" si="102"/>
        <v>63526.166637694347</v>
      </c>
      <c r="BG27" s="39">
        <f t="shared" ca="1" si="103"/>
        <v>7.6647177230106944E-2</v>
      </c>
      <c r="BH27" s="40">
        <f t="shared" ca="1" si="104"/>
        <v>36138.626654218024</v>
      </c>
      <c r="BI27" s="39">
        <f t="shared" ca="1" si="105"/>
        <v>-9.2384419281168723E-2</v>
      </c>
      <c r="BJ27" s="40">
        <f t="shared" ca="1" si="106"/>
        <v>54110.568131957356</v>
      </c>
      <c r="BK27" s="39">
        <f t="shared" ca="1" si="107"/>
        <v>0.16881089449901646</v>
      </c>
      <c r="BL27" s="40">
        <f t="shared" ca="1" si="108"/>
        <v>51612.911341590414</v>
      </c>
      <c r="BM27" s="39">
        <f t="shared" ca="1" si="109"/>
        <v>3.4223389384919131E-3</v>
      </c>
      <c r="BN27" s="40">
        <f t="shared" ca="1" si="110"/>
        <v>93972.095426856817</v>
      </c>
      <c r="BO27" s="39">
        <f t="shared" ca="1" si="111"/>
        <v>-3.0558229652912078E-3</v>
      </c>
      <c r="BP27" s="40">
        <f t="shared" ca="1" si="112"/>
        <v>26456.980384156272</v>
      </c>
      <c r="BQ27" s="39">
        <f t="shared" ca="1" si="113"/>
        <v>0.32516085959008995</v>
      </c>
      <c r="BR27" s="40">
        <f t="shared" ca="1" si="114"/>
        <v>71723.102651749985</v>
      </c>
      <c r="BS27" s="39">
        <f t="shared" ca="1" si="115"/>
        <v>2.9103030056877671E-2</v>
      </c>
      <c r="BT27" s="40">
        <f t="shared" ca="1" si="116"/>
        <v>41599.947879108346</v>
      </c>
      <c r="BU27" s="39">
        <f t="shared" ca="1" si="117"/>
        <v>0.1243160310561636</v>
      </c>
      <c r="BV27" s="40">
        <f t="shared" ca="1" si="118"/>
        <v>106801.87463065122</v>
      </c>
      <c r="BW27" s="39">
        <f t="shared" ca="1" si="119"/>
        <v>0.25577592112431524</v>
      </c>
      <c r="BX27" s="40">
        <f t="shared" ca="1" si="120"/>
        <v>65737.600063521008</v>
      </c>
      <c r="BY27" s="39">
        <f t="shared" ca="1" si="121"/>
        <v>-7.6506224993279581E-2</v>
      </c>
      <c r="BZ27" s="40">
        <f t="shared" ca="1" si="122"/>
        <v>55550.868214798735</v>
      </c>
      <c r="CA27" s="39">
        <f t="shared" ca="1" si="123"/>
        <v>-4.1089262770815295E-2</v>
      </c>
      <c r="CB27" s="40">
        <f t="shared" ca="1" si="124"/>
        <v>65490.746150585444</v>
      </c>
      <c r="CC27" s="39">
        <f t="shared" ca="1" si="125"/>
        <v>-3.1227367511452997E-3</v>
      </c>
      <c r="CD27" s="40">
        <f t="shared" ca="1" si="126"/>
        <v>101634.87025084802</v>
      </c>
      <c r="CE27" s="39">
        <f t="shared" ca="1" si="127"/>
        <v>-7.2798241173006262E-2</v>
      </c>
      <c r="CF27" s="40">
        <f t="shared" ca="1" si="128"/>
        <v>64085.680783254269</v>
      </c>
      <c r="CG27" s="39">
        <f t="shared" ca="1" si="129"/>
        <v>-0.15241144968882261</v>
      </c>
      <c r="CH27" s="40">
        <f t="shared" ca="1" si="130"/>
        <v>58517.986544895961</v>
      </c>
      <c r="CI27" s="39">
        <f t="shared" ca="1" si="131"/>
        <v>-4.5323595620707903E-2</v>
      </c>
      <c r="CJ27" s="40">
        <f t="shared" ca="1" si="132"/>
        <v>43702.024399989532</v>
      </c>
      <c r="CK27" s="39">
        <f t="shared" ca="1" si="133"/>
        <v>7.7445219570588281E-2</v>
      </c>
      <c r="CL27" s="40">
        <f t="shared" ca="1" si="134"/>
        <v>87970.937368194252</v>
      </c>
      <c r="CM27" s="39">
        <f t="shared" ca="1" si="135"/>
        <v>0.18246193682534545</v>
      </c>
      <c r="CN27" s="40">
        <f t="shared" ca="1" si="136"/>
        <v>54773.109558536889</v>
      </c>
      <c r="CO27" s="39">
        <f t="shared" ca="1" si="137"/>
        <v>0.19058138257678048</v>
      </c>
      <c r="CP27" s="40">
        <f t="shared" ca="1" si="138"/>
        <v>75339.257886239619</v>
      </c>
      <c r="CQ27" s="39">
        <f t="shared" ca="1" si="139"/>
        <v>-5.9333484878562257E-3</v>
      </c>
      <c r="CR27" s="40">
        <f t="shared" ca="1" si="140"/>
        <v>144382.00824932521</v>
      </c>
      <c r="CS27" s="39">
        <f t="shared" ca="1" si="141"/>
        <v>-0.12244233368552296</v>
      </c>
      <c r="CT27" s="40">
        <f t="shared" ca="1" si="142"/>
        <v>138216.56082035656</v>
      </c>
      <c r="CU27" s="39">
        <f t="shared" ca="1" si="143"/>
        <v>0.15611406257625671</v>
      </c>
      <c r="CV27" s="40">
        <f t="shared" ca="1" si="144"/>
        <v>98299.762152265976</v>
      </c>
      <c r="CW27" s="39">
        <f t="shared" ca="1" si="145"/>
        <v>2.9762081755605546E-2</v>
      </c>
      <c r="CX27" s="40">
        <f t="shared" ca="1" si="146"/>
        <v>58976.863060667369</v>
      </c>
      <c r="CY27" s="39">
        <f t="shared" ca="1" si="147"/>
        <v>1.4476109372381071E-2</v>
      </c>
      <c r="CZ27" s="40">
        <f t="shared" ca="1" si="148"/>
        <v>51589.439999594957</v>
      </c>
      <c r="DA27" s="39">
        <f t="shared" ca="1" si="149"/>
        <v>8.0209301226014579E-2</v>
      </c>
      <c r="DB27" s="40">
        <f t="shared" ca="1" si="150"/>
        <v>37529.45167814006</v>
      </c>
      <c r="DC27" s="39">
        <f t="shared" ca="1" si="151"/>
        <v>-3.614244036545617E-2</v>
      </c>
      <c r="DD27" s="40">
        <f t="shared" ca="1" si="152"/>
        <v>46772.06154144615</v>
      </c>
      <c r="DE27" s="39">
        <f t="shared" ca="1" si="153"/>
        <v>0.13589024357427615</v>
      </c>
      <c r="DF27" s="40">
        <f t="shared" ca="1" si="154"/>
        <v>70535.049854086014</v>
      </c>
      <c r="DG27" s="39">
        <f t="shared" ca="1" si="155"/>
        <v>4.4320173507565092E-2</v>
      </c>
      <c r="DH27" s="40">
        <f t="shared" ca="1" si="156"/>
        <v>49639.683807899106</v>
      </c>
      <c r="DI27" s="39">
        <f t="shared" ca="1" si="157"/>
        <v>0.11971627277429467</v>
      </c>
      <c r="DJ27" s="40">
        <f t="shared" ca="1" si="158"/>
        <v>114249.06232622275</v>
      </c>
      <c r="DK27" s="39">
        <f t="shared" ca="1" si="159"/>
        <v>0.19358125029099243</v>
      </c>
      <c r="DL27" s="40">
        <f t="shared" ca="1" si="160"/>
        <v>76064.827173213198</v>
      </c>
      <c r="DM27" s="39">
        <f t="shared" ca="1" si="161"/>
        <v>-3.9054808100410378E-2</v>
      </c>
      <c r="DN27" s="40">
        <f t="shared" ca="1" si="162"/>
        <v>50523.744615305324</v>
      </c>
      <c r="DO27" s="39">
        <f t="shared" ca="1" si="163"/>
        <v>1.537022371313191E-2</v>
      </c>
      <c r="DP27" s="40">
        <f t="shared" ca="1" si="164"/>
        <v>70574.111045699596</v>
      </c>
      <c r="DQ27" s="39">
        <f t="shared" ca="1" si="165"/>
        <v>-0.1884146797248088</v>
      </c>
      <c r="DR27" s="40">
        <f t="shared" ca="1" si="166"/>
        <v>25173.411691283436</v>
      </c>
      <c r="DS27" s="39">
        <f t="shared" ca="1" si="167"/>
        <v>-0.13622008582921555</v>
      </c>
      <c r="DT27" s="40">
        <f t="shared" ca="1" si="168"/>
        <v>21692.361703432107</v>
      </c>
      <c r="DU27" s="39">
        <f t="shared" ca="1" si="169"/>
        <v>0.21205420387600502</v>
      </c>
      <c r="DV27" s="40">
        <f t="shared" ca="1" si="170"/>
        <v>54048.359762638895</v>
      </c>
      <c r="DW27" s="39">
        <f t="shared" ca="1" si="171"/>
        <v>0.22594694982767755</v>
      </c>
      <c r="DX27" s="40">
        <f t="shared" ca="1" si="172"/>
        <v>51109.327159238412</v>
      </c>
      <c r="DY27" s="39">
        <f t="shared" ca="1" si="173"/>
        <v>-3.278039705951178E-2</v>
      </c>
      <c r="DZ27" s="40">
        <f t="shared" ca="1" si="174"/>
        <v>49600.402282497344</v>
      </c>
      <c r="EA27" s="39">
        <f t="shared" ca="1" si="175"/>
        <v>0.1072131332463834</v>
      </c>
      <c r="EB27" s="40">
        <f t="shared" ca="1" si="176"/>
        <v>42244.084719319595</v>
      </c>
      <c r="EC27" s="39">
        <f t="shared" ca="1" si="177"/>
        <v>-9.2781388610233856E-2</v>
      </c>
      <c r="ED27" s="40">
        <f t="shared" ca="1" si="178"/>
        <v>45457.63976465624</v>
      </c>
      <c r="EE27" s="39">
        <f t="shared" ca="1" si="179"/>
        <v>2.3151969699341909E-2</v>
      </c>
      <c r="EF27" s="40">
        <f t="shared" ca="1" si="180"/>
        <v>64506.103530689492</v>
      </c>
      <c r="EG27" s="39">
        <f t="shared" ca="1" si="181"/>
        <v>5.6960050075828175E-2</v>
      </c>
      <c r="EH27" s="40">
        <f t="shared" ca="1" si="182"/>
        <v>123467.35438653361</v>
      </c>
      <c r="EI27" s="39">
        <f t="shared" ca="1" si="183"/>
        <v>-3.8358024654308813E-2</v>
      </c>
      <c r="EJ27" s="40">
        <f t="shared" ca="1" si="184"/>
        <v>37522.414555054769</v>
      </c>
      <c r="EK27" s="39">
        <f t="shared" ca="1" si="185"/>
        <v>-5.3006252653134585E-2</v>
      </c>
      <c r="EL27" s="40">
        <f t="shared" ca="1" si="186"/>
        <v>42454.246999771261</v>
      </c>
      <c r="EM27" s="39">
        <f t="shared" ca="1" si="187"/>
        <v>0.14319551073209119</v>
      </c>
      <c r="EN27" s="40">
        <f t="shared" ca="1" si="188"/>
        <v>62346.610124998129</v>
      </c>
      <c r="EO27" s="39">
        <f t="shared" ca="1" si="189"/>
        <v>0.13587202007562016</v>
      </c>
      <c r="EP27" s="40">
        <f t="shared" ca="1" si="190"/>
        <v>96505.144256137151</v>
      </c>
      <c r="EQ27" s="39">
        <f t="shared" ca="1" si="191"/>
        <v>0.10111006002352849</v>
      </c>
      <c r="ER27" s="40">
        <f t="shared" ca="1" si="192"/>
        <v>59200.426670707006</v>
      </c>
      <c r="ES27" s="39">
        <f t="shared" ca="1" si="193"/>
        <v>0.25670013611654791</v>
      </c>
      <c r="ET27" s="40">
        <f t="shared" ca="1" si="194"/>
        <v>109813.22017385569</v>
      </c>
      <c r="EU27" s="39">
        <f t="shared" ca="1" si="195"/>
        <v>8.4179980713692731E-2</v>
      </c>
      <c r="EV27" s="40">
        <f t="shared" ca="1" si="196"/>
        <v>53269.812962274817</v>
      </c>
      <c r="EW27" s="39">
        <f t="shared" ca="1" si="197"/>
        <v>8.5860823232351349E-3</v>
      </c>
      <c r="EX27" s="40">
        <f t="shared" ca="1" si="198"/>
        <v>36263.522698813715</v>
      </c>
      <c r="EY27" s="39">
        <f t="shared" ca="1" si="199"/>
        <v>0.11202959556682973</v>
      </c>
      <c r="EZ27" s="40">
        <f t="shared" ca="1" si="200"/>
        <v>82395.509738743873</v>
      </c>
      <c r="FA27" s="39">
        <f t="shared" ca="1" si="201"/>
        <v>-6.63385838873886E-3</v>
      </c>
      <c r="FB27" s="40">
        <f t="shared" ca="1" si="202"/>
        <v>41361.94305208492</v>
      </c>
      <c r="FC27" s="39">
        <f t="shared" ca="1" si="203"/>
        <v>-2.5415049234337857E-2</v>
      </c>
      <c r="FD27" s="40">
        <f t="shared" ca="1" si="204"/>
        <v>52969.437366125836</v>
      </c>
      <c r="FE27" s="39">
        <f t="shared" ca="1" si="205"/>
        <v>0.16085692331630413</v>
      </c>
      <c r="FF27" s="40">
        <f t="shared" ca="1" si="206"/>
        <v>83589.902381184162</v>
      </c>
      <c r="FG27" s="39">
        <f t="shared" ca="1" si="207"/>
        <v>0.18168696415479796</v>
      </c>
      <c r="FH27" s="40">
        <f t="shared" ca="1" si="208"/>
        <v>61133.649986087607</v>
      </c>
      <c r="FI27" s="39">
        <f t="shared" ca="1" si="209"/>
        <v>-2.5118729340508357E-2</v>
      </c>
      <c r="FJ27" s="40">
        <f t="shared" ca="1" si="210"/>
        <v>47141.949930337716</v>
      </c>
      <c r="FK27" s="39">
        <f t="shared" ca="1" si="211"/>
        <v>0.1337522538240257</v>
      </c>
      <c r="FL27" s="40">
        <f t="shared" ca="1" si="212"/>
        <v>37750.387768515779</v>
      </c>
      <c r="FM27" s="39">
        <f t="shared" ca="1" si="213"/>
        <v>-0.21982906612756412</v>
      </c>
      <c r="FN27" s="40">
        <f t="shared" ca="1" si="214"/>
        <v>43888.153272187898</v>
      </c>
      <c r="FO27" s="39">
        <f t="shared" ca="1" si="215"/>
        <v>-2.5527449045039813E-3</v>
      </c>
      <c r="FP27" s="40">
        <f t="shared" ca="1" si="216"/>
        <v>99485.865752006182</v>
      </c>
      <c r="FQ27" s="39">
        <f t="shared" ca="1" si="217"/>
        <v>0.1545486979308513</v>
      </c>
      <c r="FR27" s="40">
        <f t="shared" ca="1" si="218"/>
        <v>86876.635354814469</v>
      </c>
      <c r="FS27" s="39">
        <f t="shared" ca="1" si="219"/>
        <v>7.9441816179572078E-2</v>
      </c>
      <c r="FT27" s="40">
        <f t="shared" ca="1" si="220"/>
        <v>63925.800273757442</v>
      </c>
      <c r="FU27" s="39">
        <f t="shared" ca="1" si="221"/>
        <v>0.23796234869736035</v>
      </c>
      <c r="FV27" s="40">
        <f t="shared" ca="1" si="222"/>
        <v>45582.321298120616</v>
      </c>
      <c r="FW27" s="39">
        <f t="shared" ca="1" si="223"/>
        <v>-1.7611790982923557E-2</v>
      </c>
      <c r="FX27" s="40">
        <f t="shared" ca="1" si="224"/>
        <v>24426.942960191318</v>
      </c>
      <c r="FY27" s="39">
        <f t="shared" ca="1" si="225"/>
        <v>5.023941340509544E-2</v>
      </c>
      <c r="FZ27" s="40">
        <f t="shared" ca="1" si="226"/>
        <v>53396.476498358526</v>
      </c>
      <c r="GA27" s="39">
        <f t="shared" ca="1" si="227"/>
        <v>0.11049083532230408</v>
      </c>
      <c r="GB27" s="40">
        <f t="shared" ca="1" si="228"/>
        <v>48390.472609290373</v>
      </c>
      <c r="GC27" s="39">
        <f t="shared" ca="1" si="229"/>
        <v>-7.2388930925389797E-3</v>
      </c>
      <c r="GD27" s="40">
        <f t="shared" ca="1" si="230"/>
        <v>118493.01607774591</v>
      </c>
      <c r="GE27" s="39">
        <f t="shared" ca="1" si="231"/>
        <v>-4.0562068627577955E-3</v>
      </c>
      <c r="GF27" s="40">
        <f t="shared" ca="1" si="232"/>
        <v>56581.641914084808</v>
      </c>
      <c r="GG27" s="39">
        <f t="shared" ca="1" si="233"/>
        <v>7.7679576233499303E-2</v>
      </c>
      <c r="GH27" s="40">
        <f t="shared" ca="1" si="234"/>
        <v>45892.459434248529</v>
      </c>
      <c r="GI27" s="39">
        <f t="shared" ca="1" si="235"/>
        <v>0.16043389871735803</v>
      </c>
      <c r="GJ27" s="40">
        <f t="shared" ca="1" si="236"/>
        <v>67577.035227858782</v>
      </c>
      <c r="GK27" s="39">
        <f t="shared" ca="1" si="237"/>
        <v>-0.1305576744259436</v>
      </c>
      <c r="GL27" s="40">
        <f t="shared" ca="1" si="238"/>
        <v>66591.839268290598</v>
      </c>
      <c r="GM27" s="39">
        <f t="shared" ca="1" si="239"/>
        <v>2.4276397149656247E-2</v>
      </c>
      <c r="GN27" s="40">
        <f t="shared" ca="1" si="240"/>
        <v>63017.539888346393</v>
      </c>
      <c r="GO27" s="39">
        <f t="shared" ca="1" si="241"/>
        <v>0.12251048132375392</v>
      </c>
      <c r="GP27" s="40">
        <f t="shared" ca="1" si="242"/>
        <v>55889.775200000251</v>
      </c>
      <c r="GQ27" s="39">
        <f t="shared" ca="1" si="243"/>
        <v>-7.6994580067503676E-2</v>
      </c>
      <c r="GR27" s="40">
        <f t="shared" ca="1" si="244"/>
        <v>70647.704868315879</v>
      </c>
      <c r="GS27" s="39">
        <f t="shared" ca="1" si="245"/>
        <v>-1.010909687932561E-2</v>
      </c>
      <c r="GT27" s="40">
        <f t="shared" ca="1" si="246"/>
        <v>81589.488537308469</v>
      </c>
      <c r="GU27" s="14"/>
      <c r="GV27" s="37"/>
      <c r="GW27" s="14"/>
      <c r="GX27" s="37"/>
    </row>
    <row r="28" spans="1:206" x14ac:dyDescent="0.2">
      <c r="A28" s="54">
        <v>46022</v>
      </c>
      <c r="B28" s="84">
        <v>3325.8907480975563</v>
      </c>
      <c r="C28" s="60">
        <f t="shared" ca="1" si="48"/>
        <v>0.22292266237042083</v>
      </c>
      <c r="D28" s="40">
        <f t="shared" ca="1" si="247"/>
        <v>97599.711923506053</v>
      </c>
      <c r="E28" s="39">
        <f t="shared" ca="1" si="49"/>
        <v>7.2970324860866839E-2</v>
      </c>
      <c r="F28" s="40">
        <f t="shared" ca="1" si="50"/>
        <v>72334.003936347086</v>
      </c>
      <c r="G28" s="39">
        <f t="shared" ca="1" si="51"/>
        <v>-9.5856784099811937E-2</v>
      </c>
      <c r="H28" s="40">
        <f t="shared" ca="1" si="52"/>
        <v>155153.82104266595</v>
      </c>
      <c r="I28" s="39">
        <f t="shared" ca="1" si="53"/>
        <v>-4.1322502854711028E-2</v>
      </c>
      <c r="J28" s="40">
        <f t="shared" ca="1" si="54"/>
        <v>101653.38916083198</v>
      </c>
      <c r="K28" s="39">
        <f t="shared" ca="1" si="55"/>
        <v>0.315776579002503</v>
      </c>
      <c r="L28" s="40">
        <f t="shared" ca="1" si="56"/>
        <v>138899.97885015453</v>
      </c>
      <c r="M28" s="39">
        <f t="shared" ca="1" si="57"/>
        <v>8.2455323980638151E-2</v>
      </c>
      <c r="N28" s="40">
        <f t="shared" ca="1" si="58"/>
        <v>53813.802643605239</v>
      </c>
      <c r="O28" s="39">
        <f t="shared" ca="1" si="59"/>
        <v>-3.8868933949032493E-2</v>
      </c>
      <c r="P28" s="40">
        <f t="shared" ca="1" si="60"/>
        <v>42826.841892068136</v>
      </c>
      <c r="Q28" s="39">
        <f t="shared" ca="1" si="61"/>
        <v>-0.14825162030668215</v>
      </c>
      <c r="R28" s="40">
        <f t="shared" ca="1" si="62"/>
        <v>74208.026227295282</v>
      </c>
      <c r="S28" s="39">
        <f t="shared" ca="1" si="63"/>
        <v>6.0669122061025663E-2</v>
      </c>
      <c r="T28" s="40">
        <f t="shared" ca="1" si="64"/>
        <v>81453.059097698366</v>
      </c>
      <c r="U28" s="39">
        <f t="shared" ca="1" si="65"/>
        <v>-0.19262576567659578</v>
      </c>
      <c r="V28" s="40">
        <f t="shared" ca="1" si="66"/>
        <v>41540.478154248252</v>
      </c>
      <c r="W28" s="39">
        <f t="shared" ca="1" si="67"/>
        <v>0.25140078893913392</v>
      </c>
      <c r="X28" s="40">
        <f t="shared" ca="1" si="68"/>
        <v>41845.45128184589</v>
      </c>
      <c r="Y28" s="39">
        <f t="shared" ca="1" si="69"/>
        <v>-3.4407469524678026E-2</v>
      </c>
      <c r="Z28" s="40">
        <f t="shared" ca="1" si="70"/>
        <v>86795.963085861396</v>
      </c>
      <c r="AA28" s="39">
        <f t="shared" ca="1" si="71"/>
        <v>0.26721927612862351</v>
      </c>
      <c r="AB28" s="40">
        <f t="shared" ca="1" si="72"/>
        <v>147386.40268022264</v>
      </c>
      <c r="AC28" s="39">
        <f t="shared" ca="1" si="73"/>
        <v>5.2459369521953007E-2</v>
      </c>
      <c r="AD28" s="40">
        <f t="shared" ca="1" si="74"/>
        <v>74661.675246564802</v>
      </c>
      <c r="AE28" s="39">
        <f t="shared" ca="1" si="75"/>
        <v>-0.19184912349547492</v>
      </c>
      <c r="AF28" s="40">
        <f t="shared" ca="1" si="76"/>
        <v>69083.631010031939</v>
      </c>
      <c r="AG28" s="39">
        <f t="shared" ca="1" si="77"/>
        <v>0.24738955682660296</v>
      </c>
      <c r="AH28" s="40">
        <f t="shared" ca="1" si="78"/>
        <v>78079.747197780802</v>
      </c>
      <c r="AI28" s="39">
        <f t="shared" ca="1" si="79"/>
        <v>0.14230229027388408</v>
      </c>
      <c r="AJ28" s="40">
        <f t="shared" ca="1" si="80"/>
        <v>76318.858930998394</v>
      </c>
      <c r="AK28" s="39">
        <f t="shared" ca="1" si="81"/>
        <v>-0.24571319936218725</v>
      </c>
      <c r="AL28" s="40">
        <f t="shared" ca="1" si="82"/>
        <v>62040.038282436333</v>
      </c>
      <c r="AM28" s="39">
        <f t="shared" ca="1" si="83"/>
        <v>3.5235901315140358E-2</v>
      </c>
      <c r="AN28" s="40">
        <f t="shared" ca="1" si="84"/>
        <v>42439.530818603038</v>
      </c>
      <c r="AO28" s="39">
        <f t="shared" ca="1" si="85"/>
        <v>-0.12415118708249318</v>
      </c>
      <c r="AP28" s="40">
        <f t="shared" ca="1" si="86"/>
        <v>95646.734779793784</v>
      </c>
      <c r="AQ28" s="39">
        <f t="shared" ca="1" si="87"/>
        <v>-0.22542552895295268</v>
      </c>
      <c r="AR28" s="40">
        <f t="shared" ca="1" si="88"/>
        <v>44880.840300789983</v>
      </c>
      <c r="AS28" s="39">
        <f t="shared" ca="1" si="89"/>
        <v>-8.1257792681587032E-3</v>
      </c>
      <c r="AT28" s="40">
        <f t="shared" ca="1" si="90"/>
        <v>35906.489308186698</v>
      </c>
      <c r="AU28" s="39">
        <f t="shared" ca="1" si="91"/>
        <v>2.5173301515569721E-2</v>
      </c>
      <c r="AV28" s="40">
        <f t="shared" ca="1" si="92"/>
        <v>64041.037596122551</v>
      </c>
      <c r="AW28" s="39">
        <f t="shared" ca="1" si="93"/>
        <v>-0.12562968609540962</v>
      </c>
      <c r="AX28" s="40">
        <f t="shared" ca="1" si="94"/>
        <v>41469.165353434277</v>
      </c>
      <c r="AY28" s="39">
        <f t="shared" ca="1" si="95"/>
        <v>0.12545814352781048</v>
      </c>
      <c r="AZ28" s="40">
        <f t="shared" ca="1" si="96"/>
        <v>70659.875830862205</v>
      </c>
      <c r="BA28" s="39">
        <f t="shared" ca="1" si="97"/>
        <v>0.20284823675432503</v>
      </c>
      <c r="BB28" s="40">
        <f t="shared" ca="1" si="98"/>
        <v>69621.021875435428</v>
      </c>
      <c r="BC28" s="39">
        <f t="shared" ca="1" si="99"/>
        <v>0.11463103307238323</v>
      </c>
      <c r="BD28" s="40">
        <f t="shared" ca="1" si="100"/>
        <v>33298.510290213715</v>
      </c>
      <c r="BE28" s="39">
        <f t="shared" ca="1" si="101"/>
        <v>-9.1124858312515628E-2</v>
      </c>
      <c r="BF28" s="40">
        <f t="shared" ca="1" si="102"/>
        <v>61063.244451794752</v>
      </c>
      <c r="BG28" s="39">
        <f t="shared" ca="1" si="103"/>
        <v>-0.13484917906682109</v>
      </c>
      <c r="BH28" s="40">
        <f t="shared" ca="1" si="104"/>
        <v>34591.253265391941</v>
      </c>
      <c r="BI28" s="39">
        <f t="shared" ca="1" si="105"/>
        <v>0.32480615172956789</v>
      </c>
      <c r="BJ28" s="40">
        <f t="shared" ca="1" si="106"/>
        <v>75011.904282896576</v>
      </c>
      <c r="BK28" s="39">
        <f t="shared" ca="1" si="107"/>
        <v>-0.23333244111779175</v>
      </c>
      <c r="BL28" s="40">
        <f t="shared" ca="1" si="108"/>
        <v>42895.83549315852</v>
      </c>
      <c r="BM28" s="39">
        <f t="shared" ca="1" si="109"/>
        <v>7.3991622668339363E-2</v>
      </c>
      <c r="BN28" s="40">
        <f t="shared" ca="1" si="110"/>
        <v>104251.13400113156</v>
      </c>
      <c r="BO28" s="39">
        <f t="shared" ca="1" si="111"/>
        <v>-5.6247349408794521E-2</v>
      </c>
      <c r="BP28" s="40">
        <f t="shared" ca="1" si="112"/>
        <v>28294.736112284569</v>
      </c>
      <c r="BQ28" s="39">
        <f t="shared" ca="1" si="113"/>
        <v>-0.10559610470887967</v>
      </c>
      <c r="BR28" s="40">
        <f t="shared" ca="1" si="114"/>
        <v>67475.313142187617</v>
      </c>
      <c r="BS28" s="39">
        <f t="shared" ca="1" si="115"/>
        <v>7.4015649765755642E-2</v>
      </c>
      <c r="BT28" s="40">
        <f t="shared" ca="1" si="116"/>
        <v>48004.885799699667</v>
      </c>
      <c r="BU28" s="39">
        <f t="shared" ca="1" si="117"/>
        <v>6.6090877112654295E-2</v>
      </c>
      <c r="BV28" s="40">
        <f t="shared" ca="1" si="118"/>
        <v>117186.39495036425</v>
      </c>
      <c r="BW28" s="39">
        <f t="shared" ca="1" si="119"/>
        <v>9.4901747244369533E-2</v>
      </c>
      <c r="BX28" s="40">
        <f t="shared" ca="1" si="120"/>
        <v>75302.1039172983</v>
      </c>
      <c r="BY28" s="39">
        <f t="shared" ca="1" si="121"/>
        <v>-7.3953821775084652E-3</v>
      </c>
      <c r="BZ28" s="40">
        <f t="shared" ca="1" si="122"/>
        <v>58465.939062155448</v>
      </c>
      <c r="CA28" s="39">
        <f t="shared" ca="1" si="123"/>
        <v>4.3306423770912858E-2</v>
      </c>
      <c r="CB28" s="40">
        <f t="shared" ca="1" si="124"/>
        <v>71652.806904553538</v>
      </c>
      <c r="CC28" s="39">
        <f t="shared" ca="1" si="125"/>
        <v>4.3350957315666488E-2</v>
      </c>
      <c r="CD28" s="40">
        <f t="shared" ca="1" si="126"/>
        <v>109366.7299209734</v>
      </c>
      <c r="CE28" s="39">
        <f t="shared" ca="1" si="127"/>
        <v>0.15541512538125687</v>
      </c>
      <c r="CF28" s="40">
        <f t="shared" ca="1" si="128"/>
        <v>77371.455645424488</v>
      </c>
      <c r="CG28" s="39">
        <f t="shared" ca="1" si="129"/>
        <v>3.1722536251959366E-3</v>
      </c>
      <c r="CH28" s="40">
        <f t="shared" ca="1" si="130"/>
        <v>62029.511187949727</v>
      </c>
      <c r="CI28" s="39">
        <f t="shared" ca="1" si="131"/>
        <v>1.1891708330711716E-2</v>
      </c>
      <c r="CJ28" s="40">
        <f t="shared" ca="1" si="132"/>
        <v>47547.606875713413</v>
      </c>
      <c r="CK28" s="39">
        <f t="shared" ca="1" si="133"/>
        <v>-0.14140699055331071</v>
      </c>
      <c r="CL28" s="40">
        <f t="shared" ca="1" si="134"/>
        <v>78857.122606901685</v>
      </c>
      <c r="CM28" s="39">
        <f t="shared" ca="1" si="135"/>
        <v>-0.14597355958488678</v>
      </c>
      <c r="CN28" s="40">
        <f t="shared" ca="1" si="136"/>
        <v>50103.574534841828</v>
      </c>
      <c r="CO28" s="39">
        <f t="shared" ca="1" si="137"/>
        <v>-1.8924231873275348E-2</v>
      </c>
      <c r="CP28" s="40">
        <f t="shared" ca="1" si="138"/>
        <v>77239.411048937502</v>
      </c>
      <c r="CQ28" s="39">
        <f t="shared" ca="1" si="139"/>
        <v>0.12281568078971408</v>
      </c>
      <c r="CR28" s="40">
        <f t="shared" ca="1" si="140"/>
        <v>165440.27363434975</v>
      </c>
      <c r="CS28" s="39">
        <f t="shared" ca="1" si="141"/>
        <v>0.20743306972791231</v>
      </c>
      <c r="CT28" s="40">
        <f t="shared" ca="1" si="142"/>
        <v>170213.13706665538</v>
      </c>
      <c r="CU28" s="39">
        <f t="shared" ca="1" si="143"/>
        <v>0.15200146903038067</v>
      </c>
      <c r="CV28" s="40">
        <f t="shared" ca="1" si="144"/>
        <v>116567.36115284497</v>
      </c>
      <c r="CW28" s="39">
        <f t="shared" ca="1" si="145"/>
        <v>0.19122142443909185</v>
      </c>
      <c r="CX28" s="40">
        <f t="shared" ca="1" si="146"/>
        <v>73580.393572175002</v>
      </c>
      <c r="CY28" s="39">
        <f t="shared" ca="1" si="147"/>
        <v>0.1722540872444755</v>
      </c>
      <c r="CZ28" s="40">
        <f t="shared" ca="1" si="148"/>
        <v>63801.822646276378</v>
      </c>
      <c r="DA28" s="39">
        <f t="shared" ca="1" si="149"/>
        <v>1.8787229085827497E-2</v>
      </c>
      <c r="DB28" s="40">
        <f t="shared" ca="1" si="150"/>
        <v>41560.416832380324</v>
      </c>
      <c r="DC28" s="39">
        <f t="shared" ca="1" si="151"/>
        <v>0.23515351383131081</v>
      </c>
      <c r="DD28" s="40">
        <f t="shared" ca="1" si="152"/>
        <v>61096.566910149078</v>
      </c>
      <c r="DE28" s="39">
        <f t="shared" ca="1" si="153"/>
        <v>0.20105244970738942</v>
      </c>
      <c r="DF28" s="40">
        <f t="shared" ca="1" si="154"/>
        <v>88042.185165580406</v>
      </c>
      <c r="DG28" s="39">
        <f t="shared" ca="1" si="155"/>
        <v>-8.9778843674640174E-2</v>
      </c>
      <c r="DH28" s="40">
        <f t="shared" ca="1" si="156"/>
        <v>48508.981143348719</v>
      </c>
      <c r="DI28" s="39">
        <f t="shared" ca="1" si="157"/>
        <v>-4.6214976429222225E-2</v>
      </c>
      <c r="DJ28" s="40">
        <f t="shared" ca="1" si="158"/>
        <v>112294.93535185319</v>
      </c>
      <c r="DK28" s="39">
        <f t="shared" ca="1" si="159"/>
        <v>-0.12632372609724038</v>
      </c>
      <c r="DL28" s="40">
        <f t="shared" ca="1" si="160"/>
        <v>69781.925527847852</v>
      </c>
      <c r="DM28" s="39">
        <f t="shared" ca="1" si="161"/>
        <v>8.0368694026899681E-2</v>
      </c>
      <c r="DN28" s="40">
        <f t="shared" ca="1" si="162"/>
        <v>57910.162735483573</v>
      </c>
      <c r="DO28" s="39">
        <f t="shared" ca="1" si="163"/>
        <v>-0.21569043171249022</v>
      </c>
      <c r="DP28" s="40">
        <f t="shared" ca="1" si="164"/>
        <v>58677.84131462498</v>
      </c>
      <c r="DQ28" s="39">
        <f t="shared" ca="1" si="165"/>
        <v>0.13868281870934437</v>
      </c>
      <c r="DR28" s="40">
        <f t="shared" ca="1" si="166"/>
        <v>31990.422129258943</v>
      </c>
      <c r="DS28" s="39">
        <f t="shared" ca="1" si="167"/>
        <v>0.13718016658235782</v>
      </c>
      <c r="DT28" s="40">
        <f t="shared" ca="1" si="168"/>
        <v>27994.014243571241</v>
      </c>
      <c r="DU28" s="39">
        <f t="shared" ca="1" si="169"/>
        <v>0.16113541860100683</v>
      </c>
      <c r="DV28" s="40">
        <f t="shared" ca="1" si="170"/>
        <v>66083.355585787082</v>
      </c>
      <c r="DW28" s="39">
        <f t="shared" ca="1" si="171"/>
        <v>-0.13560310400230716</v>
      </c>
      <c r="DX28" s="40">
        <f t="shared" ca="1" si="172"/>
        <v>47504.634501073822</v>
      </c>
      <c r="DY28" s="39">
        <f t="shared" ca="1" si="173"/>
        <v>6.0573390216381404E-2</v>
      </c>
      <c r="DZ28" s="40">
        <f t="shared" ca="1" si="174"/>
        <v>55930.757552942108</v>
      </c>
      <c r="EA28" s="39">
        <f t="shared" ca="1" si="175"/>
        <v>-4.759778314499051E-3</v>
      </c>
      <c r="EB28" s="40">
        <f t="shared" ca="1" si="176"/>
        <v>45368.902989054273</v>
      </c>
      <c r="EC28" s="39">
        <f t="shared" ca="1" si="177"/>
        <v>-1.7365850476605549E-4</v>
      </c>
      <c r="ED28" s="40">
        <f t="shared" ca="1" si="178"/>
        <v>48775.636407002072</v>
      </c>
      <c r="EE28" s="39">
        <f t="shared" ca="1" si="179"/>
        <v>0.14095728064384694</v>
      </c>
      <c r="EF28" s="40">
        <f t="shared" ca="1" si="180"/>
        <v>76924.599217403505</v>
      </c>
      <c r="EG28" s="39">
        <f t="shared" ca="1" si="181"/>
        <v>3.5096116527628611E-2</v>
      </c>
      <c r="EH28" s="40">
        <f t="shared" ca="1" si="182"/>
        <v>131126.46979153898</v>
      </c>
      <c r="EI28" s="39">
        <f t="shared" ca="1" si="183"/>
        <v>0.21802097168406565</v>
      </c>
      <c r="EJ28" s="40">
        <f t="shared" ca="1" si="184"/>
        <v>49028.978584377699</v>
      </c>
      <c r="EK28" s="39">
        <f t="shared" ca="1" si="185"/>
        <v>-9.2209966027861023E-2</v>
      </c>
      <c r="EL28" s="40">
        <f t="shared" ca="1" si="186"/>
        <v>41865.433074281485</v>
      </c>
      <c r="EM28" s="39">
        <f t="shared" ca="1" si="187"/>
        <v>9.377209332315245E-2</v>
      </c>
      <c r="EN28" s="40">
        <f t="shared" ca="1" si="188"/>
        <v>71518.873016119222</v>
      </c>
      <c r="EO28" s="39">
        <f t="shared" ca="1" si="189"/>
        <v>-8.0808081587168734E-2</v>
      </c>
      <c r="EP28" s="40">
        <f t="shared" ca="1" si="190"/>
        <v>92032.639433603283</v>
      </c>
      <c r="EQ28" s="39">
        <f t="shared" ca="1" si="191"/>
        <v>4.9798856314205664E-2</v>
      </c>
      <c r="ER28" s="40">
        <f t="shared" ca="1" si="192"/>
        <v>65474.430960318772</v>
      </c>
      <c r="ES28" s="39">
        <f t="shared" ca="1" si="193"/>
        <v>4.1169160539644471E-2</v>
      </c>
      <c r="ET28" s="40">
        <f t="shared" ca="1" si="194"/>
        <v>117660.02901266604</v>
      </c>
      <c r="EU28" s="39">
        <f t="shared" ca="1" si="195"/>
        <v>-0.16252110083647656</v>
      </c>
      <c r="EV28" s="40">
        <f t="shared" ca="1" si="196"/>
        <v>47938.235066390262</v>
      </c>
      <c r="EW28" s="39">
        <f t="shared" ca="1" si="197"/>
        <v>-0.18231266005739649</v>
      </c>
      <c r="EX28" s="40">
        <f t="shared" ca="1" si="198"/>
        <v>32978.114160638761</v>
      </c>
      <c r="EY28" s="39">
        <f t="shared" ca="1" si="199"/>
        <v>3.1214959495465426E-2</v>
      </c>
      <c r="EZ28" s="40">
        <f t="shared" ca="1" si="200"/>
        <v>88293.372985944545</v>
      </c>
      <c r="FA28" s="39">
        <f t="shared" ca="1" si="201"/>
        <v>0.23644298203090039</v>
      </c>
      <c r="FB28" s="40">
        <f t="shared" ca="1" si="202"/>
        <v>54467.574958009718</v>
      </c>
      <c r="FC28" s="39">
        <f t="shared" ca="1" si="203"/>
        <v>0.1140706864050334</v>
      </c>
      <c r="FD28" s="40">
        <f t="shared" ca="1" si="204"/>
        <v>62337.588193065785</v>
      </c>
      <c r="FE28" s="39">
        <f t="shared" ca="1" si="205"/>
        <v>7.7235830470438416E-2</v>
      </c>
      <c r="FF28" s="40">
        <f t="shared" ca="1" si="206"/>
        <v>93371.928658635356</v>
      </c>
      <c r="FG28" s="39">
        <f t="shared" ca="1" si="207"/>
        <v>7.7216465614588267E-2</v>
      </c>
      <c r="FH28" s="40">
        <f t="shared" ca="1" si="208"/>
        <v>69180.065116230166</v>
      </c>
      <c r="FI28" s="39">
        <f t="shared" ca="1" si="209"/>
        <v>0.11854033180320742</v>
      </c>
      <c r="FJ28" s="40">
        <f t="shared" ca="1" si="210"/>
        <v>56056.063065027694</v>
      </c>
      <c r="FK28" s="39">
        <f t="shared" ca="1" si="211"/>
        <v>5.4734838209323233E-3</v>
      </c>
      <c r="FL28" s="40">
        <f t="shared" ca="1" si="212"/>
        <v>41282.904653298225</v>
      </c>
      <c r="FM28" s="39">
        <f t="shared" ca="1" si="213"/>
        <v>-2.0320215590327449E-2</v>
      </c>
      <c r="FN28" s="40">
        <f t="shared" ca="1" si="214"/>
        <v>46322.227283933258</v>
      </c>
      <c r="FO28" s="39">
        <f t="shared" ca="1" si="215"/>
        <v>0.29343974300822528</v>
      </c>
      <c r="FP28" s="40">
        <f t="shared" ca="1" si="216"/>
        <v>132004.86337932324</v>
      </c>
      <c r="FQ28" s="39">
        <f t="shared" ca="1" si="217"/>
        <v>8.4582927352181772E-2</v>
      </c>
      <c r="FR28" s="40">
        <f t="shared" ca="1" si="218"/>
        <v>97550.8062397303</v>
      </c>
      <c r="FS28" s="39">
        <f t="shared" ca="1" si="219"/>
        <v>0.16819607926351021</v>
      </c>
      <c r="FT28" s="40">
        <f t="shared" ca="1" si="220"/>
        <v>78003.759991683241</v>
      </c>
      <c r="FU28" s="39">
        <f t="shared" ca="1" si="221"/>
        <v>0.23249637183716226</v>
      </c>
      <c r="FV28" s="40">
        <f t="shared" ca="1" si="222"/>
        <v>59505.936367947019</v>
      </c>
      <c r="FW28" s="39">
        <f t="shared" ca="1" si="223"/>
        <v>-9.3669126955312099E-2</v>
      </c>
      <c r="FX28" s="40">
        <f t="shared" ca="1" si="224"/>
        <v>25464.783287020549</v>
      </c>
      <c r="FY28" s="39">
        <f t="shared" ca="1" si="225"/>
        <v>-4.3586019471446934E-2</v>
      </c>
      <c r="FZ28" s="40">
        <f t="shared" ca="1" si="226"/>
        <v>54395.027382091968</v>
      </c>
      <c r="GA28" s="39">
        <f t="shared" ca="1" si="227"/>
        <v>-1.8390000596753477E-2</v>
      </c>
      <c r="GB28" s="40">
        <f t="shared" ca="1" si="228"/>
        <v>50826.462537225896</v>
      </c>
      <c r="GC28" s="39">
        <f t="shared" ca="1" si="229"/>
        <v>1.4897861585297833E-2</v>
      </c>
      <c r="GD28" s="40">
        <f t="shared" ca="1" si="230"/>
        <v>123584.19937819421</v>
      </c>
      <c r="GE28" s="39">
        <f t="shared" ca="1" si="231"/>
        <v>-4.1180756105848808E-2</v>
      </c>
      <c r="GF28" s="40">
        <f t="shared" ca="1" si="232"/>
        <v>57577.457866449964</v>
      </c>
      <c r="GG28" s="39">
        <f t="shared" ca="1" si="233"/>
        <v>0.14887920629637325</v>
      </c>
      <c r="GH28" s="40">
        <f t="shared" ca="1" si="234"/>
        <v>56050.783117905514</v>
      </c>
      <c r="GI28" s="39">
        <f t="shared" ca="1" si="235"/>
        <v>7.1590349675450249E-2</v>
      </c>
      <c r="GJ28" s="40">
        <f t="shared" ca="1" si="236"/>
        <v>75740.78955794897</v>
      </c>
      <c r="GK28" s="39">
        <f t="shared" ca="1" si="237"/>
        <v>-0.15815367088217638</v>
      </c>
      <c r="GL28" s="40">
        <f t="shared" ca="1" si="238"/>
        <v>59385.986185312133</v>
      </c>
      <c r="GM28" s="39">
        <f t="shared" ca="1" si="239"/>
        <v>1.2020881347808848E-3</v>
      </c>
      <c r="GN28" s="40">
        <f t="shared" ca="1" si="240"/>
        <v>66419.183273426825</v>
      </c>
      <c r="GO28" s="39">
        <f t="shared" ca="1" si="241"/>
        <v>-9.9380907288577874E-2</v>
      </c>
      <c r="GP28" s="40">
        <f t="shared" ca="1" si="242"/>
        <v>53661.289380567119</v>
      </c>
      <c r="GQ28" s="39">
        <f t="shared" ca="1" si="243"/>
        <v>-9.8134608259195372E-2</v>
      </c>
      <c r="GR28" s="40">
        <f t="shared" ca="1" si="244"/>
        <v>67040.610774750006</v>
      </c>
      <c r="GS28" s="39">
        <f t="shared" ca="1" si="245"/>
        <v>0.13067330712633063</v>
      </c>
      <c r="GT28" s="40">
        <f t="shared" ca="1" si="246"/>
        <v>95576.947579321975</v>
      </c>
      <c r="GU28" s="14"/>
      <c r="GV28" s="37"/>
      <c r="GW28" s="14"/>
      <c r="GX28" s="37"/>
    </row>
    <row r="29" spans="1:206" x14ac:dyDescent="0.2">
      <c r="A29" s="54">
        <v>46053</v>
      </c>
      <c r="B29" s="84">
        <v>1685.4000000000003</v>
      </c>
      <c r="C29" s="60">
        <f t="shared" ca="1" si="48"/>
        <v>8.8017152659156411E-2</v>
      </c>
      <c r="D29" s="40">
        <f t="shared" ca="1" si="247"/>
        <v>107875.56066736697</v>
      </c>
      <c r="E29" s="39">
        <f t="shared" ca="1" si="49"/>
        <v>0.14879800739442681</v>
      </c>
      <c r="F29" s="40">
        <f t="shared" ca="1" si="50"/>
        <v>84782.559588936158</v>
      </c>
      <c r="G29" s="39">
        <f t="shared" ca="1" si="51"/>
        <v>5.010485450267791E-2</v>
      </c>
      <c r="H29" s="40">
        <f t="shared" ca="1" si="52"/>
        <v>164613.18067154323</v>
      </c>
      <c r="I29" s="39">
        <f t="shared" ca="1" si="53"/>
        <v>9.6781179338932877E-2</v>
      </c>
      <c r="J29" s="40">
        <f t="shared" ca="1" si="54"/>
        <v>113176.92404761679</v>
      </c>
      <c r="K29" s="39">
        <f t="shared" ca="1" si="55"/>
        <v>-5.1024357477672096E-2</v>
      </c>
      <c r="L29" s="40">
        <f t="shared" ca="1" si="56"/>
        <v>133498.09667566314</v>
      </c>
      <c r="M29" s="39">
        <f t="shared" ca="1" si="57"/>
        <v>0.14105788953205786</v>
      </c>
      <c r="N29" s="40">
        <f t="shared" ca="1" si="58"/>
        <v>63090.064072206864</v>
      </c>
      <c r="O29" s="39">
        <f t="shared" ca="1" si="59"/>
        <v>8.4230222161605375E-2</v>
      </c>
      <c r="P29" s="40">
        <f t="shared" ca="1" si="60"/>
        <v>48119.556299116986</v>
      </c>
      <c r="Q29" s="39">
        <f t="shared" ca="1" si="61"/>
        <v>5.0424872065456705E-2</v>
      </c>
      <c r="R29" s="40">
        <f t="shared" ca="1" si="62"/>
        <v>79635.356456036694</v>
      </c>
      <c r="S29" s="39">
        <f t="shared" ca="1" si="63"/>
        <v>-5.2359129540994691E-2</v>
      </c>
      <c r="T29" s="40">
        <f t="shared" ca="1" si="64"/>
        <v>78873.647824891683</v>
      </c>
      <c r="U29" s="39">
        <f t="shared" ca="1" si="65"/>
        <v>-0.21315528103021378</v>
      </c>
      <c r="V29" s="40">
        <f t="shared" ca="1" si="66"/>
        <v>34371.305859150008</v>
      </c>
      <c r="W29" s="39">
        <f t="shared" ca="1" si="67"/>
        <v>-1.0396948975605801E-2</v>
      </c>
      <c r="X29" s="40">
        <f t="shared" ca="1" si="68"/>
        <v>43095.786260007342</v>
      </c>
      <c r="Y29" s="39">
        <f t="shared" ca="1" si="69"/>
        <v>1.2006620578390175E-2</v>
      </c>
      <c r="Z29" s="40">
        <f t="shared" ca="1" si="70"/>
        <v>89523.489282369294</v>
      </c>
      <c r="AA29" s="39">
        <f t="shared" ca="1" si="71"/>
        <v>-1.5537994465963233E-2</v>
      </c>
      <c r="AB29" s="40">
        <f t="shared" ca="1" si="72"/>
        <v>146781.71357101909</v>
      </c>
      <c r="AC29" s="39">
        <f t="shared" ca="1" si="73"/>
        <v>0.3939738734723241</v>
      </c>
      <c r="AD29" s="40">
        <f t="shared" ca="1" si="74"/>
        <v>105761.82464338667</v>
      </c>
      <c r="AE29" s="39">
        <f t="shared" ca="1" si="75"/>
        <v>1.1572165546527673E-2</v>
      </c>
      <c r="AF29" s="40">
        <f t="shared" ca="1" si="76"/>
        <v>71568.478224635255</v>
      </c>
      <c r="AG29" s="39">
        <f t="shared" ca="1" si="77"/>
        <v>2.3337581539877222E-2</v>
      </c>
      <c r="AH29" s="40">
        <f t="shared" ca="1" si="78"/>
        <v>81587.339664622006</v>
      </c>
      <c r="AI29" s="39">
        <f t="shared" ca="1" si="79"/>
        <v>-1.1806905154568718E-2</v>
      </c>
      <c r="AJ29" s="40">
        <f t="shared" ca="1" si="80"/>
        <v>77103.169402095184</v>
      </c>
      <c r="AK29" s="39">
        <f t="shared" ca="1" si="81"/>
        <v>-0.16946589456588768</v>
      </c>
      <c r="AL29" s="40">
        <f t="shared" ca="1" si="82"/>
        <v>53211.767696001341</v>
      </c>
      <c r="AM29" s="39">
        <f t="shared" ca="1" si="83"/>
        <v>0.11475454847798269</v>
      </c>
      <c r="AN29" s="40">
        <f t="shared" ca="1" si="84"/>
        <v>48995.06001530926</v>
      </c>
      <c r="AO29" s="39">
        <f t="shared" ca="1" si="85"/>
        <v>0.15487925064845931</v>
      </c>
      <c r="AP29" s="40">
        <f t="shared" ca="1" si="86"/>
        <v>112145.82938946017</v>
      </c>
      <c r="AQ29" s="39">
        <f t="shared" ca="1" si="87"/>
        <v>0.15575605582772475</v>
      </c>
      <c r="AR29" s="40">
        <f t="shared" ca="1" si="88"/>
        <v>53556.702968275022</v>
      </c>
      <c r="AS29" s="39">
        <f t="shared" ca="1" si="89"/>
        <v>0.12324032660353715</v>
      </c>
      <c r="AT29" s="40">
        <f t="shared" ca="1" si="90"/>
        <v>42017.016777714038</v>
      </c>
      <c r="AU29" s="39">
        <f t="shared" ca="1" si="91"/>
        <v>0.1402105176426505</v>
      </c>
      <c r="AV29" s="40">
        <f t="shared" ca="1" si="92"/>
        <v>74705.664627847334</v>
      </c>
      <c r="AW29" s="39">
        <f t="shared" ca="1" si="93"/>
        <v>-3.3704495007464634E-2</v>
      </c>
      <c r="AX29" s="40">
        <f t="shared" ca="1" si="94"/>
        <v>41756.868076815728</v>
      </c>
      <c r="AY29" s="39">
        <f t="shared" ca="1" si="95"/>
        <v>3.6939508586354045E-2</v>
      </c>
      <c r="AZ29" s="40">
        <f t="shared" ca="1" si="96"/>
        <v>74955.416920827047</v>
      </c>
      <c r="BA29" s="39">
        <f t="shared" ca="1" si="97"/>
        <v>-0.10344401323810185</v>
      </c>
      <c r="BB29" s="40">
        <f t="shared" ca="1" si="98"/>
        <v>64104.543966902711</v>
      </c>
      <c r="BC29" s="39">
        <f t="shared" ca="1" si="99"/>
        <v>0.13786998353688798</v>
      </c>
      <c r="BD29" s="40">
        <f t="shared" ca="1" si="100"/>
        <v>39574.775355728372</v>
      </c>
      <c r="BE29" s="39">
        <f t="shared" ca="1" si="101"/>
        <v>-8.22500895529302E-2</v>
      </c>
      <c r="BF29" s="40">
        <f t="shared" ca="1" si="102"/>
        <v>57726.187127242163</v>
      </c>
      <c r="BG29" s="39">
        <f t="shared" ca="1" si="103"/>
        <v>-3.1397301972506043E-2</v>
      </c>
      <c r="BH29" s="40">
        <f t="shared" ca="1" si="104"/>
        <v>35190.581241010994</v>
      </c>
      <c r="BI29" s="39">
        <f t="shared" ca="1" si="105"/>
        <v>0.11079221622389482</v>
      </c>
      <c r="BJ29" s="40">
        <f t="shared" ca="1" si="106"/>
        <v>85008.039401573347</v>
      </c>
      <c r="BK29" s="39">
        <f t="shared" ca="1" si="107"/>
        <v>-3.7533520014765127E-2</v>
      </c>
      <c r="BL29" s="40">
        <f t="shared" ca="1" si="108"/>
        <v>42971.203793125984</v>
      </c>
      <c r="BM29" s="39">
        <f t="shared" ca="1" si="109"/>
        <v>9.4342619803132854E-2</v>
      </c>
      <c r="BN29" s="40">
        <f t="shared" ca="1" si="110"/>
        <v>115771.85910024578</v>
      </c>
      <c r="BO29" s="39">
        <f t="shared" ca="1" si="111"/>
        <v>0.1502519099883938</v>
      </c>
      <c r="BP29" s="40">
        <f t="shared" ca="1" si="112"/>
        <v>34231.474255772904</v>
      </c>
      <c r="BQ29" s="39">
        <f t="shared" ca="1" si="113"/>
        <v>0.20945694606992002</v>
      </c>
      <c r="BR29" s="40">
        <f t="shared" ca="1" si="114"/>
        <v>83293.88616806177</v>
      </c>
      <c r="BS29" s="39">
        <f t="shared" ca="1" si="115"/>
        <v>-0.10086734725161278</v>
      </c>
      <c r="BT29" s="40">
        <f t="shared" ca="1" si="116"/>
        <v>44848.160313967346</v>
      </c>
      <c r="BU29" s="39">
        <f t="shared" ca="1" si="117"/>
        <v>6.1536039654460584E-2</v>
      </c>
      <c r="BV29" s="40">
        <f t="shared" ca="1" si="118"/>
        <v>126082.98159699315</v>
      </c>
      <c r="BW29" s="39">
        <f t="shared" ca="1" si="119"/>
        <v>-0.12030239154486189</v>
      </c>
      <c r="BX29" s="40">
        <f t="shared" ca="1" si="120"/>
        <v>67928.480727687594</v>
      </c>
      <c r="BY29" s="39">
        <f t="shared" ca="1" si="121"/>
        <v>0.124548928323053</v>
      </c>
      <c r="BZ29" s="40">
        <f t="shared" ca="1" si="122"/>
        <v>67433.209115747828</v>
      </c>
      <c r="CA29" s="39">
        <f t="shared" ca="1" si="123"/>
        <v>7.2295455667960196E-2</v>
      </c>
      <c r="CB29" s="40">
        <f t="shared" ca="1" si="124"/>
        <v>78518.379229606595</v>
      </c>
      <c r="CC29" s="39">
        <f t="shared" ca="1" si="125"/>
        <v>5.9225343784856402E-2</v>
      </c>
      <c r="CD29" s="40">
        <f t="shared" ca="1" si="126"/>
        <v>117529.41209916859</v>
      </c>
      <c r="CE29" s="39">
        <f t="shared" ca="1" si="127"/>
        <v>-4.6665245453267466E-2</v>
      </c>
      <c r="CF29" s="40">
        <f t="shared" ca="1" si="128"/>
        <v>75446.297676654154</v>
      </c>
      <c r="CG29" s="39">
        <f t="shared" ca="1" si="129"/>
        <v>-0.28753047038902352</v>
      </c>
      <c r="CH29" s="40">
        <f t="shared" ca="1" si="130"/>
        <v>45879.536658077341</v>
      </c>
      <c r="CI29" s="39">
        <f t="shared" ca="1" si="131"/>
        <v>-0.15133922260077826</v>
      </c>
      <c r="CJ29" s="40">
        <f t="shared" ca="1" si="132"/>
        <v>42037.189014615527</v>
      </c>
      <c r="CK29" s="39">
        <f t="shared" ca="1" si="133"/>
        <v>0.15091398260020336</v>
      </c>
      <c r="CL29" s="40">
        <f t="shared" ca="1" si="134"/>
        <v>92443.165035901737</v>
      </c>
      <c r="CM29" s="39">
        <f t="shared" ca="1" si="135"/>
        <v>0.22245185454012542</v>
      </c>
      <c r="CN29" s="40">
        <f t="shared" ca="1" si="136"/>
        <v>62934.607609206803</v>
      </c>
      <c r="CO29" s="39">
        <f t="shared" ca="1" si="137"/>
        <v>-3.0715052821959909E-4</v>
      </c>
      <c r="CP29" s="40">
        <f t="shared" ca="1" si="138"/>
        <v>78901.08692303444</v>
      </c>
      <c r="CQ29" s="39">
        <f t="shared" ca="1" si="139"/>
        <v>-0.10461473614293015</v>
      </c>
      <c r="CR29" s="40">
        <f t="shared" ca="1" si="140"/>
        <v>149818.18306067807</v>
      </c>
      <c r="CS29" s="39">
        <f t="shared" ca="1" si="141"/>
        <v>0.10431609993722601</v>
      </c>
      <c r="CT29" s="40">
        <f t="shared" ca="1" si="142"/>
        <v>189654.50768352934</v>
      </c>
      <c r="CU29" s="39">
        <f t="shared" ca="1" si="143"/>
        <v>1.9812108824315711E-2</v>
      </c>
      <c r="CV29" s="40">
        <f t="shared" ca="1" si="144"/>
        <v>120562.20639736844</v>
      </c>
      <c r="CW29" s="39">
        <f t="shared" ca="1" si="145"/>
        <v>0.19224996278953285</v>
      </c>
      <c r="CX29" s="40">
        <f t="shared" ca="1" si="146"/>
        <v>89411.621498464825</v>
      </c>
      <c r="CY29" s="39">
        <f t="shared" ca="1" si="147"/>
        <v>-0.11080353225016387</v>
      </c>
      <c r="CZ29" s="40">
        <f t="shared" ca="1" si="148"/>
        <v>58417.755333070454</v>
      </c>
      <c r="DA29" s="39">
        <f t="shared" ca="1" si="149"/>
        <v>3.8644476337288743E-2</v>
      </c>
      <c r="DB29" s="40">
        <f t="shared" ca="1" si="150"/>
        <v>44851.897377227106</v>
      </c>
      <c r="DC29" s="39">
        <f t="shared" ca="1" si="151"/>
        <v>6.0536873777937594E-2</v>
      </c>
      <c r="DD29" s="40">
        <f t="shared" ca="1" si="152"/>
        <v>66480.562069454085</v>
      </c>
      <c r="DE29" s="39">
        <f t="shared" ca="1" si="153"/>
        <v>-3.1843275144217149E-2</v>
      </c>
      <c r="DF29" s="40">
        <f t="shared" ca="1" si="154"/>
        <v>86924.033639054716</v>
      </c>
      <c r="DG29" s="39">
        <f t="shared" ca="1" si="155"/>
        <v>5.0926720243088572E-2</v>
      </c>
      <c r="DH29" s="40">
        <f t="shared" ca="1" si="156"/>
        <v>52664.784455313296</v>
      </c>
      <c r="DI29" s="39">
        <f t="shared" ca="1" si="157"/>
        <v>0.19931916256454338</v>
      </c>
      <c r="DJ29" s="40">
        <f t="shared" ca="1" si="158"/>
        <v>136362.8678264241</v>
      </c>
      <c r="DK29" s="39">
        <f t="shared" ca="1" si="159"/>
        <v>-9.8146878734527376E-2</v>
      </c>
      <c r="DL29" s="40">
        <f t="shared" ca="1" si="160"/>
        <v>64618.447345204346</v>
      </c>
      <c r="DM29" s="39">
        <f t="shared" ca="1" si="161"/>
        <v>0.25751331415777651</v>
      </c>
      <c r="DN29" s="40">
        <f t="shared" ca="1" si="162"/>
        <v>74508.200664914111</v>
      </c>
      <c r="DO29" s="39">
        <f t="shared" ca="1" si="163"/>
        <v>-6.1193173955419337E-2</v>
      </c>
      <c r="DP29" s="40">
        <f t="shared" ca="1" si="164"/>
        <v>56772.557963730644</v>
      </c>
      <c r="DQ29" s="39">
        <f t="shared" ca="1" si="165"/>
        <v>9.1851323305025601E-2</v>
      </c>
      <c r="DR29" s="40">
        <f t="shared" ca="1" si="166"/>
        <v>36614.184734917748</v>
      </c>
      <c r="DS29" s="39">
        <f t="shared" ca="1" si="167"/>
        <v>0.1643605364560087</v>
      </c>
      <c r="DT29" s="40">
        <f t="shared" ca="1" si="168"/>
        <v>34280.525442201761</v>
      </c>
      <c r="DU29" s="39">
        <f t="shared" ca="1" si="169"/>
        <v>2.1136738368489789E-2</v>
      </c>
      <c r="DV29" s="40">
        <f t="shared" ca="1" si="170"/>
        <v>69165.542183315731</v>
      </c>
      <c r="DW29" s="39">
        <f t="shared" ca="1" si="171"/>
        <v>2.1650129555039338E-3</v>
      </c>
      <c r="DX29" s="40">
        <f t="shared" ca="1" si="172"/>
        <v>49292.882650215128</v>
      </c>
      <c r="DY29" s="39">
        <f t="shared" ca="1" si="173"/>
        <v>0.25490925899765748</v>
      </c>
      <c r="DZ29" s="40">
        <f t="shared" ca="1" si="174"/>
        <v>71873.425515940209</v>
      </c>
      <c r="EA29" s="39">
        <f t="shared" ca="1" si="175"/>
        <v>0.27999684986952689</v>
      </c>
      <c r="EB29" s="40">
        <f t="shared" ca="1" si="176"/>
        <v>59757.452908025632</v>
      </c>
      <c r="EC29" s="39">
        <f t="shared" ca="1" si="177"/>
        <v>2.7775067504645964E-2</v>
      </c>
      <c r="ED29" s="40">
        <f t="shared" ca="1" si="178"/>
        <v>51815.783000788622</v>
      </c>
      <c r="EE29" s="39">
        <f t="shared" ca="1" si="179"/>
        <v>-9.3473261965815624E-2</v>
      </c>
      <c r="EF29" s="40">
        <f t="shared" ca="1" si="180"/>
        <v>71419.606003139765</v>
      </c>
      <c r="EG29" s="39">
        <f t="shared" ca="1" si="181"/>
        <v>0.22517400120727404</v>
      </c>
      <c r="EH29" s="40">
        <f t="shared" ca="1" si="182"/>
        <v>162338.14165868456</v>
      </c>
      <c r="EI29" s="39">
        <f t="shared" ca="1" si="183"/>
        <v>0.15988181455480796</v>
      </c>
      <c r="EJ29" s="40">
        <f t="shared" ca="1" si="184"/>
        <v>58553.220646216825</v>
      </c>
      <c r="EK29" s="39">
        <f t="shared" ca="1" si="185"/>
        <v>-0.14968706766084966</v>
      </c>
      <c r="EL29" s="40">
        <f t="shared" ca="1" si="186"/>
        <v>37284.11916104074</v>
      </c>
      <c r="EM29" s="39">
        <f t="shared" ca="1" si="187"/>
        <v>0.16264188100205962</v>
      </c>
      <c r="EN29" s="40">
        <f t="shared" ca="1" si="188"/>
        <v>84836.237050608281</v>
      </c>
      <c r="EO29" s="39">
        <f t="shared" ca="1" si="189"/>
        <v>-0.22980770487436294</v>
      </c>
      <c r="EP29" s="40">
        <f t="shared" ca="1" si="190"/>
        <v>72568.229791837119</v>
      </c>
      <c r="EQ29" s="39">
        <f t="shared" ca="1" si="191"/>
        <v>6.009328733991158E-2</v>
      </c>
      <c r="ER29" s="40">
        <f t="shared" ca="1" si="192"/>
        <v>71094.404753434399</v>
      </c>
      <c r="ES29" s="39">
        <f t="shared" ca="1" si="193"/>
        <v>-0.10727889592551695</v>
      </c>
      <c r="ET29" s="40">
        <f t="shared" ca="1" si="194"/>
        <v>106722.99100562293</v>
      </c>
      <c r="EU29" s="39">
        <f t="shared" ca="1" si="195"/>
        <v>1.5347809163599051E-2</v>
      </c>
      <c r="EV29" s="40">
        <f t="shared" ca="1" si="196"/>
        <v>50359.381949828974</v>
      </c>
      <c r="EW29" s="39">
        <f t="shared" ca="1" si="197"/>
        <v>8.2692373296719551E-2</v>
      </c>
      <c r="EX29" s="40">
        <f t="shared" ca="1" si="198"/>
        <v>37390.552687432137</v>
      </c>
      <c r="EY29" s="39">
        <f t="shared" ca="1" si="199"/>
        <v>-2.871837183904994E-2</v>
      </c>
      <c r="EZ29" s="40">
        <f t="shared" ca="1" si="200"/>
        <v>87443.131069610259</v>
      </c>
      <c r="FA29" s="39">
        <f t="shared" ca="1" si="201"/>
        <v>-3.8914663324345948E-2</v>
      </c>
      <c r="FB29" s="40">
        <f t="shared" ca="1" si="202"/>
        <v>54033.3876164252</v>
      </c>
      <c r="FC29" s="39">
        <f t="shared" ca="1" si="203"/>
        <v>2.6552434639952965E-2</v>
      </c>
      <c r="FD29" s="40">
        <f t="shared" ca="1" si="204"/>
        <v>65678.202929174469</v>
      </c>
      <c r="FE29" s="39">
        <f t="shared" ca="1" si="205"/>
        <v>0.17511562531078742</v>
      </c>
      <c r="FF29" s="40">
        <f t="shared" ca="1" si="206"/>
        <v>111408.21233216651</v>
      </c>
      <c r="FG29" s="39">
        <f t="shared" ca="1" si="207"/>
        <v>7.8060291006755822E-2</v>
      </c>
      <c r="FH29" s="40">
        <f t="shared" ca="1" si="208"/>
        <v>76265.681131069403</v>
      </c>
      <c r="FI29" s="39">
        <f t="shared" ca="1" si="209"/>
        <v>0.38607219605338172</v>
      </c>
      <c r="FJ29" s="40">
        <f t="shared" ca="1" si="210"/>
        <v>79383.150434649797</v>
      </c>
      <c r="FK29" s="39">
        <f t="shared" ca="1" si="211"/>
        <v>2.8159370934860022E-2</v>
      </c>
      <c r="FL29" s="40">
        <f t="shared" ca="1" si="212"/>
        <v>44130.805278698906</v>
      </c>
      <c r="FM29" s="39">
        <f t="shared" ca="1" si="213"/>
        <v>0.27936001600724258</v>
      </c>
      <c r="FN29" s="40">
        <f t="shared" ca="1" si="214"/>
        <v>60948.205439463985</v>
      </c>
      <c r="FO29" s="39">
        <f t="shared" ca="1" si="215"/>
        <v>0.12328491551801771</v>
      </c>
      <c r="FP29" s="40">
        <f t="shared" ca="1" si="216"/>
        <v>149964.47180901057</v>
      </c>
      <c r="FQ29" s="39">
        <f t="shared" ca="1" si="217"/>
        <v>-0.11580813116279479</v>
      </c>
      <c r="FR29" s="40">
        <f t="shared" ca="1" si="218"/>
        <v>87939.029675683225</v>
      </c>
      <c r="FS29" s="39">
        <f t="shared" ca="1" si="219"/>
        <v>9.0167284445057672E-3</v>
      </c>
      <c r="FT29" s="40">
        <f t="shared" ca="1" si="220"/>
        <v>80392.498713178647</v>
      </c>
      <c r="FU29" s="39">
        <f t="shared" ca="1" si="221"/>
        <v>6.7709458722879035E-2</v>
      </c>
      <c r="FV29" s="40">
        <f t="shared" ca="1" si="222"/>
        <v>65220.451110218797</v>
      </c>
      <c r="FW29" s="39">
        <f t="shared" ca="1" si="223"/>
        <v>-9.4899310885010399E-3</v>
      </c>
      <c r="FX29" s="40">
        <f t="shared" ca="1" si="224"/>
        <v>26908.524248443111</v>
      </c>
      <c r="FY29" s="39">
        <f t="shared" ca="1" si="225"/>
        <v>1.0010782621058464E-3</v>
      </c>
      <c r="FZ29" s="40">
        <f t="shared" ca="1" si="226"/>
        <v>56134.881061570843</v>
      </c>
      <c r="GA29" s="39">
        <f t="shared" ca="1" si="227"/>
        <v>3.019672366264714E-2</v>
      </c>
      <c r="GB29" s="40">
        <f t="shared" ca="1" si="228"/>
        <v>54046.655181212402</v>
      </c>
      <c r="GC29" s="39">
        <f t="shared" ca="1" si="229"/>
        <v>0.13592508239565104</v>
      </c>
      <c r="GD29" s="40">
        <f t="shared" ca="1" si="230"/>
        <v>142067.79186147582</v>
      </c>
      <c r="GE29" s="39">
        <f t="shared" ca="1" si="231"/>
        <v>0.12587046992674444</v>
      </c>
      <c r="GF29" s="40">
        <f t="shared" ca="1" si="232"/>
        <v>66510.159545287359</v>
      </c>
      <c r="GG29" s="39">
        <f t="shared" ca="1" si="233"/>
        <v>0.11855869526282276</v>
      </c>
      <c r="GH29" s="40">
        <f t="shared" ca="1" si="234"/>
        <v>64381.490832823845</v>
      </c>
      <c r="GI29" s="39">
        <f t="shared" ca="1" si="235"/>
        <v>-3.2650749978058911E-2</v>
      </c>
      <c r="GJ29" s="40">
        <f t="shared" ca="1" si="236"/>
        <v>74953.195974951595</v>
      </c>
      <c r="GK29" s="39">
        <f t="shared" ca="1" si="237"/>
        <v>2.613331616935325E-2</v>
      </c>
      <c r="GL29" s="40">
        <f t="shared" ca="1" si="238"/>
        <v>62623.338938321744</v>
      </c>
      <c r="GM29" s="39">
        <f t="shared" ca="1" si="239"/>
        <v>-0.13236922913564333</v>
      </c>
      <c r="GN29" s="40">
        <f t="shared" ca="1" si="240"/>
        <v>59312.727183704301</v>
      </c>
      <c r="GO29" s="39">
        <f t="shared" ca="1" si="241"/>
        <v>0.10705508242824949</v>
      </c>
      <c r="GP29" s="40">
        <f t="shared" ca="1" si="242"/>
        <v>61091.403138409878</v>
      </c>
      <c r="GQ29" s="39">
        <f t="shared" ca="1" si="243"/>
        <v>0.14194389542833186</v>
      </c>
      <c r="GR29" s="40">
        <f t="shared" ca="1" si="244"/>
        <v>78242.016220012607</v>
      </c>
      <c r="GS29" s="39">
        <f t="shared" ca="1" si="245"/>
        <v>5.163539893014267E-2</v>
      </c>
      <c r="GT29" s="40">
        <f t="shared" ca="1" si="246"/>
        <v>102197.50139610558</v>
      </c>
      <c r="GU29" s="14"/>
      <c r="GV29" s="37"/>
      <c r="GW29" s="14"/>
      <c r="GX29" s="37"/>
    </row>
    <row r="30" spans="1:206" x14ac:dyDescent="0.2">
      <c r="A30" s="54">
        <v>46081</v>
      </c>
      <c r="B30" s="84">
        <v>1685.4000000000003</v>
      </c>
      <c r="C30" s="60">
        <f t="shared" ca="1" si="48"/>
        <v>0.11048752912250726</v>
      </c>
      <c r="D30" s="40">
        <f t="shared" ca="1" si="247"/>
        <v>121479.86481820946</v>
      </c>
      <c r="E30" s="39">
        <f t="shared" ca="1" si="49"/>
        <v>4.4794606324198676E-2</v>
      </c>
      <c r="F30" s="40">
        <f t="shared" ca="1" si="50"/>
        <v>90265.760968880451</v>
      </c>
      <c r="G30" s="39">
        <f t="shared" ca="1" si="51"/>
        <v>-4.9289364008879503E-2</v>
      </c>
      <c r="H30" s="40">
        <f t="shared" ca="1" si="52"/>
        <v>158184.90168876408</v>
      </c>
      <c r="I30" s="39">
        <f t="shared" ca="1" si="53"/>
        <v>0.1707985222687603</v>
      </c>
      <c r="J30" s="40">
        <f t="shared" ca="1" si="54"/>
        <v>134192.77542987344</v>
      </c>
      <c r="K30" s="39">
        <f t="shared" ca="1" si="55"/>
        <v>8.2719644073311824E-2</v>
      </c>
      <c r="L30" s="40">
        <f t="shared" ca="1" si="56"/>
        <v>146226.41171713854</v>
      </c>
      <c r="M30" s="39">
        <f t="shared" ca="1" si="57"/>
        <v>7.8857977459880144E-2</v>
      </c>
      <c r="N30" s="40">
        <f t="shared" ca="1" si="58"/>
        <v>69750.61892275534</v>
      </c>
      <c r="O30" s="39">
        <f t="shared" ca="1" si="59"/>
        <v>-2.7460000791630253E-2</v>
      </c>
      <c r="P30" s="40">
        <f t="shared" ca="1" si="60"/>
        <v>48483.593245050339</v>
      </c>
      <c r="Q30" s="39">
        <f t="shared" ca="1" si="61"/>
        <v>0.26168699368325943</v>
      </c>
      <c r="R30" s="40">
        <f t="shared" ca="1" si="62"/>
        <v>102160.29347791166</v>
      </c>
      <c r="S30" s="39">
        <f t="shared" ca="1" si="63"/>
        <v>0.14681757529898215</v>
      </c>
      <c r="T30" s="40">
        <f t="shared" ca="1" si="64"/>
        <v>92139.085553528115</v>
      </c>
      <c r="U30" s="39">
        <f t="shared" ca="1" si="65"/>
        <v>-2.2396764633826664E-2</v>
      </c>
      <c r="V30" s="40">
        <f t="shared" ca="1" si="66"/>
        <v>35286.89981166536</v>
      </c>
      <c r="W30" s="39">
        <f t="shared" ca="1" si="67"/>
        <v>0.1662695686898647</v>
      </c>
      <c r="X30" s="40">
        <f t="shared" ca="1" si="68"/>
        <v>51946.704053809364</v>
      </c>
      <c r="Y30" s="39">
        <f t="shared" ca="1" si="69"/>
        <v>0.23215036163022437</v>
      </c>
      <c r="Z30" s="40">
        <f t="shared" ca="1" si="70"/>
        <v>111991.79969367082</v>
      </c>
      <c r="AA30" s="39">
        <f t="shared" ca="1" si="71"/>
        <v>0.14768970751933694</v>
      </c>
      <c r="AB30" s="40">
        <f t="shared" ca="1" si="72"/>
        <v>170145.26191750998</v>
      </c>
      <c r="AC30" s="39">
        <f t="shared" ca="1" si="73"/>
        <v>-7.5654970300738339E-2</v>
      </c>
      <c r="AD30" s="40">
        <f t="shared" ca="1" si="74"/>
        <v>99445.81694103936</v>
      </c>
      <c r="AE30" s="39">
        <f t="shared" ca="1" si="75"/>
        <v>8.391229590769822E-2</v>
      </c>
      <c r="AF30" s="40">
        <f t="shared" ca="1" si="76"/>
        <v>79259.353547084494</v>
      </c>
      <c r="AG30" s="39">
        <f t="shared" ca="1" si="77"/>
        <v>-0.1138155210276855</v>
      </c>
      <c r="AH30" s="40">
        <f t="shared" ca="1" si="78"/>
        <v>73986.834091430297</v>
      </c>
      <c r="AI30" s="39">
        <f t="shared" ca="1" si="79"/>
        <v>-3.4258713963519156E-2</v>
      </c>
      <c r="AJ30" s="40">
        <f t="shared" ca="1" si="80"/>
        <v>76147.113975868037</v>
      </c>
      <c r="AK30" s="39">
        <f t="shared" ca="1" si="81"/>
        <v>0.12117770094433025</v>
      </c>
      <c r="AL30" s="40">
        <f t="shared" ca="1" si="82"/>
        <v>61345.247368586563</v>
      </c>
      <c r="AM30" s="39">
        <f t="shared" ca="1" si="83"/>
        <v>-5.5196221542849706E-2</v>
      </c>
      <c r="AN30" s="40">
        <f t="shared" ca="1" si="84"/>
        <v>47976.117828199029</v>
      </c>
      <c r="AO30" s="39">
        <f t="shared" ca="1" si="85"/>
        <v>0.15176635383339604</v>
      </c>
      <c r="AP30" s="40">
        <f t="shared" ca="1" si="86"/>
        <v>130851.19301352063</v>
      </c>
      <c r="AQ30" s="39">
        <f t="shared" ca="1" si="87"/>
        <v>-3.233467060560561E-2</v>
      </c>
      <c r="AR30" s="40">
        <f t="shared" ca="1" si="88"/>
        <v>53510.364619073589</v>
      </c>
      <c r="AS30" s="39">
        <f t="shared" ca="1" si="89"/>
        <v>7.969285960178131E-3</v>
      </c>
      <c r="AT30" s="40">
        <f t="shared" ca="1" si="90"/>
        <v>44037.262399609244</v>
      </c>
      <c r="AU30" s="39">
        <f t="shared" ca="1" si="91"/>
        <v>7.9493232905688271E-3</v>
      </c>
      <c r="AV30" s="40">
        <f t="shared" ca="1" si="92"/>
        <v>76984.924107610888</v>
      </c>
      <c r="AW30" s="39">
        <f t="shared" ca="1" si="93"/>
        <v>0.34908113726219775</v>
      </c>
      <c r="AX30" s="40">
        <f t="shared" ca="1" si="94"/>
        <v>58018.803073578129</v>
      </c>
      <c r="AY30" s="39">
        <f t="shared" ca="1" si="95"/>
        <v>-1.3530404376500271E-2</v>
      </c>
      <c r="AZ30" s="40">
        <f t="shared" ca="1" si="96"/>
        <v>75626.639819679083</v>
      </c>
      <c r="BA30" s="39">
        <f t="shared" ca="1" si="97"/>
        <v>0.23310698413058795</v>
      </c>
      <c r="BB30" s="40">
        <f t="shared" ca="1" si="98"/>
        <v>80733.160880094074</v>
      </c>
      <c r="BC30" s="39">
        <f t="shared" ca="1" si="99"/>
        <v>0.26275541492255544</v>
      </c>
      <c r="BD30" s="40">
        <f t="shared" ca="1" si="100"/>
        <v>51658.661874789708</v>
      </c>
      <c r="BE30" s="39">
        <f t="shared" ca="1" si="101"/>
        <v>0.16119782140413957</v>
      </c>
      <c r="BF30" s="40">
        <f t="shared" ca="1" si="102"/>
        <v>68716.922730121281</v>
      </c>
      <c r="BG30" s="39">
        <f t="shared" ca="1" si="103"/>
        <v>8.1022293313828098E-2</v>
      </c>
      <c r="BH30" s="40">
        <f t="shared" ca="1" si="104"/>
        <v>39727.202836204284</v>
      </c>
      <c r="BI30" s="39">
        <f t="shared" ca="1" si="105"/>
        <v>0.14183866429728895</v>
      </c>
      <c r="BJ30" s="40">
        <f t="shared" ca="1" si="106"/>
        <v>98750.866164823805</v>
      </c>
      <c r="BK30" s="39">
        <f t="shared" ca="1" si="107"/>
        <v>-1.0394107133740657E-2</v>
      </c>
      <c r="BL30" s="40">
        <f t="shared" ca="1" si="108"/>
        <v>44209.956497234431</v>
      </c>
      <c r="BM30" s="39">
        <f t="shared" ca="1" si="109"/>
        <v>5.9511404178560975E-2</v>
      </c>
      <c r="BN30" s="40">
        <f t="shared" ca="1" si="110"/>
        <v>124347.00499966391</v>
      </c>
      <c r="BO30" s="39">
        <f t="shared" ca="1" si="111"/>
        <v>-5.6512620049083133E-2</v>
      </c>
      <c r="BP30" s="40">
        <f t="shared" ca="1" si="112"/>
        <v>33982.363957436442</v>
      </c>
      <c r="BQ30" s="39">
        <f t="shared" ca="1" si="113"/>
        <v>-8.8919258899786829E-4</v>
      </c>
      <c r="BR30" s="40">
        <f t="shared" ca="1" si="114"/>
        <v>84905.221861772283</v>
      </c>
      <c r="BS30" s="39">
        <f t="shared" ca="1" si="115"/>
        <v>4.2980183577302974E-3</v>
      </c>
      <c r="BT30" s="40">
        <f t="shared" ca="1" si="116"/>
        <v>46726.318530307217</v>
      </c>
      <c r="BU30" s="39">
        <f t="shared" ca="1" si="117"/>
        <v>-0.24716026565129065</v>
      </c>
      <c r="BV30" s="40">
        <f t="shared" ca="1" si="118"/>
        <v>96605.67837137352</v>
      </c>
      <c r="BW30" s="39">
        <f t="shared" ca="1" si="119"/>
        <v>8.0937856382945386E-2</v>
      </c>
      <c r="BX30" s="40">
        <f t="shared" ca="1" si="120"/>
        <v>75111.866345136848</v>
      </c>
      <c r="BY30" s="39">
        <f t="shared" ca="1" si="121"/>
        <v>1.1190996631074195E-2</v>
      </c>
      <c r="BZ30" s="40">
        <f t="shared" ca="1" si="122"/>
        <v>69873.253931784668</v>
      </c>
      <c r="CA30" s="39">
        <f t="shared" ca="1" si="123"/>
        <v>0.21996670391001452</v>
      </c>
      <c r="CB30" s="40">
        <f t="shared" ca="1" si="124"/>
        <v>97475.208305099703</v>
      </c>
      <c r="CC30" s="39">
        <f t="shared" ca="1" si="125"/>
        <v>0.18641539217089212</v>
      </c>
      <c r="CD30" s="40">
        <f t="shared" ca="1" si="126"/>
        <v>141124.10354724951</v>
      </c>
      <c r="CE30" s="39">
        <f t="shared" ca="1" si="127"/>
        <v>0.25725925395252014</v>
      </c>
      <c r="CF30" s="40">
        <f t="shared" ca="1" si="128"/>
        <v>96540.955930429962</v>
      </c>
      <c r="CG30" s="39">
        <f t="shared" ca="1" si="129"/>
        <v>0.26941880610499191</v>
      </c>
      <c r="CH30" s="40">
        <f t="shared" ca="1" si="130"/>
        <v>59925.746649146757</v>
      </c>
      <c r="CI30" s="39">
        <f t="shared" ca="1" si="131"/>
        <v>-9.5436484326470311E-3</v>
      </c>
      <c r="CJ30" s="40">
        <f t="shared" ca="1" si="132"/>
        <v>43321.400861563307</v>
      </c>
      <c r="CK30" s="39">
        <f t="shared" ca="1" si="133"/>
        <v>1.2897750428221288E-2</v>
      </c>
      <c r="CL30" s="40">
        <f t="shared" ca="1" si="134"/>
        <v>95320.87390732966</v>
      </c>
      <c r="CM30" s="39">
        <f t="shared" ca="1" si="135"/>
        <v>0.22039246478463553</v>
      </c>
      <c r="CN30" s="40">
        <f t="shared" ca="1" si="136"/>
        <v>78490.320900453764</v>
      </c>
      <c r="CO30" s="39">
        <f t="shared" ca="1" si="137"/>
        <v>-1.1912453164937616E-2</v>
      </c>
      <c r="CP30" s="40">
        <f t="shared" ca="1" si="138"/>
        <v>79646.581420401111</v>
      </c>
      <c r="CQ30" s="39">
        <f t="shared" ca="1" si="139"/>
        <v>0.23604163548033599</v>
      </c>
      <c r="CR30" s="40">
        <f t="shared" ca="1" si="140"/>
        <v>186866.9120150129</v>
      </c>
      <c r="CS30" s="39">
        <f t="shared" ca="1" si="141"/>
        <v>0.28970908061877798</v>
      </c>
      <c r="CT30" s="40">
        <f t="shared" ca="1" si="142"/>
        <v>246284.5407397316</v>
      </c>
      <c r="CU30" s="39">
        <f t="shared" ca="1" si="143"/>
        <v>9.9013141928739556E-2</v>
      </c>
      <c r="CV30" s="40">
        <f t="shared" ca="1" si="144"/>
        <v>134184.84925063309</v>
      </c>
      <c r="CW30" s="39">
        <f t="shared" ca="1" si="145"/>
        <v>2.7066491114983077E-2</v>
      </c>
      <c r="CX30" s="40">
        <f t="shared" ca="1" si="146"/>
        <v>93517.080357329251</v>
      </c>
      <c r="CY30" s="39">
        <f t="shared" ca="1" si="147"/>
        <v>-2.9632863378800257E-2</v>
      </c>
      <c r="CZ30" s="40">
        <f t="shared" ca="1" si="148"/>
        <v>58372.069970389399</v>
      </c>
      <c r="DA30" s="39">
        <f t="shared" ca="1" si="149"/>
        <v>0.14352984390831933</v>
      </c>
      <c r="DB30" s="40">
        <f t="shared" ca="1" si="150"/>
        <v>52974.883206772465</v>
      </c>
      <c r="DC30" s="39">
        <f t="shared" ca="1" si="151"/>
        <v>-7.5377502309350392E-2</v>
      </c>
      <c r="DD30" s="40">
        <f t="shared" ca="1" si="152"/>
        <v>63154.823348536898</v>
      </c>
      <c r="DE30" s="39">
        <f t="shared" ca="1" si="153"/>
        <v>0.10464004201724458</v>
      </c>
      <c r="DF30" s="40">
        <f t="shared" ca="1" si="154"/>
        <v>97705.168171353784</v>
      </c>
      <c r="DG30" s="39">
        <f t="shared" ca="1" si="155"/>
        <v>3.4183774853613555E-3</v>
      </c>
      <c r="DH30" s="40">
        <f t="shared" ca="1" si="156"/>
        <v>54530.21256876675</v>
      </c>
      <c r="DI30" s="39">
        <f t="shared" ca="1" si="157"/>
        <v>0.15567117843714776</v>
      </c>
      <c r="DJ30" s="40">
        <f t="shared" ca="1" si="158"/>
        <v>159276.03615603258</v>
      </c>
      <c r="DK30" s="39">
        <f t="shared" ca="1" si="159"/>
        <v>-2.6504938569727E-2</v>
      </c>
      <c r="DL30" s="40">
        <f t="shared" ca="1" si="160"/>
        <v>64591.139367848569</v>
      </c>
      <c r="DM30" s="39">
        <f t="shared" ca="1" si="161"/>
        <v>0.23292056054324414</v>
      </c>
      <c r="DN30" s="40">
        <f t="shared" ca="1" si="162"/>
        <v>93548.092528854409</v>
      </c>
      <c r="DO30" s="39">
        <f t="shared" ca="1" si="163"/>
        <v>3.2423243755705725E-2</v>
      </c>
      <c r="DP30" s="40">
        <f t="shared" ca="1" si="164"/>
        <v>60298.708449223617</v>
      </c>
      <c r="DQ30" s="39">
        <f t="shared" ca="1" si="165"/>
        <v>0.22335621331591618</v>
      </c>
      <c r="DR30" s="40">
        <f t="shared" ca="1" si="166"/>
        <v>46477.590390958401</v>
      </c>
      <c r="DS30" s="39">
        <f t="shared" ca="1" si="167"/>
        <v>0.13524298711727537</v>
      </c>
      <c r="DT30" s="40">
        <f t="shared" ca="1" si="168"/>
        <v>40602.126102954884</v>
      </c>
      <c r="DU30" s="39">
        <f t="shared" ca="1" si="169"/>
        <v>0.15954073800217736</v>
      </c>
      <c r="DV30" s="40">
        <f t="shared" ca="1" si="170"/>
        <v>81885.663827562646</v>
      </c>
      <c r="DW30" s="39">
        <f t="shared" ca="1" si="171"/>
        <v>5.2564958912707772E-2</v>
      </c>
      <c r="DX30" s="40">
        <f t="shared" ca="1" si="172"/>
        <v>53569.36100141261</v>
      </c>
      <c r="DY30" s="39">
        <f t="shared" ca="1" si="173"/>
        <v>1.3020865902970899E-3</v>
      </c>
      <c r="DZ30" s="40">
        <f t="shared" ca="1" si="174"/>
        <v>73652.410939503228</v>
      </c>
      <c r="EA30" s="39">
        <f t="shared" ca="1" si="175"/>
        <v>-0.14138008487024656</v>
      </c>
      <c r="EB30" s="40">
        <f t="shared" ca="1" si="176"/>
        <v>52994.339144259211</v>
      </c>
      <c r="EC30" s="39">
        <f t="shared" ca="1" si="177"/>
        <v>-0.23835463276403815</v>
      </c>
      <c r="ED30" s="40">
        <f t="shared" ca="1" si="178"/>
        <v>41150.651072254564</v>
      </c>
      <c r="EE30" s="39">
        <f t="shared" ca="1" si="179"/>
        <v>-0.28266612887764347</v>
      </c>
      <c r="EF30" s="40">
        <f t="shared" ca="1" si="180"/>
        <v>52917.102448265738</v>
      </c>
      <c r="EG30" s="39">
        <f t="shared" ca="1" si="181"/>
        <v>0.20200684345340994</v>
      </c>
      <c r="EH30" s="40">
        <f t="shared" ca="1" si="182"/>
        <v>196816.95722724791</v>
      </c>
      <c r="EI30" s="39">
        <f t="shared" ca="1" si="183"/>
        <v>0.11713101554680883</v>
      </c>
      <c r="EJ30" s="40">
        <f t="shared" ca="1" si="184"/>
        <v>67097.018844044578</v>
      </c>
      <c r="EK30" s="39">
        <f t="shared" ca="1" si="185"/>
        <v>-0.18028613151270875</v>
      </c>
      <c r="EL30" s="40">
        <f t="shared" ca="1" si="186"/>
        <v>32247.709550637846</v>
      </c>
      <c r="EM30" s="39">
        <f t="shared" ca="1" si="187"/>
        <v>7.9386989457914003E-2</v>
      </c>
      <c r="EN30" s="40">
        <f t="shared" ca="1" si="188"/>
        <v>93256.530506994008</v>
      </c>
      <c r="EO30" s="39">
        <f t="shared" ca="1" si="189"/>
        <v>5.8939506332979355E-2</v>
      </c>
      <c r="EP30" s="40">
        <f t="shared" ca="1" si="190"/>
        <v>78530.765431226202</v>
      </c>
      <c r="EQ30" s="39">
        <f t="shared" ca="1" si="191"/>
        <v>-6.0693673729936039E-2</v>
      </c>
      <c r="ER30" s="40">
        <f t="shared" ca="1" si="192"/>
        <v>68464.824147305437</v>
      </c>
      <c r="ES30" s="39">
        <f t="shared" ca="1" si="193"/>
        <v>0.22579982227068471</v>
      </c>
      <c r="ET30" s="40">
        <f t="shared" ca="1" si="194"/>
        <v>132506.42340688847</v>
      </c>
      <c r="EU30" s="39">
        <f t="shared" ca="1" si="195"/>
        <v>7.0422507478424531E-2</v>
      </c>
      <c r="EV30" s="40">
        <f t="shared" ca="1" si="196"/>
        <v>55591.215901799646</v>
      </c>
      <c r="EW30" s="39">
        <f t="shared" ca="1" si="197"/>
        <v>0.13652702985791582</v>
      </c>
      <c r="EX30" s="40">
        <f t="shared" ca="1" si="198"/>
        <v>44180.773790593157</v>
      </c>
      <c r="EY30" s="39">
        <f t="shared" ca="1" si="199"/>
        <v>-9.6718378759684046E-3</v>
      </c>
      <c r="EZ30" s="40">
        <f t="shared" ca="1" si="200"/>
        <v>88282.795282537933</v>
      </c>
      <c r="FA30" s="39">
        <f t="shared" ca="1" si="201"/>
        <v>0.17296828874207587</v>
      </c>
      <c r="FB30" s="40">
        <f t="shared" ca="1" si="202"/>
        <v>65064.850207375537</v>
      </c>
      <c r="FC30" s="39">
        <f t="shared" ca="1" si="203"/>
        <v>-8.2621541149326849E-2</v>
      </c>
      <c r="FD30" s="40">
        <f t="shared" ca="1" si="204"/>
        <v>61937.16858324784</v>
      </c>
      <c r="FE30" s="39">
        <f t="shared" ca="1" si="205"/>
        <v>7.1375546676093804E-2</v>
      </c>
      <c r="FF30" s="40">
        <f t="shared" ca="1" si="206"/>
        <v>121045.43439158124</v>
      </c>
      <c r="FG30" s="39">
        <f t="shared" ca="1" si="207"/>
        <v>0.27190136268958803</v>
      </c>
      <c r="FH30" s="40">
        <f t="shared" ca="1" si="208"/>
        <v>98687.823757056773</v>
      </c>
      <c r="FI30" s="39">
        <f t="shared" ca="1" si="209"/>
        <v>-6.734795305357838E-2</v>
      </c>
      <c r="FJ30" s="40">
        <f t="shared" ca="1" si="210"/>
        <v>75722.257745931856</v>
      </c>
      <c r="FK30" s="39">
        <f t="shared" ca="1" si="211"/>
        <v>1.2065932941720689E-2</v>
      </c>
      <c r="FL30" s="40">
        <f t="shared" ca="1" si="212"/>
        <v>46348.684615855826</v>
      </c>
      <c r="FM30" s="39">
        <f t="shared" ca="1" si="213"/>
        <v>7.3292059609448859E-2</v>
      </c>
      <c r="FN30" s="40">
        <f t="shared" ca="1" si="214"/>
        <v>67100.624945622112</v>
      </c>
      <c r="FO30" s="39">
        <f t="shared" ca="1" si="215"/>
        <v>0.15892481342312986</v>
      </c>
      <c r="FP30" s="40">
        <f t="shared" ca="1" si="216"/>
        <v>175482.94751135577</v>
      </c>
      <c r="FQ30" s="39">
        <f t="shared" ca="1" si="217"/>
        <v>-0.10444719764932178</v>
      </c>
      <c r="FR30" s="40">
        <f t="shared" ca="1" si="218"/>
        <v>80439.444462057567</v>
      </c>
      <c r="FS30" s="39">
        <f t="shared" ca="1" si="219"/>
        <v>0.18880416644111223</v>
      </c>
      <c r="FT30" s="40">
        <f t="shared" ca="1" si="220"/>
        <v>97256.337420838521</v>
      </c>
      <c r="FU30" s="39">
        <f t="shared" ca="1" si="221"/>
        <v>4.0942187238131304E-2</v>
      </c>
      <c r="FV30" s="40">
        <f t="shared" ca="1" si="222"/>
        <v>69576.119031328752</v>
      </c>
      <c r="FW30" s="39">
        <f t="shared" ca="1" si="223"/>
        <v>4.520458482681497E-3</v>
      </c>
      <c r="FX30" s="40">
        <f t="shared" ca="1" si="224"/>
        <v>28715.563115138426</v>
      </c>
      <c r="FY30" s="39">
        <f t="shared" ca="1" si="225"/>
        <v>0.11196086047272685</v>
      </c>
      <c r="FZ30" s="40">
        <f t="shared" ca="1" si="226"/>
        <v>64105.1906477585</v>
      </c>
      <c r="GA30" s="39">
        <f t="shared" ca="1" si="227"/>
        <v>-0.24702370854115932</v>
      </c>
      <c r="GB30" s="40">
        <f t="shared" ca="1" si="228"/>
        <v>42381.249984104055</v>
      </c>
      <c r="GC30" s="39">
        <f t="shared" ca="1" si="229"/>
        <v>8.3470218677536498E-2</v>
      </c>
      <c r="GD30" s="40">
        <f t="shared" ca="1" si="230"/>
        <v>155611.62151518793</v>
      </c>
      <c r="GE30" s="39">
        <f t="shared" ca="1" si="231"/>
        <v>-3.7800119778957038E-2</v>
      </c>
      <c r="GF30" s="40">
        <f t="shared" ca="1" si="232"/>
        <v>65681.467547957945</v>
      </c>
      <c r="GG30" s="39">
        <f t="shared" ca="1" si="233"/>
        <v>0.14699084730038317</v>
      </c>
      <c r="GH30" s="40">
        <f t="shared" ca="1" si="234"/>
        <v>75530.380720802466</v>
      </c>
      <c r="GI30" s="39">
        <f t="shared" ca="1" si="235"/>
        <v>0.21343904765639576</v>
      </c>
      <c r="GJ30" s="40">
        <f t="shared" ca="1" si="236"/>
        <v>92636.534742648466</v>
      </c>
      <c r="GK30" s="39">
        <f t="shared" ca="1" si="237"/>
        <v>0.17082848808971476</v>
      </c>
      <c r="GL30" s="40">
        <f t="shared" ca="1" si="238"/>
        <v>75006.589248285003</v>
      </c>
      <c r="GM30" s="39">
        <f t="shared" ca="1" si="239"/>
        <v>0.24212336369474749</v>
      </c>
      <c r="GN30" s="40">
        <f t="shared" ca="1" si="240"/>
        <v>75359.124199331665</v>
      </c>
      <c r="GO30" s="39">
        <f t="shared" ca="1" si="241"/>
        <v>-3.7274059056958068E-2</v>
      </c>
      <c r="GP30" s="40">
        <f t="shared" ca="1" si="242"/>
        <v>60499.678569956362</v>
      </c>
      <c r="GQ30" s="39">
        <f t="shared" ca="1" si="243"/>
        <v>6.8161785318895177E-3</v>
      </c>
      <c r="GR30" s="40">
        <f t="shared" ca="1" si="244"/>
        <v>80460.727771263191</v>
      </c>
      <c r="GS30" s="39">
        <f t="shared" ca="1" si="245"/>
        <v>-0.13074809765844272</v>
      </c>
      <c r="GT30" s="40">
        <f t="shared" ca="1" si="246"/>
        <v>90520.772503118729</v>
      </c>
      <c r="GU30" s="14"/>
      <c r="GV30" s="37"/>
      <c r="GW30" s="14"/>
      <c r="GX30" s="37"/>
    </row>
    <row r="31" spans="1:206" x14ac:dyDescent="0.2">
      <c r="A31" s="54">
        <v>46112</v>
      </c>
      <c r="B31" s="84">
        <v>1685.4000000000003</v>
      </c>
      <c r="C31" s="60">
        <f t="shared" ca="1" si="48"/>
        <v>-8.6107419284800785E-2</v>
      </c>
      <c r="D31" s="40">
        <f t="shared" ca="1" si="247"/>
        <v>112704.94716364697</v>
      </c>
      <c r="E31" s="39">
        <f t="shared" ca="1" si="49"/>
        <v>-6.1766351144147989E-2</v>
      </c>
      <c r="F31" s="40">
        <f t="shared" ca="1" si="50"/>
        <v>86375.774280582846</v>
      </c>
      <c r="G31" s="39">
        <f t="shared" ca="1" si="51"/>
        <v>7.4521755693780972E-2</v>
      </c>
      <c r="H31" s="40">
        <f t="shared" ca="1" si="52"/>
        <v>171658.51828685889</v>
      </c>
      <c r="I31" s="39">
        <f t="shared" ca="1" si="53"/>
        <v>2.6433512166257306E-2</v>
      </c>
      <c r="J31" s="40">
        <f t="shared" ca="1" si="54"/>
        <v>139425.36179182283</v>
      </c>
      <c r="K31" s="39">
        <f t="shared" ca="1" si="55"/>
        <v>9.9987307206028733E-3</v>
      </c>
      <c r="L31" s="40">
        <f t="shared" ca="1" si="56"/>
        <v>149373.89023213822</v>
      </c>
      <c r="M31" s="39">
        <f t="shared" ca="1" si="57"/>
        <v>7.4461220031017766E-2</v>
      </c>
      <c r="N31" s="40">
        <f t="shared" ca="1" si="58"/>
        <v>76629.735105662287</v>
      </c>
      <c r="O31" s="39">
        <f t="shared" ca="1" si="59"/>
        <v>2.6181176499125391E-2</v>
      </c>
      <c r="P31" s="40">
        <f t="shared" ca="1" si="60"/>
        <v>51438.350757110806</v>
      </c>
      <c r="Q31" s="39">
        <f t="shared" ca="1" si="61"/>
        <v>0.11890294322597567</v>
      </c>
      <c r="R31" s="40">
        <f t="shared" ca="1" si="62"/>
        <v>115992.8530532648</v>
      </c>
      <c r="S31" s="39">
        <f t="shared" ca="1" si="63"/>
        <v>-0.25543722739600738</v>
      </c>
      <c r="T31" s="40">
        <f t="shared" ca="1" si="64"/>
        <v>70288.733004931375</v>
      </c>
      <c r="U31" s="39">
        <f t="shared" ca="1" si="65"/>
        <v>-0.1524591151537282</v>
      </c>
      <c r="V31" s="40">
        <f t="shared" ca="1" si="66"/>
        <v>31592.490289860601</v>
      </c>
      <c r="W31" s="39">
        <f t="shared" ca="1" si="67"/>
        <v>-9.5505874957651643E-2</v>
      </c>
      <c r="X31" s="40">
        <f t="shared" ca="1" si="68"/>
        <v>48670.888631984111</v>
      </c>
      <c r="Y31" s="39">
        <f t="shared" ca="1" si="69"/>
        <v>-1.1209898588925779E-3</v>
      </c>
      <c r="Z31" s="40">
        <f t="shared" ca="1" si="70"/>
        <v>113551.65802193509</v>
      </c>
      <c r="AA31" s="39">
        <f t="shared" ca="1" si="71"/>
        <v>9.5174739576221037E-2</v>
      </c>
      <c r="AB31" s="40">
        <f t="shared" ca="1" si="72"/>
        <v>188024.19291063689</v>
      </c>
      <c r="AC31" s="39">
        <f t="shared" ca="1" si="73"/>
        <v>0.14352852222403445</v>
      </c>
      <c r="AD31" s="40">
        <f t="shared" ca="1" si="74"/>
        <v>115404.52808794859</v>
      </c>
      <c r="AE31" s="39">
        <f t="shared" ca="1" si="75"/>
        <v>-8.0700901042911444E-2</v>
      </c>
      <c r="AF31" s="40">
        <f t="shared" ca="1" si="76"/>
        <v>74548.4522997561</v>
      </c>
      <c r="AG31" s="39">
        <f t="shared" ca="1" si="77"/>
        <v>4.510855737252438E-2</v>
      </c>
      <c r="AH31" s="40">
        <f t="shared" ca="1" si="78"/>
        <v>79009.673441855004</v>
      </c>
      <c r="AI31" s="39">
        <f t="shared" ca="1" si="79"/>
        <v>-5.2434755913347085E-2</v>
      </c>
      <c r="AJ31" s="40">
        <f t="shared" ca="1" si="80"/>
        <v>73839.758641037566</v>
      </c>
      <c r="AK31" s="39">
        <f t="shared" ca="1" si="81"/>
        <v>0.13572597290729829</v>
      </c>
      <c r="AL31" s="40">
        <f t="shared" ca="1" si="82"/>
        <v>71356.790750926855</v>
      </c>
      <c r="AM31" s="39">
        <f t="shared" ca="1" si="83"/>
        <v>-1.9353727303108588E-2</v>
      </c>
      <c r="AN31" s="40">
        <f t="shared" ca="1" si="84"/>
        <v>48733.001126690258</v>
      </c>
      <c r="AO31" s="39">
        <f t="shared" ca="1" si="85"/>
        <v>7.467569988661181E-3</v>
      </c>
      <c r="AP31" s="40">
        <f t="shared" ca="1" si="86"/>
        <v>133513.73345544891</v>
      </c>
      <c r="AQ31" s="39">
        <f t="shared" ca="1" si="87"/>
        <v>0.12692331767020432</v>
      </c>
      <c r="AR31" s="40">
        <f t="shared" ca="1" si="88"/>
        <v>61987.477626268723</v>
      </c>
      <c r="AS31" s="39">
        <f t="shared" ca="1" si="89"/>
        <v>0.20111576088390065</v>
      </c>
      <c r="AT31" s="40">
        <f t="shared" ca="1" si="90"/>
        <v>54579.24993435065</v>
      </c>
      <c r="AU31" s="39">
        <f t="shared" ca="1" si="91"/>
        <v>-1.6212889344436876E-3</v>
      </c>
      <c r="AV31" s="40">
        <f t="shared" ca="1" si="92"/>
        <v>78545.509302036226</v>
      </c>
      <c r="AW31" s="39">
        <f t="shared" ca="1" si="93"/>
        <v>-1.4668307021212801E-3</v>
      </c>
      <c r="AX31" s="40">
        <f t="shared" ca="1" si="94"/>
        <v>59619.09931192948</v>
      </c>
      <c r="AY31" s="39">
        <f t="shared" ca="1" si="95"/>
        <v>-1.2627228098479049E-3</v>
      </c>
      <c r="AZ31" s="40">
        <f t="shared" ca="1" si="96"/>
        <v>77216.54433654662</v>
      </c>
      <c r="BA31" s="39">
        <f t="shared" ca="1" si="97"/>
        <v>3.5388177180989203E-2</v>
      </c>
      <c r="BB31" s="40">
        <f t="shared" ca="1" si="98"/>
        <v>85275.560281700149</v>
      </c>
      <c r="BC31" s="39">
        <f t="shared" ca="1" si="99"/>
        <v>0.15292470724678472</v>
      </c>
      <c r="BD31" s="40">
        <f t="shared" ca="1" si="100"/>
        <v>61243.947618752565</v>
      </c>
      <c r="BE31" s="39">
        <f t="shared" ca="1" si="101"/>
        <v>0.12683775731921065</v>
      </c>
      <c r="BF31" s="40">
        <f t="shared" ca="1" si="102"/>
        <v>79118.223099087336</v>
      </c>
      <c r="BG31" s="39">
        <f t="shared" ca="1" si="103"/>
        <v>0.18459980283947811</v>
      </c>
      <c r="BH31" s="40">
        <f t="shared" ca="1" si="104"/>
        <v>48746.236647131554</v>
      </c>
      <c r="BI31" s="39">
        <f t="shared" ca="1" si="105"/>
        <v>6.0744800500502488E-2</v>
      </c>
      <c r="BJ31" s="40">
        <f t="shared" ca="1" si="106"/>
        <v>106434.86782925784</v>
      </c>
      <c r="BK31" s="39">
        <f t="shared" ca="1" si="107"/>
        <v>3.8995442260164312E-2</v>
      </c>
      <c r="BL31" s="40">
        <f t="shared" ca="1" si="108"/>
        <v>47619.343303146714</v>
      </c>
      <c r="BM31" s="39">
        <f t="shared" ca="1" si="109"/>
        <v>-9.78020612795448E-2</v>
      </c>
      <c r="BN31" s="40">
        <f t="shared" ca="1" si="110"/>
        <v>113871.01159675891</v>
      </c>
      <c r="BO31" s="39">
        <f t="shared" ca="1" si="111"/>
        <v>7.5528916720366934E-2</v>
      </c>
      <c r="BP31" s="40">
        <f t="shared" ca="1" si="112"/>
        <v>38234.415094738863</v>
      </c>
      <c r="BQ31" s="39">
        <f t="shared" ca="1" si="113"/>
        <v>0.12032524052995561</v>
      </c>
      <c r="BR31" s="40">
        <f t="shared" ca="1" si="114"/>
        <v>96806.863104539269</v>
      </c>
      <c r="BS31" s="39">
        <f t="shared" ca="1" si="115"/>
        <v>-4.7019639101420589E-2</v>
      </c>
      <c r="BT31" s="40">
        <f t="shared" ca="1" si="116"/>
        <v>46214.663896474151</v>
      </c>
      <c r="BU31" s="39">
        <f t="shared" ca="1" si="117"/>
        <v>0.13666381548971171</v>
      </c>
      <c r="BV31" s="40">
        <f t="shared" ca="1" si="118"/>
        <v>111493.57897557734</v>
      </c>
      <c r="BW31" s="39">
        <f t="shared" ca="1" si="119"/>
        <v>-0.22565952014929444</v>
      </c>
      <c r="BX31" s="40">
        <f t="shared" ca="1" si="120"/>
        <v>59847.558628175328</v>
      </c>
      <c r="BY31" s="39">
        <f t="shared" ca="1" si="121"/>
        <v>9.6339962911054913E-2</v>
      </c>
      <c r="BZ31" s="40">
        <f t="shared" ca="1" si="122"/>
        <v>78290.24062404751</v>
      </c>
      <c r="CA31" s="39">
        <f t="shared" ca="1" si="123"/>
        <v>0.16981926560187036</v>
      </c>
      <c r="CB31" s="40">
        <f t="shared" ca="1" si="124"/>
        <v>115713.77659386107</v>
      </c>
      <c r="CC31" s="39">
        <f t="shared" ca="1" si="125"/>
        <v>0.10540781117411735</v>
      </c>
      <c r="CD31" s="40">
        <f t="shared" ca="1" si="126"/>
        <v>157685.08640607455</v>
      </c>
      <c r="CE31" s="39">
        <f t="shared" ca="1" si="127"/>
        <v>-5.0561266266991312E-3</v>
      </c>
      <c r="CF31" s="40">
        <f t="shared" ca="1" si="128"/>
        <v>97738.232632583124</v>
      </c>
      <c r="CG31" s="39">
        <f t="shared" ca="1" si="129"/>
        <v>2.134291004223721E-2</v>
      </c>
      <c r="CH31" s="40">
        <f t="shared" ca="1" si="130"/>
        <v>62890.136469093399</v>
      </c>
      <c r="CI31" s="39">
        <f t="shared" ca="1" si="131"/>
        <v>7.3804290909220027E-2</v>
      </c>
      <c r="CJ31" s="40">
        <f t="shared" ca="1" si="132"/>
        <v>48204.106133345063</v>
      </c>
      <c r="CK31" s="39">
        <f t="shared" ca="1" si="133"/>
        <v>0.20920720011328853</v>
      </c>
      <c r="CL31" s="40">
        <f t="shared" ca="1" si="134"/>
        <v>116948.08704983391</v>
      </c>
      <c r="CM31" s="39">
        <f t="shared" ca="1" si="135"/>
        <v>-0.13969619480890269</v>
      </c>
      <c r="CN31" s="40">
        <f t="shared" ca="1" si="136"/>
        <v>69210.921741330676</v>
      </c>
      <c r="CO31" s="39">
        <f t="shared" ca="1" si="137"/>
        <v>0.14298690481726559</v>
      </c>
      <c r="CP31" s="40">
        <f t="shared" ca="1" si="138"/>
        <v>92720.399576980592</v>
      </c>
      <c r="CQ31" s="39">
        <f t="shared" ca="1" si="139"/>
        <v>-6.6251256919010987E-2</v>
      </c>
      <c r="CR31" s="40">
        <f t="shared" ca="1" si="140"/>
        <v>176172.14421744406</v>
      </c>
      <c r="CS31" s="39">
        <f t="shared" ca="1" si="141"/>
        <v>0.13578310354204615</v>
      </c>
      <c r="CT31" s="40">
        <f t="shared" ca="1" si="142"/>
        <v>281411.22003579984</v>
      </c>
      <c r="CU31" s="39">
        <f t="shared" ca="1" si="143"/>
        <v>0.15415080971346076</v>
      </c>
      <c r="CV31" s="40">
        <f t="shared" ca="1" si="144"/>
        <v>156554.95241389686</v>
      </c>
      <c r="CW31" s="39">
        <f t="shared" ca="1" si="145"/>
        <v>-2.3330569187787122E-2</v>
      </c>
      <c r="CX31" s="40">
        <f t="shared" ca="1" si="146"/>
        <v>93020.673643812726</v>
      </c>
      <c r="CY31" s="39">
        <f t="shared" ca="1" si="147"/>
        <v>-5.5245566781679308E-2</v>
      </c>
      <c r="CZ31" s="40">
        <f t="shared" ca="1" si="148"/>
        <v>56832.671880655391</v>
      </c>
      <c r="DA31" s="39">
        <f t="shared" ca="1" si="149"/>
        <v>6.2844601353218857E-2</v>
      </c>
      <c r="DB31" s="40">
        <f t="shared" ca="1" si="150"/>
        <v>57989.46862363541</v>
      </c>
      <c r="DC31" s="39">
        <f t="shared" ca="1" si="151"/>
        <v>2.7928061304198663E-2</v>
      </c>
      <c r="DD31" s="40">
        <f t="shared" ca="1" si="152"/>
        <v>66604.015126670667</v>
      </c>
      <c r="DE31" s="39">
        <f t="shared" ca="1" si="153"/>
        <v>-2.9037896743557647E-2</v>
      </c>
      <c r="DF31" s="40">
        <f t="shared" ca="1" si="154"/>
        <v>96553.41558668208</v>
      </c>
      <c r="DG31" s="39">
        <f t="shared" ca="1" si="155"/>
        <v>-8.6022065057169278E-2</v>
      </c>
      <c r="DH31" s="40">
        <f t="shared" ca="1" si="156"/>
        <v>51524.811075595033</v>
      </c>
      <c r="DI31" s="39">
        <f t="shared" ca="1" si="157"/>
        <v>6.1426276604604001E-2</v>
      </c>
      <c r="DJ31" s="40">
        <f t="shared" ca="1" si="158"/>
        <v>170745.17000943795</v>
      </c>
      <c r="DK31" s="39">
        <f t="shared" ca="1" si="159"/>
        <v>-0.25442410901241314</v>
      </c>
      <c r="DL31" s="40">
        <f t="shared" ca="1" si="160"/>
        <v>49842.996284087101</v>
      </c>
      <c r="DM31" s="39">
        <f t="shared" ca="1" si="161"/>
        <v>0.21508999941471579</v>
      </c>
      <c r="DN31" s="40">
        <f t="shared" ca="1" si="162"/>
        <v>115354.75169613348</v>
      </c>
      <c r="DO31" s="39">
        <f t="shared" ca="1" si="163"/>
        <v>8.6321042552753247E-2</v>
      </c>
      <c r="DP31" s="40">
        <f t="shared" ca="1" si="164"/>
        <v>67189.155827145107</v>
      </c>
      <c r="DQ31" s="39">
        <f t="shared" ca="1" si="165"/>
        <v>-3.0757427137821057E-2</v>
      </c>
      <c r="DR31" s="40">
        <f t="shared" ca="1" si="166"/>
        <v>46733.45929096701</v>
      </c>
      <c r="DS31" s="39">
        <f t="shared" ca="1" si="167"/>
        <v>7.6686365494871928E-2</v>
      </c>
      <c r="DT31" s="40">
        <f t="shared" ca="1" si="168"/>
        <v>45401.155585154964</v>
      </c>
      <c r="DU31" s="39">
        <f t="shared" ca="1" si="169"/>
        <v>8.5146300006001402E-2</v>
      </c>
      <c r="DV31" s="40">
        <f t="shared" ca="1" si="170"/>
        <v>90543.325126014854</v>
      </c>
      <c r="DW31" s="39">
        <f t="shared" ca="1" si="171"/>
        <v>-1.6701277939851038E-2</v>
      </c>
      <c r="DX31" s="40">
        <f t="shared" ca="1" si="172"/>
        <v>54360.084214267808</v>
      </c>
      <c r="DY31" s="39">
        <f t="shared" ca="1" si="173"/>
        <v>3.0344546549834275E-3</v>
      </c>
      <c r="DZ31" s="40">
        <f t="shared" ca="1" si="174"/>
        <v>75561.305840729343</v>
      </c>
      <c r="EA31" s="39">
        <f t="shared" ca="1" si="175"/>
        <v>-0.13316683228301288</v>
      </c>
      <c r="EB31" s="40">
        <f t="shared" ca="1" si="176"/>
        <v>47622.650871486541</v>
      </c>
      <c r="EC31" s="39">
        <f t="shared" ca="1" si="177"/>
        <v>0.16869644602797401</v>
      </c>
      <c r="ED31" s="40">
        <f t="shared" ca="1" si="178"/>
        <v>49778.019659881153</v>
      </c>
      <c r="EE31" s="39">
        <f t="shared" ca="1" si="179"/>
        <v>-6.8297629130553872E-2</v>
      </c>
      <c r="EF31" s="40">
        <f t="shared" ca="1" si="180"/>
        <v>50988.389810590561</v>
      </c>
      <c r="EG31" s="39">
        <f t="shared" ca="1" si="181"/>
        <v>4.6969041269999366E-2</v>
      </c>
      <c r="EH31" s="40">
        <f t="shared" ca="1" si="182"/>
        <v>207746.66101389023</v>
      </c>
      <c r="EI31" s="39">
        <f t="shared" ca="1" si="183"/>
        <v>0.2519002207124233</v>
      </c>
      <c r="EJ31" s="40">
        <f t="shared" ca="1" si="184"/>
        <v>85684.172700005016</v>
      </c>
      <c r="EK31" s="39">
        <f t="shared" ca="1" si="185"/>
        <v>1.4505005579921619E-2</v>
      </c>
      <c r="EL31" s="40">
        <f t="shared" ca="1" si="186"/>
        <v>34400.862757609539</v>
      </c>
      <c r="EM31" s="39">
        <f t="shared" ca="1" si="187"/>
        <v>0.31286384612820506</v>
      </c>
      <c r="EN31" s="40">
        <f t="shared" ca="1" si="188"/>
        <v>124118.52731798442</v>
      </c>
      <c r="EO31" s="39">
        <f t="shared" ca="1" si="189"/>
        <v>0.16443664441659483</v>
      </c>
      <c r="EP31" s="40">
        <f t="shared" ca="1" si="190"/>
        <v>93129.500982203754</v>
      </c>
      <c r="EQ31" s="39">
        <f t="shared" ca="1" si="191"/>
        <v>-4.3613565457707233E-2</v>
      </c>
      <c r="ER31" s="40">
        <f t="shared" ca="1" si="192"/>
        <v>67164.229057806515</v>
      </c>
      <c r="ES31" s="39">
        <f t="shared" ca="1" si="193"/>
        <v>0.1614187013061805</v>
      </c>
      <c r="ET31" s="40">
        <f t="shared" ca="1" si="194"/>
        <v>155580.83818795529</v>
      </c>
      <c r="EU31" s="39">
        <f t="shared" ca="1" si="195"/>
        <v>-9.1745420995142657E-3</v>
      </c>
      <c r="EV31" s="40">
        <f t="shared" ca="1" si="196"/>
        <v>56766.591951145398</v>
      </c>
      <c r="EW31" s="39">
        <f t="shared" ca="1" si="197"/>
        <v>-1.4151790736769657E-2</v>
      </c>
      <c r="EX31" s="40">
        <f t="shared" ca="1" si="198"/>
        <v>45240.936725320127</v>
      </c>
      <c r="EY31" s="39">
        <f t="shared" ca="1" si="199"/>
        <v>0.17529340095640802</v>
      </c>
      <c r="EZ31" s="40">
        <f t="shared" ca="1" si="200"/>
        <v>105443.58671355233</v>
      </c>
      <c r="FA31" s="39">
        <f t="shared" ca="1" si="201"/>
        <v>0.24611321696699179</v>
      </c>
      <c r="FB31" s="40">
        <f t="shared" ca="1" si="202"/>
        <v>82763.569803388164</v>
      </c>
      <c r="FC31" s="39">
        <f t="shared" ca="1" si="203"/>
        <v>-7.6521026515377275E-3</v>
      </c>
      <c r="FD31" s="40">
        <f t="shared" ca="1" si="204"/>
        <v>63148.619011303235</v>
      </c>
      <c r="FE31" s="39">
        <f t="shared" ca="1" si="205"/>
        <v>0.16974946046693276</v>
      </c>
      <c r="FF31" s="40">
        <f t="shared" ca="1" si="206"/>
        <v>143278.23157153765</v>
      </c>
      <c r="FG31" s="39">
        <f t="shared" ca="1" si="207"/>
        <v>0.16010535988126429</v>
      </c>
      <c r="FH31" s="40">
        <f t="shared" ca="1" si="208"/>
        <v>116173.67329557912</v>
      </c>
      <c r="FI31" s="39">
        <f t="shared" ca="1" si="209"/>
        <v>0.17221914292965451</v>
      </c>
      <c r="FJ31" s="40">
        <f t="shared" ca="1" si="210"/>
        <v>90448.480075634623</v>
      </c>
      <c r="FK31" s="39">
        <f t="shared" ca="1" si="211"/>
        <v>-0.18043026011653579</v>
      </c>
      <c r="FL31" s="40">
        <f t="shared" ca="1" si="212"/>
        <v>39671.379394557684</v>
      </c>
      <c r="FM31" s="39">
        <f t="shared" ca="1" si="213"/>
        <v>0.10275368602194918</v>
      </c>
      <c r="FN31" s="40">
        <f t="shared" ca="1" si="214"/>
        <v>75680.861493161123</v>
      </c>
      <c r="FO31" s="39">
        <f t="shared" ca="1" si="215"/>
        <v>-1.4922150177514096E-2</v>
      </c>
      <c r="FP31" s="40">
        <f t="shared" ca="1" si="216"/>
        <v>174549.76461499848</v>
      </c>
      <c r="FQ31" s="39">
        <f t="shared" ca="1" si="217"/>
        <v>-5.909289857545396E-2</v>
      </c>
      <c r="FR31" s="40">
        <f t="shared" ca="1" si="218"/>
        <v>77371.444528995329</v>
      </c>
      <c r="FS31" s="39">
        <f t="shared" ca="1" si="219"/>
        <v>-9.1037477444534165E-2</v>
      </c>
      <c r="FT31" s="40">
        <f t="shared" ca="1" si="220"/>
        <v>90087.765796550928</v>
      </c>
      <c r="FU31" s="39">
        <f t="shared" ca="1" si="221"/>
        <v>0.10771027297028277</v>
      </c>
      <c r="FV31" s="40">
        <f t="shared" ca="1" si="222"/>
        <v>78755.581804406058</v>
      </c>
      <c r="FW31" s="39">
        <f t="shared" ca="1" si="223"/>
        <v>0.10902338635989581</v>
      </c>
      <c r="FX31" s="40">
        <f t="shared" ca="1" si="224"/>
        <v>33531.631047182134</v>
      </c>
      <c r="FY31" s="39">
        <f t="shared" ca="1" si="225"/>
        <v>6.2971619753992986E-2</v>
      </c>
      <c r="FZ31" s="40">
        <f t="shared" ca="1" si="226"/>
        <v>69827.39833748636</v>
      </c>
      <c r="GA31" s="39">
        <f t="shared" ca="1" si="227"/>
        <v>0.14119840675031992</v>
      </c>
      <c r="GB31" s="40">
        <f t="shared" ca="1" si="228"/>
        <v>50050.814957946568</v>
      </c>
      <c r="GC31" s="39">
        <f t="shared" ca="1" si="229"/>
        <v>2.7834942999319233E-2</v>
      </c>
      <c r="GD31" s="40">
        <f t="shared" ca="1" si="230"/>
        <v>161628.46213009482</v>
      </c>
      <c r="GE31" s="39">
        <f t="shared" ca="1" si="231"/>
        <v>7.3990186530843716E-2</v>
      </c>
      <c r="GF31" s="40">
        <f t="shared" ca="1" si="232"/>
        <v>72226.651583450905</v>
      </c>
      <c r="GG31" s="39">
        <f t="shared" ca="1" si="233"/>
        <v>7.9150550302282421E-2</v>
      </c>
      <c r="GH31" s="40">
        <f t="shared" ca="1" si="234"/>
        <v>83194.051919394886</v>
      </c>
      <c r="GI31" s="39">
        <f t="shared" ca="1" si="235"/>
        <v>4.1520377544047422E-2</v>
      </c>
      <c r="GJ31" s="40">
        <f t="shared" ca="1" si="236"/>
        <v>98168.238639535484</v>
      </c>
      <c r="GK31" s="39">
        <f t="shared" ca="1" si="237"/>
        <v>1.0176980004097724E-2</v>
      </c>
      <c r="GL31" s="40">
        <f t="shared" ca="1" si="238"/>
        <v>77455.32980724037</v>
      </c>
      <c r="GM31" s="39">
        <f t="shared" ca="1" si="239"/>
        <v>0.10609424584257568</v>
      </c>
      <c r="GN31" s="40">
        <f t="shared" ca="1" si="240"/>
        <v>85039.693648616754</v>
      </c>
      <c r="GO31" s="39">
        <f t="shared" ca="1" si="241"/>
        <v>-0.10565346582253721</v>
      </c>
      <c r="GP31" s="40">
        <f t="shared" ca="1" si="242"/>
        <v>55793.077847890992</v>
      </c>
      <c r="GQ31" s="39">
        <f t="shared" ca="1" si="243"/>
        <v>0.1493768204736006</v>
      </c>
      <c r="GR31" s="40">
        <f t="shared" ca="1" si="244"/>
        <v>94165.095458726413</v>
      </c>
      <c r="GS31" s="39">
        <f t="shared" ca="1" si="245"/>
        <v>4.6846270201123905E-2</v>
      </c>
      <c r="GT31" s="40">
        <f t="shared" ca="1" si="246"/>
        <v>96446.733070614282</v>
      </c>
      <c r="GU31" s="14"/>
      <c r="GV31" s="37"/>
      <c r="GW31" s="14"/>
      <c r="GX31" s="37"/>
    </row>
    <row r="32" spans="1:206" x14ac:dyDescent="0.2">
      <c r="A32" s="54">
        <v>46142</v>
      </c>
      <c r="B32" s="84">
        <v>1685.4000000000003</v>
      </c>
      <c r="C32" s="60">
        <f t="shared" ca="1" si="48"/>
        <v>-5.0099989041326211E-2</v>
      </c>
      <c r="D32" s="40">
        <f t="shared" ca="1" si="247"/>
        <v>108743.830545845</v>
      </c>
      <c r="E32" s="39">
        <f t="shared" ca="1" si="49"/>
        <v>-1.1463891550626083E-2</v>
      </c>
      <c r="F32" s="40">
        <f t="shared" ca="1" si="50"/>
        <v>87070.971771628872</v>
      </c>
      <c r="G32" s="39">
        <f t="shared" ca="1" si="51"/>
        <v>1.6652022334321372E-2</v>
      </c>
      <c r="H32" s="40">
        <f t="shared" ca="1" si="52"/>
        <v>176202.37976724817</v>
      </c>
      <c r="I32" s="39">
        <f t="shared" ca="1" si="53"/>
        <v>9.9719469083015988E-2</v>
      </c>
      <c r="J32" s="40">
        <f t="shared" ca="1" si="54"/>
        <v>155014.18484641079</v>
      </c>
      <c r="K32" s="39">
        <f t="shared" ca="1" si="55"/>
        <v>4.0000280802293058E-2</v>
      </c>
      <c r="L32" s="40">
        <f t="shared" ca="1" si="56"/>
        <v>157034.28778595463</v>
      </c>
      <c r="M32" s="39">
        <f t="shared" ca="1" si="57"/>
        <v>0.1288200848254841</v>
      </c>
      <c r="N32" s="40">
        <f t="shared" ca="1" si="58"/>
        <v>88186.584082128073</v>
      </c>
      <c r="O32" s="39">
        <f t="shared" ca="1" si="59"/>
        <v>0.12251352199035528</v>
      </c>
      <c r="P32" s="40">
        <f t="shared" ca="1" si="60"/>
        <v>59425.644273739708</v>
      </c>
      <c r="Q32" s="39">
        <f t="shared" ca="1" si="61"/>
        <v>5.8860727647076824E-2</v>
      </c>
      <c r="R32" s="40">
        <f t="shared" ca="1" si="62"/>
        <v>124505.67678584041</v>
      </c>
      <c r="S32" s="39">
        <f t="shared" ca="1" si="63"/>
        <v>-0.17202861970246097</v>
      </c>
      <c r="T32" s="40">
        <f t="shared" ca="1" si="64"/>
        <v>59882.459285458222</v>
      </c>
      <c r="U32" s="39">
        <f t="shared" ca="1" si="65"/>
        <v>-0.11588988124625138</v>
      </c>
      <c r="V32" s="40">
        <f t="shared" ca="1" si="66"/>
        <v>29616.640341895305</v>
      </c>
      <c r="W32" s="39">
        <f t="shared" ca="1" si="67"/>
        <v>-0.16762144892259342</v>
      </c>
      <c r="X32" s="40">
        <f t="shared" ca="1" si="68"/>
        <v>42198.003759140753</v>
      </c>
      <c r="Y32" s="39">
        <f t="shared" ca="1" si="69"/>
        <v>4.339140555427743E-2</v>
      </c>
      <c r="Z32" s="40">
        <f t="shared" ca="1" si="70"/>
        <v>120164.22406652549</v>
      </c>
      <c r="AA32" s="39">
        <f t="shared" ca="1" si="71"/>
        <v>-0.21263316560079323</v>
      </c>
      <c r="AB32" s="40">
        <f t="shared" ca="1" si="72"/>
        <v>149729.41356251395</v>
      </c>
      <c r="AC32" s="39">
        <f t="shared" ca="1" si="73"/>
        <v>0.14134654241557781</v>
      </c>
      <c r="AD32" s="40">
        <f t="shared" ca="1" si="74"/>
        <v>133401.95911228156</v>
      </c>
      <c r="AE32" s="39">
        <f t="shared" ca="1" si="75"/>
        <v>0.13416242833450728</v>
      </c>
      <c r="AF32" s="40">
        <f t="shared" ca="1" si="76"/>
        <v>86235.453688870562</v>
      </c>
      <c r="AG32" s="39">
        <f t="shared" ca="1" si="77"/>
        <v>-4.7636099297341424E-2</v>
      </c>
      <c r="AH32" s="40">
        <f t="shared" ca="1" si="78"/>
        <v>76931.360792328269</v>
      </c>
      <c r="AI32" s="39">
        <f t="shared" ca="1" si="79"/>
        <v>-1.1777690326087824E-2</v>
      </c>
      <c r="AJ32" s="40">
        <f t="shared" ca="1" si="80"/>
        <v>74655.49683001035</v>
      </c>
      <c r="AK32" s="39">
        <f t="shared" ca="1" si="81"/>
        <v>6.1076033556026241E-2</v>
      </c>
      <c r="AL32" s="40">
        <f t="shared" ca="1" si="82"/>
        <v>77400.380497280799</v>
      </c>
      <c r="AM32" s="39">
        <f t="shared" ca="1" si="83"/>
        <v>0.23854110584304702</v>
      </c>
      <c r="AN32" s="40">
        <f t="shared" ca="1" si="84"/>
        <v>62043.225106501413</v>
      </c>
      <c r="AO32" s="39">
        <f t="shared" ca="1" si="85"/>
        <v>0.25204852374073539</v>
      </c>
      <c r="AP32" s="40">
        <f t="shared" ca="1" si="86"/>
        <v>168851.07287200884</v>
      </c>
      <c r="AQ32" s="39">
        <f t="shared" ca="1" si="87"/>
        <v>0.1596098693947228</v>
      </c>
      <c r="AR32" s="40">
        <f t="shared" ca="1" si="88"/>
        <v>73566.690834305773</v>
      </c>
      <c r="AS32" s="39">
        <f t="shared" ca="1" si="89"/>
        <v>-1.6006676493495763E-2</v>
      </c>
      <c r="AT32" s="40">
        <f t="shared" ca="1" si="90"/>
        <v>55391.017537393855</v>
      </c>
      <c r="AU32" s="39">
        <f t="shared" ca="1" si="91"/>
        <v>-4.8719904116023165E-2</v>
      </c>
      <c r="AV32" s="40">
        <f t="shared" ca="1" si="92"/>
        <v>76404.179620096809</v>
      </c>
      <c r="AW32" s="39">
        <f t="shared" ca="1" si="93"/>
        <v>0.13434277994161442</v>
      </c>
      <c r="AX32" s="40">
        <f t="shared" ca="1" si="94"/>
        <v>69313.894851109275</v>
      </c>
      <c r="AY32" s="39">
        <f t="shared" ca="1" si="95"/>
        <v>-4.7273980912191794E-2</v>
      </c>
      <c r="AZ32" s="40">
        <f t="shared" ca="1" si="96"/>
        <v>75251.610893475299</v>
      </c>
      <c r="BA32" s="39">
        <f t="shared" ca="1" si="97"/>
        <v>0.12886403695174373</v>
      </c>
      <c r="BB32" s="40">
        <f t="shared" ca="1" si="98"/>
        <v>97949.913232921797</v>
      </c>
      <c r="BC32" s="39">
        <f t="shared" ca="1" si="99"/>
        <v>8.6700964506256514E-2</v>
      </c>
      <c r="BD32" s="40">
        <f t="shared" ca="1" si="100"/>
        <v>68239.256947469054</v>
      </c>
      <c r="BE32" s="39">
        <f t="shared" ca="1" si="101"/>
        <v>-0.25916649895032678</v>
      </c>
      <c r="BF32" s="40">
        <f t="shared" ca="1" si="102"/>
        <v>60298.830215325994</v>
      </c>
      <c r="BG32" s="39">
        <f t="shared" ca="1" si="103"/>
        <v>-0.10272408715892645</v>
      </c>
      <c r="BH32" s="40">
        <f t="shared" ca="1" si="104"/>
        <v>45424.223985121957</v>
      </c>
      <c r="BI32" s="39">
        <f t="shared" ca="1" si="105"/>
        <v>-5.4604707542559784E-2</v>
      </c>
      <c r="BJ32" s="40">
        <f t="shared" ca="1" si="106"/>
        <v>102308.4229991102</v>
      </c>
      <c r="BK32" s="39">
        <f t="shared" ca="1" si="107"/>
        <v>3.6466776525570441E-2</v>
      </c>
      <c r="BL32" s="40">
        <f t="shared" ca="1" si="108"/>
        <v>51041.267253676982</v>
      </c>
      <c r="BM32" s="39">
        <f t="shared" ca="1" si="109"/>
        <v>-6.6168713513513139E-2</v>
      </c>
      <c r="BN32" s="40">
        <f t="shared" ca="1" si="110"/>
        <v>108021.71325291903</v>
      </c>
      <c r="BO32" s="39">
        <f t="shared" ca="1" si="111"/>
        <v>0.17078318392079783</v>
      </c>
      <c r="BP32" s="40">
        <f t="shared" ca="1" si="112"/>
        <v>46449.610239967777</v>
      </c>
      <c r="BQ32" s="39">
        <f t="shared" ca="1" si="113"/>
        <v>0.12911273619799143</v>
      </c>
      <c r="BR32" s="40">
        <f t="shared" ca="1" si="114"/>
        <v>110991.2620827107</v>
      </c>
      <c r="BS32" s="39">
        <f t="shared" ca="1" si="115"/>
        <v>-5.4123276320430652E-3</v>
      </c>
      <c r="BT32" s="40">
        <f t="shared" ca="1" si="116"/>
        <v>47649.934994061681</v>
      </c>
      <c r="BU32" s="39">
        <f t="shared" ca="1" si="117"/>
        <v>-1.5839213720677252E-2</v>
      </c>
      <c r="BV32" s="40">
        <f t="shared" ca="1" si="118"/>
        <v>111413.00834969997</v>
      </c>
      <c r="BW32" s="39">
        <f t="shared" ca="1" si="119"/>
        <v>6.2765204246714515E-3</v>
      </c>
      <c r="BX32" s="40">
        <f t="shared" ca="1" si="120"/>
        <v>61908.593052271797</v>
      </c>
      <c r="BY32" s="39">
        <f t="shared" ca="1" si="121"/>
        <v>0.32840033825132409</v>
      </c>
      <c r="BZ32" s="40">
        <f t="shared" ca="1" si="122"/>
        <v>105686.18212676226</v>
      </c>
      <c r="CA32" s="39">
        <f t="shared" ca="1" si="123"/>
        <v>3.4933217196887793E-2</v>
      </c>
      <c r="CB32" s="40">
        <f t="shared" ca="1" si="124"/>
        <v>121441.43108428655</v>
      </c>
      <c r="CC32" s="39">
        <f t="shared" ca="1" si="125"/>
        <v>8.9143266843410007E-3</v>
      </c>
      <c r="CD32" s="40">
        <f t="shared" ca="1" si="126"/>
        <v>160776.14277954682</v>
      </c>
      <c r="CE32" s="39">
        <f t="shared" ca="1" si="127"/>
        <v>0.1806214820918661</v>
      </c>
      <c r="CF32" s="40">
        <f t="shared" ca="1" si="128"/>
        <v>117077.25706771988</v>
      </c>
      <c r="CG32" s="39">
        <f t="shared" ca="1" si="129"/>
        <v>0.37738742868823416</v>
      </c>
      <c r="CH32" s="40">
        <f t="shared" ca="1" si="130"/>
        <v>88309.483361016697</v>
      </c>
      <c r="CI32" s="39">
        <f t="shared" ca="1" si="131"/>
        <v>0.1096726373193849</v>
      </c>
      <c r="CJ32" s="40">
        <f t="shared" ca="1" si="132"/>
        <v>55176.177582612552</v>
      </c>
      <c r="CK32" s="39">
        <f t="shared" ca="1" si="133"/>
        <v>2.4839637597692549E-2</v>
      </c>
      <c r="CL32" s="40">
        <f t="shared" ca="1" si="134"/>
        <v>121538.43514989517</v>
      </c>
      <c r="CM32" s="39">
        <f t="shared" ca="1" si="135"/>
        <v>0.10458643617791219</v>
      </c>
      <c r="CN32" s="40">
        <f t="shared" ca="1" si="136"/>
        <v>78134.845390844828</v>
      </c>
      <c r="CO32" s="39">
        <f t="shared" ca="1" si="137"/>
        <v>5.9035426571825894E-2</v>
      </c>
      <c r="CP32" s="40">
        <f t="shared" ca="1" si="138"/>
        <v>99879.587917917772</v>
      </c>
      <c r="CQ32" s="39">
        <f t="shared" ca="1" si="139"/>
        <v>0.12131941484840589</v>
      </c>
      <c r="CR32" s="40">
        <f t="shared" ca="1" si="140"/>
        <v>199230.64566649334</v>
      </c>
      <c r="CS32" s="39">
        <f t="shared" ca="1" si="141"/>
        <v>1.2300944503453058E-2</v>
      </c>
      <c r="CT32" s="40">
        <f t="shared" ca="1" si="142"/>
        <v>286558.24383610924</v>
      </c>
      <c r="CU32" s="39">
        <f t="shared" ca="1" si="143"/>
        <v>-0.12736792610787728</v>
      </c>
      <c r="CV32" s="40">
        <f t="shared" ca="1" si="144"/>
        <v>138300.27280302139</v>
      </c>
      <c r="CW32" s="39">
        <f t="shared" ca="1" si="145"/>
        <v>2.6699140986397585E-2</v>
      </c>
      <c r="CX32" s="40">
        <f t="shared" ca="1" si="146"/>
        <v>97189.645724078538</v>
      </c>
      <c r="CY32" s="39">
        <f t="shared" ca="1" si="147"/>
        <v>0.3440991359054601</v>
      </c>
      <c r="CZ32" s="40">
        <f t="shared" ca="1" si="148"/>
        <v>78074.145165987444</v>
      </c>
      <c r="DA32" s="39">
        <f t="shared" ca="1" si="149"/>
        <v>0.31014946869643062</v>
      </c>
      <c r="DB32" s="40">
        <f t="shared" ca="1" si="150"/>
        <v>77660.271507244252</v>
      </c>
      <c r="DC32" s="39">
        <f t="shared" ca="1" si="151"/>
        <v>-4.5510219781814125E-2</v>
      </c>
      <c r="DD32" s="40">
        <f t="shared" ca="1" si="152"/>
        <v>65258.251759904611</v>
      </c>
      <c r="DE32" s="39">
        <f t="shared" ca="1" si="153"/>
        <v>7.5326029193590743E-2</v>
      </c>
      <c r="DF32" s="40">
        <f t="shared" ca="1" si="154"/>
        <v>105511.80098790539</v>
      </c>
      <c r="DG32" s="39">
        <f t="shared" ca="1" si="155"/>
        <v>-3.6243127568766027E-2</v>
      </c>
      <c r="DH32" s="40">
        <f t="shared" ca="1" si="156"/>
        <v>51342.790774825677</v>
      </c>
      <c r="DI32" s="39">
        <f t="shared" ca="1" si="157"/>
        <v>-7.5118989765474709E-2</v>
      </c>
      <c r="DJ32" s="40">
        <f t="shared" ca="1" si="158"/>
        <v>159604.36533099474</v>
      </c>
      <c r="DK32" s="39">
        <f t="shared" ca="1" si="159"/>
        <v>-2.205782630427338E-2</v>
      </c>
      <c r="DL32" s="40">
        <f t="shared" ca="1" si="160"/>
        <v>50428.968129568166</v>
      </c>
      <c r="DM32" s="39">
        <f t="shared" ca="1" si="161"/>
        <v>7.5501459600640905E-2</v>
      </c>
      <c r="DN32" s="40">
        <f t="shared" ca="1" si="162"/>
        <v>125749.60382106106</v>
      </c>
      <c r="DO32" s="39">
        <f t="shared" ca="1" si="163"/>
        <v>8.0875351276114754E-2</v>
      </c>
      <c r="DP32" s="40">
        <f t="shared" ca="1" si="164"/>
        <v>74308.502406611064</v>
      </c>
      <c r="DQ32" s="39">
        <f t="shared" ca="1" si="165"/>
        <v>-7.5214604307624416E-2</v>
      </c>
      <c r="DR32" s="40">
        <f t="shared" ca="1" si="166"/>
        <v>44903.820642470455</v>
      </c>
      <c r="DS32" s="39">
        <f t="shared" ca="1" si="167"/>
        <v>2.6315727436655736E-2</v>
      </c>
      <c r="DT32" s="40">
        <f t="shared" ca="1" si="168"/>
        <v>48281.320020843101</v>
      </c>
      <c r="DU32" s="39">
        <f t="shared" ca="1" si="169"/>
        <v>-0.12676147943024585</v>
      </c>
      <c r="DV32" s="40">
        <f t="shared" ca="1" si="170"/>
        <v>80751.31928050745</v>
      </c>
      <c r="DW32" s="39">
        <f t="shared" ca="1" si="171"/>
        <v>0.12920691395199724</v>
      </c>
      <c r="DX32" s="40">
        <f t="shared" ca="1" si="172"/>
        <v>63069.182937764032</v>
      </c>
      <c r="DY32" s="39">
        <f t="shared" ca="1" si="173"/>
        <v>1.7176619062687273E-2</v>
      </c>
      <c r="DZ32" s="40">
        <f t="shared" ca="1" si="174"/>
        <v>78544.593607034752</v>
      </c>
      <c r="EA32" s="39">
        <f t="shared" ca="1" si="175"/>
        <v>-8.9642085802686594E-2</v>
      </c>
      <c r="EB32" s="40">
        <f t="shared" ca="1" si="176"/>
        <v>45039.057115913354</v>
      </c>
      <c r="EC32" s="39">
        <f t="shared" ca="1" si="177"/>
        <v>6.9624546310047664E-2</v>
      </c>
      <c r="ED32" s="40">
        <f t="shared" ca="1" si="178"/>
        <v>54929.19169491301</v>
      </c>
      <c r="EE32" s="39">
        <f t="shared" ca="1" si="179"/>
        <v>-6.3983950521737915E-2</v>
      </c>
      <c r="EF32" s="40">
        <f t="shared" ca="1" si="180"/>
        <v>49411.35119976665</v>
      </c>
      <c r="EG32" s="39">
        <f t="shared" ca="1" si="181"/>
        <v>9.7927368900532399E-2</v>
      </c>
      <c r="EH32" s="40">
        <f t="shared" ca="1" si="182"/>
        <v>229776.14492485131</v>
      </c>
      <c r="EI32" s="39">
        <f t="shared" ca="1" si="183"/>
        <v>2.0424942696860432E-3</v>
      </c>
      <c r="EJ32" s="40">
        <f t="shared" ca="1" si="184"/>
        <v>87544.582131747549</v>
      </c>
      <c r="EK32" s="39">
        <f t="shared" ca="1" si="185"/>
        <v>-2.7180947377092382E-3</v>
      </c>
      <c r="EL32" s="40">
        <f t="shared" ca="1" si="186"/>
        <v>35992.757953575427</v>
      </c>
      <c r="EM32" s="39">
        <f t="shared" ca="1" si="187"/>
        <v>1.7559483134086923E-2</v>
      </c>
      <c r="EN32" s="40">
        <f t="shared" ca="1" si="188"/>
        <v>127983.38450505227</v>
      </c>
      <c r="EO32" s="39">
        <f t="shared" ca="1" si="189"/>
        <v>7.9854588207176391E-2</v>
      </c>
      <c r="EP32" s="40">
        <f t="shared" ca="1" si="190"/>
        <v>102251.71893307746</v>
      </c>
      <c r="EQ32" s="39">
        <f t="shared" ca="1" si="191"/>
        <v>-0.16215470928438275</v>
      </c>
      <c r="ER32" s="40">
        <f t="shared" ca="1" si="192"/>
        <v>57958.633020628215</v>
      </c>
      <c r="ES32" s="39">
        <f t="shared" ca="1" si="193"/>
        <v>-0.14402880350524377</v>
      </c>
      <c r="ET32" s="40">
        <f t="shared" ca="1" si="194"/>
        <v>134858.11621540115</v>
      </c>
      <c r="EU32" s="39">
        <f t="shared" ca="1" si="195"/>
        <v>3.085614933914442E-2</v>
      </c>
      <c r="EV32" s="40">
        <f t="shared" ca="1" si="196"/>
        <v>60203.590389864214</v>
      </c>
      <c r="EW32" s="39">
        <f t="shared" ca="1" si="197"/>
        <v>0.15750455775707661</v>
      </c>
      <c r="EX32" s="40">
        <f t="shared" ca="1" si="198"/>
        <v>54051.990456757558</v>
      </c>
      <c r="EY32" s="39">
        <f t="shared" ca="1" si="199"/>
        <v>-2.1267678066158015E-2</v>
      </c>
      <c r="EZ32" s="40">
        <f t="shared" ca="1" si="200"/>
        <v>104886.44645718747</v>
      </c>
      <c r="FA32" s="39">
        <f t="shared" ca="1" si="201"/>
        <v>8.3812125287406197E-2</v>
      </c>
      <c r="FB32" s="40">
        <f t="shared" ca="1" si="202"/>
        <v>91385.560484982721</v>
      </c>
      <c r="FC32" s="39">
        <f t="shared" ca="1" si="203"/>
        <v>-4.0703255108432958E-2</v>
      </c>
      <c r="FD32" s="40">
        <f t="shared" ca="1" si="204"/>
        <v>62263.664661940922</v>
      </c>
      <c r="FE32" s="39">
        <f t="shared" ca="1" si="205"/>
        <v>-5.4897066765889783E-2</v>
      </c>
      <c r="FF32" s="40">
        <f t="shared" ca="1" si="206"/>
        <v>137098.07692685633</v>
      </c>
      <c r="FG32" s="39">
        <f t="shared" ca="1" si="207"/>
        <v>0.15390222081206789</v>
      </c>
      <c r="FH32" s="40">
        <f t="shared" ca="1" si="208"/>
        <v>135738.45961566438</v>
      </c>
      <c r="FI32" s="39">
        <f t="shared" ca="1" si="209"/>
        <v>0.10819743924556677</v>
      </c>
      <c r="FJ32" s="40">
        <f t="shared" ca="1" si="210"/>
        <v>101920.17400347194</v>
      </c>
      <c r="FK32" s="39">
        <f t="shared" ca="1" si="211"/>
        <v>6.9512351486504032E-2</v>
      </c>
      <c r="FL32" s="40">
        <f t="shared" ca="1" si="212"/>
        <v>44114.430262986629</v>
      </c>
      <c r="FM32" s="39">
        <f t="shared" ca="1" si="213"/>
        <v>-4.5521329581283722E-2</v>
      </c>
      <c r="FN32" s="40">
        <f t="shared" ca="1" si="214"/>
        <v>73921.168054135444</v>
      </c>
      <c r="FO32" s="39">
        <f t="shared" ca="1" si="215"/>
        <v>3.4596336322931479E-2</v>
      </c>
      <c r="FP32" s="40">
        <f t="shared" ca="1" si="216"/>
        <v>182273.94697670749</v>
      </c>
      <c r="FQ32" s="39">
        <f t="shared" ca="1" si="217"/>
        <v>-4.2738896793481869E-2</v>
      </c>
      <c r="FR32" s="40">
        <f t="shared" ca="1" si="218"/>
        <v>75750.074346507987</v>
      </c>
      <c r="FS32" s="39">
        <f t="shared" ca="1" si="219"/>
        <v>-4.3302201035713694E-4</v>
      </c>
      <c r="FT32" s="40">
        <f t="shared" ca="1" si="220"/>
        <v>91734.155811097124</v>
      </c>
      <c r="FU32" s="39">
        <f t="shared" ca="1" si="221"/>
        <v>-9.5531136201341543E-3</v>
      </c>
      <c r="FV32" s="40">
        <f t="shared" ca="1" si="222"/>
        <v>79688.620783208797</v>
      </c>
      <c r="FW32" s="39">
        <f t="shared" ca="1" si="223"/>
        <v>-3.3207891416433023E-2</v>
      </c>
      <c r="FX32" s="40">
        <f t="shared" ca="1" si="224"/>
        <v>34103.516284351419</v>
      </c>
      <c r="FY32" s="39">
        <f t="shared" ca="1" si="225"/>
        <v>8.7509837408118268E-2</v>
      </c>
      <c r="FZ32" s="40">
        <f t="shared" ca="1" si="226"/>
        <v>77623.382612631685</v>
      </c>
      <c r="GA32" s="39">
        <f t="shared" ca="1" si="227"/>
        <v>0.13590450702248863</v>
      </c>
      <c r="GB32" s="40">
        <f t="shared" ca="1" si="228"/>
        <v>58538.346290880101</v>
      </c>
      <c r="GC32" s="39">
        <f t="shared" ca="1" si="229"/>
        <v>-2.9104452709162183E-2</v>
      </c>
      <c r="GD32" s="40">
        <f t="shared" ca="1" si="230"/>
        <v>158609.75419757486</v>
      </c>
      <c r="GE32" s="39">
        <f t="shared" ca="1" si="231"/>
        <v>-3.9198778303002689E-2</v>
      </c>
      <c r="GF32" s="40">
        <f t="shared" ca="1" si="232"/>
        <v>71080.855080462992</v>
      </c>
      <c r="GG32" s="39">
        <f t="shared" ca="1" si="233"/>
        <v>0.14863175309736851</v>
      </c>
      <c r="GH32" s="40">
        <f t="shared" ca="1" si="234"/>
        <v>97244.729703448029</v>
      </c>
      <c r="GI32" s="39">
        <f t="shared" ca="1" si="235"/>
        <v>-6.9018324574744522E-2</v>
      </c>
      <c r="GJ32" s="40">
        <f t="shared" ca="1" si="236"/>
        <v>93078.231282181034</v>
      </c>
      <c r="GK32" s="39">
        <f t="shared" ca="1" si="237"/>
        <v>-3.7497558862907628E-2</v>
      </c>
      <c r="GL32" s="40">
        <f t="shared" ca="1" si="238"/>
        <v>76236.344018547446</v>
      </c>
      <c r="GM32" s="39">
        <f t="shared" ca="1" si="239"/>
        <v>5.6568705554144477E-2</v>
      </c>
      <c r="GN32" s="40">
        <f t="shared" ca="1" si="240"/>
        <v>91535.679039039998</v>
      </c>
      <c r="GO32" s="39">
        <f t="shared" ca="1" si="241"/>
        <v>-5.4295591916597823E-2</v>
      </c>
      <c r="GP32" s="40">
        <f t="shared" ca="1" si="242"/>
        <v>54449.159661290927</v>
      </c>
      <c r="GQ32" s="39">
        <f t="shared" ca="1" si="243"/>
        <v>-0.14680654341948618</v>
      </c>
      <c r="GR32" s="40">
        <f t="shared" ca="1" si="244"/>
        <v>82026.443283664834</v>
      </c>
      <c r="GS32" s="39">
        <f t="shared" ca="1" si="245"/>
        <v>-0.11238392736832936</v>
      </c>
      <c r="GT32" s="40">
        <f t="shared" ca="1" si="246"/>
        <v>87293.070426293707</v>
      </c>
      <c r="GU32" s="14"/>
      <c r="GV32" s="37"/>
      <c r="GW32" s="14"/>
      <c r="GX32" s="37"/>
    </row>
    <row r="33" spans="1:206" x14ac:dyDescent="0.2">
      <c r="A33" s="54">
        <v>46173</v>
      </c>
      <c r="B33" s="84">
        <v>1685.4000000000003</v>
      </c>
      <c r="C33" s="60">
        <f t="shared" ca="1" si="48"/>
        <v>-1.4797975285672657E-2</v>
      </c>
      <c r="D33" s="40">
        <f t="shared" ca="1" si="247"/>
        <v>108820.04202895821</v>
      </c>
      <c r="E33" s="39">
        <f t="shared" ca="1" si="49"/>
        <v>8.533995925789481E-2</v>
      </c>
      <c r="F33" s="40">
        <f t="shared" ca="1" si="50"/>
        <v>96187.004955164972</v>
      </c>
      <c r="G33" s="39">
        <f t="shared" ca="1" si="51"/>
        <v>0.26037846618278854</v>
      </c>
      <c r="H33" s="40">
        <f t="shared" ca="1" si="52"/>
        <v>223767.08514880147</v>
      </c>
      <c r="I33" s="39">
        <f t="shared" ca="1" si="53"/>
        <v>8.3556121950920867E-2</v>
      </c>
      <c r="J33" s="40">
        <f t="shared" ca="1" si="54"/>
        <v>169651.96897956007</v>
      </c>
      <c r="K33" s="39">
        <f t="shared" ca="1" si="55"/>
        <v>-1.2876859550080555E-2</v>
      </c>
      <c r="L33" s="40">
        <f t="shared" ca="1" si="56"/>
        <v>156697.57931758795</v>
      </c>
      <c r="M33" s="39">
        <f t="shared" ca="1" si="57"/>
        <v>0.21260533760226408</v>
      </c>
      <c r="N33" s="40">
        <f t="shared" ca="1" si="58"/>
        <v>108620.92256289936</v>
      </c>
      <c r="O33" s="39">
        <f t="shared" ca="1" si="59"/>
        <v>-7.8086105922718849E-3</v>
      </c>
      <c r="P33" s="40">
        <f t="shared" ca="1" si="60"/>
        <v>60647.012558411203</v>
      </c>
      <c r="Q33" s="39">
        <f t="shared" ca="1" si="61"/>
        <v>0.19794278400473714</v>
      </c>
      <c r="R33" s="40">
        <f t="shared" ca="1" si="62"/>
        <v>150836.07707322363</v>
      </c>
      <c r="S33" s="39">
        <f t="shared" ca="1" si="63"/>
        <v>0.2003355773992474</v>
      </c>
      <c r="T33" s="40">
        <f t="shared" ca="1" si="64"/>
        <v>73564.446342497424</v>
      </c>
      <c r="U33" s="39">
        <f t="shared" ca="1" si="65"/>
        <v>-7.9986226723025022E-2</v>
      </c>
      <c r="V33" s="40">
        <f t="shared" ca="1" si="66"/>
        <v>28933.117032734179</v>
      </c>
      <c r="W33" s="39">
        <f t="shared" ca="1" si="67"/>
        <v>-1.9156454966974754E-2</v>
      </c>
      <c r="X33" s="40">
        <f t="shared" ca="1" si="68"/>
        <v>43075.039600432545</v>
      </c>
      <c r="Y33" s="39">
        <f t="shared" ca="1" si="69"/>
        <v>7.9261537880331648E-2</v>
      </c>
      <c r="Z33" s="40">
        <f t="shared" ca="1" si="70"/>
        <v>131374.02526423507</v>
      </c>
      <c r="AA33" s="39">
        <f t="shared" ca="1" si="71"/>
        <v>2.0073754280523472E-2</v>
      </c>
      <c r="AB33" s="40">
        <f t="shared" ca="1" si="72"/>
        <v>154420.4450189347</v>
      </c>
      <c r="AC33" s="39">
        <f t="shared" ca="1" si="73"/>
        <v>-1.873559555746869E-2</v>
      </c>
      <c r="AD33" s="40">
        <f t="shared" ca="1" si="74"/>
        <v>132587.99395977988</v>
      </c>
      <c r="AE33" s="39">
        <f t="shared" ca="1" si="75"/>
        <v>0.24936780640009001</v>
      </c>
      <c r="AF33" s="40">
        <f t="shared" ca="1" si="76"/>
        <v>109425.19960918075</v>
      </c>
      <c r="AG33" s="39">
        <f t="shared" ca="1" si="77"/>
        <v>-1.1262921534412648E-2</v>
      </c>
      <c r="AH33" s="40">
        <f t="shared" ca="1" si="78"/>
        <v>77750.288912188684</v>
      </c>
      <c r="AI33" s="39">
        <f t="shared" ca="1" si="79"/>
        <v>-0.14906070744891106</v>
      </c>
      <c r="AJ33" s="40">
        <f t="shared" ca="1" si="80"/>
        <v>65212.695657579068</v>
      </c>
      <c r="AK33" s="39">
        <f t="shared" ca="1" si="81"/>
        <v>-0.13929136998950586</v>
      </c>
      <c r="AL33" s="40">
        <f t="shared" ca="1" si="82"/>
        <v>68304.575460105523</v>
      </c>
      <c r="AM33" s="39">
        <f t="shared" ca="1" si="83"/>
        <v>-0.17429108838484664</v>
      </c>
      <c r="AN33" s="40">
        <f t="shared" ca="1" si="84"/>
        <v>52915.043875783238</v>
      </c>
      <c r="AO33" s="39">
        <f t="shared" ca="1" si="85"/>
        <v>0.20838200347507077</v>
      </c>
      <c r="AP33" s="40">
        <f t="shared" ca="1" si="86"/>
        <v>205721.99772599319</v>
      </c>
      <c r="AQ33" s="39">
        <f t="shared" ca="1" si="87"/>
        <v>4.2081403120895547E-3</v>
      </c>
      <c r="AR33" s="40">
        <f t="shared" ca="1" si="88"/>
        <v>75561.669791632637</v>
      </c>
      <c r="AS33" s="39">
        <f t="shared" ca="1" si="89"/>
        <v>4.1729648265717401E-2</v>
      </c>
      <c r="AT33" s="40">
        <f t="shared" ca="1" si="90"/>
        <v>59387.865216309488</v>
      </c>
      <c r="AU33" s="39">
        <f t="shared" ca="1" si="91"/>
        <v>3.7807637985723896E-2</v>
      </c>
      <c r="AV33" s="40">
        <f t="shared" ca="1" si="92"/>
        <v>80978.241183769656</v>
      </c>
      <c r="AW33" s="39">
        <f t="shared" ca="1" si="93"/>
        <v>0.16742284369166277</v>
      </c>
      <c r="AX33" s="40">
        <f t="shared" ca="1" si="94"/>
        <v>82604.024234426877</v>
      </c>
      <c r="AY33" s="39">
        <f t="shared" ca="1" si="95"/>
        <v>0.2227554429816504</v>
      </c>
      <c r="AZ33" s="40">
        <f t="shared" ca="1" si="96"/>
        <v>93699.71681313416</v>
      </c>
      <c r="BA33" s="39">
        <f t="shared" ca="1" si="97"/>
        <v>-0.22015060321987132</v>
      </c>
      <c r="BB33" s="40">
        <f t="shared" ca="1" si="98"/>
        <v>78071.58074936</v>
      </c>
      <c r="BC33" s="39">
        <f t="shared" ca="1" si="99"/>
        <v>-0.23964097783113383</v>
      </c>
      <c r="BD33" s="40">
        <f t="shared" ca="1" si="100"/>
        <v>53571.734686107578</v>
      </c>
      <c r="BE33" s="39">
        <f t="shared" ca="1" si="101"/>
        <v>0.20005847615378652</v>
      </c>
      <c r="BF33" s="40">
        <f t="shared" ca="1" si="102"/>
        <v>74047.522302059995</v>
      </c>
      <c r="BG33" s="39">
        <f t="shared" ca="1" si="103"/>
        <v>-8.4076844147326468E-2</v>
      </c>
      <c r="BH33" s="40">
        <f t="shared" ca="1" si="104"/>
        <v>43290.498584611611</v>
      </c>
      <c r="BI33" s="39">
        <f t="shared" ca="1" si="105"/>
        <v>0.2618849763766643</v>
      </c>
      <c r="BJ33" s="40">
        <f t="shared" ca="1" si="106"/>
        <v>130786.86193936595</v>
      </c>
      <c r="BK33" s="39">
        <f t="shared" ca="1" si="107"/>
        <v>0.13737076681339153</v>
      </c>
      <c r="BL33" s="40">
        <f t="shared" ca="1" si="108"/>
        <v>59738.245275441834</v>
      </c>
      <c r="BM33" s="39">
        <f t="shared" ca="1" si="109"/>
        <v>-0.19876952251354846</v>
      </c>
      <c r="BN33" s="40">
        <f t="shared" ca="1" si="110"/>
        <v>88235.68888854087</v>
      </c>
      <c r="BO33" s="39">
        <f t="shared" ca="1" si="111"/>
        <v>-9.5401871296732083E-2</v>
      </c>
      <c r="BP33" s="40">
        <f t="shared" ca="1" si="112"/>
        <v>43703.630502071006</v>
      </c>
      <c r="BQ33" s="39">
        <f t="shared" ca="1" si="113"/>
        <v>0.10147926198124604</v>
      </c>
      <c r="BR33" s="40">
        <f t="shared" ca="1" si="114"/>
        <v>123939.97344523124</v>
      </c>
      <c r="BS33" s="39">
        <f t="shared" ca="1" si="115"/>
        <v>-0.1226850719215197</v>
      </c>
      <c r="BT33" s="40">
        <f t="shared" ca="1" si="116"/>
        <v>43489.399292259492</v>
      </c>
      <c r="BU33" s="39">
        <f t="shared" ca="1" si="117"/>
        <v>0.1793989809609231</v>
      </c>
      <c r="BV33" s="40">
        <f t="shared" ca="1" si="118"/>
        <v>133085.78851342696</v>
      </c>
      <c r="BW33" s="39">
        <f t="shared" ca="1" si="119"/>
        <v>0.22829886970840191</v>
      </c>
      <c r="BX33" s="40">
        <f t="shared" ca="1" si="120"/>
        <v>77727.654871342864</v>
      </c>
      <c r="BY33" s="39">
        <f t="shared" ca="1" si="121"/>
        <v>0.10161159516442954</v>
      </c>
      <c r="BZ33" s="40">
        <f t="shared" ca="1" si="122"/>
        <v>118110.523679501</v>
      </c>
      <c r="CA33" s="39">
        <f t="shared" ca="1" si="123"/>
        <v>-6.3363349399323698E-2</v>
      </c>
      <c r="CB33" s="40">
        <f t="shared" ca="1" si="124"/>
        <v>115431.89525493899</v>
      </c>
      <c r="CC33" s="39">
        <f t="shared" ca="1" si="125"/>
        <v>0.19118617101960683</v>
      </c>
      <c r="CD33" s="40">
        <f t="shared" ca="1" si="126"/>
        <v>193199.71790886996</v>
      </c>
      <c r="CE33" s="39">
        <f t="shared" ca="1" si="127"/>
        <v>0.138544890812273</v>
      </c>
      <c r="CF33" s="40">
        <f t="shared" ca="1" si="128"/>
        <v>134983.11286476755</v>
      </c>
      <c r="CG33" s="39">
        <f t="shared" ca="1" si="129"/>
        <v>-4.1231504018648439E-2</v>
      </c>
      <c r="CH33" s="40">
        <f t="shared" ca="1" si="130"/>
        <v>86353.750542932161</v>
      </c>
      <c r="CI33" s="39">
        <f t="shared" ca="1" si="131"/>
        <v>5.3436520000018486E-2</v>
      </c>
      <c r="CJ33" s="40">
        <f t="shared" ca="1" si="132"/>
        <v>59810.000499530397</v>
      </c>
      <c r="CK33" s="39">
        <f t="shared" ca="1" si="133"/>
        <v>-0.12728839706987372</v>
      </c>
      <c r="CL33" s="40">
        <f t="shared" ca="1" si="134"/>
        <v>107753.40255728421</v>
      </c>
      <c r="CM33" s="39">
        <f t="shared" ca="1" si="135"/>
        <v>3.9100395614782978E-2</v>
      </c>
      <c r="CN33" s="40">
        <f t="shared" ca="1" si="136"/>
        <v>82875.34875692676</v>
      </c>
      <c r="CO33" s="39">
        <f t="shared" ca="1" si="137"/>
        <v>6.4137908384446468E-2</v>
      </c>
      <c r="CP33" s="40">
        <f t="shared" ca="1" si="138"/>
        <v>107971.05577727345</v>
      </c>
      <c r="CQ33" s="39">
        <f t="shared" ca="1" si="139"/>
        <v>3.5512840741306236E-2</v>
      </c>
      <c r="CR33" s="40">
        <f t="shared" ca="1" si="140"/>
        <v>207991.29185683513</v>
      </c>
      <c r="CS33" s="39">
        <f t="shared" ca="1" si="141"/>
        <v>0.13551309137440426</v>
      </c>
      <c r="CT33" s="40">
        <f t="shared" ca="1" si="142"/>
        <v>327076.03731716075</v>
      </c>
      <c r="CU33" s="39">
        <f t="shared" ca="1" si="143"/>
        <v>4.0311279520841681E-2</v>
      </c>
      <c r="CV33" s="40">
        <f t="shared" ca="1" si="144"/>
        <v>145560.73375779262</v>
      </c>
      <c r="CW33" s="39">
        <f t="shared" ca="1" si="145"/>
        <v>-0.1326463244217885</v>
      </c>
      <c r="CX33" s="40">
        <f t="shared" ca="1" si="146"/>
        <v>85983.196446923728</v>
      </c>
      <c r="CY33" s="39">
        <f t="shared" ca="1" si="147"/>
        <v>-1.6737587308796632E-2</v>
      </c>
      <c r="CZ33" s="40">
        <f t="shared" ca="1" si="148"/>
        <v>78452.772344712066</v>
      </c>
      <c r="DA33" s="39">
        <f t="shared" ca="1" si="149"/>
        <v>2.6017996934913822E-2</v>
      </c>
      <c r="DB33" s="40">
        <f t="shared" ca="1" si="150"/>
        <v>81366.236213284312</v>
      </c>
      <c r="DC33" s="39">
        <f t="shared" ca="1" si="151"/>
        <v>5.763498376924843E-2</v>
      </c>
      <c r="DD33" s="40">
        <f t="shared" ca="1" si="152"/>
        <v>70704.810040896235</v>
      </c>
      <c r="DE33" s="39">
        <f t="shared" ca="1" si="153"/>
        <v>-3.3513545697639403E-2</v>
      </c>
      <c r="DF33" s="40">
        <f t="shared" ca="1" si="154"/>
        <v>103661.12642385697</v>
      </c>
      <c r="DG33" s="39">
        <f t="shared" ca="1" si="155"/>
        <v>7.3191772780395931E-2</v>
      </c>
      <c r="DH33" s="40">
        <f t="shared" ca="1" si="156"/>
        <v>56786.060651128129</v>
      </c>
      <c r="DI33" s="39">
        <f t="shared" ca="1" si="157"/>
        <v>2.9234251876466059E-2</v>
      </c>
      <c r="DJ33" s="40">
        <f t="shared" ca="1" si="158"/>
        <v>165955.67954766456</v>
      </c>
      <c r="DK33" s="39">
        <f t="shared" ca="1" si="159"/>
        <v>-0.25146161910713605</v>
      </c>
      <c r="DL33" s="40">
        <f t="shared" ca="1" si="160"/>
        <v>39433.418153804792</v>
      </c>
      <c r="DM33" s="39">
        <f t="shared" ca="1" si="161"/>
        <v>-0.10520312008537289</v>
      </c>
      <c r="DN33" s="40">
        <f t="shared" ca="1" si="162"/>
        <v>114205.7531495859</v>
      </c>
      <c r="DO33" s="39">
        <f t="shared" ca="1" si="163"/>
        <v>-9.7614666239439096E-2</v>
      </c>
      <c r="DP33" s="40">
        <f t="shared" ca="1" si="164"/>
        <v>68740.302745437162</v>
      </c>
      <c r="DQ33" s="39">
        <f t="shared" ca="1" si="165"/>
        <v>4.8510063427725014E-2</v>
      </c>
      <c r="DR33" s="40">
        <f t="shared" ca="1" si="166"/>
        <v>48767.507829983893</v>
      </c>
      <c r="DS33" s="39">
        <f t="shared" ca="1" si="167"/>
        <v>-0.22442704251383086</v>
      </c>
      <c r="DT33" s="40">
        <f t="shared" ca="1" si="168"/>
        <v>39131.086159901475</v>
      </c>
      <c r="DU33" s="39">
        <f t="shared" ca="1" si="169"/>
        <v>0.35183173835839282</v>
      </c>
      <c r="DV33" s="40">
        <f t="shared" ca="1" si="170"/>
        <v>110847.59631770199</v>
      </c>
      <c r="DW33" s="39">
        <f t="shared" ca="1" si="171"/>
        <v>0.18277060399208028</v>
      </c>
      <c r="DX33" s="40">
        <f t="shared" ca="1" si="172"/>
        <v>76281.775596586158</v>
      </c>
      <c r="DY33" s="39">
        <f t="shared" ca="1" si="173"/>
        <v>-1.4262188054135316E-2</v>
      </c>
      <c r="DZ33" s="40">
        <f t="shared" ca="1" si="174"/>
        <v>79109.775842375573</v>
      </c>
      <c r="EA33" s="39">
        <f t="shared" ca="1" si="175"/>
        <v>-0.11581232106597106</v>
      </c>
      <c r="EB33" s="40">
        <f t="shared" ca="1" si="176"/>
        <v>41508.379372696589</v>
      </c>
      <c r="EC33" s="39">
        <f t="shared" ca="1" si="177"/>
        <v>3.1179736267199776E-3</v>
      </c>
      <c r="ED33" s="40">
        <f t="shared" ca="1" si="178"/>
        <v>56785.859465954796</v>
      </c>
      <c r="EE33" s="39">
        <f t="shared" ca="1" si="179"/>
        <v>7.2247285222272056E-2</v>
      </c>
      <c r="EF33" s="40">
        <f t="shared" ca="1" si="180"/>
        <v>54666.587183114047</v>
      </c>
      <c r="EG33" s="39">
        <f t="shared" ca="1" si="181"/>
        <v>0.10713121146679566</v>
      </c>
      <c r="EH33" s="40">
        <f t="shared" ca="1" si="182"/>
        <v>256077.74169682065</v>
      </c>
      <c r="EI33" s="39">
        <f t="shared" ca="1" si="183"/>
        <v>0.35347717280955654</v>
      </c>
      <c r="EJ33" s="40">
        <f t="shared" ca="1" si="184"/>
        <v>120174.99351847169</v>
      </c>
      <c r="EK33" s="39">
        <f t="shared" ca="1" si="185"/>
        <v>4.9253926026325008E-2</v>
      </c>
      <c r="EL33" s="40">
        <f t="shared" ca="1" si="186"/>
        <v>39450.942591304251</v>
      </c>
      <c r="EM33" s="39">
        <f t="shared" ca="1" si="187"/>
        <v>6.6304576749327104E-2</v>
      </c>
      <c r="EN33" s="40">
        <f t="shared" ca="1" si="188"/>
        <v>138154.66864560614</v>
      </c>
      <c r="EO33" s="39">
        <f t="shared" ca="1" si="189"/>
        <v>0.24665584619186812</v>
      </c>
      <c r="EP33" s="40">
        <f t="shared" ca="1" si="190"/>
        <v>129158.10319108874</v>
      </c>
      <c r="EQ33" s="39">
        <f t="shared" ca="1" si="191"/>
        <v>-5.9850599864794483E-2</v>
      </c>
      <c r="ER33" s="40">
        <f t="shared" ca="1" si="192"/>
        <v>56175.174067000131</v>
      </c>
      <c r="ES33" s="39">
        <f t="shared" ca="1" si="193"/>
        <v>0.19258206323459903</v>
      </c>
      <c r="ET33" s="40">
        <f t="shared" ca="1" si="194"/>
        <v>162514.77048009445</v>
      </c>
      <c r="EU33" s="39">
        <f t="shared" ca="1" si="195"/>
        <v>-0.28940512749897329</v>
      </c>
      <c r="EV33" s="40">
        <f t="shared" ca="1" si="196"/>
        <v>44465.762637189597</v>
      </c>
      <c r="EW33" s="39">
        <f t="shared" ca="1" si="197"/>
        <v>-6.5891852344237001E-3</v>
      </c>
      <c r="EX33" s="40">
        <f t="shared" ca="1" si="198"/>
        <v>55381.231879348677</v>
      </c>
      <c r="EY33" s="39">
        <f t="shared" ca="1" si="199"/>
        <v>7.7772909198453519E-3</v>
      </c>
      <c r="EZ33" s="40">
        <f t="shared" ca="1" si="200"/>
        <v>107387.57886483378</v>
      </c>
      <c r="FA33" s="39">
        <f t="shared" ca="1" si="201"/>
        <v>8.3856252645229959E-2</v>
      </c>
      <c r="FB33" s="40">
        <f t="shared" ca="1" si="202"/>
        <v>100734.21113313737</v>
      </c>
      <c r="FC33" s="39">
        <f t="shared" ca="1" si="203"/>
        <v>4.7040402407796965E-2</v>
      </c>
      <c r="FD33" s="40">
        <f t="shared" ca="1" si="204"/>
        <v>66877.972503022756</v>
      </c>
      <c r="FE33" s="39">
        <f t="shared" ca="1" si="205"/>
        <v>0.31022672173096166</v>
      </c>
      <c r="FF33" s="40">
        <f t="shared" ca="1" si="206"/>
        <v>181314.96388749417</v>
      </c>
      <c r="FG33" s="39">
        <f t="shared" ca="1" si="207"/>
        <v>0.15672630966933832</v>
      </c>
      <c r="FH33" s="40">
        <f t="shared" ca="1" si="208"/>
        <v>158697.64747142798</v>
      </c>
      <c r="FI33" s="39">
        <f t="shared" ca="1" si="209"/>
        <v>0.1818410294012861</v>
      </c>
      <c r="FJ33" s="40">
        <f t="shared" ca="1" si="210"/>
        <v>122138.84336102149</v>
      </c>
      <c r="FK33" s="39">
        <f t="shared" ca="1" si="211"/>
        <v>0.20711860690815179</v>
      </c>
      <c r="FL33" s="40">
        <f t="shared" ca="1" si="212"/>
        <v>54936.749603603239</v>
      </c>
      <c r="FM33" s="39">
        <f t="shared" ca="1" si="213"/>
        <v>0.11227187323371293</v>
      </c>
      <c r="FN33" s="40">
        <f t="shared" ca="1" si="214"/>
        <v>83905.836063197319</v>
      </c>
      <c r="FO33" s="39">
        <f t="shared" ca="1" si="215"/>
        <v>0.24413443173122276</v>
      </c>
      <c r="FP33" s="40">
        <f t="shared" ca="1" si="216"/>
        <v>228458.693441273</v>
      </c>
      <c r="FQ33" s="39">
        <f t="shared" ca="1" si="217"/>
        <v>9.0633339430147716E-2</v>
      </c>
      <c r="FR33" s="40">
        <f t="shared" ca="1" si="218"/>
        <v>84300.956546613961</v>
      </c>
      <c r="FS33" s="39">
        <f t="shared" ca="1" si="219"/>
        <v>8.301564418804841E-2</v>
      </c>
      <c r="FT33" s="40">
        <f t="shared" ca="1" si="220"/>
        <v>101034.92584980214</v>
      </c>
      <c r="FU33" s="39">
        <f t="shared" ca="1" si="221"/>
        <v>5.3312935185961162E-2</v>
      </c>
      <c r="FV33" s="40">
        <f t="shared" ca="1" si="222"/>
        <v>85622.455058082633</v>
      </c>
      <c r="FW33" s="39">
        <f t="shared" ca="1" si="223"/>
        <v>-0.12598671598143144</v>
      </c>
      <c r="FX33" s="40">
        <f t="shared" ca="1" si="224"/>
        <v>31492.326264266718</v>
      </c>
      <c r="FY33" s="39">
        <f t="shared" ca="1" si="225"/>
        <v>4.9169314788650734E-2</v>
      </c>
      <c r="FZ33" s="40">
        <f t="shared" ca="1" si="226"/>
        <v>83125.471147272037</v>
      </c>
      <c r="GA33" s="39">
        <f t="shared" ca="1" si="227"/>
        <v>0.12273917554099337</v>
      </c>
      <c r="GB33" s="40">
        <f t="shared" ca="1" si="228"/>
        <v>67408.694652155886</v>
      </c>
      <c r="GC33" s="39">
        <f t="shared" ca="1" si="229"/>
        <v>0.1844282648287657</v>
      </c>
      <c r="GD33" s="40">
        <f t="shared" ca="1" si="230"/>
        <v>189547.27594915061</v>
      </c>
      <c r="GE33" s="39">
        <f t="shared" ca="1" si="231"/>
        <v>0.39143141136133119</v>
      </c>
      <c r="GF33" s="40">
        <f t="shared" ca="1" si="232"/>
        <v>100589.53450537886</v>
      </c>
      <c r="GG33" s="39">
        <f t="shared" ca="1" si="233"/>
        <v>4.9058427623588904E-2</v>
      </c>
      <c r="GH33" s="40">
        <f t="shared" ca="1" si="234"/>
        <v>103700.80323738008</v>
      </c>
      <c r="GI33" s="39">
        <f t="shared" ca="1" si="235"/>
        <v>0.17474010795029141</v>
      </c>
      <c r="GJ33" s="40">
        <f t="shared" ca="1" si="236"/>
        <v>111028.13146425154</v>
      </c>
      <c r="GK33" s="39">
        <f t="shared" ca="1" si="237"/>
        <v>-0.12982843316473727</v>
      </c>
      <c r="GL33" s="40">
        <f t="shared" ca="1" si="238"/>
        <v>68024.098924411534</v>
      </c>
      <c r="GM33" s="39">
        <f t="shared" ca="1" si="239"/>
        <v>0.22135202980861182</v>
      </c>
      <c r="GN33" s="40">
        <f t="shared" ca="1" si="240"/>
        <v>113482.68739424109</v>
      </c>
      <c r="GO33" s="39">
        <f t="shared" ca="1" si="241"/>
        <v>-0.1473396043854763</v>
      </c>
      <c r="GP33" s="40">
        <f t="shared" ca="1" si="242"/>
        <v>48112.042017674685</v>
      </c>
      <c r="GQ33" s="39">
        <f t="shared" ca="1" si="243"/>
        <v>8.0858891700382074E-2</v>
      </c>
      <c r="GR33" s="40">
        <f t="shared" ca="1" si="244"/>
        <v>90344.410577706221</v>
      </c>
      <c r="GS33" s="39">
        <f t="shared" ca="1" si="245"/>
        <v>0.19134769476007557</v>
      </c>
      <c r="GT33" s="40">
        <f t="shared" ca="1" si="246"/>
        <v>105681.79822089394</v>
      </c>
      <c r="GU33" s="14"/>
      <c r="GV33" s="37"/>
      <c r="GW33" s="14"/>
      <c r="GX33" s="37"/>
    </row>
    <row r="34" spans="1:206" x14ac:dyDescent="0.2">
      <c r="A34" s="54">
        <v>46203</v>
      </c>
      <c r="B34" s="84">
        <v>1685.4000000000003</v>
      </c>
      <c r="C34" s="60">
        <f t="shared" ca="1" si="48"/>
        <v>-1.8034573730989975E-2</v>
      </c>
      <c r="D34" s="40">
        <f t="shared" ca="1" si="247"/>
        <v>108542.91895757754</v>
      </c>
      <c r="E34" s="39">
        <f t="shared" ca="1" si="49"/>
        <v>0.13880612294375358</v>
      </c>
      <c r="F34" s="40">
        <f t="shared" ca="1" si="50"/>
        <v>111223.75019056303</v>
      </c>
      <c r="G34" s="39">
        <f t="shared" ca="1" si="51"/>
        <v>-2.8789658467140926E-2</v>
      </c>
      <c r="H34" s="40">
        <f t="shared" ca="1" si="52"/>
        <v>219010.30719117983</v>
      </c>
      <c r="I34" s="39">
        <f t="shared" ca="1" si="53"/>
        <v>6.5402885480783934E-2</v>
      </c>
      <c r="J34" s="40">
        <f t="shared" ca="1" si="54"/>
        <v>182433.09727831976</v>
      </c>
      <c r="K34" s="39">
        <f t="shared" ca="1" si="55"/>
        <v>-0.12705575748860143</v>
      </c>
      <c r="L34" s="40">
        <f t="shared" ca="1" si="56"/>
        <v>138473.64968076159</v>
      </c>
      <c r="M34" s="39">
        <f t="shared" ca="1" si="57"/>
        <v>6.7788931280870365E-2</v>
      </c>
      <c r="N34" s="40">
        <f t="shared" ca="1" si="58"/>
        <v>117669.61881818048</v>
      </c>
      <c r="O34" s="39">
        <f t="shared" ca="1" si="59"/>
        <v>-4.155446947130579E-2</v>
      </c>
      <c r="P34" s="40">
        <f t="shared" ca="1" si="60"/>
        <v>59812.258126526809</v>
      </c>
      <c r="Q34" s="39">
        <f t="shared" ca="1" si="61"/>
        <v>-7.273117589503636E-3</v>
      </c>
      <c r="R34" s="40">
        <f t="shared" ca="1" si="62"/>
        <v>151424.42854793064</v>
      </c>
      <c r="S34" s="39">
        <f t="shared" ca="1" si="63"/>
        <v>0.24681209169709406</v>
      </c>
      <c r="T34" s="40">
        <f t="shared" ca="1" si="64"/>
        <v>93406.441218827851</v>
      </c>
      <c r="U34" s="39">
        <f t="shared" ca="1" si="65"/>
        <v>0.20884845554115458</v>
      </c>
      <c r="V34" s="40">
        <f t="shared" ca="1" si="66"/>
        <v>36661.153839012186</v>
      </c>
      <c r="W34" s="39">
        <f t="shared" ca="1" si="67"/>
        <v>1.3950750836311532E-2</v>
      </c>
      <c r="X34" s="40">
        <f t="shared" ca="1" si="68"/>
        <v>45361.368745162428</v>
      </c>
      <c r="Y34" s="39">
        <f t="shared" ca="1" si="69"/>
        <v>-0.12363610953441451</v>
      </c>
      <c r="Z34" s="40">
        <f t="shared" ca="1" si="70"/>
        <v>116816.85188668915</v>
      </c>
      <c r="AA34" s="39">
        <f t="shared" ca="1" si="71"/>
        <v>-6.0588628210568631E-2</v>
      </c>
      <c r="AB34" s="40">
        <f t="shared" ca="1" si="72"/>
        <v>146749.72208757189</v>
      </c>
      <c r="AC34" s="39">
        <f t="shared" ca="1" si="73"/>
        <v>-4.0129636824163172E-2</v>
      </c>
      <c r="AD34" s="40">
        <f t="shared" ca="1" si="74"/>
        <v>128952.68591492956</v>
      </c>
      <c r="AE34" s="39">
        <f t="shared" ca="1" si="75"/>
        <v>-5.239898049384744E-2</v>
      </c>
      <c r="AF34" s="40">
        <f t="shared" ca="1" si="76"/>
        <v>105376.83070932393</v>
      </c>
      <c r="AG34" s="39">
        <f t="shared" ca="1" si="77"/>
        <v>-1.4005012493520097E-2</v>
      </c>
      <c r="AH34" s="40">
        <f t="shared" ca="1" si="78"/>
        <v>78346.795144598684</v>
      </c>
      <c r="AI34" s="39">
        <f t="shared" ca="1" si="79"/>
        <v>-7.6811971138338264E-2</v>
      </c>
      <c r="AJ34" s="40">
        <f t="shared" ca="1" si="80"/>
        <v>61888.979960875869</v>
      </c>
      <c r="AK34" s="39">
        <f t="shared" ca="1" si="81"/>
        <v>0.1444205927279516</v>
      </c>
      <c r="AL34" s="40">
        <f t="shared" ca="1" si="82"/>
        <v>79854.562734085048</v>
      </c>
      <c r="AM34" s="39">
        <f t="shared" ca="1" si="83"/>
        <v>5.3435172436606788E-2</v>
      </c>
      <c r="AN34" s="40">
        <f t="shared" ca="1" si="84"/>
        <v>57427.968369776339</v>
      </c>
      <c r="AO34" s="39">
        <f t="shared" ca="1" si="85"/>
        <v>-4.4253094381140855E-2</v>
      </c>
      <c r="AP34" s="40">
        <f t="shared" ca="1" si="86"/>
        <v>198303.56274434796</v>
      </c>
      <c r="AQ34" s="39">
        <f t="shared" ca="1" si="87"/>
        <v>2.6586644317735244E-2</v>
      </c>
      <c r="AR34" s="40">
        <f t="shared" ca="1" si="88"/>
        <v>79256.001030436921</v>
      </c>
      <c r="AS34" s="39">
        <f t="shared" ca="1" si="89"/>
        <v>-0.12049350462898584</v>
      </c>
      <c r="AT34" s="40">
        <f t="shared" ca="1" si="90"/>
        <v>53917.413203962511</v>
      </c>
      <c r="AU34" s="39">
        <f t="shared" ca="1" si="91"/>
        <v>-0.12026050912909894</v>
      </c>
      <c r="AV34" s="40">
        <f t="shared" ca="1" si="92"/>
        <v>72925.156670630546</v>
      </c>
      <c r="AW34" s="39">
        <f t="shared" ca="1" si="93"/>
        <v>5.2925922465858893E-3</v>
      </c>
      <c r="AX34" s="40">
        <f t="shared" ca="1" si="94"/>
        <v>84726.613652626795</v>
      </c>
      <c r="AY34" s="39">
        <f t="shared" ca="1" si="95"/>
        <v>-2.3318344833365916E-2</v>
      </c>
      <c r="AZ34" s="40">
        <f t="shared" ca="1" si="96"/>
        <v>93200.194505696752</v>
      </c>
      <c r="BA34" s="39">
        <f t="shared" ca="1" si="97"/>
        <v>-0.11969300242008857</v>
      </c>
      <c r="BB34" s="40">
        <f t="shared" ca="1" si="98"/>
        <v>70412.358845786701</v>
      </c>
      <c r="BC34" s="39">
        <f t="shared" ca="1" si="99"/>
        <v>-2.5400335444011053E-2</v>
      </c>
      <c r="BD34" s="40">
        <f t="shared" ca="1" si="100"/>
        <v>53896.39465476288</v>
      </c>
      <c r="BE34" s="39">
        <f t="shared" ca="1" si="101"/>
        <v>7.148432687722614E-2</v>
      </c>
      <c r="BF34" s="40">
        <f t="shared" ca="1" si="102"/>
        <v>81026.159590749128</v>
      </c>
      <c r="BG34" s="39">
        <f t="shared" ca="1" si="103"/>
        <v>-2.5209986277221076E-2</v>
      </c>
      <c r="BH34" s="40">
        <f t="shared" ca="1" si="104"/>
        <v>43884.545709359496</v>
      </c>
      <c r="BI34" s="39">
        <f t="shared" ca="1" si="105"/>
        <v>-0.21603134007032801</v>
      </c>
      <c r="BJ34" s="40">
        <f t="shared" ca="1" si="106"/>
        <v>104218.20089101174</v>
      </c>
      <c r="BK34" s="39">
        <f t="shared" ca="1" si="107"/>
        <v>7.931217499917656E-2</v>
      </c>
      <c r="BL34" s="40">
        <f t="shared" ca="1" si="108"/>
        <v>66161.615438871406</v>
      </c>
      <c r="BM34" s="39">
        <f t="shared" ca="1" si="109"/>
        <v>0.20412530706733265</v>
      </c>
      <c r="BN34" s="40">
        <f t="shared" ca="1" si="110"/>
        <v>107932.2259772119</v>
      </c>
      <c r="BO34" s="39">
        <f t="shared" ca="1" si="111"/>
        <v>0.16241657836085263</v>
      </c>
      <c r="BP34" s="40">
        <f t="shared" ca="1" si="112"/>
        <v>52487.224630164375</v>
      </c>
      <c r="BQ34" s="39">
        <f t="shared" ca="1" si="113"/>
        <v>0.1442131995384697</v>
      </c>
      <c r="BR34" s="40">
        <f t="shared" ca="1" si="114"/>
        <v>143499.15356648099</v>
      </c>
      <c r="BS34" s="39">
        <f t="shared" ca="1" si="115"/>
        <v>0.18310059259858819</v>
      </c>
      <c r="BT34" s="40">
        <f t="shared" ca="1" si="116"/>
        <v>53137.73407442883</v>
      </c>
      <c r="BU34" s="39">
        <f t="shared" ca="1" si="117"/>
        <v>6.9392400506951696E-3</v>
      </c>
      <c r="BV34" s="40">
        <f t="shared" ca="1" si="118"/>
        <v>135694.70274725766</v>
      </c>
      <c r="BW34" s="39">
        <f t="shared" ca="1" si="119"/>
        <v>1.0887384394388459E-2</v>
      </c>
      <c r="BX34" s="40">
        <f t="shared" ca="1" si="120"/>
        <v>80259.30572800152</v>
      </c>
      <c r="BY34" s="39">
        <f t="shared" ca="1" si="121"/>
        <v>0.10677069068463163</v>
      </c>
      <c r="BZ34" s="40">
        <f t="shared" ca="1" si="122"/>
        <v>132406.66586988486</v>
      </c>
      <c r="CA34" s="39">
        <f t="shared" ca="1" si="123"/>
        <v>7.3538039981719538E-3</v>
      </c>
      <c r="CB34" s="40">
        <f t="shared" ca="1" si="124"/>
        <v>117966.15878778133</v>
      </c>
      <c r="CC34" s="39">
        <f t="shared" ca="1" si="125"/>
        <v>0.14479696159215175</v>
      </c>
      <c r="CD34" s="40">
        <f t="shared" ca="1" si="126"/>
        <v>222859.85004253517</v>
      </c>
      <c r="CE34" s="39">
        <f t="shared" ca="1" si="127"/>
        <v>0.10671518919143461</v>
      </c>
      <c r="CF34" s="40">
        <f t="shared" ca="1" si="128"/>
        <v>151073.26129177999</v>
      </c>
      <c r="CG34" s="39">
        <f t="shared" ca="1" si="129"/>
        <v>0.17938653810259275</v>
      </c>
      <c r="CH34" s="40">
        <f t="shared" ca="1" si="130"/>
        <v>103529.85090500365</v>
      </c>
      <c r="CI34" s="39">
        <f t="shared" ca="1" si="131"/>
        <v>-0.10276676675562899</v>
      </c>
      <c r="CJ34" s="40">
        <f t="shared" ca="1" si="132"/>
        <v>55348.920128541104</v>
      </c>
      <c r="CK34" s="39">
        <f t="shared" ca="1" si="133"/>
        <v>2.6816662709324542E-2</v>
      </c>
      <c r="CL34" s="40">
        <f t="shared" ca="1" si="134"/>
        <v>112328.38920944495</v>
      </c>
      <c r="CM34" s="39">
        <f t="shared" ca="1" si="135"/>
        <v>0.13515850718886099</v>
      </c>
      <c r="CN34" s="40">
        <f t="shared" ca="1" si="136"/>
        <v>95762.057177669209</v>
      </c>
      <c r="CO34" s="39">
        <f t="shared" ca="1" si="137"/>
        <v>-8.1987979934222799E-2</v>
      </c>
      <c r="CP34" s="40">
        <f t="shared" ca="1" si="138"/>
        <v>100804.12702272949</v>
      </c>
      <c r="CQ34" s="39">
        <f t="shared" ca="1" si="139"/>
        <v>6.9296496672574814E-3</v>
      </c>
      <c r="CR34" s="40">
        <f t="shared" ca="1" si="140"/>
        <v>211117.99864324331</v>
      </c>
      <c r="CS34" s="39">
        <f t="shared" ca="1" si="141"/>
        <v>-7.3593851709675029E-2</v>
      </c>
      <c r="CT34" s="40">
        <f t="shared" ca="1" si="142"/>
        <v>304690.65192905354</v>
      </c>
      <c r="CU34" s="39">
        <f t="shared" ca="1" si="143"/>
        <v>-4.253210829813333E-2</v>
      </c>
      <c r="CV34" s="40">
        <f t="shared" ca="1" si="144"/>
        <v>141055.12886565042</v>
      </c>
      <c r="CW34" s="39">
        <f t="shared" ca="1" si="145"/>
        <v>0.20056283483153872</v>
      </c>
      <c r="CX34" s="40">
        <f t="shared" ca="1" si="146"/>
        <v>104913.63007419583</v>
      </c>
      <c r="CY34" s="39">
        <f t="shared" ca="1" si="147"/>
        <v>-0.20843411585451846</v>
      </c>
      <c r="CZ34" s="40">
        <f t="shared" ca="1" si="148"/>
        <v>63785.938104706191</v>
      </c>
      <c r="DA34" s="39">
        <f t="shared" ca="1" si="149"/>
        <v>0.171875401952193</v>
      </c>
      <c r="DB34" s="40">
        <f t="shared" ca="1" si="150"/>
        <v>97036.490767779629</v>
      </c>
      <c r="DC34" s="39">
        <f t="shared" ca="1" si="151"/>
        <v>6.2688960985924774E-2</v>
      </c>
      <c r="DD34" s="40">
        <f t="shared" ca="1" si="152"/>
        <v>76822.621119067189</v>
      </c>
      <c r="DE34" s="39">
        <f t="shared" ca="1" si="153"/>
        <v>0.32616163410646776</v>
      </c>
      <c r="DF34" s="40">
        <f t="shared" ca="1" si="154"/>
        <v>139156.80881157931</v>
      </c>
      <c r="DG34" s="39">
        <f t="shared" ca="1" si="155"/>
        <v>0.13201249840606114</v>
      </c>
      <c r="DH34" s="40">
        <f t="shared" ca="1" si="156"/>
        <v>65967.930392321665</v>
      </c>
      <c r="DI34" s="39">
        <f t="shared" ca="1" si="157"/>
        <v>3.9398094346703126E-2</v>
      </c>
      <c r="DJ34" s="40">
        <f t="shared" ca="1" si="158"/>
        <v>174179.41706785469</v>
      </c>
      <c r="DK34" s="39">
        <f t="shared" ca="1" si="159"/>
        <v>0.1941300543379289</v>
      </c>
      <c r="DL34" s="40">
        <f t="shared" ca="1" si="160"/>
        <v>48774.029762733189</v>
      </c>
      <c r="DM34" s="39">
        <f t="shared" ca="1" si="161"/>
        <v>0.19234151289325113</v>
      </c>
      <c r="DN34" s="40">
        <f t="shared" ca="1" si="162"/>
        <v>137857.66049149042</v>
      </c>
      <c r="DO34" s="39">
        <f t="shared" ca="1" si="163"/>
        <v>-0.14309758335552558</v>
      </c>
      <c r="DP34" s="40">
        <f t="shared" ca="1" si="164"/>
        <v>60589.131543437907</v>
      </c>
      <c r="DQ34" s="39">
        <f t="shared" ca="1" si="165"/>
        <v>7.9447047828872644E-2</v>
      </c>
      <c r="DR34" s="40">
        <f t="shared" ca="1" si="166"/>
        <v>54327.34235704755</v>
      </c>
      <c r="DS34" s="39">
        <f t="shared" ca="1" si="167"/>
        <v>3.1549084703298397E-2</v>
      </c>
      <c r="DT34" s="40">
        <f t="shared" ca="1" si="168"/>
        <v>42051.03611169228</v>
      </c>
      <c r="DU34" s="39">
        <f t="shared" ca="1" si="169"/>
        <v>0.18300120034200706</v>
      </c>
      <c r="DV34" s="40">
        <f t="shared" ca="1" si="170"/>
        <v>132818.23949886768</v>
      </c>
      <c r="DW34" s="39">
        <f t="shared" ca="1" si="171"/>
        <v>9.6388334100451209E-2</v>
      </c>
      <c r="DX34" s="40">
        <f t="shared" ca="1" si="172"/>
        <v>85319.848868565547</v>
      </c>
      <c r="DY34" s="39">
        <f t="shared" ca="1" si="173"/>
        <v>7.6111845120265129E-2</v>
      </c>
      <c r="DZ34" s="40">
        <f t="shared" ca="1" si="174"/>
        <v>86816.366848789345</v>
      </c>
      <c r="EA34" s="39">
        <f t="shared" ca="1" si="175"/>
        <v>4.5598184804480295E-2</v>
      </c>
      <c r="EB34" s="40">
        <f t="shared" ca="1" si="176"/>
        <v>45086.486126267286</v>
      </c>
      <c r="EC34" s="39">
        <f t="shared" ca="1" si="177"/>
        <v>-0.10582103988751329</v>
      </c>
      <c r="ED34" s="40">
        <f t="shared" ca="1" si="178"/>
        <v>52462.120766361273</v>
      </c>
      <c r="EE34" s="39">
        <f t="shared" ca="1" si="179"/>
        <v>-9.4031499009650604E-2</v>
      </c>
      <c r="EF34" s="40">
        <f t="shared" ca="1" si="180"/>
        <v>51211.606044544082</v>
      </c>
      <c r="EG34" s="39">
        <f t="shared" ca="1" si="181"/>
        <v>7.1358627584632336E-2</v>
      </c>
      <c r="EH34" s="40">
        <f t="shared" ca="1" si="182"/>
        <v>276036.49789927778</v>
      </c>
      <c r="EI34" s="39">
        <f t="shared" ca="1" si="183"/>
        <v>-1.6461923065824002E-2</v>
      </c>
      <c r="EJ34" s="40">
        <f t="shared" ca="1" si="184"/>
        <v>119882.0820207347</v>
      </c>
      <c r="EK34" s="39">
        <f t="shared" ca="1" si="185"/>
        <v>0.16591192309317399</v>
      </c>
      <c r="EL34" s="40">
        <f t="shared" ca="1" si="186"/>
        <v>47681.724344465947</v>
      </c>
      <c r="EM34" s="39">
        <f t="shared" ca="1" si="187"/>
        <v>-3.2656007638418701E-2</v>
      </c>
      <c r="EN34" s="40">
        <f t="shared" ca="1" si="188"/>
        <v>135328.48873103203</v>
      </c>
      <c r="EO34" s="39">
        <f t="shared" ca="1" si="189"/>
        <v>-6.5982132917448977E-3</v>
      </c>
      <c r="EP34" s="40">
        <f t="shared" ca="1" si="190"/>
        <v>129991.29047787673</v>
      </c>
      <c r="EQ34" s="39">
        <f t="shared" ca="1" si="191"/>
        <v>-2.6733749660543253E-2</v>
      </c>
      <c r="ER34" s="40">
        <f t="shared" ca="1" si="192"/>
        <v>56358.801026355512</v>
      </c>
      <c r="ES34" s="39">
        <f t="shared" ca="1" si="193"/>
        <v>-6.5601612562459832E-2</v>
      </c>
      <c r="ET34" s="40">
        <f t="shared" ca="1" si="194"/>
        <v>153538.93947138218</v>
      </c>
      <c r="EU34" s="39">
        <f t="shared" ca="1" si="195"/>
        <v>0.12335055673619608</v>
      </c>
      <c r="EV34" s="40">
        <f t="shared" ca="1" si="196"/>
        <v>51636.03921418648</v>
      </c>
      <c r="EW34" s="39">
        <f t="shared" ca="1" si="197"/>
        <v>-0.15253306978213069</v>
      </c>
      <c r="EX34" s="40">
        <f t="shared" ca="1" si="198"/>
        <v>48619.16257247563</v>
      </c>
      <c r="EY34" s="39">
        <f t="shared" ca="1" si="199"/>
        <v>0.31714130670294777</v>
      </c>
      <c r="EZ34" s="40">
        <f t="shared" ca="1" si="200"/>
        <v>143130.01594969301</v>
      </c>
      <c r="FA34" s="39">
        <f t="shared" ca="1" si="201"/>
        <v>0.2232034951217492</v>
      </c>
      <c r="FB34" s="40">
        <f t="shared" ca="1" si="202"/>
        <v>124903.83913638585</v>
      </c>
      <c r="FC34" s="39">
        <f t="shared" ca="1" si="203"/>
        <v>7.7298569162828859E-2</v>
      </c>
      <c r="FD34" s="40">
        <f t="shared" ca="1" si="204"/>
        <v>73732.944086017422</v>
      </c>
      <c r="FE34" s="39">
        <f t="shared" ca="1" si="205"/>
        <v>0.20483342806863736</v>
      </c>
      <c r="FF34" s="40">
        <f t="shared" ca="1" si="206"/>
        <v>220139.72950071076</v>
      </c>
      <c r="FG34" s="39">
        <f t="shared" ca="1" si="207"/>
        <v>0.2637129964884562</v>
      </c>
      <c r="FH34" s="40">
        <f t="shared" ca="1" si="208"/>
        <v>202233.6796217869</v>
      </c>
      <c r="FI34" s="39">
        <f t="shared" ca="1" si="209"/>
        <v>-2.6276945578710957E-2</v>
      </c>
      <c r="FJ34" s="40">
        <f t="shared" ca="1" si="210"/>
        <v>120614.80762097721</v>
      </c>
      <c r="FK34" s="39">
        <f t="shared" ca="1" si="211"/>
        <v>5.3482228913929286E-2</v>
      </c>
      <c r="FL34" s="40">
        <f t="shared" ca="1" si="212"/>
        <v>59560.289421690366</v>
      </c>
      <c r="FM34" s="39">
        <f t="shared" ca="1" si="213"/>
        <v>-0.13660955020253293</v>
      </c>
      <c r="FN34" s="40">
        <f t="shared" ca="1" si="214"/>
        <v>74128.897539236452</v>
      </c>
      <c r="FO34" s="39">
        <f t="shared" ca="1" si="215"/>
        <v>0.23181974216655812</v>
      </c>
      <c r="FP34" s="40">
        <f t="shared" ca="1" si="216"/>
        <v>283105.32885053771</v>
      </c>
      <c r="FQ34" s="39">
        <f t="shared" ca="1" si="217"/>
        <v>4.4711411446996606E-2</v>
      </c>
      <c r="FR34" s="40">
        <f t="shared" ca="1" si="218"/>
        <v>89755.571300144991</v>
      </c>
      <c r="FS34" s="39">
        <f t="shared" ca="1" si="219"/>
        <v>-0.1522409429271481</v>
      </c>
      <c r="FT34" s="40">
        <f t="shared" ca="1" si="220"/>
        <v>87338.673469853762</v>
      </c>
      <c r="FU34" s="39">
        <f t="shared" ca="1" si="221"/>
        <v>9.2146753018949423E-2</v>
      </c>
      <c r="FV34" s="40">
        <f t="shared" ca="1" si="222"/>
        <v>95197.686277195869</v>
      </c>
      <c r="FW34" s="39">
        <f t="shared" ca="1" si="223"/>
        <v>-3.6241807796242455E-2</v>
      </c>
      <c r="FX34" s="40">
        <f t="shared" ca="1" si="224"/>
        <v>32036.387428740607</v>
      </c>
      <c r="FY34" s="39">
        <f t="shared" ca="1" si="225"/>
        <v>-9.2109163721171977E-3</v>
      </c>
      <c r="FZ34" s="40">
        <f t="shared" ca="1" si="226"/>
        <v>84045.209384141664</v>
      </c>
      <c r="GA34" s="39">
        <f t="shared" ca="1" si="227"/>
        <v>-3.6908238513789847E-2</v>
      </c>
      <c r="GB34" s="40">
        <f t="shared" ca="1" si="228"/>
        <v>66606.158472030875</v>
      </c>
      <c r="GC34" s="39">
        <f t="shared" ca="1" si="229"/>
        <v>2.9838954563369834E-2</v>
      </c>
      <c r="GD34" s="40">
        <f t="shared" ca="1" si="230"/>
        <v>196888.56850380785</v>
      </c>
      <c r="GE34" s="39">
        <f t="shared" ca="1" si="231"/>
        <v>2.752312497660156E-3</v>
      </c>
      <c r="GF34" s="40">
        <f t="shared" ca="1" si="232"/>
        <v>102551.78833833181</v>
      </c>
      <c r="GG34" s="39">
        <f t="shared" ca="1" si="233"/>
        <v>3.846260341153835E-2</v>
      </c>
      <c r="GH34" s="40">
        <f t="shared" ca="1" si="234"/>
        <v>109374.80610575739</v>
      </c>
      <c r="GI34" s="39">
        <f t="shared" ca="1" si="235"/>
        <v>5.2261939762414181E-2</v>
      </c>
      <c r="GJ34" s="40">
        <f t="shared" ca="1" si="236"/>
        <v>118516.07698276965</v>
      </c>
      <c r="GK34" s="39">
        <f t="shared" ca="1" si="237"/>
        <v>-0.13257013236462009</v>
      </c>
      <c r="GL34" s="40">
        <f t="shared" ca="1" si="238"/>
        <v>60691.535126018287</v>
      </c>
      <c r="GM34" s="39">
        <f t="shared" ca="1" si="239"/>
        <v>6.9961866322214197E-2</v>
      </c>
      <c r="GN34" s="40">
        <f t="shared" ca="1" si="240"/>
        <v>123107.5479996026</v>
      </c>
      <c r="GO34" s="39">
        <f t="shared" ca="1" si="241"/>
        <v>-4.77181185337184E-2</v>
      </c>
      <c r="GP34" s="40">
        <f t="shared" ca="1" si="242"/>
        <v>47501.625893776043</v>
      </c>
      <c r="GQ34" s="39">
        <f t="shared" ca="1" si="243"/>
        <v>-2.2955121859516633E-3</v>
      </c>
      <c r="GR34" s="40">
        <f t="shared" ca="1" si="244"/>
        <v>91822.423882292467</v>
      </c>
      <c r="GS34" s="39">
        <f t="shared" ca="1" si="245"/>
        <v>5.3619081898876875E-2</v>
      </c>
      <c r="GT34" s="40">
        <f t="shared" ca="1" si="246"/>
        <v>113033.75921492062</v>
      </c>
      <c r="GU34" s="14"/>
      <c r="GV34" s="37"/>
      <c r="GW34" s="14"/>
      <c r="GX34" s="37"/>
    </row>
    <row r="35" spans="1:206" x14ac:dyDescent="0.2">
      <c r="A35" s="54">
        <v>46234</v>
      </c>
      <c r="B35" s="84">
        <v>1685.4000000000003</v>
      </c>
      <c r="C35" s="60">
        <f t="shared" ca="1" si="48"/>
        <v>-2.4112888333121522E-2</v>
      </c>
      <c r="D35" s="40">
        <f t="shared" ca="1" si="247"/>
        <v>107611.03567340241</v>
      </c>
      <c r="E35" s="39">
        <f t="shared" ca="1" si="49"/>
        <v>5.4104437509441036E-2</v>
      </c>
      <c r="F35" s="40">
        <f t="shared" ca="1" si="50"/>
        <v>118926.84863231402</v>
      </c>
      <c r="G35" s="39">
        <f t="shared" ca="1" si="51"/>
        <v>-0.1183338636608465</v>
      </c>
      <c r="H35" s="40">
        <f t="shared" ca="1" si="52"/>
        <v>194779.37135969865</v>
      </c>
      <c r="I35" s="39">
        <f t="shared" ca="1" si="53"/>
        <v>-7.021248761922054E-3</v>
      </c>
      <c r="J35" s="40">
        <f t="shared" ca="1" si="54"/>
        <v>182837.58911992077</v>
      </c>
      <c r="K35" s="39">
        <f t="shared" ca="1" si="55"/>
        <v>-1.6052763912200736E-2</v>
      </c>
      <c r="L35" s="40">
        <f t="shared" ca="1" si="56"/>
        <v>137936.16487437554</v>
      </c>
      <c r="M35" s="39">
        <f t="shared" ca="1" si="57"/>
        <v>2.6881196701204146E-2</v>
      </c>
      <c r="N35" s="40">
        <f t="shared" ca="1" si="58"/>
        <v>122518.11898738769</v>
      </c>
      <c r="O35" s="39">
        <f t="shared" ca="1" si="59"/>
        <v>0.19939594636664132</v>
      </c>
      <c r="P35" s="40">
        <f t="shared" ca="1" si="60"/>
        <v>73423.979939991448</v>
      </c>
      <c r="Q35" s="39">
        <f t="shared" ca="1" si="61"/>
        <v>-2.1420972508816145E-2</v>
      </c>
      <c r="R35" s="40">
        <f t="shared" ca="1" si="62"/>
        <v>149866.17002684221</v>
      </c>
      <c r="S35" s="39">
        <f t="shared" ca="1" si="63"/>
        <v>-0.25119974788631888</v>
      </c>
      <c r="T35" s="40">
        <f t="shared" ca="1" si="64"/>
        <v>71628.166733700025</v>
      </c>
      <c r="U35" s="39">
        <f t="shared" ca="1" si="65"/>
        <v>7.2006426363773288E-2</v>
      </c>
      <c r="V35" s="40">
        <f t="shared" ca="1" si="66"/>
        <v>40986.392513331979</v>
      </c>
      <c r="W35" s="39">
        <f t="shared" ca="1" si="67"/>
        <v>5.1856985881474041E-2</v>
      </c>
      <c r="X35" s="40">
        <f t="shared" ca="1" si="68"/>
        <v>49399.072603744658</v>
      </c>
      <c r="Y35" s="39">
        <f t="shared" ca="1" si="69"/>
        <v>7.0883378034309191E-3</v>
      </c>
      <c r="Z35" s="40">
        <f t="shared" ca="1" si="70"/>
        <v>119330.28919399537</v>
      </c>
      <c r="AA35" s="39">
        <f t="shared" ca="1" si="71"/>
        <v>-1.9850029387533885E-2</v>
      </c>
      <c r="AB35" s="40">
        <f t="shared" ca="1" si="72"/>
        <v>145522.13579152114</v>
      </c>
      <c r="AC35" s="39">
        <f t="shared" ca="1" si="73"/>
        <v>-5.2487287979918966E-2</v>
      </c>
      <c r="AD35" s="40">
        <f t="shared" ca="1" si="74"/>
        <v>123869.7091535286</v>
      </c>
      <c r="AE35" s="39">
        <f t="shared" ca="1" si="75"/>
        <v>-8.0612488571172841E-2</v>
      </c>
      <c r="AF35" s="40">
        <f t="shared" ca="1" si="76"/>
        <v>98567.542148102133</v>
      </c>
      <c r="AG35" s="39">
        <f t="shared" ca="1" si="77"/>
        <v>8.2303720868627889E-2</v>
      </c>
      <c r="AH35" s="40">
        <f t="shared" ca="1" si="78"/>
        <v>86480.427903131305</v>
      </c>
      <c r="AI35" s="39">
        <f t="shared" ca="1" si="79"/>
        <v>-3.9309168461973111E-2</v>
      </c>
      <c r="AJ35" s="40">
        <f t="shared" ca="1" si="80"/>
        <v>61141.575621654127</v>
      </c>
      <c r="AK35" s="39">
        <f t="shared" ca="1" si="81"/>
        <v>-0.11942977239817978</v>
      </c>
      <c r="AL35" s="40">
        <f t="shared" ca="1" si="82"/>
        <v>72002.950481797103</v>
      </c>
      <c r="AM35" s="39">
        <f t="shared" ca="1" si="83"/>
        <v>6.5549778756905153E-2</v>
      </c>
      <c r="AN35" s="40">
        <f t="shared" ca="1" si="84"/>
        <v>62877.758990873721</v>
      </c>
      <c r="AO35" s="39">
        <f t="shared" ca="1" si="85"/>
        <v>0.29483045139135383</v>
      </c>
      <c r="AP35" s="40">
        <f t="shared" ca="1" si="86"/>
        <v>258454.89166077771</v>
      </c>
      <c r="AQ35" s="39">
        <f t="shared" ca="1" si="87"/>
        <v>9.374145175484265E-2</v>
      </c>
      <c r="AR35" s="40">
        <f t="shared" ca="1" si="88"/>
        <v>88370.973627313389</v>
      </c>
      <c r="AS35" s="39">
        <f t="shared" ca="1" si="89"/>
        <v>-2.9269677140279886E-2</v>
      </c>
      <c r="AT35" s="40">
        <f t="shared" ca="1" si="90"/>
        <v>54024.66792724347</v>
      </c>
      <c r="AU35" s="39">
        <f t="shared" ca="1" si="91"/>
        <v>5.6664905490775047E-2</v>
      </c>
      <c r="AV35" s="40">
        <f t="shared" ca="1" si="92"/>
        <v>78742.853781271784</v>
      </c>
      <c r="AW35" s="39">
        <f t="shared" ca="1" si="93"/>
        <v>-0.32953393078242404</v>
      </c>
      <c r="AX35" s="40">
        <f t="shared" ca="1" si="94"/>
        <v>58491.719613792891</v>
      </c>
      <c r="AY35" s="39">
        <f t="shared" ca="1" si="95"/>
        <v>0.1525213437778703</v>
      </c>
      <c r="AZ35" s="40">
        <f t="shared" ca="1" si="96"/>
        <v>109100.6134120645</v>
      </c>
      <c r="BA35" s="39">
        <f t="shared" ca="1" si="97"/>
        <v>0.22917384355226339</v>
      </c>
      <c r="BB35" s="40">
        <f t="shared" ca="1" si="98"/>
        <v>88234.429756056852</v>
      </c>
      <c r="BC35" s="39">
        <f t="shared" ca="1" si="99"/>
        <v>1.9823833735530191E-3</v>
      </c>
      <c r="BD35" s="40">
        <f t="shared" ca="1" si="100"/>
        <v>55688.63797142094</v>
      </c>
      <c r="BE35" s="39">
        <f t="shared" ca="1" si="101"/>
        <v>5.0766870493892113E-3</v>
      </c>
      <c r="BF35" s="40">
        <f t="shared" ca="1" si="102"/>
        <v>83122.904045805219</v>
      </c>
      <c r="BG35" s="39">
        <f t="shared" ca="1" si="103"/>
        <v>3.3856258671774643E-2</v>
      </c>
      <c r="BH35" s="40">
        <f t="shared" ca="1" si="104"/>
        <v>47055.712240588888</v>
      </c>
      <c r="BI35" s="39">
        <f t="shared" ca="1" si="105"/>
        <v>0.14035661771255115</v>
      </c>
      <c r="BJ35" s="40">
        <f t="shared" ca="1" si="106"/>
        <v>120531.31507216132</v>
      </c>
      <c r="BK35" s="39">
        <f t="shared" ca="1" si="107"/>
        <v>1.6642366858552572E-2</v>
      </c>
      <c r="BL35" s="40">
        <f t="shared" ca="1" si="108"/>
        <v>68948.101314959567</v>
      </c>
      <c r="BM35" s="39">
        <f t="shared" ca="1" si="109"/>
        <v>4.7739462830331772E-2</v>
      </c>
      <c r="BN35" s="40">
        <f t="shared" ca="1" si="110"/>
        <v>114770.25246744597</v>
      </c>
      <c r="BO35" s="39">
        <f t="shared" ca="1" si="111"/>
        <v>-3.5433453221259542E-3</v>
      </c>
      <c r="BP35" s="40">
        <f t="shared" ca="1" si="112"/>
        <v>53986.644268299708</v>
      </c>
      <c r="BQ35" s="39">
        <f t="shared" ca="1" si="113"/>
        <v>5.74076568045951E-2</v>
      </c>
      <c r="BR35" s="40">
        <f t="shared" ca="1" si="114"/>
        <v>153422.50372617543</v>
      </c>
      <c r="BS35" s="39">
        <f t="shared" ca="1" si="115"/>
        <v>7.3802754086265854E-2</v>
      </c>
      <c r="BT35" s="40">
        <f t="shared" ca="1" si="116"/>
        <v>58744.845195025293</v>
      </c>
      <c r="BU35" s="39">
        <f t="shared" ca="1" si="117"/>
        <v>-1.5181349186556385E-2</v>
      </c>
      <c r="BV35" s="40">
        <f t="shared" ca="1" si="118"/>
        <v>135320.07408208557</v>
      </c>
      <c r="BW35" s="39">
        <f t="shared" ca="1" si="119"/>
        <v>-5.3371059895678134E-2</v>
      </c>
      <c r="BX35" s="40">
        <f t="shared" ca="1" si="120"/>
        <v>77661.181514806798</v>
      </c>
      <c r="BY35" s="39">
        <f t="shared" ca="1" si="121"/>
        <v>7.7814462875642282E-2</v>
      </c>
      <c r="BZ35" s="40">
        <f t="shared" ca="1" si="122"/>
        <v>144395.21945570459</v>
      </c>
      <c r="CA35" s="39">
        <f t="shared" ca="1" si="123"/>
        <v>-3.5172578724739008E-2</v>
      </c>
      <c r="CB35" s="40">
        <f t="shared" ca="1" si="124"/>
        <v>115502.38478096302</v>
      </c>
      <c r="CC35" s="39">
        <f t="shared" ca="1" si="125"/>
        <v>0.13793878572929666</v>
      </c>
      <c r="CD35" s="40">
        <f t="shared" ca="1" si="126"/>
        <v>255286.26714521559</v>
      </c>
      <c r="CE35" s="39">
        <f t="shared" ca="1" si="127"/>
        <v>7.7428716959995342E-2</v>
      </c>
      <c r="CF35" s="40">
        <f t="shared" ca="1" si="128"/>
        <v>164456.07008056465</v>
      </c>
      <c r="CG35" s="39">
        <f t="shared" ca="1" si="129"/>
        <v>0.10338342897214456</v>
      </c>
      <c r="CH35" s="40">
        <f t="shared" ca="1" si="130"/>
        <v>115918.5218925378</v>
      </c>
      <c r="CI35" s="39">
        <f t="shared" ca="1" si="131"/>
        <v>-6.6825691520461916E-2</v>
      </c>
      <c r="CJ35" s="40">
        <f t="shared" ca="1" si="132"/>
        <v>53335.590266040534</v>
      </c>
      <c r="CK35" s="39">
        <f t="shared" ca="1" si="133"/>
        <v>8.9320964749928483E-2</v>
      </c>
      <c r="CL35" s="40">
        <f t="shared" ca="1" si="134"/>
        <v>124047.06930243803</v>
      </c>
      <c r="CM35" s="39">
        <f t="shared" ca="1" si="135"/>
        <v>0.22942581703890114</v>
      </c>
      <c r="CN35" s="40">
        <f t="shared" ca="1" si="136"/>
        <v>119417.74538698193</v>
      </c>
      <c r="CO35" s="39">
        <f t="shared" ca="1" si="137"/>
        <v>0.16430980890439897</v>
      </c>
      <c r="CP35" s="40">
        <f t="shared" ca="1" si="138"/>
        <v>119052.63387060893</v>
      </c>
      <c r="CQ35" s="39">
        <f t="shared" ca="1" si="139"/>
        <v>2.4318001562156747E-2</v>
      </c>
      <c r="CR35" s="40">
        <f t="shared" ca="1" si="140"/>
        <v>217937.36646404909</v>
      </c>
      <c r="CS35" s="39">
        <f t="shared" ca="1" si="141"/>
        <v>-2.0132307396017915E-2</v>
      </c>
      <c r="CT35" s="40">
        <f t="shared" ca="1" si="142"/>
        <v>300241.92606372474</v>
      </c>
      <c r="CU35" s="39">
        <f t="shared" ca="1" si="143"/>
        <v>0.12148743716720092</v>
      </c>
      <c r="CV35" s="40">
        <f t="shared" ca="1" si="144"/>
        <v>159876.95497082756</v>
      </c>
      <c r="CW35" s="39">
        <f t="shared" ca="1" si="145"/>
        <v>6.9075378602339713E-2</v>
      </c>
      <c r="CX35" s="40">
        <f t="shared" ca="1" si="146"/>
        <v>113845.97879211672</v>
      </c>
      <c r="CY35" s="39">
        <f t="shared" ca="1" si="147"/>
        <v>5.0474524189438305E-2</v>
      </c>
      <c r="CZ35" s="40">
        <f t="shared" ca="1" si="148"/>
        <v>68690.902980518193</v>
      </c>
      <c r="DA35" s="39">
        <f t="shared" ca="1" si="149"/>
        <v>0.10268142353697321</v>
      </c>
      <c r="DB35" s="40">
        <f t="shared" ca="1" si="150"/>
        <v>108685.73577484761</v>
      </c>
      <c r="DC35" s="39">
        <f t="shared" ca="1" si="151"/>
        <v>5.3543480581915492E-2</v>
      </c>
      <c r="DD35" s="40">
        <f t="shared" ca="1" si="152"/>
        <v>82621.371641207807</v>
      </c>
      <c r="DE35" s="39">
        <f t="shared" ca="1" si="153"/>
        <v>8.198307231650491E-2</v>
      </c>
      <c r="DF35" s="40">
        <f t="shared" ca="1" si="154"/>
        <v>152250.71153171305</v>
      </c>
      <c r="DG35" s="39">
        <f t="shared" ca="1" si="155"/>
        <v>9.9181348561448848E-2</v>
      </c>
      <c r="DH35" s="40">
        <f t="shared" ca="1" si="156"/>
        <v>74196.118690439907</v>
      </c>
      <c r="DI35" s="39">
        <f t="shared" ca="1" si="157"/>
        <v>-1.5999654099299043E-2</v>
      </c>
      <c r="DJ35" s="40">
        <f t="shared" ca="1" si="158"/>
        <v>173078.00664355146</v>
      </c>
      <c r="DK35" s="39">
        <f t="shared" ca="1" si="159"/>
        <v>3.6430384265148434E-2</v>
      </c>
      <c r="DL35" s="40">
        <f t="shared" ca="1" si="160"/>
        <v>52236.286409149339</v>
      </c>
      <c r="DM35" s="39">
        <f t="shared" ca="1" si="161"/>
        <v>8.4605964780971266E-2</v>
      </c>
      <c r="DN35" s="40">
        <f t="shared" ca="1" si="162"/>
        <v>151206.64085982056</v>
      </c>
      <c r="DO35" s="39">
        <f t="shared" ca="1" si="163"/>
        <v>0.11080202197809702</v>
      </c>
      <c r="DP35" s="40">
        <f t="shared" ca="1" si="164"/>
        <v>68987.929828347711</v>
      </c>
      <c r="DQ35" s="39">
        <f t="shared" ca="1" si="165"/>
        <v>0.21607505135799895</v>
      </c>
      <c r="DR35" s="40">
        <f t="shared" ca="1" si="166"/>
        <v>67751.52564699018</v>
      </c>
      <c r="DS35" s="39">
        <f t="shared" ca="1" si="167"/>
        <v>-5.9609823039786007E-2</v>
      </c>
      <c r="DT35" s="40">
        <f t="shared" ca="1" si="168"/>
        <v>41229.78129043465</v>
      </c>
      <c r="DU35" s="39">
        <f t="shared" ca="1" si="169"/>
        <v>-8.4368616739196239E-2</v>
      </c>
      <c r="DV35" s="40">
        <f t="shared" ca="1" si="170"/>
        <v>123297.94835461293</v>
      </c>
      <c r="DW35" s="39">
        <f t="shared" ca="1" si="171"/>
        <v>-0.13087510276572331</v>
      </c>
      <c r="DX35" s="40">
        <f t="shared" ca="1" si="172"/>
        <v>75839.004879936037</v>
      </c>
      <c r="DY35" s="39">
        <f t="shared" ca="1" si="173"/>
        <v>-7.9767624561839279E-2</v>
      </c>
      <c r="DZ35" s="40">
        <f t="shared" ca="1" si="174"/>
        <v>81576.631492172208</v>
      </c>
      <c r="EA35" s="39">
        <f t="shared" ca="1" si="175"/>
        <v>-2.3992104622705658E-2</v>
      </c>
      <c r="EB35" s="40">
        <f t="shared" ca="1" si="176"/>
        <v>45690.166434055718</v>
      </c>
      <c r="EC35" s="39">
        <f t="shared" ca="1" si="177"/>
        <v>0.14837482079760836</v>
      </c>
      <c r="ED35" s="40">
        <f t="shared" ca="1" si="178"/>
        <v>61931.578533732616</v>
      </c>
      <c r="EE35" s="39">
        <f t="shared" ca="1" si="179"/>
        <v>0.26722497689559138</v>
      </c>
      <c r="EF35" s="40">
        <f t="shared" ca="1" si="180"/>
        <v>66582.026286583496</v>
      </c>
      <c r="EG35" s="39">
        <f t="shared" ca="1" si="181"/>
        <v>-4.8172120771450493E-2</v>
      </c>
      <c r="EH35" s="40">
        <f t="shared" ca="1" si="182"/>
        <v>264424.63438514556</v>
      </c>
      <c r="EI35" s="39">
        <f t="shared" ca="1" si="183"/>
        <v>-4.5222857971706866E-2</v>
      </c>
      <c r="EJ35" s="40">
        <f t="shared" ca="1" si="184"/>
        <v>116146.0716521585</v>
      </c>
      <c r="EK35" s="39">
        <f t="shared" ca="1" si="185"/>
        <v>0.23528134698526684</v>
      </c>
      <c r="EL35" s="40">
        <f t="shared" ca="1" si="186"/>
        <v>60585.744674812086</v>
      </c>
      <c r="EM35" s="39">
        <f t="shared" ca="1" si="187"/>
        <v>9.6447944075415654E-2</v>
      </c>
      <c r="EN35" s="40">
        <f t="shared" ca="1" si="188"/>
        <v>150066.04324397311</v>
      </c>
      <c r="EO35" s="39">
        <f t="shared" ca="1" si="189"/>
        <v>3.0086454902321841E-2</v>
      </c>
      <c r="EP35" s="40">
        <f t="shared" ca="1" si="190"/>
        <v>135587.66757653398</v>
      </c>
      <c r="EQ35" s="39">
        <f t="shared" ca="1" si="191"/>
        <v>8.5297122239217343E-2</v>
      </c>
      <c r="ER35" s="40">
        <f t="shared" ca="1" si="192"/>
        <v>62851.44456675629</v>
      </c>
      <c r="ES35" s="39">
        <f t="shared" ca="1" si="193"/>
        <v>-1.9194774521706127E-2</v>
      </c>
      <c r="ET35" s="40">
        <f t="shared" ca="1" si="194"/>
        <v>152277.1941479271</v>
      </c>
      <c r="EU35" s="39">
        <f t="shared" ca="1" si="195"/>
        <v>-0.21168491739194781</v>
      </c>
      <c r="EV35" s="40">
        <f t="shared" ca="1" si="196"/>
        <v>42390.868518684038</v>
      </c>
      <c r="EW35" s="39">
        <f t="shared" ca="1" si="197"/>
        <v>0.1228686317776965</v>
      </c>
      <c r="EX35" s="40">
        <f t="shared" ca="1" si="198"/>
        <v>56278.332555933106</v>
      </c>
      <c r="EY35" s="39">
        <f t="shared" ca="1" si="199"/>
        <v>0.28695148812467131</v>
      </c>
      <c r="EZ35" s="40">
        <f t="shared" ca="1" si="200"/>
        <v>185886.78702176537</v>
      </c>
      <c r="FA35" s="39">
        <f t="shared" ca="1" si="201"/>
        <v>0.13395543669291068</v>
      </c>
      <c r="FB35" s="40">
        <f t="shared" ca="1" si="202"/>
        <v>143320.7874525215</v>
      </c>
      <c r="FC35" s="39">
        <f t="shared" ca="1" si="203"/>
        <v>-0.11237633244204159</v>
      </c>
      <c r="FD35" s="40">
        <f t="shared" ca="1" si="204"/>
        <v>67132.506249476661</v>
      </c>
      <c r="FE35" s="39">
        <f t="shared" ca="1" si="205"/>
        <v>9.3297354924550852E-2</v>
      </c>
      <c r="FF35" s="40">
        <f t="shared" ca="1" si="206"/>
        <v>242363.58397693318</v>
      </c>
      <c r="FG35" s="39">
        <f t="shared" ca="1" si="207"/>
        <v>0.16382513165841717</v>
      </c>
      <c r="FH35" s="40">
        <f t="shared" ca="1" si="208"/>
        <v>237050.0388115923</v>
      </c>
      <c r="FI35" s="39">
        <f t="shared" ca="1" si="209"/>
        <v>0.11747890362927296</v>
      </c>
      <c r="FJ35" s="40">
        <f t="shared" ca="1" si="210"/>
        <v>136469.90298174528</v>
      </c>
      <c r="FK35" s="39">
        <f t="shared" ca="1" si="211"/>
        <v>-4.0759129996437098E-2</v>
      </c>
      <c r="FL35" s="40">
        <f t="shared" ca="1" si="212"/>
        <v>58818.063842526273</v>
      </c>
      <c r="FM35" s="39">
        <f t="shared" ca="1" si="213"/>
        <v>5.0668797143459288E-2</v>
      </c>
      <c r="FN35" s="40">
        <f t="shared" ca="1" si="214"/>
        <v>79570.319611120285</v>
      </c>
      <c r="FO35" s="39">
        <f t="shared" ca="1" si="215"/>
        <v>-7.5821457147261309E-3</v>
      </c>
      <c r="FP35" s="40">
        <f t="shared" ca="1" si="216"/>
        <v>282644.18299457751</v>
      </c>
      <c r="FQ35" s="39">
        <f t="shared" ca="1" si="217"/>
        <v>7.3511321107016844E-2</v>
      </c>
      <c r="FR35" s="40">
        <f t="shared" ca="1" si="218"/>
        <v>98039.021923133696</v>
      </c>
      <c r="FS35" s="39">
        <f t="shared" ca="1" si="219"/>
        <v>7.33499057135234E-3</v>
      </c>
      <c r="FT35" s="40">
        <f t="shared" ca="1" si="220"/>
        <v>89664.701816269546</v>
      </c>
      <c r="FU35" s="39">
        <f t="shared" ca="1" si="221"/>
        <v>0.30696052765463461</v>
      </c>
      <c r="FV35" s="40">
        <f t="shared" ca="1" si="222"/>
        <v>126105.01828834428</v>
      </c>
      <c r="FW35" s="39">
        <f t="shared" ca="1" si="223"/>
        <v>4.2667695582838505E-2</v>
      </c>
      <c r="FX35" s="40">
        <f t="shared" ca="1" si="224"/>
        <v>35088.706255123987</v>
      </c>
      <c r="FY35" s="39">
        <f t="shared" ca="1" si="225"/>
        <v>-5.0541178874956162E-2</v>
      </c>
      <c r="FZ35" s="40">
        <f t="shared" ca="1" si="226"/>
        <v>81482.865423074618</v>
      </c>
      <c r="GA35" s="39">
        <f t="shared" ca="1" si="227"/>
        <v>6.720837775433576E-2</v>
      </c>
      <c r="GB35" s="40">
        <f t="shared" ca="1" si="228"/>
        <v>72768.050331384264</v>
      </c>
      <c r="GC35" s="39">
        <f t="shared" ca="1" si="229"/>
        <v>2.4853825517284767E-4</v>
      </c>
      <c r="GD35" s="40">
        <f t="shared" ca="1" si="230"/>
        <v>198622.90284508729</v>
      </c>
      <c r="GE35" s="39">
        <f t="shared" ca="1" si="231"/>
        <v>4.8901706437658489E-2</v>
      </c>
      <c r="GF35" s="40">
        <f t="shared" ca="1" si="232"/>
        <v>109252.14578630979</v>
      </c>
      <c r="GG35" s="39">
        <f t="shared" ca="1" si="233"/>
        <v>5.1680130015703624E-2</v>
      </c>
      <c r="GH35" s="40">
        <f t="shared" ca="1" si="234"/>
        <v>116712.71030574532</v>
      </c>
      <c r="GI35" s="39">
        <f t="shared" ca="1" si="235"/>
        <v>5.3664760437180714E-2</v>
      </c>
      <c r="GJ35" s="40">
        <f t="shared" ca="1" si="236"/>
        <v>126561.61386200445</v>
      </c>
      <c r="GK35" s="39">
        <f t="shared" ca="1" si="237"/>
        <v>6.3635860521978338E-2</v>
      </c>
      <c r="GL35" s="40">
        <f t="shared" ca="1" si="238"/>
        <v>66239.093190162326</v>
      </c>
      <c r="GM35" s="39">
        <f t="shared" ca="1" si="239"/>
        <v>7.8067842814611543E-2</v>
      </c>
      <c r="GN35" s="40">
        <f t="shared" ca="1" si="240"/>
        <v>134403.68870612781</v>
      </c>
      <c r="GO35" s="39">
        <f t="shared" ca="1" si="241"/>
        <v>-2.0194311625205519E-2</v>
      </c>
      <c r="GP35" s="40">
        <f t="shared" ca="1" si="242"/>
        <v>48227.7632577732</v>
      </c>
      <c r="GQ35" s="39">
        <f t="shared" ca="1" si="243"/>
        <v>-4.344565524882809E-2</v>
      </c>
      <c r="GR35" s="40">
        <f t="shared" ca="1" si="244"/>
        <v>89518.538510190629</v>
      </c>
      <c r="GS35" s="39">
        <f t="shared" ca="1" si="245"/>
        <v>-0.16188554294231247</v>
      </c>
      <c r="GT35" s="40">
        <f t="shared" ca="1" si="246"/>
        <v>96420.627733602567</v>
      </c>
      <c r="GU35" s="14"/>
      <c r="GV35" s="37"/>
      <c r="GW35" s="14"/>
      <c r="GX35" s="37"/>
    </row>
    <row r="36" spans="1:206" x14ac:dyDescent="0.2">
      <c r="A36" s="54">
        <v>46265</v>
      </c>
      <c r="B36" s="84">
        <v>1685.4000000000003</v>
      </c>
      <c r="C36" s="60">
        <f t="shared" ca="1" si="48"/>
        <v>0.13568131440466716</v>
      </c>
      <c r="D36" s="40">
        <f t="shared" ca="1" si="247"/>
        <v>123897.24243801717</v>
      </c>
      <c r="E36" s="39">
        <f t="shared" ca="1" si="49"/>
        <v>0.12620581144007617</v>
      </c>
      <c r="F36" s="40">
        <f t="shared" ca="1" si="50"/>
        <v>135621.50806596631</v>
      </c>
      <c r="G36" s="39">
        <f t="shared" ca="1" si="51"/>
        <v>0.10596462036761248</v>
      </c>
      <c r="H36" s="40">
        <f t="shared" ca="1" si="52"/>
        <v>217104.49350127132</v>
      </c>
      <c r="I36" s="39">
        <f t="shared" ca="1" si="53"/>
        <v>6.5473402640763886E-2</v>
      </c>
      <c r="J36" s="40">
        <f t="shared" ca="1" si="54"/>
        <v>196493.9882102359</v>
      </c>
      <c r="K36" s="39">
        <f t="shared" ca="1" si="55"/>
        <v>9.3019880134771291E-2</v>
      </c>
      <c r="L36" s="40">
        <f t="shared" ca="1" si="56"/>
        <v>152452.37039723998</v>
      </c>
      <c r="M36" s="39">
        <f t="shared" ca="1" si="57"/>
        <v>-8.8994337927298134E-2</v>
      </c>
      <c r="N36" s="40">
        <f t="shared" ca="1" si="58"/>
        <v>113300.10010400717</v>
      </c>
      <c r="O36" s="39">
        <f t="shared" ca="1" si="59"/>
        <v>0.20955424604589037</v>
      </c>
      <c r="P36" s="40">
        <f t="shared" ca="1" si="60"/>
        <v>90495.686698004924</v>
      </c>
      <c r="Q36" s="39">
        <f t="shared" ca="1" si="61"/>
        <v>-3.0804082343843207E-2</v>
      </c>
      <c r="R36" s="40">
        <f t="shared" ca="1" si="62"/>
        <v>146935.08018477896</v>
      </c>
      <c r="S36" s="39">
        <f t="shared" ca="1" si="63"/>
        <v>8.8404872034714102E-2</v>
      </c>
      <c r="T36" s="40">
        <f t="shared" ca="1" si="64"/>
        <v>79645.845647873939</v>
      </c>
      <c r="U36" s="39">
        <f t="shared" ca="1" si="65"/>
        <v>0.19816447000884638</v>
      </c>
      <c r="V36" s="40">
        <f t="shared" ca="1" si="66"/>
        <v>50793.839263310954</v>
      </c>
      <c r="W36" s="39">
        <f t="shared" ca="1" si="67"/>
        <v>3.5007220662410993E-2</v>
      </c>
      <c r="X36" s="40">
        <f t="shared" ca="1" si="68"/>
        <v>52813.79683890241</v>
      </c>
      <c r="Y36" s="39">
        <f t="shared" ca="1" si="69"/>
        <v>-0.13985055927489778</v>
      </c>
      <c r="Z36" s="40">
        <f t="shared" ca="1" si="70"/>
        <v>104327.28151177982</v>
      </c>
      <c r="AA36" s="39">
        <f t="shared" ca="1" si="71"/>
        <v>0.16989582983808418</v>
      </c>
      <c r="AB36" s="40">
        <f t="shared" ca="1" si="72"/>
        <v>171931.13981163199</v>
      </c>
      <c r="AC36" s="39">
        <f t="shared" ca="1" si="73"/>
        <v>0.24089033340446947</v>
      </c>
      <c r="AD36" s="40">
        <f t="shared" ca="1" si="74"/>
        <v>155394.12469023676</v>
      </c>
      <c r="AE36" s="39">
        <f t="shared" ca="1" si="75"/>
        <v>-0.11954496385953492</v>
      </c>
      <c r="AF36" s="40">
        <f t="shared" ca="1" si="76"/>
        <v>88469.688884284071</v>
      </c>
      <c r="AG36" s="39">
        <f t="shared" ca="1" si="77"/>
        <v>0.1011614218894183</v>
      </c>
      <c r="AH36" s="40">
        <f t="shared" ca="1" si="78"/>
        <v>96914.310955417386</v>
      </c>
      <c r="AI36" s="39">
        <f t="shared" ca="1" si="79"/>
        <v>0.15955943872294712</v>
      </c>
      <c r="AJ36" s="40">
        <f t="shared" ca="1" si="80"/>
        <v>72582.691110481872</v>
      </c>
      <c r="AK36" s="39">
        <f t="shared" ca="1" si="81"/>
        <v>-0.1481750366412482</v>
      </c>
      <c r="AL36" s="40">
        <f t="shared" ca="1" si="82"/>
        <v>63019.310655878842</v>
      </c>
      <c r="AM36" s="39">
        <f t="shared" ca="1" si="83"/>
        <v>-2.8805795533893057E-2</v>
      </c>
      <c r="AN36" s="40">
        <f t="shared" ca="1" si="84"/>
        <v>62751.915121753205</v>
      </c>
      <c r="AO36" s="39">
        <f t="shared" ca="1" si="85"/>
        <v>0.17159433283442424</v>
      </c>
      <c r="AP36" s="40">
        <f t="shared" ca="1" si="86"/>
        <v>304489.68636310229</v>
      </c>
      <c r="AQ36" s="39">
        <f t="shared" ca="1" si="87"/>
        <v>0.15577571497650883</v>
      </c>
      <c r="AR36" s="40">
        <f t="shared" ca="1" si="88"/>
        <v>103822.42522727833</v>
      </c>
      <c r="AS36" s="39">
        <f t="shared" ca="1" si="89"/>
        <v>6.9901582161521203E-3</v>
      </c>
      <c r="AT36" s="40">
        <f t="shared" ca="1" si="90"/>
        <v>56087.708903629988</v>
      </c>
      <c r="AU36" s="39">
        <f t="shared" ca="1" si="91"/>
        <v>9.9041572558575541E-2</v>
      </c>
      <c r="AV36" s="40">
        <f t="shared" ca="1" si="92"/>
        <v>88227.069847518913</v>
      </c>
      <c r="AW36" s="39">
        <f t="shared" ca="1" si="93"/>
        <v>1.7796425737767154E-2</v>
      </c>
      <c r="AX36" s="40">
        <f t="shared" ca="1" si="94"/>
        <v>61218.06315817406</v>
      </c>
      <c r="AY36" s="39">
        <f t="shared" ca="1" si="95"/>
        <v>4.9413293998780222E-2</v>
      </c>
      <c r="AZ36" s="40">
        <f t="shared" ca="1" si="96"/>
        <v>116177.03409804209</v>
      </c>
      <c r="BA36" s="39">
        <f t="shared" ca="1" si="97"/>
        <v>4.1976337535832249E-2</v>
      </c>
      <c r="BB36" s="40">
        <f t="shared" ca="1" si="98"/>
        <v>93623.587961778758</v>
      </c>
      <c r="BC36" s="39">
        <f t="shared" ca="1" si="99"/>
        <v>3.3091181375596683E-2</v>
      </c>
      <c r="BD36" s="40">
        <f t="shared" ca="1" si="100"/>
        <v>59216.840791093178</v>
      </c>
      <c r="BE36" s="39">
        <f t="shared" ca="1" si="101"/>
        <v>0.22794293883560779</v>
      </c>
      <c r="BF36" s="40">
        <f t="shared" ca="1" si="102"/>
        <v>103755.58307855629</v>
      </c>
      <c r="BG36" s="39">
        <f t="shared" ca="1" si="103"/>
        <v>5.1191403553553033E-2</v>
      </c>
      <c r="BH36" s="40">
        <f t="shared" ca="1" si="104"/>
        <v>51149.960195396736</v>
      </c>
      <c r="BI36" s="39">
        <f t="shared" ca="1" si="105"/>
        <v>0.1346174005679065</v>
      </c>
      <c r="BJ36" s="40">
        <f t="shared" ca="1" si="106"/>
        <v>138442.32739420698</v>
      </c>
      <c r="BK36" s="39">
        <f t="shared" ca="1" si="107"/>
        <v>9.3914948465215961E-2</v>
      </c>
      <c r="BL36" s="40">
        <f t="shared" ca="1" si="108"/>
        <v>77108.758696728473</v>
      </c>
      <c r="BM36" s="39">
        <f t="shared" ca="1" si="109"/>
        <v>-7.6430846452328643E-2</v>
      </c>
      <c r="BN36" s="40">
        <f t="shared" ca="1" si="110"/>
        <v>107683.66492381161</v>
      </c>
      <c r="BO36" s="39">
        <f t="shared" ca="1" si="111"/>
        <v>6.9216962464339754E-2</v>
      </c>
      <c r="BP36" s="40">
        <f t="shared" ca="1" si="112"/>
        <v>59408.835798194268</v>
      </c>
      <c r="BQ36" s="39">
        <f t="shared" ca="1" si="113"/>
        <v>-0.14121569720798863</v>
      </c>
      <c r="BR36" s="40">
        <f t="shared" ca="1" si="114"/>
        <v>133442.23789508833</v>
      </c>
      <c r="BS36" s="39">
        <f t="shared" ca="1" si="115"/>
        <v>1.1856593403087218E-2</v>
      </c>
      <c r="BT36" s="40">
        <f t="shared" ca="1" si="116"/>
        <v>61126.758939030013</v>
      </c>
      <c r="BU36" s="39">
        <f t="shared" ca="1" si="117"/>
        <v>-1.1823892309136691E-4</v>
      </c>
      <c r="BV36" s="40">
        <f t="shared" ca="1" si="118"/>
        <v>136989.47398225346</v>
      </c>
      <c r="BW36" s="39">
        <f t="shared" ca="1" si="119"/>
        <v>4.0271293587793959E-2</v>
      </c>
      <c r="BX36" s="40">
        <f t="shared" ca="1" si="120"/>
        <v>82474.09775596454</v>
      </c>
      <c r="BY36" s="39">
        <f t="shared" ca="1" si="121"/>
        <v>-5.7236202773070531E-2</v>
      </c>
      <c r="BZ36" s="40">
        <f t="shared" ca="1" si="122"/>
        <v>137815.98539547584</v>
      </c>
      <c r="CA36" s="39">
        <f t="shared" ca="1" si="123"/>
        <v>-0.22005242359620389</v>
      </c>
      <c r="CB36" s="40">
        <f t="shared" ca="1" si="124"/>
        <v>91771.205078770799</v>
      </c>
      <c r="CC36" s="39">
        <f t="shared" ca="1" si="125"/>
        <v>0.15106964279531154</v>
      </c>
      <c r="CD36" s="40">
        <f t="shared" ca="1" si="126"/>
        <v>295537.67233339179</v>
      </c>
      <c r="CE36" s="39">
        <f t="shared" ca="1" si="127"/>
        <v>0.16148935830653588</v>
      </c>
      <c r="CF36" s="40">
        <f t="shared" ca="1" si="128"/>
        <v>192699.37530748974</v>
      </c>
      <c r="CG36" s="39">
        <f t="shared" ca="1" si="129"/>
        <v>0.23708168066198895</v>
      </c>
      <c r="CH36" s="40">
        <f t="shared" ca="1" si="130"/>
        <v>145086.07988267421</v>
      </c>
      <c r="CI36" s="39">
        <f t="shared" ca="1" si="131"/>
        <v>-0.12774005854362716</v>
      </c>
      <c r="CJ36" s="40">
        <f t="shared" ca="1" si="132"/>
        <v>48207.898842997609</v>
      </c>
      <c r="CK36" s="39">
        <f t="shared" ca="1" si="133"/>
        <v>-0.11529220230493917</v>
      </c>
      <c r="CL36" s="40">
        <f t="shared" ca="1" si="134"/>
        <v>111430.80949308653</v>
      </c>
      <c r="CM36" s="39">
        <f t="shared" ca="1" si="135"/>
        <v>3.0342950520686991E-2</v>
      </c>
      <c r="CN36" s="40">
        <f t="shared" ca="1" si="136"/>
        <v>124726.63212655111</v>
      </c>
      <c r="CO36" s="39">
        <f t="shared" ca="1" si="137"/>
        <v>0.23595711603690703</v>
      </c>
      <c r="CP36" s="40">
        <f t="shared" ca="1" si="138"/>
        <v>148829.35001531561</v>
      </c>
      <c r="CQ36" s="39">
        <f t="shared" ca="1" si="139"/>
        <v>0.24956499145990538</v>
      </c>
      <c r="CR36" s="40">
        <f t="shared" ca="1" si="140"/>
        <v>274012.30346444377</v>
      </c>
      <c r="CS36" s="39">
        <f t="shared" ca="1" si="141"/>
        <v>1.4640699215908333E-2</v>
      </c>
      <c r="CT36" s="40">
        <f t="shared" ca="1" si="142"/>
        <v>306323.07779522875</v>
      </c>
      <c r="CU36" s="39">
        <f t="shared" ca="1" si="143"/>
        <v>-3.4800290796104784E-2</v>
      </c>
      <c r="CV36" s="40">
        <f t="shared" ca="1" si="144"/>
        <v>155998.59044624699</v>
      </c>
      <c r="CW36" s="39">
        <f t="shared" ca="1" si="145"/>
        <v>0.12209645700028807</v>
      </c>
      <c r="CX36" s="40">
        <f t="shared" ca="1" si="146"/>
        <v>129431.5694463641</v>
      </c>
      <c r="CY36" s="39">
        <f t="shared" ca="1" si="147"/>
        <v>9.0139464364159663E-2</v>
      </c>
      <c r="CZ36" s="40">
        <f t="shared" ca="1" si="148"/>
        <v>76568.064181872556</v>
      </c>
      <c r="DA36" s="39">
        <f t="shared" ca="1" si="149"/>
        <v>3.776383283169843E-4</v>
      </c>
      <c r="DB36" s="40">
        <f t="shared" ca="1" si="150"/>
        <v>110412.17967441751</v>
      </c>
      <c r="DC36" s="39">
        <f t="shared" ca="1" si="151"/>
        <v>0.18785338041783606</v>
      </c>
      <c r="DD36" s="40">
        <f t="shared" ca="1" si="152"/>
        <v>99827.475598767007</v>
      </c>
      <c r="DE36" s="39">
        <f t="shared" ca="1" si="153"/>
        <v>8.9952653970939891E-2</v>
      </c>
      <c r="DF36" s="40">
        <f t="shared" ca="1" si="154"/>
        <v>167631.46710295463</v>
      </c>
      <c r="DG36" s="39">
        <f t="shared" ca="1" si="155"/>
        <v>-3.1094498135592417E-2</v>
      </c>
      <c r="DH36" s="40">
        <f t="shared" ca="1" si="156"/>
        <v>73574.427616151821</v>
      </c>
      <c r="DI36" s="39">
        <f t="shared" ca="1" si="157"/>
        <v>3.2585852093998384E-2</v>
      </c>
      <c r="DJ36" s="40">
        <f t="shared" ca="1" si="158"/>
        <v>180403.30096876228</v>
      </c>
      <c r="DK36" s="39">
        <f t="shared" ca="1" si="159"/>
        <v>-0.10748603054437353</v>
      </c>
      <c r="DL36" s="40">
        <f t="shared" ca="1" si="160"/>
        <v>48307.015332650866</v>
      </c>
      <c r="DM36" s="39">
        <f t="shared" ca="1" si="161"/>
        <v>-6.0422537194767624E-2</v>
      </c>
      <c r="DN36" s="40">
        <f t="shared" ca="1" si="162"/>
        <v>143755.75197837217</v>
      </c>
      <c r="DO36" s="39">
        <f t="shared" ca="1" si="163"/>
        <v>6.8861146234105997E-2</v>
      </c>
      <c r="DP36" s="40">
        <f t="shared" ca="1" si="164"/>
        <v>75423.917752645793</v>
      </c>
      <c r="DQ36" s="39">
        <f t="shared" ca="1" si="165"/>
        <v>-2.0056005197616425E-2</v>
      </c>
      <c r="DR36" s="40">
        <f t="shared" ca="1" si="166"/>
        <v>68078.100696467693</v>
      </c>
      <c r="DS36" s="39">
        <f t="shared" ca="1" si="167"/>
        <v>0.14241852258028412</v>
      </c>
      <c r="DT36" s="40">
        <f t="shared" ca="1" si="168"/>
        <v>48787.065828126593</v>
      </c>
      <c r="DU36" s="39">
        <f t="shared" ca="1" si="169"/>
        <v>6.2970964521848957E-2</v>
      </c>
      <c r="DV36" s="40">
        <f t="shared" ca="1" si="170"/>
        <v>132747.53908606805</v>
      </c>
      <c r="DW36" s="39">
        <f t="shared" ca="1" si="171"/>
        <v>-9.682296589848538E-3</v>
      </c>
      <c r="DX36" s="40">
        <f t="shared" ca="1" si="172"/>
        <v>76790.109141609515</v>
      </c>
      <c r="DY36" s="39">
        <f t="shared" ca="1" si="173"/>
        <v>-0.17165086391860496</v>
      </c>
      <c r="DZ36" s="40">
        <f t="shared" ca="1" si="174"/>
        <v>69259.332220971162</v>
      </c>
      <c r="EA36" s="39">
        <f t="shared" ca="1" si="175"/>
        <v>-0.25170583390023277</v>
      </c>
      <c r="EB36" s="40">
        <f t="shared" ca="1" si="176"/>
        <v>35875.084990731302</v>
      </c>
      <c r="EC36" s="39">
        <f t="shared" ca="1" si="177"/>
        <v>0.22220696706026036</v>
      </c>
      <c r="ED36" s="40">
        <f t="shared" ca="1" si="178"/>
        <v>77378.60676496767</v>
      </c>
      <c r="EE36" s="39">
        <f t="shared" ca="1" si="179"/>
        <v>9.8641055633208519E-2</v>
      </c>
      <c r="EF36" s="40">
        <f t="shared" ca="1" si="180"/>
        <v>74835.147645690115</v>
      </c>
      <c r="EG36" s="39">
        <f t="shared" ca="1" si="181"/>
        <v>0.17806535327453016</v>
      </c>
      <c r="EH36" s="40">
        <f t="shared" ca="1" si="182"/>
        <v>313194.900321425</v>
      </c>
      <c r="EI36" s="39">
        <f t="shared" ca="1" si="183"/>
        <v>-0.15862506397247922</v>
      </c>
      <c r="EJ36" s="40">
        <f t="shared" ca="1" si="184"/>
        <v>99407.793606182691</v>
      </c>
      <c r="EK36" s="39">
        <f t="shared" ca="1" si="185"/>
        <v>0.11556052283624418</v>
      </c>
      <c r="EL36" s="40">
        <f t="shared" ca="1" si="186"/>
        <v>69272.46500585656</v>
      </c>
      <c r="EM36" s="39">
        <f t="shared" ca="1" si="187"/>
        <v>0.3168972142040784</v>
      </c>
      <c r="EN36" s="40">
        <f t="shared" ca="1" si="188"/>
        <v>199306.95429461694</v>
      </c>
      <c r="EO36" s="39">
        <f t="shared" ca="1" si="189"/>
        <v>-0.19227445671743787</v>
      </c>
      <c r="EP36" s="40">
        <f t="shared" ca="1" si="190"/>
        <v>111203.02245567132</v>
      </c>
      <c r="EQ36" s="39">
        <f t="shared" ca="1" si="191"/>
        <v>-6.1884084086961604E-2</v>
      </c>
      <c r="ER36" s="40">
        <f t="shared" ca="1" si="192"/>
        <v>60647.340486200141</v>
      </c>
      <c r="ES36" s="39">
        <f t="shared" ca="1" si="193"/>
        <v>7.0824674786403627E-2</v>
      </c>
      <c r="ET36" s="40">
        <f t="shared" ca="1" si="194"/>
        <v>164747.5769008401</v>
      </c>
      <c r="EU36" s="39">
        <f t="shared" ca="1" si="195"/>
        <v>0.22343071258866878</v>
      </c>
      <c r="EV36" s="40">
        <f t="shared" ca="1" si="196"/>
        <v>53547.690479066179</v>
      </c>
      <c r="EW36" s="39">
        <f t="shared" ca="1" si="197"/>
        <v>0.25986401257828246</v>
      </c>
      <c r="EX36" s="40">
        <f t="shared" ca="1" si="198"/>
        <v>72588.445875132864</v>
      </c>
      <c r="EY36" s="39">
        <f t="shared" ca="1" si="199"/>
        <v>5.8689298983613233E-2</v>
      </c>
      <c r="EZ36" s="40">
        <f t="shared" ca="1" si="200"/>
        <v>198481.75224238899</v>
      </c>
      <c r="FA36" s="39">
        <f t="shared" ca="1" si="201"/>
        <v>4.2459898778005128E-2</v>
      </c>
      <c r="FB36" s="40">
        <f t="shared" ca="1" si="202"/>
        <v>151091.57358053955</v>
      </c>
      <c r="FC36" s="39">
        <f t="shared" ca="1" si="203"/>
        <v>2.6715797090461971E-2</v>
      </c>
      <c r="FD36" s="40">
        <f t="shared" ca="1" si="204"/>
        <v>70611.404664611837</v>
      </c>
      <c r="FE36" s="39">
        <f t="shared" ca="1" si="205"/>
        <v>-9.6417890160192143E-2</v>
      </c>
      <c r="FF36" s="40">
        <f t="shared" ca="1" si="206"/>
        <v>220680.79855821471</v>
      </c>
      <c r="FG36" s="39">
        <f t="shared" ca="1" si="207"/>
        <v>0.1576606253413399</v>
      </c>
      <c r="FH36" s="40">
        <f t="shared" ca="1" si="208"/>
        <v>276108.89616781689</v>
      </c>
      <c r="FI36" s="39">
        <f t="shared" ca="1" si="209"/>
        <v>-1.1770826599736689E-3</v>
      </c>
      <c r="FJ36" s="40">
        <f t="shared" ca="1" si="210"/>
        <v>137994.66662533718</v>
      </c>
      <c r="FK36" s="39">
        <f t="shared" ca="1" si="211"/>
        <v>-4.6591002381399932E-4</v>
      </c>
      <c r="FL36" s="40">
        <f t="shared" ca="1" si="212"/>
        <v>60476.059917000712</v>
      </c>
      <c r="FM36" s="39">
        <f t="shared" ca="1" si="213"/>
        <v>-4.0350930856966637E-2</v>
      </c>
      <c r="FN36" s="40">
        <f t="shared" ca="1" si="214"/>
        <v>78044.983146225233</v>
      </c>
      <c r="FO36" s="39">
        <f t="shared" ca="1" si="215"/>
        <v>6.3644765353527047E-2</v>
      </c>
      <c r="FP36" s="40">
        <f t="shared" ca="1" si="216"/>
        <v>302318.40569980675</v>
      </c>
      <c r="FQ36" s="39">
        <f t="shared" ca="1" si="217"/>
        <v>5.6428275007956219E-2</v>
      </c>
      <c r="FR36" s="40">
        <f t="shared" ca="1" si="218"/>
        <v>105256.59481372334</v>
      </c>
      <c r="FS36" s="39">
        <f t="shared" ca="1" si="219"/>
        <v>9.8182538303331277E-2</v>
      </c>
      <c r="FT36" s="40">
        <f t="shared" ca="1" si="220"/>
        <v>100153.60983680219</v>
      </c>
      <c r="FU36" s="39">
        <f t="shared" ca="1" si="221"/>
        <v>5.0622786698858807E-2</v>
      </c>
      <c r="FV36" s="40">
        <f t="shared" ca="1" si="222"/>
        <v>134174.20573081082</v>
      </c>
      <c r="FW36" s="39">
        <f t="shared" ca="1" si="223"/>
        <v>-5.812575929461624E-2</v>
      </c>
      <c r="FX36" s="40">
        <f t="shared" ca="1" si="224"/>
        <v>34734.548561379153</v>
      </c>
      <c r="FY36" s="39">
        <f t="shared" ca="1" si="225"/>
        <v>-4.3245388109893194E-2</v>
      </c>
      <c r="FZ36" s="40">
        <f t="shared" ca="1" si="226"/>
        <v>79644.507283547558</v>
      </c>
      <c r="GA36" s="39">
        <f t="shared" ca="1" si="227"/>
        <v>-0.1553192569589894</v>
      </c>
      <c r="GB36" s="40">
        <f t="shared" ca="1" si="228"/>
        <v>63151.170823559318</v>
      </c>
      <c r="GC36" s="39">
        <f t="shared" ca="1" si="229"/>
        <v>0.17658744191370715</v>
      </c>
      <c r="GD36" s="40">
        <f t="shared" ca="1" si="230"/>
        <v>235382.61316397606</v>
      </c>
      <c r="GE36" s="39">
        <f t="shared" ca="1" si="231"/>
        <v>-3.4059724793500175E-2</v>
      </c>
      <c r="GF36" s="40">
        <f t="shared" ca="1" si="232"/>
        <v>107216.44776772871</v>
      </c>
      <c r="GG36" s="39">
        <f t="shared" ca="1" si="233"/>
        <v>0.13701708410500543</v>
      </c>
      <c r="GH36" s="40">
        <f t="shared" ca="1" si="234"/>
        <v>134389.74554983075</v>
      </c>
      <c r="GI36" s="39">
        <f t="shared" ca="1" si="235"/>
        <v>0.15104473489941772</v>
      </c>
      <c r="GJ36" s="40">
        <f t="shared" ca="1" si="236"/>
        <v>147363.47927623338</v>
      </c>
      <c r="GK36" s="39">
        <f t="shared" ca="1" si="237"/>
        <v>0.15122599898460617</v>
      </c>
      <c r="GL36" s="40">
        <f t="shared" ca="1" si="238"/>
        <v>77941.56622967904</v>
      </c>
      <c r="GM36" s="39">
        <f t="shared" ca="1" si="239"/>
        <v>-1.3365264967569249E-3</v>
      </c>
      <c r="GN36" s="40">
        <f t="shared" ca="1" si="240"/>
        <v>135909.45461491018</v>
      </c>
      <c r="GO36" s="39">
        <f t="shared" ca="1" si="241"/>
        <v>0.28954967696537409</v>
      </c>
      <c r="GP36" s="40">
        <f t="shared" ca="1" si="242"/>
        <v>63877.496529823969</v>
      </c>
      <c r="GQ36" s="39">
        <f t="shared" ca="1" si="243"/>
        <v>0.15841216244521167</v>
      </c>
      <c r="GR36" s="40">
        <f t="shared" ca="1" si="244"/>
        <v>105384.76377452488</v>
      </c>
      <c r="GS36" s="39">
        <f t="shared" ca="1" si="245"/>
        <v>-0.2589017224538443</v>
      </c>
      <c r="GT36" s="40">
        <f t="shared" ca="1" si="246"/>
        <v>73142.561133291936</v>
      </c>
      <c r="GU36" s="14"/>
      <c r="GV36" s="37"/>
      <c r="GW36" s="14"/>
      <c r="GX36" s="37"/>
    </row>
    <row r="37" spans="1:206" x14ac:dyDescent="0.2">
      <c r="A37" s="54">
        <v>46295</v>
      </c>
      <c r="B37" s="84">
        <v>1685.4000000000003</v>
      </c>
      <c r="C37" s="60">
        <f t="shared" ca="1" si="48"/>
        <v>-5.5963563862505943E-2</v>
      </c>
      <c r="D37" s="40">
        <f t="shared" ca="1" si="247"/>
        <v>118648.91119844881</v>
      </c>
      <c r="E37" s="39">
        <f t="shared" ca="1" si="49"/>
        <v>7.0779790064904063E-2</v>
      </c>
      <c r="F37" s="40">
        <f t="shared" ca="1" si="50"/>
        <v>146906.1699351611</v>
      </c>
      <c r="G37" s="39">
        <f t="shared" ca="1" si="51"/>
        <v>0.21051020548819827</v>
      </c>
      <c r="H37" s="40">
        <f t="shared" ca="1" si="52"/>
        <v>264492.60504063516</v>
      </c>
      <c r="I37" s="39">
        <f t="shared" ca="1" si="53"/>
        <v>-0.1588440123440768</v>
      </c>
      <c r="J37" s="40">
        <f t="shared" ca="1" si="54"/>
        <v>166967.49472143227</v>
      </c>
      <c r="K37" s="39">
        <f t="shared" ca="1" si="55"/>
        <v>0.27227878473459322</v>
      </c>
      <c r="L37" s="40">
        <f t="shared" ca="1" si="56"/>
        <v>195647.31653890858</v>
      </c>
      <c r="M37" s="39">
        <f t="shared" ca="1" si="57"/>
        <v>0.12387345188718532</v>
      </c>
      <c r="N37" s="40">
        <f t="shared" ca="1" si="58"/>
        <v>129020.37460305418</v>
      </c>
      <c r="O37" s="39">
        <f t="shared" ca="1" si="59"/>
        <v>-5.7474524665112346E-2</v>
      </c>
      <c r="P37" s="40">
        <f t="shared" ca="1" si="60"/>
        <v>86979.890120794153</v>
      </c>
      <c r="Q37" s="39">
        <f t="shared" ca="1" si="61"/>
        <v>-0.1506148556718904</v>
      </c>
      <c r="R37" s="40">
        <f t="shared" ca="1" si="62"/>
        <v>126489.87428961083</v>
      </c>
      <c r="S37" s="39">
        <f t="shared" ca="1" si="63"/>
        <v>0.15038330526180804</v>
      </c>
      <c r="T37" s="40">
        <f t="shared" ca="1" si="64"/>
        <v>93308.651166772994</v>
      </c>
      <c r="U37" s="39">
        <f t="shared" ca="1" si="65"/>
        <v>0.19841030695507028</v>
      </c>
      <c r="V37" s="40">
        <f t="shared" ca="1" si="66"/>
        <v>62557.260502970981</v>
      </c>
      <c r="W37" s="39">
        <f t="shared" ca="1" si="67"/>
        <v>5.2369887467283771E-2</v>
      </c>
      <c r="X37" s="40">
        <f t="shared" ca="1" si="68"/>
        <v>57265.049436075715</v>
      </c>
      <c r="Y37" s="39">
        <f t="shared" ca="1" si="69"/>
        <v>6.4102751724483403E-2</v>
      </c>
      <c r="Z37" s="40">
        <f t="shared" ca="1" si="70"/>
        <v>112700.34733661973</v>
      </c>
      <c r="AA37" s="39">
        <f t="shared" ca="1" si="71"/>
        <v>3.7141074402094902E-2</v>
      </c>
      <c r="AB37" s="40">
        <f t="shared" ca="1" si="72"/>
        <v>180002.24706741277</v>
      </c>
      <c r="AC37" s="39">
        <f t="shared" ca="1" si="73"/>
        <v>0.16050108827610055</v>
      </c>
      <c r="AD37" s="40">
        <f t="shared" ca="1" si="74"/>
        <v>182020.45081473183</v>
      </c>
      <c r="AE37" s="39">
        <f t="shared" ca="1" si="75"/>
        <v>2.515330084820603E-2</v>
      </c>
      <c r="AF37" s="40">
        <f t="shared" ca="1" si="76"/>
        <v>92380.393584737656</v>
      </c>
      <c r="AG37" s="39">
        <f t="shared" ca="1" si="77"/>
        <v>0.13448462329493291</v>
      </c>
      <c r="AH37" s="40">
        <f t="shared" ca="1" si="78"/>
        <v>111633.19555614467</v>
      </c>
      <c r="AI37" s="39">
        <f t="shared" ca="1" si="79"/>
        <v>1.4247695331812082E-2</v>
      </c>
      <c r="AJ37" s="40">
        <f t="shared" ca="1" si="80"/>
        <v>75302.227179787034</v>
      </c>
      <c r="AK37" s="39">
        <f t="shared" ca="1" si="81"/>
        <v>-0.15070649279320883</v>
      </c>
      <c r="AL37" s="40">
        <f t="shared" ca="1" si="82"/>
        <v>55207.291368685655</v>
      </c>
      <c r="AM37" s="39">
        <f t="shared" ca="1" si="83"/>
        <v>1.7789455106812607E-2</v>
      </c>
      <c r="AN37" s="40">
        <f t="shared" ca="1" si="84"/>
        <v>65553.637498678145</v>
      </c>
      <c r="AO37" s="39">
        <f t="shared" ca="1" si="85"/>
        <v>0.2345080751368406</v>
      </c>
      <c r="AP37" s="40">
        <f t="shared" ca="1" si="86"/>
        <v>377580.37661113375</v>
      </c>
      <c r="AQ37" s="39">
        <f t="shared" ca="1" si="87"/>
        <v>8.7859323335031797E-2</v>
      </c>
      <c r="AR37" s="40">
        <f t="shared" ca="1" si="88"/>
        <v>114629.59325474894</v>
      </c>
      <c r="AS37" s="39">
        <f t="shared" ca="1" si="89"/>
        <v>5.1561506810861378E-2</v>
      </c>
      <c r="AT37" s="40">
        <f t="shared" ca="1" si="90"/>
        <v>60665.075688270124</v>
      </c>
      <c r="AU37" s="39">
        <f t="shared" ca="1" si="91"/>
        <v>0.23949319323733642</v>
      </c>
      <c r="AV37" s="40">
        <f t="shared" ca="1" si="92"/>
        <v>111042.25253527472</v>
      </c>
      <c r="AW37" s="39">
        <f t="shared" ca="1" si="93"/>
        <v>0.13554251824508368</v>
      </c>
      <c r="AX37" s="40">
        <f t="shared" ca="1" si="94"/>
        <v>71201.11360071956</v>
      </c>
      <c r="AY37" s="39">
        <f t="shared" ca="1" si="95"/>
        <v>2.793431627684901E-2</v>
      </c>
      <c r="AZ37" s="40">
        <f t="shared" ca="1" si="96"/>
        <v>121107.76011264307</v>
      </c>
      <c r="BA37" s="39">
        <f t="shared" ca="1" si="97"/>
        <v>0.11878423299666188</v>
      </c>
      <c r="BB37" s="40">
        <f t="shared" ca="1" si="98"/>
        <v>106429.99404821415</v>
      </c>
      <c r="BC37" s="39">
        <f t="shared" ca="1" si="99"/>
        <v>0.142412615058012</v>
      </c>
      <c r="BD37" s="40">
        <f t="shared" ca="1" si="100"/>
        <v>69335.46594362671</v>
      </c>
      <c r="BE37" s="39">
        <f t="shared" ca="1" si="101"/>
        <v>-7.9944062920531272E-3</v>
      </c>
      <c r="BF37" s="40">
        <f t="shared" ca="1" si="102"/>
        <v>104611.51879235743</v>
      </c>
      <c r="BG37" s="39">
        <f t="shared" ca="1" si="103"/>
        <v>5.2945855148325262E-2</v>
      </c>
      <c r="BH37" s="40">
        <f t="shared" ca="1" si="104"/>
        <v>55543.538578744818</v>
      </c>
      <c r="BI37" s="39">
        <f t="shared" ca="1" si="105"/>
        <v>-2.4170191586689656E-2</v>
      </c>
      <c r="BJ37" s="40">
        <f t="shared" ca="1" si="106"/>
        <v>136781.54981738178</v>
      </c>
      <c r="BK37" s="39">
        <f t="shared" ca="1" si="107"/>
        <v>1.3878475215107905E-3</v>
      </c>
      <c r="BL37" s="40">
        <f t="shared" ca="1" si="108"/>
        <v>78901.173896372493</v>
      </c>
      <c r="BM37" s="39">
        <f t="shared" ca="1" si="109"/>
        <v>-0.10512926307093398</v>
      </c>
      <c r="BN37" s="40">
        <f t="shared" ca="1" si="110"/>
        <v>98048.360585593909</v>
      </c>
      <c r="BO37" s="39">
        <f t="shared" ca="1" si="111"/>
        <v>-3.3426885602560429E-2</v>
      </c>
      <c r="BP37" s="40">
        <f t="shared" ca="1" si="112"/>
        <v>59108.383440186728</v>
      </c>
      <c r="BQ37" s="39">
        <f t="shared" ca="1" si="113"/>
        <v>0.11735053881841725</v>
      </c>
      <c r="BR37" s="40">
        <f t="shared" ca="1" si="114"/>
        <v>150787.15641321236</v>
      </c>
      <c r="BS37" s="39">
        <f t="shared" ca="1" si="115"/>
        <v>-1.604256575928447E-2</v>
      </c>
      <c r="BT37" s="40">
        <f t="shared" ca="1" si="116"/>
        <v>61831.528889098699</v>
      </c>
      <c r="BU37" s="39">
        <f t="shared" ca="1" si="117"/>
        <v>7.6839108467105455E-2</v>
      </c>
      <c r="BV37" s="40">
        <f t="shared" ca="1" si="118"/>
        <v>149201.02303242753</v>
      </c>
      <c r="BW37" s="39">
        <f t="shared" ca="1" si="119"/>
        <v>-0.18652693657092304</v>
      </c>
      <c r="BX37" s="40">
        <f t="shared" ca="1" si="120"/>
        <v>68775.856955093637</v>
      </c>
      <c r="BY37" s="39">
        <f t="shared" ca="1" si="121"/>
        <v>0.14233125795735563</v>
      </c>
      <c r="BZ37" s="40">
        <f t="shared" ca="1" si="122"/>
        <v>159116.90796344649</v>
      </c>
      <c r="CA37" s="39">
        <f t="shared" ca="1" si="123"/>
        <v>7.2785994477331709E-2</v>
      </c>
      <c r="CB37" s="40">
        <f t="shared" ca="1" si="124"/>
        <v>100136.26350481228</v>
      </c>
      <c r="CC37" s="39">
        <f t="shared" ca="1" si="125"/>
        <v>2.0833436790518994E-3</v>
      </c>
      <c r="CD37" s="40">
        <f t="shared" ca="1" si="126"/>
        <v>297838.77887496928</v>
      </c>
      <c r="CE37" s="39">
        <f t="shared" ca="1" si="127"/>
        <v>0.29663152163048878</v>
      </c>
      <c r="CF37" s="40">
        <f t="shared" ca="1" si="128"/>
        <v>251545.48422219502</v>
      </c>
      <c r="CG37" s="39">
        <f t="shared" ca="1" si="129"/>
        <v>0.13317030692110141</v>
      </c>
      <c r="CH37" s="40">
        <f t="shared" ca="1" si="130"/>
        <v>166092.63767062937</v>
      </c>
      <c r="CI37" s="39">
        <f t="shared" ca="1" si="131"/>
        <v>-7.6797341934547347E-2</v>
      </c>
      <c r="CJ37" s="40">
        <f t="shared" ca="1" si="132"/>
        <v>46191.060351605855</v>
      </c>
      <c r="CK37" s="39">
        <f t="shared" ca="1" si="133"/>
        <v>5.7416991037731638E-2</v>
      </c>
      <c r="CL37" s="40">
        <f t="shared" ca="1" si="134"/>
        <v>119514.23128307825</v>
      </c>
      <c r="CM37" s="39">
        <f t="shared" ca="1" si="135"/>
        <v>1.8512929693452723E-2</v>
      </c>
      <c r="CN37" s="40">
        <f t="shared" ca="1" si="136"/>
        <v>128721.08749801108</v>
      </c>
      <c r="CO37" s="39">
        <f t="shared" ca="1" si="137"/>
        <v>0.15939654160177527</v>
      </c>
      <c r="CP37" s="40">
        <f t="shared" ca="1" si="138"/>
        <v>174237.63369659704</v>
      </c>
      <c r="CQ37" s="39">
        <f t="shared" ca="1" si="139"/>
        <v>8.955213416744176E-2</v>
      </c>
      <c r="CR37" s="40">
        <f t="shared" ca="1" si="140"/>
        <v>300236.09002782142</v>
      </c>
      <c r="CS37" s="39">
        <f t="shared" ca="1" si="141"/>
        <v>-4.8200070572751795E-2</v>
      </c>
      <c r="CT37" s="40">
        <f t="shared" ca="1" si="142"/>
        <v>293243.68382743624</v>
      </c>
      <c r="CU37" s="39">
        <f t="shared" ca="1" si="143"/>
        <v>0.21662327798566761</v>
      </c>
      <c r="CV37" s="40">
        <f t="shared" ca="1" si="144"/>
        <v>191476.91646985666</v>
      </c>
      <c r="CW37" s="39">
        <f t="shared" ca="1" si="145"/>
        <v>-2.5966849495509196E-2</v>
      </c>
      <c r="CX37" s="40">
        <f t="shared" ca="1" si="146"/>
        <v>127756.03936258281</v>
      </c>
      <c r="CY37" s="39">
        <f t="shared" ca="1" si="147"/>
        <v>0.13269382547063324</v>
      </c>
      <c r="CZ37" s="40">
        <f t="shared" ca="1" si="148"/>
        <v>88413.573527046203</v>
      </c>
      <c r="DA37" s="39">
        <f t="shared" ca="1" si="149"/>
        <v>1.048638036270505E-4</v>
      </c>
      <c r="DB37" s="40">
        <f t="shared" ca="1" si="150"/>
        <v>112109.1579155449</v>
      </c>
      <c r="DC37" s="39">
        <f t="shared" ca="1" si="151"/>
        <v>-0.14532415655835387</v>
      </c>
      <c r="DD37" s="40">
        <f t="shared" ca="1" si="152"/>
        <v>87005.531906026532</v>
      </c>
      <c r="DE37" s="39">
        <f t="shared" ca="1" si="153"/>
        <v>-0.21873999423845739</v>
      </c>
      <c r="DF37" s="40">
        <f t="shared" ca="1" si="154"/>
        <v>132649.16095467019</v>
      </c>
      <c r="DG37" s="39">
        <f t="shared" ca="1" si="155"/>
        <v>0.24720225764179335</v>
      </c>
      <c r="DH37" s="40">
        <f t="shared" ca="1" si="156"/>
        <v>93447.592227567249</v>
      </c>
      <c r="DI37" s="39">
        <f t="shared" ca="1" si="157"/>
        <v>-8.9117879396596988E-2</v>
      </c>
      <c r="DJ37" s="40">
        <f t="shared" ca="1" si="158"/>
        <v>166011.54135028014</v>
      </c>
      <c r="DK37" s="39">
        <f t="shared" ca="1" si="159"/>
        <v>-4.45457307386962E-2</v>
      </c>
      <c r="DL37" s="40">
        <f t="shared" ca="1" si="160"/>
        <v>47840.544034852537</v>
      </c>
      <c r="DM37" s="39">
        <f t="shared" ca="1" si="161"/>
        <v>-3.3118848173738856E-2</v>
      </c>
      <c r="DN37" s="40">
        <f t="shared" ca="1" si="162"/>
        <v>140680.12705449879</v>
      </c>
      <c r="DO37" s="39">
        <f t="shared" ca="1" si="163"/>
        <v>-9.9907810817891157E-2</v>
      </c>
      <c r="DP37" s="40">
        <f t="shared" ca="1" si="164"/>
        <v>69573.879246670273</v>
      </c>
      <c r="DQ37" s="39">
        <f t="shared" ca="1" si="165"/>
        <v>0.15803850593318822</v>
      </c>
      <c r="DR37" s="40">
        <f t="shared" ca="1" si="166"/>
        <v>80522.462017306578</v>
      </c>
      <c r="DS37" s="39">
        <f t="shared" ca="1" si="167"/>
        <v>3.5130831559021074E-2</v>
      </c>
      <c r="DT37" s="40">
        <f t="shared" ca="1" si="168"/>
        <v>52186.396019993386</v>
      </c>
      <c r="DU37" s="39">
        <f t="shared" ca="1" si="169"/>
        <v>3.6594579164506903E-2</v>
      </c>
      <c r="DV37" s="40">
        <f t="shared" ca="1" si="170"/>
        <v>139290.77941404661</v>
      </c>
      <c r="DW37" s="39">
        <f t="shared" ca="1" si="171"/>
        <v>0.1403899380501249</v>
      </c>
      <c r="DX37" s="40">
        <f t="shared" ca="1" si="172"/>
        <v>89256.067806862411</v>
      </c>
      <c r="DY37" s="39">
        <f t="shared" ca="1" si="173"/>
        <v>3.8110939963062619E-2</v>
      </c>
      <c r="DZ37" s="40">
        <f t="shared" ca="1" si="174"/>
        <v>73584.270473126395</v>
      </c>
      <c r="EA37" s="39">
        <f t="shared" ca="1" si="175"/>
        <v>-2.5369531864685872E-2</v>
      </c>
      <c r="EB37" s="40">
        <f t="shared" ca="1" si="176"/>
        <v>36650.350878910634</v>
      </c>
      <c r="EC37" s="39">
        <f t="shared" ca="1" si="177"/>
        <v>0.13958974078476913</v>
      </c>
      <c r="ED37" s="40">
        <f t="shared" ca="1" si="178"/>
        <v>89865.266425576076</v>
      </c>
      <c r="EE37" s="39">
        <f t="shared" ca="1" si="179"/>
        <v>7.2301546095460009E-2</v>
      </c>
      <c r="EF37" s="40">
        <f t="shared" ca="1" si="180"/>
        <v>81931.244522755514</v>
      </c>
      <c r="EG37" s="39">
        <f t="shared" ca="1" si="181"/>
        <v>-0.22991083743964405</v>
      </c>
      <c r="EH37" s="40">
        <f t="shared" ca="1" si="182"/>
        <v>242873.39850670032</v>
      </c>
      <c r="EI37" s="39">
        <f t="shared" ca="1" si="183"/>
        <v>5.4091978401754497E-2</v>
      </c>
      <c r="EJ37" s="40">
        <f t="shared" ca="1" si="184"/>
        <v>106470.35783089438</v>
      </c>
      <c r="EK37" s="39">
        <f t="shared" ca="1" si="185"/>
        <v>-9.423010734284068E-2</v>
      </c>
      <c r="EL37" s="40">
        <f t="shared" ca="1" si="186"/>
        <v>64430.313192451526</v>
      </c>
      <c r="EM37" s="39">
        <f t="shared" ca="1" si="187"/>
        <v>-4.8914826330105361E-2</v>
      </c>
      <c r="EN37" s="40">
        <f t="shared" ca="1" si="188"/>
        <v>191243.28923891351</v>
      </c>
      <c r="EO37" s="39">
        <f t="shared" ca="1" si="189"/>
        <v>6.4485334815949091E-2</v>
      </c>
      <c r="EP37" s="40">
        <f t="shared" ca="1" si="190"/>
        <v>120059.38659127078</v>
      </c>
      <c r="EQ37" s="39">
        <f t="shared" ca="1" si="191"/>
        <v>4.5484793487888781E-2</v>
      </c>
      <c r="ER37" s="40">
        <f t="shared" ca="1" si="192"/>
        <v>65091.272243804633</v>
      </c>
      <c r="ES37" s="39">
        <f t="shared" ca="1" si="193"/>
        <v>0.16265584398134314</v>
      </c>
      <c r="ET37" s="40">
        <f t="shared" ca="1" si="194"/>
        <v>193230.13306552745</v>
      </c>
      <c r="EU37" s="39">
        <f t="shared" ca="1" si="195"/>
        <v>8.2909487812448765E-2</v>
      </c>
      <c r="EV37" s="40">
        <f t="shared" ca="1" si="196"/>
        <v>59672.702070225096</v>
      </c>
      <c r="EW37" s="39">
        <f t="shared" ca="1" si="197"/>
        <v>0.15781695159708486</v>
      </c>
      <c r="EX37" s="40">
        <f t="shared" ca="1" si="198"/>
        <v>85729.533124316309</v>
      </c>
      <c r="EY37" s="39">
        <f t="shared" ca="1" si="199"/>
        <v>-0.12853752477305139</v>
      </c>
      <c r="EZ37" s="40">
        <f t="shared" ca="1" si="200"/>
        <v>174654.79909653426</v>
      </c>
      <c r="FA37" s="39">
        <f t="shared" ca="1" si="201"/>
        <v>0.17003669360996723</v>
      </c>
      <c r="FB37" s="40">
        <f t="shared" ca="1" si="202"/>
        <v>178468.08518450157</v>
      </c>
      <c r="FC37" s="39">
        <f t="shared" ca="1" si="203"/>
        <v>-0.10347514753916626</v>
      </c>
      <c r="FD37" s="40">
        <f t="shared" ca="1" si="204"/>
        <v>64990.279148993359</v>
      </c>
      <c r="FE37" s="39">
        <f t="shared" ca="1" si="205"/>
        <v>8.1372858542321624E-2</v>
      </c>
      <c r="FF37" s="40">
        <f t="shared" ca="1" si="206"/>
        <v>240323.62596229889</v>
      </c>
      <c r="FG37" s="39">
        <f t="shared" ca="1" si="207"/>
        <v>1.6168640119331484E-2</v>
      </c>
      <c r="FH37" s="40">
        <f t="shared" ca="1" si="208"/>
        <v>282258.60154370021</v>
      </c>
      <c r="FI37" s="39">
        <f t="shared" ca="1" si="209"/>
        <v>-7.2900539695162303E-2</v>
      </c>
      <c r="FJ37" s="40">
        <f t="shared" ca="1" si="210"/>
        <v>129620.18095329609</v>
      </c>
      <c r="FK37" s="39">
        <f t="shared" ca="1" si="211"/>
        <v>1.6097134200071715E-2</v>
      </c>
      <c r="FL37" s="40">
        <f t="shared" ca="1" si="212"/>
        <v>63134.951169376254</v>
      </c>
      <c r="FM37" s="39">
        <f t="shared" ca="1" si="213"/>
        <v>0.23037311182550427</v>
      </c>
      <c r="FN37" s="40">
        <f t="shared" ca="1" si="214"/>
        <v>97709.848775990176</v>
      </c>
      <c r="FO37" s="39">
        <f t="shared" ca="1" si="215"/>
        <v>-4.9705638462489828E-2</v>
      </c>
      <c r="FP37" s="40">
        <f t="shared" ca="1" si="216"/>
        <v>288976.87632553582</v>
      </c>
      <c r="FQ37" s="39">
        <f t="shared" ca="1" si="217"/>
        <v>0.10582549666345717</v>
      </c>
      <c r="FR37" s="40">
        <f t="shared" ca="1" si="218"/>
        <v>118080.82623698986</v>
      </c>
      <c r="FS37" s="39">
        <f t="shared" ca="1" si="219"/>
        <v>0.16203843442616125</v>
      </c>
      <c r="FT37" s="40">
        <f t="shared" ca="1" si="220"/>
        <v>118067.7439768862</v>
      </c>
      <c r="FU37" s="39">
        <f t="shared" ca="1" si="221"/>
        <v>0.10558093657568865</v>
      </c>
      <c r="FV37" s="40">
        <f t="shared" ca="1" si="222"/>
        <v>150025.84403616894</v>
      </c>
      <c r="FW37" s="39">
        <f t="shared" ca="1" si="223"/>
        <v>0.20405691347933974</v>
      </c>
      <c r="FX37" s="40">
        <f t="shared" ca="1" si="224"/>
        <v>43507.773331912424</v>
      </c>
      <c r="FY37" s="39">
        <f t="shared" ca="1" si="225"/>
        <v>0.18678177857970127</v>
      </c>
      <c r="FZ37" s="40">
        <f t="shared" ca="1" si="226"/>
        <v>96206.050008072532</v>
      </c>
      <c r="GA37" s="39">
        <f t="shared" ca="1" si="227"/>
        <v>6.3041027516447121E-2</v>
      </c>
      <c r="GB37" s="40">
        <f t="shared" ca="1" si="228"/>
        <v>68817.685521143168</v>
      </c>
      <c r="GC37" s="39">
        <f t="shared" ca="1" si="229"/>
        <v>-2.4352584481300878E-2</v>
      </c>
      <c r="GD37" s="40">
        <f t="shared" ca="1" si="230"/>
        <v>231335.83819147098</v>
      </c>
      <c r="GE37" s="39">
        <f t="shared" ca="1" si="231"/>
        <v>3.1967223766523709E-2</v>
      </c>
      <c r="GF37" s="40">
        <f t="shared" ca="1" si="232"/>
        <v>112329.25994497148</v>
      </c>
      <c r="GG37" s="39">
        <f t="shared" ca="1" si="233"/>
        <v>-4.3042633229917464E-2</v>
      </c>
      <c r="GH37" s="40">
        <f t="shared" ca="1" si="234"/>
        <v>130290.65702226746</v>
      </c>
      <c r="GI37" s="39">
        <f t="shared" ca="1" si="235"/>
        <v>-8.595948883226584E-2</v>
      </c>
      <c r="GJ37" s="40">
        <f t="shared" ca="1" si="236"/>
        <v>136381.58992510414</v>
      </c>
      <c r="GK37" s="39">
        <f t="shared" ca="1" si="237"/>
        <v>-2.5756964530639269E-2</v>
      </c>
      <c r="GL37" s="40">
        <f t="shared" ca="1" si="238"/>
        <v>77619.428072838724</v>
      </c>
      <c r="GM37" s="39">
        <f t="shared" ca="1" si="239"/>
        <v>6.8175127790966114E-3</v>
      </c>
      <c r="GN37" s="40">
        <f t="shared" ca="1" si="240"/>
        <v>138521.41905854738</v>
      </c>
      <c r="GO37" s="39">
        <f t="shared" ca="1" si="241"/>
        <v>0.19589489701073057</v>
      </c>
      <c r="GP37" s="40">
        <f t="shared" ca="1" si="242"/>
        <v>78076.172133837128</v>
      </c>
      <c r="GQ37" s="39">
        <f t="shared" ca="1" si="243"/>
        <v>9.5111342664324361E-2</v>
      </c>
      <c r="GR37" s="40">
        <f t="shared" ca="1" si="244"/>
        <v>117093.4501534826</v>
      </c>
      <c r="GS37" s="39">
        <f t="shared" ca="1" si="245"/>
        <v>-5.8903521654997335E-3</v>
      </c>
      <c r="GT37" s="40">
        <f t="shared" ca="1" si="246"/>
        <v>74397.125689930253</v>
      </c>
      <c r="GU37" s="14"/>
      <c r="GV37" s="37"/>
      <c r="GW37" s="14"/>
      <c r="GX37" s="37"/>
    </row>
    <row r="38" spans="1:206" x14ac:dyDescent="0.2">
      <c r="A38" s="54">
        <v>46326</v>
      </c>
      <c r="B38" s="84">
        <v>1685.4000000000003</v>
      </c>
      <c r="C38" s="60">
        <f t="shared" ref="C38:C69" ca="1" si="248">_xlfn.NORM.INV(RAND(), $F$1, SQRT($J$1))</f>
        <v>-1.6823402343079816E-2</v>
      </c>
      <c r="D38" s="40">
        <f t="shared" ca="1" si="247"/>
        <v>118338.23282778896</v>
      </c>
      <c r="E38" s="39">
        <f t="shared" ref="E38:E69" ca="1" si="249">_xlfn.NORM.INV(RAND(), $F$1, SQRT($J$1))</f>
        <v>-2.6686674046397636E-2</v>
      </c>
      <c r="F38" s="40">
        <f t="shared" ca="1" si="50"/>
        <v>144671.13286269674</v>
      </c>
      <c r="G38" s="39">
        <f t="shared" ref="G38:G69" ca="1" si="250">_xlfn.NORM.INV(RAND(), $F$1, SQRT($J$1))</f>
        <v>1.4843910350010127E-2</v>
      </c>
      <c r="H38" s="40">
        <f t="shared" ca="1" si="52"/>
        <v>270104.10955809901</v>
      </c>
      <c r="I38" s="39">
        <f t="shared" ref="I38:I69" ca="1" si="251">_xlfn.NORM.INV(RAND(), $F$1, SQRT($J$1))</f>
        <v>9.3355065512923441E-2</v>
      </c>
      <c r="J38" s="40">
        <f t="shared" ca="1" si="54"/>
        <v>184240.15612968028</v>
      </c>
      <c r="K38" s="39">
        <f t="shared" ref="K38:K69" ca="1" si="252">_xlfn.NORM.INV(RAND(), $F$1, SQRT($J$1))</f>
        <v>0.12378140283370359</v>
      </c>
      <c r="L38" s="40">
        <f t="shared" ca="1" si="56"/>
        <v>221550.21584074435</v>
      </c>
      <c r="M38" s="39">
        <f t="shared" ref="M38:M69" ca="1" si="253">_xlfn.NORM.INV(RAND(), $F$1, SQRT($J$1))</f>
        <v>0.20987901235804529</v>
      </c>
      <c r="N38" s="40">
        <f t="shared" ca="1" si="58"/>
        <v>157784.44339880819</v>
      </c>
      <c r="O38" s="39">
        <f t="shared" ref="O38:O69" ca="1" si="254">_xlfn.NORM.INV(RAND(), $F$1, SQRT($J$1))</f>
        <v>0.2018709703866868</v>
      </c>
      <c r="P38" s="40">
        <f t="shared" ca="1" si="60"/>
        <v>106224.00494360625</v>
      </c>
      <c r="Q38" s="39">
        <f t="shared" ref="Q38:Q69" ca="1" si="255">_xlfn.NORM.INV(RAND(), $F$1, SQRT($J$1))</f>
        <v>4.0226478885530936E-2</v>
      </c>
      <c r="R38" s="40">
        <f t="shared" ca="1" si="62"/>
        <v>133263.5165469553</v>
      </c>
      <c r="S38" s="39">
        <f t="shared" ref="S38:S69" ca="1" si="256">_xlfn.NORM.INV(RAND(), $F$1, SQRT($J$1))</f>
        <v>-6.2102449542699591E-2</v>
      </c>
      <c r="T38" s="40">
        <f t="shared" ca="1" si="64"/>
        <v>89199.355365791111</v>
      </c>
      <c r="U38" s="39">
        <f t="shared" ref="U38:U69" ca="1" si="257">_xlfn.NORM.INV(RAND(), $F$1, SQRT($J$1))</f>
        <v>-1.5341661454660246E-2</v>
      </c>
      <c r="V38" s="40">
        <f t="shared" ca="1" si="66"/>
        <v>63282.928190803417</v>
      </c>
      <c r="W38" s="39">
        <f t="shared" ref="W38:W69" ca="1" si="258">_xlfn.NORM.INV(RAND(), $F$1, SQRT($J$1))</f>
        <v>-3.2775539350778253E-2</v>
      </c>
      <c r="X38" s="40">
        <f t="shared" ca="1" si="68"/>
        <v>57073.556554859351</v>
      </c>
      <c r="Y38" s="39">
        <f t="shared" ref="Y38:Y69" ca="1" si="259">_xlfn.NORM.INV(RAND(), $F$1, SQRT($J$1))</f>
        <v>-0.10294284676867932</v>
      </c>
      <c r="Z38" s="40">
        <f t="shared" ca="1" si="70"/>
        <v>102784.05274996915</v>
      </c>
      <c r="AA38" s="39">
        <f t="shared" ref="AA38:AA69" ca="1" si="260">_xlfn.NORM.INV(RAND(), $F$1, SQRT($J$1))</f>
        <v>0.1003385508659371</v>
      </c>
      <c r="AB38" s="40">
        <f t="shared" ca="1" si="72"/>
        <v>199748.81169076933</v>
      </c>
      <c r="AC38" s="39">
        <f t="shared" ref="AC38:AC69" ca="1" si="261">_xlfn.NORM.INV(RAND(), $F$1, SQRT($J$1))</f>
        <v>0.3053404948855909</v>
      </c>
      <c r="AD38" s="40">
        <f t="shared" ca="1" si="74"/>
        <v>239284.06534580039</v>
      </c>
      <c r="AE38" s="39">
        <f t="shared" ref="AE38:AE69" ca="1" si="262">_xlfn.NORM.INV(RAND(), $F$1, SQRT($J$1))</f>
        <v>-4.1281971180130432E-2</v>
      </c>
      <c r="AF38" s="40">
        <f t="shared" ca="1" si="76"/>
        <v>90252.148839163405</v>
      </c>
      <c r="AG38" s="39">
        <f t="shared" ref="AG38:AG69" ca="1" si="263">_xlfn.NORM.INV(RAND(), $F$1, SQRT($J$1))</f>
        <v>-9.3609362386822575E-2</v>
      </c>
      <c r="AH38" s="40">
        <f t="shared" ca="1" si="78"/>
        <v>102868.68329893048</v>
      </c>
      <c r="AI38" s="39">
        <f t="shared" ref="AI38:AI69" ca="1" si="264">_xlfn.NORM.INV(RAND(), $F$1, SQRT($J$1))</f>
        <v>-0.12659765994077002</v>
      </c>
      <c r="AJ38" s="40">
        <f t="shared" ca="1" si="80"/>
        <v>67454.541430497746</v>
      </c>
      <c r="AK38" s="39">
        <f t="shared" ref="AK38:AK69" ca="1" si="265">_xlfn.NORM.INV(RAND(), $F$1, SQRT($J$1))</f>
        <v>2.9636650366932485E-2</v>
      </c>
      <c r="AL38" s="40">
        <f t="shared" ca="1" si="82"/>
        <v>58528.850560684768</v>
      </c>
      <c r="AM38" s="39">
        <f t="shared" ref="AM38:AM69" ca="1" si="266">_xlfn.NORM.INV(RAND(), $F$1, SQRT($J$1))</f>
        <v>-6.8989545237486877E-2</v>
      </c>
      <c r="AN38" s="40">
        <f t="shared" ca="1" si="84"/>
        <v>62716.521858981272</v>
      </c>
      <c r="AO38" s="39">
        <f t="shared" ref="AO38:AO69" ca="1" si="267">_xlfn.NORM.INV(RAND(), $F$1, SQRT($J$1))</f>
        <v>-0.10845909832304013</v>
      </c>
      <c r="AP38" s="40">
        <f t="shared" ca="1" si="86"/>
        <v>338313.7494194163</v>
      </c>
      <c r="AQ38" s="39">
        <f t="shared" ref="AQ38:AQ69" ca="1" si="268">_xlfn.NORM.INV(RAND(), $F$1, SQRT($J$1))</f>
        <v>-5.6317198667095857E-2</v>
      </c>
      <c r="AR38" s="40">
        <f t="shared" ca="1" si="88"/>
        <v>109859.37567829284</v>
      </c>
      <c r="AS38" s="39">
        <f t="shared" ref="AS38:AS69" ca="1" si="269">_xlfn.NORM.INV(RAND(), $F$1, SQRT($J$1))</f>
        <v>1.5985751850244232E-2</v>
      </c>
      <c r="AT38" s="40">
        <f t="shared" ca="1" si="90"/>
        <v>63320.252534199091</v>
      </c>
      <c r="AU38" s="39">
        <f t="shared" ref="AU38:AU69" ca="1" si="270">_xlfn.NORM.INV(RAND(), $F$1, SQRT($J$1))</f>
        <v>8.0517184037706413E-2</v>
      </c>
      <c r="AV38" s="40">
        <f t="shared" ca="1" si="92"/>
        <v>121668.4620186189</v>
      </c>
      <c r="AW38" s="39">
        <f t="shared" ref="AW38:AW69" ca="1" si="271">_xlfn.NORM.INV(RAND(), $F$1, SQRT($J$1))</f>
        <v>0.2779329027102575</v>
      </c>
      <c r="AX38" s="40">
        <f t="shared" ca="1" si="94"/>
        <v>92675.645779970335</v>
      </c>
      <c r="AY38" s="39">
        <f t="shared" ref="AY38:AY69" ca="1" si="272">_xlfn.NORM.INV(RAND(), $F$1, SQRT($J$1))</f>
        <v>0.11006674640265501</v>
      </c>
      <c r="AZ38" s="40">
        <f t="shared" ca="1" si="96"/>
        <v>136123.09723235492</v>
      </c>
      <c r="BA38" s="39">
        <f t="shared" ref="BA38:BA69" ca="1" si="273">_xlfn.NORM.INV(RAND(), $F$1, SQRT($J$1))</f>
        <v>-9.5497741448800008E-3</v>
      </c>
      <c r="BB38" s="40">
        <f t="shared" ca="1" si="98"/>
        <v>107099.01164281278</v>
      </c>
      <c r="BC38" s="39">
        <f t="shared" ref="BC38:BC69" ca="1" si="274">_xlfn.NORM.INV(RAND(), $F$1, SQRT($J$1))</f>
        <v>-0.20139013611496578</v>
      </c>
      <c r="BD38" s="40">
        <f t="shared" ca="1" si="100"/>
        <v>57057.387019645153</v>
      </c>
      <c r="BE38" s="39">
        <f t="shared" ref="BE38:BE69" ca="1" si="275">_xlfn.NORM.INV(RAND(), $F$1, SQRT($J$1))</f>
        <v>8.3653909609567381E-3</v>
      </c>
      <c r="BF38" s="40">
        <f t="shared" ca="1" si="102"/>
        <v>107172.03504607496</v>
      </c>
      <c r="BG38" s="39">
        <f t="shared" ref="BG38:BG69" ca="1" si="276">_xlfn.NORM.INV(RAND(), $F$1, SQRT($J$1))</f>
        <v>-2.7787741204203797E-3</v>
      </c>
      <c r="BH38" s="40">
        <f t="shared" ca="1" si="104"/>
        <v>57074.595631185635</v>
      </c>
      <c r="BI38" s="39">
        <f t="shared" ref="BI38:BI69" ca="1" si="277">_xlfn.NORM.INV(RAND(), $F$1, SQRT($J$1))</f>
        <v>6.5391209109100998E-3</v>
      </c>
      <c r="BJ38" s="40">
        <f t="shared" ca="1" si="106"/>
        <v>139361.3809100193</v>
      </c>
      <c r="BK38" s="39">
        <f t="shared" ref="BK38:BK69" ca="1" si="278">_xlfn.NORM.INV(RAND(), $F$1, SQRT($J$1))</f>
        <v>8.8334349399260895E-2</v>
      </c>
      <c r="BL38" s="40">
        <f t="shared" ca="1" si="108"/>
        <v>87556.25775934651</v>
      </c>
      <c r="BM38" s="39">
        <f t="shared" ref="BM38:BM69" ca="1" si="279">_xlfn.NORM.INV(RAND(), $F$1, SQRT($J$1))</f>
        <v>-7.3913027296719169E-2</v>
      </c>
      <c r="BN38" s="40">
        <f t="shared" ca="1" si="110"/>
        <v>92486.709433232332</v>
      </c>
      <c r="BO38" s="39">
        <f t="shared" ref="BO38:BO69" ca="1" si="280">_xlfn.NORM.INV(RAND(), $F$1, SQRT($J$1))</f>
        <v>-0.13645155506873</v>
      </c>
      <c r="BP38" s="40">
        <f t="shared" ca="1" si="112"/>
        <v>52728.352602174484</v>
      </c>
      <c r="BQ38" s="39">
        <f t="shared" ref="BQ38:BQ69" ca="1" si="281">_xlfn.NORM.INV(RAND(), $F$1, SQRT($J$1))</f>
        <v>0.16024518416208619</v>
      </c>
      <c r="BR38" s="40">
        <f t="shared" ca="1" si="114"/>
        <v>176635.47206192487</v>
      </c>
      <c r="BS38" s="39">
        <f t="shared" ref="BS38:BS69" ca="1" si="282">_xlfn.NORM.INV(RAND(), $F$1, SQRT($J$1))</f>
        <v>0.11771648755942715</v>
      </c>
      <c r="BT38" s="40">
        <f t="shared" ca="1" si="116"/>
        <v>70795.519290352648</v>
      </c>
      <c r="BU38" s="39">
        <f t="shared" ref="BU38:BU69" ca="1" si="283">_xlfn.NORM.INV(RAND(), $F$1, SQRT($J$1))</f>
        <v>-0.19566457670915577</v>
      </c>
      <c r="BV38" s="40">
        <f t="shared" ca="1" si="118"/>
        <v>121693.06801621459</v>
      </c>
      <c r="BW38" s="39">
        <f t="shared" ref="BW38:BW69" ca="1" si="284">_xlfn.NORM.INV(RAND(), $F$1, SQRT($J$1))</f>
        <v>0.13061470129555774</v>
      </c>
      <c r="BX38" s="40">
        <f t="shared" ca="1" si="120"/>
        <v>79444.394967629181</v>
      </c>
      <c r="BY38" s="39">
        <f t="shared" ref="BY38:BY69" ca="1" si="285">_xlfn.NORM.INV(RAND(), $F$1, SQRT($J$1))</f>
        <v>0.18634835716008738</v>
      </c>
      <c r="BZ38" s="40">
        <f t="shared" ca="1" si="122"/>
        <v>190453.48235882758</v>
      </c>
      <c r="CA38" s="39">
        <f t="shared" ref="CA38:CA69" ca="1" si="286">_xlfn.NORM.INV(RAND(), $F$1, SQRT($J$1))</f>
        <v>-0.11930121300918073</v>
      </c>
      <c r="CB38" s="40">
        <f t="shared" ca="1" si="124"/>
        <v>89875.285802481216</v>
      </c>
      <c r="CC38" s="39">
        <f t="shared" ref="CC38:CC69" ca="1" si="287">_xlfn.NORM.INV(RAND(), $F$1, SQRT($J$1))</f>
        <v>-5.776924866733165E-2</v>
      </c>
      <c r="CD38" s="40">
        <f t="shared" ca="1" si="126"/>
        <v>282318.2563953668</v>
      </c>
      <c r="CE38" s="39">
        <f t="shared" ref="CE38:CE69" ca="1" si="288">_xlfn.NORM.INV(RAND(), $F$1, SQRT($J$1))</f>
        <v>2.7371415921241982E-2</v>
      </c>
      <c r="CF38" s="40">
        <f t="shared" ca="1" si="128"/>
        <v>260116.04029395091</v>
      </c>
      <c r="CG38" s="39">
        <f t="shared" ref="CG38:CG69" ca="1" si="289">_xlfn.NORM.INV(RAND(), $F$1, SQRT($J$1))</f>
        <v>1.6632064247976808E-2</v>
      </c>
      <c r="CH38" s="40">
        <f t="shared" ca="1" si="130"/>
        <v>170540.50109148319</v>
      </c>
      <c r="CI38" s="39">
        <f t="shared" ref="CI38:CI69" ca="1" si="290">_xlfn.NORM.INV(RAND(), $F$1, SQRT($J$1))</f>
        <v>0.25052728889949355</v>
      </c>
      <c r="CJ38" s="40">
        <f t="shared" ca="1" si="132"/>
        <v>59448.581472886559</v>
      </c>
      <c r="CK38" s="39">
        <f t="shared" ref="CK38:CK69" ca="1" si="291">_xlfn.NORM.INV(RAND(), $F$1, SQRT($J$1))</f>
        <v>0.10151139492627445</v>
      </c>
      <c r="CL38" s="40">
        <f t="shared" ca="1" si="134"/>
        <v>133331.6876141649</v>
      </c>
      <c r="CM38" s="39">
        <f t="shared" ref="CM38:CM69" ca="1" si="292">_xlfn.NORM.INV(RAND(), $F$1, SQRT($J$1))</f>
        <v>-9.6150778216700927E-2</v>
      </c>
      <c r="CN38" s="40">
        <f t="shared" ca="1" si="136"/>
        <v>118029.85476217726</v>
      </c>
      <c r="CO38" s="39">
        <f t="shared" ref="CO38:CO69" ca="1" si="293">_xlfn.NORM.INV(RAND(), $F$1, SQRT($J$1))</f>
        <v>4.8626509929725621E-2</v>
      </c>
      <c r="CP38" s="40">
        <f t="shared" ca="1" si="138"/>
        <v>184395.6017216765</v>
      </c>
      <c r="CQ38" s="39">
        <f t="shared" ref="CQ38:CQ69" ca="1" si="294">_xlfn.NORM.INV(RAND(), $F$1, SQRT($J$1))</f>
        <v>1.0696743619186405E-2</v>
      </c>
      <c r="CR38" s="40">
        <f t="shared" ca="1" si="140"/>
        <v>305133.03850807605</v>
      </c>
      <c r="CS38" s="39">
        <f t="shared" ref="CS38:CS69" ca="1" si="295">_xlfn.NORM.INV(RAND(), $F$1, SQRT($J$1))</f>
        <v>3.1301556559934468E-2</v>
      </c>
      <c r="CT38" s="40">
        <f t="shared" ca="1" si="142"/>
        <v>304108.0675826043</v>
      </c>
      <c r="CU38" s="39">
        <f t="shared" ref="CU38:CU69" ca="1" si="296">_xlfn.NORM.INV(RAND(), $F$1, SQRT($J$1))</f>
        <v>0.21111155222944544</v>
      </c>
      <c r="CV38" s="40">
        <f t="shared" ca="1" si="144"/>
        <v>233585.30552191599</v>
      </c>
      <c r="CW38" s="39">
        <f t="shared" ref="CW38:CW69" ca="1" si="297">_xlfn.NORM.INV(RAND(), $F$1, SQRT($J$1))</f>
        <v>3.6427242313145758E-2</v>
      </c>
      <c r="CX38" s="40">
        <f t="shared" ca="1" si="146"/>
        <v>134095.23956541141</v>
      </c>
      <c r="CY38" s="39">
        <f t="shared" ref="CY38:CY69" ca="1" si="298">_xlfn.NORM.INV(RAND(), $F$1, SQRT($J$1))</f>
        <v>7.3399646858783654E-2</v>
      </c>
      <c r="CZ38" s="40">
        <f t="shared" ca="1" si="148"/>
        <v>96588.498601454485</v>
      </c>
      <c r="DA38" s="39">
        <f t="shared" ref="DA38:DA69" ca="1" si="299">_xlfn.NORM.INV(RAND(), $F$1, SQRT($J$1))</f>
        <v>0.13947350229849451</v>
      </c>
      <c r="DB38" s="40">
        <f t="shared" ca="1" si="150"/>
        <v>129430.81480976094</v>
      </c>
      <c r="DC38" s="39">
        <f t="shared" ref="DC38:DC69" ca="1" si="300">_xlfn.NORM.INV(RAND(), $F$1, SQRT($J$1))</f>
        <v>-9.6737139093856783E-4</v>
      </c>
      <c r="DD38" s="40">
        <f t="shared" ca="1" si="152"/>
        <v>88606.765243607239</v>
      </c>
      <c r="DE38" s="39">
        <f t="shared" ref="DE38:DE69" ca="1" si="301">_xlfn.NORM.INV(RAND(), $F$1, SQRT($J$1))</f>
        <v>3.5592413844423978E-2</v>
      </c>
      <c r="DF38" s="40">
        <f t="shared" ca="1" si="154"/>
        <v>139055.8647874844</v>
      </c>
      <c r="DG38" s="39">
        <f t="shared" ref="DG38:DG69" ca="1" si="302">_xlfn.NORM.INV(RAND(), $F$1, SQRT($J$1))</f>
        <v>-0.12281121830140684</v>
      </c>
      <c r="DH38" s="40">
        <f t="shared" ca="1" si="156"/>
        <v>83656.579578766628</v>
      </c>
      <c r="DI38" s="39">
        <f t="shared" ref="DI38:DI69" ca="1" si="303">_xlfn.NORM.INV(RAND(), $F$1, SQRT($J$1))</f>
        <v>8.7428441159818515E-2</v>
      </c>
      <c r="DJ38" s="40">
        <f t="shared" ca="1" si="158"/>
        <v>182211.07162507388</v>
      </c>
      <c r="DK38" s="39">
        <f t="shared" ref="DK38:DK69" ca="1" si="304">_xlfn.NORM.INV(RAND(), $F$1, SQRT($J$1))</f>
        <v>-1.9629132006098324E-2</v>
      </c>
      <c r="DL38" s="40">
        <f t="shared" ca="1" si="160"/>
        <v>48586.875680748861</v>
      </c>
      <c r="DM38" s="39">
        <f t="shared" ref="DM38:DM69" ca="1" si="305">_xlfn.NORM.INV(RAND(), $F$1, SQRT($J$1))</f>
        <v>0.1559238431223571</v>
      </c>
      <c r="DN38" s="40">
        <f t="shared" ca="1" si="162"/>
        <v>164300.91311577772</v>
      </c>
      <c r="DO38" s="39">
        <f t="shared" ref="DO38:DO69" ca="1" si="306">_xlfn.NORM.INV(RAND(), $F$1, SQRT($J$1))</f>
        <v>-3.6652186108884481E-2</v>
      </c>
      <c r="DP38" s="40">
        <f t="shared" ca="1" si="164"/>
        <v>68709.244476204258</v>
      </c>
      <c r="DQ38" s="39">
        <f t="shared" ref="DQ38:DQ69" ca="1" si="307">_xlfn.NORM.INV(RAND(), $F$1, SQRT($J$1))</f>
        <v>7.0523913436813454E-2</v>
      </c>
      <c r="DR38" s="40">
        <f t="shared" ca="1" si="166"/>
        <v>87886.621158334194</v>
      </c>
      <c r="DS38" s="39">
        <f t="shared" ref="DS38:DS69" ca="1" si="308">_xlfn.NORM.INV(RAND(), $F$1, SQRT($J$1))</f>
        <v>-1.554650851299598E-2</v>
      </c>
      <c r="DT38" s="40">
        <f t="shared" ca="1" si="168"/>
        <v>53060.479770005979</v>
      </c>
      <c r="DU38" s="39">
        <f t="shared" ref="DU38:DU69" ca="1" si="309">_xlfn.NORM.INV(RAND(), $F$1, SQRT($J$1))</f>
        <v>3.3723011767863062E-2</v>
      </c>
      <c r="DV38" s="40">
        <f t="shared" ca="1" si="170"/>
        <v>145673.48400738131</v>
      </c>
      <c r="DW38" s="39">
        <f t="shared" ref="DW38:DW69" ca="1" si="310">_xlfn.NORM.INV(RAND(), $F$1, SQRT($J$1))</f>
        <v>-0.1274975074871583</v>
      </c>
      <c r="DX38" s="40">
        <f t="shared" ca="1" si="172"/>
        <v>79561.541633382658</v>
      </c>
      <c r="DY38" s="39">
        <f t="shared" ref="DY38:DY69" ca="1" si="311">_xlfn.NORM.INV(RAND(), $F$1, SQRT($J$1))</f>
        <v>0.20739837213668785</v>
      </c>
      <c r="DZ38" s="40">
        <f t="shared" ca="1" si="174"/>
        <v>90530.928384118553</v>
      </c>
      <c r="EA38" s="39">
        <f t="shared" ref="EA38:EA69" ca="1" si="312">_xlfn.NORM.INV(RAND(), $F$1, SQRT($J$1))</f>
        <v>1.8236900888295344E-2</v>
      </c>
      <c r="EB38" s="40">
        <f t="shared" ca="1" si="176"/>
        <v>39004.13969541058</v>
      </c>
      <c r="EC38" s="39">
        <f t="shared" ref="EC38:EC69" ca="1" si="313">_xlfn.NORM.INV(RAND(), $F$1, SQRT($J$1))</f>
        <v>0.1306552697996809</v>
      </c>
      <c r="ED38" s="40">
        <f t="shared" ca="1" si="178"/>
        <v>103292.03705602991</v>
      </c>
      <c r="EE38" s="39">
        <f t="shared" ref="EE38:EE69" ca="1" si="314">_xlfn.NORM.INV(RAND(), $F$1, SQRT($J$1))</f>
        <v>0.13833041752611711</v>
      </c>
      <c r="EF38" s="40">
        <f t="shared" ca="1" si="180"/>
        <v>94950.227786022675</v>
      </c>
      <c r="EG38" s="39">
        <f t="shared" ref="EG38:EG69" ca="1" si="315">_xlfn.NORM.INV(RAND(), $F$1, SQRT($J$1))</f>
        <v>0.17071950167911484</v>
      </c>
      <c r="EH38" s="40">
        <f t="shared" ca="1" si="182"/>
        <v>286022.02407087729</v>
      </c>
      <c r="EI38" s="39">
        <f t="shared" ref="EI38:EI69" ca="1" si="316">_xlfn.NORM.INV(RAND(), $F$1, SQRT($J$1))</f>
        <v>0.18137378430567078</v>
      </c>
      <c r="EJ38" s="40">
        <f t="shared" ca="1" si="184"/>
        <v>127466.6895470626</v>
      </c>
      <c r="EK38" s="39">
        <f t="shared" ref="EK38:EK69" ca="1" si="317">_xlfn.NORM.INV(RAND(), $F$1, SQRT($J$1))</f>
        <v>8.8628765788853869E-2</v>
      </c>
      <c r="EL38" s="40">
        <f t="shared" ca="1" si="186"/>
        <v>71826.092330087806</v>
      </c>
      <c r="EM38" s="39">
        <f t="shared" ref="EM38:EM69" ca="1" si="318">_xlfn.NORM.INV(RAND(), $F$1, SQRT($J$1))</f>
        <v>-8.7915267273669301E-2</v>
      </c>
      <c r="EN38" s="40">
        <f t="shared" ca="1" si="188"/>
        <v>176115.48435117878</v>
      </c>
      <c r="EO38" s="39">
        <f t="shared" ref="EO38:EO69" ca="1" si="319">_xlfn.NORM.INV(RAND(), $F$1, SQRT($J$1))</f>
        <v>0.1153130024323297</v>
      </c>
      <c r="EP38" s="40">
        <f t="shared" ca="1" si="190"/>
        <v>135589.194929294</v>
      </c>
      <c r="EQ38" s="39">
        <f t="shared" ref="EQ38:EQ69" ca="1" si="320">_xlfn.NORM.INV(RAND(), $F$1, SQRT($J$1))</f>
        <v>3.2278752064416466E-3</v>
      </c>
      <c r="ER38" s="40">
        <f t="shared" ca="1" si="192"/>
        <v>66986.778747636155</v>
      </c>
      <c r="ES38" s="39">
        <f t="shared" ref="ES38:ES69" ca="1" si="321">_xlfn.NORM.INV(RAND(), $F$1, SQRT($J$1))</f>
        <v>-0.14437397099547808</v>
      </c>
      <c r="ET38" s="40">
        <f t="shared" ca="1" si="194"/>
        <v>167018.1314388726</v>
      </c>
      <c r="EU38" s="39">
        <f t="shared" ref="EU38:EU69" ca="1" si="322">_xlfn.NORM.INV(RAND(), $F$1, SQRT($J$1))</f>
        <v>-0.13558254961573624</v>
      </c>
      <c r="EV38" s="40">
        <f t="shared" ca="1" si="196"/>
        <v>53267.524981083756</v>
      </c>
      <c r="EW38" s="39">
        <f t="shared" ref="EW38:EW69" ca="1" si="323">_xlfn.NORM.INV(RAND(), $F$1, SQRT($J$1))</f>
        <v>8.6133974445260164E-2</v>
      </c>
      <c r="EX38" s="40">
        <f t="shared" ca="1" si="198"/>
        <v>94799.158539650263</v>
      </c>
      <c r="EY38" s="39">
        <f t="shared" ref="EY38:EY69" ca="1" si="324">_xlfn.NORM.INV(RAND(), $F$1, SQRT($J$1))</f>
        <v>2.8443963616007765E-2</v>
      </c>
      <c r="EZ38" s="40">
        <f t="shared" ca="1" si="200"/>
        <v>181308.07384739723</v>
      </c>
      <c r="FA38" s="39">
        <f t="shared" ref="FA38:FA69" ca="1" si="325">_xlfn.NORM.INV(RAND(), $F$1, SQRT($J$1))</f>
        <v>0.12243507986498497</v>
      </c>
      <c r="FB38" s="40">
        <f t="shared" ca="1" si="202"/>
        <v>202004.23944741694</v>
      </c>
      <c r="FC38" s="39">
        <f t="shared" ref="FC38:FC69" ca="1" si="326">_xlfn.NORM.INV(RAND(), $F$1, SQRT($J$1))</f>
        <v>2.912848841990268E-2</v>
      </c>
      <c r="FD38" s="40">
        <f t="shared" ca="1" si="204"/>
        <v>68568.747742591062</v>
      </c>
      <c r="FE38" s="39">
        <f t="shared" ref="FE38:FE69" ca="1" si="327">_xlfn.NORM.INV(RAND(), $F$1, SQRT($J$1))</f>
        <v>5.0935379613215891E-2</v>
      </c>
      <c r="FF38" s="40">
        <f t="shared" ca="1" si="206"/>
        <v>254250.00108071309</v>
      </c>
      <c r="FG38" s="39">
        <f t="shared" ref="FG38:FG69" ca="1" si="328">_xlfn.NORM.INV(RAND(), $F$1, SQRT($J$1))</f>
        <v>8.8055228223170523E-2</v>
      </c>
      <c r="FH38" s="40">
        <f t="shared" ca="1" si="208"/>
        <v>308798.3471205837</v>
      </c>
      <c r="FI38" s="39">
        <f t="shared" ref="FI38:FI69" ca="1" si="329">_xlfn.NORM.INV(RAND(), $F$1, SQRT($J$1))</f>
        <v>9.7493986496696217E-2</v>
      </c>
      <c r="FJ38" s="40">
        <f t="shared" ca="1" si="210"/>
        <v>143942.76912485604</v>
      </c>
      <c r="FK38" s="39">
        <f t="shared" ref="FK38:FK69" ca="1" si="330">_xlfn.NORM.INV(RAND(), $F$1, SQRT($J$1))</f>
        <v>-2.8274458069509907E-2</v>
      </c>
      <c r="FL38" s="40">
        <f t="shared" ca="1" si="212"/>
        <v>63035.244639817174</v>
      </c>
      <c r="FM38" s="39">
        <f t="shared" ref="FM38:FM69" ca="1" si="331">_xlfn.NORM.INV(RAND(), $F$1, SQRT($J$1))</f>
        <v>9.1805390675555376E-2</v>
      </c>
      <c r="FN38" s="40">
        <f t="shared" ca="1" si="214"/>
        <v>108365.53961571939</v>
      </c>
      <c r="FO38" s="39">
        <f t="shared" ref="FO38:FO69" ca="1" si="332">_xlfn.NORM.INV(RAND(), $F$1, SQRT($J$1))</f>
        <v>0.18840830144729528</v>
      </c>
      <c r="FP38" s="40">
        <f t="shared" ca="1" si="216"/>
        <v>345107.91875157517</v>
      </c>
      <c r="FQ38" s="39">
        <f t="shared" ref="FQ38:FQ69" ca="1" si="333">_xlfn.NORM.INV(RAND(), $F$1, SQRT($J$1))</f>
        <v>-0.11335276064736169</v>
      </c>
      <c r="FR38" s="40">
        <f t="shared" ca="1" si="218"/>
        <v>106381.43860350564</v>
      </c>
      <c r="FS38" s="39">
        <f t="shared" ref="FS38:FS69" ca="1" si="334">_xlfn.NORM.INV(RAND(), $F$1, SQRT($J$1))</f>
        <v>8.6371473864072054E-2</v>
      </c>
      <c r="FT38" s="40">
        <f t="shared" ca="1" si="220"/>
        <v>129950.82903997575</v>
      </c>
      <c r="FU38" s="39">
        <f t="shared" ref="FU38:FU69" ca="1" si="335">_xlfn.NORM.INV(RAND(), $F$1, SQRT($J$1))</f>
        <v>-6.4394702773000329E-2</v>
      </c>
      <c r="FV38" s="40">
        <f t="shared" ca="1" si="222"/>
        <v>142050.37440119134</v>
      </c>
      <c r="FW38" s="39">
        <f t="shared" ref="FW38:FW69" ca="1" si="336">_xlfn.NORM.INV(RAND(), $F$1, SQRT($J$1))</f>
        <v>-3.6507036027805181E-3</v>
      </c>
      <c r="FX38" s="40">
        <f t="shared" ca="1" si="224"/>
        <v>45034.339347060653</v>
      </c>
      <c r="FY38" s="39">
        <f t="shared" ref="FY38:FY69" ca="1" si="337">_xlfn.NORM.INV(RAND(), $F$1, SQRT($J$1))</f>
        <v>5.151148238720378E-3</v>
      </c>
      <c r="FZ38" s="40">
        <f t="shared" ca="1" si="226"/>
        <v>98387.021633125842</v>
      </c>
      <c r="GA38" s="39">
        <f t="shared" ref="GA38:GA69" ca="1" si="338">_xlfn.NORM.INV(RAND(), $F$1, SQRT($J$1))</f>
        <v>0.13916239534401686</v>
      </c>
      <c r="GB38" s="40">
        <f t="shared" ca="1" si="228"/>
        <v>80079.91948029671</v>
      </c>
      <c r="GC38" s="39">
        <f t="shared" ref="GC38:GC69" ca="1" si="339">_xlfn.NORM.INV(RAND(), $F$1, SQRT($J$1))</f>
        <v>4.5513949863728233E-2</v>
      </c>
      <c r="GD38" s="40">
        <f t="shared" ca="1" si="230"/>
        <v>243550.24593260113</v>
      </c>
      <c r="GE38" s="39">
        <f t="shared" ref="GE38:GE69" ca="1" si="340">_xlfn.NORM.INV(RAND(), $F$1, SQRT($J$1))</f>
        <v>1.3879802461987101E-2</v>
      </c>
      <c r="GF38" s="40">
        <f t="shared" ca="1" si="232"/>
        <v>115573.76788370888</v>
      </c>
      <c r="GG38" s="39">
        <f t="shared" ref="GG38:GG69" ca="1" si="341">_xlfn.NORM.INV(RAND(), $F$1, SQRT($J$1))</f>
        <v>6.1103869303933682E-2</v>
      </c>
      <c r="GH38" s="40">
        <f t="shared" ca="1" si="234"/>
        <v>139937.32030047974</v>
      </c>
      <c r="GI38" s="39">
        <f t="shared" ref="GI38:GI69" ca="1" si="342">_xlfn.NORM.INV(RAND(), $F$1, SQRT($J$1))</f>
        <v>-3.6874095009724099E-2</v>
      </c>
      <c r="GJ38" s="40">
        <f t="shared" ca="1" si="236"/>
        <v>133038.04222062862</v>
      </c>
      <c r="GK38" s="39">
        <f t="shared" ref="GK38:GK69" ca="1" si="343">_xlfn.NORM.INV(RAND(), $F$1, SQRT($J$1))</f>
        <v>0.1903137393657878</v>
      </c>
      <c r="GL38" s="40">
        <f t="shared" ca="1" si="238"/>
        <v>94076.871676814466</v>
      </c>
      <c r="GM38" s="39">
        <f t="shared" ref="GM38:GM69" ca="1" si="344">_xlfn.NORM.INV(RAND(), $F$1, SQRT($J$1))</f>
        <v>-6.486552850011737E-2</v>
      </c>
      <c r="GN38" s="40">
        <f t="shared" ca="1" si="240"/>
        <v>131221.55400272849</v>
      </c>
      <c r="GO38" s="39">
        <f t="shared" ref="GO38:GO69" ca="1" si="345">_xlfn.NORM.INV(RAND(), $F$1, SQRT($J$1))</f>
        <v>-0.10553677337866132</v>
      </c>
      <c r="GP38" s="40">
        <f t="shared" ca="1" si="242"/>
        <v>71521.664849075009</v>
      </c>
      <c r="GQ38" s="39">
        <f t="shared" ref="GQ38:GQ69" ca="1" si="346">_xlfn.NORM.INV(RAND(), $F$1, SQRT($J$1))</f>
        <v>0.17224522367117717</v>
      </c>
      <c r="GR38" s="40">
        <f t="shared" ca="1" si="244"/>
        <v>138947.63766559903</v>
      </c>
      <c r="GS38" s="39">
        <f t="shared" ref="GS38:GS69" ca="1" si="347">_xlfn.NORM.INV(RAND(), $F$1, SQRT($J$1))</f>
        <v>0.24411914066864543</v>
      </c>
      <c r="GT38" s="40">
        <f t="shared" ca="1" si="246"/>
        <v>94244.288081573221</v>
      </c>
      <c r="GU38" s="14"/>
      <c r="GV38" s="37"/>
      <c r="GW38" s="14"/>
      <c r="GX38" s="37"/>
    </row>
    <row r="39" spans="1:206" x14ac:dyDescent="0.2">
      <c r="A39" s="54">
        <v>46356</v>
      </c>
      <c r="B39" s="84">
        <v>1685.4000000000003</v>
      </c>
      <c r="C39" s="60">
        <f t="shared" ca="1" si="248"/>
        <v>-0.11806586913642794</v>
      </c>
      <c r="D39" s="40">
        <f t="shared" ca="1" si="247"/>
        <v>106051.92651690709</v>
      </c>
      <c r="E39" s="39">
        <f t="shared" ca="1" si="249"/>
        <v>3.2131233786116625E-2</v>
      </c>
      <c r="F39" s="40">
        <f t="shared" ca="1" si="50"/>
        <v>151004.99485481039</v>
      </c>
      <c r="G39" s="39">
        <f t="shared" ca="1" si="250"/>
        <v>3.9105258495794465E-2</v>
      </c>
      <c r="H39" s="40">
        <f t="shared" ca="1" si="52"/>
        <v>282352.00058314489</v>
      </c>
      <c r="I39" s="39">
        <f t="shared" ca="1" si="251"/>
        <v>2.7303739352732836E-2</v>
      </c>
      <c r="J39" s="40">
        <f t="shared" ca="1" si="54"/>
        <v>190956.00133095187</v>
      </c>
      <c r="K39" s="39">
        <f t="shared" ca="1" si="252"/>
        <v>-1.6339918509494414E-2</v>
      </c>
      <c r="L39" s="40">
        <f t="shared" ca="1" si="56"/>
        <v>219615.50336814567</v>
      </c>
      <c r="M39" s="39">
        <f t="shared" ca="1" si="253"/>
        <v>-1.7351423480357821E-2</v>
      </c>
      <c r="N39" s="40">
        <f t="shared" ca="1" si="58"/>
        <v>156732.05870278293</v>
      </c>
      <c r="O39" s="39">
        <f t="shared" ca="1" si="254"/>
        <v>0.2603786227102286</v>
      </c>
      <c r="P39" s="40">
        <f t="shared" ca="1" si="60"/>
        <v>135567.86504958695</v>
      </c>
      <c r="Q39" s="39">
        <f t="shared" ca="1" si="255"/>
        <v>-4.3967339079452251E-2</v>
      </c>
      <c r="R39" s="40">
        <f t="shared" ca="1" si="62"/>
        <v>129089.67432801511</v>
      </c>
      <c r="S39" s="39">
        <f t="shared" ca="1" si="256"/>
        <v>5.3765852307734258E-2</v>
      </c>
      <c r="T39" s="40">
        <f t="shared" ca="1" si="64"/>
        <v>95680.634732333332</v>
      </c>
      <c r="U39" s="39">
        <f t="shared" ca="1" si="257"/>
        <v>0.25990393582973659</v>
      </c>
      <c r="V39" s="40">
        <f t="shared" ca="1" si="66"/>
        <v>81415.810298423807</v>
      </c>
      <c r="W39" s="39">
        <f t="shared" ca="1" si="258"/>
        <v>-1.5990165995894187E-2</v>
      </c>
      <c r="X39" s="40">
        <f t="shared" ca="1" si="68"/>
        <v>57846.340911571097</v>
      </c>
      <c r="Y39" s="39">
        <f t="shared" ca="1" si="259"/>
        <v>-3.4912942158405409E-2</v>
      </c>
      <c r="Z39" s="40">
        <f t="shared" ca="1" si="70"/>
        <v>100880.95906150297</v>
      </c>
      <c r="AA39" s="39">
        <f t="shared" ca="1" si="260"/>
        <v>0.23580503095897118</v>
      </c>
      <c r="AB39" s="40">
        <f t="shared" ca="1" si="72"/>
        <v>248535.9864155289</v>
      </c>
      <c r="AC39" s="39">
        <f t="shared" ca="1" si="261"/>
        <v>0.14125261952871696</v>
      </c>
      <c r="AD39" s="40">
        <f t="shared" ca="1" si="74"/>
        <v>274768.96638737537</v>
      </c>
      <c r="AE39" s="39">
        <f t="shared" ca="1" si="262"/>
        <v>-9.0071267513308156E-2</v>
      </c>
      <c r="AF39" s="40">
        <f t="shared" ca="1" si="76"/>
        <v>83808.423397420207</v>
      </c>
      <c r="AG39" s="39">
        <f t="shared" ca="1" si="263"/>
        <v>7.2692384790573439E-2</v>
      </c>
      <c r="AH39" s="40">
        <f t="shared" ca="1" si="78"/>
        <v>112031.85320819596</v>
      </c>
      <c r="AI39" s="39">
        <f t="shared" ca="1" si="264"/>
        <v>-2.1533907635011333E-2</v>
      </c>
      <c r="AJ39" s="40">
        <f t="shared" ca="1" si="80"/>
        <v>67687.381565771357</v>
      </c>
      <c r="AK39" s="39">
        <f t="shared" ca="1" si="265"/>
        <v>9.0808680348175713E-3</v>
      </c>
      <c r="AL39" s="40">
        <f t="shared" ca="1" si="82"/>
        <v>60745.743328855904</v>
      </c>
      <c r="AM39" s="39">
        <f t="shared" ca="1" si="266"/>
        <v>-0.14601071205285543</v>
      </c>
      <c r="AN39" s="40">
        <f t="shared" ca="1" si="84"/>
        <v>55244.637844872945</v>
      </c>
      <c r="AO39" s="39">
        <f t="shared" ca="1" si="267"/>
        <v>9.7399029698695849E-2</v>
      </c>
      <c r="AP39" s="40">
        <f t="shared" ca="1" si="86"/>
        <v>372950.58034659515</v>
      </c>
      <c r="AQ39" s="39">
        <f t="shared" ca="1" si="268"/>
        <v>0.12731763979508076</v>
      </c>
      <c r="AR39" s="40">
        <f t="shared" ca="1" si="88"/>
        <v>125531.81209901419</v>
      </c>
      <c r="AS39" s="39">
        <f t="shared" ca="1" si="269"/>
        <v>-8.4614746444513167E-2</v>
      </c>
      <c r="AT39" s="40">
        <f t="shared" ca="1" si="90"/>
        <v>59647.825421215297</v>
      </c>
      <c r="AU39" s="39">
        <f t="shared" ca="1" si="270"/>
        <v>0.24842437131654713</v>
      </c>
      <c r="AV39" s="40">
        <f t="shared" ca="1" si="92"/>
        <v>153579.27320464546</v>
      </c>
      <c r="AW39" s="39">
        <f t="shared" ca="1" si="271"/>
        <v>0.12627679217199148</v>
      </c>
      <c r="AX39" s="40">
        <f t="shared" ca="1" si="94"/>
        <v>106063.82904153274</v>
      </c>
      <c r="AY39" s="39">
        <f t="shared" ca="1" si="272"/>
        <v>6.5889552407504048E-2</v>
      </c>
      <c r="AZ39" s="40">
        <f t="shared" ca="1" si="96"/>
        <v>146777.58718131794</v>
      </c>
      <c r="BA39" s="39">
        <f t="shared" ca="1" si="273"/>
        <v>-0.16824813032484906</v>
      </c>
      <c r="BB39" s="40">
        <f t="shared" ca="1" si="98"/>
        <v>90765.203174270282</v>
      </c>
      <c r="BC39" s="39">
        <f t="shared" ca="1" si="274"/>
        <v>0.18143871687187577</v>
      </c>
      <c r="BD39" s="40">
        <f t="shared" ca="1" si="100"/>
        <v>69095.206108551589</v>
      </c>
      <c r="BE39" s="39">
        <f t="shared" ca="1" si="275"/>
        <v>0.1914610207453509</v>
      </c>
      <c r="BF39" s="40">
        <f t="shared" ca="1" si="102"/>
        <v>129376.70227135299</v>
      </c>
      <c r="BG39" s="39">
        <f t="shared" ca="1" si="276"/>
        <v>-3.5271129956987092E-2</v>
      </c>
      <c r="BH39" s="40">
        <f t="shared" ca="1" si="104"/>
        <v>56746.910151435601</v>
      </c>
      <c r="BI39" s="39">
        <f t="shared" ca="1" si="277"/>
        <v>-9.185637878988312E-2</v>
      </c>
      <c r="BJ39" s="40">
        <f t="shared" ca="1" si="106"/>
        <v>128245.54911646737</v>
      </c>
      <c r="BK39" s="39">
        <f t="shared" ca="1" si="278"/>
        <v>-3.6585966890322751E-2</v>
      </c>
      <c r="BL39" s="40">
        <f t="shared" ca="1" si="108"/>
        <v>86038.327411922481</v>
      </c>
      <c r="BM39" s="39">
        <f t="shared" ca="1" si="279"/>
        <v>0.1192806325116724</v>
      </c>
      <c r="BN39" s="40">
        <f t="shared" ca="1" si="110"/>
        <v>105203.98263335154</v>
      </c>
      <c r="BO39" s="39">
        <f t="shared" ca="1" si="280"/>
        <v>1.000113119092072E-2</v>
      </c>
      <c r="BP39" s="40">
        <f t="shared" ca="1" si="112"/>
        <v>54941.095774029956</v>
      </c>
      <c r="BQ39" s="39">
        <f t="shared" ca="1" si="281"/>
        <v>0.14116532670890755</v>
      </c>
      <c r="BR39" s="40">
        <f t="shared" ca="1" si="114"/>
        <v>203255.67618392859</v>
      </c>
      <c r="BS39" s="39">
        <f t="shared" ca="1" si="282"/>
        <v>0.36202072001009389</v>
      </c>
      <c r="BT39" s="40">
        <f t="shared" ca="1" si="116"/>
        <v>98110.36415733461</v>
      </c>
      <c r="BU39" s="39">
        <f t="shared" ca="1" si="283"/>
        <v>0.14250696810699509</v>
      </c>
      <c r="BV39" s="40">
        <f t="shared" ca="1" si="118"/>
        <v>140720.57817884366</v>
      </c>
      <c r="BW39" s="39">
        <f t="shared" ca="1" si="284"/>
        <v>-0.13894510400621235</v>
      </c>
      <c r="BX39" s="40">
        <f t="shared" ca="1" si="120"/>
        <v>70091.385246141319</v>
      </c>
      <c r="BY39" s="39">
        <f t="shared" ca="1" si="285"/>
        <v>3.4505372831898917E-3</v>
      </c>
      <c r="BZ39" s="40">
        <f t="shared" ca="1" si="122"/>
        <v>192796.04920042006</v>
      </c>
      <c r="CA39" s="39">
        <f t="shared" ca="1" si="286"/>
        <v>3.9275838940197261E-2</v>
      </c>
      <c r="CB39" s="40">
        <f t="shared" ca="1" si="124"/>
        <v>95090.613052363653</v>
      </c>
      <c r="CC39" s="39">
        <f t="shared" ca="1" si="287"/>
        <v>-5.3387552698744768E-2</v>
      </c>
      <c r="CD39" s="40">
        <f t="shared" ca="1" si="126"/>
        <v>268931.37560424145</v>
      </c>
      <c r="CE39" s="39">
        <f t="shared" ca="1" si="288"/>
        <v>-7.1830281219058656E-2</v>
      </c>
      <c r="CF39" s="40">
        <f t="shared" ca="1" si="128"/>
        <v>243117.23197004842</v>
      </c>
      <c r="CG39" s="39">
        <f t="shared" ca="1" si="289"/>
        <v>2.8125971761187724E-2</v>
      </c>
      <c r="CH39" s="40">
        <f t="shared" ca="1" si="130"/>
        <v>177022.51840932106</v>
      </c>
      <c r="CI39" s="39">
        <f t="shared" ca="1" si="290"/>
        <v>4.9837599742663392E-2</v>
      </c>
      <c r="CJ39" s="40">
        <f t="shared" ca="1" si="132"/>
        <v>64096.756081601401</v>
      </c>
      <c r="CK39" s="39">
        <f t="shared" ca="1" si="291"/>
        <v>-0.10530410509742474</v>
      </c>
      <c r="CL39" s="40">
        <f t="shared" ca="1" si="134"/>
        <v>120976.71356882587</v>
      </c>
      <c r="CM39" s="39">
        <f t="shared" ca="1" si="292"/>
        <v>-2.0263007303392561E-3</v>
      </c>
      <c r="CN39" s="40">
        <f t="shared" ca="1" si="136"/>
        <v>119476.09078127082</v>
      </c>
      <c r="CO39" s="39">
        <f t="shared" ca="1" si="293"/>
        <v>-0.12178103525709241</v>
      </c>
      <c r="CP39" s="40">
        <f t="shared" ca="1" si="138"/>
        <v>163625.11444715626</v>
      </c>
      <c r="CQ39" s="39">
        <f t="shared" ca="1" si="294"/>
        <v>4.8813967134588437E-3</v>
      </c>
      <c r="CR39" s="40">
        <f t="shared" ca="1" si="140"/>
        <v>308307.91391941713</v>
      </c>
      <c r="CS39" s="39">
        <f t="shared" ca="1" si="295"/>
        <v>-6.8294434398398718E-2</v>
      </c>
      <c r="CT39" s="40">
        <f t="shared" ca="1" si="142"/>
        <v>285024.57911106036</v>
      </c>
      <c r="CU39" s="39">
        <f t="shared" ca="1" si="296"/>
        <v>1.4885057849220784E-2</v>
      </c>
      <c r="CV39" s="40">
        <f t="shared" ca="1" si="144"/>
        <v>238747.63630733761</v>
      </c>
      <c r="CW39" s="39">
        <f t="shared" ca="1" si="297"/>
        <v>0.15065189743795918</v>
      </c>
      <c r="CX39" s="40">
        <f t="shared" ca="1" si="146"/>
        <v>155982.34184333833</v>
      </c>
      <c r="CY39" s="39">
        <f t="shared" ca="1" si="298"/>
        <v>-9.7484971002250592E-2</v>
      </c>
      <c r="CZ39" s="40">
        <f t="shared" ca="1" si="148"/>
        <v>88857.97161614077</v>
      </c>
      <c r="DA39" s="39">
        <f t="shared" ca="1" si="299"/>
        <v>0.22149184520713264</v>
      </c>
      <c r="DB39" s="40">
        <f t="shared" ca="1" si="150"/>
        <v>159784.08480863753</v>
      </c>
      <c r="DC39" s="39">
        <f t="shared" ca="1" si="300"/>
        <v>0.16845587501370857</v>
      </c>
      <c r="DD39" s="40">
        <f t="shared" ca="1" si="152"/>
        <v>105218.49541485336</v>
      </c>
      <c r="DE39" s="39">
        <f t="shared" ca="1" si="301"/>
        <v>-7.9166558554528255E-2</v>
      </c>
      <c r="DF39" s="40">
        <f t="shared" ca="1" si="154"/>
        <v>129732.69052543545</v>
      </c>
      <c r="DG39" s="39">
        <f t="shared" ca="1" si="302"/>
        <v>8.2102896558600674E-2</v>
      </c>
      <c r="DH39" s="40">
        <f t="shared" ca="1" si="156"/>
        <v>92210.427078368433</v>
      </c>
      <c r="DI39" s="39">
        <f t="shared" ca="1" si="303"/>
        <v>4.5475497163791637E-2</v>
      </c>
      <c r="DJ39" s="40">
        <f t="shared" ca="1" si="158"/>
        <v>192182.61069597135</v>
      </c>
      <c r="DK39" s="39">
        <f t="shared" ca="1" si="304"/>
        <v>-9.046229154123317E-2</v>
      </c>
      <c r="DL39" s="40">
        <f t="shared" ca="1" si="160"/>
        <v>45876.995567839309</v>
      </c>
      <c r="DM39" s="39">
        <f t="shared" ca="1" si="305"/>
        <v>-2.6336000018334686E-2</v>
      </c>
      <c r="DN39" s="40">
        <f t="shared" ca="1" si="162"/>
        <v>161659.28426494819</v>
      </c>
      <c r="DO39" s="39">
        <f t="shared" ca="1" si="306"/>
        <v>8.1904011201095403E-2</v>
      </c>
      <c r="DP39" s="40">
        <f t="shared" ca="1" si="164"/>
        <v>76022.207205402083</v>
      </c>
      <c r="DQ39" s="39">
        <f t="shared" ca="1" si="307"/>
        <v>-0.11585862080228362</v>
      </c>
      <c r="DR39" s="40">
        <f t="shared" ca="1" si="166"/>
        <v>79389.598443956798</v>
      </c>
      <c r="DS39" s="39">
        <f t="shared" ca="1" si="308"/>
        <v>0.11616988413815585</v>
      </c>
      <c r="DT39" s="40">
        <f t="shared" ca="1" si="168"/>
        <v>60909.909557202533</v>
      </c>
      <c r="DU39" s="39">
        <f t="shared" ca="1" si="309"/>
        <v>0.23485483009995375</v>
      </c>
      <c r="DV39" s="40">
        <f t="shared" ca="1" si="170"/>
        <v>181571.00534400318</v>
      </c>
      <c r="DW39" s="39">
        <f t="shared" ca="1" si="310"/>
        <v>9.8526047325751015E-2</v>
      </c>
      <c r="DX39" s="40">
        <f t="shared" ca="1" si="172"/>
        <v>89085.825849663015</v>
      </c>
      <c r="DY39" s="39">
        <f t="shared" ca="1" si="311"/>
        <v>0.11356877427787096</v>
      </c>
      <c r="DZ39" s="40">
        <f t="shared" ca="1" si="174"/>
        <v>102497.81495494062</v>
      </c>
      <c r="EA39" s="39">
        <f t="shared" ca="1" si="312"/>
        <v>-0.1494662954532758</v>
      </c>
      <c r="EB39" s="40">
        <f t="shared" ca="1" si="176"/>
        <v>34859.735427795502</v>
      </c>
      <c r="EC39" s="39">
        <f t="shared" ca="1" si="313"/>
        <v>0.30680641680023529</v>
      </c>
      <c r="ED39" s="40">
        <f t="shared" ca="1" si="178"/>
        <v>136668.09682918756</v>
      </c>
      <c r="EE39" s="39">
        <f t="shared" ca="1" si="314"/>
        <v>4.5625870926949211E-2</v>
      </c>
      <c r="EF39" s="40">
        <f t="shared" ca="1" si="180"/>
        <v>100967.81462347216</v>
      </c>
      <c r="EG39" s="39">
        <f t="shared" ca="1" si="315"/>
        <v>-0.12484535011130407</v>
      </c>
      <c r="EH39" s="40">
        <f t="shared" ca="1" si="182"/>
        <v>251998.90433620478</v>
      </c>
      <c r="EI39" s="39">
        <f t="shared" ca="1" si="316"/>
        <v>3.243878076184719E-2</v>
      </c>
      <c r="EJ39" s="40">
        <f t="shared" ca="1" si="184"/>
        <v>133286.95354371821</v>
      </c>
      <c r="EK39" s="39">
        <f t="shared" ca="1" si="317"/>
        <v>-0.16958578875493216</v>
      </c>
      <c r="EL39" s="40">
        <f t="shared" ca="1" si="186"/>
        <v>61330.807809105288</v>
      </c>
      <c r="EM39" s="39">
        <f t="shared" ca="1" si="318"/>
        <v>-3.4376995978227749E-2</v>
      </c>
      <c r="EN39" s="40">
        <f t="shared" ca="1" si="188"/>
        <v>171746.56305393466</v>
      </c>
      <c r="EO39" s="39">
        <f t="shared" ca="1" si="319"/>
        <v>-5.7176433284408461E-2</v>
      </c>
      <c r="EP39" s="40">
        <f t="shared" ca="1" si="190"/>
        <v>129522.08837133256</v>
      </c>
      <c r="EQ39" s="39">
        <f t="shared" ca="1" si="320"/>
        <v>-0.22828454016452596</v>
      </c>
      <c r="ER39" s="40">
        <f t="shared" ca="1" si="192"/>
        <v>53380.132764129201</v>
      </c>
      <c r="ES39" s="39">
        <f t="shared" ca="1" si="321"/>
        <v>-4.2222421401614599E-3</v>
      </c>
      <c r="ET39" s="40">
        <f t="shared" ca="1" si="194"/>
        <v>167998.34044614036</v>
      </c>
      <c r="EU39" s="39">
        <f t="shared" ca="1" si="322"/>
        <v>-0.13032926213609364</v>
      </c>
      <c r="EV39" s="40">
        <f t="shared" ca="1" si="196"/>
        <v>48010.607754483179</v>
      </c>
      <c r="EW39" s="39">
        <f t="shared" ca="1" si="323"/>
        <v>7.1586891290406102E-2</v>
      </c>
      <c r="EX39" s="40">
        <f t="shared" ca="1" si="198"/>
        <v>103270.93559645017</v>
      </c>
      <c r="EY39" s="39">
        <f t="shared" ca="1" si="324"/>
        <v>5.7597333234937778E-2</v>
      </c>
      <c r="EZ39" s="40">
        <f t="shared" ca="1" si="200"/>
        <v>193436.33539497046</v>
      </c>
      <c r="FA39" s="39">
        <f t="shared" ca="1" si="325"/>
        <v>9.2184919115312167E-2</v>
      </c>
      <c r="FB39" s="40">
        <f t="shared" ca="1" si="202"/>
        <v>222311.38392182722</v>
      </c>
      <c r="FC39" s="39">
        <f t="shared" ca="1" si="326"/>
        <v>0.10780906872321264</v>
      </c>
      <c r="FD39" s="40">
        <f t="shared" ca="1" si="204"/>
        <v>77646.48058023669</v>
      </c>
      <c r="FE39" s="39">
        <f t="shared" ca="1" si="327"/>
        <v>0.19395557919057796</v>
      </c>
      <c r="FF39" s="40">
        <f t="shared" ca="1" si="206"/>
        <v>305248.60729952791</v>
      </c>
      <c r="FG39" s="39">
        <f t="shared" ca="1" si="328"/>
        <v>3.319082127778461E-2</v>
      </c>
      <c r="FH39" s="40">
        <f t="shared" ca="1" si="208"/>
        <v>320733.01787073835</v>
      </c>
      <c r="FI39" s="39">
        <f t="shared" ca="1" si="329"/>
        <v>-4.3684547609981909E-2</v>
      </c>
      <c r="FJ39" s="40">
        <f t="shared" ca="1" si="210"/>
        <v>139340.09437390865</v>
      </c>
      <c r="FK39" s="39">
        <f t="shared" ca="1" si="330"/>
        <v>8.7305508238232785E-2</v>
      </c>
      <c r="FL39" s="40">
        <f t="shared" ca="1" si="212"/>
        <v>70223.96871001774</v>
      </c>
      <c r="FM39" s="39">
        <f t="shared" ca="1" si="331"/>
        <v>4.7309237202600524E-2</v>
      </c>
      <c r="FN39" s="40">
        <f t="shared" ca="1" si="214"/>
        <v>115177.63063398725</v>
      </c>
      <c r="FO39" s="39">
        <f t="shared" ca="1" si="332"/>
        <v>0.13623696914460834</v>
      </c>
      <c r="FP39" s="40">
        <f t="shared" ca="1" si="216"/>
        <v>393809.77563009353</v>
      </c>
      <c r="FQ39" s="39">
        <f t="shared" ca="1" si="333"/>
        <v>-2.5858600363922769E-2</v>
      </c>
      <c r="FR39" s="40">
        <f t="shared" ca="1" si="218"/>
        <v>105315.96349651839</v>
      </c>
      <c r="FS39" s="39">
        <f t="shared" ca="1" si="334"/>
        <v>0.1707441345494817</v>
      </c>
      <c r="FT39" s="40">
        <f t="shared" ca="1" si="220"/>
        <v>153824.57087839406</v>
      </c>
      <c r="FU39" s="39">
        <f t="shared" ca="1" si="335"/>
        <v>0.10727853953085853</v>
      </c>
      <c r="FV39" s="40">
        <f t="shared" ca="1" si="222"/>
        <v>158974.7311067628</v>
      </c>
      <c r="FW39" s="39">
        <f t="shared" ca="1" si="336"/>
        <v>0.16973081566908466</v>
      </c>
      <c r="FX39" s="40">
        <f t="shared" ca="1" si="224"/>
        <v>54363.454497555613</v>
      </c>
      <c r="FY39" s="39">
        <f t="shared" ca="1" si="337"/>
        <v>5.9699228719280545E-2</v>
      </c>
      <c r="FZ39" s="40">
        <f t="shared" ca="1" si="226"/>
        <v>105946.05094061061</v>
      </c>
      <c r="GA39" s="39">
        <f t="shared" ca="1" si="338"/>
        <v>-9.6007333623946173E-2</v>
      </c>
      <c r="GB39" s="40">
        <f t="shared" ca="1" si="228"/>
        <v>74077.059934173114</v>
      </c>
      <c r="GC39" s="39">
        <f t="shared" ca="1" si="339"/>
        <v>-6.4329357287613659E-2</v>
      </c>
      <c r="GD39" s="40">
        <f t="shared" ca="1" si="230"/>
        <v>229568.21514451664</v>
      </c>
      <c r="GE39" s="39">
        <f t="shared" ca="1" si="340"/>
        <v>-5.4338882487675946E-3</v>
      </c>
      <c r="GF39" s="40">
        <f t="shared" ca="1" si="232"/>
        <v>116631.15294453979</v>
      </c>
      <c r="GG39" s="39">
        <f t="shared" ca="1" si="341"/>
        <v>9.3101489270329421E-2</v>
      </c>
      <c r="GH39" s="40">
        <f t="shared" ca="1" si="234"/>
        <v>154651.09322495351</v>
      </c>
      <c r="GI39" s="39">
        <f t="shared" ca="1" si="342"/>
        <v>0.17174302425399696</v>
      </c>
      <c r="GJ39" s="40">
        <f t="shared" ca="1" si="236"/>
        <v>157571.79793243032</v>
      </c>
      <c r="GK39" s="39">
        <f t="shared" ca="1" si="343"/>
        <v>0.1653213390355833</v>
      </c>
      <c r="GL39" s="40">
        <f t="shared" ca="1" si="238"/>
        <v>111315.18607470416</v>
      </c>
      <c r="GM39" s="39">
        <f t="shared" ca="1" si="344"/>
        <v>0.18666962928712721</v>
      </c>
      <c r="GN39" s="40">
        <f t="shared" ca="1" si="240"/>
        <v>157402.03284289857</v>
      </c>
      <c r="GO39" s="39">
        <f t="shared" ca="1" si="345"/>
        <v>-2.7918059756513534E-2</v>
      </c>
      <c r="GP39" s="40">
        <f t="shared" ca="1" si="242"/>
        <v>71210.318735933193</v>
      </c>
      <c r="GQ39" s="39">
        <f t="shared" ca="1" si="346"/>
        <v>-4.0708979101137403E-2</v>
      </c>
      <c r="GR39" s="40">
        <f t="shared" ca="1" si="244"/>
        <v>134976.62118771774</v>
      </c>
      <c r="GS39" s="39">
        <f t="shared" ca="1" si="347"/>
        <v>-6.3599853433240067E-2</v>
      </c>
      <c r="GT39" s="40">
        <f t="shared" ca="1" si="246"/>
        <v>89935.765172665109</v>
      </c>
      <c r="GU39" s="14"/>
      <c r="GV39" s="37"/>
      <c r="GW39" s="14"/>
      <c r="GX39" s="37"/>
    </row>
    <row r="40" spans="1:206" x14ac:dyDescent="0.2">
      <c r="A40" s="54">
        <v>46387</v>
      </c>
      <c r="B40" s="84">
        <v>1685.4000000000003</v>
      </c>
      <c r="C40" s="60">
        <f t="shared" ca="1" si="248"/>
        <v>9.7433212941632694E-3</v>
      </c>
      <c r="D40" s="40">
        <f t="shared" ca="1" si="247"/>
        <v>108770.62451082631</v>
      </c>
      <c r="E40" s="39">
        <f t="shared" ca="1" si="249"/>
        <v>3.7118487546167062E-2</v>
      </c>
      <c r="F40" s="40">
        <f t="shared" ca="1" si="50"/>
        <v>158295.47187573765</v>
      </c>
      <c r="G40" s="39">
        <f t="shared" ca="1" si="250"/>
        <v>-8.4207264260734771E-2</v>
      </c>
      <c r="H40" s="40">
        <f t="shared" ca="1" si="52"/>
        <v>260261.31105549287</v>
      </c>
      <c r="I40" s="39">
        <f t="shared" ca="1" si="251"/>
        <v>4.8508253300798186E-2</v>
      </c>
      <c r="J40" s="40">
        <f t="shared" ca="1" si="54"/>
        <v>201904.34341282121</v>
      </c>
      <c r="K40" s="39">
        <f t="shared" ca="1" si="252"/>
        <v>0.16816054395867649</v>
      </c>
      <c r="L40" s="40">
        <f t="shared" ca="1" si="56"/>
        <v>258231.56587629157</v>
      </c>
      <c r="M40" s="39">
        <f t="shared" ca="1" si="253"/>
        <v>-6.8344692863286038E-2</v>
      </c>
      <c r="N40" s="40">
        <f t="shared" ca="1" si="58"/>
        <v>147705.65428891071</v>
      </c>
      <c r="O40" s="39">
        <f t="shared" ca="1" si="254"/>
        <v>3.4129482532363239E-2</v>
      </c>
      <c r="P40" s="40">
        <f t="shared" ca="1" si="60"/>
        <v>141880.1261317466</v>
      </c>
      <c r="Q40" s="39">
        <f t="shared" ca="1" si="255"/>
        <v>0.33938074004009755</v>
      </c>
      <c r="R40" s="40">
        <f t="shared" ca="1" si="62"/>
        <v>174585.62353299203</v>
      </c>
      <c r="S40" s="39">
        <f t="shared" ca="1" si="256"/>
        <v>-8.3094388741775937E-2</v>
      </c>
      <c r="T40" s="40">
        <f t="shared" ca="1" si="64"/>
        <v>89415.510874824962</v>
      </c>
      <c r="U40" s="39">
        <f t="shared" ca="1" si="257"/>
        <v>0.18419679794482452</v>
      </c>
      <c r="V40" s="40">
        <f t="shared" ca="1" si="66"/>
        <v>98097.741857476736</v>
      </c>
      <c r="W40" s="39">
        <f t="shared" ca="1" si="258"/>
        <v>3.6411870499288936E-2</v>
      </c>
      <c r="X40" s="40">
        <f t="shared" ca="1" si="68"/>
        <v>61638.034385700936</v>
      </c>
      <c r="Y40" s="39">
        <f t="shared" ca="1" si="259"/>
        <v>8.8247460847115183E-2</v>
      </c>
      <c r="Z40" s="40">
        <f t="shared" ca="1" si="70"/>
        <v>111468.84754650237</v>
      </c>
      <c r="AA40" s="39">
        <f t="shared" ca="1" si="260"/>
        <v>-8.5618367496346215E-2</v>
      </c>
      <c r="AB40" s="40">
        <f t="shared" ca="1" si="72"/>
        <v>228942.14099453721</v>
      </c>
      <c r="AC40" s="39">
        <f t="shared" ca="1" si="261"/>
        <v>0.19513352990604402</v>
      </c>
      <c r="AD40" s="40">
        <f t="shared" ca="1" si="74"/>
        <v>330071.00470717909</v>
      </c>
      <c r="AE40" s="39">
        <f t="shared" ca="1" si="262"/>
        <v>-2.3902294917841994E-2</v>
      </c>
      <c r="AF40" s="40">
        <f t="shared" ca="1" si="76"/>
        <v>83490.609744775691</v>
      </c>
      <c r="AG40" s="39">
        <f t="shared" ca="1" si="263"/>
        <v>0.21955437709182196</v>
      </c>
      <c r="AH40" s="40">
        <f t="shared" ca="1" si="78"/>
        <v>138314.33695376385</v>
      </c>
      <c r="AI40" s="39">
        <f t="shared" ca="1" si="264"/>
        <v>-2.2881487885465006E-2</v>
      </c>
      <c r="AJ40" s="40">
        <f t="shared" ca="1" si="80"/>
        <v>67823.993564475313</v>
      </c>
      <c r="AK40" s="39">
        <f t="shared" ca="1" si="265"/>
        <v>0.15798189775151883</v>
      </c>
      <c r="AL40" s="40">
        <f t="shared" ca="1" si="82"/>
        <v>72027.871140275223</v>
      </c>
      <c r="AM40" s="39">
        <f t="shared" ca="1" si="266"/>
        <v>0.2104407741604343</v>
      </c>
      <c r="AN40" s="40">
        <f t="shared" ca="1" si="84"/>
        <v>68555.762201160833</v>
      </c>
      <c r="AO40" s="39">
        <f t="shared" ca="1" si="267"/>
        <v>7.4582317991929714E-3</v>
      </c>
      <c r="AP40" s="40">
        <f t="shared" ca="1" si="86"/>
        <v>377417.53222446359</v>
      </c>
      <c r="AQ40" s="39">
        <f t="shared" ca="1" si="268"/>
        <v>0.10406813771460653</v>
      </c>
      <c r="AR40" s="40">
        <f t="shared" ca="1" si="88"/>
        <v>140281.07400809848</v>
      </c>
      <c r="AS40" s="39">
        <f t="shared" ca="1" si="269"/>
        <v>-8.5300790724397307E-2</v>
      </c>
      <c r="AT40" s="40">
        <f t="shared" ca="1" si="90"/>
        <v>56245.218747794825</v>
      </c>
      <c r="AU40" s="39">
        <f t="shared" ca="1" si="270"/>
        <v>8.6156574959975085E-2</v>
      </c>
      <c r="AV40" s="40">
        <f t="shared" ca="1" si="92"/>
        <v>168496.5373688</v>
      </c>
      <c r="AW40" s="39">
        <f t="shared" ca="1" si="271"/>
        <v>0.18969678375474883</v>
      </c>
      <c r="AX40" s="40">
        <f t="shared" ca="1" si="94"/>
        <v>127869.196283425</v>
      </c>
      <c r="AY40" s="39">
        <f t="shared" ca="1" si="272"/>
        <v>7.8362596410460741E-2</v>
      </c>
      <c r="AZ40" s="40">
        <f t="shared" ca="1" si="96"/>
        <v>159964.86000770878</v>
      </c>
      <c r="BA40" s="39">
        <f t="shared" ca="1" si="273"/>
        <v>7.1517558293202707E-2</v>
      </c>
      <c r="BB40" s="40">
        <f t="shared" ca="1" si="98"/>
        <v>98941.908883280528</v>
      </c>
      <c r="BC40" s="39">
        <f t="shared" ca="1" si="274"/>
        <v>6.1895696778415693E-2</v>
      </c>
      <c r="BD40" s="40">
        <f t="shared" ca="1" si="100"/>
        <v>75057.302034688619</v>
      </c>
      <c r="BE40" s="39">
        <f t="shared" ca="1" si="275"/>
        <v>-3.53955691880481E-2</v>
      </c>
      <c r="BF40" s="40">
        <f t="shared" ca="1" si="102"/>
        <v>126482.74025478581</v>
      </c>
      <c r="BG40" s="39">
        <f t="shared" ca="1" si="276"/>
        <v>-4.0300347718776323E-2</v>
      </c>
      <c r="BH40" s="40">
        <f t="shared" ca="1" si="104"/>
        <v>56145.389940366586</v>
      </c>
      <c r="BI40" s="39">
        <f t="shared" ca="1" si="277"/>
        <v>-8.404683511331501E-3</v>
      </c>
      <c r="BJ40" s="40">
        <f t="shared" ca="1" si="106"/>
        <v>128853.08586440654</v>
      </c>
      <c r="BK40" s="39">
        <f t="shared" ca="1" si="278"/>
        <v>0.17246748717841248</v>
      </c>
      <c r="BL40" s="40">
        <f t="shared" ca="1" si="108"/>
        <v>102562.54154169027</v>
      </c>
      <c r="BM40" s="39">
        <f t="shared" ca="1" si="279"/>
        <v>7.6048476545620414E-2</v>
      </c>
      <c r="BN40" s="40">
        <f t="shared" ca="1" si="110"/>
        <v>114889.98523914983</v>
      </c>
      <c r="BO40" s="39">
        <f t="shared" ca="1" si="280"/>
        <v>-0.11427790837771695</v>
      </c>
      <c r="BP40" s="40">
        <f t="shared" ca="1" si="112"/>
        <v>50347.942264993988</v>
      </c>
      <c r="BQ40" s="39">
        <f t="shared" ca="1" si="281"/>
        <v>-8.8391587084286322E-2</v>
      </c>
      <c r="BR40" s="40">
        <f t="shared" ca="1" si="114"/>
        <v>186974.98438214135</v>
      </c>
      <c r="BS40" s="39">
        <f t="shared" ca="1" si="282"/>
        <v>-1.1412569988127966E-3</v>
      </c>
      <c r="BT40" s="40">
        <f t="shared" ca="1" si="116"/>
        <v>99683.795017583965</v>
      </c>
      <c r="BU40" s="39">
        <f t="shared" ca="1" si="283"/>
        <v>0.13650832674076541</v>
      </c>
      <c r="BV40" s="40">
        <f t="shared" ca="1" si="118"/>
        <v>161615.50884403067</v>
      </c>
      <c r="BW40" s="39">
        <f t="shared" ca="1" si="284"/>
        <v>0.10206012430714649</v>
      </c>
      <c r="BX40" s="40">
        <f t="shared" ca="1" si="120"/>
        <v>78930.320737222588</v>
      </c>
      <c r="BY40" s="39">
        <f t="shared" ca="1" si="285"/>
        <v>-7.7087465889227214E-2</v>
      </c>
      <c r="BZ40" s="40">
        <f t="shared" ca="1" si="122"/>
        <v>179619.29033410491</v>
      </c>
      <c r="CA40" s="39">
        <f t="shared" ca="1" si="286"/>
        <v>-0.1075095864977729</v>
      </c>
      <c r="CB40" s="40">
        <f t="shared" ca="1" si="124"/>
        <v>86552.86056328431</v>
      </c>
      <c r="CC40" s="39">
        <f t="shared" ca="1" si="287"/>
        <v>0.12354022090272385</v>
      </c>
      <c r="CD40" s="40">
        <f t="shared" ca="1" si="126"/>
        <v>303840.61715406284</v>
      </c>
      <c r="CE40" s="39">
        <f t="shared" ca="1" si="288"/>
        <v>0.36009782043618516</v>
      </c>
      <c r="CF40" s="40">
        <f t="shared" ca="1" si="128"/>
        <v>332348.61731294129</v>
      </c>
      <c r="CG40" s="39">
        <f t="shared" ca="1" si="289"/>
        <v>0.16350537725997527</v>
      </c>
      <c r="CH40" s="40">
        <f t="shared" ca="1" si="130"/>
        <v>207652.05206534802</v>
      </c>
      <c r="CI40" s="39">
        <f t="shared" ca="1" si="290"/>
        <v>-3.4312021764921034E-2</v>
      </c>
      <c r="CJ40" s="40">
        <f t="shared" ca="1" si="132"/>
        <v>63582.866791868662</v>
      </c>
      <c r="CK40" s="39">
        <f t="shared" ca="1" si="291"/>
        <v>2.8506228614795563E-2</v>
      </c>
      <c r="CL40" s="40">
        <f t="shared" ca="1" si="134"/>
        <v>126110.70342288545</v>
      </c>
      <c r="CM40" s="39">
        <f t="shared" ca="1" si="292"/>
        <v>0.1042740215552858</v>
      </c>
      <c r="CN40" s="40">
        <f t="shared" ca="1" si="136"/>
        <v>133619.74324673833</v>
      </c>
      <c r="CO40" s="39">
        <f t="shared" ca="1" si="293"/>
        <v>4.8978105160177102E-2</v>
      </c>
      <c r="CP40" s="40">
        <f t="shared" ca="1" si="138"/>
        <v>173324.56250939509</v>
      </c>
      <c r="CQ40" s="39">
        <f t="shared" ca="1" si="294"/>
        <v>3.2714431113404996E-2</v>
      </c>
      <c r="CR40" s="40">
        <f t="shared" ca="1" si="140"/>
        <v>320079.43193105148</v>
      </c>
      <c r="CS40" s="39">
        <f t="shared" ca="1" si="295"/>
        <v>3.7727762430443602E-2</v>
      </c>
      <c r="CT40" s="40">
        <f t="shared" ca="1" si="142"/>
        <v>297463.31871859962</v>
      </c>
      <c r="CU40" s="39">
        <f t="shared" ca="1" si="296"/>
        <v>0.17455990141970029</v>
      </c>
      <c r="CV40" s="40">
        <f t="shared" ca="1" si="144"/>
        <v>282108.80016533297</v>
      </c>
      <c r="CW40" s="39">
        <f t="shared" ca="1" si="297"/>
        <v>-3.7665944907240005E-2</v>
      </c>
      <c r="CX40" s="40">
        <f t="shared" ca="1" si="146"/>
        <v>151792.51954896489</v>
      </c>
      <c r="CY40" s="39">
        <f t="shared" ca="1" si="298"/>
        <v>-0.10762221102600281</v>
      </c>
      <c r="CZ40" s="40">
        <f t="shared" ca="1" si="148"/>
        <v>80980.280243525893</v>
      </c>
      <c r="DA40" s="39">
        <f t="shared" ca="1" si="299"/>
        <v>-0.11015067790497327</v>
      </c>
      <c r="DB40" s="40">
        <f t="shared" ca="1" si="150"/>
        <v>143869.15954854037</v>
      </c>
      <c r="DC40" s="39">
        <f t="shared" ca="1" si="300"/>
        <v>6.0482240221123862E-3</v>
      </c>
      <c r="DD40" s="40">
        <f t="shared" ca="1" si="152"/>
        <v>107540.280446392</v>
      </c>
      <c r="DE40" s="39">
        <f t="shared" ca="1" si="301"/>
        <v>9.3140405406695798E-2</v>
      </c>
      <c r="DF40" s="40">
        <f t="shared" ca="1" si="154"/>
        <v>143501.4459154759</v>
      </c>
      <c r="DG40" s="39">
        <f t="shared" ca="1" si="302"/>
        <v>-5.4949622673871469E-2</v>
      </c>
      <c r="DH40" s="40">
        <f t="shared" ca="1" si="156"/>
        <v>88828.898903815541</v>
      </c>
      <c r="DI40" s="39">
        <f t="shared" ca="1" si="303"/>
        <v>-9.6123731617096253E-2</v>
      </c>
      <c r="DJ40" s="40">
        <f t="shared" ca="1" si="158"/>
        <v>175394.70100395891</v>
      </c>
      <c r="DK40" s="39">
        <f t="shared" ca="1" si="304"/>
        <v>-3.7071488168501081E-2</v>
      </c>
      <c r="DL40" s="40">
        <f t="shared" ca="1" si="160"/>
        <v>45861.667069439784</v>
      </c>
      <c r="DM40" s="39">
        <f t="shared" ca="1" si="305"/>
        <v>-3.471346203588014E-2</v>
      </c>
      <c r="DN40" s="40">
        <f t="shared" ca="1" si="162"/>
        <v>157732.93083786935</v>
      </c>
      <c r="DO40" s="39">
        <f t="shared" ca="1" si="306"/>
        <v>0.13183621974448748</v>
      </c>
      <c r="DP40" s="40">
        <f t="shared" ca="1" si="164"/>
        <v>87730.087619994432</v>
      </c>
      <c r="DQ40" s="39">
        <f t="shared" ca="1" si="307"/>
        <v>-0.11935043553023567</v>
      </c>
      <c r="DR40" s="40">
        <f t="shared" ca="1" si="166"/>
        <v>71599.815293100022</v>
      </c>
      <c r="DS40" s="39">
        <f t="shared" ca="1" si="308"/>
        <v>0.13267659540941545</v>
      </c>
      <c r="DT40" s="40">
        <f t="shared" ca="1" si="168"/>
        <v>70676.628983947579</v>
      </c>
      <c r="DU40" s="39">
        <f t="shared" ca="1" si="309"/>
        <v>0.23340991594792962</v>
      </c>
      <c r="DV40" s="40">
        <f t="shared" ca="1" si="170"/>
        <v>225636.87843992806</v>
      </c>
      <c r="DW40" s="39">
        <f t="shared" ca="1" si="310"/>
        <v>4.421478890840181E-2</v>
      </c>
      <c r="DX40" s="40">
        <f t="shared" ca="1" si="172"/>
        <v>94710.136834336517</v>
      </c>
      <c r="DY40" s="39">
        <f t="shared" ca="1" si="311"/>
        <v>-8.0707692391156077E-2</v>
      </c>
      <c r="DZ40" s="40">
        <f t="shared" ca="1" si="174"/>
        <v>95910.852834791629</v>
      </c>
      <c r="EA40" s="39">
        <f t="shared" ca="1" si="312"/>
        <v>0.24722850767907228</v>
      </c>
      <c r="EB40" s="40">
        <f t="shared" ca="1" si="176"/>
        <v>45163.455795696675</v>
      </c>
      <c r="EC40" s="39">
        <f t="shared" ca="1" si="313"/>
        <v>-0.12647586774039155</v>
      </c>
      <c r="ED40" s="40">
        <f t="shared" ca="1" si="178"/>
        <v>121068.2806902882</v>
      </c>
      <c r="EE40" s="39">
        <f t="shared" ca="1" si="314"/>
        <v>3.8263052409788091E-2</v>
      </c>
      <c r="EF40" s="40">
        <f t="shared" ca="1" si="180"/>
        <v>106516.55140611183</v>
      </c>
      <c r="EG40" s="39">
        <f t="shared" ca="1" si="315"/>
        <v>-2.6181311421581858E-2</v>
      </c>
      <c r="EH40" s="40">
        <f t="shared" ca="1" si="182"/>
        <v>247086.64254388117</v>
      </c>
      <c r="EI40" s="39">
        <f t="shared" ca="1" si="316"/>
        <v>-5.7320781214831078E-2</v>
      </c>
      <c r="EJ40" s="40">
        <f t="shared" ca="1" si="184"/>
        <v>127332.24124084738</v>
      </c>
      <c r="EK40" s="39">
        <f t="shared" ca="1" si="317"/>
        <v>-8.5301653232099206E-2</v>
      </c>
      <c r="EL40" s="40">
        <f t="shared" ca="1" si="186"/>
        <v>57784.588508928471</v>
      </c>
      <c r="EM40" s="39">
        <f t="shared" ca="1" si="318"/>
        <v>2.4270299548027029E-2</v>
      </c>
      <c r="EN40" s="40">
        <f t="shared" ca="1" si="188"/>
        <v>177600.30358559778</v>
      </c>
      <c r="EO40" s="39">
        <f t="shared" ca="1" si="319"/>
        <v>6.0729447222289054E-3</v>
      </c>
      <c r="EP40" s="40">
        <f t="shared" ca="1" si="190"/>
        <v>131994.06885431931</v>
      </c>
      <c r="EQ40" s="39">
        <f t="shared" ca="1" si="320"/>
        <v>5.9665514001461764E-2</v>
      </c>
      <c r="ER40" s="40">
        <f t="shared" ca="1" si="192"/>
        <v>58250.485822967239</v>
      </c>
      <c r="ES40" s="39">
        <f t="shared" ca="1" si="321"/>
        <v>0.13528930021903479</v>
      </c>
      <c r="ET40" s="40">
        <f t="shared" ca="1" si="194"/>
        <v>192412.11836305785</v>
      </c>
      <c r="EU40" s="39">
        <f t="shared" ca="1" si="322"/>
        <v>0.10530836315070796</v>
      </c>
      <c r="EV40" s="40">
        <f t="shared" ca="1" si="196"/>
        <v>54751.926270978489</v>
      </c>
      <c r="EW40" s="39">
        <f t="shared" ca="1" si="323"/>
        <v>-0.24581265544296318</v>
      </c>
      <c r="EX40" s="40">
        <f t="shared" ca="1" si="198"/>
        <v>79571.032687407525</v>
      </c>
      <c r="EY40" s="39">
        <f t="shared" ca="1" si="324"/>
        <v>-0.1325319951962865</v>
      </c>
      <c r="EZ40" s="40">
        <f t="shared" ca="1" si="200"/>
        <v>169485.23192161697</v>
      </c>
      <c r="FA40" s="39">
        <f t="shared" ca="1" si="325"/>
        <v>-0.15741555711747626</v>
      </c>
      <c r="FB40" s="40">
        <f t="shared" ca="1" si="202"/>
        <v>189001.51356821563</v>
      </c>
      <c r="FC40" s="39">
        <f t="shared" ca="1" si="326"/>
        <v>-1.3353932375363919E-2</v>
      </c>
      <c r="FD40" s="40">
        <f t="shared" ca="1" si="204"/>
        <v>78294.994729383194</v>
      </c>
      <c r="FE40" s="39">
        <f t="shared" ca="1" si="327"/>
        <v>0.22121877484066563</v>
      </c>
      <c r="FF40" s="40">
        <f t="shared" ca="1" si="206"/>
        <v>374460.73022814892</v>
      </c>
      <c r="FG40" s="39">
        <f t="shared" ca="1" si="328"/>
        <v>-0.13255290839384012</v>
      </c>
      <c r="FH40" s="40">
        <f t="shared" ca="1" si="208"/>
        <v>279904.3235340385</v>
      </c>
      <c r="FI40" s="39">
        <f t="shared" ca="1" si="329"/>
        <v>1.9019546080436284E-2</v>
      </c>
      <c r="FJ40" s="40">
        <f t="shared" ca="1" si="210"/>
        <v>143675.67971970554</v>
      </c>
      <c r="FK40" s="39">
        <f t="shared" ca="1" si="330"/>
        <v>-1.1659102176990697E-2</v>
      </c>
      <c r="FL40" s="40">
        <f t="shared" ca="1" si="212"/>
        <v>71090.620283553842</v>
      </c>
      <c r="FM40" s="39">
        <f t="shared" ca="1" si="331"/>
        <v>0.13801316807436764</v>
      </c>
      <c r="FN40" s="40">
        <f t="shared" ca="1" si="214"/>
        <v>132759.06032908318</v>
      </c>
      <c r="FO40" s="39">
        <f t="shared" ca="1" si="332"/>
        <v>7.9399972287581555E-3</v>
      </c>
      <c r="FP40" s="40">
        <f t="shared" ca="1" si="216"/>
        <v>398622.02415725437</v>
      </c>
      <c r="FQ40" s="39">
        <f t="shared" ca="1" si="333"/>
        <v>-0.20206421083819329</v>
      </c>
      <c r="FR40" s="40">
        <f t="shared" ca="1" si="218"/>
        <v>85720.77644393043</v>
      </c>
      <c r="FS40" s="39">
        <f t="shared" ca="1" si="334"/>
        <v>5.4516626517680931E-2</v>
      </c>
      <c r="FT40" s="40">
        <f t="shared" ca="1" si="220"/>
        <v>163895.967558214</v>
      </c>
      <c r="FU40" s="39">
        <f t="shared" ca="1" si="335"/>
        <v>-3.421367480056272E-2</v>
      </c>
      <c r="FV40" s="40">
        <f t="shared" ca="1" si="222"/>
        <v>155221.02135516913</v>
      </c>
      <c r="FW40" s="39">
        <f t="shared" ca="1" si="336"/>
        <v>2.7813539444214004E-2</v>
      </c>
      <c r="FX40" s="40">
        <f t="shared" ca="1" si="224"/>
        <v>57560.89458354711</v>
      </c>
      <c r="FY40" s="39">
        <f t="shared" ca="1" si="337"/>
        <v>9.9276033168444827E-2</v>
      </c>
      <c r="FZ40" s="40">
        <f t="shared" ca="1" si="226"/>
        <v>118149.35460785641</v>
      </c>
      <c r="GA40" s="39">
        <f t="shared" ca="1" si="338"/>
        <v>3.0592981530545581E-2</v>
      </c>
      <c r="GB40" s="40">
        <f t="shared" ca="1" si="228"/>
        <v>78028.698060576397</v>
      </c>
      <c r="GC40" s="39">
        <f t="shared" ca="1" si="339"/>
        <v>0.16224287127569509</v>
      </c>
      <c r="GD40" s="40">
        <f t="shared" ca="1" si="230"/>
        <v>268499.42152319959</v>
      </c>
      <c r="GE40" s="39">
        <f t="shared" ca="1" si="340"/>
        <v>9.506413717507807E-2</v>
      </c>
      <c r="GF40" s="40">
        <f t="shared" ca="1" si="232"/>
        <v>129403.99286694701</v>
      </c>
      <c r="GG40" s="39">
        <f t="shared" ca="1" si="341"/>
        <v>3.4105288797879545E-2</v>
      </c>
      <c r="GH40" s="40">
        <f t="shared" ca="1" si="234"/>
        <v>161610.91342229833</v>
      </c>
      <c r="GI40" s="39">
        <f t="shared" ca="1" si="342"/>
        <v>5.988842621991014E-2</v>
      </c>
      <c r="GJ40" s="40">
        <f t="shared" ca="1" si="236"/>
        <v>168693.92492724527</v>
      </c>
      <c r="GK40" s="39">
        <f t="shared" ca="1" si="343"/>
        <v>0.15224540452980714</v>
      </c>
      <c r="GL40" s="40">
        <f t="shared" ca="1" si="238"/>
        <v>129947.81160895825</v>
      </c>
      <c r="GM40" s="39">
        <f t="shared" ca="1" si="344"/>
        <v>5.1140935710859557E-2</v>
      </c>
      <c r="GN40" s="40">
        <f t="shared" ca="1" si="240"/>
        <v>167137.12008527585</v>
      </c>
      <c r="GO40" s="39">
        <f t="shared" ca="1" si="345"/>
        <v>1.8389289900346242E-2</v>
      </c>
      <c r="GP40" s="40">
        <f t="shared" ca="1" si="242"/>
        <v>74205.225931064313</v>
      </c>
      <c r="GQ40" s="39">
        <f t="shared" ca="1" si="346"/>
        <v>-6.792877298388042E-2</v>
      </c>
      <c r="GR40" s="40">
        <f t="shared" ca="1" si="244"/>
        <v>127493.22492892604</v>
      </c>
      <c r="GS40" s="39">
        <f t="shared" ca="1" si="347"/>
        <v>0.31747386543397632</v>
      </c>
      <c r="GT40" s="40">
        <f t="shared" ca="1" si="246"/>
        <v>120173.42018279349</v>
      </c>
      <c r="GU40" s="14"/>
      <c r="GV40" s="37"/>
      <c r="GW40" s="14"/>
      <c r="GX40" s="37"/>
    </row>
    <row r="41" spans="1:206" x14ac:dyDescent="0.2">
      <c r="A41" s="54">
        <v>46418</v>
      </c>
      <c r="B41" s="84">
        <v>1786.5240000000006</v>
      </c>
      <c r="C41" s="60">
        <f t="shared" ca="1" si="248"/>
        <v>0.12603543910476619</v>
      </c>
      <c r="D41" s="40">
        <f t="shared" ca="1" si="247"/>
        <v>124266.10193274796</v>
      </c>
      <c r="E41" s="39">
        <f t="shared" ca="1" si="249"/>
        <v>7.6179387520278918E-2</v>
      </c>
      <c r="F41" s="40">
        <f t="shared" ca="1" si="50"/>
        <v>172140.84797046491</v>
      </c>
      <c r="G41" s="39">
        <f t="shared" ca="1" si="250"/>
        <v>0.13137380735885618</v>
      </c>
      <c r="H41" s="40">
        <f t="shared" ca="1" si="52"/>
        <v>296239.35439706052</v>
      </c>
      <c r="I41" s="39">
        <f t="shared" ca="1" si="251"/>
        <v>9.4224764655905582E-2</v>
      </c>
      <c r="J41" s="40">
        <f t="shared" ca="1" si="54"/>
        <v>222715.25665389944</v>
      </c>
      <c r="K41" s="39">
        <f t="shared" ca="1" si="252"/>
        <v>0.28221518837553738</v>
      </c>
      <c r="L41" s="40">
        <f t="shared" ca="1" si="56"/>
        <v>332894.95988457912</v>
      </c>
      <c r="M41" s="39">
        <f t="shared" ca="1" si="253"/>
        <v>-0.11988500005668515</v>
      </c>
      <c r="N41" s="40">
        <f t="shared" ca="1" si="58"/>
        <v>131784.48591611194</v>
      </c>
      <c r="O41" s="39">
        <f t="shared" ca="1" si="254"/>
        <v>3.9480517877582985E-2</v>
      </c>
      <c r="P41" s="40">
        <f t="shared" ca="1" si="60"/>
        <v>149268.15098796476</v>
      </c>
      <c r="Q41" s="39">
        <f t="shared" ca="1" si="255"/>
        <v>7.7864238191349439E-2</v>
      </c>
      <c r="R41" s="40">
        <f t="shared" ca="1" si="62"/>
        <v>189966.1241085502</v>
      </c>
      <c r="S41" s="39">
        <f t="shared" ca="1" si="256"/>
        <v>-0.1844866629817799</v>
      </c>
      <c r="T41" s="40">
        <f t="shared" ca="1" si="64"/>
        <v>74706.065654717459</v>
      </c>
      <c r="U41" s="39">
        <f t="shared" ca="1" si="257"/>
        <v>-0.1139560395530716</v>
      </c>
      <c r="V41" s="40">
        <f t="shared" ca="1" si="66"/>
        <v>88705.435706299104</v>
      </c>
      <c r="W41" s="39">
        <f t="shared" ca="1" si="258"/>
        <v>0.12384592924032625</v>
      </c>
      <c r="X41" s="40">
        <f t="shared" ca="1" si="68"/>
        <v>71058.178030745257</v>
      </c>
      <c r="Y41" s="39">
        <f t="shared" ca="1" si="259"/>
        <v>-0.13751306081671388</v>
      </c>
      <c r="Z41" s="40">
        <f t="shared" ca="1" si="70"/>
        <v>97926.949134671187</v>
      </c>
      <c r="AA41" s="39">
        <f t="shared" ca="1" si="260"/>
        <v>-4.1365934416419649E-2</v>
      </c>
      <c r="AB41" s="40">
        <f t="shared" ca="1" si="72"/>
        <v>221258.25940500249</v>
      </c>
      <c r="AC41" s="39">
        <f t="shared" ca="1" si="261"/>
        <v>3.6263842674459354E-2</v>
      </c>
      <c r="AD41" s="40">
        <f t="shared" ca="1" si="74"/>
        <v>343827.17169328092</v>
      </c>
      <c r="AE41" s="39">
        <f t="shared" ca="1" si="262"/>
        <v>-4.3784320960193475E-2</v>
      </c>
      <c r="AF41" s="40">
        <f t="shared" ca="1" si="76"/>
        <v>81621.554090548176</v>
      </c>
      <c r="AG41" s="39">
        <f t="shared" ca="1" si="263"/>
        <v>5.5591657167554605E-2</v>
      </c>
      <c r="AH41" s="40">
        <f t="shared" ca="1" si="78"/>
        <v>147789.98415505511</v>
      </c>
      <c r="AI41" s="39">
        <f t="shared" ca="1" si="264"/>
        <v>0.12682458502891697</v>
      </c>
      <c r="AJ41" s="40">
        <f t="shared" ca="1" si="80"/>
        <v>78212.267403293838</v>
      </c>
      <c r="AK41" s="39">
        <f t="shared" ca="1" si="265"/>
        <v>0.24554971649242938</v>
      </c>
      <c r="AL41" s="40">
        <f t="shared" ca="1" si="82"/>
        <v>91500.818478323054</v>
      </c>
      <c r="AM41" s="39">
        <f t="shared" ca="1" si="266"/>
        <v>0.2107527606141324</v>
      </c>
      <c r="AN41" s="40">
        <f t="shared" ca="1" si="84"/>
        <v>84790.602341061473</v>
      </c>
      <c r="AO41" s="39">
        <f t="shared" ca="1" si="267"/>
        <v>0.10860304400865917</v>
      </c>
      <c r="AP41" s="40">
        <f t="shared" ca="1" si="86"/>
        <v>420192.74908627651</v>
      </c>
      <c r="AQ41" s="39">
        <f t="shared" ca="1" si="268"/>
        <v>-5.2966642061892576E-2</v>
      </c>
      <c r="AR41" s="40">
        <f t="shared" ca="1" si="88"/>
        <v>134637.38057305367</v>
      </c>
      <c r="AS41" s="39">
        <f t="shared" ca="1" si="269"/>
        <v>-0.17545172465694547</v>
      </c>
      <c r="AT41" s="40">
        <f t="shared" ca="1" si="90"/>
        <v>48163.422114787056</v>
      </c>
      <c r="AU41" s="39">
        <f t="shared" ca="1" si="270"/>
        <v>0.18552309693205279</v>
      </c>
      <c r="AV41" s="40">
        <f t="shared" ca="1" si="92"/>
        <v>201543.06080378711</v>
      </c>
      <c r="AW41" s="39">
        <f t="shared" ca="1" si="271"/>
        <v>-4.8224496994291537E-2</v>
      </c>
      <c r="AX41" s="40">
        <f t="shared" ca="1" si="94"/>
        <v>123489.29261159251</v>
      </c>
      <c r="AY41" s="39">
        <f t="shared" ca="1" si="272"/>
        <v>0.20524334481542283</v>
      </c>
      <c r="AZ41" s="40">
        <f t="shared" ca="1" si="96"/>
        <v>194583.10692862177</v>
      </c>
      <c r="BA41" s="39">
        <f t="shared" ca="1" si="273"/>
        <v>-4.0405570662807248E-2</v>
      </c>
      <c r="BB41" s="40">
        <f t="shared" ca="1" si="98"/>
        <v>96730.628592384106</v>
      </c>
      <c r="BC41" s="39">
        <f t="shared" ca="1" si="274"/>
        <v>0.22633785318984501</v>
      </c>
      <c r="BD41" s="40">
        <f t="shared" ca="1" si="100"/>
        <v>93832.134643441837</v>
      </c>
      <c r="BE41" s="39">
        <f t="shared" ca="1" si="275"/>
        <v>-8.1496591815197361E-2</v>
      </c>
      <c r="BF41" s="40">
        <f t="shared" ca="1" si="102"/>
        <v>117961.35200057391</v>
      </c>
      <c r="BG41" s="39">
        <f t="shared" ca="1" si="276"/>
        <v>-2.4337960619925748E-2</v>
      </c>
      <c r="BH41" s="40">
        <f t="shared" ca="1" si="104"/>
        <v>56565.449651007562</v>
      </c>
      <c r="BI41" s="39">
        <f t="shared" ca="1" si="277"/>
        <v>-6.8913715152750271E-2</v>
      </c>
      <c r="BJ41" s="40">
        <f t="shared" ca="1" si="106"/>
        <v>121759.86500859397</v>
      </c>
      <c r="BK41" s="39">
        <f t="shared" ca="1" si="278"/>
        <v>-4.0815295199485714E-2</v>
      </c>
      <c r="BL41" s="40">
        <f t="shared" ca="1" si="108"/>
        <v>100162.94513225667</v>
      </c>
      <c r="BM41" s="39">
        <f t="shared" ca="1" si="279"/>
        <v>-0.17348441729248601</v>
      </c>
      <c r="BN41" s="40">
        <f t="shared" ca="1" si="110"/>
        <v>96744.887097193612</v>
      </c>
      <c r="BO41" s="39">
        <f t="shared" ca="1" si="280"/>
        <v>-2.9032915650401871E-2</v>
      </c>
      <c r="BP41" s="40">
        <f t="shared" ca="1" si="112"/>
        <v>50672.718704043109</v>
      </c>
      <c r="BQ41" s="39">
        <f t="shared" ca="1" si="281"/>
        <v>6.1074260819341863E-2</v>
      </c>
      <c r="BR41" s="40">
        <f t="shared" ca="1" si="114"/>
        <v>200180.8673449886</v>
      </c>
      <c r="BS41" s="39">
        <f t="shared" ca="1" si="282"/>
        <v>1.0987910060674611E-2</v>
      </c>
      <c r="BT41" s="40">
        <f t="shared" ca="1" si="116"/>
        <v>102565.63559174391</v>
      </c>
      <c r="BU41" s="39">
        <f t="shared" ca="1" si="283"/>
        <v>-5.2088218057179066E-2</v>
      </c>
      <c r="BV41" s="40">
        <f t="shared" ca="1" si="118"/>
        <v>154983.76897794084</v>
      </c>
      <c r="BW41" s="39">
        <f t="shared" ca="1" si="284"/>
        <v>6.1813110195932983E-2</v>
      </c>
      <c r="BX41" s="40">
        <f t="shared" ca="1" si="120"/>
        <v>85595.773350752861</v>
      </c>
      <c r="BY41" s="39">
        <f t="shared" ca="1" si="285"/>
        <v>3.9937010930202965E-2</v>
      </c>
      <c r="BZ41" s="40">
        <f t="shared" ca="1" si="122"/>
        <v>188579.27189545339</v>
      </c>
      <c r="CA41" s="39">
        <f t="shared" ca="1" si="286"/>
        <v>8.1040288292936136E-2</v>
      </c>
      <c r="CB41" s="40">
        <f t="shared" ca="1" si="124"/>
        <v>95353.653335911178</v>
      </c>
      <c r="CC41" s="39">
        <f t="shared" ca="1" si="287"/>
        <v>1.5360227032207775E-2</v>
      </c>
      <c r="CD41" s="40">
        <f t="shared" ca="1" si="126"/>
        <v>310294.20201515534</v>
      </c>
      <c r="CE41" s="39">
        <f t="shared" ca="1" si="288"/>
        <v>8.1750350928026377E-2</v>
      </c>
      <c r="CF41" s="40">
        <f t="shared" ca="1" si="128"/>
        <v>361304.75740871858</v>
      </c>
      <c r="CG41" s="39">
        <f t="shared" ca="1" si="289"/>
        <v>-0.19090814247750187</v>
      </c>
      <c r="CH41" s="40">
        <f t="shared" ca="1" si="130"/>
        <v>169796.10852391092</v>
      </c>
      <c r="CI41" s="39">
        <f t="shared" ca="1" si="290"/>
        <v>-1.1089800739860399E-2</v>
      </c>
      <c r="CJ41" s="40">
        <f t="shared" ca="1" si="132"/>
        <v>64664.269468677747</v>
      </c>
      <c r="CK41" s="39">
        <f t="shared" ca="1" si="291"/>
        <v>0.18923447720989842</v>
      </c>
      <c r="CL41" s="40">
        <f t="shared" ca="1" si="134"/>
        <v>151761.72045568773</v>
      </c>
      <c r="CM41" s="39">
        <f t="shared" ca="1" si="292"/>
        <v>0.18174027349079935</v>
      </c>
      <c r="CN41" s="40">
        <f t="shared" ca="1" si="136"/>
        <v>159690.35592817096</v>
      </c>
      <c r="CO41" s="39">
        <f t="shared" ca="1" si="293"/>
        <v>-0.16760443933294783</v>
      </c>
      <c r="CP41" s="40">
        <f t="shared" ca="1" si="138"/>
        <v>146061.12038737946</v>
      </c>
      <c r="CQ41" s="39">
        <f t="shared" ca="1" si="294"/>
        <v>-0.20986711214407464</v>
      </c>
      <c r="CR41" s="40">
        <f t="shared" ca="1" si="140"/>
        <v>254691.80989496582</v>
      </c>
      <c r="CS41" s="39">
        <f t="shared" ca="1" si="295"/>
        <v>-4.4625780686708832E-3</v>
      </c>
      <c r="CT41" s="40">
        <f t="shared" ca="1" si="142"/>
        <v>297922.38943625189</v>
      </c>
      <c r="CU41" s="39">
        <f t="shared" ca="1" si="296"/>
        <v>0.11532591304193401</v>
      </c>
      <c r="CV41" s="40">
        <f t="shared" ca="1" si="144"/>
        <v>316429.77912156447</v>
      </c>
      <c r="CW41" s="39">
        <f t="shared" ca="1" si="297"/>
        <v>2.3477161112134159E-2</v>
      </c>
      <c r="CX41" s="40">
        <f t="shared" ca="1" si="146"/>
        <v>157142.70098603269</v>
      </c>
      <c r="CY41" s="39">
        <f t="shared" ca="1" si="298"/>
        <v>-8.4786117898990904E-2</v>
      </c>
      <c r="CZ41" s="40">
        <f t="shared" ca="1" si="148"/>
        <v>75900.800655304978</v>
      </c>
      <c r="DA41" s="39">
        <f t="shared" ca="1" si="299"/>
        <v>0.19028473712224409</v>
      </c>
      <c r="DB41" s="40">
        <f t="shared" ca="1" si="150"/>
        <v>173031.78875323257</v>
      </c>
      <c r="DC41" s="39">
        <f t="shared" ca="1" si="300"/>
        <v>0.14152212277863799</v>
      </c>
      <c r="DD41" s="40">
        <f t="shared" ca="1" si="152"/>
        <v>124546.13321937546</v>
      </c>
      <c r="DE41" s="39">
        <f t="shared" ca="1" si="301"/>
        <v>0.16343388677175907</v>
      </c>
      <c r="DF41" s="40">
        <f t="shared" ca="1" si="154"/>
        <v>168740.96897880948</v>
      </c>
      <c r="DG41" s="39">
        <f t="shared" ca="1" si="302"/>
        <v>0.16804932376066953</v>
      </c>
      <c r="DH41" s="40">
        <f t="shared" ca="1" si="156"/>
        <v>105543.05929500662</v>
      </c>
      <c r="DI41" s="39">
        <f t="shared" ca="1" si="303"/>
        <v>0.11136861708836418</v>
      </c>
      <c r="DJ41" s="40">
        <f t="shared" ca="1" si="158"/>
        <v>196714.69029939693</v>
      </c>
      <c r="DK41" s="39">
        <f t="shared" ca="1" si="304"/>
        <v>-2.1239087025697233E-2</v>
      </c>
      <c r="DL41" s="40">
        <f t="shared" ca="1" si="160"/>
        <v>46674.131131408394</v>
      </c>
      <c r="DM41" s="39">
        <f t="shared" ca="1" si="305"/>
        <v>1.1095254987009306E-2</v>
      </c>
      <c r="DN41" s="40">
        <f t="shared" ca="1" si="162"/>
        <v>161269.54192536382</v>
      </c>
      <c r="DO41" s="39">
        <f t="shared" ca="1" si="306"/>
        <v>0.19071666784124103</v>
      </c>
      <c r="DP41" s="40">
        <f t="shared" ca="1" si="164"/>
        <v>106248.20160029989</v>
      </c>
      <c r="DQ41" s="39">
        <f t="shared" ca="1" si="307"/>
        <v>0.13470628537336665</v>
      </c>
      <c r="DR41" s="40">
        <f t="shared" ca="1" si="166"/>
        <v>83031.284444652701</v>
      </c>
      <c r="DS41" s="39">
        <f t="shared" ca="1" si="308"/>
        <v>-1.7698246441759699E-2</v>
      </c>
      <c r="DT41" s="40">
        <f t="shared" ca="1" si="168"/>
        <v>71212.300586516867</v>
      </c>
      <c r="DU41" s="39">
        <f t="shared" ca="1" si="309"/>
        <v>0.14224742089457421</v>
      </c>
      <c r="DV41" s="40">
        <f t="shared" ca="1" si="170"/>
        <v>259519.66645671034</v>
      </c>
      <c r="DW41" s="39">
        <f t="shared" ca="1" si="310"/>
        <v>-0.29266008416960615</v>
      </c>
      <c r="DX41" s="40">
        <f t="shared" ca="1" si="172"/>
        <v>68778.784216684682</v>
      </c>
      <c r="DY41" s="39">
        <f t="shared" ca="1" si="311"/>
        <v>-2.3921003364389855E-2</v>
      </c>
      <c r="DZ41" s="40">
        <f t="shared" ca="1" si="174"/>
        <v>95403.093001449088</v>
      </c>
      <c r="EA41" s="39">
        <f t="shared" ca="1" si="312"/>
        <v>0.26385721452968747</v>
      </c>
      <c r="EB41" s="40">
        <f t="shared" ca="1" si="176"/>
        <v>58866.683440483874</v>
      </c>
      <c r="EC41" s="39">
        <f t="shared" ca="1" si="313"/>
        <v>-0.11674168336774968</v>
      </c>
      <c r="ED41" s="40">
        <f t="shared" ca="1" si="178"/>
        <v>108721.08980006473</v>
      </c>
      <c r="EE41" s="39">
        <f t="shared" ca="1" si="314"/>
        <v>-7.201880156033319E-3</v>
      </c>
      <c r="EF41" s="40">
        <f t="shared" ca="1" si="180"/>
        <v>107535.95596825106</v>
      </c>
      <c r="EG41" s="39">
        <f t="shared" ca="1" si="315"/>
        <v>0.16823893031374487</v>
      </c>
      <c r="EH41" s="40">
        <f t="shared" ca="1" si="182"/>
        <v>290442.75898027833</v>
      </c>
      <c r="EI41" s="39">
        <f t="shared" ca="1" si="316"/>
        <v>0.1282051361735374</v>
      </c>
      <c r="EJ41" s="40">
        <f t="shared" ca="1" si="184"/>
        <v>145443.41256841194</v>
      </c>
      <c r="EK41" s="39">
        <f t="shared" ca="1" si="317"/>
        <v>-0.16026116485855554</v>
      </c>
      <c r="EL41" s="40">
        <f t="shared" ca="1" si="186"/>
        <v>50310.487043615285</v>
      </c>
      <c r="EM41" s="39">
        <f t="shared" ca="1" si="318"/>
        <v>-0.14965570636029554</v>
      </c>
      <c r="EN41" s="40">
        <f t="shared" ca="1" si="188"/>
        <v>152807.92870269221</v>
      </c>
      <c r="EO41" s="39">
        <f t="shared" ca="1" si="319"/>
        <v>8.4020863330653894E-2</v>
      </c>
      <c r="EP41" s="40">
        <f t="shared" ca="1" si="190"/>
        <v>144870.84847398498</v>
      </c>
      <c r="EQ41" s="39">
        <f t="shared" ca="1" si="320"/>
        <v>5.6033885097652489E-2</v>
      </c>
      <c r="ER41" s="40">
        <f t="shared" ca="1" si="192"/>
        <v>63301.010852453815</v>
      </c>
      <c r="ES41" s="39">
        <f t="shared" ca="1" si="321"/>
        <v>-0.11941564180667449</v>
      </c>
      <c r="ET41" s="40">
        <f t="shared" ca="1" si="194"/>
        <v>171221.62575735146</v>
      </c>
      <c r="EU41" s="39">
        <f t="shared" ca="1" si="322"/>
        <v>9.9080010289274989E-2</v>
      </c>
      <c r="EV41" s="40">
        <f t="shared" ca="1" si="196"/>
        <v>61963.271689264664</v>
      </c>
      <c r="EW41" s="39">
        <f t="shared" ca="1" si="323"/>
        <v>7.0927277769093952E-2</v>
      </c>
      <c r="EX41" s="40">
        <f t="shared" ca="1" si="198"/>
        <v>87001.313425200933</v>
      </c>
      <c r="EY41" s="39">
        <f t="shared" ca="1" si="324"/>
        <v>0.24664519191071713</v>
      </c>
      <c r="EZ41" s="40">
        <f t="shared" ca="1" si="200"/>
        <v>213074.47347495658</v>
      </c>
      <c r="FA41" s="39">
        <f t="shared" ca="1" si="325"/>
        <v>0.21676810574187427</v>
      </c>
      <c r="FB41" s="40">
        <f t="shared" ca="1" si="202"/>
        <v>231757.53764674487</v>
      </c>
      <c r="FC41" s="39">
        <f t="shared" ca="1" si="326"/>
        <v>-0.15872476101144758</v>
      </c>
      <c r="FD41" s="40">
        <f t="shared" ca="1" si="204"/>
        <v>67654.164402569295</v>
      </c>
      <c r="FE41" s="39">
        <f t="shared" ca="1" si="327"/>
        <v>-6.7128174608354213E-3</v>
      </c>
      <c r="FF41" s="40">
        <f t="shared" ca="1" si="206"/>
        <v>373733.56769987621</v>
      </c>
      <c r="FG41" s="39">
        <f t="shared" ca="1" si="328"/>
        <v>-5.7205712153798903E-2</v>
      </c>
      <c r="FH41" s="40">
        <f t="shared" ca="1" si="208"/>
        <v>265678.7213713465</v>
      </c>
      <c r="FI41" s="39">
        <f t="shared" ca="1" si="329"/>
        <v>-1.1701744486673674E-2</v>
      </c>
      <c r="FJ41" s="40">
        <f t="shared" ca="1" si="210"/>
        <v>143780.94762667638</v>
      </c>
      <c r="FK41" s="39">
        <f t="shared" ca="1" si="330"/>
        <v>8.9696676706130379E-3</v>
      </c>
      <c r="FL41" s="40">
        <f t="shared" ca="1" si="212"/>
        <v>73514.803521995069</v>
      </c>
      <c r="FM41" s="39">
        <f t="shared" ca="1" si="331"/>
        <v>8.1544776973578037E-3</v>
      </c>
      <c r="FN41" s="40">
        <f t="shared" ca="1" si="214"/>
        <v>135628.16512565888</v>
      </c>
      <c r="FO41" s="39">
        <f t="shared" ca="1" si="332"/>
        <v>7.1359626791383649E-2</v>
      </c>
      <c r="FP41" s="40">
        <f t="shared" ca="1" si="216"/>
        <v>428854.06703194196</v>
      </c>
      <c r="FQ41" s="39">
        <f t="shared" ca="1" si="333"/>
        <v>0.15883259723356588</v>
      </c>
      <c r="FR41" s="40">
        <f t="shared" ca="1" si="218"/>
        <v>101122.55400339777</v>
      </c>
      <c r="FS41" s="39">
        <f t="shared" ca="1" si="334"/>
        <v>-0.13963426666623066</v>
      </c>
      <c r="FT41" s="40">
        <f t="shared" ca="1" si="220"/>
        <v>142796.99831867046</v>
      </c>
      <c r="FU41" s="39">
        <f t="shared" ca="1" si="335"/>
        <v>6.810055325453393E-2</v>
      </c>
      <c r="FV41" s="40">
        <f t="shared" ca="1" si="222"/>
        <v>167578.18278618998</v>
      </c>
      <c r="FW41" s="39">
        <f t="shared" ca="1" si="336"/>
        <v>0.22469497588198548</v>
      </c>
      <c r="FX41" s="40">
        <f t="shared" ca="1" si="224"/>
        <v>72281.062403742733</v>
      </c>
      <c r="FY41" s="39">
        <f t="shared" ca="1" si="337"/>
        <v>-3.6863024582106753E-2</v>
      </c>
      <c r="FZ41" s="40">
        <f t="shared" ca="1" si="226"/>
        <v>115580.53604458696</v>
      </c>
      <c r="GA41" s="39">
        <f t="shared" ca="1" si="338"/>
        <v>-2.4233742708874843E-2</v>
      </c>
      <c r="GB41" s="40">
        <f t="shared" ca="1" si="228"/>
        <v>77924.294667867915</v>
      </c>
      <c r="GC41" s="39">
        <f t="shared" ca="1" si="339"/>
        <v>-1.653966221210515E-3</v>
      </c>
      <c r="GD41" s="40">
        <f t="shared" ca="1" si="230"/>
        <v>269841.85654958565</v>
      </c>
      <c r="GE41" s="39">
        <f t="shared" ca="1" si="340"/>
        <v>0.22379164398992041</v>
      </c>
      <c r="GF41" s="40">
        <f t="shared" ca="1" si="232"/>
        <v>160150.049169501</v>
      </c>
      <c r="GG41" s="39">
        <f t="shared" ca="1" si="341"/>
        <v>0.31230976142558903</v>
      </c>
      <c r="GH41" s="40">
        <f t="shared" ca="1" si="234"/>
        <v>213870.10323698784</v>
      </c>
      <c r="GI41" s="39">
        <f t="shared" ca="1" si="342"/>
        <v>0.15498312696979069</v>
      </c>
      <c r="GJ41" s="40">
        <f t="shared" ca="1" si="236"/>
        <v>196625.16091327689</v>
      </c>
      <c r="GK41" s="39">
        <f t="shared" ca="1" si="343"/>
        <v>0.101772038041788</v>
      </c>
      <c r="GL41" s="40">
        <f t="shared" ca="1" si="238"/>
        <v>144959.38923547225</v>
      </c>
      <c r="GM41" s="39">
        <f t="shared" ca="1" si="344"/>
        <v>2.1002656633888662E-2</v>
      </c>
      <c r="GN41" s="40">
        <f t="shared" ca="1" si="240"/>
        <v>172433.96762920389</v>
      </c>
      <c r="GO41" s="39">
        <f t="shared" ca="1" si="345"/>
        <v>-0.10869071197658264</v>
      </c>
      <c r="GP41" s="40">
        <f t="shared" ca="1" si="242"/>
        <v>67926.33109223377</v>
      </c>
      <c r="GQ41" s="39">
        <f t="shared" ca="1" si="346"/>
        <v>-0.1943787955897549</v>
      </c>
      <c r="GR41" s="40">
        <f t="shared" ca="1" si="244"/>
        <v>104497.76942138768</v>
      </c>
      <c r="GS41" s="39">
        <f t="shared" ca="1" si="347"/>
        <v>-1.2714178759230012E-2</v>
      </c>
      <c r="GT41" s="40">
        <f t="shared" ca="1" si="246"/>
        <v>120432.0378364814</v>
      </c>
      <c r="GU41" s="14"/>
      <c r="GV41" s="37"/>
      <c r="GW41" s="14"/>
      <c r="GX41" s="37"/>
    </row>
    <row r="42" spans="1:206" x14ac:dyDescent="0.2">
      <c r="A42" s="54">
        <v>46446</v>
      </c>
      <c r="B42" s="84">
        <v>1786.5240000000006</v>
      </c>
      <c r="C42" s="60">
        <f t="shared" ca="1" si="248"/>
        <v>0.18348433427429339</v>
      </c>
      <c r="D42" s="40">
        <f t="shared" ca="1" si="247"/>
        <v>148853.50891873971</v>
      </c>
      <c r="E42" s="39">
        <f t="shared" ca="1" si="249"/>
        <v>5.1716638473510934E-2</v>
      </c>
      <c r="F42" s="40">
        <f t="shared" ca="1" si="50"/>
        <v>182829.91797147703</v>
      </c>
      <c r="G42" s="39">
        <f t="shared" ca="1" si="250"/>
        <v>2.9686471810115456E-2</v>
      </c>
      <c r="H42" s="40">
        <f t="shared" ca="1" si="52"/>
        <v>306820.17964041565</v>
      </c>
      <c r="I42" s="39">
        <f t="shared" ca="1" si="251"/>
        <v>7.4585312670011977E-2</v>
      </c>
      <c r="J42" s="40">
        <f t="shared" ca="1" si="54"/>
        <v>241113.0677078125</v>
      </c>
      <c r="K42" s="39">
        <f t="shared" ca="1" si="252"/>
        <v>0.19096248612624864</v>
      </c>
      <c r="L42" s="40">
        <f t="shared" ca="1" si="56"/>
        <v>398251.93304303614</v>
      </c>
      <c r="M42" s="39">
        <f t="shared" ca="1" si="253"/>
        <v>-6.4478922746312367E-2</v>
      </c>
      <c r="N42" s="40">
        <f t="shared" ca="1" si="58"/>
        <v>125073.68822956446</v>
      </c>
      <c r="O42" s="39">
        <f t="shared" ca="1" si="254"/>
        <v>-2.8437343423779536E-2</v>
      </c>
      <c r="P42" s="40">
        <f t="shared" ca="1" si="60"/>
        <v>146809.88531608743</v>
      </c>
      <c r="Q42" s="39">
        <f t="shared" ca="1" si="255"/>
        <v>0.20554934492783275</v>
      </c>
      <c r="R42" s="40">
        <f t="shared" ca="1" si="62"/>
        <v>230800.06047754208</v>
      </c>
      <c r="S42" s="39">
        <f t="shared" ca="1" si="256"/>
        <v>-8.5684939590688347E-2</v>
      </c>
      <c r="T42" s="40">
        <f t="shared" ca="1" si="64"/>
        <v>70091.404932035002</v>
      </c>
      <c r="U42" s="39">
        <f t="shared" ca="1" si="257"/>
        <v>0.12469477528870507</v>
      </c>
      <c r="V42" s="40">
        <f t="shared" ca="1" si="66"/>
        <v>101553.06407858276</v>
      </c>
      <c r="W42" s="39">
        <f t="shared" ca="1" si="258"/>
        <v>-0.21312204662261527</v>
      </c>
      <c r="X42" s="40">
        <f t="shared" ca="1" si="68"/>
        <v>57700.637699558669</v>
      </c>
      <c r="Y42" s="39">
        <f t="shared" ca="1" si="259"/>
        <v>0.26638001959483693</v>
      </c>
      <c r="Z42" s="40">
        <f t="shared" ca="1" si="70"/>
        <v>125799.2557640275</v>
      </c>
      <c r="AA42" s="39">
        <f t="shared" ca="1" si="260"/>
        <v>-1.9662933753861113E-2</v>
      </c>
      <c r="AB42" s="40">
        <f t="shared" ca="1" si="72"/>
        <v>218694.19690782731</v>
      </c>
      <c r="AC42" s="39">
        <f t="shared" ca="1" si="261"/>
        <v>0.20856128318796668</v>
      </c>
      <c r="AD42" s="40">
        <f t="shared" ca="1" si="74"/>
        <v>417322.73181652086</v>
      </c>
      <c r="AE42" s="39">
        <f t="shared" ca="1" si="262"/>
        <v>-2.8355511898392062E-2</v>
      </c>
      <c r="AF42" s="40">
        <f t="shared" ca="1" si="76"/>
        <v>81093.657142368393</v>
      </c>
      <c r="AG42" s="39">
        <f t="shared" ca="1" si="263"/>
        <v>-0.11460760852066854</v>
      </c>
      <c r="AH42" s="40">
        <f t="shared" ca="1" si="78"/>
        <v>132638.65150773674</v>
      </c>
      <c r="AI42" s="39">
        <f t="shared" ca="1" si="264"/>
        <v>0.19448324266499839</v>
      </c>
      <c r="AJ42" s="40">
        <f t="shared" ca="1" si="80"/>
        <v>95209.766784068372</v>
      </c>
      <c r="AK42" s="39">
        <f t="shared" ca="1" si="265"/>
        <v>0.17554374207065673</v>
      </c>
      <c r="AL42" s="40">
        <f t="shared" ca="1" si="82"/>
        <v>109349.73855653578</v>
      </c>
      <c r="AM42" s="39">
        <f t="shared" ca="1" si="266"/>
        <v>0.20150700087750503</v>
      </c>
      <c r="AN42" s="40">
        <f t="shared" ca="1" si="84"/>
        <v>103663.02632140594</v>
      </c>
      <c r="AO42" s="39">
        <f t="shared" ca="1" si="267"/>
        <v>3.6942731778097662E-2</v>
      </c>
      <c r="AP42" s="40">
        <f t="shared" ca="1" si="86"/>
        <v>437502.34111087234</v>
      </c>
      <c r="AQ42" s="39">
        <f t="shared" ca="1" si="268"/>
        <v>0.30953134639321278</v>
      </c>
      <c r="AR42" s="40">
        <f t="shared" ca="1" si="88"/>
        <v>178098.39425668636</v>
      </c>
      <c r="AS42" s="39">
        <f t="shared" ca="1" si="269"/>
        <v>2.9557173998905423E-2</v>
      </c>
      <c r="AT42" s="40">
        <f t="shared" ca="1" si="90"/>
        <v>51373.520762616543</v>
      </c>
      <c r="AU42" s="39">
        <f t="shared" ca="1" si="270"/>
        <v>-6.8914523207839889E-2</v>
      </c>
      <c r="AV42" s="40">
        <f t="shared" ca="1" si="92"/>
        <v>189440.34086264545</v>
      </c>
      <c r="AW42" s="39">
        <f t="shared" ca="1" si="271"/>
        <v>-0.12939775995697053</v>
      </c>
      <c r="AX42" s="40">
        <f t="shared" ca="1" si="94"/>
        <v>109296.57876898156</v>
      </c>
      <c r="AY42" s="39">
        <f t="shared" ca="1" si="272"/>
        <v>4.7491671370542388E-2</v>
      </c>
      <c r="AZ42" s="40">
        <f t="shared" ca="1" si="96"/>
        <v>205610.707897135</v>
      </c>
      <c r="BA42" s="39">
        <f t="shared" ca="1" si="273"/>
        <v>-0.15942330249742948</v>
      </c>
      <c r="BB42" s="40">
        <f t="shared" ca="1" si="98"/>
        <v>83096.036329533963</v>
      </c>
      <c r="BC42" s="39">
        <f t="shared" ca="1" si="274"/>
        <v>6.9235423240119665E-2</v>
      </c>
      <c r="BD42" s="40">
        <f t="shared" ca="1" si="100"/>
        <v>102115.16619900444</v>
      </c>
      <c r="BE42" s="39">
        <f t="shared" ca="1" si="275"/>
        <v>-3.769515548470654E-2</v>
      </c>
      <c r="BF42" s="40">
        <f t="shared" ca="1" si="102"/>
        <v>115301.30449572607</v>
      </c>
      <c r="BG42" s="39">
        <f t="shared" ca="1" si="276"/>
        <v>3.055304133417517E-2</v>
      </c>
      <c r="BH42" s="40">
        <f t="shared" ca="1" si="104"/>
        <v>60080.220172281006</v>
      </c>
      <c r="BI42" s="39">
        <f t="shared" ca="1" si="277"/>
        <v>0.15023228241534997</v>
      </c>
      <c r="BJ42" s="40">
        <f t="shared" ca="1" si="106"/>
        <v>141838.65143541995</v>
      </c>
      <c r="BK42" s="39">
        <f t="shared" ca="1" si="278"/>
        <v>2.9715604529780504E-2</v>
      </c>
      <c r="BL42" s="40">
        <f t="shared" ca="1" si="108"/>
        <v>104925.87159834491</v>
      </c>
      <c r="BM42" s="39">
        <f t="shared" ca="1" si="279"/>
        <v>1.034993927370103E-2</v>
      </c>
      <c r="BN42" s="40">
        <f t="shared" ca="1" si="110"/>
        <v>99532.714803690629</v>
      </c>
      <c r="BO42" s="39">
        <f t="shared" ca="1" si="280"/>
        <v>0.13581126588960177</v>
      </c>
      <c r="BP42" s="40">
        <f t="shared" ca="1" si="112"/>
        <v>59341.168777306906</v>
      </c>
      <c r="BQ42" s="39">
        <f t="shared" ca="1" si="281"/>
        <v>0.21827747353801735</v>
      </c>
      <c r="BR42" s="40">
        <f t="shared" ca="1" si="114"/>
        <v>245662.3653197017</v>
      </c>
      <c r="BS42" s="39">
        <f t="shared" ca="1" si="282"/>
        <v>0.20237599461783459</v>
      </c>
      <c r="BT42" s="40">
        <f t="shared" ca="1" si="116"/>
        <v>125108.98210823345</v>
      </c>
      <c r="BU42" s="39">
        <f t="shared" ca="1" si="283"/>
        <v>-1.5970898103938626E-2</v>
      </c>
      <c r="BV42" s="40">
        <f t="shared" ca="1" si="118"/>
        <v>154295.06299582979</v>
      </c>
      <c r="BW42" s="39">
        <f t="shared" ca="1" si="284"/>
        <v>0.13350498926054818</v>
      </c>
      <c r="BX42" s="40">
        <f t="shared" ca="1" si="120"/>
        <v>98809.760152693445</v>
      </c>
      <c r="BY42" s="39">
        <f t="shared" ca="1" si="285"/>
        <v>-3.6923890002826122E-2</v>
      </c>
      <c r="BZ42" s="40">
        <f t="shared" ca="1" si="122"/>
        <v>183402.71560317263</v>
      </c>
      <c r="CA42" s="39">
        <f t="shared" ca="1" si="286"/>
        <v>0.18036600700525679</v>
      </c>
      <c r="CB42" s="40">
        <f t="shared" ca="1" si="124"/>
        <v>114338.73504147297</v>
      </c>
      <c r="CC42" s="39">
        <f t="shared" ca="1" si="287"/>
        <v>0.24682012847781137</v>
      </c>
      <c r="CD42" s="40">
        <f t="shared" ca="1" si="126"/>
        <v>388667.58082245593</v>
      </c>
      <c r="CE42" s="39">
        <f t="shared" ca="1" si="288"/>
        <v>0.2833549285058003</v>
      </c>
      <c r="CF42" s="40">
        <f t="shared" ca="1" si="128"/>
        <v>465468.76511307154</v>
      </c>
      <c r="CG42" s="39">
        <f t="shared" ca="1" si="289"/>
        <v>0.13403485413512242</v>
      </c>
      <c r="CH42" s="40">
        <f t="shared" ca="1" si="130"/>
        <v>194341.22916262475</v>
      </c>
      <c r="CI42" s="39">
        <f t="shared" ca="1" si="290"/>
        <v>-9.6701148229138612E-2</v>
      </c>
      <c r="CJ42" s="40">
        <f t="shared" ca="1" si="132"/>
        <v>60197.684361658168</v>
      </c>
      <c r="CK42" s="39">
        <f t="shared" ca="1" si="291"/>
        <v>1.6987104044812271E-2</v>
      </c>
      <c r="CL42" s="40">
        <f t="shared" ca="1" si="134"/>
        <v>156126.23659108821</v>
      </c>
      <c r="CM42" s="39">
        <f t="shared" ca="1" si="292"/>
        <v>0.25955253058446986</v>
      </c>
      <c r="CN42" s="40">
        <f t="shared" ca="1" si="136"/>
        <v>202924.91591926245</v>
      </c>
      <c r="CO42" s="39">
        <f t="shared" ca="1" si="293"/>
        <v>7.6947122336852053E-2</v>
      </c>
      <c r="CP42" s="40">
        <f t="shared" ca="1" si="138"/>
        <v>159086.62728648484</v>
      </c>
      <c r="CQ42" s="39">
        <f t="shared" ca="1" si="294"/>
        <v>-3.3247941853073469E-2</v>
      </c>
      <c r="CR42" s="40">
        <f t="shared" ca="1" si="140"/>
        <v>248010.35540912396</v>
      </c>
      <c r="CS42" s="39">
        <f t="shared" ca="1" si="295"/>
        <v>-5.8506845913139406E-2</v>
      </c>
      <c r="CT42" s="40">
        <f t="shared" ca="1" si="142"/>
        <v>282278.41410343075</v>
      </c>
      <c r="CU42" s="39">
        <f t="shared" ca="1" si="296"/>
        <v>3.3695222337221123E-2</v>
      </c>
      <c r="CV42" s="40">
        <f t="shared" ca="1" si="144"/>
        <v>328878.47488318331</v>
      </c>
      <c r="CW42" s="39">
        <f t="shared" ca="1" si="297"/>
        <v>0.13586824730720629</v>
      </c>
      <c r="CX42" s="40">
        <f t="shared" ca="1" si="146"/>
        <v>180279.92834612538</v>
      </c>
      <c r="CY42" s="39">
        <f t="shared" ca="1" si="298"/>
        <v>0.1181899042141292</v>
      </c>
      <c r="CZ42" s="40">
        <f t="shared" ca="1" si="148"/>
        <v>86658.033014531189</v>
      </c>
      <c r="DA42" s="39">
        <f t="shared" ca="1" si="299"/>
        <v>-2.6766399118996843E-2</v>
      </c>
      <c r="DB42" s="40">
        <f t="shared" ca="1" si="150"/>
        <v>170186.87483518961</v>
      </c>
      <c r="DC42" s="39">
        <f t="shared" ca="1" si="300"/>
        <v>1.5590751554023796E-2</v>
      </c>
      <c r="DD42" s="40">
        <f t="shared" ca="1" si="152"/>
        <v>128274.42503941311</v>
      </c>
      <c r="DE42" s="39">
        <f t="shared" ca="1" si="301"/>
        <v>-4.7892103976570614E-2</v>
      </c>
      <c r="DF42" s="40">
        <f t="shared" ca="1" si="154"/>
        <v>162446.13294736907</v>
      </c>
      <c r="DG42" s="39">
        <f t="shared" ca="1" si="302"/>
        <v>-0.12226183541785746</v>
      </c>
      <c r="DH42" s="40">
        <f t="shared" ca="1" si="156"/>
        <v>94425.695149983352</v>
      </c>
      <c r="DI42" s="39">
        <f t="shared" ca="1" si="303"/>
        <v>7.2739990838246671E-2</v>
      </c>
      <c r="DJ42" s="40">
        <f t="shared" ca="1" si="158"/>
        <v>212810.23906952361</v>
      </c>
      <c r="DK42" s="39">
        <f t="shared" ca="1" si="304"/>
        <v>0.35953458962008517</v>
      </c>
      <c r="DL42" s="40">
        <f t="shared" ca="1" si="160"/>
        <v>65241.619713613356</v>
      </c>
      <c r="DM42" s="39">
        <f t="shared" ca="1" si="305"/>
        <v>-0.10114882197678454</v>
      </c>
      <c r="DN42" s="40">
        <f t="shared" ca="1" si="162"/>
        <v>146743.84173887761</v>
      </c>
      <c r="DO42" s="39">
        <f t="shared" ca="1" si="306"/>
        <v>2.8802168416176485E-3</v>
      </c>
      <c r="DP42" s="40">
        <f t="shared" ca="1" si="164"/>
        <v>108340.74345994066</v>
      </c>
      <c r="DQ42" s="39">
        <f t="shared" ca="1" si="307"/>
        <v>1.1762415227540419E-2</v>
      </c>
      <c r="DR42" s="40">
        <f t="shared" ca="1" si="166"/>
        <v>85794.45688916673</v>
      </c>
      <c r="DS42" s="39">
        <f t="shared" ca="1" si="308"/>
        <v>4.720387454509814E-2</v>
      </c>
      <c r="DT42" s="40">
        <f t="shared" ca="1" si="168"/>
        <v>76360.321089470643</v>
      </c>
      <c r="DU42" s="39">
        <f t="shared" ca="1" si="309"/>
        <v>-4.3910828756284069E-2</v>
      </c>
      <c r="DV42" s="40">
        <f t="shared" ca="1" si="170"/>
        <v>249910.4668240418</v>
      </c>
      <c r="DW42" s="39">
        <f t="shared" ca="1" si="310"/>
        <v>2.679457141064857E-2</v>
      </c>
      <c r="DX42" s="40">
        <f t="shared" ca="1" si="172"/>
        <v>72408.206261916232</v>
      </c>
      <c r="DY42" s="39">
        <f t="shared" ca="1" si="311"/>
        <v>-4.7364421026206562E-2</v>
      </c>
      <c r="DZ42" s="40">
        <f t="shared" ca="1" si="174"/>
        <v>92670.904737326127</v>
      </c>
      <c r="EA42" s="39">
        <f t="shared" ca="1" si="312"/>
        <v>-8.2154800292924601E-2</v>
      </c>
      <c r="EB42" s="40">
        <f t="shared" ca="1" si="176"/>
        <v>55817.0268185241</v>
      </c>
      <c r="EC42" s="39">
        <f t="shared" ca="1" si="313"/>
        <v>5.1600838558710851E-3</v>
      </c>
      <c r="ED42" s="40">
        <f t="shared" ca="1" si="178"/>
        <v>111068.62374033476</v>
      </c>
      <c r="EE42" s="39">
        <f t="shared" ca="1" si="314"/>
        <v>7.6536340323229479E-2</v>
      </c>
      <c r="EF42" s="40">
        <f t="shared" ca="1" si="180"/>
        <v>117552.88849122095</v>
      </c>
      <c r="EG42" s="39">
        <f t="shared" ca="1" si="315"/>
        <v>3.6943733559100786E-2</v>
      </c>
      <c r="EH42" s="40">
        <f t="shared" ca="1" si="182"/>
        <v>302959.32288221584</v>
      </c>
      <c r="EI42" s="39">
        <f t="shared" ca="1" si="316"/>
        <v>1.6696039525598106E-2</v>
      </c>
      <c r="EJ42" s="40">
        <f t="shared" ca="1" si="184"/>
        <v>149658.26553339203</v>
      </c>
      <c r="EK42" s="39">
        <f t="shared" ca="1" si="317"/>
        <v>-3.9285698462636486E-2</v>
      </c>
      <c r="EL42" s="40">
        <f t="shared" ca="1" si="186"/>
        <v>50120.528420111434</v>
      </c>
      <c r="EM42" s="39">
        <f t="shared" ca="1" si="318"/>
        <v>-2.5983523313817584E-2</v>
      </c>
      <c r="EN42" s="40">
        <f t="shared" ca="1" si="188"/>
        <v>150623.96432470964</v>
      </c>
      <c r="EO42" s="39">
        <f t="shared" ca="1" si="319"/>
        <v>6.5542130284365174E-2</v>
      </c>
      <c r="EP42" s="40">
        <f t="shared" ca="1" si="190"/>
        <v>156152.51649907345</v>
      </c>
      <c r="EQ42" s="39">
        <f t="shared" ca="1" si="320"/>
        <v>-4.912853970568426E-3</v>
      </c>
      <c r="ER42" s="40">
        <f t="shared" ca="1" si="192"/>
        <v>64776.54622994634</v>
      </c>
      <c r="ES42" s="39">
        <f t="shared" ca="1" si="321"/>
        <v>-7.0263775364104858E-2</v>
      </c>
      <c r="ET42" s="40">
        <f t="shared" ca="1" si="194"/>
        <v>160977.47190766007</v>
      </c>
      <c r="EU42" s="39">
        <f t="shared" ca="1" si="322"/>
        <v>-3.7104320333845205E-2</v>
      </c>
      <c r="EV42" s="40">
        <f t="shared" ca="1" si="196"/>
        <v>61450.690607573102</v>
      </c>
      <c r="EW42" s="39">
        <f t="shared" ca="1" si="323"/>
        <v>0.23474159996264662</v>
      </c>
      <c r="EX42" s="40">
        <f t="shared" ca="1" si="198"/>
        <v>109210.66493748428</v>
      </c>
      <c r="EY42" s="39">
        <f t="shared" ca="1" si="324"/>
        <v>0.1640584388422052</v>
      </c>
      <c r="EZ42" s="40">
        <f t="shared" ca="1" si="200"/>
        <v>249817.66295038283</v>
      </c>
      <c r="FA42" s="39">
        <f t="shared" ca="1" si="325"/>
        <v>8.3211030995172297E-2</v>
      </c>
      <c r="FB42" s="40">
        <f t="shared" ca="1" si="202"/>
        <v>252828.84529523298</v>
      </c>
      <c r="FC42" s="39">
        <f t="shared" ca="1" si="326"/>
        <v>-8.6553112119953951E-2</v>
      </c>
      <c r="FD42" s="40">
        <f t="shared" ca="1" si="204"/>
        <v>63585.00992565191</v>
      </c>
      <c r="FE42" s="39">
        <f t="shared" ca="1" si="327"/>
        <v>0.30468108208910533</v>
      </c>
      <c r="FF42" s="40">
        <f t="shared" ca="1" si="206"/>
        <v>489389.63951969636</v>
      </c>
      <c r="FG42" s="39">
        <f t="shared" ca="1" si="328"/>
        <v>3.45347013633674E-2</v>
      </c>
      <c r="FH42" s="40">
        <f t="shared" ca="1" si="208"/>
        <v>276640.38067250722</v>
      </c>
      <c r="FI42" s="39">
        <f t="shared" ca="1" si="329"/>
        <v>9.1541255307284408E-2</v>
      </c>
      <c r="FJ42" s="40">
        <f t="shared" ca="1" si="210"/>
        <v>158729.36006169327</v>
      </c>
      <c r="FK42" s="39">
        <f t="shared" ca="1" si="330"/>
        <v>0.21744359996305881</v>
      </c>
      <c r="FL42" s="40">
        <f t="shared" ca="1" si="212"/>
        <v>91286.651050394634</v>
      </c>
      <c r="FM42" s="39">
        <f t="shared" ca="1" si="331"/>
        <v>-1.0571486303814243E-2</v>
      </c>
      <c r="FN42" s="40">
        <f t="shared" ca="1" si="214"/>
        <v>135980.89783562152</v>
      </c>
      <c r="FO42" s="39">
        <f t="shared" ca="1" si="332"/>
        <v>0.17340268923500754</v>
      </c>
      <c r="FP42" s="40">
        <f t="shared" ca="1" si="216"/>
        <v>505005.03954465088</v>
      </c>
      <c r="FQ42" s="39">
        <f t="shared" ca="1" si="333"/>
        <v>-4.91326684652608E-2</v>
      </c>
      <c r="FR42" s="40">
        <f t="shared" ca="1" si="218"/>
        <v>97940.657083188402</v>
      </c>
      <c r="FS42" s="39">
        <f t="shared" ca="1" si="334"/>
        <v>-5.9760169644408716E-2</v>
      </c>
      <c r="FT42" s="40">
        <f t="shared" ca="1" si="220"/>
        <v>136049.94947443437</v>
      </c>
      <c r="FU42" s="39">
        <f t="shared" ca="1" si="335"/>
        <v>4.3660365815046606E-2</v>
      </c>
      <c r="FV42" s="40">
        <f t="shared" ca="1" si="222"/>
        <v>176681.23154925578</v>
      </c>
      <c r="FW42" s="39">
        <f t="shared" ca="1" si="336"/>
        <v>0.2311270979696898</v>
      </c>
      <c r="FX42" s="40">
        <f t="shared" ca="1" si="224"/>
        <v>90773.698595285852</v>
      </c>
      <c r="FY42" s="39">
        <f t="shared" ca="1" si="337"/>
        <v>-8.032491372681097E-2</v>
      </c>
      <c r="FZ42" s="40">
        <f t="shared" ca="1" si="226"/>
        <v>108083.06345830695</v>
      </c>
      <c r="GA42" s="39">
        <f t="shared" ca="1" si="338"/>
        <v>-0.11256687257044781</v>
      </c>
      <c r="GB42" s="40">
        <f t="shared" ca="1" si="228"/>
        <v>70939.124519848003</v>
      </c>
      <c r="GC42" s="39">
        <f t="shared" ca="1" si="339"/>
        <v>1.0050091026614284E-2</v>
      </c>
      <c r="GD42" s="40">
        <f t="shared" ca="1" si="230"/>
        <v>274340.31577069958</v>
      </c>
      <c r="GE42" s="39">
        <f t="shared" ca="1" si="340"/>
        <v>0.26898560120062759</v>
      </c>
      <c r="GF42" s="40">
        <f t="shared" ca="1" si="232"/>
        <v>205014.6304276693</v>
      </c>
      <c r="GG42" s="39">
        <f t="shared" ca="1" si="341"/>
        <v>-3.231091357976501E-3</v>
      </c>
      <c r="GH42" s="40">
        <f t="shared" ca="1" si="234"/>
        <v>214965.59339468926</v>
      </c>
      <c r="GI42" s="39">
        <f t="shared" ca="1" si="342"/>
        <v>0.21881858117939279</v>
      </c>
      <c r="GJ42" s="40">
        <f t="shared" ca="1" si="236"/>
        <v>241436.92364848996</v>
      </c>
      <c r="GK42" s="39">
        <f t="shared" ca="1" si="343"/>
        <v>2.8396329244806787E-2</v>
      </c>
      <c r="GL42" s="40">
        <f t="shared" ca="1" si="238"/>
        <v>150862.22777932882</v>
      </c>
      <c r="GM42" s="39">
        <f t="shared" ca="1" si="344"/>
        <v>3.1773329588205515E-2</v>
      </c>
      <c r="GN42" s="40">
        <f t="shared" ca="1" si="240"/>
        <v>179699.29291488853</v>
      </c>
      <c r="GO42" s="39">
        <f t="shared" ca="1" si="345"/>
        <v>-0.16828674021101883</v>
      </c>
      <c r="GP42" s="40">
        <f t="shared" ca="1" si="242"/>
        <v>58281.754258227367</v>
      </c>
      <c r="GQ42" s="39">
        <f t="shared" ca="1" si="346"/>
        <v>0.10709285427685414</v>
      </c>
      <c r="GR42" s="40">
        <f t="shared" ca="1" si="244"/>
        <v>117475.25781428866</v>
      </c>
      <c r="GS42" s="39">
        <f t="shared" ca="1" si="347"/>
        <v>-1.8554050250045924E-2</v>
      </c>
      <c r="GT42" s="40">
        <f t="shared" ca="1" si="246"/>
        <v>119984.05975474788</v>
      </c>
      <c r="GU42" s="14"/>
      <c r="GV42" s="37"/>
      <c r="GW42" s="14"/>
      <c r="GX42" s="37"/>
    </row>
    <row r="43" spans="1:206" x14ac:dyDescent="0.2">
      <c r="A43" s="54">
        <v>46477</v>
      </c>
      <c r="B43" s="84">
        <v>1786.5240000000006</v>
      </c>
      <c r="C43" s="60">
        <f t="shared" ca="1" si="248"/>
        <v>-1.4591664237439426E-2</v>
      </c>
      <c r="D43" s="40">
        <f t="shared" ca="1" si="247"/>
        <v>148468.01249603278</v>
      </c>
      <c r="E43" s="39">
        <f t="shared" ca="1" si="249"/>
        <v>8.8863041776315307E-2</v>
      </c>
      <c r="F43" s="40">
        <f t="shared" ca="1" si="50"/>
        <v>200863.26461013668</v>
      </c>
      <c r="G43" s="39">
        <f t="shared" ca="1" si="250"/>
        <v>-7.3332852876471441E-3</v>
      </c>
      <c r="H43" s="40">
        <f t="shared" ca="1" si="52"/>
        <v>306356.70373110531</v>
      </c>
      <c r="I43" s="39">
        <f t="shared" ca="1" si="251"/>
        <v>0.24353489020189889</v>
      </c>
      <c r="J43" s="40">
        <f t="shared" ca="1" si="54"/>
        <v>301619.03617827757</v>
      </c>
      <c r="K43" s="39">
        <f t="shared" ca="1" si="252"/>
        <v>-9.3638353162893845E-2</v>
      </c>
      <c r="L43" s="40">
        <f t="shared" ca="1" si="56"/>
        <v>362746.80188894714</v>
      </c>
      <c r="M43" s="39">
        <f t="shared" ca="1" si="253"/>
        <v>8.3955233490601106E-2</v>
      </c>
      <c r="N43" s="40">
        <f t="shared" ca="1" si="58"/>
        <v>137360.8029284082</v>
      </c>
      <c r="O43" s="39">
        <f t="shared" ca="1" si="254"/>
        <v>0.14521140911850333</v>
      </c>
      <c r="P43" s="40">
        <f t="shared" ca="1" si="60"/>
        <v>169914.87963536236</v>
      </c>
      <c r="Q43" s="39">
        <f t="shared" ca="1" si="255"/>
        <v>5.7569693303116495E-2</v>
      </c>
      <c r="R43" s="40">
        <f t="shared" ca="1" si="62"/>
        <v>245873.67317357491</v>
      </c>
      <c r="S43" s="39">
        <f t="shared" ca="1" si="256"/>
        <v>-1.7110349852796504E-2</v>
      </c>
      <c r="T43" s="40">
        <f t="shared" ca="1" si="64"/>
        <v>70678.640471973864</v>
      </c>
      <c r="U43" s="39">
        <f t="shared" ca="1" si="257"/>
        <v>0.12736862723595149</v>
      </c>
      <c r="V43" s="40">
        <f t="shared" ca="1" si="66"/>
        <v>116274.26244187648</v>
      </c>
      <c r="W43" s="39">
        <f t="shared" ca="1" si="258"/>
        <v>0.16422250571697794</v>
      </c>
      <c r="X43" s="40">
        <f t="shared" ca="1" si="68"/>
        <v>68962.905004047716</v>
      </c>
      <c r="Y43" s="39">
        <f t="shared" ca="1" si="259"/>
        <v>-3.8924021667168761E-2</v>
      </c>
      <c r="Z43" s="40">
        <f t="shared" ca="1" si="70"/>
        <v>122689.16680695479</v>
      </c>
      <c r="AA43" s="39">
        <f t="shared" ca="1" si="260"/>
        <v>0.12844293109324037</v>
      </c>
      <c r="AB43" s="40">
        <f t="shared" ca="1" si="72"/>
        <v>248570.44457175094</v>
      </c>
      <c r="AC43" s="39">
        <f t="shared" ca="1" si="261"/>
        <v>-9.9202591309374644E-2</v>
      </c>
      <c r="AD43" s="40">
        <f t="shared" ca="1" si="74"/>
        <v>377709.75940801477</v>
      </c>
      <c r="AE43" s="39">
        <f t="shared" ca="1" si="262"/>
        <v>0.14752659808278362</v>
      </c>
      <c r="AF43" s="40">
        <f t="shared" ca="1" si="76"/>
        <v>94843.652506673636</v>
      </c>
      <c r="AG43" s="39">
        <f t="shared" ca="1" si="263"/>
        <v>0.18893460585880834</v>
      </c>
      <c r="AH43" s="40">
        <f t="shared" ca="1" si="78"/>
        <v>159485.20685199482</v>
      </c>
      <c r="AI43" s="39">
        <f t="shared" ca="1" si="264"/>
        <v>-0.23336733008821345</v>
      </c>
      <c r="AJ43" s="40">
        <f t="shared" ca="1" si="80"/>
        <v>74777.441711348874</v>
      </c>
      <c r="AK43" s="39">
        <f t="shared" ca="1" si="265"/>
        <v>-5.8800809435698494E-2</v>
      </c>
      <c r="AL43" s="40">
        <f t="shared" ca="1" si="82"/>
        <v>104706.40941782948</v>
      </c>
      <c r="AM43" s="39">
        <f t="shared" ca="1" si="266"/>
        <v>6.3345267923713366E-2</v>
      </c>
      <c r="AN43" s="40">
        <f t="shared" ca="1" si="84"/>
        <v>112016.11249751836</v>
      </c>
      <c r="AO43" s="39">
        <f t="shared" ca="1" si="267"/>
        <v>-9.037359805162104E-2</v>
      </c>
      <c r="AP43" s="40">
        <f t="shared" ca="1" si="86"/>
        <v>399750.20438867516</v>
      </c>
      <c r="AQ43" s="39">
        <f t="shared" ca="1" si="268"/>
        <v>5.9282185243226274E-2</v>
      </c>
      <c r="AR43" s="40">
        <f t="shared" ca="1" si="88"/>
        <v>190442.98025653241</v>
      </c>
      <c r="AS43" s="39">
        <f t="shared" ca="1" si="269"/>
        <v>-6.5006917342681908E-2</v>
      </c>
      <c r="AT43" s="40">
        <f t="shared" ca="1" si="90"/>
        <v>49820.410544798571</v>
      </c>
      <c r="AU43" s="39">
        <f t="shared" ca="1" si="270"/>
        <v>0.24557432334156182</v>
      </c>
      <c r="AV43" s="40">
        <f t="shared" ca="1" si="92"/>
        <v>237748.54838358445</v>
      </c>
      <c r="AW43" s="39">
        <f t="shared" ca="1" si="271"/>
        <v>0.10108450668773661</v>
      </c>
      <c r="AX43" s="40">
        <f t="shared" ca="1" si="94"/>
        <v>122131.29351650142</v>
      </c>
      <c r="AY43" s="39">
        <f t="shared" ca="1" si="272"/>
        <v>6.7267964581630438E-2</v>
      </c>
      <c r="AZ43" s="40">
        <f t="shared" ca="1" si="96"/>
        <v>221228.24571356346</v>
      </c>
      <c r="BA43" s="39">
        <f t="shared" ca="1" si="273"/>
        <v>7.7519491521048256E-2</v>
      </c>
      <c r="BB43" s="40">
        <f t="shared" ca="1" si="98"/>
        <v>91324.122813213995</v>
      </c>
      <c r="BC43" s="39">
        <f t="shared" ca="1" si="274"/>
        <v>-8.0622512055256779E-2</v>
      </c>
      <c r="BD43" s="40">
        <f t="shared" ca="1" si="100"/>
        <v>95668.908981100656</v>
      </c>
      <c r="BE43" s="39">
        <f t="shared" ca="1" si="275"/>
        <v>-0.16369340177182456</v>
      </c>
      <c r="BF43" s="40">
        <f t="shared" ca="1" si="102"/>
        <v>98213.765734091707</v>
      </c>
      <c r="BG43" s="39">
        <f t="shared" ca="1" si="276"/>
        <v>-3.0722892951917956E-2</v>
      </c>
      <c r="BH43" s="40">
        <f t="shared" ca="1" si="104"/>
        <v>60020.905999400347</v>
      </c>
      <c r="BI43" s="39">
        <f t="shared" ca="1" si="277"/>
        <v>7.4384386489935034E-3</v>
      </c>
      <c r="BJ43" s="40">
        <f t="shared" ca="1" si="106"/>
        <v>144680.23354217829</v>
      </c>
      <c r="BK43" s="39">
        <f t="shared" ca="1" si="278"/>
        <v>0.1884458147263498</v>
      </c>
      <c r="BL43" s="40">
        <f t="shared" ca="1" si="108"/>
        <v>126485.23695756738</v>
      </c>
      <c r="BM43" s="39">
        <f t="shared" ca="1" si="279"/>
        <v>-0.11054768467670553</v>
      </c>
      <c r="BN43" s="40">
        <f t="shared" ca="1" si="110"/>
        <v>90316.127632555785</v>
      </c>
      <c r="BO43" s="39">
        <f t="shared" ca="1" si="280"/>
        <v>-5.9829528721868343E-2</v>
      </c>
      <c r="BP43" s="40">
        <f t="shared" ca="1" si="112"/>
        <v>57577.338615555782</v>
      </c>
      <c r="BQ43" s="39">
        <f t="shared" ca="1" si="281"/>
        <v>0.20508675502270199</v>
      </c>
      <c r="BR43" s="40">
        <f t="shared" ca="1" si="114"/>
        <v>297830.98665432085</v>
      </c>
      <c r="BS43" s="39">
        <f t="shared" ca="1" si="282"/>
        <v>3.0135610196773882E-2</v>
      </c>
      <c r="BT43" s="40">
        <f t="shared" ca="1" si="116"/>
        <v>130665.74162516232</v>
      </c>
      <c r="BU43" s="39">
        <f t="shared" ca="1" si="283"/>
        <v>8.0615879729029449E-2</v>
      </c>
      <c r="BV43" s="40">
        <f t="shared" ca="1" si="118"/>
        <v>168520.21923708465</v>
      </c>
      <c r="BW43" s="39">
        <f t="shared" ca="1" si="284"/>
        <v>-0.12319664106721365</v>
      </c>
      <c r="BX43" s="40">
        <f t="shared" ca="1" si="120"/>
        <v>88423.253597224611</v>
      </c>
      <c r="BY43" s="39">
        <f t="shared" ca="1" si="285"/>
        <v>0.24082652151111114</v>
      </c>
      <c r="BZ43" s="40">
        <f t="shared" ca="1" si="122"/>
        <v>229357.47763757629</v>
      </c>
      <c r="CA43" s="39">
        <f t="shared" ca="1" si="286"/>
        <v>6.5231514286528652E-2</v>
      </c>
      <c r="CB43" s="40">
        <f t="shared" ca="1" si="124"/>
        <v>123583.74786983445</v>
      </c>
      <c r="CC43" s="39">
        <f t="shared" ca="1" si="287"/>
        <v>-9.2057956563091875E-2</v>
      </c>
      <c r="CD43" s="40">
        <f t="shared" ca="1" si="126"/>
        <v>354674.16154962027</v>
      </c>
      <c r="CE43" s="39">
        <f t="shared" ca="1" si="288"/>
        <v>-4.0820126895039353E-2</v>
      </c>
      <c r="CF43" s="40">
        <f t="shared" ca="1" si="128"/>
        <v>448254.79505547869</v>
      </c>
      <c r="CG43" s="39">
        <f t="shared" ca="1" si="289"/>
        <v>0.16085840049890351</v>
      </c>
      <c r="CH43" s="40">
        <f t="shared" ca="1" si="130"/>
        <v>227389.17243671542</v>
      </c>
      <c r="CI43" s="39">
        <f t="shared" ca="1" si="290"/>
        <v>0.10352517470095343</v>
      </c>
      <c r="CJ43" s="40">
        <f t="shared" ca="1" si="132"/>
        <v>68216.184151791676</v>
      </c>
      <c r="CK43" s="39">
        <f t="shared" ca="1" si="291"/>
        <v>-1.1375359855336047E-2</v>
      </c>
      <c r="CL43" s="40">
        <f t="shared" ca="1" si="134"/>
        <v>156136.76846700525</v>
      </c>
      <c r="CM43" s="39">
        <f t="shared" ca="1" si="292"/>
        <v>-0.25531311781826888</v>
      </c>
      <c r="CN43" s="40">
        <f t="shared" ca="1" si="136"/>
        <v>152902.04695290551</v>
      </c>
      <c r="CO43" s="39">
        <f t="shared" ca="1" si="293"/>
        <v>-0.16616006847537354</v>
      </c>
      <c r="CP43" s="40">
        <f t="shared" ca="1" si="138"/>
        <v>134439.3064030463</v>
      </c>
      <c r="CQ43" s="39">
        <f t="shared" ca="1" si="294"/>
        <v>0.10527198149881184</v>
      </c>
      <c r="CR43" s="40">
        <f t="shared" ca="1" si="140"/>
        <v>275905.42095526698</v>
      </c>
      <c r="CS43" s="39">
        <f t="shared" ca="1" si="295"/>
        <v>-0.15747557448734986</v>
      </c>
      <c r="CT43" s="40">
        <f t="shared" ca="1" si="142"/>
        <v>239612.98267711495</v>
      </c>
      <c r="CU43" s="39">
        <f t="shared" ca="1" si="296"/>
        <v>0.24049877611461368</v>
      </c>
      <c r="CV43" s="40">
        <f t="shared" ca="1" si="144"/>
        <v>409759.86958302953</v>
      </c>
      <c r="CW43" s="39">
        <f t="shared" ca="1" si="297"/>
        <v>-8.3278185217384726E-3</v>
      </c>
      <c r="CX43" s="40">
        <f t="shared" ca="1" si="146"/>
        <v>180565.11381974682</v>
      </c>
      <c r="CY43" s="39">
        <f t="shared" ca="1" si="298"/>
        <v>5.1026390702233193E-3</v>
      </c>
      <c r="CZ43" s="40">
        <f t="shared" ca="1" si="148"/>
        <v>88886.741679539846</v>
      </c>
      <c r="DA43" s="39">
        <f t="shared" ca="1" si="299"/>
        <v>0.15579526753255735</v>
      </c>
      <c r="DB43" s="40">
        <f t="shared" ca="1" si="150"/>
        <v>198487.70853066782</v>
      </c>
      <c r="DC43" s="39">
        <f t="shared" ca="1" si="300"/>
        <v>-8.5388261090132617E-2</v>
      </c>
      <c r="DD43" s="40">
        <f t="shared" ca="1" si="152"/>
        <v>119107.81894296106</v>
      </c>
      <c r="DE43" s="39">
        <f t="shared" ca="1" si="301"/>
        <v>-6.3343493359629272E-2</v>
      </c>
      <c r="DF43" s="40">
        <f t="shared" ca="1" si="154"/>
        <v>153942.75140371994</v>
      </c>
      <c r="DG43" s="39">
        <f t="shared" ca="1" si="302"/>
        <v>0.18139687430326193</v>
      </c>
      <c r="DH43" s="40">
        <f t="shared" ca="1" si="156"/>
        <v>113340.74510410301</v>
      </c>
      <c r="DI43" s="39">
        <f t="shared" ca="1" si="303"/>
        <v>-1.4432185279957967E-2</v>
      </c>
      <c r="DJ43" s="40">
        <f t="shared" ca="1" si="158"/>
        <v>211525.4462698001</v>
      </c>
      <c r="DK43" s="39">
        <f t="shared" ca="1" si="304"/>
        <v>1.9971156211157082E-2</v>
      </c>
      <c r="DL43" s="40">
        <f t="shared" ca="1" si="160"/>
        <v>68331.094292382841</v>
      </c>
      <c r="DM43" s="39">
        <f t="shared" ca="1" si="305"/>
        <v>0.11696221826356384</v>
      </c>
      <c r="DN43" s="40">
        <f t="shared" ca="1" si="162"/>
        <v>165693.8509851741</v>
      </c>
      <c r="DO43" s="39">
        <f t="shared" ca="1" si="306"/>
        <v>-7.2204451434867561E-2</v>
      </c>
      <c r="DP43" s="40">
        <f t="shared" ca="1" si="164"/>
        <v>102304.58351036994</v>
      </c>
      <c r="DQ43" s="39">
        <f t="shared" ca="1" si="307"/>
        <v>-0.10199709506044474</v>
      </c>
      <c r="DR43" s="40">
        <f t="shared" ca="1" si="166"/>
        <v>78830.195514183171</v>
      </c>
      <c r="DS43" s="39">
        <f t="shared" ca="1" si="308"/>
        <v>0.13545333805257886</v>
      </c>
      <c r="DT43" s="40">
        <f t="shared" ca="1" si="168"/>
        <v>88490.10547580618</v>
      </c>
      <c r="DU43" s="39">
        <f t="shared" ca="1" si="309"/>
        <v>4.8675272377199208E-2</v>
      </c>
      <c r="DV43" s="40">
        <f t="shared" ca="1" si="170"/>
        <v>263861.45086661505</v>
      </c>
      <c r="DW43" s="39">
        <f t="shared" ca="1" si="310"/>
        <v>2.0376745336283395E-2</v>
      </c>
      <c r="DX43" s="40">
        <f t="shared" ca="1" si="172"/>
        <v>75670.173841172378</v>
      </c>
      <c r="DY43" s="39">
        <f t="shared" ca="1" si="311"/>
        <v>9.1667128138973375E-2</v>
      </c>
      <c r="DZ43" s="40">
        <f t="shared" ca="1" si="174"/>
        <v>102952.30443663721</v>
      </c>
      <c r="EA43" s="39">
        <f t="shared" ca="1" si="312"/>
        <v>0.21516770933058163</v>
      </c>
      <c r="EB43" s="40">
        <f t="shared" ca="1" si="176"/>
        <v>69613.572620709587</v>
      </c>
      <c r="EC43" s="39">
        <f t="shared" ca="1" si="313"/>
        <v>0.27121899537931249</v>
      </c>
      <c r="ED43" s="40">
        <f t="shared" ca="1" si="178"/>
        <v>142979.06828935121</v>
      </c>
      <c r="EE43" s="39">
        <f t="shared" ca="1" si="314"/>
        <v>-0.16352541058037773</v>
      </c>
      <c r="EF43" s="40">
        <f t="shared" ca="1" si="180"/>
        <v>100116.52813578468</v>
      </c>
      <c r="EG43" s="39">
        <f t="shared" ca="1" si="315"/>
        <v>0.14257391150028215</v>
      </c>
      <c r="EH43" s="40">
        <f t="shared" ca="1" si="182"/>
        <v>347939.94257101027</v>
      </c>
      <c r="EI43" s="39">
        <f t="shared" ca="1" si="316"/>
        <v>1.3474870450233194E-2</v>
      </c>
      <c r="EJ43" s="40">
        <f t="shared" ca="1" si="184"/>
        <v>153461.41527326108</v>
      </c>
      <c r="EK43" s="39">
        <f t="shared" ca="1" si="317"/>
        <v>6.2418625753331278E-2</v>
      </c>
      <c r="EL43" s="40">
        <f t="shared" ca="1" si="186"/>
        <v>55035.50692612557</v>
      </c>
      <c r="EM43" s="39">
        <f t="shared" ca="1" si="318"/>
        <v>-1.4706489599408193E-3</v>
      </c>
      <c r="EN43" s="40">
        <f t="shared" ca="1" si="188"/>
        <v>152188.97334823332</v>
      </c>
      <c r="EO43" s="39">
        <f t="shared" ca="1" si="319"/>
        <v>-0.10499899151585543</v>
      </c>
      <c r="EP43" s="40">
        <f t="shared" ca="1" si="190"/>
        <v>141543.18374400775</v>
      </c>
      <c r="EQ43" s="39">
        <f t="shared" ca="1" si="320"/>
        <v>6.207604897799017E-2</v>
      </c>
      <c r="ER43" s="40">
        <f t="shared" ca="1" si="192"/>
        <v>70584.142286341536</v>
      </c>
      <c r="ES43" s="39">
        <f t="shared" ca="1" si="321"/>
        <v>8.2503952299409627E-2</v>
      </c>
      <c r="ET43" s="40">
        <f t="shared" ca="1" si="194"/>
        <v>176045.2735712092</v>
      </c>
      <c r="EU43" s="39">
        <f t="shared" ca="1" si="322"/>
        <v>-9.7238691856941395E-2</v>
      </c>
      <c r="EV43" s="40">
        <f t="shared" ca="1" si="196"/>
        <v>57261.829839187056</v>
      </c>
      <c r="EW43" s="39">
        <f t="shared" ca="1" si="323"/>
        <v>0.11179430564626991</v>
      </c>
      <c r="EX43" s="40">
        <f t="shared" ca="1" si="198"/>
        <v>123206.31939333776</v>
      </c>
      <c r="EY43" s="39">
        <f t="shared" ca="1" si="324"/>
        <v>-9.2648954008547252E-2</v>
      </c>
      <c r="EZ43" s="40">
        <f t="shared" ca="1" si="200"/>
        <v>228458.84178517005</v>
      </c>
      <c r="FA43" s="39">
        <f t="shared" ca="1" si="325"/>
        <v>-3.1589536637478592E-2</v>
      </c>
      <c r="FB43" s="40">
        <f t="shared" ca="1" si="202"/>
        <v>246628.62322376782</v>
      </c>
      <c r="FC43" s="39">
        <f t="shared" ca="1" si="326"/>
        <v>-0.17845416591151256</v>
      </c>
      <c r="FD43" s="40">
        <f t="shared" ca="1" si="204"/>
        <v>54024.52401489445</v>
      </c>
      <c r="FE43" s="39">
        <f t="shared" ca="1" si="327"/>
        <v>0.11175595671708674</v>
      </c>
      <c r="FF43" s="40">
        <f t="shared" ca="1" si="206"/>
        <v>545868.37089165021</v>
      </c>
      <c r="FG43" s="39">
        <f t="shared" ca="1" si="328"/>
        <v>1.3698068899817409E-2</v>
      </c>
      <c r="FH43" s="40">
        <f t="shared" ca="1" si="208"/>
        <v>282216.34366743092</v>
      </c>
      <c r="FI43" s="39">
        <f t="shared" ca="1" si="329"/>
        <v>-1.8357204116855354E-2</v>
      </c>
      <c r="FJ43" s="40">
        <f t="shared" ca="1" si="210"/>
        <v>157602.05679970293</v>
      </c>
      <c r="FK43" s="39">
        <f t="shared" ca="1" si="330"/>
        <v>-2.4704978951502511E-2</v>
      </c>
      <c r="FL43" s="40">
        <f t="shared" ca="1" si="212"/>
        <v>90817.940257641487</v>
      </c>
      <c r="FM43" s="39">
        <f t="shared" ca="1" si="331"/>
        <v>0.16698570676239718</v>
      </c>
      <c r="FN43" s="40">
        <f t="shared" ca="1" si="214"/>
        <v>160474.28816688812</v>
      </c>
      <c r="FO43" s="39">
        <f t="shared" ca="1" si="332"/>
        <v>0.18065952967213778</v>
      </c>
      <c r="FP43" s="40">
        <f t="shared" ca="1" si="216"/>
        <v>598025.53647084686</v>
      </c>
      <c r="FQ43" s="39">
        <f t="shared" ca="1" si="333"/>
        <v>1.1155828489331707E-2</v>
      </c>
      <c r="FR43" s="40">
        <f t="shared" ca="1" si="218"/>
        <v>100819.7902557409</v>
      </c>
      <c r="FS43" s="39">
        <f t="shared" ca="1" si="334"/>
        <v>0.10512596849938621</v>
      </c>
      <c r="FT43" s="40">
        <f t="shared" ca="1" si="220"/>
        <v>152138.85617722684</v>
      </c>
      <c r="FU43" s="39">
        <f t="shared" ca="1" si="335"/>
        <v>0.13522758843814908</v>
      </c>
      <c r="FV43" s="40">
        <f t="shared" ca="1" si="222"/>
        <v>202359.93241394387</v>
      </c>
      <c r="FW43" s="39">
        <f t="shared" ca="1" si="336"/>
        <v>0.14047367086556417</v>
      </c>
      <c r="FX43" s="40">
        <f t="shared" ca="1" si="224"/>
        <v>105311.53725500996</v>
      </c>
      <c r="FY43" s="39">
        <f t="shared" ca="1" si="337"/>
        <v>6.279165744320056E-2</v>
      </c>
      <c r="FZ43" s="40">
        <f t="shared" ca="1" si="226"/>
        <v>116656.30215439267</v>
      </c>
      <c r="GA43" s="39">
        <f t="shared" ca="1" si="338"/>
        <v>4.63565072836188E-2</v>
      </c>
      <c r="GB43" s="40">
        <f t="shared" ca="1" si="228"/>
        <v>76014.138562345877</v>
      </c>
      <c r="GC43" s="39">
        <f t="shared" ca="1" si="339"/>
        <v>-0.20460908366935782</v>
      </c>
      <c r="GD43" s="40">
        <f t="shared" ca="1" si="230"/>
        <v>219994.31914729447</v>
      </c>
      <c r="GE43" s="39">
        <f t="shared" ca="1" si="340"/>
        <v>-0.10679939048739548</v>
      </c>
      <c r="GF43" s="40">
        <f t="shared" ca="1" si="232"/>
        <v>184905.71685699557</v>
      </c>
      <c r="GG43" s="39">
        <f t="shared" ca="1" si="341"/>
        <v>0.23492648868055624</v>
      </c>
      <c r="GH43" s="40">
        <f t="shared" ca="1" si="234"/>
        <v>267253.22943803575</v>
      </c>
      <c r="GI43" s="39">
        <f t="shared" ca="1" si="342"/>
        <v>-9.1295365512521487E-2</v>
      </c>
      <c r="GJ43" s="40">
        <f t="shared" ca="1" si="236"/>
        <v>221181.37545578234</v>
      </c>
      <c r="GK43" s="39">
        <f t="shared" ca="1" si="343"/>
        <v>6.0147852074775229E-3</v>
      </c>
      <c r="GL43" s="40">
        <f t="shared" ca="1" si="238"/>
        <v>153556.15567534303</v>
      </c>
      <c r="GM43" s="39">
        <f t="shared" ca="1" si="344"/>
        <v>-1.7777120204188729E-2</v>
      </c>
      <c r="GN43" s="40">
        <f t="shared" ca="1" si="240"/>
        <v>178291.28098413284</v>
      </c>
      <c r="GO43" s="39">
        <f t="shared" ca="1" si="345"/>
        <v>-0.30278757431929759</v>
      </c>
      <c r="GP43" s="40">
        <f t="shared" ca="1" si="242"/>
        <v>42421.287259305303</v>
      </c>
      <c r="GQ43" s="39">
        <f t="shared" ca="1" si="346"/>
        <v>9.4309015137287983E-2</v>
      </c>
      <c r="GR43" s="40">
        <f t="shared" ca="1" si="244"/>
        <v>130340.75768175324</v>
      </c>
      <c r="GS43" s="39">
        <f t="shared" ca="1" si="347"/>
        <v>7.2729829308445001E-2</v>
      </c>
      <c r="GT43" s="40">
        <f t="shared" ca="1" si="246"/>
        <v>130497.00394044498</v>
      </c>
      <c r="GU43" s="14"/>
      <c r="GV43" s="37"/>
      <c r="GW43" s="14"/>
      <c r="GX43" s="37"/>
    </row>
    <row r="44" spans="1:206" x14ac:dyDescent="0.2">
      <c r="A44" s="54">
        <v>46507</v>
      </c>
      <c r="B44" s="84">
        <v>1786.5240000000006</v>
      </c>
      <c r="C44" s="60">
        <f t="shared" ca="1" si="248"/>
        <v>7.1331207444038577E-2</v>
      </c>
      <c r="D44" s="40">
        <f t="shared" ca="1" si="247"/>
        <v>160844.93909419142</v>
      </c>
      <c r="E44" s="39">
        <f t="shared" ca="1" si="249"/>
        <v>-2.8158466403430567E-2</v>
      </c>
      <c r="F44" s="40">
        <f t="shared" ca="1" si="50"/>
        <v>196993.78712192876</v>
      </c>
      <c r="G44" s="39">
        <f t="shared" ca="1" si="250"/>
        <v>2.3148465633136522E-2</v>
      </c>
      <c r="H44" s="40">
        <f t="shared" ca="1" si="52"/>
        <v>315234.91535890574</v>
      </c>
      <c r="I44" s="39">
        <f t="shared" ca="1" si="251"/>
        <v>-5.0946024332987568E-2</v>
      </c>
      <c r="J44" s="40">
        <f t="shared" ca="1" si="54"/>
        <v>288039.26942184678</v>
      </c>
      <c r="K44" s="39">
        <f t="shared" ca="1" si="252"/>
        <v>0.27265644991690291</v>
      </c>
      <c r="L44" s="40">
        <f t="shared" ca="1" si="56"/>
        <v>463438.58111069753</v>
      </c>
      <c r="M44" s="39">
        <f t="shared" ca="1" si="253"/>
        <v>-9.7473146910822567E-2</v>
      </c>
      <c r="N44" s="40">
        <f t="shared" ca="1" si="58"/>
        <v>125758.33720477893</v>
      </c>
      <c r="O44" s="39">
        <f t="shared" ca="1" si="254"/>
        <v>7.2077480141018627E-2</v>
      </c>
      <c r="P44" s="40">
        <f t="shared" ca="1" si="60"/>
        <v>183948.43999794379</v>
      </c>
      <c r="Q44" s="39">
        <f t="shared" ca="1" si="255"/>
        <v>0.10689322690057484</v>
      </c>
      <c r="R44" s="40">
        <f t="shared" ca="1" si="62"/>
        <v>273942.42750899564</v>
      </c>
      <c r="S44" s="39">
        <f t="shared" ca="1" si="256"/>
        <v>9.0288287351673435E-2</v>
      </c>
      <c r="T44" s="40">
        <f t="shared" ca="1" si="64"/>
        <v>78846.617872533068</v>
      </c>
      <c r="U44" s="39">
        <f t="shared" ca="1" si="257"/>
        <v>2.8681958913951887E-2</v>
      </c>
      <c r="V44" s="40">
        <f t="shared" ca="1" si="66"/>
        <v>121395.76005998444</v>
      </c>
      <c r="W44" s="39">
        <f t="shared" ca="1" si="258"/>
        <v>-8.8568263406516884E-2</v>
      </c>
      <c r="X44" s="40">
        <f t="shared" ca="1" si="68"/>
        <v>64641.504268370612</v>
      </c>
      <c r="Y44" s="39">
        <f t="shared" ca="1" si="259"/>
        <v>6.8005076973083611E-5</v>
      </c>
      <c r="Z44" s="40">
        <f t="shared" ca="1" si="70"/>
        <v>124484.03429318726</v>
      </c>
      <c r="AA44" s="39">
        <f t="shared" ca="1" si="260"/>
        <v>0.12991426663019701</v>
      </c>
      <c r="AB44" s="40">
        <f t="shared" ca="1" si="72"/>
        <v>282649.81558423192</v>
      </c>
      <c r="AC44" s="39">
        <f t="shared" ca="1" si="261"/>
        <v>9.4527180724372689E-2</v>
      </c>
      <c r="AD44" s="40">
        <f t="shared" ca="1" si="74"/>
        <v>415200.12209693546</v>
      </c>
      <c r="AE44" s="39">
        <f t="shared" ca="1" si="262"/>
        <v>-0.16900211364268689</v>
      </c>
      <c r="AF44" s="40">
        <f t="shared" ca="1" si="76"/>
        <v>80601.398767453269</v>
      </c>
      <c r="AG44" s="39">
        <f t="shared" ca="1" si="263"/>
        <v>-8.4428511378226462E-2</v>
      </c>
      <c r="AH44" s="40">
        <f t="shared" ca="1" si="78"/>
        <v>147806.63225063236</v>
      </c>
      <c r="AI44" s="39">
        <f t="shared" ca="1" si="264"/>
        <v>0.1484993048316279</v>
      </c>
      <c r="AJ44" s="40">
        <f t="shared" ca="1" si="80"/>
        <v>87668.363822571759</v>
      </c>
      <c r="AK44" s="39">
        <f t="shared" ca="1" si="265"/>
        <v>-0.10297859775374771</v>
      </c>
      <c r="AL44" s="40">
        <f t="shared" ca="1" si="82"/>
        <v>95710.414200151601</v>
      </c>
      <c r="AM44" s="39">
        <f t="shared" ca="1" si="266"/>
        <v>0.21728042031239891</v>
      </c>
      <c r="AN44" s="40">
        <f t="shared" ca="1" si="84"/>
        <v>138141.54450274011</v>
      </c>
      <c r="AO44" s="39">
        <f t="shared" ca="1" si="267"/>
        <v>-5.9615930887501563E-2</v>
      </c>
      <c r="AP44" s="40">
        <f t="shared" ca="1" si="86"/>
        <v>377705.24783157522</v>
      </c>
      <c r="AQ44" s="39">
        <f t="shared" ca="1" si="268"/>
        <v>-4.0651004047623437E-3</v>
      </c>
      <c r="AR44" s="40">
        <f t="shared" ca="1" si="88"/>
        <v>191455.33442040742</v>
      </c>
      <c r="AS44" s="39">
        <f t="shared" ca="1" si="269"/>
        <v>0.17831295566926889</v>
      </c>
      <c r="AT44" s="40">
        <f t="shared" ca="1" si="90"/>
        <v>60490.559201698008</v>
      </c>
      <c r="AU44" s="39">
        <f t="shared" ca="1" si="270"/>
        <v>-3.536735674031926E-2</v>
      </c>
      <c r="AV44" s="40">
        <f t="shared" ca="1" si="92"/>
        <v>231126.53465840919</v>
      </c>
      <c r="AW44" s="39">
        <f t="shared" ca="1" si="271"/>
        <v>-4.096468032109133E-2</v>
      </c>
      <c r="AX44" s="40">
        <f t="shared" ca="1" si="94"/>
        <v>118914.74812039657</v>
      </c>
      <c r="AY44" s="39">
        <f t="shared" ca="1" si="272"/>
        <v>0.21062296643095671</v>
      </c>
      <c r="AZ44" s="40">
        <f t="shared" ca="1" si="96"/>
        <v>269610.51908407075</v>
      </c>
      <c r="BA44" s="39">
        <f t="shared" ca="1" si="273"/>
        <v>-2.642683513368304E-2</v>
      </c>
      <c r="BB44" s="40">
        <f t="shared" ca="1" si="98"/>
        <v>90697.239275900967</v>
      </c>
      <c r="BC44" s="39">
        <f t="shared" ca="1" si="274"/>
        <v>-4.3871814999019425E-2</v>
      </c>
      <c r="BD44" s="40">
        <f t="shared" ca="1" si="100"/>
        <v>93258.264305123783</v>
      </c>
      <c r="BE44" s="39">
        <f t="shared" ca="1" si="275"/>
        <v>-0.20403827604748823</v>
      </c>
      <c r="BF44" s="40">
        <f t="shared" ca="1" si="102"/>
        <v>79960.92228957577</v>
      </c>
      <c r="BG44" s="39">
        <f t="shared" ca="1" si="276"/>
        <v>2.7211240354774992E-2</v>
      </c>
      <c r="BH44" s="40">
        <f t="shared" ca="1" si="104"/>
        <v>63440.673298861388</v>
      </c>
      <c r="BI44" s="39">
        <f t="shared" ca="1" si="277"/>
        <v>0.26156565353932948</v>
      </c>
      <c r="BJ44" s="40">
        <f t="shared" ca="1" si="106"/>
        <v>184310.13738286096</v>
      </c>
      <c r="BK44" s="39">
        <f t="shared" ca="1" si="278"/>
        <v>-0.11980756945674598</v>
      </c>
      <c r="BL44" s="40">
        <f t="shared" ca="1" si="108"/>
        <v>113117.87214552065</v>
      </c>
      <c r="BM44" s="39">
        <f t="shared" ca="1" si="279"/>
        <v>-0.11182921024721754</v>
      </c>
      <c r="BN44" s="40">
        <f t="shared" ca="1" si="110"/>
        <v>82002.670406820165</v>
      </c>
      <c r="BO44" s="39">
        <f t="shared" ca="1" si="280"/>
        <v>-0.18878483490202291</v>
      </c>
      <c r="BP44" s="40">
        <f t="shared" ca="1" si="112"/>
        <v>48494.134250920215</v>
      </c>
      <c r="BQ44" s="39">
        <f t="shared" ca="1" si="281"/>
        <v>9.5714029157839775E-2</v>
      </c>
      <c r="BR44" s="40">
        <f t="shared" ca="1" si="114"/>
        <v>328124.11439506069</v>
      </c>
      <c r="BS44" s="39">
        <f t="shared" ca="1" si="282"/>
        <v>5.3727179544812008E-2</v>
      </c>
      <c r="BT44" s="40">
        <f t="shared" ca="1" si="116"/>
        <v>139472.56738581343</v>
      </c>
      <c r="BU44" s="39">
        <f t="shared" ca="1" si="283"/>
        <v>-2.5908310485981481E-3</v>
      </c>
      <c r="BV44" s="40">
        <f t="shared" ca="1" si="118"/>
        <v>169870.13582076866</v>
      </c>
      <c r="BW44" s="39">
        <f t="shared" ca="1" si="284"/>
        <v>1.3063970747905905E-2</v>
      </c>
      <c r="BX44" s="40">
        <f t="shared" ca="1" si="120"/>
        <v>91364.936395653422</v>
      </c>
      <c r="BY44" s="39">
        <f t="shared" ca="1" si="285"/>
        <v>-0.14013572575429159</v>
      </c>
      <c r="BZ44" s="40">
        <f t="shared" ca="1" si="122"/>
        <v>199002.82505166085</v>
      </c>
      <c r="CA44" s="39">
        <f t="shared" ca="1" si="286"/>
        <v>-0.10735206371866235</v>
      </c>
      <c r="CB44" s="40">
        <f t="shared" ca="1" si="124"/>
        <v>112103.30149392088</v>
      </c>
      <c r="CC44" s="39">
        <f t="shared" ca="1" si="287"/>
        <v>-5.0027970973863141E-2</v>
      </c>
      <c r="CD44" s="40">
        <f t="shared" ca="1" si="126"/>
        <v>338717.05689043662</v>
      </c>
      <c r="CE44" s="39">
        <f t="shared" ca="1" si="288"/>
        <v>0.1307991684223859</v>
      </c>
      <c r="CF44" s="40">
        <f t="shared" ca="1" si="128"/>
        <v>508672.67349008232</v>
      </c>
      <c r="CG44" s="39">
        <f t="shared" ca="1" si="289"/>
        <v>0.19973801120210732</v>
      </c>
      <c r="CH44" s="40">
        <f t="shared" ca="1" si="130"/>
        <v>274593.95750811795</v>
      </c>
      <c r="CI44" s="39">
        <f t="shared" ca="1" si="290"/>
        <v>0.13674758942698415</v>
      </c>
      <c r="CJ44" s="40">
        <f t="shared" ca="1" si="132"/>
        <v>79331.106894456432</v>
      </c>
      <c r="CK44" s="39">
        <f t="shared" ca="1" si="291"/>
        <v>0.12200705703765044</v>
      </c>
      <c r="CL44" s="40">
        <f t="shared" ca="1" si="134"/>
        <v>176973.08008303356</v>
      </c>
      <c r="CM44" s="39">
        <f t="shared" ca="1" si="292"/>
        <v>-0.12942472705343855</v>
      </c>
      <c r="CN44" s="40">
        <f t="shared" ca="1" si="136"/>
        <v>134899.26526011367</v>
      </c>
      <c r="CO44" s="39">
        <f t="shared" ca="1" si="293"/>
        <v>-1.1807602892901892E-2</v>
      </c>
      <c r="CP44" s="40">
        <f t="shared" ca="1" si="138"/>
        <v>134638.42445984198</v>
      </c>
      <c r="CQ44" s="39">
        <f t="shared" ca="1" si="294"/>
        <v>0.18027274272998756</v>
      </c>
      <c r="CR44" s="40">
        <f t="shared" ca="1" si="140"/>
        <v>327430.17192494468</v>
      </c>
      <c r="CS44" s="39">
        <f t="shared" ca="1" si="295"/>
        <v>0.21369714801043424</v>
      </c>
      <c r="CT44" s="40">
        <f t="shared" ca="1" si="142"/>
        <v>292604.11770148796</v>
      </c>
      <c r="CU44" s="39">
        <f t="shared" ca="1" si="296"/>
        <v>6.2334948598971998E-2</v>
      </c>
      <c r="CV44" s="40">
        <f t="shared" ca="1" si="144"/>
        <v>437088.75399140909</v>
      </c>
      <c r="CW44" s="39">
        <f t="shared" ca="1" si="297"/>
        <v>3.1393964975011769E-2</v>
      </c>
      <c r="CX44" s="40">
        <f t="shared" ca="1" si="146"/>
        <v>188020.29267871295</v>
      </c>
      <c r="CY44" s="39">
        <f t="shared" ca="1" si="298"/>
        <v>-2.6908863849813974E-3</v>
      </c>
      <c r="CZ44" s="40">
        <f t="shared" ca="1" si="148"/>
        <v>90434.081556549019</v>
      </c>
      <c r="DA44" s="39">
        <f t="shared" ca="1" si="299"/>
        <v>0.22181754942595797</v>
      </c>
      <c r="DB44" s="40">
        <f t="shared" ca="1" si="150"/>
        <v>244302.28962811438</v>
      </c>
      <c r="DC44" s="39">
        <f t="shared" ca="1" si="300"/>
        <v>0.108661753360423</v>
      </c>
      <c r="DD44" s="40">
        <f t="shared" ca="1" si="152"/>
        <v>133836.80738823902</v>
      </c>
      <c r="DE44" s="39">
        <f t="shared" ca="1" si="301"/>
        <v>7.9589423262555026E-2</v>
      </c>
      <c r="DF44" s="40">
        <f t="shared" ca="1" si="154"/>
        <v>167981.49020339292</v>
      </c>
      <c r="DG44" s="39">
        <f t="shared" ca="1" si="302"/>
        <v>0.13437042086546494</v>
      </c>
      <c r="DH44" s="40">
        <f t="shared" ca="1" si="156"/>
        <v>130356.91272494674</v>
      </c>
      <c r="DI44" s="39">
        <f t="shared" ca="1" si="303"/>
        <v>0.18766578077538845</v>
      </c>
      <c r="DJ44" s="40">
        <f t="shared" ca="1" si="158"/>
        <v>253008.05829788465</v>
      </c>
      <c r="DK44" s="39">
        <f t="shared" ca="1" si="304"/>
        <v>4.0268805473808858E-2</v>
      </c>
      <c r="DL44" s="40">
        <f t="shared" ca="1" si="160"/>
        <v>72869.229836255312</v>
      </c>
      <c r="DM44" s="39">
        <f t="shared" ca="1" si="305"/>
        <v>-0.10978259430548712</v>
      </c>
      <c r="DN44" s="40">
        <f t="shared" ca="1" si="162"/>
        <v>149290.07416355491</v>
      </c>
      <c r="DO44" s="39">
        <f t="shared" ca="1" si="306"/>
        <v>0.14711747080753718</v>
      </c>
      <c r="DP44" s="40">
        <f t="shared" ca="1" si="164"/>
        <v>119141.89908843403</v>
      </c>
      <c r="DQ44" s="39">
        <f t="shared" ca="1" si="307"/>
        <v>9.4893557152184477E-2</v>
      </c>
      <c r="DR44" s="40">
        <f t="shared" ca="1" si="166"/>
        <v>88097.197177526192</v>
      </c>
      <c r="DS44" s="39">
        <f t="shared" ca="1" si="308"/>
        <v>0.13396466694446521</v>
      </c>
      <c r="DT44" s="40">
        <f t="shared" ca="1" si="168"/>
        <v>102131.17698375316</v>
      </c>
      <c r="DU44" s="39">
        <f t="shared" ca="1" si="309"/>
        <v>0.15295564645627666</v>
      </c>
      <c r="DV44" s="40">
        <f t="shared" ca="1" si="170"/>
        <v>306007.07365880924</v>
      </c>
      <c r="DW44" s="39">
        <f t="shared" ca="1" si="310"/>
        <v>-1.5653578216035767E-2</v>
      </c>
      <c r="DX44" s="40">
        <f t="shared" ca="1" si="172"/>
        <v>76272.188856328576</v>
      </c>
      <c r="DY44" s="39">
        <f t="shared" ca="1" si="311"/>
        <v>3.4942709286323106E-3</v>
      </c>
      <c r="DZ44" s="40">
        <f t="shared" ca="1" si="174"/>
        <v>105098.57168106585</v>
      </c>
      <c r="EA44" s="39">
        <f t="shared" ca="1" si="312"/>
        <v>6.7484397388847345E-2</v>
      </c>
      <c r="EB44" s="40">
        <f t="shared" ca="1" si="176"/>
        <v>76097.926619102931</v>
      </c>
      <c r="EC44" s="39">
        <f t="shared" ca="1" si="313"/>
        <v>0.21623968373315505</v>
      </c>
      <c r="ED44" s="40">
        <f t="shared" ca="1" si="178"/>
        <v>175683.3407967017</v>
      </c>
      <c r="EE44" s="39">
        <f t="shared" ca="1" si="314"/>
        <v>0.1754039706960254</v>
      </c>
      <c r="EF44" s="40">
        <f t="shared" ca="1" si="180"/>
        <v>119463.88870310166</v>
      </c>
      <c r="EG44" s="39">
        <f t="shared" ca="1" si="315"/>
        <v>-2.7161399832853685E-2</v>
      </c>
      <c r="EH44" s="40">
        <f t="shared" ca="1" si="182"/>
        <v>340275.93067301885</v>
      </c>
      <c r="EI44" s="39">
        <f t="shared" ca="1" si="316"/>
        <v>-0.12746019034673289</v>
      </c>
      <c r="EJ44" s="40">
        <f t="shared" ca="1" si="184"/>
        <v>135687.7180716522</v>
      </c>
      <c r="EK44" s="39">
        <f t="shared" ca="1" si="317"/>
        <v>-3.387341894511587E-2</v>
      </c>
      <c r="EL44" s="40">
        <f t="shared" ca="1" si="186"/>
        <v>54957.790143160091</v>
      </c>
      <c r="EM44" s="39">
        <f t="shared" ca="1" si="318"/>
        <v>-1.672277705279588E-2</v>
      </c>
      <c r="EN44" s="40">
        <f t="shared" ca="1" si="188"/>
        <v>151430.47507703691</v>
      </c>
      <c r="EO44" s="39">
        <f t="shared" ca="1" si="319"/>
        <v>2.7184628812564435E-2</v>
      </c>
      <c r="EP44" s="40">
        <f t="shared" ca="1" si="190"/>
        <v>147177.5066550372</v>
      </c>
      <c r="EQ44" s="39">
        <f t="shared" ca="1" si="320"/>
        <v>3.5348655529959694E-2</v>
      </c>
      <c r="ER44" s="40">
        <f t="shared" ca="1" si="192"/>
        <v>74865.720817899084</v>
      </c>
      <c r="ES44" s="39">
        <f t="shared" ca="1" si="321"/>
        <v>7.5240259743851623E-2</v>
      </c>
      <c r="ET44" s="40">
        <f t="shared" ca="1" si="194"/>
        <v>191077.48968138441</v>
      </c>
      <c r="EU44" s="39">
        <f t="shared" ca="1" si="322"/>
        <v>-0.19584188087941323</v>
      </c>
      <c r="EV44" s="40">
        <f t="shared" ca="1" si="196"/>
        <v>47834.08938088375</v>
      </c>
      <c r="EW44" s="39">
        <f t="shared" ca="1" si="323"/>
        <v>7.3325368817091077E-2</v>
      </c>
      <c r="EX44" s="40">
        <f t="shared" ca="1" si="198"/>
        <v>134026.99220345059</v>
      </c>
      <c r="EY44" s="39">
        <f t="shared" ca="1" si="324"/>
        <v>0.17489624782164967</v>
      </c>
      <c r="EZ44" s="40">
        <f t="shared" ca="1" si="200"/>
        <v>270201.95999507618</v>
      </c>
      <c r="FA44" s="39">
        <f t="shared" ca="1" si="325"/>
        <v>-2.9974426053339394E-2</v>
      </c>
      <c r="FB44" s="40">
        <f t="shared" ca="1" si="202"/>
        <v>241022.59579431009</v>
      </c>
      <c r="FC44" s="39">
        <f t="shared" ca="1" si="326"/>
        <v>2.6425820325510059E-2</v>
      </c>
      <c r="FD44" s="40">
        <f t="shared" ca="1" si="204"/>
        <v>57238.690379683256</v>
      </c>
      <c r="FE44" s="39">
        <f t="shared" ca="1" si="327"/>
        <v>0.15095296917246015</v>
      </c>
      <c r="FF44" s="40">
        <f t="shared" ca="1" si="206"/>
        <v>630055.34625507856</v>
      </c>
      <c r="FG44" s="39">
        <f t="shared" ca="1" si="328"/>
        <v>5.8475940476419887E-2</v>
      </c>
      <c r="FH44" s="40">
        <f t="shared" ca="1" si="208"/>
        <v>300505.73378120043</v>
      </c>
      <c r="FI44" s="39">
        <f t="shared" ca="1" si="329"/>
        <v>0.13976707697551269</v>
      </c>
      <c r="FJ44" s="40">
        <f t="shared" ca="1" si="210"/>
        <v>181416.15960392612</v>
      </c>
      <c r="FK44" s="39">
        <f t="shared" ca="1" si="330"/>
        <v>0.1276425632526807</v>
      </c>
      <c r="FL44" s="40">
        <f t="shared" ca="1" si="212"/>
        <v>104196.69894145567</v>
      </c>
      <c r="FM44" s="39">
        <f t="shared" ca="1" si="331"/>
        <v>-0.13279632648322542</v>
      </c>
      <c r="FN44" s="40">
        <f t="shared" ca="1" si="214"/>
        <v>140950.41620331485</v>
      </c>
      <c r="FO44" s="39">
        <f t="shared" ca="1" si="332"/>
        <v>0.14486818275144367</v>
      </c>
      <c r="FP44" s="40">
        <f t="shared" ca="1" si="216"/>
        <v>686446.93317833566</v>
      </c>
      <c r="FQ44" s="39">
        <f t="shared" ca="1" si="333"/>
        <v>3.8411600194894417E-2</v>
      </c>
      <c r="FR44" s="40">
        <f t="shared" ca="1" si="218"/>
        <v>106478.96373077753</v>
      </c>
      <c r="FS44" s="39">
        <f t="shared" ca="1" si="334"/>
        <v>-0.14941715455838059</v>
      </c>
      <c r="FT44" s="40">
        <f t="shared" ca="1" si="220"/>
        <v>131193.2251894589</v>
      </c>
      <c r="FU44" s="39">
        <f t="shared" ca="1" si="335"/>
        <v>0.11306366264168927</v>
      </c>
      <c r="FV44" s="40">
        <f t="shared" ca="1" si="222"/>
        <v>227026.01154458904</v>
      </c>
      <c r="FW44" s="39">
        <f t="shared" ca="1" si="336"/>
        <v>-0.14469653287579318</v>
      </c>
      <c r="FX44" s="40">
        <f t="shared" ca="1" si="224"/>
        <v>91859.846942390097</v>
      </c>
      <c r="FY44" s="39">
        <f t="shared" ca="1" si="337"/>
        <v>-2.2214129640297016E-2</v>
      </c>
      <c r="FZ44" s="40">
        <f t="shared" ca="1" si="226"/>
        <v>115851.40793497734</v>
      </c>
      <c r="GA44" s="39">
        <f t="shared" ca="1" si="338"/>
        <v>0.1586390484082095</v>
      </c>
      <c r="GB44" s="40">
        <f t="shared" ca="1" si="228"/>
        <v>89859.47316944621</v>
      </c>
      <c r="GC44" s="39">
        <f t="shared" ca="1" si="339"/>
        <v>-0.2356587449368068</v>
      </c>
      <c r="GD44" s="40">
        <f t="shared" ca="1" si="230"/>
        <v>169937.25800381572</v>
      </c>
      <c r="GE44" s="39">
        <f t="shared" ca="1" si="340"/>
        <v>0.16881787927472969</v>
      </c>
      <c r="GF44" s="40">
        <f t="shared" ca="1" si="232"/>
        <v>217907.63184256721</v>
      </c>
      <c r="GG44" s="39">
        <f t="shared" ca="1" si="341"/>
        <v>1.6490631184188094E-2</v>
      </c>
      <c r="GH44" s="40">
        <f t="shared" ca="1" si="234"/>
        <v>273446.92787748156</v>
      </c>
      <c r="GI44" s="39">
        <f t="shared" ca="1" si="342"/>
        <v>-0.12166938023792179</v>
      </c>
      <c r="GJ44" s="40">
        <f t="shared" ca="1" si="236"/>
        <v>196056.89858390621</v>
      </c>
      <c r="GK44" s="39">
        <f t="shared" ca="1" si="343"/>
        <v>0.23142968398786617</v>
      </c>
      <c r="GL44" s="40">
        <f t="shared" ca="1" si="238"/>
        <v>190880.13225767927</v>
      </c>
      <c r="GM44" s="39">
        <f t="shared" ca="1" si="344"/>
        <v>6.5485327175746413E-2</v>
      </c>
      <c r="GN44" s="40">
        <f t="shared" ca="1" si="240"/>
        <v>191753.26785196175</v>
      </c>
      <c r="GO44" s="39">
        <f t="shared" ca="1" si="345"/>
        <v>5.8916117682520946E-2</v>
      </c>
      <c r="GP44" s="40">
        <f t="shared" ca="1" si="242"/>
        <v>46707.108811718565</v>
      </c>
      <c r="GQ44" s="39">
        <f t="shared" ca="1" si="346"/>
        <v>0.12537287968097216</v>
      </c>
      <c r="GR44" s="40">
        <f t="shared" ca="1" si="244"/>
        <v>148468.47781211443</v>
      </c>
      <c r="GS44" s="39">
        <f t="shared" ca="1" si="347"/>
        <v>-0.11271766254838528</v>
      </c>
      <c r="GT44" s="40">
        <f t="shared" ca="1" si="246"/>
        <v>117574.2106867106</v>
      </c>
      <c r="GU44" s="14"/>
      <c r="GV44" s="37"/>
      <c r="GW44" s="14"/>
      <c r="GX44" s="37"/>
    </row>
    <row r="45" spans="1:206" x14ac:dyDescent="0.2">
      <c r="A45" s="54">
        <v>46538</v>
      </c>
      <c r="B45" s="84">
        <v>1786.5240000000006</v>
      </c>
      <c r="C45" s="60">
        <f t="shared" ca="1" si="248"/>
        <v>0.12576010215756794</v>
      </c>
      <c r="D45" s="40">
        <f t="shared" ca="1" si="247"/>
        <v>182859.3390662047</v>
      </c>
      <c r="E45" s="39">
        <f t="shared" ca="1" si="249"/>
        <v>0.27612845216433346</v>
      </c>
      <c r="F45" s="40">
        <f t="shared" ca="1" si="50"/>
        <v>253175.90064589717</v>
      </c>
      <c r="G45" s="39">
        <f t="shared" ca="1" si="250"/>
        <v>-1.9506634068136526E-2</v>
      </c>
      <c r="H45" s="40">
        <f t="shared" ca="1" si="52"/>
        <v>310872.26721949951</v>
      </c>
      <c r="I45" s="39">
        <f t="shared" ca="1" si="251"/>
        <v>0.26625126617997269</v>
      </c>
      <c r="J45" s="40">
        <f t="shared" ca="1" si="54"/>
        <v>366516.61361496779</v>
      </c>
      <c r="K45" s="39">
        <f t="shared" ca="1" si="252"/>
        <v>0.11318099293297484</v>
      </c>
      <c r="L45" s="40">
        <f t="shared" ca="1" si="56"/>
        <v>517677.54388425522</v>
      </c>
      <c r="M45" s="39">
        <f t="shared" ca="1" si="253"/>
        <v>0.11365896876770776</v>
      </c>
      <c r="N45" s="40">
        <f t="shared" ca="1" si="58"/>
        <v>141838.42412541577</v>
      </c>
      <c r="O45" s="39">
        <f t="shared" ca="1" si="254"/>
        <v>3.1930236351582597E-2</v>
      </c>
      <c r="P45" s="40">
        <f t="shared" ca="1" si="60"/>
        <v>191608.48116358303</v>
      </c>
      <c r="Q45" s="39">
        <f t="shared" ca="1" si="255"/>
        <v>-0.16561214796728507</v>
      </c>
      <c r="R45" s="40">
        <f t="shared" ca="1" si="62"/>
        <v>230360.75766985858</v>
      </c>
      <c r="S45" s="39">
        <f t="shared" ca="1" si="256"/>
        <v>3.4045251598877987E-2</v>
      </c>
      <c r="T45" s="40">
        <f t="shared" ca="1" si="64"/>
        <v>83317.494815724058</v>
      </c>
      <c r="U45" s="39">
        <f t="shared" ca="1" si="257"/>
        <v>0.14060022228190089</v>
      </c>
      <c r="V45" s="40">
        <f t="shared" ca="1" si="66"/>
        <v>140250.55490849857</v>
      </c>
      <c r="W45" s="39">
        <f t="shared" ca="1" si="258"/>
        <v>-1.230459401100726E-2</v>
      </c>
      <c r="X45" s="40">
        <f t="shared" ca="1" si="68"/>
        <v>65632.640802087524</v>
      </c>
      <c r="Y45" s="39">
        <f t="shared" ca="1" si="259"/>
        <v>0.19983218807471656</v>
      </c>
      <c r="Z45" s="40">
        <f t="shared" ca="1" si="70"/>
        <v>151146.47524636291</v>
      </c>
      <c r="AA45" s="39">
        <f t="shared" ca="1" si="260"/>
        <v>0.13734742320615342</v>
      </c>
      <c r="AB45" s="40">
        <f t="shared" ca="1" si="72"/>
        <v>323257.5634244206</v>
      </c>
      <c r="AC45" s="39">
        <f t="shared" ca="1" si="261"/>
        <v>-0.15843296884742586</v>
      </c>
      <c r="AD45" s="40">
        <f t="shared" ca="1" si="74"/>
        <v>351205.25808730425</v>
      </c>
      <c r="AE45" s="39">
        <f t="shared" ca="1" si="262"/>
        <v>-7.369889849262895E-2</v>
      </c>
      <c r="AF45" s="40">
        <f t="shared" ca="1" si="76"/>
        <v>76447.688461326819</v>
      </c>
      <c r="AG45" s="39">
        <f t="shared" ca="1" si="263"/>
        <v>8.5268824199979346E-2</v>
      </c>
      <c r="AH45" s="40">
        <f t="shared" ca="1" si="78"/>
        <v>162196.45399160252</v>
      </c>
      <c r="AI45" s="39">
        <f t="shared" ca="1" si="264"/>
        <v>0.13701643170440869</v>
      </c>
      <c r="AJ45" s="40">
        <f t="shared" ca="1" si="80"/>
        <v>101466.89420690443</v>
      </c>
      <c r="AK45" s="39">
        <f t="shared" ca="1" si="265"/>
        <v>1.5500638801737233E-2</v>
      </c>
      <c r="AL45" s="40">
        <f t="shared" ca="1" si="82"/>
        <v>98980.510760232806</v>
      </c>
      <c r="AM45" s="39">
        <f t="shared" ca="1" si="266"/>
        <v>7.0690053715346368E-2</v>
      </c>
      <c r="AN45" s="40">
        <f t="shared" ca="1" si="84"/>
        <v>149693.30170395973</v>
      </c>
      <c r="AO45" s="39">
        <f t="shared" ca="1" si="267"/>
        <v>0.14978682537953453</v>
      </c>
      <c r="AP45" s="40">
        <f t="shared" ca="1" si="86"/>
        <v>436067.04183345713</v>
      </c>
      <c r="AQ45" s="39">
        <f t="shared" ca="1" si="268"/>
        <v>1.4051734189536445E-2</v>
      </c>
      <c r="AR45" s="40">
        <f t="shared" ca="1" si="88"/>
        <v>195932.13788885181</v>
      </c>
      <c r="AS45" s="39">
        <f t="shared" ca="1" si="269"/>
        <v>0.11575900235818487</v>
      </c>
      <c r="AT45" s="40">
        <f t="shared" ca="1" si="90"/>
        <v>69279.409986975297</v>
      </c>
      <c r="AU45" s="39">
        <f t="shared" ca="1" si="270"/>
        <v>1.2603031897661723E-2</v>
      </c>
      <c r="AV45" s="40">
        <f t="shared" ca="1" si="92"/>
        <v>235825.95374710514</v>
      </c>
      <c r="AW45" s="39">
        <f t="shared" ca="1" si="271"/>
        <v>2.161031017901395E-2</v>
      </c>
      <c r="AX45" s="40">
        <f t="shared" ca="1" si="94"/>
        <v>123271.05671213767</v>
      </c>
      <c r="AY45" s="39">
        <f t="shared" ca="1" si="272"/>
        <v>0.19785711559943087</v>
      </c>
      <c r="AZ45" s="40">
        <f t="shared" ca="1" si="96"/>
        <v>324741.4027253103</v>
      </c>
      <c r="BA45" s="39">
        <f t="shared" ca="1" si="273"/>
        <v>0.19367073553723266</v>
      </c>
      <c r="BB45" s="40">
        <f t="shared" ca="1" si="98"/>
        <v>110049.1643176611</v>
      </c>
      <c r="BC45" s="39">
        <f t="shared" ca="1" si="274"/>
        <v>4.4619769558822277E-2</v>
      </c>
      <c r="BD45" s="40">
        <f t="shared" ca="1" si="100"/>
        <v>99205.950567874141</v>
      </c>
      <c r="BE45" s="39">
        <f t="shared" ca="1" si="275"/>
        <v>4.2723288264925989E-2</v>
      </c>
      <c r="BF45" s="40">
        <f t="shared" ca="1" si="102"/>
        <v>85163.63982248267</v>
      </c>
      <c r="BG45" s="39">
        <f t="shared" ca="1" si="276"/>
        <v>3.5636985464899303E-2</v>
      </c>
      <c r="BH45" s="40">
        <f t="shared" ca="1" si="104"/>
        <v>67488.031651096331</v>
      </c>
      <c r="BI45" s="39">
        <f t="shared" ca="1" si="277"/>
        <v>-0.21881449444525283</v>
      </c>
      <c r="BJ45" s="40">
        <f t="shared" ca="1" si="106"/>
        <v>145766.93185029516</v>
      </c>
      <c r="BK45" s="39">
        <f t="shared" ca="1" si="278"/>
        <v>0.1419674719639496</v>
      </c>
      <c r="BL45" s="40">
        <f t="shared" ca="1" si="108"/>
        <v>130963.4544879615</v>
      </c>
      <c r="BM45" s="39">
        <f t="shared" ca="1" si="279"/>
        <v>6.5541501182301273E-2</v>
      </c>
      <c r="BN45" s="40">
        <f t="shared" ca="1" si="110"/>
        <v>89163.772526240631</v>
      </c>
      <c r="BO45" s="39">
        <f t="shared" ca="1" si="280"/>
        <v>9.7008729892495205E-2</v>
      </c>
      <c r="BP45" s="40">
        <f t="shared" ca="1" si="112"/>
        <v>54985.012621838127</v>
      </c>
      <c r="BQ45" s="39">
        <f t="shared" ca="1" si="281"/>
        <v>9.0111266494020348E-2</v>
      </c>
      <c r="BR45" s="40">
        <f t="shared" ca="1" si="114"/>
        <v>359478.31791042845</v>
      </c>
      <c r="BS45" s="39">
        <f t="shared" ca="1" si="282"/>
        <v>2.2372182473518343E-2</v>
      </c>
      <c r="BT45" s="40">
        <f t="shared" ca="1" si="116"/>
        <v>144379.39711341893</v>
      </c>
      <c r="BU45" s="39">
        <f t="shared" ca="1" si="283"/>
        <v>-6.0403097177159422E-2</v>
      </c>
      <c r="BV45" s="40">
        <f t="shared" ca="1" si="118"/>
        <v>161395.9774992895</v>
      </c>
      <c r="BW45" s="39">
        <f t="shared" ca="1" si="284"/>
        <v>0.17645860753075801</v>
      </c>
      <c r="BX45" s="40">
        <f t="shared" ca="1" si="120"/>
        <v>109273.58984916669</v>
      </c>
      <c r="BY45" s="39">
        <f t="shared" ca="1" si="285"/>
        <v>8.9959132317160906E-2</v>
      </c>
      <c r="BZ45" s="40">
        <f t="shared" ca="1" si="122"/>
        <v>218691.47052197205</v>
      </c>
      <c r="CA45" s="39">
        <f t="shared" ca="1" si="286"/>
        <v>0.12648525308110761</v>
      </c>
      <c r="CB45" s="40">
        <f t="shared" ca="1" si="124"/>
        <v>128069.23995460717</v>
      </c>
      <c r="CC45" s="39">
        <f t="shared" ca="1" si="287"/>
        <v>4.7878744560732683E-2</v>
      </c>
      <c r="CD45" s="40">
        <f t="shared" ca="1" si="126"/>
        <v>356720.92833565699</v>
      </c>
      <c r="CE45" s="39">
        <f t="shared" ca="1" si="288"/>
        <v>-2.6839025556195516E-2</v>
      </c>
      <c r="CF45" s="40">
        <f t="shared" ca="1" si="128"/>
        <v>496806.91860654368</v>
      </c>
      <c r="CG45" s="39">
        <f t="shared" ca="1" si="289"/>
        <v>0.17509202471870691</v>
      </c>
      <c r="CH45" s="40">
        <f t="shared" ca="1" si="130"/>
        <v>324459.69350373687</v>
      </c>
      <c r="CI45" s="39">
        <f t="shared" ca="1" si="290"/>
        <v>2.6036429404484255E-2</v>
      </c>
      <c r="CJ45" s="40">
        <f t="shared" ca="1" si="132"/>
        <v>83183.12965869355</v>
      </c>
      <c r="CK45" s="39">
        <f t="shared" ca="1" si="291"/>
        <v>0.18168313692281296</v>
      </c>
      <c r="CL45" s="40">
        <f t="shared" ca="1" si="134"/>
        <v>210912.62842341128</v>
      </c>
      <c r="CM45" s="39">
        <f t="shared" ca="1" si="292"/>
        <v>0.119392290262677</v>
      </c>
      <c r="CN45" s="40">
        <f t="shared" ca="1" si="136"/>
        <v>152791.72149427101</v>
      </c>
      <c r="CO45" s="39">
        <f t="shared" ca="1" si="293"/>
        <v>0.21085471439784687</v>
      </c>
      <c r="CP45" s="40">
        <f t="shared" ca="1" si="138"/>
        <v>164814.09499629805</v>
      </c>
      <c r="CQ45" s="39">
        <f t="shared" ca="1" si="294"/>
        <v>-4.9384592373757315E-2</v>
      </c>
      <c r="CR45" s="40">
        <f t="shared" ca="1" si="140"/>
        <v>313046.69035356195</v>
      </c>
      <c r="CS45" s="39">
        <f t="shared" ca="1" si="295"/>
        <v>-8.0344461922334881E-2</v>
      </c>
      <c r="CT45" s="40">
        <f t="shared" ca="1" si="142"/>
        <v>270881.52130850236</v>
      </c>
      <c r="CU45" s="39">
        <f t="shared" ca="1" si="296"/>
        <v>0.22903197426340305</v>
      </c>
      <c r="CV45" s="40">
        <f t="shared" ca="1" si="144"/>
        <v>538982.57824639243</v>
      </c>
      <c r="CW45" s="39">
        <f t="shared" ca="1" si="297"/>
        <v>0.14704600072195084</v>
      </c>
      <c r="CX45" s="40">
        <f t="shared" ca="1" si="146"/>
        <v>217454.44877168842</v>
      </c>
      <c r="CY45" s="39">
        <f t="shared" ca="1" si="298"/>
        <v>0.10838283646908523</v>
      </c>
      <c r="CZ45" s="40">
        <f t="shared" ca="1" si="148"/>
        <v>102022.1078291244</v>
      </c>
      <c r="DA45" s="39">
        <f t="shared" ca="1" si="299"/>
        <v>0.25394720658979486</v>
      </c>
      <c r="DB45" s="40">
        <f t="shared" ca="1" si="150"/>
        <v>308128.69764266501</v>
      </c>
      <c r="DC45" s="39">
        <f t="shared" ca="1" si="300"/>
        <v>0.13974233961512744</v>
      </c>
      <c r="DD45" s="40">
        <f t="shared" ca="1" si="152"/>
        <v>154325.9999792907</v>
      </c>
      <c r="DE45" s="39">
        <f t="shared" ca="1" si="301"/>
        <v>-1.0328708440519772E-2</v>
      </c>
      <c r="DF45" s="40">
        <f t="shared" ca="1" si="154"/>
        <v>168032.98236767805</v>
      </c>
      <c r="DG45" s="39">
        <f t="shared" ca="1" si="302"/>
        <v>4.6806846899893284E-2</v>
      </c>
      <c r="DH45" s="40">
        <f t="shared" ca="1" si="156"/>
        <v>138245.03278120607</v>
      </c>
      <c r="DI45" s="39">
        <f t="shared" ca="1" si="303"/>
        <v>-0.20525557798748098</v>
      </c>
      <c r="DJ45" s="40">
        <f t="shared" ca="1" si="158"/>
        <v>202863.26705646206</v>
      </c>
      <c r="DK45" s="39">
        <f t="shared" ca="1" si="304"/>
        <v>0.15570620548422742</v>
      </c>
      <c r="DL45" s="40">
        <f t="shared" ca="1" si="160"/>
        <v>86001.945110616667</v>
      </c>
      <c r="DM45" s="39">
        <f t="shared" ca="1" si="305"/>
        <v>-5.5022064856794374E-2</v>
      </c>
      <c r="DN45" s="40">
        <f t="shared" ca="1" si="162"/>
        <v>142862.35002045214</v>
      </c>
      <c r="DO45" s="39">
        <f t="shared" ca="1" si="306"/>
        <v>-0.15261031063110703</v>
      </c>
      <c r="DP45" s="40">
        <f t="shared" ca="1" si="164"/>
        <v>102746.14085936811</v>
      </c>
      <c r="DQ45" s="39">
        <f t="shared" ca="1" si="307"/>
        <v>0.13804289229831093</v>
      </c>
      <c r="DR45" s="40">
        <f t="shared" ca="1" si="166"/>
        <v>102044.91307928652</v>
      </c>
      <c r="DS45" s="39">
        <f t="shared" ca="1" si="308"/>
        <v>-5.5286248004306447E-2</v>
      </c>
      <c r="DT45" s="40">
        <f t="shared" ca="1" si="168"/>
        <v>98271.251404057664</v>
      </c>
      <c r="DU45" s="39">
        <f t="shared" ca="1" si="309"/>
        <v>-0.11107213634778682</v>
      </c>
      <c r="DV45" s="40">
        <f t="shared" ca="1" si="170"/>
        <v>273804.73824999074</v>
      </c>
      <c r="DW45" s="39">
        <f t="shared" ca="1" si="310"/>
        <v>-6.7446542534845833E-3</v>
      </c>
      <c r="DX45" s="40">
        <f t="shared" ca="1" si="172"/>
        <v>77544.283313336171</v>
      </c>
      <c r="DY45" s="39">
        <f t="shared" ca="1" si="311"/>
        <v>-1.1439479371306578E-2</v>
      </c>
      <c r="DZ45" s="40">
        <f t="shared" ca="1" si="174"/>
        <v>105682.82273836651</v>
      </c>
      <c r="EA45" s="39">
        <f t="shared" ca="1" si="312"/>
        <v>-5.1849954137249153E-2</v>
      </c>
      <c r="EB45" s="40">
        <f t="shared" ca="1" si="176"/>
        <v>73938.776613962706</v>
      </c>
      <c r="EC45" s="39">
        <f t="shared" ca="1" si="313"/>
        <v>7.2974356266749002E-2</v>
      </c>
      <c r="ED45" s="40">
        <f t="shared" ca="1" si="178"/>
        <v>190290.24349813291</v>
      </c>
      <c r="EE45" s="39">
        <f t="shared" ca="1" si="314"/>
        <v>0.11756228643686101</v>
      </c>
      <c r="EF45" s="40">
        <f t="shared" ca="1" si="180"/>
        <v>135294.86060567701</v>
      </c>
      <c r="EG45" s="39">
        <f t="shared" ca="1" si="315"/>
        <v>-0.20715827271958223</v>
      </c>
      <c r="EH45" s="40">
        <f t="shared" ca="1" si="182"/>
        <v>271571.48062674794</v>
      </c>
      <c r="EI45" s="39">
        <f t="shared" ca="1" si="316"/>
        <v>0.20009462361964289</v>
      </c>
      <c r="EJ45" s="40">
        <f t="shared" ca="1" si="184"/>
        <v>164624.62494900764</v>
      </c>
      <c r="EK45" s="39">
        <f t="shared" ca="1" si="317"/>
        <v>0.251696468422555</v>
      </c>
      <c r="EL45" s="40">
        <f t="shared" ca="1" si="186"/>
        <v>70576.995834501387</v>
      </c>
      <c r="EM45" s="39">
        <f t="shared" ca="1" si="318"/>
        <v>-3.6467030866984808E-2</v>
      </c>
      <c r="EN45" s="40">
        <f t="shared" ca="1" si="188"/>
        <v>147694.77926820045</v>
      </c>
      <c r="EO45" s="39">
        <f t="shared" ca="1" si="319"/>
        <v>-2.5896016414851196E-2</v>
      </c>
      <c r="EP45" s="40">
        <f t="shared" ca="1" si="190"/>
        <v>145152.71952680149</v>
      </c>
      <c r="EQ45" s="39">
        <f t="shared" ca="1" si="320"/>
        <v>0.10320895533254601</v>
      </c>
      <c r="ER45" s="40">
        <f t="shared" ca="1" si="192"/>
        <v>84379.057653732496</v>
      </c>
      <c r="ES45" s="39">
        <f t="shared" ca="1" si="321"/>
        <v>-7.5566710707927545E-3</v>
      </c>
      <c r="ET45" s="40">
        <f t="shared" ca="1" si="194"/>
        <v>191420.10394282942</v>
      </c>
      <c r="EU45" s="39">
        <f t="shared" ca="1" si="322"/>
        <v>-2.1891447676395039E-2</v>
      </c>
      <c r="EV45" s="40">
        <f t="shared" ca="1" si="196"/>
        <v>48573.455916054125</v>
      </c>
      <c r="EW45" s="39">
        <f t="shared" ca="1" si="323"/>
        <v>8.543225176010065E-2</v>
      </c>
      <c r="EX45" s="40">
        <f t="shared" ca="1" si="198"/>
        <v>147263.74394402484</v>
      </c>
      <c r="EY45" s="39">
        <f t="shared" ca="1" si="324"/>
        <v>1.1366914409865946E-2</v>
      </c>
      <c r="EZ45" s="40">
        <f t="shared" ca="1" si="200"/>
        <v>275059.84654771822</v>
      </c>
      <c r="FA45" s="39">
        <f t="shared" ca="1" si="325"/>
        <v>-6.6933506551973693E-2</v>
      </c>
      <c r="FB45" s="40">
        <f t="shared" ca="1" si="202"/>
        <v>226676.63229953795</v>
      </c>
      <c r="FC45" s="39">
        <f t="shared" ca="1" si="326"/>
        <v>-7.3371968643503843E-2</v>
      </c>
      <c r="FD45" s="40">
        <f t="shared" ca="1" si="204"/>
        <v>54825.49898394991</v>
      </c>
      <c r="FE45" s="39">
        <f t="shared" ca="1" si="327"/>
        <v>-9.4932805339245224E-2</v>
      </c>
      <c r="FF45" s="40">
        <f t="shared" ca="1" si="206"/>
        <v>572028.94871609448</v>
      </c>
      <c r="FG45" s="39">
        <f t="shared" ca="1" si="328"/>
        <v>0.11947974221188992</v>
      </c>
      <c r="FH45" s="40">
        <f t="shared" ca="1" si="208"/>
        <v>338196.60538657301</v>
      </c>
      <c r="FI45" s="39">
        <f t="shared" ca="1" si="329"/>
        <v>0.16405374167036696</v>
      </c>
      <c r="FJ45" s="40">
        <f t="shared" ca="1" si="210"/>
        <v>212964.68338641868</v>
      </c>
      <c r="FK45" s="39">
        <f t="shared" ca="1" si="330"/>
        <v>0.21698929241961726</v>
      </c>
      <c r="FL45" s="40">
        <f t="shared" ca="1" si="212"/>
        <v>128592.79091722202</v>
      </c>
      <c r="FM45" s="39">
        <f t="shared" ca="1" si="331"/>
        <v>1.8753024880131895E-2</v>
      </c>
      <c r="FN45" s="40">
        <f t="shared" ca="1" si="214"/>
        <v>145380.18686524057</v>
      </c>
      <c r="FO45" s="39">
        <f t="shared" ca="1" si="332"/>
        <v>8.291967676396092E-2</v>
      </c>
      <c r="FP45" s="40">
        <f t="shared" ca="1" si="216"/>
        <v>745153.41499309544</v>
      </c>
      <c r="FQ45" s="39">
        <f t="shared" ca="1" si="333"/>
        <v>-8.429077742800023E-2</v>
      </c>
      <c r="FR45" s="40">
        <f t="shared" ca="1" si="218"/>
        <v>99290.293098182461</v>
      </c>
      <c r="FS45" s="39">
        <f t="shared" ca="1" si="334"/>
        <v>-0.29138285765662297</v>
      </c>
      <c r="FT45" s="40">
        <f t="shared" ca="1" si="220"/>
        <v>94752.292328565512</v>
      </c>
      <c r="FU45" s="39">
        <f t="shared" ca="1" si="335"/>
        <v>0.16282835221120515</v>
      </c>
      <c r="FV45" s="40">
        <f t="shared" ca="1" si="222"/>
        <v>265778.8069134765</v>
      </c>
      <c r="FW45" s="39">
        <f t="shared" ca="1" si="336"/>
        <v>1.8807415749420919E-2</v>
      </c>
      <c r="FX45" s="40">
        <f t="shared" ca="1" si="224"/>
        <v>95374.017274513797</v>
      </c>
      <c r="FY45" s="39">
        <f t="shared" ca="1" si="337"/>
        <v>-7.2304539273710444E-2</v>
      </c>
      <c r="FZ45" s="40">
        <f t="shared" ca="1" si="226"/>
        <v>109261.34926002812</v>
      </c>
      <c r="GA45" s="39">
        <f t="shared" ca="1" si="338"/>
        <v>0.17987945552370785</v>
      </c>
      <c r="GB45" s="40">
        <f t="shared" ca="1" si="228"/>
        <v>107809.87027681342</v>
      </c>
      <c r="GC45" s="39">
        <f t="shared" ca="1" si="339"/>
        <v>5.3487681737995521E-2</v>
      </c>
      <c r="GD45" s="40">
        <f t="shared" ca="1" si="230"/>
        <v>180813.33197535144</v>
      </c>
      <c r="GE45" s="39">
        <f t="shared" ca="1" si="340"/>
        <v>1.0942560921856331E-2</v>
      </c>
      <c r="GF45" s="40">
        <f t="shared" ca="1" si="232"/>
        <v>222078.62337934194</v>
      </c>
      <c r="GG45" s="39">
        <f t="shared" ca="1" si="341"/>
        <v>6.819731801065422E-2</v>
      </c>
      <c r="GH45" s="40">
        <f t="shared" ca="1" si="234"/>
        <v>293881.79897697858</v>
      </c>
      <c r="GI45" s="39">
        <f t="shared" ca="1" si="342"/>
        <v>-1.3269336167785632E-2</v>
      </c>
      <c r="GJ45" s="40">
        <f t="shared" ca="1" si="236"/>
        <v>195241.87768858293</v>
      </c>
      <c r="GK45" s="39">
        <f t="shared" ca="1" si="343"/>
        <v>-0.1847025146149851</v>
      </c>
      <c r="GL45" s="40">
        <f t="shared" ca="1" si="238"/>
        <v>157410.61583964498</v>
      </c>
      <c r="GM45" s="39">
        <f t="shared" ca="1" si="344"/>
        <v>0.14464363615038642</v>
      </c>
      <c r="GN45" s="40">
        <f t="shared" ca="1" si="240"/>
        <v>221275.68175778849</v>
      </c>
      <c r="GO45" s="39">
        <f t="shared" ca="1" si="345"/>
        <v>0.17823001469461369</v>
      </c>
      <c r="GP45" s="40">
        <f t="shared" ca="1" si="242"/>
        <v>56818.241501574077</v>
      </c>
      <c r="GQ45" s="39">
        <f t="shared" ca="1" si="346"/>
        <v>-9.1837596594245202E-2</v>
      </c>
      <c r="GR45" s="40">
        <f t="shared" ca="1" si="244"/>
        <v>136620.01363984382</v>
      </c>
      <c r="GS45" s="39">
        <f t="shared" ca="1" si="347"/>
        <v>0.12415122236015921</v>
      </c>
      <c r="GT45" s="40">
        <f t="shared" ca="1" si="246"/>
        <v>133957.71666149664</v>
      </c>
      <c r="GU45" s="14"/>
      <c r="GV45" s="37"/>
      <c r="GW45" s="14"/>
      <c r="GX45" s="37"/>
    </row>
    <row r="46" spans="1:206" x14ac:dyDescent="0.2">
      <c r="A46" s="54">
        <v>46568</v>
      </c>
      <c r="B46" s="84">
        <v>1786.5240000000006</v>
      </c>
      <c r="C46" s="60">
        <f t="shared" ca="1" si="248"/>
        <v>-6.8463594435312386E-2</v>
      </c>
      <c r="D46" s="40">
        <f t="shared" ca="1" si="247"/>
        <v>172126.65543766681</v>
      </c>
      <c r="E46" s="39">
        <f t="shared" ca="1" si="249"/>
        <v>-0.12902486541291674</v>
      </c>
      <c r="F46" s="40">
        <f t="shared" ca="1" si="50"/>
        <v>222296.43813926633</v>
      </c>
      <c r="G46" s="39">
        <f t="shared" ca="1" si="250"/>
        <v>-5.46181484974761E-2</v>
      </c>
      <c r="H46" s="40">
        <f t="shared" ca="1" si="52"/>
        <v>295679.52356475778</v>
      </c>
      <c r="I46" s="39">
        <f t="shared" ca="1" si="251"/>
        <v>9.8750820363024183E-2</v>
      </c>
      <c r="J46" s="40">
        <f t="shared" ca="1" si="54"/>
        <v>404496.95388612337</v>
      </c>
      <c r="K46" s="39">
        <f t="shared" ca="1" si="252"/>
        <v>-7.7995877803586133E-2</v>
      </c>
      <c r="L46" s="40">
        <f t="shared" ca="1" si="56"/>
        <v>479087.35342979827</v>
      </c>
      <c r="M46" s="39">
        <f t="shared" ca="1" si="253"/>
        <v>0.18881320362057274</v>
      </c>
      <c r="N46" s="40">
        <f t="shared" ca="1" si="58"/>
        <v>170405.91538102904</v>
      </c>
      <c r="O46" s="39">
        <f t="shared" ca="1" si="254"/>
        <v>7.9523351207823417E-2</v>
      </c>
      <c r="P46" s="40">
        <f t="shared" ca="1" si="60"/>
        <v>208632.35370555229</v>
      </c>
      <c r="Q46" s="39">
        <f t="shared" ca="1" si="255"/>
        <v>2.552828309643123E-2</v>
      </c>
      <c r="R46" s="40">
        <f t="shared" ca="1" si="62"/>
        <v>238027.99630596311</v>
      </c>
      <c r="S46" s="39">
        <f t="shared" ca="1" si="256"/>
        <v>7.1391883656254818E-2</v>
      </c>
      <c r="T46" s="40">
        <f t="shared" ca="1" si="64"/>
        <v>91052.211712138844</v>
      </c>
      <c r="U46" s="39">
        <f t="shared" ca="1" si="257"/>
        <v>-7.40397826924305E-3</v>
      </c>
      <c r="V46" s="40">
        <f t="shared" ca="1" si="66"/>
        <v>140998.66684770677</v>
      </c>
      <c r="W46" s="39">
        <f t="shared" ca="1" si="258"/>
        <v>4.6368370645429535E-2</v>
      </c>
      <c r="X46" s="40">
        <f t="shared" ca="1" si="68"/>
        <v>70462.443417237067</v>
      </c>
      <c r="Y46" s="39">
        <f t="shared" ca="1" si="259"/>
        <v>-5.9459438314373149E-2</v>
      </c>
      <c r="Z46" s="40">
        <f t="shared" ca="1" si="70"/>
        <v>143945.91472501686</v>
      </c>
      <c r="AA46" s="39">
        <f t="shared" ca="1" si="260"/>
        <v>-0.20364014202742481</v>
      </c>
      <c r="AB46" s="40">
        <f t="shared" ca="1" si="72"/>
        <v>259215.87129723234</v>
      </c>
      <c r="AC46" s="39">
        <f t="shared" ca="1" si="261"/>
        <v>4.0252032229621378E-2</v>
      </c>
      <c r="AD46" s="40">
        <f t="shared" ca="1" si="74"/>
        <v>367128.50745504687</v>
      </c>
      <c r="AE46" s="39">
        <f t="shared" ca="1" si="262"/>
        <v>0.30734741951722278</v>
      </c>
      <c r="AF46" s="40">
        <f t="shared" ca="1" si="76"/>
        <v>101730.21223797218</v>
      </c>
      <c r="AG46" s="39">
        <f t="shared" ca="1" si="263"/>
        <v>1.1496236373564672E-2</v>
      </c>
      <c r="AH46" s="40">
        <f t="shared" ca="1" si="78"/>
        <v>165847.626765644</v>
      </c>
      <c r="AI46" s="39">
        <f t="shared" ca="1" si="264"/>
        <v>-0.11949057868628599</v>
      </c>
      <c r="AJ46" s="40">
        <f t="shared" ca="1" si="80"/>
        <v>91129.080300621266</v>
      </c>
      <c r="AK46" s="39">
        <f t="shared" ca="1" si="265"/>
        <v>-8.206052923255211E-2</v>
      </c>
      <c r="AL46" s="40">
        <f t="shared" ca="1" si="82"/>
        <v>92644.641663539791</v>
      </c>
      <c r="AM46" s="39">
        <f t="shared" ca="1" si="266"/>
        <v>0.15129120900510465</v>
      </c>
      <c r="AN46" s="40">
        <f t="shared" ca="1" si="84"/>
        <v>174127.1062987177</v>
      </c>
      <c r="AO46" s="39">
        <f t="shared" ca="1" si="267"/>
        <v>0.10096257284485768</v>
      </c>
      <c r="AP46" s="40">
        <f t="shared" ca="1" si="86"/>
        <v>481880.01630980917</v>
      </c>
      <c r="AQ46" s="39">
        <f t="shared" ca="1" si="268"/>
        <v>-3.4470727194151791E-2</v>
      </c>
      <c r="AR46" s="40">
        <f t="shared" ca="1" si="88"/>
        <v>190964.73861511826</v>
      </c>
      <c r="AS46" s="39">
        <f t="shared" ca="1" si="269"/>
        <v>-7.0800565703031088E-2</v>
      </c>
      <c r="AT46" s="40">
        <f t="shared" ca="1" si="90"/>
        <v>66160.91256832522</v>
      </c>
      <c r="AU46" s="39">
        <f t="shared" ca="1" si="270"/>
        <v>0.19731276626082656</v>
      </c>
      <c r="AV46" s="40">
        <f t="shared" ca="1" si="92"/>
        <v>284143.94903704413</v>
      </c>
      <c r="AW46" s="39">
        <f t="shared" ca="1" si="271"/>
        <v>0.10784988942949503</v>
      </c>
      <c r="AX46" s="40">
        <f t="shared" ca="1" si="94"/>
        <v>138352.35054839874</v>
      </c>
      <c r="AY46" s="39">
        <f t="shared" ca="1" si="272"/>
        <v>9.7483371771654934E-2</v>
      </c>
      <c r="AZ46" s="40">
        <f t="shared" ca="1" si="96"/>
        <v>358184.81361683045</v>
      </c>
      <c r="BA46" s="39">
        <f t="shared" ca="1" si="273"/>
        <v>-6.8364643714004386E-3</v>
      </c>
      <c r="BB46" s="40">
        <f t="shared" ca="1" si="98"/>
        <v>111083.34112670102</v>
      </c>
      <c r="BC46" s="39">
        <f t="shared" ca="1" si="274"/>
        <v>2.390571676155296E-2</v>
      </c>
      <c r="BD46" s="40">
        <f t="shared" ca="1" si="100"/>
        <v>103364.06392321039</v>
      </c>
      <c r="BE46" s="39">
        <f t="shared" ca="1" si="275"/>
        <v>9.0490360537213405E-2</v>
      </c>
      <c r="BF46" s="40">
        <f t="shared" ca="1" si="102"/>
        <v>94656.65229468052</v>
      </c>
      <c r="BG46" s="39">
        <f t="shared" ca="1" si="276"/>
        <v>-0.12930180482552361</v>
      </c>
      <c r="BH46" s="40">
        <f t="shared" ca="1" si="104"/>
        <v>60548.231354487507</v>
      </c>
      <c r="BI46" s="39">
        <f t="shared" ca="1" si="277"/>
        <v>9.9488364743582164E-2</v>
      </c>
      <c r="BJ46" s="40">
        <f t="shared" ca="1" si="106"/>
        <v>162055.56953377023</v>
      </c>
      <c r="BK46" s="39">
        <f t="shared" ca="1" si="278"/>
        <v>6.7815664237787995E-3</v>
      </c>
      <c r="BL46" s="40">
        <f t="shared" ca="1" si="108"/>
        <v>133638.11585365914</v>
      </c>
      <c r="BM46" s="39">
        <f t="shared" ca="1" si="279"/>
        <v>5.5545291643844003E-2</v>
      </c>
      <c r="BN46" s="40">
        <f t="shared" ca="1" si="110"/>
        <v>95902.924275276033</v>
      </c>
      <c r="BO46" s="39">
        <f t="shared" ca="1" si="280"/>
        <v>0.16498764304558627</v>
      </c>
      <c r="BP46" s="40">
        <f t="shared" ca="1" si="112"/>
        <v>65843.384257147016</v>
      </c>
      <c r="BQ46" s="39">
        <f t="shared" ca="1" si="281"/>
        <v>0.2952949015850091</v>
      </c>
      <c r="BR46" s="40">
        <f t="shared" ca="1" si="114"/>
        <v>467416.956419733</v>
      </c>
      <c r="BS46" s="39">
        <f t="shared" ca="1" si="282"/>
        <v>-0.10301987123307371</v>
      </c>
      <c r="BT46" s="40">
        <f t="shared" ca="1" si="116"/>
        <v>131291.9742140857</v>
      </c>
      <c r="BU46" s="39">
        <f t="shared" ca="1" si="283"/>
        <v>5.5466211301566579E-2</v>
      </c>
      <c r="BV46" s="40">
        <f t="shared" ca="1" si="118"/>
        <v>172134.52489048796</v>
      </c>
      <c r="BW46" s="39">
        <f t="shared" ca="1" si="284"/>
        <v>0.16227904538132804</v>
      </c>
      <c r="BX46" s="40">
        <f t="shared" ca="1" si="120"/>
        <v>128792.92769528025</v>
      </c>
      <c r="BY46" s="39">
        <f t="shared" ca="1" si="285"/>
        <v>-9.7199847603607503E-2</v>
      </c>
      <c r="BZ46" s="40">
        <f t="shared" ca="1" si="122"/>
        <v>199221.21691502753</v>
      </c>
      <c r="CA46" s="39">
        <f t="shared" ca="1" si="286"/>
        <v>-8.6959165585582088E-2</v>
      </c>
      <c r="CB46" s="40">
        <f t="shared" ca="1" si="124"/>
        <v>118718.96971097484</v>
      </c>
      <c r="CC46" s="39">
        <f t="shared" ca="1" si="287"/>
        <v>4.2562724849023105E-2</v>
      </c>
      <c r="CD46" s="40">
        <f t="shared" ca="1" si="126"/>
        <v>373690.4670562956</v>
      </c>
      <c r="CE46" s="39">
        <f t="shared" ca="1" si="288"/>
        <v>8.8334647739205185E-2</v>
      </c>
      <c r="CF46" s="40">
        <f t="shared" ca="1" si="128"/>
        <v>542478.70675605268</v>
      </c>
      <c r="CG46" s="39">
        <f t="shared" ca="1" si="289"/>
        <v>-0.20415002041121597</v>
      </c>
      <c r="CH46" s="40">
        <f t="shared" ca="1" si="130"/>
        <v>260007.76445233211</v>
      </c>
      <c r="CI46" s="39">
        <f t="shared" ca="1" si="290"/>
        <v>-0.18471368606368901</v>
      </c>
      <c r="CJ46" s="40">
        <f t="shared" ca="1" si="132"/>
        <v>69604.591161122502</v>
      </c>
      <c r="CK46" s="39">
        <f t="shared" ca="1" si="291"/>
        <v>1.0803966159606954E-2</v>
      </c>
      <c r="CL46" s="40">
        <f t="shared" ca="1" si="134"/>
        <v>214977.84532353157</v>
      </c>
      <c r="CM46" s="39">
        <f t="shared" ca="1" si="292"/>
        <v>0.15646259380551766</v>
      </c>
      <c r="CN46" s="40">
        <f t="shared" ca="1" si="136"/>
        <v>178484.43455127493</v>
      </c>
      <c r="CO46" s="39">
        <f t="shared" ca="1" si="293"/>
        <v>-0.11039232600155738</v>
      </c>
      <c r="CP46" s="40">
        <f t="shared" ca="1" si="138"/>
        <v>148406.40769181508</v>
      </c>
      <c r="CQ46" s="39">
        <f t="shared" ca="1" si="294"/>
        <v>-1.7784067163823025E-2</v>
      </c>
      <c r="CR46" s="40">
        <f t="shared" ca="1" si="140"/>
        <v>309265.97098690167</v>
      </c>
      <c r="CS46" s="39">
        <f t="shared" ca="1" si="295"/>
        <v>-1.7556044158482768E-2</v>
      </c>
      <c r="CT46" s="40">
        <f t="shared" ca="1" si="142"/>
        <v>267912.43735869328</v>
      </c>
      <c r="CU46" s="39">
        <f t="shared" ca="1" si="296"/>
        <v>8.0061390687676565E-2</v>
      </c>
      <c r="CV46" s="40">
        <f t="shared" ca="1" si="144"/>
        <v>583920.79701722809</v>
      </c>
      <c r="CW46" s="39">
        <f t="shared" ca="1" si="297"/>
        <v>-2.5447239566008063E-2</v>
      </c>
      <c r="CX46" s="40">
        <f t="shared" ca="1" si="146"/>
        <v>213707.35731910105</v>
      </c>
      <c r="CY46" s="39">
        <f t="shared" ca="1" si="298"/>
        <v>-6.8137405333443882E-3</v>
      </c>
      <c r="CZ46" s="40">
        <f t="shared" ca="1" si="148"/>
        <v>103113.47965771187</v>
      </c>
      <c r="DA46" s="39">
        <f t="shared" ca="1" si="299"/>
        <v>8.9586079339679797E-2</v>
      </c>
      <c r="DB46" s="40">
        <f t="shared" ca="1" si="150"/>
        <v>337519.26359651302</v>
      </c>
      <c r="DC46" s="39">
        <f t="shared" ca="1" si="300"/>
        <v>0.28786411213484631</v>
      </c>
      <c r="DD46" s="40">
        <f t="shared" ca="1" si="152"/>
        <v>200537.4409426515</v>
      </c>
      <c r="DE46" s="39">
        <f t="shared" ca="1" si="301"/>
        <v>0.24095162463512251</v>
      </c>
      <c r="DF46" s="40">
        <f t="shared" ca="1" si="154"/>
        <v>210307.32646145497</v>
      </c>
      <c r="DG46" s="39">
        <f t="shared" ca="1" si="302"/>
        <v>0.21677675286986198</v>
      </c>
      <c r="DH46" s="40">
        <f t="shared" ca="1" si="156"/>
        <v>169999.86608790353</v>
      </c>
      <c r="DI46" s="39">
        <f t="shared" ca="1" si="303"/>
        <v>-0.31171962074709203</v>
      </c>
      <c r="DJ46" s="40">
        <f t="shared" ca="1" si="158"/>
        <v>141413.33038610566</v>
      </c>
      <c r="DK46" s="39">
        <f t="shared" ca="1" si="304"/>
        <v>8.0025312165943843E-2</v>
      </c>
      <c r="DL46" s="40">
        <f t="shared" ca="1" si="160"/>
        <v>94670.801614972137</v>
      </c>
      <c r="DM46" s="39">
        <f t="shared" ca="1" si="305"/>
        <v>-7.7851423596287633E-2</v>
      </c>
      <c r="DN46" s="40">
        <f t="shared" ca="1" si="162"/>
        <v>133526.83669304883</v>
      </c>
      <c r="DO46" s="39">
        <f t="shared" ca="1" si="306"/>
        <v>0.2016834631717804</v>
      </c>
      <c r="DP46" s="40">
        <f t="shared" ca="1" si="164"/>
        <v>125254.86237542104</v>
      </c>
      <c r="DQ46" s="39">
        <f t="shared" ca="1" si="307"/>
        <v>-0.14903311600019981</v>
      </c>
      <c r="DR46" s="40">
        <f t="shared" ca="1" si="166"/>
        <v>88623.365711110906</v>
      </c>
      <c r="DS46" s="39">
        <f t="shared" ca="1" si="308"/>
        <v>0.10391924733928018</v>
      </c>
      <c r="DT46" s="40">
        <f t="shared" ca="1" si="168"/>
        <v>110270.04988505653</v>
      </c>
      <c r="DU46" s="39">
        <f t="shared" ca="1" si="309"/>
        <v>6.5649462559456029E-2</v>
      </c>
      <c r="DV46" s="40">
        <f t="shared" ca="1" si="170"/>
        <v>293566.39616233518</v>
      </c>
      <c r="DW46" s="39">
        <f t="shared" ca="1" si="310"/>
        <v>-6.5498487071394607E-2</v>
      </c>
      <c r="DX46" s="40">
        <f t="shared" ca="1" si="172"/>
        <v>74251.774075277062</v>
      </c>
      <c r="DY46" s="39">
        <f t="shared" ca="1" si="311"/>
        <v>0.1300071528212916</v>
      </c>
      <c r="DZ46" s="40">
        <f t="shared" ca="1" si="174"/>
        <v>121208.8696246988</v>
      </c>
      <c r="EA46" s="39">
        <f t="shared" ca="1" si="312"/>
        <v>7.0502590582095515E-2</v>
      </c>
      <c r="EB46" s="40">
        <f t="shared" ca="1" si="176"/>
        <v>80938.175909717946</v>
      </c>
      <c r="EC46" s="39">
        <f t="shared" ca="1" si="313"/>
        <v>0.24072872995626654</v>
      </c>
      <c r="ED46" s="40">
        <f t="shared" ca="1" si="178"/>
        <v>237885.09613850719</v>
      </c>
      <c r="EE46" s="39">
        <f t="shared" ca="1" si="314"/>
        <v>7.5019239175228097E-2</v>
      </c>
      <c r="EF46" s="40">
        <f t="shared" ca="1" si="180"/>
        <v>147231.10211263344</v>
      </c>
      <c r="EG46" s="39">
        <f t="shared" ca="1" si="315"/>
        <v>0.23830270453091529</v>
      </c>
      <c r="EH46" s="40">
        <f t="shared" ca="1" si="182"/>
        <v>338074.22293356707</v>
      </c>
      <c r="EI46" s="39">
        <f t="shared" ca="1" si="316"/>
        <v>4.8395525981729734E-3</v>
      </c>
      <c r="EJ46" s="40">
        <f t="shared" ca="1" si="184"/>
        <v>167207.85848040288</v>
      </c>
      <c r="EK46" s="39">
        <f t="shared" ca="1" si="317"/>
        <v>8.2316877971472052E-2</v>
      </c>
      <c r="EL46" s="40">
        <f t="shared" ca="1" si="186"/>
        <v>78173.197788203135</v>
      </c>
      <c r="EM46" s="39">
        <f t="shared" ca="1" si="318"/>
        <v>0.12682274483299963</v>
      </c>
      <c r="EN46" s="40">
        <f t="shared" ca="1" si="188"/>
        <v>168212.36057249765</v>
      </c>
      <c r="EO46" s="39">
        <f t="shared" ca="1" si="319"/>
        <v>3.7420660752263642E-2</v>
      </c>
      <c r="EP46" s="40">
        <f t="shared" ca="1" si="190"/>
        <v>152370.95420148241</v>
      </c>
      <c r="EQ46" s="39">
        <f t="shared" ca="1" si="320"/>
        <v>1.8387848122803085E-3</v>
      </c>
      <c r="ER46" s="40">
        <f t="shared" ca="1" si="192"/>
        <v>86320.736583420701</v>
      </c>
      <c r="ES46" s="39">
        <f t="shared" ca="1" si="321"/>
        <v>8.4144106520588291E-2</v>
      </c>
      <c r="ET46" s="40">
        <f t="shared" ca="1" si="194"/>
        <v>209313.50155917695</v>
      </c>
      <c r="EU46" s="39">
        <f t="shared" ca="1" si="322"/>
        <v>0.16953004044065828</v>
      </c>
      <c r="EV46" s="40">
        <f t="shared" ca="1" si="196"/>
        <v>58594.639861845309</v>
      </c>
      <c r="EW46" s="39">
        <f t="shared" ca="1" si="323"/>
        <v>-7.3461486321552902E-3</v>
      </c>
      <c r="EX46" s="40">
        <f t="shared" ca="1" si="198"/>
        <v>147968.44659288437</v>
      </c>
      <c r="EY46" s="39">
        <f t="shared" ca="1" si="324"/>
        <v>-0.13665638414608594</v>
      </c>
      <c r="EZ46" s="40">
        <f t="shared" ca="1" si="200"/>
        <v>239257.6864947298</v>
      </c>
      <c r="FA46" s="39">
        <f t="shared" ca="1" si="325"/>
        <v>-7.6182787618310682E-2</v>
      </c>
      <c r="FB46" s="40">
        <f t="shared" ca="1" si="202"/>
        <v>211194.29856302837</v>
      </c>
      <c r="FC46" s="39">
        <f t="shared" ca="1" si="326"/>
        <v>-0.16446136418916837</v>
      </c>
      <c r="FD46" s="40">
        <f t="shared" ca="1" si="204"/>
        <v>47595.34662869764</v>
      </c>
      <c r="FE46" s="39">
        <f t="shared" ca="1" si="327"/>
        <v>-8.3392550608348354E-2</v>
      </c>
      <c r="FF46" s="40">
        <f t="shared" ca="1" si="206"/>
        <v>526112.51966084726</v>
      </c>
      <c r="FG46" s="39">
        <f t="shared" ca="1" si="328"/>
        <v>2.771781521251418E-2</v>
      </c>
      <c r="FH46" s="40">
        <f t="shared" ca="1" si="208"/>
        <v>349357.20040017756</v>
      </c>
      <c r="FI46" s="39">
        <f t="shared" ca="1" si="329"/>
        <v>0.22469910349397124</v>
      </c>
      <c r="FJ46" s="40">
        <f t="shared" ca="1" si="210"/>
        <v>262604.18081922433</v>
      </c>
      <c r="FK46" s="39">
        <f t="shared" ca="1" si="330"/>
        <v>4.8839712495529791E-2</v>
      </c>
      <c r="FL46" s="40">
        <f t="shared" ca="1" si="212"/>
        <v>136659.74985461694</v>
      </c>
      <c r="FM46" s="39">
        <f t="shared" ca="1" si="331"/>
        <v>5.3854744874199695E-2</v>
      </c>
      <c r="FN46" s="40">
        <f t="shared" ca="1" si="214"/>
        <v>154996.12373863158</v>
      </c>
      <c r="FO46" s="39">
        <f t="shared" ca="1" si="332"/>
        <v>1.687333692145828E-2</v>
      </c>
      <c r="FP46" s="40">
        <f t="shared" ca="1" si="216"/>
        <v>759513.16362244904</v>
      </c>
      <c r="FQ46" s="39">
        <f t="shared" ca="1" si="333"/>
        <v>0.11362295797824262</v>
      </c>
      <c r="FR46" s="40">
        <f t="shared" ca="1" si="218"/>
        <v>112358.47389852465</v>
      </c>
      <c r="FS46" s="39">
        <f t="shared" ca="1" si="334"/>
        <v>5.9649838694838322E-2</v>
      </c>
      <c r="FT46" s="40">
        <f t="shared" ca="1" si="220"/>
        <v>102190.77528193062</v>
      </c>
      <c r="FU46" s="39">
        <f t="shared" ca="1" si="335"/>
        <v>9.1031134718201748E-2</v>
      </c>
      <c r="FV46" s="40">
        <f t="shared" ca="1" si="222"/>
        <v>291759.47729086009</v>
      </c>
      <c r="FW46" s="39">
        <f t="shared" ca="1" si="336"/>
        <v>0.1743503321932251</v>
      </c>
      <c r="FX46" s="40">
        <f t="shared" ca="1" si="224"/>
        <v>113789.03286892768</v>
      </c>
      <c r="FY46" s="39">
        <f t="shared" ca="1" si="337"/>
        <v>0.19763427046231463</v>
      </c>
      <c r="FZ46" s="40">
        <f t="shared" ca="1" si="226"/>
        <v>132641.66031076194</v>
      </c>
      <c r="GA46" s="39">
        <f t="shared" ca="1" si="338"/>
        <v>-0.23518467589930489</v>
      </c>
      <c r="GB46" s="40">
        <f t="shared" ca="1" si="228"/>
        <v>84241.164877014962</v>
      </c>
      <c r="GC46" s="39">
        <f t="shared" ca="1" si="339"/>
        <v>0.12483754616230369</v>
      </c>
      <c r="GD46" s="40">
        <f t="shared" ca="1" si="230"/>
        <v>205172.14865258432</v>
      </c>
      <c r="GE46" s="39">
        <f t="shared" ca="1" si="340"/>
        <v>-0.41316297953979508</v>
      </c>
      <c r="GF46" s="40">
        <f t="shared" ca="1" si="232"/>
        <v>132110.48165183704</v>
      </c>
      <c r="GG46" s="39">
        <f t="shared" ca="1" si="341"/>
        <v>0.22515770197692841</v>
      </c>
      <c r="GH46" s="40">
        <f t="shared" ca="1" si="234"/>
        <v>361838.07348748069</v>
      </c>
      <c r="GI46" s="39">
        <f t="shared" ca="1" si="342"/>
        <v>0.16066844942708358</v>
      </c>
      <c r="GJ46" s="40">
        <f t="shared" ca="1" si="236"/>
        <v>228397.61144003985</v>
      </c>
      <c r="GK46" s="39">
        <f t="shared" ca="1" si="343"/>
        <v>8.8685581989472489E-2</v>
      </c>
      <c r="GL46" s="40">
        <f t="shared" ca="1" si="238"/>
        <v>173157.19191670517</v>
      </c>
      <c r="GM46" s="39">
        <f t="shared" ca="1" si="344"/>
        <v>-1.4496916850483994E-2</v>
      </c>
      <c r="GN46" s="40">
        <f t="shared" ca="1" si="240"/>
        <v>219854.39059831167</v>
      </c>
      <c r="GO46" s="39">
        <f t="shared" ca="1" si="345"/>
        <v>0.14966464302292282</v>
      </c>
      <c r="GP46" s="40">
        <f t="shared" ca="1" si="242"/>
        <v>67108.447333097385</v>
      </c>
      <c r="GQ46" s="39">
        <f t="shared" ca="1" si="346"/>
        <v>3.7166706896839409E-2</v>
      </c>
      <c r="GR46" s="40">
        <f t="shared" ca="1" si="244"/>
        <v>143484.2536430381</v>
      </c>
      <c r="GS46" s="39">
        <f t="shared" ca="1" si="347"/>
        <v>-6.2382799777258788E-3</v>
      </c>
      <c r="GT46" s="40">
        <f t="shared" ca="1" si="246"/>
        <v>134908.57491978534</v>
      </c>
      <c r="GU46" s="14"/>
      <c r="GV46" s="37"/>
      <c r="GW46" s="14"/>
      <c r="GX46" s="37"/>
    </row>
    <row r="47" spans="1:206" x14ac:dyDescent="0.2">
      <c r="A47" s="54">
        <v>46599</v>
      </c>
      <c r="B47" s="84">
        <v>1786.5240000000006</v>
      </c>
      <c r="C47" s="60">
        <f t="shared" ca="1" si="248"/>
        <v>7.7070835848524755E-3</v>
      </c>
      <c r="D47" s="40">
        <f t="shared" ca="1" si="247"/>
        <v>175239.773958306</v>
      </c>
      <c r="E47" s="39">
        <f t="shared" ca="1" si="249"/>
        <v>0.25650971339848461</v>
      </c>
      <c r="F47" s="40">
        <f t="shared" ca="1" si="50"/>
        <v>281104.15777587349</v>
      </c>
      <c r="G47" s="39">
        <f t="shared" ca="1" si="250"/>
        <v>0.13384194450212239</v>
      </c>
      <c r="H47" s="40">
        <f t="shared" ca="1" si="52"/>
        <v>337040.36994812603</v>
      </c>
      <c r="I47" s="39">
        <f t="shared" ca="1" si="251"/>
        <v>5.7098939613623535E-2</v>
      </c>
      <c r="J47" s="40">
        <f t="shared" ca="1" si="54"/>
        <v>429379.82502996176</v>
      </c>
      <c r="K47" s="39">
        <f t="shared" ca="1" si="252"/>
        <v>-9.779037869179838E-2</v>
      </c>
      <c r="L47" s="40">
        <f t="shared" ca="1" si="56"/>
        <v>434023.74371144682</v>
      </c>
      <c r="M47" s="39">
        <f t="shared" ca="1" si="253"/>
        <v>2.2138316668848381E-2</v>
      </c>
      <c r="N47" s="40">
        <f t="shared" ca="1" si="58"/>
        <v>175964.93949797927</v>
      </c>
      <c r="O47" s="39">
        <f t="shared" ca="1" si="254"/>
        <v>7.0571925943475375E-2</v>
      </c>
      <c r="P47" s="40">
        <f t="shared" ca="1" si="60"/>
        <v>225142.46472067348</v>
      </c>
      <c r="Q47" s="39">
        <f t="shared" ca="1" si="255"/>
        <v>6.168132273245143E-2</v>
      </c>
      <c r="R47" s="40">
        <f t="shared" ca="1" si="62"/>
        <v>254496.40196547</v>
      </c>
      <c r="S47" s="39">
        <f t="shared" ca="1" si="256"/>
        <v>0.17928860822270473</v>
      </c>
      <c r="T47" s="40">
        <f t="shared" ca="1" si="64"/>
        <v>109163.36002560728</v>
      </c>
      <c r="U47" s="39">
        <f t="shared" ca="1" si="257"/>
        <v>5.1296084144850249E-2</v>
      </c>
      <c r="V47" s="40">
        <f t="shared" ca="1" si="66"/>
        <v>150017.87032663845</v>
      </c>
      <c r="W47" s="39">
        <f t="shared" ca="1" si="258"/>
        <v>9.4282659427108201E-2</v>
      </c>
      <c r="X47" s="40">
        <f t="shared" ca="1" si="68"/>
        <v>78892.353972346318</v>
      </c>
      <c r="Y47" s="39">
        <f t="shared" ca="1" si="259"/>
        <v>-7.8170288054155213E-2</v>
      </c>
      <c r="Z47" s="40">
        <f t="shared" ca="1" si="70"/>
        <v>134480.14510674344</v>
      </c>
      <c r="AA47" s="39">
        <f t="shared" ca="1" si="260"/>
        <v>0.2895319588617411</v>
      </c>
      <c r="AB47" s="40">
        <f t="shared" ca="1" si="72"/>
        <v>336053.67428197298</v>
      </c>
      <c r="AC47" s="39">
        <f t="shared" ca="1" si="261"/>
        <v>-1.3128246347231129E-2</v>
      </c>
      <c r="AD47" s="40">
        <f t="shared" ca="1" si="74"/>
        <v>364095.27796808572</v>
      </c>
      <c r="AE47" s="39">
        <f t="shared" ca="1" si="262"/>
        <v>-6.2484666894901252E-2</v>
      </c>
      <c r="AF47" s="40">
        <f t="shared" ca="1" si="76"/>
        <v>97160.15781313488</v>
      </c>
      <c r="AG47" s="39">
        <f t="shared" ca="1" si="263"/>
        <v>7.1112278397507389E-2</v>
      </c>
      <c r="AH47" s="40">
        <f t="shared" ca="1" si="78"/>
        <v>179427.95337176838</v>
      </c>
      <c r="AI47" s="39">
        <f t="shared" ca="1" si="264"/>
        <v>-4.0792670028090124E-2</v>
      </c>
      <c r="AJ47" s="40">
        <f t="shared" ca="1" si="80"/>
        <v>89198.205797954695</v>
      </c>
      <c r="AK47" s="39">
        <f t="shared" ca="1" si="265"/>
        <v>-0.15506904566976379</v>
      </c>
      <c r="AL47" s="40">
        <f t="shared" ca="1" si="82"/>
        <v>80064.849494357448</v>
      </c>
      <c r="AM47" s="39">
        <f t="shared" ca="1" si="266"/>
        <v>-8.0423760833392921E-2</v>
      </c>
      <c r="AN47" s="40">
        <f t="shared" ca="1" si="84"/>
        <v>161909.67354713887</v>
      </c>
      <c r="AO47" s="39">
        <f t="shared" ca="1" si="267"/>
        <v>5.377204271197622E-2</v>
      </c>
      <c r="AP47" s="40">
        <f t="shared" ca="1" si="86"/>
        <v>509578.21312886797</v>
      </c>
      <c r="AQ47" s="39">
        <f t="shared" ca="1" si="268"/>
        <v>-0.18626039558329505</v>
      </c>
      <c r="AR47" s="40">
        <f t="shared" ca="1" si="88"/>
        <v>157182.09485820579</v>
      </c>
      <c r="AS47" s="39">
        <f t="shared" ca="1" si="269"/>
        <v>-4.6363075593292481E-2</v>
      </c>
      <c r="AT47" s="40">
        <f t="shared" ca="1" si="90"/>
        <v>64880.013177598747</v>
      </c>
      <c r="AU47" s="39">
        <f t="shared" ca="1" si="270"/>
        <v>0.17186489119888851</v>
      </c>
      <c r="AV47" s="40">
        <f t="shared" ca="1" si="92"/>
        <v>334764.84192311822</v>
      </c>
      <c r="AW47" s="39">
        <f t="shared" ca="1" si="271"/>
        <v>0.20150323512427989</v>
      </c>
      <c r="AX47" s="40">
        <f t="shared" ca="1" si="94"/>
        <v>168017.3207709495</v>
      </c>
      <c r="AY47" s="39">
        <f t="shared" ca="1" si="272"/>
        <v>-0.12121467737434671</v>
      </c>
      <c r="AZ47" s="40">
        <f t="shared" ca="1" si="96"/>
        <v>316554.0809938758</v>
      </c>
      <c r="BA47" s="39">
        <f t="shared" ca="1" si="273"/>
        <v>-2.0034742518662718E-2</v>
      </c>
      <c r="BB47" s="40">
        <f t="shared" ca="1" si="98"/>
        <v>110644.3389891148</v>
      </c>
      <c r="BC47" s="39">
        <f t="shared" ca="1" si="274"/>
        <v>4.7727161860546263E-3</v>
      </c>
      <c r="BD47" s="40">
        <f t="shared" ca="1" si="100"/>
        <v>105643.91526415308</v>
      </c>
      <c r="BE47" s="39">
        <f t="shared" ca="1" si="275"/>
        <v>4.0056898767817088E-2</v>
      </c>
      <c r="BF47" s="40">
        <f t="shared" ca="1" si="102"/>
        <v>100234.82823334901</v>
      </c>
      <c r="BG47" s="39">
        <f t="shared" ca="1" si="276"/>
        <v>8.0580638670943422E-2</v>
      </c>
      <c r="BH47" s="40">
        <f t="shared" ca="1" si="104"/>
        <v>67213.770507428155</v>
      </c>
      <c r="BI47" s="39">
        <f t="shared" ca="1" si="277"/>
        <v>0.12968534179180963</v>
      </c>
      <c r="BJ47" s="40">
        <f t="shared" ca="1" si="106"/>
        <v>184858.32545802358</v>
      </c>
      <c r="BK47" s="39">
        <f t="shared" ca="1" si="278"/>
        <v>-2.5997853412936943E-2</v>
      </c>
      <c r="BL47" s="40">
        <f t="shared" ca="1" si="108"/>
        <v>131950.33570731463</v>
      </c>
      <c r="BM47" s="39">
        <f t="shared" ca="1" si="279"/>
        <v>8.3680987139738067E-2</v>
      </c>
      <c r="BN47" s="40">
        <f t="shared" ca="1" si="110"/>
        <v>105714.6996482187</v>
      </c>
      <c r="BO47" s="39">
        <f t="shared" ca="1" si="280"/>
        <v>-6.391659431242111E-2</v>
      </c>
      <c r="BP47" s="40">
        <f t="shared" ca="1" si="112"/>
        <v>63421.423377426094</v>
      </c>
      <c r="BQ47" s="39">
        <f t="shared" ca="1" si="281"/>
        <v>1.9275551843468821E-2</v>
      </c>
      <c r="BR47" s="40">
        <f t="shared" ca="1" si="114"/>
        <v>478213.20019571797</v>
      </c>
      <c r="BS47" s="39">
        <f t="shared" ca="1" si="282"/>
        <v>2.0867381109540308E-2</v>
      </c>
      <c r="BT47" s="40">
        <f t="shared" ca="1" si="116"/>
        <v>135818.21787663497</v>
      </c>
      <c r="BU47" s="39">
        <f t="shared" ca="1" si="283"/>
        <v>-2.982763490878608E-3</v>
      </c>
      <c r="BV47" s="40">
        <f t="shared" ca="1" si="118"/>
        <v>173407.61231412488</v>
      </c>
      <c r="BW47" s="39">
        <f t="shared" ca="1" si="284"/>
        <v>0.20053810110309189</v>
      </c>
      <c r="BX47" s="40">
        <f t="shared" ca="1" si="120"/>
        <v>156407.34085079958</v>
      </c>
      <c r="BY47" s="39">
        <f t="shared" ca="1" si="285"/>
        <v>0.18978240514535155</v>
      </c>
      <c r="BZ47" s="40">
        <f t="shared" ca="1" si="122"/>
        <v>238816.42261714526</v>
      </c>
      <c r="CA47" s="39">
        <f t="shared" ca="1" si="286"/>
        <v>7.6350576431946787E-2</v>
      </c>
      <c r="CB47" s="40">
        <f t="shared" ca="1" si="124"/>
        <v>129569.7554818146</v>
      </c>
      <c r="CC47" s="39">
        <f t="shared" ca="1" si="287"/>
        <v>-0.11418766826805449</v>
      </c>
      <c r="CD47" s="40">
        <f t="shared" ca="1" si="126"/>
        <v>332806.14796913695</v>
      </c>
      <c r="CE47" s="39">
        <f t="shared" ca="1" si="288"/>
        <v>-3.8237347852617155E-2</v>
      </c>
      <c r="CF47" s="40">
        <f t="shared" ca="1" si="128"/>
        <v>523522.28374318359</v>
      </c>
      <c r="CG47" s="39">
        <f t="shared" ca="1" si="289"/>
        <v>-0.17591546369428998</v>
      </c>
      <c r="CH47" s="40">
        <f t="shared" ca="1" si="130"/>
        <v>216054.90200458438</v>
      </c>
      <c r="CI47" s="39">
        <f t="shared" ca="1" si="290"/>
        <v>9.0270700078897079E-2</v>
      </c>
      <c r="CJ47" s="40">
        <f t="shared" ca="1" si="132"/>
        <v>77674.370333942454</v>
      </c>
      <c r="CK47" s="39">
        <f t="shared" ca="1" si="291"/>
        <v>-0.15140494537665924</v>
      </c>
      <c r="CL47" s="40">
        <f t="shared" ca="1" si="134"/>
        <v>184215.66039513037</v>
      </c>
      <c r="CM47" s="39">
        <f t="shared" ca="1" si="292"/>
        <v>0.16928415557043769</v>
      </c>
      <c r="CN47" s="40">
        <f t="shared" ca="1" si="136"/>
        <v>210485.54533675456</v>
      </c>
      <c r="CO47" s="39">
        <f t="shared" ca="1" si="293"/>
        <v>0.11926506180661395</v>
      </c>
      <c r="CP47" s="40">
        <f t="shared" ca="1" si="138"/>
        <v>167892.63107767698</v>
      </c>
      <c r="CQ47" s="39">
        <f t="shared" ca="1" si="294"/>
        <v>-6.9938452116354438E-2</v>
      </c>
      <c r="CR47" s="40">
        <f t="shared" ca="1" si="140"/>
        <v>289422.91168381635</v>
      </c>
      <c r="CS47" s="39">
        <f t="shared" ca="1" si="295"/>
        <v>0.13563412806872807</v>
      </c>
      <c r="CT47" s="40">
        <f t="shared" ca="1" si="142"/>
        <v>306037.03119860735</v>
      </c>
      <c r="CU47" s="39">
        <f t="shared" ca="1" si="296"/>
        <v>0.11874131833280457</v>
      </c>
      <c r="CV47" s="40">
        <f t="shared" ca="1" si="144"/>
        <v>655042.84625699569</v>
      </c>
      <c r="CW47" s="39">
        <f t="shared" ca="1" si="297"/>
        <v>0.15823734959907368</v>
      </c>
      <c r="CX47" s="40">
        <f t="shared" ca="1" si="146"/>
        <v>249310.3671310978</v>
      </c>
      <c r="CY47" s="39">
        <f t="shared" ca="1" si="298"/>
        <v>8.3001653900622335E-2</v>
      </c>
      <c r="CZ47" s="40">
        <f t="shared" ca="1" si="148"/>
        <v>113458.59300875015</v>
      </c>
      <c r="DA47" s="39">
        <f t="shared" ca="1" si="299"/>
        <v>-0.13842321688032497</v>
      </c>
      <c r="DB47" s="40">
        <f t="shared" ca="1" si="150"/>
        <v>292585.2853704053</v>
      </c>
      <c r="DC47" s="39">
        <f t="shared" ca="1" si="300"/>
        <v>8.6066988262277128E-2</v>
      </c>
      <c r="DD47" s="40">
        <f t="shared" ca="1" si="152"/>
        <v>219583.61851840978</v>
      </c>
      <c r="DE47" s="39">
        <f t="shared" ca="1" si="301"/>
        <v>0.27088759250257544</v>
      </c>
      <c r="DF47" s="40">
        <f t="shared" ca="1" si="154"/>
        <v>269063.4958122517</v>
      </c>
      <c r="DG47" s="39">
        <f t="shared" ca="1" si="302"/>
        <v>0.11250627528445512</v>
      </c>
      <c r="DH47" s="40">
        <f t="shared" ca="1" si="156"/>
        <v>190912.4418203097</v>
      </c>
      <c r="DI47" s="39">
        <f t="shared" ca="1" si="303"/>
        <v>0.1253496810901617</v>
      </c>
      <c r="DJ47" s="40">
        <f t="shared" ca="1" si="158"/>
        <v>160925.97025190169</v>
      </c>
      <c r="DK47" s="39">
        <f t="shared" ca="1" si="304"/>
        <v>0.17493484031891512</v>
      </c>
      <c r="DL47" s="40">
        <f t="shared" ca="1" si="160"/>
        <v>113018.54717835097</v>
      </c>
      <c r="DM47" s="39">
        <f t="shared" ca="1" si="305"/>
        <v>-0.1491398202010997</v>
      </c>
      <c r="DN47" s="40">
        <f t="shared" ca="1" si="162"/>
        <v>115399.19227662592</v>
      </c>
      <c r="DO47" s="39">
        <f t="shared" ca="1" si="306"/>
        <v>-0.21230037423762724</v>
      </c>
      <c r="DP47" s="40">
        <f t="shared" ca="1" si="164"/>
        <v>100449.73221803666</v>
      </c>
      <c r="DQ47" s="39">
        <f t="shared" ca="1" si="307"/>
        <v>-0.11689554538668057</v>
      </c>
      <c r="DR47" s="40">
        <f t="shared" ca="1" si="166"/>
        <v>80050.213042307354</v>
      </c>
      <c r="DS47" s="39">
        <f t="shared" ca="1" si="308"/>
        <v>1.1174940481861313E-2</v>
      </c>
      <c r="DT47" s="40">
        <f t="shared" ca="1" si="168"/>
        <v>113288.83512945392</v>
      </c>
      <c r="DU47" s="39">
        <f t="shared" ca="1" si="309"/>
        <v>0.13294709927690773</v>
      </c>
      <c r="DV47" s="40">
        <f t="shared" ca="1" si="170"/>
        <v>334381.72097729315</v>
      </c>
      <c r="DW47" s="39">
        <f t="shared" ca="1" si="310"/>
        <v>0.18917217301011227</v>
      </c>
      <c r="DX47" s="40">
        <f t="shared" ca="1" si="172"/>
        <v>90084.667526953155</v>
      </c>
      <c r="DY47" s="39">
        <f t="shared" ca="1" si="311"/>
        <v>0.23927153963344411</v>
      </c>
      <c r="DZ47" s="40">
        <f t="shared" ca="1" si="174"/>
        <v>151997.22647702988</v>
      </c>
      <c r="EA47" s="39">
        <f t="shared" ca="1" si="312"/>
        <v>1.6544737772967919E-2</v>
      </c>
      <c r="EB47" s="40">
        <f t="shared" ca="1" si="176"/>
        <v>84063.800805966588</v>
      </c>
      <c r="EC47" s="39">
        <f t="shared" ca="1" si="313"/>
        <v>-7.1410744124868586E-2</v>
      </c>
      <c r="ED47" s="40">
        <f t="shared" ca="1" si="178"/>
        <v>222684.0684070405</v>
      </c>
      <c r="EE47" s="39">
        <f t="shared" ca="1" si="314"/>
        <v>0.17155102984801326</v>
      </c>
      <c r="EF47" s="40">
        <f t="shared" ca="1" si="180"/>
        <v>174275.27330571369</v>
      </c>
      <c r="EG47" s="39">
        <f t="shared" ca="1" si="315"/>
        <v>0.16386947862120718</v>
      </c>
      <c r="EH47" s="40">
        <f t="shared" ca="1" si="182"/>
        <v>395260.79358096042</v>
      </c>
      <c r="EI47" s="39">
        <f t="shared" ca="1" si="316"/>
        <v>-0.13483848356048017</v>
      </c>
      <c r="EJ47" s="40">
        <f t="shared" ca="1" si="184"/>
        <v>146448.32840351001</v>
      </c>
      <c r="EK47" s="39">
        <f t="shared" ca="1" si="317"/>
        <v>8.3419667506712467E-3</v>
      </c>
      <c r="EL47" s="40">
        <f t="shared" ca="1" si="186"/>
        <v>80611.840004945974</v>
      </c>
      <c r="EM47" s="39">
        <f t="shared" ca="1" si="318"/>
        <v>-0.12827185538474406</v>
      </c>
      <c r="EN47" s="40">
        <f t="shared" ca="1" si="188"/>
        <v>148421.97298321582</v>
      </c>
      <c r="EO47" s="39">
        <f t="shared" ca="1" si="319"/>
        <v>-5.748995153507027E-2</v>
      </c>
      <c r="EP47" s="40">
        <f t="shared" ca="1" si="190"/>
        <v>145397.67942908677</v>
      </c>
      <c r="EQ47" s="39">
        <f t="shared" ca="1" si="320"/>
        <v>7.0165519715455496E-2</v>
      </c>
      <c r="ER47" s="40">
        <f t="shared" ca="1" si="192"/>
        <v>94163.999928017365</v>
      </c>
      <c r="ES47" s="39">
        <f t="shared" ca="1" si="321"/>
        <v>4.4078405278019192E-2</v>
      </c>
      <c r="ET47" s="40">
        <f t="shared" ca="1" si="194"/>
        <v>220326.23091106367</v>
      </c>
      <c r="EU47" s="39">
        <f t="shared" ca="1" si="322"/>
        <v>-0.12366038524734851</v>
      </c>
      <c r="EV47" s="40">
        <f t="shared" ca="1" si="196"/>
        <v>53135.328123099869</v>
      </c>
      <c r="EW47" s="39">
        <f t="shared" ca="1" si="323"/>
        <v>8.8083353003672246E-3</v>
      </c>
      <c r="EX47" s="40">
        <f t="shared" ca="1" si="198"/>
        <v>151058.32628434896</v>
      </c>
      <c r="EY47" s="39">
        <f t="shared" ca="1" si="324"/>
        <v>-4.4824922211549462E-3</v>
      </c>
      <c r="EZ47" s="40">
        <f t="shared" ca="1" si="200"/>
        <v>239971.73977616566</v>
      </c>
      <c r="FA47" s="39">
        <f t="shared" ca="1" si="325"/>
        <v>9.6833099740489884E-3</v>
      </c>
      <c r="FB47" s="40">
        <f t="shared" ca="1" si="202"/>
        <v>215025.88242076602</v>
      </c>
      <c r="FC47" s="39">
        <f t="shared" ca="1" si="326"/>
        <v>-1.011798191225266E-2</v>
      </c>
      <c r="FD47" s="40">
        <f t="shared" ca="1" si="204"/>
        <v>48900.301772401079</v>
      </c>
      <c r="FE47" s="39">
        <f t="shared" ca="1" si="327"/>
        <v>0.18265243485139687</v>
      </c>
      <c r="FF47" s="40">
        <f t="shared" ca="1" si="206"/>
        <v>623994.77638270438</v>
      </c>
      <c r="FG47" s="39">
        <f t="shared" ca="1" si="328"/>
        <v>7.4823655041335757E-2</v>
      </c>
      <c r="FH47" s="40">
        <f t="shared" ca="1" si="208"/>
        <v>377283.90704912721</v>
      </c>
      <c r="FI47" s="39">
        <f t="shared" ca="1" si="329"/>
        <v>0.16078996365430676</v>
      </c>
      <c r="FJ47" s="40">
        <f t="shared" ca="1" si="210"/>
        <v>306614.82150861644</v>
      </c>
      <c r="FK47" s="39">
        <f t="shared" ca="1" si="330"/>
        <v>-0.14960454559755995</v>
      </c>
      <c r="FL47" s="40">
        <f t="shared" ca="1" si="212"/>
        <v>118001.35407614076</v>
      </c>
      <c r="FM47" s="39">
        <f t="shared" ca="1" si="331"/>
        <v>0.150215272837351</v>
      </c>
      <c r="FN47" s="40">
        <f t="shared" ca="1" si="214"/>
        <v>180065.43275476192</v>
      </c>
      <c r="FO47" s="39">
        <f t="shared" ca="1" si="332"/>
        <v>0.23717144145181479</v>
      </c>
      <c r="FP47" s="40">
        <f t="shared" ca="1" si="216"/>
        <v>941434.51944041322</v>
      </c>
      <c r="FQ47" s="39">
        <f t="shared" ca="1" si="333"/>
        <v>-0.11756803941384256</v>
      </c>
      <c r="FR47" s="40">
        <f t="shared" ca="1" si="218"/>
        <v>100935.23241074372</v>
      </c>
      <c r="FS47" s="39">
        <f t="shared" ca="1" si="334"/>
        <v>-0.1139229037304014</v>
      </c>
      <c r="FT47" s="40">
        <f t="shared" ca="1" si="220"/>
        <v>92335.429427352166</v>
      </c>
      <c r="FU47" s="39">
        <f t="shared" ca="1" si="335"/>
        <v>-0.19876461441819845</v>
      </c>
      <c r="FV47" s="40">
        <f t="shared" ca="1" si="222"/>
        <v>235554.54128428714</v>
      </c>
      <c r="FW47" s="39">
        <f t="shared" ca="1" si="336"/>
        <v>0.23906456432491016</v>
      </c>
      <c r="FX47" s="40">
        <f t="shared" ca="1" si="224"/>
        <v>142778.48243669074</v>
      </c>
      <c r="FY47" s="39">
        <f t="shared" ca="1" si="337"/>
        <v>5.4682415640888667E-2</v>
      </c>
      <c r="FZ47" s="40">
        <f t="shared" ca="1" si="226"/>
        <v>141681.35071117259</v>
      </c>
      <c r="GA47" s="39">
        <f t="shared" ca="1" si="338"/>
        <v>-2.4816761544368959E-4</v>
      </c>
      <c r="GB47" s="40">
        <f t="shared" ca="1" si="228"/>
        <v>86006.782948005246</v>
      </c>
      <c r="GC47" s="39">
        <f t="shared" ca="1" si="339"/>
        <v>6.0751938727120203E-2</v>
      </c>
      <c r="GD47" s="40">
        <f t="shared" ca="1" si="230"/>
        <v>219423.27845603775</v>
      </c>
      <c r="GE47" s="39">
        <f t="shared" ca="1" si="340"/>
        <v>-0.12783677496774562</v>
      </c>
      <c r="GF47" s="40">
        <f t="shared" ca="1" si="232"/>
        <v>117008.42773803066</v>
      </c>
      <c r="GG47" s="39">
        <f t="shared" ca="1" si="341"/>
        <v>0.18703619794457968</v>
      </c>
      <c r="GH47" s="40">
        <f t="shared" ca="1" si="234"/>
        <v>431301.41502417048</v>
      </c>
      <c r="GI47" s="39">
        <f t="shared" ca="1" si="342"/>
        <v>6.3869936793527454E-2</v>
      </c>
      <c r="GJ47" s="40">
        <f t="shared" ca="1" si="236"/>
        <v>244771.87644650781</v>
      </c>
      <c r="GK47" s="39">
        <f t="shared" ca="1" si="343"/>
        <v>0.12449123140307819</v>
      </c>
      <c r="GL47" s="40">
        <f t="shared" ca="1" si="238"/>
        <v>196500.26796471493</v>
      </c>
      <c r="GM47" s="39">
        <f t="shared" ca="1" si="344"/>
        <v>-1.9152130231918925E-2</v>
      </c>
      <c r="GN47" s="40">
        <f t="shared" ca="1" si="240"/>
        <v>217430.23467751362</v>
      </c>
      <c r="GO47" s="39">
        <f t="shared" ca="1" si="345"/>
        <v>-0.15669814852090475</v>
      </c>
      <c r="GP47" s="40">
        <f t="shared" ca="1" si="242"/>
        <v>58379.201885888375</v>
      </c>
      <c r="GQ47" s="39">
        <f t="shared" ca="1" si="346"/>
        <v>6.3821642027601919E-2</v>
      </c>
      <c r="GR47" s="40">
        <f t="shared" ca="1" si="244"/>
        <v>154428.17831564171</v>
      </c>
      <c r="GS47" s="39">
        <f t="shared" ca="1" si="347"/>
        <v>0.17428498589393823</v>
      </c>
      <c r="GT47" s="40">
        <f t="shared" ca="1" si="246"/>
        <v>160207.63799665144</v>
      </c>
      <c r="GU47" s="14"/>
      <c r="GV47" s="37"/>
      <c r="GW47" s="14"/>
      <c r="GX47" s="37"/>
    </row>
    <row r="48" spans="1:206" x14ac:dyDescent="0.2">
      <c r="A48" s="54">
        <v>46630</v>
      </c>
      <c r="B48" s="84">
        <v>1786.5240000000006</v>
      </c>
      <c r="C48" s="60">
        <f t="shared" ca="1" si="248"/>
        <v>8.3650662838041762E-2</v>
      </c>
      <c r="D48" s="40">
        <f t="shared" ca="1" si="247"/>
        <v>191685.22120550691</v>
      </c>
      <c r="E48" s="39">
        <f t="shared" ca="1" si="249"/>
        <v>8.6704744074603241E-2</v>
      </c>
      <c r="F48" s="40">
        <f t="shared" ca="1" si="50"/>
        <v>307263.74583413743</v>
      </c>
      <c r="G48" s="39">
        <f t="shared" ca="1" si="250"/>
        <v>-0.17106777157745442</v>
      </c>
      <c r="H48" s="40">
        <f t="shared" ca="1" si="52"/>
        <v>281170.14892945922</v>
      </c>
      <c r="I48" s="39">
        <f t="shared" ca="1" si="251"/>
        <v>0.17187671164095841</v>
      </c>
      <c r="J48" s="40">
        <f t="shared" ca="1" si="54"/>
        <v>504966.74140108161</v>
      </c>
      <c r="K48" s="39">
        <f t="shared" ca="1" si="252"/>
        <v>0.22603084092096676</v>
      </c>
      <c r="L48" s="40">
        <f t="shared" ca="1" si="56"/>
        <v>533913.01948221133</v>
      </c>
      <c r="M48" s="39">
        <f t="shared" ca="1" si="253"/>
        <v>6.3862800767410133E-2</v>
      </c>
      <c r="N48" s="40">
        <f t="shared" ca="1" si="58"/>
        <v>188989.07737118809</v>
      </c>
      <c r="O48" s="39">
        <f t="shared" ca="1" si="254"/>
        <v>-8.4938862664286657E-2</v>
      </c>
      <c r="P48" s="40">
        <f t="shared" ca="1" si="60"/>
        <v>207805.64382986521</v>
      </c>
      <c r="Q48" s="39">
        <f t="shared" ca="1" si="255"/>
        <v>-0.10976909038400731</v>
      </c>
      <c r="R48" s="40">
        <f t="shared" ca="1" si="62"/>
        <v>228347.08741571769</v>
      </c>
      <c r="S48" s="39">
        <f t="shared" ca="1" si="256"/>
        <v>6.6223591492531805E-2</v>
      </c>
      <c r="T48" s="40">
        <f t="shared" ca="1" si="64"/>
        <v>118179.07378589528</v>
      </c>
      <c r="U48" s="39">
        <f t="shared" ca="1" si="257"/>
        <v>-1.3767285242159491E-2</v>
      </c>
      <c r="V48" s="40">
        <f t="shared" ca="1" si="66"/>
        <v>149739.05551443034</v>
      </c>
      <c r="W48" s="39">
        <f t="shared" ca="1" si="258"/>
        <v>0.21039201958950798</v>
      </c>
      <c r="X48" s="40">
        <f t="shared" ca="1" si="68"/>
        <v>97277.199654758602</v>
      </c>
      <c r="Y48" s="39">
        <f t="shared" ca="1" si="259"/>
        <v>0.22820512224604148</v>
      </c>
      <c r="Z48" s="40">
        <f t="shared" ca="1" si="70"/>
        <v>166955.72706049323</v>
      </c>
      <c r="AA48" s="39">
        <f t="shared" ca="1" si="260"/>
        <v>8.2895438143873595E-2</v>
      </c>
      <c r="AB48" s="40">
        <f t="shared" ca="1" si="72"/>
        <v>365697.51485143567</v>
      </c>
      <c r="AC48" s="39">
        <f t="shared" ca="1" si="261"/>
        <v>-0.163277896556732</v>
      </c>
      <c r="AD48" s="40">
        <f t="shared" ca="1" si="74"/>
        <v>306433.09083521803</v>
      </c>
      <c r="AE48" s="39">
        <f t="shared" ca="1" si="262"/>
        <v>6.0893124412010294E-2</v>
      </c>
      <c r="AF48" s="40">
        <f t="shared" ca="1" si="76"/>
        <v>104863.06739074066</v>
      </c>
      <c r="AG48" s="39">
        <f t="shared" ca="1" si="263"/>
        <v>4.4032685739868287E-2</v>
      </c>
      <c r="AH48" s="40">
        <f t="shared" ca="1" si="78"/>
        <v>189115.17205553519</v>
      </c>
      <c r="AI48" s="39">
        <f t="shared" ca="1" si="264"/>
        <v>-3.6074789885627283E-2</v>
      </c>
      <c r="AJ48" s="40">
        <f t="shared" ca="1" si="80"/>
        <v>87766.923265618549</v>
      </c>
      <c r="AK48" s="39">
        <f t="shared" ca="1" si="265"/>
        <v>2.9229729222433595E-2</v>
      </c>
      <c r="AL48" s="40">
        <f t="shared" ca="1" si="82"/>
        <v>84191.647365312412</v>
      </c>
      <c r="AM48" s="39">
        <f t="shared" ca="1" si="266"/>
        <v>6.1483626864626259E-2</v>
      </c>
      <c r="AN48" s="40">
        <f t="shared" ca="1" si="84"/>
        <v>173650.99150128459</v>
      </c>
      <c r="AO48" s="39">
        <f t="shared" ca="1" si="267"/>
        <v>5.9513505772351857E-2</v>
      </c>
      <c r="AP48" s="40">
        <f t="shared" ca="1" si="86"/>
        <v>541691.52305737766</v>
      </c>
      <c r="AQ48" s="39">
        <f t="shared" ca="1" si="268"/>
        <v>-1.7419720409062839E-2</v>
      </c>
      <c r="AR48" s="40">
        <f t="shared" ca="1" si="88"/>
        <v>156230.55071246505</v>
      </c>
      <c r="AS48" s="39">
        <f t="shared" ca="1" si="269"/>
        <v>0.15143000219621083</v>
      </c>
      <c r="AT48" s="40">
        <f t="shared" ca="1" si="90"/>
        <v>76491.317715572717</v>
      </c>
      <c r="AU48" s="39">
        <f t="shared" ca="1" si="270"/>
        <v>4.1045771007064656E-2</v>
      </c>
      <c r="AV48" s="40">
        <f t="shared" ca="1" si="92"/>
        <v>350292.0469659107</v>
      </c>
      <c r="AW48" s="39">
        <f t="shared" ca="1" si="271"/>
        <v>5.7792030150962459E-2</v>
      </c>
      <c r="AX48" s="40">
        <f t="shared" ca="1" si="94"/>
        <v>179513.90683882814</v>
      </c>
      <c r="AY48" s="39">
        <f t="shared" ca="1" si="272"/>
        <v>8.6872985810497683E-2</v>
      </c>
      <c r="AZ48" s="40">
        <f t="shared" ca="1" si="96"/>
        <v>345840.60318031191</v>
      </c>
      <c r="BA48" s="39">
        <f t="shared" ca="1" si="273"/>
        <v>0.15665869582836942</v>
      </c>
      <c r="BB48" s="40">
        <f t="shared" ca="1" si="98"/>
        <v>129764.26083594152</v>
      </c>
      <c r="BC48" s="39">
        <f t="shared" ca="1" si="274"/>
        <v>5.350142778106437E-2</v>
      </c>
      <c r="BD48" s="40">
        <f t="shared" ca="1" si="100"/>
        <v>113082.53956716706</v>
      </c>
      <c r="BE48" s="39">
        <f t="shared" ca="1" si="275"/>
        <v>1.9431414206164684E-2</v>
      </c>
      <c r="BF48" s="40">
        <f t="shared" ca="1" si="102"/>
        <v>103969.05669863499</v>
      </c>
      <c r="BG48" s="39">
        <f t="shared" ca="1" si="276"/>
        <v>-5.4501344765963348E-2</v>
      </c>
      <c r="BH48" s="40">
        <f t="shared" ca="1" si="104"/>
        <v>65337.053627982474</v>
      </c>
      <c r="BI48" s="39">
        <f t="shared" ca="1" si="277"/>
        <v>8.816614813051124E-2</v>
      </c>
      <c r="BJ48" s="40">
        <f t="shared" ca="1" si="106"/>
        <v>202943.09596351394</v>
      </c>
      <c r="BK48" s="39">
        <f t="shared" ca="1" si="278"/>
        <v>1.9879563529654313E-2</v>
      </c>
      <c r="BL48" s="40">
        <f t="shared" ca="1" si="108"/>
        <v>136359.9747887674</v>
      </c>
      <c r="BM48" s="39">
        <f t="shared" ca="1" si="279"/>
        <v>-6.3206178784930081E-3</v>
      </c>
      <c r="BN48" s="40">
        <f t="shared" ca="1" si="110"/>
        <v>106833.04142760264</v>
      </c>
      <c r="BO48" s="39">
        <f t="shared" ca="1" si="280"/>
        <v>0.17298494048327795</v>
      </c>
      <c r="BP48" s="40">
        <f t="shared" ca="1" si="112"/>
        <v>76178.898525734927</v>
      </c>
      <c r="BQ48" s="39">
        <f t="shared" ca="1" si="281"/>
        <v>-2.9220114524410125E-2</v>
      </c>
      <c r="BR48" s="40">
        <f t="shared" ca="1" si="114"/>
        <v>466026.27971891442</v>
      </c>
      <c r="BS48" s="39">
        <f t="shared" ca="1" si="282"/>
        <v>0.3685508164253814</v>
      </c>
      <c r="BT48" s="40">
        <f t="shared" ca="1" si="116"/>
        <v>187660.65696050914</v>
      </c>
      <c r="BU48" s="39">
        <f t="shared" ca="1" si="283"/>
        <v>-0.10517593608149836</v>
      </c>
      <c r="BV48" s="40">
        <f t="shared" ca="1" si="118"/>
        <v>156955.82836532925</v>
      </c>
      <c r="BW48" s="39">
        <f t="shared" ca="1" si="284"/>
        <v>-9.443702182000073E-3</v>
      </c>
      <c r="BX48" s="40">
        <f t="shared" ca="1" si="120"/>
        <v>156716.80050472607</v>
      </c>
      <c r="BY48" s="39">
        <f t="shared" ca="1" si="285"/>
        <v>-4.6817049049324495E-2</v>
      </c>
      <c r="BZ48" s="40">
        <f t="shared" ca="1" si="122"/>
        <v>229422.26644569417</v>
      </c>
      <c r="CA48" s="39">
        <f t="shared" ca="1" si="286"/>
        <v>0.14284245746309901</v>
      </c>
      <c r="CB48" s="40">
        <f t="shared" ca="1" si="124"/>
        <v>149864.34176772987</v>
      </c>
      <c r="CC48" s="39">
        <f t="shared" ca="1" si="287"/>
        <v>6.8283925577393503E-2</v>
      </c>
      <c r="CD48" s="40">
        <f t="shared" ca="1" si="126"/>
        <v>357317.98220876046</v>
      </c>
      <c r="CE48" s="39">
        <f t="shared" ca="1" si="288"/>
        <v>-4.5800097589117537E-2</v>
      </c>
      <c r="CF48" s="40">
        <f t="shared" ca="1" si="128"/>
        <v>501331.43605766806</v>
      </c>
      <c r="CG48" s="39">
        <f t="shared" ca="1" si="289"/>
        <v>8.3991161141775864E-2</v>
      </c>
      <c r="CH48" s="40">
        <f t="shared" ca="1" si="130"/>
        <v>235988.12809432202</v>
      </c>
      <c r="CI48" s="39">
        <f t="shared" ca="1" si="290"/>
        <v>-5.6782812877378942E-2</v>
      </c>
      <c r="CJ48" s="40">
        <f t="shared" ca="1" si="132"/>
        <v>75050.325097901965</v>
      </c>
      <c r="CK48" s="39">
        <f t="shared" ca="1" si="291"/>
        <v>-7.9007856166674495E-2</v>
      </c>
      <c r="CL48" s="40">
        <f t="shared" ca="1" si="134"/>
        <v>171447.69999498295</v>
      </c>
      <c r="CM48" s="39">
        <f t="shared" ca="1" si="292"/>
        <v>-3.8692751251224407E-2</v>
      </c>
      <c r="CN48" s="40">
        <f t="shared" ca="1" si="136"/>
        <v>204127.80448906121</v>
      </c>
      <c r="CO48" s="39">
        <f t="shared" ca="1" si="293"/>
        <v>-4.3311569236387064E-2</v>
      </c>
      <c r="CP48" s="40">
        <f t="shared" ca="1" si="138"/>
        <v>162407.461762477</v>
      </c>
      <c r="CQ48" s="39">
        <f t="shared" ca="1" si="294"/>
        <v>-7.4678569688479024E-2</v>
      </c>
      <c r="CR48" s="40">
        <f t="shared" ca="1" si="140"/>
        <v>269595.74660419393</v>
      </c>
      <c r="CS48" s="39">
        <f t="shared" ca="1" si="295"/>
        <v>6.0024512604036628E-3</v>
      </c>
      <c r="CT48" s="40">
        <f t="shared" ca="1" si="142"/>
        <v>309660.52756225562</v>
      </c>
      <c r="CU48" s="39">
        <f t="shared" ca="1" si="296"/>
        <v>3.9440751700515253E-2</v>
      </c>
      <c r="CV48" s="40">
        <f t="shared" ca="1" si="144"/>
        <v>682664.75250941666</v>
      </c>
      <c r="CW48" s="39">
        <f t="shared" ca="1" si="297"/>
        <v>-0.13426131768252209</v>
      </c>
      <c r="CX48" s="40">
        <f t="shared" ca="1" si="146"/>
        <v>217624.15272816329</v>
      </c>
      <c r="CY48" s="39">
        <f t="shared" ca="1" si="298"/>
        <v>0.28979418945434759</v>
      </c>
      <c r="CZ48" s="40">
        <f t="shared" ca="1" si="148"/>
        <v>148124.75800635162</v>
      </c>
      <c r="DA48" s="39">
        <f t="shared" ca="1" si="299"/>
        <v>1.5952581402977225E-2</v>
      </c>
      <c r="DB48" s="40">
        <f t="shared" ca="1" si="150"/>
        <v>299039.29995259002</v>
      </c>
      <c r="DC48" s="39">
        <f t="shared" ca="1" si="300"/>
        <v>-5.6022290674576043E-2</v>
      </c>
      <c r="DD48" s="40">
        <f t="shared" ca="1" si="152"/>
        <v>209068.56521439622</v>
      </c>
      <c r="DE48" s="39">
        <f t="shared" ca="1" si="301"/>
        <v>0.31621503256557704</v>
      </c>
      <c r="DF48" s="40">
        <f t="shared" ca="1" si="154"/>
        <v>355931.94190273085</v>
      </c>
      <c r="DG48" s="39">
        <f t="shared" ca="1" si="302"/>
        <v>-0.10874071351860043</v>
      </c>
      <c r="DH48" s="40">
        <f t="shared" ca="1" si="156"/>
        <v>171939.01067719093</v>
      </c>
      <c r="DI48" s="39">
        <f t="shared" ca="1" si="303"/>
        <v>1.7082911224446686E-2</v>
      </c>
      <c r="DJ48" s="40">
        <f t="shared" ca="1" si="158"/>
        <v>165461.57831542287</v>
      </c>
      <c r="DK48" s="39">
        <f t="shared" ca="1" si="304"/>
        <v>-5.2376774149596551E-2</v>
      </c>
      <c r="DL48" s="40">
        <f t="shared" ca="1" si="160"/>
        <v>108885.52425807496</v>
      </c>
      <c r="DM48" s="39">
        <f t="shared" ca="1" si="305"/>
        <v>9.8969441632952154E-2</v>
      </c>
      <c r="DN48" s="40">
        <f t="shared" ca="1" si="162"/>
        <v>128606.70990113728</v>
      </c>
      <c r="DO48" s="39">
        <f t="shared" ca="1" si="306"/>
        <v>0.17824873995242749</v>
      </c>
      <c r="DP48" s="40">
        <f t="shared" ca="1" si="164"/>
        <v>120141.29441446046</v>
      </c>
      <c r="DQ48" s="39">
        <f t="shared" ca="1" si="307"/>
        <v>0.22740996272039027</v>
      </c>
      <c r="DR48" s="40">
        <f t="shared" ca="1" si="166"/>
        <v>100040.95300601778</v>
      </c>
      <c r="DS48" s="39">
        <f t="shared" ca="1" si="308"/>
        <v>0.11543862501682281</v>
      </c>
      <c r="DT48" s="40">
        <f t="shared" ca="1" si="168"/>
        <v>128153.26648655563</v>
      </c>
      <c r="DU48" s="39">
        <f t="shared" ca="1" si="309"/>
        <v>-4.5805163099714115E-2</v>
      </c>
      <c r="DV48" s="40">
        <f t="shared" ca="1" si="170"/>
        <v>320851.83571036509</v>
      </c>
      <c r="DW48" s="39">
        <f t="shared" ca="1" si="310"/>
        <v>8.5109933910330948E-2</v>
      </c>
      <c r="DX48" s="40">
        <f t="shared" ca="1" si="172"/>
        <v>99538.291626506281</v>
      </c>
      <c r="DY48" s="39">
        <f t="shared" ca="1" si="311"/>
        <v>6.1703325342869958E-2</v>
      </c>
      <c r="DZ48" s="40">
        <f t="shared" ca="1" si="174"/>
        <v>163162.48479355595</v>
      </c>
      <c r="EA48" s="39">
        <f t="shared" ca="1" si="312"/>
        <v>8.8558315757435044E-2</v>
      </c>
      <c r="EB48" s="40">
        <f t="shared" ca="1" si="176"/>
        <v>93294.873421511496</v>
      </c>
      <c r="EC48" s="39">
        <f t="shared" ca="1" si="313"/>
        <v>4.1851353737868309E-2</v>
      </c>
      <c r="ED48" s="40">
        <f t="shared" ca="1" si="178"/>
        <v>233790.22212573123</v>
      </c>
      <c r="EE48" s="39">
        <f t="shared" ca="1" si="314"/>
        <v>0.12130763026494251</v>
      </c>
      <c r="EF48" s="40">
        <f t="shared" ca="1" si="180"/>
        <v>197202.71772420502</v>
      </c>
      <c r="EG48" s="39">
        <f t="shared" ca="1" si="315"/>
        <v>1.1390967354048816E-2</v>
      </c>
      <c r="EH48" s="40">
        <f t="shared" ca="1" si="182"/>
        <v>401549.72037697659</v>
      </c>
      <c r="EI48" s="39">
        <f t="shared" ca="1" si="316"/>
        <v>0.22921842288663585</v>
      </c>
      <c r="EJ48" s="40">
        <f t="shared" ca="1" si="184"/>
        <v>181803.50727454669</v>
      </c>
      <c r="EK48" s="39">
        <f t="shared" ca="1" si="317"/>
        <v>0.19356164667506048</v>
      </c>
      <c r="EL48" s="40">
        <f t="shared" ca="1" si="186"/>
        <v>98001.724497809832</v>
      </c>
      <c r="EM48" s="39">
        <f t="shared" ca="1" si="318"/>
        <v>-8.6033645097320977E-2</v>
      </c>
      <c r="EN48" s="40">
        <f t="shared" ca="1" si="188"/>
        <v>137439.21363493369</v>
      </c>
      <c r="EO48" s="39">
        <f t="shared" ca="1" si="319"/>
        <v>-6.8218670403663362E-2</v>
      </c>
      <c r="EP48" s="40">
        <f t="shared" ca="1" si="190"/>
        <v>137265.36705865641</v>
      </c>
      <c r="EQ48" s="39">
        <f t="shared" ca="1" si="320"/>
        <v>-5.7865844565330303E-2</v>
      </c>
      <c r="ER48" s="40">
        <f t="shared" ca="1" si="192"/>
        <v>90501.644544532945</v>
      </c>
      <c r="ES48" s="39">
        <f t="shared" ca="1" si="321"/>
        <v>0.1207365549453259</v>
      </c>
      <c r="ET48" s="40">
        <f t="shared" ca="1" si="194"/>
        <v>248714.18499535386</v>
      </c>
      <c r="EU48" s="39">
        <f t="shared" ca="1" si="322"/>
        <v>0.12668235054268306</v>
      </c>
      <c r="EV48" s="40">
        <f t="shared" ca="1" si="196"/>
        <v>61653.160386590891</v>
      </c>
      <c r="EW48" s="39">
        <f t="shared" ca="1" si="323"/>
        <v>-5.5712052878659164E-2</v>
      </c>
      <c r="EX48" s="40">
        <f t="shared" ca="1" si="198"/>
        <v>144429.08082263355</v>
      </c>
      <c r="EY48" s="39">
        <f t="shared" ca="1" si="324"/>
        <v>2.4078676790017729E-2</v>
      </c>
      <c r="EZ48" s="40">
        <f t="shared" ca="1" si="200"/>
        <v>247536.46573697418</v>
      </c>
      <c r="FA48" s="39">
        <f t="shared" ca="1" si="325"/>
        <v>-4.9462797128460557E-2</v>
      </c>
      <c r="FB48" s="40">
        <f t="shared" ca="1" si="202"/>
        <v>206176.62482121945</v>
      </c>
      <c r="FC48" s="39">
        <f t="shared" ca="1" si="326"/>
        <v>-0.11771542781899327</v>
      </c>
      <c r="FD48" s="40">
        <f t="shared" ca="1" si="204"/>
        <v>44930.505828785012</v>
      </c>
      <c r="FE48" s="39">
        <f t="shared" ca="1" si="327"/>
        <v>-2.3645302451885328E-3</v>
      </c>
      <c r="FF48" s="40">
        <f t="shared" ca="1" si="206"/>
        <v>624305.84586110781</v>
      </c>
      <c r="FG48" s="39">
        <f t="shared" ca="1" si="328"/>
        <v>-4.2943030432888669E-2</v>
      </c>
      <c r="FH48" s="40">
        <f t="shared" ca="1" si="208"/>
        <v>362868.71674687736</v>
      </c>
      <c r="FI48" s="39">
        <f t="shared" ca="1" si="329"/>
        <v>4.7640591670078607E-2</v>
      </c>
      <c r="FJ48" s="40">
        <f t="shared" ca="1" si="210"/>
        <v>323008.65702010243</v>
      </c>
      <c r="FK48" s="39">
        <f t="shared" ca="1" si="330"/>
        <v>0.18524319725167004</v>
      </c>
      <c r="FL48" s="40">
        <f t="shared" ca="1" si="212"/>
        <v>141646.82618523145</v>
      </c>
      <c r="FM48" s="39">
        <f t="shared" ca="1" si="331"/>
        <v>-7.9962903809685959E-2</v>
      </c>
      <c r="FN48" s="40">
        <f t="shared" ca="1" si="214"/>
        <v>167453.40187594341</v>
      </c>
      <c r="FO48" s="39">
        <f t="shared" ca="1" si="332"/>
        <v>-2.1405062262511189E-2</v>
      </c>
      <c r="FP48" s="40">
        <f t="shared" ca="1" si="216"/>
        <v>923069.57893571386</v>
      </c>
      <c r="FQ48" s="39">
        <f t="shared" ca="1" si="333"/>
        <v>-0.1591132035350302</v>
      </c>
      <c r="FR48" s="40">
        <f t="shared" ca="1" si="218"/>
        <v>86661.628232317482</v>
      </c>
      <c r="FS48" s="39">
        <f t="shared" ca="1" si="334"/>
        <v>9.199225066615721E-2</v>
      </c>
      <c r="FT48" s="40">
        <f t="shared" ca="1" si="220"/>
        <v>102616.09739660042</v>
      </c>
      <c r="FU48" s="39">
        <f t="shared" ca="1" si="335"/>
        <v>0.18769351045828514</v>
      </c>
      <c r="FV48" s="40">
        <f t="shared" ca="1" si="222"/>
        <v>281553.124042326</v>
      </c>
      <c r="FW48" s="39">
        <f t="shared" ca="1" si="336"/>
        <v>0.1204375948476113</v>
      </c>
      <c r="FX48" s="40">
        <f t="shared" ca="1" si="224"/>
        <v>161760.90345735769</v>
      </c>
      <c r="FY48" s="39">
        <f t="shared" ca="1" si="337"/>
        <v>0.20577429987776372</v>
      </c>
      <c r="FZ48" s="40">
        <f t="shared" ca="1" si="226"/>
        <v>172622.25545950004</v>
      </c>
      <c r="GA48" s="39">
        <f t="shared" ca="1" si="338"/>
        <v>4.6739000509993106E-3</v>
      </c>
      <c r="GB48" s="40">
        <f t="shared" ca="1" si="228"/>
        <v>88195.294055212216</v>
      </c>
      <c r="GC48" s="39">
        <f t="shared" ca="1" si="339"/>
        <v>-5.9679305451179214E-2</v>
      </c>
      <c r="GD48" s="40">
        <f t="shared" ca="1" si="230"/>
        <v>208114.77359796074</v>
      </c>
      <c r="GE48" s="39">
        <f t="shared" ca="1" si="340"/>
        <v>-0.18425849407882502</v>
      </c>
      <c r="GF48" s="40">
        <f t="shared" ca="1" si="232"/>
        <v>97235.155048490124</v>
      </c>
      <c r="GG48" s="39">
        <f t="shared" ca="1" si="341"/>
        <v>5.3331307155023384E-2</v>
      </c>
      <c r="GH48" s="40">
        <f t="shared" ca="1" si="234"/>
        <v>456089.80726522073</v>
      </c>
      <c r="GI48" s="39">
        <f t="shared" ca="1" si="342"/>
        <v>8.3435901129573081E-2</v>
      </c>
      <c r="GJ48" s="40">
        <f t="shared" ca="1" si="236"/>
        <v>266981.16252899868</v>
      </c>
      <c r="GK48" s="39">
        <f t="shared" ca="1" si="343"/>
        <v>-6.9784886932394152E-2</v>
      </c>
      <c r="GL48" s="40">
        <f t="shared" ca="1" si="238"/>
        <v>184574.04298261215</v>
      </c>
      <c r="GM48" s="39">
        <f t="shared" ca="1" si="344"/>
        <v>3.1843493229391812E-2</v>
      </c>
      <c r="GN48" s="40">
        <f t="shared" ca="1" si="240"/>
        <v>226140.49688333212</v>
      </c>
      <c r="GO48" s="39">
        <f t="shared" ca="1" si="345"/>
        <v>0.20846572585789563</v>
      </c>
      <c r="GP48" s="40">
        <f t="shared" ca="1" si="242"/>
        <v>72335.788582034729</v>
      </c>
      <c r="GQ48" s="39">
        <f t="shared" ca="1" si="346"/>
        <v>0.1836878798481123</v>
      </c>
      <c r="GR48" s="40">
        <f t="shared" ca="1" si="244"/>
        <v>184581.28697924817</v>
      </c>
      <c r="GS48" s="39">
        <f t="shared" ca="1" si="347"/>
        <v>-2.1638370269965533E-2</v>
      </c>
      <c r="GT48" s="40">
        <f t="shared" ca="1" si="246"/>
        <v>158527.52980560329</v>
      </c>
      <c r="GU48" s="14"/>
      <c r="GV48" s="37"/>
      <c r="GW48" s="14"/>
      <c r="GX48" s="37"/>
    </row>
    <row r="49" spans="1:206" x14ac:dyDescent="0.2">
      <c r="A49" s="54">
        <v>46660</v>
      </c>
      <c r="B49" s="84">
        <v>1786.5240000000006</v>
      </c>
      <c r="C49" s="60">
        <f t="shared" ca="1" si="248"/>
        <v>0.10570418633286222</v>
      </c>
      <c r="D49" s="40">
        <f t="shared" ca="1" si="247"/>
        <v>213733.67554506974</v>
      </c>
      <c r="E49" s="39">
        <f t="shared" ca="1" si="249"/>
        <v>0.10377867424354691</v>
      </c>
      <c r="F49" s="40">
        <f t="shared" ca="1" si="50"/>
        <v>340937.69401991036</v>
      </c>
      <c r="G49" s="39">
        <f t="shared" ca="1" si="250"/>
        <v>0.2189794641340447</v>
      </c>
      <c r="H49" s="40">
        <f t="shared" ca="1" si="52"/>
        <v>344527.16147252172</v>
      </c>
      <c r="I49" s="39">
        <f t="shared" ca="1" si="251"/>
        <v>0.10298069449490219</v>
      </c>
      <c r="J49" s="40">
        <f t="shared" ca="1" si="54"/>
        <v>558755.0911273926</v>
      </c>
      <c r="K49" s="39">
        <f t="shared" ca="1" si="252"/>
        <v>8.6997141445782494E-2</v>
      </c>
      <c r="L49" s="40">
        <f t="shared" ca="1" si="56"/>
        <v>582148.44995785004</v>
      </c>
      <c r="M49" s="39">
        <f t="shared" ca="1" si="253"/>
        <v>4.4334223200888402E-2</v>
      </c>
      <c r="N49" s="40">
        <f t="shared" ca="1" si="58"/>
        <v>199154.28530989229</v>
      </c>
      <c r="O49" s="39">
        <f t="shared" ca="1" si="254"/>
        <v>0.10047179965095103</v>
      </c>
      <c r="P49" s="40">
        <f t="shared" ca="1" si="60"/>
        <v>230470.7748430763</v>
      </c>
      <c r="Q49" s="39">
        <f t="shared" ca="1" si="255"/>
        <v>-3.2788458291093038E-2</v>
      </c>
      <c r="R49" s="40">
        <f t="shared" ca="1" si="62"/>
        <v>222646.46246409486</v>
      </c>
      <c r="S49" s="39">
        <f t="shared" ca="1" si="256"/>
        <v>6.5234710739198232E-2</v>
      </c>
      <c r="T49" s="40">
        <f t="shared" ca="1" si="64"/>
        <v>127674.97547974452</v>
      </c>
      <c r="U49" s="39">
        <f t="shared" ca="1" si="257"/>
        <v>-3.5987792075075055E-2</v>
      </c>
      <c r="V49" s="40">
        <f t="shared" ca="1" si="66"/>
        <v>146136.80151905891</v>
      </c>
      <c r="W49" s="39">
        <f t="shared" ca="1" si="258"/>
        <v>-2.2756406569794073E-2</v>
      </c>
      <c r="X49" s="40">
        <f t="shared" ca="1" si="68"/>
        <v>96850.044149443886</v>
      </c>
      <c r="Y49" s="39">
        <f t="shared" ca="1" si="259"/>
        <v>-0.14643532130820172</v>
      </c>
      <c r="Z49" s="40">
        <f t="shared" ca="1" si="70"/>
        <v>144294.0355241455</v>
      </c>
      <c r="AA49" s="39">
        <f t="shared" ca="1" si="260"/>
        <v>0.24764012702635094</v>
      </c>
      <c r="AB49" s="40">
        <f t="shared" ca="1" si="72"/>
        <v>458045.41788246599</v>
      </c>
      <c r="AC49" s="39">
        <f t="shared" ca="1" si="261"/>
        <v>0.17316507050082977</v>
      </c>
      <c r="AD49" s="40">
        <f t="shared" ca="1" si="74"/>
        <v>361283.12261348573</v>
      </c>
      <c r="AE49" s="39">
        <f t="shared" ca="1" si="262"/>
        <v>-2.3624674053048529E-2</v>
      </c>
      <c r="AF49" s="40">
        <f t="shared" ca="1" si="76"/>
        <v>104172.23560343155</v>
      </c>
      <c r="AG49" s="39">
        <f t="shared" ca="1" si="263"/>
        <v>8.3410931929934623E-2</v>
      </c>
      <c r="AH49" s="40">
        <f t="shared" ca="1" si="78"/>
        <v>206675.96879877729</v>
      </c>
      <c r="AI49" s="39">
        <f t="shared" ca="1" si="264"/>
        <v>5.7425320817052192E-2</v>
      </c>
      <c r="AJ49" s="40">
        <f t="shared" ca="1" si="80"/>
        <v>94593.490991272294</v>
      </c>
      <c r="AK49" s="39">
        <f t="shared" ca="1" si="265"/>
        <v>0.23902420926586987</v>
      </c>
      <c r="AL49" s="40">
        <f t="shared" ca="1" si="82"/>
        <v>106102.01330359717</v>
      </c>
      <c r="AM49" s="39">
        <f t="shared" ca="1" si="266"/>
        <v>-3.70074882868184E-2</v>
      </c>
      <c r="AN49" s="40">
        <f t="shared" ca="1" si="84"/>
        <v>169011.12846730641</v>
      </c>
      <c r="AO49" s="39">
        <f t="shared" ca="1" si="267"/>
        <v>0.23278834418276673</v>
      </c>
      <c r="AP49" s="40">
        <f t="shared" ca="1" si="86"/>
        <v>669577.51976774563</v>
      </c>
      <c r="AQ49" s="39">
        <f t="shared" ca="1" si="268"/>
        <v>-0.14901912873583384</v>
      </c>
      <c r="AR49" s="40">
        <f t="shared" ca="1" si="88"/>
        <v>134735.73416337403</v>
      </c>
      <c r="AS49" s="39">
        <f t="shared" ca="1" si="269"/>
        <v>6.061675593913346E-2</v>
      </c>
      <c r="AT49" s="40">
        <f t="shared" ca="1" si="90"/>
        <v>82914.497253000314</v>
      </c>
      <c r="AU49" s="39">
        <f t="shared" ca="1" si="270"/>
        <v>8.8024304373013812E-2</v>
      </c>
      <c r="AV49" s="40">
        <f t="shared" ca="1" si="92"/>
        <v>382912.78472748405</v>
      </c>
      <c r="AW49" s="39">
        <f t="shared" ca="1" si="271"/>
        <v>0.25572286666807459</v>
      </c>
      <c r="AX49" s="40">
        <f t="shared" ca="1" si="94"/>
        <v>227206.24170243897</v>
      </c>
      <c r="AY49" s="39">
        <f t="shared" ca="1" si="272"/>
        <v>3.0342177058160003E-2</v>
      </c>
      <c r="AZ49" s="40">
        <f t="shared" ca="1" si="96"/>
        <v>358120.68399590976</v>
      </c>
      <c r="BA49" s="39">
        <f t="shared" ca="1" si="273"/>
        <v>0.13530415149117259</v>
      </c>
      <c r="BB49" s="40">
        <f t="shared" ca="1" si="98"/>
        <v>149108.42804222778</v>
      </c>
      <c r="BC49" s="39">
        <f t="shared" ca="1" si="274"/>
        <v>0.30853258798479288</v>
      </c>
      <c r="BD49" s="40">
        <f t="shared" ca="1" si="100"/>
        <v>149758.71215571786</v>
      </c>
      <c r="BE49" s="39">
        <f t="shared" ca="1" si="275"/>
        <v>4.9406346230840628E-3</v>
      </c>
      <c r="BF49" s="40">
        <f t="shared" ca="1" si="102"/>
        <v>106269.25381988965</v>
      </c>
      <c r="BG49" s="39">
        <f t="shared" ca="1" si="276"/>
        <v>-0.15401101488074348</v>
      </c>
      <c r="BH49" s="40">
        <f t="shared" ca="1" si="104"/>
        <v>57060.951689419329</v>
      </c>
      <c r="BI49" s="39">
        <f t="shared" ca="1" si="277"/>
        <v>-9.4368551425048047E-2</v>
      </c>
      <c r="BJ49" s="40">
        <f t="shared" ca="1" si="106"/>
        <v>185578.17397572263</v>
      </c>
      <c r="BK49" s="39">
        <f t="shared" ca="1" si="278"/>
        <v>-2.1906823098142979E-2</v>
      </c>
      <c r="BL49" s="40">
        <f t="shared" ca="1" si="108"/>
        <v>135159.28494340266</v>
      </c>
      <c r="BM49" s="39">
        <f t="shared" ca="1" si="279"/>
        <v>-4.3753045017870383E-2</v>
      </c>
      <c r="BN49" s="40">
        <f t="shared" ca="1" si="110"/>
        <v>103945.29455662474</v>
      </c>
      <c r="BO49" s="39">
        <f t="shared" ca="1" si="280"/>
        <v>0.18806614752055109</v>
      </c>
      <c r="BP49" s="40">
        <f t="shared" ca="1" si="112"/>
        <v>92292.094493828889</v>
      </c>
      <c r="BQ49" s="39">
        <f t="shared" ca="1" si="281"/>
        <v>6.9502155423831091E-2</v>
      </c>
      <c r="BR49" s="40">
        <f t="shared" ca="1" si="114"/>
        <v>500202.63464352814</v>
      </c>
      <c r="BS49" s="39">
        <f t="shared" ca="1" si="282"/>
        <v>6.5802159469551494E-2</v>
      </c>
      <c r="BT49" s="40">
        <f t="shared" ca="1" si="116"/>
        <v>201795.65743598537</v>
      </c>
      <c r="BU49" s="39">
        <f t="shared" ca="1" si="283"/>
        <v>0.14581850009778946</v>
      </c>
      <c r="BV49" s="40">
        <f t="shared" ca="1" si="118"/>
        <v>181629.41583916763</v>
      </c>
      <c r="BW49" s="39">
        <f t="shared" ca="1" si="284"/>
        <v>3.3215371180399168E-2</v>
      </c>
      <c r="BX49" s="40">
        <f t="shared" ca="1" si="120"/>
        <v>163708.73120369509</v>
      </c>
      <c r="BY49" s="39">
        <f t="shared" ca="1" si="285"/>
        <v>-5.1022052945686285E-2</v>
      </c>
      <c r="BZ49" s="40">
        <f t="shared" ca="1" si="122"/>
        <v>219503.19542018263</v>
      </c>
      <c r="CA49" s="39">
        <f t="shared" ca="1" si="286"/>
        <v>-4.3998844368709975E-3</v>
      </c>
      <c r="CB49" s="40">
        <f t="shared" ca="1" si="124"/>
        <v>150991.47998274412</v>
      </c>
      <c r="CC49" s="39">
        <f t="shared" ca="1" si="287"/>
        <v>-3.199273586728555E-2</v>
      </c>
      <c r="CD49" s="40">
        <f t="shared" ca="1" si="126"/>
        <v>347672.92638332408</v>
      </c>
      <c r="CE49" s="39">
        <f t="shared" ca="1" si="288"/>
        <v>-0.25872833654690802</v>
      </c>
      <c r="CF49" s="40">
        <f t="shared" ca="1" si="128"/>
        <v>373409.31154779502</v>
      </c>
      <c r="CG49" s="39">
        <f t="shared" ca="1" si="289"/>
        <v>6.0334942912015077E-2</v>
      </c>
      <c r="CH49" s="40">
        <f t="shared" ca="1" si="130"/>
        <v>252012.98233080623</v>
      </c>
      <c r="CI49" s="39">
        <f t="shared" ca="1" si="290"/>
        <v>1.6757431900618937E-2</v>
      </c>
      <c r="CJ49" s="40">
        <f t="shared" ca="1" si="132"/>
        <v>78094.499809849382</v>
      </c>
      <c r="CK49" s="39">
        <f t="shared" ca="1" si="291"/>
        <v>0.12049215217500145</v>
      </c>
      <c r="CL49" s="40">
        <f t="shared" ca="1" si="134"/>
        <v>193892.32635283246</v>
      </c>
      <c r="CM49" s="39">
        <f t="shared" ca="1" si="292"/>
        <v>-0.16574270457103132</v>
      </c>
      <c r="CN49" s="40">
        <f t="shared" ca="1" si="136"/>
        <v>172081.63409489748</v>
      </c>
      <c r="CO49" s="39">
        <f t="shared" ca="1" si="293"/>
        <v>4.1261941021056583E-2</v>
      </c>
      <c r="CP49" s="40">
        <f t="shared" ca="1" si="138"/>
        <v>170895.23287109984</v>
      </c>
      <c r="CQ49" s="39">
        <f t="shared" ca="1" si="294"/>
        <v>0.13905610457318793</v>
      </c>
      <c r="CR49" s="40">
        <f t="shared" ca="1" si="140"/>
        <v>308871.2049364734</v>
      </c>
      <c r="CS49" s="39">
        <f t="shared" ca="1" si="295"/>
        <v>-2.8735327406213394E-2</v>
      </c>
      <c r="CT49" s="40">
        <f t="shared" ca="1" si="142"/>
        <v>302548.8549179734</v>
      </c>
      <c r="CU49" s="39">
        <f t="shared" ca="1" si="296"/>
        <v>-0.1231194623270265</v>
      </c>
      <c r="CV49" s="40">
        <f t="shared" ca="1" si="144"/>
        <v>600401.95923084463</v>
      </c>
      <c r="CW49" s="39">
        <f t="shared" ca="1" si="297"/>
        <v>-0.12766776161807447</v>
      </c>
      <c r="CX49" s="40">
        <f t="shared" ca="1" si="146"/>
        <v>191627.08827532872</v>
      </c>
      <c r="CY49" s="39">
        <f t="shared" ca="1" si="298"/>
        <v>3.7693421843116887E-2</v>
      </c>
      <c r="CZ49" s="40">
        <f t="shared" ca="1" si="148"/>
        <v>155494.61099529464</v>
      </c>
      <c r="DA49" s="39">
        <f t="shared" ca="1" si="299"/>
        <v>-0.18481330163218732</v>
      </c>
      <c r="DB49" s="40">
        <f t="shared" ca="1" si="150"/>
        <v>245559.38361057386</v>
      </c>
      <c r="DC49" s="39">
        <f t="shared" ca="1" si="300"/>
        <v>7.3580918882146906E-2</v>
      </c>
      <c r="DD49" s="40">
        <f t="shared" ca="1" si="152"/>
        <v>226238.54635224357</v>
      </c>
      <c r="DE49" s="39">
        <f t="shared" ca="1" si="301"/>
        <v>0.22280647535718828</v>
      </c>
      <c r="DF49" s="40">
        <f t="shared" ca="1" si="154"/>
        <v>437022.40734511783</v>
      </c>
      <c r="DG49" s="39">
        <f t="shared" ca="1" si="302"/>
        <v>0.21976316939256993</v>
      </c>
      <c r="DH49" s="40">
        <f t="shared" ca="1" si="156"/>
        <v>211511.39660583335</v>
      </c>
      <c r="DI49" s="39">
        <f t="shared" ca="1" si="303"/>
        <v>0.12663699981547163</v>
      </c>
      <c r="DJ49" s="40">
        <f t="shared" ca="1" si="158"/>
        <v>188201.66017802074</v>
      </c>
      <c r="DK49" s="39">
        <f t="shared" ca="1" si="304"/>
        <v>5.2330464707188412E-2</v>
      </c>
      <c r="DL49" s="40">
        <f t="shared" ca="1" si="160"/>
        <v>116370.07834238588</v>
      </c>
      <c r="DM49" s="39">
        <f t="shared" ca="1" si="305"/>
        <v>-0.17863712966675296</v>
      </c>
      <c r="DN49" s="40">
        <f t="shared" ca="1" si="162"/>
        <v>107419.30038851334</v>
      </c>
      <c r="DO49" s="39">
        <f t="shared" ca="1" si="306"/>
        <v>0.16800118838044398</v>
      </c>
      <c r="DP49" s="40">
        <f t="shared" ca="1" si="164"/>
        <v>142111.6986496546</v>
      </c>
      <c r="DQ49" s="39">
        <f t="shared" ca="1" si="307"/>
        <v>4.7202835181282425E-2</v>
      </c>
      <c r="DR49" s="40">
        <f t="shared" ca="1" si="166"/>
        <v>106549.69362213925</v>
      </c>
      <c r="DS49" s="39">
        <f t="shared" ca="1" si="308"/>
        <v>0.14386408691806388</v>
      </c>
      <c r="DT49" s="40">
        <f t="shared" ca="1" si="168"/>
        <v>148376.44315521128</v>
      </c>
      <c r="DU49" s="39">
        <f t="shared" ca="1" si="309"/>
        <v>-0.12504660220386771</v>
      </c>
      <c r="DV49" s="40">
        <f t="shared" ca="1" si="170"/>
        <v>282516.92784391035</v>
      </c>
      <c r="DW49" s="39">
        <f t="shared" ca="1" si="310"/>
        <v>0.11049266607255853</v>
      </c>
      <c r="DX49" s="40">
        <f t="shared" ca="1" si="172"/>
        <v>112323.0668446268</v>
      </c>
      <c r="DY49" s="39">
        <f t="shared" ca="1" si="311"/>
        <v>-1.4375246509281334E-3</v>
      </c>
      <c r="DZ49" s="40">
        <f t="shared" ca="1" si="174"/>
        <v>164714.45869955854</v>
      </c>
      <c r="EA49" s="39">
        <f t="shared" ca="1" si="312"/>
        <v>0.12796227189499493</v>
      </c>
      <c r="EB49" s="40">
        <f t="shared" ca="1" si="176"/>
        <v>107019.62138068408</v>
      </c>
      <c r="EC49" s="39">
        <f t="shared" ca="1" si="313"/>
        <v>2.3107875644302212E-2</v>
      </c>
      <c r="ED49" s="40">
        <f t="shared" ca="1" si="178"/>
        <v>240979.14150546642</v>
      </c>
      <c r="EE49" s="39">
        <f t="shared" ca="1" si="314"/>
        <v>-3.1760226823840824E-2</v>
      </c>
      <c r="EF49" s="40">
        <f t="shared" ca="1" si="180"/>
        <v>192726.03867900642</v>
      </c>
      <c r="EG49" s="39">
        <f t="shared" ca="1" si="315"/>
        <v>-5.3912464990970445E-2</v>
      </c>
      <c r="EH49" s="40">
        <f t="shared" ca="1" si="182"/>
        <v>381687.70913501881</v>
      </c>
      <c r="EI49" s="39">
        <f t="shared" ca="1" si="316"/>
        <v>-0.10770073016904519</v>
      </c>
      <c r="EJ49" s="40">
        <f t="shared" ca="1" si="184"/>
        <v>164009.66079378471</v>
      </c>
      <c r="EK49" s="39">
        <f t="shared" ca="1" si="317"/>
        <v>-0.17576299055435474</v>
      </c>
      <c r="EL49" s="40">
        <f t="shared" ca="1" si="186"/>
        <v>82563.172320590806</v>
      </c>
      <c r="EM49" s="39">
        <f t="shared" ca="1" si="318"/>
        <v>2.9781685271925019E-2</v>
      </c>
      <c r="EN49" s="40">
        <f t="shared" ca="1" si="188"/>
        <v>143318.90903943017</v>
      </c>
      <c r="EO49" s="39">
        <f t="shared" ca="1" si="319"/>
        <v>7.3965107281717193E-2</v>
      </c>
      <c r="EP49" s="40">
        <f t="shared" ca="1" si="190"/>
        <v>149204.73865921423</v>
      </c>
      <c r="EQ49" s="39">
        <f t="shared" ca="1" si="320"/>
        <v>-5.4184397949949302E-2</v>
      </c>
      <c r="ER49" s="40">
        <f t="shared" ca="1" si="192"/>
        <v>87384.391421407112</v>
      </c>
      <c r="ES49" s="39">
        <f t="shared" ca="1" si="321"/>
        <v>-6.0043816446318572E-2</v>
      </c>
      <c r="ET49" s="40">
        <f t="shared" ca="1" si="194"/>
        <v>235566.96012389709</v>
      </c>
      <c r="EU49" s="39">
        <f t="shared" ca="1" si="322"/>
        <v>0.11959835273807196</v>
      </c>
      <c r="EV49" s="40">
        <f t="shared" ca="1" si="196"/>
        <v>70813.300809923312</v>
      </c>
      <c r="EW49" s="39">
        <f t="shared" ca="1" si="323"/>
        <v>0.14043666549974143</v>
      </c>
      <c r="EX49" s="40">
        <f t="shared" ca="1" si="198"/>
        <v>166498.74333455684</v>
      </c>
      <c r="EY49" s="39">
        <f t="shared" ca="1" si="324"/>
        <v>0.24065056378344621</v>
      </c>
      <c r="EZ49" s="40">
        <f t="shared" ca="1" si="200"/>
        <v>308892.7797735387</v>
      </c>
      <c r="FA49" s="39">
        <f t="shared" ca="1" si="325"/>
        <v>7.4985108018380625E-2</v>
      </c>
      <c r="FB49" s="40">
        <f t="shared" ca="1" si="202"/>
        <v>223423.32530430373</v>
      </c>
      <c r="FC49" s="39">
        <f t="shared" ca="1" si="326"/>
        <v>3.6067917025123734E-2</v>
      </c>
      <c r="FD49" s="40">
        <f t="shared" ca="1" si="204"/>
        <v>48337.579584914463</v>
      </c>
      <c r="FE49" s="39">
        <f t="shared" ca="1" si="327"/>
        <v>-8.988600748160111E-2</v>
      </c>
      <c r="FF49" s="40">
        <f t="shared" ca="1" si="206"/>
        <v>569976.00992922892</v>
      </c>
      <c r="FG49" s="39">
        <f t="shared" ca="1" si="328"/>
        <v>-1.6031114317819048E-2</v>
      </c>
      <c r="FH49" s="40">
        <f t="shared" ca="1" si="208"/>
        <v>358838.05086634785</v>
      </c>
      <c r="FI49" s="39">
        <f t="shared" ca="1" si="329"/>
        <v>-0.18384474342525178</v>
      </c>
      <c r="FJ49" s="40">
        <f t="shared" ca="1" si="210"/>
        <v>265411.7373461065</v>
      </c>
      <c r="FK49" s="39">
        <f t="shared" ca="1" si="330"/>
        <v>0.19248405672906471</v>
      </c>
      <c r="FL49" s="40">
        <f t="shared" ca="1" si="212"/>
        <v>170698.1059121615</v>
      </c>
      <c r="FM49" s="39">
        <f t="shared" ca="1" si="331"/>
        <v>0.29837160451958983</v>
      </c>
      <c r="FN49" s="40">
        <f t="shared" ca="1" si="214"/>
        <v>219203.26607593236</v>
      </c>
      <c r="FO49" s="39">
        <f t="shared" ca="1" si="332"/>
        <v>0.19777359062752731</v>
      </c>
      <c r="FP49" s="40">
        <f t="shared" ca="1" si="216"/>
        <v>1107414.8879608698</v>
      </c>
      <c r="FQ49" s="39">
        <f t="shared" ca="1" si="333"/>
        <v>-6.3400901916966679E-2</v>
      </c>
      <c r="FR49" s="40">
        <f t="shared" ca="1" si="218"/>
        <v>82953.726840795702</v>
      </c>
      <c r="FS49" s="39">
        <f t="shared" ca="1" si="334"/>
        <v>0.14934182973729698</v>
      </c>
      <c r="FT49" s="40">
        <f t="shared" ca="1" si="220"/>
        <v>119727.49714230942</v>
      </c>
      <c r="FU49" s="39">
        <f t="shared" ca="1" si="335"/>
        <v>0.13949159989003534</v>
      </c>
      <c r="FV49" s="40">
        <f t="shared" ca="1" si="222"/>
        <v>322613.94376902765</v>
      </c>
      <c r="FW49" s="39">
        <f t="shared" ca="1" si="336"/>
        <v>0.20330683179402562</v>
      </c>
      <c r="FX49" s="40">
        <f t="shared" ca="1" si="224"/>
        <v>196434.52424741234</v>
      </c>
      <c r="FY49" s="39">
        <f t="shared" ca="1" si="337"/>
        <v>-6.7262290590210938E-2</v>
      </c>
      <c r="FZ49" s="40">
        <f t="shared" ca="1" si="226"/>
        <v>162797.81115044552</v>
      </c>
      <c r="GA49" s="39">
        <f t="shared" ca="1" si="338"/>
        <v>-2.6158394390015403E-2</v>
      </c>
      <c r="GB49" s="40">
        <f t="shared" ca="1" si="228"/>
        <v>87674.770769972602</v>
      </c>
      <c r="GC49" s="39">
        <f t="shared" ca="1" si="339"/>
        <v>0.21312961349776918</v>
      </c>
      <c r="GD49" s="40">
        <f t="shared" ca="1" si="230"/>
        <v>254256.71885806986</v>
      </c>
      <c r="GE49" s="39">
        <f t="shared" ca="1" si="340"/>
        <v>-0.15128075358330975</v>
      </c>
      <c r="GF49" s="40">
        <f t="shared" ca="1" si="232"/>
        <v>84311.871517964581</v>
      </c>
      <c r="GG49" s="39">
        <f t="shared" ca="1" si="341"/>
        <v>0.10387338096584399</v>
      </c>
      <c r="GH49" s="40">
        <f t="shared" ca="1" si="234"/>
        <v>505251.92156991939</v>
      </c>
      <c r="GI49" s="39">
        <f t="shared" ca="1" si="342"/>
        <v>0.10161341951640349</v>
      </c>
      <c r="GJ49" s="40">
        <f t="shared" ca="1" si="236"/>
        <v>295896.55540003494</v>
      </c>
      <c r="GK49" s="39">
        <f t="shared" ca="1" si="343"/>
        <v>0.17138815080583503</v>
      </c>
      <c r="GL49" s="40">
        <f t="shared" ca="1" si="238"/>
        <v>217994.37089615877</v>
      </c>
      <c r="GM49" s="39">
        <f t="shared" ca="1" si="344"/>
        <v>0.54033894946249195</v>
      </c>
      <c r="GN49" s="40">
        <f t="shared" ca="1" si="240"/>
        <v>350119.53940019768</v>
      </c>
      <c r="GO49" s="39">
        <f t="shared" ca="1" si="345"/>
        <v>0.26485022514923018</v>
      </c>
      <c r="GP49" s="40">
        <f t="shared" ca="1" si="242"/>
        <v>93280.462474333748</v>
      </c>
      <c r="GQ49" s="39">
        <f t="shared" ca="1" si="346"/>
        <v>2.4722407560785659E-2</v>
      </c>
      <c r="GR49" s="40">
        <f t="shared" ca="1" si="244"/>
        <v>190931.10478404348</v>
      </c>
      <c r="GS49" s="39">
        <f t="shared" ca="1" si="347"/>
        <v>9.6468570443148771E-2</v>
      </c>
      <c r="GT49" s="40">
        <f t="shared" ca="1" si="246"/>
        <v>175606.97798183351</v>
      </c>
      <c r="GU49" s="14"/>
      <c r="GV49" s="37"/>
      <c r="GW49" s="14"/>
      <c r="GX49" s="37"/>
    </row>
    <row r="50" spans="1:206" x14ac:dyDescent="0.2">
      <c r="A50" s="54">
        <v>46691</v>
      </c>
      <c r="B50" s="84">
        <v>1786.5240000000006</v>
      </c>
      <c r="C50" s="60">
        <f t="shared" ca="1" si="248"/>
        <v>9.9384892990995483E-2</v>
      </c>
      <c r="D50" s="40">
        <f t="shared" ca="1" si="247"/>
        <v>236762.09801768867</v>
      </c>
      <c r="E50" s="39">
        <f t="shared" ca="1" si="249"/>
        <v>0.32566301023559624</v>
      </c>
      <c r="F50" s="40">
        <f t="shared" ca="1" si="50"/>
        <v>453755.01375721698</v>
      </c>
      <c r="G50" s="39">
        <f t="shared" ca="1" si="250"/>
        <v>-0.23448115474434564</v>
      </c>
      <c r="H50" s="40">
        <f t="shared" ca="1" si="52"/>
        <v>265528.55880965316</v>
      </c>
      <c r="I50" s="39">
        <f t="shared" ca="1" si="251"/>
        <v>0.11915706179463412</v>
      </c>
      <c r="J50" s="40">
        <f t="shared" ca="1" si="54"/>
        <v>627121.23004892562</v>
      </c>
      <c r="K50" s="39">
        <f t="shared" ca="1" si="252"/>
        <v>9.8519956923253993E-2</v>
      </c>
      <c r="L50" s="40">
        <f t="shared" ca="1" si="56"/>
        <v>641288.21417063649</v>
      </c>
      <c r="M50" s="39">
        <f t="shared" ca="1" si="253"/>
        <v>-7.383909673937597E-2</v>
      </c>
      <c r="N50" s="40">
        <f t="shared" ca="1" si="58"/>
        <v>186235.43677083388</v>
      </c>
      <c r="O50" s="39">
        <f t="shared" ca="1" si="254"/>
        <v>0.24335869092088316</v>
      </c>
      <c r="P50" s="40">
        <f t="shared" ca="1" si="60"/>
        <v>288344.36490440893</v>
      </c>
      <c r="Q50" s="39">
        <f t="shared" ca="1" si="255"/>
        <v>1.8006946305282434E-2</v>
      </c>
      <c r="R50" s="40">
        <f t="shared" ca="1" si="62"/>
        <v>228442.16935874688</v>
      </c>
      <c r="S50" s="39">
        <f t="shared" ca="1" si="256"/>
        <v>-4.3247442398870052E-2</v>
      </c>
      <c r="T50" s="40">
        <f t="shared" ca="1" si="64"/>
        <v>123939.88333190713</v>
      </c>
      <c r="U50" s="39">
        <f t="shared" ca="1" si="257"/>
        <v>7.4771210707193433E-2</v>
      </c>
      <c r="V50" s="40">
        <f t="shared" ca="1" si="66"/>
        <v>158850.15109751577</v>
      </c>
      <c r="W50" s="39">
        <f t="shared" ca="1" si="258"/>
        <v>0.13868741007329319</v>
      </c>
      <c r="X50" s="40">
        <f t="shared" ca="1" si="68"/>
        <v>112068.44993801435</v>
      </c>
      <c r="Y50" s="39">
        <f t="shared" ca="1" si="259"/>
        <v>-0.17572926926161786</v>
      </c>
      <c r="Z50" s="40">
        <f t="shared" ca="1" si="70"/>
        <v>120723.87410267748</v>
      </c>
      <c r="AA50" s="39">
        <f t="shared" ca="1" si="260"/>
        <v>6.4493442782255161E-2</v>
      </c>
      <c r="AB50" s="40">
        <f t="shared" ca="1" si="72"/>
        <v>489372.86783234298</v>
      </c>
      <c r="AC50" s="39">
        <f t="shared" ca="1" si="261"/>
        <v>0.15442181499471874</v>
      </c>
      <c r="AD50" s="40">
        <f t="shared" ca="1" si="74"/>
        <v>418859.6421344197</v>
      </c>
      <c r="AE50" s="39">
        <f t="shared" ca="1" si="262"/>
        <v>0.15090265504637607</v>
      </c>
      <c r="AF50" s="40">
        <f t="shared" ca="1" si="76"/>
        <v>121678.62653810601</v>
      </c>
      <c r="AG50" s="39">
        <f t="shared" ca="1" si="263"/>
        <v>5.1723732321102785E-2</v>
      </c>
      <c r="AH50" s="40">
        <f t="shared" ca="1" si="78"/>
        <v>219152.54528612987</v>
      </c>
      <c r="AI50" s="39">
        <f t="shared" ca="1" si="264"/>
        <v>0.15795359895084343</v>
      </c>
      <c r="AJ50" s="40">
        <f t="shared" ca="1" si="80"/>
        <v>111321.39733066794</v>
      </c>
      <c r="AK50" s="39">
        <f t="shared" ca="1" si="265"/>
        <v>-1.7544114734452318E-3</v>
      </c>
      <c r="AL50" s="40">
        <f t="shared" ca="1" si="82"/>
        <v>107702.3907141017</v>
      </c>
      <c r="AM50" s="39">
        <f t="shared" ca="1" si="266"/>
        <v>-8.3711534466653137E-2</v>
      </c>
      <c r="AN50" s="40">
        <f t="shared" ca="1" si="84"/>
        <v>156649.47156136757</v>
      </c>
      <c r="AO50" s="39">
        <f t="shared" ca="1" si="267"/>
        <v>-4.0683011082329086E-2</v>
      </c>
      <c r="AP50" s="40">
        <f t="shared" ca="1" si="86"/>
        <v>644123.61411055597</v>
      </c>
      <c r="AQ50" s="39">
        <f t="shared" ca="1" si="268"/>
        <v>-5.929891604921015E-2</v>
      </c>
      <c r="AR50" s="40">
        <f t="shared" ca="1" si="88"/>
        <v>128532.57517439143</v>
      </c>
      <c r="AS50" s="39">
        <f t="shared" ca="1" si="269"/>
        <v>-5.7105880647819442E-2</v>
      </c>
      <c r="AT50" s="40">
        <f t="shared" ca="1" si="90"/>
        <v>79966.115868896537</v>
      </c>
      <c r="AU50" s="39">
        <f t="shared" ca="1" si="270"/>
        <v>7.3906151045024709E-2</v>
      </c>
      <c r="AV50" s="40">
        <f t="shared" ca="1" si="92"/>
        <v>412998.91883262451</v>
      </c>
      <c r="AW50" s="39">
        <f t="shared" ca="1" si="271"/>
        <v>8.1296049915958207E-2</v>
      </c>
      <c r="AX50" s="40">
        <f t="shared" ca="1" si="94"/>
        <v>247463.73566909775</v>
      </c>
      <c r="AY50" s="39">
        <f t="shared" ca="1" si="272"/>
        <v>-1.9864608359064784E-3</v>
      </c>
      <c r="AZ50" s="40">
        <f t="shared" ca="1" si="96"/>
        <v>359195.81528262381</v>
      </c>
      <c r="BA50" s="39">
        <f t="shared" ca="1" si="273"/>
        <v>-0.12019877530080786</v>
      </c>
      <c r="BB50" s="40">
        <f t="shared" ca="1" si="98"/>
        <v>132972.30160452338</v>
      </c>
      <c r="BC50" s="39">
        <f t="shared" ca="1" si="274"/>
        <v>8.5116126212207988E-2</v>
      </c>
      <c r="BD50" s="40">
        <f t="shared" ca="1" si="100"/>
        <v>164292.11760094168</v>
      </c>
      <c r="BE50" s="39">
        <f t="shared" ca="1" si="275"/>
        <v>-4.9755593519485518E-2</v>
      </c>
      <c r="BF50" s="40">
        <f t="shared" ca="1" si="102"/>
        <v>102768.2880232082</v>
      </c>
      <c r="BG50" s="39">
        <f t="shared" ca="1" si="276"/>
        <v>7.6274837395747599E-2</v>
      </c>
      <c r="BH50" s="40">
        <f t="shared" ca="1" si="104"/>
        <v>63199.790501176394</v>
      </c>
      <c r="BI50" s="39">
        <f t="shared" ca="1" si="277"/>
        <v>-6.7234829567497878E-2</v>
      </c>
      <c r="BJ50" s="40">
        <f t="shared" ca="1" si="106"/>
        <v>174887.38107701746</v>
      </c>
      <c r="BK50" s="39">
        <f t="shared" ca="1" si="278"/>
        <v>0.15102784834023936</v>
      </c>
      <c r="BL50" s="40">
        <f t="shared" ca="1" si="108"/>
        <v>157358.62493161007</v>
      </c>
      <c r="BM50" s="39">
        <f t="shared" ca="1" si="279"/>
        <v>7.5109043085815924E-2</v>
      </c>
      <c r="BN50" s="40">
        <f t="shared" ca="1" si="110"/>
        <v>113539.05016404609</v>
      </c>
      <c r="BO50" s="39">
        <f t="shared" ca="1" si="280"/>
        <v>-4.8640374471534069E-2</v>
      </c>
      <c r="BP50" s="40">
        <f t="shared" ca="1" si="112"/>
        <v>89589.49645688686</v>
      </c>
      <c r="BQ50" s="39">
        <f t="shared" ca="1" si="281"/>
        <v>3.2673351104672198E-2</v>
      </c>
      <c r="BR50" s="40">
        <f t="shared" ca="1" si="114"/>
        <v>518332.45494871819</v>
      </c>
      <c r="BS50" s="39">
        <f t="shared" ca="1" si="282"/>
        <v>0.12746907967172388</v>
      </c>
      <c r="BT50" s="40">
        <f t="shared" ca="1" si="116"/>
        <v>229304.8881711009</v>
      </c>
      <c r="BU50" s="39">
        <f t="shared" ca="1" si="283"/>
        <v>-0.1133335274510803</v>
      </c>
      <c r="BV50" s="40">
        <f t="shared" ca="1" si="118"/>
        <v>162831.23745323566</v>
      </c>
      <c r="BW50" s="39">
        <f t="shared" ca="1" si="284"/>
        <v>-5.2086974361360804E-2</v>
      </c>
      <c r="BX50" s="40">
        <f t="shared" ca="1" si="120"/>
        <v>156968.16271875732</v>
      </c>
      <c r="BY50" s="39">
        <f t="shared" ca="1" si="285"/>
        <v>-0.12872136402345066</v>
      </c>
      <c r="BZ50" s="40">
        <f t="shared" ca="1" si="122"/>
        <v>193034.96869819067</v>
      </c>
      <c r="CA50" s="39">
        <f t="shared" ca="1" si="286"/>
        <v>0.11265751110463412</v>
      </c>
      <c r="CB50" s="40">
        <f t="shared" ca="1" si="124"/>
        <v>169788.32831560526</v>
      </c>
      <c r="CC50" s="39">
        <f t="shared" ca="1" si="287"/>
        <v>6.2402269560635257E-2</v>
      </c>
      <c r="CD50" s="40">
        <f t="shared" ca="1" si="126"/>
        <v>371155.03005443112</v>
      </c>
      <c r="CE50" s="39">
        <f t="shared" ca="1" si="288"/>
        <v>0.35340560913870533</v>
      </c>
      <c r="CF50" s="40">
        <f t="shared" ca="1" si="128"/>
        <v>507160.78075340803</v>
      </c>
      <c r="CG50" s="39">
        <f t="shared" ca="1" si="289"/>
        <v>0.12180012682718722</v>
      </c>
      <c r="CH50" s="40">
        <f t="shared" ca="1" si="130"/>
        <v>284494.71954079613</v>
      </c>
      <c r="CI50" s="39">
        <f t="shared" ca="1" si="290"/>
        <v>0.25716225338710463</v>
      </c>
      <c r="CJ50" s="40">
        <f t="shared" ca="1" si="132"/>
        <v>99963.981358089077</v>
      </c>
      <c r="CK50" s="39">
        <f t="shared" ca="1" si="291"/>
        <v>-2.812824875553447E-2</v>
      </c>
      <c r="CL50" s="40">
        <f t="shared" ca="1" si="134"/>
        <v>190224.99876539072</v>
      </c>
      <c r="CM50" s="39">
        <f t="shared" ca="1" si="292"/>
        <v>7.1418680718025318E-2</v>
      </c>
      <c r="CN50" s="40">
        <f t="shared" ca="1" si="136"/>
        <v>186158.00137775703</v>
      </c>
      <c r="CO50" s="39">
        <f t="shared" ca="1" si="293"/>
        <v>-8.1351893737305919E-2</v>
      </c>
      <c r="CP50" s="40">
        <f t="shared" ca="1" si="138"/>
        <v>158779.10604635798</v>
      </c>
      <c r="CQ50" s="39">
        <f t="shared" ca="1" si="294"/>
        <v>0.22201918385906466</v>
      </c>
      <c r="CR50" s="40">
        <f t="shared" ca="1" si="140"/>
        <v>379233.0617740351</v>
      </c>
      <c r="CS50" s="39">
        <f t="shared" ca="1" si="295"/>
        <v>3.8529335332962725E-2</v>
      </c>
      <c r="CT50" s="40">
        <f t="shared" ca="1" si="142"/>
        <v>315992.38520371186</v>
      </c>
      <c r="CU50" s="39">
        <f t="shared" ca="1" si="296"/>
        <v>0.11019506064576048</v>
      </c>
      <c r="CV50" s="40">
        <f t="shared" ca="1" si="144"/>
        <v>668349.81354012096</v>
      </c>
      <c r="CW50" s="39">
        <f t="shared" ca="1" si="297"/>
        <v>0.14618978112979314</v>
      </c>
      <c r="CX50" s="40">
        <f t="shared" ca="1" si="146"/>
        <v>221427.53436883859</v>
      </c>
      <c r="CY50" s="39">
        <f t="shared" ca="1" si="298"/>
        <v>0.19450805525001227</v>
      </c>
      <c r="CZ50" s="40">
        <f t="shared" ca="1" si="148"/>
        <v>187526.08938184657</v>
      </c>
      <c r="DA50" s="39">
        <f t="shared" ca="1" si="299"/>
        <v>0.18552585853717607</v>
      </c>
      <c r="DB50" s="40">
        <f t="shared" ca="1" si="150"/>
        <v>292903.52307678532</v>
      </c>
      <c r="DC50" s="39">
        <f t="shared" ca="1" si="300"/>
        <v>-8.6780250164345873E-2</v>
      </c>
      <c r="DD50" s="40">
        <f t="shared" ca="1" si="152"/>
        <v>208392.03270297791</v>
      </c>
      <c r="DE50" s="39">
        <f t="shared" ca="1" si="301"/>
        <v>0.19036009982599861</v>
      </c>
      <c r="DF50" s="40">
        <f t="shared" ca="1" si="154"/>
        <v>522000.56043353269</v>
      </c>
      <c r="DG50" s="39">
        <f t="shared" ca="1" si="302"/>
        <v>-7.0845439615332753E-3</v>
      </c>
      <c r="DH50" s="40">
        <f t="shared" ca="1" si="156"/>
        <v>211799.45881821404</v>
      </c>
      <c r="DI50" s="39">
        <f t="shared" ca="1" si="303"/>
        <v>-0.19168626176951215</v>
      </c>
      <c r="DJ50" s="40">
        <f t="shared" ca="1" si="158"/>
        <v>153912.5114796799</v>
      </c>
      <c r="DK50" s="39">
        <f t="shared" ca="1" si="304"/>
        <v>-0.13862755288404938</v>
      </c>
      <c r="DL50" s="40">
        <f t="shared" ca="1" si="160"/>
        <v>102024.50315285582</v>
      </c>
      <c r="DM50" s="39">
        <f t="shared" ca="1" si="305"/>
        <v>7.1340422440263382E-2</v>
      </c>
      <c r="DN50" s="40">
        <f t="shared" ca="1" si="162"/>
        <v>116869.16265646744</v>
      </c>
      <c r="DO50" s="39">
        <f t="shared" ca="1" si="306"/>
        <v>2.7356719216496597E-2</v>
      </c>
      <c r="DP50" s="40">
        <f t="shared" ca="1" si="164"/>
        <v>147785.93248699256</v>
      </c>
      <c r="DQ50" s="39">
        <f t="shared" ca="1" si="307"/>
        <v>0.22112856924583424</v>
      </c>
      <c r="DR50" s="40">
        <f t="shared" ca="1" si="166"/>
        <v>131897.39892638489</v>
      </c>
      <c r="DS50" s="39">
        <f t="shared" ca="1" si="308"/>
        <v>-4.856296198361261E-3</v>
      </c>
      <c r="DT50" s="40">
        <f t="shared" ca="1" si="168"/>
        <v>149442.40719839025</v>
      </c>
      <c r="DU50" s="39">
        <f t="shared" ca="1" si="309"/>
        <v>0.1883457813612191</v>
      </c>
      <c r="DV50" s="40">
        <f t="shared" ca="1" si="170"/>
        <v>337514.32336644275</v>
      </c>
      <c r="DW50" s="39">
        <f t="shared" ca="1" si="310"/>
        <v>2.0003950331522274E-2</v>
      </c>
      <c r="DX50" s="40">
        <f t="shared" ca="1" si="172"/>
        <v>116356.49589487098</v>
      </c>
      <c r="DY50" s="39">
        <f t="shared" ca="1" si="311"/>
        <v>0.12201292074995979</v>
      </c>
      <c r="DZ50" s="40">
        <f t="shared" ca="1" si="174"/>
        <v>186598.27489524032</v>
      </c>
      <c r="EA50" s="39">
        <f t="shared" ca="1" si="312"/>
        <v>2.2418203345062178E-2</v>
      </c>
      <c r="EB50" s="40">
        <f t="shared" ca="1" si="176"/>
        <v>111205.33301470782</v>
      </c>
      <c r="EC50" s="39">
        <f t="shared" ca="1" si="313"/>
        <v>-0.13720454415757652</v>
      </c>
      <c r="ED50" s="40">
        <f t="shared" ca="1" si="178"/>
        <v>209702.23224372478</v>
      </c>
      <c r="EE50" s="39">
        <f t="shared" ca="1" si="314"/>
        <v>-6.774265800313925E-2</v>
      </c>
      <c r="EF50" s="40">
        <f t="shared" ca="1" si="180"/>
        <v>181456.7885524747</v>
      </c>
      <c r="EG50" s="39">
        <f t="shared" ca="1" si="315"/>
        <v>-2.039807893401311E-2</v>
      </c>
      <c r="EH50" s="40">
        <f t="shared" ca="1" si="182"/>
        <v>375688.53711594001</v>
      </c>
      <c r="EI50" s="39">
        <f t="shared" ca="1" si="316"/>
        <v>0.12355982276036312</v>
      </c>
      <c r="EJ50" s="40">
        <f t="shared" ca="1" si="184"/>
        <v>186061.18941245205</v>
      </c>
      <c r="EK50" s="39">
        <f t="shared" ca="1" si="317"/>
        <v>0.37004576908764047</v>
      </c>
      <c r="EL50" s="40">
        <f t="shared" ca="1" si="186"/>
        <v>114901.84892027923</v>
      </c>
      <c r="EM50" s="39">
        <f t="shared" ca="1" si="318"/>
        <v>-6.8778536072116675E-2</v>
      </c>
      <c r="EN50" s="40">
        <f t="shared" ca="1" si="188"/>
        <v>135248.16828424533</v>
      </c>
      <c r="EO50" s="39">
        <f t="shared" ca="1" si="319"/>
        <v>0.11067930386766317</v>
      </c>
      <c r="EP50" s="40">
        <f t="shared" ca="1" si="190"/>
        <v>167505.13926777267</v>
      </c>
      <c r="EQ50" s="39">
        <f t="shared" ca="1" si="320"/>
        <v>-3.697738255389315E-2</v>
      </c>
      <c r="ER50" s="40">
        <f t="shared" ca="1" si="192"/>
        <v>85939.66935057861</v>
      </c>
      <c r="ES50" s="39">
        <f t="shared" ca="1" si="321"/>
        <v>0.15095035764168316</v>
      </c>
      <c r="ET50" s="40">
        <f t="shared" ca="1" si="194"/>
        <v>272912.40100316342</v>
      </c>
      <c r="EU50" s="39">
        <f t="shared" ca="1" si="322"/>
        <v>2.5260945542770887E-2</v>
      </c>
      <c r="EV50" s="40">
        <f t="shared" ca="1" si="196"/>
        <v>74388.635745386637</v>
      </c>
      <c r="EW50" s="39">
        <f t="shared" ca="1" si="323"/>
        <v>-0.20763644607104839</v>
      </c>
      <c r="EX50" s="40">
        <f t="shared" ca="1" si="198"/>
        <v>133714.05999327381</v>
      </c>
      <c r="EY50" s="39">
        <f t="shared" ca="1" si="324"/>
        <v>0.22655332070380463</v>
      </c>
      <c r="EZ50" s="40">
        <f t="shared" ca="1" si="200"/>
        <v>380659.98877266288</v>
      </c>
      <c r="FA50" s="39">
        <f t="shared" ca="1" si="325"/>
        <v>9.1589157406847088E-2</v>
      </c>
      <c r="FB50" s="40">
        <f t="shared" ca="1" si="202"/>
        <v>245673.0034139608</v>
      </c>
      <c r="FC50" s="39">
        <f t="shared" ca="1" si="326"/>
        <v>-0.19305816477197546</v>
      </c>
      <c r="FD50" s="40">
        <f t="shared" ca="1" si="204"/>
        <v>40792.139180731567</v>
      </c>
      <c r="FE50" s="39">
        <f t="shared" ca="1" si="327"/>
        <v>6.4501778954699843E-3</v>
      </c>
      <c r="FF50" s="40">
        <f t="shared" ca="1" si="206"/>
        <v>575438.98058942263</v>
      </c>
      <c r="FG50" s="39">
        <f t="shared" ca="1" si="328"/>
        <v>8.5301322133204599E-2</v>
      </c>
      <c r="FH50" s="40">
        <f t="shared" ca="1" si="208"/>
        <v>391233.93503694946</v>
      </c>
      <c r="FI50" s="39">
        <f t="shared" ca="1" si="329"/>
        <v>3.7788861140827426E-2</v>
      </c>
      <c r="FJ50" s="40">
        <f t="shared" ca="1" si="210"/>
        <v>277227.86863382428</v>
      </c>
      <c r="FK50" s="39">
        <f t="shared" ca="1" si="330"/>
        <v>4.7412699966656029E-2</v>
      </c>
      <c r="FL50" s="40">
        <f t="shared" ca="1" si="212"/>
        <v>180577.88799265129</v>
      </c>
      <c r="FM50" s="39">
        <f t="shared" ca="1" si="331"/>
        <v>5.5170671388928401E-2</v>
      </c>
      <c r="FN50" s="40">
        <f t="shared" ca="1" si="214"/>
        <v>233083.38143598748</v>
      </c>
      <c r="FO50" s="39">
        <f t="shared" ca="1" si="332"/>
        <v>0.18896699026742669</v>
      </c>
      <c r="FP50" s="40">
        <f t="shared" ca="1" si="216"/>
        <v>1318466.270316175</v>
      </c>
      <c r="FQ50" s="39">
        <f t="shared" ca="1" si="333"/>
        <v>0.12366776225431317</v>
      </c>
      <c r="FR50" s="40">
        <f t="shared" ca="1" si="218"/>
        <v>94998.952609852466</v>
      </c>
      <c r="FS50" s="39">
        <f t="shared" ca="1" si="334"/>
        <v>1.7172983212089956E-2</v>
      </c>
      <c r="FT50" s="40">
        <f t="shared" ca="1" si="220"/>
        <v>123570.09944075985</v>
      </c>
      <c r="FU50" s="39">
        <f t="shared" ca="1" si="335"/>
        <v>-0.11480133574240767</v>
      </c>
      <c r="FV50" s="40">
        <f t="shared" ca="1" si="222"/>
        <v>287363.95609521726</v>
      </c>
      <c r="FW50" s="39">
        <f t="shared" ca="1" si="336"/>
        <v>0.20532750377200962</v>
      </c>
      <c r="FX50" s="40">
        <f t="shared" ca="1" si="224"/>
        <v>238554.45876577584</v>
      </c>
      <c r="FY50" s="39">
        <f t="shared" ca="1" si="337"/>
        <v>1.7669846243410874E-2</v>
      </c>
      <c r="FZ50" s="40">
        <f t="shared" ca="1" si="226"/>
        <v>167460.94744223772</v>
      </c>
      <c r="GA50" s="39">
        <f t="shared" ca="1" si="338"/>
        <v>0.20632358729850556</v>
      </c>
      <c r="GB50" s="40">
        <f t="shared" ca="1" si="228"/>
        <v>107550.66799080752</v>
      </c>
      <c r="GC50" s="39">
        <f t="shared" ca="1" si="339"/>
        <v>0.18573774083171915</v>
      </c>
      <c r="GD50" s="40">
        <f t="shared" ca="1" si="230"/>
        <v>303268.31141005328</v>
      </c>
      <c r="GE50" s="39">
        <f t="shared" ca="1" si="340"/>
        <v>0.11024393122268067</v>
      </c>
      <c r="GF50" s="40">
        <f t="shared" ca="1" si="232"/>
        <v>95393.267682846563</v>
      </c>
      <c r="GG50" s="39">
        <f t="shared" ca="1" si="341"/>
        <v>0.19956340475563486</v>
      </c>
      <c r="GH50" s="40">
        <f t="shared" ca="1" si="234"/>
        <v>607868.23929773946</v>
      </c>
      <c r="GI50" s="39">
        <f t="shared" ca="1" si="342"/>
        <v>-1.2531740470308139E-2</v>
      </c>
      <c r="GJ50" s="40">
        <f t="shared" ca="1" si="236"/>
        <v>293974.9805617035</v>
      </c>
      <c r="GK50" s="39">
        <f t="shared" ca="1" si="343"/>
        <v>8.8877872482593628E-2</v>
      </c>
      <c r="GL50" s="40">
        <f t="shared" ca="1" si="238"/>
        <v>239155.77079459079</v>
      </c>
      <c r="GM50" s="39">
        <f t="shared" ca="1" si="344"/>
        <v>-0.2668917993604577</v>
      </c>
      <c r="GN50" s="40">
        <f t="shared" ca="1" si="240"/>
        <v>258462.02953842425</v>
      </c>
      <c r="GO50" s="39">
        <f t="shared" ca="1" si="345"/>
        <v>9.564251708896708E-3</v>
      </c>
      <c r="GP50" s="40">
        <f t="shared" ca="1" si="242"/>
        <v>95959.144296960585</v>
      </c>
      <c r="GQ50" s="39">
        <f t="shared" ca="1" si="346"/>
        <v>6.4992344281639303E-2</v>
      </c>
      <c r="GR50" s="40">
        <f t="shared" ca="1" si="244"/>
        <v>205126.6888802418</v>
      </c>
      <c r="GS50" s="39">
        <f t="shared" ca="1" si="347"/>
        <v>-0.21455657262144776</v>
      </c>
      <c r="GT50" s="40">
        <f t="shared" ca="1" si="246"/>
        <v>139715.87065764127</v>
      </c>
      <c r="GU50" s="14"/>
      <c r="GV50" s="37"/>
      <c r="GW50" s="14"/>
      <c r="GX50" s="37"/>
    </row>
    <row r="51" spans="1:206" x14ac:dyDescent="0.2">
      <c r="A51" s="54">
        <v>46721</v>
      </c>
      <c r="B51" s="84">
        <v>1786.5240000000006</v>
      </c>
      <c r="C51" s="60">
        <f t="shared" ca="1" si="248"/>
        <v>5.0629499898969817E-2</v>
      </c>
      <c r="D51" s="40">
        <f t="shared" ca="1" si="247"/>
        <v>250535.76863535511</v>
      </c>
      <c r="E51" s="39">
        <f t="shared" ca="1" si="249"/>
        <v>0.20159472984560808</v>
      </c>
      <c r="F51" s="40">
        <f t="shared" ca="1" si="50"/>
        <v>547016.15717169328</v>
      </c>
      <c r="G51" s="39">
        <f t="shared" ca="1" si="250"/>
        <v>-0.17211606936195417</v>
      </c>
      <c r="H51" s="40">
        <f t="shared" ca="1" si="52"/>
        <v>221613.35096399119</v>
      </c>
      <c r="I51" s="39">
        <f t="shared" ca="1" si="251"/>
        <v>-5.401103756435869E-2</v>
      </c>
      <c r="J51" s="40">
        <f t="shared" ca="1" si="54"/>
        <v>595036.28573534626</v>
      </c>
      <c r="K51" s="39">
        <f t="shared" ca="1" si="252"/>
        <v>1.9754109594926687E-2</v>
      </c>
      <c r="L51" s="40">
        <f t="shared" ca="1" si="56"/>
        <v>655742.81583529804</v>
      </c>
      <c r="M51" s="39">
        <f t="shared" ca="1" si="253"/>
        <v>-0.22206799466420821</v>
      </c>
      <c r="N51" s="40">
        <f t="shared" ca="1" si="58"/>
        <v>146665.03079172186</v>
      </c>
      <c r="O51" s="39">
        <f t="shared" ca="1" si="254"/>
        <v>-0.10897658008301173</v>
      </c>
      <c r="P51" s="40">
        <f t="shared" ca="1" si="60"/>
        <v>258708.10613091846</v>
      </c>
      <c r="Q51" s="39">
        <f t="shared" ca="1" si="255"/>
        <v>3.881724926627407E-2</v>
      </c>
      <c r="R51" s="40">
        <f t="shared" ca="1" si="62"/>
        <v>239096.18998967379</v>
      </c>
      <c r="S51" s="39">
        <f t="shared" ca="1" si="256"/>
        <v>0.31600196638745909</v>
      </c>
      <c r="T51" s="40">
        <f t="shared" ca="1" si="64"/>
        <v>164891.65417862206</v>
      </c>
      <c r="U51" s="39">
        <f t="shared" ca="1" si="257"/>
        <v>9.1485194753156446E-2</v>
      </c>
      <c r="V51" s="40">
        <f t="shared" ca="1" si="66"/>
        <v>175169.11210724036</v>
      </c>
      <c r="W51" s="39">
        <f t="shared" ca="1" si="258"/>
        <v>7.7636347481599033E-2</v>
      </c>
      <c r="X51" s="40">
        <f t="shared" ca="1" si="68"/>
        <v>122555.55905912623</v>
      </c>
      <c r="Y51" s="39">
        <f t="shared" ca="1" si="259"/>
        <v>0.16629366730914358</v>
      </c>
      <c r="Z51" s="40">
        <f t="shared" ca="1" si="70"/>
        <v>142586.01385897907</v>
      </c>
      <c r="AA51" s="39">
        <f t="shared" ca="1" si="260"/>
        <v>7.6423401237247071E-2</v>
      </c>
      <c r="AB51" s="40">
        <f t="shared" ca="1" si="72"/>
        <v>528558.93086531642</v>
      </c>
      <c r="AC51" s="39">
        <f t="shared" ca="1" si="261"/>
        <v>-0.250033834589726</v>
      </c>
      <c r="AD51" s="40">
        <f t="shared" ca="1" si="74"/>
        <v>315917.08365667035</v>
      </c>
      <c r="AE51" s="39">
        <f t="shared" ca="1" si="262"/>
        <v>0.1393248844233734</v>
      </c>
      <c r="AF51" s="40">
        <f t="shared" ca="1" si="76"/>
        <v>140418.01111732246</v>
      </c>
      <c r="AG51" s="39">
        <f t="shared" ca="1" si="263"/>
        <v>-0.16894207735302783</v>
      </c>
      <c r="AH51" s="40">
        <f t="shared" ca="1" si="78"/>
        <v>183914.98302828759</v>
      </c>
      <c r="AI51" s="39">
        <f t="shared" ca="1" si="264"/>
        <v>-7.1600245544887198E-2</v>
      </c>
      <c r="AJ51" s="40">
        <f t="shared" ca="1" si="80"/>
        <v>105137.28194739217</v>
      </c>
      <c r="AK51" s="39">
        <f t="shared" ca="1" si="265"/>
        <v>-3.7019770548590118E-2</v>
      </c>
      <c r="AL51" s="40">
        <f t="shared" ca="1" si="82"/>
        <v>105501.79692233106</v>
      </c>
      <c r="AM51" s="39">
        <f t="shared" ca="1" si="266"/>
        <v>3.7003698596815078E-2</v>
      </c>
      <c r="AN51" s="40">
        <f t="shared" ca="1" si="84"/>
        <v>164232.6053923748</v>
      </c>
      <c r="AO51" s="39">
        <f t="shared" ca="1" si="267"/>
        <v>0.27787651532579549</v>
      </c>
      <c r="AP51" s="40">
        <f t="shared" ca="1" si="86"/>
        <v>824896.96343865455</v>
      </c>
      <c r="AQ51" s="39">
        <f t="shared" ca="1" si="268"/>
        <v>0.17153023168989806</v>
      </c>
      <c r="AR51" s="40">
        <f t="shared" ca="1" si="88"/>
        <v>152366.32157375404</v>
      </c>
      <c r="AS51" s="39">
        <f t="shared" ca="1" si="269"/>
        <v>-6.0547724667234425E-2</v>
      </c>
      <c r="AT51" s="40">
        <f t="shared" ca="1" si="90"/>
        <v>76910.873502558432</v>
      </c>
      <c r="AU51" s="39">
        <f t="shared" ca="1" si="270"/>
        <v>-1.5660121131441017E-2</v>
      </c>
      <c r="AV51" s="40">
        <f t="shared" ca="1" si="92"/>
        <v>408317.82973655139</v>
      </c>
      <c r="AW51" s="39">
        <f t="shared" ca="1" si="271"/>
        <v>-8.6838893204955331E-3</v>
      </c>
      <c r="AX51" s="40">
        <f t="shared" ca="1" si="94"/>
        <v>247101.31197771092</v>
      </c>
      <c r="AY51" s="39">
        <f t="shared" ca="1" si="272"/>
        <v>-3.2084774852432496E-4</v>
      </c>
      <c r="AZ51" s="40">
        <f t="shared" ca="1" si="96"/>
        <v>360867.092114011</v>
      </c>
      <c r="BA51" s="39">
        <f t="shared" ca="1" si="273"/>
        <v>-0.1079168587069847</v>
      </c>
      <c r="BB51" s="40">
        <f t="shared" ca="1" si="98"/>
        <v>120408.87252032547</v>
      </c>
      <c r="BC51" s="39">
        <f t="shared" ca="1" si="274"/>
        <v>5.4452509993589346E-2</v>
      </c>
      <c r="BD51" s="40">
        <f t="shared" ca="1" si="100"/>
        <v>175024.75977647491</v>
      </c>
      <c r="BE51" s="39">
        <f t="shared" ca="1" si="275"/>
        <v>3.8716207792679924E-2</v>
      </c>
      <c r="BF51" s="40">
        <f t="shared" ca="1" si="102"/>
        <v>108533.61041681271</v>
      </c>
      <c r="BG51" s="39">
        <f t="shared" ca="1" si="276"/>
        <v>1.5238081293462664E-2</v>
      </c>
      <c r="BH51" s="40">
        <f t="shared" ca="1" si="104"/>
        <v>65949.358046563138</v>
      </c>
      <c r="BI51" s="39">
        <f t="shared" ca="1" si="277"/>
        <v>-9.7953834847918295E-3</v>
      </c>
      <c r="BJ51" s="40">
        <f t="shared" ca="1" si="106"/>
        <v>174960.81611271715</v>
      </c>
      <c r="BK51" s="39">
        <f t="shared" ca="1" si="278"/>
        <v>-6.4849293296330629E-2</v>
      </c>
      <c r="BL51" s="40">
        <f t="shared" ca="1" si="108"/>
        <v>148940.55331071283</v>
      </c>
      <c r="BM51" s="39">
        <f t="shared" ca="1" si="279"/>
        <v>4.8858828298888456E-2</v>
      </c>
      <c r="BN51" s="40">
        <f t="shared" ca="1" si="110"/>
        <v>120872.9591212301</v>
      </c>
      <c r="BO51" s="39">
        <f t="shared" ca="1" si="280"/>
        <v>-0.11143707739568021</v>
      </c>
      <c r="BP51" s="40">
        <f t="shared" ca="1" si="112"/>
        <v>81392.428806380747</v>
      </c>
      <c r="BQ51" s="39">
        <f t="shared" ca="1" si="281"/>
        <v>-6.522063049407173E-2</v>
      </c>
      <c r="BR51" s="40">
        <f t="shared" ca="1" si="114"/>
        <v>486313.00943142275</v>
      </c>
      <c r="BS51" s="39">
        <f t="shared" ca="1" si="282"/>
        <v>0.13454628791079634</v>
      </c>
      <c r="BT51" s="40">
        <f t="shared" ca="1" si="116"/>
        <v>261943.53367432283</v>
      </c>
      <c r="BU51" s="39">
        <f t="shared" ca="1" si="283"/>
        <v>8.3073020905749112E-2</v>
      </c>
      <c r="BV51" s="40">
        <f t="shared" ca="1" si="118"/>
        <v>178144.64424629731</v>
      </c>
      <c r="BW51" s="39">
        <f t="shared" ca="1" si="284"/>
        <v>-3.7021442362357597E-2</v>
      </c>
      <c r="BX51" s="40">
        <f t="shared" ca="1" si="120"/>
        <v>152943.49892993967</v>
      </c>
      <c r="BY51" s="39">
        <f t="shared" ca="1" si="285"/>
        <v>8.7594437009663018E-2</v>
      </c>
      <c r="BZ51" s="40">
        <f t="shared" ca="1" si="122"/>
        <v>211730.28210448663</v>
      </c>
      <c r="CA51" s="39">
        <f t="shared" ca="1" si="286"/>
        <v>0.12409031587283584</v>
      </c>
      <c r="CB51" s="40">
        <f t="shared" ca="1" si="124"/>
        <v>192643.9396078095</v>
      </c>
      <c r="CC51" s="39">
        <f t="shared" ca="1" si="287"/>
        <v>9.8994913128714751E-2</v>
      </c>
      <c r="CD51" s="40">
        <f t="shared" ca="1" si="126"/>
        <v>409684.01401195501</v>
      </c>
      <c r="CE51" s="39">
        <f t="shared" ca="1" si="288"/>
        <v>0.1162522099669929</v>
      </c>
      <c r="CF51" s="40">
        <f t="shared" ca="1" si="128"/>
        <v>567905.86632457725</v>
      </c>
      <c r="CG51" s="39">
        <f t="shared" ca="1" si="289"/>
        <v>1.1577636858003948E-3</v>
      </c>
      <c r="CH51" s="40">
        <f t="shared" ca="1" si="130"/>
        <v>286610.62119588244</v>
      </c>
      <c r="CI51" s="39">
        <f t="shared" ca="1" si="290"/>
        <v>-1.6381823656263547E-2</v>
      </c>
      <c r="CJ51" s="40">
        <f t="shared" ca="1" si="132"/>
        <v>100112.91304350285</v>
      </c>
      <c r="CK51" s="39">
        <f t="shared" ca="1" si="291"/>
        <v>0.15794901040583564</v>
      </c>
      <c r="CL51" s="40">
        <f t="shared" ca="1" si="134"/>
        <v>222057.37307483549</v>
      </c>
      <c r="CM51" s="39">
        <f t="shared" ca="1" si="292"/>
        <v>7.00123364187306E-2</v>
      </c>
      <c r="CN51" s="40">
        <f t="shared" ca="1" si="136"/>
        <v>200977.88199725508</v>
      </c>
      <c r="CO51" s="39">
        <f t="shared" ca="1" si="293"/>
        <v>4.0577281780301191E-2</v>
      </c>
      <c r="CP51" s="40">
        <f t="shared" ca="1" si="138"/>
        <v>167008.45457322538</v>
      </c>
      <c r="CQ51" s="39">
        <f t="shared" ca="1" si="294"/>
        <v>0.35751139549446853</v>
      </c>
      <c r="CR51" s="40">
        <f t="shared" ca="1" si="140"/>
        <v>516599.7269065103</v>
      </c>
      <c r="CS51" s="39">
        <f t="shared" ca="1" si="295"/>
        <v>0.2118537694194926</v>
      </c>
      <c r="CT51" s="40">
        <f t="shared" ca="1" si="142"/>
        <v>384723.08711697452</v>
      </c>
      <c r="CU51" s="39">
        <f t="shared" ca="1" si="296"/>
        <v>0.17508267376643583</v>
      </c>
      <c r="CV51" s="40">
        <f t="shared" ca="1" si="144"/>
        <v>787152.80990602402</v>
      </c>
      <c r="CW51" s="39">
        <f t="shared" ca="1" si="297"/>
        <v>-8.0682134577586995E-2</v>
      </c>
      <c r="CX51" s="40">
        <f t="shared" ca="1" si="146"/>
        <v>205348.81224170869</v>
      </c>
      <c r="CY51" s="39">
        <f t="shared" ca="1" si="298"/>
        <v>-9.6421603274572776E-2</v>
      </c>
      <c r="CZ51" s="40">
        <f t="shared" ca="1" si="148"/>
        <v>171231.04718783809</v>
      </c>
      <c r="DA51" s="39">
        <f t="shared" ca="1" si="299"/>
        <v>-2.5355065029870387E-2</v>
      </c>
      <c r="DB51" s="40">
        <f t="shared" ca="1" si="150"/>
        <v>287263.45920169528</v>
      </c>
      <c r="DC51" s="39">
        <f t="shared" ca="1" si="300"/>
        <v>0.16041572338934756</v>
      </c>
      <c r="DD51" s="40">
        <f t="shared" ca="1" si="152"/>
        <v>243607.91537760268</v>
      </c>
      <c r="DE51" s="39">
        <f t="shared" ca="1" si="301"/>
        <v>0.23240201790738674</v>
      </c>
      <c r="DF51" s="40">
        <f t="shared" ca="1" si="154"/>
        <v>645101.06802707247</v>
      </c>
      <c r="DG51" s="39">
        <f t="shared" ca="1" si="302"/>
        <v>0.2463431331427951</v>
      </c>
      <c r="DH51" s="40">
        <f t="shared" ca="1" si="156"/>
        <v>265761.32510144124</v>
      </c>
      <c r="DI51" s="39">
        <f t="shared" ca="1" si="303"/>
        <v>5.2777060014165406E-3</v>
      </c>
      <c r="DJ51" s="40">
        <f t="shared" ca="1" si="158"/>
        <v>156511.34046520933</v>
      </c>
      <c r="DK51" s="39">
        <f t="shared" ca="1" si="304"/>
        <v>8.9628996712547288E-2</v>
      </c>
      <c r="DL51" s="40">
        <f t="shared" ca="1" si="160"/>
        <v>112955.38101054241</v>
      </c>
      <c r="DM51" s="39">
        <f t="shared" ca="1" si="305"/>
        <v>0.28720243306166893</v>
      </c>
      <c r="DN51" s="40">
        <f t="shared" ca="1" si="162"/>
        <v>152220.79452128484</v>
      </c>
      <c r="DO51" s="39">
        <f t="shared" ca="1" si="306"/>
        <v>-7.7895118392595136E-2</v>
      </c>
      <c r="DP51" s="40">
        <f t="shared" ca="1" si="164"/>
        <v>138060.65377915822</v>
      </c>
      <c r="DQ51" s="39">
        <f t="shared" ca="1" si="307"/>
        <v>0.25026827986405342</v>
      </c>
      <c r="DR51" s="40">
        <f t="shared" ca="1" si="166"/>
        <v>166693.65807423409</v>
      </c>
      <c r="DS51" s="39">
        <f t="shared" ca="1" si="308"/>
        <v>-8.2610203365739904E-2</v>
      </c>
      <c r="DT51" s="40">
        <f t="shared" ca="1" si="168"/>
        <v>138883.46354826554</v>
      </c>
      <c r="DU51" s="39">
        <f t="shared" ca="1" si="309"/>
        <v>2.9334903807541213E-2</v>
      </c>
      <c r="DV51" s="40">
        <f t="shared" ca="1" si="170"/>
        <v>349201.79757606471</v>
      </c>
      <c r="DW51" s="39">
        <f t="shared" ca="1" si="310"/>
        <v>0.14733746219643665</v>
      </c>
      <c r="DX51" s="40">
        <f t="shared" ca="1" si="172"/>
        <v>135286.69071009138</v>
      </c>
      <c r="DY51" s="39">
        <f t="shared" ca="1" si="311"/>
        <v>3.7601568538935676E-2</v>
      </c>
      <c r="DZ51" s="40">
        <f t="shared" ca="1" si="174"/>
        <v>195401.18671796087</v>
      </c>
      <c r="EA51" s="39">
        <f t="shared" ca="1" si="312"/>
        <v>0.1189884427040081</v>
      </c>
      <c r="EB51" s="40">
        <f t="shared" ca="1" si="176"/>
        <v>126224.00641050852</v>
      </c>
      <c r="EC51" s="39">
        <f t="shared" ca="1" si="313"/>
        <v>0.10299444598205125</v>
      </c>
      <c r="ED51" s="40">
        <f t="shared" ca="1" si="178"/>
        <v>233086.92147486669</v>
      </c>
      <c r="EE51" s="39">
        <f t="shared" ca="1" si="314"/>
        <v>2.7942904796038837E-2</v>
      </c>
      <c r="EF51" s="40">
        <f t="shared" ca="1" si="180"/>
        <v>188313.74231959146</v>
      </c>
      <c r="EG51" s="39">
        <f t="shared" ca="1" si="315"/>
        <v>7.1966799531573339E-2</v>
      </c>
      <c r="EH51" s="40">
        <f t="shared" ca="1" si="182"/>
        <v>404512.16275287292</v>
      </c>
      <c r="EI51" s="39">
        <f t="shared" ca="1" si="316"/>
        <v>-7.6013937066520126E-2</v>
      </c>
      <c r="EJ51" s="40">
        <f t="shared" ca="1" si="184"/>
        <v>173704.46986993204</v>
      </c>
      <c r="EK51" s="39">
        <f t="shared" ca="1" si="317"/>
        <v>5.7299657335068914E-2</v>
      </c>
      <c r="EL51" s="40">
        <f t="shared" ca="1" si="186"/>
        <v>123272.20949057708</v>
      </c>
      <c r="EM51" s="39">
        <f t="shared" ca="1" si="318"/>
        <v>7.1490768669916271E-2</v>
      </c>
      <c r="EN51" s="40">
        <f t="shared" ca="1" si="188"/>
        <v>146703.68779608421</v>
      </c>
      <c r="EO51" s="39">
        <f t="shared" ca="1" si="319"/>
        <v>6.7815970314047624E-2</v>
      </c>
      <c r="EP51" s="40">
        <f t="shared" ca="1" si="190"/>
        <v>180651.18681980637</v>
      </c>
      <c r="EQ51" s="39">
        <f t="shared" ca="1" si="320"/>
        <v>-9.0401329519003565E-2</v>
      </c>
      <c r="ER51" s="40">
        <f t="shared" ca="1" si="192"/>
        <v>79957.132982862749</v>
      </c>
      <c r="ES51" s="39">
        <f t="shared" ca="1" si="321"/>
        <v>9.8550692193634132E-2</v>
      </c>
      <c r="ET51" s="40">
        <f t="shared" ca="1" si="194"/>
        <v>301594.6310302518</v>
      </c>
      <c r="EU51" s="39">
        <f t="shared" ca="1" si="322"/>
        <v>-5.5385279342751094E-2</v>
      </c>
      <c r="EV51" s="40">
        <f t="shared" ca="1" si="196"/>
        <v>72055.124374702253</v>
      </c>
      <c r="EW51" s="39">
        <f t="shared" ca="1" si="323"/>
        <v>-6.3083366176183639E-3</v>
      </c>
      <c r="EX51" s="40">
        <f t="shared" ca="1" si="198"/>
        <v>134657.07069232783</v>
      </c>
      <c r="EY51" s="39">
        <f t="shared" ca="1" si="324"/>
        <v>0.12601937477667927</v>
      </c>
      <c r="EZ51" s="40">
        <f t="shared" ca="1" si="200"/>
        <v>430417.04656029161</v>
      </c>
      <c r="FA51" s="39">
        <f t="shared" ca="1" si="325"/>
        <v>0.12454418957869318</v>
      </c>
      <c r="FB51" s="40">
        <f t="shared" ca="1" si="202"/>
        <v>278056.67252551607</v>
      </c>
      <c r="FC51" s="39">
        <f t="shared" ca="1" si="326"/>
        <v>-1.9809964193771533E-2</v>
      </c>
      <c r="FD51" s="40">
        <f t="shared" ca="1" si="204"/>
        <v>41770.572364173924</v>
      </c>
      <c r="FE51" s="39">
        <f t="shared" ca="1" si="327"/>
        <v>3.4989989134533404E-2</v>
      </c>
      <c r="FF51" s="40">
        <f t="shared" ca="1" si="206"/>
        <v>597360.10826783348</v>
      </c>
      <c r="FG51" s="39">
        <f t="shared" ca="1" si="328"/>
        <v>-4.9143803609639124E-2</v>
      </c>
      <c r="FH51" s="40">
        <f t="shared" ca="1" si="208"/>
        <v>373793.73536806728</v>
      </c>
      <c r="FI51" s="39">
        <f t="shared" ca="1" si="329"/>
        <v>0.14438185374781676</v>
      </c>
      <c r="FJ51" s="40">
        <f t="shared" ca="1" si="210"/>
        <v>319041.06621773203</v>
      </c>
      <c r="FK51" s="39">
        <f t="shared" ca="1" si="330"/>
        <v>0.14035015957457367</v>
      </c>
      <c r="FL51" s="40">
        <f t="shared" ca="1" si="212"/>
        <v>207708.54738805941</v>
      </c>
      <c r="FM51" s="39">
        <f t="shared" ca="1" si="331"/>
        <v>0.10204367515731599</v>
      </c>
      <c r="FN51" s="40">
        <f t="shared" ca="1" si="214"/>
        <v>258654.59029581017</v>
      </c>
      <c r="FO51" s="39">
        <f t="shared" ca="1" si="332"/>
        <v>-0.11425123949674371</v>
      </c>
      <c r="FP51" s="40">
        <f t="shared" ca="1" si="216"/>
        <v>1169616.3886979034</v>
      </c>
      <c r="FQ51" s="39">
        <f t="shared" ca="1" si="333"/>
        <v>0.13175796480896643</v>
      </c>
      <c r="FR51" s="40">
        <f t="shared" ca="1" si="218"/>
        <v>109302.34526471008</v>
      </c>
      <c r="FS51" s="39">
        <f t="shared" ca="1" si="334"/>
        <v>-0.10830638939258314</v>
      </c>
      <c r="FT51" s="40">
        <f t="shared" ca="1" si="220"/>
        <v>111973.1921334487</v>
      </c>
      <c r="FU51" s="39">
        <f t="shared" ca="1" si="335"/>
        <v>0.10987563957370958</v>
      </c>
      <c r="FV51" s="40">
        <f t="shared" ca="1" si="222"/>
        <v>320724.77856161061</v>
      </c>
      <c r="FW51" s="39">
        <f t="shared" ca="1" si="336"/>
        <v>0.26153301073874002</v>
      </c>
      <c r="FX51" s="40">
        <f t="shared" ca="1" si="224"/>
        <v>302730.84859193978</v>
      </c>
      <c r="FY51" s="39">
        <f t="shared" ca="1" si="337"/>
        <v>-7.9384101446532435E-2</v>
      </c>
      <c r="FZ51" s="40">
        <f t="shared" ca="1" si="226"/>
        <v>155953.73460215071</v>
      </c>
      <c r="GA51" s="39">
        <f t="shared" ca="1" si="338"/>
        <v>0.2157200364165458</v>
      </c>
      <c r="GB51" s="40">
        <f t="shared" ca="1" si="228"/>
        <v>132538.02600640836</v>
      </c>
      <c r="GC51" s="39">
        <f t="shared" ca="1" si="339"/>
        <v>-9.6347529377213054E-2</v>
      </c>
      <c r="GD51" s="40">
        <f t="shared" ca="1" si="230"/>
        <v>275835.68286729534</v>
      </c>
      <c r="GE51" s="39">
        <f t="shared" ca="1" si="340"/>
        <v>2.471961289581083E-2</v>
      </c>
      <c r="GF51" s="40">
        <f t="shared" ca="1" si="232"/>
        <v>99537.87633283301</v>
      </c>
      <c r="GG51" s="39">
        <f t="shared" ca="1" si="341"/>
        <v>4.7649379608162026E-2</v>
      </c>
      <c r="GH51" s="40">
        <f t="shared" ca="1" si="234"/>
        <v>638619.30778378248</v>
      </c>
      <c r="GI51" s="39">
        <f t="shared" ca="1" si="342"/>
        <v>5.6375735910648608E-2</v>
      </c>
      <c r="GJ51" s="40">
        <f t="shared" ca="1" si="236"/>
        <v>312334.56043018814</v>
      </c>
      <c r="GK51" s="39">
        <f t="shared" ca="1" si="343"/>
        <v>0.15056659741441952</v>
      </c>
      <c r="GL51" s="40">
        <f t="shared" ca="1" si="238"/>
        <v>276951.16545515507</v>
      </c>
      <c r="GM51" s="39">
        <f t="shared" ca="1" si="344"/>
        <v>0.17141038749271437</v>
      </c>
      <c r="GN51" s="40">
        <f t="shared" ca="1" si="240"/>
        <v>304551.63017375895</v>
      </c>
      <c r="GO51" s="39">
        <f t="shared" ca="1" si="345"/>
        <v>-4.632645939479816E-2</v>
      </c>
      <c r="GP51" s="40">
        <f t="shared" ca="1" si="242"/>
        <v>93300.220895127859</v>
      </c>
      <c r="GQ51" s="39">
        <f t="shared" ca="1" si="346"/>
        <v>-9.0308152302381484E-2</v>
      </c>
      <c r="GR51" s="40">
        <f t="shared" ca="1" si="244"/>
        <v>188388.60061956171</v>
      </c>
      <c r="GS51" s="39">
        <f t="shared" ca="1" si="347"/>
        <v>-5.8070330144148148E-2</v>
      </c>
      <c r="GT51" s="40">
        <f t="shared" ca="1" si="246"/>
        <v>133389.04792217494</v>
      </c>
      <c r="GU51" s="14"/>
      <c r="GV51" s="37"/>
      <c r="GW51" s="14"/>
      <c r="GX51" s="37"/>
    </row>
    <row r="52" spans="1:206" x14ac:dyDescent="0.2">
      <c r="A52" s="54">
        <v>46752</v>
      </c>
      <c r="B52" s="84">
        <v>4290.947322316546</v>
      </c>
      <c r="C52" s="60">
        <f t="shared" ca="1" si="248"/>
        <v>-9.9938301624109188E-2</v>
      </c>
      <c r="D52" s="40">
        <f t="shared" ca="1" si="247"/>
        <v>229788.59674416351</v>
      </c>
      <c r="E52" s="39">
        <f t="shared" ca="1" si="249"/>
        <v>1.1383870718533719E-2</v>
      </c>
      <c r="F52" s="40">
        <f t="shared" ca="1" si="50"/>
        <v>557534.26570820145</v>
      </c>
      <c r="G52" s="39">
        <f t="shared" ca="1" si="250"/>
        <v>-0.13705483018435435</v>
      </c>
      <c r="H52" s="40">
        <f t="shared" ca="1" si="52"/>
        <v>195531.1181033522</v>
      </c>
      <c r="I52" s="39">
        <f t="shared" ca="1" si="251"/>
        <v>9.4946721366222495E-2</v>
      </c>
      <c r="J52" s="40">
        <f t="shared" ca="1" si="54"/>
        <v>655823.9774821687</v>
      </c>
      <c r="K52" s="39">
        <f t="shared" ca="1" si="252"/>
        <v>2.4638514322577677E-2</v>
      </c>
      <c r="L52" s="40">
        <f t="shared" ca="1" si="56"/>
        <v>676190.29191749997</v>
      </c>
      <c r="M52" s="39">
        <f t="shared" ca="1" si="253"/>
        <v>0.18063991526308759</v>
      </c>
      <c r="N52" s="40">
        <f t="shared" ca="1" si="58"/>
        <v>177449.53684831318</v>
      </c>
      <c r="O52" s="39">
        <f t="shared" ca="1" si="254"/>
        <v>6.784692130003564E-2</v>
      </c>
      <c r="P52" s="40">
        <f t="shared" ca="1" si="60"/>
        <v>280551.60196958069</v>
      </c>
      <c r="Q52" s="39">
        <f t="shared" ca="1" si="255"/>
        <v>0.27849292549647114</v>
      </c>
      <c r="R52" s="40">
        <f t="shared" ca="1" si="62"/>
        <v>309973.73473727464</v>
      </c>
      <c r="S52" s="39">
        <f t="shared" ca="1" si="256"/>
        <v>-2.1087058105666995E-3</v>
      </c>
      <c r="T52" s="40">
        <f t="shared" ca="1" si="64"/>
        <v>168834.89351165821</v>
      </c>
      <c r="U52" s="39">
        <f t="shared" ca="1" si="257"/>
        <v>-8.020464640372385E-2</v>
      </c>
      <c r="V52" s="40">
        <f t="shared" ca="1" si="66"/>
        <v>165410.68273214146</v>
      </c>
      <c r="W52" s="39">
        <f t="shared" ca="1" si="258"/>
        <v>7.0021549158258853E-2</v>
      </c>
      <c r="X52" s="40">
        <f t="shared" ca="1" si="68"/>
        <v>135428.03648471928</v>
      </c>
      <c r="Y52" s="39">
        <f t="shared" ca="1" si="259"/>
        <v>0.21682688719216223</v>
      </c>
      <c r="Z52" s="40">
        <f t="shared" ca="1" si="70"/>
        <v>177793.44272347656</v>
      </c>
      <c r="AA52" s="39">
        <f t="shared" ca="1" si="260"/>
        <v>7.0333961042628748E-2</v>
      </c>
      <c r="AB52" s="40">
        <f t="shared" ca="1" si="72"/>
        <v>570025.52143984765</v>
      </c>
      <c r="AC52" s="39">
        <f t="shared" ca="1" si="261"/>
        <v>2.1175029195992283E-2</v>
      </c>
      <c r="AD52" s="40">
        <f t="shared" ca="1" si="74"/>
        <v>326897.58444892959</v>
      </c>
      <c r="AE52" s="39">
        <f t="shared" ca="1" si="262"/>
        <v>6.4169793524468027E-2</v>
      </c>
      <c r="AF52" s="40">
        <f t="shared" ca="1" si="76"/>
        <v>153719.55322015405</v>
      </c>
      <c r="AG52" s="39">
        <f t="shared" ca="1" si="263"/>
        <v>5.8537764201029019E-3</v>
      </c>
      <c r="AH52" s="40">
        <f t="shared" ca="1" si="78"/>
        <v>189282.52754155878</v>
      </c>
      <c r="AI52" s="39">
        <f t="shared" ca="1" si="264"/>
        <v>2.0644054366277628E-2</v>
      </c>
      <c r="AJ52" s="40">
        <f t="shared" ca="1" si="80"/>
        <v>111598.68903415333</v>
      </c>
      <c r="AK52" s="39">
        <f t="shared" ca="1" si="265"/>
        <v>6.3973941478088714E-2</v>
      </c>
      <c r="AL52" s="40">
        <f t="shared" ca="1" si="82"/>
        <v>116542.11002679</v>
      </c>
      <c r="AM52" s="39">
        <f t="shared" ca="1" si="266"/>
        <v>-0.10857986319908464</v>
      </c>
      <c r="AN52" s="40">
        <f t="shared" ca="1" si="84"/>
        <v>150691.19888835805</v>
      </c>
      <c r="AO52" s="39">
        <f t="shared" ca="1" si="267"/>
        <v>5.4647791782099449E-2</v>
      </c>
      <c r="AP52" s="40">
        <f t="shared" ca="1" si="86"/>
        <v>874266.70826065296</v>
      </c>
      <c r="AQ52" s="39">
        <f t="shared" ca="1" si="268"/>
        <v>6.2162114562278062E-2</v>
      </c>
      <c r="AR52" s="40">
        <f t="shared" ca="1" si="88"/>
        <v>166128.68163317122</v>
      </c>
      <c r="AS52" s="39">
        <f t="shared" ca="1" si="269"/>
        <v>-8.5411331196064894E-2</v>
      </c>
      <c r="AT52" s="40">
        <f t="shared" ca="1" si="90"/>
        <v>74632.760735569304</v>
      </c>
      <c r="AU52" s="39">
        <f t="shared" ca="1" si="270"/>
        <v>0.11224552017563999</v>
      </c>
      <c r="AV52" s="40">
        <f t="shared" ca="1" si="92"/>
        <v>458440.62425463554</v>
      </c>
      <c r="AW52" s="39">
        <f t="shared" ca="1" si="271"/>
        <v>-0.15732053470978319</v>
      </c>
      <c r="AX52" s="40">
        <f t="shared" ca="1" si="94"/>
        <v>212518.14877220502</v>
      </c>
      <c r="AY52" s="39">
        <f t="shared" ca="1" si="272"/>
        <v>0.17490102617318184</v>
      </c>
      <c r="AZ52" s="40">
        <f t="shared" ca="1" si="96"/>
        <v>428274.06415920018</v>
      </c>
      <c r="BA52" s="39">
        <f t="shared" ca="1" si="273"/>
        <v>0.23546868069604598</v>
      </c>
      <c r="BB52" s="40">
        <f t="shared" ca="1" si="98"/>
        <v>153052.33819910145</v>
      </c>
      <c r="BC52" s="39">
        <f t="shared" ca="1" si="274"/>
        <v>1.0984258317930047E-2</v>
      </c>
      <c r="BD52" s="40">
        <f t="shared" ca="1" si="100"/>
        <v>181238.22427220992</v>
      </c>
      <c r="BE52" s="39">
        <f t="shared" ca="1" si="275"/>
        <v>-2.9573645175534284E-2</v>
      </c>
      <c r="BF52" s="40">
        <f t="shared" ca="1" si="102"/>
        <v>109614.82325504275</v>
      </c>
      <c r="BG52" s="39">
        <f t="shared" ca="1" si="276"/>
        <v>-8.043273824309366E-2</v>
      </c>
      <c r="BH52" s="40">
        <f t="shared" ca="1" si="104"/>
        <v>64935.817915820415</v>
      </c>
      <c r="BI52" s="39">
        <f t="shared" ca="1" si="277"/>
        <v>0.1099351584000435</v>
      </c>
      <c r="BJ52" s="40">
        <f t="shared" ca="1" si="106"/>
        <v>198486.10846818614</v>
      </c>
      <c r="BK52" s="39">
        <f t="shared" ca="1" si="278"/>
        <v>0.1301937589955241</v>
      </c>
      <c r="BL52" s="40">
        <f t="shared" ca="1" si="108"/>
        <v>172622.63113542431</v>
      </c>
      <c r="BM52" s="39">
        <f t="shared" ca="1" si="279"/>
        <v>-2.5050677053433994E-2</v>
      </c>
      <c r="BN52" s="40">
        <f t="shared" ca="1" si="110"/>
        <v>122135.95698010777</v>
      </c>
      <c r="BO52" s="39">
        <f t="shared" ca="1" si="280"/>
        <v>0.13029708322776781</v>
      </c>
      <c r="BP52" s="40">
        <f t="shared" ca="1" si="112"/>
        <v>96288.57219899245</v>
      </c>
      <c r="BQ52" s="39">
        <f t="shared" ca="1" si="281"/>
        <v>-0.15996386041466476</v>
      </c>
      <c r="BR52" s="40">
        <f t="shared" ca="1" si="114"/>
        <v>412811.45039521565</v>
      </c>
      <c r="BS52" s="39">
        <f t="shared" ca="1" si="282"/>
        <v>5.5588187835950299E-2</v>
      </c>
      <c r="BT52" s="40">
        <f t="shared" ca="1" si="116"/>
        <v>280795.44734894019</v>
      </c>
      <c r="BU52" s="39">
        <f t="shared" ca="1" si="283"/>
        <v>-0.1137500621612563</v>
      </c>
      <c r="BV52" s="40">
        <f t="shared" ca="1" si="118"/>
        <v>162171.62721190267</v>
      </c>
      <c r="BW52" s="39">
        <f t="shared" ca="1" si="284"/>
        <v>2.4014821289993424E-3</v>
      </c>
      <c r="BX52" s="40">
        <f t="shared" ca="1" si="120"/>
        <v>157601.73733168311</v>
      </c>
      <c r="BY52" s="39">
        <f t="shared" ca="1" si="285"/>
        <v>0.15344929606394453</v>
      </c>
      <c r="BZ52" s="40">
        <f t="shared" ca="1" si="122"/>
        <v>248511.09217115707</v>
      </c>
      <c r="CA52" s="39">
        <f t="shared" ca="1" si="286"/>
        <v>4.7865642489790236E-2</v>
      </c>
      <c r="CB52" s="40">
        <f t="shared" ca="1" si="124"/>
        <v>206155.91287121823</v>
      </c>
      <c r="CC52" s="39">
        <f t="shared" ca="1" si="287"/>
        <v>-5.4938485914671216E-2</v>
      </c>
      <c r="CD52" s="40">
        <f t="shared" ca="1" si="126"/>
        <v>391467.5419010098</v>
      </c>
      <c r="CE52" s="39">
        <f t="shared" ca="1" si="288"/>
        <v>4.1596539390824937E-2</v>
      </c>
      <c r="CF52" s="40">
        <f t="shared" ca="1" si="128"/>
        <v>595819.73238574457</v>
      </c>
      <c r="CG52" s="39">
        <f t="shared" ca="1" si="289"/>
        <v>-4.5705777654635182E-5</v>
      </c>
      <c r="CH52" s="40">
        <f t="shared" ca="1" si="130"/>
        <v>290888.46875687316</v>
      </c>
      <c r="CI52" s="39">
        <f t="shared" ca="1" si="290"/>
        <v>7.9173974516768469E-2</v>
      </c>
      <c r="CJ52" s="40">
        <f t="shared" ca="1" si="132"/>
        <v>112330.19759192516</v>
      </c>
      <c r="CK52" s="39">
        <f t="shared" ca="1" si="291"/>
        <v>-7.0583241973463107E-2</v>
      </c>
      <c r="CL52" s="40">
        <f t="shared" ca="1" si="134"/>
        <v>210674.79110141937</v>
      </c>
      <c r="CM52" s="39">
        <f t="shared" ca="1" si="292"/>
        <v>-5.8262604327910389E-3</v>
      </c>
      <c r="CN52" s="40">
        <f t="shared" ca="1" si="136"/>
        <v>204097.8798378249</v>
      </c>
      <c r="CO52" s="39">
        <f t="shared" ca="1" si="293"/>
        <v>0.10047494350687577</v>
      </c>
      <c r="CP52" s="40">
        <f t="shared" ca="1" si="138"/>
        <v>188079.56693395737</v>
      </c>
      <c r="CQ52" s="39">
        <f t="shared" ca="1" si="294"/>
        <v>8.0661307153443496E-2</v>
      </c>
      <c r="CR52" s="40">
        <f t="shared" ca="1" si="140"/>
        <v>562560.28347621788</v>
      </c>
      <c r="CS52" s="39">
        <f t="shared" ca="1" si="295"/>
        <v>3.9031469655913364E-2</v>
      </c>
      <c r="CT52" s="40">
        <f t="shared" ca="1" si="142"/>
        <v>404030.34194002656</v>
      </c>
      <c r="CU52" s="39">
        <f t="shared" ca="1" si="296"/>
        <v>-4.4513592878877579E-2</v>
      </c>
      <c r="CV52" s="40">
        <f t="shared" ca="1" si="144"/>
        <v>756404.75751471939</v>
      </c>
      <c r="CW52" s="39">
        <f t="shared" ca="1" si="297"/>
        <v>0.11028458695069346</v>
      </c>
      <c r="CX52" s="40">
        <f t="shared" ca="1" si="146"/>
        <v>232286.56850291759</v>
      </c>
      <c r="CY52" s="39">
        <f t="shared" ca="1" si="298"/>
        <v>0.10652557285205283</v>
      </c>
      <c r="CZ52" s="40">
        <f t="shared" ca="1" si="148"/>
        <v>193762.479901896</v>
      </c>
      <c r="DA52" s="39">
        <f t="shared" ca="1" si="299"/>
        <v>0.11106412708096733</v>
      </c>
      <c r="DB52" s="40">
        <f t="shared" ca="1" si="150"/>
        <v>323459.07186250715</v>
      </c>
      <c r="DC52" s="39">
        <f t="shared" ca="1" si="300"/>
        <v>-1.5047210355675265E-2</v>
      </c>
      <c r="DD52" s="40">
        <f t="shared" ca="1" si="152"/>
        <v>244233.2431529249</v>
      </c>
      <c r="DE52" s="39">
        <f t="shared" ca="1" si="301"/>
        <v>0.16217148966774592</v>
      </c>
      <c r="DF52" s="40">
        <f t="shared" ca="1" si="154"/>
        <v>754009.01653759333</v>
      </c>
      <c r="DG52" s="39">
        <f t="shared" ca="1" si="302"/>
        <v>0.25543624969750711</v>
      </c>
      <c r="DH52" s="40">
        <f t="shared" ca="1" si="156"/>
        <v>337937.34862230986</v>
      </c>
      <c r="DI52" s="39">
        <f t="shared" ca="1" si="303"/>
        <v>9.957008878533076E-3</v>
      </c>
      <c r="DJ52" s="40">
        <f t="shared" ca="1" si="158"/>
        <v>162360.67259412908</v>
      </c>
      <c r="DK52" s="39">
        <f t="shared" ca="1" si="304"/>
        <v>0.26326038417756026</v>
      </c>
      <c r="DL52" s="40">
        <f t="shared" ca="1" si="160"/>
        <v>146983.00533261706</v>
      </c>
      <c r="DM52" s="39">
        <f t="shared" ca="1" si="305"/>
        <v>2.8202834464568283E-2</v>
      </c>
      <c r="DN52" s="40">
        <f t="shared" ca="1" si="162"/>
        <v>160804.79971355028</v>
      </c>
      <c r="DO52" s="39">
        <f t="shared" ca="1" si="306"/>
        <v>0.19270895351496461</v>
      </c>
      <c r="DP52" s="40">
        <f t="shared" ca="1" si="164"/>
        <v>168957.12521284822</v>
      </c>
      <c r="DQ52" s="39">
        <f t="shared" ca="1" si="307"/>
        <v>2.0266801212669341E-2</v>
      </c>
      <c r="DR52" s="40">
        <f t="shared" ca="1" si="166"/>
        <v>174362.95262815384</v>
      </c>
      <c r="DS52" s="39">
        <f t="shared" ca="1" si="308"/>
        <v>5.3936663875692729E-2</v>
      </c>
      <c r="DT52" s="40">
        <f t="shared" ca="1" si="168"/>
        <v>150665.32156187692</v>
      </c>
      <c r="DU52" s="39">
        <f t="shared" ca="1" si="309"/>
        <v>-0.23579302095989593</v>
      </c>
      <c r="DV52" s="40">
        <f t="shared" ca="1" si="170"/>
        <v>271153.39812329487</v>
      </c>
      <c r="DW52" s="39">
        <f t="shared" ca="1" si="310"/>
        <v>4.7140540805663558E-2</v>
      </c>
      <c r="DX52" s="40">
        <f t="shared" ca="1" si="172"/>
        <v>145955.12579629017</v>
      </c>
      <c r="DY52" s="39">
        <f t="shared" ca="1" si="311"/>
        <v>0.13106525031116503</v>
      </c>
      <c r="DZ52" s="40">
        <f t="shared" ca="1" si="174"/>
        <v>225302.43948856567</v>
      </c>
      <c r="EA52" s="39">
        <f t="shared" ca="1" si="312"/>
        <v>-0.14933522293228416</v>
      </c>
      <c r="EB52" s="40">
        <f t="shared" ca="1" si="176"/>
        <v>111665.26359610569</v>
      </c>
      <c r="EC52" s="39">
        <f t="shared" ca="1" si="313"/>
        <v>8.3402662438466502E-2</v>
      </c>
      <c r="ED52" s="40">
        <f t="shared" ca="1" si="178"/>
        <v>256817.93862777291</v>
      </c>
      <c r="EE52" s="39">
        <f t="shared" ca="1" si="314"/>
        <v>0.27437775105134377</v>
      </c>
      <c r="EF52" s="40">
        <f t="shared" ca="1" si="180"/>
        <v>244273.79075161976</v>
      </c>
      <c r="EG52" s="39">
        <f t="shared" ca="1" si="315"/>
        <v>5.2152999644077352E-2</v>
      </c>
      <c r="EH52" s="40">
        <f t="shared" ca="1" si="182"/>
        <v>429899.63275526493</v>
      </c>
      <c r="EI52" s="39">
        <f t="shared" ca="1" si="316"/>
        <v>7.7692688146690753E-2</v>
      </c>
      <c r="EJ52" s="40">
        <f t="shared" ca="1" si="184"/>
        <v>191490.98439953948</v>
      </c>
      <c r="EK52" s="39">
        <f t="shared" ca="1" si="317"/>
        <v>0.21798020453531067</v>
      </c>
      <c r="EL52" s="40">
        <f t="shared" ca="1" si="186"/>
        <v>154434.05825116931</v>
      </c>
      <c r="EM52" s="39">
        <f t="shared" ca="1" si="318"/>
        <v>0.12088078793341969</v>
      </c>
      <c r="EN52" s="40">
        <f t="shared" ca="1" si="188"/>
        <v>168728.29249192984</v>
      </c>
      <c r="EO52" s="39">
        <f t="shared" ca="1" si="319"/>
        <v>8.7690711249501521E-2</v>
      </c>
      <c r="EP52" s="40">
        <f t="shared" ca="1" si="190"/>
        <v>200783.56520241834</v>
      </c>
      <c r="EQ52" s="39">
        <f t="shared" ca="1" si="320"/>
        <v>0.16739254972077036</v>
      </c>
      <c r="ER52" s="40">
        <f t="shared" ca="1" si="192"/>
        <v>97632.308663543401</v>
      </c>
      <c r="ES52" s="39">
        <f t="shared" ca="1" si="321"/>
        <v>3.9320070412348265E-2</v>
      </c>
      <c r="ET52" s="40">
        <f t="shared" ca="1" si="194"/>
        <v>317744.30048066401</v>
      </c>
      <c r="EU52" s="39">
        <f t="shared" ca="1" si="322"/>
        <v>0.14801493274833932</v>
      </c>
      <c r="EV52" s="40">
        <f t="shared" ca="1" si="196"/>
        <v>87011.30608551357</v>
      </c>
      <c r="EW52" s="39">
        <f t="shared" ca="1" si="323"/>
        <v>-3.4829125528171544E-2</v>
      </c>
      <c r="EX52" s="40">
        <f t="shared" ca="1" si="198"/>
        <v>134258.02999624543</v>
      </c>
      <c r="EY52" s="39">
        <f t="shared" ca="1" si="324"/>
        <v>-0.25691678625912184</v>
      </c>
      <c r="EZ52" s="40">
        <f t="shared" ca="1" si="200"/>
        <v>324126.6295291952</v>
      </c>
      <c r="FA52" s="39">
        <f t="shared" ca="1" si="325"/>
        <v>-1.9945242197694786E-2</v>
      </c>
      <c r="FB52" s="40">
        <f t="shared" ca="1" si="202"/>
        <v>276801.71216962609</v>
      </c>
      <c r="FC52" s="39">
        <f t="shared" ca="1" si="326"/>
        <v>-0.21553146056593211</v>
      </c>
      <c r="FD52" s="40">
        <f t="shared" ca="1" si="204"/>
        <v>37058.647216165104</v>
      </c>
      <c r="FE52" s="39">
        <f t="shared" ca="1" si="327"/>
        <v>-0.26581905578983406</v>
      </c>
      <c r="FF52" s="40">
        <f t="shared" ca="1" si="206"/>
        <v>442861.35564388143</v>
      </c>
      <c r="FG52" s="39">
        <f t="shared" ca="1" si="328"/>
        <v>-8.5659426411981154E-2</v>
      </c>
      <c r="FH52" s="40">
        <f t="shared" ca="1" si="208"/>
        <v>346065.72572236328</v>
      </c>
      <c r="FI52" s="39">
        <f t="shared" ca="1" si="329"/>
        <v>0.29791410468734286</v>
      </c>
      <c r="FJ52" s="40">
        <f t="shared" ca="1" si="210"/>
        <v>418378.84714079945</v>
      </c>
      <c r="FK52" s="39">
        <f t="shared" ca="1" si="330"/>
        <v>1.055819323870448E-2</v>
      </c>
      <c r="FL52" s="40">
        <f t="shared" ca="1" si="212"/>
        <v>214192.52169102969</v>
      </c>
      <c r="FM52" s="39">
        <f t="shared" ca="1" si="331"/>
        <v>8.5873325231252656E-2</v>
      </c>
      <c r="FN52" s="40">
        <f t="shared" ca="1" si="214"/>
        <v>285157.06737315521</v>
      </c>
      <c r="FO52" s="39">
        <f t="shared" ca="1" si="332"/>
        <v>-4.9648847099708578E-2</v>
      </c>
      <c r="FP52" s="40">
        <f t="shared" ca="1" si="216"/>
        <v>1115837.2307724443</v>
      </c>
      <c r="FQ52" s="39">
        <f t="shared" ca="1" si="333"/>
        <v>-6.7785139461558869E-2</v>
      </c>
      <c r="FR52" s="40">
        <f t="shared" ca="1" si="218"/>
        <v>106184.21786978279</v>
      </c>
      <c r="FS52" s="39">
        <f t="shared" ca="1" si="334"/>
        <v>-6.9403549882034316E-2</v>
      </c>
      <c r="FT52" s="40">
        <f t="shared" ca="1" si="220"/>
        <v>108492.80243008082</v>
      </c>
      <c r="FU52" s="39">
        <f t="shared" ca="1" si="335"/>
        <v>-5.3200327642093211E-2</v>
      </c>
      <c r="FV52" s="40">
        <f t="shared" ca="1" si="222"/>
        <v>307953.06258151162</v>
      </c>
      <c r="FW52" s="39">
        <f t="shared" ca="1" si="336"/>
        <v>2.3449551484869529E-2</v>
      </c>
      <c r="FX52" s="40">
        <f t="shared" ca="1" si="224"/>
        <v>314120.69853437127</v>
      </c>
      <c r="FY52" s="39">
        <f t="shared" ca="1" si="337"/>
        <v>-8.6373276303094854E-3</v>
      </c>
      <c r="FZ52" s="40">
        <f t="shared" ca="1" si="226"/>
        <v>158897.65842353817</v>
      </c>
      <c r="GA52" s="39">
        <f t="shared" ca="1" si="338"/>
        <v>3.2729463302965119E-2</v>
      </c>
      <c r="GB52" s="40">
        <f t="shared" ca="1" si="228"/>
        <v>141166.87178714908</v>
      </c>
      <c r="GC52" s="39">
        <f t="shared" ca="1" si="339"/>
        <v>0.1461913623850081</v>
      </c>
      <c r="GD52" s="40">
        <f t="shared" ca="1" si="230"/>
        <v>320451.42446238082</v>
      </c>
      <c r="GE52" s="39">
        <f t="shared" ca="1" si="340"/>
        <v>0.21438437649995956</v>
      </c>
      <c r="GF52" s="40">
        <f t="shared" ca="1" si="232"/>
        <v>125168.18921089404</v>
      </c>
      <c r="GG52" s="39">
        <f t="shared" ca="1" si="341"/>
        <v>9.9458499882287943E-2</v>
      </c>
      <c r="GH52" s="40">
        <f t="shared" ca="1" si="234"/>
        <v>706426.3734541391</v>
      </c>
      <c r="GI52" s="39">
        <f t="shared" ca="1" si="342"/>
        <v>9.706235139038423E-2</v>
      </c>
      <c r="GJ52" s="40">
        <f t="shared" ca="1" si="236"/>
        <v>346941.43460834079</v>
      </c>
      <c r="GK52" s="39">
        <f t="shared" ca="1" si="343"/>
        <v>8.0635460025914124E-2</v>
      </c>
      <c r="GL52" s="40">
        <f t="shared" ca="1" si="238"/>
        <v>303574.19740866107</v>
      </c>
      <c r="GM52" s="39">
        <f t="shared" ca="1" si="344"/>
        <v>5.2218673419607245E-2</v>
      </c>
      <c r="GN52" s="40">
        <f t="shared" ca="1" si="240"/>
        <v>324745.85961152799</v>
      </c>
      <c r="GO52" s="39">
        <f t="shared" ca="1" si="345"/>
        <v>0.15252467926622879</v>
      </c>
      <c r="GP52" s="40">
        <f t="shared" ca="1" si="242"/>
        <v>111821.75448494207</v>
      </c>
      <c r="GQ52" s="39">
        <f t="shared" ca="1" si="346"/>
        <v>0.30207957111256345</v>
      </c>
      <c r="GR52" s="40">
        <f t="shared" ca="1" si="244"/>
        <v>249587.89561953148</v>
      </c>
      <c r="GS52" s="39">
        <f t="shared" ca="1" si="347"/>
        <v>0.11837716322793648</v>
      </c>
      <c r="GT52" s="40">
        <f t="shared" ca="1" si="246"/>
        <v>153470.21234319382</v>
      </c>
      <c r="GU52" s="14"/>
      <c r="GV52" s="37"/>
      <c r="GW52" s="14"/>
      <c r="GX52" s="37"/>
    </row>
    <row r="53" spans="1:206" x14ac:dyDescent="0.2">
      <c r="A53" s="54">
        <v>46783</v>
      </c>
      <c r="B53" s="84">
        <v>1893.7154400000002</v>
      </c>
      <c r="C53" s="60">
        <f t="shared" ca="1" si="248"/>
        <v>-2.1576295750291762E-2</v>
      </c>
      <c r="D53" s="40">
        <f t="shared" ca="1" si="247"/>
        <v>226724.32546076691</v>
      </c>
      <c r="E53" s="39">
        <f t="shared" ca="1" si="249"/>
        <v>0.10301151756989593</v>
      </c>
      <c r="F53" s="40">
        <f t="shared" ca="1" si="50"/>
        <v>616860.431956021</v>
      </c>
      <c r="G53" s="39">
        <f t="shared" ca="1" si="250"/>
        <v>4.6486570657554328E-2</v>
      </c>
      <c r="H53" s="40">
        <f t="shared" ca="1" si="52"/>
        <v>206514.40468081427</v>
      </c>
      <c r="I53" s="39">
        <f t="shared" ca="1" si="251"/>
        <v>0.17698754253135468</v>
      </c>
      <c r="J53" s="40">
        <f t="shared" ca="1" si="54"/>
        <v>773790.36702987633</v>
      </c>
      <c r="K53" s="39">
        <f t="shared" ca="1" si="252"/>
        <v>-2.2155783606844733E-2</v>
      </c>
      <c r="L53" s="40">
        <f t="shared" ca="1" si="56"/>
        <v>663102.48157272674</v>
      </c>
      <c r="M53" s="39">
        <f t="shared" ca="1" si="253"/>
        <v>0.16957482427992798</v>
      </c>
      <c r="N53" s="40">
        <f t="shared" ca="1" si="58"/>
        <v>209434.22631792049</v>
      </c>
      <c r="O53" s="39">
        <f t="shared" ca="1" si="254"/>
        <v>9.3861292321749334E-2</v>
      </c>
      <c r="P53" s="40">
        <f t="shared" ca="1" si="60"/>
        <v>308778.2533333826</v>
      </c>
      <c r="Q53" s="39">
        <f t="shared" ca="1" si="255"/>
        <v>-0.17970257392749198</v>
      </c>
      <c r="R53" s="40">
        <f t="shared" ca="1" si="62"/>
        <v>256164.37219506875</v>
      </c>
      <c r="S53" s="39">
        <f t="shared" ca="1" si="256"/>
        <v>-7.5936715554000195E-2</v>
      </c>
      <c r="T53" s="40">
        <f t="shared" ca="1" si="64"/>
        <v>157907.84166747352</v>
      </c>
      <c r="U53" s="39">
        <f t="shared" ca="1" si="257"/>
        <v>9.8826764078826651E-2</v>
      </c>
      <c r="V53" s="40">
        <f t="shared" ca="1" si="66"/>
        <v>183651.40069062848</v>
      </c>
      <c r="W53" s="39">
        <f t="shared" ca="1" si="258"/>
        <v>0.11834774939283846</v>
      </c>
      <c r="X53" s="40">
        <f t="shared" ca="1" si="68"/>
        <v>153349.35524737701</v>
      </c>
      <c r="Y53" s="39">
        <f t="shared" ca="1" si="259"/>
        <v>0.21329877806083253</v>
      </c>
      <c r="Z53" s="40">
        <f t="shared" ca="1" si="70"/>
        <v>217610.28224362276</v>
      </c>
      <c r="AA53" s="39">
        <f t="shared" ca="1" si="260"/>
        <v>-4.1739657006835705E-2</v>
      </c>
      <c r="AB53" s="40">
        <f t="shared" ca="1" si="72"/>
        <v>548126.5671298058</v>
      </c>
      <c r="AC53" s="39">
        <f t="shared" ca="1" si="261"/>
        <v>-2.6810421369637821E-3</v>
      </c>
      <c r="AD53" s="40">
        <f t="shared" ca="1" si="74"/>
        <v>327914.87369055033</v>
      </c>
      <c r="AE53" s="39">
        <f t="shared" ca="1" si="262"/>
        <v>0.12452857675068635</v>
      </c>
      <c r="AF53" s="40">
        <f t="shared" ca="1" si="76"/>
        <v>174755.7458414112</v>
      </c>
      <c r="AG53" s="39">
        <f t="shared" ca="1" si="263"/>
        <v>7.963071691168179E-2</v>
      </c>
      <c r="AH53" s="40">
        <f t="shared" ca="1" si="78"/>
        <v>206248.94634854828</v>
      </c>
      <c r="AI53" s="39">
        <f t="shared" ca="1" si="264"/>
        <v>5.6775008858813772E-2</v>
      </c>
      <c r="AJ53" s="40">
        <f t="shared" ca="1" si="80"/>
        <v>119828.42103269938</v>
      </c>
      <c r="AK53" s="39">
        <f t="shared" ca="1" si="265"/>
        <v>1.7634376954117213E-2</v>
      </c>
      <c r="AL53" s="40">
        <f t="shared" ca="1" si="82"/>
        <v>120490.97296603062</v>
      </c>
      <c r="AM53" s="39">
        <f t="shared" ca="1" si="266"/>
        <v>0.15155839047661873</v>
      </c>
      <c r="AN53" s="40">
        <f t="shared" ca="1" si="84"/>
        <v>175423.42989086962</v>
      </c>
      <c r="AO53" s="39">
        <f t="shared" ca="1" si="267"/>
        <v>3.9937708366947294E-2</v>
      </c>
      <c r="AP53" s="40">
        <f t="shared" ca="1" si="86"/>
        <v>911076.63253009785</v>
      </c>
      <c r="AQ53" s="39">
        <f t="shared" ca="1" si="268"/>
        <v>0.12086838193170968</v>
      </c>
      <c r="AR53" s="40">
        <f t="shared" ca="1" si="88"/>
        <v>188102.10201462073</v>
      </c>
      <c r="AS53" s="39">
        <f t="shared" ca="1" si="269"/>
        <v>-4.2696399110159967E-2</v>
      </c>
      <c r="AT53" s="40">
        <f t="shared" ca="1" si="90"/>
        <v>73339.926036510355</v>
      </c>
      <c r="AU53" s="39">
        <f t="shared" ca="1" si="270"/>
        <v>1.283350483629583E-2</v>
      </c>
      <c r="AV53" s="40">
        <f t="shared" ca="1" si="92"/>
        <v>466217.73966316186</v>
      </c>
      <c r="AW53" s="39">
        <f t="shared" ca="1" si="271"/>
        <v>9.657441299538283E-2</v>
      </c>
      <c r="AX53" s="40">
        <f t="shared" ca="1" si="94"/>
        <v>234935.67968074614</v>
      </c>
      <c r="AY53" s="39">
        <f t="shared" ca="1" si="272"/>
        <v>-0.1422363891016673</v>
      </c>
      <c r="AZ53" s="40">
        <f t="shared" ca="1" si="96"/>
        <v>369251.62316729972</v>
      </c>
      <c r="BA53" s="39">
        <f t="shared" ca="1" si="273"/>
        <v>-3.8893045328995575E-2</v>
      </c>
      <c r="BB53" s="40">
        <f t="shared" ca="1" si="98"/>
        <v>148993.38211181504</v>
      </c>
      <c r="BC53" s="39">
        <f t="shared" ca="1" si="274"/>
        <v>-2.4562078746736458E-2</v>
      </c>
      <c r="BD53" s="40">
        <f t="shared" ca="1" si="100"/>
        <v>178680.35217571721</v>
      </c>
      <c r="BE53" s="39">
        <f t="shared" ca="1" si="275"/>
        <v>9.7367833724214647E-2</v>
      </c>
      <c r="BF53" s="40">
        <f t="shared" ca="1" si="102"/>
        <v>122181.49657944894</v>
      </c>
      <c r="BG53" s="39">
        <f t="shared" ca="1" si="276"/>
        <v>-9.3717693666600904E-2</v>
      </c>
      <c r="BH53" s="40">
        <f t="shared" ca="1" si="104"/>
        <v>60743.898264395386</v>
      </c>
      <c r="BI53" s="39">
        <f t="shared" ca="1" si="277"/>
        <v>1.7936282328233067E-2</v>
      </c>
      <c r="BJ53" s="40">
        <f t="shared" ca="1" si="106"/>
        <v>203939.92678790379</v>
      </c>
      <c r="BK53" s="39">
        <f t="shared" ca="1" si="278"/>
        <v>6.0707926945682486E-3</v>
      </c>
      <c r="BL53" s="40">
        <f t="shared" ca="1" si="108"/>
        <v>175564.30278343838</v>
      </c>
      <c r="BM53" s="39">
        <f t="shared" ca="1" si="279"/>
        <v>7.3713677758127247E-2</v>
      </c>
      <c r="BN53" s="40">
        <f t="shared" ca="1" si="110"/>
        <v>133032.76299561994</v>
      </c>
      <c r="BO53" s="39">
        <f t="shared" ca="1" si="280"/>
        <v>0.13520926126206725</v>
      </c>
      <c r="BP53" s="40">
        <f t="shared" ca="1" si="112"/>
        <v>111201.39435399744</v>
      </c>
      <c r="BQ53" s="39">
        <f t="shared" ca="1" si="281"/>
        <v>0.11438697228006103</v>
      </c>
      <c r="BR53" s="40">
        <f t="shared" ca="1" si="114"/>
        <v>461925.41776846495</v>
      </c>
      <c r="BS53" s="39">
        <f t="shared" ca="1" si="282"/>
        <v>-1.2436469952358802E-2</v>
      </c>
      <c r="BT53" s="40">
        <f t="shared" ca="1" si="116"/>
        <v>279197.05864522594</v>
      </c>
      <c r="BU53" s="39">
        <f t="shared" ca="1" si="283"/>
        <v>1.4351286216135538E-2</v>
      </c>
      <c r="BV53" s="40">
        <f t="shared" ca="1" si="118"/>
        <v>166392.7140901571</v>
      </c>
      <c r="BW53" s="39">
        <f t="shared" ca="1" si="284"/>
        <v>-0.1954160093137487</v>
      </c>
      <c r="BX53" s="40">
        <f t="shared" ca="1" si="120"/>
        <v>128697.55020141194</v>
      </c>
      <c r="BY53" s="39">
        <f t="shared" ca="1" si="285"/>
        <v>-3.397488018889052E-2</v>
      </c>
      <c r="BZ53" s="40">
        <f t="shared" ca="1" si="122"/>
        <v>241961.67302903169</v>
      </c>
      <c r="CA53" s="39">
        <f t="shared" ca="1" si="286"/>
        <v>-7.8139548127669073E-3</v>
      </c>
      <c r="CB53" s="40">
        <f t="shared" ca="1" si="124"/>
        <v>206438.73532365781</v>
      </c>
      <c r="CC53" s="39">
        <f t="shared" ca="1" si="287"/>
        <v>-3.1091603561023799E-2</v>
      </c>
      <c r="CD53" s="40">
        <f t="shared" ca="1" si="126"/>
        <v>381189.90372121515</v>
      </c>
      <c r="CE53" s="39">
        <f t="shared" ca="1" si="288"/>
        <v>-0.10017359447185523</v>
      </c>
      <c r="CF53" s="40">
        <f t="shared" ca="1" si="128"/>
        <v>538028.04357540573</v>
      </c>
      <c r="CG53" s="39">
        <f t="shared" ca="1" si="289"/>
        <v>1.7642306462206624E-2</v>
      </c>
      <c r="CH53" s="40">
        <f t="shared" ca="1" si="130"/>
        <v>297914.12770900392</v>
      </c>
      <c r="CI53" s="39">
        <f t="shared" ca="1" si="290"/>
        <v>-7.3427094883960833E-3</v>
      </c>
      <c r="CJ53" s="40">
        <f t="shared" ca="1" si="132"/>
        <v>113399.10502423352</v>
      </c>
      <c r="CK53" s="39">
        <f t="shared" ca="1" si="291"/>
        <v>-5.3557946855308562E-2</v>
      </c>
      <c r="CL53" s="40">
        <f t="shared" ca="1" si="134"/>
        <v>201285.19727585631</v>
      </c>
      <c r="CM53" s="39">
        <f t="shared" ca="1" si="292"/>
        <v>-0.11689129942326135</v>
      </c>
      <c r="CN53" s="40">
        <f t="shared" ca="1" si="136"/>
        <v>182134.3288940489</v>
      </c>
      <c r="CO53" s="39">
        <f t="shared" ca="1" si="293"/>
        <v>0.17905828190411552</v>
      </c>
      <c r="CP53" s="40">
        <f t="shared" ca="1" si="138"/>
        <v>223650.48649042187</v>
      </c>
      <c r="CQ53" s="39">
        <f t="shared" ca="1" si="294"/>
        <v>1.3298064506088985E-2</v>
      </c>
      <c r="CR53" s="40">
        <f t="shared" ca="1" si="140"/>
        <v>571934.96185444843</v>
      </c>
      <c r="CS53" s="39">
        <f t="shared" ca="1" si="295"/>
        <v>0.34832216303133445</v>
      </c>
      <c r="CT53" s="40">
        <f t="shared" ca="1" si="142"/>
        <v>546656.78001486638</v>
      </c>
      <c r="CU53" s="39">
        <f t="shared" ca="1" si="296"/>
        <v>6.1178976628703113E-2</v>
      </c>
      <c r="CV53" s="40">
        <f t="shared" ca="1" si="144"/>
        <v>804574.54193655238</v>
      </c>
      <c r="CW53" s="39">
        <f t="shared" ca="1" si="297"/>
        <v>0.17719381304743737</v>
      </c>
      <c r="CX53" s="40">
        <f t="shared" ca="1" si="146"/>
        <v>275340.02673565433</v>
      </c>
      <c r="CY53" s="39">
        <f t="shared" ca="1" si="298"/>
        <v>-0.24790419422722124</v>
      </c>
      <c r="CZ53" s="40">
        <f t="shared" ca="1" si="148"/>
        <v>147621.66389034834</v>
      </c>
      <c r="DA53" s="39">
        <f t="shared" ca="1" si="299"/>
        <v>7.181702331127815E-2</v>
      </c>
      <c r="DB53" s="40">
        <f t="shared" ca="1" si="150"/>
        <v>348582.65500670118</v>
      </c>
      <c r="DC53" s="39">
        <f t="shared" ca="1" si="300"/>
        <v>-1.2727278954283813E-2</v>
      </c>
      <c r="DD53" s="40">
        <f t="shared" ca="1" si="152"/>
        <v>243018.53397740819</v>
      </c>
      <c r="DE53" s="39">
        <f t="shared" ca="1" si="301"/>
        <v>-4.4102669014512326E-2</v>
      </c>
      <c r="DF53" s="40">
        <f t="shared" ca="1" si="154"/>
        <v>722648.92188727797</v>
      </c>
      <c r="DG53" s="39">
        <f t="shared" ca="1" si="302"/>
        <v>-6.2123556973497453E-2</v>
      </c>
      <c r="DH53" s="40">
        <f t="shared" ca="1" si="156"/>
        <v>318837.19393169909</v>
      </c>
      <c r="DI53" s="39">
        <f t="shared" ca="1" si="303"/>
        <v>0.11030211321167283</v>
      </c>
      <c r="DJ53" s="40">
        <f t="shared" ca="1" si="158"/>
        <v>182163.11332373004</v>
      </c>
      <c r="DK53" s="39">
        <f t="shared" ca="1" si="304"/>
        <v>0.18508287605098853</v>
      </c>
      <c r="DL53" s="40">
        <f t="shared" ca="1" si="160"/>
        <v>176080.75813019561</v>
      </c>
      <c r="DM53" s="39">
        <f t="shared" ca="1" si="305"/>
        <v>-9.3808406925619064E-2</v>
      </c>
      <c r="DN53" s="40">
        <f t="shared" ca="1" si="162"/>
        <v>147613.67306642889</v>
      </c>
      <c r="DO53" s="39">
        <f t="shared" ca="1" si="306"/>
        <v>-1.1028302083167699E-2</v>
      </c>
      <c r="DP53" s="40">
        <f t="shared" ca="1" si="164"/>
        <v>168987.53043689733</v>
      </c>
      <c r="DQ53" s="39">
        <f t="shared" ca="1" si="307"/>
        <v>3.009879567790754E-2</v>
      </c>
      <c r="DR53" s="40">
        <f t="shared" ca="1" si="166"/>
        <v>181504.78295310531</v>
      </c>
      <c r="DS53" s="39">
        <f t="shared" ca="1" si="308"/>
        <v>1.270745367887351E-2</v>
      </c>
      <c r="DT53" s="40">
        <f t="shared" ca="1" si="168"/>
        <v>154473.60959663708</v>
      </c>
      <c r="DU53" s="39">
        <f t="shared" ca="1" si="309"/>
        <v>5.8624540703002541E-2</v>
      </c>
      <c r="DV53" s="40">
        <f t="shared" ca="1" si="170"/>
        <v>288943.35698833142</v>
      </c>
      <c r="DW53" s="39">
        <f t="shared" ca="1" si="310"/>
        <v>-0.28916679550155633</v>
      </c>
      <c r="DX53" s="40">
        <f t="shared" ca="1" si="172"/>
        <v>105643.4652227504</v>
      </c>
      <c r="DY53" s="39">
        <f t="shared" ca="1" si="311"/>
        <v>3.1622558945581941E-2</v>
      </c>
      <c r="DZ53" s="40">
        <f t="shared" ca="1" si="174"/>
        <v>234320.79460187623</v>
      </c>
      <c r="EA53" s="39">
        <f t="shared" ca="1" si="312"/>
        <v>-4.4771923736606524E-2</v>
      </c>
      <c r="EB53" s="40">
        <f t="shared" ca="1" si="176"/>
        <v>108559.51037035279</v>
      </c>
      <c r="EC53" s="39">
        <f t="shared" ca="1" si="313"/>
        <v>7.5847698874223671E-2</v>
      </c>
      <c r="ED53" s="40">
        <f t="shared" ca="1" si="178"/>
        <v>278190.70374231105</v>
      </c>
      <c r="EE53" s="39">
        <f t="shared" ca="1" si="314"/>
        <v>-0.18611064432066224</v>
      </c>
      <c r="EF53" s="40">
        <f t="shared" ca="1" si="180"/>
        <v>200705.55360418517</v>
      </c>
      <c r="EG53" s="39">
        <f t="shared" ca="1" si="315"/>
        <v>-0.16406076660123467</v>
      </c>
      <c r="EH53" s="40">
        <f t="shared" ca="1" si="182"/>
        <v>361263.6848838469</v>
      </c>
      <c r="EI53" s="39">
        <f t="shared" ca="1" si="316"/>
        <v>0.18790267088253301</v>
      </c>
      <c r="EJ53" s="40">
        <f t="shared" ca="1" si="184"/>
        <v>229366.36725813843</v>
      </c>
      <c r="EK53" s="39">
        <f t="shared" ca="1" si="317"/>
        <v>0.29143072953010163</v>
      </c>
      <c r="EL53" s="40">
        <f t="shared" ca="1" si="186"/>
        <v>201334.60395160181</v>
      </c>
      <c r="EM53" s="39">
        <f t="shared" ca="1" si="318"/>
        <v>8.9860366617657492E-3</v>
      </c>
      <c r="EN53" s="40">
        <f t="shared" ca="1" si="188"/>
        <v>172138.20655413947</v>
      </c>
      <c r="EO53" s="39">
        <f t="shared" ca="1" si="319"/>
        <v>0.15223161088284484</v>
      </c>
      <c r="EP53" s="40">
        <f t="shared" ca="1" si="190"/>
        <v>233242.88621198316</v>
      </c>
      <c r="EQ53" s="39">
        <f t="shared" ca="1" si="320"/>
        <v>0.1185650754406769</v>
      </c>
      <c r="ER53" s="40">
        <f t="shared" ca="1" si="192"/>
        <v>111101.80614568388</v>
      </c>
      <c r="ES53" s="39">
        <f t="shared" ca="1" si="321"/>
        <v>-5.4459196752174886E-2</v>
      </c>
      <c r="ET53" s="40">
        <f t="shared" ca="1" si="194"/>
        <v>302333.91654390533</v>
      </c>
      <c r="EU53" s="39">
        <f t="shared" ca="1" si="322"/>
        <v>0.11793538327793998</v>
      </c>
      <c r="EV53" s="40">
        <f t="shared" ca="1" si="196"/>
        <v>99166.733258222768</v>
      </c>
      <c r="EW53" s="39">
        <f t="shared" ca="1" si="323"/>
        <v>4.7175375776712034E-3</v>
      </c>
      <c r="EX53" s="40">
        <f t="shared" ca="1" si="198"/>
        <v>136785.11273785681</v>
      </c>
      <c r="EY53" s="39">
        <f t="shared" ca="1" si="324"/>
        <v>0.18014294325915806</v>
      </c>
      <c r="EZ53" s="40">
        <f t="shared" ca="1" si="200"/>
        <v>384409.47000125516</v>
      </c>
      <c r="FA53" s="39">
        <f t="shared" ca="1" si="325"/>
        <v>-5.649986796771226E-2</v>
      </c>
      <c r="FB53" s="40">
        <f t="shared" ca="1" si="202"/>
        <v>263056.16741880553</v>
      </c>
      <c r="FC53" s="39">
        <f t="shared" ca="1" si="326"/>
        <v>0.18658719191619169</v>
      </c>
      <c r="FD53" s="40">
        <f t="shared" ca="1" si="204"/>
        <v>45867.031576442147</v>
      </c>
      <c r="FE53" s="39">
        <f t="shared" ca="1" si="327"/>
        <v>2.9232769476098694E-2</v>
      </c>
      <c r="FF53" s="40">
        <f t="shared" ca="1" si="206"/>
        <v>457701.13500329159</v>
      </c>
      <c r="FG53" s="39">
        <f t="shared" ca="1" si="328"/>
        <v>0.12514884810095006</v>
      </c>
      <c r="FH53" s="40">
        <f t="shared" ca="1" si="208"/>
        <v>391269.16810373642</v>
      </c>
      <c r="FI53" s="39">
        <f t="shared" ca="1" si="329"/>
        <v>9.6627762476637721E-2</v>
      </c>
      <c r="FJ53" s="40">
        <f t="shared" ca="1" si="210"/>
        <v>460699.57444757008</v>
      </c>
      <c r="FK53" s="39">
        <f t="shared" ca="1" si="330"/>
        <v>-0.14514542556459165</v>
      </c>
      <c r="FL53" s="40">
        <f t="shared" ca="1" si="212"/>
        <v>184997.17241743216</v>
      </c>
      <c r="FM53" s="39">
        <f t="shared" ca="1" si="331"/>
        <v>6.0578497207274151E-2</v>
      </c>
      <c r="FN53" s="40">
        <f t="shared" ca="1" si="214"/>
        <v>304325.16942265432</v>
      </c>
      <c r="FO53" s="39">
        <f t="shared" ca="1" si="332"/>
        <v>-0.13380959810039822</v>
      </c>
      <c r="FP53" s="40">
        <f t="shared" ca="1" si="216"/>
        <v>968421.21481732232</v>
      </c>
      <c r="FQ53" s="39">
        <f t="shared" ca="1" si="333"/>
        <v>0.10212100609471318</v>
      </c>
      <c r="FR53" s="40">
        <f t="shared" ca="1" si="218"/>
        <v>118921.57247002522</v>
      </c>
      <c r="FS53" s="39">
        <f t="shared" ca="1" si="334"/>
        <v>0.45049727069926915</v>
      </c>
      <c r="FT53" s="40">
        <f t="shared" ca="1" si="220"/>
        <v>159262.22925534725</v>
      </c>
      <c r="FU53" s="39">
        <f t="shared" ca="1" si="335"/>
        <v>8.1061762157829342E-2</v>
      </c>
      <c r="FV53" s="40">
        <f t="shared" ca="1" si="222"/>
        <v>334809.99593626923</v>
      </c>
      <c r="FW53" s="39">
        <f t="shared" ca="1" si="336"/>
        <v>0.12639880572150619</v>
      </c>
      <c r="FX53" s="40">
        <f t="shared" ca="1" si="224"/>
        <v>355718.89512152108</v>
      </c>
      <c r="FY53" s="39">
        <f t="shared" ca="1" si="337"/>
        <v>-9.5164967162328779E-2</v>
      </c>
      <c r="FZ53" s="40">
        <f t="shared" ca="1" si="226"/>
        <v>145669.88341749122</v>
      </c>
      <c r="GA53" s="39">
        <f t="shared" ca="1" si="338"/>
        <v>7.602630894802985E-2</v>
      </c>
      <c r="GB53" s="40">
        <f t="shared" ca="1" si="228"/>
        <v>153792.98343486578</v>
      </c>
      <c r="GC53" s="39">
        <f t="shared" ca="1" si="339"/>
        <v>0.25799844764885138</v>
      </c>
      <c r="GD53" s="40">
        <f t="shared" ca="1" si="230"/>
        <v>405021.10996053828</v>
      </c>
      <c r="GE53" s="39">
        <f t="shared" ca="1" si="340"/>
        <v>0.13835726941374246</v>
      </c>
      <c r="GF53" s="40">
        <f t="shared" ca="1" si="232"/>
        <v>144379.833527576</v>
      </c>
      <c r="GG53" s="39">
        <f t="shared" ca="1" si="341"/>
        <v>0.1474323436748706</v>
      </c>
      <c r="GH53" s="40">
        <f t="shared" ca="1" si="234"/>
        <v>812470.18476622226</v>
      </c>
      <c r="GI53" s="39">
        <f t="shared" ca="1" si="342"/>
        <v>0.11772942442928935</v>
      </c>
      <c r="GJ53" s="40">
        <f t="shared" ca="1" si="236"/>
        <v>389680.36545545264</v>
      </c>
      <c r="GK53" s="39">
        <f t="shared" ca="1" si="343"/>
        <v>-4.5594983967813092E-2</v>
      </c>
      <c r="GL53" s="40">
        <f t="shared" ca="1" si="238"/>
        <v>291626.45218477142</v>
      </c>
      <c r="GM53" s="39">
        <f t="shared" ca="1" si="344"/>
        <v>-6.5883498730925277E-2</v>
      </c>
      <c r="GN53" s="40">
        <f t="shared" ca="1" si="240"/>
        <v>305244.18162193865</v>
      </c>
      <c r="GO53" s="39">
        <f t="shared" ca="1" si="345"/>
        <v>3.1140716135553644E-2</v>
      </c>
      <c r="GP53" s="40">
        <f t="shared" ca="1" si="242"/>
        <v>117197.67943913722</v>
      </c>
      <c r="GQ53" s="39">
        <f t="shared" ca="1" si="346"/>
        <v>5.9349542941028212E-2</v>
      </c>
      <c r="GR53" s="40">
        <f t="shared" ca="1" si="244"/>
        <v>266294.53858816373</v>
      </c>
      <c r="GS53" s="39">
        <f t="shared" ca="1" si="347"/>
        <v>0.13931809710027787</v>
      </c>
      <c r="GT53" s="40">
        <f t="shared" ca="1" si="246"/>
        <v>176745.10572842316</v>
      </c>
      <c r="GU53" s="14"/>
      <c r="GV53" s="37"/>
      <c r="GW53" s="14"/>
      <c r="GX53" s="37"/>
    </row>
    <row r="54" spans="1:206" x14ac:dyDescent="0.2">
      <c r="A54" s="54">
        <v>46812</v>
      </c>
      <c r="B54" s="84">
        <v>1893.7154400000002</v>
      </c>
      <c r="C54" s="60">
        <f t="shared" ca="1" si="248"/>
        <v>0.12346422509370522</v>
      </c>
      <c r="D54" s="40">
        <f t="shared" ca="1" si="247"/>
        <v>256610.38405367351</v>
      </c>
      <c r="E54" s="39">
        <f t="shared" ca="1" si="249"/>
        <v>1.3078403277613448E-2</v>
      </c>
      <c r="F54" s="40">
        <f t="shared" ca="1" si="50"/>
        <v>626821.69689114473</v>
      </c>
      <c r="G54" s="39">
        <f t="shared" ca="1" si="250"/>
        <v>3.4806041512248614E-2</v>
      </c>
      <c r="H54" s="40">
        <f t="shared" ca="1" si="52"/>
        <v>215596.06906301202</v>
      </c>
      <c r="I54" s="39">
        <f t="shared" ca="1" si="251"/>
        <v>2.1698425946907414E-2</v>
      </c>
      <c r="J54" s="40">
        <f t="shared" ca="1" si="54"/>
        <v>792474.11544730456</v>
      </c>
      <c r="K54" s="39">
        <f t="shared" ca="1" si="252"/>
        <v>-4.7568865898546947E-3</v>
      </c>
      <c r="L54" s="40">
        <f t="shared" ca="1" si="56"/>
        <v>661841.89371043409</v>
      </c>
      <c r="M54" s="39">
        <f t="shared" ca="1" si="253"/>
        <v>1.8362507786076173E-2</v>
      </c>
      <c r="N54" s="40">
        <f t="shared" ca="1" si="58"/>
        <v>215173.67936935413</v>
      </c>
      <c r="O54" s="39">
        <f t="shared" ca="1" si="254"/>
        <v>0.1274347568028</v>
      </c>
      <c r="P54" s="40">
        <f t="shared" ca="1" si="60"/>
        <v>350021.05039291561</v>
      </c>
      <c r="Q54" s="39">
        <f t="shared" ca="1" si="255"/>
        <v>0.40044731414655477</v>
      </c>
      <c r="R54" s="40">
        <f t="shared" ca="1" si="62"/>
        <v>360638.42246062245</v>
      </c>
      <c r="S54" s="39">
        <f t="shared" ca="1" si="256"/>
        <v>-0.12109441024184495</v>
      </c>
      <c r="T54" s="40">
        <f t="shared" ca="1" si="64"/>
        <v>140679.80014818817</v>
      </c>
      <c r="U54" s="39">
        <f t="shared" ca="1" si="257"/>
        <v>-1.6053513576026884E-2</v>
      </c>
      <c r="V54" s="40">
        <f t="shared" ca="1" si="66"/>
        <v>182596.86587638513</v>
      </c>
      <c r="W54" s="39">
        <f t="shared" ca="1" si="258"/>
        <v>0.11418807517469068</v>
      </c>
      <c r="X54" s="40">
        <f t="shared" ca="1" si="68"/>
        <v>172753.73839235483</v>
      </c>
      <c r="Y54" s="39">
        <f t="shared" ca="1" si="259"/>
        <v>0.10349708782303454</v>
      </c>
      <c r="Z54" s="40">
        <f t="shared" ca="1" si="70"/>
        <v>242026.02817618632</v>
      </c>
      <c r="AA54" s="39">
        <f t="shared" ca="1" si="260"/>
        <v>0.12171009527407625</v>
      </c>
      <c r="AB54" s="40">
        <f t="shared" ca="1" si="72"/>
        <v>616732.81927742681</v>
      </c>
      <c r="AC54" s="39">
        <f t="shared" ca="1" si="261"/>
        <v>-2.176753985006364E-2</v>
      </c>
      <c r="AD54" s="40">
        <f t="shared" ca="1" si="74"/>
        <v>322670.68905006268</v>
      </c>
      <c r="AE54" s="39">
        <f t="shared" ca="1" si="262"/>
        <v>9.6817715607496788E-2</v>
      </c>
      <c r="AF54" s="40">
        <f t="shared" ca="1" si="76"/>
        <v>193568.91338306095</v>
      </c>
      <c r="AG54" s="39">
        <f t="shared" ca="1" si="263"/>
        <v>-0.20764053003210398</v>
      </c>
      <c r="AH54" s="40">
        <f t="shared" ca="1" si="78"/>
        <v>165317.02125017272</v>
      </c>
      <c r="AI54" s="39">
        <f t="shared" ca="1" si="264"/>
        <v>8.8266043656205773E-4</v>
      </c>
      <c r="AJ54" s="40">
        <f t="shared" ca="1" si="80"/>
        <v>121827.90427912066</v>
      </c>
      <c r="AK54" s="39">
        <f t="shared" ca="1" si="265"/>
        <v>-0.15250915187616226</v>
      </c>
      <c r="AL54" s="40">
        <f t="shared" ca="1" si="82"/>
        <v>104008.71231024769</v>
      </c>
      <c r="AM54" s="39">
        <f t="shared" ca="1" si="266"/>
        <v>7.9007247616848103E-2</v>
      </c>
      <c r="AN54" s="40">
        <f t="shared" ca="1" si="84"/>
        <v>191176.86769405435</v>
      </c>
      <c r="AO54" s="39">
        <f t="shared" ca="1" si="267"/>
        <v>0.27326406988375929</v>
      </c>
      <c r="AP54" s="40">
        <f t="shared" ca="1" si="86"/>
        <v>1161934.8565512626</v>
      </c>
      <c r="AQ54" s="39">
        <f t="shared" ca="1" si="268"/>
        <v>-0.10258299328099718</v>
      </c>
      <c r="AR54" s="40">
        <f t="shared" ca="1" si="88"/>
        <v>170699.74078751344</v>
      </c>
      <c r="AS54" s="39">
        <f t="shared" ca="1" si="269"/>
        <v>0.15166726782838227</v>
      </c>
      <c r="AT54" s="40">
        <f t="shared" ca="1" si="90"/>
        <v>86356.90768120352</v>
      </c>
      <c r="AU54" s="39">
        <f t="shared" ca="1" si="270"/>
        <v>0.24290809651352918</v>
      </c>
      <c r="AV54" s="40">
        <f t="shared" ca="1" si="92"/>
        <v>581359.51880558056</v>
      </c>
      <c r="AW54" s="39">
        <f t="shared" ca="1" si="271"/>
        <v>-7.9410026364060665E-2</v>
      </c>
      <c r="AX54" s="40">
        <f t="shared" ca="1" si="94"/>
        <v>218173.14660343956</v>
      </c>
      <c r="AY54" s="39">
        <f t="shared" ca="1" si="272"/>
        <v>6.0891162773231297E-2</v>
      </c>
      <c r="AZ54" s="40">
        <f t="shared" ca="1" si="96"/>
        <v>393629.49929785967</v>
      </c>
      <c r="BA54" s="39">
        <f t="shared" ca="1" si="273"/>
        <v>-0.23997239616497765</v>
      </c>
      <c r="BB54" s="40">
        <f t="shared" ca="1" si="98"/>
        <v>115132.79863371866</v>
      </c>
      <c r="BC54" s="39">
        <f t="shared" ca="1" si="274"/>
        <v>-0.39010694954458269</v>
      </c>
      <c r="BD54" s="40">
        <f t="shared" ca="1" si="100"/>
        <v>110869.62048489643</v>
      </c>
      <c r="BE54" s="39">
        <f t="shared" ca="1" si="275"/>
        <v>2.9180210830505583E-2</v>
      </c>
      <c r="BF54" s="40">
        <f t="shared" ca="1" si="102"/>
        <v>127640.49384922395</v>
      </c>
      <c r="BG54" s="39">
        <f t="shared" ca="1" si="276"/>
        <v>4.176846905921297E-2</v>
      </c>
      <c r="BH54" s="40">
        <f t="shared" ca="1" si="104"/>
        <v>65174.79333958777</v>
      </c>
      <c r="BI54" s="39">
        <f t="shared" ca="1" si="277"/>
        <v>0.19460106502092026</v>
      </c>
      <c r="BJ54" s="40">
        <f t="shared" ca="1" si="106"/>
        <v>245520.56918111836</v>
      </c>
      <c r="BK54" s="39">
        <f t="shared" ca="1" si="278"/>
        <v>-3.492304266194244E-2</v>
      </c>
      <c r="BL54" s="40">
        <f t="shared" ca="1" si="108"/>
        <v>171326.77858741817</v>
      </c>
      <c r="BM54" s="39">
        <f t="shared" ca="1" si="279"/>
        <v>-8.7726849991075995E-2</v>
      </c>
      <c r="BN54" s="40">
        <f t="shared" ca="1" si="110"/>
        <v>123255.93319240483</v>
      </c>
      <c r="BO54" s="39">
        <f t="shared" ca="1" si="280"/>
        <v>0.18888386051024006</v>
      </c>
      <c r="BP54" s="40">
        <f t="shared" ca="1" si="112"/>
        <v>134099.25845370209</v>
      </c>
      <c r="BQ54" s="39">
        <f t="shared" ca="1" si="281"/>
        <v>0.20640789596039347</v>
      </c>
      <c r="BR54" s="40">
        <f t="shared" ca="1" si="114"/>
        <v>559164.18678067962</v>
      </c>
      <c r="BS54" s="39">
        <f t="shared" ca="1" si="282"/>
        <v>-2.5336673287439777E-2</v>
      </c>
      <c r="BT54" s="40">
        <f t="shared" ca="1" si="116"/>
        <v>274016.84942751768</v>
      </c>
      <c r="BU54" s="39">
        <f t="shared" ca="1" si="283"/>
        <v>0.16619421914688015</v>
      </c>
      <c r="BV54" s="40">
        <f t="shared" ca="1" si="118"/>
        <v>195939.93672010084</v>
      </c>
      <c r="BW54" s="39">
        <f t="shared" ca="1" si="284"/>
        <v>0.27445548388145724</v>
      </c>
      <c r="BX54" s="40">
        <f t="shared" ca="1" si="120"/>
        <v>165913.01405629859</v>
      </c>
      <c r="BY54" s="39">
        <f t="shared" ca="1" si="285"/>
        <v>4.7585797156186681E-2</v>
      </c>
      <c r="BZ54" s="40">
        <f t="shared" ca="1" si="122"/>
        <v>255369.32756136273</v>
      </c>
      <c r="CA54" s="39">
        <f t="shared" ca="1" si="286"/>
        <v>0.1429288679682863</v>
      </c>
      <c r="CB54" s="40">
        <f t="shared" ca="1" si="124"/>
        <v>237838.50550827288</v>
      </c>
      <c r="CC54" s="39">
        <f t="shared" ca="1" si="287"/>
        <v>-0.21861515655528105</v>
      </c>
      <c r="CD54" s="40">
        <f t="shared" ca="1" si="126"/>
        <v>299749.72868190915</v>
      </c>
      <c r="CE54" s="39">
        <f t="shared" ca="1" si="288"/>
        <v>6.6975650214310289E-2</v>
      </c>
      <c r="CF54" s="40">
        <f t="shared" ca="1" si="128"/>
        <v>575956.5370674018</v>
      </c>
      <c r="CG54" s="39">
        <f t="shared" ca="1" si="289"/>
        <v>2.1227180448973235E-2</v>
      </c>
      <c r="CH54" s="40">
        <f t="shared" ca="1" si="130"/>
        <v>306131.72009618138</v>
      </c>
      <c r="CI54" s="39">
        <f t="shared" ca="1" si="290"/>
        <v>-9.3396958822274861E-2</v>
      </c>
      <c r="CJ54" s="40">
        <f t="shared" ca="1" si="132"/>
        <v>104701.68892180236</v>
      </c>
      <c r="CK54" s="39">
        <f t="shared" ca="1" si="291"/>
        <v>-1.1485637665131554E-2</v>
      </c>
      <c r="CL54" s="40">
        <f t="shared" ca="1" si="134"/>
        <v>200867.02387259129</v>
      </c>
      <c r="CM54" s="39">
        <f t="shared" ca="1" si="292"/>
        <v>-4.4172303255315869E-2</v>
      </c>
      <c r="CN54" s="40">
        <f t="shared" ca="1" si="136"/>
        <v>175982.75152493754</v>
      </c>
      <c r="CO54" s="39">
        <f t="shared" ca="1" si="293"/>
        <v>0.26866481118625807</v>
      </c>
      <c r="CP54" s="40">
        <f t="shared" ca="1" si="138"/>
        <v>285631.21765508578</v>
      </c>
      <c r="CQ54" s="39">
        <f t="shared" ca="1" si="294"/>
        <v>0.1753793113807878</v>
      </c>
      <c r="CR54" s="40">
        <f t="shared" ca="1" si="140"/>
        <v>674134.23705907876</v>
      </c>
      <c r="CS54" s="39">
        <f t="shared" ca="1" si="295"/>
        <v>-4.9401891312358621E-2</v>
      </c>
      <c r="CT54" s="40">
        <f t="shared" ca="1" si="142"/>
        <v>521544.61662340804</v>
      </c>
      <c r="CU54" s="39">
        <f t="shared" ca="1" si="296"/>
        <v>-0.11220325006594647</v>
      </c>
      <c r="CV54" s="40">
        <f t="shared" ca="1" si="144"/>
        <v>716192.37885095109</v>
      </c>
      <c r="CW54" s="39">
        <f t="shared" ca="1" si="297"/>
        <v>3.3231621364663871E-2</v>
      </c>
      <c r="CX54" s="40">
        <f t="shared" ca="1" si="146"/>
        <v>286383.73769067007</v>
      </c>
      <c r="CY54" s="39">
        <f t="shared" ca="1" si="298"/>
        <v>0.10203713996775535</v>
      </c>
      <c r="CZ54" s="40">
        <f t="shared" ca="1" si="148"/>
        <v>164578.27171100074</v>
      </c>
      <c r="DA54" s="39">
        <f t="shared" ca="1" si="299"/>
        <v>-3.8414480831032785E-3</v>
      </c>
      <c r="DB54" s="40">
        <f t="shared" ca="1" si="150"/>
        <v>349137.30827482266</v>
      </c>
      <c r="DC54" s="39">
        <f t="shared" ca="1" si="300"/>
        <v>0.164870643254275</v>
      </c>
      <c r="DD54" s="40">
        <f t="shared" ca="1" si="152"/>
        <v>284978.87143697438</v>
      </c>
      <c r="DE54" s="39">
        <f t="shared" ca="1" si="301"/>
        <v>0.13050789602659996</v>
      </c>
      <c r="DF54" s="40">
        <f t="shared" ca="1" si="154"/>
        <v>818854.02768867742</v>
      </c>
      <c r="DG54" s="39">
        <f t="shared" ca="1" si="302"/>
        <v>-7.6902436377227684E-2</v>
      </c>
      <c r="DH54" s="40">
        <f t="shared" ca="1" si="156"/>
        <v>296211.55235067278</v>
      </c>
      <c r="DI54" s="39">
        <f t="shared" ca="1" si="303"/>
        <v>8.3806355392968296E-2</v>
      </c>
      <c r="DJ54" s="40">
        <f t="shared" ca="1" si="158"/>
        <v>199323.25537842809</v>
      </c>
      <c r="DK54" s="39">
        <f t="shared" ca="1" si="304"/>
        <v>-0.10679637574903317</v>
      </c>
      <c r="DL54" s="40">
        <f t="shared" ca="1" si="160"/>
        <v>159169.68676274864</v>
      </c>
      <c r="DM54" s="39">
        <f t="shared" ca="1" si="305"/>
        <v>-0.14258870372077873</v>
      </c>
      <c r="DN54" s="40">
        <f t="shared" ca="1" si="162"/>
        <v>128459.34621242397</v>
      </c>
      <c r="DO54" s="39">
        <f t="shared" ca="1" si="306"/>
        <v>7.6048581837142346E-2</v>
      </c>
      <c r="DP54" s="40">
        <f t="shared" ca="1" si="164"/>
        <v>183732.50791478431</v>
      </c>
      <c r="DQ54" s="39">
        <f t="shared" ca="1" si="307"/>
        <v>0.12392024700484461</v>
      </c>
      <c r="DR54" s="40">
        <f t="shared" ca="1" si="166"/>
        <v>205890.61592921484</v>
      </c>
      <c r="DS54" s="39">
        <f t="shared" ca="1" si="308"/>
        <v>6.2677564340934869E-2</v>
      </c>
      <c r="DT54" s="40">
        <f t="shared" ca="1" si="168"/>
        <v>166049.35464110677</v>
      </c>
      <c r="DU54" s="39">
        <f t="shared" ca="1" si="309"/>
        <v>0.13618392612722052</v>
      </c>
      <c r="DV54" s="40">
        <f t="shared" ca="1" si="170"/>
        <v>330186.51321138151</v>
      </c>
      <c r="DW54" s="39">
        <f t="shared" ca="1" si="310"/>
        <v>-0.13649695274329221</v>
      </c>
      <c r="DX54" s="40">
        <f t="shared" ca="1" si="172"/>
        <v>93117.169582603005</v>
      </c>
      <c r="DY54" s="39">
        <f t="shared" ca="1" si="311"/>
        <v>5.9343559288269586E-2</v>
      </c>
      <c r="DZ54" s="40">
        <f t="shared" ca="1" si="174"/>
        <v>250119.94000880711</v>
      </c>
      <c r="EA54" s="39">
        <f t="shared" ca="1" si="312"/>
        <v>0.167194339706218</v>
      </c>
      <c r="EB54" s="40">
        <f t="shared" ca="1" si="176"/>
        <v>128603.76146555426</v>
      </c>
      <c r="EC54" s="39">
        <f t="shared" ca="1" si="313"/>
        <v>0.11249545804948291</v>
      </c>
      <c r="ED54" s="40">
        <f t="shared" ca="1" si="178"/>
        <v>311379.60982491029</v>
      </c>
      <c r="EE54" s="39">
        <f t="shared" ca="1" si="314"/>
        <v>3.7784218734454873E-2</v>
      </c>
      <c r="EF54" s="40">
        <f t="shared" ca="1" si="180"/>
        <v>210182.77158278556</v>
      </c>
      <c r="EG54" s="39">
        <f t="shared" ca="1" si="315"/>
        <v>0.44981450518620331</v>
      </c>
      <c r="EH54" s="40">
        <f t="shared" ca="1" si="182"/>
        <v>525659.04598161892</v>
      </c>
      <c r="EI54" s="39">
        <f t="shared" ca="1" si="316"/>
        <v>0.2457102768494358</v>
      </c>
      <c r="EJ54" s="40">
        <f t="shared" ca="1" si="184"/>
        <v>287617.75629708497</v>
      </c>
      <c r="EK54" s="39">
        <f t="shared" ca="1" si="317"/>
        <v>-0.13625950502651848</v>
      </c>
      <c r="EL54" s="40">
        <f t="shared" ca="1" si="186"/>
        <v>175794.56591244641</v>
      </c>
      <c r="EM54" s="39">
        <f t="shared" ca="1" si="318"/>
        <v>-8.4693595083986495E-2</v>
      </c>
      <c r="EN54" s="40">
        <f t="shared" ca="1" si="188"/>
        <v>159452.91842975956</v>
      </c>
      <c r="EO54" s="39">
        <f t="shared" ca="1" si="319"/>
        <v>0.14908158367926216</v>
      </c>
      <c r="EP54" s="40">
        <f t="shared" ca="1" si="190"/>
        <v>269908.82051038754</v>
      </c>
      <c r="EQ54" s="39">
        <f t="shared" ca="1" si="320"/>
        <v>-0.12356803103845135</v>
      </c>
      <c r="ER54" s="40">
        <f t="shared" ca="1" si="192"/>
        <v>99266.890155446003</v>
      </c>
      <c r="ES54" s="39">
        <f t="shared" ca="1" si="321"/>
        <v>3.1160930615842589E-3</v>
      </c>
      <c r="ET54" s="40">
        <f t="shared" ca="1" si="194"/>
        <v>305169.73260352941</v>
      </c>
      <c r="EU54" s="39">
        <f t="shared" ca="1" si="322"/>
        <v>9.4332606218548498E-2</v>
      </c>
      <c r="EV54" s="40">
        <f t="shared" ca="1" si="196"/>
        <v>110415.10509665054</v>
      </c>
      <c r="EW54" s="39">
        <f t="shared" ca="1" si="323"/>
        <v>2.635631300724665E-2</v>
      </c>
      <c r="EX54" s="40">
        <f t="shared" ca="1" si="198"/>
        <v>142283.97942390727</v>
      </c>
      <c r="EY54" s="39">
        <f t="shared" ca="1" si="324"/>
        <v>0.19225681813790052</v>
      </c>
      <c r="EZ54" s="40">
        <f t="shared" ca="1" si="200"/>
        <v>460208.52700577321</v>
      </c>
      <c r="FA54" s="39">
        <f t="shared" ca="1" si="325"/>
        <v>0.13466528049785734</v>
      </c>
      <c r="FB54" s="40">
        <f t="shared" ca="1" si="202"/>
        <v>300374.41543095035</v>
      </c>
      <c r="FC54" s="39">
        <f t="shared" ca="1" si="326"/>
        <v>3.5609433208069349E-2</v>
      </c>
      <c r="FD54" s="40">
        <f t="shared" ca="1" si="204"/>
        <v>49394.046013815874</v>
      </c>
      <c r="FE54" s="39">
        <f t="shared" ca="1" si="327"/>
        <v>4.5489987644973272E-2</v>
      </c>
      <c r="FF54" s="40">
        <f t="shared" ca="1" si="206"/>
        <v>480415.66941968154</v>
      </c>
      <c r="FG54" s="39">
        <f t="shared" ca="1" si="328"/>
        <v>-0.10911325006716538</v>
      </c>
      <c r="FH54" s="40">
        <f t="shared" ca="1" si="208"/>
        <v>350470.23296086164</v>
      </c>
      <c r="FI54" s="39">
        <f t="shared" ca="1" si="329"/>
        <v>-4.227201501013126E-2</v>
      </c>
      <c r="FJ54" s="40">
        <f t="shared" ca="1" si="210"/>
        <v>443118.59056136134</v>
      </c>
      <c r="FK54" s="39">
        <f t="shared" ca="1" si="330"/>
        <v>-9.4686260791985027E-3</v>
      </c>
      <c r="FL54" s="40">
        <f t="shared" ca="1" si="212"/>
        <v>185139.21880610246</v>
      </c>
      <c r="FM54" s="39">
        <f t="shared" ca="1" si="331"/>
        <v>0.15325035025063091</v>
      </c>
      <c r="FN54" s="40">
        <f t="shared" ca="1" si="214"/>
        <v>352856.82366675866</v>
      </c>
      <c r="FO54" s="39">
        <f t="shared" ca="1" si="332"/>
        <v>0.27998012512501663</v>
      </c>
      <c r="FP54" s="40">
        <f t="shared" ca="1" si="216"/>
        <v>1241453.6231555969</v>
      </c>
      <c r="FQ54" s="39">
        <f t="shared" ca="1" si="333"/>
        <v>-4.1138247251851917E-3</v>
      </c>
      <c r="FR54" s="40">
        <f t="shared" ca="1" si="218"/>
        <v>120326.06540484013</v>
      </c>
      <c r="FS54" s="39">
        <f t="shared" ca="1" si="334"/>
        <v>6.4437011404038472E-2</v>
      </c>
      <c r="FT54" s="40">
        <f t="shared" ca="1" si="220"/>
        <v>171418.32677810665</v>
      </c>
      <c r="FU54" s="39">
        <f t="shared" ca="1" si="335"/>
        <v>8.0032367189288744E-2</v>
      </c>
      <c r="FV54" s="40">
        <f t="shared" ca="1" si="222"/>
        <v>363499.34790968505</v>
      </c>
      <c r="FW54" s="39">
        <f t="shared" ca="1" si="336"/>
        <v>-7.359913459427242E-3</v>
      </c>
      <c r="FX54" s="40">
        <f t="shared" ca="1" si="224"/>
        <v>354994.5502775436</v>
      </c>
      <c r="FY54" s="39">
        <f t="shared" ca="1" si="337"/>
        <v>-1.7317994979728954E-2</v>
      </c>
      <c r="FZ54" s="40">
        <f t="shared" ca="1" si="226"/>
        <v>145040.8885477694</v>
      </c>
      <c r="GA54" s="39">
        <f t="shared" ca="1" si="338"/>
        <v>6.0693695493453541E-2</v>
      </c>
      <c r="GB54" s="40">
        <f t="shared" ca="1" si="228"/>
        <v>165020.96338049127</v>
      </c>
      <c r="GC54" s="39">
        <f t="shared" ca="1" si="339"/>
        <v>0.17661475538858368</v>
      </c>
      <c r="GD54" s="40">
        <f t="shared" ca="1" si="230"/>
        <v>478447.5296634314</v>
      </c>
      <c r="GE54" s="39">
        <f t="shared" ca="1" si="340"/>
        <v>-2.7260411346290793E-2</v>
      </c>
      <c r="GF54" s="40">
        <f t="shared" ca="1" si="232"/>
        <v>142337.69531550529</v>
      </c>
      <c r="GG54" s="39">
        <f t="shared" ca="1" si="341"/>
        <v>-9.6101116986162444E-2</v>
      </c>
      <c r="GH54" s="40">
        <f t="shared" ca="1" si="234"/>
        <v>736284.60793223465</v>
      </c>
      <c r="GI54" s="39">
        <f t="shared" ca="1" si="342"/>
        <v>-0.19145467547442857</v>
      </c>
      <c r="GJ54" s="40">
        <f t="shared" ca="1" si="236"/>
        <v>316967.95298842218</v>
      </c>
      <c r="GK54" s="39">
        <f t="shared" ca="1" si="343"/>
        <v>0.20237775483086279</v>
      </c>
      <c r="GL54" s="40">
        <f t="shared" ca="1" si="238"/>
        <v>352538.87426721543</v>
      </c>
      <c r="GM54" s="39">
        <f t="shared" ca="1" si="344"/>
        <v>4.2273506027750048E-2</v>
      </c>
      <c r="GN54" s="40">
        <f t="shared" ca="1" si="240"/>
        <v>320041.63881366933</v>
      </c>
      <c r="GO54" s="39">
        <f t="shared" ca="1" si="345"/>
        <v>2.6199230072938135E-2</v>
      </c>
      <c r="GP54" s="40">
        <f t="shared" ca="1" si="242"/>
        <v>122161.88384677762</v>
      </c>
      <c r="GQ54" s="39">
        <f t="shared" ca="1" si="346"/>
        <v>0.1051209564187694</v>
      </c>
      <c r="GR54" s="40">
        <f t="shared" ca="1" si="244"/>
        <v>296181.39061364642</v>
      </c>
      <c r="GS54" s="39">
        <f t="shared" ca="1" si="347"/>
        <v>3.9327994430398236E-2</v>
      </c>
      <c r="GT54" s="40">
        <f t="shared" ca="1" si="246"/>
        <v>185589.85170211073</v>
      </c>
      <c r="GU54" s="14"/>
      <c r="GV54" s="37"/>
      <c r="GW54" s="14"/>
      <c r="GX54" s="37"/>
    </row>
    <row r="55" spans="1:206" x14ac:dyDescent="0.2">
      <c r="A55" s="54">
        <v>46843</v>
      </c>
      <c r="B55" s="84">
        <v>1893.7154400000002</v>
      </c>
      <c r="C55" s="60">
        <f t="shared" ca="1" si="248"/>
        <v>0.12849579816303966</v>
      </c>
      <c r="D55" s="40">
        <f t="shared" ca="1" si="247"/>
        <v>291477.45560957445</v>
      </c>
      <c r="E55" s="39">
        <f t="shared" ca="1" si="249"/>
        <v>4.9175789158559489E-2</v>
      </c>
      <c r="F55" s="40">
        <f t="shared" ca="1" si="50"/>
        <v>659539.86393747432</v>
      </c>
      <c r="G55" s="39">
        <f t="shared" ca="1" si="250"/>
        <v>9.5267373041464209E-2</v>
      </c>
      <c r="H55" s="40">
        <f t="shared" ca="1" si="52"/>
        <v>238029.05564071125</v>
      </c>
      <c r="I55" s="39">
        <f t="shared" ca="1" si="251"/>
        <v>0.10277035511159388</v>
      </c>
      <c r="J55" s="40">
        <f t="shared" ca="1" si="54"/>
        <v>875810.67714857042</v>
      </c>
      <c r="K55" s="39">
        <f t="shared" ca="1" si="252"/>
        <v>8.0255947493203E-2</v>
      </c>
      <c r="L55" s="40">
        <f t="shared" ca="1" si="56"/>
        <v>716852.35742086079</v>
      </c>
      <c r="M55" s="39">
        <f t="shared" ca="1" si="253"/>
        <v>0.10821201312565418</v>
      </c>
      <c r="N55" s="40">
        <f t="shared" ca="1" si="58"/>
        <v>240351.77182556596</v>
      </c>
      <c r="O55" s="39">
        <f t="shared" ca="1" si="254"/>
        <v>0.10988816821833799</v>
      </c>
      <c r="P55" s="40">
        <f t="shared" ca="1" si="60"/>
        <v>390377.93789845164</v>
      </c>
      <c r="Q55" s="39">
        <f t="shared" ca="1" si="255"/>
        <v>0.2381434709959416</v>
      </c>
      <c r="R55" s="40">
        <f t="shared" ca="1" si="62"/>
        <v>448415.82359989581</v>
      </c>
      <c r="S55" s="39">
        <f t="shared" ca="1" si="256"/>
        <v>9.7195532034280524E-2</v>
      </c>
      <c r="T55" s="40">
        <f t="shared" ca="1" si="64"/>
        <v>156246.96361006759</v>
      </c>
      <c r="U55" s="39">
        <f t="shared" ca="1" si="257"/>
        <v>0.17145360129240422</v>
      </c>
      <c r="V55" s="40">
        <f t="shared" ca="1" si="66"/>
        <v>215797.47155559747</v>
      </c>
      <c r="W55" s="39">
        <f t="shared" ca="1" si="258"/>
        <v>4.6299298719037478E-2</v>
      </c>
      <c r="X55" s="40">
        <f t="shared" ca="1" si="68"/>
        <v>182645.8307710129</v>
      </c>
      <c r="Y55" s="39">
        <f t="shared" ca="1" si="259"/>
        <v>0.20613026698935163</v>
      </c>
      <c r="Z55" s="40">
        <f t="shared" ca="1" si="70"/>
        <v>293808.63342251594</v>
      </c>
      <c r="AA55" s="39">
        <f t="shared" ca="1" si="260"/>
        <v>8.8834237434970015E-2</v>
      </c>
      <c r="AB55" s="40">
        <f t="shared" ca="1" si="72"/>
        <v>673413.52441905625</v>
      </c>
      <c r="AC55" s="39">
        <f t="shared" ca="1" si="261"/>
        <v>-6.489089089123995E-2</v>
      </c>
      <c r="AD55" s="40">
        <f t="shared" ca="1" si="74"/>
        <v>303626.01601311384</v>
      </c>
      <c r="AE55" s="39">
        <f t="shared" ca="1" si="262"/>
        <v>0.12927652918547511</v>
      </c>
      <c r="AF55" s="40">
        <f t="shared" ca="1" si="76"/>
        <v>220486.54610342695</v>
      </c>
      <c r="AG55" s="39">
        <f t="shared" ca="1" si="263"/>
        <v>-3.1016220427495862E-2</v>
      </c>
      <c r="AH55" s="40">
        <f t="shared" ca="1" si="78"/>
        <v>162083.22751866034</v>
      </c>
      <c r="AI55" s="39">
        <f t="shared" ca="1" si="264"/>
        <v>-0.10813087537845564</v>
      </c>
      <c r="AJ55" s="40">
        <f t="shared" ca="1" si="80"/>
        <v>110548.26178389664</v>
      </c>
      <c r="AK55" s="39">
        <f t="shared" ca="1" si="265"/>
        <v>-5.4307893887211363E-2</v>
      </c>
      <c r="AL55" s="40">
        <f t="shared" ca="1" si="82"/>
        <v>100253.93363875727</v>
      </c>
      <c r="AM55" s="39">
        <f t="shared" ca="1" si="266"/>
        <v>0.1788659976744936</v>
      </c>
      <c r="AN55" s="40">
        <f t="shared" ca="1" si="84"/>
        <v>227265.62430643605</v>
      </c>
      <c r="AO55" s="39">
        <f t="shared" ca="1" si="267"/>
        <v>-9.0051654040470802E-2</v>
      </c>
      <c r="AP55" s="40">
        <f t="shared" ca="1" si="86"/>
        <v>1059194.4162715441</v>
      </c>
      <c r="AQ55" s="39">
        <f t="shared" ca="1" si="268"/>
        <v>0.15932004075827333</v>
      </c>
      <c r="AR55" s="40">
        <f t="shared" ca="1" si="88"/>
        <v>199789.34588720676</v>
      </c>
      <c r="AS55" s="39">
        <f t="shared" ca="1" si="269"/>
        <v>8.2369990956111944E-2</v>
      </c>
      <c r="AT55" s="40">
        <f t="shared" ca="1" si="90"/>
        <v>95363.840825902051</v>
      </c>
      <c r="AU55" s="39">
        <f t="shared" ca="1" si="270"/>
        <v>0.18125039732912926</v>
      </c>
      <c r="AV55" s="40">
        <f t="shared" ca="1" si="92"/>
        <v>688624.87802016351</v>
      </c>
      <c r="AW55" s="39">
        <f t="shared" ca="1" si="271"/>
        <v>-3.2980287330874707E-2</v>
      </c>
      <c r="AX55" s="40">
        <f t="shared" ca="1" si="94"/>
        <v>212871.44898057709</v>
      </c>
      <c r="AY55" s="39">
        <f t="shared" ca="1" si="272"/>
        <v>6.0829570476682318E-2</v>
      </c>
      <c r="AZ55" s="40">
        <f t="shared" ca="1" si="96"/>
        <v>419467.52810709999</v>
      </c>
      <c r="BA55" s="39">
        <f t="shared" ca="1" si="273"/>
        <v>-7.0181803374983004E-2</v>
      </c>
      <c r="BB55" s="40">
        <f t="shared" ca="1" si="98"/>
        <v>108946.28663799551</v>
      </c>
      <c r="BC55" s="39">
        <f t="shared" ca="1" si="274"/>
        <v>-0.12113403891237506</v>
      </c>
      <c r="BD55" s="40">
        <f t="shared" ca="1" si="100"/>
        <v>99333.251002878722</v>
      </c>
      <c r="BE55" s="39">
        <f t="shared" ca="1" si="275"/>
        <v>-3.7217127772643667E-2</v>
      </c>
      <c r="BF55" s="40">
        <f t="shared" ca="1" si="102"/>
        <v>124783.79672067404</v>
      </c>
      <c r="BG55" s="39">
        <f t="shared" ca="1" si="276"/>
        <v>0.20896483414991554</v>
      </c>
      <c r="BH55" s="40">
        <f t="shared" ca="1" si="104"/>
        <v>80687.74866054974</v>
      </c>
      <c r="BI55" s="39">
        <f t="shared" ca="1" si="277"/>
        <v>-6.0214351233804135E-2</v>
      </c>
      <c r="BJ55" s="40">
        <f t="shared" ca="1" si="106"/>
        <v>232630.42283332298</v>
      </c>
      <c r="BK55" s="39">
        <f t="shared" ca="1" si="278"/>
        <v>0.11057091746650841</v>
      </c>
      <c r="BL55" s="40">
        <f t="shared" ca="1" si="108"/>
        <v>192164.25312241033</v>
      </c>
      <c r="BM55" s="39">
        <f t="shared" ca="1" si="279"/>
        <v>-0.16329457023509814</v>
      </c>
      <c r="BN55" s="40">
        <f t="shared" ca="1" si="110"/>
        <v>105022.62399282513</v>
      </c>
      <c r="BO55" s="39">
        <f t="shared" ca="1" si="280"/>
        <v>-6.686497269888092E-2</v>
      </c>
      <c r="BP55" s="40">
        <f t="shared" ca="1" si="112"/>
        <v>127026.43063825511</v>
      </c>
      <c r="BQ55" s="39">
        <f t="shared" ca="1" si="281"/>
        <v>-0.12823537583705572</v>
      </c>
      <c r="BR55" s="40">
        <f t="shared" ca="1" si="114"/>
        <v>489353.27257423755</v>
      </c>
      <c r="BS55" s="39">
        <f t="shared" ca="1" si="282"/>
        <v>0.30495229644937955</v>
      </c>
      <c r="BT55" s="40">
        <f t="shared" ca="1" si="116"/>
        <v>359472.63236626307</v>
      </c>
      <c r="BU55" s="39">
        <f t="shared" ca="1" si="283"/>
        <v>-0.12521912581713213</v>
      </c>
      <c r="BV55" s="40">
        <f t="shared" ca="1" si="118"/>
        <v>173298.22457134564</v>
      </c>
      <c r="BW55" s="39">
        <f t="shared" ca="1" si="284"/>
        <v>-5.6692690698876995E-2</v>
      </c>
      <c r="BX55" s="40">
        <f t="shared" ca="1" si="120"/>
        <v>158400.67430748642</v>
      </c>
      <c r="BY55" s="39">
        <f t="shared" ca="1" si="285"/>
        <v>4.0850797908234517E-2</v>
      </c>
      <c r="BZ55" s="40">
        <f t="shared" ca="1" si="122"/>
        <v>267695.08379353367</v>
      </c>
      <c r="CA55" s="39">
        <f t="shared" ca="1" si="286"/>
        <v>2.3460061807091013E-2</v>
      </c>
      <c r="CB55" s="40">
        <f t="shared" ca="1" si="124"/>
        <v>245311.92698760313</v>
      </c>
      <c r="CC55" s="39">
        <f t="shared" ca="1" si="287"/>
        <v>3.2068891945403522E-2</v>
      </c>
      <c r="CD55" s="40">
        <f t="shared" ca="1" si="126"/>
        <v>311256.08578167332</v>
      </c>
      <c r="CE55" s="39">
        <f t="shared" ca="1" si="288"/>
        <v>9.2133393812785874E-2</v>
      </c>
      <c r="CF55" s="40">
        <f t="shared" ca="1" si="128"/>
        <v>630915.08295608126</v>
      </c>
      <c r="CG55" s="39">
        <f t="shared" ca="1" si="289"/>
        <v>3.8168823220694023E-2</v>
      </c>
      <c r="CH55" s="40">
        <f t="shared" ca="1" si="130"/>
        <v>319710.12304277951</v>
      </c>
      <c r="CI55" s="39">
        <f t="shared" ca="1" si="290"/>
        <v>7.5808448582019669E-2</v>
      </c>
      <c r="CJ55" s="40">
        <f t="shared" ca="1" si="132"/>
        <v>114532.67696288142</v>
      </c>
      <c r="CK55" s="39">
        <f t="shared" ca="1" si="291"/>
        <v>6.1170388263022263E-2</v>
      </c>
      <c r="CL55" s="40">
        <f t="shared" ca="1" si="134"/>
        <v>215047.85315211548</v>
      </c>
      <c r="CM55" s="39">
        <f t="shared" ca="1" si="292"/>
        <v>9.3408568165750855E-2</v>
      </c>
      <c r="CN55" s="40">
        <f t="shared" ca="1" si="136"/>
        <v>194314.76380675106</v>
      </c>
      <c r="CO55" s="39">
        <f t="shared" ca="1" si="293"/>
        <v>1.5134656744550459E-2</v>
      </c>
      <c r="CP55" s="40">
        <f t="shared" ca="1" si="138"/>
        <v>291847.86352982349</v>
      </c>
      <c r="CQ55" s="39">
        <f t="shared" ca="1" si="294"/>
        <v>6.3207433232172122E-2</v>
      </c>
      <c r="CR55" s="40">
        <f t="shared" ca="1" si="140"/>
        <v>718638.24727751187</v>
      </c>
      <c r="CS55" s="39">
        <f t="shared" ca="1" si="295"/>
        <v>4.0696018110101331E-2</v>
      </c>
      <c r="CT55" s="40">
        <f t="shared" ca="1" si="142"/>
        <v>544663.12122674019</v>
      </c>
      <c r="CU55" s="39">
        <f t="shared" ca="1" si="296"/>
        <v>0.29667701033645699</v>
      </c>
      <c r="CV55" s="40">
        <f t="shared" ca="1" si="144"/>
        <v>930563.90807420644</v>
      </c>
      <c r="CW55" s="39">
        <f t="shared" ca="1" si="297"/>
        <v>2.1307702095915357E-3</v>
      </c>
      <c r="CX55" s="40">
        <f t="shared" ca="1" si="146"/>
        <v>288887.67106745287</v>
      </c>
      <c r="CY55" s="39">
        <f t="shared" ca="1" si="298"/>
        <v>7.3999935917002491E-2</v>
      </c>
      <c r="CZ55" s="40">
        <f t="shared" ca="1" si="148"/>
        <v>178650.76871094582</v>
      </c>
      <c r="DA55" s="39">
        <f t="shared" ca="1" si="299"/>
        <v>1.9693410305330537E-2</v>
      </c>
      <c r="DB55" s="40">
        <f t="shared" ca="1" si="150"/>
        <v>357906.72797957744</v>
      </c>
      <c r="DC55" s="39">
        <f t="shared" ca="1" si="300"/>
        <v>-0.18595983331209645</v>
      </c>
      <c r="DD55" s="40">
        <f t="shared" ca="1" si="152"/>
        <v>233877.96344708526</v>
      </c>
      <c r="DE55" s="39">
        <f t="shared" ca="1" si="301"/>
        <v>-0.17328007382934629</v>
      </c>
      <c r="DF55" s="40">
        <f t="shared" ca="1" si="154"/>
        <v>678856.65675532585</v>
      </c>
      <c r="DG55" s="39">
        <f t="shared" ca="1" si="302"/>
        <v>-3.4679786515167295E-2</v>
      </c>
      <c r="DH55" s="40">
        <f t="shared" ca="1" si="156"/>
        <v>287832.71439182514</v>
      </c>
      <c r="DI55" s="39">
        <f t="shared" ca="1" si="303"/>
        <v>6.2788806415331411E-2</v>
      </c>
      <c r="DJ55" s="40">
        <f t="shared" ca="1" si="158"/>
        <v>213732.24011445788</v>
      </c>
      <c r="DK55" s="39">
        <f t="shared" ca="1" si="304"/>
        <v>0.1022312819407694</v>
      </c>
      <c r="DL55" s="40">
        <f t="shared" ca="1" si="160"/>
        <v>177335.52332661513</v>
      </c>
      <c r="DM55" s="39">
        <f t="shared" ca="1" si="305"/>
        <v>0.12807024276406406</v>
      </c>
      <c r="DN55" s="40">
        <f t="shared" ca="1" si="162"/>
        <v>146804.88130716208</v>
      </c>
      <c r="DO55" s="39">
        <f t="shared" ca="1" si="306"/>
        <v>-1.9322555343569012E-2</v>
      </c>
      <c r="DP55" s="40">
        <f t="shared" ca="1" si="164"/>
        <v>182076.04180218815</v>
      </c>
      <c r="DQ55" s="39">
        <f t="shared" ca="1" si="307"/>
        <v>6.3425112992218008E-2</v>
      </c>
      <c r="DR55" s="40">
        <f t="shared" ca="1" si="166"/>
        <v>220842.96694856268</v>
      </c>
      <c r="DS55" s="39">
        <f t="shared" ca="1" si="308"/>
        <v>0.10616987527137697</v>
      </c>
      <c r="DT55" s="40">
        <f t="shared" ca="1" si="168"/>
        <v>185572.50935224569</v>
      </c>
      <c r="DU55" s="39">
        <f t="shared" ca="1" si="309"/>
        <v>-5.6478408999692607E-2</v>
      </c>
      <c r="DV55" s="40">
        <f t="shared" ca="1" si="170"/>
        <v>313431.81971204671</v>
      </c>
      <c r="DW55" s="39">
        <f t="shared" ca="1" si="310"/>
        <v>-2.9465258919487682E-2</v>
      </c>
      <c r="DX55" s="40">
        <f t="shared" ca="1" si="172"/>
        <v>92267.163511001767</v>
      </c>
      <c r="DY55" s="39">
        <f t="shared" ca="1" si="311"/>
        <v>0.35357856977675001</v>
      </c>
      <c r="DZ55" s="40">
        <f t="shared" ca="1" si="174"/>
        <v>340450.70610976761</v>
      </c>
      <c r="EA55" s="39">
        <f t="shared" ca="1" si="312"/>
        <v>-0.32520018452718219</v>
      </c>
      <c r="EB55" s="40">
        <f t="shared" ca="1" si="176"/>
        <v>88675.509946066304</v>
      </c>
      <c r="EC55" s="39">
        <f t="shared" ca="1" si="313"/>
        <v>8.2223236862345464E-2</v>
      </c>
      <c r="ED55" s="40">
        <f t="shared" ca="1" si="178"/>
        <v>338875.96467764862</v>
      </c>
      <c r="EE55" s="39">
        <f t="shared" ca="1" si="314"/>
        <v>2.7678389907822874E-2</v>
      </c>
      <c r="EF55" s="40">
        <f t="shared" ca="1" si="180"/>
        <v>217894.00772656075</v>
      </c>
      <c r="EG55" s="39">
        <f t="shared" ca="1" si="315"/>
        <v>5.4197682758390799E-2</v>
      </c>
      <c r="EH55" s="40">
        <f t="shared" ca="1" si="182"/>
        <v>556042.26363480906</v>
      </c>
      <c r="EI55" s="39">
        <f t="shared" ca="1" si="316"/>
        <v>8.7482079325295919E-2</v>
      </c>
      <c r="EJ55" s="40">
        <f t="shared" ca="1" si="184"/>
        <v>314672.87110883021</v>
      </c>
      <c r="EK55" s="39">
        <f t="shared" ca="1" si="317"/>
        <v>-0.24858877274227872</v>
      </c>
      <c r="EL55" s="40">
        <f t="shared" ca="1" si="186"/>
        <v>133987.72595750974</v>
      </c>
      <c r="EM55" s="39">
        <f t="shared" ca="1" si="318"/>
        <v>-5.0854434381114796E-3</v>
      </c>
      <c r="EN55" s="40">
        <f t="shared" ca="1" si="188"/>
        <v>160535.74507204321</v>
      </c>
      <c r="EO55" s="39">
        <f t="shared" ca="1" si="319"/>
        <v>0.21807498063457378</v>
      </c>
      <c r="EP55" s="40">
        <f t="shared" ca="1" si="190"/>
        <v>330662.89675629098</v>
      </c>
      <c r="EQ55" s="39">
        <f t="shared" ca="1" si="320"/>
        <v>0.16222076841254868</v>
      </c>
      <c r="ER55" s="40">
        <f t="shared" ca="1" si="192"/>
        <v>117263.75679438653</v>
      </c>
      <c r="ES55" s="39">
        <f t="shared" ca="1" si="321"/>
        <v>-7.8971886755338061E-2</v>
      </c>
      <c r="ET55" s="40">
        <f t="shared" ca="1" si="194"/>
        <v>282963.61847920669</v>
      </c>
      <c r="EU55" s="39">
        <f t="shared" ca="1" si="322"/>
        <v>4.4642873588582127E-2</v>
      </c>
      <c r="EV55" s="40">
        <f t="shared" ca="1" si="196"/>
        <v>117238.06811575033</v>
      </c>
      <c r="EW55" s="39">
        <f t="shared" ca="1" si="323"/>
        <v>9.3747993566542565E-2</v>
      </c>
      <c r="EX55" s="40">
        <f t="shared" ca="1" si="198"/>
        <v>157516.5324515618</v>
      </c>
      <c r="EY55" s="39">
        <f t="shared" ca="1" si="324"/>
        <v>1.9449610627613655E-2</v>
      </c>
      <c r="EZ55" s="40">
        <f t="shared" ca="1" si="200"/>
        <v>471053.11910354311</v>
      </c>
      <c r="FA55" s="39">
        <f t="shared" ca="1" si="325"/>
        <v>0.19338942967706774</v>
      </c>
      <c r="FB55" s="40">
        <f t="shared" ca="1" si="202"/>
        <v>360357.36776072445</v>
      </c>
      <c r="FC55" s="39">
        <f t="shared" ca="1" si="326"/>
        <v>4.2187802026380145E-2</v>
      </c>
      <c r="FD55" s="40">
        <f t="shared" ca="1" si="204"/>
        <v>53371.587688328647</v>
      </c>
      <c r="FE55" s="39">
        <f t="shared" ca="1" si="327"/>
        <v>8.7416717189911911E-2</v>
      </c>
      <c r="FF55" s="40">
        <f t="shared" ca="1" si="206"/>
        <v>524305.74556694401</v>
      </c>
      <c r="FG55" s="39">
        <f t="shared" ca="1" si="328"/>
        <v>6.5642392400672281E-2</v>
      </c>
      <c r="FH55" s="40">
        <f t="shared" ca="1" si="208"/>
        <v>375369.6529576336</v>
      </c>
      <c r="FI55" s="39">
        <f t="shared" ca="1" si="329"/>
        <v>4.8419469577298146E-2</v>
      </c>
      <c r="FJ55" s="40">
        <f t="shared" ca="1" si="210"/>
        <v>466467.8731161824</v>
      </c>
      <c r="FK55" s="39">
        <f t="shared" ca="1" si="330"/>
        <v>-5.1071508071370071E-2</v>
      </c>
      <c r="FL55" s="40">
        <f t="shared" ca="1" si="212"/>
        <v>177577.59513851945</v>
      </c>
      <c r="FM55" s="39">
        <f t="shared" ca="1" si="331"/>
        <v>-9.4031566659529636E-2</v>
      </c>
      <c r="FN55" s="40">
        <f t="shared" ca="1" si="214"/>
        <v>321570.85917086795</v>
      </c>
      <c r="FO55" s="39">
        <f t="shared" ca="1" si="332"/>
        <v>0.10916820984665979</v>
      </c>
      <c r="FP55" s="40">
        <f t="shared" ca="1" si="216"/>
        <v>1378874.6082431432</v>
      </c>
      <c r="FQ55" s="39">
        <f t="shared" ca="1" si="333"/>
        <v>4.8298045325296537E-2</v>
      </c>
      <c r="FR55" s="40">
        <f t="shared" ca="1" si="218"/>
        <v>128031.2946055777</v>
      </c>
      <c r="FS55" s="39">
        <f t="shared" ca="1" si="334"/>
        <v>0.10136852758253931</v>
      </c>
      <c r="FT55" s="40">
        <f t="shared" ca="1" si="220"/>
        <v>190688.46560426589</v>
      </c>
      <c r="FU55" s="39">
        <f t="shared" ca="1" si="335"/>
        <v>-6.8931037529589359E-3</v>
      </c>
      <c r="FV55" s="40">
        <f t="shared" ca="1" si="222"/>
        <v>362887.42463041068</v>
      </c>
      <c r="FW55" s="39">
        <f t="shared" ca="1" si="336"/>
        <v>0.19842689656599954</v>
      </c>
      <c r="FX55" s="40">
        <f t="shared" ca="1" si="224"/>
        <v>427328.73262695933</v>
      </c>
      <c r="FY55" s="39">
        <f t="shared" ca="1" si="337"/>
        <v>0.14665948633524936</v>
      </c>
      <c r="FZ55" s="40">
        <f t="shared" ca="1" si="226"/>
        <v>168206.2261997934</v>
      </c>
      <c r="GA55" s="39">
        <f t="shared" ca="1" si="338"/>
        <v>2.2697414315196177E-2</v>
      </c>
      <c r="GB55" s="40">
        <f t="shared" ca="1" si="228"/>
        <v>170660.22799703109</v>
      </c>
      <c r="GC55" s="39">
        <f t="shared" ca="1" si="339"/>
        <v>-8.3449372485407236E-2</v>
      </c>
      <c r="GD55" s="40">
        <f t="shared" ca="1" si="230"/>
        <v>440415.09898582473</v>
      </c>
      <c r="GE55" s="39">
        <f t="shared" ca="1" si="340"/>
        <v>-9.2619893765725186E-2</v>
      </c>
      <c r="GF55" s="40">
        <f t="shared" ca="1" si="232"/>
        <v>131048.10853652503</v>
      </c>
      <c r="GG55" s="39">
        <f t="shared" ca="1" si="341"/>
        <v>8.531356348353418E-2</v>
      </c>
      <c r="GH55" s="40">
        <f t="shared" ca="1" si="234"/>
        <v>800993.38701301056</v>
      </c>
      <c r="GI55" s="39">
        <f t="shared" ca="1" si="342"/>
        <v>0.23610225547806071</v>
      </c>
      <c r="GJ55" s="40">
        <f t="shared" ca="1" si="236"/>
        <v>393698.51704325259</v>
      </c>
      <c r="GK55" s="39">
        <f t="shared" ca="1" si="343"/>
        <v>0.21068104504317672</v>
      </c>
      <c r="GL55" s="40">
        <f t="shared" ca="1" si="238"/>
        <v>428705.84815617744</v>
      </c>
      <c r="GM55" s="39">
        <f t="shared" ca="1" si="344"/>
        <v>5.8397802784494773E-2</v>
      </c>
      <c r="GN55" s="40">
        <f t="shared" ca="1" si="240"/>
        <v>340625.08275993646</v>
      </c>
      <c r="GO55" s="39">
        <f t="shared" ca="1" si="345"/>
        <v>8.0780436520291585E-2</v>
      </c>
      <c r="GP55" s="40">
        <f t="shared" ca="1" si="242"/>
        <v>133923.88959006147</v>
      </c>
      <c r="GQ55" s="39">
        <f t="shared" ca="1" si="346"/>
        <v>1.9288386790489102E-2</v>
      </c>
      <c r="GR55" s="40">
        <f t="shared" ca="1" si="244"/>
        <v>303787.96727594739</v>
      </c>
      <c r="GS55" s="39">
        <f t="shared" ca="1" si="347"/>
        <v>-3.011207975207951E-3</v>
      </c>
      <c r="GT55" s="40">
        <f t="shared" ca="1" si="246"/>
        <v>186924.71750054767</v>
      </c>
      <c r="GU55" s="14"/>
      <c r="GV55" s="37"/>
      <c r="GW55" s="14"/>
      <c r="GX55" s="37"/>
    </row>
    <row r="56" spans="1:206" x14ac:dyDescent="0.2">
      <c r="A56" s="54">
        <v>46873</v>
      </c>
      <c r="B56" s="84">
        <v>1893.7154400000002</v>
      </c>
      <c r="C56" s="60">
        <f t="shared" ca="1" si="248"/>
        <v>5.3511712946692588E-2</v>
      </c>
      <c r="D56" s="40">
        <f t="shared" ca="1" si="247"/>
        <v>308968.62898458634</v>
      </c>
      <c r="E56" s="39">
        <f t="shared" ca="1" si="249"/>
        <v>3.3864064595945445E-3</v>
      </c>
      <c r="F56" s="40">
        <f t="shared" ca="1" si="50"/>
        <v>663667.04943307233</v>
      </c>
      <c r="G56" s="39">
        <f t="shared" ca="1" si="250"/>
        <v>-4.549501619189774E-2</v>
      </c>
      <c r="H56" s="40">
        <f t="shared" ca="1" si="52"/>
        <v>229093.63534019495</v>
      </c>
      <c r="I56" s="39">
        <f t="shared" ca="1" si="251"/>
        <v>-8.4643486024219589E-2</v>
      </c>
      <c r="J56" s="40">
        <f t="shared" ca="1" si="54"/>
        <v>803572.72377748322</v>
      </c>
      <c r="K56" s="39">
        <f t="shared" ca="1" si="252"/>
        <v>0.19506403164431391</v>
      </c>
      <c r="L56" s="40">
        <f t="shared" ca="1" si="56"/>
        <v>858578.18379310472</v>
      </c>
      <c r="M56" s="39">
        <f t="shared" ca="1" si="253"/>
        <v>5.3227825848004506E-2</v>
      </c>
      <c r="N56" s="40">
        <f t="shared" ca="1" si="58"/>
        <v>255038.88951855651</v>
      </c>
      <c r="O56" s="39">
        <f t="shared" ca="1" si="254"/>
        <v>7.8222462188667269E-2</v>
      </c>
      <c r="P56" s="40">
        <f t="shared" ca="1" si="60"/>
        <v>422807.97682500322</v>
      </c>
      <c r="Q56" s="39">
        <f t="shared" ca="1" si="255"/>
        <v>3.4624103640042078E-3</v>
      </c>
      <c r="R56" s="40">
        <f t="shared" ca="1" si="62"/>
        <v>451862.13863491156</v>
      </c>
      <c r="S56" s="39">
        <f t="shared" ca="1" si="256"/>
        <v>-0.15384579587998726</v>
      </c>
      <c r="T56" s="40">
        <f t="shared" ca="1" si="64"/>
        <v>134102.74057964532</v>
      </c>
      <c r="U56" s="39">
        <f t="shared" ca="1" si="257"/>
        <v>8.6814013253654718E-2</v>
      </c>
      <c r="V56" s="40">
        <f t="shared" ca="1" si="66"/>
        <v>236425.43155133029</v>
      </c>
      <c r="W56" s="39">
        <f t="shared" ca="1" si="258"/>
        <v>-0.34885922187522223</v>
      </c>
      <c r="X56" s="40">
        <f t="shared" ca="1" si="68"/>
        <v>120821.86380948382</v>
      </c>
      <c r="Y56" s="39">
        <f t="shared" ca="1" si="259"/>
        <v>4.5665498386063014E-2</v>
      </c>
      <c r="Z56" s="40">
        <f t="shared" ca="1" si="70"/>
        <v>309119.2665378832</v>
      </c>
      <c r="AA56" s="39">
        <f t="shared" ca="1" si="260"/>
        <v>7.7222092929623037E-2</v>
      </c>
      <c r="AB56" s="40">
        <f t="shared" ca="1" si="72"/>
        <v>727309.64162180957</v>
      </c>
      <c r="AC56" s="39">
        <f t="shared" ca="1" si="261"/>
        <v>0.23488089141300039</v>
      </c>
      <c r="AD56" s="40">
        <f t="shared" ca="1" si="74"/>
        <v>376835.68075045192</v>
      </c>
      <c r="AE56" s="39">
        <f t="shared" ca="1" si="262"/>
        <v>7.2838192433474905E-2</v>
      </c>
      <c r="AF56" s="40">
        <f t="shared" ca="1" si="76"/>
        <v>238440.1030175006</v>
      </c>
      <c r="AG56" s="39">
        <f t="shared" ca="1" si="263"/>
        <v>1.6883301902968672E-2</v>
      </c>
      <c r="AH56" s="40">
        <f t="shared" ca="1" si="78"/>
        <v>166713.44302226542</v>
      </c>
      <c r="AI56" s="39">
        <f t="shared" ca="1" si="264"/>
        <v>-6.2832892649818145E-2</v>
      </c>
      <c r="AJ56" s="40">
        <f t="shared" ca="1" si="80"/>
        <v>105495.91015860507</v>
      </c>
      <c r="AK56" s="39">
        <f t="shared" ca="1" si="265"/>
        <v>-2.1370485027701058E-4</v>
      </c>
      <c r="AL56" s="40">
        <f t="shared" ca="1" si="82"/>
        <v>102126.22432687931</v>
      </c>
      <c r="AM56" s="39">
        <f t="shared" ca="1" si="266"/>
        <v>-1.815209119056807E-2</v>
      </c>
      <c r="AN56" s="40">
        <f t="shared" ca="1" si="84"/>
        <v>225033.99340954423</v>
      </c>
      <c r="AO56" s="39">
        <f t="shared" ca="1" si="267"/>
        <v>-5.837533030878763E-2</v>
      </c>
      <c r="AP56" s="40">
        <f t="shared" ca="1" si="86"/>
        <v>999257.30780046922</v>
      </c>
      <c r="AQ56" s="39">
        <f t="shared" ca="1" si="268"/>
        <v>-4.8591069589933263E-2</v>
      </c>
      <c r="AR56" s="40">
        <f t="shared" ca="1" si="88"/>
        <v>191975.08331787423</v>
      </c>
      <c r="AS56" s="39">
        <f t="shared" ca="1" si="269"/>
        <v>-0.16433807042574061</v>
      </c>
      <c r="AT56" s="40">
        <f t="shared" ca="1" si="90"/>
        <v>81585.646676185832</v>
      </c>
      <c r="AU56" s="39">
        <f t="shared" ca="1" si="270"/>
        <v>0.18280841102387008</v>
      </c>
      <c r="AV56" s="40">
        <f t="shared" ca="1" si="92"/>
        <v>816405.01320253604</v>
      </c>
      <c r="AW56" s="39">
        <f t="shared" ca="1" si="271"/>
        <v>0.14212871312080291</v>
      </c>
      <c r="AX56" s="40">
        <f t="shared" ca="1" si="94"/>
        <v>245020.30952434716</v>
      </c>
      <c r="AY56" s="39">
        <f t="shared" ca="1" si="272"/>
        <v>0.12335947783454798</v>
      </c>
      <c r="AZ56" s="40">
        <f t="shared" ca="1" si="96"/>
        <v>473106.53878294042</v>
      </c>
      <c r="BA56" s="39">
        <f t="shared" ca="1" si="273"/>
        <v>8.0815756455880489E-2</v>
      </c>
      <c r="BB56" s="40">
        <f t="shared" ca="1" si="98"/>
        <v>119644.5786457043</v>
      </c>
      <c r="BC56" s="39">
        <f t="shared" ca="1" si="274"/>
        <v>9.7122408589895487E-2</v>
      </c>
      <c r="BD56" s="40">
        <f t="shared" ca="1" si="100"/>
        <v>110874.45103334295</v>
      </c>
      <c r="BE56" s="39">
        <f t="shared" ca="1" si="275"/>
        <v>-3.4319110898725975E-2</v>
      </c>
      <c r="BF56" s="40">
        <f t="shared" ca="1" si="102"/>
        <v>122395.04320265315</v>
      </c>
      <c r="BG56" s="39">
        <f t="shared" ca="1" si="276"/>
        <v>2.6736986624823378E-2</v>
      </c>
      <c r="BH56" s="40">
        <f t="shared" ca="1" si="104"/>
        <v>84738.811357273953</v>
      </c>
      <c r="BI56" s="39">
        <f t="shared" ca="1" si="277"/>
        <v>9.8935611060056078E-2</v>
      </c>
      <c r="BJ56" s="40">
        <f t="shared" ca="1" si="106"/>
        <v>257539.57130749701</v>
      </c>
      <c r="BK56" s="39">
        <f t="shared" ca="1" si="278"/>
        <v>0.17325122828964309</v>
      </c>
      <c r="BL56" s="40">
        <f t="shared" ca="1" si="108"/>
        <v>227350.66144922978</v>
      </c>
      <c r="BM56" s="39">
        <f t="shared" ca="1" si="279"/>
        <v>-8.8573563741117828E-2</v>
      </c>
      <c r="BN56" s="40">
        <f t="shared" ca="1" si="110"/>
        <v>97614.11135233719</v>
      </c>
      <c r="BO56" s="39">
        <f t="shared" ca="1" si="280"/>
        <v>-0.15964741302175708</v>
      </c>
      <c r="BP56" s="40">
        <f t="shared" ca="1" si="112"/>
        <v>108640.70504147002</v>
      </c>
      <c r="BQ56" s="39">
        <f t="shared" ca="1" si="281"/>
        <v>-0.14833776020351144</v>
      </c>
      <c r="BR56" s="40">
        <f t="shared" ca="1" si="114"/>
        <v>418657.41961231676</v>
      </c>
      <c r="BS56" s="39">
        <f t="shared" ca="1" si="282"/>
        <v>-8.9270055055820807E-2</v>
      </c>
      <c r="BT56" s="40">
        <f t="shared" ca="1" si="116"/>
        <v>329276.20612386597</v>
      </c>
      <c r="BU56" s="39">
        <f t="shared" ca="1" si="283"/>
        <v>0.15047220076783671</v>
      </c>
      <c r="BV56" s="40">
        <f t="shared" ca="1" si="118"/>
        <v>201268.5052517548</v>
      </c>
      <c r="BW56" s="39">
        <f t="shared" ca="1" si="284"/>
        <v>-5.4506926935648452E-2</v>
      </c>
      <c r="BX56" s="40">
        <f t="shared" ca="1" si="120"/>
        <v>151660.45576645082</v>
      </c>
      <c r="BY56" s="39">
        <f t="shared" ca="1" si="285"/>
        <v>-7.436777247120499E-2</v>
      </c>
      <c r="BZ56" s="40">
        <f t="shared" ca="1" si="122"/>
        <v>249680.91215031603</v>
      </c>
      <c r="CA56" s="39">
        <f t="shared" ca="1" si="286"/>
        <v>-1.6952338152491531E-2</v>
      </c>
      <c r="CB56" s="40">
        <f t="shared" ca="1" si="124"/>
        <v>243047.03168846996</v>
      </c>
      <c r="CC56" s="39">
        <f t="shared" ca="1" si="287"/>
        <v>8.6553833511637757E-2</v>
      </c>
      <c r="CD56" s="40">
        <f t="shared" ca="1" si="126"/>
        <v>340090.20864990435</v>
      </c>
      <c r="CE56" s="39">
        <f t="shared" ca="1" si="288"/>
        <v>-0.21444371190847819</v>
      </c>
      <c r="CF56" s="40">
        <f t="shared" ca="1" si="128"/>
        <v>497513.02610793372</v>
      </c>
      <c r="CG56" s="39">
        <f t="shared" ca="1" si="289"/>
        <v>-0.15446041768252364</v>
      </c>
      <c r="CH56" s="40">
        <f t="shared" ca="1" si="130"/>
        <v>272221.27934026078</v>
      </c>
      <c r="CI56" s="39">
        <f t="shared" ca="1" si="290"/>
        <v>0.14892666150808684</v>
      </c>
      <c r="CJ56" s="40">
        <f t="shared" ca="1" si="132"/>
        <v>133483.36161654751</v>
      </c>
      <c r="CK56" s="39">
        <f t="shared" ca="1" si="291"/>
        <v>6.6848359333100876E-2</v>
      </c>
      <c r="CL56" s="40">
        <f t="shared" ca="1" si="134"/>
        <v>231317.16475344001</v>
      </c>
      <c r="CM56" s="39">
        <f t="shared" ca="1" si="292"/>
        <v>3.0996504766097721E-2</v>
      </c>
      <c r="CN56" s="40">
        <f t="shared" ca="1" si="136"/>
        <v>202231.55774921019</v>
      </c>
      <c r="CO56" s="39">
        <f t="shared" ca="1" si="293"/>
        <v>0.18374580635552853</v>
      </c>
      <c r="CP56" s="40">
        <f t="shared" ca="1" si="138"/>
        <v>347367.39998724917</v>
      </c>
      <c r="CQ56" s="39">
        <f t="shared" ca="1" si="294"/>
        <v>-3.7525003323527394E-2</v>
      </c>
      <c r="CR56" s="40">
        <f t="shared" ca="1" si="140"/>
        <v>693565.06010000943</v>
      </c>
      <c r="CS56" s="39">
        <f t="shared" ca="1" si="295"/>
        <v>-8.5635766106699207E-2</v>
      </c>
      <c r="CT56" s="40">
        <f t="shared" ca="1" si="142"/>
        <v>499914.19301042228</v>
      </c>
      <c r="CU56" s="39">
        <f t="shared" ca="1" si="296"/>
        <v>6.7148133215021999E-2</v>
      </c>
      <c r="CV56" s="40">
        <f t="shared" ca="1" si="144"/>
        <v>994943.25277866493</v>
      </c>
      <c r="CW56" s="39">
        <f t="shared" ca="1" si="297"/>
        <v>-8.9285134031939578E-2</v>
      </c>
      <c r="CX56" s="40">
        <f t="shared" ca="1" si="146"/>
        <v>264988.01207602047</v>
      </c>
      <c r="CY56" s="39">
        <f t="shared" ca="1" si="298"/>
        <v>5.3923963908096999E-2</v>
      </c>
      <c r="CZ56" s="40">
        <f t="shared" ca="1" si="148"/>
        <v>190178.04175506867</v>
      </c>
      <c r="DA56" s="39">
        <f t="shared" ca="1" si="299"/>
        <v>5.1981099361914362E-2</v>
      </c>
      <c r="DB56" s="40">
        <f t="shared" ca="1" si="150"/>
        <v>378404.82860898151</v>
      </c>
      <c r="DC56" s="39">
        <f t="shared" ca="1" si="300"/>
        <v>0.14195649462347948</v>
      </c>
      <c r="DD56" s="40">
        <f t="shared" ca="1" si="152"/>
        <v>268972.17474771175</v>
      </c>
      <c r="DE56" s="39">
        <f t="shared" ca="1" si="301"/>
        <v>0.1600981107833046</v>
      </c>
      <c r="DF56" s="40">
        <f t="shared" ca="1" si="154"/>
        <v>789434.04043452383</v>
      </c>
      <c r="DG56" s="39">
        <f t="shared" ca="1" si="302"/>
        <v>8.7581564072735443E-2</v>
      </c>
      <c r="DH56" s="40">
        <f t="shared" ca="1" si="156"/>
        <v>314935.26914956217</v>
      </c>
      <c r="DI56" s="39">
        <f t="shared" ca="1" si="303"/>
        <v>-0.12349683918150217</v>
      </c>
      <c r="DJ56" s="40">
        <f t="shared" ca="1" si="158"/>
        <v>189230.69946914047</v>
      </c>
      <c r="DK56" s="39">
        <f t="shared" ca="1" si="304"/>
        <v>0.16590372762409672</v>
      </c>
      <c r="DL56" s="40">
        <f t="shared" ca="1" si="160"/>
        <v>208649.86312667053</v>
      </c>
      <c r="DM56" s="39">
        <f t="shared" ca="1" si="305"/>
        <v>-3.0095383091558368E-2</v>
      </c>
      <c r="DN56" s="40">
        <f t="shared" ca="1" si="162"/>
        <v>144280.4476045123</v>
      </c>
      <c r="DO56" s="39">
        <f t="shared" ca="1" si="306"/>
        <v>9.6435917450668762E-2</v>
      </c>
      <c r="DP56" s="40">
        <f t="shared" ca="1" si="164"/>
        <v>201528.42737916848</v>
      </c>
      <c r="DQ56" s="39">
        <f t="shared" ca="1" si="307"/>
        <v>9.9823609879307607E-2</v>
      </c>
      <c r="DR56" s="40">
        <f t="shared" ca="1" si="166"/>
        <v>244782.02456582486</v>
      </c>
      <c r="DS56" s="39">
        <f t="shared" ca="1" si="308"/>
        <v>-0.11549430631011304</v>
      </c>
      <c r="DT56" s="40">
        <f t="shared" ca="1" si="168"/>
        <v>166033.6565543811</v>
      </c>
      <c r="DU56" s="39">
        <f t="shared" ca="1" si="309"/>
        <v>4.2376687711037787E-2</v>
      </c>
      <c r="DV56" s="40">
        <f t="shared" ca="1" si="170"/>
        <v>328607.73749468644</v>
      </c>
      <c r="DW56" s="39">
        <f t="shared" ca="1" si="310"/>
        <v>9.7521026555830018E-2</v>
      </c>
      <c r="DX56" s="40">
        <f t="shared" ca="1" si="172"/>
        <v>103158.86745398927</v>
      </c>
      <c r="DY56" s="39">
        <f t="shared" ca="1" si="311"/>
        <v>8.0450324874717996E-2</v>
      </c>
      <c r="DZ56" s="40">
        <f t="shared" ca="1" si="174"/>
        <v>369733.79146012553</v>
      </c>
      <c r="EA56" s="39">
        <f t="shared" ca="1" si="312"/>
        <v>0.233672495904587</v>
      </c>
      <c r="EB56" s="40">
        <f t="shared" ca="1" si="176"/>
        <v>111290.25312077565</v>
      </c>
      <c r="EC56" s="39">
        <f t="shared" ca="1" si="313"/>
        <v>8.2540041862260438E-3</v>
      </c>
      <c r="ED56" s="40">
        <f t="shared" ca="1" si="178"/>
        <v>343566.76374870929</v>
      </c>
      <c r="EE56" s="39">
        <f t="shared" ca="1" si="314"/>
        <v>0.14380422226449185</v>
      </c>
      <c r="EF56" s="40">
        <f t="shared" ca="1" si="180"/>
        <v>251121.80148377203</v>
      </c>
      <c r="EG56" s="39">
        <f t="shared" ca="1" si="315"/>
        <v>-0.12667439038577885</v>
      </c>
      <c r="EH56" s="40">
        <f t="shared" ca="1" si="182"/>
        <v>487499.6643001411</v>
      </c>
      <c r="EI56" s="39">
        <f t="shared" ca="1" si="316"/>
        <v>-4.6526833358460223E-3</v>
      </c>
      <c r="EJ56" s="40">
        <f t="shared" ca="1" si="184"/>
        <v>315102.51332517934</v>
      </c>
      <c r="EK56" s="39">
        <f t="shared" ca="1" si="317"/>
        <v>-0.10030532723655874</v>
      </c>
      <c r="EL56" s="40">
        <f t="shared" ca="1" si="186"/>
        <v>122441.75869965937</v>
      </c>
      <c r="EM56" s="39">
        <f t="shared" ca="1" si="318"/>
        <v>2.5960693639378345E-2</v>
      </c>
      <c r="EN56" s="40">
        <f t="shared" ca="1" si="188"/>
        <v>166597.07980802786</v>
      </c>
      <c r="EO56" s="39">
        <f t="shared" ca="1" si="319"/>
        <v>-5.4106898374589686E-2</v>
      </c>
      <c r="EP56" s="40">
        <f t="shared" ca="1" si="190"/>
        <v>314665.46844525088</v>
      </c>
      <c r="EQ56" s="39">
        <f t="shared" ca="1" si="320"/>
        <v>7.2939583260673291E-3</v>
      </c>
      <c r="ER56" s="40">
        <f t="shared" ca="1" si="192"/>
        <v>120012.78918960289</v>
      </c>
      <c r="ES56" s="39">
        <f t="shared" ca="1" si="321"/>
        <v>-0.10678656660277788</v>
      </c>
      <c r="ET56" s="40">
        <f t="shared" ca="1" si="194"/>
        <v>254640.62062831386</v>
      </c>
      <c r="EU56" s="39">
        <f t="shared" ca="1" si="322"/>
        <v>9.9905613413139999E-2</v>
      </c>
      <c r="EV56" s="40">
        <f t="shared" ca="1" si="196"/>
        <v>130844.52466622586</v>
      </c>
      <c r="EW56" s="39">
        <f t="shared" ca="1" si="323"/>
        <v>-0.10374669812268464</v>
      </c>
      <c r="EX56" s="40">
        <f t="shared" ca="1" si="198"/>
        <v>143068.42774997756</v>
      </c>
      <c r="EY56" s="39">
        <f t="shared" ca="1" si="324"/>
        <v>-6.9095721368740232E-2</v>
      </c>
      <c r="EZ56" s="40">
        <f t="shared" ca="1" si="200"/>
        <v>440399.07947608869</v>
      </c>
      <c r="FA56" s="39">
        <f t="shared" ca="1" si="325"/>
        <v>4.7923362093451202E-2</v>
      </c>
      <c r="FB56" s="40">
        <f t="shared" ca="1" si="202"/>
        <v>379520.61981896457</v>
      </c>
      <c r="FC56" s="39">
        <f t="shared" ca="1" si="326"/>
        <v>0.10717072231293392</v>
      </c>
      <c r="FD56" s="40">
        <f t="shared" ca="1" si="204"/>
        <v>60985.174731874919</v>
      </c>
      <c r="FE56" s="39">
        <f t="shared" ca="1" si="327"/>
        <v>-0.15225969941422443</v>
      </c>
      <c r="FF56" s="40">
        <f t="shared" ca="1" si="206"/>
        <v>446368.82578577026</v>
      </c>
      <c r="FG56" s="39">
        <f t="shared" ca="1" si="328"/>
        <v>-6.6289763619073211E-2</v>
      </c>
      <c r="FH56" s="40">
        <f t="shared" ca="1" si="208"/>
        <v>352380.20283329854</v>
      </c>
      <c r="FI56" s="39">
        <f t="shared" ca="1" si="329"/>
        <v>-4.9355036588119398E-2</v>
      </c>
      <c r="FJ56" s="40">
        <f t="shared" ca="1" si="210"/>
        <v>445339.04961135099</v>
      </c>
      <c r="FK56" s="39">
        <f t="shared" ca="1" si="330"/>
        <v>-4.4429109066725557E-2</v>
      </c>
      <c r="FL56" s="40">
        <f t="shared" ca="1" si="212"/>
        <v>171581.69623630334</v>
      </c>
      <c r="FM56" s="39">
        <f t="shared" ca="1" si="331"/>
        <v>-9.8821197409636879E-2</v>
      </c>
      <c r="FN56" s="40">
        <f t="shared" ca="1" si="214"/>
        <v>291686.55725555704</v>
      </c>
      <c r="FO56" s="39">
        <f t="shared" ca="1" si="332"/>
        <v>-0.16675038921646251</v>
      </c>
      <c r="FP56" s="40">
        <f t="shared" ca="1" si="216"/>
        <v>1150840.4460779016</v>
      </c>
      <c r="FQ56" s="39">
        <f t="shared" ca="1" si="333"/>
        <v>0.21247295632972302</v>
      </c>
      <c r="FR56" s="40">
        <f t="shared" ca="1" si="218"/>
        <v>157128.19771314651</v>
      </c>
      <c r="FS56" s="39">
        <f t="shared" ca="1" si="334"/>
        <v>0.10526275827442527</v>
      </c>
      <c r="FT56" s="40">
        <f t="shared" ca="1" si="220"/>
        <v>212654.57490488878</v>
      </c>
      <c r="FU56" s="39">
        <f t="shared" ca="1" si="335"/>
        <v>0.20149107918817344</v>
      </c>
      <c r="FV56" s="40">
        <f t="shared" ca="1" si="222"/>
        <v>437899.7188830091</v>
      </c>
      <c r="FW56" s="39">
        <f t="shared" ca="1" si="336"/>
        <v>6.4512309129287279E-3</v>
      </c>
      <c r="FX56" s="40">
        <f t="shared" ca="1" si="224"/>
        <v>431979.24439686502</v>
      </c>
      <c r="FY56" s="39">
        <f t="shared" ca="1" si="337"/>
        <v>-5.4463064953032207E-2</v>
      </c>
      <c r="FZ56" s="40">
        <f t="shared" ca="1" si="226"/>
        <v>160938.91501676961</v>
      </c>
      <c r="GA56" s="39">
        <f t="shared" ca="1" si="338"/>
        <v>-3.377321983724748E-2</v>
      </c>
      <c r="GB56" s="40">
        <f t="shared" ca="1" si="228"/>
        <v>166790.19803941259</v>
      </c>
      <c r="GC56" s="39">
        <f t="shared" ca="1" si="339"/>
        <v>0.12915117097554446</v>
      </c>
      <c r="GD56" s="40">
        <f t="shared" ca="1" si="230"/>
        <v>499188.9401751543</v>
      </c>
      <c r="GE56" s="39">
        <f t="shared" ca="1" si="340"/>
        <v>0.12708917448156121</v>
      </c>
      <c r="GF56" s="40">
        <f t="shared" ca="1" si="232"/>
        <v>149596.61990780203</v>
      </c>
      <c r="GG56" s="39">
        <f t="shared" ca="1" si="341"/>
        <v>2.9061269355316326E-2</v>
      </c>
      <c r="GH56" s="40">
        <f t="shared" ca="1" si="234"/>
        <v>826164.98702482285</v>
      </c>
      <c r="GI56" s="39">
        <f t="shared" ca="1" si="342"/>
        <v>9.0535936006110138E-2</v>
      </c>
      <c r="GJ56" s="40">
        <f t="shared" ca="1" si="236"/>
        <v>431236.09622798098</v>
      </c>
      <c r="GK56" s="39">
        <f t="shared" ca="1" si="343"/>
        <v>-9.9474057776630292E-2</v>
      </c>
      <c r="GL56" s="40">
        <f t="shared" ca="1" si="238"/>
        <v>387954.45328751055</v>
      </c>
      <c r="GM56" s="39">
        <f t="shared" ca="1" si="344"/>
        <v>3.22641500913795E-2</v>
      </c>
      <c r="GN56" s="40">
        <f t="shared" ca="1" si="240"/>
        <v>353508.77699499158</v>
      </c>
      <c r="GO56" s="39">
        <f t="shared" ca="1" si="345"/>
        <v>0.12897838365451814</v>
      </c>
      <c r="GP56" s="40">
        <f t="shared" ca="1" si="242"/>
        <v>153090.89184211375</v>
      </c>
      <c r="GQ56" s="39">
        <f t="shared" ca="1" si="346"/>
        <v>0.14354398898415241</v>
      </c>
      <c r="GR56" s="40">
        <f t="shared" ca="1" si="244"/>
        <v>349288.61934412399</v>
      </c>
      <c r="GS56" s="39">
        <f t="shared" ca="1" si="347"/>
        <v>-1.2495507653723384E-2</v>
      </c>
      <c r="GT56" s="40">
        <f t="shared" ca="1" si="246"/>
        <v>186482.71370234949</v>
      </c>
      <c r="GU56" s="14"/>
      <c r="GV56" s="37"/>
      <c r="GW56" s="14"/>
      <c r="GX56" s="37"/>
    </row>
    <row r="57" spans="1:206" x14ac:dyDescent="0.2">
      <c r="A57" s="54">
        <v>46904</v>
      </c>
      <c r="B57" s="84">
        <v>1893.7154400000002</v>
      </c>
      <c r="C57" s="60">
        <f t="shared" ca="1" si="248"/>
        <v>6.7925901573717556E-2</v>
      </c>
      <c r="D57" s="40">
        <f t="shared" ca="1" si="247"/>
        <v>331849.31710635975</v>
      </c>
      <c r="E57" s="39">
        <f t="shared" ca="1" si="249"/>
        <v>0.39962026046462457</v>
      </c>
      <c r="F57" s="40">
        <f t="shared" ca="1" si="50"/>
        <v>930775.56402930571</v>
      </c>
      <c r="G57" s="39">
        <f t="shared" ca="1" si="250"/>
        <v>0.1688202135377746</v>
      </c>
      <c r="H57" s="40">
        <f t="shared" ca="1" si="52"/>
        <v>269662.98721847171</v>
      </c>
      <c r="I57" s="39">
        <f t="shared" ca="1" si="251"/>
        <v>-0.12604146136399136</v>
      </c>
      <c r="J57" s="40">
        <f t="shared" ca="1" si="54"/>
        <v>704182.95880032633</v>
      </c>
      <c r="K57" s="39">
        <f t="shared" ca="1" si="252"/>
        <v>0.22972888819008283</v>
      </c>
      <c r="L57" s="40">
        <f t="shared" ca="1" si="56"/>
        <v>1057712.1108201551</v>
      </c>
      <c r="M57" s="39">
        <f t="shared" ca="1" si="253"/>
        <v>9.4133033013138592E-2</v>
      </c>
      <c r="N57" s="40">
        <f t="shared" ca="1" si="58"/>
        <v>280940.18916524103</v>
      </c>
      <c r="O57" s="39">
        <f t="shared" ca="1" si="254"/>
        <v>3.2229248717964898E-2</v>
      </c>
      <c r="P57" s="40">
        <f t="shared" ca="1" si="60"/>
        <v>438328.47571003583</v>
      </c>
      <c r="Q57" s="39">
        <f t="shared" ca="1" si="255"/>
        <v>4.233763367172233E-2</v>
      </c>
      <c r="R57" s="40">
        <f t="shared" ca="1" si="62"/>
        <v>472886.62777055742</v>
      </c>
      <c r="S57" s="39">
        <f t="shared" ca="1" si="256"/>
        <v>-0.17179030968699363</v>
      </c>
      <c r="T57" s="40">
        <f t="shared" ca="1" si="64"/>
        <v>112958.90468559349</v>
      </c>
      <c r="U57" s="39">
        <f t="shared" ca="1" si="257"/>
        <v>-6.1214637422271297E-2</v>
      </c>
      <c r="V57" s="40">
        <f t="shared" ca="1" si="66"/>
        <v>223846.44992151158</v>
      </c>
      <c r="W57" s="39">
        <f t="shared" ca="1" si="258"/>
        <v>9.1040733595251666E-2</v>
      </c>
      <c r="X57" s="40">
        <f t="shared" ca="1" si="68"/>
        <v>133715.29036504481</v>
      </c>
      <c r="Y57" s="39">
        <f t="shared" ca="1" si="259"/>
        <v>6.5513652098999356E-2</v>
      </c>
      <c r="Z57" s="40">
        <f t="shared" ca="1" si="70"/>
        <v>331264.51406294393</v>
      </c>
      <c r="AA57" s="39">
        <f t="shared" ca="1" si="260"/>
        <v>-0.20586802601149987</v>
      </c>
      <c r="AB57" s="40">
        <f t="shared" ca="1" si="72"/>
        <v>579473.55684199627</v>
      </c>
      <c r="AC57" s="39">
        <f t="shared" ca="1" si="261"/>
        <v>-0.1064828251743162</v>
      </c>
      <c r="AD57" s="40">
        <f t="shared" ca="1" si="74"/>
        <v>338602.86827765714</v>
      </c>
      <c r="AE57" s="39">
        <f t="shared" ca="1" si="262"/>
        <v>8.5853503833606015E-2</v>
      </c>
      <c r="AF57" s="40">
        <f t="shared" ca="1" si="76"/>
        <v>260804.73675599904</v>
      </c>
      <c r="AG57" s="39">
        <f t="shared" ca="1" si="263"/>
        <v>3.3942764222443335E-2</v>
      </c>
      <c r="AH57" s="40">
        <f t="shared" ca="1" si="78"/>
        <v>174265.8735514819</v>
      </c>
      <c r="AI57" s="39">
        <f t="shared" ca="1" si="264"/>
        <v>0.14831567381363547</v>
      </c>
      <c r="AJ57" s="40">
        <f t="shared" ca="1" si="80"/>
        <v>123036.32259836134</v>
      </c>
      <c r="AK57" s="39">
        <f t="shared" ca="1" si="265"/>
        <v>0.18472532590856428</v>
      </c>
      <c r="AL57" s="40">
        <f t="shared" ca="1" si="82"/>
        <v>122885.23983947324</v>
      </c>
      <c r="AM57" s="39">
        <f t="shared" ca="1" si="266"/>
        <v>0.16005786471358371</v>
      </c>
      <c r="AN57" s="40">
        <f t="shared" ca="1" si="84"/>
        <v>262946.16932264657</v>
      </c>
      <c r="AO57" s="39">
        <f t="shared" ca="1" si="267"/>
        <v>1.7625117108435531E-2</v>
      </c>
      <c r="AP57" s="40">
        <f t="shared" ca="1" si="86"/>
        <v>1018763.0503119127</v>
      </c>
      <c r="AQ57" s="39">
        <f t="shared" ca="1" si="268"/>
        <v>-2.5093533259779109E-2</v>
      </c>
      <c r="AR57" s="40">
        <f t="shared" ca="1" si="88"/>
        <v>189051.46561958827</v>
      </c>
      <c r="AS57" s="39">
        <f t="shared" ca="1" si="269"/>
        <v>2.8162454096607864E-4</v>
      </c>
      <c r="AT57" s="40">
        <f t="shared" ca="1" si="90"/>
        <v>83502.338636480432</v>
      </c>
      <c r="AU57" s="39">
        <f t="shared" ca="1" si="270"/>
        <v>0.20547263569778323</v>
      </c>
      <c r="AV57" s="40">
        <f t="shared" ca="1" si="92"/>
        <v>986047.6185021447</v>
      </c>
      <c r="AW57" s="39">
        <f t="shared" ca="1" si="271"/>
        <v>8.814140547035379E-2</v>
      </c>
      <c r="AX57" s="40">
        <f t="shared" ca="1" si="94"/>
        <v>268510.45941460424</v>
      </c>
      <c r="AY57" s="39">
        <f t="shared" ca="1" si="272"/>
        <v>-8.9030588636577784E-2</v>
      </c>
      <c r="AZ57" s="40">
        <f t="shared" ca="1" si="96"/>
        <v>432879.30058728135</v>
      </c>
      <c r="BA57" s="39">
        <f t="shared" ca="1" si="273"/>
        <v>6.9152519154811992E-2</v>
      </c>
      <c r="BB57" s="40">
        <f t="shared" ca="1" si="98"/>
        <v>129812.01810227077</v>
      </c>
      <c r="BC57" s="39">
        <f t="shared" ca="1" si="274"/>
        <v>9.9430216757552509E-2</v>
      </c>
      <c r="BD57" s="40">
        <f t="shared" ca="1" si="100"/>
        <v>123792.43717246287</v>
      </c>
      <c r="BE57" s="39">
        <f t="shared" ca="1" si="275"/>
        <v>-9.7530317415293277E-2</v>
      </c>
      <c r="BF57" s="40">
        <f t="shared" ca="1" si="102"/>
        <v>112351.53122903986</v>
      </c>
      <c r="BG57" s="39">
        <f t="shared" ca="1" si="276"/>
        <v>-9.4706639382331481E-2</v>
      </c>
      <c r="BH57" s="40">
        <f t="shared" ca="1" si="104"/>
        <v>78607.198748373194</v>
      </c>
      <c r="BI57" s="39">
        <f t="shared" ca="1" si="277"/>
        <v>6.1627600863133944E-2</v>
      </c>
      <c r="BJ57" s="40">
        <f t="shared" ca="1" si="106"/>
        <v>275304.83265449805</v>
      </c>
      <c r="BK57" s="39">
        <f t="shared" ca="1" si="278"/>
        <v>0.12387782769839606</v>
      </c>
      <c r="BL57" s="40">
        <f t="shared" ca="1" si="108"/>
        <v>257408.08295535384</v>
      </c>
      <c r="BM57" s="39">
        <f t="shared" ca="1" si="279"/>
        <v>0.26312302233242763</v>
      </c>
      <c r="BN57" s="40">
        <f t="shared" ca="1" si="110"/>
        <v>125192.34679365829</v>
      </c>
      <c r="BO57" s="39">
        <f t="shared" ca="1" si="280"/>
        <v>7.6253929782702484E-2</v>
      </c>
      <c r="BP57" s="40">
        <f t="shared" ca="1" si="112"/>
        <v>118818.70117524557</v>
      </c>
      <c r="BQ57" s="39">
        <f t="shared" ca="1" si="281"/>
        <v>-4.7503179229699634E-2</v>
      </c>
      <c r="BR57" s="40">
        <f t="shared" ca="1" si="114"/>
        <v>400663.57661262935</v>
      </c>
      <c r="BS57" s="39">
        <f t="shared" ca="1" si="282"/>
        <v>0.20767360109437216</v>
      </c>
      <c r="BT57" s="40">
        <f t="shared" ca="1" si="116"/>
        <v>399551.89704430202</v>
      </c>
      <c r="BU57" s="39">
        <f t="shared" ca="1" si="283"/>
        <v>-0.10447516344250513</v>
      </c>
      <c r="BV57" s="40">
        <f t="shared" ca="1" si="118"/>
        <v>182134.66070974901</v>
      </c>
      <c r="BW57" s="39">
        <f t="shared" ca="1" si="284"/>
        <v>-1.1514960046088908E-2</v>
      </c>
      <c r="BX57" s="40">
        <f t="shared" ca="1" si="120"/>
        <v>151807.80711772852</v>
      </c>
      <c r="BY57" s="39">
        <f t="shared" ca="1" si="285"/>
        <v>-2.4027733907071518E-2</v>
      </c>
      <c r="BZ57" s="40">
        <f t="shared" ca="1" si="122"/>
        <v>245575.36107149336</v>
      </c>
      <c r="CA57" s="39">
        <f t="shared" ca="1" si="286"/>
        <v>0.15928892199350606</v>
      </c>
      <c r="CB57" s="40">
        <f t="shared" ca="1" si="124"/>
        <v>283655.44679984782</v>
      </c>
      <c r="CC57" s="39">
        <f t="shared" ca="1" si="287"/>
        <v>-2.3708159177691153E-2</v>
      </c>
      <c r="CD57" s="40">
        <f t="shared" ca="1" si="126"/>
        <v>333921.01128845819</v>
      </c>
      <c r="CE57" s="39">
        <f t="shared" ca="1" si="288"/>
        <v>0.32113844459884072</v>
      </c>
      <c r="CF57" s="40">
        <f t="shared" ca="1" si="128"/>
        <v>659177.30091989809</v>
      </c>
      <c r="CG57" s="39">
        <f t="shared" ca="1" si="289"/>
        <v>-6.8822995962322858E-2</v>
      </c>
      <c r="CH57" s="40">
        <f t="shared" ca="1" si="130"/>
        <v>255379.91077136763</v>
      </c>
      <c r="CI57" s="39">
        <f t="shared" ca="1" si="290"/>
        <v>-5.9612546771342388E-2</v>
      </c>
      <c r="CJ57" s="40">
        <f t="shared" ca="1" si="132"/>
        <v>127419.79391898506</v>
      </c>
      <c r="CK57" s="39">
        <f t="shared" ca="1" si="291"/>
        <v>5.6721948332517473E-2</v>
      </c>
      <c r="CL57" s="40">
        <f t="shared" ca="1" si="134"/>
        <v>246331.64046100905</v>
      </c>
      <c r="CM57" s="39">
        <f t="shared" ca="1" si="292"/>
        <v>0.2254566540574858</v>
      </c>
      <c r="CN57" s="40">
        <f t="shared" ca="1" si="136"/>
        <v>249719.72354418034</v>
      </c>
      <c r="CO57" s="39">
        <f t="shared" ca="1" si="293"/>
        <v>0.16936379547113706</v>
      </c>
      <c r="CP57" s="40">
        <f t="shared" ca="1" si="138"/>
        <v>408092.57671203034</v>
      </c>
      <c r="CQ57" s="39">
        <f t="shared" ca="1" si="294"/>
        <v>-0.14169335596947208</v>
      </c>
      <c r="CR57" s="40">
        <f t="shared" ca="1" si="140"/>
        <v>597185.21459127055</v>
      </c>
      <c r="CS57" s="39">
        <f t="shared" ca="1" si="295"/>
        <v>-4.9123715422628007E-2</v>
      </c>
      <c r="CT57" s="40">
        <f t="shared" ca="1" si="142"/>
        <v>477250.26589724555</v>
      </c>
      <c r="CU57" s="39">
        <f t="shared" ca="1" si="296"/>
        <v>0.17219727452992545</v>
      </c>
      <c r="CV57" s="40">
        <f t="shared" ca="1" si="144"/>
        <v>1168163.4846590897</v>
      </c>
      <c r="CW57" s="39">
        <f t="shared" ca="1" si="297"/>
        <v>0.19624540594919893</v>
      </c>
      <c r="CX57" s="40">
        <f t="shared" ca="1" si="146"/>
        <v>318884.40751755034</v>
      </c>
      <c r="CY57" s="39">
        <f t="shared" ca="1" si="298"/>
        <v>7.8205633304544817E-2</v>
      </c>
      <c r="CZ57" s="40">
        <f t="shared" ca="1" si="148"/>
        <v>206944.751391142</v>
      </c>
      <c r="DA57" s="39">
        <f t="shared" ca="1" si="299"/>
        <v>8.7352874609696735E-2</v>
      </c>
      <c r="DB57" s="40">
        <f t="shared" ca="1" si="150"/>
        <v>413353.29359416565</v>
      </c>
      <c r="DC57" s="39">
        <f t="shared" ca="1" si="300"/>
        <v>-7.7257655886907445E-2</v>
      </c>
      <c r="DD57" s="40">
        <f t="shared" ca="1" si="152"/>
        <v>250085.73046789988</v>
      </c>
      <c r="DE57" s="39">
        <f t="shared" ca="1" si="301"/>
        <v>0.13090769288470969</v>
      </c>
      <c r="DF57" s="40">
        <f t="shared" ca="1" si="154"/>
        <v>894670.74479246209</v>
      </c>
      <c r="DG57" s="39">
        <f t="shared" ca="1" si="302"/>
        <v>0.21301818333643618</v>
      </c>
      <c r="DH57" s="40">
        <f t="shared" ca="1" si="156"/>
        <v>383915.92349237349</v>
      </c>
      <c r="DI57" s="39">
        <f t="shared" ca="1" si="303"/>
        <v>0.12676197965471325</v>
      </c>
      <c r="DJ57" s="40">
        <f t="shared" ca="1" si="158"/>
        <v>215111.6729852948</v>
      </c>
      <c r="DK57" s="39">
        <f t="shared" ca="1" si="304"/>
        <v>0.19628192010806245</v>
      </c>
      <c r="DL57" s="40">
        <f t="shared" ca="1" si="160"/>
        <v>251497.77433145785</v>
      </c>
      <c r="DM57" s="39">
        <f t="shared" ca="1" si="305"/>
        <v>-0.14348223349097802</v>
      </c>
      <c r="DN57" s="40">
        <f t="shared" ca="1" si="162"/>
        <v>125472.48217313885</v>
      </c>
      <c r="DO57" s="39">
        <f t="shared" ca="1" si="306"/>
        <v>-4.9816887081757126E-2</v>
      </c>
      <c r="DP57" s="40">
        <f t="shared" ca="1" si="164"/>
        <v>193382.62390865636</v>
      </c>
      <c r="DQ57" s="39">
        <f t="shared" ca="1" si="307"/>
        <v>0.31176751752928994</v>
      </c>
      <c r="DR57" s="40">
        <f t="shared" ca="1" si="166"/>
        <v>322990.82414050575</v>
      </c>
      <c r="DS57" s="39">
        <f t="shared" ca="1" si="308"/>
        <v>0.1932402302369079</v>
      </c>
      <c r="DT57" s="40">
        <f t="shared" ca="1" si="168"/>
        <v>200011.75401402538</v>
      </c>
      <c r="DU57" s="39">
        <f t="shared" ca="1" si="309"/>
        <v>0.16089035112145161</v>
      </c>
      <c r="DV57" s="40">
        <f t="shared" ca="1" si="170"/>
        <v>383371.26720143238</v>
      </c>
      <c r="DW57" s="39">
        <f t="shared" ca="1" si="310"/>
        <v>0.11653623350087511</v>
      </c>
      <c r="DX57" s="40">
        <f t="shared" ca="1" si="172"/>
        <v>117074.32875929317</v>
      </c>
      <c r="DY57" s="39">
        <f t="shared" ca="1" si="311"/>
        <v>-1.8855958930757644E-2</v>
      </c>
      <c r="DZ57" s="40">
        <f t="shared" ca="1" si="174"/>
        <v>364655.82171304012</v>
      </c>
      <c r="EA57" s="39">
        <f t="shared" ca="1" si="312"/>
        <v>0.10659562798786548</v>
      </c>
      <c r="EB57" s="40">
        <f t="shared" ca="1" si="176"/>
        <v>125047.02298111324</v>
      </c>
      <c r="EC57" s="39">
        <f t="shared" ca="1" si="313"/>
        <v>0.15697598688689632</v>
      </c>
      <c r="ED57" s="40">
        <f t="shared" ca="1" si="178"/>
        <v>399392.21098970005</v>
      </c>
      <c r="EE57" s="39">
        <f t="shared" ca="1" si="314"/>
        <v>4.5080905110212614E-2</v>
      </c>
      <c r="EF57" s="40">
        <f t="shared" ca="1" si="180"/>
        <v>264336.31502756762</v>
      </c>
      <c r="EG57" s="39">
        <f t="shared" ca="1" si="315"/>
        <v>0.22852219540692725</v>
      </c>
      <c r="EH57" s="40">
        <f t="shared" ca="1" si="182"/>
        <v>600797.87328614946</v>
      </c>
      <c r="EI57" s="39">
        <f t="shared" ca="1" si="316"/>
        <v>-0.10002206082110743</v>
      </c>
      <c r="EJ57" s="40">
        <f t="shared" ca="1" si="184"/>
        <v>285479.02601248445</v>
      </c>
      <c r="EK57" s="39">
        <f t="shared" ca="1" si="317"/>
        <v>0.10662944205458016</v>
      </c>
      <c r="EL57" s="40">
        <f t="shared" ca="1" si="186"/>
        <v>137391.37055398559</v>
      </c>
      <c r="EM57" s="39">
        <f t="shared" ca="1" si="318"/>
        <v>0.1800077533457575</v>
      </c>
      <c r="EN57" s="40">
        <f t="shared" ca="1" si="188"/>
        <v>198479.56129823482</v>
      </c>
      <c r="EO57" s="39">
        <f t="shared" ca="1" si="319"/>
        <v>0.21189284447417561</v>
      </c>
      <c r="EP57" s="40">
        <f t="shared" ca="1" si="190"/>
        <v>383234.54505191406</v>
      </c>
      <c r="EQ57" s="39">
        <f t="shared" ca="1" si="320"/>
        <v>0.29198808837609763</v>
      </c>
      <c r="ER57" s="40">
        <f t="shared" ca="1" si="192"/>
        <v>156948.80952575864</v>
      </c>
      <c r="ES57" s="39">
        <f t="shared" ca="1" si="321"/>
        <v>0.27623789381704583</v>
      </c>
      <c r="ET57" s="40">
        <f t="shared" ca="1" si="194"/>
        <v>326875.72479094466</v>
      </c>
      <c r="EU57" s="39">
        <f t="shared" ca="1" si="322"/>
        <v>-7.1358133873139162E-2</v>
      </c>
      <c r="EV57" s="40">
        <f t="shared" ca="1" si="196"/>
        <v>123401.41899852606</v>
      </c>
      <c r="EW57" s="39">
        <f t="shared" ca="1" si="323"/>
        <v>-7.3180252811710159E-3</v>
      </c>
      <c r="EX57" s="40">
        <f t="shared" ca="1" si="198"/>
        <v>143915.16481876586</v>
      </c>
      <c r="EY57" s="39">
        <f t="shared" ca="1" si="324"/>
        <v>-9.1015726784035023E-3</v>
      </c>
      <c r="EZ57" s="40">
        <f t="shared" ca="1" si="200"/>
        <v>438284.47068673506</v>
      </c>
      <c r="FA57" s="39">
        <f t="shared" ca="1" si="325"/>
        <v>0.1570997394165729</v>
      </c>
      <c r="FB57" s="40">
        <f t="shared" ca="1" si="202"/>
        <v>441036.92573574017</v>
      </c>
      <c r="FC57" s="39">
        <f t="shared" ca="1" si="326"/>
        <v>0.24553198963093661</v>
      </c>
      <c r="FD57" s="40">
        <f t="shared" ca="1" si="204"/>
        <v>77852.70146178249</v>
      </c>
      <c r="FE57" s="39">
        <f t="shared" ca="1" si="327"/>
        <v>8.6712926221584635E-2</v>
      </c>
      <c r="FF57" s="40">
        <f t="shared" ca="1" si="206"/>
        <v>486968.48828374711</v>
      </c>
      <c r="FG57" s="39">
        <f t="shared" ca="1" si="328"/>
        <v>5.2177235305096978E-2</v>
      </c>
      <c r="FH57" s="40">
        <f t="shared" ca="1" si="208"/>
        <v>372660.14303338929</v>
      </c>
      <c r="FI57" s="39">
        <f t="shared" ca="1" si="329"/>
        <v>0.24733878669094683</v>
      </c>
      <c r="FJ57" s="40">
        <f t="shared" ca="1" si="210"/>
        <v>557382.38524832204</v>
      </c>
      <c r="FK57" s="39">
        <f t="shared" ca="1" si="330"/>
        <v>0.24575407609733865</v>
      </c>
      <c r="FL57" s="40">
        <f t="shared" ca="1" si="212"/>
        <v>215642.31291007026</v>
      </c>
      <c r="FM57" s="39">
        <f t="shared" ca="1" si="331"/>
        <v>-0.10667430635629893</v>
      </c>
      <c r="FN57" s="40">
        <f t="shared" ca="1" si="214"/>
        <v>262464.81152686366</v>
      </c>
      <c r="FO57" s="39">
        <f t="shared" ca="1" si="332"/>
        <v>-0.11167768666977812</v>
      </c>
      <c r="FP57" s="40">
        <f t="shared" ca="1" si="216"/>
        <v>1024210.9627739061</v>
      </c>
      <c r="FQ57" s="39">
        <f t="shared" ca="1" si="333"/>
        <v>0.16256171781022133</v>
      </c>
      <c r="FR57" s="40">
        <f t="shared" ca="1" si="218"/>
        <v>184564.94288981968</v>
      </c>
      <c r="FS57" s="39">
        <f t="shared" ca="1" si="334"/>
        <v>8.8159548873865817E-2</v>
      </c>
      <c r="FT57" s="40">
        <f t="shared" ca="1" si="220"/>
        <v>233295.82173446746</v>
      </c>
      <c r="FU57" s="39">
        <f t="shared" ca="1" si="335"/>
        <v>0.12681749053500407</v>
      </c>
      <c r="FV57" s="40">
        <f t="shared" ca="1" si="222"/>
        <v>495326.77777773608</v>
      </c>
      <c r="FW57" s="39">
        <f t="shared" ca="1" si="336"/>
        <v>-2.3329384110851926E-2</v>
      </c>
      <c r="FX57" s="40">
        <f t="shared" ca="1" si="224"/>
        <v>423795.15011641494</v>
      </c>
      <c r="FY57" s="39">
        <f t="shared" ca="1" si="337"/>
        <v>0.15748802003348472</v>
      </c>
      <c r="FZ57" s="40">
        <f t="shared" ca="1" si="226"/>
        <v>188178.58152909792</v>
      </c>
      <c r="GA57" s="39">
        <f t="shared" ca="1" si="338"/>
        <v>0.14627546640963643</v>
      </c>
      <c r="GB57" s="40">
        <f t="shared" ca="1" si="228"/>
        <v>193081.22749018329</v>
      </c>
      <c r="GC57" s="39">
        <f t="shared" ca="1" si="339"/>
        <v>3.9380969072490023E-2</v>
      </c>
      <c r="GD57" s="40">
        <f t="shared" ca="1" si="230"/>
        <v>520741.19982952112</v>
      </c>
      <c r="GE57" s="39">
        <f t="shared" ca="1" si="340"/>
        <v>-2.0162933941936093E-2</v>
      </c>
      <c r="GF57" s="40">
        <f t="shared" ca="1" si="232"/>
        <v>148474.02858266409</v>
      </c>
      <c r="GG57" s="39">
        <f t="shared" ca="1" si="341"/>
        <v>-2.1664191837998149E-2</v>
      </c>
      <c r="GH57" s="40">
        <f t="shared" ca="1" si="234"/>
        <v>810160.50569607993</v>
      </c>
      <c r="GI57" s="39">
        <f t="shared" ca="1" si="342"/>
        <v>-5.1748734003568587E-2</v>
      </c>
      <c r="GJ57" s="40">
        <f t="shared" ca="1" si="236"/>
        <v>410813.88963154185</v>
      </c>
      <c r="GK57" s="39">
        <f t="shared" ca="1" si="343"/>
        <v>-2.2842540138365182E-2</v>
      </c>
      <c r="GL57" s="40">
        <f t="shared" ca="1" si="238"/>
        <v>380986.30355643306</v>
      </c>
      <c r="GM57" s="39">
        <f t="shared" ca="1" si="344"/>
        <v>-0.10161543668974762</v>
      </c>
      <c r="GN57" s="40">
        <f t="shared" ca="1" si="240"/>
        <v>319480.5436869869</v>
      </c>
      <c r="GO57" s="39">
        <f t="shared" ca="1" si="345"/>
        <v>-2.3990972229517744E-2</v>
      </c>
      <c r="GP57" s="40">
        <f t="shared" ca="1" si="242"/>
        <v>151311.80794733748</v>
      </c>
      <c r="GQ57" s="39">
        <f t="shared" ca="1" si="346"/>
        <v>0.32199741871858978</v>
      </c>
      <c r="GR57" s="40">
        <f t="shared" ca="1" si="244"/>
        <v>463652.36860071198</v>
      </c>
      <c r="GS57" s="39">
        <f t="shared" ca="1" si="347"/>
        <v>5.5517534287025647E-2</v>
      </c>
      <c r="GT57" s="40">
        <f t="shared" ca="1" si="246"/>
        <v>198729.48959425723</v>
      </c>
      <c r="GU57" s="14"/>
      <c r="GV57" s="37"/>
      <c r="GW57" s="14"/>
      <c r="GX57" s="37"/>
    </row>
    <row r="58" spans="1:206" x14ac:dyDescent="0.2">
      <c r="A58" s="54">
        <v>46934</v>
      </c>
      <c r="B58" s="84">
        <v>1893.7154400000002</v>
      </c>
      <c r="C58" s="60">
        <f t="shared" ca="1" si="248"/>
        <v>4.8058897939723531E-2</v>
      </c>
      <c r="D58" s="40">
        <f t="shared" ca="1" si="247"/>
        <v>349691.34500854131</v>
      </c>
      <c r="E58" s="39">
        <f t="shared" ca="1" si="249"/>
        <v>-7.2691642842162771E-3</v>
      </c>
      <c r="F58" s="40">
        <f t="shared" ca="1" si="50"/>
        <v>925903.31898264261</v>
      </c>
      <c r="G58" s="39">
        <f t="shared" ca="1" si="250"/>
        <v>8.3781209672737111E-2</v>
      </c>
      <c r="H58" s="40">
        <f t="shared" ca="1" si="52"/>
        <v>294149.3939315991</v>
      </c>
      <c r="I58" s="39">
        <f t="shared" ca="1" si="251"/>
        <v>-0.15488932010198517</v>
      </c>
      <c r="J58" s="40">
        <f t="shared" ca="1" si="54"/>
        <v>597006.25452433957</v>
      </c>
      <c r="K58" s="39">
        <f t="shared" ca="1" si="252"/>
        <v>4.5181123048108798E-2</v>
      </c>
      <c r="L58" s="40">
        <f t="shared" ca="1" si="56"/>
        <v>1107394.4472885954</v>
      </c>
      <c r="M58" s="39">
        <f t="shared" ca="1" si="253"/>
        <v>0.14767513985141686</v>
      </c>
      <c r="N58" s="40">
        <f t="shared" ca="1" si="58"/>
        <v>324321.78633010149</v>
      </c>
      <c r="O58" s="39">
        <f t="shared" ca="1" si="254"/>
        <v>6.6711839130948636E-2</v>
      </c>
      <c r="P58" s="40">
        <f t="shared" ca="1" si="60"/>
        <v>469463.88990811771</v>
      </c>
      <c r="Q58" s="39">
        <f t="shared" ca="1" si="255"/>
        <v>0.23643744168616054</v>
      </c>
      <c r="R58" s="40">
        <f t="shared" ca="1" si="62"/>
        <v>586588.44768822379</v>
      </c>
      <c r="S58" s="39">
        <f t="shared" ca="1" si="256"/>
        <v>0.26075983519691531</v>
      </c>
      <c r="T58" s="40">
        <f t="shared" ca="1" si="64"/>
        <v>144307.76549543292</v>
      </c>
      <c r="U58" s="39">
        <f t="shared" ca="1" si="257"/>
        <v>-4.777644666799976E-2</v>
      </c>
      <c r="V58" s="40">
        <f t="shared" ca="1" si="66"/>
        <v>215045.57738501541</v>
      </c>
      <c r="W58" s="39">
        <f t="shared" ca="1" si="258"/>
        <v>0.14578465707453123</v>
      </c>
      <c r="X58" s="40">
        <f t="shared" ca="1" si="68"/>
        <v>155102.64355653423</v>
      </c>
      <c r="Y58" s="39">
        <f t="shared" ca="1" si="259"/>
        <v>8.4331316651627769E-2</v>
      </c>
      <c r="Z58" s="40">
        <f t="shared" ca="1" si="70"/>
        <v>361094.20213383366</v>
      </c>
      <c r="AA58" s="39">
        <f t="shared" ca="1" si="260"/>
        <v>-0.16320589614718992</v>
      </c>
      <c r="AB58" s="40">
        <f t="shared" ca="1" si="72"/>
        <v>486793.77114399866</v>
      </c>
      <c r="AC58" s="39">
        <f t="shared" ca="1" si="261"/>
        <v>-5.7552355176957733E-2</v>
      </c>
      <c r="AD58" s="40">
        <f t="shared" ca="1" si="74"/>
        <v>321009.19117860479</v>
      </c>
      <c r="AE58" s="39">
        <f t="shared" ca="1" si="262"/>
        <v>6.0901486512453133E-2</v>
      </c>
      <c r="AF58" s="40">
        <f t="shared" ca="1" si="76"/>
        <v>278581.84835392836</v>
      </c>
      <c r="AG58" s="39">
        <f t="shared" ca="1" si="263"/>
        <v>0.25331940513292789</v>
      </c>
      <c r="AH58" s="40">
        <f t="shared" ca="1" si="78"/>
        <v>220304.51641451335</v>
      </c>
      <c r="AI58" s="39">
        <f t="shared" ca="1" si="264"/>
        <v>4.5214821697592437E-2</v>
      </c>
      <c r="AJ58" s="40">
        <f t="shared" ca="1" si="80"/>
        <v>130493.10342697371</v>
      </c>
      <c r="AK58" s="39">
        <f t="shared" ca="1" si="265"/>
        <v>0.10651935733450563</v>
      </c>
      <c r="AL58" s="40">
        <f t="shared" ca="1" si="82"/>
        <v>137868.61205307051</v>
      </c>
      <c r="AM58" s="39">
        <f t="shared" ca="1" si="266"/>
        <v>-8.7007328602405037E-2</v>
      </c>
      <c r="AN58" s="40">
        <f t="shared" ca="1" si="84"/>
        <v>241961.64100364744</v>
      </c>
      <c r="AO58" s="39">
        <f t="shared" ca="1" si="267"/>
        <v>0.1565124890572909</v>
      </c>
      <c r="AP58" s="40">
        <f t="shared" ca="1" si="86"/>
        <v>1180105.9065158281</v>
      </c>
      <c r="AQ58" s="39">
        <f t="shared" ca="1" si="268"/>
        <v>-7.339792668688061E-3</v>
      </c>
      <c r="AR58" s="40">
        <f t="shared" ca="1" si="88"/>
        <v>189557.58249822891</v>
      </c>
      <c r="AS58" s="39">
        <f t="shared" ca="1" si="269"/>
        <v>-7.4542837467750034E-2</v>
      </c>
      <c r="AT58" s="40">
        <f t="shared" ca="1" si="90"/>
        <v>79171.55281932425</v>
      </c>
      <c r="AU58" s="39">
        <f t="shared" ca="1" si="270"/>
        <v>-0.23572391742573498</v>
      </c>
      <c r="AV58" s="40">
        <f t="shared" ca="1" si="92"/>
        <v>755506.3265405026</v>
      </c>
      <c r="AW58" s="39">
        <f t="shared" ca="1" si="271"/>
        <v>-8.7632970298587354E-2</v>
      </c>
      <c r="AX58" s="40">
        <f t="shared" ca="1" si="94"/>
        <v>246873.80573986415</v>
      </c>
      <c r="AY58" s="39">
        <f t="shared" ca="1" si="272"/>
        <v>-0.15081921103538548</v>
      </c>
      <c r="AZ58" s="40">
        <f t="shared" ca="1" si="96"/>
        <v>369486.50143915811</v>
      </c>
      <c r="BA58" s="39">
        <f t="shared" ca="1" si="273"/>
        <v>-0.31406468262753962</v>
      </c>
      <c r="BB58" s="40">
        <f t="shared" ca="1" si="98"/>
        <v>90936.363275740674</v>
      </c>
      <c r="BC58" s="39">
        <f t="shared" ca="1" si="274"/>
        <v>-3.6650086974448222E-2</v>
      </c>
      <c r="BD58" s="40">
        <f t="shared" ca="1" si="100"/>
        <v>121149.14902331319</v>
      </c>
      <c r="BE58" s="39">
        <f t="shared" ca="1" si="275"/>
        <v>-9.2527356809219558E-2</v>
      </c>
      <c r="BF58" s="40">
        <f t="shared" ca="1" si="102"/>
        <v>103849.65645094831</v>
      </c>
      <c r="BG58" s="39">
        <f t="shared" ca="1" si="276"/>
        <v>0.10677531087599432</v>
      </c>
      <c r="BH58" s="40">
        <f t="shared" ca="1" si="104"/>
        <v>88894.222271821811</v>
      </c>
      <c r="BI58" s="39">
        <f t="shared" ca="1" si="277"/>
        <v>2.3254780283857301E-4</v>
      </c>
      <c r="BJ58" s="40">
        <f t="shared" ca="1" si="106"/>
        <v>277262.5696284427</v>
      </c>
      <c r="BK58" s="39">
        <f t="shared" ca="1" si="278"/>
        <v>3.328171662341136E-2</v>
      </c>
      <c r="BL58" s="40">
        <f t="shared" ca="1" si="108"/>
        <v>267868.7812688495</v>
      </c>
      <c r="BM58" s="39">
        <f t="shared" ca="1" si="279"/>
        <v>-3.7884906270005868E-2</v>
      </c>
      <c r="BN58" s="40">
        <f t="shared" ca="1" si="110"/>
        <v>122343.16190965848</v>
      </c>
      <c r="BO58" s="39">
        <f t="shared" ca="1" si="280"/>
        <v>-0.18947681940941494</v>
      </c>
      <c r="BP58" s="40">
        <f t="shared" ca="1" si="112"/>
        <v>98199.027030202327</v>
      </c>
      <c r="BQ58" s="39">
        <f t="shared" ca="1" si="281"/>
        <v>8.9765881277421661E-2</v>
      </c>
      <c r="BR58" s="40">
        <f t="shared" ca="1" si="114"/>
        <v>438523.21110302571</v>
      </c>
      <c r="BS58" s="39">
        <f t="shared" ca="1" si="282"/>
        <v>-3.2170450431105301E-2</v>
      </c>
      <c r="BT58" s="40">
        <f t="shared" ca="1" si="116"/>
        <v>388591.84798578417</v>
      </c>
      <c r="BU58" s="39">
        <f t="shared" ca="1" si="283"/>
        <v>-0.15346805634818306</v>
      </c>
      <c r="BV58" s="40">
        <f t="shared" ca="1" si="118"/>
        <v>156076.52377698803</v>
      </c>
      <c r="BW58" s="39">
        <f t="shared" ca="1" si="284"/>
        <v>-1.0651631625907786E-2</v>
      </c>
      <c r="BX58" s="40">
        <f t="shared" ca="1" si="120"/>
        <v>152084.52171837361</v>
      </c>
      <c r="BY58" s="39">
        <f t="shared" ca="1" si="285"/>
        <v>-3.7451167266977413E-2</v>
      </c>
      <c r="BZ58" s="40">
        <f t="shared" ca="1" si="122"/>
        <v>238271.99258735651</v>
      </c>
      <c r="CA58" s="39">
        <f t="shared" ca="1" si="286"/>
        <v>0.14429865931753541</v>
      </c>
      <c r="CB58" s="40">
        <f t="shared" ca="1" si="124"/>
        <v>326480.26292118238</v>
      </c>
      <c r="CC58" s="39">
        <f t="shared" ca="1" si="287"/>
        <v>-7.415368766843819E-2</v>
      </c>
      <c r="CD58" s="40">
        <f t="shared" ca="1" si="126"/>
        <v>311053.25235144485</v>
      </c>
      <c r="CE58" s="39">
        <f t="shared" ca="1" si="288"/>
        <v>0.16890754195111124</v>
      </c>
      <c r="CF58" s="40">
        <f t="shared" ca="1" si="128"/>
        <v>772411.03396824608</v>
      </c>
      <c r="CG58" s="39">
        <f t="shared" ca="1" si="289"/>
        <v>4.5975953574140062E-2</v>
      </c>
      <c r="CH58" s="40">
        <f t="shared" ca="1" si="130"/>
        <v>269014.96113276004</v>
      </c>
      <c r="CI58" s="39">
        <f t="shared" ca="1" si="290"/>
        <v>0.23433580193482756</v>
      </c>
      <c r="CJ58" s="40">
        <f t="shared" ca="1" si="132"/>
        <v>159172.52894936089</v>
      </c>
      <c r="CK58" s="39">
        <f t="shared" ca="1" si="291"/>
        <v>3.4210214439954437E-2</v>
      </c>
      <c r="CL58" s="40">
        <f t="shared" ca="1" si="134"/>
        <v>256652.41414452594</v>
      </c>
      <c r="CM58" s="39">
        <f t="shared" ca="1" si="292"/>
        <v>0.1940088098195924</v>
      </c>
      <c r="CN58" s="40">
        <f t="shared" ca="1" si="136"/>
        <v>300061.2653374644</v>
      </c>
      <c r="CO58" s="39">
        <f t="shared" ca="1" si="293"/>
        <v>-0.18756838991374836</v>
      </c>
      <c r="CP58" s="40">
        <f t="shared" ca="1" si="138"/>
        <v>333441.02460240194</v>
      </c>
      <c r="CQ58" s="39">
        <f t="shared" ca="1" si="294"/>
        <v>-0.36389995569275985</v>
      </c>
      <c r="CR58" s="40">
        <f t="shared" ca="1" si="140"/>
        <v>381763.25690113596</v>
      </c>
      <c r="CS58" s="39">
        <f t="shared" ca="1" si="295"/>
        <v>2.3927109548624769E-2</v>
      </c>
      <c r="CT58" s="40">
        <f t="shared" ca="1" si="142"/>
        <v>490563.20073147927</v>
      </c>
      <c r="CU58" s="39">
        <f t="shared" ca="1" si="296"/>
        <v>0.13119190289102678</v>
      </c>
      <c r="CV58" s="40">
        <f t="shared" ca="1" si="144"/>
        <v>1323310.7905393282</v>
      </c>
      <c r="CW58" s="39">
        <f t="shared" ca="1" si="297"/>
        <v>0.13352010977305048</v>
      </c>
      <c r="CX58" s="40">
        <f t="shared" ca="1" si="146"/>
        <v>363355.60405420786</v>
      </c>
      <c r="CY58" s="39">
        <f t="shared" ca="1" si="298"/>
        <v>-6.9630069070288125E-2</v>
      </c>
      <c r="CZ58" s="40">
        <f t="shared" ca="1" si="148"/>
        <v>194428.88949804317</v>
      </c>
      <c r="DA58" s="39">
        <f t="shared" ca="1" si="299"/>
        <v>0.18462510024687845</v>
      </c>
      <c r="DB58" s="40">
        <f t="shared" ca="1" si="150"/>
        <v>491562.40230136586</v>
      </c>
      <c r="DC58" s="39">
        <f t="shared" ca="1" si="300"/>
        <v>4.6082254818059332E-2</v>
      </c>
      <c r="DD58" s="40">
        <f t="shared" ca="1" si="152"/>
        <v>263503.96026568214</v>
      </c>
      <c r="DE58" s="39">
        <f t="shared" ca="1" si="301"/>
        <v>3.4663038808892821E-2</v>
      </c>
      <c r="DF58" s="40">
        <f t="shared" ca="1" si="154"/>
        <v>927576.46698038431</v>
      </c>
      <c r="DG58" s="39">
        <f t="shared" ca="1" si="302"/>
        <v>0.18641244348447686</v>
      </c>
      <c r="DH58" s="40">
        <f t="shared" ca="1" si="156"/>
        <v>457376.34432318632</v>
      </c>
      <c r="DI58" s="39">
        <f t="shared" ca="1" si="303"/>
        <v>0.21037857605428462</v>
      </c>
      <c r="DJ58" s="40">
        <f t="shared" ca="1" si="158"/>
        <v>262260.27588059608</v>
      </c>
      <c r="DK58" s="39">
        <f t="shared" ca="1" si="304"/>
        <v>-6.3700957663102548E-2</v>
      </c>
      <c r="DL58" s="40">
        <f t="shared" ca="1" si="160"/>
        <v>237370.84069640512</v>
      </c>
      <c r="DM58" s="39">
        <f t="shared" ca="1" si="305"/>
        <v>-5.3199752050704166E-3</v>
      </c>
      <c r="DN58" s="40">
        <f t="shared" ca="1" si="162"/>
        <v>126698.6871190591</v>
      </c>
      <c r="DO58" s="39">
        <f t="shared" ca="1" si="306"/>
        <v>-4.9354792586838898E-2</v>
      </c>
      <c r="DP58" s="40">
        <f t="shared" ca="1" si="164"/>
        <v>185731.98005574595</v>
      </c>
      <c r="DQ58" s="39">
        <f t="shared" ca="1" si="307"/>
        <v>1.0982536261143976E-2</v>
      </c>
      <c r="DR58" s="40">
        <f t="shared" ca="1" si="166"/>
        <v>328431.79801864561</v>
      </c>
      <c r="DS58" s="39">
        <f t="shared" ca="1" si="308"/>
        <v>-1.5330890536595754E-2</v>
      </c>
      <c r="DT58" s="40">
        <f t="shared" ca="1" si="168"/>
        <v>198839.11114720383</v>
      </c>
      <c r="DU58" s="39">
        <f t="shared" ca="1" si="309"/>
        <v>0.12860119874937567</v>
      </c>
      <c r="DV58" s="40">
        <f t="shared" ca="1" si="170"/>
        <v>434566.98716960376</v>
      </c>
      <c r="DW58" s="39">
        <f t="shared" ca="1" si="310"/>
        <v>0.26532114965084003</v>
      </c>
      <c r="DX58" s="40">
        <f t="shared" ca="1" si="172"/>
        <v>150030.33970030924</v>
      </c>
      <c r="DY58" s="39">
        <f t="shared" ca="1" si="311"/>
        <v>-3.6346143576145122E-2</v>
      </c>
      <c r="DZ58" s="40">
        <f t="shared" ca="1" si="174"/>
        <v>353295.70430118078</v>
      </c>
      <c r="EA58" s="39">
        <f t="shared" ca="1" si="312"/>
        <v>-3.4118318323973058E-2</v>
      </c>
      <c r="EB58" s="40">
        <f t="shared" ca="1" si="176"/>
        <v>122674.34428557845</v>
      </c>
      <c r="EC58" s="39">
        <f t="shared" ca="1" si="313"/>
        <v>0.16493014754452068</v>
      </c>
      <c r="ED58" s="40">
        <f t="shared" ca="1" si="178"/>
        <v>467157.74271636357</v>
      </c>
      <c r="EE58" s="39">
        <f t="shared" ca="1" si="314"/>
        <v>5.059896898942387E-2</v>
      </c>
      <c r="EF58" s="40">
        <f t="shared" ca="1" si="180"/>
        <v>279605.17547442613</v>
      </c>
      <c r="EG58" s="39">
        <f t="shared" ca="1" si="315"/>
        <v>8.4249725838313722E-2</v>
      </c>
      <c r="EH58" s="40">
        <f t="shared" ca="1" si="182"/>
        <v>653308.64483474952</v>
      </c>
      <c r="EI58" s="39">
        <f t="shared" ca="1" si="316"/>
        <v>-0.16508017826450511</v>
      </c>
      <c r="EJ58" s="40">
        <f t="shared" ca="1" si="184"/>
        <v>240245.81294756624</v>
      </c>
      <c r="EK58" s="39">
        <f t="shared" ca="1" si="317"/>
        <v>-5.3762523549631507E-2</v>
      </c>
      <c r="EL58" s="40">
        <f t="shared" ca="1" si="186"/>
        <v>131898.5791990608</v>
      </c>
      <c r="EM58" s="39">
        <f t="shared" ca="1" si="318"/>
        <v>0.22629350965237827</v>
      </c>
      <c r="EN58" s="40">
        <f t="shared" ca="1" si="188"/>
        <v>245287.91325867671</v>
      </c>
      <c r="EO58" s="39">
        <f t="shared" ca="1" si="319"/>
        <v>4.7111171151400504E-2</v>
      </c>
      <c r="EP58" s="40">
        <f t="shared" ca="1" si="190"/>
        <v>403182.88873498386</v>
      </c>
      <c r="EQ58" s="39">
        <f t="shared" ca="1" si="320"/>
        <v>0.2076425446830098</v>
      </c>
      <c r="ER58" s="40">
        <f t="shared" ca="1" si="192"/>
        <v>191431.77516065617</v>
      </c>
      <c r="ES58" s="39">
        <f t="shared" ca="1" si="321"/>
        <v>-3.8407875164424281E-2</v>
      </c>
      <c r="ET58" s="40">
        <f t="shared" ca="1" si="194"/>
        <v>316214.83819889335</v>
      </c>
      <c r="EU58" s="39">
        <f t="shared" ca="1" si="322"/>
        <v>0.12164163448464074</v>
      </c>
      <c r="EV58" s="40">
        <f t="shared" ca="1" si="196"/>
        <v>140305.88474323077</v>
      </c>
      <c r="EW58" s="39">
        <f t="shared" ca="1" si="323"/>
        <v>0.22098599342010047</v>
      </c>
      <c r="EX58" s="40">
        <f t="shared" ca="1" si="198"/>
        <v>177612.11592445831</v>
      </c>
      <c r="EY58" s="39">
        <f t="shared" ca="1" si="324"/>
        <v>0.10479478836053369</v>
      </c>
      <c r="EZ58" s="40">
        <f t="shared" ca="1" si="200"/>
        <v>486108.11447406001</v>
      </c>
      <c r="FA58" s="39">
        <f t="shared" ca="1" si="325"/>
        <v>1.2452566081824535E-2</v>
      </c>
      <c r="FB58" s="40">
        <f t="shared" ca="1" si="202"/>
        <v>448422.68263798917</v>
      </c>
      <c r="FC58" s="39">
        <f t="shared" ca="1" si="326"/>
        <v>6.878806640624166E-2</v>
      </c>
      <c r="FD58" s="40">
        <f t="shared" ca="1" si="204"/>
        <v>85101.75369984089</v>
      </c>
      <c r="FE58" s="39">
        <f t="shared" ca="1" si="327"/>
        <v>8.7017371357249629E-2</v>
      </c>
      <c r="FF58" s="40">
        <f t="shared" ca="1" si="206"/>
        <v>531236.92150801246</v>
      </c>
      <c r="FG58" s="39">
        <f t="shared" ca="1" si="328"/>
        <v>-5.1850641021748238E-2</v>
      </c>
      <c r="FH58" s="40">
        <f t="shared" ca="1" si="208"/>
        <v>355231.19117385166</v>
      </c>
      <c r="FI58" s="39">
        <f t="shared" ca="1" si="329"/>
        <v>-9.5290323786118847E-2</v>
      </c>
      <c r="FJ58" s="40">
        <f t="shared" ca="1" si="210"/>
        <v>506162.95272533019</v>
      </c>
      <c r="FK58" s="39">
        <f t="shared" ca="1" si="330"/>
        <v>3.0724140105542745E-2</v>
      </c>
      <c r="FL58" s="40">
        <f t="shared" ca="1" si="212"/>
        <v>224161.45298460254</v>
      </c>
      <c r="FM58" s="39">
        <f t="shared" ca="1" si="331"/>
        <v>0.10843630558654432</v>
      </c>
      <c r="FN58" s="40">
        <f t="shared" ca="1" si="214"/>
        <v>292819.2414753054</v>
      </c>
      <c r="FO58" s="39">
        <f t="shared" ca="1" si="332"/>
        <v>-0.19691000763379085</v>
      </c>
      <c r="FP58" s="40">
        <f t="shared" ca="1" si="216"/>
        <v>824427.28971548402</v>
      </c>
      <c r="FQ58" s="39">
        <f t="shared" ca="1" si="333"/>
        <v>-3.8429360040014356E-2</v>
      </c>
      <c r="FR58" s="40">
        <f t="shared" ca="1" si="218"/>
        <v>179365.9456887421</v>
      </c>
      <c r="FS58" s="39">
        <f t="shared" ca="1" si="334"/>
        <v>4.6388645626465039E-2</v>
      </c>
      <c r="FT58" s="40">
        <f t="shared" ca="1" si="220"/>
        <v>246011.81437504262</v>
      </c>
      <c r="FU58" s="39">
        <f t="shared" ca="1" si="335"/>
        <v>-5.9710335133303878E-2</v>
      </c>
      <c r="FV58" s="40">
        <f t="shared" ca="1" si="222"/>
        <v>467644.36531612789</v>
      </c>
      <c r="FW58" s="39">
        <f t="shared" ca="1" si="336"/>
        <v>-3.4642781132576538E-2</v>
      </c>
      <c r="FX58" s="40">
        <f t="shared" ca="1" si="224"/>
        <v>411007.42292588454</v>
      </c>
      <c r="FY58" s="39">
        <f t="shared" ca="1" si="337"/>
        <v>0.2338677106430983</v>
      </c>
      <c r="FZ58" s="40">
        <f t="shared" ca="1" si="226"/>
        <v>234081.19102337366</v>
      </c>
      <c r="GA58" s="39">
        <f t="shared" ca="1" si="338"/>
        <v>7.0941984937315419E-2</v>
      </c>
      <c r="GB58" s="40">
        <f t="shared" ca="1" si="228"/>
        <v>208672.50846247023</v>
      </c>
      <c r="GC58" s="39">
        <f t="shared" ca="1" si="339"/>
        <v>-1.1325291649383985E-2</v>
      </c>
      <c r="GD58" s="40">
        <f t="shared" ca="1" si="230"/>
        <v>516737.36930760165</v>
      </c>
      <c r="GE58" s="39">
        <f t="shared" ca="1" si="340"/>
        <v>-5.4027919672259013E-2</v>
      </c>
      <c r="GF58" s="40">
        <f t="shared" ca="1" si="232"/>
        <v>142346.00113298322</v>
      </c>
      <c r="GG58" s="39">
        <f t="shared" ca="1" si="341"/>
        <v>0.18802234473450091</v>
      </c>
      <c r="GH58" s="40">
        <f t="shared" ca="1" si="234"/>
        <v>964382.49902834592</v>
      </c>
      <c r="GI58" s="39">
        <f t="shared" ca="1" si="342"/>
        <v>4.2918635907712929E-2</v>
      </c>
      <c r="GJ58" s="40">
        <f t="shared" ca="1" si="236"/>
        <v>430339.17682646937</v>
      </c>
      <c r="GK58" s="39">
        <f t="shared" ca="1" si="343"/>
        <v>4.0401383287938811E-2</v>
      </c>
      <c r="GL58" s="40">
        <f t="shared" ca="1" si="238"/>
        <v>398272.39267387154</v>
      </c>
      <c r="GM58" s="39">
        <f t="shared" ca="1" si="344"/>
        <v>0.28400657416647024</v>
      </c>
      <c r="GN58" s="40">
        <f t="shared" ca="1" si="240"/>
        <v>412108.83385236934</v>
      </c>
      <c r="GO58" s="39">
        <f t="shared" ca="1" si="345"/>
        <v>4.2520933345955719E-3</v>
      </c>
      <c r="GP58" s="40">
        <f t="shared" ca="1" si="242"/>
        <v>153848.91531735595</v>
      </c>
      <c r="GQ58" s="39">
        <f t="shared" ca="1" si="346"/>
        <v>1.8932306446433539E-2</v>
      </c>
      <c r="GR58" s="40">
        <f t="shared" ca="1" si="244"/>
        <v>474324.09276767541</v>
      </c>
      <c r="GS58" s="39">
        <f t="shared" ca="1" si="347"/>
        <v>0.16498764826068116</v>
      </c>
      <c r="GT58" s="40">
        <f t="shared" ca="1" si="246"/>
        <v>233411.11616245925</v>
      </c>
      <c r="GU58" s="14"/>
      <c r="GV58" s="37"/>
      <c r="GW58" s="14"/>
      <c r="GX58" s="37"/>
    </row>
    <row r="59" spans="1:206" x14ac:dyDescent="0.2">
      <c r="A59" s="54">
        <v>46965</v>
      </c>
      <c r="B59" s="84">
        <v>1893.7154400000002</v>
      </c>
      <c r="C59" s="60">
        <f t="shared" ca="1" si="248"/>
        <v>0.1527367120284556</v>
      </c>
      <c r="D59" s="40">
        <f t="shared" ca="1" si="247"/>
        <v>404995.76670995419</v>
      </c>
      <c r="E59" s="39">
        <f t="shared" ca="1" si="249"/>
        <v>-2.9138584487322365E-2</v>
      </c>
      <c r="F59" s="40">
        <f t="shared" ca="1" si="50"/>
        <v>900817.52233537484</v>
      </c>
      <c r="G59" s="39">
        <f t="shared" ca="1" si="250"/>
        <v>0.17192213502698458</v>
      </c>
      <c r="H59" s="40">
        <f t="shared" ca="1" si="52"/>
        <v>346613.90119321318</v>
      </c>
      <c r="I59" s="39">
        <f t="shared" ca="1" si="251"/>
        <v>1.927813407548273E-2</v>
      </c>
      <c r="J59" s="40">
        <f t="shared" ca="1" si="54"/>
        <v>610409.13658296154</v>
      </c>
      <c r="K59" s="39">
        <f t="shared" ca="1" si="252"/>
        <v>0.10804822709823372</v>
      </c>
      <c r="L59" s="40">
        <f t="shared" ca="1" si="56"/>
        <v>1228940.1694565564</v>
      </c>
      <c r="M59" s="39">
        <f t="shared" ca="1" si="253"/>
        <v>6.597521200542128E-2</v>
      </c>
      <c r="N59" s="40">
        <f t="shared" ca="1" si="58"/>
        <v>347612.70038120687</v>
      </c>
      <c r="O59" s="39">
        <f t="shared" ca="1" si="254"/>
        <v>0.1208301487642007</v>
      </c>
      <c r="P59" s="40">
        <f t="shared" ca="1" si="60"/>
        <v>528082.99700513599</v>
      </c>
      <c r="Q59" s="39">
        <f t="shared" ca="1" si="255"/>
        <v>-0.13880112958968885</v>
      </c>
      <c r="R59" s="40">
        <f t="shared" ca="1" si="62"/>
        <v>507063.02398483624</v>
      </c>
      <c r="S59" s="39">
        <f t="shared" ca="1" si="256"/>
        <v>4.7087163263377058E-2</v>
      </c>
      <c r="T59" s="40">
        <f t="shared" ca="1" si="64"/>
        <v>152996.52424948951</v>
      </c>
      <c r="U59" s="39">
        <f t="shared" ca="1" si="257"/>
        <v>-7.0179908085541629E-3</v>
      </c>
      <c r="V59" s="40">
        <f t="shared" ca="1" si="66"/>
        <v>215430.10493950715</v>
      </c>
      <c r="W59" s="39">
        <f t="shared" ca="1" si="258"/>
        <v>0.16869796359430458</v>
      </c>
      <c r="X59" s="40">
        <f t="shared" ca="1" si="68"/>
        <v>183161.85911261485</v>
      </c>
      <c r="Y59" s="39">
        <f t="shared" ca="1" si="259"/>
        <v>4.524724802208159E-2</v>
      </c>
      <c r="Z59" s="40">
        <f t="shared" ca="1" si="70"/>
        <v>379326.43649711891</v>
      </c>
      <c r="AA59" s="39">
        <f t="shared" ca="1" si="260"/>
        <v>2.660972989924653E-2</v>
      </c>
      <c r="AB59" s="40">
        <f t="shared" ca="1" si="72"/>
        <v>501640.93735077605</v>
      </c>
      <c r="AC59" s="39">
        <f t="shared" ca="1" si="261"/>
        <v>9.2089306626504747E-2</v>
      </c>
      <c r="AD59" s="40">
        <f t="shared" ca="1" si="74"/>
        <v>352464.4204549776</v>
      </c>
      <c r="AE59" s="39">
        <f t="shared" ca="1" si="262"/>
        <v>0.21751851381367343</v>
      </c>
      <c r="AF59" s="40">
        <f t="shared" ca="1" si="76"/>
        <v>341072.27342334104</v>
      </c>
      <c r="AG59" s="39">
        <f t="shared" ca="1" si="263"/>
        <v>-3.867516900232109E-2</v>
      </c>
      <c r="AH59" s="40">
        <f t="shared" ca="1" si="78"/>
        <v>213677.91745020743</v>
      </c>
      <c r="AI59" s="39">
        <f t="shared" ca="1" si="264"/>
        <v>0.10473740138613385</v>
      </c>
      <c r="AJ59" s="40">
        <f t="shared" ca="1" si="80"/>
        <v>146054.32741872693</v>
      </c>
      <c r="AK59" s="39">
        <f t="shared" ca="1" si="265"/>
        <v>2.087264823200561E-2</v>
      </c>
      <c r="AL59" s="40">
        <f t="shared" ca="1" si="82"/>
        <v>142640.01053468909</v>
      </c>
      <c r="AM59" s="39">
        <f t="shared" ca="1" si="266"/>
        <v>0.19537785803705751</v>
      </c>
      <c r="AN59" s="40">
        <f t="shared" ca="1" si="84"/>
        <v>291129.30359007156</v>
      </c>
      <c r="AO59" s="39">
        <f t="shared" ca="1" si="267"/>
        <v>6.2334914274790459E-2</v>
      </c>
      <c r="AP59" s="40">
        <f t="shared" ca="1" si="86"/>
        <v>1255561.422473666</v>
      </c>
      <c r="AQ59" s="39">
        <f t="shared" ca="1" si="268"/>
        <v>0.18392650589110288</v>
      </c>
      <c r="AR59" s="40">
        <f t="shared" ca="1" si="88"/>
        <v>226315.96175229261</v>
      </c>
      <c r="AS59" s="39">
        <f t="shared" ca="1" si="269"/>
        <v>0.20053169565493878</v>
      </c>
      <c r="AT59" s="40">
        <f t="shared" ca="1" si="90"/>
        <v>96941.673993817894</v>
      </c>
      <c r="AU59" s="39">
        <f t="shared" ca="1" si="270"/>
        <v>-7.0520331522744353E-3</v>
      </c>
      <c r="AV59" s="40">
        <f t="shared" ca="1" si="92"/>
        <v>752072.186318986</v>
      </c>
      <c r="AW59" s="39">
        <f t="shared" ca="1" si="271"/>
        <v>4.2178349531254433E-2</v>
      </c>
      <c r="AX59" s="40">
        <f t="shared" ca="1" si="94"/>
        <v>259180.25084847116</v>
      </c>
      <c r="AY59" s="39">
        <f t="shared" ca="1" si="272"/>
        <v>8.736048409804574E-2</v>
      </c>
      <c r="AZ59" s="40">
        <f t="shared" ca="1" si="96"/>
        <v>403658.73651257623</v>
      </c>
      <c r="BA59" s="39">
        <f t="shared" ca="1" si="273"/>
        <v>0.1474263663812157</v>
      </c>
      <c r="BB59" s="40">
        <f t="shared" ca="1" si="98"/>
        <v>106236.49632540534</v>
      </c>
      <c r="BC59" s="39">
        <f t="shared" ca="1" si="274"/>
        <v>4.4234891001399379E-2</v>
      </c>
      <c r="BD59" s="40">
        <f t="shared" ca="1" si="100"/>
        <v>128401.88386527175</v>
      </c>
      <c r="BE59" s="39">
        <f t="shared" ca="1" si="275"/>
        <v>3.9567133183205483E-2</v>
      </c>
      <c r="BF59" s="40">
        <f t="shared" ca="1" si="102"/>
        <v>109852.40507877312</v>
      </c>
      <c r="BG59" s="39">
        <f t="shared" ca="1" si="276"/>
        <v>7.2646042457222143E-2</v>
      </c>
      <c r="BH59" s="40">
        <f t="shared" ca="1" si="104"/>
        <v>97245.751157182327</v>
      </c>
      <c r="BI59" s="39">
        <f t="shared" ca="1" si="277"/>
        <v>-0.10751937193710115</v>
      </c>
      <c r="BJ59" s="40">
        <f t="shared" ca="1" si="106"/>
        <v>249345.18772032575</v>
      </c>
      <c r="BK59" s="39">
        <f t="shared" ca="1" si="278"/>
        <v>-1.4488190046301308E-2</v>
      </c>
      <c r="BL59" s="40">
        <f t="shared" ca="1" si="108"/>
        <v>265881.5628983553</v>
      </c>
      <c r="BM59" s="39">
        <f t="shared" ca="1" si="279"/>
        <v>-7.0747903477751395E-2</v>
      </c>
      <c r="BN59" s="40">
        <f t="shared" ca="1" si="110"/>
        <v>115581.35513971104</v>
      </c>
      <c r="BO59" s="39">
        <f t="shared" ca="1" si="280"/>
        <v>-3.3656886971947096E-2</v>
      </c>
      <c r="BP59" s="40">
        <f t="shared" ca="1" si="112"/>
        <v>96787.668916691633</v>
      </c>
      <c r="BQ59" s="39">
        <f t="shared" ca="1" si="281"/>
        <v>-7.2315549016911007E-2</v>
      </c>
      <c r="BR59" s="40">
        <f t="shared" ca="1" si="114"/>
        <v>408704.87977545167</v>
      </c>
      <c r="BS59" s="39">
        <f t="shared" ca="1" si="282"/>
        <v>0.2414126392716428</v>
      </c>
      <c r="BT59" s="40">
        <f t="shared" ca="1" si="116"/>
        <v>484296.54704747727</v>
      </c>
      <c r="BU59" s="39">
        <f t="shared" ca="1" si="283"/>
        <v>-0.11010573663299913</v>
      </c>
      <c r="BV59" s="40">
        <f t="shared" ca="1" si="118"/>
        <v>140785.31859540497</v>
      </c>
      <c r="BW59" s="39">
        <f t="shared" ca="1" si="284"/>
        <v>-1.7294734797138486E-2</v>
      </c>
      <c r="BX59" s="40">
        <f t="shared" ca="1" si="120"/>
        <v>151347.9756885047</v>
      </c>
      <c r="BY59" s="39">
        <f t="shared" ca="1" si="285"/>
        <v>8.334500369655351E-2</v>
      </c>
      <c r="BZ59" s="40">
        <f t="shared" ca="1" si="122"/>
        <v>260024.48813033491</v>
      </c>
      <c r="CA59" s="39">
        <f t="shared" ca="1" si="286"/>
        <v>-5.1989124754177087E-2</v>
      </c>
      <c r="CB59" s="40">
        <f t="shared" ca="1" si="124"/>
        <v>311400.55524239648</v>
      </c>
      <c r="CC59" s="39">
        <f t="shared" ca="1" si="287"/>
        <v>9.3210799750092749E-2</v>
      </c>
      <c r="CD59" s="40">
        <f t="shared" ca="1" si="126"/>
        <v>341940.49020799046</v>
      </c>
      <c r="CE59" s="39">
        <f t="shared" ca="1" si="288"/>
        <v>0.131430973226142</v>
      </c>
      <c r="CF59" s="40">
        <f t="shared" ca="1" si="128"/>
        <v>875823.48333330336</v>
      </c>
      <c r="CG59" s="39">
        <f t="shared" ca="1" si="289"/>
        <v>1.4519622636252814E-2</v>
      </c>
      <c r="CH59" s="40">
        <f t="shared" ca="1" si="130"/>
        <v>274814.67229191388</v>
      </c>
      <c r="CI59" s="39">
        <f t="shared" ca="1" si="290"/>
        <v>1.5483441179680153E-2</v>
      </c>
      <c r="CJ59" s="40">
        <f t="shared" ca="1" si="132"/>
        <v>163530.78287876927</v>
      </c>
      <c r="CK59" s="39">
        <f t="shared" ca="1" si="291"/>
        <v>0.10221057597317917</v>
      </c>
      <c r="CL59" s="40">
        <f t="shared" ca="1" si="134"/>
        <v>284778.72065914486</v>
      </c>
      <c r="CM59" s="39">
        <f t="shared" ca="1" si="292"/>
        <v>4.4452273952846642E-2</v>
      </c>
      <c r="CN59" s="40">
        <f t="shared" ca="1" si="136"/>
        <v>315293.38634688314</v>
      </c>
      <c r="CO59" s="39">
        <f t="shared" ca="1" si="293"/>
        <v>0.19356066014711149</v>
      </c>
      <c r="CP59" s="40">
        <f t="shared" ca="1" si="138"/>
        <v>399875.80488457205</v>
      </c>
      <c r="CQ59" s="39">
        <f t="shared" ca="1" si="294"/>
        <v>0.20797852867860483</v>
      </c>
      <c r="CR59" s="40">
        <f t="shared" ca="1" si="140"/>
        <v>463055.53281498648</v>
      </c>
      <c r="CS59" s="39">
        <f t="shared" ca="1" si="295"/>
        <v>-0.10204140210915641</v>
      </c>
      <c r="CT59" s="40">
        <f t="shared" ca="1" si="142"/>
        <v>442399.15934568358</v>
      </c>
      <c r="CU59" s="39">
        <f t="shared" ca="1" si="296"/>
        <v>2.8979765837594609E-3</v>
      </c>
      <c r="CV59" s="40">
        <f t="shared" ca="1" si="144"/>
        <v>1329039.4296633475</v>
      </c>
      <c r="CW59" s="39">
        <f t="shared" ca="1" si="297"/>
        <v>-5.2337833929408127E-2</v>
      </c>
      <c r="CX59" s="40">
        <f t="shared" ca="1" si="146"/>
        <v>346232.07423189894</v>
      </c>
      <c r="CY59" s="39">
        <f t="shared" ca="1" si="298"/>
        <v>-0.25125632069243525</v>
      </c>
      <c r="CZ59" s="40">
        <f t="shared" ca="1" si="148"/>
        <v>147471.1175264488</v>
      </c>
      <c r="DA59" s="39">
        <f t="shared" ca="1" si="299"/>
        <v>2.3302355190115972E-2</v>
      </c>
      <c r="DB59" s="40">
        <f t="shared" ca="1" si="150"/>
        <v>504910.67943789891</v>
      </c>
      <c r="DC59" s="39">
        <f t="shared" ca="1" si="300"/>
        <v>6.1560292103221288E-2</v>
      </c>
      <c r="DD59" s="40">
        <f t="shared" ca="1" si="152"/>
        <v>281619.05646999314</v>
      </c>
      <c r="DE59" s="39">
        <f t="shared" ca="1" si="301"/>
        <v>5.7461898296530291E-2</v>
      </c>
      <c r="DF59" s="40">
        <f t="shared" ca="1" si="154"/>
        <v>982770.48702826607</v>
      </c>
      <c r="DG59" s="39">
        <f t="shared" ca="1" si="302"/>
        <v>-0.30798743669607487</v>
      </c>
      <c r="DH59" s="40">
        <f t="shared" ca="1" si="156"/>
        <v>318403.89186966681</v>
      </c>
      <c r="DI59" s="39">
        <f t="shared" ca="1" si="303"/>
        <v>0.15562806253109926</v>
      </c>
      <c r="DJ59" s="40">
        <f t="shared" ca="1" si="158"/>
        <v>304969.04993476486</v>
      </c>
      <c r="DK59" s="39">
        <f t="shared" ca="1" si="304"/>
        <v>2.9090806548369028E-2</v>
      </c>
      <c r="DL59" s="40">
        <f t="shared" ca="1" si="160"/>
        <v>246169.86534332798</v>
      </c>
      <c r="DM59" s="39">
        <f t="shared" ca="1" si="305"/>
        <v>0.2844686312073938</v>
      </c>
      <c r="DN59" s="40">
        <f t="shared" ca="1" si="162"/>
        <v>164634.20465959172</v>
      </c>
      <c r="DO59" s="39">
        <f t="shared" ca="1" si="306"/>
        <v>7.8342685326214592E-3</v>
      </c>
      <c r="DP59" s="40">
        <f t="shared" ca="1" si="164"/>
        <v>189080.76970259813</v>
      </c>
      <c r="DQ59" s="39">
        <f t="shared" ca="1" si="307"/>
        <v>0.16846491210197267</v>
      </c>
      <c r="DR59" s="40">
        <f t="shared" ca="1" si="166"/>
        <v>385654.74744334962</v>
      </c>
      <c r="DS59" s="39">
        <f t="shared" ca="1" si="308"/>
        <v>5.7879634329046997E-2</v>
      </c>
      <c r="DT59" s="40">
        <f t="shared" ca="1" si="168"/>
        <v>212241.56163071675</v>
      </c>
      <c r="DU59" s="39">
        <f t="shared" ca="1" si="309"/>
        <v>0.13857599736622353</v>
      </c>
      <c r="DV59" s="40">
        <f t="shared" ca="1" si="170"/>
        <v>496681.25627906644</v>
      </c>
      <c r="DW59" s="39">
        <f t="shared" ca="1" si="310"/>
        <v>0.2039193086131422</v>
      </c>
      <c r="DX59" s="40">
        <f t="shared" ca="1" si="172"/>
        <v>182518.13828299116</v>
      </c>
      <c r="DY59" s="39">
        <f t="shared" ca="1" si="311"/>
        <v>-5.2333289962749129E-2</v>
      </c>
      <c r="DZ59" s="40">
        <f t="shared" ca="1" si="174"/>
        <v>336700.29320539342</v>
      </c>
      <c r="EA59" s="39">
        <f t="shared" ca="1" si="312"/>
        <v>4.5476558509972925E-2</v>
      </c>
      <c r="EB59" s="40">
        <f t="shared" ca="1" si="176"/>
        <v>130146.86672115413</v>
      </c>
      <c r="EC59" s="39">
        <f t="shared" ca="1" si="313"/>
        <v>0.16043671673700252</v>
      </c>
      <c r="ED59" s="40">
        <f t="shared" ca="1" si="178"/>
        <v>544000.71259604627</v>
      </c>
      <c r="EE59" s="39">
        <f t="shared" ca="1" si="314"/>
        <v>-0.13985378802251036</v>
      </c>
      <c r="EF59" s="40">
        <f t="shared" ca="1" si="180"/>
        <v>242395.04797362891</v>
      </c>
      <c r="EG59" s="39">
        <f t="shared" ca="1" si="315"/>
        <v>0.14418392054819995</v>
      </c>
      <c r="EH59" s="40">
        <f t="shared" ca="1" si="182"/>
        <v>749398.96201505524</v>
      </c>
      <c r="EI59" s="39">
        <f t="shared" ca="1" si="316"/>
        <v>0.26549667648063546</v>
      </c>
      <c r="EJ59" s="40">
        <f t="shared" ca="1" si="184"/>
        <v>305923.99326353351</v>
      </c>
      <c r="EK59" s="39">
        <f t="shared" ca="1" si="317"/>
        <v>0.21948638296764167</v>
      </c>
      <c r="EL59" s="40">
        <f t="shared" ca="1" si="186"/>
        <v>162742.23670603367</v>
      </c>
      <c r="EM59" s="39">
        <f t="shared" ca="1" si="318"/>
        <v>1.8330235669740007E-2</v>
      </c>
      <c r="EN59" s="40">
        <f t="shared" ca="1" si="188"/>
        <v>251677.81395564697</v>
      </c>
      <c r="EO59" s="39">
        <f t="shared" ca="1" si="319"/>
        <v>-7.6990534711941117E-2</v>
      </c>
      <c r="EP59" s="40">
        <f t="shared" ca="1" si="190"/>
        <v>374035.3379845724</v>
      </c>
      <c r="EQ59" s="39">
        <f t="shared" ca="1" si="320"/>
        <v>0.25816527623574909</v>
      </c>
      <c r="ER59" s="40">
        <f t="shared" ca="1" si="192"/>
        <v>242746.52771530679</v>
      </c>
      <c r="ES59" s="39">
        <f t="shared" ca="1" si="321"/>
        <v>-9.0316147568216459E-2</v>
      </c>
      <c r="ET59" s="40">
        <f t="shared" ca="1" si="194"/>
        <v>289549.24764886242</v>
      </c>
      <c r="EU59" s="39">
        <f t="shared" ca="1" si="322"/>
        <v>9.6193962485588091E-2</v>
      </c>
      <c r="EV59" s="40">
        <f t="shared" ca="1" si="196"/>
        <v>155696.17919672836</v>
      </c>
      <c r="EW59" s="39">
        <f t="shared" ca="1" si="323"/>
        <v>-2.4936392101045209E-2</v>
      </c>
      <c r="EX59" s="40">
        <f t="shared" ca="1" si="198"/>
        <v>175076.8259998697</v>
      </c>
      <c r="EY59" s="39">
        <f t="shared" ca="1" si="324"/>
        <v>0.14470621223322361</v>
      </c>
      <c r="EZ59" s="40">
        <f t="shared" ca="1" si="200"/>
        <v>558344.69389543554</v>
      </c>
      <c r="FA59" s="39">
        <f t="shared" ca="1" si="325"/>
        <v>4.7049685625579193E-2</v>
      </c>
      <c r="FB59" s="40">
        <f t="shared" ca="1" si="202"/>
        <v>471414.5443234854</v>
      </c>
      <c r="FC59" s="39">
        <f t="shared" ca="1" si="326"/>
        <v>1.4750917357817615E-2</v>
      </c>
      <c r="FD59" s="40">
        <f t="shared" ca="1" si="204"/>
        <v>88250.798075672588</v>
      </c>
      <c r="FE59" s="39">
        <f t="shared" ca="1" si="327"/>
        <v>-0.15494618518092165</v>
      </c>
      <c r="FF59" s="40">
        <f t="shared" ca="1" si="206"/>
        <v>450817.50253308925</v>
      </c>
      <c r="FG59" s="39">
        <f t="shared" ca="1" si="328"/>
        <v>2.880416096758099E-2</v>
      </c>
      <c r="FH59" s="40">
        <f t="shared" ca="1" si="208"/>
        <v>367357.04302512883</v>
      </c>
      <c r="FI59" s="39">
        <f t="shared" ca="1" si="329"/>
        <v>-6.1905245876440286E-2</v>
      </c>
      <c r="FJ59" s="40">
        <f t="shared" ca="1" si="210"/>
        <v>476722.52612332359</v>
      </c>
      <c r="FK59" s="39">
        <f t="shared" ca="1" si="330"/>
        <v>8.5334676929912881E-2</v>
      </c>
      <c r="FL59" s="40">
        <f t="shared" ca="1" si="212"/>
        <v>245183.91359518343</v>
      </c>
      <c r="FM59" s="39">
        <f t="shared" ca="1" si="331"/>
        <v>0.22240056389389973</v>
      </c>
      <c r="FN59" s="40">
        <f t="shared" ca="1" si="214"/>
        <v>359836.12133839732</v>
      </c>
      <c r="FO59" s="39">
        <f t="shared" ca="1" si="332"/>
        <v>0.16107089489444176</v>
      </c>
      <c r="FP59" s="40">
        <f t="shared" ca="1" si="216"/>
        <v>959112.24648535624</v>
      </c>
      <c r="FQ59" s="39">
        <f t="shared" ca="1" si="333"/>
        <v>-6.9145345756636889E-2</v>
      </c>
      <c r="FR59" s="40">
        <f t="shared" ca="1" si="218"/>
        <v>168857.34079712786</v>
      </c>
      <c r="FS59" s="39">
        <f t="shared" ca="1" si="334"/>
        <v>0.21434131152372438</v>
      </c>
      <c r="FT59" s="40">
        <f t="shared" ca="1" si="220"/>
        <v>300636.02475852025</v>
      </c>
      <c r="FU59" s="39">
        <f t="shared" ca="1" si="335"/>
        <v>0.29988052407296661</v>
      </c>
      <c r="FV59" s="40">
        <f t="shared" ca="1" si="222"/>
        <v>609775.51810689829</v>
      </c>
      <c r="FW59" s="39">
        <f t="shared" ca="1" si="336"/>
        <v>-2.4333534196141968E-3</v>
      </c>
      <c r="FX59" s="40">
        <f t="shared" ca="1" si="224"/>
        <v>411901.01204782107</v>
      </c>
      <c r="FY59" s="39">
        <f t="shared" ca="1" si="337"/>
        <v>-3.6494399894844647E-2</v>
      </c>
      <c r="FZ59" s="40">
        <f t="shared" ca="1" si="226"/>
        <v>227432.25387030514</v>
      </c>
      <c r="GA59" s="39">
        <f t="shared" ca="1" si="338"/>
        <v>0.25506187160700144</v>
      </c>
      <c r="GB59" s="40">
        <f t="shared" ca="1" si="228"/>
        <v>263790.62446383573</v>
      </c>
      <c r="GC59" s="39">
        <f t="shared" ca="1" si="339"/>
        <v>-2.8099656893772369E-2</v>
      </c>
      <c r="GD59" s="40">
        <f t="shared" ca="1" si="230"/>
        <v>504110.94196586753</v>
      </c>
      <c r="GE59" s="39">
        <f t="shared" ca="1" si="340"/>
        <v>1.7033345624301564E-2</v>
      </c>
      <c r="GF59" s="40">
        <f t="shared" ca="1" si="232"/>
        <v>146664.34520851853</v>
      </c>
      <c r="GG59" s="39">
        <f t="shared" ca="1" si="341"/>
        <v>1.2375361117300362E-2</v>
      </c>
      <c r="GH59" s="40">
        <f t="shared" ca="1" si="234"/>
        <v>978210.79614902625</v>
      </c>
      <c r="GI59" s="39">
        <f t="shared" ca="1" si="342"/>
        <v>-4.0460441148074656E-2</v>
      </c>
      <c r="GJ59" s="40">
        <f t="shared" ca="1" si="236"/>
        <v>414821.17932877108</v>
      </c>
      <c r="GK59" s="39">
        <f t="shared" ca="1" si="343"/>
        <v>0.30350425913503182</v>
      </c>
      <c r="GL59" s="40">
        <f t="shared" ca="1" si="238"/>
        <v>521043.4755862914</v>
      </c>
      <c r="GM59" s="39">
        <f t="shared" ca="1" si="344"/>
        <v>-0.14997893815120683</v>
      </c>
      <c r="GN59" s="40">
        <f t="shared" ca="1" si="240"/>
        <v>352194.90398845886</v>
      </c>
      <c r="GO59" s="39">
        <f t="shared" ca="1" si="345"/>
        <v>3.7969933533827646E-2</v>
      </c>
      <c r="GP59" s="40">
        <f t="shared" ca="1" si="242"/>
        <v>161584.26384620744</v>
      </c>
      <c r="GQ59" s="39">
        <f t="shared" ca="1" si="346"/>
        <v>4.9240125367583598E-2</v>
      </c>
      <c r="GR59" s="40">
        <f t="shared" ca="1" si="244"/>
        <v>499573.58600042108</v>
      </c>
      <c r="GS59" s="39">
        <f t="shared" ca="1" si="347"/>
        <v>2.3767603909857511E-2</v>
      </c>
      <c r="GT59" s="40">
        <f t="shared" ca="1" si="246"/>
        <v>240852.45455956634</v>
      </c>
      <c r="GU59" s="14"/>
      <c r="GV59" s="37"/>
      <c r="GW59" s="14"/>
      <c r="GX59" s="37"/>
    </row>
    <row r="60" spans="1:206" x14ac:dyDescent="0.2">
      <c r="A60" s="54">
        <v>46996</v>
      </c>
      <c r="B60" s="84">
        <v>1893.7154400000002</v>
      </c>
      <c r="C60" s="60">
        <f t="shared" ca="1" si="248"/>
        <v>0.16405226942599654</v>
      </c>
      <c r="D60" s="40">
        <f t="shared" ca="1" si="247"/>
        <v>473329.9567866436</v>
      </c>
      <c r="E60" s="39">
        <f t="shared" ca="1" si="249"/>
        <v>1.7586366991898309E-2</v>
      </c>
      <c r="F60" s="40">
        <f t="shared" ca="1" si="50"/>
        <v>918553.34531589737</v>
      </c>
      <c r="G60" s="39">
        <f t="shared" ca="1" si="250"/>
        <v>7.4214081937358692E-2</v>
      </c>
      <c r="H60" s="40">
        <f t="shared" ca="1" si="52"/>
        <v>374231.24909699382</v>
      </c>
      <c r="I60" s="39">
        <f t="shared" ca="1" si="251"/>
        <v>4.5126142955651316E-2</v>
      </c>
      <c r="J60" s="40">
        <f t="shared" ca="1" si="54"/>
        <v>639848.26198184001</v>
      </c>
      <c r="K60" s="39">
        <f t="shared" ca="1" si="252"/>
        <v>6.5357032401660548E-2</v>
      </c>
      <c r="L60" s="40">
        <f t="shared" ca="1" si="56"/>
        <v>1311153.7673714308</v>
      </c>
      <c r="M60" s="39">
        <f t="shared" ca="1" si="253"/>
        <v>2.5914558248819528E-2</v>
      </c>
      <c r="N60" s="40">
        <f t="shared" ca="1" si="58"/>
        <v>358514.64539326512</v>
      </c>
      <c r="O60" s="39">
        <f t="shared" ca="1" si="254"/>
        <v>0.1574200515397777</v>
      </c>
      <c r="P60" s="40">
        <f t="shared" ca="1" si="60"/>
        <v>613107.56505096483</v>
      </c>
      <c r="Q60" s="39">
        <f t="shared" ca="1" si="255"/>
        <v>2.4001638332653584E-2</v>
      </c>
      <c r="R60" s="40">
        <f t="shared" ca="1" si="62"/>
        <v>521127.08273838193</v>
      </c>
      <c r="S60" s="39">
        <f t="shared" ca="1" si="256"/>
        <v>-0.10896812875629638</v>
      </c>
      <c r="T60" s="40">
        <f t="shared" ca="1" si="64"/>
        <v>138218.49473580532</v>
      </c>
      <c r="U60" s="39">
        <f t="shared" ca="1" si="257"/>
        <v>-7.6477126742621609E-2</v>
      </c>
      <c r="V60" s="40">
        <f t="shared" ca="1" si="66"/>
        <v>200848.34493987219</v>
      </c>
      <c r="W60" s="39">
        <f t="shared" ca="1" si="258"/>
        <v>0.25175085309200174</v>
      </c>
      <c r="X60" s="40">
        <f t="shared" ca="1" si="68"/>
        <v>231166.72883813269</v>
      </c>
      <c r="Y60" s="39">
        <f t="shared" ca="1" si="259"/>
        <v>-4.2695872514074563E-2</v>
      </c>
      <c r="Z60" s="40">
        <f t="shared" ca="1" si="70"/>
        <v>365024.47876321973</v>
      </c>
      <c r="AA60" s="39">
        <f t="shared" ca="1" si="260"/>
        <v>-9.9037773729845874E-2</v>
      </c>
      <c r="AB60" s="40">
        <f t="shared" ca="1" si="72"/>
        <v>453853.25114380207</v>
      </c>
      <c r="AC60" s="39">
        <f t="shared" ca="1" si="261"/>
        <v>1.6609333092940617E-2</v>
      </c>
      <c r="AD60" s="40">
        <f t="shared" ca="1" si="74"/>
        <v>360212.33485772461</v>
      </c>
      <c r="AE60" s="39">
        <f t="shared" ca="1" si="262"/>
        <v>9.4668907103959782E-2</v>
      </c>
      <c r="AF60" s="40">
        <f t="shared" ca="1" si="76"/>
        <v>375254.92823179165</v>
      </c>
      <c r="AG60" s="39">
        <f t="shared" ca="1" si="263"/>
        <v>2.091226779114929E-2</v>
      </c>
      <c r="AH60" s="40">
        <f t="shared" ca="1" si="78"/>
        <v>220040.12272098125</v>
      </c>
      <c r="AI60" s="39">
        <f t="shared" ca="1" si="264"/>
        <v>0.17665133516834292</v>
      </c>
      <c r="AJ60" s="40">
        <f t="shared" ca="1" si="80"/>
        <v>173748.73480435935</v>
      </c>
      <c r="AK60" s="39">
        <f t="shared" ca="1" si="265"/>
        <v>0.20215925672135229</v>
      </c>
      <c r="AL60" s="40">
        <f t="shared" ca="1" si="82"/>
        <v>173369.72448310771</v>
      </c>
      <c r="AM60" s="39">
        <f t="shared" ca="1" si="266"/>
        <v>-0.13124437736300634</v>
      </c>
      <c r="AN60" s="40">
        <f t="shared" ca="1" si="84"/>
        <v>254813.93484826697</v>
      </c>
      <c r="AO60" s="39">
        <f t="shared" ca="1" si="267"/>
        <v>-4.8229031853198275E-2</v>
      </c>
      <c r="AP60" s="40">
        <f t="shared" ca="1" si="86"/>
        <v>1196900.6260755367</v>
      </c>
      <c r="AQ60" s="39">
        <f t="shared" ca="1" si="268"/>
        <v>-0.12756764638285867</v>
      </c>
      <c r="AR60" s="40">
        <f t="shared" ca="1" si="88"/>
        <v>199339.08261267957</v>
      </c>
      <c r="AS60" s="39">
        <f t="shared" ca="1" si="269"/>
        <v>0.1786349981924342</v>
      </c>
      <c r="AT60" s="40">
        <f t="shared" ca="1" si="90"/>
        <v>116152.5651924751</v>
      </c>
      <c r="AU60" s="39">
        <f t="shared" ca="1" si="270"/>
        <v>-2.1482506748249176E-2</v>
      </c>
      <c r="AV60" s="40">
        <f t="shared" ca="1" si="92"/>
        <v>737809.505941218</v>
      </c>
      <c r="AW60" s="39">
        <f t="shared" ca="1" si="271"/>
        <v>-1.791148251016654E-2</v>
      </c>
      <c r="AX60" s="40">
        <f t="shared" ca="1" si="94"/>
        <v>256431.6637584182</v>
      </c>
      <c r="AY60" s="39">
        <f t="shared" ca="1" si="272"/>
        <v>0.17607339996163199</v>
      </c>
      <c r="AZ60" s="40">
        <f t="shared" ca="1" si="96"/>
        <v>476626.01811456209</v>
      </c>
      <c r="BA60" s="39">
        <f t="shared" ca="1" si="273"/>
        <v>3.2536084728085134E-2</v>
      </c>
      <c r="BB60" s="40">
        <f t="shared" ca="1" si="98"/>
        <v>111586.73141106364</v>
      </c>
      <c r="BC60" s="39">
        <f t="shared" ca="1" si="274"/>
        <v>-2.325132846450665E-2</v>
      </c>
      <c r="BD60" s="40">
        <f t="shared" ca="1" si="100"/>
        <v>127310.08492805889</v>
      </c>
      <c r="BE60" s="39">
        <f t="shared" ca="1" si="275"/>
        <v>0.15228227757254384</v>
      </c>
      <c r="BF60" s="40">
        <f t="shared" ca="1" si="102"/>
        <v>128474.69496099038</v>
      </c>
      <c r="BG60" s="39">
        <f t="shared" ca="1" si="276"/>
        <v>0.11551271160744944</v>
      </c>
      <c r="BH60" s="40">
        <f t="shared" ca="1" si="104"/>
        <v>110372.58700565173</v>
      </c>
      <c r="BI60" s="39">
        <f t="shared" ca="1" si="277"/>
        <v>0.24905817389253546</v>
      </c>
      <c r="BJ60" s="40">
        <f t="shared" ca="1" si="106"/>
        <v>313340.36028284155</v>
      </c>
      <c r="BK60" s="39">
        <f t="shared" ca="1" si="278"/>
        <v>8.7249804951359408E-2</v>
      </c>
      <c r="BL60" s="40">
        <f t="shared" ca="1" si="108"/>
        <v>290973.39284139941</v>
      </c>
      <c r="BM60" s="39">
        <f t="shared" ca="1" si="279"/>
        <v>0.18485311532591495</v>
      </c>
      <c r="BN60" s="40">
        <f t="shared" ca="1" si="110"/>
        <v>138840.64415087758</v>
      </c>
      <c r="BO60" s="39">
        <f t="shared" ca="1" si="280"/>
        <v>7.9779138810780581E-2</v>
      </c>
      <c r="BP60" s="40">
        <f t="shared" ca="1" si="112"/>
        <v>106403.02123036823</v>
      </c>
      <c r="BQ60" s="39">
        <f t="shared" ca="1" si="281"/>
        <v>6.0607508912099692E-2</v>
      </c>
      <c r="BR60" s="40">
        <f t="shared" ca="1" si="114"/>
        <v>435369.17985886097</v>
      </c>
      <c r="BS60" s="39">
        <f t="shared" ca="1" si="282"/>
        <v>-1.3313118828714714E-2</v>
      </c>
      <c r="BT60" s="40">
        <f t="shared" ca="1" si="116"/>
        <v>479742.76500829798</v>
      </c>
      <c r="BU60" s="39">
        <f t="shared" ca="1" si="283"/>
        <v>-9.6565392704383829E-2</v>
      </c>
      <c r="BV60" s="40">
        <f t="shared" ca="1" si="118"/>
        <v>129084.0444582279</v>
      </c>
      <c r="BW60" s="39">
        <f t="shared" ca="1" si="284"/>
        <v>-0.12451642762952383</v>
      </c>
      <c r="BX60" s="40">
        <f t="shared" ca="1" si="120"/>
        <v>134396.38186681207</v>
      </c>
      <c r="BY60" s="39">
        <f t="shared" ca="1" si="285"/>
        <v>0.10860716046958802</v>
      </c>
      <c r="BZ60" s="40">
        <f t="shared" ca="1" si="122"/>
        <v>290158.72487872868</v>
      </c>
      <c r="CA60" s="39">
        <f t="shared" ca="1" si="286"/>
        <v>-2.3384393330968277E-2</v>
      </c>
      <c r="CB60" s="40">
        <f t="shared" ca="1" si="124"/>
        <v>306012.35761512636</v>
      </c>
      <c r="CC60" s="39">
        <f t="shared" ca="1" si="287"/>
        <v>6.4875060497808917E-2</v>
      </c>
      <c r="CD60" s="40">
        <f t="shared" ca="1" si="126"/>
        <v>366017.61563688429</v>
      </c>
      <c r="CE60" s="39">
        <f t="shared" ca="1" si="288"/>
        <v>-0.14066737646058572</v>
      </c>
      <c r="CF60" s="40">
        <f t="shared" ca="1" si="128"/>
        <v>754517.40713023616</v>
      </c>
      <c r="CG60" s="39">
        <f t="shared" ca="1" si="289"/>
        <v>-2.0565517496492096E-2</v>
      </c>
      <c r="CH60" s="40">
        <f t="shared" ca="1" si="130"/>
        <v>271056.68178060179</v>
      </c>
      <c r="CI60" s="39">
        <f t="shared" ca="1" si="290"/>
        <v>8.4199528260518935E-2</v>
      </c>
      <c r="CJ60" s="40">
        <f t="shared" ca="1" si="132"/>
        <v>179193.71309323501</v>
      </c>
      <c r="CK60" s="39">
        <f t="shared" ca="1" si="291"/>
        <v>-0.11006299350238943</v>
      </c>
      <c r="CL60" s="40">
        <f t="shared" ca="1" si="134"/>
        <v>255328.83761761861</v>
      </c>
      <c r="CM60" s="39">
        <f t="shared" ca="1" si="292"/>
        <v>1.4255482177148275E-2</v>
      </c>
      <c r="CN60" s="40">
        <f t="shared" ca="1" si="136"/>
        <v>321681.76103652385</v>
      </c>
      <c r="CO60" s="39">
        <f t="shared" ca="1" si="293"/>
        <v>-1.7862724539225661E-2</v>
      </c>
      <c r="CP60" s="40">
        <f t="shared" ca="1" si="138"/>
        <v>394626.64897201781</v>
      </c>
      <c r="CQ60" s="39">
        <f t="shared" ca="1" si="294"/>
        <v>0.18693625721421617</v>
      </c>
      <c r="CR60" s="40">
        <f t="shared" ca="1" si="140"/>
        <v>551511.11644175474</v>
      </c>
      <c r="CS60" s="39">
        <f t="shared" ca="1" si="295"/>
        <v>3.7943072066441395E-2</v>
      </c>
      <c r="CT60" s="40">
        <f t="shared" ca="1" si="142"/>
        <v>461078.85797086993</v>
      </c>
      <c r="CU60" s="39">
        <f t="shared" ca="1" si="296"/>
        <v>-0.18717479152644331</v>
      </c>
      <c r="CV60" s="40">
        <f t="shared" ca="1" si="144"/>
        <v>1082170.4669256872</v>
      </c>
      <c r="CW60" s="39">
        <f t="shared" ca="1" si="297"/>
        <v>9.4407022260612733E-2</v>
      </c>
      <c r="CX60" s="40">
        <f t="shared" ca="1" si="146"/>
        <v>380812.52881124796</v>
      </c>
      <c r="CY60" s="39">
        <f t="shared" ca="1" si="298"/>
        <v>0.21099848519650391</v>
      </c>
      <c r="CZ60" s="40">
        <f t="shared" ca="1" si="148"/>
        <v>180481.01537476509</v>
      </c>
      <c r="DA60" s="39">
        <f t="shared" ca="1" si="299"/>
        <v>0.17775994260849992</v>
      </c>
      <c r="DB60" s="40">
        <f t="shared" ca="1" si="150"/>
        <v>596557.28827719856</v>
      </c>
      <c r="DC60" s="39">
        <f t="shared" ca="1" si="300"/>
        <v>1.0796019976498025E-3</v>
      </c>
      <c r="DD60" s="40">
        <f t="shared" ca="1" si="152"/>
        <v>283816.80840593437</v>
      </c>
      <c r="DE60" s="39">
        <f t="shared" ca="1" si="301"/>
        <v>0.15424914038017487</v>
      </c>
      <c r="DF60" s="40">
        <f t="shared" ca="1" si="154"/>
        <v>1136255.705283382</v>
      </c>
      <c r="DG60" s="39">
        <f t="shared" ca="1" si="302"/>
        <v>-7.3478121813722097E-2</v>
      </c>
      <c r="DH60" s="40">
        <f t="shared" ca="1" si="156"/>
        <v>296901.88735690422</v>
      </c>
      <c r="DI60" s="39">
        <f t="shared" ca="1" si="303"/>
        <v>-6.8516194500949257E-2</v>
      </c>
      <c r="DJ60" s="40">
        <f t="shared" ca="1" si="158"/>
        <v>285967.44663266483</v>
      </c>
      <c r="DK60" s="39">
        <f t="shared" ca="1" si="304"/>
        <v>4.0764314394783195E-2</v>
      </c>
      <c r="DL60" s="40">
        <f t="shared" ca="1" si="160"/>
        <v>258098.52656870484</v>
      </c>
      <c r="DM60" s="39">
        <f t="shared" ca="1" si="305"/>
        <v>0.10399534874246888</v>
      </c>
      <c r="DN60" s="40">
        <f t="shared" ca="1" si="162"/>
        <v>183649.11162810496</v>
      </c>
      <c r="DO60" s="39">
        <f t="shared" ca="1" si="306"/>
        <v>-4.2115715800734095E-2</v>
      </c>
      <c r="DP60" s="40">
        <f t="shared" ca="1" si="164"/>
        <v>183011.21318241945</v>
      </c>
      <c r="DQ60" s="39">
        <f t="shared" ca="1" si="307"/>
        <v>3.4538849358721715E-2</v>
      </c>
      <c r="DR60" s="40">
        <f t="shared" ca="1" si="166"/>
        <v>400868.53410977137</v>
      </c>
      <c r="DS60" s="39">
        <f t="shared" ca="1" si="308"/>
        <v>0.10800512496301801</v>
      </c>
      <c r="DT60" s="40">
        <f t="shared" ca="1" si="168"/>
        <v>237058.45345698841</v>
      </c>
      <c r="DU60" s="39">
        <f t="shared" ca="1" si="309"/>
        <v>0.18852409939125095</v>
      </c>
      <c r="DV60" s="40">
        <f t="shared" ca="1" si="170"/>
        <v>592211.35824359255</v>
      </c>
      <c r="DW60" s="39">
        <f t="shared" ca="1" si="310"/>
        <v>-0.14725953905814365</v>
      </c>
      <c r="DX60" s="40">
        <f t="shared" ca="1" si="172"/>
        <v>157534.31680968736</v>
      </c>
      <c r="DY60" s="39">
        <f t="shared" ca="1" si="311"/>
        <v>3.4536789217914761E-2</v>
      </c>
      <c r="DZ60" s="40">
        <f t="shared" ca="1" si="174"/>
        <v>350222.55570143816</v>
      </c>
      <c r="EA60" s="39">
        <f t="shared" ca="1" si="312"/>
        <v>-0.26388418109817879</v>
      </c>
      <c r="EB60" s="40">
        <f t="shared" ca="1" si="176"/>
        <v>97696.882813948556</v>
      </c>
      <c r="EC60" s="39">
        <f t="shared" ca="1" si="313"/>
        <v>8.9104891784510254E-2</v>
      </c>
      <c r="ED60" s="40">
        <f t="shared" ca="1" si="178"/>
        <v>594367.55266261357</v>
      </c>
      <c r="EE60" s="39">
        <f t="shared" ca="1" si="314"/>
        <v>-6.0620957171327448E-2</v>
      </c>
      <c r="EF60" s="40">
        <f t="shared" ca="1" si="180"/>
        <v>229594.54359187771</v>
      </c>
      <c r="EG60" s="39">
        <f t="shared" ca="1" si="315"/>
        <v>6.1875974822469232E-2</v>
      </c>
      <c r="EH60" s="40">
        <f t="shared" ca="1" si="182"/>
        <v>797662.46876068343</v>
      </c>
      <c r="EI60" s="39">
        <f t="shared" ca="1" si="316"/>
        <v>-2.7582198442391147E-2</v>
      </c>
      <c r="EJ60" s="40">
        <f t="shared" ca="1" si="184"/>
        <v>299379.65241305</v>
      </c>
      <c r="EK60" s="39">
        <f t="shared" ca="1" si="317"/>
        <v>-1.6462310467172045E-3</v>
      </c>
      <c r="EL60" s="40">
        <f t="shared" ca="1" si="186"/>
        <v>164368.04082335599</v>
      </c>
      <c r="EM60" s="39">
        <f t="shared" ca="1" si="318"/>
        <v>-0.13641338245837617</v>
      </c>
      <c r="EN60" s="40">
        <f t="shared" ca="1" si="188"/>
        <v>219239.30750422724</v>
      </c>
      <c r="EO60" s="39">
        <f t="shared" ca="1" si="319"/>
        <v>0.31491071925872688</v>
      </c>
      <c r="EP60" s="40">
        <f t="shared" ca="1" si="190"/>
        <v>493716.79073747509</v>
      </c>
      <c r="EQ60" s="39">
        <f t="shared" ca="1" si="320"/>
        <v>5.6012358193896807E-2</v>
      </c>
      <c r="ER60" s="40">
        <f t="shared" ca="1" si="192"/>
        <v>258237.04861602123</v>
      </c>
      <c r="ES60" s="39">
        <f t="shared" ca="1" si="321"/>
        <v>2.1922763866379286E-2</v>
      </c>
      <c r="ET60" s="40">
        <f t="shared" ca="1" si="194"/>
        <v>297790.68287275621</v>
      </c>
      <c r="EU60" s="39">
        <f t="shared" ca="1" si="322"/>
        <v>-4.5426278925243972E-2</v>
      </c>
      <c r="EV60" s="40">
        <f t="shared" ca="1" si="196"/>
        <v>150517.19657294301</v>
      </c>
      <c r="EW60" s="39">
        <f t="shared" ca="1" si="323"/>
        <v>-0.24482884046812833</v>
      </c>
      <c r="EX60" s="40">
        <f t="shared" ca="1" si="198"/>
        <v>134106.68513748134</v>
      </c>
      <c r="EY60" s="39">
        <f t="shared" ca="1" si="324"/>
        <v>0.19939123452449359</v>
      </c>
      <c r="EZ60" s="40">
        <f t="shared" ca="1" si="200"/>
        <v>671567.44714144687</v>
      </c>
      <c r="FA60" s="39">
        <f t="shared" ca="1" si="325"/>
        <v>0.38755360790326415</v>
      </c>
      <c r="FB60" s="40">
        <f t="shared" ca="1" si="202"/>
        <v>656006.66723412543</v>
      </c>
      <c r="FC60" s="39">
        <f t="shared" ca="1" si="326"/>
        <v>9.2831864269686315E-2</v>
      </c>
      <c r="FD60" s="40">
        <f t="shared" ca="1" si="204"/>
        <v>98336.999624324919</v>
      </c>
      <c r="FE60" s="39">
        <f t="shared" ca="1" si="327"/>
        <v>0.12134160646653314</v>
      </c>
      <c r="FF60" s="40">
        <f t="shared" ca="1" si="206"/>
        <v>507414.13795368467</v>
      </c>
      <c r="FG60" s="39">
        <f t="shared" ca="1" si="328"/>
        <v>-4.0333135016239495E-2</v>
      </c>
      <c r="FH60" s="40">
        <f t="shared" ca="1" si="208"/>
        <v>354434.09724962979</v>
      </c>
      <c r="FI60" s="39">
        <f t="shared" ca="1" si="329"/>
        <v>-8.8244349566737379E-2</v>
      </c>
      <c r="FJ60" s="40">
        <f t="shared" ca="1" si="210"/>
        <v>436548.17232175899</v>
      </c>
      <c r="FK60" s="39">
        <f t="shared" ca="1" si="330"/>
        <v>0.1533452155719818</v>
      </c>
      <c r="FL60" s="40">
        <f t="shared" ca="1" si="212"/>
        <v>284675.409120219</v>
      </c>
      <c r="FM60" s="39">
        <f t="shared" ca="1" si="331"/>
        <v>-0.16641880427916775</v>
      </c>
      <c r="FN60" s="40">
        <f t="shared" ca="1" si="214"/>
        <v>301846.33972880774</v>
      </c>
      <c r="FO60" s="39">
        <f t="shared" ca="1" si="332"/>
        <v>-0.18940485667962054</v>
      </c>
      <c r="FP60" s="40">
        <f t="shared" ca="1" si="216"/>
        <v>779345.44434012857</v>
      </c>
      <c r="FQ60" s="39">
        <f t="shared" ca="1" si="333"/>
        <v>3.5086149832360851E-2</v>
      </c>
      <c r="FR60" s="40">
        <f t="shared" ca="1" si="218"/>
        <v>176675.61019662992</v>
      </c>
      <c r="FS60" s="39">
        <f t="shared" ca="1" si="334"/>
        <v>0.17533248676848395</v>
      </c>
      <c r="FT60" s="40">
        <f t="shared" ca="1" si="220"/>
        <v>355241.00203162315</v>
      </c>
      <c r="FU60" s="39">
        <f t="shared" ca="1" si="335"/>
        <v>5.2812957129419677E-3</v>
      </c>
      <c r="FV60" s="40">
        <f t="shared" ca="1" si="222"/>
        <v>614889.63837653329</v>
      </c>
      <c r="FW60" s="39">
        <f t="shared" ca="1" si="336"/>
        <v>3.4756246881158873E-3</v>
      </c>
      <c r="FX60" s="40">
        <f t="shared" ca="1" si="224"/>
        <v>415226.34081435436</v>
      </c>
      <c r="FY60" s="39">
        <f t="shared" ca="1" si="337"/>
        <v>0.19487420535785613</v>
      </c>
      <c r="FZ60" s="40">
        <f t="shared" ca="1" si="226"/>
        <v>273646.64905602706</v>
      </c>
      <c r="GA60" s="39">
        <f t="shared" ca="1" si="338"/>
        <v>-4.8064160355116091E-2</v>
      </c>
      <c r="GB60" s="40">
        <f t="shared" ca="1" si="228"/>
        <v>253005.46502942973</v>
      </c>
      <c r="GC60" s="39">
        <f t="shared" ca="1" si="339"/>
        <v>-9.9540561896270224E-2</v>
      </c>
      <c r="GD60" s="40">
        <f t="shared" ca="1" si="230"/>
        <v>455825.17098452698</v>
      </c>
      <c r="GE60" s="39">
        <f t="shared" ca="1" si="340"/>
        <v>-0.19481386159424821</v>
      </c>
      <c r="GF60" s="40">
        <f t="shared" ca="1" si="232"/>
        <v>119985.81320025516</v>
      </c>
      <c r="GG60" s="39">
        <f t="shared" ca="1" si="341"/>
        <v>0.10595213891658975</v>
      </c>
      <c r="GH60" s="40">
        <f t="shared" ca="1" si="234"/>
        <v>1083748.0377523159</v>
      </c>
      <c r="GI60" s="39">
        <f t="shared" ca="1" si="342"/>
        <v>0.12148275867922162</v>
      </c>
      <c r="GJ60" s="40">
        <f t="shared" ca="1" si="236"/>
        <v>467108.51599219826</v>
      </c>
      <c r="GK60" s="39">
        <f t="shared" ca="1" si="343"/>
        <v>-1.7022351327489957E-3</v>
      </c>
      <c r="GL60" s="40">
        <f t="shared" ca="1" si="238"/>
        <v>522050.25251645874</v>
      </c>
      <c r="GM60" s="39">
        <f t="shared" ca="1" si="344"/>
        <v>-4.4741921105805126E-2</v>
      </c>
      <c r="GN60" s="40">
        <f t="shared" ca="1" si="240"/>
        <v>338330.74282034062</v>
      </c>
      <c r="GO60" s="39">
        <f t="shared" ca="1" si="345"/>
        <v>4.1249170807524882E-2</v>
      </c>
      <c r="GP60" s="40">
        <f t="shared" ca="1" si="242"/>
        <v>170143.19618540781</v>
      </c>
      <c r="GQ60" s="39">
        <f t="shared" ca="1" si="346"/>
        <v>-3.2111007039705423E-2</v>
      </c>
      <c r="GR60" s="40">
        <f t="shared" ca="1" si="244"/>
        <v>485425.49050351069</v>
      </c>
      <c r="GS60" s="39">
        <f t="shared" ca="1" si="347"/>
        <v>-0.25136825923899997</v>
      </c>
      <c r="GT60" s="40">
        <f t="shared" ca="1" si="246"/>
        <v>182203.50776348781</v>
      </c>
      <c r="GU60" s="14"/>
      <c r="GV60" s="37"/>
      <c r="GW60" s="14"/>
      <c r="GX60" s="37"/>
    </row>
    <row r="61" spans="1:206" x14ac:dyDescent="0.2">
      <c r="A61" s="54">
        <v>47026</v>
      </c>
      <c r="B61" s="84">
        <v>1893.7154400000002</v>
      </c>
      <c r="C61" s="60">
        <f t="shared" ca="1" si="248"/>
        <v>-2.7505941927491485E-2</v>
      </c>
      <c r="D61" s="40">
        <f t="shared" ca="1" si="247"/>
        <v>462204.28592272813</v>
      </c>
      <c r="E61" s="39">
        <f t="shared" ca="1" si="249"/>
        <v>-3.5467709030868107E-2</v>
      </c>
      <c r="F61" s="40">
        <f t="shared" ca="1" si="50"/>
        <v>887868.07797490258</v>
      </c>
      <c r="G61" s="39">
        <f t="shared" ca="1" si="250"/>
        <v>-0.13852011306963882</v>
      </c>
      <c r="H61" s="40">
        <f t="shared" ca="1" si="52"/>
        <v>324286.40959788603</v>
      </c>
      <c r="I61" s="39">
        <f t="shared" ca="1" si="251"/>
        <v>1.2091587256724413E-2</v>
      </c>
      <c r="J61" s="40">
        <f t="shared" ca="1" si="54"/>
        <v>649478.75851265702</v>
      </c>
      <c r="K61" s="39">
        <f t="shared" ca="1" si="252"/>
        <v>-0.10396157474403639</v>
      </c>
      <c r="L61" s="40">
        <f t="shared" ca="1" si="56"/>
        <v>1176737.8724239208</v>
      </c>
      <c r="M61" s="39">
        <f t="shared" ca="1" si="253"/>
        <v>0.10487244443442592</v>
      </c>
      <c r="N61" s="40">
        <f t="shared" ca="1" si="58"/>
        <v>398006.66806119826</v>
      </c>
      <c r="O61" s="39">
        <f t="shared" ca="1" si="254"/>
        <v>0.2213522761635501</v>
      </c>
      <c r="P61" s="40">
        <f t="shared" ca="1" si="60"/>
        <v>750714.03554808779</v>
      </c>
      <c r="Q61" s="39">
        <f t="shared" ca="1" si="255"/>
        <v>2.0291377933379939E-2</v>
      </c>
      <c r="R61" s="40">
        <f t="shared" ca="1" si="62"/>
        <v>533595.18476554623</v>
      </c>
      <c r="S61" s="39">
        <f t="shared" ca="1" si="256"/>
        <v>-6.9077911746393342E-3</v>
      </c>
      <c r="T61" s="40">
        <f t="shared" ca="1" si="64"/>
        <v>139157.42567769738</v>
      </c>
      <c r="U61" s="39">
        <f t="shared" ca="1" si="257"/>
        <v>-2.4737996253067725E-2</v>
      </c>
      <c r="V61" s="40">
        <f t="shared" ca="1" si="66"/>
        <v>197773.47477531477</v>
      </c>
      <c r="W61" s="39">
        <f t="shared" ca="1" si="258"/>
        <v>-3.6834814696727336E-3</v>
      </c>
      <c r="X61" s="40">
        <f t="shared" ca="1" si="68"/>
        <v>232208.94591605259</v>
      </c>
      <c r="Y61" s="39">
        <f t="shared" ca="1" si="259"/>
        <v>-4.2824837510359391E-2</v>
      </c>
      <c r="Z61" s="40">
        <f t="shared" ca="1" si="70"/>
        <v>351286.08021288121</v>
      </c>
      <c r="AA61" s="39">
        <f t="shared" ca="1" si="260"/>
        <v>0.14718700776861682</v>
      </c>
      <c r="AB61" s="40">
        <f t="shared" ca="1" si="72"/>
        <v>522548.2685857169</v>
      </c>
      <c r="AC61" s="39">
        <f t="shared" ca="1" si="261"/>
        <v>-0.11322688087914398</v>
      </c>
      <c r="AD61" s="40">
        <f t="shared" ca="1" si="74"/>
        <v>321320.33116759069</v>
      </c>
      <c r="AE61" s="39">
        <f t="shared" ca="1" si="262"/>
        <v>8.6593631359328682E-2</v>
      </c>
      <c r="AF61" s="40">
        <f t="shared" ca="1" si="76"/>
        <v>409643.33059286675</v>
      </c>
      <c r="AG61" s="39">
        <f t="shared" ca="1" si="263"/>
        <v>-0.16933133635609296</v>
      </c>
      <c r="AH61" s="40">
        <f t="shared" ca="1" si="78"/>
        <v>184674.1501286788</v>
      </c>
      <c r="AI61" s="39">
        <f t="shared" ca="1" si="264"/>
        <v>0.13742663266343211</v>
      </c>
      <c r="AJ61" s="40">
        <f t="shared" ca="1" si="80"/>
        <v>199520.15379805412</v>
      </c>
      <c r="AK61" s="39">
        <f t="shared" ca="1" si="265"/>
        <v>0.14223156332783168</v>
      </c>
      <c r="AL61" s="40">
        <f t="shared" ca="1" si="82"/>
        <v>199922.08687005559</v>
      </c>
      <c r="AM61" s="39">
        <f t="shared" ca="1" si="266"/>
        <v>9.9232163516470573E-2</v>
      </c>
      <c r="AN61" s="40">
        <f t="shared" ca="1" si="84"/>
        <v>281993.38833740546</v>
      </c>
      <c r="AO61" s="39">
        <f t="shared" ca="1" si="267"/>
        <v>1.1942508202662148E-2</v>
      </c>
      <c r="AP61" s="40">
        <f t="shared" ca="1" si="86"/>
        <v>1213088.3370602152</v>
      </c>
      <c r="AQ61" s="39">
        <f t="shared" ca="1" si="268"/>
        <v>-8.3547276269276105E-2</v>
      </c>
      <c r="AR61" s="40">
        <f t="shared" ca="1" si="88"/>
        <v>184578.56064637398</v>
      </c>
      <c r="AS61" s="39">
        <f t="shared" ca="1" si="269"/>
        <v>0.10896386546161943</v>
      </c>
      <c r="AT61" s="40">
        <f t="shared" ca="1" si="90"/>
        <v>130702.71311912993</v>
      </c>
      <c r="AU61" s="39">
        <f t="shared" ca="1" si="270"/>
        <v>-7.3168568982195453E-2</v>
      </c>
      <c r="AV61" s="40">
        <f t="shared" ca="1" si="92"/>
        <v>685718.75565003848</v>
      </c>
      <c r="AW61" s="39">
        <f t="shared" ca="1" si="271"/>
        <v>-5.5704541641029566E-2</v>
      </c>
      <c r="AX61" s="40">
        <f t="shared" ca="1" si="94"/>
        <v>244040.97090650891</v>
      </c>
      <c r="AY61" s="39">
        <f t="shared" ca="1" si="272"/>
        <v>0.1245907404297095</v>
      </c>
      <c r="AZ61" s="40">
        <f t="shared" ca="1" si="96"/>
        <v>537902.92205951957</v>
      </c>
      <c r="BA61" s="39">
        <f t="shared" ca="1" si="273"/>
        <v>8.9477073263674697E-2</v>
      </c>
      <c r="BB61" s="40">
        <f t="shared" ca="1" si="98"/>
        <v>123464.90099278536</v>
      </c>
      <c r="BC61" s="39">
        <f t="shared" ca="1" si="274"/>
        <v>-2.4792458483134321E-2</v>
      </c>
      <c r="BD61" s="40">
        <f t="shared" ca="1" si="100"/>
        <v>126047.4703729957</v>
      </c>
      <c r="BE61" s="39">
        <f t="shared" ca="1" si="275"/>
        <v>5.8442816015870952E-2</v>
      </c>
      <c r="BF61" s="40">
        <f t="shared" ca="1" si="102"/>
        <v>137876.83336129069</v>
      </c>
      <c r="BG61" s="39">
        <f t="shared" ca="1" si="276"/>
        <v>9.8619803927057326E-2</v>
      </c>
      <c r="BH61" s="40">
        <f t="shared" ca="1" si="104"/>
        <v>123151.22533507118</v>
      </c>
      <c r="BI61" s="39">
        <f t="shared" ca="1" si="277"/>
        <v>2.0609769575203579E-2</v>
      </c>
      <c r="BJ61" s="40">
        <f t="shared" ca="1" si="106"/>
        <v>321691.94834688219</v>
      </c>
      <c r="BK61" s="39">
        <f t="shared" ca="1" si="278"/>
        <v>-4.4800954989113052E-2</v>
      </c>
      <c r="BL61" s="40">
        <f t="shared" ca="1" si="108"/>
        <v>279831.22240568238</v>
      </c>
      <c r="BM61" s="39">
        <f t="shared" ca="1" si="279"/>
        <v>1.1349776554099539E-2</v>
      </c>
      <c r="BN61" s="40">
        <f t="shared" ca="1" si="110"/>
        <v>142310.16987861728</v>
      </c>
      <c r="BO61" s="39">
        <f t="shared" ca="1" si="280"/>
        <v>9.039645231927268E-2</v>
      </c>
      <c r="BP61" s="40">
        <f t="shared" ca="1" si="112"/>
        <v>117915.19230564577</v>
      </c>
      <c r="BQ61" s="39">
        <f t="shared" ca="1" si="281"/>
        <v>1.712758533483523E-3</v>
      </c>
      <c r="BR61" s="40">
        <f t="shared" ca="1" si="114"/>
        <v>438008.57757687994</v>
      </c>
      <c r="BS61" s="39">
        <f t="shared" ca="1" si="282"/>
        <v>0.1575140837655295</v>
      </c>
      <c r="BT61" s="40">
        <f t="shared" ca="1" si="116"/>
        <v>557202.72252172185</v>
      </c>
      <c r="BU61" s="39">
        <f t="shared" ca="1" si="283"/>
        <v>3.7959187113870481E-2</v>
      </c>
      <c r="BV61" s="40">
        <f t="shared" ca="1" si="118"/>
        <v>135877.68529523295</v>
      </c>
      <c r="BW61" s="39">
        <f t="shared" ca="1" si="284"/>
        <v>0.16327787962412155</v>
      </c>
      <c r="BX61" s="40">
        <f t="shared" ca="1" si="120"/>
        <v>158234.05356717887</v>
      </c>
      <c r="BY61" s="39">
        <f t="shared" ca="1" si="285"/>
        <v>-4.3037168907539149E-2</v>
      </c>
      <c r="BZ61" s="40">
        <f t="shared" ca="1" si="122"/>
        <v>279564.83026612666</v>
      </c>
      <c r="CA61" s="39">
        <f t="shared" ca="1" si="286"/>
        <v>0.12195630537294791</v>
      </c>
      <c r="CB61" s="40">
        <f t="shared" ca="1" si="124"/>
        <v>345226.20958833245</v>
      </c>
      <c r="CC61" s="39">
        <f t="shared" ca="1" si="287"/>
        <v>0.15251499861094955</v>
      </c>
      <c r="CD61" s="40">
        <f t="shared" ca="1" si="126"/>
        <v>423734.50721732678</v>
      </c>
      <c r="CE61" s="39">
        <f t="shared" ca="1" si="288"/>
        <v>0.13285926108594415</v>
      </c>
      <c r="CF61" s="40">
        <f t="shared" ca="1" si="128"/>
        <v>856655.74775804195</v>
      </c>
      <c r="CG61" s="39">
        <f t="shared" ca="1" si="289"/>
        <v>-2.8872574463992405E-2</v>
      </c>
      <c r="CH61" s="40">
        <f t="shared" ca="1" si="130"/>
        <v>265124.2929919287</v>
      </c>
      <c r="CI61" s="39">
        <f t="shared" ca="1" si="290"/>
        <v>0.13346786186965293</v>
      </c>
      <c r="CJ61" s="40">
        <f t="shared" ca="1" si="132"/>
        <v>205004.03028027312</v>
      </c>
      <c r="CK61" s="39">
        <f t="shared" ca="1" si="291"/>
        <v>-2.4475517505653695E-2</v>
      </c>
      <c r="CL61" s="40">
        <f t="shared" ca="1" si="134"/>
        <v>250973.24762281039</v>
      </c>
      <c r="CM61" s="39">
        <f t="shared" ca="1" si="292"/>
        <v>-0.13555543698402228</v>
      </c>
      <c r="CN61" s="40">
        <f t="shared" ca="1" si="136"/>
        <v>279969.76478942804</v>
      </c>
      <c r="CO61" s="39">
        <f t="shared" ca="1" si="293"/>
        <v>4.1622313160029407E-2</v>
      </c>
      <c r="CP61" s="40">
        <f t="shared" ca="1" si="138"/>
        <v>412945.63837682415</v>
      </c>
      <c r="CQ61" s="39">
        <f t="shared" ca="1" si="294"/>
        <v>-8.2553030831597596E-2</v>
      </c>
      <c r="CR61" s="40">
        <f t="shared" ca="1" si="140"/>
        <v>507875.91768216976</v>
      </c>
      <c r="CS61" s="39">
        <f t="shared" ca="1" si="295"/>
        <v>-2.6402409193697719E-2</v>
      </c>
      <c r="CT61" s="40">
        <f t="shared" ca="1" si="142"/>
        <v>450798.98073216015</v>
      </c>
      <c r="CU61" s="39">
        <f t="shared" ca="1" si="296"/>
        <v>-0.15154921651831194</v>
      </c>
      <c r="CV61" s="40">
        <f t="shared" ca="1" si="144"/>
        <v>920062.09596384363</v>
      </c>
      <c r="CW61" s="39">
        <f t="shared" ca="1" si="297"/>
        <v>-1.1997681078860914E-2</v>
      </c>
      <c r="CX61" s="40">
        <f t="shared" ca="1" si="146"/>
        <v>378137.37697973609</v>
      </c>
      <c r="CY61" s="39">
        <f t="shared" ca="1" si="298"/>
        <v>-9.6364000455395976E-2</v>
      </c>
      <c r="CZ61" s="40">
        <f t="shared" ca="1" si="148"/>
        <v>164982.8581670009</v>
      </c>
      <c r="DA61" s="39">
        <f t="shared" ca="1" si="299"/>
        <v>-0.19968428980526434</v>
      </c>
      <c r="DB61" s="40">
        <f t="shared" ca="1" si="150"/>
        <v>479327.88527941186</v>
      </c>
      <c r="DC61" s="39">
        <f t="shared" ca="1" si="300"/>
        <v>8.6774939595040221E-2</v>
      </c>
      <c r="DD61" s="40">
        <f t="shared" ca="1" si="152"/>
        <v>310338.71025141637</v>
      </c>
      <c r="DE61" s="39">
        <f t="shared" ca="1" si="301"/>
        <v>6.8216530847827389E-2</v>
      </c>
      <c r="DF61" s="40">
        <f t="shared" ca="1" si="154"/>
        <v>1215660.8430938656</v>
      </c>
      <c r="DG61" s="39">
        <f t="shared" ca="1" si="302"/>
        <v>-5.2373478103247571E-2</v>
      </c>
      <c r="DH61" s="40">
        <f t="shared" ca="1" si="156"/>
        <v>283245.81830060453</v>
      </c>
      <c r="DI61" s="39">
        <f t="shared" ca="1" si="303"/>
        <v>-5.2179439622239483E-2</v>
      </c>
      <c r="DJ61" s="40">
        <f t="shared" ca="1" si="158"/>
        <v>272939.54095716972</v>
      </c>
      <c r="DK61" s="39">
        <f t="shared" ca="1" si="304"/>
        <v>-5.5680702136854686E-2</v>
      </c>
      <c r="DL61" s="40">
        <f t="shared" ca="1" si="160"/>
        <v>245621.1348288717</v>
      </c>
      <c r="DM61" s="39">
        <f t="shared" ca="1" si="305"/>
        <v>6.7399213228906379E-2</v>
      </c>
      <c r="DN61" s="40">
        <f t="shared" ca="1" si="162"/>
        <v>197920.63270202684</v>
      </c>
      <c r="DO61" s="39">
        <f t="shared" ca="1" si="306"/>
        <v>0.15393230306766184</v>
      </c>
      <c r="DP61" s="40">
        <f t="shared" ca="1" si="164"/>
        <v>213076.26615479612</v>
      </c>
      <c r="DQ61" s="39">
        <f t="shared" ca="1" si="307"/>
        <v>7.2241576611193584E-2</v>
      </c>
      <c r="DR61" s="40">
        <f t="shared" ca="1" si="166"/>
        <v>431721.6244676793</v>
      </c>
      <c r="DS61" s="39">
        <f t="shared" ca="1" si="308"/>
        <v>-0.10623808519647579</v>
      </c>
      <c r="DT61" s="40">
        <f t="shared" ca="1" si="168"/>
        <v>213767.53272208007</v>
      </c>
      <c r="DU61" s="39">
        <f t="shared" ca="1" si="309"/>
        <v>-5.3006659892342121E-2</v>
      </c>
      <c r="DV61" s="40">
        <f t="shared" ca="1" si="170"/>
        <v>562713.9276327925</v>
      </c>
      <c r="DW61" s="39">
        <f t="shared" ca="1" si="310"/>
        <v>9.0249576715582147E-2</v>
      </c>
      <c r="DX61" s="40">
        <f t="shared" ca="1" si="172"/>
        <v>173645.43765994007</v>
      </c>
      <c r="DY61" s="39">
        <f t="shared" ca="1" si="311"/>
        <v>0.18504987218648447</v>
      </c>
      <c r="DZ61" s="40">
        <f t="shared" ca="1" si="174"/>
        <v>416924.91031081323</v>
      </c>
      <c r="EA61" s="39">
        <f t="shared" ca="1" si="312"/>
        <v>0.10823581632514598</v>
      </c>
      <c r="EB61" s="40">
        <f t="shared" ca="1" si="176"/>
        <v>110164.90011773841</v>
      </c>
      <c r="EC61" s="39">
        <f t="shared" ca="1" si="313"/>
        <v>0.21633661407703517</v>
      </c>
      <c r="ED61" s="40">
        <f t="shared" ca="1" si="178"/>
        <v>724844.73196289723</v>
      </c>
      <c r="EE61" s="39">
        <f t="shared" ca="1" si="314"/>
        <v>-1.1795437815039986E-2</v>
      </c>
      <c r="EF61" s="40">
        <f t="shared" ca="1" si="180"/>
        <v>228780.09087026722</v>
      </c>
      <c r="EG61" s="39">
        <f t="shared" ca="1" si="315"/>
        <v>0.2663784625550133</v>
      </c>
      <c r="EH61" s="40">
        <f t="shared" ca="1" si="182"/>
        <v>1012036.2862669907</v>
      </c>
      <c r="EI61" s="39">
        <f t="shared" ca="1" si="316"/>
        <v>4.7268848503470171E-2</v>
      </c>
      <c r="EJ61" s="40">
        <f t="shared" ca="1" si="184"/>
        <v>315424.69928798405</v>
      </c>
      <c r="EK61" s="39">
        <f t="shared" ca="1" si="317"/>
        <v>-7.1134374969237552E-2</v>
      </c>
      <c r="EL61" s="40">
        <f t="shared" ca="1" si="186"/>
        <v>154569.53841446844</v>
      </c>
      <c r="EM61" s="39">
        <f t="shared" ca="1" si="318"/>
        <v>-5.084912673648697E-2</v>
      </c>
      <c r="EN61" s="40">
        <f t="shared" ca="1" si="188"/>
        <v>209984.89561132513</v>
      </c>
      <c r="EO61" s="39">
        <f t="shared" ca="1" si="319"/>
        <v>1.723244699708645E-2</v>
      </c>
      <c r="EP61" s="40">
        <f t="shared" ca="1" si="190"/>
        <v>504118.45460543019</v>
      </c>
      <c r="EQ61" s="39">
        <f t="shared" ca="1" si="320"/>
        <v>-9.6685232468639998E-3</v>
      </c>
      <c r="ER61" s="40">
        <f t="shared" ca="1" si="192"/>
        <v>257633.99314827568</v>
      </c>
      <c r="ES61" s="39">
        <f t="shared" ca="1" si="321"/>
        <v>0.19669176478088235</v>
      </c>
      <c r="ET61" s="40">
        <f t="shared" ca="1" si="194"/>
        <v>358257.37326230272</v>
      </c>
      <c r="EU61" s="39">
        <f t="shared" ca="1" si="322"/>
        <v>0.13432296538460128</v>
      </c>
      <c r="EV61" s="40">
        <f t="shared" ca="1" si="196"/>
        <v>172628.82819799765</v>
      </c>
      <c r="EW61" s="39">
        <f t="shared" ca="1" si="323"/>
        <v>4.4227846506113611E-2</v>
      </c>
      <c r="EX61" s="40">
        <f t="shared" ca="1" si="198"/>
        <v>141931.65046318559</v>
      </c>
      <c r="EY61" s="39">
        <f t="shared" ca="1" si="324"/>
        <v>0.10272416281008465</v>
      </c>
      <c r="EZ61" s="40">
        <f t="shared" ca="1" si="200"/>
        <v>742447.36635955772</v>
      </c>
      <c r="FA61" s="39">
        <f t="shared" ca="1" si="325"/>
        <v>-4.6775372497937368E-3</v>
      </c>
      <c r="FB61" s="40">
        <f t="shared" ca="1" si="202"/>
        <v>654831.88705202483</v>
      </c>
      <c r="FC61" s="39">
        <f t="shared" ca="1" si="326"/>
        <v>-2.3283133024745599E-2</v>
      </c>
      <c r="FD61" s="40">
        <f t="shared" ca="1" si="204"/>
        <v>97941.121620817401</v>
      </c>
      <c r="FE61" s="39">
        <f t="shared" ca="1" si="327"/>
        <v>-7.2094803029378429E-2</v>
      </c>
      <c r="FF61" s="40">
        <f t="shared" ca="1" si="206"/>
        <v>472725.93106359191</v>
      </c>
      <c r="FG61" s="39">
        <f t="shared" ca="1" si="328"/>
        <v>0.26266869843347002</v>
      </c>
      <c r="FH61" s="40">
        <f t="shared" ca="1" si="208"/>
        <v>449426.555694632</v>
      </c>
      <c r="FI61" s="39">
        <f t="shared" ca="1" si="329"/>
        <v>0.30004986857104982</v>
      </c>
      <c r="FJ61" s="40">
        <f t="shared" ca="1" si="210"/>
        <v>569428.10949183477</v>
      </c>
      <c r="FK61" s="39">
        <f t="shared" ca="1" si="330"/>
        <v>4.6502879091418051E-2</v>
      </c>
      <c r="FL61" s="40">
        <f t="shared" ca="1" si="212"/>
        <v>299807.35069083655</v>
      </c>
      <c r="FM61" s="39">
        <f t="shared" ca="1" si="331"/>
        <v>8.2627268077292954E-2</v>
      </c>
      <c r="FN61" s="40">
        <f t="shared" ca="1" si="214"/>
        <v>328680.7935997296</v>
      </c>
      <c r="FO61" s="39">
        <f t="shared" ca="1" si="332"/>
        <v>3.6181757068667171E-2</v>
      </c>
      <c r="FP61" s="40">
        <f t="shared" ca="1" si="216"/>
        <v>809437.24731981556</v>
      </c>
      <c r="FQ61" s="39">
        <f t="shared" ca="1" si="333"/>
        <v>0.10451118048284211</v>
      </c>
      <c r="FR61" s="40">
        <f t="shared" ca="1" si="218"/>
        <v>197033.90222080617</v>
      </c>
      <c r="FS61" s="39">
        <f t="shared" ca="1" si="334"/>
        <v>9.8578231574564912E-2</v>
      </c>
      <c r="FT61" s="40">
        <f t="shared" ca="1" si="220"/>
        <v>392153.74723467696</v>
      </c>
      <c r="FU61" s="39">
        <f t="shared" ca="1" si="335"/>
        <v>-6.7879947179069755E-2</v>
      </c>
      <c r="FV61" s="40">
        <f t="shared" ca="1" si="222"/>
        <v>575044.67764257698</v>
      </c>
      <c r="FW61" s="39">
        <f t="shared" ca="1" si="336"/>
        <v>7.5803303695528262E-2</v>
      </c>
      <c r="FX61" s="40">
        <f t="shared" ca="1" si="224"/>
        <v>448595.58466948784</v>
      </c>
      <c r="FY61" s="39">
        <f t="shared" ca="1" si="337"/>
        <v>3.5450012502831772E-2</v>
      </c>
      <c r="FZ61" s="40">
        <f t="shared" ca="1" si="226"/>
        <v>285241.14162642125</v>
      </c>
      <c r="GA61" s="39">
        <f t="shared" ca="1" si="338"/>
        <v>6.1384058544727643E-2</v>
      </c>
      <c r="GB61" s="40">
        <f t="shared" ca="1" si="228"/>
        <v>270429.68274693226</v>
      </c>
      <c r="GC61" s="39">
        <f t="shared" ca="1" si="339"/>
        <v>-3.4168819399491408E-2</v>
      </c>
      <c r="GD61" s="40">
        <f t="shared" ca="1" si="230"/>
        <v>442143.87847941439</v>
      </c>
      <c r="GE61" s="39">
        <f t="shared" ca="1" si="340"/>
        <v>-4.4299446414320535E-2</v>
      </c>
      <c r="GF61" s="40">
        <f t="shared" ca="1" si="232"/>
        <v>116564.22353791179</v>
      </c>
      <c r="GG61" s="39">
        <f t="shared" ca="1" si="341"/>
        <v>9.2621628686017365E-2</v>
      </c>
      <c r="GH61" s="40">
        <f t="shared" ca="1" si="234"/>
        <v>1186020.2615342108</v>
      </c>
      <c r="GI61" s="39">
        <f t="shared" ca="1" si="342"/>
        <v>-2.4097129872478674E-2</v>
      </c>
      <c r="GJ61" s="40">
        <f t="shared" ca="1" si="236"/>
        <v>457746.25685779349</v>
      </c>
      <c r="GK61" s="39">
        <f t="shared" ca="1" si="343"/>
        <v>0.10485763694405775</v>
      </c>
      <c r="GL61" s="40">
        <f t="shared" ca="1" si="238"/>
        <v>578684.92380138324</v>
      </c>
      <c r="GM61" s="39">
        <f t="shared" ca="1" si="344"/>
        <v>0.18923839282926463</v>
      </c>
      <c r="GN61" s="40">
        <f t="shared" ca="1" si="240"/>
        <v>404249.62427639315</v>
      </c>
      <c r="GO61" s="39">
        <f t="shared" ca="1" si="345"/>
        <v>8.3328972457270944E-2</v>
      </c>
      <c r="GP61" s="40">
        <f t="shared" ca="1" si="242"/>
        <v>186214.76933413371</v>
      </c>
      <c r="GQ61" s="39">
        <f t="shared" ca="1" si="346"/>
        <v>0.30220766735068977</v>
      </c>
      <c r="GR61" s="40">
        <f t="shared" ca="1" si="244"/>
        <v>634018.51110114111</v>
      </c>
      <c r="GS61" s="39">
        <f t="shared" ca="1" si="347"/>
        <v>-4.980548853794408E-2</v>
      </c>
      <c r="GT61" s="40">
        <f t="shared" ca="1" si="246"/>
        <v>175022.48848600022</v>
      </c>
      <c r="GU61" s="14"/>
      <c r="GV61" s="37"/>
      <c r="GW61" s="14"/>
      <c r="GX61" s="37"/>
    </row>
    <row r="62" spans="1:206" x14ac:dyDescent="0.2">
      <c r="A62" s="54">
        <v>47057</v>
      </c>
      <c r="B62" s="84">
        <v>1893.7154400000002</v>
      </c>
      <c r="C62" s="60">
        <f t="shared" ca="1" si="248"/>
        <v>9.3488882277915603E-2</v>
      </c>
      <c r="D62" s="40">
        <f t="shared" ca="1" si="247"/>
        <v>507308.96343770612</v>
      </c>
      <c r="E62" s="39">
        <f t="shared" ca="1" si="249"/>
        <v>0.29947072838986677</v>
      </c>
      <c r="F62" s="40">
        <f t="shared" ca="1" si="50"/>
        <v>1155652.2934401575</v>
      </c>
      <c r="G62" s="39">
        <f t="shared" ca="1" si="250"/>
        <v>3.7740310144854496E-2</v>
      </c>
      <c r="H62" s="40">
        <f t="shared" ca="1" si="52"/>
        <v>338418.7947118716</v>
      </c>
      <c r="I62" s="39">
        <f t="shared" ca="1" si="251"/>
        <v>0.17389947195513142</v>
      </c>
      <c r="J62" s="40">
        <f t="shared" ca="1" si="54"/>
        <v>764316.48710408248</v>
      </c>
      <c r="K62" s="39">
        <f t="shared" ca="1" si="252"/>
        <v>1.1120885387986293E-2</v>
      </c>
      <c r="L62" s="40">
        <f t="shared" ca="1" si="56"/>
        <v>1191717.9548748499</v>
      </c>
      <c r="M62" s="39">
        <f t="shared" ca="1" si="253"/>
        <v>0.10772598674547842</v>
      </c>
      <c r="N62" s="40">
        <f t="shared" ca="1" si="58"/>
        <v>442776.04454937094</v>
      </c>
      <c r="O62" s="39">
        <f t="shared" ca="1" si="254"/>
        <v>-8.769860345692243E-2</v>
      </c>
      <c r="P62" s="40">
        <f t="shared" ca="1" si="60"/>
        <v>686771.17847501009</v>
      </c>
      <c r="Q62" s="39">
        <f t="shared" ca="1" si="255"/>
        <v>0.16046255081007199</v>
      </c>
      <c r="R62" s="40">
        <f t="shared" ca="1" si="62"/>
        <v>621110.94465299754</v>
      </c>
      <c r="S62" s="39">
        <f t="shared" ca="1" si="256"/>
        <v>8.8315994345104787E-3</v>
      </c>
      <c r="T62" s="40">
        <f t="shared" ca="1" si="64"/>
        <v>142280.12375962047</v>
      </c>
      <c r="U62" s="39">
        <f t="shared" ca="1" si="257"/>
        <v>0.1262352724039886</v>
      </c>
      <c r="V62" s="40">
        <f t="shared" ca="1" si="66"/>
        <v>224633.17867785998</v>
      </c>
      <c r="W62" s="39">
        <f t="shared" ca="1" si="258"/>
        <v>-2.5686461013447882E-2</v>
      </c>
      <c r="X62" s="40">
        <f t="shared" ca="1" si="68"/>
        <v>228138.03531980608</v>
      </c>
      <c r="Y62" s="39">
        <f t="shared" ca="1" si="259"/>
        <v>4.9376038818076035E-2</v>
      </c>
      <c r="Z62" s="40">
        <f t="shared" ca="1" si="70"/>
        <v>370524.9107857222</v>
      </c>
      <c r="AA62" s="39">
        <f t="shared" ca="1" si="260"/>
        <v>5.7415032204439817E-2</v>
      </c>
      <c r="AB62" s="40">
        <f t="shared" ca="1" si="72"/>
        <v>554444.10969494015</v>
      </c>
      <c r="AC62" s="39">
        <f t="shared" ca="1" si="261"/>
        <v>-1.2128281464836882E-2</v>
      </c>
      <c r="AD62" s="40">
        <f t="shared" ca="1" si="74"/>
        <v>319316.98319081555</v>
      </c>
      <c r="AE62" s="39">
        <f t="shared" ca="1" si="262"/>
        <v>0.10903669676880653</v>
      </c>
      <c r="AF62" s="40">
        <f t="shared" ca="1" si="76"/>
        <v>456203.20165408513</v>
      </c>
      <c r="AG62" s="39">
        <f t="shared" ca="1" si="263"/>
        <v>-2.6128545299695861E-2</v>
      </c>
      <c r="AH62" s="40">
        <f t="shared" ca="1" si="78"/>
        <v>181742.59867135878</v>
      </c>
      <c r="AI62" s="39">
        <f t="shared" ca="1" si="264"/>
        <v>0.16820452010841844</v>
      </c>
      <c r="AJ62" s="40">
        <f t="shared" ca="1" si="80"/>
        <v>234974.06095961362</v>
      </c>
      <c r="AK62" s="39">
        <f t="shared" ca="1" si="265"/>
        <v>-0.13973060111977054</v>
      </c>
      <c r="AL62" s="40">
        <f t="shared" ca="1" si="82"/>
        <v>173880.56893458375</v>
      </c>
      <c r="AM62" s="39">
        <f t="shared" ca="1" si="266"/>
        <v>4.7743956969658025E-2</v>
      </c>
      <c r="AN62" s="40">
        <f t="shared" ca="1" si="84"/>
        <v>297350.58397591463</v>
      </c>
      <c r="AO62" s="39">
        <f t="shared" ca="1" si="267"/>
        <v>7.6503021479011252E-2</v>
      </c>
      <c r="AP62" s="40">
        <f t="shared" ca="1" si="86"/>
        <v>1307786.9756062708</v>
      </c>
      <c r="AQ62" s="39">
        <f t="shared" ca="1" si="268"/>
        <v>-6.2713516149819293E-2</v>
      </c>
      <c r="AR62" s="40">
        <f t="shared" ca="1" si="88"/>
        <v>174896.70554236718</v>
      </c>
      <c r="AS62" s="39">
        <f t="shared" ca="1" si="269"/>
        <v>0.15512794096688076</v>
      </c>
      <c r="AT62" s="40">
        <f t="shared" ca="1" si="90"/>
        <v>152872.07132408544</v>
      </c>
      <c r="AU62" s="39">
        <f t="shared" ca="1" si="270"/>
        <v>-3.9384967436703187E-2</v>
      </c>
      <c r="AV62" s="40">
        <f t="shared" ca="1" si="92"/>
        <v>660605.46022802521</v>
      </c>
      <c r="AW62" s="39">
        <f t="shared" ca="1" si="271"/>
        <v>0.11955702880375357</v>
      </c>
      <c r="AX62" s="40">
        <f t="shared" ca="1" si="94"/>
        <v>275111.49973447435</v>
      </c>
      <c r="AY62" s="39">
        <f t="shared" ca="1" si="272"/>
        <v>4.9395311635088521E-2</v>
      </c>
      <c r="AZ62" s="40">
        <f t="shared" ca="1" si="96"/>
        <v>566366.51996407425</v>
      </c>
      <c r="BA62" s="39">
        <f t="shared" ca="1" si="273"/>
        <v>-0.10391316529599331</v>
      </c>
      <c r="BB62" s="40">
        <f t="shared" ca="1" si="98"/>
        <v>112528.98776766862</v>
      </c>
      <c r="BC62" s="39">
        <f t="shared" ca="1" si="274"/>
        <v>-2.8594109031553717E-2</v>
      </c>
      <c r="BD62" s="40">
        <f t="shared" ca="1" si="100"/>
        <v>124336.97070199873</v>
      </c>
      <c r="BE62" s="39">
        <f t="shared" ca="1" si="275"/>
        <v>-3.5519527915382952E-2</v>
      </c>
      <c r="BF62" s="40">
        <f t="shared" ca="1" si="102"/>
        <v>134873.22876982973</v>
      </c>
      <c r="BG62" s="39">
        <f t="shared" ca="1" si="276"/>
        <v>6.8848689203731453E-2</v>
      </c>
      <c r="BH62" s="40">
        <f t="shared" ca="1" si="104"/>
        <v>133523.74121322419</v>
      </c>
      <c r="BI62" s="39">
        <f t="shared" ca="1" si="277"/>
        <v>-0.10222007360306026</v>
      </c>
      <c r="BJ62" s="40">
        <f t="shared" ca="1" si="106"/>
        <v>290702.289149352</v>
      </c>
      <c r="BK62" s="39">
        <f t="shared" ca="1" si="278"/>
        <v>-8.7193620228621149E-2</v>
      </c>
      <c r="BL62" s="40">
        <f t="shared" ca="1" si="108"/>
        <v>257325.44051113047</v>
      </c>
      <c r="BM62" s="39">
        <f t="shared" ca="1" si="279"/>
        <v>8.9502500003123403E-2</v>
      </c>
      <c r="BN62" s="40">
        <f t="shared" ca="1" si="110"/>
        <v>156941.00129862269</v>
      </c>
      <c r="BO62" s="39">
        <f t="shared" ca="1" si="280"/>
        <v>0.17991342847505351</v>
      </c>
      <c r="BP62" s="40">
        <f t="shared" ca="1" si="112"/>
        <v>141023.43426264974</v>
      </c>
      <c r="BQ62" s="39">
        <f t="shared" ca="1" si="281"/>
        <v>2.4979642390794508E-2</v>
      </c>
      <c r="BR62" s="40">
        <f t="shared" ca="1" si="114"/>
        <v>450843.59064885095</v>
      </c>
      <c r="BS62" s="39">
        <f t="shared" ca="1" si="282"/>
        <v>-9.5120249002065171E-2</v>
      </c>
      <c r="BT62" s="40">
        <f t="shared" ca="1" si="116"/>
        <v>506095.17625082703</v>
      </c>
      <c r="BU62" s="39">
        <f t="shared" ca="1" si="283"/>
        <v>-0.11502067062010463</v>
      </c>
      <c r="BV62" s="40">
        <f t="shared" ca="1" si="118"/>
        <v>122142.65825026772</v>
      </c>
      <c r="BW62" s="39">
        <f t="shared" ca="1" si="284"/>
        <v>1.6019225799076064E-2</v>
      </c>
      <c r="BX62" s="40">
        <f t="shared" ca="1" si="120"/>
        <v>162662.55604037462</v>
      </c>
      <c r="BY62" s="39">
        <f t="shared" ca="1" si="285"/>
        <v>-0.11575896916687123</v>
      </c>
      <c r="BZ62" s="40">
        <f t="shared" ca="1" si="122"/>
        <v>249096.40913920852</v>
      </c>
      <c r="CA62" s="39">
        <f t="shared" ca="1" si="286"/>
        <v>6.2994497666942123E-2</v>
      </c>
      <c r="CB62" s="40">
        <f t="shared" ca="1" si="124"/>
        <v>368867.27668281191</v>
      </c>
      <c r="CC62" s="39">
        <f t="shared" ca="1" si="287"/>
        <v>0.14949156966437066</v>
      </c>
      <c r="CD62" s="40">
        <f t="shared" ca="1" si="126"/>
        <v>488972.95926220354</v>
      </c>
      <c r="CE62" s="39">
        <f t="shared" ca="1" si="288"/>
        <v>-8.4528114574275726E-3</v>
      </c>
      <c r="CF62" s="40">
        <f t="shared" ca="1" si="128"/>
        <v>851308.31367832166</v>
      </c>
      <c r="CG62" s="39">
        <f t="shared" ca="1" si="289"/>
        <v>5.4849391886681635E-2</v>
      </c>
      <c r="CH62" s="40">
        <f t="shared" ca="1" si="130"/>
        <v>281559.91467692243</v>
      </c>
      <c r="CI62" s="39">
        <f t="shared" ca="1" si="290"/>
        <v>-5.1083619282236002E-2</v>
      </c>
      <c r="CJ62" s="40">
        <f t="shared" ca="1" si="132"/>
        <v>196425.39788611166</v>
      </c>
      <c r="CK62" s="39">
        <f t="shared" ca="1" si="291"/>
        <v>-3.6992921971940394E-2</v>
      </c>
      <c r="CL62" s="40">
        <f t="shared" ca="1" si="134"/>
        <v>243582.72929645531</v>
      </c>
      <c r="CM62" s="39">
        <f t="shared" ca="1" si="292"/>
        <v>0.10315036783234068</v>
      </c>
      <c r="CN62" s="40">
        <f t="shared" ca="1" si="136"/>
        <v>310742.46444939141</v>
      </c>
      <c r="CO62" s="39">
        <f t="shared" ca="1" si="293"/>
        <v>-1.3524289759079752E-3</v>
      </c>
      <c r="CP62" s="40">
        <f t="shared" ca="1" si="138"/>
        <v>414280.87417000852</v>
      </c>
      <c r="CQ62" s="39">
        <f t="shared" ca="1" si="294"/>
        <v>-5.2097947077082131E-2</v>
      </c>
      <c r="CR62" s="40">
        <f t="shared" ca="1" si="140"/>
        <v>483310.34044103953</v>
      </c>
      <c r="CS62" s="39">
        <f t="shared" ca="1" si="295"/>
        <v>0.208111684416276</v>
      </c>
      <c r="CT62" s="40">
        <f t="shared" ca="1" si="142"/>
        <v>546509.23138547048</v>
      </c>
      <c r="CU62" s="39">
        <f t="shared" ca="1" si="296"/>
        <v>1.767104652872771E-2</v>
      </c>
      <c r="CV62" s="40">
        <f t="shared" ca="1" si="144"/>
        <v>938214.27151093958</v>
      </c>
      <c r="CW62" s="39">
        <f t="shared" ca="1" si="297"/>
        <v>7.6225364960764985E-3</v>
      </c>
      <c r="CX62" s="40">
        <f t="shared" ca="1" si="146"/>
        <v>382913.45837629476</v>
      </c>
      <c r="CY62" s="39">
        <f t="shared" ca="1" si="298"/>
        <v>4.5050162123173872E-2</v>
      </c>
      <c r="CZ62" s="40">
        <f t="shared" ca="1" si="148"/>
        <v>174309.07811496887</v>
      </c>
      <c r="DA62" s="39">
        <f t="shared" ca="1" si="299"/>
        <v>5.3607279906988173E-3</v>
      </c>
      <c r="DB62" s="40">
        <f t="shared" ca="1" si="150"/>
        <v>483791.14713075169</v>
      </c>
      <c r="DC62" s="39">
        <f t="shared" ca="1" si="300"/>
        <v>0.16461378993165052</v>
      </c>
      <c r="DD62" s="40">
        <f t="shared" ca="1" si="152"/>
        <v>363318.45694840234</v>
      </c>
      <c r="DE62" s="39">
        <f t="shared" ca="1" si="301"/>
        <v>0.218884401295867</v>
      </c>
      <c r="DF62" s="40">
        <f t="shared" ca="1" si="154"/>
        <v>1483643.7543532953</v>
      </c>
      <c r="DG62" s="39">
        <f t="shared" ca="1" si="302"/>
        <v>5.7951805681760865E-2</v>
      </c>
      <c r="DH62" s="40">
        <f t="shared" ca="1" si="156"/>
        <v>301554.14036293252</v>
      </c>
      <c r="DI62" s="39">
        <f t="shared" ca="1" si="303"/>
        <v>-6.1626521188222552E-3</v>
      </c>
      <c r="DJ62" s="40">
        <f t="shared" ca="1" si="158"/>
        <v>273151.22495677962</v>
      </c>
      <c r="DK62" s="39">
        <f t="shared" ca="1" si="304"/>
        <v>8.7540044756924368E-2</v>
      </c>
      <c r="DL62" s="40">
        <f t="shared" ca="1" si="160"/>
        <v>269016.53540503769</v>
      </c>
      <c r="DM62" s="39">
        <f t="shared" ca="1" si="305"/>
        <v>8.5929398866000983E-2</v>
      </c>
      <c r="DN62" s="40">
        <f t="shared" ca="1" si="162"/>
        <v>216821.54913329059</v>
      </c>
      <c r="DO62" s="39">
        <f t="shared" ca="1" si="306"/>
        <v>3.9840001906667366E-2</v>
      </c>
      <c r="DP62" s="40">
        <f t="shared" ca="1" si="164"/>
        <v>223458.94044466875</v>
      </c>
      <c r="DQ62" s="39">
        <f t="shared" ca="1" si="307"/>
        <v>-0.17385256665398535</v>
      </c>
      <c r="DR62" s="40">
        <f t="shared" ca="1" si="166"/>
        <v>358559.4274139452</v>
      </c>
      <c r="DS62" s="39">
        <f t="shared" ca="1" si="308"/>
        <v>-4.4187868026109293E-2</v>
      </c>
      <c r="DT62" s="40">
        <f t="shared" ca="1" si="168"/>
        <v>206215.3166378898</v>
      </c>
      <c r="DU62" s="39">
        <f t="shared" ca="1" si="309"/>
        <v>0.10417600501261669</v>
      </c>
      <c r="DV62" s="40">
        <f t="shared" ca="1" si="170"/>
        <v>623228.93201853556</v>
      </c>
      <c r="DW62" s="39">
        <f t="shared" ca="1" si="310"/>
        <v>0.21390703303209221</v>
      </c>
      <c r="DX62" s="40">
        <f t="shared" ca="1" si="172"/>
        <v>212683.13346933699</v>
      </c>
      <c r="DY62" s="39">
        <f t="shared" ca="1" si="311"/>
        <v>-0.10625908209634383</v>
      </c>
      <c r="DZ62" s="40">
        <f t="shared" ca="1" si="174"/>
        <v>374516.56747808575</v>
      </c>
      <c r="EA62" s="39">
        <f t="shared" ca="1" si="312"/>
        <v>-2.7859511366236538E-2</v>
      </c>
      <c r="EB62" s="40">
        <f t="shared" ca="1" si="176"/>
        <v>108989.47527074796</v>
      </c>
      <c r="EC62" s="39">
        <f t="shared" ca="1" si="313"/>
        <v>0.16900885687388556</v>
      </c>
      <c r="ED62" s="40">
        <f t="shared" ca="1" si="178"/>
        <v>849243.62696300447</v>
      </c>
      <c r="EE62" s="39">
        <f t="shared" ca="1" si="314"/>
        <v>-4.3414436898002735E-2</v>
      </c>
      <c r="EF62" s="40">
        <f t="shared" ca="1" si="180"/>
        <v>220741.44749166069</v>
      </c>
      <c r="EG62" s="39">
        <f t="shared" ca="1" si="315"/>
        <v>-3.9947690313217495E-2</v>
      </c>
      <c r="EH62" s="40">
        <f t="shared" ca="1" si="182"/>
        <v>973501.4895574582</v>
      </c>
      <c r="EI62" s="39">
        <f t="shared" ca="1" si="316"/>
        <v>-0.14400364435889187</v>
      </c>
      <c r="EJ62" s="40">
        <f t="shared" ca="1" si="184"/>
        <v>271896.1085097068</v>
      </c>
      <c r="EK62" s="39">
        <f t="shared" ca="1" si="317"/>
        <v>-0.155379204325408</v>
      </c>
      <c r="EL62" s="40">
        <f t="shared" ca="1" si="186"/>
        <v>132446.36196268274</v>
      </c>
      <c r="EM62" s="39">
        <f t="shared" ca="1" si="318"/>
        <v>0.27138340310344267</v>
      </c>
      <c r="EN62" s="40">
        <f t="shared" ca="1" si="188"/>
        <v>268865.02662264771</v>
      </c>
      <c r="EO62" s="39">
        <f t="shared" ca="1" si="319"/>
        <v>0.13087690313872227</v>
      </c>
      <c r="EP62" s="40">
        <f t="shared" ca="1" si="190"/>
        <v>571989.63219926751</v>
      </c>
      <c r="EQ62" s="39">
        <f t="shared" ca="1" si="320"/>
        <v>-3.2276696782782992E-2</v>
      </c>
      <c r="ER62" s="40">
        <f t="shared" ca="1" si="192"/>
        <v>251212.13431049118</v>
      </c>
      <c r="ES62" s="39">
        <f t="shared" ca="1" si="321"/>
        <v>0.21333455967979639</v>
      </c>
      <c r="ET62" s="40">
        <f t="shared" ca="1" si="194"/>
        <v>436579.76767925656</v>
      </c>
      <c r="EU62" s="39">
        <f t="shared" ca="1" si="322"/>
        <v>2.8084234053902549E-2</v>
      </c>
      <c r="EV62" s="40">
        <f t="shared" ca="1" si="196"/>
        <v>179370.69205356113</v>
      </c>
      <c r="EW62" s="39">
        <f t="shared" ca="1" si="323"/>
        <v>0.22638101004797459</v>
      </c>
      <c r="EX62" s="40">
        <f t="shared" ca="1" si="198"/>
        <v>175955.99629281764</v>
      </c>
      <c r="EY62" s="39">
        <f t="shared" ca="1" si="324"/>
        <v>8.3854882384860802E-2</v>
      </c>
      <c r="EZ62" s="40">
        <f t="shared" ca="1" si="200"/>
        <v>806598.91838258819</v>
      </c>
      <c r="FA62" s="39">
        <f t="shared" ca="1" si="325"/>
        <v>-0.10440343238196143</v>
      </c>
      <c r="FB62" s="40">
        <f t="shared" ca="1" si="202"/>
        <v>588358.90585063666</v>
      </c>
      <c r="FC62" s="39">
        <f t="shared" ca="1" si="326"/>
        <v>0.16547451197342952</v>
      </c>
      <c r="FD62" s="40">
        <f t="shared" ca="1" si="204"/>
        <v>116041.59636315246</v>
      </c>
      <c r="FE62" s="39">
        <f t="shared" ca="1" si="327"/>
        <v>-0.15770859595192946</v>
      </c>
      <c r="FF62" s="40">
        <f t="shared" ca="1" si="206"/>
        <v>400066.70364548423</v>
      </c>
      <c r="FG62" s="39">
        <f t="shared" ca="1" si="328"/>
        <v>-5.2154047745465955E-2</v>
      </c>
      <c r="FH62" s="40">
        <f t="shared" ca="1" si="208"/>
        <v>427880.85709085385</v>
      </c>
      <c r="FI62" s="39">
        <f t="shared" ca="1" si="329"/>
        <v>0.15929764145667963</v>
      </c>
      <c r="FJ62" s="40">
        <f t="shared" ca="1" si="210"/>
        <v>662030.37975302001</v>
      </c>
      <c r="FK62" s="39">
        <f t="shared" ca="1" si="330"/>
        <v>0.13248570459222211</v>
      </c>
      <c r="FL62" s="40">
        <f t="shared" ca="1" si="212"/>
        <v>341421.25422903948</v>
      </c>
      <c r="FM62" s="39">
        <f t="shared" ca="1" si="331"/>
        <v>0.2079395786202887</v>
      </c>
      <c r="FN62" s="40">
        <f t="shared" ca="1" si="214"/>
        <v>398920.25476143946</v>
      </c>
      <c r="FO62" s="39">
        <f t="shared" ca="1" si="332"/>
        <v>-4.8702969890434079E-2</v>
      </c>
      <c r="FP62" s="40">
        <f t="shared" ca="1" si="216"/>
        <v>771908.96487540274</v>
      </c>
      <c r="FQ62" s="39">
        <f t="shared" ca="1" si="333"/>
        <v>2.0138474936756037E-2</v>
      </c>
      <c r="FR62" s="40">
        <f t="shared" ca="1" si="218"/>
        <v>202895.57996237112</v>
      </c>
      <c r="FS62" s="39">
        <f t="shared" ca="1" si="334"/>
        <v>0.20260869489689956</v>
      </c>
      <c r="FT62" s="40">
        <f t="shared" ca="1" si="220"/>
        <v>473501.22160082345</v>
      </c>
      <c r="FU62" s="39">
        <f t="shared" ca="1" si="335"/>
        <v>4.7331900575127435E-2</v>
      </c>
      <c r="FV62" s="40">
        <f t="shared" ca="1" si="222"/>
        <v>604156.35059101169</v>
      </c>
      <c r="FW62" s="39">
        <f t="shared" ca="1" si="336"/>
        <v>5.6681196914418981E-2</v>
      </c>
      <c r="FX62" s="40">
        <f t="shared" ca="1" si="224"/>
        <v>475916.23477907799</v>
      </c>
      <c r="FY62" s="39">
        <f t="shared" ca="1" si="337"/>
        <v>0.14811771792733028</v>
      </c>
      <c r="FZ62" s="40">
        <f t="shared" ca="1" si="226"/>
        <v>329384.12402311317</v>
      </c>
      <c r="GA62" s="39">
        <f t="shared" ca="1" si="338"/>
        <v>-0.31065118115936879</v>
      </c>
      <c r="GB62" s="40">
        <f t="shared" ca="1" si="228"/>
        <v>188314.09782104436</v>
      </c>
      <c r="GC62" s="39">
        <f t="shared" ca="1" si="339"/>
        <v>3.80225124417852E-2</v>
      </c>
      <c r="GD62" s="40">
        <f t="shared" ca="1" si="230"/>
        <v>460849.01503995707</v>
      </c>
      <c r="GE62" s="39">
        <f t="shared" ca="1" si="340"/>
        <v>-4.2541224318196257E-2</v>
      </c>
      <c r="GF62" s="40">
        <f t="shared" ca="1" si="232"/>
        <v>113499.1541969091</v>
      </c>
      <c r="GG62" s="39">
        <f t="shared" ca="1" si="341"/>
        <v>0.10944965725232339</v>
      </c>
      <c r="GH62" s="40">
        <f t="shared" ca="1" si="234"/>
        <v>1317723.4880934409</v>
      </c>
      <c r="GI62" s="39">
        <f t="shared" ca="1" si="342"/>
        <v>-0.10472790708643256</v>
      </c>
      <c r="GJ62" s="40">
        <f t="shared" ca="1" si="236"/>
        <v>411701.16484042822</v>
      </c>
      <c r="GK62" s="39">
        <f t="shared" ca="1" si="343"/>
        <v>0.27583818204482102</v>
      </c>
      <c r="GL62" s="40">
        <f t="shared" ca="1" si="238"/>
        <v>740202.03659950267</v>
      </c>
      <c r="GM62" s="39">
        <f t="shared" ca="1" si="344"/>
        <v>0.1156574523255505</v>
      </c>
      <c r="GN62" s="40">
        <f t="shared" ca="1" si="240"/>
        <v>452897.82136376179</v>
      </c>
      <c r="GO62" s="39">
        <f t="shared" ca="1" si="345"/>
        <v>6.1256255471782775E-3</v>
      </c>
      <c r="GP62" s="40">
        <f t="shared" ca="1" si="242"/>
        <v>189249.16672242878</v>
      </c>
      <c r="GQ62" s="39">
        <f t="shared" ca="1" si="346"/>
        <v>0.15547946757777589</v>
      </c>
      <c r="GR62" s="40">
        <f t="shared" ca="1" si="244"/>
        <v>734489.0870816008</v>
      </c>
      <c r="GS62" s="39">
        <f t="shared" ca="1" si="347"/>
        <v>2.6152366837200618E-2</v>
      </c>
      <c r="GT62" s="40">
        <f t="shared" ca="1" si="246"/>
        <v>181493.45624964582</v>
      </c>
      <c r="GU62" s="14"/>
      <c r="GV62" s="37"/>
      <c r="GW62" s="14"/>
      <c r="GX62" s="37"/>
    </row>
    <row r="63" spans="1:206" x14ac:dyDescent="0.2">
      <c r="A63" s="54">
        <v>47087</v>
      </c>
      <c r="B63" s="84">
        <v>1893.7154400000002</v>
      </c>
      <c r="C63" s="60">
        <f t="shared" ca="1" si="248"/>
        <v>0.12594260553284037</v>
      </c>
      <c r="D63" s="40">
        <f t="shared" ca="1" si="247"/>
        <v>573094.49154321535</v>
      </c>
      <c r="E63" s="39">
        <f t="shared" ca="1" si="249"/>
        <v>-7.1478844160312721E-2</v>
      </c>
      <c r="F63" s="40">
        <f t="shared" ca="1" si="50"/>
        <v>1074941.3186938404</v>
      </c>
      <c r="G63" s="39">
        <f t="shared" ca="1" si="250"/>
        <v>0.14732167110487868</v>
      </c>
      <c r="H63" s="40">
        <f t="shared" ca="1" si="52"/>
        <v>390168.93252212339</v>
      </c>
      <c r="I63" s="39">
        <f t="shared" ca="1" si="251"/>
        <v>-0.22217050465285373</v>
      </c>
      <c r="J63" s="40">
        <f t="shared" ca="1" si="54"/>
        <v>596401.62288967217</v>
      </c>
      <c r="K63" s="39">
        <f t="shared" ca="1" si="252"/>
        <v>3.2570726493571719E-3</v>
      </c>
      <c r="L63" s="40">
        <f t="shared" ca="1" si="56"/>
        <v>1197493.1822714207</v>
      </c>
      <c r="M63" s="39">
        <f t="shared" ca="1" si="253"/>
        <v>-3.1208168089777701E-2</v>
      </c>
      <c r="N63" s="40">
        <f t="shared" ca="1" si="58"/>
        <v>430851.5307649473</v>
      </c>
      <c r="O63" s="39">
        <f t="shared" ca="1" si="254"/>
        <v>0.28289442429154216</v>
      </c>
      <c r="P63" s="40">
        <f t="shared" ca="1" si="60"/>
        <v>882948.631069722</v>
      </c>
      <c r="Q63" s="39">
        <f t="shared" ca="1" si="255"/>
        <v>3.4897747816669641E-2</v>
      </c>
      <c r="R63" s="40">
        <f t="shared" ca="1" si="62"/>
        <v>644680.03320567135</v>
      </c>
      <c r="S63" s="39">
        <f t="shared" ca="1" si="256"/>
        <v>3.2587673048904892E-2</v>
      </c>
      <c r="T63" s="40">
        <f t="shared" ca="1" si="64"/>
        <v>148810.41735405673</v>
      </c>
      <c r="U63" s="39">
        <f t="shared" ca="1" si="257"/>
        <v>0.12564144209032754</v>
      </c>
      <c r="V63" s="40">
        <f t="shared" ca="1" si="66"/>
        <v>254750.13062828052</v>
      </c>
      <c r="W63" s="39">
        <f t="shared" ca="1" si="258"/>
        <v>-6.943201189650236E-2</v>
      </c>
      <c r="X63" s="40">
        <f t="shared" ca="1" si="68"/>
        <v>214191.66797743662</v>
      </c>
      <c r="Y63" s="39">
        <f t="shared" ca="1" si="259"/>
        <v>-4.9789577677913983E-2</v>
      </c>
      <c r="Z63" s="40">
        <f t="shared" ca="1" si="70"/>
        <v>353970.34739855432</v>
      </c>
      <c r="AA63" s="39">
        <f t="shared" ca="1" si="260"/>
        <v>0.20707152202203261</v>
      </c>
      <c r="AB63" s="40">
        <f t="shared" ca="1" si="72"/>
        <v>671147.41080562235</v>
      </c>
      <c r="AC63" s="39">
        <f t="shared" ca="1" si="261"/>
        <v>0.10464735896571017</v>
      </c>
      <c r="AD63" s="40">
        <f t="shared" ca="1" si="74"/>
        <v>354626.37759463245</v>
      </c>
      <c r="AE63" s="39">
        <f t="shared" ca="1" si="262"/>
        <v>0.13872592684667676</v>
      </c>
      <c r="AF63" s="40">
        <f t="shared" ca="1" si="76"/>
        <v>521384.12907396944</v>
      </c>
      <c r="AG63" s="39">
        <f t="shared" ca="1" si="263"/>
        <v>0.11498251910740331</v>
      </c>
      <c r="AH63" s="40">
        <f t="shared" ca="1" si="78"/>
        <v>204533.5359357174</v>
      </c>
      <c r="AI63" s="39">
        <f t="shared" ca="1" si="264"/>
        <v>-0.13464985094421103</v>
      </c>
      <c r="AJ63" s="40">
        <f t="shared" ca="1" si="80"/>
        <v>205228.5541156457</v>
      </c>
      <c r="AK63" s="39">
        <f t="shared" ca="1" si="265"/>
        <v>-0.12804076282419299</v>
      </c>
      <c r="AL63" s="40">
        <f t="shared" ca="1" si="82"/>
        <v>153510.48368789497</v>
      </c>
      <c r="AM63" s="39">
        <f t="shared" ca="1" si="266"/>
        <v>0.29188229002882821</v>
      </c>
      <c r="AN63" s="40">
        <f t="shared" ca="1" si="84"/>
        <v>386035.66880821402</v>
      </c>
      <c r="AO63" s="39">
        <f t="shared" ca="1" si="267"/>
        <v>-7.8297622510921441E-3</v>
      </c>
      <c r="AP63" s="40">
        <f t="shared" ca="1" si="86"/>
        <v>1299441.029952199</v>
      </c>
      <c r="AQ63" s="39">
        <f t="shared" ca="1" si="268"/>
        <v>-4.5576663119559553E-2</v>
      </c>
      <c r="AR63" s="40">
        <f t="shared" ca="1" si="88"/>
        <v>168819.21275314191</v>
      </c>
      <c r="AS63" s="39">
        <f t="shared" ca="1" si="269"/>
        <v>-1.1444296643647621E-2</v>
      </c>
      <c r="AT63" s="40">
        <f t="shared" ca="1" si="90"/>
        <v>153016.27343132373</v>
      </c>
      <c r="AU63" s="39">
        <f t="shared" ca="1" si="270"/>
        <v>3.5875653337996888E-2</v>
      </c>
      <c r="AV63" s="40">
        <f t="shared" ca="1" si="92"/>
        <v>686198.82815235376</v>
      </c>
      <c r="AW63" s="39">
        <f t="shared" ca="1" si="271"/>
        <v>-3.9568657453618962E-2</v>
      </c>
      <c r="AX63" s="40">
        <f t="shared" ca="1" si="94"/>
        <v>266119.42247992958</v>
      </c>
      <c r="AY63" s="39">
        <f t="shared" ca="1" si="272"/>
        <v>0.20222611108619354</v>
      </c>
      <c r="AZ63" s="40">
        <f t="shared" ca="1" si="96"/>
        <v>682794.33418583008</v>
      </c>
      <c r="BA63" s="39">
        <f t="shared" ca="1" si="273"/>
        <v>-6.1864147701057241E-2</v>
      </c>
      <c r="BB63" s="40">
        <f t="shared" ca="1" si="98"/>
        <v>107461.1932877591</v>
      </c>
      <c r="BC63" s="39">
        <f t="shared" ca="1" si="274"/>
        <v>-1.1709315387631612E-2</v>
      </c>
      <c r="BD63" s="40">
        <f t="shared" ca="1" si="100"/>
        <v>124774.7853377063</v>
      </c>
      <c r="BE63" s="39">
        <f t="shared" ca="1" si="275"/>
        <v>1.2723716142291921E-2</v>
      </c>
      <c r="BF63" s="40">
        <f t="shared" ca="1" si="102"/>
        <v>138483.03288789146</v>
      </c>
      <c r="BG63" s="39">
        <f t="shared" ca="1" si="276"/>
        <v>3.4199856780893073E-3</v>
      </c>
      <c r="BH63" s="40">
        <f t="shared" ca="1" si="104"/>
        <v>135874.1059358583</v>
      </c>
      <c r="BI63" s="39">
        <f t="shared" ca="1" si="277"/>
        <v>0.26980052526675447</v>
      </c>
      <c r="BJ63" s="40">
        <f t="shared" ca="1" si="106"/>
        <v>371027.63489809516</v>
      </c>
      <c r="BK63" s="39">
        <f t="shared" ca="1" si="278"/>
        <v>-5.4247995949770596E-2</v>
      </c>
      <c r="BL63" s="40">
        <f t="shared" ca="1" si="108"/>
        <v>245259.76649650972</v>
      </c>
      <c r="BM63" s="39">
        <f t="shared" ca="1" si="279"/>
        <v>0.23509022314695707</v>
      </c>
      <c r="BN63" s="40">
        <f t="shared" ca="1" si="110"/>
        <v>195730.0117548228</v>
      </c>
      <c r="BO63" s="39">
        <f t="shared" ca="1" si="280"/>
        <v>6.3372347463286613E-2</v>
      </c>
      <c r="BP63" s="40">
        <f t="shared" ca="1" si="112"/>
        <v>151854.13577920833</v>
      </c>
      <c r="BQ63" s="39">
        <f t="shared" ca="1" si="281"/>
        <v>-6.2305890021075248E-2</v>
      </c>
      <c r="BR63" s="40">
        <f t="shared" ca="1" si="114"/>
        <v>424647.09491317696</v>
      </c>
      <c r="BS63" s="39">
        <f t="shared" ca="1" si="282"/>
        <v>-7.2307675321253345E-2</v>
      </c>
      <c r="BT63" s="40">
        <f t="shared" ca="1" si="116"/>
        <v>471394.32600482972</v>
      </c>
      <c r="BU63" s="39">
        <f t="shared" ca="1" si="283"/>
        <v>0.14510634544023357</v>
      </c>
      <c r="BV63" s="40">
        <f t="shared" ca="1" si="118"/>
        <v>141760.04845131945</v>
      </c>
      <c r="BW63" s="39">
        <f t="shared" ca="1" si="284"/>
        <v>8.3630745065540954E-2</v>
      </c>
      <c r="BX63" s="40">
        <f t="shared" ca="1" si="120"/>
        <v>178159.86223629644</v>
      </c>
      <c r="BY63" s="39">
        <f t="shared" ca="1" si="285"/>
        <v>-0.23302907978395385</v>
      </c>
      <c r="BZ63" s="40">
        <f t="shared" ca="1" si="122"/>
        <v>192943.4175800115</v>
      </c>
      <c r="CA63" s="39">
        <f t="shared" ca="1" si="286"/>
        <v>5.4821475648761962E-2</v>
      </c>
      <c r="CB63" s="40">
        <f t="shared" ca="1" si="124"/>
        <v>390982.8405491038</v>
      </c>
      <c r="CC63" s="39">
        <f t="shared" ca="1" si="287"/>
        <v>0.19328226223661346</v>
      </c>
      <c r="CD63" s="40">
        <f t="shared" ca="1" si="126"/>
        <v>585376.47444093379</v>
      </c>
      <c r="CE63" s="39">
        <f t="shared" ca="1" si="288"/>
        <v>0.10902117201908665</v>
      </c>
      <c r="CF63" s="40">
        <f t="shared" ca="1" si="128"/>
        <v>946012.65922512452</v>
      </c>
      <c r="CG63" s="39">
        <f t="shared" ca="1" si="289"/>
        <v>-2.4078969621355799E-2</v>
      </c>
      <c r="CH63" s="40">
        <f t="shared" ca="1" si="130"/>
        <v>276673.95748482528</v>
      </c>
      <c r="CI63" s="39">
        <f t="shared" ca="1" si="290"/>
        <v>0.14337308023571785</v>
      </c>
      <c r="CJ63" s="40">
        <f t="shared" ca="1" si="132"/>
        <v>226481.22765756995</v>
      </c>
      <c r="CK63" s="39">
        <f t="shared" ca="1" si="291"/>
        <v>-0.14108085885598651</v>
      </c>
      <c r="CL63" s="40">
        <f t="shared" ca="1" si="134"/>
        <v>211111.58408482611</v>
      </c>
      <c r="CM63" s="39">
        <f t="shared" ca="1" si="292"/>
        <v>0.16415854514222972</v>
      </c>
      <c r="CN63" s="40">
        <f t="shared" ca="1" si="136"/>
        <v>363647.21076731454</v>
      </c>
      <c r="CO63" s="39">
        <f t="shared" ca="1" si="293"/>
        <v>0.23291085428206684</v>
      </c>
      <c r="CP63" s="40">
        <f t="shared" ca="1" si="138"/>
        <v>512665.10192566662</v>
      </c>
      <c r="CQ63" s="39">
        <f t="shared" ca="1" si="294"/>
        <v>0.14658489215498829</v>
      </c>
      <c r="CR63" s="40">
        <f t="shared" ca="1" si="140"/>
        <v>556050.05001198011</v>
      </c>
      <c r="CS63" s="39">
        <f t="shared" ca="1" si="295"/>
        <v>6.8130773594253402E-2</v>
      </c>
      <c r="CT63" s="40">
        <f t="shared" ca="1" si="142"/>
        <v>585637.0435361634</v>
      </c>
      <c r="CU63" s="39">
        <f t="shared" ca="1" si="296"/>
        <v>-0.12276271038153347</v>
      </c>
      <c r="CV63" s="40">
        <f t="shared" ca="1" si="144"/>
        <v>824930.26006162085</v>
      </c>
      <c r="CW63" s="39">
        <f t="shared" ca="1" si="297"/>
        <v>0.12298124694350837</v>
      </c>
      <c r="CX63" s="40">
        <f t="shared" ca="1" si="146"/>
        <v>431898.34839886264</v>
      </c>
      <c r="CY63" s="39">
        <f t="shared" ca="1" si="298"/>
        <v>2.1597127742819383E-3</v>
      </c>
      <c r="CZ63" s="40">
        <f t="shared" ca="1" si="148"/>
        <v>176579.25109764707</v>
      </c>
      <c r="DA63" s="39">
        <f t="shared" ca="1" si="299"/>
        <v>0.10343077044588532</v>
      </c>
      <c r="DB63" s="40">
        <f t="shared" ca="1" si="150"/>
        <v>535723.75365338405</v>
      </c>
      <c r="DC63" s="39">
        <f t="shared" ca="1" si="300"/>
        <v>-6.5912529362579464E-2</v>
      </c>
      <c r="DD63" s="40">
        <f t="shared" ca="1" si="152"/>
        <v>341264.93392682367</v>
      </c>
      <c r="DE63" s="39">
        <f t="shared" ca="1" si="301"/>
        <v>0.1956209240424352</v>
      </c>
      <c r="DF63" s="40">
        <f t="shared" ca="1" si="154"/>
        <v>1775769.2319696746</v>
      </c>
      <c r="DG63" s="39">
        <f t="shared" ca="1" si="302"/>
        <v>4.2367514743120685E-2</v>
      </c>
      <c r="DH63" s="40">
        <f t="shared" ca="1" si="156"/>
        <v>316223.95529060811</v>
      </c>
      <c r="DI63" s="39">
        <f t="shared" ca="1" si="303"/>
        <v>0.14660621486911166</v>
      </c>
      <c r="DJ63" s="40">
        <f t="shared" ca="1" si="158"/>
        <v>315090.60757455428</v>
      </c>
      <c r="DK63" s="39">
        <f t="shared" ca="1" si="304"/>
        <v>-2.4809625927381819E-2</v>
      </c>
      <c r="DL63" s="40">
        <f t="shared" ca="1" si="160"/>
        <v>264236.05123335845</v>
      </c>
      <c r="DM63" s="39">
        <f t="shared" ca="1" si="305"/>
        <v>-2.5138228162673741E-2</v>
      </c>
      <c r="DN63" s="40">
        <f t="shared" ca="1" si="162"/>
        <v>213264.75500059355</v>
      </c>
      <c r="DO63" s="39">
        <f t="shared" ca="1" si="306"/>
        <v>7.5423925831640232E-2</v>
      </c>
      <c r="DP63" s="40">
        <f t="shared" ca="1" si="164"/>
        <v>242206.80643518438</v>
      </c>
      <c r="DQ63" s="39">
        <f t="shared" ca="1" si="307"/>
        <v>-6.5414929770818211E-3</v>
      </c>
      <c r="DR63" s="40">
        <f t="shared" ca="1" si="166"/>
        <v>358107.62887765042</v>
      </c>
      <c r="DS63" s="39">
        <f t="shared" ca="1" si="308"/>
        <v>-9.9078275386632692E-2</v>
      </c>
      <c r="DT63" s="40">
        <f t="shared" ca="1" si="168"/>
        <v>187677.57414709928</v>
      </c>
      <c r="DU63" s="39">
        <f t="shared" ca="1" si="309"/>
        <v>6.6351846856866556E-2</v>
      </c>
      <c r="DV63" s="40">
        <f t="shared" ca="1" si="170"/>
        <v>666475.03811259789</v>
      </c>
      <c r="DW63" s="39">
        <f t="shared" ca="1" si="310"/>
        <v>2.1479892122303786E-2</v>
      </c>
      <c r="DX63" s="40">
        <f t="shared" ca="1" si="172"/>
        <v>219145.2596724919</v>
      </c>
      <c r="DY63" s="39">
        <f t="shared" ca="1" si="311"/>
        <v>-0.14242102149650351</v>
      </c>
      <c r="DZ63" s="40">
        <f t="shared" ca="1" si="174"/>
        <v>323071.25081049261</v>
      </c>
      <c r="EA63" s="39">
        <f t="shared" ca="1" si="312"/>
        <v>-2.6294450738404966E-2</v>
      </c>
      <c r="EB63" s="40">
        <f t="shared" ca="1" si="176"/>
        <v>108017.37232223667</v>
      </c>
      <c r="EC63" s="39">
        <f t="shared" ca="1" si="313"/>
        <v>8.0250400873802669E-3</v>
      </c>
      <c r="ED63" s="40">
        <f t="shared" ca="1" si="178"/>
        <v>857952.55655333481</v>
      </c>
      <c r="EE63" s="39">
        <f t="shared" ca="1" si="314"/>
        <v>-6.3564087507716499E-2</v>
      </c>
      <c r="EF63" s="40">
        <f t="shared" ca="1" si="180"/>
        <v>208603.93424672078</v>
      </c>
      <c r="EG63" s="39">
        <f t="shared" ca="1" si="315"/>
        <v>0.12535044606572468</v>
      </c>
      <c r="EH63" s="40">
        <f t="shared" ca="1" si="182"/>
        <v>1097424.0509591328</v>
      </c>
      <c r="EI63" s="39">
        <f t="shared" ca="1" si="316"/>
        <v>0.11034861688458059</v>
      </c>
      <c r="EJ63" s="40">
        <f t="shared" ca="1" si="184"/>
        <v>303793.18346005282</v>
      </c>
      <c r="EK63" s="39">
        <f t="shared" ca="1" si="317"/>
        <v>0.13452569288500998</v>
      </c>
      <c r="EL63" s="40">
        <f t="shared" ca="1" si="186"/>
        <v>152157.51601581147</v>
      </c>
      <c r="EM63" s="39">
        <f t="shared" ca="1" si="318"/>
        <v>-0.18613173691447307</v>
      </c>
      <c r="EN63" s="40">
        <f t="shared" ca="1" si="188"/>
        <v>220714.42766181825</v>
      </c>
      <c r="EO63" s="39">
        <f t="shared" ca="1" si="319"/>
        <v>-8.6531661264190318E-3</v>
      </c>
      <c r="EP63" s="40">
        <f t="shared" ca="1" si="190"/>
        <v>568933.82632925792</v>
      </c>
      <c r="EQ63" s="39">
        <f t="shared" ca="1" si="320"/>
        <v>-4.2353231133686921E-2</v>
      </c>
      <c r="ER63" s="40">
        <f t="shared" ca="1" si="192"/>
        <v>242466.20416245214</v>
      </c>
      <c r="ES63" s="39">
        <f t="shared" ca="1" si="321"/>
        <v>0.10404240005191331</v>
      </c>
      <c r="ET63" s="40">
        <f t="shared" ca="1" si="194"/>
        <v>483896.28996271314</v>
      </c>
      <c r="EU63" s="39">
        <f t="shared" ca="1" si="322"/>
        <v>0.14442149826115955</v>
      </c>
      <c r="EV63" s="40">
        <f t="shared" ca="1" si="196"/>
        <v>207169.3915840775</v>
      </c>
      <c r="EW63" s="39">
        <f t="shared" ca="1" si="323"/>
        <v>-7.4104028331344718E-2</v>
      </c>
      <c r="EX63" s="40">
        <f t="shared" ca="1" si="198"/>
        <v>164810.66359846469</v>
      </c>
      <c r="EY63" s="39">
        <f t="shared" ca="1" si="324"/>
        <v>-3.7382679952506638E-2</v>
      </c>
      <c r="EZ63" s="40">
        <f t="shared" ca="1" si="200"/>
        <v>778339.80460665387</v>
      </c>
      <c r="FA63" s="39">
        <f t="shared" ca="1" si="325"/>
        <v>-5.515377695629415E-2</v>
      </c>
      <c r="FB63" s="40">
        <f t="shared" ca="1" si="202"/>
        <v>557802.40542710142</v>
      </c>
      <c r="FC63" s="39">
        <f t="shared" ca="1" si="326"/>
        <v>-8.5843403036550053E-2</v>
      </c>
      <c r="FD63" s="40">
        <f t="shared" ca="1" si="204"/>
        <v>107973.90627754571</v>
      </c>
      <c r="FE63" s="39">
        <f t="shared" ca="1" si="327"/>
        <v>-0.18394199891937404</v>
      </c>
      <c r="FF63" s="40">
        <f t="shared" ca="1" si="206"/>
        <v>328371.34991584904</v>
      </c>
      <c r="FG63" s="39">
        <f t="shared" ca="1" si="328"/>
        <v>0.21998581903549932</v>
      </c>
      <c r="FH63" s="40">
        <f t="shared" ca="1" si="208"/>
        <v>523902.29332759674</v>
      </c>
      <c r="FI63" s="39">
        <f t="shared" ca="1" si="329"/>
        <v>0.22146216976147548</v>
      </c>
      <c r="FJ63" s="40">
        <f t="shared" ca="1" si="210"/>
        <v>810538.7795411374</v>
      </c>
      <c r="FK63" s="39">
        <f t="shared" ca="1" si="330"/>
        <v>0.13022532090968952</v>
      </c>
      <c r="FL63" s="40">
        <f t="shared" ca="1" si="212"/>
        <v>387776.66206640482</v>
      </c>
      <c r="FM63" s="39">
        <f t="shared" ca="1" si="331"/>
        <v>-0.12412571576750009</v>
      </c>
      <c r="FN63" s="40">
        <f t="shared" ca="1" si="214"/>
        <v>351297.70804502227</v>
      </c>
      <c r="FO63" s="39">
        <f t="shared" ca="1" si="332"/>
        <v>0.11711928757913417</v>
      </c>
      <c r="FP63" s="40">
        <f t="shared" ca="1" si="216"/>
        <v>864208.10835755698</v>
      </c>
      <c r="FQ63" s="39">
        <f t="shared" ca="1" si="333"/>
        <v>-1.3721909671025219E-2</v>
      </c>
      <c r="FR63" s="40">
        <f t="shared" ca="1" si="218"/>
        <v>202005.18058147718</v>
      </c>
      <c r="FS63" s="39">
        <f t="shared" ca="1" si="334"/>
        <v>-6.2429214940188958E-2</v>
      </c>
      <c r="FT63" s="40">
        <f t="shared" ca="1" si="220"/>
        <v>445834.62750306359</v>
      </c>
      <c r="FU63" s="39">
        <f t="shared" ca="1" si="335"/>
        <v>-1.5606545136265026E-2</v>
      </c>
      <c r="FV63" s="40">
        <f t="shared" ca="1" si="222"/>
        <v>596621.27267615194</v>
      </c>
      <c r="FW63" s="39">
        <f t="shared" ca="1" si="336"/>
        <v>9.5868710149998065E-2</v>
      </c>
      <c r="FX63" s="40">
        <f t="shared" ca="1" si="224"/>
        <v>523435.42578679183</v>
      </c>
      <c r="FY63" s="39">
        <f t="shared" ca="1" si="337"/>
        <v>-0.20567693667372183</v>
      </c>
      <c r="FZ63" s="40">
        <f t="shared" ca="1" si="226"/>
        <v>263531.12184508197</v>
      </c>
      <c r="GA63" s="39">
        <f t="shared" ca="1" si="338"/>
        <v>6.7636759858258094E-2</v>
      </c>
      <c r="GB63" s="40">
        <f t="shared" ca="1" si="228"/>
        <v>202944.76867329088</v>
      </c>
      <c r="GC63" s="39">
        <f t="shared" ca="1" si="339"/>
        <v>-1.6549551245300498E-2</v>
      </c>
      <c r="GD63" s="40">
        <f t="shared" ca="1" si="230"/>
        <v>455115.88608920708</v>
      </c>
      <c r="GE63" s="39">
        <f t="shared" ca="1" si="340"/>
        <v>-4.9198536768798602E-2</v>
      </c>
      <c r="GF63" s="40">
        <f t="shared" ca="1" si="232"/>
        <v>109808.87732592493</v>
      </c>
      <c r="GG63" s="39">
        <f t="shared" ca="1" si="341"/>
        <v>0.16631542947177813</v>
      </c>
      <c r="GH63" s="40">
        <f t="shared" ca="1" si="234"/>
        <v>1538774.9513807509</v>
      </c>
      <c r="GI63" s="39">
        <f t="shared" ca="1" si="342"/>
        <v>0.13597549044073445</v>
      </c>
      <c r="GJ63" s="40">
        <f t="shared" ca="1" si="236"/>
        <v>469576.14808462712</v>
      </c>
      <c r="GK63" s="39">
        <f t="shared" ca="1" si="343"/>
        <v>5.94499356772131E-3</v>
      </c>
      <c r="GL63" s="40">
        <f t="shared" ca="1" si="238"/>
        <v>746496.24838590098</v>
      </c>
      <c r="GM63" s="39">
        <f t="shared" ca="1" si="344"/>
        <v>0.10306221280976043</v>
      </c>
      <c r="GN63" s="40">
        <f t="shared" ca="1" si="240"/>
        <v>501468.18845023069</v>
      </c>
      <c r="GO63" s="39">
        <f t="shared" ca="1" si="345"/>
        <v>-0.17596244511797227</v>
      </c>
      <c r="GP63" s="40">
        <f t="shared" ca="1" si="242"/>
        <v>157842.13604941143</v>
      </c>
      <c r="GQ63" s="39">
        <f t="shared" ca="1" si="346"/>
        <v>5.131583516474289E-2</v>
      </c>
      <c r="GR63" s="40">
        <f t="shared" ca="1" si="244"/>
        <v>774073.72344458278</v>
      </c>
      <c r="GS63" s="39">
        <f t="shared" ca="1" si="347"/>
        <v>0.18472904319511566</v>
      </c>
      <c r="GT63" s="40">
        <f t="shared" ca="1" si="246"/>
        <v>216914.28420881747</v>
      </c>
      <c r="GU63" s="14"/>
      <c r="GV63" s="37"/>
      <c r="GW63" s="14"/>
      <c r="GX63" s="37"/>
    </row>
    <row r="64" spans="1:206" x14ac:dyDescent="0.2">
      <c r="A64" s="54">
        <v>47118</v>
      </c>
      <c r="B64" s="84">
        <v>1893.7154400000002</v>
      </c>
      <c r="C64" s="60">
        <f t="shared" ca="1" si="248"/>
        <v>1.020083435288488E-2</v>
      </c>
      <c r="D64" s="40">
        <f t="shared" ca="1" si="247"/>
        <v>580834.24895999848</v>
      </c>
      <c r="E64" s="39">
        <f t="shared" ca="1" si="249"/>
        <v>9.117432382606197E-2</v>
      </c>
      <c r="F64" s="40">
        <f t="shared" ca="1" si="50"/>
        <v>1174842.0820184466</v>
      </c>
      <c r="G64" s="39">
        <f t="shared" ca="1" si="250"/>
        <v>0.12566224065348763</v>
      </c>
      <c r="H64" s="40">
        <f t="shared" ca="1" si="52"/>
        <v>441092.15025623277</v>
      </c>
      <c r="I64" s="39">
        <f t="shared" ca="1" si="251"/>
        <v>8.6213016321782715E-2</v>
      </c>
      <c r="J64" s="40">
        <f t="shared" ca="1" si="54"/>
        <v>649712.92117819726</v>
      </c>
      <c r="K64" s="39">
        <f t="shared" ca="1" si="252"/>
        <v>0.1412247497731495</v>
      </c>
      <c r="L64" s="40">
        <f t="shared" ca="1" si="56"/>
        <v>1368502.5727327548</v>
      </c>
      <c r="M64" s="39">
        <f t="shared" ca="1" si="253"/>
        <v>-0.22126605685720493</v>
      </c>
      <c r="N64" s="40">
        <f t="shared" ca="1" si="58"/>
        <v>337412.42690169672</v>
      </c>
      <c r="O64" s="39">
        <f t="shared" ca="1" si="254"/>
        <v>-2.769451513520179E-2</v>
      </c>
      <c r="P64" s="40">
        <f t="shared" ca="1" si="60"/>
        <v>860389.51228295593</v>
      </c>
      <c r="Q64" s="39">
        <f t="shared" ca="1" si="255"/>
        <v>-8.7044199698906241E-3</v>
      </c>
      <c r="R64" s="40">
        <f t="shared" ca="1" si="62"/>
        <v>640962.18289044627</v>
      </c>
      <c r="S64" s="39">
        <f t="shared" ca="1" si="256"/>
        <v>-0.11615472090288789</v>
      </c>
      <c r="T64" s="40">
        <f t="shared" ca="1" si="64"/>
        <v>133419.100298854</v>
      </c>
      <c r="U64" s="39">
        <f t="shared" ca="1" si="257"/>
        <v>0.13273539564034606</v>
      </c>
      <c r="V64" s="40">
        <f t="shared" ca="1" si="66"/>
        <v>290458.20544665516</v>
      </c>
      <c r="W64" s="39">
        <f t="shared" ca="1" si="258"/>
        <v>-0.13254667088357036</v>
      </c>
      <c r="X64" s="40">
        <f t="shared" ca="1" si="68"/>
        <v>187694.99089602835</v>
      </c>
      <c r="Y64" s="39">
        <f t="shared" ca="1" si="259"/>
        <v>0.14409105379326778</v>
      </c>
      <c r="Z64" s="40">
        <f t="shared" ca="1" si="70"/>
        <v>406868.02320678113</v>
      </c>
      <c r="AA64" s="39">
        <f t="shared" ca="1" si="260"/>
        <v>5.0778516435171242E-2</v>
      </c>
      <c r="AB64" s="40">
        <f t="shared" ca="1" si="72"/>
        <v>707120.99607563834</v>
      </c>
      <c r="AC64" s="39">
        <f t="shared" ca="1" si="261"/>
        <v>-3.0421892913091518E-2</v>
      </c>
      <c r="AD64" s="40">
        <f t="shared" ca="1" si="74"/>
        <v>345731.68735129101</v>
      </c>
      <c r="AE64" s="39">
        <f t="shared" ca="1" si="262"/>
        <v>0.1435136326607625</v>
      </c>
      <c r="AF64" s="40">
        <f t="shared" ca="1" si="76"/>
        <v>598103.57488904265</v>
      </c>
      <c r="AG64" s="39">
        <f t="shared" ca="1" si="263"/>
        <v>3.383472669162773E-2</v>
      </c>
      <c r="AH64" s="40">
        <f t="shared" ca="1" si="78"/>
        <v>213347.58766337461</v>
      </c>
      <c r="AI64" s="39">
        <f t="shared" ca="1" si="264"/>
        <v>-1.2009956539233618E-2</v>
      </c>
      <c r="AJ64" s="40">
        <f t="shared" ca="1" si="80"/>
        <v>204657.48354010703</v>
      </c>
      <c r="AK64" s="39">
        <f t="shared" ca="1" si="265"/>
        <v>-0.20491611131959614</v>
      </c>
      <c r="AL64" s="40">
        <f t="shared" ca="1" si="82"/>
        <v>123947.42776378125</v>
      </c>
      <c r="AM64" s="39">
        <f t="shared" ca="1" si="266"/>
        <v>-2.6204963499851651E-2</v>
      </c>
      <c r="AN64" s="40">
        <f t="shared" ca="1" si="84"/>
        <v>377813.33363745391</v>
      </c>
      <c r="AO64" s="39">
        <f t="shared" ca="1" si="267"/>
        <v>-4.3987507862195026E-2</v>
      </c>
      <c r="AP64" s="40">
        <f t="shared" ca="1" si="86"/>
        <v>1244175.5728707176</v>
      </c>
      <c r="AQ64" s="39">
        <f t="shared" ca="1" si="268"/>
        <v>0.10764579566180502</v>
      </c>
      <c r="AR64" s="40">
        <f t="shared" ca="1" si="88"/>
        <v>188885.60667295344</v>
      </c>
      <c r="AS64" s="39">
        <f t="shared" ca="1" si="269"/>
        <v>0.25512851323041308</v>
      </c>
      <c r="AT64" s="40">
        <f t="shared" ca="1" si="90"/>
        <v>193948.80321191571</v>
      </c>
      <c r="AU64" s="39">
        <f t="shared" ca="1" si="270"/>
        <v>1.4096328189835194E-2</v>
      </c>
      <c r="AV64" s="40">
        <f t="shared" ca="1" si="92"/>
        <v>697765.42747746967</v>
      </c>
      <c r="AW64" s="39">
        <f t="shared" ca="1" si="271"/>
        <v>-0.11505361569364875</v>
      </c>
      <c r="AX64" s="40">
        <f t="shared" ca="1" si="94"/>
        <v>237395.13615730801</v>
      </c>
      <c r="AY64" s="39">
        <f t="shared" ca="1" si="272"/>
        <v>0.15895774132987059</v>
      </c>
      <c r="AZ64" s="40">
        <f t="shared" ca="1" si="96"/>
        <v>793223.49478084256</v>
      </c>
      <c r="BA64" s="39">
        <f t="shared" ca="1" si="273"/>
        <v>-7.6215901161759164E-2</v>
      </c>
      <c r="BB64" s="40">
        <f t="shared" ca="1" si="98"/>
        <v>101164.65704141455</v>
      </c>
      <c r="BC64" s="39">
        <f t="shared" ca="1" si="274"/>
        <v>0.16440460707746035</v>
      </c>
      <c r="BD64" s="40">
        <f t="shared" ca="1" si="100"/>
        <v>147182.05033432637</v>
      </c>
      <c r="BE64" s="39">
        <f t="shared" ca="1" si="275"/>
        <v>0.19704498383852107</v>
      </c>
      <c r="BF64" s="40">
        <f t="shared" ca="1" si="102"/>
        <v>167664.13530519541</v>
      </c>
      <c r="BG64" s="39">
        <f t="shared" ca="1" si="276"/>
        <v>0.17409891288467516</v>
      </c>
      <c r="BH64" s="40">
        <f t="shared" ca="1" si="104"/>
        <v>161423.35550846843</v>
      </c>
      <c r="BI64" s="39">
        <f t="shared" ca="1" si="277"/>
        <v>-6.8437309618039482E-2</v>
      </c>
      <c r="BJ64" s="40">
        <f t="shared" ca="1" si="106"/>
        <v>347529.21721172531</v>
      </c>
      <c r="BK64" s="39">
        <f t="shared" ca="1" si="278"/>
        <v>0.21089509236348866</v>
      </c>
      <c r="BL64" s="40">
        <f t="shared" ca="1" si="108"/>
        <v>298877.56304483878</v>
      </c>
      <c r="BM64" s="39">
        <f t="shared" ca="1" si="279"/>
        <v>-1.5524044306590538E-2</v>
      </c>
      <c r="BN64" s="40">
        <f t="shared" ca="1" si="110"/>
        <v>194585.20582021144</v>
      </c>
      <c r="BO64" s="39">
        <f t="shared" ca="1" si="280"/>
        <v>7.6841402396410824E-2</v>
      </c>
      <c r="BP64" s="40">
        <f t="shared" ca="1" si="112"/>
        <v>165416.53597217769</v>
      </c>
      <c r="BQ64" s="39">
        <f t="shared" ca="1" si="281"/>
        <v>-7.1703712009536291E-2</v>
      </c>
      <c r="BR64" s="40">
        <f t="shared" ca="1" si="114"/>
        <v>396092.03735383629</v>
      </c>
      <c r="BS64" s="39">
        <f t="shared" ca="1" si="282"/>
        <v>0.10371903239498602</v>
      </c>
      <c r="BT64" s="40">
        <f t="shared" ca="1" si="116"/>
        <v>522180.60481453722</v>
      </c>
      <c r="BU64" s="39">
        <f t="shared" ca="1" si="283"/>
        <v>-0.12897452054580505</v>
      </c>
      <c r="BV64" s="40">
        <f t="shared" ca="1" si="118"/>
        <v>125370.32960976043</v>
      </c>
      <c r="BW64" s="39">
        <f t="shared" ca="1" si="284"/>
        <v>9.8704123976196004E-2</v>
      </c>
      <c r="BX64" s="40">
        <f t="shared" ca="1" si="120"/>
        <v>197638.69080604985</v>
      </c>
      <c r="BY64" s="39">
        <f t="shared" ca="1" si="285"/>
        <v>-3.1322627074681537E-2</v>
      </c>
      <c r="BZ64" s="40">
        <f t="shared" ca="1" si="122"/>
        <v>188793.63830463824</v>
      </c>
      <c r="CA64" s="39">
        <f t="shared" ca="1" si="286"/>
        <v>0.13547390329321451</v>
      </c>
      <c r="CB64" s="40">
        <f t="shared" ca="1" si="124"/>
        <v>445844.52751895942</v>
      </c>
      <c r="CC64" s="39">
        <f t="shared" ca="1" si="287"/>
        <v>-2.988100298734022E-2</v>
      </c>
      <c r="CD64" s="40">
        <f t="shared" ca="1" si="126"/>
        <v>569778.55369944568</v>
      </c>
      <c r="CE64" s="39">
        <f t="shared" ca="1" si="288"/>
        <v>7.8939392995891061E-2</v>
      </c>
      <c r="CF64" s="40">
        <f t="shared" ca="1" si="128"/>
        <v>1022584.0397507846</v>
      </c>
      <c r="CG64" s="39">
        <f t="shared" ca="1" si="289"/>
        <v>0.15798423057372696</v>
      </c>
      <c r="CH64" s="40">
        <f t="shared" ca="1" si="130"/>
        <v>322277.79521785345</v>
      </c>
      <c r="CI64" s="39">
        <f t="shared" ca="1" si="290"/>
        <v>-5.6822086746364416E-2</v>
      </c>
      <c r="CJ64" s="40">
        <f t="shared" ca="1" si="132"/>
        <v>215505.80713318838</v>
      </c>
      <c r="CK64" s="39">
        <f t="shared" ca="1" si="291"/>
        <v>2.5431769395634757E-2</v>
      </c>
      <c r="CL64" s="40">
        <f t="shared" ca="1" si="134"/>
        <v>218374.24064801857</v>
      </c>
      <c r="CM64" s="39">
        <f t="shared" ca="1" si="292"/>
        <v>3.1181516116099386E-2</v>
      </c>
      <c r="CN64" s="40">
        <f t="shared" ca="1" si="136"/>
        <v>376879.9975704301</v>
      </c>
      <c r="CO64" s="39">
        <f t="shared" ca="1" si="293"/>
        <v>-0.20436965267330626</v>
      </c>
      <c r="CP64" s="40">
        <f t="shared" ca="1" si="138"/>
        <v>409785.62854739296</v>
      </c>
      <c r="CQ64" s="39">
        <f t="shared" ca="1" si="294"/>
        <v>0.16320138790035657</v>
      </c>
      <c r="CR64" s="40">
        <f t="shared" ca="1" si="140"/>
        <v>648691.90535599808</v>
      </c>
      <c r="CS64" s="39">
        <f t="shared" ca="1" si="295"/>
        <v>-9.5250547163071547E-2</v>
      </c>
      <c r="CT64" s="40">
        <f t="shared" ca="1" si="142"/>
        <v>531748.51014038036</v>
      </c>
      <c r="CU64" s="39">
        <f t="shared" ca="1" si="296"/>
        <v>1.9654397059941542E-2</v>
      </c>
      <c r="CV64" s="40">
        <f t="shared" ca="1" si="144"/>
        <v>843037.48237963277</v>
      </c>
      <c r="CW64" s="39">
        <f t="shared" ca="1" si="297"/>
        <v>-8.0615040740132066E-2</v>
      </c>
      <c r="CX64" s="40">
        <f t="shared" ca="1" si="146"/>
        <v>398974.56088709261</v>
      </c>
      <c r="CY64" s="39">
        <f t="shared" ca="1" si="298"/>
        <v>0.17871340107771636</v>
      </c>
      <c r="CZ64" s="40">
        <f t="shared" ca="1" si="148"/>
        <v>210030.04506106363</v>
      </c>
      <c r="DA64" s="39">
        <f t="shared" ca="1" si="299"/>
        <v>0.20143710978623872</v>
      </c>
      <c r="DB64" s="40">
        <f t="shared" ca="1" si="150"/>
        <v>645532.11367315671</v>
      </c>
      <c r="DC64" s="39">
        <f t="shared" ca="1" si="300"/>
        <v>-1.9847630567414135E-2</v>
      </c>
      <c r="DD64" s="40">
        <f t="shared" ca="1" si="152"/>
        <v>336385.34903263109</v>
      </c>
      <c r="DE64" s="39">
        <f t="shared" ca="1" si="301"/>
        <v>-1.3105990145387061E-2</v>
      </c>
      <c r="DF64" s="40">
        <f t="shared" ca="1" si="154"/>
        <v>1754389.7333549985</v>
      </c>
      <c r="DG64" s="39">
        <f t="shared" ca="1" si="302"/>
        <v>0.10712064630628285</v>
      </c>
      <c r="DH64" s="40">
        <f t="shared" ca="1" si="156"/>
        <v>351991.78519886715</v>
      </c>
      <c r="DI64" s="39">
        <f t="shared" ca="1" si="303"/>
        <v>-6.3400771095052127E-2</v>
      </c>
      <c r="DJ64" s="40">
        <f t="shared" ca="1" si="158"/>
        <v>297007.33552951907</v>
      </c>
      <c r="DK64" s="39">
        <f t="shared" ca="1" si="304"/>
        <v>8.2809408973797821E-2</v>
      </c>
      <c r="DL64" s="40">
        <f t="shared" ca="1" si="160"/>
        <v>288010.99790556304</v>
      </c>
      <c r="DM64" s="39">
        <f t="shared" ca="1" si="305"/>
        <v>2.2845785722508161E-2</v>
      </c>
      <c r="DN64" s="40">
        <f t="shared" ca="1" si="162"/>
        <v>220030.67133550032</v>
      </c>
      <c r="DO64" s="39">
        <f t="shared" ca="1" si="306"/>
        <v>0.14089000318341863</v>
      </c>
      <c r="DP64" s="40">
        <f t="shared" ca="1" si="164"/>
        <v>278225.03960488318</v>
      </c>
      <c r="DQ64" s="39">
        <f t="shared" ca="1" si="307"/>
        <v>6.0228772507277123E-3</v>
      </c>
      <c r="DR64" s="40">
        <f t="shared" ca="1" si="166"/>
        <v>362158.1826089297</v>
      </c>
      <c r="DS64" s="39">
        <f t="shared" ca="1" si="308"/>
        <v>0.23295454826161369</v>
      </c>
      <c r="DT64" s="40">
        <f t="shared" ca="1" si="168"/>
        <v>233291.63409137231</v>
      </c>
      <c r="DU64" s="39">
        <f t="shared" ca="1" si="309"/>
        <v>0.2152154842166823</v>
      </c>
      <c r="DV64" s="40">
        <f t="shared" ca="1" si="170"/>
        <v>811804.50159833243</v>
      </c>
      <c r="DW64" s="39">
        <f t="shared" ca="1" si="310"/>
        <v>2.0090118904268775E-2</v>
      </c>
      <c r="DX64" s="40">
        <f t="shared" ca="1" si="172"/>
        <v>225441.62943661911</v>
      </c>
      <c r="DY64" s="39">
        <f t="shared" ca="1" si="311"/>
        <v>0.19084902657663427</v>
      </c>
      <c r="DZ64" s="40">
        <f t="shared" ca="1" si="174"/>
        <v>386622.79998257081</v>
      </c>
      <c r="EA64" s="39">
        <f t="shared" ca="1" si="312"/>
        <v>-2.6168401473762266E-2</v>
      </c>
      <c r="EB64" s="40">
        <f t="shared" ca="1" si="176"/>
        <v>107084.44579716751</v>
      </c>
      <c r="EC64" s="39">
        <f t="shared" ca="1" si="313"/>
        <v>2.0390576130720348E-2</v>
      </c>
      <c r="ED64" s="40">
        <f t="shared" ca="1" si="178"/>
        <v>877340.41891428176</v>
      </c>
      <c r="EE64" s="39">
        <f t="shared" ca="1" si="314"/>
        <v>7.4063524160772332E-2</v>
      </c>
      <c r="EF64" s="40">
        <f t="shared" ca="1" si="180"/>
        <v>225947.59221083493</v>
      </c>
      <c r="EG64" s="39">
        <f t="shared" ca="1" si="315"/>
        <v>0.14242604084908531</v>
      </c>
      <c r="EH64" s="40">
        <f t="shared" ca="1" si="182"/>
        <v>1255619.529109807</v>
      </c>
      <c r="EI64" s="39">
        <f t="shared" ca="1" si="316"/>
        <v>7.7064748374422523E-2</v>
      </c>
      <c r="EJ64" s="40">
        <f t="shared" ca="1" si="184"/>
        <v>329098.64414126653</v>
      </c>
      <c r="EK64" s="39">
        <f t="shared" ca="1" si="317"/>
        <v>-0.10907741727082845</v>
      </c>
      <c r="EL64" s="40">
        <f t="shared" ca="1" si="186"/>
        <v>137454.28259046204</v>
      </c>
      <c r="EM64" s="39">
        <f t="shared" ca="1" si="318"/>
        <v>0.19575394776605881</v>
      </c>
      <c r="EN64" s="40">
        <f t="shared" ca="1" si="188"/>
        <v>265813.86364554538</v>
      </c>
      <c r="EO64" s="39">
        <f t="shared" ca="1" si="319"/>
        <v>-0.17512126296090472</v>
      </c>
      <c r="EP64" s="40">
        <f t="shared" ca="1" si="190"/>
        <v>471195.13156129827</v>
      </c>
      <c r="EQ64" s="39">
        <f t="shared" ca="1" si="320"/>
        <v>0.1281338319697671</v>
      </c>
      <c r="ER64" s="40">
        <f t="shared" ca="1" si="192"/>
        <v>275428.04346495104</v>
      </c>
      <c r="ES64" s="39">
        <f t="shared" ca="1" si="321"/>
        <v>-3.2813183807501985E-2</v>
      </c>
      <c r="ET64" s="40">
        <f t="shared" ca="1" si="194"/>
        <v>469911.82749639836</v>
      </c>
      <c r="EU64" s="39">
        <f t="shared" ca="1" si="322"/>
        <v>0.14002420879035787</v>
      </c>
      <c r="EV64" s="40">
        <f t="shared" ca="1" si="196"/>
        <v>238071.83716621777</v>
      </c>
      <c r="EW64" s="39">
        <f t="shared" ca="1" si="323"/>
        <v>-3.2378350652302913E-2</v>
      </c>
      <c r="EX64" s="40">
        <f t="shared" ca="1" si="198"/>
        <v>161368.08158123487</v>
      </c>
      <c r="EY64" s="39">
        <f t="shared" ca="1" si="324"/>
        <v>-6.955540636558738E-2</v>
      </c>
      <c r="EZ64" s="40">
        <f t="shared" ca="1" si="200"/>
        <v>726095.77864672616</v>
      </c>
      <c r="FA64" s="39">
        <f t="shared" ca="1" si="325"/>
        <v>0.10429735139150791</v>
      </c>
      <c r="FB64" s="40">
        <f t="shared" ca="1" si="202"/>
        <v>617873.43435296032</v>
      </c>
      <c r="FC64" s="39">
        <f t="shared" ca="1" si="326"/>
        <v>0.15328635154766723</v>
      </c>
      <c r="FD64" s="40">
        <f t="shared" ca="1" si="204"/>
        <v>126418.54787318046</v>
      </c>
      <c r="FE64" s="39">
        <f t="shared" ca="1" si="327"/>
        <v>2.2122933433590963E-2</v>
      </c>
      <c r="FF64" s="40">
        <f t="shared" ca="1" si="206"/>
        <v>337529.60287153581</v>
      </c>
      <c r="FG64" s="39">
        <f t="shared" ca="1" si="328"/>
        <v>-0.13224476978313904</v>
      </c>
      <c r="FH64" s="40">
        <f t="shared" ca="1" si="208"/>
        <v>456512.67059763015</v>
      </c>
      <c r="FI64" s="39">
        <f t="shared" ca="1" si="329"/>
        <v>-3.3687491796687376E-2</v>
      </c>
      <c r="FJ64" s="40">
        <f t="shared" ca="1" si="210"/>
        <v>785127.47649444838</v>
      </c>
      <c r="FK64" s="39">
        <f t="shared" ca="1" si="330"/>
        <v>0.19700623872737127</v>
      </c>
      <c r="FL64" s="40">
        <f t="shared" ca="1" si="212"/>
        <v>466064.79916636215</v>
      </c>
      <c r="FM64" s="39">
        <f t="shared" ca="1" si="331"/>
        <v>3.3774002477076209E-2</v>
      </c>
      <c r="FN64" s="40">
        <f t="shared" ca="1" si="214"/>
        <v>365056.15314672608</v>
      </c>
      <c r="FO64" s="39">
        <f t="shared" ca="1" si="332"/>
        <v>-3.8005977240466358E-2</v>
      </c>
      <c r="FP64" s="40">
        <f t="shared" ca="1" si="216"/>
        <v>833256.7501002932</v>
      </c>
      <c r="FQ64" s="39">
        <f t="shared" ca="1" si="333"/>
        <v>0.11991581477623448</v>
      </c>
      <c r="FR64" s="40">
        <f t="shared" ca="1" si="218"/>
        <v>228122.5118399254</v>
      </c>
      <c r="FS64" s="39">
        <f t="shared" ca="1" si="334"/>
        <v>0.18620138988538221</v>
      </c>
      <c r="FT64" s="40">
        <f t="shared" ca="1" si="220"/>
        <v>530743.37024316576</v>
      </c>
      <c r="FU64" s="39">
        <f t="shared" ca="1" si="335"/>
        <v>0.13487445922862304</v>
      </c>
      <c r="FV64" s="40">
        <f t="shared" ca="1" si="222"/>
        <v>678983.95963264082</v>
      </c>
      <c r="FW64" s="39">
        <f t="shared" ca="1" si="336"/>
        <v>-5.4509265642436876E-2</v>
      </c>
      <c r="FX64" s="40">
        <f t="shared" ca="1" si="224"/>
        <v>496797.06055591756</v>
      </c>
      <c r="FY64" s="39">
        <f t="shared" ca="1" si="337"/>
        <v>-3.8388045387479745E-2</v>
      </c>
      <c r="FZ64" s="40">
        <f t="shared" ca="1" si="226"/>
        <v>255308.3926186795</v>
      </c>
      <c r="GA64" s="39">
        <f t="shared" ca="1" si="338"/>
        <v>0.13686004921806727</v>
      </c>
      <c r="GB64" s="40">
        <f t="shared" ca="1" si="228"/>
        <v>232613.51514246676</v>
      </c>
      <c r="GC64" s="39">
        <f t="shared" ca="1" si="339"/>
        <v>3.6608410869545353E-2</v>
      </c>
      <c r="GD64" s="40">
        <f t="shared" ca="1" si="230"/>
        <v>473670.67088041792</v>
      </c>
      <c r="GE64" s="39">
        <f t="shared" ca="1" si="340"/>
        <v>-2.8903374540272274E-2</v>
      </c>
      <c r="GF64" s="40">
        <f t="shared" ca="1" si="232"/>
        <v>108528.74565672691</v>
      </c>
      <c r="GG64" s="39">
        <f t="shared" ca="1" si="341"/>
        <v>0.15911388213026403</v>
      </c>
      <c r="GH64" s="40">
        <f t="shared" ca="1" si="234"/>
        <v>1785509.1230597503</v>
      </c>
      <c r="GI64" s="39">
        <f t="shared" ca="1" si="342"/>
        <v>-4.0704368714383952E-2</v>
      </c>
      <c r="GJ64" s="40">
        <f t="shared" ca="1" si="236"/>
        <v>452356.06285351026</v>
      </c>
      <c r="GK64" s="39">
        <f t="shared" ca="1" si="343"/>
        <v>4.2536744934548731E-4</v>
      </c>
      <c r="GL64" s="40">
        <f t="shared" ca="1" si="238"/>
        <v>748707.49903102289</v>
      </c>
      <c r="GM64" s="39">
        <f t="shared" ca="1" si="344"/>
        <v>-7.7527063129863155E-3</v>
      </c>
      <c r="GN64" s="40">
        <f t="shared" ca="1" si="240"/>
        <v>499474.1682998708</v>
      </c>
      <c r="GO64" s="39">
        <f t="shared" ca="1" si="345"/>
        <v>-0.10616011946789888</v>
      </c>
      <c r="GP64" s="40">
        <f t="shared" ca="1" si="242"/>
        <v>142979.31146933755</v>
      </c>
      <c r="GQ64" s="39">
        <f t="shared" ca="1" si="346"/>
        <v>-7.8502194327890434E-2</v>
      </c>
      <c r="GR64" s="40">
        <f t="shared" ca="1" si="244"/>
        <v>715200.9530226225</v>
      </c>
      <c r="GS64" s="39">
        <f t="shared" ca="1" si="347"/>
        <v>-8.6787799528584064E-2</v>
      </c>
      <c r="GT64" s="40">
        <f t="shared" ca="1" si="246"/>
        <v>199982.4862360163</v>
      </c>
      <c r="GU64" s="14"/>
      <c r="GV64" s="37"/>
      <c r="GW64" s="14"/>
      <c r="GX64" s="37"/>
    </row>
    <row r="65" spans="1:206" x14ac:dyDescent="0.2">
      <c r="A65" s="54">
        <v>47149</v>
      </c>
      <c r="B65" s="84">
        <v>2007.3383664000007</v>
      </c>
      <c r="C65" s="60">
        <f t="shared" ca="1" si="248"/>
        <v>2.7428643919473472E-2</v>
      </c>
      <c r="D65" s="40">
        <f t="shared" ca="1" si="247"/>
        <v>598773.08311735711</v>
      </c>
      <c r="E65" s="39">
        <f t="shared" ca="1" si="249"/>
        <v>-9.7227636796165612E-2</v>
      </c>
      <c r="F65" s="40">
        <f t="shared" ca="1" si="50"/>
        <v>1062622.3011415061</v>
      </c>
      <c r="G65" s="39">
        <f t="shared" ca="1" si="250"/>
        <v>0.15150987456190029</v>
      </c>
      <c r="H65" s="40">
        <f t="shared" ca="1" si="52"/>
        <v>509929.30497819348</v>
      </c>
      <c r="I65" s="39">
        <f t="shared" ca="1" si="251"/>
        <v>-9.3199653821370826E-2</v>
      </c>
      <c r="J65" s="40">
        <f t="shared" ca="1" si="54"/>
        <v>591167.24020751764</v>
      </c>
      <c r="K65" s="39">
        <f t="shared" ca="1" si="252"/>
        <v>8.0568321708739801E-2</v>
      </c>
      <c r="L65" s="40">
        <f t="shared" ca="1" si="56"/>
        <v>1480767.8666383254</v>
      </c>
      <c r="M65" s="39">
        <f t="shared" ca="1" si="253"/>
        <v>0.13257589444416912</v>
      </c>
      <c r="N65" s="40">
        <f t="shared" ca="1" si="58"/>
        <v>384152.51956116693</v>
      </c>
      <c r="O65" s="39">
        <f t="shared" ca="1" si="254"/>
        <v>0.16293552132826908</v>
      </c>
      <c r="P65" s="40">
        <f t="shared" ca="1" si="60"/>
        <v>1002584.8643785545</v>
      </c>
      <c r="Q65" s="39">
        <f t="shared" ca="1" si="255"/>
        <v>3.7316725915514326E-2</v>
      </c>
      <c r="R65" s="40">
        <f t="shared" ca="1" si="62"/>
        <v>666888.1313579788</v>
      </c>
      <c r="S65" s="39">
        <f t="shared" ca="1" si="256"/>
        <v>7.3317045341438986E-2</v>
      </c>
      <c r="T65" s="40">
        <f t="shared" ca="1" si="64"/>
        <v>145208.33289127907</v>
      </c>
      <c r="U65" s="39">
        <f t="shared" ca="1" si="257"/>
        <v>0.18069726526888114</v>
      </c>
      <c r="V65" s="40">
        <f t="shared" ca="1" si="66"/>
        <v>344950.54721217259</v>
      </c>
      <c r="W65" s="39">
        <f t="shared" ca="1" si="258"/>
        <v>6.2935172072027368E-2</v>
      </c>
      <c r="X65" s="40">
        <f t="shared" ca="1" si="68"/>
        <v>201514.94581152749</v>
      </c>
      <c r="Y65" s="39">
        <f t="shared" ca="1" si="259"/>
        <v>-7.847812750823327E-2</v>
      </c>
      <c r="Z65" s="40">
        <f t="shared" ca="1" si="70"/>
        <v>376945.12096893654</v>
      </c>
      <c r="AA65" s="39">
        <f t="shared" ca="1" si="260"/>
        <v>6.247433863700104E-2</v>
      </c>
      <c r="AB65" s="40">
        <f t="shared" ca="1" si="72"/>
        <v>753305.25100820127</v>
      </c>
      <c r="AC65" s="39">
        <f t="shared" ca="1" si="261"/>
        <v>0.21398388754197539</v>
      </c>
      <c r="AD65" s="40">
        <f t="shared" ca="1" si="74"/>
        <v>421720.03622356703</v>
      </c>
      <c r="AE65" s="39">
        <f t="shared" ca="1" si="262"/>
        <v>-4.3612490201236732E-2</v>
      </c>
      <c r="AF65" s="40">
        <f t="shared" ca="1" si="76"/>
        <v>574026.12695626961</v>
      </c>
      <c r="AG65" s="39">
        <f t="shared" ca="1" si="263"/>
        <v>7.7123849833209135E-2</v>
      </c>
      <c r="AH65" s="40">
        <f t="shared" ca="1" si="78"/>
        <v>231809.11334300216</v>
      </c>
      <c r="AI65" s="39">
        <f t="shared" ca="1" si="264"/>
        <v>-4.8833028604444932E-2</v>
      </c>
      <c r="AJ65" s="40">
        <f t="shared" ca="1" si="80"/>
        <v>196670.77715867927</v>
      </c>
      <c r="AK65" s="39">
        <f t="shared" ca="1" si="265"/>
        <v>0.24960729870200929</v>
      </c>
      <c r="AL65" s="40">
        <f t="shared" ca="1" si="82"/>
        <v>156892.94875536111</v>
      </c>
      <c r="AM65" s="39">
        <f t="shared" ca="1" si="266"/>
        <v>0.26497714895480967</v>
      </c>
      <c r="AN65" s="40">
        <f t="shared" ca="1" si="84"/>
        <v>479932.5719882187</v>
      </c>
      <c r="AO65" s="39">
        <f t="shared" ca="1" si="267"/>
        <v>-3.8870961420229909E-2</v>
      </c>
      <c r="AP65" s="40">
        <f t="shared" ca="1" si="86"/>
        <v>1197820.6105440673</v>
      </c>
      <c r="AQ65" s="39">
        <f t="shared" ca="1" si="268"/>
        <v>5.0050487048668345E-2</v>
      </c>
      <c r="AR65" s="40">
        <f t="shared" ca="1" si="88"/>
        <v>200346.76164981799</v>
      </c>
      <c r="AS65" s="39">
        <f t="shared" ca="1" si="269"/>
        <v>-6.7558596311168562E-2</v>
      </c>
      <c r="AT65" s="40">
        <f t="shared" ca="1" si="90"/>
        <v>182853.23267708765</v>
      </c>
      <c r="AU65" s="39">
        <f t="shared" ca="1" si="270"/>
        <v>0.11418833641602344</v>
      </c>
      <c r="AV65" s="40">
        <f t="shared" ca="1" si="92"/>
        <v>779449.4392161374</v>
      </c>
      <c r="AW65" s="39">
        <f t="shared" ca="1" si="271"/>
        <v>0.21831564017523639</v>
      </c>
      <c r="AX65" s="40">
        <f t="shared" ca="1" si="94"/>
        <v>291229.54564837809</v>
      </c>
      <c r="AY65" s="39">
        <f t="shared" ca="1" si="272"/>
        <v>0.17113869462452283</v>
      </c>
      <c r="AZ65" s="40">
        <f t="shared" ca="1" si="96"/>
        <v>930982.06658953789</v>
      </c>
      <c r="BA65" s="39">
        <f t="shared" ca="1" si="273"/>
        <v>0.16242786996894737</v>
      </c>
      <c r="BB65" s="40">
        <f t="shared" ca="1" si="98"/>
        <v>119603.95516719059</v>
      </c>
      <c r="BC65" s="39">
        <f t="shared" ca="1" si="274"/>
        <v>-8.3953276629965573E-2</v>
      </c>
      <c r="BD65" s="40">
        <f t="shared" ca="1" si="100"/>
        <v>136832.97331404316</v>
      </c>
      <c r="BE65" s="39">
        <f t="shared" ca="1" si="275"/>
        <v>5.1050586951703079E-2</v>
      </c>
      <c r="BF65" s="40">
        <f t="shared" ca="1" si="102"/>
        <v>178230.8261896754</v>
      </c>
      <c r="BG65" s="39">
        <f t="shared" ca="1" si="276"/>
        <v>0.1887270975648106</v>
      </c>
      <c r="BH65" s="40">
        <f t="shared" ca="1" si="104"/>
        <v>193895.65523915426</v>
      </c>
      <c r="BI65" s="39">
        <f t="shared" ca="1" si="277"/>
        <v>9.8904724699057131E-2</v>
      </c>
      <c r="BJ65" s="40">
        <f t="shared" ca="1" si="106"/>
        <v>383908.83713132981</v>
      </c>
      <c r="BK65" s="39">
        <f t="shared" ca="1" si="278"/>
        <v>7.5983388238653388E-2</v>
      </c>
      <c r="BL65" s="40">
        <f t="shared" ca="1" si="108"/>
        <v>323594.63131989737</v>
      </c>
      <c r="BM65" s="39">
        <f t="shared" ca="1" si="279"/>
        <v>0.1636139724952943</v>
      </c>
      <c r="BN65" s="40">
        <f t="shared" ca="1" si="110"/>
        <v>228429.40269967073</v>
      </c>
      <c r="BO65" s="39">
        <f t="shared" ca="1" si="280"/>
        <v>-5.2204955962158954E-2</v>
      </c>
      <c r="BP65" s="40">
        <f t="shared" ca="1" si="112"/>
        <v>158788.31136273729</v>
      </c>
      <c r="BQ65" s="39">
        <f t="shared" ca="1" si="281"/>
        <v>5.6239394954964633E-2</v>
      </c>
      <c r="BR65" s="40">
        <f t="shared" ca="1" si="114"/>
        <v>420375.35224749526</v>
      </c>
      <c r="BS65" s="39">
        <f t="shared" ca="1" si="282"/>
        <v>1.6231308194476816E-2</v>
      </c>
      <c r="BT65" s="40">
        <f t="shared" ca="1" si="116"/>
        <v>532663.6175108602</v>
      </c>
      <c r="BU65" s="39">
        <f t="shared" ca="1" si="283"/>
        <v>0.15713751059300551</v>
      </c>
      <c r="BV65" s="40">
        <f t="shared" ca="1" si="118"/>
        <v>147078.04947326277</v>
      </c>
      <c r="BW65" s="39">
        <f t="shared" ca="1" si="284"/>
        <v>7.5911122837867134E-3</v>
      </c>
      <c r="BX65" s="40">
        <f t="shared" ca="1" si="120"/>
        <v>201146.32666597917</v>
      </c>
      <c r="BY65" s="39">
        <f t="shared" ca="1" si="285"/>
        <v>2.4539648229885584E-2</v>
      </c>
      <c r="BZ65" s="40">
        <f t="shared" ca="1" si="122"/>
        <v>195433.90614307433</v>
      </c>
      <c r="CA65" s="39">
        <f t="shared" ca="1" si="286"/>
        <v>0.12708007776231076</v>
      </c>
      <c r="CB65" s="40">
        <f t="shared" ca="1" si="124"/>
        <v>504509.82311236946</v>
      </c>
      <c r="CC65" s="39">
        <f t="shared" ca="1" si="287"/>
        <v>-7.4599998788605543E-2</v>
      </c>
      <c r="CD65" s="40">
        <f t="shared" ca="1" si="126"/>
        <v>529280.41265009355</v>
      </c>
      <c r="CE65" s="39">
        <f t="shared" ca="1" si="288"/>
        <v>-0.16835832172199691</v>
      </c>
      <c r="CF65" s="40">
        <f t="shared" ca="1" si="128"/>
        <v>852430.84536504268</v>
      </c>
      <c r="CG65" s="39">
        <f t="shared" ca="1" si="289"/>
        <v>0.1018014880597056</v>
      </c>
      <c r="CH65" s="40">
        <f t="shared" ca="1" si="130"/>
        <v>357093.492706032</v>
      </c>
      <c r="CI65" s="39">
        <f t="shared" ca="1" si="290"/>
        <v>0.15310307302875176</v>
      </c>
      <c r="CJ65" s="40">
        <f t="shared" ca="1" si="132"/>
        <v>250507.74682722101</v>
      </c>
      <c r="CK65" s="39">
        <f t="shared" ca="1" si="291"/>
        <v>3.8919353473851434E-2</v>
      </c>
      <c r="CL65" s="40">
        <f t="shared" ca="1" si="134"/>
        <v>228880.56327578271</v>
      </c>
      <c r="CM65" s="39">
        <f t="shared" ca="1" si="292"/>
        <v>6.6617732615776151E-2</v>
      </c>
      <c r="CN65" s="40">
        <f t="shared" ca="1" si="136"/>
        <v>403994.22684321139</v>
      </c>
      <c r="CO65" s="39">
        <f t="shared" ca="1" si="293"/>
        <v>0.14572881506813787</v>
      </c>
      <c r="CP65" s="40">
        <f t="shared" ca="1" si="138"/>
        <v>471510.54099395667</v>
      </c>
      <c r="CQ65" s="39">
        <f t="shared" ca="1" si="294"/>
        <v>0.24079632345820004</v>
      </c>
      <c r="CR65" s="40">
        <f t="shared" ca="1" si="140"/>
        <v>806901.86958921701</v>
      </c>
      <c r="CS65" s="39">
        <f t="shared" ca="1" si="295"/>
        <v>0.11951075401786007</v>
      </c>
      <c r="CT65" s="40">
        <f t="shared" ca="1" si="142"/>
        <v>597305.513901531</v>
      </c>
      <c r="CU65" s="39">
        <f t="shared" ca="1" si="296"/>
        <v>0.12324868649857126</v>
      </c>
      <c r="CV65" s="40">
        <f t="shared" ca="1" si="144"/>
        <v>948948.08311838494</v>
      </c>
      <c r="CW65" s="39">
        <f t="shared" ca="1" si="297"/>
        <v>0.17043218307609423</v>
      </c>
      <c r="CX65" s="40">
        <f t="shared" ca="1" si="146"/>
        <v>468980.00465730584</v>
      </c>
      <c r="CY65" s="39">
        <f t="shared" ca="1" si="298"/>
        <v>5.1531355167908008E-2</v>
      </c>
      <c r="CZ65" s="40">
        <f t="shared" ca="1" si="148"/>
        <v>222860.51627543702</v>
      </c>
      <c r="DA65" s="39">
        <f t="shared" ca="1" si="299"/>
        <v>0.3503435256304071</v>
      </c>
      <c r="DB65" s="40">
        <f t="shared" ca="1" si="150"/>
        <v>873697.44865145907</v>
      </c>
      <c r="DC65" s="39">
        <f t="shared" ca="1" si="300"/>
        <v>0.22730935530451679</v>
      </c>
      <c r="DD65" s="40">
        <f t="shared" ca="1" si="152"/>
        <v>414856.22422152333</v>
      </c>
      <c r="DE65" s="39">
        <f t="shared" ca="1" si="301"/>
        <v>0.25978055496199132</v>
      </c>
      <c r="DF65" s="40">
        <f t="shared" ca="1" si="154"/>
        <v>2212153.4102719799</v>
      </c>
      <c r="DG65" s="39">
        <f t="shared" ca="1" si="302"/>
        <v>0.17335773794451903</v>
      </c>
      <c r="DH65" s="40">
        <f t="shared" ca="1" si="156"/>
        <v>415019.62322239578</v>
      </c>
      <c r="DI65" s="39">
        <f t="shared" ca="1" si="303"/>
        <v>9.6508828199597288E-2</v>
      </c>
      <c r="DJ65" s="40">
        <f t="shared" ca="1" si="158"/>
        <v>327678.50381455757</v>
      </c>
      <c r="DK65" s="39">
        <f t="shared" ca="1" si="304"/>
        <v>5.1703086351997732E-2</v>
      </c>
      <c r="DL65" s="40">
        <f t="shared" ca="1" si="160"/>
        <v>304909.39376699942</v>
      </c>
      <c r="DM65" s="39">
        <f t="shared" ca="1" si="305"/>
        <v>3.8253294836963186E-2</v>
      </c>
      <c r="DN65" s="40">
        <f t="shared" ca="1" si="162"/>
        <v>230454.90784567216</v>
      </c>
      <c r="DO65" s="39">
        <f t="shared" ca="1" si="306"/>
        <v>-8.1470991048006952E-2</v>
      </c>
      <c r="DP65" s="40">
        <f t="shared" ca="1" si="164"/>
        <v>257565.10826030237</v>
      </c>
      <c r="DQ65" s="39">
        <f t="shared" ca="1" si="307"/>
        <v>0.12099266664648434</v>
      </c>
      <c r="DR65" s="40">
        <f t="shared" ca="1" si="166"/>
        <v>407984.00523702853</v>
      </c>
      <c r="DS65" s="39">
        <f t="shared" ca="1" si="308"/>
        <v>-6.7465395668903083E-2</v>
      </c>
      <c r="DT65" s="40">
        <f t="shared" ca="1" si="168"/>
        <v>219559.86005755293</v>
      </c>
      <c r="DU65" s="39">
        <f t="shared" ca="1" si="309"/>
        <v>-0.14183639128993722</v>
      </c>
      <c r="DV65" s="40">
        <f t="shared" ca="1" si="170"/>
        <v>698668.4190250989</v>
      </c>
      <c r="DW65" s="39">
        <f t="shared" ca="1" si="310"/>
        <v>8.5460590614169774E-2</v>
      </c>
      <c r="DX65" s="40">
        <f t="shared" ca="1" si="172"/>
        <v>246715.34260369343</v>
      </c>
      <c r="DY65" s="39">
        <f t="shared" ca="1" si="311"/>
        <v>-8.6850786918628825E-2</v>
      </c>
      <c r="DZ65" s="40">
        <f t="shared" ca="1" si="174"/>
        <v>355051.64392980089</v>
      </c>
      <c r="EA65" s="39">
        <f t="shared" ca="1" si="312"/>
        <v>9.9452312477979726E-2</v>
      </c>
      <c r="EB65" s="40">
        <f t="shared" ca="1" si="176"/>
        <v>119741.57992851871</v>
      </c>
      <c r="EC65" s="39">
        <f t="shared" ca="1" si="313"/>
        <v>0.10278304990744691</v>
      </c>
      <c r="ED65" s="40">
        <f t="shared" ca="1" si="178"/>
        <v>969523.48134376877</v>
      </c>
      <c r="EE65" s="39">
        <f t="shared" ca="1" si="314"/>
        <v>-4.7548828656399318E-2</v>
      </c>
      <c r="EF65" s="40">
        <f t="shared" ca="1" si="180"/>
        <v>217211.38722987598</v>
      </c>
      <c r="EG65" s="39">
        <f t="shared" ca="1" si="315"/>
        <v>6.4686330160261318E-2</v>
      </c>
      <c r="EH65" s="40">
        <f t="shared" ca="1" si="182"/>
        <v>1338848.2868918758</v>
      </c>
      <c r="EI65" s="39">
        <f t="shared" ca="1" si="316"/>
        <v>-1.8542207104350478E-2</v>
      </c>
      <c r="EJ65" s="40">
        <f t="shared" ca="1" si="184"/>
        <v>325003.76729023817</v>
      </c>
      <c r="EK65" s="39">
        <f t="shared" ca="1" si="317"/>
        <v>1.4533028655963971E-2</v>
      </c>
      <c r="EL65" s="40">
        <f t="shared" ca="1" si="186"/>
        <v>141459.24798463422</v>
      </c>
      <c r="EM65" s="39">
        <f t="shared" ca="1" si="318"/>
        <v>0.20982202163411559</v>
      </c>
      <c r="EN65" s="40">
        <f t="shared" ca="1" si="188"/>
        <v>323594.80426042882</v>
      </c>
      <c r="EO65" s="39">
        <f t="shared" ca="1" si="319"/>
        <v>0.22376688191901664</v>
      </c>
      <c r="EP65" s="40">
        <f t="shared" ca="1" si="190"/>
        <v>578640.33529259078</v>
      </c>
      <c r="EQ65" s="39">
        <f t="shared" ca="1" si="320"/>
        <v>-1.6449437268295924E-2</v>
      </c>
      <c r="ER65" s="40">
        <f t="shared" ca="1" si="192"/>
        <v>272904.74550844484</v>
      </c>
      <c r="ES65" s="39">
        <f t="shared" ca="1" si="321"/>
        <v>-1.595266695772618E-2</v>
      </c>
      <c r="ET65" s="40">
        <f t="shared" ca="1" si="194"/>
        <v>464422.81897925184</v>
      </c>
      <c r="EU65" s="39">
        <f t="shared" ca="1" si="322"/>
        <v>-7.6973378848330914E-2</v>
      </c>
      <c r="EV65" s="40">
        <f t="shared" ca="1" si="196"/>
        <v>221753.98181730436</v>
      </c>
      <c r="EW65" s="39">
        <f t="shared" ca="1" si="323"/>
        <v>0.1184528887315322</v>
      </c>
      <c r="EX65" s="40">
        <f t="shared" ca="1" si="198"/>
        <v>182489.9353599977</v>
      </c>
      <c r="EY65" s="39">
        <f t="shared" ca="1" si="324"/>
        <v>-2.4626038083239495E-2</v>
      </c>
      <c r="EZ65" s="40">
        <f t="shared" ca="1" si="200"/>
        <v>710222.25471609249</v>
      </c>
      <c r="FA65" s="39">
        <f t="shared" ca="1" si="325"/>
        <v>-7.0964338337983629E-2</v>
      </c>
      <c r="FB65" s="40">
        <f t="shared" ca="1" si="202"/>
        <v>576033.79327388492</v>
      </c>
      <c r="FC65" s="39">
        <f t="shared" ca="1" si="326"/>
        <v>-0.10851971687610171</v>
      </c>
      <c r="FD65" s="40">
        <f t="shared" ca="1" si="204"/>
        <v>114706.981216495</v>
      </c>
      <c r="FE65" s="39">
        <f t="shared" ca="1" si="327"/>
        <v>6.7552687965302741E-2</v>
      </c>
      <c r="FF65" s="40">
        <f t="shared" ca="1" si="206"/>
        <v>362337.97317976924</v>
      </c>
      <c r="FG65" s="39">
        <f t="shared" ca="1" si="328"/>
        <v>6.651577942464762E-2</v>
      </c>
      <c r="FH65" s="40">
        <f t="shared" ca="1" si="208"/>
        <v>488885.30506605888</v>
      </c>
      <c r="FI65" s="39">
        <f t="shared" ca="1" si="329"/>
        <v>6.9098441590455237E-2</v>
      </c>
      <c r="FJ65" s="40">
        <f t="shared" ca="1" si="210"/>
        <v>841385.89993646147</v>
      </c>
      <c r="FK65" s="39">
        <f t="shared" ca="1" si="330"/>
        <v>8.4924278647168713E-3</v>
      </c>
      <c r="FL65" s="40">
        <f t="shared" ca="1" si="212"/>
        <v>472030.15921996627</v>
      </c>
      <c r="FM65" s="39">
        <f t="shared" ca="1" si="331"/>
        <v>0.16029715006659737</v>
      </c>
      <c r="FN65" s="40">
        <f t="shared" ca="1" si="214"/>
        <v>425580.95247682155</v>
      </c>
      <c r="FO65" s="39">
        <f t="shared" ca="1" si="332"/>
        <v>0.26175467523258833</v>
      </c>
      <c r="FP65" s="40">
        <f t="shared" ca="1" si="216"/>
        <v>1053372.9384745574</v>
      </c>
      <c r="FQ65" s="39">
        <f t="shared" ca="1" si="333"/>
        <v>-0.10709548813687111</v>
      </c>
      <c r="FR65" s="40">
        <f t="shared" ca="1" si="218"/>
        <v>205698.95844581944</v>
      </c>
      <c r="FS65" s="39">
        <f t="shared" ca="1" si="334"/>
        <v>-1.5598868869739137E-2</v>
      </c>
      <c r="FT65" s="40">
        <f t="shared" ca="1" si="220"/>
        <v>524471.71237365925</v>
      </c>
      <c r="FU65" s="39">
        <f t="shared" ca="1" si="335"/>
        <v>-0.10489773213833634</v>
      </c>
      <c r="FV65" s="40">
        <f t="shared" ca="1" si="222"/>
        <v>609767.42047526909</v>
      </c>
      <c r="FW65" s="39">
        <f t="shared" ca="1" si="336"/>
        <v>0.12202321486287551</v>
      </c>
      <c r="FX65" s="40">
        <f t="shared" ca="1" si="224"/>
        <v>559425.17338577728</v>
      </c>
      <c r="FY65" s="39">
        <f t="shared" ca="1" si="337"/>
        <v>9.8671245959254528E-2</v>
      </c>
      <c r="FZ65" s="40">
        <f t="shared" ca="1" si="226"/>
        <v>282507.32818861911</v>
      </c>
      <c r="GA65" s="39">
        <f t="shared" ca="1" si="338"/>
        <v>1.524937303924551E-2</v>
      </c>
      <c r="GB65" s="40">
        <f t="shared" ca="1" si="228"/>
        <v>238168.06377524443</v>
      </c>
      <c r="GC65" s="39">
        <f t="shared" ca="1" si="339"/>
        <v>-0.11482552224832593</v>
      </c>
      <c r="GD65" s="40">
        <f t="shared" ca="1" si="230"/>
        <v>421288.52708925906</v>
      </c>
      <c r="GE65" s="39">
        <f t="shared" ca="1" si="340"/>
        <v>8.7939245891722917E-2</v>
      </c>
      <c r="GF65" s="40">
        <f t="shared" ca="1" si="232"/>
        <v>120080.02007375407</v>
      </c>
      <c r="GG65" s="39">
        <f t="shared" ca="1" si="341"/>
        <v>-8.8639944798381581E-2</v>
      </c>
      <c r="GH65" s="40">
        <f t="shared" ca="1" si="234"/>
        <v>1629249.0313211274</v>
      </c>
      <c r="GI65" s="39">
        <f t="shared" ca="1" si="342"/>
        <v>0.13217689461001986</v>
      </c>
      <c r="GJ65" s="40">
        <f t="shared" ca="1" si="236"/>
        <v>514154.42086590221</v>
      </c>
      <c r="GK65" s="39">
        <f t="shared" ca="1" si="343"/>
        <v>-0.10144804018887446</v>
      </c>
      <c r="GL65" s="40">
        <f t="shared" ca="1" si="238"/>
        <v>674759.92894601205</v>
      </c>
      <c r="GM65" s="39">
        <f t="shared" ca="1" si="344"/>
        <v>0.27022654694727738</v>
      </c>
      <c r="GN65" s="40">
        <f t="shared" ca="1" si="240"/>
        <v>636452.68645530811</v>
      </c>
      <c r="GO65" s="39">
        <f t="shared" ca="1" si="345"/>
        <v>4.4820255192790003E-2</v>
      </c>
      <c r="GP65" s="40">
        <f t="shared" ca="1" si="242"/>
        <v>151395.0190630827</v>
      </c>
      <c r="GQ65" s="39">
        <f t="shared" ca="1" si="346"/>
        <v>-3.0790855211677827E-2</v>
      </c>
      <c r="GR65" s="40">
        <f t="shared" ca="1" si="244"/>
        <v>695186.642397249</v>
      </c>
      <c r="GS65" s="39">
        <f t="shared" ca="1" si="347"/>
        <v>2.4878441559051459E-2</v>
      </c>
      <c r="GT65" s="40">
        <f t="shared" ca="1" si="246"/>
        <v>206965.07719907287</v>
      </c>
      <c r="GU65" s="14"/>
      <c r="GV65" s="37"/>
      <c r="GW65" s="14"/>
      <c r="GX65" s="37"/>
    </row>
    <row r="66" spans="1:206" x14ac:dyDescent="0.2">
      <c r="A66" s="54">
        <v>47177</v>
      </c>
      <c r="B66" s="84">
        <v>2007.3383664000007</v>
      </c>
      <c r="C66" s="60">
        <f t="shared" ca="1" si="248"/>
        <v>-0.21300856021778872</v>
      </c>
      <c r="D66" s="40">
        <f t="shared" ca="1" si="247"/>
        <v>473236.62915176252</v>
      </c>
      <c r="E66" s="39">
        <f t="shared" ca="1" si="249"/>
        <v>0.20254998433785573</v>
      </c>
      <c r="F66" s="40">
        <f t="shared" ca="1" si="50"/>
        <v>1279863.7699611743</v>
      </c>
      <c r="G66" s="39">
        <f t="shared" ca="1" si="250"/>
        <v>0.22486641440630267</v>
      </c>
      <c r="H66" s="40">
        <f t="shared" ca="1" si="52"/>
        <v>626602.61775573774</v>
      </c>
      <c r="I66" s="39">
        <f t="shared" ca="1" si="251"/>
        <v>4.855534003114724E-2</v>
      </c>
      <c r="J66" s="40">
        <f t="shared" ca="1" si="54"/>
        <v>621878.90493746847</v>
      </c>
      <c r="K66" s="39">
        <f t="shared" ca="1" si="252"/>
        <v>0.30005587708998077</v>
      </c>
      <c r="L66" s="40">
        <f t="shared" ca="1" si="56"/>
        <v>1927088.3059955479</v>
      </c>
      <c r="M66" s="39">
        <f t="shared" ca="1" si="253"/>
        <v>6.3798891047503359E-2</v>
      </c>
      <c r="N66" s="40">
        <f t="shared" ca="1" si="58"/>
        <v>410668.36266867368</v>
      </c>
      <c r="O66" s="39">
        <f t="shared" ca="1" si="254"/>
        <v>0.22637528644410451</v>
      </c>
      <c r="P66" s="40">
        <f t="shared" ca="1" si="60"/>
        <v>1231552.6386031734</v>
      </c>
      <c r="Q66" s="39">
        <f t="shared" ca="1" si="255"/>
        <v>4.6943966654059061E-2</v>
      </c>
      <c r="R66" s="40">
        <f t="shared" ca="1" si="62"/>
        <v>700201.84392483544</v>
      </c>
      <c r="S66" s="39">
        <f t="shared" ca="1" si="256"/>
        <v>6.6796869121619404E-2</v>
      </c>
      <c r="T66" s="40">
        <f t="shared" ca="1" si="64"/>
        <v>156915.13326518639</v>
      </c>
      <c r="U66" s="39">
        <f t="shared" ca="1" si="257"/>
        <v>5.8817171163892991E-2</v>
      </c>
      <c r="V66" s="40">
        <f t="shared" ca="1" si="66"/>
        <v>367246.90095702949</v>
      </c>
      <c r="W66" s="39">
        <f t="shared" ca="1" si="258"/>
        <v>0.1089838427447534</v>
      </c>
      <c r="X66" s="40">
        <f t="shared" ca="1" si="68"/>
        <v>225484.15734296851</v>
      </c>
      <c r="Y66" s="39">
        <f t="shared" ca="1" si="259"/>
        <v>-0.13182170076588418</v>
      </c>
      <c r="Z66" s="40">
        <f t="shared" ca="1" si="70"/>
        <v>329262.91239380935</v>
      </c>
      <c r="AA66" s="39">
        <f t="shared" ca="1" si="260"/>
        <v>-9.2346516397669803E-2</v>
      </c>
      <c r="AB66" s="40">
        <f t="shared" ca="1" si="72"/>
        <v>685747.47365992167</v>
      </c>
      <c r="AC66" s="39">
        <f t="shared" ca="1" si="261"/>
        <v>0.1270389412418223</v>
      </c>
      <c r="AD66" s="40">
        <f t="shared" ca="1" si="74"/>
        <v>477302.24149227189</v>
      </c>
      <c r="AE66" s="39">
        <f t="shared" ca="1" si="262"/>
        <v>-9.3758349665484172E-3</v>
      </c>
      <c r="AF66" s="40">
        <f t="shared" ca="1" si="76"/>
        <v>570651.49108984065</v>
      </c>
      <c r="AG66" s="39">
        <f t="shared" ca="1" si="263"/>
        <v>3.2667542024290633E-2</v>
      </c>
      <c r="AH66" s="40">
        <f t="shared" ca="1" si="78"/>
        <v>241389.08566114822</v>
      </c>
      <c r="AI66" s="39">
        <f t="shared" ca="1" si="264"/>
        <v>0.17052420832274315</v>
      </c>
      <c r="AJ66" s="40">
        <f t="shared" ca="1" si="80"/>
        <v>232215.24410028171</v>
      </c>
      <c r="AK66" s="39">
        <f t="shared" ca="1" si="265"/>
        <v>0.29231583871092642</v>
      </c>
      <c r="AL66" s="40">
        <f t="shared" ca="1" si="82"/>
        <v>204762.58102501489</v>
      </c>
      <c r="AM66" s="39">
        <f t="shared" ca="1" si="266"/>
        <v>6.8566764266123958E-2</v>
      </c>
      <c r="AN66" s="40">
        <f t="shared" ca="1" si="84"/>
        <v>514847.33388176939</v>
      </c>
      <c r="AO66" s="39">
        <f t="shared" ca="1" si="267"/>
        <v>-1.5965440791906649E-2</v>
      </c>
      <c r="AP66" s="40">
        <f t="shared" ca="1" si="86"/>
        <v>1180704.2148735006</v>
      </c>
      <c r="AQ66" s="39">
        <f t="shared" ca="1" si="268"/>
        <v>0.11241291948755999</v>
      </c>
      <c r="AR66" s="40">
        <f t="shared" ca="1" si="88"/>
        <v>224875.66440315236</v>
      </c>
      <c r="AS66" s="39">
        <f t="shared" ca="1" si="269"/>
        <v>-0.12560521772705588</v>
      </c>
      <c r="AT66" s="40">
        <f t="shared" ca="1" si="90"/>
        <v>161893.25094098606</v>
      </c>
      <c r="AU66" s="39">
        <f t="shared" ca="1" si="270"/>
        <v>2.676955294725427E-2</v>
      </c>
      <c r="AV66" s="40">
        <f t="shared" ca="1" si="92"/>
        <v>802322.29061534139</v>
      </c>
      <c r="AW66" s="39">
        <f t="shared" ca="1" si="271"/>
        <v>-0.15484393369795496</v>
      </c>
      <c r="AX66" s="40">
        <f t="shared" ca="1" si="94"/>
        <v>248141.75555751508</v>
      </c>
      <c r="AY66" s="39">
        <f t="shared" ca="1" si="272"/>
        <v>0.11497885306856623</v>
      </c>
      <c r="AZ66" s="40">
        <f t="shared" ca="1" si="96"/>
        <v>1040032.6551998066</v>
      </c>
      <c r="BA66" s="39">
        <f t="shared" ca="1" si="273"/>
        <v>0.21202358912389233</v>
      </c>
      <c r="BB66" s="40">
        <f t="shared" ca="1" si="98"/>
        <v>146970.15338155147</v>
      </c>
      <c r="BC66" s="39">
        <f t="shared" ca="1" si="274"/>
        <v>3.5084342278389059E-2</v>
      </c>
      <c r="BD66" s="40">
        <f t="shared" ca="1" si="100"/>
        <v>143641.00655116275</v>
      </c>
      <c r="BE66" s="39">
        <f t="shared" ca="1" si="275"/>
        <v>0.20180548243088073</v>
      </c>
      <c r="BF66" s="40">
        <f t="shared" ca="1" si="102"/>
        <v>216206.12241933733</v>
      </c>
      <c r="BG66" s="39">
        <f t="shared" ca="1" si="276"/>
        <v>-8.725356836578077E-2</v>
      </c>
      <c r="BH66" s="40">
        <f t="shared" ca="1" si="104"/>
        <v>178984.90579531688</v>
      </c>
      <c r="BI66" s="39">
        <f t="shared" ca="1" si="277"/>
        <v>0.14078234270738066</v>
      </c>
      <c r="BJ66" s="40">
        <f t="shared" ca="1" si="106"/>
        <v>439963.76097514463</v>
      </c>
      <c r="BK66" s="39">
        <f t="shared" ca="1" si="278"/>
        <v>9.1550119999476015E-2</v>
      </c>
      <c r="BL66" s="40">
        <f t="shared" ca="1" si="108"/>
        <v>355227.09701482014</v>
      </c>
      <c r="BM66" s="39">
        <f t="shared" ca="1" si="279"/>
        <v>0.15120079932009561</v>
      </c>
      <c r="BN66" s="40">
        <f t="shared" ca="1" si="110"/>
        <v>264975.44934247294</v>
      </c>
      <c r="BO66" s="39">
        <f t="shared" ca="1" si="280"/>
        <v>0.13293228657004513</v>
      </c>
      <c r="BP66" s="40">
        <f t="shared" ca="1" si="112"/>
        <v>181903.74303918224</v>
      </c>
      <c r="BQ66" s="39">
        <f t="shared" ca="1" si="281"/>
        <v>-4.1208287908132392E-2</v>
      </c>
      <c r="BR66" s="40">
        <f t="shared" ca="1" si="114"/>
        <v>405059.74206899793</v>
      </c>
      <c r="BS66" s="39">
        <f t="shared" ca="1" si="282"/>
        <v>3.4045335996179121E-2</v>
      </c>
      <c r="BT66" s="40">
        <f t="shared" ca="1" si="116"/>
        <v>552805.66770835768</v>
      </c>
      <c r="BU66" s="39">
        <f t="shared" ca="1" si="283"/>
        <v>-0.2643656373018104</v>
      </c>
      <c r="BV66" s="40">
        <f t="shared" ca="1" si="118"/>
        <v>110203.00555755646</v>
      </c>
      <c r="BW66" s="39">
        <f t="shared" ca="1" si="284"/>
        <v>6.6051066278351611E-2</v>
      </c>
      <c r="BX66" s="40">
        <f t="shared" ca="1" si="120"/>
        <v>216439.59438664073</v>
      </c>
      <c r="BY66" s="39">
        <f t="shared" ca="1" si="285"/>
        <v>0.20908935983901514</v>
      </c>
      <c r="BZ66" s="40">
        <f t="shared" ca="1" si="122"/>
        <v>238304.39483576792</v>
      </c>
      <c r="CA66" s="39">
        <f t="shared" ca="1" si="286"/>
        <v>-0.10609767620698188</v>
      </c>
      <c r="CB66" s="40">
        <f t="shared" ca="1" si="124"/>
        <v>452989.84162295156</v>
      </c>
      <c r="CC66" s="39">
        <f t="shared" ca="1" si="287"/>
        <v>0.16253896591110595</v>
      </c>
      <c r="CD66" s="40">
        <f t="shared" ca="1" si="126"/>
        <v>617316.44196564308</v>
      </c>
      <c r="CE66" s="39">
        <f t="shared" ca="1" si="288"/>
        <v>-6.032670801260915E-2</v>
      </c>
      <c r="CF66" s="40">
        <f t="shared" ca="1" si="128"/>
        <v>803013.83702216414</v>
      </c>
      <c r="CG66" s="39">
        <f t="shared" ca="1" si="289"/>
        <v>-3.7644375859647562E-2</v>
      </c>
      <c r="CH66" s="40">
        <f t="shared" ca="1" si="130"/>
        <v>345658.26941597182</v>
      </c>
      <c r="CI66" s="39">
        <f t="shared" ca="1" si="290"/>
        <v>-7.5305131914971735E-2</v>
      </c>
      <c r="CJ66" s="40">
        <f t="shared" ca="1" si="132"/>
        <v>233650.5662730748</v>
      </c>
      <c r="CK66" s="39">
        <f t="shared" ca="1" si="291"/>
        <v>-9.2880973986161103E-2</v>
      </c>
      <c r="CL66" s="40">
        <f t="shared" ca="1" si="134"/>
        <v>209629.25199862683</v>
      </c>
      <c r="CM66" s="39">
        <f t="shared" ca="1" si="292"/>
        <v>-8.4378411155645427E-2</v>
      </c>
      <c r="CN66" s="40">
        <f t="shared" ca="1" si="136"/>
        <v>371913.17423252785</v>
      </c>
      <c r="CO66" s="39">
        <f t="shared" ca="1" si="293"/>
        <v>-4.2778109544048537E-3</v>
      </c>
      <c r="CP66" s="40">
        <f t="shared" ca="1" si="138"/>
        <v>471500.84640297538</v>
      </c>
      <c r="CQ66" s="39">
        <f t="shared" ca="1" si="294"/>
        <v>-6.3388676870668875E-2</v>
      </c>
      <c r="CR66" s="40">
        <f t="shared" ca="1" si="140"/>
        <v>757760.7660778875</v>
      </c>
      <c r="CS66" s="39">
        <f t="shared" ca="1" si="295"/>
        <v>1.9414191802805042E-2</v>
      </c>
      <c r="CT66" s="40">
        <f t="shared" ca="1" si="142"/>
        <v>610909.05607968837</v>
      </c>
      <c r="CU66" s="39">
        <f t="shared" ca="1" si="296"/>
        <v>-7.8974483253711786E-2</v>
      </c>
      <c r="CV66" s="40">
        <f t="shared" ca="1" si="144"/>
        <v>876012.7369859101</v>
      </c>
      <c r="CW66" s="39">
        <f t="shared" ca="1" si="297"/>
        <v>5.0205008786599864E-2</v>
      </c>
      <c r="CX66" s="40">
        <f t="shared" ca="1" si="146"/>
        <v>494532.48827826552</v>
      </c>
      <c r="CY66" s="39">
        <f t="shared" ca="1" si="298"/>
        <v>3.5479887133042558E-2</v>
      </c>
      <c r="CZ66" s="40">
        <f t="shared" ca="1" si="148"/>
        <v>232774.92060570116</v>
      </c>
      <c r="DA66" s="39">
        <f t="shared" ca="1" si="299"/>
        <v>8.9833395962540113E-2</v>
      </c>
      <c r="DB66" s="40">
        <f t="shared" ca="1" si="150"/>
        <v>954191.99587402667</v>
      </c>
      <c r="DC66" s="39">
        <f t="shared" ca="1" si="300"/>
        <v>0.16275614003692113</v>
      </c>
      <c r="DD66" s="40">
        <f t="shared" ca="1" si="152"/>
        <v>484383.96031250991</v>
      </c>
      <c r="DE66" s="39">
        <f t="shared" ca="1" si="301"/>
        <v>5.5462505960937755E-2</v>
      </c>
      <c r="DF66" s="40">
        <f t="shared" ca="1" si="154"/>
        <v>2336852.3203420984</v>
      </c>
      <c r="DG66" s="39">
        <f t="shared" ca="1" si="302"/>
        <v>7.0827261729160609E-3</v>
      </c>
      <c r="DH66" s="40">
        <f t="shared" ca="1" si="156"/>
        <v>419966.43193646678</v>
      </c>
      <c r="DI66" s="39">
        <f t="shared" ca="1" si="303"/>
        <v>-6.3175691592080502E-2</v>
      </c>
      <c r="DJ66" s="40">
        <f t="shared" ca="1" si="158"/>
        <v>308984.52608261467</v>
      </c>
      <c r="DK66" s="39">
        <f t="shared" ca="1" si="304"/>
        <v>-3.3924855500540439E-2</v>
      </c>
      <c r="DL66" s="40">
        <f t="shared" ca="1" si="160"/>
        <v>296572.72500909655</v>
      </c>
      <c r="DM66" s="39">
        <f t="shared" ca="1" si="305"/>
        <v>-1.6278838203946863E-3</v>
      </c>
      <c r="DN66" s="40">
        <f t="shared" ca="1" si="162"/>
        <v>232087.09239625966</v>
      </c>
      <c r="DO66" s="39">
        <f t="shared" ca="1" si="306"/>
        <v>7.8899099638299414E-2</v>
      </c>
      <c r="DP66" s="40">
        <f t="shared" ca="1" si="164"/>
        <v>279894.10176668136</v>
      </c>
      <c r="DQ66" s="39">
        <f t="shared" ca="1" si="307"/>
        <v>-1.2482908132144782E-2</v>
      </c>
      <c r="DR66" s="40">
        <f t="shared" ca="1" si="166"/>
        <v>404898.51674667018</v>
      </c>
      <c r="DS66" s="39">
        <f t="shared" ca="1" si="308"/>
        <v>0.16365976787615361</v>
      </c>
      <c r="DT66" s="40">
        <f t="shared" ca="1" si="168"/>
        <v>257500.31415589282</v>
      </c>
      <c r="DU66" s="39">
        <f t="shared" ca="1" si="309"/>
        <v>7.5149107546256727E-2</v>
      </c>
      <c r="DV66" s="40">
        <f t="shared" ca="1" si="170"/>
        <v>753180.06555198913</v>
      </c>
      <c r="DW66" s="39">
        <f t="shared" ca="1" si="310"/>
        <v>-2.8217091299648035E-2</v>
      </c>
      <c r="DX66" s="40">
        <f t="shared" ca="1" si="172"/>
        <v>241761.09162282108</v>
      </c>
      <c r="DY66" s="39">
        <f t="shared" ca="1" si="311"/>
        <v>-7.3078279426690124E-2</v>
      </c>
      <c r="DZ66" s="40">
        <f t="shared" ca="1" si="174"/>
        <v>331112.41905019322</v>
      </c>
      <c r="EA66" s="39">
        <f t="shared" ca="1" si="312"/>
        <v>-4.2070100120040789E-2</v>
      </c>
      <c r="EB66" s="40">
        <f t="shared" ca="1" si="176"/>
        <v>116711.37803879406</v>
      </c>
      <c r="EC66" s="39">
        <f t="shared" ca="1" si="313"/>
        <v>9.5054110428610283E-2</v>
      </c>
      <c r="ED66" s="40">
        <f t="shared" ca="1" si="178"/>
        <v>1063688.0117689499</v>
      </c>
      <c r="EE66" s="39">
        <f t="shared" ca="1" si="314"/>
        <v>0.16232650054565406</v>
      </c>
      <c r="EF66" s="40">
        <f t="shared" ca="1" si="180"/>
        <v>254477.88996396872</v>
      </c>
      <c r="EG66" s="39">
        <f t="shared" ca="1" si="315"/>
        <v>0.11392503580605953</v>
      </c>
      <c r="EH66" s="40">
        <f t="shared" ca="1" si="182"/>
        <v>1493383.9642813141</v>
      </c>
      <c r="EI66" s="39">
        <f t="shared" ca="1" si="316"/>
        <v>8.4404013415989937E-2</v>
      </c>
      <c r="EJ66" s="40">
        <f t="shared" ca="1" si="184"/>
        <v>354442.72799125069</v>
      </c>
      <c r="EK66" s="39">
        <f t="shared" ca="1" si="317"/>
        <v>0.1240620426265113</v>
      </c>
      <c r="EL66" s="40">
        <f t="shared" ca="1" si="186"/>
        <v>161016.30960441814</v>
      </c>
      <c r="EM66" s="39">
        <f t="shared" ca="1" si="318"/>
        <v>4.9247943493861787E-2</v>
      </c>
      <c r="EN66" s="40">
        <f t="shared" ca="1" si="188"/>
        <v>341538.52126195363</v>
      </c>
      <c r="EO66" s="39">
        <f t="shared" ca="1" si="319"/>
        <v>0.1051478530530072</v>
      </c>
      <c r="EP66" s="40">
        <f t="shared" ca="1" si="190"/>
        <v>641490.46260487894</v>
      </c>
      <c r="EQ66" s="39">
        <f t="shared" ca="1" si="320"/>
        <v>0.26467478243109738</v>
      </c>
      <c r="ER66" s="40">
        <f t="shared" ca="1" si="192"/>
        <v>347143.08801670646</v>
      </c>
      <c r="ES66" s="39">
        <f t="shared" ca="1" si="321"/>
        <v>0.27126214493181933</v>
      </c>
      <c r="ET66" s="40">
        <f t="shared" ca="1" si="194"/>
        <v>592410.48737724568</v>
      </c>
      <c r="EU66" s="39">
        <f t="shared" ca="1" si="322"/>
        <v>-8.3583262252253904E-2</v>
      </c>
      <c r="EV66" s="40">
        <f t="shared" ca="1" si="196"/>
        <v>205226.39896598709</v>
      </c>
      <c r="EW66" s="39">
        <f t="shared" ca="1" si="323"/>
        <v>-0.20531153494053803</v>
      </c>
      <c r="EX66" s="40">
        <f t="shared" ca="1" si="198"/>
        <v>147029.98498643702</v>
      </c>
      <c r="EY66" s="39">
        <f t="shared" ca="1" si="324"/>
        <v>-1.0424492198480372E-2</v>
      </c>
      <c r="EZ66" s="40">
        <f t="shared" ca="1" si="200"/>
        <v>704825.88672901737</v>
      </c>
      <c r="FA66" s="39">
        <f t="shared" ca="1" si="325"/>
        <v>0.17728343070655142</v>
      </c>
      <c r="FB66" s="40">
        <f t="shared" ca="1" si="202"/>
        <v>680162.37871478766</v>
      </c>
      <c r="FC66" s="39">
        <f t="shared" ca="1" si="326"/>
        <v>7.9380019709231586E-2</v>
      </c>
      <c r="FD66" s="40">
        <f t="shared" ca="1" si="204"/>
        <v>125819.76201264682</v>
      </c>
      <c r="FE66" s="39">
        <f t="shared" ca="1" si="327"/>
        <v>5.6808672081909019E-2</v>
      </c>
      <c r="FF66" s="40">
        <f t="shared" ca="1" si="206"/>
        <v>384929.25064736226</v>
      </c>
      <c r="FG66" s="39">
        <f t="shared" ca="1" si="328"/>
        <v>2.705760311502857E-2</v>
      </c>
      <c r="FH66" s="40">
        <f t="shared" ca="1" si="208"/>
        <v>504120.70798570593</v>
      </c>
      <c r="FI66" s="39">
        <f t="shared" ca="1" si="329"/>
        <v>0.16820697077222557</v>
      </c>
      <c r="FJ66" s="40">
        <f t="shared" ca="1" si="210"/>
        <v>984920.21178163658</v>
      </c>
      <c r="FK66" s="39">
        <f t="shared" ca="1" si="330"/>
        <v>8.3386172829393174E-2</v>
      </c>
      <c r="FL66" s="40">
        <f t="shared" ca="1" si="212"/>
        <v>513398.28602376836</v>
      </c>
      <c r="FM66" s="39">
        <f t="shared" ca="1" si="331"/>
        <v>-0.24842172365570356</v>
      </c>
      <c r="FN66" s="40">
        <f t="shared" ca="1" si="214"/>
        <v>321864.73707389343</v>
      </c>
      <c r="FO66" s="39">
        <f t="shared" ca="1" si="332"/>
        <v>-2.8875924938785359E-2</v>
      </c>
      <c r="FP66" s="40">
        <f t="shared" ca="1" si="216"/>
        <v>1024963.1589370182</v>
      </c>
      <c r="FQ66" s="39">
        <f t="shared" ca="1" si="333"/>
        <v>-7.819019667563383E-3</v>
      </c>
      <c r="FR66" s="40">
        <f t="shared" ca="1" si="218"/>
        <v>206097.93261053431</v>
      </c>
      <c r="FS66" s="39">
        <f t="shared" ca="1" si="334"/>
        <v>6.4310129377891601E-2</v>
      </c>
      <c r="FT66" s="40">
        <f t="shared" ca="1" si="220"/>
        <v>560207.89441785356</v>
      </c>
      <c r="FU66" s="39">
        <f t="shared" ca="1" si="335"/>
        <v>0.17033887527865618</v>
      </c>
      <c r="FV66" s="40">
        <f t="shared" ca="1" si="222"/>
        <v>715641.8554269938</v>
      </c>
      <c r="FW66" s="39">
        <f t="shared" ca="1" si="336"/>
        <v>0.13898356424550365</v>
      </c>
      <c r="FX66" s="40">
        <f t="shared" ca="1" si="224"/>
        <v>639183.41627799149</v>
      </c>
      <c r="FY66" s="39">
        <f t="shared" ca="1" si="337"/>
        <v>0.13859758494465968</v>
      </c>
      <c r="FZ66" s="40">
        <f t="shared" ca="1" si="226"/>
        <v>323669.49997113011</v>
      </c>
      <c r="GA66" s="39">
        <f t="shared" ca="1" si="338"/>
        <v>9.6859161562689533E-2</v>
      </c>
      <c r="GB66" s="40">
        <f t="shared" ca="1" si="228"/>
        <v>263244.16110992373</v>
      </c>
      <c r="GC66" s="39">
        <f t="shared" ca="1" si="339"/>
        <v>-0.10917752021032318</v>
      </c>
      <c r="GD66" s="40">
        <f t="shared" ca="1" si="230"/>
        <v>377300.62877499423</v>
      </c>
      <c r="GE66" s="39">
        <f t="shared" ca="1" si="340"/>
        <v>-0.15748731458649257</v>
      </c>
      <c r="GF66" s="40">
        <f t="shared" ca="1" si="232"/>
        <v>103176.27854324642</v>
      </c>
      <c r="GG66" s="39">
        <f t="shared" ca="1" si="341"/>
        <v>8.9804428410569903E-2</v>
      </c>
      <c r="GH66" s="40">
        <f t="shared" ca="1" si="234"/>
        <v>1777570.147683796</v>
      </c>
      <c r="GI66" s="39">
        <f t="shared" ca="1" si="342"/>
        <v>-4.4202459332828313E-2</v>
      </c>
      <c r="GJ66" s="40">
        <f t="shared" ca="1" si="236"/>
        <v>493434.86935318325</v>
      </c>
      <c r="GK66" s="39">
        <f t="shared" ca="1" si="343"/>
        <v>6.163259798135319E-2</v>
      </c>
      <c r="GL66" s="40">
        <f t="shared" ca="1" si="238"/>
        <v>718354.47474706802</v>
      </c>
      <c r="GM66" s="39">
        <f t="shared" ca="1" si="344"/>
        <v>3.6133569149709749E-2</v>
      </c>
      <c r="GN66" s="40">
        <f t="shared" ca="1" si="240"/>
        <v>661457.33197825949</v>
      </c>
      <c r="GO66" s="39">
        <f t="shared" ca="1" si="345"/>
        <v>0.31215792641430073</v>
      </c>
      <c r="GP66" s="40">
        <f t="shared" ca="1" si="242"/>
        <v>200661.51264966815</v>
      </c>
      <c r="GQ66" s="39">
        <f t="shared" ca="1" si="346"/>
        <v>1.4987470600458394E-2</v>
      </c>
      <c r="GR66" s="40">
        <f t="shared" ca="1" si="244"/>
        <v>707613.07012840919</v>
      </c>
      <c r="GS66" s="39">
        <f t="shared" ca="1" si="347"/>
        <v>5.1372895801048216E-2</v>
      </c>
      <c r="GT66" s="40">
        <f t="shared" ca="1" si="246"/>
        <v>219604.81091087675</v>
      </c>
      <c r="GU66" s="14"/>
      <c r="GV66" s="37"/>
      <c r="GW66" s="14"/>
      <c r="GX66" s="37"/>
    </row>
    <row r="67" spans="1:206" x14ac:dyDescent="0.2">
      <c r="A67" s="54">
        <v>47208</v>
      </c>
      <c r="B67" s="84">
        <v>2007.3383664000007</v>
      </c>
      <c r="C67" s="60">
        <f t="shared" ca="1" si="248"/>
        <v>5.6308820264653919E-2</v>
      </c>
      <c r="D67" s="40">
        <f t="shared" ca="1" si="247"/>
        <v>501891.36381171981</v>
      </c>
      <c r="E67" s="39">
        <f t="shared" ca="1" si="249"/>
        <v>0.25569762158603904</v>
      </c>
      <c r="F67" s="40">
        <f t="shared" ca="1" si="50"/>
        <v>1609129.2302607882</v>
      </c>
      <c r="G67" s="39">
        <f t="shared" ca="1" si="250"/>
        <v>0.13251499172682901</v>
      </c>
      <c r="H67" s="40">
        <f t="shared" ca="1" si="52"/>
        <v>711644.19683004881</v>
      </c>
      <c r="I67" s="39">
        <f t="shared" ca="1" si="251"/>
        <v>0.10568558292094049</v>
      </c>
      <c r="J67" s="40">
        <f t="shared" ca="1" si="54"/>
        <v>689609.87787842087</v>
      </c>
      <c r="K67" s="39">
        <f t="shared" ca="1" si="252"/>
        <v>5.6956843976918511E-3</v>
      </c>
      <c r="L67" s="40">
        <f t="shared" ca="1" si="56"/>
        <v>1940071.7311593811</v>
      </c>
      <c r="M67" s="39">
        <f t="shared" ca="1" si="253"/>
        <v>3.9043082606568295E-2</v>
      </c>
      <c r="N67" s="40">
        <f t="shared" ca="1" si="58"/>
        <v>428709.4598426508</v>
      </c>
      <c r="O67" s="39">
        <f t="shared" ca="1" si="254"/>
        <v>5.1803320928009683E-2</v>
      </c>
      <c r="P67" s="40">
        <f t="shared" ca="1" si="60"/>
        <v>1297358.4935468708</v>
      </c>
      <c r="Q67" s="39">
        <f t="shared" ca="1" si="255"/>
        <v>0.23434323219489761</v>
      </c>
      <c r="R67" s="40">
        <f t="shared" ca="1" si="62"/>
        <v>866296.74558540853</v>
      </c>
      <c r="S67" s="39">
        <f t="shared" ca="1" si="256"/>
        <v>0.12223362615705419</v>
      </c>
      <c r="T67" s="40">
        <f t="shared" ca="1" si="64"/>
        <v>178102.77736950756</v>
      </c>
      <c r="U67" s="39">
        <f t="shared" ca="1" si="257"/>
        <v>6.6709318742777107E-2</v>
      </c>
      <c r="V67" s="40">
        <f t="shared" ca="1" si="66"/>
        <v>393753.02989666909</v>
      </c>
      <c r="W67" s="39">
        <f t="shared" ca="1" si="258"/>
        <v>-0.14536474404786795</v>
      </c>
      <c r="X67" s="40">
        <f t="shared" ca="1" si="68"/>
        <v>194714.04889035874</v>
      </c>
      <c r="Y67" s="39">
        <f t="shared" ca="1" si="259"/>
        <v>2.0827428126633553E-2</v>
      </c>
      <c r="Z67" s="40">
        <f t="shared" ca="1" si="70"/>
        <v>338127.95040285744</v>
      </c>
      <c r="AA67" s="39">
        <f t="shared" ca="1" si="260"/>
        <v>0.23339246283570567</v>
      </c>
      <c r="AB67" s="40">
        <f t="shared" ca="1" si="72"/>
        <v>847803.10378717387</v>
      </c>
      <c r="AC67" s="39">
        <f t="shared" ca="1" si="261"/>
        <v>0.17157992911665576</v>
      </c>
      <c r="AD67" s="40">
        <f t="shared" ca="1" si="74"/>
        <v>561205.06462113676</v>
      </c>
      <c r="AE67" s="39">
        <f t="shared" ca="1" si="262"/>
        <v>-1.8936719124363344E-3</v>
      </c>
      <c r="AF67" s="40">
        <f t="shared" ca="1" si="76"/>
        <v>571578.20275577391</v>
      </c>
      <c r="AG67" s="39">
        <f t="shared" ca="1" si="263"/>
        <v>9.7510649769140534E-3</v>
      </c>
      <c r="AH67" s="40">
        <f t="shared" ca="1" si="78"/>
        <v>245750.22468654797</v>
      </c>
      <c r="AI67" s="39">
        <f t="shared" ca="1" si="264"/>
        <v>0.26473578649388552</v>
      </c>
      <c r="AJ67" s="40">
        <f t="shared" ca="1" si="80"/>
        <v>295698.2677494394</v>
      </c>
      <c r="AK67" s="39">
        <f t="shared" ca="1" si="265"/>
        <v>0.16633057526316217</v>
      </c>
      <c r="AL67" s="40">
        <f t="shared" ca="1" si="82"/>
        <v>240828.19728567547</v>
      </c>
      <c r="AM67" s="39">
        <f t="shared" ca="1" si="266"/>
        <v>0.31946388270058651</v>
      </c>
      <c r="AN67" s="40">
        <f t="shared" ca="1" si="84"/>
        <v>681329.80052808463</v>
      </c>
      <c r="AO67" s="39">
        <f t="shared" ca="1" si="267"/>
        <v>-3.3052120658459354E-2</v>
      </c>
      <c r="AP67" s="40">
        <f t="shared" ca="1" si="86"/>
        <v>1143686.7750679501</v>
      </c>
      <c r="AQ67" s="39">
        <f t="shared" ca="1" si="268"/>
        <v>8.5655961368812233E-2</v>
      </c>
      <c r="AR67" s="40">
        <f t="shared" ca="1" si="88"/>
        <v>246144.94399245476</v>
      </c>
      <c r="AS67" s="39">
        <f t="shared" ca="1" si="269"/>
        <v>0.3207024063024761</v>
      </c>
      <c r="AT67" s="40">
        <f t="shared" ca="1" si="90"/>
        <v>215820.14444829093</v>
      </c>
      <c r="AU67" s="39">
        <f t="shared" ca="1" si="270"/>
        <v>-0.31281547659823999</v>
      </c>
      <c r="AV67" s="40">
        <f t="shared" ca="1" si="92"/>
        <v>553350.79925751174</v>
      </c>
      <c r="AW67" s="39">
        <f t="shared" ca="1" si="271"/>
        <v>-4.6135040532701406E-2</v>
      </c>
      <c r="AX67" s="40">
        <f t="shared" ca="1" si="94"/>
        <v>238701.06397341343</v>
      </c>
      <c r="AY67" s="39">
        <f t="shared" ca="1" si="272"/>
        <v>0.11141375494842548</v>
      </c>
      <c r="AZ67" s="40">
        <f t="shared" ca="1" si="96"/>
        <v>1157913.9369509981</v>
      </c>
      <c r="BA67" s="39">
        <f t="shared" ca="1" si="273"/>
        <v>0.16131071523391266</v>
      </c>
      <c r="BB67" s="40">
        <f t="shared" ca="1" si="98"/>
        <v>172685.35230796741</v>
      </c>
      <c r="BC67" s="39">
        <f t="shared" ca="1" si="274"/>
        <v>9.9371672982433851E-4</v>
      </c>
      <c r="BD67" s="40">
        <f t="shared" ca="1" si="100"/>
        <v>145791.08338886147</v>
      </c>
      <c r="BE67" s="39">
        <f t="shared" ca="1" si="275"/>
        <v>1.0521089744023257E-3</v>
      </c>
      <c r="BF67" s="40">
        <f t="shared" ca="1" si="102"/>
        <v>218440.93318745543</v>
      </c>
      <c r="BG67" s="39">
        <f t="shared" ca="1" si="276"/>
        <v>0.17358252932040391</v>
      </c>
      <c r="BH67" s="40">
        <f t="shared" ca="1" si="104"/>
        <v>212060.89681984222</v>
      </c>
      <c r="BI67" s="39">
        <f t="shared" ca="1" si="277"/>
        <v>7.3942960302157551E-3</v>
      </c>
      <c r="BJ67" s="40">
        <f t="shared" ca="1" si="106"/>
        <v>445224.32163276192</v>
      </c>
      <c r="BK67" s="39">
        <f t="shared" ca="1" si="278"/>
        <v>5.9166024270081982E-2</v>
      </c>
      <c r="BL67" s="40">
        <f t="shared" ca="1" si="108"/>
        <v>378251.81042458973</v>
      </c>
      <c r="BM67" s="39">
        <f t="shared" ca="1" si="279"/>
        <v>8.0836626845015025E-3</v>
      </c>
      <c r="BN67" s="40">
        <f t="shared" ca="1" si="110"/>
        <v>269124.75986103172</v>
      </c>
      <c r="BO67" s="39">
        <f t="shared" ca="1" si="280"/>
        <v>2.5398344384211121E-2</v>
      </c>
      <c r="BP67" s="40">
        <f t="shared" ca="1" si="112"/>
        <v>188531.13531606845</v>
      </c>
      <c r="BQ67" s="39">
        <f t="shared" ca="1" si="281"/>
        <v>0.15018656727775753</v>
      </c>
      <c r="BR67" s="40">
        <f t="shared" ca="1" si="114"/>
        <v>467901.6126391546</v>
      </c>
      <c r="BS67" s="39">
        <f t="shared" ca="1" si="282"/>
        <v>-4.9507523408353397E-2</v>
      </c>
      <c r="BT67" s="40">
        <f t="shared" ca="1" si="116"/>
        <v>527444.96654041565</v>
      </c>
      <c r="BU67" s="39">
        <f t="shared" ca="1" si="283"/>
        <v>-3.2255030640558346E-3</v>
      </c>
      <c r="BV67" s="40">
        <f t="shared" ca="1" si="118"/>
        <v>111854.8837918624</v>
      </c>
      <c r="BW67" s="39">
        <f t="shared" ca="1" si="284"/>
        <v>0.10374243335223307</v>
      </c>
      <c r="BX67" s="40">
        <f t="shared" ca="1" si="120"/>
        <v>240900.90294848118</v>
      </c>
      <c r="BY67" s="39">
        <f t="shared" ca="1" si="285"/>
        <v>-3.2462151623856773E-2</v>
      </c>
      <c r="BZ67" s="40">
        <f t="shared" ca="1" si="122"/>
        <v>232575.8598043778</v>
      </c>
      <c r="CA67" s="39">
        <f t="shared" ca="1" si="286"/>
        <v>3.5860534053008444E-2</v>
      </c>
      <c r="CB67" s="40">
        <f t="shared" ca="1" si="124"/>
        <v>471241.63763053832</v>
      </c>
      <c r="CC67" s="39">
        <f t="shared" ca="1" si="287"/>
        <v>1.2258141594858538E-2</v>
      </c>
      <c r="CD67" s="40">
        <f t="shared" ca="1" si="126"/>
        <v>626890.93268649222</v>
      </c>
      <c r="CE67" s="39">
        <f t="shared" ca="1" si="288"/>
        <v>1.1990633176268035E-2</v>
      </c>
      <c r="CF67" s="40">
        <f t="shared" ca="1" si="128"/>
        <v>814649.81974376435</v>
      </c>
      <c r="CG67" s="39">
        <f t="shared" ca="1" si="289"/>
        <v>0.18747291986294554</v>
      </c>
      <c r="CH67" s="40">
        <f t="shared" ca="1" si="130"/>
        <v>412467.17282455671</v>
      </c>
      <c r="CI67" s="39">
        <f t="shared" ca="1" si="290"/>
        <v>-2.8616200506749158E-2</v>
      </c>
      <c r="CJ67" s="40">
        <f t="shared" ca="1" si="132"/>
        <v>228971.71318648901</v>
      </c>
      <c r="CK67" s="39">
        <f t="shared" ca="1" si="291"/>
        <v>3.924430250210241E-3</v>
      </c>
      <c r="CL67" s="40">
        <f t="shared" ca="1" si="134"/>
        <v>212459.26574289918</v>
      </c>
      <c r="CM67" s="39">
        <f t="shared" ca="1" si="292"/>
        <v>-0.10420550752922972</v>
      </c>
      <c r="CN67" s="40">
        <f t="shared" ca="1" si="136"/>
        <v>335165.11152122042</v>
      </c>
      <c r="CO67" s="39">
        <f t="shared" ca="1" si="293"/>
        <v>-0.12901437135775073</v>
      </c>
      <c r="CP67" s="40">
        <f t="shared" ca="1" si="138"/>
        <v>412677.79947604809</v>
      </c>
      <c r="CQ67" s="39">
        <f t="shared" ca="1" si="294"/>
        <v>-8.4586200519549473E-3</v>
      </c>
      <c r="CR67" s="40">
        <f t="shared" ca="1" si="140"/>
        <v>753358.49403375632</v>
      </c>
      <c r="CS67" s="39">
        <f t="shared" ca="1" si="295"/>
        <v>5.1708092584310313E-2</v>
      </c>
      <c r="CT67" s="40">
        <f t="shared" ca="1" si="142"/>
        <v>644505.33647845045</v>
      </c>
      <c r="CU67" s="39">
        <f t="shared" ca="1" si="296"/>
        <v>1.6309586335348927E-2</v>
      </c>
      <c r="CV67" s="40">
        <f t="shared" ca="1" si="144"/>
        <v>892307.480717047</v>
      </c>
      <c r="CW67" s="39">
        <f t="shared" ca="1" si="297"/>
        <v>-1.448326201628207E-3</v>
      </c>
      <c r="CX67" s="40">
        <f t="shared" ca="1" si="146"/>
        <v>495823.58228433575</v>
      </c>
      <c r="CY67" s="39">
        <f t="shared" ca="1" si="298"/>
        <v>-0.2334854945545696</v>
      </c>
      <c r="CZ67" s="40">
        <f t="shared" ca="1" si="148"/>
        <v>180432.69151457839</v>
      </c>
      <c r="DA67" s="39">
        <f t="shared" ca="1" si="299"/>
        <v>4.4858902418736205E-2</v>
      </c>
      <c r="DB67" s="40">
        <f t="shared" ca="1" si="150"/>
        <v>999003.33987207885</v>
      </c>
      <c r="DC67" s="39">
        <f t="shared" ca="1" si="300"/>
        <v>0.18899170146582434</v>
      </c>
      <c r="DD67" s="40">
        <f t="shared" ca="1" si="152"/>
        <v>577935.84750112542</v>
      </c>
      <c r="DE67" s="39">
        <f t="shared" ca="1" si="301"/>
        <v>-8.8551665329728274E-2</v>
      </c>
      <c r="DF67" s="40">
        <f t="shared" ca="1" si="154"/>
        <v>2131927.4941125661</v>
      </c>
      <c r="DG67" s="39">
        <f t="shared" ca="1" si="302"/>
        <v>-0.11336177278940854</v>
      </c>
      <c r="DH67" s="40">
        <f t="shared" ca="1" si="156"/>
        <v>374365.63106650644</v>
      </c>
      <c r="DI67" s="39">
        <f t="shared" ca="1" si="303"/>
        <v>7.4700400861655525E-2</v>
      </c>
      <c r="DJ67" s="40">
        <f t="shared" ca="1" si="158"/>
        <v>334073.13240743458</v>
      </c>
      <c r="DK67" s="39">
        <f t="shared" ca="1" si="304"/>
        <v>0.1164962140239626</v>
      </c>
      <c r="DL67" s="40">
        <f t="shared" ca="1" si="160"/>
        <v>333129.66302182607</v>
      </c>
      <c r="DM67" s="39">
        <f t="shared" ca="1" si="305"/>
        <v>0.25220751256281265</v>
      </c>
      <c r="DN67" s="40">
        <f t="shared" ca="1" si="162"/>
        <v>292628.53903385595</v>
      </c>
      <c r="DO67" s="39">
        <f t="shared" ca="1" si="306"/>
        <v>-0.10548407027445292</v>
      </c>
      <c r="DP67" s="40">
        <f t="shared" ca="1" si="164"/>
        <v>252377.07103291986</v>
      </c>
      <c r="DQ67" s="39">
        <f t="shared" ca="1" si="307"/>
        <v>2.8936682921313593E-2</v>
      </c>
      <c r="DR67" s="40">
        <f t="shared" ca="1" si="166"/>
        <v>418622.27510747872</v>
      </c>
      <c r="DS67" s="39">
        <f t="shared" ca="1" si="308"/>
        <v>-0.14300687154833033</v>
      </c>
      <c r="DT67" s="40">
        <f t="shared" ca="1" si="168"/>
        <v>222683.33817214635</v>
      </c>
      <c r="DU67" s="39">
        <f t="shared" ca="1" si="309"/>
        <v>4.242138504495218E-2</v>
      </c>
      <c r="DV67" s="40">
        <f t="shared" ca="1" si="170"/>
        <v>787138.34548735234</v>
      </c>
      <c r="DW67" s="39">
        <f t="shared" ca="1" si="310"/>
        <v>0.14937435784187561</v>
      </c>
      <c r="DX67" s="40">
        <f t="shared" ca="1" si="172"/>
        <v>279881.33780153084</v>
      </c>
      <c r="DY67" s="39">
        <f t="shared" ca="1" si="311"/>
        <v>9.4517755076335225E-2</v>
      </c>
      <c r="DZ67" s="40">
        <f t="shared" ca="1" si="174"/>
        <v>364415.75994311221</v>
      </c>
      <c r="EA67" s="39">
        <f t="shared" ca="1" si="312"/>
        <v>-3.2142866567671326E-2</v>
      </c>
      <c r="EB67" s="40">
        <f t="shared" ca="1" si="176"/>
        <v>114967.27815396407</v>
      </c>
      <c r="EC67" s="39">
        <f t="shared" ca="1" si="313"/>
        <v>9.1942347659257587E-2</v>
      </c>
      <c r="ED67" s="40">
        <f t="shared" ca="1" si="178"/>
        <v>1163493.3231143951</v>
      </c>
      <c r="EE67" s="39">
        <f t="shared" ca="1" si="314"/>
        <v>-0.16261740751256887</v>
      </c>
      <c r="EF67" s="40">
        <f t="shared" ca="1" si="180"/>
        <v>215102.69359515939</v>
      </c>
      <c r="EG67" s="39">
        <f t="shared" ca="1" si="315"/>
        <v>0.12832109616631579</v>
      </c>
      <c r="EH67" s="40">
        <f t="shared" ca="1" si="182"/>
        <v>1687023.9699414903</v>
      </c>
      <c r="EI67" s="39">
        <f t="shared" ca="1" si="316"/>
        <v>0.12809791371958146</v>
      </c>
      <c r="EJ67" s="40">
        <f t="shared" ca="1" si="184"/>
        <v>401853.44034640701</v>
      </c>
      <c r="EK67" s="39">
        <f t="shared" ca="1" si="317"/>
        <v>-3.5173425485427227E-2</v>
      </c>
      <c r="EL67" s="40">
        <f t="shared" ca="1" si="186"/>
        <v>157360.15280300868</v>
      </c>
      <c r="EM67" s="39">
        <f t="shared" ca="1" si="318"/>
        <v>8.7996289823970356E-2</v>
      </c>
      <c r="EN67" s="40">
        <f t="shared" ca="1" si="188"/>
        <v>373599.98233137076</v>
      </c>
      <c r="EO67" s="39">
        <f t="shared" ca="1" si="319"/>
        <v>-3.0945448627596329E-2</v>
      </c>
      <c r="EP67" s="40">
        <f t="shared" ca="1" si="190"/>
        <v>623646.59081564669</v>
      </c>
      <c r="EQ67" s="39">
        <f t="shared" ca="1" si="320"/>
        <v>0.24025843064341473</v>
      </c>
      <c r="ER67" s="40">
        <f t="shared" ca="1" si="192"/>
        <v>432554.47991870914</v>
      </c>
      <c r="ES67" s="39">
        <f t="shared" ca="1" si="321"/>
        <v>-4.4816550203553178E-2</v>
      </c>
      <c r="ET67" s="40">
        <f t="shared" ca="1" si="194"/>
        <v>567868.03139499191</v>
      </c>
      <c r="EU67" s="39">
        <f t="shared" ca="1" si="322"/>
        <v>6.1174697683321427E-2</v>
      </c>
      <c r="EV67" s="40">
        <f t="shared" ca="1" si="196"/>
        <v>219788.40024576808</v>
      </c>
      <c r="EW67" s="39">
        <f t="shared" ca="1" si="323"/>
        <v>-2.583180523289965E-2</v>
      </c>
      <c r="EX67" s="40">
        <f t="shared" ca="1" si="198"/>
        <v>145239.27341727124</v>
      </c>
      <c r="EY67" s="39">
        <f t="shared" ca="1" si="324"/>
        <v>0.23391566453216095</v>
      </c>
      <c r="EZ67" s="40">
        <f t="shared" ca="1" si="200"/>
        <v>871703.04076910508</v>
      </c>
      <c r="FA67" s="39">
        <f t="shared" ca="1" si="325"/>
        <v>0.12054889838453983</v>
      </c>
      <c r="FB67" s="40">
        <f t="shared" ca="1" si="202"/>
        <v>764162.5425578634</v>
      </c>
      <c r="FC67" s="39">
        <f t="shared" ca="1" si="326"/>
        <v>0.11930960143800928</v>
      </c>
      <c r="FD67" s="40">
        <f t="shared" ca="1" si="204"/>
        <v>142838.6060378009</v>
      </c>
      <c r="FE67" s="39">
        <f t="shared" ca="1" si="327"/>
        <v>9.3184103439838128E-3</v>
      </c>
      <c r="FF67" s="40">
        <f t="shared" ca="1" si="206"/>
        <v>390523.51772469661</v>
      </c>
      <c r="FG67" s="39">
        <f t="shared" ca="1" si="328"/>
        <v>0.12817204653559369</v>
      </c>
      <c r="FH67" s="40">
        <f t="shared" ca="1" si="208"/>
        <v>570742.22919560631</v>
      </c>
      <c r="FI67" s="39">
        <f t="shared" ca="1" si="329"/>
        <v>0.11174515434460547</v>
      </c>
      <c r="FJ67" s="40">
        <f t="shared" ca="1" si="210"/>
        <v>1096987.611230697</v>
      </c>
      <c r="FK67" s="39">
        <f t="shared" ca="1" si="330"/>
        <v>-0.12474633742098074</v>
      </c>
      <c r="FL67" s="40">
        <f t="shared" ca="1" si="212"/>
        <v>451361.06857049419</v>
      </c>
      <c r="FM67" s="39">
        <f t="shared" ca="1" si="331"/>
        <v>4.7349754596100281E-2</v>
      </c>
      <c r="FN67" s="40">
        <f t="shared" ca="1" si="214"/>
        <v>339112.29175388062</v>
      </c>
      <c r="FO67" s="39">
        <f t="shared" ca="1" si="332"/>
        <v>0.12673198817068546</v>
      </c>
      <c r="FP67" s="40">
        <f t="shared" ca="1" si="216"/>
        <v>1156866.1162372129</v>
      </c>
      <c r="FQ67" s="39">
        <f t="shared" ca="1" si="333"/>
        <v>2.2050165154389952E-2</v>
      </c>
      <c r="FR67" s="40">
        <f t="shared" ca="1" si="218"/>
        <v>212649.76442897492</v>
      </c>
      <c r="FS67" s="39">
        <f t="shared" ca="1" si="334"/>
        <v>-5.7718661745452586E-2</v>
      </c>
      <c r="FT67" s="40">
        <f t="shared" ca="1" si="220"/>
        <v>529880.78281921719</v>
      </c>
      <c r="FU67" s="39">
        <f t="shared" ca="1" si="335"/>
        <v>-6.9366540761639478E-2</v>
      </c>
      <c r="FV67" s="40">
        <f t="shared" ca="1" si="222"/>
        <v>668007.59385818185</v>
      </c>
      <c r="FW67" s="39">
        <f t="shared" ca="1" si="336"/>
        <v>0.32688118721571019</v>
      </c>
      <c r="FX67" s="40">
        <f t="shared" ca="1" si="224"/>
        <v>850127.78860593482</v>
      </c>
      <c r="FY67" s="39">
        <f t="shared" ca="1" si="337"/>
        <v>4.8643607674369323E-2</v>
      </c>
      <c r="FZ67" s="40">
        <f t="shared" ca="1" si="226"/>
        <v>341421.29051028501</v>
      </c>
      <c r="GA67" s="39">
        <f t="shared" ca="1" si="338"/>
        <v>2.8446810301361314E-3</v>
      </c>
      <c r="GB67" s="40">
        <f t="shared" ca="1" si="228"/>
        <v>266000.34514772723</v>
      </c>
      <c r="GC67" s="39">
        <f t="shared" ca="1" si="339"/>
        <v>9.0586035519944416E-3</v>
      </c>
      <c r="GD67" s="40">
        <f t="shared" ca="1" si="230"/>
        <v>382725.78395738511</v>
      </c>
      <c r="GE67" s="39">
        <f t="shared" ca="1" si="340"/>
        <v>0.15669936775399054</v>
      </c>
      <c r="GF67" s="40">
        <f t="shared" ca="1" si="232"/>
        <v>121351.27452458274</v>
      </c>
      <c r="GG67" s="39">
        <f t="shared" ca="1" si="341"/>
        <v>-3.3280901976174122E-2</v>
      </c>
      <c r="GH67" s="40">
        <f t="shared" ca="1" si="234"/>
        <v>1720418.3482093581</v>
      </c>
      <c r="GI67" s="39">
        <f t="shared" ca="1" si="342"/>
        <v>3.1731401979832895E-2</v>
      </c>
      <c r="GJ67" s="40">
        <f t="shared" ca="1" si="236"/>
        <v>511099.58790989546</v>
      </c>
      <c r="GK67" s="39">
        <f t="shared" ca="1" si="343"/>
        <v>3.4527483255352286E-2</v>
      </c>
      <c r="GL67" s="40">
        <f t="shared" ca="1" si="238"/>
        <v>745164.78521170479</v>
      </c>
      <c r="GM67" s="39">
        <f t="shared" ca="1" si="344"/>
        <v>-5.2965568696366726E-2</v>
      </c>
      <c r="GN67" s="40">
        <f t="shared" ca="1" si="240"/>
        <v>628430.20658804954</v>
      </c>
      <c r="GO67" s="39">
        <f t="shared" ca="1" si="345"/>
        <v>-8.0078276256325853E-2</v>
      </c>
      <c r="GP67" s="40">
        <f t="shared" ca="1" si="242"/>
        <v>186600.2229720958</v>
      </c>
      <c r="GQ67" s="39">
        <f t="shared" ca="1" si="346"/>
        <v>-0.12909597892600674</v>
      </c>
      <c r="GR67" s="40">
        <f t="shared" ca="1" si="244"/>
        <v>618270.40650574514</v>
      </c>
      <c r="GS67" s="39">
        <f t="shared" ca="1" si="347"/>
        <v>7.4361492352199854E-2</v>
      </c>
      <c r="GT67" s="40">
        <f t="shared" ca="1" si="246"/>
        <v>237942.29074433222</v>
      </c>
      <c r="GU67" s="14"/>
      <c r="GV67" s="37"/>
      <c r="GW67" s="14"/>
      <c r="GX67" s="37"/>
    </row>
    <row r="68" spans="1:206" x14ac:dyDescent="0.2">
      <c r="A68" s="54">
        <v>47238</v>
      </c>
      <c r="B68" s="84">
        <v>2007.3383664000007</v>
      </c>
      <c r="C68" s="60">
        <f t="shared" ca="1" si="248"/>
        <v>-0.1523705526486448</v>
      </c>
      <c r="D68" s="40">
        <f t="shared" ca="1" si="247"/>
        <v>427425.23770454602</v>
      </c>
      <c r="E68" s="39">
        <f t="shared" ca="1" si="249"/>
        <v>-6.84699663384013E-2</v>
      </c>
      <c r="F68" s="40">
        <f t="shared" ca="1" si="50"/>
        <v>1500959.5443970945</v>
      </c>
      <c r="G68" s="39">
        <f t="shared" ca="1" si="250"/>
        <v>0.14996486364837294</v>
      </c>
      <c r="H68" s="40">
        <f t="shared" ca="1" si="52"/>
        <v>820373.16014022299</v>
      </c>
      <c r="I68" s="39">
        <f t="shared" ca="1" si="251"/>
        <v>-1.2516312688509189E-2</v>
      </c>
      <c r="J68" s="40">
        <f t="shared" ca="1" si="54"/>
        <v>682985.84338020987</v>
      </c>
      <c r="K68" s="39">
        <f t="shared" ca="1" si="252"/>
        <v>-7.0594171524680144E-2</v>
      </c>
      <c r="L68" s="40">
        <f t="shared" ca="1" si="56"/>
        <v>1805121.3129661325</v>
      </c>
      <c r="M68" s="39">
        <f t="shared" ca="1" si="253"/>
        <v>6.3816300455177749E-2</v>
      </c>
      <c r="N68" s="40">
        <f t="shared" ca="1" si="58"/>
        <v>458075.44990634633</v>
      </c>
      <c r="O68" s="39">
        <f t="shared" ca="1" si="254"/>
        <v>-2.8735495612741212E-2</v>
      </c>
      <c r="P68" s="40">
        <f t="shared" ca="1" si="60"/>
        <v>1262085.5926138021</v>
      </c>
      <c r="Q68" s="39">
        <f t="shared" ca="1" si="255"/>
        <v>0.10119921086589609</v>
      </c>
      <c r="R68" s="40">
        <f t="shared" ca="1" si="62"/>
        <v>955972.63098074577</v>
      </c>
      <c r="S68" s="39">
        <f t="shared" ca="1" si="256"/>
        <v>-8.1757812544261343E-2</v>
      </c>
      <c r="T68" s="40">
        <f t="shared" ca="1" si="64"/>
        <v>165548.82225011906</v>
      </c>
      <c r="U68" s="39">
        <f t="shared" ca="1" si="257"/>
        <v>0.21245951020024803</v>
      </c>
      <c r="V68" s="40">
        <f t="shared" ca="1" si="66"/>
        <v>479416.94413477898</v>
      </c>
      <c r="W68" s="39">
        <f t="shared" ca="1" si="258"/>
        <v>8.9537173448024809E-2</v>
      </c>
      <c r="X68" s="40">
        <f t="shared" ca="1" si="68"/>
        <v>214155.53282502198</v>
      </c>
      <c r="Y68" s="39">
        <f t="shared" ca="1" si="259"/>
        <v>7.4039679535288394E-2</v>
      </c>
      <c r="Z68" s="40">
        <f t="shared" ca="1" si="70"/>
        <v>365170.17385900888</v>
      </c>
      <c r="AA68" s="39">
        <f t="shared" ca="1" si="260"/>
        <v>7.8986766051652654E-2</v>
      </c>
      <c r="AB68" s="40">
        <f t="shared" ca="1" si="72"/>
        <v>916775.6675702763</v>
      </c>
      <c r="AC68" s="39">
        <f t="shared" ca="1" si="261"/>
        <v>1.6642623655391386E-2</v>
      </c>
      <c r="AD68" s="40">
        <f t="shared" ca="1" si="74"/>
        <v>572552.32767152588</v>
      </c>
      <c r="AE68" s="39">
        <f t="shared" ca="1" si="262"/>
        <v>5.6539268033921425E-2</v>
      </c>
      <c r="AF68" s="40">
        <f t="shared" ca="1" si="76"/>
        <v>605902.15433012962</v>
      </c>
      <c r="AG68" s="39">
        <f t="shared" ca="1" si="263"/>
        <v>1.9099374811705989E-2</v>
      </c>
      <c r="AH68" s="40">
        <f t="shared" ca="1" si="78"/>
        <v>252451.23870429734</v>
      </c>
      <c r="AI68" s="39">
        <f t="shared" ca="1" si="264"/>
        <v>-4.1684349827112062E-2</v>
      </c>
      <c r="AJ68" s="40">
        <f t="shared" ca="1" si="80"/>
        <v>285379.6160797007</v>
      </c>
      <c r="AK68" s="39">
        <f t="shared" ca="1" si="265"/>
        <v>-0.19980177173466598</v>
      </c>
      <c r="AL68" s="40">
        <f t="shared" ca="1" si="82"/>
        <v>194717.63515073186</v>
      </c>
      <c r="AM68" s="39">
        <f t="shared" ca="1" si="266"/>
        <v>-4.072430640682357E-2</v>
      </c>
      <c r="AN68" s="40">
        <f t="shared" ca="1" si="84"/>
        <v>655590.45533367887</v>
      </c>
      <c r="AO68" s="39">
        <f t="shared" ca="1" si="267"/>
        <v>0.12184471896751883</v>
      </c>
      <c r="AP68" s="40">
        <f t="shared" ca="1" si="86"/>
        <v>1285046.3071293726</v>
      </c>
      <c r="AQ68" s="39">
        <f t="shared" ca="1" si="268"/>
        <v>-5.6135464147116253E-2</v>
      </c>
      <c r="AR68" s="40">
        <f t="shared" ca="1" si="88"/>
        <v>234334.82168037241</v>
      </c>
      <c r="AS68" s="39">
        <f t="shared" ca="1" si="269"/>
        <v>-0.10918975081704849</v>
      </c>
      <c r="AT68" s="40">
        <f t="shared" ca="1" si="90"/>
        <v>194262.13502108265</v>
      </c>
      <c r="AU68" s="39">
        <f t="shared" ca="1" si="270"/>
        <v>5.4125029754651707E-2</v>
      </c>
      <c r="AV68" s="40">
        <f t="shared" ca="1" si="92"/>
        <v>585308.26609848475</v>
      </c>
      <c r="AW68" s="39">
        <f t="shared" ca="1" si="271"/>
        <v>-8.48588250218128E-2</v>
      </c>
      <c r="AX68" s="40">
        <f t="shared" ca="1" si="94"/>
        <v>220452.51051957303</v>
      </c>
      <c r="AY68" s="39">
        <f t="shared" ca="1" si="272"/>
        <v>3.2618583127013115E-2</v>
      </c>
      <c r="AZ68" s="40">
        <f t="shared" ca="1" si="96"/>
        <v>1197690.7873237613</v>
      </c>
      <c r="BA68" s="39">
        <f t="shared" ca="1" si="273"/>
        <v>0.22449553874889611</v>
      </c>
      <c r="BB68" s="40">
        <f t="shared" ca="1" si="98"/>
        <v>213459.78187478747</v>
      </c>
      <c r="BC68" s="39">
        <f t="shared" ca="1" si="274"/>
        <v>3.4445080726027769E-3</v>
      </c>
      <c r="BD68" s="40">
        <f t="shared" ca="1" si="100"/>
        <v>148300.60031890793</v>
      </c>
      <c r="BE68" s="39">
        <f t="shared" ca="1" si="275"/>
        <v>0.16542250517881402</v>
      </c>
      <c r="BF68" s="40">
        <f t="shared" ca="1" si="102"/>
        <v>256583.31795532227</v>
      </c>
      <c r="BG68" s="39">
        <f t="shared" ca="1" si="276"/>
        <v>-3.9977917079522925E-2</v>
      </c>
      <c r="BH68" s="40">
        <f t="shared" ca="1" si="104"/>
        <v>205590.48223736932</v>
      </c>
      <c r="BI68" s="39">
        <f t="shared" ca="1" si="277"/>
        <v>0.10674765388567034</v>
      </c>
      <c r="BJ68" s="40">
        <f t="shared" ca="1" si="106"/>
        <v>494758.31178629835</v>
      </c>
      <c r="BK68" s="39">
        <f t="shared" ca="1" si="278"/>
        <v>9.4787855238850305E-2</v>
      </c>
      <c r="BL68" s="40">
        <f t="shared" ca="1" si="108"/>
        <v>416112.82664134877</v>
      </c>
      <c r="BM68" s="39">
        <f t="shared" ca="1" si="279"/>
        <v>0.13401798920731237</v>
      </c>
      <c r="BN68" s="40">
        <f t="shared" ca="1" si="110"/>
        <v>307199.65738990798</v>
      </c>
      <c r="BO68" s="39">
        <f t="shared" ca="1" si="280"/>
        <v>-7.5000951908850783E-2</v>
      </c>
      <c r="BP68" s="40">
        <f t="shared" ca="1" si="112"/>
        <v>176398.45906930696</v>
      </c>
      <c r="BQ68" s="39">
        <f t="shared" ca="1" si="281"/>
        <v>0.12759269631708783</v>
      </c>
      <c r="BR68" s="40">
        <f t="shared" ca="1" si="114"/>
        <v>529609.77937329793</v>
      </c>
      <c r="BS68" s="39">
        <f t="shared" ca="1" si="282"/>
        <v>-1.970441414727999E-2</v>
      </c>
      <c r="BT68" s="40">
        <f t="shared" ca="1" si="116"/>
        <v>519059.31084620504</v>
      </c>
      <c r="BU68" s="39">
        <f t="shared" ca="1" si="283"/>
        <v>8.5850098589330334E-3</v>
      </c>
      <c r="BV68" s="40">
        <f t="shared" ca="1" si="118"/>
        <v>114822.49743838536</v>
      </c>
      <c r="BW68" s="39">
        <f t="shared" ca="1" si="284"/>
        <v>1.6054236885231239E-2</v>
      </c>
      <c r="BX68" s="40">
        <f t="shared" ca="1" si="120"/>
        <v>246775.7214766822</v>
      </c>
      <c r="BY68" s="39">
        <f t="shared" ca="1" si="285"/>
        <v>0.29943583960574699</v>
      </c>
      <c r="BZ68" s="40">
        <f t="shared" ca="1" si="122"/>
        <v>304224.7460233302</v>
      </c>
      <c r="CA68" s="39">
        <f t="shared" ca="1" si="286"/>
        <v>0.12787282397351171</v>
      </c>
      <c r="CB68" s="40">
        <f t="shared" ca="1" si="124"/>
        <v>533507.97497465753</v>
      </c>
      <c r="CC68" s="39">
        <f t="shared" ca="1" si="287"/>
        <v>-2.7412726735543354E-2</v>
      </c>
      <c r="CD68" s="40">
        <f t="shared" ca="1" si="126"/>
        <v>611713.48122216749</v>
      </c>
      <c r="CE68" s="39">
        <f t="shared" ca="1" si="288"/>
        <v>-5.7512791281458413E-2</v>
      </c>
      <c r="CF68" s="40">
        <f t="shared" ca="1" si="128"/>
        <v>769804.37305976357</v>
      </c>
      <c r="CG68" s="39">
        <f t="shared" ca="1" si="289"/>
        <v>6.799370590279144E-2</v>
      </c>
      <c r="CH68" s="40">
        <f t="shared" ca="1" si="130"/>
        <v>442519.6828345455</v>
      </c>
      <c r="CI68" s="39">
        <f t="shared" ca="1" si="290"/>
        <v>1.5314004191392581E-2</v>
      </c>
      <c r="CJ68" s="40">
        <f t="shared" ca="1" si="132"/>
        <v>234485.52532833727</v>
      </c>
      <c r="CK68" s="39">
        <f t="shared" ca="1" si="291"/>
        <v>-4.8709134090229096E-2</v>
      </c>
      <c r="CL68" s="40">
        <f t="shared" ca="1" si="134"/>
        <v>204117.89724551668</v>
      </c>
      <c r="CM68" s="39">
        <f t="shared" ca="1" si="292"/>
        <v>0.1009458964212207</v>
      </c>
      <c r="CN68" s="40">
        <f t="shared" ca="1" si="136"/>
        <v>371005.99251924839</v>
      </c>
      <c r="CO68" s="39">
        <f t="shared" ca="1" si="293"/>
        <v>0.11206927244167236</v>
      </c>
      <c r="CP68" s="40">
        <f t="shared" ca="1" si="138"/>
        <v>460933.63858255913</v>
      </c>
      <c r="CQ68" s="39">
        <f t="shared" ca="1" si="294"/>
        <v>4.1473468915685263E-2</v>
      </c>
      <c r="CR68" s="40">
        <f t="shared" ca="1" si="140"/>
        <v>786610.22248483275</v>
      </c>
      <c r="CS68" s="39">
        <f t="shared" ca="1" si="295"/>
        <v>4.9605249745245029E-2</v>
      </c>
      <c r="CT68" s="40">
        <f t="shared" ca="1" si="142"/>
        <v>678483.5230230072</v>
      </c>
      <c r="CU68" s="39">
        <f t="shared" ca="1" si="296"/>
        <v>5.0978488594514336E-2</v>
      </c>
      <c r="CV68" s="40">
        <f t="shared" ca="1" si="144"/>
        <v>939803.30581198086</v>
      </c>
      <c r="CW68" s="39">
        <f t="shared" ca="1" si="297"/>
        <v>0.2375396379462677</v>
      </c>
      <c r="CX68" s="40">
        <f t="shared" ca="1" si="146"/>
        <v>615608.67487177835</v>
      </c>
      <c r="CY68" s="39">
        <f t="shared" ca="1" si="298"/>
        <v>5.1897109823491661E-2</v>
      </c>
      <c r="CZ68" s="40">
        <f t="shared" ca="1" si="148"/>
        <v>191803.96508825867</v>
      </c>
      <c r="DA68" s="39">
        <f t="shared" ca="1" si="299"/>
        <v>0.17213566472455166</v>
      </c>
      <c r="DB68" s="40">
        <f t="shared" ca="1" si="150"/>
        <v>1172974.7822094064</v>
      </c>
      <c r="DC68" s="39">
        <f t="shared" ca="1" si="300"/>
        <v>-1.2460134510356852E-3</v>
      </c>
      <c r="DD68" s="40">
        <f t="shared" ca="1" si="152"/>
        <v>579223.0700277033</v>
      </c>
      <c r="DE68" s="39">
        <f t="shared" ca="1" si="301"/>
        <v>-0.19786260235599787</v>
      </c>
      <c r="DF68" s="40">
        <f t="shared" ca="1" si="154"/>
        <v>1712106.1104595526</v>
      </c>
      <c r="DG68" s="39">
        <f t="shared" ca="1" si="302"/>
        <v>2.2386169120928907E-2</v>
      </c>
      <c r="DH68" s="40">
        <f t="shared" ca="1" si="156"/>
        <v>384753.5817630245</v>
      </c>
      <c r="DI68" s="39">
        <f t="shared" ca="1" si="303"/>
        <v>0.14594570154467346</v>
      </c>
      <c r="DJ68" s="40">
        <f t="shared" ca="1" si="158"/>
        <v>384837.00845026417</v>
      </c>
      <c r="DK68" s="39">
        <f t="shared" ca="1" si="304"/>
        <v>-1.3318894157186255E-2</v>
      </c>
      <c r="DL68" s="40">
        <f t="shared" ca="1" si="160"/>
        <v>330700.08266581921</v>
      </c>
      <c r="DM68" s="39">
        <f t="shared" ca="1" si="305"/>
        <v>-6.9425431895512119E-2</v>
      </c>
      <c r="DN68" s="40">
        <f t="shared" ca="1" si="162"/>
        <v>274320.01469287777</v>
      </c>
      <c r="DO68" s="39">
        <f t="shared" ca="1" si="306"/>
        <v>-5.325440680712857E-2</v>
      </c>
      <c r="DP68" s="40">
        <f t="shared" ca="1" si="164"/>
        <v>240944.21818974119</v>
      </c>
      <c r="DQ68" s="39">
        <f t="shared" ca="1" si="307"/>
        <v>-1.7819325885094203E-2</v>
      </c>
      <c r="DR68" s="40">
        <f t="shared" ca="1" si="166"/>
        <v>413170.046730979</v>
      </c>
      <c r="DS68" s="39">
        <f t="shared" ca="1" si="308"/>
        <v>0.23906184801524658</v>
      </c>
      <c r="DT68" s="40">
        <f t="shared" ca="1" si="168"/>
        <v>277925.76688418374</v>
      </c>
      <c r="DU68" s="39">
        <f t="shared" ca="1" si="309"/>
        <v>0.42423250436981325</v>
      </c>
      <c r="DV68" s="40">
        <f t="shared" ca="1" si="170"/>
        <v>1123075.3554453631</v>
      </c>
      <c r="DW68" s="39">
        <f t="shared" ca="1" si="310"/>
        <v>8.8609909098005452E-2</v>
      </c>
      <c r="DX68" s="40">
        <f t="shared" ca="1" si="172"/>
        <v>306688.93606875266</v>
      </c>
      <c r="DY68" s="39">
        <f t="shared" ca="1" si="311"/>
        <v>2.0508143855020734E-2</v>
      </c>
      <c r="DZ68" s="40">
        <f t="shared" ca="1" si="174"/>
        <v>373896.58913746226</v>
      </c>
      <c r="EA68" s="39">
        <f t="shared" ca="1" si="312"/>
        <v>-2.2292615695685448E-2</v>
      </c>
      <c r="EB68" s="40">
        <f t="shared" ca="1" si="176"/>
        <v>114411.69517089878</v>
      </c>
      <c r="EC68" s="39">
        <f t="shared" ca="1" si="313"/>
        <v>6.3468911838199249E-2</v>
      </c>
      <c r="ED68" s="40">
        <f t="shared" ca="1" si="178"/>
        <v>1239346.3166298761</v>
      </c>
      <c r="EE68" s="39">
        <f t="shared" ca="1" si="314"/>
        <v>0.10656558244394268</v>
      </c>
      <c r="EF68" s="40">
        <f t="shared" ca="1" si="180"/>
        <v>240032.57578978851</v>
      </c>
      <c r="EG68" s="39">
        <f t="shared" ca="1" si="315"/>
        <v>3.9516905955374736E-2</v>
      </c>
      <c r="EH68" s="40">
        <f t="shared" ca="1" si="182"/>
        <v>1755697.2758725313</v>
      </c>
      <c r="EI68" s="39">
        <f t="shared" ca="1" si="316"/>
        <v>1.1958557563863034E-2</v>
      </c>
      <c r="EJ68" s="40">
        <f t="shared" ca="1" si="184"/>
        <v>408666.36621142586</v>
      </c>
      <c r="EK68" s="39">
        <f t="shared" ca="1" si="317"/>
        <v>0.19066106791327295</v>
      </c>
      <c r="EL68" s="40">
        <f t="shared" ca="1" si="186"/>
        <v>189369.94594982613</v>
      </c>
      <c r="EM68" s="39">
        <f t="shared" ca="1" si="318"/>
        <v>7.3690644818572806E-2</v>
      </c>
      <c r="EN68" s="40">
        <f t="shared" ca="1" si="188"/>
        <v>403138.14429997688</v>
      </c>
      <c r="EO68" s="39">
        <f t="shared" ca="1" si="319"/>
        <v>3.5444482378979313E-2</v>
      </c>
      <c r="EP68" s="40">
        <f t="shared" ca="1" si="190"/>
        <v>647758.75978092232</v>
      </c>
      <c r="EQ68" s="39">
        <f t="shared" ca="1" si="320"/>
        <v>1.418425089755572E-3</v>
      </c>
      <c r="ER68" s="40">
        <f t="shared" ca="1" si="192"/>
        <v>435175.36441211199</v>
      </c>
      <c r="ES68" s="39">
        <f t="shared" ca="1" si="321"/>
        <v>0.10083912535099741</v>
      </c>
      <c r="ET68" s="40">
        <f t="shared" ca="1" si="194"/>
        <v>627138.68536205566</v>
      </c>
      <c r="EU68" s="39">
        <f t="shared" ca="1" si="322"/>
        <v>0.12759041599139254</v>
      </c>
      <c r="EV68" s="40">
        <f t="shared" ca="1" si="196"/>
        <v>249838.63202960833</v>
      </c>
      <c r="EW68" s="39">
        <f t="shared" ca="1" si="323"/>
        <v>-3.6660730462538378E-2</v>
      </c>
      <c r="EX68" s="40">
        <f t="shared" ca="1" si="198"/>
        <v>141922.03392834574</v>
      </c>
      <c r="EY68" s="39">
        <f t="shared" ca="1" si="324"/>
        <v>0.13294285279373838</v>
      </c>
      <c r="EZ68" s="40">
        <f t="shared" ca="1" si="200"/>
        <v>989597.06816432637</v>
      </c>
      <c r="FA68" s="39">
        <f t="shared" ca="1" si="325"/>
        <v>8.3153668011755125E-2</v>
      </c>
      <c r="FB68" s="40">
        <f t="shared" ca="1" si="202"/>
        <v>829712.79929513857</v>
      </c>
      <c r="FC68" s="39">
        <f t="shared" ca="1" si="326"/>
        <v>6.1585616200984072E-2</v>
      </c>
      <c r="FD68" s="40">
        <f t="shared" ca="1" si="204"/>
        <v>153642.74797432846</v>
      </c>
      <c r="FE68" s="39">
        <f t="shared" ca="1" si="327"/>
        <v>0.10427530194712345</v>
      </c>
      <c r="FF68" s="40">
        <f t="shared" ca="1" si="206"/>
        <v>433252.81381929212</v>
      </c>
      <c r="FG68" s="39">
        <f t="shared" ca="1" si="328"/>
        <v>-2.1955480309078929E-3</v>
      </c>
      <c r="FH68" s="40">
        <f t="shared" ca="1" si="208"/>
        <v>571496.47558453993</v>
      </c>
      <c r="FI68" s="39">
        <f t="shared" ca="1" si="329"/>
        <v>3.4091930086453844E-2</v>
      </c>
      <c r="FJ68" s="40">
        <f t="shared" ca="1" si="210"/>
        <v>1136393.3745448801</v>
      </c>
      <c r="FK68" s="39">
        <f t="shared" ca="1" si="330"/>
        <v>4.8911557388290589E-2</v>
      </c>
      <c r="FL68" s="40">
        <f t="shared" ca="1" si="212"/>
        <v>475445.17974512005</v>
      </c>
      <c r="FM68" s="39">
        <f t="shared" ca="1" si="331"/>
        <v>-9.9492352884248347E-2</v>
      </c>
      <c r="FN68" s="40">
        <f t="shared" ca="1" si="214"/>
        <v>307380.55032171734</v>
      </c>
      <c r="FO68" s="39">
        <f t="shared" ca="1" si="332"/>
        <v>6.8857238641517868E-2</v>
      </c>
      <c r="FP68" s="40">
        <f t="shared" ca="1" si="216"/>
        <v>1238532.0608456444</v>
      </c>
      <c r="FQ68" s="39">
        <f t="shared" ca="1" si="333"/>
        <v>0.29639377915301657</v>
      </c>
      <c r="FR68" s="40">
        <f t="shared" ca="1" si="218"/>
        <v>277685.17011047748</v>
      </c>
      <c r="FS68" s="39">
        <f t="shared" ca="1" si="334"/>
        <v>0.27871610285080861</v>
      </c>
      <c r="FT68" s="40">
        <f t="shared" ca="1" si="220"/>
        <v>679574.42794852506</v>
      </c>
      <c r="FU68" s="39">
        <f t="shared" ca="1" si="335"/>
        <v>0.16864843150176506</v>
      </c>
      <c r="FV68" s="40">
        <f t="shared" ca="1" si="222"/>
        <v>782673.36516003229</v>
      </c>
      <c r="FW68" s="39">
        <f t="shared" ca="1" si="336"/>
        <v>1.8914805931250285E-2</v>
      </c>
      <c r="FX68" s="40">
        <f t="shared" ca="1" si="224"/>
        <v>868215.12911057903</v>
      </c>
      <c r="FY68" s="39">
        <f t="shared" ca="1" si="337"/>
        <v>1.4590282520447185E-2</v>
      </c>
      <c r="FZ68" s="40">
        <f t="shared" ca="1" si="226"/>
        <v>348410.06196372572</v>
      </c>
      <c r="GA68" s="39">
        <f t="shared" ca="1" si="338"/>
        <v>-0.11143493655488279</v>
      </c>
      <c r="GB68" s="40">
        <f t="shared" ca="1" si="228"/>
        <v>238365.95192901333</v>
      </c>
      <c r="GC68" s="39">
        <f t="shared" ca="1" si="339"/>
        <v>0.18801985092750667</v>
      </c>
      <c r="GD68" s="40">
        <f t="shared" ca="1" si="230"/>
        <v>456693.16716956574</v>
      </c>
      <c r="GE68" s="39">
        <f t="shared" ca="1" si="340"/>
        <v>8.5412907896238843E-2</v>
      </c>
      <c r="GF68" s="40">
        <f t="shared" ca="1" si="232"/>
        <v>133723.57812504214</v>
      </c>
      <c r="GG68" s="39">
        <f t="shared" ca="1" si="341"/>
        <v>2.9242932172630215E-2</v>
      </c>
      <c r="GH68" s="40">
        <f t="shared" ca="1" si="234"/>
        <v>1772735.7636409928</v>
      </c>
      <c r="GI68" s="39">
        <f t="shared" ca="1" si="342"/>
        <v>0.21593163445440069</v>
      </c>
      <c r="GJ68" s="40">
        <f t="shared" ca="1" si="236"/>
        <v>623469.49566264986</v>
      </c>
      <c r="GK68" s="39">
        <f t="shared" ca="1" si="343"/>
        <v>0.16135349492347775</v>
      </c>
      <c r="GL68" s="40">
        <f t="shared" ca="1" si="238"/>
        <v>867407.06596591603</v>
      </c>
      <c r="GM68" s="39">
        <f t="shared" ca="1" si="344"/>
        <v>-6.0726349249477223E-2</v>
      </c>
      <c r="GN68" s="40">
        <f t="shared" ca="1" si="240"/>
        <v>592275.27275026252</v>
      </c>
      <c r="GO68" s="39">
        <f t="shared" ca="1" si="345"/>
        <v>0.18517523525991364</v>
      </c>
      <c r="GP68" s="40">
        <f t="shared" ca="1" si="242"/>
        <v>223161.301526906</v>
      </c>
      <c r="GQ68" s="39">
        <f t="shared" ca="1" si="346"/>
        <v>0.20175145217890833</v>
      </c>
      <c r="GR68" s="40">
        <f t="shared" ca="1" si="244"/>
        <v>745014.69722392317</v>
      </c>
      <c r="GS68" s="39">
        <f t="shared" ca="1" si="347"/>
        <v>-5.1421873482313633E-2</v>
      </c>
      <c r="GT68" s="40">
        <f t="shared" ca="1" si="246"/>
        <v>227714.19073998529</v>
      </c>
      <c r="GU68" s="14"/>
      <c r="GV68" s="37"/>
      <c r="GW68" s="14"/>
      <c r="GX68" s="37"/>
    </row>
    <row r="69" spans="1:206" x14ac:dyDescent="0.2">
      <c r="A69" s="54">
        <v>47269</v>
      </c>
      <c r="B69" s="84">
        <v>2007.3383664000007</v>
      </c>
      <c r="C69" s="60">
        <f t="shared" ca="1" si="248"/>
        <v>4.0752007467560927E-2</v>
      </c>
      <c r="D69" s="40">
        <f t="shared" ca="1" si="247"/>
        <v>446851.01254970569</v>
      </c>
      <c r="E69" s="39">
        <f t="shared" ca="1" si="249"/>
        <v>0.11080640356087834</v>
      </c>
      <c r="F69" s="40">
        <f t="shared" ca="1" si="50"/>
        <v>1669282.8117685108</v>
      </c>
      <c r="G69" s="39">
        <f t="shared" ca="1" si="250"/>
        <v>-5.9268802606458178E-2</v>
      </c>
      <c r="H69" s="40">
        <f t="shared" ca="1" si="52"/>
        <v>773757.96361463575</v>
      </c>
      <c r="I69" s="39">
        <f t="shared" ca="1" si="251"/>
        <v>-7.1405491195472709E-2</v>
      </c>
      <c r="J69" s="40">
        <f t="shared" ca="1" si="54"/>
        <v>636224.24212049181</v>
      </c>
      <c r="K69" s="39">
        <f t="shared" ca="1" si="252"/>
        <v>-1.8761122047316656E-2</v>
      </c>
      <c r="L69" s="40">
        <f t="shared" ca="1" si="56"/>
        <v>1773262.5500697624</v>
      </c>
      <c r="M69" s="39">
        <f t="shared" ca="1" si="253"/>
        <v>-0.19409038933170261</v>
      </c>
      <c r="N69" s="40">
        <f t="shared" ca="1" si="58"/>
        <v>371174.7458571287</v>
      </c>
      <c r="O69" s="39">
        <f t="shared" ca="1" si="254"/>
        <v>-6.5567897475789297E-3</v>
      </c>
      <c r="P69" s="40">
        <f t="shared" ca="1" si="60"/>
        <v>1255817.7011059849</v>
      </c>
      <c r="Q69" s="39">
        <f t="shared" ca="1" si="255"/>
        <v>-8.5718023273611416E-4</v>
      </c>
      <c r="R69" s="40">
        <f t="shared" ca="1" si="62"/>
        <v>957160.52850483241</v>
      </c>
      <c r="S69" s="39">
        <f t="shared" ca="1" si="256"/>
        <v>6.5564540219775411E-2</v>
      </c>
      <c r="T69" s="40">
        <f t="shared" ca="1" si="64"/>
        <v>178410.29303127344</v>
      </c>
      <c r="U69" s="39">
        <f t="shared" ca="1" si="257"/>
        <v>-0.11313880499251586</v>
      </c>
      <c r="V69" s="40">
        <f t="shared" ca="1" si="66"/>
        <v>427183.62234860635</v>
      </c>
      <c r="W69" s="39">
        <f t="shared" ca="1" si="258"/>
        <v>1.5722076247984343E-2</v>
      </c>
      <c r="X69" s="40">
        <f t="shared" ca="1" si="68"/>
        <v>219529.84080742471</v>
      </c>
      <c r="Y69" s="39">
        <f t="shared" ca="1" si="259"/>
        <v>0.11461523333265403</v>
      </c>
      <c r="Z69" s="40">
        <f t="shared" ca="1" si="70"/>
        <v>409031.57690838497</v>
      </c>
      <c r="AA69" s="39">
        <f t="shared" ca="1" si="260"/>
        <v>5.6200675296190689E-2</v>
      </c>
      <c r="AB69" s="40">
        <f t="shared" ca="1" si="72"/>
        <v>970306.41754924192</v>
      </c>
      <c r="AC69" s="39">
        <f t="shared" ca="1" si="261"/>
        <v>-3.6961661692874466E-2</v>
      </c>
      <c r="AD69" s="40">
        <f t="shared" ca="1" si="74"/>
        <v>553397.18060106307</v>
      </c>
      <c r="AE69" s="39">
        <f t="shared" ca="1" si="262"/>
        <v>0.21821433331917031</v>
      </c>
      <c r="AF69" s="40">
        <f t="shared" ca="1" si="76"/>
        <v>740126.02736032789</v>
      </c>
      <c r="AG69" s="39">
        <f t="shared" ca="1" si="263"/>
        <v>-5.4609713474016365E-2</v>
      </c>
      <c r="AH69" s="40">
        <f t="shared" ca="1" si="78"/>
        <v>240672.28725889517</v>
      </c>
      <c r="AI69" s="39">
        <f t="shared" ca="1" si="264"/>
        <v>0.21250631851898932</v>
      </c>
      <c r="AJ69" s="40">
        <f t="shared" ca="1" si="80"/>
        <v>348031.92603956047</v>
      </c>
      <c r="AK69" s="39">
        <f t="shared" ca="1" si="265"/>
        <v>0.33449596211333948</v>
      </c>
      <c r="AL69" s="40">
        <f t="shared" ca="1" si="82"/>
        <v>261857.23622731012</v>
      </c>
      <c r="AM69" s="39">
        <f t="shared" ca="1" si="266"/>
        <v>5.6884259789335825E-2</v>
      </c>
      <c r="AN69" s="40">
        <f t="shared" ca="1" si="84"/>
        <v>694890.57147668872</v>
      </c>
      <c r="AO69" s="39">
        <f t="shared" ca="1" si="267"/>
        <v>-5.6359111736842341E-3</v>
      </c>
      <c r="AP69" s="40">
        <f t="shared" ca="1" si="86"/>
        <v>1279811.2386547206</v>
      </c>
      <c r="AQ69" s="39">
        <f t="shared" ca="1" si="268"/>
        <v>0.17136810505051261</v>
      </c>
      <c r="AR69" s="40">
        <f t="shared" ca="1" si="88"/>
        <v>276499.67438548763</v>
      </c>
      <c r="AS69" s="39">
        <f t="shared" ca="1" si="269"/>
        <v>5.8625762947993668E-2</v>
      </c>
      <c r="AT69" s="40">
        <f t="shared" ca="1" si="90"/>
        <v>207658.23926499978</v>
      </c>
      <c r="AU69" s="39">
        <f t="shared" ca="1" si="270"/>
        <v>4.4608112211145967E-2</v>
      </c>
      <c r="AV69" s="40">
        <f t="shared" ca="1" si="92"/>
        <v>613425.10127711715</v>
      </c>
      <c r="AW69" s="39">
        <f t="shared" ca="1" si="271"/>
        <v>9.7139873619430855E-2</v>
      </c>
      <c r="AX69" s="40">
        <f t="shared" ca="1" si="94"/>
        <v>243874.57789693063</v>
      </c>
      <c r="AY69" s="39">
        <f t="shared" ca="1" si="272"/>
        <v>-7.391507652874503E-3</v>
      </c>
      <c r="AZ69" s="40">
        <f t="shared" ca="1" si="96"/>
        <v>1190845.3850698804</v>
      </c>
      <c r="BA69" s="39">
        <f t="shared" ca="1" si="273"/>
        <v>0.15353444082493875</v>
      </c>
      <c r="BB69" s="40">
        <f t="shared" ca="1" si="98"/>
        <v>248240.54848994638</v>
      </c>
      <c r="BC69" s="39">
        <f t="shared" ca="1" si="274"/>
        <v>-0.11882237368276663</v>
      </c>
      <c r="BD69" s="40">
        <f t="shared" ca="1" si="100"/>
        <v>132686.50933683605</v>
      </c>
      <c r="BE69" s="39">
        <f t="shared" ca="1" si="275"/>
        <v>0.14598370826118942</v>
      </c>
      <c r="BF69" s="40">
        <f t="shared" ca="1" si="102"/>
        <v>296047.64055480005</v>
      </c>
      <c r="BG69" s="39">
        <f t="shared" ca="1" si="276"/>
        <v>0.10842063506236474</v>
      </c>
      <c r="BH69" s="40">
        <f t="shared" ca="1" si="104"/>
        <v>229888.07125072271</v>
      </c>
      <c r="BI69" s="39">
        <f t="shared" ca="1" si="277"/>
        <v>-0.15930302004557026</v>
      </c>
      <c r="BJ69" s="40">
        <f t="shared" ca="1" si="106"/>
        <v>417949.15689249313</v>
      </c>
      <c r="BK69" s="39">
        <f t="shared" ca="1" si="278"/>
        <v>0.27381433629384183</v>
      </c>
      <c r="BL69" s="40">
        <f t="shared" ca="1" si="108"/>
        <v>532057.82245790411</v>
      </c>
      <c r="BM69" s="39">
        <f t="shared" ca="1" si="279"/>
        <v>-3.0286587591841004E-2</v>
      </c>
      <c r="BN69" s="40">
        <f t="shared" ca="1" si="110"/>
        <v>299902.96642458497</v>
      </c>
      <c r="BO69" s="39">
        <f t="shared" ca="1" si="280"/>
        <v>-0.26576290202571984</v>
      </c>
      <c r="BP69" s="40">
        <f t="shared" ca="1" si="112"/>
        <v>131525.63104058278</v>
      </c>
      <c r="BQ69" s="39">
        <f t="shared" ca="1" si="281"/>
        <v>-9.2621944315933763E-2</v>
      </c>
      <c r="BR69" s="40">
        <f t="shared" ca="1" si="114"/>
        <v>482563.63024541037</v>
      </c>
      <c r="BS69" s="39">
        <f t="shared" ca="1" si="282"/>
        <v>0.15787863165351573</v>
      </c>
      <c r="BT69" s="40">
        <f t="shared" ca="1" si="116"/>
        <v>603015.02295602078</v>
      </c>
      <c r="BU69" s="39">
        <f t="shared" ca="1" si="283"/>
        <v>-0.13126115006212746</v>
      </c>
      <c r="BV69" s="40">
        <f t="shared" ca="1" si="118"/>
        <v>101758.1027380172</v>
      </c>
      <c r="BW69" s="39">
        <f t="shared" ca="1" si="284"/>
        <v>2.1613313214797689E-3</v>
      </c>
      <c r="BX69" s="40">
        <f t="shared" ca="1" si="120"/>
        <v>249316.42393929051</v>
      </c>
      <c r="BY69" s="39">
        <f t="shared" ca="1" si="285"/>
        <v>5.5990341847348753E-2</v>
      </c>
      <c r="BZ69" s="40">
        <f t="shared" ca="1" si="122"/>
        <v>323265.73191799934</v>
      </c>
      <c r="CA69" s="39">
        <f t="shared" ca="1" si="286"/>
        <v>-4.9518937235973053E-2</v>
      </c>
      <c r="CB69" s="40">
        <f t="shared" ca="1" si="124"/>
        <v>509096.5654133964</v>
      </c>
      <c r="CC69" s="39">
        <f t="shared" ca="1" si="287"/>
        <v>8.3362794170048965E-2</v>
      </c>
      <c r="CD69" s="40">
        <f t="shared" ca="1" si="126"/>
        <v>664714.9646147351</v>
      </c>
      <c r="CE69" s="39">
        <f t="shared" ca="1" si="288"/>
        <v>0.17161393868434704</v>
      </c>
      <c r="CF69" s="40">
        <f t="shared" ca="1" si="128"/>
        <v>903920.87190338399</v>
      </c>
      <c r="CG69" s="39">
        <f t="shared" ca="1" si="289"/>
        <v>8.2304093960847646E-2</v>
      </c>
      <c r="CH69" s="40">
        <f t="shared" ca="1" si="130"/>
        <v>480948.20275648445</v>
      </c>
      <c r="CI69" s="39">
        <f t="shared" ca="1" si="290"/>
        <v>-6.767975796043052E-2</v>
      </c>
      <c r="CJ69" s="40">
        <f t="shared" ca="1" si="132"/>
        <v>220622.94009529104</v>
      </c>
      <c r="CK69" s="39">
        <f t="shared" ca="1" si="291"/>
        <v>-0.20247761181455307</v>
      </c>
      <c r="CL69" s="40">
        <f t="shared" ca="1" si="134"/>
        <v>164795.93124903613</v>
      </c>
      <c r="CM69" s="39">
        <f t="shared" ca="1" si="292"/>
        <v>0.16019732927749641</v>
      </c>
      <c r="CN69" s="40">
        <f t="shared" ca="1" si="136"/>
        <v>432447.50003317883</v>
      </c>
      <c r="CO69" s="39">
        <f t="shared" ca="1" si="293"/>
        <v>0.13012816223362561</v>
      </c>
      <c r="CP69" s="40">
        <f t="shared" ca="1" si="138"/>
        <v>522921.42424936575</v>
      </c>
      <c r="CQ69" s="39">
        <f t="shared" ca="1" si="294"/>
        <v>0.20472747163043503</v>
      </c>
      <c r="CR69" s="40">
        <f t="shared" ca="1" si="140"/>
        <v>949658.28285920655</v>
      </c>
      <c r="CS69" s="39">
        <f t="shared" ca="1" si="295"/>
        <v>1.9684352134788148E-2</v>
      </c>
      <c r="CT69" s="40">
        <f t="shared" ca="1" si="142"/>
        <v>693846.3699742438</v>
      </c>
      <c r="CU69" s="39">
        <f t="shared" ca="1" si="296"/>
        <v>2.5740452804284244E-2</v>
      </c>
      <c r="CV69" s="40">
        <f t="shared" ca="1" si="144"/>
        <v>966001.60681694432</v>
      </c>
      <c r="CW69" s="39">
        <f t="shared" ca="1" si="297"/>
        <v>0.18562336816787531</v>
      </c>
      <c r="CX69" s="40">
        <f t="shared" ca="1" si="146"/>
        <v>731887.36894124036</v>
      </c>
      <c r="CY69" s="39">
        <f t="shared" ca="1" si="298"/>
        <v>5.9074868794721146E-2</v>
      </c>
      <c r="CZ69" s="40">
        <f t="shared" ca="1" si="148"/>
        <v>205142.09752655483</v>
      </c>
      <c r="DA69" s="39">
        <f t="shared" ca="1" si="299"/>
        <v>5.1119699388561285E-2</v>
      </c>
      <c r="DB69" s="40">
        <f t="shared" ca="1" si="150"/>
        <v>1234944.2388327143</v>
      </c>
      <c r="DC69" s="39">
        <f t="shared" ca="1" si="300"/>
        <v>0.11744524620075303</v>
      </c>
      <c r="DD69" s="40">
        <f t="shared" ca="1" si="152"/>
        <v>649257.40445866296</v>
      </c>
      <c r="DE69" s="39">
        <f t="shared" ca="1" si="301"/>
        <v>0.13626222544871205</v>
      </c>
      <c r="DF69" s="40">
        <f t="shared" ca="1" si="154"/>
        <v>1947408.8376415097</v>
      </c>
      <c r="DG69" s="39">
        <f t="shared" ca="1" si="302"/>
        <v>-5.9097054462438105E-2</v>
      </c>
      <c r="DH69" s="40">
        <f t="shared" ca="1" si="156"/>
        <v>364023.11675335688</v>
      </c>
      <c r="DI69" s="39">
        <f t="shared" ca="1" si="303"/>
        <v>0.3128706607819462</v>
      </c>
      <c r="DJ69" s="40">
        <f t="shared" ca="1" si="158"/>
        <v>507248.55594384571</v>
      </c>
      <c r="DK69" s="39">
        <f t="shared" ca="1" si="304"/>
        <v>-2.0284883424677914E-2</v>
      </c>
      <c r="DL69" s="40">
        <f t="shared" ca="1" si="160"/>
        <v>325999.2084068117</v>
      </c>
      <c r="DM69" s="39">
        <f t="shared" ca="1" si="305"/>
        <v>-7.7418835373682021E-2</v>
      </c>
      <c r="DN69" s="40">
        <f t="shared" ca="1" si="162"/>
        <v>255089.81700206385</v>
      </c>
      <c r="DO69" s="39">
        <f t="shared" ca="1" si="306"/>
        <v>-3.605371214670882E-2</v>
      </c>
      <c r="DP69" s="40">
        <f t="shared" ca="1" si="164"/>
        <v>234264.62307011447</v>
      </c>
      <c r="DQ69" s="39">
        <f t="shared" ca="1" si="307"/>
        <v>7.1784193089744305E-2</v>
      </c>
      <c r="DR69" s="40">
        <f t="shared" ca="1" si="166"/>
        <v>444836.46351081424</v>
      </c>
      <c r="DS69" s="39">
        <f t="shared" ca="1" si="308"/>
        <v>-8.8564995554983802E-3</v>
      </c>
      <c r="DT69" s="40">
        <f t="shared" ca="1" si="168"/>
        <v>277471.65581971238</v>
      </c>
      <c r="DU69" s="39">
        <f t="shared" ca="1" si="309"/>
        <v>-6.1567815343571773E-2</v>
      </c>
      <c r="DV69" s="40">
        <f t="shared" ca="1" si="170"/>
        <v>1055937.3977107867</v>
      </c>
      <c r="DW69" s="39">
        <f t="shared" ca="1" si="310"/>
        <v>5.9596202791299964E-2</v>
      </c>
      <c r="DX69" s="40">
        <f t="shared" ca="1" si="172"/>
        <v>326973.77046295407</v>
      </c>
      <c r="DY69" s="39">
        <f t="shared" ca="1" si="311"/>
        <v>4.5941359805918985E-3</v>
      </c>
      <c r="DZ69" s="40">
        <f t="shared" ca="1" si="174"/>
        <v>377621.65927703923</v>
      </c>
      <c r="EA69" s="39">
        <f t="shared" ca="1" si="312"/>
        <v>0.19836133735680711</v>
      </c>
      <c r="EB69" s="40">
        <f t="shared" ca="1" si="176"/>
        <v>139113.89040065763</v>
      </c>
      <c r="EC69" s="39">
        <f t="shared" ca="1" si="313"/>
        <v>0.11084890476048881</v>
      </c>
      <c r="ED69" s="40">
        <f t="shared" ca="1" si="178"/>
        <v>1378733.8368136438</v>
      </c>
      <c r="EE69" s="39">
        <f t="shared" ca="1" si="314"/>
        <v>0.15010205319315309</v>
      </c>
      <c r="EF69" s="40">
        <f t="shared" ca="1" si="180"/>
        <v>278069.29661547689</v>
      </c>
      <c r="EG69" s="39">
        <f t="shared" ca="1" si="315"/>
        <v>-0.13942579993036777</v>
      </c>
      <c r="EH69" s="40">
        <f t="shared" ca="1" si="182"/>
        <v>1512915.1171148361</v>
      </c>
      <c r="EI69" s="39">
        <f t="shared" ca="1" si="316"/>
        <v>0.14414232888171358</v>
      </c>
      <c r="EJ69" s="40">
        <f t="shared" ca="1" si="184"/>
        <v>469579.82633916801</v>
      </c>
      <c r="EK69" s="39">
        <f t="shared" ca="1" si="317"/>
        <v>8.7398750403704636E-2</v>
      </c>
      <c r="EL69" s="40">
        <f t="shared" ca="1" si="186"/>
        <v>207927.98095625802</v>
      </c>
      <c r="EM69" s="39">
        <f t="shared" ca="1" si="318"/>
        <v>1.2410710478870782E-2</v>
      </c>
      <c r="EN69" s="40">
        <f t="shared" ca="1" si="188"/>
        <v>410148.71345827315</v>
      </c>
      <c r="EO69" s="39">
        <f t="shared" ca="1" si="319"/>
        <v>-4.6837207791614009E-2</v>
      </c>
      <c r="EP69" s="40">
        <f t="shared" ca="1" si="190"/>
        <v>619426.88651662506</v>
      </c>
      <c r="EQ69" s="39">
        <f t="shared" ca="1" si="320"/>
        <v>-8.6659842926418498E-3</v>
      </c>
      <c r="ER69" s="40">
        <f t="shared" ca="1" si="192"/>
        <v>433411.47990597191</v>
      </c>
      <c r="ES69" s="39">
        <f t="shared" ca="1" si="321"/>
        <v>0.18095663280538296</v>
      </c>
      <c r="ET69" s="40">
        <f t="shared" ca="1" si="194"/>
        <v>742630.9285335677</v>
      </c>
      <c r="EU69" s="39">
        <f t="shared" ca="1" si="322"/>
        <v>0.34568024251236346</v>
      </c>
      <c r="EV69" s="40">
        <f t="shared" ca="1" si="196"/>
        <v>338210.24930496048</v>
      </c>
      <c r="EW69" s="39">
        <f t="shared" ca="1" si="323"/>
        <v>5.7400960753223498E-2</v>
      </c>
      <c r="EX69" s="40">
        <f t="shared" ca="1" si="198"/>
        <v>152075.83339428439</v>
      </c>
      <c r="EY69" s="39">
        <f t="shared" ca="1" si="324"/>
        <v>-9.0349139580567894E-2</v>
      </c>
      <c r="EZ69" s="40">
        <f t="shared" ca="1" si="200"/>
        <v>902195.16289062682</v>
      </c>
      <c r="FA69" s="39">
        <f t="shared" ca="1" si="325"/>
        <v>0.19475533486387106</v>
      </c>
      <c r="FB69" s="40">
        <f t="shared" ca="1" si="202"/>
        <v>993311.13172910316</v>
      </c>
      <c r="FC69" s="39">
        <f t="shared" ca="1" si="326"/>
        <v>0.17599597282362328</v>
      </c>
      <c r="FD69" s="40">
        <f t="shared" ca="1" si="204"/>
        <v>182690.59123776521</v>
      </c>
      <c r="FE69" s="39">
        <f t="shared" ca="1" si="327"/>
        <v>0.11190848225637068</v>
      </c>
      <c r="FF69" s="40">
        <f t="shared" ca="1" si="206"/>
        <v>483744.81701351103</v>
      </c>
      <c r="FG69" s="39">
        <f t="shared" ca="1" si="328"/>
        <v>3.5081529935943698E-2</v>
      </c>
      <c r="FH69" s="40">
        <f t="shared" ca="1" si="208"/>
        <v>593552.78466744523</v>
      </c>
      <c r="FI69" s="39">
        <f t="shared" ca="1" si="329"/>
        <v>0.11274920228287277</v>
      </c>
      <c r="FJ69" s="40">
        <f t="shared" ca="1" si="210"/>
        <v>1266528.1593707572</v>
      </c>
      <c r="FK69" s="39">
        <f t="shared" ca="1" si="330"/>
        <v>7.215248259304273E-2</v>
      </c>
      <c r="FL69" s="40">
        <f t="shared" ca="1" si="212"/>
        <v>511757.06816702586</v>
      </c>
      <c r="FM69" s="39">
        <f t="shared" ca="1" si="331"/>
        <v>0.19166180565509816</v>
      </c>
      <c r="FN69" s="40">
        <f t="shared" ca="1" si="214"/>
        <v>368300.9999860354</v>
      </c>
      <c r="FO69" s="39">
        <f t="shared" ca="1" si="332"/>
        <v>-0.13365172783249454</v>
      </c>
      <c r="FP69" s="40">
        <f t="shared" ca="1" si="216"/>
        <v>1075007.4493040838</v>
      </c>
      <c r="FQ69" s="39">
        <f t="shared" ca="1" si="333"/>
        <v>3.0610068389226731E-2</v>
      </c>
      <c r="FR69" s="40">
        <f t="shared" ca="1" si="218"/>
        <v>288192.47052463325</v>
      </c>
      <c r="FS69" s="39">
        <f t="shared" ca="1" si="334"/>
        <v>0.18415154610465648</v>
      </c>
      <c r="FT69" s="40">
        <f t="shared" ca="1" si="220"/>
        <v>806726.44791483344</v>
      </c>
      <c r="FU69" s="39">
        <f t="shared" ca="1" si="335"/>
        <v>3.2887079768798698E-2</v>
      </c>
      <c r="FV69" s="40">
        <f t="shared" ca="1" si="222"/>
        <v>810420.54491936439</v>
      </c>
      <c r="FW69" s="39">
        <f t="shared" ca="1" si="336"/>
        <v>-1.5413592058266687E-2</v>
      </c>
      <c r="FX69" s="40">
        <f t="shared" ca="1" si="224"/>
        <v>856840.15365805326</v>
      </c>
      <c r="FY69" s="39">
        <f t="shared" ca="1" si="337"/>
        <v>5.3726844687601104E-2</v>
      </c>
      <c r="FZ69" s="40">
        <f t="shared" ca="1" si="226"/>
        <v>369136.37361684826</v>
      </c>
      <c r="GA69" s="39">
        <f t="shared" ca="1" si="338"/>
        <v>0.13756476585620539</v>
      </c>
      <c r="GB69" s="40">
        <f t="shared" ca="1" si="228"/>
        <v>273164.04666061956</v>
      </c>
      <c r="GC69" s="39">
        <f t="shared" ca="1" si="339"/>
        <v>9.6884883250006548E-2</v>
      </c>
      <c r="GD69" s="40">
        <f t="shared" ca="1" si="230"/>
        <v>502947.16971826489</v>
      </c>
      <c r="GE69" s="39">
        <f t="shared" ca="1" si="340"/>
        <v>0.10079508894434372</v>
      </c>
      <c r="GF69" s="40">
        <f t="shared" ca="1" si="232"/>
        <v>149209.59644251165</v>
      </c>
      <c r="GG69" s="39">
        <f t="shared" ca="1" si="341"/>
        <v>-4.2188802126066481E-2</v>
      </c>
      <c r="GH69" s="40">
        <f t="shared" ca="1" si="234"/>
        <v>1699953.5036533417</v>
      </c>
      <c r="GI69" s="39">
        <f t="shared" ca="1" si="342"/>
        <v>-7.1711485927643953E-2</v>
      </c>
      <c r="GJ69" s="40">
        <f t="shared" ca="1" si="236"/>
        <v>580766.91006452241</v>
      </c>
      <c r="GK69" s="39">
        <f t="shared" ca="1" si="343"/>
        <v>0.15700435617329689</v>
      </c>
      <c r="GL69" s="40">
        <f t="shared" ca="1" si="238"/>
        <v>1005601.0922644631</v>
      </c>
      <c r="GM69" s="39">
        <f t="shared" ca="1" si="344"/>
        <v>-6.6276568116017648E-2</v>
      </c>
      <c r="GN69" s="40">
        <f t="shared" ca="1" si="240"/>
        <v>555028.63865879679</v>
      </c>
      <c r="GO69" s="39">
        <f t="shared" ca="1" si="345"/>
        <v>-4.4246271806451944E-2</v>
      </c>
      <c r="GP69" s="40">
        <f t="shared" ca="1" si="242"/>
        <v>215294.58428926495</v>
      </c>
      <c r="GQ69" s="39">
        <f t="shared" ca="1" si="346"/>
        <v>1.3942806721373005E-2</v>
      </c>
      <c r="GR69" s="40">
        <f t="shared" ca="1" si="244"/>
        <v>757409.63151829853</v>
      </c>
      <c r="GS69" s="39">
        <f t="shared" ca="1" si="347"/>
        <v>0.18761565219006177</v>
      </c>
      <c r="GT69" s="40">
        <f t="shared" ca="1" si="246"/>
        <v>272444.27551499975</v>
      </c>
      <c r="GU69" s="14"/>
      <c r="GV69" s="37"/>
      <c r="GW69" s="14"/>
      <c r="GX69" s="37"/>
    </row>
    <row r="70" spans="1:206" x14ac:dyDescent="0.2">
      <c r="A70" s="54">
        <v>47299</v>
      </c>
      <c r="B70" s="84">
        <v>2007.3383664000007</v>
      </c>
      <c r="C70" s="60">
        <f t="shared" ref="C70:C100" ca="1" si="348">_xlfn.NORM.INV(RAND(), $F$1, SQRT($J$1))</f>
        <v>0.20549449198950906</v>
      </c>
      <c r="D70" s="40">
        <f t="shared" ca="1" si="247"/>
        <v>540683.77273500513</v>
      </c>
      <c r="E70" s="39">
        <f t="shared" ref="E70:E100" ca="1" si="349">_xlfn.NORM.INV(RAND(), $F$1, SQRT($J$1))</f>
        <v>-1.6954804031690029E-2</v>
      </c>
      <c r="F70" s="40">
        <f t="shared" ref="F70:F124" ca="1" si="350">F69*(1+E70)+$B70</f>
        <v>1642987.7871879071</v>
      </c>
      <c r="G70" s="39">
        <f t="shared" ref="G70:G100" ca="1" si="351">_xlfn.NORM.INV(RAND(), $F$1, SQRT($J$1))</f>
        <v>-6.2728594246235225E-2</v>
      </c>
      <c r="H70" s="40">
        <f t="shared" ref="H70:H124" ca="1" si="352">H69*(1+G70)+$B70</f>
        <v>727228.55263666005</v>
      </c>
      <c r="I70" s="39">
        <f t="shared" ref="I70:I100" ca="1" si="353">_xlfn.NORM.INV(RAND(), $F$1, SQRT($J$1))</f>
        <v>0.10816836674034586</v>
      </c>
      <c r="J70" s="40">
        <f t="shared" ref="J70:J124" ca="1" si="354">J69*(1+I70)+$B70</f>
        <v>707050.91763767973</v>
      </c>
      <c r="K70" s="39">
        <f t="shared" ref="K70:K100" ca="1" si="355">_xlfn.NORM.INV(RAND(), $F$1, SQRT($J$1))</f>
        <v>9.0155415484047804E-2</v>
      </c>
      <c r="L70" s="40">
        <f t="shared" ref="L70:L124" ca="1" si="356">L69*(1+K70)+$B70</f>
        <v>1935139.1104000038</v>
      </c>
      <c r="M70" s="39">
        <f t="shared" ref="M70:M100" ca="1" si="357">_xlfn.NORM.INV(RAND(), $F$1, SQRT($J$1))</f>
        <v>-3.0083341160293819E-3</v>
      </c>
      <c r="N70" s="40">
        <f t="shared" ref="N70:N124" ca="1" si="358">N69*(1+M70)+$B70</f>
        <v>372065.46657255816</v>
      </c>
      <c r="O70" s="39">
        <f t="shared" ref="O70:O100" ca="1" si="359">_xlfn.NORM.INV(RAND(), $F$1, SQRT($J$1))</f>
        <v>0.20901192118007664</v>
      </c>
      <c r="P70" s="40">
        <f t="shared" ref="P70:P124" ca="1" si="360">P69*(1+O70)+$B70</f>
        <v>1520305.9098324941</v>
      </c>
      <c r="Q70" s="39">
        <f t="shared" ref="Q70:Q100" ca="1" si="361">_xlfn.NORM.INV(RAND(), $F$1, SQRT($J$1))</f>
        <v>-6.8415468431739346E-2</v>
      </c>
      <c r="R70" s="40">
        <f t="shared" ref="R70:R124" ca="1" si="362">R69*(1+Q70)+$B70</f>
        <v>893683.28094920318</v>
      </c>
      <c r="S70" s="39">
        <f t="shared" ref="S70:S100" ca="1" si="363">_xlfn.NORM.INV(RAND(), $F$1, SQRT($J$1))</f>
        <v>-5.6765987060944066E-2</v>
      </c>
      <c r="T70" s="40">
        <f t="shared" ref="T70:T124" ca="1" si="364">T69*(1+S70)+$B70</f>
        <v>170289.99501192095</v>
      </c>
      <c r="U70" s="39">
        <f t="shared" ref="U70:U100" ca="1" si="365">_xlfn.NORM.INV(RAND(), $F$1, SQRT($J$1))</f>
        <v>8.2516789664858106E-2</v>
      </c>
      <c r="V70" s="40">
        <f t="shared" ref="V70:V124" ca="1" si="366">V69*(1+U70)+$B70</f>
        <v>464440.78182861849</v>
      </c>
      <c r="W70" s="39">
        <f t="shared" ref="W70:W100" ca="1" si="367">_xlfn.NORM.INV(RAND(), $F$1, SQRT($J$1))</f>
        <v>0.10758809113371884</v>
      </c>
      <c r="X70" s="40">
        <f t="shared" ref="X70:X124" ca="1" si="368">X69*(1+W70)+$B70</f>
        <v>245155.97569318471</v>
      </c>
      <c r="Y70" s="39">
        <f t="shared" ref="Y70:Y100" ca="1" si="369">_xlfn.NORM.INV(RAND(), $F$1, SQRT($J$1))</f>
        <v>-2.7478179833924747E-2</v>
      </c>
      <c r="Z70" s="40">
        <f t="shared" ref="Z70:Z124" ca="1" si="370">Z69*(1+Y70)+$B70</f>
        <v>399799.47204674251</v>
      </c>
      <c r="AA70" s="39">
        <f t="shared" ref="AA70:AA100" ca="1" si="371">_xlfn.NORM.INV(RAND(), $F$1, SQRT($J$1))</f>
        <v>0.1290230660603634</v>
      </c>
      <c r="AB70" s="40">
        <f t="shared" ref="AB70:AB124" ca="1" si="372">AB69*(1+AA70)+$B70</f>
        <v>1097505.6649258924</v>
      </c>
      <c r="AC70" s="39">
        <f t="shared" ref="AC70:AC100" ca="1" si="373">_xlfn.NORM.INV(RAND(), $F$1, SQRT($J$1))</f>
        <v>-4.6634062010469414E-2</v>
      </c>
      <c r="AD70" s="40">
        <f t="shared" ref="AD70:AD124" ca="1" si="374">AD69*(1+AC70)+$B70</f>
        <v>529597.36053089413</v>
      </c>
      <c r="AE70" s="39">
        <f t="shared" ref="AE70:AE100" ca="1" si="375">_xlfn.NORM.INV(RAND(), $F$1, SQRT($J$1))</f>
        <v>-4.4564105090603635E-2</v>
      </c>
      <c r="AF70" s="40">
        <f t="shared" ref="AF70:AF124" ca="1" si="376">AF69*(1+AE70)+$B70</f>
        <v>709150.31166315125</v>
      </c>
      <c r="AG70" s="39">
        <f t="shared" ref="AG70:AG100" ca="1" si="377">_xlfn.NORM.INV(RAND(), $F$1, SQRT($J$1))</f>
        <v>5.152853450087512E-2</v>
      </c>
      <c r="AH70" s="40">
        <f t="shared" ref="AH70:AH124" ca="1" si="378">AH69*(1+AG70)+$B70</f>
        <v>255081.11588271969</v>
      </c>
      <c r="AI70" s="39">
        <f t="shared" ref="AI70:AI100" ca="1" si="379">_xlfn.NORM.INV(RAND(), $F$1, SQRT($J$1))</f>
        <v>2.5242968617660826E-2</v>
      </c>
      <c r="AJ70" s="40">
        <f t="shared" ref="AJ70:AJ124" ca="1" si="380">AJ69*(1+AI70)+$B70</f>
        <v>358824.62339292112</v>
      </c>
      <c r="AK70" s="39">
        <f t="shared" ref="AK70:AK100" ca="1" si="381">_xlfn.NORM.INV(RAND(), $F$1, SQRT($J$1))</f>
        <v>-1.0683966962217309E-2</v>
      </c>
      <c r="AL70" s="40">
        <f t="shared" ref="AL70:AL124" ca="1" si="382">AL69*(1+AK70)+$B70</f>
        <v>261066.90053304003</v>
      </c>
      <c r="AM70" s="39">
        <f t="shared" ref="AM70:AM100" ca="1" si="383">_xlfn.NORM.INV(RAND(), $F$1, SQRT($J$1))</f>
        <v>-7.2179400026216534E-2</v>
      </c>
      <c r="AN70" s="40">
        <f t="shared" ref="AN70:AN124" ca="1" si="384">AN69*(1+AM70)+$B70</f>
        <v>646741.12531002657</v>
      </c>
      <c r="AO70" s="39">
        <f t="shared" ref="AO70:AO100" ca="1" si="385">_xlfn.NORM.INV(RAND(), $F$1, SQRT($J$1))</f>
        <v>1.5821687849468608E-2</v>
      </c>
      <c r="AP70" s="40">
        <f t="shared" ref="AP70:AP124" ca="1" si="386">AP69*(1+AO70)+$B70</f>
        <v>1302067.3509453572</v>
      </c>
      <c r="AQ70" s="39">
        <f t="shared" ref="AQ70:AQ100" ca="1" si="387">_xlfn.NORM.INV(RAND(), $F$1, SQRT($J$1))</f>
        <v>9.7382789916639623E-2</v>
      </c>
      <c r="AR70" s="40">
        <f t="shared" ref="AR70:AR124" ca="1" si="388">AR69*(1+AQ70)+$B70</f>
        <v>305433.32245458884</v>
      </c>
      <c r="AS70" s="39">
        <f t="shared" ref="AS70:AS100" ca="1" si="389">_xlfn.NORM.INV(RAND(), $F$1, SQRT($J$1))</f>
        <v>6.47504446422109E-2</v>
      </c>
      <c r="AT70" s="40">
        <f t="shared" ref="AT70:AT124" ca="1" si="390">AT69*(1+AS70)+$B70</f>
        <v>223111.54095742715</v>
      </c>
      <c r="AU70" s="39">
        <f t="shared" ref="AU70:AU100" ca="1" si="391">_xlfn.NORM.INV(RAND(), $F$1, SQRT($J$1))</f>
        <v>7.7651178741657695E-2</v>
      </c>
      <c r="AV70" s="40">
        <f t="shared" ref="AV70:AV124" ca="1" si="392">AV69*(1+AU70)+$B70</f>
        <v>663065.62182740599</v>
      </c>
      <c r="AW70" s="39">
        <f t="shared" ref="AW70:AW100" ca="1" si="393">_xlfn.NORM.INV(RAND(), $F$1, SQRT($J$1))</f>
        <v>-3.2416834037275417E-2</v>
      </c>
      <c r="AX70" s="40">
        <f t="shared" ref="AX70:AX124" ca="1" si="394">AX69*(1+AW70)+$B70</f>
        <v>237976.27454573524</v>
      </c>
      <c r="AY70" s="39">
        <f t="shared" ref="AY70:AY100" ca="1" si="395">_xlfn.NORM.INV(RAND(), $F$1, SQRT($J$1))</f>
        <v>0.14374162749214497</v>
      </c>
      <c r="AZ70" s="40">
        <f t="shared" ref="AZ70:AZ124" ca="1" si="396">AZ69*(1+AY70)+$B70</f>
        <v>1364026.7771777352</v>
      </c>
      <c r="BA70" s="39">
        <f t="shared" ref="BA70:BA100" ca="1" si="397">_xlfn.NORM.INV(RAND(), $F$1, SQRT($J$1))</f>
        <v>7.7932770284652814E-2</v>
      </c>
      <c r="BB70" s="40">
        <f t="shared" ref="BB70:BB124" ca="1" si="398">BB69*(1+BA70)+$B70</f>
        <v>269593.96049714956</v>
      </c>
      <c r="BC70" s="39">
        <f t="shared" ref="BC70:BC100" ca="1" si="399">_xlfn.NORM.INV(RAND(), $F$1, SQRT($J$1))</f>
        <v>3.9766819565198987E-2</v>
      </c>
      <c r="BD70" s="40">
        <f t="shared" ref="BD70:BD124" ca="1" si="400">BD69*(1+BC70)+$B70</f>
        <v>139970.36817877012</v>
      </c>
      <c r="BE70" s="39">
        <f t="shared" ref="BE70:BE100" ca="1" si="401">_xlfn.NORM.INV(RAND(), $F$1, SQRT($J$1))</f>
        <v>-0.10681800083945811</v>
      </c>
      <c r="BF70" s="40">
        <f t="shared" ref="BF70:BF124" ca="1" si="402">BF69*(1+BE70)+$B70</f>
        <v>266431.7618038978</v>
      </c>
      <c r="BG70" s="39">
        <f t="shared" ref="BG70:BG100" ca="1" si="403">_xlfn.NORM.INV(RAND(), $F$1, SQRT($J$1))</f>
        <v>-8.622142873567773E-2</v>
      </c>
      <c r="BH70" s="40">
        <f t="shared" ref="BH70:BH124" ca="1" si="404">BH69*(1+BG70)+$B70</f>
        <v>212074.13166459615</v>
      </c>
      <c r="BI70" s="39">
        <f t="shared" ref="BI70:BI100" ca="1" si="405">_xlfn.NORM.INV(RAND(), $F$1, SQRT($J$1))</f>
        <v>2.7673679360315319E-2</v>
      </c>
      <c r="BJ70" s="40">
        <f t="shared" ref="BJ70:BJ124" ca="1" si="406">BJ69*(1+BI70)+$B70</f>
        <v>431522.68621565012</v>
      </c>
      <c r="BK70" s="39">
        <f t="shared" ref="BK70:BK100" ca="1" si="407">_xlfn.NORM.INV(RAND(), $F$1, SQRT($J$1))</f>
        <v>-1.6751235106099806E-2</v>
      </c>
      <c r="BL70" s="40">
        <f t="shared" ref="BL70:BL124" ca="1" si="408">BL69*(1+BK70)+$B70</f>
        <v>525152.53515027231</v>
      </c>
      <c r="BM70" s="39">
        <f t="shared" ref="BM70:BM100" ca="1" si="409">_xlfn.NORM.INV(RAND(), $F$1, SQRT($J$1))</f>
        <v>4.3211285198480553E-2</v>
      </c>
      <c r="BN70" s="40">
        <f t="shared" ref="BN70:BN124" ca="1" si="410">BN69*(1+BM70)+$B70</f>
        <v>314869.49740502803</v>
      </c>
      <c r="BO70" s="39">
        <f t="shared" ref="BO70:BO100" ca="1" si="411">_xlfn.NORM.INV(RAND(), $F$1, SQRT($J$1))</f>
        <v>0.10936658486723344</v>
      </c>
      <c r="BP70" s="40">
        <f t="shared" ref="BP70:BP124" ca="1" si="412">BP69*(1+BO70)+$B70</f>
        <v>147917.47849639913</v>
      </c>
      <c r="BQ70" s="39">
        <f t="shared" ref="BQ70:BQ100" ca="1" si="413">_xlfn.NORM.INV(RAND(), $F$1, SQRT($J$1))</f>
        <v>1.715647590979898E-2</v>
      </c>
      <c r="BR70" s="40">
        <f t="shared" ref="BR70:BR124" ca="1" si="414">BR69*(1+BQ70)+$B70</f>
        <v>492850.05990906095</v>
      </c>
      <c r="BS70" s="39">
        <f t="shared" ref="BS70:BS100" ca="1" si="415">_xlfn.NORM.INV(RAND(), $F$1, SQRT($J$1))</f>
        <v>-3.2711237307814563E-2</v>
      </c>
      <c r="BT70" s="40">
        <f t="shared" ref="BT70:BT124" ca="1" si="416">BT69*(1+BS70)+$B70</f>
        <v>585296.99380632909</v>
      </c>
      <c r="BU70" s="39">
        <f t="shared" ref="BU70:BU100" ca="1" si="417">_xlfn.NORM.INV(RAND(), $F$1, SQRT($J$1))</f>
        <v>6.5714214806737878E-2</v>
      </c>
      <c r="BV70" s="40">
        <f t="shared" ref="BV70:BV124" ca="1" si="418">BV69*(1+BU70)+$B70</f>
        <v>110452.39492606936</v>
      </c>
      <c r="BW70" s="39">
        <f t="shared" ref="BW70:BW100" ca="1" si="419">_xlfn.NORM.INV(RAND(), $F$1, SQRT($J$1))</f>
        <v>-9.695869780113256E-2</v>
      </c>
      <c r="BX70" s="40">
        <f t="shared" ref="BX70:BX124" ca="1" si="420">BX69*(1+BW70)+$B70</f>
        <v>227150.36650010181</v>
      </c>
      <c r="BY70" s="39">
        <f t="shared" ref="BY70:BY100" ca="1" si="421">_xlfn.NORM.INV(RAND(), $F$1, SQRT($J$1))</f>
        <v>0.12970534210251491</v>
      </c>
      <c r="BZ70" s="40">
        <f t="shared" ref="BZ70:BZ124" ca="1" si="422">BZ69*(1+BY70)+$B70</f>
        <v>367202.36263284332</v>
      </c>
      <c r="CA70" s="39">
        <f t="shared" ref="CA70:CA100" ca="1" si="423">_xlfn.NORM.INV(RAND(), $F$1, SQRT($J$1))</f>
        <v>0.27711893142444488</v>
      </c>
      <c r="CB70" s="40">
        <f t="shared" ref="CB70:CB124" ca="1" si="424">CB69*(1+CA70)+$B70</f>
        <v>652184.19997901178</v>
      </c>
      <c r="CC70" s="39">
        <f t="shared" ref="CC70:CC100" ca="1" si="425">_xlfn.NORM.INV(RAND(), $F$1, SQRT($J$1))</f>
        <v>6.7775445602924908E-2</v>
      </c>
      <c r="CD70" s="40">
        <f t="shared" ref="CD70:CD124" ca="1" si="426">CD69*(1+CC70)+$B70</f>
        <v>711773.65590683126</v>
      </c>
      <c r="CE70" s="39">
        <f t="shared" ref="CE70:CE100" ca="1" si="427">_xlfn.NORM.INV(RAND(), $F$1, SQRT($J$1))</f>
        <v>0.15650545840186844</v>
      </c>
      <c r="CF70" s="40">
        <f t="shared" ref="CF70:CF124" ca="1" si="428">CF69*(1+CE70)+$B70</f>
        <v>1047396.7606860396</v>
      </c>
      <c r="CG70" s="39">
        <f t="shared" ref="CG70:CG100" ca="1" si="429">_xlfn.NORM.INV(RAND(), $F$1, SQRT($J$1))</f>
        <v>0.24988273402924568</v>
      </c>
      <c r="CH70" s="40">
        <f t="shared" ref="CH70:CH124" ca="1" si="430">CH69*(1+CG70)+$B70</f>
        <v>603136.19295412675</v>
      </c>
      <c r="CI70" s="39">
        <f t="shared" ref="CI70:CI100" ca="1" si="431">_xlfn.NORM.INV(RAND(), $F$1, SQRT($J$1))</f>
        <v>0.1671356743166513</v>
      </c>
      <c r="CJ70" s="40">
        <f t="shared" ref="CJ70:CJ124" ca="1" si="432">CJ69*(1+CI70)+$B70</f>
        <v>259504.24232423966</v>
      </c>
      <c r="CK70" s="39">
        <f t="shared" ref="CK70:CK100" ca="1" si="433">_xlfn.NORM.INV(RAND(), $F$1, SQRT($J$1))</f>
        <v>0.20092923504645438</v>
      </c>
      <c r="CL70" s="40">
        <f t="shared" ref="CL70:CL124" ca="1" si="434">CL69*(1+CK70)+$B70</f>
        <v>199915.59002007308</v>
      </c>
      <c r="CM70" s="39">
        <f t="shared" ref="CM70:CM100" ca="1" si="435">_xlfn.NORM.INV(RAND(), $F$1, SQRT($J$1))</f>
        <v>4.7786590066857246E-2</v>
      </c>
      <c r="CN70" s="40">
        <f t="shared" ref="CN70:CN124" ca="1" si="436">CN69*(1+CM70)+$B70</f>
        <v>455120.0298091016</v>
      </c>
      <c r="CO70" s="39">
        <f t="shared" ref="CO70:CO100" ca="1" si="437">_xlfn.NORM.INV(RAND(), $F$1, SQRT($J$1))</f>
        <v>1.8072517022324004E-2</v>
      </c>
      <c r="CP70" s="40">
        <f t="shared" ref="CP70:CP124" ca="1" si="438">CP69*(1+CO70)+$B70</f>
        <v>534379.26895685028</v>
      </c>
      <c r="CQ70" s="39">
        <f t="shared" ref="CQ70:CQ100" ca="1" si="439">_xlfn.NORM.INV(RAND(), $F$1, SQRT($J$1))</f>
        <v>1.0205283467863743E-2</v>
      </c>
      <c r="CR70" s="40">
        <f t="shared" ref="CR70:CR124" ca="1" si="440">CR69*(1+CQ70)+$B70</f>
        <v>961357.15319978935</v>
      </c>
      <c r="CS70" s="39">
        <f t="shared" ref="CS70:CS100" ca="1" si="441">_xlfn.NORM.INV(RAND(), $F$1, SQRT($J$1))</f>
        <v>2.5251123108167017E-3</v>
      </c>
      <c r="CT70" s="40">
        <f t="shared" ref="CT70:CT124" ca="1" si="442">CT69*(1+CS70)+$B70</f>
        <v>697605.74835128128</v>
      </c>
      <c r="CU70" s="39">
        <f t="shared" ref="CU70:CU100" ca="1" si="443">_xlfn.NORM.INV(RAND(), $F$1, SQRT($J$1))</f>
        <v>-2.6874002180944719E-2</v>
      </c>
      <c r="CV70" s="40">
        <f t="shared" ref="CV70:CV124" ca="1" si="444">CV69*(1+CU70)+$B70</f>
        <v>942048.61589494965</v>
      </c>
      <c r="CW70" s="39">
        <f t="shared" ref="CW70:CW100" ca="1" si="445">_xlfn.NORM.INV(RAND(), $F$1, SQRT($J$1))</f>
        <v>7.6453957115347734E-2</v>
      </c>
      <c r="CX70" s="40">
        <f t="shared" ref="CX70:CX124" ca="1" si="446">CX69*(1+CW70)+$B70</f>
        <v>789850.39282593864</v>
      </c>
      <c r="CY70" s="39">
        <f t="shared" ref="CY70:CY100" ca="1" si="447">_xlfn.NORM.INV(RAND(), $F$1, SQRT($J$1))</f>
        <v>6.0772807760443859E-2</v>
      </c>
      <c r="CZ70" s="40">
        <f t="shared" ref="CZ70:CZ124" ca="1" si="448">CZ69*(1+CY70)+$B70</f>
        <v>219616.4971495104</v>
      </c>
      <c r="DA70" s="39">
        <f t="shared" ref="DA70:DA100" ca="1" si="449">_xlfn.NORM.INV(RAND(), $F$1, SQRT($J$1))</f>
        <v>-3.3147968252850733E-2</v>
      </c>
      <c r="DB70" s="40">
        <f t="shared" ref="DB70:DB124" ca="1" si="450">DB69*(1+DA70)+$B70</f>
        <v>1196015.6847762465</v>
      </c>
      <c r="DC70" s="39">
        <f t="shared" ref="DC70:DC100" ca="1" si="451">_xlfn.NORM.INV(RAND(), $F$1, SQRT($J$1))</f>
        <v>0.1941295973520856</v>
      </c>
      <c r="DD70" s="40">
        <f t="shared" ref="DD70:DD124" ca="1" si="452">DD69*(1+DC70)+$B70</f>
        <v>777304.8213304833</v>
      </c>
      <c r="DE70" s="39">
        <f t="shared" ref="DE70:DE100" ca="1" si="453">_xlfn.NORM.INV(RAND(), $F$1, SQRT($J$1))</f>
        <v>-5.3734034309679192E-2</v>
      </c>
      <c r="DF70" s="40">
        <f t="shared" ref="DF70:DF124" ca="1" si="454">DF69*(1+DE70)+$B70</f>
        <v>1844774.0427111085</v>
      </c>
      <c r="DG70" s="39">
        <f t="shared" ref="DG70:DG100" ca="1" si="455">_xlfn.NORM.INV(RAND(), $F$1, SQRT($J$1))</f>
        <v>-0.12474664184622153</v>
      </c>
      <c r="DH70" s="40">
        <f t="shared" ref="DH70:DH124" ca="1" si="456">DH69*(1+DG70)+$B70</f>
        <v>320619.79375038057</v>
      </c>
      <c r="DI70" s="39">
        <f t="shared" ref="DI70:DI100" ca="1" si="457">_xlfn.NORM.INV(RAND(), $F$1, SQRT($J$1))</f>
        <v>-3.0140704354374638E-2</v>
      </c>
      <c r="DJ70" s="40">
        <f t="shared" ref="DJ70:DJ124" ca="1" si="458">DJ69*(1+DI70)+$B70</f>
        <v>493967.06555135874</v>
      </c>
      <c r="DK70" s="39">
        <f t="shared" ref="DK70:DK100" ca="1" si="459">_xlfn.NORM.INV(RAND(), $F$1, SQRT($J$1))</f>
        <v>5.1411909708405479E-2</v>
      </c>
      <c r="DL70" s="40">
        <f t="shared" ref="DL70:DL124" ca="1" si="460">DL69*(1+DK70)+$B70</f>
        <v>344766.78864083433</v>
      </c>
      <c r="DM70" s="39">
        <f t="shared" ref="DM70:DM100" ca="1" si="461">_xlfn.NORM.INV(RAND(), $F$1, SQRT($J$1))</f>
        <v>-5.3696883176316136E-2</v>
      </c>
      <c r="DN70" s="40">
        <f t="shared" ref="DN70:DN124" ca="1" si="462">DN69*(1+DM70)+$B70</f>
        <v>243399.62726543617</v>
      </c>
      <c r="DO70" s="39">
        <f t="shared" ref="DO70:DO100" ca="1" si="463">_xlfn.NORM.INV(RAND(), $F$1, SQRT($J$1))</f>
        <v>7.0676449575690858E-2</v>
      </c>
      <c r="DP70" s="40">
        <f t="shared" ref="DP70:DP124" ca="1" si="464">DP69*(1+DO70)+$B70</f>
        <v>252828.95325629765</v>
      </c>
      <c r="DQ70" s="39">
        <f t="shared" ref="DQ70:DQ100" ca="1" si="465">_xlfn.NORM.INV(RAND(), $F$1, SQRT($J$1))</f>
        <v>-0.11702187617529533</v>
      </c>
      <c r="DR70" s="40">
        <f t="shared" ref="DR70:DR124" ca="1" si="466">DR69*(1+DQ70)+$B70</f>
        <v>394788.20432599541</v>
      </c>
      <c r="DS70" s="39">
        <f t="shared" ref="DS70:DS100" ca="1" si="467">_xlfn.NORM.INV(RAND(), $F$1, SQRT($J$1))</f>
        <v>9.4179560826109121E-2</v>
      </c>
      <c r="DT70" s="40">
        <f t="shared" ref="DT70:DT124" ca="1" si="468">DT69*(1+DS70)+$B70</f>
        <v>305611.15287290618</v>
      </c>
      <c r="DU70" s="39">
        <f t="shared" ref="DU70:DU100" ca="1" si="469">_xlfn.NORM.INV(RAND(), $F$1, SQRT($J$1))</f>
        <v>0.16971565044099943</v>
      </c>
      <c r="DV70" s="40">
        <f t="shared" ref="DV70:DV124" ca="1" si="470">DV69*(1+DU70)+$B70</f>
        <v>1237153.838354649</v>
      </c>
      <c r="DW70" s="39">
        <f t="shared" ref="DW70:DW100" ca="1" si="471">_xlfn.NORM.INV(RAND(), $F$1, SQRT($J$1))</f>
        <v>-0.10216767940609936</v>
      </c>
      <c r="DX70" s="40">
        <f t="shared" ref="DX70:DX124" ca="1" si="472">DX69*(1+DW70)+$B70</f>
        <v>295574.95747449144</v>
      </c>
      <c r="DY70" s="39">
        <f t="shared" ref="DY70:DY100" ca="1" si="473">_xlfn.NORM.INV(RAND(), $F$1, SQRT($J$1))</f>
        <v>0.15199055577264597</v>
      </c>
      <c r="DZ70" s="40">
        <f t="shared" ref="DZ70:DZ124" ca="1" si="474">DZ69*(1+DY70)+$B70</f>
        <v>437023.92350874515</v>
      </c>
      <c r="EA70" s="39">
        <f t="shared" ref="EA70:EA100" ca="1" si="475">_xlfn.NORM.INV(RAND(), $F$1, SQRT($J$1))</f>
        <v>-7.9859524971041401E-2</v>
      </c>
      <c r="EB70" s="40">
        <f t="shared" ref="EB70:EB124" ca="1" si="476">EB69*(1+EA70)+$B70</f>
        <v>130011.65956278759</v>
      </c>
      <c r="EC70" s="39">
        <f t="shared" ref="EC70:EC100" ca="1" si="477">_xlfn.NORM.INV(RAND(), $F$1, SQRT($J$1))</f>
        <v>1.638390517466962E-2</v>
      </c>
      <c r="ED70" s="40">
        <f t="shared" ref="ED70:ED124" ca="1" si="478">ED69*(1+EC70)+$B70</f>
        <v>1403330.219623507</v>
      </c>
      <c r="EE70" s="39">
        <f t="shared" ref="EE70:EE100" ca="1" si="479">_xlfn.NORM.INV(RAND(), $F$1, SQRT($J$1))</f>
        <v>-1.6782352876380351E-2</v>
      </c>
      <c r="EF70" s="40">
        <f t="shared" ref="EF70:EF124" ca="1" si="480">EF69*(1+EE70)+$B70</f>
        <v>275409.97792198911</v>
      </c>
      <c r="EG70" s="39">
        <f t="shared" ref="EG70:EG100" ca="1" si="481">_xlfn.NORM.INV(RAND(), $F$1, SQRT($J$1))</f>
        <v>0.14740572003162372</v>
      </c>
      <c r="EH70" s="40">
        <f t="shared" ref="EH70:EH124" ca="1" si="482">EH69*(1+EG70)+$B70</f>
        <v>1737934.7976662768</v>
      </c>
      <c r="EI70" s="39">
        <f t="shared" ref="EI70:EI100" ca="1" si="483">_xlfn.NORM.INV(RAND(), $F$1, SQRT($J$1))</f>
        <v>-2.380842724074822E-3</v>
      </c>
      <c r="EJ70" s="40">
        <f t="shared" ref="EJ70:EJ124" ca="1" si="484">EJ69*(1+EI70)+$B70</f>
        <v>470469.16899265611</v>
      </c>
      <c r="EK70" s="39">
        <f t="shared" ref="EK70:EK100" ca="1" si="485">_xlfn.NORM.INV(RAND(), $F$1, SQRT($J$1))</f>
        <v>9.1415187090189143E-2</v>
      </c>
      <c r="EL70" s="40">
        <f t="shared" ref="EL70:EL124" ca="1" si="486">EL69*(1+EK70)+$B70</f>
        <v>228943.09460305964</v>
      </c>
      <c r="EM70" s="39">
        <f t="shared" ref="EM70:EM100" ca="1" si="487">_xlfn.NORM.INV(RAND(), $F$1, SQRT($J$1))</f>
        <v>-0.11580057955967818</v>
      </c>
      <c r="EN70" s="40">
        <f t="shared" ref="EN70:EN124" ca="1" si="488">EN69*(1+EM70)+$B70</f>
        <v>364660.59310054872</v>
      </c>
      <c r="EO70" s="39">
        <f t="shared" ref="EO70:EO100" ca="1" si="489">_xlfn.NORM.INV(RAND(), $F$1, SQRT($J$1))</f>
        <v>1.5429391462729779E-2</v>
      </c>
      <c r="EP70" s="40">
        <f t="shared" ref="EP70:EP124" ca="1" si="490">EP69*(1+EO70)+$B70</f>
        <v>630991.60479762987</v>
      </c>
      <c r="EQ70" s="39">
        <f t="shared" ref="EQ70:EQ100" ca="1" si="491">_xlfn.NORM.INV(RAND(), $F$1, SQRT($J$1))</f>
        <v>1.6049929841003979E-3</v>
      </c>
      <c r="ER70" s="40">
        <f t="shared" ref="ER70:ER124" ca="1" si="492">ER69*(1+EQ70)+$B70</f>
        <v>436114.44065684959</v>
      </c>
      <c r="ES70" s="39">
        <f t="shared" ref="ES70:ES100" ca="1" si="493">_xlfn.NORM.INV(RAND(), $F$1, SQRT($J$1))</f>
        <v>-0.21238536525514159</v>
      </c>
      <c r="ET70" s="40">
        <f t="shared" ref="ET70:ET124" ca="1" si="494">ET69*(1+ES70)+$B70</f>
        <v>586914.32589360094</v>
      </c>
      <c r="EU70" s="39">
        <f t="shared" ref="EU70:EU100" ca="1" si="495">_xlfn.NORM.INV(RAND(), $F$1, SQRT($J$1))</f>
        <v>4.6317945094345982E-2</v>
      </c>
      <c r="EV70" s="40">
        <f t="shared" ref="EV70:EV124" ca="1" si="496">EV69*(1+EU70)+$B70</f>
        <v>355882.79142901272</v>
      </c>
      <c r="EW70" s="39">
        <f t="shared" ref="EW70:EW100" ca="1" si="497">_xlfn.NORM.INV(RAND(), $F$1, SQRT($J$1))</f>
        <v>4.3032692470682803E-2</v>
      </c>
      <c r="EX70" s="40">
        <f t="shared" ref="EX70:EX124" ca="1" si="498">EX69*(1+EW70)+$B70</f>
        <v>160627.40433136342</v>
      </c>
      <c r="EY70" s="39">
        <f t="shared" ref="EY70:EY100" ca="1" si="499">_xlfn.NORM.INV(RAND(), $F$1, SQRT($J$1))</f>
        <v>0.2254752375145552</v>
      </c>
      <c r="EZ70" s="40">
        <f t="shared" ref="EZ70:EZ124" ca="1" si="500">EZ69*(1+EY70)+$B70</f>
        <v>1107625.1698942736</v>
      </c>
      <c r="FA70" s="39">
        <f t="shared" ref="FA70:FA100" ca="1" si="501">_xlfn.NORM.INV(RAND(), $F$1, SQRT($J$1))</f>
        <v>0.14411987193421669</v>
      </c>
      <c r="FB70" s="40">
        <f t="shared" ref="FB70:FB124" ca="1" si="502">FB69*(1+FA70)+$B70</f>
        <v>1138474.3431911333</v>
      </c>
      <c r="FC70" s="39">
        <f t="shared" ref="FC70:FC100" ca="1" si="503">_xlfn.NORM.INV(RAND(), $F$1, SQRT($J$1))</f>
        <v>0.24956441252466841</v>
      </c>
      <c r="FD70" s="40">
        <f t="shared" ref="FD70:FD124" ca="1" si="504">FD69*(1+FC70)+$B70</f>
        <v>230290.99968020243</v>
      </c>
      <c r="FE70" s="39">
        <f t="shared" ref="FE70:FE100" ca="1" si="505">_xlfn.NORM.INV(RAND(), $F$1, SQRT($J$1))</f>
        <v>9.9926422118184366E-2</v>
      </c>
      <c r="FF70" s="40">
        <f t="shared" ref="FF70:FF124" ca="1" si="506">FF69*(1+FE70)+$B70</f>
        <v>534091.04416228691</v>
      </c>
      <c r="FG70" s="39">
        <f t="shared" ref="FG70:FG100" ca="1" si="507">_xlfn.NORM.INV(RAND(), $F$1, SQRT($J$1))</f>
        <v>0.14696477421220175</v>
      </c>
      <c r="FH70" s="40">
        <f t="shared" ref="FH70:FH124" ca="1" si="508">FH69*(1+FG70)+$B70</f>
        <v>682791.47401551995</v>
      </c>
      <c r="FI70" s="39">
        <f t="shared" ref="FI70:FI100" ca="1" si="509">_xlfn.NORM.INV(RAND(), $F$1, SQRT($J$1))</f>
        <v>9.9483519318021574E-2</v>
      </c>
      <c r="FJ70" s="40">
        <f t="shared" ref="FJ70:FJ124" ca="1" si="510">FJ69*(1+FI70)+$B70</f>
        <v>1394534.1763467363</v>
      </c>
      <c r="FK70" s="39">
        <f t="shared" ref="FK70:FK100" ca="1" si="511">_xlfn.NORM.INV(RAND(), $F$1, SQRT($J$1))</f>
        <v>0.11715656233383329</v>
      </c>
      <c r="FL70" s="40">
        <f t="shared" ref="FL70:FL124" ca="1" si="512">FL69*(1+FK70)+$B70</f>
        <v>573720.10538991576</v>
      </c>
      <c r="FM70" s="39">
        <f t="shared" ref="FM70:FM100" ca="1" si="513">_xlfn.NORM.INV(RAND(), $F$1, SQRT($J$1))</f>
        <v>-6.9974478606424639E-3</v>
      </c>
      <c r="FN70" s="40">
        <f t="shared" ref="FN70:FN124" ca="1" si="514">FN69*(1+FM70)+$B70</f>
        <v>367731.17130801058</v>
      </c>
      <c r="FO70" s="39">
        <f t="shared" ref="FO70:FO100" ca="1" si="515">_xlfn.NORM.INV(RAND(), $F$1, SQRT($J$1))</f>
        <v>7.5336099400865844E-2</v>
      </c>
      <c r="FP70" s="40">
        <f t="shared" ref="FP70:FP124" ca="1" si="516">FP69*(1+FO70)+$B70</f>
        <v>1158001.6557279276</v>
      </c>
      <c r="FQ70" s="39">
        <f t="shared" ref="FQ70:FQ100" ca="1" si="517">_xlfn.NORM.INV(RAND(), $F$1, SQRT($J$1))</f>
        <v>0.27315849232551914</v>
      </c>
      <c r="FR70" s="40">
        <f t="shared" ref="FR70:FR124" ca="1" si="518">FR69*(1+FQ70)+$B70</f>
        <v>368922.02963910863</v>
      </c>
      <c r="FS70" s="39">
        <f t="shared" ref="FS70:FS100" ca="1" si="519">_xlfn.NORM.INV(RAND(), $F$1, SQRT($J$1))</f>
        <v>-1.3855017402844665E-2</v>
      </c>
      <c r="FT70" s="40">
        <f t="shared" ref="FT70:FT124" ca="1" si="520">FT69*(1+FS70)+$B70</f>
        <v>797556.57730603835</v>
      </c>
      <c r="FU70" s="39">
        <f t="shared" ref="FU70:FU100" ca="1" si="521">_xlfn.NORM.INV(RAND(), $F$1, SQRT($J$1))</f>
        <v>0.13879008295094555</v>
      </c>
      <c r="FV70" s="40">
        <f t="shared" ref="FV70:FV124" ca="1" si="522">FV69*(1+FU70)+$B70</f>
        <v>924906.21794027346</v>
      </c>
      <c r="FW70" s="39">
        <f t="shared" ref="FW70:FW100" ca="1" si="523">_xlfn.NORM.INV(RAND(), $F$1, SQRT($J$1))</f>
        <v>-5.5565394444217486E-3</v>
      </c>
      <c r="FX70" s="40">
        <f t="shared" ref="FX70:FX124" ca="1" si="524">FX69*(1+FW70)+$B70</f>
        <v>854086.42591308791</v>
      </c>
      <c r="FY70" s="39">
        <f t="shared" ref="FY70:FY100" ca="1" si="525">_xlfn.NORM.INV(RAND(), $F$1, SQRT($J$1))</f>
        <v>-9.7532365462540196E-3</v>
      </c>
      <c r="FZ70" s="40">
        <f t="shared" ref="FZ70:FZ124" ca="1" si="526">FZ69*(1+FY70)+$B70</f>
        <v>367543.43761353672</v>
      </c>
      <c r="GA70" s="39">
        <f t="shared" ref="GA70:GA100" ca="1" si="527">_xlfn.NORM.INV(RAND(), $F$1, SQRT($J$1))</f>
        <v>-0.19335496642500602</v>
      </c>
      <c r="GB70" s="40">
        <f t="shared" ref="GB70:GB124" ca="1" si="528">GB69*(1+GA70)+$B70</f>
        <v>222353.7599564367</v>
      </c>
      <c r="GC70" s="39">
        <f t="shared" ref="GC70:GC100" ca="1" si="529">_xlfn.NORM.INV(RAND(), $F$1, SQRT($J$1))</f>
        <v>0.23023587785407396</v>
      </c>
      <c r="GD70" s="40">
        <f t="shared" ref="GD70:GD124" ca="1" si="530">GD69*(1+GC70)+$B70</f>
        <v>620750.99121897144</v>
      </c>
      <c r="GE70" s="39">
        <f t="shared" ref="GE70:GE100" ca="1" si="531">_xlfn.NORM.INV(RAND(), $F$1, SQRT($J$1))</f>
        <v>-3.9946440012510957E-2</v>
      </c>
      <c r="GF70" s="40">
        <f t="shared" ref="GF70:GF124" ca="1" si="532">GF69*(1+GE70)+$B70</f>
        <v>145256.5426153299</v>
      </c>
      <c r="GG70" s="39">
        <f t="shared" ref="GG70:GG100" ca="1" si="533">_xlfn.NORM.INV(RAND(), $F$1, SQRT($J$1))</f>
        <v>8.5439228945795725E-2</v>
      </c>
      <c r="GH70" s="40">
        <f t="shared" ref="GH70:GH124" ca="1" si="534">GH69*(1+GG70)+$B70</f>
        <v>1847203.558615587</v>
      </c>
      <c r="GI70" s="39">
        <f t="shared" ref="GI70:GI100" ca="1" si="535">_xlfn.NORM.INV(RAND(), $F$1, SQRT($J$1))</f>
        <v>5.002437362567385E-2</v>
      </c>
      <c r="GJ70" s="40">
        <f t="shared" ref="GJ70:GJ124" ca="1" si="536">GJ69*(1+GI70)+$B70</f>
        <v>611826.74932941818</v>
      </c>
      <c r="GK70" s="39">
        <f t="shared" ref="GK70:GK100" ca="1" si="537">_xlfn.NORM.INV(RAND(), $F$1, SQRT($J$1))</f>
        <v>6.5027498179310889E-2</v>
      </c>
      <c r="GL70" s="40">
        <f t="shared" ref="GL70:GL124" ca="1" si="538">GL69*(1+GK70)+$B70</f>
        <v>1073000.1538272034</v>
      </c>
      <c r="GM70" s="39">
        <f t="shared" ref="GM70:GM100" ca="1" si="539">_xlfn.NORM.INV(RAND(), $F$1, SQRT($J$1))</f>
        <v>0.13331619814943277</v>
      </c>
      <c r="GN70" s="40">
        <f t="shared" ref="GN70:GN124" ca="1" si="540">GN69*(1+GM70)+$B70</f>
        <v>631030.28499524284</v>
      </c>
      <c r="GO70" s="39">
        <f t="shared" ref="GO70:GO100" ca="1" si="541">_xlfn.NORM.INV(RAND(), $F$1, SQRT($J$1))</f>
        <v>-0.15257449697433481</v>
      </c>
      <c r="GP70" s="40">
        <f t="shared" ref="GP70:GP124" ca="1" si="542">GP69*(1+GO70)+$B70</f>
        <v>184453.45975643184</v>
      </c>
      <c r="GQ70" s="39">
        <f t="shared" ref="GQ70:GQ100" ca="1" si="543">_xlfn.NORM.INV(RAND(), $F$1, SQRT($J$1))</f>
        <v>-5.8604482155389347E-2</v>
      </c>
      <c r="GR70" s="40">
        <f t="shared" ref="GR70:GR124" ca="1" si="544">GR69*(1+GQ70)+$B70</f>
        <v>715029.37065006432</v>
      </c>
      <c r="GS70" s="39">
        <f t="shared" ref="GS70:GS100" ca="1" si="545">_xlfn.NORM.INV(RAND(), $F$1, SQRT($J$1))</f>
        <v>2.8286907818219308E-2</v>
      </c>
      <c r="GT70" s="40">
        <f t="shared" ref="GT70:GT124" ca="1" si="546">GT69*(1+GS70)+$B70</f>
        <v>282158.21998849406</v>
      </c>
      <c r="GU70" s="14"/>
      <c r="GV70" s="37"/>
      <c r="GW70" s="14"/>
      <c r="GX70" s="37"/>
    </row>
    <row r="71" spans="1:206" x14ac:dyDescent="0.2">
      <c r="A71" s="54">
        <v>47330</v>
      </c>
      <c r="B71" s="84">
        <v>2007.3383664000007</v>
      </c>
      <c r="C71" s="60">
        <f t="shared" ca="1" si="348"/>
        <v>2.0365754819127495E-2</v>
      </c>
      <c r="D71" s="40">
        <f t="shared" ref="D71:D124" ca="1" si="547">D70*(1+C71)+$B71</f>
        <v>553702.54425160703</v>
      </c>
      <c r="E71" s="39">
        <f t="shared" ca="1" si="349"/>
        <v>0.12955879959855041</v>
      </c>
      <c r="F71" s="40">
        <f t="shared" ca="1" si="350"/>
        <v>1857858.6510174507</v>
      </c>
      <c r="G71" s="39">
        <f t="shared" ca="1" si="351"/>
        <v>2.3535675461170805E-2</v>
      </c>
      <c r="H71" s="40">
        <f t="shared" ca="1" si="352"/>
        <v>746351.70620401343</v>
      </c>
      <c r="I71" s="39">
        <f t="shared" ca="1" si="353"/>
        <v>-4.2417192053255441E-2</v>
      </c>
      <c r="J71" s="40">
        <f t="shared" ca="1" si="354"/>
        <v>679067.14143921179</v>
      </c>
      <c r="K71" s="39">
        <f t="shared" ca="1" si="355"/>
        <v>-0.13826010605296579</v>
      </c>
      <c r="L71" s="40">
        <f t="shared" ca="1" si="356"/>
        <v>1669593.9101352575</v>
      </c>
      <c r="M71" s="39">
        <f t="shared" ca="1" si="357"/>
        <v>-2.4571502527536197E-2</v>
      </c>
      <c r="N71" s="40">
        <f t="shared" ca="1" si="358"/>
        <v>364930.59738666163</v>
      </c>
      <c r="O71" s="39">
        <f t="shared" ca="1" si="359"/>
        <v>0.11431924488803247</v>
      </c>
      <c r="P71" s="40">
        <f t="shared" ca="1" si="360"/>
        <v>1696113.4718097581</v>
      </c>
      <c r="Q71" s="39">
        <f t="shared" ca="1" si="361"/>
        <v>-8.663840699100897E-2</v>
      </c>
      <c r="R71" s="40">
        <f t="shared" ca="1" si="362"/>
        <v>818263.32349966583</v>
      </c>
      <c r="S71" s="39">
        <f t="shared" ca="1" si="363"/>
        <v>0.16821705863319081</v>
      </c>
      <c r="T71" s="40">
        <f t="shared" ca="1" si="364"/>
        <v>200943.01545388706</v>
      </c>
      <c r="U71" s="39">
        <f t="shared" ca="1" si="365"/>
        <v>2.3141351460032506E-2</v>
      </c>
      <c r="V71" s="40">
        <f t="shared" ca="1" si="366"/>
        <v>477195.90755968681</v>
      </c>
      <c r="W71" s="39">
        <f t="shared" ca="1" si="367"/>
        <v>3.2350044166227332E-2</v>
      </c>
      <c r="X71" s="40">
        <f t="shared" ca="1" si="368"/>
        <v>255094.12070087378</v>
      </c>
      <c r="Y71" s="39">
        <f t="shared" ca="1" si="369"/>
        <v>3.8444283801779514E-2</v>
      </c>
      <c r="Z71" s="40">
        <f t="shared" ca="1" si="370"/>
        <v>417176.8147803091</v>
      </c>
      <c r="AA71" s="39">
        <f t="shared" ca="1" si="371"/>
        <v>8.375712476439208E-3</v>
      </c>
      <c r="AB71" s="40">
        <f t="shared" ca="1" si="372"/>
        <v>1108705.3951829749</v>
      </c>
      <c r="AC71" s="39">
        <f t="shared" ca="1" si="373"/>
        <v>0.1771612943940736</v>
      </c>
      <c r="AD71" s="40">
        <f t="shared" ca="1" si="374"/>
        <v>625428.85279663221</v>
      </c>
      <c r="AE71" s="39">
        <f t="shared" ca="1" si="375"/>
        <v>-1.2695095352827403E-2</v>
      </c>
      <c r="AF71" s="40">
        <f t="shared" ca="1" si="376"/>
        <v>702154.91920350026</v>
      </c>
      <c r="AG71" s="39">
        <f t="shared" ca="1" si="377"/>
        <v>0.12118340045990225</v>
      </c>
      <c r="AH71" s="40">
        <f t="shared" ca="1" si="378"/>
        <v>288000.05126489402</v>
      </c>
      <c r="AI71" s="39">
        <f t="shared" ca="1" si="379"/>
        <v>0.21734198473878652</v>
      </c>
      <c r="AJ71" s="40">
        <f t="shared" ca="1" si="380"/>
        <v>438819.61758068617</v>
      </c>
      <c r="AK71" s="39">
        <f t="shared" ca="1" si="381"/>
        <v>0.20963423336295803</v>
      </c>
      <c r="AL71" s="40">
        <f t="shared" ca="1" si="382"/>
        <v>317802.79844912747</v>
      </c>
      <c r="AM71" s="39">
        <f t="shared" ca="1" si="383"/>
        <v>-0.24181471488667775</v>
      </c>
      <c r="AN71" s="40">
        <f t="shared" ca="1" si="384"/>
        <v>492356.94285409339</v>
      </c>
      <c r="AO71" s="39">
        <f t="shared" ca="1" si="385"/>
        <v>1.0766993449714109E-2</v>
      </c>
      <c r="AP71" s="40">
        <f t="shared" ca="1" si="386"/>
        <v>1318094.0399504725</v>
      </c>
      <c r="AQ71" s="39">
        <f t="shared" ca="1" si="387"/>
        <v>7.53748069752503E-2</v>
      </c>
      <c r="AR71" s="40">
        <f t="shared" ca="1" si="388"/>
        <v>330462.6385448128</v>
      </c>
      <c r="AS71" s="39">
        <f t="shared" ca="1" si="389"/>
        <v>6.5144387539430401E-2</v>
      </c>
      <c r="AT71" s="40">
        <f t="shared" ca="1" si="390"/>
        <v>239653.34401247729</v>
      </c>
      <c r="AU71" s="39">
        <f t="shared" ca="1" si="391"/>
        <v>0.1013490357986141</v>
      </c>
      <c r="AV71" s="40">
        <f t="shared" ca="1" si="392"/>
        <v>732274.02163722215</v>
      </c>
      <c r="AW71" s="39">
        <f t="shared" ca="1" si="393"/>
        <v>5.2799237802811996E-3</v>
      </c>
      <c r="AX71" s="40">
        <f t="shared" ca="1" si="394"/>
        <v>241240.10950325202</v>
      </c>
      <c r="AY71" s="39">
        <f t="shared" ca="1" si="395"/>
        <v>8.5124729456273251E-2</v>
      </c>
      <c r="AZ71" s="40">
        <f t="shared" ca="1" si="396"/>
        <v>1482146.5259225022</v>
      </c>
      <c r="BA71" s="39">
        <f t="shared" ca="1" si="397"/>
        <v>4.1462288332648492E-2</v>
      </c>
      <c r="BB71" s="40">
        <f t="shared" ca="1" si="398"/>
        <v>282779.28138642304</v>
      </c>
      <c r="BC71" s="39">
        <f t="shared" ca="1" si="399"/>
        <v>5.8310289925482518E-2</v>
      </c>
      <c r="BD71" s="40">
        <f t="shared" ca="1" si="400"/>
        <v>150139.41929465075</v>
      </c>
      <c r="BE71" s="39">
        <f t="shared" ca="1" si="401"/>
        <v>2.4323637605054009E-2</v>
      </c>
      <c r="BF71" s="40">
        <f t="shared" ca="1" si="402"/>
        <v>274919.68979089183</v>
      </c>
      <c r="BG71" s="39">
        <f t="shared" ca="1" si="403"/>
        <v>0.17278117373001256</v>
      </c>
      <c r="BH71" s="40">
        <f t="shared" ca="1" si="404"/>
        <v>250723.88741777834</v>
      </c>
      <c r="BI71" s="39">
        <f t="shared" ca="1" si="405"/>
        <v>-0.10495814437443013</v>
      </c>
      <c r="BJ71" s="40">
        <f t="shared" ca="1" si="406"/>
        <v>388238.20418138598</v>
      </c>
      <c r="BK71" s="39">
        <f t="shared" ca="1" si="407"/>
        <v>0.10731223206796409</v>
      </c>
      <c r="BL71" s="40">
        <f t="shared" ca="1" si="408"/>
        <v>583515.16423979797</v>
      </c>
      <c r="BM71" s="39">
        <f t="shared" ca="1" si="409"/>
        <v>-5.2244872751469953E-3</v>
      </c>
      <c r="BN71" s="40">
        <f t="shared" ca="1" si="410"/>
        <v>315231.80408890353</v>
      </c>
      <c r="BO71" s="39">
        <f t="shared" ca="1" si="411"/>
        <v>-0.18138326851008882</v>
      </c>
      <c r="BP71" s="40">
        <f t="shared" ca="1" si="412"/>
        <v>123095.06114335147</v>
      </c>
      <c r="BQ71" s="39">
        <f t="shared" ca="1" si="413"/>
        <v>-8.751094423497624E-2</v>
      </c>
      <c r="BR71" s="40">
        <f t="shared" ca="1" si="414"/>
        <v>451727.62416655442</v>
      </c>
      <c r="BS71" s="39">
        <f t="shared" ca="1" si="415"/>
        <v>8.3070590576763415E-2</v>
      </c>
      <c r="BT71" s="40">
        <f t="shared" ca="1" si="416"/>
        <v>635925.29911102506</v>
      </c>
      <c r="BU71" s="39">
        <f t="shared" ca="1" si="417"/>
        <v>-9.5298350401068488E-2</v>
      </c>
      <c r="BV71" s="40">
        <f t="shared" ca="1" si="418"/>
        <v>101933.80225816761</v>
      </c>
      <c r="BW71" s="39">
        <f t="shared" ca="1" si="419"/>
        <v>-7.6737429631241055E-3</v>
      </c>
      <c r="BX71" s="40">
        <f t="shared" ca="1" si="420"/>
        <v>227414.61134000061</v>
      </c>
      <c r="BY71" s="39">
        <f t="shared" ca="1" si="421"/>
        <v>-0.27135632358004219</v>
      </c>
      <c r="BZ71" s="40">
        <f t="shared" ca="1" si="422"/>
        <v>269567.01786528947</v>
      </c>
      <c r="CA71" s="39">
        <f t="shared" ca="1" si="423"/>
        <v>5.0301314533795355E-4</v>
      </c>
      <c r="CB71" s="40">
        <f t="shared" ca="1" si="424"/>
        <v>654519.5955711829</v>
      </c>
      <c r="CC71" s="39">
        <f t="shared" ca="1" si="425"/>
        <v>5.8756334770316485E-3</v>
      </c>
      <c r="CD71" s="40">
        <f t="shared" ca="1" si="426"/>
        <v>717963.11539394653</v>
      </c>
      <c r="CE71" s="39">
        <f t="shared" ca="1" si="427"/>
        <v>3.8659893640748066E-2</v>
      </c>
      <c r="CF71" s="40">
        <f t="shared" ca="1" si="428"/>
        <v>1089896.3464202259</v>
      </c>
      <c r="CG71" s="39">
        <f t="shared" ca="1" si="429"/>
        <v>8.3056335763421363E-2</v>
      </c>
      <c r="CH71" s="40">
        <f t="shared" ca="1" si="430"/>
        <v>655237.81347359635</v>
      </c>
      <c r="CI71" s="39">
        <f t="shared" ca="1" si="431"/>
        <v>0.13060981225124949</v>
      </c>
      <c r="CJ71" s="40">
        <f t="shared" ca="1" si="432"/>
        <v>295405.38105901139</v>
      </c>
      <c r="CK71" s="39">
        <f t="shared" ca="1" si="433"/>
        <v>0.11819686916609309</v>
      </c>
      <c r="CL71" s="40">
        <f t="shared" ca="1" si="434"/>
        <v>225552.32522433798</v>
      </c>
      <c r="CM71" s="39">
        <f t="shared" ca="1" si="435"/>
        <v>-8.4544141808469336E-2</v>
      </c>
      <c r="CN71" s="40">
        <f t="shared" ca="1" si="436"/>
        <v>418649.63583544607</v>
      </c>
      <c r="CO71" s="39">
        <f t="shared" ca="1" si="437"/>
        <v>0.12005244923559408</v>
      </c>
      <c r="CP71" s="40">
        <f t="shared" ca="1" si="438"/>
        <v>600540.14738224645</v>
      </c>
      <c r="CQ71" s="39">
        <f t="shared" ca="1" si="439"/>
        <v>0.16895091940082374</v>
      </c>
      <c r="CR71" s="40">
        <f t="shared" ca="1" si="440"/>
        <v>1125786.6664718522</v>
      </c>
      <c r="CS71" s="39">
        <f t="shared" ca="1" si="441"/>
        <v>0.14902394041880718</v>
      </c>
      <c r="CT71" s="40">
        <f t="shared" ca="1" si="442"/>
        <v>803573.04419579997</v>
      </c>
      <c r="CU71" s="39">
        <f t="shared" ca="1" si="443"/>
        <v>-4.952813100974169E-2</v>
      </c>
      <c r="CV71" s="40">
        <f t="shared" ca="1" si="444"/>
        <v>897398.04699575866</v>
      </c>
      <c r="CW71" s="39">
        <f t="shared" ca="1" si="445"/>
        <v>-0.15789828378704615</v>
      </c>
      <c r="CX71" s="40">
        <f t="shared" ca="1" si="446"/>
        <v>667141.70971659862</v>
      </c>
      <c r="CY71" s="39">
        <f t="shared" ca="1" si="447"/>
        <v>-0.11617446605315687</v>
      </c>
      <c r="CZ71" s="40">
        <f t="shared" ca="1" si="448"/>
        <v>196110.0062231014</v>
      </c>
      <c r="DA71" s="39">
        <f t="shared" ca="1" si="449"/>
        <v>0.11562346013471453</v>
      </c>
      <c r="DB71" s="40">
        <f t="shared" ca="1" si="450"/>
        <v>1336310.4949918662</v>
      </c>
      <c r="DC71" s="39">
        <f t="shared" ca="1" si="451"/>
        <v>6.3248681965358822E-2</v>
      </c>
      <c r="DD71" s="40">
        <f t="shared" ca="1" si="452"/>
        <v>828475.66513135505</v>
      </c>
      <c r="DE71" s="39">
        <f t="shared" ca="1" si="453"/>
        <v>0.34205005281942752</v>
      </c>
      <c r="DF71" s="40">
        <f t="shared" ca="1" si="454"/>
        <v>2477786.4398267516</v>
      </c>
      <c r="DG71" s="39">
        <f t="shared" ca="1" si="455"/>
        <v>-7.5717875387749878E-2</v>
      </c>
      <c r="DH71" s="40">
        <f t="shared" ca="1" si="456"/>
        <v>298350.4825267432</v>
      </c>
      <c r="DI71" s="39">
        <f t="shared" ca="1" si="457"/>
        <v>0.10940221368615607</v>
      </c>
      <c r="DJ71" s="40">
        <f t="shared" ca="1" si="458"/>
        <v>550015.49437713192</v>
      </c>
      <c r="DK71" s="39">
        <f t="shared" ca="1" si="459"/>
        <v>-0.10429220046387683</v>
      </c>
      <c r="DL71" s="40">
        <f t="shared" ca="1" si="460"/>
        <v>310817.63997301733</v>
      </c>
      <c r="DM71" s="39">
        <f t="shared" ca="1" si="461"/>
        <v>0.14862032349718152</v>
      </c>
      <c r="DN71" s="40">
        <f t="shared" ca="1" si="462"/>
        <v>281581.09697511868</v>
      </c>
      <c r="DO71" s="39">
        <f t="shared" ca="1" si="463"/>
        <v>0.17941325163060473</v>
      </c>
      <c r="DP71" s="40">
        <f t="shared" ca="1" si="464"/>
        <v>300197.15623277216</v>
      </c>
      <c r="DQ71" s="39">
        <f t="shared" ca="1" si="465"/>
        <v>0.17717949820132647</v>
      </c>
      <c r="DR71" s="40">
        <f t="shared" ca="1" si="466"/>
        <v>466743.91863067797</v>
      </c>
      <c r="DS71" s="39">
        <f t="shared" ca="1" si="467"/>
        <v>-0.18541810840969852</v>
      </c>
      <c r="DT71" s="40">
        <f t="shared" ca="1" si="468"/>
        <v>250952.64936470473</v>
      </c>
      <c r="DU71" s="39">
        <f t="shared" ca="1" si="469"/>
        <v>-0.17898075390871176</v>
      </c>
      <c r="DV71" s="40">
        <f t="shared" ca="1" si="470"/>
        <v>1017734.4500312774</v>
      </c>
      <c r="DW71" s="39">
        <f t="shared" ca="1" si="471"/>
        <v>4.2867714965366781E-2</v>
      </c>
      <c r="DX71" s="40">
        <f t="shared" ca="1" si="472"/>
        <v>310252.91886880831</v>
      </c>
      <c r="DY71" s="39">
        <f t="shared" ca="1" si="473"/>
        <v>0.12731198866819152</v>
      </c>
      <c r="DZ71" s="40">
        <f t="shared" ca="1" si="474"/>
        <v>494669.6466726191</v>
      </c>
      <c r="EA71" s="39">
        <f t="shared" ca="1" si="475"/>
        <v>0.16219077386745082</v>
      </c>
      <c r="EB71" s="40">
        <f t="shared" ca="1" si="476"/>
        <v>153105.68960546769</v>
      </c>
      <c r="EC71" s="39">
        <f t="shared" ca="1" si="477"/>
        <v>0.19276365235977266</v>
      </c>
      <c r="ED71" s="40">
        <f t="shared" ca="1" si="478"/>
        <v>1675848.616591376</v>
      </c>
      <c r="EE71" s="39">
        <f t="shared" ca="1" si="479"/>
        <v>1.2588145815111366E-2</v>
      </c>
      <c r="EF71" s="40">
        <f t="shared" ca="1" si="480"/>
        <v>280884.21724940767</v>
      </c>
      <c r="EG71" s="39">
        <f t="shared" ca="1" si="481"/>
        <v>0.28036323616319531</v>
      </c>
      <c r="EH71" s="40">
        <f t="shared" ca="1" si="482"/>
        <v>2227195.1601470225</v>
      </c>
      <c r="EI71" s="39">
        <f t="shared" ca="1" si="483"/>
        <v>-5.2795471643785029E-2</v>
      </c>
      <c r="EJ71" s="40">
        <f t="shared" ca="1" si="484"/>
        <v>447637.86568822921</v>
      </c>
      <c r="EK71" s="39">
        <f t="shared" ca="1" si="485"/>
        <v>0.25241070130609089</v>
      </c>
      <c r="EL71" s="40">
        <f t="shared" ca="1" si="486"/>
        <v>288738.12003740459</v>
      </c>
      <c r="EM71" s="39">
        <f t="shared" ca="1" si="487"/>
        <v>2.952200827789004E-2</v>
      </c>
      <c r="EN71" s="40">
        <f t="shared" ca="1" si="488"/>
        <v>377433.44451508339</v>
      </c>
      <c r="EO71" s="39">
        <f t="shared" ca="1" si="489"/>
        <v>8.3193227325888339E-2</v>
      </c>
      <c r="EP71" s="40">
        <f t="shared" ca="1" si="490"/>
        <v>685493.17118268623</v>
      </c>
      <c r="EQ71" s="39">
        <f t="shared" ca="1" si="491"/>
        <v>-7.8610352428528457E-2</v>
      </c>
      <c r="ER71" s="40">
        <f t="shared" ca="1" si="492"/>
        <v>403838.66914404411</v>
      </c>
      <c r="ES71" s="39">
        <f t="shared" ca="1" si="493"/>
        <v>8.0959022452052581E-2</v>
      </c>
      <c r="ET71" s="40">
        <f t="shared" ca="1" si="494"/>
        <v>636437.67434745235</v>
      </c>
      <c r="EU71" s="39">
        <f t="shared" ca="1" si="495"/>
        <v>-4.6658632438375813E-3</v>
      </c>
      <c r="EV71" s="40">
        <f t="shared" ca="1" si="496"/>
        <v>356229.62935976975</v>
      </c>
      <c r="EW71" s="39">
        <f t="shared" ca="1" si="497"/>
        <v>4.1591800432097981E-2</v>
      </c>
      <c r="EX71" s="40">
        <f t="shared" ca="1" si="498"/>
        <v>169315.5256426394</v>
      </c>
      <c r="EY71" s="39">
        <f t="shared" ca="1" si="499"/>
        <v>-2.0378210756869762E-2</v>
      </c>
      <c r="EZ71" s="40">
        <f t="shared" ca="1" si="500"/>
        <v>1087061.0891089544</v>
      </c>
      <c r="FA71" s="39">
        <f t="shared" ca="1" si="501"/>
        <v>-2.675109552403148E-2</v>
      </c>
      <c r="FB71" s="40">
        <f t="shared" ca="1" si="502"/>
        <v>1110026.2456511683</v>
      </c>
      <c r="FC71" s="39">
        <f t="shared" ca="1" si="503"/>
        <v>0.14459798632621265</v>
      </c>
      <c r="FD71" s="40">
        <f t="shared" ca="1" si="504"/>
        <v>265597.95286941016</v>
      </c>
      <c r="FE71" s="39">
        <f t="shared" ca="1" si="505"/>
        <v>0.15034976694742647</v>
      </c>
      <c r="FF71" s="40">
        <f t="shared" ca="1" si="506"/>
        <v>616398.84654719441</v>
      </c>
      <c r="FG71" s="39">
        <f t="shared" ca="1" si="507"/>
        <v>-4.8111968043806998E-2</v>
      </c>
      <c r="FH71" s="40">
        <f t="shared" ca="1" si="508"/>
        <v>651948.37080350134</v>
      </c>
      <c r="FI71" s="39">
        <f t="shared" ca="1" si="509"/>
        <v>-0.20449222540978496</v>
      </c>
      <c r="FJ71" s="40">
        <f t="shared" ca="1" si="510"/>
        <v>1111370.1175819905</v>
      </c>
      <c r="FK71" s="39">
        <f t="shared" ca="1" si="511"/>
        <v>-2.0697902782747461E-2</v>
      </c>
      <c r="FL71" s="40">
        <f t="shared" ca="1" si="512"/>
        <v>563852.64079044771</v>
      </c>
      <c r="FM71" s="39">
        <f t="shared" ca="1" si="513"/>
        <v>-7.6005193303320284E-2</v>
      </c>
      <c r="FN71" s="40">
        <f t="shared" ca="1" si="514"/>
        <v>341789.03091548884</v>
      </c>
      <c r="FO71" s="39">
        <f t="shared" ca="1" si="515"/>
        <v>-0.14713901778013141</v>
      </c>
      <c r="FP71" s="40">
        <f t="shared" ca="1" si="516"/>
        <v>989621.76788275444</v>
      </c>
      <c r="FQ71" s="39">
        <f t="shared" ca="1" si="517"/>
        <v>0.13220677548212562</v>
      </c>
      <c r="FR71" s="40">
        <f t="shared" ca="1" si="518"/>
        <v>419703.35994841636</v>
      </c>
      <c r="FS71" s="39">
        <f t="shared" ca="1" si="519"/>
        <v>-0.11612839359234817</v>
      </c>
      <c r="FT71" s="40">
        <f t="shared" ca="1" si="520"/>
        <v>706944.95155087661</v>
      </c>
      <c r="FU71" s="39">
        <f t="shared" ca="1" si="521"/>
        <v>4.0655984381056949E-2</v>
      </c>
      <c r="FV71" s="40">
        <f t="shared" ca="1" si="522"/>
        <v>964516.52905719576</v>
      </c>
      <c r="FW71" s="39">
        <f t="shared" ca="1" si="523"/>
        <v>-0.1003755261733989</v>
      </c>
      <c r="FX71" s="40">
        <f t="shared" ca="1" si="524"/>
        <v>770364.389880904</v>
      </c>
      <c r="FY71" s="39">
        <f t="shared" ca="1" si="525"/>
        <v>-2.3424483180064896E-2</v>
      </c>
      <c r="FZ71" s="40">
        <f t="shared" ca="1" si="526"/>
        <v>360941.26090761519</v>
      </c>
      <c r="GA71" s="39">
        <f t="shared" ca="1" si="527"/>
        <v>-4.706727904470303E-2</v>
      </c>
      <c r="GB71" s="40">
        <f t="shared" ca="1" si="528"/>
        <v>213895.5118563282</v>
      </c>
      <c r="GC71" s="39">
        <f t="shared" ca="1" si="529"/>
        <v>5.6932813513583834E-2</v>
      </c>
      <c r="GD71" s="40">
        <f t="shared" ca="1" si="530"/>
        <v>658099.43000681337</v>
      </c>
      <c r="GE71" s="39">
        <f t="shared" ca="1" si="531"/>
        <v>0.17557319829796561</v>
      </c>
      <c r="GF71" s="40">
        <f t="shared" ca="1" si="532"/>
        <v>172767.03674240812</v>
      </c>
      <c r="GG71" s="39">
        <f t="shared" ca="1" si="533"/>
        <v>0.14027159489594637</v>
      </c>
      <c r="GH71" s="40">
        <f t="shared" ca="1" si="534"/>
        <v>2108321.086246463</v>
      </c>
      <c r="GI71" s="39">
        <f t="shared" ca="1" si="535"/>
        <v>4.0446803310164384E-3</v>
      </c>
      <c r="GJ71" s="40">
        <f t="shared" ca="1" si="536"/>
        <v>616308.73131482059</v>
      </c>
      <c r="GK71" s="39">
        <f t="shared" ca="1" si="537"/>
        <v>-6.5553130744032337E-3</v>
      </c>
      <c r="GL71" s="40">
        <f t="shared" ca="1" si="538"/>
        <v>1067973.6402563832</v>
      </c>
      <c r="GM71" s="39">
        <f t="shared" ca="1" si="539"/>
        <v>0.1623161297968394</v>
      </c>
      <c r="GN71" s="40">
        <f t="shared" ca="1" si="540"/>
        <v>735464.01700666721</v>
      </c>
      <c r="GO71" s="39">
        <f t="shared" ca="1" si="541"/>
        <v>-9.2284418776649862E-3</v>
      </c>
      <c r="GP71" s="40">
        <f t="shared" ca="1" si="542"/>
        <v>184758.5800903354</v>
      </c>
      <c r="GQ71" s="39">
        <f t="shared" ca="1" si="543"/>
        <v>-2.7402615964390233E-2</v>
      </c>
      <c r="GR71" s="40">
        <f t="shared" ca="1" si="544"/>
        <v>697443.033769281</v>
      </c>
      <c r="GS71" s="39">
        <f t="shared" ca="1" si="545"/>
        <v>0.10169975262231262</v>
      </c>
      <c r="GT71" s="40">
        <f t="shared" ca="1" si="546"/>
        <v>312860.97952807596</v>
      </c>
      <c r="GU71" s="14"/>
      <c r="GV71" s="37"/>
      <c r="GW71" s="14"/>
      <c r="GX71" s="37"/>
    </row>
    <row r="72" spans="1:206" x14ac:dyDescent="0.2">
      <c r="A72" s="54">
        <v>47361</v>
      </c>
      <c r="B72" s="84">
        <v>2007.3383664000007</v>
      </c>
      <c r="C72" s="60">
        <f t="shared" ca="1" si="348"/>
        <v>-0.12419826031257641</v>
      </c>
      <c r="D72" s="40">
        <f t="shared" ca="1" si="547"/>
        <v>486940.98989131005</v>
      </c>
      <c r="E72" s="39">
        <f t="shared" ca="1" si="349"/>
        <v>-7.5265854201640253E-2</v>
      </c>
      <c r="F72" s="40">
        <f t="shared" ca="1" si="350"/>
        <v>1720032.6710291153</v>
      </c>
      <c r="G72" s="39">
        <f t="shared" ca="1" si="351"/>
        <v>-2.9174905051082591E-2</v>
      </c>
      <c r="H72" s="40">
        <f t="shared" ca="1" si="352"/>
        <v>726584.30440719787</v>
      </c>
      <c r="I72" s="39">
        <f t="shared" ca="1" si="353"/>
        <v>0.10585479325431629</v>
      </c>
      <c r="J72" s="40">
        <f t="shared" ca="1" si="354"/>
        <v>752956.99166845914</v>
      </c>
      <c r="K72" s="39">
        <f t="shared" ca="1" si="355"/>
        <v>0.13694099032615539</v>
      </c>
      <c r="L72" s="40">
        <f t="shared" ca="1" si="356"/>
        <v>1900237.0919980977</v>
      </c>
      <c r="M72" s="39">
        <f t="shared" ca="1" si="357"/>
        <v>0.17698058645167894</v>
      </c>
      <c r="N72" s="40">
        <f t="shared" ca="1" si="358"/>
        <v>431523.56689271453</v>
      </c>
      <c r="O72" s="39">
        <f t="shared" ca="1" si="359"/>
        <v>9.8649648709210946E-2</v>
      </c>
      <c r="P72" s="40">
        <f t="shared" ca="1" si="360"/>
        <v>1865441.8083411509</v>
      </c>
      <c r="Q72" s="39">
        <f t="shared" ca="1" si="361"/>
        <v>6.3271106762113768E-2</v>
      </c>
      <c r="R72" s="40">
        <f t="shared" ca="1" si="362"/>
        <v>872043.08796673513</v>
      </c>
      <c r="S72" s="39">
        <f t="shared" ca="1" si="363"/>
        <v>1.0810307128573254E-3</v>
      </c>
      <c r="T72" s="40">
        <f t="shared" ca="1" si="364"/>
        <v>203167.57939152687</v>
      </c>
      <c r="U72" s="39">
        <f t="shared" ca="1" si="365"/>
        <v>-0.12814844063455441</v>
      </c>
      <c r="V72" s="40">
        <f t="shared" ca="1" si="366"/>
        <v>418051.33449512196</v>
      </c>
      <c r="W72" s="39">
        <f t="shared" ca="1" si="367"/>
        <v>-0.11865760907218692</v>
      </c>
      <c r="X72" s="40">
        <f t="shared" ca="1" si="368"/>
        <v>226832.60061653625</v>
      </c>
      <c r="Y72" s="39">
        <f t="shared" ca="1" si="369"/>
        <v>5.9102273785183637E-2</v>
      </c>
      <c r="Z72" s="40">
        <f t="shared" ca="1" si="370"/>
        <v>443840.25147068576</v>
      </c>
      <c r="AA72" s="39">
        <f t="shared" ca="1" si="371"/>
        <v>-0.24578202138002178</v>
      </c>
      <c r="AB72" s="40">
        <f t="shared" ca="1" si="372"/>
        <v>838212.88040636736</v>
      </c>
      <c r="AC72" s="39">
        <f t="shared" ca="1" si="373"/>
        <v>-5.7905753508361753E-2</v>
      </c>
      <c r="AD72" s="40">
        <f t="shared" ca="1" si="374"/>
        <v>591220.26217597292</v>
      </c>
      <c r="AE72" s="39">
        <f t="shared" ca="1" si="375"/>
        <v>-3.2969020940128192E-2</v>
      </c>
      <c r="AF72" s="40">
        <f t="shared" ca="1" si="376"/>
        <v>681012.897335466</v>
      </c>
      <c r="AG72" s="39">
        <f t="shared" ca="1" si="377"/>
        <v>1.4825714818527895E-2</v>
      </c>
      <c r="AH72" s="40">
        <f t="shared" ca="1" si="378"/>
        <v>294277.19625906873</v>
      </c>
      <c r="AI72" s="39">
        <f t="shared" ca="1" si="379"/>
        <v>-5.8869313966844465E-2</v>
      </c>
      <c r="AJ72" s="40">
        <f t="shared" ca="1" si="380"/>
        <v>414993.94610491814</v>
      </c>
      <c r="AK72" s="39">
        <f t="shared" ca="1" si="381"/>
        <v>-1.1200427581762804E-3</v>
      </c>
      <c r="AL72" s="40">
        <f t="shared" ca="1" si="382"/>
        <v>319454.18409259635</v>
      </c>
      <c r="AM72" s="39">
        <f t="shared" ca="1" si="383"/>
        <v>0.16057251093798389</v>
      </c>
      <c r="AN72" s="40">
        <f t="shared" ca="1" si="384"/>
        <v>573423.27181232453</v>
      </c>
      <c r="AO72" s="39">
        <f t="shared" ca="1" si="385"/>
        <v>5.2707650631956329E-3</v>
      </c>
      <c r="AP72" s="40">
        <f t="shared" ca="1" si="386"/>
        <v>1327048.7423326499</v>
      </c>
      <c r="AQ72" s="39">
        <f t="shared" ca="1" si="387"/>
        <v>-6.4743080436870382E-2</v>
      </c>
      <c r="AR72" s="40">
        <f t="shared" ca="1" si="388"/>
        <v>311074.80772252555</v>
      </c>
      <c r="AS72" s="39">
        <f t="shared" ca="1" si="389"/>
        <v>-5.6325868006360962E-2</v>
      </c>
      <c r="AT72" s="40">
        <f t="shared" ca="1" si="390"/>
        <v>228161.99975674748</v>
      </c>
      <c r="AU72" s="39">
        <f t="shared" ca="1" si="391"/>
        <v>8.8877738632733017E-3</v>
      </c>
      <c r="AV72" s="40">
        <f t="shared" ca="1" si="392"/>
        <v>740789.64591388346</v>
      </c>
      <c r="AW72" s="39">
        <f t="shared" ca="1" si="393"/>
        <v>-6.4532542834031884E-3</v>
      </c>
      <c r="AX72" s="40">
        <f t="shared" ca="1" si="394"/>
        <v>241690.66409967153</v>
      </c>
      <c r="AY72" s="39">
        <f t="shared" ca="1" si="395"/>
        <v>9.1663570509231948E-2</v>
      </c>
      <c r="AZ72" s="40">
        <f t="shared" ca="1" si="396"/>
        <v>1620012.7068728125</v>
      </c>
      <c r="BA72" s="39">
        <f t="shared" ca="1" si="397"/>
        <v>0.19648085003254373</v>
      </c>
      <c r="BB72" s="40">
        <f t="shared" ca="1" si="398"/>
        <v>340347.33333121927</v>
      </c>
      <c r="BC72" s="39">
        <f t="shared" ca="1" si="399"/>
        <v>5.8334445202718882E-2</v>
      </c>
      <c r="BD72" s="40">
        <f t="shared" ca="1" si="400"/>
        <v>160905.05738866259</v>
      </c>
      <c r="BE72" s="39">
        <f t="shared" ca="1" si="401"/>
        <v>-3.4995140832937553E-2</v>
      </c>
      <c r="BF72" s="40">
        <f t="shared" ca="1" si="402"/>
        <v>267306.17489531206</v>
      </c>
      <c r="BG72" s="39">
        <f t="shared" ca="1" si="403"/>
        <v>0.18114536466584008</v>
      </c>
      <c r="BH72" s="40">
        <f t="shared" ca="1" si="404"/>
        <v>298148.69580090884</v>
      </c>
      <c r="BI72" s="39">
        <f t="shared" ca="1" si="405"/>
        <v>7.7256106183800938E-2</v>
      </c>
      <c r="BJ72" s="40">
        <f t="shared" ca="1" si="406"/>
        <v>420239.31447463128</v>
      </c>
      <c r="BK72" s="39">
        <f t="shared" ca="1" si="407"/>
        <v>6.2822084069037734E-2</v>
      </c>
      <c r="BL72" s="40">
        <f t="shared" ca="1" si="408"/>
        <v>622180.14130962885</v>
      </c>
      <c r="BM72" s="39">
        <f t="shared" ca="1" si="409"/>
        <v>0.22755726897039655</v>
      </c>
      <c r="BN72" s="40">
        <f t="shared" ca="1" si="410"/>
        <v>388972.4308863855</v>
      </c>
      <c r="BO72" s="39">
        <f t="shared" ca="1" si="411"/>
        <v>8.1707968238973028E-2</v>
      </c>
      <c r="BP72" s="40">
        <f t="shared" ca="1" si="412"/>
        <v>135160.24685602688</v>
      </c>
      <c r="BQ72" s="39">
        <f t="shared" ca="1" si="413"/>
        <v>-2.1256146696819363E-2</v>
      </c>
      <c r="BR72" s="40">
        <f t="shared" ca="1" si="414"/>
        <v>444132.97388666443</v>
      </c>
      <c r="BS72" s="39">
        <f t="shared" ca="1" si="415"/>
        <v>0.10655857918778186</v>
      </c>
      <c r="BT72" s="40">
        <f t="shared" ca="1" si="416"/>
        <v>705695.93382026104</v>
      </c>
      <c r="BU72" s="39">
        <f t="shared" ca="1" si="417"/>
        <v>-0.13670809082676788</v>
      </c>
      <c r="BV72" s="40">
        <f t="shared" ca="1" si="418"/>
        <v>90005.965127140225</v>
      </c>
      <c r="BW72" s="39">
        <f t="shared" ca="1" si="419"/>
        <v>0.16014585325814987</v>
      </c>
      <c r="BX72" s="40">
        <f t="shared" ca="1" si="420"/>
        <v>265841.45668281551</v>
      </c>
      <c r="BY72" s="39">
        <f t="shared" ca="1" si="421"/>
        <v>-2.3887710398371988E-2</v>
      </c>
      <c r="BZ72" s="40">
        <f t="shared" ca="1" si="422"/>
        <v>265135.01737597067</v>
      </c>
      <c r="CA72" s="39">
        <f t="shared" ca="1" si="423"/>
        <v>-4.2482003801101974E-2</v>
      </c>
      <c r="CB72" s="40">
        <f t="shared" ca="1" si="424"/>
        <v>628721.62999063218</v>
      </c>
      <c r="CC72" s="39">
        <f t="shared" ca="1" si="425"/>
        <v>2.9264130804345714E-3</v>
      </c>
      <c r="CD72" s="40">
        <f t="shared" ca="1" si="426"/>
        <v>722071.5104125049</v>
      </c>
      <c r="CE72" s="39">
        <f t="shared" ca="1" si="427"/>
        <v>-1.1196913735953266E-2</v>
      </c>
      <c r="CF72" s="40">
        <f t="shared" ca="1" si="428"/>
        <v>1079700.2094146281</v>
      </c>
      <c r="CG72" s="39">
        <f t="shared" ca="1" si="429"/>
        <v>-1.0276305579890746E-2</v>
      </c>
      <c r="CH72" s="40">
        <f t="shared" ca="1" si="430"/>
        <v>650511.72784124222</v>
      </c>
      <c r="CI72" s="39">
        <f t="shared" ca="1" si="431"/>
        <v>0.23356106002525967</v>
      </c>
      <c r="CJ72" s="40">
        <f t="shared" ca="1" si="432"/>
        <v>366407.91336271988</v>
      </c>
      <c r="CK72" s="39">
        <f t="shared" ca="1" si="433"/>
        <v>-0.15127918951200436</v>
      </c>
      <c r="CL72" s="40">
        <f t="shared" ca="1" si="434"/>
        <v>193438.29063825213</v>
      </c>
      <c r="CM72" s="39">
        <f t="shared" ca="1" si="435"/>
        <v>-9.2614911960346089E-3</v>
      </c>
      <c r="CN72" s="40">
        <f t="shared" ca="1" si="436"/>
        <v>416779.654285333</v>
      </c>
      <c r="CO72" s="39">
        <f t="shared" ca="1" si="437"/>
        <v>0.20615863981767721</v>
      </c>
      <c r="CP72" s="40">
        <f t="shared" ca="1" si="438"/>
        <v>726354.02568887768</v>
      </c>
      <c r="CQ72" s="39">
        <f t="shared" ca="1" si="439"/>
        <v>0.25339048907152156</v>
      </c>
      <c r="CR72" s="40">
        <f t="shared" ca="1" si="440"/>
        <v>1413057.6388457527</v>
      </c>
      <c r="CS72" s="39">
        <f t="shared" ca="1" si="441"/>
        <v>1.9622195896357376E-2</v>
      </c>
      <c r="CT72" s="40">
        <f t="shared" ca="1" si="442"/>
        <v>821348.2502524422</v>
      </c>
      <c r="CU72" s="39">
        <f t="shared" ca="1" si="443"/>
        <v>0.35824676326021171</v>
      </c>
      <c r="CV72" s="40">
        <f t="shared" ca="1" si="444"/>
        <v>1220895.3310544246</v>
      </c>
      <c r="CW72" s="39">
        <f t="shared" ca="1" si="445"/>
        <v>-1.2401787312635679E-2</v>
      </c>
      <c r="CX72" s="40">
        <f t="shared" ca="1" si="446"/>
        <v>660875.29849170521</v>
      </c>
      <c r="CY72" s="39">
        <f t="shared" ca="1" si="447"/>
        <v>-0.10643339475108884</v>
      </c>
      <c r="CZ72" s="40">
        <f t="shared" ca="1" si="448"/>
        <v>177244.69088251959</v>
      </c>
      <c r="DA72" s="39">
        <f t="shared" ca="1" si="449"/>
        <v>8.4918446182506185E-2</v>
      </c>
      <c r="DB72" s="40">
        <f t="shared" ca="1" si="450"/>
        <v>1451795.244210351</v>
      </c>
      <c r="DC72" s="39">
        <f t="shared" ca="1" si="451"/>
        <v>0.14375797209283273</v>
      </c>
      <c r="DD72" s="40">
        <f t="shared" ca="1" si="452"/>
        <v>949582.98504529952</v>
      </c>
      <c r="DE72" s="39">
        <f t="shared" ca="1" si="453"/>
        <v>5.9699802915972114E-3</v>
      </c>
      <c r="DF72" s="40">
        <f t="shared" ca="1" si="454"/>
        <v>2494586.1144057037</v>
      </c>
      <c r="DG72" s="39">
        <f t="shared" ca="1" si="455"/>
        <v>0.24123750968262686</v>
      </c>
      <c r="DH72" s="40">
        <f t="shared" ca="1" si="456"/>
        <v>372331.1483105048</v>
      </c>
      <c r="DI72" s="39">
        <f t="shared" ca="1" si="457"/>
        <v>8.3226047480090243E-2</v>
      </c>
      <c r="DJ72" s="40">
        <f t="shared" ca="1" si="458"/>
        <v>597798.44839334849</v>
      </c>
      <c r="DK72" s="39">
        <f t="shared" ca="1" si="459"/>
        <v>0.13050160872594985</v>
      </c>
      <c r="DL72" s="40">
        <f t="shared" ca="1" si="460"/>
        <v>353387.18037629919</v>
      </c>
      <c r="DM72" s="39">
        <f t="shared" ca="1" si="461"/>
        <v>-1.445127912208876E-2</v>
      </c>
      <c r="DN72" s="40">
        <f t="shared" ca="1" si="462"/>
        <v>279519.2283136273</v>
      </c>
      <c r="DO72" s="39">
        <f t="shared" ca="1" si="463"/>
        <v>0.13505464136577527</v>
      </c>
      <c r="DP72" s="40">
        <f t="shared" ca="1" si="464"/>
        <v>342747.51387321483</v>
      </c>
      <c r="DQ72" s="39">
        <f t="shared" ca="1" si="465"/>
        <v>-4.9914317276291233E-2</v>
      </c>
      <c r="DR72" s="40">
        <f t="shared" ca="1" si="466"/>
        <v>445454.05295576685</v>
      </c>
      <c r="DS72" s="39">
        <f t="shared" ca="1" si="467"/>
        <v>-4.0491037495161371E-2</v>
      </c>
      <c r="DT72" s="40">
        <f t="shared" ca="1" si="468"/>
        <v>242798.6545961684</v>
      </c>
      <c r="DU72" s="39">
        <f t="shared" ca="1" si="469"/>
        <v>-0.10959710968625413</v>
      </c>
      <c r="DV72" s="40">
        <f t="shared" ca="1" si="470"/>
        <v>908201.0342461199</v>
      </c>
      <c r="DW72" s="39">
        <f t="shared" ca="1" si="471"/>
        <v>0.11325010562127386</v>
      </c>
      <c r="DX72" s="40">
        <f t="shared" ca="1" si="472"/>
        <v>347396.43306640931</v>
      </c>
      <c r="DY72" s="39">
        <f t="shared" ca="1" si="473"/>
        <v>4.9218602015539854E-2</v>
      </c>
      <c r="DZ72" s="40">
        <f t="shared" ca="1" si="474"/>
        <v>521023.93350776646</v>
      </c>
      <c r="EA72" s="39">
        <f t="shared" ca="1" si="475"/>
        <v>-6.7343749572309347E-2</v>
      </c>
      <c r="EB72" s="40">
        <f t="shared" ca="1" si="476"/>
        <v>144802.31675298137</v>
      </c>
      <c r="EC72" s="39">
        <f t="shared" ca="1" si="477"/>
        <v>7.5231941270923169E-2</v>
      </c>
      <c r="ED72" s="40">
        <f t="shared" ca="1" si="478"/>
        <v>1803933.2996601365</v>
      </c>
      <c r="EE72" s="39">
        <f t="shared" ca="1" si="479"/>
        <v>0.1527666318314376</v>
      </c>
      <c r="EF72" s="40">
        <f t="shared" ca="1" si="480"/>
        <v>325801.29141960945</v>
      </c>
      <c r="EG72" s="39">
        <f t="shared" ca="1" si="481"/>
        <v>6.1061130315231527E-2</v>
      </c>
      <c r="EH72" s="40">
        <f t="shared" ca="1" si="482"/>
        <v>2365197.5524246129</v>
      </c>
      <c r="EI72" s="39">
        <f t="shared" ca="1" si="483"/>
        <v>2.8881214371541331E-2</v>
      </c>
      <c r="EJ72" s="40">
        <f t="shared" ca="1" si="484"/>
        <v>462573.5292143902</v>
      </c>
      <c r="EK72" s="39">
        <f t="shared" ca="1" si="485"/>
        <v>-1.2627069188539328E-3</v>
      </c>
      <c r="EL72" s="40">
        <f t="shared" ca="1" si="486"/>
        <v>290380.8667818965</v>
      </c>
      <c r="EM72" s="39">
        <f t="shared" ca="1" si="487"/>
        <v>8.9817078028833763E-4</v>
      </c>
      <c r="EN72" s="40">
        <f t="shared" ca="1" si="488"/>
        <v>379779.78257285041</v>
      </c>
      <c r="EO72" s="39">
        <f t="shared" ca="1" si="489"/>
        <v>-0.18796934598480156</v>
      </c>
      <c r="EP72" s="40">
        <f t="shared" ca="1" si="490"/>
        <v>558648.80648482905</v>
      </c>
      <c r="EQ72" s="39">
        <f t="shared" ca="1" si="491"/>
        <v>5.3448598958544542E-2</v>
      </c>
      <c r="ER72" s="40">
        <f t="shared" ca="1" si="492"/>
        <v>427430.61858147645</v>
      </c>
      <c r="ES72" s="39">
        <f t="shared" ca="1" si="493"/>
        <v>9.6402380254174774E-2</v>
      </c>
      <c r="ET72" s="40">
        <f t="shared" ca="1" si="494"/>
        <v>699799.119404378</v>
      </c>
      <c r="EU72" s="39">
        <f t="shared" ca="1" si="495"/>
        <v>-6.0665833669633927E-2</v>
      </c>
      <c r="EV72" s="40">
        <f t="shared" ca="1" si="496"/>
        <v>336626.00028323458</v>
      </c>
      <c r="EW72" s="39">
        <f t="shared" ca="1" si="497"/>
        <v>-0.14373799282292224</v>
      </c>
      <c r="EX72" s="40">
        <f t="shared" ca="1" si="498"/>
        <v>146985.79019940842</v>
      </c>
      <c r="EY72" s="39">
        <f t="shared" ca="1" si="499"/>
        <v>0.15789462917258149</v>
      </c>
      <c r="EZ72" s="40">
        <f t="shared" ca="1" si="500"/>
        <v>1260709.5350281554</v>
      </c>
      <c r="FA72" s="39">
        <f t="shared" ca="1" si="501"/>
        <v>0.10958304663603663</v>
      </c>
      <c r="FB72" s="40">
        <f t="shared" ca="1" si="502"/>
        <v>1233673.6418619847</v>
      </c>
      <c r="FC72" s="39">
        <f t="shared" ca="1" si="503"/>
        <v>0.1767683698806192</v>
      </c>
      <c r="FD72" s="40">
        <f t="shared" ca="1" si="504"/>
        <v>314554.60840816534</v>
      </c>
      <c r="FE72" s="39">
        <f t="shared" ca="1" si="505"/>
        <v>0.19500588611750178</v>
      </c>
      <c r="FF72" s="40">
        <f t="shared" ca="1" si="506"/>
        <v>738607.58818633598</v>
      </c>
      <c r="FG72" s="39">
        <f t="shared" ca="1" si="507"/>
        <v>1.1024080805821807E-2</v>
      </c>
      <c r="FH72" s="40">
        <f t="shared" ca="1" si="508"/>
        <v>661142.84069086297</v>
      </c>
      <c r="FI72" s="39">
        <f t="shared" ca="1" si="509"/>
        <v>-0.10331902636954363</v>
      </c>
      <c r="FJ72" s="40">
        <f t="shared" ca="1" si="510"/>
        <v>998551.77746361413</v>
      </c>
      <c r="FK72" s="39">
        <f t="shared" ca="1" si="511"/>
        <v>0.11111832876480915</v>
      </c>
      <c r="FL72" s="40">
        <f t="shared" ca="1" si="512"/>
        <v>628514.34227110655</v>
      </c>
      <c r="FM72" s="39">
        <f t="shared" ca="1" si="513"/>
        <v>8.964933099942668E-2</v>
      </c>
      <c r="FN72" s="40">
        <f t="shared" ca="1" si="514"/>
        <v>374437.52724640473</v>
      </c>
      <c r="FO72" s="39">
        <f t="shared" ca="1" si="515"/>
        <v>3.0458690217579503E-2</v>
      </c>
      <c r="FP72" s="40">
        <f t="shared" ca="1" si="516"/>
        <v>1021771.6891096685</v>
      </c>
      <c r="FQ72" s="39">
        <f t="shared" ca="1" si="517"/>
        <v>9.243090860588625E-2</v>
      </c>
      <c r="FR72" s="40">
        <f t="shared" ca="1" si="518"/>
        <v>460504.26121979184</v>
      </c>
      <c r="FS72" s="39">
        <f t="shared" ca="1" si="519"/>
        <v>-6.8073611337131107E-2</v>
      </c>
      <c r="FT72" s="40">
        <f t="shared" ca="1" si="520"/>
        <v>660827.99404865527</v>
      </c>
      <c r="FU72" s="39">
        <f t="shared" ca="1" si="521"/>
        <v>-6.5603264071146417E-2</v>
      </c>
      <c r="FV72" s="40">
        <f t="shared" ca="1" si="522"/>
        <v>903248.43486687099</v>
      </c>
      <c r="FW72" s="39">
        <f t="shared" ca="1" si="523"/>
        <v>-7.3430431679647301E-2</v>
      </c>
      <c r="FX72" s="40">
        <f t="shared" ca="1" si="524"/>
        <v>715803.53854772111</v>
      </c>
      <c r="FY72" s="39">
        <f t="shared" ca="1" si="525"/>
        <v>0.16202276459289128</v>
      </c>
      <c r="FZ72" s="40">
        <f t="shared" ca="1" si="526"/>
        <v>421429.30022191105</v>
      </c>
      <c r="GA72" s="39">
        <f t="shared" ca="1" si="527"/>
        <v>6.740499703970157E-3</v>
      </c>
      <c r="GB72" s="40">
        <f t="shared" ca="1" si="528"/>
        <v>217344.61285707634</v>
      </c>
      <c r="GC72" s="39">
        <f t="shared" ca="1" si="529"/>
        <v>1.3368415545058257E-2</v>
      </c>
      <c r="GD72" s="40">
        <f t="shared" ca="1" si="530"/>
        <v>668904.51502351032</v>
      </c>
      <c r="GE72" s="39">
        <f t="shared" ca="1" si="531"/>
        <v>0.17642247816205364</v>
      </c>
      <c r="GF72" s="40">
        <f t="shared" ca="1" si="532"/>
        <v>205254.36387561835</v>
      </c>
      <c r="GG72" s="39">
        <f t="shared" ca="1" si="533"/>
        <v>-7.622315523213144E-2</v>
      </c>
      <c r="GH72" s="40">
        <f t="shared" ca="1" si="534"/>
        <v>1949625.539176723</v>
      </c>
      <c r="GI72" s="39">
        <f t="shared" ca="1" si="535"/>
        <v>0.15201244459336752</v>
      </c>
      <c r="GJ72" s="40">
        <f t="shared" ca="1" si="536"/>
        <v>712002.66655262338</v>
      </c>
      <c r="GK72" s="39">
        <f t="shared" ca="1" si="537"/>
        <v>-5.8647020519183919E-2</v>
      </c>
      <c r="GL72" s="40">
        <f t="shared" ca="1" si="538"/>
        <v>1007347.5066287195</v>
      </c>
      <c r="GM72" s="39">
        <f t="shared" ca="1" si="539"/>
        <v>1.2855734138287608E-2</v>
      </c>
      <c r="GN72" s="40">
        <f t="shared" ca="1" si="540"/>
        <v>746926.28524398187</v>
      </c>
      <c r="GO72" s="39">
        <f t="shared" ca="1" si="541"/>
        <v>6.258164449066253E-2</v>
      </c>
      <c r="GP72" s="40">
        <f t="shared" ca="1" si="542"/>
        <v>198328.41423254838</v>
      </c>
      <c r="GQ72" s="39">
        <f t="shared" ca="1" si="543"/>
        <v>-0.17711947780814913</v>
      </c>
      <c r="GR72" s="40">
        <f t="shared" ca="1" si="544"/>
        <v>575919.6261935347</v>
      </c>
      <c r="GS72" s="39">
        <f t="shared" ca="1" si="545"/>
        <v>-1.0108257539885118E-2</v>
      </c>
      <c r="GT72" s="40">
        <f t="shared" ca="1" si="546"/>
        <v>311705.83853922546</v>
      </c>
      <c r="GU72" s="14"/>
      <c r="GV72" s="37"/>
      <c r="GW72" s="14"/>
      <c r="GX72" s="37"/>
    </row>
    <row r="73" spans="1:206" x14ac:dyDescent="0.2">
      <c r="A73" s="54">
        <v>47391</v>
      </c>
      <c r="B73" s="84">
        <v>2007.3383664000007</v>
      </c>
      <c r="C73" s="60">
        <f t="shared" ca="1" si="348"/>
        <v>9.6367273589458499E-3</v>
      </c>
      <c r="D73" s="40">
        <f t="shared" ca="1" si="547"/>
        <v>493640.84581718786</v>
      </c>
      <c r="E73" s="39">
        <f t="shared" ca="1" si="349"/>
        <v>0.10454333897151072</v>
      </c>
      <c r="F73" s="40">
        <f t="shared" ca="1" si="350"/>
        <v>1901857.9679649849</v>
      </c>
      <c r="G73" s="39">
        <f t="shared" ca="1" si="351"/>
        <v>-1.5484037483846289E-3</v>
      </c>
      <c r="H73" s="40">
        <f t="shared" ca="1" si="352"/>
        <v>727466.59691313631</v>
      </c>
      <c r="I73" s="39">
        <f t="shared" ca="1" si="353"/>
        <v>-4.4822966887134601E-2</v>
      </c>
      <c r="J73" s="40">
        <f t="shared" ca="1" si="354"/>
        <v>721214.56372986734</v>
      </c>
      <c r="K73" s="39">
        <f t="shared" ca="1" si="355"/>
        <v>9.2101351968157857E-2</v>
      </c>
      <c r="L73" s="40">
        <f t="shared" ca="1" si="356"/>
        <v>2077258.8355975635</v>
      </c>
      <c r="M73" s="39">
        <f t="shared" ca="1" si="357"/>
        <v>6.9040410453981668E-2</v>
      </c>
      <c r="N73" s="40">
        <f t="shared" ca="1" si="358"/>
        <v>463323.46943795372</v>
      </c>
      <c r="O73" s="39">
        <f t="shared" ca="1" si="359"/>
        <v>0.11144673324399179</v>
      </c>
      <c r="P73" s="40">
        <f t="shared" ca="1" si="360"/>
        <v>2075346.5423039366</v>
      </c>
      <c r="Q73" s="39">
        <f t="shared" ca="1" si="361"/>
        <v>-2.9530507143365747E-3</v>
      </c>
      <c r="R73" s="40">
        <f t="shared" ca="1" si="362"/>
        <v>871475.23886928265</v>
      </c>
      <c r="S73" s="39">
        <f t="shared" ca="1" si="363"/>
        <v>0.17208580456994935</v>
      </c>
      <c r="T73" s="40">
        <f t="shared" ca="1" si="364"/>
        <v>240137.17412004687</v>
      </c>
      <c r="U73" s="39">
        <f t="shared" ca="1" si="365"/>
        <v>0.19507653804714262</v>
      </c>
      <c r="V73" s="40">
        <f t="shared" ca="1" si="366"/>
        <v>501610.67992081837</v>
      </c>
      <c r="W73" s="39">
        <f t="shared" ca="1" si="367"/>
        <v>5.956155305873008E-2</v>
      </c>
      <c r="X73" s="40">
        <f t="shared" ca="1" si="368"/>
        <v>242350.44096000784</v>
      </c>
      <c r="Y73" s="39">
        <f t="shared" ca="1" si="369"/>
        <v>-1.8156252548586181E-2</v>
      </c>
      <c r="Z73" s="40">
        <f t="shared" ca="1" si="370"/>
        <v>437789.11414015596</v>
      </c>
      <c r="AA73" s="39">
        <f t="shared" ca="1" si="371"/>
        <v>0.19560332361320243</v>
      </c>
      <c r="AB73" s="40">
        <f t="shared" ca="1" si="372"/>
        <v>1004177.4440756486</v>
      </c>
      <c r="AC73" s="39">
        <f t="shared" ca="1" si="373"/>
        <v>-6.1542727444812227E-2</v>
      </c>
      <c r="AD73" s="40">
        <f t="shared" ca="1" si="374"/>
        <v>556842.29308742657</v>
      </c>
      <c r="AE73" s="39">
        <f t="shared" ca="1" si="375"/>
        <v>-3.0497715698417492E-2</v>
      </c>
      <c r="AF73" s="40">
        <f t="shared" ca="1" si="376"/>
        <v>662250.89797197329</v>
      </c>
      <c r="AG73" s="39">
        <f t="shared" ca="1" si="377"/>
        <v>-0.11539317633918642</v>
      </c>
      <c r="AH73" s="40">
        <f t="shared" ca="1" si="378"/>
        <v>262326.95422494464</v>
      </c>
      <c r="AI73" s="39">
        <f t="shared" ca="1" si="379"/>
        <v>-5.8508448747771856E-2</v>
      </c>
      <c r="AJ73" s="40">
        <f t="shared" ca="1" si="380"/>
        <v>392720.63244500296</v>
      </c>
      <c r="AK73" s="39">
        <f t="shared" ca="1" si="381"/>
        <v>1.0348605402634381E-2</v>
      </c>
      <c r="AL73" s="40">
        <f t="shared" ca="1" si="382"/>
        <v>324767.4277543911</v>
      </c>
      <c r="AM73" s="39">
        <f t="shared" ca="1" si="383"/>
        <v>0.12930430187588546</v>
      </c>
      <c r="AN73" s="40">
        <f t="shared" ca="1" si="384"/>
        <v>649576.7060198033</v>
      </c>
      <c r="AO73" s="39">
        <f t="shared" ca="1" si="385"/>
        <v>0.14021851698816098</v>
      </c>
      <c r="AP73" s="40">
        <f t="shared" ca="1" si="386"/>
        <v>1515132.887319938</v>
      </c>
      <c r="AQ73" s="39">
        <f t="shared" ca="1" si="387"/>
        <v>0.24307149433474776</v>
      </c>
      <c r="AR73" s="40">
        <f t="shared" ca="1" si="388"/>
        <v>388695.56445193419</v>
      </c>
      <c r="AS73" s="39">
        <f t="shared" ca="1" si="389"/>
        <v>6.4533009482082071E-2</v>
      </c>
      <c r="AT73" s="40">
        <f t="shared" ca="1" si="390"/>
        <v>244893.31861690051</v>
      </c>
      <c r="AU73" s="39">
        <f t="shared" ca="1" si="391"/>
        <v>2.2975973135620407E-2</v>
      </c>
      <c r="AV73" s="40">
        <f t="shared" ca="1" si="392"/>
        <v>759817.3472839467</v>
      </c>
      <c r="AW73" s="39">
        <f t="shared" ca="1" si="393"/>
        <v>0.27809741209457262</v>
      </c>
      <c r="AX73" s="40">
        <f t="shared" ca="1" si="394"/>
        <v>310911.55067960877</v>
      </c>
      <c r="AY73" s="39">
        <f t="shared" ca="1" si="395"/>
        <v>0.13439762715465428</v>
      </c>
      <c r="AZ73" s="40">
        <f t="shared" ca="1" si="396"/>
        <v>1839745.9090033069</v>
      </c>
      <c r="BA73" s="39">
        <f t="shared" ca="1" si="397"/>
        <v>-0.17431452413387979</v>
      </c>
      <c r="BB73" s="40">
        <f t="shared" ca="1" si="398"/>
        <v>283027.18824775278</v>
      </c>
      <c r="BC73" s="39">
        <f t="shared" ca="1" si="399"/>
        <v>0.12153751165894916</v>
      </c>
      <c r="BD73" s="40">
        <f t="shared" ca="1" si="400"/>
        <v>182468.39604342109</v>
      </c>
      <c r="BE73" s="39">
        <f t="shared" ca="1" si="401"/>
        <v>2.4364675430210841E-3</v>
      </c>
      <c r="BF73" s="40">
        <f t="shared" ca="1" si="402"/>
        <v>269964.7960808936</v>
      </c>
      <c r="BG73" s="39">
        <f t="shared" ca="1" si="403"/>
        <v>-0.19904542400295788</v>
      </c>
      <c r="BH73" s="40">
        <f t="shared" ca="1" si="404"/>
        <v>240810.90059568806</v>
      </c>
      <c r="BI73" s="39">
        <f t="shared" ca="1" si="405"/>
        <v>-9.9022062915610221E-3</v>
      </c>
      <c r="BJ73" s="40">
        <f t="shared" ca="1" si="406"/>
        <v>418085.3564572793</v>
      </c>
      <c r="BK73" s="39">
        <f t="shared" ca="1" si="407"/>
        <v>0.14577152502242569</v>
      </c>
      <c r="BL73" s="40">
        <f t="shared" ca="1" si="408"/>
        <v>714883.62771340169</v>
      </c>
      <c r="BM73" s="39">
        <f t="shared" ca="1" si="409"/>
        <v>9.7421078281355433E-2</v>
      </c>
      <c r="BN73" s="40">
        <f t="shared" ca="1" si="410"/>
        <v>428873.88289145712</v>
      </c>
      <c r="BO73" s="39">
        <f t="shared" ca="1" si="411"/>
        <v>5.9089171604980575E-2</v>
      </c>
      <c r="BP73" s="40">
        <f t="shared" ca="1" si="412"/>
        <v>145154.09224307421</v>
      </c>
      <c r="BQ73" s="39">
        <f t="shared" ca="1" si="413"/>
        <v>3.2333029724420481E-2</v>
      </c>
      <c r="BR73" s="40">
        <f t="shared" ca="1" si="414"/>
        <v>460500.4768993372</v>
      </c>
      <c r="BS73" s="39">
        <f t="shared" ca="1" si="415"/>
        <v>0.10936469433233087</v>
      </c>
      <c r="BT73" s="40">
        <f t="shared" ca="1" si="416"/>
        <v>784881.49228048278</v>
      </c>
      <c r="BU73" s="39">
        <f t="shared" ca="1" si="417"/>
        <v>0.23878761562425813</v>
      </c>
      <c r="BV73" s="40">
        <f t="shared" ca="1" si="418"/>
        <v>113505.61329821017</v>
      </c>
      <c r="BW73" s="39">
        <f t="shared" ca="1" si="419"/>
        <v>0.16945801634244176</v>
      </c>
      <c r="BX73" s="40">
        <f t="shared" ca="1" si="420"/>
        <v>312897.76096027053</v>
      </c>
      <c r="BY73" s="39">
        <f t="shared" ca="1" si="421"/>
        <v>0.1814669136766357</v>
      </c>
      <c r="BZ73" s="40">
        <f t="shared" ca="1" si="422"/>
        <v>315255.58905318921</v>
      </c>
      <c r="CA73" s="39">
        <f t="shared" ca="1" si="423"/>
        <v>-6.3502803635716226E-2</v>
      </c>
      <c r="CB73" s="40">
        <f t="shared" ca="1" si="424"/>
        <v>590803.38214620959</v>
      </c>
      <c r="CC73" s="39">
        <f t="shared" ca="1" si="425"/>
        <v>0.10596694016484484</v>
      </c>
      <c r="CD73" s="40">
        <f t="shared" ca="1" si="426"/>
        <v>800594.55731752596</v>
      </c>
      <c r="CE73" s="39">
        <f t="shared" ca="1" si="427"/>
        <v>1.0588731114070632E-2</v>
      </c>
      <c r="CF73" s="40">
        <f t="shared" ca="1" si="428"/>
        <v>1093140.2029823253</v>
      </c>
      <c r="CG73" s="39">
        <f t="shared" ca="1" si="429"/>
        <v>0.25831005831075915</v>
      </c>
      <c r="CH73" s="40">
        <f t="shared" ca="1" si="430"/>
        <v>820552.78855814622</v>
      </c>
      <c r="CI73" s="39">
        <f t="shared" ca="1" si="431"/>
        <v>7.6743397527510318E-2</v>
      </c>
      <c r="CJ73" s="40">
        <f t="shared" ca="1" si="432"/>
        <v>396534.63988154061</v>
      </c>
      <c r="CK73" s="39">
        <f t="shared" ca="1" si="433"/>
        <v>-4.7511072988676746E-2</v>
      </c>
      <c r="CL73" s="40">
        <f t="shared" ca="1" si="434"/>
        <v>186255.1682593333</v>
      </c>
      <c r="CM73" s="39">
        <f t="shared" ca="1" si="435"/>
        <v>0.27329267344745672</v>
      </c>
      <c r="CN73" s="40">
        <f t="shared" ca="1" si="436"/>
        <v>532689.81860987842</v>
      </c>
      <c r="CO73" s="39">
        <f t="shared" ca="1" si="437"/>
        <v>0.12852483155972916</v>
      </c>
      <c r="CP73" s="40">
        <f t="shared" ca="1" si="438"/>
        <v>821715.89285967185</v>
      </c>
      <c r="CQ73" s="39">
        <f t="shared" ca="1" si="439"/>
        <v>0.18074386726839936</v>
      </c>
      <c r="CR73" s="40">
        <f t="shared" ca="1" si="440"/>
        <v>1670466.4795302872</v>
      </c>
      <c r="CS73" s="39">
        <f t="shared" ca="1" si="441"/>
        <v>8.7534111267045717E-2</v>
      </c>
      <c r="CT73" s="40">
        <f t="shared" ca="1" si="442"/>
        <v>895251.57774543285</v>
      </c>
      <c r="CU73" s="39">
        <f t="shared" ca="1" si="443"/>
        <v>4.1861511207051672E-2</v>
      </c>
      <c r="CV73" s="40">
        <f t="shared" ca="1" si="444"/>
        <v>1274011.1930043965</v>
      </c>
      <c r="CW73" s="39">
        <f t="shared" ca="1" si="445"/>
        <v>-5.3581601373592559E-2</v>
      </c>
      <c r="CX73" s="40">
        <f t="shared" ca="1" si="446"/>
        <v>627471.88005666866</v>
      </c>
      <c r="CY73" s="39">
        <f t="shared" ca="1" si="447"/>
        <v>6.6595566663723627E-2</v>
      </c>
      <c r="CZ73" s="40">
        <f t="shared" ca="1" si="448"/>
        <v>191055.73987637754</v>
      </c>
      <c r="DA73" s="39">
        <f t="shared" ca="1" si="449"/>
        <v>0.14381725564108447</v>
      </c>
      <c r="DB73" s="40">
        <f t="shared" ca="1" si="450"/>
        <v>1662595.7903518616</v>
      </c>
      <c r="DC73" s="39">
        <f t="shared" ca="1" si="451"/>
        <v>8.9835160846379603E-2</v>
      </c>
      <c r="DD73" s="40">
        <f t="shared" ca="1" si="452"/>
        <v>1036896.2636102294</v>
      </c>
      <c r="DE73" s="39">
        <f t="shared" ca="1" si="453"/>
        <v>7.7491640107154064E-2</v>
      </c>
      <c r="DF73" s="40">
        <f t="shared" ca="1" si="454"/>
        <v>2689903.0221659346</v>
      </c>
      <c r="DG73" s="39">
        <f t="shared" ca="1" si="455"/>
        <v>0.13330948276953977</v>
      </c>
      <c r="DH73" s="40">
        <f t="shared" ca="1" si="456"/>
        <v>423973.75947716698</v>
      </c>
      <c r="DI73" s="39">
        <f t="shared" ca="1" si="457"/>
        <v>0.23887731602751469</v>
      </c>
      <c r="DJ73" s="40">
        <f t="shared" ca="1" si="458"/>
        <v>742606.27563736425</v>
      </c>
      <c r="DK73" s="39">
        <f t="shared" ca="1" si="459"/>
        <v>0.25915294382210052</v>
      </c>
      <c r="DL73" s="40">
        <f t="shared" ca="1" si="460"/>
        <v>446975.84684620873</v>
      </c>
      <c r="DM73" s="39">
        <f t="shared" ca="1" si="461"/>
        <v>-0.15598674411583033</v>
      </c>
      <c r="DN73" s="40">
        <f t="shared" ca="1" si="462"/>
        <v>237925.27233761517</v>
      </c>
      <c r="DO73" s="39">
        <f t="shared" ca="1" si="463"/>
        <v>0.19322837292726031</v>
      </c>
      <c r="DP73" s="40">
        <f t="shared" ca="1" si="464"/>
        <v>410983.3966701997</v>
      </c>
      <c r="DQ73" s="39">
        <f t="shared" ca="1" si="465"/>
        <v>-5.5393850486748046E-2</v>
      </c>
      <c r="DR73" s="40">
        <f t="shared" ca="1" si="466"/>
        <v>422785.97611401911</v>
      </c>
      <c r="DS73" s="39">
        <f t="shared" ca="1" si="467"/>
        <v>0.14707923975163886</v>
      </c>
      <c r="DT73" s="40">
        <f t="shared" ca="1" si="468"/>
        <v>280516.63449329359</v>
      </c>
      <c r="DU73" s="39">
        <f t="shared" ca="1" si="469"/>
        <v>4.865705791240553E-2</v>
      </c>
      <c r="DV73" s="40">
        <f t="shared" ca="1" si="470"/>
        <v>954398.76293193991</v>
      </c>
      <c r="DW73" s="39">
        <f t="shared" ca="1" si="471"/>
        <v>2.979965832877058E-2</v>
      </c>
      <c r="DX73" s="40">
        <f t="shared" ca="1" si="472"/>
        <v>359756.06644282187</v>
      </c>
      <c r="DY73" s="39">
        <f t="shared" ca="1" si="473"/>
        <v>0.10851335074975388</v>
      </c>
      <c r="DZ73" s="40">
        <f t="shared" ca="1" si="474"/>
        <v>579569.32471991121</v>
      </c>
      <c r="EA73" s="39">
        <f t="shared" ca="1" si="475"/>
        <v>0.18758928144158521</v>
      </c>
      <c r="EB73" s="40">
        <f t="shared" ca="1" si="476"/>
        <v>173973.01767014997</v>
      </c>
      <c r="EC73" s="39">
        <f t="shared" ca="1" si="477"/>
        <v>0.21852090258937051</v>
      </c>
      <c r="ED73" s="40">
        <f t="shared" ca="1" si="478"/>
        <v>2200137.770879291</v>
      </c>
      <c r="EE73" s="39">
        <f t="shared" ca="1" si="479"/>
        <v>-6.7171847009779295E-2</v>
      </c>
      <c r="EF73" s="40">
        <f t="shared" ca="1" si="480"/>
        <v>305923.95528318291</v>
      </c>
      <c r="EG73" s="39">
        <f t="shared" ca="1" si="481"/>
        <v>0.18967931840624105</v>
      </c>
      <c r="EH73" s="40">
        <f t="shared" ca="1" si="482"/>
        <v>2815833.9504310233</v>
      </c>
      <c r="EI73" s="39">
        <f t="shared" ca="1" si="483"/>
        <v>0.20011321497389892</v>
      </c>
      <c r="EJ73" s="40">
        <f t="shared" ca="1" si="484"/>
        <v>557147.94367370452</v>
      </c>
      <c r="EK73" s="39">
        <f t="shared" ca="1" si="485"/>
        <v>0.16548423249125188</v>
      </c>
      <c r="EL73" s="40">
        <f t="shared" ca="1" si="486"/>
        <v>340441.66001784307</v>
      </c>
      <c r="EM73" s="39">
        <f t="shared" ca="1" si="487"/>
        <v>5.4424606034294873E-2</v>
      </c>
      <c r="EN73" s="40">
        <f t="shared" ca="1" si="488"/>
        <v>402456.48598556791</v>
      </c>
      <c r="EO73" s="39">
        <f t="shared" ca="1" si="489"/>
        <v>1.1276211470274689E-3</v>
      </c>
      <c r="EP73" s="40">
        <f t="shared" ca="1" si="490"/>
        <v>561286.08905918302</v>
      </c>
      <c r="EQ73" s="39">
        <f t="shared" ca="1" si="491"/>
        <v>1.7691552563076314E-2</v>
      </c>
      <c r="ER73" s="40">
        <f t="shared" ca="1" si="492"/>
        <v>436999.86820357887</v>
      </c>
      <c r="ES73" s="39">
        <f t="shared" ca="1" si="493"/>
        <v>-1.0595842830147743E-2</v>
      </c>
      <c r="ET73" s="40">
        <f t="shared" ca="1" si="494"/>
        <v>694391.4962888934</v>
      </c>
      <c r="EU73" s="39">
        <f t="shared" ca="1" si="495"/>
        <v>-0.10054096313436803</v>
      </c>
      <c r="EV73" s="40">
        <f t="shared" ca="1" si="496"/>
        <v>304788.63636508811</v>
      </c>
      <c r="EW73" s="39">
        <f t="shared" ca="1" si="497"/>
        <v>-0.11634763378306423</v>
      </c>
      <c r="EX73" s="40">
        <f t="shared" ca="1" si="498"/>
        <v>131891.67967637334</v>
      </c>
      <c r="EY73" s="39">
        <f t="shared" ca="1" si="499"/>
        <v>8.6340039399014495E-2</v>
      </c>
      <c r="EZ73" s="40">
        <f t="shared" ca="1" si="500"/>
        <v>1371566.5843195997</v>
      </c>
      <c r="FA73" s="39">
        <f t="shared" ca="1" si="501"/>
        <v>-4.55163808284249E-2</v>
      </c>
      <c r="FB73" s="40">
        <f t="shared" ca="1" si="502"/>
        <v>1179528.6209274048</v>
      </c>
      <c r="FC73" s="39">
        <f t="shared" ca="1" si="503"/>
        <v>-0.10821228538680677</v>
      </c>
      <c r="FD73" s="40">
        <f t="shared" ca="1" si="504"/>
        <v>282523.27371976565</v>
      </c>
      <c r="FE73" s="39">
        <f t="shared" ca="1" si="505"/>
        <v>4.4357090436440517E-2</v>
      </c>
      <c r="FF73" s="40">
        <f t="shared" ca="1" si="506"/>
        <v>773377.41013895848</v>
      </c>
      <c r="FG73" s="39">
        <f t="shared" ca="1" si="507"/>
        <v>0.35309714622002508</v>
      </c>
      <c r="FH73" s="40">
        <f t="shared" ca="1" si="508"/>
        <v>896597.82934900722</v>
      </c>
      <c r="FI73" s="39">
        <f t="shared" ca="1" si="509"/>
        <v>-2.3944969861024561E-2</v>
      </c>
      <c r="FJ73" s="40">
        <f t="shared" ca="1" si="510"/>
        <v>976648.82361397531</v>
      </c>
      <c r="FK73" s="39">
        <f t="shared" ca="1" si="511"/>
        <v>7.1664699424174527E-2</v>
      </c>
      <c r="FL73" s="40">
        <f t="shared" ca="1" si="512"/>
        <v>675563.97206014814</v>
      </c>
      <c r="FM73" s="39">
        <f t="shared" ca="1" si="513"/>
        <v>-0.20285767856901263</v>
      </c>
      <c r="FN73" s="40">
        <f t="shared" ca="1" si="514"/>
        <v>300487.33806647762</v>
      </c>
      <c r="FO73" s="39">
        <f t="shared" ca="1" si="515"/>
        <v>-8.1260051724290683E-2</v>
      </c>
      <c r="FP73" s="40">
        <f t="shared" ca="1" si="516"/>
        <v>940749.80716860085</v>
      </c>
      <c r="FQ73" s="39">
        <f t="shared" ca="1" si="517"/>
        <v>8.4310013301400893E-2</v>
      </c>
      <c r="FR73" s="40">
        <f t="shared" ca="1" si="518"/>
        <v>501336.7199749843</v>
      </c>
      <c r="FS73" s="39">
        <f t="shared" ca="1" si="519"/>
        <v>6.3565288516915189E-2</v>
      </c>
      <c r="FT73" s="40">
        <f t="shared" ca="1" si="520"/>
        <v>704841.05451681232</v>
      </c>
      <c r="FU73" s="39">
        <f t="shared" ca="1" si="521"/>
        <v>0.18329183322852552</v>
      </c>
      <c r="FV73" s="40">
        <f t="shared" ca="1" si="522"/>
        <v>1070813.8347208162</v>
      </c>
      <c r="FW73" s="39">
        <f t="shared" ca="1" si="523"/>
        <v>0.15993311753715936</v>
      </c>
      <c r="FX73" s="40">
        <f t="shared" ca="1" si="524"/>
        <v>832291.56837818841</v>
      </c>
      <c r="FY73" s="39">
        <f t="shared" ca="1" si="525"/>
        <v>0.14359934221911666</v>
      </c>
      <c r="FZ73" s="40">
        <f t="shared" ca="1" si="526"/>
        <v>483953.60889204009</v>
      </c>
      <c r="GA73" s="39">
        <f t="shared" ca="1" si="527"/>
        <v>9.7070666767158864E-2</v>
      </c>
      <c r="GB73" s="40">
        <f t="shared" ca="1" si="528"/>
        <v>240449.73771176275</v>
      </c>
      <c r="GC73" s="39">
        <f t="shared" ca="1" si="529"/>
        <v>7.0654271647241959E-2</v>
      </c>
      <c r="GD73" s="40">
        <f t="shared" ca="1" si="530"/>
        <v>718172.81470044807</v>
      </c>
      <c r="GE73" s="39">
        <f t="shared" ca="1" si="531"/>
        <v>-7.2810688783159022E-2</v>
      </c>
      <c r="GF73" s="40">
        <f t="shared" ca="1" si="532"/>
        <v>192316.99063248545</v>
      </c>
      <c r="GG73" s="39">
        <f t="shared" ca="1" si="533"/>
        <v>-0.10607713960782905</v>
      </c>
      <c r="GH73" s="40">
        <f t="shared" ca="1" si="534"/>
        <v>1744822.1770408847</v>
      </c>
      <c r="GI73" s="39">
        <f t="shared" ca="1" si="535"/>
        <v>-0.11476543102631984</v>
      </c>
      <c r="GJ73" s="40">
        <f t="shared" ca="1" si="536"/>
        <v>632296.71200022241</v>
      </c>
      <c r="GK73" s="39">
        <f t="shared" ca="1" si="537"/>
        <v>-0.25667966272969756</v>
      </c>
      <c r="GL73" s="40">
        <f t="shared" ca="1" si="538"/>
        <v>750789.22674205794</v>
      </c>
      <c r="GM73" s="39">
        <f t="shared" ca="1" si="539"/>
        <v>0.26487223033099377</v>
      </c>
      <c r="GN73" s="40">
        <f t="shared" ca="1" si="540"/>
        <v>946773.65467579942</v>
      </c>
      <c r="GO73" s="39">
        <f t="shared" ca="1" si="541"/>
        <v>-0.10496774151803026</v>
      </c>
      <c r="GP73" s="40">
        <f t="shared" ca="1" si="542"/>
        <v>179517.66687810543</v>
      </c>
      <c r="GQ73" s="39">
        <f t="shared" ca="1" si="543"/>
        <v>-4.5130036676512629E-2</v>
      </c>
      <c r="GR73" s="40">
        <f t="shared" ca="1" si="544"/>
        <v>551935.69070709706</v>
      </c>
      <c r="GS73" s="39">
        <f t="shared" ca="1" si="545"/>
        <v>1.7429995250134615E-2</v>
      </c>
      <c r="GT73" s="40">
        <f t="shared" ca="1" si="546"/>
        <v>319146.20819080336</v>
      </c>
      <c r="GU73" s="14"/>
      <c r="GV73" s="37"/>
      <c r="GW73" s="14"/>
      <c r="GX73" s="37"/>
    </row>
    <row r="74" spans="1:206" x14ac:dyDescent="0.2">
      <c r="A74" s="54">
        <v>47422</v>
      </c>
      <c r="B74" s="84">
        <v>2007.3383664000007</v>
      </c>
      <c r="C74" s="60">
        <f t="shared" ca="1" si="348"/>
        <v>1.3876128262530176E-2</v>
      </c>
      <c r="D74" s="40">
        <f t="shared" ca="1" si="547"/>
        <v>502498.00787577103</v>
      </c>
      <c r="E74" s="39">
        <f t="shared" ca="1" si="349"/>
        <v>0.12643857169736317</v>
      </c>
      <c r="F74" s="40">
        <f t="shared" ca="1" si="350"/>
        <v>2144333.5113721271</v>
      </c>
      <c r="G74" s="39">
        <f t="shared" ca="1" si="351"/>
        <v>0.11743914760152355</v>
      </c>
      <c r="H74" s="40">
        <f t="shared" ca="1" si="352"/>
        <v>814906.99232959608</v>
      </c>
      <c r="I74" s="39">
        <f t="shared" ca="1" si="353"/>
        <v>0.13997015714905098</v>
      </c>
      <c r="J74" s="40">
        <f t="shared" ca="1" si="354"/>
        <v>824170.41791972111</v>
      </c>
      <c r="K74" s="39">
        <f t="shared" ca="1" si="355"/>
        <v>-1.4391354292227349E-2</v>
      </c>
      <c r="L74" s="40">
        <f t="shared" ca="1" si="356"/>
        <v>2049371.6061042193</v>
      </c>
      <c r="M74" s="39">
        <f t="shared" ca="1" si="357"/>
        <v>1.2794855639726412E-2</v>
      </c>
      <c r="N74" s="40">
        <f t="shared" ca="1" si="358"/>
        <v>471258.96471030952</v>
      </c>
      <c r="O74" s="39">
        <f t="shared" ca="1" si="359"/>
        <v>0.24998514438330408</v>
      </c>
      <c r="P74" s="40">
        <f t="shared" ca="1" si="360"/>
        <v>2596159.6856935769</v>
      </c>
      <c r="Q74" s="39">
        <f t="shared" ca="1" si="361"/>
        <v>-0.12483694109137805</v>
      </c>
      <c r="R74" s="40">
        <f t="shared" ca="1" si="362"/>
        <v>764690.27417836338</v>
      </c>
      <c r="S74" s="39">
        <f t="shared" ca="1" si="363"/>
        <v>-0.10227688408002911</v>
      </c>
      <c r="T74" s="40">
        <f t="shared" ca="1" si="364"/>
        <v>217584.03056566507</v>
      </c>
      <c r="U74" s="39">
        <f t="shared" ca="1" si="365"/>
        <v>-0.10843664568726305</v>
      </c>
      <c r="V74" s="40">
        <f t="shared" ca="1" si="366"/>
        <v>449225.03871569742</v>
      </c>
      <c r="W74" s="39">
        <f t="shared" ca="1" si="367"/>
        <v>0.20936088179151754</v>
      </c>
      <c r="X74" s="40">
        <f t="shared" ca="1" si="368"/>
        <v>295096.48134835815</v>
      </c>
      <c r="Y74" s="39">
        <f t="shared" ca="1" si="369"/>
        <v>6.4173404136940865E-2</v>
      </c>
      <c r="Z74" s="40">
        <f t="shared" ca="1" si="370"/>
        <v>467890.87025502551</v>
      </c>
      <c r="AA74" s="39">
        <f t="shared" ca="1" si="371"/>
        <v>3.0892616948397615E-2</v>
      </c>
      <c r="AB74" s="40">
        <f t="shared" ca="1" si="372"/>
        <v>1037206.4515700985</v>
      </c>
      <c r="AC74" s="39">
        <f t="shared" ca="1" si="373"/>
        <v>9.0522308040846489E-2</v>
      </c>
      <c r="AD74" s="40">
        <f t="shared" ca="1" si="374"/>
        <v>609256.281038858</v>
      </c>
      <c r="AE74" s="39">
        <f t="shared" ca="1" si="375"/>
        <v>0.24330344602912707</v>
      </c>
      <c r="AF74" s="40">
        <f t="shared" ca="1" si="376"/>
        <v>825386.16195083817</v>
      </c>
      <c r="AG74" s="39">
        <f t="shared" ca="1" si="377"/>
        <v>9.1511592477793377E-3</v>
      </c>
      <c r="AH74" s="40">
        <f t="shared" ca="1" si="378"/>
        <v>266734.88832444203</v>
      </c>
      <c r="AI74" s="39">
        <f t="shared" ca="1" si="379"/>
        <v>2.1936307347524751E-2</v>
      </c>
      <c r="AJ74" s="40">
        <f t="shared" ca="1" si="380"/>
        <v>403342.81130643084</v>
      </c>
      <c r="AK74" s="39">
        <f t="shared" ca="1" si="381"/>
        <v>-0.14550259060961673</v>
      </c>
      <c r="AL74" s="40">
        <f t="shared" ca="1" si="382"/>
        <v>279520.2640369056</v>
      </c>
      <c r="AM74" s="39">
        <f t="shared" ca="1" si="383"/>
        <v>9.4553158882615118E-2</v>
      </c>
      <c r="AN74" s="40">
        <f t="shared" ca="1" si="384"/>
        <v>713003.5738769396</v>
      </c>
      <c r="AO74" s="39">
        <f t="shared" ca="1" si="385"/>
        <v>4.6040202839623477E-2</v>
      </c>
      <c r="AP74" s="40">
        <f t="shared" ca="1" si="386"/>
        <v>1586897.2511475321</v>
      </c>
      <c r="AQ74" s="39">
        <f t="shared" ca="1" si="387"/>
        <v>0.17900243239253363</v>
      </c>
      <c r="AR74" s="40">
        <f t="shared" ca="1" si="388"/>
        <v>460280.35431541922</v>
      </c>
      <c r="AS74" s="39">
        <f t="shared" ca="1" si="389"/>
        <v>-0.16786363722492573</v>
      </c>
      <c r="AT74" s="40">
        <f t="shared" ca="1" si="390"/>
        <v>205791.97378818499</v>
      </c>
      <c r="AU74" s="39">
        <f t="shared" ca="1" si="391"/>
        <v>-0.10946793193282939</v>
      </c>
      <c r="AV74" s="40">
        <f t="shared" ca="1" si="392"/>
        <v>678649.05199648463</v>
      </c>
      <c r="AW74" s="39">
        <f t="shared" ca="1" si="393"/>
        <v>-0.18855959057199034</v>
      </c>
      <c r="AX74" s="40">
        <f t="shared" ca="1" si="394"/>
        <v>254293.53434575914</v>
      </c>
      <c r="AY74" s="39">
        <f t="shared" ca="1" si="395"/>
        <v>9.9724346625756216E-4</v>
      </c>
      <c r="AZ74" s="40">
        <f t="shared" ca="1" si="396"/>
        <v>1843587.9219570344</v>
      </c>
      <c r="BA74" s="39">
        <f t="shared" ca="1" si="397"/>
        <v>0.13479990207227902</v>
      </c>
      <c r="BB74" s="40">
        <f t="shared" ca="1" si="398"/>
        <v>323186.5638737423</v>
      </c>
      <c r="BC74" s="39">
        <f t="shared" ca="1" si="399"/>
        <v>0.14019397773976275</v>
      </c>
      <c r="BD74" s="40">
        <f t="shared" ca="1" si="400"/>
        <v>210056.70466294268</v>
      </c>
      <c r="BE74" s="39">
        <f t="shared" ca="1" si="401"/>
        <v>3.1467151812760677E-2</v>
      </c>
      <c r="BF74" s="40">
        <f t="shared" ca="1" si="402"/>
        <v>280467.15766967204</v>
      </c>
      <c r="BG74" s="39">
        <f t="shared" ca="1" si="403"/>
        <v>-0.15644240910787668</v>
      </c>
      <c r="BH74" s="40">
        <f t="shared" ca="1" si="404"/>
        <v>205145.20153346122</v>
      </c>
      <c r="BI74" s="39">
        <f t="shared" ca="1" si="405"/>
        <v>3.6755181315578818E-2</v>
      </c>
      <c r="BJ74" s="40">
        <f t="shared" ca="1" si="406"/>
        <v>435459.49790565501</v>
      </c>
      <c r="BK74" s="39">
        <f t="shared" ca="1" si="407"/>
        <v>0.19832855150137624</v>
      </c>
      <c r="BL74" s="40">
        <f t="shared" ca="1" si="408"/>
        <v>858672.80045624974</v>
      </c>
      <c r="BM74" s="39">
        <f t="shared" ca="1" si="409"/>
        <v>-0.19556900580587072</v>
      </c>
      <c r="BN74" s="40">
        <f t="shared" ca="1" si="410"/>
        <v>347006.78236467141</v>
      </c>
      <c r="BO74" s="39">
        <f t="shared" ca="1" si="411"/>
        <v>-0.24966541771990955</v>
      </c>
      <c r="BP74" s="40">
        <f t="shared" ca="1" si="412"/>
        <v>110921.4735358528</v>
      </c>
      <c r="BQ74" s="39">
        <f t="shared" ca="1" si="413"/>
        <v>1.3042558065400056E-3</v>
      </c>
      <c r="BR74" s="40">
        <f t="shared" ca="1" si="414"/>
        <v>463108.42568664753</v>
      </c>
      <c r="BS74" s="39">
        <f t="shared" ca="1" si="415"/>
        <v>3.3468365089164932E-2</v>
      </c>
      <c r="BT74" s="40">
        <f t="shared" ca="1" si="416"/>
        <v>813157.53098225454</v>
      </c>
      <c r="BU74" s="39">
        <f t="shared" ca="1" si="417"/>
        <v>0.13396874080947946</v>
      </c>
      <c r="BV74" s="40">
        <f t="shared" ca="1" si="418"/>
        <v>130719.15575297909</v>
      </c>
      <c r="BW74" s="39">
        <f t="shared" ca="1" si="419"/>
        <v>-6.3539419183251011E-2</v>
      </c>
      <c r="BX74" s="40">
        <f t="shared" ca="1" si="420"/>
        <v>295023.7573315152</v>
      </c>
      <c r="BY74" s="39">
        <f t="shared" ca="1" si="421"/>
        <v>6.7833905762019253E-2</v>
      </c>
      <c r="BZ74" s="40">
        <f t="shared" ca="1" si="422"/>
        <v>338647.94533837307</v>
      </c>
      <c r="CA74" s="39">
        <f t="shared" ca="1" si="423"/>
        <v>4.2903876812567611E-2</v>
      </c>
      <c r="CB74" s="40">
        <f t="shared" ca="1" si="424"/>
        <v>618158.47604065889</v>
      </c>
      <c r="CC74" s="39">
        <f t="shared" ca="1" si="425"/>
        <v>0.12211000682052775</v>
      </c>
      <c r="CD74" s="40">
        <f t="shared" ca="1" si="426"/>
        <v>900362.50253844657</v>
      </c>
      <c r="CE74" s="39">
        <f t="shared" ca="1" si="427"/>
        <v>-2.3571350458419286E-2</v>
      </c>
      <c r="CF74" s="40">
        <f t="shared" ca="1" si="428"/>
        <v>1069380.7505240412</v>
      </c>
      <c r="CG74" s="39">
        <f t="shared" ca="1" si="429"/>
        <v>2.69438363319922E-2</v>
      </c>
      <c r="CH74" s="40">
        <f t="shared" ca="1" si="430"/>
        <v>844668.96696121676</v>
      </c>
      <c r="CI74" s="39">
        <f t="shared" ca="1" si="431"/>
        <v>-2.7475529564206423E-2</v>
      </c>
      <c r="CJ74" s="40">
        <f t="shared" ca="1" si="432"/>
        <v>387646.97902664338</v>
      </c>
      <c r="CK74" s="39">
        <f t="shared" ca="1" si="433"/>
        <v>-6.6922052664940501E-2</v>
      </c>
      <c r="CL74" s="40">
        <f t="shared" ca="1" si="434"/>
        <v>175797.92844636485</v>
      </c>
      <c r="CM74" s="39">
        <f t="shared" ca="1" si="435"/>
        <v>4.3362822767167214E-2</v>
      </c>
      <c r="CN74" s="40">
        <f t="shared" ca="1" si="436"/>
        <v>557796.09117053298</v>
      </c>
      <c r="CO74" s="39">
        <f t="shared" ca="1" si="437"/>
        <v>0.10672851758861349</v>
      </c>
      <c r="CP74" s="40">
        <f t="shared" ca="1" si="438"/>
        <v>911423.75034998858</v>
      </c>
      <c r="CQ74" s="39">
        <f t="shared" ca="1" si="439"/>
        <v>1.7053334629036691E-2</v>
      </c>
      <c r="CR74" s="40">
        <f t="shared" ca="1" si="440"/>
        <v>1700960.8417587061</v>
      </c>
      <c r="CS74" s="39">
        <f t="shared" ca="1" si="441"/>
        <v>0.20989064758604487</v>
      </c>
      <c r="CT74" s="40">
        <f t="shared" ca="1" si="442"/>
        <v>1085163.8495172502</v>
      </c>
      <c r="CU74" s="39">
        <f t="shared" ca="1" si="443"/>
        <v>-9.9074440100790306E-2</v>
      </c>
      <c r="CV74" s="40">
        <f t="shared" ca="1" si="444"/>
        <v>1149796.585741746</v>
      </c>
      <c r="CW74" s="39">
        <f t="shared" ca="1" si="445"/>
        <v>-2.6242009403619142E-2</v>
      </c>
      <c r="CX74" s="40">
        <f t="shared" ca="1" si="446"/>
        <v>613013.09544611501</v>
      </c>
      <c r="CY74" s="39">
        <f t="shared" ca="1" si="447"/>
        <v>9.6180680378228536E-2</v>
      </c>
      <c r="CZ74" s="40">
        <f t="shared" ca="1" si="448"/>
        <v>211438.9492942534</v>
      </c>
      <c r="DA74" s="39">
        <f t="shared" ca="1" si="449"/>
        <v>7.2025725816949882E-2</v>
      </c>
      <c r="DB74" s="40">
        <f t="shared" ca="1" si="450"/>
        <v>1784352.7972585598</v>
      </c>
      <c r="DC74" s="39">
        <f t="shared" ca="1" si="451"/>
        <v>-9.1568494967564223E-2</v>
      </c>
      <c r="DD74" s="40">
        <f t="shared" ca="1" si="452"/>
        <v>943956.57168034988</v>
      </c>
      <c r="DE74" s="39">
        <f t="shared" ca="1" si="453"/>
        <v>0.13316253120107657</v>
      </c>
      <c r="DF74" s="40">
        <f t="shared" ca="1" si="454"/>
        <v>3050104.6556493756</v>
      </c>
      <c r="DG74" s="39">
        <f t="shared" ca="1" si="455"/>
        <v>-4.9231315866483473E-2</v>
      </c>
      <c r="DH74" s="40">
        <f t="shared" ca="1" si="456"/>
        <v>405108.31177164608</v>
      </c>
      <c r="DI74" s="39">
        <f t="shared" ca="1" si="457"/>
        <v>3.7373652880783939E-2</v>
      </c>
      <c r="DJ74" s="40">
        <f t="shared" ca="1" si="458"/>
        <v>772367.52317652688</v>
      </c>
      <c r="DK74" s="39">
        <f t="shared" ca="1" si="459"/>
        <v>-0.18537017740346373</v>
      </c>
      <c r="DL74" s="40">
        <f t="shared" ca="1" si="460"/>
        <v>366127.19318766356</v>
      </c>
      <c r="DM74" s="39">
        <f t="shared" ca="1" si="461"/>
        <v>-2.2270807838377114E-2</v>
      </c>
      <c r="DN74" s="40">
        <f t="shared" ca="1" si="462"/>
        <v>234633.82268389061</v>
      </c>
      <c r="DO74" s="39">
        <f t="shared" ca="1" si="463"/>
        <v>8.6182679136058565E-2</v>
      </c>
      <c r="DP74" s="40">
        <f t="shared" ca="1" si="464"/>
        <v>448410.38524207496</v>
      </c>
      <c r="DQ74" s="39">
        <f t="shared" ca="1" si="465"/>
        <v>0.14873608000677083</v>
      </c>
      <c r="DR74" s="40">
        <f t="shared" ca="1" si="466"/>
        <v>487676.84324945451</v>
      </c>
      <c r="DS74" s="39">
        <f t="shared" ca="1" si="467"/>
        <v>0.21922415618708793</v>
      </c>
      <c r="DT74" s="40">
        <f t="shared" ca="1" si="468"/>
        <v>344019.99535292765</v>
      </c>
      <c r="DU74" s="39">
        <f t="shared" ca="1" si="469"/>
        <v>0.18206289500557654</v>
      </c>
      <c r="DV74" s="40">
        <f t="shared" ca="1" si="470"/>
        <v>1130166.7030674696</v>
      </c>
      <c r="DW74" s="39">
        <f t="shared" ca="1" si="471"/>
        <v>2.553532277313501E-2</v>
      </c>
      <c r="DX74" s="40">
        <f t="shared" ca="1" si="472"/>
        <v>370949.89208543272</v>
      </c>
      <c r="DY74" s="39">
        <f t="shared" ca="1" si="473"/>
        <v>-4.6038160961042872E-2</v>
      </c>
      <c r="DZ74" s="40">
        <f t="shared" ca="1" si="474"/>
        <v>554894.35722677305</v>
      </c>
      <c r="EA74" s="39">
        <f t="shared" ca="1" si="475"/>
        <v>0.21240260286708582</v>
      </c>
      <c r="EB74" s="40">
        <f t="shared" ca="1" si="476"/>
        <v>212932.67781833134</v>
      </c>
      <c r="EC74" s="39">
        <f t="shared" ca="1" si="477"/>
        <v>-1.0048638142305368E-2</v>
      </c>
      <c r="ED74" s="40">
        <f t="shared" ca="1" si="478"/>
        <v>2180036.7209229064</v>
      </c>
      <c r="EE74" s="39">
        <f t="shared" ca="1" si="479"/>
        <v>-0.14579672953735334</v>
      </c>
      <c r="EF74" s="40">
        <f t="shared" ca="1" si="480"/>
        <v>263328.58148216328</v>
      </c>
      <c r="EG74" s="39">
        <f t="shared" ca="1" si="481"/>
        <v>-1.3598441963969428E-2</v>
      </c>
      <c r="EH74" s="40">
        <f t="shared" ca="1" si="482"/>
        <v>2779550.3342423122</v>
      </c>
      <c r="EI74" s="39">
        <f t="shared" ca="1" si="483"/>
        <v>-0.15085841310428336</v>
      </c>
      <c r="EJ74" s="40">
        <f t="shared" ca="1" si="484"/>
        <v>475104.82739317475</v>
      </c>
      <c r="EK74" s="39">
        <f t="shared" ca="1" si="485"/>
        <v>-0.14453292124513653</v>
      </c>
      <c r="EL74" s="40">
        <f t="shared" ca="1" si="486"/>
        <v>293243.97074832063</v>
      </c>
      <c r="EM74" s="39">
        <f t="shared" ca="1" si="487"/>
        <v>-0.13187995367930536</v>
      </c>
      <c r="EN74" s="40">
        <f t="shared" ca="1" si="488"/>
        <v>351387.8816222552</v>
      </c>
      <c r="EO74" s="39">
        <f t="shared" ca="1" si="489"/>
        <v>2.458936826770286E-3</v>
      </c>
      <c r="EP74" s="40">
        <f t="shared" ca="1" si="490"/>
        <v>564673.5944603245</v>
      </c>
      <c r="EQ74" s="39">
        <f t="shared" ca="1" si="491"/>
        <v>-0.10211544392452107</v>
      </c>
      <c r="ER74" s="40">
        <f t="shared" ca="1" si="492"/>
        <v>394382.77103341318</v>
      </c>
      <c r="ES74" s="39">
        <f t="shared" ca="1" si="493"/>
        <v>6.5204368739469415E-2</v>
      </c>
      <c r="ET74" s="40">
        <f t="shared" ca="1" si="494"/>
        <v>741676.19382886635</v>
      </c>
      <c r="EU74" s="39">
        <f t="shared" ca="1" si="495"/>
        <v>0.14715594703779811</v>
      </c>
      <c r="EV74" s="40">
        <f t="shared" ca="1" si="496"/>
        <v>351647.4351621517</v>
      </c>
      <c r="EW74" s="39">
        <f t="shared" ca="1" si="497"/>
        <v>-0.24240279332816753</v>
      </c>
      <c r="EX74" s="40">
        <f t="shared" ca="1" si="498"/>
        <v>101928.10647247655</v>
      </c>
      <c r="EY74" s="39">
        <f t="shared" ca="1" si="499"/>
        <v>-1.3829976843978659E-2</v>
      </c>
      <c r="EZ74" s="40">
        <f t="shared" ca="1" si="500"/>
        <v>1354605.1885848846</v>
      </c>
      <c r="FA74" s="39">
        <f t="shared" ca="1" si="501"/>
        <v>0.12907051080764853</v>
      </c>
      <c r="FB74" s="40">
        <f t="shared" ca="1" si="502"/>
        <v>1333778.3209091462</v>
      </c>
      <c r="FC74" s="39">
        <f t="shared" ca="1" si="503"/>
        <v>-8.5254491743090577E-5</v>
      </c>
      <c r="FD74" s="40">
        <f t="shared" ca="1" si="504"/>
        <v>284506.52570805908</v>
      </c>
      <c r="FE74" s="39">
        <f t="shared" ca="1" si="505"/>
        <v>0.20199436452071601</v>
      </c>
      <c r="FF74" s="40">
        <f t="shared" ca="1" si="506"/>
        <v>931602.62700105458</v>
      </c>
      <c r="FG74" s="39">
        <f t="shared" ca="1" si="507"/>
        <v>-0.18854564200846655</v>
      </c>
      <c r="FH74" s="40">
        <f t="shared" ca="1" si="508"/>
        <v>729555.5543574011</v>
      </c>
      <c r="FI74" s="39">
        <f t="shared" ca="1" si="509"/>
        <v>6.8795275660937183E-2</v>
      </c>
      <c r="FJ74" s="40">
        <f t="shared" ca="1" si="510"/>
        <v>1045844.9870248287</v>
      </c>
      <c r="FK74" s="39">
        <f t="shared" ca="1" si="511"/>
        <v>4.2378900205249183E-2</v>
      </c>
      <c r="FL74" s="40">
        <f t="shared" ca="1" si="512"/>
        <v>706200.96858074691</v>
      </c>
      <c r="FM74" s="39">
        <f t="shared" ca="1" si="513"/>
        <v>3.1716077915659308E-2</v>
      </c>
      <c r="FN74" s="40">
        <f t="shared" ca="1" si="514"/>
        <v>312024.9562596631</v>
      </c>
      <c r="FO74" s="39">
        <f t="shared" ca="1" si="515"/>
        <v>-6.2745528400734232E-3</v>
      </c>
      <c r="FP74" s="40">
        <f t="shared" ca="1" si="516"/>
        <v>936854.36116063257</v>
      </c>
      <c r="FQ74" s="39">
        <f t="shared" ca="1" si="517"/>
        <v>0.13930122213568527</v>
      </c>
      <c r="FR74" s="40">
        <f t="shared" ca="1" si="518"/>
        <v>573180.87613539537</v>
      </c>
      <c r="FS74" s="39">
        <f t="shared" ca="1" si="519"/>
        <v>-3.8153436439756612E-2</v>
      </c>
      <c r="FT74" s="40">
        <f t="shared" ca="1" si="520"/>
        <v>679956.28450957406</v>
      </c>
      <c r="FU74" s="39">
        <f t="shared" ca="1" si="521"/>
        <v>6.5004518567942593E-2</v>
      </c>
      <c r="FV74" s="40">
        <f t="shared" ca="1" si="522"/>
        <v>1142428.9108891354</v>
      </c>
      <c r="FW74" s="39">
        <f t="shared" ca="1" si="523"/>
        <v>1.9006242635027672E-2</v>
      </c>
      <c r="FX74" s="40">
        <f t="shared" ca="1" si="524"/>
        <v>850117.64223627199</v>
      </c>
      <c r="FY74" s="39">
        <f t="shared" ca="1" si="525"/>
        <v>-0.13670723251086081</v>
      </c>
      <c r="FZ74" s="40">
        <f t="shared" ca="1" si="526"/>
        <v>419800.98872316576</v>
      </c>
      <c r="GA74" s="39">
        <f t="shared" ca="1" si="527"/>
        <v>7.6342149606568127E-2</v>
      </c>
      <c r="GB74" s="40">
        <f t="shared" ca="1" si="528"/>
        <v>260813.52592741422</v>
      </c>
      <c r="GC74" s="39">
        <f t="shared" ca="1" si="529"/>
        <v>0.30907835970838665</v>
      </c>
      <c r="GD74" s="40">
        <f t="shared" ca="1" si="530"/>
        <v>942151.82862161763</v>
      </c>
      <c r="GE74" s="39">
        <f t="shared" ca="1" si="531"/>
        <v>0.1478952657593364</v>
      </c>
      <c r="GF74" s="40">
        <f t="shared" ca="1" si="532"/>
        <v>222767.10143851271</v>
      </c>
      <c r="GG74" s="39">
        <f t="shared" ca="1" si="533"/>
        <v>0.18677629179254771</v>
      </c>
      <c r="GH74" s="40">
        <f t="shared" ca="1" si="534"/>
        <v>2072720.9314723813</v>
      </c>
      <c r="GI74" s="39">
        <f t="shared" ca="1" si="535"/>
        <v>6.87499925477561E-3</v>
      </c>
      <c r="GJ74" s="40">
        <f t="shared" ca="1" si="536"/>
        <v>638651.08979042096</v>
      </c>
      <c r="GK74" s="39">
        <f t="shared" ca="1" si="537"/>
        <v>8.4263107109491059E-2</v>
      </c>
      <c r="GL74" s="40">
        <f t="shared" ca="1" si="538"/>
        <v>816060.39813807595</v>
      </c>
      <c r="GM74" s="39">
        <f t="shared" ca="1" si="539"/>
        <v>5.1585056338404274E-2</v>
      </c>
      <c r="GN74" s="40">
        <f t="shared" ca="1" si="540"/>
        <v>997620.36535836756</v>
      </c>
      <c r="GO74" s="39">
        <f t="shared" ca="1" si="541"/>
        <v>0.20082557852135924</v>
      </c>
      <c r="GP74" s="40">
        <f t="shared" ca="1" si="542"/>
        <v>217576.74455010562</v>
      </c>
      <c r="GQ74" s="39">
        <f t="shared" ca="1" si="543"/>
        <v>0.24356637610417964</v>
      </c>
      <c r="GR74" s="40">
        <f t="shared" ca="1" si="544"/>
        <v>688376.00510158204</v>
      </c>
      <c r="GS74" s="39">
        <f t="shared" ca="1" si="545"/>
        <v>5.3500083786779194E-2</v>
      </c>
      <c r="GT74" s="40">
        <f t="shared" ca="1" si="546"/>
        <v>338227.8954356442</v>
      </c>
      <c r="GU74" s="14"/>
      <c r="GV74" s="37"/>
      <c r="GW74" s="14"/>
      <c r="GX74" s="37"/>
    </row>
    <row r="75" spans="1:206" x14ac:dyDescent="0.2">
      <c r="A75" s="54">
        <v>47452</v>
      </c>
      <c r="B75" s="84">
        <v>2007.3383664000007</v>
      </c>
      <c r="C75" s="60">
        <f t="shared" ca="1" si="348"/>
        <v>-3.9024158872757557E-2</v>
      </c>
      <c r="D75" s="40">
        <f t="shared" ca="1" si="547"/>
        <v>484895.78414958273</v>
      </c>
      <c r="E75" s="39">
        <f t="shared" ca="1" si="349"/>
        <v>0.13931500029076496</v>
      </c>
      <c r="F75" s="40">
        <f t="shared" ca="1" si="350"/>
        <v>2445078.6734988322</v>
      </c>
      <c r="G75" s="39">
        <f t="shared" ca="1" si="351"/>
        <v>-0.17883931847609608</v>
      </c>
      <c r="H75" s="40">
        <f t="shared" ca="1" si="352"/>
        <v>671176.91956636577</v>
      </c>
      <c r="I75" s="39">
        <f t="shared" ca="1" si="353"/>
        <v>-4.2108302491960216E-2</v>
      </c>
      <c r="J75" s="40">
        <f t="shared" ca="1" si="354"/>
        <v>791473.33902343223</v>
      </c>
      <c r="K75" s="39">
        <f t="shared" ca="1" si="355"/>
        <v>0.11097077049969692</v>
      </c>
      <c r="L75" s="40">
        <f t="shared" ca="1" si="356"/>
        <v>2278799.2906402061</v>
      </c>
      <c r="M75" s="39">
        <f t="shared" ca="1" si="357"/>
        <v>-7.7567683515442715E-2</v>
      </c>
      <c r="N75" s="40">
        <f t="shared" ca="1" si="358"/>
        <v>436711.836848245</v>
      </c>
      <c r="O75" s="39">
        <f t="shared" ca="1" si="359"/>
        <v>1.4015329594144289E-2</v>
      </c>
      <c r="P75" s="40">
        <f t="shared" ca="1" si="360"/>
        <v>2634553.0577340024</v>
      </c>
      <c r="Q75" s="39">
        <f t="shared" ca="1" si="361"/>
        <v>-1.0921012853644212E-2</v>
      </c>
      <c r="R75" s="40">
        <f t="shared" ca="1" si="362"/>
        <v>758346.42023140471</v>
      </c>
      <c r="S75" s="39">
        <f t="shared" ca="1" si="363"/>
        <v>5.5851716802365017E-2</v>
      </c>
      <c r="T75" s="40">
        <f t="shared" ca="1" si="364"/>
        <v>231743.81058793576</v>
      </c>
      <c r="U75" s="39">
        <f t="shared" ca="1" si="365"/>
        <v>0.19221826940282433</v>
      </c>
      <c r="V75" s="40">
        <f t="shared" ca="1" si="366"/>
        <v>537581.63659644546</v>
      </c>
      <c r="W75" s="39">
        <f t="shared" ca="1" si="367"/>
        <v>0.17761114426879376</v>
      </c>
      <c r="X75" s="40">
        <f t="shared" ca="1" si="368"/>
        <v>349516.24343673477</v>
      </c>
      <c r="Y75" s="39">
        <f t="shared" ca="1" si="369"/>
        <v>4.1019730676290396E-2</v>
      </c>
      <c r="Z75" s="40">
        <f t="shared" ca="1" si="370"/>
        <v>489090.96610518184</v>
      </c>
      <c r="AA75" s="39">
        <f t="shared" ca="1" si="371"/>
        <v>2.0541157235420104E-2</v>
      </c>
      <c r="AB75" s="40">
        <f t="shared" ca="1" si="372"/>
        <v>1060519.2107437921</v>
      </c>
      <c r="AC75" s="39">
        <f t="shared" ca="1" si="373"/>
        <v>1.7985322957353798E-2</v>
      </c>
      <c r="AD75" s="40">
        <f t="shared" ca="1" si="374"/>
        <v>622221.29038353823</v>
      </c>
      <c r="AE75" s="39">
        <f t="shared" ca="1" si="375"/>
        <v>2.7757797804881745E-2</v>
      </c>
      <c r="AF75" s="40">
        <f t="shared" ca="1" si="376"/>
        <v>850304.40251161694</v>
      </c>
      <c r="AG75" s="39">
        <f t="shared" ca="1" si="377"/>
        <v>2.9860280014569016E-2</v>
      </c>
      <c r="AH75" s="40">
        <f t="shared" ca="1" si="378"/>
        <v>276707.00514586468</v>
      </c>
      <c r="AI75" s="39">
        <f t="shared" ca="1" si="379"/>
        <v>2.2210003298274071E-2</v>
      </c>
      <c r="AJ75" s="40">
        <f t="shared" ca="1" si="380"/>
        <v>414308.39484228182</v>
      </c>
      <c r="AK75" s="39">
        <f t="shared" ca="1" si="381"/>
        <v>0.12902457256804001</v>
      </c>
      <c r="AL75" s="40">
        <f t="shared" ca="1" si="382"/>
        <v>317592.58499477297</v>
      </c>
      <c r="AM75" s="39">
        <f t="shared" ca="1" si="383"/>
        <v>0.11931253958265667</v>
      </c>
      <c r="AN75" s="40">
        <f t="shared" ca="1" si="384"/>
        <v>800081.17937410763</v>
      </c>
      <c r="AO75" s="39">
        <f t="shared" ca="1" si="385"/>
        <v>-3.8910045744635517E-2</v>
      </c>
      <c r="AP75" s="40">
        <f t="shared" ca="1" si="386"/>
        <v>1527158.3448797453</v>
      </c>
      <c r="AQ75" s="39">
        <f t="shared" ca="1" si="387"/>
        <v>-5.2792293515617157E-2</v>
      </c>
      <c r="AR75" s="40">
        <f t="shared" ca="1" si="388"/>
        <v>437988.4371173273</v>
      </c>
      <c r="AS75" s="39">
        <f t="shared" ca="1" si="389"/>
        <v>-3.1809796968109726E-2</v>
      </c>
      <c r="AT75" s="40">
        <f t="shared" ca="1" si="390"/>
        <v>201253.11125071629</v>
      </c>
      <c r="AU75" s="39">
        <f t="shared" ca="1" si="391"/>
        <v>-9.3096753484912226E-2</v>
      </c>
      <c r="AV75" s="40">
        <f t="shared" ca="1" si="392"/>
        <v>617476.36686639849</v>
      </c>
      <c r="AW75" s="39">
        <f t="shared" ca="1" si="393"/>
        <v>-0.12974804578018817</v>
      </c>
      <c r="AX75" s="40">
        <f t="shared" ca="1" si="394"/>
        <v>223306.78357625974</v>
      </c>
      <c r="AY75" s="39">
        <f t="shared" ca="1" si="395"/>
        <v>-1.0963123285110482E-2</v>
      </c>
      <c r="AZ75" s="40">
        <f t="shared" ca="1" si="396"/>
        <v>1825383.7786480787</v>
      </c>
      <c r="BA75" s="39">
        <f t="shared" ca="1" si="397"/>
        <v>0.13252788530873064</v>
      </c>
      <c r="BB75" s="40">
        <f t="shared" ca="1" si="398"/>
        <v>368025.13411052432</v>
      </c>
      <c r="BC75" s="39">
        <f t="shared" ca="1" si="399"/>
        <v>-6.6413283269013967E-3</v>
      </c>
      <c r="BD75" s="40">
        <f t="shared" ca="1" si="400"/>
        <v>210668.98748640914</v>
      </c>
      <c r="BE75" s="39">
        <f t="shared" ca="1" si="401"/>
        <v>0.12481340007685071</v>
      </c>
      <c r="BF75" s="40">
        <f t="shared" ca="1" si="402"/>
        <v>317480.55559471401</v>
      </c>
      <c r="BG75" s="39">
        <f t="shared" ca="1" si="403"/>
        <v>-8.1134531758454698E-4</v>
      </c>
      <c r="BH75" s="40">
        <f t="shared" ca="1" si="404"/>
        <v>206986.09630117213</v>
      </c>
      <c r="BI75" s="39">
        <f t="shared" ca="1" si="405"/>
        <v>-8.8071272954788671E-2</v>
      </c>
      <c r="BJ75" s="40">
        <f t="shared" ca="1" si="406"/>
        <v>399115.36397125083</v>
      </c>
      <c r="BK75" s="39">
        <f t="shared" ca="1" si="407"/>
        <v>0.16082434413505783</v>
      </c>
      <c r="BL75" s="40">
        <f t="shared" ca="1" si="408"/>
        <v>998775.62878263951</v>
      </c>
      <c r="BM75" s="39">
        <f t="shared" ca="1" si="409"/>
        <v>5.1667217464763972E-2</v>
      </c>
      <c r="BN75" s="40">
        <f t="shared" ca="1" si="410"/>
        <v>366942.99561725487</v>
      </c>
      <c r="BO75" s="39">
        <f t="shared" ca="1" si="411"/>
        <v>3.3000675724273718E-2</v>
      </c>
      <c r="BP75" s="40">
        <f t="shared" ca="1" si="412"/>
        <v>116589.2954812681</v>
      </c>
      <c r="BQ75" s="39">
        <f t="shared" ca="1" si="413"/>
        <v>0.16250390457034469</v>
      </c>
      <c r="BR75" s="40">
        <f t="shared" ca="1" si="414"/>
        <v>540372.69146655302</v>
      </c>
      <c r="BS75" s="39">
        <f t="shared" ca="1" si="415"/>
        <v>4.8297944407868915E-2</v>
      </c>
      <c r="BT75" s="40">
        <f t="shared" ca="1" si="416"/>
        <v>854438.70657487528</v>
      </c>
      <c r="BU75" s="39">
        <f t="shared" ca="1" si="417"/>
        <v>0.15052002106476281</v>
      </c>
      <c r="BV75" s="40">
        <f t="shared" ca="1" si="418"/>
        <v>152402.34419688553</v>
      </c>
      <c r="BW75" s="39">
        <f t="shared" ca="1" si="419"/>
        <v>-0.22424822102376427</v>
      </c>
      <c r="BX75" s="40">
        <f t="shared" ca="1" si="420"/>
        <v>230872.54295657619</v>
      </c>
      <c r="BY75" s="39">
        <f t="shared" ca="1" si="421"/>
        <v>-9.253752650418659E-2</v>
      </c>
      <c r="BZ75" s="40">
        <f t="shared" ca="1" si="422"/>
        <v>309317.64048743504</v>
      </c>
      <c r="CA75" s="39">
        <f t="shared" ca="1" si="423"/>
        <v>-0.15217108123468792</v>
      </c>
      <c r="CB75" s="40">
        <f t="shared" ca="1" si="424"/>
        <v>526099.97073356493</v>
      </c>
      <c r="CC75" s="39">
        <f t="shared" ca="1" si="425"/>
        <v>2.8029134764931289E-2</v>
      </c>
      <c r="CD75" s="40">
        <f t="shared" ca="1" si="426"/>
        <v>927606.2228257875</v>
      </c>
      <c r="CE75" s="39">
        <f t="shared" ca="1" si="427"/>
        <v>2.5436470990807598E-2</v>
      </c>
      <c r="CF75" s="40">
        <f t="shared" ca="1" si="428"/>
        <v>1098589.3613292743</v>
      </c>
      <c r="CG75" s="39">
        <f t="shared" ca="1" si="429"/>
        <v>0.31825580714920709</v>
      </c>
      <c r="CH75" s="40">
        <f t="shared" ca="1" si="430"/>
        <v>1115497.1091817459</v>
      </c>
      <c r="CI75" s="39">
        <f t="shared" ca="1" si="431"/>
        <v>0.15845758027747037</v>
      </c>
      <c r="CJ75" s="40">
        <f t="shared" ca="1" si="432"/>
        <v>451079.91969147656</v>
      </c>
      <c r="CK75" s="39">
        <f t="shared" ca="1" si="433"/>
        <v>0.19547673438968879</v>
      </c>
      <c r="CL75" s="40">
        <f t="shared" ca="1" si="434"/>
        <v>212169.67177793244</v>
      </c>
      <c r="CM75" s="39">
        <f t="shared" ca="1" si="435"/>
        <v>0.22188147554360024</v>
      </c>
      <c r="CN75" s="40">
        <f t="shared" ca="1" si="436"/>
        <v>683568.04929830343</v>
      </c>
      <c r="CO75" s="39">
        <f t="shared" ca="1" si="437"/>
        <v>-1.5082057197423553E-2</v>
      </c>
      <c r="CP75" s="40">
        <f t="shared" ca="1" si="438"/>
        <v>899684.94358251977</v>
      </c>
      <c r="CQ75" s="39">
        <f t="shared" ca="1" si="439"/>
        <v>0.14656960786989484</v>
      </c>
      <c r="CR75" s="40">
        <f t="shared" ca="1" si="440"/>
        <v>1952277.3437037258</v>
      </c>
      <c r="CS75" s="39">
        <f t="shared" ca="1" si="441"/>
        <v>8.1414541475229404E-2</v>
      </c>
      <c r="CT75" s="40">
        <f t="shared" ca="1" si="442"/>
        <v>1175519.305117592</v>
      </c>
      <c r="CU75" s="39">
        <f t="shared" ca="1" si="443"/>
        <v>3.9606689597800893E-3</v>
      </c>
      <c r="CV75" s="40">
        <f t="shared" ca="1" si="444"/>
        <v>1156357.8877553546</v>
      </c>
      <c r="CW75" s="39">
        <f t="shared" ca="1" si="445"/>
        <v>8.2385644392597143E-2</v>
      </c>
      <c r="CX75" s="40">
        <f t="shared" ca="1" si="446"/>
        <v>665523.91270194389</v>
      </c>
      <c r="CY75" s="39">
        <f t="shared" ca="1" si="447"/>
        <v>0.17674860327513281</v>
      </c>
      <c r="CZ75" s="40">
        <f t="shared" ca="1" si="448"/>
        <v>250817.82662637433</v>
      </c>
      <c r="DA75" s="39">
        <f t="shared" ca="1" si="449"/>
        <v>0.27844188116522578</v>
      </c>
      <c r="DB75" s="40">
        <f t="shared" ca="1" si="450"/>
        <v>2283198.685156066</v>
      </c>
      <c r="DC75" s="39">
        <f t="shared" ca="1" si="451"/>
        <v>-9.3386230359410821E-2</v>
      </c>
      <c r="DD75" s="40">
        <f t="shared" ca="1" si="452"/>
        <v>857811.36419452901</v>
      </c>
      <c r="DE75" s="39">
        <f t="shared" ca="1" si="453"/>
        <v>-1.2824897151228962E-2</v>
      </c>
      <c r="DF75" s="40">
        <f t="shared" ca="1" si="454"/>
        <v>3012994.7155065881</v>
      </c>
      <c r="DG75" s="39">
        <f t="shared" ca="1" si="455"/>
        <v>-7.846757217798922E-2</v>
      </c>
      <c r="DH75" s="40">
        <f t="shared" ca="1" si="456"/>
        <v>375327.78444420104</v>
      </c>
      <c r="DI75" s="39">
        <f t="shared" ca="1" si="457"/>
        <v>-3.2125006914679087E-2</v>
      </c>
      <c r="DJ75" s="40">
        <f t="shared" ca="1" si="458"/>
        <v>749562.54952020734</v>
      </c>
      <c r="DK75" s="39">
        <f t="shared" ca="1" si="459"/>
        <v>-2.5294920883789436E-2</v>
      </c>
      <c r="DL75" s="40">
        <f t="shared" ca="1" si="460"/>
        <v>358873.37316897768</v>
      </c>
      <c r="DM75" s="39">
        <f t="shared" ca="1" si="461"/>
        <v>0.17929175588157842</v>
      </c>
      <c r="DN75" s="40">
        <f t="shared" ca="1" si="462"/>
        <v>278709.07110849227</v>
      </c>
      <c r="DO75" s="39">
        <f t="shared" ca="1" si="463"/>
        <v>0.10727212275013936</v>
      </c>
      <c r="DP75" s="40">
        <f t="shared" ca="1" si="464"/>
        <v>498519.65749660012</v>
      </c>
      <c r="DQ75" s="39">
        <f t="shared" ca="1" si="465"/>
        <v>4.4884956752153121E-2</v>
      </c>
      <c r="DR75" s="40">
        <f t="shared" ca="1" si="466"/>
        <v>511573.53563413286</v>
      </c>
      <c r="DS75" s="39">
        <f t="shared" ca="1" si="467"/>
        <v>9.1449377566253404E-2</v>
      </c>
      <c r="DT75" s="40">
        <f t="shared" ca="1" si="468"/>
        <v>377487.74816469831</v>
      </c>
      <c r="DU75" s="39">
        <f t="shared" ca="1" si="469"/>
        <v>3.588427741608026E-2</v>
      </c>
      <c r="DV75" s="40">
        <f t="shared" ca="1" si="470"/>
        <v>1172729.2569331597</v>
      </c>
      <c r="DW75" s="39">
        <f t="shared" ca="1" si="471"/>
        <v>1.8737080032264656E-2</v>
      </c>
      <c r="DX75" s="40">
        <f t="shared" ca="1" si="472"/>
        <v>379907.74826779735</v>
      </c>
      <c r="DY75" s="39">
        <f t="shared" ca="1" si="473"/>
        <v>-1.0671220754588012E-2</v>
      </c>
      <c r="DZ75" s="40">
        <f t="shared" ca="1" si="474"/>
        <v>550980.29541173088</v>
      </c>
      <c r="EA75" s="39">
        <f t="shared" ca="1" si="475"/>
        <v>4.9744372130982387E-3</v>
      </c>
      <c r="EB75" s="40">
        <f t="shared" ca="1" si="476"/>
        <v>215999.23642115551</v>
      </c>
      <c r="EC75" s="39">
        <f t="shared" ca="1" si="477"/>
        <v>-0.17272982830570208</v>
      </c>
      <c r="ED75" s="40">
        <f t="shared" ca="1" si="478"/>
        <v>1805486.690784167</v>
      </c>
      <c r="EE75" s="39">
        <f t="shared" ca="1" si="479"/>
        <v>0.11009836226887387</v>
      </c>
      <c r="EF75" s="40">
        <f t="shared" ca="1" si="480"/>
        <v>294327.96540833515</v>
      </c>
      <c r="EG75" s="39">
        <f t="shared" ca="1" si="481"/>
        <v>7.6367986468452428E-2</v>
      </c>
      <c r="EH75" s="40">
        <f t="shared" ca="1" si="482"/>
        <v>2993826.3349225111</v>
      </c>
      <c r="EI75" s="39">
        <f t="shared" ca="1" si="483"/>
        <v>1.1473705969370071E-2</v>
      </c>
      <c r="EJ75" s="40">
        <f t="shared" ca="1" si="484"/>
        <v>482563.37885371241</v>
      </c>
      <c r="EK75" s="39">
        <f t="shared" ca="1" si="485"/>
        <v>0.15138051524420545</v>
      </c>
      <c r="EL75" s="40">
        <f t="shared" ca="1" si="486"/>
        <v>339642.73249885807</v>
      </c>
      <c r="EM75" s="39">
        <f t="shared" ca="1" si="487"/>
        <v>2.5170453751361718E-2</v>
      </c>
      <c r="EN75" s="40">
        <f t="shared" ca="1" si="488"/>
        <v>362239.81241181714</v>
      </c>
      <c r="EO75" s="39">
        <f t="shared" ca="1" si="489"/>
        <v>6.8719200251346257E-2</v>
      </c>
      <c r="EP75" s="40">
        <f t="shared" ca="1" si="490"/>
        <v>605484.85064109112</v>
      </c>
      <c r="EQ75" s="39">
        <f t="shared" ca="1" si="491"/>
        <v>9.0578019389929265E-2</v>
      </c>
      <c r="ER75" s="40">
        <f t="shared" ca="1" si="492"/>
        <v>432112.5196815317</v>
      </c>
      <c r="ES75" s="39">
        <f t="shared" ca="1" si="493"/>
        <v>-0.10354372014526117</v>
      </c>
      <c r="ET75" s="40">
        <f t="shared" ca="1" si="494"/>
        <v>666887.61994304776</v>
      </c>
      <c r="EU75" s="39">
        <f t="shared" ca="1" si="495"/>
        <v>-0.14249186961139088</v>
      </c>
      <c r="EV75" s="40">
        <f t="shared" ca="1" si="496"/>
        <v>303547.87304824637</v>
      </c>
      <c r="EW75" s="39">
        <f t="shared" ca="1" si="497"/>
        <v>-3.295453391705485E-2</v>
      </c>
      <c r="EX75" s="40">
        <f t="shared" ca="1" si="498"/>
        <v>100576.45159702814</v>
      </c>
      <c r="EY75" s="39">
        <f t="shared" ca="1" si="499"/>
        <v>-2.586089239835089E-3</v>
      </c>
      <c r="EZ75" s="40">
        <f t="shared" ca="1" si="500"/>
        <v>1353109.3970488606</v>
      </c>
      <c r="FA75" s="39">
        <f t="shared" ca="1" si="501"/>
        <v>0.10882939363463376</v>
      </c>
      <c r="FB75" s="40">
        <f t="shared" ca="1" si="502"/>
        <v>1480939.9451831086</v>
      </c>
      <c r="FC75" s="39">
        <f t="shared" ca="1" si="503"/>
        <v>-0.15753719575827899</v>
      </c>
      <c r="FD75" s="40">
        <f t="shared" ca="1" si="504"/>
        <v>241693.50383948078</v>
      </c>
      <c r="FE75" s="39">
        <f t="shared" ca="1" si="505"/>
        <v>-1.1246642049432938E-2</v>
      </c>
      <c r="FF75" s="40">
        <f t="shared" ca="1" si="506"/>
        <v>923132.56408926228</v>
      </c>
      <c r="FG75" s="39">
        <f t="shared" ca="1" si="507"/>
        <v>1.7746502216629621E-2</v>
      </c>
      <c r="FH75" s="40">
        <f t="shared" ca="1" si="508"/>
        <v>744509.9519863592</v>
      </c>
      <c r="FI75" s="39">
        <f t="shared" ca="1" si="509"/>
        <v>-5.2419765485314886E-2</v>
      </c>
      <c r="FJ75" s="40">
        <f t="shared" ca="1" si="510"/>
        <v>993029.37643739488</v>
      </c>
      <c r="FK75" s="39">
        <f t="shared" ca="1" si="511"/>
        <v>0.12732866001318277</v>
      </c>
      <c r="FL75" s="40">
        <f t="shared" ca="1" si="512"/>
        <v>798127.92997654516</v>
      </c>
      <c r="FM75" s="39">
        <f t="shared" ca="1" si="513"/>
        <v>-5.9779398259383533E-2</v>
      </c>
      <c r="FN75" s="40">
        <f t="shared" ca="1" si="514"/>
        <v>295379.63049894996</v>
      </c>
      <c r="FO75" s="39">
        <f t="shared" ca="1" si="515"/>
        <v>-0.15557460056976935</v>
      </c>
      <c r="FP75" s="40">
        <f t="shared" ca="1" si="516"/>
        <v>793110.95649742067</v>
      </c>
      <c r="FQ75" s="39">
        <f t="shared" ca="1" si="517"/>
        <v>-0.17805663473178249</v>
      </c>
      <c r="FR75" s="40">
        <f t="shared" ca="1" si="518"/>
        <v>473129.55660451221</v>
      </c>
      <c r="FS75" s="39">
        <f t="shared" ca="1" si="519"/>
        <v>4.2161218620227044E-2</v>
      </c>
      <c r="FT75" s="40">
        <f t="shared" ca="1" si="520"/>
        <v>710631.40843937953</v>
      </c>
      <c r="FU75" s="39">
        <f t="shared" ca="1" si="521"/>
        <v>0.10783517489959413</v>
      </c>
      <c r="FV75" s="40">
        <f t="shared" ca="1" si="522"/>
        <v>1267630.2706716182</v>
      </c>
      <c r="FW75" s="39">
        <f t="shared" ca="1" si="523"/>
        <v>-1.067882660431458E-2</v>
      </c>
      <c r="FX75" s="40">
        <f t="shared" ca="1" si="524"/>
        <v>843046.7217079621</v>
      </c>
      <c r="FY75" s="39">
        <f t="shared" ca="1" si="525"/>
        <v>0.13759775202348024</v>
      </c>
      <c r="FZ75" s="40">
        <f t="shared" ca="1" si="526"/>
        <v>479571.99943510781</v>
      </c>
      <c r="GA75" s="39">
        <f t="shared" ca="1" si="527"/>
        <v>3.5659489047807733E-2</v>
      </c>
      <c r="GB75" s="40">
        <f t="shared" ca="1" si="528"/>
        <v>272121.34136514296</v>
      </c>
      <c r="GC75" s="39">
        <f t="shared" ca="1" si="529"/>
        <v>0.2771650239891269</v>
      </c>
      <c r="GD75" s="40">
        <f t="shared" ca="1" si="530"/>
        <v>1205290.7011693278</v>
      </c>
      <c r="GE75" s="39">
        <f t="shared" ca="1" si="531"/>
        <v>3.7948524098519225E-2</v>
      </c>
      <c r="GF75" s="40">
        <f t="shared" ca="1" si="532"/>
        <v>233228.12252220936</v>
      </c>
      <c r="GG75" s="39">
        <f t="shared" ca="1" si="533"/>
        <v>0.14738553297463497</v>
      </c>
      <c r="GH75" s="40">
        <f t="shared" ca="1" si="534"/>
        <v>2380217.3490315201</v>
      </c>
      <c r="GI75" s="39">
        <f t="shared" ca="1" si="535"/>
        <v>0.11158967588670787</v>
      </c>
      <c r="GJ75" s="40">
        <f t="shared" ca="1" si="536"/>
        <v>711925.29627122683</v>
      </c>
      <c r="GK75" s="39">
        <f t="shared" ca="1" si="537"/>
        <v>-4.2904023605892468E-2</v>
      </c>
      <c r="GL75" s="40">
        <f t="shared" ca="1" si="538"/>
        <v>783055.46191892587</v>
      </c>
      <c r="GM75" s="39">
        <f t="shared" ca="1" si="539"/>
        <v>2.0876377831663771E-2</v>
      </c>
      <c r="GN75" s="40">
        <f t="shared" ca="1" si="540"/>
        <v>1020454.4034045513</v>
      </c>
      <c r="GO75" s="39">
        <f t="shared" ca="1" si="541"/>
        <v>0.11897231129507335</v>
      </c>
      <c r="GP75" s="40">
        <f t="shared" ca="1" si="542"/>
        <v>245469.69109968946</v>
      </c>
      <c r="GQ75" s="39">
        <f t="shared" ca="1" si="543"/>
        <v>0.14527501429463954</v>
      </c>
      <c r="GR75" s="40">
        <f t="shared" ca="1" si="544"/>
        <v>790387.17744920123</v>
      </c>
      <c r="GS75" s="39">
        <f t="shared" ca="1" si="545"/>
        <v>8.5497207403790826E-2</v>
      </c>
      <c r="GT75" s="40">
        <f t="shared" ca="1" si="546"/>
        <v>369152.77432785311</v>
      </c>
      <c r="GU75" s="14"/>
      <c r="GV75" s="37"/>
      <c r="GW75" s="14"/>
      <c r="GX75" s="37"/>
    </row>
    <row r="76" spans="1:206" x14ac:dyDescent="0.2">
      <c r="A76" s="54">
        <v>47483</v>
      </c>
      <c r="B76" s="84">
        <v>5065.8538034928852</v>
      </c>
      <c r="C76" s="60">
        <f t="shared" ca="1" si="348"/>
        <v>-9.4216859274363102E-2</v>
      </c>
      <c r="D76" s="40">
        <f t="shared" ca="1" si="547"/>
        <v>444276.28009512246</v>
      </c>
      <c r="E76" s="39">
        <f t="shared" ca="1" si="349"/>
        <v>4.8710104268625279E-2</v>
      </c>
      <c r="F76" s="40">
        <f t="shared" ca="1" si="350"/>
        <v>2569244.5644334452</v>
      </c>
      <c r="G76" s="39">
        <f t="shared" ca="1" si="351"/>
        <v>0.12327453334440325</v>
      </c>
      <c r="H76" s="40">
        <f t="shared" ca="1" si="352"/>
        <v>758981.79492093634</v>
      </c>
      <c r="I76" s="39">
        <f t="shared" ca="1" si="353"/>
        <v>0.28127860703839885</v>
      </c>
      <c r="J76" s="40">
        <f t="shared" ca="1" si="354"/>
        <v>1019163.7111354665</v>
      </c>
      <c r="K76" s="39">
        <f t="shared" ca="1" si="355"/>
        <v>3.3382152519527031E-2</v>
      </c>
      <c r="L76" s="40">
        <f t="shared" ca="1" si="356"/>
        <v>2359936.3699252405</v>
      </c>
      <c r="M76" s="39">
        <f t="shared" ca="1" si="357"/>
        <v>-1.9135884190529071E-2</v>
      </c>
      <c r="N76" s="40">
        <f t="shared" ca="1" si="358"/>
        <v>433420.82351717667</v>
      </c>
      <c r="O76" s="39">
        <f t="shared" ca="1" si="359"/>
        <v>3.8583465490120997E-2</v>
      </c>
      <c r="P76" s="40">
        <f t="shared" ca="1" si="360"/>
        <v>2741269.098522468</v>
      </c>
      <c r="Q76" s="39">
        <f t="shared" ca="1" si="361"/>
        <v>-0.12618855760712552</v>
      </c>
      <c r="R76" s="40">
        <f t="shared" ca="1" si="362"/>
        <v>667717.63309936947</v>
      </c>
      <c r="S76" s="39">
        <f t="shared" ca="1" si="363"/>
        <v>-4.4153539704556981E-2</v>
      </c>
      <c r="T76" s="40">
        <f t="shared" ca="1" si="364"/>
        <v>226577.35484934889</v>
      </c>
      <c r="U76" s="39">
        <f t="shared" ca="1" si="365"/>
        <v>3.691469377813783E-2</v>
      </c>
      <c r="V76" s="40">
        <f t="shared" ca="1" si="366"/>
        <v>562492.15189564636</v>
      </c>
      <c r="W76" s="39">
        <f t="shared" ca="1" si="367"/>
        <v>-4.8793693418607703E-3</v>
      </c>
      <c r="X76" s="40">
        <f t="shared" ca="1" si="368"/>
        <v>352876.67839752015</v>
      </c>
      <c r="Y76" s="39">
        <f t="shared" ca="1" si="369"/>
        <v>7.0600598570856779E-2</v>
      </c>
      <c r="Z76" s="40">
        <f t="shared" ca="1" si="370"/>
        <v>528686.93487129919</v>
      </c>
      <c r="AA76" s="39">
        <f t="shared" ca="1" si="371"/>
        <v>6.1993395481133202E-2</v>
      </c>
      <c r="AB76" s="40">
        <f t="shared" ca="1" si="372"/>
        <v>1131330.2513942642</v>
      </c>
      <c r="AC76" s="39">
        <f t="shared" ca="1" si="373"/>
        <v>3.6609445067515414E-2</v>
      </c>
      <c r="AD76" s="40">
        <f t="shared" ca="1" si="374"/>
        <v>650066.32033716573</v>
      </c>
      <c r="AE76" s="39">
        <f t="shared" ca="1" si="375"/>
        <v>-1.2087995648326716E-2</v>
      </c>
      <c r="AF76" s="40">
        <f t="shared" ca="1" si="376"/>
        <v>845091.7803977963</v>
      </c>
      <c r="AG76" s="39">
        <f t="shared" ca="1" si="377"/>
        <v>0.11174085258231373</v>
      </c>
      <c r="AH76" s="40">
        <f t="shared" ca="1" si="378"/>
        <v>312692.33561985521</v>
      </c>
      <c r="AI76" s="39">
        <f t="shared" ca="1" si="379"/>
        <v>2.4768752225662542E-2</v>
      </c>
      <c r="AJ76" s="40">
        <f t="shared" ca="1" si="380"/>
        <v>429636.15062263515</v>
      </c>
      <c r="AK76" s="39">
        <f t="shared" ca="1" si="381"/>
        <v>0.12529930922438595</v>
      </c>
      <c r="AL76" s="40">
        <f t="shared" ca="1" si="382"/>
        <v>362452.57031289802</v>
      </c>
      <c r="AM76" s="39">
        <f t="shared" ca="1" si="383"/>
        <v>3.2047290606201248E-2</v>
      </c>
      <c r="AN76" s="40">
        <f t="shared" ca="1" si="384"/>
        <v>830787.46724155475</v>
      </c>
      <c r="AO76" s="39">
        <f t="shared" ca="1" si="385"/>
        <v>-2.618553870518369E-2</v>
      </c>
      <c r="AP76" s="40">
        <f t="shared" ca="1" si="386"/>
        <v>1492234.7347344453</v>
      </c>
      <c r="AQ76" s="39">
        <f t="shared" ca="1" si="387"/>
        <v>-3.7474275311160106E-2</v>
      </c>
      <c r="AR76" s="40">
        <f t="shared" ca="1" si="388"/>
        <v>426640.99164518074</v>
      </c>
      <c r="AS76" s="39">
        <f t="shared" ca="1" si="389"/>
        <v>-0.10096439614763358</v>
      </c>
      <c r="AT76" s="40">
        <f t="shared" ca="1" si="390"/>
        <v>185999.56620394805</v>
      </c>
      <c r="AU76" s="39">
        <f t="shared" ca="1" si="391"/>
        <v>-0.22995710505613495</v>
      </c>
      <c r="AV76" s="40">
        <f t="shared" ca="1" si="392"/>
        <v>480549.14290471445</v>
      </c>
      <c r="AW76" s="39">
        <f t="shared" ca="1" si="393"/>
        <v>0.14294569625139314</v>
      </c>
      <c r="AX76" s="40">
        <f t="shared" ca="1" si="394"/>
        <v>260293.3810357202</v>
      </c>
      <c r="AY76" s="39">
        <f t="shared" ca="1" si="395"/>
        <v>0.22337601035578231</v>
      </c>
      <c r="AZ76" s="40">
        <f t="shared" ca="1" si="396"/>
        <v>2238196.5782941417</v>
      </c>
      <c r="BA76" s="39">
        <f t="shared" ca="1" si="397"/>
        <v>8.7017289655977242E-2</v>
      </c>
      <c r="BB76" s="40">
        <f t="shared" ca="1" si="398"/>
        <v>405115.5376095926</v>
      </c>
      <c r="BC76" s="39">
        <f t="shared" ca="1" si="399"/>
        <v>0.14207755206948111</v>
      </c>
      <c r="BD76" s="40">
        <f t="shared" ca="1" si="400"/>
        <v>245666.17532892717</v>
      </c>
      <c r="BE76" s="39">
        <f t="shared" ca="1" si="401"/>
        <v>3.0260901988428603E-2</v>
      </c>
      <c r="BF76" s="40">
        <f t="shared" ca="1" si="402"/>
        <v>332153.6573742904</v>
      </c>
      <c r="BG76" s="39">
        <f t="shared" ca="1" si="403"/>
        <v>-4.1705227009875397E-2</v>
      </c>
      <c r="BH76" s="40">
        <f t="shared" ca="1" si="404"/>
        <v>203419.54797053669</v>
      </c>
      <c r="BI76" s="39">
        <f t="shared" ca="1" si="405"/>
        <v>-4.9104023932175361E-3</v>
      </c>
      <c r="BJ76" s="40">
        <f t="shared" ca="1" si="406"/>
        <v>402221.40073632944</v>
      </c>
      <c r="BK76" s="39">
        <f t="shared" ca="1" si="407"/>
        <v>-0.23473228270548793</v>
      </c>
      <c r="BL76" s="40">
        <f t="shared" ca="1" si="408"/>
        <v>769396.59933137428</v>
      </c>
      <c r="BM76" s="39">
        <f t="shared" ca="1" si="409"/>
        <v>-4.0828945522776439E-4</v>
      </c>
      <c r="BN76" s="40">
        <f t="shared" ca="1" si="410"/>
        <v>371859.0304649676</v>
      </c>
      <c r="BO76" s="39">
        <f t="shared" ca="1" si="411"/>
        <v>-9.9523054718439544E-3</v>
      </c>
      <c r="BP76" s="40">
        <f t="shared" ca="1" si="412"/>
        <v>120494.81700138432</v>
      </c>
      <c r="BQ76" s="39">
        <f t="shared" ca="1" si="413"/>
        <v>-0.13779842804189535</v>
      </c>
      <c r="BR76" s="40">
        <f t="shared" ca="1" si="414"/>
        <v>470976.03782918683</v>
      </c>
      <c r="BS76" s="39">
        <f t="shared" ca="1" si="415"/>
        <v>-0.19642070512551785</v>
      </c>
      <c r="BT76" s="40">
        <f t="shared" ca="1" si="416"/>
        <v>691675.10714639572</v>
      </c>
      <c r="BU76" s="39">
        <f t="shared" ca="1" si="417"/>
        <v>0.17368818511326273</v>
      </c>
      <c r="BV76" s="40">
        <f t="shared" ca="1" si="418"/>
        <v>183938.68457094225</v>
      </c>
      <c r="BW76" s="39">
        <f t="shared" ca="1" si="419"/>
        <v>0.22752562370924867</v>
      </c>
      <c r="BX76" s="40">
        <f t="shared" ca="1" si="420"/>
        <v>288467.81609360437</v>
      </c>
      <c r="BY76" s="39">
        <f t="shared" ca="1" si="421"/>
        <v>4.9548870149446068E-2</v>
      </c>
      <c r="BZ76" s="40">
        <f t="shared" ca="1" si="422"/>
        <v>329709.83389437286</v>
      </c>
      <c r="CA76" s="39">
        <f t="shared" ca="1" si="423"/>
        <v>-5.5783262972753676E-2</v>
      </c>
      <c r="CB76" s="40">
        <f t="shared" ca="1" si="424"/>
        <v>501818.25151966937</v>
      </c>
      <c r="CC76" s="39">
        <f t="shared" ca="1" si="425"/>
        <v>0.13511501389162497</v>
      </c>
      <c r="CD76" s="40">
        <f t="shared" ca="1" si="426"/>
        <v>1058005.6043123445</v>
      </c>
      <c r="CE76" s="39">
        <f t="shared" ca="1" si="427"/>
        <v>2.4235450306731715E-4</v>
      </c>
      <c r="CF76" s="40">
        <f t="shared" ca="1" si="428"/>
        <v>1103921.4632115073</v>
      </c>
      <c r="CG76" s="39">
        <f t="shared" ca="1" si="429"/>
        <v>-4.9728265143027063E-2</v>
      </c>
      <c r="CH76" s="40">
        <f t="shared" ca="1" si="430"/>
        <v>1065091.2269735686</v>
      </c>
      <c r="CI76" s="39">
        <f t="shared" ca="1" si="431"/>
        <v>0.16337911120374649</v>
      </c>
      <c r="CJ76" s="40">
        <f t="shared" ca="1" si="432"/>
        <v>529842.80985602026</v>
      </c>
      <c r="CK76" s="39">
        <f t="shared" ca="1" si="433"/>
        <v>0.21230681063889012</v>
      </c>
      <c r="CL76" s="40">
        <f t="shared" ca="1" si="434"/>
        <v>262280.59191089828</v>
      </c>
      <c r="CM76" s="39">
        <f t="shared" ca="1" si="435"/>
        <v>1.5127058647443115E-2</v>
      </c>
      <c r="CN76" s="40">
        <f t="shared" ca="1" si="436"/>
        <v>698974.27707304992</v>
      </c>
      <c r="CO76" s="39">
        <f t="shared" ca="1" si="437"/>
        <v>5.9231841751963089E-2</v>
      </c>
      <c r="CP76" s="40">
        <f t="shared" ca="1" si="438"/>
        <v>958040.7935909162</v>
      </c>
      <c r="CQ76" s="39">
        <f t="shared" ca="1" si="439"/>
        <v>-0.25693829166942173</v>
      </c>
      <c r="CR76" s="40">
        <f t="shared" ca="1" si="440"/>
        <v>1455728.3919510669</v>
      </c>
      <c r="CS76" s="39">
        <f t="shared" ca="1" si="441"/>
        <v>9.4514137062147147E-2</v>
      </c>
      <c r="CT76" s="40">
        <f t="shared" ca="1" si="442"/>
        <v>1291688.3516441688</v>
      </c>
      <c r="CU76" s="39">
        <f t="shared" ca="1" si="443"/>
        <v>0.13704558257334204</v>
      </c>
      <c r="CV76" s="40">
        <f t="shared" ca="1" si="444"/>
        <v>1319897.4819495594</v>
      </c>
      <c r="CW76" s="39">
        <f t="shared" ca="1" si="445"/>
        <v>0.11884172656969177</v>
      </c>
      <c r="CX76" s="40">
        <f t="shared" ca="1" si="446"/>
        <v>749681.77736435249</v>
      </c>
      <c r="CY76" s="39">
        <f t="shared" ca="1" si="447"/>
        <v>0.1082771533854737</v>
      </c>
      <c r="CZ76" s="40">
        <f t="shared" ca="1" si="448"/>
        <v>283041.52071530232</v>
      </c>
      <c r="DA76" s="39">
        <f t="shared" ca="1" si="449"/>
        <v>3.9280354853819532E-3</v>
      </c>
      <c r="DB76" s="40">
        <f t="shared" ca="1" si="450"/>
        <v>2297233.0244150292</v>
      </c>
      <c r="DC76" s="39">
        <f t="shared" ca="1" si="451"/>
        <v>0.14456794117783134</v>
      </c>
      <c r="DD76" s="40">
        <f t="shared" ca="1" si="452"/>
        <v>986889.2408385718</v>
      </c>
      <c r="DE76" s="39">
        <f t="shared" ca="1" si="453"/>
        <v>9.3397511739113384E-2</v>
      </c>
      <c r="DF76" s="40">
        <f t="shared" ca="1" si="454"/>
        <v>3299466.7786214948</v>
      </c>
      <c r="DG76" s="39">
        <f t="shared" ca="1" si="455"/>
        <v>-5.400980750422904E-3</v>
      </c>
      <c r="DH76" s="40">
        <f t="shared" ca="1" si="456"/>
        <v>378366.50010881195</v>
      </c>
      <c r="DI76" s="39">
        <f t="shared" ca="1" si="457"/>
        <v>-9.4324358041225936E-2</v>
      </c>
      <c r="DJ76" s="40">
        <f t="shared" ca="1" si="458"/>
        <v>683926.39702846203</v>
      </c>
      <c r="DK76" s="39">
        <f t="shared" ca="1" si="459"/>
        <v>0.2001558028318354</v>
      </c>
      <c r="DL76" s="40">
        <f t="shared" ca="1" si="460"/>
        <v>435769.81509407616</v>
      </c>
      <c r="DM76" s="39">
        <f t="shared" ca="1" si="461"/>
        <v>-2.3962463333431862E-2</v>
      </c>
      <c r="DN76" s="40">
        <f t="shared" ca="1" si="462"/>
        <v>277096.36901485309</v>
      </c>
      <c r="DO76" s="39">
        <f t="shared" ca="1" si="463"/>
        <v>-5.4744518979912497E-2</v>
      </c>
      <c r="DP76" s="40">
        <f t="shared" ca="1" si="464"/>
        <v>476294.29244841094</v>
      </c>
      <c r="DQ76" s="39">
        <f t="shared" ca="1" si="465"/>
        <v>2.035929728418211E-2</v>
      </c>
      <c r="DR76" s="40">
        <f t="shared" ca="1" si="466"/>
        <v>527054.66713232116</v>
      </c>
      <c r="DS76" s="39">
        <f t="shared" ca="1" si="467"/>
        <v>0.23052292799764262</v>
      </c>
      <c r="DT76" s="40">
        <f t="shared" ca="1" si="468"/>
        <v>469573.18295835424</v>
      </c>
      <c r="DU76" s="39">
        <f t="shared" ca="1" si="469"/>
        <v>0.16898626063100383</v>
      </c>
      <c r="DV76" s="40">
        <f t="shared" ca="1" si="470"/>
        <v>1375970.2425983627</v>
      </c>
      <c r="DW76" s="39">
        <f t="shared" ca="1" si="471"/>
        <v>4.3825609682632251E-2</v>
      </c>
      <c r="DX76" s="40">
        <f t="shared" ca="1" si="472"/>
        <v>401623.29076228244</v>
      </c>
      <c r="DY76" s="39">
        <f t="shared" ca="1" si="473"/>
        <v>9.5578943546625217E-2</v>
      </c>
      <c r="DZ76" s="40">
        <f t="shared" ca="1" si="474"/>
        <v>608708.26376568445</v>
      </c>
      <c r="EA76" s="39">
        <f t="shared" ca="1" si="475"/>
        <v>9.6173585629963476E-2</v>
      </c>
      <c r="EB76" s="40">
        <f t="shared" ca="1" si="476"/>
        <v>241838.51128460511</v>
      </c>
      <c r="EC76" s="39">
        <f t="shared" ca="1" si="477"/>
        <v>0.1128279958623683</v>
      </c>
      <c r="ED76" s="40">
        <f t="shared" ca="1" si="478"/>
        <v>2014261.9894650171</v>
      </c>
      <c r="EE76" s="39">
        <f t="shared" ca="1" si="479"/>
        <v>-3.7535892239286613E-2</v>
      </c>
      <c r="EF76" s="40">
        <f t="shared" ca="1" si="480"/>
        <v>288345.95641925232</v>
      </c>
      <c r="EG76" s="39">
        <f t="shared" ca="1" si="481"/>
        <v>-2.3018915416974768E-2</v>
      </c>
      <c r="EH76" s="40">
        <f t="shared" ca="1" si="482"/>
        <v>2929977.5535493116</v>
      </c>
      <c r="EI76" s="39">
        <f t="shared" ca="1" si="483"/>
        <v>0.12883817442077136</v>
      </c>
      <c r="EJ76" s="40">
        <f t="shared" ca="1" si="484"/>
        <v>549801.81743103662</v>
      </c>
      <c r="EK76" s="39">
        <f t="shared" ca="1" si="485"/>
        <v>5.0680714987987076E-2</v>
      </c>
      <c r="EL76" s="40">
        <f t="shared" ca="1" si="486"/>
        <v>361921.92282586673</v>
      </c>
      <c r="EM76" s="39">
        <f t="shared" ca="1" si="487"/>
        <v>9.1761812970795442E-2</v>
      </c>
      <c r="EN76" s="40">
        <f t="shared" ca="1" si="488"/>
        <v>400545.44813241926</v>
      </c>
      <c r="EO76" s="39">
        <f t="shared" ca="1" si="489"/>
        <v>0.25137692920748511</v>
      </c>
      <c r="EP76" s="40">
        <f t="shared" ca="1" si="490"/>
        <v>762755.62688039429</v>
      </c>
      <c r="EQ76" s="39">
        <f t="shared" ca="1" si="491"/>
        <v>3.5119385602336295E-2</v>
      </c>
      <c r="ER76" s="40">
        <f t="shared" ca="1" si="492"/>
        <v>452353.89968731743</v>
      </c>
      <c r="ES76" s="39">
        <f t="shared" ca="1" si="493"/>
        <v>-8.7121240526010946E-2</v>
      </c>
      <c r="ET76" s="40">
        <f t="shared" ca="1" si="494"/>
        <v>613853.39700566337</v>
      </c>
      <c r="EU76" s="39">
        <f t="shared" ca="1" si="495"/>
        <v>4.5038329818990086E-2</v>
      </c>
      <c r="EV76" s="40">
        <f t="shared" ca="1" si="496"/>
        <v>322285.0160739391</v>
      </c>
      <c r="EW76" s="39">
        <f t="shared" ca="1" si="497"/>
        <v>0.19064079190788374</v>
      </c>
      <c r="EX76" s="40">
        <f t="shared" ca="1" si="498"/>
        <v>124816.2797802634</v>
      </c>
      <c r="EY76" s="39">
        <f t="shared" ca="1" si="499"/>
        <v>0.14677610164243451</v>
      </c>
      <c r="EZ76" s="40">
        <f t="shared" ca="1" si="500"/>
        <v>1556779.3732469303</v>
      </c>
      <c r="FA76" s="39">
        <f t="shared" ca="1" si="501"/>
        <v>-8.9313966700432373E-3</v>
      </c>
      <c r="FB76" s="40">
        <f t="shared" ca="1" si="502"/>
        <v>1472778.9368916589</v>
      </c>
      <c r="FC76" s="39">
        <f t="shared" ca="1" si="503"/>
        <v>0.25357721380471243</v>
      </c>
      <c r="FD76" s="40">
        <f t="shared" ca="1" si="504"/>
        <v>308047.32294128783</v>
      </c>
      <c r="FE76" s="39">
        <f t="shared" ca="1" si="505"/>
        <v>0.12119080442104188</v>
      </c>
      <c r="FF76" s="40">
        <f t="shared" ca="1" si="506"/>
        <v>1040073.5959219919</v>
      </c>
      <c r="FG76" s="39">
        <f t="shared" ca="1" si="507"/>
        <v>8.8829345731889858E-2</v>
      </c>
      <c r="FH76" s="40">
        <f t="shared" ca="1" si="508"/>
        <v>815710.13771568099</v>
      </c>
      <c r="FI76" s="39">
        <f t="shared" ca="1" si="509"/>
        <v>-7.5836266083505688E-2</v>
      </c>
      <c r="FJ76" s="40">
        <f t="shared" ca="1" si="510"/>
        <v>922787.59022064367</v>
      </c>
      <c r="FK76" s="39">
        <f t="shared" ca="1" si="511"/>
        <v>-4.7366810811865639E-4</v>
      </c>
      <c r="FL76" s="40">
        <f t="shared" ca="1" si="512"/>
        <v>802815.73603340937</v>
      </c>
      <c r="FM76" s="39">
        <f t="shared" ca="1" si="513"/>
        <v>9.5379056359266634E-2</v>
      </c>
      <c r="FN76" s="40">
        <f t="shared" ca="1" si="514"/>
        <v>328618.51472718158</v>
      </c>
      <c r="FO76" s="39">
        <f t="shared" ca="1" si="515"/>
        <v>3.6679038720066393E-2</v>
      </c>
      <c r="FP76" s="40">
        <f t="shared" ca="1" si="516"/>
        <v>827267.35778359126</v>
      </c>
      <c r="FQ76" s="39">
        <f t="shared" ca="1" si="517"/>
        <v>0.13088586239609909</v>
      </c>
      <c r="FR76" s="40">
        <f t="shared" ca="1" si="518"/>
        <v>540121.3804492706</v>
      </c>
      <c r="FS76" s="39">
        <f t="shared" ca="1" si="519"/>
        <v>0.2163148928762112</v>
      </c>
      <c r="FT76" s="40">
        <f t="shared" ca="1" si="520"/>
        <v>869417.41923390795</v>
      </c>
      <c r="FU76" s="39">
        <f t="shared" ca="1" si="521"/>
        <v>-0.10332054101510074</v>
      </c>
      <c r="FV76" s="40">
        <f t="shared" ca="1" si="522"/>
        <v>1141723.8791022007</v>
      </c>
      <c r="FW76" s="39">
        <f t="shared" ca="1" si="523"/>
        <v>-0.15808105492257951</v>
      </c>
      <c r="FX76" s="40">
        <f t="shared" ca="1" si="524"/>
        <v>714842.86039483803</v>
      </c>
      <c r="FY76" s="39">
        <f t="shared" ca="1" si="525"/>
        <v>8.3697355161824458E-2</v>
      </c>
      <c r="FZ76" s="40">
        <f t="shared" ca="1" si="526"/>
        <v>524776.76120098727</v>
      </c>
      <c r="GA76" s="39">
        <f t="shared" ca="1" si="527"/>
        <v>-7.6691911136989421E-2</v>
      </c>
      <c r="GB76" s="40">
        <f t="shared" ca="1" si="528"/>
        <v>256317.6894381819</v>
      </c>
      <c r="GC76" s="39">
        <f t="shared" ca="1" si="529"/>
        <v>-1.2858907095465368E-2</v>
      </c>
      <c r="GD76" s="40">
        <f t="shared" ca="1" si="530"/>
        <v>1194857.833823456</v>
      </c>
      <c r="GE76" s="39">
        <f t="shared" ca="1" si="531"/>
        <v>-7.4971137298923407E-2</v>
      </c>
      <c r="GF76" s="40">
        <f t="shared" ca="1" si="532"/>
        <v>220808.59873011953</v>
      </c>
      <c r="GG76" s="39">
        <f t="shared" ca="1" si="533"/>
        <v>-6.8346632628844189E-2</v>
      </c>
      <c r="GH76" s="40">
        <f t="shared" ca="1" si="534"/>
        <v>2222603.3621039544</v>
      </c>
      <c r="GI76" s="39">
        <f t="shared" ca="1" si="535"/>
        <v>-6.8304620510307557E-2</v>
      </c>
      <c r="GJ76" s="40">
        <f t="shared" ca="1" si="536"/>
        <v>668363.3628812253</v>
      </c>
      <c r="GK76" s="39">
        <f t="shared" ca="1" si="537"/>
        <v>3.5350195898020791E-2</v>
      </c>
      <c r="GL76" s="40">
        <f t="shared" ca="1" si="538"/>
        <v>815802.47970026778</v>
      </c>
      <c r="GM76" s="39">
        <f t="shared" ca="1" si="539"/>
        <v>4.4739849786758011E-2</v>
      </c>
      <c r="GN76" s="40">
        <f t="shared" ca="1" si="540"/>
        <v>1071175.2339305994</v>
      </c>
      <c r="GO76" s="39">
        <f t="shared" ca="1" si="541"/>
        <v>0.10426256158056188</v>
      </c>
      <c r="GP76" s="40">
        <f t="shared" ca="1" si="542"/>
        <v>276128.84368762525</v>
      </c>
      <c r="GQ76" s="39">
        <f t="shared" ca="1" si="543"/>
        <v>0.33276159922776383</v>
      </c>
      <c r="GR76" s="40">
        <f t="shared" ca="1" si="544"/>
        <v>1058463.5324298088</v>
      </c>
      <c r="GS76" s="39">
        <f t="shared" ca="1" si="545"/>
        <v>2.7004185329699205E-2</v>
      </c>
      <c r="GT76" s="40">
        <f t="shared" ca="1" si="546"/>
        <v>384187.29806426796</v>
      </c>
      <c r="GU76" s="14"/>
      <c r="GV76" s="37"/>
      <c r="GW76" s="14"/>
      <c r="GX76" s="37"/>
    </row>
    <row r="77" spans="1:206" x14ac:dyDescent="0.2">
      <c r="A77" s="54">
        <v>47514</v>
      </c>
      <c r="B77" s="84">
        <v>2127.7786683840009</v>
      </c>
      <c r="C77" s="60">
        <f t="shared" ca="1" si="348"/>
        <v>-8.2697193902390026E-2</v>
      </c>
      <c r="D77" s="40">
        <f t="shared" ca="1" si="547"/>
        <v>409663.65708224755</v>
      </c>
      <c r="E77" s="39">
        <f t="shared" ca="1" si="349"/>
        <v>-0.11516753242065009</v>
      </c>
      <c r="F77" s="40">
        <f t="shared" ca="1" si="350"/>
        <v>2275478.7864308618</v>
      </c>
      <c r="G77" s="39">
        <f t="shared" ca="1" si="351"/>
        <v>-0.14934611166066739</v>
      </c>
      <c r="H77" s="40">
        <f t="shared" ca="1" si="352"/>
        <v>647758.59369664441</v>
      </c>
      <c r="I77" s="39">
        <f t="shared" ca="1" si="353"/>
        <v>0.10633207793779303</v>
      </c>
      <c r="J77" s="40">
        <f t="shared" ca="1" si="354"/>
        <v>1129661.2849676772</v>
      </c>
      <c r="K77" s="39">
        <f t="shared" ca="1" si="355"/>
        <v>-2.8060226994623801E-2</v>
      </c>
      <c r="L77" s="40">
        <f t="shared" ca="1" si="356"/>
        <v>2295843.7983606537</v>
      </c>
      <c r="M77" s="39">
        <f t="shared" ca="1" si="357"/>
        <v>1.2347063791183204E-2</v>
      </c>
      <c r="N77" s="40">
        <f t="shared" ca="1" si="358"/>
        <v>440900.07674195437</v>
      </c>
      <c r="O77" s="39">
        <f t="shared" ca="1" si="359"/>
        <v>0.15375946482033331</v>
      </c>
      <c r="P77" s="40">
        <f t="shared" ca="1" si="360"/>
        <v>3164892.9467081842</v>
      </c>
      <c r="Q77" s="39">
        <f t="shared" ca="1" si="361"/>
        <v>-0.18791263112624829</v>
      </c>
      <c r="R77" s="40">
        <f t="shared" ca="1" si="362"/>
        <v>544372.83448266005</v>
      </c>
      <c r="S77" s="39">
        <f t="shared" ca="1" si="363"/>
        <v>-0.12266164721497444</v>
      </c>
      <c r="T77" s="40">
        <f t="shared" ca="1" si="364"/>
        <v>200912.78195030001</v>
      </c>
      <c r="U77" s="39">
        <f t="shared" ca="1" si="365"/>
        <v>-0.13830895185590134</v>
      </c>
      <c r="V77" s="40">
        <f t="shared" ca="1" si="366"/>
        <v>486822.23060817306</v>
      </c>
      <c r="W77" s="39">
        <f t="shared" ca="1" si="367"/>
        <v>-9.5919433846563013E-2</v>
      </c>
      <c r="X77" s="40">
        <f t="shared" ca="1" si="368"/>
        <v>321156.72585635836</v>
      </c>
      <c r="Y77" s="39">
        <f t="shared" ca="1" si="369"/>
        <v>0.25282181045075397</v>
      </c>
      <c r="Z77" s="40">
        <f t="shared" ca="1" si="370"/>
        <v>664478.30157550494</v>
      </c>
      <c r="AA77" s="39">
        <f t="shared" ca="1" si="371"/>
        <v>3.0918895497320867E-2</v>
      </c>
      <c r="AB77" s="40">
        <f t="shared" ca="1" si="372"/>
        <v>1168437.5118784653</v>
      </c>
      <c r="AC77" s="39">
        <f t="shared" ca="1" si="373"/>
        <v>1.699765308149433E-2</v>
      </c>
      <c r="AD77" s="40">
        <f t="shared" ca="1" si="374"/>
        <v>663243.7007986044</v>
      </c>
      <c r="AE77" s="39">
        <f t="shared" ca="1" si="375"/>
        <v>0.12581403046165898</v>
      </c>
      <c r="AF77" s="40">
        <f t="shared" ca="1" si="376"/>
        <v>953543.96206804633</v>
      </c>
      <c r="AG77" s="39">
        <f t="shared" ca="1" si="377"/>
        <v>0.22610002530964932</v>
      </c>
      <c r="AH77" s="40">
        <f t="shared" ca="1" si="378"/>
        <v>385519.85928602179</v>
      </c>
      <c r="AI77" s="39">
        <f t="shared" ca="1" si="379"/>
        <v>6.1098808310573412E-2</v>
      </c>
      <c r="AJ77" s="40">
        <f t="shared" ca="1" si="380"/>
        <v>458014.18610120419</v>
      </c>
      <c r="AK77" s="39">
        <f t="shared" ca="1" si="381"/>
        <v>0.16888869454406336</v>
      </c>
      <c r="AL77" s="40">
        <f t="shared" ca="1" si="382"/>
        <v>425794.49041556771</v>
      </c>
      <c r="AM77" s="39">
        <f t="shared" ca="1" si="383"/>
        <v>-0.17894396020649406</v>
      </c>
      <c r="AN77" s="40">
        <f t="shared" ca="1" si="384"/>
        <v>684250.84643181192</v>
      </c>
      <c r="AO77" s="39">
        <f t="shared" ca="1" si="385"/>
        <v>-0.20321513724449086</v>
      </c>
      <c r="AP77" s="40">
        <f t="shared" ca="1" si="386"/>
        <v>1191117.8269827727</v>
      </c>
      <c r="AQ77" s="39">
        <f t="shared" ca="1" si="387"/>
        <v>0.11952843040252217</v>
      </c>
      <c r="AR77" s="40">
        <f t="shared" ca="1" si="388"/>
        <v>479764.49839028879</v>
      </c>
      <c r="AS77" s="39">
        <f t="shared" ca="1" si="389"/>
        <v>-7.2372179928744007E-2</v>
      </c>
      <c r="AT77" s="40">
        <f t="shared" ca="1" si="390"/>
        <v>174666.15080035161</v>
      </c>
      <c r="AU77" s="39">
        <f t="shared" ca="1" si="391"/>
        <v>9.0328827669166389E-2</v>
      </c>
      <c r="AV77" s="40">
        <f t="shared" ca="1" si="392"/>
        <v>526084.36228910403</v>
      </c>
      <c r="AW77" s="39">
        <f t="shared" ca="1" si="393"/>
        <v>6.4746810648676004E-3</v>
      </c>
      <c r="AX77" s="40">
        <f t="shared" ca="1" si="394"/>
        <v>264106.47632960655</v>
      </c>
      <c r="AY77" s="39">
        <f t="shared" ca="1" si="395"/>
        <v>-0.12198081527852409</v>
      </c>
      <c r="AZ77" s="40">
        <f t="shared" ca="1" si="396"/>
        <v>1967307.3135886034</v>
      </c>
      <c r="BA77" s="39">
        <f t="shared" ca="1" si="397"/>
        <v>-4.7504252005890847E-2</v>
      </c>
      <c r="BB77" s="40">
        <f t="shared" ca="1" si="398"/>
        <v>387998.60568786861</v>
      </c>
      <c r="BC77" s="39">
        <f t="shared" ca="1" si="399"/>
        <v>4.0973527489952033E-2</v>
      </c>
      <c r="BD77" s="40">
        <f t="shared" ca="1" si="400"/>
        <v>257859.76378550238</v>
      </c>
      <c r="BE77" s="39">
        <f t="shared" ca="1" si="401"/>
        <v>-3.7228866191959205E-2</v>
      </c>
      <c r="BF77" s="40">
        <f t="shared" ca="1" si="402"/>
        <v>321915.73197711707</v>
      </c>
      <c r="BG77" s="39">
        <f t="shared" ca="1" si="403"/>
        <v>0.1899575064319543</v>
      </c>
      <c r="BH77" s="40">
        <f t="shared" ca="1" si="404"/>
        <v>244188.39673091916</v>
      </c>
      <c r="BI77" s="39">
        <f t="shared" ca="1" si="405"/>
        <v>6.4066809310431072E-2</v>
      </c>
      <c r="BJ77" s="40">
        <f t="shared" ca="1" si="406"/>
        <v>430118.22118626232</v>
      </c>
      <c r="BK77" s="39">
        <f t="shared" ca="1" si="407"/>
        <v>4.3219311120362376E-2</v>
      </c>
      <c r="BL77" s="40">
        <f t="shared" ca="1" si="408"/>
        <v>804777.16900120978</v>
      </c>
      <c r="BM77" s="39">
        <f t="shared" ca="1" si="409"/>
        <v>9.3912637615271133E-2</v>
      </c>
      <c r="BN77" s="40">
        <f t="shared" ca="1" si="410"/>
        <v>408909.07150537422</v>
      </c>
      <c r="BO77" s="39">
        <f t="shared" ca="1" si="411"/>
        <v>0.11153839126511661</v>
      </c>
      <c r="BP77" s="40">
        <f t="shared" ca="1" si="412"/>
        <v>136062.39371388737</v>
      </c>
      <c r="BQ77" s="39">
        <f t="shared" ca="1" si="413"/>
        <v>-4.5034091904842678E-2</v>
      </c>
      <c r="BR77" s="40">
        <f t="shared" ca="1" si="414"/>
        <v>451893.83832499257</v>
      </c>
      <c r="BS77" s="39">
        <f t="shared" ca="1" si="415"/>
        <v>0.3170342474935397</v>
      </c>
      <c r="BT77" s="40">
        <f t="shared" ca="1" si="416"/>
        <v>913087.58291895071</v>
      </c>
      <c r="BU77" s="39">
        <f t="shared" ca="1" si="417"/>
        <v>6.0418456110462732E-3</v>
      </c>
      <c r="BV77" s="40">
        <f t="shared" ca="1" si="418"/>
        <v>187177.79237340283</v>
      </c>
      <c r="BW77" s="39">
        <f t="shared" ca="1" si="419"/>
        <v>7.125440852208971E-2</v>
      </c>
      <c r="BX77" s="40">
        <f t="shared" ca="1" si="420"/>
        <v>311150.19837539707</v>
      </c>
      <c r="BY77" s="39">
        <f t="shared" ca="1" si="421"/>
        <v>-5.4467841513577489E-3</v>
      </c>
      <c r="BZ77" s="40">
        <f t="shared" ca="1" si="422"/>
        <v>330041.75426495419</v>
      </c>
      <c r="CA77" s="39">
        <f t="shared" ca="1" si="423"/>
        <v>-4.9845886536654609E-2</v>
      </c>
      <c r="CB77" s="40">
        <f t="shared" ca="1" si="424"/>
        <v>478932.45456078154</v>
      </c>
      <c r="CC77" s="39">
        <f t="shared" ca="1" si="425"/>
        <v>0.14057901670239492</v>
      </c>
      <c r="CD77" s="40">
        <f t="shared" ca="1" si="426"/>
        <v>1208866.770500581</v>
      </c>
      <c r="CE77" s="39">
        <f t="shared" ca="1" si="427"/>
        <v>0.28465549624772163</v>
      </c>
      <c r="CF77" s="40">
        <f t="shared" ca="1" si="428"/>
        <v>1420286.553808874</v>
      </c>
      <c r="CG77" s="39">
        <f t="shared" ca="1" si="429"/>
        <v>-1.5939878605691606E-2</v>
      </c>
      <c r="CH77" s="40">
        <f t="shared" ca="1" si="430"/>
        <v>1050241.5807800067</v>
      </c>
      <c r="CI77" s="39">
        <f t="shared" ca="1" si="431"/>
        <v>-8.0926770022623384E-2</v>
      </c>
      <c r="CJ77" s="40">
        <f t="shared" ca="1" si="432"/>
        <v>489092.12130304554</v>
      </c>
      <c r="CK77" s="39">
        <f t="shared" ca="1" si="433"/>
        <v>-2.2070572913554888E-2</v>
      </c>
      <c r="CL77" s="40">
        <f t="shared" ca="1" si="434"/>
        <v>258619.68765170249</v>
      </c>
      <c r="CM77" s="39">
        <f t="shared" ca="1" si="435"/>
        <v>0.12517196157041552</v>
      </c>
      <c r="CN77" s="40">
        <f t="shared" ca="1" si="436"/>
        <v>788594.03708993061</v>
      </c>
      <c r="CO77" s="39">
        <f t="shared" ca="1" si="437"/>
        <v>-6.5261674640024331E-2</v>
      </c>
      <c r="CP77" s="40">
        <f t="shared" ca="1" si="438"/>
        <v>897645.22569609911</v>
      </c>
      <c r="CQ77" s="39">
        <f t="shared" ca="1" si="439"/>
        <v>-6.8949326758012797E-2</v>
      </c>
      <c r="CR77" s="40">
        <f t="shared" ca="1" si="440"/>
        <v>1357484.6780519004</v>
      </c>
      <c r="CS77" s="39">
        <f t="shared" ca="1" si="441"/>
        <v>8.5070839228416906E-3</v>
      </c>
      <c r="CT77" s="40">
        <f t="shared" ca="1" si="442"/>
        <v>1304804.6315221468</v>
      </c>
      <c r="CU77" s="39">
        <f t="shared" ca="1" si="443"/>
        <v>-0.17249797772590436</v>
      </c>
      <c r="CV77" s="40">
        <f t="shared" ca="1" si="444"/>
        <v>1094345.6141761311</v>
      </c>
      <c r="CW77" s="39">
        <f t="shared" ca="1" si="445"/>
        <v>0.24380927656894452</v>
      </c>
      <c r="CX77" s="40">
        <f t="shared" ca="1" si="446"/>
        <v>934588.92782885977</v>
      </c>
      <c r="CY77" s="39">
        <f t="shared" ca="1" si="447"/>
        <v>1.5348538745058385E-3</v>
      </c>
      <c r="CZ77" s="40">
        <f t="shared" ca="1" si="448"/>
        <v>285603.72675840225</v>
      </c>
      <c r="DA77" s="39">
        <f t="shared" ca="1" si="449"/>
        <v>1.187720627220324E-2</v>
      </c>
      <c r="DB77" s="40">
        <f t="shared" ca="1" si="450"/>
        <v>2326645.513569708</v>
      </c>
      <c r="DC77" s="39">
        <f t="shared" ca="1" si="451"/>
        <v>-4.5245162618164463E-2</v>
      </c>
      <c r="DD77" s="40">
        <f t="shared" ca="1" si="452"/>
        <v>944365.05531909771</v>
      </c>
      <c r="DE77" s="39">
        <f t="shared" ca="1" si="453"/>
        <v>-0.13028086959053983</v>
      </c>
      <c r="DF77" s="40">
        <f t="shared" ca="1" si="454"/>
        <v>2871737.1561859734</v>
      </c>
      <c r="DG77" s="39">
        <f t="shared" ca="1" si="455"/>
        <v>0.22556211031242646</v>
      </c>
      <c r="DH77" s="40">
        <f t="shared" ca="1" si="456"/>
        <v>465839.42501326645</v>
      </c>
      <c r="DI77" s="39">
        <f t="shared" ca="1" si="457"/>
        <v>-0.17709134902429599</v>
      </c>
      <c r="DJ77" s="40">
        <f t="shared" ca="1" si="458"/>
        <v>564936.72741374932</v>
      </c>
      <c r="DK77" s="39">
        <f t="shared" ca="1" si="459"/>
        <v>3.1522434871785257E-3</v>
      </c>
      <c r="DL77" s="40">
        <f t="shared" ca="1" si="460"/>
        <v>439271.24632399942</v>
      </c>
      <c r="DM77" s="39">
        <f t="shared" ca="1" si="461"/>
        <v>7.7912419430274132E-2</v>
      </c>
      <c r="DN77" s="40">
        <f t="shared" ca="1" si="462"/>
        <v>300813.39620852831</v>
      </c>
      <c r="DO77" s="39">
        <f t="shared" ca="1" si="463"/>
        <v>3.3365183671344896E-2</v>
      </c>
      <c r="DP77" s="40">
        <f t="shared" ca="1" si="464"/>
        <v>494313.71766594943</v>
      </c>
      <c r="DQ77" s="39">
        <f t="shared" ca="1" si="465"/>
        <v>0.23023762935357375</v>
      </c>
      <c r="DR77" s="40">
        <f t="shared" ca="1" si="466"/>
        <v>650530.26290098764</v>
      </c>
      <c r="DS77" s="39">
        <f t="shared" ca="1" si="467"/>
        <v>6.015421026524486E-2</v>
      </c>
      <c r="DT77" s="40">
        <f t="shared" ca="1" si="468"/>
        <v>499947.76560933539</v>
      </c>
      <c r="DU77" s="39">
        <f t="shared" ca="1" si="469"/>
        <v>2.1259570775382427E-2</v>
      </c>
      <c r="DV77" s="40">
        <f t="shared" ca="1" si="470"/>
        <v>1407350.5580240868</v>
      </c>
      <c r="DW77" s="39">
        <f t="shared" ca="1" si="471"/>
        <v>9.1657245924027644E-2</v>
      </c>
      <c r="DX77" s="40">
        <f t="shared" ca="1" si="472"/>
        <v>440562.75416088226</v>
      </c>
      <c r="DY77" s="39">
        <f t="shared" ca="1" si="473"/>
        <v>9.5837614253967529E-2</v>
      </c>
      <c r="DZ77" s="40">
        <f t="shared" ca="1" si="474"/>
        <v>669173.19021004648</v>
      </c>
      <c r="EA77" s="39">
        <f t="shared" ca="1" si="475"/>
        <v>0.19555074864810812</v>
      </c>
      <c r="EB77" s="40">
        <f t="shared" ca="1" si="476"/>
        <v>291257.99188663758</v>
      </c>
      <c r="EC77" s="39">
        <f t="shared" ca="1" si="477"/>
        <v>7.5486378319766179E-2</v>
      </c>
      <c r="ED77" s="40">
        <f t="shared" ca="1" si="478"/>
        <v>2168439.1107052821</v>
      </c>
      <c r="EE77" s="39">
        <f t="shared" ca="1" si="479"/>
        <v>7.0584930740410681E-2</v>
      </c>
      <c r="EF77" s="40">
        <f t="shared" ca="1" si="480"/>
        <v>310826.61445076676</v>
      </c>
      <c r="EG77" s="39">
        <f t="shared" ca="1" si="481"/>
        <v>0.14685786502280287</v>
      </c>
      <c r="EH77" s="40">
        <f t="shared" ca="1" si="482"/>
        <v>3362395.5802966827</v>
      </c>
      <c r="EI77" s="39">
        <f t="shared" ca="1" si="483"/>
        <v>4.5186401051248298E-4</v>
      </c>
      <c r="EJ77" s="40">
        <f t="shared" ca="1" si="484"/>
        <v>552178.03175363201</v>
      </c>
      <c r="EK77" s="39">
        <f t="shared" ca="1" si="485"/>
        <v>-0.16418827134987246</v>
      </c>
      <c r="EL77" s="40">
        <f t="shared" ca="1" si="486"/>
        <v>304626.36662184971</v>
      </c>
      <c r="EM77" s="39">
        <f t="shared" ca="1" si="487"/>
        <v>-4.3205634050048992E-2</v>
      </c>
      <c r="EN77" s="40">
        <f t="shared" ca="1" si="488"/>
        <v>385367.40674838109</v>
      </c>
      <c r="EO77" s="39">
        <f t="shared" ca="1" si="489"/>
        <v>-0.12381070922408438</v>
      </c>
      <c r="EP77" s="40">
        <f t="shared" ca="1" si="490"/>
        <v>670446.09042005555</v>
      </c>
      <c r="EQ77" s="39">
        <f t="shared" ca="1" si="491"/>
        <v>1.0130126763275842E-2</v>
      </c>
      <c r="ER77" s="40">
        <f t="shared" ca="1" si="492"/>
        <v>459064.08070139616</v>
      </c>
      <c r="ES77" s="39">
        <f t="shared" ca="1" si="493"/>
        <v>-1.84023786406795E-2</v>
      </c>
      <c r="ET77" s="40">
        <f t="shared" ca="1" si="494"/>
        <v>604684.8130324817</v>
      </c>
      <c r="EU77" s="39">
        <f t="shared" ca="1" si="495"/>
        <v>0.19371848826693686</v>
      </c>
      <c r="EV77" s="40">
        <f t="shared" ca="1" si="496"/>
        <v>386845.36084725207</v>
      </c>
      <c r="EW77" s="39">
        <f t="shared" ca="1" si="497"/>
        <v>0.15680115179423609</v>
      </c>
      <c r="EX77" s="40">
        <f t="shared" ca="1" si="498"/>
        <v>146515.39488086433</v>
      </c>
      <c r="EY77" s="39">
        <f t="shared" ca="1" si="499"/>
        <v>7.0575624516605789E-2</v>
      </c>
      <c r="EZ77" s="40">
        <f t="shared" ca="1" si="500"/>
        <v>1668777.8284167866</v>
      </c>
      <c r="FA77" s="39">
        <f t="shared" ca="1" si="501"/>
        <v>2.434405639110019E-2</v>
      </c>
      <c r="FB77" s="40">
        <f t="shared" ca="1" si="502"/>
        <v>1510760.129051358</v>
      </c>
      <c r="FC77" s="39">
        <f t="shared" ca="1" si="503"/>
        <v>-2.3133470222775336E-2</v>
      </c>
      <c r="FD77" s="40">
        <f t="shared" ca="1" si="504"/>
        <v>303048.89803720388</v>
      </c>
      <c r="FE77" s="39">
        <f t="shared" ca="1" si="505"/>
        <v>0.19868934513376244</v>
      </c>
      <c r="FF77" s="40">
        <f t="shared" ca="1" si="506"/>
        <v>1248852.9162550338</v>
      </c>
      <c r="FG77" s="39">
        <f t="shared" ca="1" si="507"/>
        <v>7.742665494508981E-2</v>
      </c>
      <c r="FH77" s="40">
        <f t="shared" ca="1" si="508"/>
        <v>880995.62375218864</v>
      </c>
      <c r="FI77" s="39">
        <f t="shared" ca="1" si="509"/>
        <v>3.8716653100554776E-3</v>
      </c>
      <c r="FJ77" s="40">
        <f t="shared" ca="1" si="510"/>
        <v>928488.09359063453</v>
      </c>
      <c r="FK77" s="39">
        <f t="shared" ca="1" si="511"/>
        <v>-1.9873654220535136E-2</v>
      </c>
      <c r="FL77" s="40">
        <f t="shared" ca="1" si="512"/>
        <v>788988.63236106094</v>
      </c>
      <c r="FM77" s="39">
        <f t="shared" ca="1" si="513"/>
        <v>-9.6112248985330689E-3</v>
      </c>
      <c r="FN77" s="40">
        <f t="shared" ca="1" si="514"/>
        <v>327587.86694470077</v>
      </c>
      <c r="FO77" s="39">
        <f t="shared" ca="1" si="515"/>
        <v>-4.2822772260283436E-2</v>
      </c>
      <c r="FP77" s="40">
        <f t="shared" ca="1" si="516"/>
        <v>793969.25479124207</v>
      </c>
      <c r="FQ77" s="39">
        <f t="shared" ca="1" si="517"/>
        <v>4.0515910246987336E-2</v>
      </c>
      <c r="FR77" s="40">
        <f t="shared" ca="1" si="518"/>
        <v>564132.66849041614</v>
      </c>
      <c r="FS77" s="39">
        <f t="shared" ca="1" si="519"/>
        <v>-1.9026824294321801E-2</v>
      </c>
      <c r="FT77" s="40">
        <f t="shared" ca="1" si="520"/>
        <v>855002.94542810565</v>
      </c>
      <c r="FU77" s="39">
        <f t="shared" ca="1" si="521"/>
        <v>7.9923462884271171E-2</v>
      </c>
      <c r="FV77" s="40">
        <f t="shared" ca="1" si="522"/>
        <v>1235102.1838460956</v>
      </c>
      <c r="FW77" s="39">
        <f t="shared" ca="1" si="523"/>
        <v>0.10040784608749342</v>
      </c>
      <c r="FX77" s="40">
        <f t="shared" ca="1" si="524"/>
        <v>788746.47096649057</v>
      </c>
      <c r="FY77" s="39">
        <f t="shared" ca="1" si="525"/>
        <v>-1.6298634435703244E-2</v>
      </c>
      <c r="FZ77" s="40">
        <f t="shared" ca="1" si="526"/>
        <v>518351.39527820406</v>
      </c>
      <c r="GA77" s="39">
        <f t="shared" ca="1" si="527"/>
        <v>-0.37642883510848096</v>
      </c>
      <c r="GB77" s="40">
        <f t="shared" ca="1" si="528"/>
        <v>161960.09885365368</v>
      </c>
      <c r="GC77" s="39">
        <f t="shared" ca="1" si="529"/>
        <v>0.14226875247732917</v>
      </c>
      <c r="GD77" s="40">
        <f t="shared" ca="1" si="530"/>
        <v>1366976.5458976671</v>
      </c>
      <c r="GE77" s="39">
        <f t="shared" ca="1" si="531"/>
        <v>0.16576730497613681</v>
      </c>
      <c r="GF77" s="40">
        <f t="shared" ca="1" si="532"/>
        <v>259539.22372555267</v>
      </c>
      <c r="GG77" s="39">
        <f t="shared" ca="1" si="533"/>
        <v>4.6525595349438398E-3</v>
      </c>
      <c r="GH77" s="40">
        <f t="shared" ca="1" si="534"/>
        <v>2235071.9352370934</v>
      </c>
      <c r="GI77" s="39">
        <f t="shared" ca="1" si="535"/>
        <v>7.3169201989320309E-2</v>
      </c>
      <c r="GJ77" s="40">
        <f t="shared" ca="1" si="536"/>
        <v>719394.75545052707</v>
      </c>
      <c r="GK77" s="39">
        <f t="shared" ca="1" si="537"/>
        <v>-3.7513515717664363E-2</v>
      </c>
      <c r="GL77" s="40">
        <f t="shared" ca="1" si="538"/>
        <v>787326.63922390621</v>
      </c>
      <c r="GM77" s="39">
        <f t="shared" ca="1" si="539"/>
        <v>3.5748247560700407E-2</v>
      </c>
      <c r="GN77" s="40">
        <f t="shared" ca="1" si="540"/>
        <v>1111595.6500424258</v>
      </c>
      <c r="GO77" s="39">
        <f t="shared" ca="1" si="541"/>
        <v>-7.4913216965868779E-2</v>
      </c>
      <c r="GP77" s="40">
        <f t="shared" ca="1" si="542"/>
        <v>257570.92237830372</v>
      </c>
      <c r="GQ77" s="39">
        <f t="shared" ca="1" si="543"/>
        <v>7.2954361556729935E-2</v>
      </c>
      <c r="GR77" s="40">
        <f t="shared" ca="1" si="544"/>
        <v>1137810.8423376905</v>
      </c>
      <c r="GS77" s="39">
        <f t="shared" ca="1" si="545"/>
        <v>0.1478563892902903</v>
      </c>
      <c r="GT77" s="40">
        <f t="shared" ca="1" si="546"/>
        <v>443119.62343562715</v>
      </c>
      <c r="GU77" s="14"/>
      <c r="GV77" s="37"/>
      <c r="GW77" s="14"/>
      <c r="GX77" s="37"/>
    </row>
    <row r="78" spans="1:206" x14ac:dyDescent="0.2">
      <c r="A78" s="54">
        <v>47542</v>
      </c>
      <c r="B78" s="84">
        <v>2127.7786683840009</v>
      </c>
      <c r="C78" s="60">
        <f t="shared" ca="1" si="348"/>
        <v>0.11677913056306358</v>
      </c>
      <c r="D78" s="40">
        <f t="shared" ca="1" si="547"/>
        <v>459631.60144798149</v>
      </c>
      <c r="E78" s="39">
        <f t="shared" ca="1" si="349"/>
        <v>0.19278785455613759</v>
      </c>
      <c r="F78" s="40">
        <f t="shared" ca="1" si="350"/>
        <v>2716291.2384232557</v>
      </c>
      <c r="G78" s="39">
        <f t="shared" ca="1" si="351"/>
        <v>0.17384771391474133</v>
      </c>
      <c r="H78" s="40">
        <f t="shared" ca="1" si="352"/>
        <v>762497.72304781782</v>
      </c>
      <c r="I78" s="39">
        <f t="shared" ca="1" si="353"/>
        <v>0.1729631535622535</v>
      </c>
      <c r="J78" s="40">
        <f t="shared" ca="1" si="354"/>
        <v>1327178.8419412584</v>
      </c>
      <c r="K78" s="39">
        <f t="shared" ca="1" si="355"/>
        <v>0.1101216926384832</v>
      </c>
      <c r="L78" s="40">
        <f t="shared" ca="1" si="356"/>
        <v>2550793.7821380775</v>
      </c>
      <c r="M78" s="39">
        <f t="shared" ca="1" si="357"/>
        <v>7.0430121896096903E-3</v>
      </c>
      <c r="N78" s="40">
        <f t="shared" ca="1" si="358"/>
        <v>446133.12002523179</v>
      </c>
      <c r="O78" s="39">
        <f t="shared" ca="1" si="359"/>
        <v>0.21388755397584674</v>
      </c>
      <c r="P78" s="40">
        <f t="shared" ca="1" si="360"/>
        <v>3843951.9363433914</v>
      </c>
      <c r="Q78" s="39">
        <f t="shared" ca="1" si="361"/>
        <v>4.7780345498784002E-2</v>
      </c>
      <c r="R78" s="40">
        <f t="shared" ca="1" si="362"/>
        <v>572510.93526277784</v>
      </c>
      <c r="S78" s="39">
        <f t="shared" ca="1" si="363"/>
        <v>5.4585314306614424E-2</v>
      </c>
      <c r="T78" s="40">
        <f t="shared" ca="1" si="364"/>
        <v>214007.44796965743</v>
      </c>
      <c r="U78" s="39">
        <f t="shared" ca="1" si="365"/>
        <v>9.2735377755478299E-2</v>
      </c>
      <c r="V78" s="40">
        <f t="shared" ca="1" si="366"/>
        <v>534095.65273177053</v>
      </c>
      <c r="W78" s="39">
        <f t="shared" ca="1" si="367"/>
        <v>-3.2869775611887357E-2</v>
      </c>
      <c r="X78" s="40">
        <f t="shared" ca="1" si="368"/>
        <v>312728.15500959544</v>
      </c>
      <c r="Y78" s="39">
        <f t="shared" ca="1" si="369"/>
        <v>4.2021310626154995E-2</v>
      </c>
      <c r="Z78" s="40">
        <f t="shared" ca="1" si="370"/>
        <v>694528.32935873314</v>
      </c>
      <c r="AA78" s="39">
        <f t="shared" ca="1" si="371"/>
        <v>-3.8309997911258407E-2</v>
      </c>
      <c r="AB78" s="40">
        <f t="shared" ca="1" si="372"/>
        <v>1125802.4519073493</v>
      </c>
      <c r="AC78" s="39">
        <f t="shared" ca="1" si="373"/>
        <v>0.15367185119130256</v>
      </c>
      <c r="AD78" s="40">
        <f t="shared" ca="1" si="374"/>
        <v>767293.36675968021</v>
      </c>
      <c r="AE78" s="39">
        <f t="shared" ca="1" si="375"/>
        <v>0.11725164025334281</v>
      </c>
      <c r="AF78" s="40">
        <f t="shared" ca="1" si="376"/>
        <v>1067476.3343425801</v>
      </c>
      <c r="AG78" s="39">
        <f t="shared" ca="1" si="377"/>
        <v>0.43458435027655645</v>
      </c>
      <c r="AH78" s="40">
        <f t="shared" ca="1" si="378"/>
        <v>555188.53552093101</v>
      </c>
      <c r="AI78" s="39">
        <f t="shared" ca="1" si="379"/>
        <v>8.0033729707991511E-2</v>
      </c>
      <c r="AJ78" s="40">
        <f t="shared" ca="1" si="380"/>
        <v>496798.54834243772</v>
      </c>
      <c r="AK78" s="39">
        <f t="shared" ca="1" si="381"/>
        <v>0.19936876365254647</v>
      </c>
      <c r="AL78" s="40">
        <f t="shared" ca="1" si="382"/>
        <v>512812.39020816953</v>
      </c>
      <c r="AM78" s="39">
        <f t="shared" ca="1" si="383"/>
        <v>5.7188314960019457E-2</v>
      </c>
      <c r="AN78" s="40">
        <f t="shared" ca="1" si="384"/>
        <v>725509.7780175982</v>
      </c>
      <c r="AO78" s="39">
        <f t="shared" ca="1" si="385"/>
        <v>-7.5519065179660477E-2</v>
      </c>
      <c r="AP78" s="40">
        <f t="shared" ca="1" si="386"/>
        <v>1103293.5008385892</v>
      </c>
      <c r="AQ78" s="39">
        <f t="shared" ca="1" si="387"/>
        <v>4.2492933958434356E-3</v>
      </c>
      <c r="AR78" s="40">
        <f t="shared" ca="1" si="388"/>
        <v>483930.93717324274</v>
      </c>
      <c r="AS78" s="39">
        <f t="shared" ca="1" si="389"/>
        <v>0.10404125213026488</v>
      </c>
      <c r="AT78" s="40">
        <f t="shared" ca="1" si="390"/>
        <v>194966.41450277789</v>
      </c>
      <c r="AU78" s="39">
        <f t="shared" ca="1" si="391"/>
        <v>-5.2258539006453615E-2</v>
      </c>
      <c r="AV78" s="40">
        <f t="shared" ca="1" si="392"/>
        <v>500719.74079011765</v>
      </c>
      <c r="AW78" s="39">
        <f t="shared" ca="1" si="393"/>
        <v>0.18508047097616462</v>
      </c>
      <c r="AX78" s="40">
        <f t="shared" ca="1" si="394"/>
        <v>315115.20602492942</v>
      </c>
      <c r="AY78" s="39">
        <f t="shared" ca="1" si="395"/>
        <v>7.0436632203631916E-2</v>
      </c>
      <c r="AZ78" s="40">
        <f t="shared" ca="1" si="396"/>
        <v>2108005.593935743</v>
      </c>
      <c r="BA78" s="39">
        <f t="shared" ca="1" si="397"/>
        <v>-6.3426797065430196E-2</v>
      </c>
      <c r="BB78" s="40">
        <f t="shared" ca="1" si="398"/>
        <v>365516.87553161831</v>
      </c>
      <c r="BC78" s="39">
        <f t="shared" ca="1" si="399"/>
        <v>0.13885774101264642</v>
      </c>
      <c r="BD78" s="40">
        <f t="shared" ca="1" si="400"/>
        <v>295793.36675119586</v>
      </c>
      <c r="BE78" s="39">
        <f t="shared" ca="1" si="401"/>
        <v>-8.6166501508675553E-2</v>
      </c>
      <c r="BF78" s="40">
        <f t="shared" ca="1" si="402"/>
        <v>296305.15824042843</v>
      </c>
      <c r="BG78" s="39">
        <f t="shared" ca="1" si="403"/>
        <v>-2.1383622579427823E-2</v>
      </c>
      <c r="BH78" s="40">
        <f t="shared" ca="1" si="404"/>
        <v>241094.54288533362</v>
      </c>
      <c r="BI78" s="39">
        <f t="shared" ca="1" si="405"/>
        <v>-0.14992504303428675</v>
      </c>
      <c r="BJ78" s="40">
        <f t="shared" ca="1" si="406"/>
        <v>367760.50703346508</v>
      </c>
      <c r="BK78" s="39">
        <f t="shared" ca="1" si="407"/>
        <v>1.2027141899521986E-2</v>
      </c>
      <c r="BL78" s="40">
        <f t="shared" ca="1" si="408"/>
        <v>816584.1168786668</v>
      </c>
      <c r="BM78" s="39">
        <f t="shared" ca="1" si="409"/>
        <v>0.13706818874098176</v>
      </c>
      <c r="BN78" s="40">
        <f t="shared" ca="1" si="410"/>
        <v>467085.27596475644</v>
      </c>
      <c r="BO78" s="39">
        <f t="shared" ca="1" si="411"/>
        <v>-6.9821882005650704E-2</v>
      </c>
      <c r="BP78" s="40">
        <f t="shared" ca="1" si="412"/>
        <v>128690.03998297395</v>
      </c>
      <c r="BQ78" s="39">
        <f t="shared" ca="1" si="413"/>
        <v>-0.13843465139412478</v>
      </c>
      <c r="BR78" s="40">
        <f t="shared" ca="1" si="414"/>
        <v>391463.85101770324</v>
      </c>
      <c r="BS78" s="39">
        <f t="shared" ca="1" si="415"/>
        <v>-1.5138426328544577E-3</v>
      </c>
      <c r="BT78" s="40">
        <f t="shared" ca="1" si="416"/>
        <v>913833.09067678195</v>
      </c>
      <c r="BU78" s="39">
        <f t="shared" ca="1" si="417"/>
        <v>-8.8037150812534409E-2</v>
      </c>
      <c r="BV78" s="40">
        <f t="shared" ca="1" si="418"/>
        <v>172826.97150585233</v>
      </c>
      <c r="BW78" s="39">
        <f t="shared" ca="1" si="419"/>
        <v>-0.17531863202590056</v>
      </c>
      <c r="BX78" s="40">
        <f t="shared" ca="1" si="420"/>
        <v>258727.54991001886</v>
      </c>
      <c r="BY78" s="39">
        <f t="shared" ca="1" si="421"/>
        <v>-6.8318643260920631E-2</v>
      </c>
      <c r="BZ78" s="40">
        <f t="shared" ca="1" si="422"/>
        <v>309621.52806250239</v>
      </c>
      <c r="CA78" s="39">
        <f t="shared" ca="1" si="423"/>
        <v>-1.4982683331442974E-2</v>
      </c>
      <c r="CB78" s="40">
        <f t="shared" ca="1" si="424"/>
        <v>473884.53992533067</v>
      </c>
      <c r="CC78" s="39">
        <f t="shared" ca="1" si="425"/>
        <v>7.8237484273328217E-2</v>
      </c>
      <c r="CD78" s="40">
        <f t="shared" ca="1" si="426"/>
        <v>1305573.2441145533</v>
      </c>
      <c r="CE78" s="39">
        <f t="shared" ca="1" si="427"/>
        <v>0.25423352771990937</v>
      </c>
      <c r="CF78" s="40">
        <f t="shared" ca="1" si="428"/>
        <v>1783498.7934252408</v>
      </c>
      <c r="CG78" s="39">
        <f t="shared" ca="1" si="429"/>
        <v>0.17282053909769016</v>
      </c>
      <c r="CH78" s="40">
        <f t="shared" ca="1" si="430"/>
        <v>1233872.675621602</v>
      </c>
      <c r="CI78" s="39">
        <f t="shared" ca="1" si="431"/>
        <v>0.12242274464454125</v>
      </c>
      <c r="CJ78" s="40">
        <f t="shared" ca="1" si="432"/>
        <v>551095.89984536916</v>
      </c>
      <c r="CK78" s="39">
        <f t="shared" ca="1" si="433"/>
        <v>2.1367386378222608E-2</v>
      </c>
      <c r="CL78" s="40">
        <f t="shared" ca="1" si="434"/>
        <v>266273.49311115569</v>
      </c>
      <c r="CM78" s="39">
        <f t="shared" ca="1" si="435"/>
        <v>-2.5029380538908602E-3</v>
      </c>
      <c r="CN78" s="40">
        <f t="shared" ca="1" si="436"/>
        <v>788748.01373381075</v>
      </c>
      <c r="CO78" s="39">
        <f t="shared" ca="1" si="437"/>
        <v>2.0739721648880993E-2</v>
      </c>
      <c r="CP78" s="40">
        <f t="shared" ca="1" si="438"/>
        <v>918389.91648486711</v>
      </c>
      <c r="CQ78" s="39">
        <f t="shared" ca="1" si="439"/>
        <v>-7.1562153267399509E-2</v>
      </c>
      <c r="CR78" s="40">
        <f t="shared" ca="1" si="440"/>
        <v>1262467.9301313877</v>
      </c>
      <c r="CS78" s="39">
        <f t="shared" ca="1" si="441"/>
        <v>-8.0258811112333961E-2</v>
      </c>
      <c r="CT78" s="40">
        <f t="shared" ca="1" si="442"/>
        <v>1202210.3417306964</v>
      </c>
      <c r="CU78" s="39">
        <f t="shared" ca="1" si="443"/>
        <v>7.6123707004357888E-2</v>
      </c>
      <c r="CV78" s="40">
        <f t="shared" ca="1" si="444"/>
        <v>1179779.037739563</v>
      </c>
      <c r="CW78" s="39">
        <f t="shared" ca="1" si="445"/>
        <v>-4.659591257809844E-2</v>
      </c>
      <c r="CX78" s="40">
        <f t="shared" ca="1" si="446"/>
        <v>893168.68251967139</v>
      </c>
      <c r="CY78" s="39">
        <f t="shared" ca="1" si="447"/>
        <v>-0.16392050070945313</v>
      </c>
      <c r="CZ78" s="40">
        <f t="shared" ca="1" si="448"/>
        <v>240915.19953206315</v>
      </c>
      <c r="DA78" s="39">
        <f t="shared" ca="1" si="449"/>
        <v>8.3377050058476357E-3</v>
      </c>
      <c r="DB78" s="40">
        <f t="shared" ca="1" si="450"/>
        <v>2348172.1761834156</v>
      </c>
      <c r="DC78" s="39">
        <f t="shared" ca="1" si="451"/>
        <v>0.22198866216668078</v>
      </c>
      <c r="DD78" s="40">
        <f t="shared" ca="1" si="452"/>
        <v>1156131.1692147315</v>
      </c>
      <c r="DE78" s="39">
        <f t="shared" ca="1" si="453"/>
        <v>5.2334224361710778E-2</v>
      </c>
      <c r="DF78" s="40">
        <f t="shared" ca="1" si="454"/>
        <v>3024155.0714940559</v>
      </c>
      <c r="DG78" s="39">
        <f t="shared" ca="1" si="455"/>
        <v>5.956364347832209E-2</v>
      </c>
      <c r="DH78" s="40">
        <f t="shared" ca="1" si="456"/>
        <v>495714.29711128719</v>
      </c>
      <c r="DI78" s="39">
        <f t="shared" ca="1" si="457"/>
        <v>-6.0239188362823173E-3</v>
      </c>
      <c r="DJ78" s="40">
        <f t="shared" ca="1" si="458"/>
        <v>563661.37308855797</v>
      </c>
      <c r="DK78" s="39">
        <f t="shared" ca="1" si="459"/>
        <v>7.6319630346337958E-2</v>
      </c>
      <c r="DL78" s="40">
        <f t="shared" ca="1" si="460"/>
        <v>474924.04413360625</v>
      </c>
      <c r="DM78" s="39">
        <f t="shared" ca="1" si="461"/>
        <v>0.10154725817665694</v>
      </c>
      <c r="DN78" s="40">
        <f t="shared" ca="1" si="462"/>
        <v>333487.95048469678</v>
      </c>
      <c r="DO78" s="39">
        <f t="shared" ca="1" si="463"/>
        <v>0.15677548151608225</v>
      </c>
      <c r="DP78" s="40">
        <f t="shared" ca="1" si="464"/>
        <v>573937.76744141732</v>
      </c>
      <c r="DQ78" s="39">
        <f t="shared" ca="1" si="465"/>
        <v>4.3271126492207053E-2</v>
      </c>
      <c r="DR78" s="40">
        <f t="shared" ca="1" si="466"/>
        <v>680807.21886236884</v>
      </c>
      <c r="DS78" s="39">
        <f t="shared" ca="1" si="467"/>
        <v>0.14808990407608205</v>
      </c>
      <c r="DT78" s="40">
        <f t="shared" ca="1" si="468"/>
        <v>576112.76092985738</v>
      </c>
      <c r="DU78" s="39">
        <f t="shared" ca="1" si="469"/>
        <v>-3.661790989143765E-3</v>
      </c>
      <c r="DV78" s="40">
        <f t="shared" ca="1" si="470"/>
        <v>1404324.9131005318</v>
      </c>
      <c r="DW78" s="39">
        <f t="shared" ca="1" si="471"/>
        <v>-9.1428932902956644E-2</v>
      </c>
      <c r="DX78" s="40">
        <f t="shared" ca="1" si="472"/>
        <v>402410.35033954919</v>
      </c>
      <c r="DY78" s="39">
        <f t="shared" ca="1" si="473"/>
        <v>-5.9982015934487855E-2</v>
      </c>
      <c r="DZ78" s="40">
        <f t="shared" ca="1" si="474"/>
        <v>631162.61192031938</v>
      </c>
      <c r="EA78" s="39">
        <f t="shared" ca="1" si="475"/>
        <v>8.9622980120929008E-2</v>
      </c>
      <c r="EB78" s="40">
        <f t="shared" ca="1" si="476"/>
        <v>319489.17977193941</v>
      </c>
      <c r="EC78" s="39">
        <f t="shared" ca="1" si="477"/>
        <v>4.6829640436190464E-2</v>
      </c>
      <c r="ED78" s="40">
        <f t="shared" ca="1" si="478"/>
        <v>2272114.1132357675</v>
      </c>
      <c r="EE78" s="39">
        <f t="shared" ca="1" si="479"/>
        <v>0.10610821564281867</v>
      </c>
      <c r="EF78" s="40">
        <f t="shared" ca="1" si="480"/>
        <v>345935.65055281995</v>
      </c>
      <c r="EG78" s="39">
        <f t="shared" ca="1" si="481"/>
        <v>2.0276702545707272E-2</v>
      </c>
      <c r="EH78" s="40">
        <f t="shared" ca="1" si="482"/>
        <v>3432701.6539877434</v>
      </c>
      <c r="EI78" s="39">
        <f t="shared" ca="1" si="483"/>
        <v>-0.18145985249035304</v>
      </c>
      <c r="EJ78" s="40">
        <f t="shared" ca="1" si="484"/>
        <v>454107.66623158852</v>
      </c>
      <c r="EK78" s="39">
        <f t="shared" ca="1" si="485"/>
        <v>5.6271944203705695E-2</v>
      </c>
      <c r="EL78" s="40">
        <f t="shared" ca="1" si="486"/>
        <v>323896.063195756</v>
      </c>
      <c r="EM78" s="39">
        <f t="shared" ca="1" si="487"/>
        <v>-5.2053079625706093E-2</v>
      </c>
      <c r="EN78" s="40">
        <f t="shared" ca="1" si="488"/>
        <v>367435.62510813976</v>
      </c>
      <c r="EO78" s="39">
        <f t="shared" ca="1" si="489"/>
        <v>8.3109512291053261E-2</v>
      </c>
      <c r="EP78" s="40">
        <f t="shared" ca="1" si="490"/>
        <v>728294.31668069365</v>
      </c>
      <c r="EQ78" s="39">
        <f t="shared" ca="1" si="491"/>
        <v>1.0376366153901896E-2</v>
      </c>
      <c r="ER78" s="40">
        <f t="shared" ca="1" si="492"/>
        <v>465955.27635924221</v>
      </c>
      <c r="ES78" s="39">
        <f t="shared" ca="1" si="493"/>
        <v>0.19308534836003236</v>
      </c>
      <c r="ET78" s="40">
        <f t="shared" ca="1" si="494"/>
        <v>723568.36947326339</v>
      </c>
      <c r="EU78" s="39">
        <f t="shared" ca="1" si="495"/>
        <v>-8.0344376587170793E-3</v>
      </c>
      <c r="EV78" s="40">
        <f t="shared" ca="1" si="496"/>
        <v>385865.05458034493</v>
      </c>
      <c r="EW78" s="39">
        <f t="shared" ca="1" si="497"/>
        <v>-1.4185947451153404E-2</v>
      </c>
      <c r="EX78" s="40">
        <f t="shared" ca="1" si="498"/>
        <v>146564.7138566834</v>
      </c>
      <c r="EY78" s="39">
        <f t="shared" ca="1" si="499"/>
        <v>7.3307467921529035E-2</v>
      </c>
      <c r="EZ78" s="40">
        <f t="shared" ca="1" si="500"/>
        <v>1793239.4842099932</v>
      </c>
      <c r="FA78" s="39">
        <f t="shared" ca="1" si="501"/>
        <v>7.6810233646109158E-2</v>
      </c>
      <c r="FB78" s="40">
        <f t="shared" ca="1" si="502"/>
        <v>1628929.7462154028</v>
      </c>
      <c r="FC78" s="39">
        <f t="shared" ca="1" si="503"/>
        <v>-0.23891049226048208</v>
      </c>
      <c r="FD78" s="40">
        <f t="shared" ca="1" si="504"/>
        <v>232775.11529652285</v>
      </c>
      <c r="FE78" s="39">
        <f t="shared" ca="1" si="505"/>
        <v>0.10369505419974592</v>
      </c>
      <c r="FF78" s="40">
        <f t="shared" ca="1" si="506"/>
        <v>1380480.5657619943</v>
      </c>
      <c r="FG78" s="39">
        <f t="shared" ca="1" si="507"/>
        <v>7.2393167995425264E-2</v>
      </c>
      <c r="FH78" s="40">
        <f t="shared" ca="1" si="508"/>
        <v>946901.46661409922</v>
      </c>
      <c r="FI78" s="39">
        <f t="shared" ca="1" si="509"/>
        <v>0.14477275988034188</v>
      </c>
      <c r="FJ78" s="40">
        <f t="shared" ca="1" si="510"/>
        <v>1065035.656084172</v>
      </c>
      <c r="FK78" s="39">
        <f t="shared" ca="1" si="511"/>
        <v>-3.464861777697658E-2</v>
      </c>
      <c r="FL78" s="40">
        <f t="shared" ca="1" si="512"/>
        <v>763779.04547638702</v>
      </c>
      <c r="FM78" s="39">
        <f t="shared" ca="1" si="513"/>
        <v>9.033491210982772E-2</v>
      </c>
      <c r="FN78" s="40">
        <f t="shared" ca="1" si="514"/>
        <v>359308.26678178029</v>
      </c>
      <c r="FO78" s="39">
        <f t="shared" ca="1" si="515"/>
        <v>5.9474089477644917E-2</v>
      </c>
      <c r="FP78" s="40">
        <f t="shared" ca="1" si="516"/>
        <v>843317.63196157932</v>
      </c>
      <c r="FQ78" s="39">
        <f t="shared" ca="1" si="517"/>
        <v>7.5847317746940507E-2</v>
      </c>
      <c r="FR78" s="40">
        <f t="shared" ca="1" si="518"/>
        <v>609048.39691722218</v>
      </c>
      <c r="FS78" s="39">
        <f t="shared" ca="1" si="519"/>
        <v>4.3170327637358681E-2</v>
      </c>
      <c r="FT78" s="40">
        <f t="shared" ca="1" si="520"/>
        <v>894041.48138152761</v>
      </c>
      <c r="FU78" s="39">
        <f t="shared" ca="1" si="521"/>
        <v>-7.066698172660521E-2</v>
      </c>
      <c r="FV78" s="40">
        <f t="shared" ca="1" si="522"/>
        <v>1149949.0190581374</v>
      </c>
      <c r="FW78" s="39">
        <f t="shared" ca="1" si="523"/>
        <v>0.1553975222582219</v>
      </c>
      <c r="FX78" s="40">
        <f t="shared" ca="1" si="524"/>
        <v>913443.4969129836</v>
      </c>
      <c r="FY78" s="39">
        <f t="shared" ca="1" si="525"/>
        <v>0.11907576049972463</v>
      </c>
      <c r="FZ78" s="40">
        <f t="shared" ca="1" si="526"/>
        <v>582202.2605454335</v>
      </c>
      <c r="GA78" s="39">
        <f t="shared" ca="1" si="527"/>
        <v>-5.3176493879433913E-2</v>
      </c>
      <c r="GB78" s="40">
        <f t="shared" ca="1" si="528"/>
        <v>155475.40731663385</v>
      </c>
      <c r="GC78" s="39">
        <f t="shared" ca="1" si="529"/>
        <v>-1.7823686741368999E-2</v>
      </c>
      <c r="GD78" s="40">
        <f t="shared" ca="1" si="530"/>
        <v>1344739.7628291724</v>
      </c>
      <c r="GE78" s="39">
        <f t="shared" ca="1" si="531"/>
        <v>0.13889296455630837</v>
      </c>
      <c r="GF78" s="40">
        <f t="shared" ca="1" si="532"/>
        <v>297715.17459582165</v>
      </c>
      <c r="GG78" s="39">
        <f t="shared" ca="1" si="533"/>
        <v>0.18193745107979825</v>
      </c>
      <c r="GH78" s="40">
        <f t="shared" ca="1" si="534"/>
        <v>2643843.0047825058</v>
      </c>
      <c r="GI78" s="39">
        <f t="shared" ca="1" si="535"/>
        <v>0.21601070827273242</v>
      </c>
      <c r="GJ78" s="40">
        <f t="shared" ca="1" si="536"/>
        <v>876919.50477146858</v>
      </c>
      <c r="GK78" s="39">
        <f t="shared" ca="1" si="537"/>
        <v>-3.57597295603055E-3</v>
      </c>
      <c r="GL78" s="40">
        <f t="shared" ca="1" si="538"/>
        <v>786638.95912286313</v>
      </c>
      <c r="GM78" s="39">
        <f t="shared" ca="1" si="539"/>
        <v>9.3904980195769011E-2</v>
      </c>
      <c r="GN78" s="40">
        <f t="shared" ca="1" si="540"/>
        <v>1218107.7962137468</v>
      </c>
      <c r="GO78" s="39">
        <f t="shared" ca="1" si="541"/>
        <v>5.7551469797604157E-2</v>
      </c>
      <c r="GP78" s="40">
        <f t="shared" ca="1" si="542"/>
        <v>274522.28620668367</v>
      </c>
      <c r="GQ78" s="39">
        <f t="shared" ca="1" si="543"/>
        <v>0.18555177142800183</v>
      </c>
      <c r="GR78" s="40">
        <f t="shared" ca="1" si="544"/>
        <v>1351061.4383518198</v>
      </c>
      <c r="GS78" s="39">
        <f t="shared" ca="1" si="545"/>
        <v>0.22947759358147027</v>
      </c>
      <c r="GT78" s="40">
        <f t="shared" ca="1" si="546"/>
        <v>546933.42695874616</v>
      </c>
      <c r="GU78" s="14"/>
      <c r="GV78" s="37"/>
      <c r="GW78" s="14"/>
      <c r="GX78" s="37"/>
    </row>
    <row r="79" spans="1:206" x14ac:dyDescent="0.2">
      <c r="A79" s="54">
        <v>47573</v>
      </c>
      <c r="B79" s="84">
        <v>2127.7786683840009</v>
      </c>
      <c r="C79" s="60">
        <f t="shared" ca="1" si="348"/>
        <v>0.20054029463949571</v>
      </c>
      <c r="D79" s="40">
        <f t="shared" ca="1" si="547"/>
        <v>553934.03689636686</v>
      </c>
      <c r="E79" s="39">
        <f t="shared" ca="1" si="349"/>
        <v>0.10012642655170717</v>
      </c>
      <c r="F79" s="40">
        <f t="shared" ca="1" si="350"/>
        <v>2990391.5522686718</v>
      </c>
      <c r="G79" s="39">
        <f t="shared" ca="1" si="351"/>
        <v>4.7797536866919822E-2</v>
      </c>
      <c r="H79" s="40">
        <f t="shared" ca="1" si="352"/>
        <v>801071.01474452228</v>
      </c>
      <c r="I79" s="39">
        <f t="shared" ca="1" si="353"/>
        <v>-2.1924566264111454E-2</v>
      </c>
      <c r="J79" s="40">
        <f t="shared" ca="1" si="354"/>
        <v>1300208.8001451746</v>
      </c>
      <c r="K79" s="39">
        <f t="shared" ca="1" si="355"/>
        <v>-0.15331165458682561</v>
      </c>
      <c r="L79" s="40">
        <f t="shared" ca="1" si="356"/>
        <v>2161855.145557086</v>
      </c>
      <c r="M79" s="39">
        <f t="shared" ca="1" si="357"/>
        <v>0.16658788582751849</v>
      </c>
      <c r="N79" s="40">
        <f t="shared" ca="1" si="358"/>
        <v>522581.27195625374</v>
      </c>
      <c r="O79" s="39">
        <f t="shared" ca="1" si="359"/>
        <v>8.3152006784682486E-2</v>
      </c>
      <c r="P79" s="40">
        <f t="shared" ca="1" si="360"/>
        <v>4165712.0325025944</v>
      </c>
      <c r="Q79" s="39">
        <f t="shared" ca="1" si="361"/>
        <v>0.16719616490631564</v>
      </c>
      <c r="R79" s="40">
        <f t="shared" ca="1" si="362"/>
        <v>670360.34667402622</v>
      </c>
      <c r="S79" s="39">
        <f t="shared" ca="1" si="363"/>
        <v>5.2039985149472945E-2</v>
      </c>
      <c r="T79" s="40">
        <f t="shared" ca="1" si="364"/>
        <v>227272.17105225899</v>
      </c>
      <c r="U79" s="39">
        <f t="shared" ca="1" si="365"/>
        <v>-3.6156735074621298E-2</v>
      </c>
      <c r="V79" s="40">
        <f t="shared" ca="1" si="366"/>
        <v>516912.27637982502</v>
      </c>
      <c r="W79" s="39">
        <f t="shared" ca="1" si="367"/>
        <v>8.4302180096438362E-2</v>
      </c>
      <c r="X79" s="40">
        <f t="shared" ca="1" si="368"/>
        <v>341219.59892282524</v>
      </c>
      <c r="Y79" s="39">
        <f t="shared" ca="1" si="369"/>
        <v>-2.7206011397983391E-2</v>
      </c>
      <c r="Z79" s="40">
        <f t="shared" ca="1" si="370"/>
        <v>677760.76238236099</v>
      </c>
      <c r="AA79" s="39">
        <f t="shared" ca="1" si="371"/>
        <v>0.25096033043728194</v>
      </c>
      <c r="AB79" s="40">
        <f t="shared" ca="1" si="372"/>
        <v>1410461.9859135041</v>
      </c>
      <c r="AC79" s="39">
        <f t="shared" ca="1" si="373"/>
        <v>9.7624240220475236E-2</v>
      </c>
      <c r="AD79" s="40">
        <f t="shared" ca="1" si="374"/>
        <v>844327.57738418842</v>
      </c>
      <c r="AE79" s="39">
        <f t="shared" ca="1" si="375"/>
        <v>-3.8749102096546716E-2</v>
      </c>
      <c r="AF79" s="40">
        <f t="shared" ca="1" si="376"/>
        <v>1028240.363545876</v>
      </c>
      <c r="AG79" s="39">
        <f t="shared" ca="1" si="377"/>
        <v>3.706218792571378E-2</v>
      </c>
      <c r="AH79" s="40">
        <f t="shared" ca="1" si="378"/>
        <v>577892.81602699356</v>
      </c>
      <c r="AI79" s="39">
        <f t="shared" ca="1" si="379"/>
        <v>-0.11245952517358768</v>
      </c>
      <c r="AJ79" s="40">
        <f t="shared" ca="1" si="380"/>
        <v>443056.59815730352</v>
      </c>
      <c r="AK79" s="39">
        <f t="shared" ca="1" si="381"/>
        <v>-8.5766337125686015E-2</v>
      </c>
      <c r="AL79" s="40">
        <f t="shared" ca="1" si="382"/>
        <v>470958.12853573082</v>
      </c>
      <c r="AM79" s="39">
        <f t="shared" ca="1" si="383"/>
        <v>5.3482328618821011E-2</v>
      </c>
      <c r="AN79" s="40">
        <f t="shared" ca="1" si="384"/>
        <v>766439.5090500873</v>
      </c>
      <c r="AO79" s="39">
        <f t="shared" ca="1" si="385"/>
        <v>5.8698586881394912E-2</v>
      </c>
      <c r="AP79" s="40">
        <f t="shared" ca="1" si="386"/>
        <v>1170183.0489216256</v>
      </c>
      <c r="AQ79" s="39">
        <f t="shared" ca="1" si="387"/>
        <v>-1.1094765893373909E-2</v>
      </c>
      <c r="AR79" s="40">
        <f t="shared" ca="1" si="388"/>
        <v>480689.61538512859</v>
      </c>
      <c r="AS79" s="39">
        <f t="shared" ca="1" si="389"/>
        <v>0.20407108470513588</v>
      </c>
      <c r="AT79" s="40">
        <f t="shared" ca="1" si="390"/>
        <v>236881.20085981491</v>
      </c>
      <c r="AU79" s="39">
        <f t="shared" ca="1" si="391"/>
        <v>-2.6902127487979287E-2</v>
      </c>
      <c r="AV79" s="40">
        <f t="shared" ca="1" si="392"/>
        <v>489377.093156018</v>
      </c>
      <c r="AW79" s="39">
        <f t="shared" ca="1" si="393"/>
        <v>-5.8511203325819529E-2</v>
      </c>
      <c r="AX79" s="40">
        <f t="shared" ca="1" si="394"/>
        <v>298805.21480253129</v>
      </c>
      <c r="AY79" s="39">
        <f t="shared" ca="1" si="395"/>
        <v>0.13137741602787373</v>
      </c>
      <c r="AZ79" s="40">
        <f t="shared" ca="1" si="396"/>
        <v>2387077.7005077084</v>
      </c>
      <c r="BA79" s="39">
        <f t="shared" ca="1" si="397"/>
        <v>6.5061881188237622E-2</v>
      </c>
      <c r="BB79" s="40">
        <f t="shared" ca="1" si="398"/>
        <v>391425.86972813628</v>
      </c>
      <c r="BC79" s="39">
        <f t="shared" ca="1" si="399"/>
        <v>2.8069530023630669E-2</v>
      </c>
      <c r="BD79" s="40">
        <f t="shared" ca="1" si="400"/>
        <v>306223.92620839336</v>
      </c>
      <c r="BE79" s="39">
        <f t="shared" ca="1" si="401"/>
        <v>5.4923460654176817E-2</v>
      </c>
      <c r="BF79" s="40">
        <f t="shared" ca="1" si="402"/>
        <v>314707.04160906025</v>
      </c>
      <c r="BG79" s="39">
        <f t="shared" ca="1" si="403"/>
        <v>-7.5455235160827028E-2</v>
      </c>
      <c r="BH79" s="40">
        <f t="shared" ca="1" si="404"/>
        <v>225030.47612431267</v>
      </c>
      <c r="BI79" s="39">
        <f t="shared" ca="1" si="405"/>
        <v>0.12857851973375303</v>
      </c>
      <c r="BJ79" s="40">
        <f t="shared" ca="1" si="406"/>
        <v>417174.38731274649</v>
      </c>
      <c r="BK79" s="39">
        <f t="shared" ca="1" si="407"/>
        <v>8.3359793270192051E-2</v>
      </c>
      <c r="BL79" s="40">
        <f t="shared" ca="1" si="408"/>
        <v>886782.17871777865</v>
      </c>
      <c r="BM79" s="39">
        <f t="shared" ca="1" si="409"/>
        <v>-0.18643074613552438</v>
      </c>
      <c r="BN79" s="40">
        <f t="shared" ca="1" si="410"/>
        <v>382133.99812611361</v>
      </c>
      <c r="BO79" s="39">
        <f t="shared" ca="1" si="411"/>
        <v>3.9903018746907055E-2</v>
      </c>
      <c r="BP79" s="40">
        <f t="shared" ca="1" si="412"/>
        <v>135952.9397293388</v>
      </c>
      <c r="BQ79" s="39">
        <f t="shared" ca="1" si="413"/>
        <v>3.2224573989083773E-2</v>
      </c>
      <c r="BR79" s="40">
        <f t="shared" ca="1" si="414"/>
        <v>406206.38551725895</v>
      </c>
      <c r="BS79" s="39">
        <f t="shared" ca="1" si="415"/>
        <v>-8.271086092595481E-2</v>
      </c>
      <c r="BT79" s="40">
        <f t="shared" ca="1" si="416"/>
        <v>840376.94767266314</v>
      </c>
      <c r="BU79" s="39">
        <f t="shared" ca="1" si="417"/>
        <v>0.25369412062281194</v>
      </c>
      <c r="BV79" s="40">
        <f t="shared" ca="1" si="418"/>
        <v>218799.93673031733</v>
      </c>
      <c r="BW79" s="39">
        <f t="shared" ca="1" si="419"/>
        <v>0.24698351991091844</v>
      </c>
      <c r="BX79" s="40">
        <f t="shared" ca="1" si="420"/>
        <v>324756.76955310715</v>
      </c>
      <c r="BY79" s="39">
        <f t="shared" ca="1" si="421"/>
        <v>-0.25698384014384595</v>
      </c>
      <c r="BZ79" s="40">
        <f t="shared" ca="1" si="422"/>
        <v>232181.57745817894</v>
      </c>
      <c r="CA79" s="39">
        <f t="shared" ca="1" si="423"/>
        <v>7.1514842819710295E-3</v>
      </c>
      <c r="CB79" s="40">
        <f t="shared" ca="1" si="424"/>
        <v>479401.29643245979</v>
      </c>
      <c r="CC79" s="39">
        <f t="shared" ca="1" si="425"/>
        <v>-7.2463624779209521E-3</v>
      </c>
      <c r="CD79" s="40">
        <f t="shared" ca="1" si="426"/>
        <v>1298240.3658146081</v>
      </c>
      <c r="CE79" s="39">
        <f t="shared" ca="1" si="427"/>
        <v>-1.0808127489655518E-2</v>
      </c>
      <c r="CF79" s="40">
        <f t="shared" ca="1" si="428"/>
        <v>1766350.289756638</v>
      </c>
      <c r="CG79" s="39">
        <f t="shared" ca="1" si="429"/>
        <v>0.17447514718975196</v>
      </c>
      <c r="CH79" s="40">
        <f t="shared" ca="1" si="430"/>
        <v>1451280.5709824781</v>
      </c>
      <c r="CI79" s="39">
        <f t="shared" ca="1" si="431"/>
        <v>4.8573264904904032E-2</v>
      </c>
      <c r="CJ79" s="40">
        <f t="shared" ca="1" si="432"/>
        <v>579992.20564494864</v>
      </c>
      <c r="CK79" s="39">
        <f t="shared" ca="1" si="433"/>
        <v>-5.2985336046659386E-2</v>
      </c>
      <c r="CL79" s="40">
        <f t="shared" ca="1" si="434"/>
        <v>254292.68126672728</v>
      </c>
      <c r="CM79" s="39">
        <f t="shared" ca="1" si="435"/>
        <v>-0.14671591158953456</v>
      </c>
      <c r="CN79" s="40">
        <f t="shared" ca="1" si="436"/>
        <v>675153.90855280391</v>
      </c>
      <c r="CO79" s="39">
        <f t="shared" ca="1" si="437"/>
        <v>-0.19501486095939879</v>
      </c>
      <c r="CP79" s="40">
        <f t="shared" ca="1" si="438"/>
        <v>741418.01328344084</v>
      </c>
      <c r="CQ79" s="39">
        <f t="shared" ca="1" si="439"/>
        <v>-8.6776103594728399E-2</v>
      </c>
      <c r="CR79" s="40">
        <f t="shared" ca="1" si="440"/>
        <v>1155043.6609096681</v>
      </c>
      <c r="CS79" s="39">
        <f t="shared" ca="1" si="441"/>
        <v>-1.4142337297862947E-3</v>
      </c>
      <c r="CT79" s="40">
        <f t="shared" ca="1" si="442"/>
        <v>1202637.9139835068</v>
      </c>
      <c r="CU79" s="39">
        <f t="shared" ca="1" si="443"/>
        <v>-0.21371358492657458</v>
      </c>
      <c r="CV79" s="40">
        <f t="shared" ca="1" si="444"/>
        <v>929772.00883140042</v>
      </c>
      <c r="CW79" s="39">
        <f t="shared" ca="1" si="445"/>
        <v>1.9900091635454698E-3</v>
      </c>
      <c r="CX79" s="40">
        <f t="shared" ca="1" si="446"/>
        <v>897073.87505086127</v>
      </c>
      <c r="CY79" s="39">
        <f t="shared" ca="1" si="447"/>
        <v>8.9022846727864494E-2</v>
      </c>
      <c r="CZ79" s="40">
        <f t="shared" ca="1" si="448"/>
        <v>264489.9350828029</v>
      </c>
      <c r="DA79" s="39">
        <f t="shared" ca="1" si="449"/>
        <v>-8.0543204484911507E-2</v>
      </c>
      <c r="DB79" s="40">
        <f t="shared" ca="1" si="450"/>
        <v>2161170.6430996791</v>
      </c>
      <c r="DC79" s="39">
        <f t="shared" ca="1" si="451"/>
        <v>0.25499014856747432</v>
      </c>
      <c r="DD79" s="40">
        <f t="shared" ca="1" si="452"/>
        <v>1453061.0064846678</v>
      </c>
      <c r="DE79" s="39">
        <f t="shared" ca="1" si="453"/>
        <v>0.30446552233871005</v>
      </c>
      <c r="DF79" s="40">
        <f t="shared" ca="1" si="454"/>
        <v>3947033.8036381369</v>
      </c>
      <c r="DG79" s="39">
        <f t="shared" ca="1" si="455"/>
        <v>-1.620472635479913E-2</v>
      </c>
      <c r="DH79" s="40">
        <f t="shared" ca="1" si="456"/>
        <v>489809.16124482121</v>
      </c>
      <c r="DI79" s="39">
        <f t="shared" ca="1" si="457"/>
        <v>-8.1086720098088344E-2</v>
      </c>
      <c r="DJ79" s="40">
        <f t="shared" ca="1" si="458"/>
        <v>520083.69976720592</v>
      </c>
      <c r="DK79" s="39">
        <f t="shared" ca="1" si="459"/>
        <v>0.13864392803782302</v>
      </c>
      <c r="DL79" s="40">
        <f t="shared" ca="1" si="460"/>
        <v>542897.15780028189</v>
      </c>
      <c r="DM79" s="39">
        <f t="shared" ca="1" si="461"/>
        <v>1.3409984772839882E-2</v>
      </c>
      <c r="DN79" s="40">
        <f t="shared" ca="1" si="462"/>
        <v>340087.79749100615</v>
      </c>
      <c r="DO79" s="39">
        <f t="shared" ca="1" si="463"/>
        <v>-0.19646364819316497</v>
      </c>
      <c r="DP79" s="40">
        <f t="shared" ca="1" si="464"/>
        <v>463307.63848242018</v>
      </c>
      <c r="DQ79" s="39">
        <f t="shared" ca="1" si="465"/>
        <v>0.13251139742131196</v>
      </c>
      <c r="DR79" s="40">
        <f t="shared" ca="1" si="466"/>
        <v>773149.71347672225</v>
      </c>
      <c r="DS79" s="39">
        <f t="shared" ca="1" si="467"/>
        <v>2.2582032079771022E-2</v>
      </c>
      <c r="DT79" s="40">
        <f t="shared" ca="1" si="468"/>
        <v>591250.33644712484</v>
      </c>
      <c r="DU79" s="39">
        <f t="shared" ca="1" si="469"/>
        <v>1.0542666423139745E-2</v>
      </c>
      <c r="DV79" s="40">
        <f t="shared" ca="1" si="470"/>
        <v>1421258.0208774395</v>
      </c>
      <c r="DW79" s="39">
        <f t="shared" ca="1" si="471"/>
        <v>1.7975570829636005E-2</v>
      </c>
      <c r="DX79" s="40">
        <f t="shared" ca="1" si="472"/>
        <v>411771.68476304045</v>
      </c>
      <c r="DY79" s="39">
        <f t="shared" ca="1" si="473"/>
        <v>0.10016540301714538</v>
      </c>
      <c r="DZ79" s="40">
        <f t="shared" ca="1" si="474"/>
        <v>696511.04798105627</v>
      </c>
      <c r="EA79" s="39">
        <f t="shared" ca="1" si="475"/>
        <v>-0.10420651823490856</v>
      </c>
      <c r="EB79" s="40">
        <f t="shared" ca="1" si="476"/>
        <v>288324.10340256285</v>
      </c>
      <c r="EC79" s="39">
        <f t="shared" ca="1" si="477"/>
        <v>5.3350798048874853E-2</v>
      </c>
      <c r="ED79" s="40">
        <f t="shared" ca="1" si="478"/>
        <v>2395460.993103391</v>
      </c>
      <c r="EE79" s="39">
        <f t="shared" ca="1" si="479"/>
        <v>4.2490653078808727E-2</v>
      </c>
      <c r="EF79" s="40">
        <f t="shared" ca="1" si="480"/>
        <v>362762.46093643585</v>
      </c>
      <c r="EG79" s="39">
        <f t="shared" ca="1" si="481"/>
        <v>9.8501046351114951E-2</v>
      </c>
      <c r="EH79" s="40">
        <f t="shared" ca="1" si="482"/>
        <v>3772954.1373851229</v>
      </c>
      <c r="EI79" s="39">
        <f t="shared" ca="1" si="483"/>
        <v>0.13584921368157729</v>
      </c>
      <c r="EJ79" s="40">
        <f t="shared" ca="1" si="484"/>
        <v>517925.61428430997</v>
      </c>
      <c r="EK79" s="39">
        <f t="shared" ca="1" si="485"/>
        <v>0.11917055851046901</v>
      </c>
      <c r="EL79" s="40">
        <f t="shared" ca="1" si="486"/>
        <v>364622.71661452041</v>
      </c>
      <c r="EM79" s="39">
        <f t="shared" ca="1" si="487"/>
        <v>1.9085052830802311E-2</v>
      </c>
      <c r="EN79" s="40">
        <f t="shared" ca="1" si="488"/>
        <v>376575.93209363153</v>
      </c>
      <c r="EO79" s="39">
        <f t="shared" ca="1" si="489"/>
        <v>0.29328024654881651</v>
      </c>
      <c r="EP79" s="40">
        <f t="shared" ca="1" si="490"/>
        <v>944016.43210529326</v>
      </c>
      <c r="EQ79" s="39">
        <f t="shared" ca="1" si="491"/>
        <v>-9.983113294403323E-2</v>
      </c>
      <c r="ER79" s="40">
        <f t="shared" ca="1" si="492"/>
        <v>421566.21188743296</v>
      </c>
      <c r="ES79" s="39">
        <f t="shared" ca="1" si="493"/>
        <v>-1.7698674236393513E-2</v>
      </c>
      <c r="ET79" s="40">
        <f t="shared" ca="1" si="494"/>
        <v>712889.94728258171</v>
      </c>
      <c r="EU79" s="39">
        <f t="shared" ca="1" si="495"/>
        <v>-9.3537770739544696E-2</v>
      </c>
      <c r="EV79" s="40">
        <f t="shared" ca="1" si="496"/>
        <v>351899.87623699073</v>
      </c>
      <c r="EW79" s="39">
        <f t="shared" ca="1" si="497"/>
        <v>-0.1250524870231593</v>
      </c>
      <c r="EX79" s="40">
        <f t="shared" ca="1" si="498"/>
        <v>130364.21054745144</v>
      </c>
      <c r="EY79" s="39">
        <f t="shared" ca="1" si="499"/>
        <v>-1.836011209796333E-2</v>
      </c>
      <c r="EZ79" s="40">
        <f t="shared" ca="1" si="500"/>
        <v>1762443.1849297879</v>
      </c>
      <c r="FA79" s="39">
        <f t="shared" ca="1" si="501"/>
        <v>0.13799785438373491</v>
      </c>
      <c r="FB79" s="40">
        <f t="shared" ca="1" si="502"/>
        <v>1855846.3348033542</v>
      </c>
      <c r="FC79" s="39">
        <f t="shared" ca="1" si="503"/>
        <v>-0.28168721664939728</v>
      </c>
      <c r="FD79" s="40">
        <f t="shared" ca="1" si="504"/>
        <v>169333.1196317868</v>
      </c>
      <c r="FE79" s="39">
        <f t="shared" ca="1" si="505"/>
        <v>-2.1364460816179577E-2</v>
      </c>
      <c r="FF79" s="40">
        <f t="shared" ca="1" si="506"/>
        <v>1353115.1214756588</v>
      </c>
      <c r="FG79" s="39">
        <f t="shared" ca="1" si="507"/>
        <v>-3.6721833646244879E-2</v>
      </c>
      <c r="FH79" s="40">
        <f t="shared" ca="1" si="508"/>
        <v>914257.28714609484</v>
      </c>
      <c r="FI79" s="39">
        <f t="shared" ca="1" si="509"/>
        <v>0.11675208359018432</v>
      </c>
      <c r="FJ79" s="40">
        <f t="shared" ca="1" si="510"/>
        <v>1191508.566698222</v>
      </c>
      <c r="FK79" s="39">
        <f t="shared" ca="1" si="511"/>
        <v>0.21082585395550504</v>
      </c>
      <c r="FL79" s="40">
        <f t="shared" ca="1" si="512"/>
        <v>926931.19364065072</v>
      </c>
      <c r="FM79" s="39">
        <f t="shared" ca="1" si="513"/>
        <v>0.16358580402282169</v>
      </c>
      <c r="FN79" s="40">
        <f t="shared" ca="1" si="514"/>
        <v>420213.77716370835</v>
      </c>
      <c r="FO79" s="39">
        <f t="shared" ca="1" si="515"/>
        <v>6.5689097899220839E-2</v>
      </c>
      <c r="FP79" s="40">
        <f t="shared" ca="1" si="516"/>
        <v>900842.18511602655</v>
      </c>
      <c r="FQ79" s="39">
        <f t="shared" ca="1" si="517"/>
        <v>3.4013812669762389E-2</v>
      </c>
      <c r="FR79" s="40">
        <f t="shared" ca="1" si="518"/>
        <v>631892.2336651677</v>
      </c>
      <c r="FS79" s="39">
        <f t="shared" ca="1" si="519"/>
        <v>0.14012611422618304</v>
      </c>
      <c r="FT79" s="40">
        <f t="shared" ca="1" si="520"/>
        <v>1021447.8187929254</v>
      </c>
      <c r="FU79" s="39">
        <f t="shared" ca="1" si="521"/>
        <v>-4.2722454117817769E-2</v>
      </c>
      <c r="FV79" s="40">
        <f t="shared" ca="1" si="522"/>
        <v>1102948.1535219806</v>
      </c>
      <c r="FW79" s="39">
        <f t="shared" ca="1" si="523"/>
        <v>-4.80487739771749E-3</v>
      </c>
      <c r="FX79" s="40">
        <f t="shared" ca="1" si="524"/>
        <v>911182.29156895832</v>
      </c>
      <c r="FY79" s="39">
        <f t="shared" ca="1" si="525"/>
        <v>9.7268275374439495E-2</v>
      </c>
      <c r="FZ79" s="40">
        <f t="shared" ca="1" si="526"/>
        <v>640959.84901617176</v>
      </c>
      <c r="GA79" s="39">
        <f t="shared" ca="1" si="527"/>
        <v>4.7770919553173294E-3</v>
      </c>
      <c r="GB79" s="40">
        <f t="shared" ca="1" si="528"/>
        <v>158345.90630255986</v>
      </c>
      <c r="GC79" s="39">
        <f t="shared" ca="1" si="529"/>
        <v>0.12587388121119283</v>
      </c>
      <c r="GD79" s="40">
        <f t="shared" ca="1" si="530"/>
        <v>1516135.1546638834</v>
      </c>
      <c r="GE79" s="39">
        <f t="shared" ca="1" si="531"/>
        <v>-9.0213605078092229E-2</v>
      </c>
      <c r="GF79" s="40">
        <f t="shared" ca="1" si="532"/>
        <v>272984.99407746294</v>
      </c>
      <c r="GG79" s="39">
        <f t="shared" ca="1" si="533"/>
        <v>-3.5847278961457819E-2</v>
      </c>
      <c r="GH79" s="40">
        <f t="shared" ca="1" si="534"/>
        <v>2551196.2057281528</v>
      </c>
      <c r="GI79" s="39">
        <f t="shared" ca="1" si="535"/>
        <v>-9.8200522335467333E-2</v>
      </c>
      <c r="GJ79" s="40">
        <f t="shared" ca="1" si="536"/>
        <v>792933.33002513496</v>
      </c>
      <c r="GK79" s="39">
        <f t="shared" ca="1" si="537"/>
        <v>1.0931954602805553E-2</v>
      </c>
      <c r="GL79" s="40">
        <f t="shared" ca="1" si="538"/>
        <v>797366.23918117641</v>
      </c>
      <c r="GM79" s="39">
        <f t="shared" ca="1" si="539"/>
        <v>0.13538696885975127</v>
      </c>
      <c r="GN79" s="40">
        <f t="shared" ca="1" si="540"/>
        <v>1385151.4971559418</v>
      </c>
      <c r="GO79" s="39">
        <f t="shared" ca="1" si="541"/>
        <v>-4.5699589187118604E-2</v>
      </c>
      <c r="GP79" s="40">
        <f t="shared" ca="1" si="542"/>
        <v>264104.50917271362</v>
      </c>
      <c r="GQ79" s="39">
        <f t="shared" ca="1" si="543"/>
        <v>-7.8362052984298713E-2</v>
      </c>
      <c r="GR79" s="40">
        <f t="shared" ca="1" si="544"/>
        <v>1247317.2690030357</v>
      </c>
      <c r="GS79" s="39">
        <f t="shared" ca="1" si="545"/>
        <v>0.14046356672214225</v>
      </c>
      <c r="GT79" s="40">
        <f t="shared" ca="1" si="546"/>
        <v>625885.42553731985</v>
      </c>
      <c r="GU79" s="14"/>
      <c r="GV79" s="37"/>
      <c r="GW79" s="14"/>
      <c r="GX79" s="37"/>
    </row>
    <row r="80" spans="1:206" x14ac:dyDescent="0.2">
      <c r="A80" s="54">
        <v>47603</v>
      </c>
      <c r="B80" s="84">
        <v>2127.7786683840009</v>
      </c>
      <c r="C80" s="60">
        <f t="shared" ca="1" si="348"/>
        <v>-9.0805034600750262E-2</v>
      </c>
      <c r="D80" s="40">
        <f t="shared" ca="1" si="547"/>
        <v>505761.81617784296</v>
      </c>
      <c r="E80" s="39">
        <f t="shared" ca="1" si="349"/>
        <v>0.33234038218824413</v>
      </c>
      <c r="F80" s="40">
        <f t="shared" ca="1" si="350"/>
        <v>3986347.2023105226</v>
      </c>
      <c r="G80" s="39">
        <f t="shared" ca="1" si="351"/>
        <v>-8.5114391831000516E-3</v>
      </c>
      <c r="H80" s="40">
        <f t="shared" ca="1" si="352"/>
        <v>796380.52618956403</v>
      </c>
      <c r="I80" s="39">
        <f t="shared" ca="1" si="353"/>
        <v>-0.12585921151584331</v>
      </c>
      <c r="J80" s="40">
        <f t="shared" ca="1" si="354"/>
        <v>1138693.3244213262</v>
      </c>
      <c r="K80" s="39">
        <f t="shared" ca="1" si="355"/>
        <v>0.11177775468884232</v>
      </c>
      <c r="L80" s="40">
        <f t="shared" ca="1" si="356"/>
        <v>2405630.2383583616</v>
      </c>
      <c r="M80" s="39">
        <f t="shared" ca="1" si="357"/>
        <v>-1.0851305459690791E-3</v>
      </c>
      <c r="N80" s="40">
        <f t="shared" ca="1" si="358"/>
        <v>524141.98172368668</v>
      </c>
      <c r="O80" s="39">
        <f t="shared" ca="1" si="359"/>
        <v>6.7993060992977972E-2</v>
      </c>
      <c r="P80" s="40">
        <f t="shared" ca="1" si="360"/>
        <v>4451079.3234761097</v>
      </c>
      <c r="Q80" s="39">
        <f t="shared" ca="1" si="361"/>
        <v>-2.0030750251631389E-2</v>
      </c>
      <c r="R80" s="40">
        <f t="shared" ca="1" si="362"/>
        <v>659060.3046595857</v>
      </c>
      <c r="S80" s="39">
        <f t="shared" ca="1" si="363"/>
        <v>-1.8931334050057334E-2</v>
      </c>
      <c r="T80" s="40">
        <f t="shared" ca="1" si="364"/>
        <v>225097.38433017093</v>
      </c>
      <c r="U80" s="39">
        <f t="shared" ca="1" si="365"/>
        <v>-6.4272448818947503E-2</v>
      </c>
      <c r="V80" s="40">
        <f t="shared" ca="1" si="366"/>
        <v>485816.8372207011</v>
      </c>
      <c r="W80" s="39">
        <f t="shared" ca="1" si="367"/>
        <v>0.10428949013082783</v>
      </c>
      <c r="X80" s="40">
        <f t="shared" ca="1" si="368"/>
        <v>378932.99558551627</v>
      </c>
      <c r="Y80" s="39">
        <f t="shared" ca="1" si="369"/>
        <v>1.0211394765336217E-2</v>
      </c>
      <c r="Z80" s="40">
        <f t="shared" ca="1" si="370"/>
        <v>686809.42375188647</v>
      </c>
      <c r="AA80" s="39">
        <f t="shared" ca="1" si="371"/>
        <v>-4.7490395957038307E-2</v>
      </c>
      <c r="AB80" s="40">
        <f t="shared" ca="1" si="372"/>
        <v>1345606.3663885053</v>
      </c>
      <c r="AC80" s="39">
        <f t="shared" ca="1" si="373"/>
        <v>8.103121925334017E-2</v>
      </c>
      <c r="AD80" s="40">
        <f t="shared" ca="1" si="374"/>
        <v>914872.24909723212</v>
      </c>
      <c r="AE80" s="39">
        <f t="shared" ca="1" si="375"/>
        <v>0.11999331039684713</v>
      </c>
      <c r="AF80" s="40">
        <f t="shared" ca="1" si="376"/>
        <v>1153750.1073197874</v>
      </c>
      <c r="AG80" s="39">
        <f t="shared" ca="1" si="377"/>
        <v>5.2366814675713157E-2</v>
      </c>
      <c r="AH80" s="40">
        <f t="shared" ca="1" si="378"/>
        <v>610283.00069468911</v>
      </c>
      <c r="AI80" s="39">
        <f t="shared" ca="1" si="379"/>
        <v>-3.6823714667877233E-3</v>
      </c>
      <c r="AJ80" s="40">
        <f t="shared" ca="1" si="380"/>
        <v>443552.87785046105</v>
      </c>
      <c r="AK80" s="39">
        <f t="shared" ca="1" si="381"/>
        <v>1.7583011296558388E-2</v>
      </c>
      <c r="AL80" s="40">
        <f t="shared" ca="1" si="382"/>
        <v>481366.76929836464</v>
      </c>
      <c r="AM80" s="39">
        <f t="shared" ca="1" si="383"/>
        <v>0.3171320095104902</v>
      </c>
      <c r="AN80" s="40">
        <f t="shared" ca="1" si="384"/>
        <v>1011629.789391759</v>
      </c>
      <c r="AO80" s="39">
        <f t="shared" ca="1" si="385"/>
        <v>-5.0355775301051536E-3</v>
      </c>
      <c r="AP80" s="40">
        <f t="shared" ca="1" si="386"/>
        <v>1166418.28012275</v>
      </c>
      <c r="AQ80" s="39">
        <f t="shared" ca="1" si="387"/>
        <v>-3.4528600155890876E-3</v>
      </c>
      <c r="AR80" s="40">
        <f t="shared" ca="1" si="388"/>
        <v>481157.64010064042</v>
      </c>
      <c r="AS80" s="39">
        <f t="shared" ca="1" si="389"/>
        <v>-0.2293733307078932</v>
      </c>
      <c r="AT80" s="40">
        <f t="shared" ca="1" si="390"/>
        <v>184674.74950489771</v>
      </c>
      <c r="AU80" s="39">
        <f t="shared" ca="1" si="391"/>
        <v>-6.3067356155140447E-2</v>
      </c>
      <c r="AV80" s="40">
        <f t="shared" ca="1" si="392"/>
        <v>460641.15239616408</v>
      </c>
      <c r="AW80" s="39">
        <f t="shared" ca="1" si="393"/>
        <v>-0.39624050279734785</v>
      </c>
      <c r="AX80" s="40">
        <f t="shared" ca="1" si="394"/>
        <v>182534.26491909075</v>
      </c>
      <c r="AY80" s="39">
        <f t="shared" ca="1" si="395"/>
        <v>3.7253065590034405E-2</v>
      </c>
      <c r="AZ80" s="40">
        <f t="shared" ca="1" si="396"/>
        <v>2478131.4413216147</v>
      </c>
      <c r="BA80" s="39">
        <f t="shared" ca="1" si="397"/>
        <v>-2.9844107658766529E-2</v>
      </c>
      <c r="BB80" s="40">
        <f t="shared" ca="1" si="398"/>
        <v>381871.89259992744</v>
      </c>
      <c r="BC80" s="39">
        <f t="shared" ca="1" si="399"/>
        <v>-8.21573183777769E-2</v>
      </c>
      <c r="BD80" s="40">
        <f t="shared" ca="1" si="400"/>
        <v>283193.16827638156</v>
      </c>
      <c r="BE80" s="39">
        <f t="shared" ca="1" si="401"/>
        <v>-3.5448262262626019E-2</v>
      </c>
      <c r="BF80" s="40">
        <f t="shared" ca="1" si="402"/>
        <v>305679.00253059115</v>
      </c>
      <c r="BG80" s="39">
        <f t="shared" ca="1" si="403"/>
        <v>5.0406837500334936E-2</v>
      </c>
      <c r="BH80" s="40">
        <f t="shared" ca="1" si="404"/>
        <v>238501.32943531792</v>
      </c>
      <c r="BI80" s="39">
        <f t="shared" ca="1" si="405"/>
        <v>-5.012804412859919E-2</v>
      </c>
      <c r="BJ80" s="40">
        <f t="shared" ca="1" si="406"/>
        <v>398390.02988459583</v>
      </c>
      <c r="BK80" s="39">
        <f t="shared" ca="1" si="407"/>
        <v>-3.8836335209866908E-2</v>
      </c>
      <c r="BL80" s="40">
        <f t="shared" ca="1" si="408"/>
        <v>854470.58743534284</v>
      </c>
      <c r="BM80" s="39">
        <f t="shared" ca="1" si="409"/>
        <v>0.10872773418120288</v>
      </c>
      <c r="BN80" s="40">
        <f t="shared" ca="1" si="410"/>
        <v>425810.34056435403</v>
      </c>
      <c r="BO80" s="39">
        <f t="shared" ca="1" si="411"/>
        <v>-1.1333202190369984E-2</v>
      </c>
      <c r="BP80" s="40">
        <f t="shared" ca="1" si="412"/>
        <v>136539.93624339503</v>
      </c>
      <c r="BQ80" s="39">
        <f t="shared" ca="1" si="413"/>
        <v>0.16040258026365098</v>
      </c>
      <c r="BR80" s="40">
        <f t="shared" ca="1" si="414"/>
        <v>473490.71654218266</v>
      </c>
      <c r="BS80" s="39">
        <f t="shared" ca="1" si="415"/>
        <v>0.12855902946778699</v>
      </c>
      <c r="BT80" s="40">
        <f t="shared" ca="1" si="416"/>
        <v>950542.77112094581</v>
      </c>
      <c r="BU80" s="39">
        <f t="shared" ca="1" si="417"/>
        <v>7.1833480044271578E-2</v>
      </c>
      <c r="BV80" s="40">
        <f t="shared" ca="1" si="418"/>
        <v>236644.87628750646</v>
      </c>
      <c r="BW80" s="39">
        <f t="shared" ca="1" si="419"/>
        <v>2.5483599942744479E-2</v>
      </c>
      <c r="BX80" s="40">
        <f t="shared" ca="1" si="420"/>
        <v>335160.51981548063</v>
      </c>
      <c r="BY80" s="39">
        <f t="shared" ca="1" si="421"/>
        <v>8.7880873279650579E-2</v>
      </c>
      <c r="BZ80" s="40">
        <f t="shared" ca="1" si="422"/>
        <v>254713.67591303456</v>
      </c>
      <c r="CA80" s="39">
        <f t="shared" ca="1" si="423"/>
        <v>-0.11802266558794211</v>
      </c>
      <c r="CB80" s="40">
        <f t="shared" ca="1" si="424"/>
        <v>424948.85620956967</v>
      </c>
      <c r="CC80" s="39">
        <f t="shared" ca="1" si="425"/>
        <v>4.3995103291602757E-2</v>
      </c>
      <c r="CD80" s="40">
        <f t="shared" ca="1" si="426"/>
        <v>1357484.3634743341</v>
      </c>
      <c r="CE80" s="39">
        <f t="shared" ca="1" si="427"/>
        <v>9.213935791081905E-2</v>
      </c>
      <c r="CF80" s="40">
        <f t="shared" ca="1" si="428"/>
        <v>1931228.4499687876</v>
      </c>
      <c r="CG80" s="39">
        <f t="shared" ca="1" si="429"/>
        <v>-0.1779654043599958</v>
      </c>
      <c r="CH80" s="40">
        <f t="shared" ca="1" si="430"/>
        <v>1195130.6159961598</v>
      </c>
      <c r="CI80" s="39">
        <f t="shared" ca="1" si="431"/>
        <v>-1.5787740338095789E-2</v>
      </c>
      <c r="CJ80" s="40">
        <f t="shared" ca="1" si="432"/>
        <v>572963.2179724907</v>
      </c>
      <c r="CK80" s="39">
        <f t="shared" ca="1" si="433"/>
        <v>0.29036504575020694</v>
      </c>
      <c r="CL80" s="40">
        <f t="shared" ca="1" si="434"/>
        <v>330258.16596506734</v>
      </c>
      <c r="CM80" s="39">
        <f t="shared" ca="1" si="435"/>
        <v>-0.11042816244608233</v>
      </c>
      <c r="CN80" s="40">
        <f t="shared" ca="1" si="436"/>
        <v>602725.68173141137</v>
      </c>
      <c r="CO80" s="39">
        <f t="shared" ca="1" si="437"/>
        <v>7.535532509278825E-3</v>
      </c>
      <c r="CP80" s="40">
        <f t="shared" ca="1" si="438"/>
        <v>749132.77149388706</v>
      </c>
      <c r="CQ80" s="39">
        <f t="shared" ca="1" si="439"/>
        <v>0.15448974406708335</v>
      </c>
      <c r="CR80" s="40">
        <f t="shared" ca="1" si="440"/>
        <v>1335613.8391382939</v>
      </c>
      <c r="CS80" s="39">
        <f t="shared" ca="1" si="441"/>
        <v>-0.17509414355088412</v>
      </c>
      <c r="CT80" s="40">
        <f t="shared" ca="1" si="442"/>
        <v>994190.83710112679</v>
      </c>
      <c r="CU80" s="39">
        <f t="shared" ca="1" si="443"/>
        <v>2.9366269051290802E-2</v>
      </c>
      <c r="CV80" s="40">
        <f t="shared" ca="1" si="444"/>
        <v>959203.7224674864</v>
      </c>
      <c r="CW80" s="39">
        <f t="shared" ca="1" si="445"/>
        <v>1.7967540144126746E-2</v>
      </c>
      <c r="CX80" s="40">
        <f t="shared" ca="1" si="446"/>
        <v>915319.86458146898</v>
      </c>
      <c r="CY80" s="39">
        <f t="shared" ca="1" si="447"/>
        <v>-1.9741711899954849E-2</v>
      </c>
      <c r="CZ80" s="40">
        <f t="shared" ca="1" si="448"/>
        <v>261396.22965234445</v>
      </c>
      <c r="DA80" s="39">
        <f t="shared" ca="1" si="449"/>
        <v>-4.4657368446785757E-2</v>
      </c>
      <c r="DB80" s="40">
        <f t="shared" ca="1" si="450"/>
        <v>2066786.2280827838</v>
      </c>
      <c r="DC80" s="39">
        <f t="shared" ca="1" si="451"/>
        <v>-3.6763131489510416E-2</v>
      </c>
      <c r="DD80" s="40">
        <f t="shared" ca="1" si="452"/>
        <v>1401769.7123093756</v>
      </c>
      <c r="DE80" s="39">
        <f t="shared" ca="1" si="453"/>
        <v>-0.13422578074750471</v>
      </c>
      <c r="DF80" s="40">
        <f t="shared" ca="1" si="454"/>
        <v>3419367.8883763989</v>
      </c>
      <c r="DG80" s="39">
        <f t="shared" ca="1" si="455"/>
        <v>-8.4129177702587515E-3</v>
      </c>
      <c r="DH80" s="40">
        <f t="shared" ca="1" si="456"/>
        <v>487816.21571653313</v>
      </c>
      <c r="DI80" s="39">
        <f t="shared" ca="1" si="457"/>
        <v>-0.14505232183299233</v>
      </c>
      <c r="DJ80" s="40">
        <f t="shared" ca="1" si="458"/>
        <v>446772.1302368638</v>
      </c>
      <c r="DK80" s="39">
        <f t="shared" ca="1" si="459"/>
        <v>6.7764688733676776E-2</v>
      </c>
      <c r="DL80" s="40">
        <f t="shared" ca="1" si="460"/>
        <v>581814.19338139973</v>
      </c>
      <c r="DM80" s="39">
        <f t="shared" ca="1" si="461"/>
        <v>9.2453770787481071E-2</v>
      </c>
      <c r="DN80" s="40">
        <f t="shared" ca="1" si="462"/>
        <v>373657.97543624294</v>
      </c>
      <c r="DO80" s="39">
        <f t="shared" ca="1" si="463"/>
        <v>-5.3981575140057518E-2</v>
      </c>
      <c r="DP80" s="40">
        <f t="shared" ca="1" si="464"/>
        <v>440425.34105110279</v>
      </c>
      <c r="DQ80" s="39">
        <f t="shared" ca="1" si="465"/>
        <v>-0.14026460522111586</v>
      </c>
      <c r="DR80" s="40">
        <f t="shared" ca="1" si="466"/>
        <v>666831.95280747488</v>
      </c>
      <c r="DS80" s="39">
        <f t="shared" ca="1" si="467"/>
        <v>0.10012088140925027</v>
      </c>
      <c r="DT80" s="40">
        <f t="shared" ca="1" si="468"/>
        <v>652574.61993411067</v>
      </c>
      <c r="DU80" s="39">
        <f t="shared" ca="1" si="469"/>
        <v>0.21006557845254717</v>
      </c>
      <c r="DV80" s="40">
        <f t="shared" ca="1" si="470"/>
        <v>1721943.1878317653</v>
      </c>
      <c r="DW80" s="39">
        <f t="shared" ca="1" si="471"/>
        <v>-9.5313979015597461E-2</v>
      </c>
      <c r="DX80" s="40">
        <f t="shared" ca="1" si="472"/>
        <v>374651.86571070278</v>
      </c>
      <c r="DY80" s="39">
        <f t="shared" ca="1" si="473"/>
        <v>-3.6508341605079077E-2</v>
      </c>
      <c r="DZ80" s="40">
        <f t="shared" ca="1" si="474"/>
        <v>673210.36337803619</v>
      </c>
      <c r="EA80" s="39">
        <f t="shared" ca="1" si="475"/>
        <v>-8.5959039795246189E-2</v>
      </c>
      <c r="EB80" s="40">
        <f t="shared" ca="1" si="476"/>
        <v>265667.81899263727</v>
      </c>
      <c r="EC80" s="39">
        <f t="shared" ca="1" si="477"/>
        <v>6.0430640964058542E-2</v>
      </c>
      <c r="ED80" s="40">
        <f t="shared" ca="1" si="478"/>
        <v>2542348.0149894129</v>
      </c>
      <c r="EE80" s="39">
        <f t="shared" ca="1" si="479"/>
        <v>3.4366462654155244E-3</v>
      </c>
      <c r="EF80" s="40">
        <f t="shared" ca="1" si="480"/>
        <v>366136.92586143006</v>
      </c>
      <c r="EG80" s="39">
        <f t="shared" ca="1" si="481"/>
        <v>4.0282983338362902E-2</v>
      </c>
      <c r="EH80" s="40">
        <f t="shared" ca="1" si="482"/>
        <v>3927067.7647061991</v>
      </c>
      <c r="EI80" s="39">
        <f t="shared" ca="1" si="483"/>
        <v>8.3883991475141861E-3</v>
      </c>
      <c r="EJ80" s="40">
        <f t="shared" ca="1" si="484"/>
        <v>524397.95973403228</v>
      </c>
      <c r="EK80" s="39">
        <f t="shared" ca="1" si="485"/>
        <v>2.6486661895201408E-2</v>
      </c>
      <c r="EL80" s="40">
        <f t="shared" ca="1" si="486"/>
        <v>376408.13389718306</v>
      </c>
      <c r="EM80" s="39">
        <f t="shared" ca="1" si="487"/>
        <v>9.3960081768315537E-3</v>
      </c>
      <c r="EN80" s="40">
        <f t="shared" ca="1" si="488"/>
        <v>382242.02129916527</v>
      </c>
      <c r="EO80" s="39">
        <f t="shared" ca="1" si="489"/>
        <v>-1.3267857613455607E-2</v>
      </c>
      <c r="EP80" s="40">
        <f t="shared" ca="1" si="490"/>
        <v>933619.1351677418</v>
      </c>
      <c r="EQ80" s="39">
        <f t="shared" ca="1" si="491"/>
        <v>-1.0976796243638953E-2</v>
      </c>
      <c r="ER80" s="40">
        <f t="shared" ca="1" si="492"/>
        <v>419066.54414472589</v>
      </c>
      <c r="ES80" s="39">
        <f t="shared" ca="1" si="493"/>
        <v>0.25310327607136085</v>
      </c>
      <c r="ET80" s="40">
        <f t="shared" ca="1" si="494"/>
        <v>895452.50708652672</v>
      </c>
      <c r="EU80" s="39">
        <f t="shared" ca="1" si="495"/>
        <v>0.18809634406906567</v>
      </c>
      <c r="EV80" s="40">
        <f t="shared" ca="1" si="496"/>
        <v>420218.73510390939</v>
      </c>
      <c r="EW80" s="39">
        <f t="shared" ca="1" si="497"/>
        <v>-3.3798376780288596E-2</v>
      </c>
      <c r="EX80" s="40">
        <f t="shared" ca="1" si="498"/>
        <v>128085.8905090878</v>
      </c>
      <c r="EY80" s="39">
        <f t="shared" ca="1" si="499"/>
        <v>-2.5800892967119272E-2</v>
      </c>
      <c r="EZ80" s="40">
        <f t="shared" ca="1" si="500"/>
        <v>1719098.3556231696</v>
      </c>
      <c r="FA80" s="39">
        <f t="shared" ca="1" si="501"/>
        <v>5.7663937686016437E-2</v>
      </c>
      <c r="FB80" s="40">
        <f t="shared" ca="1" si="502"/>
        <v>1964989.5208766609</v>
      </c>
      <c r="FC80" s="39">
        <f t="shared" ca="1" si="503"/>
        <v>0.17334012861284101</v>
      </c>
      <c r="FD80" s="40">
        <f t="shared" ca="1" si="504"/>
        <v>200813.12303555835</v>
      </c>
      <c r="FE80" s="39">
        <f t="shared" ca="1" si="505"/>
        <v>2.7870866374389798E-2</v>
      </c>
      <c r="FF80" s="40">
        <f t="shared" ca="1" si="506"/>
        <v>1392955.3908838574</v>
      </c>
      <c r="FG80" s="39">
        <f t="shared" ca="1" si="507"/>
        <v>-9.3024151183921072E-2</v>
      </c>
      <c r="FH80" s="40">
        <f t="shared" ca="1" si="508"/>
        <v>831337.05771399895</v>
      </c>
      <c r="FI80" s="39">
        <f t="shared" ca="1" si="509"/>
        <v>-2.977591965247918E-3</v>
      </c>
      <c r="FJ80" s="40">
        <f t="shared" ca="1" si="510"/>
        <v>1190088.5190318814</v>
      </c>
      <c r="FK80" s="39">
        <f t="shared" ca="1" si="511"/>
        <v>0.15088045230360939</v>
      </c>
      <c r="FL80" s="40">
        <f t="shared" ca="1" si="512"/>
        <v>1068914.7700598608</v>
      </c>
      <c r="FM80" s="39">
        <f t="shared" ca="1" si="513"/>
        <v>-7.6196601076440051E-2</v>
      </c>
      <c r="FN80" s="40">
        <f t="shared" ca="1" si="514"/>
        <v>390322.69428672519</v>
      </c>
      <c r="FO80" s="39">
        <f t="shared" ca="1" si="515"/>
        <v>-5.0041091530214195E-2</v>
      </c>
      <c r="FP80" s="40">
        <f t="shared" ca="1" si="516"/>
        <v>857890.83754474123</v>
      </c>
      <c r="FQ80" s="39">
        <f t="shared" ca="1" si="517"/>
        <v>0.14650180211579264</v>
      </c>
      <c r="FR80" s="40">
        <f t="shared" ca="1" si="518"/>
        <v>726593.36330847233</v>
      </c>
      <c r="FS80" s="39">
        <f t="shared" ca="1" si="519"/>
        <v>-0.13262950494915582</v>
      </c>
      <c r="FT80" s="40">
        <f t="shared" ca="1" si="520"/>
        <v>888101.47892340866</v>
      </c>
      <c r="FU80" s="39">
        <f t="shared" ca="1" si="521"/>
        <v>4.6764912918623947E-2</v>
      </c>
      <c r="FV80" s="40">
        <f t="shared" ca="1" si="522"/>
        <v>1156655.2065435771</v>
      </c>
      <c r="FW80" s="39">
        <f t="shared" ca="1" si="523"/>
        <v>-0.10292313954796758</v>
      </c>
      <c r="FX80" s="40">
        <f t="shared" ca="1" si="524"/>
        <v>819528.32808855351</v>
      </c>
      <c r="FY80" s="39">
        <f t="shared" ca="1" si="525"/>
        <v>-5.0040652138338408E-2</v>
      </c>
      <c r="FZ80" s="40">
        <f t="shared" ca="1" si="526"/>
        <v>611013.57884529559</v>
      </c>
      <c r="GA80" s="39">
        <f t="shared" ca="1" si="527"/>
        <v>8.5674757072526586E-2</v>
      </c>
      <c r="GB80" s="40">
        <f t="shared" ca="1" si="528"/>
        <v>174039.93202684473</v>
      </c>
      <c r="GC80" s="39">
        <f t="shared" ca="1" si="529"/>
        <v>-8.7406151480313832E-2</v>
      </c>
      <c r="GD80" s="40">
        <f t="shared" ca="1" si="530"/>
        <v>1385743.394339087</v>
      </c>
      <c r="GE80" s="39">
        <f t="shared" ca="1" si="531"/>
        <v>-1.6988022104418819E-2</v>
      </c>
      <c r="GF80" s="40">
        <f t="shared" ca="1" si="532"/>
        <v>270475.29763228435</v>
      </c>
      <c r="GG80" s="39">
        <f t="shared" ca="1" si="533"/>
        <v>-2.9608583677939566E-2</v>
      </c>
      <c r="GH80" s="40">
        <f t="shared" ca="1" si="534"/>
        <v>2477786.6780603928</v>
      </c>
      <c r="GI80" s="39">
        <f t="shared" ca="1" si="535"/>
        <v>-0.14914233830055235</v>
      </c>
      <c r="GJ80" s="40">
        <f t="shared" ca="1" si="536"/>
        <v>676801.17773712671</v>
      </c>
      <c r="GK80" s="39">
        <f t="shared" ca="1" si="537"/>
        <v>0.16299903068782334</v>
      </c>
      <c r="GL80" s="40">
        <f t="shared" ca="1" si="538"/>
        <v>929463.94193928712</v>
      </c>
      <c r="GM80" s="39">
        <f t="shared" ca="1" si="539"/>
        <v>0.16161283997402051</v>
      </c>
      <c r="GN80" s="40">
        <f t="shared" ca="1" si="540"/>
        <v>1611137.5430739638</v>
      </c>
      <c r="GO80" s="39">
        <f t="shared" ca="1" si="541"/>
        <v>-0.12516280365321633</v>
      </c>
      <c r="GP80" s="40">
        <f t="shared" ca="1" si="542"/>
        <v>233176.22701558421</v>
      </c>
      <c r="GQ80" s="39">
        <f t="shared" ca="1" si="543"/>
        <v>0.16895590745625416</v>
      </c>
      <c r="GR80" s="40">
        <f t="shared" ca="1" si="544"/>
        <v>1460186.6687416844</v>
      </c>
      <c r="GS80" s="39">
        <f t="shared" ca="1" si="545"/>
        <v>0.13867197365570944</v>
      </c>
      <c r="GT80" s="40">
        <f t="shared" ca="1" si="546"/>
        <v>714805.9714473075</v>
      </c>
      <c r="GU80" s="14"/>
      <c r="GV80" s="37"/>
      <c r="GW80" s="14"/>
      <c r="GX80" s="37"/>
    </row>
    <row r="81" spans="1:206" x14ac:dyDescent="0.2">
      <c r="A81" s="54">
        <v>47634</v>
      </c>
      <c r="B81" s="84">
        <v>2127.7786683840009</v>
      </c>
      <c r="C81" s="60">
        <f t="shared" ca="1" si="348"/>
        <v>-2.677076126964683E-2</v>
      </c>
      <c r="D81" s="40">
        <f t="shared" ca="1" si="547"/>
        <v>494349.96600602695</v>
      </c>
      <c r="E81" s="39">
        <f t="shared" ca="1" si="349"/>
        <v>5.6880835031705476E-2</v>
      </c>
      <c r="F81" s="40">
        <f t="shared" ca="1" si="350"/>
        <v>4215221.738572632</v>
      </c>
      <c r="G81" s="39">
        <f t="shared" ca="1" si="351"/>
        <v>9.4172752488997716E-2</v>
      </c>
      <c r="H81" s="40">
        <f t="shared" ca="1" si="352"/>
        <v>873505.65103785554</v>
      </c>
      <c r="I81" s="39">
        <f t="shared" ca="1" si="353"/>
        <v>9.0668453152867173E-3</v>
      </c>
      <c r="J81" s="40">
        <f t="shared" ca="1" si="354"/>
        <v>1151145.4593237878</v>
      </c>
      <c r="K81" s="39">
        <f t="shared" ca="1" si="355"/>
        <v>9.9591994766359757E-2</v>
      </c>
      <c r="L81" s="40">
        <f t="shared" ca="1" si="356"/>
        <v>2647339.5311351283</v>
      </c>
      <c r="M81" s="39">
        <f t="shared" ca="1" si="357"/>
        <v>-4.2176602728210354E-2</v>
      </c>
      <c r="N81" s="40">
        <f t="shared" ca="1" si="358"/>
        <v>504163.23225573386</v>
      </c>
      <c r="O81" s="39">
        <f t="shared" ca="1" si="359"/>
        <v>1.2853852564295571E-2</v>
      </c>
      <c r="P81" s="40">
        <f t="shared" ca="1" si="360"/>
        <v>4510420.6195204407</v>
      </c>
      <c r="Q81" s="39">
        <f t="shared" ca="1" si="361"/>
        <v>2.3065744482632457E-2</v>
      </c>
      <c r="R81" s="40">
        <f t="shared" ca="1" si="362"/>
        <v>676389.79991389357</v>
      </c>
      <c r="S81" s="39">
        <f t="shared" ca="1" si="363"/>
        <v>6.9055834299546065E-2</v>
      </c>
      <c r="T81" s="40">
        <f t="shared" ca="1" si="364"/>
        <v>242769.45067212044</v>
      </c>
      <c r="U81" s="39">
        <f t="shared" ca="1" si="365"/>
        <v>-0.15440377489093937</v>
      </c>
      <c r="V81" s="40">
        <f t="shared" ca="1" si="366"/>
        <v>412932.66231663182</v>
      </c>
      <c r="W81" s="39">
        <f t="shared" ca="1" si="367"/>
        <v>0.32430424904532645</v>
      </c>
      <c r="X81" s="40">
        <f t="shared" ca="1" si="368"/>
        <v>503950.35482575715</v>
      </c>
      <c r="Y81" s="39">
        <f t="shared" ca="1" si="369"/>
        <v>-0.14016404546562183</v>
      </c>
      <c r="Z81" s="40">
        <f t="shared" ca="1" si="370"/>
        <v>592671.21512329346</v>
      </c>
      <c r="AA81" s="39">
        <f t="shared" ca="1" si="371"/>
        <v>-1.3190377778714735E-2</v>
      </c>
      <c r="AB81" s="40">
        <f t="shared" ca="1" si="372"/>
        <v>1329985.0887427812</v>
      </c>
      <c r="AC81" s="39">
        <f t="shared" ca="1" si="373"/>
        <v>0.29886178733841684</v>
      </c>
      <c r="AD81" s="40">
        <f t="shared" ca="1" si="374"/>
        <v>1190420.3833171322</v>
      </c>
      <c r="AE81" s="39">
        <f t="shared" ca="1" si="375"/>
        <v>-3.4066141571823173E-2</v>
      </c>
      <c r="AF81" s="40">
        <f t="shared" ca="1" si="376"/>
        <v>1116574.0714937095</v>
      </c>
      <c r="AG81" s="39">
        <f t="shared" ca="1" si="377"/>
        <v>7.6030399500626664E-2</v>
      </c>
      <c r="AH81" s="40">
        <f t="shared" ca="1" si="378"/>
        <v>658810.83971433144</v>
      </c>
      <c r="AI81" s="39">
        <f t="shared" ca="1" si="379"/>
        <v>-7.9582752366565424E-3</v>
      </c>
      <c r="AJ81" s="40">
        <f t="shared" ca="1" si="380"/>
        <v>442150.74063489999</v>
      </c>
      <c r="AK81" s="39">
        <f t="shared" ca="1" si="381"/>
        <v>-5.7359431633275948E-3</v>
      </c>
      <c r="AL81" s="40">
        <f t="shared" ca="1" si="382"/>
        <v>480733.45553733862</v>
      </c>
      <c r="AM81" s="39">
        <f t="shared" ca="1" si="383"/>
        <v>0.12938280669867369</v>
      </c>
      <c r="AN81" s="40">
        <f t="shared" ca="1" si="384"/>
        <v>1144645.0695516369</v>
      </c>
      <c r="AO81" s="39">
        <f t="shared" ca="1" si="385"/>
        <v>0.1446434959865627</v>
      </c>
      <c r="AP81" s="40">
        <f t="shared" ca="1" si="386"/>
        <v>1337260.8766107224</v>
      </c>
      <c r="AQ81" s="39">
        <f t="shared" ca="1" si="387"/>
        <v>4.8074247125649824E-2</v>
      </c>
      <c r="AR81" s="40">
        <f t="shared" ca="1" si="388"/>
        <v>506416.71006561711</v>
      </c>
      <c r="AS81" s="39">
        <f t="shared" ca="1" si="389"/>
        <v>-0.13552033247574641</v>
      </c>
      <c r="AT81" s="40">
        <f t="shared" ca="1" si="390"/>
        <v>161775.34472050282</v>
      </c>
      <c r="AU81" s="39">
        <f t="shared" ca="1" si="391"/>
        <v>0.32298902788340661</v>
      </c>
      <c r="AV81" s="40">
        <f t="shared" ca="1" si="392"/>
        <v>611550.96908007725</v>
      </c>
      <c r="AW81" s="39">
        <f t="shared" ca="1" si="393"/>
        <v>-3.5671138241904189E-2</v>
      </c>
      <c r="AX81" s="40">
        <f t="shared" ca="1" si="394"/>
        <v>178150.83858966152</v>
      </c>
      <c r="AY81" s="39">
        <f t="shared" ca="1" si="395"/>
        <v>-0.16865697245551542</v>
      </c>
      <c r="AZ81" s="40">
        <f t="shared" ca="1" si="396"/>
        <v>2062305.0737498726</v>
      </c>
      <c r="BA81" s="39">
        <f t="shared" ca="1" si="397"/>
        <v>-1.3370527062863832E-2</v>
      </c>
      <c r="BB81" s="40">
        <f t="shared" ca="1" si="398"/>
        <v>378893.8427937571</v>
      </c>
      <c r="BC81" s="39">
        <f t="shared" ca="1" si="399"/>
        <v>-5.2286148329970632E-2</v>
      </c>
      <c r="BD81" s="40">
        <f t="shared" ca="1" si="400"/>
        <v>270513.86694223236</v>
      </c>
      <c r="BE81" s="39">
        <f t="shared" ca="1" si="401"/>
        <v>-6.0597619313905858E-2</v>
      </c>
      <c r="BF81" s="40">
        <f t="shared" ca="1" si="402"/>
        <v>289283.36137137195</v>
      </c>
      <c r="BG81" s="39">
        <f t="shared" ca="1" si="403"/>
        <v>9.9014640231167877E-2</v>
      </c>
      <c r="BH81" s="40">
        <f t="shared" ca="1" si="404"/>
        <v>264244.23143239517</v>
      </c>
      <c r="BI81" s="39">
        <f t="shared" ca="1" si="405"/>
        <v>0.12173713210996609</v>
      </c>
      <c r="BJ81" s="40">
        <f t="shared" ca="1" si="406"/>
        <v>449016.66825233423</v>
      </c>
      <c r="BK81" s="39">
        <f t="shared" ca="1" si="407"/>
        <v>0.24736158113034337</v>
      </c>
      <c r="BL81" s="40">
        <f t="shared" ca="1" si="408"/>
        <v>1067961.5616411066</v>
      </c>
      <c r="BM81" s="39">
        <f t="shared" ca="1" si="409"/>
        <v>-0.20908958860661761</v>
      </c>
      <c r="BN81" s="40">
        <f t="shared" ca="1" si="410"/>
        <v>338905.61029969348</v>
      </c>
      <c r="BO81" s="39">
        <f t="shared" ca="1" si="411"/>
        <v>-4.4430340837307701E-2</v>
      </c>
      <c r="BP81" s="40">
        <f t="shared" ca="1" si="412"/>
        <v>132601.19900658072</v>
      </c>
      <c r="BQ81" s="39">
        <f t="shared" ca="1" si="413"/>
        <v>0.10829180458439006</v>
      </c>
      <c r="BR81" s="40">
        <f t="shared" ca="1" si="414"/>
        <v>526893.65935887548</v>
      </c>
      <c r="BS81" s="39">
        <f t="shared" ca="1" si="415"/>
        <v>0.15255576691165737</v>
      </c>
      <c r="BT81" s="40">
        <f t="shared" ca="1" si="416"/>
        <v>1097681.3312200177</v>
      </c>
      <c r="BU81" s="39">
        <f t="shared" ca="1" si="417"/>
        <v>-0.13276952899935898</v>
      </c>
      <c r="BV81" s="40">
        <f t="shared" ca="1" si="418"/>
        <v>207353.42619108665</v>
      </c>
      <c r="BW81" s="39">
        <f t="shared" ca="1" si="419"/>
        <v>0.29500286771326906</v>
      </c>
      <c r="BX81" s="40">
        <f t="shared" ca="1" si="420"/>
        <v>436161.61297370133</v>
      </c>
      <c r="BY81" s="39">
        <f t="shared" ca="1" si="421"/>
        <v>3.5559886062542512E-3</v>
      </c>
      <c r="BZ81" s="40">
        <f t="shared" ca="1" si="422"/>
        <v>257747.21351082245</v>
      </c>
      <c r="CA81" s="39">
        <f t="shared" ca="1" si="423"/>
        <v>-0.16025129275180783</v>
      </c>
      <c r="CB81" s="40">
        <f t="shared" ca="1" si="424"/>
        <v>358978.03131696803</v>
      </c>
      <c r="CC81" s="39">
        <f t="shared" ca="1" si="425"/>
        <v>-1.6677283915700669E-2</v>
      </c>
      <c r="CD81" s="40">
        <f t="shared" ca="1" si="426"/>
        <v>1336972.9900019325</v>
      </c>
      <c r="CE81" s="39">
        <f t="shared" ca="1" si="427"/>
        <v>2.6462853168985973E-2</v>
      </c>
      <c r="CF81" s="40">
        <f t="shared" ca="1" si="428"/>
        <v>1984462.0435444638</v>
      </c>
      <c r="CG81" s="39">
        <f t="shared" ca="1" si="429"/>
        <v>3.9649021244320799E-2</v>
      </c>
      <c r="CH81" s="40">
        <f t="shared" ca="1" si="430"/>
        <v>1244644.153847914</v>
      </c>
      <c r="CI81" s="39">
        <f t="shared" ca="1" si="431"/>
        <v>1.3580773025278631E-2</v>
      </c>
      <c r="CJ81" s="40">
        <f t="shared" ca="1" si="432"/>
        <v>582872.28005599231</v>
      </c>
      <c r="CK81" s="39">
        <f t="shared" ca="1" si="433"/>
        <v>4.3767258206491876E-2</v>
      </c>
      <c r="CL81" s="40">
        <f t="shared" ca="1" si="434"/>
        <v>346840.4390580469</v>
      </c>
      <c r="CM81" s="39">
        <f t="shared" ca="1" si="435"/>
        <v>6.6652867731816973E-2</v>
      </c>
      <c r="CN81" s="40">
        <f t="shared" ca="1" si="436"/>
        <v>645026.85554280831</v>
      </c>
      <c r="CO81" s="39">
        <f t="shared" ca="1" si="437"/>
        <v>-7.9953456998553635E-2</v>
      </c>
      <c r="CP81" s="40">
        <f t="shared" ca="1" si="438"/>
        <v>691364.79533042724</v>
      </c>
      <c r="CQ81" s="39">
        <f t="shared" ca="1" si="439"/>
        <v>4.2293257537930715E-2</v>
      </c>
      <c r="CR81" s="40">
        <f t="shared" ca="1" si="440"/>
        <v>1394229.0778765781</v>
      </c>
      <c r="CS81" s="39">
        <f t="shared" ca="1" si="441"/>
        <v>9.4873688117452032E-2</v>
      </c>
      <c r="CT81" s="40">
        <f t="shared" ca="1" si="442"/>
        <v>1090641.1671778718</v>
      </c>
      <c r="CU81" s="39">
        <f t="shared" ca="1" si="443"/>
        <v>-4.8492320045194152E-2</v>
      </c>
      <c r="CV81" s="40">
        <f t="shared" ca="1" si="444"/>
        <v>914817.48723743542</v>
      </c>
      <c r="CW81" s="39">
        <f t="shared" ca="1" si="445"/>
        <v>0.18829062915210656</v>
      </c>
      <c r="CX81" s="40">
        <f t="shared" ca="1" si="446"/>
        <v>1089793.7964273188</v>
      </c>
      <c r="CY81" s="39">
        <f t="shared" ca="1" si="447"/>
        <v>8.3129567906757393E-2</v>
      </c>
      <c r="CZ81" s="40">
        <f t="shared" ca="1" si="448"/>
        <v>285253.76394418336</v>
      </c>
      <c r="DA81" s="39">
        <f t="shared" ca="1" si="449"/>
        <v>3.2605253647669509E-2</v>
      </c>
      <c r="DB81" s="40">
        <f t="shared" ca="1" si="450"/>
        <v>2136302.0959533174</v>
      </c>
      <c r="DC81" s="39">
        <f t="shared" ca="1" si="451"/>
        <v>-1.0152157801909499E-2</v>
      </c>
      <c r="DD81" s="40">
        <f t="shared" ca="1" si="452"/>
        <v>1389666.5036564576</v>
      </c>
      <c r="DE81" s="39">
        <f t="shared" ca="1" si="453"/>
        <v>0.23028976234945309</v>
      </c>
      <c r="DF81" s="40">
        <f t="shared" ca="1" si="454"/>
        <v>4208941.0854443349</v>
      </c>
      <c r="DG81" s="39">
        <f t="shared" ca="1" si="455"/>
        <v>-2.7782750496633167E-2</v>
      </c>
      <c r="DH81" s="40">
        <f t="shared" ca="1" si="456"/>
        <v>476391.11817545292</v>
      </c>
      <c r="DI81" s="39">
        <f t="shared" ca="1" si="457"/>
        <v>8.056653201192418E-2</v>
      </c>
      <c r="DJ81" s="40">
        <f t="shared" ca="1" si="458"/>
        <v>484894.79003801168</v>
      </c>
      <c r="DK81" s="39">
        <f t="shared" ca="1" si="459"/>
        <v>-3.3115411448781641E-2</v>
      </c>
      <c r="DL81" s="40">
        <f t="shared" ca="1" si="460"/>
        <v>564674.95564921759</v>
      </c>
      <c r="DM81" s="39">
        <f t="shared" ca="1" si="461"/>
        <v>0.2442392352203939</v>
      </c>
      <c r="DN81" s="40">
        <f t="shared" ca="1" si="462"/>
        <v>467047.69225917564</v>
      </c>
      <c r="DO81" s="39">
        <f t="shared" ca="1" si="463"/>
        <v>-5.1954397837352222E-2</v>
      </c>
      <c r="DP81" s="40">
        <f t="shared" ca="1" si="464"/>
        <v>419671.08633286628</v>
      </c>
      <c r="DQ81" s="39">
        <f t="shared" ca="1" si="465"/>
        <v>-0.14275081215742844</v>
      </c>
      <c r="DR81" s="40">
        <f t="shared" ca="1" si="466"/>
        <v>573768.92864006781</v>
      </c>
      <c r="DS81" s="39">
        <f t="shared" ca="1" si="467"/>
        <v>-2.5400714519535884E-2</v>
      </c>
      <c r="DT81" s="40">
        <f t="shared" ca="1" si="468"/>
        <v>638126.53697885363</v>
      </c>
      <c r="DU81" s="39">
        <f t="shared" ca="1" si="469"/>
        <v>-1.4554767764473106E-2</v>
      </c>
      <c r="DV81" s="40">
        <f t="shared" ca="1" si="470"/>
        <v>1699008.4832976416</v>
      </c>
      <c r="DW81" s="39">
        <f t="shared" ca="1" si="471"/>
        <v>-2.7857288228506159E-2</v>
      </c>
      <c r="DX81" s="40">
        <f t="shared" ca="1" si="472"/>
        <v>366342.85937063617</v>
      </c>
      <c r="DY81" s="39">
        <f t="shared" ca="1" si="473"/>
        <v>-1.6764002980753416E-2</v>
      </c>
      <c r="DZ81" s="40">
        <f t="shared" ca="1" si="474"/>
        <v>664052.44150807662</v>
      </c>
      <c r="EA81" s="39">
        <f t="shared" ca="1" si="475"/>
        <v>1.2441514845166729E-2</v>
      </c>
      <c r="EB81" s="40">
        <f t="shared" ca="1" si="476"/>
        <v>271100.90777490125</v>
      </c>
      <c r="EC81" s="39">
        <f t="shared" ca="1" si="477"/>
        <v>-0.10376219964313219</v>
      </c>
      <c r="ED81" s="40">
        <f t="shared" ca="1" si="478"/>
        <v>2280676.1713641449</v>
      </c>
      <c r="EE81" s="39">
        <f t="shared" ca="1" si="479"/>
        <v>-8.0985073479987318E-2</v>
      </c>
      <c r="EF81" s="40">
        <f t="shared" ca="1" si="480"/>
        <v>338613.07868518948</v>
      </c>
      <c r="EG81" s="39">
        <f t="shared" ca="1" si="481"/>
        <v>-1.4433447684026691E-2</v>
      </c>
      <c r="EH81" s="40">
        <f t="shared" ca="1" si="482"/>
        <v>3872514.4162410689</v>
      </c>
      <c r="EI81" s="39">
        <f t="shared" ca="1" si="483"/>
        <v>-1.2302803719466494E-2</v>
      </c>
      <c r="EJ81" s="40">
        <f t="shared" ca="1" si="484"/>
        <v>520074.17323291983</v>
      </c>
      <c r="EK81" s="39">
        <f t="shared" ca="1" si="485"/>
        <v>-0.2701263883946019</v>
      </c>
      <c r="EL81" s="40">
        <f t="shared" ca="1" si="486"/>
        <v>276858.14279356931</v>
      </c>
      <c r="EM81" s="39">
        <f t="shared" ca="1" si="487"/>
        <v>6.1835452594753273E-2</v>
      </c>
      <c r="EN81" s="40">
        <f t="shared" ca="1" si="488"/>
        <v>408005.9083553165</v>
      </c>
      <c r="EO81" s="39">
        <f t="shared" ca="1" si="489"/>
        <v>8.9576949417801963E-2</v>
      </c>
      <c r="EP81" s="40">
        <f t="shared" ca="1" si="490"/>
        <v>1019377.6678825386</v>
      </c>
      <c r="EQ81" s="39">
        <f t="shared" ca="1" si="491"/>
        <v>4.2096226700939321E-2</v>
      </c>
      <c r="ER81" s="40">
        <f t="shared" ca="1" si="492"/>
        <v>438835.44305820548</v>
      </c>
      <c r="ES81" s="39">
        <f t="shared" ca="1" si="493"/>
        <v>8.8016513435148241E-2</v>
      </c>
      <c r="ET81" s="40">
        <f t="shared" ca="1" si="494"/>
        <v>976394.89337542909</v>
      </c>
      <c r="EU81" s="39">
        <f t="shared" ca="1" si="495"/>
        <v>3.0723467183752615E-2</v>
      </c>
      <c r="EV81" s="40">
        <f t="shared" ca="1" si="496"/>
        <v>435257.09029025643</v>
      </c>
      <c r="EW81" s="39">
        <f t="shared" ca="1" si="497"/>
        <v>-0.1464279408026507</v>
      </c>
      <c r="EX81" s="40">
        <f t="shared" ca="1" si="498"/>
        <v>111458.31598435227</v>
      </c>
      <c r="EY81" s="39">
        <f t="shared" ca="1" si="499"/>
        <v>-2.6165922678374039E-2</v>
      </c>
      <c r="EZ81" s="40">
        <f t="shared" ca="1" si="500"/>
        <v>1676244.3396417978</v>
      </c>
      <c r="FA81" s="39">
        <f t="shared" ca="1" si="501"/>
        <v>-3.4023229970615569E-2</v>
      </c>
      <c r="FB81" s="40">
        <f t="shared" ca="1" si="502"/>
        <v>1900262.0091864087</v>
      </c>
      <c r="FC81" s="39">
        <f t="shared" ca="1" si="503"/>
        <v>6.6057243897956849E-2</v>
      </c>
      <c r="FD81" s="40">
        <f t="shared" ca="1" si="504"/>
        <v>216206.06315021263</v>
      </c>
      <c r="FE81" s="39">
        <f t="shared" ca="1" si="505"/>
        <v>0.17516822663541765</v>
      </c>
      <c r="FF81" s="40">
        <f t="shared" ca="1" si="506"/>
        <v>1639084.695155612</v>
      </c>
      <c r="FG81" s="39">
        <f t="shared" ca="1" si="507"/>
        <v>0.2059982471961036</v>
      </c>
      <c r="FH81" s="40">
        <f t="shared" ca="1" si="508"/>
        <v>1004718.8131006327</v>
      </c>
      <c r="FI81" s="39">
        <f t="shared" ca="1" si="509"/>
        <v>9.3079001294085528E-2</v>
      </c>
      <c r="FJ81" s="40">
        <f t="shared" ca="1" si="510"/>
        <v>1302988.5485033104</v>
      </c>
      <c r="FK81" s="39">
        <f t="shared" ca="1" si="511"/>
        <v>2.3638158163667169E-2</v>
      </c>
      <c r="FL81" s="40">
        <f t="shared" ca="1" si="512"/>
        <v>1096309.7251263997</v>
      </c>
      <c r="FM81" s="39">
        <f t="shared" ca="1" si="513"/>
        <v>-3.1463093079070976E-2</v>
      </c>
      <c r="FN81" s="40">
        <f t="shared" ca="1" si="514"/>
        <v>380169.71369389218</v>
      </c>
      <c r="FO81" s="39">
        <f t="shared" ca="1" si="515"/>
        <v>0.15488410263078989</v>
      </c>
      <c r="FP81" s="40">
        <f t="shared" ca="1" si="516"/>
        <v>992892.26874141919</v>
      </c>
      <c r="FQ81" s="39">
        <f t="shared" ca="1" si="517"/>
        <v>0.13059559386620484</v>
      </c>
      <c r="FR81" s="40">
        <f t="shared" ca="1" si="518"/>
        <v>823611.03375736938</v>
      </c>
      <c r="FS81" s="39">
        <f t="shared" ca="1" si="519"/>
        <v>0.15008937820281848</v>
      </c>
      <c r="FT81" s="40">
        <f t="shared" ca="1" si="520"/>
        <v>1023523.8563444106</v>
      </c>
      <c r="FU81" s="39">
        <f t="shared" ca="1" si="521"/>
        <v>7.6181893176222246E-2</v>
      </c>
      <c r="FV81" s="40">
        <f t="shared" ca="1" si="522"/>
        <v>1246899.1685985851</v>
      </c>
      <c r="FW81" s="39">
        <f t="shared" ca="1" si="523"/>
        <v>-5.8106738173518309E-2</v>
      </c>
      <c r="FX81" s="40">
        <f t="shared" ca="1" si="524"/>
        <v>774035.98877091473</v>
      </c>
      <c r="FY81" s="39">
        <f t="shared" ca="1" si="525"/>
        <v>-5.5953752746661554E-2</v>
      </c>
      <c r="FZ81" s="40">
        <f t="shared" ca="1" si="526"/>
        <v>578952.85479811707</v>
      </c>
      <c r="GA81" s="39">
        <f t="shared" ca="1" si="527"/>
        <v>-0.12281603173178277</v>
      </c>
      <c r="GB81" s="40">
        <f t="shared" ca="1" si="528"/>
        <v>154792.81688082247</v>
      </c>
      <c r="GC81" s="39">
        <f t="shared" ca="1" si="529"/>
        <v>6.2688234198728598E-2</v>
      </c>
      <c r="GD81" s="40">
        <f t="shared" ca="1" si="530"/>
        <v>1474740.9794511406</v>
      </c>
      <c r="GE81" s="39">
        <f t="shared" ca="1" si="531"/>
        <v>-7.3815864238406886E-2</v>
      </c>
      <c r="GF81" s="40">
        <f t="shared" ca="1" si="532"/>
        <v>252637.70845080094</v>
      </c>
      <c r="GG81" s="39">
        <f t="shared" ca="1" si="533"/>
        <v>4.759257270630772E-2</v>
      </c>
      <c r="GH81" s="40">
        <f t="shared" ca="1" si="534"/>
        <v>2597838.6993550872</v>
      </c>
      <c r="GI81" s="39">
        <f t="shared" ca="1" si="535"/>
        <v>0.22395999876383471</v>
      </c>
      <c r="GJ81" s="40">
        <f t="shared" ca="1" si="536"/>
        <v>830505.34733487945</v>
      </c>
      <c r="GK81" s="39">
        <f t="shared" ca="1" si="537"/>
        <v>-0.1280099719461544</v>
      </c>
      <c r="GL81" s="40">
        <f t="shared" ca="1" si="538"/>
        <v>812611.06747506082</v>
      </c>
      <c r="GM81" s="39">
        <f t="shared" ca="1" si="539"/>
        <v>0.19193504870126216</v>
      </c>
      <c r="GN81" s="40">
        <f t="shared" ca="1" si="540"/>
        <v>1922499.084536681</v>
      </c>
      <c r="GO81" s="39">
        <f t="shared" ca="1" si="541"/>
        <v>-0.21750225545420307</v>
      </c>
      <c r="GP81" s="40">
        <f t="shared" ca="1" si="542"/>
        <v>184587.65038977738</v>
      </c>
      <c r="GQ81" s="39">
        <f t="shared" ca="1" si="543"/>
        <v>0.27892902499026201</v>
      </c>
      <c r="GR81" s="40">
        <f t="shared" ca="1" si="544"/>
        <v>1869602.8912259652</v>
      </c>
      <c r="GS81" s="39">
        <f t="shared" ca="1" si="545"/>
        <v>-2.6708300240303399E-2</v>
      </c>
      <c r="GT81" s="40">
        <f t="shared" ca="1" si="546"/>
        <v>697842.49761671503</v>
      </c>
      <c r="GU81" s="14"/>
      <c r="GV81" s="37"/>
      <c r="GW81" s="14"/>
      <c r="GX81" s="37"/>
    </row>
    <row r="82" spans="1:206" x14ac:dyDescent="0.2">
      <c r="A82" s="54">
        <v>47664</v>
      </c>
      <c r="B82" s="84">
        <v>2127.7786683840009</v>
      </c>
      <c r="C82" s="60">
        <f t="shared" ca="1" si="348"/>
        <v>-0.19461088626789652</v>
      </c>
      <c r="D82" s="40">
        <f t="shared" ca="1" si="547"/>
        <v>400271.8596634735</v>
      </c>
      <c r="E82" s="39">
        <f t="shared" ca="1" si="349"/>
        <v>4.2504714883599602E-2</v>
      </c>
      <c r="F82" s="40">
        <f t="shared" ca="1" si="350"/>
        <v>4396516.3154101968</v>
      </c>
      <c r="G82" s="39">
        <f t="shared" ca="1" si="351"/>
        <v>4.6855679423592117E-2</v>
      </c>
      <c r="H82" s="40">
        <f t="shared" ca="1" si="352"/>
        <v>916562.13046596537</v>
      </c>
      <c r="I82" s="39">
        <f t="shared" ca="1" si="353"/>
        <v>0.14281260179459354</v>
      </c>
      <c r="J82" s="40">
        <f t="shared" ca="1" si="354"/>
        <v>1317671.3160822343</v>
      </c>
      <c r="K82" s="39">
        <f t="shared" ca="1" si="355"/>
        <v>0.18780041916066481</v>
      </c>
      <c r="L82" s="40">
        <f t="shared" ca="1" si="356"/>
        <v>3146638.7834112872</v>
      </c>
      <c r="M82" s="39">
        <f t="shared" ca="1" si="357"/>
        <v>-0.17395635124303482</v>
      </c>
      <c r="N82" s="40">
        <f t="shared" ca="1" si="358"/>
        <v>418588.61461001565</v>
      </c>
      <c r="O82" s="39">
        <f t="shared" ca="1" si="359"/>
        <v>3.4726418873138647E-2</v>
      </c>
      <c r="P82" s="40">
        <f t="shared" ca="1" si="360"/>
        <v>4669179.1539163329</v>
      </c>
      <c r="Q82" s="39">
        <f t="shared" ca="1" si="361"/>
        <v>6.5316160242900906E-2</v>
      </c>
      <c r="R82" s="40">
        <f t="shared" ca="1" si="362"/>
        <v>722696.76314011705</v>
      </c>
      <c r="S82" s="39">
        <f t="shared" ca="1" si="363"/>
        <v>1.3611280253065832E-2</v>
      </c>
      <c r="T82" s="40">
        <f t="shared" ca="1" si="364"/>
        <v>248201.63237048555</v>
      </c>
      <c r="U82" s="39">
        <f t="shared" ca="1" si="365"/>
        <v>-0.23256524159285605</v>
      </c>
      <c r="V82" s="40">
        <f t="shared" ca="1" si="366"/>
        <v>319026.65661176707</v>
      </c>
      <c r="W82" s="39">
        <f t="shared" ca="1" si="367"/>
        <v>-3.4108604963398244E-2</v>
      </c>
      <c r="X82" s="40">
        <f t="shared" ca="1" si="368"/>
        <v>488889.08992022503</v>
      </c>
      <c r="Y82" s="39">
        <f t="shared" ca="1" si="369"/>
        <v>2.2824971804865115E-2</v>
      </c>
      <c r="Z82" s="40">
        <f t="shared" ca="1" si="370"/>
        <v>608326.69756642182</v>
      </c>
      <c r="AA82" s="39">
        <f t="shared" ca="1" si="371"/>
        <v>0.13034436871808974</v>
      </c>
      <c r="AB82" s="40">
        <f t="shared" ca="1" si="372"/>
        <v>1505468.9342078157</v>
      </c>
      <c r="AC82" s="39">
        <f t="shared" ca="1" si="373"/>
        <v>2.9091996695731488E-2</v>
      </c>
      <c r="AD82" s="40">
        <f t="shared" ca="1" si="374"/>
        <v>1227179.8678435097</v>
      </c>
      <c r="AE82" s="39">
        <f t="shared" ca="1" si="375"/>
        <v>1.7316712797372343E-2</v>
      </c>
      <c r="AF82" s="40">
        <f t="shared" ca="1" si="376"/>
        <v>1138037.2426751428</v>
      </c>
      <c r="AG82" s="39">
        <f t="shared" ca="1" si="377"/>
        <v>6.655865299889821E-2</v>
      </c>
      <c r="AH82" s="40">
        <f t="shared" ca="1" si="378"/>
        <v>704788.1804551743</v>
      </c>
      <c r="AI82" s="39">
        <f t="shared" ca="1" si="379"/>
        <v>0.15279826333004079</v>
      </c>
      <c r="AJ82" s="40">
        <f t="shared" ca="1" si="380"/>
        <v>511838.38460238808</v>
      </c>
      <c r="AK82" s="39">
        <f t="shared" ca="1" si="381"/>
        <v>-6.9131417506993059E-2</v>
      </c>
      <c r="AL82" s="40">
        <f t="shared" ca="1" si="382"/>
        <v>449627.44898139138</v>
      </c>
      <c r="AM82" s="39">
        <f t="shared" ca="1" si="383"/>
        <v>0.14866356012426982</v>
      </c>
      <c r="AN82" s="40">
        <f t="shared" ca="1" si="384"/>
        <v>1316939.8593382598</v>
      </c>
      <c r="AO82" s="39">
        <f t="shared" ca="1" si="385"/>
        <v>-4.6696441127035616E-2</v>
      </c>
      <c r="AP82" s="40">
        <f t="shared" ca="1" si="386"/>
        <v>1276943.3314829657</v>
      </c>
      <c r="AQ82" s="39">
        <f t="shared" ca="1" si="387"/>
        <v>5.7212849169536076E-2</v>
      </c>
      <c r="AR82" s="40">
        <f t="shared" ca="1" si="388"/>
        <v>537518.03158391791</v>
      </c>
      <c r="AS82" s="39">
        <f t="shared" ca="1" si="389"/>
        <v>0.1355637951485035</v>
      </c>
      <c r="AT82" s="40">
        <f t="shared" ca="1" si="390"/>
        <v>185834.00308065562</v>
      </c>
      <c r="AU82" s="39">
        <f t="shared" ca="1" si="391"/>
        <v>3.7687566562411103E-2</v>
      </c>
      <c r="AV82" s="40">
        <f t="shared" ca="1" si="392"/>
        <v>636726.61560197361</v>
      </c>
      <c r="AW82" s="39">
        <f t="shared" ca="1" si="393"/>
        <v>-3.4580895550736825E-2</v>
      </c>
      <c r="AX82" s="40">
        <f t="shared" ca="1" si="394"/>
        <v>174118.00171650026</v>
      </c>
      <c r="AY82" s="39">
        <f t="shared" ca="1" si="395"/>
        <v>0.14990843271544135</v>
      </c>
      <c r="AZ82" s="40">
        <f t="shared" ca="1" si="396"/>
        <v>2373589.7738052029</v>
      </c>
      <c r="BA82" s="39">
        <f t="shared" ca="1" si="397"/>
        <v>-4.2292215056292243E-4</v>
      </c>
      <c r="BB82" s="40">
        <f t="shared" ca="1" si="398"/>
        <v>380861.37886331172</v>
      </c>
      <c r="BC82" s="39">
        <f t="shared" ca="1" si="399"/>
        <v>0.12489211845779236</v>
      </c>
      <c r="BD82" s="40">
        <f t="shared" ca="1" si="400"/>
        <v>306426.69552524114</v>
      </c>
      <c r="BE82" s="39">
        <f t="shared" ca="1" si="401"/>
        <v>4.276835432869891E-2</v>
      </c>
      <c r="BF82" s="40">
        <f t="shared" ca="1" si="402"/>
        <v>303783.31334028387</v>
      </c>
      <c r="BG82" s="39">
        <f t="shared" ca="1" si="403"/>
        <v>5.8444696038184224E-2</v>
      </c>
      <c r="BH82" s="40">
        <f t="shared" ca="1" si="404"/>
        <v>281815.68388668908</v>
      </c>
      <c r="BI82" s="39">
        <f t="shared" ca="1" si="405"/>
        <v>-5.1323916932374487E-2</v>
      </c>
      <c r="BJ82" s="40">
        <f t="shared" ca="1" si="406"/>
        <v>428099.15273808391</v>
      </c>
      <c r="BK82" s="39">
        <f t="shared" ca="1" si="407"/>
        <v>8.049871317322993E-2</v>
      </c>
      <c r="BL82" s="40">
        <f t="shared" ca="1" si="408"/>
        <v>1156058.871740073</v>
      </c>
      <c r="BM82" s="39">
        <f t="shared" ca="1" si="409"/>
        <v>4.3575799748925288E-2</v>
      </c>
      <c r="BN82" s="40">
        <f t="shared" ca="1" si="410"/>
        <v>355801.47197628423</v>
      </c>
      <c r="BO82" s="39">
        <f t="shared" ca="1" si="411"/>
        <v>0.40103502533705376</v>
      </c>
      <c r="BP82" s="40">
        <f t="shared" ca="1" si="412"/>
        <v>187906.70287829253</v>
      </c>
      <c r="BQ82" s="39">
        <f t="shared" ca="1" si="413"/>
        <v>0.12328441222250258</v>
      </c>
      <c r="BR82" s="40">
        <f t="shared" ca="1" si="414"/>
        <v>593979.21312508185</v>
      </c>
      <c r="BS82" s="39">
        <f t="shared" ca="1" si="415"/>
        <v>-4.938911890753319E-2</v>
      </c>
      <c r="BT82" s="40">
        <f t="shared" ca="1" si="416"/>
        <v>1045595.5960981969</v>
      </c>
      <c r="BU82" s="39">
        <f t="shared" ca="1" si="417"/>
        <v>3.5825367765171444E-2</v>
      </c>
      <c r="BV82" s="40">
        <f t="shared" ca="1" si="418"/>
        <v>216909.71761013466</v>
      </c>
      <c r="BW82" s="39">
        <f t="shared" ca="1" si="419"/>
        <v>0.15678071820930606</v>
      </c>
      <c r="BX82" s="40">
        <f t="shared" ca="1" si="420"/>
        <v>506671.12257943169</v>
      </c>
      <c r="BY82" s="39">
        <f t="shared" ca="1" si="421"/>
        <v>-0.11310935161372249</v>
      </c>
      <c r="BZ82" s="40">
        <f t="shared" ca="1" si="422"/>
        <v>230721.37197875362</v>
      </c>
      <c r="CA82" s="39">
        <f t="shared" ca="1" si="423"/>
        <v>0.18490340542997843</v>
      </c>
      <c r="CB82" s="40">
        <f t="shared" ca="1" si="424"/>
        <v>427482.07045040891</v>
      </c>
      <c r="CC82" s="39">
        <f t="shared" ca="1" si="425"/>
        <v>5.472072231784246E-2</v>
      </c>
      <c r="CD82" s="40">
        <f t="shared" ca="1" si="426"/>
        <v>1412260.896402668</v>
      </c>
      <c r="CE82" s="39">
        <f t="shared" ca="1" si="427"/>
        <v>0.10748851236704057</v>
      </c>
      <c r="CF82" s="40">
        <f t="shared" ca="1" si="428"/>
        <v>2199896.6951222997</v>
      </c>
      <c r="CG82" s="39">
        <f t="shared" ca="1" si="429"/>
        <v>0.16967269937529744</v>
      </c>
      <c r="CH82" s="40">
        <f t="shared" ca="1" si="430"/>
        <v>1457954.0658613567</v>
      </c>
      <c r="CI82" s="39">
        <f t="shared" ca="1" si="431"/>
        <v>5.0509572517357867E-2</v>
      </c>
      <c r="CJ82" s="40">
        <f t="shared" ca="1" si="432"/>
        <v>614440.68842222216</v>
      </c>
      <c r="CK82" s="39">
        <f t="shared" ca="1" si="433"/>
        <v>0.15358055397740103</v>
      </c>
      <c r="CL82" s="40">
        <f t="shared" ca="1" si="434"/>
        <v>402236.1644987308</v>
      </c>
      <c r="CM82" s="39">
        <f t="shared" ca="1" si="435"/>
        <v>7.0972321021358059E-2</v>
      </c>
      <c r="CN82" s="40">
        <f t="shared" ca="1" si="436"/>
        <v>692933.68727017357</v>
      </c>
      <c r="CO82" s="39">
        <f t="shared" ca="1" si="437"/>
        <v>-9.5725259436054311E-2</v>
      </c>
      <c r="CP82" s="40">
        <f t="shared" ca="1" si="438"/>
        <v>627311.49960085144</v>
      </c>
      <c r="CQ82" s="39">
        <f t="shared" ca="1" si="439"/>
        <v>0.15126541415635397</v>
      </c>
      <c r="CR82" s="40">
        <f t="shared" ca="1" si="440"/>
        <v>1607255.4954387944</v>
      </c>
      <c r="CS82" s="39">
        <f t="shared" ca="1" si="441"/>
        <v>3.2252679366684418E-2</v>
      </c>
      <c r="CT82" s="40">
        <f t="shared" ca="1" si="442"/>
        <v>1127945.0457153502</v>
      </c>
      <c r="CU82" s="39">
        <f t="shared" ca="1" si="443"/>
        <v>0.13070224084896118</v>
      </c>
      <c r="CV82" s="40">
        <f t="shared" ca="1" si="444"/>
        <v>1036513.9614555681</v>
      </c>
      <c r="CW82" s="39">
        <f t="shared" ca="1" si="445"/>
        <v>-0.18920831956277598</v>
      </c>
      <c r="CX82" s="40">
        <f t="shared" ca="1" si="446"/>
        <v>885723.52220375184</v>
      </c>
      <c r="CY82" s="39">
        <f t="shared" ca="1" si="447"/>
        <v>-0.10355662006921876</v>
      </c>
      <c r="CZ82" s="40">
        <f t="shared" ca="1" si="448"/>
        <v>257841.62695648498</v>
      </c>
      <c r="DA82" s="39">
        <f t="shared" ca="1" si="449"/>
        <v>3.2831705042152666E-2</v>
      </c>
      <c r="DB82" s="40">
        <f t="shared" ca="1" si="450"/>
        <v>2208568.3149169735</v>
      </c>
      <c r="DC82" s="39">
        <f t="shared" ca="1" si="451"/>
        <v>0.14511835220600855</v>
      </c>
      <c r="DD82" s="40">
        <f t="shared" ca="1" si="452"/>
        <v>1593460.3954513518</v>
      </c>
      <c r="DE82" s="39">
        <f t="shared" ca="1" si="453"/>
        <v>6.5596782143917814E-2</v>
      </c>
      <c r="DF82" s="40">
        <f t="shared" ca="1" si="454"/>
        <v>4487161.8555511963</v>
      </c>
      <c r="DG82" s="39">
        <f t="shared" ca="1" si="455"/>
        <v>6.551794036922988E-2</v>
      </c>
      <c r="DH82" s="40">
        <f t="shared" ca="1" si="456"/>
        <v>509731.06171688699</v>
      </c>
      <c r="DI82" s="39">
        <f t="shared" ca="1" si="457"/>
        <v>-6.5750217215790954E-3</v>
      </c>
      <c r="DJ82" s="40">
        <f t="shared" ca="1" si="458"/>
        <v>483834.37492921524</v>
      </c>
      <c r="DK82" s="39">
        <f t="shared" ca="1" si="459"/>
        <v>6.2205397734079439E-2</v>
      </c>
      <c r="DL82" s="40">
        <f t="shared" ca="1" si="460"/>
        <v>601928.56452423485</v>
      </c>
      <c r="DM82" s="39">
        <f t="shared" ca="1" si="461"/>
        <v>-6.3203348334633008E-2</v>
      </c>
      <c r="DN82" s="40">
        <f t="shared" ca="1" si="462"/>
        <v>439656.49294481648</v>
      </c>
      <c r="DO82" s="39">
        <f t="shared" ca="1" si="463"/>
        <v>-6.231942485149148E-2</v>
      </c>
      <c r="DP82" s="40">
        <f t="shared" ca="1" si="464"/>
        <v>395645.20427418547</v>
      </c>
      <c r="DQ82" s="39">
        <f t="shared" ca="1" si="465"/>
        <v>0.11407962512919273</v>
      </c>
      <c r="DR82" s="40">
        <f t="shared" ca="1" si="466"/>
        <v>641352.05159848917</v>
      </c>
      <c r="DS82" s="39">
        <f t="shared" ca="1" si="467"/>
        <v>-4.8543851603461134E-2</v>
      </c>
      <c r="DT82" s="40">
        <f t="shared" ca="1" si="468"/>
        <v>609277.19573190564</v>
      </c>
      <c r="DU82" s="39">
        <f t="shared" ca="1" si="469"/>
        <v>-5.9638212728560312E-2</v>
      </c>
      <c r="DV82" s="40">
        <f t="shared" ca="1" si="470"/>
        <v>1599810.4326114925</v>
      </c>
      <c r="DW82" s="39">
        <f t="shared" ca="1" si="471"/>
        <v>0.13687033829723105</v>
      </c>
      <c r="DX82" s="40">
        <f t="shared" ca="1" si="472"/>
        <v>418612.10913385416</v>
      </c>
      <c r="DY82" s="39">
        <f t="shared" ca="1" si="473"/>
        <v>5.6242793842137886E-2</v>
      </c>
      <c r="DZ82" s="40">
        <f t="shared" ca="1" si="474"/>
        <v>703528.38474456768</v>
      </c>
      <c r="EA82" s="39">
        <f t="shared" ca="1" si="475"/>
        <v>-2.2183468081947079E-2</v>
      </c>
      <c r="EB82" s="40">
        <f t="shared" ca="1" si="476"/>
        <v>267214.72810867388</v>
      </c>
      <c r="EC82" s="39">
        <f t="shared" ca="1" si="477"/>
        <v>0.13987933753271736</v>
      </c>
      <c r="ED82" s="40">
        <f t="shared" ca="1" si="478"/>
        <v>2601823.4220095999</v>
      </c>
      <c r="EE82" s="39">
        <f t="shared" ca="1" si="479"/>
        <v>7.884483300137074E-2</v>
      </c>
      <c r="EF82" s="40">
        <f t="shared" ca="1" si="480"/>
        <v>367438.74899458722</v>
      </c>
      <c r="EG82" s="39">
        <f t="shared" ca="1" si="481"/>
        <v>0.16709874226314467</v>
      </c>
      <c r="EH82" s="40">
        <f t="shared" ca="1" si="482"/>
        <v>4521734.4832592318</v>
      </c>
      <c r="EI82" s="39">
        <f t="shared" ca="1" si="483"/>
        <v>0.10904445037859528</v>
      </c>
      <c r="EJ82" s="40">
        <f t="shared" ca="1" si="484"/>
        <v>578913.15427758987</v>
      </c>
      <c r="EK82" s="39">
        <f t="shared" ca="1" si="485"/>
        <v>-8.2968742578917482E-2</v>
      </c>
      <c r="EL82" s="40">
        <f t="shared" ca="1" si="486"/>
        <v>256015.34948163648</v>
      </c>
      <c r="EM82" s="39">
        <f t="shared" ca="1" si="487"/>
        <v>-0.12833940136568583</v>
      </c>
      <c r="EN82" s="40">
        <f t="shared" ca="1" si="488"/>
        <v>357770.45299171633</v>
      </c>
      <c r="EO82" s="39">
        <f t="shared" ca="1" si="489"/>
        <v>-0.13948190587817783</v>
      </c>
      <c r="EP82" s="40">
        <f t="shared" ca="1" si="490"/>
        <v>879320.70662501396</v>
      </c>
      <c r="EQ82" s="39">
        <f t="shared" ca="1" si="491"/>
        <v>-9.2128323141309532E-2</v>
      </c>
      <c r="ER82" s="40">
        <f t="shared" ca="1" si="492"/>
        <v>400534.0482226634</v>
      </c>
      <c r="ES82" s="39">
        <f t="shared" ca="1" si="493"/>
        <v>4.2126380584609928E-2</v>
      </c>
      <c r="ET82" s="40">
        <f t="shared" ca="1" si="494"/>
        <v>1019654.654923016</v>
      </c>
      <c r="EU82" s="39">
        <f t="shared" ca="1" si="495"/>
        <v>0.29105808640405489</v>
      </c>
      <c r="EV82" s="40">
        <f t="shared" ca="1" si="496"/>
        <v>564069.96475231939</v>
      </c>
      <c r="EW82" s="39">
        <f t="shared" ca="1" si="497"/>
        <v>0.21838010537240773</v>
      </c>
      <c r="EX82" s="40">
        <f t="shared" ca="1" si="498"/>
        <v>137926.37344203025</v>
      </c>
      <c r="EY82" s="39">
        <f t="shared" ca="1" si="499"/>
        <v>1.6011474627743574E-2</v>
      </c>
      <c r="EZ82" s="40">
        <f t="shared" ca="1" si="500"/>
        <v>1705211.2620242552</v>
      </c>
      <c r="FA82" s="39">
        <f t="shared" ca="1" si="501"/>
        <v>3.8277755799528398E-2</v>
      </c>
      <c r="FB82" s="40">
        <f t="shared" ca="1" si="502"/>
        <v>1975127.5529975514</v>
      </c>
      <c r="FC82" s="39">
        <f t="shared" ca="1" si="503"/>
        <v>0.25873773646123405</v>
      </c>
      <c r="FD82" s="40">
        <f t="shared" ca="1" si="504"/>
        <v>274274.50920727727</v>
      </c>
      <c r="FE82" s="39">
        <f t="shared" ca="1" si="505"/>
        <v>0.27112829796326626</v>
      </c>
      <c r="FF82" s="40">
        <f t="shared" ca="1" si="506"/>
        <v>2085614.7174391763</v>
      </c>
      <c r="FG82" s="39">
        <f t="shared" ca="1" si="507"/>
        <v>0.31732283594122018</v>
      </c>
      <c r="FH82" s="40">
        <f t="shared" ca="1" si="508"/>
        <v>1325666.8148656064</v>
      </c>
      <c r="FI82" s="39">
        <f t="shared" ca="1" si="509"/>
        <v>-0.11023077478969087</v>
      </c>
      <c r="FJ82" s="40">
        <f t="shared" ca="1" si="510"/>
        <v>1161486.8899280799</v>
      </c>
      <c r="FK82" s="39">
        <f t="shared" ca="1" si="511"/>
        <v>0.21463474926927156</v>
      </c>
      <c r="FL82" s="40">
        <f t="shared" ca="1" si="512"/>
        <v>1333743.6667687525</v>
      </c>
      <c r="FM82" s="39">
        <f t="shared" ca="1" si="513"/>
        <v>-9.5162964857686411E-2</v>
      </c>
      <c r="FN82" s="40">
        <f t="shared" ca="1" si="514"/>
        <v>346119.4152580676</v>
      </c>
      <c r="FO82" s="39">
        <f t="shared" ca="1" si="515"/>
        <v>-3.4773682219088504E-2</v>
      </c>
      <c r="FP82" s="40">
        <f t="shared" ca="1" si="516"/>
        <v>960493.52717879927</v>
      </c>
      <c r="FQ82" s="39">
        <f t="shared" ca="1" si="517"/>
        <v>1.8611424779419749E-2</v>
      </c>
      <c r="FR82" s="40">
        <f t="shared" ca="1" si="518"/>
        <v>841067.38722802885</v>
      </c>
      <c r="FS82" s="39">
        <f t="shared" ca="1" si="519"/>
        <v>-0.14133431810752747</v>
      </c>
      <c r="FT82" s="40">
        <f t="shared" ca="1" si="520"/>
        <v>880992.58870957035</v>
      </c>
      <c r="FU82" s="39">
        <f t="shared" ca="1" si="521"/>
        <v>-0.10511584808768298</v>
      </c>
      <c r="FV82" s="40">
        <f t="shared" ca="1" si="522"/>
        <v>1117958.0836799019</v>
      </c>
      <c r="FW82" s="39">
        <f t="shared" ca="1" si="523"/>
        <v>0.25172845967377966</v>
      </c>
      <c r="FX82" s="40">
        <f t="shared" ca="1" si="524"/>
        <v>971010.65462467202</v>
      </c>
      <c r="FY82" s="39">
        <f t="shared" ca="1" si="525"/>
        <v>-0.11472126584074818</v>
      </c>
      <c r="FZ82" s="40">
        <f t="shared" ca="1" si="526"/>
        <v>514662.42910194624</v>
      </c>
      <c r="GA82" s="39">
        <f t="shared" ca="1" si="527"/>
        <v>3.3571277737890454E-2</v>
      </c>
      <c r="GB82" s="40">
        <f t="shared" ca="1" si="528"/>
        <v>162117.18819654299</v>
      </c>
      <c r="GC82" s="39">
        <f t="shared" ca="1" si="529"/>
        <v>-0.15726081543405587</v>
      </c>
      <c r="GD82" s="40">
        <f t="shared" ca="1" si="530"/>
        <v>1244949.78913702</v>
      </c>
      <c r="GE82" s="39">
        <f t="shared" ca="1" si="531"/>
        <v>0.1619446347416347</v>
      </c>
      <c r="GF82" s="40">
        <f t="shared" ca="1" si="532"/>
        <v>295678.80853621353</v>
      </c>
      <c r="GG82" s="39">
        <f t="shared" ca="1" si="533"/>
        <v>-4.8390850401030673E-2</v>
      </c>
      <c r="GH82" s="40">
        <f t="shared" ca="1" si="534"/>
        <v>2474254.8541569714</v>
      </c>
      <c r="GI82" s="39">
        <f t="shared" ca="1" si="535"/>
        <v>1.9256648739052591E-2</v>
      </c>
      <c r="GJ82" s="40">
        <f t="shared" ca="1" si="536"/>
        <v>848625.87575279607</v>
      </c>
      <c r="GK82" s="39">
        <f t="shared" ca="1" si="537"/>
        <v>-1.5741888227429793E-2</v>
      </c>
      <c r="GL82" s="40">
        <f t="shared" ca="1" si="538"/>
        <v>801946.81354687992</v>
      </c>
      <c r="GM82" s="39">
        <f t="shared" ca="1" si="539"/>
        <v>2.4057942012764563E-2</v>
      </c>
      <c r="GN82" s="40">
        <f t="shared" ca="1" si="540"/>
        <v>1970878.2347004411</v>
      </c>
      <c r="GO82" s="39">
        <f t="shared" ca="1" si="541"/>
        <v>0.10658279966543371</v>
      </c>
      <c r="GP82" s="40">
        <f t="shared" ca="1" si="542"/>
        <v>206389.29762036816</v>
      </c>
      <c r="GQ82" s="39">
        <f t="shared" ca="1" si="543"/>
        <v>-9.5281118159625644E-2</v>
      </c>
      <c r="GR82" s="40">
        <f t="shared" ca="1" si="544"/>
        <v>1693592.8159038704</v>
      </c>
      <c r="GS82" s="39">
        <f t="shared" ca="1" si="545"/>
        <v>0.12807896050365195</v>
      </c>
      <c r="GT82" s="40">
        <f t="shared" ca="1" si="546"/>
        <v>789349.21797511994</v>
      </c>
      <c r="GU82" s="14"/>
      <c r="GV82" s="37"/>
      <c r="GW82" s="14"/>
      <c r="GX82" s="37"/>
    </row>
    <row r="83" spans="1:206" x14ac:dyDescent="0.2">
      <c r="A83" s="54">
        <v>47695</v>
      </c>
      <c r="B83" s="84">
        <v>2127.7786683840009</v>
      </c>
      <c r="C83" s="60">
        <f t="shared" ca="1" si="348"/>
        <v>0.10933988760724442</v>
      </c>
      <c r="D83" s="40">
        <f t="shared" ca="1" si="547"/>
        <v>446165.31847980444</v>
      </c>
      <c r="E83" s="39">
        <f t="shared" ca="1" si="349"/>
        <v>0.25851372970478897</v>
      </c>
      <c r="F83" s="40">
        <f t="shared" ca="1" si="350"/>
        <v>5535203.9244832275</v>
      </c>
      <c r="G83" s="39">
        <f t="shared" ca="1" si="351"/>
        <v>6.1652032657214806E-2</v>
      </c>
      <c r="H83" s="40">
        <f t="shared" ca="1" si="352"/>
        <v>975197.8275342033</v>
      </c>
      <c r="I83" s="39">
        <f t="shared" ca="1" si="353"/>
        <v>-0.23747437295987342</v>
      </c>
      <c r="J83" s="40">
        <f t="shared" ca="1" si="354"/>
        <v>1006885.9251967785</v>
      </c>
      <c r="K83" s="39">
        <f t="shared" ca="1" si="355"/>
        <v>2.8198202563091232E-2</v>
      </c>
      <c r="L83" s="40">
        <f t="shared" ca="1" si="356"/>
        <v>3237496.1198871816</v>
      </c>
      <c r="M83" s="39">
        <f t="shared" ca="1" si="357"/>
        <v>0.12438536799697913</v>
      </c>
      <c r="N83" s="40">
        <f t="shared" ca="1" si="358"/>
        <v>472782.69214601209</v>
      </c>
      <c r="O83" s="39">
        <f t="shared" ca="1" si="359"/>
        <v>1.2490384758811039E-2</v>
      </c>
      <c r="P83" s="40">
        <f t="shared" ca="1" si="360"/>
        <v>4729626.7767249523</v>
      </c>
      <c r="Q83" s="39">
        <f t="shared" ca="1" si="361"/>
        <v>5.464840395029523E-2</v>
      </c>
      <c r="R83" s="40">
        <f t="shared" ca="1" si="362"/>
        <v>764318.766454153</v>
      </c>
      <c r="S83" s="39">
        <f t="shared" ca="1" si="363"/>
        <v>5.1129100349544758E-2</v>
      </c>
      <c r="T83" s="40">
        <f t="shared" ca="1" si="364"/>
        <v>263019.73720726091</v>
      </c>
      <c r="U83" s="39">
        <f t="shared" ca="1" si="365"/>
        <v>1.3090451396457172E-2</v>
      </c>
      <c r="V83" s="40">
        <f t="shared" ca="1" si="366"/>
        <v>325330.63822270167</v>
      </c>
      <c r="W83" s="39">
        <f t="shared" ca="1" si="367"/>
        <v>-8.0792050130348791E-2</v>
      </c>
      <c r="X83" s="40">
        <f t="shared" ca="1" si="368"/>
        <v>451518.51672759367</v>
      </c>
      <c r="Y83" s="39">
        <f t="shared" ca="1" si="369"/>
        <v>4.1402346927088947E-2</v>
      </c>
      <c r="Z83" s="40">
        <f t="shared" ca="1" si="370"/>
        <v>635640.62921246106</v>
      </c>
      <c r="AA83" s="39">
        <f t="shared" ca="1" si="371"/>
        <v>-1.9689993807085818E-3</v>
      </c>
      <c r="AB83" s="40">
        <f t="shared" ca="1" si="372"/>
        <v>1504632.4454770684</v>
      </c>
      <c r="AC83" s="39">
        <f t="shared" ca="1" si="373"/>
        <v>-1.8456738595550269E-2</v>
      </c>
      <c r="AD83" s="40">
        <f t="shared" ca="1" si="374"/>
        <v>1206657.9084813842</v>
      </c>
      <c r="AE83" s="39">
        <f t="shared" ca="1" si="375"/>
        <v>3.0033921887253189E-2</v>
      </c>
      <c r="AF83" s="40">
        <f t="shared" ca="1" si="376"/>
        <v>1174344.7429948172</v>
      </c>
      <c r="AG83" s="39">
        <f t="shared" ca="1" si="377"/>
        <v>4.2873030960734096E-2</v>
      </c>
      <c r="AH83" s="40">
        <f t="shared" ca="1" si="378"/>
        <v>737132.36460497242</v>
      </c>
      <c r="AI83" s="39">
        <f t="shared" ca="1" si="379"/>
        <v>5.9321154689350841E-2</v>
      </c>
      <c r="AJ83" s="40">
        <f t="shared" ca="1" si="380"/>
        <v>544329.00725971779</v>
      </c>
      <c r="AK83" s="39">
        <f t="shared" ca="1" si="381"/>
        <v>0.16048709484381868</v>
      </c>
      <c r="AL83" s="40">
        <f t="shared" ca="1" si="382"/>
        <v>523914.63069883618</v>
      </c>
      <c r="AM83" s="39">
        <f t="shared" ca="1" si="383"/>
        <v>-4.2703766733310708E-3</v>
      </c>
      <c r="AN83" s="40">
        <f t="shared" ca="1" si="384"/>
        <v>1313443.8087511458</v>
      </c>
      <c r="AO83" s="39">
        <f t="shared" ca="1" si="385"/>
        <v>3.2205194357877512E-3</v>
      </c>
      <c r="AP83" s="40">
        <f t="shared" ca="1" si="386"/>
        <v>1283183.5309687902</v>
      </c>
      <c r="AQ83" s="39">
        <f t="shared" ca="1" si="387"/>
        <v>-0.19334027454328387</v>
      </c>
      <c r="AR83" s="40">
        <f t="shared" ca="1" si="388"/>
        <v>435721.92645390169</v>
      </c>
      <c r="AS83" s="39">
        <f t="shared" ca="1" si="389"/>
        <v>0.27711090695297208</v>
      </c>
      <c r="AT83" s="40">
        <f t="shared" ca="1" si="390"/>
        <v>239458.4108854215</v>
      </c>
      <c r="AU83" s="39">
        <f t="shared" ca="1" si="391"/>
        <v>-0.22522528804734879</v>
      </c>
      <c r="AV83" s="40">
        <f t="shared" ca="1" si="392"/>
        <v>495447.45886398962</v>
      </c>
      <c r="AW83" s="39">
        <f t="shared" ca="1" si="393"/>
        <v>0.23951896586499408</v>
      </c>
      <c r="AX83" s="40">
        <f t="shared" ca="1" si="394"/>
        <v>217950.34409449968</v>
      </c>
      <c r="AY83" s="39">
        <f t="shared" ca="1" si="395"/>
        <v>-3.3253195145220328E-2</v>
      </c>
      <c r="AZ83" s="40">
        <f t="shared" ca="1" si="396"/>
        <v>2296788.1085305433</v>
      </c>
      <c r="BA83" s="39">
        <f t="shared" ca="1" si="397"/>
        <v>9.738069215364098E-2</v>
      </c>
      <c r="BB83" s="40">
        <f t="shared" ca="1" si="398"/>
        <v>420077.70221999509</v>
      </c>
      <c r="BC83" s="39">
        <f t="shared" ca="1" si="399"/>
        <v>0.21309060011006609</v>
      </c>
      <c r="BD83" s="40">
        <f t="shared" ca="1" si="400"/>
        <v>373851.12263284327</v>
      </c>
      <c r="BE83" s="39">
        <f t="shared" ca="1" si="401"/>
        <v>2.0533134276393823E-2</v>
      </c>
      <c r="BF83" s="40">
        <f t="shared" ca="1" si="402"/>
        <v>312148.71557241178</v>
      </c>
      <c r="BG83" s="39">
        <f t="shared" ca="1" si="403"/>
        <v>0.14518908752323323</v>
      </c>
      <c r="BH83" s="40">
        <f t="shared" ca="1" si="404"/>
        <v>324860.02454831742</v>
      </c>
      <c r="BI83" s="39">
        <f t="shared" ca="1" si="405"/>
        <v>0.11258145986426443</v>
      </c>
      <c r="BJ83" s="40">
        <f t="shared" ca="1" si="406"/>
        <v>478422.95898837614</v>
      </c>
      <c r="BK83" s="39">
        <f t="shared" ca="1" si="407"/>
        <v>-1.23513015829581E-2</v>
      </c>
      <c r="BL83" s="40">
        <f t="shared" ca="1" si="408"/>
        <v>1143907.8186359413</v>
      </c>
      <c r="BM83" s="39">
        <f t="shared" ca="1" si="409"/>
        <v>-2.4662160125838127E-2</v>
      </c>
      <c r="BN83" s="40">
        <f t="shared" ca="1" si="410"/>
        <v>349154.41776978021</v>
      </c>
      <c r="BO83" s="39">
        <f t="shared" ca="1" si="411"/>
        <v>4.8684364724128369E-2</v>
      </c>
      <c r="BP83" s="40">
        <f t="shared" ca="1" si="412"/>
        <v>199182.60000371176</v>
      </c>
      <c r="BQ83" s="39">
        <f t="shared" ca="1" si="413"/>
        <v>1.0765157632010403E-2</v>
      </c>
      <c r="BR83" s="40">
        <f t="shared" ca="1" si="414"/>
        <v>602501.27165289479</v>
      </c>
      <c r="BS83" s="39">
        <f t="shared" ca="1" si="415"/>
        <v>-1.8318308919310466E-2</v>
      </c>
      <c r="BT83" s="40">
        <f t="shared" ca="1" si="416"/>
        <v>1028569.8316325836</v>
      </c>
      <c r="BU83" s="39">
        <f t="shared" ca="1" si="417"/>
        <v>-3.3719960774413395E-2</v>
      </c>
      <c r="BV83" s="40">
        <f t="shared" ca="1" si="418"/>
        <v>211723.30910911583</v>
      </c>
      <c r="BW83" s="39">
        <f t="shared" ca="1" si="419"/>
        <v>-4.1968652743741071E-2</v>
      </c>
      <c r="BX83" s="40">
        <f t="shared" ca="1" si="420"/>
        <v>487534.59684899804</v>
      </c>
      <c r="BY83" s="39">
        <f t="shared" ca="1" si="421"/>
        <v>0.21963386174248317</v>
      </c>
      <c r="BZ83" s="40">
        <f t="shared" ca="1" si="422"/>
        <v>283523.37656135525</v>
      </c>
      <c r="CA83" s="39">
        <f t="shared" ca="1" si="423"/>
        <v>2.1948557925059595E-2</v>
      </c>
      <c r="CB83" s="40">
        <f t="shared" ca="1" si="424"/>
        <v>438992.46410399809</v>
      </c>
      <c r="CC83" s="39">
        <f t="shared" ca="1" si="425"/>
        <v>8.8181647599935742E-2</v>
      </c>
      <c r="CD83" s="40">
        <f t="shared" ca="1" si="426"/>
        <v>1538924.1677568015</v>
      </c>
      <c r="CE83" s="39">
        <f t="shared" ca="1" si="427"/>
        <v>7.6695403844890292E-2</v>
      </c>
      <c r="CF83" s="40">
        <f t="shared" ca="1" si="428"/>
        <v>2370746.4392401283</v>
      </c>
      <c r="CG83" s="39">
        <f t="shared" ca="1" si="429"/>
        <v>-6.3829839784636772E-2</v>
      </c>
      <c r="CH83" s="40">
        <f t="shared" ca="1" si="430"/>
        <v>1367020.8700924506</v>
      </c>
      <c r="CI83" s="39">
        <f t="shared" ca="1" si="431"/>
        <v>-5.1315042795858627E-2</v>
      </c>
      <c r="CJ83" s="40">
        <f t="shared" ca="1" si="432"/>
        <v>585038.41686870297</v>
      </c>
      <c r="CK83" s="39">
        <f t="shared" ca="1" si="433"/>
        <v>0.21107940516920456</v>
      </c>
      <c r="CL83" s="40">
        <f t="shared" ca="1" si="434"/>
        <v>489267.71350704925</v>
      </c>
      <c r="CM83" s="39">
        <f t="shared" ca="1" si="435"/>
        <v>0.10720530573075318</v>
      </c>
      <c r="CN83" s="40">
        <f t="shared" ca="1" si="436"/>
        <v>769347.63373349456</v>
      </c>
      <c r="CO83" s="39">
        <f t="shared" ca="1" si="437"/>
        <v>6.0399792344565939E-2</v>
      </c>
      <c r="CP83" s="40">
        <f t="shared" ca="1" si="438"/>
        <v>667328.76258048497</v>
      </c>
      <c r="CQ83" s="39">
        <f t="shared" ca="1" si="439"/>
        <v>4.1175456347407109E-2</v>
      </c>
      <c r="CR83" s="40">
        <f t="shared" ca="1" si="440"/>
        <v>1675562.7525987488</v>
      </c>
      <c r="CS83" s="39">
        <f t="shared" ca="1" si="441"/>
        <v>-2.6591653998621484E-3</v>
      </c>
      <c r="CT83" s="40">
        <f t="shared" ca="1" si="442"/>
        <v>1127073.4319452222</v>
      </c>
      <c r="CU83" s="39">
        <f t="shared" ca="1" si="443"/>
        <v>-3.4600614684676817E-3</v>
      </c>
      <c r="CV83" s="40">
        <f t="shared" ca="1" si="444"/>
        <v>1035055.3381043909</v>
      </c>
      <c r="CW83" s="39">
        <f t="shared" ca="1" si="445"/>
        <v>4.9330919166932323E-2</v>
      </c>
      <c r="CX83" s="40">
        <f t="shared" ca="1" si="446"/>
        <v>931544.85635021958</v>
      </c>
      <c r="CY83" s="39">
        <f t="shared" ca="1" si="447"/>
        <v>0.11055797815921781</v>
      </c>
      <c r="CZ83" s="40">
        <f t="shared" ca="1" si="448"/>
        <v>288475.85458646127</v>
      </c>
      <c r="DA83" s="39">
        <f t="shared" ca="1" si="449"/>
        <v>-6.0150893640471999E-2</v>
      </c>
      <c r="DB83" s="40">
        <f t="shared" ca="1" si="450"/>
        <v>2077848.7357770703</v>
      </c>
      <c r="DC83" s="39">
        <f t="shared" ca="1" si="451"/>
        <v>-3.4736090038390531E-2</v>
      </c>
      <c r="DD83" s="40">
        <f t="shared" ca="1" si="452"/>
        <v>1540237.5903507282</v>
      </c>
      <c r="DE83" s="39">
        <f t="shared" ca="1" si="453"/>
        <v>1.8906788907924056E-2</v>
      </c>
      <c r="DF83" s="40">
        <f t="shared" ca="1" si="454"/>
        <v>4574127.4562181756</v>
      </c>
      <c r="DG83" s="39">
        <f t="shared" ca="1" si="455"/>
        <v>-6.3747127309566748E-2</v>
      </c>
      <c r="DH83" s="40">
        <f t="shared" ca="1" si="456"/>
        <v>479364.94950036396</v>
      </c>
      <c r="DI83" s="39">
        <f t="shared" ca="1" si="457"/>
        <v>0.13001974147168216</v>
      </c>
      <c r="DJ83" s="40">
        <f t="shared" ca="1" si="458"/>
        <v>548870.17394100863</v>
      </c>
      <c r="DK83" s="39">
        <f t="shared" ca="1" si="459"/>
        <v>0.10578711798194701</v>
      </c>
      <c r="DL83" s="40">
        <f t="shared" ca="1" si="460"/>
        <v>667732.63126464805</v>
      </c>
      <c r="DM83" s="39">
        <f t="shared" ca="1" si="461"/>
        <v>0.19640415994066029</v>
      </c>
      <c r="DN83" s="40">
        <f t="shared" ca="1" si="462"/>
        <v>528134.63577248401</v>
      </c>
      <c r="DO83" s="39">
        <f t="shared" ca="1" si="463"/>
        <v>-1.4590264550198573E-3</v>
      </c>
      <c r="DP83" s="40">
        <f t="shared" ca="1" si="464"/>
        <v>397195.72612273169</v>
      </c>
      <c r="DQ83" s="39">
        <f t="shared" ca="1" si="465"/>
        <v>0.10067098739970438</v>
      </c>
      <c r="DR83" s="40">
        <f t="shared" ca="1" si="466"/>
        <v>708045.37457211921</v>
      </c>
      <c r="DS83" s="39">
        <f t="shared" ca="1" si="467"/>
        <v>0.26658210555866851</v>
      </c>
      <c r="DT83" s="40">
        <f t="shared" ca="1" si="468"/>
        <v>773827.37210738205</v>
      </c>
      <c r="DU83" s="39">
        <f t="shared" ca="1" si="469"/>
        <v>-0.1720994181925663</v>
      </c>
      <c r="DV83" s="40">
        <f t="shared" ca="1" si="470"/>
        <v>1326611.7666090408</v>
      </c>
      <c r="DW83" s="39">
        <f t="shared" ca="1" si="471"/>
        <v>-8.3139512627885326E-2</v>
      </c>
      <c r="DX83" s="40">
        <f t="shared" ca="1" si="472"/>
        <v>385936.68106871838</v>
      </c>
      <c r="DY83" s="39">
        <f t="shared" ca="1" si="473"/>
        <v>1.4080844768976239E-2</v>
      </c>
      <c r="DZ83" s="40">
        <f t="shared" ca="1" si="474"/>
        <v>715562.43738910847</v>
      </c>
      <c r="EA83" s="39">
        <f t="shared" ca="1" si="475"/>
        <v>8.6942076156519221E-2</v>
      </c>
      <c r="EB83" s="40">
        <f t="shared" ca="1" si="476"/>
        <v>292574.71001842577</v>
      </c>
      <c r="EC83" s="39">
        <f t="shared" ca="1" si="477"/>
        <v>4.0226227189907524E-2</v>
      </c>
      <c r="ED83" s="40">
        <f t="shared" ca="1" si="478"/>
        <v>2708612.7407597643</v>
      </c>
      <c r="EE83" s="39">
        <f t="shared" ca="1" si="479"/>
        <v>-2.6960134633450809E-2</v>
      </c>
      <c r="EF83" s="40">
        <f t="shared" ca="1" si="480"/>
        <v>359660.32952053042</v>
      </c>
      <c r="EG83" s="39">
        <f t="shared" ca="1" si="481"/>
        <v>0.22791339700462288</v>
      </c>
      <c r="EH83" s="40">
        <f t="shared" ca="1" si="482"/>
        <v>5554426.1283601709</v>
      </c>
      <c r="EI83" s="39">
        <f t="shared" ca="1" si="483"/>
        <v>-5.2756929947920729E-2</v>
      </c>
      <c r="EJ83" s="40">
        <f t="shared" ca="1" si="484"/>
        <v>550499.25221982121</v>
      </c>
      <c r="EK83" s="39">
        <f t="shared" ca="1" si="485"/>
        <v>0.21445043482281823</v>
      </c>
      <c r="EL83" s="40">
        <f t="shared" ca="1" si="486"/>
        <v>313045.73116767319</v>
      </c>
      <c r="EM83" s="39">
        <f t="shared" ca="1" si="487"/>
        <v>4.8733928395408556E-2</v>
      </c>
      <c r="EN83" s="40">
        <f t="shared" ca="1" si="488"/>
        <v>377333.79129819147</v>
      </c>
      <c r="EO83" s="39">
        <f t="shared" ca="1" si="489"/>
        <v>-5.6373985082186086E-2</v>
      </c>
      <c r="EP83" s="40">
        <f t="shared" ca="1" si="490"/>
        <v>831877.67289566202</v>
      </c>
      <c r="EQ83" s="39">
        <f t="shared" ca="1" si="491"/>
        <v>-1.0453179327747433E-2</v>
      </c>
      <c r="ER83" s="40">
        <f t="shared" ca="1" si="492"/>
        <v>398474.97265810723</v>
      </c>
      <c r="ES83" s="39">
        <f t="shared" ca="1" si="493"/>
        <v>4.8159944211067326E-2</v>
      </c>
      <c r="ET83" s="40">
        <f t="shared" ca="1" si="494"/>
        <v>1070888.9448870476</v>
      </c>
      <c r="EU83" s="39">
        <f t="shared" ca="1" si="495"/>
        <v>0.12863285676323893</v>
      </c>
      <c r="EV83" s="40">
        <f t="shared" ca="1" si="496"/>
        <v>638755.67440113367</v>
      </c>
      <c r="EW83" s="39">
        <f t="shared" ca="1" si="497"/>
        <v>0.18561242113049478</v>
      </c>
      <c r="EX83" s="40">
        <f t="shared" ca="1" si="498"/>
        <v>165655.00022273828</v>
      </c>
      <c r="EY83" s="39">
        <f t="shared" ca="1" si="499"/>
        <v>7.2533484950239618E-2</v>
      </c>
      <c r="EZ83" s="40">
        <f t="shared" ca="1" si="500"/>
        <v>1831023.9561036548</v>
      </c>
      <c r="FA83" s="39">
        <f t="shared" ca="1" si="501"/>
        <v>-0.16263747590411873</v>
      </c>
      <c r="FB83" s="40">
        <f t="shared" ca="1" si="502"/>
        <v>1656025.5718577353</v>
      </c>
      <c r="FC83" s="39">
        <f t="shared" ca="1" si="503"/>
        <v>0.10822574553106462</v>
      </c>
      <c r="FD83" s="40">
        <f t="shared" ca="1" si="504"/>
        <v>306085.85111478571</v>
      </c>
      <c r="FE83" s="39">
        <f t="shared" ca="1" si="505"/>
        <v>-5.0618491677825207E-2</v>
      </c>
      <c r="FF83" s="40">
        <f t="shared" ca="1" si="506"/>
        <v>1982171.8248897158</v>
      </c>
      <c r="FG83" s="39">
        <f t="shared" ca="1" si="507"/>
        <v>8.539741315799905E-2</v>
      </c>
      <c r="FH83" s="40">
        <f t="shared" ca="1" si="508"/>
        <v>1441003.1102329174</v>
      </c>
      <c r="FI83" s="39">
        <f t="shared" ca="1" si="509"/>
        <v>2.782686183630358E-2</v>
      </c>
      <c r="FJ83" s="40">
        <f t="shared" ca="1" si="510"/>
        <v>1195935.2038071705</v>
      </c>
      <c r="FK83" s="39">
        <f t="shared" ca="1" si="511"/>
        <v>-0.1200966284356513</v>
      </c>
      <c r="FL83" s="40">
        <f t="shared" ca="1" si="512"/>
        <v>1175693.3278608066</v>
      </c>
      <c r="FM83" s="39">
        <f t="shared" ca="1" si="513"/>
        <v>3.0006794574487142E-2</v>
      </c>
      <c r="FN83" s="40">
        <f t="shared" ca="1" si="514"/>
        <v>358633.12811834202</v>
      </c>
      <c r="FO83" s="39">
        <f t="shared" ca="1" si="515"/>
        <v>-2.724210125096619E-2</v>
      </c>
      <c r="FP83" s="40">
        <f t="shared" ca="1" si="516"/>
        <v>936455.44392888073</v>
      </c>
      <c r="FQ83" s="39">
        <f t="shared" ca="1" si="517"/>
        <v>0.14461276566827364</v>
      </c>
      <c r="FR83" s="40">
        <f t="shared" ca="1" si="518"/>
        <v>964824.24687684688</v>
      </c>
      <c r="FS83" s="39">
        <f t="shared" ca="1" si="519"/>
        <v>0.16771047064206579</v>
      </c>
      <c r="FT83" s="40">
        <f t="shared" ca="1" si="520"/>
        <v>1030872.0490626083</v>
      </c>
      <c r="FU83" s="39">
        <f t="shared" ca="1" si="521"/>
        <v>-6.3194007941185043E-2</v>
      </c>
      <c r="FV83" s="40">
        <f t="shared" ca="1" si="522"/>
        <v>1049437.6103303062</v>
      </c>
      <c r="FW83" s="39">
        <f t="shared" ca="1" si="523"/>
        <v>-3.1539131700244048E-2</v>
      </c>
      <c r="FX83" s="40">
        <f t="shared" ca="1" si="524"/>
        <v>942513.6003745083</v>
      </c>
      <c r="FY83" s="39">
        <f t="shared" ca="1" si="525"/>
        <v>6.2047730869731074E-2</v>
      </c>
      <c r="FZ83" s="40">
        <f t="shared" ca="1" si="526"/>
        <v>548723.84366000979</v>
      </c>
      <c r="GA83" s="39">
        <f t="shared" ca="1" si="527"/>
        <v>0.12746229728381725</v>
      </c>
      <c r="GB83" s="40">
        <f t="shared" ca="1" si="528"/>
        <v>184908.79610165133</v>
      </c>
      <c r="GC83" s="39">
        <f t="shared" ca="1" si="529"/>
        <v>8.030447062607203E-2</v>
      </c>
      <c r="GD83" s="40">
        <f t="shared" ca="1" si="530"/>
        <v>1347052.6015780924</v>
      </c>
      <c r="GE83" s="39">
        <f t="shared" ca="1" si="531"/>
        <v>0.10241726692851408</v>
      </c>
      <c r="GF83" s="40">
        <f t="shared" ca="1" si="532"/>
        <v>328089.20266355597</v>
      </c>
      <c r="GG83" s="39">
        <f t="shared" ca="1" si="533"/>
        <v>-0.10258696127144135</v>
      </c>
      <c r="GH83" s="40">
        <f t="shared" ca="1" si="534"/>
        <v>2222556.3459262783</v>
      </c>
      <c r="GI83" s="39">
        <f t="shared" ca="1" si="535"/>
        <v>-3.9234289261446696E-2</v>
      </c>
      <c r="GJ83" s="40">
        <f t="shared" ca="1" si="536"/>
        <v>817458.42133714631</v>
      </c>
      <c r="GK83" s="39">
        <f t="shared" ca="1" si="537"/>
        <v>-8.5616253633471251E-2</v>
      </c>
      <c r="GL83" s="40">
        <f t="shared" ca="1" si="538"/>
        <v>735414.91042608011</v>
      </c>
      <c r="GM83" s="39">
        <f t="shared" ca="1" si="539"/>
        <v>9.3648573152017342E-2</v>
      </c>
      <c r="GN83" s="40">
        <f t="shared" ca="1" si="540"/>
        <v>2157575.9479048881</v>
      </c>
      <c r="GO83" s="39">
        <f t="shared" ca="1" si="541"/>
        <v>4.3077521048461659E-2</v>
      </c>
      <c r="GP83" s="40">
        <f t="shared" ca="1" si="542"/>
        <v>217407.81560117082</v>
      </c>
      <c r="GQ83" s="39">
        <f t="shared" ca="1" si="543"/>
        <v>7.4162164636338276E-2</v>
      </c>
      <c r="GR83" s="40">
        <f t="shared" ca="1" si="544"/>
        <v>1821321.1038122368</v>
      </c>
      <c r="GS83" s="39">
        <f t="shared" ca="1" si="545"/>
        <v>5.5522310849276918E-2</v>
      </c>
      <c r="GT83" s="40">
        <f t="shared" ca="1" si="546"/>
        <v>835303.48929255211</v>
      </c>
      <c r="GU83" s="14"/>
      <c r="GV83" s="37"/>
      <c r="GW83" s="14"/>
      <c r="GX83" s="37"/>
    </row>
    <row r="84" spans="1:206" x14ac:dyDescent="0.2">
      <c r="A84" s="54">
        <v>47726</v>
      </c>
      <c r="B84" s="84">
        <v>2127.7786683840009</v>
      </c>
      <c r="C84" s="60">
        <f t="shared" ca="1" si="348"/>
        <v>0.17724945064530637</v>
      </c>
      <c r="D84" s="40">
        <f t="shared" ca="1" si="547"/>
        <v>527375.65474572184</v>
      </c>
      <c r="E84" s="39">
        <f t="shared" ca="1" si="349"/>
        <v>0.17981051538512241</v>
      </c>
      <c r="F84" s="40">
        <f t="shared" ca="1" si="350"/>
        <v>6532619.5735746929</v>
      </c>
      <c r="G84" s="39">
        <f t="shared" ca="1" si="351"/>
        <v>0.34617290019603003</v>
      </c>
      <c r="H84" s="40">
        <f t="shared" ca="1" si="352"/>
        <v>1314912.6664249704</v>
      </c>
      <c r="I84" s="39">
        <f t="shared" ca="1" si="353"/>
        <v>-6.85380105743221E-2</v>
      </c>
      <c r="J84" s="40">
        <f t="shared" ca="1" si="354"/>
        <v>940003.74567688955</v>
      </c>
      <c r="K84" s="39">
        <f t="shared" ca="1" si="355"/>
        <v>9.0511905379479368E-3</v>
      </c>
      <c r="L84" s="40">
        <f t="shared" ca="1" si="356"/>
        <v>3268927.092802532</v>
      </c>
      <c r="M84" s="39">
        <f t="shared" ca="1" si="357"/>
        <v>0.21581647627417974</v>
      </c>
      <c r="N84" s="40">
        <f t="shared" ca="1" si="358"/>
        <v>576944.7654767686</v>
      </c>
      <c r="O84" s="39">
        <f t="shared" ca="1" si="359"/>
        <v>-5.2197712107668673E-3</v>
      </c>
      <c r="P84" s="40">
        <f t="shared" ca="1" si="360"/>
        <v>4707066.9857065156</v>
      </c>
      <c r="Q84" s="39">
        <f t="shared" ca="1" si="361"/>
        <v>3.4946874165566216E-2</v>
      </c>
      <c r="R84" s="40">
        <f t="shared" ca="1" si="362"/>
        <v>793157.09687619109</v>
      </c>
      <c r="S84" s="39">
        <f t="shared" ca="1" si="363"/>
        <v>0.27792115615776564</v>
      </c>
      <c r="T84" s="40">
        <f t="shared" ca="1" si="364"/>
        <v>338246.26533259859</v>
      </c>
      <c r="U84" s="39">
        <f t="shared" ca="1" si="365"/>
        <v>-0.10570924758304534</v>
      </c>
      <c r="V84" s="40">
        <f t="shared" ca="1" si="366"/>
        <v>293067.95990885195</v>
      </c>
      <c r="W84" s="39">
        <f t="shared" ca="1" si="367"/>
        <v>0.13303514354799093</v>
      </c>
      <c r="X84" s="40">
        <f t="shared" ca="1" si="368"/>
        <v>513714.12608340901</v>
      </c>
      <c r="Y84" s="39">
        <f t="shared" ca="1" si="369"/>
        <v>-8.8158395461546829E-2</v>
      </c>
      <c r="Z84" s="40">
        <f t="shared" ca="1" si="370"/>
        <v>581731.34991930646</v>
      </c>
      <c r="AA84" s="39">
        <f t="shared" ca="1" si="371"/>
        <v>-3.6731910891917678E-2</v>
      </c>
      <c r="AB84" s="40">
        <f t="shared" ca="1" si="372"/>
        <v>1451492.1992331007</v>
      </c>
      <c r="AC84" s="39">
        <f t="shared" ca="1" si="373"/>
        <v>-6.3967723528852771E-2</v>
      </c>
      <c r="AD84" s="40">
        <f t="shared" ca="1" si="374"/>
        <v>1131598.5276661273</v>
      </c>
      <c r="AE84" s="39">
        <f t="shared" ca="1" si="375"/>
        <v>9.5559413397226303E-2</v>
      </c>
      <c r="AF84" s="40">
        <f t="shared" ca="1" si="376"/>
        <v>1288692.2164299027</v>
      </c>
      <c r="AG84" s="39">
        <f t="shared" ca="1" si="377"/>
        <v>9.3458673042615958E-2</v>
      </c>
      <c r="AH84" s="40">
        <f t="shared" ca="1" si="378"/>
        <v>808151.5559261028</v>
      </c>
      <c r="AI84" s="39">
        <f t="shared" ca="1" si="379"/>
        <v>0.25876059163926796</v>
      </c>
      <c r="AJ84" s="40">
        <f t="shared" ca="1" si="380"/>
        <v>687307.68189304171</v>
      </c>
      <c r="AK84" s="39">
        <f t="shared" ca="1" si="381"/>
        <v>-5.093087491720525E-2</v>
      </c>
      <c r="AL84" s="40">
        <f t="shared" ca="1" si="382"/>
        <v>499358.97884380398</v>
      </c>
      <c r="AM84" s="39">
        <f t="shared" ca="1" si="383"/>
        <v>0.29476133889316875</v>
      </c>
      <c r="AN84" s="40">
        <f t="shared" ca="1" si="384"/>
        <v>1702724.0430479606</v>
      </c>
      <c r="AO84" s="39">
        <f t="shared" ca="1" si="385"/>
        <v>3.9450229904296891E-3</v>
      </c>
      <c r="AP84" s="40">
        <f t="shared" ca="1" si="386"/>
        <v>1290373.4981677867</v>
      </c>
      <c r="AQ84" s="39">
        <f t="shared" ca="1" si="387"/>
        <v>0.13482788170925109</v>
      </c>
      <c r="AR84" s="40">
        <f t="shared" ca="1" si="388"/>
        <v>496597.16948033933</v>
      </c>
      <c r="AS84" s="39">
        <f t="shared" ca="1" si="389"/>
        <v>0.13756268249483902</v>
      </c>
      <c r="AT84" s="40">
        <f t="shared" ca="1" si="390"/>
        <v>274526.73090115545</v>
      </c>
      <c r="AU84" s="39">
        <f t="shared" ca="1" si="391"/>
        <v>-7.4002117950429519E-3</v>
      </c>
      <c r="AV84" s="40">
        <f t="shared" ca="1" si="392"/>
        <v>493908.8214034643</v>
      </c>
      <c r="AW84" s="39">
        <f t="shared" ca="1" si="393"/>
        <v>0.14960473804810984</v>
      </c>
      <c r="AX84" s="40">
        <f t="shared" ca="1" si="394"/>
        <v>252684.52689863672</v>
      </c>
      <c r="AY84" s="39">
        <f t="shared" ca="1" si="395"/>
        <v>0.42364143258194131</v>
      </c>
      <c r="AZ84" s="40">
        <f t="shared" ca="1" si="396"/>
        <v>3271930.4918339741</v>
      </c>
      <c r="BA84" s="39">
        <f t="shared" ca="1" si="397"/>
        <v>-9.5353961790830333E-2</v>
      </c>
      <c r="BB84" s="40">
        <f t="shared" ca="1" si="398"/>
        <v>382149.40772171388</v>
      </c>
      <c r="BC84" s="39">
        <f t="shared" ca="1" si="399"/>
        <v>0.12373089121605163</v>
      </c>
      <c r="BD84" s="40">
        <f t="shared" ca="1" si="400"/>
        <v>422235.8338867104</v>
      </c>
      <c r="BE84" s="39">
        <f t="shared" ca="1" si="401"/>
        <v>8.9634365935736759E-2</v>
      </c>
      <c r="BF84" s="40">
        <f t="shared" ca="1" si="402"/>
        <v>342255.74643878359</v>
      </c>
      <c r="BG84" s="39">
        <f t="shared" ca="1" si="403"/>
        <v>-0.14432377270860877</v>
      </c>
      <c r="BH84" s="40">
        <f t="shared" ca="1" si="404"/>
        <v>280102.778871677</v>
      </c>
      <c r="BI84" s="39">
        <f t="shared" ca="1" si="405"/>
        <v>-0.14366182341332687</v>
      </c>
      <c r="BJ84" s="40">
        <f t="shared" ca="1" si="406"/>
        <v>411819.62300569069</v>
      </c>
      <c r="BK84" s="39">
        <f t="shared" ca="1" si="407"/>
        <v>-0.10261617628340747</v>
      </c>
      <c r="BL84" s="40">
        <f t="shared" ca="1" si="408"/>
        <v>1028652.1509352113</v>
      </c>
      <c r="BM84" s="39">
        <f t="shared" ca="1" si="409"/>
        <v>3.7141774012719689E-2</v>
      </c>
      <c r="BN84" s="40">
        <f t="shared" ca="1" si="410"/>
        <v>364250.41091851215</v>
      </c>
      <c r="BO84" s="39">
        <f t="shared" ca="1" si="411"/>
        <v>-0.12990137472998103</v>
      </c>
      <c r="BP84" s="40">
        <f t="shared" ca="1" si="412"/>
        <v>175436.28510932167</v>
      </c>
      <c r="BQ84" s="39">
        <f t="shared" ca="1" si="413"/>
        <v>0.28285086170607515</v>
      </c>
      <c r="BR84" s="40">
        <f t="shared" ca="1" si="414"/>
        <v>775047.05418730609</v>
      </c>
      <c r="BS84" s="39">
        <f t="shared" ca="1" si="415"/>
        <v>-9.4286424464035429E-2</v>
      </c>
      <c r="BT84" s="40">
        <f t="shared" ca="1" si="416"/>
        <v>933717.4385647563</v>
      </c>
      <c r="BU84" s="39">
        <f t="shared" ca="1" si="417"/>
        <v>-2.804115596370664E-3</v>
      </c>
      <c r="BV84" s="40">
        <f t="shared" ca="1" si="418"/>
        <v>213257.39114431178</v>
      </c>
      <c r="BW84" s="39">
        <f t="shared" ca="1" si="419"/>
        <v>0.12614915630944201</v>
      </c>
      <c r="BX84" s="40">
        <f t="shared" ca="1" si="420"/>
        <v>551164.45358154713</v>
      </c>
      <c r="BY84" s="39">
        <f t="shared" ca="1" si="421"/>
        <v>3.0000143926294093E-2</v>
      </c>
      <c r="BZ84" s="40">
        <f t="shared" ca="1" si="422"/>
        <v>294156.89733304875</v>
      </c>
      <c r="CA84" s="39">
        <f t="shared" ca="1" si="423"/>
        <v>-6.0384767367800685E-3</v>
      </c>
      <c r="CB84" s="40">
        <f t="shared" ca="1" si="424"/>
        <v>438469.39699026837</v>
      </c>
      <c r="CC84" s="39">
        <f t="shared" ca="1" si="425"/>
        <v>-0.26541554780571291</v>
      </c>
      <c r="CD84" s="40">
        <f t="shared" ca="1" si="426"/>
        <v>1132597.5454085632</v>
      </c>
      <c r="CE84" s="39">
        <f t="shared" ca="1" si="427"/>
        <v>-0.10282718404811647</v>
      </c>
      <c r="CF84" s="40">
        <f t="shared" ca="1" si="428"/>
        <v>2129097.0374693507</v>
      </c>
      <c r="CG84" s="39">
        <f t="shared" ca="1" si="429"/>
        <v>6.2369845936294396E-2</v>
      </c>
      <c r="CH84" s="40">
        <f t="shared" ca="1" si="430"/>
        <v>1454409.5298202001</v>
      </c>
      <c r="CI84" s="39">
        <f t="shared" ca="1" si="431"/>
        <v>-2.6279259557832689E-2</v>
      </c>
      <c r="CJ84" s="40">
        <f t="shared" ca="1" si="432"/>
        <v>571791.81912889075</v>
      </c>
      <c r="CK84" s="39">
        <f t="shared" ca="1" si="433"/>
        <v>-2.2013565562162891E-2</v>
      </c>
      <c r="CL84" s="40">
        <f t="shared" ca="1" si="434"/>
        <v>480624.96528669627</v>
      </c>
      <c r="CM84" s="39">
        <f t="shared" ca="1" si="435"/>
        <v>0.21347424205620824</v>
      </c>
      <c r="CN84" s="40">
        <f t="shared" ca="1" si="436"/>
        <v>935711.31539087347</v>
      </c>
      <c r="CO84" s="39">
        <f t="shared" ca="1" si="437"/>
        <v>-4.7004461284975214E-2</v>
      </c>
      <c r="CP84" s="40">
        <f t="shared" ca="1" si="438"/>
        <v>638089.11226380407</v>
      </c>
      <c r="CQ84" s="39">
        <f t="shared" ca="1" si="439"/>
        <v>9.2632255485520232E-2</v>
      </c>
      <c r="CR84" s="40">
        <f t="shared" ca="1" si="440"/>
        <v>1832901.6882478818</v>
      </c>
      <c r="CS84" s="39">
        <f t="shared" ca="1" si="441"/>
        <v>8.9214878437778339E-2</v>
      </c>
      <c r="CT84" s="40">
        <f t="shared" ca="1" si="442"/>
        <v>1229752.929835049</v>
      </c>
      <c r="CU84" s="39">
        <f t="shared" ca="1" si="443"/>
        <v>-5.0295701805845854E-2</v>
      </c>
      <c r="CV84" s="40">
        <f t="shared" ca="1" si="444"/>
        <v>985124.28213492746</v>
      </c>
      <c r="CW84" s="39">
        <f t="shared" ca="1" si="445"/>
        <v>4.6529169704085646E-2</v>
      </c>
      <c r="CX84" s="40">
        <f t="shared" ca="1" si="446"/>
        <v>977016.64372669102</v>
      </c>
      <c r="CY84" s="39">
        <f t="shared" ca="1" si="447"/>
        <v>4.7105867156162953E-2</v>
      </c>
      <c r="CZ84" s="40">
        <f t="shared" ca="1" si="448"/>
        <v>304192.53853875573</v>
      </c>
      <c r="DA84" s="39">
        <f t="shared" ca="1" si="449"/>
        <v>9.7822335479505598E-2</v>
      </c>
      <c r="DB84" s="40">
        <f t="shared" ca="1" si="450"/>
        <v>2283236.5305523053</v>
      </c>
      <c r="DC84" s="39">
        <f t="shared" ca="1" si="451"/>
        <v>-4.1437862488257697E-2</v>
      </c>
      <c r="DD84" s="40">
        <f t="shared" ca="1" si="452"/>
        <v>1478541.2155509135</v>
      </c>
      <c r="DE84" s="39">
        <f t="shared" ca="1" si="453"/>
        <v>-4.7397460542550479E-3</v>
      </c>
      <c r="DF84" s="40">
        <f t="shared" ca="1" si="454"/>
        <v>4554575.0323242899</v>
      </c>
      <c r="DG84" s="39">
        <f t="shared" ca="1" si="455"/>
        <v>-3.2258613117072281E-2</v>
      </c>
      <c r="DH84" s="40">
        <f t="shared" ca="1" si="456"/>
        <v>466029.07972093084</v>
      </c>
      <c r="DI84" s="39">
        <f t="shared" ca="1" si="457"/>
        <v>0.2167809084894442</v>
      </c>
      <c r="DJ84" s="40">
        <f t="shared" ca="1" si="458"/>
        <v>669982.52755908365</v>
      </c>
      <c r="DK84" s="39">
        <f t="shared" ca="1" si="459"/>
        <v>0.12471611688280348</v>
      </c>
      <c r="DL84" s="40">
        <f t="shared" ca="1" si="460"/>
        <v>753137.43082029582</v>
      </c>
      <c r="DM84" s="39">
        <f t="shared" ca="1" si="461"/>
        <v>-0.17948890765895123</v>
      </c>
      <c r="DN84" s="40">
        <f t="shared" ca="1" si="462"/>
        <v>435468.10556920682</v>
      </c>
      <c r="DO84" s="39">
        <f t="shared" ca="1" si="463"/>
        <v>-0.19047875552525945</v>
      </c>
      <c r="DP84" s="40">
        <f t="shared" ca="1" si="464"/>
        <v>323666.15717930603</v>
      </c>
      <c r="DQ84" s="39">
        <f t="shared" ca="1" si="465"/>
        <v>0.10478392216903346</v>
      </c>
      <c r="DR84" s="40">
        <f t="shared" ca="1" si="466"/>
        <v>784364.92466181226</v>
      </c>
      <c r="DS84" s="39">
        <f t="shared" ca="1" si="467"/>
        <v>9.688957586728926E-2</v>
      </c>
      <c r="DT84" s="40">
        <f t="shared" ca="1" si="468"/>
        <v>850930.95665374922</v>
      </c>
      <c r="DU84" s="39">
        <f t="shared" ca="1" si="469"/>
        <v>0.24344623164137091</v>
      </c>
      <c r="DV84" s="40">
        <f t="shared" ca="1" si="470"/>
        <v>1651698.1807094978</v>
      </c>
      <c r="DW84" s="39">
        <f t="shared" ca="1" si="471"/>
        <v>0.20503377048138063</v>
      </c>
      <c r="DX84" s="40">
        <f t="shared" ca="1" si="472"/>
        <v>467194.51262369181</v>
      </c>
      <c r="DY84" s="39">
        <f t="shared" ca="1" si="473"/>
        <v>0.12079405335574958</v>
      </c>
      <c r="DZ84" s="40">
        <f t="shared" ca="1" si="474"/>
        <v>804125.90329884272</v>
      </c>
      <c r="EA84" s="39">
        <f t="shared" ca="1" si="475"/>
        <v>-0.13366836202390261</v>
      </c>
      <c r="EB84" s="40">
        <f t="shared" ca="1" si="476"/>
        <v>255594.50642902852</v>
      </c>
      <c r="EC84" s="39">
        <f t="shared" ca="1" si="477"/>
        <v>-4.4725910194956593E-2</v>
      </c>
      <c r="ED84" s="40">
        <f t="shared" ca="1" si="478"/>
        <v>2589595.3492320119</v>
      </c>
      <c r="EE84" s="39">
        <f t="shared" ca="1" si="479"/>
        <v>-3.1874259773349088E-2</v>
      </c>
      <c r="EF84" s="40">
        <f t="shared" ca="1" si="480"/>
        <v>350324.2014156087</v>
      </c>
      <c r="EG84" s="39">
        <f t="shared" ca="1" si="481"/>
        <v>8.4742328223867985E-2</v>
      </c>
      <c r="EH84" s="40">
        <f t="shared" ca="1" si="482"/>
        <v>6027248.9090932803</v>
      </c>
      <c r="EI84" s="39">
        <f t="shared" ca="1" si="483"/>
        <v>0.25340132314970393</v>
      </c>
      <c r="EJ84" s="40">
        <f t="shared" ca="1" si="484"/>
        <v>692124.26979363046</v>
      </c>
      <c r="EK84" s="39">
        <f t="shared" ca="1" si="485"/>
        <v>1.6430555111755438E-3</v>
      </c>
      <c r="EL84" s="40">
        <f t="shared" ca="1" si="486"/>
        <v>315687.86134990223</v>
      </c>
      <c r="EM84" s="39">
        <f t="shared" ca="1" si="487"/>
        <v>-3.2256442660748959E-2</v>
      </c>
      <c r="EN84" s="40">
        <f t="shared" ca="1" si="488"/>
        <v>367290.12416360236</v>
      </c>
      <c r="EO84" s="39">
        <f t="shared" ca="1" si="489"/>
        <v>6.8393518266411019E-2</v>
      </c>
      <c r="EP84" s="40">
        <f t="shared" ca="1" si="490"/>
        <v>890900.4923806549</v>
      </c>
      <c r="EQ84" s="39">
        <f t="shared" ca="1" si="491"/>
        <v>7.4545524128977678E-3</v>
      </c>
      <c r="ER84" s="40">
        <f t="shared" ca="1" si="492"/>
        <v>403573.20389539911</v>
      </c>
      <c r="ES84" s="39">
        <f t="shared" ca="1" si="493"/>
        <v>9.7295106643952078E-2</v>
      </c>
      <c r="ET84" s="40">
        <f t="shared" ca="1" si="494"/>
        <v>1177208.9776520464</v>
      </c>
      <c r="EU84" s="39">
        <f t="shared" ca="1" si="495"/>
        <v>-7.7847116159148327E-2</v>
      </c>
      <c r="EV84" s="40">
        <f t="shared" ca="1" si="496"/>
        <v>591158.16588709748</v>
      </c>
      <c r="EW84" s="39">
        <f t="shared" ca="1" si="497"/>
        <v>0.29338747794803244</v>
      </c>
      <c r="EX84" s="40">
        <f t="shared" ca="1" si="498"/>
        <v>216383.88161595221</v>
      </c>
      <c r="EY84" s="39">
        <f t="shared" ca="1" si="499"/>
        <v>0.1251695737101646</v>
      </c>
      <c r="EZ84" s="40">
        <f t="shared" ca="1" si="500"/>
        <v>2062340.2228106325</v>
      </c>
      <c r="FA84" s="39">
        <f t="shared" ca="1" si="501"/>
        <v>0.10467674818906331</v>
      </c>
      <c r="FB84" s="40">
        <f t="shared" ca="1" si="502"/>
        <v>1831500.7223061211</v>
      </c>
      <c r="FC84" s="39">
        <f t="shared" ca="1" si="503"/>
        <v>-5.4323301987809942E-2</v>
      </c>
      <c r="FD84" s="40">
        <f t="shared" ca="1" si="504"/>
        <v>291586.03565886535</v>
      </c>
      <c r="FE84" s="39">
        <f t="shared" ca="1" si="505"/>
        <v>0.27378647808178608</v>
      </c>
      <c r="FF84" s="40">
        <f t="shared" ca="1" si="506"/>
        <v>2526991.446447602</v>
      </c>
      <c r="FG84" s="39">
        <f t="shared" ca="1" si="507"/>
        <v>-0.10975024201597694</v>
      </c>
      <c r="FH84" s="40">
        <f t="shared" ca="1" si="508"/>
        <v>1284980.4488074633</v>
      </c>
      <c r="FI84" s="39">
        <f t="shared" ca="1" si="509"/>
        <v>-2.18412663920542E-2</v>
      </c>
      <c r="FJ84" s="40">
        <f t="shared" ca="1" si="510"/>
        <v>1171942.2431015666</v>
      </c>
      <c r="FK84" s="39">
        <f t="shared" ca="1" si="511"/>
        <v>6.3968538475187936E-2</v>
      </c>
      <c r="FL84" s="40">
        <f t="shared" ca="1" si="512"/>
        <v>1253028.4904074764</v>
      </c>
      <c r="FM84" s="39">
        <f t="shared" ca="1" si="513"/>
        <v>0.18927220017095092</v>
      </c>
      <c r="FN84" s="40">
        <f t="shared" ca="1" si="514"/>
        <v>428640.18799987511</v>
      </c>
      <c r="FO84" s="39">
        <f t="shared" ca="1" si="515"/>
        <v>8.6824740968193259E-2</v>
      </c>
      <c r="FP84" s="40">
        <f t="shared" ca="1" si="516"/>
        <v>1019890.7239446442</v>
      </c>
      <c r="FQ84" s="39">
        <f t="shared" ca="1" si="517"/>
        <v>0.11984217845435202</v>
      </c>
      <c r="FR84" s="40">
        <f t="shared" ca="1" si="518"/>
        <v>1082578.6651165318</v>
      </c>
      <c r="FS84" s="39">
        <f t="shared" ca="1" si="519"/>
        <v>0.16097246225798451</v>
      </c>
      <c r="FT84" s="40">
        <f t="shared" ca="1" si="520"/>
        <v>1198941.8397415341</v>
      </c>
      <c r="FU84" s="39">
        <f t="shared" ca="1" si="521"/>
        <v>0.16608313755836548</v>
      </c>
      <c r="FV84" s="40">
        <f t="shared" ca="1" si="522"/>
        <v>1225859.279994101</v>
      </c>
      <c r="FW84" s="39">
        <f t="shared" ca="1" si="523"/>
        <v>-3.9993493560873818E-2</v>
      </c>
      <c r="FX84" s="40">
        <f t="shared" ca="1" si="524"/>
        <v>906946.96743527835</v>
      </c>
      <c r="FY84" s="39">
        <f t="shared" ca="1" si="525"/>
        <v>0.12323708973387984</v>
      </c>
      <c r="FZ84" s="40">
        <f t="shared" ca="1" si="526"/>
        <v>618474.75188864185</v>
      </c>
      <c r="GA84" s="39">
        <f t="shared" ca="1" si="527"/>
        <v>-4.7218577489696066E-2</v>
      </c>
      <c r="GB84" s="40">
        <f t="shared" ca="1" si="528"/>
        <v>178305.44445278312</v>
      </c>
      <c r="GC84" s="39">
        <f t="shared" ca="1" si="529"/>
        <v>0.10306663447492476</v>
      </c>
      <c r="GD84" s="40">
        <f t="shared" ca="1" si="530"/>
        <v>1488016.5583518222</v>
      </c>
      <c r="GE84" s="39">
        <f t="shared" ca="1" si="531"/>
        <v>2.8104141096510427E-2</v>
      </c>
      <c r="GF84" s="40">
        <f t="shared" ca="1" si="532"/>
        <v>339437.64657583815</v>
      </c>
      <c r="GG84" s="39">
        <f t="shared" ca="1" si="533"/>
        <v>8.5453831141270975E-2</v>
      </c>
      <c r="GH84" s="40">
        <f t="shared" ca="1" si="534"/>
        <v>2414610.0792814065</v>
      </c>
      <c r="GI84" s="39">
        <f t="shared" ca="1" si="535"/>
        <v>-3.3211650190759869E-2</v>
      </c>
      <c r="GJ84" s="40">
        <f t="shared" ca="1" si="536"/>
        <v>792437.0568705902</v>
      </c>
      <c r="GK84" s="39">
        <f t="shared" ca="1" si="537"/>
        <v>-8.3713653819177003E-2</v>
      </c>
      <c r="GL84" s="40">
        <f t="shared" ca="1" si="538"/>
        <v>675978.41986959416</v>
      </c>
      <c r="GM84" s="39">
        <f t="shared" ca="1" si="539"/>
        <v>6.4375062045448489E-3</v>
      </c>
      <c r="GN84" s="40">
        <f t="shared" ca="1" si="540"/>
        <v>2173593.1351246862</v>
      </c>
      <c r="GO84" s="39">
        <f t="shared" ca="1" si="541"/>
        <v>2.4502310020869722E-2</v>
      </c>
      <c r="GP84" s="40">
        <f t="shared" ca="1" si="542"/>
        <v>224862.58796837478</v>
      </c>
      <c r="GQ84" s="39">
        <f t="shared" ca="1" si="543"/>
        <v>0.34147765141065017</v>
      </c>
      <c r="GR84" s="40">
        <f t="shared" ca="1" si="544"/>
        <v>2445389.3354750765</v>
      </c>
      <c r="GS84" s="39">
        <f t="shared" ca="1" si="545"/>
        <v>-0.12832263700217378</v>
      </c>
      <c r="GT84" s="40">
        <f t="shared" ca="1" si="546"/>
        <v>730242.92151779879</v>
      </c>
      <c r="GU84" s="14"/>
      <c r="GV84" s="37"/>
      <c r="GW84" s="14"/>
      <c r="GX84" s="37"/>
    </row>
    <row r="85" spans="1:206" x14ac:dyDescent="0.2">
      <c r="A85" s="54">
        <v>47756</v>
      </c>
      <c r="B85" s="84">
        <v>2127.7786683840009</v>
      </c>
      <c r="C85" s="60">
        <f t="shared" ca="1" si="348"/>
        <v>3.2297347145958721E-2</v>
      </c>
      <c r="D85" s="40">
        <f t="shared" ca="1" si="547"/>
        <v>546536.26801175566</v>
      </c>
      <c r="E85" s="39">
        <f t="shared" ca="1" si="349"/>
        <v>4.0347877631170849E-2</v>
      </c>
      <c r="F85" s="40">
        <f t="shared" ca="1" si="350"/>
        <v>6798324.6874086596</v>
      </c>
      <c r="G85" s="39">
        <f t="shared" ca="1" si="351"/>
        <v>0.19898641213135015</v>
      </c>
      <c r="H85" s="40">
        <f t="shared" ca="1" si="352"/>
        <v>1578690.198851326</v>
      </c>
      <c r="I85" s="39">
        <f t="shared" ca="1" si="353"/>
        <v>0.2932134563607362</v>
      </c>
      <c r="J85" s="40">
        <f t="shared" ca="1" si="354"/>
        <v>1217753.271607233</v>
      </c>
      <c r="K85" s="39">
        <f t="shared" ca="1" si="355"/>
        <v>-8.0636925466970669E-3</v>
      </c>
      <c r="L85" s="40">
        <f t="shared" ca="1" si="356"/>
        <v>3244695.2484369883</v>
      </c>
      <c r="M85" s="39">
        <f t="shared" ca="1" si="357"/>
        <v>-0.14292047857773707</v>
      </c>
      <c r="N85" s="40">
        <f t="shared" ca="1" si="358"/>
        <v>496615.32215029257</v>
      </c>
      <c r="O85" s="39">
        <f t="shared" ca="1" si="359"/>
        <v>-0.13478606697861381</v>
      </c>
      <c r="P85" s="40">
        <f t="shared" ca="1" si="360"/>
        <v>4074747.7183666392</v>
      </c>
      <c r="Q85" s="39">
        <f t="shared" ca="1" si="361"/>
        <v>0.23327449069259873</v>
      </c>
      <c r="R85" s="40">
        <f t="shared" ca="1" si="362"/>
        <v>980308.19335758872</v>
      </c>
      <c r="S85" s="39">
        <f t="shared" ca="1" si="363"/>
        <v>2.2623102196631849E-2</v>
      </c>
      <c r="T85" s="40">
        <f t="shared" ca="1" si="364"/>
        <v>348026.22382923105</v>
      </c>
      <c r="U85" s="39">
        <f t="shared" ca="1" si="365"/>
        <v>7.718679583079982E-2</v>
      </c>
      <c r="V85" s="40">
        <f t="shared" ca="1" si="366"/>
        <v>317816.71536326956</v>
      </c>
      <c r="W85" s="39">
        <f t="shared" ca="1" si="367"/>
        <v>0.16505079865617858</v>
      </c>
      <c r="X85" s="40">
        <f t="shared" ca="1" si="368"/>
        <v>600630.83154282044</v>
      </c>
      <c r="Y85" s="39">
        <f t="shared" ca="1" si="369"/>
        <v>-0.14421813597136207</v>
      </c>
      <c r="Z85" s="40">
        <f t="shared" ca="1" si="370"/>
        <v>499962.91766622389</v>
      </c>
      <c r="AA85" s="39">
        <f t="shared" ca="1" si="371"/>
        <v>3.9829976208608397E-2</v>
      </c>
      <c r="AB85" s="40">
        <f t="shared" ca="1" si="372"/>
        <v>1511432.8776639197</v>
      </c>
      <c r="AC85" s="39">
        <f t="shared" ca="1" si="373"/>
        <v>-0.10772846168494818</v>
      </c>
      <c r="AD85" s="40">
        <f t="shared" ca="1" si="374"/>
        <v>1011820.9377040871</v>
      </c>
      <c r="AE85" s="39">
        <f t="shared" ca="1" si="375"/>
        <v>3.4182891365779067E-4</v>
      </c>
      <c r="AF85" s="40">
        <f t="shared" ca="1" si="376"/>
        <v>1291260.5073586684</v>
      </c>
      <c r="AG85" s="39">
        <f t="shared" ca="1" si="377"/>
        <v>2.7895765329423918E-2</v>
      </c>
      <c r="AH85" s="40">
        <f t="shared" ca="1" si="378"/>
        <v>832823.3407492101</v>
      </c>
      <c r="AI85" s="39">
        <f t="shared" ca="1" si="379"/>
        <v>0.14223279266818525</v>
      </c>
      <c r="AJ85" s="40">
        <f t="shared" ca="1" si="380"/>
        <v>787193.15157936967</v>
      </c>
      <c r="AK85" s="39">
        <f t="shared" ca="1" si="381"/>
        <v>5.980342949777856E-2</v>
      </c>
      <c r="AL85" s="40">
        <f t="shared" ca="1" si="382"/>
        <v>531350.13699755608</v>
      </c>
      <c r="AM85" s="39">
        <f t="shared" ca="1" si="383"/>
        <v>4.6943988526907884E-2</v>
      </c>
      <c r="AN85" s="40">
        <f t="shared" ca="1" si="384"/>
        <v>1784784.4796576782</v>
      </c>
      <c r="AO85" s="39">
        <f t="shared" ca="1" si="385"/>
        <v>-0.13263881084732509</v>
      </c>
      <c r="AP85" s="40">
        <f t="shared" ca="1" si="386"/>
        <v>1121347.6704902926</v>
      </c>
      <c r="AQ85" s="39">
        <f t="shared" ca="1" si="387"/>
        <v>0.11146042142189375</v>
      </c>
      <c r="AR85" s="40">
        <f t="shared" ca="1" si="388"/>
        <v>554075.87793592154</v>
      </c>
      <c r="AS85" s="39">
        <f t="shared" ca="1" si="389"/>
        <v>-8.2592954709398814E-2</v>
      </c>
      <c r="AT85" s="40">
        <f t="shared" ca="1" si="390"/>
        <v>253980.53571770099</v>
      </c>
      <c r="AU85" s="39">
        <f t="shared" ca="1" si="391"/>
        <v>4.7307045797755666E-2</v>
      </c>
      <c r="AV85" s="40">
        <f t="shared" ca="1" si="392"/>
        <v>519401.9673058975</v>
      </c>
      <c r="AW85" s="39">
        <f t="shared" ca="1" si="393"/>
        <v>0.20607686604821326</v>
      </c>
      <c r="AX85" s="40">
        <f t="shared" ca="1" si="394"/>
        <v>306884.74096916721</v>
      </c>
      <c r="AY85" s="39">
        <f t="shared" ca="1" si="395"/>
        <v>-3.8605494518459064E-2</v>
      </c>
      <c r="AZ85" s="40">
        <f t="shared" ca="1" si="396"/>
        <v>3147743.7758350824</v>
      </c>
      <c r="BA85" s="39">
        <f t="shared" ca="1" si="397"/>
        <v>3.9661838625391091E-2</v>
      </c>
      <c r="BB85" s="40">
        <f t="shared" ca="1" si="398"/>
        <v>399433.93452994531</v>
      </c>
      <c r="BC85" s="39">
        <f t="shared" ca="1" si="399"/>
        <v>6.5422223286842759E-2</v>
      </c>
      <c r="BD85" s="40">
        <f t="shared" ca="1" si="400"/>
        <v>451987.21955933701</v>
      </c>
      <c r="BE85" s="39">
        <f t="shared" ca="1" si="401"/>
        <v>-3.9697926466303081E-2</v>
      </c>
      <c r="BF85" s="40">
        <f t="shared" ca="1" si="402"/>
        <v>330796.68165237107</v>
      </c>
      <c r="BG85" s="39">
        <f t="shared" ca="1" si="403"/>
        <v>-4.7055406332403356E-2</v>
      </c>
      <c r="BH85" s="40">
        <f t="shared" ca="1" si="404"/>
        <v>269050.20746541891</v>
      </c>
      <c r="BI85" s="39">
        <f t="shared" ca="1" si="405"/>
        <v>0.2786557860358177</v>
      </c>
      <c r="BJ85" s="40">
        <f t="shared" ca="1" si="406"/>
        <v>528703.32242769946</v>
      </c>
      <c r="BK85" s="39">
        <f t="shared" ca="1" si="407"/>
        <v>0.17850974456727614</v>
      </c>
      <c r="BL85" s="40">
        <f t="shared" ca="1" si="408"/>
        <v>1214404.3623156191</v>
      </c>
      <c r="BM85" s="39">
        <f t="shared" ca="1" si="409"/>
        <v>0.31944775215071097</v>
      </c>
      <c r="BN85" s="40">
        <f t="shared" ca="1" si="410"/>
        <v>482737.1645747876</v>
      </c>
      <c r="BO85" s="39">
        <f t="shared" ca="1" si="411"/>
        <v>-0.26509654406363931</v>
      </c>
      <c r="BP85" s="40">
        <f t="shared" ca="1" si="412"/>
        <v>131056.51089186119</v>
      </c>
      <c r="BQ85" s="39">
        <f t="shared" ca="1" si="413"/>
        <v>-0.17155440285902776</v>
      </c>
      <c r="BR85" s="40">
        <f t="shared" ca="1" si="414"/>
        <v>644212.09828693816</v>
      </c>
      <c r="BS85" s="39">
        <f t="shared" ca="1" si="415"/>
        <v>0.152500872280563</v>
      </c>
      <c r="BT85" s="40">
        <f t="shared" ca="1" si="416"/>
        <v>1078237.9410778387</v>
      </c>
      <c r="BU85" s="39">
        <f t="shared" ca="1" si="417"/>
        <v>-6.412735275632217E-2</v>
      </c>
      <c r="BV85" s="40">
        <f t="shared" ca="1" si="418"/>
        <v>201709.53786289154</v>
      </c>
      <c r="BW85" s="39">
        <f t="shared" ca="1" si="419"/>
        <v>0.12185321893118042</v>
      </c>
      <c r="BX85" s="40">
        <f t="shared" ca="1" si="420"/>
        <v>620453.39507928782</v>
      </c>
      <c r="BY85" s="39">
        <f t="shared" ca="1" si="421"/>
        <v>0.10086517781384327</v>
      </c>
      <c r="BZ85" s="40">
        <f t="shared" ca="1" si="422"/>
        <v>325954.86375609913</v>
      </c>
      <c r="CA85" s="39">
        <f t="shared" ca="1" si="423"/>
        <v>-6.6167158964816675E-2</v>
      </c>
      <c r="CB85" s="40">
        <f t="shared" ca="1" si="424"/>
        <v>411584.90136678994</v>
      </c>
      <c r="CC85" s="39">
        <f t="shared" ca="1" si="425"/>
        <v>-8.0136439841646256E-2</v>
      </c>
      <c r="CD85" s="40">
        <f t="shared" ca="1" si="426"/>
        <v>1043962.9890145177</v>
      </c>
      <c r="CE85" s="39">
        <f t="shared" ca="1" si="427"/>
        <v>2.604890244609729E-2</v>
      </c>
      <c r="CF85" s="40">
        <f t="shared" ca="1" si="428"/>
        <v>2186685.4571650485</v>
      </c>
      <c r="CG85" s="39">
        <f t="shared" ca="1" si="429"/>
        <v>0.15571853150881548</v>
      </c>
      <c r="CH85" s="40">
        <f t="shared" ca="1" si="430"/>
        <v>1683015.8246846125</v>
      </c>
      <c r="CI85" s="39">
        <f t="shared" ca="1" si="431"/>
        <v>9.597015067030909E-2</v>
      </c>
      <c r="CJ85" s="40">
        <f t="shared" ca="1" si="432"/>
        <v>628794.54483112448</v>
      </c>
      <c r="CK85" s="39">
        <f t="shared" ca="1" si="433"/>
        <v>-7.7869504515436172E-2</v>
      </c>
      <c r="CL85" s="40">
        <f t="shared" ca="1" si="434"/>
        <v>445326.71605045651</v>
      </c>
      <c r="CM85" s="39">
        <f t="shared" ca="1" si="435"/>
        <v>8.4293650818305435E-2</v>
      </c>
      <c r="CN85" s="40">
        <f t="shared" ca="1" si="436"/>
        <v>1016713.616945553</v>
      </c>
      <c r="CO85" s="39">
        <f t="shared" ca="1" si="437"/>
        <v>-3.0583237593839858E-2</v>
      </c>
      <c r="CP85" s="40">
        <f t="shared" ca="1" si="438"/>
        <v>620702.06000578171</v>
      </c>
      <c r="CQ85" s="39">
        <f t="shared" ca="1" si="439"/>
        <v>0.14147592131113493</v>
      </c>
      <c r="CR85" s="40">
        <f t="shared" ca="1" si="440"/>
        <v>2094340.9219338696</v>
      </c>
      <c r="CS85" s="39">
        <f t="shared" ca="1" si="441"/>
        <v>9.0132538051158201E-3</v>
      </c>
      <c r="CT85" s="40">
        <f t="shared" ca="1" si="442"/>
        <v>1242964.7837776211</v>
      </c>
      <c r="CU85" s="39">
        <f t="shared" ca="1" si="443"/>
        <v>5.1158110644319146E-2</v>
      </c>
      <c r="CV85" s="40">
        <f t="shared" ca="1" si="444"/>
        <v>1037649.1578271755</v>
      </c>
      <c r="CW85" s="39">
        <f t="shared" ca="1" si="445"/>
        <v>6.1440699879848015E-2</v>
      </c>
      <c r="CX85" s="40">
        <f t="shared" ca="1" si="446"/>
        <v>1039173.0087799029</v>
      </c>
      <c r="CY85" s="39">
        <f t="shared" ca="1" si="447"/>
        <v>-0.12512660894241059</v>
      </c>
      <c r="CZ85" s="40">
        <f t="shared" ca="1" si="448"/>
        <v>268257.7363942017</v>
      </c>
      <c r="DA85" s="39">
        <f t="shared" ca="1" si="449"/>
        <v>-1.1443954262752541E-2</v>
      </c>
      <c r="DB85" s="40">
        <f t="shared" ca="1" si="450"/>
        <v>2259235.0547940028</v>
      </c>
      <c r="DC85" s="39">
        <f t="shared" ca="1" si="451"/>
        <v>0.14723023080093611</v>
      </c>
      <c r="DD85" s="40">
        <f t="shared" ca="1" si="452"/>
        <v>1698354.9586335551</v>
      </c>
      <c r="DE85" s="39">
        <f t="shared" ca="1" si="453"/>
        <v>0.19566635775873559</v>
      </c>
      <c r="DF85" s="40">
        <f t="shared" ca="1" si="454"/>
        <v>5447879.9187064432</v>
      </c>
      <c r="DG85" s="39">
        <f t="shared" ca="1" si="455"/>
        <v>0.12537765018796029</v>
      </c>
      <c r="DH85" s="40">
        <f t="shared" ca="1" si="456"/>
        <v>526586.48932398262</v>
      </c>
      <c r="DI85" s="39">
        <f t="shared" ca="1" si="457"/>
        <v>6.0423030052938941E-2</v>
      </c>
      <c r="DJ85" s="40">
        <f t="shared" ca="1" si="458"/>
        <v>712592.68062511412</v>
      </c>
      <c r="DK85" s="39">
        <f t="shared" ca="1" si="459"/>
        <v>-6.1683158390373798E-2</v>
      </c>
      <c r="DL85" s="40">
        <f t="shared" ca="1" si="460"/>
        <v>708809.31405367237</v>
      </c>
      <c r="DM85" s="39">
        <f t="shared" ca="1" si="461"/>
        <v>0.14467361319477207</v>
      </c>
      <c r="DN85" s="40">
        <f t="shared" ca="1" si="462"/>
        <v>500596.62850137043</v>
      </c>
      <c r="DO85" s="39">
        <f t="shared" ca="1" si="463"/>
        <v>3.2730992322588866E-2</v>
      </c>
      <c r="DP85" s="40">
        <f t="shared" ca="1" si="464"/>
        <v>336387.85035340773</v>
      </c>
      <c r="DQ85" s="39">
        <f t="shared" ca="1" si="465"/>
        <v>0.10800654757894712</v>
      </c>
      <c r="DR85" s="40">
        <f t="shared" ca="1" si="466"/>
        <v>871209.25088493945</v>
      </c>
      <c r="DS85" s="39">
        <f t="shared" ca="1" si="467"/>
        <v>-0.10470877128700795</v>
      </c>
      <c r="DT85" s="40">
        <f t="shared" ca="1" si="468"/>
        <v>763958.80040084082</v>
      </c>
      <c r="DU85" s="39">
        <f t="shared" ca="1" si="469"/>
        <v>-0.17140320461531922</v>
      </c>
      <c r="DV85" s="40">
        <f t="shared" ca="1" si="470"/>
        <v>1370719.5981469813</v>
      </c>
      <c r="DW85" s="39">
        <f t="shared" ca="1" si="471"/>
        <v>0.14503086518505329</v>
      </c>
      <c r="DX85" s="40">
        <f t="shared" ca="1" si="472"/>
        <v>537079.91566759918</v>
      </c>
      <c r="DY85" s="39">
        <f t="shared" ca="1" si="473"/>
        <v>-0.13316498310008951</v>
      </c>
      <c r="DZ85" s="40">
        <f t="shared" ca="1" si="474"/>
        <v>699172.26964409207</v>
      </c>
      <c r="EA85" s="39">
        <f t="shared" ca="1" si="475"/>
        <v>0.12618390475211427</v>
      </c>
      <c r="EB85" s="40">
        <f t="shared" ca="1" si="476"/>
        <v>289974.19795181672</v>
      </c>
      <c r="EC85" s="39">
        <f t="shared" ca="1" si="477"/>
        <v>4.3944912031502685E-2</v>
      </c>
      <c r="ED85" s="40">
        <f t="shared" ca="1" si="478"/>
        <v>2705522.6677195854</v>
      </c>
      <c r="EE85" s="39">
        <f t="shared" ca="1" si="479"/>
        <v>0.12612047517402358</v>
      </c>
      <c r="EF85" s="40">
        <f t="shared" ca="1" si="480"/>
        <v>396635.03483148955</v>
      </c>
      <c r="EG85" s="39">
        <f t="shared" ca="1" si="481"/>
        <v>0.10649854307951484</v>
      </c>
      <c r="EH85" s="40">
        <f t="shared" ca="1" si="482"/>
        <v>6671269.915357694</v>
      </c>
      <c r="EI85" s="39">
        <f t="shared" ca="1" si="483"/>
        <v>-3.1237176683622782E-2</v>
      </c>
      <c r="EJ85" s="40">
        <f t="shared" ca="1" si="484"/>
        <v>672632.04035944736</v>
      </c>
      <c r="EK85" s="39">
        <f t="shared" ca="1" si="485"/>
        <v>9.5158341309980202E-2</v>
      </c>
      <c r="EL85" s="40">
        <f t="shared" ca="1" si="486"/>
        <v>347855.9732760379</v>
      </c>
      <c r="EM85" s="39">
        <f t="shared" ca="1" si="487"/>
        <v>-4.412930000777749E-2</v>
      </c>
      <c r="EN85" s="40">
        <f t="shared" ca="1" si="488"/>
        <v>353209.64675287693</v>
      </c>
      <c r="EO85" s="39">
        <f t="shared" ca="1" si="489"/>
        <v>2.4121272167248742E-3</v>
      </c>
      <c r="EP85" s="40">
        <f t="shared" ca="1" si="490"/>
        <v>895177.2363741037</v>
      </c>
      <c r="EQ85" s="39">
        <f t="shared" ca="1" si="491"/>
        <v>0.10389363744519714</v>
      </c>
      <c r="ER85" s="40">
        <f t="shared" ca="1" si="492"/>
        <v>447629.67069188831</v>
      </c>
      <c r="ES85" s="39">
        <f t="shared" ca="1" si="493"/>
        <v>0.18892042881415722</v>
      </c>
      <c r="ET85" s="40">
        <f t="shared" ca="1" si="494"/>
        <v>1401735.5811823306</v>
      </c>
      <c r="EU85" s="39">
        <f t="shared" ca="1" si="495"/>
        <v>0.24074314100366259</v>
      </c>
      <c r="EV85" s="40">
        <f t="shared" ca="1" si="496"/>
        <v>735603.21824110555</v>
      </c>
      <c r="EW85" s="39">
        <f t="shared" ca="1" si="497"/>
        <v>9.0227499300271977E-3</v>
      </c>
      <c r="EX85" s="40">
        <f t="shared" ca="1" si="498"/>
        <v>220464.03793704559</v>
      </c>
      <c r="EY85" s="39">
        <f t="shared" ca="1" si="499"/>
        <v>2.6973942554706552E-2</v>
      </c>
      <c r="EZ85" s="40">
        <f t="shared" ca="1" si="500"/>
        <v>2120097.4481773716</v>
      </c>
      <c r="FA85" s="39">
        <f t="shared" ca="1" si="501"/>
        <v>0.10297739082700554</v>
      </c>
      <c r="FB85" s="40">
        <f t="shared" ca="1" si="502"/>
        <v>2022231.6666553656</v>
      </c>
      <c r="FC85" s="39">
        <f t="shared" ca="1" si="503"/>
        <v>-5.2595467763353394E-2</v>
      </c>
      <c r="FD85" s="40">
        <f t="shared" ca="1" si="504"/>
        <v>278377.7103885095</v>
      </c>
      <c r="FE85" s="39">
        <f t="shared" ca="1" si="505"/>
        <v>-4.1179225809923399E-2</v>
      </c>
      <c r="FF85" s="40">
        <f t="shared" ca="1" si="506"/>
        <v>2425059.6737229754</v>
      </c>
      <c r="FG85" s="39">
        <f t="shared" ca="1" si="507"/>
        <v>3.346827647011584E-2</v>
      </c>
      <c r="FH85" s="40">
        <f t="shared" ca="1" si="508"/>
        <v>1330114.308395229</v>
      </c>
      <c r="FI85" s="39">
        <f t="shared" ca="1" si="509"/>
        <v>0.10077340046415263</v>
      </c>
      <c r="FJ85" s="40">
        <f t="shared" ca="1" si="510"/>
        <v>1292170.6267548823</v>
      </c>
      <c r="FK85" s="39">
        <f t="shared" ca="1" si="511"/>
        <v>0.20409806007455764</v>
      </c>
      <c r="FL85" s="40">
        <f t="shared" ca="1" si="512"/>
        <v>1510896.9531861779</v>
      </c>
      <c r="FM85" s="39">
        <f t="shared" ca="1" si="513"/>
        <v>7.1217203064156478E-3</v>
      </c>
      <c r="FN85" s="40">
        <f t="shared" ca="1" si="514"/>
        <v>433820.62219928362</v>
      </c>
      <c r="FO85" s="39">
        <f t="shared" ca="1" si="515"/>
        <v>0.1998002296709693</v>
      </c>
      <c r="FP85" s="40">
        <f t="shared" ca="1" si="516"/>
        <v>1225792.9034964594</v>
      </c>
      <c r="FQ85" s="39">
        <f t="shared" ca="1" si="517"/>
        <v>-9.1100301452066879E-2</v>
      </c>
      <c r="FR85" s="40">
        <f t="shared" ca="1" si="518"/>
        <v>986083.20104722353</v>
      </c>
      <c r="FS85" s="39">
        <f t="shared" ca="1" si="519"/>
        <v>8.6383152355675064E-2</v>
      </c>
      <c r="FT85" s="40">
        <f t="shared" ca="1" si="520"/>
        <v>1304637.9940179044</v>
      </c>
      <c r="FU85" s="39">
        <f t="shared" ca="1" si="521"/>
        <v>0.13018462022246854</v>
      </c>
      <c r="FV85" s="40">
        <f t="shared" ca="1" si="522"/>
        <v>1387575.0834747059</v>
      </c>
      <c r="FW85" s="39">
        <f t="shared" ca="1" si="523"/>
        <v>-0.27439748712323664</v>
      </c>
      <c r="FX85" s="40">
        <f t="shared" ca="1" si="524"/>
        <v>660210.77728538204</v>
      </c>
      <c r="FY85" s="39">
        <f t="shared" ca="1" si="525"/>
        <v>0.11375386331101442</v>
      </c>
      <c r="FZ85" s="40">
        <f t="shared" ca="1" si="526"/>
        <v>690956.42294467997</v>
      </c>
      <c r="GA85" s="39">
        <f t="shared" ca="1" si="527"/>
        <v>4.4080536692397351E-2</v>
      </c>
      <c r="GB85" s="40">
        <f t="shared" ca="1" si="528"/>
        <v>188293.02280782224</v>
      </c>
      <c r="GC85" s="39">
        <f t="shared" ca="1" si="529"/>
        <v>2.5439809950584605E-3</v>
      </c>
      <c r="GD85" s="40">
        <f t="shared" ca="1" si="530"/>
        <v>1493929.8228649856</v>
      </c>
      <c r="GE85" s="39">
        <f t="shared" ca="1" si="531"/>
        <v>-8.9134006459655413E-2</v>
      </c>
      <c r="GF85" s="40">
        <f t="shared" ca="1" si="532"/>
        <v>311309.98786168115</v>
      </c>
      <c r="GG85" s="39">
        <f t="shared" ca="1" si="533"/>
        <v>0.1951908864492447</v>
      </c>
      <c r="GH85" s="40">
        <f t="shared" ca="1" si="534"/>
        <v>2888047.7397540091</v>
      </c>
      <c r="GI85" s="39">
        <f t="shared" ca="1" si="535"/>
        <v>7.4509414797148038E-2</v>
      </c>
      <c r="GJ85" s="40">
        <f t="shared" ca="1" si="536"/>
        <v>853608.85690997622</v>
      </c>
      <c r="GK85" s="39">
        <f t="shared" ca="1" si="537"/>
        <v>-9.8359245824366753E-2</v>
      </c>
      <c r="GL85" s="40">
        <f t="shared" ca="1" si="538"/>
        <v>611617.47096605774</v>
      </c>
      <c r="GM85" s="39">
        <f t="shared" ca="1" si="539"/>
        <v>-3.1495499852337995E-2</v>
      </c>
      <c r="GN85" s="40">
        <f t="shared" ca="1" si="540"/>
        <v>2107262.5115267076</v>
      </c>
      <c r="GO85" s="39">
        <f t="shared" ca="1" si="541"/>
        <v>0.2320673404987583</v>
      </c>
      <c r="GP85" s="40">
        <f t="shared" ca="1" si="542"/>
        <v>279173.62940424762</v>
      </c>
      <c r="GQ85" s="39">
        <f t="shared" ca="1" si="543"/>
        <v>-0.10697006540005041</v>
      </c>
      <c r="GR85" s="40">
        <f t="shared" ca="1" si="544"/>
        <v>2185933.6569991061</v>
      </c>
      <c r="GS85" s="39">
        <f t="shared" ca="1" si="545"/>
        <v>0.16130225719509506</v>
      </c>
      <c r="GT85" s="40">
        <f t="shared" ca="1" si="546"/>
        <v>850160.53172774438</v>
      </c>
      <c r="GU85" s="14"/>
      <c r="GV85" s="37"/>
      <c r="GW85" s="14"/>
      <c r="GX85" s="37"/>
    </row>
    <row r="86" spans="1:206" x14ac:dyDescent="0.2">
      <c r="A86" s="54">
        <v>47787</v>
      </c>
      <c r="B86" s="84">
        <v>2127.7786683840009</v>
      </c>
      <c r="C86" s="60">
        <f t="shared" ca="1" si="348"/>
        <v>0.38897972332732506</v>
      </c>
      <c r="D86" s="40">
        <f t="shared" ca="1" si="547"/>
        <v>761255.57299970114</v>
      </c>
      <c r="E86" s="39">
        <f t="shared" ca="1" si="349"/>
        <v>2.7946158726577377E-2</v>
      </c>
      <c r="F86" s="40">
        <f t="shared" ca="1" si="350"/>
        <v>6990439.5268661762</v>
      </c>
      <c r="G86" s="39">
        <f t="shared" ca="1" si="351"/>
        <v>0.18033343417782635</v>
      </c>
      <c r="H86" s="40">
        <f t="shared" ca="1" si="352"/>
        <v>1865508.6025814454</v>
      </c>
      <c r="I86" s="39">
        <f t="shared" ca="1" si="353"/>
        <v>0.1789807332285116</v>
      </c>
      <c r="J86" s="40">
        <f t="shared" ca="1" si="354"/>
        <v>1437835.4237192983</v>
      </c>
      <c r="K86" s="39">
        <f t="shared" ca="1" si="355"/>
        <v>-4.7789306774176858E-2</v>
      </c>
      <c r="L86" s="40">
        <f t="shared" ca="1" si="356"/>
        <v>3091761.2904891032</v>
      </c>
      <c r="M86" s="39">
        <f t="shared" ca="1" si="357"/>
        <v>-8.0498273054322694E-2</v>
      </c>
      <c r="N86" s="40">
        <f t="shared" ca="1" si="358"/>
        <v>458766.42501326191</v>
      </c>
      <c r="O86" s="39">
        <f t="shared" ca="1" si="359"/>
        <v>-0.17470474845257247</v>
      </c>
      <c r="P86" s="40">
        <f t="shared" ca="1" si="360"/>
        <v>3364997.7218900863</v>
      </c>
      <c r="Q86" s="39">
        <f t="shared" ca="1" si="361"/>
        <v>-0.1639927368413962</v>
      </c>
      <c r="R86" s="40">
        <f t="shared" ca="1" si="362"/>
        <v>821672.54844921699</v>
      </c>
      <c r="S86" s="39">
        <f t="shared" ca="1" si="363"/>
        <v>5.7368362828492975E-2</v>
      </c>
      <c r="T86" s="40">
        <f t="shared" ca="1" si="364"/>
        <v>370119.69718008069</v>
      </c>
      <c r="U86" s="39">
        <f t="shared" ca="1" si="365"/>
        <v>0.19590416078401846</v>
      </c>
      <c r="V86" s="40">
        <f t="shared" ca="1" si="366"/>
        <v>382206.11093802814</v>
      </c>
      <c r="W86" s="39">
        <f t="shared" ca="1" si="367"/>
        <v>-0.21761813472676569</v>
      </c>
      <c r="X86" s="40">
        <f t="shared" ca="1" si="368"/>
        <v>472050.44899146963</v>
      </c>
      <c r="Y86" s="39">
        <f t="shared" ca="1" si="369"/>
        <v>2.6050518041645654E-3</v>
      </c>
      <c r="Z86" s="40">
        <f t="shared" ca="1" si="370"/>
        <v>503393.12563528965</v>
      </c>
      <c r="AA86" s="39">
        <f t="shared" ca="1" si="371"/>
        <v>2.2628733767552332E-2</v>
      </c>
      <c r="AB86" s="40">
        <f t="shared" ca="1" si="372"/>
        <v>1547762.4685284861</v>
      </c>
      <c r="AC86" s="39">
        <f t="shared" ca="1" si="373"/>
        <v>0.2397387707868579</v>
      </c>
      <c r="AD86" s="40">
        <f t="shared" ca="1" si="374"/>
        <v>1256521.424234055</v>
      </c>
      <c r="AE86" s="39">
        <f t="shared" ca="1" si="375"/>
        <v>7.0416818367437489E-2</v>
      </c>
      <c r="AF86" s="40">
        <f t="shared" ca="1" si="376"/>
        <v>1384314.7426387728</v>
      </c>
      <c r="AG86" s="39">
        <f t="shared" ca="1" si="377"/>
        <v>4.6736829343015228E-2</v>
      </c>
      <c r="AH86" s="40">
        <f t="shared" ca="1" si="378"/>
        <v>873874.6417670697</v>
      </c>
      <c r="AI86" s="39">
        <f t="shared" ca="1" si="379"/>
        <v>0.22242335397096083</v>
      </c>
      <c r="AJ86" s="40">
        <f t="shared" ca="1" si="380"/>
        <v>964411.07124500792</v>
      </c>
      <c r="AK86" s="39">
        <f t="shared" ca="1" si="381"/>
        <v>-0.16811849329249692</v>
      </c>
      <c r="AL86" s="40">
        <f t="shared" ca="1" si="382"/>
        <v>444148.13122314913</v>
      </c>
      <c r="AM86" s="39">
        <f t="shared" ca="1" si="383"/>
        <v>-9.334380313424373E-3</v>
      </c>
      <c r="AN86" s="40">
        <f t="shared" ca="1" si="384"/>
        <v>1770252.4012154401</v>
      </c>
      <c r="AO86" s="39">
        <f t="shared" ca="1" si="385"/>
        <v>2.8242196123902524E-3</v>
      </c>
      <c r="AP86" s="40">
        <f t="shared" ca="1" si="386"/>
        <v>1126642.3812419835</v>
      </c>
      <c r="AQ86" s="39">
        <f t="shared" ca="1" si="387"/>
        <v>-1.7172174806933185E-2</v>
      </c>
      <c r="AR86" s="40">
        <f t="shared" ca="1" si="388"/>
        <v>546688.9687720848</v>
      </c>
      <c r="AS86" s="39">
        <f t="shared" ca="1" si="389"/>
        <v>0.15745104381532535</v>
      </c>
      <c r="AT86" s="40">
        <f t="shared" ca="1" si="390"/>
        <v>296097.81484361255</v>
      </c>
      <c r="AU86" s="39">
        <f t="shared" ca="1" si="391"/>
        <v>8.3876160815191322E-3</v>
      </c>
      <c r="AV86" s="40">
        <f t="shared" ca="1" si="392"/>
        <v>525886.29026802909</v>
      </c>
      <c r="AW86" s="39">
        <f t="shared" ca="1" si="393"/>
        <v>-4.5816403820723127E-2</v>
      </c>
      <c r="AX86" s="40">
        <f t="shared" ca="1" si="394"/>
        <v>294952.16441888985</v>
      </c>
      <c r="AY86" s="39">
        <f t="shared" ca="1" si="395"/>
        <v>0.21422282303914708</v>
      </c>
      <c r="AZ86" s="40">
        <f t="shared" ca="1" si="396"/>
        <v>3824190.1123667615</v>
      </c>
      <c r="BA86" s="39">
        <f t="shared" ca="1" si="397"/>
        <v>0.12150014556822944</v>
      </c>
      <c r="BB86" s="40">
        <f t="shared" ca="1" si="398"/>
        <v>450092.99438860832</v>
      </c>
      <c r="BC86" s="39">
        <f t="shared" ca="1" si="399"/>
        <v>-1.2057167609810918E-2</v>
      </c>
      <c r="BD86" s="40">
        <f t="shared" ca="1" si="400"/>
        <v>448665.31256400171</v>
      </c>
      <c r="BE86" s="39">
        <f t="shared" ca="1" si="401"/>
        <v>0.12767340040841255</v>
      </c>
      <c r="BF86" s="40">
        <f t="shared" ca="1" si="402"/>
        <v>375158.39751113247</v>
      </c>
      <c r="BG86" s="39">
        <f t="shared" ca="1" si="403"/>
        <v>3.3674422574013971E-2</v>
      </c>
      <c r="BH86" s="40">
        <f t="shared" ca="1" si="404"/>
        <v>280238.09651361959</v>
      </c>
      <c r="BI86" s="39">
        <f t="shared" ca="1" si="405"/>
        <v>0.10386944624190855</v>
      </c>
      <c r="BJ86" s="40">
        <f t="shared" ca="1" si="406"/>
        <v>585747.22242290573</v>
      </c>
      <c r="BK86" s="39">
        <f t="shared" ca="1" si="407"/>
        <v>2.4462716124977024E-2</v>
      </c>
      <c r="BL86" s="40">
        <f t="shared" ca="1" si="408"/>
        <v>1246239.7701602641</v>
      </c>
      <c r="BM86" s="39">
        <f t="shared" ca="1" si="409"/>
        <v>2.2688375153425318E-2</v>
      </c>
      <c r="BN86" s="40">
        <f t="shared" ca="1" si="410"/>
        <v>495817.46513354516</v>
      </c>
      <c r="BO86" s="39">
        <f t="shared" ca="1" si="411"/>
        <v>-0.13141668531413261</v>
      </c>
      <c r="BP86" s="40">
        <f t="shared" ca="1" si="412"/>
        <v>115961.27731000127</v>
      </c>
      <c r="BQ86" s="39">
        <f t="shared" ca="1" si="413"/>
        <v>0.21900571303049579</v>
      </c>
      <c r="BR86" s="40">
        <f t="shared" ca="1" si="414"/>
        <v>787426.00688352494</v>
      </c>
      <c r="BS86" s="39">
        <f t="shared" ca="1" si="415"/>
        <v>6.7545618446398711E-2</v>
      </c>
      <c r="BT86" s="40">
        <f t="shared" ca="1" si="416"/>
        <v>1153195.968308697</v>
      </c>
      <c r="BU86" s="39">
        <f t="shared" ca="1" si="417"/>
        <v>0.1475117313926044</v>
      </c>
      <c r="BV86" s="40">
        <f t="shared" ca="1" si="418"/>
        <v>233591.83969983278</v>
      </c>
      <c r="BW86" s="39">
        <f t="shared" ca="1" si="419"/>
        <v>0.19307448474326</v>
      </c>
      <c r="BX86" s="40">
        <f t="shared" ca="1" si="420"/>
        <v>742374.8933098116</v>
      </c>
      <c r="BY86" s="39">
        <f t="shared" ca="1" si="421"/>
        <v>-6.4726908455595727E-2</v>
      </c>
      <c r="BZ86" s="40">
        <f t="shared" ca="1" si="422"/>
        <v>306984.59179748595</v>
      </c>
      <c r="CA86" s="39">
        <f t="shared" ca="1" si="423"/>
        <v>-8.2792285802225002E-2</v>
      </c>
      <c r="CB86" s="40">
        <f t="shared" ca="1" si="424"/>
        <v>379636.62524933409</v>
      </c>
      <c r="CC86" s="39">
        <f t="shared" ca="1" si="425"/>
        <v>-4.6152701892334093E-2</v>
      </c>
      <c r="CD86" s="40">
        <f t="shared" ca="1" si="426"/>
        <v>997909.05506428459</v>
      </c>
      <c r="CE86" s="39">
        <f t="shared" ca="1" si="427"/>
        <v>-3.614700853777033E-2</v>
      </c>
      <c r="CF86" s="40">
        <f t="shared" ca="1" si="428"/>
        <v>2109771.0979438694</v>
      </c>
      <c r="CG86" s="39">
        <f t="shared" ca="1" si="429"/>
        <v>0.12004566875888351</v>
      </c>
      <c r="CH86" s="40">
        <f t="shared" ca="1" si="430"/>
        <v>1887182.3635590447</v>
      </c>
      <c r="CI86" s="39">
        <f t="shared" ca="1" si="431"/>
        <v>1.6891579097770209E-2</v>
      </c>
      <c r="CJ86" s="40">
        <f t="shared" ca="1" si="432"/>
        <v>641543.6562897698</v>
      </c>
      <c r="CK86" s="39">
        <f t="shared" ca="1" si="433"/>
        <v>0.21154718853794258</v>
      </c>
      <c r="CL86" s="40">
        <f t="shared" ca="1" si="434"/>
        <v>541662.10948014923</v>
      </c>
      <c r="CM86" s="39">
        <f t="shared" ca="1" si="435"/>
        <v>1.3794245168705258E-2</v>
      </c>
      <c r="CN86" s="40">
        <f t="shared" ca="1" si="436"/>
        <v>1032866.1925124449</v>
      </c>
      <c r="CO86" s="39">
        <f t="shared" ca="1" si="437"/>
        <v>-0.17127963302651919</v>
      </c>
      <c r="CP86" s="40">
        <f t="shared" ca="1" si="438"/>
        <v>516516.21761757095</v>
      </c>
      <c r="CQ86" s="39">
        <f t="shared" ca="1" si="439"/>
        <v>0.21420990254739453</v>
      </c>
      <c r="CR86" s="40">
        <f t="shared" ca="1" si="440"/>
        <v>2545097.2653907281</v>
      </c>
      <c r="CS86" s="39">
        <f t="shared" ca="1" si="441"/>
        <v>4.2345972758598492E-2</v>
      </c>
      <c r="CT86" s="40">
        <f t="shared" ca="1" si="442"/>
        <v>1297727.1153197496</v>
      </c>
      <c r="CU86" s="39">
        <f t="shared" ca="1" si="443"/>
        <v>0.27498086752987588</v>
      </c>
      <c r="CV86" s="40">
        <f t="shared" ca="1" si="444"/>
        <v>1325110.6021065214</v>
      </c>
      <c r="CW86" s="39">
        <f t="shared" ca="1" si="445"/>
        <v>-0.1757880641480494</v>
      </c>
      <c r="CX86" s="40">
        <f t="shared" ca="1" si="446"/>
        <v>858626.57591996389</v>
      </c>
      <c r="CY86" s="39">
        <f t="shared" ca="1" si="447"/>
        <v>9.8215499465054021E-2</v>
      </c>
      <c r="CZ86" s="40">
        <f t="shared" ca="1" si="448"/>
        <v>296732.58262790699</v>
      </c>
      <c r="DA86" s="39">
        <f t="shared" ca="1" si="449"/>
        <v>8.2672315879909128E-3</v>
      </c>
      <c r="DB86" s="40">
        <f t="shared" ca="1" si="450"/>
        <v>2280040.4528720761</v>
      </c>
      <c r="DC86" s="39">
        <f t="shared" ca="1" si="451"/>
        <v>0.11797283565156508</v>
      </c>
      <c r="DD86" s="40">
        <f t="shared" ca="1" si="452"/>
        <v>1900842.4877148361</v>
      </c>
      <c r="DE86" s="39">
        <f t="shared" ca="1" si="453"/>
        <v>5.4643284977637853E-2</v>
      </c>
      <c r="DF86" s="40">
        <f t="shared" ca="1" si="454"/>
        <v>5747697.7522966545</v>
      </c>
      <c r="DG86" s="39">
        <f t="shared" ca="1" si="455"/>
        <v>-1.2944558394135594E-2</v>
      </c>
      <c r="DH86" s="40">
        <f t="shared" ca="1" si="456"/>
        <v>521897.83843174949</v>
      </c>
      <c r="DI86" s="39">
        <f t="shared" ca="1" si="457"/>
        <v>0.10921698816138045</v>
      </c>
      <c r="DJ86" s="40">
        <f t="shared" ca="1" si="458"/>
        <v>792547.68565721752</v>
      </c>
      <c r="DK86" s="39">
        <f t="shared" ca="1" si="459"/>
        <v>0.12324203754671473</v>
      </c>
      <c r="DL86" s="40">
        <f t="shared" ca="1" si="460"/>
        <v>798292.19681812008</v>
      </c>
      <c r="DM86" s="39">
        <f t="shared" ca="1" si="461"/>
        <v>0.15976467954303314</v>
      </c>
      <c r="DN86" s="40">
        <f t="shared" ca="1" si="462"/>
        <v>582702.06710259872</v>
      </c>
      <c r="DO86" s="39">
        <f t="shared" ca="1" si="463"/>
        <v>-0.24264259741743097</v>
      </c>
      <c r="DP86" s="40">
        <f t="shared" ca="1" si="464"/>
        <v>256893.60727237479</v>
      </c>
      <c r="DQ86" s="39">
        <f t="shared" ca="1" si="465"/>
        <v>-0.26641542219287667</v>
      </c>
      <c r="DR86" s="40">
        <f t="shared" ca="1" si="466"/>
        <v>641233.44916047237</v>
      </c>
      <c r="DS86" s="39">
        <f t="shared" ca="1" si="467"/>
        <v>0.16627214825892078</v>
      </c>
      <c r="DT86" s="40">
        <f t="shared" ca="1" si="468"/>
        <v>893111.64999318076</v>
      </c>
      <c r="DU86" s="39">
        <f t="shared" ca="1" si="469"/>
        <v>0.21206955561457516</v>
      </c>
      <c r="DV86" s="40">
        <f t="shared" ca="1" si="470"/>
        <v>1663535.2728665846</v>
      </c>
      <c r="DW86" s="39">
        <f t="shared" ca="1" si="471"/>
        <v>0.12463289325897189</v>
      </c>
      <c r="DX86" s="40">
        <f t="shared" ca="1" si="472"/>
        <v>606145.51813692064</v>
      </c>
      <c r="DY86" s="39">
        <f t="shared" ca="1" si="473"/>
        <v>0.14247278627939283</v>
      </c>
      <c r="DZ86" s="40">
        <f t="shared" ca="1" si="474"/>
        <v>800913.06965795683</v>
      </c>
      <c r="EA86" s="39">
        <f t="shared" ca="1" si="475"/>
        <v>0.24014126275541173</v>
      </c>
      <c r="EB86" s="40">
        <f t="shared" ca="1" si="476"/>
        <v>361736.74668283772</v>
      </c>
      <c r="EC86" s="39">
        <f t="shared" ca="1" si="477"/>
        <v>9.0663543470692498E-2</v>
      </c>
      <c r="ED86" s="40">
        <f t="shared" ca="1" si="478"/>
        <v>2952942.7183837085</v>
      </c>
      <c r="EE86" s="39">
        <f t="shared" ca="1" si="479"/>
        <v>0.11935780497280743</v>
      </c>
      <c r="EF86" s="40">
        <f t="shared" ca="1" si="480"/>
        <v>446104.3006326732</v>
      </c>
      <c r="EG86" s="39">
        <f t="shared" ca="1" si="481"/>
        <v>-0.11068404848772598</v>
      </c>
      <c r="EH86" s="40">
        <f t="shared" ca="1" si="482"/>
        <v>5934994.5312399194</v>
      </c>
      <c r="EI86" s="39">
        <f t="shared" ca="1" si="483"/>
        <v>0.12373204006756935</v>
      </c>
      <c r="EJ86" s="40">
        <f t="shared" ca="1" si="484"/>
        <v>757985.95359631744</v>
      </c>
      <c r="EK86" s="39">
        <f t="shared" ca="1" si="485"/>
        <v>4.5426989191738702E-2</v>
      </c>
      <c r="EL86" s="40">
        <f t="shared" ca="1" si="486"/>
        <v>365785.80148271425</v>
      </c>
      <c r="EM86" s="39">
        <f t="shared" ca="1" si="487"/>
        <v>2.1140050616776512E-2</v>
      </c>
      <c r="EN86" s="40">
        <f t="shared" ca="1" si="488"/>
        <v>362804.29523195047</v>
      </c>
      <c r="EO86" s="39">
        <f t="shared" ca="1" si="489"/>
        <v>-0.10259003654769969</v>
      </c>
      <c r="EP86" s="40">
        <f t="shared" ca="1" si="490"/>
        <v>805468.74964619952</v>
      </c>
      <c r="EQ86" s="39">
        <f t="shared" ca="1" si="491"/>
        <v>5.5770701825759626E-2</v>
      </c>
      <c r="ER86" s="40">
        <f t="shared" ca="1" si="492"/>
        <v>474722.07025279262</v>
      </c>
      <c r="ES86" s="39">
        <f t="shared" ca="1" si="493"/>
        <v>9.6261013407702434E-2</v>
      </c>
      <c r="ET86" s="40">
        <f t="shared" ca="1" si="494"/>
        <v>1538795.8474249605</v>
      </c>
      <c r="EU86" s="39">
        <f t="shared" ca="1" si="495"/>
        <v>0.2007076871418273</v>
      </c>
      <c r="EV86" s="40">
        <f t="shared" ca="1" si="496"/>
        <v>885372.21749674669</v>
      </c>
      <c r="EW86" s="39">
        <f t="shared" ca="1" si="497"/>
        <v>-1.826307889135332E-2</v>
      </c>
      <c r="EX86" s="40">
        <f t="shared" ca="1" si="498"/>
        <v>218565.46448787901</v>
      </c>
      <c r="EY86" s="39">
        <f t="shared" ca="1" si="499"/>
        <v>0.2257366655636541</v>
      </c>
      <c r="EZ86" s="40">
        <f t="shared" ca="1" si="500"/>
        <v>2600808.9554673275</v>
      </c>
      <c r="FA86" s="39">
        <f t="shared" ca="1" si="501"/>
        <v>0.18448975603962978</v>
      </c>
      <c r="FB86" s="40">
        <f t="shared" ca="1" si="502"/>
        <v>2397440.4721606118</v>
      </c>
      <c r="FC86" s="39">
        <f t="shared" ca="1" si="503"/>
        <v>4.8914630328574779E-2</v>
      </c>
      <c r="FD86" s="40">
        <f t="shared" ca="1" si="504"/>
        <v>294122.23185226251</v>
      </c>
      <c r="FE86" s="39">
        <f t="shared" ca="1" si="505"/>
        <v>5.8263625562730771E-2</v>
      </c>
      <c r="FF86" s="40">
        <f t="shared" ca="1" si="506"/>
        <v>2568480.2211884325</v>
      </c>
      <c r="FG86" s="39">
        <f t="shared" ca="1" si="507"/>
        <v>0.29470448006026601</v>
      </c>
      <c r="FH86" s="40">
        <f t="shared" ca="1" si="508"/>
        <v>1724232.7327399494</v>
      </c>
      <c r="FI86" s="39">
        <f t="shared" ca="1" si="509"/>
        <v>-4.1382449737643164E-2</v>
      </c>
      <c r="FJ86" s="40">
        <f t="shared" ca="1" si="510"/>
        <v>1240825.2194091235</v>
      </c>
      <c r="FK86" s="39">
        <f t="shared" ca="1" si="511"/>
        <v>-9.2419574668237303E-2</v>
      </c>
      <c r="FL86" s="40">
        <f t="shared" ca="1" si="512"/>
        <v>1373388.2780735597</v>
      </c>
      <c r="FM86" s="39">
        <f t="shared" ca="1" si="513"/>
        <v>0.10667373557550563</v>
      </c>
      <c r="FN86" s="40">
        <f t="shared" ca="1" si="514"/>
        <v>482225.66720735532</v>
      </c>
      <c r="FO86" s="39">
        <f t="shared" ca="1" si="515"/>
        <v>0.12757629830057909</v>
      </c>
      <c r="FP86" s="40">
        <f t="shared" ca="1" si="516"/>
        <v>1384302.8032760406</v>
      </c>
      <c r="FQ86" s="39">
        <f t="shared" ca="1" si="517"/>
        <v>3.9116501858013311E-2</v>
      </c>
      <c r="FR86" s="40">
        <f t="shared" ca="1" si="518"/>
        <v>1026783.1050815269</v>
      </c>
      <c r="FS86" s="39">
        <f t="shared" ca="1" si="519"/>
        <v>3.2044265515149897E-3</v>
      </c>
      <c r="FT86" s="40">
        <f t="shared" ca="1" si="520"/>
        <v>1310946.3893144347</v>
      </c>
      <c r="FU86" s="39">
        <f t="shared" ca="1" si="521"/>
        <v>3.601638275945962E-2</v>
      </c>
      <c r="FV86" s="40">
        <f t="shared" ca="1" si="522"/>
        <v>1439678.2974570042</v>
      </c>
      <c r="FW86" s="39">
        <f t="shared" ca="1" si="523"/>
        <v>0.1483209005515618</v>
      </c>
      <c r="FX86" s="40">
        <f t="shared" ca="1" si="524"/>
        <v>760261.61299458041</v>
      </c>
      <c r="FY86" s="39">
        <f t="shared" ca="1" si="525"/>
        <v>-4.2652991722320906E-2</v>
      </c>
      <c r="FZ86" s="40">
        <f t="shared" ca="1" si="526"/>
        <v>663612.84302471997</v>
      </c>
      <c r="GA86" s="39">
        <f t="shared" ca="1" si="527"/>
        <v>0.19034697912022933</v>
      </c>
      <c r="GB86" s="40">
        <f t="shared" ca="1" si="528"/>
        <v>226261.80955709165</v>
      </c>
      <c r="GC86" s="39">
        <f t="shared" ca="1" si="529"/>
        <v>0.20413251110935798</v>
      </c>
      <c r="GD86" s="40">
        <f t="shared" ca="1" si="530"/>
        <v>1801017.2476959573</v>
      </c>
      <c r="GE86" s="39">
        <f t="shared" ca="1" si="531"/>
        <v>9.6150182443453566E-2</v>
      </c>
      <c r="GF86" s="40">
        <f t="shared" ca="1" si="532"/>
        <v>343370.27865943516</v>
      </c>
      <c r="GG86" s="39">
        <f t="shared" ca="1" si="533"/>
        <v>3.1188567912198345E-2</v>
      </c>
      <c r="GH86" s="40">
        <f t="shared" ca="1" si="534"/>
        <v>2980249.5914873821</v>
      </c>
      <c r="GI86" s="39">
        <f t="shared" ca="1" si="535"/>
        <v>-0.15848790397287887</v>
      </c>
      <c r="GJ86" s="40">
        <f t="shared" ca="1" si="536"/>
        <v>720449.957034013</v>
      </c>
      <c r="GK86" s="39">
        <f t="shared" ca="1" si="537"/>
        <v>0.11617655021743892</v>
      </c>
      <c r="GL86" s="40">
        <f t="shared" ca="1" si="538"/>
        <v>684800.8574639929</v>
      </c>
      <c r="GM86" s="39">
        <f t="shared" ca="1" si="539"/>
        <v>0.18512451907378999</v>
      </c>
      <c r="GN86" s="40">
        <f t="shared" ca="1" si="540"/>
        <v>2499496.2492037001</v>
      </c>
      <c r="GO86" s="39">
        <f t="shared" ca="1" si="541"/>
        <v>0.26569919292364447</v>
      </c>
      <c r="GP86" s="40">
        <f t="shared" ca="1" si="542"/>
        <v>355477.61609090486</v>
      </c>
      <c r="GQ86" s="39">
        <f t="shared" ca="1" si="543"/>
        <v>-8.4291254833766288E-2</v>
      </c>
      <c r="GR86" s="40">
        <f t="shared" ca="1" si="544"/>
        <v>2003806.3447356718</v>
      </c>
      <c r="GS86" s="39">
        <f t="shared" ca="1" si="545"/>
        <v>8.3752940744460769E-2</v>
      </c>
      <c r="GT86" s="40">
        <f t="shared" ca="1" si="546"/>
        <v>923491.75503320142</v>
      </c>
      <c r="GU86" s="14"/>
      <c r="GV86" s="37"/>
      <c r="GW86" s="14"/>
      <c r="GX86" s="37"/>
    </row>
    <row r="87" spans="1:206" x14ac:dyDescent="0.2">
      <c r="A87" s="54">
        <v>47817</v>
      </c>
      <c r="B87" s="84">
        <v>2127.7786683840009</v>
      </c>
      <c r="C87" s="60">
        <f t="shared" ca="1" si="348"/>
        <v>8.5767159386049924E-2</v>
      </c>
      <c r="D87" s="40">
        <f t="shared" ca="1" si="547"/>
        <v>828674.07973106916</v>
      </c>
      <c r="E87" s="39">
        <f t="shared" ca="1" si="349"/>
        <v>0.14805273078801434</v>
      </c>
      <c r="F87" s="40">
        <f t="shared" ca="1" si="350"/>
        <v>8027520.9668955728</v>
      </c>
      <c r="G87" s="39">
        <f t="shared" ca="1" si="351"/>
        <v>1.8358270945496066E-2</v>
      </c>
      <c r="H87" s="40">
        <f t="shared" ca="1" si="352"/>
        <v>1901883.8936271735</v>
      </c>
      <c r="I87" s="39">
        <f t="shared" ca="1" si="353"/>
        <v>5.0808335616257659E-2</v>
      </c>
      <c r="J87" s="40">
        <f t="shared" ca="1" si="354"/>
        <v>1513017.2271569564</v>
      </c>
      <c r="K87" s="39">
        <f t="shared" ca="1" si="355"/>
        <v>9.3020281506441566E-2</v>
      </c>
      <c r="L87" s="40">
        <f t="shared" ca="1" si="356"/>
        <v>3381485.5747495028</v>
      </c>
      <c r="M87" s="39">
        <f t="shared" ca="1" si="357"/>
        <v>-0.16257209913161211</v>
      </c>
      <c r="N87" s="40">
        <f t="shared" ca="1" si="358"/>
        <v>386311.58295613463</v>
      </c>
      <c r="O87" s="39">
        <f t="shared" ca="1" si="359"/>
        <v>7.9917779889333046E-2</v>
      </c>
      <c r="P87" s="40">
        <f t="shared" ca="1" si="360"/>
        <v>3636048.6478245896</v>
      </c>
      <c r="Q87" s="39">
        <f t="shared" ca="1" si="361"/>
        <v>0.12171733950223174</v>
      </c>
      <c r="R87" s="40">
        <f t="shared" ca="1" si="362"/>
        <v>923812.12365685822</v>
      </c>
      <c r="S87" s="39">
        <f t="shared" ca="1" si="363"/>
        <v>-2.6330396809555658E-2</v>
      </c>
      <c r="T87" s="40">
        <f t="shared" ca="1" si="364"/>
        <v>362502.07735468063</v>
      </c>
      <c r="U87" s="39">
        <f t="shared" ca="1" si="365"/>
        <v>2.2735755457479884E-2</v>
      </c>
      <c r="V87" s="40">
        <f t="shared" ca="1" si="366"/>
        <v>393023.6342790536</v>
      </c>
      <c r="W87" s="39">
        <f t="shared" ca="1" si="367"/>
        <v>3.9842601841232138E-2</v>
      </c>
      <c r="X87" s="40">
        <f t="shared" ca="1" si="368"/>
        <v>492985.94574799563</v>
      </c>
      <c r="Y87" s="39">
        <f t="shared" ca="1" si="369"/>
        <v>6.5181979668545428E-2</v>
      </c>
      <c r="Z87" s="40">
        <f t="shared" ca="1" si="370"/>
        <v>538333.06478411856</v>
      </c>
      <c r="AA87" s="39">
        <f t="shared" ca="1" si="371"/>
        <v>0.13892680925483739</v>
      </c>
      <c r="AB87" s="40">
        <f t="shared" ca="1" si="372"/>
        <v>1764915.9484339235</v>
      </c>
      <c r="AC87" s="39">
        <f t="shared" ca="1" si="373"/>
        <v>0.14031965012986777</v>
      </c>
      <c r="AD87" s="40">
        <f t="shared" ca="1" si="374"/>
        <v>1434963.8495316447</v>
      </c>
      <c r="AE87" s="39">
        <f t="shared" ca="1" si="375"/>
        <v>-0.13667565912720586</v>
      </c>
      <c r="AF87" s="40">
        <f t="shared" ca="1" si="376"/>
        <v>1197240.3914174943</v>
      </c>
      <c r="AG87" s="39">
        <f t="shared" ca="1" si="377"/>
        <v>-4.4304343780521678E-2</v>
      </c>
      <c r="AH87" s="40">
        <f t="shared" ca="1" si="378"/>
        <v>837285.97788552509</v>
      </c>
      <c r="AI87" s="39">
        <f t="shared" ca="1" si="379"/>
        <v>-5.9005956095967323E-2</v>
      </c>
      <c r="AJ87" s="40">
        <f t="shared" ca="1" si="380"/>
        <v>909632.85258504411</v>
      </c>
      <c r="AK87" s="39">
        <f t="shared" ca="1" si="381"/>
        <v>-0.13961602534191836</v>
      </c>
      <c r="AL87" s="40">
        <f t="shared" ca="1" si="382"/>
        <v>384265.7131471163</v>
      </c>
      <c r="AM87" s="39">
        <f t="shared" ca="1" si="383"/>
        <v>-2.7811016951943664E-2</v>
      </c>
      <c r="AN87" s="40">
        <f t="shared" ca="1" si="384"/>
        <v>1723147.6603444025</v>
      </c>
      <c r="AO87" s="39">
        <f t="shared" ca="1" si="385"/>
        <v>-0.1342984791301764</v>
      </c>
      <c r="AP87" s="40">
        <f t="shared" ca="1" si="386"/>
        <v>977463.80158596858</v>
      </c>
      <c r="AQ87" s="39">
        <f t="shared" ca="1" si="387"/>
        <v>-3.1487790315970758E-2</v>
      </c>
      <c r="AR87" s="40">
        <f t="shared" ca="1" si="388"/>
        <v>531602.71982371912</v>
      </c>
      <c r="AS87" s="39">
        <f t="shared" ca="1" si="389"/>
        <v>0.25884927008685732</v>
      </c>
      <c r="AT87" s="40">
        <f t="shared" ca="1" si="390"/>
        <v>374870.29675857915</v>
      </c>
      <c r="AU87" s="39">
        <f t="shared" ca="1" si="391"/>
        <v>7.3529414371348245E-2</v>
      </c>
      <c r="AV87" s="40">
        <f t="shared" ca="1" si="392"/>
        <v>566682.17988574214</v>
      </c>
      <c r="AW87" s="39">
        <f t="shared" ca="1" si="393"/>
        <v>0.14230182174970352</v>
      </c>
      <c r="AX87" s="40">
        <f t="shared" ca="1" si="394"/>
        <v>339052.17341310001</v>
      </c>
      <c r="AY87" s="39">
        <f t="shared" ca="1" si="395"/>
        <v>-0.11696019882870431</v>
      </c>
      <c r="AZ87" s="40">
        <f t="shared" ca="1" si="396"/>
        <v>3379039.8551339642</v>
      </c>
      <c r="BA87" s="39">
        <f t="shared" ca="1" si="397"/>
        <v>0.14002548562961717</v>
      </c>
      <c r="BB87" s="40">
        <f t="shared" ca="1" si="398"/>
        <v>515245.26317474578</v>
      </c>
      <c r="BC87" s="39">
        <f t="shared" ca="1" si="399"/>
        <v>-7.1660409415512105E-3</v>
      </c>
      <c r="BD87" s="40">
        <f t="shared" ca="1" si="400"/>
        <v>447577.9372334982</v>
      </c>
      <c r="BE87" s="39">
        <f t="shared" ca="1" si="401"/>
        <v>1.7946520085671672E-2</v>
      </c>
      <c r="BF87" s="40">
        <f t="shared" ca="1" si="402"/>
        <v>384018.96389575838</v>
      </c>
      <c r="BG87" s="39">
        <f t="shared" ca="1" si="403"/>
        <v>-9.2222882045817106E-2</v>
      </c>
      <c r="BH87" s="40">
        <f t="shared" ca="1" si="404"/>
        <v>256521.51026248376</v>
      </c>
      <c r="BI87" s="39">
        <f t="shared" ca="1" si="405"/>
        <v>2.8658939941529682E-2</v>
      </c>
      <c r="BJ87" s="40">
        <f t="shared" ca="1" si="406"/>
        <v>604661.89555962547</v>
      </c>
      <c r="BK87" s="39">
        <f t="shared" ca="1" si="407"/>
        <v>-6.9900562790892684E-2</v>
      </c>
      <c r="BL87" s="40">
        <f t="shared" ca="1" si="408"/>
        <v>1161254.687522053</v>
      </c>
      <c r="BM87" s="39">
        <f t="shared" ca="1" si="409"/>
        <v>-0.11203239389399236</v>
      </c>
      <c r="BN87" s="40">
        <f t="shared" ca="1" si="410"/>
        <v>442397.62624856702</v>
      </c>
      <c r="BO87" s="39">
        <f t="shared" ca="1" si="411"/>
        <v>-5.5547428473084727E-2</v>
      </c>
      <c r="BP87" s="40">
        <f t="shared" ca="1" si="412"/>
        <v>111647.70522136043</v>
      </c>
      <c r="BQ87" s="39">
        <f t="shared" ca="1" si="413"/>
        <v>0.1605572459408626</v>
      </c>
      <c r="BR87" s="40">
        <f t="shared" ca="1" si="414"/>
        <v>915980.73659933836</v>
      </c>
      <c r="BS87" s="39">
        <f t="shared" ca="1" si="415"/>
        <v>0.27763907885481603</v>
      </c>
      <c r="BT87" s="40">
        <f t="shared" ca="1" si="416"/>
        <v>1475496.0133573953</v>
      </c>
      <c r="BU87" s="39">
        <f t="shared" ca="1" si="417"/>
        <v>-0.16318840791537026</v>
      </c>
      <c r="BV87" s="40">
        <f t="shared" ca="1" si="418"/>
        <v>197600.1379455787</v>
      </c>
      <c r="BW87" s="39">
        <f t="shared" ca="1" si="419"/>
        <v>9.7262511962490916E-2</v>
      </c>
      <c r="BX87" s="40">
        <f t="shared" ca="1" si="420"/>
        <v>816707.91891939391</v>
      </c>
      <c r="BY87" s="39">
        <f t="shared" ca="1" si="421"/>
        <v>-0.16575379992135986</v>
      </c>
      <c r="BZ87" s="40">
        <f t="shared" ca="1" si="422"/>
        <v>258228.50785812913</v>
      </c>
      <c r="CA87" s="39">
        <f t="shared" ca="1" si="423"/>
        <v>-1.7104009320171122E-2</v>
      </c>
      <c r="CB87" s="40">
        <f t="shared" ca="1" si="424"/>
        <v>375271.09554117516</v>
      </c>
      <c r="CC87" s="39">
        <f t="shared" ca="1" si="425"/>
        <v>5.8049592594237989E-2</v>
      </c>
      <c r="CD87" s="40">
        <f t="shared" ca="1" si="426"/>
        <v>1057965.0478252512</v>
      </c>
      <c r="CE87" s="39">
        <f t="shared" ca="1" si="427"/>
        <v>0.18368535398804289</v>
      </c>
      <c r="CF87" s="40">
        <f t="shared" ca="1" si="428"/>
        <v>2499432.9275718154</v>
      </c>
      <c r="CG87" s="39">
        <f t="shared" ca="1" si="429"/>
        <v>-4.5381800144342323E-2</v>
      </c>
      <c r="CH87" s="40">
        <f t="shared" ca="1" si="430"/>
        <v>1803666.4093684645</v>
      </c>
      <c r="CI87" s="39">
        <f t="shared" ca="1" si="431"/>
        <v>9.0273716068145243E-2</v>
      </c>
      <c r="CJ87" s="40">
        <f t="shared" ca="1" si="432"/>
        <v>701585.96483137622</v>
      </c>
      <c r="CK87" s="39">
        <f t="shared" ca="1" si="433"/>
        <v>0.12238625179488663</v>
      </c>
      <c r="CL87" s="40">
        <f t="shared" ca="1" si="434"/>
        <v>610081.88346712012</v>
      </c>
      <c r="CM87" s="39">
        <f t="shared" ca="1" si="435"/>
        <v>-1.142966734498204E-2</v>
      </c>
      <c r="CN87" s="40">
        <f t="shared" ca="1" si="436"/>
        <v>1023188.6541885334</v>
      </c>
      <c r="CO87" s="39">
        <f t="shared" ca="1" si="437"/>
        <v>-4.9478944026052914E-2</v>
      </c>
      <c r="CP87" s="40">
        <f t="shared" ca="1" si="438"/>
        <v>493087.31926590658</v>
      </c>
      <c r="CQ87" s="39">
        <f t="shared" ca="1" si="439"/>
        <v>3.7446510579477905E-2</v>
      </c>
      <c r="CR87" s="40">
        <f t="shared" ca="1" si="440"/>
        <v>2642530.0557333664</v>
      </c>
      <c r="CS87" s="39">
        <f t="shared" ca="1" si="441"/>
        <v>5.9103483645897709E-2</v>
      </c>
      <c r="CT87" s="40">
        <f t="shared" ca="1" si="442"/>
        <v>1376555.0873252724</v>
      </c>
      <c r="CU87" s="39">
        <f t="shared" ca="1" si="443"/>
        <v>-4.8657288804851269E-2</v>
      </c>
      <c r="CV87" s="40">
        <f t="shared" ca="1" si="444"/>
        <v>1262762.0915098381</v>
      </c>
      <c r="CW87" s="39">
        <f t="shared" ca="1" si="445"/>
        <v>3.5411974264129932E-2</v>
      </c>
      <c r="CX87" s="40">
        <f t="shared" ca="1" si="446"/>
        <v>891160.01679732359</v>
      </c>
      <c r="CY87" s="39">
        <f t="shared" ca="1" si="447"/>
        <v>-0.12332221009674202</v>
      </c>
      <c r="CZ87" s="40">
        <f t="shared" ca="1" si="448"/>
        <v>262266.64339890337</v>
      </c>
      <c r="DA87" s="39">
        <f t="shared" ca="1" si="449"/>
        <v>-5.7532250322087107E-2</v>
      </c>
      <c r="DB87" s="40">
        <f t="shared" ca="1" si="450"/>
        <v>2150992.3734613392</v>
      </c>
      <c r="DC87" s="39">
        <f t="shared" ca="1" si="451"/>
        <v>0.37247791307282707</v>
      </c>
      <c r="DD87" s="40">
        <f t="shared" ca="1" si="452"/>
        <v>2610992.1092874035</v>
      </c>
      <c r="DE87" s="39">
        <f t="shared" ca="1" si="453"/>
        <v>1.6569874084440328E-2</v>
      </c>
      <c r="DF87" s="40">
        <f t="shared" ca="1" si="454"/>
        <v>5845064.1589960158</v>
      </c>
      <c r="DG87" s="39">
        <f t="shared" ca="1" si="455"/>
        <v>-0.11453462250977647</v>
      </c>
      <c r="DH87" s="40">
        <f t="shared" ca="1" si="456"/>
        <v>464250.24518668471</v>
      </c>
      <c r="DI87" s="39">
        <f t="shared" ca="1" si="457"/>
        <v>4.8894481518798466E-3</v>
      </c>
      <c r="DJ87" s="40">
        <f t="shared" ca="1" si="458"/>
        <v>798550.58514251467</v>
      </c>
      <c r="DK87" s="39">
        <f t="shared" ca="1" si="459"/>
        <v>0.18639860239782452</v>
      </c>
      <c r="DL87" s="40">
        <f t="shared" ca="1" si="460"/>
        <v>949220.52527849074</v>
      </c>
      <c r="DM87" s="39">
        <f t="shared" ca="1" si="461"/>
        <v>0.12018149809535511</v>
      </c>
      <c r="DN87" s="40">
        <f t="shared" ca="1" si="462"/>
        <v>654859.85313863307</v>
      </c>
      <c r="DO87" s="39">
        <f t="shared" ca="1" si="463"/>
        <v>0.11472728923478259</v>
      </c>
      <c r="DP87" s="40">
        <f t="shared" ca="1" si="464"/>
        <v>288494.09312486317</v>
      </c>
      <c r="DQ87" s="39">
        <f t="shared" ca="1" si="465"/>
        <v>0.20978880862065383</v>
      </c>
      <c r="DR87" s="40">
        <f t="shared" ca="1" si="466"/>
        <v>777884.82917594444</v>
      </c>
      <c r="DS87" s="39">
        <f t="shared" ca="1" si="467"/>
        <v>-9.2534385616028697E-2</v>
      </c>
      <c r="DT87" s="40">
        <f t="shared" ca="1" si="468"/>
        <v>812595.89084292809</v>
      </c>
      <c r="DU87" s="39">
        <f t="shared" ca="1" si="469"/>
        <v>-0.10352675345152954</v>
      </c>
      <c r="DV87" s="40">
        <f t="shared" ca="1" si="470"/>
        <v>1493442.6454829869</v>
      </c>
      <c r="DW87" s="39">
        <f t="shared" ca="1" si="471"/>
        <v>6.3155338688937662E-2</v>
      </c>
      <c r="DX87" s="40">
        <f t="shared" ca="1" si="472"/>
        <v>646554.62229802343</v>
      </c>
      <c r="DY87" s="39">
        <f t="shared" ca="1" si="473"/>
        <v>9.7671497702271071E-2</v>
      </c>
      <c r="DZ87" s="40">
        <f t="shared" ca="1" si="474"/>
        <v>881267.22736915678</v>
      </c>
      <c r="EA87" s="39">
        <f t="shared" ca="1" si="475"/>
        <v>8.0200094878975281E-2</v>
      </c>
      <c r="EB87" s="40">
        <f t="shared" ca="1" si="476"/>
        <v>392875.84675639722</v>
      </c>
      <c r="EC87" s="39">
        <f t="shared" ca="1" si="477"/>
        <v>-6.7735591965753517E-4</v>
      </c>
      <c r="ED87" s="40">
        <f t="shared" ca="1" si="478"/>
        <v>2953070.3038213858</v>
      </c>
      <c r="EE87" s="39">
        <f t="shared" ca="1" si="479"/>
        <v>-0.10703145578079737</v>
      </c>
      <c r="EF87" s="40">
        <f t="shared" ca="1" si="480"/>
        <v>400484.8865742677</v>
      </c>
      <c r="EG87" s="39">
        <f t="shared" ca="1" si="481"/>
        <v>0.21973757790788556</v>
      </c>
      <c r="EH87" s="40">
        <f t="shared" ca="1" si="482"/>
        <v>7241263.6330995103</v>
      </c>
      <c r="EI87" s="39">
        <f t="shared" ca="1" si="483"/>
        <v>-2.4775712124706688E-2</v>
      </c>
      <c r="EJ87" s="40">
        <f t="shared" ca="1" si="484"/>
        <v>741334.09048382775</v>
      </c>
      <c r="EK87" s="39">
        <f t="shared" ca="1" si="485"/>
        <v>0.39866683384933033</v>
      </c>
      <c r="EL87" s="40">
        <f t="shared" ca="1" si="486"/>
        <v>513740.24749525165</v>
      </c>
      <c r="EM87" s="39">
        <f t="shared" ca="1" si="487"/>
        <v>-0.21127194234605021</v>
      </c>
      <c r="EN87" s="40">
        <f t="shared" ca="1" si="488"/>
        <v>288281.70575519046</v>
      </c>
      <c r="EO87" s="39">
        <f t="shared" ca="1" si="489"/>
        <v>4.182142882302204E-2</v>
      </c>
      <c r="EP87" s="40">
        <f t="shared" ca="1" si="490"/>
        <v>841282.38229708059</v>
      </c>
      <c r="EQ87" s="39">
        <f t="shared" ca="1" si="491"/>
        <v>0.20901265393716301</v>
      </c>
      <c r="ER87" s="40">
        <f t="shared" ca="1" si="492"/>
        <v>576072.76870725711</v>
      </c>
      <c r="ES87" s="39">
        <f t="shared" ca="1" si="493"/>
        <v>0.1566642900744237</v>
      </c>
      <c r="ET87" s="40">
        <f t="shared" ca="1" si="494"/>
        <v>1781997.9850996472</v>
      </c>
      <c r="EU87" s="39">
        <f t="shared" ca="1" si="495"/>
        <v>0.12733688101728002</v>
      </c>
      <c r="EV87" s="40">
        <f t="shared" ca="1" si="496"/>
        <v>1000240.5328805193</v>
      </c>
      <c r="EW87" s="39">
        <f t="shared" ca="1" si="497"/>
        <v>2.9532299503625188E-2</v>
      </c>
      <c r="EX87" s="40">
        <f t="shared" ca="1" si="498"/>
        <v>227147.983914668</v>
      </c>
      <c r="EY87" s="39">
        <f t="shared" ca="1" si="499"/>
        <v>-2.4275796449750343E-2</v>
      </c>
      <c r="EZ87" s="40">
        <f t="shared" ca="1" si="500"/>
        <v>2539800.0253280988</v>
      </c>
      <c r="FA87" s="39">
        <f t="shared" ca="1" si="501"/>
        <v>-5.5978890573614111E-2</v>
      </c>
      <c r="FB87" s="40">
        <f t="shared" ca="1" si="502"/>
        <v>2265362.192981163</v>
      </c>
      <c r="FC87" s="39">
        <f t="shared" ca="1" si="503"/>
        <v>-6.1597159997209265E-2</v>
      </c>
      <c r="FD87" s="40">
        <f t="shared" ca="1" si="504"/>
        <v>278132.91634650645</v>
      </c>
      <c r="FE87" s="39">
        <f t="shared" ca="1" si="505"/>
        <v>-9.8738269920080751E-2</v>
      </c>
      <c r="FF87" s="40">
        <f t="shared" ca="1" si="506"/>
        <v>2317000.7064927244</v>
      </c>
      <c r="FG87" s="39">
        <f t="shared" ca="1" si="507"/>
        <v>5.9895336623551967E-2</v>
      </c>
      <c r="FH87" s="40">
        <f t="shared" ca="1" si="508"/>
        <v>1829634.0113531395</v>
      </c>
      <c r="FI87" s="39">
        <f t="shared" ca="1" si="509"/>
        <v>-1.1968152071054013E-2</v>
      </c>
      <c r="FJ87" s="40">
        <f t="shared" ca="1" si="510"/>
        <v>1228102.6131580202</v>
      </c>
      <c r="FK87" s="39">
        <f t="shared" ca="1" si="511"/>
        <v>9.1884005113166828E-2</v>
      </c>
      <c r="FL87" s="40">
        <f t="shared" ca="1" si="512"/>
        <v>1501708.4723068182</v>
      </c>
      <c r="FM87" s="39">
        <f t="shared" ca="1" si="513"/>
        <v>0.10322780599259529</v>
      </c>
      <c r="FN87" s="40">
        <f t="shared" ca="1" si="514"/>
        <v>534132.54349486995</v>
      </c>
      <c r="FO87" s="39">
        <f t="shared" ca="1" si="515"/>
        <v>-0.12776515806028713</v>
      </c>
      <c r="FP87" s="40">
        <f t="shared" ca="1" si="516"/>
        <v>1209564.9154805627</v>
      </c>
      <c r="FQ87" s="39">
        <f t="shared" ca="1" si="517"/>
        <v>0.25126291256263017</v>
      </c>
      <c r="FR87" s="40">
        <f t="shared" ca="1" si="518"/>
        <v>1286903.3973027966</v>
      </c>
      <c r="FS87" s="39">
        <f t="shared" ca="1" si="519"/>
        <v>-7.4120859943176964E-2</v>
      </c>
      <c r="FT87" s="40">
        <f t="shared" ca="1" si="520"/>
        <v>1215905.6942674301</v>
      </c>
      <c r="FU87" s="39">
        <f t="shared" ca="1" si="521"/>
        <v>2.952752401907506E-2</v>
      </c>
      <c r="FV87" s="40">
        <f t="shared" ca="1" si="522"/>
        <v>1484316.2116332911</v>
      </c>
      <c r="FW87" s="39">
        <f t="shared" ca="1" si="523"/>
        <v>-0.22197166342703575</v>
      </c>
      <c r="FX87" s="40">
        <f t="shared" ca="1" si="524"/>
        <v>593632.85678683606</v>
      </c>
      <c r="FY87" s="39">
        <f t="shared" ca="1" si="525"/>
        <v>0.15953036036680898</v>
      </c>
      <c r="FZ87" s="40">
        <f t="shared" ca="1" si="526"/>
        <v>771607.01768488018</v>
      </c>
      <c r="GA87" s="39">
        <f t="shared" ca="1" si="527"/>
        <v>9.4628168758986372E-3</v>
      </c>
      <c r="GB87" s="40">
        <f t="shared" ca="1" si="528"/>
        <v>230530.66229532385</v>
      </c>
      <c r="GC87" s="39">
        <f t="shared" ca="1" si="529"/>
        <v>0.17819447590233381</v>
      </c>
      <c r="GD87" s="40">
        <f t="shared" ca="1" si="530"/>
        <v>2124076.3509085858</v>
      </c>
      <c r="GE87" s="39">
        <f t="shared" ca="1" si="531"/>
        <v>2.5411763290987335E-3</v>
      </c>
      <c r="GF87" s="40">
        <f t="shared" ca="1" si="532"/>
        <v>346370.62175206456</v>
      </c>
      <c r="GG87" s="39">
        <f t="shared" ca="1" si="533"/>
        <v>-0.18711939589181986</v>
      </c>
      <c r="GH87" s="40">
        <f t="shared" ca="1" si="534"/>
        <v>2424714.8669898044</v>
      </c>
      <c r="GI87" s="39">
        <f t="shared" ca="1" si="535"/>
        <v>0.10489814837936179</v>
      </c>
      <c r="GJ87" s="40">
        <f t="shared" ca="1" si="536"/>
        <v>798151.60219525569</v>
      </c>
      <c r="GK87" s="39">
        <f t="shared" ca="1" si="537"/>
        <v>9.9681474041118434E-2</v>
      </c>
      <c r="GL87" s="40">
        <f t="shared" ca="1" si="538"/>
        <v>755190.59502900951</v>
      </c>
      <c r="GM87" s="39">
        <f t="shared" ca="1" si="539"/>
        <v>0.12581307872863606</v>
      </c>
      <c r="GN87" s="40">
        <f t="shared" ca="1" si="540"/>
        <v>2816093.3462550798</v>
      </c>
      <c r="GO87" s="39">
        <f t="shared" ca="1" si="541"/>
        <v>-6.0068964539924115E-2</v>
      </c>
      <c r="GP87" s="40">
        <f t="shared" ca="1" si="542"/>
        <v>336252.22244358755</v>
      </c>
      <c r="GQ87" s="39">
        <f t="shared" ca="1" si="543"/>
        <v>3.2864830911185833E-2</v>
      </c>
      <c r="GR87" s="40">
        <f t="shared" ca="1" si="544"/>
        <v>2071788.880102555</v>
      </c>
      <c r="GS87" s="39">
        <f t="shared" ca="1" si="545"/>
        <v>-7.1883947877768584E-2</v>
      </c>
      <c r="GT87" s="40">
        <f t="shared" ca="1" si="546"/>
        <v>859235.3005172296</v>
      </c>
      <c r="GU87" s="14"/>
      <c r="GV87" s="37"/>
      <c r="GW87" s="14"/>
      <c r="GX87" s="37"/>
    </row>
    <row r="88" spans="1:206" x14ac:dyDescent="0.2">
      <c r="A88" s="54">
        <v>47848</v>
      </c>
      <c r="B88" s="84">
        <v>2127.7786683840009</v>
      </c>
      <c r="C88" s="60">
        <f t="shared" ca="1" si="348"/>
        <v>0.22293027632684981</v>
      </c>
      <c r="D88" s="40">
        <f t="shared" ca="1" si="547"/>
        <v>1015538.3999787982</v>
      </c>
      <c r="E88" s="39">
        <f t="shared" ca="1" si="349"/>
        <v>0.11893350068082215</v>
      </c>
      <c r="F88" s="40">
        <f t="shared" ca="1" si="350"/>
        <v>8984389.9159455448</v>
      </c>
      <c r="G88" s="39">
        <f t="shared" ca="1" si="351"/>
        <v>-7.7649851650723606E-3</v>
      </c>
      <c r="H88" s="40">
        <f t="shared" ca="1" si="352"/>
        <v>1889243.5720758524</v>
      </c>
      <c r="I88" s="39">
        <f t="shared" ca="1" si="353"/>
        <v>-3.3052591734531213E-2</v>
      </c>
      <c r="J88" s="40">
        <f t="shared" ca="1" si="354"/>
        <v>1465135.8651288091</v>
      </c>
      <c r="K88" s="39">
        <f t="shared" ca="1" si="355"/>
        <v>0.1391486773402969</v>
      </c>
      <c r="L88" s="40">
        <f t="shared" ca="1" si="356"/>
        <v>3854142.5985895735</v>
      </c>
      <c r="M88" s="39">
        <f t="shared" ca="1" si="357"/>
        <v>5.7231161211896142E-3</v>
      </c>
      <c r="N88" s="40">
        <f t="shared" ca="1" si="358"/>
        <v>390650.26767273719</v>
      </c>
      <c r="O88" s="39">
        <f t="shared" ca="1" si="359"/>
        <v>7.1965598672799086E-2</v>
      </c>
      <c r="P88" s="40">
        <f t="shared" ca="1" si="360"/>
        <v>3899846.8442370924</v>
      </c>
      <c r="Q88" s="39">
        <f t="shared" ca="1" si="361"/>
        <v>8.0778073108087461E-3</v>
      </c>
      <c r="R88" s="40">
        <f t="shared" ca="1" si="362"/>
        <v>933402.27865153132</v>
      </c>
      <c r="S88" s="39">
        <f t="shared" ca="1" si="363"/>
        <v>-7.2677964299530579E-2</v>
      </c>
      <c r="T88" s="40">
        <f t="shared" ca="1" si="364"/>
        <v>338283.94298657548</v>
      </c>
      <c r="U88" s="39">
        <f t="shared" ca="1" si="365"/>
        <v>-6.9541840956693635E-3</v>
      </c>
      <c r="V88" s="40">
        <f t="shared" ca="1" si="366"/>
        <v>392418.25424071203</v>
      </c>
      <c r="W88" s="39">
        <f t="shared" ca="1" si="367"/>
        <v>-0.11012598910616092</v>
      </c>
      <c r="X88" s="40">
        <f t="shared" ca="1" si="368"/>
        <v>440823.15952544543</v>
      </c>
      <c r="Y88" s="39">
        <f t="shared" ca="1" si="369"/>
        <v>9.8436887470613604E-2</v>
      </c>
      <c r="Z88" s="40">
        <f t="shared" ca="1" si="370"/>
        <v>593452.67477236735</v>
      </c>
      <c r="AA88" s="39">
        <f t="shared" ca="1" si="371"/>
        <v>0.31142727086369548</v>
      </c>
      <c r="AB88" s="40">
        <f t="shared" ca="1" si="372"/>
        <v>2316686.6842268952</v>
      </c>
      <c r="AC88" s="39">
        <f t="shared" ca="1" si="373"/>
        <v>-1.1796494259636803E-2</v>
      </c>
      <c r="AD88" s="40">
        <f t="shared" ca="1" si="374"/>
        <v>1420164.0853862425</v>
      </c>
      <c r="AE88" s="39">
        <f t="shared" ca="1" si="375"/>
        <v>-2.7091594520897357E-2</v>
      </c>
      <c r="AF88" s="40">
        <f t="shared" ca="1" si="376"/>
        <v>1166933.0188575552</v>
      </c>
      <c r="AG88" s="39">
        <f t="shared" ca="1" si="377"/>
        <v>0.19911022400336306</v>
      </c>
      <c r="AH88" s="40">
        <f t="shared" ca="1" si="378"/>
        <v>1006125.9551655708</v>
      </c>
      <c r="AI88" s="39">
        <f t="shared" ca="1" si="379"/>
        <v>0.21414057897798033</v>
      </c>
      <c r="AJ88" s="40">
        <f t="shared" ca="1" si="380"/>
        <v>1106549.9369633812</v>
      </c>
      <c r="AK88" s="39">
        <f t="shared" ca="1" si="381"/>
        <v>0.1876700448689711</v>
      </c>
      <c r="AL88" s="40">
        <f t="shared" ca="1" si="382"/>
        <v>458508.65544342675</v>
      </c>
      <c r="AM88" s="39">
        <f t="shared" ca="1" si="383"/>
        <v>7.5192743861953681E-2</v>
      </c>
      <c r="AN88" s="40">
        <f t="shared" ca="1" si="384"/>
        <v>1854843.6396733881</v>
      </c>
      <c r="AO88" s="39">
        <f t="shared" ca="1" si="385"/>
        <v>6.5613349113070429E-2</v>
      </c>
      <c r="AP88" s="40">
        <f t="shared" ca="1" si="386"/>
        <v>1043726.2539132016</v>
      </c>
      <c r="AQ88" s="39">
        <f t="shared" ca="1" si="387"/>
        <v>1.347588710822983E-2</v>
      </c>
      <c r="AR88" s="40">
        <f t="shared" ca="1" si="388"/>
        <v>540894.31673087552</v>
      </c>
      <c r="AS88" s="39">
        <f t="shared" ca="1" si="389"/>
        <v>0.12764581298061001</v>
      </c>
      <c r="AT88" s="40">
        <f t="shared" ca="1" si="390"/>
        <v>424848.69921899453</v>
      </c>
      <c r="AU88" s="39">
        <f t="shared" ca="1" si="391"/>
        <v>-0.12359889622559392</v>
      </c>
      <c r="AV88" s="40">
        <f t="shared" ca="1" si="392"/>
        <v>498768.66660953494</v>
      </c>
      <c r="AW88" s="39">
        <f t="shared" ca="1" si="393"/>
        <v>0.21424344781440674</v>
      </c>
      <c r="AX88" s="40">
        <f t="shared" ca="1" si="394"/>
        <v>413819.65870247467</v>
      </c>
      <c r="AY88" s="39">
        <f t="shared" ca="1" si="395"/>
        <v>-2.1474039159578483E-2</v>
      </c>
      <c r="AZ88" s="40">
        <f t="shared" ca="1" si="396"/>
        <v>3308605.9996314254</v>
      </c>
      <c r="BA88" s="39">
        <f t="shared" ca="1" si="397"/>
        <v>2.3379943062422623E-2</v>
      </c>
      <c r="BB88" s="40">
        <f t="shared" ca="1" si="398"/>
        <v>529419.44675933826</v>
      </c>
      <c r="BC88" s="39">
        <f t="shared" ca="1" si="399"/>
        <v>-0.16567132237044277</v>
      </c>
      <c r="BD88" s="40">
        <f t="shared" ca="1" si="400"/>
        <v>375554.88717657351</v>
      </c>
      <c r="BE88" s="39">
        <f t="shared" ca="1" si="401"/>
        <v>9.3089389210817719E-2</v>
      </c>
      <c r="BF88" s="40">
        <f t="shared" ca="1" si="402"/>
        <v>421894.83335856959</v>
      </c>
      <c r="BG88" s="39">
        <f t="shared" ca="1" si="403"/>
        <v>-0.14891098204886613</v>
      </c>
      <c r="BH88" s="40">
        <f t="shared" ca="1" si="404"/>
        <v>220450.41892102303</v>
      </c>
      <c r="BI88" s="39">
        <f t="shared" ca="1" si="405"/>
        <v>2.1547729293718742E-2</v>
      </c>
      <c r="BJ88" s="40">
        <f t="shared" ca="1" si="406"/>
        <v>619818.76506775501</v>
      </c>
      <c r="BK88" s="39">
        <f t="shared" ca="1" si="407"/>
        <v>-0.18887966595938285</v>
      </c>
      <c r="BL88" s="40">
        <f t="shared" ca="1" si="408"/>
        <v>944045.06871750404</v>
      </c>
      <c r="BM88" s="39">
        <f t="shared" ca="1" si="409"/>
        <v>-9.6983856905948698E-3</v>
      </c>
      <c r="BN88" s="40">
        <f t="shared" ca="1" si="410"/>
        <v>440234.8621089888</v>
      </c>
      <c r="BO88" s="39">
        <f t="shared" ca="1" si="411"/>
        <v>1.5047813940295002E-2</v>
      </c>
      <c r="BP88" s="40">
        <f t="shared" ca="1" si="412"/>
        <v>115455.53778477636</v>
      </c>
      <c r="BQ88" s="39">
        <f t="shared" ca="1" si="413"/>
        <v>0.11889430402152795</v>
      </c>
      <c r="BR88" s="40">
        <f t="shared" ca="1" si="414"/>
        <v>1027013.4074428272</v>
      </c>
      <c r="BS88" s="39">
        <f t="shared" ca="1" si="415"/>
        <v>-0.10765367351756111</v>
      </c>
      <c r="BT88" s="40">
        <f t="shared" ca="1" si="416"/>
        <v>1318781.2259273394</v>
      </c>
      <c r="BU88" s="39">
        <f t="shared" ca="1" si="417"/>
        <v>-7.8141685946329226E-2</v>
      </c>
      <c r="BV88" s="40">
        <f t="shared" ca="1" si="418"/>
        <v>184287.10869166796</v>
      </c>
      <c r="BW88" s="39">
        <f t="shared" ca="1" si="419"/>
        <v>-0.12854748124792451</v>
      </c>
      <c r="BX88" s="40">
        <f t="shared" ca="1" si="420"/>
        <v>713849.9516954557</v>
      </c>
      <c r="BY88" s="39">
        <f t="shared" ca="1" si="421"/>
        <v>9.3842110578706908E-2</v>
      </c>
      <c r="BZ88" s="40">
        <f t="shared" ca="1" si="422"/>
        <v>284588.99471551017</v>
      </c>
      <c r="CA88" s="39">
        <f t="shared" ca="1" si="423"/>
        <v>0.10927213634473826</v>
      </c>
      <c r="CB88" s="40">
        <f t="shared" ca="1" si="424"/>
        <v>418405.54852777376</v>
      </c>
      <c r="CC88" s="39">
        <f t="shared" ca="1" si="425"/>
        <v>-1.0573512145080483E-2</v>
      </c>
      <c r="CD88" s="40">
        <f t="shared" ca="1" si="426"/>
        <v>1048906.4202113843</v>
      </c>
      <c r="CE88" s="39">
        <f t="shared" ca="1" si="427"/>
        <v>-1.3502254607255598E-2</v>
      </c>
      <c r="CF88" s="40">
        <f t="shared" ca="1" si="428"/>
        <v>2467812.7264783666</v>
      </c>
      <c r="CG88" s="39">
        <f t="shared" ca="1" si="429"/>
        <v>0.10174479857030308</v>
      </c>
      <c r="CH88" s="40">
        <f t="shared" ca="1" si="430"/>
        <v>1989307.8635460648</v>
      </c>
      <c r="CI88" s="39">
        <f t="shared" ca="1" si="431"/>
        <v>-2.3190341927915477E-2</v>
      </c>
      <c r="CJ88" s="40">
        <f t="shared" ca="1" si="432"/>
        <v>687443.72508349409</v>
      </c>
      <c r="CK88" s="39">
        <f t="shared" ca="1" si="433"/>
        <v>-9.6462384782382338E-2</v>
      </c>
      <c r="CL88" s="40">
        <f t="shared" ca="1" si="434"/>
        <v>553359.70874373824</v>
      </c>
      <c r="CM88" s="39">
        <f t="shared" ca="1" si="435"/>
        <v>-0.13473249458357903</v>
      </c>
      <c r="CN88" s="40">
        <f t="shared" ca="1" si="436"/>
        <v>887459.67304848123</v>
      </c>
      <c r="CO88" s="39">
        <f t="shared" ca="1" si="437"/>
        <v>-8.8161749137366172E-3</v>
      </c>
      <c r="CP88" s="40">
        <f t="shared" ca="1" si="438"/>
        <v>490867.95387989684</v>
      </c>
      <c r="CQ88" s="39">
        <f t="shared" ca="1" si="439"/>
        <v>3.6306463182255382E-2</v>
      </c>
      <c r="CR88" s="40">
        <f t="shared" ca="1" si="440"/>
        <v>2740598.7545782374</v>
      </c>
      <c r="CS88" s="39">
        <f t="shared" ca="1" si="441"/>
        <v>9.4374237267796174E-2</v>
      </c>
      <c r="CT88" s="40">
        <f t="shared" ca="1" si="442"/>
        <v>1508594.2024170838</v>
      </c>
      <c r="CU88" s="39">
        <f t="shared" ca="1" si="443"/>
        <v>0.27547363880627501</v>
      </c>
      <c r="CV88" s="40">
        <f t="shared" ca="1" si="444"/>
        <v>1612747.5384730599</v>
      </c>
      <c r="CW88" s="39">
        <f t="shared" ca="1" si="445"/>
        <v>5.2895832175151175E-2</v>
      </c>
      <c r="CX88" s="40">
        <f t="shared" ca="1" si="446"/>
        <v>940426.44615542365</v>
      </c>
      <c r="CY88" s="39">
        <f t="shared" ca="1" si="447"/>
        <v>6.8963786774967534E-2</v>
      </c>
      <c r="CZ88" s="40">
        <f t="shared" ca="1" si="448"/>
        <v>282481.32294083579</v>
      </c>
      <c r="DA88" s="39">
        <f t="shared" ca="1" si="449"/>
        <v>5.281711890703128E-2</v>
      </c>
      <c r="DB88" s="40">
        <f t="shared" ca="1" si="450"/>
        <v>2266729.3720869482</v>
      </c>
      <c r="DC88" s="39">
        <f t="shared" ca="1" si="451"/>
        <v>1.3599071247652313E-2</v>
      </c>
      <c r="DD88" s="40">
        <f t="shared" ca="1" si="452"/>
        <v>2648626.955677045</v>
      </c>
      <c r="DE88" s="39">
        <f t="shared" ca="1" si="453"/>
        <v>8.323072410242327E-4</v>
      </c>
      <c r="DF88" s="40">
        <f t="shared" ca="1" si="454"/>
        <v>5852056.8268881831</v>
      </c>
      <c r="DG88" s="39">
        <f t="shared" ca="1" si="455"/>
        <v>-4.5203194973288306E-2</v>
      </c>
      <c r="DH88" s="40">
        <f t="shared" ca="1" si="456"/>
        <v>445392.42950549815</v>
      </c>
      <c r="DI88" s="39">
        <f t="shared" ca="1" si="457"/>
        <v>-2.2343198806625421E-2</v>
      </c>
      <c r="DJ88" s="40">
        <f t="shared" ca="1" si="458"/>
        <v>782836.18932991242</v>
      </c>
      <c r="DK88" s="39">
        <f t="shared" ca="1" si="459"/>
        <v>-9.5737395611604936E-2</v>
      </c>
      <c r="DL88" s="40">
        <f t="shared" ca="1" si="460"/>
        <v>860472.40299563238</v>
      </c>
      <c r="DM88" s="39">
        <f t="shared" ca="1" si="461"/>
        <v>-2.4012299936625507E-2</v>
      </c>
      <c r="DN88" s="40">
        <f t="shared" ca="1" si="462"/>
        <v>641262.94059699762</v>
      </c>
      <c r="DO88" s="39">
        <f t="shared" ca="1" si="463"/>
        <v>0.1086828802300697</v>
      </c>
      <c r="DP88" s="40">
        <f t="shared" ca="1" si="464"/>
        <v>321976.24076341925</v>
      </c>
      <c r="DQ88" s="39">
        <f t="shared" ca="1" si="465"/>
        <v>-1.638347860419137E-4</v>
      </c>
      <c r="DR88" s="40">
        <f t="shared" ca="1" si="466"/>
        <v>779885.16324977519</v>
      </c>
      <c r="DS88" s="39">
        <f t="shared" ca="1" si="467"/>
        <v>9.6334706596461095E-2</v>
      </c>
      <c r="DT88" s="40">
        <f t="shared" ca="1" si="468"/>
        <v>893004.85623715539</v>
      </c>
      <c r="DU88" s="39">
        <f t="shared" ca="1" si="469"/>
        <v>7.3205896954894309E-2</v>
      </c>
      <c r="DV88" s="40">
        <f t="shared" ca="1" si="470"/>
        <v>1604899.2325646433</v>
      </c>
      <c r="DW88" s="39">
        <f t="shared" ca="1" si="471"/>
        <v>-7.1737140960794227E-2</v>
      </c>
      <c r="DX88" s="40">
        <f t="shared" ca="1" si="472"/>
        <v>602300.42088776105</v>
      </c>
      <c r="DY88" s="39">
        <f t="shared" ca="1" si="473"/>
        <v>9.2707144264304459E-2</v>
      </c>
      <c r="DZ88" s="40">
        <f t="shared" ca="1" si="474"/>
        <v>965094.77402065671</v>
      </c>
      <c r="EA88" s="39">
        <f t="shared" ca="1" si="475"/>
        <v>6.6375953627740444E-2</v>
      </c>
      <c r="EB88" s="40">
        <f t="shared" ca="1" si="476"/>
        <v>421081.13441054308</v>
      </c>
      <c r="EC88" s="39">
        <f t="shared" ca="1" si="477"/>
        <v>0.13320592559946734</v>
      </c>
      <c r="ED88" s="40">
        <f t="shared" ca="1" si="478"/>
        <v>3348564.5456705978</v>
      </c>
      <c r="EE88" s="39">
        <f t="shared" ca="1" si="479"/>
        <v>6.4543983709916444E-2</v>
      </c>
      <c r="EF88" s="40">
        <f t="shared" ca="1" si="480"/>
        <v>428461.55523776897</v>
      </c>
      <c r="EG88" s="39">
        <f t="shared" ca="1" si="481"/>
        <v>-8.3106237897192098E-2</v>
      </c>
      <c r="EH88" s="40">
        <f t="shared" ca="1" si="482"/>
        <v>6641597.2335992409</v>
      </c>
      <c r="EI88" s="39">
        <f t="shared" ca="1" si="483"/>
        <v>-0.198367233981011</v>
      </c>
      <c r="EJ88" s="40">
        <f t="shared" ca="1" si="484"/>
        <v>596405.4761671063</v>
      </c>
      <c r="EK88" s="39">
        <f t="shared" ca="1" si="485"/>
        <v>0.12401439556997154</v>
      </c>
      <c r="EL88" s="40">
        <f t="shared" ca="1" si="486"/>
        <v>579579.21243672678</v>
      </c>
      <c r="EM88" s="39">
        <f t="shared" ca="1" si="487"/>
        <v>0.12630305123146668</v>
      </c>
      <c r="EN88" s="40">
        <f t="shared" ca="1" si="488"/>
        <v>326820.34347466688</v>
      </c>
      <c r="EO88" s="39">
        <f t="shared" ca="1" si="489"/>
        <v>-2.6576168805501614E-2</v>
      </c>
      <c r="EP88" s="40">
        <f t="shared" ca="1" si="490"/>
        <v>821052.09836044279</v>
      </c>
      <c r="EQ88" s="39">
        <f t="shared" ca="1" si="491"/>
        <v>2.4555193955719697E-2</v>
      </c>
      <c r="ER88" s="40">
        <f t="shared" ca="1" si="492"/>
        <v>592346.1259438562</v>
      </c>
      <c r="ES88" s="39">
        <f t="shared" ca="1" si="493"/>
        <v>0.18824511546116654</v>
      </c>
      <c r="ET88" s="40">
        <f t="shared" ca="1" si="494"/>
        <v>2119578.1802246808</v>
      </c>
      <c r="EU88" s="39">
        <f t="shared" ca="1" si="495"/>
        <v>-0.10459102937772566</v>
      </c>
      <c r="EV88" s="40">
        <f t="shared" ca="1" si="496"/>
        <v>897752.12458960479</v>
      </c>
      <c r="EW88" s="39">
        <f t="shared" ca="1" si="497"/>
        <v>-0.1541722649570999</v>
      </c>
      <c r="EX88" s="40">
        <f t="shared" ca="1" si="498"/>
        <v>194255.84342248875</v>
      </c>
      <c r="EY88" s="39">
        <f t="shared" ca="1" si="499"/>
        <v>7.2378187114866044E-2</v>
      </c>
      <c r="EZ88" s="40">
        <f t="shared" ca="1" si="500"/>
        <v>2725753.9254640215</v>
      </c>
      <c r="FA88" s="39">
        <f t="shared" ca="1" si="501"/>
        <v>-9.483347665977658E-3</v>
      </c>
      <c r="FB88" s="40">
        <f t="shared" ca="1" si="502"/>
        <v>2246006.7543841451</v>
      </c>
      <c r="FC88" s="39">
        <f t="shared" ca="1" si="503"/>
        <v>-0.14654747581378985</v>
      </c>
      <c r="FD88" s="40">
        <f t="shared" ca="1" si="504"/>
        <v>239501.01818358194</v>
      </c>
      <c r="FE88" s="39">
        <f t="shared" ca="1" si="505"/>
        <v>4.377888610572566E-2</v>
      </c>
      <c r="FF88" s="40">
        <f t="shared" ca="1" si="506"/>
        <v>2420564.1951975389</v>
      </c>
      <c r="FG88" s="39">
        <f t="shared" ca="1" si="507"/>
        <v>0.2877504102932818</v>
      </c>
      <c r="FH88" s="40">
        <f t="shared" ca="1" si="508"/>
        <v>2358239.7274749326</v>
      </c>
      <c r="FI88" s="39">
        <f t="shared" ca="1" si="509"/>
        <v>0.16678332763507048</v>
      </c>
      <c r="FJ88" s="40">
        <f t="shared" ca="1" si="510"/>
        <v>1435057.4323262246</v>
      </c>
      <c r="FK88" s="39">
        <f t="shared" ca="1" si="511"/>
        <v>4.2097234931438937E-2</v>
      </c>
      <c r="FL88" s="40">
        <f t="shared" ca="1" si="512"/>
        <v>1567054.0253324348</v>
      </c>
      <c r="FM88" s="39">
        <f t="shared" ca="1" si="513"/>
        <v>4.953536658147363E-2</v>
      </c>
      <c r="FN88" s="40">
        <f t="shared" ca="1" si="514"/>
        <v>562718.77350836725</v>
      </c>
      <c r="FO88" s="39">
        <f t="shared" ca="1" si="515"/>
        <v>6.3117913480471244E-2</v>
      </c>
      <c r="FP88" s="40">
        <f t="shared" ca="1" si="516"/>
        <v>1288037.9078332626</v>
      </c>
      <c r="FQ88" s="39">
        <f t="shared" ca="1" si="517"/>
        <v>6.350889838813549E-2</v>
      </c>
      <c r="FR88" s="40">
        <f t="shared" ca="1" si="518"/>
        <v>1370760.9930658303</v>
      </c>
      <c r="FS88" s="39">
        <f t="shared" ca="1" si="519"/>
        <v>0.21551739193237099</v>
      </c>
      <c r="FT88" s="40">
        <f t="shared" ca="1" si="520"/>
        <v>1480082.2970000496</v>
      </c>
      <c r="FU88" s="39">
        <f t="shared" ca="1" si="521"/>
        <v>6.0581198673270373E-2</v>
      </c>
      <c r="FV88" s="40">
        <f t="shared" ca="1" si="522"/>
        <v>1576365.6456125875</v>
      </c>
      <c r="FW88" s="39">
        <f t="shared" ca="1" si="523"/>
        <v>0.2071740981623382</v>
      </c>
      <c r="FX88" s="40">
        <f t="shared" ca="1" si="524"/>
        <v>718745.98719956528</v>
      </c>
      <c r="FY88" s="39">
        <f t="shared" ca="1" si="525"/>
        <v>-2.5039762271517808E-2</v>
      </c>
      <c r="FZ88" s="40">
        <f t="shared" ca="1" si="526"/>
        <v>754413.94006339984</v>
      </c>
      <c r="GA88" s="39">
        <f t="shared" ca="1" si="527"/>
        <v>-8.9620373061821204E-3</v>
      </c>
      <c r="GB88" s="40">
        <f t="shared" ca="1" si="528"/>
        <v>230592.4165679983</v>
      </c>
      <c r="GC88" s="39">
        <f t="shared" ca="1" si="529"/>
        <v>-0.15319750895652923</v>
      </c>
      <c r="GD88" s="40">
        <f t="shared" ca="1" si="530"/>
        <v>1800800.9237843</v>
      </c>
      <c r="GE88" s="39">
        <f t="shared" ca="1" si="531"/>
        <v>9.7776441901675712E-2</v>
      </c>
      <c r="GF88" s="40">
        <f t="shared" ca="1" si="532"/>
        <v>382365.2873946366</v>
      </c>
      <c r="GG88" s="39">
        <f t="shared" ca="1" si="533"/>
        <v>8.1717976544133208E-2</v>
      </c>
      <c r="GH88" s="40">
        <f t="shared" ca="1" si="534"/>
        <v>2624985.4382850723</v>
      </c>
      <c r="GI88" s="39">
        <f t="shared" ca="1" si="535"/>
        <v>-1.1915908364801456E-2</v>
      </c>
      <c r="GJ88" s="40">
        <f t="shared" ca="1" si="536"/>
        <v>790768.67951066152</v>
      </c>
      <c r="GK88" s="39">
        <f t="shared" ca="1" si="537"/>
        <v>-5.3138697121325427E-2</v>
      </c>
      <c r="GL88" s="40">
        <f t="shared" ca="1" si="538"/>
        <v>717188.52939927334</v>
      </c>
      <c r="GM88" s="39">
        <f t="shared" ca="1" si="539"/>
        <v>0.30028997654094802</v>
      </c>
      <c r="GN88" s="40">
        <f t="shared" ca="1" si="540"/>
        <v>3663865.7298075212</v>
      </c>
      <c r="GO88" s="39">
        <f t="shared" ca="1" si="541"/>
        <v>2.4513008688298362E-2</v>
      </c>
      <c r="GP88" s="40">
        <f t="shared" ca="1" si="542"/>
        <v>346622.55476219085</v>
      </c>
      <c r="GQ88" s="39">
        <f t="shared" ca="1" si="543"/>
        <v>7.4895477611445008E-2</v>
      </c>
      <c r="GR88" s="40">
        <f t="shared" ca="1" si="544"/>
        <v>2229084.2764563006</v>
      </c>
      <c r="GS88" s="39">
        <f t="shared" ca="1" si="545"/>
        <v>-3.5513775201032015E-2</v>
      </c>
      <c r="GT88" s="40">
        <f t="shared" ca="1" si="546"/>
        <v>830848.38987825345</v>
      </c>
      <c r="GU88" s="14"/>
      <c r="GV88" s="37"/>
      <c r="GW88" s="14"/>
      <c r="GX88" s="37"/>
    </row>
    <row r="89" spans="1:206" x14ac:dyDescent="0.2">
      <c r="A89" s="54">
        <v>47879</v>
      </c>
      <c r="B89" s="84">
        <v>2255.4453884870409</v>
      </c>
      <c r="C89" s="60">
        <f t="shared" ca="1" si="348"/>
        <v>8.4155499946320822E-2</v>
      </c>
      <c r="D89" s="40">
        <f t="shared" ca="1" si="547"/>
        <v>1103256.9871321877</v>
      </c>
      <c r="E89" s="39">
        <f t="shared" ca="1" si="349"/>
        <v>2.4952067079221971E-2</v>
      </c>
      <c r="F89" s="40">
        <f t="shared" ca="1" si="350"/>
        <v>9210824.4611825906</v>
      </c>
      <c r="G89" s="39">
        <f t="shared" ca="1" si="351"/>
        <v>-0.20133014554710227</v>
      </c>
      <c r="H89" s="40">
        <f t="shared" ca="1" si="352"/>
        <v>1511137.3341243807</v>
      </c>
      <c r="I89" s="39">
        <f t="shared" ca="1" si="353"/>
        <v>6.2191167934625272E-2</v>
      </c>
      <c r="J89" s="40">
        <f t="shared" ca="1" si="354"/>
        <v>1558509.8211525644</v>
      </c>
      <c r="K89" s="39">
        <f t="shared" ca="1" si="355"/>
        <v>5.2738825400841752E-2</v>
      </c>
      <c r="L89" s="40">
        <f t="shared" ca="1" si="356"/>
        <v>4059660.9975550231</v>
      </c>
      <c r="M89" s="39">
        <f t="shared" ca="1" si="357"/>
        <v>-8.6860794659656931E-2</v>
      </c>
      <c r="N89" s="40">
        <f t="shared" ca="1" si="358"/>
        <v>358973.52037716255</v>
      </c>
      <c r="O89" s="39">
        <f t="shared" ca="1" si="359"/>
        <v>0.26481932907448552</v>
      </c>
      <c r="P89" s="40">
        <f t="shared" ca="1" si="360"/>
        <v>4934857.1144096954</v>
      </c>
      <c r="Q89" s="39">
        <f t="shared" ca="1" si="361"/>
        <v>0.29763396913696244</v>
      </c>
      <c r="R89" s="40">
        <f t="shared" ca="1" si="362"/>
        <v>1213469.9490365586</v>
      </c>
      <c r="S89" s="39">
        <f t="shared" ca="1" si="363"/>
        <v>0.18824493810893961</v>
      </c>
      <c r="T89" s="40">
        <f t="shared" ca="1" si="364"/>
        <v>404219.62828581844</v>
      </c>
      <c r="U89" s="39">
        <f t="shared" ca="1" si="365"/>
        <v>0.11042966814676983</v>
      </c>
      <c r="V89" s="40">
        <f t="shared" ca="1" si="366"/>
        <v>438008.31721973565</v>
      </c>
      <c r="W89" s="39">
        <f t="shared" ca="1" si="367"/>
        <v>-8.2626256268360038E-2</v>
      </c>
      <c r="X89" s="40">
        <f t="shared" ca="1" si="368"/>
        <v>406655.03756595484</v>
      </c>
      <c r="Y89" s="39">
        <f t="shared" ca="1" si="369"/>
        <v>0.17680824710113924</v>
      </c>
      <c r="Z89" s="40">
        <f t="shared" ca="1" si="370"/>
        <v>700635.44732483919</v>
      </c>
      <c r="AA89" s="39">
        <f t="shared" ca="1" si="371"/>
        <v>-0.21261520314634111</v>
      </c>
      <c r="AB89" s="40">
        <f t="shared" ca="1" si="372"/>
        <v>1826379.3196220577</v>
      </c>
      <c r="AC89" s="39">
        <f t="shared" ca="1" si="373"/>
        <v>-9.5893124655706263E-2</v>
      </c>
      <c r="AD89" s="40">
        <f t="shared" ca="1" si="374"/>
        <v>1286235.5591032295</v>
      </c>
      <c r="AE89" s="39">
        <f t="shared" ca="1" si="375"/>
        <v>-0.11179315900093123</v>
      </c>
      <c r="AF89" s="40">
        <f t="shared" ca="1" si="376"/>
        <v>1038733.335725463</v>
      </c>
      <c r="AG89" s="39">
        <f t="shared" ca="1" si="377"/>
        <v>-4.1515812352418448E-2</v>
      </c>
      <c r="AH89" s="40">
        <f t="shared" ca="1" si="378"/>
        <v>966611.26419650635</v>
      </c>
      <c r="AI89" s="39">
        <f t="shared" ca="1" si="379"/>
        <v>-3.4949021323512762E-2</v>
      </c>
      <c r="AJ89" s="40">
        <f t="shared" ca="1" si="380"/>
        <v>1070132.5450094035</v>
      </c>
      <c r="AK89" s="39">
        <f t="shared" ca="1" si="381"/>
        <v>0.13591861944066966</v>
      </c>
      <c r="AL89" s="40">
        <f t="shared" ca="1" si="382"/>
        <v>523083.96428138198</v>
      </c>
      <c r="AM89" s="39">
        <f t="shared" ca="1" si="383"/>
        <v>0.14087249981387731</v>
      </c>
      <c r="AN89" s="40">
        <f t="shared" ca="1" si="384"/>
        <v>2118395.5453465362</v>
      </c>
      <c r="AO89" s="39">
        <f t="shared" ca="1" si="385"/>
        <v>3.5855492753040688E-2</v>
      </c>
      <c r="AP89" s="40">
        <f t="shared" ca="1" si="386"/>
        <v>1083405.0184350319</v>
      </c>
      <c r="AQ89" s="39">
        <f t="shared" ca="1" si="387"/>
        <v>4.2453966355245086E-2</v>
      </c>
      <c r="AR89" s="40">
        <f t="shared" ca="1" si="388"/>
        <v>566112.87124359841</v>
      </c>
      <c r="AS89" s="39">
        <f t="shared" ca="1" si="389"/>
        <v>6.5301477357697091E-3</v>
      </c>
      <c r="AT89" s="40">
        <f t="shared" ca="1" si="390"/>
        <v>429878.46937873121</v>
      </c>
      <c r="AU89" s="39">
        <f t="shared" ca="1" si="391"/>
        <v>0.16008994490489764</v>
      </c>
      <c r="AV89" s="40">
        <f t="shared" ca="1" si="392"/>
        <v>580871.96035583166</v>
      </c>
      <c r="AW89" s="39">
        <f t="shared" ca="1" si="393"/>
        <v>0.2599496180273741</v>
      </c>
      <c r="AX89" s="40">
        <f t="shared" ca="1" si="394"/>
        <v>523647.36630288832</v>
      </c>
      <c r="AY89" s="39">
        <f t="shared" ca="1" si="395"/>
        <v>7.5932132479416659E-2</v>
      </c>
      <c r="AZ89" s="40">
        <f t="shared" ca="1" si="396"/>
        <v>3562090.9541061185</v>
      </c>
      <c r="BA89" s="39">
        <f t="shared" ca="1" si="397"/>
        <v>4.86611152709963E-2</v>
      </c>
      <c r="BB89" s="40">
        <f t="shared" ca="1" si="398"/>
        <v>557437.03287328861</v>
      </c>
      <c r="BC89" s="39">
        <f t="shared" ca="1" si="399"/>
        <v>-2.8435198679928365E-2</v>
      </c>
      <c r="BD89" s="40">
        <f t="shared" ca="1" si="400"/>
        <v>367131.35473297659</v>
      </c>
      <c r="BE89" s="39">
        <f t="shared" ca="1" si="401"/>
        <v>7.4064210411862175E-3</v>
      </c>
      <c r="BF89" s="40">
        <f t="shared" ca="1" si="402"/>
        <v>427275.00951801124</v>
      </c>
      <c r="BG89" s="39">
        <f t="shared" ca="1" si="403"/>
        <v>0.22977455020481774</v>
      </c>
      <c r="BH89" s="40">
        <f t="shared" ca="1" si="404"/>
        <v>273359.76015955175</v>
      </c>
      <c r="BI89" s="39">
        <f t="shared" ca="1" si="405"/>
        <v>-0.13783137727207673</v>
      </c>
      <c r="BJ89" s="40">
        <f t="shared" ca="1" si="406"/>
        <v>536643.73640787567</v>
      </c>
      <c r="BK89" s="39">
        <f t="shared" ca="1" si="407"/>
        <v>6.7960881335187268E-2</v>
      </c>
      <c r="BL89" s="40">
        <f t="shared" ca="1" si="408"/>
        <v>1010458.6489961701</v>
      </c>
      <c r="BM89" s="39">
        <f t="shared" ca="1" si="409"/>
        <v>5.5583193129872602E-3</v>
      </c>
      <c r="BN89" s="40">
        <f t="shared" ca="1" si="410"/>
        <v>444937.27343378653</v>
      </c>
      <c r="BO89" s="39">
        <f t="shared" ca="1" si="411"/>
        <v>-0.13051398247361143</v>
      </c>
      <c r="BP89" s="40">
        <f t="shared" ca="1" si="412"/>
        <v>102642.42113833972</v>
      </c>
      <c r="BQ89" s="39">
        <f t="shared" ca="1" si="413"/>
        <v>0.14561870050405121</v>
      </c>
      <c r="BR89" s="40">
        <f t="shared" ca="1" si="414"/>
        <v>1178821.2106233765</v>
      </c>
      <c r="BS89" s="39">
        <f t="shared" ca="1" si="415"/>
        <v>-5.7690452680508465E-2</v>
      </c>
      <c r="BT89" s="40">
        <f t="shared" ca="1" si="416"/>
        <v>1244955.5854055225</v>
      </c>
      <c r="BU89" s="39">
        <f t="shared" ca="1" si="417"/>
        <v>0.1467163847173043</v>
      </c>
      <c r="BV89" s="40">
        <f t="shared" ca="1" si="418"/>
        <v>213580.49241740143</v>
      </c>
      <c r="BW89" s="39">
        <f t="shared" ca="1" si="419"/>
        <v>7.7048737361123457E-3</v>
      </c>
      <c r="BX89" s="40">
        <f t="shared" ca="1" si="420"/>
        <v>721605.52082828607</v>
      </c>
      <c r="BY89" s="39">
        <f t="shared" ca="1" si="421"/>
        <v>5.3020458245286041E-2</v>
      </c>
      <c r="BZ89" s="40">
        <f t="shared" ca="1" si="422"/>
        <v>301933.47901537881</v>
      </c>
      <c r="CA89" s="39">
        <f t="shared" ca="1" si="423"/>
        <v>-0.1006041932383317</v>
      </c>
      <c r="CB89" s="40">
        <f t="shared" ca="1" si="424"/>
        <v>378567.64126018243</v>
      </c>
      <c r="CC89" s="39">
        <f t="shared" ca="1" si="425"/>
        <v>-1.3505182888555352E-2</v>
      </c>
      <c r="CD89" s="40">
        <f t="shared" ca="1" si="426"/>
        <v>1036996.1925619367</v>
      </c>
      <c r="CE89" s="39">
        <f t="shared" ca="1" si="427"/>
        <v>0.398857057575705</v>
      </c>
      <c r="CF89" s="40">
        <f t="shared" ca="1" si="428"/>
        <v>3454372.6945978934</v>
      </c>
      <c r="CG89" s="39">
        <f t="shared" ca="1" si="429"/>
        <v>1.1341924748770986E-2</v>
      </c>
      <c r="CH89" s="40">
        <f t="shared" ca="1" si="430"/>
        <v>2014125.8890250297</v>
      </c>
      <c r="CI89" s="39">
        <f t="shared" ca="1" si="431"/>
        <v>6.1081756003435649E-2</v>
      </c>
      <c r="CJ89" s="40">
        <f t="shared" ca="1" si="432"/>
        <v>731689.44035362394</v>
      </c>
      <c r="CK89" s="39">
        <f t="shared" ca="1" si="433"/>
        <v>4.0584512118092851E-2</v>
      </c>
      <c r="CL89" s="40">
        <f t="shared" ca="1" si="434"/>
        <v>578072.98793739988</v>
      </c>
      <c r="CM89" s="39">
        <f t="shared" ca="1" si="435"/>
        <v>2.4204340266599858E-3</v>
      </c>
      <c r="CN89" s="40">
        <f t="shared" ca="1" si="436"/>
        <v>891863.15602690342</v>
      </c>
      <c r="CO89" s="39">
        <f t="shared" ca="1" si="437"/>
        <v>0.24497442908095277</v>
      </c>
      <c r="CP89" s="40">
        <f t="shared" ca="1" si="438"/>
        <v>613373.49602424714</v>
      </c>
      <c r="CQ89" s="39">
        <f t="shared" ca="1" si="439"/>
        <v>0.2402812759058196</v>
      </c>
      <c r="CR89" s="40">
        <f t="shared" ca="1" si="440"/>
        <v>3401368.765462683</v>
      </c>
      <c r="CS89" s="39">
        <f t="shared" ca="1" si="441"/>
        <v>-0.21047512231684232</v>
      </c>
      <c r="CT89" s="40">
        <f t="shared" ca="1" si="442"/>
        <v>1193328.098525356</v>
      </c>
      <c r="CU89" s="39">
        <f t="shared" ca="1" si="443"/>
        <v>0.12384633805816936</v>
      </c>
      <c r="CV89" s="40">
        <f t="shared" ca="1" si="444"/>
        <v>1814735.860713762</v>
      </c>
      <c r="CW89" s="39">
        <f t="shared" ca="1" si="445"/>
        <v>0.2892394551224271</v>
      </c>
      <c r="CX89" s="40">
        <f t="shared" ca="1" si="446"/>
        <v>1214690.324412626</v>
      </c>
      <c r="CY89" s="39">
        <f t="shared" ca="1" si="447"/>
        <v>0.11373694394676703</v>
      </c>
      <c r="CZ89" s="40">
        <f t="shared" ca="1" si="448"/>
        <v>316865.33072265325</v>
      </c>
      <c r="DA89" s="39">
        <f t="shared" ca="1" si="449"/>
        <v>0.21421475507228202</v>
      </c>
      <c r="DB89" s="40">
        <f t="shared" ca="1" si="450"/>
        <v>2754551.6947321882</v>
      </c>
      <c r="DC89" s="39">
        <f t="shared" ca="1" si="451"/>
        <v>0.25318288856870902</v>
      </c>
      <c r="DD89" s="40">
        <f t="shared" ca="1" si="452"/>
        <v>3321469.4244447928</v>
      </c>
      <c r="DE89" s="39">
        <f t="shared" ca="1" si="453"/>
        <v>-1.8828131348251655E-2</v>
      </c>
      <c r="DF89" s="40">
        <f t="shared" ca="1" si="454"/>
        <v>5744128.9776825858</v>
      </c>
      <c r="DG89" s="39">
        <f t="shared" ca="1" si="455"/>
        <v>-0.16511283319536185</v>
      </c>
      <c r="DH89" s="40">
        <f t="shared" ca="1" si="456"/>
        <v>374107.86897456687</v>
      </c>
      <c r="DI89" s="39">
        <f t="shared" ca="1" si="457"/>
        <v>5.0011455342556188E-2</v>
      </c>
      <c r="DJ89" s="40">
        <f t="shared" ca="1" si="458"/>
        <v>824242.41184160928</v>
      </c>
      <c r="DK89" s="39">
        <f t="shared" ca="1" si="459"/>
        <v>0.18939913222982252</v>
      </c>
      <c r="DL89" s="40">
        <f t="shared" ca="1" si="460"/>
        <v>1025700.5748192024</v>
      </c>
      <c r="DM89" s="39">
        <f t="shared" ca="1" si="461"/>
        <v>-1.9615641829436342E-2</v>
      </c>
      <c r="DN89" s="40">
        <f t="shared" ca="1" si="462"/>
        <v>630939.60182424285</v>
      </c>
      <c r="DO89" s="39">
        <f t="shared" ca="1" si="463"/>
        <v>0.20253751206904569</v>
      </c>
      <c r="DP89" s="40">
        <f t="shared" ca="1" si="464"/>
        <v>389443.95290147327</v>
      </c>
      <c r="DQ89" s="39">
        <f t="shared" ca="1" si="465"/>
        <v>-0.12256200320573499</v>
      </c>
      <c r="DR89" s="40">
        <f t="shared" ca="1" si="466"/>
        <v>686556.32075993821</v>
      </c>
      <c r="DS89" s="39">
        <f t="shared" ca="1" si="467"/>
        <v>8.150003189310831E-2</v>
      </c>
      <c r="DT89" s="40">
        <f t="shared" ca="1" si="468"/>
        <v>968040.22588967124</v>
      </c>
      <c r="DU89" s="39">
        <f t="shared" ca="1" si="469"/>
        <v>0.15762821762963355</v>
      </c>
      <c r="DV89" s="40">
        <f t="shared" ca="1" si="470"/>
        <v>1860132.0834574618</v>
      </c>
      <c r="DW89" s="39">
        <f t="shared" ca="1" si="471"/>
        <v>2.9118273334809899E-2</v>
      </c>
      <c r="DX89" s="40">
        <f t="shared" ca="1" si="472"/>
        <v>622093.81456132897</v>
      </c>
      <c r="DY89" s="39">
        <f t="shared" ca="1" si="473"/>
        <v>-9.3779727185611464E-3</v>
      </c>
      <c r="DZ89" s="40">
        <f t="shared" ca="1" si="474"/>
        <v>958299.58694755216</v>
      </c>
      <c r="EA89" s="39">
        <f t="shared" ca="1" si="475"/>
        <v>-7.7142328371511637E-2</v>
      </c>
      <c r="EB89" s="40">
        <f t="shared" ca="1" si="476"/>
        <v>390853.40065728338</v>
      </c>
      <c r="EC89" s="39">
        <f t="shared" ca="1" si="477"/>
        <v>-0.13060904422540662</v>
      </c>
      <c r="ED89" s="40">
        <f t="shared" ca="1" si="478"/>
        <v>2913467.1762219649</v>
      </c>
      <c r="EE89" s="39">
        <f t="shared" ca="1" si="479"/>
        <v>-0.13620166636987638</v>
      </c>
      <c r="EF89" s="40">
        <f t="shared" ca="1" si="480"/>
        <v>372359.82282744301</v>
      </c>
      <c r="EG89" s="39">
        <f t="shared" ca="1" si="481"/>
        <v>8.5730989831101154E-2</v>
      </c>
      <c r="EH89" s="40">
        <f t="shared" ca="1" si="482"/>
        <v>7213243.3838836933</v>
      </c>
      <c r="EI89" s="39">
        <f t="shared" ca="1" si="483"/>
        <v>1.6137009337950994E-3</v>
      </c>
      <c r="EJ89" s="40">
        <f t="shared" ca="1" si="484"/>
        <v>599623.34162940469</v>
      </c>
      <c r="EK89" s="39">
        <f t="shared" ca="1" si="485"/>
        <v>-5.202494278614684E-2</v>
      </c>
      <c r="EL89" s="40">
        <f t="shared" ca="1" si="486"/>
        <v>551682.08245815302</v>
      </c>
      <c r="EM89" s="39">
        <f t="shared" ca="1" si="487"/>
        <v>0.29730370345368606</v>
      </c>
      <c r="EN89" s="40">
        <f t="shared" ca="1" si="488"/>
        <v>426240.68734217808</v>
      </c>
      <c r="EO89" s="39">
        <f t="shared" ca="1" si="489"/>
        <v>0.11887694398321447</v>
      </c>
      <c r="EP89" s="40">
        <f t="shared" ca="1" si="490"/>
        <v>920911.70805302495</v>
      </c>
      <c r="EQ89" s="39">
        <f t="shared" ca="1" si="491"/>
        <v>9.5600843744053213E-2</v>
      </c>
      <c r="ER89" s="40">
        <f t="shared" ca="1" si="492"/>
        <v>651230.36076109717</v>
      </c>
      <c r="ES89" s="39">
        <f t="shared" ca="1" si="493"/>
        <v>0.12555091891090295</v>
      </c>
      <c r="ET89" s="40">
        <f t="shared" ca="1" si="494"/>
        <v>2387948.6138438759</v>
      </c>
      <c r="EU89" s="39">
        <f t="shared" ca="1" si="495"/>
        <v>-6.2836598082916334E-2</v>
      </c>
      <c r="EV89" s="40">
        <f t="shared" ca="1" si="496"/>
        <v>843595.88054717064</v>
      </c>
      <c r="EW89" s="39">
        <f t="shared" ca="1" si="497"/>
        <v>-0.19254610620547161</v>
      </c>
      <c r="EX89" s="40">
        <f t="shared" ca="1" si="498"/>
        <v>159108.08255231581</v>
      </c>
      <c r="EY89" s="39">
        <f t="shared" ca="1" si="499"/>
        <v>2.2532687302209461E-2</v>
      </c>
      <c r="EZ89" s="40">
        <f t="shared" ca="1" si="500"/>
        <v>2789427.931717759</v>
      </c>
      <c r="FA89" s="39">
        <f t="shared" ca="1" si="501"/>
        <v>1.2422843968941666E-3</v>
      </c>
      <c r="FB89" s="40">
        <f t="shared" ca="1" si="502"/>
        <v>2251052.3789189225</v>
      </c>
      <c r="FC89" s="39">
        <f t="shared" ca="1" si="503"/>
        <v>3.9414805696599782E-2</v>
      </c>
      <c r="FD89" s="40">
        <f t="shared" ca="1" si="504"/>
        <v>251196.34966791267</v>
      </c>
      <c r="FE89" s="39">
        <f t="shared" ca="1" si="505"/>
        <v>-8.8486845716585272E-2</v>
      </c>
      <c r="FF89" s="40">
        <f t="shared" ca="1" si="506"/>
        <v>2208631.5500984909</v>
      </c>
      <c r="FG89" s="39">
        <f t="shared" ca="1" si="507"/>
        <v>-6.3256305315062406E-2</v>
      </c>
      <c r="FH89" s="40">
        <f t="shared" ca="1" si="508"/>
        <v>2211321.6406561555</v>
      </c>
      <c r="FI89" s="39">
        <f t="shared" ca="1" si="509"/>
        <v>0.12303740871917668</v>
      </c>
      <c r="FJ89" s="40">
        <f t="shared" ca="1" si="510"/>
        <v>1613878.6255513257</v>
      </c>
      <c r="FK89" s="39">
        <f t="shared" ca="1" si="511"/>
        <v>0.18929767221491015</v>
      </c>
      <c r="FL89" s="40">
        <f t="shared" ca="1" si="512"/>
        <v>1865949.1499513567</v>
      </c>
      <c r="FM89" s="39">
        <f t="shared" ca="1" si="513"/>
        <v>9.612267945600525E-2</v>
      </c>
      <c r="FN89" s="40">
        <f t="shared" ca="1" si="514"/>
        <v>619064.25518667558</v>
      </c>
      <c r="FO89" s="39">
        <f t="shared" ca="1" si="515"/>
        <v>-8.4382534193377184E-2</v>
      </c>
      <c r="FP89" s="40">
        <f t="shared" ca="1" si="516"/>
        <v>1181605.4504216434</v>
      </c>
      <c r="FQ89" s="39">
        <f t="shared" ca="1" si="517"/>
        <v>-8.2988114565027554E-3</v>
      </c>
      <c r="FR89" s="40">
        <f t="shared" ca="1" si="518"/>
        <v>1361640.7514209356</v>
      </c>
      <c r="FS89" s="39">
        <f t="shared" ca="1" si="519"/>
        <v>-6.4456000632993449E-2</v>
      </c>
      <c r="FT89" s="40">
        <f t="shared" ca="1" si="520"/>
        <v>1386937.5569162189</v>
      </c>
      <c r="FU89" s="39">
        <f t="shared" ca="1" si="521"/>
        <v>-9.7809221557131676E-2</v>
      </c>
      <c r="FV89" s="40">
        <f t="shared" ca="1" si="522"/>
        <v>1424437.994314302</v>
      </c>
      <c r="FW89" s="39">
        <f t="shared" ca="1" si="523"/>
        <v>4.5280677546332186E-2</v>
      </c>
      <c r="FX89" s="40">
        <f t="shared" ca="1" si="524"/>
        <v>753546.73787215608</v>
      </c>
      <c r="FY89" s="39">
        <f t="shared" ca="1" si="525"/>
        <v>0.18186142599204261</v>
      </c>
      <c r="FZ89" s="40">
        <f t="shared" ca="1" si="526"/>
        <v>893868.18038009212</v>
      </c>
      <c r="GA89" s="39">
        <f t="shared" ca="1" si="527"/>
        <v>-4.5086109228720382E-2</v>
      </c>
      <c r="GB89" s="40">
        <f t="shared" ca="1" si="528"/>
        <v>222451.34707578598</v>
      </c>
      <c r="GC89" s="39">
        <f t="shared" ca="1" si="529"/>
        <v>6.5492110863483777E-2</v>
      </c>
      <c r="GD89" s="40">
        <f t="shared" ca="1" si="530"/>
        <v>1920994.6229163324</v>
      </c>
      <c r="GE89" s="39">
        <f t="shared" ca="1" si="531"/>
        <v>-0.1109185832890198</v>
      </c>
      <c r="GF89" s="40">
        <f t="shared" ca="1" si="532"/>
        <v>342209.3168064116</v>
      </c>
      <c r="GG89" s="39">
        <f t="shared" ca="1" si="533"/>
        <v>3.0360267243712977E-2</v>
      </c>
      <c r="GH89" s="40">
        <f t="shared" ca="1" si="534"/>
        <v>2706936.1430907492</v>
      </c>
      <c r="GI89" s="39">
        <f t="shared" ca="1" si="535"/>
        <v>4.3317410707880352E-3</v>
      </c>
      <c r="GJ89" s="40">
        <f t="shared" ca="1" si="536"/>
        <v>796449.53006567771</v>
      </c>
      <c r="GK89" s="39">
        <f t="shared" ca="1" si="537"/>
        <v>4.9636557762904723E-2</v>
      </c>
      <c r="GL89" s="40">
        <f t="shared" ca="1" si="538"/>
        <v>755042.74465418013</v>
      </c>
      <c r="GM89" s="39">
        <f t="shared" ca="1" si="539"/>
        <v>0.16041205545432208</v>
      </c>
      <c r="GN89" s="40">
        <f t="shared" ca="1" si="540"/>
        <v>4253849.4078230821</v>
      </c>
      <c r="GO89" s="39">
        <f t="shared" ca="1" si="541"/>
        <v>1.4880548967063784E-3</v>
      </c>
      <c r="GP89" s="40">
        <f t="shared" ca="1" si="542"/>
        <v>349393.79354060063</v>
      </c>
      <c r="GQ89" s="39">
        <f t="shared" ca="1" si="543"/>
        <v>-1.5515830538040745E-3</v>
      </c>
      <c r="GR89" s="40">
        <f t="shared" ca="1" si="544"/>
        <v>2227881.1124559371</v>
      </c>
      <c r="GS89" s="39">
        <f t="shared" ca="1" si="545"/>
        <v>0.16998127481942849</v>
      </c>
      <c r="GT89" s="40">
        <f t="shared" ca="1" si="546"/>
        <v>974332.50375991559</v>
      </c>
      <c r="GU89" s="14"/>
      <c r="GV89" s="37"/>
      <c r="GW89" s="14"/>
      <c r="GX89" s="37"/>
    </row>
    <row r="90" spans="1:206" x14ac:dyDescent="0.2">
      <c r="A90" s="54">
        <v>47907</v>
      </c>
      <c r="B90" s="84">
        <v>2255.4453884870409</v>
      </c>
      <c r="C90" s="60">
        <f t="shared" ca="1" si="348"/>
        <v>0.14775074487398857</v>
      </c>
      <c r="D90" s="40">
        <f t="shared" ca="1" si="547"/>
        <v>1268519.474156888</v>
      </c>
      <c r="E90" s="39">
        <f t="shared" ca="1" si="349"/>
        <v>0.18758335762094544</v>
      </c>
      <c r="F90" s="40">
        <f t="shared" ca="1" si="350"/>
        <v>10940877.285456842</v>
      </c>
      <c r="G90" s="39">
        <f t="shared" ca="1" si="351"/>
        <v>0.12988017085273179</v>
      </c>
      <c r="H90" s="40">
        <f t="shared" ca="1" si="352"/>
        <v>1709659.5546508839</v>
      </c>
      <c r="I90" s="39">
        <f t="shared" ca="1" si="353"/>
        <v>0.12015535974770031</v>
      </c>
      <c r="J90" s="40">
        <f t="shared" ca="1" si="354"/>
        <v>1748028.5747719619</v>
      </c>
      <c r="K90" s="39">
        <f t="shared" ca="1" si="355"/>
        <v>-1.2280541776164298E-2</v>
      </c>
      <c r="L90" s="40">
        <f t="shared" ca="1" si="356"/>
        <v>4012061.6064659706</v>
      </c>
      <c r="M90" s="39">
        <f t="shared" ca="1" si="357"/>
        <v>0.14613577097374472</v>
      </c>
      <c r="N90" s="40">
        <f t="shared" ca="1" si="358"/>
        <v>413687.8379251255</v>
      </c>
      <c r="O90" s="39">
        <f t="shared" ca="1" si="359"/>
        <v>0.23205371375033718</v>
      </c>
      <c r="P90" s="40">
        <f t="shared" ca="1" si="360"/>
        <v>6082264.4800242241</v>
      </c>
      <c r="Q90" s="39">
        <f t="shared" ca="1" si="361"/>
        <v>0.22626476368218376</v>
      </c>
      <c r="R90" s="40">
        <f t="shared" ca="1" si="362"/>
        <v>1490290.8856792343</v>
      </c>
      <c r="S90" s="39">
        <f t="shared" ca="1" si="363"/>
        <v>-3.0504041803666594E-2</v>
      </c>
      <c r="T90" s="40">
        <f t="shared" ca="1" si="364"/>
        <v>394144.74123521225</v>
      </c>
      <c r="U90" s="39">
        <f t="shared" ca="1" si="365"/>
        <v>3.6833534616670313E-2</v>
      </c>
      <c r="V90" s="40">
        <f t="shared" ca="1" si="366"/>
        <v>456397.15712292533</v>
      </c>
      <c r="W90" s="39">
        <f t="shared" ca="1" si="367"/>
        <v>-8.3630343285532524E-3</v>
      </c>
      <c r="X90" s="40">
        <f t="shared" ca="1" si="368"/>
        <v>405509.61291539867</v>
      </c>
      <c r="Y90" s="39">
        <f t="shared" ca="1" si="369"/>
        <v>8.5377962398413831E-3</v>
      </c>
      <c r="Z90" s="40">
        <f t="shared" ca="1" si="370"/>
        <v>708872.77540099586</v>
      </c>
      <c r="AA90" s="39">
        <f t="shared" ca="1" si="371"/>
        <v>3.1842765924814206E-2</v>
      </c>
      <c r="AB90" s="40">
        <f t="shared" ca="1" si="372"/>
        <v>1886791.7341751913</v>
      </c>
      <c r="AC90" s="39">
        <f t="shared" ca="1" si="373"/>
        <v>5.6386214822826117E-2</v>
      </c>
      <c r="AD90" s="40">
        <f t="shared" ca="1" si="374"/>
        <v>1361016.959040069</v>
      </c>
      <c r="AE90" s="39">
        <f t="shared" ca="1" si="375"/>
        <v>7.0648047430316399E-2</v>
      </c>
      <c r="AF90" s="40">
        <f t="shared" ca="1" si="376"/>
        <v>1114373.2630837334</v>
      </c>
      <c r="AG90" s="39">
        <f t="shared" ca="1" si="377"/>
        <v>9.6760264792374817E-2</v>
      </c>
      <c r="AH90" s="40">
        <f t="shared" ca="1" si="378"/>
        <v>1062396.2714599397</v>
      </c>
      <c r="AI90" s="39">
        <f t="shared" ca="1" si="379"/>
        <v>-3.4686265211740903E-2</v>
      </c>
      <c r="AJ90" s="40">
        <f t="shared" ca="1" si="380"/>
        <v>1035269.0891299791</v>
      </c>
      <c r="AK90" s="39">
        <f t="shared" ca="1" si="381"/>
        <v>0.22999212981818989</v>
      </c>
      <c r="AL90" s="40">
        <f t="shared" ca="1" si="382"/>
        <v>645644.60468868609</v>
      </c>
      <c r="AM90" s="39">
        <f t="shared" ca="1" si="383"/>
        <v>-0.13666932257522471</v>
      </c>
      <c r="AN90" s="40">
        <f t="shared" ca="1" si="384"/>
        <v>1831131.3066061386</v>
      </c>
      <c r="AO90" s="39">
        <f t="shared" ca="1" si="385"/>
        <v>-5.8399481617145421E-4</v>
      </c>
      <c r="AP90" s="40">
        <f t="shared" ca="1" si="386"/>
        <v>1085027.7609089387</v>
      </c>
      <c r="AQ90" s="39">
        <f t="shared" ca="1" si="387"/>
        <v>6.8383683973979176E-2</v>
      </c>
      <c r="AR90" s="40">
        <f t="shared" ca="1" si="388"/>
        <v>607081.20031280967</v>
      </c>
      <c r="AS90" s="39">
        <f t="shared" ca="1" si="389"/>
        <v>8.0973057837756338E-3</v>
      </c>
      <c r="AT90" s="40">
        <f t="shared" ca="1" si="390"/>
        <v>435614.77218363923</v>
      </c>
      <c r="AU90" s="39">
        <f t="shared" ca="1" si="391"/>
        <v>-4.1428324731354056E-2</v>
      </c>
      <c r="AV90" s="40">
        <f t="shared" ca="1" si="392"/>
        <v>559062.85354335909</v>
      </c>
      <c r="AW90" s="39">
        <f t="shared" ca="1" si="393"/>
        <v>3.1615502880963001E-2</v>
      </c>
      <c r="AX90" s="40">
        <f t="shared" ca="1" si="394"/>
        <v>542458.18650933309</v>
      </c>
      <c r="AY90" s="39">
        <f t="shared" ca="1" si="395"/>
        <v>4.3972434245762443E-2</v>
      </c>
      <c r="AZ90" s="40">
        <f t="shared" ca="1" si="396"/>
        <v>3720980.2097514616</v>
      </c>
      <c r="BA90" s="39">
        <f t="shared" ca="1" si="397"/>
        <v>4.2207440049704448E-2</v>
      </c>
      <c r="BB90" s="40">
        <f t="shared" ca="1" si="398"/>
        <v>583220.46840826026</v>
      </c>
      <c r="BC90" s="39">
        <f t="shared" ca="1" si="399"/>
        <v>0.20596975330960685</v>
      </c>
      <c r="BD90" s="40">
        <f t="shared" ca="1" si="400"/>
        <v>445004.75468803651</v>
      </c>
      <c r="BE90" s="39">
        <f t="shared" ca="1" si="401"/>
        <v>2.1172600988708528E-2</v>
      </c>
      <c r="BF90" s="40">
        <f t="shared" ca="1" si="402"/>
        <v>438576.97819546977</v>
      </c>
      <c r="BG90" s="39">
        <f t="shared" ca="1" si="403"/>
        <v>0.13395772768157338</v>
      </c>
      <c r="BH90" s="40">
        <f t="shared" ca="1" si="404"/>
        <v>312233.85785859218</v>
      </c>
      <c r="BI90" s="39">
        <f t="shared" ca="1" si="405"/>
        <v>-0.11725975711224865</v>
      </c>
      <c r="BJ90" s="40">
        <f t="shared" ca="1" si="406"/>
        <v>475972.46760936559</v>
      </c>
      <c r="BK90" s="39">
        <f t="shared" ca="1" si="407"/>
        <v>-0.17370883371719537</v>
      </c>
      <c r="BL90" s="40">
        <f t="shared" ca="1" si="408"/>
        <v>837188.50094807963</v>
      </c>
      <c r="BM90" s="39">
        <f t="shared" ca="1" si="409"/>
        <v>0.26640114854611502</v>
      </c>
      <c r="BN90" s="40">
        <f t="shared" ca="1" si="410"/>
        <v>565724.5194960112</v>
      </c>
      <c r="BO90" s="39">
        <f t="shared" ca="1" si="411"/>
        <v>-0.15539991513103607</v>
      </c>
      <c r="BP90" s="40">
        <f t="shared" ca="1" si="412"/>
        <v>88947.242993084699</v>
      </c>
      <c r="BQ90" s="39">
        <f t="shared" ca="1" si="413"/>
        <v>0.23535442682911273</v>
      </c>
      <c r="BR90" s="40">
        <f t="shared" ca="1" si="414"/>
        <v>1458517.4463721293</v>
      </c>
      <c r="BS90" s="39">
        <f t="shared" ca="1" si="415"/>
        <v>0.17367220419205981</v>
      </c>
      <c r="BT90" s="40">
        <f t="shared" ca="1" si="416"/>
        <v>1463425.2114326027</v>
      </c>
      <c r="BU90" s="39">
        <f t="shared" ca="1" si="417"/>
        <v>-3.9490247441032821E-2</v>
      </c>
      <c r="BV90" s="40">
        <f t="shared" ca="1" si="418"/>
        <v>207401.59131174767</v>
      </c>
      <c r="BW90" s="39">
        <f t="shared" ca="1" si="419"/>
        <v>0.14642815428761957</v>
      </c>
      <c r="BX90" s="40">
        <f t="shared" ca="1" si="420"/>
        <v>829524.33075541549</v>
      </c>
      <c r="BY90" s="39">
        <f t="shared" ca="1" si="421"/>
        <v>5.6654891137463928E-2</v>
      </c>
      <c r="BZ90" s="40">
        <f t="shared" ca="1" si="422"/>
        <v>321294.93278823787</v>
      </c>
      <c r="CA90" s="39">
        <f t="shared" ca="1" si="423"/>
        <v>0.19499828227589955</v>
      </c>
      <c r="CB90" s="40">
        <f t="shared" ca="1" si="424"/>
        <v>454643.12641964399</v>
      </c>
      <c r="CC90" s="39">
        <f t="shared" ca="1" si="425"/>
        <v>-1.6435709556543505E-2</v>
      </c>
      <c r="CD90" s="40">
        <f t="shared" ca="1" si="426"/>
        <v>1022207.8697182343</v>
      </c>
      <c r="CE90" s="39">
        <f t="shared" ca="1" si="427"/>
        <v>0.13597886527150663</v>
      </c>
      <c r="CF90" s="40">
        <f t="shared" ca="1" si="428"/>
        <v>3926349.8192226784</v>
      </c>
      <c r="CG90" s="39">
        <f t="shared" ca="1" si="429"/>
        <v>0.13980249104076142</v>
      </c>
      <c r="CH90" s="40">
        <f t="shared" ca="1" si="430"/>
        <v>2297961.1509689041</v>
      </c>
      <c r="CI90" s="39">
        <f t="shared" ca="1" si="431"/>
        <v>1.3763929172391744E-2</v>
      </c>
      <c r="CJ90" s="40">
        <f t="shared" ca="1" si="432"/>
        <v>744015.80737532524</v>
      </c>
      <c r="CK90" s="39">
        <f t="shared" ca="1" si="433"/>
        <v>1.4409767472423993E-2</v>
      </c>
      <c r="CL90" s="40">
        <f t="shared" ca="1" si="434"/>
        <v>588658.33066415426</v>
      </c>
      <c r="CM90" s="39">
        <f t="shared" ca="1" si="435"/>
        <v>1.7864164014363384E-2</v>
      </c>
      <c r="CN90" s="40">
        <f t="shared" ca="1" si="436"/>
        <v>910050.99111302278</v>
      </c>
      <c r="CO90" s="39">
        <f t="shared" ca="1" si="437"/>
        <v>5.4703169841311808E-2</v>
      </c>
      <c r="CP90" s="40">
        <f t="shared" ca="1" si="438"/>
        <v>649182.41594190779</v>
      </c>
      <c r="CQ90" s="39">
        <f t="shared" ca="1" si="439"/>
        <v>-7.0188202902996405E-2</v>
      </c>
      <c r="CR90" s="40">
        <f t="shared" ca="1" si="440"/>
        <v>3164888.2497929609</v>
      </c>
      <c r="CS90" s="39">
        <f t="shared" ca="1" si="441"/>
        <v>2.4429041076211109E-2</v>
      </c>
      <c r="CT90" s="40">
        <f t="shared" ca="1" si="442"/>
        <v>1224735.4050501159</v>
      </c>
      <c r="CU90" s="39">
        <f t="shared" ca="1" si="443"/>
        <v>1.9341915025105627E-3</v>
      </c>
      <c r="CV90" s="40">
        <f t="shared" ca="1" si="444"/>
        <v>1820501.3527833428</v>
      </c>
      <c r="CW90" s="39">
        <f t="shared" ca="1" si="445"/>
        <v>0.11449556986355544</v>
      </c>
      <c r="CX90" s="40">
        <f t="shared" ca="1" si="446"/>
        <v>1356022.4307024837</v>
      </c>
      <c r="CY90" s="39">
        <f t="shared" ca="1" si="447"/>
        <v>0.12493115939935009</v>
      </c>
      <c r="CZ90" s="40">
        <f t="shared" ca="1" si="448"/>
        <v>358707.12925177981</v>
      </c>
      <c r="DA90" s="39">
        <f t="shared" ca="1" si="449"/>
        <v>7.0231412675297145E-2</v>
      </c>
      <c r="DB90" s="40">
        <f t="shared" ca="1" si="450"/>
        <v>2950263.1969288508</v>
      </c>
      <c r="DC90" s="39">
        <f t="shared" ca="1" si="451"/>
        <v>0.12827801637555591</v>
      </c>
      <c r="DD90" s="40">
        <f t="shared" ca="1" si="452"/>
        <v>3749796.3790531172</v>
      </c>
      <c r="DE90" s="39">
        <f t="shared" ca="1" si="453"/>
        <v>4.0850591175567871E-2</v>
      </c>
      <c r="DF90" s="40">
        <f t="shared" ca="1" si="454"/>
        <v>5981035.4875981165</v>
      </c>
      <c r="DG90" s="39">
        <f t="shared" ca="1" si="455"/>
        <v>1.5323950178285046E-2</v>
      </c>
      <c r="DH90" s="40">
        <f t="shared" ca="1" si="456"/>
        <v>382096.12470852456</v>
      </c>
      <c r="DI90" s="39">
        <f t="shared" ca="1" si="457"/>
        <v>6.6517656070884182E-2</v>
      </c>
      <c r="DJ90" s="40">
        <f t="shared" ca="1" si="458"/>
        <v>881324.53050001268</v>
      </c>
      <c r="DK90" s="39">
        <f t="shared" ca="1" si="459"/>
        <v>3.3495352511939247E-2</v>
      </c>
      <c r="DL90" s="40">
        <f t="shared" ca="1" si="460"/>
        <v>1062312.2225329573</v>
      </c>
      <c r="DM90" s="39">
        <f t="shared" ca="1" si="461"/>
        <v>-2.7038175365185539E-2</v>
      </c>
      <c r="DN90" s="40">
        <f t="shared" ca="1" si="462"/>
        <v>616135.59161376569</v>
      </c>
      <c r="DO90" s="39">
        <f t="shared" ca="1" si="463"/>
        <v>0.18796448379088512</v>
      </c>
      <c r="DP90" s="40">
        <f t="shared" ca="1" si="464"/>
        <v>464901.02986256749</v>
      </c>
      <c r="DQ90" s="39">
        <f t="shared" ca="1" si="465"/>
        <v>-9.2949909500951611E-2</v>
      </c>
      <c r="DR90" s="40">
        <f t="shared" ca="1" si="466"/>
        <v>624996.41826648277</v>
      </c>
      <c r="DS90" s="39">
        <f t="shared" ca="1" si="467"/>
        <v>9.8876961000135891E-2</v>
      </c>
      <c r="DT90" s="40">
        <f t="shared" ca="1" si="468"/>
        <v>1066012.546940014</v>
      </c>
      <c r="DU90" s="39">
        <f t="shared" ca="1" si="469"/>
        <v>0.10356103097111084</v>
      </c>
      <c r="DV90" s="40">
        <f t="shared" ca="1" si="470"/>
        <v>2055024.7251512439</v>
      </c>
      <c r="DW90" s="39">
        <f t="shared" ca="1" si="471"/>
        <v>0.14452447681898473</v>
      </c>
      <c r="DX90" s="40">
        <f t="shared" ca="1" si="472"/>
        <v>714257.0430316187</v>
      </c>
      <c r="DY90" s="39">
        <f t="shared" ca="1" si="473"/>
        <v>1.8975248378919965E-2</v>
      </c>
      <c r="DZ90" s="40">
        <f t="shared" ca="1" si="474"/>
        <v>978739.00501978549</v>
      </c>
      <c r="EA90" s="39">
        <f t="shared" ca="1" si="475"/>
        <v>-1.2096669422510614E-2</v>
      </c>
      <c r="EB90" s="40">
        <f t="shared" ca="1" si="476"/>
        <v>388380.82166535512</v>
      </c>
      <c r="EC90" s="39">
        <f t="shared" ca="1" si="477"/>
        <v>9.682440803512532E-2</v>
      </c>
      <c r="ED90" s="40">
        <f t="shared" ca="1" si="478"/>
        <v>3197817.3562779115</v>
      </c>
      <c r="EE90" s="39">
        <f t="shared" ca="1" si="479"/>
        <v>0.24118782491594118</v>
      </c>
      <c r="EF90" s="40">
        <f t="shared" ca="1" si="480"/>
        <v>464423.92396976624</v>
      </c>
      <c r="EG90" s="39">
        <f t="shared" ca="1" si="481"/>
        <v>0.24609953534821996</v>
      </c>
      <c r="EH90" s="40">
        <f t="shared" ca="1" si="482"/>
        <v>8990674.6743995789</v>
      </c>
      <c r="EI90" s="39">
        <f t="shared" ca="1" si="483"/>
        <v>6.1155152315622165E-2</v>
      </c>
      <c r="EJ90" s="40">
        <f t="shared" ca="1" si="484"/>
        <v>638548.84380724037</v>
      </c>
      <c r="EK90" s="39">
        <f t="shared" ca="1" si="485"/>
        <v>-0.17219532356931075</v>
      </c>
      <c r="EL90" s="40">
        <f t="shared" ca="1" si="486"/>
        <v>458940.45315036719</v>
      </c>
      <c r="EM90" s="39">
        <f t="shared" ca="1" si="487"/>
        <v>-5.4167455095855237E-2</v>
      </c>
      <c r="EN90" s="40">
        <f t="shared" ca="1" si="488"/>
        <v>405407.75943903119</v>
      </c>
      <c r="EO90" s="39">
        <f t="shared" ca="1" si="489"/>
        <v>1.3998063713004532E-2</v>
      </c>
      <c r="EP90" s="40">
        <f t="shared" ca="1" si="490"/>
        <v>936058.13420489011</v>
      </c>
      <c r="EQ90" s="39">
        <f t="shared" ca="1" si="491"/>
        <v>0.22594704196822629</v>
      </c>
      <c r="ER90" s="40">
        <f t="shared" ca="1" si="492"/>
        <v>800629.37980345509</v>
      </c>
      <c r="ES90" s="39">
        <f t="shared" ca="1" si="493"/>
        <v>5.9480021281644299E-2</v>
      </c>
      <c r="ET90" s="40">
        <f t="shared" ca="1" si="494"/>
        <v>2532239.2936032694</v>
      </c>
      <c r="EU90" s="39">
        <f t="shared" ca="1" si="495"/>
        <v>-0.17162979596018024</v>
      </c>
      <c r="EV90" s="40">
        <f t="shared" ca="1" si="496"/>
        <v>701065.13708449819</v>
      </c>
      <c r="EW90" s="39">
        <f t="shared" ca="1" si="497"/>
        <v>5.74955343214874E-2</v>
      </c>
      <c r="EX90" s="40">
        <f t="shared" ca="1" si="498"/>
        <v>170511.53216201559</v>
      </c>
      <c r="EY90" s="39">
        <f t="shared" ca="1" si="499"/>
        <v>0.12549760840212229</v>
      </c>
      <c r="EZ90" s="40">
        <f t="shared" ca="1" si="500"/>
        <v>3141749.9113469031</v>
      </c>
      <c r="FA90" s="39">
        <f t="shared" ca="1" si="501"/>
        <v>1.8472682399529539E-2</v>
      </c>
      <c r="FB90" s="40">
        <f t="shared" ca="1" si="502"/>
        <v>2294890.7999678846</v>
      </c>
      <c r="FC90" s="39">
        <f t="shared" ca="1" si="503"/>
        <v>0.17292360463815648</v>
      </c>
      <c r="FD90" s="40">
        <f t="shared" ca="1" si="504"/>
        <v>296889.57331292192</v>
      </c>
      <c r="FE90" s="39">
        <f t="shared" ca="1" si="505"/>
        <v>-9.1040661913759438E-3</v>
      </c>
      <c r="FF90" s="40">
        <f t="shared" ca="1" si="506"/>
        <v>2190779.4676625202</v>
      </c>
      <c r="FG90" s="39">
        <f t="shared" ca="1" si="507"/>
        <v>0.13236436694076906</v>
      </c>
      <c r="FH90" s="40">
        <f t="shared" ca="1" si="508"/>
        <v>2506277.2751125172</v>
      </c>
      <c r="FI90" s="39">
        <f t="shared" ca="1" si="509"/>
        <v>-0.1006121410720533</v>
      </c>
      <c r="FJ90" s="40">
        <f t="shared" ca="1" si="510"/>
        <v>1453758.2869926714</v>
      </c>
      <c r="FK90" s="39">
        <f t="shared" ca="1" si="511"/>
        <v>0.1234757023504772</v>
      </c>
      <c r="FL90" s="40">
        <f t="shared" ca="1" si="512"/>
        <v>2098603.9771803631</v>
      </c>
      <c r="FM90" s="39">
        <f t="shared" ca="1" si="513"/>
        <v>3.1230156360365732E-2</v>
      </c>
      <c r="FN90" s="40">
        <f t="shared" ca="1" si="514"/>
        <v>640653.17406175588</v>
      </c>
      <c r="FO90" s="39">
        <f t="shared" ca="1" si="515"/>
        <v>7.3955908430371475E-2</v>
      </c>
      <c r="FP90" s="40">
        <f t="shared" ca="1" si="516"/>
        <v>1271247.6003023416</v>
      </c>
      <c r="FQ90" s="39">
        <f t="shared" ca="1" si="517"/>
        <v>3.9503137230306143E-2</v>
      </c>
      <c r="FR90" s="40">
        <f t="shared" ca="1" si="518"/>
        <v>1417685.278271181</v>
      </c>
      <c r="FS90" s="39">
        <f t="shared" ca="1" si="519"/>
        <v>3.1451809155721863E-2</v>
      </c>
      <c r="FT90" s="40">
        <f t="shared" ca="1" si="520"/>
        <v>1432814.6976557381</v>
      </c>
      <c r="FU90" s="39">
        <f t="shared" ca="1" si="521"/>
        <v>8.5053828157087841E-3</v>
      </c>
      <c r="FV90" s="40">
        <f t="shared" ca="1" si="522"/>
        <v>1438808.8301416729</v>
      </c>
      <c r="FW90" s="39">
        <f t="shared" ca="1" si="523"/>
        <v>0.12328933053415095</v>
      </c>
      <c r="FX90" s="40">
        <f t="shared" ca="1" si="524"/>
        <v>848706.45609909459</v>
      </c>
      <c r="FY90" s="39">
        <f t="shared" ca="1" si="525"/>
        <v>0.12214325732957348</v>
      </c>
      <c r="FZ90" s="40">
        <f t="shared" ca="1" si="526"/>
        <v>1005303.5969434625</v>
      </c>
      <c r="GA90" s="39">
        <f t="shared" ca="1" si="527"/>
        <v>8.8554394778420226E-2</v>
      </c>
      <c r="GB90" s="40">
        <f t="shared" ca="1" si="528"/>
        <v>244405.83687221355</v>
      </c>
      <c r="GC90" s="39">
        <f t="shared" ca="1" si="529"/>
        <v>-4.068045199066752E-2</v>
      </c>
      <c r="GD90" s="40">
        <f t="shared" ca="1" si="530"/>
        <v>1845103.1387729412</v>
      </c>
      <c r="GE90" s="39">
        <f t="shared" ca="1" si="531"/>
        <v>3.5097130206304589E-2</v>
      </c>
      <c r="GF90" s="40">
        <f t="shared" ca="1" si="532"/>
        <v>356475.32714466378</v>
      </c>
      <c r="GG90" s="39">
        <f t="shared" ca="1" si="533"/>
        <v>0.16789048225696507</v>
      </c>
      <c r="GH90" s="40">
        <f t="shared" ca="1" si="534"/>
        <v>3163660.4029815514</v>
      </c>
      <c r="GI90" s="39">
        <f t="shared" ca="1" si="535"/>
        <v>-4.8291216049703135E-2</v>
      </c>
      <c r="GJ90" s="40">
        <f t="shared" ca="1" si="536"/>
        <v>760243.45912507863</v>
      </c>
      <c r="GK90" s="39">
        <f t="shared" ca="1" si="537"/>
        <v>0.16737572584113267</v>
      </c>
      <c r="GL90" s="40">
        <f t="shared" ca="1" si="538"/>
        <v>883674.01747024152</v>
      </c>
      <c r="GM90" s="39">
        <f t="shared" ca="1" si="539"/>
        <v>-0.24247098121106955</v>
      </c>
      <c r="GN90" s="40">
        <f t="shared" ca="1" si="540"/>
        <v>3224669.8133725789</v>
      </c>
      <c r="GO90" s="39">
        <f t="shared" ca="1" si="541"/>
        <v>0.17136450941635714</v>
      </c>
      <c r="GP90" s="40">
        <f t="shared" ca="1" si="542"/>
        <v>411522.93495229265</v>
      </c>
      <c r="GQ90" s="39">
        <f t="shared" ca="1" si="543"/>
        <v>-0.10782697529332683</v>
      </c>
      <c r="GR90" s="40">
        <f t="shared" ca="1" si="544"/>
        <v>1989910.8761751682</v>
      </c>
      <c r="GS90" s="39">
        <f t="shared" ca="1" si="545"/>
        <v>0.23614377135661938</v>
      </c>
      <c r="GT90" s="40">
        <f t="shared" ca="1" si="546"/>
        <v>1206670.5011416068</v>
      </c>
      <c r="GU90" s="14"/>
      <c r="GV90" s="37"/>
      <c r="GW90" s="14"/>
      <c r="GX90" s="37"/>
    </row>
    <row r="91" spans="1:206" x14ac:dyDescent="0.2">
      <c r="A91" s="54">
        <v>47938</v>
      </c>
      <c r="B91" s="84">
        <v>2255.4453884870409</v>
      </c>
      <c r="C91" s="60">
        <f t="shared" ca="1" si="348"/>
        <v>5.655996514752161E-2</v>
      </c>
      <c r="D91" s="40">
        <f t="shared" ca="1" si="547"/>
        <v>1342522.3367926411</v>
      </c>
      <c r="E91" s="39">
        <f t="shared" ca="1" si="349"/>
        <v>-3.6733094235339832E-2</v>
      </c>
      <c r="F91" s="40">
        <f t="shared" ca="1" si="350"/>
        <v>10541240.454501353</v>
      </c>
      <c r="G91" s="39">
        <f t="shared" ca="1" si="351"/>
        <v>-0.1750525782711666</v>
      </c>
      <c r="H91" s="40">
        <f t="shared" ca="1" si="352"/>
        <v>1412634.6870317992</v>
      </c>
      <c r="I91" s="39">
        <f t="shared" ca="1" si="353"/>
        <v>0.11439311780091388</v>
      </c>
      <c r="J91" s="40">
        <f t="shared" ca="1" si="354"/>
        <v>1950246.4588337017</v>
      </c>
      <c r="K91" s="39">
        <f t="shared" ca="1" si="355"/>
        <v>0.3643762361026251</v>
      </c>
      <c r="L91" s="40">
        <f t="shared" ca="1" si="356"/>
        <v>5476216.9590303786</v>
      </c>
      <c r="M91" s="39">
        <f t="shared" ca="1" si="357"/>
        <v>-2.1924620882133504E-2</v>
      </c>
      <c r="N91" s="40">
        <f t="shared" ca="1" si="358"/>
        <v>406873.33430355461</v>
      </c>
      <c r="O91" s="39">
        <f t="shared" ca="1" si="359"/>
        <v>-0.14093550616640069</v>
      </c>
      <c r="P91" s="40">
        <f t="shared" ca="1" si="360"/>
        <v>5227312.902282577</v>
      </c>
      <c r="Q91" s="39">
        <f t="shared" ca="1" si="361"/>
        <v>-1.1025602447709101E-2</v>
      </c>
      <c r="R91" s="40">
        <f t="shared" ca="1" si="362"/>
        <v>1476114.9762307778</v>
      </c>
      <c r="S91" s="39">
        <f t="shared" ca="1" si="363"/>
        <v>0.21345912417790427</v>
      </c>
      <c r="T91" s="40">
        <f t="shared" ca="1" si="364"/>
        <v>480533.97788709437</v>
      </c>
      <c r="U91" s="39">
        <f t="shared" ca="1" si="365"/>
        <v>2.4626869002231089E-2</v>
      </c>
      <c r="V91" s="40">
        <f t="shared" ca="1" si="366"/>
        <v>469892.23551286932</v>
      </c>
      <c r="W91" s="39">
        <f t="shared" ca="1" si="367"/>
        <v>1.7931439585229129E-2</v>
      </c>
      <c r="X91" s="40">
        <f t="shared" ca="1" si="368"/>
        <v>415036.42942910775</v>
      </c>
      <c r="Y91" s="39">
        <f t="shared" ca="1" si="369"/>
        <v>8.202460514519197E-2</v>
      </c>
      <c r="Z91" s="40">
        <f t="shared" ca="1" si="370"/>
        <v>769273.23028992605</v>
      </c>
      <c r="AA91" s="39">
        <f t="shared" ca="1" si="371"/>
        <v>4.8691380021871962E-2</v>
      </c>
      <c r="AB91" s="40">
        <f t="shared" ca="1" si="372"/>
        <v>1980917.6729145295</v>
      </c>
      <c r="AC91" s="39">
        <f t="shared" ca="1" si="373"/>
        <v>5.682023952317574E-2</v>
      </c>
      <c r="AD91" s="40">
        <f t="shared" ca="1" si="374"/>
        <v>1440605.7140363173</v>
      </c>
      <c r="AE91" s="39">
        <f t="shared" ca="1" si="375"/>
        <v>-7.8560219030716222E-2</v>
      </c>
      <c r="AF91" s="40">
        <f t="shared" ca="1" si="376"/>
        <v>1029083.3008423884</v>
      </c>
      <c r="AG91" s="39">
        <f t="shared" ca="1" si="377"/>
        <v>-0.10868958274580706</v>
      </c>
      <c r="AH91" s="40">
        <f t="shared" ca="1" si="378"/>
        <v>949180.30939274468</v>
      </c>
      <c r="AI91" s="39">
        <f t="shared" ca="1" si="379"/>
        <v>-2.5971485294241779E-2</v>
      </c>
      <c r="AJ91" s="40">
        <f t="shared" ca="1" si="380"/>
        <v>1010637.058594544</v>
      </c>
      <c r="AK91" s="39">
        <f t="shared" ca="1" si="381"/>
        <v>-9.3101770266609624E-2</v>
      </c>
      <c r="AL91" s="40">
        <f t="shared" ca="1" si="382"/>
        <v>587789.39441757114</v>
      </c>
      <c r="AM91" s="39">
        <f t="shared" ca="1" si="383"/>
        <v>0.32855386040247836</v>
      </c>
      <c r="AN91" s="40">
        <f t="shared" ca="1" si="384"/>
        <v>2435012.0116839069</v>
      </c>
      <c r="AO91" s="39">
        <f t="shared" ca="1" si="385"/>
        <v>-1.0692669140241029E-2</v>
      </c>
      <c r="AP91" s="40">
        <f t="shared" ca="1" si="386"/>
        <v>1075681.3634420501</v>
      </c>
      <c r="AQ91" s="39">
        <f t="shared" ca="1" si="387"/>
        <v>-0.168619352961625</v>
      </c>
      <c r="AR91" s="40">
        <f t="shared" ca="1" si="388"/>
        <v>506971.00650938408</v>
      </c>
      <c r="AS91" s="39">
        <f t="shared" ca="1" si="389"/>
        <v>0.10523124137780629</v>
      </c>
      <c r="AT91" s="40">
        <f t="shared" ca="1" si="390"/>
        <v>483710.50081152085</v>
      </c>
      <c r="AU91" s="39">
        <f t="shared" ca="1" si="391"/>
        <v>3.085619643581286E-2</v>
      </c>
      <c r="AV91" s="40">
        <f t="shared" ca="1" si="392"/>
        <v>578568.85216074612</v>
      </c>
      <c r="AW91" s="39">
        <f t="shared" ca="1" si="393"/>
        <v>0.17468074401888392</v>
      </c>
      <c r="AX91" s="40">
        <f t="shared" ca="1" si="394"/>
        <v>639470.63151640503</v>
      </c>
      <c r="AY91" s="39">
        <f t="shared" ca="1" si="395"/>
        <v>6.3328404012741299E-2</v>
      </c>
      <c r="AZ91" s="40">
        <f t="shared" ca="1" si="396"/>
        <v>3958879.393186504</v>
      </c>
      <c r="BA91" s="39">
        <f t="shared" ca="1" si="397"/>
        <v>-2.1275446467086782E-2</v>
      </c>
      <c r="BB91" s="40">
        <f t="shared" ca="1" si="398"/>
        <v>573067.63794261811</v>
      </c>
      <c r="BC91" s="39">
        <f t="shared" ca="1" si="399"/>
        <v>-3.4871394963402656E-2</v>
      </c>
      <c r="BD91" s="40">
        <f t="shared" ca="1" si="400"/>
        <v>431742.26351520489</v>
      </c>
      <c r="BE91" s="39">
        <f t="shared" ca="1" si="401"/>
        <v>-2.1800507461888774E-4</v>
      </c>
      <c r="BF91" s="40">
        <f t="shared" ca="1" si="402"/>
        <v>440736.81157709914</v>
      </c>
      <c r="BG91" s="39">
        <f t="shared" ca="1" si="403"/>
        <v>7.9046629090455761E-2</v>
      </c>
      <c r="BH91" s="40">
        <f t="shared" ca="1" si="404"/>
        <v>339170.33719870937</v>
      </c>
      <c r="BI91" s="39">
        <f t="shared" ca="1" si="405"/>
        <v>-0.13562405518406909</v>
      </c>
      <c r="BJ91" s="40">
        <f t="shared" ca="1" si="406"/>
        <v>413674.5967847025</v>
      </c>
      <c r="BK91" s="39">
        <f t="shared" ca="1" si="407"/>
        <v>2.0075426491680065E-2</v>
      </c>
      <c r="BL91" s="40">
        <f t="shared" ca="1" si="408"/>
        <v>856250.86254702962</v>
      </c>
      <c r="BM91" s="39">
        <f t="shared" ca="1" si="409"/>
        <v>2.2529803334937759E-4</v>
      </c>
      <c r="BN91" s="40">
        <f t="shared" ca="1" si="410"/>
        <v>568107.42150615831</v>
      </c>
      <c r="BO91" s="39">
        <f t="shared" ca="1" si="411"/>
        <v>9.2663978442859618E-2</v>
      </c>
      <c r="BP91" s="40">
        <f t="shared" ca="1" si="412"/>
        <v>99444.893788834743</v>
      </c>
      <c r="BQ91" s="39">
        <f t="shared" ca="1" si="413"/>
        <v>-1.6254704567510582E-2</v>
      </c>
      <c r="BR91" s="40">
        <f t="shared" ca="1" si="414"/>
        <v>1437065.1215632774</v>
      </c>
      <c r="BS91" s="39">
        <f t="shared" ca="1" si="415"/>
        <v>-1.6653350979356045E-2</v>
      </c>
      <c r="BT91" s="40">
        <f t="shared" ca="1" si="416"/>
        <v>1441309.7231430644</v>
      </c>
      <c r="BU91" s="39">
        <f t="shared" ca="1" si="417"/>
        <v>-3.9439149165997132E-2</v>
      </c>
      <c r="BV91" s="40">
        <f t="shared" ca="1" si="418"/>
        <v>201477.29440322553</v>
      </c>
      <c r="BW91" s="39">
        <f t="shared" ca="1" si="419"/>
        <v>-2.4354300110625886E-2</v>
      </c>
      <c r="BX91" s="40">
        <f t="shared" ca="1" si="420"/>
        <v>811577.29164361907</v>
      </c>
      <c r="BY91" s="39">
        <f t="shared" ca="1" si="421"/>
        <v>0.1550405971508938</v>
      </c>
      <c r="BZ91" s="40">
        <f t="shared" ca="1" si="422"/>
        <v>373364.13641776954</v>
      </c>
      <c r="CA91" s="39">
        <f t="shared" ca="1" si="423"/>
        <v>-2.9120673778685956E-2</v>
      </c>
      <c r="CB91" s="40">
        <f t="shared" ca="1" si="424"/>
        <v>443659.05763794266</v>
      </c>
      <c r="CC91" s="39">
        <f t="shared" ca="1" si="425"/>
        <v>-0.25091272086601707</v>
      </c>
      <c r="CD91" s="40">
        <f t="shared" ca="1" si="426"/>
        <v>767978.35722506407</v>
      </c>
      <c r="CE91" s="39">
        <f t="shared" ca="1" si="427"/>
        <v>0.29229484105948372</v>
      </c>
      <c r="CF91" s="40">
        <f t="shared" ca="1" si="428"/>
        <v>5076257.0609647902</v>
      </c>
      <c r="CG91" s="39">
        <f t="shared" ca="1" si="429"/>
        <v>-0.1269107069491405</v>
      </c>
      <c r="CH91" s="40">
        <f t="shared" ca="1" si="430"/>
        <v>2008580.7221462668</v>
      </c>
      <c r="CI91" s="39">
        <f t="shared" ca="1" si="431"/>
        <v>0.18144835228233552</v>
      </c>
      <c r="CJ91" s="40">
        <f t="shared" ca="1" si="432"/>
        <v>881271.69508407661</v>
      </c>
      <c r="CK91" s="39">
        <f t="shared" ca="1" si="433"/>
        <v>0.26252815130517404</v>
      </c>
      <c r="CL91" s="40">
        <f t="shared" ca="1" si="434"/>
        <v>745453.15935229161</v>
      </c>
      <c r="CM91" s="39">
        <f t="shared" ca="1" si="435"/>
        <v>1.6936650509586478E-2</v>
      </c>
      <c r="CN91" s="40">
        <f t="shared" ca="1" si="436"/>
        <v>927719.65208389389</v>
      </c>
      <c r="CO91" s="39">
        <f t="shared" ca="1" si="437"/>
        <v>-6.133983049757525E-2</v>
      </c>
      <c r="CP91" s="40">
        <f t="shared" ca="1" si="438"/>
        <v>611617.12197451177</v>
      </c>
      <c r="CQ91" s="39">
        <f t="shared" ca="1" si="439"/>
        <v>0.21171650068676309</v>
      </c>
      <c r="CR91" s="40">
        <f t="shared" ca="1" si="440"/>
        <v>3837202.760492268</v>
      </c>
      <c r="CS91" s="39">
        <f t="shared" ca="1" si="441"/>
        <v>8.9299141706821822E-2</v>
      </c>
      <c r="CT91" s="40">
        <f t="shared" ca="1" si="442"/>
        <v>1336358.670927535</v>
      </c>
      <c r="CU91" s="39">
        <f t="shared" ca="1" si="443"/>
        <v>4.2824437538803731E-2</v>
      </c>
      <c r="CV91" s="40">
        <f t="shared" ca="1" si="444"/>
        <v>1900718.7446434081</v>
      </c>
      <c r="CW91" s="39">
        <f t="shared" ca="1" si="445"/>
        <v>1.2404821725696347E-2</v>
      </c>
      <c r="CX91" s="40">
        <f t="shared" ca="1" si="446"/>
        <v>1375099.0925998806</v>
      </c>
      <c r="CY91" s="39">
        <f t="shared" ca="1" si="447"/>
        <v>-1.8993756446126116E-2</v>
      </c>
      <c r="CZ91" s="40">
        <f t="shared" ca="1" si="448"/>
        <v>354149.37879176944</v>
      </c>
      <c r="DA91" s="39">
        <f t="shared" ca="1" si="449"/>
        <v>7.3500983251099397E-2</v>
      </c>
      <c r="DB91" s="40">
        <f t="shared" ca="1" si="450"/>
        <v>3169365.8881411403</v>
      </c>
      <c r="DC91" s="39">
        <f t="shared" ca="1" si="451"/>
        <v>0.19067719428590629</v>
      </c>
      <c r="DD91" s="40">
        <f t="shared" ca="1" si="452"/>
        <v>4467052.477142903</v>
      </c>
      <c r="DE91" s="39">
        <f t="shared" ca="1" si="453"/>
        <v>3.2361459466089995E-2</v>
      </c>
      <c r="DF91" s="40">
        <f t="shared" ca="1" si="454"/>
        <v>6176845.9704837548</v>
      </c>
      <c r="DG91" s="39">
        <f t="shared" ca="1" si="455"/>
        <v>-0.21020184343882178</v>
      </c>
      <c r="DH91" s="40">
        <f t="shared" ca="1" si="456"/>
        <v>304034.26031244977</v>
      </c>
      <c r="DI91" s="39">
        <f t="shared" ca="1" si="457"/>
        <v>0.15077461594160169</v>
      </c>
      <c r="DJ91" s="40">
        <f t="shared" ca="1" si="458"/>
        <v>1016461.3434945516</v>
      </c>
      <c r="DK91" s="39">
        <f t="shared" ca="1" si="459"/>
        <v>-2.1378725478179782E-2</v>
      </c>
      <c r="DL91" s="40">
        <f t="shared" ca="1" si="460"/>
        <v>1041856.7865437974</v>
      </c>
      <c r="DM91" s="39">
        <f t="shared" ca="1" si="461"/>
        <v>9.7474348825071749E-2</v>
      </c>
      <c r="DN91" s="40">
        <f t="shared" ca="1" si="462"/>
        <v>678448.45258275489</v>
      </c>
      <c r="DO91" s="39">
        <f t="shared" ca="1" si="463"/>
        <v>-5.4634121355352748E-2</v>
      </c>
      <c r="DP91" s="40">
        <f t="shared" ca="1" si="464"/>
        <v>441757.01596731454</v>
      </c>
      <c r="DQ91" s="39">
        <f t="shared" ca="1" si="465"/>
        <v>0.12673396788173291</v>
      </c>
      <c r="DR91" s="40">
        <f t="shared" ca="1" si="466"/>
        <v>706460.13965375244</v>
      </c>
      <c r="DS91" s="39">
        <f t="shared" ca="1" si="467"/>
        <v>0.13058755873875269</v>
      </c>
      <c r="DT91" s="40">
        <f t="shared" ca="1" si="468"/>
        <v>1207475.9684182773</v>
      </c>
      <c r="DU91" s="39">
        <f t="shared" ca="1" si="469"/>
        <v>-4.0492695149252335E-2</v>
      </c>
      <c r="DV91" s="40">
        <f t="shared" ca="1" si="470"/>
        <v>1974066.6808200055</v>
      </c>
      <c r="DW91" s="39">
        <f t="shared" ca="1" si="471"/>
        <v>5.0665290053509816E-2</v>
      </c>
      <c r="DX91" s="40">
        <f t="shared" ca="1" si="472"/>
        <v>752700.52867806493</v>
      </c>
      <c r="DY91" s="39">
        <f t="shared" ca="1" si="473"/>
        <v>9.9744664363108193E-2</v>
      </c>
      <c r="DZ91" s="40">
        <f t="shared" ca="1" si="474"/>
        <v>1078618.4439630534</v>
      </c>
      <c r="EA91" s="39">
        <f t="shared" ca="1" si="475"/>
        <v>2.1895450764966799E-2</v>
      </c>
      <c r="EB91" s="40">
        <f t="shared" ca="1" si="476"/>
        <v>399140.04021267331</v>
      </c>
      <c r="EC91" s="39">
        <f t="shared" ca="1" si="477"/>
        <v>-4.1474770300048279E-2</v>
      </c>
      <c r="ED91" s="40">
        <f t="shared" ca="1" si="478"/>
        <v>3067444.0613532644</v>
      </c>
      <c r="EE91" s="39">
        <f t="shared" ca="1" si="479"/>
        <v>0.12292382313986058</v>
      </c>
      <c r="EF91" s="40">
        <f t="shared" ca="1" si="480"/>
        <v>523768.13365023286</v>
      </c>
      <c r="EG91" s="39">
        <f t="shared" ca="1" si="481"/>
        <v>-4.6357391026150545E-2</v>
      </c>
      <c r="EH91" s="40">
        <f t="shared" ca="1" si="482"/>
        <v>8576145.898318015</v>
      </c>
      <c r="EI91" s="39">
        <f t="shared" ca="1" si="483"/>
        <v>7.0110120857318645E-2</v>
      </c>
      <c r="EJ91" s="40">
        <f t="shared" ca="1" si="484"/>
        <v>685573.02580835414</v>
      </c>
      <c r="EK91" s="39">
        <f t="shared" ca="1" si="485"/>
        <v>0.16906756750880689</v>
      </c>
      <c r="EL91" s="40">
        <f t="shared" ca="1" si="486"/>
        <v>538787.84458437643</v>
      </c>
      <c r="EM91" s="39">
        <f t="shared" ca="1" si="487"/>
        <v>1.764158013367724E-2</v>
      </c>
      <c r="EN91" s="40">
        <f t="shared" ca="1" si="488"/>
        <v>414815.23830247647</v>
      </c>
      <c r="EO91" s="39">
        <f t="shared" ca="1" si="489"/>
        <v>0.11722657469114511</v>
      </c>
      <c r="EP91" s="40">
        <f t="shared" ca="1" si="490"/>
        <v>1048044.4683780008</v>
      </c>
      <c r="EQ91" s="39">
        <f t="shared" ca="1" si="491"/>
        <v>2.3344905009045125E-2</v>
      </c>
      <c r="ER91" s="40">
        <f t="shared" ca="1" si="492"/>
        <v>821575.44201090443</v>
      </c>
      <c r="ES91" s="39">
        <f t="shared" ca="1" si="493"/>
        <v>7.7861142504162678E-2</v>
      </c>
      <c r="ET91" s="40">
        <f t="shared" ca="1" si="494"/>
        <v>2731657.7834856408</v>
      </c>
      <c r="EU91" s="39">
        <f t="shared" ca="1" si="495"/>
        <v>7.6496851918111217E-2</v>
      </c>
      <c r="EV91" s="40">
        <f t="shared" ca="1" si="496"/>
        <v>756949.85844948853</v>
      </c>
      <c r="EW91" s="39">
        <f t="shared" ca="1" si="497"/>
        <v>0.35394495909861279</v>
      </c>
      <c r="EX91" s="40">
        <f t="shared" ca="1" si="498"/>
        <v>233118.67482742903</v>
      </c>
      <c r="EY91" s="39">
        <f t="shared" ca="1" si="499"/>
        <v>-3.2635283328477302E-3</v>
      </c>
      <c r="EZ91" s="40">
        <f t="shared" ca="1" si="500"/>
        <v>3133752.1668849876</v>
      </c>
      <c r="FA91" s="39">
        <f t="shared" ca="1" si="501"/>
        <v>-0.12203839438884875</v>
      </c>
      <c r="FB91" s="40">
        <f t="shared" ca="1" si="502"/>
        <v>2017081.4568305502</v>
      </c>
      <c r="FC91" s="39">
        <f t="shared" ca="1" si="503"/>
        <v>-3.4620529817446739E-2</v>
      </c>
      <c r="FD91" s="40">
        <f t="shared" ca="1" si="504"/>
        <v>288866.54437603988</v>
      </c>
      <c r="FE91" s="39">
        <f t="shared" ca="1" si="505"/>
        <v>0.12955390124878757</v>
      </c>
      <c r="FF91" s="40">
        <f t="shared" ca="1" si="506"/>
        <v>2476858.9398624292</v>
      </c>
      <c r="FG91" s="39">
        <f t="shared" ca="1" si="507"/>
        <v>3.6661006073887066E-2</v>
      </c>
      <c r="FH91" s="40">
        <f t="shared" ca="1" si="508"/>
        <v>2600415.3669067491</v>
      </c>
      <c r="FI91" s="39">
        <f t="shared" ca="1" si="509"/>
        <v>-5.8768699906027781E-2</v>
      </c>
      <c r="FJ91" s="40">
        <f t="shared" ca="1" si="510"/>
        <v>1370578.2478769852</v>
      </c>
      <c r="FK91" s="39">
        <f t="shared" ca="1" si="511"/>
        <v>5.2487345190635935E-2</v>
      </c>
      <c r="FL91" s="40">
        <f t="shared" ca="1" si="512"/>
        <v>2211009.5739375576</v>
      </c>
      <c r="FM91" s="39">
        <f t="shared" ca="1" si="513"/>
        <v>1.132549533653527E-2</v>
      </c>
      <c r="FN91" s="40">
        <f t="shared" ca="1" si="514"/>
        <v>650164.33398541599</v>
      </c>
      <c r="FO91" s="39">
        <f t="shared" ca="1" si="515"/>
        <v>0.13678511216989034</v>
      </c>
      <c r="FP91" s="40">
        <f t="shared" ca="1" si="516"/>
        <v>1447390.7912938886</v>
      </c>
      <c r="FQ91" s="39">
        <f t="shared" ca="1" si="517"/>
        <v>4.8702506665123796E-3</v>
      </c>
      <c r="FR91" s="40">
        <f t="shared" ca="1" si="518"/>
        <v>1426845.2063310731</v>
      </c>
      <c r="FS91" s="39">
        <f t="shared" ca="1" si="519"/>
        <v>0.12992658562014822</v>
      </c>
      <c r="FT91" s="40">
        <f t="shared" ca="1" si="520"/>
        <v>1621230.8645370002</v>
      </c>
      <c r="FU91" s="39">
        <f t="shared" ca="1" si="521"/>
        <v>0.13668381227342552</v>
      </c>
      <c r="FV91" s="40">
        <f t="shared" ca="1" si="522"/>
        <v>1637726.1515665913</v>
      </c>
      <c r="FW91" s="39">
        <f t="shared" ca="1" si="523"/>
        <v>-4.8812490974617991E-2</v>
      </c>
      <c r="FX91" s="40">
        <f t="shared" ca="1" si="524"/>
        <v>809534.42525914451</v>
      </c>
      <c r="FY91" s="39">
        <f t="shared" ca="1" si="525"/>
        <v>5.7161509371710023E-2</v>
      </c>
      <c r="FZ91" s="40">
        <f t="shared" ca="1" si="526"/>
        <v>1065023.7133100471</v>
      </c>
      <c r="GA91" s="39">
        <f t="shared" ca="1" si="527"/>
        <v>-9.8093260973847712E-2</v>
      </c>
      <c r="GB91" s="40">
        <f t="shared" ca="1" si="528"/>
        <v>222686.7167208629</v>
      </c>
      <c r="GC91" s="39">
        <f t="shared" ca="1" si="529"/>
        <v>0.13392121770938847</v>
      </c>
      <c r="GD91" s="40">
        <f t="shared" ca="1" si="530"/>
        <v>2094457.0433053153</v>
      </c>
      <c r="GE91" s="39">
        <f t="shared" ca="1" si="531"/>
        <v>0.10632578716260249</v>
      </c>
      <c r="GF91" s="40">
        <f t="shared" ca="1" si="532"/>
        <v>396633.29229585337</v>
      </c>
      <c r="GG91" s="39">
        <f t="shared" ca="1" si="533"/>
        <v>-7.2982351220383795E-2</v>
      </c>
      <c r="GH91" s="40">
        <f t="shared" ca="1" si="534"/>
        <v>2935024.4736976181</v>
      </c>
      <c r="GI91" s="39">
        <f t="shared" ca="1" si="535"/>
        <v>-6.8978527484417629E-2</v>
      </c>
      <c r="GJ91" s="40">
        <f t="shared" ca="1" si="536"/>
        <v>710058.43017345772</v>
      </c>
      <c r="GK91" s="39">
        <f t="shared" ca="1" si="537"/>
        <v>0.205686530220591</v>
      </c>
      <c r="GL91" s="40">
        <f t="shared" ca="1" si="538"/>
        <v>1067689.3053582725</v>
      </c>
      <c r="GM91" s="39">
        <f t="shared" ca="1" si="539"/>
        <v>-3.0726506964833943E-2</v>
      </c>
      <c r="GN91" s="40">
        <f t="shared" ca="1" si="540"/>
        <v>3127842.4192811837</v>
      </c>
      <c r="GO91" s="39">
        <f t="shared" ca="1" si="541"/>
        <v>5.5805993836626072E-3</v>
      </c>
      <c r="GP91" s="40">
        <f t="shared" ca="1" si="542"/>
        <v>416074.92497793748</v>
      </c>
      <c r="GQ91" s="39">
        <f t="shared" ca="1" si="543"/>
        <v>0.22333905108108401</v>
      </c>
      <c r="GR91" s="40">
        <f t="shared" ca="1" si="544"/>
        <v>2436591.1283845459</v>
      </c>
      <c r="GS91" s="39">
        <f t="shared" ca="1" si="545"/>
        <v>1.3522110319932345E-2</v>
      </c>
      <c r="GT91" s="40">
        <f t="shared" ca="1" si="546"/>
        <v>1225242.6781663387</v>
      </c>
      <c r="GU91" s="14"/>
      <c r="GV91" s="37"/>
      <c r="GW91" s="14"/>
      <c r="GX91" s="37"/>
    </row>
    <row r="92" spans="1:206" x14ac:dyDescent="0.2">
      <c r="A92" s="54">
        <v>47968</v>
      </c>
      <c r="B92" s="84">
        <v>2255.4453884870409</v>
      </c>
      <c r="C92" s="60">
        <f t="shared" ca="1" si="348"/>
        <v>-0.18228935618277559</v>
      </c>
      <c r="D92" s="40">
        <f t="shared" ca="1" si="547"/>
        <v>1100050.249746202</v>
      </c>
      <c r="E92" s="39">
        <f t="shared" ca="1" si="349"/>
        <v>2.1116729565480778E-2</v>
      </c>
      <c r="F92" s="40">
        <f t="shared" ca="1" si="350"/>
        <v>10766092.423852252</v>
      </c>
      <c r="G92" s="39">
        <f t="shared" ca="1" si="351"/>
        <v>-7.2824560033378297E-3</v>
      </c>
      <c r="H92" s="40">
        <f t="shared" ca="1" si="352"/>
        <v>1404602.6824631882</v>
      </c>
      <c r="I92" s="39">
        <f t="shared" ca="1" si="353"/>
        <v>0.30351110068001697</v>
      </c>
      <c r="J92" s="40">
        <f t="shared" ca="1" si="354"/>
        <v>2544423.3535401113</v>
      </c>
      <c r="K92" s="39">
        <f t="shared" ca="1" si="355"/>
        <v>8.0283543330680801E-2</v>
      </c>
      <c r="L92" s="40">
        <f t="shared" ca="1" si="356"/>
        <v>5918122.5059373891</v>
      </c>
      <c r="M92" s="39">
        <f t="shared" ca="1" si="357"/>
        <v>-0.14881348388533658</v>
      </c>
      <c r="N92" s="40">
        <f t="shared" ca="1" si="358"/>
        <v>348580.54131428647</v>
      </c>
      <c r="O92" s="39">
        <f t="shared" ca="1" si="359"/>
        <v>0.17091423800884026</v>
      </c>
      <c r="P92" s="40">
        <f t="shared" ca="1" si="360"/>
        <v>6122990.5491984691</v>
      </c>
      <c r="Q92" s="39">
        <f t="shared" ca="1" si="361"/>
        <v>0.16255655139292802</v>
      </c>
      <c r="R92" s="40">
        <f t="shared" ca="1" si="362"/>
        <v>1718322.5816147942</v>
      </c>
      <c r="S92" s="39">
        <f t="shared" ca="1" si="363"/>
        <v>5.4063625791164326E-2</v>
      </c>
      <c r="T92" s="40">
        <f t="shared" ca="1" si="364"/>
        <v>508768.83243600896</v>
      </c>
      <c r="U92" s="39">
        <f t="shared" ca="1" si="365"/>
        <v>0.25314483280624611</v>
      </c>
      <c r="V92" s="40">
        <f t="shared" ca="1" si="366"/>
        <v>591098.4722972149</v>
      </c>
      <c r="W92" s="39">
        <f t="shared" ca="1" si="367"/>
        <v>-7.2238266777540472E-2</v>
      </c>
      <c r="X92" s="40">
        <f t="shared" ca="1" si="368"/>
        <v>387310.36250609701</v>
      </c>
      <c r="Y92" s="39">
        <f t="shared" ca="1" si="369"/>
        <v>0.16662727242360462</v>
      </c>
      <c r="Z92" s="40">
        <f t="shared" ca="1" si="370"/>
        <v>899710.57579011901</v>
      </c>
      <c r="AA92" s="39">
        <f t="shared" ca="1" si="371"/>
        <v>0.14869232140303856</v>
      </c>
      <c r="AB92" s="40">
        <f t="shared" ca="1" si="372"/>
        <v>2277720.3655969827</v>
      </c>
      <c r="AC92" s="39">
        <f t="shared" ca="1" si="373"/>
        <v>3.5184891378528149E-2</v>
      </c>
      <c r="AD92" s="40">
        <f t="shared" ca="1" si="374"/>
        <v>1493548.7149924592</v>
      </c>
      <c r="AE92" s="39">
        <f t="shared" ca="1" si="375"/>
        <v>0.21044261000599812</v>
      </c>
      <c r="AF92" s="40">
        <f t="shared" ca="1" si="376"/>
        <v>1247901.7219737356</v>
      </c>
      <c r="AG92" s="39">
        <f t="shared" ca="1" si="377"/>
        <v>2.864285278653066E-2</v>
      </c>
      <c r="AH92" s="40">
        <f t="shared" ca="1" si="378"/>
        <v>978622.98665104166</v>
      </c>
      <c r="AI92" s="39">
        <f t="shared" ca="1" si="379"/>
        <v>-8.0257017685557042E-2</v>
      </c>
      <c r="AJ92" s="40">
        <f t="shared" ca="1" si="380"/>
        <v>931781.78769772942</v>
      </c>
      <c r="AK92" s="39">
        <f t="shared" ca="1" si="381"/>
        <v>3.0237652169601083E-2</v>
      </c>
      <c r="AL92" s="40">
        <f t="shared" ca="1" si="382"/>
        <v>607818.21106343716</v>
      </c>
      <c r="AM92" s="39">
        <f t="shared" ca="1" si="383"/>
        <v>1.2755201129912266E-2</v>
      </c>
      <c r="AN92" s="40">
        <f t="shared" ca="1" si="384"/>
        <v>2468326.5250351746</v>
      </c>
      <c r="AO92" s="39">
        <f t="shared" ca="1" si="385"/>
        <v>5.9060069510128092E-2</v>
      </c>
      <c r="AP92" s="40">
        <f t="shared" ca="1" si="386"/>
        <v>1141466.6249261738</v>
      </c>
      <c r="AQ92" s="39">
        <f t="shared" ca="1" si="387"/>
        <v>5.0461549238969047E-2</v>
      </c>
      <c r="AR92" s="40">
        <f t="shared" ca="1" si="388"/>
        <v>534808.9943055741</v>
      </c>
      <c r="AS92" s="39">
        <f t="shared" ca="1" si="389"/>
        <v>1.2970316826666651E-2</v>
      </c>
      <c r="AT92" s="40">
        <f t="shared" ca="1" si="390"/>
        <v>492239.82464791887</v>
      </c>
      <c r="AU92" s="39">
        <f t="shared" ca="1" si="391"/>
        <v>0.19816330711588717</v>
      </c>
      <c r="AV92" s="40">
        <f t="shared" ca="1" si="392"/>
        <v>695475.41468764946</v>
      </c>
      <c r="AW92" s="39">
        <f t="shared" ca="1" si="393"/>
        <v>0.27679353862936107</v>
      </c>
      <c r="AX92" s="40">
        <f t="shared" ca="1" si="394"/>
        <v>818727.4158518702</v>
      </c>
      <c r="AY92" s="39">
        <f t="shared" ca="1" si="395"/>
        <v>-2.0609811876158853E-2</v>
      </c>
      <c r="AZ92" s="40">
        <f t="shared" ca="1" si="396"/>
        <v>3879543.0790410154</v>
      </c>
      <c r="BA92" s="39">
        <f t="shared" ca="1" si="397"/>
        <v>0.10192524529773339</v>
      </c>
      <c r="BB92" s="40">
        <f t="shared" ca="1" si="398"/>
        <v>633733.14290059917</v>
      </c>
      <c r="BC92" s="39">
        <f t="shared" ca="1" si="399"/>
        <v>9.3646708590901323E-2</v>
      </c>
      <c r="BD92" s="40">
        <f t="shared" ca="1" si="400"/>
        <v>474428.95084147644</v>
      </c>
      <c r="BE92" s="39">
        <f t="shared" ca="1" si="401"/>
        <v>-0.20355312951597859</v>
      </c>
      <c r="BF92" s="40">
        <f t="shared" ca="1" si="402"/>
        <v>353278.89967617346</v>
      </c>
      <c r="BG92" s="39">
        <f t="shared" ca="1" si="403"/>
        <v>-0.14878888000725482</v>
      </c>
      <c r="BH92" s="40">
        <f t="shared" ca="1" si="404"/>
        <v>290961.00798371749</v>
      </c>
      <c r="BI92" s="39">
        <f t="shared" ca="1" si="405"/>
        <v>-0.14753353046472076</v>
      </c>
      <c r="BJ92" s="40">
        <f t="shared" ca="1" si="406"/>
        <v>354899.16844597255</v>
      </c>
      <c r="BK92" s="39">
        <f t="shared" ca="1" si="407"/>
        <v>0.1061663839024197</v>
      </c>
      <c r="BL92" s="40">
        <f t="shared" ca="1" si="408"/>
        <v>949411.36572546256</v>
      </c>
      <c r="BM92" s="39">
        <f t="shared" ca="1" si="409"/>
        <v>8.3394121763437828E-2</v>
      </c>
      <c r="BN92" s="40">
        <f t="shared" ca="1" si="410"/>
        <v>617739.68637844257</v>
      </c>
      <c r="BO92" s="39">
        <f t="shared" ca="1" si="411"/>
        <v>0.18215053228641262</v>
      </c>
      <c r="BP92" s="40">
        <f t="shared" ca="1" si="412"/>
        <v>119814.2795141238</v>
      </c>
      <c r="BQ92" s="39">
        <f t="shared" ca="1" si="413"/>
        <v>-4.0259655575431534E-2</v>
      </c>
      <c r="BR92" s="40">
        <f t="shared" ca="1" si="414"/>
        <v>1381464.8201181614</v>
      </c>
      <c r="BS92" s="39">
        <f t="shared" ca="1" si="415"/>
        <v>7.5066527151489454E-2</v>
      </c>
      <c r="BT92" s="40">
        <f t="shared" ca="1" si="416"/>
        <v>1551759.283997576</v>
      </c>
      <c r="BU92" s="39">
        <f t="shared" ca="1" si="417"/>
        <v>0.14518832524329695</v>
      </c>
      <c r="BV92" s="40">
        <f t="shared" ca="1" si="418"/>
        <v>232984.89074066756</v>
      </c>
      <c r="BW92" s="39">
        <f t="shared" ca="1" si="419"/>
        <v>3.0877670931514188E-2</v>
      </c>
      <c r="BX92" s="40">
        <f t="shared" ca="1" si="420"/>
        <v>838892.35357896728</v>
      </c>
      <c r="BY92" s="39">
        <f t="shared" ca="1" si="421"/>
        <v>-7.3502051993180634E-2</v>
      </c>
      <c r="BZ92" s="40">
        <f t="shared" ca="1" si="422"/>
        <v>348176.55163888866</v>
      </c>
      <c r="CA92" s="39">
        <f t="shared" ca="1" si="423"/>
        <v>0.17930847296617142</v>
      </c>
      <c r="CB92" s="40">
        <f t="shared" ca="1" si="424"/>
        <v>525466.33116909978</v>
      </c>
      <c r="CC92" s="39">
        <f t="shared" ca="1" si="425"/>
        <v>0.11116953885481998</v>
      </c>
      <c r="CD92" s="40">
        <f t="shared" ca="1" si="426"/>
        <v>855609.60243674368</v>
      </c>
      <c r="CE92" s="39">
        <f t="shared" ca="1" si="427"/>
        <v>-7.8640647758968285E-2</v>
      </c>
      <c r="CF92" s="40">
        <f t="shared" ca="1" si="428"/>
        <v>4679312.3628879692</v>
      </c>
      <c r="CG92" s="39">
        <f t="shared" ca="1" si="429"/>
        <v>-0.14746740311086948</v>
      </c>
      <c r="CH92" s="40">
        <f t="shared" ca="1" si="430"/>
        <v>1714635.984501289</v>
      </c>
      <c r="CI92" s="39">
        <f t="shared" ca="1" si="431"/>
        <v>-3.9475192631869736E-2</v>
      </c>
      <c r="CJ92" s="40">
        <f t="shared" ca="1" si="432"/>
        <v>848738.77054810536</v>
      </c>
      <c r="CK92" s="39">
        <f t="shared" ca="1" si="433"/>
        <v>-9.873256710706721E-2</v>
      </c>
      <c r="CL92" s="40">
        <f t="shared" ca="1" si="434"/>
        <v>674108.10065985331</v>
      </c>
      <c r="CM92" s="39">
        <f t="shared" ca="1" si="435"/>
        <v>9.5682182248561107E-2</v>
      </c>
      <c r="CN92" s="40">
        <f t="shared" ca="1" si="436"/>
        <v>1018741.3382986438</v>
      </c>
      <c r="CO92" s="39">
        <f t="shared" ca="1" si="437"/>
        <v>0.12929759695243867</v>
      </c>
      <c r="CP92" s="40">
        <f t="shared" ca="1" si="438"/>
        <v>692953.19148926972</v>
      </c>
      <c r="CQ92" s="39">
        <f t="shared" ca="1" si="439"/>
        <v>-0.11332103154652648</v>
      </c>
      <c r="CR92" s="40">
        <f t="shared" ca="1" si="440"/>
        <v>3404622.4308085921</v>
      </c>
      <c r="CS92" s="39">
        <f t="shared" ca="1" si="441"/>
        <v>-0.17061199415063161</v>
      </c>
      <c r="CT92" s="40">
        <f t="shared" ca="1" si="442"/>
        <v>1110615.2985685875</v>
      </c>
      <c r="CU92" s="39">
        <f t="shared" ca="1" si="443"/>
        <v>-4.5494486437745445E-2</v>
      </c>
      <c r="CV92" s="40">
        <f t="shared" ca="1" si="444"/>
        <v>1816501.9668817471</v>
      </c>
      <c r="CW92" s="39">
        <f t="shared" ca="1" si="445"/>
        <v>3.3093573248869614E-2</v>
      </c>
      <c r="CX92" s="40">
        <f t="shared" ca="1" si="446"/>
        <v>1422861.4805337759</v>
      </c>
      <c r="CY92" s="39">
        <f t="shared" ca="1" si="447"/>
        <v>6.0907508159424202E-2</v>
      </c>
      <c r="CZ92" s="40">
        <f t="shared" ca="1" si="448"/>
        <v>377975.18035867112</v>
      </c>
      <c r="DA92" s="39">
        <f t="shared" ca="1" si="449"/>
        <v>-3.1112736727510588E-2</v>
      </c>
      <c r="DB92" s="40">
        <f t="shared" ca="1" si="450"/>
        <v>3073013.6870587394</v>
      </c>
      <c r="DC92" s="39">
        <f t="shared" ca="1" si="451"/>
        <v>4.6762907557026438E-2</v>
      </c>
      <c r="DD92" s="40">
        <f t="shared" ca="1" si="452"/>
        <v>4678200.2845724085</v>
      </c>
      <c r="DE92" s="39">
        <f t="shared" ca="1" si="453"/>
        <v>7.6424674566023323E-2</v>
      </c>
      <c r="DF92" s="40">
        <f t="shared" ca="1" si="454"/>
        <v>6651164.8590109143</v>
      </c>
      <c r="DG92" s="39">
        <f t="shared" ca="1" si="455"/>
        <v>0.14884766887888382</v>
      </c>
      <c r="DH92" s="40">
        <f t="shared" ca="1" si="456"/>
        <v>351544.49660776067</v>
      </c>
      <c r="DI92" s="39">
        <f t="shared" ca="1" si="457"/>
        <v>0.14187903843001712</v>
      </c>
      <c r="DJ92" s="40">
        <f t="shared" ca="1" si="458"/>
        <v>1162931.346899329</v>
      </c>
      <c r="DK92" s="39">
        <f t="shared" ca="1" si="459"/>
        <v>9.7264392488306331E-2</v>
      </c>
      <c r="DL92" s="40">
        <f t="shared" ca="1" si="460"/>
        <v>1145447.799335286</v>
      </c>
      <c r="DM92" s="39">
        <f t="shared" ca="1" si="461"/>
        <v>7.484319560728464E-2</v>
      </c>
      <c r="DN92" s="40">
        <f t="shared" ca="1" si="462"/>
        <v>731481.14821735269</v>
      </c>
      <c r="DO92" s="39">
        <f t="shared" ca="1" si="463"/>
        <v>8.6511675274851818E-3</v>
      </c>
      <c r="DP92" s="40">
        <f t="shared" ca="1" si="464"/>
        <v>447834.17530737672</v>
      </c>
      <c r="DQ92" s="39">
        <f t="shared" ca="1" si="465"/>
        <v>-1.3843795512132724E-2</v>
      </c>
      <c r="DR92" s="40">
        <f t="shared" ca="1" si="466"/>
        <v>698935.49533140019</v>
      </c>
      <c r="DS92" s="39">
        <f t="shared" ca="1" si="467"/>
        <v>0.11795352931252726</v>
      </c>
      <c r="DT92" s="40">
        <f t="shared" ca="1" si="468"/>
        <v>1352157.465841762</v>
      </c>
      <c r="DU92" s="39">
        <f t="shared" ca="1" si="469"/>
        <v>7.3534228263864715E-2</v>
      </c>
      <c r="DV92" s="40">
        <f t="shared" ca="1" si="470"/>
        <v>2121483.5961240004</v>
      </c>
      <c r="DW92" s="39">
        <f t="shared" ca="1" si="471"/>
        <v>6.9307132124909146E-2</v>
      </c>
      <c r="DX92" s="40">
        <f t="shared" ca="1" si="472"/>
        <v>807123.4890581317</v>
      </c>
      <c r="DY92" s="39">
        <f t="shared" ca="1" si="473"/>
        <v>-0.1636811841605787</v>
      </c>
      <c r="DZ92" s="40">
        <f t="shared" ca="1" si="474"/>
        <v>904324.345186227</v>
      </c>
      <c r="EA92" s="39">
        <f t="shared" ca="1" si="475"/>
        <v>-0.12081244657255349</v>
      </c>
      <c r="EB92" s="40">
        <f t="shared" ca="1" si="476"/>
        <v>353174.40081799985</v>
      </c>
      <c r="EC92" s="39">
        <f t="shared" ca="1" si="477"/>
        <v>-8.1019405895273844E-2</v>
      </c>
      <c r="ED92" s="40">
        <f t="shared" ca="1" si="478"/>
        <v>2821177.0112739243</v>
      </c>
      <c r="EE92" s="39">
        <f t="shared" ca="1" si="479"/>
        <v>0.16086441631626047</v>
      </c>
      <c r="EF92" s="40">
        <f t="shared" ca="1" si="480"/>
        <v>610279.23414342175</v>
      </c>
      <c r="EG92" s="39">
        <f t="shared" ca="1" si="481"/>
        <v>7.4828363273767365E-2</v>
      </c>
      <c r="EH92" s="40">
        <f t="shared" ca="1" si="482"/>
        <v>9220140.3044746723</v>
      </c>
      <c r="EI92" s="39">
        <f t="shared" ca="1" si="483"/>
        <v>9.0517889529828782E-2</v>
      </c>
      <c r="EJ92" s="40">
        <f t="shared" ca="1" si="484"/>
        <v>749885.09461159236</v>
      </c>
      <c r="EK92" s="39">
        <f t="shared" ca="1" si="485"/>
        <v>2.6332573817744998E-2</v>
      </c>
      <c r="EL92" s="40">
        <f t="shared" ca="1" si="486"/>
        <v>555230.96066248522</v>
      </c>
      <c r="EM92" s="39">
        <f t="shared" ca="1" si="487"/>
        <v>-4.0258375851884999E-2</v>
      </c>
      <c r="EN92" s="40">
        <f t="shared" ca="1" si="488"/>
        <v>400370.89591829316</v>
      </c>
      <c r="EO92" s="39">
        <f t="shared" ca="1" si="489"/>
        <v>-0.16566890469922649</v>
      </c>
      <c r="EP92" s="40">
        <f t="shared" ca="1" si="490"/>
        <v>876671.53461422143</v>
      </c>
      <c r="EQ92" s="39">
        <f t="shared" ca="1" si="491"/>
        <v>-9.0081882877359604E-4</v>
      </c>
      <c r="ER92" s="40">
        <f t="shared" ca="1" si="492"/>
        <v>823090.79677197011</v>
      </c>
      <c r="ES92" s="39">
        <f t="shared" ca="1" si="493"/>
        <v>3.7257548782288534E-2</v>
      </c>
      <c r="ET92" s="40">
        <f t="shared" ca="1" si="494"/>
        <v>2835688.1019988623</v>
      </c>
      <c r="EU92" s="39">
        <f t="shared" ca="1" si="495"/>
        <v>-3.4207117713691927E-2</v>
      </c>
      <c r="EV92" s="40">
        <f t="shared" ca="1" si="496"/>
        <v>733312.23092663148</v>
      </c>
      <c r="EW92" s="39">
        <f t="shared" ca="1" si="497"/>
        <v>7.3723734100406196E-2</v>
      </c>
      <c r="EX92" s="40">
        <f t="shared" ca="1" si="498"/>
        <v>252560.49941273252</v>
      </c>
      <c r="EY92" s="39">
        <f t="shared" ca="1" si="499"/>
        <v>0.12338292888984342</v>
      </c>
      <c r="EZ92" s="40">
        <f t="shared" ca="1" si="500"/>
        <v>3522659.1330386377</v>
      </c>
      <c r="FA92" s="39">
        <f t="shared" ca="1" si="501"/>
        <v>0.14407858524405387</v>
      </c>
      <c r="FB92" s="40">
        <f t="shared" ca="1" si="502"/>
        <v>2309955.1448411979</v>
      </c>
      <c r="FC92" s="39">
        <f t="shared" ca="1" si="503"/>
        <v>0.1341952814499929</v>
      </c>
      <c r="FD92" s="40">
        <f t="shared" ca="1" si="504"/>
        <v>329886.51698855642</v>
      </c>
      <c r="FE92" s="39">
        <f t="shared" ca="1" si="505"/>
        <v>8.373482151829223E-2</v>
      </c>
      <c r="FF92" s="40">
        <f t="shared" ca="1" si="506"/>
        <v>2686513.7265062835</v>
      </c>
      <c r="FG92" s="39">
        <f t="shared" ca="1" si="507"/>
        <v>-7.3109437227138557E-2</v>
      </c>
      <c r="FH92" s="40">
        <f t="shared" ca="1" si="508"/>
        <v>2412555.9082638808</v>
      </c>
      <c r="FI92" s="39">
        <f t="shared" ca="1" si="509"/>
        <v>4.0642084896821175E-2</v>
      </c>
      <c r="FJ92" s="40">
        <f t="shared" ca="1" si="510"/>
        <v>1428536.8507734251</v>
      </c>
      <c r="FK92" s="39">
        <f t="shared" ca="1" si="511"/>
        <v>0.13520839638747234</v>
      </c>
      <c r="FL92" s="40">
        <f t="shared" ca="1" si="512"/>
        <v>2512212.0782154906</v>
      </c>
      <c r="FM92" s="39">
        <f t="shared" ca="1" si="513"/>
        <v>0.11324653810991903</v>
      </c>
      <c r="FN92" s="40">
        <f t="shared" ca="1" si="514"/>
        <v>726048.63940029254</v>
      </c>
      <c r="FO92" s="39">
        <f t="shared" ca="1" si="515"/>
        <v>1.6815683951196377E-2</v>
      </c>
      <c r="FP92" s="40">
        <f t="shared" ca="1" si="516"/>
        <v>1473985.1027826457</v>
      </c>
      <c r="FQ92" s="39">
        <f t="shared" ca="1" si="517"/>
        <v>9.5542962324053141E-3</v>
      </c>
      <c r="FR92" s="40">
        <f t="shared" ca="1" si="518"/>
        <v>1442733.1534986347</v>
      </c>
      <c r="FS92" s="39">
        <f t="shared" ca="1" si="519"/>
        <v>-2.3355137729980935E-3</v>
      </c>
      <c r="FT92" s="40">
        <f t="shared" ca="1" si="520"/>
        <v>1619699.9029121515</v>
      </c>
      <c r="FU92" s="39">
        <f t="shared" ca="1" si="521"/>
        <v>-6.6096173659408286E-2</v>
      </c>
      <c r="FV92" s="40">
        <f t="shared" ca="1" si="522"/>
        <v>1531734.1648345785</v>
      </c>
      <c r="FW92" s="39">
        <f t="shared" ca="1" si="523"/>
        <v>-3.4191003525470505E-2</v>
      </c>
      <c r="FX92" s="40">
        <f t="shared" ca="1" si="524"/>
        <v>784111.0762596064</v>
      </c>
      <c r="FY92" s="39">
        <f t="shared" ca="1" si="525"/>
        <v>5.1084816677265013E-2</v>
      </c>
      <c r="FZ92" s="40">
        <f t="shared" ca="1" si="526"/>
        <v>1121685.699849918</v>
      </c>
      <c r="GA92" s="39">
        <f t="shared" ca="1" si="527"/>
        <v>-6.0969935140030691E-2</v>
      </c>
      <c r="GB92" s="40">
        <f t="shared" ca="1" si="528"/>
        <v>211364.96743433253</v>
      </c>
      <c r="GC92" s="39">
        <f t="shared" ca="1" si="529"/>
        <v>8.7441607318539671E-2</v>
      </c>
      <c r="GD92" s="40">
        <f t="shared" ca="1" si="530"/>
        <v>2279855.1790200551</v>
      </c>
      <c r="GE92" s="39">
        <f t="shared" ca="1" si="531"/>
        <v>-1.4521665102760345E-4</v>
      </c>
      <c r="GF92" s="40">
        <f t="shared" ca="1" si="532"/>
        <v>398831.13992594712</v>
      </c>
      <c r="GG92" s="39">
        <f t="shared" ca="1" si="533"/>
        <v>-0.12012413881688699</v>
      </c>
      <c r="GH92" s="40">
        <f t="shared" ca="1" si="534"/>
        <v>2584712.6317766919</v>
      </c>
      <c r="GI92" s="39">
        <f t="shared" ca="1" si="535"/>
        <v>-0.25990594849047205</v>
      </c>
      <c r="GJ92" s="40">
        <f t="shared" ca="1" si="536"/>
        <v>527765.46578405669</v>
      </c>
      <c r="GK92" s="39">
        <f t="shared" ca="1" si="537"/>
        <v>0.14423896912040809</v>
      </c>
      <c r="GL92" s="40">
        <f t="shared" ca="1" si="538"/>
        <v>1223947.1554925214</v>
      </c>
      <c r="GM92" s="39">
        <f t="shared" ca="1" si="539"/>
        <v>0.11663111778427104</v>
      </c>
      <c r="GN92" s="40">
        <f t="shared" ca="1" si="540"/>
        <v>3494901.6222834941</v>
      </c>
      <c r="GO92" s="39">
        <f t="shared" ca="1" si="541"/>
        <v>-5.0707121233152831E-2</v>
      </c>
      <c r="GP92" s="40">
        <f t="shared" ca="1" si="542"/>
        <v>397232.40870349325</v>
      </c>
      <c r="GQ92" s="39">
        <f t="shared" ca="1" si="543"/>
        <v>-2.1448208669754283E-2</v>
      </c>
      <c r="GR92" s="40">
        <f t="shared" ca="1" si="544"/>
        <v>2386586.0588085693</v>
      </c>
      <c r="GS92" s="39">
        <f t="shared" ca="1" si="545"/>
        <v>-2.7665246990493178E-3</v>
      </c>
      <c r="GT92" s="40">
        <f t="shared" ca="1" si="546"/>
        <v>1224108.4594233492</v>
      </c>
      <c r="GU92" s="14"/>
      <c r="GV92" s="37"/>
      <c r="GW92" s="14"/>
      <c r="GX92" s="37"/>
    </row>
    <row r="93" spans="1:206" x14ac:dyDescent="0.2">
      <c r="A93" s="54">
        <v>47999</v>
      </c>
      <c r="B93" s="84">
        <v>2255.4453884870409</v>
      </c>
      <c r="C93" s="60">
        <f t="shared" ca="1" si="348"/>
        <v>-0.28190970328818959</v>
      </c>
      <c r="D93" s="40">
        <f t="shared" ca="1" si="547"/>
        <v>792190.8556266384</v>
      </c>
      <c r="E93" s="39">
        <f t="shared" ca="1" si="349"/>
        <v>0.23389573994443683</v>
      </c>
      <c r="F93" s="40">
        <f t="shared" ca="1" si="350"/>
        <v>13286491.023027856</v>
      </c>
      <c r="G93" s="39">
        <f t="shared" ca="1" si="351"/>
        <v>-5.8980230853959044E-2</v>
      </c>
      <c r="H93" s="40">
        <f t="shared" ca="1" si="352"/>
        <v>1324014.3373819063</v>
      </c>
      <c r="I93" s="39">
        <f t="shared" ca="1" si="353"/>
        <v>0.13686243572156778</v>
      </c>
      <c r="J93" s="40">
        <f t="shared" ca="1" si="354"/>
        <v>2894914.7766009378</v>
      </c>
      <c r="K93" s="39">
        <f t="shared" ca="1" si="355"/>
        <v>-1.8888364380307117E-2</v>
      </c>
      <c r="L93" s="40">
        <f t="shared" ca="1" si="356"/>
        <v>5808594.2969864337</v>
      </c>
      <c r="M93" s="39">
        <f t="shared" ca="1" si="357"/>
        <v>0.1004854818636686</v>
      </c>
      <c r="N93" s="40">
        <f t="shared" ca="1" si="358"/>
        <v>385863.27036503801</v>
      </c>
      <c r="O93" s="39">
        <f t="shared" ca="1" si="359"/>
        <v>0.16142159172952489</v>
      </c>
      <c r="P93" s="40">
        <f t="shared" ca="1" si="360"/>
        <v>7113628.8751834109</v>
      </c>
      <c r="Q93" s="39">
        <f t="shared" ca="1" si="361"/>
        <v>-3.5459677712063944E-3</v>
      </c>
      <c r="R93" s="40">
        <f t="shared" ca="1" si="362"/>
        <v>1714484.9105083391</v>
      </c>
      <c r="S93" s="39">
        <f t="shared" ca="1" si="363"/>
        <v>-1.3818560732209544E-2</v>
      </c>
      <c r="T93" s="40">
        <f t="shared" ca="1" si="364"/>
        <v>503993.82481482363</v>
      </c>
      <c r="U93" s="39">
        <f t="shared" ca="1" si="365"/>
        <v>3.9557832019827086E-2</v>
      </c>
      <c r="V93" s="40">
        <f t="shared" ca="1" si="366"/>
        <v>616736.49176001165</v>
      </c>
      <c r="W93" s="39">
        <f t="shared" ca="1" si="367"/>
        <v>0.23968605211664559</v>
      </c>
      <c r="X93" s="40">
        <f t="shared" ca="1" si="368"/>
        <v>482398.69962753728</v>
      </c>
      <c r="Y93" s="39">
        <f t="shared" ca="1" si="369"/>
        <v>-0.14214773339097153</v>
      </c>
      <c r="Z93" s="40">
        <f t="shared" ca="1" si="370"/>
        <v>774074.20212215476</v>
      </c>
      <c r="AA93" s="39">
        <f t="shared" ca="1" si="371"/>
        <v>8.4799080348193806E-2</v>
      </c>
      <c r="AB93" s="40">
        <f t="shared" ca="1" si="372"/>
        <v>2473124.4032784454</v>
      </c>
      <c r="AC93" s="39">
        <f t="shared" ca="1" si="373"/>
        <v>6.0474998100604901E-2</v>
      </c>
      <c r="AD93" s="40">
        <f t="shared" ca="1" si="374"/>
        <v>1586126.5160832761</v>
      </c>
      <c r="AE93" s="39">
        <f t="shared" ca="1" si="375"/>
        <v>-1.3768505334664352E-2</v>
      </c>
      <c r="AF93" s="40">
        <f t="shared" ca="1" si="376"/>
        <v>1232975.4258460905</v>
      </c>
      <c r="AG93" s="39">
        <f t="shared" ca="1" si="377"/>
        <v>2.8119018904349029E-2</v>
      </c>
      <c r="AH93" s="40">
        <f t="shared" ca="1" si="378"/>
        <v>1008396.3503013998</v>
      </c>
      <c r="AI93" s="39">
        <f t="shared" ca="1" si="379"/>
        <v>0.20428682159487582</v>
      </c>
      <c r="AJ93" s="40">
        <f t="shared" ca="1" si="380"/>
        <v>1124387.972914977</v>
      </c>
      <c r="AK93" s="39">
        <f t="shared" ca="1" si="381"/>
        <v>8.0812902338397663E-2</v>
      </c>
      <c r="AL93" s="40">
        <f t="shared" ca="1" si="382"/>
        <v>659193.21018209332</v>
      </c>
      <c r="AM93" s="39">
        <f t="shared" ca="1" si="383"/>
        <v>-7.8489944260677208E-2</v>
      </c>
      <c r="AN93" s="40">
        <f t="shared" ca="1" si="384"/>
        <v>2276843.1590564996</v>
      </c>
      <c r="AO93" s="39">
        <f t="shared" ca="1" si="385"/>
        <v>0.26648077254550767</v>
      </c>
      <c r="AP93" s="40">
        <f t="shared" ca="1" si="386"/>
        <v>1447900.9783599009</v>
      </c>
      <c r="AQ93" s="39">
        <f t="shared" ca="1" si="387"/>
        <v>-1.4023315651063711E-2</v>
      </c>
      <c r="AR93" s="40">
        <f t="shared" ca="1" si="388"/>
        <v>529564.64435388613</v>
      </c>
      <c r="AS93" s="39">
        <f t="shared" ca="1" si="389"/>
        <v>2.7193339112444467E-2</v>
      </c>
      <c r="AT93" s="40">
        <f t="shared" ca="1" si="390"/>
        <v>507880.91451270692</v>
      </c>
      <c r="AU93" s="39">
        <f t="shared" ca="1" si="391"/>
        <v>0.1823872259167236</v>
      </c>
      <c r="AV93" s="40">
        <f t="shared" ca="1" si="392"/>
        <v>824576.69165429997</v>
      </c>
      <c r="AW93" s="39">
        <f t="shared" ca="1" si="393"/>
        <v>8.2901082331127793E-2</v>
      </c>
      <c r="AX93" s="40">
        <f t="shared" ca="1" si="394"/>
        <v>888856.25014864467</v>
      </c>
      <c r="AY93" s="39">
        <f t="shared" ca="1" si="395"/>
        <v>-6.3502374976212306E-3</v>
      </c>
      <c r="AZ93" s="40">
        <f t="shared" ca="1" si="396"/>
        <v>3857162.5044953395</v>
      </c>
      <c r="BA93" s="39">
        <f t="shared" ca="1" si="397"/>
        <v>-0.19688041182795329</v>
      </c>
      <c r="BB93" s="40">
        <f t="shared" ca="1" si="398"/>
        <v>511218.9461257931</v>
      </c>
      <c r="BC93" s="39">
        <f t="shared" ca="1" si="399"/>
        <v>0.1346624078953092</v>
      </c>
      <c r="BD93" s="40">
        <f t="shared" ca="1" si="400"/>
        <v>540572.14112552197</v>
      </c>
      <c r="BE93" s="39">
        <f t="shared" ca="1" si="401"/>
        <v>0.12253753956264099</v>
      </c>
      <c r="BF93" s="40">
        <f t="shared" ca="1" si="402"/>
        <v>398824.27221037581</v>
      </c>
      <c r="BG93" s="39">
        <f t="shared" ca="1" si="403"/>
        <v>8.9004280661613644E-2</v>
      </c>
      <c r="BH93" s="40">
        <f t="shared" ca="1" si="404"/>
        <v>319113.22858837328</v>
      </c>
      <c r="BI93" s="39">
        <f t="shared" ca="1" si="405"/>
        <v>0.18677444877532828</v>
      </c>
      <c r="BJ93" s="40">
        <f t="shared" ca="1" si="406"/>
        <v>423440.71039177844</v>
      </c>
      <c r="BK93" s="39">
        <f t="shared" ca="1" si="407"/>
        <v>0.13294904329816276</v>
      </c>
      <c r="BL93" s="40">
        <f t="shared" ca="1" si="408"/>
        <v>1077890.1438835519</v>
      </c>
      <c r="BM93" s="39">
        <f t="shared" ca="1" si="409"/>
        <v>7.0076477832022296E-2</v>
      </c>
      <c r="BN93" s="40">
        <f t="shared" ca="1" si="410"/>
        <v>663284.15320538892</v>
      </c>
      <c r="BO93" s="39">
        <f t="shared" ca="1" si="411"/>
        <v>0.23952589818202494</v>
      </c>
      <c r="BP93" s="40">
        <f t="shared" ca="1" si="412"/>
        <v>150768.34781826354</v>
      </c>
      <c r="BQ93" s="39">
        <f t="shared" ca="1" si="413"/>
        <v>-1.3730171521177538E-2</v>
      </c>
      <c r="BR93" s="40">
        <f t="shared" ca="1" si="414"/>
        <v>1364752.5165759535</v>
      </c>
      <c r="BS93" s="39">
        <f t="shared" ca="1" si="415"/>
        <v>8.1194000373238068E-2</v>
      </c>
      <c r="BT93" s="40">
        <f t="shared" ca="1" si="416"/>
        <v>1680008.2732701378</v>
      </c>
      <c r="BU93" s="39">
        <f t="shared" ca="1" si="417"/>
        <v>-6.7373758587348453E-2</v>
      </c>
      <c r="BV93" s="40">
        <f t="shared" ca="1" si="418"/>
        <v>219543.26834589313</v>
      </c>
      <c r="BW93" s="39">
        <f t="shared" ca="1" si="419"/>
        <v>-0.12855962360576148</v>
      </c>
      <c r="BX93" s="40">
        <f t="shared" ca="1" si="420"/>
        <v>733300.11374559102</v>
      </c>
      <c r="BY93" s="39">
        <f t="shared" ca="1" si="421"/>
        <v>0.18933970984175083</v>
      </c>
      <c r="BZ93" s="40">
        <f t="shared" ca="1" si="422"/>
        <v>416355.64428838424</v>
      </c>
      <c r="CA93" s="39">
        <f t="shared" ca="1" si="423"/>
        <v>3.0684288059586416E-2</v>
      </c>
      <c r="CB93" s="40">
        <f t="shared" ca="1" si="424"/>
        <v>543845.33682879352</v>
      </c>
      <c r="CC93" s="39">
        <f t="shared" ca="1" si="425"/>
        <v>7.7776542103822316E-2</v>
      </c>
      <c r="CD93" s="40">
        <f t="shared" ca="1" si="426"/>
        <v>924411.40409358684</v>
      </c>
      <c r="CE93" s="39">
        <f t="shared" ca="1" si="427"/>
        <v>8.558576250707893E-2</v>
      </c>
      <c r="CF93" s="40">
        <f t="shared" ca="1" si="428"/>
        <v>5082050.3248630231</v>
      </c>
      <c r="CG93" s="39">
        <f t="shared" ca="1" si="429"/>
        <v>-2.7132853689233946E-3</v>
      </c>
      <c r="CH93" s="40">
        <f t="shared" ca="1" si="430"/>
        <v>1712239.1331599993</v>
      </c>
      <c r="CI93" s="39">
        <f t="shared" ca="1" si="431"/>
        <v>-8.5808966452036728E-2</v>
      </c>
      <c r="CJ93" s="40">
        <f t="shared" ca="1" si="432"/>
        <v>778164.81924808712</v>
      </c>
      <c r="CK93" s="39">
        <f t="shared" ca="1" si="433"/>
        <v>-0.2468842317236061</v>
      </c>
      <c r="CL93" s="40">
        <f t="shared" ca="1" si="434"/>
        <v>509936.88551827316</v>
      </c>
      <c r="CM93" s="39">
        <f t="shared" ca="1" si="435"/>
        <v>2.0101594160229542E-2</v>
      </c>
      <c r="CN93" s="40">
        <f t="shared" ca="1" si="436"/>
        <v>1041475.1086238594</v>
      </c>
      <c r="CO93" s="39">
        <f t="shared" ca="1" si="437"/>
        <v>9.3557283503586081E-2</v>
      </c>
      <c r="CP93" s="40">
        <f t="shared" ca="1" si="438"/>
        <v>760039.45506863319</v>
      </c>
      <c r="CQ93" s="39">
        <f t="shared" ca="1" si="439"/>
        <v>1.780478273641084E-4</v>
      </c>
      <c r="CR93" s="40">
        <f t="shared" ca="1" si="440"/>
        <v>3407484.0618238798</v>
      </c>
      <c r="CS93" s="39">
        <f t="shared" ca="1" si="441"/>
        <v>9.0454465731112155E-2</v>
      </c>
      <c r="CT93" s="40">
        <f t="shared" ca="1" si="442"/>
        <v>1213330.8574218957</v>
      </c>
      <c r="CU93" s="39">
        <f t="shared" ca="1" si="443"/>
        <v>0.13505562542373312</v>
      </c>
      <c r="CV93" s="40">
        <f t="shared" ca="1" si="444"/>
        <v>2064086.22149089</v>
      </c>
      <c r="CW93" s="39">
        <f t="shared" ca="1" si="445"/>
        <v>-0.14765350831037422</v>
      </c>
      <c r="CX93" s="40">
        <f t="shared" ca="1" si="446"/>
        <v>1215026.4364817576</v>
      </c>
      <c r="CY93" s="39">
        <f t="shared" ca="1" si="447"/>
        <v>-0.13903277823537394</v>
      </c>
      <c r="CZ93" s="40">
        <f t="shared" ca="1" si="448"/>
        <v>327679.68631787552</v>
      </c>
      <c r="DA93" s="39">
        <f t="shared" ca="1" si="449"/>
        <v>0.13029500250706033</v>
      </c>
      <c r="DB93" s="40">
        <f t="shared" ca="1" si="450"/>
        <v>3475667.4585067756</v>
      </c>
      <c r="DC93" s="39">
        <f t="shared" ca="1" si="451"/>
        <v>7.5606203247026785E-2</v>
      </c>
      <c r="DD93" s="40">
        <f t="shared" ca="1" si="452"/>
        <v>5034156.6915065758</v>
      </c>
      <c r="DE93" s="39">
        <f t="shared" ca="1" si="453"/>
        <v>7.0430041263895599E-2</v>
      </c>
      <c r="DF93" s="40">
        <f t="shared" ca="1" si="454"/>
        <v>7121862.1198725123</v>
      </c>
      <c r="DG93" s="39">
        <f t="shared" ca="1" si="455"/>
        <v>-8.8898710102572998E-2</v>
      </c>
      <c r="DH93" s="40">
        <f t="shared" ca="1" si="456"/>
        <v>322548.08970415941</v>
      </c>
      <c r="DI93" s="39">
        <f t="shared" ca="1" si="457"/>
        <v>-4.0343884408983684E-2</v>
      </c>
      <c r="DJ93" s="40">
        <f t="shared" ca="1" si="458"/>
        <v>1118269.6244529258</v>
      </c>
      <c r="DK93" s="39">
        <f t="shared" ca="1" si="459"/>
        <v>0.16848425029186001</v>
      </c>
      <c r="DL93" s="40">
        <f t="shared" ca="1" si="460"/>
        <v>1340693.1584432398</v>
      </c>
      <c r="DM93" s="39">
        <f t="shared" ca="1" si="461"/>
        <v>-0.17802364377494145</v>
      </c>
      <c r="DN93" s="40">
        <f t="shared" ca="1" si="462"/>
        <v>603515.65424750862</v>
      </c>
      <c r="DO93" s="39">
        <f t="shared" ca="1" si="463"/>
        <v>8.918406143161535E-2</v>
      </c>
      <c r="DP93" s="40">
        <f t="shared" ca="1" si="464"/>
        <v>490029.29129765357</v>
      </c>
      <c r="DQ93" s="39">
        <f t="shared" ca="1" si="465"/>
        <v>7.0649263675972809E-2</v>
      </c>
      <c r="DR93" s="40">
        <f t="shared" ca="1" si="466"/>
        <v>750570.218822052</v>
      </c>
      <c r="DS93" s="39">
        <f t="shared" ca="1" si="467"/>
        <v>0.10398846624305426</v>
      </c>
      <c r="DT93" s="40">
        <f t="shared" ca="1" si="468"/>
        <v>1495021.6922222292</v>
      </c>
      <c r="DU93" s="39">
        <f t="shared" ca="1" si="469"/>
        <v>0.14951282679672231</v>
      </c>
      <c r="DV93" s="40">
        <f t="shared" ca="1" si="470"/>
        <v>2440928.0509718629</v>
      </c>
      <c r="DW93" s="39">
        <f t="shared" ca="1" si="471"/>
        <v>4.7742063300371201E-2</v>
      </c>
      <c r="DX93" s="40">
        <f t="shared" ca="1" si="472"/>
        <v>847912.67515244847</v>
      </c>
      <c r="DY93" s="39">
        <f t="shared" ca="1" si="473"/>
        <v>0.15101190685068933</v>
      </c>
      <c r="DZ93" s="40">
        <f t="shared" ca="1" si="474"/>
        <v>1043143.5343527871</v>
      </c>
      <c r="EA93" s="39">
        <f t="shared" ca="1" si="475"/>
        <v>0.14568815660820697</v>
      </c>
      <c r="EB93" s="40">
        <f t="shared" ca="1" si="476"/>
        <v>406883.17362286925</v>
      </c>
      <c r="EC93" s="39">
        <f t="shared" ca="1" si="477"/>
        <v>0.22913468102993217</v>
      </c>
      <c r="ED93" s="40">
        <f t="shared" ca="1" si="478"/>
        <v>3469861.9512696392</v>
      </c>
      <c r="EE93" s="39">
        <f t="shared" ca="1" si="479"/>
        <v>-4.0394548106228341E-2</v>
      </c>
      <c r="EF93" s="40">
        <f t="shared" ca="1" si="480"/>
        <v>587882.72565007024</v>
      </c>
      <c r="EG93" s="39">
        <f t="shared" ca="1" si="481"/>
        <v>0.14469370196653816</v>
      </c>
      <c r="EH93" s="40">
        <f t="shared" ca="1" si="482"/>
        <v>10556491.983168485</v>
      </c>
      <c r="EI93" s="39">
        <f t="shared" ca="1" si="483"/>
        <v>-9.6129012361066246E-2</v>
      </c>
      <c r="EJ93" s="40">
        <f t="shared" ca="1" si="484"/>
        <v>680054.82647078228</v>
      </c>
      <c r="EK93" s="39">
        <f t="shared" ca="1" si="485"/>
        <v>-5.4451380872571141E-2</v>
      </c>
      <c r="EL93" s="40">
        <f t="shared" ca="1" si="486"/>
        <v>527253.31353969569</v>
      </c>
      <c r="EM93" s="39">
        <f t="shared" ca="1" si="487"/>
        <v>0.13115920623164293</v>
      </c>
      <c r="EN93" s="40">
        <f t="shared" ca="1" si="488"/>
        <v>455138.67021367524</v>
      </c>
      <c r="EO93" s="39">
        <f t="shared" ca="1" si="489"/>
        <v>-4.0127663551482763E-2</v>
      </c>
      <c r="EP93" s="40">
        <f t="shared" ca="1" si="490"/>
        <v>843748.19961654698</v>
      </c>
      <c r="EQ93" s="39">
        <f t="shared" ca="1" si="491"/>
        <v>8.111466131334652E-2</v>
      </c>
      <c r="ER93" s="40">
        <f t="shared" ca="1" si="492"/>
        <v>892110.97337074799</v>
      </c>
      <c r="ES93" s="39">
        <f t="shared" ca="1" si="493"/>
        <v>5.1307116865777255E-2</v>
      </c>
      <c r="ET93" s="40">
        <f t="shared" ca="1" si="494"/>
        <v>2983434.5282314993</v>
      </c>
      <c r="EU93" s="39">
        <f t="shared" ca="1" si="495"/>
        <v>0.15251052968381709</v>
      </c>
      <c r="EV93" s="40">
        <f t="shared" ca="1" si="496"/>
        <v>847405.51307736081</v>
      </c>
      <c r="EW93" s="39">
        <f t="shared" ca="1" si="497"/>
        <v>0.17081095026423479</v>
      </c>
      <c r="EX93" s="40">
        <f t="shared" ca="1" si="498"/>
        <v>297956.04370511806</v>
      </c>
      <c r="EY93" s="39">
        <f t="shared" ca="1" si="499"/>
        <v>-1.6443457604832783E-2</v>
      </c>
      <c r="EZ93" s="40">
        <f t="shared" ca="1" si="500"/>
        <v>3466989.8823167267</v>
      </c>
      <c r="FA93" s="39">
        <f t="shared" ca="1" si="501"/>
        <v>0.1820394197243447</v>
      </c>
      <c r="FB93" s="40">
        <f t="shared" ca="1" si="502"/>
        <v>2732713.4843858411</v>
      </c>
      <c r="FC93" s="39">
        <f t="shared" ca="1" si="503"/>
        <v>-0.19076863783672757</v>
      </c>
      <c r="FD93" s="40">
        <f t="shared" ca="1" si="504"/>
        <v>269209.96089043404</v>
      </c>
      <c r="FE93" s="39">
        <f t="shared" ca="1" si="505"/>
        <v>-9.3630435175270449E-2</v>
      </c>
      <c r="FF93" s="40">
        <f t="shared" ca="1" si="506"/>
        <v>2437229.7225776496</v>
      </c>
      <c r="FG93" s="39">
        <f t="shared" ca="1" si="507"/>
        <v>-1.7769113625127377E-2</v>
      </c>
      <c r="FH93" s="40">
        <f t="shared" ca="1" si="508"/>
        <v>2371942.3735914547</v>
      </c>
      <c r="FI93" s="39">
        <f t="shared" ca="1" si="509"/>
        <v>0.21207098455311815</v>
      </c>
      <c r="FJ93" s="40">
        <f t="shared" ca="1" si="510"/>
        <v>1733743.5125758431</v>
      </c>
      <c r="FK93" s="39">
        <f t="shared" ca="1" si="511"/>
        <v>0.12766839236885197</v>
      </c>
      <c r="FL93" s="40">
        <f t="shared" ca="1" si="512"/>
        <v>2835197.6009193617</v>
      </c>
      <c r="FM93" s="39">
        <f t="shared" ca="1" si="513"/>
        <v>0.11094425578849365</v>
      </c>
      <c r="FN93" s="40">
        <f t="shared" ca="1" si="514"/>
        <v>808855.01075329341</v>
      </c>
      <c r="FO93" s="39">
        <f t="shared" ca="1" si="515"/>
        <v>2.1240071066799881E-2</v>
      </c>
      <c r="FP93" s="40">
        <f t="shared" ca="1" si="516"/>
        <v>1507548.0965056405</v>
      </c>
      <c r="FQ93" s="39">
        <f t="shared" ca="1" si="517"/>
        <v>0.10692630229744549</v>
      </c>
      <c r="FR93" s="40">
        <f t="shared" ca="1" si="518"/>
        <v>1599254.7201926634</v>
      </c>
      <c r="FS93" s="39">
        <f t="shared" ca="1" si="519"/>
        <v>8.2319766694349941E-2</v>
      </c>
      <c r="FT93" s="40">
        <f t="shared" ca="1" si="520"/>
        <v>1755288.6664232283</v>
      </c>
      <c r="FU93" s="39">
        <f t="shared" ca="1" si="521"/>
        <v>0.28838329776743654</v>
      </c>
      <c r="FV93" s="40">
        <f t="shared" ca="1" si="522"/>
        <v>1975716.1599811115</v>
      </c>
      <c r="FW93" s="39">
        <f t="shared" ca="1" si="523"/>
        <v>-0.11838063680344738</v>
      </c>
      <c r="FX93" s="40">
        <f t="shared" ca="1" si="524"/>
        <v>693542.95311584475</v>
      </c>
      <c r="FY93" s="39">
        <f t="shared" ca="1" si="525"/>
        <v>0.10398710725529604</v>
      </c>
      <c r="FZ93" s="40">
        <f t="shared" ca="1" si="526"/>
        <v>1240581.9964154302</v>
      </c>
      <c r="GA93" s="39">
        <f t="shared" ca="1" si="527"/>
        <v>-8.6384354467225727E-2</v>
      </c>
      <c r="GB93" s="40">
        <f t="shared" ca="1" si="528"/>
        <v>195361.78655401859</v>
      </c>
      <c r="GC93" s="39">
        <f t="shared" ca="1" si="529"/>
        <v>-3.2477810522143387E-2</v>
      </c>
      <c r="GD93" s="40">
        <f t="shared" ca="1" si="530"/>
        <v>2208065.9198864014</v>
      </c>
      <c r="GE93" s="39">
        <f t="shared" ca="1" si="531"/>
        <v>3.4915275217826745E-2</v>
      </c>
      <c r="GF93" s="40">
        <f t="shared" ca="1" si="532"/>
        <v>415011.88433038816</v>
      </c>
      <c r="GG93" s="39">
        <f t="shared" ca="1" si="533"/>
        <v>0.13208870119977287</v>
      </c>
      <c r="GH93" s="40">
        <f t="shared" ca="1" si="534"/>
        <v>2928379.4116712091</v>
      </c>
      <c r="GI93" s="39">
        <f t="shared" ca="1" si="535"/>
        <v>-9.851273336745886E-2</v>
      </c>
      <c r="GJ93" s="40">
        <f t="shared" ca="1" si="536"/>
        <v>478029.29256120615</v>
      </c>
      <c r="GK93" s="39">
        <f t="shared" ca="1" si="537"/>
        <v>0.21937216558317615</v>
      </c>
      <c r="GL93" s="40">
        <f t="shared" ca="1" si="538"/>
        <v>1494702.5389407713</v>
      </c>
      <c r="GM93" s="39">
        <f t="shared" ca="1" si="539"/>
        <v>-0.17908231476161249</v>
      </c>
      <c r="GN93" s="40">
        <f t="shared" ca="1" si="540"/>
        <v>2871281.9952893383</v>
      </c>
      <c r="GO93" s="39">
        <f t="shared" ca="1" si="541"/>
        <v>0.2383701826920159</v>
      </c>
      <c r="GP93" s="40">
        <f t="shared" ca="1" si="542"/>
        <v>494176.21592582151</v>
      </c>
      <c r="GQ93" s="39">
        <f t="shared" ca="1" si="543"/>
        <v>-3.2345895907014387E-2</v>
      </c>
      <c r="GR93" s="40">
        <f t="shared" ca="1" si="544"/>
        <v>2311645.2399657024</v>
      </c>
      <c r="GS93" s="39">
        <f t="shared" ca="1" si="545"/>
        <v>0.14236770134528667</v>
      </c>
      <c r="GT93" s="40">
        <f t="shared" ca="1" si="546"/>
        <v>1400637.4123772585</v>
      </c>
      <c r="GU93" s="14"/>
      <c r="GV93" s="37"/>
      <c r="GW93" s="14"/>
      <c r="GX93" s="37"/>
    </row>
    <row r="94" spans="1:206" x14ac:dyDescent="0.2">
      <c r="A94" s="54">
        <v>48029</v>
      </c>
      <c r="B94" s="84">
        <v>2255.4453884870409</v>
      </c>
      <c r="C94" s="60">
        <f t="shared" ca="1" si="348"/>
        <v>1.9379466291237938E-2</v>
      </c>
      <c r="D94" s="40">
        <f t="shared" ca="1" si="547"/>
        <v>809798.5369979688</v>
      </c>
      <c r="E94" s="39">
        <f t="shared" ca="1" si="349"/>
        <v>9.3386556138806753E-2</v>
      </c>
      <c r="F94" s="40">
        <f t="shared" ca="1" si="350"/>
        <v>14529526.108226085</v>
      </c>
      <c r="G94" s="39">
        <f t="shared" ca="1" si="351"/>
        <v>4.9342484786018437E-2</v>
      </c>
      <c r="H94" s="40">
        <f t="shared" ca="1" si="352"/>
        <v>1391599.9400691304</v>
      </c>
      <c r="I94" s="39">
        <f t="shared" ca="1" si="353"/>
        <v>-0.20367676494934497</v>
      </c>
      <c r="J94" s="40">
        <f t="shared" ca="1" si="354"/>
        <v>2307543.3454872901</v>
      </c>
      <c r="K94" s="39">
        <f t="shared" ca="1" si="355"/>
        <v>3.7923330042450562E-2</v>
      </c>
      <c r="L94" s="40">
        <f t="shared" ca="1" si="356"/>
        <v>6031130.9809822338</v>
      </c>
      <c r="M94" s="39">
        <f t="shared" ca="1" si="357"/>
        <v>6.77733823495274E-2</v>
      </c>
      <c r="N94" s="40">
        <f t="shared" ca="1" si="358"/>
        <v>414269.97471061384</v>
      </c>
      <c r="O94" s="39">
        <f t="shared" ca="1" si="359"/>
        <v>-4.5376230546327952E-2</v>
      </c>
      <c r="P94" s="40">
        <f t="shared" ca="1" si="360"/>
        <v>6793094.6567105595</v>
      </c>
      <c r="Q94" s="39">
        <f t="shared" ca="1" si="361"/>
        <v>0.15774586101089394</v>
      </c>
      <c r="R94" s="40">
        <f t="shared" ca="1" si="362"/>
        <v>1987193.2542951496</v>
      </c>
      <c r="S94" s="39">
        <f t="shared" ca="1" si="363"/>
        <v>2.21299246103509E-2</v>
      </c>
      <c r="T94" s="40">
        <f t="shared" ca="1" si="364"/>
        <v>517402.61555054504</v>
      </c>
      <c r="U94" s="39">
        <f t="shared" ca="1" si="365"/>
        <v>2.2582679001110623E-2</v>
      </c>
      <c r="V94" s="40">
        <f t="shared" ca="1" si="366"/>
        <v>632919.49937018612</v>
      </c>
      <c r="W94" s="39">
        <f t="shared" ca="1" si="367"/>
        <v>-3.232967820341922E-2</v>
      </c>
      <c r="X94" s="40">
        <f t="shared" ca="1" si="368"/>
        <v>469058.35029131809</v>
      </c>
      <c r="Y94" s="39">
        <f t="shared" ca="1" si="369"/>
        <v>6.6557764010148707E-2</v>
      </c>
      <c r="Z94" s="40">
        <f t="shared" ca="1" si="370"/>
        <v>827850.2955818323</v>
      </c>
      <c r="AA94" s="39">
        <f t="shared" ca="1" si="371"/>
        <v>6.4071144085857873E-2</v>
      </c>
      <c r="AB94" s="40">
        <f t="shared" ca="1" si="372"/>
        <v>2633835.758651637</v>
      </c>
      <c r="AC94" s="39">
        <f t="shared" ca="1" si="373"/>
        <v>0.21243369778976859</v>
      </c>
      <c r="AD94" s="40">
        <f t="shared" ca="1" si="374"/>
        <v>1925328.6824457364</v>
      </c>
      <c r="AE94" s="39">
        <f t="shared" ca="1" si="375"/>
        <v>-0.14444574100329657</v>
      </c>
      <c r="AF94" s="40">
        <f t="shared" ca="1" si="376"/>
        <v>1057132.8222093841</v>
      </c>
      <c r="AG94" s="39">
        <f t="shared" ca="1" si="377"/>
        <v>0.17216720753796788</v>
      </c>
      <c r="AH94" s="40">
        <f t="shared" ca="1" si="378"/>
        <v>1184264.5794127574</v>
      </c>
      <c r="AI94" s="39">
        <f t="shared" ca="1" si="379"/>
        <v>0.12244012737719978</v>
      </c>
      <c r="AJ94" s="40">
        <f t="shared" ca="1" si="380"/>
        <v>1264313.6249285652</v>
      </c>
      <c r="AK94" s="39">
        <f t="shared" ca="1" si="381"/>
        <v>3.7468721482222855E-2</v>
      </c>
      <c r="AL94" s="40">
        <f t="shared" ca="1" si="382"/>
        <v>686147.78236586566</v>
      </c>
      <c r="AM94" s="39">
        <f t="shared" ca="1" si="383"/>
        <v>-0.13221731039075046</v>
      </c>
      <c r="AN94" s="40">
        <f t="shared" ca="1" si="384"/>
        <v>1978060.5257729567</v>
      </c>
      <c r="AO94" s="39">
        <f t="shared" ca="1" si="385"/>
        <v>-8.8010636158261185E-2</v>
      </c>
      <c r="AP94" s="40">
        <f t="shared" ca="1" si="386"/>
        <v>1322725.7375487643</v>
      </c>
      <c r="AQ94" s="39">
        <f t="shared" ca="1" si="387"/>
        <v>5.8755591503911742E-2</v>
      </c>
      <c r="AR94" s="40">
        <f t="shared" ca="1" si="388"/>
        <v>562934.9736609445</v>
      </c>
      <c r="AS94" s="39">
        <f t="shared" ca="1" si="389"/>
        <v>6.7648934462196691E-2</v>
      </c>
      <c r="AT94" s="40">
        <f t="shared" ca="1" si="390"/>
        <v>544493.96260166459</v>
      </c>
      <c r="AU94" s="39">
        <f t="shared" ca="1" si="391"/>
        <v>0.15105497238104945</v>
      </c>
      <c r="AV94" s="40">
        <f t="shared" ca="1" si="392"/>
        <v>951388.54642668448</v>
      </c>
      <c r="AW94" s="39">
        <f t="shared" ca="1" si="393"/>
        <v>-7.5545446129290539E-2</v>
      </c>
      <c r="AX94" s="40">
        <f t="shared" ca="1" si="394"/>
        <v>823962.65357484401</v>
      </c>
      <c r="AY94" s="39">
        <f t="shared" ca="1" si="395"/>
        <v>9.1496594160159275E-3</v>
      </c>
      <c r="AZ94" s="40">
        <f t="shared" ca="1" si="396"/>
        <v>3894709.6731121857</v>
      </c>
      <c r="BA94" s="39">
        <f t="shared" ca="1" si="397"/>
        <v>-7.2970333046250557E-2</v>
      </c>
      <c r="BB94" s="40">
        <f t="shared" ca="1" si="398"/>
        <v>476170.57475592778</v>
      </c>
      <c r="BC94" s="39">
        <f t="shared" ca="1" si="399"/>
        <v>0.14588487977780504</v>
      </c>
      <c r="BD94" s="40">
        <f t="shared" ca="1" si="400"/>
        <v>621688.88833333645</v>
      </c>
      <c r="BE94" s="39">
        <f t="shared" ca="1" si="401"/>
        <v>-4.6158552911772024E-3</v>
      </c>
      <c r="BF94" s="40">
        <f t="shared" ca="1" si="402"/>
        <v>399238.80247173063</v>
      </c>
      <c r="BG94" s="39">
        <f t="shared" ca="1" si="403"/>
        <v>0.20451116930996038</v>
      </c>
      <c r="BH94" s="40">
        <f t="shared" ca="1" si="404"/>
        <v>386630.89349774522</v>
      </c>
      <c r="BI94" s="39">
        <f t="shared" ca="1" si="405"/>
        <v>-7.5123881205395704E-2</v>
      </c>
      <c r="BJ94" s="40">
        <f t="shared" ca="1" si="406"/>
        <v>393885.6461552651</v>
      </c>
      <c r="BK94" s="39">
        <f t="shared" ca="1" si="407"/>
        <v>2.6427277047899583E-2</v>
      </c>
      <c r="BL94" s="40">
        <f t="shared" ca="1" si="408"/>
        <v>1108631.2907316498</v>
      </c>
      <c r="BM94" s="39">
        <f t="shared" ca="1" si="409"/>
        <v>5.2387276504354853E-2</v>
      </c>
      <c r="BN94" s="40">
        <f t="shared" ca="1" si="410"/>
        <v>700287.2489288036</v>
      </c>
      <c r="BO94" s="39">
        <f t="shared" ca="1" si="411"/>
        <v>-3.3432185543278835E-2</v>
      </c>
      <c r="BP94" s="40">
        <f t="shared" ca="1" si="412"/>
        <v>147983.27782843681</v>
      </c>
      <c r="BQ94" s="39">
        <f t="shared" ca="1" si="413"/>
        <v>-0.20051322397216853</v>
      </c>
      <c r="BR94" s="40">
        <f t="shared" ca="1" si="414"/>
        <v>1093357.0349416658</v>
      </c>
      <c r="BS94" s="39">
        <f t="shared" ca="1" si="415"/>
        <v>-6.9963917220065452E-2</v>
      </c>
      <c r="BT94" s="40">
        <f t="shared" ca="1" si="416"/>
        <v>1564723.7588985278</v>
      </c>
      <c r="BU94" s="39">
        <f t="shared" ca="1" si="417"/>
        <v>-2.7794648648292709E-2</v>
      </c>
      <c r="BV94" s="40">
        <f t="shared" ca="1" si="418"/>
        <v>215696.58572760824</v>
      </c>
      <c r="BW94" s="39">
        <f t="shared" ca="1" si="419"/>
        <v>0.34814274054378469</v>
      </c>
      <c r="BX94" s="40">
        <f t="shared" ca="1" si="420"/>
        <v>990848.67037453724</v>
      </c>
      <c r="BY94" s="39">
        <f t="shared" ca="1" si="421"/>
        <v>9.8579018476339625E-2</v>
      </c>
      <c r="BZ94" s="40">
        <f t="shared" ca="1" si="422"/>
        <v>459655.02042790415</v>
      </c>
      <c r="CA94" s="39">
        <f t="shared" ca="1" si="423"/>
        <v>9.8811536029003541E-2</v>
      </c>
      <c r="CB94" s="40">
        <f t="shared" ca="1" si="424"/>
        <v>599838.97531154449</v>
      </c>
      <c r="CC94" s="39">
        <f t="shared" ca="1" si="425"/>
        <v>-3.3535183372459497E-2</v>
      </c>
      <c r="CD94" s="40">
        <f t="shared" ca="1" si="426"/>
        <v>895666.54353420273</v>
      </c>
      <c r="CE94" s="39">
        <f t="shared" ca="1" si="427"/>
        <v>4.8210653582868267E-2</v>
      </c>
      <c r="CF94" s="40">
        <f t="shared" ca="1" si="428"/>
        <v>5329314.7379541844</v>
      </c>
      <c r="CG94" s="39">
        <f t="shared" ca="1" si="429"/>
        <v>1.987625277676312E-2</v>
      </c>
      <c r="CH94" s="40">
        <f t="shared" ca="1" si="430"/>
        <v>1748527.4763734401</v>
      </c>
      <c r="CI94" s="39">
        <f t="shared" ca="1" si="431"/>
        <v>-6.6875401357464503E-2</v>
      </c>
      <c r="CJ94" s="40">
        <f t="shared" ca="1" si="432"/>
        <v>728380.18002709956</v>
      </c>
      <c r="CK94" s="39">
        <f t="shared" ca="1" si="433"/>
        <v>5.7681459609115214E-2</v>
      </c>
      <c r="CL94" s="40">
        <f t="shared" ca="1" si="434"/>
        <v>541606.23477198055</v>
      </c>
      <c r="CM94" s="39">
        <f t="shared" ca="1" si="435"/>
        <v>-2.0626978517147641E-2</v>
      </c>
      <c r="CN94" s="40">
        <f t="shared" ca="1" si="436"/>
        <v>1022248.0693206181</v>
      </c>
      <c r="CO94" s="39">
        <f t="shared" ca="1" si="437"/>
        <v>-4.9323927542606408E-3</v>
      </c>
      <c r="CP94" s="40">
        <f t="shared" ca="1" si="438"/>
        <v>758546.08735598752</v>
      </c>
      <c r="CQ94" s="39">
        <f t="shared" ca="1" si="439"/>
        <v>0.20909705647517843</v>
      </c>
      <c r="CR94" s="40">
        <f t="shared" ca="1" si="440"/>
        <v>4122234.394525825</v>
      </c>
      <c r="CS94" s="39">
        <f t="shared" ca="1" si="441"/>
        <v>2.8784599964089767E-2</v>
      </c>
      <c r="CT94" s="40">
        <f t="shared" ca="1" si="442"/>
        <v>1250511.546165358</v>
      </c>
      <c r="CU94" s="39">
        <f t="shared" ca="1" si="443"/>
        <v>4.4584643410915288E-2</v>
      </c>
      <c r="CV94" s="40">
        <f t="shared" ca="1" si="444"/>
        <v>2158368.2150339321</v>
      </c>
      <c r="CW94" s="39">
        <f t="shared" ca="1" si="445"/>
        <v>-0.12834790635074883</v>
      </c>
      <c r="CX94" s="40">
        <f t="shared" ca="1" si="446"/>
        <v>1061335.7825869999</v>
      </c>
      <c r="CY94" s="39">
        <f t="shared" ca="1" si="447"/>
        <v>-3.9839610775772104E-2</v>
      </c>
      <c r="CZ94" s="40">
        <f t="shared" ca="1" si="448"/>
        <v>316880.50054433127</v>
      </c>
      <c r="DA94" s="39">
        <f t="shared" ca="1" si="449"/>
        <v>2.8664111601759065E-3</v>
      </c>
      <c r="DB94" s="40">
        <f t="shared" ca="1" si="450"/>
        <v>3487885.5958873867</v>
      </c>
      <c r="DC94" s="39">
        <f t="shared" ca="1" si="451"/>
        <v>0.18426509391942644</v>
      </c>
      <c r="DD94" s="40">
        <f t="shared" ca="1" si="452"/>
        <v>5964031.4924606299</v>
      </c>
      <c r="DE94" s="39">
        <f t="shared" ca="1" si="453"/>
        <v>0.135705638826465</v>
      </c>
      <c r="DF94" s="40">
        <f t="shared" ca="1" si="454"/>
        <v>8090594.4138723006</v>
      </c>
      <c r="DG94" s="39">
        <f t="shared" ca="1" si="455"/>
        <v>2.1220036000471756E-2</v>
      </c>
      <c r="DH94" s="40">
        <f t="shared" ca="1" si="456"/>
        <v>331648.01716805209</v>
      </c>
      <c r="DI94" s="39">
        <f t="shared" ca="1" si="457"/>
        <v>6.3848043098491819E-3</v>
      </c>
      <c r="DJ94" s="40">
        <f t="shared" ca="1" si="458"/>
        <v>1127665.0025591932</v>
      </c>
      <c r="DK94" s="39">
        <f t="shared" ca="1" si="459"/>
        <v>0.1981099429983727</v>
      </c>
      <c r="DL94" s="40">
        <f t="shared" ca="1" si="460"/>
        <v>1608553.2490292254</v>
      </c>
      <c r="DM94" s="39">
        <f t="shared" ca="1" si="461"/>
        <v>4.9640780582580805E-2</v>
      </c>
      <c r="DN94" s="40">
        <f t="shared" ca="1" si="462"/>
        <v>635730.08780664892</v>
      </c>
      <c r="DO94" s="39">
        <f t="shared" ca="1" si="463"/>
        <v>4.0545326799838369E-2</v>
      </c>
      <c r="DP94" s="40">
        <f t="shared" ca="1" si="464"/>
        <v>512153.13444329717</v>
      </c>
      <c r="DQ94" s="39">
        <f t="shared" ca="1" si="465"/>
        <v>3.7995410108147554E-3</v>
      </c>
      <c r="DR94" s="40">
        <f t="shared" ca="1" si="466"/>
        <v>755677.48653844965</v>
      </c>
      <c r="DS94" s="39">
        <f t="shared" ca="1" si="467"/>
        <v>0.1223520335680148</v>
      </c>
      <c r="DT94" s="40">
        <f t="shared" ca="1" si="468"/>
        <v>1680196.0818824009</v>
      </c>
      <c r="DU94" s="39">
        <f t="shared" ca="1" si="469"/>
        <v>-8.5150437053382017E-2</v>
      </c>
      <c r="DV94" s="40">
        <f t="shared" ca="1" si="470"/>
        <v>2235337.4060042361</v>
      </c>
      <c r="DW94" s="39">
        <f t="shared" ca="1" si="471"/>
        <v>0.13920772156116445</v>
      </c>
      <c r="DX94" s="40">
        <f t="shared" ca="1" si="472"/>
        <v>968204.11213173973</v>
      </c>
      <c r="DY94" s="39">
        <f t="shared" ca="1" si="473"/>
        <v>8.025165561974093E-2</v>
      </c>
      <c r="DZ94" s="40">
        <f t="shared" ca="1" si="474"/>
        <v>1129112.9754221134</v>
      </c>
      <c r="EA94" s="39">
        <f t="shared" ca="1" si="475"/>
        <v>-8.9331129839890985E-3</v>
      </c>
      <c r="EB94" s="40">
        <f t="shared" ca="1" si="476"/>
        <v>405503.88565009908</v>
      </c>
      <c r="EC94" s="39">
        <f t="shared" ca="1" si="477"/>
        <v>8.9290238669625946E-2</v>
      </c>
      <c r="ED94" s="40">
        <f t="shared" ca="1" si="478"/>
        <v>3781942.1984376465</v>
      </c>
      <c r="EE94" s="39">
        <f t="shared" ca="1" si="479"/>
        <v>0.16189346708643756</v>
      </c>
      <c r="EF94" s="40">
        <f t="shared" ca="1" si="480"/>
        <v>685312.54373427213</v>
      </c>
      <c r="EG94" s="39">
        <f t="shared" ca="1" si="481"/>
        <v>0.16343794218524499</v>
      </c>
      <c r="EH94" s="40">
        <f t="shared" ca="1" si="482"/>
        <v>12284078.754981065</v>
      </c>
      <c r="EI94" s="39">
        <f t="shared" ca="1" si="483"/>
        <v>0.20088343781035334</v>
      </c>
      <c r="EJ94" s="40">
        <f t="shared" ca="1" si="484"/>
        <v>818922.02330024343</v>
      </c>
      <c r="EK94" s="39">
        <f t="shared" ca="1" si="485"/>
        <v>-8.3222360347895624E-2</v>
      </c>
      <c r="EL94" s="40">
        <f t="shared" ca="1" si="486"/>
        <v>485629.49367416016</v>
      </c>
      <c r="EM94" s="39">
        <f t="shared" ca="1" si="487"/>
        <v>-9.6366221203076974E-2</v>
      </c>
      <c r="EN94" s="40">
        <f t="shared" ca="1" si="488"/>
        <v>413534.12183027697</v>
      </c>
      <c r="EO94" s="39">
        <f t="shared" ca="1" si="489"/>
        <v>4.2439719892678807E-2</v>
      </c>
      <c r="EP94" s="40">
        <f t="shared" ca="1" si="490"/>
        <v>881812.08225671225</v>
      </c>
      <c r="EQ94" s="39">
        <f t="shared" ca="1" si="491"/>
        <v>7.5424801460838256E-2</v>
      </c>
      <c r="ER94" s="40">
        <f t="shared" ca="1" si="492"/>
        <v>961653.71180675889</v>
      </c>
      <c r="ES94" s="39">
        <f t="shared" ca="1" si="493"/>
        <v>0.11386157251443527</v>
      </c>
      <c r="ET94" s="40">
        <f t="shared" ca="1" si="494"/>
        <v>3325388.5204982869</v>
      </c>
      <c r="EU94" s="39">
        <f t="shared" ca="1" si="495"/>
        <v>-1.6815546473592645E-2</v>
      </c>
      <c r="EV94" s="40">
        <f t="shared" ca="1" si="496"/>
        <v>835411.37167871697</v>
      </c>
      <c r="EW94" s="39">
        <f t="shared" ca="1" si="497"/>
        <v>1.5768627934596866E-2</v>
      </c>
      <c r="EX94" s="40">
        <f t="shared" ca="1" si="498"/>
        <v>304909.84708765557</v>
      </c>
      <c r="EY94" s="39">
        <f t="shared" ca="1" si="499"/>
        <v>0.12036530851940624</v>
      </c>
      <c r="EZ94" s="40">
        <f t="shared" ca="1" si="500"/>
        <v>3886550.6345239268</v>
      </c>
      <c r="FA94" s="39">
        <f t="shared" ca="1" si="501"/>
        <v>0.1457154918073825</v>
      </c>
      <c r="FB94" s="40">
        <f t="shared" ca="1" si="502"/>
        <v>3133167.6191202765</v>
      </c>
      <c r="FC94" s="39">
        <f t="shared" ca="1" si="503"/>
        <v>0.1804059350336247</v>
      </c>
      <c r="FD94" s="40">
        <f t="shared" ca="1" si="504"/>
        <v>320032.48099372536</v>
      </c>
      <c r="FE94" s="39">
        <f t="shared" ca="1" si="505"/>
        <v>8.183778374220968E-2</v>
      </c>
      <c r="FF94" s="40">
        <f t="shared" ca="1" si="506"/>
        <v>2638942.6469325321</v>
      </c>
      <c r="FG94" s="39">
        <f t="shared" ca="1" si="507"/>
        <v>4.3032484507479714E-2</v>
      </c>
      <c r="FH94" s="40">
        <f t="shared" ca="1" si="508"/>
        <v>2476268.3924241504</v>
      </c>
      <c r="FI94" s="39">
        <f t="shared" ca="1" si="509"/>
        <v>-0.25945606834176232</v>
      </c>
      <c r="FJ94" s="40">
        <f t="shared" ca="1" si="510"/>
        <v>1286168.6826783651</v>
      </c>
      <c r="FK94" s="39">
        <f t="shared" ca="1" si="511"/>
        <v>0.17401293096953682</v>
      </c>
      <c r="FL94" s="40">
        <f t="shared" ca="1" si="512"/>
        <v>3330814.0907216263</v>
      </c>
      <c r="FM94" s="39">
        <f t="shared" ca="1" si="513"/>
        <v>-2.0912543750502478E-2</v>
      </c>
      <c r="FN94" s="40">
        <f t="shared" ca="1" si="514"/>
        <v>794195.24034158909</v>
      </c>
      <c r="FO94" s="39">
        <f t="shared" ca="1" si="515"/>
        <v>7.0635652457051376E-3</v>
      </c>
      <c r="FP94" s="40">
        <f t="shared" ca="1" si="516"/>
        <v>1520452.2062348339</v>
      </c>
      <c r="FQ94" s="39">
        <f t="shared" ca="1" si="517"/>
        <v>8.9044305217628739E-2</v>
      </c>
      <c r="FR94" s="40">
        <f t="shared" ca="1" si="518"/>
        <v>1743914.6910067196</v>
      </c>
      <c r="FS94" s="39">
        <f t="shared" ca="1" si="519"/>
        <v>9.9432308468397304E-2</v>
      </c>
      <c r="FT94" s="40">
        <f t="shared" ca="1" si="520"/>
        <v>1932076.5159425915</v>
      </c>
      <c r="FU94" s="39">
        <f t="shared" ca="1" si="521"/>
        <v>-0.12199070764189535</v>
      </c>
      <c r="FV94" s="40">
        <f t="shared" ca="1" si="522"/>
        <v>1736952.5929139748</v>
      </c>
      <c r="FW94" s="39">
        <f t="shared" ca="1" si="523"/>
        <v>7.4846249416917199E-2</v>
      </c>
      <c r="FX94" s="40">
        <f t="shared" ca="1" si="524"/>
        <v>747707.48735458578</v>
      </c>
      <c r="FY94" s="39">
        <f t="shared" ca="1" si="525"/>
        <v>-4.215154971481911E-2</v>
      </c>
      <c r="FZ94" s="40">
        <f t="shared" ca="1" si="526"/>
        <v>1190544.9881067027</v>
      </c>
      <c r="GA94" s="39">
        <f t="shared" ca="1" si="527"/>
        <v>-9.2565519682836994E-2</v>
      </c>
      <c r="GB94" s="40">
        <f t="shared" ca="1" si="528"/>
        <v>179533.46664396542</v>
      </c>
      <c r="GC94" s="39">
        <f t="shared" ca="1" si="529"/>
        <v>-0.23113421780147655</v>
      </c>
      <c r="GD94" s="40">
        <f t="shared" ca="1" si="530"/>
        <v>1699961.7760278473</v>
      </c>
      <c r="GE94" s="39">
        <f t="shared" ca="1" si="531"/>
        <v>5.8034078291353028E-2</v>
      </c>
      <c r="GF94" s="40">
        <f t="shared" ca="1" si="532"/>
        <v>441352.16190594691</v>
      </c>
      <c r="GG94" s="39">
        <f t="shared" ca="1" si="533"/>
        <v>3.526312063492363E-2</v>
      </c>
      <c r="GH94" s="40">
        <f t="shared" ca="1" si="534"/>
        <v>3033898.6535182847</v>
      </c>
      <c r="GI94" s="39">
        <f t="shared" ca="1" si="535"/>
        <v>-0.20281663921306062</v>
      </c>
      <c r="GJ94" s="40">
        <f t="shared" ca="1" si="536"/>
        <v>383332.44338703243</v>
      </c>
      <c r="GK94" s="39">
        <f t="shared" ca="1" si="537"/>
        <v>0.14406707159916121</v>
      </c>
      <c r="GL94" s="40">
        <f t="shared" ca="1" si="538"/>
        <v>1712295.4020262866</v>
      </c>
      <c r="GM94" s="39">
        <f t="shared" ca="1" si="539"/>
        <v>1.1460399517319114E-2</v>
      </c>
      <c r="GN94" s="40">
        <f t="shared" ca="1" si="540"/>
        <v>2906443.4794707261</v>
      </c>
      <c r="GO94" s="39">
        <f t="shared" ca="1" si="541"/>
        <v>1.1348493566141506E-2</v>
      </c>
      <c r="GP94" s="40">
        <f t="shared" ca="1" si="542"/>
        <v>502039.81692128285</v>
      </c>
      <c r="GQ94" s="39">
        <f t="shared" ca="1" si="543"/>
        <v>-0.15307646893747032</v>
      </c>
      <c r="GR94" s="40">
        <f t="shared" ca="1" si="544"/>
        <v>1960042.1945841287</v>
      </c>
      <c r="GS94" s="39">
        <f t="shared" ca="1" si="545"/>
        <v>-4.9065511639893727E-3</v>
      </c>
      <c r="GT94" s="40">
        <f t="shared" ca="1" si="546"/>
        <v>1396020.5586397189</v>
      </c>
      <c r="GU94" s="14"/>
      <c r="GV94" s="37"/>
      <c r="GW94" s="14"/>
      <c r="GX94" s="37"/>
    </row>
    <row r="95" spans="1:206" x14ac:dyDescent="0.2">
      <c r="A95" s="54">
        <v>48060</v>
      </c>
      <c r="B95" s="84">
        <v>2255.4453884870409</v>
      </c>
      <c r="C95" s="60">
        <f t="shared" ca="1" si="348"/>
        <v>1.6356929827429478E-2</v>
      </c>
      <c r="D95" s="40">
        <f t="shared" ca="1" si="547"/>
        <v>825299.80023048678</v>
      </c>
      <c r="E95" s="39">
        <f t="shared" ca="1" si="349"/>
        <v>-6.001183273497343E-3</v>
      </c>
      <c r="F95" s="40">
        <f t="shared" ca="1" si="350"/>
        <v>14444587.204562044</v>
      </c>
      <c r="G95" s="39">
        <f t="shared" ca="1" si="351"/>
        <v>-7.0124989326547871E-2</v>
      </c>
      <c r="H95" s="40">
        <f t="shared" ca="1" si="352"/>
        <v>1296269.454513445</v>
      </c>
      <c r="I95" s="39">
        <f t="shared" ca="1" si="353"/>
        <v>5.367869990820958E-2</v>
      </c>
      <c r="J95" s="40">
        <f t="shared" ca="1" si="354"/>
        <v>2433664.717643375</v>
      </c>
      <c r="K95" s="39">
        <f t="shared" ca="1" si="355"/>
        <v>6.8476482113590559E-2</v>
      </c>
      <c r="L95" s="40">
        <f t="shared" ca="1" si="356"/>
        <v>6446377.0591146722</v>
      </c>
      <c r="M95" s="39">
        <f t="shared" ca="1" si="357"/>
        <v>-6.1819839343622771E-3</v>
      </c>
      <c r="N95" s="40">
        <f t="shared" ca="1" si="358"/>
        <v>413964.40977095114</v>
      </c>
      <c r="O95" s="39">
        <f t="shared" ca="1" si="359"/>
        <v>-0.15698964433371665</v>
      </c>
      <c r="P95" s="40">
        <f t="shared" ca="1" si="360"/>
        <v>5728904.5880167847</v>
      </c>
      <c r="Q95" s="39">
        <f t="shared" ca="1" si="361"/>
        <v>-0.13902331839494134</v>
      </c>
      <c r="R95" s="40">
        <f t="shared" ca="1" si="362"/>
        <v>1713182.4991794825</v>
      </c>
      <c r="S95" s="39">
        <f t="shared" ca="1" si="363"/>
        <v>9.1675092915253692E-2</v>
      </c>
      <c r="T95" s="40">
        <f t="shared" ca="1" si="364"/>
        <v>567090.99379422364</v>
      </c>
      <c r="U95" s="39">
        <f t="shared" ca="1" si="365"/>
        <v>-7.2260142269193917E-2</v>
      </c>
      <c r="V95" s="40">
        <f t="shared" ca="1" si="366"/>
        <v>589440.09168923658</v>
      </c>
      <c r="W95" s="39">
        <f t="shared" ca="1" si="367"/>
        <v>-3.8141764447027084E-2</v>
      </c>
      <c r="X95" s="40">
        <f t="shared" ca="1" si="368"/>
        <v>453423.08257108252</v>
      </c>
      <c r="Y95" s="39">
        <f t="shared" ca="1" si="369"/>
        <v>-5.8447225275372015E-2</v>
      </c>
      <c r="Z95" s="40">
        <f t="shared" ca="1" si="370"/>
        <v>781720.18825016473</v>
      </c>
      <c r="AA95" s="39">
        <f t="shared" ca="1" si="371"/>
        <v>-2.9723095000019094E-2</v>
      </c>
      <c r="AB95" s="40">
        <f t="shared" ca="1" si="372"/>
        <v>2557805.4535712739</v>
      </c>
      <c r="AC95" s="39">
        <f t="shared" ca="1" si="373"/>
        <v>-4.9540235263698683E-2</v>
      </c>
      <c r="AD95" s="40">
        <f t="shared" ca="1" si="374"/>
        <v>1832202.8919459146</v>
      </c>
      <c r="AE95" s="39">
        <f t="shared" ca="1" si="375"/>
        <v>0.10485343687746224</v>
      </c>
      <c r="AF95" s="40">
        <f t="shared" ca="1" si="376"/>
        <v>1170232.2772424964</v>
      </c>
      <c r="AG95" s="39">
        <f t="shared" ca="1" si="377"/>
        <v>-8.9896509459446966E-2</v>
      </c>
      <c r="AH95" s="40">
        <f t="shared" ca="1" si="378"/>
        <v>1080058.7728355776</v>
      </c>
      <c r="AI95" s="39">
        <f t="shared" ca="1" si="379"/>
        <v>7.9057984059985875E-2</v>
      </c>
      <c r="AJ95" s="40">
        <f t="shared" ca="1" si="380"/>
        <v>1366523.1567234779</v>
      </c>
      <c r="AK95" s="39">
        <f t="shared" ca="1" si="381"/>
        <v>-2.1498089959895321E-2</v>
      </c>
      <c r="AL95" s="40">
        <f t="shared" ca="1" si="382"/>
        <v>673652.36100326863</v>
      </c>
      <c r="AM95" s="39">
        <f t="shared" ca="1" si="383"/>
        <v>-0.11723284441450074</v>
      </c>
      <c r="AN95" s="40">
        <f t="shared" ca="1" si="384"/>
        <v>1748422.3093010371</v>
      </c>
      <c r="AO95" s="39">
        <f t="shared" ca="1" si="385"/>
        <v>7.4895468801004672E-2</v>
      </c>
      <c r="AP95" s="40">
        <f t="shared" ca="1" si="386"/>
        <v>1424047.3471461206</v>
      </c>
      <c r="AQ95" s="39">
        <f t="shared" ca="1" si="387"/>
        <v>0.28296120396856905</v>
      </c>
      <c r="AR95" s="40">
        <f t="shared" ca="1" si="388"/>
        <v>724479.17695254704</v>
      </c>
      <c r="AS95" s="39">
        <f t="shared" ca="1" si="389"/>
        <v>-6.8603854782633422E-3</v>
      </c>
      <c r="AT95" s="40">
        <f t="shared" ca="1" si="390"/>
        <v>543013.96951611713</v>
      </c>
      <c r="AU95" s="39">
        <f t="shared" ca="1" si="391"/>
        <v>-5.4951679760082035E-2</v>
      </c>
      <c r="AV95" s="40">
        <f t="shared" ca="1" si="392"/>
        <v>901363.59308452241</v>
      </c>
      <c r="AW95" s="39">
        <f t="shared" ca="1" si="393"/>
        <v>0.22493934855964504</v>
      </c>
      <c r="AX95" s="40">
        <f t="shared" ca="1" si="394"/>
        <v>1011559.721495933</v>
      </c>
      <c r="AY95" s="39">
        <f t="shared" ca="1" si="395"/>
        <v>-0.15301012149264068</v>
      </c>
      <c r="AZ95" s="40">
        <f t="shared" ca="1" si="396"/>
        <v>3301035.1182392142</v>
      </c>
      <c r="BA95" s="39">
        <f t="shared" ca="1" si="397"/>
        <v>-1.7625728793017603E-3</v>
      </c>
      <c r="BB95" s="40">
        <f t="shared" ca="1" si="398"/>
        <v>477586.73480342847</v>
      </c>
      <c r="BC95" s="39">
        <f t="shared" ca="1" si="399"/>
        <v>0.10572808115031354</v>
      </c>
      <c r="BD95" s="40">
        <f t="shared" ca="1" si="400"/>
        <v>689674.30695777875</v>
      </c>
      <c r="BE95" s="39">
        <f t="shared" ca="1" si="401"/>
        <v>0.11644930418235339</v>
      </c>
      <c r="BF95" s="40">
        <f t="shared" ca="1" si="402"/>
        <v>447985.32861064665</v>
      </c>
      <c r="BG95" s="39">
        <f t="shared" ca="1" si="403"/>
        <v>-2.5248334436327798E-2</v>
      </c>
      <c r="BH95" s="40">
        <f t="shared" ca="1" si="404"/>
        <v>379124.55278378492</v>
      </c>
      <c r="BI95" s="39">
        <f t="shared" ca="1" si="405"/>
        <v>0.15453508253800888</v>
      </c>
      <c r="BJ95" s="40">
        <f t="shared" ca="1" si="406"/>
        <v>457010.24238289299</v>
      </c>
      <c r="BK95" s="39">
        <f t="shared" ca="1" si="407"/>
        <v>-0.17988700795948903</v>
      </c>
      <c r="BL95" s="40">
        <f t="shared" ca="1" si="408"/>
        <v>911458.37030015409</v>
      </c>
      <c r="BM95" s="39">
        <f t="shared" ca="1" si="409"/>
        <v>0.26319649511272775</v>
      </c>
      <c r="BN95" s="40">
        <f t="shared" ca="1" si="410"/>
        <v>886855.843807486</v>
      </c>
      <c r="BO95" s="39">
        <f t="shared" ca="1" si="411"/>
        <v>7.2444388120856892E-2</v>
      </c>
      <c r="BP95" s="40">
        <f t="shared" ca="1" si="412"/>
        <v>160959.28123132375</v>
      </c>
      <c r="BQ95" s="39">
        <f t="shared" ca="1" si="413"/>
        <v>-5.2662252237194347E-2</v>
      </c>
      <c r="BR95" s="40">
        <f t="shared" ca="1" si="414"/>
        <v>1038033.836370744</v>
      </c>
      <c r="BS95" s="39">
        <f t="shared" ca="1" si="415"/>
        <v>0.2797832132296999</v>
      </c>
      <c r="BT95" s="40">
        <f t="shared" ca="1" si="416"/>
        <v>2004762.645368499</v>
      </c>
      <c r="BU95" s="39">
        <f t="shared" ca="1" si="417"/>
        <v>-7.7058957164013037E-2</v>
      </c>
      <c r="BV95" s="40">
        <f t="shared" ca="1" si="418"/>
        <v>201330.67715608765</v>
      </c>
      <c r="BW95" s="39">
        <f t="shared" ca="1" si="419"/>
        <v>6.5863086896157011E-2</v>
      </c>
      <c r="BX95" s="40">
        <f t="shared" ca="1" si="420"/>
        <v>1058364.4678408441</v>
      </c>
      <c r="BY95" s="39">
        <f t="shared" ca="1" si="421"/>
        <v>-6.52167562322227E-2</v>
      </c>
      <c r="BZ95" s="40">
        <f t="shared" ca="1" si="422"/>
        <v>431933.25639822718</v>
      </c>
      <c r="CA95" s="39">
        <f t="shared" ca="1" si="423"/>
        <v>-0.10202748114478605</v>
      </c>
      <c r="CB95" s="40">
        <f t="shared" ca="1" si="424"/>
        <v>540894.3609565252</v>
      </c>
      <c r="CC95" s="39">
        <f t="shared" ca="1" si="425"/>
        <v>2.7661968534799075E-2</v>
      </c>
      <c r="CD95" s="40">
        <f t="shared" ca="1" si="426"/>
        <v>922697.88866760524</v>
      </c>
      <c r="CE95" s="39">
        <f t="shared" ca="1" si="427"/>
        <v>8.7507732424418269E-2</v>
      </c>
      <c r="CF95" s="40">
        <f t="shared" ca="1" si="428"/>
        <v>5797926.4314370742</v>
      </c>
      <c r="CG95" s="39">
        <f t="shared" ca="1" si="429"/>
        <v>-0.11376772705831611</v>
      </c>
      <c r="CH95" s="40">
        <f t="shared" ca="1" si="430"/>
        <v>1551856.9250759073</v>
      </c>
      <c r="CI95" s="39">
        <f t="shared" ca="1" si="431"/>
        <v>0.13873777652083796</v>
      </c>
      <c r="CJ95" s="40">
        <f t="shared" ca="1" si="432"/>
        <v>831689.47205439408</v>
      </c>
      <c r="CK95" s="39">
        <f t="shared" ca="1" si="433"/>
        <v>5.5670676648408024E-2</v>
      </c>
      <c r="CL95" s="40">
        <f t="shared" ca="1" si="434"/>
        <v>574013.26572722034</v>
      </c>
      <c r="CM95" s="39">
        <f t="shared" ca="1" si="435"/>
        <v>9.8728272894627295E-2</v>
      </c>
      <c r="CN95" s="40">
        <f t="shared" ca="1" si="436"/>
        <v>1125428.301062997</v>
      </c>
      <c r="CO95" s="39">
        <f t="shared" ca="1" si="437"/>
        <v>-3.4165821457468305E-2</v>
      </c>
      <c r="CP95" s="40">
        <f t="shared" ca="1" si="438"/>
        <v>734885.18255660881</v>
      </c>
      <c r="CQ95" s="39">
        <f t="shared" ca="1" si="439"/>
        <v>-1.1925111248859539E-2</v>
      </c>
      <c r="CR95" s="40">
        <f t="shared" ca="1" si="440"/>
        <v>4075331.7361657163</v>
      </c>
      <c r="CS95" s="39">
        <f t="shared" ca="1" si="441"/>
        <v>0.11567713778835625</v>
      </c>
      <c r="CT95" s="40">
        <f t="shared" ca="1" si="442"/>
        <v>1397422.5879855456</v>
      </c>
      <c r="CU95" s="39">
        <f t="shared" ca="1" si="443"/>
        <v>0.10194162336522741</v>
      </c>
      <c r="CV95" s="40">
        <f t="shared" ca="1" si="444"/>
        <v>2380651.2200828865</v>
      </c>
      <c r="CW95" s="39">
        <f t="shared" ca="1" si="445"/>
        <v>9.2151321782354745E-2</v>
      </c>
      <c r="CX95" s="40">
        <f t="shared" ca="1" si="446"/>
        <v>1161394.7231957891</v>
      </c>
      <c r="CY95" s="39">
        <f t="shared" ca="1" si="447"/>
        <v>-6.9162503187762348E-2</v>
      </c>
      <c r="CZ95" s="40">
        <f t="shared" ca="1" si="448"/>
        <v>297219.69730378129</v>
      </c>
      <c r="DA95" s="39">
        <f t="shared" ca="1" si="449"/>
        <v>-6.3471811247324539E-3</v>
      </c>
      <c r="DB95" s="40">
        <f t="shared" ca="1" si="450"/>
        <v>3468002.7996564312</v>
      </c>
      <c r="DC95" s="39">
        <f t="shared" ca="1" si="451"/>
        <v>4.7933895872381296E-2</v>
      </c>
      <c r="DD95" s="40">
        <f t="shared" ca="1" si="452"/>
        <v>6252166.2023883276</v>
      </c>
      <c r="DE95" s="39">
        <f t="shared" ca="1" si="453"/>
        <v>0.12690627253478762</v>
      </c>
      <c r="DF95" s="40">
        <f t="shared" ca="1" si="454"/>
        <v>9119597.0389160961</v>
      </c>
      <c r="DG95" s="39">
        <f t="shared" ca="1" si="455"/>
        <v>1.7914812371434514E-2</v>
      </c>
      <c r="DH95" s="40">
        <f t="shared" ca="1" si="456"/>
        <v>339844.87455746304</v>
      </c>
      <c r="DI95" s="39">
        <f t="shared" ca="1" si="457"/>
        <v>-0.10070794333824343</v>
      </c>
      <c r="DJ95" s="40">
        <f t="shared" ca="1" si="458"/>
        <v>1016355.6247654289</v>
      </c>
      <c r="DK95" s="39">
        <f t="shared" ca="1" si="459"/>
        <v>-9.7385577951750957E-2</v>
      </c>
      <c r="DL95" s="40">
        <f t="shared" ca="1" si="460"/>
        <v>1454158.8065948347</v>
      </c>
      <c r="DM95" s="39">
        <f t="shared" ca="1" si="461"/>
        <v>-2.3301752094120311E-2</v>
      </c>
      <c r="DN95" s="40">
        <f t="shared" ca="1" si="462"/>
        <v>623171.90829029214</v>
      </c>
      <c r="DO95" s="39">
        <f t="shared" ca="1" si="463"/>
        <v>-8.6227500433423948E-2</v>
      </c>
      <c r="DP95" s="40">
        <f t="shared" ca="1" si="464"/>
        <v>470246.89520959533</v>
      </c>
      <c r="DQ95" s="39">
        <f t="shared" ca="1" si="465"/>
        <v>0.18116509024214605</v>
      </c>
      <c r="DR95" s="40">
        <f t="shared" ca="1" si="466"/>
        <v>894835.31196963298</v>
      </c>
      <c r="DS95" s="39">
        <f t="shared" ca="1" si="467"/>
        <v>1.7154367943789842E-2</v>
      </c>
      <c r="DT95" s="40">
        <f t="shared" ca="1" si="468"/>
        <v>1711274.2290772125</v>
      </c>
      <c r="DU95" s="39">
        <f t="shared" ca="1" si="469"/>
        <v>0.13928543672024132</v>
      </c>
      <c r="DV95" s="40">
        <f t="shared" ca="1" si="470"/>
        <v>2548942.7982051149</v>
      </c>
      <c r="DW95" s="39">
        <f t="shared" ca="1" si="471"/>
        <v>-0.28347094793254601</v>
      </c>
      <c r="DX95" s="40">
        <f t="shared" ca="1" si="472"/>
        <v>696001.82006205351</v>
      </c>
      <c r="DY95" s="39">
        <f t="shared" ca="1" si="473"/>
        <v>0.13956290890899967</v>
      </c>
      <c r="DZ95" s="40">
        <f t="shared" ca="1" si="474"/>
        <v>1288950.7121474063</v>
      </c>
      <c r="EA95" s="39">
        <f t="shared" ca="1" si="475"/>
        <v>-0.11593852100004362</v>
      </c>
      <c r="EB95" s="40">
        <f t="shared" ca="1" si="476"/>
        <v>360745.81027654279</v>
      </c>
      <c r="EC95" s="39">
        <f t="shared" ca="1" si="477"/>
        <v>0.1215049522356301</v>
      </c>
      <c r="ED95" s="40">
        <f t="shared" ca="1" si="478"/>
        <v>4243722.3500052132</v>
      </c>
      <c r="EE95" s="39">
        <f t="shared" ca="1" si="479"/>
        <v>-2.5958551540371973E-2</v>
      </c>
      <c r="EF95" s="40">
        <f t="shared" ca="1" si="480"/>
        <v>669778.26813496964</v>
      </c>
      <c r="EG95" s="39">
        <f t="shared" ca="1" si="481"/>
        <v>3.2966641830765267E-2</v>
      </c>
      <c r="EH95" s="40">
        <f t="shared" ca="1" si="482"/>
        <v>12691299.024905926</v>
      </c>
      <c r="EI95" s="39">
        <f t="shared" ca="1" si="483"/>
        <v>0.2242276448952473</v>
      </c>
      <c r="EJ95" s="40">
        <f t="shared" ca="1" si="484"/>
        <v>1004802.425326195</v>
      </c>
      <c r="EK95" s="39">
        <f t="shared" ca="1" si="485"/>
        <v>8.5822055752581394E-2</v>
      </c>
      <c r="EL95" s="40">
        <f t="shared" ca="1" si="486"/>
        <v>529562.66054384888</v>
      </c>
      <c r="EM95" s="39">
        <f t="shared" ca="1" si="487"/>
        <v>0.16073535468177905</v>
      </c>
      <c r="EN95" s="40">
        <f t="shared" ca="1" si="488"/>
        <v>482259.1209641716</v>
      </c>
      <c r="EO95" s="39">
        <f t="shared" ca="1" si="489"/>
        <v>-1.5422173066790348E-3</v>
      </c>
      <c r="EP95" s="40">
        <f t="shared" ca="1" si="490"/>
        <v>882707.5817907044</v>
      </c>
      <c r="EQ95" s="39">
        <f t="shared" ca="1" si="491"/>
        <v>-0.14625055968163339</v>
      </c>
      <c r="ER95" s="40">
        <f t="shared" ca="1" si="492"/>
        <v>823266.76362358732</v>
      </c>
      <c r="ES95" s="39">
        <f t="shared" ca="1" si="493"/>
        <v>7.9010528931203083E-2</v>
      </c>
      <c r="ET95" s="40">
        <f t="shared" ca="1" si="494"/>
        <v>3590384.6717930944</v>
      </c>
      <c r="EU95" s="39">
        <f t="shared" ca="1" si="495"/>
        <v>-2.4234171312634022E-2</v>
      </c>
      <c r="EV95" s="40">
        <f t="shared" ca="1" si="496"/>
        <v>817421.31476941938</v>
      </c>
      <c r="EW95" s="39">
        <f t="shared" ca="1" si="497"/>
        <v>-0.16051734152554853</v>
      </c>
      <c r="EX95" s="40">
        <f t="shared" ca="1" si="498"/>
        <v>258221.97441667062</v>
      </c>
      <c r="EY95" s="39">
        <f t="shared" ca="1" si="499"/>
        <v>0.11523410240659412</v>
      </c>
      <c r="EZ95" s="40">
        <f t="shared" ca="1" si="500"/>
        <v>4336669.2537395572</v>
      </c>
      <c r="FA95" s="39">
        <f t="shared" ca="1" si="501"/>
        <v>-7.9280557149310177E-2</v>
      </c>
      <c r="FB95" s="40">
        <f t="shared" ca="1" si="502"/>
        <v>2887023.7900227304</v>
      </c>
      <c r="FC95" s="39">
        <f t="shared" ca="1" si="503"/>
        <v>-5.243325486316746E-2</v>
      </c>
      <c r="FD95" s="40">
        <f t="shared" ca="1" si="504"/>
        <v>305507.58174177661</v>
      </c>
      <c r="FE95" s="39">
        <f t="shared" ca="1" si="505"/>
        <v>-6.4892974664317343E-2</v>
      </c>
      <c r="FF95" s="40">
        <f t="shared" ca="1" si="506"/>
        <v>2469949.25399304</v>
      </c>
      <c r="FG95" s="39">
        <f t="shared" ca="1" si="507"/>
        <v>-8.4880548871953121E-4</v>
      </c>
      <c r="FH95" s="40">
        <f t="shared" ca="1" si="508"/>
        <v>2476421.9676096048</v>
      </c>
      <c r="FI95" s="39">
        <f t="shared" ca="1" si="509"/>
        <v>0.15369723364830792</v>
      </c>
      <c r="FJ95" s="40">
        <f t="shared" ca="1" si="510"/>
        <v>1486104.6965996055</v>
      </c>
      <c r="FK95" s="39">
        <f t="shared" ca="1" si="511"/>
        <v>-7.2051374420093156E-2</v>
      </c>
      <c r="FL95" s="40">
        <f t="shared" ca="1" si="512"/>
        <v>3093079.8029358075</v>
      </c>
      <c r="FM95" s="39">
        <f t="shared" ca="1" si="513"/>
        <v>-4.1183515691250221E-2</v>
      </c>
      <c r="FN95" s="40">
        <f t="shared" ca="1" si="514"/>
        <v>763742.93358755205</v>
      </c>
      <c r="FO95" s="39">
        <f t="shared" ca="1" si="515"/>
        <v>4.2536929331739678E-2</v>
      </c>
      <c r="FP95" s="40">
        <f t="shared" ca="1" si="516"/>
        <v>1587383.0196722199</v>
      </c>
      <c r="FQ95" s="39">
        <f t="shared" ca="1" si="517"/>
        <v>9.3422128406504046E-2</v>
      </c>
      <c r="FR95" s="40">
        <f t="shared" ca="1" si="518"/>
        <v>1909090.3585884252</v>
      </c>
      <c r="FS95" s="39">
        <f t="shared" ca="1" si="519"/>
        <v>0.14351915317590042</v>
      </c>
      <c r="FT95" s="40">
        <f t="shared" ca="1" si="520"/>
        <v>2211621.9467702033</v>
      </c>
      <c r="FU95" s="39">
        <f t="shared" ca="1" si="521"/>
        <v>8.9735585080570543E-3</v>
      </c>
      <c r="FV95" s="40">
        <f t="shared" ca="1" si="522"/>
        <v>1754794.6840206967</v>
      </c>
      <c r="FW95" s="39">
        <f t="shared" ca="1" si="523"/>
        <v>7.1751058306724319E-2</v>
      </c>
      <c r="FX95" s="40">
        <f t="shared" ca="1" si="524"/>
        <v>803611.73626462603</v>
      </c>
      <c r="FY95" s="39">
        <f t="shared" ca="1" si="525"/>
        <v>5.3991688439693271E-2</v>
      </c>
      <c r="FZ95" s="40">
        <f t="shared" ca="1" si="526"/>
        <v>1257079.9675664853</v>
      </c>
      <c r="GA95" s="39">
        <f t="shared" ca="1" si="527"/>
        <v>7.3779939385903229E-3</v>
      </c>
      <c r="GB95" s="40">
        <f t="shared" ca="1" si="528"/>
        <v>183113.50886112574</v>
      </c>
      <c r="GC95" s="39">
        <f t="shared" ca="1" si="529"/>
        <v>0.15184336980586943</v>
      </c>
      <c r="GD95" s="40">
        <f t="shared" ca="1" si="530"/>
        <v>1960345.1460295734</v>
      </c>
      <c r="GE95" s="39">
        <f t="shared" ca="1" si="531"/>
        <v>0.16918881355306048</v>
      </c>
      <c r="GF95" s="40">
        <f t="shared" ca="1" si="532"/>
        <v>518279.45592637936</v>
      </c>
      <c r="GG95" s="39">
        <f t="shared" ca="1" si="533"/>
        <v>1.0812944730006713E-2</v>
      </c>
      <c r="GH95" s="40">
        <f t="shared" ca="1" si="534"/>
        <v>3068959.4773637066</v>
      </c>
      <c r="GI95" s="39">
        <f t="shared" ca="1" si="535"/>
        <v>-0.24405154344947913</v>
      </c>
      <c r="GJ95" s="40">
        <f t="shared" ca="1" si="536"/>
        <v>292035.01431265409</v>
      </c>
      <c r="GK95" s="39">
        <f t="shared" ca="1" si="537"/>
        <v>4.3907412224332344E-2</v>
      </c>
      <c r="GL95" s="40">
        <f t="shared" ca="1" si="538"/>
        <v>1789733.3074813706</v>
      </c>
      <c r="GM95" s="39">
        <f t="shared" ca="1" si="539"/>
        <v>5.5743863678492794E-3</v>
      </c>
      <c r="GN95" s="40">
        <f t="shared" ca="1" si="540"/>
        <v>2924900.5637700991</v>
      </c>
      <c r="GO95" s="39">
        <f t="shared" ca="1" si="541"/>
        <v>-5.2227346989842695E-2</v>
      </c>
      <c r="GP95" s="40">
        <f t="shared" ca="1" si="542"/>
        <v>478075.05458870495</v>
      </c>
      <c r="GQ95" s="39">
        <f t="shared" ca="1" si="543"/>
        <v>0.29497504192156809</v>
      </c>
      <c r="GR95" s="40">
        <f t="shared" ca="1" si="544"/>
        <v>2540461.1684881113</v>
      </c>
      <c r="GS95" s="39">
        <f t="shared" ca="1" si="545"/>
        <v>4.7038254023703943E-2</v>
      </c>
      <c r="GT95" s="40">
        <f t="shared" ca="1" si="546"/>
        <v>1463942.3736878142</v>
      </c>
      <c r="GU95" s="14"/>
      <c r="GV95" s="37"/>
      <c r="GW95" s="14"/>
      <c r="GX95" s="37"/>
    </row>
    <row r="96" spans="1:206" x14ac:dyDescent="0.2">
      <c r="A96" s="54">
        <v>48091</v>
      </c>
      <c r="B96" s="84">
        <v>2255.4453884870409</v>
      </c>
      <c r="C96" s="60">
        <f t="shared" ca="1" si="348"/>
        <v>1.3051964137147855E-2</v>
      </c>
      <c r="D96" s="40">
        <f t="shared" ca="1" si="547"/>
        <v>838327.02901397739</v>
      </c>
      <c r="E96" s="39">
        <f t="shared" ca="1" si="349"/>
        <v>0.13090715883440088</v>
      </c>
      <c r="F96" s="40">
        <f t="shared" ca="1" si="350"/>
        <v>16337742.521435488</v>
      </c>
      <c r="G96" s="39">
        <f t="shared" ca="1" si="351"/>
        <v>0.23389881126505085</v>
      </c>
      <c r="H96" s="40">
        <f t="shared" ca="1" si="352"/>
        <v>1601720.7843918228</v>
      </c>
      <c r="I96" s="39">
        <f t="shared" ca="1" si="353"/>
        <v>-5.0631531379793857E-3</v>
      </c>
      <c r="J96" s="40">
        <f t="shared" ca="1" si="354"/>
        <v>2423598.1458799364</v>
      </c>
      <c r="K96" s="39">
        <f t="shared" ca="1" si="355"/>
        <v>-0.15832703100387888</v>
      </c>
      <c r="L96" s="40">
        <f t="shared" ca="1" si="356"/>
        <v>5427996.7640020167</v>
      </c>
      <c r="M96" s="39">
        <f t="shared" ca="1" si="357"/>
        <v>6.9852293544889449E-2</v>
      </c>
      <c r="N96" s="40">
        <f t="shared" ca="1" si="358"/>
        <v>445136.21862789558</v>
      </c>
      <c r="O96" s="39">
        <f t="shared" ca="1" si="359"/>
        <v>-7.7103493646588056E-2</v>
      </c>
      <c r="P96" s="40">
        <f t="shared" ca="1" si="360"/>
        <v>5289441.4749012096</v>
      </c>
      <c r="Q96" s="39">
        <f t="shared" ca="1" si="361"/>
        <v>-6.5387555104325701E-2</v>
      </c>
      <c r="R96" s="40">
        <f t="shared" ca="1" si="362"/>
        <v>1603417.1294991048</v>
      </c>
      <c r="S96" s="39">
        <f t="shared" ca="1" si="363"/>
        <v>3.9390270621617977E-2</v>
      </c>
      <c r="T96" s="40">
        <f t="shared" ca="1" si="364"/>
        <v>591684.30689534754</v>
      </c>
      <c r="U96" s="39">
        <f t="shared" ca="1" si="365"/>
        <v>1.765369791130408E-2</v>
      </c>
      <c r="V96" s="40">
        <f t="shared" ca="1" si="366"/>
        <v>602101.33439321676</v>
      </c>
      <c r="W96" s="39">
        <f t="shared" ca="1" si="367"/>
        <v>-3.1624385967658132E-2</v>
      </c>
      <c r="X96" s="40">
        <f t="shared" ca="1" si="368"/>
        <v>441339.30138969631</v>
      </c>
      <c r="Y96" s="39">
        <f t="shared" ca="1" si="369"/>
        <v>4.0136234556344963E-2</v>
      </c>
      <c r="Z96" s="40">
        <f t="shared" ca="1" si="370"/>
        <v>815350.93847169052</v>
      </c>
      <c r="AA96" s="39">
        <f t="shared" ca="1" si="371"/>
        <v>0.11384637331107858</v>
      </c>
      <c r="AB96" s="40">
        <f t="shared" ca="1" si="372"/>
        <v>2851257.773484149</v>
      </c>
      <c r="AC96" s="39">
        <f t="shared" ca="1" si="373"/>
        <v>0.35108393172620816</v>
      </c>
      <c r="AD96" s="40">
        <f t="shared" ca="1" si="374"/>
        <v>2477715.3323589023</v>
      </c>
      <c r="AE96" s="39">
        <f t="shared" ca="1" si="375"/>
        <v>2.6794990391633008E-2</v>
      </c>
      <c r="AF96" s="40">
        <f t="shared" ca="1" si="376"/>
        <v>1203844.0852556748</v>
      </c>
      <c r="AG96" s="39">
        <f t="shared" ca="1" si="377"/>
        <v>-3.0794582256473552E-4</v>
      </c>
      <c r="AH96" s="40">
        <f t="shared" ca="1" si="378"/>
        <v>1081981.6186368456</v>
      </c>
      <c r="AI96" s="39">
        <f t="shared" ca="1" si="379"/>
        <v>-3.2225907527163443E-2</v>
      </c>
      <c r="AJ96" s="40">
        <f t="shared" ca="1" si="380"/>
        <v>1324741.1532296666</v>
      </c>
      <c r="AK96" s="39">
        <f t="shared" ca="1" si="381"/>
        <v>0.19057094605727465</v>
      </c>
      <c r="AL96" s="40">
        <f t="shared" ca="1" si="382"/>
        <v>804286.37414186529</v>
      </c>
      <c r="AM96" s="39">
        <f t="shared" ca="1" si="383"/>
        <v>0.18711977330809748</v>
      </c>
      <c r="AN96" s="40">
        <f t="shared" ca="1" si="384"/>
        <v>2077842.1408527547</v>
      </c>
      <c r="AO96" s="39">
        <f t="shared" ca="1" si="385"/>
        <v>1.3735969377000088E-2</v>
      </c>
      <c r="AP96" s="40">
        <f t="shared" ca="1" si="386"/>
        <v>1445863.463286405</v>
      </c>
      <c r="AQ96" s="39">
        <f t="shared" ca="1" si="387"/>
        <v>-2.8314891448672518E-2</v>
      </c>
      <c r="AR96" s="40">
        <f t="shared" ca="1" si="388"/>
        <v>706221.07308879914</v>
      </c>
      <c r="AS96" s="39">
        <f t="shared" ca="1" si="389"/>
        <v>5.8587432860465569E-2</v>
      </c>
      <c r="AT96" s="40">
        <f t="shared" ca="1" si="390"/>
        <v>577083.20938592462</v>
      </c>
      <c r="AU96" s="39">
        <f t="shared" ca="1" si="391"/>
        <v>0.17029534526911672</v>
      </c>
      <c r="AV96" s="40">
        <f t="shared" ca="1" si="392"/>
        <v>1057117.0627703499</v>
      </c>
      <c r="AW96" s="39">
        <f t="shared" ca="1" si="393"/>
        <v>-7.7395297610631575E-2</v>
      </c>
      <c r="AX96" s="40">
        <f t="shared" ca="1" si="394"/>
        <v>935525.20118831482</v>
      </c>
      <c r="AY96" s="39">
        <f t="shared" ca="1" si="395"/>
        <v>-0.19389032869074607</v>
      </c>
      <c r="AZ96" s="40">
        <f t="shared" ca="1" si="396"/>
        <v>2663251.7795326044</v>
      </c>
      <c r="BA96" s="39">
        <f t="shared" ca="1" si="397"/>
        <v>0.10289585807162638</v>
      </c>
      <c r="BB96" s="40">
        <f t="shared" ca="1" si="398"/>
        <v>528983.87707314058</v>
      </c>
      <c r="BC96" s="39">
        <f t="shared" ca="1" si="399"/>
        <v>0.2223420060085198</v>
      </c>
      <c r="BD96" s="40">
        <f t="shared" ca="1" si="400"/>
        <v>845273.32124779397</v>
      </c>
      <c r="BE96" s="39">
        <f t="shared" ca="1" si="401"/>
        <v>0.19923248064000795</v>
      </c>
      <c r="BF96" s="40">
        <f t="shared" ca="1" si="402"/>
        <v>539494.00230856193</v>
      </c>
      <c r="BG96" s="39">
        <f t="shared" ca="1" si="403"/>
        <v>0.12691189530977415</v>
      </c>
      <c r="BH96" s="40">
        <f t="shared" ca="1" si="404"/>
        <v>429495.41372453258</v>
      </c>
      <c r="BI96" s="39">
        <f t="shared" ca="1" si="405"/>
        <v>0.18282328483696797</v>
      </c>
      <c r="BJ96" s="40">
        <f t="shared" ca="1" si="406"/>
        <v>542817.80148795946</v>
      </c>
      <c r="BK96" s="39">
        <f t="shared" ca="1" si="407"/>
        <v>-1.0810179372584251E-2</v>
      </c>
      <c r="BL96" s="40">
        <f t="shared" ca="1" si="408"/>
        <v>903860.78721505322</v>
      </c>
      <c r="BM96" s="39">
        <f t="shared" ca="1" si="409"/>
        <v>7.5500783786323661E-2</v>
      </c>
      <c r="BN96" s="40">
        <f t="shared" ca="1" si="410"/>
        <v>956069.6005089198</v>
      </c>
      <c r="BO96" s="39">
        <f t="shared" ca="1" si="411"/>
        <v>0.22286966391470575</v>
      </c>
      <c r="BP96" s="40">
        <f t="shared" ca="1" si="412"/>
        <v>199087.66753178852</v>
      </c>
      <c r="BQ96" s="39">
        <f t="shared" ca="1" si="413"/>
        <v>-0.25549120719159407</v>
      </c>
      <c r="BR96" s="40">
        <f t="shared" ca="1" si="414"/>
        <v>775080.76379914815</v>
      </c>
      <c r="BS96" s="39">
        <f t="shared" ca="1" si="415"/>
        <v>-6.6616296369759048E-2</v>
      </c>
      <c r="BT96" s="40">
        <f t="shared" ca="1" si="416"/>
        <v>1873468.2282220959</v>
      </c>
      <c r="BU96" s="39">
        <f t="shared" ca="1" si="417"/>
        <v>-3.3664540016603919E-3</v>
      </c>
      <c r="BV96" s="40">
        <f t="shared" ca="1" si="418"/>
        <v>202908.35208080561</v>
      </c>
      <c r="BW96" s="39">
        <f t="shared" ca="1" si="419"/>
        <v>-6.9993763732528025E-2</v>
      </c>
      <c r="BX96" s="40">
        <f t="shared" ca="1" si="420"/>
        <v>986541.0007243763</v>
      </c>
      <c r="BY96" s="39">
        <f t="shared" ca="1" si="421"/>
        <v>7.0186214295007737E-2</v>
      </c>
      <c r="BZ96" s="40">
        <f t="shared" ca="1" si="422"/>
        <v>464504.46188142075</v>
      </c>
      <c r="CA96" s="39">
        <f t="shared" ca="1" si="423"/>
        <v>-0.12985522215558193</v>
      </c>
      <c r="CB96" s="40">
        <f t="shared" ca="1" si="424"/>
        <v>472911.8489403011</v>
      </c>
      <c r="CC96" s="39">
        <f t="shared" ca="1" si="425"/>
        <v>0.22041673635077405</v>
      </c>
      <c r="CD96" s="40">
        <f t="shared" ca="1" si="426"/>
        <v>1128331.3913139557</v>
      </c>
      <c r="CE96" s="39">
        <f t="shared" ca="1" si="427"/>
        <v>1.4319807130597714E-2</v>
      </c>
      <c r="CF96" s="40">
        <f t="shared" ca="1" si="428"/>
        <v>5883207.0650811344</v>
      </c>
      <c r="CG96" s="39">
        <f t="shared" ca="1" si="429"/>
        <v>0.12384478127291806</v>
      </c>
      <c r="CH96" s="40">
        <f t="shared" ca="1" si="430"/>
        <v>1746301.7519172831</v>
      </c>
      <c r="CI96" s="39">
        <f t="shared" ca="1" si="431"/>
        <v>4.7561833346813534E-2</v>
      </c>
      <c r="CJ96" s="40">
        <f t="shared" ca="1" si="432"/>
        <v>873501.59350903158</v>
      </c>
      <c r="CK96" s="39">
        <f t="shared" ca="1" si="433"/>
        <v>0.21936951415128905</v>
      </c>
      <c r="CL96" s="40">
        <f t="shared" ca="1" si="434"/>
        <v>702189.72233468248</v>
      </c>
      <c r="CM96" s="39">
        <f t="shared" ca="1" si="435"/>
        <v>0.24358905570474512</v>
      </c>
      <c r="CN96" s="40">
        <f t="shared" ca="1" si="436"/>
        <v>1401825.7635708151</v>
      </c>
      <c r="CO96" s="39">
        <f t="shared" ca="1" si="437"/>
        <v>-3.6501284843470441E-3</v>
      </c>
      <c r="CP96" s="40">
        <f t="shared" ca="1" si="438"/>
        <v>734458.20260752144</v>
      </c>
      <c r="CQ96" s="39">
        <f t="shared" ca="1" si="439"/>
        <v>9.6720502437942085E-4</v>
      </c>
      <c r="CR96" s="40">
        <f t="shared" ca="1" si="440"/>
        <v>4081528.8628854356</v>
      </c>
      <c r="CS96" s="39">
        <f t="shared" ca="1" si="441"/>
        <v>6.0123061734898994E-2</v>
      </c>
      <c r="CT96" s="40">
        <f t="shared" ca="1" si="442"/>
        <v>1483695.3579012298</v>
      </c>
      <c r="CU96" s="39">
        <f t="shared" ca="1" si="443"/>
        <v>-0.12203385778936465</v>
      </c>
      <c r="CV96" s="40">
        <f t="shared" ca="1" si="444"/>
        <v>2092386.613033701</v>
      </c>
      <c r="CW96" s="39">
        <f t="shared" ca="1" si="445"/>
        <v>-1.3236352805583919E-2</v>
      </c>
      <c r="CX96" s="40">
        <f t="shared" ca="1" si="446"/>
        <v>1148277.5382815134</v>
      </c>
      <c r="CY96" s="39">
        <f t="shared" ca="1" si="447"/>
        <v>-6.12643597717576E-2</v>
      </c>
      <c r="CZ96" s="40">
        <f t="shared" ca="1" si="448"/>
        <v>281266.16822539654</v>
      </c>
      <c r="DA96" s="39">
        <f t="shared" ca="1" si="449"/>
        <v>1.200778399299688E-2</v>
      </c>
      <c r="DB96" s="40">
        <f t="shared" ca="1" si="450"/>
        <v>3511901.2735503009</v>
      </c>
      <c r="DC96" s="39">
        <f t="shared" ca="1" si="451"/>
        <v>0.10909936416499952</v>
      </c>
      <c r="DD96" s="40">
        <f t="shared" ca="1" si="452"/>
        <v>6936529.0051112808</v>
      </c>
      <c r="DE96" s="39">
        <f t="shared" ca="1" si="453"/>
        <v>0.17764032418351239</v>
      </c>
      <c r="DF96" s="40">
        <f t="shared" ca="1" si="454"/>
        <v>10741860.658720637</v>
      </c>
      <c r="DG96" s="39">
        <f t="shared" ca="1" si="455"/>
        <v>6.6562453119412876E-2</v>
      </c>
      <c r="DH96" s="40">
        <f t="shared" ca="1" si="456"/>
        <v>364721.22847655392</v>
      </c>
      <c r="DI96" s="39">
        <f t="shared" ca="1" si="457"/>
        <v>6.5227232717559785E-2</v>
      </c>
      <c r="DJ96" s="40">
        <f t="shared" ca="1" si="458"/>
        <v>1084905.1350142916</v>
      </c>
      <c r="DK96" s="39">
        <f t="shared" ca="1" si="459"/>
        <v>9.7144677408786129E-2</v>
      </c>
      <c r="DL96" s="40">
        <f t="shared" ca="1" si="460"/>
        <v>1597678.0401511223</v>
      </c>
      <c r="DM96" s="39">
        <f t="shared" ca="1" si="461"/>
        <v>0.11657775663511752</v>
      </c>
      <c r="DN96" s="40">
        <f t="shared" ca="1" si="462"/>
        <v>698075.33674528671</v>
      </c>
      <c r="DO96" s="39">
        <f t="shared" ca="1" si="463"/>
        <v>7.5200902230111041E-2</v>
      </c>
      <c r="DP96" s="40">
        <f t="shared" ca="1" si="464"/>
        <v>507865.33138875238</v>
      </c>
      <c r="DQ96" s="39">
        <f t="shared" ca="1" si="465"/>
        <v>-0.18537408185901588</v>
      </c>
      <c r="DR96" s="40">
        <f t="shared" ca="1" si="466"/>
        <v>731211.48298672319</v>
      </c>
      <c r="DS96" s="39">
        <f t="shared" ca="1" si="467"/>
        <v>-5.0501971234624542E-2</v>
      </c>
      <c r="DT96" s="40">
        <f t="shared" ca="1" si="468"/>
        <v>1627106.952574288</v>
      </c>
      <c r="DU96" s="39">
        <f t="shared" ca="1" si="469"/>
        <v>0.180165570984476</v>
      </c>
      <c r="DV96" s="40">
        <f t="shared" ca="1" si="470"/>
        <v>3010429.9782389947</v>
      </c>
      <c r="DW96" s="39">
        <f t="shared" ca="1" si="471"/>
        <v>-0.10460903027958771</v>
      </c>
      <c r="DX96" s="40">
        <f t="shared" ca="1" si="472"/>
        <v>625449.1899810211</v>
      </c>
      <c r="DY96" s="39">
        <f t="shared" ca="1" si="473"/>
        <v>-0.17983682369214196</v>
      </c>
      <c r="DZ96" s="40">
        <f t="shared" ca="1" si="474"/>
        <v>1059405.3555675794</v>
      </c>
      <c r="EA96" s="39">
        <f t="shared" ca="1" si="475"/>
        <v>0.10106922761627966</v>
      </c>
      <c r="EB96" s="40">
        <f t="shared" ca="1" si="476"/>
        <v>399461.55607548897</v>
      </c>
      <c r="EC96" s="39">
        <f t="shared" ca="1" si="477"/>
        <v>3.2445269520332373E-2</v>
      </c>
      <c r="ED96" s="40">
        <f t="shared" ca="1" si="478"/>
        <v>4383666.5108090769</v>
      </c>
      <c r="EE96" s="39">
        <f t="shared" ca="1" si="479"/>
        <v>-9.1697157578148364E-2</v>
      </c>
      <c r="EF96" s="40">
        <f t="shared" ca="1" si="480"/>
        <v>610616.95012786507</v>
      </c>
      <c r="EG96" s="39">
        <f t="shared" ca="1" si="481"/>
        <v>-0.21069891419846912</v>
      </c>
      <c r="EH96" s="40">
        <f t="shared" ca="1" si="482"/>
        <v>10019511.545978645</v>
      </c>
      <c r="EI96" s="39">
        <f t="shared" ca="1" si="483"/>
        <v>0.32202744840503472</v>
      </c>
      <c r="EJ96" s="40">
        <f t="shared" ca="1" si="484"/>
        <v>1330631.8318936671</v>
      </c>
      <c r="EK96" s="39">
        <f t="shared" ca="1" si="485"/>
        <v>-8.278482893690256E-2</v>
      </c>
      <c r="EL96" s="40">
        <f t="shared" ca="1" si="486"/>
        <v>487978.35166784236</v>
      </c>
      <c r="EM96" s="39">
        <f t="shared" ca="1" si="487"/>
        <v>-2.1078543119952532E-2</v>
      </c>
      <c r="EN96" s="40">
        <f t="shared" ca="1" si="488"/>
        <v>474349.24667642493</v>
      </c>
      <c r="EO96" s="39">
        <f t="shared" ca="1" si="489"/>
        <v>3.3995465051775434E-2</v>
      </c>
      <c r="EP96" s="40">
        <f t="shared" ca="1" si="490"/>
        <v>914971.08192689461</v>
      </c>
      <c r="EQ96" s="39">
        <f t="shared" ca="1" si="491"/>
        <v>0.21800764194774575</v>
      </c>
      <c r="ER96" s="40">
        <f t="shared" ca="1" si="492"/>
        <v>1005000.6548436048</v>
      </c>
      <c r="ES96" s="39">
        <f t="shared" ca="1" si="493"/>
        <v>0.15146407714835233</v>
      </c>
      <c r="ET96" s="40">
        <f t="shared" ca="1" si="494"/>
        <v>4136454.4181023128</v>
      </c>
      <c r="EU96" s="39">
        <f t="shared" ca="1" si="495"/>
        <v>-3.302183461749577E-2</v>
      </c>
      <c r="EV96" s="40">
        <f t="shared" ca="1" si="496"/>
        <v>792684.00868877477</v>
      </c>
      <c r="EW96" s="39">
        <f t="shared" ca="1" si="497"/>
        <v>6.4082635669287222E-2</v>
      </c>
      <c r="EX96" s="40">
        <f t="shared" ca="1" si="498"/>
        <v>277024.96451350511</v>
      </c>
      <c r="EY96" s="39">
        <f t="shared" ca="1" si="499"/>
        <v>1.0408747286633456E-2</v>
      </c>
      <c r="EZ96" s="40">
        <f t="shared" ca="1" si="500"/>
        <v>4384063.9934559325</v>
      </c>
      <c r="FA96" s="39">
        <f t="shared" ca="1" si="501"/>
        <v>-7.689388001824049E-2</v>
      </c>
      <c r="FB96" s="40">
        <f t="shared" ca="1" si="502"/>
        <v>2667284.7744914037</v>
      </c>
      <c r="FC96" s="39">
        <f t="shared" ca="1" si="503"/>
        <v>1.3976889785516096E-2</v>
      </c>
      <c r="FD96" s="40">
        <f t="shared" ca="1" si="504"/>
        <v>312033.07292890799</v>
      </c>
      <c r="FE96" s="39">
        <f t="shared" ca="1" si="505"/>
        <v>0.16925754097856052</v>
      </c>
      <c r="FF96" s="40">
        <f t="shared" ca="1" si="506"/>
        <v>2890262.2364542191</v>
      </c>
      <c r="FG96" s="39">
        <f t="shared" ca="1" si="507"/>
        <v>-0.1287683800354312</v>
      </c>
      <c r="FH96" s="40">
        <f t="shared" ca="1" si="508"/>
        <v>2159792.567944848</v>
      </c>
      <c r="FI96" s="39">
        <f t="shared" ca="1" si="509"/>
        <v>-5.9681749129366558E-2</v>
      </c>
      <c r="FJ96" s="40">
        <f t="shared" ca="1" si="510"/>
        <v>1399666.8143056615</v>
      </c>
      <c r="FK96" s="39">
        <f t="shared" ca="1" si="511"/>
        <v>-0.11090043454295381</v>
      </c>
      <c r="FL96" s="40">
        <f t="shared" ca="1" si="512"/>
        <v>2752311.3541026795</v>
      </c>
      <c r="FM96" s="39">
        <f t="shared" ca="1" si="513"/>
        <v>1.4737497789891644E-2</v>
      </c>
      <c r="FN96" s="40">
        <f t="shared" ca="1" si="514"/>
        <v>777254.03877183108</v>
      </c>
      <c r="FO96" s="39">
        <f t="shared" ca="1" si="515"/>
        <v>-0.22335094181333834</v>
      </c>
      <c r="FP96" s="40">
        <f t="shared" ca="1" si="516"/>
        <v>1235094.9725984156</v>
      </c>
      <c r="FQ96" s="39">
        <f t="shared" ca="1" si="517"/>
        <v>0.22998331443537273</v>
      </c>
      <c r="FR96" s="40">
        <f t="shared" ca="1" si="518"/>
        <v>2350404.7322016926</v>
      </c>
      <c r="FS96" s="39">
        <f t="shared" ca="1" si="519"/>
        <v>-6.0047537537972172E-2</v>
      </c>
      <c r="FT96" s="40">
        <f t="shared" ca="1" si="520"/>
        <v>2081074.9402902033</v>
      </c>
      <c r="FU96" s="39">
        <f t="shared" ca="1" si="521"/>
        <v>-0.12354042474412139</v>
      </c>
      <c r="FV96" s="40">
        <f t="shared" ca="1" si="522"/>
        <v>1540262.0488065407</v>
      </c>
      <c r="FW96" s="39">
        <f t="shared" ca="1" si="523"/>
        <v>0.13458562842778296</v>
      </c>
      <c r="FX96" s="40">
        <f t="shared" ca="1" si="524"/>
        <v>914021.7721902295</v>
      </c>
      <c r="FY96" s="39">
        <f t="shared" ca="1" si="525"/>
        <v>4.1853399121376068E-2</v>
      </c>
      <c r="FZ96" s="40">
        <f t="shared" ca="1" si="526"/>
        <v>1311948.482565019</v>
      </c>
      <c r="GA96" s="39">
        <f t="shared" ca="1" si="527"/>
        <v>-3.4921621042397037E-2</v>
      </c>
      <c r="GB96" s="40">
        <f t="shared" ca="1" si="528"/>
        <v>178974.33368542095</v>
      </c>
      <c r="GC96" s="39">
        <f t="shared" ca="1" si="529"/>
        <v>0.17819488244417903</v>
      </c>
      <c r="GD96" s="40">
        <f t="shared" ca="1" si="530"/>
        <v>2311924.0642648172</v>
      </c>
      <c r="GE96" s="39">
        <f t="shared" ca="1" si="531"/>
        <v>-1.1490593530767701E-4</v>
      </c>
      <c r="GF96" s="40">
        <f t="shared" ca="1" si="532"/>
        <v>520475.3479292324</v>
      </c>
      <c r="GG96" s="39">
        <f t="shared" ca="1" si="533"/>
        <v>7.811441962038107E-2</v>
      </c>
      <c r="GH96" s="40">
        <f t="shared" ca="1" si="534"/>
        <v>3310944.9111649278</v>
      </c>
      <c r="GI96" s="39">
        <f t="shared" ca="1" si="535"/>
        <v>8.3794386234591983E-2</v>
      </c>
      <c r="GJ96" s="40">
        <f t="shared" ca="1" si="536"/>
        <v>318761.35448448028</v>
      </c>
      <c r="GK96" s="39">
        <f t="shared" ca="1" si="537"/>
        <v>-4.2126021560572123E-2</v>
      </c>
      <c r="GL96" s="40">
        <f t="shared" ca="1" si="538"/>
        <v>1716594.4089712235</v>
      </c>
      <c r="GM96" s="39">
        <f t="shared" ca="1" si="539"/>
        <v>-3.5511582747180526E-3</v>
      </c>
      <c r="GN96" s="40">
        <f t="shared" ca="1" si="540"/>
        <v>2916769.2243188266</v>
      </c>
      <c r="GO96" s="39">
        <f t="shared" ca="1" si="541"/>
        <v>0.13102247694018165</v>
      </c>
      <c r="GP96" s="40">
        <f t="shared" ca="1" si="542"/>
        <v>542969.07779271679</v>
      </c>
      <c r="GQ96" s="39">
        <f t="shared" ca="1" si="543"/>
        <v>0.28067625910311694</v>
      </c>
      <c r="GR96" s="40">
        <f t="shared" ca="1" si="544"/>
        <v>3255763.7510445747</v>
      </c>
      <c r="GS96" s="39">
        <f t="shared" ca="1" si="545"/>
        <v>-4.4688990811500594E-2</v>
      </c>
      <c r="GT96" s="40">
        <f t="shared" ca="1" si="546"/>
        <v>1400775.7117900003</v>
      </c>
      <c r="GU96" s="14"/>
      <c r="GV96" s="37"/>
      <c r="GW96" s="14"/>
      <c r="GX96" s="37"/>
    </row>
    <row r="97" spans="1:206" x14ac:dyDescent="0.2">
      <c r="A97" s="54">
        <v>48121</v>
      </c>
      <c r="B97" s="84">
        <v>2255.4453884870409</v>
      </c>
      <c r="C97" s="60">
        <f t="shared" ca="1" si="348"/>
        <v>-3.5433553229545341E-2</v>
      </c>
      <c r="D97" s="40">
        <f t="shared" ca="1" si="547"/>
        <v>810877.56899613107</v>
      </c>
      <c r="E97" s="39">
        <f t="shared" ca="1" si="349"/>
        <v>0.23436051618718098</v>
      </c>
      <c r="F97" s="40">
        <f t="shared" ca="1" si="350"/>
        <v>20168919.737480853</v>
      </c>
      <c r="G97" s="39">
        <f t="shared" ca="1" si="351"/>
        <v>0.20769532921879136</v>
      </c>
      <c r="H97" s="40">
        <f t="shared" ca="1" si="352"/>
        <v>1936646.1554111501</v>
      </c>
      <c r="I97" s="39">
        <f t="shared" ca="1" si="353"/>
        <v>0.27606626246958244</v>
      </c>
      <c r="J97" s="40">
        <f t="shared" ca="1" si="354"/>
        <v>3094927.2731297072</v>
      </c>
      <c r="K97" s="39">
        <f t="shared" ca="1" si="355"/>
        <v>-1.7517844517754982E-3</v>
      </c>
      <c r="L97" s="40">
        <f t="shared" ca="1" si="356"/>
        <v>5420743.5290550366</v>
      </c>
      <c r="M97" s="39">
        <f t="shared" ca="1" si="357"/>
        <v>0.19277952793748709</v>
      </c>
      <c r="N97" s="40">
        <f t="shared" ca="1" si="358"/>
        <v>533204.81411134638</v>
      </c>
      <c r="O97" s="39">
        <f t="shared" ca="1" si="359"/>
        <v>0.13493500505325834</v>
      </c>
      <c r="P97" s="40">
        <f t="shared" ca="1" si="360"/>
        <v>6005427.732434405</v>
      </c>
      <c r="Q97" s="39">
        <f t="shared" ca="1" si="361"/>
        <v>-0.10713741063748577</v>
      </c>
      <c r="R97" s="40">
        <f t="shared" ca="1" si="362"/>
        <v>1433886.6154612675</v>
      </c>
      <c r="S97" s="39">
        <f t="shared" ca="1" si="363"/>
        <v>-9.1254169800000506E-2</v>
      </c>
      <c r="T97" s="40">
        <f t="shared" ca="1" si="364"/>
        <v>539946.09207441099</v>
      </c>
      <c r="U97" s="39">
        <f t="shared" ca="1" si="365"/>
        <v>0.19326277669649358</v>
      </c>
      <c r="V97" s="40">
        <f t="shared" ca="1" si="366"/>
        <v>720720.55551920086</v>
      </c>
      <c r="W97" s="39">
        <f t="shared" ca="1" si="367"/>
        <v>5.9998862912876066E-2</v>
      </c>
      <c r="X97" s="40">
        <f t="shared" ca="1" si="368"/>
        <v>470074.60302032821</v>
      </c>
      <c r="Y97" s="39">
        <f t="shared" ca="1" si="369"/>
        <v>7.0192469527489837E-2</v>
      </c>
      <c r="Z97" s="40">
        <f t="shared" ca="1" si="370"/>
        <v>874837.879763062</v>
      </c>
      <c r="AA97" s="39">
        <f t="shared" ca="1" si="371"/>
        <v>0.21403283463781206</v>
      </c>
      <c r="AB97" s="40">
        <f t="shared" ca="1" si="372"/>
        <v>3463776.002414545</v>
      </c>
      <c r="AC97" s="39">
        <f t="shared" ca="1" si="373"/>
        <v>0.18920065187999488</v>
      </c>
      <c r="AD97" s="40">
        <f t="shared" ca="1" si="374"/>
        <v>2948756.133802752</v>
      </c>
      <c r="AE97" s="39">
        <f t="shared" ca="1" si="375"/>
        <v>0.15925821470266294</v>
      </c>
      <c r="AF97" s="40">
        <f t="shared" ca="1" si="376"/>
        <v>1397821.5904423408</v>
      </c>
      <c r="AG97" s="39">
        <f t="shared" ca="1" si="377"/>
        <v>0.2206481176253367</v>
      </c>
      <c r="AH97" s="40">
        <f t="shared" ca="1" si="378"/>
        <v>1322974.2714827678</v>
      </c>
      <c r="AI97" s="39">
        <f t="shared" ca="1" si="379"/>
        <v>2.7288141616113763E-2</v>
      </c>
      <c r="AJ97" s="40">
        <f t="shared" ca="1" si="380"/>
        <v>1363146.3228121786</v>
      </c>
      <c r="AK97" s="39">
        <f t="shared" ca="1" si="381"/>
        <v>2.2099997989996706E-2</v>
      </c>
      <c r="AL97" s="40">
        <f t="shared" ca="1" si="382"/>
        <v>824316.54678226938</v>
      </c>
      <c r="AM97" s="39">
        <f t="shared" ca="1" si="383"/>
        <v>0.16444610864530262</v>
      </c>
      <c r="AN97" s="40">
        <f t="shared" ca="1" si="384"/>
        <v>2421790.6406837022</v>
      </c>
      <c r="AO97" s="39">
        <f t="shared" ca="1" si="385"/>
        <v>0.17625888344834437</v>
      </c>
      <c r="AP97" s="40">
        <f t="shared" ca="1" si="386"/>
        <v>1702965.1883325099</v>
      </c>
      <c r="AQ97" s="39">
        <f t="shared" ca="1" si="387"/>
        <v>-0.10668706384179943</v>
      </c>
      <c r="AR97" s="40">
        <f t="shared" ca="1" si="388"/>
        <v>633131.86576623749</v>
      </c>
      <c r="AS97" s="39">
        <f t="shared" ca="1" si="389"/>
        <v>0.10125788541337674</v>
      </c>
      <c r="AT97" s="40">
        <f t="shared" ca="1" si="390"/>
        <v>637772.88026439538</v>
      </c>
      <c r="AU97" s="39">
        <f t="shared" ca="1" si="391"/>
        <v>-0.11026322052251358</v>
      </c>
      <c r="AV97" s="40">
        <f t="shared" ca="1" si="392"/>
        <v>942811.37634847802</v>
      </c>
      <c r="AW97" s="39">
        <f t="shared" ca="1" si="393"/>
        <v>0.1127548219889821</v>
      </c>
      <c r="AX97" s="40">
        <f t="shared" ca="1" si="394"/>
        <v>1043265.6241029969</v>
      </c>
      <c r="AY97" s="39">
        <f t="shared" ca="1" si="395"/>
        <v>0.15229594973107174</v>
      </c>
      <c r="AZ97" s="40">
        <f t="shared" ca="1" si="396"/>
        <v>3071109.6840579761</v>
      </c>
      <c r="BA97" s="39">
        <f t="shared" ca="1" si="397"/>
        <v>-0.17494712274892135</v>
      </c>
      <c r="BB97" s="40">
        <f t="shared" ca="1" si="398"/>
        <v>438695.11518711259</v>
      </c>
      <c r="BC97" s="39">
        <f t="shared" ca="1" si="399"/>
        <v>0.12376122177946294</v>
      </c>
      <c r="BD97" s="40">
        <f t="shared" ca="1" si="400"/>
        <v>952140.82561149262</v>
      </c>
      <c r="BE97" s="39">
        <f t="shared" ca="1" si="401"/>
        <v>0.14736348458843532</v>
      </c>
      <c r="BF97" s="40">
        <f t="shared" ca="1" si="402"/>
        <v>621251.16379180003</v>
      </c>
      <c r="BG97" s="39">
        <f t="shared" ca="1" si="403"/>
        <v>0.23782849148194593</v>
      </c>
      <c r="BH97" s="40">
        <f t="shared" ca="1" si="404"/>
        <v>533897.10545753955</v>
      </c>
      <c r="BI97" s="39">
        <f t="shared" ca="1" si="405"/>
        <v>-4.2258721006320013E-3</v>
      </c>
      <c r="BJ97" s="40">
        <f t="shared" ca="1" si="406"/>
        <v>542779.36827341223</v>
      </c>
      <c r="BK97" s="39">
        <f t="shared" ca="1" si="407"/>
        <v>-5.6946297869346289E-2</v>
      </c>
      <c r="BL97" s="40">
        <f t="shared" ca="1" si="408"/>
        <v>854644.70698237012</v>
      </c>
      <c r="BM97" s="39">
        <f t="shared" ca="1" si="409"/>
        <v>-6.6654190900104632E-3</v>
      </c>
      <c r="BN97" s="40">
        <f t="shared" ca="1" si="410"/>
        <v>951952.44133079599</v>
      </c>
      <c r="BO97" s="39">
        <f t="shared" ca="1" si="411"/>
        <v>0.13477068002619275</v>
      </c>
      <c r="BP97" s="40">
        <f t="shared" ca="1" si="412"/>
        <v>228174.29325836329</v>
      </c>
      <c r="BQ97" s="39">
        <f t="shared" ca="1" si="413"/>
        <v>9.5254180965662141E-2</v>
      </c>
      <c r="BR97" s="40">
        <f t="shared" ca="1" si="414"/>
        <v>851165.8925255629</v>
      </c>
      <c r="BS97" s="39">
        <f t="shared" ca="1" si="415"/>
        <v>0.15171876725610414</v>
      </c>
      <c r="BT97" s="40">
        <f t="shared" ca="1" si="416"/>
        <v>2159963.9636899172</v>
      </c>
      <c r="BU97" s="39">
        <f t="shared" ca="1" si="417"/>
        <v>0.17109854273059297</v>
      </c>
      <c r="BV97" s="40">
        <f t="shared" ca="1" si="418"/>
        <v>239881.12081818454</v>
      </c>
      <c r="BW97" s="39">
        <f t="shared" ca="1" si="419"/>
        <v>4.3853441417455466E-2</v>
      </c>
      <c r="BX97" s="40">
        <f t="shared" ca="1" si="420"/>
        <v>1032059.6640940476</v>
      </c>
      <c r="BY97" s="39">
        <f t="shared" ca="1" si="421"/>
        <v>0.23235209326006817</v>
      </c>
      <c r="BZ97" s="40">
        <f t="shared" ca="1" si="422"/>
        <v>574688.49131669756</v>
      </c>
      <c r="CA97" s="39">
        <f t="shared" ca="1" si="423"/>
        <v>-5.6058564908981069E-2</v>
      </c>
      <c r="CB97" s="40">
        <f t="shared" ca="1" si="424"/>
        <v>448656.53474874201</v>
      </c>
      <c r="CC97" s="39">
        <f t="shared" ca="1" si="425"/>
        <v>0.1135075764965757</v>
      </c>
      <c r="CD97" s="40">
        <f t="shared" ca="1" si="426"/>
        <v>1258660.9984154992</v>
      </c>
      <c r="CE97" s="39">
        <f t="shared" ca="1" si="427"/>
        <v>0.2216769973190586</v>
      </c>
      <c r="CF97" s="40">
        <f t="shared" ca="1" si="428"/>
        <v>7189634.187263079</v>
      </c>
      <c r="CG97" s="39">
        <f t="shared" ca="1" si="429"/>
        <v>4.9730438286057041E-2</v>
      </c>
      <c r="CH97" s="40">
        <f t="shared" ca="1" si="430"/>
        <v>1835401.5488083258</v>
      </c>
      <c r="CI97" s="39">
        <f t="shared" ca="1" si="431"/>
        <v>-9.0706196130432265E-2</v>
      </c>
      <c r="CJ97" s="40">
        <f t="shared" ca="1" si="432"/>
        <v>796525.03203644324</v>
      </c>
      <c r="CK97" s="39">
        <f t="shared" ca="1" si="433"/>
        <v>0.12754127471059415</v>
      </c>
      <c r="CL97" s="40">
        <f t="shared" ca="1" si="434"/>
        <v>794003.33999841311</v>
      </c>
      <c r="CM97" s="39">
        <f t="shared" ca="1" si="435"/>
        <v>0.25438635194848047</v>
      </c>
      <c r="CN97" s="40">
        <f t="shared" ca="1" si="436"/>
        <v>1760686.5510214746</v>
      </c>
      <c r="CO97" s="39">
        <f t="shared" ca="1" si="437"/>
        <v>-4.6065649895916293E-2</v>
      </c>
      <c r="CP97" s="40">
        <f t="shared" ca="1" si="438"/>
        <v>702880.35357150645</v>
      </c>
      <c r="CQ97" s="39">
        <f t="shared" ca="1" si="439"/>
        <v>5.2623147269162007E-2</v>
      </c>
      <c r="CR97" s="40">
        <f t="shared" ca="1" si="440"/>
        <v>4298567.2027088776</v>
      </c>
      <c r="CS97" s="39">
        <f t="shared" ca="1" si="441"/>
        <v>0.1006371748420007</v>
      </c>
      <c r="CT97" s="40">
        <f t="shared" ca="1" si="442"/>
        <v>1635265.7124350877</v>
      </c>
      <c r="CU97" s="39">
        <f t="shared" ca="1" si="443"/>
        <v>0.26778412634842574</v>
      </c>
      <c r="CV97" s="40">
        <f t="shared" ca="1" si="444"/>
        <v>2654949.9795765593</v>
      </c>
      <c r="CW97" s="39">
        <f t="shared" ca="1" si="445"/>
        <v>-5.7939270527851534E-2</v>
      </c>
      <c r="CX97" s="40">
        <f t="shared" ca="1" si="446"/>
        <v>1084002.6207384525</v>
      </c>
      <c r="CY97" s="39">
        <f t="shared" ca="1" si="447"/>
        <v>-3.0286006943276995E-2</v>
      </c>
      <c r="CZ97" s="40">
        <f t="shared" ca="1" si="448"/>
        <v>275003.18449010031</v>
      </c>
      <c r="DA97" s="39">
        <f t="shared" ca="1" si="449"/>
        <v>0.16994425360489868</v>
      </c>
      <c r="DB97" s="40">
        <f t="shared" ca="1" si="450"/>
        <v>4110984.1596063869</v>
      </c>
      <c r="DC97" s="39">
        <f t="shared" ca="1" si="451"/>
        <v>-6.7388706255775421E-2</v>
      </c>
      <c r="DD97" s="40">
        <f t="shared" ca="1" si="452"/>
        <v>6471340.7349396572</v>
      </c>
      <c r="DE97" s="39">
        <f t="shared" ca="1" si="453"/>
        <v>0.1462395458561557</v>
      </c>
      <c r="DF97" s="40">
        <f t="shared" ca="1" si="454"/>
        <v>12315000.928490534</v>
      </c>
      <c r="DG97" s="39">
        <f t="shared" ca="1" si="455"/>
        <v>0.12750437557415642</v>
      </c>
      <c r="DH97" s="40">
        <f t="shared" ca="1" si="456"/>
        <v>413480.22636058321</v>
      </c>
      <c r="DI97" s="39">
        <f t="shared" ca="1" si="457"/>
        <v>0.1042012057514963</v>
      </c>
      <c r="DJ97" s="40">
        <f t="shared" ca="1" si="458"/>
        <v>1200209.0035972577</v>
      </c>
      <c r="DK97" s="39">
        <f t="shared" ca="1" si="459"/>
        <v>-7.443224470803872E-2</v>
      </c>
      <c r="DL97" s="40">
        <f t="shared" ca="1" si="460"/>
        <v>1481014.7226904212</v>
      </c>
      <c r="DM97" s="39">
        <f t="shared" ca="1" si="461"/>
        <v>0.16390596488925416</v>
      </c>
      <c r="DN97" s="40">
        <f t="shared" ca="1" si="462"/>
        <v>814749.49376840109</v>
      </c>
      <c r="DO97" s="39">
        <f t="shared" ca="1" si="463"/>
        <v>-0.12728269230853292</v>
      </c>
      <c r="DP97" s="40">
        <f t="shared" ca="1" si="464"/>
        <v>445478.31006791373</v>
      </c>
      <c r="DQ97" s="39">
        <f t="shared" ca="1" si="465"/>
        <v>-0.11993576049713076</v>
      </c>
      <c r="DR97" s="40">
        <f t="shared" ca="1" si="466"/>
        <v>645768.52307896281</v>
      </c>
      <c r="DS97" s="39">
        <f t="shared" ca="1" si="467"/>
        <v>0.32092372769157806</v>
      </c>
      <c r="DT97" s="40">
        <f t="shared" ca="1" si="468"/>
        <v>2151539.6265357994</v>
      </c>
      <c r="DU97" s="39">
        <f t="shared" ca="1" si="469"/>
        <v>0.29118277317279101</v>
      </c>
      <c r="DV97" s="40">
        <f t="shared" ca="1" si="470"/>
        <v>3889270.7731336169</v>
      </c>
      <c r="DW97" s="39">
        <f t="shared" ca="1" si="471"/>
        <v>0.26488912287841287</v>
      </c>
      <c r="DX97" s="40">
        <f t="shared" ca="1" si="472"/>
        <v>793379.32270859473</v>
      </c>
      <c r="DY97" s="39">
        <f t="shared" ca="1" si="473"/>
        <v>6.6795557284451829E-2</v>
      </c>
      <c r="DZ97" s="40">
        <f t="shared" ca="1" si="474"/>
        <v>1132424.3720713358</v>
      </c>
      <c r="EA97" s="39">
        <f t="shared" ca="1" si="475"/>
        <v>8.3034168419410137E-2</v>
      </c>
      <c r="EB97" s="40">
        <f t="shared" ca="1" si="476"/>
        <v>434885.95958822774</v>
      </c>
      <c r="EC97" s="39">
        <f t="shared" ca="1" si="477"/>
        <v>-0.21574412858940198</v>
      </c>
      <c r="ED97" s="40">
        <f t="shared" ca="1" si="478"/>
        <v>3440171.6447965153</v>
      </c>
      <c r="EE97" s="39">
        <f t="shared" ca="1" si="479"/>
        <v>0.19200440930631241</v>
      </c>
      <c r="EF97" s="40">
        <f t="shared" ca="1" si="480"/>
        <v>730113.54233807488</v>
      </c>
      <c r="EG97" s="39">
        <f t="shared" ca="1" si="481"/>
        <v>0.10715811108853202</v>
      </c>
      <c r="EH97" s="40">
        <f t="shared" ca="1" si="482"/>
        <v>11095438.92266394</v>
      </c>
      <c r="EI97" s="39">
        <f t="shared" ca="1" si="483"/>
        <v>2.2810248630252383E-2</v>
      </c>
      <c r="EJ97" s="40">
        <f t="shared" ca="1" si="484"/>
        <v>1363239.3202029769</v>
      </c>
      <c r="EK97" s="39">
        <f t="shared" ca="1" si="485"/>
        <v>-6.5655863179692492E-2</v>
      </c>
      <c r="EL97" s="40">
        <f t="shared" ca="1" si="486"/>
        <v>458195.15716457361</v>
      </c>
      <c r="EM97" s="39">
        <f t="shared" ca="1" si="487"/>
        <v>-0.10849483288453085</v>
      </c>
      <c r="EN97" s="40">
        <f t="shared" ca="1" si="488"/>
        <v>425140.24981785013</v>
      </c>
      <c r="EO97" s="39">
        <f t="shared" ca="1" si="489"/>
        <v>-0.1457766949733442</v>
      </c>
      <c r="EP97" s="40">
        <f t="shared" ca="1" si="490"/>
        <v>783845.06699589407</v>
      </c>
      <c r="EQ97" s="39">
        <f t="shared" ca="1" si="491"/>
        <v>0.13030398410884042</v>
      </c>
      <c r="ER97" s="40">
        <f t="shared" ca="1" si="492"/>
        <v>1138211.6895902073</v>
      </c>
      <c r="ES97" s="39">
        <f t="shared" ca="1" si="493"/>
        <v>-2.723525218516467E-2</v>
      </c>
      <c r="ET97" s="40">
        <f t="shared" ca="1" si="494"/>
        <v>4026052.4842613451</v>
      </c>
      <c r="EU97" s="39">
        <f t="shared" ca="1" si="495"/>
        <v>5.6846785691476026E-3</v>
      </c>
      <c r="EV97" s="40">
        <f t="shared" ca="1" si="496"/>
        <v>799445.60787356086</v>
      </c>
      <c r="EW97" s="39">
        <f t="shared" ca="1" si="497"/>
        <v>-0.12698223688565144</v>
      </c>
      <c r="EX97" s="40">
        <f t="shared" ca="1" si="498"/>
        <v>244103.16023489906</v>
      </c>
      <c r="EY97" s="39">
        <f t="shared" ca="1" si="499"/>
        <v>0.11771280630109393</v>
      </c>
      <c r="EZ97" s="40">
        <f t="shared" ca="1" si="500"/>
        <v>4902379.9145176979</v>
      </c>
      <c r="FA97" s="39">
        <f t="shared" ca="1" si="501"/>
        <v>-4.4237879471151979E-2</v>
      </c>
      <c r="FB97" s="40">
        <f t="shared" ca="1" si="502"/>
        <v>2551545.1975107011</v>
      </c>
      <c r="FC97" s="39">
        <f t="shared" ca="1" si="503"/>
        <v>-0.11642988668223339</v>
      </c>
      <c r="FD97" s="40">
        <f t="shared" ca="1" si="504"/>
        <v>277958.54299517319</v>
      </c>
      <c r="FE97" s="39">
        <f t="shared" ca="1" si="505"/>
        <v>4.0977917645399924E-2</v>
      </c>
      <c r="FF97" s="40">
        <f t="shared" ca="1" si="506"/>
        <v>3010954.6097417367</v>
      </c>
      <c r="FG97" s="39">
        <f t="shared" ca="1" si="507"/>
        <v>-0.17674782863218585</v>
      </c>
      <c r="FH97" s="40">
        <f t="shared" ca="1" si="508"/>
        <v>1780309.3666531504</v>
      </c>
      <c r="FI97" s="39">
        <f t="shared" ca="1" si="509"/>
        <v>-6.0288732494370674E-2</v>
      </c>
      <c r="FJ97" s="40">
        <f t="shared" ca="1" si="510"/>
        <v>1317538.1215452265</v>
      </c>
      <c r="FK97" s="39">
        <f t="shared" ca="1" si="511"/>
        <v>2.9083266288717179E-2</v>
      </c>
      <c r="FL97" s="40">
        <f t="shared" ca="1" si="512"/>
        <v>2834613.0035119946</v>
      </c>
      <c r="FM97" s="39">
        <f t="shared" ca="1" si="513"/>
        <v>-7.90716096149299E-2</v>
      </c>
      <c r="FN97" s="40">
        <f t="shared" ca="1" si="514"/>
        <v>718050.75623492431</v>
      </c>
      <c r="FO97" s="39">
        <f t="shared" ca="1" si="515"/>
        <v>0.17825313469016224</v>
      </c>
      <c r="FP97" s="40">
        <f t="shared" ca="1" si="516"/>
        <v>1457509.9684926304</v>
      </c>
      <c r="FQ97" s="39">
        <f t="shared" ca="1" si="517"/>
        <v>-6.1981251966211695E-3</v>
      </c>
      <c r="FR97" s="40">
        <f t="shared" ca="1" si="518"/>
        <v>2338092.0747972624</v>
      </c>
      <c r="FS97" s="39">
        <f t="shared" ca="1" si="519"/>
        <v>0.29483549343583448</v>
      </c>
      <c r="FT97" s="40">
        <f t="shared" ca="1" si="520"/>
        <v>2696905.1425761022</v>
      </c>
      <c r="FU97" s="39">
        <f t="shared" ca="1" si="521"/>
        <v>0.14348279484111648</v>
      </c>
      <c r="FV97" s="40">
        <f t="shared" ca="1" si="522"/>
        <v>1763518.5977454945</v>
      </c>
      <c r="FW97" s="39">
        <f t="shared" ca="1" si="523"/>
        <v>-9.1565512433019441E-2</v>
      </c>
      <c r="FX97" s="40">
        <f t="shared" ca="1" si="524"/>
        <v>832584.34563318163</v>
      </c>
      <c r="FY97" s="39">
        <f t="shared" ca="1" si="525"/>
        <v>-9.2153914614614779E-2</v>
      </c>
      <c r="FZ97" s="40">
        <f t="shared" ca="1" si="526"/>
        <v>1193302.7395124359</v>
      </c>
      <c r="GA97" s="39">
        <f t="shared" ca="1" si="527"/>
        <v>7.3383404830354437E-3</v>
      </c>
      <c r="GB97" s="40">
        <f t="shared" ca="1" si="528"/>
        <v>182543.15367221599</v>
      </c>
      <c r="GC97" s="39">
        <f t="shared" ca="1" si="529"/>
        <v>2.5291000866358375E-2</v>
      </c>
      <c r="GD97" s="40">
        <f t="shared" ca="1" si="530"/>
        <v>2372650.3831655802</v>
      </c>
      <c r="GE97" s="39">
        <f t="shared" ca="1" si="531"/>
        <v>3.7765123209531168E-2</v>
      </c>
      <c r="GF97" s="40">
        <f t="shared" ca="1" si="532"/>
        <v>542386.60895979044</v>
      </c>
      <c r="GG97" s="39">
        <f t="shared" ca="1" si="533"/>
        <v>0.21353420057581343</v>
      </c>
      <c r="GH97" s="40">
        <f t="shared" ca="1" si="534"/>
        <v>4020200.3313095751</v>
      </c>
      <c r="GI97" s="39">
        <f t="shared" ca="1" si="535"/>
        <v>0.27573796818268614</v>
      </c>
      <c r="GJ97" s="40">
        <f t="shared" ca="1" si="536"/>
        <v>408911.40809367888</v>
      </c>
      <c r="GK97" s="39">
        <f t="shared" ca="1" si="537"/>
        <v>4.530735477580778E-2</v>
      </c>
      <c r="GL97" s="40">
        <f t="shared" ca="1" si="538"/>
        <v>1796624.2062531379</v>
      </c>
      <c r="GM97" s="39">
        <f t="shared" ca="1" si="539"/>
        <v>-2.1112229310321369E-2</v>
      </c>
      <c r="GN97" s="40">
        <f t="shared" ca="1" si="540"/>
        <v>2857445.168998206</v>
      </c>
      <c r="GO97" s="39">
        <f t="shared" ca="1" si="541"/>
        <v>2.6548002349996998E-2</v>
      </c>
      <c r="GP97" s="40">
        <f t="shared" ca="1" si="542"/>
        <v>559639.26753442071</v>
      </c>
      <c r="GQ97" s="39">
        <f t="shared" ca="1" si="543"/>
        <v>-0.13483362839918756</v>
      </c>
      <c r="GR97" s="40">
        <f t="shared" ca="1" si="544"/>
        <v>2819032.7566691726</v>
      </c>
      <c r="GS97" s="39">
        <f t="shared" ca="1" si="545"/>
        <v>0.13098930651951873</v>
      </c>
      <c r="GT97" s="40">
        <f t="shared" ca="1" si="546"/>
        <v>1586517.7962552446</v>
      </c>
      <c r="GU97" s="14"/>
      <c r="GV97" s="37"/>
      <c r="GW97" s="14"/>
      <c r="GX97" s="37"/>
    </row>
    <row r="98" spans="1:206" x14ac:dyDescent="0.2">
      <c r="A98" s="54">
        <v>48152</v>
      </c>
      <c r="B98" s="84">
        <v>2255.4453884870409</v>
      </c>
      <c r="C98" s="60">
        <f t="shared" ca="1" si="348"/>
        <v>-1.6426221138128715E-2</v>
      </c>
      <c r="D98" s="40">
        <f t="shared" ca="1" si="547"/>
        <v>799813.36012033944</v>
      </c>
      <c r="E98" s="39">
        <f t="shared" ca="1" si="349"/>
        <v>-7.3773839105771871E-2</v>
      </c>
      <c r="F98" s="40">
        <f t="shared" ca="1" si="350"/>
        <v>18683236.543219201</v>
      </c>
      <c r="G98" s="39">
        <f t="shared" ca="1" si="351"/>
        <v>-5.1132906625626674E-2</v>
      </c>
      <c r="H98" s="40">
        <f t="shared" ca="1" si="352"/>
        <v>1839875.25376812</v>
      </c>
      <c r="I98" s="39">
        <f t="shared" ca="1" si="353"/>
        <v>0.16500195788557184</v>
      </c>
      <c r="J98" s="40">
        <f t="shared" ca="1" si="354"/>
        <v>3607851.77809805</v>
      </c>
      <c r="K98" s="39">
        <f t="shared" ca="1" si="355"/>
        <v>0.32924879122016831</v>
      </c>
      <c r="L98" s="40">
        <f t="shared" ca="1" si="356"/>
        <v>7207772.2288994426</v>
      </c>
      <c r="M98" s="39">
        <f t="shared" ca="1" si="357"/>
        <v>-2.5887359818465988E-3</v>
      </c>
      <c r="N98" s="40">
        <f t="shared" ca="1" si="358"/>
        <v>534079.93301184953</v>
      </c>
      <c r="O98" s="39">
        <f t="shared" ca="1" si="359"/>
        <v>0.18080394334059879</v>
      </c>
      <c r="P98" s="40">
        <f t="shared" ca="1" si="360"/>
        <v>7093488.1932940222</v>
      </c>
      <c r="Q98" s="39">
        <f t="shared" ca="1" si="361"/>
        <v>7.5994358932119088E-2</v>
      </c>
      <c r="R98" s="40">
        <f t="shared" ca="1" si="362"/>
        <v>1545109.3549730794</v>
      </c>
      <c r="S98" s="39">
        <f t="shared" ca="1" si="363"/>
        <v>2.2467425106745528E-2</v>
      </c>
      <c r="T98" s="40">
        <f t="shared" ca="1" si="364"/>
        <v>554332.73584825988</v>
      </c>
      <c r="U98" s="39">
        <f t="shared" ca="1" si="365"/>
        <v>0.10607815667618964</v>
      </c>
      <c r="V98" s="40">
        <f t="shared" ca="1" si="366"/>
        <v>799428.70891580416</v>
      </c>
      <c r="W98" s="39">
        <f t="shared" ca="1" si="367"/>
        <v>-0.16206849925887237</v>
      </c>
      <c r="X98" s="40">
        <f t="shared" ca="1" si="368"/>
        <v>396145.76295760047</v>
      </c>
      <c r="Y98" s="39">
        <f t="shared" ca="1" si="369"/>
        <v>6.5844702781205883E-2</v>
      </c>
      <c r="Z98" s="40">
        <f t="shared" ca="1" si="370"/>
        <v>934696.7653262883</v>
      </c>
      <c r="AA98" s="39">
        <f t="shared" ca="1" si="371"/>
        <v>-2.5197043485586858E-2</v>
      </c>
      <c r="AB98" s="40">
        <f t="shared" ca="1" si="372"/>
        <v>3378754.5332458606</v>
      </c>
      <c r="AC98" s="39">
        <f t="shared" ca="1" si="373"/>
        <v>5.148250267763007E-2</v>
      </c>
      <c r="AD98" s="40">
        <f t="shared" ca="1" si="374"/>
        <v>3102820.9247454172</v>
      </c>
      <c r="AE98" s="39">
        <f t="shared" ca="1" si="375"/>
        <v>-2.2259195197821963E-3</v>
      </c>
      <c r="AF98" s="40">
        <f t="shared" ca="1" si="376"/>
        <v>1396965.5974674893</v>
      </c>
      <c r="AG98" s="39">
        <f t="shared" ca="1" si="377"/>
        <v>2.9245543665593246E-2</v>
      </c>
      <c r="AH98" s="40">
        <f t="shared" ca="1" si="378"/>
        <v>1363920.8186963603</v>
      </c>
      <c r="AI98" s="39">
        <f t="shared" ca="1" si="379"/>
        <v>9.7439511062581696E-2</v>
      </c>
      <c r="AJ98" s="40">
        <f t="shared" ca="1" si="380"/>
        <v>1498226.0794022405</v>
      </c>
      <c r="AK98" s="39">
        <f t="shared" ca="1" si="381"/>
        <v>-0.13159531135169528</v>
      </c>
      <c r="AL98" s="40">
        <f t="shared" ca="1" si="382"/>
        <v>718095.79954458948</v>
      </c>
      <c r="AM98" s="39">
        <f t="shared" ca="1" si="383"/>
        <v>-3.3651167528489477E-2</v>
      </c>
      <c r="AN98" s="40">
        <f t="shared" ca="1" si="384"/>
        <v>2342550.0035036141</v>
      </c>
      <c r="AO98" s="39">
        <f t="shared" ca="1" si="385"/>
        <v>-0.18170184187814201</v>
      </c>
      <c r="AP98" s="40">
        <f t="shared" ca="1" si="386"/>
        <v>1395788.722346623</v>
      </c>
      <c r="AQ98" s="39">
        <f t="shared" ca="1" si="387"/>
        <v>-0.21243047809360729</v>
      </c>
      <c r="AR98" s="40">
        <f t="shared" ca="1" si="388"/>
        <v>500890.8062137051</v>
      </c>
      <c r="AS98" s="39">
        <f t="shared" ca="1" si="389"/>
        <v>2.4819252981884157E-2</v>
      </c>
      <c r="AT98" s="40">
        <f t="shared" ca="1" si="390"/>
        <v>655857.3721131495</v>
      </c>
      <c r="AU98" s="39">
        <f t="shared" ca="1" si="391"/>
        <v>-6.5177371150516916E-2</v>
      </c>
      <c r="AV98" s="40">
        <f t="shared" ca="1" si="392"/>
        <v>883616.85473577061</v>
      </c>
      <c r="AW98" s="39">
        <f t="shared" ca="1" si="393"/>
        <v>4.4788574952312969E-2</v>
      </c>
      <c r="AX98" s="40">
        <f t="shared" ca="1" si="394"/>
        <v>1092247.4500917925</v>
      </c>
      <c r="AY98" s="39">
        <f t="shared" ca="1" si="395"/>
        <v>-0.12512187500037564</v>
      </c>
      <c r="AZ98" s="40">
        <f t="shared" ca="1" si="396"/>
        <v>2689102.1274453178</v>
      </c>
      <c r="BA98" s="39">
        <f t="shared" ca="1" si="397"/>
        <v>0.13351848292919835</v>
      </c>
      <c r="BB98" s="40">
        <f t="shared" ca="1" si="398"/>
        <v>499524.46682383283</v>
      </c>
      <c r="BC98" s="39">
        <f t="shared" ca="1" si="399"/>
        <v>5.228417437157596E-2</v>
      </c>
      <c r="BD98" s="40">
        <f t="shared" ca="1" si="400"/>
        <v>1004178.1679525473</v>
      </c>
      <c r="BE98" s="39">
        <f t="shared" ca="1" si="401"/>
        <v>4.5406251890764165E-2</v>
      </c>
      <c r="BF98" s="40">
        <f t="shared" ca="1" si="402"/>
        <v>651715.2960108479</v>
      </c>
      <c r="BG98" s="39">
        <f t="shared" ca="1" si="403"/>
        <v>0.208938622659257</v>
      </c>
      <c r="BH98" s="40">
        <f t="shared" ca="1" si="404"/>
        <v>647704.276702089</v>
      </c>
      <c r="BI98" s="39">
        <f t="shared" ca="1" si="405"/>
        <v>0.19802379297954273</v>
      </c>
      <c r="BJ98" s="40">
        <f t="shared" ca="1" si="406"/>
        <v>652518.04291844054</v>
      </c>
      <c r="BK98" s="39">
        <f t="shared" ca="1" si="407"/>
        <v>-3.0585482971168539E-2</v>
      </c>
      <c r="BL98" s="40">
        <f t="shared" ca="1" si="408"/>
        <v>830760.4312390486</v>
      </c>
      <c r="BM98" s="39">
        <f t="shared" ca="1" si="409"/>
        <v>3.156798478853827E-3</v>
      </c>
      <c r="BN98" s="40">
        <f t="shared" ca="1" si="410"/>
        <v>957213.00873801729</v>
      </c>
      <c r="BO98" s="39">
        <f t="shared" ca="1" si="411"/>
        <v>-8.4024995839543426E-2</v>
      </c>
      <c r="BP98" s="40">
        <f t="shared" ca="1" si="412"/>
        <v>211257.39460512562</v>
      </c>
      <c r="BQ98" s="39">
        <f t="shared" ca="1" si="413"/>
        <v>-8.6453214244231441E-2</v>
      </c>
      <c r="BR98" s="40">
        <f t="shared" ca="1" si="414"/>
        <v>779835.31065015495</v>
      </c>
      <c r="BS98" s="39">
        <f t="shared" ca="1" si="415"/>
        <v>0.25976256464926117</v>
      </c>
      <c r="BT98" s="40">
        <f t="shared" ca="1" si="416"/>
        <v>2723297.1878364808</v>
      </c>
      <c r="BU98" s="39">
        <f t="shared" ca="1" si="417"/>
        <v>0.30074328198002498</v>
      </c>
      <c r="BV98" s="40">
        <f t="shared" ca="1" si="418"/>
        <v>314279.20176657924</v>
      </c>
      <c r="BW98" s="39">
        <f t="shared" ca="1" si="419"/>
        <v>-0.27306111975457359</v>
      </c>
      <c r="BX98" s="40">
        <f t="shared" ca="1" si="420"/>
        <v>752499.74195148493</v>
      </c>
      <c r="BY98" s="39">
        <f t="shared" ca="1" si="421"/>
        <v>-6.6174296597734689E-2</v>
      </c>
      <c r="BZ98" s="40">
        <f t="shared" ca="1" si="422"/>
        <v>538914.33002948877</v>
      </c>
      <c r="CA98" s="39">
        <f t="shared" ca="1" si="423"/>
        <v>-1.7642137200585814E-2</v>
      </c>
      <c r="CB98" s="40">
        <f t="shared" ca="1" si="424"/>
        <v>442996.71999525232</v>
      </c>
      <c r="CC98" s="39">
        <f t="shared" ca="1" si="425"/>
        <v>0.33336082026414388</v>
      </c>
      <c r="CD98" s="40">
        <f t="shared" ca="1" si="426"/>
        <v>1680504.7066702633</v>
      </c>
      <c r="CE98" s="39">
        <f t="shared" ca="1" si="427"/>
        <v>4.4458404336886609E-2</v>
      </c>
      <c r="CF98" s="40">
        <f t="shared" ca="1" si="428"/>
        <v>7511529.2963832105</v>
      </c>
      <c r="CG98" s="39">
        <f t="shared" ca="1" si="429"/>
        <v>-3.6108296377940115E-2</v>
      </c>
      <c r="CH98" s="40">
        <f t="shared" ca="1" si="430"/>
        <v>1771383.7710999115</v>
      </c>
      <c r="CI98" s="39">
        <f t="shared" ca="1" si="431"/>
        <v>0.22094384125184449</v>
      </c>
      <c r="CJ98" s="40">
        <f t="shared" ca="1" si="432"/>
        <v>974767.77765631059</v>
      </c>
      <c r="CK98" s="39">
        <f t="shared" ca="1" si="433"/>
        <v>-8.5587528328456203E-2</v>
      </c>
      <c r="CL98" s="40">
        <f t="shared" ca="1" si="434"/>
        <v>728302.00203189719</v>
      </c>
      <c r="CM98" s="39">
        <f t="shared" ca="1" si="435"/>
        <v>3.4632202257723864E-2</v>
      </c>
      <c r="CN98" s="40">
        <f t="shared" ca="1" si="436"/>
        <v>1823918.4491573917</v>
      </c>
      <c r="CO98" s="39">
        <f t="shared" ca="1" si="437"/>
        <v>0.25848849557513043</v>
      </c>
      <c r="CP98" s="40">
        <f t="shared" ca="1" si="438"/>
        <v>886822.28412400803</v>
      </c>
      <c r="CQ98" s="39">
        <f t="shared" ca="1" si="439"/>
        <v>0.16935823902150821</v>
      </c>
      <c r="CR98" s="40">
        <f t="shared" ca="1" si="440"/>
        <v>5028820.4198637502</v>
      </c>
      <c r="CS98" s="39">
        <f t="shared" ca="1" si="441"/>
        <v>-5.3653633093851676E-2</v>
      </c>
      <c r="CT98" s="40">
        <f t="shared" ca="1" si="442"/>
        <v>1549783.2112776267</v>
      </c>
      <c r="CU98" s="39">
        <f t="shared" ca="1" si="443"/>
        <v>6.6121536235872025E-2</v>
      </c>
      <c r="CV98" s="40">
        <f t="shared" ca="1" si="444"/>
        <v>2832754.7962440457</v>
      </c>
      <c r="CW98" s="39">
        <f t="shared" ca="1" si="445"/>
        <v>0.13570745287474564</v>
      </c>
      <c r="CX98" s="40">
        <f t="shared" ca="1" si="446"/>
        <v>1233365.3006969041</v>
      </c>
      <c r="CY98" s="39">
        <f t="shared" ca="1" si="447"/>
        <v>5.2697439599092906E-2</v>
      </c>
      <c r="CZ98" s="40">
        <f t="shared" ca="1" si="448"/>
        <v>291750.59358281258</v>
      </c>
      <c r="DA98" s="39">
        <f t="shared" ca="1" si="449"/>
        <v>0.15706229032427438</v>
      </c>
      <c r="DB98" s="40">
        <f t="shared" ca="1" si="450"/>
        <v>4758920.1925894655</v>
      </c>
      <c r="DC98" s="39">
        <f t="shared" ca="1" si="451"/>
        <v>-5.9604823090927538E-2</v>
      </c>
      <c r="DD98" s="40">
        <f t="shared" ca="1" si="452"/>
        <v>6087873.0606609527</v>
      </c>
      <c r="DE98" s="39">
        <f t="shared" ca="1" si="453"/>
        <v>-0.10626807174432382</v>
      </c>
      <c r="DF98" s="40">
        <f t="shared" ca="1" si="454"/>
        <v>11008564.971678775</v>
      </c>
      <c r="DG98" s="39">
        <f t="shared" ca="1" si="455"/>
        <v>4.415661713879665E-2</v>
      </c>
      <c r="DH98" s="40">
        <f t="shared" ca="1" si="456"/>
        <v>433993.55979893747</v>
      </c>
      <c r="DI98" s="39">
        <f t="shared" ca="1" si="457"/>
        <v>4.3757970249812053E-3</v>
      </c>
      <c r="DJ98" s="40">
        <f t="shared" ca="1" si="458"/>
        <v>1207716.3199730413</v>
      </c>
      <c r="DK98" s="39">
        <f t="shared" ca="1" si="459"/>
        <v>0.3075742298365266</v>
      </c>
      <c r="DL98" s="40">
        <f t="shared" ca="1" si="460"/>
        <v>1938792.1307869714</v>
      </c>
      <c r="DM98" s="39">
        <f t="shared" ca="1" si="461"/>
        <v>0.14357188757755318</v>
      </c>
      <c r="DN98" s="40">
        <f t="shared" ca="1" si="462"/>
        <v>933980.06188007339</v>
      </c>
      <c r="DO98" s="39">
        <f t="shared" ca="1" si="463"/>
        <v>-1.4404245668870407E-2</v>
      </c>
      <c r="DP98" s="40">
        <f t="shared" ca="1" si="464"/>
        <v>441316.97643802926</v>
      </c>
      <c r="DQ98" s="39">
        <f t="shared" ca="1" si="465"/>
        <v>7.7995797511385342E-2</v>
      </c>
      <c r="DR98" s="40">
        <f t="shared" ca="1" si="466"/>
        <v>698391.19943274313</v>
      </c>
      <c r="DS98" s="39">
        <f t="shared" ca="1" si="467"/>
        <v>0.28016666642937765</v>
      </c>
      <c r="DT98" s="40">
        <f t="shared" ca="1" si="468"/>
        <v>2756584.7567815292</v>
      </c>
      <c r="DU98" s="39">
        <f t="shared" ca="1" si="469"/>
        <v>7.4251631198505308E-2</v>
      </c>
      <c r="DV98" s="40">
        <f t="shared" ca="1" si="470"/>
        <v>4180310.9175999467</v>
      </c>
      <c r="DW98" s="39">
        <f t="shared" ca="1" si="471"/>
        <v>-1.6779750408809489E-2</v>
      </c>
      <c r="DX98" s="40">
        <f t="shared" ca="1" si="472"/>
        <v>782322.06108252122</v>
      </c>
      <c r="DY98" s="39">
        <f t="shared" ca="1" si="473"/>
        <v>2.2935421386054609E-2</v>
      </c>
      <c r="DZ98" s="40">
        <f t="shared" ca="1" si="474"/>
        <v>1160652.4476211173</v>
      </c>
      <c r="EA98" s="39">
        <f t="shared" ca="1" si="475"/>
        <v>-7.2944557220782608E-2</v>
      </c>
      <c r="EB98" s="40">
        <f t="shared" ca="1" si="476"/>
        <v>405418.84121301631</v>
      </c>
      <c r="EC98" s="39">
        <f t="shared" ca="1" si="477"/>
        <v>7.5134319254690635E-2</v>
      </c>
      <c r="ED98" s="40">
        <f t="shared" ca="1" si="478"/>
        <v>3700902.0448360783</v>
      </c>
      <c r="EE98" s="39">
        <f t="shared" ca="1" si="479"/>
        <v>6.9272215220572503E-2</v>
      </c>
      <c r="EF98" s="40">
        <f t="shared" ca="1" si="480"/>
        <v>782945.57016685966</v>
      </c>
      <c r="EG98" s="39">
        <f t="shared" ca="1" si="481"/>
        <v>0.10760521938317216</v>
      </c>
      <c r="EH98" s="40">
        <f t="shared" ca="1" si="482"/>
        <v>12291621.507478269</v>
      </c>
      <c r="EI98" s="39">
        <f t="shared" ca="1" si="483"/>
        <v>-7.8447796561378846E-2</v>
      </c>
      <c r="EJ98" s="40">
        <f t="shared" ca="1" si="484"/>
        <v>1258551.6447357086</v>
      </c>
      <c r="EK98" s="39">
        <f t="shared" ca="1" si="485"/>
        <v>-2.738804957192973E-2</v>
      </c>
      <c r="EL98" s="40">
        <f t="shared" ca="1" si="486"/>
        <v>447901.53087501915</v>
      </c>
      <c r="EM98" s="39">
        <f t="shared" ca="1" si="487"/>
        <v>5.8546533916380636E-3</v>
      </c>
      <c r="EN98" s="40">
        <f t="shared" ca="1" si="488"/>
        <v>429884.7440118551</v>
      </c>
      <c r="EO98" s="39">
        <f t="shared" ca="1" si="489"/>
        <v>-5.5478398080735937E-2</v>
      </c>
      <c r="EP98" s="40">
        <f t="shared" ca="1" si="490"/>
        <v>742614.0437239618</v>
      </c>
      <c r="EQ98" s="39">
        <f t="shared" ca="1" si="491"/>
        <v>9.2872245482512467E-3</v>
      </c>
      <c r="ER98" s="40">
        <f t="shared" ca="1" si="492"/>
        <v>1151037.9625233631</v>
      </c>
      <c r="ES98" s="39">
        <f t="shared" ca="1" si="493"/>
        <v>0.12006327821086182</v>
      </c>
      <c r="ET98" s="40">
        <f t="shared" ca="1" si="494"/>
        <v>4511688.9891592339</v>
      </c>
      <c r="EU98" s="39">
        <f t="shared" ca="1" si="495"/>
        <v>4.1081680847757943E-2</v>
      </c>
      <c r="EV98" s="40">
        <f t="shared" ca="1" si="496"/>
        <v>834543.6225798513</v>
      </c>
      <c r="EW98" s="39">
        <f t="shared" ca="1" si="497"/>
        <v>3.5996319176287761E-2</v>
      </c>
      <c r="EX98" s="40">
        <f t="shared" ca="1" si="498"/>
        <v>255145.42089114204</v>
      </c>
      <c r="EY98" s="39">
        <f t="shared" ca="1" si="499"/>
        <v>-0.14212176734829615</v>
      </c>
      <c r="EZ98" s="40">
        <f t="shared" ca="1" si="500"/>
        <v>4207900.4622421404</v>
      </c>
      <c r="FA98" s="39">
        <f t="shared" ca="1" si="501"/>
        <v>4.100280023129426E-2</v>
      </c>
      <c r="FB98" s="40">
        <f t="shared" ca="1" si="502"/>
        <v>2658421.1409138381</v>
      </c>
      <c r="FC98" s="39">
        <f t="shared" ca="1" si="503"/>
        <v>3.9031454363605451E-2</v>
      </c>
      <c r="FD98" s="40">
        <f t="shared" ca="1" si="504"/>
        <v>291063.11456955055</v>
      </c>
      <c r="FE98" s="39">
        <f t="shared" ca="1" si="505"/>
        <v>9.7642296990195526E-2</v>
      </c>
      <c r="FF98" s="40">
        <f t="shared" ca="1" si="506"/>
        <v>3307206.5793586248</v>
      </c>
      <c r="FG98" s="39">
        <f t="shared" ca="1" si="507"/>
        <v>-4.4348841488894404E-2</v>
      </c>
      <c r="FH98" s="40">
        <f t="shared" ca="1" si="508"/>
        <v>1703610.1541387429</v>
      </c>
      <c r="FI98" s="39">
        <f t="shared" ca="1" si="509"/>
        <v>0.32026489570291128</v>
      </c>
      <c r="FJ98" s="40">
        <f t="shared" ca="1" si="510"/>
        <v>1741754.7760150053</v>
      </c>
      <c r="FK98" s="39">
        <f t="shared" ca="1" si="511"/>
        <v>-6.0334114600456359E-3</v>
      </c>
      <c r="FL98" s="40">
        <f t="shared" ca="1" si="512"/>
        <v>2819766.062320298</v>
      </c>
      <c r="FM98" s="39">
        <f t="shared" ca="1" si="513"/>
        <v>-3.4029702863008056E-2</v>
      </c>
      <c r="FN98" s="40">
        <f t="shared" ca="1" si="514"/>
        <v>695871.14774817869</v>
      </c>
      <c r="FO98" s="39">
        <f t="shared" ca="1" si="515"/>
        <v>-0.15863445456684697</v>
      </c>
      <c r="FP98" s="40">
        <f t="shared" ca="1" si="516"/>
        <v>1228554.1150035467</v>
      </c>
      <c r="FQ98" s="39">
        <f t="shared" ca="1" si="517"/>
        <v>-6.1413217333282852E-3</v>
      </c>
      <c r="FR98" s="40">
        <f t="shared" ca="1" si="518"/>
        <v>2325988.5445122747</v>
      </c>
      <c r="FS98" s="39">
        <f t="shared" ca="1" si="519"/>
        <v>9.9801667371601538E-2</v>
      </c>
      <c r="FT98" s="40">
        <f t="shared" ca="1" si="520"/>
        <v>2968316.2179367309</v>
      </c>
      <c r="FU98" s="39">
        <f t="shared" ca="1" si="521"/>
        <v>-0.13134923524069733</v>
      </c>
      <c r="FV98" s="40">
        <f t="shared" ca="1" si="522"/>
        <v>1534137.223987364</v>
      </c>
      <c r="FW98" s="39">
        <f t="shared" ca="1" si="523"/>
        <v>8.762221688334329E-2</v>
      </c>
      <c r="FX98" s="40">
        <f t="shared" ca="1" si="524"/>
        <v>907792.6771284159</v>
      </c>
      <c r="FY98" s="39">
        <f t="shared" ca="1" si="525"/>
        <v>0.20037219085512092</v>
      </c>
      <c r="FZ98" s="40">
        <f t="shared" ca="1" si="526"/>
        <v>1434662.8691704473</v>
      </c>
      <c r="GA98" s="39">
        <f t="shared" ca="1" si="527"/>
        <v>-6.4956588101851287E-4</v>
      </c>
      <c r="GB98" s="40">
        <f t="shared" ca="1" si="528"/>
        <v>184680.02525626405</v>
      </c>
      <c r="GC98" s="39">
        <f t="shared" ca="1" si="529"/>
        <v>0.21412155302293817</v>
      </c>
      <c r="GD98" s="40">
        <f t="shared" ca="1" si="530"/>
        <v>2882941.4133779504</v>
      </c>
      <c r="GE98" s="39">
        <f t="shared" ca="1" si="531"/>
        <v>-2.0703124125030038E-2</v>
      </c>
      <c r="GF98" s="40">
        <f t="shared" ca="1" si="532"/>
        <v>533412.95705922879</v>
      </c>
      <c r="GG98" s="39">
        <f t="shared" ca="1" si="533"/>
        <v>6.2968518815846183E-2</v>
      </c>
      <c r="GH98" s="40">
        <f t="shared" ca="1" si="534"/>
        <v>4275601.8369036</v>
      </c>
      <c r="GI98" s="39">
        <f t="shared" ca="1" si="535"/>
        <v>1.9133984377902452E-2</v>
      </c>
      <c r="GJ98" s="40">
        <f t="shared" ca="1" si="536"/>
        <v>418990.95797657641</v>
      </c>
      <c r="GK98" s="39">
        <f t="shared" ca="1" si="537"/>
        <v>-0.11025889864722449</v>
      </c>
      <c r="GL98" s="40">
        <f t="shared" ca="1" si="538"/>
        <v>1600785.8453772101</v>
      </c>
      <c r="GM98" s="39">
        <f t="shared" ca="1" si="539"/>
        <v>-4.7026442171000125E-2</v>
      </c>
      <c r="GN98" s="40">
        <f t="shared" ca="1" si="540"/>
        <v>2725325.1343899951</v>
      </c>
      <c r="GO98" s="39">
        <f t="shared" ca="1" si="541"/>
        <v>-3.7199730902206816E-2</v>
      </c>
      <c r="GP98" s="40">
        <f t="shared" ca="1" si="542"/>
        <v>541076.28276831913</v>
      </c>
      <c r="GQ98" s="39">
        <f t="shared" ca="1" si="543"/>
        <v>0.26339704901881811</v>
      </c>
      <c r="GR98" s="40">
        <f t="shared" ca="1" si="544"/>
        <v>3563813.1112517039</v>
      </c>
      <c r="GS98" s="39">
        <f t="shared" ca="1" si="545"/>
        <v>2.5480171074812305E-2</v>
      </c>
      <c r="GT98" s="40">
        <f t="shared" ca="1" si="546"/>
        <v>1629197.9865055494</v>
      </c>
      <c r="GU98" s="14"/>
      <c r="GV98" s="37"/>
      <c r="GW98" s="14"/>
      <c r="GX98" s="37"/>
    </row>
    <row r="99" spans="1:206" x14ac:dyDescent="0.2">
      <c r="A99" s="54">
        <v>48182</v>
      </c>
      <c r="B99" s="84">
        <v>2255.4453884870409</v>
      </c>
      <c r="C99" s="60">
        <f t="shared" ca="1" si="348"/>
        <v>0.2270280851061009</v>
      </c>
      <c r="D99" s="40">
        <f t="shared" ca="1" si="547"/>
        <v>983648.90109922341</v>
      </c>
      <c r="E99" s="39">
        <f t="shared" ca="1" si="349"/>
        <v>0.23744991558464371</v>
      </c>
      <c r="F99" s="40">
        <f t="shared" ca="1" si="350"/>
        <v>23121824.928643018</v>
      </c>
      <c r="G99" s="39">
        <f t="shared" ca="1" si="351"/>
        <v>8.1389869058819314E-2</v>
      </c>
      <c r="H99" s="40">
        <f t="shared" ca="1" si="352"/>
        <v>1991877.9051453562</v>
      </c>
      <c r="I99" s="39">
        <f t="shared" ca="1" si="353"/>
        <v>-5.0494683138874542E-2</v>
      </c>
      <c r="J99" s="40">
        <f t="shared" ca="1" si="354"/>
        <v>3427929.8911394509</v>
      </c>
      <c r="K99" s="39">
        <f t="shared" ca="1" si="355"/>
        <v>0.39690455772202643</v>
      </c>
      <c r="L99" s="40">
        <f t="shared" ca="1" si="356"/>
        <v>10070825.322960367</v>
      </c>
      <c r="M99" s="39">
        <f t="shared" ca="1" si="357"/>
        <v>-0.11460197718818024</v>
      </c>
      <c r="N99" s="40">
        <f t="shared" ca="1" si="358"/>
        <v>475128.76210064773</v>
      </c>
      <c r="O99" s="39">
        <f t="shared" ca="1" si="359"/>
        <v>6.4094419233033745E-2</v>
      </c>
      <c r="P99" s="40">
        <f t="shared" ca="1" si="360"/>
        <v>7550396.6447680704</v>
      </c>
      <c r="Q99" s="39">
        <f t="shared" ca="1" si="361"/>
        <v>0.12477498107245549</v>
      </c>
      <c r="R99" s="40">
        <f t="shared" ca="1" si="362"/>
        <v>1740155.7908832063</v>
      </c>
      <c r="S99" s="39">
        <f t="shared" ca="1" si="363"/>
        <v>6.0937031746325962E-2</v>
      </c>
      <c r="T99" s="40">
        <f t="shared" ca="1" si="364"/>
        <v>590367.57275916007</v>
      </c>
      <c r="U99" s="39">
        <f t="shared" ca="1" si="365"/>
        <v>0.21135472560779964</v>
      </c>
      <c r="V99" s="40">
        <f t="shared" ca="1" si="366"/>
        <v>970647.18972018862</v>
      </c>
      <c r="W99" s="39">
        <f t="shared" ca="1" si="367"/>
        <v>5.0735522291301426E-2</v>
      </c>
      <c r="X99" s="40">
        <f t="shared" ca="1" si="368"/>
        <v>418499.87053322745</v>
      </c>
      <c r="Y99" s="39">
        <f t="shared" ca="1" si="369"/>
        <v>9.1111137691025162E-2</v>
      </c>
      <c r="Z99" s="40">
        <f t="shared" ca="1" si="370"/>
        <v>1022113.4963997747</v>
      </c>
      <c r="AA99" s="39">
        <f t="shared" ca="1" si="371"/>
        <v>8.3863025820933815E-2</v>
      </c>
      <c r="AB99" s="40">
        <f t="shared" ca="1" si="372"/>
        <v>3664362.5572985425</v>
      </c>
      <c r="AC99" s="39">
        <f t="shared" ca="1" si="373"/>
        <v>1.7532889408220887E-2</v>
      </c>
      <c r="AD99" s="40">
        <f t="shared" ca="1" si="374"/>
        <v>3159477.7862609797</v>
      </c>
      <c r="AE99" s="39">
        <f t="shared" ca="1" si="375"/>
        <v>1.0448267976859854E-3</v>
      </c>
      <c r="AF99" s="40">
        <f t="shared" ca="1" si="376"/>
        <v>1400680.6299476558</v>
      </c>
      <c r="AG99" s="39">
        <f t="shared" ca="1" si="377"/>
        <v>0.12643740066355469</v>
      </c>
      <c r="AH99" s="40">
        <f t="shared" ca="1" si="378"/>
        <v>1538626.8671117227</v>
      </c>
      <c r="AI99" s="39">
        <f t="shared" ca="1" si="379"/>
        <v>0.36294721028411892</v>
      </c>
      <c r="AJ99" s="40">
        <f t="shared" ca="1" si="380"/>
        <v>2044258.5006846834</v>
      </c>
      <c r="AK99" s="39">
        <f t="shared" ca="1" si="381"/>
        <v>-8.8316861521624074E-2</v>
      </c>
      <c r="AL99" s="40">
        <f t="shared" ca="1" si="382"/>
        <v>656931.27764543705</v>
      </c>
      <c r="AM99" s="39">
        <f t="shared" ca="1" si="383"/>
        <v>-0.10558573156028447</v>
      </c>
      <c r="AN99" s="40">
        <f t="shared" ca="1" si="384"/>
        <v>2097465.593055625</v>
      </c>
      <c r="AO99" s="39">
        <f t="shared" ca="1" si="385"/>
        <v>0.15338184179250386</v>
      </c>
      <c r="AP99" s="40">
        <f t="shared" ca="1" si="386"/>
        <v>1612132.812721841</v>
      </c>
      <c r="AQ99" s="39">
        <f t="shared" ca="1" si="387"/>
        <v>4.3894978610389858E-2</v>
      </c>
      <c r="AR99" s="40">
        <f t="shared" ca="1" si="388"/>
        <v>525132.84282708366</v>
      </c>
      <c r="AS99" s="39">
        <f t="shared" ca="1" si="389"/>
        <v>0.19464745375652473</v>
      </c>
      <c r="AT99" s="40">
        <f t="shared" ca="1" si="390"/>
        <v>785773.78501090675</v>
      </c>
      <c r="AU99" s="39">
        <f t="shared" ca="1" si="391"/>
        <v>0.19918709687714883</v>
      </c>
      <c r="AV99" s="40">
        <f t="shared" ca="1" si="392"/>
        <v>1061877.3761707931</v>
      </c>
      <c r="AW99" s="39">
        <f t="shared" ca="1" si="393"/>
        <v>0.23875432320044015</v>
      </c>
      <c r="AX99" s="40">
        <f t="shared" ca="1" si="394"/>
        <v>1355281.6961943519</v>
      </c>
      <c r="AY99" s="39">
        <f t="shared" ca="1" si="395"/>
        <v>-6.6021432873064723E-2</v>
      </c>
      <c r="AZ99" s="40">
        <f t="shared" ca="1" si="396"/>
        <v>2513819.1972378581</v>
      </c>
      <c r="BA99" s="39">
        <f t="shared" ca="1" si="397"/>
        <v>-9.2612398376732685E-2</v>
      </c>
      <c r="BB99" s="40">
        <f t="shared" ca="1" si="398"/>
        <v>455517.75329190609</v>
      </c>
      <c r="BC99" s="39">
        <f t="shared" ca="1" si="399"/>
        <v>-0.13556226379632594</v>
      </c>
      <c r="BD99" s="40">
        <f t="shared" ca="1" si="400"/>
        <v>870304.94763853983</v>
      </c>
      <c r="BE99" s="39">
        <f t="shared" ca="1" si="401"/>
        <v>7.1002072229279706E-2</v>
      </c>
      <c r="BF99" s="40">
        <f t="shared" ca="1" si="402"/>
        <v>700243.87791962363</v>
      </c>
      <c r="BG99" s="39">
        <f t="shared" ca="1" si="403"/>
        <v>0.13456281267291348</v>
      </c>
      <c r="BH99" s="40">
        <f t="shared" ca="1" si="404"/>
        <v>737116.63134388416</v>
      </c>
      <c r="BI99" s="39">
        <f t="shared" ca="1" si="405"/>
        <v>6.4281332218533993E-2</v>
      </c>
      <c r="BJ99" s="40">
        <f t="shared" ca="1" si="406"/>
        <v>696718.21740235551</v>
      </c>
      <c r="BK99" s="39">
        <f t="shared" ca="1" si="407"/>
        <v>2.9741044625866634E-2</v>
      </c>
      <c r="BL99" s="40">
        <f t="shared" ca="1" si="408"/>
        <v>857723.55968642037</v>
      </c>
      <c r="BM99" s="39">
        <f t="shared" ca="1" si="409"/>
        <v>0.14381710502041686</v>
      </c>
      <c r="BN99" s="40">
        <f t="shared" ca="1" si="410"/>
        <v>1097132.0579310891</v>
      </c>
      <c r="BO99" s="39">
        <f t="shared" ca="1" si="411"/>
        <v>0.14647846878856233</v>
      </c>
      <c r="BP99" s="40">
        <f t="shared" ca="1" si="412"/>
        <v>244457.49967563254</v>
      </c>
      <c r="BQ99" s="39">
        <f t="shared" ca="1" si="413"/>
        <v>-3.2349897662755346E-2</v>
      </c>
      <c r="BR99" s="40">
        <f t="shared" ca="1" si="414"/>
        <v>756863.16354530654</v>
      </c>
      <c r="BS99" s="39">
        <f t="shared" ca="1" si="415"/>
        <v>0.29854744572777359</v>
      </c>
      <c r="BT99" s="40">
        <f t="shared" ca="1" si="416"/>
        <v>3538586.0526111778</v>
      </c>
      <c r="BU99" s="39">
        <f t="shared" ca="1" si="417"/>
        <v>-0.159758948585771</v>
      </c>
      <c r="BV99" s="40">
        <f t="shared" ca="1" si="418"/>
        <v>266325.73231846216</v>
      </c>
      <c r="BW99" s="39">
        <f t="shared" ca="1" si="419"/>
        <v>0.1521647281650938</v>
      </c>
      <c r="BX99" s="40">
        <f t="shared" ca="1" si="420"/>
        <v>869259.10601832287</v>
      </c>
      <c r="BY99" s="39">
        <f t="shared" ca="1" si="421"/>
        <v>0.17006651764817177</v>
      </c>
      <c r="BZ99" s="40">
        <f t="shared" ca="1" si="422"/>
        <v>632821.05883678852</v>
      </c>
      <c r="CA99" s="39">
        <f t="shared" ca="1" si="423"/>
        <v>4.2148266755583016E-3</v>
      </c>
      <c r="CB99" s="40">
        <f t="shared" ca="1" si="424"/>
        <v>447119.31977636018</v>
      </c>
      <c r="CC99" s="39">
        <f t="shared" ca="1" si="425"/>
        <v>1.4516376020511805E-2</v>
      </c>
      <c r="CD99" s="40">
        <f t="shared" ca="1" si="426"/>
        <v>1707154.9902850159</v>
      </c>
      <c r="CE99" s="39">
        <f t="shared" ca="1" si="427"/>
        <v>-4.5186058341550532E-2</v>
      </c>
      <c r="CF99" s="40">
        <f t="shared" ca="1" si="428"/>
        <v>7174368.3407510594</v>
      </c>
      <c r="CG99" s="39">
        <f t="shared" ca="1" si="429"/>
        <v>3.414315194532213E-2</v>
      </c>
      <c r="CH99" s="40">
        <f t="shared" ca="1" si="430"/>
        <v>1834119.8417385407</v>
      </c>
      <c r="CI99" s="39">
        <f t="shared" ca="1" si="431"/>
        <v>0.11806142746545101</v>
      </c>
      <c r="CJ99" s="40">
        <f t="shared" ca="1" si="432"/>
        <v>1092105.698322227</v>
      </c>
      <c r="CK99" s="39">
        <f t="shared" ca="1" si="433"/>
        <v>0.13579600702465611</v>
      </c>
      <c r="CL99" s="40">
        <f t="shared" ca="1" si="434"/>
        <v>829457.95120437886</v>
      </c>
      <c r="CM99" s="39">
        <f t="shared" ca="1" si="435"/>
        <v>0.12396408635797851</v>
      </c>
      <c r="CN99" s="40">
        <f t="shared" ca="1" si="436"/>
        <v>2052274.2786871358</v>
      </c>
      <c r="CO99" s="39">
        <f t="shared" ca="1" si="437"/>
        <v>0.21216571737107082</v>
      </c>
      <c r="CP99" s="40">
        <f t="shared" ca="1" si="438"/>
        <v>1077231.0156043167</v>
      </c>
      <c r="CQ99" s="39">
        <f t="shared" ca="1" si="439"/>
        <v>9.4925463075996447E-2</v>
      </c>
      <c r="CR99" s="40">
        <f t="shared" ca="1" si="440"/>
        <v>5508438.9723338298</v>
      </c>
      <c r="CS99" s="39">
        <f t="shared" ca="1" si="441"/>
        <v>2.677150819672924E-2</v>
      </c>
      <c r="CT99" s="40">
        <f t="shared" ca="1" si="442"/>
        <v>1593528.6906099862</v>
      </c>
      <c r="CU99" s="39">
        <f t="shared" ca="1" si="443"/>
        <v>4.1374324763668001E-2</v>
      </c>
      <c r="CV99" s="40">
        <f t="shared" ca="1" si="444"/>
        <v>2952213.558548172</v>
      </c>
      <c r="CW99" s="39">
        <f t="shared" ca="1" si="445"/>
        <v>-0.11628829622913706</v>
      </c>
      <c r="CX99" s="40">
        <f t="shared" ca="1" si="446"/>
        <v>1092194.7966392108</v>
      </c>
      <c r="CY99" s="39">
        <f t="shared" ca="1" si="447"/>
        <v>-6.1639940169745784E-2</v>
      </c>
      <c r="CZ99" s="40">
        <f t="shared" ca="1" si="448"/>
        <v>276022.54983836721</v>
      </c>
      <c r="DA99" s="39">
        <f t="shared" ca="1" si="449"/>
        <v>1.3629810835927569E-2</v>
      </c>
      <c r="DB99" s="40">
        <f t="shared" ca="1" si="450"/>
        <v>4826038.8199862232</v>
      </c>
      <c r="DC99" s="39">
        <f t="shared" ca="1" si="451"/>
        <v>0.24522428608792984</v>
      </c>
      <c r="DD99" s="40">
        <f t="shared" ca="1" si="452"/>
        <v>7583022.8311439622</v>
      </c>
      <c r="DE99" s="39">
        <f t="shared" ca="1" si="453"/>
        <v>0.18341919466328938</v>
      </c>
      <c r="DF99" s="40">
        <f t="shared" ca="1" si="454"/>
        <v>13030002.538571078</v>
      </c>
      <c r="DG99" s="39">
        <f t="shared" ca="1" si="455"/>
        <v>-8.4232007098766104E-2</v>
      </c>
      <c r="DH99" s="40">
        <f t="shared" ca="1" si="456"/>
        <v>399692.8565776216</v>
      </c>
      <c r="DI99" s="39">
        <f t="shared" ca="1" si="457"/>
        <v>0.27658000202279398</v>
      </c>
      <c r="DJ99" s="40">
        <f t="shared" ca="1" si="458"/>
        <v>1544001.9475826335</v>
      </c>
      <c r="DK99" s="39">
        <f t="shared" ca="1" si="459"/>
        <v>-6.3307877701811871E-4</v>
      </c>
      <c r="DL99" s="40">
        <f t="shared" ca="1" si="460"/>
        <v>1939820.1680244075</v>
      </c>
      <c r="DM99" s="39">
        <f t="shared" ca="1" si="461"/>
        <v>-4.0309710947351828E-2</v>
      </c>
      <c r="DN99" s="40">
        <f t="shared" ca="1" si="462"/>
        <v>898587.04094358499</v>
      </c>
      <c r="DO99" s="39">
        <f t="shared" ca="1" si="463"/>
        <v>1.0398232862620045E-2</v>
      </c>
      <c r="DP99" s="40">
        <f t="shared" ca="1" si="464"/>
        <v>448161.33851374628</v>
      </c>
      <c r="DQ99" s="39">
        <f t="shared" ca="1" si="465"/>
        <v>-2.552928540668923E-2</v>
      </c>
      <c r="DR99" s="40">
        <f t="shared" ca="1" si="466"/>
        <v>682817.21656539175</v>
      </c>
      <c r="DS99" s="39">
        <f t="shared" ca="1" si="467"/>
        <v>-0.10539640159820873</v>
      </c>
      <c r="DT99" s="40">
        <f t="shared" ca="1" si="468"/>
        <v>2468306.0881047696</v>
      </c>
      <c r="DU99" s="39">
        <f t="shared" ca="1" si="469"/>
        <v>0.17683951472007681</v>
      </c>
      <c r="DV99" s="40">
        <f t="shared" ca="1" si="470"/>
        <v>4921810.5170358466</v>
      </c>
      <c r="DW99" s="39">
        <f t="shared" ca="1" si="471"/>
        <v>-0.14011221614960251</v>
      </c>
      <c r="DX99" s="40">
        <f t="shared" ca="1" si="472"/>
        <v>674964.62875001156</v>
      </c>
      <c r="DY99" s="39">
        <f t="shared" ca="1" si="473"/>
        <v>4.7517125206741812E-2</v>
      </c>
      <c r="DZ99" s="40">
        <f t="shared" ca="1" si="474"/>
        <v>1218058.7606847284</v>
      </c>
      <c r="EA99" s="39">
        <f t="shared" ca="1" si="475"/>
        <v>3.5971469312361476E-2</v>
      </c>
      <c r="EB99" s="40">
        <f t="shared" ca="1" si="476"/>
        <v>422257.79800685047</v>
      </c>
      <c r="EC99" s="39">
        <f t="shared" ca="1" si="477"/>
        <v>0.14420675910668249</v>
      </c>
      <c r="ED99" s="40">
        <f t="shared" ca="1" si="478"/>
        <v>4236852.57988167</v>
      </c>
      <c r="EE99" s="39">
        <f t="shared" ca="1" si="479"/>
        <v>7.501438590403986E-2</v>
      </c>
      <c r="EF99" s="40">
        <f t="shared" ca="1" si="480"/>
        <v>843933.19669770193</v>
      </c>
      <c r="EG99" s="39">
        <f t="shared" ca="1" si="481"/>
        <v>5.5658052068993567E-2</v>
      </c>
      <c r="EH99" s="40">
        <f t="shared" ca="1" si="482"/>
        <v>12978004.662742341</v>
      </c>
      <c r="EI99" s="39">
        <f t="shared" ca="1" si="483"/>
        <v>-4.4574970886579239E-2</v>
      </c>
      <c r="EJ99" s="40">
        <f t="shared" ca="1" si="484"/>
        <v>1204707.187200845</v>
      </c>
      <c r="EK99" s="39">
        <f t="shared" ca="1" si="485"/>
        <v>-3.4918789506320234E-2</v>
      </c>
      <c r="EL99" s="40">
        <f t="shared" ca="1" si="486"/>
        <v>434516.7969873228</v>
      </c>
      <c r="EM99" s="39">
        <f t="shared" ca="1" si="487"/>
        <v>0.18980516337791986</v>
      </c>
      <c r="EN99" s="40">
        <f t="shared" ca="1" si="488"/>
        <v>513734.53347118752</v>
      </c>
      <c r="EO99" s="39">
        <f t="shared" ca="1" si="489"/>
        <v>3.0727322574038502E-2</v>
      </c>
      <c r="EP99" s="40">
        <f t="shared" ca="1" si="490"/>
        <v>767688.03038196627</v>
      </c>
      <c r="EQ99" s="39">
        <f t="shared" ca="1" si="491"/>
        <v>-8.7619072729045455E-3</v>
      </c>
      <c r="ER99" s="40">
        <f t="shared" ca="1" si="492"/>
        <v>1143208.1200166275</v>
      </c>
      <c r="ES99" s="39">
        <f t="shared" ca="1" si="493"/>
        <v>1.130127820029973E-2</v>
      </c>
      <c r="ET99" s="40">
        <f t="shared" ca="1" si="494"/>
        <v>4564932.2869674377</v>
      </c>
      <c r="EU99" s="39">
        <f t="shared" ca="1" si="495"/>
        <v>2.5353308719611278E-2</v>
      </c>
      <c r="EV99" s="40">
        <f t="shared" ca="1" si="496"/>
        <v>857957.51007158798</v>
      </c>
      <c r="EW99" s="39">
        <f t="shared" ca="1" si="497"/>
        <v>5.1405504405027093E-2</v>
      </c>
      <c r="EX99" s="40">
        <f t="shared" ca="1" si="498"/>
        <v>270516.74533717113</v>
      </c>
      <c r="EY99" s="39">
        <f t="shared" ca="1" si="499"/>
        <v>6.2715514734815597E-2</v>
      </c>
      <c r="EZ99" s="40">
        <f t="shared" ca="1" si="500"/>
        <v>4474056.551073011</v>
      </c>
      <c r="FA99" s="39">
        <f t="shared" ca="1" si="501"/>
        <v>-0.1445522991535014</v>
      </c>
      <c r="FB99" s="40">
        <f t="shared" ca="1" si="502"/>
        <v>2276395.6982649555</v>
      </c>
      <c r="FC99" s="39">
        <f t="shared" ca="1" si="503"/>
        <v>0.10163266411162325</v>
      </c>
      <c r="FD99" s="40">
        <f t="shared" ca="1" si="504"/>
        <v>322900.07971636759</v>
      </c>
      <c r="FE99" s="39">
        <f t="shared" ca="1" si="505"/>
        <v>0.26475857998529478</v>
      </c>
      <c r="FF99" s="40">
        <f t="shared" ca="1" si="506"/>
        <v>4185073.3424161253</v>
      </c>
      <c r="FG99" s="39">
        <f t="shared" ca="1" si="507"/>
        <v>0.14292931161926972</v>
      </c>
      <c r="FH99" s="40">
        <f t="shared" ca="1" si="508"/>
        <v>1949361.4261258787</v>
      </c>
      <c r="FI99" s="39">
        <f t="shared" ca="1" si="509"/>
        <v>4.2473359522464671E-2</v>
      </c>
      <c r="FJ99" s="40">
        <f t="shared" ca="1" si="510"/>
        <v>1817988.3982051476</v>
      </c>
      <c r="FK99" s="39">
        <f t="shared" ca="1" si="511"/>
        <v>2.4787950021453561E-2</v>
      </c>
      <c r="FL99" s="40">
        <f t="shared" ca="1" si="512"/>
        <v>2891917.7279337719</v>
      </c>
      <c r="FM99" s="39">
        <f t="shared" ca="1" si="513"/>
        <v>8.8062383927225263E-2</v>
      </c>
      <c r="FN99" s="40">
        <f t="shared" ca="1" si="514"/>
        <v>759406.66531354468</v>
      </c>
      <c r="FO99" s="39">
        <f t="shared" ca="1" si="515"/>
        <v>4.9798173147563227E-3</v>
      </c>
      <c r="FP99" s="40">
        <f t="shared" ca="1" si="516"/>
        <v>1236927.5354460436</v>
      </c>
      <c r="FQ99" s="39">
        <f t="shared" ca="1" si="517"/>
        <v>-5.7352608195488382E-2</v>
      </c>
      <c r="FR99" s="40">
        <f t="shared" ca="1" si="518"/>
        <v>2194842.480240155</v>
      </c>
      <c r="FS99" s="39">
        <f t="shared" ca="1" si="519"/>
        <v>-4.0553737673038319E-2</v>
      </c>
      <c r="FT99" s="40">
        <f t="shared" ca="1" si="520"/>
        <v>2850195.3460923866</v>
      </c>
      <c r="FU99" s="39">
        <f t="shared" ca="1" si="521"/>
        <v>1.425674254186584E-2</v>
      </c>
      <c r="FV99" s="40">
        <f t="shared" ca="1" si="522"/>
        <v>1558264.4688021317</v>
      </c>
      <c r="FW99" s="39">
        <f t="shared" ca="1" si="523"/>
        <v>0.19870019266334424</v>
      </c>
      <c r="FX99" s="40">
        <f t="shared" ca="1" si="524"/>
        <v>1090426.7023606922</v>
      </c>
      <c r="FY99" s="39">
        <f t="shared" ca="1" si="525"/>
        <v>2.5992948969412521E-2</v>
      </c>
      <c r="FZ99" s="40">
        <f t="shared" ca="1" si="526"/>
        <v>1474209.433305593</v>
      </c>
      <c r="GA99" s="39">
        <f t="shared" ca="1" si="527"/>
        <v>0.16819070523769164</v>
      </c>
      <c r="GB99" s="40">
        <f t="shared" ca="1" si="528"/>
        <v>217996.93433591686</v>
      </c>
      <c r="GC99" s="39">
        <f t="shared" ca="1" si="529"/>
        <v>0.15950605677332905</v>
      </c>
      <c r="GD99" s="40">
        <f t="shared" ca="1" si="530"/>
        <v>3345043.4755228823</v>
      </c>
      <c r="GE99" s="39">
        <f t="shared" ca="1" si="531"/>
        <v>0.29651006110441996</v>
      </c>
      <c r="GF99" s="40">
        <f t="shared" ca="1" si="532"/>
        <v>693830.71093923715</v>
      </c>
      <c r="GG99" s="39">
        <f t="shared" ca="1" si="533"/>
        <v>-8.0825992777673439E-2</v>
      </c>
      <c r="GH99" s="40">
        <f t="shared" ca="1" si="534"/>
        <v>3932277.5191023094</v>
      </c>
      <c r="GI99" s="39">
        <f t="shared" ca="1" si="535"/>
        <v>-8.7041493676517673E-2</v>
      </c>
      <c r="GJ99" s="40">
        <f t="shared" ca="1" si="536"/>
        <v>384776.80454582715</v>
      </c>
      <c r="GK99" s="39">
        <f t="shared" ca="1" si="537"/>
        <v>-0.21120708862418394</v>
      </c>
      <c r="GL99" s="40">
        <f t="shared" ca="1" si="538"/>
        <v>1264943.9728527735</v>
      </c>
      <c r="GM99" s="39">
        <f t="shared" ca="1" si="539"/>
        <v>-9.7572145706569163E-2</v>
      </c>
      <c r="GN99" s="40">
        <f t="shared" ca="1" si="540"/>
        <v>2461664.7586680064</v>
      </c>
      <c r="GO99" s="39">
        <f t="shared" ca="1" si="541"/>
        <v>0.32456020249319478</v>
      </c>
      <c r="GP99" s="40">
        <f t="shared" ca="1" si="542"/>
        <v>718943.55605635699</v>
      </c>
      <c r="GQ99" s="39">
        <f t="shared" ca="1" si="543"/>
        <v>0.2061983396859986</v>
      </c>
      <c r="GR99" s="40">
        <f t="shared" ca="1" si="544"/>
        <v>4300920.903131485</v>
      </c>
      <c r="GS99" s="39">
        <f t="shared" ca="1" si="545"/>
        <v>6.1669646417180479E-2</v>
      </c>
      <c r="GT99" s="40">
        <f t="shared" ca="1" si="546"/>
        <v>1731925.4956654159</v>
      </c>
      <c r="GU99" s="14"/>
      <c r="GV99" s="37"/>
      <c r="GW99" s="14"/>
      <c r="GX99" s="37"/>
    </row>
    <row r="100" spans="1:206" x14ac:dyDescent="0.2">
      <c r="A100" s="54">
        <v>48213</v>
      </c>
      <c r="B100" s="84">
        <v>2255.4453884870409</v>
      </c>
      <c r="C100" s="60">
        <f t="shared" ca="1" si="348"/>
        <v>-0.13735147119294838</v>
      </c>
      <c r="D100" s="40">
        <f t="shared" ca="1" si="547"/>
        <v>850798.72278440511</v>
      </c>
      <c r="E100" s="39">
        <f t="shared" ca="1" si="349"/>
        <v>8.6482915509890498E-2</v>
      </c>
      <c r="F100" s="40">
        <f t="shared" ca="1" si="350"/>
        <v>25123723.205769822</v>
      </c>
      <c r="G100" s="39">
        <f t="shared" ca="1" si="351"/>
        <v>3.2105553610526985E-2</v>
      </c>
      <c r="H100" s="40">
        <f t="shared" ca="1" si="352"/>
        <v>2058083.6934031118</v>
      </c>
      <c r="I100" s="39">
        <f t="shared" ca="1" si="353"/>
        <v>1.5470418718586627E-2</v>
      </c>
      <c r="J100" s="40">
        <f t="shared" ca="1" si="354"/>
        <v>3483216.8472818243</v>
      </c>
      <c r="K100" s="39">
        <f t="shared" ca="1" si="355"/>
        <v>6.264464486934225E-2</v>
      </c>
      <c r="L100" s="40">
        <f t="shared" ca="1" si="356"/>
        <v>10703964.044246886</v>
      </c>
      <c r="M100" s="39">
        <f t="shared" ca="1" si="357"/>
        <v>3.799274850943829E-2</v>
      </c>
      <c r="N100" s="40">
        <f t="shared" ca="1" si="358"/>
        <v>495435.65505722538</v>
      </c>
      <c r="O100" s="39">
        <f t="shared" ca="1" si="359"/>
        <v>-4.4594239827921295E-4</v>
      </c>
      <c r="P100" s="40">
        <f t="shared" ca="1" si="360"/>
        <v>7549285.0481688296</v>
      </c>
      <c r="Q100" s="39">
        <f t="shared" ca="1" si="361"/>
        <v>3.7036566620655714E-2</v>
      </c>
      <c r="R100" s="40">
        <f t="shared" ca="1" si="362"/>
        <v>1806860.6321510591</v>
      </c>
      <c r="S100" s="39">
        <f t="shared" ca="1" si="363"/>
        <v>0.11551239613370207</v>
      </c>
      <c r="T100" s="40">
        <f t="shared" ca="1" si="364"/>
        <v>660817.79107669543</v>
      </c>
      <c r="U100" s="39">
        <f t="shared" ca="1" si="365"/>
        <v>0.18516702261763476</v>
      </c>
      <c r="V100" s="40">
        <f t="shared" ca="1" si="366"/>
        <v>1152634.4852413374</v>
      </c>
      <c r="W100" s="39">
        <f t="shared" ca="1" si="367"/>
        <v>0.19044292162095347</v>
      </c>
      <c r="X100" s="40">
        <f t="shared" ca="1" si="368"/>
        <v>500455.65396405314</v>
      </c>
      <c r="Y100" s="39">
        <f t="shared" ca="1" si="369"/>
        <v>7.7829705062947174E-2</v>
      </c>
      <c r="Z100" s="40">
        <f t="shared" ca="1" si="370"/>
        <v>1103919.7337539138</v>
      </c>
      <c r="AA100" s="39">
        <f t="shared" ca="1" si="371"/>
        <v>-9.6562301028803643E-2</v>
      </c>
      <c r="AB100" s="40">
        <f t="shared" ca="1" si="372"/>
        <v>3312778.7223504907</v>
      </c>
      <c r="AC100" s="39">
        <f t="shared" ca="1" si="373"/>
        <v>2.52449481242202E-2</v>
      </c>
      <c r="AD100" s="40">
        <f t="shared" ca="1" si="374"/>
        <v>3241494.0844632518</v>
      </c>
      <c r="AE100" s="39">
        <f t="shared" ca="1" si="375"/>
        <v>0.1359859447656484</v>
      </c>
      <c r="AF100" s="40">
        <f t="shared" ca="1" si="376"/>
        <v>1593408.9541145184</v>
      </c>
      <c r="AG100" s="39">
        <f t="shared" ca="1" si="377"/>
        <v>-5.1872871858056217E-2</v>
      </c>
      <c r="AH100" s="40">
        <f t="shared" ca="1" si="378"/>
        <v>1461069.3181851609</v>
      </c>
      <c r="AI100" s="39">
        <f t="shared" ca="1" si="379"/>
        <v>0.10447574713796182</v>
      </c>
      <c r="AJ100" s="40">
        <f t="shared" ca="1" si="380"/>
        <v>2260089.3802753324</v>
      </c>
      <c r="AK100" s="39">
        <f t="shared" ca="1" si="381"/>
        <v>-3.7656842605585696E-2</v>
      </c>
      <c r="AL100" s="40">
        <f t="shared" ca="1" si="382"/>
        <v>634448.76530894358</v>
      </c>
      <c r="AM100" s="39">
        <f t="shared" ca="1" si="383"/>
        <v>-0.11491755263392917</v>
      </c>
      <c r="AN100" s="40">
        <f t="shared" ca="1" si="384"/>
        <v>1858685.4257562866</v>
      </c>
      <c r="AO100" s="39">
        <f t="shared" ca="1" si="385"/>
        <v>5.7242058199153643E-2</v>
      </c>
      <c r="AP100" s="40">
        <f t="shared" ca="1" si="386"/>
        <v>1706670.0584009171</v>
      </c>
      <c r="AQ100" s="39">
        <f t="shared" ca="1" si="387"/>
        <v>-0.10650253680450084</v>
      </c>
      <c r="AR100" s="40">
        <f t="shared" ca="1" si="388"/>
        <v>471460.30829512706</v>
      </c>
      <c r="AS100" s="39">
        <f t="shared" ca="1" si="389"/>
        <v>4.5264469757416381E-2</v>
      </c>
      <c r="AT100" s="40">
        <f t="shared" ca="1" si="390"/>
        <v>823596.86412719067</v>
      </c>
      <c r="AU100" s="39">
        <f t="shared" ca="1" si="391"/>
        <v>1.2368087749211925E-2</v>
      </c>
      <c r="AV100" s="40">
        <f t="shared" ca="1" si="392"/>
        <v>1077266.2141266633</v>
      </c>
      <c r="AW100" s="39">
        <f t="shared" ca="1" si="393"/>
        <v>3.0446686563543091E-2</v>
      </c>
      <c r="AX100" s="40">
        <f t="shared" ca="1" si="394"/>
        <v>1398800.9785921755</v>
      </c>
      <c r="AY100" s="39">
        <f t="shared" ca="1" si="395"/>
        <v>-9.6475377873478069E-2</v>
      </c>
      <c r="AZ100" s="40">
        <f t="shared" ca="1" si="396"/>
        <v>2273552.9856672194</v>
      </c>
      <c r="BA100" s="39">
        <f t="shared" ca="1" si="397"/>
        <v>5.9162145295519324E-2</v>
      </c>
      <c r="BB100" s="40">
        <f t="shared" ca="1" si="398"/>
        <v>484722.60618533741</v>
      </c>
      <c r="BC100" s="39">
        <f t="shared" ca="1" si="399"/>
        <v>0.1754248468542165</v>
      </c>
      <c r="BD100" s="40">
        <f t="shared" ca="1" si="400"/>
        <v>1025233.5051829848</v>
      </c>
      <c r="BE100" s="39">
        <f t="shared" ca="1" si="401"/>
        <v>5.2423091886468431E-2</v>
      </c>
      <c r="BF100" s="40">
        <f t="shared" ca="1" si="402"/>
        <v>739208.27246322809</v>
      </c>
      <c r="BG100" s="39">
        <f t="shared" ca="1" si="403"/>
        <v>-9.6932782260134714E-3</v>
      </c>
      <c r="BH100" s="40">
        <f t="shared" ca="1" si="404"/>
        <v>732227.00013973308</v>
      </c>
      <c r="BI100" s="39">
        <f t="shared" ca="1" si="405"/>
        <v>3.3899233556633247E-2</v>
      </c>
      <c r="BJ100" s="40">
        <f t="shared" ca="1" si="406"/>
        <v>722591.87636572623</v>
      </c>
      <c r="BK100" s="39">
        <f t="shared" ca="1" si="407"/>
        <v>-4.5447131352830732E-2</v>
      </c>
      <c r="BL100" s="40">
        <f t="shared" ca="1" si="408"/>
        <v>820997.92979342118</v>
      </c>
      <c r="BM100" s="39">
        <f t="shared" ca="1" si="409"/>
        <v>0.39220685752327744</v>
      </c>
      <c r="BN100" s="40">
        <f t="shared" ca="1" si="410"/>
        <v>1529690.2200487752</v>
      </c>
      <c r="BO100" s="39">
        <f t="shared" ca="1" si="411"/>
        <v>0.25270597388172894</v>
      </c>
      <c r="BP100" s="40">
        <f t="shared" ca="1" si="412"/>
        <v>308488.81559234275</v>
      </c>
      <c r="BQ100" s="39">
        <f t="shared" ca="1" si="413"/>
        <v>0.16922117938068981</v>
      </c>
      <c r="BR100" s="40">
        <f t="shared" ca="1" si="414"/>
        <v>887195.88609873026</v>
      </c>
      <c r="BS100" s="39">
        <f t="shared" ca="1" si="415"/>
        <v>-0.20147262591137771</v>
      </c>
      <c r="BT100" s="40">
        <f t="shared" ca="1" si="416"/>
        <v>2827913.2739667143</v>
      </c>
      <c r="BU100" s="39">
        <f t="shared" ca="1" si="417"/>
        <v>-3.5251688069904856E-2</v>
      </c>
      <c r="BV100" s="40">
        <f t="shared" ca="1" si="418"/>
        <v>259192.74606626981</v>
      </c>
      <c r="BW100" s="39">
        <f t="shared" ca="1" si="419"/>
        <v>-7.0824847689846565E-2</v>
      </c>
      <c r="BX100" s="40">
        <f t="shared" ca="1" si="420"/>
        <v>809949.40762005001</v>
      </c>
      <c r="BY100" s="39">
        <f t="shared" ca="1" si="421"/>
        <v>0.20959812093415514</v>
      </c>
      <c r="BZ100" s="40">
        <f t="shared" ca="1" si="422"/>
        <v>767714.60904502892</v>
      </c>
      <c r="CA100" s="39">
        <f t="shared" ca="1" si="423"/>
        <v>0.10434657280006157</v>
      </c>
      <c r="CB100" s="40">
        <f t="shared" ca="1" si="424"/>
        <v>496030.1338162052</v>
      </c>
      <c r="CC100" s="39">
        <f t="shared" ca="1" si="425"/>
        <v>0.22903421676250221</v>
      </c>
      <c r="CD100" s="40">
        <f t="shared" ca="1" si="426"/>
        <v>2100407.3417656287</v>
      </c>
      <c r="CE100" s="39">
        <f t="shared" ca="1" si="427"/>
        <v>-2.2424415153813028E-2</v>
      </c>
      <c r="CF100" s="40">
        <f t="shared" ca="1" si="428"/>
        <v>7015742.7720001722</v>
      </c>
      <c r="CG100" s="39">
        <f t="shared" ca="1" si="429"/>
        <v>-2.0137832559347348E-2</v>
      </c>
      <c r="CH100" s="40">
        <f t="shared" ca="1" si="430"/>
        <v>1799440.0888603204</v>
      </c>
      <c r="CI100" s="39">
        <f t="shared" ca="1" si="431"/>
        <v>0.12819659452759283</v>
      </c>
      <c r="CJ100" s="40">
        <f t="shared" ca="1" si="432"/>
        <v>1234365.3750998024</v>
      </c>
      <c r="CK100" s="39">
        <f t="shared" ca="1" si="433"/>
        <v>0.11015417308174053</v>
      </c>
      <c r="CL100" s="40">
        <f t="shared" ca="1" si="434"/>
        <v>923081.65131385904</v>
      </c>
      <c r="CM100" s="39">
        <f t="shared" ca="1" si="435"/>
        <v>0.16379783969104456</v>
      </c>
      <c r="CN100" s="40">
        <f t="shared" ca="1" si="436"/>
        <v>2390687.8173780721</v>
      </c>
      <c r="CO100" s="39">
        <f t="shared" ca="1" si="437"/>
        <v>0.12168528437658271</v>
      </c>
      <c r="CP100" s="40">
        <f t="shared" ca="1" si="438"/>
        <v>1210569.6234658901</v>
      </c>
      <c r="CQ100" s="39">
        <f t="shared" ca="1" si="439"/>
        <v>8.773414936260393E-2</v>
      </c>
      <c r="CR100" s="40">
        <f t="shared" ca="1" si="440"/>
        <v>5993972.625275841</v>
      </c>
      <c r="CS100" s="39">
        <f t="shared" ca="1" si="441"/>
        <v>-0.13927524127604776</v>
      </c>
      <c r="CT100" s="40">
        <f t="shared" ca="1" si="442"/>
        <v>1373845.043133463</v>
      </c>
      <c r="CU100" s="39">
        <f t="shared" ca="1" si="443"/>
        <v>-2.3377279479710501E-2</v>
      </c>
      <c r="CV100" s="40">
        <f t="shared" ca="1" si="444"/>
        <v>2885454.2824946879</v>
      </c>
      <c r="CW100" s="39">
        <f t="shared" ca="1" si="445"/>
        <v>0.14761729013459993</v>
      </c>
      <c r="CX100" s="40">
        <f t="shared" ca="1" si="446"/>
        <v>1255677.0782066886</v>
      </c>
      <c r="CY100" s="39">
        <f t="shared" ca="1" si="447"/>
        <v>0.14198336472254039</v>
      </c>
      <c r="CZ100" s="40">
        <f t="shared" ca="1" si="448"/>
        <v>317468.60559220071</v>
      </c>
      <c r="DA100" s="39">
        <f t="shared" ca="1" si="449"/>
        <v>8.6026161815827146E-3</v>
      </c>
      <c r="DB100" s="40">
        <f t="shared" ca="1" si="450"/>
        <v>4869810.8250204697</v>
      </c>
      <c r="DC100" s="39">
        <f t="shared" ca="1" si="451"/>
        <v>-6.872176719261569E-2</v>
      </c>
      <c r="DD100" s="40">
        <f t="shared" ca="1" si="452"/>
        <v>7064159.5469142841</v>
      </c>
      <c r="DE100" s="39">
        <f t="shared" ca="1" si="453"/>
        <v>0.12932346066297745</v>
      </c>
      <c r="DF100" s="40">
        <f t="shared" ca="1" si="454"/>
        <v>14717343.004694957</v>
      </c>
      <c r="DG100" s="39">
        <f t="shared" ca="1" si="455"/>
        <v>0.43696925784301199</v>
      </c>
      <c r="DH100" s="40">
        <f t="shared" ca="1" si="456"/>
        <v>576601.79286998545</v>
      </c>
      <c r="DI100" s="39">
        <f t="shared" ca="1" si="457"/>
        <v>0.14367526403638201</v>
      </c>
      <c r="DJ100" s="40">
        <f t="shared" ca="1" si="458"/>
        <v>1768092.2804627435</v>
      </c>
      <c r="DK100" s="39">
        <f t="shared" ca="1" si="459"/>
        <v>-2.2731010311441216E-3</v>
      </c>
      <c r="DL100" s="40">
        <f t="shared" ca="1" si="460"/>
        <v>1937666.2061887241</v>
      </c>
      <c r="DM100" s="39">
        <f t="shared" ca="1" si="461"/>
        <v>9.0522867977409174E-2</v>
      </c>
      <c r="DN100" s="40">
        <f t="shared" ca="1" si="462"/>
        <v>982185.16240561905</v>
      </c>
      <c r="DO100" s="39">
        <f t="shared" ca="1" si="463"/>
        <v>8.2353694423286272E-2</v>
      </c>
      <c r="DP100" s="40">
        <f t="shared" ca="1" si="464"/>
        <v>487324.52582652535</v>
      </c>
      <c r="DQ100" s="39">
        <f t="shared" ca="1" si="465"/>
        <v>4.9882248790074149E-3</v>
      </c>
      <c r="DR100" s="40">
        <f t="shared" ca="1" si="466"/>
        <v>688478.70778136491</v>
      </c>
      <c r="DS100" s="39">
        <f t="shared" ca="1" si="467"/>
        <v>-8.1898821614064032E-2</v>
      </c>
      <c r="DT100" s="40">
        <f t="shared" ca="1" si="468"/>
        <v>2268410.1734946561</v>
      </c>
      <c r="DU100" s="39">
        <f t="shared" ca="1" si="469"/>
        <v>-0.15066571192921782</v>
      </c>
      <c r="DV100" s="40">
        <f t="shared" ca="1" si="470"/>
        <v>4182517.8768944158</v>
      </c>
      <c r="DW100" s="39">
        <f t="shared" ca="1" si="471"/>
        <v>8.6351592774778982E-2</v>
      </c>
      <c r="DX100" s="40">
        <f t="shared" ca="1" si="472"/>
        <v>735504.34489769943</v>
      </c>
      <c r="DY100" s="39">
        <f t="shared" ca="1" si="473"/>
        <v>0.10205282647148675</v>
      </c>
      <c r="DZ100" s="40">
        <f t="shared" ca="1" si="474"/>
        <v>1344620.5454094484</v>
      </c>
      <c r="EA100" s="39">
        <f t="shared" ca="1" si="475"/>
        <v>0.20264194002028696</v>
      </c>
      <c r="EB100" s="40">
        <f t="shared" ca="1" si="476"/>
        <v>510080.38277214015</v>
      </c>
      <c r="EC100" s="39">
        <f t="shared" ca="1" si="477"/>
        <v>8.8491951071861766E-2</v>
      </c>
      <c r="ED100" s="40">
        <f t="shared" ca="1" si="478"/>
        <v>4614035.3764677364</v>
      </c>
      <c r="EE100" s="39">
        <f t="shared" ca="1" si="479"/>
        <v>-1.4438247284332614E-2</v>
      </c>
      <c r="EF100" s="40">
        <f t="shared" ca="1" si="480"/>
        <v>834003.72590081021</v>
      </c>
      <c r="EG100" s="39">
        <f t="shared" ca="1" si="481"/>
        <v>6.0165716020891741E-2</v>
      </c>
      <c r="EH100" s="40">
        <f t="shared" ca="1" si="482"/>
        <v>13761091.051187191</v>
      </c>
      <c r="EI100" s="39">
        <f t="shared" ca="1" si="483"/>
        <v>0.12206015481583396</v>
      </c>
      <c r="EJ100" s="40">
        <f t="shared" ca="1" si="484"/>
        <v>1354009.3783668152</v>
      </c>
      <c r="EK100" s="39">
        <f t="shared" ca="1" si="485"/>
        <v>-1.4507326873184137E-2</v>
      </c>
      <c r="EL100" s="40">
        <f t="shared" ca="1" si="486"/>
        <v>430468.56517002574</v>
      </c>
      <c r="EM100" s="39">
        <f t="shared" ca="1" si="487"/>
        <v>5.137440915562061E-2</v>
      </c>
      <c r="EN100" s="40">
        <f t="shared" ca="1" si="488"/>
        <v>542382.7869795952</v>
      </c>
      <c r="EO100" s="39">
        <f t="shared" ca="1" si="489"/>
        <v>8.7553462684710981E-2</v>
      </c>
      <c r="EP100" s="40">
        <f t="shared" ca="1" si="490"/>
        <v>837157.22109200014</v>
      </c>
      <c r="EQ100" s="39">
        <f t="shared" ca="1" si="491"/>
        <v>2.2893226432927238E-2</v>
      </c>
      <c r="ER100" s="40">
        <f t="shared" ca="1" si="492"/>
        <v>1171635.2877566165</v>
      </c>
      <c r="ES100" s="39">
        <f t="shared" ca="1" si="493"/>
        <v>5.9971379069967697E-2</v>
      </c>
      <c r="ET100" s="40">
        <f t="shared" ca="1" si="494"/>
        <v>4840953.016966383</v>
      </c>
      <c r="EU100" s="39">
        <f t="shared" ca="1" si="495"/>
        <v>0.10682042186248328</v>
      </c>
      <c r="EV100" s="40">
        <f t="shared" ca="1" si="496"/>
        <v>951860.3386260079</v>
      </c>
      <c r="EW100" s="39">
        <f t="shared" ca="1" si="497"/>
        <v>-4.3391216546822951E-2</v>
      </c>
      <c r="EX100" s="40">
        <f t="shared" ca="1" si="498"/>
        <v>261034.14004919122</v>
      </c>
      <c r="EY100" s="39">
        <f t="shared" ca="1" si="499"/>
        <v>0.15423674606052051</v>
      </c>
      <c r="EZ100" s="40">
        <f t="shared" ca="1" si="500"/>
        <v>5166375.9205897534</v>
      </c>
      <c r="FA100" s="39">
        <f t="shared" ca="1" si="501"/>
        <v>-9.0078031347963466E-2</v>
      </c>
      <c r="FB100" s="40">
        <f t="shared" ca="1" si="502"/>
        <v>2073597.9005847629</v>
      </c>
      <c r="FC100" s="39">
        <f t="shared" ca="1" si="503"/>
        <v>-2.5528763613117685E-2</v>
      </c>
      <c r="FD100" s="40">
        <f t="shared" ca="1" si="504"/>
        <v>316912.28529911861</v>
      </c>
      <c r="FE100" s="39">
        <f t="shared" ca="1" si="505"/>
        <v>9.3990137229667356E-2</v>
      </c>
      <c r="FF100" s="40">
        <f t="shared" ca="1" si="506"/>
        <v>4580684.4055745266</v>
      </c>
      <c r="FG100" s="39">
        <f t="shared" ca="1" si="507"/>
        <v>6.8106180923482112E-2</v>
      </c>
      <c r="FH100" s="40">
        <f t="shared" ca="1" si="508"/>
        <v>2084380.4334873522</v>
      </c>
      <c r="FI100" s="39">
        <f t="shared" ca="1" si="509"/>
        <v>-0.20580124724220855</v>
      </c>
      <c r="FJ100" s="40">
        <f t="shared" ca="1" si="510"/>
        <v>1446099.5637711503</v>
      </c>
      <c r="FK100" s="39">
        <f t="shared" ca="1" si="511"/>
        <v>-8.7948814537176206E-2</v>
      </c>
      <c r="FL100" s="40">
        <f t="shared" ca="1" si="512"/>
        <v>2639832.4374114396</v>
      </c>
      <c r="FM100" s="39">
        <f t="shared" ca="1" si="513"/>
        <v>-1.440106743977615E-2</v>
      </c>
      <c r="FN100" s="40">
        <f t="shared" ca="1" si="514"/>
        <v>750725.84410063596</v>
      </c>
      <c r="FO100" s="39">
        <f t="shared" ca="1" si="515"/>
        <v>0.11272293085579796</v>
      </c>
      <c r="FP100" s="40">
        <f t="shared" ca="1" si="516"/>
        <v>1378613.0778862475</v>
      </c>
      <c r="FQ100" s="39">
        <f t="shared" ca="1" si="517"/>
        <v>4.5932540533932975E-2</v>
      </c>
      <c r="FR100" s="40">
        <f t="shared" ca="1" si="518"/>
        <v>2297912.6168178711</v>
      </c>
      <c r="FS100" s="39">
        <f t="shared" ca="1" si="519"/>
        <v>0.18130517950631733</v>
      </c>
      <c r="FT100" s="40">
        <f t="shared" ca="1" si="520"/>
        <v>3369205.9703322244</v>
      </c>
      <c r="FU100" s="39">
        <f t="shared" ca="1" si="521"/>
        <v>2.0906859617809782E-2</v>
      </c>
      <c r="FV100" s="40">
        <f t="shared" ca="1" si="522"/>
        <v>1593098.3306872856</v>
      </c>
      <c r="FW100" s="39">
        <f t="shared" ca="1" si="523"/>
        <v>1.0889996864293434E-2</v>
      </c>
      <c r="FX100" s="40">
        <f t="shared" ca="1" si="524"/>
        <v>1104556.8911186291</v>
      </c>
      <c r="FY100" s="39">
        <f t="shared" ca="1" si="525"/>
        <v>0.13391585717244636</v>
      </c>
      <c r="FZ100" s="40">
        <f t="shared" ca="1" si="526"/>
        <v>1673884.898606905</v>
      </c>
      <c r="GA100" s="39">
        <f t="shared" ca="1" si="527"/>
        <v>-2.2640781274033968E-2</v>
      </c>
      <c r="GB100" s="40">
        <f t="shared" ca="1" si="528"/>
        <v>215316.75881569445</v>
      </c>
      <c r="GC100" s="39">
        <f t="shared" ca="1" si="529"/>
        <v>0.10110470233470369</v>
      </c>
      <c r="GD100" s="40">
        <f t="shared" ca="1" si="530"/>
        <v>3685498.5458007529</v>
      </c>
      <c r="GE100" s="39">
        <f t="shared" ca="1" si="531"/>
        <v>1.4705397425338596E-2</v>
      </c>
      <c r="GF100" s="40">
        <f t="shared" ca="1" si="532"/>
        <v>706289.2126779909</v>
      </c>
      <c r="GG100" s="39">
        <f t="shared" ca="1" si="533"/>
        <v>9.8881519335250634E-2</v>
      </c>
      <c r="GH100" s="40">
        <f t="shared" ca="1" si="534"/>
        <v>4323362.5400274824</v>
      </c>
      <c r="GI100" s="39">
        <f t="shared" ca="1" si="535"/>
        <v>1.7838413481887687E-2</v>
      </c>
      <c r="GJ100" s="40">
        <f t="shared" ca="1" si="536"/>
        <v>393896.05767204211</v>
      </c>
      <c r="GK100" s="39">
        <f t="shared" ca="1" si="537"/>
        <v>-0.14356069971639265</v>
      </c>
      <c r="GL100" s="40">
        <f t="shared" ca="1" si="538"/>
        <v>1085603.1763964829</v>
      </c>
      <c r="GM100" s="39">
        <f t="shared" ca="1" si="539"/>
        <v>5.8487309181797106E-2</v>
      </c>
      <c r="GN100" s="40">
        <f t="shared" ca="1" si="540"/>
        <v>2607896.3518986427</v>
      </c>
      <c r="GO100" s="39">
        <f t="shared" ca="1" si="541"/>
        <v>-7.7039755087143807E-2</v>
      </c>
      <c r="GP100" s="40">
        <f t="shared" ca="1" si="542"/>
        <v>665811.7659647821</v>
      </c>
      <c r="GQ100" s="39">
        <f t="shared" ca="1" si="543"/>
        <v>-0.15681026762437747</v>
      </c>
      <c r="GR100" s="40">
        <f t="shared" ca="1" si="544"/>
        <v>3628747.7906686449</v>
      </c>
      <c r="GS100" s="39">
        <f t="shared" ca="1" si="545"/>
        <v>0.17949867608436845</v>
      </c>
      <c r="GT100" s="40">
        <f t="shared" ca="1" si="546"/>
        <v>2045059.2746026088</v>
      </c>
      <c r="GU100" s="14"/>
      <c r="GV100" s="37"/>
      <c r="GW100" s="14"/>
      <c r="GX100" s="37"/>
    </row>
    <row r="101" spans="1:206" x14ac:dyDescent="0.2">
      <c r="A101" s="54">
        <v>48244</v>
      </c>
      <c r="B101" s="84">
        <v>2390.7721117962633</v>
      </c>
      <c r="C101" s="60">
        <f t="shared" ref="C101:C124" ca="1" si="548">_xlfn.NORM.INV(RAND(), $H$1, SQRT($L$1))</f>
        <v>0.3072857801987483</v>
      </c>
      <c r="D101" s="40">
        <f t="shared" ca="1" si="547"/>
        <v>1114627.844219106</v>
      </c>
      <c r="E101" s="39">
        <f t="shared" ref="E101:E124" ca="1" si="549">_xlfn.NORM.INV(RAND(), $H$1, SQRT($L$1))</f>
        <v>-2.8878134265807612E-2</v>
      </c>
      <c r="F101" s="40">
        <f t="shared" ca="1" si="350"/>
        <v>24400587.725888409</v>
      </c>
      <c r="G101" s="39">
        <f t="shared" ref="G101:G124" ca="1" si="550">_xlfn.NORM.INV(RAND(), $H$1, SQRT($L$1))</f>
        <v>5.4266082027657168E-2</v>
      </c>
      <c r="H101" s="40">
        <f t="shared" ca="1" si="352"/>
        <v>2172158.6040409054</v>
      </c>
      <c r="I101" s="39">
        <f t="shared" ref="I101:I124" ca="1" si="551">_xlfn.NORM.INV(RAND(), $H$1, SQRT($L$1))</f>
        <v>0.17059945022196421</v>
      </c>
      <c r="J101" s="40">
        <f t="shared" ca="1" si="354"/>
        <v>4079842.4985437836</v>
      </c>
      <c r="K101" s="39">
        <f t="shared" ref="K101:K124" ca="1" si="552">_xlfn.NORM.INV(RAND(), $H$1, SQRT($L$1))</f>
        <v>-0.11821170149910204</v>
      </c>
      <c r="L101" s="40">
        <f t="shared" ca="1" si="356"/>
        <v>9441021.0139030479</v>
      </c>
      <c r="M101" s="39">
        <f t="shared" ref="M101:M124" ca="1" si="553">_xlfn.NORM.INV(RAND(), $H$1, SQRT($L$1))</f>
        <v>-1.653149327087805E-2</v>
      </c>
      <c r="N101" s="40">
        <f t="shared" ca="1" si="358"/>
        <v>489636.13597129006</v>
      </c>
      <c r="O101" s="39">
        <f t="shared" ref="O101:O124" ca="1" si="554">_xlfn.NORM.INV(RAND(), $H$1, SQRT($L$1))</f>
        <v>0.42756404823684113</v>
      </c>
      <c r="P101" s="40">
        <f t="shared" ca="1" si="360"/>
        <v>10779478.696769545</v>
      </c>
      <c r="Q101" s="39">
        <f t="shared" ref="Q101:Q124" ca="1" si="555">_xlfn.NORM.INV(RAND(), $H$1, SQRT($L$1))</f>
        <v>2.3909578301667025E-2</v>
      </c>
      <c r="R101" s="40">
        <f t="shared" ca="1" si="362"/>
        <v>1852452.6800274707</v>
      </c>
      <c r="S101" s="39">
        <f t="shared" ref="S101:S124" ca="1" si="556">_xlfn.NORM.INV(RAND(), $H$1, SQRT($L$1))</f>
        <v>-2.2028071146108399E-2</v>
      </c>
      <c r="T101" s="40">
        <f t="shared" ca="1" si="364"/>
        <v>648652.02187204012</v>
      </c>
      <c r="U101" s="39">
        <f t="shared" ref="U101:U124" ca="1" si="557">_xlfn.NORM.INV(RAND(), $H$1, SQRT($L$1))</f>
        <v>-5.4356833550790143E-2</v>
      </c>
      <c r="V101" s="40">
        <f t="shared" ca="1" si="366"/>
        <v>1092371.6964939698</v>
      </c>
      <c r="W101" s="39">
        <f t="shared" ref="W101:W124" ca="1" si="558">_xlfn.NORM.INV(RAND(), $H$1, SQRT($L$1))</f>
        <v>7.2644838210570231E-2</v>
      </c>
      <c r="X101" s="40">
        <f t="shared" ca="1" si="368"/>
        <v>539201.94608963316</v>
      </c>
      <c r="Y101" s="39">
        <f t="shared" ref="Y101:Y124" ca="1" si="559">_xlfn.NORM.INV(RAND(), $H$1, SQRT($L$1))</f>
        <v>0.16720848778029743</v>
      </c>
      <c r="Z101" s="40">
        <f t="shared" ca="1" si="370"/>
        <v>1290895.2551775307</v>
      </c>
      <c r="AA101" s="39">
        <f t="shared" ref="AA101:AA124" ca="1" si="560">_xlfn.NORM.INV(RAND(), $H$1, SQRT($L$1))</f>
        <v>-2.7763697356547906E-2</v>
      </c>
      <c r="AB101" s="40">
        <f t="shared" ca="1" si="372"/>
        <v>3223194.5086057363</v>
      </c>
      <c r="AC101" s="39">
        <f t="shared" ref="AC101:AC124" ca="1" si="561">_xlfn.NORM.INV(RAND(), $H$1, SQRT($L$1))</f>
        <v>8.8398847532217759E-2</v>
      </c>
      <c r="AD101" s="40">
        <f t="shared" ca="1" si="374"/>
        <v>3530429.1979241008</v>
      </c>
      <c r="AE101" s="39">
        <f t="shared" ref="AE101:AE124" ca="1" si="562">_xlfn.NORM.INV(RAND(), $H$1, SQRT($L$1))</f>
        <v>0.11273690678178766</v>
      </c>
      <c r="AF101" s="40">
        <f t="shared" ca="1" si="376"/>
        <v>1775435.7229515889</v>
      </c>
      <c r="AG101" s="39">
        <f t="shared" ref="AG101:AG124" ca="1" si="563">_xlfn.NORM.INV(RAND(), $H$1, SQRT($L$1))</f>
        <v>5.7794649788821109E-2</v>
      </c>
      <c r="AH101" s="40">
        <f t="shared" ca="1" si="378"/>
        <v>1547902.0798586602</v>
      </c>
      <c r="AI101" s="39">
        <f t="shared" ref="AI101:AI124" ca="1" si="564">_xlfn.NORM.INV(RAND(), $H$1, SQRT($L$1))</f>
        <v>-6.2604759974051266E-2</v>
      </c>
      <c r="AJ101" s="40">
        <f t="shared" ca="1" si="380"/>
        <v>2120987.7992150891</v>
      </c>
      <c r="AK101" s="39">
        <f t="shared" ref="AK101:AK124" ca="1" si="565">_xlfn.NORM.INV(RAND(), $H$1, SQRT($L$1))</f>
        <v>0.27327030666982299</v>
      </c>
      <c r="AL101" s="40">
        <f t="shared" ca="1" si="382"/>
        <v>810215.54608300549</v>
      </c>
      <c r="AM101" s="39">
        <f t="shared" ref="AM101:AM124" ca="1" si="566">_xlfn.NORM.INV(RAND(), $H$1, SQRT($L$1))</f>
        <v>-8.187472505937321E-3</v>
      </c>
      <c r="AN101" s="40">
        <f t="shared" ca="1" si="384"/>
        <v>1845858.2620475169</v>
      </c>
      <c r="AO101" s="39">
        <f t="shared" ref="AO101:AO124" ca="1" si="567">_xlfn.NORM.INV(RAND(), $H$1, SQRT($L$1))</f>
        <v>0.14545679212969603</v>
      </c>
      <c r="AP101" s="40">
        <f t="shared" ca="1" si="386"/>
        <v>1957307.582431512</v>
      </c>
      <c r="AQ101" s="39">
        <f t="shared" ref="AQ101:AQ124" ca="1" si="568">_xlfn.NORM.INV(RAND(), $H$1, SQRT($L$1))</f>
        <v>-3.6598703843476618E-2</v>
      </c>
      <c r="AR101" s="40">
        <f t="shared" ca="1" si="388"/>
        <v>456596.24420967576</v>
      </c>
      <c r="AS101" s="39">
        <f t="shared" ref="AS101:AS124" ca="1" si="569">_xlfn.NORM.INV(RAND(), $H$1, SQRT($L$1))</f>
        <v>-7.5778486648488103E-2</v>
      </c>
      <c r="AT101" s="40">
        <f t="shared" ca="1" si="390"/>
        <v>763576.712266988</v>
      </c>
      <c r="AU101" s="39">
        <f t="shared" ref="AU101:AU124" ca="1" si="570">_xlfn.NORM.INV(RAND(), $H$1, SQRT($L$1))</f>
        <v>0.3480679069680146</v>
      </c>
      <c r="AV101" s="40">
        <f t="shared" ca="1" si="392"/>
        <v>1454618.7826368844</v>
      </c>
      <c r="AW101" s="39">
        <f t="shared" ref="AW101:AW124" ca="1" si="571">_xlfn.NORM.INV(RAND(), $H$1, SQRT($L$1))</f>
        <v>0.16688907414138993</v>
      </c>
      <c r="AX101" s="40">
        <f t="shared" ca="1" si="394"/>
        <v>1634636.3509292903</v>
      </c>
      <c r="AY101" s="39">
        <f t="shared" ref="AY101:AY124" ca="1" si="572">_xlfn.NORM.INV(RAND(), $H$1, SQRT($L$1))</f>
        <v>0.24909336246677297</v>
      </c>
      <c r="AZ101" s="40">
        <f t="shared" ca="1" si="396"/>
        <v>2842270.7157252342</v>
      </c>
      <c r="BA101" s="39">
        <f t="shared" ref="BA101:BA124" ca="1" si="573">_xlfn.NORM.INV(RAND(), $H$1, SQRT($L$1))</f>
        <v>0.18478083245372748</v>
      </c>
      <c r="BB101" s="40">
        <f t="shared" ca="1" si="398"/>
        <v>576680.82497720071</v>
      </c>
      <c r="BC101" s="39">
        <f t="shared" ref="BC101:BC124" ca="1" si="574">_xlfn.NORM.INV(RAND(), $H$1, SQRT($L$1))</f>
        <v>-2.3744971683189703E-2</v>
      </c>
      <c r="BD101" s="40">
        <f t="shared" ca="1" si="400"/>
        <v>1003280.1367455538</v>
      </c>
      <c r="BE101" s="39">
        <f t="shared" ref="BE101:BE124" ca="1" si="575">_xlfn.NORM.INV(RAND(), $H$1, SQRT($L$1))</f>
        <v>7.0012199355805882E-3</v>
      </c>
      <c r="BF101" s="40">
        <f t="shared" ca="1" si="402"/>
        <v>746774.40426874009</v>
      </c>
      <c r="BG101" s="39">
        <f t="shared" ref="BG101:BG124" ca="1" si="576">_xlfn.NORM.INV(RAND(), $H$1, SQRT($L$1))</f>
        <v>-0.29064637151134276</v>
      </c>
      <c r="BH101" s="40">
        <f t="shared" ca="1" si="404"/>
        <v>521798.65153828042</v>
      </c>
      <c r="BI101" s="39">
        <f t="shared" ref="BI101:BI124" ca="1" si="577">_xlfn.NORM.INV(RAND(), $H$1, SQRT($L$1))</f>
        <v>5.1581787216576386E-2</v>
      </c>
      <c r="BJ101" s="40">
        <f t="shared" ca="1" si="406"/>
        <v>762255.22888864612</v>
      </c>
      <c r="BK101" s="39">
        <f t="shared" ref="BK101:BK124" ca="1" si="578">_xlfn.NORM.INV(RAND(), $H$1, SQRT($L$1))</f>
        <v>0.18215482663255703</v>
      </c>
      <c r="BL101" s="40">
        <f t="shared" ca="1" si="408"/>
        <v>972937.43747242633</v>
      </c>
      <c r="BM101" s="39">
        <f t="shared" ref="BM101:BM124" ca="1" si="579">_xlfn.NORM.INV(RAND(), $H$1, SQRT($L$1))</f>
        <v>-7.0023744556697021E-2</v>
      </c>
      <c r="BN101" s="40">
        <f t="shared" ca="1" si="410"/>
        <v>1424966.3549409984</v>
      </c>
      <c r="BO101" s="39">
        <f t="shared" ref="BO101:BO124" ca="1" si="580">_xlfn.NORM.INV(RAND(), $H$1, SQRT($L$1))</f>
        <v>0.22745129721382035</v>
      </c>
      <c r="BP101" s="40">
        <f t="shared" ca="1" si="412"/>
        <v>381045.76898657234</v>
      </c>
      <c r="BQ101" s="39">
        <f t="shared" ref="BQ101:BQ124" ca="1" si="581">_xlfn.NORM.INV(RAND(), $H$1, SQRT($L$1))</f>
        <v>0.21713777634075263</v>
      </c>
      <c r="BR101" s="40">
        <f t="shared" ca="1" si="414"/>
        <v>1082230.4000966686</v>
      </c>
      <c r="BS101" s="39">
        <f t="shared" ref="BS101:BS124" ca="1" si="582">_xlfn.NORM.INV(RAND(), $H$1, SQRT($L$1))</f>
        <v>9.2558183646433118E-2</v>
      </c>
      <c r="BT101" s="40">
        <f t="shared" ca="1" si="416"/>
        <v>3092050.5622265073</v>
      </c>
      <c r="BU101" s="39">
        <f t="shared" ref="BU101:BU124" ca="1" si="583">_xlfn.NORM.INV(RAND(), $H$1, SQRT($L$1))</f>
        <v>4.9996384781642256E-2</v>
      </c>
      <c r="BV101" s="40">
        <f t="shared" ca="1" si="418"/>
        <v>274542.21844300575</v>
      </c>
      <c r="BW101" s="39">
        <f t="shared" ref="BW101:BW124" ca="1" si="584">_xlfn.NORM.INV(RAND(), $H$1, SQRT($L$1))</f>
        <v>-1.7849501971852214E-2</v>
      </c>
      <c r="BX101" s="40">
        <f t="shared" ca="1" si="420"/>
        <v>797882.9861834317</v>
      </c>
      <c r="BY101" s="39">
        <f t="shared" ref="BY101:BY124" ca="1" si="585">_xlfn.NORM.INV(RAND(), $H$1, SQRT($L$1))</f>
        <v>4.1600663314534103E-3</v>
      </c>
      <c r="BZ101" s="40">
        <f t="shared" ca="1" si="422"/>
        <v>773299.1248540784</v>
      </c>
      <c r="CA101" s="39">
        <f t="shared" ref="CA101:CA124" ca="1" si="586">_xlfn.NORM.INV(RAND(), $H$1, SQRT($L$1))</f>
        <v>0.13901299737154543</v>
      </c>
      <c r="CB101" s="40">
        <f t="shared" ca="1" si="424"/>
        <v>567375.54161640105</v>
      </c>
      <c r="CC101" s="39">
        <f t="shared" ref="CC101:CC124" ca="1" si="587">_xlfn.NORM.INV(RAND(), $H$1, SQRT($L$1))</f>
        <v>0.18340070010540627</v>
      </c>
      <c r="CD101" s="40">
        <f t="shared" ca="1" si="426"/>
        <v>2488014.2908637766</v>
      </c>
      <c r="CE101" s="39">
        <f t="shared" ref="CE101:CE124" ca="1" si="588">_xlfn.NORM.INV(RAND(), $H$1, SQRT($L$1))</f>
        <v>0.13159297763079109</v>
      </c>
      <c r="CF101" s="40">
        <f t="shared" ca="1" si="428"/>
        <v>7941356.0257711709</v>
      </c>
      <c r="CG101" s="39">
        <f t="shared" ref="CG101:CG124" ca="1" si="589">_xlfn.NORM.INV(RAND(), $H$1, SQRT($L$1))</f>
        <v>8.948998814867791E-3</v>
      </c>
      <c r="CH101" s="40">
        <f t="shared" ca="1" si="430"/>
        <v>1817934.0481947535</v>
      </c>
      <c r="CI101" s="39">
        <f t="shared" ref="CI101:CI124" ca="1" si="590">_xlfn.NORM.INV(RAND(), $H$1, SQRT($L$1))</f>
        <v>0.15855992545697267</v>
      </c>
      <c r="CJ101" s="40">
        <f t="shared" ca="1" si="432"/>
        <v>1432477.0290740915</v>
      </c>
      <c r="CK101" s="39">
        <f t="shared" ref="CK101:CK124" ca="1" si="591">_xlfn.NORM.INV(RAND(), $H$1, SQRT($L$1))</f>
        <v>0.14872747831549082</v>
      </c>
      <c r="CL101" s="40">
        <f t="shared" ca="1" si="434"/>
        <v>1062760.0297048648</v>
      </c>
      <c r="CM101" s="39">
        <f t="shared" ref="CM101:CM124" ca="1" si="592">_xlfn.NORM.INV(RAND(), $H$1, SQRT($L$1))</f>
        <v>-4.611933658001359E-2</v>
      </c>
      <c r="CN101" s="40">
        <f t="shared" ca="1" si="436"/>
        <v>2282821.6533824713</v>
      </c>
      <c r="CO101" s="39">
        <f t="shared" ref="CO101:CO124" ca="1" si="593">_xlfn.NORM.INV(RAND(), $H$1, SQRT($L$1))</f>
        <v>0.31111518573444519</v>
      </c>
      <c r="CP101" s="40">
        <f t="shared" ca="1" si="438"/>
        <v>1589586.988826754</v>
      </c>
      <c r="CQ101" s="39">
        <f t="shared" ref="CQ101:CQ124" ca="1" si="594">_xlfn.NORM.INV(RAND(), $H$1, SQRT($L$1))</f>
        <v>1.1825308813004504E-3</v>
      </c>
      <c r="CR101" s="40">
        <f t="shared" ca="1" si="440"/>
        <v>6003451.4551186953</v>
      </c>
      <c r="CS101" s="39">
        <f t="shared" ref="CS101:CS124" ca="1" si="595">_xlfn.NORM.INV(RAND(), $H$1, SQRT($L$1))</f>
        <v>5.2024509705855815E-4</v>
      </c>
      <c r="CT101" s="40">
        <f t="shared" ca="1" si="442"/>
        <v>1376950.5513930677</v>
      </c>
      <c r="CU101" s="39">
        <f t="shared" ref="CU101:CU124" ca="1" si="596">_xlfn.NORM.INV(RAND(), $H$1, SQRT($L$1))</f>
        <v>0.1340852254922589</v>
      </c>
      <c r="CV101" s="40">
        <f t="shared" ca="1" si="444"/>
        <v>3274741.8427223885</v>
      </c>
      <c r="CW101" s="39">
        <f t="shared" ref="CW101:CW124" ca="1" si="597">_xlfn.NORM.INV(RAND(), $H$1, SQRT($L$1))</f>
        <v>-7.9837410698190725E-2</v>
      </c>
      <c r="CX101" s="40">
        <f t="shared" ca="1" si="446"/>
        <v>1157817.8437213935</v>
      </c>
      <c r="CY101" s="39">
        <f t="shared" ref="CY101:CY124" ca="1" si="598">_xlfn.NORM.INV(RAND(), $H$1, SQRT($L$1))</f>
        <v>5.8934925533300576E-2</v>
      </c>
      <c r="CZ101" s="40">
        <f t="shared" ca="1" si="448"/>
        <v>338569.36633373407</v>
      </c>
      <c r="DA101" s="39">
        <f t="shared" ref="DA101:DA124" ca="1" si="599">_xlfn.NORM.INV(RAND(), $H$1, SQRT($L$1))</f>
        <v>-5.0906862666908526E-2</v>
      </c>
      <c r="DB101" s="40">
        <f t="shared" ca="1" si="450"/>
        <v>4624294.806249124</v>
      </c>
      <c r="DC101" s="39">
        <f t="shared" ref="DC101:DC124" ca="1" si="600">_xlfn.NORM.INV(RAND(), $H$1, SQRT($L$1))</f>
        <v>0.33522153217840672</v>
      </c>
      <c r="DD101" s="40">
        <f t="shared" ca="1" si="452"/>
        <v>9434608.7058954053</v>
      </c>
      <c r="DE101" s="39">
        <f t="shared" ref="DE101:DE124" ca="1" si="601">_xlfn.NORM.INV(RAND(), $H$1, SQRT($L$1))</f>
        <v>7.4748178395366294E-3</v>
      </c>
      <c r="DF101" s="40">
        <f t="shared" ca="1" si="454"/>
        <v>14829743.234848829</v>
      </c>
      <c r="DG101" s="39">
        <f t="shared" ref="DG101:DG124" ca="1" si="602">_xlfn.NORM.INV(RAND(), $H$1, SQRT($L$1))</f>
        <v>3.2983603111101344E-2</v>
      </c>
      <c r="DH101" s="40">
        <f t="shared" ca="1" si="456"/>
        <v>598010.96967095474</v>
      </c>
      <c r="DI101" s="39">
        <f t="shared" ref="DI101:DI124" ca="1" si="603">_xlfn.NORM.INV(RAND(), $H$1, SQRT($L$1))</f>
        <v>-5.7797698347767185E-2</v>
      </c>
      <c r="DJ101" s="40">
        <f t="shared" ca="1" si="458"/>
        <v>1668291.3882973385</v>
      </c>
      <c r="DK101" s="39">
        <f t="shared" ref="DK101:DK124" ca="1" si="604">_xlfn.NORM.INV(RAND(), $H$1, SQRT($L$1))</f>
        <v>0.1281734568128535</v>
      </c>
      <c r="DL101" s="40">
        <f t="shared" ca="1" si="460"/>
        <v>2188414.3540971763</v>
      </c>
      <c r="DM101" s="39">
        <f t="shared" ref="DM101:DM124" ca="1" si="605">_xlfn.NORM.INV(RAND(), $H$1, SQRT($L$1))</f>
        <v>-6.8138737976433328E-2</v>
      </c>
      <c r="DN101" s="40">
        <f t="shared" ca="1" si="462"/>
        <v>917651.07709191821</v>
      </c>
      <c r="DO101" s="39">
        <f t="shared" ref="DO101:DO124" ca="1" si="606">_xlfn.NORM.INV(RAND(), $H$1, SQRT($L$1))</f>
        <v>-0.15386634961357915</v>
      </c>
      <c r="DP101" s="40">
        <f t="shared" ca="1" si="464"/>
        <v>414732.45207222574</v>
      </c>
      <c r="DQ101" s="39">
        <f t="shared" ref="DQ101:DQ124" ca="1" si="607">_xlfn.NORM.INV(RAND(), $H$1, SQRT($L$1))</f>
        <v>-2.1627175977057406E-3</v>
      </c>
      <c r="DR101" s="40">
        <f t="shared" ca="1" si="466"/>
        <v>689380.49487619672</v>
      </c>
      <c r="DS101" s="39">
        <f t="shared" ref="DS101:DS124" ca="1" si="608">_xlfn.NORM.INV(RAND(), $H$1, SQRT($L$1))</f>
        <v>-0.14208051542098687</v>
      </c>
      <c r="DT101" s="40">
        <f t="shared" ca="1" si="468"/>
        <v>1948504.0589701214</v>
      </c>
      <c r="DU101" s="39">
        <f t="shared" ref="DU101:DU124" ca="1" si="609">_xlfn.NORM.INV(RAND(), $H$1, SQRT($L$1))</f>
        <v>-3.6708214876526285E-2</v>
      </c>
      <c r="DV101" s="40">
        <f t="shared" ca="1" si="470"/>
        <v>4031375.8840562594</v>
      </c>
      <c r="DW101" s="39">
        <f t="shared" ref="DW101:DW124" ca="1" si="610">_xlfn.NORM.INV(RAND(), $H$1, SQRT($L$1))</f>
        <v>0.19311363682061128</v>
      </c>
      <c r="DX101" s="40">
        <f t="shared" ca="1" si="472"/>
        <v>879931.03595005162</v>
      </c>
      <c r="DY101" s="39">
        <f t="shared" ref="DY101:DY124" ca="1" si="611">_xlfn.NORM.INV(RAND(), $H$1, SQRT($L$1))</f>
        <v>0.14236538801595694</v>
      </c>
      <c r="DZ101" s="40">
        <f t="shared" ca="1" si="474"/>
        <v>1538438.7432026886</v>
      </c>
      <c r="EA101" s="39">
        <f t="shared" ref="EA101:EA124" ca="1" si="612">_xlfn.NORM.INV(RAND(), $H$1, SQRT($L$1))</f>
        <v>0.15520882388776874</v>
      </c>
      <c r="EB101" s="40">
        <f t="shared" ca="1" si="476"/>
        <v>591640.13118222321</v>
      </c>
      <c r="EC101" s="39">
        <f t="shared" ref="EC101:EC124" ca="1" si="613">_xlfn.NORM.INV(RAND(), $H$1, SQRT($L$1))</f>
        <v>4.9371001067302155E-2</v>
      </c>
      <c r="ED101" s="40">
        <f t="shared" ca="1" si="478"/>
        <v>4844225.6940756906</v>
      </c>
      <c r="EE101" s="39">
        <f t="shared" ref="EE101:EE124" ca="1" si="614">_xlfn.NORM.INV(RAND(), $H$1, SQRT($L$1))</f>
        <v>9.3607317757225736E-2</v>
      </c>
      <c r="EF101" s="40">
        <f t="shared" ca="1" si="480"/>
        <v>914463.34979371377</v>
      </c>
      <c r="EG101" s="39">
        <f t="shared" ref="EG101:EG124" ca="1" si="615">_xlfn.NORM.INV(RAND(), $H$1, SQRT($L$1))</f>
        <v>-0.11143885152636623</v>
      </c>
      <c r="EH101" s="40">
        <f t="shared" ca="1" si="482"/>
        <v>12229961.64080493</v>
      </c>
      <c r="EI101" s="39">
        <f t="shared" ref="EI101:EI124" ca="1" si="616">_xlfn.NORM.INV(RAND(), $H$1, SQRT($L$1))</f>
        <v>-0.10399343303505665</v>
      </c>
      <c r="EJ101" s="40">
        <f t="shared" ca="1" si="484"/>
        <v>1215592.0668605834</v>
      </c>
      <c r="EK101" s="39">
        <f t="shared" ref="EK101:EK124" ca="1" si="617">_xlfn.NORM.INV(RAND(), $H$1, SQRT($L$1))</f>
        <v>-0.19451998196906589</v>
      </c>
      <c r="EL101" s="40">
        <f t="shared" ca="1" si="486"/>
        <v>349124.59974669892</v>
      </c>
      <c r="EM101" s="39">
        <f t="shared" ref="EM101:EM124" ca="1" si="618">_xlfn.NORM.INV(RAND(), $H$1, SQRT($L$1))</f>
        <v>-0.21299538821620023</v>
      </c>
      <c r="EN101" s="40">
        <f t="shared" ca="1" si="488"/>
        <v>429248.52681688796</v>
      </c>
      <c r="EO101" s="39">
        <f t="shared" ref="EO101:EO124" ca="1" si="619">_xlfn.NORM.INV(RAND(), $H$1, SQRT($L$1))</f>
        <v>-0.15147047059182731</v>
      </c>
      <c r="EP101" s="40">
        <f t="shared" ca="1" si="490"/>
        <v>712743.39496564481</v>
      </c>
      <c r="EQ101" s="39">
        <f t="shared" ref="EQ101:EQ124" ca="1" si="620">_xlfn.NORM.INV(RAND(), $H$1, SQRT($L$1))</f>
        <v>9.3461890767966543E-2</v>
      </c>
      <c r="ER101" s="40">
        <f t="shared" ca="1" si="492"/>
        <v>1283529.3091526167</v>
      </c>
      <c r="ES101" s="39">
        <f t="shared" ref="ES101:ES124" ca="1" si="621">_xlfn.NORM.INV(RAND(), $H$1, SQRT($L$1))</f>
        <v>0.35123500741893277</v>
      </c>
      <c r="ET101" s="40">
        <f t="shared" ca="1" si="494"/>
        <v>6543655.9579070713</v>
      </c>
      <c r="EU101" s="39">
        <f t="shared" ref="EU101:EU124" ca="1" si="622">_xlfn.NORM.INV(RAND(), $H$1, SQRT($L$1))</f>
        <v>-0.12999312478503031</v>
      </c>
      <c r="EV101" s="40">
        <f t="shared" ca="1" si="496"/>
        <v>830515.81096087233</v>
      </c>
      <c r="EW101" s="39">
        <f t="shared" ref="EW101:EW124" ca="1" si="623">_xlfn.NORM.INV(RAND(), $H$1, SQRT($L$1))</f>
        <v>-8.6349102970608993E-2</v>
      </c>
      <c r="EX101" s="40">
        <f t="shared" ca="1" si="498"/>
        <v>240884.84832303549</v>
      </c>
      <c r="EY101" s="39">
        <f t="shared" ref="EY101:EY124" ca="1" si="624">_xlfn.NORM.INV(RAND(), $H$1, SQRT($L$1))</f>
        <v>-0.16128185195133746</v>
      </c>
      <c r="EZ101" s="40">
        <f t="shared" ca="1" si="500"/>
        <v>4335524.0163520379</v>
      </c>
      <c r="FA101" s="39">
        <f t="shared" ref="FA101:FA124" ca="1" si="625">_xlfn.NORM.INV(RAND(), $H$1, SQRT($L$1))</f>
        <v>7.2849925649674588E-2</v>
      </c>
      <c r="FB101" s="40">
        <f t="shared" ca="1" si="502"/>
        <v>2227050.1255814806</v>
      </c>
      <c r="FC101" s="39">
        <f t="shared" ref="FC101:FC124" ca="1" si="626">_xlfn.NORM.INV(RAND(), $H$1, SQRT($L$1))</f>
        <v>0.32475686626803707</v>
      </c>
      <c r="FD101" s="40">
        <f t="shared" ca="1" si="504"/>
        <v>422222.49806649872</v>
      </c>
      <c r="FE101" s="39">
        <f t="shared" ref="FE101:FE124" ca="1" si="627">_xlfn.NORM.INV(RAND(), $H$1, SQRT($L$1))</f>
        <v>0.11462888270812698</v>
      </c>
      <c r="FF101" s="40">
        <f t="shared" ca="1" si="506"/>
        <v>5108153.9131358713</v>
      </c>
      <c r="FG101" s="39">
        <f t="shared" ref="FG101:FG124" ca="1" si="628">_xlfn.NORM.INV(RAND(), $H$1, SQRT($L$1))</f>
        <v>-0.27315838893972139</v>
      </c>
      <c r="FH101" s="40">
        <f t="shared" ca="1" si="508"/>
        <v>1517405.2044502655</v>
      </c>
      <c r="FI101" s="39">
        <f t="shared" ref="FI101:FI124" ca="1" si="629">_xlfn.NORM.INV(RAND(), $H$1, SQRT($L$1))</f>
        <v>-0.1025306624620789</v>
      </c>
      <c r="FJ101" s="40">
        <f t="shared" ca="1" si="510"/>
        <v>1300220.7896233674</v>
      </c>
      <c r="FK101" s="39">
        <f t="shared" ref="FK101:FK124" ca="1" si="630">_xlfn.NORM.INV(RAND(), $H$1, SQRT($L$1))</f>
        <v>-4.0325450627445428E-2</v>
      </c>
      <c r="FL101" s="40">
        <f t="shared" ca="1" si="512"/>
        <v>2535770.7769036721</v>
      </c>
      <c r="FM101" s="39">
        <f t="shared" ref="FM101:FM124" ca="1" si="631">_xlfn.NORM.INV(RAND(), $H$1, SQRT($L$1))</f>
        <v>-4.936979756912227E-2</v>
      </c>
      <c r="FN101" s="40">
        <f t="shared" ca="1" si="514"/>
        <v>716053.43325927539</v>
      </c>
      <c r="FO101" s="39">
        <f t="shared" ref="FO101:FO124" ca="1" si="632">_xlfn.NORM.INV(RAND(), $H$1, SQRT($L$1))</f>
        <v>0.12246877506181099</v>
      </c>
      <c r="FP101" s="40">
        <f t="shared" ca="1" si="516"/>
        <v>1549840.9049309655</v>
      </c>
      <c r="FQ101" s="39">
        <f t="shared" ref="FQ101:FQ124" ca="1" si="633">_xlfn.NORM.INV(RAND(), $H$1, SQRT($L$1))</f>
        <v>-8.5018487637421702E-2</v>
      </c>
      <c r="FR101" s="40">
        <f t="shared" ca="1" si="518"/>
        <v>2104938.3335248618</v>
      </c>
      <c r="FS101" s="39">
        <f t="shared" ref="FS101:FS124" ca="1" si="634">_xlfn.NORM.INV(RAND(), $H$1, SQRT($L$1))</f>
        <v>0.20827092625542359</v>
      </c>
      <c r="FT101" s="40">
        <f t="shared" ca="1" si="520"/>
        <v>4073304.3906304166</v>
      </c>
      <c r="FU101" s="39">
        <f t="shared" ref="FU101:FU124" ca="1" si="635">_xlfn.NORM.INV(RAND(), $H$1, SQRT($L$1))</f>
        <v>-9.3816237652220635E-2</v>
      </c>
      <c r="FV101" s="40">
        <f t="shared" ca="1" si="522"/>
        <v>1446030.6112039676</v>
      </c>
      <c r="FW101" s="39">
        <f t="shared" ref="FW101:FW124" ca="1" si="636">_xlfn.NORM.INV(RAND(), $H$1, SQRT($L$1))</f>
        <v>0.30462284950988627</v>
      </c>
      <c r="FX101" s="40">
        <f t="shared" ca="1" si="524"/>
        <v>1443420.9308487633</v>
      </c>
      <c r="FY101" s="39">
        <f t="shared" ref="FY101:FY124" ca="1" si="637">_xlfn.NORM.INV(RAND(), $H$1, SQRT($L$1))</f>
        <v>0.12846505665877384</v>
      </c>
      <c r="FZ101" s="40">
        <f t="shared" ca="1" si="526"/>
        <v>1891311.3890585036</v>
      </c>
      <c r="GA101" s="39">
        <f t="shared" ref="GA101:GA124" ca="1" si="638">_xlfn.NORM.INV(RAND(), $H$1, SQRT($L$1))</f>
        <v>-4.5521544396289193E-2</v>
      </c>
      <c r="GB101" s="40">
        <f t="shared" ca="1" si="528"/>
        <v>207905.97953179697</v>
      </c>
      <c r="GC101" s="39">
        <f t="shared" ref="GC101:GC124" ca="1" si="639">_xlfn.NORM.INV(RAND(), $H$1, SQRT($L$1))</f>
        <v>2.0293749616372488E-2</v>
      </c>
      <c r="GD101" s="40">
        <f t="shared" ca="1" si="530"/>
        <v>3762681.9026125344</v>
      </c>
      <c r="GE101" s="39">
        <f t="shared" ref="GE101:GE124" ca="1" si="640">_xlfn.NORM.INV(RAND(), $H$1, SQRT($L$1))</f>
        <v>0.2083605261291418</v>
      </c>
      <c r="GF101" s="40">
        <f t="shared" ca="1" si="532"/>
        <v>855842.77674271085</v>
      </c>
      <c r="GG101" s="39">
        <f t="shared" ref="GG101:GG124" ca="1" si="641">_xlfn.NORM.INV(RAND(), $H$1, SQRT($L$1))</f>
        <v>9.087068055718428E-2</v>
      </c>
      <c r="GH101" s="40">
        <f t="shared" ca="1" si="534"/>
        <v>4718620.2084470121</v>
      </c>
      <c r="GI101" s="39">
        <f t="shared" ref="GI101:GI124" ca="1" si="642">_xlfn.NORM.INV(RAND(), $H$1, SQRT($L$1))</f>
        <v>0.34723934987840571</v>
      </c>
      <c r="GJ101" s="40">
        <f t="shared" ca="1" si="536"/>
        <v>533063.04076954524</v>
      </c>
      <c r="GK101" s="39">
        <f t="shared" ref="GK101:GK124" ca="1" si="643">_xlfn.NORM.INV(RAND(), $H$1, SQRT($L$1))</f>
        <v>-5.1471618387919027E-2</v>
      </c>
      <c r="GL101" s="40">
        <f t="shared" ca="1" si="538"/>
        <v>1032116.1960920866</v>
      </c>
      <c r="GM101" s="39">
        <f t="shared" ref="GM101:GM124" ca="1" si="644">_xlfn.NORM.INV(RAND(), $H$1, SQRT($L$1))</f>
        <v>3.3449714759936702E-3</v>
      </c>
      <c r="GN101" s="40">
        <f t="shared" ca="1" si="540"/>
        <v>2619010.4629198881</v>
      </c>
      <c r="GO101" s="39">
        <f t="shared" ref="GO101:GO124" ca="1" si="645">_xlfn.NORM.INV(RAND(), $H$1, SQRT($L$1))</f>
        <v>0.21820851481552944</v>
      </c>
      <c r="GP101" s="40">
        <f t="shared" ca="1" si="542"/>
        <v>813488.33467445837</v>
      </c>
      <c r="GQ101" s="39">
        <f t="shared" ref="GQ101:GQ124" ca="1" si="646">_xlfn.NORM.INV(RAND(), $H$1, SQRT($L$1))</f>
        <v>0.139915160157975</v>
      </c>
      <c r="GR101" s="40">
        <f t="shared" ca="1" si="544"/>
        <v>4138855.3910847432</v>
      </c>
      <c r="GS101" s="39">
        <f t="shared" ref="GS101:GS124" ca="1" si="647">_xlfn.NORM.INV(RAND(), $H$1, SQRT($L$1))</f>
        <v>-8.1892169879137416E-2</v>
      </c>
      <c r="GT101" s="40">
        <f t="shared" ca="1" si="546"/>
        <v>1879975.7051857428</v>
      </c>
      <c r="GU101" s="14"/>
      <c r="GV101" s="37"/>
      <c r="GW101" s="14"/>
      <c r="GX101" s="37"/>
    </row>
    <row r="102" spans="1:206" x14ac:dyDescent="0.2">
      <c r="A102" s="54">
        <v>48273</v>
      </c>
      <c r="B102" s="84">
        <v>2390.7721117962633</v>
      </c>
      <c r="C102" s="60">
        <f t="shared" ca="1" si="548"/>
        <v>-5.426986613137795E-2</v>
      </c>
      <c r="D102" s="40">
        <f t="shared" ca="1" si="547"/>
        <v>1056527.912438825</v>
      </c>
      <c r="E102" s="39">
        <f t="shared" ca="1" si="549"/>
        <v>-1.469926343184555E-2</v>
      </c>
      <c r="F102" s="40">
        <f t="shared" ca="1" si="350"/>
        <v>24044307.831125513</v>
      </c>
      <c r="G102" s="39">
        <f t="shared" ca="1" si="550"/>
        <v>0.1131007295178356</v>
      </c>
      <c r="H102" s="40">
        <f t="shared" ca="1" si="352"/>
        <v>2420222.0988981714</v>
      </c>
      <c r="I102" s="39">
        <f t="shared" ca="1" si="551"/>
        <v>-0.19712567672281289</v>
      </c>
      <c r="J102" s="40">
        <f t="shared" ca="1" si="354"/>
        <v>3277991.5572076449</v>
      </c>
      <c r="K102" s="39">
        <f t="shared" ca="1" si="552"/>
        <v>4.428894358774773E-2</v>
      </c>
      <c r="L102" s="40">
        <f t="shared" ca="1" si="356"/>
        <v>9861544.633110337</v>
      </c>
      <c r="M102" s="39">
        <f t="shared" ca="1" si="553"/>
        <v>0.17763479065049587</v>
      </c>
      <c r="N102" s="40">
        <f t="shared" ca="1" si="358"/>
        <v>579003.32059126417</v>
      </c>
      <c r="O102" s="39">
        <f t="shared" ca="1" si="554"/>
        <v>0.13791366871438579</v>
      </c>
      <c r="P102" s="40">
        <f t="shared" ca="1" si="360"/>
        <v>12268506.922781395</v>
      </c>
      <c r="Q102" s="39">
        <f t="shared" ca="1" si="555"/>
        <v>-9.7005945575830116E-2</v>
      </c>
      <c r="R102" s="40">
        <f t="shared" ca="1" si="362"/>
        <v>1675144.5282787215</v>
      </c>
      <c r="S102" s="39">
        <f t="shared" ca="1" si="556"/>
        <v>2.8772872134469666E-2</v>
      </c>
      <c r="T102" s="40">
        <f t="shared" ca="1" si="364"/>
        <v>669706.37566892593</v>
      </c>
      <c r="U102" s="39">
        <f t="shared" ca="1" si="557"/>
        <v>-4.2979584592045275E-2</v>
      </c>
      <c r="V102" s="40">
        <f t="shared" ca="1" si="366"/>
        <v>1047812.7868703475</v>
      </c>
      <c r="W102" s="39">
        <f t="shared" ca="1" si="558"/>
        <v>0.13276622794279763</v>
      </c>
      <c r="X102" s="40">
        <f t="shared" ca="1" si="368"/>
        <v>613180.52668316581</v>
      </c>
      <c r="Y102" s="39">
        <f t="shared" ca="1" si="559"/>
        <v>0.29597115060762624</v>
      </c>
      <c r="Z102" s="40">
        <f t="shared" ca="1" si="370"/>
        <v>1675353.781278146</v>
      </c>
      <c r="AA102" s="39">
        <f t="shared" ca="1" si="560"/>
        <v>1.9032846281324803E-2</v>
      </c>
      <c r="AB102" s="40">
        <f t="shared" ca="1" si="372"/>
        <v>3286931.8463346357</v>
      </c>
      <c r="AC102" s="39">
        <f t="shared" ca="1" si="561"/>
        <v>4.3615201663768678E-2</v>
      </c>
      <c r="AD102" s="40">
        <f t="shared" ca="1" si="374"/>
        <v>3686800.3514630143</v>
      </c>
      <c r="AE102" s="39">
        <f t="shared" ca="1" si="562"/>
        <v>-0.38778632006310776</v>
      </c>
      <c r="AF102" s="40">
        <f t="shared" ca="1" si="376"/>
        <v>1089336.8095514053</v>
      </c>
      <c r="AG102" s="39">
        <f t="shared" ca="1" si="563"/>
        <v>-9.2475496570137677E-2</v>
      </c>
      <c r="AH102" s="40">
        <f t="shared" ca="1" si="378"/>
        <v>1407149.8384935781</v>
      </c>
      <c r="AI102" s="39">
        <f t="shared" ca="1" si="564"/>
        <v>0.10518882615975372</v>
      </c>
      <c r="AJ102" s="40">
        <f t="shared" ca="1" si="380"/>
        <v>2346482.7882254804</v>
      </c>
      <c r="AK102" s="39">
        <f t="shared" ca="1" si="565"/>
        <v>7.0026212280887831E-2</v>
      </c>
      <c r="AL102" s="40">
        <f t="shared" ca="1" si="382"/>
        <v>869342.64401808591</v>
      </c>
      <c r="AM102" s="39">
        <f t="shared" ca="1" si="566"/>
        <v>-4.0985475817749209E-2</v>
      </c>
      <c r="AN102" s="40">
        <f t="shared" ca="1" si="384"/>
        <v>1772595.6549971721</v>
      </c>
      <c r="AO102" s="39">
        <f t="shared" ca="1" si="567"/>
        <v>-7.9024523269254771E-2</v>
      </c>
      <c r="AP102" s="40">
        <f t="shared" ca="1" si="386"/>
        <v>1805023.0559503604</v>
      </c>
      <c r="AQ102" s="39">
        <f t="shared" ca="1" si="568"/>
        <v>-9.6765651215895282E-2</v>
      </c>
      <c r="AR102" s="40">
        <f t="shared" ca="1" si="388"/>
        <v>414804.18340779078</v>
      </c>
      <c r="AS102" s="39">
        <f t="shared" ca="1" si="569"/>
        <v>-7.1150541957795382E-2</v>
      </c>
      <c r="AT102" s="40">
        <f t="shared" ca="1" si="390"/>
        <v>711638.5874746365</v>
      </c>
      <c r="AU102" s="39">
        <f t="shared" ca="1" si="570"/>
        <v>8.1216069764297419E-2</v>
      </c>
      <c r="AV102" s="40">
        <f t="shared" ca="1" si="392"/>
        <v>1575147.9752797752</v>
      </c>
      <c r="AW102" s="39">
        <f t="shared" ca="1" si="571"/>
        <v>-5.6324857174998452E-2</v>
      </c>
      <c r="AX102" s="40">
        <f t="shared" ca="1" si="394"/>
        <v>1544956.4640419337</v>
      </c>
      <c r="AY102" s="39">
        <f t="shared" ca="1" si="572"/>
        <v>-0.18717428275827233</v>
      </c>
      <c r="AZ102" s="40">
        <f t="shared" ca="1" si="396"/>
        <v>2312661.5052163186</v>
      </c>
      <c r="BA102" s="39">
        <f t="shared" ca="1" si="573"/>
        <v>0.17012449765118109</v>
      </c>
      <c r="BB102" s="40">
        <f t="shared" ca="1" si="398"/>
        <v>677179.13274331193</v>
      </c>
      <c r="BC102" s="39">
        <f t="shared" ca="1" si="574"/>
        <v>-0.12994339960027923</v>
      </c>
      <c r="BD102" s="40">
        <f t="shared" ca="1" si="400"/>
        <v>875301.27713719988</v>
      </c>
      <c r="BE102" s="39">
        <f t="shared" ca="1" si="575"/>
        <v>3.2402794887640328E-2</v>
      </c>
      <c r="BF102" s="40">
        <f t="shared" ca="1" si="402"/>
        <v>773362.75422939623</v>
      </c>
      <c r="BG102" s="39">
        <f t="shared" ca="1" si="576"/>
        <v>3.6679961991616557E-2</v>
      </c>
      <c r="BH102" s="40">
        <f t="shared" ca="1" si="404"/>
        <v>543328.97835577757</v>
      </c>
      <c r="BI102" s="39">
        <f t="shared" ca="1" si="577"/>
        <v>-1.4128333243632649E-2</v>
      </c>
      <c r="BJ102" s="40">
        <f t="shared" ca="1" si="406"/>
        <v>753876.60511000222</v>
      </c>
      <c r="BK102" s="39">
        <f t="shared" ca="1" si="578"/>
        <v>5.5156414524564934E-2</v>
      </c>
      <c r="BL102" s="40">
        <f t="shared" ca="1" si="408"/>
        <v>1028991.9501919197</v>
      </c>
      <c r="BM102" s="39">
        <f t="shared" ca="1" si="579"/>
        <v>-0.14743221861957811</v>
      </c>
      <c r="BN102" s="40">
        <f t="shared" ca="1" si="410"/>
        <v>1217271.17588559</v>
      </c>
      <c r="BO102" s="39">
        <f t="shared" ca="1" si="580"/>
        <v>-0.12964250686202669</v>
      </c>
      <c r="BP102" s="40">
        <f t="shared" ca="1" si="412"/>
        <v>334036.81237778062</v>
      </c>
      <c r="BQ102" s="39">
        <f t="shared" ca="1" si="581"/>
        <v>0.23953612064128055</v>
      </c>
      <c r="BR102" s="40">
        <f t="shared" ca="1" si="414"/>
        <v>1343854.4438876817</v>
      </c>
      <c r="BS102" s="39">
        <f t="shared" ca="1" si="582"/>
        <v>3.1156967053796267E-2</v>
      </c>
      <c r="BT102" s="40">
        <f t="shared" ca="1" si="416"/>
        <v>3190780.2518342673</v>
      </c>
      <c r="BU102" s="39">
        <f t="shared" ca="1" si="583"/>
        <v>3.5164626273350374E-2</v>
      </c>
      <c r="BV102" s="40">
        <f t="shared" ca="1" si="418"/>
        <v>286587.16506260686</v>
      </c>
      <c r="BW102" s="39">
        <f t="shared" ca="1" si="584"/>
        <v>4.000768006355053E-2</v>
      </c>
      <c r="BX102" s="40">
        <f t="shared" ca="1" si="420"/>
        <v>832195.20553460496</v>
      </c>
      <c r="BY102" s="39">
        <f t="shared" ca="1" si="585"/>
        <v>0.12231638780821741</v>
      </c>
      <c r="BZ102" s="40">
        <f t="shared" ca="1" si="422"/>
        <v>870277.0526132813</v>
      </c>
      <c r="CA102" s="39">
        <f t="shared" ca="1" si="586"/>
        <v>0.15968357691839516</v>
      </c>
      <c r="CB102" s="40">
        <f t="shared" ca="1" si="424"/>
        <v>660366.86966951599</v>
      </c>
      <c r="CC102" s="39">
        <f t="shared" ca="1" si="587"/>
        <v>0.14744193187685845</v>
      </c>
      <c r="CD102" s="40">
        <f t="shared" ca="1" si="426"/>
        <v>2857242.6965577602</v>
      </c>
      <c r="CE102" s="39">
        <f t="shared" ca="1" si="588"/>
        <v>0.25681699692397975</v>
      </c>
      <c r="CF102" s="40">
        <f t="shared" ca="1" si="428"/>
        <v>9983222.0039256699</v>
      </c>
      <c r="CG102" s="39">
        <f t="shared" ca="1" si="589"/>
        <v>0.21663527068915489</v>
      </c>
      <c r="CH102" s="40">
        <f t="shared" ca="1" si="430"/>
        <v>2214153.454932251</v>
      </c>
      <c r="CI102" s="39">
        <f t="shared" ca="1" si="590"/>
        <v>-8.2690468866900541E-2</v>
      </c>
      <c r="CJ102" s="40">
        <f t="shared" ca="1" si="432"/>
        <v>1316415.6040106863</v>
      </c>
      <c r="CK102" s="39">
        <f t="shared" ca="1" si="591"/>
        <v>3.3705174648916911E-3</v>
      </c>
      <c r="CL102" s="40">
        <f t="shared" ca="1" si="434"/>
        <v>1068732.8530577703</v>
      </c>
      <c r="CM102" s="39">
        <f t="shared" ca="1" si="592"/>
        <v>0.16854634803715046</v>
      </c>
      <c r="CN102" s="40">
        <f t="shared" ca="1" si="436"/>
        <v>2669973.6783920131</v>
      </c>
      <c r="CO102" s="39">
        <f t="shared" ca="1" si="593"/>
        <v>-0.25217677527593413</v>
      </c>
      <c r="CP102" s="40">
        <f t="shared" ca="1" si="438"/>
        <v>1191120.8400756372</v>
      </c>
      <c r="CQ102" s="39">
        <f t="shared" ca="1" si="594"/>
        <v>0.1131978012187953</v>
      </c>
      <c r="CR102" s="40">
        <f t="shared" ca="1" si="440"/>
        <v>6685419.7316737045</v>
      </c>
      <c r="CS102" s="39">
        <f t="shared" ca="1" si="595"/>
        <v>-4.0208105719068091E-2</v>
      </c>
      <c r="CT102" s="40">
        <f t="shared" ca="1" si="442"/>
        <v>1323976.7501645226</v>
      </c>
      <c r="CU102" s="39">
        <f t="shared" ca="1" si="596"/>
        <v>-0.166894573208515</v>
      </c>
      <c r="CV102" s="40">
        <f t="shared" ca="1" si="444"/>
        <v>2730595.9726249659</v>
      </c>
      <c r="CW102" s="39">
        <f t="shared" ca="1" si="597"/>
        <v>0.15137891998442771</v>
      </c>
      <c r="CX102" s="40">
        <f t="shared" ca="1" si="446"/>
        <v>1335477.8305544334</v>
      </c>
      <c r="CY102" s="39">
        <f t="shared" ca="1" si="598"/>
        <v>-8.1584778988898515E-2</v>
      </c>
      <c r="CZ102" s="40">
        <f t="shared" ca="1" si="448"/>
        <v>313338.03152078122</v>
      </c>
      <c r="DA102" s="39">
        <f t="shared" ca="1" si="599"/>
        <v>0.2278960069898868</v>
      </c>
      <c r="DB102" s="40">
        <f t="shared" ca="1" si="450"/>
        <v>5680543.8998491671</v>
      </c>
      <c r="DC102" s="39">
        <f t="shared" ca="1" si="600"/>
        <v>-4.3281441895499928E-3</v>
      </c>
      <c r="DD102" s="40">
        <f t="shared" ca="1" si="452"/>
        <v>9396165.1311561018</v>
      </c>
      <c r="DE102" s="39">
        <f t="shared" ca="1" si="601"/>
        <v>3.6887833753614804E-2</v>
      </c>
      <c r="DF102" s="40">
        <f t="shared" ca="1" si="454"/>
        <v>15379171.110016521</v>
      </c>
      <c r="DG102" s="39">
        <f t="shared" ca="1" si="602"/>
        <v>0.14901995012024072</v>
      </c>
      <c r="DH102" s="40">
        <f t="shared" ca="1" si="456"/>
        <v>689517.30665447353</v>
      </c>
      <c r="DI102" s="39">
        <f t="shared" ca="1" si="603"/>
        <v>0.25040060014889876</v>
      </c>
      <c r="DJ102" s="40">
        <f t="shared" ca="1" si="458"/>
        <v>2088423.3252620278</v>
      </c>
      <c r="DK102" s="39">
        <f t="shared" ca="1" si="604"/>
        <v>0.23409472885087229</v>
      </c>
      <c r="DL102" s="40">
        <f t="shared" ca="1" si="460"/>
        <v>2703101.391044708</v>
      </c>
      <c r="DM102" s="39">
        <f t="shared" ca="1" si="605"/>
        <v>-4.3925815017035047E-3</v>
      </c>
      <c r="DN102" s="40">
        <f t="shared" ca="1" si="462"/>
        <v>916010.99205746222</v>
      </c>
      <c r="DO102" s="39">
        <f t="shared" ca="1" si="606"/>
        <v>0.18284523156004009</v>
      </c>
      <c r="DP102" s="40">
        <f t="shared" ca="1" si="464"/>
        <v>492955.07541863137</v>
      </c>
      <c r="DQ102" s="39">
        <f t="shared" ca="1" si="607"/>
        <v>-0.1615141584898519</v>
      </c>
      <c r="DR102" s="40">
        <f t="shared" ca="1" si="466"/>
        <v>580426.55647874647</v>
      </c>
      <c r="DS102" s="39">
        <f t="shared" ca="1" si="608"/>
        <v>3.3611492419875114E-2</v>
      </c>
      <c r="DT102" s="40">
        <f t="shared" ca="1" si="468"/>
        <v>2016386.960490088</v>
      </c>
      <c r="DU102" s="39">
        <f t="shared" ca="1" si="609"/>
        <v>7.1547615537450274E-2</v>
      </c>
      <c r="DV102" s="40">
        <f t="shared" ca="1" si="470"/>
        <v>4322201.9880074617</v>
      </c>
      <c r="DW102" s="39">
        <f t="shared" ca="1" si="610"/>
        <v>-0.1003917544511071</v>
      </c>
      <c r="DX102" s="40">
        <f t="shared" ca="1" si="472"/>
        <v>793983.98756684212</v>
      </c>
      <c r="DY102" s="39">
        <f t="shared" ca="1" si="611"/>
        <v>0.25484013089443569</v>
      </c>
      <c r="DZ102" s="40">
        <f t="shared" ca="1" si="474"/>
        <v>1932885.4460053293</v>
      </c>
      <c r="EA102" s="39">
        <f t="shared" ca="1" si="612"/>
        <v>0.34186691613967263</v>
      </c>
      <c r="EB102" s="40">
        <f t="shared" ca="1" si="476"/>
        <v>796293.09040575754</v>
      </c>
      <c r="EC102" s="39">
        <f t="shared" ca="1" si="613"/>
        <v>9.2291681987561852E-2</v>
      </c>
      <c r="ED102" s="40">
        <f t="shared" ca="1" si="478"/>
        <v>5293698.2034210963</v>
      </c>
      <c r="EE102" s="39">
        <f t="shared" ca="1" si="614"/>
        <v>0.11100283525184179</v>
      </c>
      <c r="EF102" s="40">
        <f t="shared" ca="1" si="480"/>
        <v>1018362.146466509</v>
      </c>
      <c r="EG102" s="39">
        <f t="shared" ca="1" si="615"/>
        <v>0.38945491627713275</v>
      </c>
      <c r="EH102" s="40">
        <f t="shared" ca="1" si="482"/>
        <v>16995371.099808954</v>
      </c>
      <c r="EI102" s="39">
        <f t="shared" ca="1" si="616"/>
        <v>-7.7202061018231072E-2</v>
      </c>
      <c r="EJ102" s="40">
        <f t="shared" ca="1" si="484"/>
        <v>1124136.6260533312</v>
      </c>
      <c r="EK102" s="39">
        <f t="shared" ca="1" si="617"/>
        <v>7.0105035679147706E-2</v>
      </c>
      <c r="EL102" s="40">
        <f t="shared" ca="1" si="486"/>
        <v>375990.76438020566</v>
      </c>
      <c r="EM102" s="39">
        <f t="shared" ca="1" si="618"/>
        <v>-1.8812924035251602E-2</v>
      </c>
      <c r="EN102" s="40">
        <f t="shared" ca="1" si="488"/>
        <v>423563.87900143443</v>
      </c>
      <c r="EO102" s="39">
        <f t="shared" ca="1" si="619"/>
        <v>0.12759271512549886</v>
      </c>
      <c r="EP102" s="40">
        <f t="shared" ca="1" si="490"/>
        <v>806075.03202887345</v>
      </c>
      <c r="EQ102" s="39">
        <f t="shared" ca="1" si="620"/>
        <v>-0.14340383704485002</v>
      </c>
      <c r="ER102" s="40">
        <f t="shared" ca="1" si="492"/>
        <v>1101857.0533724022</v>
      </c>
      <c r="ES102" s="39">
        <f t="shared" ca="1" si="621"/>
        <v>0.12013942405360153</v>
      </c>
      <c r="ET102" s="40">
        <f t="shared" ca="1" si="494"/>
        <v>7332197.7880067416</v>
      </c>
      <c r="EU102" s="39">
        <f t="shared" ca="1" si="622"/>
        <v>5.0142004537804014E-2</v>
      </c>
      <c r="EV102" s="40">
        <f t="shared" ca="1" si="496"/>
        <v>874550.31063458673</v>
      </c>
      <c r="EW102" s="39">
        <f t="shared" ca="1" si="623"/>
        <v>-0.10028937155830792</v>
      </c>
      <c r="EX102" s="40">
        <f t="shared" ca="1" si="498"/>
        <v>219117.43037859618</v>
      </c>
      <c r="EY102" s="39">
        <f t="shared" ca="1" si="624"/>
        <v>6.1063965238491065E-2</v>
      </c>
      <c r="EZ102" s="40">
        <f t="shared" ca="1" si="500"/>
        <v>4602659.0762889972</v>
      </c>
      <c r="FA102" s="39">
        <f t="shared" ca="1" si="625"/>
        <v>4.9073082942194327E-3</v>
      </c>
      <c r="FB102" s="40">
        <f t="shared" ca="1" si="502"/>
        <v>2240369.7192461854</v>
      </c>
      <c r="FC102" s="39">
        <f t="shared" ca="1" si="626"/>
        <v>0.20565562931606396</v>
      </c>
      <c r="FD102" s="40">
        <f t="shared" ca="1" si="504"/>
        <v>511445.7037295613</v>
      </c>
      <c r="FE102" s="39">
        <f t="shared" ca="1" si="627"/>
        <v>9.3691787733330339E-2</v>
      </c>
      <c r="FF102" s="40">
        <f t="shared" ca="1" si="506"/>
        <v>5589136.7573863734</v>
      </c>
      <c r="FG102" s="39">
        <f t="shared" ca="1" si="628"/>
        <v>3.0127445586639125E-2</v>
      </c>
      <c r="FH102" s="40">
        <f t="shared" ca="1" si="508"/>
        <v>1565511.5192920202</v>
      </c>
      <c r="FI102" s="39">
        <f t="shared" ca="1" si="629"/>
        <v>0.10417847020965011</v>
      </c>
      <c r="FJ102" s="40">
        <f t="shared" ca="1" si="510"/>
        <v>1438066.5745329096</v>
      </c>
      <c r="FK102" s="39">
        <f t="shared" ca="1" si="630"/>
        <v>-0.12190060794892996</v>
      </c>
      <c r="FL102" s="40">
        <f t="shared" ca="1" si="512"/>
        <v>2229049.5496917805</v>
      </c>
      <c r="FM102" s="39">
        <f t="shared" ca="1" si="631"/>
        <v>-6.7391533820786997E-3</v>
      </c>
      <c r="FN102" s="40">
        <f t="shared" ca="1" si="514"/>
        <v>713618.61145457346</v>
      </c>
      <c r="FO102" s="39">
        <f t="shared" ca="1" si="632"/>
        <v>0.12435216350007107</v>
      </c>
      <c r="FP102" s="40">
        <f t="shared" ca="1" si="516"/>
        <v>1744957.7466518353</v>
      </c>
      <c r="FQ102" s="39">
        <f t="shared" ca="1" si="633"/>
        <v>0.16720802357192244</v>
      </c>
      <c r="FR102" s="40">
        <f t="shared" ca="1" si="518"/>
        <v>2459291.6841261266</v>
      </c>
      <c r="FS102" s="39">
        <f t="shared" ca="1" si="634"/>
        <v>0.12600255737382526</v>
      </c>
      <c r="FT102" s="40">
        <f t="shared" ca="1" si="520"/>
        <v>4588941.9329236755</v>
      </c>
      <c r="FU102" s="39">
        <f t="shared" ca="1" si="635"/>
        <v>3.9782893747341425E-2</v>
      </c>
      <c r="FV102" s="40">
        <f t="shared" ca="1" si="522"/>
        <v>1505948.6654766945</v>
      </c>
      <c r="FW102" s="39">
        <f t="shared" ca="1" si="636"/>
        <v>-0.10704558924978122</v>
      </c>
      <c r="FX102" s="40">
        <f t="shared" ca="1" si="524"/>
        <v>1291299.858882386</v>
      </c>
      <c r="FY102" s="39">
        <f t="shared" ca="1" si="637"/>
        <v>6.138293897657289E-2</v>
      </c>
      <c r="FZ102" s="40">
        <f t="shared" ca="1" si="526"/>
        <v>2009796.4127505755</v>
      </c>
      <c r="GA102" s="39">
        <f t="shared" ca="1" si="638"/>
        <v>-0.19458698865476631</v>
      </c>
      <c r="GB102" s="40">
        <f t="shared" ca="1" si="528"/>
        <v>169840.95316318137</v>
      </c>
      <c r="GC102" s="39">
        <f t="shared" ca="1" si="639"/>
        <v>-0.16406335868037611</v>
      </c>
      <c r="GD102" s="40">
        <f t="shared" ca="1" si="530"/>
        <v>3147754.4441358503</v>
      </c>
      <c r="GE102" s="39">
        <f t="shared" ca="1" si="640"/>
        <v>6.4285459457067748E-2</v>
      </c>
      <c r="GF102" s="40">
        <f t="shared" ca="1" si="532"/>
        <v>913251.79498042492</v>
      </c>
      <c r="GG102" s="39">
        <f t="shared" ca="1" si="641"/>
        <v>4.9932816383914794E-2</v>
      </c>
      <c r="GH102" s="40">
        <f t="shared" ca="1" si="534"/>
        <v>4956624.9770126222</v>
      </c>
      <c r="GI102" s="39">
        <f t="shared" ca="1" si="642"/>
        <v>0.15518926501744501</v>
      </c>
      <c r="GJ102" s="40">
        <f t="shared" ca="1" si="536"/>
        <v>618179.47438633151</v>
      </c>
      <c r="GK102" s="39">
        <f t="shared" ca="1" si="643"/>
        <v>-0.1431574047194091</v>
      </c>
      <c r="GL102" s="40">
        <f t="shared" ca="1" si="538"/>
        <v>886751.89220247115</v>
      </c>
      <c r="GM102" s="39">
        <f t="shared" ca="1" si="644"/>
        <v>-4.5197199746458805E-2</v>
      </c>
      <c r="GN102" s="40">
        <f t="shared" ca="1" si="540"/>
        <v>2503029.2960010287</v>
      </c>
      <c r="GO102" s="39">
        <f t="shared" ca="1" si="645"/>
        <v>-2.3163049602948807E-2</v>
      </c>
      <c r="GP102" s="40">
        <f t="shared" ca="1" si="542"/>
        <v>797036.23613877001</v>
      </c>
      <c r="GQ102" s="39">
        <f t="shared" ca="1" si="646"/>
        <v>0.20056073057762963</v>
      </c>
      <c r="GR102" s="40">
        <f t="shared" ca="1" si="544"/>
        <v>4971338.0241876561</v>
      </c>
      <c r="GS102" s="39">
        <f t="shared" ca="1" si="647"/>
        <v>3.0373593087574556E-2</v>
      </c>
      <c r="GT102" s="40">
        <f t="shared" ca="1" si="546"/>
        <v>1939468.0943813769</v>
      </c>
      <c r="GU102" s="14"/>
      <c r="GV102" s="37"/>
      <c r="GW102" s="14"/>
      <c r="GX102" s="37"/>
    </row>
    <row r="103" spans="1:206" x14ac:dyDescent="0.2">
      <c r="A103" s="54">
        <v>48304</v>
      </c>
      <c r="B103" s="84">
        <v>2390.7721117962633</v>
      </c>
      <c r="C103" s="60">
        <f t="shared" ca="1" si="548"/>
        <v>3.5061177683614955E-3</v>
      </c>
      <c r="D103" s="40">
        <f t="shared" ca="1" si="547"/>
        <v>1062622.995837193</v>
      </c>
      <c r="E103" s="39">
        <f t="shared" ca="1" si="549"/>
        <v>5.5980502125195078E-2</v>
      </c>
      <c r="F103" s="40">
        <f t="shared" ca="1" si="350"/>
        <v>25392711.028876476</v>
      </c>
      <c r="G103" s="39">
        <f t="shared" ca="1" si="550"/>
        <v>0.18715169072453375</v>
      </c>
      <c r="H103" s="40">
        <f t="shared" ca="1" si="352"/>
        <v>2875561.5287476401</v>
      </c>
      <c r="I103" s="39">
        <f t="shared" ca="1" si="551"/>
        <v>6.4746520158846688E-2</v>
      </c>
      <c r="J103" s="40">
        <f t="shared" ca="1" si="354"/>
        <v>3492620.875758715</v>
      </c>
      <c r="K103" s="39">
        <f t="shared" ca="1" si="552"/>
        <v>0.16629534105547103</v>
      </c>
      <c r="L103" s="40">
        <f t="shared" ca="1" si="356"/>
        <v>11503864.333318967</v>
      </c>
      <c r="M103" s="39">
        <f t="shared" ca="1" si="553"/>
        <v>3.7715472109400447E-2</v>
      </c>
      <c r="N103" s="40">
        <f t="shared" ca="1" si="358"/>
        <v>603231.47629207047</v>
      </c>
      <c r="O103" s="39">
        <f t="shared" ca="1" si="554"/>
        <v>-0.29952464917523225</v>
      </c>
      <c r="P103" s="40">
        <f t="shared" ca="1" si="360"/>
        <v>8596177.4629431851</v>
      </c>
      <c r="Q103" s="39">
        <f t="shared" ca="1" si="555"/>
        <v>3.9957013504474392E-2</v>
      </c>
      <c r="R103" s="40">
        <f t="shared" ca="1" si="362"/>
        <v>1744469.0729288971</v>
      </c>
      <c r="S103" s="39">
        <f t="shared" ca="1" si="556"/>
        <v>0.2095540673979466</v>
      </c>
      <c r="T103" s="40">
        <f t="shared" ca="1" si="364"/>
        <v>812436.84276448283</v>
      </c>
      <c r="U103" s="39">
        <f t="shared" ca="1" si="557"/>
        <v>5.2234797328492164E-2</v>
      </c>
      <c r="V103" s="40">
        <f t="shared" ca="1" si="366"/>
        <v>1104935.847542519</v>
      </c>
      <c r="W103" s="39">
        <f t="shared" ca="1" si="558"/>
        <v>0.13737190623105563</v>
      </c>
      <c r="X103" s="40">
        <f t="shared" ca="1" si="368"/>
        <v>699805.07660919125</v>
      </c>
      <c r="Y103" s="39">
        <f t="shared" ca="1" si="559"/>
        <v>5.3051311240586818E-2</v>
      </c>
      <c r="Z103" s="40">
        <f t="shared" ca="1" si="370"/>
        <v>1766624.2682786232</v>
      </c>
      <c r="AA103" s="39">
        <f t="shared" ca="1" si="560"/>
        <v>-0.23584084120806581</v>
      </c>
      <c r="AB103" s="40">
        <f t="shared" ca="1" si="372"/>
        <v>2514129.8468132908</v>
      </c>
      <c r="AC103" s="39">
        <f t="shared" ca="1" si="561"/>
        <v>8.1827818928517815E-2</v>
      </c>
      <c r="AD103" s="40">
        <f t="shared" ca="1" si="374"/>
        <v>3990873.9551599217</v>
      </c>
      <c r="AE103" s="39">
        <f t="shared" ca="1" si="562"/>
        <v>4.4554632753323345E-2</v>
      </c>
      <c r="AF103" s="40">
        <f t="shared" ca="1" si="376"/>
        <v>1140262.5831574413</v>
      </c>
      <c r="AG103" s="39">
        <f t="shared" ca="1" si="563"/>
        <v>-0.22014353460885377</v>
      </c>
      <c r="AH103" s="40">
        <f t="shared" ca="1" si="378"/>
        <v>1099765.6714351203</v>
      </c>
      <c r="AI103" s="39">
        <f t="shared" ca="1" si="564"/>
        <v>3.7994111256529142E-3</v>
      </c>
      <c r="AJ103" s="40">
        <f t="shared" ca="1" si="380"/>
        <v>2357788.8131490136</v>
      </c>
      <c r="AK103" s="39">
        <f t="shared" ca="1" si="565"/>
        <v>-0.11873545593794274</v>
      </c>
      <c r="AL103" s="40">
        <f t="shared" ca="1" si="382"/>
        <v>768511.62092609808</v>
      </c>
      <c r="AM103" s="39">
        <f t="shared" ca="1" si="566"/>
        <v>9.2903303039051102E-2</v>
      </c>
      <c r="AN103" s="40">
        <f t="shared" ca="1" si="384"/>
        <v>1939666.4184108761</v>
      </c>
      <c r="AO103" s="39">
        <f t="shared" ca="1" si="567"/>
        <v>6.6593152929458943E-2</v>
      </c>
      <c r="AP103" s="40">
        <f t="shared" ca="1" si="386"/>
        <v>1927616.0044682585</v>
      </c>
      <c r="AQ103" s="39">
        <f t="shared" ca="1" si="568"/>
        <v>-0.14815044198566787</v>
      </c>
      <c r="AR103" s="40">
        <f t="shared" ca="1" si="388"/>
        <v>355741.53241021879</v>
      </c>
      <c r="AS103" s="39">
        <f t="shared" ca="1" si="569"/>
        <v>7.6497142240746219E-2</v>
      </c>
      <c r="AT103" s="40">
        <f t="shared" ca="1" si="390"/>
        <v>768467.67783648369</v>
      </c>
      <c r="AU103" s="39">
        <f t="shared" ca="1" si="570"/>
        <v>-0.14769254472613258</v>
      </c>
      <c r="AV103" s="40">
        <f t="shared" ca="1" si="392"/>
        <v>1344901.1346022862</v>
      </c>
      <c r="AW103" s="39">
        <f t="shared" ca="1" si="571"/>
        <v>0.18442939098900818</v>
      </c>
      <c r="AX103" s="40">
        <f t="shared" ca="1" si="394"/>
        <v>1832282.6159215153</v>
      </c>
      <c r="AY103" s="39">
        <f t="shared" ca="1" si="572"/>
        <v>-4.4260879859019733E-3</v>
      </c>
      <c r="AZ103" s="40">
        <f t="shared" ca="1" si="396"/>
        <v>2304816.234024419</v>
      </c>
      <c r="BA103" s="39">
        <f t="shared" ca="1" si="573"/>
        <v>-0.11828622946819936</v>
      </c>
      <c r="BB103" s="40">
        <f t="shared" ca="1" si="398"/>
        <v>599468.93856835668</v>
      </c>
      <c r="BC103" s="39">
        <f t="shared" ca="1" si="574"/>
        <v>0.20749101792933916</v>
      </c>
      <c r="BD103" s="40">
        <f t="shared" ca="1" si="400"/>
        <v>1059309.2022370445</v>
      </c>
      <c r="BE103" s="39">
        <f t="shared" ca="1" si="575"/>
        <v>2.3273360954759667E-3</v>
      </c>
      <c r="BF103" s="40">
        <f t="shared" ca="1" si="402"/>
        <v>777553.40139400726</v>
      </c>
      <c r="BG103" s="39">
        <f t="shared" ca="1" si="576"/>
        <v>0.15367595431033229</v>
      </c>
      <c r="BH103" s="40">
        <f t="shared" ca="1" si="404"/>
        <v>629216.34972085594</v>
      </c>
      <c r="BI103" s="39">
        <f t="shared" ca="1" si="577"/>
        <v>-0.3509985198670143</v>
      </c>
      <c r="BJ103" s="40">
        <f t="shared" ca="1" si="406"/>
        <v>491657.80466581811</v>
      </c>
      <c r="BK103" s="39">
        <f t="shared" ca="1" si="578"/>
        <v>2.8145745276070312E-2</v>
      </c>
      <c r="BL103" s="40">
        <f t="shared" ca="1" si="408"/>
        <v>1060344.4676249446</v>
      </c>
      <c r="BM103" s="39">
        <f t="shared" ca="1" si="579"/>
        <v>0.13017272512815212</v>
      </c>
      <c r="BN103" s="40">
        <f t="shared" ca="1" si="410"/>
        <v>1378117.4541823638</v>
      </c>
      <c r="BO103" s="39">
        <f t="shared" ca="1" si="580"/>
        <v>0.25697037168889358</v>
      </c>
      <c r="BP103" s="40">
        <f t="shared" ca="1" si="412"/>
        <v>422265.14832406834</v>
      </c>
      <c r="BQ103" s="39">
        <f t="shared" ca="1" si="581"/>
        <v>-7.5127743973817163E-2</v>
      </c>
      <c r="BR103" s="40">
        <f t="shared" ca="1" si="414"/>
        <v>1245284.4634010079</v>
      </c>
      <c r="BS103" s="39">
        <f t="shared" ca="1" si="582"/>
        <v>-0.1041851847870944</v>
      </c>
      <c r="BT103" s="40">
        <f t="shared" ca="1" si="416"/>
        <v>2860738.993793699</v>
      </c>
      <c r="BU103" s="39">
        <f t="shared" ca="1" si="583"/>
        <v>-0.21804631373515626</v>
      </c>
      <c r="BV103" s="40">
        <f t="shared" ca="1" si="418"/>
        <v>226488.66226869292</v>
      </c>
      <c r="BW103" s="39">
        <f t="shared" ca="1" si="584"/>
        <v>0.11256658063714703</v>
      </c>
      <c r="BX103" s="40">
        <f t="shared" ca="1" si="420"/>
        <v>928263.34635605942</v>
      </c>
      <c r="BY103" s="39">
        <f t="shared" ca="1" si="585"/>
        <v>0.23946983980637004</v>
      </c>
      <c r="BZ103" s="40">
        <f t="shared" ca="1" si="422"/>
        <v>1081072.9311015399</v>
      </c>
      <c r="CA103" s="39">
        <f t="shared" ca="1" si="586"/>
        <v>4.2860831335742228E-2</v>
      </c>
      <c r="CB103" s="40">
        <f t="shared" ca="1" si="424"/>
        <v>691061.51480192947</v>
      </c>
      <c r="CC103" s="39">
        <f t="shared" ca="1" si="587"/>
        <v>-0.1114688967858945</v>
      </c>
      <c r="CD103" s="40">
        <f t="shared" ca="1" si="426"/>
        <v>2541139.7774347086</v>
      </c>
      <c r="CE103" s="39">
        <f t="shared" ca="1" si="588"/>
        <v>8.1998994220404409E-3</v>
      </c>
      <c r="CF103" s="40">
        <f t="shared" ca="1" si="428"/>
        <v>10067474.192377558</v>
      </c>
      <c r="CG103" s="39">
        <f t="shared" ca="1" si="589"/>
        <v>6.6223020641092659E-2</v>
      </c>
      <c r="CH103" s="40">
        <f t="shared" ca="1" si="430"/>
        <v>2363172.1569925728</v>
      </c>
      <c r="CI103" s="39">
        <f t="shared" ca="1" si="590"/>
        <v>-0.21954860852552888</v>
      </c>
      <c r="CJ103" s="40">
        <f t="shared" ca="1" si="432"/>
        <v>1029789.1620206427</v>
      </c>
      <c r="CK103" s="39">
        <f t="shared" ca="1" si="591"/>
        <v>-3.1840052707255873E-2</v>
      </c>
      <c r="CL103" s="40">
        <f t="shared" ca="1" si="434"/>
        <v>1037095.1147982313</v>
      </c>
      <c r="CM103" s="39">
        <f t="shared" ca="1" si="592"/>
        <v>1.283431184221949E-2</v>
      </c>
      <c r="CN103" s="40">
        <f t="shared" ca="1" si="436"/>
        <v>2706631.7253028098</v>
      </c>
      <c r="CO103" s="39">
        <f t="shared" ca="1" si="593"/>
        <v>8.7764786739814346E-2</v>
      </c>
      <c r="CP103" s="40">
        <f t="shared" ca="1" si="438"/>
        <v>1298050.0786980204</v>
      </c>
      <c r="CQ103" s="39">
        <f t="shared" ca="1" si="594"/>
        <v>6.0399820397929738E-3</v>
      </c>
      <c r="CR103" s="40">
        <f t="shared" ca="1" si="440"/>
        <v>6728190.3188932864</v>
      </c>
      <c r="CS103" s="39">
        <f t="shared" ca="1" si="595"/>
        <v>3.1961493830259619E-2</v>
      </c>
      <c r="CT103" s="40">
        <f t="shared" ca="1" si="442"/>
        <v>1368683.7970081095</v>
      </c>
      <c r="CU103" s="39">
        <f t="shared" ca="1" si="596"/>
        <v>9.8965444647843417E-2</v>
      </c>
      <c r="CV103" s="40">
        <f t="shared" ca="1" si="444"/>
        <v>3003221.3893212024</v>
      </c>
      <c r="CW103" s="39">
        <f t="shared" ca="1" si="597"/>
        <v>-4.5134086016412542E-2</v>
      </c>
      <c r="CX103" s="40">
        <f t="shared" ca="1" si="446"/>
        <v>1277593.0313889738</v>
      </c>
      <c r="CY103" s="39">
        <f t="shared" ca="1" si="598"/>
        <v>-4.2309408936285764E-2</v>
      </c>
      <c r="CZ103" s="40">
        <f t="shared" ca="1" si="448"/>
        <v>302471.65672167396</v>
      </c>
      <c r="DA103" s="39">
        <f t="shared" ca="1" si="599"/>
        <v>4.0979312254749198E-2</v>
      </c>
      <c r="DB103" s="40">
        <f t="shared" ca="1" si="450"/>
        <v>5915719.4542096928</v>
      </c>
      <c r="DC103" s="39">
        <f t="shared" ca="1" si="600"/>
        <v>0.18909079244828966</v>
      </c>
      <c r="DD103" s="40">
        <f t="shared" ca="1" si="452"/>
        <v>11175284.213893192</v>
      </c>
      <c r="DE103" s="39">
        <f t="shared" ca="1" si="601"/>
        <v>-3.2265816826237817E-2</v>
      </c>
      <c r="DF103" s="40">
        <f t="shared" ca="1" si="454"/>
        <v>14885340.364153154</v>
      </c>
      <c r="DG103" s="39">
        <f t="shared" ca="1" si="602"/>
        <v>0.245787500223898</v>
      </c>
      <c r="DH103" s="40">
        <f t="shared" ca="1" si="456"/>
        <v>861382.81392998784</v>
      </c>
      <c r="DI103" s="39">
        <f t="shared" ca="1" si="603"/>
        <v>0.1664873432400914</v>
      </c>
      <c r="DJ103" s="40">
        <f t="shared" ca="1" si="458"/>
        <v>2438510.1483573364</v>
      </c>
      <c r="DK103" s="39">
        <f t="shared" ca="1" si="604"/>
        <v>7.3701982815129574E-2</v>
      </c>
      <c r="DL103" s="40">
        <f t="shared" ca="1" si="460"/>
        <v>2904716.0954268342</v>
      </c>
      <c r="DM103" s="39">
        <f t="shared" ca="1" si="605"/>
        <v>2.9543942657877617E-2</v>
      </c>
      <c r="DN103" s="40">
        <f t="shared" ca="1" si="462"/>
        <v>945464.3403925898</v>
      </c>
      <c r="DO103" s="39">
        <f t="shared" ca="1" si="606"/>
        <v>9.5448318978633359E-3</v>
      </c>
      <c r="DP103" s="40">
        <f t="shared" ca="1" si="464"/>
        <v>500051.02085849695</v>
      </c>
      <c r="DQ103" s="39">
        <f t="shared" ca="1" si="607"/>
        <v>0.17660887949709936</v>
      </c>
      <c r="DR103" s="40">
        <f t="shared" ca="1" si="466"/>
        <v>685325.81236061407</v>
      </c>
      <c r="DS103" s="39">
        <f t="shared" ca="1" si="608"/>
        <v>-0.20295486670062501</v>
      </c>
      <c r="DT103" s="40">
        <f t="shared" ca="1" si="468"/>
        <v>1609542.1858187399</v>
      </c>
      <c r="DU103" s="39">
        <f t="shared" ca="1" si="609"/>
        <v>0.27352076701390826</v>
      </c>
      <c r="DV103" s="40">
        <f t="shared" ca="1" si="470"/>
        <v>5506804.7630680976</v>
      </c>
      <c r="DW103" s="39">
        <f t="shared" ca="1" si="610"/>
        <v>0.20458248706209378</v>
      </c>
      <c r="DX103" s="40">
        <f t="shared" ca="1" si="472"/>
        <v>958809.9785425415</v>
      </c>
      <c r="DY103" s="39">
        <f t="shared" ca="1" si="611"/>
        <v>-0.16034792019893979</v>
      </c>
      <c r="DZ103" s="40">
        <f t="shared" ca="1" si="474"/>
        <v>1625342.0568673711</v>
      </c>
      <c r="EA103" s="39">
        <f t="shared" ca="1" si="612"/>
        <v>0.11520839983853462</v>
      </c>
      <c r="EB103" s="40">
        <f t="shared" ca="1" si="476"/>
        <v>890423.51526568283</v>
      </c>
      <c r="EC103" s="39">
        <f t="shared" ca="1" si="613"/>
        <v>2.9778363822610895E-2</v>
      </c>
      <c r="ED103" s="40">
        <f t="shared" ca="1" si="478"/>
        <v>5453726.6466014665</v>
      </c>
      <c r="EE103" s="39">
        <f t="shared" ca="1" si="614"/>
        <v>9.6521865454214581E-3</v>
      </c>
      <c r="EF103" s="40">
        <f t="shared" ca="1" si="480"/>
        <v>1030582.3399867959</v>
      </c>
      <c r="EG103" s="39">
        <f t="shared" ca="1" si="615"/>
        <v>0.16312610139221209</v>
      </c>
      <c r="EH103" s="40">
        <f t="shared" ca="1" si="482"/>
        <v>19770150.501146454</v>
      </c>
      <c r="EI103" s="39">
        <f t="shared" ca="1" si="616"/>
        <v>-0.18253738881339979</v>
      </c>
      <c r="EJ103" s="40">
        <f t="shared" ca="1" si="484"/>
        <v>921330.4337758472</v>
      </c>
      <c r="EK103" s="39">
        <f t="shared" ca="1" si="617"/>
        <v>-0.133681379884934</v>
      </c>
      <c r="EL103" s="40">
        <f t="shared" ca="1" si="486"/>
        <v>328118.57228566491</v>
      </c>
      <c r="EM103" s="39">
        <f t="shared" ca="1" si="618"/>
        <v>-0.24872871871048113</v>
      </c>
      <c r="EN103" s="40">
        <f t="shared" ca="1" si="488"/>
        <v>320602.15019716258</v>
      </c>
      <c r="EO103" s="39">
        <f t="shared" ca="1" si="619"/>
        <v>0.14718954471383527</v>
      </c>
      <c r="EP103" s="40">
        <f t="shared" ca="1" si="490"/>
        <v>927111.62111018994</v>
      </c>
      <c r="EQ103" s="39">
        <f t="shared" ca="1" si="620"/>
        <v>0.13329328131254381</v>
      </c>
      <c r="ER103" s="40">
        <f t="shared" ca="1" si="492"/>
        <v>1251117.9676655766</v>
      </c>
      <c r="ES103" s="39">
        <f t="shared" ca="1" si="621"/>
        <v>0.1669875934114961</v>
      </c>
      <c r="ET103" s="40">
        <f t="shared" ca="1" si="494"/>
        <v>8558974.6231548786</v>
      </c>
      <c r="EU103" s="39">
        <f t="shared" ca="1" si="622"/>
        <v>-1.1541683259008867E-3</v>
      </c>
      <c r="EV103" s="40">
        <f t="shared" ca="1" si="496"/>
        <v>875931.70447844185</v>
      </c>
      <c r="EW103" s="39">
        <f t="shared" ca="1" si="623"/>
        <v>-9.7564391246326404E-2</v>
      </c>
      <c r="EX103" s="40">
        <f t="shared" ca="1" si="498"/>
        <v>200130.14378404539</v>
      </c>
      <c r="EY103" s="39">
        <f t="shared" ca="1" si="624"/>
        <v>0.16485689515221547</v>
      </c>
      <c r="EZ103" s="40">
        <f t="shared" ca="1" si="500"/>
        <v>5363829.9331619609</v>
      </c>
      <c r="FA103" s="39">
        <f t="shared" ca="1" si="625"/>
        <v>-0.12914394818900213</v>
      </c>
      <c r="FB103" s="40">
        <f t="shared" ca="1" si="502"/>
        <v>1953430.3004114432</v>
      </c>
      <c r="FC103" s="39">
        <f t="shared" ca="1" si="626"/>
        <v>0.18156233679060424</v>
      </c>
      <c r="FD103" s="40">
        <f t="shared" ca="1" si="504"/>
        <v>606695.75295201188</v>
      </c>
      <c r="FE103" s="39">
        <f t="shared" ca="1" si="627"/>
        <v>0.2854192950808343</v>
      </c>
      <c r="FF103" s="40">
        <f t="shared" ca="1" si="506"/>
        <v>7186775.0029017683</v>
      </c>
      <c r="FG103" s="39">
        <f t="shared" ca="1" si="628"/>
        <v>3.7145608478709603E-2</v>
      </c>
      <c r="FH103" s="40">
        <f t="shared" ca="1" si="508"/>
        <v>1626054.1693683479</v>
      </c>
      <c r="FI103" s="39">
        <f t="shared" ca="1" si="629"/>
        <v>0.2041650750386739</v>
      </c>
      <c r="FJ103" s="40">
        <f t="shared" ca="1" si="510"/>
        <v>1734060.316744826</v>
      </c>
      <c r="FK103" s="39">
        <f t="shared" ca="1" si="630"/>
        <v>0.10573146313836079</v>
      </c>
      <c r="FL103" s="40">
        <f t="shared" ca="1" si="512"/>
        <v>2467120.9921003929</v>
      </c>
      <c r="FM103" s="39">
        <f t="shared" ca="1" si="631"/>
        <v>0.21061518099622187</v>
      </c>
      <c r="FN103" s="40">
        <f t="shared" ca="1" si="514"/>
        <v>866308.29658014723</v>
      </c>
      <c r="FO103" s="39">
        <f t="shared" ca="1" si="632"/>
        <v>0.10836580769889917</v>
      </c>
      <c r="FP103" s="40">
        <f t="shared" ca="1" si="516"/>
        <v>1936442.2743800087</v>
      </c>
      <c r="FQ103" s="39">
        <f t="shared" ca="1" si="633"/>
        <v>6.4276972739435279E-2</v>
      </c>
      <c r="FR103" s="40">
        <f t="shared" ca="1" si="518"/>
        <v>2619758.2807768178</v>
      </c>
      <c r="FS103" s="39">
        <f t="shared" ca="1" si="634"/>
        <v>-3.5236168480250976E-2</v>
      </c>
      <c r="FT103" s="40">
        <f t="shared" ca="1" si="520"/>
        <v>4429635.9739408838</v>
      </c>
      <c r="FU103" s="39">
        <f t="shared" ca="1" si="635"/>
        <v>0.18719431726499486</v>
      </c>
      <c r="FV103" s="40">
        <f t="shared" ca="1" si="522"/>
        <v>1790244.4698585307</v>
      </c>
      <c r="FW103" s="39">
        <f t="shared" ca="1" si="636"/>
        <v>-5.0703022025048061E-2</v>
      </c>
      <c r="FX103" s="40">
        <f t="shared" ca="1" si="524"/>
        <v>1228217.8258083272</v>
      </c>
      <c r="FY103" s="39">
        <f t="shared" ca="1" si="637"/>
        <v>0.36660446641816014</v>
      </c>
      <c r="FZ103" s="40">
        <f t="shared" ca="1" si="526"/>
        <v>2748987.5263679288</v>
      </c>
      <c r="GA103" s="39">
        <f t="shared" ca="1" si="638"/>
        <v>9.0181136454386746E-2</v>
      </c>
      <c r="GB103" s="40">
        <f t="shared" ca="1" si="528"/>
        <v>187548.17544772959</v>
      </c>
      <c r="GC103" s="39">
        <f t="shared" ca="1" si="639"/>
        <v>0.1816660313389562</v>
      </c>
      <c r="GD103" s="40">
        <f t="shared" ca="1" si="530"/>
        <v>3721985.2737433687</v>
      </c>
      <c r="GE103" s="39">
        <f t="shared" ca="1" si="640"/>
        <v>0.14090590287661797</v>
      </c>
      <c r="GF103" s="40">
        <f t="shared" ca="1" si="532"/>
        <v>1044325.13581763</v>
      </c>
      <c r="GG103" s="39">
        <f t="shared" ca="1" si="641"/>
        <v>0.27983480950537692</v>
      </c>
      <c r="GH103" s="40">
        <f t="shared" ca="1" si="534"/>
        <v>6346051.9553563381</v>
      </c>
      <c r="GI103" s="39">
        <f t="shared" ca="1" si="642"/>
        <v>0.13260011982237702</v>
      </c>
      <c r="GJ103" s="40">
        <f t="shared" ca="1" si="536"/>
        <v>702540.91887348937</v>
      </c>
      <c r="GK103" s="39">
        <f t="shared" ca="1" si="643"/>
        <v>-0.14575763593687716</v>
      </c>
      <c r="GL103" s="40">
        <f t="shared" ca="1" si="538"/>
        <v>759891.80484428268</v>
      </c>
      <c r="GM103" s="39">
        <f t="shared" ca="1" si="644"/>
        <v>0.16926305104681291</v>
      </c>
      <c r="GN103" s="40">
        <f t="shared" ca="1" si="540"/>
        <v>2929090.4436135152</v>
      </c>
      <c r="GO103" s="39">
        <f t="shared" ca="1" si="645"/>
        <v>0.12531186964644528</v>
      </c>
      <c r="GP103" s="40">
        <f t="shared" ca="1" si="542"/>
        <v>899305.10917708126</v>
      </c>
      <c r="GQ103" s="39">
        <f t="shared" ca="1" si="646"/>
        <v>-6.8438207946152962E-2</v>
      </c>
      <c r="GR103" s="40">
        <f t="shared" ca="1" si="544"/>
        <v>4633499.3308294797</v>
      </c>
      <c r="GS103" s="39">
        <f t="shared" ca="1" si="647"/>
        <v>-0.13051877644578505</v>
      </c>
      <c r="GT103" s="40">
        <f t="shared" ca="1" si="546"/>
        <v>1688721.8638588774</v>
      </c>
      <c r="GU103" s="14"/>
      <c r="GV103" s="37"/>
      <c r="GW103" s="14"/>
      <c r="GX103" s="37"/>
    </row>
    <row r="104" spans="1:206" x14ac:dyDescent="0.2">
      <c r="A104" s="54">
        <v>48334</v>
      </c>
      <c r="B104" s="84">
        <v>2390.7721117962633</v>
      </c>
      <c r="C104" s="60">
        <f t="shared" ca="1" si="548"/>
        <v>0.22761427462999131</v>
      </c>
      <c r="D104" s="40">
        <f t="shared" ca="1" si="547"/>
        <v>1306881.9303516203</v>
      </c>
      <c r="E104" s="39">
        <f t="shared" ca="1" si="549"/>
        <v>4.9054823311502169E-2</v>
      </c>
      <c r="F104" s="40">
        <f t="shared" ca="1" si="350"/>
        <v>26640736.753909841</v>
      </c>
      <c r="G104" s="39">
        <f t="shared" ca="1" si="550"/>
        <v>0.19714668641598934</v>
      </c>
      <c r="H104" s="40">
        <f t="shared" ca="1" si="352"/>
        <v>3444859.7278373307</v>
      </c>
      <c r="I104" s="39">
        <f t="shared" ca="1" si="551"/>
        <v>3.0713745490092158E-2</v>
      </c>
      <c r="J104" s="40">
        <f t="shared" ca="1" si="354"/>
        <v>3602283.1165419472</v>
      </c>
      <c r="K104" s="39">
        <f t="shared" ca="1" si="552"/>
        <v>0.21982702047033995</v>
      </c>
      <c r="L104" s="40">
        <f t="shared" ca="1" si="356"/>
        <v>14035115.325719284</v>
      </c>
      <c r="M104" s="39">
        <f t="shared" ca="1" si="553"/>
        <v>0.1067712070550885</v>
      </c>
      <c r="N104" s="40">
        <f t="shared" ca="1" si="358"/>
        <v>670030.00126119424</v>
      </c>
      <c r="O104" s="39">
        <f t="shared" ca="1" si="554"/>
        <v>6.0641137532859185E-2</v>
      </c>
      <c r="P104" s="40">
        <f t="shared" ca="1" si="360"/>
        <v>9119850.2148421835</v>
      </c>
      <c r="Q104" s="39">
        <f t="shared" ca="1" si="555"/>
        <v>9.57443496163769E-2</v>
      </c>
      <c r="R104" s="40">
        <f t="shared" ca="1" si="362"/>
        <v>1913882.9018541549</v>
      </c>
      <c r="S104" s="39">
        <f t="shared" ca="1" si="556"/>
        <v>1.8755484241170149E-2</v>
      </c>
      <c r="T104" s="40">
        <f t="shared" ca="1" si="364"/>
        <v>830065.26127769437</v>
      </c>
      <c r="U104" s="39">
        <f t="shared" ca="1" si="557"/>
        <v>-0.11749849069706431</v>
      </c>
      <c r="V104" s="40">
        <f t="shared" ca="1" si="366"/>
        <v>977498.32525098778</v>
      </c>
      <c r="W104" s="39">
        <f t="shared" ca="1" si="558"/>
        <v>-0.1208220563742485</v>
      </c>
      <c r="X104" s="40">
        <f t="shared" ca="1" si="368"/>
        <v>617643.96030392661</v>
      </c>
      <c r="Y104" s="39">
        <f t="shared" ca="1" si="559"/>
        <v>-4.9803538120416685E-2</v>
      </c>
      <c r="Z104" s="40">
        <f t="shared" ca="1" si="370"/>
        <v>1681030.9013007518</v>
      </c>
      <c r="AA104" s="39">
        <f t="shared" ca="1" si="560"/>
        <v>-6.5357661969989142E-2</v>
      </c>
      <c r="AB104" s="40">
        <f t="shared" ca="1" si="372"/>
        <v>2352202.9702484035</v>
      </c>
      <c r="AC104" s="39">
        <f t="shared" ca="1" si="561"/>
        <v>-2.8100349682070591E-3</v>
      </c>
      <c r="AD104" s="40">
        <f t="shared" ca="1" si="374"/>
        <v>3982050.2319040117</v>
      </c>
      <c r="AE104" s="39">
        <f t="shared" ca="1" si="562"/>
        <v>-0.21506191808800934</v>
      </c>
      <c r="AF104" s="40">
        <f t="shared" ca="1" si="376"/>
        <v>897426.29701141012</v>
      </c>
      <c r="AG104" s="39">
        <f t="shared" ca="1" si="563"/>
        <v>-3.3307814660860635E-3</v>
      </c>
      <c r="AH104" s="40">
        <f t="shared" ca="1" si="378"/>
        <v>1098493.3644314627</v>
      </c>
      <c r="AI104" s="39">
        <f t="shared" ca="1" si="564"/>
        <v>0.19020225169595512</v>
      </c>
      <c r="AJ104" s="40">
        <f t="shared" ca="1" si="380"/>
        <v>2808636.326545286</v>
      </c>
      <c r="AK104" s="39">
        <f t="shared" ca="1" si="565"/>
        <v>1.0874652131021165E-2</v>
      </c>
      <c r="AL104" s="40">
        <f t="shared" ca="1" si="382"/>
        <v>779259.689574113</v>
      </c>
      <c r="AM104" s="39">
        <f t="shared" ca="1" si="566"/>
        <v>0.23287183753223187</v>
      </c>
      <c r="AN104" s="40">
        <f t="shared" ca="1" si="384"/>
        <v>2393750.8735775761</v>
      </c>
      <c r="AO104" s="39">
        <f t="shared" ca="1" si="567"/>
        <v>8.3333335149310586E-2</v>
      </c>
      <c r="AP104" s="40">
        <f t="shared" ca="1" si="386"/>
        <v>2090641.4471195831</v>
      </c>
      <c r="AQ104" s="39">
        <f t="shared" ca="1" si="568"/>
        <v>0.22310106771136767</v>
      </c>
      <c r="AR104" s="40">
        <f t="shared" ca="1" si="388"/>
        <v>437498.62023201294</v>
      </c>
      <c r="AS104" s="39">
        <f t="shared" ca="1" si="569"/>
        <v>0.16223242030306384</v>
      </c>
      <c r="AT104" s="40">
        <f t="shared" ca="1" si="390"/>
        <v>895528.82124836789</v>
      </c>
      <c r="AU104" s="39">
        <f t="shared" ca="1" si="570"/>
        <v>-0.27422895558362315</v>
      </c>
      <c r="AV104" s="40">
        <f t="shared" ca="1" si="392"/>
        <v>978481.07320886781</v>
      </c>
      <c r="AW104" s="39">
        <f t="shared" ca="1" si="571"/>
        <v>1.7046581172990342E-2</v>
      </c>
      <c r="AX104" s="40">
        <f t="shared" ca="1" si="394"/>
        <v>1865907.5423774766</v>
      </c>
      <c r="AY104" s="39">
        <f t="shared" ca="1" si="572"/>
        <v>6.8124052669045421E-2</v>
      </c>
      <c r="AZ104" s="40">
        <f t="shared" ca="1" si="396"/>
        <v>2464220.4286553659</v>
      </c>
      <c r="BA104" s="39">
        <f t="shared" ca="1" si="573"/>
        <v>-6.9203462310044372E-2</v>
      </c>
      <c r="BB104" s="40">
        <f t="shared" ca="1" si="398"/>
        <v>560374.38458389544</v>
      </c>
      <c r="BC104" s="39">
        <f t="shared" ca="1" si="574"/>
        <v>-4.490745859861843E-2</v>
      </c>
      <c r="BD104" s="40">
        <f t="shared" ca="1" si="400"/>
        <v>1014129.0902062452</v>
      </c>
      <c r="BE104" s="39">
        <f t="shared" ca="1" si="575"/>
        <v>-0.32798497194405363</v>
      </c>
      <c r="BF104" s="40">
        <f t="shared" ca="1" si="402"/>
        <v>524918.34296458657</v>
      </c>
      <c r="BG104" s="39">
        <f t="shared" ca="1" si="576"/>
        <v>2.4244387718284015E-2</v>
      </c>
      <c r="BH104" s="40">
        <f t="shared" ca="1" si="404"/>
        <v>646862.08697396808</v>
      </c>
      <c r="BI104" s="39">
        <f t="shared" ca="1" si="577"/>
        <v>8.8100512059526848E-2</v>
      </c>
      <c r="BJ104" s="40">
        <f t="shared" ca="1" si="406"/>
        <v>537363.88112673583</v>
      </c>
      <c r="BK104" s="39">
        <f t="shared" ca="1" si="578"/>
        <v>-7.1484820182574182E-2</v>
      </c>
      <c r="BL104" s="40">
        <f t="shared" ca="1" si="408"/>
        <v>986936.7061369844</v>
      </c>
      <c r="BM104" s="39">
        <f t="shared" ca="1" si="579"/>
        <v>-0.16532827525062926</v>
      </c>
      <c r="BN104" s="40">
        <f t="shared" ca="1" si="410"/>
        <v>1152666.4445014016</v>
      </c>
      <c r="BO104" s="39">
        <f t="shared" ca="1" si="580"/>
        <v>-0.12953648123514835</v>
      </c>
      <c r="BP104" s="40">
        <f t="shared" ca="1" si="412"/>
        <v>369957.17897372675</v>
      </c>
      <c r="BQ104" s="39">
        <f t="shared" ca="1" si="581"/>
        <v>0.18660518330269574</v>
      </c>
      <c r="BR104" s="40">
        <f t="shared" ca="1" si="414"/>
        <v>1480051.7710697486</v>
      </c>
      <c r="BS104" s="39">
        <f t="shared" ca="1" si="582"/>
        <v>0.18568335433693545</v>
      </c>
      <c r="BT104" s="40">
        <f t="shared" ca="1" si="416"/>
        <v>3394321.3781555789</v>
      </c>
      <c r="BU104" s="39">
        <f t="shared" ca="1" si="583"/>
        <v>-7.4928889526787806E-2</v>
      </c>
      <c r="BV104" s="40">
        <f t="shared" ca="1" si="418"/>
        <v>211908.89042628833</v>
      </c>
      <c r="BW104" s="39">
        <f t="shared" ca="1" si="584"/>
        <v>9.511023560273528E-2</v>
      </c>
      <c r="BX104" s="40">
        <f t="shared" ca="1" si="420"/>
        <v>1018941.464041164</v>
      </c>
      <c r="BY104" s="39">
        <f t="shared" ca="1" si="585"/>
        <v>-2.9735924455365562E-2</v>
      </c>
      <c r="BZ104" s="40">
        <f t="shared" ca="1" si="422"/>
        <v>1051317.0002033601</v>
      </c>
      <c r="CA104" s="39">
        <f t="shared" ca="1" si="586"/>
        <v>3.6075996657584292E-2</v>
      </c>
      <c r="CB104" s="40">
        <f t="shared" ca="1" si="424"/>
        <v>718383.01981190534</v>
      </c>
      <c r="CC104" s="39">
        <f t="shared" ca="1" si="587"/>
        <v>1.9832003536852306E-2</v>
      </c>
      <c r="CD104" s="40">
        <f t="shared" ca="1" si="426"/>
        <v>2593926.442600226</v>
      </c>
      <c r="CE104" s="39">
        <f t="shared" ca="1" si="588"/>
        <v>-5.0908646156332782E-2</v>
      </c>
      <c r="CF104" s="40">
        <f t="shared" ca="1" si="428"/>
        <v>9557343.4831415918</v>
      </c>
      <c r="CG104" s="39">
        <f t="shared" ca="1" si="589"/>
        <v>2.4342689800711484E-2</v>
      </c>
      <c r="CH104" s="40">
        <f t="shared" ca="1" si="430"/>
        <v>2423088.8958677179</v>
      </c>
      <c r="CI104" s="39">
        <f t="shared" ca="1" si="590"/>
        <v>-0.28490073660297571</v>
      </c>
      <c r="CJ104" s="40">
        <f t="shared" ca="1" si="432"/>
        <v>738792.2433269968</v>
      </c>
      <c r="CK104" s="39">
        <f t="shared" ca="1" si="591"/>
        <v>0.13681082844522038</v>
      </c>
      <c r="CL104" s="40">
        <f t="shared" ca="1" si="434"/>
        <v>1181371.7287420644</v>
      </c>
      <c r="CM104" s="39">
        <f t="shared" ca="1" si="592"/>
        <v>-2.9876908881061967E-2</v>
      </c>
      <c r="CN104" s="40">
        <f t="shared" ca="1" si="436"/>
        <v>2628156.7079831427</v>
      </c>
      <c r="CO104" s="39">
        <f t="shared" ca="1" si="593"/>
        <v>0.40993355705948548</v>
      </c>
      <c r="CP104" s="40">
        <f t="shared" ca="1" si="438"/>
        <v>1832555.1368118413</v>
      </c>
      <c r="CQ104" s="39">
        <f t="shared" ca="1" si="594"/>
        <v>-0.1767034047362441</v>
      </c>
      <c r="CR104" s="40">
        <f t="shared" ca="1" si="440"/>
        <v>5541686.9539432023</v>
      </c>
      <c r="CS104" s="39">
        <f t="shared" ca="1" si="595"/>
        <v>-0.15919326901421746</v>
      </c>
      <c r="CT104" s="40">
        <f t="shared" ca="1" si="442"/>
        <v>1153189.3212273931</v>
      </c>
      <c r="CU104" s="39">
        <f t="shared" ca="1" si="596"/>
        <v>8.2304867638518464E-2</v>
      </c>
      <c r="CV104" s="40">
        <f t="shared" ca="1" si="444"/>
        <v>3252791.9003702481</v>
      </c>
      <c r="CW104" s="39">
        <f t="shared" ca="1" si="597"/>
        <v>7.0767212380364403E-2</v>
      </c>
      <c r="CX104" s="40">
        <f t="shared" ca="1" si="446"/>
        <v>1370395.5008887472</v>
      </c>
      <c r="CY104" s="39">
        <f t="shared" ca="1" si="598"/>
        <v>0.22009760866766437</v>
      </c>
      <c r="CZ104" s="40">
        <f t="shared" ca="1" si="448"/>
        <v>371435.71716765728</v>
      </c>
      <c r="DA104" s="39">
        <f t="shared" ca="1" si="599"/>
        <v>0.46771195597778614</v>
      </c>
      <c r="DB104" s="40">
        <f t="shared" ca="1" si="450"/>
        <v>8684962.9432657454</v>
      </c>
      <c r="DC104" s="39">
        <f t="shared" ca="1" si="600"/>
        <v>2.7281569795327341E-2</v>
      </c>
      <c r="DD104" s="40">
        <f t="shared" ca="1" si="452"/>
        <v>11482554.282268934</v>
      </c>
      <c r="DE104" s="39">
        <f t="shared" ca="1" si="601"/>
        <v>-2.1883592360658066E-3</v>
      </c>
      <c r="DF104" s="40">
        <f t="shared" ca="1" si="454"/>
        <v>14855156.664197072</v>
      </c>
      <c r="DG104" s="39">
        <f t="shared" ca="1" si="602"/>
        <v>-8.034530393708339E-2</v>
      </c>
      <c r="DH104" s="40">
        <f t="shared" ca="1" si="456"/>
        <v>794565.5220503991</v>
      </c>
      <c r="DI104" s="39">
        <f t="shared" ca="1" si="603"/>
        <v>0.30758810283245946</v>
      </c>
      <c r="DJ104" s="40">
        <f t="shared" ca="1" si="458"/>
        <v>3190957.6307400651</v>
      </c>
      <c r="DK104" s="39">
        <f t="shared" ca="1" si="604"/>
        <v>-2.1530868041044676E-2</v>
      </c>
      <c r="DL104" s="40">
        <f t="shared" ca="1" si="460"/>
        <v>2844565.8085912969</v>
      </c>
      <c r="DM104" s="39">
        <f t="shared" ca="1" si="605"/>
        <v>9.7881000087807701E-2</v>
      </c>
      <c r="DN104" s="40">
        <f t="shared" ca="1" si="462"/>
        <v>1040398.1076893721</v>
      </c>
      <c r="DO104" s="39">
        <f t="shared" ca="1" si="606"/>
        <v>0.25603186039760228</v>
      </c>
      <c r="DP104" s="40">
        <f t="shared" ca="1" si="464"/>
        <v>630470.78613441437</v>
      </c>
      <c r="DQ104" s="39">
        <f t="shared" ca="1" si="607"/>
        <v>-0.18657746505269104</v>
      </c>
      <c r="DR104" s="40">
        <f t="shared" ca="1" si="466"/>
        <v>559850.23166699079</v>
      </c>
      <c r="DS104" s="39">
        <f t="shared" ca="1" si="608"/>
        <v>-0.27583963780575266</v>
      </c>
      <c r="DT104" s="40">
        <f t="shared" ca="1" si="468"/>
        <v>1167957.4243612157</v>
      </c>
      <c r="DU104" s="39">
        <f t="shared" ca="1" si="609"/>
        <v>0.14287533372131533</v>
      </c>
      <c r="DV104" s="40">
        <f t="shared" ca="1" si="470"/>
        <v>6295982.1034413772</v>
      </c>
      <c r="DW104" s="39">
        <f t="shared" ca="1" si="610"/>
        <v>0.19071013397740902</v>
      </c>
      <c r="DX104" s="40">
        <f t="shared" ca="1" si="472"/>
        <v>1144055.5301210626</v>
      </c>
      <c r="DY104" s="39">
        <f t="shared" ca="1" si="611"/>
        <v>0.2018973258913791</v>
      </c>
      <c r="DZ104" s="40">
        <f t="shared" ca="1" si="474"/>
        <v>1955885.0439194832</v>
      </c>
      <c r="EA104" s="39">
        <f t="shared" ca="1" si="612"/>
        <v>-6.5563629549460004E-2</v>
      </c>
      <c r="EB104" s="40">
        <f t="shared" ca="1" si="476"/>
        <v>834434.88988047198</v>
      </c>
      <c r="EC104" s="39">
        <f t="shared" ca="1" si="613"/>
        <v>-5.6069646472687334E-2</v>
      </c>
      <c r="ED104" s="40">
        <f t="shared" ca="1" si="478"/>
        <v>5150328.893679644</v>
      </c>
      <c r="EE104" s="39">
        <f t="shared" ca="1" si="614"/>
        <v>0.17401539065755817</v>
      </c>
      <c r="EF104" s="40">
        <f t="shared" ca="1" si="480"/>
        <v>1212310.3005961748</v>
      </c>
      <c r="EG104" s="39">
        <f t="shared" ca="1" si="615"/>
        <v>-5.754916387569671E-2</v>
      </c>
      <c r="EH104" s="40">
        <f t="shared" ca="1" si="482"/>
        <v>18634785.642220583</v>
      </c>
      <c r="EI104" s="39">
        <f t="shared" ca="1" si="616"/>
        <v>1.6896677513435897E-2</v>
      </c>
      <c r="EJ104" s="40">
        <f t="shared" ca="1" si="484"/>
        <v>939288.62911046797</v>
      </c>
      <c r="EK104" s="39">
        <f t="shared" ca="1" si="617"/>
        <v>4.3408901997941778E-2</v>
      </c>
      <c r="EL104" s="40">
        <f t="shared" ca="1" si="486"/>
        <v>344752.61134551419</v>
      </c>
      <c r="EM104" s="39">
        <f t="shared" ca="1" si="618"/>
        <v>-2.8118709717780049E-2</v>
      </c>
      <c r="EN104" s="40">
        <f t="shared" ca="1" si="488"/>
        <v>313978.00351266871</v>
      </c>
      <c r="EO104" s="39">
        <f t="shared" ca="1" si="619"/>
        <v>-0.16816161495961426</v>
      </c>
      <c r="EP104" s="40">
        <f t="shared" ca="1" si="490"/>
        <v>773597.80576827074</v>
      </c>
      <c r="EQ104" s="39">
        <f t="shared" ca="1" si="620"/>
        <v>-1.1668754369750123E-2</v>
      </c>
      <c r="ER104" s="40">
        <f t="shared" ca="1" si="492"/>
        <v>1238909.7515251024</v>
      </c>
      <c r="ES104" s="39">
        <f t="shared" ca="1" si="621"/>
        <v>-4.5870002398386692E-2</v>
      </c>
      <c r="ET104" s="40">
        <f t="shared" ca="1" si="494"/>
        <v>8168765.2087748293</v>
      </c>
      <c r="EU104" s="39">
        <f t="shared" ca="1" si="622"/>
        <v>-0.11307532836602524</v>
      </c>
      <c r="EV104" s="40">
        <f t="shared" ca="1" si="496"/>
        <v>779276.21148012613</v>
      </c>
      <c r="EW104" s="39">
        <f t="shared" ca="1" si="623"/>
        <v>-0.1815320774736828</v>
      </c>
      <c r="EX104" s="40">
        <f t="shared" ca="1" si="498"/>
        <v>166190.87512961702</v>
      </c>
      <c r="EY104" s="39">
        <f t="shared" ca="1" si="624"/>
        <v>-4.8688815248944389E-3</v>
      </c>
      <c r="EZ104" s="40">
        <f t="shared" ca="1" si="500"/>
        <v>5340104.8528095093</v>
      </c>
      <c r="FA104" s="39">
        <f t="shared" ca="1" si="625"/>
        <v>-7.2583176770695479E-2</v>
      </c>
      <c r="FB104" s="40">
        <f t="shared" ca="1" si="502"/>
        <v>1814034.895719243</v>
      </c>
      <c r="FC104" s="39">
        <f t="shared" ca="1" si="626"/>
        <v>0.12566990337350656</v>
      </c>
      <c r="FD104" s="40">
        <f t="shared" ca="1" si="504"/>
        <v>685329.92171440425</v>
      </c>
      <c r="FE104" s="39">
        <f t="shared" ca="1" si="627"/>
        <v>0.19869658073008131</v>
      </c>
      <c r="FF104" s="40">
        <f t="shared" ca="1" si="506"/>
        <v>8617153.3945665658</v>
      </c>
      <c r="FG104" s="39">
        <f t="shared" ca="1" si="628"/>
        <v>-0.15527167624889701</v>
      </c>
      <c r="FH104" s="40">
        <f t="shared" ca="1" si="508"/>
        <v>1375964.7849308129</v>
      </c>
      <c r="FI104" s="39">
        <f t="shared" ca="1" si="629"/>
        <v>-1.2850070783950271E-2</v>
      </c>
      <c r="FJ104" s="40">
        <f t="shared" ca="1" si="510"/>
        <v>1714168.2910428122</v>
      </c>
      <c r="FK104" s="39">
        <f t="shared" ca="1" si="630"/>
        <v>0.25225263155047184</v>
      </c>
      <c r="FL104" s="40">
        <f t="shared" ca="1" si="512"/>
        <v>3091849.5268229241</v>
      </c>
      <c r="FM104" s="39">
        <f t="shared" ca="1" si="631"/>
        <v>3.8335643119223703E-2</v>
      </c>
      <c r="FN104" s="40">
        <f t="shared" ca="1" si="514"/>
        <v>901909.55438086262</v>
      </c>
      <c r="FO104" s="39">
        <f t="shared" ca="1" si="632"/>
        <v>0.25925056079221326</v>
      </c>
      <c r="FP104" s="40">
        <f t="shared" ca="1" si="516"/>
        <v>2440856.7920665713</v>
      </c>
      <c r="FQ104" s="39">
        <f t="shared" ca="1" si="633"/>
        <v>-0.16631595503027333</v>
      </c>
      <c r="FR104" s="40">
        <f t="shared" ca="1" si="518"/>
        <v>2186441.452472751</v>
      </c>
      <c r="FS104" s="39">
        <f t="shared" ca="1" si="634"/>
        <v>-3.8451810655242363E-2</v>
      </c>
      <c r="FT104" s="40">
        <f t="shared" ca="1" si="520"/>
        <v>4261699.2223110544</v>
      </c>
      <c r="FU104" s="39">
        <f t="shared" ca="1" si="635"/>
        <v>-0.12180769254264581</v>
      </c>
      <c r="FV104" s="40">
        <f t="shared" ca="1" si="522"/>
        <v>1574569.6940096272</v>
      </c>
      <c r="FW104" s="39">
        <f t="shared" ca="1" si="636"/>
        <v>-4.1117664861964179E-2</v>
      </c>
      <c r="FX104" s="40">
        <f t="shared" ca="1" si="524"/>
        <v>1180107.1489810464</v>
      </c>
      <c r="FY104" s="39">
        <f t="shared" ca="1" si="637"/>
        <v>0.16791393832120452</v>
      </c>
      <c r="FZ104" s="40">
        <f t="shared" ca="1" si="526"/>
        <v>3212971.6204280299</v>
      </c>
      <c r="GA104" s="39">
        <f t="shared" ca="1" si="638"/>
        <v>4.6818472416840076E-2</v>
      </c>
      <c r="GB104" s="40">
        <f t="shared" ca="1" si="528"/>
        <v>198719.66663855407</v>
      </c>
      <c r="GC104" s="39">
        <f t="shared" ca="1" si="639"/>
        <v>-3.87292838983503E-2</v>
      </c>
      <c r="GD104" s="40">
        <f t="shared" ca="1" si="530"/>
        <v>3580226.2215228789</v>
      </c>
      <c r="GE104" s="39">
        <f t="shared" ca="1" si="640"/>
        <v>-0.16591770856474219</v>
      </c>
      <c r="GF104" s="40">
        <f t="shared" ca="1" si="532"/>
        <v>873443.87439800194</v>
      </c>
      <c r="GG104" s="39">
        <f t="shared" ca="1" si="641"/>
        <v>-0.17813489628816748</v>
      </c>
      <c r="GH104" s="40">
        <f t="shared" ca="1" si="534"/>
        <v>5217989.4205614105</v>
      </c>
      <c r="GI104" s="39">
        <f t="shared" ca="1" si="642"/>
        <v>-4.5052783777213043E-2</v>
      </c>
      <c r="GJ104" s="40">
        <f t="shared" ca="1" si="536"/>
        <v>673280.26687263383</v>
      </c>
      <c r="GK104" s="39">
        <f t="shared" ca="1" si="643"/>
        <v>0.19624762429253401</v>
      </c>
      <c r="GL104" s="40">
        <f t="shared" ca="1" si="538"/>
        <v>911409.53837613529</v>
      </c>
      <c r="GM104" s="39">
        <f t="shared" ca="1" si="644"/>
        <v>2.8563715195090142E-2</v>
      </c>
      <c r="GN104" s="40">
        <f t="shared" ca="1" si="540"/>
        <v>3015146.9209373482</v>
      </c>
      <c r="GO104" s="39">
        <f t="shared" ca="1" si="645"/>
        <v>9.3804766980650267E-2</v>
      </c>
      <c r="GP104" s="40">
        <f t="shared" ca="1" si="542"/>
        <v>986054.98749974195</v>
      </c>
      <c r="GQ104" s="39">
        <f t="shared" ca="1" si="646"/>
        <v>0.41527232557266769</v>
      </c>
      <c r="GR104" s="40">
        <f t="shared" ca="1" si="544"/>
        <v>6560054.1455942336</v>
      </c>
      <c r="GS104" s="39">
        <f t="shared" ca="1" si="647"/>
        <v>0.22262204474367112</v>
      </c>
      <c r="GT104" s="40">
        <f t="shared" ca="1" si="546"/>
        <v>2067059.3503062804</v>
      </c>
      <c r="GU104" s="14"/>
      <c r="GV104" s="37"/>
      <c r="GW104" s="14"/>
      <c r="GX104" s="37"/>
    </row>
    <row r="105" spans="1:206" x14ac:dyDescent="0.2">
      <c r="A105" s="54">
        <v>48365</v>
      </c>
      <c r="B105" s="84">
        <v>2390.7721117962633</v>
      </c>
      <c r="C105" s="60">
        <f t="shared" ca="1" si="548"/>
        <v>-4.4579366811549365E-2</v>
      </c>
      <c r="D105" s="40">
        <f t="shared" ca="1" si="547"/>
        <v>1251012.7335108861</v>
      </c>
      <c r="E105" s="39">
        <f t="shared" ca="1" si="549"/>
        <v>4.028571095812461E-2</v>
      </c>
      <c r="F105" s="40">
        <f t="shared" ca="1" si="350"/>
        <v>27716368.546601139</v>
      </c>
      <c r="G105" s="39">
        <f t="shared" ca="1" si="550"/>
        <v>0.10066421090137742</v>
      </c>
      <c r="H105" s="40">
        <f t="shared" ca="1" si="352"/>
        <v>3794024.5861178054</v>
      </c>
      <c r="I105" s="39">
        <f t="shared" ca="1" si="551"/>
        <v>2.9616504031934679E-3</v>
      </c>
      <c r="J105" s="40">
        <f t="shared" ca="1" si="354"/>
        <v>3615342.5918982672</v>
      </c>
      <c r="K105" s="39">
        <f t="shared" ca="1" si="552"/>
        <v>-0.10713745974247624</v>
      </c>
      <c r="L105" s="40">
        <f t="shared" ca="1" si="356"/>
        <v>12533819.494640818</v>
      </c>
      <c r="M105" s="39">
        <f t="shared" ca="1" si="553"/>
        <v>5.2036106461600486E-2</v>
      </c>
      <c r="N105" s="40">
        <f t="shared" ca="1" si="358"/>
        <v>707286.52585108427</v>
      </c>
      <c r="O105" s="39">
        <f t="shared" ca="1" si="554"/>
        <v>-8.2368200856155066E-2</v>
      </c>
      <c r="P105" s="40">
        <f t="shared" ca="1" si="360"/>
        <v>8371055.33267981</v>
      </c>
      <c r="Q105" s="39">
        <f t="shared" ca="1" si="555"/>
        <v>0.1048396153847613</v>
      </c>
      <c r="R105" s="40">
        <f t="shared" ca="1" si="362"/>
        <v>2116924.4212878118</v>
      </c>
      <c r="S105" s="39">
        <f t="shared" ca="1" si="556"/>
        <v>0.27773009661301956</v>
      </c>
      <c r="T105" s="40">
        <f t="shared" ca="1" si="364"/>
        <v>1062990.1385992561</v>
      </c>
      <c r="U105" s="39">
        <f t="shared" ca="1" si="557"/>
        <v>9.8944836274216297E-2</v>
      </c>
      <c r="V105" s="40">
        <f t="shared" ca="1" si="366"/>
        <v>1076607.5091130636</v>
      </c>
      <c r="W105" s="39">
        <f t="shared" ca="1" si="558"/>
        <v>0.12080670595701903</v>
      </c>
      <c r="X105" s="40">
        <f t="shared" ca="1" si="368"/>
        <v>694650.26471428806</v>
      </c>
      <c r="Y105" s="39">
        <f t="shared" ca="1" si="559"/>
        <v>1.8404842579599519E-2</v>
      </c>
      <c r="Z105" s="40">
        <f t="shared" ca="1" si="370"/>
        <v>1714360.7825224309</v>
      </c>
      <c r="AA105" s="39">
        <f t="shared" ca="1" si="560"/>
        <v>-5.2868582696522393E-2</v>
      </c>
      <c r="AB105" s="40">
        <f t="shared" ca="1" si="372"/>
        <v>2230236.1051086164</v>
      </c>
      <c r="AC105" s="39">
        <f t="shared" ca="1" si="561"/>
        <v>0.24269293668777772</v>
      </c>
      <c r="AD105" s="40">
        <f t="shared" ca="1" si="374"/>
        <v>4950856.4688348379</v>
      </c>
      <c r="AE105" s="39">
        <f t="shared" ca="1" si="562"/>
        <v>0.15182013287017768</v>
      </c>
      <c r="AF105" s="40">
        <f t="shared" ca="1" si="376"/>
        <v>1036064.4487766701</v>
      </c>
      <c r="AG105" s="39">
        <f t="shared" ca="1" si="563"/>
        <v>0.11704480520048811</v>
      </c>
      <c r="AH105" s="40">
        <f t="shared" ca="1" si="378"/>
        <v>1229457.0783971685</v>
      </c>
      <c r="AI105" s="39">
        <f t="shared" ca="1" si="564"/>
        <v>-0.2356004909025286</v>
      </c>
      <c r="AJ105" s="40">
        <f t="shared" ca="1" si="380"/>
        <v>2149311.0013563382</v>
      </c>
      <c r="AK105" s="39">
        <f t="shared" ca="1" si="565"/>
        <v>0.21362092319519052</v>
      </c>
      <c r="AL105" s="40">
        <f t="shared" ca="1" si="382"/>
        <v>948116.63598152879</v>
      </c>
      <c r="AM105" s="39">
        <f t="shared" ca="1" si="566"/>
        <v>0.34387481706948858</v>
      </c>
      <c r="AN105" s="40">
        <f t="shared" ca="1" si="384"/>
        <v>3219292.2894507898</v>
      </c>
      <c r="AO105" s="39">
        <f t="shared" ca="1" si="567"/>
        <v>-1.0014558590701744E-2</v>
      </c>
      <c r="AP105" s="40">
        <f t="shared" ca="1" si="386"/>
        <v>2072095.3679670508</v>
      </c>
      <c r="AQ105" s="39">
        <f t="shared" ca="1" si="568"/>
        <v>-0.27333398373668033</v>
      </c>
      <c r="AR105" s="40">
        <f t="shared" ca="1" si="388"/>
        <v>320306.15159649204</v>
      </c>
      <c r="AS105" s="39">
        <f t="shared" ca="1" si="569"/>
        <v>7.6864635683685109E-2</v>
      </c>
      <c r="AT105" s="40">
        <f t="shared" ca="1" si="390"/>
        <v>966754.08994965989</v>
      </c>
      <c r="AU105" s="39">
        <f t="shared" ca="1" si="570"/>
        <v>2.1701211561157965E-2</v>
      </c>
      <c r="AV105" s="40">
        <f t="shared" ca="1" si="392"/>
        <v>1002106.0700989586</v>
      </c>
      <c r="AW105" s="39">
        <f t="shared" ca="1" si="571"/>
        <v>6.3009575805777221E-2</v>
      </c>
      <c r="AX105" s="40">
        <f t="shared" ca="1" si="394"/>
        <v>1985868.3572272779</v>
      </c>
      <c r="AY105" s="39">
        <f t="shared" ca="1" si="572"/>
        <v>7.8481197464739125E-2</v>
      </c>
      <c r="AZ105" s="40">
        <f t="shared" ca="1" si="396"/>
        <v>2660006.170825108</v>
      </c>
      <c r="BA105" s="39">
        <f t="shared" ca="1" si="573"/>
        <v>1.4939043990317945E-2</v>
      </c>
      <c r="BB105" s="40">
        <f t="shared" ca="1" si="398"/>
        <v>571136.61427803792</v>
      </c>
      <c r="BC105" s="39">
        <f t="shared" ca="1" si="574"/>
        <v>0.18322667889831187</v>
      </c>
      <c r="BD105" s="40">
        <f t="shared" ca="1" si="400"/>
        <v>1202335.3674906984</v>
      </c>
      <c r="BE105" s="39">
        <f t="shared" ca="1" si="575"/>
        <v>-8.7087140891540626E-2</v>
      </c>
      <c r="BF105" s="40">
        <f t="shared" ca="1" si="402"/>
        <v>481595.47738607187</v>
      </c>
      <c r="BG105" s="39">
        <f t="shared" ca="1" si="576"/>
        <v>8.2601365761630491E-2</v>
      </c>
      <c r="BH105" s="40">
        <f t="shared" ca="1" si="404"/>
        <v>702684.55092923273</v>
      </c>
      <c r="BI105" s="39">
        <f t="shared" ca="1" si="577"/>
        <v>0.22476330518757026</v>
      </c>
      <c r="BJ105" s="40">
        <f t="shared" ca="1" si="406"/>
        <v>660534.33524899778</v>
      </c>
      <c r="BK105" s="39">
        <f t="shared" ca="1" si="578"/>
        <v>-0.11925193576166537</v>
      </c>
      <c r="BL105" s="40">
        <f t="shared" ca="1" si="408"/>
        <v>871633.36556770338</v>
      </c>
      <c r="BM105" s="39">
        <f t="shared" ca="1" si="579"/>
        <v>-2.0714159454339492E-2</v>
      </c>
      <c r="BN105" s="40">
        <f t="shared" ca="1" si="410"/>
        <v>1131180.7000841293</v>
      </c>
      <c r="BO105" s="39">
        <f t="shared" ca="1" si="580"/>
        <v>0.28291705740394835</v>
      </c>
      <c r="BP105" s="40">
        <f t="shared" ca="1" si="412"/>
        <v>477015.14752623567</v>
      </c>
      <c r="BQ105" s="39">
        <f t="shared" ca="1" si="581"/>
        <v>-3.3523877881220118E-2</v>
      </c>
      <c r="BR105" s="40">
        <f t="shared" ca="1" si="414"/>
        <v>1432825.468350319</v>
      </c>
      <c r="BS105" s="39">
        <f t="shared" ca="1" si="582"/>
        <v>0.1236901861826846</v>
      </c>
      <c r="BT105" s="40">
        <f t="shared" ca="1" si="416"/>
        <v>3816556.3934953054</v>
      </c>
      <c r="BU105" s="39">
        <f t="shared" ca="1" si="583"/>
        <v>-4.2747128402203058E-2</v>
      </c>
      <c r="BV105" s="40">
        <f t="shared" ca="1" si="418"/>
        <v>205241.16598946365</v>
      </c>
      <c r="BW105" s="39">
        <f t="shared" ca="1" si="584"/>
        <v>2.2217639390070619E-2</v>
      </c>
      <c r="BX105" s="40">
        <f t="shared" ca="1" si="420"/>
        <v>1043970.7101606175</v>
      </c>
      <c r="BY105" s="39">
        <f t="shared" ca="1" si="585"/>
        <v>-0.10443904832130885</v>
      </c>
      <c r="BZ105" s="40">
        <f t="shared" ca="1" si="422"/>
        <v>943909.22532990412</v>
      </c>
      <c r="CA105" s="39">
        <f t="shared" ca="1" si="586"/>
        <v>-1.4126557350130076E-2</v>
      </c>
      <c r="CB105" s="40">
        <f t="shared" ca="1" si="424"/>
        <v>710625.51299496915</v>
      </c>
      <c r="CC105" s="39">
        <f t="shared" ca="1" si="587"/>
        <v>1.3286950264299498E-2</v>
      </c>
      <c r="CD105" s="40">
        <f t="shared" ca="1" si="426"/>
        <v>2630782.5863441033</v>
      </c>
      <c r="CE105" s="39">
        <f t="shared" ca="1" si="588"/>
        <v>-8.3870631844453342E-2</v>
      </c>
      <c r="CF105" s="40">
        <f t="shared" ca="1" si="428"/>
        <v>8758153.8185678348</v>
      </c>
      <c r="CG105" s="39">
        <f t="shared" ca="1" si="589"/>
        <v>4.4655207401092675E-2</v>
      </c>
      <c r="CH105" s="40">
        <f t="shared" ca="1" si="430"/>
        <v>2533683.2051757718</v>
      </c>
      <c r="CI105" s="39">
        <f t="shared" ca="1" si="590"/>
        <v>0.2212007525196191</v>
      </c>
      <c r="CJ105" s="40">
        <f t="shared" ca="1" si="432"/>
        <v>904604.41561838239</v>
      </c>
      <c r="CK105" s="39">
        <f t="shared" ca="1" si="591"/>
        <v>8.7905315559780539E-2</v>
      </c>
      <c r="CL105" s="40">
        <f t="shared" ca="1" si="434"/>
        <v>1287611.3554623355</v>
      </c>
      <c r="CM105" s="39">
        <f t="shared" ca="1" si="592"/>
        <v>-0.18470064665719824</v>
      </c>
      <c r="CN105" s="40">
        <f t="shared" ca="1" si="436"/>
        <v>2145125.2366139991</v>
      </c>
      <c r="CO105" s="39">
        <f t="shared" ca="1" si="593"/>
        <v>-6.5933155090726239E-2</v>
      </c>
      <c r="CP105" s="40">
        <f t="shared" ca="1" si="438"/>
        <v>1714119.7668759152</v>
      </c>
      <c r="CQ105" s="39">
        <f t="shared" ca="1" si="594"/>
        <v>-2.3512518135584901E-2</v>
      </c>
      <c r="CR105" s="40">
        <f t="shared" ca="1" si="440"/>
        <v>5413778.7110486748</v>
      </c>
      <c r="CS105" s="39">
        <f t="shared" ca="1" si="595"/>
        <v>-0.21827470428626489</v>
      </c>
      <c r="CT105" s="40">
        <f t="shared" ca="1" si="442"/>
        <v>903868.03526220156</v>
      </c>
      <c r="CU105" s="39">
        <f t="shared" ca="1" si="596"/>
        <v>-7.052197273197261E-2</v>
      </c>
      <c r="CV105" s="40">
        <f t="shared" ca="1" si="444"/>
        <v>3025789.3707813527</v>
      </c>
      <c r="CW105" s="39">
        <f t="shared" ca="1" si="597"/>
        <v>0.1619754414842941</v>
      </c>
      <c r="CX105" s="40">
        <f t="shared" ca="1" si="446"/>
        <v>1594756.6892650884</v>
      </c>
      <c r="CY105" s="39">
        <f t="shared" ca="1" si="598"/>
        <v>0.15608866169008753</v>
      </c>
      <c r="CZ105" s="40">
        <f t="shared" ca="1" si="448"/>
        <v>431803.39327605104</v>
      </c>
      <c r="DA105" s="39">
        <f t="shared" ca="1" si="599"/>
        <v>-6.6470246261901109E-2</v>
      </c>
      <c r="DB105" s="40">
        <f t="shared" ca="1" si="450"/>
        <v>8110062.0897631813</v>
      </c>
      <c r="DC105" s="39">
        <f t="shared" ca="1" si="600"/>
        <v>-0.24425460358234313</v>
      </c>
      <c r="DD105" s="40">
        <f t="shared" ca="1" si="452"/>
        <v>8680278.3100523949</v>
      </c>
      <c r="DE105" s="39">
        <f t="shared" ca="1" si="601"/>
        <v>3.1449283770021957E-2</v>
      </c>
      <c r="DF105" s="40">
        <f t="shared" ca="1" si="454"/>
        <v>15324731.473689334</v>
      </c>
      <c r="DG105" s="39">
        <f t="shared" ca="1" si="602"/>
        <v>5.1008141843794923E-2</v>
      </c>
      <c r="DH105" s="40">
        <f t="shared" ca="1" si="456"/>
        <v>837485.60501513106</v>
      </c>
      <c r="DI105" s="39">
        <f t="shared" ca="1" si="603"/>
        <v>7.8435274696236262E-2</v>
      </c>
      <c r="DJ105" s="40">
        <f t="shared" ca="1" si="458"/>
        <v>3443632.0411630096</v>
      </c>
      <c r="DK105" s="39">
        <f t="shared" ca="1" si="604"/>
        <v>0.27526101762062744</v>
      </c>
      <c r="DL105" s="40">
        <f t="shared" ca="1" si="460"/>
        <v>3629954.6598647763</v>
      </c>
      <c r="DM105" s="39">
        <f t="shared" ca="1" si="605"/>
        <v>0.1365776723298846</v>
      </c>
      <c r="DN105" s="40">
        <f t="shared" ca="1" si="462"/>
        <v>1184884.0316457995</v>
      </c>
      <c r="DO105" s="39">
        <f t="shared" ca="1" si="606"/>
        <v>1.9657926806135831E-2</v>
      </c>
      <c r="DP105" s="40">
        <f t="shared" ca="1" si="464"/>
        <v>645255.30681344797</v>
      </c>
      <c r="DQ105" s="39">
        <f t="shared" ca="1" si="607"/>
        <v>-0.10003677931861701</v>
      </c>
      <c r="DR105" s="40">
        <f t="shared" ca="1" si="466"/>
        <v>506235.38970203971</v>
      </c>
      <c r="DS105" s="39">
        <f t="shared" ca="1" si="608"/>
        <v>0.24327805207867295</v>
      </c>
      <c r="DT105" s="40">
        <f t="shared" ca="1" si="468"/>
        <v>1454486.6035824327</v>
      </c>
      <c r="DU105" s="39">
        <f t="shared" ca="1" si="609"/>
        <v>0.11661219669364212</v>
      </c>
      <c r="DV105" s="40">
        <f t="shared" ca="1" si="470"/>
        <v>7032561.1789793298</v>
      </c>
      <c r="DW105" s="39">
        <f t="shared" ca="1" si="610"/>
        <v>0.10470692062171859</v>
      </c>
      <c r="DX105" s="40">
        <f t="shared" ca="1" si="472"/>
        <v>1266236.8338120834</v>
      </c>
      <c r="DY105" s="39">
        <f t="shared" ca="1" si="611"/>
        <v>3.1786954375406754E-2</v>
      </c>
      <c r="DZ105" s="40">
        <f t="shared" ca="1" si="474"/>
        <v>2020447.4446858887</v>
      </c>
      <c r="EA105" s="39">
        <f t="shared" ca="1" si="612"/>
        <v>-0.15668317412082156</v>
      </c>
      <c r="EB105" s="40">
        <f t="shared" ca="1" si="476"/>
        <v>706083.75484863773</v>
      </c>
      <c r="EC105" s="39">
        <f t="shared" ca="1" si="613"/>
        <v>-4.3701938872133292E-2</v>
      </c>
      <c r="ED105" s="40">
        <f t="shared" ca="1" si="478"/>
        <v>4927640.3073084699</v>
      </c>
      <c r="EE105" s="39">
        <f t="shared" ca="1" si="614"/>
        <v>1.6559086714958149E-4</v>
      </c>
      <c r="EF105" s="40">
        <f t="shared" ca="1" si="480"/>
        <v>1214901.8202219012</v>
      </c>
      <c r="EG105" s="39">
        <f t="shared" ca="1" si="615"/>
        <v>0.15363749943243771</v>
      </c>
      <c r="EH105" s="40">
        <f t="shared" ca="1" si="482"/>
        <v>21500178.282862641</v>
      </c>
      <c r="EI105" s="39">
        <f t="shared" ca="1" si="616"/>
        <v>9.223376366688249E-2</v>
      </c>
      <c r="EJ105" s="40">
        <f t="shared" ca="1" si="484"/>
        <v>1028313.5266546292</v>
      </c>
      <c r="EK105" s="39">
        <f t="shared" ca="1" si="617"/>
        <v>-9.9923610701534549E-2</v>
      </c>
      <c r="EL105" s="40">
        <f t="shared" ca="1" si="486"/>
        <v>312694.45773288386</v>
      </c>
      <c r="EM105" s="39">
        <f t="shared" ca="1" si="618"/>
        <v>-0.13880622245052313</v>
      </c>
      <c r="EN105" s="40">
        <f t="shared" ca="1" si="488"/>
        <v>272786.67502431438</v>
      </c>
      <c r="EO105" s="39">
        <f t="shared" ca="1" si="619"/>
        <v>-5.1192375084134503E-2</v>
      </c>
      <c r="EP105" s="40">
        <f t="shared" ca="1" si="490"/>
        <v>736386.26884291426</v>
      </c>
      <c r="EQ105" s="39">
        <f t="shared" ca="1" si="620"/>
        <v>6.5877949104298381E-2</v>
      </c>
      <c r="ER105" s="40">
        <f t="shared" ca="1" si="492"/>
        <v>1322917.3571926884</v>
      </c>
      <c r="ES105" s="39">
        <f t="shared" ca="1" si="621"/>
        <v>0.12039690741801434</v>
      </c>
      <c r="ET105" s="40">
        <f t="shared" ca="1" si="494"/>
        <v>9154650.0494469851</v>
      </c>
      <c r="EU105" s="39">
        <f t="shared" ca="1" si="622"/>
        <v>-5.1854209434998744E-2</v>
      </c>
      <c r="EV105" s="40">
        <f t="shared" ca="1" si="496"/>
        <v>741258.23171411955</v>
      </c>
      <c r="EW105" s="39">
        <f t="shared" ca="1" si="623"/>
        <v>0.10464825453972738</v>
      </c>
      <c r="EX105" s="40">
        <f t="shared" ca="1" si="498"/>
        <v>185973.23224415749</v>
      </c>
      <c r="EY105" s="39">
        <f t="shared" ca="1" si="624"/>
        <v>-2.4076184486605007E-2</v>
      </c>
      <c r="EZ105" s="40">
        <f t="shared" ca="1" si="500"/>
        <v>5213926.2753072493</v>
      </c>
      <c r="FA105" s="39">
        <f t="shared" ca="1" si="625"/>
        <v>1.4707595837427388E-2</v>
      </c>
      <c r="FB105" s="40">
        <f t="shared" ca="1" si="502"/>
        <v>1843105.7599122678</v>
      </c>
      <c r="FC105" s="39">
        <f t="shared" ca="1" si="626"/>
        <v>1.6472244976857842E-2</v>
      </c>
      <c r="FD105" s="40">
        <f t="shared" ca="1" si="504"/>
        <v>699009.61618665094</v>
      </c>
      <c r="FE105" s="39">
        <f t="shared" ca="1" si="627"/>
        <v>9.2710298884185666E-2</v>
      </c>
      <c r="FF105" s="40">
        <f t="shared" ca="1" si="506"/>
        <v>9418443.0334195029</v>
      </c>
      <c r="FG105" s="39">
        <f t="shared" ca="1" si="628"/>
        <v>0.30920464436045525</v>
      </c>
      <c r="FH105" s="40">
        <f t="shared" ca="1" si="508"/>
        <v>1803810.2590196515</v>
      </c>
      <c r="FI105" s="39">
        <f t="shared" ca="1" si="629"/>
        <v>2.5281039593490554E-2</v>
      </c>
      <c r="FJ105" s="40">
        <f t="shared" ca="1" si="510"/>
        <v>1759895.019590368</v>
      </c>
      <c r="FK105" s="39">
        <f t="shared" ca="1" si="630"/>
        <v>-1.3782465754215725E-2</v>
      </c>
      <c r="FL105" s="40">
        <f t="shared" ca="1" si="512"/>
        <v>3051626.9887140957</v>
      </c>
      <c r="FM105" s="39">
        <f t="shared" ca="1" si="631"/>
        <v>-0.15113114349933018</v>
      </c>
      <c r="FN105" s="40">
        <f t="shared" ca="1" si="514"/>
        <v>767993.70420610777</v>
      </c>
      <c r="FO105" s="39">
        <f t="shared" ca="1" si="632"/>
        <v>0.3076667846153216</v>
      </c>
      <c r="FP105" s="40">
        <f t="shared" ca="1" si="516"/>
        <v>3194218.1250999584</v>
      </c>
      <c r="FQ105" s="39">
        <f t="shared" ca="1" si="633"/>
        <v>4.2602361650540412E-2</v>
      </c>
      <c r="FR105" s="40">
        <f t="shared" ca="1" si="518"/>
        <v>2281979.7940705242</v>
      </c>
      <c r="FS105" s="39">
        <f t="shared" ca="1" si="634"/>
        <v>0.17163663247674998</v>
      </c>
      <c r="FT105" s="40">
        <f t="shared" ca="1" si="520"/>
        <v>4995553.6975691039</v>
      </c>
      <c r="FU105" s="39">
        <f t="shared" ca="1" si="635"/>
        <v>0.11041870456926492</v>
      </c>
      <c r="FV105" s="40">
        <f t="shared" ca="1" si="522"/>
        <v>1750822.4119879904</v>
      </c>
      <c r="FW105" s="39">
        <f t="shared" ca="1" si="636"/>
        <v>-2.5269497648982481E-2</v>
      </c>
      <c r="FX105" s="40">
        <f t="shared" ca="1" si="524"/>
        <v>1152677.2062661187</v>
      </c>
      <c r="FY105" s="39">
        <f t="shared" ca="1" si="637"/>
        <v>0.29238007442143399</v>
      </c>
      <c r="FZ105" s="40">
        <f t="shared" ca="1" si="526"/>
        <v>4154771.274034529</v>
      </c>
      <c r="GA105" s="39">
        <f t="shared" ca="1" si="638"/>
        <v>0.13921903309623895</v>
      </c>
      <c r="GB105" s="40">
        <f t="shared" ca="1" si="528"/>
        <v>228775.99859697674</v>
      </c>
      <c r="GC105" s="39">
        <f t="shared" ca="1" si="639"/>
        <v>-5.2482688460731244E-2</v>
      </c>
      <c r="GD105" s="40">
        <f t="shared" ca="1" si="530"/>
        <v>3394717.096231549</v>
      </c>
      <c r="GE105" s="39">
        <f t="shared" ca="1" si="640"/>
        <v>0.18959590775594631</v>
      </c>
      <c r="GF105" s="40">
        <f t="shared" ca="1" si="532"/>
        <v>1041436.0307501582</v>
      </c>
      <c r="GG105" s="39">
        <f t="shared" ca="1" si="641"/>
        <v>-0.16495713487267619</v>
      </c>
      <c r="GH105" s="40">
        <f t="shared" ca="1" si="534"/>
        <v>4359635.6080614608</v>
      </c>
      <c r="GI105" s="39">
        <f t="shared" ca="1" si="642"/>
        <v>0.34839352991247963</v>
      </c>
      <c r="GJ105" s="40">
        <f t="shared" ca="1" si="536"/>
        <v>910237.52778060338</v>
      </c>
      <c r="GK105" s="39">
        <f t="shared" ca="1" si="643"/>
        <v>9.1111113957670326E-2</v>
      </c>
      <c r="GL105" s="40">
        <f t="shared" ca="1" si="538"/>
        <v>996839.8488010274</v>
      </c>
      <c r="GM105" s="39">
        <f t="shared" ca="1" si="644"/>
        <v>0.13891191300316569</v>
      </c>
      <c r="GN105" s="40">
        <f t="shared" ca="1" si="540"/>
        <v>3436377.5198221565</v>
      </c>
      <c r="GO105" s="39">
        <f t="shared" ca="1" si="645"/>
        <v>0.11716719078269271</v>
      </c>
      <c r="GP105" s="40">
        <f t="shared" ca="1" si="542"/>
        <v>1103979.0524541463</v>
      </c>
      <c r="GQ105" s="39">
        <f t="shared" ca="1" si="646"/>
        <v>-6.092909346679859E-2</v>
      </c>
      <c r="GR105" s="40">
        <f t="shared" ca="1" si="544"/>
        <v>6162746.7655218588</v>
      </c>
      <c r="GS105" s="39">
        <f t="shared" ca="1" si="647"/>
        <v>4.8483629482510039E-2</v>
      </c>
      <c r="GT105" s="40">
        <f t="shared" ca="1" si="546"/>
        <v>2169668.6620766842</v>
      </c>
      <c r="GU105" s="14"/>
      <c r="GV105" s="37"/>
      <c r="GW105" s="14"/>
      <c r="GX105" s="37"/>
    </row>
    <row r="106" spans="1:206" x14ac:dyDescent="0.2">
      <c r="A106" s="54">
        <v>48395</v>
      </c>
      <c r="B106" s="84">
        <v>2390.7721117962633</v>
      </c>
      <c r="C106" s="60">
        <f t="shared" ca="1" si="548"/>
        <v>0.26397146182568354</v>
      </c>
      <c r="D106" s="40">
        <f t="shared" ca="1" si="547"/>
        <v>1583635.1656500953</v>
      </c>
      <c r="E106" s="39">
        <f t="shared" ca="1" si="549"/>
        <v>3.1249832837090718E-2</v>
      </c>
      <c r="F106" s="40">
        <f t="shared" ca="1" si="350"/>
        <v>28584891.202645421</v>
      </c>
      <c r="G106" s="39">
        <f t="shared" ca="1" si="550"/>
        <v>3.6320733713994108E-3</v>
      </c>
      <c r="H106" s="40">
        <f t="shared" ca="1" si="352"/>
        <v>3810195.5338992751</v>
      </c>
      <c r="I106" s="39">
        <f t="shared" ca="1" si="551"/>
        <v>2.6516168810556868E-2</v>
      </c>
      <c r="J106" s="40">
        <f t="shared" ca="1" si="354"/>
        <v>3713598.398484834</v>
      </c>
      <c r="K106" s="39">
        <f t="shared" ca="1" si="552"/>
        <v>0.28279610511967912</v>
      </c>
      <c r="L106" s="40">
        <f t="shared" ca="1" si="356"/>
        <v>16080725.60211014</v>
      </c>
      <c r="M106" s="39">
        <f t="shared" ca="1" si="553"/>
        <v>0.13226531456158699</v>
      </c>
      <c r="N106" s="40">
        <f t="shared" ca="1" si="358"/>
        <v>803226.77278974629</v>
      </c>
      <c r="O106" s="39">
        <f t="shared" ca="1" si="554"/>
        <v>-0.16260271237559396</v>
      </c>
      <c r="P106" s="40">
        <f t="shared" ca="1" si="360"/>
        <v>7012289.8022516882</v>
      </c>
      <c r="Q106" s="39">
        <f t="shared" ca="1" si="555"/>
        <v>-5.3103172455367664E-3</v>
      </c>
      <c r="R106" s="40">
        <f t="shared" ca="1" si="362"/>
        <v>2108073.6531377453</v>
      </c>
      <c r="S106" s="39">
        <f t="shared" ca="1" si="556"/>
        <v>0.23067673400612304</v>
      </c>
      <c r="T106" s="40">
        <f t="shared" ca="1" si="364"/>
        <v>1310588.004163845</v>
      </c>
      <c r="U106" s="39">
        <f t="shared" ca="1" si="557"/>
        <v>0.20729552972226301</v>
      </c>
      <c r="V106" s="40">
        <f t="shared" ca="1" si="366"/>
        <v>1302174.2051294185</v>
      </c>
      <c r="W106" s="39">
        <f t="shared" ca="1" si="558"/>
        <v>0.11285739550568145</v>
      </c>
      <c r="X106" s="40">
        <f t="shared" ca="1" si="368"/>
        <v>775437.45648907113</v>
      </c>
      <c r="Y106" s="39">
        <f t="shared" ca="1" si="559"/>
        <v>8.1892571823221252E-2</v>
      </c>
      <c r="Z106" s="40">
        <f t="shared" ca="1" si="370"/>
        <v>1857144.9681478592</v>
      </c>
      <c r="AA106" s="39">
        <f t="shared" ca="1" si="560"/>
        <v>0.35962026222076193</v>
      </c>
      <c r="AB106" s="40">
        <f t="shared" ca="1" si="372"/>
        <v>3034664.9701537844</v>
      </c>
      <c r="AC106" s="39">
        <f t="shared" ca="1" si="561"/>
        <v>0.11807398967971319</v>
      </c>
      <c r="AD106" s="40">
        <f t="shared" ca="1" si="374"/>
        <v>5537814.6165535795</v>
      </c>
      <c r="AE106" s="39">
        <f t="shared" ca="1" si="562"/>
        <v>8.4185013782943352E-4</v>
      </c>
      <c r="AF106" s="40">
        <f t="shared" ca="1" si="376"/>
        <v>1039327.4318874691</v>
      </c>
      <c r="AG106" s="39">
        <f t="shared" ca="1" si="563"/>
        <v>0.39448642096388037</v>
      </c>
      <c r="AH106" s="40">
        <f t="shared" ca="1" si="378"/>
        <v>1716851.9730945728</v>
      </c>
      <c r="AI106" s="39">
        <f t="shared" ca="1" si="564"/>
        <v>-0.14017512021637968</v>
      </c>
      <c r="AJ106" s="40">
        <f t="shared" ca="1" si="380"/>
        <v>1850421.8454706224</v>
      </c>
      <c r="AK106" s="39">
        <f t="shared" ca="1" si="565"/>
        <v>-9.7114348291369584E-3</v>
      </c>
      <c r="AL106" s="40">
        <f t="shared" ca="1" si="382"/>
        <v>941299.83517256996</v>
      </c>
      <c r="AM106" s="39">
        <f t="shared" ca="1" si="566"/>
        <v>7.8571346715985493E-3</v>
      </c>
      <c r="AN106" s="40">
        <f t="shared" ca="1" si="384"/>
        <v>3246977.4746280396</v>
      </c>
      <c r="AO106" s="39">
        <f t="shared" ca="1" si="567"/>
        <v>0.12642740956922133</v>
      </c>
      <c r="AP106" s="40">
        <f t="shared" ca="1" si="386"/>
        <v>2336455.7898313035</v>
      </c>
      <c r="AQ106" s="39">
        <f t="shared" ca="1" si="568"/>
        <v>-0.1012713416016062</v>
      </c>
      <c r="AR106" s="40">
        <f t="shared" ca="1" si="388"/>
        <v>290259.09001286409</v>
      </c>
      <c r="AS106" s="39">
        <f t="shared" ca="1" si="569"/>
        <v>3.8649713309158555E-2</v>
      </c>
      <c r="AT106" s="40">
        <f t="shared" ca="1" si="390"/>
        <v>1006509.6304784671</v>
      </c>
      <c r="AU106" s="39">
        <f t="shared" ca="1" si="570"/>
        <v>0.31613976823741591</v>
      </c>
      <c r="AV106" s="40">
        <f t="shared" ca="1" si="392"/>
        <v>1321302.4229611473</v>
      </c>
      <c r="AW106" s="39">
        <f t="shared" ca="1" si="571"/>
        <v>0.22062924315468213</v>
      </c>
      <c r="AX106" s="40">
        <f t="shared" ca="1" si="394"/>
        <v>2426399.7619989603</v>
      </c>
      <c r="AY106" s="39">
        <f t="shared" ca="1" si="572"/>
        <v>0.18388076508440179</v>
      </c>
      <c r="AZ106" s="40">
        <f t="shared" ca="1" si="396"/>
        <v>3151520.9127574554</v>
      </c>
      <c r="BA106" s="39">
        <f t="shared" ca="1" si="573"/>
        <v>8.9059555364410653E-2</v>
      </c>
      <c r="BB106" s="40">
        <f t="shared" ca="1" si="398"/>
        <v>624392.55930977117</v>
      </c>
      <c r="BC106" s="39">
        <f t="shared" ca="1" si="574"/>
        <v>3.9391223317337229E-2</v>
      </c>
      <c r="BD106" s="40">
        <f t="shared" ca="1" si="400"/>
        <v>1252087.6005656535</v>
      </c>
      <c r="BE106" s="39">
        <f t="shared" ca="1" si="575"/>
        <v>6.2170309686214245E-2</v>
      </c>
      <c r="BF106" s="40">
        <f t="shared" ca="1" si="402"/>
        <v>513927.18947044044</v>
      </c>
      <c r="BG106" s="39">
        <f t="shared" ca="1" si="576"/>
        <v>0.18147736793378619</v>
      </c>
      <c r="BH106" s="40">
        <f t="shared" ca="1" si="404"/>
        <v>832596.66583140078</v>
      </c>
      <c r="BI106" s="39">
        <f t="shared" ca="1" si="577"/>
        <v>-0.12198859935835907</v>
      </c>
      <c r="BJ106" s="40">
        <f t="shared" ca="1" si="406"/>
        <v>582347.4489756641</v>
      </c>
      <c r="BK106" s="39">
        <f t="shared" ca="1" si="578"/>
        <v>0.15395305828040534</v>
      </c>
      <c r="BL106" s="40">
        <f t="shared" ca="1" si="408"/>
        <v>1008214.7600078902</v>
      </c>
      <c r="BM106" s="39">
        <f t="shared" ca="1" si="579"/>
        <v>0.12052354200195262</v>
      </c>
      <c r="BN106" s="40">
        <f t="shared" ca="1" si="410"/>
        <v>1269905.3768143135</v>
      </c>
      <c r="BO106" s="39">
        <f t="shared" ca="1" si="580"/>
        <v>6.1423587428246551E-2</v>
      </c>
      <c r="BP106" s="40">
        <f t="shared" ca="1" si="412"/>
        <v>508705.90125670756</v>
      </c>
      <c r="BQ106" s="39">
        <f t="shared" ca="1" si="581"/>
        <v>7.8056013401080565E-2</v>
      </c>
      <c r="BR106" s="40">
        <f t="shared" ca="1" si="414"/>
        <v>1547056.8844210773</v>
      </c>
      <c r="BS106" s="39">
        <f t="shared" ca="1" si="582"/>
        <v>-5.5894649668352656E-2</v>
      </c>
      <c r="BT106" s="40">
        <f t="shared" ca="1" si="416"/>
        <v>3605622.0830531702</v>
      </c>
      <c r="BU106" s="39">
        <f t="shared" ca="1" si="583"/>
        <v>0.1192398843085407</v>
      </c>
      <c r="BV106" s="40">
        <f t="shared" ca="1" si="418"/>
        <v>232104.87098919356</v>
      </c>
      <c r="BW106" s="39">
        <f t="shared" ca="1" si="584"/>
        <v>0.20232427766575392</v>
      </c>
      <c r="BX106" s="40">
        <f t="shared" ca="1" si="420"/>
        <v>1257582.1021098648</v>
      </c>
      <c r="BY106" s="39">
        <f t="shared" ca="1" si="585"/>
        <v>0.18241147301180405</v>
      </c>
      <c r="BZ106" s="40">
        <f t="shared" ca="1" si="422"/>
        <v>1118479.8696235591</v>
      </c>
      <c r="CA106" s="39">
        <f t="shared" ca="1" si="586"/>
        <v>5.7604033040395242E-2</v>
      </c>
      <c r="CB106" s="40">
        <f t="shared" ca="1" si="424"/>
        <v>753951.18063667556</v>
      </c>
      <c r="CC106" s="39">
        <f t="shared" ca="1" si="587"/>
        <v>-6.936909801778765E-2</v>
      </c>
      <c r="CD106" s="40">
        <f t="shared" ca="1" si="426"/>
        <v>2450678.3433603067</v>
      </c>
      <c r="CE106" s="39">
        <f t="shared" ca="1" si="588"/>
        <v>6.258150383633751E-2</v>
      </c>
      <c r="CF106" s="40">
        <f t="shared" ca="1" si="428"/>
        <v>9308643.0274755675</v>
      </c>
      <c r="CG106" s="39">
        <f t="shared" ca="1" si="589"/>
        <v>-7.7498552686430244E-3</v>
      </c>
      <c r="CH106" s="40">
        <f t="shared" ca="1" si="430"/>
        <v>2516438.2991508641</v>
      </c>
      <c r="CI106" s="39">
        <f t="shared" ca="1" si="590"/>
        <v>-0.11487983986194886</v>
      </c>
      <c r="CJ106" s="40">
        <f t="shared" ca="1" si="432"/>
        <v>803074.37732552714</v>
      </c>
      <c r="CK106" s="39">
        <f t="shared" ca="1" si="591"/>
        <v>-4.6442415171975351E-2</v>
      </c>
      <c r="CL106" s="40">
        <f t="shared" ca="1" si="434"/>
        <v>1230202.3464236001</v>
      </c>
      <c r="CM106" s="39">
        <f t="shared" ca="1" si="592"/>
        <v>0.14116944755291402</v>
      </c>
      <c r="CN106" s="40">
        <f t="shared" ca="1" si="436"/>
        <v>2450342.1533104074</v>
      </c>
      <c r="CO106" s="39">
        <f t="shared" ca="1" si="593"/>
        <v>0.13964815645079398</v>
      </c>
      <c r="CP106" s="40">
        <f t="shared" ca="1" si="438"/>
        <v>1955884.2043677976</v>
      </c>
      <c r="CQ106" s="39">
        <f t="shared" ca="1" si="594"/>
        <v>-5.4723728677436301E-3</v>
      </c>
      <c r="CR106" s="40">
        <f t="shared" ca="1" si="440"/>
        <v>5386543.2674301602</v>
      </c>
      <c r="CS106" s="39">
        <f t="shared" ca="1" si="595"/>
        <v>0.22727322532878094</v>
      </c>
      <c r="CT106" s="40">
        <f t="shared" ca="1" si="442"/>
        <v>1111683.8110196269</v>
      </c>
      <c r="CU106" s="39">
        <f t="shared" ca="1" si="596"/>
        <v>0.12380874660094594</v>
      </c>
      <c r="CV106" s="40">
        <f t="shared" ca="1" si="444"/>
        <v>3402799.332368053</v>
      </c>
      <c r="CW106" s="39">
        <f t="shared" ca="1" si="597"/>
        <v>0.18646985248837827</v>
      </c>
      <c r="CX106" s="40">
        <f t="shared" ca="1" si="446"/>
        <v>1894521.5059790004</v>
      </c>
      <c r="CY106" s="39">
        <f t="shared" ca="1" si="598"/>
        <v>-0.28553282271540131</v>
      </c>
      <c r="CZ106" s="40">
        <f t="shared" ca="1" si="448"/>
        <v>310900.12364764791</v>
      </c>
      <c r="DA106" s="39">
        <f t="shared" ca="1" si="599"/>
        <v>-0.15489563380809909</v>
      </c>
      <c r="DB106" s="40">
        <f t="shared" ca="1" si="450"/>
        <v>6856239.6542580724</v>
      </c>
      <c r="DC106" s="39">
        <f t="shared" ca="1" si="600"/>
        <v>0.3333079905537023</v>
      </c>
      <c r="DD106" s="40">
        <f t="shared" ca="1" si="452"/>
        <v>11575875.203134641</v>
      </c>
      <c r="DE106" s="39">
        <f t="shared" ca="1" si="601"/>
        <v>0.22563550236321819</v>
      </c>
      <c r="DF106" s="40">
        <f t="shared" ca="1" si="454"/>
        <v>18784925.730448443</v>
      </c>
      <c r="DG106" s="39">
        <f t="shared" ca="1" si="602"/>
        <v>0.23948198579317034</v>
      </c>
      <c r="DH106" s="40">
        <f t="shared" ca="1" si="456"/>
        <v>1040439.0928891456</v>
      </c>
      <c r="DI106" s="39">
        <f t="shared" ca="1" si="603"/>
        <v>0.11006160456666912</v>
      </c>
      <c r="DJ106" s="40">
        <f t="shared" ca="1" si="458"/>
        <v>3825034.4812624007</v>
      </c>
      <c r="DK106" s="39">
        <f t="shared" ca="1" si="604"/>
        <v>-4.8600253919124717E-2</v>
      </c>
      <c r="DL106" s="40">
        <f t="shared" ca="1" si="460"/>
        <v>3455928.7137922347</v>
      </c>
      <c r="DM106" s="39">
        <f t="shared" ca="1" si="605"/>
        <v>-1.3732286262619145E-2</v>
      </c>
      <c r="DN106" s="40">
        <f t="shared" ca="1" si="462"/>
        <v>1171003.6370470293</v>
      </c>
      <c r="DO106" s="39">
        <f t="shared" ca="1" si="606"/>
        <v>8.2853719738037956E-2</v>
      </c>
      <c r="DP106" s="40">
        <f t="shared" ca="1" si="464"/>
        <v>701107.88127544732</v>
      </c>
      <c r="DQ106" s="39">
        <f t="shared" ca="1" si="607"/>
        <v>-9.4128213966329644E-5</v>
      </c>
      <c r="DR106" s="40">
        <f t="shared" ca="1" si="466"/>
        <v>508578.51078075671</v>
      </c>
      <c r="DS106" s="39">
        <f t="shared" ca="1" si="608"/>
        <v>0.10489337139767461</v>
      </c>
      <c r="DT106" s="40">
        <f t="shared" ca="1" si="468"/>
        <v>1609443.3791967432</v>
      </c>
      <c r="DU106" s="39">
        <f t="shared" ca="1" si="609"/>
        <v>4.0721806367437899E-2</v>
      </c>
      <c r="DV106" s="40">
        <f t="shared" ca="1" si="470"/>
        <v>7321330.5456886832</v>
      </c>
      <c r="DW106" s="39">
        <f t="shared" ca="1" si="610"/>
        <v>4.0387580948465673E-2</v>
      </c>
      <c r="DX106" s="40">
        <f t="shared" ca="1" si="472"/>
        <v>1319767.8485493942</v>
      </c>
      <c r="DY106" s="39">
        <f t="shared" ca="1" si="611"/>
        <v>0.17229486626494489</v>
      </c>
      <c r="DZ106" s="40">
        <f t="shared" ca="1" si="474"/>
        <v>2370950.9390751896</v>
      </c>
      <c r="EA106" s="39">
        <f t="shared" ca="1" si="612"/>
        <v>1.9068131409896369E-3</v>
      </c>
      <c r="EB106" s="40">
        <f t="shared" ca="1" si="476"/>
        <v>709820.89674281876</v>
      </c>
      <c r="EC106" s="39">
        <f t="shared" ca="1" si="613"/>
        <v>-8.2945923560084484E-2</v>
      </c>
      <c r="ED106" s="40">
        <f t="shared" ca="1" si="478"/>
        <v>4521303.4031586666</v>
      </c>
      <c r="EE106" s="39">
        <f t="shared" ca="1" si="614"/>
        <v>8.7690566890664498E-2</v>
      </c>
      <c r="EF106" s="40">
        <f t="shared" ca="1" si="480"/>
        <v>1323828.021665456</v>
      </c>
      <c r="EG106" s="39">
        <f t="shared" ca="1" si="615"/>
        <v>2.8275839248273888E-2</v>
      </c>
      <c r="EH106" s="40">
        <f t="shared" ca="1" si="482"/>
        <v>22110504.63990989</v>
      </c>
      <c r="EI106" s="39">
        <f t="shared" ca="1" si="616"/>
        <v>-3.2376004585560655E-2</v>
      </c>
      <c r="EJ106" s="40">
        <f t="shared" ca="1" si="484"/>
        <v>997411.61531206116</v>
      </c>
      <c r="EK106" s="39">
        <f t="shared" ca="1" si="617"/>
        <v>-1.0866996243709515E-2</v>
      </c>
      <c r="EL106" s="40">
        <f t="shared" ca="1" si="486"/>
        <v>311687.18034706806</v>
      </c>
      <c r="EM106" s="39">
        <f t="shared" ca="1" si="618"/>
        <v>0.25294979383610294</v>
      </c>
      <c r="EN106" s="40">
        <f t="shared" ca="1" si="488"/>
        <v>344178.78034474695</v>
      </c>
      <c r="EO106" s="39">
        <f t="shared" ca="1" si="619"/>
        <v>5.8998380537561255E-2</v>
      </c>
      <c r="EP106" s="40">
        <f t="shared" ca="1" si="490"/>
        <v>782222.63826653978</v>
      </c>
      <c r="EQ106" s="39">
        <f t="shared" ca="1" si="620"/>
        <v>8.0482271540756961E-2</v>
      </c>
      <c r="ER106" s="40">
        <f t="shared" ca="1" si="492"/>
        <v>1431779.5232720473</v>
      </c>
      <c r="ES106" s="39">
        <f t="shared" ca="1" si="621"/>
        <v>0.40972785122680988</v>
      </c>
      <c r="ET106" s="40">
        <f t="shared" ca="1" si="494"/>
        <v>12907955.915052103</v>
      </c>
      <c r="EU106" s="39">
        <f t="shared" ca="1" si="622"/>
        <v>0.12227398747066298</v>
      </c>
      <c r="EV106" s="40">
        <f t="shared" ca="1" si="496"/>
        <v>834285.60356305388</v>
      </c>
      <c r="EW106" s="39">
        <f t="shared" ca="1" si="623"/>
        <v>-0.13030047612699669</v>
      </c>
      <c r="EX106" s="40">
        <f t="shared" ca="1" si="498"/>
        <v>164131.60364766349</v>
      </c>
      <c r="EY106" s="39">
        <f t="shared" ca="1" si="624"/>
        <v>0.35491447611781368</v>
      </c>
      <c r="EZ106" s="40">
        <f t="shared" ca="1" si="500"/>
        <v>7066814.9599366207</v>
      </c>
      <c r="FA106" s="39">
        <f t="shared" ca="1" si="625"/>
        <v>-3.6024251831830695E-2</v>
      </c>
      <c r="FB106" s="40">
        <f t="shared" ca="1" si="502"/>
        <v>1779100.025976287</v>
      </c>
      <c r="FC106" s="39">
        <f t="shared" ca="1" si="626"/>
        <v>-6.9179423683556784E-2</v>
      </c>
      <c r="FD106" s="40">
        <f t="shared" ca="1" si="504"/>
        <v>653043.3059013905</v>
      </c>
      <c r="FE106" s="39">
        <f t="shared" ca="1" si="627"/>
        <v>2.1371311601221223E-2</v>
      </c>
      <c r="FF106" s="40">
        <f t="shared" ca="1" si="506"/>
        <v>9622118.2863968592</v>
      </c>
      <c r="FG106" s="39">
        <f t="shared" ca="1" si="628"/>
        <v>0.45947112377672544</v>
      </c>
      <c r="FH106" s="40">
        <f t="shared" ca="1" si="508"/>
        <v>2634999.7579231933</v>
      </c>
      <c r="FI106" s="39">
        <f t="shared" ca="1" si="629"/>
        <v>0.26031917780440428</v>
      </c>
      <c r="FJ106" s="40">
        <f t="shared" ca="1" si="510"/>
        <v>2220420.2162239947</v>
      </c>
      <c r="FK106" s="39">
        <f t="shared" ca="1" si="630"/>
        <v>2.7422098518298153E-2</v>
      </c>
      <c r="FL106" s="40">
        <f t="shared" ca="1" si="512"/>
        <v>3137699.7767515075</v>
      </c>
      <c r="FM106" s="39">
        <f t="shared" ca="1" si="631"/>
        <v>0.14262563165265613</v>
      </c>
      <c r="FN106" s="40">
        <f t="shared" ca="1" si="514"/>
        <v>879920.06348556338</v>
      </c>
      <c r="FO106" s="39">
        <f t="shared" ca="1" si="632"/>
        <v>8.1719522916521084E-3</v>
      </c>
      <c r="FP106" s="40">
        <f t="shared" ca="1" si="516"/>
        <v>3222711.8953392021</v>
      </c>
      <c r="FQ106" s="39">
        <f t="shared" ca="1" si="633"/>
        <v>-8.1581337165498008E-2</v>
      </c>
      <c r="FR106" s="40">
        <f t="shared" ca="1" si="518"/>
        <v>2098203.6031973991</v>
      </c>
      <c r="FS106" s="39">
        <f t="shared" ca="1" si="634"/>
        <v>0.17456609712013615</v>
      </c>
      <c r="FT106" s="40">
        <f t="shared" ca="1" si="520"/>
        <v>5869998.7816196028</v>
      </c>
      <c r="FU106" s="39">
        <f t="shared" ca="1" si="635"/>
        <v>0.14886896248457154</v>
      </c>
      <c r="FV106" s="40">
        <f t="shared" ca="1" si="522"/>
        <v>2013856.300067174</v>
      </c>
      <c r="FW106" s="39">
        <f t="shared" ca="1" si="636"/>
        <v>-3.4589256422103143E-3</v>
      </c>
      <c r="FX106" s="40">
        <f t="shared" ca="1" si="524"/>
        <v>1151080.9536319699</v>
      </c>
      <c r="FY106" s="39">
        <f t="shared" ca="1" si="637"/>
        <v>-0.11742497950028372</v>
      </c>
      <c r="FZ106" s="40">
        <f t="shared" ca="1" si="526"/>
        <v>3669288.114464453</v>
      </c>
      <c r="GA106" s="39">
        <f t="shared" ca="1" si="638"/>
        <v>-0.28088107028814868</v>
      </c>
      <c r="GB106" s="40">
        <f t="shared" ca="1" si="528"/>
        <v>166907.92336661415</v>
      </c>
      <c r="GC106" s="39">
        <f t="shared" ca="1" si="639"/>
        <v>-4.4492180671093451E-2</v>
      </c>
      <c r="GD106" s="40">
        <f t="shared" ca="1" si="530"/>
        <v>3246069.5019705617</v>
      </c>
      <c r="GE106" s="39">
        <f t="shared" ca="1" si="640"/>
        <v>0.10088817135161866</v>
      </c>
      <c r="GF106" s="40">
        <f t="shared" ca="1" si="532"/>
        <v>1148895.3795840263</v>
      </c>
      <c r="GG106" s="39">
        <f t="shared" ca="1" si="641"/>
        <v>0.10778867836138123</v>
      </c>
      <c r="GH106" s="40">
        <f t="shared" ca="1" si="534"/>
        <v>4831945.7405034183</v>
      </c>
      <c r="GI106" s="39">
        <f t="shared" ca="1" si="642"/>
        <v>5.4952416993216464E-2</v>
      </c>
      <c r="GJ106" s="40">
        <f t="shared" ca="1" si="536"/>
        <v>962648.05208187387</v>
      </c>
      <c r="GK106" s="39">
        <f t="shared" ca="1" si="643"/>
        <v>-8.1008840379198227E-2</v>
      </c>
      <c r="GL106" s="40">
        <f t="shared" ca="1" si="538"/>
        <v>918477.7807176772</v>
      </c>
      <c r="GM106" s="39">
        <f t="shared" ca="1" si="644"/>
        <v>9.5012671016285438E-2</v>
      </c>
      <c r="GN106" s="40">
        <f t="shared" ca="1" si="540"/>
        <v>3765267.6987125748</v>
      </c>
      <c r="GO106" s="39">
        <f t="shared" ca="1" si="645"/>
        <v>-7.3809763153979274E-2</v>
      </c>
      <c r="GP106" s="40">
        <f t="shared" ca="1" si="542"/>
        <v>1024885.3921773477</v>
      </c>
      <c r="GQ106" s="39">
        <f t="shared" ca="1" si="646"/>
        <v>0.18869432398544034</v>
      </c>
      <c r="GR106" s="40">
        <f t="shared" ca="1" si="544"/>
        <v>7328012.8724472616</v>
      </c>
      <c r="GS106" s="39">
        <f t="shared" ca="1" si="647"/>
        <v>8.3796391477992227E-2</v>
      </c>
      <c r="GT106" s="40">
        <f t="shared" ca="1" si="546"/>
        <v>2353869.8387733898</v>
      </c>
      <c r="GU106" s="14"/>
      <c r="GV106" s="37"/>
      <c r="GW106" s="14"/>
      <c r="GX106" s="37"/>
    </row>
    <row r="107" spans="1:206" x14ac:dyDescent="0.2">
      <c r="A107" s="54">
        <v>48426</v>
      </c>
      <c r="B107" s="84">
        <v>2390.7721117962633</v>
      </c>
      <c r="C107" s="60">
        <f t="shared" ca="1" si="548"/>
        <v>4.8611386596613675E-2</v>
      </c>
      <c r="D107" s="40">
        <f t="shared" ca="1" si="547"/>
        <v>1663008.6390273005</v>
      </c>
      <c r="E107" s="39">
        <f t="shared" ca="1" si="549"/>
        <v>2.8495070331792771E-2</v>
      </c>
      <c r="F107" s="40">
        <f t="shared" ca="1" si="350"/>
        <v>29401810.460003242</v>
      </c>
      <c r="G107" s="39">
        <f t="shared" ca="1" si="550"/>
        <v>0.1432129296498019</v>
      </c>
      <c r="H107" s="40">
        <f t="shared" ca="1" si="352"/>
        <v>4358255.5709593771</v>
      </c>
      <c r="I107" s="39">
        <f t="shared" ca="1" si="551"/>
        <v>0.13006692449708568</v>
      </c>
      <c r="J107" s="40">
        <f t="shared" ca="1" si="354"/>
        <v>4199005.4931048555</v>
      </c>
      <c r="K107" s="39">
        <f t="shared" ca="1" si="552"/>
        <v>9.0305046693138588E-2</v>
      </c>
      <c r="L107" s="40">
        <f t="shared" ca="1" si="356"/>
        <v>17535287.05058004</v>
      </c>
      <c r="M107" s="39">
        <f t="shared" ca="1" si="553"/>
        <v>-3.1393563171378827E-2</v>
      </c>
      <c r="N107" s="40">
        <f t="shared" ca="1" si="358"/>
        <v>780401.39446902496</v>
      </c>
      <c r="O107" s="39">
        <f t="shared" ca="1" si="554"/>
        <v>-3.2159639207846938E-2</v>
      </c>
      <c r="P107" s="40">
        <f t="shared" ca="1" si="360"/>
        <v>6789167.8643022059</v>
      </c>
      <c r="Q107" s="39">
        <f t="shared" ca="1" si="555"/>
        <v>-1.3203992113531529E-2</v>
      </c>
      <c r="R107" s="40">
        <f t="shared" ca="1" si="362"/>
        <v>2082629.4373587673</v>
      </c>
      <c r="S107" s="39">
        <f t="shared" ca="1" si="556"/>
        <v>5.0791802268997585E-3</v>
      </c>
      <c r="T107" s="40">
        <f t="shared" ca="1" si="364"/>
        <v>1319635.4889520023</v>
      </c>
      <c r="U107" s="39">
        <f t="shared" ca="1" si="557"/>
        <v>0.1791522627356647</v>
      </c>
      <c r="V107" s="40">
        <f t="shared" ca="1" si="366"/>
        <v>1537852.4325661659</v>
      </c>
      <c r="W107" s="39">
        <f t="shared" ca="1" si="558"/>
        <v>9.5549785953081542E-2</v>
      </c>
      <c r="X107" s="40">
        <f t="shared" ca="1" si="368"/>
        <v>851921.11158840021</v>
      </c>
      <c r="Y107" s="39">
        <f t="shared" ca="1" si="559"/>
        <v>0.10097930843372827</v>
      </c>
      <c r="Z107" s="40">
        <f t="shared" ca="1" si="370"/>
        <v>2047068.9548044046</v>
      </c>
      <c r="AA107" s="39">
        <f t="shared" ca="1" si="560"/>
        <v>0.32283109132576981</v>
      </c>
      <c r="AB107" s="40">
        <f t="shared" ca="1" si="372"/>
        <v>4016739.9463884118</v>
      </c>
      <c r="AC107" s="39">
        <f t="shared" ca="1" si="561"/>
        <v>-1.684456484151764E-2</v>
      </c>
      <c r="AD107" s="40">
        <f t="shared" ca="1" si="374"/>
        <v>5446923.3112765346</v>
      </c>
      <c r="AE107" s="39">
        <f t="shared" ca="1" si="562"/>
        <v>-5.624958605846539E-2</v>
      </c>
      <c r="AF107" s="40">
        <f t="shared" ca="1" si="376"/>
        <v>983256.46617638739</v>
      </c>
      <c r="AG107" s="39">
        <f t="shared" ca="1" si="563"/>
        <v>0.26789630722618196</v>
      </c>
      <c r="AH107" s="40">
        <f t="shared" ca="1" si="378"/>
        <v>2179181.0488523892</v>
      </c>
      <c r="AI107" s="39">
        <f t="shared" ca="1" si="564"/>
        <v>9.8894765105246946E-2</v>
      </c>
      <c r="AJ107" s="40">
        <f t="shared" ca="1" si="380"/>
        <v>2035809.6513358536</v>
      </c>
      <c r="AK107" s="39">
        <f t="shared" ca="1" si="565"/>
        <v>8.3719370165625681E-2</v>
      </c>
      <c r="AL107" s="40">
        <f t="shared" ca="1" si="382"/>
        <v>1022495.636622021</v>
      </c>
      <c r="AM107" s="39">
        <f t="shared" ca="1" si="566"/>
        <v>8.2680544489355107E-2</v>
      </c>
      <c r="AN107" s="40">
        <f t="shared" ca="1" si="384"/>
        <v>3517830.112286753</v>
      </c>
      <c r="AO107" s="39">
        <f t="shared" ca="1" si="567"/>
        <v>9.1537550527427763E-2</v>
      </c>
      <c r="AP107" s="40">
        <f t="shared" ca="1" si="386"/>
        <v>2552720.0018598842</v>
      </c>
      <c r="AQ107" s="39">
        <f t="shared" ca="1" si="568"/>
        <v>2.9653782313803917E-3</v>
      </c>
      <c r="AR107" s="40">
        <f t="shared" ca="1" si="388"/>
        <v>293510.59011164476</v>
      </c>
      <c r="AS107" s="39">
        <f t="shared" ca="1" si="569"/>
        <v>-0.10268319861881028</v>
      </c>
      <c r="AT107" s="40">
        <f t="shared" ca="1" si="390"/>
        <v>905548.77429209766</v>
      </c>
      <c r="AU107" s="39">
        <f t="shared" ca="1" si="570"/>
        <v>-5.2437602406983558E-2</v>
      </c>
      <c r="AV107" s="40">
        <f t="shared" ca="1" si="392"/>
        <v>1254407.2639583228</v>
      </c>
      <c r="AW107" s="39">
        <f t="shared" ca="1" si="571"/>
        <v>-4.94490268562435E-3</v>
      </c>
      <c r="AX107" s="40">
        <f t="shared" ca="1" si="394"/>
        <v>2416792.2234112499</v>
      </c>
      <c r="AY107" s="39">
        <f t="shared" ca="1" si="572"/>
        <v>0.21628524687487402</v>
      </c>
      <c r="AZ107" s="40">
        <f t="shared" ca="1" si="396"/>
        <v>3835539.1635163259</v>
      </c>
      <c r="BA107" s="39">
        <f t="shared" ca="1" si="573"/>
        <v>2.8075497588936817E-2</v>
      </c>
      <c r="BB107" s="40">
        <f t="shared" ca="1" si="398"/>
        <v>644313.46321501909</v>
      </c>
      <c r="BC107" s="39">
        <f t="shared" ca="1" si="574"/>
        <v>-9.2451087762700224E-5</v>
      </c>
      <c r="BD107" s="40">
        <f t="shared" ca="1" si="400"/>
        <v>1254362.6158168034</v>
      </c>
      <c r="BE107" s="39">
        <f t="shared" ca="1" si="575"/>
        <v>-4.3466328807204468E-2</v>
      </c>
      <c r="BF107" s="40">
        <f t="shared" ca="1" si="402"/>
        <v>493979.43338175205</v>
      </c>
      <c r="BG107" s="39">
        <f t="shared" ca="1" si="576"/>
        <v>0.25591444100407768</v>
      </c>
      <c r="BH107" s="40">
        <f t="shared" ca="1" si="404"/>
        <v>1048060.9482612988</v>
      </c>
      <c r="BI107" s="39">
        <f t="shared" ca="1" si="577"/>
        <v>-6.7460679425638714E-2</v>
      </c>
      <c r="BJ107" s="40">
        <f t="shared" ca="1" si="406"/>
        <v>545452.66651777457</v>
      </c>
      <c r="BK107" s="39">
        <f t="shared" ca="1" si="578"/>
        <v>-0.11730654103149973</v>
      </c>
      <c r="BL107" s="40">
        <f t="shared" ca="1" si="408"/>
        <v>892335.34600625723</v>
      </c>
      <c r="BM107" s="39">
        <f t="shared" ca="1" si="579"/>
        <v>5.0964868994114246E-2</v>
      </c>
      <c r="BN107" s="40">
        <f t="shared" ca="1" si="410"/>
        <v>1337016.7100903725</v>
      </c>
      <c r="BO107" s="39">
        <f t="shared" ca="1" si="580"/>
        <v>0.14877605047478631</v>
      </c>
      <c r="BP107" s="40">
        <f t="shared" ca="1" si="412"/>
        <v>586779.92821069353</v>
      </c>
      <c r="BQ107" s="39">
        <f t="shared" ca="1" si="581"/>
        <v>5.2938253583658855E-2</v>
      </c>
      <c r="BR107" s="40">
        <f t="shared" ca="1" si="414"/>
        <v>1631346.146188702</v>
      </c>
      <c r="BS107" s="39">
        <f t="shared" ca="1" si="582"/>
        <v>4.792397659068711E-2</v>
      </c>
      <c r="BT107" s="40">
        <f t="shared" ca="1" si="416"/>
        <v>3780808.6034680712</v>
      </c>
      <c r="BU107" s="39">
        <f t="shared" ca="1" si="583"/>
        <v>6.2616558965932517E-2</v>
      </c>
      <c r="BV107" s="40">
        <f t="shared" ca="1" si="418"/>
        <v>249029.25144156479</v>
      </c>
      <c r="BW107" s="39">
        <f t="shared" ca="1" si="584"/>
        <v>3.3149434896252064E-2</v>
      </c>
      <c r="BX107" s="40">
        <f t="shared" ca="1" si="420"/>
        <v>1301661.0102422438</v>
      </c>
      <c r="BY107" s="39">
        <f t="shared" ca="1" si="585"/>
        <v>5.582051049838016E-2</v>
      </c>
      <c r="BZ107" s="40">
        <f t="shared" ca="1" si="422"/>
        <v>1183304.7590399042</v>
      </c>
      <c r="CA107" s="39">
        <f t="shared" ca="1" si="586"/>
        <v>0.15075083934847783</v>
      </c>
      <c r="CB107" s="40">
        <f t="shared" ca="1" si="424"/>
        <v>870000.72605722654</v>
      </c>
      <c r="CC107" s="39">
        <f t="shared" ca="1" si="587"/>
        <v>0.17362864441698089</v>
      </c>
      <c r="CD107" s="40">
        <f t="shared" ca="1" si="426"/>
        <v>2878577.0741318059</v>
      </c>
      <c r="CE107" s="39">
        <f t="shared" ca="1" si="588"/>
        <v>9.0923704953052326E-2</v>
      </c>
      <c r="CF107" s="40">
        <f t="shared" ca="1" si="428"/>
        <v>10157410.111730838</v>
      </c>
      <c r="CG107" s="39">
        <f t="shared" ca="1" si="589"/>
        <v>0.1315342217957188</v>
      </c>
      <c r="CH107" s="40">
        <f t="shared" ca="1" si="430"/>
        <v>2849826.8246384114</v>
      </c>
      <c r="CI107" s="39">
        <f t="shared" ca="1" si="590"/>
        <v>3.930208396726434E-3</v>
      </c>
      <c r="CJ107" s="40">
        <f t="shared" ca="1" si="432"/>
        <v>808621.39909828419</v>
      </c>
      <c r="CK107" s="39">
        <f t="shared" ca="1" si="591"/>
        <v>0.25104629922676425</v>
      </c>
      <c r="CL107" s="40">
        <f t="shared" ca="1" si="434"/>
        <v>1541430.8649051231</v>
      </c>
      <c r="CM107" s="39">
        <f t="shared" ca="1" si="592"/>
        <v>-3.3925007759392695E-2</v>
      </c>
      <c r="CN107" s="40">
        <f t="shared" ca="1" si="436"/>
        <v>2369605.0488579813</v>
      </c>
      <c r="CO107" s="39">
        <f t="shared" ca="1" si="593"/>
        <v>-8.3255310947820543E-2</v>
      </c>
      <c r="CP107" s="40">
        <f t="shared" ca="1" si="438"/>
        <v>1795437.2288670223</v>
      </c>
      <c r="CQ107" s="39">
        <f t="shared" ca="1" si="594"/>
        <v>0.16576466857106931</v>
      </c>
      <c r="CR107" s="40">
        <f t="shared" ca="1" si="440"/>
        <v>6281832.5990112415</v>
      </c>
      <c r="CS107" s="39">
        <f t="shared" ca="1" si="595"/>
        <v>0.44837544778805982</v>
      </c>
      <c r="CT107" s="40">
        <f t="shared" ca="1" si="442"/>
        <v>1612526.3096960855</v>
      </c>
      <c r="CU107" s="39">
        <f t="shared" ca="1" si="596"/>
        <v>0.1582513716112561</v>
      </c>
      <c r="CV107" s="40">
        <f t="shared" ca="1" si="444"/>
        <v>3943687.7661449602</v>
      </c>
      <c r="CW107" s="39">
        <f t="shared" ca="1" si="597"/>
        <v>-8.3915511731775333E-2</v>
      </c>
      <c r="CX107" s="40">
        <f t="shared" ca="1" si="446"/>
        <v>1737932.5364297151</v>
      </c>
      <c r="CY107" s="39">
        <f t="shared" ca="1" si="598"/>
        <v>0.15884467786079676</v>
      </c>
      <c r="CZ107" s="40">
        <f t="shared" ca="1" si="448"/>
        <v>362675.72574713669</v>
      </c>
      <c r="DA107" s="39">
        <f t="shared" ca="1" si="599"/>
        <v>0.1939510407614459</v>
      </c>
      <c r="DB107" s="40">
        <f t="shared" ca="1" si="450"/>
        <v>8188405.243023118</v>
      </c>
      <c r="DC107" s="39">
        <f t="shared" ca="1" si="600"/>
        <v>-0.15781457712005012</v>
      </c>
      <c r="DD107" s="40">
        <f t="shared" ca="1" si="452"/>
        <v>9751424.1252692696</v>
      </c>
      <c r="DE107" s="39">
        <f t="shared" ca="1" si="601"/>
        <v>0.20563423970682729</v>
      </c>
      <c r="DF107" s="40">
        <f t="shared" ca="1" si="454"/>
        <v>22650140.423090223</v>
      </c>
      <c r="DG107" s="39">
        <f t="shared" ca="1" si="602"/>
        <v>9.4607049831444204E-2</v>
      </c>
      <c r="DH107" s="40">
        <f t="shared" ca="1" si="456"/>
        <v>1141262.7381084878</v>
      </c>
      <c r="DI107" s="39">
        <f t="shared" ca="1" si="603"/>
        <v>7.5471920817645352E-2</v>
      </c>
      <c r="DJ107" s="40">
        <f t="shared" ca="1" si="458"/>
        <v>4116107.952868796</v>
      </c>
      <c r="DK107" s="39">
        <f t="shared" ca="1" si="604"/>
        <v>0.24005545218082189</v>
      </c>
      <c r="DL107" s="40">
        <f t="shared" ca="1" si="460"/>
        <v>4287934.0159981111</v>
      </c>
      <c r="DM107" s="39">
        <f t="shared" ca="1" si="605"/>
        <v>0.11639664309906833</v>
      </c>
      <c r="DN107" s="40">
        <f t="shared" ca="1" si="462"/>
        <v>1309695.3015678998</v>
      </c>
      <c r="DO107" s="39">
        <f t="shared" ca="1" si="606"/>
        <v>0.23210384298698683</v>
      </c>
      <c r="DP107" s="40">
        <f t="shared" ca="1" si="464"/>
        <v>866228.48697973904</v>
      </c>
      <c r="DQ107" s="39">
        <f t="shared" ca="1" si="607"/>
        <v>-3.4851770660394257E-2</v>
      </c>
      <c r="DR107" s="40">
        <f t="shared" ca="1" si="466"/>
        <v>493244.42127201718</v>
      </c>
      <c r="DS107" s="39">
        <f t="shared" ca="1" si="608"/>
        <v>6.2389741933028001E-2</v>
      </c>
      <c r="DT107" s="40">
        <f t="shared" ca="1" si="468"/>
        <v>1712246.9083924447</v>
      </c>
      <c r="DU107" s="39">
        <f t="shared" ca="1" si="609"/>
        <v>0.23689562759703708</v>
      </c>
      <c r="DV107" s="40">
        <f t="shared" ca="1" si="470"/>
        <v>9058112.512266757</v>
      </c>
      <c r="DW107" s="39">
        <f t="shared" ca="1" si="610"/>
        <v>0.28749800404192194</v>
      </c>
      <c r="DX107" s="40">
        <f t="shared" ca="1" si="472"/>
        <v>1701589.2429178429</v>
      </c>
      <c r="DY107" s="39">
        <f t="shared" ca="1" si="611"/>
        <v>-8.740999494803578E-2</v>
      </c>
      <c r="DZ107" s="40">
        <f t="shared" ca="1" si="474"/>
        <v>2166096.9015803831</v>
      </c>
      <c r="EA107" s="39">
        <f t="shared" ca="1" si="612"/>
        <v>7.8024846900441425E-2</v>
      </c>
      <c r="EB107" s="40">
        <f t="shared" ca="1" si="476"/>
        <v>767595.33564970759</v>
      </c>
      <c r="EC107" s="39">
        <f t="shared" ca="1" si="613"/>
        <v>0.19662565658614162</v>
      </c>
      <c r="ED107" s="40">
        <f t="shared" ca="1" si="478"/>
        <v>5412698.4255416915</v>
      </c>
      <c r="EE107" s="39">
        <f t="shared" ca="1" si="614"/>
        <v>4.2892553738392139E-2</v>
      </c>
      <c r="EF107" s="40">
        <f t="shared" ca="1" si="480"/>
        <v>1383001.1583369272</v>
      </c>
      <c r="EG107" s="39">
        <f t="shared" ca="1" si="615"/>
        <v>0.2601663903764897</v>
      </c>
      <c r="EH107" s="40">
        <f t="shared" ca="1" si="482"/>
        <v>27865305.593589667</v>
      </c>
      <c r="EI107" s="39">
        <f t="shared" ca="1" si="616"/>
        <v>1.2616110181009353E-2</v>
      </c>
      <c r="EJ107" s="40">
        <f t="shared" ca="1" si="484"/>
        <v>1012385.842258453</v>
      </c>
      <c r="EK107" s="39">
        <f t="shared" ca="1" si="617"/>
        <v>5.5289040774490858E-2</v>
      </c>
      <c r="EL107" s="40">
        <f t="shared" ca="1" si="486"/>
        <v>331310.83768195944</v>
      </c>
      <c r="EM107" s="39">
        <f t="shared" ca="1" si="618"/>
        <v>9.6185046726740137E-3</v>
      </c>
      <c r="EN107" s="40">
        <f t="shared" ca="1" si="488"/>
        <v>349880.03766352439</v>
      </c>
      <c r="EO107" s="39">
        <f t="shared" ca="1" si="619"/>
        <v>0.20702718819843904</v>
      </c>
      <c r="EP107" s="40">
        <f t="shared" ca="1" si="490"/>
        <v>946554.76372382254</v>
      </c>
      <c r="EQ107" s="39">
        <f t="shared" ca="1" si="620"/>
        <v>7.5156041554384573E-2</v>
      </c>
      <c r="ER107" s="40">
        <f t="shared" ca="1" si="492"/>
        <v>1541777.1767315946</v>
      </c>
      <c r="ES107" s="39">
        <f t="shared" ca="1" si="621"/>
        <v>-4.261047380600097E-3</v>
      </c>
      <c r="ET107" s="40">
        <f t="shared" ca="1" si="494"/>
        <v>12855345.275423165</v>
      </c>
      <c r="EU107" s="39">
        <f t="shared" ca="1" si="622"/>
        <v>-6.3151080445824487E-2</v>
      </c>
      <c r="EV107" s="40">
        <f t="shared" ca="1" si="496"/>
        <v>783990.33840944653</v>
      </c>
      <c r="EW107" s="39">
        <f t="shared" ca="1" si="623"/>
        <v>0.11720242596481369</v>
      </c>
      <c r="EX107" s="40">
        <f t="shared" ca="1" si="498"/>
        <v>185758.99788446116</v>
      </c>
      <c r="EY107" s="39">
        <f t="shared" ca="1" si="624"/>
        <v>-1.7743212821047558E-2</v>
      </c>
      <c r="EZ107" s="40">
        <f t="shared" ca="1" si="500"/>
        <v>6943817.7302472983</v>
      </c>
      <c r="FA107" s="39">
        <f t="shared" ca="1" si="625"/>
        <v>-0.14107001182488557</v>
      </c>
      <c r="FB107" s="40">
        <f t="shared" ca="1" si="502"/>
        <v>1530513.1363859542</v>
      </c>
      <c r="FC107" s="39">
        <f t="shared" ca="1" si="626"/>
        <v>0.28558447604402165</v>
      </c>
      <c r="FD107" s="40">
        <f t="shared" ca="1" si="504"/>
        <v>841933.10836309113</v>
      </c>
      <c r="FE107" s="39">
        <f t="shared" ca="1" si="627"/>
        <v>-0.14340023260033843</v>
      </c>
      <c r="FF107" s="40">
        <f t="shared" ca="1" si="506"/>
        <v>8244695.0581313763</v>
      </c>
      <c r="FG107" s="39">
        <f t="shared" ca="1" si="628"/>
        <v>-7.9072189984434327E-2</v>
      </c>
      <c r="FH107" s="40">
        <f t="shared" ca="1" si="508"/>
        <v>2429035.3285675482</v>
      </c>
      <c r="FI107" s="39">
        <f t="shared" ca="1" si="629"/>
        <v>0.3532917047119562</v>
      </c>
      <c r="FJ107" s="40">
        <f t="shared" ca="1" si="510"/>
        <v>3007267.0317024565</v>
      </c>
      <c r="FK107" s="39">
        <f t="shared" ca="1" si="630"/>
        <v>-2.1586484242764534E-3</v>
      </c>
      <c r="FL107" s="40">
        <f t="shared" ca="1" si="512"/>
        <v>3133317.3581843665</v>
      </c>
      <c r="FM107" s="39">
        <f t="shared" ca="1" si="631"/>
        <v>8.9098935560493614E-2</v>
      </c>
      <c r="FN107" s="40">
        <f t="shared" ca="1" si="514"/>
        <v>960710.7766322454</v>
      </c>
      <c r="FO107" s="39">
        <f t="shared" ca="1" si="632"/>
        <v>-0.121244110033634</v>
      </c>
      <c r="FP107" s="40">
        <f t="shared" ca="1" si="516"/>
        <v>2834367.8318057912</v>
      </c>
      <c r="FQ107" s="39">
        <f t="shared" ca="1" si="633"/>
        <v>0.18855281656683956</v>
      </c>
      <c r="FR107" s="40">
        <f t="shared" ca="1" si="518"/>
        <v>2496216.5744227562</v>
      </c>
      <c r="FS107" s="39">
        <f t="shared" ca="1" si="634"/>
        <v>0.12864103095328583</v>
      </c>
      <c r="FT107" s="40">
        <f t="shared" ca="1" si="520"/>
        <v>6627512.2486934755</v>
      </c>
      <c r="FU107" s="39">
        <f t="shared" ca="1" si="635"/>
        <v>6.483475417379797E-2</v>
      </c>
      <c r="FV107" s="40">
        <f t="shared" ca="1" si="522"/>
        <v>2146814.9503351799</v>
      </c>
      <c r="FW107" s="39">
        <f t="shared" ca="1" si="636"/>
        <v>-0.11147275957078179</v>
      </c>
      <c r="FX107" s="40">
        <f t="shared" ca="1" si="524"/>
        <v>1025157.5553530434</v>
      </c>
      <c r="FY107" s="39">
        <f t="shared" ca="1" si="637"/>
        <v>-0.15504947732462562</v>
      </c>
      <c r="FZ107" s="40">
        <f t="shared" ca="1" si="526"/>
        <v>3102757.682275075</v>
      </c>
      <c r="GA107" s="39">
        <f t="shared" ca="1" si="638"/>
        <v>0.120953113867022</v>
      </c>
      <c r="GB107" s="40">
        <f t="shared" ca="1" si="528"/>
        <v>189486.72853868065</v>
      </c>
      <c r="GC107" s="39">
        <f t="shared" ca="1" si="639"/>
        <v>0.29577859769362613</v>
      </c>
      <c r="GD107" s="40">
        <f t="shared" ca="1" si="530"/>
        <v>4208578.159391257</v>
      </c>
      <c r="GE107" s="39">
        <f t="shared" ca="1" si="640"/>
        <v>-1.3526989554478688E-2</v>
      </c>
      <c r="GF107" s="40">
        <f t="shared" ca="1" si="532"/>
        <v>1135745.0558970007</v>
      </c>
      <c r="GG107" s="39">
        <f t="shared" ca="1" si="641"/>
        <v>0.22101628096301984</v>
      </c>
      <c r="GH107" s="40">
        <f t="shared" ca="1" si="534"/>
        <v>5902275.1899963841</v>
      </c>
      <c r="GI107" s="39">
        <f t="shared" ca="1" si="642"/>
        <v>-0.13760940769284291</v>
      </c>
      <c r="GJ107" s="40">
        <f t="shared" ca="1" si="536"/>
        <v>832569.39593001455</v>
      </c>
      <c r="GK107" s="39">
        <f t="shared" ca="1" si="643"/>
        <v>0.13229990557521876</v>
      </c>
      <c r="GL107" s="40">
        <f t="shared" ca="1" si="538"/>
        <v>1042383.0764913587</v>
      </c>
      <c r="GM107" s="39">
        <f t="shared" ca="1" si="644"/>
        <v>-0.5662504354233111</v>
      </c>
      <c r="GN107" s="40">
        <f t="shared" ca="1" si="540"/>
        <v>1635573.996943047</v>
      </c>
      <c r="GO107" s="39">
        <f t="shared" ca="1" si="645"/>
        <v>-1.4632621696994488E-2</v>
      </c>
      <c r="GP107" s="40">
        <f t="shared" ca="1" si="542"/>
        <v>1012279.404062637</v>
      </c>
      <c r="GQ107" s="39">
        <f t="shared" ca="1" si="646"/>
        <v>0.17407490098026149</v>
      </c>
      <c r="GR107" s="40">
        <f t="shared" ca="1" si="544"/>
        <v>8606026.7597123962</v>
      </c>
      <c r="GS107" s="39">
        <f t="shared" ca="1" si="647"/>
        <v>9.0268978774204742E-2</v>
      </c>
      <c r="GT107" s="40">
        <f t="shared" ca="1" si="546"/>
        <v>2568742.037398662</v>
      </c>
      <c r="GU107" s="14"/>
      <c r="GV107" s="37"/>
      <c r="GW107" s="14"/>
      <c r="GX107" s="37"/>
    </row>
    <row r="108" spans="1:206" x14ac:dyDescent="0.2">
      <c r="A108" s="54">
        <v>48457</v>
      </c>
      <c r="B108" s="84">
        <v>2390.7721117962633</v>
      </c>
      <c r="C108" s="60">
        <f t="shared" ca="1" si="548"/>
        <v>0.18454108002424333</v>
      </c>
      <c r="D108" s="40">
        <f t="shared" ca="1" si="547"/>
        <v>1972292.8214748418</v>
      </c>
      <c r="E108" s="39">
        <f t="shared" ca="1" si="549"/>
        <v>0.28721737982148454</v>
      </c>
      <c r="F108" s="40">
        <f t="shared" ca="1" si="350"/>
        <v>37848912.194445089</v>
      </c>
      <c r="G108" s="39">
        <f t="shared" ca="1" si="550"/>
        <v>4.6887794405262938E-2</v>
      </c>
      <c r="H108" s="40">
        <f t="shared" ca="1" si="352"/>
        <v>4564995.3342479086</v>
      </c>
      <c r="I108" s="39">
        <f t="shared" ca="1" si="551"/>
        <v>0.33211670748442723</v>
      </c>
      <c r="J108" s="40">
        <f t="shared" ca="1" si="354"/>
        <v>5595956.1442956589</v>
      </c>
      <c r="K108" s="39">
        <f t="shared" ca="1" si="552"/>
        <v>-5.3305435832048151E-2</v>
      </c>
      <c r="L108" s="40">
        <f t="shared" ca="1" si="356"/>
        <v>16602951.704020595</v>
      </c>
      <c r="M108" s="39">
        <f t="shared" ca="1" si="553"/>
        <v>0.20910576824949201</v>
      </c>
      <c r="N108" s="40">
        <f t="shared" ca="1" si="358"/>
        <v>945978.59971424169</v>
      </c>
      <c r="O108" s="39">
        <f t="shared" ca="1" si="554"/>
        <v>4.6069279847779435E-3</v>
      </c>
      <c r="P108" s="40">
        <f t="shared" ca="1" si="360"/>
        <v>6822835.8438414112</v>
      </c>
      <c r="Q108" s="39">
        <f t="shared" ca="1" si="555"/>
        <v>8.7299245457306662E-2</v>
      </c>
      <c r="R108" s="40">
        <f t="shared" ca="1" si="362"/>
        <v>2266832.187919159</v>
      </c>
      <c r="S108" s="39">
        <f t="shared" ca="1" si="556"/>
        <v>0.26939447002059247</v>
      </c>
      <c r="T108" s="40">
        <f t="shared" ca="1" si="364"/>
        <v>1677528.7642303884</v>
      </c>
      <c r="U108" s="39">
        <f t="shared" ca="1" si="557"/>
        <v>0.11957848042386007</v>
      </c>
      <c r="V108" s="40">
        <f t="shared" ca="1" si="366"/>
        <v>1724137.2616803609</v>
      </c>
      <c r="W108" s="39">
        <f t="shared" ca="1" si="558"/>
        <v>6.6150356645809885E-2</v>
      </c>
      <c r="X108" s="40">
        <f t="shared" ca="1" si="368"/>
        <v>910666.76906586403</v>
      </c>
      <c r="Y108" s="39">
        <f t="shared" ca="1" si="559"/>
        <v>9.514400006124657E-2</v>
      </c>
      <c r="Z108" s="40">
        <f t="shared" ca="1" si="370"/>
        <v>2244226.055677487</v>
      </c>
      <c r="AA108" s="39">
        <f t="shared" ca="1" si="560"/>
        <v>-0.14145664423575144</v>
      </c>
      <c r="AB108" s="40">
        <f t="shared" ca="1" si="372"/>
        <v>3450936.164916411</v>
      </c>
      <c r="AC108" s="39">
        <f t="shared" ca="1" si="561"/>
        <v>9.1585148956425944E-2</v>
      </c>
      <c r="AD108" s="40">
        <f t="shared" ca="1" si="374"/>
        <v>5948171.3662058208</v>
      </c>
      <c r="AE108" s="39">
        <f t="shared" ca="1" si="562"/>
        <v>0.16631061470832964</v>
      </c>
      <c r="AF108" s="40">
        <f t="shared" ca="1" si="376"/>
        <v>1149173.2255939187</v>
      </c>
      <c r="AG108" s="39">
        <f t="shared" ca="1" si="563"/>
        <v>-0.23441272192295792</v>
      </c>
      <c r="AH108" s="40">
        <f t="shared" ca="1" si="378"/>
        <v>1670744.0597397706</v>
      </c>
      <c r="AI108" s="39">
        <f t="shared" ca="1" si="564"/>
        <v>-5.7135827165544203E-2</v>
      </c>
      <c r="AJ108" s="40">
        <f t="shared" ca="1" si="380"/>
        <v>1921882.7550669778</v>
      </c>
      <c r="AK108" s="39">
        <f t="shared" ca="1" si="565"/>
        <v>0.27555632183078971</v>
      </c>
      <c r="AL108" s="40">
        <f t="shared" ca="1" si="382"/>
        <v>1306641.5454494131</v>
      </c>
      <c r="AM108" s="39">
        <f t="shared" ca="1" si="566"/>
        <v>7.9469065817508594E-2</v>
      </c>
      <c r="AN108" s="40">
        <f t="shared" ca="1" si="384"/>
        <v>3799779.557126679</v>
      </c>
      <c r="AO108" s="39">
        <f t="shared" ca="1" si="567"/>
        <v>-0.14231809565526826</v>
      </c>
      <c r="AP108" s="40">
        <f t="shared" ca="1" si="386"/>
        <v>2191812.524565869</v>
      </c>
      <c r="AQ108" s="39">
        <f t="shared" ca="1" si="568"/>
        <v>-6.081571679225363E-2</v>
      </c>
      <c r="AR108" s="40">
        <f t="shared" ca="1" si="388"/>
        <v>278051.305299684</v>
      </c>
      <c r="AS108" s="39">
        <f t="shared" ca="1" si="569"/>
        <v>-0.13326207886753522</v>
      </c>
      <c r="AT108" s="40">
        <f t="shared" ca="1" si="390"/>
        <v>787264.2342257807</v>
      </c>
      <c r="AU108" s="39">
        <f t="shared" ca="1" si="570"/>
        <v>0.25867628692838585</v>
      </c>
      <c r="AV108" s="40">
        <f t="shared" ca="1" si="392"/>
        <v>1581283.4494068536</v>
      </c>
      <c r="AW108" s="39">
        <f t="shared" ca="1" si="571"/>
        <v>7.1052653436680768E-2</v>
      </c>
      <c r="AX108" s="40">
        <f t="shared" ca="1" si="394"/>
        <v>2590902.4958015508</v>
      </c>
      <c r="AY108" s="39">
        <f t="shared" ca="1" si="572"/>
        <v>0.23875426776769099</v>
      </c>
      <c r="AZ108" s="40">
        <f t="shared" ca="1" si="396"/>
        <v>4753681.2801077645</v>
      </c>
      <c r="BA108" s="39">
        <f t="shared" ca="1" si="573"/>
        <v>-4.3223207834210353E-2</v>
      </c>
      <c r="BB108" s="40">
        <f t="shared" ca="1" si="398"/>
        <v>618854.94059589284</v>
      </c>
      <c r="BC108" s="39">
        <f t="shared" ca="1" si="574"/>
        <v>-9.0609558777656724E-2</v>
      </c>
      <c r="BD108" s="40">
        <f t="shared" ca="1" si="400"/>
        <v>1143096.1447622518</v>
      </c>
      <c r="BE108" s="39">
        <f t="shared" ca="1" si="575"/>
        <v>-6.2214465106458075E-2</v>
      </c>
      <c r="BF108" s="40">
        <f t="shared" ca="1" si="402"/>
        <v>465637.53927211132</v>
      </c>
      <c r="BG108" s="39">
        <f t="shared" ca="1" si="576"/>
        <v>-0.10431006278548674</v>
      </c>
      <c r="BH108" s="40">
        <f t="shared" ca="1" si="404"/>
        <v>941128.41705694236</v>
      </c>
      <c r="BI108" s="39">
        <f t="shared" ca="1" si="577"/>
        <v>-7.1160442331916735E-2</v>
      </c>
      <c r="BJ108" s="40">
        <f t="shared" ca="1" si="406"/>
        <v>509028.7856090425</v>
      </c>
      <c r="BK108" s="39">
        <f t="shared" ca="1" si="578"/>
        <v>5.6958890285853013E-2</v>
      </c>
      <c r="BL108" s="40">
        <f t="shared" ca="1" si="408"/>
        <v>945552.54918941273</v>
      </c>
      <c r="BM108" s="39">
        <f t="shared" ca="1" si="579"/>
        <v>0.10283978194733889</v>
      </c>
      <c r="BN108" s="40">
        <f t="shared" ca="1" si="410"/>
        <v>1476905.989127811</v>
      </c>
      <c r="BO108" s="39">
        <f t="shared" ca="1" si="580"/>
        <v>0.26513534696613289</v>
      </c>
      <c r="BP108" s="40">
        <f t="shared" ca="1" si="412"/>
        <v>744746.80018139456</v>
      </c>
      <c r="BQ108" s="39">
        <f t="shared" ca="1" si="581"/>
        <v>9.6828655842536859E-2</v>
      </c>
      <c r="BR108" s="40">
        <f t="shared" ca="1" si="414"/>
        <v>1791697.9728498529</v>
      </c>
      <c r="BS108" s="39">
        <f t="shared" ca="1" si="582"/>
        <v>0.18706856875172317</v>
      </c>
      <c r="BT108" s="40">
        <f t="shared" ca="1" si="416"/>
        <v>4490469.8297548397</v>
      </c>
      <c r="BU108" s="39">
        <f t="shared" ca="1" si="583"/>
        <v>0.16505015984063137</v>
      </c>
      <c r="BV108" s="40">
        <f t="shared" ca="1" si="418"/>
        <v>292522.34130878409</v>
      </c>
      <c r="BW108" s="39">
        <f t="shared" ca="1" si="584"/>
        <v>4.2014137265069737E-2</v>
      </c>
      <c r="BX108" s="40">
        <f t="shared" ca="1" si="420"/>
        <v>1358739.946710947</v>
      </c>
      <c r="BY108" s="39">
        <f t="shared" ca="1" si="585"/>
        <v>-0.18171009951833939</v>
      </c>
      <c r="BZ108" s="40">
        <f t="shared" ca="1" si="422"/>
        <v>970677.1056260349</v>
      </c>
      <c r="CA108" s="39">
        <f t="shared" ca="1" si="586"/>
        <v>9.316425209301249E-2</v>
      </c>
      <c r="CB108" s="40">
        <f t="shared" ca="1" si="424"/>
        <v>953444.46513252216</v>
      </c>
      <c r="CC108" s="39">
        <f t="shared" ca="1" si="587"/>
        <v>0.18024751116818019</v>
      </c>
      <c r="CD108" s="40">
        <f t="shared" ca="1" si="426"/>
        <v>3399824.1995616425</v>
      </c>
      <c r="CE108" s="39">
        <f t="shared" ca="1" si="588"/>
        <v>0.31507797772000501</v>
      </c>
      <c r="CF108" s="40">
        <f t="shared" ca="1" si="428"/>
        <v>13360177.120719517</v>
      </c>
      <c r="CG108" s="39">
        <f t="shared" ca="1" si="589"/>
        <v>0.4692018270854213</v>
      </c>
      <c r="CH108" s="40">
        <f t="shared" ca="1" si="430"/>
        <v>4189361.5497475946</v>
      </c>
      <c r="CI108" s="39">
        <f t="shared" ca="1" si="590"/>
        <v>0.16837762875324169</v>
      </c>
      <c r="CJ108" s="40">
        <f t="shared" ca="1" si="432"/>
        <v>947165.92494937824</v>
      </c>
      <c r="CK108" s="39">
        <f t="shared" ca="1" si="591"/>
        <v>5.209575911650946E-2</v>
      </c>
      <c r="CL108" s="40">
        <f t="shared" ca="1" si="434"/>
        <v>1624123.6480497695</v>
      </c>
      <c r="CM108" s="39">
        <f t="shared" ca="1" si="592"/>
        <v>0.20813731210071171</v>
      </c>
      <c r="CN108" s="40">
        <f t="shared" ca="1" si="436"/>
        <v>2865199.0465793535</v>
      </c>
      <c r="CO108" s="39">
        <f t="shared" ca="1" si="593"/>
        <v>0.1434084440579646</v>
      </c>
      <c r="CP108" s="40">
        <f t="shared" ca="1" si="438"/>
        <v>2055308.860374382</v>
      </c>
      <c r="CQ108" s="39">
        <f t="shared" ca="1" si="594"/>
        <v>-7.984206566575161E-2</v>
      </c>
      <c r="CR108" s="40">
        <f t="shared" ca="1" si="440"/>
        <v>5782668.8802515231</v>
      </c>
      <c r="CS108" s="39">
        <f t="shared" ca="1" si="595"/>
        <v>0.10109769563867044</v>
      </c>
      <c r="CT108" s="40">
        <f t="shared" ca="1" si="442"/>
        <v>1777939.775874885</v>
      </c>
      <c r="CU108" s="39">
        <f t="shared" ca="1" si="596"/>
        <v>0.16257093304306011</v>
      </c>
      <c r="CV108" s="40">
        <f t="shared" ca="1" si="444"/>
        <v>4587207.5380294435</v>
      </c>
      <c r="CW108" s="39">
        <f t="shared" ca="1" si="597"/>
        <v>-2.6004794619998814E-2</v>
      </c>
      <c r="CX108" s="40">
        <f t="shared" ca="1" si="446"/>
        <v>1695128.729868243</v>
      </c>
      <c r="CY108" s="39">
        <f t="shared" ca="1" si="598"/>
        <v>5.4793914628056647E-2</v>
      </c>
      <c r="CZ108" s="40">
        <f t="shared" ca="1" si="448"/>
        <v>384938.92061319004</v>
      </c>
      <c r="DA108" s="39">
        <f t="shared" ca="1" si="599"/>
        <v>-0.14893819689969229</v>
      </c>
      <c r="DB108" s="40">
        <f t="shared" ca="1" si="450"/>
        <v>6971229.7027550638</v>
      </c>
      <c r="DC108" s="39">
        <f t="shared" ca="1" si="600"/>
        <v>0.20886672441016402</v>
      </c>
      <c r="DD108" s="40">
        <f t="shared" ca="1" si="452"/>
        <v>11790562.912760308</v>
      </c>
      <c r="DE108" s="39">
        <f t="shared" ca="1" si="601"/>
        <v>0.20197584769019825</v>
      </c>
      <c r="DF108" s="40">
        <f t="shared" ca="1" si="454"/>
        <v>27227312.507457692</v>
      </c>
      <c r="DG108" s="39">
        <f t="shared" ca="1" si="602"/>
        <v>1.3461103610739121E-2</v>
      </c>
      <c r="DH108" s="40">
        <f t="shared" ca="1" si="456"/>
        <v>1159016.1661850382</v>
      </c>
      <c r="DI108" s="39">
        <f t="shared" ca="1" si="603"/>
        <v>-6.8717832889952812E-2</v>
      </c>
      <c r="DJ108" s="40">
        <f t="shared" ca="1" si="458"/>
        <v>3835648.7065183488</v>
      </c>
      <c r="DK108" s="39">
        <f t="shared" ca="1" si="604"/>
        <v>-0.12860525284541616</v>
      </c>
      <c r="DL108" s="40">
        <f t="shared" ca="1" si="460"/>
        <v>3738873.9497980098</v>
      </c>
      <c r="DM108" s="39">
        <f t="shared" ca="1" si="605"/>
        <v>0.17976501043578158</v>
      </c>
      <c r="DN108" s="40">
        <f t="shared" ca="1" si="462"/>
        <v>1547523.4632337436</v>
      </c>
      <c r="DO108" s="39">
        <f t="shared" ca="1" si="606"/>
        <v>0.29941912308216873</v>
      </c>
      <c r="DP108" s="40">
        <f t="shared" ca="1" si="464"/>
        <v>1127984.6330518026</v>
      </c>
      <c r="DQ108" s="39">
        <f t="shared" ca="1" si="607"/>
        <v>6.0909280261218453E-2</v>
      </c>
      <c r="DR108" s="40">
        <f t="shared" ca="1" si="466"/>
        <v>525678.35607635335</v>
      </c>
      <c r="DS108" s="39">
        <f t="shared" ca="1" si="608"/>
        <v>4.4691392717920289E-2</v>
      </c>
      <c r="DT108" s="40">
        <f t="shared" ca="1" si="468"/>
        <v>1791160.3795172526</v>
      </c>
      <c r="DU108" s="39">
        <f t="shared" ca="1" si="609"/>
        <v>-7.5260900095160205E-2</v>
      </c>
      <c r="DV108" s="40">
        <f t="shared" ca="1" si="470"/>
        <v>8378781.5835421244</v>
      </c>
      <c r="DW108" s="39">
        <f t="shared" ca="1" si="610"/>
        <v>-2.7357979651932249E-2</v>
      </c>
      <c r="DX108" s="40">
        <f t="shared" ca="1" si="472"/>
        <v>1657427.9711459461</v>
      </c>
      <c r="DY108" s="39">
        <f t="shared" ca="1" si="611"/>
        <v>0.21481341372097895</v>
      </c>
      <c r="DZ108" s="40">
        <f t="shared" ca="1" si="474"/>
        <v>2633794.3435710967</v>
      </c>
      <c r="EA108" s="39">
        <f t="shared" ca="1" si="612"/>
        <v>8.0664103738651516E-2</v>
      </c>
      <c r="EB108" s="40">
        <f t="shared" ca="1" si="476"/>
        <v>831903.49754565698</v>
      </c>
      <c r="EC108" s="39">
        <f t="shared" ca="1" si="613"/>
        <v>-3.3114674257783666E-2</v>
      </c>
      <c r="ED108" s="40">
        <f t="shared" ca="1" si="478"/>
        <v>5235849.452436056</v>
      </c>
      <c r="EE108" s="39">
        <f t="shared" ca="1" si="614"/>
        <v>0.23383769551248668</v>
      </c>
      <c r="EF108" s="40">
        <f t="shared" ca="1" si="480"/>
        <v>1708789.73420533</v>
      </c>
      <c r="EG108" s="39">
        <f t="shared" ca="1" si="615"/>
        <v>2.7883587120814072E-2</v>
      </c>
      <c r="EH108" s="40">
        <f t="shared" ca="1" si="482"/>
        <v>28644681.04186843</v>
      </c>
      <c r="EI108" s="39">
        <f t="shared" ca="1" si="616"/>
        <v>0.27705566962898787</v>
      </c>
      <c r="EJ108" s="40">
        <f t="shared" ca="1" si="484"/>
        <v>1295263.8518200719</v>
      </c>
      <c r="EK108" s="39">
        <f t="shared" ca="1" si="617"/>
        <v>0.22728786742793469</v>
      </c>
      <c r="EL108" s="40">
        <f t="shared" ca="1" si="486"/>
        <v>409004.54354625085</v>
      </c>
      <c r="EM108" s="39">
        <f t="shared" ca="1" si="618"/>
        <v>0.25057140365887137</v>
      </c>
      <c r="EN108" s="40">
        <f t="shared" ca="1" si="488"/>
        <v>439940.74192488869</v>
      </c>
      <c r="EO108" s="39">
        <f t="shared" ca="1" si="619"/>
        <v>-9.5284743861365706E-2</v>
      </c>
      <c r="EP108" s="40">
        <f t="shared" ca="1" si="490"/>
        <v>858753.30762343889</v>
      </c>
      <c r="EQ108" s="39">
        <f t="shared" ca="1" si="620"/>
        <v>-7.6459237661094803E-2</v>
      </c>
      <c r="ER108" s="40">
        <f t="shared" ca="1" si="492"/>
        <v>1426284.8412672181</v>
      </c>
      <c r="ES108" s="39">
        <f t="shared" ca="1" si="621"/>
        <v>-4.0525429717054973E-2</v>
      </c>
      <c r="ET108" s="40">
        <f t="shared" ca="1" si="494"/>
        <v>12336767.656087326</v>
      </c>
      <c r="EU108" s="39">
        <f t="shared" ca="1" si="622"/>
        <v>0.12943608477239854</v>
      </c>
      <c r="EV108" s="40">
        <f t="shared" ca="1" si="496"/>
        <v>887857.75042434933</v>
      </c>
      <c r="EW108" s="39">
        <f t="shared" ca="1" si="623"/>
        <v>-2.0145592871763859E-3</v>
      </c>
      <c r="EX108" s="40">
        <f t="shared" ca="1" si="498"/>
        <v>187775.54748189269</v>
      </c>
      <c r="EY108" s="39">
        <f t="shared" ca="1" si="624"/>
        <v>1.1531643260224808E-2</v>
      </c>
      <c r="EZ108" s="40">
        <f t="shared" ca="1" si="500"/>
        <v>7026282.1312883301</v>
      </c>
      <c r="FA108" s="39">
        <f t="shared" ca="1" si="625"/>
        <v>0.16555246663607065</v>
      </c>
      <c r="FB108" s="40">
        <f t="shared" ca="1" si="502"/>
        <v>1786284.1334453539</v>
      </c>
      <c r="FC108" s="39">
        <f t="shared" ca="1" si="626"/>
        <v>5.7765062947465341E-2</v>
      </c>
      <c r="FD108" s="40">
        <f t="shared" ca="1" si="504"/>
        <v>892958.19947703648</v>
      </c>
      <c r="FE108" s="39">
        <f t="shared" ca="1" si="627"/>
        <v>0.10132315227002019</v>
      </c>
      <c r="FF108" s="40">
        <f t="shared" ca="1" si="506"/>
        <v>9082464.3230381012</v>
      </c>
      <c r="FG108" s="39">
        <f t="shared" ca="1" si="628"/>
        <v>0.15072418848771629</v>
      </c>
      <c r="FH108" s="40">
        <f t="shared" ca="1" si="508"/>
        <v>2797540.4793856819</v>
      </c>
      <c r="FI108" s="39">
        <f t="shared" ca="1" si="629"/>
        <v>2.4145356784398213E-2</v>
      </c>
      <c r="FJ108" s="40">
        <f t="shared" ca="1" si="510"/>
        <v>3082269.3392406665</v>
      </c>
      <c r="FK108" s="39">
        <f t="shared" ca="1" si="630"/>
        <v>4.855353920231039E-2</v>
      </c>
      <c r="FL108" s="40">
        <f t="shared" ca="1" si="512"/>
        <v>3287841.7774800472</v>
      </c>
      <c r="FM108" s="39">
        <f t="shared" ca="1" si="631"/>
        <v>0.11155680392358173</v>
      </c>
      <c r="FN108" s="40">
        <f t="shared" ca="1" si="514"/>
        <v>1070275.372480077</v>
      </c>
      <c r="FO108" s="39">
        <f t="shared" ca="1" si="632"/>
        <v>0.22199893021048736</v>
      </c>
      <c r="FP108" s="40">
        <f t="shared" ca="1" si="516"/>
        <v>3465985.2304014922</v>
      </c>
      <c r="FQ108" s="39">
        <f t="shared" ca="1" si="633"/>
        <v>0.24721100906321014</v>
      </c>
      <c r="FR108" s="40">
        <f t="shared" ca="1" si="518"/>
        <v>3115699.5647379123</v>
      </c>
      <c r="FS108" s="39">
        <f t="shared" ca="1" si="634"/>
        <v>9.5579547606813531E-2</v>
      </c>
      <c r="FT108" s="40">
        <f t="shared" ca="1" si="520"/>
        <v>7263357.6432940094</v>
      </c>
      <c r="FU108" s="39">
        <f t="shared" ca="1" si="635"/>
        <v>0.40121741501825287</v>
      </c>
      <c r="FV108" s="40">
        <f t="shared" ca="1" si="522"/>
        <v>3010545.2673429959</v>
      </c>
      <c r="FW108" s="39">
        <f t="shared" ca="1" si="636"/>
        <v>0.16393431087231894</v>
      </c>
      <c r="FX108" s="40">
        <f t="shared" ca="1" si="524"/>
        <v>1195606.8248371922</v>
      </c>
      <c r="FY108" s="39">
        <f t="shared" ca="1" si="637"/>
        <v>0.17104906331928124</v>
      </c>
      <c r="FZ108" s="40">
        <f t="shared" ca="1" si="526"/>
        <v>3635872.2496467265</v>
      </c>
      <c r="GA108" s="39">
        <f t="shared" ca="1" si="638"/>
        <v>8.903510231567123E-3</v>
      </c>
      <c r="GB108" s="40">
        <f t="shared" ca="1" si="528"/>
        <v>193564.59767676721</v>
      </c>
      <c r="GC108" s="39">
        <f t="shared" ca="1" si="639"/>
        <v>-5.3091403336226833E-2</v>
      </c>
      <c r="GD108" s="40">
        <f t="shared" ca="1" si="530"/>
        <v>3987529.610970777</v>
      </c>
      <c r="GE108" s="39">
        <f t="shared" ca="1" si="640"/>
        <v>0.23184463003083275</v>
      </c>
      <c r="GF108" s="40">
        <f t="shared" ca="1" si="532"/>
        <v>1401452.2203025846</v>
      </c>
      <c r="GG108" s="39">
        <f t="shared" ca="1" si="641"/>
        <v>7.7660328375361534E-2</v>
      </c>
      <c r="GH108" s="40">
        <f t="shared" ca="1" si="534"/>
        <v>6363038.5915250489</v>
      </c>
      <c r="GI108" s="39">
        <f t="shared" ca="1" si="642"/>
        <v>-0.22232543862979648</v>
      </c>
      <c r="GJ108" s="40">
        <f t="shared" ca="1" si="536"/>
        <v>649858.81190192571</v>
      </c>
      <c r="GK108" s="39">
        <f t="shared" ca="1" si="643"/>
        <v>-6.6601199842839076E-2</v>
      </c>
      <c r="GL108" s="40">
        <f t="shared" ca="1" si="538"/>
        <v>975349.88501296064</v>
      </c>
      <c r="GM108" s="39">
        <f t="shared" ca="1" si="644"/>
        <v>-5.4552435167492669E-2</v>
      </c>
      <c r="GN108" s="40">
        <f t="shared" ca="1" si="540"/>
        <v>1548740.2246249709</v>
      </c>
      <c r="GO108" s="39">
        <f t="shared" ca="1" si="645"/>
        <v>-0.26057265844213312</v>
      </c>
      <c r="GP108" s="40">
        <f t="shared" ca="1" si="542"/>
        <v>750897.84077161376</v>
      </c>
      <c r="GQ108" s="39">
        <f t="shared" ca="1" si="646"/>
        <v>0.3997516330556688</v>
      </c>
      <c r="GR108" s="40">
        <f t="shared" ca="1" si="544"/>
        <v>12048690.783140007</v>
      </c>
      <c r="GS108" s="39">
        <f t="shared" ca="1" si="647"/>
        <v>9.3851928045338706E-2</v>
      </c>
      <c r="GT108" s="40">
        <f t="shared" ca="1" si="546"/>
        <v>2812214.2023714343</v>
      </c>
      <c r="GU108" s="14"/>
      <c r="GV108" s="37"/>
      <c r="GW108" s="14"/>
      <c r="GX108" s="37"/>
    </row>
    <row r="109" spans="1:206" x14ac:dyDescent="0.2">
      <c r="A109" s="54">
        <v>48487</v>
      </c>
      <c r="B109" s="84">
        <v>2390.7721117962633</v>
      </c>
      <c r="C109" s="60">
        <f t="shared" ca="1" si="548"/>
        <v>0.18465074253201505</v>
      </c>
      <c r="D109" s="40">
        <f t="shared" ca="1" si="547"/>
        <v>2338868.9275625306</v>
      </c>
      <c r="E109" s="39">
        <f t="shared" ca="1" si="549"/>
        <v>6.7593956004993502E-2</v>
      </c>
      <c r="F109" s="40">
        <f t="shared" ca="1" si="350"/>
        <v>40409660.672265068</v>
      </c>
      <c r="G109" s="39">
        <f t="shared" ca="1" si="550"/>
        <v>0.22633170839952771</v>
      </c>
      <c r="H109" s="40">
        <f t="shared" ca="1" si="352"/>
        <v>5600589.2991959071</v>
      </c>
      <c r="I109" s="39">
        <f t="shared" ca="1" si="551"/>
        <v>0.17270582119714062</v>
      </c>
      <c r="J109" s="40">
        <f t="shared" ca="1" si="354"/>
        <v>6564801.1176912216</v>
      </c>
      <c r="K109" s="39">
        <f t="shared" ca="1" si="552"/>
        <v>6.7244276172846659E-2</v>
      </c>
      <c r="L109" s="40">
        <f t="shared" ca="1" si="356"/>
        <v>17721795.945801988</v>
      </c>
      <c r="M109" s="39">
        <f t="shared" ca="1" si="553"/>
        <v>-1.0167847225158302E-2</v>
      </c>
      <c r="N109" s="40">
        <f t="shared" ca="1" si="358"/>
        <v>938750.80594587442</v>
      </c>
      <c r="O109" s="39">
        <f t="shared" ca="1" si="554"/>
        <v>-0.21459559545941437</v>
      </c>
      <c r="P109" s="40">
        <f t="shared" ca="1" si="360"/>
        <v>5361076.0953222243</v>
      </c>
      <c r="Q109" s="39">
        <f t="shared" ca="1" si="555"/>
        <v>7.4218127121837729E-2</v>
      </c>
      <c r="R109" s="40">
        <f t="shared" ca="1" si="362"/>
        <v>2437462.9995178129</v>
      </c>
      <c r="S109" s="39">
        <f t="shared" ca="1" si="556"/>
        <v>0.13304066049141272</v>
      </c>
      <c r="T109" s="40">
        <f t="shared" ca="1" si="364"/>
        <v>1903099.071128739</v>
      </c>
      <c r="U109" s="39">
        <f t="shared" ca="1" si="557"/>
        <v>-6.5544313399318058E-2</v>
      </c>
      <c r="V109" s="40">
        <f t="shared" ca="1" si="366"/>
        <v>1613520.6407691375</v>
      </c>
      <c r="W109" s="39">
        <f t="shared" ca="1" si="558"/>
        <v>-2.4713154051209538E-2</v>
      </c>
      <c r="X109" s="40">
        <f t="shared" ca="1" si="368"/>
        <v>890552.09302441834</v>
      </c>
      <c r="Y109" s="39">
        <f t="shared" ca="1" si="559"/>
        <v>2.213648867987595E-2</v>
      </c>
      <c r="Z109" s="40">
        <f t="shared" ca="1" si="370"/>
        <v>2296296.112465871</v>
      </c>
      <c r="AA109" s="39">
        <f t="shared" ca="1" si="560"/>
        <v>-6.2622728394036528E-2</v>
      </c>
      <c r="AB109" s="40">
        <f t="shared" ca="1" si="372"/>
        <v>3237219.8988674888</v>
      </c>
      <c r="AC109" s="39">
        <f t="shared" ca="1" si="561"/>
        <v>0.16826643405375324</v>
      </c>
      <c r="AD109" s="40">
        <f t="shared" ca="1" si="374"/>
        <v>6951439.7232497111</v>
      </c>
      <c r="AE109" s="39">
        <f t="shared" ca="1" si="562"/>
        <v>-5.119469974844032E-2</v>
      </c>
      <c r="AF109" s="40">
        <f t="shared" ca="1" si="376"/>
        <v>1092732.4194624878</v>
      </c>
      <c r="AG109" s="39">
        <f t="shared" ca="1" si="563"/>
        <v>0.20118712223817298</v>
      </c>
      <c r="AH109" s="40">
        <f t="shared" ca="1" si="378"/>
        <v>2009267.0212271335</v>
      </c>
      <c r="AI109" s="39">
        <f t="shared" ca="1" si="564"/>
        <v>0.20292866849687319</v>
      </c>
      <c r="AJ109" s="40">
        <f t="shared" ca="1" si="380"/>
        <v>2314278.6356716184</v>
      </c>
      <c r="AK109" s="39">
        <f t="shared" ca="1" si="565"/>
        <v>0.15576468675868071</v>
      </c>
      <c r="AL109" s="40">
        <f t="shared" ca="1" si="382"/>
        <v>1512560.9285940155</v>
      </c>
      <c r="AM109" s="39">
        <f t="shared" ca="1" si="566"/>
        <v>1.7344129733214877E-2</v>
      </c>
      <c r="AN109" s="40">
        <f t="shared" ca="1" si="384"/>
        <v>3868074.198834898</v>
      </c>
      <c r="AO109" s="39">
        <f t="shared" ca="1" si="567"/>
        <v>8.2479830673915955E-2</v>
      </c>
      <c r="AP109" s="40">
        <f t="shared" ca="1" si="386"/>
        <v>2374983.6225728267</v>
      </c>
      <c r="AQ109" s="39">
        <f t="shared" ca="1" si="568"/>
        <v>5.6502373478981328E-2</v>
      </c>
      <c r="AR109" s="40">
        <f t="shared" ca="1" si="388"/>
        <v>296152.63610984123</v>
      </c>
      <c r="AS109" s="39">
        <f t="shared" ca="1" si="569"/>
        <v>-6.3028227811312731E-2</v>
      </c>
      <c r="AT109" s="40">
        <f t="shared" ca="1" si="390"/>
        <v>740035.13683509582</v>
      </c>
      <c r="AU109" s="39">
        <f t="shared" ca="1" si="570"/>
        <v>2.2571750238084956E-2</v>
      </c>
      <c r="AV109" s="40">
        <f t="shared" ca="1" si="392"/>
        <v>1619366.5565942789</v>
      </c>
      <c r="AW109" s="39">
        <f t="shared" ca="1" si="571"/>
        <v>5.682730555746026E-2</v>
      </c>
      <c r="AX109" s="40">
        <f t="shared" ca="1" si="394"/>
        <v>2740527.2757118479</v>
      </c>
      <c r="AY109" s="39">
        <f t="shared" ca="1" si="572"/>
        <v>3.0927573784998212E-2</v>
      </c>
      <c r="AZ109" s="40">
        <f t="shared" ca="1" si="396"/>
        <v>4903091.8807604574</v>
      </c>
      <c r="BA109" s="39">
        <f t="shared" ca="1" si="573"/>
        <v>9.6073050656467526E-2</v>
      </c>
      <c r="BB109" s="40">
        <f t="shared" ca="1" si="398"/>
        <v>680700.99476456363</v>
      </c>
      <c r="BC109" s="39">
        <f t="shared" ca="1" si="574"/>
        <v>-3.2047887264734315E-2</v>
      </c>
      <c r="BD109" s="40">
        <f t="shared" ca="1" si="400"/>
        <v>1108853.100493955</v>
      </c>
      <c r="BE109" s="39">
        <f t="shared" ca="1" si="575"/>
        <v>6.7820622725443827E-2</v>
      </c>
      <c r="BF109" s="40">
        <f t="shared" ca="1" si="402"/>
        <v>499608.13926168549</v>
      </c>
      <c r="BG109" s="39">
        <f t="shared" ca="1" si="576"/>
        <v>4.4459932424794395E-2</v>
      </c>
      <c r="BH109" s="40">
        <f t="shared" ca="1" si="404"/>
        <v>985361.69499414391</v>
      </c>
      <c r="BI109" s="39">
        <f t="shared" ca="1" si="577"/>
        <v>-1.2390978400529704E-2</v>
      </c>
      <c r="BJ109" s="40">
        <f t="shared" ca="1" si="406"/>
        <v>505112.19303310924</v>
      </c>
      <c r="BK109" s="39">
        <f t="shared" ca="1" si="578"/>
        <v>5.4117921501956698E-2</v>
      </c>
      <c r="BL109" s="40">
        <f t="shared" ca="1" si="408"/>
        <v>999114.65993421676</v>
      </c>
      <c r="BM109" s="39">
        <f t="shared" ca="1" si="579"/>
        <v>-0.25749227972356936</v>
      </c>
      <c r="BN109" s="40">
        <f t="shared" ca="1" si="410"/>
        <v>1099004.8711616942</v>
      </c>
      <c r="BO109" s="39">
        <f t="shared" ca="1" si="580"/>
        <v>-5.4256325404808667E-2</v>
      </c>
      <c r="BP109" s="40">
        <f t="shared" ca="1" si="412"/>
        <v>706730.34755835915</v>
      </c>
      <c r="BQ109" s="39">
        <f t="shared" ca="1" si="581"/>
        <v>0.12311904574587987</v>
      </c>
      <c r="BR109" s="40">
        <f t="shared" ca="1" si="414"/>
        <v>2014680.8896437506</v>
      </c>
      <c r="BS109" s="39">
        <f t="shared" ca="1" si="582"/>
        <v>0.14762329439399657</v>
      </c>
      <c r="BT109" s="40">
        <f t="shared" ca="1" si="416"/>
        <v>5155758.551511894</v>
      </c>
      <c r="BU109" s="39">
        <f t="shared" ca="1" si="583"/>
        <v>-2.5255774394577268E-2</v>
      </c>
      <c r="BV109" s="40">
        <f t="shared" ca="1" si="418"/>
        <v>287525.23516311217</v>
      </c>
      <c r="BW109" s="39">
        <f t="shared" ca="1" si="584"/>
        <v>0.16251641434548522</v>
      </c>
      <c r="BX109" s="40">
        <f t="shared" ca="1" si="420"/>
        <v>1581948.262990182</v>
      </c>
      <c r="BY109" s="39">
        <f t="shared" ca="1" si="585"/>
        <v>-0.18019536198904454</v>
      </c>
      <c r="BZ109" s="40">
        <f t="shared" ca="1" si="422"/>
        <v>798156.36531506991</v>
      </c>
      <c r="CA109" s="39">
        <f t="shared" ca="1" si="586"/>
        <v>-8.7488819023866377E-3</v>
      </c>
      <c r="CB109" s="40">
        <f t="shared" ca="1" si="424"/>
        <v>947493.66421838978</v>
      </c>
      <c r="CC109" s="39">
        <f t="shared" ca="1" si="587"/>
        <v>0.12951198742668854</v>
      </c>
      <c r="CD109" s="40">
        <f t="shared" ca="1" si="426"/>
        <v>3842532.9606600176</v>
      </c>
      <c r="CE109" s="39">
        <f t="shared" ca="1" si="588"/>
        <v>-0.27321357162148424</v>
      </c>
      <c r="CF109" s="40">
        <f t="shared" ca="1" si="428"/>
        <v>9712386.1841838956</v>
      </c>
      <c r="CG109" s="39">
        <f t="shared" ca="1" si="589"/>
        <v>0.10541297290110092</v>
      </c>
      <c r="CH109" s="40">
        <f t="shared" ca="1" si="430"/>
        <v>4633365.3773758477</v>
      </c>
      <c r="CI109" s="39">
        <f t="shared" ca="1" si="590"/>
        <v>3.2556449620768764E-2</v>
      </c>
      <c r="CJ109" s="40">
        <f t="shared" ca="1" si="432"/>
        <v>980393.05677929788</v>
      </c>
      <c r="CK109" s="39">
        <f t="shared" ca="1" si="591"/>
        <v>1.3541469710937129E-2</v>
      </c>
      <c r="CL109" s="40">
        <f t="shared" ca="1" si="434"/>
        <v>1648507.4413484484</v>
      </c>
      <c r="CM109" s="39">
        <f t="shared" ca="1" si="592"/>
        <v>0.1596024593326979</v>
      </c>
      <c r="CN109" s="40">
        <f t="shared" ca="1" si="436"/>
        <v>3324882.6330029159</v>
      </c>
      <c r="CO109" s="39">
        <f t="shared" ca="1" si="593"/>
        <v>0.17368462970263077</v>
      </c>
      <c r="CP109" s="40">
        <f t="shared" ca="1" si="438"/>
        <v>2414675.1908248388</v>
      </c>
      <c r="CQ109" s="39">
        <f t="shared" ca="1" si="594"/>
        <v>1.2701440234515624E-2</v>
      </c>
      <c r="CR109" s="40">
        <f t="shared" ca="1" si="440"/>
        <v>5858507.8755418267</v>
      </c>
      <c r="CS109" s="39">
        <f t="shared" ca="1" si="595"/>
        <v>0.34458834381736159</v>
      </c>
      <c r="CT109" s="40">
        <f t="shared" ca="1" si="442"/>
        <v>2392987.870762419</v>
      </c>
      <c r="CU109" s="39">
        <f t="shared" ca="1" si="596"/>
        <v>5.0531054623991302E-2</v>
      </c>
      <c r="CV109" s="40">
        <f t="shared" ca="1" si="444"/>
        <v>4821394.7448169896</v>
      </c>
      <c r="CW109" s="39">
        <f t="shared" ca="1" si="597"/>
        <v>0.19640862593297601</v>
      </c>
      <c r="CX109" s="40">
        <f t="shared" ca="1" si="446"/>
        <v>2030457.4065929719</v>
      </c>
      <c r="CY109" s="39">
        <f t="shared" ca="1" si="598"/>
        <v>0.22662682128965458</v>
      </c>
      <c r="CZ109" s="40">
        <f t="shared" ca="1" si="448"/>
        <v>474567.17669422424</v>
      </c>
      <c r="DA109" s="39">
        <f t="shared" ca="1" si="599"/>
        <v>-0.11338960344658816</v>
      </c>
      <c r="DB109" s="40">
        <f t="shared" ca="1" si="450"/>
        <v>6183155.5033363858</v>
      </c>
      <c r="DC109" s="39">
        <f t="shared" ca="1" si="600"/>
        <v>-4.1396754760399154E-2</v>
      </c>
      <c r="DD109" s="40">
        <f t="shared" ca="1" si="452"/>
        <v>11304862.643485507</v>
      </c>
      <c r="DE109" s="39">
        <f t="shared" ca="1" si="601"/>
        <v>-0.10151246434350908</v>
      </c>
      <c r="DF109" s="40">
        <f t="shared" ca="1" si="454"/>
        <v>24465791.689486612</v>
      </c>
      <c r="DG109" s="39">
        <f t="shared" ca="1" si="602"/>
        <v>0.11247467730618729</v>
      </c>
      <c r="DH109" s="40">
        <f t="shared" ca="1" si="456"/>
        <v>1291766.907581151</v>
      </c>
      <c r="DI109" s="39">
        <f t="shared" ca="1" si="603"/>
        <v>-0.28926381347511199</v>
      </c>
      <c r="DJ109" s="40">
        <f t="shared" ca="1" si="458"/>
        <v>2728525.106631767</v>
      </c>
      <c r="DK109" s="39">
        <f t="shared" ca="1" si="604"/>
        <v>-0.2703449655061923</v>
      </c>
      <c r="DL109" s="40">
        <f t="shared" ca="1" si="460"/>
        <v>2730478.9729196625</v>
      </c>
      <c r="DM109" s="39">
        <f t="shared" ca="1" si="605"/>
        <v>0.14960126936126172</v>
      </c>
      <c r="DN109" s="40">
        <f t="shared" ca="1" si="462"/>
        <v>1781425.7098116439</v>
      </c>
      <c r="DO109" s="39">
        <f t="shared" ca="1" si="606"/>
        <v>-4.2758591941060187E-2</v>
      </c>
      <c r="DP109" s="40">
        <f t="shared" ca="1" si="464"/>
        <v>1082144.3705231503</v>
      </c>
      <c r="DQ109" s="39">
        <f t="shared" ca="1" si="607"/>
        <v>-0.10476479068201541</v>
      </c>
      <c r="DR109" s="40">
        <f t="shared" ca="1" si="466"/>
        <v>472996.54524774448</v>
      </c>
      <c r="DS109" s="39">
        <f t="shared" ca="1" si="608"/>
        <v>-2.7828178873797391E-2</v>
      </c>
      <c r="DT109" s="40">
        <f t="shared" ca="1" si="468"/>
        <v>1743706.420196184</v>
      </c>
      <c r="DU109" s="39">
        <f t="shared" ca="1" si="609"/>
        <v>-9.6865065736680273E-3</v>
      </c>
      <c r="DV109" s="40">
        <f t="shared" ca="1" si="470"/>
        <v>8300011.2327656113</v>
      </c>
      <c r="DW109" s="39">
        <f t="shared" ca="1" si="610"/>
        <v>-5.7506403234551029E-2</v>
      </c>
      <c r="DX109" s="40">
        <f t="shared" ca="1" si="472"/>
        <v>1564506.0220167998</v>
      </c>
      <c r="DY109" s="39">
        <f t="shared" ca="1" si="611"/>
        <v>-4.4547352271395321E-2</v>
      </c>
      <c r="DZ109" s="40">
        <f t="shared" ca="1" si="474"/>
        <v>2518856.5512494231</v>
      </c>
      <c r="EA109" s="39">
        <f t="shared" ca="1" si="612"/>
        <v>-0.10417777274180748</v>
      </c>
      <c r="EB109" s="40">
        <f t="shared" ca="1" si="476"/>
        <v>747628.41614702705</v>
      </c>
      <c r="EC109" s="39">
        <f t="shared" ca="1" si="613"/>
        <v>0.1233704131900437</v>
      </c>
      <c r="ED109" s="40">
        <f t="shared" ca="1" si="478"/>
        <v>5884189.1348957522</v>
      </c>
      <c r="EE109" s="39">
        <f t="shared" ca="1" si="614"/>
        <v>5.6472770198448624E-2</v>
      </c>
      <c r="EF109" s="40">
        <f t="shared" ca="1" si="480"/>
        <v>1807680.5962943721</v>
      </c>
      <c r="EG109" s="39">
        <f t="shared" ca="1" si="615"/>
        <v>5.4313644596463588E-2</v>
      </c>
      <c r="EH109" s="40">
        <f t="shared" ca="1" si="482"/>
        <v>30202868.839667328</v>
      </c>
      <c r="EI109" s="39">
        <f t="shared" ca="1" si="616"/>
        <v>-0.24641830415299448</v>
      </c>
      <c r="EJ109" s="40">
        <f t="shared" ca="1" si="484"/>
        <v>978477.90213569056</v>
      </c>
      <c r="EK109" s="39">
        <f t="shared" ca="1" si="617"/>
        <v>0.17374868221214021</v>
      </c>
      <c r="EL109" s="40">
        <f t="shared" ca="1" si="486"/>
        <v>482459.31611798605</v>
      </c>
      <c r="EM109" s="39">
        <f t="shared" ca="1" si="618"/>
        <v>0.22639904368898217</v>
      </c>
      <c r="EN109" s="40">
        <f t="shared" ca="1" si="488"/>
        <v>541933.67728830117</v>
      </c>
      <c r="EO109" s="39">
        <f t="shared" ca="1" si="619"/>
        <v>-6.3679333120613829E-3</v>
      </c>
      <c r="EP109" s="40">
        <f t="shared" ca="1" si="490"/>
        <v>855675.59594077698</v>
      </c>
      <c r="EQ109" s="39">
        <f t="shared" ca="1" si="620"/>
        <v>-5.634744905605088E-2</v>
      </c>
      <c r="ER109" s="40">
        <f t="shared" ca="1" si="492"/>
        <v>1348308.100946292</v>
      </c>
      <c r="ES109" s="39">
        <f t="shared" ca="1" si="621"/>
        <v>0.21279178070443452</v>
      </c>
      <c r="ET109" s="40">
        <f t="shared" ca="1" si="494"/>
        <v>14964321.185874818</v>
      </c>
      <c r="EU109" s="39">
        <f t="shared" ca="1" si="622"/>
        <v>0.1280234634824271</v>
      </c>
      <c r="EV109" s="40">
        <f t="shared" ca="1" si="496"/>
        <v>1003915.1468251873</v>
      </c>
      <c r="EW109" s="39">
        <f t="shared" ca="1" si="623"/>
        <v>-4.4104123770338885E-2</v>
      </c>
      <c r="EX109" s="40">
        <f t="shared" ca="1" si="498"/>
        <v>181884.6436065044</v>
      </c>
      <c r="EY109" s="39">
        <f t="shared" ca="1" si="624"/>
        <v>0.22936498752536338</v>
      </c>
      <c r="EZ109" s="40">
        <f t="shared" ca="1" si="500"/>
        <v>8640256.0167927574</v>
      </c>
      <c r="FA109" s="39">
        <f t="shared" ca="1" si="625"/>
        <v>-0.14085687149566925</v>
      </c>
      <c r="FB109" s="40">
        <f t="shared" ca="1" si="502"/>
        <v>1537064.510917685</v>
      </c>
      <c r="FC109" s="39">
        <f t="shared" ca="1" si="626"/>
        <v>-7.4542350130057944E-2</v>
      </c>
      <c r="FD109" s="40">
        <f t="shared" ca="1" si="504"/>
        <v>828785.7688319094</v>
      </c>
      <c r="FE109" s="39">
        <f t="shared" ca="1" si="627"/>
        <v>0.37914009919272634</v>
      </c>
      <c r="FF109" s="40">
        <f t="shared" ca="1" si="506"/>
        <v>12528381.51950096</v>
      </c>
      <c r="FG109" s="39">
        <f t="shared" ca="1" si="628"/>
        <v>0.485562087860887</v>
      </c>
      <c r="FH109" s="40">
        <f t="shared" ca="1" si="508"/>
        <v>4158310.8475433369</v>
      </c>
      <c r="FI109" s="39">
        <f t="shared" ca="1" si="629"/>
        <v>-0.12057574987978881</v>
      </c>
      <c r="FJ109" s="40">
        <f t="shared" ca="1" si="510"/>
        <v>2713013.1744420384</v>
      </c>
      <c r="FK109" s="39">
        <f t="shared" ca="1" si="630"/>
        <v>0.17029046757770183</v>
      </c>
      <c r="FL109" s="40">
        <f t="shared" ca="1" si="512"/>
        <v>3850120.6632004236</v>
      </c>
      <c r="FM109" s="39">
        <f t="shared" ca="1" si="631"/>
        <v>-9.5083852088576531E-2</v>
      </c>
      <c r="FN109" s="40">
        <f t="shared" ca="1" si="514"/>
        <v>970900.23938093148</v>
      </c>
      <c r="FO109" s="39">
        <f t="shared" ca="1" si="632"/>
        <v>-3.2813820225740559E-2</v>
      </c>
      <c r="FP109" s="40">
        <f t="shared" ca="1" si="516"/>
        <v>3354643.7862578221</v>
      </c>
      <c r="FQ109" s="39">
        <f t="shared" ca="1" si="633"/>
        <v>-0.16073504963442309</v>
      </c>
      <c r="FR109" s="40">
        <f t="shared" ca="1" si="518"/>
        <v>2617288.21266561</v>
      </c>
      <c r="FS109" s="39">
        <f t="shared" ca="1" si="634"/>
        <v>0.24841012861846157</v>
      </c>
      <c r="FT109" s="40">
        <f t="shared" ca="1" si="520"/>
        <v>9070040.0217783544</v>
      </c>
      <c r="FU109" s="39">
        <f t="shared" ca="1" si="635"/>
        <v>0.18389740495938287</v>
      </c>
      <c r="FV109" s="40">
        <f t="shared" ca="1" si="522"/>
        <v>3566567.5016319207</v>
      </c>
      <c r="FW109" s="39">
        <f t="shared" ca="1" si="636"/>
        <v>0.24754237984018979</v>
      </c>
      <c r="FX109" s="40">
        <f t="shared" ca="1" si="524"/>
        <v>1493960.9557223599</v>
      </c>
      <c r="FY109" s="39">
        <f t="shared" ca="1" si="637"/>
        <v>-8.7909902354580988E-2</v>
      </c>
      <c r="FZ109" s="40">
        <f t="shared" ca="1" si="526"/>
        <v>3318633.8473183485</v>
      </c>
      <c r="GA109" s="39">
        <f t="shared" ca="1" si="638"/>
        <v>8.9250025984193362E-3</v>
      </c>
      <c r="GB109" s="40">
        <f t="shared" ca="1" si="528"/>
        <v>197682.93432579061</v>
      </c>
      <c r="GC109" s="39">
        <f t="shared" ca="1" si="639"/>
        <v>-7.8933606729718414E-2</v>
      </c>
      <c r="GD109" s="40">
        <f t="shared" ca="1" si="530"/>
        <v>3675170.2889470989</v>
      </c>
      <c r="GE109" s="39">
        <f t="shared" ca="1" si="640"/>
        <v>0.30019299506024255</v>
      </c>
      <c r="GF109" s="40">
        <f t="shared" ca="1" si="532"/>
        <v>1824549.1318608408</v>
      </c>
      <c r="GG109" s="39">
        <f t="shared" ca="1" si="641"/>
        <v>9.6491298835374079E-2</v>
      </c>
      <c r="GH109" s="40">
        <f t="shared" ca="1" si="534"/>
        <v>6979407.221872706</v>
      </c>
      <c r="GI109" s="39">
        <f t="shared" ca="1" si="642"/>
        <v>-7.284773678882972E-2</v>
      </c>
      <c r="GJ109" s="40">
        <f t="shared" ca="1" si="536"/>
        <v>604908.84033438889</v>
      </c>
      <c r="GK109" s="39">
        <f t="shared" ca="1" si="643"/>
        <v>0.13184278688457218</v>
      </c>
      <c r="GL109" s="40">
        <f t="shared" ca="1" si="538"/>
        <v>1106333.5041524128</v>
      </c>
      <c r="GM109" s="39">
        <f t="shared" ca="1" si="644"/>
        <v>7.1366417711421104E-2</v>
      </c>
      <c r="GN109" s="40">
        <f t="shared" ca="1" si="540"/>
        <v>1661659.0385338329</v>
      </c>
      <c r="GO109" s="39">
        <f t="shared" ca="1" si="645"/>
        <v>-0.24143518668450148</v>
      </c>
      <c r="GP109" s="40">
        <f t="shared" ca="1" si="542"/>
        <v>571995.45251572644</v>
      </c>
      <c r="GQ109" s="39">
        <f t="shared" ca="1" si="646"/>
        <v>5.0858670547023303E-2</v>
      </c>
      <c r="GR109" s="40">
        <f t="shared" ca="1" si="544"/>
        <v>12663861.950314477</v>
      </c>
      <c r="GS109" s="39">
        <f t="shared" ca="1" si="647"/>
        <v>-1.7241073086023476E-2</v>
      </c>
      <c r="GT109" s="40">
        <f t="shared" ca="1" si="546"/>
        <v>2766119.3838865915</v>
      </c>
      <c r="GU109" s="14"/>
      <c r="GV109" s="37"/>
      <c r="GW109" s="14"/>
      <c r="GX109" s="37"/>
    </row>
    <row r="110" spans="1:206" x14ac:dyDescent="0.2">
      <c r="A110" s="54">
        <v>48518</v>
      </c>
      <c r="B110" s="84">
        <v>2390.7721117962633</v>
      </c>
      <c r="C110" s="60">
        <f t="shared" ca="1" si="548"/>
        <v>0.25952163094483782</v>
      </c>
      <c r="D110" s="40">
        <f t="shared" ca="1" si="547"/>
        <v>2948246.7783215586</v>
      </c>
      <c r="E110" s="39">
        <f t="shared" ca="1" si="549"/>
        <v>0.29090541781939849</v>
      </c>
      <c r="F110" s="40">
        <f t="shared" ca="1" si="350"/>
        <v>52167440.66618225</v>
      </c>
      <c r="G110" s="39">
        <f t="shared" ca="1" si="550"/>
        <v>-5.9503333544833795E-2</v>
      </c>
      <c r="H110" s="40">
        <f t="shared" ca="1" si="352"/>
        <v>5269726.3381900219</v>
      </c>
      <c r="I110" s="39">
        <f t="shared" ca="1" si="551"/>
        <v>-1.4328775138869196E-2</v>
      </c>
      <c r="J110" s="40">
        <f t="shared" ca="1" si="354"/>
        <v>6473126.3307562228</v>
      </c>
      <c r="K110" s="39">
        <f t="shared" ca="1" si="552"/>
        <v>-0.2372213271051789</v>
      </c>
      <c r="L110" s="40">
        <f t="shared" ca="1" si="356"/>
        <v>13520198.764963457</v>
      </c>
      <c r="M110" s="39">
        <f t="shared" ca="1" si="553"/>
        <v>-7.4267204462003966E-2</v>
      </c>
      <c r="N110" s="40">
        <f t="shared" ca="1" si="358"/>
        <v>871423.1800136175</v>
      </c>
      <c r="O110" s="39">
        <f t="shared" ca="1" si="554"/>
        <v>-5.2730131091872953E-2</v>
      </c>
      <c r="P110" s="40">
        <f t="shared" ca="1" si="360"/>
        <v>5080776.6221341724</v>
      </c>
      <c r="Q110" s="39">
        <f t="shared" ca="1" si="555"/>
        <v>0.35073649660299361</v>
      </c>
      <c r="R110" s="40">
        <f t="shared" ca="1" si="362"/>
        <v>3294761.0046799108</v>
      </c>
      <c r="S110" s="39">
        <f t="shared" ca="1" si="556"/>
        <v>0.10080479648834265</v>
      </c>
      <c r="T110" s="40">
        <f t="shared" ca="1" si="364"/>
        <v>2097331.3578028218</v>
      </c>
      <c r="U110" s="39">
        <f t="shared" ca="1" si="557"/>
        <v>-4.5015085915948119E-2</v>
      </c>
      <c r="V110" s="40">
        <f t="shared" ca="1" si="366"/>
        <v>1543278.6426095553</v>
      </c>
      <c r="W110" s="39">
        <f t="shared" ca="1" si="558"/>
        <v>6.1382747684448249E-2</v>
      </c>
      <c r="X110" s="40">
        <f t="shared" ca="1" si="368"/>
        <v>947607.3995621897</v>
      </c>
      <c r="Y110" s="39">
        <f t="shared" ca="1" si="559"/>
        <v>0.13344414776164279</v>
      </c>
      <c r="Z110" s="40">
        <f t="shared" ca="1" si="370"/>
        <v>2605114.162314049</v>
      </c>
      <c r="AA110" s="39">
        <f t="shared" ca="1" si="560"/>
        <v>-0.2024447244888074</v>
      </c>
      <c r="AB110" s="40">
        <f t="shared" ca="1" si="372"/>
        <v>2584252.5804433711</v>
      </c>
      <c r="AC110" s="39">
        <f t="shared" ca="1" si="561"/>
        <v>-2.8418355621423461E-2</v>
      </c>
      <c r="AD110" s="40">
        <f t="shared" ca="1" si="374"/>
        <v>6756282.009225307</v>
      </c>
      <c r="AE110" s="39">
        <f t="shared" ca="1" si="562"/>
        <v>0.13979578592837649</v>
      </c>
      <c r="AF110" s="40">
        <f t="shared" ca="1" si="376"/>
        <v>1247882.578962459</v>
      </c>
      <c r="AG110" s="39">
        <f t="shared" ca="1" si="563"/>
        <v>-6.5585118698560416E-2</v>
      </c>
      <c r="AH110" s="40">
        <f t="shared" ca="1" si="378"/>
        <v>1879879.7772546452</v>
      </c>
      <c r="AI110" s="39">
        <f t="shared" ca="1" si="564"/>
        <v>0.14983624060766473</v>
      </c>
      <c r="AJ110" s="40">
        <f t="shared" ca="1" si="380"/>
        <v>2663432.2182710855</v>
      </c>
      <c r="AK110" s="39">
        <f t="shared" ca="1" si="565"/>
        <v>-3.8569095920347241E-2</v>
      </c>
      <c r="AL110" s="40">
        <f t="shared" ca="1" si="382"/>
        <v>1456613.5931654996</v>
      </c>
      <c r="AM110" s="39">
        <f t="shared" ca="1" si="566"/>
        <v>0.14183204104807606</v>
      </c>
      <c r="AN110" s="40">
        <f t="shared" ca="1" si="384"/>
        <v>4419081.8294928484</v>
      </c>
      <c r="AO110" s="39">
        <f t="shared" ca="1" si="567"/>
        <v>0.18501288578251091</v>
      </c>
      <c r="AP110" s="40">
        <f t="shared" ca="1" si="386"/>
        <v>2816776.968383023</v>
      </c>
      <c r="AQ110" s="39">
        <f t="shared" ca="1" si="568"/>
        <v>-0.11318368155431158</v>
      </c>
      <c r="AR110" s="40">
        <f t="shared" ca="1" si="388"/>
        <v>265023.76256471127</v>
      </c>
      <c r="AS110" s="39">
        <f t="shared" ca="1" si="569"/>
        <v>0.11815695827695499</v>
      </c>
      <c r="AT110" s="40">
        <f t="shared" ca="1" si="390"/>
        <v>829866.20973339723</v>
      </c>
      <c r="AU110" s="39">
        <f t="shared" ca="1" si="570"/>
        <v>7.9363773969627155E-2</v>
      </c>
      <c r="AV110" s="40">
        <f t="shared" ca="1" si="392"/>
        <v>1750276.370077597</v>
      </c>
      <c r="AW110" s="39">
        <f t="shared" ca="1" si="571"/>
        <v>-5.3460166922655872E-2</v>
      </c>
      <c r="AX110" s="40">
        <f t="shared" ca="1" si="394"/>
        <v>2596409.0022079977</v>
      </c>
      <c r="AY110" s="39">
        <f t="shared" ca="1" si="572"/>
        <v>-0.20832444619546447</v>
      </c>
      <c r="AZ110" s="40">
        <f t="shared" ca="1" si="396"/>
        <v>3884048.7521673529</v>
      </c>
      <c r="BA110" s="39">
        <f t="shared" ca="1" si="573"/>
        <v>8.1099668642932957E-2</v>
      </c>
      <c r="BB110" s="40">
        <f t="shared" ca="1" si="398"/>
        <v>738296.39199668099</v>
      </c>
      <c r="BC110" s="39">
        <f t="shared" ca="1" si="574"/>
        <v>1.231521817925068E-2</v>
      </c>
      <c r="BD110" s="40">
        <f t="shared" ca="1" si="400"/>
        <v>1124899.6404670731</v>
      </c>
      <c r="BE110" s="39">
        <f t="shared" ca="1" si="575"/>
        <v>0.11238207080484522</v>
      </c>
      <c r="BF110" s="40">
        <f t="shared" ca="1" si="402"/>
        <v>558145.90865466557</v>
      </c>
      <c r="BG110" s="39">
        <f t="shared" ca="1" si="576"/>
        <v>0.21607040286751134</v>
      </c>
      <c r="BH110" s="40">
        <f t="shared" ca="1" si="404"/>
        <v>1200659.9655135388</v>
      </c>
      <c r="BI110" s="39">
        <f t="shared" ca="1" si="577"/>
        <v>-3.8537802321395254E-2</v>
      </c>
      <c r="BJ110" s="40">
        <f t="shared" ca="1" si="406"/>
        <v>488037.05129966908</v>
      </c>
      <c r="BK110" s="39">
        <f t="shared" ca="1" si="578"/>
        <v>8.2659679599230568E-2</v>
      </c>
      <c r="BL110" s="40">
        <f t="shared" ca="1" si="408"/>
        <v>1084091.9297190695</v>
      </c>
      <c r="BM110" s="39">
        <f t="shared" ca="1" si="579"/>
        <v>0.20518229560399404</v>
      </c>
      <c r="BN110" s="40">
        <f t="shared" ca="1" si="410"/>
        <v>1326891.9856184185</v>
      </c>
      <c r="BO110" s="39">
        <f t="shared" ca="1" si="580"/>
        <v>3.0565955903899478E-2</v>
      </c>
      <c r="BP110" s="40">
        <f t="shared" ca="1" si="412"/>
        <v>730723.00830957189</v>
      </c>
      <c r="BQ110" s="39">
        <f t="shared" ca="1" si="581"/>
        <v>5.0625575389205077E-3</v>
      </c>
      <c r="BR110" s="40">
        <f t="shared" ca="1" si="414"/>
        <v>2027271.099681932</v>
      </c>
      <c r="BS110" s="39">
        <f t="shared" ca="1" si="582"/>
        <v>1.487279730199139E-2</v>
      </c>
      <c r="BT110" s="40">
        <f t="shared" ca="1" si="416"/>
        <v>5234829.8754983349</v>
      </c>
      <c r="BU110" s="39">
        <f t="shared" ca="1" si="583"/>
        <v>6.8238648896924964E-2</v>
      </c>
      <c r="BV110" s="40">
        <f t="shared" ca="1" si="418"/>
        <v>309536.34084620979</v>
      </c>
      <c r="BW110" s="39">
        <f t="shared" ca="1" si="584"/>
        <v>0.12626608730983008</v>
      </c>
      <c r="BX110" s="40">
        <f t="shared" ca="1" si="420"/>
        <v>1784085.4525963305</v>
      </c>
      <c r="BY110" s="39">
        <f t="shared" ca="1" si="585"/>
        <v>5.3171799083647317E-2</v>
      </c>
      <c r="BZ110" s="40">
        <f t="shared" ca="1" si="422"/>
        <v>842986.54732073331</v>
      </c>
      <c r="CA110" s="39">
        <f t="shared" ca="1" si="586"/>
        <v>9.3146022213971308E-2</v>
      </c>
      <c r="CB110" s="40">
        <f t="shared" ca="1" si="424"/>
        <v>1038139.7022250693</v>
      </c>
      <c r="CC110" s="39">
        <f t="shared" ca="1" si="587"/>
        <v>1.7538080254775795E-2</v>
      </c>
      <c r="CD110" s="40">
        <f t="shared" ca="1" si="426"/>
        <v>3912314.3842174904</v>
      </c>
      <c r="CE110" s="39">
        <f t="shared" ca="1" si="588"/>
        <v>0.11663466173486847</v>
      </c>
      <c r="CF110" s="40">
        <f t="shared" ca="1" si="428"/>
        <v>10847577.833526392</v>
      </c>
      <c r="CG110" s="39">
        <f t="shared" ca="1" si="589"/>
        <v>6.5902279527734614E-2</v>
      </c>
      <c r="CH110" s="40">
        <f t="shared" ca="1" si="430"/>
        <v>4941105.4897415945</v>
      </c>
      <c r="CI110" s="39">
        <f t="shared" ca="1" si="590"/>
        <v>-6.3613823889906801E-2</v>
      </c>
      <c r="CJ110" s="40">
        <f t="shared" ca="1" si="432"/>
        <v>920417.2776342486</v>
      </c>
      <c r="CK110" s="39">
        <f t="shared" ca="1" si="591"/>
        <v>-0.10079338430849646</v>
      </c>
      <c r="CL110" s="40">
        <f t="shared" ca="1" si="434"/>
        <v>1484739.5693889942</v>
      </c>
      <c r="CM110" s="39">
        <f t="shared" ca="1" si="592"/>
        <v>0.22566088862344044</v>
      </c>
      <c r="CN110" s="40">
        <f t="shared" ca="1" si="436"/>
        <v>4077569.3746467945</v>
      </c>
      <c r="CO110" s="39">
        <f t="shared" ca="1" si="593"/>
        <v>0.26332663076170437</v>
      </c>
      <c r="CP110" s="40">
        <f t="shared" ca="1" si="438"/>
        <v>3052914.2453204156</v>
      </c>
      <c r="CQ110" s="39">
        <f t="shared" ca="1" si="594"/>
        <v>5.9114117032707386E-2</v>
      </c>
      <c r="CR110" s="40">
        <f t="shared" ca="1" si="440"/>
        <v>6207219.1678454401</v>
      </c>
      <c r="CS110" s="39">
        <f t="shared" ca="1" si="595"/>
        <v>-9.1973654717613956E-2</v>
      </c>
      <c r="CT110" s="40">
        <f t="shared" ca="1" si="442"/>
        <v>2175286.8027052744</v>
      </c>
      <c r="CU110" s="39">
        <f t="shared" ca="1" si="596"/>
        <v>8.6732349068599016E-3</v>
      </c>
      <c r="CV110" s="40">
        <f t="shared" ca="1" si="444"/>
        <v>4865602.6061292831</v>
      </c>
      <c r="CW110" s="39">
        <f t="shared" ca="1" si="597"/>
        <v>7.9921690317031849E-2</v>
      </c>
      <c r="CX110" s="40">
        <f t="shared" ca="1" si="446"/>
        <v>2195125.7667564154</v>
      </c>
      <c r="CY110" s="39">
        <f t="shared" ca="1" si="598"/>
        <v>-0.1169906645974238</v>
      </c>
      <c r="CZ110" s="40">
        <f t="shared" ca="1" si="448"/>
        <v>421438.01940844016</v>
      </c>
      <c r="DA110" s="39">
        <f t="shared" ca="1" si="599"/>
        <v>7.2389838863142986E-2</v>
      </c>
      <c r="DB110" s="40">
        <f t="shared" ca="1" si="450"/>
        <v>6633143.9060004586</v>
      </c>
      <c r="DC110" s="39">
        <f t="shared" ca="1" si="600"/>
        <v>0.11884099840548404</v>
      </c>
      <c r="DD110" s="40">
        <f t="shared" ca="1" si="452"/>
        <v>12650734.578985982</v>
      </c>
      <c r="DE110" s="39">
        <f t="shared" ca="1" si="601"/>
        <v>6.825814548587425E-3</v>
      </c>
      <c r="DF110" s="40">
        <f t="shared" ca="1" si="454"/>
        <v>24635181.418455213</v>
      </c>
      <c r="DG110" s="39">
        <f t="shared" ca="1" si="602"/>
        <v>0.311589662269048</v>
      </c>
      <c r="DH110" s="40">
        <f t="shared" ca="1" si="456"/>
        <v>1696658.8941564907</v>
      </c>
      <c r="DI110" s="39">
        <f t="shared" ca="1" si="603"/>
        <v>-4.034008494034097E-3</v>
      </c>
      <c r="DJ110" s="40">
        <f t="shared" ca="1" si="458"/>
        <v>2719908.9852872253</v>
      </c>
      <c r="DK110" s="39">
        <f t="shared" ca="1" si="604"/>
        <v>0.27558454818798728</v>
      </c>
      <c r="DL110" s="40">
        <f t="shared" ca="1" si="460"/>
        <v>3485347.5591203235</v>
      </c>
      <c r="DM110" s="39">
        <f t="shared" ca="1" si="605"/>
        <v>6.4364234948128082E-2</v>
      </c>
      <c r="DN110" s="40">
        <f t="shared" ca="1" si="462"/>
        <v>1898476.5848523928</v>
      </c>
      <c r="DO110" s="39">
        <f t="shared" ca="1" si="606"/>
        <v>0.11183067655004172</v>
      </c>
      <c r="DP110" s="40">
        <f t="shared" ca="1" si="464"/>
        <v>1205552.0797153695</v>
      </c>
      <c r="DQ110" s="39">
        <f t="shared" ca="1" si="607"/>
        <v>7.1903368311924953E-2</v>
      </c>
      <c r="DR110" s="40">
        <f t="shared" ca="1" si="466"/>
        <v>509397.36216275737</v>
      </c>
      <c r="DS110" s="39">
        <f t="shared" ca="1" si="608"/>
        <v>0.13924478669114887</v>
      </c>
      <c r="DT110" s="40">
        <f t="shared" ca="1" si="468"/>
        <v>1988899.2208401847</v>
      </c>
      <c r="DU110" s="39">
        <f t="shared" ca="1" si="609"/>
        <v>0.31486324060138821</v>
      </c>
      <c r="DV110" s="40">
        <f t="shared" ca="1" si="470"/>
        <v>10915770.438653911</v>
      </c>
      <c r="DW110" s="39">
        <f t="shared" ca="1" si="610"/>
        <v>4.2433887169442193E-2</v>
      </c>
      <c r="DX110" s="40">
        <f t="shared" ca="1" si="472"/>
        <v>1633284.86614277</v>
      </c>
      <c r="DY110" s="39">
        <f t="shared" ca="1" si="611"/>
        <v>2.9411576318288186E-2</v>
      </c>
      <c r="DZ110" s="40">
        <f t="shared" ca="1" si="474"/>
        <v>2595330.8650531122</v>
      </c>
      <c r="EA110" s="39">
        <f t="shared" ca="1" si="612"/>
        <v>0.17236621083490522</v>
      </c>
      <c r="EB110" s="40">
        <f t="shared" ca="1" si="476"/>
        <v>878885.06546258822</v>
      </c>
      <c r="EC110" s="39">
        <f t="shared" ca="1" si="613"/>
        <v>-0.17246131337839918</v>
      </c>
      <c r="ED110" s="40">
        <f t="shared" ca="1" si="478"/>
        <v>4871784.9206365198</v>
      </c>
      <c r="EE110" s="39">
        <f t="shared" ca="1" si="614"/>
        <v>0.14495779461487734</v>
      </c>
      <c r="EF110" s="40">
        <f t="shared" ca="1" si="480"/>
        <v>2072108.7610131069</v>
      </c>
      <c r="EG110" s="39">
        <f t="shared" ca="1" si="615"/>
        <v>0.40664870902714756</v>
      </c>
      <c r="EH110" s="40">
        <f t="shared" ca="1" si="482"/>
        <v>42487217.234346107</v>
      </c>
      <c r="EI110" s="39">
        <f t="shared" ca="1" si="616"/>
        <v>0.24754382923006382</v>
      </c>
      <c r="EJ110" s="40">
        <f t="shared" ca="1" si="484"/>
        <v>1223084.8409591552</v>
      </c>
      <c r="EK110" s="39">
        <f t="shared" ca="1" si="617"/>
        <v>-0.27395208610605742</v>
      </c>
      <c r="EL110" s="40">
        <f t="shared" ca="1" si="486"/>
        <v>352679.35211795825</v>
      </c>
      <c r="EM110" s="39">
        <f t="shared" ca="1" si="618"/>
        <v>0.32618753766782338</v>
      </c>
      <c r="EN110" s="40">
        <f t="shared" ca="1" si="488"/>
        <v>721096.46117403731</v>
      </c>
      <c r="EO110" s="39">
        <f t="shared" ca="1" si="619"/>
        <v>0.20732364771500883</v>
      </c>
      <c r="EP110" s="40">
        <f t="shared" ca="1" si="490"/>
        <v>1035468.1538637292</v>
      </c>
      <c r="EQ110" s="39">
        <f t="shared" ca="1" si="620"/>
        <v>0.11830759389237035</v>
      </c>
      <c r="ER110" s="40">
        <f t="shared" ca="1" si="492"/>
        <v>1510213.9603066354</v>
      </c>
      <c r="ES110" s="39">
        <f t="shared" ca="1" si="621"/>
        <v>0.27729478819426545</v>
      </c>
      <c r="ET110" s="40">
        <f t="shared" ca="1" si="494"/>
        <v>19116240.231694728</v>
      </c>
      <c r="EU110" s="39">
        <f t="shared" ca="1" si="622"/>
        <v>-0.10660015267038625</v>
      </c>
      <c r="EV110" s="40">
        <f t="shared" ca="1" si="496"/>
        <v>899288.41101730533</v>
      </c>
      <c r="EW110" s="39">
        <f t="shared" ca="1" si="623"/>
        <v>-0.12131441768678794</v>
      </c>
      <c r="EX110" s="40">
        <f t="shared" ca="1" si="498"/>
        <v>162210.18609300861</v>
      </c>
      <c r="EY110" s="39">
        <f t="shared" ca="1" si="624"/>
        <v>-2.5189706544644599E-2</v>
      </c>
      <c r="EZ110" s="40">
        <f t="shared" ca="1" si="500"/>
        <v>8425001.2753709443</v>
      </c>
      <c r="FA110" s="39">
        <f t="shared" ca="1" si="625"/>
        <v>0.17834512809742203</v>
      </c>
      <c r="FB110" s="40">
        <f t="shared" ca="1" si="502"/>
        <v>1813583.2501230971</v>
      </c>
      <c r="FC110" s="39">
        <f t="shared" ca="1" si="626"/>
        <v>0.101674705791755</v>
      </c>
      <c r="FD110" s="40">
        <f t="shared" ca="1" si="504"/>
        <v>915443.09015408368</v>
      </c>
      <c r="FE110" s="39">
        <f t="shared" ca="1" si="627"/>
        <v>-2.1764711810599871E-2</v>
      </c>
      <c r="FF110" s="40">
        <f t="shared" ca="1" si="506"/>
        <v>12258095.678387571</v>
      </c>
      <c r="FG110" s="39">
        <f t="shared" ca="1" si="628"/>
        <v>1.7084872355576132E-2</v>
      </c>
      <c r="FH110" s="40">
        <f t="shared" ca="1" si="508"/>
        <v>4231745.8297002185</v>
      </c>
      <c r="FI110" s="39">
        <f t="shared" ca="1" si="629"/>
        <v>3.4512274075131182E-2</v>
      </c>
      <c r="FJ110" s="40">
        <f t="shared" ca="1" si="510"/>
        <v>2809036.2007996198</v>
      </c>
      <c r="FK110" s="39">
        <f t="shared" ca="1" si="630"/>
        <v>0.1715780728405836</v>
      </c>
      <c r="FL110" s="40">
        <f t="shared" ca="1" si="512"/>
        <v>4513107.7189078573</v>
      </c>
      <c r="FM110" s="39">
        <f t="shared" ca="1" si="631"/>
        <v>0.3361905737724073</v>
      </c>
      <c r="FN110" s="40">
        <f t="shared" ca="1" si="514"/>
        <v>1299698.5200459708</v>
      </c>
      <c r="FO110" s="39">
        <f t="shared" ca="1" si="632"/>
        <v>8.1854650085518121E-2</v>
      </c>
      <c r="FP110" s="40">
        <f t="shared" ca="1" si="516"/>
        <v>3631627.7516553104</v>
      </c>
      <c r="FQ110" s="39">
        <f t="shared" ca="1" si="633"/>
        <v>1.7534524571220289E-2</v>
      </c>
      <c r="FR110" s="40">
        <f t="shared" ca="1" si="518"/>
        <v>2665571.8892523563</v>
      </c>
      <c r="FS110" s="39">
        <f t="shared" ca="1" si="634"/>
        <v>0.12627028451005307</v>
      </c>
      <c r="FT110" s="40">
        <f t="shared" ca="1" si="520"/>
        <v>10217707.327957671</v>
      </c>
      <c r="FU110" s="39">
        <f t="shared" ca="1" si="635"/>
        <v>-1.3510148628740837E-2</v>
      </c>
      <c r="FV110" s="40">
        <f t="shared" ca="1" si="522"/>
        <v>3520773.4167022333</v>
      </c>
      <c r="FW110" s="39">
        <f t="shared" ca="1" si="636"/>
        <v>-8.9427146841081773E-3</v>
      </c>
      <c r="FX110" s="40">
        <f t="shared" ca="1" si="524"/>
        <v>1482991.6612579336</v>
      </c>
      <c r="FY110" s="39">
        <f t="shared" ca="1" si="637"/>
        <v>-0.26734730954824398</v>
      </c>
      <c r="FZ110" s="40">
        <f t="shared" ca="1" si="526"/>
        <v>2433796.7889738465</v>
      </c>
      <c r="GA110" s="39">
        <f t="shared" ca="1" si="638"/>
        <v>1.9635886330194051E-2</v>
      </c>
      <c r="GB110" s="40">
        <f t="shared" ca="1" si="528"/>
        <v>203955.3860654273</v>
      </c>
      <c r="GC110" s="39">
        <f t="shared" ca="1" si="639"/>
        <v>-0.1645305953403795</v>
      </c>
      <c r="GD110" s="40">
        <f t="shared" ca="1" si="530"/>
        <v>3072883.1054411544</v>
      </c>
      <c r="GE110" s="39">
        <f t="shared" ca="1" si="640"/>
        <v>-7.1357145410420819E-2</v>
      </c>
      <c r="GF110" s="40">
        <f t="shared" ca="1" si="532"/>
        <v>1696745.286261986</v>
      </c>
      <c r="GG110" s="39">
        <f t="shared" ca="1" si="641"/>
        <v>0.12296534990203781</v>
      </c>
      <c r="GH110" s="40">
        <f t="shared" ca="1" si="534"/>
        <v>7840023.2451308882</v>
      </c>
      <c r="GI110" s="39">
        <f t="shared" ca="1" si="642"/>
        <v>-0.18112061462077958</v>
      </c>
      <c r="GJ110" s="40">
        <f t="shared" ca="1" si="536"/>
        <v>497738.15149527765</v>
      </c>
      <c r="GK110" s="39">
        <f t="shared" ca="1" si="643"/>
        <v>-0.29450382349939125</v>
      </c>
      <c r="GL110" s="40">
        <f t="shared" ca="1" si="538"/>
        <v>782904.82922584377</v>
      </c>
      <c r="GM110" s="39">
        <f t="shared" ca="1" si="644"/>
        <v>9.4840534636182361E-2</v>
      </c>
      <c r="GN110" s="40">
        <f t="shared" ca="1" si="540"/>
        <v>1821642.4422432228</v>
      </c>
      <c r="GO110" s="39">
        <f t="shared" ca="1" si="645"/>
        <v>-0.27281288278971189</v>
      </c>
      <c r="GP110" s="40">
        <f t="shared" ca="1" si="542"/>
        <v>418338.49628410162</v>
      </c>
      <c r="GQ110" s="39">
        <f t="shared" ca="1" si="646"/>
        <v>-0.15234258219980859</v>
      </c>
      <c r="GR110" s="40">
        <f t="shared" ca="1" si="544"/>
        <v>10737007.292293461</v>
      </c>
      <c r="GS110" s="39">
        <f t="shared" ca="1" si="647"/>
        <v>-9.2155873345156875E-2</v>
      </c>
      <c r="GT110" s="40">
        <f t="shared" ca="1" si="546"/>
        <v>2513596.008399352</v>
      </c>
      <c r="GU110" s="14"/>
      <c r="GV110" s="37"/>
      <c r="GW110" s="14"/>
      <c r="GX110" s="37"/>
    </row>
    <row r="111" spans="1:206" x14ac:dyDescent="0.2">
      <c r="A111" s="54">
        <v>48548</v>
      </c>
      <c r="B111" s="84">
        <v>2390.7721117962633</v>
      </c>
      <c r="C111" s="60">
        <f t="shared" ca="1" si="548"/>
        <v>-0.19941402475796988</v>
      </c>
      <c r="D111" s="40">
        <f t="shared" ca="1" si="547"/>
        <v>2362715.7943885345</v>
      </c>
      <c r="E111" s="39">
        <f t="shared" ca="1" si="549"/>
        <v>5.0493853705221074E-2</v>
      </c>
      <c r="F111" s="40">
        <f t="shared" ca="1" si="350"/>
        <v>54803966.555468053</v>
      </c>
      <c r="G111" s="39">
        <f t="shared" ca="1" si="550"/>
        <v>7.1691312442502403E-3</v>
      </c>
      <c r="H111" s="40">
        <f t="shared" ca="1" si="352"/>
        <v>5309896.4700415852</v>
      </c>
      <c r="I111" s="39">
        <f t="shared" ca="1" si="551"/>
        <v>0.11891079644068575</v>
      </c>
      <c r="J111" s="40">
        <f t="shared" ca="1" si="354"/>
        <v>7245241.7103194147</v>
      </c>
      <c r="K111" s="39">
        <f t="shared" ca="1" si="552"/>
        <v>-0.12772316372419423</v>
      </c>
      <c r="L111" s="40">
        <f t="shared" ca="1" si="356"/>
        <v>11795746.976634176</v>
      </c>
      <c r="M111" s="39">
        <f t="shared" ca="1" si="553"/>
        <v>-0.24850391198628907</v>
      </c>
      <c r="N111" s="40">
        <f t="shared" ca="1" si="358"/>
        <v>657261.88289649761</v>
      </c>
      <c r="O111" s="39">
        <f t="shared" ca="1" si="554"/>
        <v>0.20376144797001036</v>
      </c>
      <c r="P111" s="40">
        <f t="shared" ca="1" si="360"/>
        <v>6118433.7955842046</v>
      </c>
      <c r="Q111" s="39">
        <f t="shared" ca="1" si="555"/>
        <v>-0.10623678656058164</v>
      </c>
      <c r="R111" s="40">
        <f t="shared" ca="1" si="362"/>
        <v>2947126.9551693997</v>
      </c>
      <c r="S111" s="39">
        <f t="shared" ca="1" si="556"/>
        <v>3.4290036682375916E-2</v>
      </c>
      <c r="T111" s="40">
        <f t="shared" ca="1" si="364"/>
        <v>2171639.6991087743</v>
      </c>
      <c r="U111" s="39">
        <f t="shared" ca="1" si="557"/>
        <v>-0.10665638455832402</v>
      </c>
      <c r="V111" s="40">
        <f t="shared" ca="1" si="366"/>
        <v>1381068.8943345386</v>
      </c>
      <c r="W111" s="39">
        <f t="shared" ca="1" si="558"/>
        <v>-3.1947272512257568E-2</v>
      </c>
      <c r="X111" s="40">
        <f t="shared" ca="1" si="368"/>
        <v>919724.69984554092</v>
      </c>
      <c r="Y111" s="39">
        <f t="shared" ca="1" si="559"/>
        <v>7.4532732738092411E-2</v>
      </c>
      <c r="Z111" s="40">
        <f t="shared" ca="1" si="370"/>
        <v>2801671.212037818</v>
      </c>
      <c r="AA111" s="39">
        <f t="shared" ca="1" si="560"/>
        <v>-0.22029463481322326</v>
      </c>
      <c r="AB111" s="40">
        <f t="shared" ca="1" si="372"/>
        <v>2017346.3740812649</v>
      </c>
      <c r="AC111" s="39">
        <f t="shared" ca="1" si="561"/>
        <v>0.47688861989246184</v>
      </c>
      <c r="AD111" s="40">
        <f t="shared" ca="1" si="374"/>
        <v>9980666.7843208276</v>
      </c>
      <c r="AE111" s="39">
        <f t="shared" ca="1" si="562"/>
        <v>0.11150249162897768</v>
      </c>
      <c r="AF111" s="40">
        <f t="shared" ca="1" si="376"/>
        <v>1389415.367888964</v>
      </c>
      <c r="AG111" s="39">
        <f t="shared" ca="1" si="563"/>
        <v>2.8522917698498018E-2</v>
      </c>
      <c r="AH111" s="40">
        <f t="shared" ca="1" si="378"/>
        <v>1935890.2055361466</v>
      </c>
      <c r="AI111" s="39">
        <f t="shared" ca="1" si="564"/>
        <v>9.213052610961045E-3</v>
      </c>
      <c r="AJ111" s="40">
        <f t="shared" ca="1" si="380"/>
        <v>2690361.3315355419</v>
      </c>
      <c r="AK111" s="39">
        <f t="shared" ca="1" si="565"/>
        <v>0.12716823874815467</v>
      </c>
      <c r="AL111" s="40">
        <f t="shared" ca="1" si="382"/>
        <v>1644239.3504567738</v>
      </c>
      <c r="AM111" s="39">
        <f t="shared" ca="1" si="566"/>
        <v>0.14651579310054733</v>
      </c>
      <c r="AN111" s="40">
        <f t="shared" ca="1" si="384"/>
        <v>5068937.8806290068</v>
      </c>
      <c r="AO111" s="39">
        <f t="shared" ca="1" si="567"/>
        <v>-9.0750631076438965E-2</v>
      </c>
      <c r="AP111" s="40">
        <f t="shared" ca="1" si="386"/>
        <v>2563543.4530124813</v>
      </c>
      <c r="AQ111" s="39">
        <f t="shared" ca="1" si="568"/>
        <v>-0.16434005243846583</v>
      </c>
      <c r="AR111" s="40">
        <f t="shared" ca="1" si="388"/>
        <v>223860.51563918334</v>
      </c>
      <c r="AS111" s="39">
        <f t="shared" ca="1" si="569"/>
        <v>0.12623344665637243</v>
      </c>
      <c r="AT111" s="40">
        <f t="shared" ca="1" si="390"/>
        <v>937013.85376350023</v>
      </c>
      <c r="AU111" s="39">
        <f t="shared" ca="1" si="570"/>
        <v>0.23879809480915551</v>
      </c>
      <c r="AV111" s="40">
        <f t="shared" ca="1" si="392"/>
        <v>2170629.8047534078</v>
      </c>
      <c r="AW111" s="39">
        <f t="shared" ca="1" si="571"/>
        <v>3.1371230429850294E-2</v>
      </c>
      <c r="AX111" s="40">
        <f t="shared" ca="1" si="394"/>
        <v>2680252.3194181989</v>
      </c>
      <c r="AY111" s="39">
        <f t="shared" ca="1" si="572"/>
        <v>0.10911276512998752</v>
      </c>
      <c r="AZ111" s="40">
        <f t="shared" ca="1" si="396"/>
        <v>4310238.8235278064</v>
      </c>
      <c r="BA111" s="39">
        <f t="shared" ca="1" si="573"/>
        <v>0.27776106082602464</v>
      </c>
      <c r="BB111" s="40">
        <f t="shared" ca="1" si="398"/>
        <v>945757.15315350192</v>
      </c>
      <c r="BC111" s="39">
        <f t="shared" ca="1" si="574"/>
        <v>0.34172172445744475</v>
      </c>
      <c r="BD111" s="40">
        <f t="shared" ca="1" si="400"/>
        <v>1511693.0575608374</v>
      </c>
      <c r="BE111" s="39">
        <f t="shared" ca="1" si="575"/>
        <v>0.22573927953065714</v>
      </c>
      <c r="BF111" s="40">
        <f t="shared" ca="1" si="402"/>
        <v>686532.1360591501</v>
      </c>
      <c r="BG111" s="39">
        <f t="shared" ca="1" si="576"/>
        <v>0.12889644291886282</v>
      </c>
      <c r="BH111" s="40">
        <f t="shared" ca="1" si="404"/>
        <v>1357811.5363351149</v>
      </c>
      <c r="BI111" s="39">
        <f t="shared" ca="1" si="577"/>
        <v>0.30033495655905723</v>
      </c>
      <c r="BJ111" s="40">
        <f t="shared" ca="1" si="406"/>
        <v>637002.41001276183</v>
      </c>
      <c r="BK111" s="39">
        <f t="shared" ca="1" si="578"/>
        <v>-1.2115717147064331E-2</v>
      </c>
      <c r="BL111" s="40">
        <f t="shared" ca="1" si="408"/>
        <v>1073348.1506489746</v>
      </c>
      <c r="BM111" s="39">
        <f t="shared" ca="1" si="579"/>
        <v>0.38662758901665956</v>
      </c>
      <c r="BN111" s="40">
        <f t="shared" ca="1" si="410"/>
        <v>1842295.807015392</v>
      </c>
      <c r="BO111" s="39">
        <f t="shared" ca="1" si="580"/>
        <v>-9.3804451005183143E-2</v>
      </c>
      <c r="BP111" s="40">
        <f t="shared" ca="1" si="412"/>
        <v>664568.70979003294</v>
      </c>
      <c r="BQ111" s="39">
        <f t="shared" ca="1" si="581"/>
        <v>6.9128001216061913E-2</v>
      </c>
      <c r="BR111" s="40">
        <f t="shared" ca="1" si="414"/>
        <v>2169803.0708378283</v>
      </c>
      <c r="BS111" s="39">
        <f t="shared" ca="1" si="582"/>
        <v>0.29757330495759282</v>
      </c>
      <c r="BT111" s="40">
        <f t="shared" ca="1" si="416"/>
        <v>6794966.2745529143</v>
      </c>
      <c r="BU111" s="39">
        <f t="shared" ca="1" si="583"/>
        <v>0.31015484789590009</v>
      </c>
      <c r="BV111" s="40">
        <f t="shared" ca="1" si="418"/>
        <v>407931.30967141566</v>
      </c>
      <c r="BW111" s="39">
        <f t="shared" ca="1" si="584"/>
        <v>0.22249024071892554</v>
      </c>
      <c r="BX111" s="40">
        <f t="shared" ca="1" si="420"/>
        <v>2183417.8265194176</v>
      </c>
      <c r="BY111" s="39">
        <f t="shared" ca="1" si="585"/>
        <v>1.3334602784456112E-2</v>
      </c>
      <c r="BZ111" s="40">
        <f t="shared" ca="1" si="422"/>
        <v>856618.21019369166</v>
      </c>
      <c r="CA111" s="39">
        <f t="shared" ca="1" si="586"/>
        <v>9.9024121385800357E-3</v>
      </c>
      <c r="CB111" s="40">
        <f t="shared" ca="1" si="424"/>
        <v>1050810.5615257209</v>
      </c>
      <c r="CC111" s="39">
        <f t="shared" ca="1" si="587"/>
        <v>5.6110855712149209E-2</v>
      </c>
      <c r="CD111" s="40">
        <f t="shared" ca="1" si="426"/>
        <v>4134228.4642426805</v>
      </c>
      <c r="CE111" s="39">
        <f t="shared" ca="1" si="588"/>
        <v>7.2313998849407424E-2</v>
      </c>
      <c r="CF111" s="40">
        <f t="shared" ca="1" si="428"/>
        <v>11634400.336610673</v>
      </c>
      <c r="CG111" s="39">
        <f t="shared" ca="1" si="589"/>
        <v>-0.17993300192600609</v>
      </c>
      <c r="CH111" s="40">
        <f t="shared" ca="1" si="430"/>
        <v>4054428.3182511171</v>
      </c>
      <c r="CI111" s="39">
        <f t="shared" ca="1" si="590"/>
        <v>2.6525243477326071E-2</v>
      </c>
      <c r="CJ111" s="40">
        <f t="shared" ca="1" si="432"/>
        <v>947222.3421360309</v>
      </c>
      <c r="CK111" s="39">
        <f t="shared" ca="1" si="591"/>
        <v>7.8493559700591353E-2</v>
      </c>
      <c r="CL111" s="40">
        <f t="shared" ca="1" si="434"/>
        <v>1603672.8355304559</v>
      </c>
      <c r="CM111" s="39">
        <f t="shared" ca="1" si="592"/>
        <v>4.2961329475950036E-2</v>
      </c>
      <c r="CN111" s="40">
        <f t="shared" ca="1" si="436"/>
        <v>4255137.948123835</v>
      </c>
      <c r="CO111" s="39">
        <f t="shared" ca="1" si="593"/>
        <v>0.14234566370871965</v>
      </c>
      <c r="CP111" s="40">
        <f t="shared" ca="1" si="438"/>
        <v>3489874.1219281517</v>
      </c>
      <c r="CQ111" s="39">
        <f t="shared" ca="1" si="594"/>
        <v>-2.7277382465271657E-2</v>
      </c>
      <c r="CR111" s="40">
        <f t="shared" ca="1" si="440"/>
        <v>6040293.2486701505</v>
      </c>
      <c r="CS111" s="39">
        <f t="shared" ca="1" si="595"/>
        <v>0.22799581549160955</v>
      </c>
      <c r="CT111" s="40">
        <f t="shared" ca="1" si="442"/>
        <v>2673633.8633279959</v>
      </c>
      <c r="CU111" s="39">
        <f t="shared" ca="1" si="596"/>
        <v>7.8360896063370711E-2</v>
      </c>
      <c r="CV111" s="40">
        <f t="shared" ca="1" si="444"/>
        <v>5249266.3583456408</v>
      </c>
      <c r="CW111" s="39">
        <f t="shared" ca="1" si="597"/>
        <v>-0.21000545187096314</v>
      </c>
      <c r="CX111" s="40">
        <f t="shared" ca="1" si="446"/>
        <v>1736528.1603069364</v>
      </c>
      <c r="CY111" s="39">
        <f t="shared" ca="1" si="598"/>
        <v>0.22435741616588978</v>
      </c>
      <c r="CZ111" s="40">
        <f t="shared" ca="1" si="448"/>
        <v>518381.53662878409</v>
      </c>
      <c r="DA111" s="39">
        <f t="shared" ca="1" si="599"/>
        <v>0.13846245122920617</v>
      </c>
      <c r="DB111" s="40">
        <f t="shared" ca="1" si="450"/>
        <v>7553976.0426931484</v>
      </c>
      <c r="DC111" s="39">
        <f t="shared" ca="1" si="600"/>
        <v>0.17373193793054448</v>
      </c>
      <c r="DD111" s="40">
        <f t="shared" ca="1" si="452"/>
        <v>14850961.985749962</v>
      </c>
      <c r="DE111" s="39">
        <f t="shared" ca="1" si="601"/>
        <v>5.933372037307804E-2</v>
      </c>
      <c r="DF111" s="40">
        <f t="shared" ca="1" si="454"/>
        <v>26099269.156189676</v>
      </c>
      <c r="DG111" s="39">
        <f t="shared" ca="1" si="602"/>
        <v>7.4544948555739052E-2</v>
      </c>
      <c r="DH111" s="40">
        <f t="shared" ca="1" si="456"/>
        <v>1825527.0162498197</v>
      </c>
      <c r="DI111" s="39">
        <f t="shared" ca="1" si="603"/>
        <v>-0.1319811800781395</v>
      </c>
      <c r="DJ111" s="40">
        <f t="shared" ca="1" si="458"/>
        <v>2363322.9598156787</v>
      </c>
      <c r="DK111" s="39">
        <f t="shared" ca="1" si="604"/>
        <v>0.11755744127000349</v>
      </c>
      <c r="DL111" s="40">
        <f t="shared" ca="1" si="460"/>
        <v>3897466.8722189576</v>
      </c>
      <c r="DM111" s="39">
        <f t="shared" ca="1" si="605"/>
        <v>-7.3101291145655445E-2</v>
      </c>
      <c r="DN111" s="40">
        <f t="shared" ca="1" si="462"/>
        <v>1762086.2674016848</v>
      </c>
      <c r="DO111" s="39">
        <f t="shared" ca="1" si="606"/>
        <v>-0.10595650206749649</v>
      </c>
      <c r="DP111" s="40">
        <f t="shared" ca="1" si="464"/>
        <v>1080206.7704003295</v>
      </c>
      <c r="DQ111" s="39">
        <f t="shared" ca="1" si="607"/>
        <v>-0.10698210775663874</v>
      </c>
      <c r="DR111" s="40">
        <f t="shared" ca="1" si="466"/>
        <v>457291.73078470997</v>
      </c>
      <c r="DS111" s="39">
        <f t="shared" ca="1" si="608"/>
        <v>-0.31752620217213046</v>
      </c>
      <c r="DT111" s="40">
        <f t="shared" ca="1" si="468"/>
        <v>1359762.3768554877</v>
      </c>
      <c r="DU111" s="39">
        <f t="shared" ca="1" si="609"/>
        <v>0.18576688869417723</v>
      </c>
      <c r="DV111" s="40">
        <f t="shared" ca="1" si="470"/>
        <v>12945949.922854317</v>
      </c>
      <c r="DW111" s="39">
        <f t="shared" ca="1" si="610"/>
        <v>8.5343605251268773E-3</v>
      </c>
      <c r="DX111" s="40">
        <f t="shared" ca="1" si="472"/>
        <v>1649614.6801424625</v>
      </c>
      <c r="DY111" s="39">
        <f t="shared" ca="1" si="611"/>
        <v>9.4146680099233757E-2</v>
      </c>
      <c r="DZ111" s="40">
        <f t="shared" ca="1" si="474"/>
        <v>2842063.4218687313</v>
      </c>
      <c r="EA111" s="39">
        <f t="shared" ca="1" si="612"/>
        <v>0.10720793017402974</v>
      </c>
      <c r="EB111" s="40">
        <f t="shared" ca="1" si="476"/>
        <v>975499.28630349517</v>
      </c>
      <c r="EC111" s="39">
        <f t="shared" ca="1" si="613"/>
        <v>2.027900841785734E-2</v>
      </c>
      <c r="ED111" s="40">
        <f t="shared" ca="1" si="478"/>
        <v>4972970.6601638934</v>
      </c>
      <c r="EE111" s="39">
        <f t="shared" ca="1" si="614"/>
        <v>-7.7661186991061421E-2</v>
      </c>
      <c r="EF111" s="40">
        <f t="shared" ca="1" si="480"/>
        <v>1913577.1071700477</v>
      </c>
      <c r="EG111" s="39">
        <f t="shared" ca="1" si="615"/>
        <v>-0.1885962870858163</v>
      </c>
      <c r="EH111" s="40">
        <f t="shared" ca="1" si="482"/>
        <v>34476676.587451719</v>
      </c>
      <c r="EI111" s="39">
        <f t="shared" ca="1" si="616"/>
        <v>0.10227337860041218</v>
      </c>
      <c r="EJ111" s="40">
        <f t="shared" ca="1" si="484"/>
        <v>1350564.6320707921</v>
      </c>
      <c r="EK111" s="39">
        <f t="shared" ca="1" si="617"/>
        <v>-0.10274043272288955</v>
      </c>
      <c r="EL111" s="40">
        <f t="shared" ca="1" si="486"/>
        <v>318835.6949807271</v>
      </c>
      <c r="EM111" s="39">
        <f t="shared" ca="1" si="618"/>
        <v>-5.2845074514193444E-2</v>
      </c>
      <c r="EN111" s="40">
        <f t="shared" ca="1" si="488"/>
        <v>685380.83706317039</v>
      </c>
      <c r="EO111" s="39">
        <f t="shared" ca="1" si="619"/>
        <v>-1.354271039962103E-2</v>
      </c>
      <c r="EP111" s="40">
        <f t="shared" ca="1" si="490"/>
        <v>1023835.8806397187</v>
      </c>
      <c r="EQ111" s="39">
        <f t="shared" ca="1" si="620"/>
        <v>0.30036019679781162</v>
      </c>
      <c r="ER111" s="40">
        <f t="shared" ca="1" si="492"/>
        <v>1966212.894742935</v>
      </c>
      <c r="ES111" s="39">
        <f t="shared" ca="1" si="621"/>
        <v>0.10403776765091349</v>
      </c>
      <c r="ET111" s="40">
        <f t="shared" ca="1" si="494"/>
        <v>21107441.963390622</v>
      </c>
      <c r="EU111" s="39">
        <f t="shared" ca="1" si="622"/>
        <v>6.9779676161814186E-2</v>
      </c>
      <c r="EV111" s="40">
        <f t="shared" ca="1" si="496"/>
        <v>964431.23722596164</v>
      </c>
      <c r="EW111" s="39">
        <f t="shared" ca="1" si="623"/>
        <v>1.2564742577570544E-2</v>
      </c>
      <c r="EX111" s="40">
        <f t="shared" ca="1" si="498"/>
        <v>166639.08743652332</v>
      </c>
      <c r="EY111" s="39">
        <f t="shared" ca="1" si="624"/>
        <v>-1.737459476394039E-3</v>
      </c>
      <c r="EZ111" s="40">
        <f t="shared" ca="1" si="500"/>
        <v>8412753.9491782151</v>
      </c>
      <c r="FA111" s="39">
        <f t="shared" ca="1" si="625"/>
        <v>3.9360548026931563E-6</v>
      </c>
      <c r="FB111" s="40">
        <f t="shared" ca="1" si="502"/>
        <v>1815981.1605979553</v>
      </c>
      <c r="FC111" s="39">
        <f t="shared" ca="1" si="626"/>
        <v>0.11334671113189282</v>
      </c>
      <c r="FD111" s="40">
        <f t="shared" ca="1" si="504"/>
        <v>1021596.3257632622</v>
      </c>
      <c r="FE111" s="39">
        <f t="shared" ca="1" si="627"/>
        <v>0.15737339773883685</v>
      </c>
      <c r="FF111" s="40">
        <f t="shared" ca="1" si="506"/>
        <v>14189584.61721497</v>
      </c>
      <c r="FG111" s="39">
        <f t="shared" ca="1" si="628"/>
        <v>0.22826106956219222</v>
      </c>
      <c r="FH111" s="40">
        <f t="shared" ca="1" si="508"/>
        <v>5200079.4310147334</v>
      </c>
      <c r="FI111" s="39">
        <f t="shared" ca="1" si="629"/>
        <v>0.15383676124470641</v>
      </c>
      <c r="FJ111" s="40">
        <f t="shared" ca="1" si="510"/>
        <v>3243560.0042615645</v>
      </c>
      <c r="FK111" s="39">
        <f t="shared" ca="1" si="630"/>
        <v>-3.3361092000817327E-2</v>
      </c>
      <c r="FL111" s="40">
        <f t="shared" ca="1" si="512"/>
        <v>4364936.2891995693</v>
      </c>
      <c r="FM111" s="39">
        <f t="shared" ca="1" si="631"/>
        <v>0.20406170059811904</v>
      </c>
      <c r="FN111" s="40">
        <f t="shared" ca="1" si="514"/>
        <v>1567307.9824232066</v>
      </c>
      <c r="FO111" s="39">
        <f t="shared" ca="1" si="632"/>
        <v>0.14922212711134811</v>
      </c>
      <c r="FP111" s="40">
        <f t="shared" ca="1" si="516"/>
        <v>4175937.7417457146</v>
      </c>
      <c r="FQ111" s="39">
        <f t="shared" ca="1" si="633"/>
        <v>-0.28628779004908445</v>
      </c>
      <c r="FR111" s="40">
        <f t="shared" ca="1" si="518"/>
        <v>1904841.9759731325</v>
      </c>
      <c r="FS111" s="39">
        <f t="shared" ca="1" si="634"/>
        <v>0.11491168787002382</v>
      </c>
      <c r="FT111" s="40">
        <f t="shared" ca="1" si="520"/>
        <v>11394232.095286993</v>
      </c>
      <c r="FU111" s="39">
        <f t="shared" ca="1" si="635"/>
        <v>6.4169344923202462E-3</v>
      </c>
      <c r="FV111" s="40">
        <f t="shared" ca="1" si="522"/>
        <v>3545756.7611913099</v>
      </c>
      <c r="FW111" s="39">
        <f t="shared" ca="1" si="636"/>
        <v>0.21396392893254357</v>
      </c>
      <c r="FX111" s="40">
        <f t="shared" ca="1" si="524"/>
        <v>1802689.155786677</v>
      </c>
      <c r="FY111" s="39">
        <f t="shared" ca="1" si="637"/>
        <v>-2.3692359393830673E-2</v>
      </c>
      <c r="FZ111" s="40">
        <f t="shared" ca="1" si="526"/>
        <v>2378525.1728697233</v>
      </c>
      <c r="GA111" s="39">
        <f t="shared" ca="1" si="638"/>
        <v>8.1760275918243669E-2</v>
      </c>
      <c r="GB111" s="40">
        <f t="shared" ca="1" si="528"/>
        <v>223021.60681694478</v>
      </c>
      <c r="GC111" s="39">
        <f t="shared" ca="1" si="639"/>
        <v>-0.15175414605174783</v>
      </c>
      <c r="GD111" s="40">
        <f t="shared" ca="1" si="530"/>
        <v>2608951.1259698854</v>
      </c>
      <c r="GE111" s="39">
        <f t="shared" ca="1" si="640"/>
        <v>-0.23715194702003067</v>
      </c>
      <c r="GF111" s="40">
        <f t="shared" ca="1" si="532"/>
        <v>1296749.6101396929</v>
      </c>
      <c r="GG111" s="39">
        <f t="shared" ca="1" si="641"/>
        <v>-0.13840287277657401</v>
      </c>
      <c r="GH111" s="40">
        <f t="shared" ca="1" si="534"/>
        <v>6757332.2774814507</v>
      </c>
      <c r="GI111" s="39">
        <f t="shared" ca="1" si="642"/>
        <v>2.9321424464350182E-2</v>
      </c>
      <c r="GJ111" s="40">
        <f t="shared" ca="1" si="536"/>
        <v>514723.31521916803</v>
      </c>
      <c r="GK111" s="39">
        <f t="shared" ca="1" si="643"/>
        <v>0.1228651499631247</v>
      </c>
      <c r="GL111" s="40">
        <f t="shared" ca="1" si="538"/>
        <v>881487.32058732782</v>
      </c>
      <c r="GM111" s="39">
        <f t="shared" ca="1" si="644"/>
        <v>0.21327653356857229</v>
      </c>
      <c r="GN111" s="40">
        <f t="shared" ca="1" si="540"/>
        <v>2212546.7998380419</v>
      </c>
      <c r="GO111" s="39">
        <f t="shared" ca="1" si="645"/>
        <v>0.19665154711456326</v>
      </c>
      <c r="GP111" s="40">
        <f t="shared" ca="1" si="542"/>
        <v>502996.18090774649</v>
      </c>
      <c r="GQ111" s="39">
        <f t="shared" ca="1" si="646"/>
        <v>-3.0691881794979767E-2</v>
      </c>
      <c r="GR111" s="40">
        <f t="shared" ca="1" si="544"/>
        <v>10409859.10575835</v>
      </c>
      <c r="GS111" s="39">
        <f t="shared" ca="1" si="647"/>
        <v>7.6216603396958474E-2</v>
      </c>
      <c r="GT111" s="40">
        <f t="shared" ca="1" si="546"/>
        <v>2707564.5305834995</v>
      </c>
      <c r="GU111" s="14"/>
      <c r="GV111" s="37"/>
      <c r="GW111" s="14"/>
      <c r="GX111" s="37"/>
    </row>
    <row r="112" spans="1:206" x14ac:dyDescent="0.2">
      <c r="A112" s="54">
        <v>48579</v>
      </c>
      <c r="B112" s="84">
        <v>6241.6145015177726</v>
      </c>
      <c r="C112" s="60">
        <f t="shared" ca="1" si="548"/>
        <v>0.12043974551772232</v>
      </c>
      <c r="D112" s="40">
        <f t="shared" ca="1" si="547"/>
        <v>2653522.2978969105</v>
      </c>
      <c r="E112" s="39">
        <f t="shared" ca="1" si="549"/>
        <v>-0.28443742912831965</v>
      </c>
      <c r="F112" s="40">
        <f t="shared" ca="1" si="350"/>
        <v>39221908.816897832</v>
      </c>
      <c r="G112" s="39">
        <f t="shared" ca="1" si="550"/>
        <v>0.31749739330795074</v>
      </c>
      <c r="H112" s="40">
        <f t="shared" ca="1" si="352"/>
        <v>7002016.3725163965</v>
      </c>
      <c r="I112" s="39">
        <f t="shared" ca="1" si="551"/>
        <v>-0.13820771169076015</v>
      </c>
      <c r="J112" s="40">
        <f t="shared" ca="1" si="354"/>
        <v>6250135.0473912368</v>
      </c>
      <c r="K112" s="39">
        <f t="shared" ca="1" si="552"/>
        <v>9.9622674589657428E-2</v>
      </c>
      <c r="L112" s="40">
        <f t="shared" ca="1" si="356"/>
        <v>12977112.453730855</v>
      </c>
      <c r="M112" s="39">
        <f t="shared" ca="1" si="553"/>
        <v>-0.14316158703911638</v>
      </c>
      <c r="N112" s="40">
        <f t="shared" ca="1" si="358"/>
        <v>569408.84314223484</v>
      </c>
      <c r="O112" s="39">
        <f t="shared" ca="1" si="554"/>
        <v>-6.2836022789588802E-2</v>
      </c>
      <c r="P112" s="40">
        <f t="shared" ca="1" si="360"/>
        <v>5740217.3646698035</v>
      </c>
      <c r="Q112" s="39">
        <f t="shared" ca="1" si="555"/>
        <v>-4.1546478122184594E-2</v>
      </c>
      <c r="R112" s="40">
        <f t="shared" ca="1" si="362"/>
        <v>2830925.8241046714</v>
      </c>
      <c r="S112" s="39">
        <f t="shared" ca="1" si="556"/>
        <v>0.22225190647274176</v>
      </c>
      <c r="T112" s="40">
        <f t="shared" ca="1" si="364"/>
        <v>2660532.3769091084</v>
      </c>
      <c r="U112" s="39">
        <f t="shared" ca="1" si="557"/>
        <v>-0.10971898574202418</v>
      </c>
      <c r="V112" s="40">
        <f t="shared" ca="1" si="366"/>
        <v>1235781.0305098121</v>
      </c>
      <c r="W112" s="39">
        <f t="shared" ca="1" si="558"/>
        <v>0.24886928291691285</v>
      </c>
      <c r="X112" s="40">
        <f t="shared" ca="1" si="368"/>
        <v>1154857.5408785914</v>
      </c>
      <c r="Y112" s="39">
        <f t="shared" ca="1" si="559"/>
        <v>-0.11116712991806563</v>
      </c>
      <c r="Z112" s="40">
        <f t="shared" ca="1" si="370"/>
        <v>2496459.0789230233</v>
      </c>
      <c r="AA112" s="39">
        <f t="shared" ca="1" si="560"/>
        <v>0.34479007506824177</v>
      </c>
      <c r="AB112" s="40">
        <f t="shared" ca="1" si="372"/>
        <v>2719148.9963409072</v>
      </c>
      <c r="AC112" s="39">
        <f t="shared" ca="1" si="561"/>
        <v>0.20409404285450014</v>
      </c>
      <c r="AD112" s="40">
        <f t="shared" ca="1" si="374"/>
        <v>12023903.033218006</v>
      </c>
      <c r="AE112" s="39">
        <f t="shared" ca="1" si="562"/>
        <v>0.13492845598239611</v>
      </c>
      <c r="AF112" s="40">
        <f t="shared" ca="1" si="376"/>
        <v>1583128.6526979527</v>
      </c>
      <c r="AG112" s="39">
        <f t="shared" ca="1" si="563"/>
        <v>-0.10817526151807896</v>
      </c>
      <c r="AH112" s="40">
        <f t="shared" ca="1" si="378"/>
        <v>1732716.3907835041</v>
      </c>
      <c r="AI112" s="39">
        <f t="shared" ca="1" si="564"/>
        <v>0.20604772892705575</v>
      </c>
      <c r="AJ112" s="40">
        <f t="shared" ca="1" si="380"/>
        <v>3250945.7883931277</v>
      </c>
      <c r="AK112" s="39">
        <f t="shared" ca="1" si="565"/>
        <v>-5.6142473401300949E-2</v>
      </c>
      <c r="AL112" s="40">
        <f t="shared" ca="1" si="382"/>
        <v>1558169.3009598998</v>
      </c>
      <c r="AM112" s="39">
        <f t="shared" ca="1" si="566"/>
        <v>-6.9119029029043266E-2</v>
      </c>
      <c r="AN112" s="40">
        <f t="shared" ca="1" si="384"/>
        <v>4724819.4306129115</v>
      </c>
      <c r="AO112" s="39">
        <f t="shared" ca="1" si="567"/>
        <v>0.30147034103659076</v>
      </c>
      <c r="AP112" s="40">
        <f t="shared" ca="1" si="386"/>
        <v>3342617.3865557909</v>
      </c>
      <c r="AQ112" s="39">
        <f t="shared" ca="1" si="568"/>
        <v>0.21714962354727238</v>
      </c>
      <c r="AR112" s="40">
        <f t="shared" ca="1" si="388"/>
        <v>278713.35683884803</v>
      </c>
      <c r="AS112" s="39">
        <f t="shared" ca="1" si="569"/>
        <v>8.9713455514636192E-2</v>
      </c>
      <c r="AT112" s="40">
        <f t="shared" ca="1" si="390"/>
        <v>1027318.2189512275</v>
      </c>
      <c r="AU112" s="39">
        <f t="shared" ca="1" si="570"/>
        <v>-9.0184660167281577E-2</v>
      </c>
      <c r="AV112" s="40">
        <f t="shared" ca="1" si="392"/>
        <v>1981113.9079642668</v>
      </c>
      <c r="AW112" s="39">
        <f t="shared" ca="1" si="571"/>
        <v>0.23537882944038344</v>
      </c>
      <c r="AX112" s="40">
        <f t="shared" ca="1" si="394"/>
        <v>3317368.5874692448</v>
      </c>
      <c r="AY112" s="39">
        <f t="shared" ca="1" si="572"/>
        <v>1.0863499632868118E-2</v>
      </c>
      <c r="AZ112" s="40">
        <f t="shared" ca="1" si="396"/>
        <v>4363304.7159062922</v>
      </c>
      <c r="BA112" s="39">
        <f t="shared" ca="1" si="573"/>
        <v>-0.10569073399140191</v>
      </c>
      <c r="BB112" s="40">
        <f t="shared" ca="1" si="398"/>
        <v>852040.99996060727</v>
      </c>
      <c r="BC112" s="39">
        <f t="shared" ca="1" si="574"/>
        <v>0.17831074843446415</v>
      </c>
      <c r="BD112" s="40">
        <f t="shared" ca="1" si="400"/>
        <v>1787485.7925592116</v>
      </c>
      <c r="BE112" s="39">
        <f t="shared" ca="1" si="575"/>
        <v>-5.2205945430456313E-3</v>
      </c>
      <c r="BF112" s="40">
        <f t="shared" ca="1" si="402"/>
        <v>689189.64463753195</v>
      </c>
      <c r="BG112" s="39">
        <f t="shared" ca="1" si="576"/>
        <v>4.6910462011704422E-2</v>
      </c>
      <c r="BH112" s="40">
        <f t="shared" ca="1" si="404"/>
        <v>1427748.7173309349</v>
      </c>
      <c r="BI112" s="39">
        <f t="shared" ca="1" si="577"/>
        <v>-6.789291039855172E-2</v>
      </c>
      <c r="BJ112" s="40">
        <f t="shared" ca="1" si="406"/>
        <v>599996.07696762157</v>
      </c>
      <c r="BK112" s="39">
        <f t="shared" ca="1" si="578"/>
        <v>0.11356409656177079</v>
      </c>
      <c r="BL112" s="40">
        <f t="shared" ca="1" si="408"/>
        <v>1201483.5781751906</v>
      </c>
      <c r="BM112" s="39">
        <f t="shared" ca="1" si="579"/>
        <v>-2.12939996756739E-2</v>
      </c>
      <c r="BN112" s="40">
        <f t="shared" ca="1" si="410"/>
        <v>1809307.5751998285</v>
      </c>
      <c r="BO112" s="39">
        <f t="shared" ca="1" si="580"/>
        <v>-0.13638489610102927</v>
      </c>
      <c r="BP112" s="40">
        <f t="shared" ca="1" si="412"/>
        <v>580173.18985484203</v>
      </c>
      <c r="BQ112" s="39">
        <f t="shared" ca="1" si="581"/>
        <v>-2.1290904814145334E-4</v>
      </c>
      <c r="BR112" s="40">
        <f t="shared" ca="1" si="414"/>
        <v>2175582.7146328795</v>
      </c>
      <c r="BS112" s="39">
        <f t="shared" ca="1" si="582"/>
        <v>0.1379218076955166</v>
      </c>
      <c r="BT112" s="40">
        <f t="shared" ca="1" si="416"/>
        <v>7738381.9208708405</v>
      </c>
      <c r="BU112" s="39">
        <f t="shared" ca="1" si="583"/>
        <v>0.15631591870604389</v>
      </c>
      <c r="BV112" s="40">
        <f t="shared" ca="1" si="418"/>
        <v>477939.08161318046</v>
      </c>
      <c r="BW112" s="39">
        <f t="shared" ca="1" si="584"/>
        <v>7.2438354351548856E-2</v>
      </c>
      <c r="BX112" s="40">
        <f t="shared" ca="1" si="420"/>
        <v>2347822.6352358372</v>
      </c>
      <c r="BY112" s="39">
        <f t="shared" ca="1" si="585"/>
        <v>-0.24683150555916517</v>
      </c>
      <c r="BZ112" s="40">
        <f t="shared" ca="1" si="422"/>
        <v>651419.46218370297</v>
      </c>
      <c r="CA112" s="39">
        <f t="shared" ca="1" si="586"/>
        <v>-9.5957090288147612E-2</v>
      </c>
      <c r="CB112" s="40">
        <f t="shared" ca="1" si="424"/>
        <v>956219.45209917589</v>
      </c>
      <c r="CC112" s="39">
        <f t="shared" ca="1" si="587"/>
        <v>0.14896181274105574</v>
      </c>
      <c r="CD112" s="40">
        <f t="shared" ca="1" si="426"/>
        <v>4756312.2450634595</v>
      </c>
      <c r="CE112" s="39">
        <f t="shared" ca="1" si="588"/>
        <v>0.14741863843847419</v>
      </c>
      <c r="CF112" s="40">
        <f t="shared" ca="1" si="428"/>
        <v>13355769.407783462</v>
      </c>
      <c r="CG112" s="39">
        <f t="shared" ca="1" si="589"/>
        <v>-1.2713584273093104E-2</v>
      </c>
      <c r="CH112" s="40">
        <f t="shared" ca="1" si="430"/>
        <v>4009123.6166493343</v>
      </c>
      <c r="CI112" s="39">
        <f t="shared" ca="1" si="590"/>
        <v>0.13899966102170463</v>
      </c>
      <c r="CJ112" s="40">
        <f t="shared" ca="1" si="432"/>
        <v>1085127.541106642</v>
      </c>
      <c r="CK112" s="39">
        <f t="shared" ca="1" si="591"/>
        <v>-0.16232174688159628</v>
      </c>
      <c r="CL112" s="40">
        <f t="shared" ca="1" si="434"/>
        <v>1349603.4739421073</v>
      </c>
      <c r="CM112" s="39">
        <f t="shared" ca="1" si="592"/>
        <v>2.3798679523506019E-3</v>
      </c>
      <c r="CN112" s="40">
        <f t="shared" ca="1" si="436"/>
        <v>4271506.2290609237</v>
      </c>
      <c r="CO112" s="39">
        <f t="shared" ca="1" si="593"/>
        <v>0.2222176149753774</v>
      </c>
      <c r="CP112" s="40">
        <f t="shared" ca="1" si="438"/>
        <v>4271627.2403688328</v>
      </c>
      <c r="CQ112" s="39">
        <f t="shared" ca="1" si="594"/>
        <v>0.18905565735274574</v>
      </c>
      <c r="CR112" s="40">
        <f t="shared" ca="1" si="440"/>
        <v>7188486.4739023559</v>
      </c>
      <c r="CS112" s="39">
        <f t="shared" ca="1" si="595"/>
        <v>0.31497644316254186</v>
      </c>
      <c r="CT112" s="40">
        <f t="shared" ca="1" si="442"/>
        <v>3522007.1624194914</v>
      </c>
      <c r="CU112" s="39">
        <f t="shared" ca="1" si="596"/>
        <v>-3.7935596984824224E-2</v>
      </c>
      <c r="CV112" s="40">
        <f t="shared" ca="1" si="444"/>
        <v>5056373.9198109629</v>
      </c>
      <c r="CW112" s="39">
        <f t="shared" ca="1" si="597"/>
        <v>-7.6524867628033483E-2</v>
      </c>
      <c r="CX112" s="40">
        <f t="shared" ca="1" si="446"/>
        <v>1609882.1872086134</v>
      </c>
      <c r="CY112" s="39">
        <f t="shared" ca="1" si="598"/>
        <v>5.1557517965189509E-2</v>
      </c>
      <c r="CZ112" s="40">
        <f t="shared" ca="1" si="448"/>
        <v>551349.61651786289</v>
      </c>
      <c r="DA112" s="39">
        <f t="shared" ca="1" si="599"/>
        <v>-6.5149916947522202E-2</v>
      </c>
      <c r="DB112" s="40">
        <f t="shared" ca="1" si="450"/>
        <v>7068076.7453896347</v>
      </c>
      <c r="DC112" s="39">
        <f t="shared" ca="1" si="600"/>
        <v>-9.1245776517713789E-2</v>
      </c>
      <c r="DD112" s="40">
        <f t="shared" ca="1" si="452"/>
        <v>13502116.041826675</v>
      </c>
      <c r="DE112" s="39">
        <f t="shared" ca="1" si="601"/>
        <v>-1.2993122648199337E-2</v>
      </c>
      <c r="DF112" s="40">
        <f t="shared" ca="1" si="454"/>
        <v>25766399.765516456</v>
      </c>
      <c r="DG112" s="39">
        <f t="shared" ca="1" si="602"/>
        <v>1.1159120170842675E-2</v>
      </c>
      <c r="DH112" s="40">
        <f t="shared" ca="1" si="456"/>
        <v>1852139.9061007891</v>
      </c>
      <c r="DI112" s="39">
        <f t="shared" ca="1" si="603"/>
        <v>-0.11443894613838762</v>
      </c>
      <c r="DJ112" s="40">
        <f t="shared" ca="1" si="458"/>
        <v>2099108.385411235</v>
      </c>
      <c r="DK112" s="39">
        <f t="shared" ca="1" si="604"/>
        <v>9.218267120261936E-2</v>
      </c>
      <c r="DL112" s="40">
        <f t="shared" ca="1" si="460"/>
        <v>4262987.3939253381</v>
      </c>
      <c r="DM112" s="39">
        <f t="shared" ca="1" si="605"/>
        <v>5.1841412007802047E-2</v>
      </c>
      <c r="DN112" s="40">
        <f t="shared" ca="1" si="462"/>
        <v>1859676.9220848635</v>
      </c>
      <c r="DO112" s="39">
        <f t="shared" ca="1" si="606"/>
        <v>0.16638408692577106</v>
      </c>
      <c r="DP112" s="40">
        <f t="shared" ca="1" si="464"/>
        <v>1266177.6020859422</v>
      </c>
      <c r="DQ112" s="39">
        <f t="shared" ca="1" si="607"/>
        <v>0.21783490478593209</v>
      </c>
      <c r="DR112" s="40">
        <f t="shared" ca="1" si="466"/>
        <v>563147.44592110906</v>
      </c>
      <c r="DS112" s="39">
        <f t="shared" ca="1" si="608"/>
        <v>0.14197829729932243</v>
      </c>
      <c r="DT112" s="40">
        <f t="shared" ca="1" si="468"/>
        <v>1559060.7383546273</v>
      </c>
      <c r="DU112" s="39">
        <f t="shared" ca="1" si="609"/>
        <v>0.12835586586730541</v>
      </c>
      <c r="DV112" s="40">
        <f t="shared" ca="1" si="470"/>
        <v>14613880.149178576</v>
      </c>
      <c r="DW112" s="39">
        <f t="shared" ca="1" si="610"/>
        <v>2.6507060826850431E-2</v>
      </c>
      <c r="DX112" s="40">
        <f t="shared" ca="1" si="472"/>
        <v>1699582.731311382</v>
      </c>
      <c r="DY112" s="39">
        <f t="shared" ca="1" si="611"/>
        <v>5.8320295264265049E-2</v>
      </c>
      <c r="DZ112" s="40">
        <f t="shared" ca="1" si="474"/>
        <v>3014055.0142934006</v>
      </c>
      <c r="EA112" s="39">
        <f t="shared" ca="1" si="612"/>
        <v>-8.769254604648985E-2</v>
      </c>
      <c r="EB112" s="40">
        <f t="shared" ca="1" si="476"/>
        <v>896196.8847225256</v>
      </c>
      <c r="EC112" s="39">
        <f t="shared" ca="1" si="613"/>
        <v>6.2273574976199585E-2</v>
      </c>
      <c r="ED112" s="40">
        <f t="shared" ca="1" si="478"/>
        <v>5288896.9359255685</v>
      </c>
      <c r="EE112" s="39">
        <f t="shared" ca="1" si="614"/>
        <v>-0.19134276397513419</v>
      </c>
      <c r="EF112" s="40">
        <f t="shared" ca="1" si="480"/>
        <v>1553669.588906107</v>
      </c>
      <c r="EG112" s="39">
        <f t="shared" ca="1" si="615"/>
        <v>2.1979484675704777E-2</v>
      </c>
      <c r="EH112" s="40">
        <f t="shared" ca="1" si="482"/>
        <v>35240697.78667637</v>
      </c>
      <c r="EI112" s="39">
        <f t="shared" ca="1" si="616"/>
        <v>0.30294008750812806</v>
      </c>
      <c r="EJ112" s="40">
        <f t="shared" ca="1" si="484"/>
        <v>1765946.4143972185</v>
      </c>
      <c r="EK112" s="39">
        <f t="shared" ca="1" si="617"/>
        <v>-1.1441035176355863E-2</v>
      </c>
      <c r="EL112" s="40">
        <f t="shared" ca="1" si="486"/>
        <v>321429.49908049253</v>
      </c>
      <c r="EM112" s="39">
        <f t="shared" ca="1" si="618"/>
        <v>0.11527455565896313</v>
      </c>
      <c r="EN112" s="40">
        <f t="shared" ca="1" si="488"/>
        <v>770629.42301431333</v>
      </c>
      <c r="EO112" s="39">
        <f t="shared" ca="1" si="619"/>
        <v>7.1095302869095059E-2</v>
      </c>
      <c r="EP112" s="40">
        <f t="shared" ca="1" si="490"/>
        <v>1102867.4171635639</v>
      </c>
      <c r="EQ112" s="39">
        <f t="shared" ca="1" si="620"/>
        <v>0.12649663799008137</v>
      </c>
      <c r="ER112" s="40">
        <f t="shared" ca="1" si="492"/>
        <v>2221173.8300021798</v>
      </c>
      <c r="ES112" s="39">
        <f t="shared" ca="1" si="621"/>
        <v>0.32691964968950282</v>
      </c>
      <c r="ET112" s="40">
        <f t="shared" ca="1" si="494"/>
        <v>28014121.110405315</v>
      </c>
      <c r="EU112" s="39">
        <f t="shared" ca="1" si="622"/>
        <v>-9.8593437993484079E-2</v>
      </c>
      <c r="EV112" s="40">
        <f t="shared" ca="1" si="496"/>
        <v>875586.26034106244</v>
      </c>
      <c r="EW112" s="39">
        <f t="shared" ca="1" si="623"/>
        <v>0.16094262470344617</v>
      </c>
      <c r="EX112" s="40">
        <f t="shared" ca="1" si="498"/>
        <v>199700.0340482622</v>
      </c>
      <c r="EY112" s="39">
        <f t="shared" ca="1" si="624"/>
        <v>0.10214878861813148</v>
      </c>
      <c r="EZ112" s="40">
        <f t="shared" ca="1" si="500"/>
        <v>9278348.1885306872</v>
      </c>
      <c r="FA112" s="39">
        <f t="shared" ca="1" si="625"/>
        <v>3.3264716804345257E-2</v>
      </c>
      <c r="FB112" s="40">
        <f t="shared" ca="1" si="502"/>
        <v>1882630.8741287901</v>
      </c>
      <c r="FC112" s="39">
        <f t="shared" ca="1" si="626"/>
        <v>0.21543752612505396</v>
      </c>
      <c r="FD112" s="40">
        <f t="shared" ca="1" si="504"/>
        <v>1247928.1253856618</v>
      </c>
      <c r="FE112" s="39">
        <f t="shared" ca="1" si="627"/>
        <v>0.20120140559411526</v>
      </c>
      <c r="FF112" s="40">
        <f t="shared" ca="1" si="506"/>
        <v>17050790.601496778</v>
      </c>
      <c r="FG112" s="39">
        <f t="shared" ca="1" si="628"/>
        <v>0.18283306315580056</v>
      </c>
      <c r="FH112" s="40">
        <f t="shared" ca="1" si="508"/>
        <v>6157067.4965421483</v>
      </c>
      <c r="FI112" s="39">
        <f t="shared" ca="1" si="629"/>
        <v>6.3871522043702514E-2</v>
      </c>
      <c r="FJ112" s="40">
        <f t="shared" ca="1" si="510"/>
        <v>3456972.7330753463</v>
      </c>
      <c r="FK112" s="39">
        <f t="shared" ca="1" si="630"/>
        <v>-0.18269534219726355</v>
      </c>
      <c r="FL112" s="40">
        <f t="shared" ca="1" si="512"/>
        <v>3573724.3746765177</v>
      </c>
      <c r="FM112" s="39">
        <f t="shared" ca="1" si="631"/>
        <v>0.1797272612639304</v>
      </c>
      <c r="FN112" s="40">
        <f t="shared" ca="1" si="514"/>
        <v>1855237.5681627437</v>
      </c>
      <c r="FO112" s="39">
        <f t="shared" ca="1" si="632"/>
        <v>-1.4576148575717263E-2</v>
      </c>
      <c r="FP112" s="40">
        <f t="shared" ca="1" si="516"/>
        <v>4121310.2672806019</v>
      </c>
      <c r="FQ112" s="39">
        <f t="shared" ca="1" si="633"/>
        <v>-0.12441884972677883</v>
      </c>
      <c r="FR112" s="40">
        <f t="shared" ca="1" si="518"/>
        <v>1674085.3429127885</v>
      </c>
      <c r="FS112" s="39">
        <f t="shared" ca="1" si="634"/>
        <v>-0.15035551239469747</v>
      </c>
      <c r="FT112" s="40">
        <f t="shared" ca="1" si="520"/>
        <v>9687288.1047575269</v>
      </c>
      <c r="FU112" s="39">
        <f t="shared" ca="1" si="635"/>
        <v>0.27316700131486615</v>
      </c>
      <c r="FV112" s="40">
        <f t="shared" ca="1" si="522"/>
        <v>4520582.1175393704</v>
      </c>
      <c r="FW112" s="39">
        <f t="shared" ca="1" si="636"/>
        <v>0.40902714878119278</v>
      </c>
      <c r="FX112" s="40">
        <f t="shared" ca="1" si="524"/>
        <v>2546279.5758183948</v>
      </c>
      <c r="FY112" s="39">
        <f t="shared" ca="1" si="637"/>
        <v>0.22006620960100159</v>
      </c>
      <c r="FZ112" s="40">
        <f t="shared" ca="1" si="526"/>
        <v>2908199.8066052478</v>
      </c>
      <c r="GA112" s="39">
        <f t="shared" ca="1" si="638"/>
        <v>0.20727593846183362</v>
      </c>
      <c r="GB112" s="40">
        <f t="shared" ca="1" si="528"/>
        <v>275490.23416871089</v>
      </c>
      <c r="GC112" s="39">
        <f t="shared" ca="1" si="639"/>
        <v>5.7530022823203693E-2</v>
      </c>
      <c r="GD112" s="40">
        <f t="shared" ca="1" si="530"/>
        <v>2765285.7582930736</v>
      </c>
      <c r="GE112" s="39">
        <f t="shared" ca="1" si="640"/>
        <v>2.0437975647984163E-5</v>
      </c>
      <c r="GF112" s="40">
        <f t="shared" ca="1" si="532"/>
        <v>1303017.7275781641</v>
      </c>
      <c r="GG112" s="39">
        <f t="shared" ca="1" si="641"/>
        <v>8.0680070192752279E-2</v>
      </c>
      <c r="GH112" s="40">
        <f t="shared" ca="1" si="534"/>
        <v>7308755.9344459232</v>
      </c>
      <c r="GI112" s="39">
        <f t="shared" ca="1" si="642"/>
        <v>-0.21949581015349656</v>
      </c>
      <c r="GJ112" s="40">
        <f t="shared" ca="1" si="536"/>
        <v>407985.31864176097</v>
      </c>
      <c r="GK112" s="39">
        <f t="shared" ca="1" si="643"/>
        <v>0.22527796696967772</v>
      </c>
      <c r="GL112" s="40">
        <f t="shared" ca="1" si="538"/>
        <v>1086308.6065803075</v>
      </c>
      <c r="GM112" s="39">
        <f t="shared" ca="1" si="644"/>
        <v>0.19749655319281043</v>
      </c>
      <c r="GN112" s="40">
        <f t="shared" ca="1" si="540"/>
        <v>2655758.7810853557</v>
      </c>
      <c r="GO112" s="39">
        <f t="shared" ca="1" si="645"/>
        <v>0.23368228990044551</v>
      </c>
      <c r="GP112" s="40">
        <f t="shared" ca="1" si="542"/>
        <v>626779.0947749652</v>
      </c>
      <c r="GQ112" s="39">
        <f t="shared" ca="1" si="646"/>
        <v>6.5372698060879184E-2</v>
      </c>
      <c r="GR112" s="40">
        <f t="shared" ca="1" si="544"/>
        <v>11096621.2964369</v>
      </c>
      <c r="GS112" s="39">
        <f t="shared" ca="1" si="647"/>
        <v>0.11285357838426358</v>
      </c>
      <c r="GT112" s="40">
        <f t="shared" ca="1" si="546"/>
        <v>3019364.4910676735</v>
      </c>
      <c r="GU112" s="14"/>
      <c r="GV112" s="37"/>
      <c r="GW112" s="14"/>
      <c r="GX112" s="37"/>
    </row>
    <row r="113" spans="1:206" x14ac:dyDescent="0.2">
      <c r="A113" s="54">
        <v>48610</v>
      </c>
      <c r="B113" s="84">
        <v>2534.2184385040391</v>
      </c>
      <c r="C113" s="60">
        <f t="shared" ca="1" si="548"/>
        <v>0.1228451265823642</v>
      </c>
      <c r="D113" s="40">
        <f t="shared" ca="1" si="547"/>
        <v>2982028.7989096865</v>
      </c>
      <c r="E113" s="39">
        <f t="shared" ca="1" si="549"/>
        <v>9.6781988413751296E-2</v>
      </c>
      <c r="F113" s="40">
        <f t="shared" ca="1" si="350"/>
        <v>43020417.360018551</v>
      </c>
      <c r="G113" s="39">
        <f t="shared" ca="1" si="550"/>
        <v>-1.4408411215007869E-2</v>
      </c>
      <c r="H113" s="40">
        <f t="shared" ca="1" si="352"/>
        <v>6903662.6597254667</v>
      </c>
      <c r="I113" s="39">
        <f t="shared" ca="1" si="551"/>
        <v>-1.4681468763347888E-2</v>
      </c>
      <c r="J113" s="40">
        <f t="shared" ca="1" si="354"/>
        <v>6160908.103364761</v>
      </c>
      <c r="K113" s="39">
        <f t="shared" ca="1" si="552"/>
        <v>0.29521497703668537</v>
      </c>
      <c r="L113" s="40">
        <f t="shared" ca="1" si="356"/>
        <v>16810684.627199996</v>
      </c>
      <c r="M113" s="39">
        <f t="shared" ca="1" si="553"/>
        <v>-5.6515071160503985E-2</v>
      </c>
      <c r="N113" s="40">
        <f t="shared" ca="1" si="358"/>
        <v>539762.88029113517</v>
      </c>
      <c r="O113" s="39">
        <f t="shared" ca="1" si="554"/>
        <v>0.19736634156693675</v>
      </c>
      <c r="P113" s="40">
        <f t="shared" ca="1" si="360"/>
        <v>6875677.2841721894</v>
      </c>
      <c r="Q113" s="39">
        <f t="shared" ca="1" si="555"/>
        <v>0.28470344600183117</v>
      </c>
      <c r="R113" s="40">
        <f t="shared" ca="1" si="362"/>
        <v>3639434.3800413492</v>
      </c>
      <c r="S113" s="39">
        <f t="shared" ca="1" si="556"/>
        <v>0.10247980427543227</v>
      </c>
      <c r="T113" s="40">
        <f t="shared" ca="1" si="364"/>
        <v>2935717.4326017085</v>
      </c>
      <c r="U113" s="39">
        <f t="shared" ca="1" si="557"/>
        <v>-0.29790965714139789</v>
      </c>
      <c r="V113" s="40">
        <f t="shared" ca="1" si="366"/>
        <v>870164.1458472946</v>
      </c>
      <c r="W113" s="39">
        <f t="shared" ca="1" si="558"/>
        <v>0.18164204709006143</v>
      </c>
      <c r="X113" s="40">
        <f t="shared" ca="1" si="368"/>
        <v>1367162.4471396771</v>
      </c>
      <c r="Y113" s="39">
        <f t="shared" ca="1" si="559"/>
        <v>0.34416444638911092</v>
      </c>
      <c r="Z113" s="40">
        <f t="shared" ca="1" si="370"/>
        <v>3358185.7541921395</v>
      </c>
      <c r="AA113" s="39">
        <f t="shared" ca="1" si="560"/>
        <v>3.7155659668297099E-2</v>
      </c>
      <c r="AB113" s="40">
        <f t="shared" ca="1" si="372"/>
        <v>2822714.9894748461</v>
      </c>
      <c r="AC113" s="39">
        <f t="shared" ca="1" si="561"/>
        <v>-1.7188704200746793E-2</v>
      </c>
      <c r="AD113" s="40">
        <f t="shared" ca="1" si="374"/>
        <v>11819761.939080063</v>
      </c>
      <c r="AE113" s="39">
        <f t="shared" ca="1" si="562"/>
        <v>5.8683569368476525E-2</v>
      </c>
      <c r="AF113" s="40">
        <f t="shared" ca="1" si="376"/>
        <v>1678566.51124628</v>
      </c>
      <c r="AG113" s="39">
        <f t="shared" ca="1" si="563"/>
        <v>-0.26053337005360222</v>
      </c>
      <c r="AH113" s="40">
        <f t="shared" ca="1" si="378"/>
        <v>1283820.1685840674</v>
      </c>
      <c r="AI113" s="39">
        <f t="shared" ca="1" si="564"/>
        <v>-0.32032666570850593</v>
      </c>
      <c r="AJ113" s="40">
        <f t="shared" ca="1" si="380"/>
        <v>2212115.3820365509</v>
      </c>
      <c r="AK113" s="39">
        <f t="shared" ca="1" si="565"/>
        <v>1.1363107076687765E-2</v>
      </c>
      <c r="AL113" s="40">
        <f t="shared" ca="1" si="382"/>
        <v>1578409.1640088188</v>
      </c>
      <c r="AM113" s="39">
        <f t="shared" ca="1" si="566"/>
        <v>0.23602573687032219</v>
      </c>
      <c r="AN113" s="40">
        <f t="shared" ca="1" si="384"/>
        <v>5842532.6367410449</v>
      </c>
      <c r="AO113" s="39">
        <f t="shared" ca="1" si="567"/>
        <v>0.43329812646940696</v>
      </c>
      <c r="AP113" s="40">
        <f t="shared" ca="1" si="386"/>
        <v>4793501.4560929844</v>
      </c>
      <c r="AQ113" s="39">
        <f t="shared" ca="1" si="568"/>
        <v>0.22838223161836671</v>
      </c>
      <c r="AR113" s="40">
        <f t="shared" ca="1" si="388"/>
        <v>344900.75369405438</v>
      </c>
      <c r="AS113" s="39">
        <f t="shared" ca="1" si="569"/>
        <v>0.13065879933140065</v>
      </c>
      <c r="AT113" s="40">
        <f t="shared" ca="1" si="390"/>
        <v>1164080.6024091719</v>
      </c>
      <c r="AU113" s="39">
        <f t="shared" ca="1" si="570"/>
        <v>0.2143200397186848</v>
      </c>
      <c r="AV113" s="40">
        <f t="shared" ca="1" si="392"/>
        <v>2408240.5378449117</v>
      </c>
      <c r="AW113" s="39">
        <f t="shared" ca="1" si="571"/>
        <v>0.17386259158681122</v>
      </c>
      <c r="AX113" s="40">
        <f t="shared" ca="1" si="394"/>
        <v>3896669.1057738313</v>
      </c>
      <c r="AY113" s="39">
        <f t="shared" ca="1" si="572"/>
        <v>-0.21206102975766938</v>
      </c>
      <c r="AZ113" s="40">
        <f t="shared" ca="1" si="396"/>
        <v>3440552.0431432133</v>
      </c>
      <c r="BA113" s="39">
        <f t="shared" ca="1" si="573"/>
        <v>0.14412850380033604</v>
      </c>
      <c r="BB113" s="40">
        <f t="shared" ca="1" si="398"/>
        <v>977378.61289997573</v>
      </c>
      <c r="BC113" s="39">
        <f t="shared" ca="1" si="574"/>
        <v>0.11520943570178754</v>
      </c>
      <c r="BD113" s="40">
        <f t="shared" ca="1" si="400"/>
        <v>1995955.2404834251</v>
      </c>
      <c r="BE113" s="39">
        <f t="shared" ca="1" si="575"/>
        <v>-6.9478432673928198E-2</v>
      </c>
      <c r="BF113" s="40">
        <f t="shared" ca="1" si="402"/>
        <v>643840.04675151873</v>
      </c>
      <c r="BG113" s="39">
        <f t="shared" ca="1" si="576"/>
        <v>-0.19024699699907879</v>
      </c>
      <c r="BH113" s="40">
        <f t="shared" ca="1" si="404"/>
        <v>1158658.0298279421</v>
      </c>
      <c r="BI113" s="39">
        <f t="shared" ca="1" si="577"/>
        <v>0.16452435140561</v>
      </c>
      <c r="BJ113" s="40">
        <f t="shared" ca="1" si="406"/>
        <v>701244.26081513404</v>
      </c>
      <c r="BK113" s="39">
        <f t="shared" ca="1" si="578"/>
        <v>2.1336052351454492E-2</v>
      </c>
      <c r="BL113" s="40">
        <f t="shared" ca="1" si="408"/>
        <v>1229652.7131370534</v>
      </c>
      <c r="BM113" s="39">
        <f t="shared" ca="1" si="579"/>
        <v>-0.10542103397063374</v>
      </c>
      <c r="BN113" s="40">
        <f t="shared" ca="1" si="410"/>
        <v>1621102.7182898663</v>
      </c>
      <c r="BO113" s="39">
        <f t="shared" ca="1" si="580"/>
        <v>-4.4529465684477465E-2</v>
      </c>
      <c r="BP113" s="40">
        <f t="shared" ca="1" si="412"/>
        <v>556872.60614465107</v>
      </c>
      <c r="BQ113" s="39">
        <f t="shared" ca="1" si="581"/>
        <v>0.18987661798247316</v>
      </c>
      <c r="BR113" s="40">
        <f t="shared" ca="1" si="414"/>
        <v>2591209.221067003</v>
      </c>
      <c r="BS113" s="39">
        <f t="shared" ca="1" si="582"/>
        <v>0.10206058303681342</v>
      </c>
      <c r="BT113" s="40">
        <f t="shared" ca="1" si="416"/>
        <v>8530699.9099149574</v>
      </c>
      <c r="BU113" s="39">
        <f t="shared" ca="1" si="583"/>
        <v>0.24694776078694169</v>
      </c>
      <c r="BV113" s="40">
        <f t="shared" ca="1" si="418"/>
        <v>598499.28604862676</v>
      </c>
      <c r="BW113" s="39">
        <f t="shared" ca="1" si="584"/>
        <v>0.34884584397578755</v>
      </c>
      <c r="BX113" s="40">
        <f t="shared" ca="1" si="420"/>
        <v>3169385.0223686448</v>
      </c>
      <c r="BY113" s="39">
        <f t="shared" ca="1" si="585"/>
        <v>-3.3626722069289253E-2</v>
      </c>
      <c r="BZ113" s="40">
        <f t="shared" ca="1" si="422"/>
        <v>632048.57941682974</v>
      </c>
      <c r="CA113" s="39">
        <f t="shared" ca="1" si="586"/>
        <v>0.18331683319647415</v>
      </c>
      <c r="CB113" s="40">
        <f t="shared" ca="1" si="424"/>
        <v>1134044.7923373685</v>
      </c>
      <c r="CC113" s="39">
        <f t="shared" ca="1" si="587"/>
        <v>0.13904399878685725</v>
      </c>
      <c r="CD113" s="40">
        <f t="shared" ca="1" si="426"/>
        <v>5420183.1375344815</v>
      </c>
      <c r="CE113" s="39">
        <f t="shared" ca="1" si="588"/>
        <v>-2.5227286290413126E-2</v>
      </c>
      <c r="CF113" s="40">
        <f t="shared" ca="1" si="428"/>
        <v>13021373.807743071</v>
      </c>
      <c r="CG113" s="39">
        <f t="shared" ca="1" si="589"/>
        <v>0.18203049523935944</v>
      </c>
      <c r="CH113" s="40">
        <f t="shared" ca="1" si="430"/>
        <v>4741440.5925023286</v>
      </c>
      <c r="CI113" s="39">
        <f t="shared" ca="1" si="590"/>
        <v>0.20139935824410868</v>
      </c>
      <c r="CJ113" s="40">
        <f t="shared" ca="1" si="432"/>
        <v>1306205.7499370314</v>
      </c>
      <c r="CK113" s="39">
        <f t="shared" ca="1" si="591"/>
        <v>0.20492162746353698</v>
      </c>
      <c r="CL113" s="40">
        <f t="shared" ca="1" si="434"/>
        <v>1628700.6326912711</v>
      </c>
      <c r="CM113" s="39">
        <f t="shared" ca="1" si="592"/>
        <v>6.7818849919692031E-2</v>
      </c>
      <c r="CN113" s="40">
        <f t="shared" ca="1" si="436"/>
        <v>4563729.0873791408</v>
      </c>
      <c r="CO113" s="39">
        <f t="shared" ca="1" si="593"/>
        <v>0.15633548846707501</v>
      </c>
      <c r="CP113" s="40">
        <f t="shared" ca="1" si="438"/>
        <v>4941968.3899796624</v>
      </c>
      <c r="CQ113" s="39">
        <f t="shared" ca="1" si="594"/>
        <v>-0.1445895527587179</v>
      </c>
      <c r="CR113" s="40">
        <f t="shared" ca="1" si="440"/>
        <v>6151640.6480672257</v>
      </c>
      <c r="CS113" s="39">
        <f t="shared" ca="1" si="595"/>
        <v>-0.11568480183972377</v>
      </c>
      <c r="CT113" s="40">
        <f t="shared" ca="1" si="442"/>
        <v>3117098.6801954093</v>
      </c>
      <c r="CU113" s="39">
        <f t="shared" ca="1" si="596"/>
        <v>4.2816169558571038E-2</v>
      </c>
      <c r="CV113" s="40">
        <f t="shared" ca="1" si="444"/>
        <v>5275402.7013516296</v>
      </c>
      <c r="CW113" s="39">
        <f t="shared" ca="1" si="597"/>
        <v>0.19498104587979675</v>
      </c>
      <c r="CX113" s="40">
        <f t="shared" ca="1" si="446"/>
        <v>1926312.9182523075</v>
      </c>
      <c r="CY113" s="39">
        <f t="shared" ca="1" si="598"/>
        <v>0.24808658379311629</v>
      </c>
      <c r="CZ113" s="40">
        <f t="shared" ca="1" si="448"/>
        <v>690666.27779392828</v>
      </c>
      <c r="DA113" s="39">
        <f t="shared" ca="1" si="599"/>
        <v>2.5822683005940122E-2</v>
      </c>
      <c r="DB113" s="40">
        <f t="shared" ca="1" si="450"/>
        <v>7253127.6690859916</v>
      </c>
      <c r="DC113" s="39">
        <f t="shared" ca="1" si="600"/>
        <v>-0.16943622024566365</v>
      </c>
      <c r="DD113" s="40">
        <f t="shared" ca="1" si="452"/>
        <v>11216902.752819726</v>
      </c>
      <c r="DE113" s="39">
        <f t="shared" ca="1" si="601"/>
        <v>-3.4943810116148763E-2</v>
      </c>
      <c r="DF113" s="40">
        <f t="shared" ca="1" si="454"/>
        <v>24868557.80317197</v>
      </c>
      <c r="DG113" s="39">
        <f t="shared" ca="1" si="602"/>
        <v>-0.23801222729429311</v>
      </c>
      <c r="DH113" s="40">
        <f t="shared" ca="1" si="456"/>
        <v>1413842.1802276014</v>
      </c>
      <c r="DI113" s="39">
        <f t="shared" ca="1" si="603"/>
        <v>0.34215691579562696</v>
      </c>
      <c r="DJ113" s="40">
        <f t="shared" ca="1" si="458"/>
        <v>2819867.0549227856</v>
      </c>
      <c r="DK113" s="39">
        <f t="shared" ca="1" si="604"/>
        <v>-6.8906130318967973E-2</v>
      </c>
      <c r="DL113" s="40">
        <f t="shared" ca="1" si="460"/>
        <v>3971775.6474499055</v>
      </c>
      <c r="DM113" s="39">
        <f t="shared" ca="1" si="605"/>
        <v>-1.7746568128313267E-2</v>
      </c>
      <c r="DN113" s="40">
        <f t="shared" ca="1" si="462"/>
        <v>1829208.2573289366</v>
      </c>
      <c r="DO113" s="39">
        <f t="shared" ca="1" si="606"/>
        <v>-2.0606810262702099E-2</v>
      </c>
      <c r="DP113" s="40">
        <f t="shared" ca="1" si="464"/>
        <v>1242619.9389193782</v>
      </c>
      <c r="DQ113" s="39">
        <f t="shared" ca="1" si="607"/>
        <v>2.2246128620810442E-2</v>
      </c>
      <c r="DR113" s="40">
        <f t="shared" ca="1" si="466"/>
        <v>578209.51487405493</v>
      </c>
      <c r="DS113" s="39">
        <f t="shared" ca="1" si="608"/>
        <v>0.21849584256987087</v>
      </c>
      <c r="DT113" s="40">
        <f t="shared" ca="1" si="468"/>
        <v>1902243.2464375305</v>
      </c>
      <c r="DU113" s="39">
        <f t="shared" ca="1" si="609"/>
        <v>-9.9502023022346259E-2</v>
      </c>
      <c r="DV113" s="40">
        <f t="shared" ca="1" si="470"/>
        <v>13162303.728567705</v>
      </c>
      <c r="DW113" s="39">
        <f t="shared" ca="1" si="610"/>
        <v>0.215238408422191</v>
      </c>
      <c r="DX113" s="40">
        <f t="shared" ca="1" si="472"/>
        <v>2067932.4318191882</v>
      </c>
      <c r="DY113" s="39">
        <f t="shared" ca="1" si="611"/>
        <v>-0.18236577546815044</v>
      </c>
      <c r="DZ113" s="40">
        <f t="shared" ca="1" si="474"/>
        <v>2466928.7527466216</v>
      </c>
      <c r="EA113" s="39">
        <f t="shared" ca="1" si="612"/>
        <v>-6.236876572396606E-2</v>
      </c>
      <c r="EB113" s="40">
        <f t="shared" ca="1" si="476"/>
        <v>842836.40961522213</v>
      </c>
      <c r="EC113" s="39">
        <f t="shared" ca="1" si="613"/>
        <v>-3.1787734073880552E-2</v>
      </c>
      <c r="ED113" s="40">
        <f t="shared" ca="1" si="478"/>
        <v>5123309.1050207093</v>
      </c>
      <c r="EE113" s="39">
        <f t="shared" ca="1" si="614"/>
        <v>0.37651544184953961</v>
      </c>
      <c r="EF113" s="40">
        <f t="shared" ca="1" si="480"/>
        <v>2141184.3990997868</v>
      </c>
      <c r="EG113" s="39">
        <f t="shared" ca="1" si="615"/>
        <v>0.23395324773569015</v>
      </c>
      <c r="EH113" s="40">
        <f t="shared" ca="1" si="482"/>
        <v>43487907.704779766</v>
      </c>
      <c r="EI113" s="39">
        <f t="shared" ca="1" si="616"/>
        <v>0.30947894506492446</v>
      </c>
      <c r="EJ113" s="40">
        <f t="shared" ca="1" si="484"/>
        <v>2315003.8662045598</v>
      </c>
      <c r="EK113" s="39">
        <f t="shared" ca="1" si="617"/>
        <v>-2.2163323647404337E-2</v>
      </c>
      <c r="EL113" s="40">
        <f t="shared" ca="1" si="486"/>
        <v>316839.77150105254</v>
      </c>
      <c r="EM113" s="39">
        <f t="shared" ca="1" si="618"/>
        <v>0.14845001470714145</v>
      </c>
      <c r="EN113" s="40">
        <f t="shared" ca="1" si="488"/>
        <v>887563.59063304809</v>
      </c>
      <c r="EO113" s="39">
        <f t="shared" ca="1" si="619"/>
        <v>8.4805158335624783E-2</v>
      </c>
      <c r="EP113" s="40">
        <f t="shared" ca="1" si="490"/>
        <v>1198930.4815378257</v>
      </c>
      <c r="EQ113" s="39">
        <f t="shared" ca="1" si="620"/>
        <v>-9.9589505161802039E-3</v>
      </c>
      <c r="ER113" s="40">
        <f t="shared" ca="1" si="492"/>
        <v>2201587.4881798578</v>
      </c>
      <c r="ES113" s="39">
        <f t="shared" ca="1" si="621"/>
        <v>-4.6278606053789556E-2</v>
      </c>
      <c r="ET113" s="40">
        <f t="shared" ca="1" si="494"/>
        <v>26720200.854032222</v>
      </c>
      <c r="EU113" s="39">
        <f t="shared" ca="1" si="622"/>
        <v>0.24395803072923691</v>
      </c>
      <c r="EV113" s="40">
        <f t="shared" ca="1" si="496"/>
        <v>1091726.778585949</v>
      </c>
      <c r="EW113" s="39">
        <f t="shared" ca="1" si="623"/>
        <v>-0.24883099511181789</v>
      </c>
      <c r="EX113" s="40">
        <f t="shared" ca="1" si="498"/>
        <v>152542.69429067321</v>
      </c>
      <c r="EY113" s="39">
        <f t="shared" ca="1" si="624"/>
        <v>-9.2460504286140194E-2</v>
      </c>
      <c r="EZ113" s="40">
        <f t="shared" ca="1" si="500"/>
        <v>8423001.6545152497</v>
      </c>
      <c r="FA113" s="39">
        <f t="shared" ca="1" si="625"/>
        <v>-7.3111074741116611E-2</v>
      </c>
      <c r="FB113" s="40">
        <f t="shared" ca="1" si="502"/>
        <v>1747523.9260189305</v>
      </c>
      <c r="FC113" s="39">
        <f t="shared" ca="1" si="626"/>
        <v>0.12821841024746916</v>
      </c>
      <c r="FD113" s="40">
        <f t="shared" ca="1" si="504"/>
        <v>1410469.70416422</v>
      </c>
      <c r="FE113" s="39">
        <f t="shared" ca="1" si="627"/>
        <v>4.4797075405857562E-2</v>
      </c>
      <c r="FF113" s="40">
        <f t="shared" ca="1" si="506"/>
        <v>17817150.372240018</v>
      </c>
      <c r="FG113" s="39">
        <f t="shared" ca="1" si="628"/>
        <v>-6.5825556321937068E-2</v>
      </c>
      <c r="FH113" s="40">
        <f t="shared" ca="1" si="508"/>
        <v>5754309.3217090489</v>
      </c>
      <c r="FI113" s="39">
        <f t="shared" ca="1" si="629"/>
        <v>0.12775658077040569</v>
      </c>
      <c r="FJ113" s="40">
        <f t="shared" ca="1" si="510"/>
        <v>3901157.9677080815</v>
      </c>
      <c r="FK113" s="39">
        <f t="shared" ca="1" si="630"/>
        <v>0.12544798537171986</v>
      </c>
      <c r="FL113" s="40">
        <f t="shared" ca="1" si="512"/>
        <v>4024575.1161920005</v>
      </c>
      <c r="FM113" s="39">
        <f t="shared" ca="1" si="631"/>
        <v>2.6117546023209988E-2</v>
      </c>
      <c r="FN113" s="40">
        <f t="shared" ca="1" si="514"/>
        <v>1906226.0391717262</v>
      </c>
      <c r="FO113" s="39">
        <f t="shared" ca="1" si="632"/>
        <v>-0.23504346465385734</v>
      </c>
      <c r="FP113" s="40">
        <f t="shared" ca="1" si="516"/>
        <v>3155157.4415839589</v>
      </c>
      <c r="FQ113" s="39">
        <f t="shared" ca="1" si="633"/>
        <v>-0.11199896186459415</v>
      </c>
      <c r="FR113" s="40">
        <f t="shared" ca="1" si="518"/>
        <v>1489123.7408723272</v>
      </c>
      <c r="FS113" s="39">
        <f t="shared" ca="1" si="634"/>
        <v>3.7226701124333142E-2</v>
      </c>
      <c r="FT113" s="40">
        <f t="shared" ca="1" si="520"/>
        <v>10050448.102177149</v>
      </c>
      <c r="FU113" s="39">
        <f t="shared" ca="1" si="635"/>
        <v>3.59302926279811E-2</v>
      </c>
      <c r="FV113" s="40">
        <f t="shared" ca="1" si="522"/>
        <v>4685542.1743098833</v>
      </c>
      <c r="FW113" s="39">
        <f t="shared" ca="1" si="636"/>
        <v>-1.8959728558430727E-2</v>
      </c>
      <c r="FX113" s="40">
        <f t="shared" ca="1" si="524"/>
        <v>2500537.0246655061</v>
      </c>
      <c r="FY113" s="39">
        <f t="shared" ca="1" si="637"/>
        <v>-0.10126966966952386</v>
      </c>
      <c r="FZ113" s="40">
        <f t="shared" ca="1" si="526"/>
        <v>2616221.5912958654</v>
      </c>
      <c r="GA113" s="39">
        <f t="shared" ca="1" si="638"/>
        <v>-6.4214471114395461E-2</v>
      </c>
      <c r="GB113" s="40">
        <f t="shared" ca="1" si="528"/>
        <v>260333.99292289017</v>
      </c>
      <c r="GC113" s="39">
        <f t="shared" ca="1" si="639"/>
        <v>4.1687451887136247E-2</v>
      </c>
      <c r="GD113" s="40">
        <f t="shared" ca="1" si="530"/>
        <v>2883097.6937346035</v>
      </c>
      <c r="GE113" s="39">
        <f t="shared" ca="1" si="640"/>
        <v>0.12619088891560992</v>
      </c>
      <c r="GF113" s="40">
        <f t="shared" ca="1" si="532"/>
        <v>1469980.9113325546</v>
      </c>
      <c r="GG113" s="39">
        <f t="shared" ca="1" si="641"/>
        <v>-0.16517830351254459</v>
      </c>
      <c r="GH113" s="40">
        <f t="shared" ca="1" si="534"/>
        <v>6104042.2468454074</v>
      </c>
      <c r="GI113" s="39">
        <f t="shared" ca="1" si="642"/>
        <v>5.95056678084993E-2</v>
      </c>
      <c r="GJ113" s="40">
        <f t="shared" ca="1" si="536"/>
        <v>434796.97592210636</v>
      </c>
      <c r="GK113" s="39">
        <f t="shared" ca="1" si="643"/>
        <v>-1.0507885598040625E-2</v>
      </c>
      <c r="GL113" s="40">
        <f t="shared" ca="1" si="538"/>
        <v>1077428.0184566986</v>
      </c>
      <c r="GM113" s="39">
        <f t="shared" ca="1" si="644"/>
        <v>0.13596534488383266</v>
      </c>
      <c r="GN113" s="40">
        <f t="shared" ca="1" si="540"/>
        <v>3019384.1581223975</v>
      </c>
      <c r="GO113" s="39">
        <f t="shared" ca="1" si="645"/>
        <v>0.22859804752657029</v>
      </c>
      <c r="GP113" s="40">
        <f t="shared" ca="1" si="542"/>
        <v>772593.7905094974</v>
      </c>
      <c r="GQ113" s="39">
        <f t="shared" ca="1" si="646"/>
        <v>5.2300377038287334E-2</v>
      </c>
      <c r="GR113" s="40">
        <f t="shared" ca="1" si="544"/>
        <v>11679512.992530143</v>
      </c>
      <c r="GS113" s="39">
        <f t="shared" ca="1" si="647"/>
        <v>0.17658800293614835</v>
      </c>
      <c r="GT113" s="40">
        <f t="shared" ca="1" si="546"/>
        <v>3555082.2551201382</v>
      </c>
      <c r="GU113" s="14"/>
      <c r="GV113" s="37"/>
      <c r="GW113" s="14"/>
      <c r="GX113" s="37"/>
    </row>
    <row r="114" spans="1:206" x14ac:dyDescent="0.2">
      <c r="A114" s="54">
        <v>48638</v>
      </c>
      <c r="B114" s="84">
        <v>2534.2184385040391</v>
      </c>
      <c r="C114" s="60">
        <f t="shared" ca="1" si="548"/>
        <v>-8.9120314849813864E-2</v>
      </c>
      <c r="D114" s="40">
        <f t="shared" ca="1" si="547"/>
        <v>2718803.6718981471</v>
      </c>
      <c r="E114" s="39">
        <f t="shared" ca="1" si="549"/>
        <v>0.15650164891937629</v>
      </c>
      <c r="F114" s="40">
        <f t="shared" ca="1" si="350"/>
        <v>49755717.83249972</v>
      </c>
      <c r="G114" s="39">
        <f t="shared" ca="1" si="550"/>
        <v>6.6908132035864057E-2</v>
      </c>
      <c r="H114" s="40">
        <f t="shared" ca="1" si="352"/>
        <v>7368108.0509319464</v>
      </c>
      <c r="I114" s="39">
        <f t="shared" ca="1" si="551"/>
        <v>-4.6935967395193706E-2</v>
      </c>
      <c r="J114" s="40">
        <f t="shared" ca="1" si="354"/>
        <v>5874274.1399389524</v>
      </c>
      <c r="K114" s="39">
        <f t="shared" ca="1" si="552"/>
        <v>0.15068707007273829</v>
      </c>
      <c r="L114" s="40">
        <f t="shared" ca="1" si="356"/>
        <v>19346371.658028089</v>
      </c>
      <c r="M114" s="39">
        <f t="shared" ca="1" si="553"/>
        <v>0.14557901352984776</v>
      </c>
      <c r="N114" s="40">
        <f t="shared" ca="1" si="358"/>
        <v>620875.24638245197</v>
      </c>
      <c r="O114" s="39">
        <f t="shared" ca="1" si="554"/>
        <v>6.3440444602760493E-2</v>
      </c>
      <c r="P114" s="40">
        <f t="shared" ca="1" si="360"/>
        <v>7314407.5264636781</v>
      </c>
      <c r="Q114" s="39">
        <f t="shared" ca="1" si="555"/>
        <v>2.4784008652007333E-2</v>
      </c>
      <c r="R114" s="40">
        <f t="shared" ca="1" si="362"/>
        <v>3732168.3716432108</v>
      </c>
      <c r="S114" s="39">
        <f t="shared" ca="1" si="556"/>
        <v>0.24076060288957718</v>
      </c>
      <c r="T114" s="40">
        <f t="shared" ca="1" si="364"/>
        <v>3645056.7500268416</v>
      </c>
      <c r="U114" s="39">
        <f t="shared" ca="1" si="557"/>
        <v>5.9680005752671551E-2</v>
      </c>
      <c r="V114" s="40">
        <f t="shared" ca="1" si="366"/>
        <v>924629.76551573374</v>
      </c>
      <c r="W114" s="39">
        <f t="shared" ca="1" si="558"/>
        <v>0.21415640051768675</v>
      </c>
      <c r="X114" s="40">
        <f t="shared" ca="1" si="368"/>
        <v>1662483.2541805666</v>
      </c>
      <c r="Y114" s="39">
        <f t="shared" ca="1" si="559"/>
        <v>0.26110653903396674</v>
      </c>
      <c r="Z114" s="40">
        <f t="shared" ca="1" si="370"/>
        <v>4237564.2323409244</v>
      </c>
      <c r="AA114" s="39">
        <f t="shared" ca="1" si="560"/>
        <v>0.1051957868682023</v>
      </c>
      <c r="AB114" s="40">
        <f t="shared" ca="1" si="372"/>
        <v>3122186.9323358261</v>
      </c>
      <c r="AC114" s="39">
        <f t="shared" ca="1" si="561"/>
        <v>8.3515600486616701E-2</v>
      </c>
      <c r="AD114" s="40">
        <f t="shared" ca="1" si="374"/>
        <v>12809430.673469696</v>
      </c>
      <c r="AE114" s="39">
        <f t="shared" ca="1" si="562"/>
        <v>0.24210030411398079</v>
      </c>
      <c r="AF114" s="40">
        <f t="shared" ca="1" si="376"/>
        <v>2087482.1925330523</v>
      </c>
      <c r="AG114" s="39">
        <f t="shared" ca="1" si="563"/>
        <v>3.9845336003373942E-2</v>
      </c>
      <c r="AH114" s="40">
        <f t="shared" ca="1" si="378"/>
        <v>1337508.6330077117</v>
      </c>
      <c r="AI114" s="39">
        <f t="shared" ca="1" si="564"/>
        <v>0.19492257089087064</v>
      </c>
      <c r="AJ114" s="40">
        <f t="shared" ca="1" si="380"/>
        <v>2645840.8178488603</v>
      </c>
      <c r="AK114" s="39">
        <f t="shared" ca="1" si="565"/>
        <v>0.18590037836574511</v>
      </c>
      <c r="AL114" s="40">
        <f t="shared" ca="1" si="382"/>
        <v>1874370.2432525216</v>
      </c>
      <c r="AM114" s="39">
        <f t="shared" ca="1" si="566"/>
        <v>-3.0346246266602081E-2</v>
      </c>
      <c r="AN114" s="40">
        <f t="shared" ca="1" si="384"/>
        <v>5667767.9209643453</v>
      </c>
      <c r="AO114" s="39">
        <f t="shared" ca="1" si="567"/>
        <v>-0.17814343111151038</v>
      </c>
      <c r="AP114" s="40">
        <f t="shared" ca="1" si="386"/>
        <v>3942104.878105063</v>
      </c>
      <c r="AQ114" s="39">
        <f t="shared" ca="1" si="568"/>
        <v>-0.10400234446549456</v>
      </c>
      <c r="AR114" s="40">
        <f t="shared" ca="1" si="388"/>
        <v>311564.48514046072</v>
      </c>
      <c r="AS114" s="39">
        <f t="shared" ca="1" si="569"/>
        <v>-9.2515283583065072E-2</v>
      </c>
      <c r="AT114" s="40">
        <f t="shared" ca="1" si="390"/>
        <v>1058919.5738022462</v>
      </c>
      <c r="AU114" s="39">
        <f t="shared" ca="1" si="570"/>
        <v>0.19757139448862604</v>
      </c>
      <c r="AV114" s="40">
        <f t="shared" ca="1" si="392"/>
        <v>2886574.1976094744</v>
      </c>
      <c r="AW114" s="39">
        <f t="shared" ca="1" si="571"/>
        <v>-0.21505828320219578</v>
      </c>
      <c r="AX114" s="40">
        <f t="shared" ca="1" si="394"/>
        <v>3061192.3561175801</v>
      </c>
      <c r="AY114" s="39">
        <f t="shared" ca="1" si="572"/>
        <v>3.8599883256299608E-2</v>
      </c>
      <c r="AZ114" s="40">
        <f t="shared" ca="1" si="396"/>
        <v>3575891.1687842691</v>
      </c>
      <c r="BA114" s="39">
        <f t="shared" ca="1" si="573"/>
        <v>3.6117008141567375E-2</v>
      </c>
      <c r="BB114" s="40">
        <f t="shared" ca="1" si="398"/>
        <v>1015212.822657982</v>
      </c>
      <c r="BC114" s="39">
        <f t="shared" ca="1" si="574"/>
        <v>-0.3898729677288667</v>
      </c>
      <c r="BD114" s="40">
        <f t="shared" ca="1" si="400"/>
        <v>1220320.4658606723</v>
      </c>
      <c r="BE114" s="39">
        <f t="shared" ca="1" si="575"/>
        <v>0.1444225758724858</v>
      </c>
      <c r="BF114" s="40">
        <f t="shared" ca="1" si="402"/>
        <v>739359.30319173879</v>
      </c>
      <c r="BG114" s="39">
        <f t="shared" ca="1" si="576"/>
        <v>3.030776504407795E-2</v>
      </c>
      <c r="BH114" s="40">
        <f t="shared" ca="1" si="404"/>
        <v>1196308.5836009057</v>
      </c>
      <c r="BI114" s="39">
        <f t="shared" ca="1" si="577"/>
        <v>0.11693532973466103</v>
      </c>
      <c r="BJ114" s="40">
        <f t="shared" ca="1" si="406"/>
        <v>785778.70811659447</v>
      </c>
      <c r="BK114" s="39">
        <f t="shared" ca="1" si="578"/>
        <v>0.23568881221360763</v>
      </c>
      <c r="BL114" s="40">
        <f t="shared" ca="1" si="408"/>
        <v>1522002.3189700695</v>
      </c>
      <c r="BM114" s="39">
        <f t="shared" ca="1" si="579"/>
        <v>7.5655214871176157E-3</v>
      </c>
      <c r="BN114" s="40">
        <f t="shared" ca="1" si="410"/>
        <v>1635901.4241764171</v>
      </c>
      <c r="BO114" s="39">
        <f t="shared" ca="1" si="580"/>
        <v>0.17941491162157736</v>
      </c>
      <c r="BP114" s="40">
        <f t="shared" ca="1" si="412"/>
        <v>659318.0739990751</v>
      </c>
      <c r="BQ114" s="39">
        <f t="shared" ca="1" si="581"/>
        <v>0.25012375289458</v>
      </c>
      <c r="BR114" s="40">
        <f t="shared" ca="1" si="414"/>
        <v>3241866.414413827</v>
      </c>
      <c r="BS114" s="39">
        <f t="shared" ca="1" si="582"/>
        <v>2.4612902488521583E-2</v>
      </c>
      <c r="BT114" s="40">
        <f t="shared" ca="1" si="416"/>
        <v>8743199.4133950379</v>
      </c>
      <c r="BU114" s="39">
        <f t="shared" ca="1" si="583"/>
        <v>5.1466476737246102E-2</v>
      </c>
      <c r="BV114" s="40">
        <f t="shared" ca="1" si="418"/>
        <v>631836.15406981087</v>
      </c>
      <c r="BW114" s="39">
        <f t="shared" ca="1" si="584"/>
        <v>7.8671016203096814E-2</v>
      </c>
      <c r="BX114" s="40">
        <f t="shared" ca="1" si="420"/>
        <v>3421257.9812557651</v>
      </c>
      <c r="BY114" s="39">
        <f t="shared" ca="1" si="585"/>
        <v>5.3664503223079509E-2</v>
      </c>
      <c r="BZ114" s="40">
        <f t="shared" ca="1" si="422"/>
        <v>668501.37088259112</v>
      </c>
      <c r="CA114" s="39">
        <f t="shared" ca="1" si="586"/>
        <v>0.21755354763550216</v>
      </c>
      <c r="CB114" s="40">
        <f t="shared" ca="1" si="424"/>
        <v>1383294.4785264335</v>
      </c>
      <c r="CC114" s="39">
        <f t="shared" ca="1" si="587"/>
        <v>8.3310991863718459E-2</v>
      </c>
      <c r="CD114" s="40">
        <f t="shared" ca="1" si="426"/>
        <v>5874278.1892439853</v>
      </c>
      <c r="CE114" s="39">
        <f t="shared" ca="1" si="588"/>
        <v>5.9729712878169298E-2</v>
      </c>
      <c r="CF114" s="40">
        <f t="shared" ca="1" si="428"/>
        <v>13801670.944997383</v>
      </c>
      <c r="CG114" s="39">
        <f t="shared" ca="1" si="589"/>
        <v>-0.1109056967206887</v>
      </c>
      <c r="CH114" s="40">
        <f t="shared" ca="1" si="430"/>
        <v>4218122.0385696068</v>
      </c>
      <c r="CI114" s="39">
        <f t="shared" ca="1" si="590"/>
        <v>-2.3432425771695589E-2</v>
      </c>
      <c r="CJ114" s="40">
        <f t="shared" ca="1" si="432"/>
        <v>1278132.3990975739</v>
      </c>
      <c r="CK114" s="39">
        <f t="shared" ca="1" si="591"/>
        <v>0.32793578247416971</v>
      </c>
      <c r="CL114" s="40">
        <f t="shared" ca="1" si="434"/>
        <v>2165344.0675275628</v>
      </c>
      <c r="CM114" s="39">
        <f t="shared" ca="1" si="592"/>
        <v>6.4224619878542902E-2</v>
      </c>
      <c r="CN114" s="40">
        <f t="shared" ca="1" si="436"/>
        <v>4859367.0716832206</v>
      </c>
      <c r="CO114" s="39">
        <f t="shared" ca="1" si="593"/>
        <v>-0.23609105505431621</v>
      </c>
      <c r="CP114" s="40">
        <f t="shared" ca="1" si="438"/>
        <v>3777748.0771827875</v>
      </c>
      <c r="CQ114" s="39">
        <f t="shared" ca="1" si="594"/>
        <v>1.477339764710757E-2</v>
      </c>
      <c r="CR114" s="40">
        <f t="shared" ca="1" si="440"/>
        <v>6245055.4999817377</v>
      </c>
      <c r="CS114" s="39">
        <f t="shared" ca="1" si="595"/>
        <v>8.4619978753824654E-2</v>
      </c>
      <c r="CT114" s="40">
        <f t="shared" ca="1" si="442"/>
        <v>3383401.7227256242</v>
      </c>
      <c r="CU114" s="39">
        <f t="shared" ca="1" si="596"/>
        <v>-6.9455200296755087E-2</v>
      </c>
      <c r="CV114" s="40">
        <f t="shared" ca="1" si="444"/>
        <v>4911532.7685217131</v>
      </c>
      <c r="CW114" s="39">
        <f t="shared" ca="1" si="597"/>
        <v>0.14949461944764889</v>
      </c>
      <c r="CX114" s="40">
        <f t="shared" ca="1" si="446"/>
        <v>2216820.5533420304</v>
      </c>
      <c r="CY114" s="39">
        <f t="shared" ca="1" si="598"/>
        <v>0.2927004962568604</v>
      </c>
      <c r="CZ114" s="40">
        <f t="shared" ca="1" si="448"/>
        <v>895358.85849059373</v>
      </c>
      <c r="DA114" s="39">
        <f t="shared" ca="1" si="599"/>
        <v>-7.5387521857094075E-2</v>
      </c>
      <c r="DB114" s="40">
        <f t="shared" ca="1" si="450"/>
        <v>6708866.5668389816</v>
      </c>
      <c r="DC114" s="39">
        <f t="shared" ca="1" si="600"/>
        <v>6.4510451251190384E-2</v>
      </c>
      <c r="DD114" s="40">
        <f t="shared" ca="1" si="452"/>
        <v>11943044.429483352</v>
      </c>
      <c r="DE114" s="39">
        <f t="shared" ca="1" si="601"/>
        <v>0.20454411396469319</v>
      </c>
      <c r="DF114" s="40">
        <f t="shared" ca="1" si="454"/>
        <v>29957809.143040039</v>
      </c>
      <c r="DG114" s="39">
        <f t="shared" ca="1" si="602"/>
        <v>0.11442947188735361</v>
      </c>
      <c r="DH114" s="40">
        <f t="shared" ca="1" si="456"/>
        <v>1578161.6126816145</v>
      </c>
      <c r="DI114" s="39">
        <f t="shared" ca="1" si="603"/>
        <v>1.6006194883716338E-2</v>
      </c>
      <c r="DJ114" s="40">
        <f t="shared" ca="1" si="458"/>
        <v>2867536.6149885547</v>
      </c>
      <c r="DK114" s="39">
        <f t="shared" ca="1" si="604"/>
        <v>4.6661763217261322E-2</v>
      </c>
      <c r="DL114" s="40">
        <f t="shared" ca="1" si="460"/>
        <v>4159639.9207018018</v>
      </c>
      <c r="DM114" s="39">
        <f t="shared" ca="1" si="605"/>
        <v>-9.2069919871145406E-2</v>
      </c>
      <c r="DN114" s="40">
        <f t="shared" ca="1" si="462"/>
        <v>1663327.4180875279</v>
      </c>
      <c r="DO114" s="39">
        <f t="shared" ca="1" si="606"/>
        <v>0.16889950868818404</v>
      </c>
      <c r="DP114" s="40">
        <f t="shared" ca="1" si="464"/>
        <v>1455032.0545275067</v>
      </c>
      <c r="DQ114" s="39">
        <f t="shared" ca="1" si="607"/>
        <v>0.11608611864256017</v>
      </c>
      <c r="DR114" s="40">
        <f t="shared" ca="1" si="466"/>
        <v>647865.83165648568</v>
      </c>
      <c r="DS114" s="39">
        <f t="shared" ca="1" si="608"/>
        <v>0.2293442772024698</v>
      </c>
      <c r="DT114" s="40">
        <f t="shared" ca="1" si="468"/>
        <v>2341046.0672935299</v>
      </c>
      <c r="DU114" s="39">
        <f t="shared" ca="1" si="609"/>
        <v>0.16400735691027873</v>
      </c>
      <c r="DV114" s="40">
        <f t="shared" ca="1" si="470"/>
        <v>15323552.592378905</v>
      </c>
      <c r="DW114" s="39">
        <f t="shared" ca="1" si="610"/>
        <v>4.8477657016125844E-3</v>
      </c>
      <c r="DX114" s="40">
        <f t="shared" ca="1" si="472"/>
        <v>2080491.5021739176</v>
      </c>
      <c r="DY114" s="39">
        <f t="shared" ca="1" si="611"/>
        <v>4.5929373207973259E-2</v>
      </c>
      <c r="DZ114" s="40">
        <f t="shared" ca="1" si="474"/>
        <v>2582767.4625475057</v>
      </c>
      <c r="EA114" s="39">
        <f t="shared" ca="1" si="612"/>
        <v>6.9987544236862417E-3</v>
      </c>
      <c r="EB114" s="40">
        <f t="shared" ca="1" si="476"/>
        <v>851269.43310396455</v>
      </c>
      <c r="EC114" s="39">
        <f t="shared" ca="1" si="613"/>
        <v>0.17740687972998653</v>
      </c>
      <c r="ED114" s="40">
        <f t="shared" ca="1" si="478"/>
        <v>6034753.6056731679</v>
      </c>
      <c r="EE114" s="39">
        <f t="shared" ca="1" si="614"/>
        <v>0.10650168767150135</v>
      </c>
      <c r="EF114" s="40">
        <f t="shared" ca="1" si="480"/>
        <v>2371758.3696583076</v>
      </c>
      <c r="EG114" s="39">
        <f t="shared" ca="1" si="615"/>
        <v>0.21317022761292434</v>
      </c>
      <c r="EH114" s="40">
        <f t="shared" ca="1" si="482"/>
        <v>52760769.107056022</v>
      </c>
      <c r="EI114" s="39">
        <f t="shared" ca="1" si="616"/>
        <v>-6.2008525667254066E-2</v>
      </c>
      <c r="EJ114" s="40">
        <f t="shared" ca="1" si="484"/>
        <v>2173988.1079857266</v>
      </c>
      <c r="EK114" s="39">
        <f t="shared" ca="1" si="617"/>
        <v>1.306617972974769E-2</v>
      </c>
      <c r="EL114" s="40">
        <f t="shared" ca="1" si="486"/>
        <v>323513.87533952156</v>
      </c>
      <c r="EM114" s="39">
        <f t="shared" ca="1" si="618"/>
        <v>0.26838921960161849</v>
      </c>
      <c r="EN114" s="40">
        <f t="shared" ca="1" si="488"/>
        <v>1128310.3085083663</v>
      </c>
      <c r="EO114" s="39">
        <f t="shared" ca="1" si="619"/>
        <v>-3.9037189488941956E-2</v>
      </c>
      <c r="EP114" s="40">
        <f t="shared" ca="1" si="490"/>
        <v>1154661.823584469</v>
      </c>
      <c r="EQ114" s="39">
        <f t="shared" ca="1" si="620"/>
        <v>-0.17805668297044797</v>
      </c>
      <c r="ER114" s="40">
        <f t="shared" ca="1" si="492"/>
        <v>1812114.341203816</v>
      </c>
      <c r="ES114" s="39">
        <f t="shared" ca="1" si="621"/>
        <v>0.21027893079742827</v>
      </c>
      <c r="ET114" s="40">
        <f t="shared" ca="1" si="494"/>
        <v>32341430.338749148</v>
      </c>
      <c r="EU114" s="39">
        <f t="shared" ca="1" si="622"/>
        <v>0.16870355664282272</v>
      </c>
      <c r="EV114" s="40">
        <f t="shared" ca="1" si="496"/>
        <v>1278439.1874541142</v>
      </c>
      <c r="EW114" s="39">
        <f t="shared" ca="1" si="623"/>
        <v>0.1591548453479516</v>
      </c>
      <c r="EX114" s="40">
        <f t="shared" ca="1" si="498"/>
        <v>179354.82164796922</v>
      </c>
      <c r="EY114" s="39">
        <f t="shared" ca="1" si="624"/>
        <v>-8.0772132468894947E-2</v>
      </c>
      <c r="EZ114" s="40">
        <f t="shared" ca="1" si="500"/>
        <v>7745192.0675295275</v>
      </c>
      <c r="FA114" s="39">
        <f t="shared" ca="1" si="625"/>
        <v>2.3207310811595938E-2</v>
      </c>
      <c r="FB114" s="40">
        <f t="shared" ca="1" si="502"/>
        <v>1790613.4753592564</v>
      </c>
      <c r="FC114" s="39">
        <f t="shared" ca="1" si="626"/>
        <v>5.200998260682508E-2</v>
      </c>
      <c r="FD114" s="40">
        <f t="shared" ca="1" si="504"/>
        <v>1486362.4273837588</v>
      </c>
      <c r="FE114" s="39">
        <f t="shared" ca="1" si="627"/>
        <v>9.6958584426537542E-2</v>
      </c>
      <c r="FF114" s="40">
        <f t="shared" ca="1" si="506"/>
        <v>19547210.269285668</v>
      </c>
      <c r="FG114" s="39">
        <f t="shared" ca="1" si="628"/>
        <v>-0.13804733496640539</v>
      </c>
      <c r="FH114" s="40">
        <f t="shared" ca="1" si="508"/>
        <v>4962476.473713275</v>
      </c>
      <c r="FI114" s="39">
        <f t="shared" ca="1" si="629"/>
        <v>-1.202977619387266E-2</v>
      </c>
      <c r="FJ114" s="40">
        <f t="shared" ca="1" si="510"/>
        <v>3856762.1288981144</v>
      </c>
      <c r="FK114" s="39">
        <f t="shared" ca="1" si="630"/>
        <v>0.13698104986920961</v>
      </c>
      <c r="FL114" s="40">
        <f t="shared" ca="1" si="512"/>
        <v>4578399.8593239812</v>
      </c>
      <c r="FM114" s="39">
        <f t="shared" ca="1" si="631"/>
        <v>-0.1041761831003325</v>
      </c>
      <c r="FN114" s="40">
        <f t="shared" ca="1" si="514"/>
        <v>1710176.904722855</v>
      </c>
      <c r="FO114" s="39">
        <f t="shared" ca="1" si="632"/>
        <v>2.4318935346397313E-2</v>
      </c>
      <c r="FP114" s="40">
        <f t="shared" ca="1" si="516"/>
        <v>3234421.7298520477</v>
      </c>
      <c r="FQ114" s="39">
        <f t="shared" ca="1" si="633"/>
        <v>-0.14573016510440442</v>
      </c>
      <c r="FR114" s="40">
        <f t="shared" ca="1" si="518"/>
        <v>1274647.7106926187</v>
      </c>
      <c r="FS114" s="39">
        <f t="shared" ca="1" si="634"/>
        <v>4.6539992559266802E-2</v>
      </c>
      <c r="FT114" s="40">
        <f t="shared" ca="1" si="520"/>
        <v>10520730.100508275</v>
      </c>
      <c r="FU114" s="39">
        <f t="shared" ca="1" si="635"/>
        <v>-0.36586889386804233</v>
      </c>
      <c r="FV114" s="40">
        <f t="shared" ca="1" si="522"/>
        <v>2973782.2602615687</v>
      </c>
      <c r="FW114" s="39">
        <f t="shared" ca="1" si="636"/>
        <v>0.12336641342221556</v>
      </c>
      <c r="FX114" s="40">
        <f t="shared" ca="1" si="524"/>
        <v>2811553.5274664522</v>
      </c>
      <c r="FY114" s="39">
        <f t="shared" ca="1" si="637"/>
        <v>0.1561520051525111</v>
      </c>
      <c r="FZ114" s="40">
        <f t="shared" ca="1" si="526"/>
        <v>3027284.0571385124</v>
      </c>
      <c r="GA114" s="39">
        <f t="shared" ca="1" si="638"/>
        <v>2.3953195318243393E-2</v>
      </c>
      <c r="GB114" s="40">
        <f t="shared" ca="1" si="528"/>
        <v>269104.04234185442</v>
      </c>
      <c r="GC114" s="39">
        <f t="shared" ca="1" si="639"/>
        <v>0.14668232887783772</v>
      </c>
      <c r="GD114" s="40">
        <f t="shared" ca="1" si="530"/>
        <v>3308531.3962724218</v>
      </c>
      <c r="GE114" s="39">
        <f t="shared" ca="1" si="640"/>
        <v>1.9668338662422256E-2</v>
      </c>
      <c r="GF114" s="40">
        <f t="shared" ca="1" si="532"/>
        <v>1501427.2121624437</v>
      </c>
      <c r="GG114" s="39">
        <f t="shared" ca="1" si="641"/>
        <v>-1.0803927194508289E-2</v>
      </c>
      <c r="GH114" s="40">
        <f t="shared" ca="1" si="534"/>
        <v>6040628.8372567911</v>
      </c>
      <c r="GI114" s="39">
        <f t="shared" ca="1" si="642"/>
        <v>-0.27268620894414008</v>
      </c>
      <c r="GJ114" s="40">
        <f t="shared" ca="1" si="536"/>
        <v>318768.05533603462</v>
      </c>
      <c r="GK114" s="39">
        <f t="shared" ca="1" si="643"/>
        <v>0.10125102667951213</v>
      </c>
      <c r="GL114" s="40">
        <f t="shared" ca="1" si="538"/>
        <v>1189052.9299372158</v>
      </c>
      <c r="GM114" s="39">
        <f t="shared" ca="1" si="644"/>
        <v>0.14957733923260608</v>
      </c>
      <c r="GN114" s="40">
        <f t="shared" ca="1" si="540"/>
        <v>3473549.8250539321</v>
      </c>
      <c r="GO114" s="39">
        <f t="shared" ca="1" si="645"/>
        <v>3.1021638315287477E-2</v>
      </c>
      <c r="GP114" s="40">
        <f t="shared" ca="1" si="542"/>
        <v>799095.13408182398</v>
      </c>
      <c r="GQ114" s="39">
        <f t="shared" ca="1" si="646"/>
        <v>0.13750474192242707</v>
      </c>
      <c r="GR114" s="40">
        <f t="shared" ca="1" si="544"/>
        <v>13288035.63078614</v>
      </c>
      <c r="GS114" s="39">
        <f t="shared" ca="1" si="647"/>
        <v>0.19517683290506457</v>
      </c>
      <c r="GT114" s="40">
        <f t="shared" ca="1" si="546"/>
        <v>4251486.1688299859</v>
      </c>
      <c r="GU114" s="14"/>
      <c r="GV114" s="37"/>
      <c r="GW114" s="14"/>
      <c r="GX114" s="37"/>
    </row>
    <row r="115" spans="1:206" x14ac:dyDescent="0.2">
      <c r="A115" s="54">
        <v>48669</v>
      </c>
      <c r="B115" s="84">
        <v>2534.2184385040391</v>
      </c>
      <c r="C115" s="60">
        <f t="shared" ca="1" si="548"/>
        <v>8.1247289758051761E-2</v>
      </c>
      <c r="D115" s="40">
        <f t="shared" ca="1" si="547"/>
        <v>2942233.3200626154</v>
      </c>
      <c r="E115" s="39">
        <f t="shared" ca="1" si="549"/>
        <v>2.4595611166257914E-3</v>
      </c>
      <c r="F115" s="40">
        <f t="shared" ca="1" si="350"/>
        <v>49880629.279848851</v>
      </c>
      <c r="G115" s="39">
        <f t="shared" ca="1" si="550"/>
        <v>5.2039702019599884E-2</v>
      </c>
      <c r="H115" s="40">
        <f t="shared" ca="1" si="352"/>
        <v>7754076.4167891648</v>
      </c>
      <c r="I115" s="39">
        <f t="shared" ca="1" si="551"/>
        <v>-0.12942213973857056</v>
      </c>
      <c r="J115" s="40">
        <f t="shared" ca="1" si="354"/>
        <v>5116547.2297756067</v>
      </c>
      <c r="K115" s="39">
        <f t="shared" ca="1" si="552"/>
        <v>0.33671861768524586</v>
      </c>
      <c r="L115" s="40">
        <f t="shared" ca="1" si="356"/>
        <v>25863189.398382828</v>
      </c>
      <c r="M115" s="39">
        <f t="shared" ca="1" si="553"/>
        <v>3.6701009166302867E-2</v>
      </c>
      <c r="N115" s="40">
        <f t="shared" ca="1" si="358"/>
        <v>646196.21292956895</v>
      </c>
      <c r="O115" s="39">
        <f t="shared" ca="1" si="554"/>
        <v>0.13319334023361379</v>
      </c>
      <c r="P115" s="40">
        <f t="shared" ca="1" si="360"/>
        <v>8291172.1151817646</v>
      </c>
      <c r="Q115" s="39">
        <f t="shared" ca="1" si="555"/>
        <v>6.6369238473086303E-2</v>
      </c>
      <c r="R115" s="40">
        <f t="shared" ca="1" si="362"/>
        <v>3982403.7627610136</v>
      </c>
      <c r="S115" s="39">
        <f t="shared" ca="1" si="556"/>
        <v>0.15183006780476144</v>
      </c>
      <c r="T115" s="40">
        <f t="shared" ca="1" si="364"/>
        <v>4201020.1819741251</v>
      </c>
      <c r="U115" s="39">
        <f t="shared" ca="1" si="557"/>
        <v>0.2187954742473717</v>
      </c>
      <c r="V115" s="40">
        <f t="shared" ca="1" si="366"/>
        <v>1129468.7920034889</v>
      </c>
      <c r="W115" s="39">
        <f t="shared" ca="1" si="558"/>
        <v>1.1630317726917146E-2</v>
      </c>
      <c r="X115" s="40">
        <f t="shared" ca="1" si="368"/>
        <v>1684352.6810808701</v>
      </c>
      <c r="Y115" s="39">
        <f t="shared" ca="1" si="559"/>
        <v>0.11892648232932342</v>
      </c>
      <c r="Z115" s="40">
        <f t="shared" ca="1" si="370"/>
        <v>4744057.0585762952</v>
      </c>
      <c r="AA115" s="39">
        <f t="shared" ca="1" si="560"/>
        <v>0.10010626081127665</v>
      </c>
      <c r="AB115" s="40">
        <f t="shared" ca="1" si="372"/>
        <v>3437271.6101243002</v>
      </c>
      <c r="AC115" s="39">
        <f t="shared" ca="1" si="561"/>
        <v>6.6172423199559266E-2</v>
      </c>
      <c r="AD115" s="40">
        <f t="shared" ca="1" si="374"/>
        <v>13659595.959378453</v>
      </c>
      <c r="AE115" s="39">
        <f t="shared" ca="1" si="562"/>
        <v>0.2986791281806076</v>
      </c>
      <c r="AF115" s="40">
        <f t="shared" ca="1" si="376"/>
        <v>2713503.772329872</v>
      </c>
      <c r="AG115" s="39">
        <f t="shared" ca="1" si="563"/>
        <v>-4.8010014573158344E-2</v>
      </c>
      <c r="AH115" s="40">
        <f t="shared" ca="1" si="378"/>
        <v>1275829.0424837903</v>
      </c>
      <c r="AI115" s="39">
        <f t="shared" ca="1" si="564"/>
        <v>1.481029519904261E-2</v>
      </c>
      <c r="AJ115" s="40">
        <f t="shared" ca="1" si="380"/>
        <v>2687560.7198493825</v>
      </c>
      <c r="AK115" s="39">
        <f t="shared" ca="1" si="565"/>
        <v>-8.6059985439727288E-2</v>
      </c>
      <c r="AL115" s="40">
        <f t="shared" ca="1" si="382"/>
        <v>1715596.1858480556</v>
      </c>
      <c r="AM115" s="39">
        <f t="shared" ca="1" si="566"/>
        <v>0.27046061113417952</v>
      </c>
      <c r="AN115" s="40">
        <f t="shared" ca="1" si="384"/>
        <v>7203210.1150735654</v>
      </c>
      <c r="AO115" s="39">
        <f t="shared" ca="1" si="567"/>
        <v>-8.1789369465845585E-5</v>
      </c>
      <c r="AP115" s="40">
        <f t="shared" ca="1" si="386"/>
        <v>3944316.6742712189</v>
      </c>
      <c r="AQ115" s="39">
        <f t="shared" ca="1" si="568"/>
        <v>-0.21177686185664119</v>
      </c>
      <c r="AR115" s="40">
        <f t="shared" ca="1" si="388"/>
        <v>248116.55464993787</v>
      </c>
      <c r="AS115" s="39">
        <f t="shared" ca="1" si="569"/>
        <v>3.3972903423245382E-2</v>
      </c>
      <c r="AT115" s="40">
        <f t="shared" ca="1" si="390"/>
        <v>1097428.3646545182</v>
      </c>
      <c r="AU115" s="39">
        <f t="shared" ca="1" si="570"/>
        <v>-0.11352391066433731</v>
      </c>
      <c r="AV115" s="40">
        <f t="shared" ca="1" si="392"/>
        <v>2561413.2247125795</v>
      </c>
      <c r="AW115" s="39">
        <f t="shared" ca="1" si="571"/>
        <v>0.37331890528266398</v>
      </c>
      <c r="AX115" s="40">
        <f t="shared" ca="1" si="394"/>
        <v>4206527.553801558</v>
      </c>
      <c r="AY115" s="39">
        <f t="shared" ca="1" si="572"/>
        <v>1.823476559013916E-2</v>
      </c>
      <c r="AZ115" s="40">
        <f t="shared" ca="1" si="396"/>
        <v>3643630.9244614034</v>
      </c>
      <c r="BA115" s="39">
        <f t="shared" ca="1" si="573"/>
        <v>0.18895168419644764</v>
      </c>
      <c r="BB115" s="40">
        <f t="shared" ca="1" si="398"/>
        <v>1209573.2137555412</v>
      </c>
      <c r="BC115" s="39">
        <f t="shared" ca="1" si="574"/>
        <v>0.11255107485476837</v>
      </c>
      <c r="BD115" s="40">
        <f t="shared" ca="1" si="400"/>
        <v>1360203.0643990668</v>
      </c>
      <c r="BE115" s="39">
        <f t="shared" ca="1" si="575"/>
        <v>5.139524046046421E-2</v>
      </c>
      <c r="BF115" s="40">
        <f t="shared" ca="1" si="402"/>
        <v>779893.07080446358</v>
      </c>
      <c r="BG115" s="39">
        <f t="shared" ca="1" si="576"/>
        <v>0.10093949845534675</v>
      </c>
      <c r="BH115" s="40">
        <f t="shared" ca="1" si="404"/>
        <v>1319597.5904659114</v>
      </c>
      <c r="BI115" s="39">
        <f t="shared" ca="1" si="577"/>
        <v>1.6209157510968554E-2</v>
      </c>
      <c r="BJ115" s="40">
        <f t="shared" ca="1" si="406"/>
        <v>801049.73740372586</v>
      </c>
      <c r="BK115" s="39">
        <f t="shared" ca="1" si="578"/>
        <v>9.4411451070218463E-2</v>
      </c>
      <c r="BL115" s="40">
        <f t="shared" ca="1" si="408"/>
        <v>1668230.9848747754</v>
      </c>
      <c r="BM115" s="39">
        <f t="shared" ca="1" si="579"/>
        <v>0.10840817734203714</v>
      </c>
      <c r="BN115" s="40">
        <f t="shared" ca="1" si="410"/>
        <v>1815780.7343211293</v>
      </c>
      <c r="BO115" s="39">
        <f t="shared" ca="1" si="580"/>
        <v>-7.5451687067223994E-2</v>
      </c>
      <c r="BP115" s="40">
        <f t="shared" ca="1" si="412"/>
        <v>612105.63144043612</v>
      </c>
      <c r="BQ115" s="39">
        <f t="shared" ca="1" si="581"/>
        <v>8.7727683038579113E-2</v>
      </c>
      <c r="BR115" s="40">
        <f t="shared" ca="1" si="414"/>
        <v>3528802.0621094424</v>
      </c>
      <c r="BS115" s="39">
        <f t="shared" ca="1" si="582"/>
        <v>-4.5955603199966222E-2</v>
      </c>
      <c r="BT115" s="40">
        <f t="shared" ca="1" si="416"/>
        <v>8343934.6288933828</v>
      </c>
      <c r="BU115" s="39">
        <f t="shared" ca="1" si="583"/>
        <v>-0.14304488443868518</v>
      </c>
      <c r="BV115" s="40">
        <f t="shared" ca="1" si="418"/>
        <v>543989.44286521559</v>
      </c>
      <c r="BW115" s="39">
        <f t="shared" ca="1" si="584"/>
        <v>0.19192170219678231</v>
      </c>
      <c r="BX115" s="40">
        <f t="shared" ca="1" si="420"/>
        <v>4080405.8551112027</v>
      </c>
      <c r="BY115" s="39">
        <f t="shared" ca="1" si="585"/>
        <v>0.14039951096956221</v>
      </c>
      <c r="BZ115" s="40">
        <f t="shared" ca="1" si="422"/>
        <v>764892.85487549286</v>
      </c>
      <c r="CA115" s="39">
        <f t="shared" ca="1" si="586"/>
        <v>5.3709341457287833E-2</v>
      </c>
      <c r="CB115" s="40">
        <f t="shared" ca="1" si="424"/>
        <v>1460124.5324480946</v>
      </c>
      <c r="CC115" s="39">
        <f t="shared" ca="1" si="587"/>
        <v>0.27012197318380538</v>
      </c>
      <c r="CD115" s="40">
        <f t="shared" ca="1" si="426"/>
        <v>7463584.0231916662</v>
      </c>
      <c r="CE115" s="39">
        <f t="shared" ca="1" si="588"/>
        <v>3.0691397554924595E-2</v>
      </c>
      <c r="CF115" s="40">
        <f t="shared" ca="1" si="428"/>
        <v>14227797.733331054</v>
      </c>
      <c r="CG115" s="39">
        <f t="shared" ca="1" si="589"/>
        <v>8.6356815723111505E-2</v>
      </c>
      <c r="CH115" s="40">
        <f t="shared" ca="1" si="430"/>
        <v>4584919.8445904627</v>
      </c>
      <c r="CI115" s="39">
        <f t="shared" ca="1" si="590"/>
        <v>0.10746286607612979</v>
      </c>
      <c r="CJ115" s="40">
        <f t="shared" ca="1" si="432"/>
        <v>1418018.3883678631</v>
      </c>
      <c r="CK115" s="39">
        <f t="shared" ca="1" si="591"/>
        <v>5.108525315555551E-2</v>
      </c>
      <c r="CL115" s="40">
        <f t="shared" ca="1" si="434"/>
        <v>2278495.4358245926</v>
      </c>
      <c r="CM115" s="39">
        <f t="shared" ca="1" si="592"/>
        <v>-0.10533136780463911</v>
      </c>
      <c r="CN115" s="40">
        <f t="shared" ca="1" si="436"/>
        <v>4350057.5097965077</v>
      </c>
      <c r="CO115" s="39">
        <f t="shared" ca="1" si="593"/>
        <v>4.7807302141079928E-2</v>
      </c>
      <c r="CP115" s="40">
        <f t="shared" ca="1" si="438"/>
        <v>3960886.2393600526</v>
      </c>
      <c r="CQ115" s="39">
        <f t="shared" ca="1" si="594"/>
        <v>0.19828823084806235</v>
      </c>
      <c r="CR115" s="40">
        <f t="shared" ca="1" si="440"/>
        <v>7485910.7250595819</v>
      </c>
      <c r="CS115" s="39">
        <f t="shared" ca="1" si="595"/>
        <v>-2.6525862903480774E-3</v>
      </c>
      <c r="CT115" s="40">
        <f t="shared" ca="1" si="442"/>
        <v>3376961.1761396867</v>
      </c>
      <c r="CU115" s="39">
        <f t="shared" ca="1" si="596"/>
        <v>-0.20201099897416375</v>
      </c>
      <c r="CV115" s="40">
        <f t="shared" ca="1" si="444"/>
        <v>3921883.3458968061</v>
      </c>
      <c r="CW115" s="39">
        <f t="shared" ca="1" si="597"/>
        <v>0.16726712085664813</v>
      </c>
      <c r="CX115" s="40">
        <f t="shared" ca="1" si="446"/>
        <v>2590155.9631938976</v>
      </c>
      <c r="CY115" s="39">
        <f t="shared" ca="1" si="598"/>
        <v>5.8294374899438332E-2</v>
      </c>
      <c r="CZ115" s="40">
        <f t="shared" ca="1" si="448"/>
        <v>950087.46189548145</v>
      </c>
      <c r="DA115" s="39">
        <f t="shared" ca="1" si="599"/>
        <v>8.4309936265050456E-2</v>
      </c>
      <c r="DB115" s="40">
        <f t="shared" ca="1" si="450"/>
        <v>7277024.8979384089</v>
      </c>
      <c r="DC115" s="39">
        <f t="shared" ca="1" si="600"/>
        <v>3.4250884016428521E-2</v>
      </c>
      <c r="DD115" s="40">
        <f t="shared" ca="1" si="452"/>
        <v>12354638.477479145</v>
      </c>
      <c r="DE115" s="39">
        <f t="shared" ca="1" si="601"/>
        <v>0.21398025289727676</v>
      </c>
      <c r="DF115" s="40">
        <f t="shared" ca="1" si="454"/>
        <v>36370722.938154601</v>
      </c>
      <c r="DG115" s="39">
        <f t="shared" ca="1" si="602"/>
        <v>-0.12588325817571652</v>
      </c>
      <c r="DH115" s="40">
        <f t="shared" ca="1" si="456"/>
        <v>1382031.7053879136</v>
      </c>
      <c r="DI115" s="39">
        <f t="shared" ca="1" si="603"/>
        <v>-9.8477035310857303E-2</v>
      </c>
      <c r="DJ115" s="40">
        <f t="shared" ca="1" si="458"/>
        <v>2587684.3289376548</v>
      </c>
      <c r="DK115" s="39">
        <f t="shared" ca="1" si="604"/>
        <v>-8.6439317956697737E-3</v>
      </c>
      <c r="DL115" s="40">
        <f t="shared" ca="1" si="460"/>
        <v>4126218.4953712141</v>
      </c>
      <c r="DM115" s="39">
        <f t="shared" ca="1" si="605"/>
        <v>-0.18855632298026165</v>
      </c>
      <c r="DN115" s="40">
        <f t="shared" ca="1" si="462"/>
        <v>1352230.7346591954</v>
      </c>
      <c r="DO115" s="39">
        <f t="shared" ca="1" si="606"/>
        <v>-0.12303408818251194</v>
      </c>
      <c r="DP115" s="40">
        <f t="shared" ca="1" si="464"/>
        <v>1278547.730860892</v>
      </c>
      <c r="DQ115" s="39">
        <f t="shared" ca="1" si="607"/>
        <v>0.11371236283849781</v>
      </c>
      <c r="DR115" s="40">
        <f t="shared" ca="1" si="466"/>
        <v>724070.40461497707</v>
      </c>
      <c r="DS115" s="39">
        <f t="shared" ca="1" si="608"/>
        <v>0.11892974822842924</v>
      </c>
      <c r="DT115" s="40">
        <f t="shared" ca="1" si="468"/>
        <v>2622000.305106408</v>
      </c>
      <c r="DU115" s="39">
        <f t="shared" ca="1" si="609"/>
        <v>-0.11392612801655122</v>
      </c>
      <c r="DV115" s="40">
        <f t="shared" ca="1" si="470"/>
        <v>13580333.796509694</v>
      </c>
      <c r="DW115" s="39">
        <f t="shared" ca="1" si="610"/>
        <v>0.18421096434297526</v>
      </c>
      <c r="DX115" s="40">
        <f t="shared" ca="1" si="472"/>
        <v>2466275.0665352442</v>
      </c>
      <c r="DY115" s="39">
        <f t="shared" ca="1" si="611"/>
        <v>-2.2454072743135295E-2</v>
      </c>
      <c r="DZ115" s="40">
        <f t="shared" ca="1" si="474"/>
        <v>2527308.0325033655</v>
      </c>
      <c r="EA115" s="39">
        <f t="shared" ca="1" si="612"/>
        <v>0.24291020101339211</v>
      </c>
      <c r="EB115" s="40">
        <f t="shared" ca="1" si="476"/>
        <v>1060585.680654309</v>
      </c>
      <c r="EC115" s="39">
        <f t="shared" ca="1" si="613"/>
        <v>-7.8069999320409533E-2</v>
      </c>
      <c r="ED115" s="40">
        <f t="shared" ca="1" si="478"/>
        <v>5566154.6142179295</v>
      </c>
      <c r="EE115" s="39">
        <f t="shared" ca="1" si="614"/>
        <v>-0.20103425914753081</v>
      </c>
      <c r="EF115" s="40">
        <f t="shared" ca="1" si="480"/>
        <v>1897487.9013755983</v>
      </c>
      <c r="EG115" s="39">
        <f t="shared" ca="1" si="615"/>
        <v>0.65510161740799799</v>
      </c>
      <c r="EH115" s="40">
        <f t="shared" ca="1" si="482"/>
        <v>87326968.503216863</v>
      </c>
      <c r="EI115" s="39">
        <f t="shared" ca="1" si="616"/>
        <v>0.40287198277494318</v>
      </c>
      <c r="EJ115" s="40">
        <f t="shared" ca="1" si="484"/>
        <v>3052361.2260175878</v>
      </c>
      <c r="EK115" s="39">
        <f t="shared" ca="1" si="617"/>
        <v>0.16709398059493735</v>
      </c>
      <c r="EL115" s="40">
        <f t="shared" ca="1" si="486"/>
        <v>380105.3149862006</v>
      </c>
      <c r="EM115" s="39">
        <f t="shared" ca="1" si="618"/>
        <v>0.35823199521157656</v>
      </c>
      <c r="EN115" s="40">
        <f t="shared" ca="1" si="488"/>
        <v>1535041.3799816121</v>
      </c>
      <c r="EO115" s="39">
        <f t="shared" ca="1" si="619"/>
        <v>8.4346190967862722E-2</v>
      </c>
      <c r="EP115" s="40">
        <f t="shared" ca="1" si="490"/>
        <v>1254587.3686983292</v>
      </c>
      <c r="EQ115" s="39">
        <f t="shared" ca="1" si="620"/>
        <v>6.6244718722414622E-2</v>
      </c>
      <c r="ER115" s="40">
        <f t="shared" ca="1" si="492"/>
        <v>1934691.5644682206</v>
      </c>
      <c r="ES115" s="39">
        <f t="shared" ca="1" si="621"/>
        <v>1.5131870890256825E-2</v>
      </c>
      <c r="ET115" s="40">
        <f t="shared" ca="1" si="494"/>
        <v>32833350.905479837</v>
      </c>
      <c r="EU115" s="39">
        <f t="shared" ca="1" si="622"/>
        <v>0.18624437864266302</v>
      </c>
      <c r="EV115" s="40">
        <f t="shared" ca="1" si="496"/>
        <v>1519075.5179924408</v>
      </c>
      <c r="EW115" s="39">
        <f t="shared" ca="1" si="623"/>
        <v>-0.25930289459939126</v>
      </c>
      <c r="EX115" s="40">
        <f t="shared" ca="1" si="498"/>
        <v>135381.81567279727</v>
      </c>
      <c r="EY115" s="39">
        <f t="shared" ca="1" si="624"/>
        <v>0.33581563471918285</v>
      </c>
      <c r="EZ115" s="40">
        <f t="shared" ca="1" si="500"/>
        <v>10348682.87614744</v>
      </c>
      <c r="FA115" s="39">
        <f t="shared" ca="1" si="625"/>
        <v>0.19963796876707235</v>
      </c>
      <c r="FB115" s="40">
        <f t="shared" ca="1" si="502"/>
        <v>2150622.1308654309</v>
      </c>
      <c r="FC115" s="39">
        <f t="shared" ca="1" si="626"/>
        <v>0.19391621374287882</v>
      </c>
      <c r="FD115" s="40">
        <f t="shared" ca="1" si="504"/>
        <v>1777126.4199901959</v>
      </c>
      <c r="FE115" s="39">
        <f t="shared" ca="1" si="627"/>
        <v>9.9580735117489758E-2</v>
      </c>
      <c r="FF115" s="40">
        <f t="shared" ca="1" si="506"/>
        <v>21496270.055835783</v>
      </c>
      <c r="FG115" s="39">
        <f t="shared" ca="1" si="628"/>
        <v>5.0219307213820064E-2</v>
      </c>
      <c r="FH115" s="40">
        <f t="shared" ca="1" si="508"/>
        <v>5214222.8227265403</v>
      </c>
      <c r="FI115" s="39">
        <f t="shared" ca="1" si="629"/>
        <v>0.14834496508309519</v>
      </c>
      <c r="FJ115" s="40">
        <f t="shared" ca="1" si="510"/>
        <v>4431427.5906818137</v>
      </c>
      <c r="FK115" s="39">
        <f t="shared" ca="1" si="630"/>
        <v>-0.20410434781534414</v>
      </c>
      <c r="FL115" s="40">
        <f t="shared" ca="1" si="512"/>
        <v>3646462.7604373009</v>
      </c>
      <c r="FM115" s="39">
        <f t="shared" ca="1" si="631"/>
        <v>-0.10366456803800334</v>
      </c>
      <c r="FN115" s="40">
        <f t="shared" ca="1" si="514"/>
        <v>1535426.3730646947</v>
      </c>
      <c r="FO115" s="39">
        <f t="shared" ca="1" si="632"/>
        <v>-7.1244066113060195E-3</v>
      </c>
      <c r="FP115" s="40">
        <f t="shared" ca="1" si="516"/>
        <v>3213912.6127346423</v>
      </c>
      <c r="FQ115" s="39">
        <f t="shared" ca="1" si="633"/>
        <v>0.10867148262260955</v>
      </c>
      <c r="FR115" s="40">
        <f t="shared" ca="1" si="518"/>
        <v>1415699.7856736048</v>
      </c>
      <c r="FS115" s="39">
        <f t="shared" ca="1" si="634"/>
        <v>-1.5793295238877916E-3</v>
      </c>
      <c r="FT115" s="40">
        <f t="shared" ca="1" si="520"/>
        <v>10506648.619286191</v>
      </c>
      <c r="FU115" s="39">
        <f t="shared" ca="1" si="635"/>
        <v>0.24860656604359943</v>
      </c>
      <c r="FV115" s="40">
        <f t="shared" ca="1" si="522"/>
        <v>3715618.2745850752</v>
      </c>
      <c r="FW115" s="39">
        <f t="shared" ca="1" si="636"/>
        <v>6.6211848815772023E-2</v>
      </c>
      <c r="FX115" s="40">
        <f t="shared" ca="1" si="524"/>
        <v>3000245.9030030156</v>
      </c>
      <c r="FY115" s="39">
        <f t="shared" ca="1" si="637"/>
        <v>-7.7629562029122856E-2</v>
      </c>
      <c r="FZ115" s="40">
        <f t="shared" ca="1" si="526"/>
        <v>2794811.5400836077</v>
      </c>
      <c r="GA115" s="39">
        <f t="shared" ca="1" si="638"/>
        <v>0.10968905512539209</v>
      </c>
      <c r="GB115" s="40">
        <f t="shared" ca="1" si="528"/>
        <v>301156.02891525999</v>
      </c>
      <c r="GC115" s="39">
        <f t="shared" ca="1" si="639"/>
        <v>4.0842890359305106E-2</v>
      </c>
      <c r="GD115" s="40">
        <f t="shared" ca="1" si="530"/>
        <v>3446195.5997791989</v>
      </c>
      <c r="GE115" s="39">
        <f t="shared" ca="1" si="640"/>
        <v>5.727836315450107E-2</v>
      </c>
      <c r="GF115" s="40">
        <f t="shared" ca="1" si="532"/>
        <v>1589960.7237092382</v>
      </c>
      <c r="GG115" s="39">
        <f t="shared" ca="1" si="641"/>
        <v>-0.1606096890730834</v>
      </c>
      <c r="GH115" s="40">
        <f t="shared" ca="1" si="534"/>
        <v>5072979.5363375805</v>
      </c>
      <c r="GI115" s="39">
        <f t="shared" ca="1" si="642"/>
        <v>7.8205901372051453E-3</v>
      </c>
      <c r="GJ115" s="40">
        <f t="shared" ca="1" si="536"/>
        <v>323795.22808415565</v>
      </c>
      <c r="GK115" s="39">
        <f t="shared" ca="1" si="643"/>
        <v>0.26504944604489022</v>
      </c>
      <c r="GL115" s="40">
        <f t="shared" ca="1" si="538"/>
        <v>1506744.9687736325</v>
      </c>
      <c r="GM115" s="39">
        <f t="shared" ca="1" si="644"/>
        <v>-0.15319092641076182</v>
      </c>
      <c r="GN115" s="40">
        <f t="shared" ca="1" si="540"/>
        <v>2943967.7278584847</v>
      </c>
      <c r="GO115" s="39">
        <f t="shared" ca="1" si="645"/>
        <v>2.4204181870420942E-2</v>
      </c>
      <c r="GP115" s="40">
        <f t="shared" ca="1" si="542"/>
        <v>820970.7964774128</v>
      </c>
      <c r="GQ115" s="39">
        <f t="shared" ca="1" si="646"/>
        <v>0.10271240863895958</v>
      </c>
      <c r="GR115" s="40">
        <f t="shared" ca="1" si="544"/>
        <v>14655415.994943004</v>
      </c>
      <c r="GS115" s="39">
        <f t="shared" ca="1" si="647"/>
        <v>-5.1843979997993464E-2</v>
      </c>
      <c r="GT115" s="40">
        <f t="shared" ca="1" si="546"/>
        <v>4033606.4233699222</v>
      </c>
      <c r="GU115" s="14"/>
      <c r="GV115" s="37"/>
      <c r="GW115" s="14"/>
      <c r="GX115" s="37"/>
    </row>
    <row r="116" spans="1:206" x14ac:dyDescent="0.2">
      <c r="A116" s="54">
        <v>48699</v>
      </c>
      <c r="B116" s="84">
        <v>2534.2184385040391</v>
      </c>
      <c r="C116" s="60">
        <f t="shared" ca="1" si="548"/>
        <v>8.5091010462702413E-2</v>
      </c>
      <c r="D116" s="40">
        <f t="shared" ca="1" si="547"/>
        <v>3195125.1447222796</v>
      </c>
      <c r="E116" s="39">
        <f t="shared" ca="1" si="549"/>
        <v>-1.0316573482685679E-2</v>
      </c>
      <c r="F116" s="40">
        <f t="shared" ca="1" si="350"/>
        <v>49368566.320959195</v>
      </c>
      <c r="G116" s="39">
        <f t="shared" ca="1" si="550"/>
        <v>0.34791933031557498</v>
      </c>
      <c r="H116" s="40">
        <f t="shared" ca="1" si="352"/>
        <v>10454403.709372748</v>
      </c>
      <c r="I116" s="39">
        <f t="shared" ca="1" si="551"/>
        <v>7.9914314755424612E-2</v>
      </c>
      <c r="J116" s="40">
        <f t="shared" ca="1" si="354"/>
        <v>5527966.8139953949</v>
      </c>
      <c r="K116" s="39">
        <f t="shared" ca="1" si="552"/>
        <v>-5.5159451847006921E-2</v>
      </c>
      <c r="L116" s="40">
        <f t="shared" ca="1" si="356"/>
        <v>24439124.266591214</v>
      </c>
      <c r="M116" s="39">
        <f t="shared" ca="1" si="553"/>
        <v>0.16922432167627899</v>
      </c>
      <c r="N116" s="40">
        <f t="shared" ca="1" si="358"/>
        <v>758082.54717085965</v>
      </c>
      <c r="O116" s="39">
        <f t="shared" ca="1" si="554"/>
        <v>0.16254563699859803</v>
      </c>
      <c r="P116" s="40">
        <f t="shared" ca="1" si="360"/>
        <v>9641400.1865475029</v>
      </c>
      <c r="Q116" s="39">
        <f t="shared" ca="1" si="555"/>
        <v>0.17167785757508053</v>
      </c>
      <c r="R116" s="40">
        <f t="shared" ca="1" si="362"/>
        <v>4668628.5271892678</v>
      </c>
      <c r="S116" s="39">
        <f t="shared" ca="1" si="556"/>
        <v>0.17908073246184436</v>
      </c>
      <c r="T116" s="40">
        <f t="shared" ca="1" si="364"/>
        <v>4955876.1716875462</v>
      </c>
      <c r="U116" s="39">
        <f t="shared" ca="1" si="557"/>
        <v>0.13676640613676588</v>
      </c>
      <c r="V116" s="40">
        <f t="shared" ca="1" si="366"/>
        <v>1286476.3979679444</v>
      </c>
      <c r="W116" s="39">
        <f t="shared" ca="1" si="558"/>
        <v>-0.11722034648988072</v>
      </c>
      <c r="X116" s="40">
        <f t="shared" ca="1" si="368"/>
        <v>1489446.4946319151</v>
      </c>
      <c r="Y116" s="39">
        <f t="shared" ca="1" si="559"/>
        <v>0.2038551500319464</v>
      </c>
      <c r="Z116" s="40">
        <f t="shared" ca="1" si="370"/>
        <v>5713691.7404509839</v>
      </c>
      <c r="AA116" s="39">
        <f t="shared" ca="1" si="560"/>
        <v>-5.9257516135161295E-2</v>
      </c>
      <c r="AB116" s="40">
        <f t="shared" ca="1" si="372"/>
        <v>3236121.6506649321</v>
      </c>
      <c r="AC116" s="39">
        <f t="shared" ca="1" si="561"/>
        <v>-1.8003532836528641E-2</v>
      </c>
      <c r="AD116" s="40">
        <f t="shared" ca="1" si="374"/>
        <v>13416209.193428572</v>
      </c>
      <c r="AE116" s="39">
        <f t="shared" ca="1" si="562"/>
        <v>0.20303616793614598</v>
      </c>
      <c r="AF116" s="40">
        <f t="shared" ca="1" si="376"/>
        <v>3266977.3983825096</v>
      </c>
      <c r="AG116" s="39">
        <f t="shared" ca="1" si="563"/>
        <v>0.30683501803790059</v>
      </c>
      <c r="AH116" s="40">
        <f t="shared" ca="1" si="378"/>
        <v>1669832.2881860854</v>
      </c>
      <c r="AI116" s="39">
        <f t="shared" ca="1" si="564"/>
        <v>0.25676521899720239</v>
      </c>
      <c r="AJ116" s="40">
        <f t="shared" ca="1" si="380"/>
        <v>3380167.0550882919</v>
      </c>
      <c r="AK116" s="39">
        <f t="shared" ca="1" si="565"/>
        <v>0.18535688422975505</v>
      </c>
      <c r="AL116" s="40">
        <f t="shared" ca="1" si="382"/>
        <v>2036127.967891807</v>
      </c>
      <c r="AM116" s="39">
        <f t="shared" ca="1" si="566"/>
        <v>0.1022646816139737</v>
      </c>
      <c r="AN116" s="40">
        <f t="shared" ca="1" si="384"/>
        <v>7942378.3225286221</v>
      </c>
      <c r="AO116" s="39">
        <f t="shared" ca="1" si="567"/>
        <v>9.20727893608346E-2</v>
      </c>
      <c r="AP116" s="40">
        <f t="shared" ca="1" si="386"/>
        <v>4310015.1310323253</v>
      </c>
      <c r="AQ116" s="39">
        <f t="shared" ca="1" si="568"/>
        <v>-0.24073129014677935</v>
      </c>
      <c r="AR116" s="40">
        <f t="shared" ca="1" si="388"/>
        <v>190921.35478078848</v>
      </c>
      <c r="AS116" s="39">
        <f t="shared" ca="1" si="569"/>
        <v>-1.6328947325041365E-2</v>
      </c>
      <c r="AT116" s="40">
        <f t="shared" ca="1" si="390"/>
        <v>1082042.7331335722</v>
      </c>
      <c r="AU116" s="39">
        <f t="shared" ca="1" si="570"/>
        <v>0.19725723501815701</v>
      </c>
      <c r="AV116" s="40">
        <f t="shared" ca="1" si="392"/>
        <v>3069204.7335968283</v>
      </c>
      <c r="AW116" s="39">
        <f t="shared" ca="1" si="571"/>
        <v>1.9619465403598525E-2</v>
      </c>
      <c r="AX116" s="40">
        <f t="shared" ca="1" si="394"/>
        <v>4291591.5940511562</v>
      </c>
      <c r="AY116" s="39">
        <f t="shared" ca="1" si="572"/>
        <v>0.12967481202353986</v>
      </c>
      <c r="AZ116" s="40">
        <f t="shared" ca="1" si="396"/>
        <v>4118652.2981125969</v>
      </c>
      <c r="BA116" s="39">
        <f t="shared" ca="1" si="573"/>
        <v>-0.10280791089231761</v>
      </c>
      <c r="BB116" s="40">
        <f t="shared" ca="1" si="398"/>
        <v>1087753.7370165312</v>
      </c>
      <c r="BC116" s="39">
        <f t="shared" ca="1" si="574"/>
        <v>1.1219598363743852E-3</v>
      </c>
      <c r="BD116" s="40">
        <f t="shared" ca="1" si="400"/>
        <v>1364263.37604514</v>
      </c>
      <c r="BE116" s="39">
        <f t="shared" ca="1" si="575"/>
        <v>0.22786324100506986</v>
      </c>
      <c r="BF116" s="40">
        <f t="shared" ca="1" si="402"/>
        <v>960136.25199386908</v>
      </c>
      <c r="BG116" s="39">
        <f t="shared" ca="1" si="576"/>
        <v>0.12427614242071879</v>
      </c>
      <c r="BH116" s="40">
        <f t="shared" ca="1" si="404"/>
        <v>1486126.3069951944</v>
      </c>
      <c r="BI116" s="39">
        <f t="shared" ca="1" si="577"/>
        <v>0.26853639920646233</v>
      </c>
      <c r="BJ116" s="40">
        <f t="shared" ca="1" si="406"/>
        <v>1018694.9679099085</v>
      </c>
      <c r="BK116" s="39">
        <f t="shared" ca="1" si="578"/>
        <v>-2.0391086784108128E-2</v>
      </c>
      <c r="BL116" s="40">
        <f t="shared" ca="1" si="408"/>
        <v>1636748.1605247597</v>
      </c>
      <c r="BM116" s="39">
        <f t="shared" ca="1" si="579"/>
        <v>0.16393525582308804</v>
      </c>
      <c r="BN116" s="40">
        <f t="shared" ca="1" si="410"/>
        <v>2115985.4319592025</v>
      </c>
      <c r="BO116" s="39">
        <f t="shared" ca="1" si="580"/>
        <v>-4.5103389166751134E-3</v>
      </c>
      <c r="BP116" s="40">
        <f t="shared" ca="1" si="412"/>
        <v>611879.04602833837</v>
      </c>
      <c r="BQ116" s="39">
        <f t="shared" ca="1" si="581"/>
        <v>9.0346479665796703E-2</v>
      </c>
      <c r="BR116" s="40">
        <f t="shared" ca="1" si="414"/>
        <v>3850151.124296939</v>
      </c>
      <c r="BS116" s="39">
        <f t="shared" ca="1" si="582"/>
        <v>1.18111826300413E-2</v>
      </c>
      <c r="BT116" s="40">
        <f t="shared" ca="1" si="416"/>
        <v>8445020.5830868725</v>
      </c>
      <c r="BU116" s="39">
        <f t="shared" ca="1" si="583"/>
        <v>0.11097704994570776</v>
      </c>
      <c r="BV116" s="40">
        <f t="shared" ca="1" si="418"/>
        <v>606894.00487451034</v>
      </c>
      <c r="BW116" s="39">
        <f t="shared" ca="1" si="584"/>
        <v>5.0487487976073275E-2</v>
      </c>
      <c r="BX116" s="40">
        <f t="shared" ca="1" si="420"/>
        <v>4288949.5150971329</v>
      </c>
      <c r="BY116" s="39">
        <f t="shared" ca="1" si="585"/>
        <v>0.142476406855779</v>
      </c>
      <c r="BZ116" s="40">
        <f t="shared" ca="1" si="422"/>
        <v>876406.25890631601</v>
      </c>
      <c r="CA116" s="39">
        <f t="shared" ca="1" si="586"/>
        <v>-1.3358397673789907E-2</v>
      </c>
      <c r="CB116" s="40">
        <f t="shared" ca="1" si="424"/>
        <v>1443153.8267289004</v>
      </c>
      <c r="CC116" s="39">
        <f t="shared" ca="1" si="587"/>
        <v>4.782780948191874E-2</v>
      </c>
      <c r="CD116" s="40">
        <f t="shared" ca="1" si="426"/>
        <v>7823085.1163436733</v>
      </c>
      <c r="CE116" s="39">
        <f t="shared" ca="1" si="588"/>
        <v>-7.4531618069769379E-2</v>
      </c>
      <c r="CF116" s="40">
        <f t="shared" ca="1" si="428"/>
        <v>13169911.165134998</v>
      </c>
      <c r="CG116" s="39">
        <f t="shared" ca="1" si="589"/>
        <v>3.7471752668251306E-2</v>
      </c>
      <c r="CH116" s="40">
        <f t="shared" ca="1" si="430"/>
        <v>4759259.0454492178</v>
      </c>
      <c r="CI116" s="39">
        <f t="shared" ca="1" si="590"/>
        <v>-8.3333156004599757E-2</v>
      </c>
      <c r="CJ116" s="40">
        <f t="shared" ca="1" si="432"/>
        <v>1302384.6592311168</v>
      </c>
      <c r="CK116" s="39">
        <f t="shared" ca="1" si="591"/>
        <v>3.4895759595070366E-2</v>
      </c>
      <c r="CL116" s="40">
        <f t="shared" ca="1" si="434"/>
        <v>2360539.4832300968</v>
      </c>
      <c r="CM116" s="39">
        <f t="shared" ca="1" si="592"/>
        <v>9.7085949944414843E-2</v>
      </c>
      <c r="CN116" s="40">
        <f t="shared" ca="1" si="436"/>
        <v>4774921.1938864412</v>
      </c>
      <c r="CO116" s="39">
        <f t="shared" ca="1" si="593"/>
        <v>0.17106055729621966</v>
      </c>
      <c r="CP116" s="40">
        <f t="shared" ca="1" si="438"/>
        <v>4640971.8652904145</v>
      </c>
      <c r="CQ116" s="39">
        <f t="shared" ca="1" si="594"/>
        <v>4.3363246682295298E-2</v>
      </c>
      <c r="CR116" s="40">
        <f t="shared" ca="1" si="440"/>
        <v>7813058.3369104853</v>
      </c>
      <c r="CS116" s="39">
        <f t="shared" ca="1" si="595"/>
        <v>5.0678022144164218E-2</v>
      </c>
      <c r="CT116" s="40">
        <f t="shared" ca="1" si="442"/>
        <v>3550633.1078425809</v>
      </c>
      <c r="CU116" s="39">
        <f t="shared" ca="1" si="596"/>
        <v>-0.15142822115690582</v>
      </c>
      <c r="CV116" s="40">
        <f t="shared" ca="1" si="444"/>
        <v>3330533.745681263</v>
      </c>
      <c r="CW116" s="39">
        <f t="shared" ca="1" si="597"/>
        <v>0.2688770542611606</v>
      </c>
      <c r="CX116" s="40">
        <f t="shared" ca="1" si="446"/>
        <v>3289123.6870929566</v>
      </c>
      <c r="CY116" s="39">
        <f t="shared" ca="1" si="598"/>
        <v>0.19039896818146199</v>
      </c>
      <c r="CZ116" s="40">
        <f t="shared" ca="1" si="448"/>
        <v>1133517.3527610293</v>
      </c>
      <c r="DA116" s="39">
        <f t="shared" ca="1" si="599"/>
        <v>0.24082662440550603</v>
      </c>
      <c r="DB116" s="40">
        <f t="shared" ca="1" si="450"/>
        <v>9032060.4582622424</v>
      </c>
      <c r="DC116" s="39">
        <f t="shared" ca="1" si="600"/>
        <v>7.9064636990141671E-2</v>
      </c>
      <c r="DD116" s="40">
        <f t="shared" ca="1" si="452"/>
        <v>13333987.702283975</v>
      </c>
      <c r="DE116" s="39">
        <f t="shared" ca="1" si="601"/>
        <v>6.1053760463671142E-2</v>
      </c>
      <c r="DF116" s="40">
        <f t="shared" ca="1" si="454"/>
        <v>38593826.562749751</v>
      </c>
      <c r="DG116" s="39">
        <f t="shared" ca="1" si="602"/>
        <v>7.4687730668892519E-2</v>
      </c>
      <c r="DH116" s="40">
        <f t="shared" ca="1" si="456"/>
        <v>1487786.7356143002</v>
      </c>
      <c r="DI116" s="39">
        <f t="shared" ca="1" si="603"/>
        <v>0.1173342565020719</v>
      </c>
      <c r="DJ116" s="40">
        <f t="shared" ca="1" si="458"/>
        <v>2893842.5641741217</v>
      </c>
      <c r="DK116" s="39">
        <f t="shared" ca="1" si="604"/>
        <v>8.3226543875957959E-2</v>
      </c>
      <c r="DL116" s="40">
        <f t="shared" ca="1" si="460"/>
        <v>4472163.6184565192</v>
      </c>
      <c r="DM116" s="39">
        <f t="shared" ca="1" si="605"/>
        <v>0.14150266581507487</v>
      </c>
      <c r="DN116" s="40">
        <f t="shared" ca="1" si="462"/>
        <v>1546109.2068490528</v>
      </c>
      <c r="DO116" s="39">
        <f t="shared" ca="1" si="606"/>
        <v>0.20780954383223499</v>
      </c>
      <c r="DP116" s="40">
        <f t="shared" ca="1" si="464"/>
        <v>1546776.3700173371</v>
      </c>
      <c r="DQ116" s="39">
        <f t="shared" ca="1" si="607"/>
        <v>-5.9253338575601819E-2</v>
      </c>
      <c r="DR116" s="40">
        <f t="shared" ca="1" si="466"/>
        <v>683701.03421625693</v>
      </c>
      <c r="DS116" s="39">
        <f t="shared" ca="1" si="608"/>
        <v>9.6124986438604842E-2</v>
      </c>
      <c r="DT116" s="40">
        <f t="shared" ca="1" si="468"/>
        <v>2876574.2673152834</v>
      </c>
      <c r="DU116" s="39">
        <f t="shared" ca="1" si="609"/>
        <v>0.37476742465270724</v>
      </c>
      <c r="DV116" s="40">
        <f t="shared" ca="1" si="470"/>
        <v>18672334.737790257</v>
      </c>
      <c r="DW116" s="39">
        <f t="shared" ca="1" si="610"/>
        <v>-4.3373105712652946E-2</v>
      </c>
      <c r="DX116" s="40">
        <f t="shared" ca="1" si="472"/>
        <v>2361839.2757964353</v>
      </c>
      <c r="DY116" s="39">
        <f t="shared" ca="1" si="611"/>
        <v>6.3671896353838603E-2</v>
      </c>
      <c r="DZ116" s="40">
        <f t="shared" ca="1" si="474"/>
        <v>2690760.7460416476</v>
      </c>
      <c r="EA116" s="39">
        <f t="shared" ca="1" si="612"/>
        <v>0.13469147496851461</v>
      </c>
      <c r="EB116" s="40">
        <f t="shared" ca="1" si="476"/>
        <v>1205971.748750628</v>
      </c>
      <c r="EC116" s="39">
        <f t="shared" ca="1" si="613"/>
        <v>9.7712497315912972E-2</v>
      </c>
      <c r="ED116" s="40">
        <f t="shared" ca="1" si="478"/>
        <v>6112571.7004581597</v>
      </c>
      <c r="EE116" s="39">
        <f t="shared" ca="1" si="614"/>
        <v>-0.24238311742686675</v>
      </c>
      <c r="EF116" s="40">
        <f t="shared" ca="1" si="480"/>
        <v>1440103.0869989218</v>
      </c>
      <c r="EG116" s="39">
        <f t="shared" ca="1" si="615"/>
        <v>4.9292744053434229E-4</v>
      </c>
      <c r="EH116" s="40">
        <f t="shared" ca="1" si="482"/>
        <v>87372548.580729276</v>
      </c>
      <c r="EI116" s="39">
        <f t="shared" ca="1" si="616"/>
        <v>5.5535788731794766E-4</v>
      </c>
      <c r="EJ116" s="40">
        <f t="shared" ca="1" si="484"/>
        <v>3056590.5973379044</v>
      </c>
      <c r="EK116" s="39">
        <f t="shared" ca="1" si="617"/>
        <v>0.32748379419390811</v>
      </c>
      <c r="EL116" s="40">
        <f t="shared" ca="1" si="486"/>
        <v>507117.86416965618</v>
      </c>
      <c r="EM116" s="39">
        <f t="shared" ca="1" si="618"/>
        <v>-1.5978848100099571E-2</v>
      </c>
      <c r="EN116" s="40">
        <f t="shared" ca="1" si="488"/>
        <v>1513047.4053820227</v>
      </c>
      <c r="EO116" s="39">
        <f t="shared" ca="1" si="619"/>
        <v>2.3309142504062762E-2</v>
      </c>
      <c r="EP116" s="40">
        <f t="shared" ca="1" si="490"/>
        <v>1286364.9428976197</v>
      </c>
      <c r="EQ116" s="39">
        <f t="shared" ca="1" si="620"/>
        <v>0.10013409171413144</v>
      </c>
      <c r="ER116" s="40">
        <f t="shared" ca="1" si="492"/>
        <v>2130954.365461742</v>
      </c>
      <c r="ES116" s="39">
        <f t="shared" ca="1" si="621"/>
        <v>0.14732407951427218</v>
      </c>
      <c r="ET116" s="40">
        <f t="shared" ca="1" si="494"/>
        <v>37673028.323437259</v>
      </c>
      <c r="EU116" s="39">
        <f t="shared" ca="1" si="622"/>
        <v>0.2374822888347124</v>
      </c>
      <c r="EV116" s="40">
        <f t="shared" ca="1" si="496"/>
        <v>1882363.2673565659</v>
      </c>
      <c r="EW116" s="39">
        <f t="shared" ca="1" si="623"/>
        <v>4.2713789144968733E-2</v>
      </c>
      <c r="EX116" s="40">
        <f t="shared" ca="1" si="498"/>
        <v>143698.70444001217</v>
      </c>
      <c r="EY116" s="39">
        <f t="shared" ca="1" si="624"/>
        <v>0.12949620720359217</v>
      </c>
      <c r="EZ116" s="40">
        <f t="shared" ca="1" si="500"/>
        <v>11691332.276599798</v>
      </c>
      <c r="FA116" s="39">
        <f t="shared" ca="1" si="625"/>
        <v>8.6347888612953658E-2</v>
      </c>
      <c r="FB116" s="40">
        <f t="shared" ca="1" si="502"/>
        <v>2338858.0295084566</v>
      </c>
      <c r="FC116" s="39">
        <f t="shared" ca="1" si="626"/>
        <v>0.17180929300449177</v>
      </c>
      <c r="FD116" s="40">
        <f t="shared" ca="1" si="504"/>
        <v>2084987.4722268193</v>
      </c>
      <c r="FE116" s="39">
        <f t="shared" ca="1" si="627"/>
        <v>0.16840307356978204</v>
      </c>
      <c r="FF116" s="40">
        <f t="shared" ca="1" si="506"/>
        <v>25118842.221963104</v>
      </c>
      <c r="FG116" s="39">
        <f t="shared" ca="1" si="628"/>
        <v>0.35582788630638568</v>
      </c>
      <c r="FH116" s="40">
        <f t="shared" ca="1" si="508"/>
        <v>7072122.9269063454</v>
      </c>
      <c r="FI116" s="39">
        <f t="shared" ca="1" si="629"/>
        <v>0.14305370666932099</v>
      </c>
      <c r="FJ116" s="40">
        <f t="shared" ca="1" si="510"/>
        <v>5067893.9518040493</v>
      </c>
      <c r="FK116" s="39">
        <f t="shared" ca="1" si="630"/>
        <v>0.15670501995886033</v>
      </c>
      <c r="FL116" s="40">
        <f t="shared" ca="1" si="512"/>
        <v>4220415.9985293737</v>
      </c>
      <c r="FM116" s="39">
        <f t="shared" ca="1" si="631"/>
        <v>4.6597572993715981E-2</v>
      </c>
      <c r="FN116" s="40">
        <f t="shared" ca="1" si="514"/>
        <v>1609507.7339985576</v>
      </c>
      <c r="FO116" s="39">
        <f t="shared" ca="1" si="632"/>
        <v>-1.1906737401316814E-3</v>
      </c>
      <c r="FP116" s="40">
        <f t="shared" ca="1" si="516"/>
        <v>3212620.1098220856</v>
      </c>
      <c r="FQ116" s="39">
        <f t="shared" ca="1" si="633"/>
        <v>7.1949166490984581E-3</v>
      </c>
      <c r="FR116" s="40">
        <f t="shared" ca="1" si="518"/>
        <v>1428419.8460701772</v>
      </c>
      <c r="FS116" s="39">
        <f t="shared" ca="1" si="634"/>
        <v>-7.1712795305398203E-2</v>
      </c>
      <c r="FT116" s="40">
        <f t="shared" ca="1" si="520"/>
        <v>9755721.6959440801</v>
      </c>
      <c r="FU116" s="39">
        <f t="shared" ca="1" si="635"/>
        <v>0.17261553998381096</v>
      </c>
      <c r="FV116" s="40">
        <f t="shared" ca="1" si="522"/>
        <v>4359525.9478647979</v>
      </c>
      <c r="FW116" s="39">
        <f t="shared" ca="1" si="636"/>
        <v>0.14657175264808658</v>
      </c>
      <c r="FX116" s="40">
        <f t="shared" ca="1" si="524"/>
        <v>3442531.4218199127</v>
      </c>
      <c r="FY116" s="39">
        <f t="shared" ca="1" si="637"/>
        <v>0.11216536309939679</v>
      </c>
      <c r="FZ116" s="40">
        <f t="shared" ca="1" si="526"/>
        <v>3110826.8097099741</v>
      </c>
      <c r="GA116" s="39">
        <f t="shared" ca="1" si="638"/>
        <v>-0.11793394650982894</v>
      </c>
      <c r="GB116" s="40">
        <f t="shared" ca="1" si="528"/>
        <v>268173.72834855923</v>
      </c>
      <c r="GC116" s="39">
        <f t="shared" ca="1" si="639"/>
        <v>-0.17343312712366785</v>
      </c>
      <c r="GD116" s="40">
        <f t="shared" ca="1" si="530"/>
        <v>2851045.3386681727</v>
      </c>
      <c r="GE116" s="39">
        <f t="shared" ca="1" si="640"/>
        <v>0.28695547762445356</v>
      </c>
      <c r="GF116" s="40">
        <f t="shared" ca="1" si="532"/>
        <v>2048742.8810238487</v>
      </c>
      <c r="GG116" s="39">
        <f t="shared" ca="1" si="641"/>
        <v>0.2316839420294603</v>
      </c>
      <c r="GH116" s="40">
        <f t="shared" ca="1" si="534"/>
        <v>6250841.6515895594</v>
      </c>
      <c r="GI116" s="39">
        <f t="shared" ca="1" si="642"/>
        <v>0.11976718199759723</v>
      </c>
      <c r="GJ116" s="40">
        <f t="shared" ca="1" si="536"/>
        <v>365109.48853456823</v>
      </c>
      <c r="GK116" s="39">
        <f t="shared" ca="1" si="643"/>
        <v>4.7515079220625672E-3</v>
      </c>
      <c r="GL116" s="40">
        <f t="shared" ca="1" si="538"/>
        <v>1516438.4978677924</v>
      </c>
      <c r="GM116" s="39">
        <f t="shared" ca="1" si="644"/>
        <v>-8.7864499134560736E-2</v>
      </c>
      <c r="GN116" s="40">
        <f t="shared" ca="1" si="540"/>
        <v>2687831.6964203925</v>
      </c>
      <c r="GO116" s="39">
        <f t="shared" ca="1" si="645"/>
        <v>0.15672830273836097</v>
      </c>
      <c r="GP116" s="40">
        <f t="shared" ca="1" si="542"/>
        <v>952174.37444558216</v>
      </c>
      <c r="GQ116" s="39">
        <f t="shared" ca="1" si="646"/>
        <v>1.1321022002766953E-2</v>
      </c>
      <c r="GR116" s="40">
        <f t="shared" ca="1" si="544"/>
        <v>14823864.50031996</v>
      </c>
      <c r="GS116" s="39">
        <f t="shared" ca="1" si="647"/>
        <v>0.11963762985544582</v>
      </c>
      <c r="GT116" s="40">
        <f t="shared" ca="1" si="546"/>
        <v>4518711.754070106</v>
      </c>
      <c r="GU116" s="14"/>
      <c r="GV116" s="37"/>
      <c r="GW116" s="14"/>
      <c r="GX116" s="37"/>
    </row>
    <row r="117" spans="1:206" x14ac:dyDescent="0.2">
      <c r="A117" s="54">
        <v>48730</v>
      </c>
      <c r="B117" s="84">
        <v>2534.2184385040391</v>
      </c>
      <c r="C117" s="60">
        <f t="shared" ca="1" si="548"/>
        <v>4.9308021692244949E-2</v>
      </c>
      <c r="D117" s="40">
        <f t="shared" ca="1" si="547"/>
        <v>3355204.6631061877</v>
      </c>
      <c r="E117" s="39">
        <f t="shared" ca="1" si="549"/>
        <v>-0.17134296627875439</v>
      </c>
      <c r="F117" s="40">
        <f t="shared" ca="1" si="350"/>
        <v>40912143.945035137</v>
      </c>
      <c r="G117" s="39">
        <f t="shared" ca="1" si="550"/>
        <v>0.24243586938672215</v>
      </c>
      <c r="H117" s="40">
        <f t="shared" ca="1" si="352"/>
        <v>12991460.380012807</v>
      </c>
      <c r="I117" s="39">
        <f t="shared" ca="1" si="551"/>
        <v>7.7027852395599311E-2</v>
      </c>
      <c r="J117" s="40">
        <f t="shared" ca="1" si="354"/>
        <v>5956308.4442301085</v>
      </c>
      <c r="K117" s="39">
        <f t="shared" ca="1" si="552"/>
        <v>1.3842140524593288E-2</v>
      </c>
      <c r="L117" s="40">
        <f t="shared" ca="1" si="356"/>
        <v>24779948.277425867</v>
      </c>
      <c r="M117" s="39">
        <f t="shared" ca="1" si="553"/>
        <v>-9.2537414916328803E-2</v>
      </c>
      <c r="N117" s="40">
        <f t="shared" ca="1" si="358"/>
        <v>690465.76640098647</v>
      </c>
      <c r="O117" s="39">
        <f t="shared" ca="1" si="554"/>
        <v>-7.38008395645533E-2</v>
      </c>
      <c r="P117" s="40">
        <f t="shared" ca="1" si="360"/>
        <v>8932390.9766409602</v>
      </c>
      <c r="Q117" s="39">
        <f t="shared" ca="1" si="555"/>
        <v>5.1542165967147481E-2</v>
      </c>
      <c r="R117" s="40">
        <f t="shared" ca="1" si="362"/>
        <v>4911793.972015121</v>
      </c>
      <c r="S117" s="39">
        <f t="shared" ca="1" si="556"/>
        <v>0.12193607123075806</v>
      </c>
      <c r="T117" s="40">
        <f t="shared" ca="1" si="364"/>
        <v>5562710.4600077597</v>
      </c>
      <c r="U117" s="39">
        <f t="shared" ca="1" si="557"/>
        <v>-2.7115191227840826E-2</v>
      </c>
      <c r="V117" s="40">
        <f t="shared" ca="1" si="366"/>
        <v>1254127.5628654438</v>
      </c>
      <c r="W117" s="39">
        <f t="shared" ca="1" si="558"/>
        <v>2.0241103380657766E-2</v>
      </c>
      <c r="X117" s="40">
        <f t="shared" ca="1" si="368"/>
        <v>1522128.7535482221</v>
      </c>
      <c r="Y117" s="39">
        <f t="shared" ca="1" si="559"/>
        <v>-8.1251185131465981E-2</v>
      </c>
      <c r="Z117" s="40">
        <f t="shared" ca="1" si="370"/>
        <v>5251981.7335019773</v>
      </c>
      <c r="AA117" s="39">
        <f t="shared" ca="1" si="560"/>
        <v>0.21372546335714365</v>
      </c>
      <c r="AB117" s="40">
        <f t="shared" ca="1" si="372"/>
        <v>3930297.4683718835</v>
      </c>
      <c r="AC117" s="39">
        <f t="shared" ca="1" si="561"/>
        <v>-3.7629772729623576E-2</v>
      </c>
      <c r="AD117" s="40">
        <f t="shared" ca="1" si="374"/>
        <v>12913894.509025274</v>
      </c>
      <c r="AE117" s="39">
        <f t="shared" ca="1" si="562"/>
        <v>0.15161397076324412</v>
      </c>
      <c r="AF117" s="40">
        <f t="shared" ca="1" si="376"/>
        <v>3764831.0325835594</v>
      </c>
      <c r="AG117" s="39">
        <f t="shared" ca="1" si="563"/>
        <v>0.22041285214797368</v>
      </c>
      <c r="AH117" s="40">
        <f t="shared" ca="1" si="378"/>
        <v>2040419.0038724614</v>
      </c>
      <c r="AI117" s="39">
        <f t="shared" ca="1" si="564"/>
        <v>0.33616075234744919</v>
      </c>
      <c r="AJ117" s="40">
        <f t="shared" ca="1" si="380"/>
        <v>4518980.7738253381</v>
      </c>
      <c r="AK117" s="39">
        <f t="shared" ca="1" si="565"/>
        <v>0.10613705323865025</v>
      </c>
      <c r="AL117" s="40">
        <f t="shared" ca="1" si="382"/>
        <v>2254770.808859149</v>
      </c>
      <c r="AM117" s="39">
        <f t="shared" ca="1" si="566"/>
        <v>0.37975085825916077</v>
      </c>
      <c r="AN117" s="40">
        <f t="shared" ca="1" si="384"/>
        <v>10961037.525566323</v>
      </c>
      <c r="AO117" s="39">
        <f t="shared" ca="1" si="567"/>
        <v>-0.10480046313554453</v>
      </c>
      <c r="AP117" s="40">
        <f t="shared" ca="1" si="386"/>
        <v>3860857.7676174371</v>
      </c>
      <c r="AQ117" s="39">
        <f t="shared" ca="1" si="568"/>
        <v>0.12028002045302165</v>
      </c>
      <c r="AR117" s="40">
        <f t="shared" ca="1" si="388"/>
        <v>216419.59767724434</v>
      </c>
      <c r="AS117" s="39">
        <f t="shared" ca="1" si="569"/>
        <v>-0.27678646452022621</v>
      </c>
      <c r="AT117" s="40">
        <f t="shared" ca="1" si="390"/>
        <v>785082.16900823207</v>
      </c>
      <c r="AU117" s="39">
        <f t="shared" ca="1" si="570"/>
        <v>9.0659245540203687E-2</v>
      </c>
      <c r="AV117" s="40">
        <f t="shared" ca="1" si="392"/>
        <v>3349990.7375916434</v>
      </c>
      <c r="AW117" s="39">
        <f t="shared" ca="1" si="571"/>
        <v>-0.11381437268501807</v>
      </c>
      <c r="AX117" s="40">
        <f t="shared" ca="1" si="394"/>
        <v>3805681.0073924316</v>
      </c>
      <c r="AY117" s="39">
        <f t="shared" ca="1" si="572"/>
        <v>-5.9267979426643774E-2</v>
      </c>
      <c r="AZ117" s="40">
        <f t="shared" ca="1" si="396"/>
        <v>3877082.3168810648</v>
      </c>
      <c r="BA117" s="39">
        <f t="shared" ca="1" si="573"/>
        <v>0.11701822185617361</v>
      </c>
      <c r="BB117" s="40">
        <f t="shared" ca="1" si="398"/>
        <v>1217574.9635781178</v>
      </c>
      <c r="BC117" s="39">
        <f t="shared" ca="1" si="574"/>
        <v>0.17826552012547014</v>
      </c>
      <c r="BD117" s="40">
        <f t="shared" ca="1" si="400"/>
        <v>1609998.7148024607</v>
      </c>
      <c r="BE117" s="39">
        <f t="shared" ca="1" si="575"/>
        <v>-0.120475545666862</v>
      </c>
      <c r="BF117" s="40">
        <f t="shared" ca="1" si="402"/>
        <v>846997.53155887604</v>
      </c>
      <c r="BG117" s="39">
        <f t="shared" ca="1" si="576"/>
        <v>6.4487715089747086E-3</v>
      </c>
      <c r="BH117" s="40">
        <f t="shared" ca="1" si="404"/>
        <v>1498244.2144209868</v>
      </c>
      <c r="BI117" s="39">
        <f t="shared" ca="1" si="577"/>
        <v>0.26664650303556553</v>
      </c>
      <c r="BJ117" s="40">
        <f t="shared" ca="1" si="406"/>
        <v>1292860.6372015174</v>
      </c>
      <c r="BK117" s="39">
        <f t="shared" ca="1" si="578"/>
        <v>9.7050598433182367E-2</v>
      </c>
      <c r="BL117" s="40">
        <f t="shared" ca="1" si="408"/>
        <v>1798129.7674266021</v>
      </c>
      <c r="BM117" s="39">
        <f t="shared" ca="1" si="579"/>
        <v>-0.1085042622676636</v>
      </c>
      <c r="BN117" s="40">
        <f t="shared" ca="1" si="410"/>
        <v>1888926.2121338497</v>
      </c>
      <c r="BO117" s="39">
        <f t="shared" ca="1" si="580"/>
        <v>-3.9916570078939492E-2</v>
      </c>
      <c r="BP117" s="40">
        <f t="shared" ca="1" si="412"/>
        <v>589989.15164621756</v>
      </c>
      <c r="BQ117" s="39">
        <f t="shared" ca="1" si="581"/>
        <v>0.26780037817513658</v>
      </c>
      <c r="BR117" s="40">
        <f t="shared" ca="1" si="414"/>
        <v>4883757.269853591</v>
      </c>
      <c r="BS117" s="39">
        <f t="shared" ca="1" si="582"/>
        <v>0.15036429839011536</v>
      </c>
      <c r="BT117" s="40">
        <f t="shared" ca="1" si="416"/>
        <v>9717384.3963913172</v>
      </c>
      <c r="BU117" s="39">
        <f t="shared" ca="1" si="583"/>
        <v>0.21250539972920365</v>
      </c>
      <c r="BV117" s="40">
        <f t="shared" ca="1" si="418"/>
        <v>738396.47641212947</v>
      </c>
      <c r="BW117" s="39">
        <f t="shared" ca="1" si="584"/>
        <v>4.524085659655331E-2</v>
      </c>
      <c r="BX117" s="40">
        <f t="shared" ca="1" si="420"/>
        <v>4485519.4834980043</v>
      </c>
      <c r="BY117" s="39">
        <f t="shared" ca="1" si="585"/>
        <v>-2.6367960835053716E-2</v>
      </c>
      <c r="BZ117" s="40">
        <f t="shared" ca="1" si="422"/>
        <v>855831.43143438234</v>
      </c>
      <c r="CA117" s="39">
        <f t="shared" ca="1" si="586"/>
        <v>1.6892159535954396E-3</v>
      </c>
      <c r="CB117" s="40">
        <f t="shared" ca="1" si="424"/>
        <v>1448125.8436350073</v>
      </c>
      <c r="CC117" s="39">
        <f t="shared" ca="1" si="587"/>
        <v>0.11345165695033488</v>
      </c>
      <c r="CD117" s="40">
        <f t="shared" ca="1" si="426"/>
        <v>8713161.3036948722</v>
      </c>
      <c r="CE117" s="39">
        <f t="shared" ca="1" si="588"/>
        <v>0.10664227844571439</v>
      </c>
      <c r="CF117" s="40">
        <f t="shared" ca="1" si="428"/>
        <v>14576914.717151152</v>
      </c>
      <c r="CG117" s="39">
        <f t="shared" ca="1" si="589"/>
        <v>-8.5375894853097739E-2</v>
      </c>
      <c r="CH117" s="40">
        <f t="shared" ca="1" si="430"/>
        <v>4355467.2640447952</v>
      </c>
      <c r="CI117" s="39">
        <f t="shared" ca="1" si="590"/>
        <v>-0.16205301633813912</v>
      </c>
      <c r="CJ117" s="40">
        <f t="shared" ca="1" si="432"/>
        <v>1093863.515208699</v>
      </c>
      <c r="CK117" s="39">
        <f t="shared" ca="1" si="591"/>
        <v>8.4139715965938153E-2</v>
      </c>
      <c r="CL117" s="40">
        <f t="shared" ca="1" si="434"/>
        <v>2561688.8233139636</v>
      </c>
      <c r="CM117" s="39">
        <f t="shared" ca="1" si="592"/>
        <v>7.5520793967112337E-2</v>
      </c>
      <c r="CN117" s="40">
        <f t="shared" ca="1" si="436"/>
        <v>5138061.2520176414</v>
      </c>
      <c r="CO117" s="39">
        <f t="shared" ca="1" si="593"/>
        <v>0.17190186994470386</v>
      </c>
      <c r="CP117" s="40">
        <f t="shared" ca="1" si="438"/>
        <v>5441297.8257331019</v>
      </c>
      <c r="CQ117" s="39">
        <f t="shared" ca="1" si="594"/>
        <v>5.4931318355141506E-2</v>
      </c>
      <c r="CR117" s="40">
        <f t="shared" ca="1" si="440"/>
        <v>8244774.1501811109</v>
      </c>
      <c r="CS117" s="39">
        <f t="shared" ca="1" si="595"/>
        <v>-6.0818614730401357E-2</v>
      </c>
      <c r="CT117" s="40">
        <f t="shared" ca="1" si="442"/>
        <v>3337222.7392461994</v>
      </c>
      <c r="CU117" s="39">
        <f t="shared" ca="1" si="596"/>
        <v>-0.22638868562606052</v>
      </c>
      <c r="CV117" s="40">
        <f t="shared" ca="1" si="444"/>
        <v>2579072.8070017463</v>
      </c>
      <c r="CW117" s="39">
        <f t="shared" ca="1" si="597"/>
        <v>-0.19557821029359912</v>
      </c>
      <c r="CX117" s="40">
        <f t="shared" ca="1" si="446"/>
        <v>2648376.9813755364</v>
      </c>
      <c r="CY117" s="39">
        <f t="shared" ca="1" si="598"/>
        <v>3.8680362355905343E-2</v>
      </c>
      <c r="CZ117" s="40">
        <f t="shared" ca="1" si="448"/>
        <v>1179896.4331410364</v>
      </c>
      <c r="DA117" s="39">
        <f t="shared" ca="1" si="599"/>
        <v>0.10557061986142527</v>
      </c>
      <c r="DB117" s="40">
        <f t="shared" ca="1" si="450"/>
        <v>9988114.8979053609</v>
      </c>
      <c r="DC117" s="39">
        <f t="shared" ca="1" si="600"/>
        <v>8.5991544321168636E-2</v>
      </c>
      <c r="DD117" s="40">
        <f t="shared" ca="1" si="452"/>
        <v>14483132.11520135</v>
      </c>
      <c r="DE117" s="39">
        <f t="shared" ca="1" si="601"/>
        <v>-0.10181883712194448</v>
      </c>
      <c r="DF117" s="40">
        <f t="shared" ca="1" si="454"/>
        <v>34666782.240483068</v>
      </c>
      <c r="DG117" s="39">
        <f t="shared" ca="1" si="602"/>
        <v>7.4745236347147789E-2</v>
      </c>
      <c r="DH117" s="40">
        <f t="shared" ca="1" si="456"/>
        <v>1601525.9252404466</v>
      </c>
      <c r="DI117" s="39">
        <f t="shared" ca="1" si="603"/>
        <v>-8.4173411977679996E-2</v>
      </c>
      <c r="DJ117" s="40">
        <f t="shared" ca="1" si="458"/>
        <v>2652792.1802598517</v>
      </c>
      <c r="DK117" s="39">
        <f t="shared" ca="1" si="604"/>
        <v>0.11661522844129613</v>
      </c>
      <c r="DL117" s="40">
        <f t="shared" ca="1" si="460"/>
        <v>4996220.2188881831</v>
      </c>
      <c r="DM117" s="39">
        <f t="shared" ca="1" si="605"/>
        <v>0.21669093388855087</v>
      </c>
      <c r="DN117" s="40">
        <f t="shared" ca="1" si="462"/>
        <v>1883671.2732133646</v>
      </c>
      <c r="DO117" s="39">
        <f t="shared" ca="1" si="606"/>
        <v>0.32163634500718286</v>
      </c>
      <c r="DP117" s="40">
        <f t="shared" ca="1" si="464"/>
        <v>2046810.0866516954</v>
      </c>
      <c r="DQ117" s="39">
        <f t="shared" ca="1" si="607"/>
        <v>2.1761675726850886E-2</v>
      </c>
      <c r="DR117" s="40">
        <f t="shared" ca="1" si="466"/>
        <v>701113.73285548773</v>
      </c>
      <c r="DS117" s="39">
        <f t="shared" ca="1" si="608"/>
        <v>1.2130560200200362E-2</v>
      </c>
      <c r="DT117" s="40">
        <f t="shared" ca="1" si="468"/>
        <v>2914002.9430738031</v>
      </c>
      <c r="DU117" s="39">
        <f t="shared" ca="1" si="609"/>
        <v>4.4421114047922525E-2</v>
      </c>
      <c r="DV117" s="40">
        <f t="shared" ca="1" si="470"/>
        <v>19504314.867157124</v>
      </c>
      <c r="DW117" s="39">
        <f t="shared" ca="1" si="610"/>
        <v>0.14949266322416094</v>
      </c>
      <c r="DX117" s="40">
        <f t="shared" ca="1" si="472"/>
        <v>2717451.1376811722</v>
      </c>
      <c r="DY117" s="39">
        <f t="shared" ca="1" si="611"/>
        <v>0.20749791996886396</v>
      </c>
      <c r="DZ117" s="40">
        <f t="shared" ca="1" si="474"/>
        <v>3251622.2224176624</v>
      </c>
      <c r="EA117" s="39">
        <f t="shared" ca="1" si="612"/>
        <v>0.2180104250186537</v>
      </c>
      <c r="EB117" s="40">
        <f t="shared" ca="1" si="476"/>
        <v>1471420.3806947453</v>
      </c>
      <c r="EC117" s="39">
        <f t="shared" ca="1" si="613"/>
        <v>-5.9823448943035484E-3</v>
      </c>
      <c r="ED117" s="40">
        <f t="shared" ca="1" si="478"/>
        <v>6078538.4067933643</v>
      </c>
      <c r="EE117" s="39">
        <f t="shared" ca="1" si="614"/>
        <v>0.18370225583917907</v>
      </c>
      <c r="EF117" s="40">
        <f t="shared" ca="1" si="480"/>
        <v>1707187.4911600931</v>
      </c>
      <c r="EG117" s="39">
        <f t="shared" ca="1" si="615"/>
        <v>0.15291971883067287</v>
      </c>
      <c r="EH117" s="40">
        <f t="shared" ca="1" si="482"/>
        <v>100736068.3616522</v>
      </c>
      <c r="EI117" s="39">
        <f t="shared" ca="1" si="616"/>
        <v>7.3895819608665939E-2</v>
      </c>
      <c r="EJ117" s="40">
        <f t="shared" ca="1" si="484"/>
        <v>3284994.0831748345</v>
      </c>
      <c r="EK117" s="39">
        <f t="shared" ca="1" si="617"/>
        <v>-3.1039509428054571E-2</v>
      </c>
      <c r="EL117" s="40">
        <f t="shared" ca="1" si="486"/>
        <v>493911.39288213127</v>
      </c>
      <c r="EM117" s="39">
        <f t="shared" ca="1" si="618"/>
        <v>-0.14270424308240398</v>
      </c>
      <c r="EN117" s="40">
        <f t="shared" ca="1" si="488"/>
        <v>1299663.33908769</v>
      </c>
      <c r="EO117" s="39">
        <f t="shared" ca="1" si="619"/>
        <v>0.1475023209797201</v>
      </c>
      <c r="EP117" s="40">
        <f t="shared" ca="1" si="490"/>
        <v>1478640.9760404679</v>
      </c>
      <c r="EQ117" s="39">
        <f t="shared" ca="1" si="620"/>
        <v>0.12689352330466064</v>
      </c>
      <c r="ER117" s="40">
        <f t="shared" ca="1" si="492"/>
        <v>2403892.8913351344</v>
      </c>
      <c r="ES117" s="39">
        <f t="shared" ca="1" si="621"/>
        <v>0.16146127111393094</v>
      </c>
      <c r="ET117" s="40">
        <f t="shared" ca="1" si="494"/>
        <v>43758297.581689067</v>
      </c>
      <c r="EU117" s="39">
        <f t="shared" ca="1" si="622"/>
        <v>0.36447962987449006</v>
      </c>
      <c r="EV117" s="40">
        <f t="shared" ca="1" si="496"/>
        <v>2570980.5527705271</v>
      </c>
      <c r="EW117" s="39">
        <f t="shared" ca="1" si="623"/>
        <v>-0.10280083758845457</v>
      </c>
      <c r="EX117" s="40">
        <f t="shared" ca="1" si="498"/>
        <v>131460.57570170719</v>
      </c>
      <c r="EY117" s="39">
        <f t="shared" ca="1" si="624"/>
        <v>1.8147249608924228E-2</v>
      </c>
      <c r="EZ117" s="40">
        <f t="shared" ca="1" si="500"/>
        <v>11906032.020122632</v>
      </c>
      <c r="FA117" s="39">
        <f t="shared" ca="1" si="625"/>
        <v>0.29346842404873419</v>
      </c>
      <c r="FB117" s="40">
        <f t="shared" ca="1" si="502"/>
        <v>3027773.2279405356</v>
      </c>
      <c r="FC117" s="39">
        <f t="shared" ca="1" si="626"/>
        <v>0.13027406643383288</v>
      </c>
      <c r="FD117" s="40">
        <f t="shared" ca="1" si="504"/>
        <v>2359141.4871359095</v>
      </c>
      <c r="FE117" s="39">
        <f t="shared" ca="1" si="627"/>
        <v>5.3471165778674196E-3</v>
      </c>
      <c r="FF117" s="40">
        <f t="shared" ca="1" si="506"/>
        <v>25255689.818063501</v>
      </c>
      <c r="FG117" s="39">
        <f t="shared" ca="1" si="628"/>
        <v>-0.29727078230916115</v>
      </c>
      <c r="FH117" s="40">
        <f t="shared" ca="1" si="508"/>
        <v>4972321.6302768458</v>
      </c>
      <c r="FI117" s="39">
        <f t="shared" ca="1" si="629"/>
        <v>0.2030434098258968</v>
      </c>
      <c r="FJ117" s="40">
        <f t="shared" ca="1" si="510"/>
        <v>6099430.6388528869</v>
      </c>
      <c r="FK117" s="39">
        <f t="shared" ca="1" si="630"/>
        <v>-1.4699963012159742E-2</v>
      </c>
      <c r="FL117" s="40">
        <f t="shared" ca="1" si="512"/>
        <v>4160910.2578935693</v>
      </c>
      <c r="FM117" s="39">
        <f t="shared" ca="1" si="631"/>
        <v>7.8167994621042916E-3</v>
      </c>
      <c r="FN117" s="40">
        <f t="shared" ca="1" si="514"/>
        <v>1624623.1516264342</v>
      </c>
      <c r="FO117" s="39">
        <f t="shared" ca="1" si="632"/>
        <v>5.6634666374869719E-2</v>
      </c>
      <c r="FP117" s="40">
        <f t="shared" ca="1" si="516"/>
        <v>3397099.9963695612</v>
      </c>
      <c r="FQ117" s="39">
        <f t="shared" ca="1" si="633"/>
        <v>0.57039126086149272</v>
      </c>
      <c r="FR117" s="40">
        <f t="shared" ca="1" si="518"/>
        <v>2245712.261548229</v>
      </c>
      <c r="FS117" s="39">
        <f t="shared" ca="1" si="634"/>
        <v>0.22221577664991796</v>
      </c>
      <c r="FT117" s="40">
        <f t="shared" ca="1" si="520"/>
        <v>11926131.187827254</v>
      </c>
      <c r="FU117" s="39">
        <f t="shared" ca="1" si="635"/>
        <v>-4.2414018210150034E-2</v>
      </c>
      <c r="FV117" s="40">
        <f t="shared" ca="1" si="522"/>
        <v>4177155.1533629433</v>
      </c>
      <c r="FW117" s="39">
        <f t="shared" ca="1" si="636"/>
        <v>0.17087515286572502</v>
      </c>
      <c r="FX117" s="40">
        <f t="shared" ca="1" si="524"/>
        <v>4033308.7232069564</v>
      </c>
      <c r="FY117" s="39">
        <f t="shared" ca="1" si="637"/>
        <v>0.12009967390233441</v>
      </c>
      <c r="FZ117" s="40">
        <f t="shared" ca="1" si="526"/>
        <v>3486970.3135612854</v>
      </c>
      <c r="GA117" s="39">
        <f t="shared" ca="1" si="638"/>
        <v>-0.12837855038979634</v>
      </c>
      <c r="GB117" s="40">
        <f t="shared" ca="1" si="528"/>
        <v>236280.19228904822</v>
      </c>
      <c r="GC117" s="39">
        <f t="shared" ca="1" si="639"/>
        <v>6.2715907390192976E-2</v>
      </c>
      <c r="GD117" s="40">
        <f t="shared" ca="1" si="530"/>
        <v>3032385.4525318318</v>
      </c>
      <c r="GE117" s="39">
        <f t="shared" ca="1" si="640"/>
        <v>1.1583227607916295E-2</v>
      </c>
      <c r="GF117" s="40">
        <f t="shared" ca="1" si="532"/>
        <v>2075008.1545633499</v>
      </c>
      <c r="GG117" s="39">
        <f t="shared" ca="1" si="641"/>
        <v>-4.2964852250859581E-2</v>
      </c>
      <c r="GH117" s="40">
        <f t="shared" ca="1" si="534"/>
        <v>5984809.3820239995</v>
      </c>
      <c r="GI117" s="39">
        <f t="shared" ca="1" si="642"/>
        <v>0.13988345207386849</v>
      </c>
      <c r="GJ117" s="40">
        <f t="shared" ca="1" si="536"/>
        <v>418716.4826142122</v>
      </c>
      <c r="GK117" s="39">
        <f t="shared" ca="1" si="643"/>
        <v>0.23192599871288533</v>
      </c>
      <c r="GL117" s="40">
        <f t="shared" ca="1" si="538"/>
        <v>1870674.2294109517</v>
      </c>
      <c r="GM117" s="39">
        <f t="shared" ca="1" si="644"/>
        <v>-3.5528889938849076E-2</v>
      </c>
      <c r="GN117" s="40">
        <f t="shared" ca="1" si="540"/>
        <v>2594870.2383426265</v>
      </c>
      <c r="GO117" s="39">
        <f t="shared" ca="1" si="645"/>
        <v>-3.7428020520390917E-2</v>
      </c>
      <c r="GP117" s="40">
        <f t="shared" ca="1" si="542"/>
        <v>919070.59085834655</v>
      </c>
      <c r="GQ117" s="39">
        <f t="shared" ca="1" si="646"/>
        <v>-4.5435514630275328E-2</v>
      </c>
      <c r="GR117" s="40">
        <f t="shared" ca="1" si="544"/>
        <v>14152868.806376958</v>
      </c>
      <c r="GS117" s="39">
        <f t="shared" ca="1" si="647"/>
        <v>0.3363609881771501</v>
      </c>
      <c r="GT117" s="40">
        <f t="shared" ca="1" si="546"/>
        <v>6041164.3233953342</v>
      </c>
      <c r="GU117" s="14"/>
      <c r="GV117" s="37"/>
      <c r="GW117" s="14"/>
      <c r="GX117" s="37"/>
    </row>
    <row r="118" spans="1:206" x14ac:dyDescent="0.2">
      <c r="A118" s="54">
        <v>48760</v>
      </c>
      <c r="B118" s="84">
        <v>2534.2184385040391</v>
      </c>
      <c r="C118" s="60">
        <f t="shared" ca="1" si="548"/>
        <v>0.13840444822916126</v>
      </c>
      <c r="D118" s="40">
        <f t="shared" ca="1" si="547"/>
        <v>3822114.1316378131</v>
      </c>
      <c r="E118" s="39">
        <f t="shared" ca="1" si="549"/>
        <v>4.430652363201959E-2</v>
      </c>
      <c r="F118" s="40">
        <f t="shared" ca="1" si="350"/>
        <v>42727353.036010936</v>
      </c>
      <c r="G118" s="39">
        <f t="shared" ca="1" si="550"/>
        <v>-4.0953231303116067E-4</v>
      </c>
      <c r="H118" s="40">
        <f t="shared" ca="1" si="352"/>
        <v>12988674.175632231</v>
      </c>
      <c r="I118" s="39">
        <f t="shared" ca="1" si="551"/>
        <v>-8.063609974610228E-2</v>
      </c>
      <c r="J118" s="40">
        <f t="shared" ca="1" si="354"/>
        <v>5478549.1808411228</v>
      </c>
      <c r="K118" s="39">
        <f t="shared" ca="1" si="552"/>
        <v>-9.4359315610002659E-2</v>
      </c>
      <c r="L118" s="40">
        <f t="shared" ca="1" si="356"/>
        <v>22444263.535555199</v>
      </c>
      <c r="M118" s="39">
        <f t="shared" ca="1" si="553"/>
        <v>3.7249886237418296E-2</v>
      </c>
      <c r="N118" s="40">
        <f t="shared" ca="1" si="358"/>
        <v>718719.75608875905</v>
      </c>
      <c r="O118" s="39">
        <f t="shared" ca="1" si="554"/>
        <v>8.5984718598821952E-2</v>
      </c>
      <c r="P118" s="40">
        <f t="shared" ca="1" si="360"/>
        <v>9702974.3196205944</v>
      </c>
      <c r="Q118" s="39">
        <f t="shared" ca="1" si="555"/>
        <v>-2.0483695327967191E-2</v>
      </c>
      <c r="R118" s="40">
        <f t="shared" ca="1" si="362"/>
        <v>4813716.4992171219</v>
      </c>
      <c r="S118" s="39">
        <f t="shared" ca="1" si="556"/>
        <v>0.11385019888177253</v>
      </c>
      <c r="T118" s="40">
        <f t="shared" ca="1" si="364"/>
        <v>6198560.3706398644</v>
      </c>
      <c r="U118" s="39">
        <f t="shared" ca="1" si="557"/>
        <v>-2.3962310590965527E-2</v>
      </c>
      <c r="V118" s="40">
        <f t="shared" ca="1" si="366"/>
        <v>1226609.9871218754</v>
      </c>
      <c r="W118" s="39">
        <f t="shared" ca="1" si="558"/>
        <v>-8.8653819310968024E-4</v>
      </c>
      <c r="X118" s="40">
        <f t="shared" ca="1" si="368"/>
        <v>1523313.5467118751</v>
      </c>
      <c r="Y118" s="39">
        <f t="shared" ca="1" si="559"/>
        <v>0.17062248541872127</v>
      </c>
      <c r="Z118" s="40">
        <f t="shared" ca="1" si="370"/>
        <v>6150622.128684313</v>
      </c>
      <c r="AA118" s="39">
        <f t="shared" ca="1" si="560"/>
        <v>4.1196992274015465E-3</v>
      </c>
      <c r="AB118" s="40">
        <f t="shared" ca="1" si="372"/>
        <v>3949023.3302542977</v>
      </c>
      <c r="AC118" s="39">
        <f t="shared" ca="1" si="561"/>
        <v>6.0931088528401747E-2</v>
      </c>
      <c r="AD118" s="40">
        <f t="shared" ca="1" si="374"/>
        <v>13703286.377039639</v>
      </c>
      <c r="AE118" s="39">
        <f t="shared" ca="1" si="562"/>
        <v>0.19909759867632426</v>
      </c>
      <c r="AF118" s="40">
        <f t="shared" ca="1" si="376"/>
        <v>4516934.0690315561</v>
      </c>
      <c r="AG118" s="39">
        <f t="shared" ca="1" si="563"/>
        <v>2.8123601296533379E-2</v>
      </c>
      <c r="AH118" s="40">
        <f t="shared" ca="1" si="378"/>
        <v>2100337.1528537446</v>
      </c>
      <c r="AI118" s="39">
        <f t="shared" ca="1" si="564"/>
        <v>-9.2801304404769525E-2</v>
      </c>
      <c r="AJ118" s="40">
        <f t="shared" ca="1" si="380"/>
        <v>4102147.6818727762</v>
      </c>
      <c r="AK118" s="39">
        <f t="shared" ca="1" si="565"/>
        <v>5.3047171388211294E-2</v>
      </c>
      <c r="AL118" s="40">
        <f t="shared" ca="1" si="382"/>
        <v>2376914.24083634</v>
      </c>
      <c r="AM118" s="39">
        <f t="shared" ca="1" si="566"/>
        <v>8.1038616991209109E-2</v>
      </c>
      <c r="AN118" s="40">
        <f t="shared" ca="1" si="384"/>
        <v>11851839.065865468</v>
      </c>
      <c r="AO118" s="39">
        <f t="shared" ca="1" si="567"/>
        <v>2.8830728526790188E-2</v>
      </c>
      <c r="AP118" s="40">
        <f t="shared" ca="1" si="386"/>
        <v>3974703.3282346688</v>
      </c>
      <c r="AQ118" s="39">
        <f t="shared" ca="1" si="568"/>
        <v>-3.0463770787447053E-2</v>
      </c>
      <c r="AR118" s="40">
        <f t="shared" ca="1" si="388"/>
        <v>212360.85909819728</v>
      </c>
      <c r="AS118" s="39">
        <f t="shared" ca="1" si="569"/>
        <v>-0.19722814728801452</v>
      </c>
      <c r="AT118" s="40">
        <f t="shared" ca="1" si="390"/>
        <v>632776.08578438661</v>
      </c>
      <c r="AU118" s="39">
        <f t="shared" ca="1" si="570"/>
        <v>0.36884345861014495</v>
      </c>
      <c r="AV118" s="40">
        <f t="shared" ca="1" si="392"/>
        <v>4588147.1259954004</v>
      </c>
      <c r="AW118" s="39">
        <f t="shared" ca="1" si="571"/>
        <v>-0.1117008866994865</v>
      </c>
      <c r="AX118" s="40">
        <f t="shared" ca="1" si="394"/>
        <v>3383117.2828098061</v>
      </c>
      <c r="AY118" s="39">
        <f t="shared" ca="1" si="572"/>
        <v>-2.4746745207282428E-2</v>
      </c>
      <c r="AZ118" s="40">
        <f t="shared" ca="1" si="396"/>
        <v>3783671.3670760528</v>
      </c>
      <c r="BA118" s="39">
        <f t="shared" ca="1" si="573"/>
        <v>0.12588157983193793</v>
      </c>
      <c r="BB118" s="40">
        <f t="shared" ca="1" si="398"/>
        <v>1373379.4419956496</v>
      </c>
      <c r="BC118" s="39">
        <f t="shared" ca="1" si="574"/>
        <v>-6.4862673630841805E-2</v>
      </c>
      <c r="BD118" s="40">
        <f t="shared" ca="1" si="400"/>
        <v>1508104.1120566581</v>
      </c>
      <c r="BE118" s="39">
        <f t="shared" ca="1" si="575"/>
        <v>0.18218111767896306</v>
      </c>
      <c r="BF118" s="40">
        <f t="shared" ca="1" si="402"/>
        <v>1003838.7069680988</v>
      </c>
      <c r="BG118" s="39">
        <f t="shared" ca="1" si="576"/>
        <v>0.1760529857939897</v>
      </c>
      <c r="BH118" s="40">
        <f t="shared" ca="1" si="404"/>
        <v>1764548.800256876</v>
      </c>
      <c r="BI118" s="39">
        <f t="shared" ca="1" si="577"/>
        <v>-0.12546332481131731</v>
      </c>
      <c r="BJ118" s="40">
        <f t="shared" ca="1" si="406"/>
        <v>1133188.2615790407</v>
      </c>
      <c r="BK118" s="39">
        <f t="shared" ca="1" si="578"/>
        <v>4.89502404712501E-3</v>
      </c>
      <c r="BL118" s="40">
        <f t="shared" ca="1" si="408"/>
        <v>1809465.8743165107</v>
      </c>
      <c r="BM118" s="39">
        <f t="shared" ca="1" si="579"/>
        <v>1.3358114757531049E-2</v>
      </c>
      <c r="BN118" s="40">
        <f t="shared" ca="1" si="410"/>
        <v>1916692.923682546</v>
      </c>
      <c r="BO118" s="39">
        <f t="shared" ca="1" si="580"/>
        <v>0.145240461327275</v>
      </c>
      <c r="BP118" s="40">
        <f t="shared" ca="1" si="412"/>
        <v>678213.66664790595</v>
      </c>
      <c r="BQ118" s="39">
        <f t="shared" ca="1" si="581"/>
        <v>-4.8988327987532318E-2</v>
      </c>
      <c r="BR118" s="40">
        <f t="shared" ca="1" si="414"/>
        <v>4647044.3853450119</v>
      </c>
      <c r="BS118" s="39">
        <f t="shared" ca="1" si="582"/>
        <v>8.4173470969811592E-2</v>
      </c>
      <c r="BT118" s="40">
        <f t="shared" ca="1" si="416"/>
        <v>10537864.588221967</v>
      </c>
      <c r="BU118" s="39">
        <f t="shared" ca="1" si="583"/>
        <v>-3.7242182291811338E-3</v>
      </c>
      <c r="BV118" s="40">
        <f t="shared" ca="1" si="418"/>
        <v>738180.74523281632</v>
      </c>
      <c r="BW118" s="39">
        <f t="shared" ca="1" si="584"/>
        <v>-0.20876700403675341</v>
      </c>
      <c r="BX118" s="40">
        <f t="shared" ca="1" si="420"/>
        <v>3551625.2378181447</v>
      </c>
      <c r="BY118" s="39">
        <f t="shared" ca="1" si="585"/>
        <v>-0.36776056672014312</v>
      </c>
      <c r="BZ118" s="40">
        <f t="shared" ca="1" si="422"/>
        <v>543624.59763166658</v>
      </c>
      <c r="CA118" s="39">
        <f t="shared" ca="1" si="586"/>
        <v>2.6492245747385498E-2</v>
      </c>
      <c r="CB118" s="40">
        <f t="shared" ca="1" si="424"/>
        <v>1489024.1677962299</v>
      </c>
      <c r="CC118" s="39">
        <f t="shared" ca="1" si="587"/>
        <v>0.11597418714386495</v>
      </c>
      <c r="CD118" s="40">
        <f t="shared" ca="1" si="426"/>
        <v>9726197.3217827678</v>
      </c>
      <c r="CE118" s="39">
        <f t="shared" ca="1" si="588"/>
        <v>8.0468571301235275E-2</v>
      </c>
      <c r="CF118" s="40">
        <f t="shared" ca="1" si="428"/>
        <v>15752432.436858758</v>
      </c>
      <c r="CG118" s="39">
        <f t="shared" ca="1" si="589"/>
        <v>0.12960413406753085</v>
      </c>
      <c r="CH118" s="40">
        <f t="shared" ca="1" si="430"/>
        <v>4922488.045699303</v>
      </c>
      <c r="CI118" s="39">
        <f t="shared" ca="1" si="590"/>
        <v>0.24598516929720601</v>
      </c>
      <c r="CJ118" s="40">
        <f t="shared" ca="1" si="432"/>
        <v>1365471.9356238516</v>
      </c>
      <c r="CK118" s="39">
        <f t="shared" ca="1" si="591"/>
        <v>9.6575569785093712E-2</v>
      </c>
      <c r="CL118" s="40">
        <f t="shared" ca="1" si="434"/>
        <v>2811619.59947612</v>
      </c>
      <c r="CM118" s="39">
        <f t="shared" ca="1" si="592"/>
        <v>0.14362585970536487</v>
      </c>
      <c r="CN118" s="40">
        <f t="shared" ca="1" si="436"/>
        <v>5878553.9349960024</v>
      </c>
      <c r="CO118" s="39">
        <f t="shared" ca="1" si="593"/>
        <v>-0.14151665749847694</v>
      </c>
      <c r="CP118" s="40">
        <f t="shared" ca="1" si="438"/>
        <v>4673797.7634201273</v>
      </c>
      <c r="CQ118" s="39">
        <f t="shared" ca="1" si="594"/>
        <v>9.9125955458335219E-2</v>
      </c>
      <c r="CR118" s="40">
        <f t="shared" ca="1" si="440"/>
        <v>9064579.4837945011</v>
      </c>
      <c r="CS118" s="39">
        <f t="shared" ca="1" si="595"/>
        <v>-0.25226674419526707</v>
      </c>
      <c r="CT118" s="40">
        <f t="shared" ca="1" si="442"/>
        <v>2497886.6426006542</v>
      </c>
      <c r="CU118" s="39">
        <f t="shared" ca="1" si="596"/>
        <v>-0.1351613631274079</v>
      </c>
      <c r="CV118" s="40">
        <f t="shared" ca="1" si="444"/>
        <v>2233016.0292410641</v>
      </c>
      <c r="CW118" s="39">
        <f t="shared" ca="1" si="597"/>
        <v>-8.5976840387326309E-2</v>
      </c>
      <c r="CX118" s="40">
        <f t="shared" ca="1" si="446"/>
        <v>2423212.1148008471</v>
      </c>
      <c r="CY118" s="39">
        <f t="shared" ca="1" si="598"/>
        <v>0.1113203456674548</v>
      </c>
      <c r="CZ118" s="40">
        <f t="shared" ca="1" si="448"/>
        <v>1313777.1303685976</v>
      </c>
      <c r="DA118" s="39">
        <f t="shared" ca="1" si="599"/>
        <v>0.27343758956715736</v>
      </c>
      <c r="DB118" s="40">
        <f t="shared" ca="1" si="450"/>
        <v>12721775.178346921</v>
      </c>
      <c r="DC118" s="39">
        <f t="shared" ca="1" si="600"/>
        <v>-0.11142897749680972</v>
      </c>
      <c r="DD118" s="40">
        <f t="shared" ca="1" si="452"/>
        <v>12871825.731091762</v>
      </c>
      <c r="DE118" s="39">
        <f t="shared" ca="1" si="601"/>
        <v>0.18785793431470707</v>
      </c>
      <c r="DF118" s="40">
        <f t="shared" ca="1" si="454"/>
        <v>41181746.559956498</v>
      </c>
      <c r="DG118" s="39">
        <f t="shared" ca="1" si="602"/>
        <v>7.3460985540869495E-2</v>
      </c>
      <c r="DH118" s="40">
        <f t="shared" ca="1" si="456"/>
        <v>1721709.8165163666</v>
      </c>
      <c r="DI118" s="39">
        <f t="shared" ca="1" si="603"/>
        <v>-7.48403221499922E-2</v>
      </c>
      <c r="DJ118" s="40">
        <f t="shared" ca="1" si="458"/>
        <v>2456790.5773307285</v>
      </c>
      <c r="DK118" s="39">
        <f t="shared" ca="1" si="604"/>
        <v>4.3473594388380596E-2</v>
      </c>
      <c r="DL118" s="40">
        <f t="shared" ca="1" si="460"/>
        <v>5215958.0885976581</v>
      </c>
      <c r="DM118" s="39">
        <f t="shared" ca="1" si="605"/>
        <v>7.645085294125202E-2</v>
      </c>
      <c r="DN118" s="40">
        <f t="shared" ca="1" si="462"/>
        <v>2030213.7671499646</v>
      </c>
      <c r="DO118" s="39">
        <f t="shared" ca="1" si="606"/>
        <v>0.13268877582047217</v>
      </c>
      <c r="DP118" s="40">
        <f t="shared" ca="1" si="464"/>
        <v>2320933.029825008</v>
      </c>
      <c r="DQ118" s="39">
        <f t="shared" ca="1" si="607"/>
        <v>1.9774428310625147E-2</v>
      </c>
      <c r="DR118" s="40">
        <f t="shared" ca="1" si="466"/>
        <v>717512.07454193744</v>
      </c>
      <c r="DS118" s="39">
        <f t="shared" ca="1" si="608"/>
        <v>0.1159780763667602</v>
      </c>
      <c r="DT118" s="40">
        <f t="shared" ca="1" si="468"/>
        <v>3254497.6173770847</v>
      </c>
      <c r="DU118" s="39">
        <f t="shared" ca="1" si="609"/>
        <v>0.15282303227976252</v>
      </c>
      <c r="DV118" s="40">
        <f t="shared" ca="1" si="470"/>
        <v>22487557.626133833</v>
      </c>
      <c r="DW118" s="39">
        <f t="shared" ca="1" si="610"/>
        <v>0.12891559491929089</v>
      </c>
      <c r="DX118" s="40">
        <f t="shared" ca="1" si="472"/>
        <v>3070307.1861979486</v>
      </c>
      <c r="DY118" s="39">
        <f t="shared" ca="1" si="611"/>
        <v>0.13484744604962157</v>
      </c>
      <c r="DZ118" s="40">
        <f t="shared" ca="1" si="474"/>
        <v>3692629.3930673832</v>
      </c>
      <c r="EA118" s="39">
        <f t="shared" ca="1" si="612"/>
        <v>9.3398570432986217E-2</v>
      </c>
      <c r="EB118" s="40">
        <f t="shared" ca="1" si="476"/>
        <v>1611383.159196099</v>
      </c>
      <c r="EC118" s="39">
        <f t="shared" ca="1" si="613"/>
        <v>6.574876655868829E-2</v>
      </c>
      <c r="ED118" s="40">
        <f t="shared" ca="1" si="478"/>
        <v>6480729.0279581463</v>
      </c>
      <c r="EE118" s="39">
        <f t="shared" ca="1" si="614"/>
        <v>-0.23285269310313061</v>
      </c>
      <c r="EF118" s="40">
        <f t="shared" ca="1" si="480"/>
        <v>1312198.5046499926</v>
      </c>
      <c r="EG118" s="39">
        <f t="shared" ca="1" si="615"/>
        <v>7.7618132930025341E-2</v>
      </c>
      <c r="EH118" s="40">
        <f t="shared" ca="1" si="482"/>
        <v>108557548.12503354</v>
      </c>
      <c r="EI118" s="39">
        <f t="shared" ca="1" si="616"/>
        <v>0.18758584012612611</v>
      </c>
      <c r="EJ118" s="40">
        <f t="shared" ca="1" si="484"/>
        <v>3903746.6765150437</v>
      </c>
      <c r="EK118" s="39">
        <f t="shared" ca="1" si="617"/>
        <v>-0.12103795959549729</v>
      </c>
      <c r="EL118" s="40">
        <f t="shared" ca="1" si="486"/>
        <v>436663.58410521207</v>
      </c>
      <c r="EM118" s="39">
        <f t="shared" ca="1" si="618"/>
        <v>-0.20351235624538616</v>
      </c>
      <c r="EN118" s="40">
        <f t="shared" ca="1" si="488"/>
        <v>1037700.0090627118</v>
      </c>
      <c r="EO118" s="39">
        <f t="shared" ca="1" si="619"/>
        <v>-5.0812882986680019E-2</v>
      </c>
      <c r="EP118" s="40">
        <f t="shared" ca="1" si="490"/>
        <v>1406041.1835841171</v>
      </c>
      <c r="EQ118" s="39">
        <f t="shared" ca="1" si="620"/>
        <v>0.12386167992341376</v>
      </c>
      <c r="ER118" s="40">
        <f t="shared" ca="1" si="492"/>
        <v>2704177.3216503607</v>
      </c>
      <c r="ES118" s="39">
        <f t="shared" ca="1" si="621"/>
        <v>5.2450768825485064E-2</v>
      </c>
      <c r="ET118" s="40">
        <f t="shared" ca="1" si="494"/>
        <v>46055988.150781535</v>
      </c>
      <c r="EU118" s="39">
        <f t="shared" ca="1" si="622"/>
        <v>-0.19040170542991547</v>
      </c>
      <c r="EV118" s="40">
        <f t="shared" ca="1" si="496"/>
        <v>2083995.689334376</v>
      </c>
      <c r="EW118" s="39">
        <f t="shared" ca="1" si="623"/>
        <v>3.5632558831262359E-2</v>
      </c>
      <c r="EX118" s="40">
        <f t="shared" ca="1" si="498"/>
        <v>138679.0708378939</v>
      </c>
      <c r="EY118" s="39">
        <f t="shared" ca="1" si="624"/>
        <v>4.4463555235727058E-2</v>
      </c>
      <c r="EZ118" s="40">
        <f t="shared" ca="1" si="500"/>
        <v>12437950.750926195</v>
      </c>
      <c r="FA118" s="39">
        <f t="shared" ca="1" si="625"/>
        <v>0.15112445266985025</v>
      </c>
      <c r="FB118" s="40">
        <f t="shared" ca="1" si="502"/>
        <v>3487878.0182599793</v>
      </c>
      <c r="FC118" s="39">
        <f t="shared" ca="1" si="626"/>
        <v>-0.18990641345969181</v>
      </c>
      <c r="FD118" s="40">
        <f t="shared" ca="1" si="504"/>
        <v>1913659.6069084692</v>
      </c>
      <c r="FE118" s="39">
        <f t="shared" ca="1" si="627"/>
        <v>2.715164571358248E-2</v>
      </c>
      <c r="FF118" s="40">
        <f t="shared" ca="1" si="506"/>
        <v>25943957.578694198</v>
      </c>
      <c r="FG118" s="39">
        <f t="shared" ca="1" si="628"/>
        <v>-5.40948952553858E-2</v>
      </c>
      <c r="FH118" s="40">
        <f t="shared" ca="1" si="508"/>
        <v>4705878.6309494348</v>
      </c>
      <c r="FI118" s="39">
        <f t="shared" ca="1" si="629"/>
        <v>5.7936194046688747E-3</v>
      </c>
      <c r="FJ118" s="40">
        <f t="shared" ca="1" si="510"/>
        <v>6137302.6369980806</v>
      </c>
      <c r="FK118" s="39">
        <f t="shared" ca="1" si="630"/>
        <v>0.23171855634729818</v>
      </c>
      <c r="FL118" s="40">
        <f t="shared" ca="1" si="512"/>
        <v>5127604.5943818353</v>
      </c>
      <c r="FM118" s="39">
        <f t="shared" ca="1" si="631"/>
        <v>0.28778155291408958</v>
      </c>
      <c r="FN118" s="40">
        <f t="shared" ca="1" si="514"/>
        <v>2094693.9435401757</v>
      </c>
      <c r="FO118" s="39">
        <f t="shared" ca="1" si="632"/>
        <v>-0.14803405262648733</v>
      </c>
      <c r="FP118" s="40">
        <f t="shared" ca="1" si="516"/>
        <v>2896747.7351680538</v>
      </c>
      <c r="FQ118" s="39">
        <f t="shared" ca="1" si="633"/>
        <v>0.16548661623464905</v>
      </c>
      <c r="FR118" s="40">
        <f t="shared" ca="1" si="518"/>
        <v>2619881.8031870108</v>
      </c>
      <c r="FS118" s="39">
        <f t="shared" ca="1" si="634"/>
        <v>-0.10898712011796835</v>
      </c>
      <c r="FT118" s="40">
        <f t="shared" ca="1" si="520"/>
        <v>10628870.71395538</v>
      </c>
      <c r="FU118" s="39">
        <f t="shared" ca="1" si="635"/>
        <v>1.5423452512311968E-2</v>
      </c>
      <c r="FV118" s="40">
        <f t="shared" ca="1" si="522"/>
        <v>4244115.5259459</v>
      </c>
      <c r="FW118" s="39">
        <f t="shared" ca="1" si="636"/>
        <v>2.2911168916823946E-2</v>
      </c>
      <c r="FX118" s="40">
        <f t="shared" ca="1" si="524"/>
        <v>4128250.7590965549</v>
      </c>
      <c r="FY118" s="39">
        <f t="shared" ca="1" si="637"/>
        <v>-9.4484715980969441E-2</v>
      </c>
      <c r="FZ118" s="40">
        <f t="shared" ca="1" si="526"/>
        <v>3160039.1322888797</v>
      </c>
      <c r="GA118" s="39">
        <f t="shared" ca="1" si="638"/>
        <v>-0.16297138055736934</v>
      </c>
      <c r="GB118" s="40">
        <f t="shared" ca="1" si="528"/>
        <v>200307.50159184536</v>
      </c>
      <c r="GC118" s="39">
        <f t="shared" ca="1" si="639"/>
        <v>0.20399120592027159</v>
      </c>
      <c r="GD118" s="40">
        <f t="shared" ca="1" si="530"/>
        <v>3653499.6362473927</v>
      </c>
      <c r="GE118" s="39">
        <f t="shared" ca="1" si="640"/>
        <v>-0.1098791968754757</v>
      </c>
      <c r="GF118" s="40">
        <f t="shared" ca="1" si="532"/>
        <v>1849542.14346837</v>
      </c>
      <c r="GG118" s="39">
        <f t="shared" ca="1" si="641"/>
        <v>-1.9023831370679034E-2</v>
      </c>
      <c r="GH118" s="40">
        <f t="shared" ca="1" si="534"/>
        <v>5873489.5959932217</v>
      </c>
      <c r="GI118" s="39">
        <f t="shared" ca="1" si="642"/>
        <v>0.19682086593728754</v>
      </c>
      <c r="GJ118" s="40">
        <f t="shared" ca="1" si="536"/>
        <v>503662.84174306062</v>
      </c>
      <c r="GK118" s="39">
        <f t="shared" ca="1" si="643"/>
        <v>-0.10676239285086492</v>
      </c>
      <c r="GL118" s="40">
        <f t="shared" ca="1" si="538"/>
        <v>1673490.7908730947</v>
      </c>
      <c r="GM118" s="39">
        <f t="shared" ca="1" si="644"/>
        <v>-0.12424731036011183</v>
      </c>
      <c r="GN118" s="40">
        <f t="shared" ca="1" si="540"/>
        <v>2274998.808933557</v>
      </c>
      <c r="GO118" s="39">
        <f t="shared" ca="1" si="645"/>
        <v>0.16251223336686926</v>
      </c>
      <c r="GP118" s="40">
        <f t="shared" ca="1" si="542"/>
        <v>1070965.0236390487</v>
      </c>
      <c r="GQ118" s="39">
        <f t="shared" ca="1" si="646"/>
        <v>0.23458283267262792</v>
      </c>
      <c r="GR118" s="40">
        <f t="shared" ca="1" si="544"/>
        <v>17475423.079859439</v>
      </c>
      <c r="GS118" s="39">
        <f t="shared" ca="1" si="647"/>
        <v>0.17975847757891825</v>
      </c>
      <c r="GT118" s="40">
        <f t="shared" ca="1" si="546"/>
        <v>7129649.0434114598</v>
      </c>
      <c r="GU118" s="14"/>
      <c r="GV118" s="37"/>
      <c r="GW118" s="14"/>
      <c r="GX118" s="37"/>
    </row>
    <row r="119" spans="1:206" x14ac:dyDescent="0.2">
      <c r="A119" s="54">
        <v>48791</v>
      </c>
      <c r="B119" s="84">
        <v>2534.2184385040391</v>
      </c>
      <c r="C119" s="60">
        <f t="shared" ca="1" si="548"/>
        <v>-0.16162995477692543</v>
      </c>
      <c r="D119" s="40">
        <f t="shared" ca="1" si="547"/>
        <v>3206880.2158274502</v>
      </c>
      <c r="E119" s="39">
        <f t="shared" ca="1" si="549"/>
        <v>0.13234486868889886</v>
      </c>
      <c r="F119" s="40">
        <f t="shared" ca="1" si="350"/>
        <v>48384633.181424536</v>
      </c>
      <c r="G119" s="39">
        <f t="shared" ca="1" si="550"/>
        <v>0.26695404565729919</v>
      </c>
      <c r="H119" s="40">
        <f t="shared" ca="1" si="352"/>
        <v>16458587.512980245</v>
      </c>
      <c r="I119" s="39">
        <f t="shared" ca="1" si="551"/>
        <v>0.21980341141963139</v>
      </c>
      <c r="J119" s="40">
        <f t="shared" ca="1" si="354"/>
        <v>6685287.1988587333</v>
      </c>
      <c r="K119" s="39">
        <f t="shared" ca="1" si="552"/>
        <v>1.0544743505807024E-2</v>
      </c>
      <c r="L119" s="40">
        <f t="shared" ca="1" si="356"/>
        <v>22683466.756152868</v>
      </c>
      <c r="M119" s="39">
        <f t="shared" ca="1" si="553"/>
        <v>-4.6709087335269822E-2</v>
      </c>
      <c r="N119" s="40">
        <f t="shared" ca="1" si="358"/>
        <v>687683.23067052942</v>
      </c>
      <c r="O119" s="39">
        <f t="shared" ca="1" si="554"/>
        <v>7.4695136220434583E-2</v>
      </c>
      <c r="P119" s="40">
        <f t="shared" ca="1" si="360"/>
        <v>10430273.526606537</v>
      </c>
      <c r="Q119" s="39">
        <f t="shared" ca="1" si="555"/>
        <v>0.13722034135127242</v>
      </c>
      <c r="R119" s="40">
        <f t="shared" ca="1" si="362"/>
        <v>5476790.5388464518</v>
      </c>
      <c r="S119" s="39">
        <f t="shared" ca="1" si="556"/>
        <v>7.6320163316474302E-2</v>
      </c>
      <c r="T119" s="40">
        <f t="shared" ca="1" si="364"/>
        <v>6674169.7288926281</v>
      </c>
      <c r="U119" s="39">
        <f t="shared" ca="1" si="557"/>
        <v>0.16869702324158325</v>
      </c>
      <c r="V119" s="40">
        <f t="shared" ca="1" si="366"/>
        <v>1436069.6590662366</v>
      </c>
      <c r="W119" s="39">
        <f t="shared" ca="1" si="558"/>
        <v>-2.6070485142523497E-2</v>
      </c>
      <c r="X119" s="40">
        <f t="shared" ca="1" si="368"/>
        <v>1486134.2419634224</v>
      </c>
      <c r="Y119" s="39">
        <f t="shared" ca="1" si="559"/>
        <v>-0.12739097449177009</v>
      </c>
      <c r="Z119" s="40">
        <f t="shared" ca="1" si="370"/>
        <v>5369622.6004190771</v>
      </c>
      <c r="AA119" s="39">
        <f t="shared" ca="1" si="560"/>
        <v>-0.10365787719323366</v>
      </c>
      <c r="AB119" s="40">
        <f t="shared" ca="1" si="372"/>
        <v>3542210.1732920869</v>
      </c>
      <c r="AC119" s="39">
        <f t="shared" ca="1" si="561"/>
        <v>7.6348857642541998E-2</v>
      </c>
      <c r="AD119" s="40">
        <f t="shared" ca="1" si="374"/>
        <v>14752050.856313728</v>
      </c>
      <c r="AE119" s="39">
        <f t="shared" ca="1" si="562"/>
        <v>2.1992319470822107E-2</v>
      </c>
      <c r="AF119" s="40">
        <f t="shared" ca="1" si="376"/>
        <v>4618806.1445448427</v>
      </c>
      <c r="AG119" s="39">
        <f t="shared" ca="1" si="563"/>
        <v>-0.23101901193716917</v>
      </c>
      <c r="AH119" s="40">
        <f t="shared" ca="1" si="378"/>
        <v>1617653.5575050495</v>
      </c>
      <c r="AI119" s="39">
        <f t="shared" ca="1" si="564"/>
        <v>3.3397551519470575E-2</v>
      </c>
      <c r="AJ119" s="40">
        <f t="shared" ca="1" si="380"/>
        <v>4241683.5888571041</v>
      </c>
      <c r="AK119" s="39">
        <f t="shared" ca="1" si="565"/>
        <v>7.3321122041223555E-2</v>
      </c>
      <c r="AL119" s="40">
        <f t="shared" ca="1" si="382"/>
        <v>2553726.4784087278</v>
      </c>
      <c r="AM119" s="39">
        <f t="shared" ca="1" si="566"/>
        <v>0.13988044858797161</v>
      </c>
      <c r="AN119" s="40">
        <f t="shared" ca="1" si="384"/>
        <v>13512213.849429682</v>
      </c>
      <c r="AO119" s="39">
        <f t="shared" ca="1" si="567"/>
        <v>4.6861970586789384E-2</v>
      </c>
      <c r="AP119" s="40">
        <f t="shared" ca="1" si="386"/>
        <v>4163499.9771321202</v>
      </c>
      <c r="AQ119" s="39">
        <f t="shared" ca="1" si="568"/>
        <v>0.18665692790635868</v>
      </c>
      <c r="AR119" s="40">
        <f t="shared" ca="1" si="388"/>
        <v>254533.70310352588</v>
      </c>
      <c r="AS119" s="39">
        <f t="shared" ca="1" si="569"/>
        <v>-5.7778128419221086E-3</v>
      </c>
      <c r="AT119" s="40">
        <f t="shared" ca="1" si="390"/>
        <v>631654.24242838437</v>
      </c>
      <c r="AU119" s="39">
        <f t="shared" ca="1" si="570"/>
        <v>-7.0699858180508279E-2</v>
      </c>
      <c r="AV119" s="40">
        <f t="shared" ca="1" si="392"/>
        <v>4266299.9933147235</v>
      </c>
      <c r="AW119" s="39">
        <f t="shared" ca="1" si="571"/>
        <v>-0.22226668973320485</v>
      </c>
      <c r="AX119" s="40">
        <f t="shared" ca="1" si="394"/>
        <v>2633697.2218189803</v>
      </c>
      <c r="AY119" s="39">
        <f t="shared" ca="1" si="572"/>
        <v>-5.7900783176709256E-2</v>
      </c>
      <c r="AZ119" s="40">
        <f t="shared" ca="1" si="396"/>
        <v>3567128.0500775636</v>
      </c>
      <c r="BA119" s="39">
        <f t="shared" ca="1" si="573"/>
        <v>2.1465893322783355E-2</v>
      </c>
      <c r="BB119" s="40">
        <f t="shared" ca="1" si="398"/>
        <v>1405394.4770277359</v>
      </c>
      <c r="BC119" s="39">
        <f t="shared" ca="1" si="574"/>
        <v>6.3477508934159849E-2</v>
      </c>
      <c r="BD119" s="40">
        <f t="shared" ca="1" si="400"/>
        <v>1606369.0227418821</v>
      </c>
      <c r="BE119" s="39">
        <f t="shared" ca="1" si="575"/>
        <v>5.6085442073513972E-2</v>
      </c>
      <c r="BF119" s="40">
        <f t="shared" ca="1" si="402"/>
        <v>1062673.6630574132</v>
      </c>
      <c r="BG119" s="39">
        <f t="shared" ca="1" si="576"/>
        <v>-1.6968809418192024E-2</v>
      </c>
      <c r="BH119" s="40">
        <f t="shared" ca="1" si="404"/>
        <v>1737140.7263947218</v>
      </c>
      <c r="BI119" s="39">
        <f t="shared" ca="1" si="577"/>
        <v>0.20947969771102332</v>
      </c>
      <c r="BJ119" s="40">
        <f t="shared" ca="1" si="406"/>
        <v>1373102.4145028023</v>
      </c>
      <c r="BK119" s="39">
        <f t="shared" ca="1" si="578"/>
        <v>-4.9016596217064168E-2</v>
      </c>
      <c r="BL119" s="40">
        <f t="shared" ca="1" si="408"/>
        <v>1723306.2346250855</v>
      </c>
      <c r="BM119" s="39">
        <f t="shared" ca="1" si="579"/>
        <v>2.298661892567043E-2</v>
      </c>
      <c r="BN119" s="40">
        <f t="shared" ca="1" si="410"/>
        <v>1963285.4319552698</v>
      </c>
      <c r="BO119" s="39">
        <f t="shared" ca="1" si="580"/>
        <v>5.4495291889838877E-2</v>
      </c>
      <c r="BP119" s="40">
        <f t="shared" ca="1" si="412"/>
        <v>717707.33681406558</v>
      </c>
      <c r="BQ119" s="39">
        <f t="shared" ca="1" si="581"/>
        <v>0.13326718576506663</v>
      </c>
      <c r="BR119" s="40">
        <f t="shared" ca="1" si="414"/>
        <v>5268877.1311438</v>
      </c>
      <c r="BS119" s="39">
        <f t="shared" ca="1" si="582"/>
        <v>-0.17076311207797476</v>
      </c>
      <c r="BT119" s="40">
        <f t="shared" ca="1" si="416"/>
        <v>8740920.2549194023</v>
      </c>
      <c r="BU119" s="39">
        <f t="shared" ca="1" si="583"/>
        <v>4.333980984276295E-2</v>
      </c>
      <c r="BV119" s="40">
        <f t="shared" ca="1" si="418"/>
        <v>772707.57679929957</v>
      </c>
      <c r="BW119" s="39">
        <f t="shared" ca="1" si="584"/>
        <v>3.5871980445236012E-2</v>
      </c>
      <c r="BX119" s="40">
        <f t="shared" ca="1" si="420"/>
        <v>3681563.2873364687</v>
      </c>
      <c r="BY119" s="39">
        <f t="shared" ca="1" si="585"/>
        <v>-0.20498726048561783</v>
      </c>
      <c r="BZ119" s="40">
        <f t="shared" ca="1" si="422"/>
        <v>434722.69906905905</v>
      </c>
      <c r="CA119" s="39">
        <f t="shared" ca="1" si="586"/>
        <v>8.2284321973683655E-2</v>
      </c>
      <c r="CB119" s="40">
        <f t="shared" ca="1" si="424"/>
        <v>1614081.7302842755</v>
      </c>
      <c r="CC119" s="39">
        <f t="shared" ca="1" si="587"/>
        <v>6.6906990568456129E-2</v>
      </c>
      <c r="CD119" s="40">
        <f t="shared" ca="1" si="426"/>
        <v>10379482.132696735</v>
      </c>
      <c r="CE119" s="39">
        <f t="shared" ca="1" si="588"/>
        <v>0.24609711102800408</v>
      </c>
      <c r="CF119" s="40">
        <f t="shared" ca="1" si="428"/>
        <v>19631594.769672025</v>
      </c>
      <c r="CG119" s="39">
        <f t="shared" ca="1" si="589"/>
        <v>-0.2415086374609981</v>
      </c>
      <c r="CH119" s="40">
        <f t="shared" ca="1" si="430"/>
        <v>3736198.8833029177</v>
      </c>
      <c r="CI119" s="39">
        <f t="shared" ca="1" si="590"/>
        <v>-5.1169546116961034E-2</v>
      </c>
      <c r="CJ119" s="40">
        <f t="shared" ca="1" si="432"/>
        <v>1298135.5748810349</v>
      </c>
      <c r="CK119" s="39">
        <f t="shared" ca="1" si="591"/>
        <v>7.3484755429691531E-2</v>
      </c>
      <c r="CL119" s="40">
        <f t="shared" ca="1" si="434"/>
        <v>3020764.9965434545</v>
      </c>
      <c r="CM119" s="39">
        <f t="shared" ca="1" si="592"/>
        <v>1.883629183153547E-2</v>
      </c>
      <c r="CN119" s="40">
        <f t="shared" ca="1" si="436"/>
        <v>5991818.3109015124</v>
      </c>
      <c r="CO119" s="39">
        <f t="shared" ca="1" si="593"/>
        <v>7.2513225622515054E-2</v>
      </c>
      <c r="CP119" s="40">
        <f t="shared" ca="1" si="438"/>
        <v>5015244.1335915225</v>
      </c>
      <c r="CQ119" s="39">
        <f t="shared" ca="1" si="594"/>
        <v>0.28102485067824129</v>
      </c>
      <c r="CR119" s="40">
        <f t="shared" ca="1" si="440"/>
        <v>11614485.798127405</v>
      </c>
      <c r="CS119" s="39">
        <f t="shared" ca="1" si="595"/>
        <v>5.8101248928534535E-2</v>
      </c>
      <c r="CT119" s="40">
        <f t="shared" ca="1" si="442"/>
        <v>2645551.1946561607</v>
      </c>
      <c r="CU119" s="39">
        <f t="shared" ca="1" si="596"/>
        <v>0.21424888068107542</v>
      </c>
      <c r="CV119" s="40">
        <f t="shared" ca="1" si="444"/>
        <v>2713971.4324873658</v>
      </c>
      <c r="CW119" s="39">
        <f t="shared" ca="1" si="597"/>
        <v>0.2038742447545531</v>
      </c>
      <c r="CX119" s="40">
        <f t="shared" ca="1" si="446"/>
        <v>2919776.8730244576</v>
      </c>
      <c r="CY119" s="39">
        <f t="shared" ca="1" si="598"/>
        <v>-0.25372620295278392</v>
      </c>
      <c r="CZ119" s="40">
        <f t="shared" ca="1" si="448"/>
        <v>982971.66599247279</v>
      </c>
      <c r="DA119" s="39">
        <f t="shared" ca="1" si="599"/>
        <v>-0.2414176395214867</v>
      </c>
      <c r="DB119" s="40">
        <f t="shared" ca="1" si="450"/>
        <v>9653048.4627058711</v>
      </c>
      <c r="DC119" s="39">
        <f t="shared" ca="1" si="600"/>
        <v>0.18930566662877063</v>
      </c>
      <c r="DD119" s="40">
        <f t="shared" ca="1" si="452"/>
        <v>15311069.500283957</v>
      </c>
      <c r="DE119" s="39">
        <f t="shared" ca="1" si="601"/>
        <v>0.10815508434122524</v>
      </c>
      <c r="DF119" s="40">
        <f t="shared" ca="1" si="454"/>
        <v>45638296.05090607</v>
      </c>
      <c r="DG119" s="39">
        <f t="shared" ca="1" si="602"/>
        <v>6.6106094991640746E-2</v>
      </c>
      <c r="DH119" s="40">
        <f t="shared" ca="1" si="456"/>
        <v>1838059.547633542</v>
      </c>
      <c r="DI119" s="39">
        <f t="shared" ca="1" si="603"/>
        <v>0.23307215874163137</v>
      </c>
      <c r="DJ119" s="40">
        <f t="shared" ca="1" si="458"/>
        <v>3031934.2792038047</v>
      </c>
      <c r="DK119" s="39">
        <f t="shared" ca="1" si="604"/>
        <v>-0.10707867560747072</v>
      </c>
      <c r="DL119" s="40">
        <f t="shared" ca="1" si="460"/>
        <v>4659974.422885051</v>
      </c>
      <c r="DM119" s="39">
        <f t="shared" ca="1" si="605"/>
        <v>-0.20318630051219888</v>
      </c>
      <c r="DN119" s="40">
        <f t="shared" ca="1" si="462"/>
        <v>1620236.3609923325</v>
      </c>
      <c r="DO119" s="39">
        <f t="shared" ca="1" si="606"/>
        <v>7.978969821343572E-2</v>
      </c>
      <c r="DP119" s="40">
        <f t="shared" ca="1" si="464"/>
        <v>2508653.7942868443</v>
      </c>
      <c r="DQ119" s="39">
        <f t="shared" ca="1" si="607"/>
        <v>-1.0763151117497649E-2</v>
      </c>
      <c r="DR119" s="40">
        <f t="shared" ca="1" si="466"/>
        <v>712323.60209351731</v>
      </c>
      <c r="DS119" s="39">
        <f t="shared" ca="1" si="608"/>
        <v>-3.287792387676558E-2</v>
      </c>
      <c r="DT119" s="40">
        <f t="shared" ca="1" si="468"/>
        <v>3150030.7108943504</v>
      </c>
      <c r="DU119" s="39">
        <f t="shared" ca="1" si="609"/>
        <v>0.13915397470513169</v>
      </c>
      <c r="DV119" s="40">
        <f t="shared" ca="1" si="470"/>
        <v>25619324.86965955</v>
      </c>
      <c r="DW119" s="39">
        <f t="shared" ca="1" si="610"/>
        <v>0.10588473294430834</v>
      </c>
      <c r="DX119" s="40">
        <f t="shared" ca="1" si="472"/>
        <v>3397940.0611040136</v>
      </c>
      <c r="DY119" s="39">
        <f t="shared" ca="1" si="611"/>
        <v>-3.6873309187730949E-2</v>
      </c>
      <c r="DZ119" s="40">
        <f t="shared" ca="1" si="474"/>
        <v>3559004.1461796109</v>
      </c>
      <c r="EA119" s="39">
        <f t="shared" ca="1" si="612"/>
        <v>6.3422607908414808E-2</v>
      </c>
      <c r="EB119" s="40">
        <f t="shared" ca="1" si="476"/>
        <v>1716115.4999305201</v>
      </c>
      <c r="EC119" s="39">
        <f t="shared" ca="1" si="613"/>
        <v>-0.23689055897079381</v>
      </c>
      <c r="ED119" s="40">
        <f t="shared" ca="1" si="478"/>
        <v>4948039.724425396</v>
      </c>
      <c r="EE119" s="39">
        <f t="shared" ca="1" si="614"/>
        <v>-0.22430502219380655</v>
      </c>
      <c r="EF119" s="40">
        <f t="shared" ca="1" si="480"/>
        <v>1020400.0083803002</v>
      </c>
      <c r="EG119" s="39">
        <f t="shared" ca="1" si="615"/>
        <v>4.2195009706096603E-2</v>
      </c>
      <c r="EH119" s="40">
        <f t="shared" ca="1" si="482"/>
        <v>113140669.14027789</v>
      </c>
      <c r="EI119" s="39">
        <f t="shared" ca="1" si="616"/>
        <v>0.38171291685459685</v>
      </c>
      <c r="EJ119" s="40">
        <f t="shared" ca="1" si="484"/>
        <v>5396391.4255075445</v>
      </c>
      <c r="EK119" s="39">
        <f t="shared" ca="1" si="617"/>
        <v>5.8870858464289577E-2</v>
      </c>
      <c r="EL119" s="40">
        <f t="shared" ca="1" si="486"/>
        <v>464904.56260008347</v>
      </c>
      <c r="EM119" s="39">
        <f t="shared" ca="1" si="618"/>
        <v>-3.9936198697864952E-2</v>
      </c>
      <c r="EN119" s="40">
        <f t="shared" ca="1" si="488"/>
        <v>998792.43375051115</v>
      </c>
      <c r="EO119" s="39">
        <f t="shared" ca="1" si="619"/>
        <v>-9.6718078228106713E-2</v>
      </c>
      <c r="EP119" s="40">
        <f t="shared" ca="1" si="490"/>
        <v>1272585.8008367927</v>
      </c>
      <c r="EQ119" s="39">
        <f t="shared" ca="1" si="620"/>
        <v>0.16262759792156839</v>
      </c>
      <c r="ER119" s="40">
        <f t="shared" ca="1" si="492"/>
        <v>3146485.4022628432</v>
      </c>
      <c r="ES119" s="39">
        <f t="shared" ca="1" si="621"/>
        <v>-0.19542899097660549</v>
      </c>
      <c r="ET119" s="40">
        <f t="shared" ca="1" si="494"/>
        <v>37057847.076482303</v>
      </c>
      <c r="EU119" s="39">
        <f t="shared" ca="1" si="622"/>
        <v>0.11222879342846723</v>
      </c>
      <c r="EV119" s="40">
        <f t="shared" ca="1" si="496"/>
        <v>2320414.2294970038</v>
      </c>
      <c r="EW119" s="39">
        <f t="shared" ca="1" si="623"/>
        <v>0.20302654536677558</v>
      </c>
      <c r="EX119" s="40">
        <f t="shared" ca="1" si="498"/>
        <v>169368.82194328989</v>
      </c>
      <c r="EY119" s="39">
        <f t="shared" ca="1" si="624"/>
        <v>-0.20195027546332789</v>
      </c>
      <c r="EZ119" s="40">
        <f t="shared" ca="1" si="500"/>
        <v>9928637.3890158478</v>
      </c>
      <c r="FA119" s="39">
        <f t="shared" ca="1" si="625"/>
        <v>-6.4249794097813451E-3</v>
      </c>
      <c r="FB119" s="40">
        <f t="shared" ca="1" si="502"/>
        <v>3468002.6922473339</v>
      </c>
      <c r="FC119" s="39">
        <f t="shared" ca="1" si="626"/>
        <v>-6.9350080099127714E-2</v>
      </c>
      <c r="FD119" s="40">
        <f t="shared" ca="1" si="504"/>
        <v>1783481.3783254058</v>
      </c>
      <c r="FE119" s="39">
        <f t="shared" ca="1" si="627"/>
        <v>-6.3236359343623441E-2</v>
      </c>
      <c r="FF119" s="40">
        <f t="shared" ca="1" si="506"/>
        <v>24305890.37289067</v>
      </c>
      <c r="FG119" s="39">
        <f t="shared" ca="1" si="628"/>
        <v>-1.6698088941111341E-3</v>
      </c>
      <c r="FH119" s="40">
        <f t="shared" ca="1" si="508"/>
        <v>4700554.9313953724</v>
      </c>
      <c r="FI119" s="39">
        <f t="shared" ca="1" si="629"/>
        <v>0.20467367137550427</v>
      </c>
      <c r="FJ119" s="40">
        <f t="shared" ca="1" si="510"/>
        <v>7395981.1184935449</v>
      </c>
      <c r="FK119" s="39">
        <f t="shared" ca="1" si="630"/>
        <v>0.27887761084923668</v>
      </c>
      <c r="FL119" s="40">
        <f t="shared" ca="1" si="512"/>
        <v>6560112.9314811146</v>
      </c>
      <c r="FM119" s="39">
        <f t="shared" ca="1" si="631"/>
        <v>0.17443349716575568</v>
      </c>
      <c r="FN119" s="40">
        <f t="shared" ca="1" si="514"/>
        <v>2462612.9520423207</v>
      </c>
      <c r="FO119" s="39">
        <f t="shared" ca="1" si="632"/>
        <v>-1.357772926869931E-2</v>
      </c>
      <c r="FP119" s="40">
        <f t="shared" ca="1" si="516"/>
        <v>2859950.6970987283</v>
      </c>
      <c r="FQ119" s="39">
        <f t="shared" ca="1" si="633"/>
        <v>0.23317985766999746</v>
      </c>
      <c r="FR119" s="40">
        <f t="shared" ca="1" si="518"/>
        <v>3233319.6876048786</v>
      </c>
      <c r="FS119" s="39">
        <f t="shared" ca="1" si="634"/>
        <v>0.20945992453619997</v>
      </c>
      <c r="FT119" s="40">
        <f t="shared" ca="1" si="520"/>
        <v>12857727.390044004</v>
      </c>
      <c r="FU119" s="39">
        <f t="shared" ca="1" si="635"/>
        <v>-0.1021765555648417</v>
      </c>
      <c r="FV119" s="40">
        <f t="shared" ca="1" si="522"/>
        <v>3813000.6385239856</v>
      </c>
      <c r="FW119" s="39">
        <f t="shared" ca="1" si="636"/>
        <v>-0.20259312349259095</v>
      </c>
      <c r="FX119" s="40">
        <f t="shared" ca="1" si="524"/>
        <v>3294429.7616890287</v>
      </c>
      <c r="FY119" s="39">
        <f t="shared" ca="1" si="637"/>
        <v>0.3199387835641806</v>
      </c>
      <c r="FZ119" s="40">
        <f t="shared" ca="1" si="526"/>
        <v>4173592.4267270975</v>
      </c>
      <c r="GA119" s="39">
        <f t="shared" ca="1" si="638"/>
        <v>0.26870633161344881</v>
      </c>
      <c r="GB119" s="40">
        <f t="shared" ca="1" si="528"/>
        <v>256665.61397774922</v>
      </c>
      <c r="GC119" s="39">
        <f t="shared" ca="1" si="639"/>
        <v>0.13506873738309672</v>
      </c>
      <c r="GD119" s="40">
        <f t="shared" ca="1" si="530"/>
        <v>4149507.4375834358</v>
      </c>
      <c r="GE119" s="39">
        <f t="shared" ca="1" si="640"/>
        <v>0.23462999371431645</v>
      </c>
      <c r="GF119" s="40">
        <f t="shared" ca="1" si="532"/>
        <v>2286034.4234032212</v>
      </c>
      <c r="GG119" s="39">
        <f t="shared" ca="1" si="641"/>
        <v>0.13643193426416295</v>
      </c>
      <c r="GH119" s="40">
        <f t="shared" ca="1" si="534"/>
        <v>6677355.3608935177</v>
      </c>
      <c r="GI119" s="39">
        <f t="shared" ca="1" si="642"/>
        <v>6.6078163492806041E-2</v>
      </c>
      <c r="GJ119" s="40">
        <f t="shared" ca="1" si="536"/>
        <v>539478.17578351393</v>
      </c>
      <c r="GK119" s="39">
        <f t="shared" ca="1" si="643"/>
        <v>-0.20472685228202897</v>
      </c>
      <c r="GL119" s="40">
        <f t="shared" ca="1" si="538"/>
        <v>1333416.507373187</v>
      </c>
      <c r="GM119" s="39">
        <f t="shared" ca="1" si="644"/>
        <v>3.5688605596905634E-2</v>
      </c>
      <c r="GN119" s="40">
        <f t="shared" ca="1" si="540"/>
        <v>2358724.5625975211</v>
      </c>
      <c r="GO119" s="39">
        <f t="shared" ca="1" si="645"/>
        <v>0.12254403477622827</v>
      </c>
      <c r="GP119" s="40">
        <f t="shared" ca="1" si="542"/>
        <v>1204739.6171785004</v>
      </c>
      <c r="GQ119" s="39">
        <f t="shared" ca="1" si="646"/>
        <v>0.13204606841426891</v>
      </c>
      <c r="GR119" s="40">
        <f t="shared" ca="1" si="544"/>
        <v>19785518.209869355</v>
      </c>
      <c r="GS119" s="39">
        <f t="shared" ca="1" si="647"/>
        <v>-0.14786360179105476</v>
      </c>
      <c r="GT119" s="40">
        <f t="shared" ca="1" si="546"/>
        <v>6077967.6747849975</v>
      </c>
      <c r="GU119" s="14"/>
      <c r="GV119" s="37"/>
      <c r="GW119" s="14"/>
      <c r="GX119" s="37"/>
    </row>
    <row r="120" spans="1:206" x14ac:dyDescent="0.2">
      <c r="A120" s="54">
        <v>48822</v>
      </c>
      <c r="B120" s="84">
        <v>2534.2184385040391</v>
      </c>
      <c r="C120" s="60">
        <f t="shared" ca="1" si="548"/>
        <v>-0.17565766175528644</v>
      </c>
      <c r="D120" s="40">
        <f t="shared" ca="1" si="547"/>
        <v>2646101.3540244163</v>
      </c>
      <c r="E120" s="39">
        <f t="shared" ca="1" si="549"/>
        <v>-0.13440371725693023</v>
      </c>
      <c r="F120" s="40">
        <f t="shared" ca="1" si="350"/>
        <v>41884092.842166573</v>
      </c>
      <c r="G120" s="39">
        <f t="shared" ca="1" si="550"/>
        <v>0.26188819515276029</v>
      </c>
      <c r="H120" s="40">
        <f t="shared" ca="1" si="352"/>
        <v>20771431.5099569</v>
      </c>
      <c r="I120" s="39">
        <f t="shared" ca="1" si="551"/>
        <v>0.18232703164849184</v>
      </c>
      <c r="J120" s="40">
        <f t="shared" ca="1" si="354"/>
        <v>7906729.9879828105</v>
      </c>
      <c r="K120" s="39">
        <f t="shared" ca="1" si="552"/>
        <v>9.8750092914156068E-2</v>
      </c>
      <c r="L120" s="40">
        <f t="shared" ca="1" si="356"/>
        <v>24925995.424376637</v>
      </c>
      <c r="M120" s="39">
        <f t="shared" ca="1" si="553"/>
        <v>0.20006103854470333</v>
      </c>
      <c r="N120" s="40">
        <f t="shared" ca="1" si="358"/>
        <v>827796.07042675628</v>
      </c>
      <c r="O120" s="39">
        <f t="shared" ca="1" si="554"/>
        <v>0.22392475845172088</v>
      </c>
      <c r="P120" s="40">
        <f t="shared" ca="1" si="360"/>
        <v>12768404.225075789</v>
      </c>
      <c r="Q120" s="39">
        <f t="shared" ca="1" si="555"/>
        <v>4.1533469445777182E-2</v>
      </c>
      <c r="R120" s="40">
        <f t="shared" ca="1" si="362"/>
        <v>5706794.869791057</v>
      </c>
      <c r="S120" s="39">
        <f t="shared" ca="1" si="556"/>
        <v>0.14214510879873307</v>
      </c>
      <c r="T120" s="40">
        <f t="shared" ca="1" si="364"/>
        <v>7625404.5295857862</v>
      </c>
      <c r="U120" s="39">
        <f t="shared" ca="1" si="557"/>
        <v>0.23802200190718148</v>
      </c>
      <c r="V120" s="40">
        <f t="shared" ca="1" si="366"/>
        <v>1780420.0526338499</v>
      </c>
      <c r="W120" s="39">
        <f t="shared" ca="1" si="558"/>
        <v>-0.18827330645405205</v>
      </c>
      <c r="X120" s="40">
        <f t="shared" ca="1" si="368"/>
        <v>1208869.0528328866</v>
      </c>
      <c r="Y120" s="39">
        <f t="shared" ca="1" si="559"/>
        <v>-7.9895793726432435E-2</v>
      </c>
      <c r="Z120" s="40">
        <f t="shared" ca="1" si="370"/>
        <v>4943146.5591857089</v>
      </c>
      <c r="AA120" s="39">
        <f t="shared" ca="1" si="560"/>
        <v>4.7795529021638902E-2</v>
      </c>
      <c r="AB120" s="40">
        <f t="shared" ca="1" si="372"/>
        <v>3714046.2008689181</v>
      </c>
      <c r="AC120" s="39">
        <f t="shared" ca="1" si="561"/>
        <v>0.19550554134855019</v>
      </c>
      <c r="AD120" s="40">
        <f t="shared" ca="1" si="374"/>
        <v>17638692.763417188</v>
      </c>
      <c r="AE120" s="39">
        <f t="shared" ca="1" si="562"/>
        <v>1.029269099172038E-2</v>
      </c>
      <c r="AF120" s="40">
        <f t="shared" ca="1" si="376"/>
        <v>4668880.3073798064</v>
      </c>
      <c r="AG120" s="39">
        <f t="shared" ca="1" si="563"/>
        <v>6.9696511231191235E-2</v>
      </c>
      <c r="AH120" s="40">
        <f t="shared" ca="1" si="378"/>
        <v>1732932.5852823805</v>
      </c>
      <c r="AI120" s="39">
        <f t="shared" ca="1" si="564"/>
        <v>-4.5534856899150475E-2</v>
      </c>
      <c r="AJ120" s="40">
        <f t="shared" ca="1" si="380"/>
        <v>4051073.352065525</v>
      </c>
      <c r="AK120" s="39">
        <f t="shared" ca="1" si="565"/>
        <v>-0.16022282310328159</v>
      </c>
      <c r="AL120" s="40">
        <f t="shared" ca="1" si="382"/>
        <v>2147095.4310429841</v>
      </c>
      <c r="AM120" s="39">
        <f t="shared" ca="1" si="566"/>
        <v>-3.0509600525429462E-2</v>
      </c>
      <c r="AN120" s="40">
        <f t="shared" ca="1" si="384"/>
        <v>13102495.821107911</v>
      </c>
      <c r="AO120" s="39">
        <f t="shared" ca="1" si="567"/>
        <v>4.6619578514467755E-2</v>
      </c>
      <c r="AP120" s="40">
        <f t="shared" ca="1" si="386"/>
        <v>4360134.8096495206</v>
      </c>
      <c r="AQ120" s="39">
        <f t="shared" ca="1" si="568"/>
        <v>1.4561951425851934E-2</v>
      </c>
      <c r="AR120" s="40">
        <f t="shared" ca="1" si="388"/>
        <v>260774.42896286567</v>
      </c>
      <c r="AS120" s="39">
        <f t="shared" ca="1" si="569"/>
        <v>-9.0793974796030408E-2</v>
      </c>
      <c r="AT120" s="40">
        <f t="shared" ca="1" si="390"/>
        <v>576838.06150004</v>
      </c>
      <c r="AU120" s="39">
        <f t="shared" ca="1" si="570"/>
        <v>8.9553867441800106E-2</v>
      </c>
      <c r="AV120" s="40">
        <f t="shared" ca="1" si="392"/>
        <v>4650897.875821487</v>
      </c>
      <c r="AW120" s="39">
        <f t="shared" ca="1" si="571"/>
        <v>0.28062570826569555</v>
      </c>
      <c r="AX120" s="40">
        <f t="shared" ca="1" si="394"/>
        <v>3375314.5884878305</v>
      </c>
      <c r="AY120" s="39">
        <f t="shared" ca="1" si="572"/>
        <v>-3.017399592185957E-2</v>
      </c>
      <c r="AZ120" s="40">
        <f t="shared" ca="1" si="396"/>
        <v>3462027.7612802768</v>
      </c>
      <c r="BA120" s="39">
        <f t="shared" ca="1" si="573"/>
        <v>0.30900490760474802</v>
      </c>
      <c r="BB120" s="40">
        <f t="shared" ca="1" si="398"/>
        <v>1842202.4859884188</v>
      </c>
      <c r="BC120" s="39">
        <f t="shared" ca="1" si="574"/>
        <v>0.18954181595249203</v>
      </c>
      <c r="BD120" s="40">
        <f t="shared" ca="1" si="400"/>
        <v>1913377.3428407123</v>
      </c>
      <c r="BE120" s="39">
        <f t="shared" ca="1" si="575"/>
        <v>8.9140313746533723E-2</v>
      </c>
      <c r="BF120" s="40">
        <f t="shared" ca="1" si="402"/>
        <v>1159934.9452310333</v>
      </c>
      <c r="BG120" s="39">
        <f t="shared" ca="1" si="576"/>
        <v>-0.12076473964584483</v>
      </c>
      <c r="BH120" s="40">
        <f t="shared" ca="1" si="404"/>
        <v>1529889.5972819733</v>
      </c>
      <c r="BI120" s="39">
        <f t="shared" ca="1" si="577"/>
        <v>-0.185378723590578</v>
      </c>
      <c r="BJ120" s="40">
        <f t="shared" ca="1" si="406"/>
        <v>1121092.6599816361</v>
      </c>
      <c r="BK120" s="39">
        <f t="shared" ca="1" si="578"/>
        <v>-0.18185787614223672</v>
      </c>
      <c r="BL120" s="40">
        <f t="shared" ca="1" si="408"/>
        <v>1412443.6412919965</v>
      </c>
      <c r="BM120" s="39">
        <f t="shared" ca="1" si="579"/>
        <v>-4.9141771129628725E-2</v>
      </c>
      <c r="BN120" s="40">
        <f t="shared" ca="1" si="410"/>
        <v>1869340.3270344937</v>
      </c>
      <c r="BO120" s="39">
        <f t="shared" ca="1" si="580"/>
        <v>-5.9693714078458832E-3</v>
      </c>
      <c r="BP120" s="40">
        <f t="shared" ca="1" si="412"/>
        <v>715957.29359699052</v>
      </c>
      <c r="BQ120" s="39">
        <f t="shared" ca="1" si="581"/>
        <v>3.3266791209441357E-2</v>
      </c>
      <c r="BR120" s="40">
        <f t="shared" ca="1" si="414"/>
        <v>5446689.9850122649</v>
      </c>
      <c r="BS120" s="39">
        <f t="shared" ca="1" si="582"/>
        <v>0.16483415091307657</v>
      </c>
      <c r="BT120" s="40">
        <f t="shared" ca="1" si="416"/>
        <v>10184256.641776459</v>
      </c>
      <c r="BU120" s="39">
        <f t="shared" ca="1" si="583"/>
        <v>-2.2060390899276666E-2</v>
      </c>
      <c r="BV120" s="40">
        <f t="shared" ca="1" si="418"/>
        <v>758195.56404277822</v>
      </c>
      <c r="BW120" s="39">
        <f t="shared" ca="1" si="584"/>
        <v>0.29343208782147556</v>
      </c>
      <c r="BX120" s="40">
        <f t="shared" ca="1" si="420"/>
        <v>4764386.3076250078</v>
      </c>
      <c r="BY120" s="39">
        <f t="shared" ca="1" si="585"/>
        <v>0.10780110567321902</v>
      </c>
      <c r="BZ120" s="40">
        <f t="shared" ca="1" si="422"/>
        <v>484120.50512845372</v>
      </c>
      <c r="CA120" s="39">
        <f t="shared" ca="1" si="586"/>
        <v>9.2735625146886144E-2</v>
      </c>
      <c r="CB120" s="40">
        <f t="shared" ca="1" si="424"/>
        <v>1766298.8270188593</v>
      </c>
      <c r="CC120" s="39">
        <f t="shared" ca="1" si="587"/>
        <v>-0.10098570552313069</v>
      </c>
      <c r="CD120" s="40">
        <f t="shared" ca="1" si="426"/>
        <v>9333837.0250001308</v>
      </c>
      <c r="CE120" s="39">
        <f t="shared" ca="1" si="588"/>
        <v>0.10897861672181722</v>
      </c>
      <c r="CF120" s="40">
        <f t="shared" ca="1" si="428"/>
        <v>21773553.030152645</v>
      </c>
      <c r="CG120" s="39">
        <f t="shared" ca="1" si="589"/>
        <v>0.13651521490136792</v>
      </c>
      <c r="CH120" s="40">
        <f t="shared" ca="1" si="430"/>
        <v>4248781.0952097708</v>
      </c>
      <c r="CI120" s="39">
        <f t="shared" ca="1" si="590"/>
        <v>0.11243034830483671</v>
      </c>
      <c r="CJ120" s="40">
        <f t="shared" ca="1" si="432"/>
        <v>1446619.6281503132</v>
      </c>
      <c r="CK120" s="39">
        <f t="shared" ca="1" si="591"/>
        <v>0.16996376929870299</v>
      </c>
      <c r="CL120" s="40">
        <f t="shared" ca="1" si="434"/>
        <v>3536719.819960068</v>
      </c>
      <c r="CM120" s="39">
        <f t="shared" ca="1" si="592"/>
        <v>-1.0785058421108357E-2</v>
      </c>
      <c r="CN120" s="40">
        <f t="shared" ca="1" si="436"/>
        <v>5929730.4188082768</v>
      </c>
      <c r="CO120" s="39">
        <f t="shared" ca="1" si="593"/>
        <v>3.7133088460870101E-2</v>
      </c>
      <c r="CP120" s="40">
        <f t="shared" ca="1" si="438"/>
        <v>5204009.8560955403</v>
      </c>
      <c r="CQ120" s="39">
        <f t="shared" ca="1" si="594"/>
        <v>-5.0942689529590371E-2</v>
      </c>
      <c r="CR120" s="40">
        <f t="shared" ca="1" si="440"/>
        <v>11025346.872506069</v>
      </c>
      <c r="CS120" s="39">
        <f t="shared" ca="1" si="595"/>
        <v>3.2904450471850005E-2</v>
      </c>
      <c r="CT120" s="40">
        <f t="shared" ca="1" si="442"/>
        <v>2735135.8213499724</v>
      </c>
      <c r="CU120" s="39">
        <f t="shared" ca="1" si="596"/>
        <v>8.2160024064786924E-2</v>
      </c>
      <c r="CV120" s="40">
        <f t="shared" ca="1" si="444"/>
        <v>2939485.6091301762</v>
      </c>
      <c r="CW120" s="39">
        <f t="shared" ca="1" si="597"/>
        <v>-6.6342359040258425E-2</v>
      </c>
      <c r="CX120" s="40">
        <f t="shared" ca="1" si="446"/>
        <v>2728606.2058353303</v>
      </c>
      <c r="CY120" s="39">
        <f t="shared" ca="1" si="598"/>
        <v>-5.21759319364406E-2</v>
      </c>
      <c r="CZ120" s="40">
        <f t="shared" ca="1" si="448"/>
        <v>934218.42169070395</v>
      </c>
      <c r="DA120" s="39">
        <f t="shared" ca="1" si="599"/>
        <v>9.6825405789123464E-2</v>
      </c>
      <c r="DB120" s="40">
        <f t="shared" ca="1" si="450"/>
        <v>10590243.015647946</v>
      </c>
      <c r="DC120" s="39">
        <f t="shared" ca="1" si="600"/>
        <v>2.0255185910756389E-2</v>
      </c>
      <c r="DD120" s="40">
        <f t="shared" ca="1" si="452"/>
        <v>15623732.277943226</v>
      </c>
      <c r="DE120" s="39">
        <f t="shared" ca="1" si="601"/>
        <v>-0.20274325753975592</v>
      </c>
      <c r="DF120" s="40">
        <f t="shared" ca="1" si="454"/>
        <v>36387973.4594201</v>
      </c>
      <c r="DG120" s="39">
        <f t="shared" ca="1" si="602"/>
        <v>0.28218218224053221</v>
      </c>
      <c r="DH120" s="40">
        <f t="shared" ca="1" si="456"/>
        <v>2359261.4203113243</v>
      </c>
      <c r="DI120" s="39">
        <f t="shared" ca="1" si="603"/>
        <v>-2.8576794933092314E-2</v>
      </c>
      <c r="DJ120" s="40">
        <f t="shared" ca="1" si="458"/>
        <v>2947825.5334948888</v>
      </c>
      <c r="DK120" s="39">
        <f t="shared" ca="1" si="604"/>
        <v>6.8204355758479968E-2</v>
      </c>
      <c r="DL120" s="40">
        <f t="shared" ca="1" si="460"/>
        <v>4980339.1946874242</v>
      </c>
      <c r="DM120" s="39">
        <f t="shared" ca="1" si="605"/>
        <v>1.6432413723384193E-2</v>
      </c>
      <c r="DN120" s="40">
        <f t="shared" ca="1" si="462"/>
        <v>1649394.973644333</v>
      </c>
      <c r="DO120" s="39">
        <f t="shared" ca="1" si="606"/>
        <v>-3.334692767758185E-2</v>
      </c>
      <c r="DP120" s="40">
        <f t="shared" ca="1" si="464"/>
        <v>2427532.116079174</v>
      </c>
      <c r="DQ120" s="39">
        <f t="shared" ca="1" si="607"/>
        <v>-0.10377743369313705</v>
      </c>
      <c r="DR120" s="40">
        <f t="shared" ca="1" si="466"/>
        <v>640934.70514770481</v>
      </c>
      <c r="DS120" s="39">
        <f t="shared" ca="1" si="608"/>
        <v>-0.18838104381383777</v>
      </c>
      <c r="DT120" s="40">
        <f t="shared" ca="1" si="468"/>
        <v>2559158.8559689312</v>
      </c>
      <c r="DU120" s="39">
        <f t="shared" ca="1" si="609"/>
        <v>-6.376546401624808E-2</v>
      </c>
      <c r="DV120" s="40">
        <f t="shared" ca="1" si="470"/>
        <v>23988230.950001206</v>
      </c>
      <c r="DW120" s="39">
        <f t="shared" ca="1" si="610"/>
        <v>0.14499219377629174</v>
      </c>
      <c r="DX120" s="40">
        <f t="shared" ca="1" si="472"/>
        <v>3893149.0633223355</v>
      </c>
      <c r="DY120" s="39">
        <f t="shared" ca="1" si="611"/>
        <v>-6.9640855819545489E-2</v>
      </c>
      <c r="DZ120" s="40">
        <f t="shared" ca="1" si="474"/>
        <v>3313686.2700128565</v>
      </c>
      <c r="EA120" s="39">
        <f t="shared" ca="1" si="612"/>
        <v>0.28829198816640966</v>
      </c>
      <c r="EB120" s="40">
        <f t="shared" ca="1" si="476"/>
        <v>2213392.0677671861</v>
      </c>
      <c r="EC120" s="39">
        <f t="shared" ca="1" si="613"/>
        <v>1.9882491972708E-2</v>
      </c>
      <c r="ED120" s="40">
        <f t="shared" ca="1" si="478"/>
        <v>5048953.3029654287</v>
      </c>
      <c r="EE120" s="39">
        <f t="shared" ca="1" si="614"/>
        <v>0.33902821205016348</v>
      </c>
      <c r="EF120" s="40">
        <f t="shared" ca="1" si="480"/>
        <v>1368878.6172359493</v>
      </c>
      <c r="EG120" s="39">
        <f t="shared" ca="1" si="615"/>
        <v>5.7461300560813083E-2</v>
      </c>
      <c r="EH120" s="40">
        <f t="shared" ca="1" si="482"/>
        <v>119644413.35383742</v>
      </c>
      <c r="EI120" s="39">
        <f t="shared" ca="1" si="616"/>
        <v>0.31877155975986526</v>
      </c>
      <c r="EJ120" s="40">
        <f t="shared" ca="1" si="484"/>
        <v>7119141.7557298513</v>
      </c>
      <c r="EK120" s="39">
        <f t="shared" ca="1" si="617"/>
        <v>0.1925631780599362</v>
      </c>
      <c r="EL120" s="40">
        <f t="shared" ca="1" si="486"/>
        <v>556962.28110742418</v>
      </c>
      <c r="EM120" s="39">
        <f t="shared" ca="1" si="618"/>
        <v>6.3140131983021541E-2</v>
      </c>
      <c r="EN120" s="40">
        <f t="shared" ca="1" si="488"/>
        <v>1064390.5382796659</v>
      </c>
      <c r="EO120" s="39">
        <f t="shared" ca="1" si="619"/>
        <v>3.9977573292941243E-2</v>
      </c>
      <c r="EP120" s="40">
        <f t="shared" ca="1" si="490"/>
        <v>1325994.9113998059</v>
      </c>
      <c r="EQ120" s="39">
        <f t="shared" ca="1" si="620"/>
        <v>-2.8800218743599643E-2</v>
      </c>
      <c r="ER120" s="40">
        <f t="shared" ca="1" si="492"/>
        <v>3058400.1528426344</v>
      </c>
      <c r="ES120" s="39">
        <f t="shared" ca="1" si="621"/>
        <v>0.28665651650806456</v>
      </c>
      <c r="ET120" s="40">
        <f t="shared" ca="1" si="494"/>
        <v>47683254.647153795</v>
      </c>
      <c r="EU120" s="39">
        <f t="shared" ca="1" si="622"/>
        <v>0.10955335173785574</v>
      </c>
      <c r="EV120" s="40">
        <f t="shared" ca="1" si="496"/>
        <v>2577157.6041971189</v>
      </c>
      <c r="EW120" s="39">
        <f t="shared" ca="1" si="623"/>
        <v>0.2102987179861949</v>
      </c>
      <c r="EX120" s="40">
        <f t="shared" ca="1" si="498"/>
        <v>207521.08650329988</v>
      </c>
      <c r="EY120" s="39">
        <f t="shared" ca="1" si="624"/>
        <v>0.10938159178960027</v>
      </c>
      <c r="EZ120" s="40">
        <f t="shared" ca="1" si="500"/>
        <v>11017181.769366648</v>
      </c>
      <c r="FA120" s="39">
        <f t="shared" ca="1" si="625"/>
        <v>0.30069215576075803</v>
      </c>
      <c r="FB120" s="40">
        <f t="shared" ca="1" si="502"/>
        <v>4513338.1164018018</v>
      </c>
      <c r="FC120" s="39">
        <f t="shared" ca="1" si="626"/>
        <v>-4.7879558346970427E-2</v>
      </c>
      <c r="FD120" s="40">
        <f t="shared" ca="1" si="504"/>
        <v>1700623.2960496433</v>
      </c>
      <c r="FE120" s="39">
        <f t="shared" ca="1" si="627"/>
        <v>8.015624486555499E-2</v>
      </c>
      <c r="FF120" s="40">
        <f t="shared" ca="1" si="506"/>
        <v>26256693.491733935</v>
      </c>
      <c r="FG120" s="39">
        <f t="shared" ca="1" si="628"/>
        <v>7.8446126767409086E-2</v>
      </c>
      <c r="FH120" s="40">
        <f t="shared" ca="1" si="508"/>
        <v>5071829.4778592875</v>
      </c>
      <c r="FI120" s="39">
        <f t="shared" ca="1" si="629"/>
        <v>-1.5147165426604617E-2</v>
      </c>
      <c r="FJ120" s="40">
        <f t="shared" ca="1" si="510"/>
        <v>7286487.1874381825</v>
      </c>
      <c r="FK120" s="39">
        <f t="shared" ca="1" si="630"/>
        <v>4.8437843395221059E-2</v>
      </c>
      <c r="FL120" s="40">
        <f t="shared" ca="1" si="512"/>
        <v>6880404.8727496658</v>
      </c>
      <c r="FM120" s="39">
        <f t="shared" ca="1" si="631"/>
        <v>0.19242416685284019</v>
      </c>
      <c r="FN120" s="40">
        <f t="shared" ca="1" si="514"/>
        <v>2939013.4160585818</v>
      </c>
      <c r="FO120" s="39">
        <f t="shared" ca="1" si="632"/>
        <v>0.10033196222953963</v>
      </c>
      <c r="FP120" s="40">
        <f t="shared" ca="1" si="516"/>
        <v>3149429.3808568874</v>
      </c>
      <c r="FQ120" s="39">
        <f t="shared" ca="1" si="633"/>
        <v>7.8530517258171062E-2</v>
      </c>
      <c r="FR120" s="40">
        <f t="shared" ca="1" si="518"/>
        <v>3489768.1735720225</v>
      </c>
      <c r="FS120" s="39">
        <f t="shared" ca="1" si="634"/>
        <v>-0.14179887697610064</v>
      </c>
      <c r="FT120" s="40">
        <f t="shared" ca="1" si="520"/>
        <v>11037050.304109419</v>
      </c>
      <c r="FU120" s="39">
        <f t="shared" ca="1" si="635"/>
        <v>0.11943896337466871</v>
      </c>
      <c r="FV120" s="40">
        <f t="shared" ca="1" si="522"/>
        <v>4270955.7005747445</v>
      </c>
      <c r="FW120" s="39">
        <f t="shared" ca="1" si="636"/>
        <v>-0.10440580633867599</v>
      </c>
      <c r="FX120" s="40">
        <f t="shared" ca="1" si="524"/>
        <v>2953006.3844322576</v>
      </c>
      <c r="FY120" s="39">
        <f t="shared" ca="1" si="637"/>
        <v>-0.10423428691588349</v>
      </c>
      <c r="FZ120" s="40">
        <f t="shared" ca="1" si="526"/>
        <v>3741095.2146881712</v>
      </c>
      <c r="GA120" s="39">
        <f t="shared" ca="1" si="638"/>
        <v>0.14636301362520393</v>
      </c>
      <c r="GB120" s="40">
        <f t="shared" ca="1" si="528"/>
        <v>296766.18517199985</v>
      </c>
      <c r="GC120" s="39">
        <f t="shared" ca="1" si="639"/>
        <v>8.7688509365521139E-2</v>
      </c>
      <c r="GD120" s="40">
        <f t="shared" ca="1" si="530"/>
        <v>4515905.7778247744</v>
      </c>
      <c r="GE120" s="39">
        <f t="shared" ca="1" si="640"/>
        <v>-9.8192025954291912E-2</v>
      </c>
      <c r="GF120" s="40">
        <f t="shared" ca="1" si="532"/>
        <v>2064098.2904065114</v>
      </c>
      <c r="GG120" s="39">
        <f t="shared" ca="1" si="641"/>
        <v>5.203322137870766E-2</v>
      </c>
      <c r="GH120" s="40">
        <f t="shared" ca="1" si="534"/>
        <v>7027333.8890496939</v>
      </c>
      <c r="GI120" s="39">
        <f t="shared" ca="1" si="642"/>
        <v>-0.10190366843226931</v>
      </c>
      <c r="GJ120" s="40">
        <f t="shared" ca="1" si="536"/>
        <v>487037.58907052927</v>
      </c>
      <c r="GK120" s="39">
        <f t="shared" ca="1" si="643"/>
        <v>0.24550006415494885</v>
      </c>
      <c r="GL120" s="40">
        <f t="shared" ca="1" si="538"/>
        <v>1663304.5639170762</v>
      </c>
      <c r="GM120" s="39">
        <f t="shared" ca="1" si="644"/>
        <v>0.27969072507043624</v>
      </c>
      <c r="GN120" s="40">
        <f t="shared" ca="1" si="540"/>
        <v>3020972.1641903734</v>
      </c>
      <c r="GO120" s="39">
        <f t="shared" ca="1" si="645"/>
        <v>5.1392977652801049E-2</v>
      </c>
      <c r="GP120" s="40">
        <f t="shared" ca="1" si="542"/>
        <v>1269188.9918401032</v>
      </c>
      <c r="GQ120" s="39">
        <f t="shared" ca="1" si="646"/>
        <v>7.0010845461600399E-2</v>
      </c>
      <c r="GR120" s="40">
        <f t="shared" ca="1" si="544"/>
        <v>21173253.286076702</v>
      </c>
      <c r="GS120" s="39">
        <f t="shared" ca="1" si="647"/>
        <v>4.8357565917214393E-3</v>
      </c>
      <c r="GT120" s="40">
        <f t="shared" ca="1" si="546"/>
        <v>6109893.4654711131</v>
      </c>
      <c r="GU120" s="14"/>
      <c r="GV120" s="37"/>
      <c r="GW120" s="14"/>
      <c r="GX120" s="37"/>
    </row>
    <row r="121" spans="1:206" x14ac:dyDescent="0.2">
      <c r="A121" s="54">
        <v>48852</v>
      </c>
      <c r="B121" s="84">
        <v>2534.2184385040391</v>
      </c>
      <c r="C121" s="60">
        <f t="shared" ca="1" si="548"/>
        <v>5.4638691028861194E-3</v>
      </c>
      <c r="D121" s="40">
        <f t="shared" ca="1" si="547"/>
        <v>2663093.5238942797</v>
      </c>
      <c r="E121" s="39">
        <f t="shared" ca="1" si="549"/>
        <v>1.2190688949404505E-2</v>
      </c>
      <c r="F121" s="40">
        <f t="shared" ca="1" si="350"/>
        <v>42397223.008371912</v>
      </c>
      <c r="G121" s="39">
        <f t="shared" ca="1" si="550"/>
        <v>-0.14364606299842828</v>
      </c>
      <c r="H121" s="40">
        <f t="shared" ca="1" si="352"/>
        <v>17790231.369148593</v>
      </c>
      <c r="I121" s="39">
        <f t="shared" ca="1" si="551"/>
        <v>0.10202406272163161</v>
      </c>
      <c r="J121" s="40">
        <f t="shared" ca="1" si="354"/>
        <v>8715940.9226382785</v>
      </c>
      <c r="K121" s="39">
        <f t="shared" ca="1" si="552"/>
        <v>-6.4592518416899933E-2</v>
      </c>
      <c r="L121" s="40">
        <f t="shared" ca="1" si="356"/>
        <v>23318496.824306529</v>
      </c>
      <c r="M121" s="39">
        <f t="shared" ca="1" si="553"/>
        <v>0.17842600448054652</v>
      </c>
      <c r="N121" s="40">
        <f t="shared" ca="1" si="358"/>
        <v>978030.63423620362</v>
      </c>
      <c r="O121" s="39">
        <f t="shared" ca="1" si="554"/>
        <v>-4.177678484331783E-2</v>
      </c>
      <c r="P121" s="40">
        <f t="shared" ca="1" si="360"/>
        <v>12237515.567410791</v>
      </c>
      <c r="Q121" s="39">
        <f t="shared" ca="1" si="555"/>
        <v>-1.3352437720807325E-3</v>
      </c>
      <c r="R121" s="40">
        <f t="shared" ca="1" si="362"/>
        <v>5701709.1259211302</v>
      </c>
      <c r="S121" s="39">
        <f t="shared" ca="1" si="556"/>
        <v>0.36945326471192375</v>
      </c>
      <c r="T121" s="40">
        <f t="shared" ca="1" si="364"/>
        <v>10445169.346228851</v>
      </c>
      <c r="U121" s="39">
        <f t="shared" ca="1" si="557"/>
        <v>4.1632209430185682E-2</v>
      </c>
      <c r="V121" s="40">
        <f t="shared" ca="1" si="366"/>
        <v>1857077.0915773087</v>
      </c>
      <c r="W121" s="39">
        <f t="shared" ca="1" si="558"/>
        <v>-9.0952000170236386E-2</v>
      </c>
      <c r="X121" s="40">
        <f t="shared" ca="1" si="368"/>
        <v>1101454.2129723404</v>
      </c>
      <c r="Y121" s="39">
        <f t="shared" ca="1" si="559"/>
        <v>0.20180842066121116</v>
      </c>
      <c r="Z121" s="40">
        <f t="shared" ca="1" si="370"/>
        <v>5943249.3778303815</v>
      </c>
      <c r="AA121" s="39">
        <f t="shared" ca="1" si="560"/>
        <v>0.23632709192589732</v>
      </c>
      <c r="AB121" s="40">
        <f t="shared" ca="1" si="372"/>
        <v>4594310.157237201</v>
      </c>
      <c r="AC121" s="39">
        <f t="shared" ca="1" si="561"/>
        <v>-2.1067474818264875E-2</v>
      </c>
      <c r="AD121" s="40">
        <f t="shared" ca="1" si="374"/>
        <v>17269624.266235288</v>
      </c>
      <c r="AE121" s="39">
        <f t="shared" ca="1" si="562"/>
        <v>-9.4118188950871179E-3</v>
      </c>
      <c r="AF121" s="40">
        <f t="shared" ca="1" si="376"/>
        <v>4627471.8699224135</v>
      </c>
      <c r="AG121" s="39">
        <f t="shared" ca="1" si="563"/>
        <v>8.3070039005532698E-2</v>
      </c>
      <c r="AH121" s="40">
        <f t="shared" ca="1" si="378"/>
        <v>1879421.5811742507</v>
      </c>
      <c r="AI121" s="39">
        <f t="shared" ca="1" si="564"/>
        <v>0.22071478053234372</v>
      </c>
      <c r="AJ121" s="40">
        <f t="shared" ca="1" si="380"/>
        <v>4947739.3363255979</v>
      </c>
      <c r="AK121" s="39">
        <f t="shared" ca="1" si="565"/>
        <v>0.15786176808726243</v>
      </c>
      <c r="AL121" s="40">
        <f t="shared" ca="1" si="382"/>
        <v>2488573.9304780168</v>
      </c>
      <c r="AM121" s="39">
        <f t="shared" ca="1" si="566"/>
        <v>-1.8865815170237693E-2</v>
      </c>
      <c r="AN121" s="40">
        <f t="shared" ca="1" si="384"/>
        <v>12857840.775116581</v>
      </c>
      <c r="AO121" s="39">
        <f t="shared" ca="1" si="567"/>
        <v>0.12232557900142553</v>
      </c>
      <c r="AP121" s="40">
        <f t="shared" ca="1" si="386"/>
        <v>4896025.0432026722</v>
      </c>
      <c r="AQ121" s="39">
        <f t="shared" ca="1" si="568"/>
        <v>1.1703621270418851E-5</v>
      </c>
      <c r="AR121" s="40">
        <f t="shared" ca="1" si="388"/>
        <v>263311.69940652326</v>
      </c>
      <c r="AS121" s="39">
        <f t="shared" ca="1" si="569"/>
        <v>-6.4368736672353044E-3</v>
      </c>
      <c r="AT121" s="40">
        <f t="shared" ca="1" si="390"/>
        <v>575659.24621021538</v>
      </c>
      <c r="AU121" s="39">
        <f t="shared" ca="1" si="570"/>
        <v>5.187598432868025E-2</v>
      </c>
      <c r="AV121" s="40">
        <f t="shared" ca="1" si="392"/>
        <v>4894701.9995803991</v>
      </c>
      <c r="AW121" s="39">
        <f t="shared" ca="1" si="571"/>
        <v>0.10102600867301034</v>
      </c>
      <c r="AX121" s="40">
        <f t="shared" ca="1" si="394"/>
        <v>3718843.3678170447</v>
      </c>
      <c r="AY121" s="39">
        <f t="shared" ca="1" si="572"/>
        <v>0.43239281049850464</v>
      </c>
      <c r="AZ121" s="40">
        <f t="shared" ca="1" si="396"/>
        <v>4961517.8934426056</v>
      </c>
      <c r="BA121" s="39">
        <f t="shared" ca="1" si="573"/>
        <v>-0.17087652371016307</v>
      </c>
      <c r="BB121" s="40">
        <f t="shared" ca="1" si="398"/>
        <v>1529947.5476510015</v>
      </c>
      <c r="BC121" s="39">
        <f t="shared" ca="1" si="574"/>
        <v>0.10353522127231538</v>
      </c>
      <c r="BD121" s="40">
        <f t="shared" ca="1" si="400"/>
        <v>2114013.5078476644</v>
      </c>
      <c r="BE121" s="39">
        <f t="shared" ca="1" si="575"/>
        <v>0.15350667689406688</v>
      </c>
      <c r="BF121" s="40">
        <f t="shared" ca="1" si="402"/>
        <v>1340526.9225252548</v>
      </c>
      <c r="BG121" s="39">
        <f t="shared" ca="1" si="576"/>
        <v>-1.669811785323036E-2</v>
      </c>
      <c r="BH121" s="40">
        <f t="shared" ca="1" si="404"/>
        <v>1506877.5389226319</v>
      </c>
      <c r="BI121" s="39">
        <f t="shared" ca="1" si="577"/>
        <v>-0.16176126833279347</v>
      </c>
      <c r="BJ121" s="40">
        <f t="shared" ca="1" si="406"/>
        <v>942277.50782292546</v>
      </c>
      <c r="BK121" s="39">
        <f t="shared" ca="1" si="578"/>
        <v>-5.1217198907297437E-2</v>
      </c>
      <c r="BL121" s="40">
        <f t="shared" ca="1" si="408"/>
        <v>1342636.4528091007</v>
      </c>
      <c r="BM121" s="39">
        <f t="shared" ca="1" si="579"/>
        <v>1.7559471844176111E-2</v>
      </c>
      <c r="BN121" s="40">
        <f t="shared" ca="1" si="410"/>
        <v>1904699.1743127427</v>
      </c>
      <c r="BO121" s="39">
        <f t="shared" ca="1" si="580"/>
        <v>4.0210982276945639E-2</v>
      </c>
      <c r="BP121" s="40">
        <f t="shared" ca="1" si="412"/>
        <v>747280.85807937314</v>
      </c>
      <c r="BQ121" s="39">
        <f t="shared" ca="1" si="581"/>
        <v>0.21840198834387867</v>
      </c>
      <c r="BR121" s="40">
        <f t="shared" ca="1" si="414"/>
        <v>6638792.1260701381</v>
      </c>
      <c r="BS121" s="39">
        <f t="shared" ca="1" si="582"/>
        <v>-0.13970657576948048</v>
      </c>
      <c r="BT121" s="40">
        <f t="shared" ca="1" si="416"/>
        <v>8763983.2380347867</v>
      </c>
      <c r="BU121" s="39">
        <f t="shared" ca="1" si="583"/>
        <v>9.0002311334709345E-2</v>
      </c>
      <c r="BV121" s="40">
        <f t="shared" ca="1" si="418"/>
        <v>828969.13568885589</v>
      </c>
      <c r="BW121" s="39">
        <f t="shared" ca="1" si="584"/>
        <v>1.5113199010779912E-2</v>
      </c>
      <c r="BX121" s="40">
        <f t="shared" ca="1" si="420"/>
        <v>4838925.6444948837</v>
      </c>
      <c r="BY121" s="39">
        <f t="shared" ca="1" si="585"/>
        <v>-0.24966232478372979</v>
      </c>
      <c r="BZ121" s="40">
        <f t="shared" ca="1" si="422"/>
        <v>365788.07278111443</v>
      </c>
      <c r="CA121" s="39">
        <f t="shared" ca="1" si="586"/>
        <v>-4.914135190333091E-2</v>
      </c>
      <c r="CB121" s="40">
        <f t="shared" ca="1" si="424"/>
        <v>1682034.733232389</v>
      </c>
      <c r="CC121" s="39">
        <f t="shared" ca="1" si="587"/>
        <v>-0.16125385608917986</v>
      </c>
      <c r="CD121" s="40">
        <f t="shared" ca="1" si="426"/>
        <v>7831254.0310494052</v>
      </c>
      <c r="CE121" s="39">
        <f t="shared" ca="1" si="588"/>
        <v>0.14470532716429463</v>
      </c>
      <c r="CF121" s="40">
        <f t="shared" ca="1" si="428"/>
        <v>24926836.363348503</v>
      </c>
      <c r="CG121" s="39">
        <f t="shared" ca="1" si="589"/>
        <v>0.19119653198633241</v>
      </c>
      <c r="CH121" s="40">
        <f t="shared" ca="1" si="430"/>
        <v>5063667.5242214743</v>
      </c>
      <c r="CI121" s="39">
        <f t="shared" ca="1" si="590"/>
        <v>0.15386883910474089</v>
      </c>
      <c r="CJ121" s="40">
        <f t="shared" ca="1" si="432"/>
        <v>1671743.5293984378</v>
      </c>
      <c r="CK121" s="39">
        <f t="shared" ca="1" si="591"/>
        <v>-3.2659616407882591E-2</v>
      </c>
      <c r="CL121" s="40">
        <f t="shared" ca="1" si="434"/>
        <v>3423746.1257365206</v>
      </c>
      <c r="CM121" s="39">
        <f t="shared" ca="1" si="592"/>
        <v>-1.7641573317096412E-2</v>
      </c>
      <c r="CN121" s="40">
        <f t="shared" ca="1" si="436"/>
        <v>5827654.8633127585</v>
      </c>
      <c r="CO121" s="39">
        <f t="shared" ca="1" si="593"/>
        <v>-5.1205916462274861E-2</v>
      </c>
      <c r="CP121" s="40">
        <f t="shared" ca="1" si="438"/>
        <v>4940067.9805739615</v>
      </c>
      <c r="CQ121" s="39">
        <f t="shared" ca="1" si="594"/>
        <v>9.7313380695349824E-2</v>
      </c>
      <c r="CR121" s="40">
        <f t="shared" ca="1" si="440"/>
        <v>12100794.868447041</v>
      </c>
      <c r="CS121" s="39">
        <f t="shared" ca="1" si="595"/>
        <v>0.12105184837184521</v>
      </c>
      <c r="CT121" s="40">
        <f t="shared" ca="1" si="442"/>
        <v>3068763.286510936</v>
      </c>
      <c r="CU121" s="39">
        <f t="shared" ca="1" si="596"/>
        <v>0.11532744547283215</v>
      </c>
      <c r="CV121" s="40">
        <f t="shared" ca="1" si="444"/>
        <v>3281023.1938738157</v>
      </c>
      <c r="CW121" s="39">
        <f t="shared" ca="1" si="597"/>
        <v>0.11486162650104542</v>
      </c>
      <c r="CX121" s="40">
        <f t="shared" ca="1" si="446"/>
        <v>3044552.5711569269</v>
      </c>
      <c r="CY121" s="39">
        <f t="shared" ca="1" si="598"/>
        <v>0.19369591661924163</v>
      </c>
      <c r="CZ121" s="40">
        <f t="shared" ca="1" si="448"/>
        <v>1117706.9336411702</v>
      </c>
      <c r="DA121" s="39">
        <f t="shared" ca="1" si="599"/>
        <v>2.7031635260883473E-2</v>
      </c>
      <c r="DB121" s="40">
        <f t="shared" ca="1" si="450"/>
        <v>10879048.820609564</v>
      </c>
      <c r="DC121" s="39">
        <f t="shared" ca="1" si="600"/>
        <v>-0.20944192524583771</v>
      </c>
      <c r="DD121" s="40">
        <f t="shared" ca="1" si="452"/>
        <v>12354001.928563762</v>
      </c>
      <c r="DE121" s="39">
        <f t="shared" ca="1" si="601"/>
        <v>-6.9945819207796106E-2</v>
      </c>
      <c r="DF121" s="40">
        <f t="shared" ca="1" si="454"/>
        <v>33845321.064927928</v>
      </c>
      <c r="DG121" s="39">
        <f t="shared" ca="1" si="602"/>
        <v>-1.9967759236357074E-2</v>
      </c>
      <c r="DH121" s="40">
        <f t="shared" ca="1" si="456"/>
        <v>2314686.4747334262</v>
      </c>
      <c r="DI121" s="39">
        <f t="shared" ca="1" si="603"/>
        <v>7.1585779344347636E-2</v>
      </c>
      <c r="DJ121" s="40">
        <f t="shared" ca="1" si="458"/>
        <v>3161382.1401197924</v>
      </c>
      <c r="DK121" s="39">
        <f t="shared" ca="1" si="604"/>
        <v>-1.0878688636877062E-2</v>
      </c>
      <c r="DL121" s="40">
        <f t="shared" ca="1" si="460"/>
        <v>4928693.8537208894</v>
      </c>
      <c r="DM121" s="39">
        <f t="shared" ca="1" si="605"/>
        <v>0.10979347311255674</v>
      </c>
      <c r="DN121" s="40">
        <f t="shared" ca="1" si="462"/>
        <v>1833021.9947736422</v>
      </c>
      <c r="DO121" s="39">
        <f t="shared" ca="1" si="606"/>
        <v>2.3600841691339136E-2</v>
      </c>
      <c r="DP121" s="40">
        <f t="shared" ca="1" si="464"/>
        <v>2487358.1356899044</v>
      </c>
      <c r="DQ121" s="39">
        <f t="shared" ca="1" si="607"/>
        <v>8.7407469980639377E-3</v>
      </c>
      <c r="DR121" s="40">
        <f t="shared" ca="1" si="466"/>
        <v>649071.17168618366</v>
      </c>
      <c r="DS121" s="39">
        <f t="shared" ca="1" si="608"/>
        <v>0.14045484716580278</v>
      </c>
      <c r="DT121" s="40">
        <f t="shared" ca="1" si="468"/>
        <v>2921139.3403955624</v>
      </c>
      <c r="DU121" s="39">
        <f t="shared" ca="1" si="609"/>
        <v>-0.22419308362623791</v>
      </c>
      <c r="DV121" s="40">
        <f t="shared" ca="1" si="470"/>
        <v>18612769.70102058</v>
      </c>
      <c r="DW121" s="39">
        <f t="shared" ca="1" si="610"/>
        <v>8.4082666555901714E-2</v>
      </c>
      <c r="DX121" s="40">
        <f t="shared" ca="1" si="472"/>
        <v>4223029.6363045927</v>
      </c>
      <c r="DY121" s="39">
        <f t="shared" ca="1" si="611"/>
        <v>0.1860547749410324</v>
      </c>
      <c r="DZ121" s="40">
        <f t="shared" ca="1" si="474"/>
        <v>3932747.6416437919</v>
      </c>
      <c r="EA121" s="39">
        <f t="shared" ca="1" si="612"/>
        <v>4.9719548972959743E-2</v>
      </c>
      <c r="EB121" s="40">
        <f t="shared" ca="1" si="476"/>
        <v>2325975.1415154017</v>
      </c>
      <c r="EC121" s="39">
        <f t="shared" ca="1" si="613"/>
        <v>0.22973002997894126</v>
      </c>
      <c r="ED121" s="40">
        <f t="shared" ca="1" si="478"/>
        <v>6211383.7150564557</v>
      </c>
      <c r="EE121" s="39">
        <f t="shared" ca="1" si="614"/>
        <v>9.3314281944924374E-2</v>
      </c>
      <c r="EF121" s="40">
        <f t="shared" ca="1" si="480"/>
        <v>1499148.7609115869</v>
      </c>
      <c r="EG121" s="39">
        <f t="shared" ca="1" si="615"/>
        <v>9.4618497227695442E-2</v>
      </c>
      <c r="EH121" s="40">
        <f t="shared" ca="1" si="482"/>
        <v>130967522.16550525</v>
      </c>
      <c r="EI121" s="39">
        <f t="shared" ca="1" si="616"/>
        <v>-6.3578272778866726E-2</v>
      </c>
      <c r="EJ121" s="40">
        <f t="shared" ca="1" si="484"/>
        <v>6669053.2376711424</v>
      </c>
      <c r="EK121" s="39">
        <f t="shared" ca="1" si="617"/>
        <v>0.23840714869562479</v>
      </c>
      <c r="EL121" s="40">
        <f t="shared" ca="1" si="486"/>
        <v>692280.28891576023</v>
      </c>
      <c r="EM121" s="39">
        <f t="shared" ca="1" si="618"/>
        <v>-8.1873619575926121E-2</v>
      </c>
      <c r="EN121" s="40">
        <f t="shared" ca="1" si="488"/>
        <v>979779.25070684531</v>
      </c>
      <c r="EO121" s="39">
        <f t="shared" ca="1" si="619"/>
        <v>-0.40203190747768158</v>
      </c>
      <c r="EP121" s="40">
        <f t="shared" ca="1" si="490"/>
        <v>795436.86630254658</v>
      </c>
      <c r="EQ121" s="39">
        <f t="shared" ca="1" si="620"/>
        <v>0.33870669375815182</v>
      </c>
      <c r="ER121" s="40">
        <f t="shared" ca="1" si="492"/>
        <v>4096834.9752398934</v>
      </c>
      <c r="ES121" s="39">
        <f t="shared" ca="1" si="621"/>
        <v>9.3041306156548181E-2</v>
      </c>
      <c r="ET121" s="40">
        <f t="shared" ca="1" si="494"/>
        <v>52122301.159758791</v>
      </c>
      <c r="EU121" s="39">
        <f t="shared" ca="1" si="622"/>
        <v>2.2931150374671028E-2</v>
      </c>
      <c r="EV121" s="40">
        <f t="shared" ca="1" si="496"/>
        <v>2638789.0111966939</v>
      </c>
      <c r="EW121" s="39">
        <f t="shared" ca="1" si="623"/>
        <v>-3.9179001565622831E-2</v>
      </c>
      <c r="EX121" s="40">
        <f t="shared" ca="1" si="498"/>
        <v>201924.83596879139</v>
      </c>
      <c r="EY121" s="39">
        <f t="shared" ca="1" si="624"/>
        <v>-6.4535600736372975E-2</v>
      </c>
      <c r="EZ121" s="40">
        <f t="shared" ca="1" si="500"/>
        <v>10308715.543897258</v>
      </c>
      <c r="FA121" s="39">
        <f t="shared" ca="1" si="625"/>
        <v>-0.13178370443733659</v>
      </c>
      <c r="FB121" s="40">
        <f t="shared" ca="1" si="502"/>
        <v>3921087.9184826459</v>
      </c>
      <c r="FC121" s="39">
        <f t="shared" ca="1" si="626"/>
        <v>0.31257706686360526</v>
      </c>
      <c r="FD121" s="40">
        <f t="shared" ca="1" si="504"/>
        <v>2234733.3562072618</v>
      </c>
      <c r="FE121" s="39">
        <f t="shared" ca="1" si="627"/>
        <v>-9.0448041253459427E-2</v>
      </c>
      <c r="FF121" s="40">
        <f t="shared" ca="1" si="506"/>
        <v>23884361.214052647</v>
      </c>
      <c r="FG121" s="39">
        <f t="shared" ca="1" si="628"/>
        <v>0.10023363807539401</v>
      </c>
      <c r="FH121" s="40">
        <f t="shared" ca="1" si="508"/>
        <v>5582731.616561655</v>
      </c>
      <c r="FI121" s="39">
        <f t="shared" ca="1" si="629"/>
        <v>-4.1133040822152689E-2</v>
      </c>
      <c r="FJ121" s="40">
        <f t="shared" ca="1" si="510"/>
        <v>6989306.0309456997</v>
      </c>
      <c r="FK121" s="39">
        <f t="shared" ca="1" si="630"/>
        <v>-0.21284994011992575</v>
      </c>
      <c r="FL121" s="40">
        <f t="shared" ca="1" si="512"/>
        <v>5418445.3260225579</v>
      </c>
      <c r="FM121" s="39">
        <f t="shared" ca="1" si="631"/>
        <v>-3.4526744743780272E-2</v>
      </c>
      <c r="FN121" s="40">
        <f t="shared" ca="1" si="514"/>
        <v>2840073.0684822858</v>
      </c>
      <c r="FO121" s="39">
        <f t="shared" ca="1" si="632"/>
        <v>0.21063859464025497</v>
      </c>
      <c r="FP121" s="40">
        <f t="shared" ca="1" si="516"/>
        <v>3815354.9779978148</v>
      </c>
      <c r="FQ121" s="39">
        <f t="shared" ca="1" si="633"/>
        <v>-1.4863422935239262E-2</v>
      </c>
      <c r="FR121" s="40">
        <f t="shared" ca="1" si="518"/>
        <v>3440432.4917007885</v>
      </c>
      <c r="FS121" s="39">
        <f t="shared" ca="1" si="634"/>
        <v>-8.2728733933283144E-2</v>
      </c>
      <c r="FT121" s="40">
        <f t="shared" ca="1" si="520"/>
        <v>10126503.324530993</v>
      </c>
      <c r="FU121" s="39">
        <f t="shared" ca="1" si="635"/>
        <v>4.8028262895554986E-2</v>
      </c>
      <c r="FV121" s="40">
        <f t="shared" ca="1" si="522"/>
        <v>4478616.5022157226</v>
      </c>
      <c r="FW121" s="39">
        <f t="shared" ca="1" si="636"/>
        <v>2.4701878601711282E-2</v>
      </c>
      <c r="FX121" s="40">
        <f t="shared" ca="1" si="524"/>
        <v>3028485.4080890859</v>
      </c>
      <c r="FY121" s="39">
        <f t="shared" ca="1" si="637"/>
        <v>0.12564218555226736</v>
      </c>
      <c r="FZ121" s="40">
        <f t="shared" ca="1" si="526"/>
        <v>4213668.8122592261</v>
      </c>
      <c r="GA121" s="39">
        <f t="shared" ca="1" si="638"/>
        <v>7.3446143878648049E-2</v>
      </c>
      <c r="GB121" s="40">
        <f t="shared" ca="1" si="528"/>
        <v>321096.73554496409</v>
      </c>
      <c r="GC121" s="39">
        <f t="shared" ca="1" si="639"/>
        <v>-8.8931578898414076E-3</v>
      </c>
      <c r="GD121" s="40">
        <f t="shared" ca="1" si="530"/>
        <v>4478279.3331654361</v>
      </c>
      <c r="GE121" s="39">
        <f t="shared" ca="1" si="640"/>
        <v>-1.4229131573451778E-2</v>
      </c>
      <c r="GF121" s="40">
        <f t="shared" ca="1" si="532"/>
        <v>2037262.1826902844</v>
      </c>
      <c r="GG121" s="39">
        <f t="shared" ca="1" si="641"/>
        <v>-3.2137635160815053E-4</v>
      </c>
      <c r="GH121" s="40">
        <f t="shared" ca="1" si="534"/>
        <v>7027609.6885614032</v>
      </c>
      <c r="GI121" s="39">
        <f t="shared" ca="1" si="642"/>
        <v>0.11060560441068776</v>
      </c>
      <c r="GJ121" s="40">
        <f t="shared" ca="1" si="536"/>
        <v>543440.89441890339</v>
      </c>
      <c r="GK121" s="39">
        <f t="shared" ca="1" si="643"/>
        <v>-0.10613289134860959</v>
      </c>
      <c r="GL121" s="40">
        <f t="shared" ca="1" si="538"/>
        <v>1489307.4597937227</v>
      </c>
      <c r="GM121" s="39">
        <f t="shared" ca="1" si="644"/>
        <v>0.30370871716822467</v>
      </c>
      <c r="GN121" s="40">
        <f t="shared" ca="1" si="540"/>
        <v>3941001.9632160515</v>
      </c>
      <c r="GO121" s="39">
        <f t="shared" ca="1" si="645"/>
        <v>0.1739537348840792</v>
      </c>
      <c r="GP121" s="40">
        <f t="shared" ca="1" si="542"/>
        <v>1492503.3756829523</v>
      </c>
      <c r="GQ121" s="39">
        <f t="shared" ca="1" si="646"/>
        <v>4.7043868496280533E-4</v>
      </c>
      <c r="GR121" s="40">
        <f t="shared" ca="1" si="544"/>
        <v>21185748.221947491</v>
      </c>
      <c r="GS121" s="39">
        <f t="shared" ca="1" si="647"/>
        <v>5.2836710016515666E-2</v>
      </c>
      <c r="GT121" s="40">
        <f t="shared" ca="1" si="546"/>
        <v>6435254.3531765183</v>
      </c>
      <c r="GU121" s="14"/>
      <c r="GV121" s="37"/>
      <c r="GW121" s="14"/>
      <c r="GX121" s="37"/>
    </row>
    <row r="122" spans="1:206" x14ac:dyDescent="0.2">
      <c r="A122" s="54">
        <v>48883</v>
      </c>
      <c r="B122" s="84">
        <v>2534.2184385040391</v>
      </c>
      <c r="C122" s="60">
        <f t="shared" ca="1" si="548"/>
        <v>0.1440237345933324</v>
      </c>
      <c r="D122" s="40">
        <f t="shared" ca="1" si="547"/>
        <v>3049176.4172153561</v>
      </c>
      <c r="E122" s="39">
        <f t="shared" ca="1" si="549"/>
        <v>-4.0419524753134914E-2</v>
      </c>
      <c r="F122" s="40">
        <f t="shared" ca="1" si="350"/>
        <v>40686081.621959351</v>
      </c>
      <c r="G122" s="39">
        <f t="shared" ca="1" si="550"/>
        <v>9.208771276383998E-2</v>
      </c>
      <c r="H122" s="40">
        <f t="shared" ca="1" si="352"/>
        <v>19431027.303911507</v>
      </c>
      <c r="I122" s="39">
        <f t="shared" ca="1" si="551"/>
        <v>-1.0731224643857604E-2</v>
      </c>
      <c r="J122" s="40">
        <f t="shared" ca="1" si="354"/>
        <v>8624942.4210533593</v>
      </c>
      <c r="K122" s="39">
        <f t="shared" ca="1" si="552"/>
        <v>9.516975543501667E-2</v>
      </c>
      <c r="L122" s="40">
        <f t="shared" ca="1" si="356"/>
        <v>25540246.682626493</v>
      </c>
      <c r="M122" s="39">
        <f t="shared" ca="1" si="553"/>
        <v>8.9502416307721683E-3</v>
      </c>
      <c r="N122" s="40">
        <f t="shared" ca="1" si="358"/>
        <v>989318.46317341889</v>
      </c>
      <c r="O122" s="39">
        <f t="shared" ca="1" si="554"/>
        <v>0.25192754707646114</v>
      </c>
      <c r="P122" s="40">
        <f t="shared" ca="1" si="360"/>
        <v>15323017.065057104</v>
      </c>
      <c r="Q122" s="39">
        <f t="shared" ca="1" si="555"/>
        <v>-4.8600900443880143E-2</v>
      </c>
      <c r="R122" s="40">
        <f t="shared" ca="1" si="362"/>
        <v>5427135.146770779</v>
      </c>
      <c r="S122" s="39">
        <f t="shared" ca="1" si="556"/>
        <v>0.12535885715011477</v>
      </c>
      <c r="T122" s="40">
        <f t="shared" ca="1" si="364"/>
        <v>11757098.056650015</v>
      </c>
      <c r="U122" s="39">
        <f t="shared" ca="1" si="557"/>
        <v>0.13674949505867862</v>
      </c>
      <c r="V122" s="40">
        <f t="shared" ca="1" si="366"/>
        <v>2113565.6645740494</v>
      </c>
      <c r="W122" s="39">
        <f t="shared" ca="1" si="558"/>
        <v>-0.15638293670196585</v>
      </c>
      <c r="X122" s="40">
        <f t="shared" ca="1" si="368"/>
        <v>931739.78694347735</v>
      </c>
      <c r="Y122" s="39">
        <f t="shared" ca="1" si="559"/>
        <v>6.1951653472833913E-2</v>
      </c>
      <c r="Z122" s="40">
        <f t="shared" ca="1" si="370"/>
        <v>6313977.7222268693</v>
      </c>
      <c r="AA122" s="39">
        <f t="shared" ca="1" si="560"/>
        <v>0.18123306747985538</v>
      </c>
      <c r="AB122" s="40">
        <f t="shared" ca="1" si="372"/>
        <v>5429485.2984256605</v>
      </c>
      <c r="AC122" s="39">
        <f t="shared" ca="1" si="561"/>
        <v>-1.175059023844395E-2</v>
      </c>
      <c r="AD122" s="40">
        <f t="shared" ca="1" si="374"/>
        <v>17069230.206349373</v>
      </c>
      <c r="AE122" s="39">
        <f t="shared" ca="1" si="562"/>
        <v>-8.9613220292461382E-2</v>
      </c>
      <c r="AF122" s="40">
        <f t="shared" ca="1" si="376"/>
        <v>4215323.4322843924</v>
      </c>
      <c r="AG122" s="39">
        <f t="shared" ca="1" si="563"/>
        <v>-6.5951049533806427E-2</v>
      </c>
      <c r="AH122" s="40">
        <f t="shared" ca="1" si="378"/>
        <v>1758005.9738178267</v>
      </c>
      <c r="AI122" s="39">
        <f t="shared" ca="1" si="564"/>
        <v>0.30146079670172377</v>
      </c>
      <c r="AJ122" s="40">
        <f t="shared" ca="1" si="380"/>
        <v>6441822.9969652751</v>
      </c>
      <c r="AK122" s="39">
        <f t="shared" ca="1" si="565"/>
        <v>1.1230546153508221E-2</v>
      </c>
      <c r="AL122" s="40">
        <f t="shared" ca="1" si="382"/>
        <v>2519056.193299172</v>
      </c>
      <c r="AM122" s="39">
        <f t="shared" ca="1" si="566"/>
        <v>9.6223430758385742E-2</v>
      </c>
      <c r="AN122" s="40">
        <f t="shared" ca="1" si="384"/>
        <v>14097600.545081865</v>
      </c>
      <c r="AO122" s="39">
        <f t="shared" ca="1" si="567"/>
        <v>-6.3997371285240814E-2</v>
      </c>
      <c r="AP122" s="40">
        <f t="shared" ca="1" si="386"/>
        <v>4585226.5291294977</v>
      </c>
      <c r="AQ122" s="39">
        <f t="shared" ca="1" si="568"/>
        <v>0.11624470674221256</v>
      </c>
      <c r="AR122" s="40">
        <f t="shared" ca="1" si="388"/>
        <v>296454.50912433222</v>
      </c>
      <c r="AS122" s="39">
        <f t="shared" ca="1" si="569"/>
        <v>0.12111874160330298</v>
      </c>
      <c r="AT122" s="40">
        <f t="shared" ca="1" si="390"/>
        <v>647916.58814200666</v>
      </c>
      <c r="AU122" s="39">
        <f t="shared" ca="1" si="570"/>
        <v>-0.1771527545064169</v>
      </c>
      <c r="AV122" s="40">
        <f t="shared" ca="1" si="392"/>
        <v>4030126.2763051693</v>
      </c>
      <c r="AW122" s="39">
        <f t="shared" ca="1" si="571"/>
        <v>9.5030173081017549E-2</v>
      </c>
      <c r="AX122" s="40">
        <f t="shared" ca="1" si="394"/>
        <v>4074779.9151603966</v>
      </c>
      <c r="AY122" s="39">
        <f t="shared" ca="1" si="572"/>
        <v>4.7361382195054966E-2</v>
      </c>
      <c r="AZ122" s="40">
        <f t="shared" ca="1" si="396"/>
        <v>5199036.4571000487</v>
      </c>
      <c r="BA122" s="39">
        <f t="shared" ca="1" si="573"/>
        <v>-0.28726593579112014</v>
      </c>
      <c r="BB122" s="40">
        <f t="shared" ca="1" si="398"/>
        <v>1092979.9521022113</v>
      </c>
      <c r="BC122" s="39">
        <f t="shared" ca="1" si="574"/>
        <v>-0.11730887662193676</v>
      </c>
      <c r="BD122" s="40">
        <f t="shared" ca="1" si="400"/>
        <v>1868555.176516959</v>
      </c>
      <c r="BE122" s="39">
        <f t="shared" ca="1" si="575"/>
        <v>7.3695182463175885E-2</v>
      </c>
      <c r="BF122" s="40">
        <f t="shared" ca="1" si="402"/>
        <v>1441851.5171160572</v>
      </c>
      <c r="BG122" s="39">
        <f t="shared" ca="1" si="576"/>
        <v>-3.8332959698137756E-2</v>
      </c>
      <c r="BH122" s="40">
        <f t="shared" ca="1" si="404"/>
        <v>1451648.6813915856</v>
      </c>
      <c r="BI122" s="39">
        <f t="shared" ca="1" si="577"/>
        <v>-1.2757748524451495E-2</v>
      </c>
      <c r="BJ122" s="40">
        <f t="shared" ca="1" si="406"/>
        <v>932790.3867763778</v>
      </c>
      <c r="BK122" s="39">
        <f t="shared" ca="1" si="578"/>
        <v>0.2240992421088725</v>
      </c>
      <c r="BL122" s="40">
        <f t="shared" ca="1" si="408"/>
        <v>1646054.4827498693</v>
      </c>
      <c r="BM122" s="39">
        <f t="shared" ca="1" si="579"/>
        <v>-5.3664596458323235E-2</v>
      </c>
      <c r="BN122" s="40">
        <f t="shared" ca="1" si="410"/>
        <v>1805018.4801872519</v>
      </c>
      <c r="BO122" s="39">
        <f t="shared" ca="1" si="580"/>
        <v>0.18791719119178754</v>
      </c>
      <c r="BP122" s="40">
        <f t="shared" ca="1" si="412"/>
        <v>890241.99639954185</v>
      </c>
      <c r="BQ122" s="39">
        <f t="shared" ca="1" si="581"/>
        <v>3.1607804896264621E-2</v>
      </c>
      <c r="BR122" s="40">
        <f t="shared" ca="1" si="414"/>
        <v>6851163.9907763256</v>
      </c>
      <c r="BS122" s="39">
        <f t="shared" ca="1" si="582"/>
        <v>-0.1661460579290136</v>
      </c>
      <c r="BT122" s="40">
        <f t="shared" ca="1" si="416"/>
        <v>7310416.189717859</v>
      </c>
      <c r="BU122" s="39">
        <f t="shared" ca="1" si="583"/>
        <v>-7.6089528409506946E-2</v>
      </c>
      <c r="BV122" s="40">
        <f t="shared" ca="1" si="418"/>
        <v>768427.48352675838</v>
      </c>
      <c r="BW122" s="39">
        <f t="shared" ca="1" si="584"/>
        <v>2.0518899534399296E-2</v>
      </c>
      <c r="BX122" s="40">
        <f t="shared" ca="1" si="420"/>
        <v>4940749.2920872066</v>
      </c>
      <c r="BY122" s="39">
        <f t="shared" ca="1" si="585"/>
        <v>9.0559966924091573E-2</v>
      </c>
      <c r="BZ122" s="40">
        <f t="shared" ca="1" si="422"/>
        <v>401448.04699190339</v>
      </c>
      <c r="CA122" s="39">
        <f t="shared" ca="1" si="586"/>
        <v>9.5489249898425638E-2</v>
      </c>
      <c r="CB122" s="40">
        <f t="shared" ca="1" si="424"/>
        <v>1845185.1866503523</v>
      </c>
      <c r="CC122" s="39">
        <f t="shared" ca="1" si="587"/>
        <v>-1.5795584088600254E-2</v>
      </c>
      <c r="CD122" s="40">
        <f t="shared" ca="1" si="426"/>
        <v>7710089.0179212792</v>
      </c>
      <c r="CE122" s="39">
        <f t="shared" ca="1" si="588"/>
        <v>7.4987243603985093E-2</v>
      </c>
      <c r="CF122" s="40">
        <f t="shared" ca="1" si="428"/>
        <v>26798565.332442094</v>
      </c>
      <c r="CG122" s="39">
        <f t="shared" ca="1" si="589"/>
        <v>-0.18213129484675816</v>
      </c>
      <c r="CH122" s="40">
        <f t="shared" ca="1" si="430"/>
        <v>4143949.4198000431</v>
      </c>
      <c r="CI122" s="39">
        <f t="shared" ca="1" si="590"/>
        <v>0.17383530658256324</v>
      </c>
      <c r="CJ122" s="40">
        <f t="shared" ca="1" si="432"/>
        <v>1964885.7967973356</v>
      </c>
      <c r="CK122" s="39">
        <f t="shared" ca="1" si="591"/>
        <v>4.4942730949371457E-2</v>
      </c>
      <c r="CL122" s="40">
        <f t="shared" ca="1" si="434"/>
        <v>3580152.8451429545</v>
      </c>
      <c r="CM122" s="39">
        <f t="shared" ca="1" si="592"/>
        <v>0.14175258166827542</v>
      </c>
      <c r="CN122" s="40">
        <f t="shared" ca="1" si="436"/>
        <v>6656274.2036975268</v>
      </c>
      <c r="CO122" s="39">
        <f t="shared" ca="1" si="593"/>
        <v>0.1330692677252566</v>
      </c>
      <c r="CP122" s="40">
        <f t="shared" ca="1" si="438"/>
        <v>5599973.4277004292</v>
      </c>
      <c r="CQ122" s="39">
        <f t="shared" ca="1" si="594"/>
        <v>0.11643884103033218</v>
      </c>
      <c r="CR122" s="40">
        <f t="shared" ca="1" si="440"/>
        <v>13512331.616913309</v>
      </c>
      <c r="CS122" s="39">
        <f t="shared" ca="1" si="595"/>
        <v>0.11674986386360039</v>
      </c>
      <c r="CT122" s="40">
        <f t="shared" ca="1" si="442"/>
        <v>3429575.2008792069</v>
      </c>
      <c r="CU122" s="39">
        <f t="shared" ca="1" si="596"/>
        <v>0.3870911046443119</v>
      </c>
      <c r="CV122" s="40">
        <f t="shared" ca="1" si="444"/>
        <v>4553612.3047925439</v>
      </c>
      <c r="CW122" s="39">
        <f t="shared" ca="1" si="597"/>
        <v>-1.2275142351412457E-2</v>
      </c>
      <c r="CX122" s="40">
        <f t="shared" ca="1" si="446"/>
        <v>3009714.473388121</v>
      </c>
      <c r="CY122" s="39">
        <f t="shared" ca="1" si="598"/>
        <v>0.23570669802438982</v>
      </c>
      <c r="CZ122" s="40">
        <f t="shared" ca="1" si="448"/>
        <v>1383692.1627672003</v>
      </c>
      <c r="DA122" s="39">
        <f t="shared" ca="1" si="599"/>
        <v>-8.9655946478918613E-2</v>
      </c>
      <c r="DB122" s="40">
        <f t="shared" ca="1" si="450"/>
        <v>9906211.620245954</v>
      </c>
      <c r="DC122" s="39">
        <f t="shared" ca="1" si="600"/>
        <v>0.26429940746232422</v>
      </c>
      <c r="DD122" s="40">
        <f t="shared" ca="1" si="452"/>
        <v>15621691.536510078</v>
      </c>
      <c r="DE122" s="39">
        <f t="shared" ca="1" si="601"/>
        <v>9.4558596628434854E-2</v>
      </c>
      <c r="DF122" s="40">
        <f t="shared" ca="1" si="454"/>
        <v>37048221.345704824</v>
      </c>
      <c r="DG122" s="39">
        <f t="shared" ca="1" si="602"/>
        <v>0.1229025937780584</v>
      </c>
      <c r="DH122" s="40">
        <f t="shared" ca="1" si="456"/>
        <v>2601701.6646996588</v>
      </c>
      <c r="DI122" s="39">
        <f t="shared" ca="1" si="603"/>
        <v>5.2876235862103993E-2</v>
      </c>
      <c r="DJ122" s="40">
        <f t="shared" ca="1" si="458"/>
        <v>3331078.3462495138</v>
      </c>
      <c r="DK122" s="39">
        <f t="shared" ca="1" si="604"/>
        <v>0.1818093337712553</v>
      </c>
      <c r="DL122" s="40">
        <f t="shared" ca="1" si="460"/>
        <v>5827310.6180668697</v>
      </c>
      <c r="DM122" s="39">
        <f t="shared" ca="1" si="605"/>
        <v>-2.2042289376338134E-2</v>
      </c>
      <c r="DN122" s="40">
        <f t="shared" ca="1" si="462"/>
        <v>1795152.211970153</v>
      </c>
      <c r="DO122" s="39">
        <f t="shared" ca="1" si="606"/>
        <v>7.2158095735691194E-2</v>
      </c>
      <c r="DP122" s="40">
        <f t="shared" ca="1" si="464"/>
        <v>2669375.3806124711</v>
      </c>
      <c r="DQ122" s="39">
        <f t="shared" ca="1" si="607"/>
        <v>5.9449232858880249E-2</v>
      </c>
      <c r="DR122" s="40">
        <f t="shared" ca="1" si="466"/>
        <v>690192.17335224582</v>
      </c>
      <c r="DS122" s="39">
        <f t="shared" ca="1" si="608"/>
        <v>0.23753368337233424</v>
      </c>
      <c r="DT122" s="40">
        <f t="shared" ca="1" si="468"/>
        <v>3617542.5460020555</v>
      </c>
      <c r="DU122" s="39">
        <f t="shared" ca="1" si="609"/>
        <v>0.2069798595670331</v>
      </c>
      <c r="DV122" s="40">
        <f t="shared" ca="1" si="470"/>
        <v>22467772.378329851</v>
      </c>
      <c r="DW122" s="39">
        <f t="shared" ca="1" si="610"/>
        <v>-2.4116022419141195E-2</v>
      </c>
      <c r="DX122" s="40">
        <f t="shared" ca="1" si="472"/>
        <v>4123721.1773572774</v>
      </c>
      <c r="DY122" s="39">
        <f t="shared" ca="1" si="611"/>
        <v>-1.7789237135160021E-2</v>
      </c>
      <c r="DZ122" s="40">
        <f t="shared" ca="1" si="474"/>
        <v>3865321.2796923537</v>
      </c>
      <c r="EA122" s="39">
        <f t="shared" ca="1" si="612"/>
        <v>0.35340484672496059</v>
      </c>
      <c r="EB122" s="40">
        <f t="shared" ca="1" si="476"/>
        <v>3150520.248327225</v>
      </c>
      <c r="EC122" s="39">
        <f t="shared" ca="1" si="613"/>
        <v>0.24093439281718582</v>
      </c>
      <c r="ED122" s="40">
        <f t="shared" ca="1" si="478"/>
        <v>7710453.897436643</v>
      </c>
      <c r="EE122" s="39">
        <f t="shared" ca="1" si="614"/>
        <v>0.16370329258274668</v>
      </c>
      <c r="EF122" s="40">
        <f t="shared" ca="1" si="480"/>
        <v>1747098.5675826625</v>
      </c>
      <c r="EG122" s="39">
        <f t="shared" ca="1" si="615"/>
        <v>-0.18141078543791869</v>
      </c>
      <c r="EH122" s="40">
        <f t="shared" ca="1" si="482"/>
        <v>107211135.32104142</v>
      </c>
      <c r="EI122" s="39">
        <f t="shared" ca="1" si="616"/>
        <v>0.28892382999216049</v>
      </c>
      <c r="EJ122" s="40">
        <f t="shared" ca="1" si="484"/>
        <v>8598435.8599592112</v>
      </c>
      <c r="EK122" s="39">
        <f t="shared" ca="1" si="617"/>
        <v>0.15064666907793653</v>
      </c>
      <c r="EL122" s="40">
        <f t="shared" ca="1" si="486"/>
        <v>799104.22694773506</v>
      </c>
      <c r="EM122" s="39">
        <f t="shared" ca="1" si="618"/>
        <v>-8.9756366929690384E-2</v>
      </c>
      <c r="EN122" s="40">
        <f t="shared" ca="1" si="488"/>
        <v>894372.04320880864</v>
      </c>
      <c r="EO122" s="39">
        <f t="shared" ca="1" si="619"/>
        <v>-3.9764710054792568E-2</v>
      </c>
      <c r="EP122" s="40">
        <f t="shared" ca="1" si="490"/>
        <v>766340.76838563709</v>
      </c>
      <c r="EQ122" s="39">
        <f t="shared" ca="1" si="620"/>
        <v>0.24000411170513258</v>
      </c>
      <c r="ER122" s="40">
        <f t="shared" ca="1" si="492"/>
        <v>5082626.432713367</v>
      </c>
      <c r="ES122" s="39">
        <f t="shared" ca="1" si="621"/>
        <v>1.8739535628664955E-2</v>
      </c>
      <c r="ET122" s="40">
        <f t="shared" ca="1" si="494"/>
        <v>53101583.097828604</v>
      </c>
      <c r="EU122" s="39">
        <f t="shared" ca="1" si="622"/>
        <v>0.25208726317895297</v>
      </c>
      <c r="EV122" s="40">
        <f t="shared" ca="1" si="496"/>
        <v>3306528.3295744685</v>
      </c>
      <c r="EW122" s="39">
        <f t="shared" ca="1" si="623"/>
        <v>-2.1763033691821476E-2</v>
      </c>
      <c r="EX122" s="40">
        <f t="shared" ca="1" si="498"/>
        <v>200064.55739889108</v>
      </c>
      <c r="EY122" s="39">
        <f t="shared" ca="1" si="624"/>
        <v>3.5536903105451378E-2</v>
      </c>
      <c r="EZ122" s="40">
        <f t="shared" ca="1" si="500"/>
        <v>10677589.587760899</v>
      </c>
      <c r="FA122" s="39">
        <f t="shared" ca="1" si="625"/>
        <v>0.21093923251947574</v>
      </c>
      <c r="FB122" s="40">
        <f t="shared" ca="1" si="502"/>
        <v>4750733.4130872674</v>
      </c>
      <c r="FC122" s="39">
        <f t="shared" ca="1" si="626"/>
        <v>5.4274977819158896E-2</v>
      </c>
      <c r="FD122" s="40">
        <f t="shared" ca="1" si="504"/>
        <v>2358557.6779856496</v>
      </c>
      <c r="FE122" s="39">
        <f t="shared" ca="1" si="627"/>
        <v>-1.2520336455118075E-2</v>
      </c>
      <c r="FF122" s="40">
        <f t="shared" ca="1" si="506"/>
        <v>23587855.194075637</v>
      </c>
      <c r="FG122" s="39">
        <f t="shared" ca="1" si="628"/>
        <v>0.14957700790474798</v>
      </c>
      <c r="FH122" s="40">
        <f t="shared" ca="1" si="508"/>
        <v>6420314.1261406885</v>
      </c>
      <c r="FI122" s="39">
        <f t="shared" ca="1" si="629"/>
        <v>0.11110026973207907</v>
      </c>
      <c r="FJ122" s="40">
        <f t="shared" ca="1" si="510"/>
        <v>7768354.0346623184</v>
      </c>
      <c r="FK122" s="39">
        <f t="shared" ca="1" si="630"/>
        <v>0.20956610474198767</v>
      </c>
      <c r="FL122" s="40">
        <f t="shared" ca="1" si="512"/>
        <v>6556502.0251930393</v>
      </c>
      <c r="FM122" s="39">
        <f t="shared" ca="1" si="631"/>
        <v>-4.3699520431554437E-2</v>
      </c>
      <c r="FN122" s="40">
        <f t="shared" ca="1" si="514"/>
        <v>2718497.4558375408</v>
      </c>
      <c r="FO122" s="39">
        <f t="shared" ca="1" si="632"/>
        <v>-2.6857181406597236E-2</v>
      </c>
      <c r="FP122" s="40">
        <f t="shared" ca="1" si="516"/>
        <v>3715419.515661668</v>
      </c>
      <c r="FQ122" s="39">
        <f t="shared" ca="1" si="633"/>
        <v>-0.10115484093338839</v>
      </c>
      <c r="FR122" s="40">
        <f t="shared" ca="1" si="518"/>
        <v>3094950.3086992381</v>
      </c>
      <c r="FS122" s="39">
        <f t="shared" ca="1" si="634"/>
        <v>2.8534847284982467E-2</v>
      </c>
      <c r="FT122" s="40">
        <f t="shared" ca="1" si="520"/>
        <v>10417995.768865855</v>
      </c>
      <c r="FU122" s="39">
        <f t="shared" ca="1" si="635"/>
        <v>0.14386263239346941</v>
      </c>
      <c r="FV122" s="40">
        <f t="shared" ca="1" si="522"/>
        <v>5125456.2801438132</v>
      </c>
      <c r="FW122" s="39">
        <f t="shared" ca="1" si="636"/>
        <v>0.15338572847524662</v>
      </c>
      <c r="FX122" s="40">
        <f t="shared" ca="1" si="524"/>
        <v>3495546.0670239893</v>
      </c>
      <c r="FY122" s="39">
        <f t="shared" ca="1" si="637"/>
        <v>-0.20795546942096205</v>
      </c>
      <c r="FZ122" s="40">
        <f t="shared" ca="1" si="526"/>
        <v>3339947.5548598957</v>
      </c>
      <c r="GA122" s="39">
        <f t="shared" ca="1" si="638"/>
        <v>0.21323165345345371</v>
      </c>
      <c r="GB122" s="40">
        <f t="shared" ca="1" si="528"/>
        <v>392098.94182222721</v>
      </c>
      <c r="GC122" s="39">
        <f t="shared" ca="1" si="639"/>
        <v>0.19718802852027556</v>
      </c>
      <c r="GD122" s="40">
        <f t="shared" ca="1" si="530"/>
        <v>5363876.6244739275</v>
      </c>
      <c r="GE122" s="39">
        <f t="shared" ca="1" si="640"/>
        <v>-1.4954567054456622E-2</v>
      </c>
      <c r="GF122" s="40">
        <f t="shared" ca="1" si="532"/>
        <v>2009330.0272102379</v>
      </c>
      <c r="GG122" s="39">
        <f t="shared" ca="1" si="641"/>
        <v>-9.523345308043471E-2</v>
      </c>
      <c r="GH122" s="40">
        <f t="shared" ca="1" si="534"/>
        <v>6360880.3694566861</v>
      </c>
      <c r="GI122" s="39">
        <f t="shared" ca="1" si="642"/>
        <v>-0.15715794024357477</v>
      </c>
      <c r="GJ122" s="40">
        <f t="shared" ca="1" si="536"/>
        <v>460569.06124640658</v>
      </c>
      <c r="GK122" s="39">
        <f t="shared" ca="1" si="643"/>
        <v>-4.7215660576090709E-2</v>
      </c>
      <c r="GL122" s="40">
        <f t="shared" ca="1" si="538"/>
        <v>1421523.0427171665</v>
      </c>
      <c r="GM122" s="39">
        <f t="shared" ca="1" si="644"/>
        <v>3.0154199412440942E-2</v>
      </c>
      <c r="GN122" s="40">
        <f t="shared" ca="1" si="540"/>
        <v>4062373.9407381942</v>
      </c>
      <c r="GO122" s="39">
        <f t="shared" ca="1" si="645"/>
        <v>0.25975198182586312</v>
      </c>
      <c r="GP122" s="40">
        <f t="shared" ca="1" si="542"/>
        <v>1882718.303836894</v>
      </c>
      <c r="GQ122" s="39">
        <f t="shared" ca="1" si="646"/>
        <v>2.1754162090363155E-3</v>
      </c>
      <c r="GR122" s="40">
        <f t="shared" ca="1" si="544"/>
        <v>21234370.260468584</v>
      </c>
      <c r="GS122" s="39">
        <f t="shared" ca="1" si="647"/>
        <v>2.0096805329159889E-2</v>
      </c>
      <c r="GT122" s="40">
        <f t="shared" ca="1" si="546"/>
        <v>6567116.6255944399</v>
      </c>
      <c r="GU122" s="14"/>
      <c r="GV122" s="37"/>
      <c r="GW122" s="14"/>
      <c r="GX122" s="37"/>
    </row>
    <row r="123" spans="1:206" x14ac:dyDescent="0.2">
      <c r="A123" s="54">
        <v>48913</v>
      </c>
      <c r="B123" s="84">
        <v>2534.2184385040391</v>
      </c>
      <c r="C123" s="60">
        <f t="shared" ca="1" si="548"/>
        <v>0.52249971871983258</v>
      </c>
      <c r="D123" s="40">
        <f t="shared" ca="1" si="547"/>
        <v>4644904.4559760308</v>
      </c>
      <c r="E123" s="39">
        <f t="shared" ca="1" si="549"/>
        <v>-6.2960681297205834E-3</v>
      </c>
      <c r="F123" s="40">
        <f t="shared" ca="1" si="350"/>
        <v>40432453.498574629</v>
      </c>
      <c r="G123" s="39">
        <f t="shared" ca="1" si="550"/>
        <v>0.17002115715288266</v>
      </c>
      <c r="H123" s="40">
        <f t="shared" ca="1" si="352"/>
        <v>22737247.269230302</v>
      </c>
      <c r="I123" s="39">
        <f t="shared" ca="1" si="551"/>
        <v>0.27450018230535955</v>
      </c>
      <c r="J123" s="40">
        <f t="shared" ca="1" si="354"/>
        <v>10995024.906444238</v>
      </c>
      <c r="K123" s="39">
        <f t="shared" ca="1" si="552"/>
        <v>1.9776967278785071E-2</v>
      </c>
      <c r="L123" s="40">
        <f t="shared" ca="1" si="356"/>
        <v>26047889.5239994</v>
      </c>
      <c r="M123" s="39">
        <f t="shared" ca="1" si="553"/>
        <v>-0.24813470423369605</v>
      </c>
      <c r="N123" s="40">
        <f t="shared" ca="1" si="358"/>
        <v>746368.4373594519</v>
      </c>
      <c r="O123" s="39">
        <f t="shared" ca="1" si="554"/>
        <v>2.443647785960143E-2</v>
      </c>
      <c r="P123" s="40">
        <f t="shared" ca="1" si="360"/>
        <v>15699991.85074817</v>
      </c>
      <c r="Q123" s="39">
        <f t="shared" ca="1" si="555"/>
        <v>3.4483095259151823E-2</v>
      </c>
      <c r="R123" s="40">
        <f t="shared" ca="1" si="362"/>
        <v>5616813.7834596708</v>
      </c>
      <c r="S123" s="39">
        <f t="shared" ca="1" si="556"/>
        <v>5.6219949978898814E-2</v>
      </c>
      <c r="T123" s="40">
        <f t="shared" ca="1" si="364"/>
        <v>12420615.739730392</v>
      </c>
      <c r="U123" s="39">
        <f t="shared" ca="1" si="557"/>
        <v>8.7455957151614638E-2</v>
      </c>
      <c r="V123" s="40">
        <f t="shared" ca="1" si="366"/>
        <v>2300943.7912106658</v>
      </c>
      <c r="W123" s="39">
        <f t="shared" ca="1" si="558"/>
        <v>5.8456733725616744E-2</v>
      </c>
      <c r="X123" s="40">
        <f t="shared" ca="1" si="368"/>
        <v>988740.47000889911</v>
      </c>
      <c r="Y123" s="39">
        <f t="shared" ca="1" si="559"/>
        <v>4.064074721014127E-2</v>
      </c>
      <c r="Z123" s="40">
        <f t="shared" ca="1" si="370"/>
        <v>6573116.7131648595</v>
      </c>
      <c r="AA123" s="39">
        <f t="shared" ca="1" si="560"/>
        <v>0.13719483998232704</v>
      </c>
      <c r="AB123" s="40">
        <f t="shared" ca="1" si="372"/>
        <v>6176916.8835680708</v>
      </c>
      <c r="AC123" s="39">
        <f t="shared" ca="1" si="561"/>
        <v>-3.570125517139569E-2</v>
      </c>
      <c r="AD123" s="40">
        <f t="shared" ca="1" si="374"/>
        <v>16462371.481611704</v>
      </c>
      <c r="AE123" s="39">
        <f t="shared" ca="1" si="562"/>
        <v>0.42001430860827899</v>
      </c>
      <c r="AF123" s="40">
        <f t="shared" ca="1" si="376"/>
        <v>5988353.8076941036</v>
      </c>
      <c r="AG123" s="39">
        <f t="shared" ca="1" si="563"/>
        <v>0.28003073116168231</v>
      </c>
      <c r="AH123" s="40">
        <f t="shared" ca="1" si="378"/>
        <v>2252835.8904911424</v>
      </c>
      <c r="AI123" s="39">
        <f t="shared" ca="1" si="564"/>
        <v>4.3509905620389006E-4</v>
      </c>
      <c r="AJ123" s="40">
        <f t="shared" ca="1" si="380"/>
        <v>6447160.0465099914</v>
      </c>
      <c r="AK123" s="39">
        <f t="shared" ca="1" si="565"/>
        <v>9.6019605722267379E-3</v>
      </c>
      <c r="AL123" s="40">
        <f t="shared" ca="1" si="382"/>
        <v>2545778.2899849587</v>
      </c>
      <c r="AM123" s="39">
        <f t="shared" ca="1" si="566"/>
        <v>-0.22349744158702495</v>
      </c>
      <c r="AN123" s="40">
        <f t="shared" ca="1" si="384"/>
        <v>10949357.109178724</v>
      </c>
      <c r="AO123" s="39">
        <f t="shared" ca="1" si="567"/>
        <v>-8.4484074110404289E-3</v>
      </c>
      <c r="AP123" s="40">
        <f t="shared" ca="1" si="386"/>
        <v>4549022.8857780052</v>
      </c>
      <c r="AQ123" s="39">
        <f t="shared" ca="1" si="568"/>
        <v>-3.1876802980990632E-2</v>
      </c>
      <c r="AR123" s="40">
        <f t="shared" ca="1" si="388"/>
        <v>289538.70558265364</v>
      </c>
      <c r="AS123" s="39">
        <f t="shared" ca="1" si="569"/>
        <v>7.3237220918916726E-2</v>
      </c>
      <c r="AT123" s="40">
        <f t="shared" ca="1" si="390"/>
        <v>697902.41688329761</v>
      </c>
      <c r="AU123" s="39">
        <f t="shared" ca="1" si="570"/>
        <v>-0.10023751690295515</v>
      </c>
      <c r="AV123" s="40">
        <f t="shared" ca="1" si="392"/>
        <v>3628690.6440014904</v>
      </c>
      <c r="AW123" s="39">
        <f t="shared" ca="1" si="571"/>
        <v>6.7326580634142458E-2</v>
      </c>
      <c r="AX123" s="40">
        <f t="shared" ca="1" si="394"/>
        <v>4351655.1321233315</v>
      </c>
      <c r="AY123" s="39">
        <f t="shared" ca="1" si="572"/>
        <v>0.30900429563118154</v>
      </c>
      <c r="AZ123" s="40">
        <f t="shared" ca="1" si="396"/>
        <v>6808095.2739255875</v>
      </c>
      <c r="BA123" s="39">
        <f t="shared" ca="1" si="573"/>
        <v>0.15097363559803981</v>
      </c>
      <c r="BB123" s="40">
        <f t="shared" ca="1" si="398"/>
        <v>1260525.3275453576</v>
      </c>
      <c r="BC123" s="39">
        <f t="shared" ca="1" si="574"/>
        <v>2.1466189622197179E-2</v>
      </c>
      <c r="BD123" s="40">
        <f t="shared" ca="1" si="400"/>
        <v>1911200.1546941143</v>
      </c>
      <c r="BE123" s="39">
        <f t="shared" ca="1" si="575"/>
        <v>0.14593998250143764</v>
      </c>
      <c r="BF123" s="40">
        <f t="shared" ca="1" si="402"/>
        <v>1654809.5207321499</v>
      </c>
      <c r="BG123" s="39">
        <f t="shared" ca="1" si="576"/>
        <v>3.9068996963499754E-2</v>
      </c>
      <c r="BH123" s="40">
        <f t="shared" ca="1" si="404"/>
        <v>1510897.3577554461</v>
      </c>
      <c r="BI123" s="39">
        <f t="shared" ca="1" si="577"/>
        <v>0.18066202623388605</v>
      </c>
      <c r="BJ123" s="40">
        <f t="shared" ca="1" si="406"/>
        <v>1103844.4065413924</v>
      </c>
      <c r="BK123" s="39">
        <f t="shared" ca="1" si="578"/>
        <v>-3.7045191126576518E-2</v>
      </c>
      <c r="BL123" s="40">
        <f t="shared" ca="1" si="408"/>
        <v>1587610.2982701464</v>
      </c>
      <c r="BM123" s="39">
        <f t="shared" ca="1" si="579"/>
        <v>-5.0039504314886171E-2</v>
      </c>
      <c r="BN123" s="40">
        <f t="shared" ca="1" si="410"/>
        <v>1717230.4685979767</v>
      </c>
      <c r="BO123" s="39">
        <f t="shared" ca="1" si="580"/>
        <v>-7.1915181540485817E-2</v>
      </c>
      <c r="BP123" s="40">
        <f t="shared" ca="1" si="412"/>
        <v>828754.30005200836</v>
      </c>
      <c r="BQ123" s="39">
        <f t="shared" ca="1" si="581"/>
        <v>0.18735942463096841</v>
      </c>
      <c r="BR123" s="40">
        <f t="shared" ca="1" si="414"/>
        <v>8137328.3525790917</v>
      </c>
      <c r="BS123" s="39">
        <f t="shared" ca="1" si="582"/>
        <v>1.7550833689866145E-2</v>
      </c>
      <c r="BT123" s="40">
        <f t="shared" ca="1" si="416"/>
        <v>7441254.306905807</v>
      </c>
      <c r="BU123" s="39">
        <f t="shared" ca="1" si="583"/>
        <v>0.18568664987839484</v>
      </c>
      <c r="BV123" s="40">
        <f t="shared" ca="1" si="418"/>
        <v>913648.42705583165</v>
      </c>
      <c r="BW123" s="39">
        <f t="shared" ca="1" si="584"/>
        <v>-1.453787089983985E-2</v>
      </c>
      <c r="BX123" s="40">
        <f t="shared" ca="1" si="420"/>
        <v>4871455.5351688722</v>
      </c>
      <c r="BY123" s="39">
        <f t="shared" ca="1" si="585"/>
        <v>-0.12050384734687031</v>
      </c>
      <c r="BZ123" s="40">
        <f t="shared" ca="1" si="422"/>
        <v>355606.23125799588</v>
      </c>
      <c r="CA123" s="39">
        <f t="shared" ca="1" si="586"/>
        <v>0.29244668917489491</v>
      </c>
      <c r="CB123" s="40">
        <f t="shared" ca="1" si="424"/>
        <v>2387337.7038393128</v>
      </c>
      <c r="CC123" s="39">
        <f t="shared" ca="1" si="587"/>
        <v>-0.1269858230764265</v>
      </c>
      <c r="CD123" s="40">
        <f t="shared" ca="1" si="426"/>
        <v>6733551.2364265332</v>
      </c>
      <c r="CE123" s="39">
        <f t="shared" ca="1" si="588"/>
        <v>-9.951970394817683E-2</v>
      </c>
      <c r="CF123" s="40">
        <f t="shared" ca="1" si="428"/>
        <v>24134114.262760084</v>
      </c>
      <c r="CG123" s="39">
        <f t="shared" ca="1" si="589"/>
        <v>2.251728207463153E-2</v>
      </c>
      <c r="CH123" s="40">
        <f t="shared" ca="1" si="430"/>
        <v>4239794.1162271909</v>
      </c>
      <c r="CI123" s="39">
        <f t="shared" ca="1" si="590"/>
        <v>9.2755733815533703E-2</v>
      </c>
      <c r="CJ123" s="40">
        <f t="shared" ca="1" si="432"/>
        <v>2149674.4391814964</v>
      </c>
      <c r="CK123" s="39">
        <f t="shared" ca="1" si="591"/>
        <v>0.345792927781087</v>
      </c>
      <c r="CL123" s="40">
        <f t="shared" ca="1" si="434"/>
        <v>4820678.5978072295</v>
      </c>
      <c r="CM123" s="39">
        <f t="shared" ca="1" si="592"/>
        <v>0.24514365649050945</v>
      </c>
      <c r="CN123" s="40">
        <f t="shared" ca="1" si="436"/>
        <v>8290551.8190338966</v>
      </c>
      <c r="CO123" s="39">
        <f t="shared" ca="1" si="593"/>
        <v>0.10828269495773293</v>
      </c>
      <c r="CP123" s="40">
        <f t="shared" ca="1" si="438"/>
        <v>6208887.8605820294</v>
      </c>
      <c r="CQ123" s="39">
        <f t="shared" ca="1" si="594"/>
        <v>2.4658427552441978E-2</v>
      </c>
      <c r="CR123" s="40">
        <f t="shared" ca="1" si="440"/>
        <v>13848058.685592042</v>
      </c>
      <c r="CS123" s="39">
        <f t="shared" ca="1" si="595"/>
        <v>-9.2653552839694342E-2</v>
      </c>
      <c r="CT123" s="40">
        <f t="shared" ca="1" si="442"/>
        <v>3114347.0922253444</v>
      </c>
      <c r="CU123" s="39">
        <f t="shared" ca="1" si="596"/>
        <v>0.14507958786985656</v>
      </c>
      <c r="CV123" s="40">
        <f t="shared" ca="1" si="444"/>
        <v>5216782.719729458</v>
      </c>
      <c r="CW123" s="39">
        <f t="shared" ca="1" si="597"/>
        <v>0.26126722597520191</v>
      </c>
      <c r="CX123" s="40">
        <f t="shared" ca="1" si="446"/>
        <v>3798588.4432661547</v>
      </c>
      <c r="CY123" s="39">
        <f t="shared" ca="1" si="598"/>
        <v>0.13525949841755244</v>
      </c>
      <c r="CZ123" s="40">
        <f t="shared" ca="1" si="448"/>
        <v>1573383.8891058941</v>
      </c>
      <c r="DA123" s="39">
        <f t="shared" ca="1" si="599"/>
        <v>8.6088025566836604E-2</v>
      </c>
      <c r="DB123" s="40">
        <f t="shared" ca="1" si="450"/>
        <v>10761552.037918685</v>
      </c>
      <c r="DC123" s="39">
        <f t="shared" ca="1" si="600"/>
        <v>-9.7156939595554853E-2</v>
      </c>
      <c r="DD123" s="40">
        <f t="shared" ca="1" si="452"/>
        <v>14106470.013955483</v>
      </c>
      <c r="DE123" s="39">
        <f t="shared" ca="1" si="601"/>
        <v>6.1328019249681162E-2</v>
      </c>
      <c r="DF123" s="40">
        <f t="shared" ca="1" si="454"/>
        <v>39322849.595999166</v>
      </c>
      <c r="DG123" s="39">
        <f t="shared" ca="1" si="602"/>
        <v>-0.14658511770865273</v>
      </c>
      <c r="DH123" s="40">
        <f t="shared" ca="1" si="456"/>
        <v>2222865.1383753656</v>
      </c>
      <c r="DI123" s="39">
        <f t="shared" ca="1" si="603"/>
        <v>8.8073895323364196E-2</v>
      </c>
      <c r="DJ123" s="40">
        <f t="shared" ca="1" si="458"/>
        <v>3626993.6102695228</v>
      </c>
      <c r="DK123" s="39">
        <f t="shared" ca="1" si="604"/>
        <v>0.38586451310586745</v>
      </c>
      <c r="DL123" s="40">
        <f t="shared" ca="1" si="460"/>
        <v>8078397.2108623972</v>
      </c>
      <c r="DM123" s="39">
        <f t="shared" ca="1" si="605"/>
        <v>5.5080207176059146E-2</v>
      </c>
      <c r="DN123" s="40">
        <f t="shared" ca="1" si="462"/>
        <v>1896563.786156534</v>
      </c>
      <c r="DO123" s="39">
        <f t="shared" ca="1" si="606"/>
        <v>-2.7597358509726583E-2</v>
      </c>
      <c r="DP123" s="40">
        <f t="shared" ca="1" si="464"/>
        <v>2598241.8896751753</v>
      </c>
      <c r="DQ123" s="39">
        <f t="shared" ca="1" si="607"/>
        <v>5.319031684664223E-3</v>
      </c>
      <c r="DR123" s="40">
        <f t="shared" ca="1" si="466"/>
        <v>696397.54582931777</v>
      </c>
      <c r="DS123" s="39">
        <f t="shared" ca="1" si="608"/>
        <v>0.2396090677401693</v>
      </c>
      <c r="DT123" s="40">
        <f t="shared" ca="1" si="468"/>
        <v>4486872.7613985101</v>
      </c>
      <c r="DU123" s="39">
        <f t="shared" ca="1" si="609"/>
        <v>-3.4752142326770818E-2</v>
      </c>
      <c r="DV123" s="40">
        <f t="shared" ca="1" si="470"/>
        <v>21689503.373311143</v>
      </c>
      <c r="DW123" s="39">
        <f t="shared" ca="1" si="610"/>
        <v>0.18424364243556238</v>
      </c>
      <c r="DX123" s="40">
        <f t="shared" ca="1" si="472"/>
        <v>4886024.8059007525</v>
      </c>
      <c r="DY123" s="39">
        <f t="shared" ca="1" si="611"/>
        <v>0.10696587907356044</v>
      </c>
      <c r="DZ123" s="40">
        <f t="shared" ca="1" si="474"/>
        <v>4281312.9867148902</v>
      </c>
      <c r="EA123" s="39">
        <f t="shared" ca="1" si="612"/>
        <v>-1.1238909162665484E-2</v>
      </c>
      <c r="EB123" s="40">
        <f t="shared" ca="1" si="476"/>
        <v>3117646.0558796413</v>
      </c>
      <c r="EC123" s="39">
        <f t="shared" ca="1" si="613"/>
        <v>-3.9656652077474305E-2</v>
      </c>
      <c r="ED123" s="40">
        <f t="shared" ca="1" si="478"/>
        <v>7407217.3283050973</v>
      </c>
      <c r="EE123" s="39">
        <f t="shared" ca="1" si="614"/>
        <v>-0.14892692830861443</v>
      </c>
      <c r="EF123" s="40">
        <f t="shared" ca="1" si="480"/>
        <v>1489442.7628987003</v>
      </c>
      <c r="EG123" s="39">
        <f t="shared" ca="1" si="615"/>
        <v>-6.9796629681856404E-3</v>
      </c>
      <c r="EH123" s="40">
        <f t="shared" ca="1" si="482"/>
        <v>106465371.94850251</v>
      </c>
      <c r="EI123" s="39">
        <f t="shared" ca="1" si="616"/>
        <v>-7.7947813622697204E-2</v>
      </c>
      <c r="EJ123" s="40">
        <f t="shared" ca="1" si="484"/>
        <v>7930740.8025388988</v>
      </c>
      <c r="EK123" s="39">
        <f t="shared" ca="1" si="617"/>
        <v>0.18241553604631378</v>
      </c>
      <c r="EL123" s="40">
        <f t="shared" ca="1" si="486"/>
        <v>947407.47130178532</v>
      </c>
      <c r="EM123" s="39">
        <f t="shared" ca="1" si="618"/>
        <v>6.5956160732419458E-2</v>
      </c>
      <c r="EN123" s="40">
        <f t="shared" ca="1" si="488"/>
        <v>955895.60788377526</v>
      </c>
      <c r="EO123" s="39">
        <f t="shared" ca="1" si="619"/>
        <v>9.4888045443396046E-2</v>
      </c>
      <c r="EP123" s="40">
        <f t="shared" ca="1" si="490"/>
        <v>841591.56447984453</v>
      </c>
      <c r="EQ123" s="39">
        <f t="shared" ca="1" si="620"/>
        <v>9.2208474554275388E-2</v>
      </c>
      <c r="ER123" s="40">
        <f t="shared" ca="1" si="492"/>
        <v>5553821.8812416084</v>
      </c>
      <c r="ES123" s="39">
        <f t="shared" ca="1" si="621"/>
        <v>-6.9833042312142629E-2</v>
      </c>
      <c r="ET123" s="40">
        <f t="shared" ca="1" si="494"/>
        <v>49395872.216954686</v>
      </c>
      <c r="EU123" s="39">
        <f t="shared" ca="1" si="622"/>
        <v>-2.2429444364178708E-2</v>
      </c>
      <c r="EV123" s="40">
        <f t="shared" ca="1" si="496"/>
        <v>3234898.9548062016</v>
      </c>
      <c r="EW123" s="39">
        <f t="shared" ca="1" si="623"/>
        <v>4.8836216793709364E-2</v>
      </c>
      <c r="EX123" s="40">
        <f t="shared" ca="1" si="498"/>
        <v>212369.17193526487</v>
      </c>
      <c r="EY123" s="39">
        <f t="shared" ca="1" si="624"/>
        <v>1.7893759982642157E-2</v>
      </c>
      <c r="EZ123" s="40">
        <f t="shared" ca="1" si="500"/>
        <v>10871186.031475956</v>
      </c>
      <c r="FA123" s="39">
        <f t="shared" ca="1" si="625"/>
        <v>-6.6642651160989233E-2</v>
      </c>
      <c r="FB123" s="40">
        <f t="shared" ca="1" si="502"/>
        <v>4436666.1619185414</v>
      </c>
      <c r="FC123" s="39">
        <f t="shared" ca="1" si="626"/>
        <v>0.21204646482612388</v>
      </c>
      <c r="FD123" s="40">
        <f t="shared" ca="1" si="504"/>
        <v>2861215.714129522</v>
      </c>
      <c r="FE123" s="39">
        <f t="shared" ca="1" si="627"/>
        <v>-4.4420558818754771E-2</v>
      </c>
      <c r="FF123" s="40">
        <f t="shared" ca="1" si="506"/>
        <v>22542603.703457434</v>
      </c>
      <c r="FG123" s="39">
        <f t="shared" ca="1" si="628"/>
        <v>7.1204395920477781E-3</v>
      </c>
      <c r="FH123" s="40">
        <f t="shared" ca="1" si="508"/>
        <v>6468563.8034763476</v>
      </c>
      <c r="FI123" s="39">
        <f t="shared" ca="1" si="629"/>
        <v>0.11139581021906861</v>
      </c>
      <c r="FJ123" s="40">
        <f t="shared" ca="1" si="510"/>
        <v>8636250.3448606022</v>
      </c>
      <c r="FK123" s="39">
        <f t="shared" ca="1" si="630"/>
        <v>1.0141932154384067E-2</v>
      </c>
      <c r="FL123" s="40">
        <f t="shared" ca="1" si="512"/>
        <v>6625531.8423411334</v>
      </c>
      <c r="FM123" s="39">
        <f t="shared" ca="1" si="631"/>
        <v>0.12292606599972733</v>
      </c>
      <c r="FN123" s="40">
        <f t="shared" ca="1" si="514"/>
        <v>3055205.8719524215</v>
      </c>
      <c r="FO123" s="39">
        <f t="shared" ca="1" si="632"/>
        <v>4.24448910779038E-2</v>
      </c>
      <c r="FP123" s="40">
        <f t="shared" ca="1" si="516"/>
        <v>3875654.3107511499</v>
      </c>
      <c r="FQ123" s="39">
        <f t="shared" ca="1" si="633"/>
        <v>7.7896230048627543E-2</v>
      </c>
      <c r="FR123" s="40">
        <f t="shared" ca="1" si="518"/>
        <v>3338569.4883732488</v>
      </c>
      <c r="FS123" s="39">
        <f t="shared" ca="1" si="634"/>
        <v>0.17893554284030494</v>
      </c>
      <c r="FT123" s="40">
        <f t="shared" ca="1" si="520"/>
        <v>12284679.715514373</v>
      </c>
      <c r="FU123" s="39">
        <f t="shared" ca="1" si="635"/>
        <v>0.19954226752374105</v>
      </c>
      <c r="FV123" s="40">
        <f t="shared" ca="1" si="522"/>
        <v>6150735.6668160129</v>
      </c>
      <c r="FW123" s="39">
        <f t="shared" ca="1" si="636"/>
        <v>7.817958362139521E-2</v>
      </c>
      <c r="FX123" s="40">
        <f t="shared" ca="1" si="524"/>
        <v>3771360.6215118347</v>
      </c>
      <c r="FY123" s="39">
        <f t="shared" ca="1" si="637"/>
        <v>2.4882142321846816E-2</v>
      </c>
      <c r="FZ123" s="40">
        <f t="shared" ca="1" si="526"/>
        <v>3425586.8237059284</v>
      </c>
      <c r="GA123" s="39">
        <f t="shared" ca="1" si="638"/>
        <v>7.3535176534786084E-3</v>
      </c>
      <c r="GB123" s="40">
        <f t="shared" ca="1" si="528"/>
        <v>397516.46675133129</v>
      </c>
      <c r="GC123" s="39">
        <f t="shared" ca="1" si="639"/>
        <v>5.5099792362673851E-2</v>
      </c>
      <c r="GD123" s="40">
        <f t="shared" ca="1" si="530"/>
        <v>5661959.3311799457</v>
      </c>
      <c r="GE123" s="39">
        <f t="shared" ca="1" si="640"/>
        <v>0.17118879776050194</v>
      </c>
      <c r="GF123" s="40">
        <f t="shared" ca="1" si="532"/>
        <v>2355839.0373109397</v>
      </c>
      <c r="GG123" s="39">
        <f t="shared" ca="1" si="641"/>
        <v>0.11992433884356715</v>
      </c>
      <c r="GH123" s="40">
        <f t="shared" ca="1" si="534"/>
        <v>7126238.9606653079</v>
      </c>
      <c r="GI123" s="39">
        <f t="shared" ca="1" si="642"/>
        <v>0.16948417169575597</v>
      </c>
      <c r="GJ123" s="40">
        <f t="shared" ca="1" si="536"/>
        <v>541162.4455389498</v>
      </c>
      <c r="GK123" s="39">
        <f t="shared" ca="1" si="643"/>
        <v>0.38458674809598931</v>
      </c>
      <c r="GL123" s="40">
        <f t="shared" ca="1" si="538"/>
        <v>1970756.1854977815</v>
      </c>
      <c r="GM123" s="39">
        <f t="shared" ca="1" si="644"/>
        <v>0.13191599549758232</v>
      </c>
      <c r="GN123" s="40">
        <f t="shared" ca="1" si="540"/>
        <v>4600800.261652614</v>
      </c>
      <c r="GO123" s="39">
        <f t="shared" ca="1" si="645"/>
        <v>6.5405249084565631E-2</v>
      </c>
      <c r="GP123" s="40">
        <f t="shared" ca="1" si="542"/>
        <v>2008392.181893921</v>
      </c>
      <c r="GQ123" s="39">
        <f t="shared" ca="1" si="646"/>
        <v>-6.2713755514981775E-2</v>
      </c>
      <c r="GR123" s="40">
        <f t="shared" ca="1" si="544"/>
        <v>19905217.373877458</v>
      </c>
      <c r="GS123" s="39">
        <f t="shared" ca="1" si="647"/>
        <v>2.2019042928413668E-3</v>
      </c>
      <c r="GT123" s="40">
        <f t="shared" ca="1" si="546"/>
        <v>6584111.0063224304</v>
      </c>
      <c r="GU123" s="14"/>
      <c r="GV123" s="37"/>
      <c r="GW123" s="14"/>
      <c r="GX123" s="37"/>
    </row>
    <row r="124" spans="1:206" ht="16" thickBot="1" x14ac:dyDescent="0.25">
      <c r="A124" s="56">
        <v>48944</v>
      </c>
      <c r="B124" s="85">
        <v>2534.2184385040391</v>
      </c>
      <c r="C124" s="61">
        <f t="shared" ca="1" si="548"/>
        <v>3.5996849229451067E-2</v>
      </c>
      <c r="D124" s="42">
        <f t="shared" ca="1" si="547"/>
        <v>4814640.5998015096</v>
      </c>
      <c r="E124" s="41">
        <f t="shared" ca="1" si="549"/>
        <v>0.14347191688698618</v>
      </c>
      <c r="F124" s="42">
        <f t="shared" ca="1" si="350"/>
        <v>46235909.324897572</v>
      </c>
      <c r="G124" s="41">
        <f t="shared" ca="1" si="550"/>
        <v>0.10316128359000837</v>
      </c>
      <c r="H124" s="42">
        <f t="shared" ca="1" si="352"/>
        <v>25085385.101266015</v>
      </c>
      <c r="I124" s="41">
        <f t="shared" ca="1" si="551"/>
        <v>-4.1201603622038521E-2</v>
      </c>
      <c r="J124" s="42">
        <f t="shared" ca="1" si="354"/>
        <v>10544546.466872986</v>
      </c>
      <c r="K124" s="41">
        <f t="shared" ca="1" si="552"/>
        <v>0.11392225463240098</v>
      </c>
      <c r="L124" s="42">
        <f t="shared" ca="1" si="356"/>
        <v>29017858.045427613</v>
      </c>
      <c r="M124" s="41">
        <f t="shared" ca="1" si="553"/>
        <v>0.26772722243653951</v>
      </c>
      <c r="N124" s="42">
        <f t="shared" ca="1" si="358"/>
        <v>948725.80444650224</v>
      </c>
      <c r="O124" s="41">
        <f t="shared" ca="1" si="554"/>
        <v>8.4817365474300771E-2</v>
      </c>
      <c r="P124" s="42">
        <f t="shared" ca="1" si="360"/>
        <v>17034158.015935123</v>
      </c>
      <c r="Q124" s="41">
        <f t="shared" ca="1" si="555"/>
        <v>0.18904987658520034</v>
      </c>
      <c r="R124" s="42">
        <f t="shared" ca="1" si="362"/>
        <v>6681205.954463277</v>
      </c>
      <c r="S124" s="41">
        <f t="shared" ca="1" si="556"/>
        <v>-6.9688589886940544E-2</v>
      </c>
      <c r="T124" s="42">
        <f t="shared" ca="1" si="364"/>
        <v>11557574.761739545</v>
      </c>
      <c r="U124" s="41">
        <f t="shared" ca="1" si="557"/>
        <v>-6.1948030067953352E-2</v>
      </c>
      <c r="V124" s="42">
        <f t="shared" ca="1" si="366"/>
        <v>2160939.0744865811</v>
      </c>
      <c r="W124" s="41">
        <f t="shared" ca="1" si="558"/>
        <v>0.48276182035129239</v>
      </c>
      <c r="X124" s="42">
        <f t="shared" ca="1" si="368"/>
        <v>1468600.8376038917</v>
      </c>
      <c r="Y124" s="41">
        <f t="shared" ca="1" si="559"/>
        <v>-8.0157660604374209E-2</v>
      </c>
      <c r="Z124" s="42">
        <f t="shared" ca="1" si="370"/>
        <v>6048765.2729965551</v>
      </c>
      <c r="AA124" s="41">
        <f t="shared" ca="1" si="560"/>
        <v>-6.4097099040365951E-4</v>
      </c>
      <c r="AB124" s="42">
        <f t="shared" ca="1" si="372"/>
        <v>6175491.8774740733</v>
      </c>
      <c r="AC124" s="41">
        <f t="shared" ca="1" si="561"/>
        <v>-0.31155118442742202</v>
      </c>
      <c r="AD124" s="42">
        <f t="shared" ca="1" si="374"/>
        <v>11336034.366469868</v>
      </c>
      <c r="AE124" s="41">
        <f t="shared" ca="1" si="562"/>
        <v>4.529599950164908E-2</v>
      </c>
      <c r="AF124" s="42">
        <f t="shared" ca="1" si="376"/>
        <v>6262136.497221618</v>
      </c>
      <c r="AG124" s="41">
        <f t="shared" ca="1" si="563"/>
        <v>7.1594350089530412E-2</v>
      </c>
      <c r="AH124" s="42">
        <f t="shared" ca="1" si="378"/>
        <v>2416660.4303677287</v>
      </c>
      <c r="AI124" s="41">
        <f t="shared" ca="1" si="564"/>
        <v>1.6522181501189108E-2</v>
      </c>
      <c r="AJ124" s="42">
        <f t="shared" ca="1" si="380"/>
        <v>6556215.413404149</v>
      </c>
      <c r="AK124" s="41">
        <f t="shared" ca="1" si="565"/>
        <v>0.10508397568090586</v>
      </c>
      <c r="AL124" s="42">
        <f t="shared" ca="1" si="382"/>
        <v>2815833.0123372204</v>
      </c>
      <c r="AM124" s="41">
        <f t="shared" ca="1" si="566"/>
        <v>0.15953816442483548</v>
      </c>
      <c r="AN124" s="42">
        <f t="shared" ca="1" si="384"/>
        <v>12698731.662447624</v>
      </c>
      <c r="AO124" s="41">
        <f t="shared" ca="1" si="567"/>
        <v>0.17933204129577382</v>
      </c>
      <c r="AP124" s="42">
        <f t="shared" ca="1" si="386"/>
        <v>5367342.6642242707</v>
      </c>
      <c r="AQ124" s="41">
        <f t="shared" ca="1" si="568"/>
        <v>1.6829687063471203E-2</v>
      </c>
      <c r="AR124" s="42">
        <f t="shared" ca="1" si="388"/>
        <v>296945.76982887625</v>
      </c>
      <c r="AS124" s="41">
        <f t="shared" ca="1" si="569"/>
        <v>-4.7052040806084258E-2</v>
      </c>
      <c r="AT124" s="42">
        <f t="shared" ca="1" si="390"/>
        <v>667598.90232394391</v>
      </c>
      <c r="AU124" s="41">
        <f t="shared" ca="1" si="570"/>
        <v>1.4779506734657562E-2</v>
      </c>
      <c r="AV124" s="42">
        <f t="shared" ca="1" si="392"/>
        <v>3684855.1202510041</v>
      </c>
      <c r="AW124" s="41">
        <f t="shared" ca="1" si="571"/>
        <v>7.079043091587324E-2</v>
      </c>
      <c r="AX124" s="42">
        <f t="shared" ca="1" si="394"/>
        <v>4662244.8925621184</v>
      </c>
      <c r="AY124" s="41">
        <f t="shared" ca="1" si="572"/>
        <v>0.10755998658616431</v>
      </c>
      <c r="AZ124" s="42">
        <f t="shared" ca="1" si="396"/>
        <v>7542908.1287048561</v>
      </c>
      <c r="BA124" s="41">
        <f t="shared" ca="1" si="573"/>
        <v>4.2031587265564843E-2</v>
      </c>
      <c r="BB124" s="42">
        <f t="shared" ca="1" si="398"/>
        <v>1316041.426289039</v>
      </c>
      <c r="BC124" s="41">
        <f t="shared" ca="1" si="574"/>
        <v>-6.3973592512229074E-2</v>
      </c>
      <c r="BD124" s="42">
        <f t="shared" ca="1" si="400"/>
        <v>1791468.033226908</v>
      </c>
      <c r="BE124" s="41">
        <f t="shared" ca="1" si="575"/>
        <v>-0.21241113279203472</v>
      </c>
      <c r="BF124" s="42">
        <f t="shared" ca="1" si="402"/>
        <v>1305843.7743168939</v>
      </c>
      <c r="BG124" s="41">
        <f t="shared" ca="1" si="576"/>
        <v>1.7610386900381067E-2</v>
      </c>
      <c r="BH124" s="42">
        <f t="shared" ca="1" si="404"/>
        <v>1540039.0632307869</v>
      </c>
      <c r="BI124" s="41">
        <f t="shared" ca="1" si="577"/>
        <v>3.3880245308099466E-2</v>
      </c>
      <c r="BJ124" s="42">
        <f t="shared" ca="1" si="406"/>
        <v>1143777.1442554924</v>
      </c>
      <c r="BK124" s="41">
        <f t="shared" ca="1" si="578"/>
        <v>0.29455535191021787</v>
      </c>
      <c r="BL124" s="42">
        <f t="shared" ca="1" si="408"/>
        <v>2057783.6268118992</v>
      </c>
      <c r="BM124" s="41">
        <f t="shared" ca="1" si="579"/>
        <v>9.971065792636305E-2</v>
      </c>
      <c r="BN124" s="42">
        <f t="shared" ca="1" si="410"/>
        <v>1890990.8668715819</v>
      </c>
      <c r="BO124" s="41">
        <f t="shared" ca="1" si="580"/>
        <v>0.23621928400482736</v>
      </c>
      <c r="BP124" s="42">
        <f t="shared" ca="1" si="412"/>
        <v>1027056.2658647196</v>
      </c>
      <c r="BQ124" s="41">
        <f t="shared" ca="1" si="581"/>
        <v>0.13311216678470228</v>
      </c>
      <c r="BR124" s="42">
        <f t="shared" ca="1" si="414"/>
        <v>9223039.9798679892</v>
      </c>
      <c r="BS124" s="41">
        <f t="shared" ca="1" si="582"/>
        <v>-4.7207540520774333E-2</v>
      </c>
      <c r="BT124" s="42">
        <f t="shared" ca="1" si="416"/>
        <v>7092505.2111256691</v>
      </c>
      <c r="BU124" s="41">
        <f t="shared" ca="1" si="583"/>
        <v>2.5592799314047995E-2</v>
      </c>
      <c r="BV124" s="42">
        <f t="shared" ca="1" si="418"/>
        <v>939565.46633157111</v>
      </c>
      <c r="BW124" s="41">
        <f t="shared" ca="1" si="584"/>
        <v>0.24338603127152961</v>
      </c>
      <c r="BX124" s="42">
        <f t="shared" ca="1" si="420"/>
        <v>6059633.9828278543</v>
      </c>
      <c r="BY124" s="41">
        <f t="shared" ca="1" si="585"/>
        <v>-0.11986570201993887</v>
      </c>
      <c r="BZ124" s="42">
        <f t="shared" ca="1" si="422"/>
        <v>315515.45914409554</v>
      </c>
      <c r="CA124" s="41">
        <f t="shared" ca="1" si="586"/>
        <v>0.18487484599964643</v>
      </c>
      <c r="CB124" s="42">
        <f t="shared" ca="1" si="424"/>
        <v>2831230.6126242597</v>
      </c>
      <c r="CC124" s="41">
        <f t="shared" ca="1" si="587"/>
        <v>0.25290794704373942</v>
      </c>
      <c r="CD124" s="42">
        <f t="shared" ca="1" si="426"/>
        <v>8439054.0743835047</v>
      </c>
      <c r="CE124" s="41">
        <f t="shared" ca="1" si="588"/>
        <v>-0.14435177317810091</v>
      </c>
      <c r="CF124" s="42">
        <f t="shared" ca="1" si="428"/>
        <v>20652846.293286275</v>
      </c>
      <c r="CG124" s="41">
        <f t="shared" ca="1" si="589"/>
        <v>0.26340854362796262</v>
      </c>
      <c r="CH124" s="42">
        <f t="shared" ca="1" si="430"/>
        <v>5359126.3281035051</v>
      </c>
      <c r="CI124" s="41">
        <f t="shared" ca="1" si="590"/>
        <v>-0.12156056543314497</v>
      </c>
      <c r="CJ124" s="42">
        <f t="shared" ca="1" si="432"/>
        <v>1890893.0172959189</v>
      </c>
      <c r="CK124" s="41">
        <f t="shared" ca="1" si="591"/>
        <v>-1.8664854457143068E-2</v>
      </c>
      <c r="CL124" s="42">
        <f t="shared" ca="1" si="434"/>
        <v>4733235.5518329972</v>
      </c>
      <c r="CM124" s="41">
        <f t="shared" ca="1" si="592"/>
        <v>0.14194851449271173</v>
      </c>
      <c r="CN124" s="42">
        <f t="shared" ca="1" si="436"/>
        <v>9469917.5525091123</v>
      </c>
      <c r="CO124" s="41">
        <f t="shared" ca="1" si="593"/>
        <v>-0.34052170569837664</v>
      </c>
      <c r="CP124" s="42">
        <f t="shared" ca="1" si="438"/>
        <v>4097160.9942451962</v>
      </c>
      <c r="CQ124" s="41">
        <f t="shared" ca="1" si="594"/>
        <v>6.8752369518975037E-2</v>
      </c>
      <c r="CR124" s="42">
        <f t="shared" ca="1" si="440"/>
        <v>14802679.751902824</v>
      </c>
      <c r="CS124" s="41">
        <f t="shared" ca="1" si="595"/>
        <v>0.23968552707827923</v>
      </c>
      <c r="CT124" s="42">
        <f t="shared" ca="1" si="442"/>
        <v>3863345.2349685864</v>
      </c>
      <c r="CU124" s="41">
        <f t="shared" ca="1" si="596"/>
        <v>-0.12896897138371058</v>
      </c>
      <c r="CV124" s="42">
        <f t="shared" ca="1" si="444"/>
        <v>4546513.8368721381</v>
      </c>
      <c r="CW124" s="41">
        <f t="shared" ca="1" si="597"/>
        <v>-3.6847016956353798E-2</v>
      </c>
      <c r="CX124" s="42">
        <f t="shared" ca="1" si="446"/>
        <v>3661156.0089254212</v>
      </c>
      <c r="CY124" s="41">
        <f t="shared" ca="1" si="598"/>
        <v>1.4621155870027283E-2</v>
      </c>
      <c r="CZ124" s="42">
        <f t="shared" ca="1" si="448"/>
        <v>1598922.7986304052</v>
      </c>
      <c r="DA124" s="41">
        <f t="shared" ca="1" si="599"/>
        <v>-4.7654080711300395E-2</v>
      </c>
      <c r="DB124" s="42">
        <f t="shared" ca="1" si="450"/>
        <v>10251254.386963353</v>
      </c>
      <c r="DC124" s="41">
        <f t="shared" ca="1" si="600"/>
        <v>-0.19857354785719378</v>
      </c>
      <c r="DD124" s="42">
        <f t="shared" ca="1" si="452"/>
        <v>11307832.43398173</v>
      </c>
      <c r="DE124" s="41">
        <f t="shared" ca="1" si="601"/>
        <v>9.5180332760621961E-3</v>
      </c>
      <c r="DF124" s="42">
        <f t="shared" ca="1" si="454"/>
        <v>39699660.005401984</v>
      </c>
      <c r="DG124" s="41">
        <f t="shared" ca="1" si="602"/>
        <v>-8.8263598491019057E-2</v>
      </c>
      <c r="DH124" s="42">
        <f t="shared" ca="1" si="456"/>
        <v>2029201.2807406229</v>
      </c>
      <c r="DI124" s="41">
        <f t="shared" ca="1" si="603"/>
        <v>2.6756419103363696E-2</v>
      </c>
      <c r="DJ124" s="42">
        <f t="shared" ca="1" si="458"/>
        <v>3726573.189829621</v>
      </c>
      <c r="DK124" s="41">
        <f t="shared" ca="1" si="604"/>
        <v>4.1634903523548775E-2</v>
      </c>
      <c r="DL124" s="42">
        <f t="shared" ca="1" si="460"/>
        <v>8417274.717800064</v>
      </c>
      <c r="DM124" s="41">
        <f t="shared" ca="1" si="605"/>
        <v>0.16340556534568101</v>
      </c>
      <c r="DN124" s="42">
        <f t="shared" ca="1" si="462"/>
        <v>2209007.082286092</v>
      </c>
      <c r="DO124" s="41">
        <f t="shared" ca="1" si="606"/>
        <v>7.9666517267506246E-2</v>
      </c>
      <c r="DP124" s="42">
        <f t="shared" ca="1" si="464"/>
        <v>2807768.9904826446</v>
      </c>
      <c r="DQ124" s="41">
        <f t="shared" ca="1" si="607"/>
        <v>0.23044112691351915</v>
      </c>
      <c r="DR124" s="42">
        <f t="shared" ca="1" si="466"/>
        <v>859410.39950853889</v>
      </c>
      <c r="DS124" s="41">
        <f t="shared" ca="1" si="608"/>
        <v>-7.2645344874171208E-2</v>
      </c>
      <c r="DT124" s="42">
        <f t="shared" ca="1" si="468"/>
        <v>4163456.5606786949</v>
      </c>
      <c r="DU124" s="41">
        <f t="shared" ca="1" si="609"/>
        <v>0.26585400942695397</v>
      </c>
      <c r="DV124" s="42">
        <f t="shared" ca="1" si="470"/>
        <v>27458279.026023854</v>
      </c>
      <c r="DW124" s="41">
        <f t="shared" ca="1" si="610"/>
        <v>-5.9472297642529676E-2</v>
      </c>
      <c r="DX124" s="42">
        <f t="shared" ca="1" si="472"/>
        <v>4597975.9027939439</v>
      </c>
      <c r="DY124" s="41">
        <f t="shared" ca="1" si="611"/>
        <v>0.10502464735597318</v>
      </c>
      <c r="DZ124" s="42">
        <f t="shared" ca="1" si="474"/>
        <v>4733490.5918036746</v>
      </c>
      <c r="EA124" s="41">
        <f t="shared" ca="1" si="612"/>
        <v>-0.30577050526867972</v>
      </c>
      <c r="EB124" s="42">
        <f t="shared" ca="1" si="476"/>
        <v>2166896.0645629214</v>
      </c>
      <c r="EC124" s="41">
        <f t="shared" ca="1" si="613"/>
        <v>0.32195113326388453</v>
      </c>
      <c r="ED124" s="42">
        <f t="shared" ca="1" si="478"/>
        <v>9794513.5599233098</v>
      </c>
      <c r="EE124" s="41">
        <f t="shared" ca="1" si="614"/>
        <v>-5.2498490325386671E-3</v>
      </c>
      <c r="EF124" s="42">
        <f t="shared" ca="1" si="480"/>
        <v>1484157.631689379</v>
      </c>
      <c r="EG124" s="41">
        <f t="shared" ca="1" si="615"/>
        <v>-8.3106481193170045E-3</v>
      </c>
      <c r="EH124" s="42">
        <f t="shared" ca="1" si="482"/>
        <v>105583109.92378481</v>
      </c>
      <c r="EI124" s="41">
        <f t="shared" ca="1" si="616"/>
        <v>5.0517061019719173E-2</v>
      </c>
      <c r="EJ124" s="42">
        <f t="shared" ca="1" si="484"/>
        <v>8333912.7380308378</v>
      </c>
      <c r="EK124" s="41">
        <f t="shared" ca="1" si="617"/>
        <v>-3.6524108232790592E-2</v>
      </c>
      <c r="EL124" s="42">
        <f t="shared" ca="1" si="486"/>
        <v>915338.47671790852</v>
      </c>
      <c r="EM124" s="41">
        <f t="shared" ca="1" si="618"/>
        <v>0.21039532136227218</v>
      </c>
      <c r="EN124" s="42">
        <f t="shared" ca="1" si="488"/>
        <v>1159545.7899317706</v>
      </c>
      <c r="EO124" s="41">
        <f t="shared" ca="1" si="619"/>
        <v>7.2639309171505143E-2</v>
      </c>
      <c r="EP124" s="42">
        <f t="shared" ca="1" si="490"/>
        <v>905258.41276673076</v>
      </c>
      <c r="EQ124" s="41">
        <f t="shared" ca="1" si="620"/>
        <v>0.22010248388712286</v>
      </c>
      <c r="ER124" s="42">
        <f t="shared" ca="1" si="492"/>
        <v>6778766.0908080442</v>
      </c>
      <c r="ES124" s="41">
        <f t="shared" ca="1" si="621"/>
        <v>-0.15470607847687567</v>
      </c>
      <c r="ET124" s="42">
        <f t="shared" ca="1" si="494"/>
        <v>41756564.751763277</v>
      </c>
      <c r="EU124" s="41">
        <f t="shared" ca="1" si="622"/>
        <v>0.18010878718371265</v>
      </c>
      <c r="EV124" s="42">
        <f t="shared" ca="1" si="496"/>
        <v>3820066.9006567104</v>
      </c>
      <c r="EW124" s="41">
        <f t="shared" ca="1" si="623"/>
        <v>-5.7872451149521068E-2</v>
      </c>
      <c r="EX124" s="42">
        <f t="shared" ca="1" si="498"/>
        <v>202613.06584528103</v>
      </c>
      <c r="EY124" s="41">
        <f t="shared" ca="1" si="624"/>
        <v>1.8072585024724371E-2</v>
      </c>
      <c r="EZ124" s="42">
        <f t="shared" ca="1" si="500"/>
        <v>11070190.683787905</v>
      </c>
      <c r="FA124" s="41">
        <f t="shared" ca="1" si="625"/>
        <v>0.11683667508294082</v>
      </c>
      <c r="FB124" s="42">
        <f t="shared" ca="1" si="502"/>
        <v>4957565.7031686008</v>
      </c>
      <c r="FC124" s="41">
        <f t="shared" ca="1" si="626"/>
        <v>0.26296608969623675</v>
      </c>
      <c r="FD124" s="42">
        <f t="shared" ca="1" si="504"/>
        <v>3616152.640690092</v>
      </c>
      <c r="FE124" s="41">
        <f t="shared" ca="1" si="627"/>
        <v>0.11881889839545617</v>
      </c>
      <c r="FF124" s="42">
        <f t="shared" ca="1" si="506"/>
        <v>25223625.260906078</v>
      </c>
      <c r="FG124" s="41">
        <f t="shared" ca="1" si="628"/>
        <v>2.5909291259403201E-2</v>
      </c>
      <c r="FH124" s="42">
        <f t="shared" ca="1" si="508"/>
        <v>6638693.925529154</v>
      </c>
      <c r="FI124" s="41">
        <f t="shared" ca="1" si="629"/>
        <v>0.21171038014504545</v>
      </c>
      <c r="FJ124" s="42">
        <f t="shared" ca="1" si="510"/>
        <v>10467168.406837326</v>
      </c>
      <c r="FK124" s="41">
        <f t="shared" ca="1" si="630"/>
        <v>0.10214213533114454</v>
      </c>
      <c r="FL124" s="42">
        <f t="shared" ca="1" si="512"/>
        <v>7304812.0308608525</v>
      </c>
      <c r="FM124" s="41">
        <f t="shared" ca="1" si="631"/>
        <v>0.33905416194599086</v>
      </c>
      <c r="FN124" s="42">
        <f t="shared" ca="1" si="514"/>
        <v>4093620.3568782243</v>
      </c>
      <c r="FO124" s="41">
        <f t="shared" ca="1" si="632"/>
        <v>0.26481650866078055</v>
      </c>
      <c r="FP124" s="42">
        <f t="shared" ca="1" si="516"/>
        <v>4904525.7725388771</v>
      </c>
      <c r="FQ124" s="41">
        <f t="shared" ca="1" si="633"/>
        <v>0.16157051058232103</v>
      </c>
      <c r="FR124" s="42">
        <f t="shared" ca="1" si="518"/>
        <v>3880518.0836627772</v>
      </c>
      <c r="FS124" s="41">
        <f t="shared" ca="1" si="634"/>
        <v>-1.0608753063008555E-3</v>
      </c>
      <c r="FT124" s="42">
        <f t="shared" ca="1" si="520"/>
        <v>12274181.420596873</v>
      </c>
      <c r="FU124" s="41">
        <f t="shared" ca="1" si="635"/>
        <v>-0.1033969023147609</v>
      </c>
      <c r="FV124" s="42">
        <f t="shared" ca="1" si="522"/>
        <v>5517302.8703488261</v>
      </c>
      <c r="FW124" s="41">
        <f t="shared" ca="1" si="636"/>
        <v>9.0880749619695084E-2</v>
      </c>
      <c r="FX124" s="42">
        <f t="shared" ca="1" si="524"/>
        <v>4116638.9203195334</v>
      </c>
      <c r="FY124" s="41">
        <f t="shared" ca="1" si="637"/>
        <v>-5.8808524922242117E-3</v>
      </c>
      <c r="FZ124" s="42">
        <f t="shared" ca="1" si="526"/>
        <v>3407975.6713349111</v>
      </c>
      <c r="GA124" s="41">
        <f t="shared" ca="1" si="638"/>
        <v>0.29343907398926805</v>
      </c>
      <c r="GB124" s="42">
        <f t="shared" ca="1" si="528"/>
        <v>516697.54908883164</v>
      </c>
      <c r="GC124" s="41">
        <f t="shared" ca="1" si="639"/>
        <v>1.8816197281763369E-2</v>
      </c>
      <c r="GD124" s="42">
        <f t="shared" ca="1" si="530"/>
        <v>5771030.0933952527</v>
      </c>
      <c r="GE124" s="41">
        <f t="shared" ca="1" si="640"/>
        <v>0.18971272502894626</v>
      </c>
      <c r="GF124" s="42">
        <f t="shared" ca="1" si="532"/>
        <v>2805305.8992472719</v>
      </c>
      <c r="GG124" s="41">
        <f t="shared" ca="1" si="641"/>
        <v>0.17516062361239801</v>
      </c>
      <c r="GH124" s="42">
        <f t="shared" ca="1" si="534"/>
        <v>8377009.6394649139</v>
      </c>
      <c r="GI124" s="41">
        <f t="shared" ca="1" si="642"/>
        <v>-2.946894637374653E-2</v>
      </c>
      <c r="GJ124" s="42">
        <f t="shared" ca="1" si="536"/>
        <v>527749.17689038103</v>
      </c>
      <c r="GK124" s="41">
        <f t="shared" ca="1" si="643"/>
        <v>-9.428825073109548E-2</v>
      </c>
      <c r="GL124" s="42">
        <f t="shared" ca="1" si="538"/>
        <v>1787471.2505882133</v>
      </c>
      <c r="GM124" s="41">
        <f t="shared" ca="1" si="644"/>
        <v>8.0745219735051638E-2</v>
      </c>
      <c r="GN124" s="42">
        <f t="shared" ca="1" si="540"/>
        <v>4974827.108175341</v>
      </c>
      <c r="GO124" s="41">
        <f t="shared" ca="1" si="645"/>
        <v>0.36523516229588016</v>
      </c>
      <c r="GP124" s="42">
        <f t="shared" ca="1" si="542"/>
        <v>2744461.8448402281</v>
      </c>
      <c r="GQ124" s="41">
        <f t="shared" ca="1" si="646"/>
        <v>-0.1085621036810126</v>
      </c>
      <c r="GR124" s="42">
        <f t="shared" ca="1" si="544"/>
        <v>17746799.319979984</v>
      </c>
      <c r="GS124" s="41">
        <f t="shared" ca="1" si="647"/>
        <v>0.22318963496170063</v>
      </c>
      <c r="GT124" s="42">
        <f t="shared" ca="1" si="546"/>
        <v>8056150.5568093536</v>
      </c>
      <c r="GU124" s="14"/>
      <c r="GV124" s="37"/>
      <c r="GW124" s="14"/>
      <c r="GX124" s="37"/>
    </row>
    <row r="125" spans="1:206" x14ac:dyDescent="0.2">
      <c r="E125" s="14"/>
      <c r="F125" s="37"/>
      <c r="G125" s="14"/>
      <c r="H125" s="37"/>
      <c r="I125" s="14"/>
      <c r="J125" s="37"/>
      <c r="K125" s="14"/>
      <c r="L125" s="37"/>
      <c r="M125" s="14"/>
      <c r="N125" s="37"/>
      <c r="O125" s="14"/>
      <c r="P125" s="37"/>
      <c r="Q125" s="14"/>
      <c r="R125" s="37"/>
      <c r="S125" s="14"/>
      <c r="T125" s="37"/>
      <c r="U125" s="14"/>
      <c r="V125" s="37"/>
      <c r="W125" s="14"/>
      <c r="X125" s="37"/>
      <c r="Y125" s="14"/>
      <c r="Z125" s="37"/>
      <c r="AA125" s="14"/>
      <c r="AB125" s="37"/>
      <c r="AC125" s="14"/>
      <c r="AD125" s="37"/>
      <c r="AE125" s="14"/>
      <c r="AF125" s="37"/>
      <c r="AG125" s="14"/>
      <c r="AH125" s="37"/>
      <c r="AI125" s="14"/>
      <c r="AJ125" s="37"/>
      <c r="AK125" s="14"/>
      <c r="AL125" s="37"/>
      <c r="AM125" s="14"/>
      <c r="AN125" s="37"/>
      <c r="AO125" s="14"/>
      <c r="AP125" s="37"/>
      <c r="AQ125" s="14"/>
      <c r="AR125" s="37"/>
      <c r="AS125" s="14"/>
      <c r="AT125" s="37"/>
      <c r="AU125" s="14"/>
      <c r="AV125" s="37"/>
      <c r="AW125" s="14"/>
      <c r="AX125" s="37"/>
      <c r="AY125" s="14"/>
      <c r="AZ125" s="37"/>
      <c r="BA125" s="14"/>
      <c r="BB125" s="37"/>
      <c r="BC125" s="14"/>
      <c r="BD125" s="37"/>
      <c r="BE125" s="14"/>
      <c r="BF125" s="37"/>
      <c r="BG125" s="14"/>
      <c r="BH125" s="37"/>
      <c r="BI125" s="14"/>
      <c r="BJ125" s="37"/>
      <c r="BK125" s="14"/>
      <c r="BL125" s="37"/>
      <c r="BM125" s="14"/>
      <c r="BN125" s="37"/>
      <c r="BO125" s="14"/>
      <c r="BP125" s="37"/>
      <c r="BQ125" s="14"/>
      <c r="BR125" s="37"/>
      <c r="BS125" s="14"/>
      <c r="BT125" s="37"/>
      <c r="BU125" s="14"/>
      <c r="BV125" s="37"/>
      <c r="BW125" s="14"/>
      <c r="BX125" s="37"/>
      <c r="BY125" s="14"/>
      <c r="BZ125" s="37"/>
      <c r="CA125" s="14"/>
      <c r="CB125" s="37"/>
      <c r="CC125" s="14"/>
      <c r="CD125" s="37"/>
      <c r="CE125" s="14"/>
      <c r="CF125" s="37"/>
      <c r="CG125" s="14"/>
      <c r="CH125" s="37"/>
      <c r="CI125" s="14"/>
      <c r="CJ125" s="37"/>
      <c r="CK125" s="14"/>
      <c r="CL125" s="37"/>
      <c r="CM125" s="14"/>
      <c r="CN125" s="37"/>
      <c r="CO125" s="14"/>
      <c r="CP125" s="37"/>
      <c r="CQ125" s="14"/>
      <c r="CR125" s="37"/>
      <c r="CS125" s="14"/>
      <c r="CT125" s="37"/>
      <c r="CU125" s="14"/>
      <c r="CV125" s="37"/>
      <c r="CW125" s="14"/>
      <c r="CX125" s="37"/>
      <c r="CY125" s="14"/>
      <c r="CZ125" s="37"/>
      <c r="DA125" s="14"/>
      <c r="DB125" s="37"/>
      <c r="DC125" s="14"/>
      <c r="DD125" s="37"/>
      <c r="DE125" s="14"/>
      <c r="DF125" s="37"/>
      <c r="DG125" s="14"/>
      <c r="DH125" s="37"/>
      <c r="DI125" s="14"/>
      <c r="DJ125" s="37"/>
      <c r="DK125" s="14"/>
      <c r="DL125" s="37"/>
      <c r="DM125" s="14"/>
      <c r="DN125" s="37"/>
      <c r="DO125" s="14"/>
      <c r="DP125" s="37"/>
      <c r="DQ125" s="14"/>
      <c r="DR125" s="37"/>
      <c r="DS125" s="14"/>
      <c r="DT125" s="37"/>
      <c r="DU125" s="14"/>
      <c r="DV125" s="37"/>
      <c r="DW125" s="14"/>
      <c r="DX125" s="37"/>
      <c r="DY125" s="14"/>
      <c r="DZ125" s="37"/>
      <c r="EA125" s="14"/>
      <c r="EB125" s="37"/>
      <c r="EC125" s="14"/>
      <c r="ED125" s="37"/>
      <c r="EE125" s="14"/>
      <c r="EF125" s="37"/>
      <c r="EG125" s="14"/>
      <c r="EH125" s="37"/>
      <c r="EI125" s="14"/>
      <c r="EJ125" s="37"/>
      <c r="EK125" s="14"/>
      <c r="EL125" s="37"/>
      <c r="EM125" s="14"/>
      <c r="EN125" s="37"/>
      <c r="EO125" s="14"/>
      <c r="EP125" s="37"/>
      <c r="EQ125" s="14"/>
      <c r="ER125" s="37"/>
      <c r="ES125" s="14"/>
      <c r="ET125" s="37"/>
      <c r="EU125" s="14"/>
      <c r="EV125" s="37"/>
      <c r="EW125" s="14"/>
      <c r="EX125" s="37"/>
      <c r="EY125" s="14"/>
      <c r="EZ125" s="37"/>
      <c r="FA125" s="14"/>
      <c r="FB125" s="37"/>
      <c r="FC125" s="14"/>
      <c r="FD125" s="37"/>
      <c r="FE125" s="14"/>
      <c r="FF125" s="37"/>
      <c r="FG125" s="14"/>
      <c r="FH125" s="37"/>
      <c r="FI125" s="14"/>
      <c r="FJ125" s="37"/>
      <c r="FK125" s="14"/>
      <c r="FL125" s="37"/>
      <c r="FM125" s="14"/>
      <c r="FN125" s="37"/>
      <c r="FO125" s="14"/>
      <c r="FP125" s="37"/>
      <c r="FQ125" s="14"/>
      <c r="FR125" s="37"/>
      <c r="FS125" s="14"/>
      <c r="FT125" s="37"/>
      <c r="FU125" s="14"/>
      <c r="FV125" s="37"/>
      <c r="FW125" s="14"/>
      <c r="FX125" s="37"/>
      <c r="FY125" s="14"/>
      <c r="FZ125" s="37"/>
      <c r="GA125" s="14"/>
      <c r="GB125" s="37"/>
      <c r="GC125" s="14"/>
      <c r="GD125" s="37"/>
      <c r="GE125" s="14"/>
      <c r="GF125" s="37"/>
      <c r="GG125" s="14"/>
      <c r="GH125" s="37"/>
      <c r="GI125" s="14"/>
      <c r="GJ125" s="37"/>
      <c r="GK125" s="14"/>
      <c r="GL125" s="37"/>
      <c r="GM125" s="14"/>
      <c r="GN125" s="37"/>
      <c r="GO125" s="14"/>
      <c r="GP125" s="37"/>
      <c r="GQ125" s="14"/>
      <c r="GR125" s="37"/>
      <c r="GS125" s="14"/>
      <c r="GT125" s="37"/>
    </row>
    <row r="126" spans="1:206" x14ac:dyDescent="0.2">
      <c r="E126" s="14"/>
      <c r="F126" s="37"/>
      <c r="G126" s="14"/>
      <c r="H126" s="37"/>
      <c r="I126" s="14"/>
      <c r="J126" s="37"/>
      <c r="K126" s="14"/>
      <c r="L126" s="37"/>
      <c r="M126" s="14"/>
      <c r="N126" s="37"/>
      <c r="O126" s="14"/>
      <c r="P126" s="37"/>
      <c r="Q126" s="14"/>
      <c r="R126" s="37"/>
      <c r="S126" s="14"/>
      <c r="T126" s="37"/>
      <c r="U126" s="14"/>
      <c r="V126" s="37"/>
      <c r="W126" s="14"/>
      <c r="X126" s="37"/>
      <c r="Y126" s="14"/>
      <c r="Z126" s="37"/>
      <c r="AA126" s="14"/>
      <c r="AB126" s="37"/>
      <c r="AC126" s="14"/>
      <c r="AD126" s="37"/>
      <c r="AE126" s="14"/>
      <c r="AF126" s="37"/>
      <c r="AG126" s="14"/>
      <c r="AH126" s="37"/>
      <c r="AI126" s="14"/>
      <c r="AJ126" s="37"/>
      <c r="AK126" s="14"/>
      <c r="AL126" s="37"/>
      <c r="AM126" s="14"/>
      <c r="AN126" s="37"/>
      <c r="AO126" s="14"/>
      <c r="AP126" s="37"/>
      <c r="AQ126" s="14"/>
      <c r="AR126" s="37"/>
      <c r="AS126" s="14"/>
      <c r="AT126" s="37"/>
      <c r="AU126" s="14"/>
      <c r="AV126" s="37"/>
      <c r="AW126" s="14"/>
      <c r="AX126" s="37"/>
      <c r="AY126" s="14"/>
      <c r="AZ126" s="37"/>
      <c r="BA126" s="14"/>
      <c r="BB126" s="37"/>
      <c r="BC126" s="14"/>
      <c r="BD126" s="37"/>
      <c r="BE126" s="14"/>
      <c r="BF126" s="37"/>
      <c r="BG126" s="14"/>
      <c r="BH126" s="37"/>
      <c r="BI126" s="14"/>
      <c r="BJ126" s="37"/>
      <c r="BK126" s="14"/>
      <c r="BL126" s="37"/>
      <c r="BM126" s="14"/>
      <c r="BN126" s="37"/>
      <c r="BO126" s="14"/>
      <c r="BP126" s="37"/>
      <c r="BQ126" s="14"/>
      <c r="BR126" s="37"/>
      <c r="BS126" s="14"/>
      <c r="BT126" s="37"/>
      <c r="BU126" s="14"/>
      <c r="BV126" s="37"/>
      <c r="BW126" s="14"/>
      <c r="BX126" s="37"/>
      <c r="BY126" s="14"/>
      <c r="BZ126" s="37"/>
      <c r="CA126" s="14"/>
      <c r="CB126" s="37"/>
      <c r="CC126" s="14"/>
      <c r="CD126" s="37"/>
      <c r="CE126" s="14"/>
      <c r="CF126" s="37"/>
      <c r="CG126" s="14"/>
      <c r="CH126" s="37"/>
      <c r="CI126" s="14"/>
      <c r="CJ126" s="37"/>
      <c r="CK126" s="14"/>
      <c r="CL126" s="37"/>
      <c r="CM126" s="14"/>
      <c r="CN126" s="37"/>
      <c r="CO126" s="14"/>
      <c r="CP126" s="37"/>
      <c r="CQ126" s="14"/>
      <c r="CR126" s="37"/>
      <c r="CS126" s="14"/>
      <c r="CT126" s="37"/>
      <c r="CU126" s="14"/>
      <c r="CV126" s="37"/>
      <c r="CW126" s="14"/>
      <c r="CX126" s="37"/>
      <c r="CY126" s="14"/>
      <c r="CZ126" s="37"/>
      <c r="DA126" s="14"/>
      <c r="DB126" s="37"/>
      <c r="DC126" s="14"/>
      <c r="DD126" s="37"/>
      <c r="DE126" s="14"/>
      <c r="DF126" s="37"/>
      <c r="DG126" s="14"/>
      <c r="DH126" s="37"/>
      <c r="DI126" s="14"/>
      <c r="DJ126" s="37"/>
      <c r="DK126" s="14"/>
      <c r="DL126" s="37"/>
      <c r="DM126" s="14"/>
      <c r="DN126" s="37"/>
      <c r="DO126" s="14"/>
      <c r="DP126" s="37"/>
      <c r="DQ126" s="14"/>
      <c r="DR126" s="37"/>
      <c r="DS126" s="14"/>
      <c r="DT126" s="37"/>
      <c r="DU126" s="14"/>
      <c r="DV126" s="37"/>
      <c r="DW126" s="14"/>
      <c r="DX126" s="37"/>
      <c r="DY126" s="14"/>
      <c r="DZ126" s="37"/>
      <c r="EA126" s="14"/>
      <c r="EB126" s="37"/>
      <c r="EC126" s="14"/>
      <c r="ED126" s="37"/>
      <c r="EE126" s="14"/>
      <c r="EF126" s="37"/>
      <c r="EG126" s="14"/>
      <c r="EH126" s="37"/>
      <c r="EI126" s="14"/>
      <c r="EJ126" s="37"/>
      <c r="EK126" s="14"/>
      <c r="EL126" s="37"/>
      <c r="EM126" s="14"/>
      <c r="EN126" s="37"/>
      <c r="EO126" s="14"/>
      <c r="EP126" s="37"/>
      <c r="EQ126" s="14"/>
      <c r="ER126" s="37"/>
      <c r="ES126" s="14"/>
      <c r="ET126" s="37"/>
      <c r="EU126" s="14"/>
      <c r="EV126" s="37"/>
      <c r="EW126" s="14"/>
      <c r="EX126" s="37"/>
      <c r="EY126" s="14"/>
      <c r="EZ126" s="37"/>
      <c r="FA126" s="14"/>
      <c r="FB126" s="37"/>
      <c r="FC126" s="14"/>
      <c r="FD126" s="37"/>
      <c r="FE126" s="14"/>
      <c r="FF126" s="37"/>
      <c r="FG126" s="14"/>
      <c r="FH126" s="37"/>
      <c r="FI126" s="14"/>
      <c r="FJ126" s="37"/>
      <c r="FK126" s="14"/>
      <c r="FL126" s="37"/>
      <c r="FM126" s="14"/>
      <c r="FN126" s="37"/>
      <c r="FO126" s="14"/>
      <c r="FP126" s="37"/>
      <c r="FQ126" s="14"/>
      <c r="FR126" s="37"/>
      <c r="FS126" s="14"/>
      <c r="FT126" s="37"/>
      <c r="FU126" s="14"/>
      <c r="FV126" s="37"/>
      <c r="FW126" s="14"/>
      <c r="FX126" s="37"/>
      <c r="FY126" s="14"/>
      <c r="FZ126" s="37"/>
      <c r="GA126" s="14"/>
      <c r="GB126" s="37"/>
      <c r="GC126" s="14"/>
      <c r="GD126" s="37"/>
      <c r="GE126" s="14"/>
      <c r="GF126" s="37"/>
      <c r="GG126" s="14"/>
      <c r="GH126" s="37"/>
      <c r="GI126" s="14"/>
      <c r="GJ126" s="37"/>
      <c r="GK126" s="14"/>
      <c r="GL126" s="37"/>
      <c r="GM126" s="14"/>
      <c r="GN126" s="37"/>
      <c r="GO126" s="14"/>
      <c r="GP126" s="37"/>
      <c r="GQ126" s="14"/>
      <c r="GR126" s="37"/>
      <c r="GS126" s="14"/>
      <c r="GT126" s="37"/>
    </row>
    <row r="127" spans="1:206" x14ac:dyDescent="0.2">
      <c r="E127" s="14"/>
      <c r="F127" s="37"/>
      <c r="G127" s="14"/>
      <c r="H127" s="37"/>
      <c r="I127" s="14"/>
      <c r="J127" s="37"/>
      <c r="K127" s="14"/>
      <c r="L127" s="37"/>
      <c r="M127" s="14"/>
      <c r="N127" s="37"/>
      <c r="O127" s="14"/>
      <c r="P127" s="37"/>
      <c r="Q127" s="14"/>
      <c r="R127" s="37"/>
      <c r="S127" s="14"/>
      <c r="T127" s="37"/>
      <c r="U127" s="14"/>
      <c r="V127" s="37"/>
      <c r="W127" s="14"/>
      <c r="X127" s="37"/>
      <c r="Y127" s="14"/>
      <c r="Z127" s="37"/>
      <c r="AA127" s="14"/>
      <c r="AB127" s="37"/>
      <c r="AC127" s="14"/>
      <c r="AD127" s="37"/>
      <c r="AE127" s="14"/>
      <c r="AF127" s="37"/>
      <c r="AG127" s="14"/>
      <c r="AH127" s="37"/>
      <c r="AI127" s="14"/>
      <c r="AJ127" s="37"/>
      <c r="AK127" s="14"/>
      <c r="AL127" s="37"/>
      <c r="AM127" s="14"/>
      <c r="AN127" s="37"/>
      <c r="AO127" s="14"/>
      <c r="AP127" s="37"/>
      <c r="AQ127" s="14"/>
      <c r="AR127" s="37"/>
      <c r="AS127" s="14"/>
      <c r="AT127" s="37"/>
      <c r="AU127" s="14"/>
      <c r="AV127" s="37"/>
      <c r="AW127" s="14"/>
      <c r="AX127" s="37"/>
      <c r="AY127" s="14"/>
      <c r="AZ127" s="37"/>
      <c r="BA127" s="14"/>
      <c r="BB127" s="37"/>
      <c r="BC127" s="14"/>
      <c r="BD127" s="37"/>
      <c r="BE127" s="14"/>
      <c r="BF127" s="37"/>
      <c r="BG127" s="14"/>
      <c r="BH127" s="37"/>
      <c r="BI127" s="14"/>
      <c r="BJ127" s="37"/>
      <c r="BK127" s="14"/>
      <c r="BL127" s="37"/>
      <c r="BM127" s="14"/>
      <c r="BN127" s="37"/>
      <c r="BO127" s="14"/>
      <c r="BP127" s="37"/>
      <c r="BQ127" s="14"/>
      <c r="BR127" s="37"/>
      <c r="BS127" s="14"/>
      <c r="BT127" s="37"/>
      <c r="BU127" s="14"/>
      <c r="BV127" s="37"/>
      <c r="BW127" s="14"/>
      <c r="BX127" s="37"/>
      <c r="BY127" s="14"/>
      <c r="BZ127" s="37"/>
      <c r="CA127" s="14"/>
      <c r="CB127" s="37"/>
      <c r="CC127" s="14"/>
      <c r="CD127" s="37"/>
      <c r="CE127" s="14"/>
      <c r="CF127" s="37"/>
      <c r="CG127" s="14"/>
      <c r="CH127" s="37"/>
      <c r="CI127" s="14"/>
      <c r="CJ127" s="37"/>
      <c r="CK127" s="14"/>
      <c r="CL127" s="37"/>
      <c r="CM127" s="14"/>
      <c r="CN127" s="37"/>
      <c r="CO127" s="14"/>
      <c r="CP127" s="37"/>
      <c r="CQ127" s="14"/>
      <c r="CR127" s="37"/>
      <c r="CS127" s="14"/>
      <c r="CT127" s="37"/>
      <c r="CU127" s="14"/>
      <c r="CV127" s="37"/>
      <c r="CW127" s="14"/>
      <c r="CX127" s="37"/>
      <c r="CY127" s="14"/>
      <c r="CZ127" s="37"/>
      <c r="DA127" s="14"/>
      <c r="DB127" s="37"/>
      <c r="DC127" s="14"/>
      <c r="DD127" s="37"/>
      <c r="DE127" s="14"/>
      <c r="DF127" s="37"/>
      <c r="DG127" s="14"/>
      <c r="DH127" s="37"/>
      <c r="DI127" s="14"/>
      <c r="DJ127" s="37"/>
      <c r="DK127" s="14"/>
      <c r="DL127" s="37"/>
      <c r="DM127" s="14"/>
      <c r="DN127" s="37"/>
      <c r="DO127" s="14"/>
      <c r="DP127" s="37"/>
      <c r="DQ127" s="14"/>
      <c r="DR127" s="37"/>
      <c r="DS127" s="14"/>
      <c r="DT127" s="37"/>
      <c r="DU127" s="14"/>
      <c r="DV127" s="37"/>
      <c r="DW127" s="14"/>
      <c r="DX127" s="37"/>
      <c r="DY127" s="14"/>
      <c r="DZ127" s="37"/>
      <c r="EA127" s="14"/>
      <c r="EB127" s="37"/>
      <c r="EC127" s="14"/>
      <c r="ED127" s="37"/>
      <c r="EE127" s="14"/>
      <c r="EF127" s="37"/>
      <c r="EG127" s="14"/>
      <c r="EH127" s="37"/>
      <c r="EI127" s="14"/>
      <c r="EJ127" s="37"/>
      <c r="EK127" s="14"/>
      <c r="EL127" s="37"/>
      <c r="EM127" s="14"/>
      <c r="EN127" s="37"/>
      <c r="EO127" s="14"/>
      <c r="EP127" s="37"/>
      <c r="EQ127" s="14"/>
      <c r="ER127" s="37"/>
      <c r="ES127" s="14"/>
      <c r="ET127" s="37"/>
      <c r="EU127" s="14"/>
      <c r="EV127" s="37"/>
      <c r="EW127" s="14"/>
      <c r="EX127" s="37"/>
      <c r="EY127" s="14"/>
      <c r="EZ127" s="37"/>
      <c r="FA127" s="14"/>
      <c r="FB127" s="37"/>
      <c r="FC127" s="14"/>
      <c r="FD127" s="37"/>
      <c r="FE127" s="14"/>
      <c r="FF127" s="37"/>
      <c r="FG127" s="14"/>
      <c r="FH127" s="37"/>
      <c r="FI127" s="14"/>
      <c r="FJ127" s="37"/>
      <c r="FK127" s="14"/>
      <c r="FL127" s="37"/>
      <c r="FM127" s="14"/>
      <c r="FN127" s="37"/>
      <c r="FO127" s="14"/>
      <c r="FP127" s="37"/>
      <c r="FQ127" s="14"/>
      <c r="FR127" s="37"/>
      <c r="FS127" s="14"/>
      <c r="FT127" s="37"/>
      <c r="FU127" s="14"/>
      <c r="FV127" s="37"/>
      <c r="FW127" s="14"/>
      <c r="FX127" s="37"/>
      <c r="FY127" s="14"/>
      <c r="FZ127" s="37"/>
      <c r="GA127" s="14"/>
      <c r="GB127" s="37"/>
      <c r="GC127" s="14"/>
      <c r="GD127" s="37"/>
      <c r="GE127" s="14"/>
      <c r="GF127" s="37"/>
      <c r="GG127" s="14"/>
      <c r="GH127" s="37"/>
      <c r="GI127" s="14"/>
      <c r="GJ127" s="37"/>
      <c r="GK127" s="14"/>
      <c r="GL127" s="37"/>
      <c r="GM127" s="14"/>
      <c r="GN127" s="37"/>
      <c r="GO127" s="14"/>
      <c r="GP127" s="37"/>
      <c r="GQ127" s="14"/>
      <c r="GR127" s="37"/>
      <c r="GS127" s="14"/>
      <c r="GT127" s="37"/>
    </row>
    <row r="128" spans="1:206" x14ac:dyDescent="0.2">
      <c r="E128" s="14"/>
      <c r="F128" s="37"/>
      <c r="G128" s="14"/>
      <c r="H128" s="37"/>
      <c r="I128" s="14"/>
      <c r="J128" s="37"/>
      <c r="K128" s="14"/>
      <c r="L128" s="37"/>
      <c r="M128" s="14"/>
      <c r="N128" s="37"/>
      <c r="O128" s="14"/>
      <c r="P128" s="37"/>
      <c r="Q128" s="14"/>
      <c r="R128" s="37"/>
      <c r="S128" s="14"/>
      <c r="T128" s="37"/>
      <c r="U128" s="14"/>
      <c r="V128" s="37"/>
      <c r="W128" s="14"/>
      <c r="X128" s="37"/>
      <c r="Y128" s="14"/>
      <c r="Z128" s="37"/>
      <c r="AA128" s="14"/>
      <c r="AB128" s="37"/>
      <c r="AC128" s="14"/>
      <c r="AD128" s="37"/>
      <c r="AE128" s="14"/>
      <c r="AF128" s="37"/>
      <c r="AG128" s="14"/>
      <c r="AH128" s="37"/>
      <c r="AI128" s="14"/>
      <c r="AJ128" s="37"/>
      <c r="AK128" s="14"/>
      <c r="AL128" s="37"/>
      <c r="AM128" s="14"/>
      <c r="AN128" s="37"/>
      <c r="AO128" s="14"/>
      <c r="AP128" s="37"/>
      <c r="AQ128" s="14"/>
      <c r="AR128" s="37"/>
      <c r="AS128" s="14"/>
      <c r="AT128" s="37"/>
      <c r="AU128" s="14"/>
      <c r="AV128" s="37"/>
      <c r="AW128" s="14"/>
      <c r="AX128" s="37"/>
      <c r="AY128" s="14"/>
      <c r="AZ128" s="37"/>
      <c r="BA128" s="14"/>
      <c r="BB128" s="37"/>
      <c r="BC128" s="14"/>
      <c r="BD128" s="37"/>
      <c r="BE128" s="14"/>
      <c r="BF128" s="37"/>
      <c r="BG128" s="14"/>
      <c r="BH128" s="37"/>
      <c r="BI128" s="14"/>
      <c r="BJ128" s="37"/>
      <c r="BK128" s="14"/>
      <c r="BL128" s="37"/>
      <c r="BM128" s="14"/>
      <c r="BN128" s="37"/>
      <c r="BO128" s="14"/>
      <c r="BP128" s="37"/>
      <c r="BQ128" s="14"/>
      <c r="BR128" s="37"/>
      <c r="BS128" s="14"/>
      <c r="BT128" s="37"/>
      <c r="BU128" s="14"/>
      <c r="BV128" s="37"/>
      <c r="BW128" s="14"/>
      <c r="BX128" s="37"/>
      <c r="BY128" s="14"/>
      <c r="BZ128" s="37"/>
      <c r="CA128" s="14"/>
      <c r="CB128" s="37"/>
      <c r="CC128" s="14"/>
      <c r="CD128" s="37"/>
      <c r="CE128" s="14"/>
      <c r="CF128" s="37"/>
      <c r="CG128" s="14"/>
      <c r="CH128" s="37"/>
      <c r="CI128" s="14"/>
      <c r="CJ128" s="37"/>
      <c r="CK128" s="14"/>
      <c r="CL128" s="37"/>
      <c r="CM128" s="14"/>
      <c r="CN128" s="37"/>
      <c r="CO128" s="14"/>
      <c r="CP128" s="37"/>
      <c r="CQ128" s="14"/>
      <c r="CR128" s="37"/>
      <c r="CS128" s="14"/>
      <c r="CT128" s="37"/>
      <c r="CU128" s="14"/>
      <c r="CV128" s="37"/>
      <c r="CW128" s="14"/>
      <c r="CX128" s="37"/>
      <c r="CY128" s="14"/>
      <c r="CZ128" s="37"/>
      <c r="DA128" s="14"/>
      <c r="DB128" s="37"/>
      <c r="DC128" s="14"/>
      <c r="DD128" s="37"/>
      <c r="DE128" s="14"/>
      <c r="DF128" s="37"/>
      <c r="DG128" s="14"/>
      <c r="DH128" s="37"/>
      <c r="DI128" s="14"/>
      <c r="DJ128" s="37"/>
      <c r="DK128" s="14"/>
      <c r="DL128" s="37"/>
      <c r="DM128" s="14"/>
      <c r="DN128" s="37"/>
      <c r="DO128" s="14"/>
      <c r="DP128" s="37"/>
      <c r="DQ128" s="14"/>
      <c r="DR128" s="37"/>
      <c r="DS128" s="14"/>
      <c r="DT128" s="37"/>
      <c r="DU128" s="14"/>
      <c r="DV128" s="37"/>
      <c r="DW128" s="14"/>
      <c r="DX128" s="37"/>
      <c r="DY128" s="14"/>
      <c r="DZ128" s="37"/>
      <c r="EA128" s="14"/>
      <c r="EB128" s="37"/>
      <c r="EC128" s="14"/>
      <c r="ED128" s="37"/>
      <c r="EE128" s="14"/>
      <c r="EF128" s="37"/>
      <c r="EG128" s="14"/>
      <c r="EH128" s="37"/>
      <c r="EI128" s="14"/>
      <c r="EJ128" s="37"/>
      <c r="EK128" s="14"/>
      <c r="EL128" s="37"/>
      <c r="EM128" s="14"/>
      <c r="EN128" s="37"/>
      <c r="EO128" s="14"/>
      <c r="EP128" s="37"/>
      <c r="EQ128" s="14"/>
      <c r="ER128" s="37"/>
      <c r="ES128" s="14"/>
      <c r="ET128" s="37"/>
      <c r="EU128" s="14"/>
      <c r="EV128" s="37"/>
      <c r="EW128" s="14"/>
      <c r="EX128" s="37"/>
      <c r="EY128" s="14"/>
      <c r="EZ128" s="37"/>
      <c r="FA128" s="14"/>
      <c r="FB128" s="37"/>
      <c r="FC128" s="14"/>
      <c r="FD128" s="37"/>
      <c r="FE128" s="14"/>
      <c r="FF128" s="37"/>
      <c r="FG128" s="14"/>
      <c r="FH128" s="37"/>
      <c r="FI128" s="14"/>
      <c r="FJ128" s="37"/>
      <c r="FK128" s="14"/>
      <c r="FL128" s="37"/>
      <c r="FM128" s="14"/>
      <c r="FN128" s="37"/>
      <c r="FO128" s="14"/>
      <c r="FP128" s="37"/>
      <c r="FQ128" s="14"/>
      <c r="FR128" s="37"/>
      <c r="FS128" s="14"/>
      <c r="FT128" s="37"/>
      <c r="FU128" s="14"/>
      <c r="FV128" s="37"/>
      <c r="FW128" s="14"/>
      <c r="FX128" s="37"/>
      <c r="FY128" s="14"/>
      <c r="FZ128" s="37"/>
      <c r="GA128" s="14"/>
      <c r="GB128" s="37"/>
      <c r="GC128" s="14"/>
      <c r="GD128" s="37"/>
      <c r="GE128" s="14"/>
      <c r="GF128" s="37"/>
      <c r="GG128" s="14"/>
      <c r="GH128" s="37"/>
      <c r="GI128" s="14"/>
      <c r="GJ128" s="37"/>
      <c r="GK128" s="14"/>
      <c r="GL128" s="37"/>
      <c r="GM128" s="14"/>
      <c r="GN128" s="37"/>
      <c r="GO128" s="14"/>
      <c r="GP128" s="37"/>
      <c r="GQ128" s="14"/>
      <c r="GR128" s="37"/>
      <c r="GS128" s="14"/>
      <c r="GT128" s="37"/>
    </row>
    <row r="129" spans="5:202" x14ac:dyDescent="0.2">
      <c r="E129" s="14"/>
      <c r="F129" s="37"/>
      <c r="G129" s="14"/>
      <c r="H129" s="37"/>
      <c r="I129" s="14"/>
      <c r="J129" s="37"/>
      <c r="K129" s="14"/>
      <c r="L129" s="37"/>
      <c r="M129" s="14"/>
      <c r="N129" s="37"/>
      <c r="O129" s="14"/>
      <c r="P129" s="37"/>
      <c r="Q129" s="14"/>
      <c r="R129" s="37"/>
      <c r="S129" s="14"/>
      <c r="T129" s="37"/>
      <c r="U129" s="14"/>
      <c r="V129" s="37"/>
      <c r="W129" s="14"/>
      <c r="X129" s="37"/>
      <c r="Y129" s="14"/>
      <c r="Z129" s="37"/>
      <c r="AA129" s="14"/>
      <c r="AB129" s="37"/>
      <c r="AC129" s="14"/>
      <c r="AD129" s="37"/>
      <c r="AE129" s="14"/>
      <c r="AF129" s="37"/>
      <c r="AG129" s="14"/>
      <c r="AH129" s="37"/>
      <c r="AI129" s="14"/>
      <c r="AJ129" s="37"/>
      <c r="AK129" s="14"/>
      <c r="AL129" s="37"/>
      <c r="AM129" s="14"/>
      <c r="AN129" s="37"/>
      <c r="AO129" s="14"/>
      <c r="AP129" s="37"/>
      <c r="AQ129" s="14"/>
      <c r="AR129" s="37"/>
      <c r="AS129" s="14"/>
      <c r="AT129" s="37"/>
      <c r="AU129" s="14"/>
      <c r="AV129" s="37"/>
      <c r="AW129" s="14"/>
      <c r="AX129" s="37"/>
      <c r="AY129" s="14"/>
      <c r="AZ129" s="37"/>
      <c r="BA129" s="14"/>
      <c r="BB129" s="37"/>
      <c r="BC129" s="14"/>
      <c r="BD129" s="37"/>
      <c r="BE129" s="14"/>
      <c r="BF129" s="37"/>
      <c r="BG129" s="14"/>
      <c r="BH129" s="37"/>
      <c r="BI129" s="14"/>
      <c r="BJ129" s="37"/>
      <c r="BK129" s="14"/>
      <c r="BL129" s="37"/>
      <c r="BM129" s="14"/>
      <c r="BN129" s="37"/>
      <c r="BO129" s="14"/>
      <c r="BP129" s="37"/>
      <c r="BQ129" s="14"/>
      <c r="BR129" s="37"/>
      <c r="BS129" s="14"/>
      <c r="BT129" s="37"/>
      <c r="BU129" s="14"/>
      <c r="BV129" s="37"/>
      <c r="BW129" s="14"/>
      <c r="BX129" s="37"/>
      <c r="BY129" s="14"/>
      <c r="BZ129" s="37"/>
      <c r="CA129" s="14"/>
      <c r="CB129" s="37"/>
      <c r="CC129" s="14"/>
      <c r="CD129" s="37"/>
      <c r="CE129" s="14"/>
      <c r="CF129" s="37"/>
      <c r="CG129" s="14"/>
      <c r="CH129" s="37"/>
      <c r="CI129" s="14"/>
      <c r="CJ129" s="37"/>
      <c r="CK129" s="14"/>
      <c r="CL129" s="37"/>
      <c r="CM129" s="14"/>
      <c r="CN129" s="37"/>
      <c r="CO129" s="14"/>
      <c r="CP129" s="37"/>
      <c r="CQ129" s="14"/>
      <c r="CR129" s="37"/>
      <c r="CS129" s="14"/>
      <c r="CT129" s="37"/>
      <c r="CU129" s="14"/>
      <c r="CV129" s="37"/>
      <c r="CW129" s="14"/>
      <c r="CX129" s="37"/>
      <c r="CY129" s="14"/>
      <c r="CZ129" s="37"/>
      <c r="DA129" s="14"/>
      <c r="DB129" s="37"/>
      <c r="DC129" s="14"/>
      <c r="DD129" s="37"/>
      <c r="DE129" s="14"/>
      <c r="DF129" s="37"/>
      <c r="DG129" s="14"/>
      <c r="DH129" s="37"/>
      <c r="DI129" s="14"/>
      <c r="DJ129" s="37"/>
      <c r="DK129" s="14"/>
      <c r="DL129" s="37"/>
      <c r="DM129" s="14"/>
      <c r="DN129" s="37"/>
      <c r="DO129" s="14"/>
      <c r="DP129" s="37"/>
      <c r="DQ129" s="14"/>
      <c r="DR129" s="37"/>
      <c r="DS129" s="14"/>
      <c r="DT129" s="37"/>
      <c r="DU129" s="14"/>
      <c r="DV129" s="37"/>
      <c r="DW129" s="14"/>
      <c r="DX129" s="37"/>
      <c r="DY129" s="14"/>
      <c r="DZ129" s="37"/>
      <c r="EA129" s="14"/>
      <c r="EB129" s="37"/>
      <c r="EC129" s="14"/>
      <c r="ED129" s="37"/>
      <c r="EE129" s="14"/>
      <c r="EF129" s="37"/>
      <c r="EG129" s="14"/>
      <c r="EH129" s="37"/>
      <c r="EI129" s="14"/>
      <c r="EJ129" s="37"/>
      <c r="EK129" s="14"/>
      <c r="EL129" s="37"/>
      <c r="EM129" s="14"/>
      <c r="EN129" s="37"/>
      <c r="EO129" s="14"/>
      <c r="EP129" s="37"/>
      <c r="EQ129" s="14"/>
      <c r="ER129" s="37"/>
      <c r="ES129" s="14"/>
      <c r="ET129" s="37"/>
      <c r="EU129" s="14"/>
      <c r="EV129" s="37"/>
      <c r="EW129" s="14"/>
      <c r="EX129" s="37"/>
      <c r="EY129" s="14"/>
      <c r="EZ129" s="37"/>
      <c r="FA129" s="14"/>
      <c r="FB129" s="37"/>
      <c r="FC129" s="14"/>
      <c r="FD129" s="37"/>
      <c r="FE129" s="14"/>
      <c r="FF129" s="37"/>
      <c r="FG129" s="14"/>
      <c r="FH129" s="37"/>
      <c r="FI129" s="14"/>
      <c r="FJ129" s="37"/>
      <c r="FK129" s="14"/>
      <c r="FL129" s="37"/>
      <c r="FM129" s="14"/>
      <c r="FN129" s="37"/>
      <c r="FO129" s="14"/>
      <c r="FP129" s="37"/>
      <c r="FQ129" s="14"/>
      <c r="FR129" s="37"/>
      <c r="FS129" s="14"/>
      <c r="FT129" s="37"/>
      <c r="FU129" s="14"/>
      <c r="FV129" s="37"/>
      <c r="FW129" s="14"/>
      <c r="FX129" s="37"/>
      <c r="FY129" s="14"/>
      <c r="FZ129" s="37"/>
      <c r="GA129" s="14"/>
      <c r="GB129" s="37"/>
      <c r="GC129" s="14"/>
      <c r="GD129" s="37"/>
      <c r="GE129" s="14"/>
      <c r="GF129" s="37"/>
      <c r="GG129" s="14"/>
      <c r="GH129" s="37"/>
      <c r="GI129" s="14"/>
      <c r="GJ129" s="37"/>
      <c r="GK129" s="14"/>
      <c r="GL129" s="37"/>
      <c r="GM129" s="14"/>
      <c r="GN129" s="37"/>
      <c r="GO129" s="14"/>
      <c r="GP129" s="37"/>
      <c r="GQ129" s="14"/>
      <c r="GR129" s="37"/>
      <c r="GS129" s="14"/>
      <c r="GT129" s="37"/>
    </row>
  </sheetData>
  <mergeCells count="100">
    <mergeCell ref="M2:N2"/>
    <mergeCell ref="C2:D2"/>
    <mergeCell ref="E2:F2"/>
    <mergeCell ref="G2:H2"/>
    <mergeCell ref="I2:J2"/>
    <mergeCell ref="K2:L2"/>
    <mergeCell ref="AK2:AL2"/>
    <mergeCell ref="O2:P2"/>
    <mergeCell ref="Q2:R2"/>
    <mergeCell ref="S2:T2"/>
    <mergeCell ref="U2:V2"/>
    <mergeCell ref="W2:X2"/>
    <mergeCell ref="Y2:Z2"/>
    <mergeCell ref="AA2:AB2"/>
    <mergeCell ref="AC2:AD2"/>
    <mergeCell ref="AE2:AF2"/>
    <mergeCell ref="AG2:AH2"/>
    <mergeCell ref="AI2:AJ2"/>
    <mergeCell ref="BI2:BJ2"/>
    <mergeCell ref="AM2:AN2"/>
    <mergeCell ref="AO2:AP2"/>
    <mergeCell ref="AQ2:AR2"/>
    <mergeCell ref="AS2:AT2"/>
    <mergeCell ref="AU2:AV2"/>
    <mergeCell ref="AW2:AX2"/>
    <mergeCell ref="AY2:AZ2"/>
    <mergeCell ref="BA2:BB2"/>
    <mergeCell ref="BC2:BD2"/>
    <mergeCell ref="BE2:BF2"/>
    <mergeCell ref="BG2:BH2"/>
    <mergeCell ref="CG2:CH2"/>
    <mergeCell ref="BK2:BL2"/>
    <mergeCell ref="BM2:BN2"/>
    <mergeCell ref="BO2:BP2"/>
    <mergeCell ref="BQ2:BR2"/>
    <mergeCell ref="BS2:BT2"/>
    <mergeCell ref="BU2:BV2"/>
    <mergeCell ref="BW2:BX2"/>
    <mergeCell ref="BY2:BZ2"/>
    <mergeCell ref="CA2:CB2"/>
    <mergeCell ref="CC2:CD2"/>
    <mergeCell ref="CE2:CF2"/>
    <mergeCell ref="DE2:DF2"/>
    <mergeCell ref="CI2:CJ2"/>
    <mergeCell ref="CK2:CL2"/>
    <mergeCell ref="CM2:CN2"/>
    <mergeCell ref="CO2:CP2"/>
    <mergeCell ref="CQ2:CR2"/>
    <mergeCell ref="CS2:CT2"/>
    <mergeCell ref="CU2:CV2"/>
    <mergeCell ref="CW2:CX2"/>
    <mergeCell ref="CY2:CZ2"/>
    <mergeCell ref="DA2:DB2"/>
    <mergeCell ref="DC2:DD2"/>
    <mergeCell ref="EC2:ED2"/>
    <mergeCell ref="DG2:DH2"/>
    <mergeCell ref="DI2:DJ2"/>
    <mergeCell ref="DK2:DL2"/>
    <mergeCell ref="DM2:DN2"/>
    <mergeCell ref="DO2:DP2"/>
    <mergeCell ref="DQ2:DR2"/>
    <mergeCell ref="DS2:DT2"/>
    <mergeCell ref="DU2:DV2"/>
    <mergeCell ref="DW2:DX2"/>
    <mergeCell ref="DY2:DZ2"/>
    <mergeCell ref="EA2:EB2"/>
    <mergeCell ref="FA2:FB2"/>
    <mergeCell ref="EE2:EF2"/>
    <mergeCell ref="EG2:EH2"/>
    <mergeCell ref="EI2:EJ2"/>
    <mergeCell ref="EK2:EL2"/>
    <mergeCell ref="EM2:EN2"/>
    <mergeCell ref="EO2:EP2"/>
    <mergeCell ref="EQ2:ER2"/>
    <mergeCell ref="ES2:ET2"/>
    <mergeCell ref="EU2:EV2"/>
    <mergeCell ref="EW2:EX2"/>
    <mergeCell ref="EY2:EZ2"/>
    <mergeCell ref="FY2:FZ2"/>
    <mergeCell ref="FC2:FD2"/>
    <mergeCell ref="FE2:FF2"/>
    <mergeCell ref="FG2:FH2"/>
    <mergeCell ref="FI2:FJ2"/>
    <mergeCell ref="FK2:FL2"/>
    <mergeCell ref="FM2:FN2"/>
    <mergeCell ref="FO2:FP2"/>
    <mergeCell ref="FQ2:FR2"/>
    <mergeCell ref="FS2:FT2"/>
    <mergeCell ref="FU2:FV2"/>
    <mergeCell ref="FW2:FX2"/>
    <mergeCell ref="GM2:GN2"/>
    <mergeCell ref="GO2:GP2"/>
    <mergeCell ref="GQ2:GR2"/>
    <mergeCell ref="GS2:GT2"/>
    <mergeCell ref="GA2:GB2"/>
    <mergeCell ref="GC2:GD2"/>
    <mergeCell ref="GE2:GF2"/>
    <mergeCell ref="GG2:GH2"/>
    <mergeCell ref="GI2:GJ2"/>
    <mergeCell ref="GK2:GL2"/>
  </mergeCells>
  <phoneticPr fontId="3" type="noConversion"/>
  <hyperlinks>
    <hyperlink ref="C1" location="'Contents and Assumptions'!A1" display="Contents and Assumptions" xr:uid="{1C6DF9AE-5B52-45E1-9A9D-4D611E14D7AF}"/>
  </hyperlinks>
  <pageMargins left="0.7" right="0.7" top="0.75" bottom="0.75" header="0.3" footer="0.3"/>
  <pageSetup paperSize="9" orientation="portrait" horizontalDpi="0" verticalDpi="0"/>
  <ignoredErrors>
    <ignoredError sqref="D7 D12" formula="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1E360-8E31-449D-B676-E62A1E803CF6}">
  <sheetPr codeName="Sheet6"/>
  <dimension ref="A1:F124"/>
  <sheetViews>
    <sheetView workbookViewId="0"/>
  </sheetViews>
  <sheetFormatPr baseColWidth="10" defaultColWidth="8.83203125" defaultRowHeight="15" x14ac:dyDescent="0.2"/>
  <cols>
    <col min="1" max="1" width="18" bestFit="1" customWidth="1"/>
    <col min="2" max="2" width="10" bestFit="1" customWidth="1"/>
    <col min="3" max="3" width="18.6640625" style="13" bestFit="1" customWidth="1"/>
    <col min="4" max="4" width="15.83203125" customWidth="1"/>
    <col min="5" max="5" width="12.1640625" bestFit="1" customWidth="1"/>
    <col min="6" max="6" width="12" bestFit="1" customWidth="1"/>
    <col min="7" max="14" width="11" bestFit="1" customWidth="1"/>
    <col min="15" max="104" width="12" bestFit="1" customWidth="1"/>
    <col min="105" max="105" width="13" bestFit="1" customWidth="1"/>
    <col min="106" max="205" width="15.83203125" customWidth="1"/>
  </cols>
  <sheetData>
    <row r="1" spans="1:6" ht="34" thickBot="1" x14ac:dyDescent="0.3">
      <c r="A1" s="51" t="s">
        <v>58</v>
      </c>
      <c r="B1" s="49"/>
      <c r="C1" s="168" t="s">
        <v>228</v>
      </c>
    </row>
    <row r="2" spans="1:6" x14ac:dyDescent="0.2">
      <c r="A2" s="44" t="s">
        <v>5</v>
      </c>
      <c r="B2" s="45" t="s">
        <v>12</v>
      </c>
      <c r="C2" s="94" t="s">
        <v>55</v>
      </c>
      <c r="D2" s="10"/>
      <c r="E2" s="10" t="s">
        <v>56</v>
      </c>
      <c r="F2" s="10" t="s">
        <v>57</v>
      </c>
    </row>
    <row r="3" spans="1:6" x14ac:dyDescent="0.2">
      <c r="A3" s="46">
        <v>43497</v>
      </c>
      <c r="B3">
        <v>63.181865999999999</v>
      </c>
      <c r="C3" s="95"/>
      <c r="E3" s="173">
        <f>AVERAGE(C4:C61)</f>
        <v>6.7933655368652346E-3</v>
      </c>
      <c r="F3" s="172">
        <f>_xlfn.STDEV.S(C4:C61)</f>
        <v>5.0515452388977047E-2</v>
      </c>
    </row>
    <row r="4" spans="1:6" x14ac:dyDescent="0.2">
      <c r="A4" s="46">
        <v>43525</v>
      </c>
      <c r="B4">
        <v>63.729033999999999</v>
      </c>
      <c r="C4" s="106">
        <f t="shared" ref="C4:C35" si="0">LN(B4/B3)</f>
        <v>8.6229219141238395E-3</v>
      </c>
      <c r="D4" s="9"/>
    </row>
    <row r="5" spans="1:6" x14ac:dyDescent="0.2">
      <c r="A5" s="46">
        <v>43556</v>
      </c>
      <c r="B5">
        <v>64.525658000000007</v>
      </c>
      <c r="C5" s="106">
        <f t="shared" si="0"/>
        <v>1.2422691635721472E-2</v>
      </c>
      <c r="D5" s="9"/>
    </row>
    <row r="6" spans="1:6" x14ac:dyDescent="0.2">
      <c r="A6" s="46">
        <v>43586</v>
      </c>
      <c r="B6">
        <v>66.281929000000005</v>
      </c>
      <c r="C6" s="106">
        <f t="shared" si="0"/>
        <v>2.685435278639399E-2</v>
      </c>
      <c r="D6" s="9"/>
    </row>
    <row r="7" spans="1:6" x14ac:dyDescent="0.2">
      <c r="A7" s="46">
        <v>43617</v>
      </c>
      <c r="B7">
        <v>68.870673999999994</v>
      </c>
      <c r="C7" s="106">
        <f t="shared" si="0"/>
        <v>3.8313160126189842E-2</v>
      </c>
      <c r="D7" s="9"/>
    </row>
    <row r="8" spans="1:6" x14ac:dyDescent="0.2">
      <c r="A8" s="46">
        <v>43647</v>
      </c>
      <c r="B8">
        <v>70.238303999999999</v>
      </c>
      <c r="C8" s="106">
        <f t="shared" si="0"/>
        <v>1.9663347186373446E-2</v>
      </c>
      <c r="D8" s="9"/>
    </row>
    <row r="9" spans="1:6" x14ac:dyDescent="0.2">
      <c r="A9" s="46">
        <v>43678</v>
      </c>
      <c r="B9">
        <v>69.274604999999994</v>
      </c>
      <c r="C9" s="106">
        <f t="shared" si="0"/>
        <v>-1.3815414429350916E-2</v>
      </c>
      <c r="D9" s="9"/>
    </row>
    <row r="10" spans="1:6" x14ac:dyDescent="0.2">
      <c r="A10" s="46">
        <v>43709</v>
      </c>
      <c r="B10">
        <v>70.762512000000001</v>
      </c>
      <c r="C10" s="106">
        <f t="shared" si="0"/>
        <v>2.1250980123990845E-2</v>
      </c>
      <c r="D10" s="9"/>
    </row>
    <row r="11" spans="1:6" x14ac:dyDescent="0.2">
      <c r="A11" s="46">
        <v>43739</v>
      </c>
      <c r="B11">
        <v>69.389708999999996</v>
      </c>
      <c r="C11" s="106">
        <f t="shared" si="0"/>
        <v>-1.9590797729297386E-2</v>
      </c>
      <c r="D11" s="9"/>
    </row>
    <row r="12" spans="1:6" x14ac:dyDescent="0.2">
      <c r="A12" s="46">
        <v>43770</v>
      </c>
      <c r="B12">
        <v>72.536361999999997</v>
      </c>
      <c r="C12" s="106">
        <f t="shared" si="0"/>
        <v>4.4349409741833774E-2</v>
      </c>
      <c r="D12" s="9"/>
    </row>
    <row r="13" spans="1:6" x14ac:dyDescent="0.2">
      <c r="A13" s="46">
        <v>43800</v>
      </c>
      <c r="B13">
        <v>71.129577999999995</v>
      </c>
      <c r="C13" s="106">
        <f t="shared" si="0"/>
        <v>-1.9584725027922086E-2</v>
      </c>
      <c r="D13" s="9"/>
    </row>
    <row r="14" spans="1:6" x14ac:dyDescent="0.2">
      <c r="A14" s="46">
        <v>43831</v>
      </c>
      <c r="B14">
        <v>73.876541000000003</v>
      </c>
      <c r="C14" s="106">
        <f t="shared" si="0"/>
        <v>3.7892079140048045E-2</v>
      </c>
      <c r="D14" s="9"/>
    </row>
    <row r="15" spans="1:6" x14ac:dyDescent="0.2">
      <c r="A15" s="46">
        <v>43862</v>
      </c>
      <c r="B15">
        <v>68.712958999999998</v>
      </c>
      <c r="C15" s="106">
        <f t="shared" si="0"/>
        <v>-7.2457521897028102E-2</v>
      </c>
      <c r="D15" s="9"/>
    </row>
    <row r="16" spans="1:6" x14ac:dyDescent="0.2">
      <c r="A16" s="46">
        <v>43891</v>
      </c>
      <c r="B16">
        <v>54.500262999999997</v>
      </c>
      <c r="C16" s="106">
        <f t="shared" si="0"/>
        <v>-0.23173228582611607</v>
      </c>
      <c r="D16" s="9"/>
    </row>
    <row r="17" spans="1:4" x14ac:dyDescent="0.2">
      <c r="A17" s="46">
        <v>43922</v>
      </c>
      <c r="B17">
        <v>58.672569000000003</v>
      </c>
      <c r="C17" s="106">
        <f t="shared" si="0"/>
        <v>7.3766781918318661E-2</v>
      </c>
      <c r="D17" s="9"/>
    </row>
    <row r="18" spans="1:4" x14ac:dyDescent="0.2">
      <c r="A18" s="46">
        <v>43952</v>
      </c>
      <c r="B18">
        <v>62.111651999999999</v>
      </c>
      <c r="C18" s="106">
        <f t="shared" si="0"/>
        <v>5.6961294924886156E-2</v>
      </c>
      <c r="D18" s="9"/>
    </row>
    <row r="19" spans="1:4" x14ac:dyDescent="0.2">
      <c r="A19" s="46">
        <v>43983</v>
      </c>
      <c r="B19">
        <v>63.714905000000002</v>
      </c>
      <c r="C19" s="106">
        <f t="shared" si="0"/>
        <v>2.5484918459623213E-2</v>
      </c>
      <c r="D19" s="9"/>
    </row>
    <row r="20" spans="1:4" x14ac:dyDescent="0.2">
      <c r="A20" s="46">
        <v>44013</v>
      </c>
      <c r="B20">
        <v>63.901524000000002</v>
      </c>
      <c r="C20" s="106">
        <f t="shared" si="0"/>
        <v>2.9246882158900835E-3</v>
      </c>
      <c r="D20" s="9"/>
    </row>
    <row r="21" spans="1:4" x14ac:dyDescent="0.2">
      <c r="A21" s="46">
        <v>44044</v>
      </c>
      <c r="B21">
        <v>65.991202999999999</v>
      </c>
      <c r="C21" s="106">
        <f t="shared" si="0"/>
        <v>3.2178234399672691E-2</v>
      </c>
      <c r="D21" s="9"/>
    </row>
    <row r="22" spans="1:4" x14ac:dyDescent="0.2">
      <c r="A22" s="46">
        <v>44075</v>
      </c>
      <c r="B22">
        <v>63.651985000000003</v>
      </c>
      <c r="C22" s="106">
        <f t="shared" si="0"/>
        <v>-3.6090934572490768E-2</v>
      </c>
      <c r="D22" s="9"/>
    </row>
    <row r="23" spans="1:4" x14ac:dyDescent="0.2">
      <c r="A23" s="46">
        <v>44105</v>
      </c>
      <c r="B23">
        <v>64.323997000000006</v>
      </c>
      <c r="C23" s="106">
        <f t="shared" si="0"/>
        <v>1.0502254661358353E-2</v>
      </c>
      <c r="D23" s="9"/>
    </row>
    <row r="24" spans="1:4" x14ac:dyDescent="0.2">
      <c r="A24" s="46">
        <v>44136</v>
      </c>
      <c r="B24">
        <v>71.493408000000002</v>
      </c>
      <c r="C24" s="106">
        <f t="shared" si="0"/>
        <v>0.1056724842925853</v>
      </c>
      <c r="D24" s="9"/>
    </row>
    <row r="25" spans="1:4" x14ac:dyDescent="0.2">
      <c r="A25" s="46">
        <v>44166</v>
      </c>
      <c r="B25">
        <v>72.479095000000001</v>
      </c>
      <c r="C25" s="106">
        <f t="shared" si="0"/>
        <v>1.3692925808208358E-2</v>
      </c>
      <c r="D25" s="9"/>
    </row>
    <row r="26" spans="1:4" x14ac:dyDescent="0.2">
      <c r="A26" s="46">
        <v>44197</v>
      </c>
      <c r="B26">
        <v>72.307663000000005</v>
      </c>
      <c r="C26" s="106">
        <f t="shared" si="0"/>
        <v>-2.3680629703982637E-3</v>
      </c>
      <c r="D26" s="9"/>
    </row>
    <row r="27" spans="1:4" x14ac:dyDescent="0.2">
      <c r="A27" s="46">
        <v>44228</v>
      </c>
      <c r="B27">
        <v>73.671645999999996</v>
      </c>
      <c r="C27" s="106">
        <f t="shared" si="0"/>
        <v>1.8687890842254574E-2</v>
      </c>
      <c r="D27" s="9"/>
    </row>
    <row r="28" spans="1:4" x14ac:dyDescent="0.2">
      <c r="A28" s="46">
        <v>44256</v>
      </c>
      <c r="B28">
        <v>75.747978000000003</v>
      </c>
      <c r="C28" s="106">
        <f t="shared" si="0"/>
        <v>2.7793747638368987E-2</v>
      </c>
      <c r="D28" s="9"/>
    </row>
    <row r="29" spans="1:4" x14ac:dyDescent="0.2">
      <c r="A29" s="46">
        <v>44287</v>
      </c>
      <c r="B29">
        <v>77.496948000000003</v>
      </c>
      <c r="C29" s="106">
        <f t="shared" si="0"/>
        <v>2.2826803974796809E-2</v>
      </c>
      <c r="D29" s="9"/>
    </row>
    <row r="30" spans="1:4" x14ac:dyDescent="0.2">
      <c r="A30" s="46">
        <v>44317</v>
      </c>
      <c r="B30">
        <v>79.998176999999998</v>
      </c>
      <c r="C30" s="106">
        <f t="shared" si="0"/>
        <v>3.1765291975540413E-2</v>
      </c>
      <c r="D30" s="9"/>
    </row>
    <row r="31" spans="1:4" x14ac:dyDescent="0.2">
      <c r="A31" s="46">
        <v>44348</v>
      </c>
      <c r="B31">
        <v>81.736503999999996</v>
      </c>
      <c r="C31" s="106">
        <f t="shared" si="0"/>
        <v>2.1496860549467981E-2</v>
      </c>
      <c r="D31" s="9"/>
    </row>
    <row r="32" spans="1:4" x14ac:dyDescent="0.2">
      <c r="A32" s="46">
        <v>44378</v>
      </c>
      <c r="B32">
        <v>82.188477000000006</v>
      </c>
      <c r="C32" s="106">
        <f t="shared" si="0"/>
        <v>5.5144022901895658E-3</v>
      </c>
      <c r="D32" s="9"/>
    </row>
    <row r="33" spans="1:4" x14ac:dyDescent="0.2">
      <c r="A33" s="46">
        <v>44409</v>
      </c>
      <c r="B33">
        <v>84.869133000000005</v>
      </c>
      <c r="C33" s="106">
        <f t="shared" si="0"/>
        <v>3.2095348551610267E-2</v>
      </c>
      <c r="D33" s="9"/>
    </row>
    <row r="34" spans="1:4" x14ac:dyDescent="0.2">
      <c r="A34" s="46">
        <v>44440</v>
      </c>
      <c r="B34">
        <v>83.277717999999993</v>
      </c>
      <c r="C34" s="106">
        <f t="shared" si="0"/>
        <v>-1.8929435911209599E-2</v>
      </c>
      <c r="D34" s="9"/>
    </row>
    <row r="35" spans="1:4" x14ac:dyDescent="0.2">
      <c r="A35" s="46">
        <v>44470</v>
      </c>
      <c r="B35">
        <v>81.948623999999995</v>
      </c>
      <c r="C35" s="106">
        <f t="shared" si="0"/>
        <v>-1.6088508071480323E-2</v>
      </c>
      <c r="D35" s="9"/>
    </row>
    <row r="36" spans="1:4" x14ac:dyDescent="0.2">
      <c r="A36" s="46">
        <v>44501</v>
      </c>
      <c r="B36">
        <v>83.115593000000004</v>
      </c>
      <c r="C36" s="106">
        <f t="shared" ref="C36:C61" si="1">LN(B36/B35)</f>
        <v>1.4139811332045943E-2</v>
      </c>
      <c r="D36" s="9"/>
    </row>
    <row r="37" spans="1:4" x14ac:dyDescent="0.2">
      <c r="A37" s="46">
        <v>44531</v>
      </c>
      <c r="B37">
        <v>85.085892000000001</v>
      </c>
      <c r="C37" s="106">
        <f t="shared" si="1"/>
        <v>2.3428914747593885E-2</v>
      </c>
      <c r="D37" s="9"/>
    </row>
    <row r="38" spans="1:4" x14ac:dyDescent="0.2">
      <c r="A38" s="46">
        <v>44562</v>
      </c>
      <c r="B38">
        <v>79.086296000000004</v>
      </c>
      <c r="C38" s="106">
        <f t="shared" si="1"/>
        <v>-7.3121629690035536E-2</v>
      </c>
      <c r="D38" s="9"/>
    </row>
    <row r="39" spans="1:4" x14ac:dyDescent="0.2">
      <c r="A39" s="46">
        <v>44593</v>
      </c>
      <c r="B39">
        <v>81.354782</v>
      </c>
      <c r="C39" s="106">
        <f t="shared" si="1"/>
        <v>2.8280004261230261E-2</v>
      </c>
      <c r="D39" s="9"/>
    </row>
    <row r="40" spans="1:4" x14ac:dyDescent="0.2">
      <c r="A40" s="46">
        <v>44621</v>
      </c>
      <c r="B40">
        <v>86.906570000000002</v>
      </c>
      <c r="C40" s="106">
        <f t="shared" si="1"/>
        <v>6.6014018582535014E-2</v>
      </c>
      <c r="D40" s="9"/>
    </row>
    <row r="41" spans="1:4" x14ac:dyDescent="0.2">
      <c r="A41" s="46">
        <v>44652</v>
      </c>
      <c r="B41">
        <v>84.385459999999995</v>
      </c>
      <c r="C41" s="106">
        <f t="shared" si="1"/>
        <v>-2.9438521676817122E-2</v>
      </c>
      <c r="D41" s="9"/>
    </row>
    <row r="42" spans="1:4" x14ac:dyDescent="0.2">
      <c r="A42" s="46">
        <v>44682</v>
      </c>
      <c r="B42">
        <v>83.753829999999994</v>
      </c>
      <c r="C42" s="106">
        <f t="shared" si="1"/>
        <v>-7.5132108765595743E-3</v>
      </c>
      <c r="D42" s="9"/>
    </row>
    <row r="43" spans="1:4" x14ac:dyDescent="0.2">
      <c r="A43" s="46">
        <v>44713</v>
      </c>
      <c r="B43">
        <v>76.442702999999995</v>
      </c>
      <c r="C43" s="106">
        <f t="shared" si="1"/>
        <v>-9.1340421188424989E-2</v>
      </c>
      <c r="D43" s="9"/>
    </row>
    <row r="44" spans="1:4" x14ac:dyDescent="0.2">
      <c r="A44" s="46">
        <v>44743</v>
      </c>
      <c r="B44">
        <v>78.733711</v>
      </c>
      <c r="C44" s="106">
        <f t="shared" si="1"/>
        <v>2.9529932051647098E-2</v>
      </c>
      <c r="D44" s="9"/>
    </row>
    <row r="45" spans="1:4" x14ac:dyDescent="0.2">
      <c r="A45" s="46">
        <v>44774</v>
      </c>
      <c r="B45">
        <v>81.745163000000005</v>
      </c>
      <c r="C45" s="106">
        <f t="shared" si="1"/>
        <v>3.7535227965101975E-2</v>
      </c>
      <c r="D45" s="9"/>
    </row>
    <row r="46" spans="1:4" x14ac:dyDescent="0.2">
      <c r="A46" s="46">
        <v>44805</v>
      </c>
      <c r="B46">
        <v>76.479743999999997</v>
      </c>
      <c r="C46" s="106">
        <f t="shared" si="1"/>
        <v>-6.6580718373928482E-2</v>
      </c>
      <c r="D46" s="9"/>
    </row>
    <row r="47" spans="1:4" x14ac:dyDescent="0.2">
      <c r="A47" s="46">
        <v>44835</v>
      </c>
      <c r="B47">
        <v>79.815132000000006</v>
      </c>
      <c r="C47" s="106">
        <f t="shared" si="1"/>
        <v>4.2687189082335084E-2</v>
      </c>
      <c r="D47" s="9"/>
    </row>
    <row r="48" spans="1:4" x14ac:dyDescent="0.2">
      <c r="A48" s="46">
        <v>44866</v>
      </c>
      <c r="B48">
        <v>86.467185999999998</v>
      </c>
      <c r="C48" s="106">
        <f t="shared" si="1"/>
        <v>8.0051878824733025E-2</v>
      </c>
      <c r="D48" s="9"/>
    </row>
    <row r="49" spans="1:4" x14ac:dyDescent="0.2">
      <c r="A49" s="46">
        <v>44896</v>
      </c>
      <c r="B49">
        <v>83.653296999999995</v>
      </c>
      <c r="C49" s="106">
        <f t="shared" si="1"/>
        <v>-3.3084148482222846E-2</v>
      </c>
      <c r="D49" s="9"/>
    </row>
    <row r="50" spans="1:4" x14ac:dyDescent="0.2">
      <c r="A50" s="46">
        <v>44927</v>
      </c>
      <c r="B50">
        <v>88.174599000000001</v>
      </c>
      <c r="C50" s="106">
        <f t="shared" si="1"/>
        <v>5.2638087455407954E-2</v>
      </c>
      <c r="D50" s="9"/>
    </row>
    <row r="51" spans="1:4" x14ac:dyDescent="0.2">
      <c r="A51" s="46">
        <v>44958</v>
      </c>
      <c r="B51">
        <v>86.500816</v>
      </c>
      <c r="C51" s="106">
        <f t="shared" si="1"/>
        <v>-1.9165080918112309E-2</v>
      </c>
      <c r="D51" s="9"/>
    </row>
    <row r="52" spans="1:4" x14ac:dyDescent="0.2">
      <c r="A52" s="46">
        <v>44986</v>
      </c>
      <c r="B52">
        <v>86.375739999999993</v>
      </c>
      <c r="C52" s="106">
        <f t="shared" si="1"/>
        <v>-1.4469980744377996E-3</v>
      </c>
      <c r="D52" s="9"/>
    </row>
    <row r="53" spans="1:4" x14ac:dyDescent="0.2">
      <c r="A53" s="46">
        <v>45017</v>
      </c>
      <c r="B53">
        <v>87.434036000000006</v>
      </c>
      <c r="C53" s="106">
        <f t="shared" si="1"/>
        <v>1.2177785426826793E-2</v>
      </c>
      <c r="D53" s="9"/>
    </row>
    <row r="54" spans="1:4" x14ac:dyDescent="0.2">
      <c r="A54" s="46">
        <v>45047</v>
      </c>
      <c r="B54">
        <v>85.743431000000001</v>
      </c>
      <c r="C54" s="106">
        <f t="shared" si="1"/>
        <v>-1.9525158074104852E-2</v>
      </c>
      <c r="D54" s="9"/>
    </row>
    <row r="55" spans="1:4" x14ac:dyDescent="0.2">
      <c r="A55" s="46">
        <v>45078</v>
      </c>
      <c r="B55">
        <v>87.215248000000003</v>
      </c>
      <c r="C55" s="106">
        <f t="shared" si="1"/>
        <v>1.701970131597624E-2</v>
      </c>
      <c r="D55" s="9"/>
    </row>
    <row r="56" spans="1:4" x14ac:dyDescent="0.2">
      <c r="A56" s="46">
        <v>45108</v>
      </c>
      <c r="B56">
        <v>88.812957999999995</v>
      </c>
      <c r="C56" s="106">
        <f t="shared" si="1"/>
        <v>1.8153384762150514E-2</v>
      </c>
      <c r="D56" s="9"/>
    </row>
    <row r="57" spans="1:4" x14ac:dyDescent="0.2">
      <c r="A57" s="46">
        <v>45139</v>
      </c>
      <c r="B57">
        <v>89.052871999999994</v>
      </c>
      <c r="C57" s="106">
        <f t="shared" si="1"/>
        <v>2.6976979839164728E-3</v>
      </c>
      <c r="D57" s="9"/>
    </row>
    <row r="58" spans="1:4" x14ac:dyDescent="0.2">
      <c r="A58" s="46">
        <v>45170</v>
      </c>
      <c r="B58">
        <v>86.480850000000004</v>
      </c>
      <c r="C58" s="106">
        <f t="shared" si="1"/>
        <v>-2.9307258614862431E-2</v>
      </c>
      <c r="D58" s="9"/>
    </row>
    <row r="59" spans="1:4" x14ac:dyDescent="0.2">
      <c r="A59" s="46">
        <v>45200</v>
      </c>
      <c r="B59">
        <v>81.943123</v>
      </c>
      <c r="C59" s="106">
        <f t="shared" si="1"/>
        <v>-5.3897617498780984E-2</v>
      </c>
      <c r="D59" s="9"/>
    </row>
    <row r="60" spans="1:4" x14ac:dyDescent="0.2">
      <c r="A60" s="46">
        <v>45231</v>
      </c>
      <c r="B60">
        <v>87.332465999999997</v>
      </c>
      <c r="C60" s="106">
        <f t="shared" si="1"/>
        <v>6.369689909992797E-2</v>
      </c>
      <c r="D60" s="9"/>
    </row>
    <row r="61" spans="1:4" ht="16" thickBot="1" x14ac:dyDescent="0.25">
      <c r="A61" s="47">
        <v>45261</v>
      </c>
      <c r="B61" s="48">
        <v>93.693848000000003</v>
      </c>
      <c r="C61" s="107">
        <f t="shared" si="1"/>
        <v>7.0310246992889194E-2</v>
      </c>
      <c r="D61" s="9"/>
    </row>
    <row r="62" spans="1:4" x14ac:dyDescent="0.2">
      <c r="A62" s="5"/>
      <c r="D62" s="9"/>
    </row>
    <row r="124" spans="5:5" x14ac:dyDescent="0.2">
      <c r="E124" s="5"/>
    </row>
  </sheetData>
  <phoneticPr fontId="3" type="noConversion"/>
  <hyperlinks>
    <hyperlink ref="C1" location="'Contents and Assumptions'!A1" display="Contents and Assumptions" xr:uid="{EBCD5B46-5373-4E58-933D-9878ED87C0E7}"/>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4D8B1-B432-674A-8B01-4570AD9674C9}">
  <sheetPr codeName="Sheet7"/>
  <dimension ref="A1:CW123"/>
  <sheetViews>
    <sheetView zoomScaleNormal="100" workbookViewId="0">
      <pane xSplit="1" ySplit="2" topLeftCell="B3" activePane="bottomRight" state="frozen"/>
      <selection pane="topRight" activeCell="B1" sqref="B1"/>
      <selection pane="bottomLeft" activeCell="A3" sqref="A3"/>
      <selection pane="bottomRight" activeCell="D11" sqref="D11"/>
    </sheetView>
  </sheetViews>
  <sheetFormatPr baseColWidth="10" defaultColWidth="11.5" defaultRowHeight="15" x14ac:dyDescent="0.2"/>
  <cols>
    <col min="1" max="1" width="13.83203125" customWidth="1"/>
    <col min="2" max="2" width="12.1640625" customWidth="1"/>
    <col min="3" max="3" width="12.5" bestFit="1" customWidth="1"/>
    <col min="4" max="10" width="12.1640625" bestFit="1" customWidth="1"/>
    <col min="11" max="100" width="13.33203125" bestFit="1" customWidth="1"/>
    <col min="101" max="101" width="14.33203125" bestFit="1" customWidth="1"/>
  </cols>
  <sheetData>
    <row r="1" spans="1:101" ht="38.25" customHeight="1" thickBot="1" x14ac:dyDescent="0.3">
      <c r="A1" s="289" t="s">
        <v>192</v>
      </c>
      <c r="B1" s="290"/>
      <c r="C1" s="168" t="s">
        <v>228</v>
      </c>
      <c r="D1" s="96" t="s">
        <v>191</v>
      </c>
      <c r="E1" s="44" t="s">
        <v>56</v>
      </c>
      <c r="F1" s="97">
        <f>'Question 6'!E3</f>
        <v>6.7933655368652346E-3</v>
      </c>
      <c r="G1" s="44" t="s">
        <v>57</v>
      </c>
      <c r="H1" s="98">
        <f>'Question 6'!F3</f>
        <v>5.0515452388977047E-2</v>
      </c>
      <c r="I1" s="145"/>
      <c r="J1" s="69"/>
      <c r="K1" s="69"/>
      <c r="L1" s="69"/>
      <c r="M1" s="69"/>
      <c r="N1" s="69"/>
      <c r="O1" s="69"/>
      <c r="P1" s="69"/>
      <c r="Q1" s="69"/>
      <c r="R1" s="69"/>
      <c r="S1" s="69"/>
      <c r="T1" s="69"/>
      <c r="U1" s="69"/>
      <c r="V1" s="69"/>
      <c r="W1" s="69"/>
      <c r="X1" s="69"/>
      <c r="Y1" s="69"/>
      <c r="Z1" s="69"/>
      <c r="AA1" s="69"/>
      <c r="AB1" s="69"/>
      <c r="AC1" s="69"/>
      <c r="AD1" s="69"/>
      <c r="AE1" s="69"/>
      <c r="AF1" s="69"/>
      <c r="AG1" s="69"/>
      <c r="AH1" s="69"/>
      <c r="AI1" s="69"/>
      <c r="AJ1" s="69"/>
      <c r="AK1" s="69"/>
      <c r="AL1" s="69"/>
      <c r="AM1" s="69"/>
      <c r="AN1" s="69"/>
      <c r="AO1" s="69"/>
      <c r="AP1" s="69"/>
      <c r="AQ1" s="69"/>
      <c r="AR1" s="69"/>
      <c r="AS1" s="69"/>
      <c r="AT1" s="69"/>
      <c r="AU1" s="69"/>
      <c r="AV1" s="69"/>
      <c r="AW1" s="69"/>
      <c r="AX1" s="69"/>
      <c r="AY1" s="69"/>
      <c r="AZ1" s="69"/>
      <c r="BA1" s="69"/>
      <c r="BB1" s="69"/>
      <c r="BC1" s="69"/>
      <c r="BD1" s="69"/>
      <c r="BE1" s="69"/>
      <c r="BF1" s="69"/>
      <c r="BG1" s="69"/>
      <c r="BH1" s="69"/>
      <c r="BI1" s="69"/>
      <c r="BJ1" s="69"/>
      <c r="BK1" s="69"/>
      <c r="BL1" s="69"/>
      <c r="BM1" s="69"/>
      <c r="BN1" s="69"/>
      <c r="BO1" s="69"/>
      <c r="BP1" s="69"/>
      <c r="BQ1" s="69"/>
      <c r="BR1" s="69"/>
      <c r="BS1" s="69"/>
      <c r="BT1" s="69"/>
      <c r="BU1" s="69"/>
      <c r="BV1" s="69"/>
      <c r="BW1" s="69"/>
      <c r="BX1" s="69"/>
      <c r="BY1" s="69"/>
      <c r="BZ1" s="69"/>
      <c r="CA1" s="69"/>
      <c r="CB1" s="69"/>
      <c r="CC1" s="69"/>
      <c r="CD1" s="69"/>
      <c r="CE1" s="69"/>
      <c r="CF1" s="69"/>
      <c r="CG1" s="69"/>
      <c r="CH1" s="69"/>
      <c r="CI1" s="69"/>
      <c r="CJ1" s="69"/>
      <c r="CK1" s="69"/>
      <c r="CL1" s="69"/>
      <c r="CM1" s="69"/>
      <c r="CN1" s="69"/>
      <c r="CO1" s="69"/>
      <c r="CP1" s="69"/>
      <c r="CQ1" s="69"/>
      <c r="CR1" s="69"/>
      <c r="CS1" s="69"/>
      <c r="CT1" s="69"/>
      <c r="CU1" s="69"/>
      <c r="CV1" s="69"/>
      <c r="CW1" s="70"/>
    </row>
    <row r="2" spans="1:101" ht="16" thickBot="1" x14ac:dyDescent="0.25">
      <c r="A2" s="103" t="str" cm="1">
        <f t="array" ref="A2:A123">'Question 2'!A2:A123</f>
        <v>Date</v>
      </c>
      <c r="B2" s="101" t="s">
        <v>59</v>
      </c>
      <c r="C2" s="99" t="s">
        <v>60</v>
      </c>
      <c r="D2" s="99" t="s">
        <v>61</v>
      </c>
      <c r="E2" s="99" t="s">
        <v>62</v>
      </c>
      <c r="F2" s="99" t="s">
        <v>63</v>
      </c>
      <c r="G2" s="99" t="s">
        <v>64</v>
      </c>
      <c r="H2" s="99" t="s">
        <v>65</v>
      </c>
      <c r="I2" s="99" t="s">
        <v>66</v>
      </c>
      <c r="J2" s="99" t="s">
        <v>67</v>
      </c>
      <c r="K2" s="99" t="s">
        <v>68</v>
      </c>
      <c r="L2" s="99" t="s">
        <v>69</v>
      </c>
      <c r="M2" s="99" t="s">
        <v>70</v>
      </c>
      <c r="N2" s="99" t="s">
        <v>71</v>
      </c>
      <c r="O2" s="99" t="s">
        <v>72</v>
      </c>
      <c r="P2" s="99" t="s">
        <v>73</v>
      </c>
      <c r="Q2" s="99" t="s">
        <v>74</v>
      </c>
      <c r="R2" s="99" t="s">
        <v>75</v>
      </c>
      <c r="S2" s="99" t="s">
        <v>76</v>
      </c>
      <c r="T2" s="99" t="s">
        <v>77</v>
      </c>
      <c r="U2" s="99" t="s">
        <v>78</v>
      </c>
      <c r="V2" s="99" t="s">
        <v>79</v>
      </c>
      <c r="W2" s="99" t="s">
        <v>80</v>
      </c>
      <c r="X2" s="99" t="s">
        <v>81</v>
      </c>
      <c r="Y2" s="99" t="s">
        <v>82</v>
      </c>
      <c r="Z2" s="99" t="s">
        <v>83</v>
      </c>
      <c r="AA2" s="99" t="s">
        <v>84</v>
      </c>
      <c r="AB2" s="99" t="s">
        <v>85</v>
      </c>
      <c r="AC2" s="99" t="s">
        <v>86</v>
      </c>
      <c r="AD2" s="99" t="s">
        <v>87</v>
      </c>
      <c r="AE2" s="99" t="s">
        <v>88</v>
      </c>
      <c r="AF2" s="99" t="s">
        <v>89</v>
      </c>
      <c r="AG2" s="99" t="s">
        <v>90</v>
      </c>
      <c r="AH2" s="99" t="s">
        <v>91</v>
      </c>
      <c r="AI2" s="99" t="s">
        <v>92</v>
      </c>
      <c r="AJ2" s="99" t="s">
        <v>93</v>
      </c>
      <c r="AK2" s="99" t="s">
        <v>94</v>
      </c>
      <c r="AL2" s="99" t="s">
        <v>95</v>
      </c>
      <c r="AM2" s="99" t="s">
        <v>96</v>
      </c>
      <c r="AN2" s="99" t="s">
        <v>97</v>
      </c>
      <c r="AO2" s="99" t="s">
        <v>98</v>
      </c>
      <c r="AP2" s="99" t="s">
        <v>99</v>
      </c>
      <c r="AQ2" s="99" t="s">
        <v>100</v>
      </c>
      <c r="AR2" s="99" t="s">
        <v>101</v>
      </c>
      <c r="AS2" s="99" t="s">
        <v>102</v>
      </c>
      <c r="AT2" s="99" t="s">
        <v>103</v>
      </c>
      <c r="AU2" s="99" t="s">
        <v>104</v>
      </c>
      <c r="AV2" s="99" t="s">
        <v>105</v>
      </c>
      <c r="AW2" s="99" t="s">
        <v>106</v>
      </c>
      <c r="AX2" s="99" t="s">
        <v>107</v>
      </c>
      <c r="AY2" s="99" t="s">
        <v>108</v>
      </c>
      <c r="AZ2" s="99" t="s">
        <v>109</v>
      </c>
      <c r="BA2" s="99" t="s">
        <v>110</v>
      </c>
      <c r="BB2" s="99" t="s">
        <v>111</v>
      </c>
      <c r="BC2" s="99" t="s">
        <v>112</v>
      </c>
      <c r="BD2" s="99" t="s">
        <v>113</v>
      </c>
      <c r="BE2" s="99" t="s">
        <v>114</v>
      </c>
      <c r="BF2" s="99" t="s">
        <v>115</v>
      </c>
      <c r="BG2" s="99" t="s">
        <v>116</v>
      </c>
      <c r="BH2" s="99" t="s">
        <v>117</v>
      </c>
      <c r="BI2" s="99" t="s">
        <v>118</v>
      </c>
      <c r="BJ2" s="99" t="s">
        <v>119</v>
      </c>
      <c r="BK2" s="99" t="s">
        <v>120</v>
      </c>
      <c r="BL2" s="99" t="s">
        <v>121</v>
      </c>
      <c r="BM2" s="99" t="s">
        <v>122</v>
      </c>
      <c r="BN2" s="99" t="s">
        <v>123</v>
      </c>
      <c r="BO2" s="99" t="s">
        <v>124</v>
      </c>
      <c r="BP2" s="99" t="s">
        <v>125</v>
      </c>
      <c r="BQ2" s="99" t="s">
        <v>126</v>
      </c>
      <c r="BR2" s="99" t="s">
        <v>127</v>
      </c>
      <c r="BS2" s="99" t="s">
        <v>128</v>
      </c>
      <c r="BT2" s="99" t="s">
        <v>129</v>
      </c>
      <c r="BU2" s="99" t="s">
        <v>130</v>
      </c>
      <c r="BV2" s="99" t="s">
        <v>131</v>
      </c>
      <c r="BW2" s="99" t="s">
        <v>132</v>
      </c>
      <c r="BX2" s="99" t="s">
        <v>133</v>
      </c>
      <c r="BY2" s="99" t="s">
        <v>134</v>
      </c>
      <c r="BZ2" s="99" t="s">
        <v>135</v>
      </c>
      <c r="CA2" s="99" t="s">
        <v>136</v>
      </c>
      <c r="CB2" s="99" t="s">
        <v>137</v>
      </c>
      <c r="CC2" s="99" t="s">
        <v>138</v>
      </c>
      <c r="CD2" s="99" t="s">
        <v>139</v>
      </c>
      <c r="CE2" s="99" t="s">
        <v>140</v>
      </c>
      <c r="CF2" s="99" t="s">
        <v>141</v>
      </c>
      <c r="CG2" s="99" t="s">
        <v>142</v>
      </c>
      <c r="CH2" s="99" t="s">
        <v>143</v>
      </c>
      <c r="CI2" s="99" t="s">
        <v>144</v>
      </c>
      <c r="CJ2" s="99" t="s">
        <v>145</v>
      </c>
      <c r="CK2" s="99" t="s">
        <v>146</v>
      </c>
      <c r="CL2" s="99" t="s">
        <v>147</v>
      </c>
      <c r="CM2" s="99" t="s">
        <v>148</v>
      </c>
      <c r="CN2" s="99" t="s">
        <v>149</v>
      </c>
      <c r="CO2" s="99" t="s">
        <v>150</v>
      </c>
      <c r="CP2" s="99" t="s">
        <v>151</v>
      </c>
      <c r="CQ2" s="99" t="s">
        <v>152</v>
      </c>
      <c r="CR2" s="99" t="s">
        <v>153</v>
      </c>
      <c r="CS2" s="99" t="s">
        <v>154</v>
      </c>
      <c r="CT2" s="99" t="s">
        <v>155</v>
      </c>
      <c r="CU2" s="99" t="s">
        <v>156</v>
      </c>
      <c r="CV2" s="99" t="s">
        <v>157</v>
      </c>
      <c r="CW2" s="100" t="s">
        <v>158</v>
      </c>
    </row>
    <row r="3" spans="1:101" x14ac:dyDescent="0.2">
      <c r="A3" s="104">
        <v>45292</v>
      </c>
      <c r="B3" s="52">
        <f t="shared" ref="B3:K12" ca="1" si="0">_xlfn.NORM.INV(RAND(), $F$1, $H$1)</f>
        <v>-0.11272419711914547</v>
      </c>
      <c r="C3" s="53">
        <f t="shared" ca="1" si="0"/>
        <v>-4.3472454198114657E-2</v>
      </c>
      <c r="D3" s="53">
        <f t="shared" ca="1" si="0"/>
        <v>3.3758332979414891E-2</v>
      </c>
      <c r="E3" s="53">
        <f t="shared" ca="1" si="0"/>
        <v>6.4713034345321538E-2</v>
      </c>
      <c r="F3" s="53">
        <f t="shared" ca="1" si="0"/>
        <v>-2.5940440976140865E-2</v>
      </c>
      <c r="G3" s="53">
        <f t="shared" ca="1" si="0"/>
        <v>1.1129026915414106E-2</v>
      </c>
      <c r="H3" s="53">
        <f t="shared" ca="1" si="0"/>
        <v>8.7704438301201282E-3</v>
      </c>
      <c r="I3" s="53">
        <f t="shared" ca="1" si="0"/>
        <v>4.2224064081211085E-2</v>
      </c>
      <c r="J3" s="53">
        <f t="shared" ca="1" si="0"/>
        <v>-1.7600831589315864E-2</v>
      </c>
      <c r="K3" s="53">
        <f t="shared" ca="1" si="0"/>
        <v>-5.7568521757423712E-2</v>
      </c>
      <c r="L3" s="53">
        <f t="shared" ref="L3:U12" ca="1" si="1">_xlfn.NORM.INV(RAND(), $F$1, $H$1)</f>
        <v>3.7298258189735888E-2</v>
      </c>
      <c r="M3" s="53">
        <f t="shared" ca="1" si="1"/>
        <v>-9.0400794341499308E-3</v>
      </c>
      <c r="N3" s="53">
        <f t="shared" ca="1" si="1"/>
        <v>-2.8507698264664455E-2</v>
      </c>
      <c r="O3" s="53">
        <f t="shared" ca="1" si="1"/>
        <v>-7.1059941292694592E-2</v>
      </c>
      <c r="P3" s="53">
        <f t="shared" ca="1" si="1"/>
        <v>1.9989864410077808E-2</v>
      </c>
      <c r="Q3" s="53">
        <f t="shared" ca="1" si="1"/>
        <v>1.9923748342803391E-2</v>
      </c>
      <c r="R3" s="53">
        <f t="shared" ca="1" si="1"/>
        <v>3.3193840019153646E-2</v>
      </c>
      <c r="S3" s="53">
        <f t="shared" ca="1" si="1"/>
        <v>-8.1729676588654834E-2</v>
      </c>
      <c r="T3" s="53">
        <f t="shared" ca="1" si="1"/>
        <v>-2.750233797500326E-2</v>
      </c>
      <c r="U3" s="53">
        <f t="shared" ca="1" si="1"/>
        <v>8.1867349149178259E-2</v>
      </c>
      <c r="V3" s="53">
        <f t="shared" ref="V3:AE12" ca="1" si="2">_xlfn.NORM.INV(RAND(), $F$1, $H$1)</f>
        <v>9.1347948704004978E-2</v>
      </c>
      <c r="W3" s="53">
        <f t="shared" ca="1" si="2"/>
        <v>-2.1353425543699421E-2</v>
      </c>
      <c r="X3" s="53">
        <f t="shared" ca="1" si="2"/>
        <v>0.11504317632975922</v>
      </c>
      <c r="Y3" s="53">
        <f t="shared" ca="1" si="2"/>
        <v>-1.5463129254362279E-3</v>
      </c>
      <c r="Z3" s="53">
        <f t="shared" ca="1" si="2"/>
        <v>1.8187773717041212E-2</v>
      </c>
      <c r="AA3" s="53">
        <f t="shared" ca="1" si="2"/>
        <v>-2.6812493191734371E-2</v>
      </c>
      <c r="AB3" s="53">
        <f t="shared" ca="1" si="2"/>
        <v>-8.6130065186101126E-2</v>
      </c>
      <c r="AC3" s="53">
        <f t="shared" ca="1" si="2"/>
        <v>-5.2659705365053024E-2</v>
      </c>
      <c r="AD3" s="53">
        <f t="shared" ca="1" si="2"/>
        <v>2.1266210380474864E-2</v>
      </c>
      <c r="AE3" s="53">
        <f t="shared" ca="1" si="2"/>
        <v>1.3660691225585633E-2</v>
      </c>
      <c r="AF3" s="53">
        <f t="shared" ref="AF3:AO12" ca="1" si="3">_xlfn.NORM.INV(RAND(), $F$1, $H$1)</f>
        <v>-1.6958263594593622E-2</v>
      </c>
      <c r="AG3" s="53">
        <f t="shared" ca="1" si="3"/>
        <v>-1.4721768158983115E-2</v>
      </c>
      <c r="AH3" s="53">
        <f t="shared" ca="1" si="3"/>
        <v>5.1236275021258472E-2</v>
      </c>
      <c r="AI3" s="53">
        <f t="shared" ca="1" si="3"/>
        <v>4.7520881467603554E-2</v>
      </c>
      <c r="AJ3" s="53">
        <f t="shared" ca="1" si="3"/>
        <v>-2.8699841315350992E-2</v>
      </c>
      <c r="AK3" s="53">
        <f t="shared" ca="1" si="3"/>
        <v>5.0758448965343352E-2</v>
      </c>
      <c r="AL3" s="53">
        <f t="shared" ca="1" si="3"/>
        <v>8.0706596459099819E-2</v>
      </c>
      <c r="AM3" s="53">
        <f t="shared" ca="1" si="3"/>
        <v>-3.8221827519114307E-2</v>
      </c>
      <c r="AN3" s="53">
        <f t="shared" ca="1" si="3"/>
        <v>-8.8493044751174865E-2</v>
      </c>
      <c r="AO3" s="53">
        <f t="shared" ca="1" si="3"/>
        <v>7.3754077001825555E-2</v>
      </c>
      <c r="AP3" s="53">
        <f t="shared" ref="AP3:AY12" ca="1" si="4">_xlfn.NORM.INV(RAND(), $F$1, $H$1)</f>
        <v>8.8197352501868193E-2</v>
      </c>
      <c r="AQ3" s="53">
        <f t="shared" ca="1" si="4"/>
        <v>-8.5734895058953028E-2</v>
      </c>
      <c r="AR3" s="53">
        <f t="shared" ca="1" si="4"/>
        <v>1.8375042456886537E-3</v>
      </c>
      <c r="AS3" s="53">
        <f t="shared" ca="1" si="4"/>
        <v>-6.7474290969261599E-3</v>
      </c>
      <c r="AT3" s="53">
        <f t="shared" ca="1" si="4"/>
        <v>-2.468291260105096E-2</v>
      </c>
      <c r="AU3" s="53">
        <f t="shared" ca="1" si="4"/>
        <v>-3.7650537981888327E-3</v>
      </c>
      <c r="AV3" s="53">
        <f t="shared" ca="1" si="4"/>
        <v>1.4700626884857553E-2</v>
      </c>
      <c r="AW3" s="53">
        <f t="shared" ca="1" si="4"/>
        <v>3.0482208536441281E-2</v>
      </c>
      <c r="AX3" s="53">
        <f t="shared" ca="1" si="4"/>
        <v>2.0215429613935368E-2</v>
      </c>
      <c r="AY3" s="53">
        <f t="shared" ca="1" si="4"/>
        <v>5.1893673016453576E-2</v>
      </c>
      <c r="AZ3" s="53">
        <f t="shared" ref="AZ3:BI12" ca="1" si="5">_xlfn.NORM.INV(RAND(), $F$1, $H$1)</f>
        <v>3.8716260481996632E-2</v>
      </c>
      <c r="BA3" s="53">
        <f t="shared" ca="1" si="5"/>
        <v>7.279573518276726E-2</v>
      </c>
      <c r="BB3" s="53">
        <f t="shared" ca="1" si="5"/>
        <v>-6.3229531869022993E-3</v>
      </c>
      <c r="BC3" s="53">
        <f t="shared" ca="1" si="5"/>
        <v>2.7185665622630955E-2</v>
      </c>
      <c r="BD3" s="53">
        <f t="shared" ca="1" si="5"/>
        <v>2.5137672640112393E-2</v>
      </c>
      <c r="BE3" s="53">
        <f t="shared" ca="1" si="5"/>
        <v>-1.8279386716950941E-2</v>
      </c>
      <c r="BF3" s="53">
        <f t="shared" ca="1" si="5"/>
        <v>8.889465458628458E-2</v>
      </c>
      <c r="BG3" s="53">
        <f t="shared" ca="1" si="5"/>
        <v>-4.5704071414502723E-2</v>
      </c>
      <c r="BH3" s="53">
        <f t="shared" ca="1" si="5"/>
        <v>2.5746693160092839E-2</v>
      </c>
      <c r="BI3" s="53">
        <f t="shared" ca="1" si="5"/>
        <v>3.4975297242616547E-2</v>
      </c>
      <c r="BJ3" s="53">
        <f t="shared" ref="BJ3:BS12" ca="1" si="6">_xlfn.NORM.INV(RAND(), $F$1, $H$1)</f>
        <v>-1.3509820835935681E-2</v>
      </c>
      <c r="BK3" s="53">
        <f t="shared" ca="1" si="6"/>
        <v>7.984181870829174E-2</v>
      </c>
      <c r="BL3" s="53">
        <f t="shared" ca="1" si="6"/>
        <v>0.18811658325274036</v>
      </c>
      <c r="BM3" s="53">
        <f t="shared" ca="1" si="6"/>
        <v>-9.0008995569149666E-2</v>
      </c>
      <c r="BN3" s="53">
        <f t="shared" ca="1" si="6"/>
        <v>-5.9691189439735519E-3</v>
      </c>
      <c r="BO3" s="53">
        <f t="shared" ca="1" si="6"/>
        <v>-1.6882722956783867E-2</v>
      </c>
      <c r="BP3" s="53">
        <f t="shared" ca="1" si="6"/>
        <v>-2.7931245722987837E-2</v>
      </c>
      <c r="BQ3" s="53">
        <f t="shared" ca="1" si="6"/>
        <v>-4.0505962182619494E-3</v>
      </c>
      <c r="BR3" s="53">
        <f t="shared" ca="1" si="6"/>
        <v>4.0045201964085432E-2</v>
      </c>
      <c r="BS3" s="53">
        <f t="shared" ca="1" si="6"/>
        <v>-2.7085459363579492E-2</v>
      </c>
      <c r="BT3" s="53">
        <f t="shared" ref="BT3:CC12" ca="1" si="7">_xlfn.NORM.INV(RAND(), $F$1, $H$1)</f>
        <v>-9.0142853819170934E-2</v>
      </c>
      <c r="BU3" s="53">
        <f t="shared" ca="1" si="7"/>
        <v>2.9628050509831565E-2</v>
      </c>
      <c r="BV3" s="53">
        <f t="shared" ca="1" si="7"/>
        <v>-7.8096554587162442E-2</v>
      </c>
      <c r="BW3" s="53">
        <f t="shared" ca="1" si="7"/>
        <v>-3.5524478034794853E-2</v>
      </c>
      <c r="BX3" s="53">
        <f t="shared" ca="1" si="7"/>
        <v>-4.5302562677206622E-2</v>
      </c>
      <c r="BY3" s="53">
        <f t="shared" ca="1" si="7"/>
        <v>9.4888279034817072E-2</v>
      </c>
      <c r="BZ3" s="53">
        <f t="shared" ca="1" si="7"/>
        <v>6.8110303294698256E-4</v>
      </c>
      <c r="CA3" s="53">
        <f t="shared" ca="1" si="7"/>
        <v>-6.3973886985937214E-2</v>
      </c>
      <c r="CB3" s="53">
        <f t="shared" ca="1" si="7"/>
        <v>3.8054289441343481E-2</v>
      </c>
      <c r="CC3" s="53">
        <f t="shared" ca="1" si="7"/>
        <v>4.7023961962130247E-2</v>
      </c>
      <c r="CD3" s="53">
        <f t="shared" ref="CD3:CM12" ca="1" si="8">_xlfn.NORM.INV(RAND(), $F$1, $H$1)</f>
        <v>8.6515224221900243E-3</v>
      </c>
      <c r="CE3" s="53">
        <f t="shared" ca="1" si="8"/>
        <v>5.0632434256151472E-2</v>
      </c>
      <c r="CF3" s="53">
        <f t="shared" ca="1" si="8"/>
        <v>3.4296189689435416E-2</v>
      </c>
      <c r="CG3" s="53">
        <f t="shared" ca="1" si="8"/>
        <v>-5.3014161158879492E-3</v>
      </c>
      <c r="CH3" s="53">
        <f t="shared" ca="1" si="8"/>
        <v>0.10533424737069423</v>
      </c>
      <c r="CI3" s="53">
        <f t="shared" ca="1" si="8"/>
        <v>9.4150654360335678E-2</v>
      </c>
      <c r="CJ3" s="53">
        <f t="shared" ca="1" si="8"/>
        <v>2.1893351578690004E-2</v>
      </c>
      <c r="CK3" s="53">
        <f t="shared" ca="1" si="8"/>
        <v>4.2767450961296839E-2</v>
      </c>
      <c r="CL3" s="53">
        <f t="shared" ca="1" si="8"/>
        <v>1.1416939221114291E-2</v>
      </c>
      <c r="CM3" s="53">
        <f t="shared" ca="1" si="8"/>
        <v>5.1279842841612973E-2</v>
      </c>
      <c r="CN3" s="53">
        <f t="shared" ref="CN3:CW12" ca="1" si="9">_xlfn.NORM.INV(RAND(), $F$1, $H$1)</f>
        <v>-1.1971925809720192E-2</v>
      </c>
      <c r="CO3" s="53">
        <f t="shared" ca="1" si="9"/>
        <v>5.7150599685806588E-2</v>
      </c>
      <c r="CP3" s="53">
        <f t="shared" ca="1" si="9"/>
        <v>6.1118097185101819E-2</v>
      </c>
      <c r="CQ3" s="53">
        <f t="shared" ca="1" si="9"/>
        <v>2.2699695622763336E-2</v>
      </c>
      <c r="CR3" s="53">
        <f t="shared" ca="1" si="9"/>
        <v>6.5020225209411822E-2</v>
      </c>
      <c r="CS3" s="53">
        <f t="shared" ca="1" si="9"/>
        <v>2.1158928621305573E-3</v>
      </c>
      <c r="CT3" s="53">
        <f t="shared" ca="1" si="9"/>
        <v>-4.4231655371166606E-2</v>
      </c>
      <c r="CU3" s="53">
        <f t="shared" ca="1" si="9"/>
        <v>-8.7753686388787645E-3</v>
      </c>
      <c r="CV3" s="53">
        <f t="shared" ca="1" si="9"/>
        <v>5.1580190456961467E-2</v>
      </c>
      <c r="CW3" s="55">
        <f t="shared" ca="1" si="9"/>
        <v>-3.217525129854547E-3</v>
      </c>
    </row>
    <row r="4" spans="1:101" x14ac:dyDescent="0.2">
      <c r="A4" s="104">
        <v>45323</v>
      </c>
      <c r="B4" s="52">
        <f t="shared" ca="1" si="0"/>
        <v>5.5284843877828296E-2</v>
      </c>
      <c r="C4" s="53">
        <f t="shared" ca="1" si="0"/>
        <v>1.1198826198175957E-2</v>
      </c>
      <c r="D4" s="53">
        <f t="shared" ca="1" si="0"/>
        <v>-4.2282830663947875E-3</v>
      </c>
      <c r="E4" s="53">
        <f t="shared" ca="1" si="0"/>
        <v>2.0608341125798275E-3</v>
      </c>
      <c r="F4" s="53">
        <f t="shared" ca="1" si="0"/>
        <v>-5.9244148793220007E-2</v>
      </c>
      <c r="G4" s="53">
        <f t="shared" ca="1" si="0"/>
        <v>0.11077638538823772</v>
      </c>
      <c r="H4" s="53">
        <f t="shared" ca="1" si="0"/>
        <v>2.0306239413183266E-2</v>
      </c>
      <c r="I4" s="53">
        <f t="shared" ca="1" si="0"/>
        <v>5.4273276032849725E-2</v>
      </c>
      <c r="J4" s="53">
        <f t="shared" ca="1" si="0"/>
        <v>-5.3700978654367008E-2</v>
      </c>
      <c r="K4" s="53">
        <f t="shared" ca="1" si="0"/>
        <v>1.5587867384563508E-2</v>
      </c>
      <c r="L4" s="53">
        <f t="shared" ca="1" si="1"/>
        <v>-1.6949845669029087E-2</v>
      </c>
      <c r="M4" s="53">
        <f t="shared" ca="1" si="1"/>
        <v>-6.5493688071994504E-3</v>
      </c>
      <c r="N4" s="53">
        <f t="shared" ca="1" si="1"/>
        <v>6.2668823603957549E-2</v>
      </c>
      <c r="O4" s="53">
        <f t="shared" ca="1" si="1"/>
        <v>3.1961871189232514E-2</v>
      </c>
      <c r="P4" s="53">
        <f t="shared" ca="1" si="1"/>
        <v>5.974285498746984E-3</v>
      </c>
      <c r="Q4" s="53">
        <f t="shared" ca="1" si="1"/>
        <v>-1.6838856228450407E-2</v>
      </c>
      <c r="R4" s="53">
        <f t="shared" ca="1" si="1"/>
        <v>-2.4784850085348004E-2</v>
      </c>
      <c r="S4" s="53">
        <f t="shared" ca="1" si="1"/>
        <v>6.2180643305314892E-2</v>
      </c>
      <c r="T4" s="53">
        <f t="shared" ca="1" si="1"/>
        <v>-1.6584636253548475E-3</v>
      </c>
      <c r="U4" s="53">
        <f t="shared" ca="1" si="1"/>
        <v>8.6646960879620413E-2</v>
      </c>
      <c r="V4" s="53">
        <f t="shared" ca="1" si="2"/>
        <v>-3.9843050461253186E-2</v>
      </c>
      <c r="W4" s="53">
        <f t="shared" ca="1" si="2"/>
        <v>0.11055257201860028</v>
      </c>
      <c r="X4" s="53">
        <f t="shared" ca="1" si="2"/>
        <v>-0.12894265098819993</v>
      </c>
      <c r="Y4" s="53">
        <f t="shared" ca="1" si="2"/>
        <v>4.4648133930032504E-3</v>
      </c>
      <c r="Z4" s="53">
        <f t="shared" ca="1" si="2"/>
        <v>4.8101411120978502E-2</v>
      </c>
      <c r="AA4" s="53">
        <f t="shared" ca="1" si="2"/>
        <v>7.7353213041599991E-2</v>
      </c>
      <c r="AB4" s="53">
        <f t="shared" ca="1" si="2"/>
        <v>7.0091037461016095E-2</v>
      </c>
      <c r="AC4" s="53">
        <f t="shared" ca="1" si="2"/>
        <v>2.6867172080624085E-2</v>
      </c>
      <c r="AD4" s="53">
        <f t="shared" ca="1" si="2"/>
        <v>5.5720497693147873E-2</v>
      </c>
      <c r="AE4" s="53">
        <f t="shared" ca="1" si="2"/>
        <v>5.8599349176812095E-4</v>
      </c>
      <c r="AF4" s="53">
        <f t="shared" ca="1" si="3"/>
        <v>4.5293787890635366E-2</v>
      </c>
      <c r="AG4" s="53">
        <f t="shared" ca="1" si="3"/>
        <v>1.830389466305048E-2</v>
      </c>
      <c r="AH4" s="53">
        <f t="shared" ca="1" si="3"/>
        <v>-4.6972560952559625E-2</v>
      </c>
      <c r="AI4" s="53">
        <f t="shared" ca="1" si="3"/>
        <v>-4.998567610703207E-2</v>
      </c>
      <c r="AJ4" s="53">
        <f t="shared" ca="1" si="3"/>
        <v>2.5968065008180843E-2</v>
      </c>
      <c r="AK4" s="53">
        <f t="shared" ca="1" si="3"/>
        <v>-3.3824907368478853E-2</v>
      </c>
      <c r="AL4" s="53">
        <f t="shared" ca="1" si="3"/>
        <v>3.0429348333209056E-2</v>
      </c>
      <c r="AM4" s="53">
        <f t="shared" ca="1" si="3"/>
        <v>0.10506445072268251</v>
      </c>
      <c r="AN4" s="53">
        <f t="shared" ca="1" si="3"/>
        <v>-1.8693372026287975E-2</v>
      </c>
      <c r="AO4" s="53">
        <f t="shared" ca="1" si="3"/>
        <v>-5.26713101286947E-2</v>
      </c>
      <c r="AP4" s="53">
        <f t="shared" ca="1" si="4"/>
        <v>6.7068175811902511E-2</v>
      </c>
      <c r="AQ4" s="53">
        <f t="shared" ca="1" si="4"/>
        <v>-3.8216779144196425E-2</v>
      </c>
      <c r="AR4" s="53">
        <f t="shared" ca="1" si="4"/>
        <v>0.13458647945440902</v>
      </c>
      <c r="AS4" s="53">
        <f t="shared" ca="1" si="4"/>
        <v>-3.5752573122490867E-2</v>
      </c>
      <c r="AT4" s="53">
        <f t="shared" ca="1" si="4"/>
        <v>2.9149246983606589E-2</v>
      </c>
      <c r="AU4" s="53">
        <f t="shared" ca="1" si="4"/>
        <v>2.9021239523936634E-2</v>
      </c>
      <c r="AV4" s="53">
        <f t="shared" ca="1" si="4"/>
        <v>-2.7885310017385749E-2</v>
      </c>
      <c r="AW4" s="53">
        <f t="shared" ca="1" si="4"/>
        <v>-3.4010958505225015E-2</v>
      </c>
      <c r="AX4" s="53">
        <f t="shared" ca="1" si="4"/>
        <v>5.6549485497015255E-4</v>
      </c>
      <c r="AY4" s="53">
        <f t="shared" ca="1" si="4"/>
        <v>-3.5775732090184559E-2</v>
      </c>
      <c r="AZ4" s="53">
        <f t="shared" ca="1" si="5"/>
        <v>0.12551671504872849</v>
      </c>
      <c r="BA4" s="53">
        <f t="shared" ca="1" si="5"/>
        <v>6.6689212642050619E-2</v>
      </c>
      <c r="BB4" s="53">
        <f t="shared" ca="1" si="5"/>
        <v>-7.8613477030957668E-2</v>
      </c>
      <c r="BC4" s="53">
        <f t="shared" ca="1" si="5"/>
        <v>8.3441763902046093E-2</v>
      </c>
      <c r="BD4" s="53">
        <f t="shared" ca="1" si="5"/>
        <v>-1.6813372791213164E-2</v>
      </c>
      <c r="BE4" s="53">
        <f t="shared" ca="1" si="5"/>
        <v>-3.8684035631019603E-2</v>
      </c>
      <c r="BF4" s="53">
        <f t="shared" ca="1" si="5"/>
        <v>3.1875482257820768E-2</v>
      </c>
      <c r="BG4" s="53">
        <f t="shared" ca="1" si="5"/>
        <v>0.16858151478072816</v>
      </c>
      <c r="BH4" s="53">
        <f t="shared" ca="1" si="5"/>
        <v>-5.2759355617332346E-2</v>
      </c>
      <c r="BI4" s="53">
        <f t="shared" ca="1" si="5"/>
        <v>2.1532565294913462E-2</v>
      </c>
      <c r="BJ4" s="53">
        <f t="shared" ca="1" si="6"/>
        <v>0.1017217075562694</v>
      </c>
      <c r="BK4" s="53">
        <f t="shared" ca="1" si="6"/>
        <v>-4.0264038658494893E-2</v>
      </c>
      <c r="BL4" s="53">
        <f t="shared" ca="1" si="6"/>
        <v>4.2211339179401057E-2</v>
      </c>
      <c r="BM4" s="53">
        <f t="shared" ca="1" si="6"/>
        <v>-9.6922077119236547E-2</v>
      </c>
      <c r="BN4" s="53">
        <f t="shared" ca="1" si="6"/>
        <v>-3.450765747198007E-2</v>
      </c>
      <c r="BO4" s="53">
        <f t="shared" ca="1" si="6"/>
        <v>9.3121679779930966E-2</v>
      </c>
      <c r="BP4" s="53">
        <f t="shared" ca="1" si="6"/>
        <v>2.6970103190711622E-2</v>
      </c>
      <c r="BQ4" s="53">
        <f t="shared" ca="1" si="6"/>
        <v>-5.0094466621802669E-2</v>
      </c>
      <c r="BR4" s="53">
        <f t="shared" ca="1" si="6"/>
        <v>-6.4551932782404451E-3</v>
      </c>
      <c r="BS4" s="53">
        <f t="shared" ca="1" si="6"/>
        <v>-2.0058136345262819E-2</v>
      </c>
      <c r="BT4" s="53">
        <f t="shared" ca="1" si="7"/>
        <v>5.3890251900982782E-2</v>
      </c>
      <c r="BU4" s="53">
        <f t="shared" ca="1" si="7"/>
        <v>6.4210964933883397E-2</v>
      </c>
      <c r="BV4" s="53">
        <f t="shared" ca="1" si="7"/>
        <v>-2.3049522073588801E-2</v>
      </c>
      <c r="BW4" s="53">
        <f t="shared" ca="1" si="7"/>
        <v>-6.1741017839236655E-2</v>
      </c>
      <c r="BX4" s="53">
        <f t="shared" ca="1" si="7"/>
        <v>-2.6311542129958947E-2</v>
      </c>
      <c r="BY4" s="53">
        <f t="shared" ca="1" si="7"/>
        <v>6.1624862360874909E-2</v>
      </c>
      <c r="BZ4" s="53">
        <f t="shared" ca="1" si="7"/>
        <v>3.1469454138523922E-2</v>
      </c>
      <c r="CA4" s="53">
        <f t="shared" ca="1" si="7"/>
        <v>0.10131651471695105</v>
      </c>
      <c r="CB4" s="53">
        <f t="shared" ca="1" si="7"/>
        <v>4.7615551164155931E-3</v>
      </c>
      <c r="CC4" s="53">
        <f t="shared" ca="1" si="7"/>
        <v>4.6384291839202313E-2</v>
      </c>
      <c r="CD4" s="53">
        <f t="shared" ca="1" si="8"/>
        <v>1.5059327356223132E-2</v>
      </c>
      <c r="CE4" s="53">
        <f t="shared" ca="1" si="8"/>
        <v>-0.11276096863873729</v>
      </c>
      <c r="CF4" s="53">
        <f t="shared" ca="1" si="8"/>
        <v>2.9381161097460824E-2</v>
      </c>
      <c r="CG4" s="53">
        <f t="shared" ca="1" si="8"/>
        <v>-2.3710655377662548E-2</v>
      </c>
      <c r="CH4" s="53">
        <f t="shared" ca="1" si="8"/>
        <v>4.3892205457185612E-2</v>
      </c>
      <c r="CI4" s="53">
        <f t="shared" ca="1" si="8"/>
        <v>6.6006953193185947E-2</v>
      </c>
      <c r="CJ4" s="53">
        <f t="shared" ca="1" si="8"/>
        <v>3.5162138211685318E-2</v>
      </c>
      <c r="CK4" s="53">
        <f t="shared" ca="1" si="8"/>
        <v>-2.0316843404051554E-2</v>
      </c>
      <c r="CL4" s="53">
        <f t="shared" ca="1" si="8"/>
        <v>4.2057957476676337E-2</v>
      </c>
      <c r="CM4" s="53">
        <f t="shared" ca="1" si="8"/>
        <v>-4.9086775385735255E-2</v>
      </c>
      <c r="CN4" s="53">
        <f t="shared" ca="1" si="9"/>
        <v>3.838730146130645E-2</v>
      </c>
      <c r="CO4" s="53">
        <f t="shared" ca="1" si="9"/>
        <v>-1.4765404127141845E-2</v>
      </c>
      <c r="CP4" s="53">
        <f t="shared" ca="1" si="9"/>
        <v>4.2722593220337182E-2</v>
      </c>
      <c r="CQ4" s="53">
        <f t="shared" ca="1" si="9"/>
        <v>-1.0277899224425225E-2</v>
      </c>
      <c r="CR4" s="53">
        <f t="shared" ca="1" si="9"/>
        <v>8.6800886187677045E-3</v>
      </c>
      <c r="CS4" s="53">
        <f t="shared" ca="1" si="9"/>
        <v>-0.10068002566119288</v>
      </c>
      <c r="CT4" s="53">
        <f t="shared" ca="1" si="9"/>
        <v>-3.415310262771807E-2</v>
      </c>
      <c r="CU4" s="53">
        <f t="shared" ca="1" si="9"/>
        <v>-4.5428679963035047E-2</v>
      </c>
      <c r="CV4" s="53">
        <f t="shared" ca="1" si="9"/>
        <v>-5.2864288175173232E-2</v>
      </c>
      <c r="CW4" s="55">
        <f t="shared" ca="1" si="9"/>
        <v>1.149896717213816E-2</v>
      </c>
    </row>
    <row r="5" spans="1:101" x14ac:dyDescent="0.2">
      <c r="A5" s="104">
        <v>45351</v>
      </c>
      <c r="B5" s="52">
        <f t="shared" ca="1" si="0"/>
        <v>9.428376012341054E-3</v>
      </c>
      <c r="C5" s="53">
        <f t="shared" ca="1" si="0"/>
        <v>-1.3545298886548488E-2</v>
      </c>
      <c r="D5" s="53">
        <f t="shared" ca="1" si="0"/>
        <v>-9.1514161733151606E-2</v>
      </c>
      <c r="E5" s="53">
        <f t="shared" ca="1" si="0"/>
        <v>6.9218198683787552E-3</v>
      </c>
      <c r="F5" s="53">
        <f t="shared" ca="1" si="0"/>
        <v>5.2989381208239449E-2</v>
      </c>
      <c r="G5" s="53">
        <f t="shared" ca="1" si="0"/>
        <v>5.2699158382768951E-2</v>
      </c>
      <c r="H5" s="53">
        <f t="shared" ca="1" si="0"/>
        <v>3.1174001723023512E-2</v>
      </c>
      <c r="I5" s="53">
        <f t="shared" ca="1" si="0"/>
        <v>8.7226495939478774E-2</v>
      </c>
      <c r="J5" s="53">
        <f t="shared" ca="1" si="0"/>
        <v>6.1620922751113869E-3</v>
      </c>
      <c r="K5" s="53">
        <f t="shared" ca="1" si="0"/>
        <v>8.8526082006442179E-3</v>
      </c>
      <c r="L5" s="53">
        <f t="shared" ca="1" si="1"/>
        <v>-3.8591339144519392E-2</v>
      </c>
      <c r="M5" s="53">
        <f t="shared" ca="1" si="1"/>
        <v>6.8703170569511668E-2</v>
      </c>
      <c r="N5" s="53">
        <f t="shared" ca="1" si="1"/>
        <v>1.8958853269359099E-2</v>
      </c>
      <c r="O5" s="53">
        <f t="shared" ca="1" si="1"/>
        <v>-1.8508626857518123E-2</v>
      </c>
      <c r="P5" s="53">
        <f t="shared" ca="1" si="1"/>
        <v>1.3301050317743618E-2</v>
      </c>
      <c r="Q5" s="53">
        <f t="shared" ca="1" si="1"/>
        <v>-2.0521323085978703E-3</v>
      </c>
      <c r="R5" s="53">
        <f t="shared" ca="1" si="1"/>
        <v>-1.28822490633487E-2</v>
      </c>
      <c r="S5" s="53">
        <f t="shared" ca="1" si="1"/>
        <v>-1.0225568864523141E-2</v>
      </c>
      <c r="T5" s="53">
        <f t="shared" ca="1" si="1"/>
        <v>1.7472640642352249E-2</v>
      </c>
      <c r="U5" s="53">
        <f t="shared" ca="1" si="1"/>
        <v>-3.7846835043450072E-4</v>
      </c>
      <c r="V5" s="53">
        <f t="shared" ca="1" si="2"/>
        <v>2.4131175619957704E-4</v>
      </c>
      <c r="W5" s="53">
        <f t="shared" ca="1" si="2"/>
        <v>1.4913808979725721E-2</v>
      </c>
      <c r="X5" s="53">
        <f t="shared" ca="1" si="2"/>
        <v>1.6977545451093985E-2</v>
      </c>
      <c r="Y5" s="53">
        <f t="shared" ca="1" si="2"/>
        <v>-7.8194420081748039E-2</v>
      </c>
      <c r="Z5" s="53">
        <f t="shared" ca="1" si="2"/>
        <v>6.8589871655428292E-2</v>
      </c>
      <c r="AA5" s="53">
        <f t="shared" ca="1" si="2"/>
        <v>-6.2218605873764994E-2</v>
      </c>
      <c r="AB5" s="53">
        <f t="shared" ca="1" si="2"/>
        <v>-8.588269576244055E-2</v>
      </c>
      <c r="AC5" s="53">
        <f t="shared" ca="1" si="2"/>
        <v>-1.3434232103912265E-2</v>
      </c>
      <c r="AD5" s="53">
        <f t="shared" ca="1" si="2"/>
        <v>-4.7309535818830083E-4</v>
      </c>
      <c r="AE5" s="53">
        <f t="shared" ca="1" si="2"/>
        <v>-2.8946636511009649E-2</v>
      </c>
      <c r="AF5" s="53">
        <f t="shared" ca="1" si="3"/>
        <v>-1.4577852663308959E-2</v>
      </c>
      <c r="AG5" s="53">
        <f t="shared" ca="1" si="3"/>
        <v>4.3305658609393935E-2</v>
      </c>
      <c r="AH5" s="53">
        <f t="shared" ca="1" si="3"/>
        <v>-8.0025081543119214E-2</v>
      </c>
      <c r="AI5" s="53">
        <f t="shared" ca="1" si="3"/>
        <v>1.0664649804989991E-2</v>
      </c>
      <c r="AJ5" s="53">
        <f t="shared" ca="1" si="3"/>
        <v>-4.1775688847840286E-4</v>
      </c>
      <c r="AK5" s="53">
        <f t="shared" ca="1" si="3"/>
        <v>2.4117285085581627E-2</v>
      </c>
      <c r="AL5" s="53">
        <f t="shared" ca="1" si="3"/>
        <v>-6.8395986260079075E-2</v>
      </c>
      <c r="AM5" s="53">
        <f t="shared" ca="1" si="3"/>
        <v>4.0581877416387933E-2</v>
      </c>
      <c r="AN5" s="53">
        <f t="shared" ca="1" si="3"/>
        <v>-1.2718803318325912E-2</v>
      </c>
      <c r="AO5" s="53">
        <f t="shared" ca="1" si="3"/>
        <v>-1.6340555330093761E-2</v>
      </c>
      <c r="AP5" s="53">
        <f t="shared" ca="1" si="4"/>
        <v>6.6124322373684902E-2</v>
      </c>
      <c r="AQ5" s="53">
        <f t="shared" ca="1" si="4"/>
        <v>-5.3475065691114446E-2</v>
      </c>
      <c r="AR5" s="53">
        <f t="shared" ca="1" si="4"/>
        <v>7.8733275341491105E-2</v>
      </c>
      <c r="AS5" s="53">
        <f t="shared" ca="1" si="4"/>
        <v>0.13588887301384756</v>
      </c>
      <c r="AT5" s="53">
        <f t="shared" ca="1" si="4"/>
        <v>6.7972769967639375E-3</v>
      </c>
      <c r="AU5" s="53">
        <f t="shared" ca="1" si="4"/>
        <v>3.5800894717009694E-2</v>
      </c>
      <c r="AV5" s="53">
        <f t="shared" ca="1" si="4"/>
        <v>2.4407294216876034E-2</v>
      </c>
      <c r="AW5" s="53">
        <f t="shared" ca="1" si="4"/>
        <v>-1.1015242755286821E-2</v>
      </c>
      <c r="AX5" s="53">
        <f t="shared" ca="1" si="4"/>
        <v>5.4173642374631447E-3</v>
      </c>
      <c r="AY5" s="53">
        <f t="shared" ca="1" si="4"/>
        <v>0.10257255580349135</v>
      </c>
      <c r="AZ5" s="53">
        <f t="shared" ca="1" si="5"/>
        <v>6.5784732738900925E-2</v>
      </c>
      <c r="BA5" s="53">
        <f t="shared" ca="1" si="5"/>
        <v>-1.6031255039835237E-2</v>
      </c>
      <c r="BB5" s="53">
        <f t="shared" ca="1" si="5"/>
        <v>4.640882381274742E-2</v>
      </c>
      <c r="BC5" s="53">
        <f t="shared" ca="1" si="5"/>
        <v>-4.1324252467332671E-2</v>
      </c>
      <c r="BD5" s="53">
        <f t="shared" ca="1" si="5"/>
        <v>-3.6328773579481576E-2</v>
      </c>
      <c r="BE5" s="53">
        <f t="shared" ca="1" si="5"/>
        <v>-7.3294621872460317E-2</v>
      </c>
      <c r="BF5" s="53">
        <f t="shared" ca="1" si="5"/>
        <v>-9.6637847170669769E-2</v>
      </c>
      <c r="BG5" s="53">
        <f t="shared" ca="1" si="5"/>
        <v>2.8064141929973713E-2</v>
      </c>
      <c r="BH5" s="53">
        <f t="shared" ca="1" si="5"/>
        <v>-2.9843133695030459E-3</v>
      </c>
      <c r="BI5" s="53">
        <f t="shared" ca="1" si="5"/>
        <v>5.8114584873421853E-2</v>
      </c>
      <c r="BJ5" s="53">
        <f t="shared" ca="1" si="6"/>
        <v>-1.8108014840598093E-2</v>
      </c>
      <c r="BK5" s="53">
        <f t="shared" ca="1" si="6"/>
        <v>2.3082396825831419E-2</v>
      </c>
      <c r="BL5" s="53">
        <f t="shared" ca="1" si="6"/>
        <v>4.5291418256428191E-2</v>
      </c>
      <c r="BM5" s="53">
        <f t="shared" ca="1" si="6"/>
        <v>-7.8407711027217858E-2</v>
      </c>
      <c r="BN5" s="53">
        <f t="shared" ca="1" si="6"/>
        <v>1.4209334125803809E-2</v>
      </c>
      <c r="BO5" s="53">
        <f t="shared" ca="1" si="6"/>
        <v>2.0740744730518238E-2</v>
      </c>
      <c r="BP5" s="53">
        <f t="shared" ca="1" si="6"/>
        <v>4.1283623145112969E-2</v>
      </c>
      <c r="BQ5" s="53">
        <f t="shared" ca="1" si="6"/>
        <v>-1.4905227695387286E-2</v>
      </c>
      <c r="BR5" s="53">
        <f t="shared" ca="1" si="6"/>
        <v>2.1244833601447379E-2</v>
      </c>
      <c r="BS5" s="53">
        <f t="shared" ca="1" si="6"/>
        <v>-5.0722119966202031E-2</v>
      </c>
      <c r="BT5" s="53">
        <f t="shared" ca="1" si="7"/>
        <v>4.1128798698579008E-2</v>
      </c>
      <c r="BU5" s="53">
        <f t="shared" ca="1" si="7"/>
        <v>0.12416589152745983</v>
      </c>
      <c r="BV5" s="53">
        <f t="shared" ca="1" si="7"/>
        <v>8.2201741245892246E-4</v>
      </c>
      <c r="BW5" s="53">
        <f t="shared" ca="1" si="7"/>
        <v>-6.0517729337228E-3</v>
      </c>
      <c r="BX5" s="53">
        <f t="shared" ca="1" si="7"/>
        <v>6.0864625482333963E-2</v>
      </c>
      <c r="BY5" s="53">
        <f t="shared" ca="1" si="7"/>
        <v>9.5536816771163158E-3</v>
      </c>
      <c r="BZ5" s="53">
        <f t="shared" ca="1" si="7"/>
        <v>3.6629678509454325E-2</v>
      </c>
      <c r="CA5" s="53">
        <f t="shared" ca="1" si="7"/>
        <v>9.0285034515265913E-2</v>
      </c>
      <c r="CB5" s="53">
        <f t="shared" ca="1" si="7"/>
        <v>4.2987464272584944E-2</v>
      </c>
      <c r="CC5" s="53">
        <f t="shared" ca="1" si="7"/>
        <v>-3.5518771354259383E-2</v>
      </c>
      <c r="CD5" s="53">
        <f t="shared" ca="1" si="8"/>
        <v>0.11298526045112631</v>
      </c>
      <c r="CE5" s="53">
        <f t="shared" ca="1" si="8"/>
        <v>1.7249075025401323E-2</v>
      </c>
      <c r="CF5" s="53">
        <f t="shared" ca="1" si="8"/>
        <v>-3.7745676944960192E-2</v>
      </c>
      <c r="CG5" s="53">
        <f t="shared" ca="1" si="8"/>
        <v>-7.5946378982182011E-2</v>
      </c>
      <c r="CH5" s="53">
        <f t="shared" ca="1" si="8"/>
        <v>-2.477819948565943E-2</v>
      </c>
      <c r="CI5" s="53">
        <f t="shared" ca="1" si="8"/>
        <v>1.9695139384985693E-2</v>
      </c>
      <c r="CJ5" s="53">
        <f t="shared" ca="1" si="8"/>
        <v>7.1362519186978987E-4</v>
      </c>
      <c r="CK5" s="53">
        <f t="shared" ca="1" si="8"/>
        <v>5.3660554819172215E-2</v>
      </c>
      <c r="CL5" s="53">
        <f t="shared" ca="1" si="8"/>
        <v>-5.4825826704522504E-2</v>
      </c>
      <c r="CM5" s="53">
        <f t="shared" ca="1" si="8"/>
        <v>1.1361275871665605E-2</v>
      </c>
      <c r="CN5" s="53">
        <f t="shared" ca="1" si="9"/>
        <v>3.3705755199221275E-2</v>
      </c>
      <c r="CO5" s="53">
        <f t="shared" ca="1" si="9"/>
        <v>-5.277580168813778E-2</v>
      </c>
      <c r="CP5" s="53">
        <f t="shared" ca="1" si="9"/>
        <v>-6.400660026647677E-3</v>
      </c>
      <c r="CQ5" s="53">
        <f t="shared" ca="1" si="9"/>
        <v>2.7986211610560873E-2</v>
      </c>
      <c r="CR5" s="53">
        <f t="shared" ca="1" si="9"/>
        <v>-6.8152510748434092E-2</v>
      </c>
      <c r="CS5" s="53">
        <f t="shared" ca="1" si="9"/>
        <v>4.2058383655592155E-2</v>
      </c>
      <c r="CT5" s="53">
        <f t="shared" ca="1" si="9"/>
        <v>1.2286877208229786E-2</v>
      </c>
      <c r="CU5" s="53">
        <f t="shared" ca="1" si="9"/>
        <v>5.8573516377949546E-2</v>
      </c>
      <c r="CV5" s="53">
        <f t="shared" ca="1" si="9"/>
        <v>6.1147874738713394E-2</v>
      </c>
      <c r="CW5" s="55">
        <f t="shared" ca="1" si="9"/>
        <v>4.2866819913537503E-2</v>
      </c>
    </row>
    <row r="6" spans="1:101" x14ac:dyDescent="0.2">
      <c r="A6" s="104">
        <v>45382</v>
      </c>
      <c r="B6" s="52">
        <f t="shared" ca="1" si="0"/>
        <v>-3.1815813741083471E-2</v>
      </c>
      <c r="C6" s="53">
        <f t="shared" ca="1" si="0"/>
        <v>-6.5496652906752273E-2</v>
      </c>
      <c r="D6" s="53">
        <f t="shared" ca="1" si="0"/>
        <v>-3.8994767956063478E-2</v>
      </c>
      <c r="E6" s="53">
        <f t="shared" ca="1" si="0"/>
        <v>9.1604644800181885E-3</v>
      </c>
      <c r="F6" s="53">
        <f t="shared" ca="1" si="0"/>
        <v>-1.3939692827407781E-2</v>
      </c>
      <c r="G6" s="53">
        <f t="shared" ca="1" si="0"/>
        <v>4.4333051436241847E-2</v>
      </c>
      <c r="H6" s="53">
        <f t="shared" ca="1" si="0"/>
        <v>6.0373665322184342E-2</v>
      </c>
      <c r="I6" s="53">
        <f t="shared" ca="1" si="0"/>
        <v>2.5109318613623092E-2</v>
      </c>
      <c r="J6" s="53">
        <f t="shared" ca="1" si="0"/>
        <v>8.0998701601345605E-2</v>
      </c>
      <c r="K6" s="53">
        <f t="shared" ca="1" si="0"/>
        <v>-9.9794893462849935E-2</v>
      </c>
      <c r="L6" s="53">
        <f t="shared" ca="1" si="1"/>
        <v>2.0210542939661524E-2</v>
      </c>
      <c r="M6" s="53">
        <f t="shared" ca="1" si="1"/>
        <v>-4.6044145620504247E-2</v>
      </c>
      <c r="N6" s="53">
        <f t="shared" ca="1" si="1"/>
        <v>5.4354368055168086E-2</v>
      </c>
      <c r="O6" s="53">
        <f t="shared" ca="1" si="1"/>
        <v>3.2524484863768639E-2</v>
      </c>
      <c r="P6" s="53">
        <f t="shared" ca="1" si="1"/>
        <v>7.9671838382424764E-4</v>
      </c>
      <c r="Q6" s="53">
        <f t="shared" ca="1" si="1"/>
        <v>6.7951946330457619E-2</v>
      </c>
      <c r="R6" s="53">
        <f t="shared" ca="1" si="1"/>
        <v>-1.7199453725472189E-2</v>
      </c>
      <c r="S6" s="53">
        <f t="shared" ca="1" si="1"/>
        <v>2.7153451079427852E-2</v>
      </c>
      <c r="T6" s="53">
        <f t="shared" ca="1" si="1"/>
        <v>-6.6124162934875011E-2</v>
      </c>
      <c r="U6" s="53">
        <f t="shared" ca="1" si="1"/>
        <v>2.2184877588799525E-2</v>
      </c>
      <c r="V6" s="53">
        <f t="shared" ca="1" si="2"/>
        <v>5.4478112741372531E-3</v>
      </c>
      <c r="W6" s="53">
        <f t="shared" ca="1" si="2"/>
        <v>7.4209641248228222E-2</v>
      </c>
      <c r="X6" s="53">
        <f t="shared" ca="1" si="2"/>
        <v>-1.7813114300570157E-2</v>
      </c>
      <c r="Y6" s="53">
        <f t="shared" ca="1" si="2"/>
        <v>1.5038327032917884E-2</v>
      </c>
      <c r="Z6" s="53">
        <f t="shared" ca="1" si="2"/>
        <v>2.9740207484920501E-2</v>
      </c>
      <c r="AA6" s="53">
        <f t="shared" ca="1" si="2"/>
        <v>5.983900163333631E-2</v>
      </c>
      <c r="AB6" s="53">
        <f t="shared" ca="1" si="2"/>
        <v>3.4187799001738427E-2</v>
      </c>
      <c r="AC6" s="53">
        <f t="shared" ca="1" si="2"/>
        <v>4.4060936834500103E-2</v>
      </c>
      <c r="AD6" s="53">
        <f t="shared" ca="1" si="2"/>
        <v>7.9995836701652515E-2</v>
      </c>
      <c r="AE6" s="53">
        <f t="shared" ca="1" si="2"/>
        <v>-2.0800291873995083E-2</v>
      </c>
      <c r="AF6" s="53">
        <f t="shared" ca="1" si="3"/>
        <v>-3.1842485260994161E-2</v>
      </c>
      <c r="AG6" s="53">
        <f t="shared" ca="1" si="3"/>
        <v>3.070137562803122E-2</v>
      </c>
      <c r="AH6" s="53">
        <f t="shared" ca="1" si="3"/>
        <v>-7.3156200526244219E-2</v>
      </c>
      <c r="AI6" s="53">
        <f t="shared" ca="1" si="3"/>
        <v>7.8580837926587141E-2</v>
      </c>
      <c r="AJ6" s="53">
        <f t="shared" ca="1" si="3"/>
        <v>-1.486527271879646E-3</v>
      </c>
      <c r="AK6" s="53">
        <f t="shared" ca="1" si="3"/>
        <v>2.0031312982232298E-2</v>
      </c>
      <c r="AL6" s="53">
        <f t="shared" ca="1" si="3"/>
        <v>4.5371570429311753E-2</v>
      </c>
      <c r="AM6" s="53">
        <f t="shared" ca="1" si="3"/>
        <v>4.5203249786031033E-2</v>
      </c>
      <c r="AN6" s="53">
        <f t="shared" ca="1" si="3"/>
        <v>-2.2496730774163549E-2</v>
      </c>
      <c r="AO6" s="53">
        <f t="shared" ca="1" si="3"/>
        <v>-2.1221906662710347E-2</v>
      </c>
      <c r="AP6" s="53">
        <f t="shared" ca="1" si="4"/>
        <v>-3.789375242570845E-2</v>
      </c>
      <c r="AQ6" s="53">
        <f t="shared" ca="1" si="4"/>
        <v>9.639430593846797E-2</v>
      </c>
      <c r="AR6" s="53">
        <f t="shared" ca="1" si="4"/>
        <v>-3.6001591112849902E-2</v>
      </c>
      <c r="AS6" s="53">
        <f t="shared" ca="1" si="4"/>
        <v>-4.1682474629263042E-2</v>
      </c>
      <c r="AT6" s="53">
        <f t="shared" ca="1" si="4"/>
        <v>-4.9987187154454611E-2</v>
      </c>
      <c r="AU6" s="53">
        <f t="shared" ca="1" si="4"/>
        <v>6.4328834520323772E-2</v>
      </c>
      <c r="AV6" s="53">
        <f t="shared" ca="1" si="4"/>
        <v>7.3881724301200324E-2</v>
      </c>
      <c r="AW6" s="53">
        <f t="shared" ca="1" si="4"/>
        <v>2.1042645631549173E-2</v>
      </c>
      <c r="AX6" s="53">
        <f t="shared" ca="1" si="4"/>
        <v>-8.1952686010325168E-2</v>
      </c>
      <c r="AY6" s="53">
        <f t="shared" ca="1" si="4"/>
        <v>-1.910387399276238E-2</v>
      </c>
      <c r="AZ6" s="53">
        <f t="shared" ca="1" si="5"/>
        <v>4.3752353338620355E-2</v>
      </c>
      <c r="BA6" s="53">
        <f t="shared" ca="1" si="5"/>
        <v>4.0106127296403813E-3</v>
      </c>
      <c r="BB6" s="53">
        <f t="shared" ca="1" si="5"/>
        <v>6.4689743863029808E-2</v>
      </c>
      <c r="BC6" s="53">
        <f t="shared" ca="1" si="5"/>
        <v>2.5766980737259087E-3</v>
      </c>
      <c r="BD6" s="53">
        <f t="shared" ca="1" si="5"/>
        <v>4.6108015285879364E-2</v>
      </c>
      <c r="BE6" s="53">
        <f t="shared" ca="1" si="5"/>
        <v>0.10606899328097708</v>
      </c>
      <c r="BF6" s="53">
        <f t="shared" ca="1" si="5"/>
        <v>-1.0810288159054805E-2</v>
      </c>
      <c r="BG6" s="53">
        <f t="shared" ca="1" si="5"/>
        <v>2.3786169986461788E-3</v>
      </c>
      <c r="BH6" s="53">
        <f t="shared" ca="1" si="5"/>
        <v>-2.4014568475518522E-3</v>
      </c>
      <c r="BI6" s="53">
        <f t="shared" ca="1" si="5"/>
        <v>-8.7673090908851094E-3</v>
      </c>
      <c r="BJ6" s="53">
        <f t="shared" ca="1" si="6"/>
        <v>-1.5461306238561068E-2</v>
      </c>
      <c r="BK6" s="53">
        <f t="shared" ca="1" si="6"/>
        <v>4.7294808833140072E-2</v>
      </c>
      <c r="BL6" s="53">
        <f t="shared" ca="1" si="6"/>
        <v>-5.7335083878765146E-2</v>
      </c>
      <c r="BM6" s="53">
        <f t="shared" ca="1" si="6"/>
        <v>-0.1075836639454613</v>
      </c>
      <c r="BN6" s="53">
        <f t="shared" ca="1" si="6"/>
        <v>1.1873245602231885E-2</v>
      </c>
      <c r="BO6" s="53">
        <f t="shared" ca="1" si="6"/>
        <v>-4.4991213751134448E-2</v>
      </c>
      <c r="BP6" s="53">
        <f t="shared" ca="1" si="6"/>
        <v>-1.7400183214903529E-2</v>
      </c>
      <c r="BQ6" s="53">
        <f t="shared" ca="1" si="6"/>
        <v>-5.5915676570360083E-2</v>
      </c>
      <c r="BR6" s="53">
        <f t="shared" ca="1" si="6"/>
        <v>-7.5730402593669352E-2</v>
      </c>
      <c r="BS6" s="53">
        <f t="shared" ca="1" si="6"/>
        <v>-5.5809875404072E-2</v>
      </c>
      <c r="BT6" s="53">
        <f t="shared" ca="1" si="7"/>
        <v>2.0417065320819713E-3</v>
      </c>
      <c r="BU6" s="53">
        <f t="shared" ca="1" si="7"/>
        <v>5.7649106892515171E-2</v>
      </c>
      <c r="BV6" s="53">
        <f t="shared" ca="1" si="7"/>
        <v>-5.0079774283060721E-2</v>
      </c>
      <c r="BW6" s="53">
        <f t="shared" ca="1" si="7"/>
        <v>-8.4878942150632686E-2</v>
      </c>
      <c r="BX6" s="53">
        <f t="shared" ca="1" si="7"/>
        <v>9.3923895239035049E-2</v>
      </c>
      <c r="BY6" s="53">
        <f t="shared" ca="1" si="7"/>
        <v>4.2517005266182871E-2</v>
      </c>
      <c r="BZ6" s="53">
        <f t="shared" ca="1" si="7"/>
        <v>6.8161631741564657E-2</v>
      </c>
      <c r="CA6" s="53">
        <f t="shared" ca="1" si="7"/>
        <v>6.7823018111541136E-2</v>
      </c>
      <c r="CB6" s="53">
        <f t="shared" ca="1" si="7"/>
        <v>-2.9500757343436469E-2</v>
      </c>
      <c r="CC6" s="53">
        <f t="shared" ca="1" si="7"/>
        <v>4.4934975471987097E-2</v>
      </c>
      <c r="CD6" s="53">
        <f t="shared" ca="1" si="8"/>
        <v>-3.3469673207368114E-2</v>
      </c>
      <c r="CE6" s="53">
        <f t="shared" ca="1" si="8"/>
        <v>3.6974917390096909E-2</v>
      </c>
      <c r="CF6" s="53">
        <f t="shared" ca="1" si="8"/>
        <v>4.3445699186730427E-2</v>
      </c>
      <c r="CG6" s="53">
        <f t="shared" ca="1" si="8"/>
        <v>-6.4456523561730275E-2</v>
      </c>
      <c r="CH6" s="53">
        <f t="shared" ca="1" si="8"/>
        <v>-4.5072138758135904E-3</v>
      </c>
      <c r="CI6" s="53">
        <f t="shared" ca="1" si="8"/>
        <v>-6.2826168480245886E-2</v>
      </c>
      <c r="CJ6" s="53">
        <f t="shared" ca="1" si="8"/>
        <v>1.3717695272586056E-2</v>
      </c>
      <c r="CK6" s="53">
        <f t="shared" ca="1" si="8"/>
        <v>6.5438025551612473E-3</v>
      </c>
      <c r="CL6" s="53">
        <f t="shared" ca="1" si="8"/>
        <v>-4.4378363951420993E-3</v>
      </c>
      <c r="CM6" s="53">
        <f t="shared" ca="1" si="8"/>
        <v>4.9395664072810451E-2</v>
      </c>
      <c r="CN6" s="53">
        <f t="shared" ca="1" si="9"/>
        <v>3.2781447056913819E-2</v>
      </c>
      <c r="CO6" s="53">
        <f t="shared" ca="1" si="9"/>
        <v>-8.5583754748209048E-3</v>
      </c>
      <c r="CP6" s="53">
        <f t="shared" ca="1" si="9"/>
        <v>-5.3302632339235585E-3</v>
      </c>
      <c r="CQ6" s="53">
        <f t="shared" ca="1" si="9"/>
        <v>-2.9898119528319479E-2</v>
      </c>
      <c r="CR6" s="53">
        <f t="shared" ca="1" si="9"/>
        <v>7.527165787573438E-2</v>
      </c>
      <c r="CS6" s="53">
        <f t="shared" ca="1" si="9"/>
        <v>-1.7725009562465935E-2</v>
      </c>
      <c r="CT6" s="53">
        <f t="shared" ca="1" si="9"/>
        <v>0.10766204395306934</v>
      </c>
      <c r="CU6" s="53">
        <f t="shared" ca="1" si="9"/>
        <v>-6.3819685153126623E-2</v>
      </c>
      <c r="CV6" s="53">
        <f t="shared" ca="1" si="9"/>
        <v>8.8157793028589782E-2</v>
      </c>
      <c r="CW6" s="55">
        <f t="shared" ca="1" si="9"/>
        <v>-9.7319363011313109E-3</v>
      </c>
    </row>
    <row r="7" spans="1:101" x14ac:dyDescent="0.2">
      <c r="A7" s="104">
        <v>45412</v>
      </c>
      <c r="B7" s="52">
        <f t="shared" ca="1" si="0"/>
        <v>1.2825474582164192E-2</v>
      </c>
      <c r="C7" s="53">
        <f t="shared" ca="1" si="0"/>
        <v>-1.034758951662227E-2</v>
      </c>
      <c r="D7" s="53">
        <f t="shared" ca="1" si="0"/>
        <v>-1.2096182447219453E-2</v>
      </c>
      <c r="E7" s="53">
        <f t="shared" ca="1" si="0"/>
        <v>-9.3427265804293079E-3</v>
      </c>
      <c r="F7" s="53">
        <f t="shared" ca="1" si="0"/>
        <v>-6.8255195950754971E-3</v>
      </c>
      <c r="G7" s="53">
        <f t="shared" ca="1" si="0"/>
        <v>-5.7424604024719557E-2</v>
      </c>
      <c r="H7" s="53">
        <f t="shared" ca="1" si="0"/>
        <v>0.12819709126109621</v>
      </c>
      <c r="I7" s="53">
        <f t="shared" ca="1" si="0"/>
        <v>9.2638418060614028E-2</v>
      </c>
      <c r="J7" s="53">
        <f t="shared" ca="1" si="0"/>
        <v>-1.8329893950041413E-2</v>
      </c>
      <c r="K7" s="53">
        <f t="shared" ca="1" si="0"/>
        <v>4.2854472975032795E-2</v>
      </c>
      <c r="L7" s="53">
        <f t="shared" ca="1" si="1"/>
        <v>6.4176794769239653E-2</v>
      </c>
      <c r="M7" s="53">
        <f t="shared" ca="1" si="1"/>
        <v>1.0596805429713439E-2</v>
      </c>
      <c r="N7" s="53">
        <f t="shared" ca="1" si="1"/>
        <v>-4.5965522287606149E-2</v>
      </c>
      <c r="O7" s="53">
        <f t="shared" ca="1" si="1"/>
        <v>3.6367673477265265E-2</v>
      </c>
      <c r="P7" s="53">
        <f t="shared" ca="1" si="1"/>
        <v>2.867144220389126E-2</v>
      </c>
      <c r="Q7" s="53">
        <f t="shared" ca="1" si="1"/>
        <v>3.826304008077322E-2</v>
      </c>
      <c r="R7" s="53">
        <f t="shared" ca="1" si="1"/>
        <v>-4.3110184309542852E-2</v>
      </c>
      <c r="S7" s="53">
        <f t="shared" ca="1" si="1"/>
        <v>6.8024714213953133E-2</v>
      </c>
      <c r="T7" s="53">
        <f t="shared" ca="1" si="1"/>
        <v>9.473673459753083E-3</v>
      </c>
      <c r="U7" s="53">
        <f t="shared" ca="1" si="1"/>
        <v>-3.5798476699849459E-2</v>
      </c>
      <c r="V7" s="53">
        <f t="shared" ca="1" si="2"/>
        <v>4.3310732946065661E-2</v>
      </c>
      <c r="W7" s="53">
        <f t="shared" ca="1" si="2"/>
        <v>5.4630702877623623E-2</v>
      </c>
      <c r="X7" s="53">
        <f t="shared" ca="1" si="2"/>
        <v>6.2495306701961122E-2</v>
      </c>
      <c r="Y7" s="53">
        <f t="shared" ca="1" si="2"/>
        <v>9.4377980192329111E-2</v>
      </c>
      <c r="Z7" s="53">
        <f t="shared" ca="1" si="2"/>
        <v>-2.0146760100865364E-2</v>
      </c>
      <c r="AA7" s="53">
        <f t="shared" ca="1" si="2"/>
        <v>2.8065854803961815E-3</v>
      </c>
      <c r="AB7" s="53">
        <f t="shared" ca="1" si="2"/>
        <v>-7.0119175898599742E-2</v>
      </c>
      <c r="AC7" s="53">
        <f t="shared" ca="1" si="2"/>
        <v>-0.10072667018133956</v>
      </c>
      <c r="AD7" s="53">
        <f t="shared" ca="1" si="2"/>
        <v>5.9669075263545993E-2</v>
      </c>
      <c r="AE7" s="53">
        <f t="shared" ca="1" si="2"/>
        <v>-1.4595306677996838E-2</v>
      </c>
      <c r="AF7" s="53">
        <f t="shared" ca="1" si="3"/>
        <v>5.0222377211552663E-2</v>
      </c>
      <c r="AG7" s="53">
        <f t="shared" ca="1" si="3"/>
        <v>-8.3882171736734054E-3</v>
      </c>
      <c r="AH7" s="53">
        <f t="shared" ca="1" si="3"/>
        <v>4.98156947495286E-2</v>
      </c>
      <c r="AI7" s="53">
        <f t="shared" ca="1" si="3"/>
        <v>3.4040180615163035E-2</v>
      </c>
      <c r="AJ7" s="53">
        <f t="shared" ca="1" si="3"/>
        <v>5.0749376616882891E-2</v>
      </c>
      <c r="AK7" s="53">
        <f t="shared" ca="1" si="3"/>
        <v>-2.9679361101524915E-2</v>
      </c>
      <c r="AL7" s="53">
        <f t="shared" ca="1" si="3"/>
        <v>7.1574898690102876E-2</v>
      </c>
      <c r="AM7" s="53">
        <f t="shared" ca="1" si="3"/>
        <v>-1.4414023630565286E-2</v>
      </c>
      <c r="AN7" s="53">
        <f t="shared" ca="1" si="3"/>
        <v>-2.1246985173561571E-2</v>
      </c>
      <c r="AO7" s="53">
        <f t="shared" ca="1" si="3"/>
        <v>-2.4376066959578092E-2</v>
      </c>
      <c r="AP7" s="53">
        <f t="shared" ca="1" si="4"/>
        <v>-9.351826383487602E-2</v>
      </c>
      <c r="AQ7" s="53">
        <f t="shared" ca="1" si="4"/>
        <v>0.10713295906659367</v>
      </c>
      <c r="AR7" s="53">
        <f t="shared" ca="1" si="4"/>
        <v>-2.3315446739887637E-2</v>
      </c>
      <c r="AS7" s="53">
        <f t="shared" ca="1" si="4"/>
        <v>2.3744703354433468E-2</v>
      </c>
      <c r="AT7" s="53">
        <f t="shared" ca="1" si="4"/>
        <v>2.7760901884159448E-2</v>
      </c>
      <c r="AU7" s="53">
        <f t="shared" ca="1" si="4"/>
        <v>-1.2094273724389128E-2</v>
      </c>
      <c r="AV7" s="53">
        <f t="shared" ca="1" si="4"/>
        <v>8.2418656368168225E-2</v>
      </c>
      <c r="AW7" s="53">
        <f t="shared" ca="1" si="4"/>
        <v>4.3154612245325109E-2</v>
      </c>
      <c r="AX7" s="53">
        <f t="shared" ca="1" si="4"/>
        <v>-2.0475254886523223E-3</v>
      </c>
      <c r="AY7" s="53">
        <f t="shared" ca="1" si="4"/>
        <v>-1.1905683601666904E-2</v>
      </c>
      <c r="AZ7" s="53">
        <f t="shared" ca="1" si="5"/>
        <v>-2.952154819907178E-3</v>
      </c>
      <c r="BA7" s="53">
        <f t="shared" ca="1" si="5"/>
        <v>3.2141418820588664E-2</v>
      </c>
      <c r="BB7" s="53">
        <f t="shared" ca="1" si="5"/>
        <v>-6.6054710642540837E-3</v>
      </c>
      <c r="BC7" s="53">
        <f t="shared" ca="1" si="5"/>
        <v>-1.3907621113691569E-2</v>
      </c>
      <c r="BD7" s="53">
        <f t="shared" ca="1" si="5"/>
        <v>-9.137695872611807E-3</v>
      </c>
      <c r="BE7" s="53">
        <f t="shared" ca="1" si="5"/>
        <v>6.4588020186520569E-4</v>
      </c>
      <c r="BF7" s="53">
        <f t="shared" ca="1" si="5"/>
        <v>-6.1000862828160939E-2</v>
      </c>
      <c r="BG7" s="53">
        <f t="shared" ca="1" si="5"/>
        <v>-1.080462213735579E-2</v>
      </c>
      <c r="BH7" s="53">
        <f t="shared" ca="1" si="5"/>
        <v>3.1853468968105259E-2</v>
      </c>
      <c r="BI7" s="53">
        <f t="shared" ca="1" si="5"/>
        <v>-6.1167785345052093E-2</v>
      </c>
      <c r="BJ7" s="53">
        <f t="shared" ca="1" si="6"/>
        <v>4.0048169297125145E-2</v>
      </c>
      <c r="BK7" s="53">
        <f t="shared" ca="1" si="6"/>
        <v>2.7302108840123008E-2</v>
      </c>
      <c r="BL7" s="53">
        <f t="shared" ca="1" si="6"/>
        <v>7.6362143767855675E-2</v>
      </c>
      <c r="BM7" s="53">
        <f t="shared" ca="1" si="6"/>
        <v>2.790294848668113E-2</v>
      </c>
      <c r="BN7" s="53">
        <f t="shared" ca="1" si="6"/>
        <v>1.5118718378377125E-2</v>
      </c>
      <c r="BO7" s="53">
        <f t="shared" ca="1" si="6"/>
        <v>3.2388829602190167E-2</v>
      </c>
      <c r="BP7" s="53">
        <f t="shared" ca="1" si="6"/>
        <v>3.5812777405112413E-2</v>
      </c>
      <c r="BQ7" s="53">
        <f t="shared" ca="1" si="6"/>
        <v>3.7292962402075129E-2</v>
      </c>
      <c r="BR7" s="53">
        <f t="shared" ca="1" si="6"/>
        <v>-4.8965497801004759E-2</v>
      </c>
      <c r="BS7" s="53">
        <f t="shared" ca="1" si="6"/>
        <v>7.0645645254675316E-2</v>
      </c>
      <c r="BT7" s="53">
        <f t="shared" ca="1" si="7"/>
        <v>5.4302518440768548E-2</v>
      </c>
      <c r="BU7" s="53">
        <f t="shared" ca="1" si="7"/>
        <v>4.6115525362540814E-2</v>
      </c>
      <c r="BV7" s="53">
        <f t="shared" ca="1" si="7"/>
        <v>-1.8022341270031082E-2</v>
      </c>
      <c r="BW7" s="53">
        <f t="shared" ca="1" si="7"/>
        <v>9.6882965325378267E-2</v>
      </c>
      <c r="BX7" s="53">
        <f t="shared" ca="1" si="7"/>
        <v>-4.3810001275389329E-3</v>
      </c>
      <c r="BY7" s="53">
        <f t="shared" ca="1" si="7"/>
        <v>-4.131277185054359E-3</v>
      </c>
      <c r="BZ7" s="53">
        <f t="shared" ca="1" si="7"/>
        <v>-9.5802379138119932E-3</v>
      </c>
      <c r="CA7" s="53">
        <f t="shared" ca="1" si="7"/>
        <v>-2.1038552249472525E-2</v>
      </c>
      <c r="CB7" s="53">
        <f t="shared" ca="1" si="7"/>
        <v>-3.3683574753367349E-2</v>
      </c>
      <c r="CC7" s="53">
        <f t="shared" ca="1" si="7"/>
        <v>-8.6187107011967759E-3</v>
      </c>
      <c r="CD7" s="53">
        <f t="shared" ca="1" si="8"/>
        <v>2.5656410765288441E-2</v>
      </c>
      <c r="CE7" s="53">
        <f t="shared" ca="1" si="8"/>
        <v>6.911106496081576E-2</v>
      </c>
      <c r="CF7" s="53">
        <f t="shared" ca="1" si="8"/>
        <v>2.1621179749453857E-2</v>
      </c>
      <c r="CG7" s="53">
        <f t="shared" ca="1" si="8"/>
        <v>-3.4640332457208996E-2</v>
      </c>
      <c r="CH7" s="53">
        <f t="shared" ca="1" si="8"/>
        <v>-1.0287530602692847E-2</v>
      </c>
      <c r="CI7" s="53">
        <f t="shared" ca="1" si="8"/>
        <v>-6.7199504452530187E-2</v>
      </c>
      <c r="CJ7" s="53">
        <f t="shared" ca="1" si="8"/>
        <v>6.9259736756482268E-2</v>
      </c>
      <c r="CK7" s="53">
        <f t="shared" ca="1" si="8"/>
        <v>4.7611452270610297E-2</v>
      </c>
      <c r="CL7" s="53">
        <f t="shared" ca="1" si="8"/>
        <v>-6.3912023551427971E-2</v>
      </c>
      <c r="CM7" s="53">
        <f t="shared" ca="1" si="8"/>
        <v>6.2397933729926844E-2</v>
      </c>
      <c r="CN7" s="53">
        <f t="shared" ca="1" si="9"/>
        <v>3.7111474461277147E-2</v>
      </c>
      <c r="CO7" s="53">
        <f t="shared" ca="1" si="9"/>
        <v>5.3825865352985676E-4</v>
      </c>
      <c r="CP7" s="53">
        <f t="shared" ca="1" si="9"/>
        <v>6.0718214948354181E-3</v>
      </c>
      <c r="CQ7" s="53">
        <f t="shared" ca="1" si="9"/>
        <v>-3.0943822782018631E-3</v>
      </c>
      <c r="CR7" s="53">
        <f t="shared" ca="1" si="9"/>
        <v>-9.0178313604465515E-2</v>
      </c>
      <c r="CS7" s="53">
        <f t="shared" ca="1" si="9"/>
        <v>-9.6390191056436834E-3</v>
      </c>
      <c r="CT7" s="53">
        <f t="shared" ca="1" si="9"/>
        <v>3.2386257046631492E-2</v>
      </c>
      <c r="CU7" s="53">
        <f t="shared" ca="1" si="9"/>
        <v>-8.828457421415864E-2</v>
      </c>
      <c r="CV7" s="53">
        <f t="shared" ca="1" si="9"/>
        <v>-3.88983633273558E-2</v>
      </c>
      <c r="CW7" s="55">
        <f t="shared" ca="1" si="9"/>
        <v>-3.4999556432143517E-2</v>
      </c>
    </row>
    <row r="8" spans="1:101" x14ac:dyDescent="0.2">
      <c r="A8" s="104">
        <v>45443</v>
      </c>
      <c r="B8" s="52">
        <f t="shared" ca="1" si="0"/>
        <v>5.7258308159421588E-2</v>
      </c>
      <c r="C8" s="53">
        <f t="shared" ca="1" si="0"/>
        <v>-1.6085009230554795E-2</v>
      </c>
      <c r="D8" s="53">
        <f t="shared" ca="1" si="0"/>
        <v>1.22349402426607E-2</v>
      </c>
      <c r="E8" s="53">
        <f t="shared" ca="1" si="0"/>
        <v>1.3957467956076081E-2</v>
      </c>
      <c r="F8" s="53">
        <f t="shared" ca="1" si="0"/>
        <v>-2.5673358740168122E-2</v>
      </c>
      <c r="G8" s="53">
        <f t="shared" ca="1" si="0"/>
        <v>-7.0583690581001918E-2</v>
      </c>
      <c r="H8" s="53">
        <f t="shared" ca="1" si="0"/>
        <v>2.8213068233126255E-2</v>
      </c>
      <c r="I8" s="53">
        <f t="shared" ca="1" si="0"/>
        <v>-2.7609203526788889E-2</v>
      </c>
      <c r="J8" s="53">
        <f t="shared" ca="1" si="0"/>
        <v>4.6493840614160974E-3</v>
      </c>
      <c r="K8" s="53">
        <f t="shared" ca="1" si="0"/>
        <v>6.0587342609374248E-2</v>
      </c>
      <c r="L8" s="53">
        <f t="shared" ca="1" si="1"/>
        <v>9.895293372990191E-2</v>
      </c>
      <c r="M8" s="53">
        <f t="shared" ca="1" si="1"/>
        <v>-2.4819293919062013E-2</v>
      </c>
      <c r="N8" s="53">
        <f t="shared" ca="1" si="1"/>
        <v>-4.1739293835356781E-2</v>
      </c>
      <c r="O8" s="53">
        <f t="shared" ca="1" si="1"/>
        <v>4.1841816800634174E-2</v>
      </c>
      <c r="P8" s="53">
        <f t="shared" ca="1" si="1"/>
        <v>-7.046937762246358E-2</v>
      </c>
      <c r="Q8" s="53">
        <f t="shared" ca="1" si="1"/>
        <v>-4.0985759288409349E-2</v>
      </c>
      <c r="R8" s="53">
        <f t="shared" ca="1" si="1"/>
        <v>-2.6201961805958608E-2</v>
      </c>
      <c r="S8" s="53">
        <f t="shared" ca="1" si="1"/>
        <v>1.1023693628827758E-2</v>
      </c>
      <c r="T8" s="53">
        <f t="shared" ca="1" si="1"/>
        <v>-1.9721901762717906E-2</v>
      </c>
      <c r="U8" s="53">
        <f t="shared" ca="1" si="1"/>
        <v>4.9722298688271355E-2</v>
      </c>
      <c r="V8" s="53">
        <f t="shared" ca="1" si="2"/>
        <v>-6.6229059317777688E-3</v>
      </c>
      <c r="W8" s="53">
        <f t="shared" ca="1" si="2"/>
        <v>5.6506381443660311E-2</v>
      </c>
      <c r="X8" s="53">
        <f t="shared" ca="1" si="2"/>
        <v>-5.4674973060386871E-2</v>
      </c>
      <c r="Y8" s="53">
        <f t="shared" ca="1" si="2"/>
        <v>3.4855330799443605E-2</v>
      </c>
      <c r="Z8" s="53">
        <f t="shared" ca="1" si="2"/>
        <v>2.9557265359306698E-2</v>
      </c>
      <c r="AA8" s="53">
        <f t="shared" ca="1" si="2"/>
        <v>2.4575422066283437E-2</v>
      </c>
      <c r="AB8" s="53">
        <f t="shared" ca="1" si="2"/>
        <v>-9.1584654481644698E-2</v>
      </c>
      <c r="AC8" s="53">
        <f t="shared" ca="1" si="2"/>
        <v>3.5556182038196341E-2</v>
      </c>
      <c r="AD8" s="53">
        <f t="shared" ca="1" si="2"/>
        <v>0.10888680264444042</v>
      </c>
      <c r="AE8" s="53">
        <f t="shared" ca="1" si="2"/>
        <v>-3.5969520918664497E-2</v>
      </c>
      <c r="AF8" s="53">
        <f t="shared" ca="1" si="3"/>
        <v>2.3705144559808256E-2</v>
      </c>
      <c r="AG8" s="53">
        <f t="shared" ca="1" si="3"/>
        <v>1.0225912587661135E-2</v>
      </c>
      <c r="AH8" s="53">
        <f t="shared" ca="1" si="3"/>
        <v>-4.6647235417073142E-2</v>
      </c>
      <c r="AI8" s="53">
        <f t="shared" ca="1" si="3"/>
        <v>-4.8100801521208644E-2</v>
      </c>
      <c r="AJ8" s="53">
        <f t="shared" ca="1" si="3"/>
        <v>0.14085267318466571</v>
      </c>
      <c r="AK8" s="53">
        <f t="shared" ca="1" si="3"/>
        <v>-1.0707208884957204E-2</v>
      </c>
      <c r="AL8" s="53">
        <f t="shared" ca="1" si="3"/>
        <v>-2.6191442814630797E-3</v>
      </c>
      <c r="AM8" s="53">
        <f t="shared" ca="1" si="3"/>
        <v>-7.1922703450336883E-2</v>
      </c>
      <c r="AN8" s="53">
        <f t="shared" ca="1" si="3"/>
        <v>1.2146794033266467E-2</v>
      </c>
      <c r="AO8" s="53">
        <f t="shared" ca="1" si="3"/>
        <v>9.9306296852663036E-3</v>
      </c>
      <c r="AP8" s="53">
        <f t="shared" ca="1" si="4"/>
        <v>-6.7757027222199714E-2</v>
      </c>
      <c r="AQ8" s="53">
        <f t="shared" ca="1" si="4"/>
        <v>2.1379851530866207E-2</v>
      </c>
      <c r="AR8" s="53">
        <f t="shared" ca="1" si="4"/>
        <v>-0.12517887048364498</v>
      </c>
      <c r="AS8" s="53">
        <f t="shared" ca="1" si="4"/>
        <v>-0.11265278172782565</v>
      </c>
      <c r="AT8" s="53">
        <f t="shared" ca="1" si="4"/>
        <v>2.7742858552620164E-2</v>
      </c>
      <c r="AU8" s="53">
        <f t="shared" ca="1" si="4"/>
        <v>8.3701865488437527E-2</v>
      </c>
      <c r="AV8" s="53">
        <f t="shared" ca="1" si="4"/>
        <v>-2.9659966566349928E-2</v>
      </c>
      <c r="AW8" s="53">
        <f t="shared" ca="1" si="4"/>
        <v>-6.8315414657826685E-3</v>
      </c>
      <c r="AX8" s="53">
        <f t="shared" ca="1" si="4"/>
        <v>-9.2023522511111858E-2</v>
      </c>
      <c r="AY8" s="53">
        <f t="shared" ca="1" si="4"/>
        <v>2.3743178357320621E-2</v>
      </c>
      <c r="AZ8" s="53">
        <f t="shared" ca="1" si="5"/>
        <v>4.0223728816709877E-3</v>
      </c>
      <c r="BA8" s="53">
        <f t="shared" ca="1" si="5"/>
        <v>-1.0265969919403088E-2</v>
      </c>
      <c r="BB8" s="53">
        <f t="shared" ca="1" si="5"/>
        <v>6.1010297254775414E-2</v>
      </c>
      <c r="BC8" s="53">
        <f t="shared" ca="1" si="5"/>
        <v>-4.9530714747937727E-3</v>
      </c>
      <c r="BD8" s="53">
        <f t="shared" ca="1" si="5"/>
        <v>-2.6659992625793209E-2</v>
      </c>
      <c r="BE8" s="53">
        <f t="shared" ca="1" si="5"/>
        <v>1.1063696877797648E-2</v>
      </c>
      <c r="BF8" s="53">
        <f t="shared" ca="1" si="5"/>
        <v>-1.1645388894320735E-2</v>
      </c>
      <c r="BG8" s="53">
        <f t="shared" ca="1" si="5"/>
        <v>3.3858218541100556E-2</v>
      </c>
      <c r="BH8" s="53">
        <f t="shared" ca="1" si="5"/>
        <v>-5.2315600968355767E-2</v>
      </c>
      <c r="BI8" s="53">
        <f t="shared" ca="1" si="5"/>
        <v>-2.7833659521426059E-2</v>
      </c>
      <c r="BJ8" s="53">
        <f t="shared" ca="1" si="6"/>
        <v>-1.85110849755395E-2</v>
      </c>
      <c r="BK8" s="53">
        <f t="shared" ca="1" si="6"/>
        <v>6.0851544371703621E-3</v>
      </c>
      <c r="BL8" s="53">
        <f t="shared" ca="1" si="6"/>
        <v>-7.4981643037726241E-3</v>
      </c>
      <c r="BM8" s="53">
        <f t="shared" ca="1" si="6"/>
        <v>-7.6481349075015054E-2</v>
      </c>
      <c r="BN8" s="53">
        <f t="shared" ca="1" si="6"/>
        <v>8.8111526372420923E-2</v>
      </c>
      <c r="BO8" s="53">
        <f t="shared" ca="1" si="6"/>
        <v>8.0365118348871889E-2</v>
      </c>
      <c r="BP8" s="53">
        <f t="shared" ca="1" si="6"/>
        <v>0.15031267146215604</v>
      </c>
      <c r="BQ8" s="53">
        <f t="shared" ca="1" si="6"/>
        <v>2.7891547603516115E-2</v>
      </c>
      <c r="BR8" s="53">
        <f t="shared" ca="1" si="6"/>
        <v>2.260662416892752E-2</v>
      </c>
      <c r="BS8" s="53">
        <f t="shared" ca="1" si="6"/>
        <v>-3.0421954286168423E-2</v>
      </c>
      <c r="BT8" s="53">
        <f t="shared" ca="1" si="7"/>
        <v>1.207418368127108E-2</v>
      </c>
      <c r="BU8" s="53">
        <f t="shared" ca="1" si="7"/>
        <v>-7.0615334457073747E-3</v>
      </c>
      <c r="BV8" s="53">
        <f t="shared" ca="1" si="7"/>
        <v>2.1812073903838498E-2</v>
      </c>
      <c r="BW8" s="53">
        <f t="shared" ca="1" si="7"/>
        <v>2.6594166892894323E-2</v>
      </c>
      <c r="BX8" s="53">
        <f t="shared" ca="1" si="7"/>
        <v>4.5952402057418025E-2</v>
      </c>
      <c r="BY8" s="53">
        <f t="shared" ca="1" si="7"/>
        <v>-1.912949402045306E-2</v>
      </c>
      <c r="BZ8" s="53">
        <f t="shared" ca="1" si="7"/>
        <v>-1.5256365868383925E-2</v>
      </c>
      <c r="CA8" s="53">
        <f t="shared" ca="1" si="7"/>
        <v>-5.2477025872687474E-2</v>
      </c>
      <c r="CB8" s="53">
        <f t="shared" ca="1" si="7"/>
        <v>1.3749500067089374E-2</v>
      </c>
      <c r="CC8" s="53">
        <f t="shared" ca="1" si="7"/>
        <v>2.5501023275086706E-3</v>
      </c>
      <c r="CD8" s="53">
        <f t="shared" ca="1" si="8"/>
        <v>-3.6891194350927213E-2</v>
      </c>
      <c r="CE8" s="53">
        <f t="shared" ca="1" si="8"/>
        <v>4.4851076769978022E-2</v>
      </c>
      <c r="CF8" s="53">
        <f t="shared" ca="1" si="8"/>
        <v>6.6399246233929884E-2</v>
      </c>
      <c r="CG8" s="53">
        <f t="shared" ca="1" si="8"/>
        <v>2.8477694095130686E-2</v>
      </c>
      <c r="CH8" s="53">
        <f t="shared" ca="1" si="8"/>
        <v>-1.5235302942171618E-2</v>
      </c>
      <c r="CI8" s="53">
        <f t="shared" ca="1" si="8"/>
        <v>2.1958974650103092E-2</v>
      </c>
      <c r="CJ8" s="53">
        <f t="shared" ca="1" si="8"/>
        <v>6.6070615631592083E-2</v>
      </c>
      <c r="CK8" s="53">
        <f t="shared" ca="1" si="8"/>
        <v>-4.7023255450552366E-2</v>
      </c>
      <c r="CL8" s="53">
        <f t="shared" ca="1" si="8"/>
        <v>6.3201890940922309E-3</v>
      </c>
      <c r="CM8" s="53">
        <f t="shared" ca="1" si="8"/>
        <v>4.0073021779048541E-2</v>
      </c>
      <c r="CN8" s="53">
        <f t="shared" ca="1" si="9"/>
        <v>-7.2124019555464252E-4</v>
      </c>
      <c r="CO8" s="53">
        <f t="shared" ca="1" si="9"/>
        <v>-8.3725897432768981E-2</v>
      </c>
      <c r="CP8" s="53">
        <f t="shared" ca="1" si="9"/>
        <v>-7.4885833776212149E-2</v>
      </c>
      <c r="CQ8" s="53">
        <f t="shared" ca="1" si="9"/>
        <v>5.9771073145667292E-2</v>
      </c>
      <c r="CR8" s="53">
        <f t="shared" ca="1" si="9"/>
        <v>5.7078008942321231E-3</v>
      </c>
      <c r="CS8" s="53">
        <f t="shared" ca="1" si="9"/>
        <v>-1.3521389204525251E-3</v>
      </c>
      <c r="CT8" s="53">
        <f t="shared" ca="1" si="9"/>
        <v>3.9408217222173123E-2</v>
      </c>
      <c r="CU8" s="53">
        <f t="shared" ca="1" si="9"/>
        <v>-9.7152298225434176E-3</v>
      </c>
      <c r="CV8" s="53">
        <f t="shared" ca="1" si="9"/>
        <v>8.654053937405512E-2</v>
      </c>
      <c r="CW8" s="55">
        <f t="shared" ca="1" si="9"/>
        <v>1.2201937339144341E-3</v>
      </c>
    </row>
    <row r="9" spans="1:101" x14ac:dyDescent="0.2">
      <c r="A9" s="104">
        <v>45473</v>
      </c>
      <c r="B9" s="52">
        <f t="shared" ca="1" si="0"/>
        <v>4.4279349267929258E-2</v>
      </c>
      <c r="C9" s="53">
        <f t="shared" ca="1" si="0"/>
        <v>5.6314608361460454E-2</v>
      </c>
      <c r="D9" s="53">
        <f t="shared" ca="1" si="0"/>
        <v>4.8518760251609602E-2</v>
      </c>
      <c r="E9" s="53">
        <f t="shared" ca="1" si="0"/>
        <v>4.4219485565868744E-2</v>
      </c>
      <c r="F9" s="53">
        <f t="shared" ca="1" si="0"/>
        <v>5.5517845008944591E-2</v>
      </c>
      <c r="G9" s="53">
        <f t="shared" ca="1" si="0"/>
        <v>-1.929681624893766E-2</v>
      </c>
      <c r="H9" s="53">
        <f t="shared" ca="1" si="0"/>
        <v>5.5475545967297087E-3</v>
      </c>
      <c r="I9" s="53">
        <f t="shared" ca="1" si="0"/>
        <v>-2.8670147369238416E-3</v>
      </c>
      <c r="J9" s="53">
        <f t="shared" ca="1" si="0"/>
        <v>7.0885416989989292E-2</v>
      </c>
      <c r="K9" s="53">
        <f t="shared" ca="1" si="0"/>
        <v>2.4940522403371364E-2</v>
      </c>
      <c r="L9" s="53">
        <f t="shared" ca="1" si="1"/>
        <v>4.3042058419518449E-2</v>
      </c>
      <c r="M9" s="53">
        <f t="shared" ca="1" si="1"/>
        <v>-1.0125088445995068E-2</v>
      </c>
      <c r="N9" s="53">
        <f t="shared" ca="1" si="1"/>
        <v>2.2925562250250185E-2</v>
      </c>
      <c r="O9" s="53">
        <f t="shared" ca="1" si="1"/>
        <v>4.3649379915102454E-2</v>
      </c>
      <c r="P9" s="53">
        <f t="shared" ca="1" si="1"/>
        <v>2.1719436161064733E-2</v>
      </c>
      <c r="Q9" s="53">
        <f t="shared" ca="1" si="1"/>
        <v>-1.4349824563028489E-2</v>
      </c>
      <c r="R9" s="53">
        <f t="shared" ca="1" si="1"/>
        <v>-6.7150434972047215E-2</v>
      </c>
      <c r="S9" s="53">
        <f t="shared" ca="1" si="1"/>
        <v>1.8067194951624085E-3</v>
      </c>
      <c r="T9" s="53">
        <f t="shared" ca="1" si="1"/>
        <v>5.9998992978318358E-2</v>
      </c>
      <c r="U9" s="53">
        <f t="shared" ca="1" si="1"/>
        <v>4.9306877350154647E-3</v>
      </c>
      <c r="V9" s="53">
        <f t="shared" ca="1" si="2"/>
        <v>-5.0576920349219193E-2</v>
      </c>
      <c r="W9" s="53">
        <f t="shared" ca="1" si="2"/>
        <v>-5.0004917584356842E-3</v>
      </c>
      <c r="X9" s="53">
        <f t="shared" ca="1" si="2"/>
        <v>3.9207103826679121E-2</v>
      </c>
      <c r="Y9" s="53">
        <f t="shared" ca="1" si="2"/>
        <v>-2.642081357724501E-2</v>
      </c>
      <c r="Z9" s="53">
        <f t="shared" ca="1" si="2"/>
        <v>1.4243854948157032E-2</v>
      </c>
      <c r="AA9" s="53">
        <f t="shared" ca="1" si="2"/>
        <v>2.6216713577972769E-2</v>
      </c>
      <c r="AB9" s="53">
        <f t="shared" ca="1" si="2"/>
        <v>1.799431425714142E-2</v>
      </c>
      <c r="AC9" s="53">
        <f t="shared" ca="1" si="2"/>
        <v>5.0391273339044307E-2</v>
      </c>
      <c r="AD9" s="53">
        <f t="shared" ca="1" si="2"/>
        <v>1.1641180620343089E-2</v>
      </c>
      <c r="AE9" s="53">
        <f t="shared" ca="1" si="2"/>
        <v>-9.2650801418735468E-2</v>
      </c>
      <c r="AF9" s="53">
        <f t="shared" ca="1" si="3"/>
        <v>8.0905899970013569E-3</v>
      </c>
      <c r="AG9" s="53">
        <f t="shared" ca="1" si="3"/>
        <v>-6.9731863204560221E-2</v>
      </c>
      <c r="AH9" s="53">
        <f t="shared" ca="1" si="3"/>
        <v>6.4419677318489132E-2</v>
      </c>
      <c r="AI9" s="53">
        <f t="shared" ca="1" si="3"/>
        <v>1.4684181881329694E-2</v>
      </c>
      <c r="AJ9" s="53">
        <f t="shared" ca="1" si="3"/>
        <v>8.0541585390466172E-2</v>
      </c>
      <c r="AK9" s="53">
        <f t="shared" ca="1" si="3"/>
        <v>3.0560728571329345E-3</v>
      </c>
      <c r="AL9" s="53">
        <f t="shared" ca="1" si="3"/>
        <v>9.3118897708876214E-2</v>
      </c>
      <c r="AM9" s="53">
        <f t="shared" ca="1" si="3"/>
        <v>1.1510205120687209E-2</v>
      </c>
      <c r="AN9" s="53">
        <f t="shared" ca="1" si="3"/>
        <v>-1.0345292467480973E-2</v>
      </c>
      <c r="AO9" s="53">
        <f t="shared" ca="1" si="3"/>
        <v>-8.9995683137854589E-3</v>
      </c>
      <c r="AP9" s="53">
        <f t="shared" ca="1" si="4"/>
        <v>9.7658098448143424E-2</v>
      </c>
      <c r="AQ9" s="53">
        <f t="shared" ca="1" si="4"/>
        <v>-8.0385988389899306E-3</v>
      </c>
      <c r="AR9" s="53">
        <f t="shared" ca="1" si="4"/>
        <v>5.7456147623109362E-3</v>
      </c>
      <c r="AS9" s="53">
        <f t="shared" ca="1" si="4"/>
        <v>-9.8753097180532753E-2</v>
      </c>
      <c r="AT9" s="53">
        <f t="shared" ca="1" si="4"/>
        <v>-1.9527533319918178E-2</v>
      </c>
      <c r="AU9" s="53">
        <f t="shared" ca="1" si="4"/>
        <v>7.4169350581356791E-2</v>
      </c>
      <c r="AV9" s="53">
        <f t="shared" ca="1" si="4"/>
        <v>1.4621127343280051E-2</v>
      </c>
      <c r="AW9" s="53">
        <f t="shared" ca="1" si="4"/>
        <v>5.7042163179536275E-2</v>
      </c>
      <c r="AX9" s="53">
        <f t="shared" ca="1" si="4"/>
        <v>1.2962231612972405E-2</v>
      </c>
      <c r="AY9" s="53">
        <f t="shared" ca="1" si="4"/>
        <v>-3.0315054255956257E-2</v>
      </c>
      <c r="AZ9" s="53">
        <f t="shared" ca="1" si="5"/>
        <v>2.5732309637398323E-2</v>
      </c>
      <c r="BA9" s="53">
        <f t="shared" ca="1" si="5"/>
        <v>-1.7649595300242996E-3</v>
      </c>
      <c r="BB9" s="53">
        <f t="shared" ca="1" si="5"/>
        <v>-2.0962576135594751E-2</v>
      </c>
      <c r="BC9" s="53">
        <f t="shared" ca="1" si="5"/>
        <v>-6.6247075445410697E-2</v>
      </c>
      <c r="BD9" s="53">
        <f t="shared" ca="1" si="5"/>
        <v>-4.998396956697973E-2</v>
      </c>
      <c r="BE9" s="53">
        <f t="shared" ca="1" si="5"/>
        <v>9.6199436052704007E-2</v>
      </c>
      <c r="BF9" s="53">
        <f t="shared" ca="1" si="5"/>
        <v>-3.3854185327913948E-2</v>
      </c>
      <c r="BG9" s="53">
        <f t="shared" ca="1" si="5"/>
        <v>5.8480216702035202E-2</v>
      </c>
      <c r="BH9" s="53">
        <f t="shared" ca="1" si="5"/>
        <v>3.6839686293204048E-2</v>
      </c>
      <c r="BI9" s="53">
        <f t="shared" ca="1" si="5"/>
        <v>3.5409981798141713E-2</v>
      </c>
      <c r="BJ9" s="53">
        <f t="shared" ca="1" si="6"/>
        <v>-1.7037023017401759E-2</v>
      </c>
      <c r="BK9" s="53">
        <f t="shared" ca="1" si="6"/>
        <v>-1.4710131260270232E-3</v>
      </c>
      <c r="BL9" s="53">
        <f t="shared" ca="1" si="6"/>
        <v>1.790444359947475E-3</v>
      </c>
      <c r="BM9" s="53">
        <f t="shared" ca="1" si="6"/>
        <v>-6.2952284462076472E-2</v>
      </c>
      <c r="BN9" s="53">
        <f t="shared" ca="1" si="6"/>
        <v>-5.3306486315617525E-2</v>
      </c>
      <c r="BO9" s="53">
        <f t="shared" ca="1" si="6"/>
        <v>1.5958596629603163E-2</v>
      </c>
      <c r="BP9" s="53">
        <f t="shared" ca="1" si="6"/>
        <v>-1.7699298763148947E-3</v>
      </c>
      <c r="BQ9" s="53">
        <f t="shared" ca="1" si="6"/>
        <v>4.7980070685253312E-2</v>
      </c>
      <c r="BR9" s="53">
        <f t="shared" ca="1" si="6"/>
        <v>-0.10350197096061554</v>
      </c>
      <c r="BS9" s="53">
        <f t="shared" ca="1" si="6"/>
        <v>1.963885833947192E-3</v>
      </c>
      <c r="BT9" s="53">
        <f t="shared" ca="1" si="7"/>
        <v>3.0996058230158951E-4</v>
      </c>
      <c r="BU9" s="53">
        <f t="shared" ca="1" si="7"/>
        <v>-8.1973166035345837E-2</v>
      </c>
      <c r="BV9" s="53">
        <f t="shared" ca="1" si="7"/>
        <v>4.0251022244831784E-2</v>
      </c>
      <c r="BW9" s="53">
        <f t="shared" ca="1" si="7"/>
        <v>4.9678854648205838E-2</v>
      </c>
      <c r="BX9" s="53">
        <f t="shared" ca="1" si="7"/>
        <v>1.7853562539457503E-2</v>
      </c>
      <c r="BY9" s="53">
        <f t="shared" ca="1" si="7"/>
        <v>2.6834280713987123E-3</v>
      </c>
      <c r="BZ9" s="53">
        <f t="shared" ca="1" si="7"/>
        <v>-1.8986990463799612E-2</v>
      </c>
      <c r="CA9" s="53">
        <f t="shared" ca="1" si="7"/>
        <v>-4.1179698271916247E-2</v>
      </c>
      <c r="CB9" s="53">
        <f t="shared" ca="1" si="7"/>
        <v>-4.4328344656281375E-2</v>
      </c>
      <c r="CC9" s="53">
        <f t="shared" ca="1" si="7"/>
        <v>9.5734575850083881E-2</v>
      </c>
      <c r="CD9" s="53">
        <f t="shared" ca="1" si="8"/>
        <v>-2.8912329938874402E-2</v>
      </c>
      <c r="CE9" s="53">
        <f t="shared" ca="1" si="8"/>
        <v>5.3568236922506118E-2</v>
      </c>
      <c r="CF9" s="53">
        <f t="shared" ca="1" si="8"/>
        <v>9.050773452717896E-2</v>
      </c>
      <c r="CG9" s="53">
        <f t="shared" ca="1" si="8"/>
        <v>6.2850290291990324E-2</v>
      </c>
      <c r="CH9" s="53">
        <f t="shared" ca="1" si="8"/>
        <v>-3.3216789283382876E-2</v>
      </c>
      <c r="CI9" s="53">
        <f t="shared" ca="1" si="8"/>
        <v>-2.1097446478464156E-2</v>
      </c>
      <c r="CJ9" s="53">
        <f t="shared" ca="1" si="8"/>
        <v>-1.9558642766656906E-2</v>
      </c>
      <c r="CK9" s="53">
        <f t="shared" ca="1" si="8"/>
        <v>6.6139292137949279E-2</v>
      </c>
      <c r="CL9" s="53">
        <f t="shared" ca="1" si="8"/>
        <v>3.0798586748528565E-2</v>
      </c>
      <c r="CM9" s="53">
        <f t="shared" ca="1" si="8"/>
        <v>1.6709840210945525E-2</v>
      </c>
      <c r="CN9" s="53">
        <f t="shared" ca="1" si="9"/>
        <v>2.4041658752960424E-2</v>
      </c>
      <c r="CO9" s="53">
        <f t="shared" ca="1" si="9"/>
        <v>-2.6770832972834037E-2</v>
      </c>
      <c r="CP9" s="53">
        <f t="shared" ca="1" si="9"/>
        <v>8.229336965263867E-2</v>
      </c>
      <c r="CQ9" s="53">
        <f t="shared" ca="1" si="9"/>
        <v>2.0415327596771438E-2</v>
      </c>
      <c r="CR9" s="53">
        <f t="shared" ca="1" si="9"/>
        <v>2.5943806667184838E-2</v>
      </c>
      <c r="CS9" s="53">
        <f t="shared" ca="1" si="9"/>
        <v>9.59146907131464E-2</v>
      </c>
      <c r="CT9" s="53">
        <f t="shared" ca="1" si="9"/>
        <v>3.5576918967610539E-2</v>
      </c>
      <c r="CU9" s="53">
        <f t="shared" ca="1" si="9"/>
        <v>3.9183151719826101E-2</v>
      </c>
      <c r="CV9" s="53">
        <f t="shared" ca="1" si="9"/>
        <v>-5.2834525474145027E-3</v>
      </c>
      <c r="CW9" s="55">
        <f t="shared" ca="1" si="9"/>
        <v>-1.9637165441798214E-2</v>
      </c>
    </row>
    <row r="10" spans="1:101" x14ac:dyDescent="0.2">
      <c r="A10" s="104">
        <v>45504</v>
      </c>
      <c r="B10" s="52">
        <f t="shared" ca="1" si="0"/>
        <v>1.2555872586898782E-2</v>
      </c>
      <c r="C10" s="53">
        <f t="shared" ca="1" si="0"/>
        <v>-1.8314990363253014E-2</v>
      </c>
      <c r="D10" s="53">
        <f t="shared" ca="1" si="0"/>
        <v>8.7341794456398975E-2</v>
      </c>
      <c r="E10" s="53">
        <f t="shared" ca="1" si="0"/>
        <v>3.4198895476615782E-2</v>
      </c>
      <c r="F10" s="53">
        <f t="shared" ca="1" si="0"/>
        <v>-4.1475764252091998E-2</v>
      </c>
      <c r="G10" s="53">
        <f t="shared" ca="1" si="0"/>
        <v>-9.094629740551495E-2</v>
      </c>
      <c r="H10" s="53">
        <f t="shared" ca="1" si="0"/>
        <v>-5.4504443109221886E-3</v>
      </c>
      <c r="I10" s="53">
        <f t="shared" ca="1" si="0"/>
        <v>-2.2686421769994795E-2</v>
      </c>
      <c r="J10" s="53">
        <f t="shared" ca="1" si="0"/>
        <v>1.4024213995704546E-2</v>
      </c>
      <c r="K10" s="53">
        <f t="shared" ca="1" si="0"/>
        <v>-2.5136337962223696E-3</v>
      </c>
      <c r="L10" s="53">
        <f t="shared" ca="1" si="1"/>
        <v>-5.0105197112346039E-2</v>
      </c>
      <c r="M10" s="53">
        <f t="shared" ca="1" si="1"/>
        <v>3.8676755795344485E-2</v>
      </c>
      <c r="N10" s="53">
        <f t="shared" ca="1" si="1"/>
        <v>1.1447746981087515E-2</v>
      </c>
      <c r="O10" s="53">
        <f t="shared" ca="1" si="1"/>
        <v>4.1118468752686856E-2</v>
      </c>
      <c r="P10" s="53">
        <f t="shared" ca="1" si="1"/>
        <v>0.12932581834526802</v>
      </c>
      <c r="Q10" s="53">
        <f t="shared" ca="1" si="1"/>
        <v>-4.7290951877867693E-2</v>
      </c>
      <c r="R10" s="53">
        <f t="shared" ca="1" si="1"/>
        <v>3.2306656178973463E-3</v>
      </c>
      <c r="S10" s="53">
        <f t="shared" ca="1" si="1"/>
        <v>4.920459384550626E-2</v>
      </c>
      <c r="T10" s="53">
        <f t="shared" ca="1" si="1"/>
        <v>4.559361866022054E-2</v>
      </c>
      <c r="U10" s="53">
        <f t="shared" ca="1" si="1"/>
        <v>1.3777950824872183E-2</v>
      </c>
      <c r="V10" s="53">
        <f t="shared" ca="1" si="2"/>
        <v>-4.3163650521050784E-2</v>
      </c>
      <c r="W10" s="53">
        <f t="shared" ca="1" si="2"/>
        <v>3.2281281847556687E-2</v>
      </c>
      <c r="X10" s="53">
        <f t="shared" ca="1" si="2"/>
        <v>5.6882486985622982E-2</v>
      </c>
      <c r="Y10" s="53">
        <f t="shared" ca="1" si="2"/>
        <v>-3.5835739838208633E-2</v>
      </c>
      <c r="Z10" s="53">
        <f t="shared" ca="1" si="2"/>
        <v>-4.0942235632384354E-2</v>
      </c>
      <c r="AA10" s="53">
        <f t="shared" ca="1" si="2"/>
        <v>-6.7501748011563764E-2</v>
      </c>
      <c r="AB10" s="53">
        <f t="shared" ca="1" si="2"/>
        <v>-6.6996193352434619E-2</v>
      </c>
      <c r="AC10" s="53">
        <f t="shared" ca="1" si="2"/>
        <v>4.3890284108808124E-2</v>
      </c>
      <c r="AD10" s="53">
        <f t="shared" ca="1" si="2"/>
        <v>-3.5925256296211121E-2</v>
      </c>
      <c r="AE10" s="53">
        <f t="shared" ca="1" si="2"/>
        <v>8.8353586831784875E-2</v>
      </c>
      <c r="AF10" s="53">
        <f t="shared" ca="1" si="3"/>
        <v>2.1513318723302935E-2</v>
      </c>
      <c r="AG10" s="53">
        <f t="shared" ca="1" si="3"/>
        <v>4.6594901310134398E-2</v>
      </c>
      <c r="AH10" s="53">
        <f t="shared" ca="1" si="3"/>
        <v>-1.1893286416729001E-2</v>
      </c>
      <c r="AI10" s="53">
        <f t="shared" ca="1" si="3"/>
        <v>2.0828069336750486E-2</v>
      </c>
      <c r="AJ10" s="53">
        <f t="shared" ca="1" si="3"/>
        <v>3.474770784492031E-2</v>
      </c>
      <c r="AK10" s="53">
        <f t="shared" ca="1" si="3"/>
        <v>-6.9530268262956926E-2</v>
      </c>
      <c r="AL10" s="53">
        <f t="shared" ca="1" si="3"/>
        <v>5.4640537847183306E-2</v>
      </c>
      <c r="AM10" s="53">
        <f t="shared" ca="1" si="3"/>
        <v>-6.5221223741007389E-2</v>
      </c>
      <c r="AN10" s="53">
        <f t="shared" ca="1" si="3"/>
        <v>-0.17199307917845072</v>
      </c>
      <c r="AO10" s="53">
        <f t="shared" ca="1" si="3"/>
        <v>-2.7627251169757033E-2</v>
      </c>
      <c r="AP10" s="53">
        <f t="shared" ca="1" si="4"/>
        <v>2.6849310770544546E-2</v>
      </c>
      <c r="AQ10" s="53">
        <f t="shared" ca="1" si="4"/>
        <v>6.9176677479004398E-2</v>
      </c>
      <c r="AR10" s="53">
        <f t="shared" ca="1" si="4"/>
        <v>5.5768703787805685E-2</v>
      </c>
      <c r="AS10" s="53">
        <f t="shared" ca="1" si="4"/>
        <v>-5.2188011559962319E-2</v>
      </c>
      <c r="AT10" s="53">
        <f t="shared" ca="1" si="4"/>
        <v>-7.8028141390740463E-2</v>
      </c>
      <c r="AU10" s="53">
        <f t="shared" ca="1" si="4"/>
        <v>2.0053017737617477E-2</v>
      </c>
      <c r="AV10" s="53">
        <f t="shared" ca="1" si="4"/>
        <v>1.9084803434023509E-2</v>
      </c>
      <c r="AW10" s="53">
        <f t="shared" ca="1" si="4"/>
        <v>-1.4422354469681511E-2</v>
      </c>
      <c r="AX10" s="53">
        <f t="shared" ca="1" si="4"/>
        <v>-0.10047438795678708</v>
      </c>
      <c r="AY10" s="53">
        <f t="shared" ca="1" si="4"/>
        <v>-5.1073780912863097E-2</v>
      </c>
      <c r="AZ10" s="53">
        <f t="shared" ca="1" si="5"/>
        <v>1.2952950036038521E-2</v>
      </c>
      <c r="BA10" s="53">
        <f t="shared" ca="1" si="5"/>
        <v>-3.5269051352729404E-2</v>
      </c>
      <c r="BB10" s="53">
        <f t="shared" ca="1" si="5"/>
        <v>-6.3504465842952412E-2</v>
      </c>
      <c r="BC10" s="53">
        <f t="shared" ca="1" si="5"/>
        <v>-1.8591350116482816E-2</v>
      </c>
      <c r="BD10" s="53">
        <f t="shared" ca="1" si="5"/>
        <v>-4.018942777639696E-2</v>
      </c>
      <c r="BE10" s="53">
        <f t="shared" ca="1" si="5"/>
        <v>5.5387963408800353E-2</v>
      </c>
      <c r="BF10" s="53">
        <f t="shared" ca="1" si="5"/>
        <v>3.4943701249733922E-2</v>
      </c>
      <c r="BG10" s="53">
        <f t="shared" ca="1" si="5"/>
        <v>-1.0253206076863509E-2</v>
      </c>
      <c r="BH10" s="53">
        <f t="shared" ca="1" si="5"/>
        <v>-4.8472925232754441E-2</v>
      </c>
      <c r="BI10" s="53">
        <f t="shared" ca="1" si="5"/>
        <v>-4.9424596737695304E-3</v>
      </c>
      <c r="BJ10" s="53">
        <f t="shared" ca="1" si="6"/>
        <v>2.8953379200867848E-2</v>
      </c>
      <c r="BK10" s="53">
        <f t="shared" ca="1" si="6"/>
        <v>-1.9394953753505594E-2</v>
      </c>
      <c r="BL10" s="53">
        <f t="shared" ca="1" si="6"/>
        <v>-5.797809655613357E-2</v>
      </c>
      <c r="BM10" s="53">
        <f t="shared" ca="1" si="6"/>
        <v>-1.1806676310300863E-2</v>
      </c>
      <c r="BN10" s="53">
        <f t="shared" ca="1" si="6"/>
        <v>-5.712371517685421E-2</v>
      </c>
      <c r="BO10" s="53">
        <f t="shared" ca="1" si="6"/>
        <v>9.3551002439431097E-2</v>
      </c>
      <c r="BP10" s="53">
        <f t="shared" ca="1" si="6"/>
        <v>1.1918499931562982E-2</v>
      </c>
      <c r="BQ10" s="53">
        <f t="shared" ca="1" si="6"/>
        <v>7.8666666406728668E-3</v>
      </c>
      <c r="BR10" s="53">
        <f t="shared" ca="1" si="6"/>
        <v>-7.506344938032064E-2</v>
      </c>
      <c r="BS10" s="53">
        <f t="shared" ca="1" si="6"/>
        <v>2.8444965324901029E-2</v>
      </c>
      <c r="BT10" s="53">
        <f t="shared" ca="1" si="7"/>
        <v>3.0750201338376047E-2</v>
      </c>
      <c r="BU10" s="53">
        <f t="shared" ca="1" si="7"/>
        <v>-6.7052645502367206E-3</v>
      </c>
      <c r="BV10" s="53">
        <f t="shared" ca="1" si="7"/>
        <v>-1.5485184891471153E-2</v>
      </c>
      <c r="BW10" s="53">
        <f t="shared" ca="1" si="7"/>
        <v>0.10952011180425734</v>
      </c>
      <c r="BX10" s="53">
        <f t="shared" ca="1" si="7"/>
        <v>0.17964909573805612</v>
      </c>
      <c r="BY10" s="53">
        <f t="shared" ca="1" si="7"/>
        <v>-3.5994383049605741E-2</v>
      </c>
      <c r="BZ10" s="53">
        <f t="shared" ca="1" si="7"/>
        <v>-2.4236275609043944E-3</v>
      </c>
      <c r="CA10" s="53">
        <f t="shared" ca="1" si="7"/>
        <v>3.3732492824905982E-3</v>
      </c>
      <c r="CB10" s="53">
        <f t="shared" ca="1" si="7"/>
        <v>1.8979081202305055E-3</v>
      </c>
      <c r="CC10" s="53">
        <f t="shared" ca="1" si="7"/>
        <v>2.0739355090191106E-2</v>
      </c>
      <c r="CD10" s="53">
        <f t="shared" ca="1" si="8"/>
        <v>-4.4384100633740743E-2</v>
      </c>
      <c r="CE10" s="53">
        <f t="shared" ca="1" si="8"/>
        <v>6.2820594434468899E-3</v>
      </c>
      <c r="CF10" s="53">
        <f t="shared" ca="1" si="8"/>
        <v>-5.5694938281961641E-2</v>
      </c>
      <c r="CG10" s="53">
        <f t="shared" ca="1" si="8"/>
        <v>-1.6362345523063881E-2</v>
      </c>
      <c r="CH10" s="53">
        <f t="shared" ca="1" si="8"/>
        <v>1.2308141373564563E-3</v>
      </c>
      <c r="CI10" s="53">
        <f t="shared" ca="1" si="8"/>
        <v>-5.6413659507159519E-3</v>
      </c>
      <c r="CJ10" s="53">
        <f t="shared" ca="1" si="8"/>
        <v>-6.0655912743504063E-2</v>
      </c>
      <c r="CK10" s="53">
        <f t="shared" ca="1" si="8"/>
        <v>1.996065128815264E-2</v>
      </c>
      <c r="CL10" s="53">
        <f t="shared" ca="1" si="8"/>
        <v>-7.9399241210111632E-2</v>
      </c>
      <c r="CM10" s="53">
        <f t="shared" ca="1" si="8"/>
        <v>6.6402224539561161E-3</v>
      </c>
      <c r="CN10" s="53">
        <f t="shared" ca="1" si="9"/>
        <v>9.2570861321146405E-2</v>
      </c>
      <c r="CO10" s="53">
        <f t="shared" ca="1" si="9"/>
        <v>6.3701354182473274E-2</v>
      </c>
      <c r="CP10" s="53">
        <f t="shared" ca="1" si="9"/>
        <v>0.12673501813942975</v>
      </c>
      <c r="CQ10" s="53">
        <f t="shared" ca="1" si="9"/>
        <v>-2.6983601385405724E-2</v>
      </c>
      <c r="CR10" s="53">
        <f t="shared" ca="1" si="9"/>
        <v>-2.466292640554868E-2</v>
      </c>
      <c r="CS10" s="53">
        <f t="shared" ca="1" si="9"/>
        <v>-1.9947277659398719E-2</v>
      </c>
      <c r="CT10" s="53">
        <f t="shared" ca="1" si="9"/>
        <v>8.315164981256994E-3</v>
      </c>
      <c r="CU10" s="53">
        <f t="shared" ca="1" si="9"/>
        <v>4.1581744690668263E-2</v>
      </c>
      <c r="CV10" s="53">
        <f t="shared" ca="1" si="9"/>
        <v>-1.533228598288424E-2</v>
      </c>
      <c r="CW10" s="55">
        <f t="shared" ca="1" si="9"/>
        <v>7.9773805919336957E-2</v>
      </c>
    </row>
    <row r="11" spans="1:101" x14ac:dyDescent="0.2">
      <c r="A11" s="104">
        <v>45535</v>
      </c>
      <c r="B11" s="52">
        <f t="shared" ca="1" si="0"/>
        <v>9.3490670939458381E-3</v>
      </c>
      <c r="C11" s="53">
        <f t="shared" ca="1" si="0"/>
        <v>9.8600887551439864E-2</v>
      </c>
      <c r="D11" s="53">
        <f t="shared" ca="1" si="0"/>
        <v>-2.7338455353335921E-2</v>
      </c>
      <c r="E11" s="53">
        <f t="shared" ca="1" si="0"/>
        <v>3.5429263376302164E-3</v>
      </c>
      <c r="F11" s="53">
        <f t="shared" ca="1" si="0"/>
        <v>-7.7664694267834344E-2</v>
      </c>
      <c r="G11" s="53">
        <f t="shared" ca="1" si="0"/>
        <v>-9.5557783507714024E-3</v>
      </c>
      <c r="H11" s="53">
        <f t="shared" ca="1" si="0"/>
        <v>8.3182426386259212E-3</v>
      </c>
      <c r="I11" s="53">
        <f t="shared" ca="1" si="0"/>
        <v>3.0217143588814905E-2</v>
      </c>
      <c r="J11" s="53">
        <f t="shared" ca="1" si="0"/>
        <v>2.4955115981454404E-2</v>
      </c>
      <c r="K11" s="53">
        <f t="shared" ca="1" si="0"/>
        <v>-8.5955892894290564E-2</v>
      </c>
      <c r="L11" s="53">
        <f t="shared" ca="1" si="1"/>
        <v>-3.5206364835578326E-2</v>
      </c>
      <c r="M11" s="53">
        <f t="shared" ca="1" si="1"/>
        <v>1.2403856621032657E-2</v>
      </c>
      <c r="N11" s="53">
        <f t="shared" ca="1" si="1"/>
        <v>5.4949163439232576E-2</v>
      </c>
      <c r="O11" s="53">
        <f t="shared" ca="1" si="1"/>
        <v>1.903238345416604E-3</v>
      </c>
      <c r="P11" s="53">
        <f t="shared" ca="1" si="1"/>
        <v>7.1230817676014423E-3</v>
      </c>
      <c r="Q11" s="53">
        <f t="shared" ca="1" si="1"/>
        <v>3.4523869729357261E-2</v>
      </c>
      <c r="R11" s="53">
        <f t="shared" ca="1" si="1"/>
        <v>6.5364412532762192E-2</v>
      </c>
      <c r="S11" s="53">
        <f t="shared" ca="1" si="1"/>
        <v>4.7784929919796937E-2</v>
      </c>
      <c r="T11" s="53">
        <f t="shared" ca="1" si="1"/>
        <v>3.586446298815181E-2</v>
      </c>
      <c r="U11" s="53">
        <f t="shared" ca="1" si="1"/>
        <v>5.0861895095202288E-2</v>
      </c>
      <c r="V11" s="53">
        <f t="shared" ca="1" si="2"/>
        <v>5.7099712983146741E-2</v>
      </c>
      <c r="W11" s="53">
        <f t="shared" ca="1" si="2"/>
        <v>8.6786234094188661E-2</v>
      </c>
      <c r="X11" s="53">
        <f t="shared" ca="1" si="2"/>
        <v>-8.5805127322353715E-3</v>
      </c>
      <c r="Y11" s="53">
        <f t="shared" ca="1" si="2"/>
        <v>-1.5931448750745029E-2</v>
      </c>
      <c r="Z11" s="53">
        <f t="shared" ca="1" si="2"/>
        <v>5.7916608916397461E-3</v>
      </c>
      <c r="AA11" s="53">
        <f t="shared" ca="1" si="2"/>
        <v>1.6067604635732459E-2</v>
      </c>
      <c r="AB11" s="53">
        <f t="shared" ca="1" si="2"/>
        <v>-2.3134874207674508E-3</v>
      </c>
      <c r="AC11" s="53">
        <f t="shared" ca="1" si="2"/>
        <v>5.4811835105644469E-2</v>
      </c>
      <c r="AD11" s="53">
        <f t="shared" ca="1" si="2"/>
        <v>-7.713123677050608E-3</v>
      </c>
      <c r="AE11" s="53">
        <f t="shared" ca="1" si="2"/>
        <v>1.8484382164230977E-2</v>
      </c>
      <c r="AF11" s="53">
        <f t="shared" ca="1" si="3"/>
        <v>2.7930369367114436E-2</v>
      </c>
      <c r="AG11" s="53">
        <f t="shared" ca="1" si="3"/>
        <v>2.5694301838252543E-2</v>
      </c>
      <c r="AH11" s="53">
        <f t="shared" ca="1" si="3"/>
        <v>-1.7243032685505508E-2</v>
      </c>
      <c r="AI11" s="53">
        <f t="shared" ca="1" si="3"/>
        <v>-4.9206664149225171E-2</v>
      </c>
      <c r="AJ11" s="53">
        <f t="shared" ca="1" si="3"/>
        <v>8.1250520086615374E-2</v>
      </c>
      <c r="AK11" s="53">
        <f t="shared" ca="1" si="3"/>
        <v>1.7225720431927879E-2</v>
      </c>
      <c r="AL11" s="53">
        <f t="shared" ca="1" si="3"/>
        <v>6.5308396436697808E-2</v>
      </c>
      <c r="AM11" s="53">
        <f t="shared" ca="1" si="3"/>
        <v>-3.3565761767771068E-2</v>
      </c>
      <c r="AN11" s="53">
        <f t="shared" ca="1" si="3"/>
        <v>6.7507255422064427E-2</v>
      </c>
      <c r="AO11" s="53">
        <f t="shared" ca="1" si="3"/>
        <v>3.221335494067562E-2</v>
      </c>
      <c r="AP11" s="53">
        <f t="shared" ca="1" si="4"/>
        <v>4.9895938636474242E-2</v>
      </c>
      <c r="AQ11" s="53">
        <f t="shared" ca="1" si="4"/>
        <v>1.5372906528405002E-2</v>
      </c>
      <c r="AR11" s="53">
        <f t="shared" ca="1" si="4"/>
        <v>-2.1174806344758434E-2</v>
      </c>
      <c r="AS11" s="53">
        <f t="shared" ca="1" si="4"/>
        <v>-9.7874476543839434E-2</v>
      </c>
      <c r="AT11" s="53">
        <f t="shared" ca="1" si="4"/>
        <v>5.9991936832306671E-2</v>
      </c>
      <c r="AU11" s="53">
        <f t="shared" ca="1" si="4"/>
        <v>-7.2789245414456763E-2</v>
      </c>
      <c r="AV11" s="53">
        <f t="shared" ca="1" si="4"/>
        <v>-0.11922090651271987</v>
      </c>
      <c r="AW11" s="53">
        <f t="shared" ca="1" si="4"/>
        <v>1.4495006329427317E-2</v>
      </c>
      <c r="AX11" s="53">
        <f t="shared" ca="1" si="4"/>
        <v>3.176760765896295E-2</v>
      </c>
      <c r="AY11" s="53">
        <f t="shared" ca="1" si="4"/>
        <v>9.980224804433559E-3</v>
      </c>
      <c r="AZ11" s="53">
        <f t="shared" ca="1" si="5"/>
        <v>1.9294936207665047E-2</v>
      </c>
      <c r="BA11" s="53">
        <f t="shared" ca="1" si="5"/>
        <v>-5.4211317125291885E-3</v>
      </c>
      <c r="BB11" s="53">
        <f t="shared" ca="1" si="5"/>
        <v>3.1328121474480568E-3</v>
      </c>
      <c r="BC11" s="53">
        <f t="shared" ca="1" si="5"/>
        <v>1.0008087524013335E-2</v>
      </c>
      <c r="BD11" s="53">
        <f t="shared" ca="1" si="5"/>
        <v>-6.5984081847970466E-3</v>
      </c>
      <c r="BE11" s="53">
        <f t="shared" ca="1" si="5"/>
        <v>-7.5839407074370424E-2</v>
      </c>
      <c r="BF11" s="53">
        <f t="shared" ca="1" si="5"/>
        <v>-5.2188370223467334E-3</v>
      </c>
      <c r="BG11" s="53">
        <f t="shared" ca="1" si="5"/>
        <v>-1.3235887961148413E-2</v>
      </c>
      <c r="BH11" s="53">
        <f t="shared" ca="1" si="5"/>
        <v>1.7501367166761612E-2</v>
      </c>
      <c r="BI11" s="53">
        <f t="shared" ca="1" si="5"/>
        <v>5.1565239977694056E-2</v>
      </c>
      <c r="BJ11" s="53">
        <f t="shared" ca="1" si="6"/>
        <v>3.5994522084247645E-2</v>
      </c>
      <c r="BK11" s="53">
        <f t="shared" ca="1" si="6"/>
        <v>-4.7939839336708923E-2</v>
      </c>
      <c r="BL11" s="53">
        <f t="shared" ca="1" si="6"/>
        <v>2.5749206866229786E-2</v>
      </c>
      <c r="BM11" s="53">
        <f t="shared" ca="1" si="6"/>
        <v>1.3597014230639377E-2</v>
      </c>
      <c r="BN11" s="53">
        <f t="shared" ca="1" si="6"/>
        <v>-3.0733576490935173E-2</v>
      </c>
      <c r="BO11" s="53">
        <f t="shared" ca="1" si="6"/>
        <v>2.1494466964354409E-2</v>
      </c>
      <c r="BP11" s="53">
        <f t="shared" ca="1" si="6"/>
        <v>9.083139373998822E-3</v>
      </c>
      <c r="BQ11" s="53">
        <f t="shared" ca="1" si="6"/>
        <v>-1.354407609350922E-2</v>
      </c>
      <c r="BR11" s="53">
        <f t="shared" ca="1" si="6"/>
        <v>-3.7424157720313878E-2</v>
      </c>
      <c r="BS11" s="53">
        <f t="shared" ca="1" si="6"/>
        <v>9.7231995800034929E-2</v>
      </c>
      <c r="BT11" s="53">
        <f t="shared" ca="1" si="7"/>
        <v>9.9239319048620572E-2</v>
      </c>
      <c r="BU11" s="53">
        <f t="shared" ca="1" si="7"/>
        <v>-7.8454151677391906E-2</v>
      </c>
      <c r="BV11" s="53">
        <f t="shared" ca="1" si="7"/>
        <v>-1.2440431688667587E-2</v>
      </c>
      <c r="BW11" s="53">
        <f t="shared" ca="1" si="7"/>
        <v>3.1646000744263957E-2</v>
      </c>
      <c r="BX11" s="53">
        <f t="shared" ca="1" si="7"/>
        <v>-3.6087383807104738E-2</v>
      </c>
      <c r="BY11" s="53">
        <f t="shared" ca="1" si="7"/>
        <v>-7.3382606699407438E-2</v>
      </c>
      <c r="BZ11" s="53">
        <f t="shared" ca="1" si="7"/>
        <v>2.0395120253531872E-2</v>
      </c>
      <c r="CA11" s="53">
        <f t="shared" ca="1" si="7"/>
        <v>6.0447526667591692E-2</v>
      </c>
      <c r="CB11" s="53">
        <f t="shared" ca="1" si="7"/>
        <v>-0.10385016545836438</v>
      </c>
      <c r="CC11" s="53">
        <f t="shared" ca="1" si="7"/>
        <v>2.6451549646071538E-2</v>
      </c>
      <c r="CD11" s="53">
        <f t="shared" ca="1" si="8"/>
        <v>5.9230215021993889E-2</v>
      </c>
      <c r="CE11" s="53">
        <f t="shared" ca="1" si="8"/>
        <v>-3.5720028315079339E-2</v>
      </c>
      <c r="CF11" s="53">
        <f t="shared" ca="1" si="8"/>
        <v>1.4340476768237914E-2</v>
      </c>
      <c r="CG11" s="53">
        <f t="shared" ca="1" si="8"/>
        <v>4.2585819481733761E-2</v>
      </c>
      <c r="CH11" s="53">
        <f t="shared" ca="1" si="8"/>
        <v>3.0665566893992399E-2</v>
      </c>
      <c r="CI11" s="53">
        <f t="shared" ca="1" si="8"/>
        <v>3.9467549567005718E-2</v>
      </c>
      <c r="CJ11" s="53">
        <f t="shared" ca="1" si="8"/>
        <v>-0.10794700141503809</v>
      </c>
      <c r="CK11" s="53">
        <f t="shared" ca="1" si="8"/>
        <v>-1.9241702686260999E-2</v>
      </c>
      <c r="CL11" s="53">
        <f t="shared" ca="1" si="8"/>
        <v>1.7642598598232223E-2</v>
      </c>
      <c r="CM11" s="53">
        <f t="shared" ca="1" si="8"/>
        <v>-3.6246623059561577E-2</v>
      </c>
      <c r="CN11" s="53">
        <f t="shared" ca="1" si="9"/>
        <v>9.407160264667852E-2</v>
      </c>
      <c r="CO11" s="53">
        <f t="shared" ca="1" si="9"/>
        <v>1.9278814876940935E-2</v>
      </c>
      <c r="CP11" s="53">
        <f t="shared" ca="1" si="9"/>
        <v>-1.0750959311714029E-3</v>
      </c>
      <c r="CQ11" s="53">
        <f t="shared" ca="1" si="9"/>
        <v>-9.8594758976573993E-2</v>
      </c>
      <c r="CR11" s="53">
        <f t="shared" ca="1" si="9"/>
        <v>-4.2079324132639907E-2</v>
      </c>
      <c r="CS11" s="53">
        <f t="shared" ca="1" si="9"/>
        <v>4.3408917239051763E-2</v>
      </c>
      <c r="CT11" s="53">
        <f t="shared" ca="1" si="9"/>
        <v>-5.6630190196343376E-2</v>
      </c>
      <c r="CU11" s="53">
        <f t="shared" ca="1" si="9"/>
        <v>-3.5826637642257013E-2</v>
      </c>
      <c r="CV11" s="53">
        <f t="shared" ca="1" si="9"/>
        <v>5.1790720353783078E-2</v>
      </c>
      <c r="CW11" s="55">
        <f t="shared" ca="1" si="9"/>
        <v>8.7407125084900242E-2</v>
      </c>
    </row>
    <row r="12" spans="1:101" x14ac:dyDescent="0.2">
      <c r="A12" s="104">
        <v>45565</v>
      </c>
      <c r="B12" s="52">
        <f t="shared" ca="1" si="0"/>
        <v>0.10518143725944559</v>
      </c>
      <c r="C12" s="53">
        <f t="shared" ca="1" si="0"/>
        <v>5.4362910546513132E-3</v>
      </c>
      <c r="D12" s="53">
        <f t="shared" ca="1" si="0"/>
        <v>7.2906756247697801E-3</v>
      </c>
      <c r="E12" s="53">
        <f t="shared" ca="1" si="0"/>
        <v>-1.3405128390365294E-2</v>
      </c>
      <c r="F12" s="53">
        <f t="shared" ca="1" si="0"/>
        <v>3.8479422106593664E-2</v>
      </c>
      <c r="G12" s="53">
        <f t="shared" ca="1" si="0"/>
        <v>1.7748794639588377E-2</v>
      </c>
      <c r="H12" s="53">
        <f t="shared" ca="1" si="0"/>
        <v>1.934037099442415E-2</v>
      </c>
      <c r="I12" s="53">
        <f t="shared" ca="1" si="0"/>
        <v>-2.0007568072813536E-2</v>
      </c>
      <c r="J12" s="53">
        <f t="shared" ca="1" si="0"/>
        <v>7.5678068457319142E-2</v>
      </c>
      <c r="K12" s="53">
        <f t="shared" ca="1" si="0"/>
        <v>2.2731504330439991E-2</v>
      </c>
      <c r="L12" s="53">
        <f t="shared" ca="1" si="1"/>
        <v>3.5358263868423036E-2</v>
      </c>
      <c r="M12" s="53">
        <f t="shared" ca="1" si="1"/>
        <v>-7.264055749735797E-3</v>
      </c>
      <c r="N12" s="53">
        <f t="shared" ca="1" si="1"/>
        <v>-1.047311125269676E-2</v>
      </c>
      <c r="O12" s="53">
        <f t="shared" ca="1" si="1"/>
        <v>-3.8118521422446719E-2</v>
      </c>
      <c r="P12" s="53">
        <f t="shared" ca="1" si="1"/>
        <v>-5.1539469410579637E-2</v>
      </c>
      <c r="Q12" s="53">
        <f t="shared" ca="1" si="1"/>
        <v>-9.9930932510541928E-2</v>
      </c>
      <c r="R12" s="53">
        <f t="shared" ca="1" si="1"/>
        <v>0.11168012608228514</v>
      </c>
      <c r="S12" s="53">
        <f t="shared" ca="1" si="1"/>
        <v>-3.1930013093506703E-2</v>
      </c>
      <c r="T12" s="53">
        <f t="shared" ca="1" si="1"/>
        <v>2.0406261365403747E-2</v>
      </c>
      <c r="U12" s="53">
        <f t="shared" ca="1" si="1"/>
        <v>3.7801645966410967E-2</v>
      </c>
      <c r="V12" s="53">
        <f t="shared" ca="1" si="2"/>
        <v>-1.447962886470416E-2</v>
      </c>
      <c r="W12" s="53">
        <f t="shared" ca="1" si="2"/>
        <v>-5.5053554337280153E-2</v>
      </c>
      <c r="X12" s="53">
        <f t="shared" ca="1" si="2"/>
        <v>-6.2154946069947585E-2</v>
      </c>
      <c r="Y12" s="53">
        <f t="shared" ca="1" si="2"/>
        <v>5.2315440928279326E-2</v>
      </c>
      <c r="Z12" s="53">
        <f t="shared" ca="1" si="2"/>
        <v>-0.13085015091706478</v>
      </c>
      <c r="AA12" s="53">
        <f t="shared" ca="1" si="2"/>
        <v>-4.1468830995237183E-2</v>
      </c>
      <c r="AB12" s="53">
        <f t="shared" ca="1" si="2"/>
        <v>-4.4200303325457158E-2</v>
      </c>
      <c r="AC12" s="53">
        <f t="shared" ca="1" si="2"/>
        <v>8.8828653786920869E-2</v>
      </c>
      <c r="AD12" s="53">
        <f t="shared" ca="1" si="2"/>
        <v>6.6315483738045577E-2</v>
      </c>
      <c r="AE12" s="53">
        <f t="shared" ca="1" si="2"/>
        <v>-6.2150328142283112E-3</v>
      </c>
      <c r="AF12" s="53">
        <f t="shared" ca="1" si="3"/>
        <v>-7.137006586835061E-2</v>
      </c>
      <c r="AG12" s="53">
        <f t="shared" ca="1" si="3"/>
        <v>7.5488889692748376E-2</v>
      </c>
      <c r="AH12" s="53">
        <f t="shared" ca="1" si="3"/>
        <v>1.6038102096808907E-2</v>
      </c>
      <c r="AI12" s="53">
        <f t="shared" ca="1" si="3"/>
        <v>4.6971231036410682E-2</v>
      </c>
      <c r="AJ12" s="53">
        <f t="shared" ca="1" si="3"/>
        <v>4.2762227474843081E-2</v>
      </c>
      <c r="AK12" s="53">
        <f t="shared" ca="1" si="3"/>
        <v>-4.2743852731640532E-2</v>
      </c>
      <c r="AL12" s="53">
        <f t="shared" ca="1" si="3"/>
        <v>-5.707794090802449E-2</v>
      </c>
      <c r="AM12" s="53">
        <f t="shared" ca="1" si="3"/>
        <v>0.10554477268860731</v>
      </c>
      <c r="AN12" s="53">
        <f t="shared" ca="1" si="3"/>
        <v>4.348085721568766E-2</v>
      </c>
      <c r="AO12" s="53">
        <f t="shared" ca="1" si="3"/>
        <v>-5.3250354299423194E-2</v>
      </c>
      <c r="AP12" s="53">
        <f t="shared" ca="1" si="4"/>
        <v>7.951101649910447E-3</v>
      </c>
      <c r="AQ12" s="53">
        <f t="shared" ca="1" si="4"/>
        <v>-1.7969190895356646E-2</v>
      </c>
      <c r="AR12" s="53">
        <f t="shared" ca="1" si="4"/>
        <v>8.0474915200977479E-2</v>
      </c>
      <c r="AS12" s="53">
        <f t="shared" ca="1" si="4"/>
        <v>5.6205425462993237E-2</v>
      </c>
      <c r="AT12" s="53">
        <f t="shared" ca="1" si="4"/>
        <v>-0.10222287764209791</v>
      </c>
      <c r="AU12" s="53">
        <f t="shared" ca="1" si="4"/>
        <v>-5.0716135099649971E-2</v>
      </c>
      <c r="AV12" s="53">
        <f t="shared" ca="1" si="4"/>
        <v>-3.5419781467389298E-2</v>
      </c>
      <c r="AW12" s="53">
        <f t="shared" ca="1" si="4"/>
        <v>9.2904541798673468E-2</v>
      </c>
      <c r="AX12" s="53">
        <f t="shared" ca="1" si="4"/>
        <v>5.8551302316986589E-2</v>
      </c>
      <c r="AY12" s="53">
        <f t="shared" ca="1" si="4"/>
        <v>-3.5733135325916654E-2</v>
      </c>
      <c r="AZ12" s="53">
        <f t="shared" ca="1" si="5"/>
        <v>6.3019807126783331E-2</v>
      </c>
      <c r="BA12" s="53">
        <f t="shared" ca="1" si="5"/>
        <v>-4.4751639861222638E-2</v>
      </c>
      <c r="BB12" s="53">
        <f t="shared" ca="1" si="5"/>
        <v>-7.0933659152070352E-2</v>
      </c>
      <c r="BC12" s="53">
        <f t="shared" ca="1" si="5"/>
        <v>6.6252954155466989E-2</v>
      </c>
      <c r="BD12" s="53">
        <f t="shared" ca="1" si="5"/>
        <v>8.9345182850422394E-2</v>
      </c>
      <c r="BE12" s="53">
        <f t="shared" ca="1" si="5"/>
        <v>4.0674229954774321E-2</v>
      </c>
      <c r="BF12" s="53">
        <f t="shared" ca="1" si="5"/>
        <v>-6.8722291830902713E-2</v>
      </c>
      <c r="BG12" s="53">
        <f t="shared" ca="1" si="5"/>
        <v>3.6966548922191596E-2</v>
      </c>
      <c r="BH12" s="53">
        <f t="shared" ca="1" si="5"/>
        <v>1.9839559234823927E-2</v>
      </c>
      <c r="BI12" s="53">
        <f t="shared" ca="1" si="5"/>
        <v>-3.226657598873061E-2</v>
      </c>
      <c r="BJ12" s="53">
        <f t="shared" ca="1" si="6"/>
        <v>2.0730375263184634E-3</v>
      </c>
      <c r="BK12" s="53">
        <f t="shared" ca="1" si="6"/>
        <v>-4.7417367262690809E-2</v>
      </c>
      <c r="BL12" s="53">
        <f t="shared" ca="1" si="6"/>
        <v>5.766580227743328E-2</v>
      </c>
      <c r="BM12" s="53">
        <f t="shared" ca="1" si="6"/>
        <v>-1.5806998192472331E-3</v>
      </c>
      <c r="BN12" s="53">
        <f t="shared" ca="1" si="6"/>
        <v>-1.1609373029146965E-2</v>
      </c>
      <c r="BO12" s="53">
        <f t="shared" ca="1" si="6"/>
        <v>-1.1831151642394847E-2</v>
      </c>
      <c r="BP12" s="53">
        <f t="shared" ca="1" si="6"/>
        <v>4.7185436602443353E-3</v>
      </c>
      <c r="BQ12" s="53">
        <f t="shared" ca="1" si="6"/>
        <v>-0.13918743650504534</v>
      </c>
      <c r="BR12" s="53">
        <f t="shared" ca="1" si="6"/>
        <v>1.6231317831736168E-2</v>
      </c>
      <c r="BS12" s="53">
        <f t="shared" ca="1" si="6"/>
        <v>4.4327771068477878E-2</v>
      </c>
      <c r="BT12" s="53">
        <f t="shared" ca="1" si="7"/>
        <v>-3.1121432997886486E-2</v>
      </c>
      <c r="BU12" s="53">
        <f t="shared" ca="1" si="7"/>
        <v>8.3950188750581412E-2</v>
      </c>
      <c r="BV12" s="53">
        <f t="shared" ca="1" si="7"/>
        <v>1.1432926286167232E-2</v>
      </c>
      <c r="BW12" s="53">
        <f t="shared" ca="1" si="7"/>
        <v>5.7842324169897312E-2</v>
      </c>
      <c r="BX12" s="53">
        <f t="shared" ca="1" si="7"/>
        <v>5.9357528312428083E-2</v>
      </c>
      <c r="BY12" s="53">
        <f t="shared" ca="1" si="7"/>
        <v>-3.730044306473336E-2</v>
      </c>
      <c r="BZ12" s="53">
        <f t="shared" ca="1" si="7"/>
        <v>-2.5006210540171755E-2</v>
      </c>
      <c r="CA12" s="53">
        <f t="shared" ca="1" si="7"/>
        <v>-5.0117588756869315E-2</v>
      </c>
      <c r="CB12" s="53">
        <f t="shared" ca="1" si="7"/>
        <v>2.9911162207042829E-2</v>
      </c>
      <c r="CC12" s="53">
        <f t="shared" ca="1" si="7"/>
        <v>-1.345304427379336E-2</v>
      </c>
      <c r="CD12" s="53">
        <f t="shared" ca="1" si="8"/>
        <v>-1.2752253700781219E-2</v>
      </c>
      <c r="CE12" s="53">
        <f t="shared" ca="1" si="8"/>
        <v>-1.2529023565944979E-2</v>
      </c>
      <c r="CF12" s="53">
        <f t="shared" ca="1" si="8"/>
        <v>-5.1072329951206835E-2</v>
      </c>
      <c r="CG12" s="53">
        <f t="shared" ca="1" si="8"/>
        <v>-5.683425108725302E-2</v>
      </c>
      <c r="CH12" s="53">
        <f t="shared" ca="1" si="8"/>
        <v>-1.9484181338162179E-2</v>
      </c>
      <c r="CI12" s="53">
        <f t="shared" ca="1" si="8"/>
        <v>5.0454181944231624E-2</v>
      </c>
      <c r="CJ12" s="53">
        <f t="shared" ca="1" si="8"/>
        <v>4.1734805087880029E-2</v>
      </c>
      <c r="CK12" s="53">
        <f t="shared" ca="1" si="8"/>
        <v>3.8188580851081358E-2</v>
      </c>
      <c r="CL12" s="53">
        <f t="shared" ca="1" si="8"/>
        <v>-8.7045921597294316E-4</v>
      </c>
      <c r="CM12" s="53">
        <f t="shared" ca="1" si="8"/>
        <v>-8.3596704891360403E-3</v>
      </c>
      <c r="CN12" s="53">
        <f t="shared" ca="1" si="9"/>
        <v>7.4022068427951976E-2</v>
      </c>
      <c r="CO12" s="53">
        <f t="shared" ca="1" si="9"/>
        <v>-6.7786633947971549E-3</v>
      </c>
      <c r="CP12" s="53">
        <f t="shared" ca="1" si="9"/>
        <v>-3.1881442247139093E-4</v>
      </c>
      <c r="CQ12" s="53">
        <f t="shared" ca="1" si="9"/>
        <v>-4.6884950482061399E-2</v>
      </c>
      <c r="CR12" s="53">
        <f t="shared" ca="1" si="9"/>
        <v>2.3985075261110704E-2</v>
      </c>
      <c r="CS12" s="53">
        <f t="shared" ca="1" si="9"/>
        <v>-2.7501199845214694E-2</v>
      </c>
      <c r="CT12" s="53">
        <f t="shared" ca="1" si="9"/>
        <v>4.3189705400197821E-2</v>
      </c>
      <c r="CU12" s="53">
        <f t="shared" ca="1" si="9"/>
        <v>-1.3641822450683228E-2</v>
      </c>
      <c r="CV12" s="53">
        <f t="shared" ca="1" si="9"/>
        <v>1.1913382263645377E-2</v>
      </c>
      <c r="CW12" s="55">
        <f t="shared" ca="1" si="9"/>
        <v>8.2152744336507613E-2</v>
      </c>
    </row>
    <row r="13" spans="1:101" x14ac:dyDescent="0.2">
      <c r="A13" s="104">
        <v>45596</v>
      </c>
      <c r="B13" s="52">
        <f t="shared" ref="B13:K22" ca="1" si="10">_xlfn.NORM.INV(RAND(), $F$1, $H$1)</f>
        <v>-5.4780757855544485E-4</v>
      </c>
      <c r="C13" s="53">
        <f t="shared" ca="1" si="10"/>
        <v>2.3305113005356769E-2</v>
      </c>
      <c r="D13" s="53">
        <f t="shared" ca="1" si="10"/>
        <v>-1.9652579563565033E-3</v>
      </c>
      <c r="E13" s="53">
        <f t="shared" ca="1" si="10"/>
        <v>-3.7904722298132488E-3</v>
      </c>
      <c r="F13" s="53">
        <f t="shared" ca="1" si="10"/>
        <v>8.2872884885452802E-2</v>
      </c>
      <c r="G13" s="53">
        <f t="shared" ca="1" si="10"/>
        <v>3.5011784828263531E-2</v>
      </c>
      <c r="H13" s="53">
        <f t="shared" ca="1" si="10"/>
        <v>8.5916026660175625E-3</v>
      </c>
      <c r="I13" s="53">
        <f t="shared" ca="1" si="10"/>
        <v>4.1467028853005759E-2</v>
      </c>
      <c r="J13" s="53">
        <f t="shared" ca="1" si="10"/>
        <v>-4.3055652544414257E-2</v>
      </c>
      <c r="K13" s="53">
        <f t="shared" ca="1" si="10"/>
        <v>-7.3983187108807857E-2</v>
      </c>
      <c r="L13" s="53">
        <f t="shared" ref="L13:U22" ca="1" si="11">_xlfn.NORM.INV(RAND(), $F$1, $H$1)</f>
        <v>5.2872877548625463E-2</v>
      </c>
      <c r="M13" s="53">
        <f t="shared" ca="1" si="11"/>
        <v>-5.0551837952490996E-3</v>
      </c>
      <c r="N13" s="53">
        <f t="shared" ca="1" si="11"/>
        <v>2.0074313319762671E-2</v>
      </c>
      <c r="O13" s="53">
        <f t="shared" ca="1" si="11"/>
        <v>2.7840367948220743E-2</v>
      </c>
      <c r="P13" s="53">
        <f t="shared" ca="1" si="11"/>
        <v>6.7506975321180537E-2</v>
      </c>
      <c r="Q13" s="53">
        <f t="shared" ca="1" si="11"/>
        <v>7.5372127379640289E-2</v>
      </c>
      <c r="R13" s="53">
        <f t="shared" ca="1" si="11"/>
        <v>-1.5276277614111038E-2</v>
      </c>
      <c r="S13" s="53">
        <f t="shared" ca="1" si="11"/>
        <v>2.2926018467512296E-2</v>
      </c>
      <c r="T13" s="53">
        <f t="shared" ca="1" si="11"/>
        <v>4.7147347445866905E-2</v>
      </c>
      <c r="U13" s="53">
        <f t="shared" ca="1" si="11"/>
        <v>-3.8700747508545949E-2</v>
      </c>
      <c r="V13" s="53">
        <f t="shared" ref="V13:AE22" ca="1" si="12">_xlfn.NORM.INV(RAND(), $F$1, $H$1)</f>
        <v>1.2276727907641127E-2</v>
      </c>
      <c r="W13" s="53">
        <f t="shared" ca="1" si="12"/>
        <v>-7.9035054545334063E-2</v>
      </c>
      <c r="X13" s="53">
        <f t="shared" ca="1" si="12"/>
        <v>4.8144092838810996E-3</v>
      </c>
      <c r="Y13" s="53">
        <f t="shared" ca="1" si="12"/>
        <v>-8.02907265209334E-2</v>
      </c>
      <c r="Z13" s="53">
        <f t="shared" ca="1" si="12"/>
        <v>1.0274804072105272E-2</v>
      </c>
      <c r="AA13" s="53">
        <f t="shared" ca="1" si="12"/>
        <v>6.8460368561071685E-3</v>
      </c>
      <c r="AB13" s="53">
        <f t="shared" ca="1" si="12"/>
        <v>-1.7266191552742338E-2</v>
      </c>
      <c r="AC13" s="53">
        <f t="shared" ca="1" si="12"/>
        <v>2.3688277995063296E-2</v>
      </c>
      <c r="AD13" s="53">
        <f t="shared" ca="1" si="12"/>
        <v>1.5338740149613811E-2</v>
      </c>
      <c r="AE13" s="53">
        <f t="shared" ca="1" si="12"/>
        <v>4.7818178892510645E-2</v>
      </c>
      <c r="AF13" s="53">
        <f t="shared" ref="AF13:AO22" ca="1" si="13">_xlfn.NORM.INV(RAND(), $F$1, $H$1)</f>
        <v>3.4212697522163944E-2</v>
      </c>
      <c r="AG13" s="53">
        <f t="shared" ca="1" si="13"/>
        <v>-5.7154913956270002E-2</v>
      </c>
      <c r="AH13" s="53">
        <f t="shared" ca="1" si="13"/>
        <v>-3.1384117697413928E-2</v>
      </c>
      <c r="AI13" s="53">
        <f t="shared" ca="1" si="13"/>
        <v>2.7495959300456008E-2</v>
      </c>
      <c r="AJ13" s="53">
        <f t="shared" ca="1" si="13"/>
        <v>8.9805699696726832E-3</v>
      </c>
      <c r="AK13" s="53">
        <f t="shared" ca="1" si="13"/>
        <v>2.0793432334577991E-2</v>
      </c>
      <c r="AL13" s="53">
        <f t="shared" ca="1" si="13"/>
        <v>-2.1688277563714831E-2</v>
      </c>
      <c r="AM13" s="53">
        <f t="shared" ca="1" si="13"/>
        <v>-2.0459505355754724E-2</v>
      </c>
      <c r="AN13" s="53">
        <f t="shared" ca="1" si="13"/>
        <v>-2.9232991051354011E-2</v>
      </c>
      <c r="AO13" s="53">
        <f t="shared" ca="1" si="13"/>
        <v>2.6162202904098396E-2</v>
      </c>
      <c r="AP13" s="53">
        <f t="shared" ref="AP13:AY22" ca="1" si="14">_xlfn.NORM.INV(RAND(), $F$1, $H$1)</f>
        <v>-8.3939926729849679E-2</v>
      </c>
      <c r="AQ13" s="53">
        <f t="shared" ca="1" si="14"/>
        <v>-3.2369930051969469E-2</v>
      </c>
      <c r="AR13" s="53">
        <f t="shared" ca="1" si="14"/>
        <v>-5.4621879562607714E-3</v>
      </c>
      <c r="AS13" s="53">
        <f t="shared" ca="1" si="14"/>
        <v>-9.6875310763788136E-2</v>
      </c>
      <c r="AT13" s="53">
        <f t="shared" ca="1" si="14"/>
        <v>7.0752531296231179E-3</v>
      </c>
      <c r="AU13" s="53">
        <f t="shared" ca="1" si="14"/>
        <v>3.1116017171419364E-2</v>
      </c>
      <c r="AV13" s="53">
        <f t="shared" ca="1" si="14"/>
        <v>3.2200642378255706E-2</v>
      </c>
      <c r="AW13" s="53">
        <f t="shared" ca="1" si="14"/>
        <v>4.7388825601195762E-2</v>
      </c>
      <c r="AX13" s="53">
        <f t="shared" ca="1" si="14"/>
        <v>4.1939320089289654E-2</v>
      </c>
      <c r="AY13" s="53">
        <f t="shared" ca="1" si="14"/>
        <v>-0.10893335814143179</v>
      </c>
      <c r="AZ13" s="53">
        <f t="shared" ref="AZ13:BI22" ca="1" si="15">_xlfn.NORM.INV(RAND(), $F$1, $H$1)</f>
        <v>7.343508716947858E-2</v>
      </c>
      <c r="BA13" s="53">
        <f t="shared" ca="1" si="15"/>
        <v>1.1936075048274777E-2</v>
      </c>
      <c r="BB13" s="53">
        <f t="shared" ca="1" si="15"/>
        <v>8.5977460364062452E-2</v>
      </c>
      <c r="BC13" s="53">
        <f t="shared" ca="1" si="15"/>
        <v>9.8909489300210068E-2</v>
      </c>
      <c r="BD13" s="53">
        <f t="shared" ca="1" si="15"/>
        <v>2.9074293166631827E-2</v>
      </c>
      <c r="BE13" s="53">
        <f t="shared" ca="1" si="15"/>
        <v>5.4319985786277121E-2</v>
      </c>
      <c r="BF13" s="53">
        <f t="shared" ca="1" si="15"/>
        <v>-1.7713898388497181E-2</v>
      </c>
      <c r="BG13" s="53">
        <f t="shared" ca="1" si="15"/>
        <v>-3.8057202038446689E-2</v>
      </c>
      <c r="BH13" s="53">
        <f t="shared" ca="1" si="15"/>
        <v>-4.1981707014823707E-3</v>
      </c>
      <c r="BI13" s="53">
        <f t="shared" ca="1" si="15"/>
        <v>-7.9811331861041855E-3</v>
      </c>
      <c r="BJ13" s="53">
        <f t="shared" ref="BJ13:BS22" ca="1" si="16">_xlfn.NORM.INV(RAND(), $F$1, $H$1)</f>
        <v>7.5896332147918105E-2</v>
      </c>
      <c r="BK13" s="53">
        <f t="shared" ca="1" si="16"/>
        <v>2.1545645803766347E-2</v>
      </c>
      <c r="BL13" s="53">
        <f t="shared" ca="1" si="16"/>
        <v>-4.4336672500707296E-2</v>
      </c>
      <c r="BM13" s="53">
        <f t="shared" ca="1" si="16"/>
        <v>2.8499069294599919E-2</v>
      </c>
      <c r="BN13" s="53">
        <f t="shared" ca="1" si="16"/>
        <v>-5.2329977908806793E-2</v>
      </c>
      <c r="BO13" s="53">
        <f t="shared" ca="1" si="16"/>
        <v>-5.2168236352922046E-2</v>
      </c>
      <c r="BP13" s="53">
        <f t="shared" ca="1" si="16"/>
        <v>-3.1584482640669119E-2</v>
      </c>
      <c r="BQ13" s="53">
        <f t="shared" ca="1" si="16"/>
        <v>-1.3312520222123911E-2</v>
      </c>
      <c r="BR13" s="53">
        <f t="shared" ca="1" si="16"/>
        <v>-6.8084889068017518E-2</v>
      </c>
      <c r="BS13" s="53">
        <f t="shared" ca="1" si="16"/>
        <v>6.4112787598812795E-2</v>
      </c>
      <c r="BT13" s="53">
        <f t="shared" ref="BT13:CC22" ca="1" si="17">_xlfn.NORM.INV(RAND(), $F$1, $H$1)</f>
        <v>2.6234020997225826E-2</v>
      </c>
      <c r="BU13" s="53">
        <f t="shared" ca="1" si="17"/>
        <v>-3.0156823739413766E-2</v>
      </c>
      <c r="BV13" s="53">
        <f t="shared" ca="1" si="17"/>
        <v>5.9423780050218457E-2</v>
      </c>
      <c r="BW13" s="53">
        <f t="shared" ca="1" si="17"/>
        <v>9.4282811773146902E-2</v>
      </c>
      <c r="BX13" s="53">
        <f t="shared" ca="1" si="17"/>
        <v>-2.6351894049033535E-2</v>
      </c>
      <c r="BY13" s="53">
        <f t="shared" ca="1" si="17"/>
        <v>-5.5162086600346022E-2</v>
      </c>
      <c r="BZ13" s="53">
        <f t="shared" ca="1" si="17"/>
        <v>3.6937040066135587E-2</v>
      </c>
      <c r="CA13" s="53">
        <f t="shared" ca="1" si="17"/>
        <v>-2.6763251649564043E-2</v>
      </c>
      <c r="CB13" s="53">
        <f t="shared" ca="1" si="17"/>
        <v>-1.9728761902149698E-3</v>
      </c>
      <c r="CC13" s="53">
        <f t="shared" ca="1" si="17"/>
        <v>5.1704291609752831E-2</v>
      </c>
      <c r="CD13" s="53">
        <f t="shared" ref="CD13:CM22" ca="1" si="18">_xlfn.NORM.INV(RAND(), $F$1, $H$1)</f>
        <v>6.5743670602555161E-3</v>
      </c>
      <c r="CE13" s="53">
        <f t="shared" ca="1" si="18"/>
        <v>0.1212333647569398</v>
      </c>
      <c r="CF13" s="53">
        <f t="shared" ca="1" si="18"/>
        <v>5.3077738397476031E-2</v>
      </c>
      <c r="CG13" s="53">
        <f t="shared" ca="1" si="18"/>
        <v>1.4518333833136504E-3</v>
      </c>
      <c r="CH13" s="53">
        <f t="shared" ca="1" si="18"/>
        <v>7.1616519156607356E-2</v>
      </c>
      <c r="CI13" s="53">
        <f t="shared" ca="1" si="18"/>
        <v>-1.1568591880371598E-2</v>
      </c>
      <c r="CJ13" s="53">
        <f t="shared" ca="1" si="18"/>
        <v>5.5025749475898618E-2</v>
      </c>
      <c r="CK13" s="53">
        <f t="shared" ca="1" si="18"/>
        <v>-5.5870505880110131E-2</v>
      </c>
      <c r="CL13" s="53">
        <f t="shared" ca="1" si="18"/>
        <v>-8.1055073643473696E-3</v>
      </c>
      <c r="CM13" s="53">
        <f t="shared" ca="1" si="18"/>
        <v>-7.0597801811815963E-2</v>
      </c>
      <c r="CN13" s="53">
        <f t="shared" ref="CN13:CW22" ca="1" si="19">_xlfn.NORM.INV(RAND(), $F$1, $H$1)</f>
        <v>1.2229229246641713E-2</v>
      </c>
      <c r="CO13" s="53">
        <f t="shared" ca="1" si="19"/>
        <v>-3.4165130338180997E-3</v>
      </c>
      <c r="CP13" s="53">
        <f t="shared" ca="1" si="19"/>
        <v>5.6042195203967256E-2</v>
      </c>
      <c r="CQ13" s="53">
        <f t="shared" ca="1" si="19"/>
        <v>-1.8306302917107872E-2</v>
      </c>
      <c r="CR13" s="53">
        <f t="shared" ca="1" si="19"/>
        <v>-4.4696354539809678E-3</v>
      </c>
      <c r="CS13" s="53">
        <f t="shared" ca="1" si="19"/>
        <v>8.1447530052591921E-2</v>
      </c>
      <c r="CT13" s="53">
        <f t="shared" ca="1" si="19"/>
        <v>-9.0123355010501519E-2</v>
      </c>
      <c r="CU13" s="53">
        <f t="shared" ca="1" si="19"/>
        <v>3.2224981957627002E-3</v>
      </c>
      <c r="CV13" s="53">
        <f t="shared" ca="1" si="19"/>
        <v>-2.8377025443169024E-3</v>
      </c>
      <c r="CW13" s="55">
        <f t="shared" ca="1" si="19"/>
        <v>-4.1000997590262571E-3</v>
      </c>
    </row>
    <row r="14" spans="1:101" x14ac:dyDescent="0.2">
      <c r="A14" s="104">
        <v>45626</v>
      </c>
      <c r="B14" s="52">
        <f t="shared" ca="1" si="10"/>
        <v>-1.5872783894082219E-2</v>
      </c>
      <c r="C14" s="53">
        <f t="shared" ca="1" si="10"/>
        <v>4.7289755668655641E-2</v>
      </c>
      <c r="D14" s="53">
        <f t="shared" ca="1" si="10"/>
        <v>-3.5309670252297136E-2</v>
      </c>
      <c r="E14" s="53">
        <f t="shared" ca="1" si="10"/>
        <v>-5.7620213247480227E-2</v>
      </c>
      <c r="F14" s="53">
        <f t="shared" ca="1" si="10"/>
        <v>4.669440191023385E-2</v>
      </c>
      <c r="G14" s="53">
        <f t="shared" ca="1" si="10"/>
        <v>6.7437156781170057E-2</v>
      </c>
      <c r="H14" s="53">
        <f t="shared" ca="1" si="10"/>
        <v>3.0199209896429137E-2</v>
      </c>
      <c r="I14" s="53">
        <f t="shared" ca="1" si="10"/>
        <v>4.9272437716621924E-2</v>
      </c>
      <c r="J14" s="53">
        <f t="shared" ca="1" si="10"/>
        <v>-7.0080044543733191E-2</v>
      </c>
      <c r="K14" s="53">
        <f t="shared" ca="1" si="10"/>
        <v>6.108016920448938E-2</v>
      </c>
      <c r="L14" s="53">
        <f t="shared" ca="1" si="11"/>
        <v>9.5767404017533062E-3</v>
      </c>
      <c r="M14" s="53">
        <f t="shared" ca="1" si="11"/>
        <v>-3.3354954721896363E-3</v>
      </c>
      <c r="N14" s="53">
        <f t="shared" ca="1" si="11"/>
        <v>1.2253865320257509E-2</v>
      </c>
      <c r="O14" s="53">
        <f t="shared" ca="1" si="11"/>
        <v>0.10499590889795238</v>
      </c>
      <c r="P14" s="53">
        <f t="shared" ca="1" si="11"/>
        <v>6.1422564820361861E-2</v>
      </c>
      <c r="Q14" s="53">
        <f t="shared" ca="1" si="11"/>
        <v>-2.785843678563138E-2</v>
      </c>
      <c r="R14" s="53">
        <f t="shared" ca="1" si="11"/>
        <v>-0.1087813813651726</v>
      </c>
      <c r="S14" s="53">
        <f t="shared" ca="1" si="11"/>
        <v>-4.0862653862675048E-2</v>
      </c>
      <c r="T14" s="53">
        <f t="shared" ca="1" si="11"/>
        <v>6.1110209535872916E-3</v>
      </c>
      <c r="U14" s="53">
        <f t="shared" ca="1" si="11"/>
        <v>6.5943564133545005E-2</v>
      </c>
      <c r="V14" s="53">
        <f t="shared" ca="1" si="12"/>
        <v>3.3866976784468119E-3</v>
      </c>
      <c r="W14" s="53">
        <f t="shared" ca="1" si="12"/>
        <v>-5.8875165142778579E-3</v>
      </c>
      <c r="X14" s="53">
        <f t="shared" ca="1" si="12"/>
        <v>0.11755228001893019</v>
      </c>
      <c r="Y14" s="53">
        <f t="shared" ca="1" si="12"/>
        <v>5.8145133627736455E-2</v>
      </c>
      <c r="Z14" s="53">
        <f t="shared" ca="1" si="12"/>
        <v>5.787229565099411E-2</v>
      </c>
      <c r="AA14" s="53">
        <f t="shared" ca="1" si="12"/>
        <v>-4.440337841854549E-2</v>
      </c>
      <c r="AB14" s="53">
        <f t="shared" ca="1" si="12"/>
        <v>-1.6121644044884208E-2</v>
      </c>
      <c r="AC14" s="53">
        <f t="shared" ca="1" si="12"/>
        <v>-4.5122229938982523E-2</v>
      </c>
      <c r="AD14" s="53">
        <f t="shared" ca="1" si="12"/>
        <v>-1.880310492324452E-2</v>
      </c>
      <c r="AE14" s="53">
        <f t="shared" ca="1" si="12"/>
        <v>-0.11711758936788541</v>
      </c>
      <c r="AF14" s="53">
        <f t="shared" ca="1" si="13"/>
        <v>-6.32309902700353E-4</v>
      </c>
      <c r="AG14" s="53">
        <f t="shared" ca="1" si="13"/>
        <v>-1.4408760430314145E-2</v>
      </c>
      <c r="AH14" s="53">
        <f t="shared" ca="1" si="13"/>
        <v>6.9741079555346808E-2</v>
      </c>
      <c r="AI14" s="53">
        <f t="shared" ca="1" si="13"/>
        <v>3.0243956883180715E-2</v>
      </c>
      <c r="AJ14" s="53">
        <f t="shared" ca="1" si="13"/>
        <v>8.5585205808232701E-2</v>
      </c>
      <c r="AK14" s="53">
        <f t="shared" ca="1" si="13"/>
        <v>2.0321677865726747E-2</v>
      </c>
      <c r="AL14" s="53">
        <f t="shared" ca="1" si="13"/>
        <v>6.7769126247328518E-2</v>
      </c>
      <c r="AM14" s="53">
        <f t="shared" ca="1" si="13"/>
        <v>3.1815840222514505E-2</v>
      </c>
      <c r="AN14" s="53">
        <f t="shared" ca="1" si="13"/>
        <v>7.6574722972940573E-2</v>
      </c>
      <c r="AO14" s="53">
        <f t="shared" ca="1" si="13"/>
        <v>9.6543313622349025E-2</v>
      </c>
      <c r="AP14" s="53">
        <f t="shared" ca="1" si="14"/>
        <v>4.4004790718137128E-2</v>
      </c>
      <c r="AQ14" s="53">
        <f t="shared" ca="1" si="14"/>
        <v>-5.6943988246856989E-3</v>
      </c>
      <c r="AR14" s="53">
        <f t="shared" ca="1" si="14"/>
        <v>2.6678446902347715E-2</v>
      </c>
      <c r="AS14" s="53">
        <f t="shared" ca="1" si="14"/>
        <v>2.2729020287111015E-3</v>
      </c>
      <c r="AT14" s="53">
        <f t="shared" ca="1" si="14"/>
        <v>-9.1985203393244799E-2</v>
      </c>
      <c r="AU14" s="53">
        <f t="shared" ca="1" si="14"/>
        <v>3.067016347592667E-2</v>
      </c>
      <c r="AV14" s="53">
        <f t="shared" ca="1" si="14"/>
        <v>4.556201074416745E-2</v>
      </c>
      <c r="AW14" s="53">
        <f t="shared" ca="1" si="14"/>
        <v>-2.8541175988957791E-3</v>
      </c>
      <c r="AX14" s="53">
        <f t="shared" ca="1" si="14"/>
        <v>0.10490195002294295</v>
      </c>
      <c r="AY14" s="53">
        <f t="shared" ca="1" si="14"/>
        <v>-4.6100840812608762E-2</v>
      </c>
      <c r="AZ14" s="53">
        <f t="shared" ca="1" si="15"/>
        <v>-2.843169454744042E-2</v>
      </c>
      <c r="BA14" s="53">
        <f t="shared" ca="1" si="15"/>
        <v>1.7900615408669423E-2</v>
      </c>
      <c r="BB14" s="53">
        <f t="shared" ca="1" si="15"/>
        <v>-7.217888732021091E-2</v>
      </c>
      <c r="BC14" s="53">
        <f t="shared" ca="1" si="15"/>
        <v>-6.1630844775537506E-2</v>
      </c>
      <c r="BD14" s="53">
        <f t="shared" ca="1" si="15"/>
        <v>-7.1638746508429219E-2</v>
      </c>
      <c r="BE14" s="53">
        <f t="shared" ca="1" si="15"/>
        <v>1.8601448926084804E-3</v>
      </c>
      <c r="BF14" s="53">
        <f t="shared" ca="1" si="15"/>
        <v>-1.844832518216467E-2</v>
      </c>
      <c r="BG14" s="53">
        <f t="shared" ca="1" si="15"/>
        <v>2.25141640418107E-2</v>
      </c>
      <c r="BH14" s="53">
        <f t="shared" ca="1" si="15"/>
        <v>-6.4071395617374344E-3</v>
      </c>
      <c r="BI14" s="53">
        <f t="shared" ca="1" si="15"/>
        <v>-1.498281731862907E-2</v>
      </c>
      <c r="BJ14" s="53">
        <f t="shared" ca="1" si="16"/>
        <v>6.4351825766065365E-2</v>
      </c>
      <c r="BK14" s="53">
        <f t="shared" ca="1" si="16"/>
        <v>-7.8414808240551706E-2</v>
      </c>
      <c r="BL14" s="53">
        <f t="shared" ca="1" si="16"/>
        <v>6.0794400526034735E-2</v>
      </c>
      <c r="BM14" s="53">
        <f t="shared" ca="1" si="16"/>
        <v>-2.652068724989555E-2</v>
      </c>
      <c r="BN14" s="53">
        <f t="shared" ca="1" si="16"/>
        <v>6.3006493124710267E-2</v>
      </c>
      <c r="BO14" s="53">
        <f t="shared" ca="1" si="16"/>
        <v>-7.3051959674813871E-2</v>
      </c>
      <c r="BP14" s="53">
        <f t="shared" ca="1" si="16"/>
        <v>-6.2425458652665862E-2</v>
      </c>
      <c r="BQ14" s="53">
        <f t="shared" ca="1" si="16"/>
        <v>-2.6210026168250695E-2</v>
      </c>
      <c r="BR14" s="53">
        <f t="shared" ca="1" si="16"/>
        <v>2.8749098447591912E-2</v>
      </c>
      <c r="BS14" s="53">
        <f t="shared" ca="1" si="16"/>
        <v>1.6521373067293336E-2</v>
      </c>
      <c r="BT14" s="53">
        <f t="shared" ca="1" si="17"/>
        <v>-8.5845296915393429E-2</v>
      </c>
      <c r="BU14" s="53">
        <f t="shared" ca="1" si="17"/>
        <v>-3.2400275824263927E-2</v>
      </c>
      <c r="BV14" s="53">
        <f t="shared" ca="1" si="17"/>
        <v>-4.9031428100030208E-2</v>
      </c>
      <c r="BW14" s="53">
        <f t="shared" ca="1" si="17"/>
        <v>-7.5219843227317673E-2</v>
      </c>
      <c r="BX14" s="53">
        <f t="shared" ca="1" si="17"/>
        <v>-2.2265233029070897E-2</v>
      </c>
      <c r="BY14" s="53">
        <f t="shared" ca="1" si="17"/>
        <v>4.2248989909777351E-2</v>
      </c>
      <c r="BZ14" s="53">
        <f t="shared" ca="1" si="17"/>
        <v>-3.6342401345210371E-2</v>
      </c>
      <c r="CA14" s="53">
        <f t="shared" ca="1" si="17"/>
        <v>2.9428576542787431E-2</v>
      </c>
      <c r="CB14" s="53">
        <f t="shared" ca="1" si="17"/>
        <v>8.9500572593846126E-2</v>
      </c>
      <c r="CC14" s="53">
        <f t="shared" ca="1" si="17"/>
        <v>-6.970065019881691E-2</v>
      </c>
      <c r="CD14" s="53">
        <f t="shared" ca="1" si="18"/>
        <v>3.1511132177031997E-2</v>
      </c>
      <c r="CE14" s="53">
        <f t="shared" ca="1" si="18"/>
        <v>4.9261613647037308E-3</v>
      </c>
      <c r="CF14" s="53">
        <f t="shared" ca="1" si="18"/>
        <v>1.1655300744619838E-2</v>
      </c>
      <c r="CG14" s="53">
        <f t="shared" ca="1" si="18"/>
        <v>6.6022159327699809E-2</v>
      </c>
      <c r="CH14" s="53">
        <f t="shared" ca="1" si="18"/>
        <v>-3.9443583792024561E-2</v>
      </c>
      <c r="CI14" s="53">
        <f t="shared" ca="1" si="18"/>
        <v>-2.8924923036937826E-2</v>
      </c>
      <c r="CJ14" s="53">
        <f t="shared" ca="1" si="18"/>
        <v>2.5998354124028303E-2</v>
      </c>
      <c r="CK14" s="53">
        <f t="shared" ca="1" si="18"/>
        <v>-1.2235180875760136E-2</v>
      </c>
      <c r="CL14" s="53">
        <f t="shared" ca="1" si="18"/>
        <v>2.4456214707572737E-3</v>
      </c>
      <c r="CM14" s="53">
        <f t="shared" ca="1" si="18"/>
        <v>-2.884017552407888E-2</v>
      </c>
      <c r="CN14" s="53">
        <f t="shared" ca="1" si="19"/>
        <v>3.8638134611896545E-2</v>
      </c>
      <c r="CO14" s="53">
        <f t="shared" ca="1" si="19"/>
        <v>1.9455011969221673E-2</v>
      </c>
      <c r="CP14" s="53">
        <f t="shared" ca="1" si="19"/>
        <v>2.6397593840501256E-2</v>
      </c>
      <c r="CQ14" s="53">
        <f t="shared" ca="1" si="19"/>
        <v>2.2175576507259223E-2</v>
      </c>
      <c r="CR14" s="53">
        <f t="shared" ca="1" si="19"/>
        <v>8.7514681373563746E-2</v>
      </c>
      <c r="CS14" s="53">
        <f t="shared" ca="1" si="19"/>
        <v>4.8709565522602694E-2</v>
      </c>
      <c r="CT14" s="53">
        <f t="shared" ca="1" si="19"/>
        <v>5.0517473219258757E-2</v>
      </c>
      <c r="CU14" s="53">
        <f t="shared" ca="1" si="19"/>
        <v>2.159708469235239E-3</v>
      </c>
      <c r="CV14" s="53">
        <f t="shared" ca="1" si="19"/>
        <v>1.9384615244151367E-2</v>
      </c>
      <c r="CW14" s="55">
        <f t="shared" ca="1" si="19"/>
        <v>7.2054886098429603E-3</v>
      </c>
    </row>
    <row r="15" spans="1:101" x14ac:dyDescent="0.2">
      <c r="A15" s="104">
        <v>45657</v>
      </c>
      <c r="B15" s="52">
        <f t="shared" ca="1" si="10"/>
        <v>-4.4794190272361478E-2</v>
      </c>
      <c r="C15" s="53">
        <f t="shared" ca="1" si="10"/>
        <v>-9.0494848878883399E-2</v>
      </c>
      <c r="D15" s="53">
        <f t="shared" ca="1" si="10"/>
        <v>-4.5110812303928376E-2</v>
      </c>
      <c r="E15" s="53">
        <f t="shared" ca="1" si="10"/>
        <v>-1.0737334219722609E-2</v>
      </c>
      <c r="F15" s="53">
        <f t="shared" ca="1" si="10"/>
        <v>0.12264657554624182</v>
      </c>
      <c r="G15" s="53">
        <f t="shared" ca="1" si="10"/>
        <v>-4.1472590841349626E-2</v>
      </c>
      <c r="H15" s="53">
        <f t="shared" ca="1" si="10"/>
        <v>3.3641606182925617E-2</v>
      </c>
      <c r="I15" s="53">
        <f t="shared" ca="1" si="10"/>
        <v>-5.5037731304267506E-2</v>
      </c>
      <c r="J15" s="53">
        <f t="shared" ca="1" si="10"/>
        <v>-2.3217397735381177E-2</v>
      </c>
      <c r="K15" s="53">
        <f t="shared" ca="1" si="10"/>
        <v>6.7755145900710051E-2</v>
      </c>
      <c r="L15" s="53">
        <f t="shared" ca="1" si="11"/>
        <v>2.895929704158238E-3</v>
      </c>
      <c r="M15" s="53">
        <f t="shared" ca="1" si="11"/>
        <v>7.1125051505460904E-2</v>
      </c>
      <c r="N15" s="53">
        <f t="shared" ca="1" si="11"/>
        <v>5.3483895815661535E-2</v>
      </c>
      <c r="O15" s="53">
        <f t="shared" ca="1" si="11"/>
        <v>-4.4201709387976247E-2</v>
      </c>
      <c r="P15" s="53">
        <f t="shared" ca="1" si="11"/>
        <v>2.0107910513092603E-3</v>
      </c>
      <c r="Q15" s="53">
        <f t="shared" ca="1" si="11"/>
        <v>6.0694219467124631E-2</v>
      </c>
      <c r="R15" s="53">
        <f t="shared" ca="1" si="11"/>
        <v>3.9018183255521789E-2</v>
      </c>
      <c r="S15" s="53">
        <f t="shared" ca="1" si="11"/>
        <v>1.7070359580612211E-2</v>
      </c>
      <c r="T15" s="53">
        <f t="shared" ca="1" si="11"/>
        <v>0.17172157129876259</v>
      </c>
      <c r="U15" s="53">
        <f t="shared" ca="1" si="11"/>
        <v>6.504158608453417E-2</v>
      </c>
      <c r="V15" s="53">
        <f t="shared" ca="1" si="12"/>
        <v>1.3329970269278504E-3</v>
      </c>
      <c r="W15" s="53">
        <f t="shared" ca="1" si="12"/>
        <v>-6.4456382813580779E-2</v>
      </c>
      <c r="X15" s="53">
        <f t="shared" ca="1" si="12"/>
        <v>1.2713524843311102E-2</v>
      </c>
      <c r="Y15" s="53">
        <f t="shared" ca="1" si="12"/>
        <v>-4.2611766216344958E-2</v>
      </c>
      <c r="Z15" s="53">
        <f t="shared" ca="1" si="12"/>
        <v>5.1935053903599364E-2</v>
      </c>
      <c r="AA15" s="53">
        <f t="shared" ca="1" si="12"/>
        <v>-1.6984200995376385E-3</v>
      </c>
      <c r="AB15" s="53">
        <f t="shared" ca="1" si="12"/>
        <v>0.10734527398926748</v>
      </c>
      <c r="AC15" s="53">
        <f t="shared" ca="1" si="12"/>
        <v>-1.2986018259413474E-3</v>
      </c>
      <c r="AD15" s="53">
        <f t="shared" ca="1" si="12"/>
        <v>3.9186988399934813E-2</v>
      </c>
      <c r="AE15" s="53">
        <f t="shared" ca="1" si="12"/>
        <v>-1.7052028586465066E-3</v>
      </c>
      <c r="AF15" s="53">
        <f t="shared" ca="1" si="13"/>
        <v>-3.2034553617298969E-2</v>
      </c>
      <c r="AG15" s="53">
        <f t="shared" ca="1" si="13"/>
        <v>3.7612652005279607E-2</v>
      </c>
      <c r="AH15" s="53">
        <f t="shared" ca="1" si="13"/>
        <v>1.1425298250475101E-3</v>
      </c>
      <c r="AI15" s="53">
        <f t="shared" ca="1" si="13"/>
        <v>-3.3478575850016262E-2</v>
      </c>
      <c r="AJ15" s="53">
        <f t="shared" ca="1" si="13"/>
        <v>1.8471098607715536E-2</v>
      </c>
      <c r="AK15" s="53">
        <f t="shared" ca="1" si="13"/>
        <v>-2.3303429511404322E-2</v>
      </c>
      <c r="AL15" s="53">
        <f t="shared" ca="1" si="13"/>
        <v>-4.9231985363825628E-2</v>
      </c>
      <c r="AM15" s="53">
        <f t="shared" ca="1" si="13"/>
        <v>1.6779736436730395E-3</v>
      </c>
      <c r="AN15" s="53">
        <f t="shared" ca="1" si="13"/>
        <v>2.6842672683180073E-2</v>
      </c>
      <c r="AO15" s="53">
        <f t="shared" ca="1" si="13"/>
        <v>2.8518048918945819E-2</v>
      </c>
      <c r="AP15" s="53">
        <f t="shared" ca="1" si="14"/>
        <v>-1.1638295401132755E-2</v>
      </c>
      <c r="AQ15" s="53">
        <f t="shared" ca="1" si="14"/>
        <v>2.8933459732039007E-2</v>
      </c>
      <c r="AR15" s="53">
        <f t="shared" ca="1" si="14"/>
        <v>-5.7839733267254383E-2</v>
      </c>
      <c r="AS15" s="53">
        <f t="shared" ca="1" si="14"/>
        <v>-1.8443171082209503E-3</v>
      </c>
      <c r="AT15" s="53">
        <f t="shared" ca="1" si="14"/>
        <v>-3.4494090924792531E-3</v>
      </c>
      <c r="AU15" s="53">
        <f t="shared" ca="1" si="14"/>
        <v>8.3051050975403592E-2</v>
      </c>
      <c r="AV15" s="53">
        <f t="shared" ca="1" si="14"/>
        <v>0.11518106414359396</v>
      </c>
      <c r="AW15" s="53">
        <f t="shared" ca="1" si="14"/>
        <v>4.8485022196328463E-2</v>
      </c>
      <c r="AX15" s="53">
        <f t="shared" ca="1" si="14"/>
        <v>-1.0698114534471077E-2</v>
      </c>
      <c r="AY15" s="53">
        <f t="shared" ca="1" si="14"/>
        <v>-3.7914674072403183E-2</v>
      </c>
      <c r="AZ15" s="53">
        <f t="shared" ca="1" si="15"/>
        <v>-7.8287019052235736E-3</v>
      </c>
      <c r="BA15" s="53">
        <f t="shared" ca="1" si="15"/>
        <v>4.859457033968311E-3</v>
      </c>
      <c r="BB15" s="53">
        <f t="shared" ca="1" si="15"/>
        <v>3.0575182889662128E-2</v>
      </c>
      <c r="BC15" s="53">
        <f t="shared" ca="1" si="15"/>
        <v>-6.8912969840694935E-2</v>
      </c>
      <c r="BD15" s="53">
        <f t="shared" ca="1" si="15"/>
        <v>8.4670838450469854E-2</v>
      </c>
      <c r="BE15" s="53">
        <f t="shared" ca="1" si="15"/>
        <v>0.10703101324760655</v>
      </c>
      <c r="BF15" s="53">
        <f t="shared" ca="1" si="15"/>
        <v>1.9533292301049929E-2</v>
      </c>
      <c r="BG15" s="53">
        <f t="shared" ca="1" si="15"/>
        <v>1.387074807441558E-2</v>
      </c>
      <c r="BH15" s="53">
        <f t="shared" ca="1" si="15"/>
        <v>6.997975564930356E-3</v>
      </c>
      <c r="BI15" s="53">
        <f t="shared" ca="1" si="15"/>
        <v>-1.7653593110850723E-2</v>
      </c>
      <c r="BJ15" s="53">
        <f t="shared" ca="1" si="16"/>
        <v>2.5603346529536324E-2</v>
      </c>
      <c r="BK15" s="53">
        <f t="shared" ca="1" si="16"/>
        <v>8.74610350781896E-2</v>
      </c>
      <c r="BL15" s="53">
        <f t="shared" ca="1" si="16"/>
        <v>3.1031845237302708E-2</v>
      </c>
      <c r="BM15" s="53">
        <f t="shared" ca="1" si="16"/>
        <v>2.0258611430838343E-2</v>
      </c>
      <c r="BN15" s="53">
        <f t="shared" ca="1" si="16"/>
        <v>1.6889236741926036E-2</v>
      </c>
      <c r="BO15" s="53">
        <f t="shared" ca="1" si="16"/>
        <v>-3.0633391518230767E-2</v>
      </c>
      <c r="BP15" s="53">
        <f t="shared" ca="1" si="16"/>
        <v>-3.4203867762345207E-2</v>
      </c>
      <c r="BQ15" s="53">
        <f t="shared" ca="1" si="16"/>
        <v>-7.4365235119077571E-3</v>
      </c>
      <c r="BR15" s="53">
        <f t="shared" ca="1" si="16"/>
        <v>4.4249167121583688E-3</v>
      </c>
      <c r="BS15" s="53">
        <f t="shared" ca="1" si="16"/>
        <v>-0.1288959294761699</v>
      </c>
      <c r="BT15" s="53">
        <f t="shared" ca="1" si="17"/>
        <v>3.0764908928031926E-2</v>
      </c>
      <c r="BU15" s="53">
        <f t="shared" ca="1" si="17"/>
        <v>-4.7330739426609224E-2</v>
      </c>
      <c r="BV15" s="53">
        <f t="shared" ca="1" si="17"/>
        <v>-4.1060793223288546E-2</v>
      </c>
      <c r="BW15" s="53">
        <f t="shared" ca="1" si="17"/>
        <v>-2.1028984556530482E-2</v>
      </c>
      <c r="BX15" s="53">
        <f t="shared" ca="1" si="17"/>
        <v>-2.8717636014176234E-2</v>
      </c>
      <c r="BY15" s="53">
        <f t="shared" ca="1" si="17"/>
        <v>-3.5109448843426696E-3</v>
      </c>
      <c r="BZ15" s="53">
        <f t="shared" ca="1" si="17"/>
        <v>2.3845942781695908E-2</v>
      </c>
      <c r="CA15" s="53">
        <f t="shared" ca="1" si="17"/>
        <v>-8.9077080636114955E-2</v>
      </c>
      <c r="CB15" s="53">
        <f t="shared" ca="1" si="17"/>
        <v>-4.319906971937764E-2</v>
      </c>
      <c r="CC15" s="53">
        <f t="shared" ca="1" si="17"/>
        <v>5.3515073151352878E-3</v>
      </c>
      <c r="CD15" s="53">
        <f t="shared" ca="1" si="18"/>
        <v>-6.6932820495905617E-3</v>
      </c>
      <c r="CE15" s="53">
        <f t="shared" ca="1" si="18"/>
        <v>9.3731733868072514E-2</v>
      </c>
      <c r="CF15" s="53">
        <f t="shared" ca="1" si="18"/>
        <v>3.037647158217827E-2</v>
      </c>
      <c r="CG15" s="53">
        <f t="shared" ca="1" si="18"/>
        <v>-5.1907709486127072E-2</v>
      </c>
      <c r="CH15" s="53">
        <f t="shared" ca="1" si="18"/>
        <v>4.9563372030829847E-2</v>
      </c>
      <c r="CI15" s="53">
        <f t="shared" ca="1" si="18"/>
        <v>-4.1153810861657937E-3</v>
      </c>
      <c r="CJ15" s="53">
        <f t="shared" ca="1" si="18"/>
        <v>2.2152702903342487E-2</v>
      </c>
      <c r="CK15" s="53">
        <f t="shared" ca="1" si="18"/>
        <v>8.4376260996733409E-3</v>
      </c>
      <c r="CL15" s="53">
        <f t="shared" ca="1" si="18"/>
        <v>-3.853770810023794E-2</v>
      </c>
      <c r="CM15" s="53">
        <f t="shared" ca="1" si="18"/>
        <v>-2.0662841170949395E-2</v>
      </c>
      <c r="CN15" s="53">
        <f t="shared" ca="1" si="19"/>
        <v>2.1851023162037242E-2</v>
      </c>
      <c r="CO15" s="53">
        <f t="shared" ca="1" si="19"/>
        <v>8.8753478764329059E-3</v>
      </c>
      <c r="CP15" s="53">
        <f t="shared" ca="1" si="19"/>
        <v>-8.8216927743231741E-3</v>
      </c>
      <c r="CQ15" s="53">
        <f t="shared" ca="1" si="19"/>
        <v>3.3578965293401711E-3</v>
      </c>
      <c r="CR15" s="53">
        <f t="shared" ca="1" si="19"/>
        <v>-8.6358850756003316E-2</v>
      </c>
      <c r="CS15" s="53">
        <f t="shared" ca="1" si="19"/>
        <v>1.2389220829383856E-2</v>
      </c>
      <c r="CT15" s="53">
        <f t="shared" ca="1" si="19"/>
        <v>6.2421317715948929E-2</v>
      </c>
      <c r="CU15" s="53">
        <f t="shared" ca="1" si="19"/>
        <v>3.8926229142010188E-2</v>
      </c>
      <c r="CV15" s="53">
        <f t="shared" ca="1" si="19"/>
        <v>-5.1167984996570966E-3</v>
      </c>
      <c r="CW15" s="55">
        <f t="shared" ca="1" si="19"/>
        <v>8.3954415307310917E-2</v>
      </c>
    </row>
    <row r="16" spans="1:101" x14ac:dyDescent="0.2">
      <c r="A16" s="104">
        <v>45688</v>
      </c>
      <c r="B16" s="52">
        <f t="shared" ca="1" si="10"/>
        <v>2.7130115662968649E-2</v>
      </c>
      <c r="C16" s="53">
        <f t="shared" ca="1" si="10"/>
        <v>2.686301707604058E-2</v>
      </c>
      <c r="D16" s="53">
        <f t="shared" ca="1" si="10"/>
        <v>-3.3530024127898496E-2</v>
      </c>
      <c r="E16" s="53">
        <f t="shared" ca="1" si="10"/>
        <v>3.0899324369881569E-2</v>
      </c>
      <c r="F16" s="53">
        <f t="shared" ca="1" si="10"/>
        <v>-3.8025587996440423E-2</v>
      </c>
      <c r="G16" s="53">
        <f t="shared" ca="1" si="10"/>
        <v>3.9173436883803807E-2</v>
      </c>
      <c r="H16" s="53">
        <f t="shared" ca="1" si="10"/>
        <v>-5.8782909467294829E-2</v>
      </c>
      <c r="I16" s="53">
        <f t="shared" ca="1" si="10"/>
        <v>-8.3047657606049416E-2</v>
      </c>
      <c r="J16" s="53">
        <f t="shared" ca="1" si="10"/>
        <v>7.664950390370219E-2</v>
      </c>
      <c r="K16" s="53">
        <f t="shared" ca="1" si="10"/>
        <v>-0.1262697291367319</v>
      </c>
      <c r="L16" s="53">
        <f t="shared" ca="1" si="11"/>
        <v>-8.5541397499054681E-4</v>
      </c>
      <c r="M16" s="53">
        <f t="shared" ca="1" si="11"/>
        <v>-3.9003199677669763E-2</v>
      </c>
      <c r="N16" s="53">
        <f t="shared" ca="1" si="11"/>
        <v>5.3444521247410642E-2</v>
      </c>
      <c r="O16" s="53">
        <f t="shared" ca="1" si="11"/>
        <v>-3.6491995534867552E-2</v>
      </c>
      <c r="P16" s="53">
        <f t="shared" ca="1" si="11"/>
        <v>1.6486392246376207E-2</v>
      </c>
      <c r="Q16" s="53">
        <f t="shared" ca="1" si="11"/>
        <v>-1.2946378261210954E-2</v>
      </c>
      <c r="R16" s="53">
        <f t="shared" ca="1" si="11"/>
        <v>1.5150327444955061E-2</v>
      </c>
      <c r="S16" s="53">
        <f t="shared" ca="1" si="11"/>
        <v>-1.6832241771548392E-2</v>
      </c>
      <c r="T16" s="53">
        <f t="shared" ca="1" si="11"/>
        <v>9.5069926954921419E-2</v>
      </c>
      <c r="U16" s="53">
        <f t="shared" ca="1" si="11"/>
        <v>8.841949257194337E-3</v>
      </c>
      <c r="V16" s="53">
        <f t="shared" ca="1" si="12"/>
        <v>-7.3663196003451335E-3</v>
      </c>
      <c r="W16" s="53">
        <f t="shared" ca="1" si="12"/>
        <v>-3.1272441471093287E-2</v>
      </c>
      <c r="X16" s="53">
        <f t="shared" ca="1" si="12"/>
        <v>6.8453627905833023E-2</v>
      </c>
      <c r="Y16" s="53">
        <f t="shared" ca="1" si="12"/>
        <v>-1.0245545736398149E-2</v>
      </c>
      <c r="Z16" s="53">
        <f t="shared" ca="1" si="12"/>
        <v>6.7222829863886238E-2</v>
      </c>
      <c r="AA16" s="53">
        <f t="shared" ca="1" si="12"/>
        <v>4.1875727855031027E-2</v>
      </c>
      <c r="AB16" s="53">
        <f t="shared" ca="1" si="12"/>
        <v>-1.7665879864379237E-2</v>
      </c>
      <c r="AC16" s="53">
        <f t="shared" ca="1" si="12"/>
        <v>-3.5377204420779847E-4</v>
      </c>
      <c r="AD16" s="53">
        <f t="shared" ca="1" si="12"/>
        <v>-0.10868944718137351</v>
      </c>
      <c r="AE16" s="53">
        <f t="shared" ca="1" si="12"/>
        <v>2.6801483738654033E-3</v>
      </c>
      <c r="AF16" s="53">
        <f t="shared" ca="1" si="13"/>
        <v>-6.4565340145863953E-3</v>
      </c>
      <c r="AG16" s="53">
        <f t="shared" ca="1" si="13"/>
        <v>-1.6901011489444059E-2</v>
      </c>
      <c r="AH16" s="53">
        <f t="shared" ca="1" si="13"/>
        <v>4.6224705494951765E-2</v>
      </c>
      <c r="AI16" s="53">
        <f t="shared" ca="1" si="13"/>
        <v>-9.212498342432722E-2</v>
      </c>
      <c r="AJ16" s="53">
        <f t="shared" ca="1" si="13"/>
        <v>-6.9123267962101581E-2</v>
      </c>
      <c r="AK16" s="53">
        <f t="shared" ca="1" si="13"/>
        <v>-6.1887683714707577E-2</v>
      </c>
      <c r="AL16" s="53">
        <f t="shared" ca="1" si="13"/>
        <v>-1.7711913674321188E-2</v>
      </c>
      <c r="AM16" s="53">
        <f t="shared" ca="1" si="13"/>
        <v>3.8234914185006963E-2</v>
      </c>
      <c r="AN16" s="53">
        <f t="shared" ca="1" si="13"/>
        <v>8.4928602783507626E-2</v>
      </c>
      <c r="AO16" s="53">
        <f t="shared" ca="1" si="13"/>
        <v>1.1921768625568038E-2</v>
      </c>
      <c r="AP16" s="53">
        <f t="shared" ca="1" si="14"/>
        <v>3.8203664722390417E-2</v>
      </c>
      <c r="AQ16" s="53">
        <f t="shared" ca="1" si="14"/>
        <v>-1.5632881290802706E-2</v>
      </c>
      <c r="AR16" s="53">
        <f t="shared" ca="1" si="14"/>
        <v>7.5189266250210995E-2</v>
      </c>
      <c r="AS16" s="53">
        <f t="shared" ca="1" si="14"/>
        <v>8.5100725509512351E-2</v>
      </c>
      <c r="AT16" s="53">
        <f t="shared" ca="1" si="14"/>
        <v>5.1828074822427073E-2</v>
      </c>
      <c r="AU16" s="53">
        <f t="shared" ca="1" si="14"/>
        <v>-2.4964737534086512E-2</v>
      </c>
      <c r="AV16" s="53">
        <f t="shared" ca="1" si="14"/>
        <v>1.4128543610718301E-2</v>
      </c>
      <c r="AW16" s="53">
        <f t="shared" ca="1" si="14"/>
        <v>8.5531389158449628E-2</v>
      </c>
      <c r="AX16" s="53">
        <f t="shared" ca="1" si="14"/>
        <v>0.11587715683228812</v>
      </c>
      <c r="AY16" s="53">
        <f t="shared" ca="1" si="14"/>
        <v>-7.928396817423175E-3</v>
      </c>
      <c r="AZ16" s="53">
        <f t="shared" ca="1" si="15"/>
        <v>-2.1450288790377019E-2</v>
      </c>
      <c r="BA16" s="53">
        <f t="shared" ca="1" si="15"/>
        <v>6.5657166051852248E-2</v>
      </c>
      <c r="BB16" s="53">
        <f t="shared" ca="1" si="15"/>
        <v>5.9460093553696795E-2</v>
      </c>
      <c r="BC16" s="53">
        <f t="shared" ca="1" si="15"/>
        <v>6.5841644672554753E-2</v>
      </c>
      <c r="BD16" s="53">
        <f t="shared" ca="1" si="15"/>
        <v>6.1153015329239856E-2</v>
      </c>
      <c r="BE16" s="53">
        <f t="shared" ca="1" si="15"/>
        <v>2.9335686098529191E-3</v>
      </c>
      <c r="BF16" s="53">
        <f t="shared" ca="1" si="15"/>
        <v>1.4760138861453033E-2</v>
      </c>
      <c r="BG16" s="53">
        <f t="shared" ca="1" si="15"/>
        <v>-1.473776295963455E-2</v>
      </c>
      <c r="BH16" s="53">
        <f t="shared" ca="1" si="15"/>
        <v>4.4521565939269772E-2</v>
      </c>
      <c r="BI16" s="53">
        <f t="shared" ca="1" si="15"/>
        <v>8.1128299656385391E-2</v>
      </c>
      <c r="BJ16" s="53">
        <f t="shared" ca="1" si="16"/>
        <v>1.1379119377314555E-2</v>
      </c>
      <c r="BK16" s="53">
        <f t="shared" ca="1" si="16"/>
        <v>3.3244140144484055E-2</v>
      </c>
      <c r="BL16" s="53">
        <f t="shared" ca="1" si="16"/>
        <v>0.11847258101533002</v>
      </c>
      <c r="BM16" s="53">
        <f t="shared" ca="1" si="16"/>
        <v>-7.940106694159918E-2</v>
      </c>
      <c r="BN16" s="53">
        <f t="shared" ca="1" si="16"/>
        <v>4.6768219266200561E-2</v>
      </c>
      <c r="BO16" s="53">
        <f t="shared" ca="1" si="16"/>
        <v>-3.0436201193736002E-2</v>
      </c>
      <c r="BP16" s="53">
        <f t="shared" ca="1" si="16"/>
        <v>9.5570108325091316E-2</v>
      </c>
      <c r="BQ16" s="53">
        <f t="shared" ca="1" si="16"/>
        <v>6.3486294317265683E-3</v>
      </c>
      <c r="BR16" s="53">
        <f t="shared" ca="1" si="16"/>
        <v>4.6772379551321158E-2</v>
      </c>
      <c r="BS16" s="53">
        <f t="shared" ca="1" si="16"/>
        <v>1.0028674838837393E-2</v>
      </c>
      <c r="BT16" s="53">
        <f t="shared" ca="1" si="17"/>
        <v>-3.2350131745883012E-2</v>
      </c>
      <c r="BU16" s="53">
        <f t="shared" ca="1" si="17"/>
        <v>0.11473932146665985</v>
      </c>
      <c r="BV16" s="53">
        <f t="shared" ca="1" si="17"/>
        <v>1.2797376374806988E-2</v>
      </c>
      <c r="BW16" s="53">
        <f t="shared" ca="1" si="17"/>
        <v>1.7552523178078996E-2</v>
      </c>
      <c r="BX16" s="53">
        <f t="shared" ca="1" si="17"/>
        <v>-7.6729120977139631E-2</v>
      </c>
      <c r="BY16" s="53">
        <f t="shared" ca="1" si="17"/>
        <v>-9.2294287378639303E-2</v>
      </c>
      <c r="BZ16" s="53">
        <f t="shared" ca="1" si="17"/>
        <v>2.7634391794751512E-2</v>
      </c>
      <c r="CA16" s="53">
        <f t="shared" ca="1" si="17"/>
        <v>-2.7066436694612603E-2</v>
      </c>
      <c r="CB16" s="53">
        <f t="shared" ca="1" si="17"/>
        <v>1.5382482598730925E-2</v>
      </c>
      <c r="CC16" s="53">
        <f t="shared" ca="1" si="17"/>
        <v>4.6453405455056749E-3</v>
      </c>
      <c r="CD16" s="53">
        <f t="shared" ca="1" si="18"/>
        <v>-4.7028989820581672E-2</v>
      </c>
      <c r="CE16" s="53">
        <f t="shared" ca="1" si="18"/>
        <v>-0.11670736627555356</v>
      </c>
      <c r="CF16" s="53">
        <f t="shared" ca="1" si="18"/>
        <v>8.4116369953527434E-2</v>
      </c>
      <c r="CG16" s="53">
        <f t="shared" ca="1" si="18"/>
        <v>-2.8263827863710391E-3</v>
      </c>
      <c r="CH16" s="53">
        <f t="shared" ca="1" si="18"/>
        <v>3.1419067939466964E-2</v>
      </c>
      <c r="CI16" s="53">
        <f t="shared" ca="1" si="18"/>
        <v>-9.2898365809903939E-3</v>
      </c>
      <c r="CJ16" s="53">
        <f t="shared" ca="1" si="18"/>
        <v>2.5501624457275135E-2</v>
      </c>
      <c r="CK16" s="53">
        <f t="shared" ca="1" si="18"/>
        <v>-2.4979845768850262E-2</v>
      </c>
      <c r="CL16" s="53">
        <f t="shared" ca="1" si="18"/>
        <v>7.0349032224791816E-2</v>
      </c>
      <c r="CM16" s="53">
        <f t="shared" ca="1" si="18"/>
        <v>-4.9485380339145166E-2</v>
      </c>
      <c r="CN16" s="53">
        <f t="shared" ca="1" si="19"/>
        <v>6.9274087188633107E-2</v>
      </c>
      <c r="CO16" s="53">
        <f t="shared" ca="1" si="19"/>
        <v>-1.0574918051077142E-2</v>
      </c>
      <c r="CP16" s="53">
        <f t="shared" ca="1" si="19"/>
        <v>-1.6757509845753615E-3</v>
      </c>
      <c r="CQ16" s="53">
        <f t="shared" ca="1" si="19"/>
        <v>1.4886215798744436E-2</v>
      </c>
      <c r="CR16" s="53">
        <f t="shared" ca="1" si="19"/>
        <v>-5.3266685773489246E-2</v>
      </c>
      <c r="CS16" s="53">
        <f t="shared" ca="1" si="19"/>
        <v>1.5121776447229583E-2</v>
      </c>
      <c r="CT16" s="53">
        <f t="shared" ca="1" si="19"/>
        <v>9.6281646697381984E-2</v>
      </c>
      <c r="CU16" s="53">
        <f t="shared" ca="1" si="19"/>
        <v>4.1794320376829446E-2</v>
      </c>
      <c r="CV16" s="53">
        <f t="shared" ca="1" si="19"/>
        <v>-7.768800755855261E-2</v>
      </c>
      <c r="CW16" s="55">
        <f t="shared" ca="1" si="19"/>
        <v>-2.7618946473081787E-2</v>
      </c>
    </row>
    <row r="17" spans="1:101" x14ac:dyDescent="0.2">
      <c r="A17" s="104">
        <v>45716</v>
      </c>
      <c r="B17" s="52">
        <f t="shared" ca="1" si="10"/>
        <v>-2.5092805760198081E-2</v>
      </c>
      <c r="C17" s="53">
        <f t="shared" ca="1" si="10"/>
        <v>-8.7233257562453065E-3</v>
      </c>
      <c r="D17" s="53">
        <f t="shared" ca="1" si="10"/>
        <v>9.7590850471579553E-3</v>
      </c>
      <c r="E17" s="53">
        <f t="shared" ca="1" si="10"/>
        <v>2.5782539739982936E-2</v>
      </c>
      <c r="F17" s="53">
        <f t="shared" ca="1" si="10"/>
        <v>-1.7886645845666814E-2</v>
      </c>
      <c r="G17" s="53">
        <f t="shared" ca="1" si="10"/>
        <v>-1.5308148128227256E-2</v>
      </c>
      <c r="H17" s="53">
        <f t="shared" ca="1" si="10"/>
        <v>-6.1713713000612763E-4</v>
      </c>
      <c r="I17" s="53">
        <f t="shared" ca="1" si="10"/>
        <v>-1.7570704141110883E-2</v>
      </c>
      <c r="J17" s="53">
        <f t="shared" ca="1" si="10"/>
        <v>1.2983581625210334E-2</v>
      </c>
      <c r="K17" s="53">
        <f t="shared" ca="1" si="10"/>
        <v>1.526607220322046E-2</v>
      </c>
      <c r="L17" s="53">
        <f t="shared" ca="1" si="11"/>
        <v>-1.2860034618981817E-2</v>
      </c>
      <c r="M17" s="53">
        <f t="shared" ca="1" si="11"/>
        <v>2.1395318298049058E-2</v>
      </c>
      <c r="N17" s="53">
        <f t="shared" ca="1" si="11"/>
        <v>1.0740564311915262E-2</v>
      </c>
      <c r="O17" s="53">
        <f t="shared" ca="1" si="11"/>
        <v>-5.286740940063097E-2</v>
      </c>
      <c r="P17" s="53">
        <f t="shared" ca="1" si="11"/>
        <v>-1.4769575368700279E-2</v>
      </c>
      <c r="Q17" s="53">
        <f t="shared" ca="1" si="11"/>
        <v>-7.7214156315564386E-2</v>
      </c>
      <c r="R17" s="53">
        <f t="shared" ca="1" si="11"/>
        <v>-3.167231047153525E-2</v>
      </c>
      <c r="S17" s="53">
        <f t="shared" ca="1" si="11"/>
        <v>-2.845321409014924E-2</v>
      </c>
      <c r="T17" s="53">
        <f t="shared" ca="1" si="11"/>
        <v>-3.7568178900426935E-2</v>
      </c>
      <c r="U17" s="53">
        <f t="shared" ca="1" si="11"/>
        <v>-2.536862624839465E-2</v>
      </c>
      <c r="V17" s="53">
        <f t="shared" ca="1" si="12"/>
        <v>2.0275581346787794E-2</v>
      </c>
      <c r="W17" s="53">
        <f t="shared" ca="1" si="12"/>
        <v>3.7373913648164524E-2</v>
      </c>
      <c r="X17" s="53">
        <f t="shared" ca="1" si="12"/>
        <v>-4.798800347413079E-3</v>
      </c>
      <c r="Y17" s="53">
        <f t="shared" ca="1" si="12"/>
        <v>-1.5242648335045102E-3</v>
      </c>
      <c r="Z17" s="53">
        <f t="shared" ca="1" si="12"/>
        <v>-1.1120188322554575E-3</v>
      </c>
      <c r="AA17" s="53">
        <f t="shared" ca="1" si="12"/>
        <v>4.0817758993938719E-2</v>
      </c>
      <c r="AB17" s="53">
        <f t="shared" ca="1" si="12"/>
        <v>8.8846194784196145E-3</v>
      </c>
      <c r="AC17" s="53">
        <f t="shared" ca="1" si="12"/>
        <v>6.4733834936127874E-2</v>
      </c>
      <c r="AD17" s="53">
        <f t="shared" ca="1" si="12"/>
        <v>5.3327391601003728E-2</v>
      </c>
      <c r="AE17" s="53">
        <f t="shared" ca="1" si="12"/>
        <v>-3.3371309545433908E-2</v>
      </c>
      <c r="AF17" s="53">
        <f t="shared" ca="1" si="13"/>
        <v>-8.8093410653655363E-2</v>
      </c>
      <c r="AG17" s="53">
        <f t="shared" ca="1" si="13"/>
        <v>-0.12963651430181417</v>
      </c>
      <c r="AH17" s="53">
        <f t="shared" ca="1" si="13"/>
        <v>3.6358934490633481E-2</v>
      </c>
      <c r="AI17" s="53">
        <f t="shared" ca="1" si="13"/>
        <v>1.3401545001600557E-2</v>
      </c>
      <c r="AJ17" s="53">
        <f t="shared" ca="1" si="13"/>
        <v>2.2612294904016984E-2</v>
      </c>
      <c r="AK17" s="53">
        <f t="shared" ca="1" si="13"/>
        <v>3.0244570566464058E-2</v>
      </c>
      <c r="AL17" s="53">
        <f t="shared" ca="1" si="13"/>
        <v>-6.9468185086376144E-2</v>
      </c>
      <c r="AM17" s="53">
        <f t="shared" ca="1" si="13"/>
        <v>3.813778237667638E-2</v>
      </c>
      <c r="AN17" s="53">
        <f t="shared" ca="1" si="13"/>
        <v>-2.6833590802934022E-2</v>
      </c>
      <c r="AO17" s="53">
        <f t="shared" ca="1" si="13"/>
        <v>7.4323616678533391E-2</v>
      </c>
      <c r="AP17" s="53">
        <f t="shared" ca="1" si="14"/>
        <v>-1.7587846236369074E-2</v>
      </c>
      <c r="AQ17" s="53">
        <f t="shared" ca="1" si="14"/>
        <v>1.5181638578370252E-2</v>
      </c>
      <c r="AR17" s="53">
        <f t="shared" ca="1" si="14"/>
        <v>-4.3640918100737697E-2</v>
      </c>
      <c r="AS17" s="53">
        <f t="shared" ca="1" si="14"/>
        <v>7.597915639414937E-3</v>
      </c>
      <c r="AT17" s="53">
        <f t="shared" ca="1" si="14"/>
        <v>-9.1675581715112101E-2</v>
      </c>
      <c r="AU17" s="53">
        <f t="shared" ca="1" si="14"/>
        <v>-9.4336828353159249E-2</v>
      </c>
      <c r="AV17" s="53">
        <f t="shared" ca="1" si="14"/>
        <v>-2.5586494373654387E-2</v>
      </c>
      <c r="AW17" s="53">
        <f t="shared" ca="1" si="14"/>
        <v>-9.4707944988629833E-3</v>
      </c>
      <c r="AX17" s="53">
        <f t="shared" ca="1" si="14"/>
        <v>1.6181387768982484E-2</v>
      </c>
      <c r="AY17" s="53">
        <f t="shared" ca="1" si="14"/>
        <v>-1.9790924581334923E-2</v>
      </c>
      <c r="AZ17" s="53">
        <f t="shared" ca="1" si="15"/>
        <v>-5.8082377946953555E-2</v>
      </c>
      <c r="BA17" s="53">
        <f t="shared" ca="1" si="15"/>
        <v>9.026968912125885E-2</v>
      </c>
      <c r="BB17" s="53">
        <f t="shared" ca="1" si="15"/>
        <v>-5.8372570380042363E-3</v>
      </c>
      <c r="BC17" s="53">
        <f t="shared" ca="1" si="15"/>
        <v>-0.10950114133727454</v>
      </c>
      <c r="BD17" s="53">
        <f t="shared" ca="1" si="15"/>
        <v>1.7946862552203072E-2</v>
      </c>
      <c r="BE17" s="53">
        <f t="shared" ca="1" si="15"/>
        <v>5.6827180286632757E-2</v>
      </c>
      <c r="BF17" s="53">
        <f t="shared" ca="1" si="15"/>
        <v>4.0777572228076563E-2</v>
      </c>
      <c r="BG17" s="53">
        <f t="shared" ca="1" si="15"/>
        <v>8.1346700320132914E-3</v>
      </c>
      <c r="BH17" s="53">
        <f t="shared" ca="1" si="15"/>
        <v>5.1770870561772923E-2</v>
      </c>
      <c r="BI17" s="53">
        <f t="shared" ca="1" si="15"/>
        <v>0.13904819506831029</v>
      </c>
      <c r="BJ17" s="53">
        <f t="shared" ca="1" si="16"/>
        <v>3.0761683002165141E-2</v>
      </c>
      <c r="BK17" s="53">
        <f t="shared" ca="1" si="16"/>
        <v>5.4096858737091039E-2</v>
      </c>
      <c r="BL17" s="53">
        <f t="shared" ca="1" si="16"/>
        <v>8.6916093850440732E-2</v>
      </c>
      <c r="BM17" s="53">
        <f t="shared" ca="1" si="16"/>
        <v>4.0107922688650731E-2</v>
      </c>
      <c r="BN17" s="53">
        <f t="shared" ca="1" si="16"/>
        <v>-1.4334874939574957E-2</v>
      </c>
      <c r="BO17" s="53">
        <f t="shared" ca="1" si="16"/>
        <v>6.7658511798432713E-2</v>
      </c>
      <c r="BP17" s="53">
        <f t="shared" ca="1" si="16"/>
        <v>-5.0618315215587593E-2</v>
      </c>
      <c r="BQ17" s="53">
        <f t="shared" ca="1" si="16"/>
        <v>-2.0258568764290018E-2</v>
      </c>
      <c r="BR17" s="53">
        <f t="shared" ca="1" si="16"/>
        <v>1.5652191707798819E-2</v>
      </c>
      <c r="BS17" s="53">
        <f t="shared" ca="1" si="16"/>
        <v>-1.2815584306445697E-2</v>
      </c>
      <c r="BT17" s="53">
        <f t="shared" ca="1" si="17"/>
        <v>-5.1214339437379998E-2</v>
      </c>
      <c r="BU17" s="53">
        <f t="shared" ca="1" si="17"/>
        <v>5.9581455228238846E-3</v>
      </c>
      <c r="BV17" s="53">
        <f t="shared" ca="1" si="17"/>
        <v>3.1068937664729904E-2</v>
      </c>
      <c r="BW17" s="53">
        <f t="shared" ca="1" si="17"/>
        <v>3.0478492481795247E-3</v>
      </c>
      <c r="BX17" s="53">
        <f t="shared" ca="1" si="17"/>
        <v>6.3596234155254543E-3</v>
      </c>
      <c r="BY17" s="53">
        <f t="shared" ca="1" si="17"/>
        <v>-1.1611022080080458E-2</v>
      </c>
      <c r="BZ17" s="53">
        <f t="shared" ca="1" si="17"/>
        <v>6.0165288084524954E-2</v>
      </c>
      <c r="CA17" s="53">
        <f t="shared" ca="1" si="17"/>
        <v>7.0338003630001089E-2</v>
      </c>
      <c r="CB17" s="53">
        <f t="shared" ca="1" si="17"/>
        <v>3.2701249102044451E-2</v>
      </c>
      <c r="CC17" s="53">
        <f t="shared" ca="1" si="17"/>
        <v>1.2237466310062142E-2</v>
      </c>
      <c r="CD17" s="53">
        <f t="shared" ca="1" si="18"/>
        <v>-2.7102409036122217E-2</v>
      </c>
      <c r="CE17" s="53">
        <f t="shared" ca="1" si="18"/>
        <v>-2.051435498910072E-2</v>
      </c>
      <c r="CF17" s="53">
        <f t="shared" ca="1" si="18"/>
        <v>2.8215205587332124E-2</v>
      </c>
      <c r="CG17" s="53">
        <f t="shared" ca="1" si="18"/>
        <v>7.5843767113007721E-2</v>
      </c>
      <c r="CH17" s="53">
        <f t="shared" ca="1" si="18"/>
        <v>3.9898265944431979E-2</v>
      </c>
      <c r="CI17" s="53">
        <f t="shared" ca="1" si="18"/>
        <v>-5.1910319937990574E-4</v>
      </c>
      <c r="CJ17" s="53">
        <f t="shared" ca="1" si="18"/>
        <v>1.4819895998058767E-2</v>
      </c>
      <c r="CK17" s="53">
        <f t="shared" ca="1" si="18"/>
        <v>2.7962285480652101E-2</v>
      </c>
      <c r="CL17" s="53">
        <f t="shared" ca="1" si="18"/>
        <v>7.5688044945805251E-3</v>
      </c>
      <c r="CM17" s="53">
        <f t="shared" ca="1" si="18"/>
        <v>3.0795433250567026E-2</v>
      </c>
      <c r="CN17" s="53">
        <f t="shared" ca="1" si="19"/>
        <v>-1.1106292247773731E-3</v>
      </c>
      <c r="CO17" s="53">
        <f t="shared" ca="1" si="19"/>
        <v>-4.4175446064483787E-2</v>
      </c>
      <c r="CP17" s="53">
        <f t="shared" ca="1" si="19"/>
        <v>-1.0006514766343882E-2</v>
      </c>
      <c r="CQ17" s="53">
        <f t="shared" ca="1" si="19"/>
        <v>9.213689443069803E-2</v>
      </c>
      <c r="CR17" s="53">
        <f t="shared" ca="1" si="19"/>
        <v>6.0053705045740417E-2</v>
      </c>
      <c r="CS17" s="53">
        <f t="shared" ca="1" si="19"/>
        <v>4.4964370028890671E-2</v>
      </c>
      <c r="CT17" s="53">
        <f t="shared" ca="1" si="19"/>
        <v>-6.2680175566147939E-2</v>
      </c>
      <c r="CU17" s="53">
        <f t="shared" ca="1" si="19"/>
        <v>-8.5214205615246723E-3</v>
      </c>
      <c r="CV17" s="53">
        <f t="shared" ca="1" si="19"/>
        <v>1.961370556073554E-2</v>
      </c>
      <c r="CW17" s="55">
        <f t="shared" ca="1" si="19"/>
        <v>-0.10545846834028245</v>
      </c>
    </row>
    <row r="18" spans="1:101" x14ac:dyDescent="0.2">
      <c r="A18" s="104">
        <v>45747</v>
      </c>
      <c r="B18" s="52">
        <f t="shared" ca="1" si="10"/>
        <v>-3.831557075975911E-2</v>
      </c>
      <c r="C18" s="53">
        <f t="shared" ca="1" si="10"/>
        <v>6.5492923352882759E-2</v>
      </c>
      <c r="D18" s="53">
        <f t="shared" ca="1" si="10"/>
        <v>-2.5807142425605611E-2</v>
      </c>
      <c r="E18" s="53">
        <f t="shared" ca="1" si="10"/>
        <v>-3.6989393165015268E-2</v>
      </c>
      <c r="F18" s="53">
        <f t="shared" ca="1" si="10"/>
        <v>-2.8725946662006001E-2</v>
      </c>
      <c r="G18" s="53">
        <f t="shared" ca="1" si="10"/>
        <v>-1.0436057495403175E-2</v>
      </c>
      <c r="H18" s="53">
        <f t="shared" ca="1" si="10"/>
        <v>-1.6479658131786735E-2</v>
      </c>
      <c r="I18" s="53">
        <f t="shared" ca="1" si="10"/>
        <v>-4.0116946332265896E-2</v>
      </c>
      <c r="J18" s="53">
        <f t="shared" ca="1" si="10"/>
        <v>-5.4761103797564402E-2</v>
      </c>
      <c r="K18" s="53">
        <f t="shared" ca="1" si="10"/>
        <v>8.585974824668087E-2</v>
      </c>
      <c r="L18" s="53">
        <f t="shared" ca="1" si="11"/>
        <v>0.15225409402709889</v>
      </c>
      <c r="M18" s="53">
        <f t="shared" ca="1" si="11"/>
        <v>1.6842068392169601E-2</v>
      </c>
      <c r="N18" s="53">
        <f t="shared" ca="1" si="11"/>
        <v>5.2868978013752843E-3</v>
      </c>
      <c r="O18" s="53">
        <f t="shared" ca="1" si="11"/>
        <v>-3.8586286254835546E-2</v>
      </c>
      <c r="P18" s="53">
        <f t="shared" ca="1" si="11"/>
        <v>-4.146667538171242E-2</v>
      </c>
      <c r="Q18" s="53">
        <f t="shared" ca="1" si="11"/>
        <v>-7.3663807726490156E-3</v>
      </c>
      <c r="R18" s="53">
        <f t="shared" ca="1" si="11"/>
        <v>6.0143106933318889E-2</v>
      </c>
      <c r="S18" s="53">
        <f t="shared" ca="1" si="11"/>
        <v>8.7366148931744252E-3</v>
      </c>
      <c r="T18" s="53">
        <f t="shared" ca="1" si="11"/>
        <v>8.1562866384916902E-2</v>
      </c>
      <c r="U18" s="53">
        <f t="shared" ca="1" si="11"/>
        <v>4.3344497117456124E-2</v>
      </c>
      <c r="V18" s="53">
        <f t="shared" ca="1" si="12"/>
        <v>7.2317805599962481E-2</v>
      </c>
      <c r="W18" s="53">
        <f t="shared" ca="1" si="12"/>
        <v>2.3509985595972654E-2</v>
      </c>
      <c r="X18" s="53">
        <f t="shared" ca="1" si="12"/>
        <v>4.6331299150543639E-2</v>
      </c>
      <c r="Y18" s="53">
        <f t="shared" ca="1" si="12"/>
        <v>3.0165834754547011E-2</v>
      </c>
      <c r="Z18" s="53">
        <f t="shared" ca="1" si="12"/>
        <v>3.3094077050868764E-3</v>
      </c>
      <c r="AA18" s="53">
        <f t="shared" ca="1" si="12"/>
        <v>-6.393980100563397E-2</v>
      </c>
      <c r="AB18" s="53">
        <f t="shared" ca="1" si="12"/>
        <v>3.6704982261769568E-2</v>
      </c>
      <c r="AC18" s="53">
        <f t="shared" ca="1" si="12"/>
        <v>-3.5286412447612464E-2</v>
      </c>
      <c r="AD18" s="53">
        <f t="shared" ca="1" si="12"/>
        <v>-2.7247774166775131E-2</v>
      </c>
      <c r="AE18" s="53">
        <f t="shared" ca="1" si="12"/>
        <v>4.9929144127640913E-2</v>
      </c>
      <c r="AF18" s="53">
        <f t="shared" ca="1" si="13"/>
        <v>2.9917535080541954E-2</v>
      </c>
      <c r="AG18" s="53">
        <f t="shared" ca="1" si="13"/>
        <v>1.1236101990790982E-2</v>
      </c>
      <c r="AH18" s="53">
        <f t="shared" ca="1" si="13"/>
        <v>-5.1184359843658288E-2</v>
      </c>
      <c r="AI18" s="53">
        <f t="shared" ca="1" si="13"/>
        <v>-4.5227450538316248E-2</v>
      </c>
      <c r="AJ18" s="53">
        <f t="shared" ca="1" si="13"/>
        <v>4.5198348226664825E-2</v>
      </c>
      <c r="AK18" s="53">
        <f t="shared" ca="1" si="13"/>
        <v>7.3098470040440483E-2</v>
      </c>
      <c r="AL18" s="53">
        <f t="shared" ca="1" si="13"/>
        <v>-4.5480816269771199E-2</v>
      </c>
      <c r="AM18" s="53">
        <f t="shared" ca="1" si="13"/>
        <v>2.2609717330371044E-2</v>
      </c>
      <c r="AN18" s="53">
        <f t="shared" ca="1" si="13"/>
        <v>3.6134271536703136E-2</v>
      </c>
      <c r="AO18" s="53">
        <f t="shared" ca="1" si="13"/>
        <v>3.3772985394168668E-2</v>
      </c>
      <c r="AP18" s="53">
        <f t="shared" ca="1" si="14"/>
        <v>-1.6995640524702135E-2</v>
      </c>
      <c r="AQ18" s="53">
        <f t="shared" ca="1" si="14"/>
        <v>-7.6208220827366571E-2</v>
      </c>
      <c r="AR18" s="53">
        <f t="shared" ca="1" si="14"/>
        <v>-2.8932579440057365E-2</v>
      </c>
      <c r="AS18" s="53">
        <f t="shared" ca="1" si="14"/>
        <v>-5.6025957588026034E-3</v>
      </c>
      <c r="AT18" s="53">
        <f t="shared" ca="1" si="14"/>
        <v>9.5276167953257107E-2</v>
      </c>
      <c r="AU18" s="53">
        <f t="shared" ca="1" si="14"/>
        <v>7.1803226365405967E-2</v>
      </c>
      <c r="AV18" s="53">
        <f t="shared" ca="1" si="14"/>
        <v>-1.2382097090074878E-3</v>
      </c>
      <c r="AW18" s="53">
        <f t="shared" ca="1" si="14"/>
        <v>-4.4749712742674301E-2</v>
      </c>
      <c r="AX18" s="53">
        <f t="shared" ca="1" si="14"/>
        <v>4.973205275666371E-2</v>
      </c>
      <c r="AY18" s="53">
        <f t="shared" ca="1" si="14"/>
        <v>3.9785662753584271E-2</v>
      </c>
      <c r="AZ18" s="53">
        <f t="shared" ca="1" si="15"/>
        <v>-5.7590449892131086E-2</v>
      </c>
      <c r="BA18" s="53">
        <f t="shared" ca="1" si="15"/>
        <v>-2.5161932751486503E-2</v>
      </c>
      <c r="BB18" s="53">
        <f t="shared" ca="1" si="15"/>
        <v>-9.2745084446555284E-3</v>
      </c>
      <c r="BC18" s="53">
        <f t="shared" ca="1" si="15"/>
        <v>1.5851621384724152E-2</v>
      </c>
      <c r="BD18" s="53">
        <f t="shared" ca="1" si="15"/>
        <v>4.1285192438066547E-2</v>
      </c>
      <c r="BE18" s="53">
        <f t="shared" ca="1" si="15"/>
        <v>-2.4730749380969592E-2</v>
      </c>
      <c r="BF18" s="53">
        <f t="shared" ca="1" si="15"/>
        <v>-1.3992244460731527E-2</v>
      </c>
      <c r="BG18" s="53">
        <f t="shared" ca="1" si="15"/>
        <v>-4.1580212663997378E-3</v>
      </c>
      <c r="BH18" s="53">
        <f t="shared" ca="1" si="15"/>
        <v>6.5266340452940053E-2</v>
      </c>
      <c r="BI18" s="53">
        <f t="shared" ca="1" si="15"/>
        <v>-0.12397913914732951</v>
      </c>
      <c r="BJ18" s="53">
        <f t="shared" ca="1" si="16"/>
        <v>-8.2235749405434239E-2</v>
      </c>
      <c r="BK18" s="53">
        <f t="shared" ca="1" si="16"/>
        <v>7.5807560348065212E-2</v>
      </c>
      <c r="BL18" s="53">
        <f t="shared" ca="1" si="16"/>
        <v>5.6127389432726257E-2</v>
      </c>
      <c r="BM18" s="53">
        <f t="shared" ca="1" si="16"/>
        <v>3.2459430370062929E-2</v>
      </c>
      <c r="BN18" s="53">
        <f t="shared" ca="1" si="16"/>
        <v>-1.5357830152835528E-2</v>
      </c>
      <c r="BO18" s="53">
        <f t="shared" ca="1" si="16"/>
        <v>-3.3858628849087573E-2</v>
      </c>
      <c r="BP18" s="53">
        <f t="shared" ca="1" si="16"/>
        <v>-0.10696053671610786</v>
      </c>
      <c r="BQ18" s="53">
        <f t="shared" ca="1" si="16"/>
        <v>4.5121380946952963E-2</v>
      </c>
      <c r="BR18" s="53">
        <f t="shared" ca="1" si="16"/>
        <v>7.847274017926241E-2</v>
      </c>
      <c r="BS18" s="53">
        <f t="shared" ca="1" si="16"/>
        <v>-1.2193973217072124E-2</v>
      </c>
      <c r="BT18" s="53">
        <f t="shared" ca="1" si="17"/>
        <v>-4.0181054795708632E-2</v>
      </c>
      <c r="BU18" s="53">
        <f t="shared" ca="1" si="17"/>
        <v>-4.6453014046706764E-2</v>
      </c>
      <c r="BV18" s="53">
        <f t="shared" ca="1" si="17"/>
        <v>1.1618476943196943E-2</v>
      </c>
      <c r="BW18" s="53">
        <f t="shared" ca="1" si="17"/>
        <v>4.7842260563686408E-2</v>
      </c>
      <c r="BX18" s="53">
        <f t="shared" ca="1" si="17"/>
        <v>5.838010748603132E-3</v>
      </c>
      <c r="BY18" s="53">
        <f t="shared" ca="1" si="17"/>
        <v>5.5186501200944496E-2</v>
      </c>
      <c r="BZ18" s="53">
        <f t="shared" ca="1" si="17"/>
        <v>-2.462803938655489E-2</v>
      </c>
      <c r="CA18" s="53">
        <f t="shared" ca="1" si="17"/>
        <v>-7.0596676051884563E-2</v>
      </c>
      <c r="CB18" s="53">
        <f t="shared" ca="1" si="17"/>
        <v>-5.1984488914357863E-2</v>
      </c>
      <c r="CC18" s="53">
        <f t="shared" ca="1" si="17"/>
        <v>-2.1726673191777332E-2</v>
      </c>
      <c r="CD18" s="53">
        <f t="shared" ca="1" si="18"/>
        <v>-7.4344930420972247E-2</v>
      </c>
      <c r="CE18" s="53">
        <f t="shared" ca="1" si="18"/>
        <v>4.2665031224786536E-4</v>
      </c>
      <c r="CF18" s="53">
        <f t="shared" ca="1" si="18"/>
        <v>-4.8694542168109048E-2</v>
      </c>
      <c r="CG18" s="53">
        <f t="shared" ca="1" si="18"/>
        <v>2.4339117458403409E-2</v>
      </c>
      <c r="CH18" s="53">
        <f t="shared" ca="1" si="18"/>
        <v>-3.1403365690943451E-2</v>
      </c>
      <c r="CI18" s="53">
        <f t="shared" ca="1" si="18"/>
        <v>2.9640353721960725E-2</v>
      </c>
      <c r="CJ18" s="53">
        <f t="shared" ca="1" si="18"/>
        <v>3.6624436438317191E-2</v>
      </c>
      <c r="CK18" s="53">
        <f t="shared" ca="1" si="18"/>
        <v>-4.7389986329830137E-2</v>
      </c>
      <c r="CL18" s="53">
        <f t="shared" ca="1" si="18"/>
        <v>4.1588849817908231E-2</v>
      </c>
      <c r="CM18" s="53">
        <f t="shared" ca="1" si="18"/>
        <v>4.4873912221822911E-3</v>
      </c>
      <c r="CN18" s="53">
        <f t="shared" ca="1" si="19"/>
        <v>5.9468664382666937E-2</v>
      </c>
      <c r="CO18" s="53">
        <f t="shared" ca="1" si="19"/>
        <v>4.141689169518676E-2</v>
      </c>
      <c r="CP18" s="53">
        <f t="shared" ca="1" si="19"/>
        <v>1.1082779547656449E-2</v>
      </c>
      <c r="CQ18" s="53">
        <f t="shared" ca="1" si="19"/>
        <v>-5.4304147368444557E-2</v>
      </c>
      <c r="CR18" s="53">
        <f t="shared" ca="1" si="19"/>
        <v>-7.5274688967483641E-2</v>
      </c>
      <c r="CS18" s="53">
        <f t="shared" ca="1" si="19"/>
        <v>4.8481493496924911E-2</v>
      </c>
      <c r="CT18" s="53">
        <f t="shared" ca="1" si="19"/>
        <v>-1.5050487874211363E-3</v>
      </c>
      <c r="CU18" s="53">
        <f t="shared" ca="1" si="19"/>
        <v>2.8347316177785811E-2</v>
      </c>
      <c r="CV18" s="53">
        <f t="shared" ca="1" si="19"/>
        <v>-7.4820999006685887E-2</v>
      </c>
      <c r="CW18" s="55">
        <f t="shared" ca="1" si="19"/>
        <v>-5.301936676831826E-3</v>
      </c>
    </row>
    <row r="19" spans="1:101" x14ac:dyDescent="0.2">
      <c r="A19" s="104">
        <v>45777</v>
      </c>
      <c r="B19" s="52">
        <f t="shared" ca="1" si="10"/>
        <v>1.2184209791837451E-2</v>
      </c>
      <c r="C19" s="53">
        <f t="shared" ca="1" si="10"/>
        <v>2.158329478208644E-2</v>
      </c>
      <c r="D19" s="53">
        <f t="shared" ca="1" si="10"/>
        <v>-0.13370212629469214</v>
      </c>
      <c r="E19" s="53">
        <f t="shared" ca="1" si="10"/>
        <v>1.6245054550716566E-3</v>
      </c>
      <c r="F19" s="53">
        <f t="shared" ca="1" si="10"/>
        <v>-7.1383100554545748E-2</v>
      </c>
      <c r="G19" s="53">
        <f t="shared" ca="1" si="10"/>
        <v>-4.0074366495859777E-2</v>
      </c>
      <c r="H19" s="53">
        <f t="shared" ca="1" si="10"/>
        <v>1.6787079333872877E-2</v>
      </c>
      <c r="I19" s="53">
        <f t="shared" ca="1" si="10"/>
        <v>-1.7231204008566432E-2</v>
      </c>
      <c r="J19" s="53">
        <f t="shared" ca="1" si="10"/>
        <v>-3.8163251003391137E-2</v>
      </c>
      <c r="K19" s="53">
        <f t="shared" ca="1" si="10"/>
        <v>-7.3084720368180173E-2</v>
      </c>
      <c r="L19" s="53">
        <f t="shared" ca="1" si="11"/>
        <v>5.6472927903768913E-2</v>
      </c>
      <c r="M19" s="53">
        <f t="shared" ca="1" si="11"/>
        <v>-5.6668205739131859E-2</v>
      </c>
      <c r="N19" s="53">
        <f t="shared" ca="1" si="11"/>
        <v>-4.3810499566687672E-2</v>
      </c>
      <c r="O19" s="53">
        <f t="shared" ca="1" si="11"/>
        <v>3.7764618434041691E-2</v>
      </c>
      <c r="P19" s="53">
        <f t="shared" ca="1" si="11"/>
        <v>1.7874605547517582E-2</v>
      </c>
      <c r="Q19" s="53">
        <f t="shared" ca="1" si="11"/>
        <v>3.458093650579671E-2</v>
      </c>
      <c r="R19" s="53">
        <f t="shared" ca="1" si="11"/>
        <v>-2.6262074735441308E-2</v>
      </c>
      <c r="S19" s="53">
        <f t="shared" ca="1" si="11"/>
        <v>3.0084915581119455E-2</v>
      </c>
      <c r="T19" s="53">
        <f t="shared" ca="1" si="11"/>
        <v>-3.5505978016955146E-2</v>
      </c>
      <c r="U19" s="53">
        <f t="shared" ca="1" si="11"/>
        <v>1.3955537680015251E-3</v>
      </c>
      <c r="V19" s="53">
        <f t="shared" ca="1" si="12"/>
        <v>0.14537857026328918</v>
      </c>
      <c r="W19" s="53">
        <f t="shared" ca="1" si="12"/>
        <v>2.916249589120154E-2</v>
      </c>
      <c r="X19" s="53">
        <f t="shared" ca="1" si="12"/>
        <v>-1.1962464337930651E-2</v>
      </c>
      <c r="Y19" s="53">
        <f t="shared" ca="1" si="12"/>
        <v>-1.4480520724229159E-2</v>
      </c>
      <c r="Z19" s="53">
        <f t="shared" ca="1" si="12"/>
        <v>1.0308589094214605E-2</v>
      </c>
      <c r="AA19" s="53">
        <f t="shared" ca="1" si="12"/>
        <v>-3.2835349706166209E-2</v>
      </c>
      <c r="AB19" s="53">
        <f t="shared" ca="1" si="12"/>
        <v>7.6528146188010474E-2</v>
      </c>
      <c r="AC19" s="53">
        <f t="shared" ca="1" si="12"/>
        <v>6.5889386225233798E-2</v>
      </c>
      <c r="AD19" s="53">
        <f t="shared" ca="1" si="12"/>
        <v>-2.6316659241006582E-2</v>
      </c>
      <c r="AE19" s="53">
        <f t="shared" ca="1" si="12"/>
        <v>7.270512480816918E-2</v>
      </c>
      <c r="AF19" s="53">
        <f t="shared" ca="1" si="13"/>
        <v>1.7533588711163093E-2</v>
      </c>
      <c r="AG19" s="53">
        <f t="shared" ca="1" si="13"/>
        <v>5.2231040329770509E-2</v>
      </c>
      <c r="AH19" s="53">
        <f t="shared" ca="1" si="13"/>
        <v>4.7690566203334096E-2</v>
      </c>
      <c r="AI19" s="53">
        <f t="shared" ca="1" si="13"/>
        <v>-2.6203864076549011E-2</v>
      </c>
      <c r="AJ19" s="53">
        <f t="shared" ca="1" si="13"/>
        <v>2.6187443537395116E-2</v>
      </c>
      <c r="AK19" s="53">
        <f t="shared" ca="1" si="13"/>
        <v>-4.6579504394406224E-2</v>
      </c>
      <c r="AL19" s="53">
        <f t="shared" ca="1" si="13"/>
        <v>2.7626929479492447E-2</v>
      </c>
      <c r="AM19" s="53">
        <f t="shared" ca="1" si="13"/>
        <v>4.5888278201732982E-2</v>
      </c>
      <c r="AN19" s="53">
        <f t="shared" ca="1" si="13"/>
        <v>2.7152255992941493E-2</v>
      </c>
      <c r="AO19" s="53">
        <f t="shared" ca="1" si="13"/>
        <v>1.0939811638399601E-2</v>
      </c>
      <c r="AP19" s="53">
        <f t="shared" ca="1" si="14"/>
        <v>2.6991595189980348E-2</v>
      </c>
      <c r="AQ19" s="53">
        <f t="shared" ca="1" si="14"/>
        <v>-0.13620558114449377</v>
      </c>
      <c r="AR19" s="53">
        <f t="shared" ca="1" si="14"/>
        <v>1.2925403050544657E-2</v>
      </c>
      <c r="AS19" s="53">
        <f t="shared" ca="1" si="14"/>
        <v>-4.7443227572678555E-2</v>
      </c>
      <c r="AT19" s="53">
        <f t="shared" ca="1" si="14"/>
        <v>2.6815051795669606E-2</v>
      </c>
      <c r="AU19" s="53">
        <f t="shared" ca="1" si="14"/>
        <v>6.0267676988512361E-2</v>
      </c>
      <c r="AV19" s="53">
        <f t="shared" ca="1" si="14"/>
        <v>5.1195137018362848E-2</v>
      </c>
      <c r="AW19" s="53">
        <f t="shared" ca="1" si="14"/>
        <v>6.2748997314027152E-2</v>
      </c>
      <c r="AX19" s="53">
        <f t="shared" ca="1" si="14"/>
        <v>-2.5834040899833273E-2</v>
      </c>
      <c r="AY19" s="53">
        <f t="shared" ca="1" si="14"/>
        <v>0.10797570974018235</v>
      </c>
      <c r="AZ19" s="53">
        <f t="shared" ca="1" si="15"/>
        <v>4.4823991762272239E-2</v>
      </c>
      <c r="BA19" s="53">
        <f t="shared" ca="1" si="15"/>
        <v>-8.9431185493184968E-3</v>
      </c>
      <c r="BB19" s="53">
        <f t="shared" ca="1" si="15"/>
        <v>-1.406658081940634E-2</v>
      </c>
      <c r="BC19" s="53">
        <f t="shared" ca="1" si="15"/>
        <v>8.2916870458855374E-2</v>
      </c>
      <c r="BD19" s="53">
        <f t="shared" ca="1" si="15"/>
        <v>8.2060496934830501E-2</v>
      </c>
      <c r="BE19" s="53">
        <f t="shared" ca="1" si="15"/>
        <v>-2.7767128560317378E-2</v>
      </c>
      <c r="BF19" s="53">
        <f t="shared" ca="1" si="15"/>
        <v>-3.6429938291373816E-2</v>
      </c>
      <c r="BG19" s="53">
        <f t="shared" ca="1" si="15"/>
        <v>3.7154338176722639E-2</v>
      </c>
      <c r="BH19" s="53">
        <f t="shared" ca="1" si="15"/>
        <v>3.2651482303495669E-2</v>
      </c>
      <c r="BI19" s="53">
        <f t="shared" ca="1" si="15"/>
        <v>-1.4852889987029046E-2</v>
      </c>
      <c r="BJ19" s="53">
        <f t="shared" ca="1" si="16"/>
        <v>-3.5603496467209996E-3</v>
      </c>
      <c r="BK19" s="53">
        <f t="shared" ca="1" si="16"/>
        <v>-1.2482539084384729E-2</v>
      </c>
      <c r="BL19" s="53">
        <f t="shared" ca="1" si="16"/>
        <v>-3.6352244708027261E-2</v>
      </c>
      <c r="BM19" s="53">
        <f t="shared" ca="1" si="16"/>
        <v>-1.431074774277041E-2</v>
      </c>
      <c r="BN19" s="53">
        <f t="shared" ca="1" si="16"/>
        <v>-4.4977873904756771E-2</v>
      </c>
      <c r="BO19" s="53">
        <f t="shared" ca="1" si="16"/>
        <v>8.5895700917113876E-2</v>
      </c>
      <c r="BP19" s="53">
        <f t="shared" ca="1" si="16"/>
        <v>-5.3783334030508619E-2</v>
      </c>
      <c r="BQ19" s="53">
        <f t="shared" ca="1" si="16"/>
        <v>1.7961434124533451E-2</v>
      </c>
      <c r="BR19" s="53">
        <f t="shared" ca="1" si="16"/>
        <v>1.5226208558824131E-2</v>
      </c>
      <c r="BS19" s="53">
        <f t="shared" ca="1" si="16"/>
        <v>-1.1088507912662731E-2</v>
      </c>
      <c r="BT19" s="53">
        <f t="shared" ca="1" si="17"/>
        <v>6.6909439342818147E-3</v>
      </c>
      <c r="BU19" s="53">
        <f t="shared" ca="1" si="17"/>
        <v>-3.6528035443489752E-2</v>
      </c>
      <c r="BV19" s="53">
        <f t="shared" ca="1" si="17"/>
        <v>8.9336483048780141E-2</v>
      </c>
      <c r="BW19" s="53">
        <f t="shared" ca="1" si="17"/>
        <v>4.379327926475364E-2</v>
      </c>
      <c r="BX19" s="53">
        <f t="shared" ca="1" si="17"/>
        <v>4.5214488594822206E-3</v>
      </c>
      <c r="BY19" s="53">
        <f t="shared" ca="1" si="17"/>
        <v>-8.4128936879467181E-3</v>
      </c>
      <c r="BZ19" s="53">
        <f t="shared" ca="1" si="17"/>
        <v>-5.7249000099177404E-2</v>
      </c>
      <c r="CA19" s="53">
        <f t="shared" ca="1" si="17"/>
        <v>-7.3675513884132321E-2</v>
      </c>
      <c r="CB19" s="53">
        <f t="shared" ca="1" si="17"/>
        <v>-7.0702720716066786E-2</v>
      </c>
      <c r="CC19" s="53">
        <f t="shared" ca="1" si="17"/>
        <v>6.2701627968794332E-2</v>
      </c>
      <c r="CD19" s="53">
        <f t="shared" ca="1" si="18"/>
        <v>4.0489487386198841E-3</v>
      </c>
      <c r="CE19" s="53">
        <f t="shared" ca="1" si="18"/>
        <v>1.2584510074277964E-2</v>
      </c>
      <c r="CF19" s="53">
        <f t="shared" ca="1" si="18"/>
        <v>-1.1072532688987727E-2</v>
      </c>
      <c r="CG19" s="53">
        <f t="shared" ca="1" si="18"/>
        <v>-0.1162577861207035</v>
      </c>
      <c r="CH19" s="53">
        <f t="shared" ca="1" si="18"/>
        <v>9.8060163918740728E-2</v>
      </c>
      <c r="CI19" s="53">
        <f t="shared" ca="1" si="18"/>
        <v>2.2379719559846925E-5</v>
      </c>
      <c r="CJ19" s="53">
        <f t="shared" ca="1" si="18"/>
        <v>4.3407671341669986E-2</v>
      </c>
      <c r="CK19" s="53">
        <f t="shared" ca="1" si="18"/>
        <v>5.075221997550456E-2</v>
      </c>
      <c r="CL19" s="53">
        <f t="shared" ca="1" si="18"/>
        <v>-1.697578060320435E-2</v>
      </c>
      <c r="CM19" s="53">
        <f t="shared" ca="1" si="18"/>
        <v>2.9348644444451767E-2</v>
      </c>
      <c r="CN19" s="53">
        <f t="shared" ca="1" si="19"/>
        <v>-2.9393708320908811E-2</v>
      </c>
      <c r="CO19" s="53">
        <f t="shared" ca="1" si="19"/>
        <v>-7.7553107836498839E-2</v>
      </c>
      <c r="CP19" s="53">
        <f t="shared" ca="1" si="19"/>
        <v>-5.5933857683320036E-2</v>
      </c>
      <c r="CQ19" s="53">
        <f t="shared" ca="1" si="19"/>
        <v>0.13259643975185237</v>
      </c>
      <c r="CR19" s="53">
        <f t="shared" ca="1" si="19"/>
        <v>1.2518446464785112E-2</v>
      </c>
      <c r="CS19" s="53">
        <f t="shared" ca="1" si="19"/>
        <v>-2.2070284989893871E-2</v>
      </c>
      <c r="CT19" s="53">
        <f t="shared" ca="1" si="19"/>
        <v>1.6594433683104644E-2</v>
      </c>
      <c r="CU19" s="53">
        <f t="shared" ca="1" si="19"/>
        <v>7.030577219197592E-4</v>
      </c>
      <c r="CV19" s="53">
        <f t="shared" ca="1" si="19"/>
        <v>-2.3583904133581874E-2</v>
      </c>
      <c r="CW19" s="55">
        <f t="shared" ca="1" si="19"/>
        <v>9.2858506109375072E-4</v>
      </c>
    </row>
    <row r="20" spans="1:101" x14ac:dyDescent="0.2">
      <c r="A20" s="104">
        <v>45808</v>
      </c>
      <c r="B20" s="52">
        <f t="shared" ca="1" si="10"/>
        <v>-3.4634995767948047E-2</v>
      </c>
      <c r="C20" s="53">
        <f t="shared" ca="1" si="10"/>
        <v>1.3810231544395868E-2</v>
      </c>
      <c r="D20" s="53">
        <f t="shared" ca="1" si="10"/>
        <v>5.3116605667620102E-2</v>
      </c>
      <c r="E20" s="53">
        <f t="shared" ca="1" si="10"/>
        <v>-3.3202993444485636E-2</v>
      </c>
      <c r="F20" s="53">
        <f t="shared" ca="1" si="10"/>
        <v>7.4251667426284557E-2</v>
      </c>
      <c r="G20" s="53">
        <f t="shared" ca="1" si="10"/>
        <v>-9.0957215017453824E-3</v>
      </c>
      <c r="H20" s="53">
        <f t="shared" ca="1" si="10"/>
        <v>-6.7369942656973561E-2</v>
      </c>
      <c r="I20" s="53">
        <f t="shared" ca="1" si="10"/>
        <v>5.7547749817627329E-2</v>
      </c>
      <c r="J20" s="53">
        <f t="shared" ca="1" si="10"/>
        <v>1.0751812678270488E-2</v>
      </c>
      <c r="K20" s="53">
        <f t="shared" ca="1" si="10"/>
        <v>3.8152594427862886E-3</v>
      </c>
      <c r="L20" s="53">
        <f t="shared" ca="1" si="11"/>
        <v>1.7492188606846516E-2</v>
      </c>
      <c r="M20" s="53">
        <f t="shared" ca="1" si="11"/>
        <v>1.951662503530132E-2</v>
      </c>
      <c r="N20" s="53">
        <f t="shared" ca="1" si="11"/>
        <v>6.1668574814669044E-2</v>
      </c>
      <c r="O20" s="53">
        <f t="shared" ca="1" si="11"/>
        <v>-2.5902103826418776E-2</v>
      </c>
      <c r="P20" s="53">
        <f t="shared" ca="1" si="11"/>
        <v>4.3079275579368088E-2</v>
      </c>
      <c r="Q20" s="53">
        <f t="shared" ca="1" si="11"/>
        <v>-4.1465276152311659E-2</v>
      </c>
      <c r="R20" s="53">
        <f t="shared" ca="1" si="11"/>
        <v>4.5453368278263365E-2</v>
      </c>
      <c r="S20" s="53">
        <f t="shared" ca="1" si="11"/>
        <v>-2.3763110304657376E-2</v>
      </c>
      <c r="T20" s="53">
        <f t="shared" ca="1" si="11"/>
        <v>4.2987275469124647E-2</v>
      </c>
      <c r="U20" s="53">
        <f t="shared" ca="1" si="11"/>
        <v>-0.10385325327396497</v>
      </c>
      <c r="V20" s="53">
        <f t="shared" ca="1" si="12"/>
        <v>5.1276815139914889E-2</v>
      </c>
      <c r="W20" s="53">
        <f t="shared" ca="1" si="12"/>
        <v>-5.2253576076620518E-2</v>
      </c>
      <c r="X20" s="53">
        <f t="shared" ca="1" si="12"/>
        <v>3.6973318885224572E-2</v>
      </c>
      <c r="Y20" s="53">
        <f t="shared" ca="1" si="12"/>
        <v>1.2406388908628567E-2</v>
      </c>
      <c r="Z20" s="53">
        <f t="shared" ca="1" si="12"/>
        <v>-3.1633941691011219E-2</v>
      </c>
      <c r="AA20" s="53">
        <f t="shared" ca="1" si="12"/>
        <v>-2.192352435076083E-2</v>
      </c>
      <c r="AB20" s="53">
        <f t="shared" ca="1" si="12"/>
        <v>-8.5437321947053807E-2</v>
      </c>
      <c r="AC20" s="53">
        <f t="shared" ca="1" si="12"/>
        <v>-1.7710079692777714E-2</v>
      </c>
      <c r="AD20" s="53">
        <f t="shared" ca="1" si="12"/>
        <v>-1.1622523389501361E-2</v>
      </c>
      <c r="AE20" s="53">
        <f t="shared" ca="1" si="12"/>
        <v>3.8161223232700922E-2</v>
      </c>
      <c r="AF20" s="53">
        <f t="shared" ca="1" si="13"/>
        <v>-4.2720121704222139E-2</v>
      </c>
      <c r="AG20" s="53">
        <f t="shared" ca="1" si="13"/>
        <v>5.1547624658242634E-2</v>
      </c>
      <c r="AH20" s="53">
        <f t="shared" ca="1" si="13"/>
        <v>-1.9329370476509834E-2</v>
      </c>
      <c r="AI20" s="53">
        <f t="shared" ca="1" si="13"/>
        <v>1.3899232308383093E-2</v>
      </c>
      <c r="AJ20" s="53">
        <f t="shared" ca="1" si="13"/>
        <v>-4.412031427022068E-2</v>
      </c>
      <c r="AK20" s="53">
        <f t="shared" ca="1" si="13"/>
        <v>-4.0478773809556758E-2</v>
      </c>
      <c r="AL20" s="53">
        <f t="shared" ca="1" si="13"/>
        <v>-4.1222390419022301E-2</v>
      </c>
      <c r="AM20" s="53">
        <f t="shared" ca="1" si="13"/>
        <v>-1.9074806561067015E-2</v>
      </c>
      <c r="AN20" s="53">
        <f t="shared" ca="1" si="13"/>
        <v>-2.8809727839181204E-2</v>
      </c>
      <c r="AO20" s="53">
        <f t="shared" ca="1" si="13"/>
        <v>-2.9001759985276286E-2</v>
      </c>
      <c r="AP20" s="53">
        <f t="shared" ca="1" si="14"/>
        <v>-1.3170261818385822E-3</v>
      </c>
      <c r="AQ20" s="53">
        <f t="shared" ca="1" si="14"/>
        <v>3.3407277266315823E-2</v>
      </c>
      <c r="AR20" s="53">
        <f t="shared" ca="1" si="14"/>
        <v>4.8291389348145114E-2</v>
      </c>
      <c r="AS20" s="53">
        <f t="shared" ca="1" si="14"/>
        <v>2.0244046608057755E-2</v>
      </c>
      <c r="AT20" s="53">
        <f t="shared" ca="1" si="14"/>
        <v>-1.2840535684728533E-3</v>
      </c>
      <c r="AU20" s="53">
        <f t="shared" ca="1" si="14"/>
        <v>-3.2782678824192647E-2</v>
      </c>
      <c r="AV20" s="53">
        <f t="shared" ca="1" si="14"/>
        <v>-1.6461920218884457E-2</v>
      </c>
      <c r="AW20" s="53">
        <f t="shared" ca="1" si="14"/>
        <v>-1.1121250326143705E-2</v>
      </c>
      <c r="AX20" s="53">
        <f t="shared" ca="1" si="14"/>
        <v>0.11869637690348478</v>
      </c>
      <c r="AY20" s="53">
        <f t="shared" ca="1" si="14"/>
        <v>-2.7601658394540672E-2</v>
      </c>
      <c r="AZ20" s="53">
        <f t="shared" ca="1" si="15"/>
        <v>4.2507347966465103E-2</v>
      </c>
      <c r="BA20" s="53">
        <f t="shared" ca="1" si="15"/>
        <v>-7.8942536073076511E-2</v>
      </c>
      <c r="BB20" s="53">
        <f t="shared" ca="1" si="15"/>
        <v>-3.0465685874980143E-2</v>
      </c>
      <c r="BC20" s="53">
        <f t="shared" ca="1" si="15"/>
        <v>-3.7027067828717284E-3</v>
      </c>
      <c r="BD20" s="53">
        <f t="shared" ca="1" si="15"/>
        <v>2.9082064701202722E-2</v>
      </c>
      <c r="BE20" s="53">
        <f t="shared" ca="1" si="15"/>
        <v>-1.3643526545639257E-3</v>
      </c>
      <c r="BF20" s="53">
        <f t="shared" ca="1" si="15"/>
        <v>-5.4818346638488738E-2</v>
      </c>
      <c r="BG20" s="53">
        <f t="shared" ca="1" si="15"/>
        <v>3.1938248922140755E-2</v>
      </c>
      <c r="BH20" s="53">
        <f t="shared" ca="1" si="15"/>
        <v>3.2236057989431452E-2</v>
      </c>
      <c r="BI20" s="53">
        <f t="shared" ca="1" si="15"/>
        <v>-4.2974585033932255E-2</v>
      </c>
      <c r="BJ20" s="53">
        <f t="shared" ca="1" si="16"/>
        <v>-4.0967447542603749E-3</v>
      </c>
      <c r="BK20" s="53">
        <f t="shared" ca="1" si="16"/>
        <v>-7.9914716390324478E-2</v>
      </c>
      <c r="BL20" s="53">
        <f t="shared" ca="1" si="16"/>
        <v>0.12598224305832617</v>
      </c>
      <c r="BM20" s="53">
        <f t="shared" ca="1" si="16"/>
        <v>2.5300775592624773E-2</v>
      </c>
      <c r="BN20" s="53">
        <f t="shared" ca="1" si="16"/>
        <v>-6.2020731065358901E-2</v>
      </c>
      <c r="BO20" s="53">
        <f t="shared" ca="1" si="16"/>
        <v>3.176880971724462E-2</v>
      </c>
      <c r="BP20" s="53">
        <f t="shared" ca="1" si="16"/>
        <v>-2.6210413049994427E-2</v>
      </c>
      <c r="BQ20" s="53">
        <f t="shared" ca="1" si="16"/>
        <v>3.1363236207549411E-2</v>
      </c>
      <c r="BR20" s="53">
        <f t="shared" ca="1" si="16"/>
        <v>-5.6922993286827976E-2</v>
      </c>
      <c r="BS20" s="53">
        <f t="shared" ca="1" si="16"/>
        <v>4.6414863222649969E-2</v>
      </c>
      <c r="BT20" s="53">
        <f t="shared" ca="1" si="17"/>
        <v>4.5555120334327213E-3</v>
      </c>
      <c r="BU20" s="53">
        <f t="shared" ca="1" si="17"/>
        <v>2.5561273482754311E-2</v>
      </c>
      <c r="BV20" s="53">
        <f t="shared" ca="1" si="17"/>
        <v>2.4170606119629814E-2</v>
      </c>
      <c r="BW20" s="53">
        <f t="shared" ca="1" si="17"/>
        <v>-6.1014416679414228E-2</v>
      </c>
      <c r="BX20" s="53">
        <f t="shared" ca="1" si="17"/>
        <v>-2.411809958125511E-2</v>
      </c>
      <c r="BY20" s="53">
        <f t="shared" ca="1" si="17"/>
        <v>-7.2895636094610057E-3</v>
      </c>
      <c r="BZ20" s="53">
        <f t="shared" ca="1" si="17"/>
        <v>-3.4933297356189316E-2</v>
      </c>
      <c r="CA20" s="53">
        <f t="shared" ca="1" si="17"/>
        <v>5.0353797426808011E-2</v>
      </c>
      <c r="CB20" s="53">
        <f t="shared" ca="1" si="17"/>
        <v>-4.9462890567542266E-2</v>
      </c>
      <c r="CC20" s="53">
        <f t="shared" ca="1" si="17"/>
        <v>-1.72695021998968E-2</v>
      </c>
      <c r="CD20" s="53">
        <f t="shared" ca="1" si="18"/>
        <v>-6.0290615925316041E-4</v>
      </c>
      <c r="CE20" s="53">
        <f t="shared" ca="1" si="18"/>
        <v>4.9955297170757779E-2</v>
      </c>
      <c r="CF20" s="53">
        <f t="shared" ca="1" si="18"/>
        <v>-6.3413171053020412E-2</v>
      </c>
      <c r="CG20" s="53">
        <f t="shared" ca="1" si="18"/>
        <v>9.3936020933473877E-2</v>
      </c>
      <c r="CH20" s="53">
        <f t="shared" ca="1" si="18"/>
        <v>4.8856766813424636E-2</v>
      </c>
      <c r="CI20" s="53">
        <f t="shared" ca="1" si="18"/>
        <v>3.0292525325279807E-2</v>
      </c>
      <c r="CJ20" s="53">
        <f t="shared" ca="1" si="18"/>
        <v>3.4149988828426482E-3</v>
      </c>
      <c r="CK20" s="53">
        <f t="shared" ca="1" si="18"/>
        <v>7.3036733134560911E-2</v>
      </c>
      <c r="CL20" s="53">
        <f t="shared" ca="1" si="18"/>
        <v>-6.5401339409259665E-3</v>
      </c>
      <c r="CM20" s="53">
        <f t="shared" ca="1" si="18"/>
        <v>-2.6350123796769426E-3</v>
      </c>
      <c r="CN20" s="53">
        <f t="shared" ca="1" si="19"/>
        <v>7.4073724572110505E-2</v>
      </c>
      <c r="CO20" s="53">
        <f t="shared" ca="1" si="19"/>
        <v>-6.9230698455732168E-2</v>
      </c>
      <c r="CP20" s="53">
        <f t="shared" ca="1" si="19"/>
        <v>6.5592525017831027E-2</v>
      </c>
      <c r="CQ20" s="53">
        <f t="shared" ca="1" si="19"/>
        <v>-2.3289351915983759E-3</v>
      </c>
      <c r="CR20" s="53">
        <f t="shared" ca="1" si="19"/>
        <v>-1.3692214557137268E-2</v>
      </c>
      <c r="CS20" s="53">
        <f t="shared" ca="1" si="19"/>
        <v>7.1327722754535139E-2</v>
      </c>
      <c r="CT20" s="53">
        <f t="shared" ca="1" si="19"/>
        <v>2.6994463993414233E-2</v>
      </c>
      <c r="CU20" s="53">
        <f t="shared" ca="1" si="19"/>
        <v>1.2535440604795358E-2</v>
      </c>
      <c r="CV20" s="53">
        <f t="shared" ca="1" si="19"/>
        <v>-4.6541859216062201E-2</v>
      </c>
      <c r="CW20" s="55">
        <f t="shared" ca="1" si="19"/>
        <v>3.4883024844903077E-2</v>
      </c>
    </row>
    <row r="21" spans="1:101" x14ac:dyDescent="0.2">
      <c r="A21" s="104">
        <v>45838</v>
      </c>
      <c r="B21" s="52">
        <f t="shared" ca="1" si="10"/>
        <v>-2.1120974845513819E-2</v>
      </c>
      <c r="C21" s="53">
        <f t="shared" ca="1" si="10"/>
        <v>-8.1641259393332027E-3</v>
      </c>
      <c r="D21" s="53">
        <f t="shared" ca="1" si="10"/>
        <v>7.3285994222023101E-2</v>
      </c>
      <c r="E21" s="53">
        <f t="shared" ca="1" si="10"/>
        <v>-5.6026022190315543E-2</v>
      </c>
      <c r="F21" s="53">
        <f t="shared" ca="1" si="10"/>
        <v>5.9829454982162987E-2</v>
      </c>
      <c r="G21" s="53">
        <f t="shared" ca="1" si="10"/>
        <v>8.4502771897404599E-2</v>
      </c>
      <c r="H21" s="53">
        <f t="shared" ca="1" si="10"/>
        <v>2.2263733037454634E-2</v>
      </c>
      <c r="I21" s="53">
        <f t="shared" ca="1" si="10"/>
        <v>3.1331861609682259E-2</v>
      </c>
      <c r="J21" s="53">
        <f t="shared" ca="1" si="10"/>
        <v>7.0784722364075958E-2</v>
      </c>
      <c r="K21" s="53">
        <f t="shared" ca="1" si="10"/>
        <v>2.7814884483631397E-2</v>
      </c>
      <c r="L21" s="53">
        <f t="shared" ca="1" si="11"/>
        <v>-4.4260973168118854E-2</v>
      </c>
      <c r="M21" s="53">
        <f t="shared" ca="1" si="11"/>
        <v>-1.3144110163193685E-2</v>
      </c>
      <c r="N21" s="53">
        <f t="shared" ca="1" si="11"/>
        <v>-7.1796102001498449E-3</v>
      </c>
      <c r="O21" s="53">
        <f t="shared" ca="1" si="11"/>
        <v>4.4499405461267051E-2</v>
      </c>
      <c r="P21" s="53">
        <f t="shared" ca="1" si="11"/>
        <v>4.5189854014501853E-2</v>
      </c>
      <c r="Q21" s="53">
        <f t="shared" ca="1" si="11"/>
        <v>-2.8478060202164403E-2</v>
      </c>
      <c r="R21" s="53">
        <f t="shared" ca="1" si="11"/>
        <v>-3.7985331431025201E-3</v>
      </c>
      <c r="S21" s="53">
        <f t="shared" ca="1" si="11"/>
        <v>5.6554418018138746E-3</v>
      </c>
      <c r="T21" s="53">
        <f t="shared" ca="1" si="11"/>
        <v>-9.9235942061045197E-3</v>
      </c>
      <c r="U21" s="53">
        <f t="shared" ca="1" si="11"/>
        <v>7.0950337666342331E-2</v>
      </c>
      <c r="V21" s="53">
        <f t="shared" ca="1" si="12"/>
        <v>5.5505276608897307E-2</v>
      </c>
      <c r="W21" s="53">
        <f t="shared" ca="1" si="12"/>
        <v>-5.7982909445768747E-2</v>
      </c>
      <c r="X21" s="53">
        <f t="shared" ca="1" si="12"/>
        <v>-6.9539084790588596E-2</v>
      </c>
      <c r="Y21" s="53">
        <f t="shared" ca="1" si="12"/>
        <v>3.6741358034589375E-2</v>
      </c>
      <c r="Z21" s="53">
        <f t="shared" ca="1" si="12"/>
        <v>5.147021016745712E-2</v>
      </c>
      <c r="AA21" s="53">
        <f t="shared" ca="1" si="12"/>
        <v>-1.9911586530144534E-2</v>
      </c>
      <c r="AB21" s="53">
        <f t="shared" ca="1" si="12"/>
        <v>0.10409620713322533</v>
      </c>
      <c r="AC21" s="53">
        <f t="shared" ca="1" si="12"/>
        <v>2.9490097608506873E-2</v>
      </c>
      <c r="AD21" s="53">
        <f t="shared" ca="1" si="12"/>
        <v>-8.670309897900557E-3</v>
      </c>
      <c r="AE21" s="53">
        <f t="shared" ca="1" si="12"/>
        <v>-9.7346385542140285E-2</v>
      </c>
      <c r="AF21" s="53">
        <f t="shared" ca="1" si="13"/>
        <v>4.5632403997706589E-3</v>
      </c>
      <c r="AG21" s="53">
        <f t="shared" ca="1" si="13"/>
        <v>0.13029858967307073</v>
      </c>
      <c r="AH21" s="53">
        <f t="shared" ca="1" si="13"/>
        <v>-6.6715514436837611E-2</v>
      </c>
      <c r="AI21" s="53">
        <f t="shared" ca="1" si="13"/>
        <v>-4.9018820863314223E-2</v>
      </c>
      <c r="AJ21" s="53">
        <f t="shared" ca="1" si="13"/>
        <v>0.1030657480774764</v>
      </c>
      <c r="AK21" s="53">
        <f t="shared" ca="1" si="13"/>
        <v>-4.8783771079911914E-2</v>
      </c>
      <c r="AL21" s="53">
        <f t="shared" ca="1" si="13"/>
        <v>-8.339054869461282E-2</v>
      </c>
      <c r="AM21" s="53">
        <f t="shared" ca="1" si="13"/>
        <v>-1.1879022087026601E-2</v>
      </c>
      <c r="AN21" s="53">
        <f t="shared" ca="1" si="13"/>
        <v>3.262369489944212E-2</v>
      </c>
      <c r="AO21" s="53">
        <f t="shared" ca="1" si="13"/>
        <v>4.4305455700493712E-2</v>
      </c>
      <c r="AP21" s="53">
        <f t="shared" ca="1" si="14"/>
        <v>-3.4436757680700912E-3</v>
      </c>
      <c r="AQ21" s="53">
        <f t="shared" ca="1" si="14"/>
        <v>-1.6298900468155065E-2</v>
      </c>
      <c r="AR21" s="53">
        <f t="shared" ca="1" si="14"/>
        <v>8.4176644413965843E-2</v>
      </c>
      <c r="AS21" s="53">
        <f t="shared" ca="1" si="14"/>
        <v>-8.2433250061897667E-3</v>
      </c>
      <c r="AT21" s="53">
        <f t="shared" ca="1" si="14"/>
        <v>6.5163152469926253E-2</v>
      </c>
      <c r="AU21" s="53">
        <f t="shared" ca="1" si="14"/>
        <v>1.324650956294967E-2</v>
      </c>
      <c r="AV21" s="53">
        <f t="shared" ca="1" si="14"/>
        <v>2.9265917833130442E-2</v>
      </c>
      <c r="AW21" s="53">
        <f t="shared" ca="1" si="14"/>
        <v>4.7018405236128186E-2</v>
      </c>
      <c r="AX21" s="53">
        <f t="shared" ca="1" si="14"/>
        <v>8.1154372314226161E-2</v>
      </c>
      <c r="AY21" s="53">
        <f t="shared" ca="1" si="14"/>
        <v>3.3867384532087867E-2</v>
      </c>
      <c r="AZ21" s="53">
        <f t="shared" ca="1" si="15"/>
        <v>1.4518253592192693E-2</v>
      </c>
      <c r="BA21" s="53">
        <f t="shared" ca="1" si="15"/>
        <v>9.3749651057797742E-2</v>
      </c>
      <c r="BB21" s="53">
        <f t="shared" ca="1" si="15"/>
        <v>-3.9766482895434219E-2</v>
      </c>
      <c r="BC21" s="53">
        <f t="shared" ca="1" si="15"/>
        <v>2.4482284532823646E-2</v>
      </c>
      <c r="BD21" s="53">
        <f t="shared" ca="1" si="15"/>
        <v>9.6163435739267597E-2</v>
      </c>
      <c r="BE21" s="53">
        <f t="shared" ca="1" si="15"/>
        <v>4.4816717778115182E-2</v>
      </c>
      <c r="BF21" s="53">
        <f t="shared" ca="1" si="15"/>
        <v>8.3453868129559267E-2</v>
      </c>
      <c r="BG21" s="53">
        <f t="shared" ca="1" si="15"/>
        <v>0.10354361894749416</v>
      </c>
      <c r="BH21" s="53">
        <f t="shared" ca="1" si="15"/>
        <v>-2.9480027217381771E-2</v>
      </c>
      <c r="BI21" s="53">
        <f t="shared" ca="1" si="15"/>
        <v>2.2404173874100222E-2</v>
      </c>
      <c r="BJ21" s="53">
        <f t="shared" ca="1" si="16"/>
        <v>6.6858712629013356E-3</v>
      </c>
      <c r="BK21" s="53">
        <f t="shared" ca="1" si="16"/>
        <v>-1.7185903700552823E-2</v>
      </c>
      <c r="BL21" s="53">
        <f t="shared" ca="1" si="16"/>
        <v>-2.1835540465700749E-4</v>
      </c>
      <c r="BM21" s="53">
        <f t="shared" ca="1" si="16"/>
        <v>2.3485624022601431E-2</v>
      </c>
      <c r="BN21" s="53">
        <f t="shared" ca="1" si="16"/>
        <v>3.4392159395488377E-2</v>
      </c>
      <c r="BO21" s="53">
        <f t="shared" ca="1" si="16"/>
        <v>1.9054173504438237E-3</v>
      </c>
      <c r="BP21" s="53">
        <f t="shared" ca="1" si="16"/>
        <v>-3.1616220190105529E-2</v>
      </c>
      <c r="BQ21" s="53">
        <f t="shared" ca="1" si="16"/>
        <v>1.4335169685380924E-2</v>
      </c>
      <c r="BR21" s="53">
        <f t="shared" ca="1" si="16"/>
        <v>-7.503727809220781E-2</v>
      </c>
      <c r="BS21" s="53">
        <f t="shared" ca="1" si="16"/>
        <v>-2.9275998856437224E-2</v>
      </c>
      <c r="BT21" s="53">
        <f t="shared" ca="1" si="17"/>
        <v>-4.475837318168862E-2</v>
      </c>
      <c r="BU21" s="53">
        <f t="shared" ca="1" si="17"/>
        <v>2.2740619822298573E-3</v>
      </c>
      <c r="BV21" s="53">
        <f t="shared" ca="1" si="17"/>
        <v>-7.7211945789635791E-2</v>
      </c>
      <c r="BW21" s="53">
        <f t="shared" ca="1" si="17"/>
        <v>-3.1655534619505959E-2</v>
      </c>
      <c r="BX21" s="53">
        <f t="shared" ca="1" si="17"/>
        <v>2.1331685530854454E-2</v>
      </c>
      <c r="BY21" s="53">
        <f t="shared" ca="1" si="17"/>
        <v>0.10505868097461456</v>
      </c>
      <c r="BZ21" s="53">
        <f t="shared" ca="1" si="17"/>
        <v>-3.4935339362606239E-2</v>
      </c>
      <c r="CA21" s="53">
        <f t="shared" ca="1" si="17"/>
        <v>4.7776831761484867E-2</v>
      </c>
      <c r="CB21" s="53">
        <f t="shared" ca="1" si="17"/>
        <v>-3.1295438929565276E-3</v>
      </c>
      <c r="CC21" s="53">
        <f t="shared" ca="1" si="17"/>
        <v>2.5821817111573416E-3</v>
      </c>
      <c r="CD21" s="53">
        <f t="shared" ca="1" si="18"/>
        <v>-1.3942284008688417E-2</v>
      </c>
      <c r="CE21" s="53">
        <f t="shared" ca="1" si="18"/>
        <v>-2.451594391539671E-3</v>
      </c>
      <c r="CF21" s="53">
        <f t="shared" ca="1" si="18"/>
        <v>-1.5103977713104462E-2</v>
      </c>
      <c r="CG21" s="53">
        <f t="shared" ca="1" si="18"/>
        <v>-1.5598774480992169E-2</v>
      </c>
      <c r="CH21" s="53">
        <f t="shared" ca="1" si="18"/>
        <v>1.595971852762534E-3</v>
      </c>
      <c r="CI21" s="53">
        <f t="shared" ca="1" si="18"/>
        <v>5.9082249007636027E-3</v>
      </c>
      <c r="CJ21" s="53">
        <f t="shared" ca="1" si="18"/>
        <v>1.133445554190908E-2</v>
      </c>
      <c r="CK21" s="53">
        <f t="shared" ca="1" si="18"/>
        <v>-2.7161600802184188E-2</v>
      </c>
      <c r="CL21" s="53">
        <f t="shared" ca="1" si="18"/>
        <v>-2.1585361369458036E-3</v>
      </c>
      <c r="CM21" s="53">
        <f t="shared" ca="1" si="18"/>
        <v>3.5976543781451271E-2</v>
      </c>
      <c r="CN21" s="53">
        <f t="shared" ca="1" si="19"/>
        <v>1.6569770289882067E-2</v>
      </c>
      <c r="CO21" s="53">
        <f t="shared" ca="1" si="19"/>
        <v>-6.7038530118432291E-2</v>
      </c>
      <c r="CP21" s="53">
        <f t="shared" ca="1" si="19"/>
        <v>-7.0284291634924848E-2</v>
      </c>
      <c r="CQ21" s="53">
        <f t="shared" ca="1" si="19"/>
        <v>2.7061043668229205E-2</v>
      </c>
      <c r="CR21" s="53">
        <f t="shared" ca="1" si="19"/>
        <v>-2.4296436068773119E-3</v>
      </c>
      <c r="CS21" s="53">
        <f t="shared" ca="1" si="19"/>
        <v>7.3990431038697499E-2</v>
      </c>
      <c r="CT21" s="53">
        <f t="shared" ca="1" si="19"/>
        <v>0.11658898614961487</v>
      </c>
      <c r="CU21" s="53">
        <f t="shared" ca="1" si="19"/>
        <v>7.366848008008727E-3</v>
      </c>
      <c r="CV21" s="53">
        <f t="shared" ca="1" si="19"/>
        <v>-3.8694901341317478E-2</v>
      </c>
      <c r="CW21" s="55">
        <f t="shared" ca="1" si="19"/>
        <v>-2.0339169052949829E-2</v>
      </c>
    </row>
    <row r="22" spans="1:101" x14ac:dyDescent="0.2">
      <c r="A22" s="104">
        <v>45869</v>
      </c>
      <c r="B22" s="52">
        <f t="shared" ca="1" si="10"/>
        <v>3.9610126223284317E-3</v>
      </c>
      <c r="C22" s="53">
        <f t="shared" ca="1" si="10"/>
        <v>-9.8410293217199199E-2</v>
      </c>
      <c r="D22" s="53">
        <f t="shared" ca="1" si="10"/>
        <v>-7.9484487974510895E-2</v>
      </c>
      <c r="E22" s="53">
        <f t="shared" ca="1" si="10"/>
        <v>9.2136128374742138E-2</v>
      </c>
      <c r="F22" s="53">
        <f t="shared" ca="1" si="10"/>
        <v>-4.4317621952442106E-2</v>
      </c>
      <c r="G22" s="53">
        <f t="shared" ca="1" si="10"/>
        <v>3.6841617224638114E-2</v>
      </c>
      <c r="H22" s="53">
        <f t="shared" ca="1" si="10"/>
        <v>5.1652992847728445E-2</v>
      </c>
      <c r="I22" s="53">
        <f t="shared" ca="1" si="10"/>
        <v>8.2259831611137729E-2</v>
      </c>
      <c r="J22" s="53">
        <f t="shared" ca="1" si="10"/>
        <v>-6.3513116878709313E-3</v>
      </c>
      <c r="K22" s="53">
        <f t="shared" ca="1" si="10"/>
        <v>6.6754789971439882E-2</v>
      </c>
      <c r="L22" s="53">
        <f t="shared" ca="1" si="11"/>
        <v>7.1755241635405517E-2</v>
      </c>
      <c r="M22" s="53">
        <f t="shared" ca="1" si="11"/>
        <v>-2.6065535706654909E-2</v>
      </c>
      <c r="N22" s="53">
        <f t="shared" ca="1" si="11"/>
        <v>-6.3996837466138573E-2</v>
      </c>
      <c r="O22" s="53">
        <f t="shared" ca="1" si="11"/>
        <v>5.3029246478069031E-2</v>
      </c>
      <c r="P22" s="53">
        <f t="shared" ca="1" si="11"/>
        <v>-2.0741863539690431E-2</v>
      </c>
      <c r="Q22" s="53">
        <f t="shared" ca="1" si="11"/>
        <v>-4.4501685044009608E-2</v>
      </c>
      <c r="R22" s="53">
        <f t="shared" ca="1" si="11"/>
        <v>2.0040265569167697E-2</v>
      </c>
      <c r="S22" s="53">
        <f t="shared" ca="1" si="11"/>
        <v>-7.3625410761391008E-2</v>
      </c>
      <c r="T22" s="53">
        <f t="shared" ca="1" si="11"/>
        <v>-1.5339839131184314E-2</v>
      </c>
      <c r="U22" s="53">
        <f t="shared" ca="1" si="11"/>
        <v>-3.2652962236444649E-2</v>
      </c>
      <c r="V22" s="53">
        <f t="shared" ca="1" si="12"/>
        <v>-2.3144555576090683E-2</v>
      </c>
      <c r="W22" s="53">
        <f t="shared" ca="1" si="12"/>
        <v>-6.416568868517035E-2</v>
      </c>
      <c r="X22" s="53">
        <f t="shared" ca="1" si="12"/>
        <v>4.996998026209358E-2</v>
      </c>
      <c r="Y22" s="53">
        <f t="shared" ca="1" si="12"/>
        <v>-5.367838968531842E-2</v>
      </c>
      <c r="Z22" s="53">
        <f t="shared" ca="1" si="12"/>
        <v>9.8384135444997425E-2</v>
      </c>
      <c r="AA22" s="53">
        <f t="shared" ca="1" si="12"/>
        <v>3.6054741004533951E-2</v>
      </c>
      <c r="AB22" s="53">
        <f t="shared" ca="1" si="12"/>
        <v>4.9413123470748922E-2</v>
      </c>
      <c r="AC22" s="53">
        <f t="shared" ca="1" si="12"/>
        <v>4.8464301520710823E-2</v>
      </c>
      <c r="AD22" s="53">
        <f t="shared" ca="1" si="12"/>
        <v>2.0387184971721973E-2</v>
      </c>
      <c r="AE22" s="53">
        <f t="shared" ca="1" si="12"/>
        <v>3.4601639914669815E-3</v>
      </c>
      <c r="AF22" s="53">
        <f t="shared" ca="1" si="13"/>
        <v>2.1254532562163232E-2</v>
      </c>
      <c r="AG22" s="53">
        <f t="shared" ca="1" si="13"/>
        <v>0.10568909986910004</v>
      </c>
      <c r="AH22" s="53">
        <f t="shared" ca="1" si="13"/>
        <v>-8.5348581846829183E-2</v>
      </c>
      <c r="AI22" s="53">
        <f t="shared" ca="1" si="13"/>
        <v>-5.3534184639398442E-2</v>
      </c>
      <c r="AJ22" s="53">
        <f t="shared" ca="1" si="13"/>
        <v>-1.2791496477570295E-2</v>
      </c>
      <c r="AK22" s="53">
        <f t="shared" ca="1" si="13"/>
        <v>-1.3907768294652973E-2</v>
      </c>
      <c r="AL22" s="53">
        <f t="shared" ca="1" si="13"/>
        <v>7.8821254727878112E-2</v>
      </c>
      <c r="AM22" s="53">
        <f t="shared" ca="1" si="13"/>
        <v>3.4198369104397136E-2</v>
      </c>
      <c r="AN22" s="53">
        <f t="shared" ca="1" si="13"/>
        <v>-4.1690628999867016E-2</v>
      </c>
      <c r="AO22" s="53">
        <f t="shared" ca="1" si="13"/>
        <v>-8.0021146719921513E-2</v>
      </c>
      <c r="AP22" s="53">
        <f t="shared" ca="1" si="14"/>
        <v>1.9901984060068784E-2</v>
      </c>
      <c r="AQ22" s="53">
        <f t="shared" ca="1" si="14"/>
        <v>-8.8339798307079068E-2</v>
      </c>
      <c r="AR22" s="53">
        <f t="shared" ca="1" si="14"/>
        <v>-2.2048244719218976E-3</v>
      </c>
      <c r="AS22" s="53">
        <f t="shared" ca="1" si="14"/>
        <v>-6.3295980289686596E-2</v>
      </c>
      <c r="AT22" s="53">
        <f t="shared" ca="1" si="14"/>
        <v>4.5799231612069356E-2</v>
      </c>
      <c r="AU22" s="53">
        <f t="shared" ca="1" si="14"/>
        <v>-2.6508124668963649E-2</v>
      </c>
      <c r="AV22" s="53">
        <f t="shared" ca="1" si="14"/>
        <v>-2.224941424189962E-2</v>
      </c>
      <c r="AW22" s="53">
        <f t="shared" ca="1" si="14"/>
        <v>-6.4415045455809603E-2</v>
      </c>
      <c r="AX22" s="53">
        <f t="shared" ca="1" si="14"/>
        <v>-2.7797454554598283E-2</v>
      </c>
      <c r="AY22" s="53">
        <f t="shared" ca="1" si="14"/>
        <v>8.6115368201697892E-3</v>
      </c>
      <c r="AZ22" s="53">
        <f t="shared" ca="1" si="15"/>
        <v>0.11288075597052991</v>
      </c>
      <c r="BA22" s="53">
        <f t="shared" ca="1" si="15"/>
        <v>2.7948504792473603E-2</v>
      </c>
      <c r="BB22" s="53">
        <f t="shared" ca="1" si="15"/>
        <v>1.4842482422924928E-2</v>
      </c>
      <c r="BC22" s="53">
        <f t="shared" ca="1" si="15"/>
        <v>-4.5056090186059841E-2</v>
      </c>
      <c r="BD22" s="53">
        <f t="shared" ca="1" si="15"/>
        <v>-3.6031480217431237E-2</v>
      </c>
      <c r="BE22" s="53">
        <f t="shared" ca="1" si="15"/>
        <v>-4.1159773315174952E-2</v>
      </c>
      <c r="BF22" s="53">
        <f t="shared" ca="1" si="15"/>
        <v>2.5794295597118721E-2</v>
      </c>
      <c r="BG22" s="53">
        <f t="shared" ca="1" si="15"/>
        <v>3.6722191384741469E-2</v>
      </c>
      <c r="BH22" s="53">
        <f t="shared" ca="1" si="15"/>
        <v>-3.424570844600075E-2</v>
      </c>
      <c r="BI22" s="53">
        <f t="shared" ca="1" si="15"/>
        <v>-1.3351409337333711E-2</v>
      </c>
      <c r="BJ22" s="53">
        <f t="shared" ca="1" si="16"/>
        <v>5.6240422761666013E-2</v>
      </c>
      <c r="BK22" s="53">
        <f t="shared" ca="1" si="16"/>
        <v>2.8865232370923029E-2</v>
      </c>
      <c r="BL22" s="53">
        <f t="shared" ca="1" si="16"/>
        <v>-3.0352086780222394E-2</v>
      </c>
      <c r="BM22" s="53">
        <f t="shared" ca="1" si="16"/>
        <v>3.2169347229269271E-2</v>
      </c>
      <c r="BN22" s="53">
        <f t="shared" ca="1" si="16"/>
        <v>-7.9900275573594678E-3</v>
      </c>
      <c r="BO22" s="53">
        <f t="shared" ca="1" si="16"/>
        <v>4.9365133512648075E-2</v>
      </c>
      <c r="BP22" s="53">
        <f t="shared" ca="1" si="16"/>
        <v>-9.3136485860018658E-2</v>
      </c>
      <c r="BQ22" s="53">
        <f t="shared" ca="1" si="16"/>
        <v>-1.169134137102891E-2</v>
      </c>
      <c r="BR22" s="53">
        <f t="shared" ca="1" si="16"/>
        <v>-7.9880284156447184E-2</v>
      </c>
      <c r="BS22" s="53">
        <f t="shared" ca="1" si="16"/>
        <v>2.4835669528541247E-2</v>
      </c>
      <c r="BT22" s="53">
        <f t="shared" ca="1" si="17"/>
        <v>1.913742274580851E-2</v>
      </c>
      <c r="BU22" s="53">
        <f t="shared" ca="1" si="17"/>
        <v>7.1657586247523178E-2</v>
      </c>
      <c r="BV22" s="53">
        <f t="shared" ca="1" si="17"/>
        <v>5.604086067189722E-3</v>
      </c>
      <c r="BW22" s="53">
        <f t="shared" ca="1" si="17"/>
        <v>-5.7985654763132298E-2</v>
      </c>
      <c r="BX22" s="53">
        <f t="shared" ca="1" si="17"/>
        <v>1.1579390132802641E-2</v>
      </c>
      <c r="BY22" s="53">
        <f t="shared" ca="1" si="17"/>
        <v>-6.5891160977156513E-2</v>
      </c>
      <c r="BZ22" s="53">
        <f t="shared" ca="1" si="17"/>
        <v>6.5751846298519157E-2</v>
      </c>
      <c r="CA22" s="53">
        <f t="shared" ca="1" si="17"/>
        <v>-5.3562955400353225E-2</v>
      </c>
      <c r="CB22" s="53">
        <f t="shared" ca="1" si="17"/>
        <v>1.1002855490883815E-2</v>
      </c>
      <c r="CC22" s="53">
        <f t="shared" ca="1" si="17"/>
        <v>3.656677945899435E-2</v>
      </c>
      <c r="CD22" s="53">
        <f t="shared" ca="1" si="18"/>
        <v>8.8332325225020297E-2</v>
      </c>
      <c r="CE22" s="53">
        <f t="shared" ca="1" si="18"/>
        <v>4.3243103742648462E-2</v>
      </c>
      <c r="CF22" s="53">
        <f t="shared" ca="1" si="18"/>
        <v>-2.0763341626351777E-2</v>
      </c>
      <c r="CG22" s="53">
        <f t="shared" ca="1" si="18"/>
        <v>4.0201824601782475E-2</v>
      </c>
      <c r="CH22" s="53">
        <f t="shared" ca="1" si="18"/>
        <v>1.107002414914467E-2</v>
      </c>
      <c r="CI22" s="53">
        <f t="shared" ca="1" si="18"/>
        <v>1.3431798725217988E-2</v>
      </c>
      <c r="CJ22" s="53">
        <f t="shared" ca="1" si="18"/>
        <v>2.4412758319063831E-2</v>
      </c>
      <c r="CK22" s="53">
        <f t="shared" ca="1" si="18"/>
        <v>7.7050102623332187E-2</v>
      </c>
      <c r="CL22" s="53">
        <f t="shared" ca="1" si="18"/>
        <v>-9.0653507192421049E-4</v>
      </c>
      <c r="CM22" s="53">
        <f t="shared" ca="1" si="18"/>
        <v>1.2775941108694049E-2</v>
      </c>
      <c r="CN22" s="53">
        <f t="shared" ca="1" si="19"/>
        <v>2.6256927165161585E-2</v>
      </c>
      <c r="CO22" s="53">
        <f t="shared" ca="1" si="19"/>
        <v>-1.0419435060162702E-2</v>
      </c>
      <c r="CP22" s="53">
        <f t="shared" ca="1" si="19"/>
        <v>-9.931906133445044E-3</v>
      </c>
      <c r="CQ22" s="53">
        <f t="shared" ca="1" si="19"/>
        <v>1.6733970959224301E-2</v>
      </c>
      <c r="CR22" s="53">
        <f t="shared" ca="1" si="19"/>
        <v>9.1512745664081487E-3</v>
      </c>
      <c r="CS22" s="53">
        <f t="shared" ca="1" si="19"/>
        <v>3.2694313969386303E-2</v>
      </c>
      <c r="CT22" s="53">
        <f t="shared" ca="1" si="19"/>
        <v>2.1065798940079945E-2</v>
      </c>
      <c r="CU22" s="53">
        <f t="shared" ca="1" si="19"/>
        <v>1.1734260938998762E-2</v>
      </c>
      <c r="CV22" s="53">
        <f t="shared" ca="1" si="19"/>
        <v>3.1034119852455543E-2</v>
      </c>
      <c r="CW22" s="55">
        <f t="shared" ca="1" si="19"/>
        <v>5.6484157481266853E-2</v>
      </c>
    </row>
    <row r="23" spans="1:101" x14ac:dyDescent="0.2">
      <c r="A23" s="104">
        <v>45900</v>
      </c>
      <c r="B23" s="52">
        <f t="shared" ref="B23:K32" ca="1" si="20">_xlfn.NORM.INV(RAND(), $F$1, $H$1)</f>
        <v>9.9883315566523662E-2</v>
      </c>
      <c r="C23" s="53">
        <f t="shared" ca="1" si="20"/>
        <v>3.3955861071990175E-2</v>
      </c>
      <c r="D23" s="53">
        <f t="shared" ca="1" si="20"/>
        <v>8.0199216782931952E-4</v>
      </c>
      <c r="E23" s="53">
        <f t="shared" ca="1" si="20"/>
        <v>0.10342306649227283</v>
      </c>
      <c r="F23" s="53">
        <f t="shared" ca="1" si="20"/>
        <v>-5.0552000359673395E-2</v>
      </c>
      <c r="G23" s="53">
        <f t="shared" ca="1" si="20"/>
        <v>-1.7243942617827596E-2</v>
      </c>
      <c r="H23" s="53">
        <f t="shared" ca="1" si="20"/>
        <v>6.2311738433376486E-2</v>
      </c>
      <c r="I23" s="53">
        <f t="shared" ca="1" si="20"/>
        <v>2.8596742311015173E-2</v>
      </c>
      <c r="J23" s="53">
        <f t="shared" ca="1" si="20"/>
        <v>-3.4778060050199129E-2</v>
      </c>
      <c r="K23" s="53">
        <f t="shared" ca="1" si="20"/>
        <v>0.14248138487047676</v>
      </c>
      <c r="L23" s="53">
        <f t="shared" ref="L23:U32" ca="1" si="21">_xlfn.NORM.INV(RAND(), $F$1, $H$1)</f>
        <v>-3.1628677102484959E-2</v>
      </c>
      <c r="M23" s="53">
        <f t="shared" ca="1" si="21"/>
        <v>1.3030671420439758E-2</v>
      </c>
      <c r="N23" s="53">
        <f t="shared" ca="1" si="21"/>
        <v>2.7841209572952294E-3</v>
      </c>
      <c r="O23" s="53">
        <f t="shared" ca="1" si="21"/>
        <v>0.11128075761117052</v>
      </c>
      <c r="P23" s="53">
        <f t="shared" ca="1" si="21"/>
        <v>2.9085544469851256E-2</v>
      </c>
      <c r="Q23" s="53">
        <f t="shared" ca="1" si="21"/>
        <v>7.8655503661405723E-2</v>
      </c>
      <c r="R23" s="53">
        <f t="shared" ca="1" si="21"/>
        <v>-1.0222131067120364E-2</v>
      </c>
      <c r="S23" s="53">
        <f t="shared" ca="1" si="21"/>
        <v>3.3174767414878459E-2</v>
      </c>
      <c r="T23" s="53">
        <f t="shared" ca="1" si="21"/>
        <v>1.9225613973946294E-2</v>
      </c>
      <c r="U23" s="53">
        <f t="shared" ca="1" si="21"/>
        <v>-4.4785848248896171E-2</v>
      </c>
      <c r="V23" s="53">
        <f t="shared" ref="V23:AE32" ca="1" si="22">_xlfn.NORM.INV(RAND(), $F$1, $H$1)</f>
        <v>6.5758563929929782E-3</v>
      </c>
      <c r="W23" s="53">
        <f t="shared" ca="1" si="22"/>
        <v>-1.7965532019197173E-3</v>
      </c>
      <c r="X23" s="53">
        <f t="shared" ca="1" si="22"/>
        <v>7.5735889674652335E-2</v>
      </c>
      <c r="Y23" s="53">
        <f t="shared" ca="1" si="22"/>
        <v>3.6209479853689747E-2</v>
      </c>
      <c r="Z23" s="53">
        <f t="shared" ca="1" si="22"/>
        <v>-4.4522104537460985E-2</v>
      </c>
      <c r="AA23" s="53">
        <f t="shared" ca="1" si="22"/>
        <v>6.4923853484404118E-2</v>
      </c>
      <c r="AB23" s="53">
        <f t="shared" ca="1" si="22"/>
        <v>-3.2299760898400122E-2</v>
      </c>
      <c r="AC23" s="53">
        <f t="shared" ca="1" si="22"/>
        <v>2.8193326440351371E-2</v>
      </c>
      <c r="AD23" s="53">
        <f t="shared" ca="1" si="22"/>
        <v>3.8815578015137513E-2</v>
      </c>
      <c r="AE23" s="53">
        <f t="shared" ca="1" si="22"/>
        <v>7.4175456926274903E-3</v>
      </c>
      <c r="AF23" s="53">
        <f t="shared" ref="AF23:AO32" ca="1" si="23">_xlfn.NORM.INV(RAND(), $F$1, $H$1)</f>
        <v>9.8489965121734871E-2</v>
      </c>
      <c r="AG23" s="53">
        <f t="shared" ca="1" si="23"/>
        <v>4.3516630168411584E-2</v>
      </c>
      <c r="AH23" s="53">
        <f t="shared" ca="1" si="23"/>
        <v>4.4115810004070034E-2</v>
      </c>
      <c r="AI23" s="53">
        <f t="shared" ca="1" si="23"/>
        <v>1.7293584429950926E-2</v>
      </c>
      <c r="AJ23" s="53">
        <f t="shared" ca="1" si="23"/>
        <v>4.5791602367633702E-2</v>
      </c>
      <c r="AK23" s="53">
        <f t="shared" ca="1" si="23"/>
        <v>-7.2661302019975241E-2</v>
      </c>
      <c r="AL23" s="53">
        <f t="shared" ca="1" si="23"/>
        <v>-5.2896493212007387E-2</v>
      </c>
      <c r="AM23" s="53">
        <f t="shared" ca="1" si="23"/>
        <v>4.1624443551806806E-2</v>
      </c>
      <c r="AN23" s="53">
        <f t="shared" ca="1" si="23"/>
        <v>-4.9711998354085678E-2</v>
      </c>
      <c r="AO23" s="53">
        <f t="shared" ca="1" si="23"/>
        <v>-7.6761391285013317E-2</v>
      </c>
      <c r="AP23" s="53">
        <f t="shared" ref="AP23:AY32" ca="1" si="24">_xlfn.NORM.INV(RAND(), $F$1, $H$1)</f>
        <v>0.11117914572604118</v>
      </c>
      <c r="AQ23" s="53">
        <f t="shared" ca="1" si="24"/>
        <v>0.10890583906075854</v>
      </c>
      <c r="AR23" s="53">
        <f t="shared" ca="1" si="24"/>
        <v>1.8954290876456474E-3</v>
      </c>
      <c r="AS23" s="53">
        <f t="shared" ca="1" si="24"/>
        <v>6.9643229661359315E-2</v>
      </c>
      <c r="AT23" s="53">
        <f t="shared" ca="1" si="24"/>
        <v>-7.9307295203396466E-2</v>
      </c>
      <c r="AU23" s="53">
        <f t="shared" ca="1" si="24"/>
        <v>-6.0962788344075293E-2</v>
      </c>
      <c r="AV23" s="53">
        <f t="shared" ca="1" si="24"/>
        <v>-1.7060026531823046E-2</v>
      </c>
      <c r="AW23" s="53">
        <f t="shared" ca="1" si="24"/>
        <v>-5.4203662114415775E-2</v>
      </c>
      <c r="AX23" s="53">
        <f t="shared" ca="1" si="24"/>
        <v>4.084786275358248E-2</v>
      </c>
      <c r="AY23" s="53">
        <f t="shared" ca="1" si="24"/>
        <v>-2.9062933439171018E-2</v>
      </c>
      <c r="AZ23" s="53">
        <f t="shared" ref="AZ23:BI32" ca="1" si="25">_xlfn.NORM.INV(RAND(), $F$1, $H$1)</f>
        <v>0.10276419511297927</v>
      </c>
      <c r="BA23" s="53">
        <f t="shared" ca="1" si="25"/>
        <v>-8.4507611291398554E-2</v>
      </c>
      <c r="BB23" s="53">
        <f t="shared" ca="1" si="25"/>
        <v>3.0951948797497283E-2</v>
      </c>
      <c r="BC23" s="53">
        <f t="shared" ca="1" si="25"/>
        <v>-4.1442363531726818E-2</v>
      </c>
      <c r="BD23" s="53">
        <f t="shared" ca="1" si="25"/>
        <v>4.5849345849156523E-2</v>
      </c>
      <c r="BE23" s="53">
        <f t="shared" ca="1" si="25"/>
        <v>1.135870005749993E-2</v>
      </c>
      <c r="BF23" s="53">
        <f t="shared" ca="1" si="25"/>
        <v>-3.5779292231536648E-2</v>
      </c>
      <c r="BG23" s="53">
        <f t="shared" ca="1" si="25"/>
        <v>-2.6258618113216732E-2</v>
      </c>
      <c r="BH23" s="53">
        <f t="shared" ca="1" si="25"/>
        <v>6.998576027022918E-3</v>
      </c>
      <c r="BI23" s="53">
        <f t="shared" ca="1" si="25"/>
        <v>-4.1025020154419362E-2</v>
      </c>
      <c r="BJ23" s="53">
        <f t="shared" ref="BJ23:BS32" ca="1" si="26">_xlfn.NORM.INV(RAND(), $F$1, $H$1)</f>
        <v>-3.4321696780839642E-2</v>
      </c>
      <c r="BK23" s="53">
        <f t="shared" ca="1" si="26"/>
        <v>2.1414614077040123E-2</v>
      </c>
      <c r="BL23" s="53">
        <f t="shared" ca="1" si="26"/>
        <v>5.4536283346335736E-2</v>
      </c>
      <c r="BM23" s="53">
        <f t="shared" ca="1" si="26"/>
        <v>1.9129118999977195E-2</v>
      </c>
      <c r="BN23" s="53">
        <f t="shared" ca="1" si="26"/>
        <v>4.2631872389311709E-2</v>
      </c>
      <c r="BO23" s="53">
        <f t="shared" ca="1" si="26"/>
        <v>0.10414150592679361</v>
      </c>
      <c r="BP23" s="53">
        <f t="shared" ca="1" si="26"/>
        <v>4.6224085636577174E-3</v>
      </c>
      <c r="BQ23" s="53">
        <f t="shared" ca="1" si="26"/>
        <v>-1.372258103017893E-2</v>
      </c>
      <c r="BR23" s="53">
        <f t="shared" ca="1" si="26"/>
        <v>-4.4823462405801547E-2</v>
      </c>
      <c r="BS23" s="53">
        <f t="shared" ca="1" si="26"/>
        <v>-1.3824031739051019E-2</v>
      </c>
      <c r="BT23" s="53">
        <f t="shared" ref="BT23:CC32" ca="1" si="27">_xlfn.NORM.INV(RAND(), $F$1, $H$1)</f>
        <v>-9.166720938068737E-2</v>
      </c>
      <c r="BU23" s="53">
        <f t="shared" ca="1" si="27"/>
        <v>5.5877107018489962E-2</v>
      </c>
      <c r="BV23" s="53">
        <f t="shared" ca="1" si="27"/>
        <v>-3.7546573357547436E-2</v>
      </c>
      <c r="BW23" s="53">
        <f t="shared" ca="1" si="27"/>
        <v>8.7984363339814686E-2</v>
      </c>
      <c r="BX23" s="53">
        <f t="shared" ca="1" si="27"/>
        <v>-5.9932821944477487E-2</v>
      </c>
      <c r="BY23" s="53">
        <f t="shared" ca="1" si="27"/>
        <v>3.0546622619434024E-2</v>
      </c>
      <c r="BZ23" s="53">
        <f t="shared" ca="1" si="27"/>
        <v>-3.8413004284791892E-2</v>
      </c>
      <c r="CA23" s="53">
        <f t="shared" ca="1" si="27"/>
        <v>3.2224170427625175E-2</v>
      </c>
      <c r="CB23" s="53">
        <f t="shared" ca="1" si="27"/>
        <v>4.740774931579704E-2</v>
      </c>
      <c r="CC23" s="53">
        <f t="shared" ca="1" si="27"/>
        <v>1.8073509056971027E-2</v>
      </c>
      <c r="CD23" s="53">
        <f t="shared" ref="CD23:CM32" ca="1" si="28">_xlfn.NORM.INV(RAND(), $F$1, $H$1)</f>
        <v>3.3112818840432046E-2</v>
      </c>
      <c r="CE23" s="53">
        <f t="shared" ca="1" si="28"/>
        <v>7.4957417352848367E-3</v>
      </c>
      <c r="CF23" s="53">
        <f t="shared" ca="1" si="28"/>
        <v>-4.9103590821954054E-3</v>
      </c>
      <c r="CG23" s="53">
        <f t="shared" ca="1" si="28"/>
        <v>5.7287130332268734E-3</v>
      </c>
      <c r="CH23" s="53">
        <f t="shared" ca="1" si="28"/>
        <v>5.832735433040246E-2</v>
      </c>
      <c r="CI23" s="53">
        <f t="shared" ca="1" si="28"/>
        <v>-1.0659104820388468E-2</v>
      </c>
      <c r="CJ23" s="53">
        <f t="shared" ca="1" si="28"/>
        <v>-2.3227243171498203E-2</v>
      </c>
      <c r="CK23" s="53">
        <f t="shared" ca="1" si="28"/>
        <v>-1.1962765127565549E-2</v>
      </c>
      <c r="CL23" s="53">
        <f t="shared" ca="1" si="28"/>
        <v>6.42432409559449E-2</v>
      </c>
      <c r="CM23" s="53">
        <f t="shared" ca="1" si="28"/>
        <v>0.11960581146561877</v>
      </c>
      <c r="CN23" s="53">
        <f t="shared" ref="CN23:CW32" ca="1" si="29">_xlfn.NORM.INV(RAND(), $F$1, $H$1)</f>
        <v>6.685770209771227E-3</v>
      </c>
      <c r="CO23" s="53">
        <f t="shared" ca="1" si="29"/>
        <v>-5.1953921408383452E-2</v>
      </c>
      <c r="CP23" s="53">
        <f t="shared" ca="1" si="29"/>
        <v>-7.3569143374564083E-3</v>
      </c>
      <c r="CQ23" s="53">
        <f t="shared" ca="1" si="29"/>
        <v>1.1214440445947542E-3</v>
      </c>
      <c r="CR23" s="53">
        <f t="shared" ca="1" si="29"/>
        <v>3.9965023973261418E-2</v>
      </c>
      <c r="CS23" s="53">
        <f t="shared" ca="1" si="29"/>
        <v>6.0120785859053658E-2</v>
      </c>
      <c r="CT23" s="53">
        <f t="shared" ca="1" si="29"/>
        <v>-2.7103874488204192E-2</v>
      </c>
      <c r="CU23" s="53">
        <f t="shared" ca="1" si="29"/>
        <v>0.10849776444364931</v>
      </c>
      <c r="CV23" s="53">
        <f t="shared" ca="1" si="29"/>
        <v>7.4293397875068529E-2</v>
      </c>
      <c r="CW23" s="55">
        <f t="shared" ca="1" si="29"/>
        <v>7.3438444001462475E-2</v>
      </c>
    </row>
    <row r="24" spans="1:101" x14ac:dyDescent="0.2">
      <c r="A24" s="104">
        <v>45930</v>
      </c>
      <c r="B24" s="52">
        <f t="shared" ca="1" si="20"/>
        <v>8.1343808724751221E-2</v>
      </c>
      <c r="C24" s="53">
        <f t="shared" ca="1" si="20"/>
        <v>3.7689225586092154E-2</v>
      </c>
      <c r="D24" s="53">
        <f t="shared" ca="1" si="20"/>
        <v>-6.0285333675075485E-2</v>
      </c>
      <c r="E24" s="53">
        <f t="shared" ca="1" si="20"/>
        <v>-6.3080471016109044E-2</v>
      </c>
      <c r="F24" s="53">
        <f t="shared" ca="1" si="20"/>
        <v>-3.2773732941156951E-2</v>
      </c>
      <c r="G24" s="53">
        <f t="shared" ca="1" si="20"/>
        <v>7.1778478015747535E-2</v>
      </c>
      <c r="H24" s="53">
        <f t="shared" ca="1" si="20"/>
        <v>-7.6636687196880021E-2</v>
      </c>
      <c r="I24" s="53">
        <f t="shared" ca="1" si="20"/>
        <v>-7.2892261749777254E-2</v>
      </c>
      <c r="J24" s="53">
        <f t="shared" ca="1" si="20"/>
        <v>3.7903469243851975E-2</v>
      </c>
      <c r="K24" s="53">
        <f t="shared" ca="1" si="20"/>
        <v>9.1819463432005963E-2</v>
      </c>
      <c r="L24" s="53">
        <f t="shared" ca="1" si="21"/>
        <v>6.0399448064029429E-2</v>
      </c>
      <c r="M24" s="53">
        <f t="shared" ca="1" si="21"/>
        <v>-3.0707886997581216E-2</v>
      </c>
      <c r="N24" s="53">
        <f t="shared" ca="1" si="21"/>
        <v>-2.7984744738301155E-2</v>
      </c>
      <c r="O24" s="53">
        <f t="shared" ca="1" si="21"/>
        <v>2.4323350779516143E-2</v>
      </c>
      <c r="P24" s="53">
        <f t="shared" ca="1" si="21"/>
        <v>-1.0351626493184671E-3</v>
      </c>
      <c r="Q24" s="53">
        <f t="shared" ca="1" si="21"/>
        <v>-2.3224986407790046E-3</v>
      </c>
      <c r="R24" s="53">
        <f t="shared" ca="1" si="21"/>
        <v>-5.4233717358885269E-2</v>
      </c>
      <c r="S24" s="53">
        <f t="shared" ca="1" si="21"/>
        <v>-3.9558268950053828E-2</v>
      </c>
      <c r="T24" s="53">
        <f t="shared" ca="1" si="21"/>
        <v>5.7354139331607934E-2</v>
      </c>
      <c r="U24" s="53">
        <f t="shared" ca="1" si="21"/>
        <v>-5.6852903576876952E-2</v>
      </c>
      <c r="V24" s="53">
        <f t="shared" ca="1" si="22"/>
        <v>1.6901062409562101E-2</v>
      </c>
      <c r="W24" s="53">
        <f t="shared" ca="1" si="22"/>
        <v>-3.5227443722617583E-3</v>
      </c>
      <c r="X24" s="53">
        <f t="shared" ca="1" si="22"/>
        <v>-4.1913821593070688E-3</v>
      </c>
      <c r="Y24" s="53">
        <f t="shared" ca="1" si="22"/>
        <v>-2.0447523310327887E-2</v>
      </c>
      <c r="Z24" s="53">
        <f t="shared" ca="1" si="22"/>
        <v>-3.8360195496724855E-2</v>
      </c>
      <c r="AA24" s="53">
        <f t="shared" ca="1" si="22"/>
        <v>-5.5995778268589334E-2</v>
      </c>
      <c r="AB24" s="53">
        <f t="shared" ca="1" si="22"/>
        <v>5.366532807251298E-2</v>
      </c>
      <c r="AC24" s="53">
        <f t="shared" ca="1" si="22"/>
        <v>-0.12394273343762878</v>
      </c>
      <c r="AD24" s="53">
        <f t="shared" ca="1" si="22"/>
        <v>-6.6708010500867304E-2</v>
      </c>
      <c r="AE24" s="53">
        <f t="shared" ca="1" si="22"/>
        <v>-6.9818161393399511E-2</v>
      </c>
      <c r="AF24" s="53">
        <f t="shared" ca="1" si="23"/>
        <v>5.4733158674553965E-2</v>
      </c>
      <c r="AG24" s="53">
        <f t="shared" ca="1" si="23"/>
        <v>4.4089573949824434E-2</v>
      </c>
      <c r="AH24" s="53">
        <f t="shared" ca="1" si="23"/>
        <v>1.9268094864686107E-2</v>
      </c>
      <c r="AI24" s="53">
        <f t="shared" ca="1" si="23"/>
        <v>5.8381853644728587E-2</v>
      </c>
      <c r="AJ24" s="53">
        <f t="shared" ca="1" si="23"/>
        <v>-1.2312208418494772E-2</v>
      </c>
      <c r="AK24" s="53">
        <f t="shared" ca="1" si="23"/>
        <v>4.3932450920117418E-2</v>
      </c>
      <c r="AL24" s="53">
        <f t="shared" ca="1" si="23"/>
        <v>7.3611581095162346E-2</v>
      </c>
      <c r="AM24" s="53">
        <f t="shared" ca="1" si="23"/>
        <v>0.11256102564766474</v>
      </c>
      <c r="AN24" s="53">
        <f t="shared" ca="1" si="23"/>
        <v>-5.5207890470781819E-2</v>
      </c>
      <c r="AO24" s="53">
        <f t="shared" ca="1" si="23"/>
        <v>-1.4220939789643297E-2</v>
      </c>
      <c r="AP24" s="53">
        <f t="shared" ca="1" si="24"/>
        <v>1.70209568100263E-3</v>
      </c>
      <c r="AQ24" s="53">
        <f t="shared" ca="1" si="24"/>
        <v>-5.8743237230798905E-2</v>
      </c>
      <c r="AR24" s="53">
        <f t="shared" ca="1" si="24"/>
        <v>-1.2228850012639774E-2</v>
      </c>
      <c r="AS24" s="53">
        <f t="shared" ca="1" si="24"/>
        <v>2.0752070790888196E-2</v>
      </c>
      <c r="AT24" s="53">
        <f t="shared" ca="1" si="24"/>
        <v>-3.5198778554455724E-2</v>
      </c>
      <c r="AU24" s="53">
        <f t="shared" ca="1" si="24"/>
        <v>-7.0634028247045519E-3</v>
      </c>
      <c r="AV24" s="53">
        <f t="shared" ca="1" si="24"/>
        <v>0.1064801173114359</v>
      </c>
      <c r="AW24" s="53">
        <f t="shared" ca="1" si="24"/>
        <v>-5.7807470632071596E-2</v>
      </c>
      <c r="AX24" s="53">
        <f t="shared" ca="1" si="24"/>
        <v>2.3620112107147703E-2</v>
      </c>
      <c r="AY24" s="53">
        <f t="shared" ca="1" si="24"/>
        <v>-1.2588650125990225E-2</v>
      </c>
      <c r="AZ24" s="53">
        <f t="shared" ca="1" si="25"/>
        <v>-4.3666305515250442E-2</v>
      </c>
      <c r="BA24" s="53">
        <f t="shared" ca="1" si="25"/>
        <v>-2.0620257044560025E-2</v>
      </c>
      <c r="BB24" s="53">
        <f t="shared" ca="1" si="25"/>
        <v>4.5616066361300792E-2</v>
      </c>
      <c r="BC24" s="53">
        <f t="shared" ca="1" si="25"/>
        <v>-3.4955685052567263E-2</v>
      </c>
      <c r="BD24" s="53">
        <f t="shared" ca="1" si="25"/>
        <v>2.5235655410566049E-2</v>
      </c>
      <c r="BE24" s="53">
        <f t="shared" ca="1" si="25"/>
        <v>2.8279086188373374E-2</v>
      </c>
      <c r="BF24" s="53">
        <f t="shared" ca="1" si="25"/>
        <v>4.7305838188945168E-2</v>
      </c>
      <c r="BG24" s="53">
        <f t="shared" ca="1" si="25"/>
        <v>7.5386852908007115E-3</v>
      </c>
      <c r="BH24" s="53">
        <f t="shared" ca="1" si="25"/>
        <v>4.8540932627411333E-2</v>
      </c>
      <c r="BI24" s="53">
        <f t="shared" ca="1" si="25"/>
        <v>1.8019945915831777E-2</v>
      </c>
      <c r="BJ24" s="53">
        <f t="shared" ca="1" si="26"/>
        <v>-5.2039604412885694E-2</v>
      </c>
      <c r="BK24" s="53">
        <f t="shared" ca="1" si="26"/>
        <v>7.8971155365641019E-2</v>
      </c>
      <c r="BL24" s="53">
        <f t="shared" ca="1" si="26"/>
        <v>5.1877779412930133E-2</v>
      </c>
      <c r="BM24" s="53">
        <f t="shared" ca="1" si="26"/>
        <v>3.4773199070135999E-2</v>
      </c>
      <c r="BN24" s="53">
        <f t="shared" ca="1" si="26"/>
        <v>0.10172902593670885</v>
      </c>
      <c r="BO24" s="53">
        <f t="shared" ca="1" si="26"/>
        <v>5.3375942846220978E-2</v>
      </c>
      <c r="BP24" s="53">
        <f t="shared" ca="1" si="26"/>
        <v>1.2503018014713058E-2</v>
      </c>
      <c r="BQ24" s="53">
        <f t="shared" ca="1" si="26"/>
        <v>-3.771857059906179E-4</v>
      </c>
      <c r="BR24" s="53">
        <f t="shared" ca="1" si="26"/>
        <v>-1.7021839811155289E-2</v>
      </c>
      <c r="BS24" s="53">
        <f t="shared" ca="1" si="26"/>
        <v>-3.5301979369281533E-2</v>
      </c>
      <c r="BT24" s="53">
        <f t="shared" ca="1" si="27"/>
        <v>1.3431610629586855E-2</v>
      </c>
      <c r="BU24" s="53">
        <f t="shared" ca="1" si="27"/>
        <v>3.6200907822412906E-2</v>
      </c>
      <c r="BV24" s="53">
        <f t="shared" ca="1" si="27"/>
        <v>0.10014078313135162</v>
      </c>
      <c r="BW24" s="53">
        <f t="shared" ca="1" si="27"/>
        <v>-2.3616528116493504E-2</v>
      </c>
      <c r="BX24" s="53">
        <f t="shared" ca="1" si="27"/>
        <v>2.6820093778007783E-2</v>
      </c>
      <c r="BY24" s="53">
        <f t="shared" ca="1" si="27"/>
        <v>2.4729366525640933E-3</v>
      </c>
      <c r="BZ24" s="53">
        <f t="shared" ca="1" si="27"/>
        <v>-7.4231455231482821E-2</v>
      </c>
      <c r="CA24" s="53">
        <f t="shared" ca="1" si="27"/>
        <v>1.5686250204152402E-2</v>
      </c>
      <c r="CB24" s="53">
        <f t="shared" ca="1" si="27"/>
        <v>3.2569582090093897E-2</v>
      </c>
      <c r="CC24" s="53">
        <f t="shared" ca="1" si="27"/>
        <v>2.4328308373587095E-2</v>
      </c>
      <c r="CD24" s="53">
        <f t="shared" ca="1" si="28"/>
        <v>5.4761654075349345E-2</v>
      </c>
      <c r="CE24" s="53">
        <f t="shared" ca="1" si="28"/>
        <v>-4.6534082644855042E-2</v>
      </c>
      <c r="CF24" s="53">
        <f t="shared" ca="1" si="28"/>
        <v>-6.9534333788747918E-2</v>
      </c>
      <c r="CG24" s="53">
        <f t="shared" ca="1" si="28"/>
        <v>-8.3385477934011173E-2</v>
      </c>
      <c r="CH24" s="53">
        <f t="shared" ca="1" si="28"/>
        <v>6.3750074320750878E-3</v>
      </c>
      <c r="CI24" s="53">
        <f t="shared" ca="1" si="28"/>
        <v>5.0834190871696515E-2</v>
      </c>
      <c r="CJ24" s="53">
        <f t="shared" ca="1" si="28"/>
        <v>6.2634370249033622E-2</v>
      </c>
      <c r="CK24" s="53">
        <f t="shared" ca="1" si="28"/>
        <v>-1.8929464470833143E-4</v>
      </c>
      <c r="CL24" s="53">
        <f t="shared" ca="1" si="28"/>
        <v>9.288926066435528E-2</v>
      </c>
      <c r="CM24" s="53">
        <f t="shared" ca="1" si="28"/>
        <v>-2.0993373476735659E-3</v>
      </c>
      <c r="CN24" s="53">
        <f t="shared" ca="1" si="29"/>
        <v>8.9070998892269854E-3</v>
      </c>
      <c r="CO24" s="53">
        <f t="shared" ca="1" si="29"/>
        <v>8.4982628047310826E-2</v>
      </c>
      <c r="CP24" s="53">
        <f t="shared" ca="1" si="29"/>
        <v>8.3633012952787373E-3</v>
      </c>
      <c r="CQ24" s="53">
        <f t="shared" ca="1" si="29"/>
        <v>2.6438647197599956E-2</v>
      </c>
      <c r="CR24" s="53">
        <f t="shared" ca="1" si="29"/>
        <v>4.6508272731776733E-2</v>
      </c>
      <c r="CS24" s="53">
        <f t="shared" ca="1" si="29"/>
        <v>5.6870918948230841E-2</v>
      </c>
      <c r="CT24" s="53">
        <f t="shared" ca="1" si="29"/>
        <v>1.1023231153343183E-2</v>
      </c>
      <c r="CU24" s="53">
        <f t="shared" ca="1" si="29"/>
        <v>-7.4641972369308363E-2</v>
      </c>
      <c r="CV24" s="53">
        <f t="shared" ca="1" si="29"/>
        <v>-7.4551310038054111E-2</v>
      </c>
      <c r="CW24" s="55">
        <f t="shared" ca="1" si="29"/>
        <v>6.9402143897315258E-3</v>
      </c>
    </row>
    <row r="25" spans="1:101" x14ac:dyDescent="0.2">
      <c r="A25" s="104">
        <v>45961</v>
      </c>
      <c r="B25" s="52">
        <f t="shared" ca="1" si="20"/>
        <v>-1.6439783571624407E-2</v>
      </c>
      <c r="C25" s="53">
        <f t="shared" ca="1" si="20"/>
        <v>-5.1223226591980656E-2</v>
      </c>
      <c r="D25" s="53">
        <f t="shared" ca="1" si="20"/>
        <v>3.8262391781258197E-2</v>
      </c>
      <c r="E25" s="53">
        <f t="shared" ca="1" si="20"/>
        <v>-9.0523471650364881E-2</v>
      </c>
      <c r="F25" s="53">
        <f t="shared" ca="1" si="20"/>
        <v>2.1024507503660167E-2</v>
      </c>
      <c r="G25" s="53">
        <f t="shared" ca="1" si="20"/>
        <v>-5.0914399532664467E-2</v>
      </c>
      <c r="H25" s="53">
        <f t="shared" ca="1" si="20"/>
        <v>5.7181462629167568E-2</v>
      </c>
      <c r="I25" s="53">
        <f t="shared" ca="1" si="20"/>
        <v>6.5814617584934926E-2</v>
      </c>
      <c r="J25" s="53">
        <f t="shared" ca="1" si="20"/>
        <v>9.1101091906023571E-2</v>
      </c>
      <c r="K25" s="53">
        <f t="shared" ca="1" si="20"/>
        <v>2.9414094725050105E-2</v>
      </c>
      <c r="L25" s="53">
        <f t="shared" ca="1" si="21"/>
        <v>6.033839579561176E-3</v>
      </c>
      <c r="M25" s="53">
        <f t="shared" ca="1" si="21"/>
        <v>-3.8282088721763766E-2</v>
      </c>
      <c r="N25" s="53">
        <f t="shared" ca="1" si="21"/>
        <v>-7.1098808215984801E-3</v>
      </c>
      <c r="O25" s="53">
        <f t="shared" ca="1" si="21"/>
        <v>-7.5481625029198848E-2</v>
      </c>
      <c r="P25" s="53">
        <f t="shared" ca="1" si="21"/>
        <v>5.5343724125745501E-2</v>
      </c>
      <c r="Q25" s="53">
        <f t="shared" ca="1" si="21"/>
        <v>-8.6819652755325549E-3</v>
      </c>
      <c r="R25" s="53">
        <f t="shared" ca="1" si="21"/>
        <v>-8.5030618505950714E-2</v>
      </c>
      <c r="S25" s="53">
        <f t="shared" ca="1" si="21"/>
        <v>0.11809969662938891</v>
      </c>
      <c r="T25" s="53">
        <f t="shared" ca="1" si="21"/>
        <v>-5.0081724610372301E-3</v>
      </c>
      <c r="U25" s="53">
        <f t="shared" ca="1" si="21"/>
        <v>4.4151789147655537E-2</v>
      </c>
      <c r="V25" s="53">
        <f t="shared" ca="1" si="22"/>
        <v>9.6529180398677254E-3</v>
      </c>
      <c r="W25" s="53">
        <f t="shared" ca="1" si="22"/>
        <v>-2.1116443779709861E-2</v>
      </c>
      <c r="X25" s="53">
        <f t="shared" ca="1" si="22"/>
        <v>2.3635898924788078E-2</v>
      </c>
      <c r="Y25" s="53">
        <f t="shared" ca="1" si="22"/>
        <v>-3.2118717569327694E-2</v>
      </c>
      <c r="Z25" s="53">
        <f t="shared" ca="1" si="22"/>
        <v>-1.0590572361964732E-2</v>
      </c>
      <c r="AA25" s="53">
        <f t="shared" ca="1" si="22"/>
        <v>-6.2677328523883316E-2</v>
      </c>
      <c r="AB25" s="53">
        <f t="shared" ca="1" si="22"/>
        <v>-8.6106881408779798E-2</v>
      </c>
      <c r="AC25" s="53">
        <f t="shared" ca="1" si="22"/>
        <v>2.3305401791162313E-2</v>
      </c>
      <c r="AD25" s="53">
        <f t="shared" ca="1" si="22"/>
        <v>5.1635274317613659E-2</v>
      </c>
      <c r="AE25" s="53">
        <f t="shared" ca="1" si="22"/>
        <v>-1.9743595185351487E-2</v>
      </c>
      <c r="AF25" s="53">
        <f t="shared" ca="1" si="23"/>
        <v>-8.959587024700702E-2</v>
      </c>
      <c r="AG25" s="53">
        <f t="shared" ca="1" si="23"/>
        <v>1.274008250473297E-2</v>
      </c>
      <c r="AH25" s="53">
        <f t="shared" ca="1" si="23"/>
        <v>1.8939837820109762E-2</v>
      </c>
      <c r="AI25" s="53">
        <f t="shared" ca="1" si="23"/>
        <v>-0.12700895670429374</v>
      </c>
      <c r="AJ25" s="53">
        <f t="shared" ca="1" si="23"/>
        <v>3.7890493990636154E-2</v>
      </c>
      <c r="AK25" s="53">
        <f t="shared" ca="1" si="23"/>
        <v>-4.464081684687865E-2</v>
      </c>
      <c r="AL25" s="53">
        <f t="shared" ca="1" si="23"/>
        <v>-9.7852574099834208E-3</v>
      </c>
      <c r="AM25" s="53">
        <f t="shared" ca="1" si="23"/>
        <v>-4.2004054945184208E-2</v>
      </c>
      <c r="AN25" s="53">
        <f t="shared" ca="1" si="23"/>
        <v>-1.2488162219702201E-2</v>
      </c>
      <c r="AO25" s="53">
        <f t="shared" ca="1" si="23"/>
        <v>2.5201509995717419E-2</v>
      </c>
      <c r="AP25" s="53">
        <f t="shared" ca="1" si="24"/>
        <v>-1.6752350613507865E-2</v>
      </c>
      <c r="AQ25" s="53">
        <f t="shared" ca="1" si="24"/>
        <v>6.463802865564533E-2</v>
      </c>
      <c r="AR25" s="53">
        <f t="shared" ca="1" si="24"/>
        <v>1.7955271947429834E-2</v>
      </c>
      <c r="AS25" s="53">
        <f t="shared" ca="1" si="24"/>
        <v>6.9784240086270682E-2</v>
      </c>
      <c r="AT25" s="53">
        <f t="shared" ca="1" si="24"/>
        <v>-1.2235641799747284E-2</v>
      </c>
      <c r="AU25" s="53">
        <f t="shared" ca="1" si="24"/>
        <v>5.7020713773056848E-2</v>
      </c>
      <c r="AV25" s="53">
        <f t="shared" ca="1" si="24"/>
        <v>-7.1790911854133416E-2</v>
      </c>
      <c r="AW25" s="53">
        <f t="shared" ca="1" si="24"/>
        <v>3.5113994163205784E-3</v>
      </c>
      <c r="AX25" s="53">
        <f t="shared" ca="1" si="24"/>
        <v>-5.3600953934102878E-2</v>
      </c>
      <c r="AY25" s="53">
        <f t="shared" ca="1" si="24"/>
        <v>-3.740354732321536E-2</v>
      </c>
      <c r="AZ25" s="53">
        <f t="shared" ca="1" si="25"/>
        <v>-3.9039208591808122E-2</v>
      </c>
      <c r="BA25" s="53">
        <f t="shared" ca="1" si="25"/>
        <v>-2.442242918921424E-2</v>
      </c>
      <c r="BB25" s="53">
        <f t="shared" ca="1" si="25"/>
        <v>7.9727035661850576E-2</v>
      </c>
      <c r="BC25" s="53">
        <f t="shared" ca="1" si="25"/>
        <v>-6.189047810288572E-2</v>
      </c>
      <c r="BD25" s="53">
        <f t="shared" ca="1" si="25"/>
        <v>-4.5796692167701922E-2</v>
      </c>
      <c r="BE25" s="53">
        <f t="shared" ca="1" si="25"/>
        <v>-3.8594954474171134E-2</v>
      </c>
      <c r="BF25" s="53">
        <f t="shared" ca="1" si="25"/>
        <v>-3.7712009973610704E-2</v>
      </c>
      <c r="BG25" s="53">
        <f t="shared" ca="1" si="25"/>
        <v>6.5201857790896045E-2</v>
      </c>
      <c r="BH25" s="53">
        <f t="shared" ca="1" si="25"/>
        <v>-3.2543693559840228E-2</v>
      </c>
      <c r="BI25" s="53">
        <f t="shared" ca="1" si="25"/>
        <v>-3.8925215404070908E-2</v>
      </c>
      <c r="BJ25" s="53">
        <f t="shared" ca="1" si="26"/>
        <v>-3.8347644419367269E-3</v>
      </c>
      <c r="BK25" s="53">
        <f t="shared" ca="1" si="26"/>
        <v>-7.6814991411269977E-3</v>
      </c>
      <c r="BL25" s="53">
        <f t="shared" ca="1" si="26"/>
        <v>1.9520364188302924E-2</v>
      </c>
      <c r="BM25" s="53">
        <f t="shared" ca="1" si="26"/>
        <v>-3.7202300155221172E-3</v>
      </c>
      <c r="BN25" s="53">
        <f t="shared" ca="1" si="26"/>
        <v>6.2803127478370302E-2</v>
      </c>
      <c r="BO25" s="53">
        <f t="shared" ca="1" si="26"/>
        <v>-5.5127811599707893E-2</v>
      </c>
      <c r="BP25" s="53">
        <f t="shared" ca="1" si="26"/>
        <v>6.1683881633025753E-2</v>
      </c>
      <c r="BQ25" s="53">
        <f t="shared" ca="1" si="26"/>
        <v>-6.6016317185419379E-2</v>
      </c>
      <c r="BR25" s="53">
        <f t="shared" ca="1" si="26"/>
        <v>8.1038763354185347E-2</v>
      </c>
      <c r="BS25" s="53">
        <f t="shared" ca="1" si="26"/>
        <v>-6.367304639923084E-2</v>
      </c>
      <c r="BT25" s="53">
        <f t="shared" ca="1" si="27"/>
        <v>1.4248735951514827E-2</v>
      </c>
      <c r="BU25" s="53">
        <f t="shared" ca="1" si="27"/>
        <v>1.5177109811688964E-2</v>
      </c>
      <c r="BV25" s="53">
        <f t="shared" ca="1" si="27"/>
        <v>-5.8184692173055989E-2</v>
      </c>
      <c r="BW25" s="53">
        <f t="shared" ca="1" si="27"/>
        <v>-1.8167642707584346E-2</v>
      </c>
      <c r="BX25" s="53">
        <f t="shared" ca="1" si="27"/>
        <v>2.7138000176717301E-3</v>
      </c>
      <c r="BY25" s="53">
        <f t="shared" ca="1" si="27"/>
        <v>-8.826620237389584E-3</v>
      </c>
      <c r="BZ25" s="53">
        <f t="shared" ca="1" si="27"/>
        <v>1.704542468439493E-2</v>
      </c>
      <c r="CA25" s="53">
        <f t="shared" ca="1" si="27"/>
        <v>-2.1082829522623293E-2</v>
      </c>
      <c r="CB25" s="53">
        <f t="shared" ca="1" si="27"/>
        <v>2.6159904773419423E-2</v>
      </c>
      <c r="CC25" s="53">
        <f t="shared" ca="1" si="27"/>
        <v>-4.1392992099180015E-2</v>
      </c>
      <c r="CD25" s="53">
        <f t="shared" ca="1" si="28"/>
        <v>-1.8897521589174255E-2</v>
      </c>
      <c r="CE25" s="53">
        <f t="shared" ca="1" si="28"/>
        <v>-1.3995303001442611E-2</v>
      </c>
      <c r="CF25" s="53">
        <f t="shared" ca="1" si="28"/>
        <v>-3.0522976216291117E-2</v>
      </c>
      <c r="CG25" s="53">
        <f t="shared" ca="1" si="28"/>
        <v>-5.4947502818983342E-2</v>
      </c>
      <c r="CH25" s="53">
        <f t="shared" ca="1" si="28"/>
        <v>3.1084204171850306E-3</v>
      </c>
      <c r="CI25" s="53">
        <f t="shared" ca="1" si="28"/>
        <v>-5.6474189762825706E-2</v>
      </c>
      <c r="CJ25" s="53">
        <f t="shared" ca="1" si="28"/>
        <v>2.4603880189309115E-3</v>
      </c>
      <c r="CK25" s="53">
        <f t="shared" ca="1" si="28"/>
        <v>-6.6646158132912534E-3</v>
      </c>
      <c r="CL25" s="53">
        <f t="shared" ca="1" si="28"/>
        <v>-6.9751790840785347E-3</v>
      </c>
      <c r="CM25" s="53">
        <f t="shared" ca="1" si="28"/>
        <v>-3.3811303869983746E-2</v>
      </c>
      <c r="CN25" s="53">
        <f t="shared" ca="1" si="29"/>
        <v>8.0655105799792584E-2</v>
      </c>
      <c r="CO25" s="53">
        <f t="shared" ca="1" si="29"/>
        <v>0.11130248646075661</v>
      </c>
      <c r="CP25" s="53">
        <f t="shared" ca="1" si="29"/>
        <v>5.7209450821909723E-2</v>
      </c>
      <c r="CQ25" s="53">
        <f t="shared" ca="1" si="29"/>
        <v>3.0107688536087664E-2</v>
      </c>
      <c r="CR25" s="53">
        <f t="shared" ca="1" si="29"/>
        <v>3.8699169734279462E-2</v>
      </c>
      <c r="CS25" s="53">
        <f t="shared" ca="1" si="29"/>
        <v>2.4699037153993169E-2</v>
      </c>
      <c r="CT25" s="53">
        <f t="shared" ca="1" si="29"/>
        <v>-4.5013443394918952E-2</v>
      </c>
      <c r="CU25" s="53">
        <f t="shared" ca="1" si="29"/>
        <v>-1.5763309720801578E-2</v>
      </c>
      <c r="CV25" s="53">
        <f t="shared" ca="1" si="29"/>
        <v>4.1798359260866662E-2</v>
      </c>
      <c r="CW25" s="55">
        <f t="shared" ca="1" si="29"/>
        <v>-7.7420029051566613E-2</v>
      </c>
    </row>
    <row r="26" spans="1:101" x14ac:dyDescent="0.2">
      <c r="A26" s="104">
        <v>45991</v>
      </c>
      <c r="B26" s="52">
        <f t="shared" ca="1" si="20"/>
        <v>-5.5124857843555461E-2</v>
      </c>
      <c r="C26" s="53">
        <f t="shared" ca="1" si="20"/>
        <v>3.2122958468450154E-2</v>
      </c>
      <c r="D26" s="53">
        <f t="shared" ca="1" si="20"/>
        <v>-1.0306609344022895E-2</v>
      </c>
      <c r="E26" s="53">
        <f t="shared" ca="1" si="20"/>
        <v>4.9851751837792217E-2</v>
      </c>
      <c r="F26" s="53">
        <f t="shared" ca="1" si="20"/>
        <v>2.6705801910010721E-2</v>
      </c>
      <c r="G26" s="53">
        <f t="shared" ca="1" si="20"/>
        <v>2.3089650456551182E-2</v>
      </c>
      <c r="H26" s="53">
        <f t="shared" ca="1" si="20"/>
        <v>-4.8861196440292451E-2</v>
      </c>
      <c r="I26" s="53">
        <f t="shared" ca="1" si="20"/>
        <v>4.8466712853358681E-3</v>
      </c>
      <c r="J26" s="53">
        <f t="shared" ca="1" si="20"/>
        <v>-4.1566252906086287E-2</v>
      </c>
      <c r="K26" s="53">
        <f t="shared" ca="1" si="20"/>
        <v>-3.4807018899374362E-2</v>
      </c>
      <c r="L26" s="53">
        <f t="shared" ca="1" si="21"/>
        <v>-4.3204062291630783E-2</v>
      </c>
      <c r="M26" s="53">
        <f t="shared" ca="1" si="21"/>
        <v>2.0929674840373141E-2</v>
      </c>
      <c r="N26" s="53">
        <f t="shared" ca="1" si="21"/>
        <v>6.1407988776991267E-2</v>
      </c>
      <c r="O26" s="53">
        <f t="shared" ca="1" si="21"/>
        <v>9.5129398323156138E-3</v>
      </c>
      <c r="P26" s="53">
        <f t="shared" ca="1" si="21"/>
        <v>2.2833888856048836E-3</v>
      </c>
      <c r="Q26" s="53">
        <f t="shared" ca="1" si="21"/>
        <v>-1.8763109619632311E-2</v>
      </c>
      <c r="R26" s="53">
        <f t="shared" ca="1" si="21"/>
        <v>8.5519239506294115E-2</v>
      </c>
      <c r="S26" s="53">
        <f t="shared" ca="1" si="21"/>
        <v>4.1433476675197048E-2</v>
      </c>
      <c r="T26" s="53">
        <f t="shared" ca="1" si="21"/>
        <v>-1.0279888669807769E-2</v>
      </c>
      <c r="U26" s="53">
        <f t="shared" ca="1" si="21"/>
        <v>2.8810492152679383E-2</v>
      </c>
      <c r="V26" s="53">
        <f t="shared" ca="1" si="22"/>
        <v>5.9134864178401504E-2</v>
      </c>
      <c r="W26" s="53">
        <f t="shared" ca="1" si="22"/>
        <v>6.3273170836874448E-2</v>
      </c>
      <c r="X26" s="53">
        <f t="shared" ca="1" si="22"/>
        <v>-1.2572128319077853E-2</v>
      </c>
      <c r="Y26" s="53">
        <f t="shared" ca="1" si="22"/>
        <v>-2.5313609444565323E-2</v>
      </c>
      <c r="Z26" s="53">
        <f t="shared" ca="1" si="22"/>
        <v>-4.2523803776549463E-2</v>
      </c>
      <c r="AA26" s="53">
        <f t="shared" ca="1" si="22"/>
        <v>1.657139140052958E-2</v>
      </c>
      <c r="AB26" s="53">
        <f t="shared" ca="1" si="22"/>
        <v>4.6448941422075701E-2</v>
      </c>
      <c r="AC26" s="53">
        <f t="shared" ca="1" si="22"/>
        <v>-8.0333771664875098E-2</v>
      </c>
      <c r="AD26" s="53">
        <f t="shared" ca="1" si="22"/>
        <v>2.0925244085749889E-2</v>
      </c>
      <c r="AE26" s="53">
        <f t="shared" ca="1" si="22"/>
        <v>-2.1115938468566176E-2</v>
      </c>
      <c r="AF26" s="53">
        <f t="shared" ca="1" si="23"/>
        <v>-4.4882294944167338E-2</v>
      </c>
      <c r="AG26" s="53">
        <f t="shared" ca="1" si="23"/>
        <v>-3.8838518777133492E-2</v>
      </c>
      <c r="AH26" s="53">
        <f t="shared" ca="1" si="23"/>
        <v>1.1534272599129052E-2</v>
      </c>
      <c r="AI26" s="53">
        <f t="shared" ca="1" si="23"/>
        <v>-9.3804798222525521E-2</v>
      </c>
      <c r="AJ26" s="53">
        <f t="shared" ca="1" si="23"/>
        <v>-5.48116539840749E-2</v>
      </c>
      <c r="AK26" s="53">
        <f t="shared" ca="1" si="23"/>
        <v>-6.8050035720730985E-3</v>
      </c>
      <c r="AL26" s="53">
        <f t="shared" ca="1" si="23"/>
        <v>-3.4699494541168871E-2</v>
      </c>
      <c r="AM26" s="53">
        <f t="shared" ca="1" si="23"/>
        <v>-3.8292749773645392E-2</v>
      </c>
      <c r="AN26" s="53">
        <f t="shared" ca="1" si="23"/>
        <v>3.522829096635488E-2</v>
      </c>
      <c r="AO26" s="53">
        <f t="shared" ca="1" si="23"/>
        <v>-1.2646259396490729E-2</v>
      </c>
      <c r="AP26" s="53">
        <f t="shared" ca="1" si="24"/>
        <v>-5.1127198478282355E-3</v>
      </c>
      <c r="AQ26" s="53">
        <f t="shared" ca="1" si="24"/>
        <v>1.9023306380142282E-2</v>
      </c>
      <c r="AR26" s="53">
        <f t="shared" ca="1" si="24"/>
        <v>-1.6149464505898773E-2</v>
      </c>
      <c r="AS26" s="53">
        <f t="shared" ca="1" si="24"/>
        <v>4.0040754946883562E-2</v>
      </c>
      <c r="AT26" s="53">
        <f t="shared" ca="1" si="24"/>
        <v>3.7184025537378623E-2</v>
      </c>
      <c r="AU26" s="53">
        <f t="shared" ca="1" si="24"/>
        <v>-1.6246727162218784E-3</v>
      </c>
      <c r="AV26" s="53">
        <f t="shared" ca="1" si="24"/>
        <v>-7.4923556471151913E-3</v>
      </c>
      <c r="AW26" s="53">
        <f t="shared" ca="1" si="24"/>
        <v>1.779156787930513E-3</v>
      </c>
      <c r="AX26" s="53">
        <f t="shared" ca="1" si="24"/>
        <v>-7.4644724462474485E-2</v>
      </c>
      <c r="AY26" s="53">
        <f t="shared" ca="1" si="24"/>
        <v>-6.7550081865843381E-2</v>
      </c>
      <c r="AZ26" s="53">
        <f t="shared" ca="1" si="25"/>
        <v>-4.3665743437312802E-3</v>
      </c>
      <c r="BA26" s="53">
        <f t="shared" ca="1" si="25"/>
        <v>-9.0726750917626386E-2</v>
      </c>
      <c r="BB26" s="53">
        <f t="shared" ca="1" si="25"/>
        <v>4.5981220481815611E-2</v>
      </c>
      <c r="BC26" s="53">
        <f t="shared" ca="1" si="25"/>
        <v>2.4422816614238528E-2</v>
      </c>
      <c r="BD26" s="53">
        <f t="shared" ca="1" si="25"/>
        <v>-8.6973335045216385E-2</v>
      </c>
      <c r="BE26" s="53">
        <f t="shared" ca="1" si="25"/>
        <v>5.9434295788912586E-2</v>
      </c>
      <c r="BF26" s="53">
        <f t="shared" ca="1" si="25"/>
        <v>2.0032145683703567E-2</v>
      </c>
      <c r="BG26" s="53">
        <f t="shared" ca="1" si="25"/>
        <v>-5.457001531707277E-2</v>
      </c>
      <c r="BH26" s="53">
        <f t="shared" ca="1" si="25"/>
        <v>8.7231712524466723E-2</v>
      </c>
      <c r="BI26" s="53">
        <f t="shared" ca="1" si="25"/>
        <v>0.1040467802844335</v>
      </c>
      <c r="BJ26" s="53">
        <f t="shared" ca="1" si="26"/>
        <v>7.3111519124223437E-2</v>
      </c>
      <c r="BK26" s="53">
        <f t="shared" ca="1" si="26"/>
        <v>1.7894999366423987E-2</v>
      </c>
      <c r="BL26" s="53">
        <f t="shared" ca="1" si="26"/>
        <v>-4.8987781804463788E-2</v>
      </c>
      <c r="BM26" s="53">
        <f t="shared" ca="1" si="26"/>
        <v>-4.7514609185436936E-2</v>
      </c>
      <c r="BN26" s="53">
        <f t="shared" ca="1" si="26"/>
        <v>1.0369024671812119E-2</v>
      </c>
      <c r="BO26" s="53">
        <f t="shared" ca="1" si="26"/>
        <v>-0.15152485726427992</v>
      </c>
      <c r="BP26" s="53">
        <f t="shared" ca="1" si="26"/>
        <v>-6.5086283737343736E-2</v>
      </c>
      <c r="BQ26" s="53">
        <f t="shared" ca="1" si="26"/>
        <v>-2.4151897335436257E-2</v>
      </c>
      <c r="BR26" s="53">
        <f t="shared" ca="1" si="26"/>
        <v>5.4885271440528911E-4</v>
      </c>
      <c r="BS26" s="53">
        <f t="shared" ca="1" si="26"/>
        <v>7.8010752943311057E-2</v>
      </c>
      <c r="BT26" s="53">
        <f t="shared" ca="1" si="27"/>
        <v>1.6375874324340355E-2</v>
      </c>
      <c r="BU26" s="53">
        <f t="shared" ca="1" si="27"/>
        <v>-8.1952882882470462E-3</v>
      </c>
      <c r="BV26" s="53">
        <f t="shared" ca="1" si="27"/>
        <v>-7.6008923686806534E-2</v>
      </c>
      <c r="BW26" s="53">
        <f t="shared" ca="1" si="27"/>
        <v>-5.3128120709893756E-2</v>
      </c>
      <c r="BX26" s="53">
        <f t="shared" ca="1" si="27"/>
        <v>1.2146970093137303E-2</v>
      </c>
      <c r="BY26" s="53">
        <f t="shared" ca="1" si="27"/>
        <v>3.3939360026788434E-4</v>
      </c>
      <c r="BZ26" s="53">
        <f t="shared" ca="1" si="27"/>
        <v>-4.8683678211834586E-2</v>
      </c>
      <c r="CA26" s="53">
        <f t="shared" ca="1" si="27"/>
        <v>-9.2735537194309894E-2</v>
      </c>
      <c r="CB26" s="53">
        <f t="shared" ca="1" si="27"/>
        <v>-8.6142706729731081E-2</v>
      </c>
      <c r="CC26" s="53">
        <f t="shared" ca="1" si="27"/>
        <v>5.9446959321177051E-2</v>
      </c>
      <c r="CD26" s="53">
        <f t="shared" ca="1" si="28"/>
        <v>1.0319410052649663E-2</v>
      </c>
      <c r="CE26" s="53">
        <f t="shared" ca="1" si="28"/>
        <v>-6.1142026217969915E-2</v>
      </c>
      <c r="CF26" s="53">
        <f t="shared" ca="1" si="28"/>
        <v>2.4928140014541463E-2</v>
      </c>
      <c r="CG26" s="53">
        <f t="shared" ca="1" si="28"/>
        <v>-2.0565000454626826E-2</v>
      </c>
      <c r="CH26" s="53">
        <f t="shared" ca="1" si="28"/>
        <v>6.502174823598948E-3</v>
      </c>
      <c r="CI26" s="53">
        <f t="shared" ca="1" si="28"/>
        <v>-1.4637799850779551E-2</v>
      </c>
      <c r="CJ26" s="53">
        <f t="shared" ca="1" si="28"/>
        <v>3.1233838286673379E-2</v>
      </c>
      <c r="CK26" s="53">
        <f t="shared" ca="1" si="28"/>
        <v>2.715171383979742E-2</v>
      </c>
      <c r="CL26" s="53">
        <f t="shared" ca="1" si="28"/>
        <v>1.6394397039627334E-2</v>
      </c>
      <c r="CM26" s="53">
        <f t="shared" ca="1" si="28"/>
        <v>-3.7279461345154245E-2</v>
      </c>
      <c r="CN26" s="53">
        <f t="shared" ca="1" si="29"/>
        <v>-3.7330984204722653E-2</v>
      </c>
      <c r="CO26" s="53">
        <f t="shared" ca="1" si="29"/>
        <v>-4.604941426990241E-2</v>
      </c>
      <c r="CP26" s="53">
        <f t="shared" ca="1" si="29"/>
        <v>5.9643147218996433E-2</v>
      </c>
      <c r="CQ26" s="53">
        <f t="shared" ca="1" si="29"/>
        <v>-1.0155380930400394E-2</v>
      </c>
      <c r="CR26" s="53">
        <f t="shared" ca="1" si="29"/>
        <v>0.11570926150509084</v>
      </c>
      <c r="CS26" s="53">
        <f t="shared" ca="1" si="29"/>
        <v>-2.0229520797307748E-2</v>
      </c>
      <c r="CT26" s="53">
        <f t="shared" ca="1" si="29"/>
        <v>1.3258772856862236E-2</v>
      </c>
      <c r="CU26" s="53">
        <f t="shared" ca="1" si="29"/>
        <v>2.0042276942600044E-2</v>
      </c>
      <c r="CV26" s="53">
        <f t="shared" ca="1" si="29"/>
        <v>2.798379014352809E-2</v>
      </c>
      <c r="CW26" s="55">
        <f t="shared" ca="1" si="29"/>
        <v>2.7745889451970922E-3</v>
      </c>
    </row>
    <row r="27" spans="1:101" x14ac:dyDescent="0.2">
      <c r="A27" s="104">
        <v>46022</v>
      </c>
      <c r="B27" s="52">
        <f t="shared" ca="1" si="20"/>
        <v>5.1253382476785576E-2</v>
      </c>
      <c r="C27" s="53">
        <f t="shared" ca="1" si="20"/>
        <v>1.2817575487910219E-2</v>
      </c>
      <c r="D27" s="53">
        <f t="shared" ca="1" si="20"/>
        <v>8.6761913744486403E-3</v>
      </c>
      <c r="E27" s="53">
        <f t="shared" ca="1" si="20"/>
        <v>-5.0758766427377706E-2</v>
      </c>
      <c r="F27" s="53">
        <f t="shared" ca="1" si="20"/>
        <v>5.5799447224642189E-2</v>
      </c>
      <c r="G27" s="53">
        <f t="shared" ca="1" si="20"/>
        <v>1.9476403306509363E-2</v>
      </c>
      <c r="H27" s="53">
        <f t="shared" ca="1" si="20"/>
        <v>-2.4755140747469921E-2</v>
      </c>
      <c r="I27" s="53">
        <f t="shared" ca="1" si="20"/>
        <v>1.0213747084947369E-2</v>
      </c>
      <c r="J27" s="53">
        <f t="shared" ca="1" si="20"/>
        <v>-5.2755064843019742E-2</v>
      </c>
      <c r="K27" s="53">
        <f t="shared" ca="1" si="20"/>
        <v>-1.6512232047880007E-2</v>
      </c>
      <c r="L27" s="53">
        <f t="shared" ca="1" si="21"/>
        <v>-1.7058663153670175E-2</v>
      </c>
      <c r="M27" s="53">
        <f t="shared" ca="1" si="21"/>
        <v>-1.9712007194252614E-2</v>
      </c>
      <c r="N27" s="53">
        <f t="shared" ca="1" si="21"/>
        <v>-3.8279625474603333E-2</v>
      </c>
      <c r="O27" s="53">
        <f t="shared" ca="1" si="21"/>
        <v>-2.3789650826903947E-2</v>
      </c>
      <c r="P27" s="53">
        <f t="shared" ca="1" si="21"/>
        <v>-3.6646751233210935E-2</v>
      </c>
      <c r="Q27" s="53">
        <f t="shared" ca="1" si="21"/>
        <v>3.8293364037256972E-2</v>
      </c>
      <c r="R27" s="53">
        <f t="shared" ca="1" si="21"/>
        <v>6.4269576354156399E-3</v>
      </c>
      <c r="S27" s="53">
        <f t="shared" ca="1" si="21"/>
        <v>-6.2545344777210202E-2</v>
      </c>
      <c r="T27" s="53">
        <f t="shared" ca="1" si="21"/>
        <v>0.11798253598349455</v>
      </c>
      <c r="U27" s="53">
        <f t="shared" ca="1" si="21"/>
        <v>1.4464104662789213E-3</v>
      </c>
      <c r="V27" s="53">
        <f t="shared" ca="1" si="22"/>
        <v>-6.7044035159335671E-2</v>
      </c>
      <c r="W27" s="53">
        <f t="shared" ca="1" si="22"/>
        <v>1.7500261510211935E-2</v>
      </c>
      <c r="X27" s="53">
        <f t="shared" ca="1" si="22"/>
        <v>-5.4245256157464027E-2</v>
      </c>
      <c r="Y27" s="53">
        <f t="shared" ca="1" si="22"/>
        <v>-5.687977802879717E-3</v>
      </c>
      <c r="Z27" s="53">
        <f t="shared" ca="1" si="22"/>
        <v>-8.997043194589989E-2</v>
      </c>
      <c r="AA27" s="53">
        <f t="shared" ca="1" si="22"/>
        <v>-4.7669842246736503E-2</v>
      </c>
      <c r="AB27" s="53">
        <f t="shared" ca="1" si="22"/>
        <v>3.7255975423711715E-2</v>
      </c>
      <c r="AC27" s="53">
        <f t="shared" ca="1" si="22"/>
        <v>-1.9522793788217585E-2</v>
      </c>
      <c r="AD27" s="53">
        <f t="shared" ca="1" si="22"/>
        <v>-6.005124882106621E-2</v>
      </c>
      <c r="AE27" s="53">
        <f t="shared" ca="1" si="22"/>
        <v>1.4942538657696323E-2</v>
      </c>
      <c r="AF27" s="53">
        <f t="shared" ca="1" si="23"/>
        <v>-1.5902716346825115E-2</v>
      </c>
      <c r="AG27" s="53">
        <f t="shared" ca="1" si="23"/>
        <v>2.1330054420511668E-2</v>
      </c>
      <c r="AH27" s="53">
        <f t="shared" ca="1" si="23"/>
        <v>8.0450966282624957E-3</v>
      </c>
      <c r="AI27" s="53">
        <f t="shared" ca="1" si="23"/>
        <v>3.9151770117288938E-2</v>
      </c>
      <c r="AJ27" s="53">
        <f t="shared" ca="1" si="23"/>
        <v>-3.3574180359883805E-2</v>
      </c>
      <c r="AK27" s="53">
        <f t="shared" ca="1" si="23"/>
        <v>2.1465908079988966E-2</v>
      </c>
      <c r="AL27" s="53">
        <f t="shared" ca="1" si="23"/>
        <v>-4.9996040544555968E-2</v>
      </c>
      <c r="AM27" s="53">
        <f t="shared" ca="1" si="23"/>
        <v>-3.6255468513320871E-2</v>
      </c>
      <c r="AN27" s="53">
        <f t="shared" ca="1" si="23"/>
        <v>-2.0739473243598438E-2</v>
      </c>
      <c r="AO27" s="53">
        <f t="shared" ca="1" si="23"/>
        <v>5.2923304461191902E-2</v>
      </c>
      <c r="AP27" s="53">
        <f t="shared" ca="1" si="24"/>
        <v>4.2422762836687521E-2</v>
      </c>
      <c r="AQ27" s="53">
        <f t="shared" ca="1" si="24"/>
        <v>-3.2106385932772008E-3</v>
      </c>
      <c r="AR27" s="53">
        <f t="shared" ca="1" si="24"/>
        <v>-3.1164015774409366E-2</v>
      </c>
      <c r="AS27" s="53">
        <f t="shared" ca="1" si="24"/>
        <v>7.0739748018315812E-2</v>
      </c>
      <c r="AT27" s="53">
        <f t="shared" ca="1" si="24"/>
        <v>1.0466965442015501E-2</v>
      </c>
      <c r="AU27" s="53">
        <f t="shared" ca="1" si="24"/>
        <v>-3.5484484015534189E-2</v>
      </c>
      <c r="AV27" s="53">
        <f t="shared" ca="1" si="24"/>
        <v>-4.4127180581223079E-2</v>
      </c>
      <c r="AW27" s="53">
        <f t="shared" ca="1" si="24"/>
        <v>-2.4463740345296026E-2</v>
      </c>
      <c r="AX27" s="53">
        <f t="shared" ca="1" si="24"/>
        <v>5.8151010500530571E-2</v>
      </c>
      <c r="AY27" s="53">
        <f t="shared" ca="1" si="24"/>
        <v>-2.8768233203949395E-3</v>
      </c>
      <c r="AZ27" s="53">
        <f t="shared" ca="1" si="25"/>
        <v>6.7438003716071643E-2</v>
      </c>
      <c r="BA27" s="53">
        <f t="shared" ca="1" si="25"/>
        <v>4.7360408871654852E-2</v>
      </c>
      <c r="BB27" s="53">
        <f t="shared" ca="1" si="25"/>
        <v>-5.0556717601678326E-2</v>
      </c>
      <c r="BC27" s="53">
        <f t="shared" ca="1" si="25"/>
        <v>-8.8662507807711274E-2</v>
      </c>
      <c r="BD27" s="53">
        <f t="shared" ca="1" si="25"/>
        <v>-2.3636017457807527E-2</v>
      </c>
      <c r="BE27" s="53">
        <f t="shared" ca="1" si="25"/>
        <v>-0.14732250946963185</v>
      </c>
      <c r="BF27" s="53">
        <f t="shared" ca="1" si="25"/>
        <v>-1.9768136593057362E-2</v>
      </c>
      <c r="BG27" s="53">
        <f t="shared" ca="1" si="25"/>
        <v>-4.3929455498043078E-2</v>
      </c>
      <c r="BH27" s="53">
        <f t="shared" ca="1" si="25"/>
        <v>4.3861813092206381E-2</v>
      </c>
      <c r="BI27" s="53">
        <f t="shared" ca="1" si="25"/>
        <v>-1.028911117115543E-2</v>
      </c>
      <c r="BJ27" s="53">
        <f t="shared" ca="1" si="26"/>
        <v>9.0020497175927236E-2</v>
      </c>
      <c r="BK27" s="53">
        <f t="shared" ca="1" si="26"/>
        <v>-5.5963231642798796E-2</v>
      </c>
      <c r="BL27" s="53">
        <f t="shared" ca="1" si="26"/>
        <v>4.8135483925256933E-3</v>
      </c>
      <c r="BM27" s="53">
        <f t="shared" ca="1" si="26"/>
        <v>-9.5251662435638651E-2</v>
      </c>
      <c r="BN27" s="53">
        <f t="shared" ca="1" si="26"/>
        <v>-1.2574726685287887E-2</v>
      </c>
      <c r="BO27" s="53">
        <f t="shared" ca="1" si="26"/>
        <v>5.3642507424026143E-3</v>
      </c>
      <c r="BP27" s="53">
        <f t="shared" ca="1" si="26"/>
        <v>6.6798833755869425E-2</v>
      </c>
      <c r="BQ27" s="53">
        <f t="shared" ca="1" si="26"/>
        <v>4.383492540754301E-2</v>
      </c>
      <c r="BR27" s="53">
        <f t="shared" ca="1" si="26"/>
        <v>4.9034751428775523E-2</v>
      </c>
      <c r="BS27" s="53">
        <f t="shared" ca="1" si="26"/>
        <v>-4.0643733462498739E-4</v>
      </c>
      <c r="BT27" s="53">
        <f t="shared" ca="1" si="27"/>
        <v>2.2976988244106872E-3</v>
      </c>
      <c r="BU27" s="53">
        <f t="shared" ca="1" si="27"/>
        <v>-2.330978581701983E-2</v>
      </c>
      <c r="BV27" s="53">
        <f t="shared" ca="1" si="27"/>
        <v>8.7900847638204938E-2</v>
      </c>
      <c r="BW27" s="53">
        <f t="shared" ca="1" si="27"/>
        <v>1.3458601089977072E-2</v>
      </c>
      <c r="BX27" s="53">
        <f t="shared" ca="1" si="27"/>
        <v>-2.0506698333007355E-2</v>
      </c>
      <c r="BY27" s="53">
        <f t="shared" ca="1" si="27"/>
        <v>-2.9801414811810286E-3</v>
      </c>
      <c r="BZ27" s="53">
        <f t="shared" ca="1" si="27"/>
        <v>-0.10545846335951346</v>
      </c>
      <c r="CA27" s="53">
        <f t="shared" ca="1" si="27"/>
        <v>4.5256014454789155E-2</v>
      </c>
      <c r="CB27" s="53">
        <f t="shared" ca="1" si="27"/>
        <v>4.2923525004991185E-2</v>
      </c>
      <c r="CC27" s="53">
        <f t="shared" ca="1" si="27"/>
        <v>1.327469808061919E-2</v>
      </c>
      <c r="CD27" s="53">
        <f t="shared" ca="1" si="28"/>
        <v>-1.3843595593431367E-2</v>
      </c>
      <c r="CE27" s="53">
        <f t="shared" ca="1" si="28"/>
        <v>0.16825727126248155</v>
      </c>
      <c r="CF27" s="53">
        <f t="shared" ca="1" si="28"/>
        <v>6.8521174681701491E-2</v>
      </c>
      <c r="CG27" s="53">
        <f t="shared" ca="1" si="28"/>
        <v>1.3290531001708406E-2</v>
      </c>
      <c r="CH27" s="53">
        <f t="shared" ca="1" si="28"/>
        <v>5.3021152569023879E-2</v>
      </c>
      <c r="CI27" s="53">
        <f t="shared" ca="1" si="28"/>
        <v>8.1083341573973469E-2</v>
      </c>
      <c r="CJ27" s="53">
        <f t="shared" ca="1" si="28"/>
        <v>-3.9148267386243649E-2</v>
      </c>
      <c r="CK27" s="53">
        <f t="shared" ca="1" si="28"/>
        <v>-1.2980613831135988E-2</v>
      </c>
      <c r="CL27" s="53">
        <f t="shared" ca="1" si="28"/>
        <v>5.1115576237693347E-2</v>
      </c>
      <c r="CM27" s="53">
        <f t="shared" ca="1" si="28"/>
        <v>1.0560160229999338E-2</v>
      </c>
      <c r="CN27" s="53">
        <f t="shared" ca="1" si="29"/>
        <v>-3.6721188662046267E-2</v>
      </c>
      <c r="CO27" s="53">
        <f t="shared" ca="1" si="29"/>
        <v>7.2165463288442477E-2</v>
      </c>
      <c r="CP27" s="53">
        <f t="shared" ca="1" si="29"/>
        <v>5.3150608226038565E-2</v>
      </c>
      <c r="CQ27" s="53">
        <f t="shared" ca="1" si="29"/>
        <v>4.6474735840800318E-3</v>
      </c>
      <c r="CR27" s="53">
        <f t="shared" ca="1" si="29"/>
        <v>5.6948409831903473E-3</v>
      </c>
      <c r="CS27" s="53">
        <f t="shared" ca="1" si="29"/>
        <v>2.4908240640418609E-2</v>
      </c>
      <c r="CT27" s="53">
        <f t="shared" ca="1" si="29"/>
        <v>-5.4879984117157214E-2</v>
      </c>
      <c r="CU27" s="53">
        <f t="shared" ca="1" si="29"/>
        <v>-3.5394855662260007E-2</v>
      </c>
      <c r="CV27" s="53">
        <f t="shared" ca="1" si="29"/>
        <v>5.6647821734256011E-2</v>
      </c>
      <c r="CW27" s="55">
        <f t="shared" ca="1" si="29"/>
        <v>-3.140988208031998E-2</v>
      </c>
    </row>
    <row r="28" spans="1:101" x14ac:dyDescent="0.2">
      <c r="A28" s="104">
        <v>46053</v>
      </c>
      <c r="B28" s="52">
        <f t="shared" ca="1" si="20"/>
        <v>-3.0911066166295194E-2</v>
      </c>
      <c r="C28" s="53">
        <f t="shared" ca="1" si="20"/>
        <v>-0.12417688557284996</v>
      </c>
      <c r="D28" s="53">
        <f t="shared" ca="1" si="20"/>
        <v>4.8265347754011069E-2</v>
      </c>
      <c r="E28" s="53">
        <f t="shared" ca="1" si="20"/>
        <v>4.8745294910638642E-2</v>
      </c>
      <c r="F28" s="53">
        <f t="shared" ca="1" si="20"/>
        <v>-3.8156450085798412E-2</v>
      </c>
      <c r="G28" s="53">
        <f t="shared" ca="1" si="20"/>
        <v>9.7874449653194417E-2</v>
      </c>
      <c r="H28" s="53">
        <f t="shared" ca="1" si="20"/>
        <v>1.5475521109353626E-2</v>
      </c>
      <c r="I28" s="53">
        <f t="shared" ca="1" si="20"/>
        <v>1.0097515302688731E-2</v>
      </c>
      <c r="J28" s="53">
        <f t="shared" ca="1" si="20"/>
        <v>6.9643186664828688E-2</v>
      </c>
      <c r="K28" s="53">
        <f t="shared" ca="1" si="20"/>
        <v>-9.4664531300674044E-3</v>
      </c>
      <c r="L28" s="53">
        <f t="shared" ca="1" si="21"/>
        <v>0.13885254214814158</v>
      </c>
      <c r="M28" s="53">
        <f t="shared" ca="1" si="21"/>
        <v>3.0597888809451618E-3</v>
      </c>
      <c r="N28" s="53">
        <f t="shared" ca="1" si="21"/>
        <v>3.4978511837902584E-2</v>
      </c>
      <c r="O28" s="53">
        <f t="shared" ca="1" si="21"/>
        <v>3.1926754513638578E-2</v>
      </c>
      <c r="P28" s="53">
        <f t="shared" ca="1" si="21"/>
        <v>0.14639486119247735</v>
      </c>
      <c r="Q28" s="53">
        <f t="shared" ca="1" si="21"/>
        <v>9.6981673907829941E-2</v>
      </c>
      <c r="R28" s="53">
        <f t="shared" ca="1" si="21"/>
        <v>2.8753509137434762E-2</v>
      </c>
      <c r="S28" s="53">
        <f t="shared" ca="1" si="21"/>
        <v>-4.8663190131663932E-2</v>
      </c>
      <c r="T28" s="53">
        <f t="shared" ca="1" si="21"/>
        <v>2.9337879959313636E-2</v>
      </c>
      <c r="U28" s="53">
        <f t="shared" ca="1" si="21"/>
        <v>9.5449586774442978E-4</v>
      </c>
      <c r="V28" s="53">
        <f t="shared" ca="1" si="22"/>
        <v>-4.4005799221158153E-2</v>
      </c>
      <c r="W28" s="53">
        <f t="shared" ca="1" si="22"/>
        <v>-4.0919528247114818E-2</v>
      </c>
      <c r="X28" s="53">
        <f t="shared" ca="1" si="22"/>
        <v>7.118210798376394E-2</v>
      </c>
      <c r="Y28" s="53">
        <f t="shared" ca="1" si="22"/>
        <v>-2.3986165941340424E-3</v>
      </c>
      <c r="Z28" s="53">
        <f t="shared" ca="1" si="22"/>
        <v>8.954029959692035E-2</v>
      </c>
      <c r="AA28" s="53">
        <f t="shared" ca="1" si="22"/>
        <v>4.6695849494963627E-3</v>
      </c>
      <c r="AB28" s="53">
        <f t="shared" ca="1" si="22"/>
        <v>3.9327170396008269E-2</v>
      </c>
      <c r="AC28" s="53">
        <f t="shared" ca="1" si="22"/>
        <v>-1.3614259534393842E-2</v>
      </c>
      <c r="AD28" s="53">
        <f t="shared" ca="1" si="22"/>
        <v>7.370836726859066E-2</v>
      </c>
      <c r="AE28" s="53">
        <f t="shared" ca="1" si="22"/>
        <v>6.5381416256232838E-2</v>
      </c>
      <c r="AF28" s="53">
        <f t="shared" ca="1" si="23"/>
        <v>3.0298027638707349E-2</v>
      </c>
      <c r="AG28" s="53">
        <f t="shared" ca="1" si="23"/>
        <v>4.7247422926003577E-2</v>
      </c>
      <c r="AH28" s="53">
        <f t="shared" ca="1" si="23"/>
        <v>-3.4652376778419577E-2</v>
      </c>
      <c r="AI28" s="53">
        <f t="shared" ca="1" si="23"/>
        <v>6.4769199274121968E-4</v>
      </c>
      <c r="AJ28" s="53">
        <f t="shared" ca="1" si="23"/>
        <v>-8.4060281500821683E-3</v>
      </c>
      <c r="AK28" s="53">
        <f t="shared" ca="1" si="23"/>
        <v>-6.2789296955502852E-2</v>
      </c>
      <c r="AL28" s="53">
        <f t="shared" ca="1" si="23"/>
        <v>-3.6852069905416937E-2</v>
      </c>
      <c r="AM28" s="53">
        <f t="shared" ca="1" si="23"/>
        <v>2.8605019964788841E-2</v>
      </c>
      <c r="AN28" s="53">
        <f t="shared" ca="1" si="23"/>
        <v>-4.288216823556093E-2</v>
      </c>
      <c r="AO28" s="53">
        <f t="shared" ca="1" si="23"/>
        <v>4.468486967901706E-2</v>
      </c>
      <c r="AP28" s="53">
        <f t="shared" ca="1" si="24"/>
        <v>-4.9730931250568891E-2</v>
      </c>
      <c r="AQ28" s="53">
        <f t="shared" ca="1" si="24"/>
        <v>-2.7320271044516807E-2</v>
      </c>
      <c r="AR28" s="53">
        <f t="shared" ca="1" si="24"/>
        <v>-8.1949754399067085E-2</v>
      </c>
      <c r="AS28" s="53">
        <f t="shared" ca="1" si="24"/>
        <v>2.9608696784114527E-2</v>
      </c>
      <c r="AT28" s="53">
        <f t="shared" ca="1" si="24"/>
        <v>2.1052766432984604E-2</v>
      </c>
      <c r="AU28" s="53">
        <f t="shared" ca="1" si="24"/>
        <v>4.5950924244716647E-2</v>
      </c>
      <c r="AV28" s="53">
        <f t="shared" ca="1" si="24"/>
        <v>9.8967281815787234E-2</v>
      </c>
      <c r="AW28" s="53">
        <f t="shared" ca="1" si="24"/>
        <v>-9.6960910728091224E-2</v>
      </c>
      <c r="AX28" s="53">
        <f t="shared" ca="1" si="24"/>
        <v>5.5933229160396121E-2</v>
      </c>
      <c r="AY28" s="53">
        <f t="shared" ca="1" si="24"/>
        <v>7.9628033085493488E-2</v>
      </c>
      <c r="AZ28" s="53">
        <f t="shared" ca="1" si="25"/>
        <v>-1.6323820301840052E-2</v>
      </c>
      <c r="BA28" s="53">
        <f t="shared" ca="1" si="25"/>
        <v>-1.3159138957962078E-2</v>
      </c>
      <c r="BB28" s="53">
        <f t="shared" ca="1" si="25"/>
        <v>-2.4956125777933031E-3</v>
      </c>
      <c r="BC28" s="53">
        <f t="shared" ca="1" si="25"/>
        <v>-2.2115691855261521E-2</v>
      </c>
      <c r="BD28" s="53">
        <f t="shared" ca="1" si="25"/>
        <v>-6.6183182747782579E-2</v>
      </c>
      <c r="BE28" s="53">
        <f t="shared" ca="1" si="25"/>
        <v>7.4632799999032259E-3</v>
      </c>
      <c r="BF28" s="53">
        <f t="shared" ca="1" si="25"/>
        <v>-2.5336042602500629E-2</v>
      </c>
      <c r="BG28" s="53">
        <f t="shared" ca="1" si="25"/>
        <v>-5.0922824091121179E-2</v>
      </c>
      <c r="BH28" s="53">
        <f t="shared" ca="1" si="25"/>
        <v>8.3503036028728633E-2</v>
      </c>
      <c r="BI28" s="53">
        <f t="shared" ca="1" si="25"/>
        <v>4.9872721368277015E-2</v>
      </c>
      <c r="BJ28" s="53">
        <f t="shared" ca="1" si="26"/>
        <v>7.3562691765567456E-2</v>
      </c>
      <c r="BK28" s="53">
        <f t="shared" ca="1" si="26"/>
        <v>7.1099613556365654E-2</v>
      </c>
      <c r="BL28" s="53">
        <f t="shared" ca="1" si="26"/>
        <v>-4.1934364980819587E-2</v>
      </c>
      <c r="BM28" s="53">
        <f t="shared" ca="1" si="26"/>
        <v>-7.6598438873418231E-2</v>
      </c>
      <c r="BN28" s="53">
        <f t="shared" ca="1" si="26"/>
        <v>0.10182450067132423</v>
      </c>
      <c r="BO28" s="53">
        <f t="shared" ca="1" si="26"/>
        <v>-1.9843260610879015E-2</v>
      </c>
      <c r="BP28" s="53">
        <f t="shared" ca="1" si="26"/>
        <v>-1.4607984351175027E-2</v>
      </c>
      <c r="BQ28" s="53">
        <f t="shared" ca="1" si="26"/>
        <v>-3.7530487115332856E-2</v>
      </c>
      <c r="BR28" s="53">
        <f t="shared" ca="1" si="26"/>
        <v>6.1208828538137861E-2</v>
      </c>
      <c r="BS28" s="53">
        <f t="shared" ca="1" si="26"/>
        <v>3.745556443861555E-2</v>
      </c>
      <c r="BT28" s="53">
        <f t="shared" ca="1" si="27"/>
        <v>3.7080004236404999E-2</v>
      </c>
      <c r="BU28" s="53">
        <f t="shared" ca="1" si="27"/>
        <v>4.3534933583573465E-2</v>
      </c>
      <c r="BV28" s="53">
        <f t="shared" ca="1" si="27"/>
        <v>4.984501849728093E-2</v>
      </c>
      <c r="BW28" s="53">
        <f t="shared" ca="1" si="27"/>
        <v>2.9713314680555446E-4</v>
      </c>
      <c r="BX28" s="53">
        <f t="shared" ca="1" si="27"/>
        <v>3.8963237791995217E-2</v>
      </c>
      <c r="BY28" s="53">
        <f t="shared" ca="1" si="27"/>
        <v>3.0371945010200636E-2</v>
      </c>
      <c r="BZ28" s="53">
        <f t="shared" ca="1" si="27"/>
        <v>3.6515692892551341E-2</v>
      </c>
      <c r="CA28" s="53">
        <f t="shared" ca="1" si="27"/>
        <v>3.52955532640098E-2</v>
      </c>
      <c r="CB28" s="53">
        <f t="shared" ca="1" si="27"/>
        <v>9.0694220217953564E-2</v>
      </c>
      <c r="CC28" s="53">
        <f t="shared" ca="1" si="27"/>
        <v>9.5540618336533815E-3</v>
      </c>
      <c r="CD28" s="53">
        <f t="shared" ca="1" si="28"/>
        <v>3.0831241299582774E-2</v>
      </c>
      <c r="CE28" s="53">
        <f t="shared" ca="1" si="28"/>
        <v>3.8745198742624491E-2</v>
      </c>
      <c r="CF28" s="53">
        <f t="shared" ca="1" si="28"/>
        <v>-2.8923466846922326E-2</v>
      </c>
      <c r="CG28" s="53">
        <f t="shared" ca="1" si="28"/>
        <v>1.9715811852305337E-2</v>
      </c>
      <c r="CH28" s="53">
        <f t="shared" ca="1" si="28"/>
        <v>-5.1291730433385592E-2</v>
      </c>
      <c r="CI28" s="53">
        <f t="shared" ca="1" si="28"/>
        <v>-4.5080999931504592E-2</v>
      </c>
      <c r="CJ28" s="53">
        <f t="shared" ca="1" si="28"/>
        <v>-5.6720375928712534E-2</v>
      </c>
      <c r="CK28" s="53">
        <f t="shared" ca="1" si="28"/>
        <v>-5.9121263106677972E-2</v>
      </c>
      <c r="CL28" s="53">
        <f t="shared" ca="1" si="28"/>
        <v>6.9687007265055334E-2</v>
      </c>
      <c r="CM28" s="53">
        <f t="shared" ca="1" si="28"/>
        <v>6.2031411908708034E-2</v>
      </c>
      <c r="CN28" s="53">
        <f t="shared" ca="1" si="29"/>
        <v>-7.0118488762623624E-2</v>
      </c>
      <c r="CO28" s="53">
        <f t="shared" ca="1" si="29"/>
        <v>-2.0630082447926568E-2</v>
      </c>
      <c r="CP28" s="53">
        <f t="shared" ca="1" si="29"/>
        <v>-4.5243906255075829E-2</v>
      </c>
      <c r="CQ28" s="53">
        <f t="shared" ca="1" si="29"/>
        <v>0.12426637988919448</v>
      </c>
      <c r="CR28" s="53">
        <f t="shared" ca="1" si="29"/>
        <v>8.7562841023655233E-2</v>
      </c>
      <c r="CS28" s="53">
        <f t="shared" ca="1" si="29"/>
        <v>1.3414386025716665E-3</v>
      </c>
      <c r="CT28" s="53">
        <f t="shared" ca="1" si="29"/>
        <v>-1.2976948699723996E-2</v>
      </c>
      <c r="CU28" s="53">
        <f t="shared" ca="1" si="29"/>
        <v>1.7122262338893565E-2</v>
      </c>
      <c r="CV28" s="53">
        <f t="shared" ca="1" si="29"/>
        <v>3.4386030411162623E-2</v>
      </c>
      <c r="CW28" s="55">
        <f t="shared" ca="1" si="29"/>
        <v>2.9448355044626225E-2</v>
      </c>
    </row>
    <row r="29" spans="1:101" x14ac:dyDescent="0.2">
      <c r="A29" s="104">
        <v>46081</v>
      </c>
      <c r="B29" s="52">
        <f t="shared" ca="1" si="20"/>
        <v>-2.3956065974430309E-2</v>
      </c>
      <c r="C29" s="53">
        <f t="shared" ca="1" si="20"/>
        <v>8.6427486210033898E-4</v>
      </c>
      <c r="D29" s="53">
        <f t="shared" ca="1" si="20"/>
        <v>4.1288766942375328E-2</v>
      </c>
      <c r="E29" s="53">
        <f t="shared" ca="1" si="20"/>
        <v>-4.1969963604072721E-2</v>
      </c>
      <c r="F29" s="53">
        <f t="shared" ca="1" si="20"/>
        <v>2.4710174510170001E-2</v>
      </c>
      <c r="G29" s="53">
        <f t="shared" ca="1" si="20"/>
        <v>7.5205498672127197E-2</v>
      </c>
      <c r="H29" s="53">
        <f t="shared" ca="1" si="20"/>
        <v>-1.0443767144572378E-2</v>
      </c>
      <c r="I29" s="53">
        <f t="shared" ca="1" si="20"/>
        <v>1.9947245524416797E-2</v>
      </c>
      <c r="J29" s="53">
        <f t="shared" ca="1" si="20"/>
        <v>-4.0404200504880805E-2</v>
      </c>
      <c r="K29" s="53">
        <f t="shared" ca="1" si="20"/>
        <v>-1.3103547373819201E-2</v>
      </c>
      <c r="L29" s="53">
        <f t="shared" ca="1" si="21"/>
        <v>2.9840841007724981E-3</v>
      </c>
      <c r="M29" s="53">
        <f t="shared" ca="1" si="21"/>
        <v>2.8483823555370911E-2</v>
      </c>
      <c r="N29" s="53">
        <f t="shared" ca="1" si="21"/>
        <v>5.7494227623160636E-2</v>
      </c>
      <c r="O29" s="53">
        <f t="shared" ca="1" si="21"/>
        <v>-5.498502764630657E-2</v>
      </c>
      <c r="P29" s="53">
        <f t="shared" ca="1" si="21"/>
        <v>-1.2330471938989462E-2</v>
      </c>
      <c r="Q29" s="53">
        <f t="shared" ca="1" si="21"/>
        <v>-2.7105949906101837E-2</v>
      </c>
      <c r="R29" s="53">
        <f t="shared" ca="1" si="21"/>
        <v>-1.641220206498507E-2</v>
      </c>
      <c r="S29" s="53">
        <f t="shared" ca="1" si="21"/>
        <v>-1.1681330248388272E-2</v>
      </c>
      <c r="T29" s="53">
        <f t="shared" ca="1" si="21"/>
        <v>1.7729748815213369E-2</v>
      </c>
      <c r="U29" s="53">
        <f t="shared" ca="1" si="21"/>
        <v>-6.0183903303735855E-3</v>
      </c>
      <c r="V29" s="53">
        <f t="shared" ca="1" si="22"/>
        <v>1.389207243672501E-2</v>
      </c>
      <c r="W29" s="53">
        <f t="shared" ca="1" si="22"/>
        <v>5.5991594190558165E-2</v>
      </c>
      <c r="X29" s="53">
        <f t="shared" ca="1" si="22"/>
        <v>-4.1914481801005585E-2</v>
      </c>
      <c r="Y29" s="53">
        <f t="shared" ca="1" si="22"/>
        <v>-2.838445050567049E-2</v>
      </c>
      <c r="Z29" s="53">
        <f t="shared" ca="1" si="22"/>
        <v>-0.10882440519070538</v>
      </c>
      <c r="AA29" s="53">
        <f t="shared" ca="1" si="22"/>
        <v>-0.1098480247272712</v>
      </c>
      <c r="AB29" s="53">
        <f t="shared" ca="1" si="22"/>
        <v>0.13512755639658194</v>
      </c>
      <c r="AC29" s="53">
        <f t="shared" ca="1" si="22"/>
        <v>2.2786235201383504E-3</v>
      </c>
      <c r="AD29" s="53">
        <f t="shared" ca="1" si="22"/>
        <v>3.831547387070728E-2</v>
      </c>
      <c r="AE29" s="53">
        <f t="shared" ca="1" si="22"/>
        <v>-3.6136750179760549E-2</v>
      </c>
      <c r="AF29" s="53">
        <f t="shared" ca="1" si="23"/>
        <v>4.3579225135624115E-2</v>
      </c>
      <c r="AG29" s="53">
        <f t="shared" ca="1" si="23"/>
        <v>-5.0042325055574224E-2</v>
      </c>
      <c r="AH29" s="53">
        <f t="shared" ca="1" si="23"/>
        <v>6.6437327707998206E-2</v>
      </c>
      <c r="AI29" s="53">
        <f t="shared" ca="1" si="23"/>
        <v>-5.6379110544361531E-2</v>
      </c>
      <c r="AJ29" s="53">
        <f t="shared" ca="1" si="23"/>
        <v>2.6198722502096757E-2</v>
      </c>
      <c r="AK29" s="53">
        <f t="shared" ca="1" si="23"/>
        <v>8.6236703531064274E-2</v>
      </c>
      <c r="AL29" s="53">
        <f t="shared" ca="1" si="23"/>
        <v>-1.6483456256211997E-2</v>
      </c>
      <c r="AM29" s="53">
        <f t="shared" ca="1" si="23"/>
        <v>-3.5071945874557905E-4</v>
      </c>
      <c r="AN29" s="53">
        <f t="shared" ca="1" si="23"/>
        <v>-1.377875900847696E-2</v>
      </c>
      <c r="AO29" s="53">
        <f t="shared" ca="1" si="23"/>
        <v>-3.2873087164748835E-2</v>
      </c>
      <c r="AP29" s="53">
        <f t="shared" ca="1" si="24"/>
        <v>3.9888570281383727E-2</v>
      </c>
      <c r="AQ29" s="53">
        <f t="shared" ca="1" si="24"/>
        <v>-8.466708525187612E-4</v>
      </c>
      <c r="AR29" s="53">
        <f t="shared" ca="1" si="24"/>
        <v>6.5711782090647472E-2</v>
      </c>
      <c r="AS29" s="53">
        <f t="shared" ca="1" si="24"/>
        <v>1.0442161018096136E-2</v>
      </c>
      <c r="AT29" s="53">
        <f t="shared" ca="1" si="24"/>
        <v>2.6794171156377396E-2</v>
      </c>
      <c r="AU29" s="53">
        <f t="shared" ca="1" si="24"/>
        <v>-1.6322489076828336E-3</v>
      </c>
      <c r="AV29" s="53">
        <f t="shared" ca="1" si="24"/>
        <v>-2.4011269934617472E-2</v>
      </c>
      <c r="AW29" s="53">
        <f t="shared" ca="1" si="24"/>
        <v>1.7522328328872714E-2</v>
      </c>
      <c r="AX29" s="53">
        <f t="shared" ca="1" si="24"/>
        <v>-3.5187823767113711E-3</v>
      </c>
      <c r="AY29" s="53">
        <f t="shared" ca="1" si="24"/>
        <v>-2.34074196511174E-3</v>
      </c>
      <c r="AZ29" s="53">
        <f t="shared" ca="1" si="25"/>
        <v>-1.1226200932307664E-2</v>
      </c>
      <c r="BA29" s="53">
        <f t="shared" ca="1" si="25"/>
        <v>-1.6751960674628707E-2</v>
      </c>
      <c r="BB29" s="53">
        <f t="shared" ca="1" si="25"/>
        <v>-3.5608508644578485E-2</v>
      </c>
      <c r="BC29" s="53">
        <f t="shared" ca="1" si="25"/>
        <v>3.6399252789799815E-3</v>
      </c>
      <c r="BD29" s="53">
        <f t="shared" ca="1" si="25"/>
        <v>4.710972794120559E-2</v>
      </c>
      <c r="BE29" s="53">
        <f t="shared" ca="1" si="25"/>
        <v>5.8524825544990451E-2</v>
      </c>
      <c r="BF29" s="53">
        <f t="shared" ca="1" si="25"/>
        <v>-2.7173025843966289E-2</v>
      </c>
      <c r="BG29" s="53">
        <f t="shared" ca="1" si="25"/>
        <v>8.3272257588932683E-3</v>
      </c>
      <c r="BH29" s="53">
        <f t="shared" ca="1" si="25"/>
        <v>1.2604339745898094E-2</v>
      </c>
      <c r="BI29" s="53">
        <f t="shared" ca="1" si="25"/>
        <v>-8.1042741440419008E-2</v>
      </c>
      <c r="BJ29" s="53">
        <f t="shared" ca="1" si="26"/>
        <v>6.6575447878089626E-3</v>
      </c>
      <c r="BK29" s="53">
        <f t="shared" ca="1" si="26"/>
        <v>2.3863370517570991E-2</v>
      </c>
      <c r="BL29" s="53">
        <f t="shared" ca="1" si="26"/>
        <v>4.1506301782299731E-3</v>
      </c>
      <c r="BM29" s="53">
        <f t="shared" ca="1" si="26"/>
        <v>5.1428726358153785E-2</v>
      </c>
      <c r="BN29" s="53">
        <f t="shared" ca="1" si="26"/>
        <v>-2.297673602907228E-2</v>
      </c>
      <c r="BO29" s="53">
        <f t="shared" ca="1" si="26"/>
        <v>0.11515784609632689</v>
      </c>
      <c r="BP29" s="53">
        <f t="shared" ca="1" si="26"/>
        <v>-4.8970794133035671E-2</v>
      </c>
      <c r="BQ29" s="53">
        <f t="shared" ca="1" si="26"/>
        <v>-1.4325404857792771E-2</v>
      </c>
      <c r="BR29" s="53">
        <f t="shared" ca="1" si="26"/>
        <v>-5.4822754480794864E-2</v>
      </c>
      <c r="BS29" s="53">
        <f t="shared" ca="1" si="26"/>
        <v>-7.3617913273218746E-2</v>
      </c>
      <c r="BT29" s="53">
        <f t="shared" ca="1" si="27"/>
        <v>-1.6324228403599445E-2</v>
      </c>
      <c r="BU29" s="53">
        <f t="shared" ca="1" si="27"/>
        <v>4.4471262684660305E-2</v>
      </c>
      <c r="BV29" s="53">
        <f t="shared" ca="1" si="27"/>
        <v>-3.2208217644560506E-2</v>
      </c>
      <c r="BW29" s="53">
        <f t="shared" ca="1" si="27"/>
        <v>5.9958215154167653E-2</v>
      </c>
      <c r="BX29" s="53">
        <f t="shared" ca="1" si="27"/>
        <v>5.9686470361959898E-2</v>
      </c>
      <c r="BY29" s="53">
        <f t="shared" ca="1" si="27"/>
        <v>2.5562694307613692E-2</v>
      </c>
      <c r="BZ29" s="53">
        <f t="shared" ca="1" si="27"/>
        <v>-1.5918479210056364E-2</v>
      </c>
      <c r="CA29" s="53">
        <f t="shared" ca="1" si="27"/>
        <v>4.3198906014453094E-2</v>
      </c>
      <c r="CB29" s="53">
        <f t="shared" ca="1" si="27"/>
        <v>-4.5130909735466268E-2</v>
      </c>
      <c r="CC29" s="53">
        <f t="shared" ca="1" si="27"/>
        <v>-2.1590305006527106E-2</v>
      </c>
      <c r="CD29" s="53">
        <f t="shared" ca="1" si="28"/>
        <v>-8.2999788353406365E-2</v>
      </c>
      <c r="CE29" s="53">
        <f t="shared" ca="1" si="28"/>
        <v>-1.1790411781251221E-2</v>
      </c>
      <c r="CF29" s="53">
        <f t="shared" ca="1" si="28"/>
        <v>-7.6484092822689032E-2</v>
      </c>
      <c r="CG29" s="53">
        <f t="shared" ca="1" si="28"/>
        <v>4.5610768394782862E-2</v>
      </c>
      <c r="CH29" s="53">
        <f t="shared" ca="1" si="28"/>
        <v>4.2960807840190046E-2</v>
      </c>
      <c r="CI29" s="53">
        <f t="shared" ca="1" si="28"/>
        <v>8.6934393642933067E-2</v>
      </c>
      <c r="CJ29" s="53">
        <f t="shared" ca="1" si="28"/>
        <v>-3.6823563967416137E-2</v>
      </c>
      <c r="CK29" s="53">
        <f t="shared" ca="1" si="28"/>
        <v>-1.6298596439971728E-2</v>
      </c>
      <c r="CL29" s="53">
        <f t="shared" ca="1" si="28"/>
        <v>-6.32395993410486E-2</v>
      </c>
      <c r="CM29" s="53">
        <f t="shared" ca="1" si="28"/>
        <v>-2.4546505246277849E-2</v>
      </c>
      <c r="CN29" s="53">
        <f t="shared" ca="1" si="29"/>
        <v>-3.9865979430019896E-3</v>
      </c>
      <c r="CO29" s="53">
        <f t="shared" ca="1" si="29"/>
        <v>-5.8615296273482005E-2</v>
      </c>
      <c r="CP29" s="53">
        <f t="shared" ca="1" si="29"/>
        <v>7.2217718419065796E-2</v>
      </c>
      <c r="CQ29" s="53">
        <f t="shared" ca="1" si="29"/>
        <v>0.12778844435294656</v>
      </c>
      <c r="CR29" s="53">
        <f t="shared" ca="1" si="29"/>
        <v>7.4525955266558155E-2</v>
      </c>
      <c r="CS29" s="53">
        <f t="shared" ca="1" si="29"/>
        <v>-3.9869562700321722E-2</v>
      </c>
      <c r="CT29" s="53">
        <f t="shared" ca="1" si="29"/>
        <v>0.11180171206445209</v>
      </c>
      <c r="CU29" s="53">
        <f t="shared" ca="1" si="29"/>
        <v>2.335973396113963E-2</v>
      </c>
      <c r="CV29" s="53">
        <f t="shared" ca="1" si="29"/>
        <v>6.9838586587177773E-2</v>
      </c>
      <c r="CW29" s="55">
        <f t="shared" ca="1" si="29"/>
        <v>-2.0684501849780518E-2</v>
      </c>
    </row>
    <row r="30" spans="1:101" x14ac:dyDescent="0.2">
      <c r="A30" s="104">
        <v>46112</v>
      </c>
      <c r="B30" s="52">
        <f t="shared" ca="1" si="20"/>
        <v>2.5865577193311326E-2</v>
      </c>
      <c r="C30" s="53">
        <f t="shared" ca="1" si="20"/>
        <v>-1.0036957266698222E-3</v>
      </c>
      <c r="D30" s="53">
        <f t="shared" ca="1" si="20"/>
        <v>-3.5324812988556727E-2</v>
      </c>
      <c r="E30" s="53">
        <f t="shared" ca="1" si="20"/>
        <v>1.2089074703602726E-2</v>
      </c>
      <c r="F30" s="53">
        <f t="shared" ca="1" si="20"/>
        <v>6.9432169668787652E-2</v>
      </c>
      <c r="G30" s="53">
        <f t="shared" ca="1" si="20"/>
        <v>6.05451483520505E-2</v>
      </c>
      <c r="H30" s="53">
        <f t="shared" ca="1" si="20"/>
        <v>8.4822362495873591E-2</v>
      </c>
      <c r="I30" s="53">
        <f t="shared" ca="1" si="20"/>
        <v>-5.2730757495600281E-3</v>
      </c>
      <c r="J30" s="53">
        <f t="shared" ca="1" si="20"/>
        <v>-7.1753751313929276E-2</v>
      </c>
      <c r="K30" s="53">
        <f t="shared" ca="1" si="20"/>
        <v>-5.2061360377223385E-2</v>
      </c>
      <c r="L30" s="53">
        <f t="shared" ca="1" si="21"/>
        <v>2.8707560627812111E-2</v>
      </c>
      <c r="M30" s="53">
        <f t="shared" ca="1" si="21"/>
        <v>2.3452747813614797E-2</v>
      </c>
      <c r="N30" s="53">
        <f t="shared" ca="1" si="21"/>
        <v>3.6572501941526135E-2</v>
      </c>
      <c r="O30" s="53">
        <f t="shared" ca="1" si="21"/>
        <v>-3.6401737494154422E-2</v>
      </c>
      <c r="P30" s="53">
        <f t="shared" ca="1" si="21"/>
        <v>5.7616351357610417E-2</v>
      </c>
      <c r="Q30" s="53">
        <f t="shared" ca="1" si="21"/>
        <v>-3.2607778420880508E-2</v>
      </c>
      <c r="R30" s="53">
        <f t="shared" ca="1" si="21"/>
        <v>-4.0187992902576797E-2</v>
      </c>
      <c r="S30" s="53">
        <f t="shared" ca="1" si="21"/>
        <v>6.3005097053886766E-2</v>
      </c>
      <c r="T30" s="53">
        <f t="shared" ca="1" si="21"/>
        <v>-4.4701064740340517E-2</v>
      </c>
      <c r="U30" s="53">
        <f t="shared" ca="1" si="21"/>
        <v>-6.4804322430969563E-2</v>
      </c>
      <c r="V30" s="53">
        <f t="shared" ca="1" si="22"/>
        <v>-5.4266841314981632E-3</v>
      </c>
      <c r="W30" s="53">
        <f t="shared" ca="1" si="22"/>
        <v>-2.234239718982493E-2</v>
      </c>
      <c r="X30" s="53">
        <f t="shared" ca="1" si="22"/>
        <v>-4.5942940896241631E-2</v>
      </c>
      <c r="Y30" s="53">
        <f t="shared" ca="1" si="22"/>
        <v>9.7441313890754791E-2</v>
      </c>
      <c r="Z30" s="53">
        <f t="shared" ca="1" si="22"/>
        <v>4.5419949274105267E-2</v>
      </c>
      <c r="AA30" s="53">
        <f t="shared" ca="1" si="22"/>
        <v>-4.0282203915316282E-3</v>
      </c>
      <c r="AB30" s="53">
        <f t="shared" ca="1" si="22"/>
        <v>1.4604534444646568E-2</v>
      </c>
      <c r="AC30" s="53">
        <f t="shared" ca="1" si="22"/>
        <v>-3.7870803280583835E-2</v>
      </c>
      <c r="AD30" s="53">
        <f t="shared" ca="1" si="22"/>
        <v>-4.6003136078890013E-2</v>
      </c>
      <c r="AE30" s="53">
        <f t="shared" ca="1" si="22"/>
        <v>-8.7750591378036077E-2</v>
      </c>
      <c r="AF30" s="53">
        <f t="shared" ca="1" si="23"/>
        <v>-7.1593197034188566E-2</v>
      </c>
      <c r="AG30" s="53">
        <f t="shared" ca="1" si="23"/>
        <v>-3.1089445707117941E-2</v>
      </c>
      <c r="AH30" s="53">
        <f t="shared" ca="1" si="23"/>
        <v>-7.2858358957875536E-3</v>
      </c>
      <c r="AI30" s="53">
        <f t="shared" ca="1" si="23"/>
        <v>9.2079553753701762E-3</v>
      </c>
      <c r="AJ30" s="53">
        <f t="shared" ca="1" si="23"/>
        <v>1.6336528576600647E-3</v>
      </c>
      <c r="AK30" s="53">
        <f t="shared" ca="1" si="23"/>
        <v>-5.1435775452575022E-2</v>
      </c>
      <c r="AL30" s="53">
        <f t="shared" ca="1" si="23"/>
        <v>9.4594335667425658E-2</v>
      </c>
      <c r="AM30" s="53">
        <f t="shared" ca="1" si="23"/>
        <v>6.8203350023070652E-2</v>
      </c>
      <c r="AN30" s="53">
        <f t="shared" ca="1" si="23"/>
        <v>-7.8191953847304346E-2</v>
      </c>
      <c r="AO30" s="53">
        <f t="shared" ca="1" si="23"/>
        <v>-4.4788794729441805E-2</v>
      </c>
      <c r="AP30" s="53">
        <f t="shared" ca="1" si="24"/>
        <v>7.5803679298140263E-3</v>
      </c>
      <c r="AQ30" s="53">
        <f t="shared" ca="1" si="24"/>
        <v>4.8663104066365308E-2</v>
      </c>
      <c r="AR30" s="53">
        <f t="shared" ca="1" si="24"/>
        <v>-6.2913950992689205E-2</v>
      </c>
      <c r="AS30" s="53">
        <f t="shared" ca="1" si="24"/>
        <v>5.7433393782170709E-2</v>
      </c>
      <c r="AT30" s="53">
        <f t="shared" ca="1" si="24"/>
        <v>-1.9782043748915845E-2</v>
      </c>
      <c r="AU30" s="53">
        <f t="shared" ca="1" si="24"/>
        <v>0.13498364744239988</v>
      </c>
      <c r="AV30" s="53">
        <f t="shared" ca="1" si="24"/>
        <v>2.9467916108694259E-2</v>
      </c>
      <c r="AW30" s="53">
        <f t="shared" ca="1" si="24"/>
        <v>1.6262487557778905E-2</v>
      </c>
      <c r="AX30" s="53">
        <f t="shared" ca="1" si="24"/>
        <v>2.3572868379548566E-4</v>
      </c>
      <c r="AY30" s="53">
        <f t="shared" ca="1" si="24"/>
        <v>-9.1549884368509506E-3</v>
      </c>
      <c r="AZ30" s="53">
        <f t="shared" ca="1" si="25"/>
        <v>-2.9566637536416071E-2</v>
      </c>
      <c r="BA30" s="53">
        <f t="shared" ca="1" si="25"/>
        <v>-1.1180861927135355E-2</v>
      </c>
      <c r="BB30" s="53">
        <f t="shared" ca="1" si="25"/>
        <v>-8.2285063822395088E-2</v>
      </c>
      <c r="BC30" s="53">
        <f t="shared" ca="1" si="25"/>
        <v>-6.5962483257456248E-3</v>
      </c>
      <c r="BD30" s="53">
        <f t="shared" ca="1" si="25"/>
        <v>2.4481021393069607E-3</v>
      </c>
      <c r="BE30" s="53">
        <f t="shared" ca="1" si="25"/>
        <v>-2.4122031125252803E-2</v>
      </c>
      <c r="BF30" s="53">
        <f t="shared" ca="1" si="25"/>
        <v>5.1073388389323418E-2</v>
      </c>
      <c r="BG30" s="53">
        <f t="shared" ca="1" si="25"/>
        <v>-3.9476740445256155E-2</v>
      </c>
      <c r="BH30" s="53">
        <f t="shared" ca="1" si="25"/>
        <v>1.432311889781996E-2</v>
      </c>
      <c r="BI30" s="53">
        <f t="shared" ca="1" si="25"/>
        <v>-6.0537672904790639E-2</v>
      </c>
      <c r="BJ30" s="53">
        <f t="shared" ca="1" si="26"/>
        <v>9.9394719326845772E-3</v>
      </c>
      <c r="BK30" s="53">
        <f t="shared" ca="1" si="26"/>
        <v>4.2588973836599445E-2</v>
      </c>
      <c r="BL30" s="53">
        <f t="shared" ca="1" si="26"/>
        <v>2.2211191380792052E-2</v>
      </c>
      <c r="BM30" s="53">
        <f t="shared" ca="1" si="26"/>
        <v>-9.3390248439318077E-3</v>
      </c>
      <c r="BN30" s="53">
        <f t="shared" ca="1" si="26"/>
        <v>5.0421358047035639E-2</v>
      </c>
      <c r="BO30" s="53">
        <f t="shared" ca="1" si="26"/>
        <v>-1.1363970328070391E-2</v>
      </c>
      <c r="BP30" s="53">
        <f t="shared" ca="1" si="26"/>
        <v>9.4570479769872165E-2</v>
      </c>
      <c r="BQ30" s="53">
        <f t="shared" ca="1" si="26"/>
        <v>-3.8541770620114525E-2</v>
      </c>
      <c r="BR30" s="53">
        <f t="shared" ca="1" si="26"/>
        <v>-2.1735295154797735E-2</v>
      </c>
      <c r="BS30" s="53">
        <f t="shared" ca="1" si="26"/>
        <v>7.6679228885943793E-2</v>
      </c>
      <c r="BT30" s="53">
        <f t="shared" ca="1" si="27"/>
        <v>7.8193213837475739E-2</v>
      </c>
      <c r="BU30" s="53">
        <f t="shared" ca="1" si="27"/>
        <v>-1.8773428508806506E-2</v>
      </c>
      <c r="BV30" s="53">
        <f t="shared" ca="1" si="27"/>
        <v>2.2214874672968531E-2</v>
      </c>
      <c r="BW30" s="53">
        <f t="shared" ca="1" si="27"/>
        <v>3.1152467536596978E-2</v>
      </c>
      <c r="BX30" s="53">
        <f t="shared" ca="1" si="27"/>
        <v>-1.9439506127661654E-2</v>
      </c>
      <c r="BY30" s="53">
        <f t="shared" ca="1" si="27"/>
        <v>-7.6950475104700074E-3</v>
      </c>
      <c r="BZ30" s="53">
        <f t="shared" ca="1" si="27"/>
        <v>6.8149571104011653E-2</v>
      </c>
      <c r="CA30" s="53">
        <f t="shared" ca="1" si="27"/>
        <v>4.6704452214381353E-2</v>
      </c>
      <c r="CB30" s="53">
        <f t="shared" ca="1" si="27"/>
        <v>-0.15202743733317114</v>
      </c>
      <c r="CC30" s="53">
        <f t="shared" ca="1" si="27"/>
        <v>-1.5544639929402367E-2</v>
      </c>
      <c r="CD30" s="53">
        <f t="shared" ca="1" si="28"/>
        <v>1.7743395580317602E-2</v>
      </c>
      <c r="CE30" s="53">
        <f t="shared" ca="1" si="28"/>
        <v>-3.8197059222265075E-3</v>
      </c>
      <c r="CF30" s="53">
        <f t="shared" ca="1" si="28"/>
        <v>-2.358351326878708E-2</v>
      </c>
      <c r="CG30" s="53">
        <f t="shared" ca="1" si="28"/>
        <v>-1.8184694406128365E-2</v>
      </c>
      <c r="CH30" s="53">
        <f t="shared" ca="1" si="28"/>
        <v>-2.1043014241347524E-2</v>
      </c>
      <c r="CI30" s="53">
        <f t="shared" ca="1" si="28"/>
        <v>-7.0782973917011202E-2</v>
      </c>
      <c r="CJ30" s="53">
        <f t="shared" ca="1" si="28"/>
        <v>7.6907730746291661E-2</v>
      </c>
      <c r="CK30" s="53">
        <f t="shared" ca="1" si="28"/>
        <v>3.5487857477962535E-2</v>
      </c>
      <c r="CL30" s="53">
        <f t="shared" ca="1" si="28"/>
        <v>3.2938563267925595E-2</v>
      </c>
      <c r="CM30" s="53">
        <f t="shared" ca="1" si="28"/>
        <v>-3.8454125738565145E-2</v>
      </c>
      <c r="CN30" s="53">
        <f t="shared" ca="1" si="29"/>
        <v>1.7313378447095001E-2</v>
      </c>
      <c r="CO30" s="53">
        <f t="shared" ca="1" si="29"/>
        <v>3.2777232575776478E-2</v>
      </c>
      <c r="CP30" s="53">
        <f t="shared" ca="1" si="29"/>
        <v>-4.5218497078959051E-2</v>
      </c>
      <c r="CQ30" s="53">
        <f t="shared" ca="1" si="29"/>
        <v>6.7600389788623302E-2</v>
      </c>
      <c r="CR30" s="53">
        <f t="shared" ca="1" si="29"/>
        <v>7.8024535388971092E-3</v>
      </c>
      <c r="CS30" s="53">
        <f t="shared" ca="1" si="29"/>
        <v>3.5120557178677861E-3</v>
      </c>
      <c r="CT30" s="53">
        <f t="shared" ca="1" si="29"/>
        <v>-1.1907600818643893E-2</v>
      </c>
      <c r="CU30" s="53">
        <f t="shared" ca="1" si="29"/>
        <v>3.0997266393122065E-2</v>
      </c>
      <c r="CV30" s="53">
        <f t="shared" ca="1" si="29"/>
        <v>8.4240762971643054E-2</v>
      </c>
      <c r="CW30" s="55">
        <f t="shared" ca="1" si="29"/>
        <v>-0.14594455415637789</v>
      </c>
    </row>
    <row r="31" spans="1:101" x14ac:dyDescent="0.2">
      <c r="A31" s="104">
        <v>46142</v>
      </c>
      <c r="B31" s="52">
        <f t="shared" ca="1" si="20"/>
        <v>9.5081559388561152E-2</v>
      </c>
      <c r="C31" s="53">
        <f t="shared" ca="1" si="20"/>
        <v>8.6099699325907941E-2</v>
      </c>
      <c r="D31" s="53">
        <f t="shared" ca="1" si="20"/>
        <v>-3.5574896087010768E-2</v>
      </c>
      <c r="E31" s="53">
        <f t="shared" ca="1" si="20"/>
        <v>9.2329695831628103E-2</v>
      </c>
      <c r="F31" s="53">
        <f t="shared" ca="1" si="20"/>
        <v>-6.1183768492948341E-2</v>
      </c>
      <c r="G31" s="53">
        <f t="shared" ca="1" si="20"/>
        <v>-1.8830647703028901E-2</v>
      </c>
      <c r="H31" s="53">
        <f t="shared" ca="1" si="20"/>
        <v>-1.4728199048729154E-2</v>
      </c>
      <c r="I31" s="53">
        <f t="shared" ca="1" si="20"/>
        <v>2.7852372960183967E-2</v>
      </c>
      <c r="J31" s="53">
        <f t="shared" ca="1" si="20"/>
        <v>9.8678530266021316E-2</v>
      </c>
      <c r="K31" s="53">
        <f t="shared" ca="1" si="20"/>
        <v>-6.1617436556195081E-2</v>
      </c>
      <c r="L31" s="53">
        <f t="shared" ca="1" si="21"/>
        <v>2.6218662309556474E-3</v>
      </c>
      <c r="M31" s="53">
        <f t="shared" ca="1" si="21"/>
        <v>2.8397641964040637E-2</v>
      </c>
      <c r="N31" s="53">
        <f t="shared" ca="1" si="21"/>
        <v>3.7374075970222374E-2</v>
      </c>
      <c r="O31" s="53">
        <f t="shared" ca="1" si="21"/>
        <v>-1.9565779143422213E-2</v>
      </c>
      <c r="P31" s="53">
        <f t="shared" ca="1" si="21"/>
        <v>5.4026045104329533E-2</v>
      </c>
      <c r="Q31" s="53">
        <f t="shared" ca="1" si="21"/>
        <v>-6.7509552320880123E-3</v>
      </c>
      <c r="R31" s="53">
        <f t="shared" ca="1" si="21"/>
        <v>3.4585283917294811E-2</v>
      </c>
      <c r="S31" s="53">
        <f t="shared" ca="1" si="21"/>
        <v>-1.2587479562721139E-2</v>
      </c>
      <c r="T31" s="53">
        <f t="shared" ca="1" si="21"/>
        <v>6.0063203712177771E-2</v>
      </c>
      <c r="U31" s="53">
        <f t="shared" ca="1" si="21"/>
        <v>2.3954296075358915E-3</v>
      </c>
      <c r="V31" s="53">
        <f t="shared" ca="1" si="22"/>
        <v>-6.5589419094695721E-3</v>
      </c>
      <c r="W31" s="53">
        <f t="shared" ca="1" si="22"/>
        <v>-4.0591466156056962E-4</v>
      </c>
      <c r="X31" s="53">
        <f t="shared" ca="1" si="22"/>
        <v>-3.1035222278669977E-2</v>
      </c>
      <c r="Y31" s="53">
        <f t="shared" ca="1" si="22"/>
        <v>-1.5871429383068961E-2</v>
      </c>
      <c r="Z31" s="53">
        <f t="shared" ca="1" si="22"/>
        <v>-2.6622085667491448E-2</v>
      </c>
      <c r="AA31" s="53">
        <f t="shared" ca="1" si="22"/>
        <v>1.1270798938638034E-2</v>
      </c>
      <c r="AB31" s="53">
        <f t="shared" ca="1" si="22"/>
        <v>-5.3678872465323386E-2</v>
      </c>
      <c r="AC31" s="53">
        <f t="shared" ca="1" si="22"/>
        <v>4.8852840449255745E-2</v>
      </c>
      <c r="AD31" s="53">
        <f t="shared" ca="1" si="22"/>
        <v>-2.444837232612149E-2</v>
      </c>
      <c r="AE31" s="53">
        <f t="shared" ca="1" si="22"/>
        <v>0.10447700116071035</v>
      </c>
      <c r="AF31" s="53">
        <f t="shared" ca="1" si="23"/>
        <v>-3.7657444456115158E-2</v>
      </c>
      <c r="AG31" s="53">
        <f t="shared" ca="1" si="23"/>
        <v>5.6539188392811329E-2</v>
      </c>
      <c r="AH31" s="53">
        <f t="shared" ca="1" si="23"/>
        <v>3.462760833005777E-2</v>
      </c>
      <c r="AI31" s="53">
        <f t="shared" ca="1" si="23"/>
        <v>7.3605636630719146E-2</v>
      </c>
      <c r="AJ31" s="53">
        <f t="shared" ca="1" si="23"/>
        <v>-1.8656407086215963E-3</v>
      </c>
      <c r="AK31" s="53">
        <f t="shared" ca="1" si="23"/>
        <v>-2.6874842299028319E-2</v>
      </c>
      <c r="AL31" s="53">
        <f t="shared" ca="1" si="23"/>
        <v>-4.3885162153595787E-2</v>
      </c>
      <c r="AM31" s="53">
        <f t="shared" ca="1" si="23"/>
        <v>-9.1324928639425373E-2</v>
      </c>
      <c r="AN31" s="53">
        <f t="shared" ca="1" si="23"/>
        <v>3.6666572577243347E-3</v>
      </c>
      <c r="AO31" s="53">
        <f t="shared" ca="1" si="23"/>
        <v>2.0899672396104643E-2</v>
      </c>
      <c r="AP31" s="53">
        <f t="shared" ca="1" si="24"/>
        <v>-3.7466486236806554E-2</v>
      </c>
      <c r="AQ31" s="53">
        <f t="shared" ca="1" si="24"/>
        <v>-2.3650436748687238E-2</v>
      </c>
      <c r="AR31" s="53">
        <f t="shared" ca="1" si="24"/>
        <v>2.4068726140409412E-2</v>
      </c>
      <c r="AS31" s="53">
        <f t="shared" ca="1" si="24"/>
        <v>1.6583731087369137E-2</v>
      </c>
      <c r="AT31" s="53">
        <f t="shared" ca="1" si="24"/>
        <v>6.574838110720975E-2</v>
      </c>
      <c r="AU31" s="53">
        <f t="shared" ca="1" si="24"/>
        <v>3.7242949167209854E-2</v>
      </c>
      <c r="AV31" s="53">
        <f t="shared" ca="1" si="24"/>
        <v>0.12689630806744048</v>
      </c>
      <c r="AW31" s="53">
        <f t="shared" ca="1" si="24"/>
        <v>-2.926390092163135E-2</v>
      </c>
      <c r="AX31" s="53">
        <f t="shared" ca="1" si="24"/>
        <v>5.4197855008496368E-3</v>
      </c>
      <c r="AY31" s="53">
        <f t="shared" ca="1" si="24"/>
        <v>9.4243585299447319E-2</v>
      </c>
      <c r="AZ31" s="53">
        <f t="shared" ca="1" si="25"/>
        <v>4.5937525304802752E-2</v>
      </c>
      <c r="BA31" s="53">
        <f t="shared" ca="1" si="25"/>
        <v>-3.9632740551469856E-2</v>
      </c>
      <c r="BB31" s="53">
        <f t="shared" ca="1" si="25"/>
        <v>5.1672902913079431E-2</v>
      </c>
      <c r="BC31" s="53">
        <f t="shared" ca="1" si="25"/>
        <v>-3.1200077967256865E-2</v>
      </c>
      <c r="BD31" s="53">
        <f t="shared" ca="1" si="25"/>
        <v>3.9815362241969968E-3</v>
      </c>
      <c r="BE31" s="53">
        <f t="shared" ca="1" si="25"/>
        <v>-7.8923250840143233E-2</v>
      </c>
      <c r="BF31" s="53">
        <f t="shared" ca="1" si="25"/>
        <v>-3.3464377318582338E-2</v>
      </c>
      <c r="BG31" s="53">
        <f t="shared" ca="1" si="25"/>
        <v>0.15307595501868329</v>
      </c>
      <c r="BH31" s="53">
        <f t="shared" ca="1" si="25"/>
        <v>6.882466783762195E-2</v>
      </c>
      <c r="BI31" s="53">
        <f t="shared" ca="1" si="25"/>
        <v>3.5515416438834463E-2</v>
      </c>
      <c r="BJ31" s="53">
        <f t="shared" ca="1" si="26"/>
        <v>3.7635492472977081E-4</v>
      </c>
      <c r="BK31" s="53">
        <f t="shared" ca="1" si="26"/>
        <v>0.13127811201264075</v>
      </c>
      <c r="BL31" s="53">
        <f t="shared" ca="1" si="26"/>
        <v>-1.3065050494457602E-2</v>
      </c>
      <c r="BM31" s="53">
        <f t="shared" ca="1" si="26"/>
        <v>-3.5342510654629414E-2</v>
      </c>
      <c r="BN31" s="53">
        <f t="shared" ca="1" si="26"/>
        <v>-3.6337655156789689E-2</v>
      </c>
      <c r="BO31" s="53">
        <f t="shared" ca="1" si="26"/>
        <v>8.8172366977824681E-3</v>
      </c>
      <c r="BP31" s="53">
        <f t="shared" ca="1" si="26"/>
        <v>4.8738900575775207E-2</v>
      </c>
      <c r="BQ31" s="53">
        <f t="shared" ca="1" si="26"/>
        <v>8.9226456936186624E-2</v>
      </c>
      <c r="BR31" s="53">
        <f t="shared" ca="1" si="26"/>
        <v>-2.3594752669134245E-2</v>
      </c>
      <c r="BS31" s="53">
        <f t="shared" ca="1" si="26"/>
        <v>-5.543692132824591E-2</v>
      </c>
      <c r="BT31" s="53">
        <f t="shared" ca="1" si="27"/>
        <v>6.7942208642463822E-2</v>
      </c>
      <c r="BU31" s="53">
        <f t="shared" ca="1" si="27"/>
        <v>-1.5612519710440009E-3</v>
      </c>
      <c r="BV31" s="53">
        <f t="shared" ca="1" si="27"/>
        <v>3.7878141573557962E-2</v>
      </c>
      <c r="BW31" s="53">
        <f t="shared" ca="1" si="27"/>
        <v>4.8185627160839441E-2</v>
      </c>
      <c r="BX31" s="53">
        <f t="shared" ca="1" si="27"/>
        <v>1.2165335227207441E-2</v>
      </c>
      <c r="BY31" s="53">
        <f t="shared" ca="1" si="27"/>
        <v>4.3730018953057316E-2</v>
      </c>
      <c r="BZ31" s="53">
        <f t="shared" ca="1" si="27"/>
        <v>-8.9972467340987058E-3</v>
      </c>
      <c r="CA31" s="53">
        <f t="shared" ca="1" si="27"/>
        <v>-2.5358383097685323E-2</v>
      </c>
      <c r="CB31" s="53">
        <f t="shared" ca="1" si="27"/>
        <v>-2.1736171428751474E-2</v>
      </c>
      <c r="CC31" s="53">
        <f t="shared" ca="1" si="27"/>
        <v>-6.2676723798942499E-2</v>
      </c>
      <c r="CD31" s="53">
        <f t="shared" ca="1" si="28"/>
        <v>1.0977039838812369E-2</v>
      </c>
      <c r="CE31" s="53">
        <f t="shared" ca="1" si="28"/>
        <v>5.1127855609577007E-2</v>
      </c>
      <c r="CF31" s="53">
        <f t="shared" ca="1" si="28"/>
        <v>3.9548293662218775E-3</v>
      </c>
      <c r="CG31" s="53">
        <f t="shared" ca="1" si="28"/>
        <v>3.625917777689442E-2</v>
      </c>
      <c r="CH31" s="53">
        <f t="shared" ca="1" si="28"/>
        <v>-8.3897453740282395E-3</v>
      </c>
      <c r="CI31" s="53">
        <f t="shared" ca="1" si="28"/>
        <v>-4.7330316860298066E-2</v>
      </c>
      <c r="CJ31" s="53">
        <f t="shared" ca="1" si="28"/>
        <v>4.5733266681581564E-3</v>
      </c>
      <c r="CK31" s="53">
        <f t="shared" ca="1" si="28"/>
        <v>5.1421828345399011E-2</v>
      </c>
      <c r="CL31" s="53">
        <f t="shared" ca="1" si="28"/>
        <v>0.10822723400265011</v>
      </c>
      <c r="CM31" s="53">
        <f t="shared" ca="1" si="28"/>
        <v>9.6841940933829612E-2</v>
      </c>
      <c r="CN31" s="53">
        <f t="shared" ca="1" si="29"/>
        <v>-3.3887032739606396E-3</v>
      </c>
      <c r="CO31" s="53">
        <f t="shared" ca="1" si="29"/>
        <v>5.7603894673936527E-2</v>
      </c>
      <c r="CP31" s="53">
        <f t="shared" ca="1" si="29"/>
        <v>3.6852183394039936E-2</v>
      </c>
      <c r="CQ31" s="53">
        <f t="shared" ca="1" si="29"/>
        <v>-6.3369168719548077E-2</v>
      </c>
      <c r="CR31" s="53">
        <f t="shared" ca="1" si="29"/>
        <v>1.2773123929538588E-2</v>
      </c>
      <c r="CS31" s="53">
        <f t="shared" ca="1" si="29"/>
        <v>5.265855472326552E-2</v>
      </c>
      <c r="CT31" s="53">
        <f t="shared" ca="1" si="29"/>
        <v>4.1006475276799605E-2</v>
      </c>
      <c r="CU31" s="53">
        <f t="shared" ca="1" si="29"/>
        <v>-1.5081212101849283E-2</v>
      </c>
      <c r="CV31" s="53">
        <f t="shared" ca="1" si="29"/>
        <v>3.7544707660522279E-2</v>
      </c>
      <c r="CW31" s="55">
        <f t="shared" ca="1" si="29"/>
        <v>5.3867178248349377E-2</v>
      </c>
    </row>
    <row r="32" spans="1:101" x14ac:dyDescent="0.2">
      <c r="A32" s="104">
        <v>46173</v>
      </c>
      <c r="B32" s="52">
        <f t="shared" ca="1" si="20"/>
        <v>-4.2991710362827132E-2</v>
      </c>
      <c r="C32" s="53">
        <f t="shared" ca="1" si="20"/>
        <v>-5.8766329300937246E-2</v>
      </c>
      <c r="D32" s="53">
        <f t="shared" ca="1" si="20"/>
        <v>-7.5898575335956675E-2</v>
      </c>
      <c r="E32" s="53">
        <f t="shared" ca="1" si="20"/>
        <v>8.5656602367821227E-3</v>
      </c>
      <c r="F32" s="53">
        <f t="shared" ca="1" si="20"/>
        <v>9.9952321862950833E-3</v>
      </c>
      <c r="G32" s="53">
        <f t="shared" ca="1" si="20"/>
        <v>2.0768206590468501E-2</v>
      </c>
      <c r="H32" s="53">
        <f t="shared" ca="1" si="20"/>
        <v>2.6932455973135361E-2</v>
      </c>
      <c r="I32" s="53">
        <f t="shared" ca="1" si="20"/>
        <v>-4.1834008636981335E-2</v>
      </c>
      <c r="J32" s="53">
        <f t="shared" ca="1" si="20"/>
        <v>1.8305436185052155E-2</v>
      </c>
      <c r="K32" s="53">
        <f t="shared" ca="1" si="20"/>
        <v>4.1143792029580788E-2</v>
      </c>
      <c r="L32" s="53">
        <f t="shared" ca="1" si="21"/>
        <v>5.5279918408665266E-2</v>
      </c>
      <c r="M32" s="53">
        <f t="shared" ca="1" si="21"/>
        <v>2.2226816722319048E-2</v>
      </c>
      <c r="N32" s="53">
        <f t="shared" ca="1" si="21"/>
        <v>7.9671873448326588E-2</v>
      </c>
      <c r="O32" s="53">
        <f t="shared" ca="1" si="21"/>
        <v>-4.5508666830194845E-3</v>
      </c>
      <c r="P32" s="53">
        <f t="shared" ca="1" si="21"/>
        <v>-2.7804278414431623E-2</v>
      </c>
      <c r="Q32" s="53">
        <f t="shared" ca="1" si="21"/>
        <v>-7.9753961607017088E-2</v>
      </c>
      <c r="R32" s="53">
        <f t="shared" ca="1" si="21"/>
        <v>-3.137785806127262E-2</v>
      </c>
      <c r="S32" s="53">
        <f t="shared" ca="1" si="21"/>
        <v>-1.2706878114486495E-2</v>
      </c>
      <c r="T32" s="53">
        <f t="shared" ca="1" si="21"/>
        <v>-6.7818676655552051E-2</v>
      </c>
      <c r="U32" s="53">
        <f t="shared" ca="1" si="21"/>
        <v>-2.8505226349619023E-2</v>
      </c>
      <c r="V32" s="53">
        <f t="shared" ca="1" si="22"/>
        <v>3.5281691400102996E-2</v>
      </c>
      <c r="W32" s="53">
        <f t="shared" ca="1" si="22"/>
        <v>-0.13663843941536163</v>
      </c>
      <c r="X32" s="53">
        <f t="shared" ca="1" si="22"/>
        <v>4.6496381296479261E-2</v>
      </c>
      <c r="Y32" s="53">
        <f t="shared" ca="1" si="22"/>
        <v>-2.7796714989278937E-2</v>
      </c>
      <c r="Z32" s="53">
        <f t="shared" ca="1" si="22"/>
        <v>-8.4905063833032729E-3</v>
      </c>
      <c r="AA32" s="53">
        <f t="shared" ca="1" si="22"/>
        <v>-2.4725569333179737E-2</v>
      </c>
      <c r="AB32" s="53">
        <f t="shared" ca="1" si="22"/>
        <v>-7.4604107463295419E-2</v>
      </c>
      <c r="AC32" s="53">
        <f t="shared" ca="1" si="22"/>
        <v>0.14897101544614397</v>
      </c>
      <c r="AD32" s="53">
        <f t="shared" ca="1" si="22"/>
        <v>-4.8878024203047023E-2</v>
      </c>
      <c r="AE32" s="53">
        <f t="shared" ca="1" si="22"/>
        <v>6.6841942756710529E-2</v>
      </c>
      <c r="AF32" s="53">
        <f t="shared" ca="1" si="23"/>
        <v>-6.1870623060870995E-2</v>
      </c>
      <c r="AG32" s="53">
        <f t="shared" ca="1" si="23"/>
        <v>1.7198487281748893E-2</v>
      </c>
      <c r="AH32" s="53">
        <f t="shared" ca="1" si="23"/>
        <v>6.3302370352074727E-2</v>
      </c>
      <c r="AI32" s="53">
        <f t="shared" ca="1" si="23"/>
        <v>5.715277673343901E-3</v>
      </c>
      <c r="AJ32" s="53">
        <f t="shared" ca="1" si="23"/>
        <v>8.5003745643625079E-3</v>
      </c>
      <c r="AK32" s="53">
        <f t="shared" ca="1" si="23"/>
        <v>4.0392546597634478E-2</v>
      </c>
      <c r="AL32" s="53">
        <f t="shared" ca="1" si="23"/>
        <v>2.559279434867821E-2</v>
      </c>
      <c r="AM32" s="53">
        <f t="shared" ca="1" si="23"/>
        <v>0.11366804214844534</v>
      </c>
      <c r="AN32" s="53">
        <f t="shared" ca="1" si="23"/>
        <v>1.6263602448466842E-2</v>
      </c>
      <c r="AO32" s="53">
        <f t="shared" ca="1" si="23"/>
        <v>-1.1524128289556384E-2</v>
      </c>
      <c r="AP32" s="53">
        <f t="shared" ca="1" si="24"/>
        <v>-3.7197116316853865E-2</v>
      </c>
      <c r="AQ32" s="53">
        <f t="shared" ca="1" si="24"/>
        <v>6.7914019572907353E-2</v>
      </c>
      <c r="AR32" s="53">
        <f t="shared" ca="1" si="24"/>
        <v>-1.0610777936634438E-2</v>
      </c>
      <c r="AS32" s="53">
        <f t="shared" ca="1" si="24"/>
        <v>1.2037537425805656E-2</v>
      </c>
      <c r="AT32" s="53">
        <f t="shared" ca="1" si="24"/>
        <v>-2.3918762274856391E-2</v>
      </c>
      <c r="AU32" s="53">
        <f t="shared" ca="1" si="24"/>
        <v>7.8187434452026208E-2</v>
      </c>
      <c r="AV32" s="53">
        <f t="shared" ca="1" si="24"/>
        <v>1.2283402186784389E-2</v>
      </c>
      <c r="AW32" s="53">
        <f t="shared" ca="1" si="24"/>
        <v>1.1820764843591205E-2</v>
      </c>
      <c r="AX32" s="53">
        <f t="shared" ca="1" si="24"/>
        <v>-3.7385913501163472E-2</v>
      </c>
      <c r="AY32" s="53">
        <f t="shared" ca="1" si="24"/>
        <v>-1.2855966845372244E-2</v>
      </c>
      <c r="AZ32" s="53">
        <f t="shared" ca="1" si="25"/>
        <v>-7.3611268349697313E-4</v>
      </c>
      <c r="BA32" s="53">
        <f t="shared" ca="1" si="25"/>
        <v>0.11635172211602303</v>
      </c>
      <c r="BB32" s="53">
        <f t="shared" ca="1" si="25"/>
        <v>-1.2091664022686112E-2</v>
      </c>
      <c r="BC32" s="53">
        <f t="shared" ca="1" si="25"/>
        <v>9.9821577916142754E-2</v>
      </c>
      <c r="BD32" s="53">
        <f t="shared" ca="1" si="25"/>
        <v>3.5303213101222794E-2</v>
      </c>
      <c r="BE32" s="53">
        <f t="shared" ca="1" si="25"/>
        <v>-1.9037412736831277E-2</v>
      </c>
      <c r="BF32" s="53">
        <f t="shared" ca="1" si="25"/>
        <v>-4.7783949070416186E-2</v>
      </c>
      <c r="BG32" s="53">
        <f t="shared" ca="1" si="25"/>
        <v>-5.2913236169701471E-2</v>
      </c>
      <c r="BH32" s="53">
        <f t="shared" ca="1" si="25"/>
        <v>-3.6730013224397118E-2</v>
      </c>
      <c r="BI32" s="53">
        <f t="shared" ca="1" si="25"/>
        <v>-5.6551173155474109E-2</v>
      </c>
      <c r="BJ32" s="53">
        <f t="shared" ca="1" si="26"/>
        <v>4.0071961597409438E-2</v>
      </c>
      <c r="BK32" s="53">
        <f t="shared" ca="1" si="26"/>
        <v>2.6933482612199491E-2</v>
      </c>
      <c r="BL32" s="53">
        <f t="shared" ca="1" si="26"/>
        <v>3.6527227698969642E-2</v>
      </c>
      <c r="BM32" s="53">
        <f t="shared" ca="1" si="26"/>
        <v>2.6953806238148088E-2</v>
      </c>
      <c r="BN32" s="53">
        <f t="shared" ca="1" si="26"/>
        <v>-6.0413595259611479E-2</v>
      </c>
      <c r="BO32" s="53">
        <f t="shared" ca="1" si="26"/>
        <v>3.7943082366375898E-2</v>
      </c>
      <c r="BP32" s="53">
        <f t="shared" ca="1" si="26"/>
        <v>0.1300515597368711</v>
      </c>
      <c r="BQ32" s="53">
        <f t="shared" ca="1" si="26"/>
        <v>7.8904067107014204E-3</v>
      </c>
      <c r="BR32" s="53">
        <f t="shared" ca="1" si="26"/>
        <v>-2.7766021316846447E-2</v>
      </c>
      <c r="BS32" s="53">
        <f t="shared" ca="1" si="26"/>
        <v>-5.7597100819935611E-2</v>
      </c>
      <c r="BT32" s="53">
        <f t="shared" ca="1" si="27"/>
        <v>1.2866615473826067E-2</v>
      </c>
      <c r="BU32" s="53">
        <f t="shared" ca="1" si="27"/>
        <v>-5.6808626559242065E-3</v>
      </c>
      <c r="BV32" s="53">
        <f t="shared" ca="1" si="27"/>
        <v>-2.2370102542600606E-2</v>
      </c>
      <c r="BW32" s="53">
        <f t="shared" ca="1" si="27"/>
        <v>-1.5297122508007462E-2</v>
      </c>
      <c r="BX32" s="53">
        <f t="shared" ca="1" si="27"/>
        <v>6.5122593718205002E-2</v>
      </c>
      <c r="BY32" s="53">
        <f t="shared" ca="1" si="27"/>
        <v>2.1543158817462642E-2</v>
      </c>
      <c r="BZ32" s="53">
        <f t="shared" ca="1" si="27"/>
        <v>-2.9065169262383764E-3</v>
      </c>
      <c r="CA32" s="53">
        <f t="shared" ca="1" si="27"/>
        <v>-2.3427635829776181E-2</v>
      </c>
      <c r="CB32" s="53">
        <f t="shared" ca="1" si="27"/>
        <v>2.834649972991354E-2</v>
      </c>
      <c r="CC32" s="53">
        <f t="shared" ca="1" si="27"/>
        <v>-7.0474065679508757E-2</v>
      </c>
      <c r="CD32" s="53">
        <f t="shared" ca="1" si="28"/>
        <v>2.1298937623166144E-2</v>
      </c>
      <c r="CE32" s="53">
        <f t="shared" ca="1" si="28"/>
        <v>4.3088169221606784E-2</v>
      </c>
      <c r="CF32" s="53">
        <f t="shared" ca="1" si="28"/>
        <v>-3.049259124582239E-2</v>
      </c>
      <c r="CG32" s="53">
        <f t="shared" ca="1" si="28"/>
        <v>1.8309585255502154E-2</v>
      </c>
      <c r="CH32" s="53">
        <f t="shared" ca="1" si="28"/>
        <v>-1.8969912479661587E-2</v>
      </c>
      <c r="CI32" s="53">
        <f t="shared" ca="1" si="28"/>
        <v>-1.0733934103513264E-2</v>
      </c>
      <c r="CJ32" s="53">
        <f t="shared" ca="1" si="28"/>
        <v>-0.12564454564810332</v>
      </c>
      <c r="CK32" s="53">
        <f t="shared" ca="1" si="28"/>
        <v>5.67409259114523E-2</v>
      </c>
      <c r="CL32" s="53">
        <f t="shared" ca="1" si="28"/>
        <v>-4.8924095460574989E-2</v>
      </c>
      <c r="CM32" s="53">
        <f t="shared" ca="1" si="28"/>
        <v>7.6073094126274405E-3</v>
      </c>
      <c r="CN32" s="53">
        <f t="shared" ca="1" si="29"/>
        <v>-4.9497717556608804E-2</v>
      </c>
      <c r="CO32" s="53">
        <f t="shared" ca="1" si="29"/>
        <v>5.8026832338605151E-2</v>
      </c>
      <c r="CP32" s="53">
        <f t="shared" ca="1" si="29"/>
        <v>-8.5569410858302081E-2</v>
      </c>
      <c r="CQ32" s="53">
        <f t="shared" ca="1" si="29"/>
        <v>5.3245442710262228E-2</v>
      </c>
      <c r="CR32" s="53">
        <f t="shared" ca="1" si="29"/>
        <v>0.11734691722955935</v>
      </c>
      <c r="CS32" s="53">
        <f t="shared" ca="1" si="29"/>
        <v>0.10851830150302057</v>
      </c>
      <c r="CT32" s="53">
        <f t="shared" ca="1" si="29"/>
        <v>-4.3215494055663432E-2</v>
      </c>
      <c r="CU32" s="53">
        <f t="shared" ca="1" si="29"/>
        <v>4.3729555274299545E-2</v>
      </c>
      <c r="CV32" s="53">
        <f t="shared" ca="1" si="29"/>
        <v>6.356696242107665E-2</v>
      </c>
      <c r="CW32" s="55">
        <f t="shared" ca="1" si="29"/>
        <v>3.3826806484173614E-3</v>
      </c>
    </row>
    <row r="33" spans="1:101" x14ac:dyDescent="0.2">
      <c r="A33" s="104">
        <v>46203</v>
      </c>
      <c r="B33" s="52">
        <f t="shared" ref="B33:K42" ca="1" si="30">_xlfn.NORM.INV(RAND(), $F$1, $H$1)</f>
        <v>3.849084864398758E-2</v>
      </c>
      <c r="C33" s="53">
        <f t="shared" ca="1" si="30"/>
        <v>6.7064965263600285E-2</v>
      </c>
      <c r="D33" s="53">
        <f t="shared" ca="1" si="30"/>
        <v>8.8543863895460775E-2</v>
      </c>
      <c r="E33" s="53">
        <f t="shared" ca="1" si="30"/>
        <v>5.5876044132982042E-2</v>
      </c>
      <c r="F33" s="53">
        <f t="shared" ca="1" si="30"/>
        <v>-3.0350377957308453E-2</v>
      </c>
      <c r="G33" s="53">
        <f t="shared" ca="1" si="30"/>
        <v>-4.1590733133652483E-2</v>
      </c>
      <c r="H33" s="53">
        <f t="shared" ca="1" si="30"/>
        <v>5.2806852652270302E-2</v>
      </c>
      <c r="I33" s="53">
        <f t="shared" ca="1" si="30"/>
        <v>-2.2190229152771147E-3</v>
      </c>
      <c r="J33" s="53">
        <f t="shared" ca="1" si="30"/>
        <v>-6.6802674214663474E-2</v>
      </c>
      <c r="K33" s="53">
        <f t="shared" ca="1" si="30"/>
        <v>-3.6211272302857318E-2</v>
      </c>
      <c r="L33" s="53">
        <f t="shared" ref="L33:U42" ca="1" si="31">_xlfn.NORM.INV(RAND(), $F$1, $H$1)</f>
        <v>-3.2051667217431251E-3</v>
      </c>
      <c r="M33" s="53">
        <f t="shared" ca="1" si="31"/>
        <v>2.7598210800225953E-2</v>
      </c>
      <c r="N33" s="53">
        <f t="shared" ca="1" si="31"/>
        <v>6.5607694569202471E-2</v>
      </c>
      <c r="O33" s="53">
        <f t="shared" ca="1" si="31"/>
        <v>1.3867935322867189E-2</v>
      </c>
      <c r="P33" s="53">
        <f t="shared" ca="1" si="31"/>
        <v>-2.2115028667491488E-2</v>
      </c>
      <c r="Q33" s="53">
        <f t="shared" ca="1" si="31"/>
        <v>-5.9766320865414675E-2</v>
      </c>
      <c r="R33" s="53">
        <f t="shared" ca="1" si="31"/>
        <v>-1.1499204997893885E-2</v>
      </c>
      <c r="S33" s="53">
        <f t="shared" ca="1" si="31"/>
        <v>-4.6429249696413023E-2</v>
      </c>
      <c r="T33" s="53">
        <f t="shared" ca="1" si="31"/>
        <v>-3.130699611255313E-2</v>
      </c>
      <c r="U33" s="53">
        <f t="shared" ca="1" si="31"/>
        <v>-2.3356133847454087E-2</v>
      </c>
      <c r="V33" s="53">
        <f t="shared" ref="V33:AE42" ca="1" si="32">_xlfn.NORM.INV(RAND(), $F$1, $H$1)</f>
        <v>4.3626983197768265E-3</v>
      </c>
      <c r="W33" s="53">
        <f t="shared" ca="1" si="32"/>
        <v>4.0740418960748946E-2</v>
      </c>
      <c r="X33" s="53">
        <f t="shared" ca="1" si="32"/>
        <v>3.9901255280066661E-2</v>
      </c>
      <c r="Y33" s="53">
        <f t="shared" ca="1" si="32"/>
        <v>-1.6865128652956272E-2</v>
      </c>
      <c r="Z33" s="53">
        <f t="shared" ca="1" si="32"/>
        <v>-5.1635146773033332E-2</v>
      </c>
      <c r="AA33" s="53">
        <f t="shared" ca="1" si="32"/>
        <v>0.11116124481130996</v>
      </c>
      <c r="AB33" s="53">
        <f t="shared" ca="1" si="32"/>
        <v>5.4535838767887285E-2</v>
      </c>
      <c r="AC33" s="53">
        <f t="shared" ca="1" si="32"/>
        <v>2.2902225306099195E-3</v>
      </c>
      <c r="AD33" s="53">
        <f t="shared" ca="1" si="32"/>
        <v>-3.2369560478302091E-2</v>
      </c>
      <c r="AE33" s="53">
        <f t="shared" ca="1" si="32"/>
        <v>-4.6501392171770753E-2</v>
      </c>
      <c r="AF33" s="53">
        <f t="shared" ref="AF33:AO42" ca="1" si="33">_xlfn.NORM.INV(RAND(), $F$1, $H$1)</f>
        <v>6.7327879065613827E-2</v>
      </c>
      <c r="AG33" s="53">
        <f t="shared" ca="1" si="33"/>
        <v>5.6149416910343197E-2</v>
      </c>
      <c r="AH33" s="53">
        <f t="shared" ca="1" si="33"/>
        <v>-9.1401435803224906E-2</v>
      </c>
      <c r="AI33" s="53">
        <f t="shared" ca="1" si="33"/>
        <v>6.1460934962201445E-2</v>
      </c>
      <c r="AJ33" s="53">
        <f t="shared" ca="1" si="33"/>
        <v>-2.2935036447735598E-4</v>
      </c>
      <c r="AK33" s="53">
        <f t="shared" ca="1" si="33"/>
        <v>3.7312426271347933E-2</v>
      </c>
      <c r="AL33" s="53">
        <f t="shared" ca="1" si="33"/>
        <v>-3.1039368160760451E-2</v>
      </c>
      <c r="AM33" s="53">
        <f t="shared" ca="1" si="33"/>
        <v>9.0221315893787932E-3</v>
      </c>
      <c r="AN33" s="53">
        <f t="shared" ca="1" si="33"/>
        <v>3.6663401271128791E-2</v>
      </c>
      <c r="AO33" s="53">
        <f t="shared" ca="1" si="33"/>
        <v>-7.7843852408513631E-2</v>
      </c>
      <c r="AP33" s="53">
        <f t="shared" ref="AP33:AY42" ca="1" si="34">_xlfn.NORM.INV(RAND(), $F$1, $H$1)</f>
        <v>5.0187750611303684E-2</v>
      </c>
      <c r="AQ33" s="53">
        <f t="shared" ca="1" si="34"/>
        <v>0.10413821544234179</v>
      </c>
      <c r="AR33" s="53">
        <f t="shared" ca="1" si="34"/>
        <v>3.2491510956495967E-2</v>
      </c>
      <c r="AS33" s="53">
        <f t="shared" ca="1" si="34"/>
        <v>4.3253657728436229E-2</v>
      </c>
      <c r="AT33" s="53">
        <f t="shared" ca="1" si="34"/>
        <v>1.7398749044670508E-2</v>
      </c>
      <c r="AU33" s="53">
        <f t="shared" ca="1" si="34"/>
        <v>1.4000331495389817E-2</v>
      </c>
      <c r="AV33" s="53">
        <f t="shared" ca="1" si="34"/>
        <v>-6.2871162715008935E-2</v>
      </c>
      <c r="AW33" s="53">
        <f t="shared" ca="1" si="34"/>
        <v>2.4026726880438963E-2</v>
      </c>
      <c r="AX33" s="53">
        <f t="shared" ca="1" si="34"/>
        <v>5.5696152772238168E-2</v>
      </c>
      <c r="AY33" s="53">
        <f t="shared" ca="1" si="34"/>
        <v>8.6383560866941211E-2</v>
      </c>
      <c r="AZ33" s="53">
        <f t="shared" ref="AZ33:BI42" ca="1" si="35">_xlfn.NORM.INV(RAND(), $F$1, $H$1)</f>
        <v>-8.5574872941700644E-2</v>
      </c>
      <c r="BA33" s="53">
        <f t="shared" ca="1" si="35"/>
        <v>8.4458385409167374E-3</v>
      </c>
      <c r="BB33" s="53">
        <f t="shared" ca="1" si="35"/>
        <v>-1.6934387767450964E-3</v>
      </c>
      <c r="BC33" s="53">
        <f t="shared" ca="1" si="35"/>
        <v>-2.8248554677582409E-2</v>
      </c>
      <c r="BD33" s="53">
        <f t="shared" ca="1" si="35"/>
        <v>-5.5709330310641604E-2</v>
      </c>
      <c r="BE33" s="53">
        <f t="shared" ca="1" si="35"/>
        <v>6.559045804492683E-2</v>
      </c>
      <c r="BF33" s="53">
        <f t="shared" ca="1" si="35"/>
        <v>2.9349905910428655E-2</v>
      </c>
      <c r="BG33" s="53">
        <f t="shared" ca="1" si="35"/>
        <v>-4.4567534523825773E-2</v>
      </c>
      <c r="BH33" s="53">
        <f t="shared" ca="1" si="35"/>
        <v>5.7261098892516175E-2</v>
      </c>
      <c r="BI33" s="53">
        <f t="shared" ca="1" si="35"/>
        <v>4.6642294270292609E-2</v>
      </c>
      <c r="BJ33" s="53">
        <f t="shared" ref="BJ33:BS42" ca="1" si="36">_xlfn.NORM.INV(RAND(), $F$1, $H$1)</f>
        <v>3.3526147072217613E-2</v>
      </c>
      <c r="BK33" s="53">
        <f t="shared" ca="1" si="36"/>
        <v>-1.8489161174813473E-2</v>
      </c>
      <c r="BL33" s="53">
        <f t="shared" ca="1" si="36"/>
        <v>0.10090435309831046</v>
      </c>
      <c r="BM33" s="53">
        <f t="shared" ca="1" si="36"/>
        <v>1.6954041902723354E-2</v>
      </c>
      <c r="BN33" s="53">
        <f t="shared" ca="1" si="36"/>
        <v>-1.6164481005246856E-2</v>
      </c>
      <c r="BO33" s="53">
        <f t="shared" ca="1" si="36"/>
        <v>-9.5448458497415789E-2</v>
      </c>
      <c r="BP33" s="53">
        <f t="shared" ca="1" si="36"/>
        <v>2.0688287007100337E-2</v>
      </c>
      <c r="BQ33" s="53">
        <f t="shared" ca="1" si="36"/>
        <v>1.9566974895749635E-2</v>
      </c>
      <c r="BR33" s="53">
        <f t="shared" ca="1" si="36"/>
        <v>3.5515160949581272E-2</v>
      </c>
      <c r="BS33" s="53">
        <f t="shared" ca="1" si="36"/>
        <v>4.2646108904045542E-3</v>
      </c>
      <c r="BT33" s="53">
        <f t="shared" ref="BT33:CC42" ca="1" si="37">_xlfn.NORM.INV(RAND(), $F$1, $H$1)</f>
        <v>6.542616999427403E-2</v>
      </c>
      <c r="BU33" s="53">
        <f t="shared" ca="1" si="37"/>
        <v>-8.8037676531147066E-2</v>
      </c>
      <c r="BV33" s="53">
        <f t="shared" ca="1" si="37"/>
        <v>9.5220638860556803E-2</v>
      </c>
      <c r="BW33" s="53">
        <f t="shared" ca="1" si="37"/>
        <v>5.3771935663216967E-2</v>
      </c>
      <c r="BX33" s="53">
        <f t="shared" ca="1" si="37"/>
        <v>-3.5562806345471168E-2</v>
      </c>
      <c r="BY33" s="53">
        <f t="shared" ca="1" si="37"/>
        <v>2.9425573143539874E-3</v>
      </c>
      <c r="BZ33" s="53">
        <f t="shared" ca="1" si="37"/>
        <v>-1.6664068381024886E-2</v>
      </c>
      <c r="CA33" s="53">
        <f t="shared" ca="1" si="37"/>
        <v>-5.6259455167497675E-2</v>
      </c>
      <c r="CB33" s="53">
        <f t="shared" ca="1" si="37"/>
        <v>-3.9401053053489628E-2</v>
      </c>
      <c r="CC33" s="53">
        <f t="shared" ca="1" si="37"/>
        <v>6.3893633616801254E-2</v>
      </c>
      <c r="CD33" s="53">
        <f t="shared" ref="CD33:CM42" ca="1" si="38">_xlfn.NORM.INV(RAND(), $F$1, $H$1)</f>
        <v>8.8548839114441693E-3</v>
      </c>
      <c r="CE33" s="53">
        <f t="shared" ca="1" si="38"/>
        <v>-3.6282849189083352E-2</v>
      </c>
      <c r="CF33" s="53">
        <f t="shared" ca="1" si="38"/>
        <v>0.11678842001043969</v>
      </c>
      <c r="CG33" s="53">
        <f t="shared" ca="1" si="38"/>
        <v>-2.3992287187769919E-2</v>
      </c>
      <c r="CH33" s="53">
        <f t="shared" ca="1" si="38"/>
        <v>7.0048173042402004E-2</v>
      </c>
      <c r="CI33" s="53">
        <f t="shared" ca="1" si="38"/>
        <v>4.4687669492137518E-3</v>
      </c>
      <c r="CJ33" s="53">
        <f t="shared" ca="1" si="38"/>
        <v>-1.2137684022806027E-2</v>
      </c>
      <c r="CK33" s="53">
        <f t="shared" ca="1" si="38"/>
        <v>-6.8006631010862724E-3</v>
      </c>
      <c r="CL33" s="53">
        <f t="shared" ca="1" si="38"/>
        <v>-2.448834691772641E-2</v>
      </c>
      <c r="CM33" s="53">
        <f t="shared" ca="1" si="38"/>
        <v>1.1020274118537461E-2</v>
      </c>
      <c r="CN33" s="53">
        <f t="shared" ref="CN33:CW42" ca="1" si="39">_xlfn.NORM.INV(RAND(), $F$1, $H$1)</f>
        <v>-2.8647095326871028E-2</v>
      </c>
      <c r="CO33" s="53">
        <f t="shared" ca="1" si="39"/>
        <v>-7.4009275030186533E-2</v>
      </c>
      <c r="CP33" s="53">
        <f t="shared" ca="1" si="39"/>
        <v>6.4012872141269647E-2</v>
      </c>
      <c r="CQ33" s="53">
        <f t="shared" ca="1" si="39"/>
        <v>6.6234875108450941E-2</v>
      </c>
      <c r="CR33" s="53">
        <f t="shared" ca="1" si="39"/>
        <v>1.3217653148902163E-3</v>
      </c>
      <c r="CS33" s="53">
        <f t="shared" ca="1" si="39"/>
        <v>-3.4860824911476053E-2</v>
      </c>
      <c r="CT33" s="53">
        <f t="shared" ca="1" si="39"/>
        <v>4.8282142582518679E-2</v>
      </c>
      <c r="CU33" s="53">
        <f t="shared" ca="1" si="39"/>
        <v>5.6473438480205404E-2</v>
      </c>
      <c r="CV33" s="53">
        <f t="shared" ca="1" si="39"/>
        <v>-4.5107030020881254E-2</v>
      </c>
      <c r="CW33" s="55">
        <f t="shared" ca="1" si="39"/>
        <v>-1.3779300847023244E-2</v>
      </c>
    </row>
    <row r="34" spans="1:101" x14ac:dyDescent="0.2">
      <c r="A34" s="104">
        <v>46234</v>
      </c>
      <c r="B34" s="52">
        <f t="shared" ca="1" si="30"/>
        <v>1.5416551110019171E-2</v>
      </c>
      <c r="C34" s="53">
        <f t="shared" ca="1" si="30"/>
        <v>5.5762105057235549E-3</v>
      </c>
      <c r="D34" s="53">
        <f t="shared" ca="1" si="30"/>
        <v>-7.2768393889527702E-2</v>
      </c>
      <c r="E34" s="53">
        <f t="shared" ca="1" si="30"/>
        <v>-2.8902336735163375E-2</v>
      </c>
      <c r="F34" s="53">
        <f t="shared" ca="1" si="30"/>
        <v>-2.9335167786040839E-2</v>
      </c>
      <c r="G34" s="53">
        <f t="shared" ca="1" si="30"/>
        <v>8.7311618791492462E-2</v>
      </c>
      <c r="H34" s="53">
        <f t="shared" ca="1" si="30"/>
        <v>2.373887045098564E-2</v>
      </c>
      <c r="I34" s="53">
        <f t="shared" ca="1" si="30"/>
        <v>2.9351069965139615E-2</v>
      </c>
      <c r="J34" s="53">
        <f t="shared" ca="1" si="30"/>
        <v>-4.3884468652612427E-3</v>
      </c>
      <c r="K34" s="53">
        <f t="shared" ca="1" si="30"/>
        <v>5.0311449513626927E-2</v>
      </c>
      <c r="L34" s="53">
        <f t="shared" ca="1" si="31"/>
        <v>-2.5527620448960502E-2</v>
      </c>
      <c r="M34" s="53">
        <f t="shared" ca="1" si="31"/>
        <v>2.2332479849353052E-2</v>
      </c>
      <c r="N34" s="53">
        <f t="shared" ca="1" si="31"/>
        <v>1.7372687831060944E-2</v>
      </c>
      <c r="O34" s="53">
        <f t="shared" ca="1" si="31"/>
        <v>2.2938541782703614E-2</v>
      </c>
      <c r="P34" s="53">
        <f t="shared" ca="1" si="31"/>
        <v>-1.4924072641715577E-2</v>
      </c>
      <c r="Q34" s="53">
        <f t="shared" ca="1" si="31"/>
        <v>-3.8267118568054002E-2</v>
      </c>
      <c r="R34" s="53">
        <f t="shared" ca="1" si="31"/>
        <v>-1.976703028371915E-2</v>
      </c>
      <c r="S34" s="53">
        <f t="shared" ca="1" si="31"/>
        <v>-2.0026466526255587E-2</v>
      </c>
      <c r="T34" s="53">
        <f t="shared" ca="1" si="31"/>
        <v>2.6064259528406793E-2</v>
      </c>
      <c r="U34" s="53">
        <f t="shared" ca="1" si="31"/>
        <v>4.7023123563788009E-2</v>
      </c>
      <c r="V34" s="53">
        <f t="shared" ca="1" si="32"/>
        <v>2.9932247965480743E-2</v>
      </c>
      <c r="W34" s="53">
        <f t="shared" ca="1" si="32"/>
        <v>-1.9159473441786321E-3</v>
      </c>
      <c r="X34" s="53">
        <f t="shared" ca="1" si="32"/>
        <v>1.8897238390435337E-2</v>
      </c>
      <c r="Y34" s="53">
        <f t="shared" ca="1" si="32"/>
        <v>-7.9957236759776687E-2</v>
      </c>
      <c r="Z34" s="53">
        <f t="shared" ca="1" si="32"/>
        <v>8.202091475194833E-3</v>
      </c>
      <c r="AA34" s="53">
        <f t="shared" ca="1" si="32"/>
        <v>1.144531297897812E-2</v>
      </c>
      <c r="AB34" s="53">
        <f t="shared" ca="1" si="32"/>
        <v>3.5715678874738331E-2</v>
      </c>
      <c r="AC34" s="53">
        <f t="shared" ca="1" si="32"/>
        <v>4.2706909186363579E-2</v>
      </c>
      <c r="AD34" s="53">
        <f t="shared" ca="1" si="32"/>
        <v>5.2989538786033574E-2</v>
      </c>
      <c r="AE34" s="53">
        <f t="shared" ca="1" si="32"/>
        <v>-2.1918656585386786E-2</v>
      </c>
      <c r="AF34" s="53">
        <f t="shared" ca="1" si="33"/>
        <v>0.12702743598113028</v>
      </c>
      <c r="AG34" s="53">
        <f t="shared" ca="1" si="33"/>
        <v>1.5017438593918148E-2</v>
      </c>
      <c r="AH34" s="53">
        <f t="shared" ca="1" si="33"/>
        <v>-0.12291084796154582</v>
      </c>
      <c r="AI34" s="53">
        <f t="shared" ca="1" si="33"/>
        <v>3.2943017081607739E-2</v>
      </c>
      <c r="AJ34" s="53">
        <f t="shared" ca="1" si="33"/>
        <v>3.4400133129428336E-2</v>
      </c>
      <c r="AK34" s="53">
        <f t="shared" ca="1" si="33"/>
        <v>-1.8946527420510138E-2</v>
      </c>
      <c r="AL34" s="53">
        <f t="shared" ca="1" si="33"/>
        <v>-3.1853769738044914E-2</v>
      </c>
      <c r="AM34" s="53">
        <f t="shared" ca="1" si="33"/>
        <v>-8.4065884928010398E-2</v>
      </c>
      <c r="AN34" s="53">
        <f t="shared" ca="1" si="33"/>
        <v>-2.2533358496333788E-3</v>
      </c>
      <c r="AO34" s="53">
        <f t="shared" ca="1" si="33"/>
        <v>6.5235741010165701E-2</v>
      </c>
      <c r="AP34" s="53">
        <f t="shared" ca="1" si="34"/>
        <v>6.8785293218619162E-2</v>
      </c>
      <c r="AQ34" s="53">
        <f t="shared" ca="1" si="34"/>
        <v>-7.4718431252526101E-3</v>
      </c>
      <c r="AR34" s="53">
        <f t="shared" ca="1" si="34"/>
        <v>-2.0083371223709031E-3</v>
      </c>
      <c r="AS34" s="53">
        <f t="shared" ca="1" si="34"/>
        <v>-0.10748176769757414</v>
      </c>
      <c r="AT34" s="53">
        <f t="shared" ca="1" si="34"/>
        <v>-1.8677695003801844E-3</v>
      </c>
      <c r="AU34" s="53">
        <f t="shared" ca="1" si="34"/>
        <v>-6.2724040217919516E-3</v>
      </c>
      <c r="AV34" s="53">
        <f t="shared" ca="1" si="34"/>
        <v>-4.6816327294566695E-2</v>
      </c>
      <c r="AW34" s="53">
        <f t="shared" ca="1" si="34"/>
        <v>-2.5239842336235635E-2</v>
      </c>
      <c r="AX34" s="53">
        <f t="shared" ca="1" si="34"/>
        <v>-1.207886306030205E-2</v>
      </c>
      <c r="AY34" s="53">
        <f t="shared" ca="1" si="34"/>
        <v>-1.6413027347436701E-2</v>
      </c>
      <c r="AZ34" s="53">
        <f t="shared" ca="1" si="35"/>
        <v>2.9766803568641944E-2</v>
      </c>
      <c r="BA34" s="53">
        <f t="shared" ca="1" si="35"/>
        <v>-0.10067452901360685</v>
      </c>
      <c r="BB34" s="53">
        <f t="shared" ca="1" si="35"/>
        <v>-3.9424383887170074E-2</v>
      </c>
      <c r="BC34" s="53">
        <f t="shared" ca="1" si="35"/>
        <v>4.1370560743308561E-2</v>
      </c>
      <c r="BD34" s="53">
        <f t="shared" ca="1" si="35"/>
        <v>3.6096863820683806E-2</v>
      </c>
      <c r="BE34" s="53">
        <f t="shared" ca="1" si="35"/>
        <v>9.2489417886561162E-2</v>
      </c>
      <c r="BF34" s="53">
        <f t="shared" ca="1" si="35"/>
        <v>-7.5066127335917845E-2</v>
      </c>
      <c r="BG34" s="53">
        <f t="shared" ca="1" si="35"/>
        <v>5.2520218378173372E-3</v>
      </c>
      <c r="BH34" s="53">
        <f t="shared" ca="1" si="35"/>
        <v>5.0018587364914699E-2</v>
      </c>
      <c r="BI34" s="53">
        <f t="shared" ca="1" si="35"/>
        <v>2.1398562735166982E-2</v>
      </c>
      <c r="BJ34" s="53">
        <f t="shared" ca="1" si="36"/>
        <v>2.9993132957879309E-2</v>
      </c>
      <c r="BK34" s="53">
        <f t="shared" ca="1" si="36"/>
        <v>-5.5890767573787269E-2</v>
      </c>
      <c r="BL34" s="53">
        <f t="shared" ca="1" si="36"/>
        <v>5.5960845026188036E-4</v>
      </c>
      <c r="BM34" s="53">
        <f t="shared" ca="1" si="36"/>
        <v>-1.5081723995368182E-2</v>
      </c>
      <c r="BN34" s="53">
        <f t="shared" ca="1" si="36"/>
        <v>-9.0482902024076092E-2</v>
      </c>
      <c r="BO34" s="53">
        <f t="shared" ca="1" si="36"/>
        <v>2.3824561367399719E-2</v>
      </c>
      <c r="BP34" s="53">
        <f t="shared" ca="1" si="36"/>
        <v>-1.4487840995876949E-2</v>
      </c>
      <c r="BQ34" s="53">
        <f t="shared" ca="1" si="36"/>
        <v>6.5419875208306097E-2</v>
      </c>
      <c r="BR34" s="53">
        <f t="shared" ca="1" si="36"/>
        <v>-4.4492259397619659E-2</v>
      </c>
      <c r="BS34" s="53">
        <f t="shared" ca="1" si="36"/>
        <v>-2.1410304483411618E-2</v>
      </c>
      <c r="BT34" s="53">
        <f t="shared" ca="1" si="37"/>
        <v>-3.3052635489858664E-2</v>
      </c>
      <c r="BU34" s="53">
        <f t="shared" ca="1" si="37"/>
        <v>-6.7574896206760325E-3</v>
      </c>
      <c r="BV34" s="53">
        <f t="shared" ca="1" si="37"/>
        <v>-4.5060998512447721E-2</v>
      </c>
      <c r="BW34" s="53">
        <f t="shared" ca="1" si="37"/>
        <v>2.519955487859243E-2</v>
      </c>
      <c r="BX34" s="53">
        <f t="shared" ca="1" si="37"/>
        <v>3.9667099562134239E-2</v>
      </c>
      <c r="BY34" s="53">
        <f t="shared" ca="1" si="37"/>
        <v>-6.9859174475033356E-2</v>
      </c>
      <c r="BZ34" s="53">
        <f t="shared" ca="1" si="37"/>
        <v>1.2994897791033015E-2</v>
      </c>
      <c r="CA34" s="53">
        <f t="shared" ca="1" si="37"/>
        <v>-5.018142159881874E-3</v>
      </c>
      <c r="CB34" s="53">
        <f t="shared" ca="1" si="37"/>
        <v>9.3154272449626659E-3</v>
      </c>
      <c r="CC34" s="53">
        <f t="shared" ca="1" si="37"/>
        <v>3.8180139901078894E-2</v>
      </c>
      <c r="CD34" s="53">
        <f t="shared" ca="1" si="38"/>
        <v>4.1850092097448485E-2</v>
      </c>
      <c r="CE34" s="53">
        <f t="shared" ca="1" si="38"/>
        <v>1.1759502482859563E-2</v>
      </c>
      <c r="CF34" s="53">
        <f t="shared" ca="1" si="38"/>
        <v>3.6278656736758806E-2</v>
      </c>
      <c r="CG34" s="53">
        <f t="shared" ca="1" si="38"/>
        <v>5.918429881063856E-2</v>
      </c>
      <c r="CH34" s="53">
        <f t="shared" ca="1" si="38"/>
        <v>7.718354478073669E-2</v>
      </c>
      <c r="CI34" s="53">
        <f t="shared" ca="1" si="38"/>
        <v>7.1101669648768254E-2</v>
      </c>
      <c r="CJ34" s="53">
        <f t="shared" ca="1" si="38"/>
        <v>-2.9068120790258466E-2</v>
      </c>
      <c r="CK34" s="53">
        <f t="shared" ca="1" si="38"/>
        <v>2.4180070427441205E-2</v>
      </c>
      <c r="CL34" s="53">
        <f t="shared" ca="1" si="38"/>
        <v>9.981542947216919E-3</v>
      </c>
      <c r="CM34" s="53">
        <f t="shared" ca="1" si="38"/>
        <v>-6.6501649336706799E-3</v>
      </c>
      <c r="CN34" s="53">
        <f t="shared" ca="1" si="39"/>
        <v>2.8733446669822815E-2</v>
      </c>
      <c r="CO34" s="53">
        <f t="shared" ca="1" si="39"/>
        <v>0.10436543653559459</v>
      </c>
      <c r="CP34" s="53">
        <f t="shared" ca="1" si="39"/>
        <v>-7.1611995509354751E-2</v>
      </c>
      <c r="CQ34" s="53">
        <f t="shared" ca="1" si="39"/>
        <v>3.4201911981205237E-2</v>
      </c>
      <c r="CR34" s="53">
        <f t="shared" ca="1" si="39"/>
        <v>-1.0308888088751175E-2</v>
      </c>
      <c r="CS34" s="53">
        <f t="shared" ca="1" si="39"/>
        <v>-2.3614583046098803E-2</v>
      </c>
      <c r="CT34" s="53">
        <f t="shared" ca="1" si="39"/>
        <v>1.4403158108589168E-2</v>
      </c>
      <c r="CU34" s="53">
        <f t="shared" ca="1" si="39"/>
        <v>-5.7917067517174813E-2</v>
      </c>
      <c r="CV34" s="53">
        <f t="shared" ca="1" si="39"/>
        <v>4.3858722510534048E-2</v>
      </c>
      <c r="CW34" s="55">
        <f t="shared" ca="1" si="39"/>
        <v>2.6816383678921741E-2</v>
      </c>
    </row>
    <row r="35" spans="1:101" x14ac:dyDescent="0.2">
      <c r="A35" s="104">
        <v>46265</v>
      </c>
      <c r="B35" s="52">
        <f t="shared" ca="1" si="30"/>
        <v>-5.7684161635081575E-2</v>
      </c>
      <c r="C35" s="53">
        <f t="shared" ca="1" si="30"/>
        <v>4.0363679878563888E-2</v>
      </c>
      <c r="D35" s="53">
        <f t="shared" ca="1" si="30"/>
        <v>-3.146531236530266E-3</v>
      </c>
      <c r="E35" s="53">
        <f t="shared" ca="1" si="30"/>
        <v>0.13503560011162702</v>
      </c>
      <c r="F35" s="53">
        <f t="shared" ca="1" si="30"/>
        <v>-1.1667457740650283E-2</v>
      </c>
      <c r="G35" s="53">
        <f t="shared" ca="1" si="30"/>
        <v>8.5610682651620598E-2</v>
      </c>
      <c r="H35" s="53">
        <f t="shared" ca="1" si="30"/>
        <v>4.5316984117110465E-2</v>
      </c>
      <c r="I35" s="53">
        <f t="shared" ca="1" si="30"/>
        <v>8.8130152294388392E-2</v>
      </c>
      <c r="J35" s="53">
        <f t="shared" ca="1" si="30"/>
        <v>4.3783321953128493E-2</v>
      </c>
      <c r="K35" s="53">
        <f t="shared" ca="1" si="30"/>
        <v>7.1406634896721805E-2</v>
      </c>
      <c r="L35" s="53">
        <f t="shared" ca="1" si="31"/>
        <v>2.9117879102901371E-2</v>
      </c>
      <c r="M35" s="53">
        <f t="shared" ca="1" si="31"/>
        <v>0.12242590154950403</v>
      </c>
      <c r="N35" s="53">
        <f t="shared" ca="1" si="31"/>
        <v>1.832616029950853E-3</v>
      </c>
      <c r="O35" s="53">
        <f t="shared" ca="1" si="31"/>
        <v>5.3554871195605376E-2</v>
      </c>
      <c r="P35" s="53">
        <f t="shared" ca="1" si="31"/>
        <v>5.1383883621370759E-2</v>
      </c>
      <c r="Q35" s="53">
        <f t="shared" ca="1" si="31"/>
        <v>2.0140776250353553E-2</v>
      </c>
      <c r="R35" s="53">
        <f t="shared" ca="1" si="31"/>
        <v>4.8803575655181869E-2</v>
      </c>
      <c r="S35" s="53">
        <f t="shared" ca="1" si="31"/>
        <v>5.2520661548709442E-2</v>
      </c>
      <c r="T35" s="53">
        <f t="shared" ca="1" si="31"/>
        <v>4.4844249842785386E-2</v>
      </c>
      <c r="U35" s="53">
        <f t="shared" ca="1" si="31"/>
        <v>2.1486028407887534E-2</v>
      </c>
      <c r="V35" s="53">
        <f t="shared" ca="1" si="32"/>
        <v>-2.7893941539109381E-2</v>
      </c>
      <c r="W35" s="53">
        <f t="shared" ca="1" si="32"/>
        <v>2.7228850140111605E-2</v>
      </c>
      <c r="X35" s="53">
        <f t="shared" ca="1" si="32"/>
        <v>-1.2151810231545206E-2</v>
      </c>
      <c r="Y35" s="53">
        <f t="shared" ca="1" si="32"/>
        <v>8.6518207532598534E-2</v>
      </c>
      <c r="Z35" s="53">
        <f t="shared" ca="1" si="32"/>
        <v>0.14454684280112928</v>
      </c>
      <c r="AA35" s="53">
        <f t="shared" ca="1" si="32"/>
        <v>2.1843643315717764E-2</v>
      </c>
      <c r="AB35" s="53">
        <f t="shared" ca="1" si="32"/>
        <v>-1.0720133951580772E-2</v>
      </c>
      <c r="AC35" s="53">
        <f t="shared" ca="1" si="32"/>
        <v>3.239050023054281E-2</v>
      </c>
      <c r="AD35" s="53">
        <f t="shared" ca="1" si="32"/>
        <v>-2.3477151485106406E-3</v>
      </c>
      <c r="AE35" s="53">
        <f t="shared" ca="1" si="32"/>
        <v>2.699232594160425E-4</v>
      </c>
      <c r="AF35" s="53">
        <f t="shared" ca="1" si="33"/>
        <v>-4.8200851189762577E-2</v>
      </c>
      <c r="AG35" s="53">
        <f t="shared" ca="1" si="33"/>
        <v>3.3851000221524083E-2</v>
      </c>
      <c r="AH35" s="53">
        <f t="shared" ca="1" si="33"/>
        <v>1.8505486706980746E-2</v>
      </c>
      <c r="AI35" s="53">
        <f t="shared" ca="1" si="33"/>
        <v>-1.8166636187022172E-2</v>
      </c>
      <c r="AJ35" s="53">
        <f t="shared" ca="1" si="33"/>
        <v>4.2586379920653498E-2</v>
      </c>
      <c r="AK35" s="53">
        <f t="shared" ca="1" si="33"/>
        <v>-6.7577010652948938E-2</v>
      </c>
      <c r="AL35" s="53">
        <f t="shared" ca="1" si="33"/>
        <v>-7.9584725966286837E-2</v>
      </c>
      <c r="AM35" s="53">
        <f t="shared" ca="1" si="33"/>
        <v>-6.1648515597393224E-3</v>
      </c>
      <c r="AN35" s="53">
        <f t="shared" ca="1" si="33"/>
        <v>-7.2093344503512874E-2</v>
      </c>
      <c r="AO35" s="53">
        <f t="shared" ca="1" si="33"/>
        <v>-5.3775893772818927E-3</v>
      </c>
      <c r="AP35" s="53">
        <f t="shared" ca="1" si="34"/>
        <v>-0.11966791613376106</v>
      </c>
      <c r="AQ35" s="53">
        <f t="shared" ca="1" si="34"/>
        <v>-8.3374146314667399E-2</v>
      </c>
      <c r="AR35" s="53">
        <f t="shared" ca="1" si="34"/>
        <v>2.9066499846968762E-2</v>
      </c>
      <c r="AS35" s="53">
        <f t="shared" ca="1" si="34"/>
        <v>-7.9988351548512374E-2</v>
      </c>
      <c r="AT35" s="53">
        <f t="shared" ca="1" si="34"/>
        <v>-6.0882547020003668E-2</v>
      </c>
      <c r="AU35" s="53">
        <f t="shared" ca="1" si="34"/>
        <v>7.2841738846525728E-2</v>
      </c>
      <c r="AV35" s="53">
        <f t="shared" ca="1" si="34"/>
        <v>2.2685306218602225E-2</v>
      </c>
      <c r="AW35" s="53">
        <f t="shared" ca="1" si="34"/>
        <v>-5.0764836737581887E-3</v>
      </c>
      <c r="AX35" s="53">
        <f t="shared" ca="1" si="34"/>
        <v>2.0922619464505531E-2</v>
      </c>
      <c r="AY35" s="53">
        <f t="shared" ca="1" si="34"/>
        <v>5.8093841149016723E-3</v>
      </c>
      <c r="AZ35" s="53">
        <f t="shared" ca="1" si="35"/>
        <v>8.718967411332006E-3</v>
      </c>
      <c r="BA35" s="53">
        <f t="shared" ca="1" si="35"/>
        <v>1.4188121093849194E-2</v>
      </c>
      <c r="BB35" s="53">
        <f t="shared" ca="1" si="35"/>
        <v>-6.2859999784189479E-3</v>
      </c>
      <c r="BC35" s="53">
        <f t="shared" ca="1" si="35"/>
        <v>-3.5786112645791887E-2</v>
      </c>
      <c r="BD35" s="53">
        <f t="shared" ca="1" si="35"/>
        <v>1.7423364001914424E-2</v>
      </c>
      <c r="BE35" s="53">
        <f t="shared" ca="1" si="35"/>
        <v>3.3325703658893667E-2</v>
      </c>
      <c r="BF35" s="53">
        <f t="shared" ca="1" si="35"/>
        <v>3.0818397919583157E-2</v>
      </c>
      <c r="BG35" s="53">
        <f t="shared" ca="1" si="35"/>
        <v>5.1564150908288801E-2</v>
      </c>
      <c r="BH35" s="53">
        <f t="shared" ca="1" si="35"/>
        <v>6.2921011575549392E-3</v>
      </c>
      <c r="BI35" s="53">
        <f t="shared" ca="1" si="35"/>
        <v>1.7269444220122551E-2</v>
      </c>
      <c r="BJ35" s="53">
        <f t="shared" ca="1" si="36"/>
        <v>5.6427921696956471E-3</v>
      </c>
      <c r="BK35" s="53">
        <f t="shared" ca="1" si="36"/>
        <v>9.1832360509753561E-2</v>
      </c>
      <c r="BL35" s="53">
        <f t="shared" ca="1" si="36"/>
        <v>-1.1040953493068672E-2</v>
      </c>
      <c r="BM35" s="53">
        <f t="shared" ca="1" si="36"/>
        <v>1.2126002961607318E-2</v>
      </c>
      <c r="BN35" s="53">
        <f t="shared" ca="1" si="36"/>
        <v>-8.8868309532793135E-2</v>
      </c>
      <c r="BO35" s="53">
        <f t="shared" ca="1" si="36"/>
        <v>1.1280831803799598E-2</v>
      </c>
      <c r="BP35" s="53">
        <f t="shared" ca="1" si="36"/>
        <v>0.10454506192099898</v>
      </c>
      <c r="BQ35" s="53">
        <f t="shared" ca="1" si="36"/>
        <v>5.0964430635820804E-2</v>
      </c>
      <c r="BR35" s="53">
        <f t="shared" ca="1" si="36"/>
        <v>1.2228011663269192E-3</v>
      </c>
      <c r="BS35" s="53">
        <f t="shared" ca="1" si="36"/>
        <v>5.2527406920955318E-2</v>
      </c>
      <c r="BT35" s="53">
        <f t="shared" ca="1" si="37"/>
        <v>-2.1843845269581521E-2</v>
      </c>
      <c r="BU35" s="53">
        <f t="shared" ca="1" si="37"/>
        <v>2.4157611462560645E-2</v>
      </c>
      <c r="BV35" s="53">
        <f t="shared" ca="1" si="37"/>
        <v>-3.9133165826474671E-2</v>
      </c>
      <c r="BW35" s="53">
        <f t="shared" ca="1" si="37"/>
        <v>4.0455377815085736E-2</v>
      </c>
      <c r="BX35" s="53">
        <f t="shared" ca="1" si="37"/>
        <v>2.3003433829468792E-2</v>
      </c>
      <c r="BY35" s="53">
        <f t="shared" ca="1" si="37"/>
        <v>2.9893131285167969E-2</v>
      </c>
      <c r="BZ35" s="53">
        <f t="shared" ca="1" si="37"/>
        <v>4.4166924142476797E-2</v>
      </c>
      <c r="CA35" s="53">
        <f t="shared" ca="1" si="37"/>
        <v>3.5892778375281459E-2</v>
      </c>
      <c r="CB35" s="53">
        <f t="shared" ca="1" si="37"/>
        <v>3.7487466554106889E-2</v>
      </c>
      <c r="CC35" s="53">
        <f t="shared" ca="1" si="37"/>
        <v>1.4926272690889312E-2</v>
      </c>
      <c r="CD35" s="53">
        <f t="shared" ca="1" si="38"/>
        <v>3.3679782749274259E-2</v>
      </c>
      <c r="CE35" s="53">
        <f t="shared" ca="1" si="38"/>
        <v>1.1540599916369333E-2</v>
      </c>
      <c r="CF35" s="53">
        <f t="shared" ca="1" si="38"/>
        <v>-4.8186126967668483E-2</v>
      </c>
      <c r="CG35" s="53">
        <f t="shared" ca="1" si="38"/>
        <v>-2.3816858607397216E-2</v>
      </c>
      <c r="CH35" s="53">
        <f t="shared" ca="1" si="38"/>
        <v>-3.1117258488024789E-2</v>
      </c>
      <c r="CI35" s="53">
        <f t="shared" ca="1" si="38"/>
        <v>5.8705554810702665E-2</v>
      </c>
      <c r="CJ35" s="53">
        <f t="shared" ca="1" si="38"/>
        <v>9.857719634484613E-2</v>
      </c>
      <c r="CK35" s="53">
        <f t="shared" ca="1" si="38"/>
        <v>-5.5823527186976633E-2</v>
      </c>
      <c r="CL35" s="53">
        <f t="shared" ca="1" si="38"/>
        <v>-8.1935051444924273E-2</v>
      </c>
      <c r="CM35" s="53">
        <f t="shared" ca="1" si="38"/>
        <v>-5.5852005596367611E-2</v>
      </c>
      <c r="CN35" s="53">
        <f t="shared" ca="1" si="39"/>
        <v>2.1455680314594352E-2</v>
      </c>
      <c r="CO35" s="53">
        <f t="shared" ca="1" si="39"/>
        <v>-2.1968141805848253E-2</v>
      </c>
      <c r="CP35" s="53">
        <f t="shared" ca="1" si="39"/>
        <v>-1.4122317533124809E-3</v>
      </c>
      <c r="CQ35" s="53">
        <f t="shared" ca="1" si="39"/>
        <v>-4.0707910933479967E-2</v>
      </c>
      <c r="CR35" s="53">
        <f t="shared" ca="1" si="39"/>
        <v>5.973821771573639E-2</v>
      </c>
      <c r="CS35" s="53">
        <f t="shared" ca="1" si="39"/>
        <v>5.6169706469453545E-2</v>
      </c>
      <c r="CT35" s="53">
        <f t="shared" ca="1" si="39"/>
        <v>7.1683269103358259E-3</v>
      </c>
      <c r="CU35" s="53">
        <f t="shared" ca="1" si="39"/>
        <v>-6.992511953829079E-3</v>
      </c>
      <c r="CV35" s="53">
        <f t="shared" ca="1" si="39"/>
        <v>2.5477780703600426E-2</v>
      </c>
      <c r="CW35" s="55">
        <f t="shared" ca="1" si="39"/>
        <v>-8.9383724676077372E-2</v>
      </c>
    </row>
    <row r="36" spans="1:101" x14ac:dyDescent="0.2">
      <c r="A36" s="104">
        <v>46295</v>
      </c>
      <c r="B36" s="52">
        <f t="shared" ca="1" si="30"/>
        <v>-1.9816622053121909E-2</v>
      </c>
      <c r="C36" s="53">
        <f t="shared" ca="1" si="30"/>
        <v>0.11747067549539318</v>
      </c>
      <c r="D36" s="53">
        <f t="shared" ca="1" si="30"/>
        <v>-1.2260175584229366E-3</v>
      </c>
      <c r="E36" s="53">
        <f t="shared" ca="1" si="30"/>
        <v>6.7052010086696381E-2</v>
      </c>
      <c r="F36" s="53">
        <f t="shared" ca="1" si="30"/>
        <v>3.4439303574301611E-2</v>
      </c>
      <c r="G36" s="53">
        <f t="shared" ca="1" si="30"/>
        <v>-6.4633619753052707E-2</v>
      </c>
      <c r="H36" s="53">
        <f t="shared" ca="1" si="30"/>
        <v>-1.8205376271209394E-2</v>
      </c>
      <c r="I36" s="53">
        <f t="shared" ca="1" si="30"/>
        <v>7.0690723250698251E-2</v>
      </c>
      <c r="J36" s="53">
        <f t="shared" ca="1" si="30"/>
        <v>-2.4830259929957396E-2</v>
      </c>
      <c r="K36" s="53">
        <f t="shared" ca="1" si="30"/>
        <v>-9.4493174753954717E-4</v>
      </c>
      <c r="L36" s="53">
        <f t="shared" ca="1" si="31"/>
        <v>2.2575801951254627E-2</v>
      </c>
      <c r="M36" s="53">
        <f t="shared" ca="1" si="31"/>
        <v>-4.4339241092464871E-2</v>
      </c>
      <c r="N36" s="53">
        <f t="shared" ca="1" si="31"/>
        <v>3.6909889373285376E-2</v>
      </c>
      <c r="O36" s="53">
        <f t="shared" ca="1" si="31"/>
        <v>5.5317250102908264E-2</v>
      </c>
      <c r="P36" s="53">
        <f t="shared" ca="1" si="31"/>
        <v>1.5164891426992792E-2</v>
      </c>
      <c r="Q36" s="53">
        <f t="shared" ca="1" si="31"/>
        <v>0.12301615062218582</v>
      </c>
      <c r="R36" s="53">
        <f t="shared" ca="1" si="31"/>
        <v>6.3267465591166305E-2</v>
      </c>
      <c r="S36" s="53">
        <f t="shared" ca="1" si="31"/>
        <v>4.2352981720640184E-2</v>
      </c>
      <c r="T36" s="53">
        <f t="shared" ca="1" si="31"/>
        <v>-3.120394787029801E-4</v>
      </c>
      <c r="U36" s="53">
        <f t="shared" ca="1" si="31"/>
        <v>7.0300259009594357E-2</v>
      </c>
      <c r="V36" s="53">
        <f t="shared" ca="1" si="32"/>
        <v>2.5191320537957421E-2</v>
      </c>
      <c r="W36" s="53">
        <f t="shared" ca="1" si="32"/>
        <v>9.4713653406458126E-3</v>
      </c>
      <c r="X36" s="53">
        <f t="shared" ca="1" si="32"/>
        <v>2.8148792506065275E-2</v>
      </c>
      <c r="Y36" s="53">
        <f t="shared" ca="1" si="32"/>
        <v>3.6920703125125857E-3</v>
      </c>
      <c r="Z36" s="53">
        <f t="shared" ca="1" si="32"/>
        <v>1.5128829711153893E-2</v>
      </c>
      <c r="AA36" s="53">
        <f t="shared" ca="1" si="32"/>
        <v>3.1637896938403319E-2</v>
      </c>
      <c r="AB36" s="53">
        <f t="shared" ca="1" si="32"/>
        <v>3.7694638247784365E-2</v>
      </c>
      <c r="AC36" s="53">
        <f t="shared" ca="1" si="32"/>
        <v>0.12793954438072552</v>
      </c>
      <c r="AD36" s="53">
        <f t="shared" ca="1" si="32"/>
        <v>5.0223432988054421E-2</v>
      </c>
      <c r="AE36" s="53">
        <f t="shared" ca="1" si="32"/>
        <v>-6.4822794090996547E-2</v>
      </c>
      <c r="AF36" s="53">
        <f t="shared" ca="1" si="33"/>
        <v>2.406756658381437E-2</v>
      </c>
      <c r="AG36" s="53">
        <f t="shared" ca="1" si="33"/>
        <v>-8.3752614028928404E-2</v>
      </c>
      <c r="AH36" s="53">
        <f t="shared" ca="1" si="33"/>
        <v>1.0173940554710614E-2</v>
      </c>
      <c r="AI36" s="53">
        <f t="shared" ca="1" si="33"/>
        <v>-6.4883596760038327E-3</v>
      </c>
      <c r="AJ36" s="53">
        <f t="shared" ca="1" si="33"/>
        <v>-7.4501473291050226E-3</v>
      </c>
      <c r="AK36" s="53">
        <f t="shared" ca="1" si="33"/>
        <v>-2.8686182519658153E-3</v>
      </c>
      <c r="AL36" s="53">
        <f t="shared" ca="1" si="33"/>
        <v>5.0240701625486078E-2</v>
      </c>
      <c r="AM36" s="53">
        <f t="shared" ca="1" si="33"/>
        <v>-9.2286378377704814E-2</v>
      </c>
      <c r="AN36" s="53">
        <f t="shared" ca="1" si="33"/>
        <v>-1.6114676325032527E-2</v>
      </c>
      <c r="AO36" s="53">
        <f t="shared" ca="1" si="33"/>
        <v>4.8240088087182484E-2</v>
      </c>
      <c r="AP36" s="53">
        <f t="shared" ca="1" si="34"/>
        <v>8.4271953066358124E-2</v>
      </c>
      <c r="AQ36" s="53">
        <f t="shared" ca="1" si="34"/>
        <v>-7.4336295281881959E-2</v>
      </c>
      <c r="AR36" s="53">
        <f t="shared" ca="1" si="34"/>
        <v>-0.10241623173969369</v>
      </c>
      <c r="AS36" s="53">
        <f t="shared" ca="1" si="34"/>
        <v>2.5081898012632432E-2</v>
      </c>
      <c r="AT36" s="53">
        <f t="shared" ca="1" si="34"/>
        <v>2.5668688397583763E-2</v>
      </c>
      <c r="AU36" s="53">
        <f t="shared" ca="1" si="34"/>
        <v>-3.1862762874053777E-2</v>
      </c>
      <c r="AV36" s="53">
        <f t="shared" ca="1" si="34"/>
        <v>3.0857784428859648E-2</v>
      </c>
      <c r="AW36" s="53">
        <f t="shared" ca="1" si="34"/>
        <v>9.5590856887688737E-3</v>
      </c>
      <c r="AX36" s="53">
        <f t="shared" ca="1" si="34"/>
        <v>-4.5587785013583931E-2</v>
      </c>
      <c r="AY36" s="53">
        <f t="shared" ca="1" si="34"/>
        <v>-6.3915566921282738E-2</v>
      </c>
      <c r="AZ36" s="53">
        <f t="shared" ca="1" si="35"/>
        <v>8.2996096374908429E-2</v>
      </c>
      <c r="BA36" s="53">
        <f t="shared" ca="1" si="35"/>
        <v>-4.6363082150096664E-2</v>
      </c>
      <c r="BB36" s="53">
        <f t="shared" ca="1" si="35"/>
        <v>-1.0577489274481131E-2</v>
      </c>
      <c r="BC36" s="53">
        <f t="shared" ca="1" si="35"/>
        <v>5.5191348710968077E-2</v>
      </c>
      <c r="BD36" s="53">
        <f t="shared" ca="1" si="35"/>
        <v>-3.9698186816211449E-2</v>
      </c>
      <c r="BE36" s="53">
        <f t="shared" ca="1" si="35"/>
        <v>7.2893166771309512E-2</v>
      </c>
      <c r="BF36" s="53">
        <f t="shared" ca="1" si="35"/>
        <v>-1.2757504240007239E-2</v>
      </c>
      <c r="BG36" s="53">
        <f t="shared" ca="1" si="35"/>
        <v>1.9676499913060506E-2</v>
      </c>
      <c r="BH36" s="53">
        <f t="shared" ca="1" si="35"/>
        <v>-3.3730436316840813E-2</v>
      </c>
      <c r="BI36" s="53">
        <f t="shared" ca="1" si="35"/>
        <v>-5.1878969705768496E-2</v>
      </c>
      <c r="BJ36" s="53">
        <f t="shared" ca="1" si="36"/>
        <v>4.7631414455248669E-2</v>
      </c>
      <c r="BK36" s="53">
        <f t="shared" ca="1" si="36"/>
        <v>5.5890941419744163E-2</v>
      </c>
      <c r="BL36" s="53">
        <f t="shared" ca="1" si="36"/>
        <v>-7.1301344057653924E-3</v>
      </c>
      <c r="BM36" s="53">
        <f t="shared" ca="1" si="36"/>
        <v>7.1383044362382672E-2</v>
      </c>
      <c r="BN36" s="53">
        <f t="shared" ca="1" si="36"/>
        <v>9.7920844094677648E-3</v>
      </c>
      <c r="BO36" s="53">
        <f t="shared" ca="1" si="36"/>
        <v>1.719935368568698E-2</v>
      </c>
      <c r="BP36" s="53">
        <f t="shared" ca="1" si="36"/>
        <v>-1.3078249282345845E-2</v>
      </c>
      <c r="BQ36" s="53">
        <f t="shared" ca="1" si="36"/>
        <v>6.9042827372843042E-3</v>
      </c>
      <c r="BR36" s="53">
        <f t="shared" ca="1" si="36"/>
        <v>-6.7567133424148397E-3</v>
      </c>
      <c r="BS36" s="53">
        <f t="shared" ca="1" si="36"/>
        <v>4.3342520435034899E-2</v>
      </c>
      <c r="BT36" s="53">
        <f t="shared" ca="1" si="37"/>
        <v>-6.7455781222917552E-2</v>
      </c>
      <c r="BU36" s="53">
        <f t="shared" ca="1" si="37"/>
        <v>9.1802714653002587E-3</v>
      </c>
      <c r="BV36" s="53">
        <f t="shared" ca="1" si="37"/>
        <v>5.9970594897668761E-2</v>
      </c>
      <c r="BW36" s="53">
        <f t="shared" ca="1" si="37"/>
        <v>9.4984707999015872E-2</v>
      </c>
      <c r="BX36" s="53">
        <f t="shared" ca="1" si="37"/>
        <v>1.7660575138721681E-2</v>
      </c>
      <c r="BY36" s="53">
        <f t="shared" ca="1" si="37"/>
        <v>-1.7807086526879692E-2</v>
      </c>
      <c r="BZ36" s="53">
        <f t="shared" ca="1" si="37"/>
        <v>6.218510200288016E-2</v>
      </c>
      <c r="CA36" s="53">
        <f t="shared" ca="1" si="37"/>
        <v>0.10252059697013903</v>
      </c>
      <c r="CB36" s="53">
        <f t="shared" ca="1" si="37"/>
        <v>1.6732545551671762E-2</v>
      </c>
      <c r="CC36" s="53">
        <f t="shared" ca="1" si="37"/>
        <v>1.9822327848091549E-2</v>
      </c>
      <c r="CD36" s="53">
        <f t="shared" ca="1" si="38"/>
        <v>-8.0048021867784411E-2</v>
      </c>
      <c r="CE36" s="53">
        <f t="shared" ca="1" si="38"/>
        <v>-2.9667322899914743E-2</v>
      </c>
      <c r="CF36" s="53">
        <f t="shared" ca="1" si="38"/>
        <v>2.3262519666527089E-2</v>
      </c>
      <c r="CG36" s="53">
        <f t="shared" ca="1" si="38"/>
        <v>5.130677195646749E-3</v>
      </c>
      <c r="CH36" s="53">
        <f t="shared" ca="1" si="38"/>
        <v>-8.1340080719533456E-2</v>
      </c>
      <c r="CI36" s="53">
        <f t="shared" ca="1" si="38"/>
        <v>3.2112738836617125E-2</v>
      </c>
      <c r="CJ36" s="53">
        <f t="shared" ca="1" si="38"/>
        <v>-3.7643360169006511E-2</v>
      </c>
      <c r="CK36" s="53">
        <f t="shared" ca="1" si="38"/>
        <v>-5.5438290895029546E-3</v>
      </c>
      <c r="CL36" s="53">
        <f t="shared" ca="1" si="38"/>
        <v>4.7030738748439917E-2</v>
      </c>
      <c r="CM36" s="53">
        <f t="shared" ca="1" si="38"/>
        <v>-2.9273804761548207E-2</v>
      </c>
      <c r="CN36" s="53">
        <f t="shared" ca="1" si="39"/>
        <v>4.4905261075714138E-2</v>
      </c>
      <c r="CO36" s="53">
        <f t="shared" ca="1" si="39"/>
        <v>8.9461616430551338E-2</v>
      </c>
      <c r="CP36" s="53">
        <f t="shared" ca="1" si="39"/>
        <v>-8.2136534643136097E-2</v>
      </c>
      <c r="CQ36" s="53">
        <f t="shared" ca="1" si="39"/>
        <v>5.7881596208291808E-3</v>
      </c>
      <c r="CR36" s="53">
        <f t="shared" ca="1" si="39"/>
        <v>9.4428377828347301E-2</v>
      </c>
      <c r="CS36" s="53">
        <f t="shared" ca="1" si="39"/>
        <v>1.74057798431612E-2</v>
      </c>
      <c r="CT36" s="53">
        <f t="shared" ca="1" si="39"/>
        <v>-3.9589213414488386E-2</v>
      </c>
      <c r="CU36" s="53">
        <f t="shared" ca="1" si="39"/>
        <v>-3.9981143060035994E-2</v>
      </c>
      <c r="CV36" s="53">
        <f t="shared" ca="1" si="39"/>
        <v>4.2963522669279282E-2</v>
      </c>
      <c r="CW36" s="55">
        <f t="shared" ca="1" si="39"/>
        <v>-9.2116462085104031E-2</v>
      </c>
    </row>
    <row r="37" spans="1:101" x14ac:dyDescent="0.2">
      <c r="A37" s="104">
        <v>46326</v>
      </c>
      <c r="B37" s="52">
        <f t="shared" ca="1" si="30"/>
        <v>-6.1302533481951589E-2</v>
      </c>
      <c r="C37" s="53">
        <f t="shared" ca="1" si="30"/>
        <v>2.5828854548621005E-2</v>
      </c>
      <c r="D37" s="53">
        <f t="shared" ca="1" si="30"/>
        <v>2.0086159642739083E-2</v>
      </c>
      <c r="E37" s="53">
        <f t="shared" ca="1" si="30"/>
        <v>2.104294430225381E-3</v>
      </c>
      <c r="F37" s="53">
        <f t="shared" ca="1" si="30"/>
        <v>0.13388953399237871</v>
      </c>
      <c r="G37" s="53">
        <f t="shared" ca="1" si="30"/>
        <v>-4.9448989357772935E-2</v>
      </c>
      <c r="H37" s="53">
        <f t="shared" ca="1" si="30"/>
        <v>3.0173025297425011E-2</v>
      </c>
      <c r="I37" s="53">
        <f t="shared" ca="1" si="30"/>
        <v>7.2052089726655735E-2</v>
      </c>
      <c r="J37" s="53">
        <f t="shared" ca="1" si="30"/>
        <v>9.6799421914075881E-2</v>
      </c>
      <c r="K37" s="53">
        <f t="shared" ca="1" si="30"/>
        <v>-4.3802289154460982E-3</v>
      </c>
      <c r="L37" s="53">
        <f t="shared" ca="1" si="31"/>
        <v>6.8862731722737436E-2</v>
      </c>
      <c r="M37" s="53">
        <f t="shared" ca="1" si="31"/>
        <v>3.7758428887865382E-2</v>
      </c>
      <c r="N37" s="53">
        <f t="shared" ca="1" si="31"/>
        <v>2.0901842430390769E-2</v>
      </c>
      <c r="O37" s="53">
        <f t="shared" ca="1" si="31"/>
        <v>-5.2484481893272483E-2</v>
      </c>
      <c r="P37" s="53">
        <f t="shared" ca="1" si="31"/>
        <v>0.1048324777040352</v>
      </c>
      <c r="Q37" s="53">
        <f t="shared" ca="1" si="31"/>
        <v>-1.9790236754416154E-2</v>
      </c>
      <c r="R37" s="53">
        <f t="shared" ca="1" si="31"/>
        <v>5.909576731239001E-2</v>
      </c>
      <c r="S37" s="53">
        <f t="shared" ca="1" si="31"/>
        <v>4.7513893158308035E-2</v>
      </c>
      <c r="T37" s="53">
        <f t="shared" ca="1" si="31"/>
        <v>7.6047570296056801E-3</v>
      </c>
      <c r="U37" s="53">
        <f t="shared" ca="1" si="31"/>
        <v>-4.0202549435680607E-2</v>
      </c>
      <c r="V37" s="53">
        <f t="shared" ca="1" si="32"/>
        <v>2.575944291847972E-2</v>
      </c>
      <c r="W37" s="53">
        <f t="shared" ca="1" si="32"/>
        <v>-3.8647061943502823E-3</v>
      </c>
      <c r="X37" s="53">
        <f t="shared" ca="1" si="32"/>
        <v>6.0551890613250392E-2</v>
      </c>
      <c r="Y37" s="53">
        <f t="shared" ca="1" si="32"/>
        <v>-8.2044381233797981E-2</v>
      </c>
      <c r="Z37" s="53">
        <f t="shared" ca="1" si="32"/>
        <v>2.6536588186024277E-3</v>
      </c>
      <c r="AA37" s="53">
        <f t="shared" ca="1" si="32"/>
        <v>6.2888086312556865E-2</v>
      </c>
      <c r="AB37" s="53">
        <f t="shared" ca="1" si="32"/>
        <v>4.5817710193808328E-2</v>
      </c>
      <c r="AC37" s="53">
        <f t="shared" ca="1" si="32"/>
        <v>-4.6871129376997618E-2</v>
      </c>
      <c r="AD37" s="53">
        <f t="shared" ca="1" si="32"/>
        <v>-2.5031358722519645E-2</v>
      </c>
      <c r="AE37" s="53">
        <f t="shared" ca="1" si="32"/>
        <v>-3.3536483141499485E-2</v>
      </c>
      <c r="AF37" s="53">
        <f t="shared" ca="1" si="33"/>
        <v>-1.6347965644976096E-2</v>
      </c>
      <c r="AG37" s="53">
        <f t="shared" ca="1" si="33"/>
        <v>2.940306865029833E-2</v>
      </c>
      <c r="AH37" s="53">
        <f t="shared" ca="1" si="33"/>
        <v>-5.7518147371016466E-2</v>
      </c>
      <c r="AI37" s="53">
        <f t="shared" ca="1" si="33"/>
        <v>2.835789839221365E-2</v>
      </c>
      <c r="AJ37" s="53">
        <f t="shared" ca="1" si="33"/>
        <v>-1.518954554514193E-2</v>
      </c>
      <c r="AK37" s="53">
        <f t="shared" ca="1" si="33"/>
        <v>5.1582701234377241E-2</v>
      </c>
      <c r="AL37" s="53">
        <f t="shared" ca="1" si="33"/>
        <v>-2.5199519460194907E-2</v>
      </c>
      <c r="AM37" s="53">
        <f t="shared" ca="1" si="33"/>
        <v>-5.5513640154428072E-3</v>
      </c>
      <c r="AN37" s="53">
        <f t="shared" ca="1" si="33"/>
        <v>1.8910287205935961E-2</v>
      </c>
      <c r="AO37" s="53">
        <f t="shared" ca="1" si="33"/>
        <v>1.3448682499691347E-3</v>
      </c>
      <c r="AP37" s="53">
        <f t="shared" ca="1" si="34"/>
        <v>-4.5630740606294663E-2</v>
      </c>
      <c r="AQ37" s="53">
        <f t="shared" ca="1" si="34"/>
        <v>3.4658880360600229E-3</v>
      </c>
      <c r="AR37" s="53">
        <f t="shared" ca="1" si="34"/>
        <v>-6.123260324962413E-2</v>
      </c>
      <c r="AS37" s="53">
        <f t="shared" ca="1" si="34"/>
        <v>4.2452496642292675E-3</v>
      </c>
      <c r="AT37" s="53">
        <f t="shared" ca="1" si="34"/>
        <v>-6.1571393200384227E-3</v>
      </c>
      <c r="AU37" s="53">
        <f t="shared" ca="1" si="34"/>
        <v>7.003784272960405E-3</v>
      </c>
      <c r="AV37" s="53">
        <f t="shared" ca="1" si="34"/>
        <v>4.108410834466384E-2</v>
      </c>
      <c r="AW37" s="53">
        <f t="shared" ca="1" si="34"/>
        <v>-4.7811354079830455E-2</v>
      </c>
      <c r="AX37" s="53">
        <f t="shared" ca="1" si="34"/>
        <v>-2.681684180127214E-2</v>
      </c>
      <c r="AY37" s="53">
        <f t="shared" ca="1" si="34"/>
        <v>6.9477572081963618E-2</v>
      </c>
      <c r="AZ37" s="53">
        <f t="shared" ca="1" si="35"/>
        <v>1.0640487124544608E-2</v>
      </c>
      <c r="BA37" s="53">
        <f t="shared" ca="1" si="35"/>
        <v>-1.2304983704475277E-3</v>
      </c>
      <c r="BB37" s="53">
        <f t="shared" ca="1" si="35"/>
        <v>2.3166687950089256E-2</v>
      </c>
      <c r="BC37" s="53">
        <f t="shared" ca="1" si="35"/>
        <v>-5.7276386840351905E-2</v>
      </c>
      <c r="BD37" s="53">
        <f t="shared" ca="1" si="35"/>
        <v>6.7066019704048338E-2</v>
      </c>
      <c r="BE37" s="53">
        <f t="shared" ca="1" si="35"/>
        <v>-4.1435285235455123E-2</v>
      </c>
      <c r="BF37" s="53">
        <f t="shared" ca="1" si="35"/>
        <v>-6.9057874880364786E-2</v>
      </c>
      <c r="BG37" s="53">
        <f t="shared" ca="1" si="35"/>
        <v>3.4175893311579296E-2</v>
      </c>
      <c r="BH37" s="53">
        <f t="shared" ca="1" si="35"/>
        <v>4.2320069194008769E-2</v>
      </c>
      <c r="BI37" s="53">
        <f t="shared" ca="1" si="35"/>
        <v>-3.8374424744138179E-2</v>
      </c>
      <c r="BJ37" s="53">
        <f t="shared" ca="1" si="36"/>
        <v>-4.2473960507768541E-2</v>
      </c>
      <c r="BK37" s="53">
        <f t="shared" ca="1" si="36"/>
        <v>3.6592789802060544E-2</v>
      </c>
      <c r="BL37" s="53">
        <f t="shared" ca="1" si="36"/>
        <v>-8.1785076878675381E-2</v>
      </c>
      <c r="BM37" s="53">
        <f t="shared" ca="1" si="36"/>
        <v>6.7030999155152676E-2</v>
      </c>
      <c r="BN37" s="53">
        <f t="shared" ca="1" si="36"/>
        <v>-7.5880711371992496E-2</v>
      </c>
      <c r="BO37" s="53">
        <f t="shared" ca="1" si="36"/>
        <v>5.9971556490113438E-2</v>
      </c>
      <c r="BP37" s="53">
        <f t="shared" ca="1" si="36"/>
        <v>-3.625213147847489E-3</v>
      </c>
      <c r="BQ37" s="53">
        <f t="shared" ca="1" si="36"/>
        <v>-5.298335346597486E-2</v>
      </c>
      <c r="BR37" s="53">
        <f t="shared" ca="1" si="36"/>
        <v>8.4352705685933907E-2</v>
      </c>
      <c r="BS37" s="53">
        <f t="shared" ca="1" si="36"/>
        <v>-2.6105745896362421E-2</v>
      </c>
      <c r="BT37" s="53">
        <f t="shared" ca="1" si="37"/>
        <v>-1.2670696009942379E-2</v>
      </c>
      <c r="BU37" s="53">
        <f t="shared" ca="1" si="37"/>
        <v>4.4392337085588096E-3</v>
      </c>
      <c r="BV37" s="53">
        <f t="shared" ca="1" si="37"/>
        <v>-1.2967601864836569E-2</v>
      </c>
      <c r="BW37" s="53">
        <f t="shared" ca="1" si="37"/>
        <v>1.4110353368846484E-2</v>
      </c>
      <c r="BX37" s="53">
        <f t="shared" ca="1" si="37"/>
        <v>3.5518385686694548E-2</v>
      </c>
      <c r="BY37" s="53">
        <f t="shared" ca="1" si="37"/>
        <v>4.9516530916754675E-2</v>
      </c>
      <c r="BZ37" s="53">
        <f t="shared" ca="1" si="37"/>
        <v>1.7124363539863345E-2</v>
      </c>
      <c r="CA37" s="53">
        <f t="shared" ca="1" si="37"/>
        <v>-1.7209263978949372E-2</v>
      </c>
      <c r="CB37" s="53">
        <f t="shared" ca="1" si="37"/>
        <v>-8.6376631622959686E-3</v>
      </c>
      <c r="CC37" s="53">
        <f t="shared" ca="1" si="37"/>
        <v>-9.7458010785568677E-3</v>
      </c>
      <c r="CD37" s="53">
        <f t="shared" ca="1" si="38"/>
        <v>-3.7412053741711686E-2</v>
      </c>
      <c r="CE37" s="53">
        <f t="shared" ca="1" si="38"/>
        <v>-1.6530471133403633E-2</v>
      </c>
      <c r="CF37" s="53">
        <f t="shared" ca="1" si="38"/>
        <v>-3.7493491607063474E-3</v>
      </c>
      <c r="CG37" s="53">
        <f t="shared" ca="1" si="38"/>
        <v>7.4824041920820098E-4</v>
      </c>
      <c r="CH37" s="53">
        <f t="shared" ca="1" si="38"/>
        <v>1.2666500974145727E-2</v>
      </c>
      <c r="CI37" s="53">
        <f t="shared" ca="1" si="38"/>
        <v>-4.5997697803343014E-2</v>
      </c>
      <c r="CJ37" s="53">
        <f t="shared" ca="1" si="38"/>
        <v>5.0291303800145135E-3</v>
      </c>
      <c r="CK37" s="53">
        <f t="shared" ca="1" si="38"/>
        <v>5.8084417808600276E-2</v>
      </c>
      <c r="CL37" s="53">
        <f t="shared" ca="1" si="38"/>
        <v>1.8659032118592697E-2</v>
      </c>
      <c r="CM37" s="53">
        <f t="shared" ca="1" si="38"/>
        <v>-0.13522153241252841</v>
      </c>
      <c r="CN37" s="53">
        <f t="shared" ca="1" si="39"/>
        <v>1.2215625760988641E-2</v>
      </c>
      <c r="CO37" s="53">
        <f t="shared" ca="1" si="39"/>
        <v>-3.1396573391456212E-2</v>
      </c>
      <c r="CP37" s="53">
        <f t="shared" ca="1" si="39"/>
        <v>-4.6593298584410955E-2</v>
      </c>
      <c r="CQ37" s="53">
        <f t="shared" ca="1" si="39"/>
        <v>-2.7646489568702061E-2</v>
      </c>
      <c r="CR37" s="53">
        <f t="shared" ca="1" si="39"/>
        <v>1.4971065234011122E-2</v>
      </c>
      <c r="CS37" s="53">
        <f t="shared" ca="1" si="39"/>
        <v>-7.733472853855154E-3</v>
      </c>
      <c r="CT37" s="53">
        <f t="shared" ca="1" si="39"/>
        <v>7.2185350509589574E-2</v>
      </c>
      <c r="CU37" s="53">
        <f t="shared" ca="1" si="39"/>
        <v>-2.163921068575202E-2</v>
      </c>
      <c r="CV37" s="53">
        <f t="shared" ca="1" si="39"/>
        <v>-1.6238328702387676E-2</v>
      </c>
      <c r="CW37" s="55">
        <f t="shared" ca="1" si="39"/>
        <v>-3.7990808943424742E-2</v>
      </c>
    </row>
    <row r="38" spans="1:101" x14ac:dyDescent="0.2">
      <c r="A38" s="104">
        <v>46356</v>
      </c>
      <c r="B38" s="52">
        <f t="shared" ca="1" si="30"/>
        <v>8.4222321093906011E-2</v>
      </c>
      <c r="C38" s="53">
        <f t="shared" ca="1" si="30"/>
        <v>5.3753542278730422E-2</v>
      </c>
      <c r="D38" s="53">
        <f t="shared" ca="1" si="30"/>
        <v>2.1270165823168881E-2</v>
      </c>
      <c r="E38" s="53">
        <f t="shared" ca="1" si="30"/>
        <v>-4.923969051238361E-2</v>
      </c>
      <c r="F38" s="53">
        <f t="shared" ca="1" si="30"/>
        <v>-1.5662269706331288E-2</v>
      </c>
      <c r="G38" s="53">
        <f t="shared" ca="1" si="30"/>
        <v>4.1647349011027811E-2</v>
      </c>
      <c r="H38" s="53">
        <f t="shared" ca="1" si="30"/>
        <v>1.8886237237069701E-2</v>
      </c>
      <c r="I38" s="53">
        <f t="shared" ca="1" si="30"/>
        <v>-5.9406142324806836E-2</v>
      </c>
      <c r="J38" s="53">
        <f t="shared" ca="1" si="30"/>
        <v>-4.5256461261619649E-3</v>
      </c>
      <c r="K38" s="53">
        <f t="shared" ca="1" si="30"/>
        <v>-3.5140038038853266E-2</v>
      </c>
      <c r="L38" s="53">
        <f t="shared" ca="1" si="31"/>
        <v>7.9085461474129072E-3</v>
      </c>
      <c r="M38" s="53">
        <f t="shared" ca="1" si="31"/>
        <v>4.340413555456224E-2</v>
      </c>
      <c r="N38" s="53">
        <f t="shared" ca="1" si="31"/>
        <v>1.6274892791209857E-2</v>
      </c>
      <c r="O38" s="53">
        <f t="shared" ca="1" si="31"/>
        <v>0.10292596170252585</v>
      </c>
      <c r="P38" s="53">
        <f t="shared" ca="1" si="31"/>
        <v>6.8499616880539113E-2</v>
      </c>
      <c r="Q38" s="53">
        <f t="shared" ca="1" si="31"/>
        <v>-2.6032221947421642E-2</v>
      </c>
      <c r="R38" s="53">
        <f t="shared" ca="1" si="31"/>
        <v>2.7863955360208342E-2</v>
      </c>
      <c r="S38" s="53">
        <f t="shared" ca="1" si="31"/>
        <v>-1.5877068388993526E-2</v>
      </c>
      <c r="T38" s="53">
        <f t="shared" ca="1" si="31"/>
        <v>0.1066083831510645</v>
      </c>
      <c r="U38" s="53">
        <f t="shared" ca="1" si="31"/>
        <v>8.3115533858037757E-2</v>
      </c>
      <c r="V38" s="53">
        <f t="shared" ca="1" si="32"/>
        <v>1.1151809375061335E-2</v>
      </c>
      <c r="W38" s="53">
        <f t="shared" ca="1" si="32"/>
        <v>-6.9546956896664569E-2</v>
      </c>
      <c r="X38" s="53">
        <f t="shared" ca="1" si="32"/>
        <v>6.0383797057486713E-2</v>
      </c>
      <c r="Y38" s="53">
        <f t="shared" ca="1" si="32"/>
        <v>-2.2860571314605112E-2</v>
      </c>
      <c r="Z38" s="53">
        <f t="shared" ca="1" si="32"/>
        <v>0.15292167610032792</v>
      </c>
      <c r="AA38" s="53">
        <f t="shared" ca="1" si="32"/>
        <v>4.5582815136888215E-2</v>
      </c>
      <c r="AB38" s="53">
        <f t="shared" ca="1" si="32"/>
        <v>-5.9189399900447366E-2</v>
      </c>
      <c r="AC38" s="53">
        <f t="shared" ca="1" si="32"/>
        <v>1.9358046931288651E-2</v>
      </c>
      <c r="AD38" s="53">
        <f t="shared" ca="1" si="32"/>
        <v>-0.10093076200846379</v>
      </c>
      <c r="AE38" s="53">
        <f t="shared" ca="1" si="32"/>
        <v>-3.5753216808073933E-3</v>
      </c>
      <c r="AF38" s="53">
        <f t="shared" ca="1" si="33"/>
        <v>4.176954479906704E-2</v>
      </c>
      <c r="AG38" s="53">
        <f t="shared" ca="1" si="33"/>
        <v>9.4058099733730818E-2</v>
      </c>
      <c r="AH38" s="53">
        <f t="shared" ca="1" si="33"/>
        <v>-2.1923852284898977E-2</v>
      </c>
      <c r="AI38" s="53">
        <f t="shared" ca="1" si="33"/>
        <v>-4.7465516936210138E-3</v>
      </c>
      <c r="AJ38" s="53">
        <f t="shared" ca="1" si="33"/>
        <v>9.8614705806337827E-2</v>
      </c>
      <c r="AK38" s="53">
        <f t="shared" ca="1" si="33"/>
        <v>1.6553991896597019E-2</v>
      </c>
      <c r="AL38" s="53">
        <f t="shared" ca="1" si="33"/>
        <v>3.1751987433538825E-2</v>
      </c>
      <c r="AM38" s="53">
        <f t="shared" ca="1" si="33"/>
        <v>4.7870601082474883E-4</v>
      </c>
      <c r="AN38" s="53">
        <f t="shared" ca="1" si="33"/>
        <v>5.263523851126807E-2</v>
      </c>
      <c r="AO38" s="53">
        <f t="shared" ca="1" si="33"/>
        <v>-4.5228850608324621E-2</v>
      </c>
      <c r="AP38" s="53">
        <f t="shared" ca="1" si="34"/>
        <v>-1.5010625156755872E-2</v>
      </c>
      <c r="AQ38" s="53">
        <f t="shared" ca="1" si="34"/>
        <v>3.3727681008415097E-2</v>
      </c>
      <c r="AR38" s="53">
        <f t="shared" ca="1" si="34"/>
        <v>3.0823183297247418E-2</v>
      </c>
      <c r="AS38" s="53">
        <f t="shared" ca="1" si="34"/>
        <v>-1.4716291836528835E-2</v>
      </c>
      <c r="AT38" s="53">
        <f t="shared" ca="1" si="34"/>
        <v>7.9542069371440469E-2</v>
      </c>
      <c r="AU38" s="53">
        <f t="shared" ca="1" si="34"/>
        <v>-1.9263925025072574E-2</v>
      </c>
      <c r="AV38" s="53">
        <f t="shared" ca="1" si="34"/>
        <v>-2.3989434869123367E-2</v>
      </c>
      <c r="AW38" s="53">
        <f t="shared" ca="1" si="34"/>
        <v>4.7252716682223438E-2</v>
      </c>
      <c r="AX38" s="53">
        <f t="shared" ca="1" si="34"/>
        <v>1.4482692060025669E-3</v>
      </c>
      <c r="AY38" s="53">
        <f t="shared" ca="1" si="34"/>
        <v>5.1283286864780696E-2</v>
      </c>
      <c r="AZ38" s="53">
        <f t="shared" ca="1" si="35"/>
        <v>-1.7304303682882424E-2</v>
      </c>
      <c r="BA38" s="53">
        <f t="shared" ca="1" si="35"/>
        <v>7.0397959343542732E-2</v>
      </c>
      <c r="BB38" s="53">
        <f t="shared" ca="1" si="35"/>
        <v>2.0307402950697735E-2</v>
      </c>
      <c r="BC38" s="53">
        <f t="shared" ca="1" si="35"/>
        <v>6.8521131355194137E-2</v>
      </c>
      <c r="BD38" s="53">
        <f t="shared" ca="1" si="35"/>
        <v>-2.9397268744171388E-2</v>
      </c>
      <c r="BE38" s="53">
        <f t="shared" ca="1" si="35"/>
        <v>2.6360099352558126E-2</v>
      </c>
      <c r="BF38" s="53">
        <f t="shared" ca="1" si="35"/>
        <v>3.3913115223390015E-2</v>
      </c>
      <c r="BG38" s="53">
        <f t="shared" ca="1" si="35"/>
        <v>-6.3073208766899647E-2</v>
      </c>
      <c r="BH38" s="53">
        <f t="shared" ca="1" si="35"/>
        <v>5.1215747089950907E-2</v>
      </c>
      <c r="BI38" s="53">
        <f t="shared" ca="1" si="35"/>
        <v>7.7973849461054595E-2</v>
      </c>
      <c r="BJ38" s="53">
        <f t="shared" ca="1" si="36"/>
        <v>4.7238059712331616E-2</v>
      </c>
      <c r="BK38" s="53">
        <f t="shared" ca="1" si="36"/>
        <v>-2.9043454971610073E-2</v>
      </c>
      <c r="BL38" s="53">
        <f t="shared" ca="1" si="36"/>
        <v>5.939097089836945E-2</v>
      </c>
      <c r="BM38" s="53">
        <f t="shared" ca="1" si="36"/>
        <v>5.9039618777454025E-3</v>
      </c>
      <c r="BN38" s="53">
        <f t="shared" ca="1" si="36"/>
        <v>6.1447225104375745E-2</v>
      </c>
      <c r="BO38" s="53">
        <f t="shared" ca="1" si="36"/>
        <v>-6.962237168566246E-2</v>
      </c>
      <c r="BP38" s="53">
        <f t="shared" ca="1" si="36"/>
        <v>4.9828620418892626E-2</v>
      </c>
      <c r="BQ38" s="53">
        <f t="shared" ca="1" si="36"/>
        <v>-7.4355487296369219E-2</v>
      </c>
      <c r="BR38" s="53">
        <f t="shared" ca="1" si="36"/>
        <v>2.8689707697239454E-3</v>
      </c>
      <c r="BS38" s="53">
        <f t="shared" ca="1" si="36"/>
        <v>4.2205865534547748E-2</v>
      </c>
      <c r="BT38" s="53">
        <f t="shared" ca="1" si="37"/>
        <v>-6.8451054257133728E-2</v>
      </c>
      <c r="BU38" s="53">
        <f t="shared" ca="1" si="37"/>
        <v>-3.8881325157499987E-2</v>
      </c>
      <c r="BV38" s="53">
        <f t="shared" ca="1" si="37"/>
        <v>-4.2859305053531929E-2</v>
      </c>
      <c r="BW38" s="53">
        <f t="shared" ca="1" si="37"/>
        <v>7.4640274969752368E-2</v>
      </c>
      <c r="BX38" s="53">
        <f t="shared" ca="1" si="37"/>
        <v>9.4242753817857898E-3</v>
      </c>
      <c r="BY38" s="53">
        <f t="shared" ca="1" si="37"/>
        <v>5.5645882493614539E-2</v>
      </c>
      <c r="BZ38" s="53">
        <f t="shared" ca="1" si="37"/>
        <v>2.0345303294401897E-2</v>
      </c>
      <c r="CA38" s="53">
        <f t="shared" ca="1" si="37"/>
        <v>-4.2072498729489434E-2</v>
      </c>
      <c r="CB38" s="53">
        <f t="shared" ca="1" si="37"/>
        <v>-3.4676754355680295E-2</v>
      </c>
      <c r="CC38" s="53">
        <f t="shared" ca="1" si="37"/>
        <v>-7.5696690759647092E-2</v>
      </c>
      <c r="CD38" s="53">
        <f t="shared" ca="1" si="38"/>
        <v>-3.5417316369389093E-2</v>
      </c>
      <c r="CE38" s="53">
        <f t="shared" ca="1" si="38"/>
        <v>-4.0517668736419786E-2</v>
      </c>
      <c r="CF38" s="53">
        <f t="shared" ca="1" si="38"/>
        <v>1.2677797265975121E-2</v>
      </c>
      <c r="CG38" s="53">
        <f t="shared" ca="1" si="38"/>
        <v>7.255438635208801E-2</v>
      </c>
      <c r="CH38" s="53">
        <f t="shared" ca="1" si="38"/>
        <v>-9.1123536145963177E-2</v>
      </c>
      <c r="CI38" s="53">
        <f t="shared" ca="1" si="38"/>
        <v>4.5450290105645344E-2</v>
      </c>
      <c r="CJ38" s="53">
        <f t="shared" ca="1" si="38"/>
        <v>8.5642620632547725E-2</v>
      </c>
      <c r="CK38" s="53">
        <f t="shared" ca="1" si="38"/>
        <v>2.4385013469333337E-2</v>
      </c>
      <c r="CL38" s="53">
        <f t="shared" ca="1" si="38"/>
        <v>8.4778896818629278E-4</v>
      </c>
      <c r="CM38" s="53">
        <f t="shared" ca="1" si="38"/>
        <v>1.960363301153183E-2</v>
      </c>
      <c r="CN38" s="53">
        <f t="shared" ca="1" si="39"/>
        <v>9.969175162627705E-3</v>
      </c>
      <c r="CO38" s="53">
        <f t="shared" ca="1" si="39"/>
        <v>6.5570854220979954E-2</v>
      </c>
      <c r="CP38" s="53">
        <f t="shared" ca="1" si="39"/>
        <v>-5.3339406601837468E-2</v>
      </c>
      <c r="CQ38" s="53">
        <f t="shared" ca="1" si="39"/>
        <v>2.5717326222907424E-2</v>
      </c>
      <c r="CR38" s="53">
        <f t="shared" ca="1" si="39"/>
        <v>-6.2671572242650242E-2</v>
      </c>
      <c r="CS38" s="53">
        <f t="shared" ca="1" si="39"/>
        <v>-8.0318384753473339E-3</v>
      </c>
      <c r="CT38" s="53">
        <f t="shared" ca="1" si="39"/>
        <v>0.11726053312043261</v>
      </c>
      <c r="CU38" s="53">
        <f t="shared" ca="1" si="39"/>
        <v>7.4987277264783291E-3</v>
      </c>
      <c r="CV38" s="53">
        <f t="shared" ca="1" si="39"/>
        <v>-0.13016696835356667</v>
      </c>
      <c r="CW38" s="55">
        <f t="shared" ca="1" si="39"/>
        <v>-0.10147241990633035</v>
      </c>
    </row>
    <row r="39" spans="1:101" x14ac:dyDescent="0.2">
      <c r="A39" s="104">
        <v>46387</v>
      </c>
      <c r="B39" s="52">
        <f t="shared" ca="1" si="30"/>
        <v>-5.7141040134351569E-2</v>
      </c>
      <c r="C39" s="53">
        <f t="shared" ca="1" si="30"/>
        <v>7.1113004541265457E-2</v>
      </c>
      <c r="D39" s="53">
        <f t="shared" ca="1" si="30"/>
        <v>1.0342629359194997E-2</v>
      </c>
      <c r="E39" s="53">
        <f t="shared" ca="1" si="30"/>
        <v>0.13291855141417921</v>
      </c>
      <c r="F39" s="53">
        <f t="shared" ca="1" si="30"/>
        <v>-2.5561552814973049E-2</v>
      </c>
      <c r="G39" s="53">
        <f t="shared" ca="1" si="30"/>
        <v>7.2390879462512478E-2</v>
      </c>
      <c r="H39" s="53">
        <f t="shared" ca="1" si="30"/>
        <v>2.5533098372163634E-2</v>
      </c>
      <c r="I39" s="53">
        <f t="shared" ca="1" si="30"/>
        <v>0.13003392549246512</v>
      </c>
      <c r="J39" s="53">
        <f t="shared" ca="1" si="30"/>
        <v>-2.3342042855242417E-3</v>
      </c>
      <c r="K39" s="53">
        <f t="shared" ca="1" si="30"/>
        <v>1.5768216842401237E-2</v>
      </c>
      <c r="L39" s="53">
        <f t="shared" ca="1" si="31"/>
        <v>6.3678114792757978E-2</v>
      </c>
      <c r="M39" s="53">
        <f t="shared" ca="1" si="31"/>
        <v>-4.1170424737733129E-2</v>
      </c>
      <c r="N39" s="53">
        <f t="shared" ca="1" si="31"/>
        <v>-4.6713388028813758E-2</v>
      </c>
      <c r="O39" s="53">
        <f t="shared" ca="1" si="31"/>
        <v>-1.9944993081419678E-2</v>
      </c>
      <c r="P39" s="53">
        <f t="shared" ca="1" si="31"/>
        <v>-4.7053457625094379E-2</v>
      </c>
      <c r="Q39" s="53">
        <f t="shared" ca="1" si="31"/>
        <v>-3.5239405302839692E-2</v>
      </c>
      <c r="R39" s="53">
        <f t="shared" ca="1" si="31"/>
        <v>3.9853059943097173E-2</v>
      </c>
      <c r="S39" s="53">
        <f t="shared" ca="1" si="31"/>
        <v>8.8202884089082181E-2</v>
      </c>
      <c r="T39" s="53">
        <f t="shared" ca="1" si="31"/>
        <v>7.6678378733076313E-2</v>
      </c>
      <c r="U39" s="53">
        <f t="shared" ca="1" si="31"/>
        <v>6.9791195234524636E-2</v>
      </c>
      <c r="V39" s="53">
        <f t="shared" ca="1" si="32"/>
        <v>-3.5426395005910744E-2</v>
      </c>
      <c r="W39" s="53">
        <f t="shared" ca="1" si="32"/>
        <v>-1.867254727583955E-2</v>
      </c>
      <c r="X39" s="53">
        <f t="shared" ca="1" si="32"/>
        <v>3.1327118884972437E-2</v>
      </c>
      <c r="Y39" s="53">
        <f t="shared" ca="1" si="32"/>
        <v>2.8877431256794449E-2</v>
      </c>
      <c r="Z39" s="53">
        <f t="shared" ca="1" si="32"/>
        <v>-1.4130129650598108E-2</v>
      </c>
      <c r="AA39" s="53">
        <f t="shared" ca="1" si="32"/>
        <v>-3.2504046601311669E-2</v>
      </c>
      <c r="AB39" s="53">
        <f t="shared" ca="1" si="32"/>
        <v>-4.0065500862429548E-2</v>
      </c>
      <c r="AC39" s="53">
        <f t="shared" ca="1" si="32"/>
        <v>6.7552211383913402E-2</v>
      </c>
      <c r="AD39" s="53">
        <f t="shared" ca="1" si="32"/>
        <v>7.7159596660196866E-2</v>
      </c>
      <c r="AE39" s="53">
        <f t="shared" ca="1" si="32"/>
        <v>2.8535427498322358E-2</v>
      </c>
      <c r="AF39" s="53">
        <f t="shared" ca="1" si="33"/>
        <v>3.0084479629217627E-2</v>
      </c>
      <c r="AG39" s="53">
        <f t="shared" ca="1" si="33"/>
        <v>5.6554028981863597E-2</v>
      </c>
      <c r="AH39" s="53">
        <f t="shared" ca="1" si="33"/>
        <v>6.0663510782091833E-5</v>
      </c>
      <c r="AI39" s="53">
        <f t="shared" ca="1" si="33"/>
        <v>3.2824398829483688E-2</v>
      </c>
      <c r="AJ39" s="53">
        <f t="shared" ca="1" si="33"/>
        <v>-3.2122485789075781E-3</v>
      </c>
      <c r="AK39" s="53">
        <f t="shared" ca="1" si="33"/>
        <v>-1.7101815029957401E-2</v>
      </c>
      <c r="AL39" s="53">
        <f t="shared" ca="1" si="33"/>
        <v>-1.3997714942455962E-2</v>
      </c>
      <c r="AM39" s="53">
        <f t="shared" ca="1" si="33"/>
        <v>-2.9703160133483571E-2</v>
      </c>
      <c r="AN39" s="53">
        <f t="shared" ca="1" si="33"/>
        <v>5.13200417882941E-2</v>
      </c>
      <c r="AO39" s="53">
        <f t="shared" ca="1" si="33"/>
        <v>0.10419323960420072</v>
      </c>
      <c r="AP39" s="53">
        <f t="shared" ca="1" si="34"/>
        <v>-0.14377794409943059</v>
      </c>
      <c r="AQ39" s="53">
        <f t="shared" ca="1" si="34"/>
        <v>-7.4656739234010824E-2</v>
      </c>
      <c r="AR39" s="53">
        <f t="shared" ca="1" si="34"/>
        <v>6.6521067844128687E-2</v>
      </c>
      <c r="AS39" s="53">
        <f t="shared" ca="1" si="34"/>
        <v>3.4237251316357228E-2</v>
      </c>
      <c r="AT39" s="53">
        <f t="shared" ca="1" si="34"/>
        <v>6.6701512489225651E-2</v>
      </c>
      <c r="AU39" s="53">
        <f t="shared" ca="1" si="34"/>
        <v>-2.5834309782617436E-2</v>
      </c>
      <c r="AV39" s="53">
        <f t="shared" ca="1" si="34"/>
        <v>-1.3410189628455971E-2</v>
      </c>
      <c r="AW39" s="53">
        <f t="shared" ca="1" si="34"/>
        <v>5.0373953722924268E-2</v>
      </c>
      <c r="AX39" s="53">
        <f t="shared" ca="1" si="34"/>
        <v>-6.1299779551893148E-2</v>
      </c>
      <c r="AY39" s="53">
        <f t="shared" ca="1" si="34"/>
        <v>-3.675038262041732E-2</v>
      </c>
      <c r="AZ39" s="53">
        <f t="shared" ca="1" si="35"/>
        <v>0.10451433584620567</v>
      </c>
      <c r="BA39" s="53">
        <f t="shared" ca="1" si="35"/>
        <v>6.3837786435067215E-3</v>
      </c>
      <c r="BB39" s="53">
        <f t="shared" ca="1" si="35"/>
        <v>-5.6133223755183669E-2</v>
      </c>
      <c r="BC39" s="53">
        <f t="shared" ca="1" si="35"/>
        <v>-2.986954112051169E-2</v>
      </c>
      <c r="BD39" s="53">
        <f t="shared" ca="1" si="35"/>
        <v>-0.11160293275260487</v>
      </c>
      <c r="BE39" s="53">
        <f t="shared" ca="1" si="35"/>
        <v>-3.8494957224516929E-2</v>
      </c>
      <c r="BF39" s="53">
        <f t="shared" ca="1" si="35"/>
        <v>-7.4236877806596227E-2</v>
      </c>
      <c r="BG39" s="53">
        <f t="shared" ca="1" si="35"/>
        <v>1.5786926029728733E-2</v>
      </c>
      <c r="BH39" s="53">
        <f t="shared" ca="1" si="35"/>
        <v>2.1744945170398766E-2</v>
      </c>
      <c r="BI39" s="53">
        <f t="shared" ca="1" si="35"/>
        <v>2.9834454828821775E-2</v>
      </c>
      <c r="BJ39" s="53">
        <f t="shared" ca="1" si="36"/>
        <v>0.10060814193580889</v>
      </c>
      <c r="BK39" s="53">
        <f t="shared" ca="1" si="36"/>
        <v>-6.6005254430518854E-3</v>
      </c>
      <c r="BL39" s="53">
        <f t="shared" ca="1" si="36"/>
        <v>-1.9359257351918638E-2</v>
      </c>
      <c r="BM39" s="53">
        <f t="shared" ca="1" si="36"/>
        <v>2.4979441932853976E-2</v>
      </c>
      <c r="BN39" s="53">
        <f t="shared" ca="1" si="36"/>
        <v>-3.0243278598268329E-2</v>
      </c>
      <c r="BO39" s="53">
        <f t="shared" ca="1" si="36"/>
        <v>-1.7587719972878311E-2</v>
      </c>
      <c r="BP39" s="53">
        <f t="shared" ca="1" si="36"/>
        <v>1.7419551022117976E-2</v>
      </c>
      <c r="BQ39" s="53">
        <f t="shared" ca="1" si="36"/>
        <v>9.046342570627126E-3</v>
      </c>
      <c r="BR39" s="53">
        <f t="shared" ca="1" si="36"/>
        <v>-5.1982517866682447E-2</v>
      </c>
      <c r="BS39" s="53">
        <f t="shared" ca="1" si="36"/>
        <v>-3.4175940607976546E-2</v>
      </c>
      <c r="BT39" s="53">
        <f t="shared" ca="1" si="37"/>
        <v>-0.13534874453674572</v>
      </c>
      <c r="BU39" s="53">
        <f t="shared" ca="1" si="37"/>
        <v>-4.0138736135624875E-3</v>
      </c>
      <c r="BV39" s="53">
        <f t="shared" ca="1" si="37"/>
        <v>2.8377113101664122E-3</v>
      </c>
      <c r="BW39" s="53">
        <f t="shared" ca="1" si="37"/>
        <v>2.5985708290669329E-4</v>
      </c>
      <c r="BX39" s="53">
        <f t="shared" ca="1" si="37"/>
        <v>3.5760090360330378E-2</v>
      </c>
      <c r="BY39" s="53">
        <f t="shared" ca="1" si="37"/>
        <v>-5.4077199052918842E-2</v>
      </c>
      <c r="BZ39" s="53">
        <f t="shared" ca="1" si="37"/>
        <v>-0.10843403522889958</v>
      </c>
      <c r="CA39" s="53">
        <f t="shared" ca="1" si="37"/>
        <v>-5.9112609020891639E-2</v>
      </c>
      <c r="CB39" s="53">
        <f t="shared" ca="1" si="37"/>
        <v>-1.3905082516123116E-2</v>
      </c>
      <c r="CC39" s="53">
        <f t="shared" ca="1" si="37"/>
        <v>5.0731569966445032E-2</v>
      </c>
      <c r="CD39" s="53">
        <f t="shared" ca="1" si="38"/>
        <v>-8.3288323701163555E-2</v>
      </c>
      <c r="CE39" s="53">
        <f t="shared" ca="1" si="38"/>
        <v>1.6413444403962286E-2</v>
      </c>
      <c r="CF39" s="53">
        <f t="shared" ca="1" si="38"/>
        <v>-4.4198923787982625E-2</v>
      </c>
      <c r="CG39" s="53">
        <f t="shared" ca="1" si="38"/>
        <v>2.7839731432474712E-2</v>
      </c>
      <c r="CH39" s="53">
        <f t="shared" ca="1" si="38"/>
        <v>8.9755826193155433E-2</v>
      </c>
      <c r="CI39" s="53">
        <f t="shared" ca="1" si="38"/>
        <v>2.706625861438907E-2</v>
      </c>
      <c r="CJ39" s="53">
        <f t="shared" ca="1" si="38"/>
        <v>-4.3254717080092937E-2</v>
      </c>
      <c r="CK39" s="53">
        <f t="shared" ca="1" si="38"/>
        <v>8.8256908552898028E-2</v>
      </c>
      <c r="CL39" s="53">
        <f t="shared" ca="1" si="38"/>
        <v>1.9404622927357236E-2</v>
      </c>
      <c r="CM39" s="53">
        <f t="shared" ca="1" si="38"/>
        <v>-7.9632470530066946E-2</v>
      </c>
      <c r="CN39" s="53">
        <f t="shared" ca="1" si="39"/>
        <v>7.333944655168291E-2</v>
      </c>
      <c r="CO39" s="53">
        <f t="shared" ca="1" si="39"/>
        <v>-5.5410575621748726E-2</v>
      </c>
      <c r="CP39" s="53">
        <f t="shared" ca="1" si="39"/>
        <v>9.0887610217583584E-2</v>
      </c>
      <c r="CQ39" s="53">
        <f t="shared" ca="1" si="39"/>
        <v>1.1776883623084556E-2</v>
      </c>
      <c r="CR39" s="53">
        <f t="shared" ca="1" si="39"/>
        <v>3.9445144895497389E-3</v>
      </c>
      <c r="CS39" s="53">
        <f t="shared" ca="1" si="39"/>
        <v>7.7716088561604849E-2</v>
      </c>
      <c r="CT39" s="53">
        <f t="shared" ca="1" si="39"/>
        <v>0.16728167777376765</v>
      </c>
      <c r="CU39" s="53">
        <f t="shared" ca="1" si="39"/>
        <v>-1.4313519272191887E-2</v>
      </c>
      <c r="CV39" s="53">
        <f t="shared" ca="1" si="39"/>
        <v>-4.1151614699142129E-2</v>
      </c>
      <c r="CW39" s="55">
        <f t="shared" ca="1" si="39"/>
        <v>1.8416152392553509E-2</v>
      </c>
    </row>
    <row r="40" spans="1:101" x14ac:dyDescent="0.2">
      <c r="A40" s="104">
        <v>46418</v>
      </c>
      <c r="B40" s="52">
        <f t="shared" ca="1" si="30"/>
        <v>0.10507928746595026</v>
      </c>
      <c r="C40" s="53">
        <f t="shared" ca="1" si="30"/>
        <v>5.2279548618431614E-2</v>
      </c>
      <c r="D40" s="53">
        <f t="shared" ca="1" si="30"/>
        <v>-2.4041170448223972E-2</v>
      </c>
      <c r="E40" s="53">
        <f t="shared" ca="1" si="30"/>
        <v>1.7669604407250676E-2</v>
      </c>
      <c r="F40" s="53">
        <f t="shared" ca="1" si="30"/>
        <v>0.15771849237019978</v>
      </c>
      <c r="G40" s="53">
        <f t="shared" ca="1" si="30"/>
        <v>-1.6086948952846774E-2</v>
      </c>
      <c r="H40" s="53">
        <f t="shared" ca="1" si="30"/>
        <v>-3.7769225105205917E-2</v>
      </c>
      <c r="I40" s="53">
        <f t="shared" ca="1" si="30"/>
        <v>1.5493124344838887E-2</v>
      </c>
      <c r="J40" s="53">
        <f t="shared" ca="1" si="30"/>
        <v>1.8413148669458462E-2</v>
      </c>
      <c r="K40" s="53">
        <f t="shared" ca="1" si="30"/>
        <v>-4.9028689881788568E-3</v>
      </c>
      <c r="L40" s="53">
        <f t="shared" ca="1" si="31"/>
        <v>-7.645603063815487E-2</v>
      </c>
      <c r="M40" s="53">
        <f t="shared" ca="1" si="31"/>
        <v>2.4238968341499412E-2</v>
      </c>
      <c r="N40" s="53">
        <f t="shared" ca="1" si="31"/>
        <v>-8.9258252241648794E-2</v>
      </c>
      <c r="O40" s="53">
        <f t="shared" ca="1" si="31"/>
        <v>-1.4081363850474402E-2</v>
      </c>
      <c r="P40" s="53">
        <f t="shared" ca="1" si="31"/>
        <v>6.27261955189332E-2</v>
      </c>
      <c r="Q40" s="53">
        <f t="shared" ca="1" si="31"/>
        <v>-2.4270974618163722E-2</v>
      </c>
      <c r="R40" s="53">
        <f t="shared" ca="1" si="31"/>
        <v>-1.3195646751210321E-2</v>
      </c>
      <c r="S40" s="53">
        <f t="shared" ca="1" si="31"/>
        <v>-1.4928744320864631E-2</v>
      </c>
      <c r="T40" s="53">
        <f t="shared" ca="1" si="31"/>
        <v>-3.6067312309052045E-2</v>
      </c>
      <c r="U40" s="53">
        <f t="shared" ca="1" si="31"/>
        <v>-3.6602499305470354E-2</v>
      </c>
      <c r="V40" s="53">
        <f t="shared" ca="1" si="32"/>
        <v>-6.4714369988799578E-2</v>
      </c>
      <c r="W40" s="53">
        <f t="shared" ca="1" si="32"/>
        <v>-4.5289380150660329E-2</v>
      </c>
      <c r="X40" s="53">
        <f t="shared" ca="1" si="32"/>
        <v>2.7563161338610021E-3</v>
      </c>
      <c r="Y40" s="53">
        <f t="shared" ca="1" si="32"/>
        <v>-4.5000507969057144E-3</v>
      </c>
      <c r="Z40" s="53">
        <f t="shared" ca="1" si="32"/>
        <v>-6.537437952134835E-2</v>
      </c>
      <c r="AA40" s="53">
        <f t="shared" ca="1" si="32"/>
        <v>-5.0187792283187788E-2</v>
      </c>
      <c r="AB40" s="53">
        <f t="shared" ca="1" si="32"/>
        <v>-8.8544816896960234E-3</v>
      </c>
      <c r="AC40" s="53">
        <f t="shared" ca="1" si="32"/>
        <v>-5.6712906869209594E-2</v>
      </c>
      <c r="AD40" s="53">
        <f t="shared" ca="1" si="32"/>
        <v>-2.3073369084163468E-2</v>
      </c>
      <c r="AE40" s="53">
        <f t="shared" ca="1" si="32"/>
        <v>-1.777595373531304E-2</v>
      </c>
      <c r="AF40" s="53">
        <f t="shared" ca="1" si="33"/>
        <v>4.0671244913379739E-3</v>
      </c>
      <c r="AG40" s="53">
        <f t="shared" ca="1" si="33"/>
        <v>2.6788600794845994E-2</v>
      </c>
      <c r="AH40" s="53">
        <f t="shared" ca="1" si="33"/>
        <v>-6.1796684005818898E-2</v>
      </c>
      <c r="AI40" s="53">
        <f t="shared" ca="1" si="33"/>
        <v>5.1636489091314762E-2</v>
      </c>
      <c r="AJ40" s="53">
        <f t="shared" ca="1" si="33"/>
        <v>7.4009483376854404E-3</v>
      </c>
      <c r="AK40" s="53">
        <f t="shared" ca="1" si="33"/>
        <v>4.602828961774906E-2</v>
      </c>
      <c r="AL40" s="53">
        <f t="shared" ca="1" si="33"/>
        <v>2.8966178254643062E-2</v>
      </c>
      <c r="AM40" s="53">
        <f t="shared" ca="1" si="33"/>
        <v>-6.9397137323603794E-2</v>
      </c>
      <c r="AN40" s="53">
        <f t="shared" ca="1" si="33"/>
        <v>-2.2495615639845007E-2</v>
      </c>
      <c r="AO40" s="53">
        <f t="shared" ca="1" si="33"/>
        <v>2.4124476514980685E-2</v>
      </c>
      <c r="AP40" s="53">
        <f t="shared" ca="1" si="34"/>
        <v>-2.0631713870647602E-2</v>
      </c>
      <c r="AQ40" s="53">
        <f t="shared" ca="1" si="34"/>
        <v>4.4008306894761637E-2</v>
      </c>
      <c r="AR40" s="53">
        <f t="shared" ca="1" si="34"/>
        <v>-2.0105746686299796E-2</v>
      </c>
      <c r="AS40" s="53">
        <f t="shared" ca="1" si="34"/>
        <v>-3.8018536605437123E-2</v>
      </c>
      <c r="AT40" s="53">
        <f t="shared" ca="1" si="34"/>
        <v>2.4052467213382469E-2</v>
      </c>
      <c r="AU40" s="53">
        <f t="shared" ca="1" si="34"/>
        <v>4.7274932081472626E-3</v>
      </c>
      <c r="AV40" s="53">
        <f t="shared" ca="1" si="34"/>
        <v>1.7170267995119032E-2</v>
      </c>
      <c r="AW40" s="53">
        <f t="shared" ca="1" si="34"/>
        <v>2.1337093487928258E-2</v>
      </c>
      <c r="AX40" s="53">
        <f t="shared" ca="1" si="34"/>
        <v>-6.1176646482607585E-3</v>
      </c>
      <c r="AY40" s="53">
        <f t="shared" ca="1" si="34"/>
        <v>6.2874166071480317E-2</v>
      </c>
      <c r="AZ40" s="53">
        <f t="shared" ca="1" si="35"/>
        <v>1.7787299365965938E-2</v>
      </c>
      <c r="BA40" s="53">
        <f t="shared" ca="1" si="35"/>
        <v>-5.9548744452053012E-3</v>
      </c>
      <c r="BB40" s="53">
        <f t="shared" ca="1" si="35"/>
        <v>-2.4190834519948412E-2</v>
      </c>
      <c r="BC40" s="53">
        <f t="shared" ca="1" si="35"/>
        <v>4.8406899254203127E-2</v>
      </c>
      <c r="BD40" s="53">
        <f t="shared" ca="1" si="35"/>
        <v>-5.7651496472047058E-2</v>
      </c>
      <c r="BE40" s="53">
        <f t="shared" ca="1" si="35"/>
        <v>2.9840632405284308E-3</v>
      </c>
      <c r="BF40" s="53">
        <f t="shared" ca="1" si="35"/>
        <v>1.7603100259556397E-3</v>
      </c>
      <c r="BG40" s="53">
        <f t="shared" ca="1" si="35"/>
        <v>2.194610431351228E-2</v>
      </c>
      <c r="BH40" s="53">
        <f t="shared" ca="1" si="35"/>
        <v>2.7753203958634679E-2</v>
      </c>
      <c r="BI40" s="53">
        <f t="shared" ca="1" si="35"/>
        <v>3.6924047731613195E-2</v>
      </c>
      <c r="BJ40" s="53">
        <f t="shared" ca="1" si="36"/>
        <v>-5.4717341661485917E-2</v>
      </c>
      <c r="BK40" s="53">
        <f t="shared" ca="1" si="36"/>
        <v>1.9726944805609124E-2</v>
      </c>
      <c r="BL40" s="53">
        <f t="shared" ca="1" si="36"/>
        <v>1.7138366195649565E-2</v>
      </c>
      <c r="BM40" s="53">
        <f t="shared" ca="1" si="36"/>
        <v>-1.3708940945194394E-2</v>
      </c>
      <c r="BN40" s="53">
        <f t="shared" ca="1" si="36"/>
        <v>-1.708107733794019E-2</v>
      </c>
      <c r="BO40" s="53">
        <f t="shared" ca="1" si="36"/>
        <v>-8.4064871279147385E-3</v>
      </c>
      <c r="BP40" s="53">
        <f t="shared" ca="1" si="36"/>
        <v>1.5999296073453849E-3</v>
      </c>
      <c r="BQ40" s="53">
        <f t="shared" ca="1" si="36"/>
        <v>6.7349109750364554E-3</v>
      </c>
      <c r="BR40" s="53">
        <f t="shared" ca="1" si="36"/>
        <v>-9.6117255452347283E-2</v>
      </c>
      <c r="BS40" s="53">
        <f t="shared" ca="1" si="36"/>
        <v>-6.7222718912802347E-3</v>
      </c>
      <c r="BT40" s="53">
        <f t="shared" ca="1" si="37"/>
        <v>-6.0989166768474316E-2</v>
      </c>
      <c r="BU40" s="53">
        <f t="shared" ca="1" si="37"/>
        <v>5.7057350107410976E-2</v>
      </c>
      <c r="BV40" s="53">
        <f t="shared" ca="1" si="37"/>
        <v>7.8726104103432559E-2</v>
      </c>
      <c r="BW40" s="53">
        <f t="shared" ca="1" si="37"/>
        <v>2.6953179209949187E-2</v>
      </c>
      <c r="BX40" s="53">
        <f t="shared" ca="1" si="37"/>
        <v>5.6629356387912319E-2</v>
      </c>
      <c r="BY40" s="53">
        <f t="shared" ca="1" si="37"/>
        <v>2.3937834275508829E-2</v>
      </c>
      <c r="BZ40" s="53">
        <f t="shared" ca="1" si="37"/>
        <v>-1.2014512069290686E-2</v>
      </c>
      <c r="CA40" s="53">
        <f t="shared" ca="1" si="37"/>
        <v>-6.078764658575906E-2</v>
      </c>
      <c r="CB40" s="53">
        <f t="shared" ca="1" si="37"/>
        <v>-6.8902868281936772E-2</v>
      </c>
      <c r="CC40" s="53">
        <f t="shared" ca="1" si="37"/>
        <v>2.958103236524634E-2</v>
      </c>
      <c r="CD40" s="53">
        <f t="shared" ca="1" si="38"/>
        <v>3.2604894646038325E-3</v>
      </c>
      <c r="CE40" s="53">
        <f t="shared" ca="1" si="38"/>
        <v>-9.5106592394578228E-3</v>
      </c>
      <c r="CF40" s="53">
        <f t="shared" ca="1" si="38"/>
        <v>-6.285622836427214E-2</v>
      </c>
      <c r="CG40" s="53">
        <f t="shared" ca="1" si="38"/>
        <v>3.0083824436645756E-2</v>
      </c>
      <c r="CH40" s="53">
        <f t="shared" ca="1" si="38"/>
        <v>7.1749281249225097E-2</v>
      </c>
      <c r="CI40" s="53">
        <f t="shared" ca="1" si="38"/>
        <v>-4.6882085208259747E-2</v>
      </c>
      <c r="CJ40" s="53">
        <f t="shared" ca="1" si="38"/>
        <v>-3.3645439445157556E-2</v>
      </c>
      <c r="CK40" s="53">
        <f t="shared" ca="1" si="38"/>
        <v>-2.8775365513872858E-2</v>
      </c>
      <c r="CL40" s="53">
        <f t="shared" ca="1" si="38"/>
        <v>3.249268442853475E-2</v>
      </c>
      <c r="CM40" s="53">
        <f t="shared" ca="1" si="38"/>
        <v>4.8552149265651129E-2</v>
      </c>
      <c r="CN40" s="53">
        <f t="shared" ca="1" si="39"/>
        <v>6.4463670006907545E-2</v>
      </c>
      <c r="CO40" s="53">
        <f t="shared" ca="1" si="39"/>
        <v>3.9299874129858137E-2</v>
      </c>
      <c r="CP40" s="53">
        <f t="shared" ca="1" si="39"/>
        <v>-6.4201092962606177E-2</v>
      </c>
      <c r="CQ40" s="53">
        <f t="shared" ca="1" si="39"/>
        <v>-3.7869263077384861E-3</v>
      </c>
      <c r="CR40" s="53">
        <f t="shared" ca="1" si="39"/>
        <v>3.3183674591758097E-2</v>
      </c>
      <c r="CS40" s="53">
        <f t="shared" ca="1" si="39"/>
        <v>-8.8688044969177537E-2</v>
      </c>
      <c r="CT40" s="53">
        <f t="shared" ca="1" si="39"/>
        <v>6.5706448081335272E-2</v>
      </c>
      <c r="CU40" s="53">
        <f t="shared" ca="1" si="39"/>
        <v>-2.1318378025070715E-2</v>
      </c>
      <c r="CV40" s="53">
        <f t="shared" ca="1" si="39"/>
        <v>1.7129522320885222E-2</v>
      </c>
      <c r="CW40" s="55">
        <f t="shared" ca="1" si="39"/>
        <v>-5.1792215357719384E-2</v>
      </c>
    </row>
    <row r="41" spans="1:101" x14ac:dyDescent="0.2">
      <c r="A41" s="104">
        <v>46446</v>
      </c>
      <c r="B41" s="52">
        <f t="shared" ca="1" si="30"/>
        <v>-9.1908922391913464E-3</v>
      </c>
      <c r="C41" s="53">
        <f t="shared" ca="1" si="30"/>
        <v>1.1929424255822309E-2</v>
      </c>
      <c r="D41" s="53">
        <f t="shared" ca="1" si="30"/>
        <v>4.4304171170465645E-2</v>
      </c>
      <c r="E41" s="53">
        <f t="shared" ca="1" si="30"/>
        <v>-4.9655845779517531E-2</v>
      </c>
      <c r="F41" s="53">
        <f t="shared" ca="1" si="30"/>
        <v>4.0119537130161392E-2</v>
      </c>
      <c r="G41" s="53">
        <f t="shared" ca="1" si="30"/>
        <v>2.9744921295249513E-2</v>
      </c>
      <c r="H41" s="53">
        <f t="shared" ca="1" si="30"/>
        <v>-1.056843271933143E-2</v>
      </c>
      <c r="I41" s="53">
        <f t="shared" ca="1" si="30"/>
        <v>5.8103412216203618E-2</v>
      </c>
      <c r="J41" s="53">
        <f t="shared" ca="1" si="30"/>
        <v>-1.7687015064260262E-3</v>
      </c>
      <c r="K41" s="53">
        <f t="shared" ca="1" si="30"/>
        <v>-9.4860962783881522E-4</v>
      </c>
      <c r="L41" s="53">
        <f t="shared" ca="1" si="31"/>
        <v>-3.3772017981138084E-3</v>
      </c>
      <c r="M41" s="53">
        <f t="shared" ca="1" si="31"/>
        <v>2.6560385747823146E-2</v>
      </c>
      <c r="N41" s="53">
        <f t="shared" ca="1" si="31"/>
        <v>8.9648235790294722E-3</v>
      </c>
      <c r="O41" s="53">
        <f t="shared" ca="1" si="31"/>
        <v>-9.844637436873898E-3</v>
      </c>
      <c r="P41" s="53">
        <f t="shared" ca="1" si="31"/>
        <v>-4.2997180053719344E-2</v>
      </c>
      <c r="Q41" s="53">
        <f t="shared" ca="1" si="31"/>
        <v>8.1065710622506448E-2</v>
      </c>
      <c r="R41" s="53">
        <f t="shared" ca="1" si="31"/>
        <v>1.9779717367025034E-2</v>
      </c>
      <c r="S41" s="53">
        <f t="shared" ca="1" si="31"/>
        <v>1.6112402569592184E-2</v>
      </c>
      <c r="T41" s="53">
        <f t="shared" ca="1" si="31"/>
        <v>7.9714699206526168E-3</v>
      </c>
      <c r="U41" s="53">
        <f t="shared" ca="1" si="31"/>
        <v>-2.8761804830136219E-2</v>
      </c>
      <c r="V41" s="53">
        <f t="shared" ca="1" si="32"/>
        <v>-2.5498117960395639E-2</v>
      </c>
      <c r="W41" s="53">
        <f t="shared" ca="1" si="32"/>
        <v>-0.17686196096287887</v>
      </c>
      <c r="X41" s="53">
        <f t="shared" ca="1" si="32"/>
        <v>3.6534964198325547E-2</v>
      </c>
      <c r="Y41" s="53">
        <f t="shared" ca="1" si="32"/>
        <v>6.0146530199199376E-2</v>
      </c>
      <c r="Z41" s="53">
        <f t="shared" ca="1" si="32"/>
        <v>-3.6813481123396767E-2</v>
      </c>
      <c r="AA41" s="53">
        <f t="shared" ca="1" si="32"/>
        <v>5.0549366642092614E-2</v>
      </c>
      <c r="AB41" s="53">
        <f t="shared" ca="1" si="32"/>
        <v>-1.3356971739742925E-2</v>
      </c>
      <c r="AC41" s="53">
        <f t="shared" ca="1" si="32"/>
        <v>-6.0223981552607046E-2</v>
      </c>
      <c r="AD41" s="53">
        <f t="shared" ca="1" si="32"/>
        <v>3.1651293327711098E-2</v>
      </c>
      <c r="AE41" s="53">
        <f t="shared" ca="1" si="32"/>
        <v>7.9801979160714756E-2</v>
      </c>
      <c r="AF41" s="53">
        <f t="shared" ca="1" si="33"/>
        <v>-5.1016339359875741E-2</v>
      </c>
      <c r="AG41" s="53">
        <f t="shared" ca="1" si="33"/>
        <v>8.961612957331383E-2</v>
      </c>
      <c r="AH41" s="53">
        <f t="shared" ca="1" si="33"/>
        <v>-3.9481773401912395E-3</v>
      </c>
      <c r="AI41" s="53">
        <f t="shared" ca="1" si="33"/>
        <v>-6.3456643135526611E-2</v>
      </c>
      <c r="AJ41" s="53">
        <f t="shared" ca="1" si="33"/>
        <v>4.173314699243149E-2</v>
      </c>
      <c r="AK41" s="53">
        <f t="shared" ca="1" si="33"/>
        <v>2.9714565301105358E-2</v>
      </c>
      <c r="AL41" s="53">
        <f t="shared" ca="1" si="33"/>
        <v>4.6375343003016434E-2</v>
      </c>
      <c r="AM41" s="53">
        <f t="shared" ca="1" si="33"/>
        <v>-1.7462599443122596E-2</v>
      </c>
      <c r="AN41" s="53">
        <f t="shared" ca="1" si="33"/>
        <v>-4.2929543896460844E-2</v>
      </c>
      <c r="AO41" s="53">
        <f t="shared" ca="1" si="33"/>
        <v>-6.3812717863073659E-2</v>
      </c>
      <c r="AP41" s="53">
        <f t="shared" ca="1" si="34"/>
        <v>5.138423679880335E-2</v>
      </c>
      <c r="AQ41" s="53">
        <f t="shared" ca="1" si="34"/>
        <v>2.323778423093624E-2</v>
      </c>
      <c r="AR41" s="53">
        <f t="shared" ca="1" si="34"/>
        <v>-3.9096478904437272E-2</v>
      </c>
      <c r="AS41" s="53">
        <f t="shared" ca="1" si="34"/>
        <v>-7.4080334184873545E-2</v>
      </c>
      <c r="AT41" s="53">
        <f t="shared" ca="1" si="34"/>
        <v>-7.9323708960257727E-2</v>
      </c>
      <c r="AU41" s="53">
        <f t="shared" ca="1" si="34"/>
        <v>1.7675494846260992E-2</v>
      </c>
      <c r="AV41" s="53">
        <f t="shared" ca="1" si="34"/>
        <v>5.2356474639641389E-2</v>
      </c>
      <c r="AW41" s="53">
        <f t="shared" ca="1" si="34"/>
        <v>2.0526281719286568E-2</v>
      </c>
      <c r="AX41" s="53">
        <f t="shared" ca="1" si="34"/>
        <v>2.7234583594555588E-2</v>
      </c>
      <c r="AY41" s="53">
        <f t="shared" ca="1" si="34"/>
        <v>-6.8377549742226124E-2</v>
      </c>
      <c r="AZ41" s="53">
        <f t="shared" ca="1" si="35"/>
        <v>3.6475292750052214E-2</v>
      </c>
      <c r="BA41" s="53">
        <f t="shared" ca="1" si="35"/>
        <v>6.2044629316536801E-2</v>
      </c>
      <c r="BB41" s="53">
        <f t="shared" ca="1" si="35"/>
        <v>2.5515421288206976E-2</v>
      </c>
      <c r="BC41" s="53">
        <f t="shared" ca="1" si="35"/>
        <v>2.9752247709263421E-2</v>
      </c>
      <c r="BD41" s="53">
        <f t="shared" ca="1" si="35"/>
        <v>3.11860751208247E-3</v>
      </c>
      <c r="BE41" s="53">
        <f t="shared" ca="1" si="35"/>
        <v>-6.150380260684734E-2</v>
      </c>
      <c r="BF41" s="53">
        <f t="shared" ca="1" si="35"/>
        <v>5.8370029008355924E-2</v>
      </c>
      <c r="BG41" s="53">
        <f t="shared" ca="1" si="35"/>
        <v>-6.211943484907944E-2</v>
      </c>
      <c r="BH41" s="53">
        <f t="shared" ca="1" si="35"/>
        <v>-6.7843951701179392E-2</v>
      </c>
      <c r="BI41" s="53">
        <f t="shared" ca="1" si="35"/>
        <v>3.6111986329838607E-2</v>
      </c>
      <c r="BJ41" s="53">
        <f t="shared" ca="1" si="36"/>
        <v>1.1578510603395573E-2</v>
      </c>
      <c r="BK41" s="53">
        <f t="shared" ca="1" si="36"/>
        <v>-2.7635142896776828E-2</v>
      </c>
      <c r="BL41" s="53">
        <f t="shared" ca="1" si="36"/>
        <v>5.7141399001777803E-2</v>
      </c>
      <c r="BM41" s="53">
        <f t="shared" ca="1" si="36"/>
        <v>-4.716471786935128E-2</v>
      </c>
      <c r="BN41" s="53">
        <f t="shared" ca="1" si="36"/>
        <v>-4.5222371970042523E-2</v>
      </c>
      <c r="BO41" s="53">
        <f t="shared" ca="1" si="36"/>
        <v>-2.4564531400466751E-2</v>
      </c>
      <c r="BP41" s="53">
        <f t="shared" ca="1" si="36"/>
        <v>-3.5202489025924565E-2</v>
      </c>
      <c r="BQ41" s="53">
        <f t="shared" ca="1" si="36"/>
        <v>2.6559340518119397E-3</v>
      </c>
      <c r="BR41" s="53">
        <f t="shared" ca="1" si="36"/>
        <v>0.11753428807628506</v>
      </c>
      <c r="BS41" s="53">
        <f t="shared" ca="1" si="36"/>
        <v>-6.0392594783119376E-2</v>
      </c>
      <c r="BT41" s="53">
        <f t="shared" ca="1" si="37"/>
        <v>-3.5090247621105033E-2</v>
      </c>
      <c r="BU41" s="53">
        <f t="shared" ca="1" si="37"/>
        <v>5.3181609698785749E-2</v>
      </c>
      <c r="BV41" s="53">
        <f t="shared" ca="1" si="37"/>
        <v>1.0595820068093427E-2</v>
      </c>
      <c r="BW41" s="53">
        <f t="shared" ca="1" si="37"/>
        <v>6.6946000695134022E-3</v>
      </c>
      <c r="BX41" s="53">
        <f t="shared" ca="1" si="37"/>
        <v>-1.6842847374494971E-2</v>
      </c>
      <c r="BY41" s="53">
        <f t="shared" ca="1" si="37"/>
        <v>2.2178070028612776E-2</v>
      </c>
      <c r="BZ41" s="53">
        <f t="shared" ca="1" si="37"/>
        <v>6.4606515743198617E-2</v>
      </c>
      <c r="CA41" s="53">
        <f t="shared" ca="1" si="37"/>
        <v>-5.5943185295784882E-2</v>
      </c>
      <c r="CB41" s="53">
        <f t="shared" ca="1" si="37"/>
        <v>-0.10565524321122863</v>
      </c>
      <c r="CC41" s="53">
        <f t="shared" ca="1" si="37"/>
        <v>-7.9290721484556917E-2</v>
      </c>
      <c r="CD41" s="53">
        <f t="shared" ca="1" si="38"/>
        <v>-2.1733216294229116E-2</v>
      </c>
      <c r="CE41" s="53">
        <f t="shared" ca="1" si="38"/>
        <v>1.791685676345376E-2</v>
      </c>
      <c r="CF41" s="53">
        <f t="shared" ca="1" si="38"/>
        <v>2.6852004260073947E-2</v>
      </c>
      <c r="CG41" s="53">
        <f t="shared" ca="1" si="38"/>
        <v>2.7336214171361034E-2</v>
      </c>
      <c r="CH41" s="53">
        <f t="shared" ca="1" si="38"/>
        <v>-2.3986781134116463E-2</v>
      </c>
      <c r="CI41" s="53">
        <f t="shared" ca="1" si="38"/>
        <v>3.0478872955159008E-2</v>
      </c>
      <c r="CJ41" s="53">
        <f t="shared" ca="1" si="38"/>
        <v>5.805572433601159E-2</v>
      </c>
      <c r="CK41" s="53">
        <f t="shared" ca="1" si="38"/>
        <v>-1.4794231052164116E-3</v>
      </c>
      <c r="CL41" s="53">
        <f t="shared" ca="1" si="38"/>
        <v>1.7194498577630227E-2</v>
      </c>
      <c r="CM41" s="53">
        <f t="shared" ca="1" si="38"/>
        <v>-3.89855275803387E-2</v>
      </c>
      <c r="CN41" s="53">
        <f t="shared" ca="1" si="39"/>
        <v>1.0494764854301224E-2</v>
      </c>
      <c r="CO41" s="53">
        <f t="shared" ca="1" si="39"/>
        <v>4.510990081084321E-3</v>
      </c>
      <c r="CP41" s="53">
        <f t="shared" ca="1" si="39"/>
        <v>3.6726528053466032E-2</v>
      </c>
      <c r="CQ41" s="53">
        <f t="shared" ca="1" si="39"/>
        <v>5.3629361910530395E-2</v>
      </c>
      <c r="CR41" s="53">
        <f t="shared" ca="1" si="39"/>
        <v>4.9922765232784473E-2</v>
      </c>
      <c r="CS41" s="53">
        <f t="shared" ca="1" si="39"/>
        <v>3.8574515683962272E-2</v>
      </c>
      <c r="CT41" s="53">
        <f t="shared" ca="1" si="39"/>
        <v>6.7131568144566556E-2</v>
      </c>
      <c r="CU41" s="53">
        <f t="shared" ca="1" si="39"/>
        <v>4.8374989737960554E-2</v>
      </c>
      <c r="CV41" s="53">
        <f t="shared" ca="1" si="39"/>
        <v>-3.0078189206255053E-2</v>
      </c>
      <c r="CW41" s="55">
        <f t="shared" ca="1" si="39"/>
        <v>-4.0237279580811108E-2</v>
      </c>
    </row>
    <row r="42" spans="1:101" x14ac:dyDescent="0.2">
      <c r="A42" s="104">
        <v>46477</v>
      </c>
      <c r="B42" s="52">
        <f t="shared" ca="1" si="30"/>
        <v>-1.4524295562440722E-2</v>
      </c>
      <c r="C42" s="53">
        <f t="shared" ca="1" si="30"/>
        <v>-8.3838085991444197E-2</v>
      </c>
      <c r="D42" s="53">
        <f t="shared" ca="1" si="30"/>
        <v>-3.5088024438527071E-2</v>
      </c>
      <c r="E42" s="53">
        <f t="shared" ca="1" si="30"/>
        <v>5.3760370425216558E-2</v>
      </c>
      <c r="F42" s="53">
        <f t="shared" ca="1" si="30"/>
        <v>0.14616926893738133</v>
      </c>
      <c r="G42" s="53">
        <f t="shared" ca="1" si="30"/>
        <v>2.4904483220418088E-2</v>
      </c>
      <c r="H42" s="53">
        <f t="shared" ca="1" si="30"/>
        <v>2.9093692734406023E-2</v>
      </c>
      <c r="I42" s="53">
        <f t="shared" ca="1" si="30"/>
        <v>-0.1160315315790285</v>
      </c>
      <c r="J42" s="53">
        <f t="shared" ca="1" si="30"/>
        <v>-5.4851311824911778E-2</v>
      </c>
      <c r="K42" s="53">
        <f t="shared" ca="1" si="30"/>
        <v>-5.1675617093724972E-2</v>
      </c>
      <c r="L42" s="53">
        <f t="shared" ca="1" si="31"/>
        <v>9.5636825876360604E-2</v>
      </c>
      <c r="M42" s="53">
        <f t="shared" ca="1" si="31"/>
        <v>-1.8230355933527512E-2</v>
      </c>
      <c r="N42" s="53">
        <f t="shared" ca="1" si="31"/>
        <v>-3.4808806509161183E-2</v>
      </c>
      <c r="O42" s="53">
        <f t="shared" ca="1" si="31"/>
        <v>4.2261641033928529E-2</v>
      </c>
      <c r="P42" s="53">
        <f t="shared" ca="1" si="31"/>
        <v>-2.0326818106357593E-2</v>
      </c>
      <c r="Q42" s="53">
        <f t="shared" ca="1" si="31"/>
        <v>8.5530148033268152E-2</v>
      </c>
      <c r="R42" s="53">
        <f t="shared" ca="1" si="31"/>
        <v>1.6108107333738766E-2</v>
      </c>
      <c r="S42" s="53">
        <f t="shared" ca="1" si="31"/>
        <v>-0.13036595739479334</v>
      </c>
      <c r="T42" s="53">
        <f t="shared" ca="1" si="31"/>
        <v>3.7100875973774095E-2</v>
      </c>
      <c r="U42" s="53">
        <f t="shared" ca="1" si="31"/>
        <v>7.12825476791107E-2</v>
      </c>
      <c r="V42" s="53">
        <f t="shared" ca="1" si="32"/>
        <v>-5.2889164271371684E-2</v>
      </c>
      <c r="W42" s="53">
        <f t="shared" ca="1" si="32"/>
        <v>-2.2416313675787829E-2</v>
      </c>
      <c r="X42" s="53">
        <f t="shared" ca="1" si="32"/>
        <v>-6.3488941067798066E-2</v>
      </c>
      <c r="Y42" s="53">
        <f t="shared" ca="1" si="32"/>
        <v>4.6824538053329284E-2</v>
      </c>
      <c r="Z42" s="53">
        <f t="shared" ca="1" si="32"/>
        <v>1.0432350058997997E-4</v>
      </c>
      <c r="AA42" s="53">
        <f t="shared" ca="1" si="32"/>
        <v>-3.2199386107726012E-2</v>
      </c>
      <c r="AB42" s="53">
        <f t="shared" ca="1" si="32"/>
        <v>-1.9547566306805663E-2</v>
      </c>
      <c r="AC42" s="53">
        <f t="shared" ca="1" si="32"/>
        <v>2.7058021240429407E-2</v>
      </c>
      <c r="AD42" s="53">
        <f t="shared" ca="1" si="32"/>
        <v>2.5977118519700023E-2</v>
      </c>
      <c r="AE42" s="53">
        <f t="shared" ca="1" si="32"/>
        <v>-2.9174338541805643E-2</v>
      </c>
      <c r="AF42" s="53">
        <f t="shared" ca="1" si="33"/>
        <v>-4.0228685990558712E-2</v>
      </c>
      <c r="AG42" s="53">
        <f t="shared" ca="1" si="33"/>
        <v>5.5958858009279952E-2</v>
      </c>
      <c r="AH42" s="53">
        <f t="shared" ca="1" si="33"/>
        <v>1.6985776482596124E-2</v>
      </c>
      <c r="AI42" s="53">
        <f t="shared" ca="1" si="33"/>
        <v>6.7196286787524317E-2</v>
      </c>
      <c r="AJ42" s="53">
        <f t="shared" ca="1" si="33"/>
        <v>-2.2930242713942069E-2</v>
      </c>
      <c r="AK42" s="53">
        <f t="shared" ca="1" si="33"/>
        <v>-5.3896432903264922E-2</v>
      </c>
      <c r="AL42" s="53">
        <f t="shared" ca="1" si="33"/>
        <v>3.6735858344121117E-2</v>
      </c>
      <c r="AM42" s="53">
        <f t="shared" ca="1" si="33"/>
        <v>1.5149066695302584E-3</v>
      </c>
      <c r="AN42" s="53">
        <f t="shared" ca="1" si="33"/>
        <v>8.0929068969570431E-2</v>
      </c>
      <c r="AO42" s="53">
        <f t="shared" ca="1" si="33"/>
        <v>-4.180752213715859E-2</v>
      </c>
      <c r="AP42" s="53">
        <f t="shared" ca="1" si="34"/>
        <v>1.177446491898014E-2</v>
      </c>
      <c r="AQ42" s="53">
        <f t="shared" ca="1" si="34"/>
        <v>-2.3786351410884907E-2</v>
      </c>
      <c r="AR42" s="53">
        <f t="shared" ca="1" si="34"/>
        <v>-4.576783841605675E-2</v>
      </c>
      <c r="AS42" s="53">
        <f t="shared" ca="1" si="34"/>
        <v>-4.362045942817832E-2</v>
      </c>
      <c r="AT42" s="53">
        <f t="shared" ca="1" si="34"/>
        <v>2.8578601330858315E-2</v>
      </c>
      <c r="AU42" s="53">
        <f t="shared" ca="1" si="34"/>
        <v>-5.069890448660181E-2</v>
      </c>
      <c r="AV42" s="53">
        <f t="shared" ca="1" si="34"/>
        <v>-2.6143314473175965E-2</v>
      </c>
      <c r="AW42" s="53">
        <f t="shared" ca="1" si="34"/>
        <v>2.6582427039758747E-2</v>
      </c>
      <c r="AX42" s="53">
        <f t="shared" ca="1" si="34"/>
        <v>4.0180321581275248E-2</v>
      </c>
      <c r="AY42" s="53">
        <f t="shared" ca="1" si="34"/>
        <v>1.9346981788858963E-2</v>
      </c>
      <c r="AZ42" s="53">
        <f t="shared" ca="1" si="35"/>
        <v>5.1839629649913579E-2</v>
      </c>
      <c r="BA42" s="53">
        <f t="shared" ca="1" si="35"/>
        <v>-2.1954450463041734E-2</v>
      </c>
      <c r="BB42" s="53">
        <f t="shared" ca="1" si="35"/>
        <v>-5.473800673902051E-2</v>
      </c>
      <c r="BC42" s="53">
        <f t="shared" ca="1" si="35"/>
        <v>-2.4450333157825114E-3</v>
      </c>
      <c r="BD42" s="53">
        <f t="shared" ca="1" si="35"/>
        <v>-4.110394219013342E-2</v>
      </c>
      <c r="BE42" s="53">
        <f t="shared" ca="1" si="35"/>
        <v>4.4501796607309671E-2</v>
      </c>
      <c r="BF42" s="53">
        <f t="shared" ca="1" si="35"/>
        <v>2.0093460438926781E-2</v>
      </c>
      <c r="BG42" s="53">
        <f t="shared" ca="1" si="35"/>
        <v>-4.4056998205187922E-2</v>
      </c>
      <c r="BH42" s="53">
        <f t="shared" ca="1" si="35"/>
        <v>-0.10065546314355385</v>
      </c>
      <c r="BI42" s="53">
        <f t="shared" ca="1" si="35"/>
        <v>6.9655752954028635E-2</v>
      </c>
      <c r="BJ42" s="53">
        <f t="shared" ca="1" si="36"/>
        <v>4.7199854350159796E-2</v>
      </c>
      <c r="BK42" s="53">
        <f t="shared" ca="1" si="36"/>
        <v>5.7767724316457901E-2</v>
      </c>
      <c r="BL42" s="53">
        <f t="shared" ca="1" si="36"/>
        <v>7.0981965343062919E-2</v>
      </c>
      <c r="BM42" s="53">
        <f t="shared" ca="1" si="36"/>
        <v>-5.4867354465839846E-2</v>
      </c>
      <c r="BN42" s="53">
        <f t="shared" ca="1" si="36"/>
        <v>1.4141655306763781E-3</v>
      </c>
      <c r="BO42" s="53">
        <f t="shared" ca="1" si="36"/>
        <v>-4.6942810112789508E-2</v>
      </c>
      <c r="BP42" s="53">
        <f t="shared" ca="1" si="36"/>
        <v>-1.8086084687009535E-2</v>
      </c>
      <c r="BQ42" s="53">
        <f t="shared" ca="1" si="36"/>
        <v>1.8115169878260881E-2</v>
      </c>
      <c r="BR42" s="53">
        <f t="shared" ca="1" si="36"/>
        <v>-8.7220924983769141E-2</v>
      </c>
      <c r="BS42" s="53">
        <f t="shared" ca="1" si="36"/>
        <v>-2.5827643655733548E-2</v>
      </c>
      <c r="BT42" s="53">
        <f t="shared" ca="1" si="37"/>
        <v>-2.2249436305395685E-4</v>
      </c>
      <c r="BU42" s="53">
        <f t="shared" ca="1" si="37"/>
        <v>1.1213587081659664E-2</v>
      </c>
      <c r="BV42" s="53">
        <f t="shared" ca="1" si="37"/>
        <v>-2.4428869458598197E-2</v>
      </c>
      <c r="BW42" s="53">
        <f t="shared" ca="1" si="37"/>
        <v>-1.8631897047338567E-3</v>
      </c>
      <c r="BX42" s="53">
        <f t="shared" ca="1" si="37"/>
        <v>1.6046029874271249E-2</v>
      </c>
      <c r="BY42" s="53">
        <f t="shared" ca="1" si="37"/>
        <v>-2.2180799926858712E-2</v>
      </c>
      <c r="BZ42" s="53">
        <f t="shared" ca="1" si="37"/>
        <v>-3.4740837469769692E-2</v>
      </c>
      <c r="CA42" s="53">
        <f t="shared" ca="1" si="37"/>
        <v>-7.8733511623325758E-2</v>
      </c>
      <c r="CB42" s="53">
        <f t="shared" ca="1" si="37"/>
        <v>3.988119731833507E-3</v>
      </c>
      <c r="CC42" s="53">
        <f t="shared" ca="1" si="37"/>
        <v>-3.3936106169529197E-2</v>
      </c>
      <c r="CD42" s="53">
        <f t="shared" ca="1" si="38"/>
        <v>-1.9324427175834637E-2</v>
      </c>
      <c r="CE42" s="53">
        <f t="shared" ca="1" si="38"/>
        <v>8.688249162843438E-2</v>
      </c>
      <c r="CF42" s="53">
        <f t="shared" ca="1" si="38"/>
        <v>0.10133400296866225</v>
      </c>
      <c r="CG42" s="53">
        <f t="shared" ca="1" si="38"/>
        <v>3.3749514502086915E-2</v>
      </c>
      <c r="CH42" s="53">
        <f t="shared" ca="1" si="38"/>
        <v>3.9427644380171621E-3</v>
      </c>
      <c r="CI42" s="53">
        <f t="shared" ca="1" si="38"/>
        <v>8.3505772629734795E-3</v>
      </c>
      <c r="CJ42" s="53">
        <f t="shared" ca="1" si="38"/>
        <v>-0.1103184558183767</v>
      </c>
      <c r="CK42" s="53">
        <f t="shared" ca="1" si="38"/>
        <v>8.9141170178418744E-2</v>
      </c>
      <c r="CL42" s="53">
        <f t="shared" ca="1" si="38"/>
        <v>3.3602104405738055E-2</v>
      </c>
      <c r="CM42" s="53">
        <f t="shared" ca="1" si="38"/>
        <v>6.5211772689941272E-2</v>
      </c>
      <c r="CN42" s="53">
        <f t="shared" ca="1" si="39"/>
        <v>-1.3384412152291036E-2</v>
      </c>
      <c r="CO42" s="53">
        <f t="shared" ca="1" si="39"/>
        <v>8.0477609063591832E-3</v>
      </c>
      <c r="CP42" s="53">
        <f t="shared" ca="1" si="39"/>
        <v>1.6954635477307814E-2</v>
      </c>
      <c r="CQ42" s="53">
        <f t="shared" ca="1" si="39"/>
        <v>3.0426293961189105E-3</v>
      </c>
      <c r="CR42" s="53">
        <f t="shared" ca="1" si="39"/>
        <v>1.4845550094960405E-3</v>
      </c>
      <c r="CS42" s="53">
        <f t="shared" ca="1" si="39"/>
        <v>2.1789673069251697E-2</v>
      </c>
      <c r="CT42" s="53">
        <f t="shared" ca="1" si="39"/>
        <v>-2.9817879422434461E-2</v>
      </c>
      <c r="CU42" s="53">
        <f t="shared" ca="1" si="39"/>
        <v>1.0333964669874537E-3</v>
      </c>
      <c r="CV42" s="53">
        <f t="shared" ca="1" si="39"/>
        <v>1.8321007558327652E-2</v>
      </c>
      <c r="CW42" s="55">
        <f t="shared" ca="1" si="39"/>
        <v>2.7781744631298403E-2</v>
      </c>
    </row>
    <row r="43" spans="1:101" x14ac:dyDescent="0.2">
      <c r="A43" s="104">
        <v>46507</v>
      </c>
      <c r="B43" s="52">
        <f t="shared" ref="B43:K52" ca="1" si="40">_xlfn.NORM.INV(RAND(), $F$1, $H$1)</f>
        <v>-0.11787062214924073</v>
      </c>
      <c r="C43" s="53">
        <f t="shared" ca="1" si="40"/>
        <v>8.5390579234449586E-3</v>
      </c>
      <c r="D43" s="53">
        <f t="shared" ca="1" si="40"/>
        <v>-5.2197796428333429E-2</v>
      </c>
      <c r="E43" s="53">
        <f t="shared" ca="1" si="40"/>
        <v>3.7167699500542176E-2</v>
      </c>
      <c r="F43" s="53">
        <f t="shared" ca="1" si="40"/>
        <v>1.6826164819555477E-2</v>
      </c>
      <c r="G43" s="53">
        <f t="shared" ca="1" si="40"/>
        <v>-2.2373608499583933E-2</v>
      </c>
      <c r="H43" s="53">
        <f t="shared" ca="1" si="40"/>
        <v>3.4123345705875129E-2</v>
      </c>
      <c r="I43" s="53">
        <f t="shared" ca="1" si="40"/>
        <v>4.9470127754954706E-2</v>
      </c>
      <c r="J43" s="53">
        <f t="shared" ca="1" si="40"/>
        <v>-3.7496863688733832E-2</v>
      </c>
      <c r="K43" s="53">
        <f t="shared" ca="1" si="40"/>
        <v>3.2226042858098658E-2</v>
      </c>
      <c r="L43" s="53">
        <f t="shared" ref="L43:U52" ca="1" si="41">_xlfn.NORM.INV(RAND(), $F$1, $H$1)</f>
        <v>6.5411999382053401E-2</v>
      </c>
      <c r="M43" s="53">
        <f t="shared" ca="1" si="41"/>
        <v>1.3200969513063347E-2</v>
      </c>
      <c r="N43" s="53">
        <f t="shared" ca="1" si="41"/>
        <v>4.495073095564471E-2</v>
      </c>
      <c r="O43" s="53">
        <f t="shared" ca="1" si="41"/>
        <v>-2.0059548358525555E-3</v>
      </c>
      <c r="P43" s="53">
        <f t="shared" ca="1" si="41"/>
        <v>2.8922057849312763E-2</v>
      </c>
      <c r="Q43" s="53">
        <f t="shared" ca="1" si="41"/>
        <v>-6.8497973535845705E-2</v>
      </c>
      <c r="R43" s="53">
        <f t="shared" ca="1" si="41"/>
        <v>3.6925464540501274E-2</v>
      </c>
      <c r="S43" s="53">
        <f t="shared" ca="1" si="41"/>
        <v>4.0327112656431885E-3</v>
      </c>
      <c r="T43" s="53">
        <f t="shared" ca="1" si="41"/>
        <v>6.2655093261218139E-2</v>
      </c>
      <c r="U43" s="53">
        <f t="shared" ca="1" si="41"/>
        <v>3.3171047447635868E-2</v>
      </c>
      <c r="V43" s="53">
        <f t="shared" ref="V43:AE52" ca="1" si="42">_xlfn.NORM.INV(RAND(), $F$1, $H$1)</f>
        <v>-1.5657672161991602E-2</v>
      </c>
      <c r="W43" s="53">
        <f t="shared" ca="1" si="42"/>
        <v>2.653985719783182E-2</v>
      </c>
      <c r="X43" s="53">
        <f t="shared" ca="1" si="42"/>
        <v>-3.9427047660074592E-2</v>
      </c>
      <c r="Y43" s="53">
        <f t="shared" ca="1" si="42"/>
        <v>4.5590939014957949E-2</v>
      </c>
      <c r="Z43" s="53">
        <f t="shared" ca="1" si="42"/>
        <v>-1.3209389139556025E-2</v>
      </c>
      <c r="AA43" s="53">
        <f t="shared" ca="1" si="42"/>
        <v>2.1954454217634506E-2</v>
      </c>
      <c r="AB43" s="53">
        <f t="shared" ca="1" si="42"/>
        <v>-4.2827764910876318E-3</v>
      </c>
      <c r="AC43" s="53">
        <f t="shared" ca="1" si="42"/>
        <v>0.13114358584915256</v>
      </c>
      <c r="AD43" s="53">
        <f t="shared" ca="1" si="42"/>
        <v>3.2817851613736314E-2</v>
      </c>
      <c r="AE43" s="53">
        <f t="shared" ca="1" si="42"/>
        <v>2.2281126583254977E-2</v>
      </c>
      <c r="AF43" s="53">
        <f t="shared" ref="AF43:AO52" ca="1" si="43">_xlfn.NORM.INV(RAND(), $F$1, $H$1)</f>
        <v>4.2813854639616726E-2</v>
      </c>
      <c r="AG43" s="53">
        <f t="shared" ca="1" si="43"/>
        <v>2.6215322688015593E-3</v>
      </c>
      <c r="AH43" s="53">
        <f t="shared" ca="1" si="43"/>
        <v>2.5821460660769426E-2</v>
      </c>
      <c r="AI43" s="53">
        <f t="shared" ca="1" si="43"/>
        <v>6.4094018858141975E-3</v>
      </c>
      <c r="AJ43" s="53">
        <f t="shared" ca="1" si="43"/>
        <v>-6.4770099767320607E-2</v>
      </c>
      <c r="AK43" s="53">
        <f t="shared" ca="1" si="43"/>
        <v>3.1655467497577385E-3</v>
      </c>
      <c r="AL43" s="53">
        <f t="shared" ca="1" si="43"/>
        <v>-5.7000997394936583E-3</v>
      </c>
      <c r="AM43" s="53">
        <f t="shared" ca="1" si="43"/>
        <v>-8.3472732860764828E-2</v>
      </c>
      <c r="AN43" s="53">
        <f t="shared" ca="1" si="43"/>
        <v>3.9083684300324183E-3</v>
      </c>
      <c r="AO43" s="53">
        <f t="shared" ca="1" si="43"/>
        <v>1.7334496352673236E-2</v>
      </c>
      <c r="AP43" s="53">
        <f t="shared" ref="AP43:AY52" ca="1" si="44">_xlfn.NORM.INV(RAND(), $F$1, $H$1)</f>
        <v>3.509012347946254E-2</v>
      </c>
      <c r="AQ43" s="53">
        <f t="shared" ca="1" si="44"/>
        <v>5.087194439392051E-2</v>
      </c>
      <c r="AR43" s="53">
        <f t="shared" ca="1" si="44"/>
        <v>-3.4348892230002592E-2</v>
      </c>
      <c r="AS43" s="53">
        <f t="shared" ca="1" si="44"/>
        <v>-1.0419688316585737E-2</v>
      </c>
      <c r="AT43" s="53">
        <f t="shared" ca="1" si="44"/>
        <v>-2.2730335390210486E-2</v>
      </c>
      <c r="AU43" s="53">
        <f t="shared" ca="1" si="44"/>
        <v>-1.3528297654793468E-2</v>
      </c>
      <c r="AV43" s="53">
        <f t="shared" ca="1" si="44"/>
        <v>1.9020824317899677E-4</v>
      </c>
      <c r="AW43" s="53">
        <f t="shared" ca="1" si="44"/>
        <v>-2.9728853223163966E-2</v>
      </c>
      <c r="AX43" s="53">
        <f t="shared" ca="1" si="44"/>
        <v>-9.476621402836647E-3</v>
      </c>
      <c r="AY43" s="53">
        <f t="shared" ca="1" si="44"/>
        <v>-3.7891390149403563E-2</v>
      </c>
      <c r="AZ43" s="53">
        <f t="shared" ref="AZ43:BI52" ca="1" si="45">_xlfn.NORM.INV(RAND(), $F$1, $H$1)</f>
        <v>4.5378977924568374E-2</v>
      </c>
      <c r="BA43" s="53">
        <f t="shared" ca="1" si="45"/>
        <v>-1.630454388134089E-2</v>
      </c>
      <c r="BB43" s="53">
        <f t="shared" ca="1" si="45"/>
        <v>0.12975980680861193</v>
      </c>
      <c r="BC43" s="53">
        <f t="shared" ca="1" si="45"/>
        <v>-9.675608495613424E-3</v>
      </c>
      <c r="BD43" s="53">
        <f t="shared" ca="1" si="45"/>
        <v>-7.9849310245453026E-2</v>
      </c>
      <c r="BE43" s="53">
        <f t="shared" ca="1" si="45"/>
        <v>-2.7738503895542242E-2</v>
      </c>
      <c r="BF43" s="53">
        <f t="shared" ca="1" si="45"/>
        <v>3.9211339662243395E-3</v>
      </c>
      <c r="BG43" s="53">
        <f t="shared" ca="1" si="45"/>
        <v>1.6289587529187154E-2</v>
      </c>
      <c r="BH43" s="53">
        <f t="shared" ca="1" si="45"/>
        <v>4.7333748190882492E-2</v>
      </c>
      <c r="BI43" s="53">
        <f t="shared" ca="1" si="45"/>
        <v>8.8020869378309385E-2</v>
      </c>
      <c r="BJ43" s="53">
        <f t="shared" ref="BJ43:BS52" ca="1" si="46">_xlfn.NORM.INV(RAND(), $F$1, $H$1)</f>
        <v>2.8722934016096022E-2</v>
      </c>
      <c r="BK43" s="53">
        <f t="shared" ca="1" si="46"/>
        <v>-8.1310292145202995E-2</v>
      </c>
      <c r="BL43" s="53">
        <f t="shared" ca="1" si="46"/>
        <v>6.7390069189129223E-2</v>
      </c>
      <c r="BM43" s="53">
        <f t="shared" ca="1" si="46"/>
        <v>5.8430312711617839E-2</v>
      </c>
      <c r="BN43" s="53">
        <f t="shared" ca="1" si="46"/>
        <v>5.7006824619152095E-2</v>
      </c>
      <c r="BO43" s="53">
        <f t="shared" ca="1" si="46"/>
        <v>-3.3916317590566264E-2</v>
      </c>
      <c r="BP43" s="53">
        <f t="shared" ca="1" si="46"/>
        <v>-2.1302875123081298E-2</v>
      </c>
      <c r="BQ43" s="53">
        <f t="shared" ca="1" si="46"/>
        <v>-3.4080825294649265E-2</v>
      </c>
      <c r="BR43" s="53">
        <f t="shared" ca="1" si="46"/>
        <v>-1.2765036907246119E-2</v>
      </c>
      <c r="BS43" s="53">
        <f t="shared" ca="1" si="46"/>
        <v>1.8675790580466787E-2</v>
      </c>
      <c r="BT43" s="53">
        <f t="shared" ref="BT43:CC52" ca="1" si="47">_xlfn.NORM.INV(RAND(), $F$1, $H$1)</f>
        <v>6.5297004869958319E-2</v>
      </c>
      <c r="BU43" s="53">
        <f t="shared" ca="1" si="47"/>
        <v>-3.573072521139363E-2</v>
      </c>
      <c r="BV43" s="53">
        <f t="shared" ca="1" si="47"/>
        <v>-5.071121906988809E-2</v>
      </c>
      <c r="BW43" s="53">
        <f t="shared" ca="1" si="47"/>
        <v>9.4173458234177564E-3</v>
      </c>
      <c r="BX43" s="53">
        <f t="shared" ca="1" si="47"/>
        <v>-5.9939252025807667E-2</v>
      </c>
      <c r="BY43" s="53">
        <f t="shared" ca="1" si="47"/>
        <v>1.6587646213386587E-2</v>
      </c>
      <c r="BZ43" s="53">
        <f t="shared" ca="1" si="47"/>
        <v>7.0663240381269735E-3</v>
      </c>
      <c r="CA43" s="53">
        <f t="shared" ca="1" si="47"/>
        <v>4.5119317795593944E-2</v>
      </c>
      <c r="CB43" s="53">
        <f t="shared" ca="1" si="47"/>
        <v>-2.6587864106198483E-2</v>
      </c>
      <c r="CC43" s="53">
        <f t="shared" ca="1" si="47"/>
        <v>-1.0783325584101233E-2</v>
      </c>
      <c r="CD43" s="53">
        <f t="shared" ref="CD43:CM52" ca="1" si="48">_xlfn.NORM.INV(RAND(), $F$1, $H$1)</f>
        <v>4.7961416267794765E-2</v>
      </c>
      <c r="CE43" s="53">
        <f t="shared" ca="1" si="48"/>
        <v>1.5969722483366894E-2</v>
      </c>
      <c r="CF43" s="53">
        <f t="shared" ca="1" si="48"/>
        <v>5.1384300102100551E-2</v>
      </c>
      <c r="CG43" s="53">
        <f t="shared" ca="1" si="48"/>
        <v>5.4379451312565073E-2</v>
      </c>
      <c r="CH43" s="53">
        <f t="shared" ca="1" si="48"/>
        <v>9.8889158893988055E-2</v>
      </c>
      <c r="CI43" s="53">
        <f t="shared" ca="1" si="48"/>
        <v>0.10551907038824272</v>
      </c>
      <c r="CJ43" s="53">
        <f t="shared" ca="1" si="48"/>
        <v>3.5681778427586727E-2</v>
      </c>
      <c r="CK43" s="53">
        <f t="shared" ca="1" si="48"/>
        <v>-6.4046926491936731E-2</v>
      </c>
      <c r="CL43" s="53">
        <f t="shared" ca="1" si="48"/>
        <v>-8.8188955671061539E-3</v>
      </c>
      <c r="CM43" s="53">
        <f t="shared" ca="1" si="48"/>
        <v>-1.3197188564182819E-3</v>
      </c>
      <c r="CN43" s="53">
        <f t="shared" ref="CN43:CW52" ca="1" si="49">_xlfn.NORM.INV(RAND(), $F$1, $H$1)</f>
        <v>9.6467250925242332E-2</v>
      </c>
      <c r="CO43" s="53">
        <f t="shared" ca="1" si="49"/>
        <v>3.3684488436750967E-2</v>
      </c>
      <c r="CP43" s="53">
        <f t="shared" ca="1" si="49"/>
        <v>-4.466966326512227E-2</v>
      </c>
      <c r="CQ43" s="53">
        <f t="shared" ca="1" si="49"/>
        <v>1.2913186444992723E-2</v>
      </c>
      <c r="CR43" s="53">
        <f t="shared" ca="1" si="49"/>
        <v>-4.7922494387110159E-2</v>
      </c>
      <c r="CS43" s="53">
        <f t="shared" ca="1" si="49"/>
        <v>-3.6969212454500001E-2</v>
      </c>
      <c r="CT43" s="53">
        <f t="shared" ca="1" si="49"/>
        <v>5.4696608195111261E-2</v>
      </c>
      <c r="CU43" s="53">
        <f t="shared" ca="1" si="49"/>
        <v>-3.911610248414818E-2</v>
      </c>
      <c r="CV43" s="53">
        <f t="shared" ca="1" si="49"/>
        <v>-1.4448615251782246E-2</v>
      </c>
      <c r="CW43" s="55">
        <f t="shared" ca="1" si="49"/>
        <v>-3.9759183736251265E-2</v>
      </c>
    </row>
    <row r="44" spans="1:101" x14ac:dyDescent="0.2">
      <c r="A44" s="104">
        <v>46538</v>
      </c>
      <c r="B44" s="52">
        <f t="shared" ca="1" si="40"/>
        <v>3.8148287336757583E-2</v>
      </c>
      <c r="C44" s="53">
        <f t="shared" ca="1" si="40"/>
        <v>3.2403272108303058E-2</v>
      </c>
      <c r="D44" s="53">
        <f t="shared" ca="1" si="40"/>
        <v>3.5105776058135592E-2</v>
      </c>
      <c r="E44" s="53">
        <f t="shared" ca="1" si="40"/>
        <v>-5.5117463089437532E-2</v>
      </c>
      <c r="F44" s="53">
        <f t="shared" ca="1" si="40"/>
        <v>3.1117366782830756E-2</v>
      </c>
      <c r="G44" s="53">
        <f t="shared" ca="1" si="40"/>
        <v>3.6076396901496249E-2</v>
      </c>
      <c r="H44" s="53">
        <f t="shared" ca="1" si="40"/>
        <v>-7.9340989748868634E-2</v>
      </c>
      <c r="I44" s="53">
        <f t="shared" ca="1" si="40"/>
        <v>-3.2734717665066922E-2</v>
      </c>
      <c r="J44" s="53">
        <f t="shared" ca="1" si="40"/>
        <v>7.143228890598226E-3</v>
      </c>
      <c r="K44" s="53">
        <f t="shared" ca="1" si="40"/>
        <v>-6.3191864642072521E-2</v>
      </c>
      <c r="L44" s="53">
        <f t="shared" ca="1" si="41"/>
        <v>1.5247849259249501E-2</v>
      </c>
      <c r="M44" s="53">
        <f t="shared" ca="1" si="41"/>
        <v>-0.10108797179591543</v>
      </c>
      <c r="N44" s="53">
        <f t="shared" ca="1" si="41"/>
        <v>4.3840034073487272E-2</v>
      </c>
      <c r="O44" s="53">
        <f t="shared" ca="1" si="41"/>
        <v>-4.9354982285666543E-3</v>
      </c>
      <c r="P44" s="53">
        <f t="shared" ca="1" si="41"/>
        <v>-0.10051626635498924</v>
      </c>
      <c r="Q44" s="53">
        <f t="shared" ca="1" si="41"/>
        <v>-4.7413802336246418E-2</v>
      </c>
      <c r="R44" s="53">
        <f t="shared" ca="1" si="41"/>
        <v>5.4354242834154673E-2</v>
      </c>
      <c r="S44" s="53">
        <f t="shared" ca="1" si="41"/>
        <v>-4.1662864253083576E-2</v>
      </c>
      <c r="T44" s="53">
        <f t="shared" ca="1" si="41"/>
        <v>3.1496037436028426E-2</v>
      </c>
      <c r="U44" s="53">
        <f t="shared" ca="1" si="41"/>
        <v>-2.0366997150719135E-3</v>
      </c>
      <c r="V44" s="53">
        <f t="shared" ca="1" si="42"/>
        <v>-6.2752774524337362E-2</v>
      </c>
      <c r="W44" s="53">
        <f t="shared" ca="1" si="42"/>
        <v>9.233628336041487E-2</v>
      </c>
      <c r="X44" s="53">
        <f t="shared" ca="1" si="42"/>
        <v>-3.5068878985949445E-2</v>
      </c>
      <c r="Y44" s="53">
        <f t="shared" ca="1" si="42"/>
        <v>1.0225311442074855E-3</v>
      </c>
      <c r="Z44" s="53">
        <f t="shared" ca="1" si="42"/>
        <v>6.09658959953982E-2</v>
      </c>
      <c r="AA44" s="53">
        <f t="shared" ca="1" si="42"/>
        <v>-1.496869041366124E-2</v>
      </c>
      <c r="AB44" s="53">
        <f t="shared" ca="1" si="42"/>
        <v>-0.10441449360345163</v>
      </c>
      <c r="AC44" s="53">
        <f t="shared" ca="1" si="42"/>
        <v>4.7379240089998834E-3</v>
      </c>
      <c r="AD44" s="53">
        <f t="shared" ca="1" si="42"/>
        <v>2.2585985668657001E-2</v>
      </c>
      <c r="AE44" s="53">
        <f t="shared" ca="1" si="42"/>
        <v>7.5840217880433103E-2</v>
      </c>
      <c r="AF44" s="53">
        <f t="shared" ca="1" si="43"/>
        <v>5.6798689773125251E-2</v>
      </c>
      <c r="AG44" s="53">
        <f t="shared" ca="1" si="43"/>
        <v>1.1770806040773418E-2</v>
      </c>
      <c r="AH44" s="53">
        <f t="shared" ca="1" si="43"/>
        <v>7.2619319607790486E-2</v>
      </c>
      <c r="AI44" s="53">
        <f t="shared" ca="1" si="43"/>
        <v>6.0578156471141058E-2</v>
      </c>
      <c r="AJ44" s="53">
        <f t="shared" ca="1" si="43"/>
        <v>-1.6656591876023311E-2</v>
      </c>
      <c r="AK44" s="53">
        <f t="shared" ca="1" si="43"/>
        <v>4.8032715030299634E-2</v>
      </c>
      <c r="AL44" s="53">
        <f t="shared" ca="1" si="43"/>
        <v>0.14041579992284278</v>
      </c>
      <c r="AM44" s="53">
        <f t="shared" ca="1" si="43"/>
        <v>-2.9666008263405409E-2</v>
      </c>
      <c r="AN44" s="53">
        <f t="shared" ca="1" si="43"/>
        <v>-8.3517543260585081E-2</v>
      </c>
      <c r="AO44" s="53">
        <f t="shared" ca="1" si="43"/>
        <v>-4.3688446411654154E-2</v>
      </c>
      <c r="AP44" s="53">
        <f t="shared" ca="1" si="44"/>
        <v>-8.7770840942707512E-2</v>
      </c>
      <c r="AQ44" s="53">
        <f t="shared" ca="1" si="44"/>
        <v>-9.5092564809197491E-2</v>
      </c>
      <c r="AR44" s="53">
        <f t="shared" ca="1" si="44"/>
        <v>-3.9261897606157843E-2</v>
      </c>
      <c r="AS44" s="53">
        <f t="shared" ca="1" si="44"/>
        <v>2.345122624951711E-2</v>
      </c>
      <c r="AT44" s="53">
        <f t="shared" ca="1" si="44"/>
        <v>5.0193396252607485E-2</v>
      </c>
      <c r="AU44" s="53">
        <f t="shared" ca="1" si="44"/>
        <v>4.2910736904121574E-2</v>
      </c>
      <c r="AV44" s="53">
        <f t="shared" ca="1" si="44"/>
        <v>2.0809147318261268E-2</v>
      </c>
      <c r="AW44" s="53">
        <f t="shared" ca="1" si="44"/>
        <v>3.6980524477640851E-2</v>
      </c>
      <c r="AX44" s="53">
        <f t="shared" ca="1" si="44"/>
        <v>3.5588336000307833E-3</v>
      </c>
      <c r="AY44" s="53">
        <f t="shared" ca="1" si="44"/>
        <v>7.4320927160177602E-2</v>
      </c>
      <c r="AZ44" s="53">
        <f t="shared" ca="1" si="45"/>
        <v>1.9923630361906388E-2</v>
      </c>
      <c r="BA44" s="53">
        <f t="shared" ca="1" si="45"/>
        <v>4.6115451381314405E-2</v>
      </c>
      <c r="BB44" s="53">
        <f t="shared" ca="1" si="45"/>
        <v>-4.5659102294955825E-3</v>
      </c>
      <c r="BC44" s="53">
        <f t="shared" ca="1" si="45"/>
        <v>-2.8323643732796897E-3</v>
      </c>
      <c r="BD44" s="53">
        <f t="shared" ca="1" si="45"/>
        <v>5.0763016619169501E-2</v>
      </c>
      <c r="BE44" s="53">
        <f t="shared" ca="1" si="45"/>
        <v>-1.2000891605011502E-2</v>
      </c>
      <c r="BF44" s="53">
        <f t="shared" ca="1" si="45"/>
        <v>-2.5162393187553318E-2</v>
      </c>
      <c r="BG44" s="53">
        <f t="shared" ca="1" si="45"/>
        <v>1.1653417718369202E-2</v>
      </c>
      <c r="BH44" s="53">
        <f t="shared" ca="1" si="45"/>
        <v>2.6242357512135731E-3</v>
      </c>
      <c r="BI44" s="53">
        <f t="shared" ca="1" si="45"/>
        <v>1.3829179513409092E-2</v>
      </c>
      <c r="BJ44" s="53">
        <f t="shared" ca="1" si="46"/>
        <v>3.8844513574417115E-2</v>
      </c>
      <c r="BK44" s="53">
        <f t="shared" ca="1" si="46"/>
        <v>3.5233586032095997E-2</v>
      </c>
      <c r="BL44" s="53">
        <f t="shared" ca="1" si="46"/>
        <v>3.5969608602593767E-2</v>
      </c>
      <c r="BM44" s="53">
        <f t="shared" ca="1" si="46"/>
        <v>-8.0306905165159037E-2</v>
      </c>
      <c r="BN44" s="53">
        <f t="shared" ca="1" si="46"/>
        <v>6.4606332385051479E-2</v>
      </c>
      <c r="BO44" s="53">
        <f t="shared" ca="1" si="46"/>
        <v>-1.5439285218328694E-3</v>
      </c>
      <c r="BP44" s="53">
        <f t="shared" ca="1" si="46"/>
        <v>-7.4156125064035724E-2</v>
      </c>
      <c r="BQ44" s="53">
        <f t="shared" ca="1" si="46"/>
        <v>4.5503364044274554E-2</v>
      </c>
      <c r="BR44" s="53">
        <f t="shared" ca="1" si="46"/>
        <v>-7.6410136793003458E-2</v>
      </c>
      <c r="BS44" s="53">
        <f t="shared" ca="1" si="46"/>
        <v>6.5721876692754935E-2</v>
      </c>
      <c r="BT44" s="53">
        <f t="shared" ca="1" si="47"/>
        <v>-3.0690813969935851E-2</v>
      </c>
      <c r="BU44" s="53">
        <f t="shared" ca="1" si="47"/>
        <v>3.1808830828504178E-2</v>
      </c>
      <c r="BV44" s="53">
        <f t="shared" ca="1" si="47"/>
        <v>3.9562577787009785E-2</v>
      </c>
      <c r="BW44" s="53">
        <f t="shared" ca="1" si="47"/>
        <v>8.6578250277900101E-2</v>
      </c>
      <c r="BX44" s="53">
        <f t="shared" ca="1" si="47"/>
        <v>-9.7288517083247011E-3</v>
      </c>
      <c r="BY44" s="53">
        <f t="shared" ca="1" si="47"/>
        <v>7.3773556620739941E-3</v>
      </c>
      <c r="BZ44" s="53">
        <f t="shared" ca="1" si="47"/>
        <v>5.3103242903629007E-2</v>
      </c>
      <c r="CA44" s="53">
        <f t="shared" ca="1" si="47"/>
        <v>-7.7967310228906503E-2</v>
      </c>
      <c r="CB44" s="53">
        <f t="shared" ca="1" si="47"/>
        <v>-5.1540872726579985E-2</v>
      </c>
      <c r="CC44" s="53">
        <f t="shared" ca="1" si="47"/>
        <v>3.4347725987447106E-2</v>
      </c>
      <c r="CD44" s="53">
        <f t="shared" ca="1" si="48"/>
        <v>-1.6307919255890795E-2</v>
      </c>
      <c r="CE44" s="53">
        <f t="shared" ca="1" si="48"/>
        <v>-5.0478191487113057E-2</v>
      </c>
      <c r="CF44" s="53">
        <f t="shared" ca="1" si="48"/>
        <v>8.4270504798428278E-2</v>
      </c>
      <c r="CG44" s="53">
        <f t="shared" ca="1" si="48"/>
        <v>2.6216322965311688E-2</v>
      </c>
      <c r="CH44" s="53">
        <f t="shared" ca="1" si="48"/>
        <v>-1.1094091860908335E-2</v>
      </c>
      <c r="CI44" s="53">
        <f t="shared" ca="1" si="48"/>
        <v>-3.7466734901131546E-2</v>
      </c>
      <c r="CJ44" s="53">
        <f t="shared" ca="1" si="48"/>
        <v>-2.3446993433498464E-3</v>
      </c>
      <c r="CK44" s="53">
        <f t="shared" ca="1" si="48"/>
        <v>5.9587160135986519E-3</v>
      </c>
      <c r="CL44" s="53">
        <f t="shared" ca="1" si="48"/>
        <v>1.6663585594165822E-2</v>
      </c>
      <c r="CM44" s="53">
        <f t="shared" ca="1" si="48"/>
        <v>-3.0883362953301144E-2</v>
      </c>
      <c r="CN44" s="53">
        <f t="shared" ca="1" si="49"/>
        <v>-6.0772211174797168E-3</v>
      </c>
      <c r="CO44" s="53">
        <f t="shared" ca="1" si="49"/>
        <v>7.7834744721504798E-2</v>
      </c>
      <c r="CP44" s="53">
        <f t="shared" ca="1" si="49"/>
        <v>7.4315587614819004E-2</v>
      </c>
      <c r="CQ44" s="53">
        <f t="shared" ca="1" si="49"/>
        <v>2.7963838379710018E-2</v>
      </c>
      <c r="CR44" s="53">
        <f t="shared" ca="1" si="49"/>
        <v>-3.2275422438776742E-2</v>
      </c>
      <c r="CS44" s="53">
        <f t="shared" ca="1" si="49"/>
        <v>6.1825142836267097E-2</v>
      </c>
      <c r="CT44" s="53">
        <f t="shared" ca="1" si="49"/>
        <v>4.5930434019143332E-2</v>
      </c>
      <c r="CU44" s="53">
        <f t="shared" ca="1" si="49"/>
        <v>7.0189355315132512E-2</v>
      </c>
      <c r="CV44" s="53">
        <f t="shared" ca="1" si="49"/>
        <v>4.0016589899802314E-2</v>
      </c>
      <c r="CW44" s="55">
        <f t="shared" ca="1" si="49"/>
        <v>2.527018991522393E-2</v>
      </c>
    </row>
    <row r="45" spans="1:101" x14ac:dyDescent="0.2">
      <c r="A45" s="104">
        <v>46568</v>
      </c>
      <c r="B45" s="52">
        <f t="shared" ca="1" si="40"/>
        <v>5.0689747618141316E-2</v>
      </c>
      <c r="C45" s="53">
        <f t="shared" ca="1" si="40"/>
        <v>8.6889837107175558E-2</v>
      </c>
      <c r="D45" s="53">
        <f t="shared" ca="1" si="40"/>
        <v>-0.11569009411572426</v>
      </c>
      <c r="E45" s="53">
        <f t="shared" ca="1" si="40"/>
        <v>-6.5370103075502381E-2</v>
      </c>
      <c r="F45" s="53">
        <f t="shared" ca="1" si="40"/>
        <v>4.2609225355719864E-2</v>
      </c>
      <c r="G45" s="53">
        <f t="shared" ca="1" si="40"/>
        <v>-1.28864796089183E-2</v>
      </c>
      <c r="H45" s="53">
        <f t="shared" ca="1" si="40"/>
        <v>8.1719639995524576E-2</v>
      </c>
      <c r="I45" s="53">
        <f t="shared" ca="1" si="40"/>
        <v>-2.0190275246685558E-2</v>
      </c>
      <c r="J45" s="53">
        <f t="shared" ca="1" si="40"/>
        <v>-3.2540951490033783E-2</v>
      </c>
      <c r="K45" s="53">
        <f t="shared" ca="1" si="40"/>
        <v>7.3821192661350468E-2</v>
      </c>
      <c r="L45" s="53">
        <f t="shared" ca="1" si="41"/>
        <v>-1.5919305427096023E-2</v>
      </c>
      <c r="M45" s="53">
        <f t="shared" ca="1" si="41"/>
        <v>2.081907561888803E-2</v>
      </c>
      <c r="N45" s="53">
        <f t="shared" ca="1" si="41"/>
        <v>-3.8001955295840301E-2</v>
      </c>
      <c r="O45" s="53">
        <f t="shared" ca="1" si="41"/>
        <v>5.6263162083770836E-2</v>
      </c>
      <c r="P45" s="53">
        <f t="shared" ca="1" si="41"/>
        <v>2.3788816609416619E-2</v>
      </c>
      <c r="Q45" s="53">
        <f t="shared" ca="1" si="41"/>
        <v>-3.2613315203755301E-2</v>
      </c>
      <c r="R45" s="53">
        <f t="shared" ca="1" si="41"/>
        <v>-3.1985548277235445E-2</v>
      </c>
      <c r="S45" s="53">
        <f t="shared" ca="1" si="41"/>
        <v>5.0205971838203703E-3</v>
      </c>
      <c r="T45" s="53">
        <f t="shared" ca="1" si="41"/>
        <v>-4.6575176602914992E-2</v>
      </c>
      <c r="U45" s="53">
        <f t="shared" ca="1" si="41"/>
        <v>4.324477105665453E-2</v>
      </c>
      <c r="V45" s="53">
        <f t="shared" ca="1" si="42"/>
        <v>3.962715629611064E-2</v>
      </c>
      <c r="W45" s="53">
        <f t="shared" ca="1" si="42"/>
        <v>-2.9850970348614517E-2</v>
      </c>
      <c r="X45" s="53">
        <f t="shared" ca="1" si="42"/>
        <v>1.7847647925803709E-2</v>
      </c>
      <c r="Y45" s="53">
        <f t="shared" ca="1" si="42"/>
        <v>6.8389890506874926E-2</v>
      </c>
      <c r="Z45" s="53">
        <f t="shared" ca="1" si="42"/>
        <v>-5.0269166865873254E-3</v>
      </c>
      <c r="AA45" s="53">
        <f t="shared" ca="1" si="42"/>
        <v>2.5840714859441108E-3</v>
      </c>
      <c r="AB45" s="53">
        <f t="shared" ca="1" si="42"/>
        <v>-7.1221086701523271E-3</v>
      </c>
      <c r="AC45" s="53">
        <f t="shared" ca="1" si="42"/>
        <v>-3.2888755402484926E-2</v>
      </c>
      <c r="AD45" s="53">
        <f t="shared" ca="1" si="42"/>
        <v>1.3610712464482304E-2</v>
      </c>
      <c r="AE45" s="53">
        <f t="shared" ca="1" si="42"/>
        <v>-1.2868384615455763E-2</v>
      </c>
      <c r="AF45" s="53">
        <f t="shared" ca="1" si="43"/>
        <v>-7.2683451205618893E-2</v>
      </c>
      <c r="AG45" s="53">
        <f t="shared" ca="1" si="43"/>
        <v>-3.4580942319448879E-3</v>
      </c>
      <c r="AH45" s="53">
        <f t="shared" ca="1" si="43"/>
        <v>2.4227851450590181E-2</v>
      </c>
      <c r="AI45" s="53">
        <f t="shared" ca="1" si="43"/>
        <v>8.0762306786458807E-2</v>
      </c>
      <c r="AJ45" s="53">
        <f t="shared" ca="1" si="43"/>
        <v>-3.0129258397104126E-2</v>
      </c>
      <c r="AK45" s="53">
        <f t="shared" ca="1" si="43"/>
        <v>-2.5350896323516336E-2</v>
      </c>
      <c r="AL45" s="53">
        <f t="shared" ca="1" si="43"/>
        <v>-1.1321182558867184E-2</v>
      </c>
      <c r="AM45" s="53">
        <f t="shared" ca="1" si="43"/>
        <v>2.257877509069537E-2</v>
      </c>
      <c r="AN45" s="53">
        <f t="shared" ca="1" si="43"/>
        <v>2.8815218104516559E-2</v>
      </c>
      <c r="AO45" s="53">
        <f t="shared" ca="1" si="43"/>
        <v>1.0221413493398324E-2</v>
      </c>
      <c r="AP45" s="53">
        <f t="shared" ca="1" si="44"/>
        <v>4.6383002233378129E-2</v>
      </c>
      <c r="AQ45" s="53">
        <f t="shared" ca="1" si="44"/>
        <v>4.7105916249978286E-2</v>
      </c>
      <c r="AR45" s="53">
        <f t="shared" ca="1" si="44"/>
        <v>1.1420327653961199E-2</v>
      </c>
      <c r="AS45" s="53">
        <f t="shared" ca="1" si="44"/>
        <v>-1.3155469833229627E-2</v>
      </c>
      <c r="AT45" s="53">
        <f t="shared" ca="1" si="44"/>
        <v>-8.9900996488194621E-2</v>
      </c>
      <c r="AU45" s="53">
        <f t="shared" ca="1" si="44"/>
        <v>3.9518758516610117E-2</v>
      </c>
      <c r="AV45" s="53">
        <f t="shared" ca="1" si="44"/>
        <v>-3.3255208381863875E-2</v>
      </c>
      <c r="AW45" s="53">
        <f t="shared" ca="1" si="44"/>
        <v>1.247472147664646E-2</v>
      </c>
      <c r="AX45" s="53">
        <f t="shared" ca="1" si="44"/>
        <v>1.5624458802236275E-2</v>
      </c>
      <c r="AY45" s="53">
        <f t="shared" ca="1" si="44"/>
        <v>-2.0148950262060136E-2</v>
      </c>
      <c r="AZ45" s="53">
        <f t="shared" ca="1" si="45"/>
        <v>6.2894207846943953E-2</v>
      </c>
      <c r="BA45" s="53">
        <f t="shared" ca="1" si="45"/>
        <v>2.0019601131841584E-2</v>
      </c>
      <c r="BB45" s="53">
        <f t="shared" ca="1" si="45"/>
        <v>-1.8809588635639599E-2</v>
      </c>
      <c r="BC45" s="53">
        <f t="shared" ca="1" si="45"/>
        <v>4.7901718723506667E-2</v>
      </c>
      <c r="BD45" s="53">
        <f t="shared" ca="1" si="45"/>
        <v>7.8995835694954358E-2</v>
      </c>
      <c r="BE45" s="53">
        <f t="shared" ca="1" si="45"/>
        <v>-5.4202549457606969E-2</v>
      </c>
      <c r="BF45" s="53">
        <f t="shared" ca="1" si="45"/>
        <v>-7.647154220643014E-2</v>
      </c>
      <c r="BG45" s="53">
        <f t="shared" ca="1" si="45"/>
        <v>2.4613214065485854E-2</v>
      </c>
      <c r="BH45" s="53">
        <f t="shared" ca="1" si="45"/>
        <v>-1.9383070657257254E-2</v>
      </c>
      <c r="BI45" s="53">
        <f t="shared" ca="1" si="45"/>
        <v>3.2240012932172823E-2</v>
      </c>
      <c r="BJ45" s="53">
        <f t="shared" ca="1" si="46"/>
        <v>4.7637342631817875E-2</v>
      </c>
      <c r="BK45" s="53">
        <f t="shared" ca="1" si="46"/>
        <v>-6.6176080822276759E-2</v>
      </c>
      <c r="BL45" s="53">
        <f t="shared" ca="1" si="46"/>
        <v>-2.5322967167454039E-2</v>
      </c>
      <c r="BM45" s="53">
        <f t="shared" ca="1" si="46"/>
        <v>-4.3632598222911718E-2</v>
      </c>
      <c r="BN45" s="53">
        <f t="shared" ca="1" si="46"/>
        <v>3.0973570742776554E-2</v>
      </c>
      <c r="BO45" s="53">
        <f t="shared" ca="1" si="46"/>
        <v>6.0177466603395326E-2</v>
      </c>
      <c r="BP45" s="53">
        <f t="shared" ca="1" si="46"/>
        <v>-3.1646239207919487E-2</v>
      </c>
      <c r="BQ45" s="53">
        <f t="shared" ca="1" si="46"/>
        <v>-3.099102841413346E-2</v>
      </c>
      <c r="BR45" s="53">
        <f t="shared" ca="1" si="46"/>
        <v>-3.5487068575198968E-2</v>
      </c>
      <c r="BS45" s="53">
        <f t="shared" ca="1" si="46"/>
        <v>1.0644049402733873E-2</v>
      </c>
      <c r="BT45" s="53">
        <f t="shared" ca="1" si="47"/>
        <v>-5.2990742217044806E-2</v>
      </c>
      <c r="BU45" s="53">
        <f t="shared" ca="1" si="47"/>
        <v>1.1633588096447253E-2</v>
      </c>
      <c r="BV45" s="53">
        <f t="shared" ca="1" si="47"/>
        <v>-1.0466162653177759E-2</v>
      </c>
      <c r="BW45" s="53">
        <f t="shared" ca="1" si="47"/>
        <v>-2.079455941738648E-2</v>
      </c>
      <c r="BX45" s="53">
        <f t="shared" ca="1" si="47"/>
        <v>-3.9852056655751136E-3</v>
      </c>
      <c r="BY45" s="53">
        <f t="shared" ca="1" si="47"/>
        <v>6.9637691110217406E-2</v>
      </c>
      <c r="BZ45" s="53">
        <f t="shared" ca="1" si="47"/>
        <v>-4.701188876606395E-2</v>
      </c>
      <c r="CA45" s="53">
        <f t="shared" ca="1" si="47"/>
        <v>4.170053068751154E-2</v>
      </c>
      <c r="CB45" s="53">
        <f t="shared" ca="1" si="47"/>
        <v>6.2970748022853178E-3</v>
      </c>
      <c r="CC45" s="53">
        <f t="shared" ca="1" si="47"/>
        <v>3.7332072686672831E-2</v>
      </c>
      <c r="CD45" s="53">
        <f t="shared" ca="1" si="48"/>
        <v>7.9002409778276758E-2</v>
      </c>
      <c r="CE45" s="53">
        <f t="shared" ca="1" si="48"/>
        <v>-0.1245283287384082</v>
      </c>
      <c r="CF45" s="53">
        <f t="shared" ca="1" si="48"/>
        <v>0.15824275643147903</v>
      </c>
      <c r="CG45" s="53">
        <f t="shared" ca="1" si="48"/>
        <v>7.569627877658236E-2</v>
      </c>
      <c r="CH45" s="53">
        <f t="shared" ca="1" si="48"/>
        <v>-2.4310120073849358E-2</v>
      </c>
      <c r="CI45" s="53">
        <f t="shared" ca="1" si="48"/>
        <v>-3.0262555042155246E-3</v>
      </c>
      <c r="CJ45" s="53">
        <f t="shared" ca="1" si="48"/>
        <v>-2.1939357389001598E-2</v>
      </c>
      <c r="CK45" s="53">
        <f t="shared" ca="1" si="48"/>
        <v>7.4827142552027298E-2</v>
      </c>
      <c r="CL45" s="53">
        <f t="shared" ca="1" si="48"/>
        <v>7.8621333369576676E-2</v>
      </c>
      <c r="CM45" s="53">
        <f t="shared" ca="1" si="48"/>
        <v>1.8855113840954597E-2</v>
      </c>
      <c r="CN45" s="53">
        <f t="shared" ca="1" si="49"/>
        <v>-7.0989105196029353E-4</v>
      </c>
      <c r="CO45" s="53">
        <f t="shared" ca="1" si="49"/>
        <v>6.9548624118749907E-3</v>
      </c>
      <c r="CP45" s="53">
        <f t="shared" ca="1" si="49"/>
        <v>-5.3116745536526226E-2</v>
      </c>
      <c r="CQ45" s="53">
        <f t="shared" ca="1" si="49"/>
        <v>-2.9208193701105736E-2</v>
      </c>
      <c r="CR45" s="53">
        <f t="shared" ca="1" si="49"/>
        <v>2.5237494601406792E-2</v>
      </c>
      <c r="CS45" s="53">
        <f t="shared" ca="1" si="49"/>
        <v>3.9567218783323733E-2</v>
      </c>
      <c r="CT45" s="53">
        <f t="shared" ca="1" si="49"/>
        <v>-3.1988481490367177E-2</v>
      </c>
      <c r="CU45" s="53">
        <f t="shared" ca="1" si="49"/>
        <v>-5.2283195575775925E-2</v>
      </c>
      <c r="CV45" s="53">
        <f t="shared" ca="1" si="49"/>
        <v>6.2983056747505081E-2</v>
      </c>
      <c r="CW45" s="55">
        <f t="shared" ca="1" si="49"/>
        <v>-5.1810210727274757E-2</v>
      </c>
    </row>
    <row r="46" spans="1:101" x14ac:dyDescent="0.2">
      <c r="A46" s="104">
        <v>46599</v>
      </c>
      <c r="B46" s="52">
        <f t="shared" ca="1" si="40"/>
        <v>4.4860225098688478E-2</v>
      </c>
      <c r="C46" s="53">
        <f t="shared" ca="1" si="40"/>
        <v>4.84152151150882E-2</v>
      </c>
      <c r="D46" s="53">
        <f t="shared" ca="1" si="40"/>
        <v>-1.7362563504751117E-2</v>
      </c>
      <c r="E46" s="53">
        <f t="shared" ca="1" si="40"/>
        <v>3.1199507356075067E-2</v>
      </c>
      <c r="F46" s="53">
        <f t="shared" ca="1" si="40"/>
        <v>5.1037451267935567E-2</v>
      </c>
      <c r="G46" s="53">
        <f t="shared" ca="1" si="40"/>
        <v>-8.0038434643841215E-4</v>
      </c>
      <c r="H46" s="53">
        <f t="shared" ca="1" si="40"/>
        <v>-6.460025904361022E-2</v>
      </c>
      <c r="I46" s="53">
        <f t="shared" ca="1" si="40"/>
        <v>3.9106097915389097E-2</v>
      </c>
      <c r="J46" s="53">
        <f t="shared" ca="1" si="40"/>
        <v>-5.5994613460972854E-3</v>
      </c>
      <c r="K46" s="53">
        <f t="shared" ca="1" si="40"/>
        <v>-2.3680506994685933E-3</v>
      </c>
      <c r="L46" s="53">
        <f t="shared" ca="1" si="41"/>
        <v>-7.9136051232326587E-2</v>
      </c>
      <c r="M46" s="53">
        <f t="shared" ca="1" si="41"/>
        <v>3.9842735294142284E-2</v>
      </c>
      <c r="N46" s="53">
        <f t="shared" ca="1" si="41"/>
        <v>5.4691901960871842E-2</v>
      </c>
      <c r="O46" s="53">
        <f t="shared" ca="1" si="41"/>
        <v>0.11630029989599258</v>
      </c>
      <c r="P46" s="53">
        <f t="shared" ca="1" si="41"/>
        <v>4.0596038892716541E-2</v>
      </c>
      <c r="Q46" s="53">
        <f t="shared" ca="1" si="41"/>
        <v>2.348315877233138E-2</v>
      </c>
      <c r="R46" s="53">
        <f t="shared" ca="1" si="41"/>
        <v>-2.4987529782830135E-2</v>
      </c>
      <c r="S46" s="53">
        <f t="shared" ca="1" si="41"/>
        <v>-1.6169955649387804E-2</v>
      </c>
      <c r="T46" s="53">
        <f t="shared" ca="1" si="41"/>
        <v>-7.9000905225804038E-2</v>
      </c>
      <c r="U46" s="53">
        <f t="shared" ca="1" si="41"/>
        <v>-2.0758679128282422E-2</v>
      </c>
      <c r="V46" s="53">
        <f t="shared" ca="1" si="42"/>
        <v>-8.0567532288288168E-2</v>
      </c>
      <c r="W46" s="53">
        <f t="shared" ca="1" si="42"/>
        <v>-1.900226113303935E-2</v>
      </c>
      <c r="X46" s="53">
        <f t="shared" ca="1" si="42"/>
        <v>-5.9474732298917664E-2</v>
      </c>
      <c r="Y46" s="53">
        <f t="shared" ca="1" si="42"/>
        <v>-3.7898854931071146E-2</v>
      </c>
      <c r="Z46" s="53">
        <f t="shared" ca="1" si="42"/>
        <v>6.2746850499125666E-3</v>
      </c>
      <c r="AA46" s="53">
        <f t="shared" ca="1" si="42"/>
        <v>5.3566374006614022E-2</v>
      </c>
      <c r="AB46" s="53">
        <f t="shared" ca="1" si="42"/>
        <v>-0.15951951131682646</v>
      </c>
      <c r="AC46" s="53">
        <f t="shared" ca="1" si="42"/>
        <v>-1.0146421845076168E-2</v>
      </c>
      <c r="AD46" s="53">
        <f t="shared" ca="1" si="42"/>
        <v>-6.0857630405511974E-2</v>
      </c>
      <c r="AE46" s="53">
        <f t="shared" ca="1" si="42"/>
        <v>-2.9247897074263098E-2</v>
      </c>
      <c r="AF46" s="53">
        <f t="shared" ca="1" si="43"/>
        <v>-0.10261051972651472</v>
      </c>
      <c r="AG46" s="53">
        <f t="shared" ca="1" si="43"/>
        <v>5.9111502006840781E-2</v>
      </c>
      <c r="AH46" s="53">
        <f t="shared" ca="1" si="43"/>
        <v>1.4125894728171679E-2</v>
      </c>
      <c r="AI46" s="53">
        <f t="shared" ca="1" si="43"/>
        <v>-2.0991800179821728E-2</v>
      </c>
      <c r="AJ46" s="53">
        <f t="shared" ca="1" si="43"/>
        <v>-6.5545451053188597E-2</v>
      </c>
      <c r="AK46" s="53">
        <f t="shared" ca="1" si="43"/>
        <v>0.10144401716274928</v>
      </c>
      <c r="AL46" s="53">
        <f t="shared" ca="1" si="43"/>
        <v>3.4678396586717557E-2</v>
      </c>
      <c r="AM46" s="53">
        <f t="shared" ca="1" si="43"/>
        <v>-4.6122215353854761E-3</v>
      </c>
      <c r="AN46" s="53">
        <f t="shared" ca="1" si="43"/>
        <v>4.7967716627958741E-2</v>
      </c>
      <c r="AO46" s="53">
        <f t="shared" ca="1" si="43"/>
        <v>3.9087085467972738E-2</v>
      </c>
      <c r="AP46" s="53">
        <f t="shared" ca="1" si="44"/>
        <v>-8.8479200058031414E-4</v>
      </c>
      <c r="AQ46" s="53">
        <f t="shared" ca="1" si="44"/>
        <v>-6.0553203891142028E-2</v>
      </c>
      <c r="AR46" s="53">
        <f t="shared" ca="1" si="44"/>
        <v>0.10979600915042997</v>
      </c>
      <c r="AS46" s="53">
        <f t="shared" ca="1" si="44"/>
        <v>8.169488679947344E-2</v>
      </c>
      <c r="AT46" s="53">
        <f t="shared" ca="1" si="44"/>
        <v>-4.3108551321347152E-2</v>
      </c>
      <c r="AU46" s="53">
        <f t="shared" ca="1" si="44"/>
        <v>-6.0948093569805774E-2</v>
      </c>
      <c r="AV46" s="53">
        <f t="shared" ca="1" si="44"/>
        <v>4.4925029846709756E-3</v>
      </c>
      <c r="AW46" s="53">
        <f t="shared" ca="1" si="44"/>
        <v>9.9722598236487464E-2</v>
      </c>
      <c r="AX46" s="53">
        <f t="shared" ca="1" si="44"/>
        <v>1.1900643941043329E-2</v>
      </c>
      <c r="AY46" s="53">
        <f t="shared" ca="1" si="44"/>
        <v>9.1911895410232064E-2</v>
      </c>
      <c r="AZ46" s="53">
        <f t="shared" ca="1" si="45"/>
        <v>-1.9161220832112228E-3</v>
      </c>
      <c r="BA46" s="53">
        <f t="shared" ca="1" si="45"/>
        <v>3.9539732133609784E-2</v>
      </c>
      <c r="BB46" s="53">
        <f t="shared" ca="1" si="45"/>
        <v>-6.0067684610868007E-3</v>
      </c>
      <c r="BC46" s="53">
        <f t="shared" ca="1" si="45"/>
        <v>-2.7965783658683768E-2</v>
      </c>
      <c r="BD46" s="53">
        <f t="shared" ca="1" si="45"/>
        <v>4.1940974900839471E-2</v>
      </c>
      <c r="BE46" s="53">
        <f t="shared" ca="1" si="45"/>
        <v>-4.3819676810617587E-3</v>
      </c>
      <c r="BF46" s="53">
        <f t="shared" ca="1" si="45"/>
        <v>-1.8571019540979786E-2</v>
      </c>
      <c r="BG46" s="53">
        <f t="shared" ca="1" si="45"/>
        <v>-2.0849847961751433E-2</v>
      </c>
      <c r="BH46" s="53">
        <f t="shared" ca="1" si="45"/>
        <v>6.0198136903630441E-2</v>
      </c>
      <c r="BI46" s="53">
        <f t="shared" ca="1" si="45"/>
        <v>6.8942003913902644E-3</v>
      </c>
      <c r="BJ46" s="53">
        <f t="shared" ca="1" si="46"/>
        <v>-9.8466617430824049E-2</v>
      </c>
      <c r="BK46" s="53">
        <f t="shared" ca="1" si="46"/>
        <v>0.10934548786230973</v>
      </c>
      <c r="BL46" s="53">
        <f t="shared" ca="1" si="46"/>
        <v>-2.376157258219806E-3</v>
      </c>
      <c r="BM46" s="53">
        <f t="shared" ca="1" si="46"/>
        <v>6.4796640255469166E-3</v>
      </c>
      <c r="BN46" s="53">
        <f t="shared" ca="1" si="46"/>
        <v>1.7062368046156223E-2</v>
      </c>
      <c r="BO46" s="53">
        <f t="shared" ca="1" si="46"/>
        <v>-1.2082280356435816E-2</v>
      </c>
      <c r="BP46" s="53">
        <f t="shared" ca="1" si="46"/>
        <v>6.5803515400704414E-3</v>
      </c>
      <c r="BQ46" s="53">
        <f t="shared" ca="1" si="46"/>
        <v>-0.10701619099559433</v>
      </c>
      <c r="BR46" s="53">
        <f t="shared" ca="1" si="46"/>
        <v>2.5044239800556006E-2</v>
      </c>
      <c r="BS46" s="53">
        <f t="shared" ca="1" si="46"/>
        <v>-3.2107586796929341E-3</v>
      </c>
      <c r="BT46" s="53">
        <f t="shared" ca="1" si="47"/>
        <v>3.055864281781048E-2</v>
      </c>
      <c r="BU46" s="53">
        <f t="shared" ca="1" si="47"/>
        <v>7.2611829575386769E-2</v>
      </c>
      <c r="BV46" s="53">
        <f t="shared" ca="1" si="47"/>
        <v>-4.8914635446257758E-2</v>
      </c>
      <c r="BW46" s="53">
        <f t="shared" ca="1" si="47"/>
        <v>-2.9393910652454343E-2</v>
      </c>
      <c r="BX46" s="53">
        <f t="shared" ca="1" si="47"/>
        <v>-3.1352485060678496E-2</v>
      </c>
      <c r="BY46" s="53">
        <f t="shared" ca="1" si="47"/>
        <v>1.216586680858334E-2</v>
      </c>
      <c r="BZ46" s="53">
        <f t="shared" ca="1" si="47"/>
        <v>7.6334102847752688E-2</v>
      </c>
      <c r="CA46" s="53">
        <f t="shared" ca="1" si="47"/>
        <v>6.0619132976581454E-2</v>
      </c>
      <c r="CB46" s="53">
        <f t="shared" ca="1" si="47"/>
        <v>3.9414624706586687E-2</v>
      </c>
      <c r="CC46" s="53">
        <f t="shared" ca="1" si="47"/>
        <v>-1.5181213397121715E-3</v>
      </c>
      <c r="CD46" s="53">
        <f t="shared" ca="1" si="48"/>
        <v>0.10686173542718531</v>
      </c>
      <c r="CE46" s="53">
        <f t="shared" ca="1" si="48"/>
        <v>2.8554654213740722E-2</v>
      </c>
      <c r="CF46" s="53">
        <f t="shared" ca="1" si="48"/>
        <v>-6.2012569698461854E-2</v>
      </c>
      <c r="CG46" s="53">
        <f t="shared" ca="1" si="48"/>
        <v>6.1995620532332915E-3</v>
      </c>
      <c r="CH46" s="53">
        <f t="shared" ca="1" si="48"/>
        <v>7.907970862543226E-2</v>
      </c>
      <c r="CI46" s="53">
        <f t="shared" ca="1" si="48"/>
        <v>9.2642892235678315E-2</v>
      </c>
      <c r="CJ46" s="53">
        <f t="shared" ca="1" si="48"/>
        <v>4.85708486373298E-2</v>
      </c>
      <c r="CK46" s="53">
        <f t="shared" ca="1" si="48"/>
        <v>0.16879927801695266</v>
      </c>
      <c r="CL46" s="53">
        <f t="shared" ca="1" si="48"/>
        <v>-2.3908348635232824E-2</v>
      </c>
      <c r="CM46" s="53">
        <f t="shared" ca="1" si="48"/>
        <v>2.135913743972687E-2</v>
      </c>
      <c r="CN46" s="53">
        <f t="shared" ca="1" si="49"/>
        <v>4.348555564720568E-2</v>
      </c>
      <c r="CO46" s="53">
        <f t="shared" ca="1" si="49"/>
        <v>4.013733671244122E-2</v>
      </c>
      <c r="CP46" s="53">
        <f t="shared" ca="1" si="49"/>
        <v>4.2082095736429702E-2</v>
      </c>
      <c r="CQ46" s="53">
        <f t="shared" ca="1" si="49"/>
        <v>-0.12851250212750595</v>
      </c>
      <c r="CR46" s="53">
        <f t="shared" ca="1" si="49"/>
        <v>3.6413718364600566E-3</v>
      </c>
      <c r="CS46" s="53">
        <f t="shared" ca="1" si="49"/>
        <v>1.5052148530616538E-2</v>
      </c>
      <c r="CT46" s="53">
        <f t="shared" ca="1" si="49"/>
        <v>-9.2470394387385829E-2</v>
      </c>
      <c r="CU46" s="53">
        <f t="shared" ca="1" si="49"/>
        <v>6.0881788097167641E-2</v>
      </c>
      <c r="CV46" s="53">
        <f t="shared" ca="1" si="49"/>
        <v>-1.0989234849145421E-2</v>
      </c>
      <c r="CW46" s="55">
        <f t="shared" ca="1" si="49"/>
        <v>1.2216427468132078E-2</v>
      </c>
    </row>
    <row r="47" spans="1:101" x14ac:dyDescent="0.2">
      <c r="A47" s="104">
        <v>46630</v>
      </c>
      <c r="B47" s="52">
        <f t="shared" ca="1" si="40"/>
        <v>-4.3807288621833147E-2</v>
      </c>
      <c r="C47" s="53">
        <f t="shared" ca="1" si="40"/>
        <v>-7.3376857816131694E-2</v>
      </c>
      <c r="D47" s="53">
        <f t="shared" ca="1" si="40"/>
        <v>-5.7061660739710689E-2</v>
      </c>
      <c r="E47" s="53">
        <f t="shared" ca="1" si="40"/>
        <v>3.7853262314469727E-2</v>
      </c>
      <c r="F47" s="53">
        <f t="shared" ca="1" si="40"/>
        <v>-9.1696288865097328E-3</v>
      </c>
      <c r="G47" s="53">
        <f t="shared" ca="1" si="40"/>
        <v>9.7539571680554701E-2</v>
      </c>
      <c r="H47" s="53">
        <f t="shared" ca="1" si="40"/>
        <v>-5.8861366509058037E-2</v>
      </c>
      <c r="I47" s="53">
        <f t="shared" ca="1" si="40"/>
        <v>-4.572888688491223E-2</v>
      </c>
      <c r="J47" s="53">
        <f t="shared" ca="1" si="40"/>
        <v>1.8040092502756355E-2</v>
      </c>
      <c r="K47" s="53">
        <f t="shared" ca="1" si="40"/>
        <v>-6.9342345623654905E-2</v>
      </c>
      <c r="L47" s="53">
        <f t="shared" ca="1" si="41"/>
        <v>-1.3274588087530528E-2</v>
      </c>
      <c r="M47" s="53">
        <f t="shared" ca="1" si="41"/>
        <v>1.8609161894830587E-2</v>
      </c>
      <c r="N47" s="53">
        <f t="shared" ca="1" si="41"/>
        <v>-1.3887830298684924E-2</v>
      </c>
      <c r="O47" s="53">
        <f t="shared" ca="1" si="41"/>
        <v>2.5127786122150979E-2</v>
      </c>
      <c r="P47" s="53">
        <f t="shared" ca="1" si="41"/>
        <v>1.2314235917103667E-2</v>
      </c>
      <c r="Q47" s="53">
        <f t="shared" ca="1" si="41"/>
        <v>9.7941293839243528E-3</v>
      </c>
      <c r="R47" s="53">
        <f t="shared" ca="1" si="41"/>
        <v>-2.7473967683442251E-3</v>
      </c>
      <c r="S47" s="53">
        <f t="shared" ca="1" si="41"/>
        <v>3.0654296061029371E-3</v>
      </c>
      <c r="T47" s="53">
        <f t="shared" ca="1" si="41"/>
        <v>1.2191310310727548E-2</v>
      </c>
      <c r="U47" s="53">
        <f t="shared" ca="1" si="41"/>
        <v>8.3077229232932107E-2</v>
      </c>
      <c r="V47" s="53">
        <f t="shared" ca="1" si="42"/>
        <v>-2.2576043866975561E-2</v>
      </c>
      <c r="W47" s="53">
        <f t="shared" ca="1" si="42"/>
        <v>2.5668468081642592E-2</v>
      </c>
      <c r="X47" s="53">
        <f t="shared" ca="1" si="42"/>
        <v>-1.5195857707036367E-2</v>
      </c>
      <c r="Y47" s="53">
        <f t="shared" ca="1" si="42"/>
        <v>-4.4855657529638895E-2</v>
      </c>
      <c r="Z47" s="53">
        <f t="shared" ca="1" si="42"/>
        <v>-1.1135573693055408E-2</v>
      </c>
      <c r="AA47" s="53">
        <f t="shared" ca="1" si="42"/>
        <v>-4.3403332628821727E-2</v>
      </c>
      <c r="AB47" s="53">
        <f t="shared" ca="1" si="42"/>
        <v>3.5930198607651169E-2</v>
      </c>
      <c r="AC47" s="53">
        <f t="shared" ca="1" si="42"/>
        <v>8.5269341541529663E-3</v>
      </c>
      <c r="AD47" s="53">
        <f t="shared" ca="1" si="42"/>
        <v>-5.7128238735417681E-3</v>
      </c>
      <c r="AE47" s="53">
        <f t="shared" ca="1" si="42"/>
        <v>5.982627712105959E-2</v>
      </c>
      <c r="AF47" s="53">
        <f t="shared" ca="1" si="43"/>
        <v>-1.5689983589452196E-2</v>
      </c>
      <c r="AG47" s="53">
        <f t="shared" ca="1" si="43"/>
        <v>-2.0060324632898002E-2</v>
      </c>
      <c r="AH47" s="53">
        <f t="shared" ca="1" si="43"/>
        <v>-9.1210866407322358E-2</v>
      </c>
      <c r="AI47" s="53">
        <f t="shared" ca="1" si="43"/>
        <v>-3.0135336461704484E-3</v>
      </c>
      <c r="AJ47" s="53">
        <f t="shared" ca="1" si="43"/>
        <v>0.10191248272422197</v>
      </c>
      <c r="AK47" s="53">
        <f t="shared" ca="1" si="43"/>
        <v>4.4701923836400211E-2</v>
      </c>
      <c r="AL47" s="53">
        <f t="shared" ca="1" si="43"/>
        <v>-1.1303720487680666E-2</v>
      </c>
      <c r="AM47" s="53">
        <f t="shared" ca="1" si="43"/>
        <v>3.4452115148730797E-2</v>
      </c>
      <c r="AN47" s="53">
        <f t="shared" ca="1" si="43"/>
        <v>3.193123973459034E-2</v>
      </c>
      <c r="AO47" s="53">
        <f t="shared" ca="1" si="43"/>
        <v>7.3352207445603237E-2</v>
      </c>
      <c r="AP47" s="53">
        <f t="shared" ca="1" si="44"/>
        <v>1.9018689477234361E-2</v>
      </c>
      <c r="AQ47" s="53">
        <f t="shared" ca="1" si="44"/>
        <v>-2.3358236449102756E-2</v>
      </c>
      <c r="AR47" s="53">
        <f t="shared" ca="1" si="44"/>
        <v>-2.4302488470221466E-2</v>
      </c>
      <c r="AS47" s="53">
        <f t="shared" ca="1" si="44"/>
        <v>6.8051048209875412E-2</v>
      </c>
      <c r="AT47" s="53">
        <f t="shared" ca="1" si="44"/>
        <v>3.691476521092274E-2</v>
      </c>
      <c r="AU47" s="53">
        <f t="shared" ca="1" si="44"/>
        <v>4.9039492942455007E-3</v>
      </c>
      <c r="AV47" s="53">
        <f t="shared" ca="1" si="44"/>
        <v>-2.5086742938925939E-2</v>
      </c>
      <c r="AW47" s="53">
        <f t="shared" ca="1" si="44"/>
        <v>-1.5189684993316193E-3</v>
      </c>
      <c r="AX47" s="53">
        <f t="shared" ca="1" si="44"/>
        <v>8.3065361309162863E-3</v>
      </c>
      <c r="AY47" s="53">
        <f t="shared" ca="1" si="44"/>
        <v>-4.8113564989995708E-2</v>
      </c>
      <c r="AZ47" s="53">
        <f t="shared" ca="1" si="45"/>
        <v>-6.4139429933656997E-2</v>
      </c>
      <c r="BA47" s="53">
        <f t="shared" ca="1" si="45"/>
        <v>2.0465734997139242E-3</v>
      </c>
      <c r="BB47" s="53">
        <f t="shared" ca="1" si="45"/>
        <v>-0.10752270782642016</v>
      </c>
      <c r="BC47" s="53">
        <f t="shared" ca="1" si="45"/>
        <v>-0.10872109725948516</v>
      </c>
      <c r="BD47" s="53">
        <f t="shared" ca="1" si="45"/>
        <v>4.6644205012887352E-2</v>
      </c>
      <c r="BE47" s="53">
        <f t="shared" ca="1" si="45"/>
        <v>5.9354855143573249E-2</v>
      </c>
      <c r="BF47" s="53">
        <f t="shared" ca="1" si="45"/>
        <v>-6.3520030033123412E-2</v>
      </c>
      <c r="BG47" s="53">
        <f t="shared" ca="1" si="45"/>
        <v>6.2094745504976789E-2</v>
      </c>
      <c r="BH47" s="53">
        <f t="shared" ca="1" si="45"/>
        <v>7.0365923260062177E-2</v>
      </c>
      <c r="BI47" s="53">
        <f t="shared" ca="1" si="45"/>
        <v>-3.306412774395158E-2</v>
      </c>
      <c r="BJ47" s="53">
        <f t="shared" ca="1" si="46"/>
        <v>1.2218610303412527E-2</v>
      </c>
      <c r="BK47" s="53">
        <f t="shared" ca="1" si="46"/>
        <v>2.0503496169464182E-2</v>
      </c>
      <c r="BL47" s="53">
        <f t="shared" ca="1" si="46"/>
        <v>2.994302228697955E-3</v>
      </c>
      <c r="BM47" s="53">
        <f t="shared" ca="1" si="46"/>
        <v>-7.0375000988645492E-2</v>
      </c>
      <c r="BN47" s="53">
        <f t="shared" ca="1" si="46"/>
        <v>2.6455371464902079E-3</v>
      </c>
      <c r="BO47" s="53">
        <f t="shared" ca="1" si="46"/>
        <v>5.575819704668053E-2</v>
      </c>
      <c r="BP47" s="53">
        <f t="shared" ca="1" si="46"/>
        <v>2.6294545549132315E-4</v>
      </c>
      <c r="BQ47" s="53">
        <f t="shared" ca="1" si="46"/>
        <v>5.8007521296488104E-2</v>
      </c>
      <c r="BR47" s="53">
        <f t="shared" ca="1" si="46"/>
        <v>2.4913751793710316E-3</v>
      </c>
      <c r="BS47" s="53">
        <f t="shared" ca="1" si="46"/>
        <v>4.8862759926727251E-3</v>
      </c>
      <c r="BT47" s="53">
        <f t="shared" ca="1" si="47"/>
        <v>4.765062715750823E-2</v>
      </c>
      <c r="BU47" s="53">
        <f t="shared" ca="1" si="47"/>
        <v>-5.5633760249963547E-2</v>
      </c>
      <c r="BV47" s="53">
        <f t="shared" ca="1" si="47"/>
        <v>-7.7526221461042183E-2</v>
      </c>
      <c r="BW47" s="53">
        <f t="shared" ca="1" si="47"/>
        <v>6.9051733829963866E-2</v>
      </c>
      <c r="BX47" s="53">
        <f t="shared" ca="1" si="47"/>
        <v>-6.1927144646629134E-3</v>
      </c>
      <c r="BY47" s="53">
        <f t="shared" ca="1" si="47"/>
        <v>5.8668110555368642E-2</v>
      </c>
      <c r="BZ47" s="53">
        <f t="shared" ca="1" si="47"/>
        <v>1.569762435852199E-2</v>
      </c>
      <c r="CA47" s="53">
        <f t="shared" ca="1" si="47"/>
        <v>2.8042873426129693E-2</v>
      </c>
      <c r="CB47" s="53">
        <f t="shared" ca="1" si="47"/>
        <v>-2.5771214839294308E-2</v>
      </c>
      <c r="CC47" s="53">
        <f t="shared" ca="1" si="47"/>
        <v>7.078889360886239E-3</v>
      </c>
      <c r="CD47" s="53">
        <f t="shared" ca="1" si="48"/>
        <v>-6.4321607986282281E-2</v>
      </c>
      <c r="CE47" s="53">
        <f t="shared" ca="1" si="48"/>
        <v>5.8015282161785531E-2</v>
      </c>
      <c r="CF47" s="53">
        <f t="shared" ca="1" si="48"/>
        <v>-3.928135543973111E-2</v>
      </c>
      <c r="CG47" s="53">
        <f t="shared" ca="1" si="48"/>
        <v>-6.8307966578580029E-2</v>
      </c>
      <c r="CH47" s="53">
        <f t="shared" ca="1" si="48"/>
        <v>1.577804726455272E-2</v>
      </c>
      <c r="CI47" s="53">
        <f t="shared" ca="1" si="48"/>
        <v>-5.5958987390888885E-2</v>
      </c>
      <c r="CJ47" s="53">
        <f t="shared" ca="1" si="48"/>
        <v>4.2661539422336171E-2</v>
      </c>
      <c r="CK47" s="53">
        <f t="shared" ca="1" si="48"/>
        <v>-0.107134940098293</v>
      </c>
      <c r="CL47" s="53">
        <f t="shared" ca="1" si="48"/>
        <v>-1.2266433740547762E-2</v>
      </c>
      <c r="CM47" s="53">
        <f t="shared" ca="1" si="48"/>
        <v>3.4549212734367771E-2</v>
      </c>
      <c r="CN47" s="53">
        <f t="shared" ca="1" si="49"/>
        <v>-2.6435988844071105E-2</v>
      </c>
      <c r="CO47" s="53">
        <f t="shared" ca="1" si="49"/>
        <v>-3.5369716381016519E-2</v>
      </c>
      <c r="CP47" s="53">
        <f t="shared" ca="1" si="49"/>
        <v>0.11210430211925065</v>
      </c>
      <c r="CQ47" s="53">
        <f t="shared" ca="1" si="49"/>
        <v>4.8132840144840192E-5</v>
      </c>
      <c r="CR47" s="53">
        <f t="shared" ca="1" si="49"/>
        <v>6.2198565188980063E-3</v>
      </c>
      <c r="CS47" s="53">
        <f t="shared" ca="1" si="49"/>
        <v>-3.4568381999176744E-2</v>
      </c>
      <c r="CT47" s="53">
        <f t="shared" ca="1" si="49"/>
        <v>6.2133125856541314E-2</v>
      </c>
      <c r="CU47" s="53">
        <f t="shared" ca="1" si="49"/>
        <v>9.6880549242346903E-2</v>
      </c>
      <c r="CV47" s="53">
        <f t="shared" ca="1" si="49"/>
        <v>-2.0613895495848215E-3</v>
      </c>
      <c r="CW47" s="55">
        <f t="shared" ca="1" si="49"/>
        <v>2.5596061598359664E-2</v>
      </c>
    </row>
    <row r="48" spans="1:101" x14ac:dyDescent="0.2">
      <c r="A48" s="104">
        <v>46660</v>
      </c>
      <c r="B48" s="52">
        <f t="shared" ca="1" si="40"/>
        <v>3.8773436815741039E-2</v>
      </c>
      <c r="C48" s="53">
        <f t="shared" ca="1" si="40"/>
        <v>-2.2688086239905083E-3</v>
      </c>
      <c r="D48" s="53">
        <f t="shared" ca="1" si="40"/>
        <v>5.2883470990358186E-2</v>
      </c>
      <c r="E48" s="53">
        <f t="shared" ca="1" si="40"/>
        <v>-8.0186749313348842E-3</v>
      </c>
      <c r="F48" s="53">
        <f t="shared" ca="1" si="40"/>
        <v>4.4061783487191593E-2</v>
      </c>
      <c r="G48" s="53">
        <f t="shared" ca="1" si="40"/>
        <v>5.1530698968584289E-2</v>
      </c>
      <c r="H48" s="53">
        <f t="shared" ca="1" si="40"/>
        <v>6.2239593654130634E-2</v>
      </c>
      <c r="I48" s="53">
        <f t="shared" ca="1" si="40"/>
        <v>-5.0737010173178415E-2</v>
      </c>
      <c r="J48" s="53">
        <f t="shared" ca="1" si="40"/>
        <v>-6.6006935003058473E-2</v>
      </c>
      <c r="K48" s="53">
        <f t="shared" ca="1" si="40"/>
        <v>1.1771599259770921E-2</v>
      </c>
      <c r="L48" s="53">
        <f t="shared" ca="1" si="41"/>
        <v>5.6561996040362036E-3</v>
      </c>
      <c r="M48" s="53">
        <f t="shared" ca="1" si="41"/>
        <v>2.9383418879330801E-2</v>
      </c>
      <c r="N48" s="53">
        <f t="shared" ca="1" si="41"/>
        <v>2.1231998536845723E-2</v>
      </c>
      <c r="O48" s="53">
        <f t="shared" ca="1" si="41"/>
        <v>1.0087654480498708E-2</v>
      </c>
      <c r="P48" s="53">
        <f t="shared" ca="1" si="41"/>
        <v>-2.2414353029277717E-2</v>
      </c>
      <c r="Q48" s="53">
        <f t="shared" ca="1" si="41"/>
        <v>-0.11708969615388674</v>
      </c>
      <c r="R48" s="53">
        <f t="shared" ca="1" si="41"/>
        <v>-6.317130547646474E-2</v>
      </c>
      <c r="S48" s="53">
        <f t="shared" ca="1" si="41"/>
        <v>2.2826650636134611E-2</v>
      </c>
      <c r="T48" s="53">
        <f t="shared" ca="1" si="41"/>
        <v>1.1307823989147009E-2</v>
      </c>
      <c r="U48" s="53">
        <f t="shared" ca="1" si="41"/>
        <v>3.1019152544740032E-2</v>
      </c>
      <c r="V48" s="53">
        <f t="shared" ca="1" si="42"/>
        <v>-3.1148220132344737E-2</v>
      </c>
      <c r="W48" s="53">
        <f t="shared" ca="1" si="42"/>
        <v>9.2228824673131773E-2</v>
      </c>
      <c r="X48" s="53">
        <f t="shared" ca="1" si="42"/>
        <v>0.1419556019149775</v>
      </c>
      <c r="Y48" s="53">
        <f t="shared" ca="1" si="42"/>
        <v>5.6911183205009611E-2</v>
      </c>
      <c r="Z48" s="53">
        <f t="shared" ca="1" si="42"/>
        <v>-2.1500949776514849E-3</v>
      </c>
      <c r="AA48" s="53">
        <f t="shared" ca="1" si="42"/>
        <v>5.3020114373635907E-2</v>
      </c>
      <c r="AB48" s="53">
        <f t="shared" ca="1" si="42"/>
        <v>3.980911579243121E-2</v>
      </c>
      <c r="AC48" s="53">
        <f t="shared" ca="1" si="42"/>
        <v>6.9128073642487353E-2</v>
      </c>
      <c r="AD48" s="53">
        <f t="shared" ca="1" si="42"/>
        <v>-2.1158302582884557E-2</v>
      </c>
      <c r="AE48" s="53">
        <f t="shared" ca="1" si="42"/>
        <v>1.1133846172049343E-2</v>
      </c>
      <c r="AF48" s="53">
        <f t="shared" ca="1" si="43"/>
        <v>5.0607847488129626E-3</v>
      </c>
      <c r="AG48" s="53">
        <f t="shared" ca="1" si="43"/>
        <v>0.17051032058357565</v>
      </c>
      <c r="AH48" s="53">
        <f t="shared" ca="1" si="43"/>
        <v>-1.82121250081957E-2</v>
      </c>
      <c r="AI48" s="53">
        <f t="shared" ca="1" si="43"/>
        <v>4.9184440848476389E-2</v>
      </c>
      <c r="AJ48" s="53">
        <f t="shared" ca="1" si="43"/>
        <v>3.1301447784340741E-2</v>
      </c>
      <c r="AK48" s="53">
        <f t="shared" ca="1" si="43"/>
        <v>2.0930528815581287E-2</v>
      </c>
      <c r="AL48" s="53">
        <f t="shared" ca="1" si="43"/>
        <v>3.3072625912733904E-2</v>
      </c>
      <c r="AM48" s="53">
        <f t="shared" ca="1" si="43"/>
        <v>1.3658106939082922E-4</v>
      </c>
      <c r="AN48" s="53">
        <f t="shared" ca="1" si="43"/>
        <v>-2.3160692734680029E-2</v>
      </c>
      <c r="AO48" s="53">
        <f t="shared" ca="1" si="43"/>
        <v>-2.5505887239681287E-2</v>
      </c>
      <c r="AP48" s="53">
        <f t="shared" ca="1" si="44"/>
        <v>-3.4608575150613274E-2</v>
      </c>
      <c r="AQ48" s="53">
        <f t="shared" ca="1" si="44"/>
        <v>-3.2070395255379372E-2</v>
      </c>
      <c r="AR48" s="53">
        <f t="shared" ca="1" si="44"/>
        <v>-3.1905053787826168E-2</v>
      </c>
      <c r="AS48" s="53">
        <f t="shared" ca="1" si="44"/>
        <v>6.6216320220423577E-2</v>
      </c>
      <c r="AT48" s="53">
        <f t="shared" ca="1" si="44"/>
        <v>4.5347128252126764E-2</v>
      </c>
      <c r="AU48" s="53">
        <f t="shared" ca="1" si="44"/>
        <v>3.6189530402812795E-2</v>
      </c>
      <c r="AV48" s="53">
        <f t="shared" ca="1" si="44"/>
        <v>-2.2358320650737321E-3</v>
      </c>
      <c r="AW48" s="53">
        <f t="shared" ca="1" si="44"/>
        <v>2.7069047065724199E-2</v>
      </c>
      <c r="AX48" s="53">
        <f t="shared" ca="1" si="44"/>
        <v>-1.7707937186183277E-2</v>
      </c>
      <c r="AY48" s="53">
        <f t="shared" ca="1" si="44"/>
        <v>2.3521043485966946E-2</v>
      </c>
      <c r="AZ48" s="53">
        <f t="shared" ca="1" si="45"/>
        <v>2.1685733199185691E-2</v>
      </c>
      <c r="BA48" s="53">
        <f t="shared" ca="1" si="45"/>
        <v>5.4367813339678793E-3</v>
      </c>
      <c r="BB48" s="53">
        <f t="shared" ca="1" si="45"/>
        <v>-3.2113223781358211E-2</v>
      </c>
      <c r="BC48" s="53">
        <f t="shared" ca="1" si="45"/>
        <v>0.14272688555304858</v>
      </c>
      <c r="BD48" s="53">
        <f t="shared" ca="1" si="45"/>
        <v>-2.9876388963522793E-2</v>
      </c>
      <c r="BE48" s="53">
        <f t="shared" ca="1" si="45"/>
        <v>2.1736121562101161E-2</v>
      </c>
      <c r="BF48" s="53">
        <f t="shared" ca="1" si="45"/>
        <v>-5.4469909806708634E-2</v>
      </c>
      <c r="BG48" s="53">
        <f t="shared" ca="1" si="45"/>
        <v>-2.7221604376098572E-2</v>
      </c>
      <c r="BH48" s="53">
        <f t="shared" ca="1" si="45"/>
        <v>5.2902362441322445E-2</v>
      </c>
      <c r="BI48" s="53">
        <f t="shared" ca="1" si="45"/>
        <v>5.680338180719912E-2</v>
      </c>
      <c r="BJ48" s="53">
        <f t="shared" ca="1" si="46"/>
        <v>-3.3399145278875976E-2</v>
      </c>
      <c r="BK48" s="53">
        <f t="shared" ca="1" si="46"/>
        <v>-6.2795671573632278E-2</v>
      </c>
      <c r="BL48" s="53">
        <f t="shared" ca="1" si="46"/>
        <v>3.4781849192588449E-2</v>
      </c>
      <c r="BM48" s="53">
        <f t="shared" ca="1" si="46"/>
        <v>7.6281323625239053E-2</v>
      </c>
      <c r="BN48" s="53">
        <f t="shared" ca="1" si="46"/>
        <v>-4.5372994369070482E-2</v>
      </c>
      <c r="BO48" s="53">
        <f t="shared" ca="1" si="46"/>
        <v>8.2295915765331316E-3</v>
      </c>
      <c r="BP48" s="53">
        <f t="shared" ca="1" si="46"/>
        <v>5.4720656610523291E-3</v>
      </c>
      <c r="BQ48" s="53">
        <f t="shared" ca="1" si="46"/>
        <v>7.475583788567465E-2</v>
      </c>
      <c r="BR48" s="53">
        <f t="shared" ca="1" si="46"/>
        <v>4.939843283833608E-2</v>
      </c>
      <c r="BS48" s="53">
        <f t="shared" ca="1" si="46"/>
        <v>7.4425348459616764E-2</v>
      </c>
      <c r="BT48" s="53">
        <f t="shared" ca="1" si="47"/>
        <v>-8.6342093046308507E-2</v>
      </c>
      <c r="BU48" s="53">
        <f t="shared" ca="1" si="47"/>
        <v>2.4130473205048859E-2</v>
      </c>
      <c r="BV48" s="53">
        <f t="shared" ca="1" si="47"/>
        <v>-5.9549410036373101E-3</v>
      </c>
      <c r="BW48" s="53">
        <f t="shared" ca="1" si="47"/>
        <v>-4.7696902661701547E-2</v>
      </c>
      <c r="BX48" s="53">
        <f t="shared" ca="1" si="47"/>
        <v>1.4979399913570878E-3</v>
      </c>
      <c r="BY48" s="53">
        <f t="shared" ca="1" si="47"/>
        <v>2.2172653479974467E-2</v>
      </c>
      <c r="BZ48" s="53">
        <f t="shared" ca="1" si="47"/>
        <v>6.0344429716770237E-3</v>
      </c>
      <c r="CA48" s="53">
        <f t="shared" ca="1" si="47"/>
        <v>-6.9611855952034257E-2</v>
      </c>
      <c r="CB48" s="53">
        <f t="shared" ca="1" si="47"/>
        <v>4.9158836364498075E-2</v>
      </c>
      <c r="CC48" s="53">
        <f t="shared" ca="1" si="47"/>
        <v>-6.4910184152155307E-3</v>
      </c>
      <c r="CD48" s="53">
        <f t="shared" ca="1" si="48"/>
        <v>-2.4245547999872642E-2</v>
      </c>
      <c r="CE48" s="53">
        <f t="shared" ca="1" si="48"/>
        <v>-6.8603982688074383E-2</v>
      </c>
      <c r="CF48" s="53">
        <f t="shared" ca="1" si="48"/>
        <v>8.726897423761884E-2</v>
      </c>
      <c r="CG48" s="53">
        <f t="shared" ca="1" si="48"/>
        <v>3.4864351267370306E-3</v>
      </c>
      <c r="CH48" s="53">
        <f t="shared" ca="1" si="48"/>
        <v>9.4450097954797252E-2</v>
      </c>
      <c r="CI48" s="53">
        <f t="shared" ca="1" si="48"/>
        <v>-4.1264636607037893E-2</v>
      </c>
      <c r="CJ48" s="53">
        <f t="shared" ca="1" si="48"/>
        <v>4.5028798968443515E-2</v>
      </c>
      <c r="CK48" s="53">
        <f t="shared" ca="1" si="48"/>
        <v>-7.9266718669406336E-4</v>
      </c>
      <c r="CL48" s="53">
        <f t="shared" ca="1" si="48"/>
        <v>4.4811316008823354E-3</v>
      </c>
      <c r="CM48" s="53">
        <f t="shared" ca="1" si="48"/>
        <v>-5.5722718018578997E-2</v>
      </c>
      <c r="CN48" s="53">
        <f t="shared" ca="1" si="49"/>
        <v>5.59035789887527E-2</v>
      </c>
      <c r="CO48" s="53">
        <f t="shared" ca="1" si="49"/>
        <v>-4.6648022195859611E-2</v>
      </c>
      <c r="CP48" s="53">
        <f t="shared" ca="1" si="49"/>
        <v>-6.93875519196816E-2</v>
      </c>
      <c r="CQ48" s="53">
        <f t="shared" ca="1" si="49"/>
        <v>-4.3453812878028374E-2</v>
      </c>
      <c r="CR48" s="53">
        <f t="shared" ca="1" si="49"/>
        <v>8.7917049293128741E-3</v>
      </c>
      <c r="CS48" s="53">
        <f t="shared" ca="1" si="49"/>
        <v>6.0582898116377952E-2</v>
      </c>
      <c r="CT48" s="53">
        <f t="shared" ca="1" si="49"/>
        <v>2.3793228174924689E-2</v>
      </c>
      <c r="CU48" s="53">
        <f t="shared" ca="1" si="49"/>
        <v>3.1170105774252218E-2</v>
      </c>
      <c r="CV48" s="53">
        <f t="shared" ca="1" si="49"/>
        <v>1.9665540132532477E-2</v>
      </c>
      <c r="CW48" s="55">
        <f t="shared" ca="1" si="49"/>
        <v>-3.7580939552732583E-2</v>
      </c>
    </row>
    <row r="49" spans="1:101" x14ac:dyDescent="0.2">
      <c r="A49" s="104">
        <v>46691</v>
      </c>
      <c r="B49" s="52">
        <f t="shared" ca="1" si="40"/>
        <v>7.6973404240946577E-2</v>
      </c>
      <c r="C49" s="53">
        <f t="shared" ca="1" si="40"/>
        <v>-7.2122502136139771E-4</v>
      </c>
      <c r="D49" s="53">
        <f t="shared" ca="1" si="40"/>
        <v>3.0817859892916043E-2</v>
      </c>
      <c r="E49" s="53">
        <f t="shared" ca="1" si="40"/>
        <v>-3.1057190824007569E-2</v>
      </c>
      <c r="F49" s="53">
        <f t="shared" ca="1" si="40"/>
        <v>1.9614247156129784E-2</v>
      </c>
      <c r="G49" s="53">
        <f t="shared" ca="1" si="40"/>
        <v>-1.0918871138714023E-2</v>
      </c>
      <c r="H49" s="53">
        <f t="shared" ca="1" si="40"/>
        <v>0.14130382799465696</v>
      </c>
      <c r="I49" s="53">
        <f t="shared" ca="1" si="40"/>
        <v>-2.7146913483322016E-2</v>
      </c>
      <c r="J49" s="53">
        <f t="shared" ca="1" si="40"/>
        <v>3.1964494989922258E-2</v>
      </c>
      <c r="K49" s="53">
        <f t="shared" ca="1" si="40"/>
        <v>0.14051677886750882</v>
      </c>
      <c r="L49" s="53">
        <f t="shared" ca="1" si="41"/>
        <v>1.6019766497060002E-2</v>
      </c>
      <c r="M49" s="53">
        <f t="shared" ca="1" si="41"/>
        <v>-2.5946063888550738E-2</v>
      </c>
      <c r="N49" s="53">
        <f t="shared" ca="1" si="41"/>
        <v>-5.7384119806093833E-3</v>
      </c>
      <c r="O49" s="53">
        <f t="shared" ca="1" si="41"/>
        <v>4.5190022014199209E-3</v>
      </c>
      <c r="P49" s="53">
        <f t="shared" ca="1" si="41"/>
        <v>-1.6433015239788054E-3</v>
      </c>
      <c r="Q49" s="53">
        <f t="shared" ca="1" si="41"/>
        <v>6.8883923025265997E-2</v>
      </c>
      <c r="R49" s="53">
        <f t="shared" ca="1" si="41"/>
        <v>7.6754571116349729E-2</v>
      </c>
      <c r="S49" s="53">
        <f t="shared" ca="1" si="41"/>
        <v>6.8121759774714572E-3</v>
      </c>
      <c r="T49" s="53">
        <f t="shared" ca="1" si="41"/>
        <v>8.8593426188547708E-2</v>
      </c>
      <c r="U49" s="53">
        <f t="shared" ca="1" si="41"/>
        <v>2.9281418971812783E-2</v>
      </c>
      <c r="V49" s="53">
        <f t="shared" ca="1" si="42"/>
        <v>-1.6474132854350622E-3</v>
      </c>
      <c r="W49" s="53">
        <f t="shared" ca="1" si="42"/>
        <v>-2.3528507382544479E-2</v>
      </c>
      <c r="X49" s="53">
        <f t="shared" ca="1" si="42"/>
        <v>-1.3913955847274711E-2</v>
      </c>
      <c r="Y49" s="53">
        <f t="shared" ca="1" si="42"/>
        <v>3.4018688318004538E-2</v>
      </c>
      <c r="Z49" s="53">
        <f t="shared" ca="1" si="42"/>
        <v>3.1281854102693608E-2</v>
      </c>
      <c r="AA49" s="53">
        <f t="shared" ca="1" si="42"/>
        <v>6.6062443659038239E-2</v>
      </c>
      <c r="AB49" s="53">
        <f t="shared" ca="1" si="42"/>
        <v>5.5000515517738609E-2</v>
      </c>
      <c r="AC49" s="53">
        <f t="shared" ca="1" si="42"/>
        <v>-1.0208898733193732E-2</v>
      </c>
      <c r="AD49" s="53">
        <f t="shared" ca="1" si="42"/>
        <v>2.0747152235393217E-2</v>
      </c>
      <c r="AE49" s="53">
        <f t="shared" ca="1" si="42"/>
        <v>8.6750095568204663E-2</v>
      </c>
      <c r="AF49" s="53">
        <f t="shared" ca="1" si="43"/>
        <v>-3.8031762669549921E-3</v>
      </c>
      <c r="AG49" s="53">
        <f t="shared" ca="1" si="43"/>
        <v>1.1570666522820008E-2</v>
      </c>
      <c r="AH49" s="53">
        <f t="shared" ca="1" si="43"/>
        <v>2.7089464599909848E-2</v>
      </c>
      <c r="AI49" s="53">
        <f t="shared" ca="1" si="43"/>
        <v>-0.10357888405541069</v>
      </c>
      <c r="AJ49" s="53">
        <f t="shared" ca="1" si="43"/>
        <v>1.886597916394811E-2</v>
      </c>
      <c r="AK49" s="53">
        <f t="shared" ca="1" si="43"/>
        <v>-1.8856554600608005E-2</v>
      </c>
      <c r="AL49" s="53">
        <f t="shared" ca="1" si="43"/>
        <v>-2.807007436971605E-2</v>
      </c>
      <c r="AM49" s="53">
        <f t="shared" ca="1" si="43"/>
        <v>-4.1106761615220727E-2</v>
      </c>
      <c r="AN49" s="53">
        <f t="shared" ca="1" si="43"/>
        <v>-1.6040021418689623E-2</v>
      </c>
      <c r="AO49" s="53">
        <f t="shared" ca="1" si="43"/>
        <v>4.8646343801355817E-2</v>
      </c>
      <c r="AP49" s="53">
        <f t="shared" ca="1" si="44"/>
        <v>6.6165531918594214E-2</v>
      </c>
      <c r="AQ49" s="53">
        <f t="shared" ca="1" si="44"/>
        <v>3.5891378327024867E-2</v>
      </c>
      <c r="AR49" s="53">
        <f t="shared" ca="1" si="44"/>
        <v>6.2553867061536789E-2</v>
      </c>
      <c r="AS49" s="53">
        <f t="shared" ca="1" si="44"/>
        <v>-1.7263105905732361E-2</v>
      </c>
      <c r="AT49" s="53">
        <f t="shared" ca="1" si="44"/>
        <v>2.3583986456280952E-2</v>
      </c>
      <c r="AU49" s="53">
        <f t="shared" ca="1" si="44"/>
        <v>4.8532485038603669E-2</v>
      </c>
      <c r="AV49" s="53">
        <f t="shared" ca="1" si="44"/>
        <v>-6.1085456441811103E-3</v>
      </c>
      <c r="AW49" s="53">
        <f t="shared" ca="1" si="44"/>
        <v>5.8222384551876574E-2</v>
      </c>
      <c r="AX49" s="53">
        <f t="shared" ca="1" si="44"/>
        <v>1.6304572991151216E-2</v>
      </c>
      <c r="AY49" s="53">
        <f t="shared" ca="1" si="44"/>
        <v>5.2936052867524177E-3</v>
      </c>
      <c r="AZ49" s="53">
        <f t="shared" ca="1" si="45"/>
        <v>-3.4782419495703536E-2</v>
      </c>
      <c r="BA49" s="53">
        <f t="shared" ca="1" si="45"/>
        <v>-0.11543439286310747</v>
      </c>
      <c r="BB49" s="53">
        <f t="shared" ca="1" si="45"/>
        <v>2.2473632816980605E-2</v>
      </c>
      <c r="BC49" s="53">
        <f t="shared" ca="1" si="45"/>
        <v>9.0617816021994507E-2</v>
      </c>
      <c r="BD49" s="53">
        <f t="shared" ca="1" si="45"/>
        <v>1.0707476134417858E-2</v>
      </c>
      <c r="BE49" s="53">
        <f t="shared" ca="1" si="45"/>
        <v>-3.9197431432902727E-3</v>
      </c>
      <c r="BF49" s="53">
        <f t="shared" ca="1" si="45"/>
        <v>6.0867570936560624E-2</v>
      </c>
      <c r="BG49" s="53">
        <f t="shared" ca="1" si="45"/>
        <v>-2.1751215305932981E-2</v>
      </c>
      <c r="BH49" s="53">
        <f t="shared" ca="1" si="45"/>
        <v>-9.9319254618042419E-3</v>
      </c>
      <c r="BI49" s="53">
        <f t="shared" ca="1" si="45"/>
        <v>-2.3277847417975395E-2</v>
      </c>
      <c r="BJ49" s="53">
        <f t="shared" ca="1" si="46"/>
        <v>4.6218544027647565E-2</v>
      </c>
      <c r="BK49" s="53">
        <f t="shared" ca="1" si="46"/>
        <v>-2.9656435510276719E-2</v>
      </c>
      <c r="BL49" s="53">
        <f t="shared" ca="1" si="46"/>
        <v>9.0922600230097572E-2</v>
      </c>
      <c r="BM49" s="53">
        <f t="shared" ca="1" si="46"/>
        <v>8.135896649716319E-2</v>
      </c>
      <c r="BN49" s="53">
        <f t="shared" ca="1" si="46"/>
        <v>4.4623549652382813E-2</v>
      </c>
      <c r="BO49" s="53">
        <f t="shared" ca="1" si="46"/>
        <v>-1.2917213667849252E-2</v>
      </c>
      <c r="BP49" s="53">
        <f t="shared" ca="1" si="46"/>
        <v>-0.12694022392713122</v>
      </c>
      <c r="BQ49" s="53">
        <f t="shared" ca="1" si="46"/>
        <v>0.11472901740483558</v>
      </c>
      <c r="BR49" s="53">
        <f t="shared" ca="1" si="46"/>
        <v>3.0037371042944565E-2</v>
      </c>
      <c r="BS49" s="53">
        <f t="shared" ca="1" si="46"/>
        <v>5.3940858404218368E-2</v>
      </c>
      <c r="BT49" s="53">
        <f t="shared" ca="1" si="47"/>
        <v>4.5049654480342788E-2</v>
      </c>
      <c r="BU49" s="53">
        <f t="shared" ca="1" si="47"/>
        <v>2.4706989077939046E-2</v>
      </c>
      <c r="BV49" s="53">
        <f t="shared" ca="1" si="47"/>
        <v>7.8592251981870406E-2</v>
      </c>
      <c r="BW49" s="53">
        <f t="shared" ca="1" si="47"/>
        <v>-2.8253058345627795E-2</v>
      </c>
      <c r="BX49" s="53">
        <f t="shared" ca="1" si="47"/>
        <v>2.0387122528989582E-2</v>
      </c>
      <c r="BY49" s="53">
        <f t="shared" ca="1" si="47"/>
        <v>-9.2396138182228235E-3</v>
      </c>
      <c r="BZ49" s="53">
        <f t="shared" ca="1" si="47"/>
        <v>3.4991813679466771E-2</v>
      </c>
      <c r="CA49" s="53">
        <f t="shared" ca="1" si="47"/>
        <v>3.8890106895439244E-2</v>
      </c>
      <c r="CB49" s="53">
        <f t="shared" ca="1" si="47"/>
        <v>-7.7979496533786233E-2</v>
      </c>
      <c r="CC49" s="53">
        <f t="shared" ca="1" si="47"/>
        <v>2.644713052262521E-2</v>
      </c>
      <c r="CD49" s="53">
        <f t="shared" ca="1" si="48"/>
        <v>-5.1458261153620724E-3</v>
      </c>
      <c r="CE49" s="53">
        <f t="shared" ca="1" si="48"/>
        <v>4.7097664546369176E-2</v>
      </c>
      <c r="CF49" s="53">
        <f t="shared" ca="1" si="48"/>
        <v>2.2751829329627812E-2</v>
      </c>
      <c r="CG49" s="53">
        <f t="shared" ca="1" si="48"/>
        <v>5.2748989903459692E-2</v>
      </c>
      <c r="CH49" s="53">
        <f t="shared" ca="1" si="48"/>
        <v>-0.10158981602315037</v>
      </c>
      <c r="CI49" s="53">
        <f t="shared" ca="1" si="48"/>
        <v>-6.579163933902228E-3</v>
      </c>
      <c r="CJ49" s="53">
        <f t="shared" ca="1" si="48"/>
        <v>-1.6692290705006364E-2</v>
      </c>
      <c r="CK49" s="53">
        <f t="shared" ca="1" si="48"/>
        <v>1.7190657726010045E-2</v>
      </c>
      <c r="CL49" s="53">
        <f t="shared" ca="1" si="48"/>
        <v>-7.4831938873515325E-3</v>
      </c>
      <c r="CM49" s="53">
        <f t="shared" ca="1" si="48"/>
        <v>-1.7902052940179082E-2</v>
      </c>
      <c r="CN49" s="53">
        <f t="shared" ca="1" si="49"/>
        <v>5.705684869355801E-2</v>
      </c>
      <c r="CO49" s="53">
        <f t="shared" ca="1" si="49"/>
        <v>-3.0606875012935283E-2</v>
      </c>
      <c r="CP49" s="53">
        <f t="shared" ca="1" si="49"/>
        <v>1.0864568803976182E-2</v>
      </c>
      <c r="CQ49" s="53">
        <f t="shared" ca="1" si="49"/>
        <v>8.1609696260615983E-2</v>
      </c>
      <c r="CR49" s="53">
        <f t="shared" ca="1" si="49"/>
        <v>6.3170270464018324E-2</v>
      </c>
      <c r="CS49" s="53">
        <f t="shared" ca="1" si="49"/>
        <v>-2.6812061035971495E-2</v>
      </c>
      <c r="CT49" s="53">
        <f t="shared" ca="1" si="49"/>
        <v>7.683596708662746E-2</v>
      </c>
      <c r="CU49" s="53">
        <f t="shared" ca="1" si="49"/>
        <v>-3.8701135218798352E-2</v>
      </c>
      <c r="CV49" s="53">
        <f t="shared" ca="1" si="49"/>
        <v>6.1206037778930467E-2</v>
      </c>
      <c r="CW49" s="55">
        <f t="shared" ca="1" si="49"/>
        <v>9.2425816645254261E-2</v>
      </c>
    </row>
    <row r="50" spans="1:101" x14ac:dyDescent="0.2">
      <c r="A50" s="104">
        <v>46721</v>
      </c>
      <c r="B50" s="52">
        <f t="shared" ca="1" si="40"/>
        <v>-3.1010290067392011E-2</v>
      </c>
      <c r="C50" s="53">
        <f t="shared" ca="1" si="40"/>
        <v>-1.1223554190710656E-2</v>
      </c>
      <c r="D50" s="53">
        <f t="shared" ca="1" si="40"/>
        <v>-3.3166618361248892E-3</v>
      </c>
      <c r="E50" s="53">
        <f t="shared" ca="1" si="40"/>
        <v>3.5447379319361816E-2</v>
      </c>
      <c r="F50" s="53">
        <f t="shared" ca="1" si="40"/>
        <v>2.887723314502599E-2</v>
      </c>
      <c r="G50" s="53">
        <f t="shared" ca="1" si="40"/>
        <v>1.5966592957989096E-2</v>
      </c>
      <c r="H50" s="53">
        <f t="shared" ca="1" si="40"/>
        <v>-5.6941575381459213E-2</v>
      </c>
      <c r="I50" s="53">
        <f t="shared" ca="1" si="40"/>
        <v>5.3737786494285365E-2</v>
      </c>
      <c r="J50" s="53">
        <f t="shared" ca="1" si="40"/>
        <v>-1.4445191341109415E-2</v>
      </c>
      <c r="K50" s="53">
        <f t="shared" ca="1" si="40"/>
        <v>-1.4378367609809303E-2</v>
      </c>
      <c r="L50" s="53">
        <f t="shared" ca="1" si="41"/>
        <v>-1.9838161998138652E-2</v>
      </c>
      <c r="M50" s="53">
        <f t="shared" ca="1" si="41"/>
        <v>6.2659804472252348E-2</v>
      </c>
      <c r="N50" s="53">
        <f t="shared" ca="1" si="41"/>
        <v>-6.9531462505244016E-2</v>
      </c>
      <c r="O50" s="53">
        <f t="shared" ca="1" si="41"/>
        <v>-2.7586836167067863E-2</v>
      </c>
      <c r="P50" s="53">
        <f t="shared" ca="1" si="41"/>
        <v>2.0828730087246804E-2</v>
      </c>
      <c r="Q50" s="53">
        <f t="shared" ca="1" si="41"/>
        <v>-0.11373296809444605</v>
      </c>
      <c r="R50" s="53">
        <f t="shared" ca="1" si="41"/>
        <v>4.1505073125467785E-2</v>
      </c>
      <c r="S50" s="53">
        <f t="shared" ca="1" si="41"/>
        <v>-9.0196799931338834E-2</v>
      </c>
      <c r="T50" s="53">
        <f t="shared" ca="1" si="41"/>
        <v>-9.7117588236040608E-3</v>
      </c>
      <c r="U50" s="53">
        <f t="shared" ca="1" si="41"/>
        <v>3.4413480492618338E-2</v>
      </c>
      <c r="V50" s="53">
        <f t="shared" ca="1" si="42"/>
        <v>-9.2345670417220242E-3</v>
      </c>
      <c r="W50" s="53">
        <f t="shared" ca="1" si="42"/>
        <v>-2.0891134342667952E-2</v>
      </c>
      <c r="X50" s="53">
        <f t="shared" ca="1" si="42"/>
        <v>7.8578062568297719E-2</v>
      </c>
      <c r="Y50" s="53">
        <f t="shared" ca="1" si="42"/>
        <v>-4.6778986854412237E-2</v>
      </c>
      <c r="Z50" s="53">
        <f t="shared" ca="1" si="42"/>
        <v>-4.3885320119780934E-2</v>
      </c>
      <c r="AA50" s="53">
        <f t="shared" ca="1" si="42"/>
        <v>3.1034905531348751E-2</v>
      </c>
      <c r="AB50" s="53">
        <f t="shared" ca="1" si="42"/>
        <v>9.3699635592932234E-2</v>
      </c>
      <c r="AC50" s="53">
        <f t="shared" ca="1" si="42"/>
        <v>-5.2450972145988775E-4</v>
      </c>
      <c r="AD50" s="53">
        <f t="shared" ca="1" si="42"/>
        <v>4.372305267806046E-2</v>
      </c>
      <c r="AE50" s="53">
        <f t="shared" ca="1" si="42"/>
        <v>4.7613885703667966E-2</v>
      </c>
      <c r="AF50" s="53">
        <f t="shared" ca="1" si="43"/>
        <v>4.4498301837983721E-2</v>
      </c>
      <c r="AG50" s="53">
        <f t="shared" ca="1" si="43"/>
        <v>-5.3742469480759433E-2</v>
      </c>
      <c r="AH50" s="53">
        <f t="shared" ca="1" si="43"/>
        <v>8.9372436495502652E-4</v>
      </c>
      <c r="AI50" s="53">
        <f t="shared" ca="1" si="43"/>
        <v>-9.1779739787657896E-3</v>
      </c>
      <c r="AJ50" s="53">
        <f t="shared" ca="1" si="43"/>
        <v>-1.557735247233182E-3</v>
      </c>
      <c r="AK50" s="53">
        <f t="shared" ca="1" si="43"/>
        <v>-9.3050627959560539E-2</v>
      </c>
      <c r="AL50" s="53">
        <f t="shared" ca="1" si="43"/>
        <v>5.8203248917190711E-2</v>
      </c>
      <c r="AM50" s="53">
        <f t="shared" ca="1" si="43"/>
        <v>-5.1959685129688148E-2</v>
      </c>
      <c r="AN50" s="53">
        <f t="shared" ca="1" si="43"/>
        <v>2.7542263937166789E-2</v>
      </c>
      <c r="AO50" s="53">
        <f t="shared" ca="1" si="43"/>
        <v>0.10652444553181406</v>
      </c>
      <c r="AP50" s="53">
        <f t="shared" ca="1" si="44"/>
        <v>-4.0729144978909552E-2</v>
      </c>
      <c r="AQ50" s="53">
        <f t="shared" ca="1" si="44"/>
        <v>-3.5855905457984748E-2</v>
      </c>
      <c r="AR50" s="53">
        <f t="shared" ca="1" si="44"/>
        <v>-5.3085932541213215E-2</v>
      </c>
      <c r="AS50" s="53">
        <f t="shared" ca="1" si="44"/>
        <v>9.5057256842477303E-2</v>
      </c>
      <c r="AT50" s="53">
        <f t="shared" ca="1" si="44"/>
        <v>9.1247605559274178E-2</v>
      </c>
      <c r="AU50" s="53">
        <f t="shared" ca="1" si="44"/>
        <v>-0.10763654455738469</v>
      </c>
      <c r="AV50" s="53">
        <f t="shared" ca="1" si="44"/>
        <v>3.3091090503511042E-2</v>
      </c>
      <c r="AW50" s="53">
        <f t="shared" ca="1" si="44"/>
        <v>4.4686324038992926E-2</v>
      </c>
      <c r="AX50" s="53">
        <f t="shared" ca="1" si="44"/>
        <v>-1.0422565153769912E-2</v>
      </c>
      <c r="AY50" s="53">
        <f t="shared" ca="1" si="44"/>
        <v>3.5125219766278658E-2</v>
      </c>
      <c r="AZ50" s="53">
        <f t="shared" ca="1" si="45"/>
        <v>-4.3663987812420724E-3</v>
      </c>
      <c r="BA50" s="53">
        <f t="shared" ca="1" si="45"/>
        <v>7.2592636247221327E-3</v>
      </c>
      <c r="BB50" s="53">
        <f t="shared" ca="1" si="45"/>
        <v>-1.867524755797156E-2</v>
      </c>
      <c r="BC50" s="53">
        <f t="shared" ca="1" si="45"/>
        <v>5.6314380405168965E-2</v>
      </c>
      <c r="BD50" s="53">
        <f t="shared" ca="1" si="45"/>
        <v>-0.10804506083403613</v>
      </c>
      <c r="BE50" s="53">
        <f t="shared" ca="1" si="45"/>
        <v>-4.6946085319767267E-2</v>
      </c>
      <c r="BF50" s="53">
        <f t="shared" ca="1" si="45"/>
        <v>7.0226341525721866E-2</v>
      </c>
      <c r="BG50" s="53">
        <f t="shared" ca="1" si="45"/>
        <v>6.8155475713738325E-2</v>
      </c>
      <c r="BH50" s="53">
        <f t="shared" ca="1" si="45"/>
        <v>-9.7105072968786454E-2</v>
      </c>
      <c r="BI50" s="53">
        <f t="shared" ca="1" si="45"/>
        <v>1.6967661348146281E-2</v>
      </c>
      <c r="BJ50" s="53">
        <f t="shared" ca="1" si="46"/>
        <v>3.6691320014212041E-2</v>
      </c>
      <c r="BK50" s="53">
        <f t="shared" ca="1" si="46"/>
        <v>2.4344797230104673E-2</v>
      </c>
      <c r="BL50" s="53">
        <f t="shared" ca="1" si="46"/>
        <v>8.0809283955204925E-3</v>
      </c>
      <c r="BM50" s="53">
        <f t="shared" ca="1" si="46"/>
        <v>-3.7488997391284876E-2</v>
      </c>
      <c r="BN50" s="53">
        <f t="shared" ca="1" si="46"/>
        <v>-6.7073758895954211E-2</v>
      </c>
      <c r="BO50" s="53">
        <f t="shared" ca="1" si="46"/>
        <v>-6.7211046354166857E-3</v>
      </c>
      <c r="BP50" s="53">
        <f t="shared" ca="1" si="46"/>
        <v>7.1881109195672213E-2</v>
      </c>
      <c r="BQ50" s="53">
        <f t="shared" ca="1" si="46"/>
        <v>-5.6087176153921246E-2</v>
      </c>
      <c r="BR50" s="53">
        <f t="shared" ca="1" si="46"/>
        <v>-4.8970594603430555E-2</v>
      </c>
      <c r="BS50" s="53">
        <f t="shared" ca="1" si="46"/>
        <v>-5.3264800868175338E-4</v>
      </c>
      <c r="BT50" s="53">
        <f t="shared" ca="1" si="47"/>
        <v>4.5982964917837352E-3</v>
      </c>
      <c r="BU50" s="53">
        <f t="shared" ca="1" si="47"/>
        <v>-3.8687980123482943E-2</v>
      </c>
      <c r="BV50" s="53">
        <f t="shared" ca="1" si="47"/>
        <v>9.2146942827171507E-2</v>
      </c>
      <c r="BW50" s="53">
        <f t="shared" ca="1" si="47"/>
        <v>-2.5727086105923787E-2</v>
      </c>
      <c r="BX50" s="53">
        <f t="shared" ca="1" si="47"/>
        <v>2.9176985976605476E-2</v>
      </c>
      <c r="BY50" s="53">
        <f t="shared" ca="1" si="47"/>
        <v>-4.0488671754858666E-2</v>
      </c>
      <c r="BZ50" s="53">
        <f t="shared" ca="1" si="47"/>
        <v>9.9432987276760615E-2</v>
      </c>
      <c r="CA50" s="53">
        <f t="shared" ca="1" si="47"/>
        <v>-4.916095866999147E-2</v>
      </c>
      <c r="CB50" s="53">
        <f t="shared" ca="1" si="47"/>
        <v>-4.1343828520087549E-2</v>
      </c>
      <c r="CC50" s="53">
        <f t="shared" ca="1" si="47"/>
        <v>4.2040755490328804E-2</v>
      </c>
      <c r="CD50" s="53">
        <f t="shared" ca="1" si="48"/>
        <v>-1.7136400079083248E-3</v>
      </c>
      <c r="CE50" s="53">
        <f t="shared" ca="1" si="48"/>
        <v>3.1398165882814091E-2</v>
      </c>
      <c r="CF50" s="53">
        <f t="shared" ca="1" si="48"/>
        <v>8.7855376819875639E-2</v>
      </c>
      <c r="CG50" s="53">
        <f t="shared" ca="1" si="48"/>
        <v>-2.2626670769262166E-4</v>
      </c>
      <c r="CH50" s="53">
        <f t="shared" ca="1" si="48"/>
        <v>2.7388394358120443E-2</v>
      </c>
      <c r="CI50" s="53">
        <f t="shared" ca="1" si="48"/>
        <v>4.0919361322214069E-2</v>
      </c>
      <c r="CJ50" s="53">
        <f t="shared" ca="1" si="48"/>
        <v>8.5365955822799683E-2</v>
      </c>
      <c r="CK50" s="53">
        <f t="shared" ca="1" si="48"/>
        <v>-6.6892424243846027E-3</v>
      </c>
      <c r="CL50" s="53">
        <f t="shared" ca="1" si="48"/>
        <v>6.2681012914251835E-2</v>
      </c>
      <c r="CM50" s="53">
        <f t="shared" ca="1" si="48"/>
        <v>-7.7542173451384221E-4</v>
      </c>
      <c r="CN50" s="53">
        <f t="shared" ca="1" si="49"/>
        <v>6.7690436608936061E-2</v>
      </c>
      <c r="CO50" s="53">
        <f t="shared" ca="1" si="49"/>
        <v>-2.8831100842963905E-2</v>
      </c>
      <c r="CP50" s="53">
        <f t="shared" ca="1" si="49"/>
        <v>-6.2041883937621299E-2</v>
      </c>
      <c r="CQ50" s="53">
        <f t="shared" ca="1" si="49"/>
        <v>-9.0224845770167789E-2</v>
      </c>
      <c r="CR50" s="53">
        <f t="shared" ca="1" si="49"/>
        <v>1.2694233455657126E-2</v>
      </c>
      <c r="CS50" s="53">
        <f t="shared" ca="1" si="49"/>
        <v>4.1939465613577809E-2</v>
      </c>
      <c r="CT50" s="53">
        <f t="shared" ca="1" si="49"/>
        <v>9.9360565069960601E-3</v>
      </c>
      <c r="CU50" s="53">
        <f t="shared" ca="1" si="49"/>
        <v>-5.759110256228008E-3</v>
      </c>
      <c r="CV50" s="53">
        <f t="shared" ca="1" si="49"/>
        <v>-3.7721425148052101E-2</v>
      </c>
      <c r="CW50" s="55">
        <f t="shared" ca="1" si="49"/>
        <v>-3.6444686720289006E-2</v>
      </c>
    </row>
    <row r="51" spans="1:101" x14ac:dyDescent="0.2">
      <c r="A51" s="104">
        <v>46752</v>
      </c>
      <c r="B51" s="52">
        <f t="shared" ca="1" si="40"/>
        <v>5.7437356772382701E-2</v>
      </c>
      <c r="C51" s="53">
        <f t="shared" ca="1" si="40"/>
        <v>8.1996911442763012E-2</v>
      </c>
      <c r="D51" s="53">
        <f t="shared" ca="1" si="40"/>
        <v>-6.1997568302480125E-3</v>
      </c>
      <c r="E51" s="53">
        <f t="shared" ca="1" si="40"/>
        <v>-3.8065742100288437E-2</v>
      </c>
      <c r="F51" s="53">
        <f t="shared" ca="1" si="40"/>
        <v>-8.9739545038680646E-2</v>
      </c>
      <c r="G51" s="53">
        <f t="shared" ca="1" si="40"/>
        <v>-7.717613930252086E-2</v>
      </c>
      <c r="H51" s="53">
        <f t="shared" ca="1" si="40"/>
        <v>-3.4231882996788639E-4</v>
      </c>
      <c r="I51" s="53">
        <f t="shared" ca="1" si="40"/>
        <v>1.681488468346137E-2</v>
      </c>
      <c r="J51" s="53">
        <f t="shared" ca="1" si="40"/>
        <v>-7.0770288385273786E-2</v>
      </c>
      <c r="K51" s="53">
        <f t="shared" ca="1" si="40"/>
        <v>2.267413954018439E-2</v>
      </c>
      <c r="L51" s="53">
        <f t="shared" ca="1" si="41"/>
        <v>-6.426206246985324E-3</v>
      </c>
      <c r="M51" s="53">
        <f t="shared" ca="1" si="41"/>
        <v>-8.8663974598636591E-2</v>
      </c>
      <c r="N51" s="53">
        <f t="shared" ca="1" si="41"/>
        <v>6.8116497063562528E-2</v>
      </c>
      <c r="O51" s="53">
        <f t="shared" ca="1" si="41"/>
        <v>-4.165773220823734E-2</v>
      </c>
      <c r="P51" s="53">
        <f t="shared" ca="1" si="41"/>
        <v>6.6636628558482874E-2</v>
      </c>
      <c r="Q51" s="53">
        <f t="shared" ca="1" si="41"/>
        <v>-7.4498259526331781E-2</v>
      </c>
      <c r="R51" s="53">
        <f t="shared" ca="1" si="41"/>
        <v>6.5580930557859005E-2</v>
      </c>
      <c r="S51" s="53">
        <f t="shared" ca="1" si="41"/>
        <v>-4.5721352004056776E-2</v>
      </c>
      <c r="T51" s="53">
        <f t="shared" ca="1" si="41"/>
        <v>-2.4379437534161354E-2</v>
      </c>
      <c r="U51" s="53">
        <f t="shared" ca="1" si="41"/>
        <v>8.2539882674250623E-2</v>
      </c>
      <c r="V51" s="53">
        <f t="shared" ca="1" si="42"/>
        <v>6.8068502463230207E-3</v>
      </c>
      <c r="W51" s="53">
        <f t="shared" ca="1" si="42"/>
        <v>3.3136054212949025E-2</v>
      </c>
      <c r="X51" s="53">
        <f t="shared" ca="1" si="42"/>
        <v>-3.178681886689471E-2</v>
      </c>
      <c r="Y51" s="53">
        <f t="shared" ca="1" si="42"/>
        <v>-5.068792477260483E-2</v>
      </c>
      <c r="Z51" s="53">
        <f t="shared" ca="1" si="42"/>
        <v>-7.8808095922924815E-2</v>
      </c>
      <c r="AA51" s="53">
        <f t="shared" ca="1" si="42"/>
        <v>3.8800524523214801E-2</v>
      </c>
      <c r="AB51" s="53">
        <f t="shared" ca="1" si="42"/>
        <v>7.0604799935435017E-2</v>
      </c>
      <c r="AC51" s="53">
        <f t="shared" ca="1" si="42"/>
        <v>-2.2765245060964171E-2</v>
      </c>
      <c r="AD51" s="53">
        <f t="shared" ca="1" si="42"/>
        <v>-5.3255472113971421E-2</v>
      </c>
      <c r="AE51" s="53">
        <f t="shared" ca="1" si="42"/>
        <v>-5.432457401667516E-3</v>
      </c>
      <c r="AF51" s="53">
        <f t="shared" ca="1" si="43"/>
        <v>7.6507413412361558E-2</v>
      </c>
      <c r="AG51" s="53">
        <f t="shared" ca="1" si="43"/>
        <v>8.3979669185957201E-2</v>
      </c>
      <c r="AH51" s="53">
        <f t="shared" ca="1" si="43"/>
        <v>-9.1509973403155059E-2</v>
      </c>
      <c r="AI51" s="53">
        <f t="shared" ca="1" si="43"/>
        <v>-1.5083257116493221E-2</v>
      </c>
      <c r="AJ51" s="53">
        <f t="shared" ca="1" si="43"/>
        <v>6.7459538831027177E-2</v>
      </c>
      <c r="AK51" s="53">
        <f t="shared" ca="1" si="43"/>
        <v>6.0336594005040906E-2</v>
      </c>
      <c r="AL51" s="53">
        <f t="shared" ca="1" si="43"/>
        <v>-4.5100498405560838E-2</v>
      </c>
      <c r="AM51" s="53">
        <f t="shared" ca="1" si="43"/>
        <v>-4.0693547931663798E-2</v>
      </c>
      <c r="AN51" s="53">
        <f t="shared" ca="1" si="43"/>
        <v>8.2487209820077834E-3</v>
      </c>
      <c r="AO51" s="53">
        <f t="shared" ca="1" si="43"/>
        <v>2.6034231484641252E-2</v>
      </c>
      <c r="AP51" s="53">
        <f t="shared" ca="1" si="44"/>
        <v>-8.3498971630601659E-2</v>
      </c>
      <c r="AQ51" s="53">
        <f t="shared" ca="1" si="44"/>
        <v>7.2306987819841378E-2</v>
      </c>
      <c r="AR51" s="53">
        <f t="shared" ca="1" si="44"/>
        <v>3.0748104140830859E-2</v>
      </c>
      <c r="AS51" s="53">
        <f t="shared" ca="1" si="44"/>
        <v>7.0695249181623357E-2</v>
      </c>
      <c r="AT51" s="53">
        <f t="shared" ca="1" si="44"/>
        <v>-2.2174338258363978E-2</v>
      </c>
      <c r="AU51" s="53">
        <f t="shared" ca="1" si="44"/>
        <v>-5.3672601118805896E-2</v>
      </c>
      <c r="AV51" s="53">
        <f t="shared" ca="1" si="44"/>
        <v>-3.725024212954272E-2</v>
      </c>
      <c r="AW51" s="53">
        <f t="shared" ca="1" si="44"/>
        <v>-5.5407323715898862E-2</v>
      </c>
      <c r="AX51" s="53">
        <f t="shared" ca="1" si="44"/>
        <v>-7.2523866933362352E-2</v>
      </c>
      <c r="AY51" s="53">
        <f t="shared" ca="1" si="44"/>
        <v>-4.8040859439679789E-3</v>
      </c>
      <c r="AZ51" s="53">
        <f t="shared" ca="1" si="45"/>
        <v>3.2380325477533618E-2</v>
      </c>
      <c r="BA51" s="53">
        <f t="shared" ca="1" si="45"/>
        <v>5.9522546875456744E-2</v>
      </c>
      <c r="BB51" s="53">
        <f t="shared" ca="1" si="45"/>
        <v>-4.6939092452657989E-2</v>
      </c>
      <c r="BC51" s="53">
        <f t="shared" ca="1" si="45"/>
        <v>0.12369863020709254</v>
      </c>
      <c r="BD51" s="53">
        <f t="shared" ca="1" si="45"/>
        <v>-4.7837632756735242E-2</v>
      </c>
      <c r="BE51" s="53">
        <f t="shared" ca="1" si="45"/>
        <v>7.7530847829516192E-2</v>
      </c>
      <c r="BF51" s="53">
        <f t="shared" ca="1" si="45"/>
        <v>-2.8621884829736773E-2</v>
      </c>
      <c r="BG51" s="53">
        <f t="shared" ca="1" si="45"/>
        <v>-3.3090255435609374E-2</v>
      </c>
      <c r="BH51" s="53">
        <f t="shared" ca="1" si="45"/>
        <v>4.4548768084345866E-2</v>
      </c>
      <c r="BI51" s="53">
        <f t="shared" ca="1" si="45"/>
        <v>3.4936942907172468E-2</v>
      </c>
      <c r="BJ51" s="53">
        <f t="shared" ca="1" si="46"/>
        <v>-1.4931919596874808E-2</v>
      </c>
      <c r="BK51" s="53">
        <f t="shared" ca="1" si="46"/>
        <v>2.8716877959112871E-2</v>
      </c>
      <c r="BL51" s="53">
        <f t="shared" ca="1" si="46"/>
        <v>-8.1809851605322587E-2</v>
      </c>
      <c r="BM51" s="53">
        <f t="shared" ca="1" si="46"/>
        <v>-2.3449694520681914E-2</v>
      </c>
      <c r="BN51" s="53">
        <f t="shared" ca="1" si="46"/>
        <v>-8.3613426082838574E-2</v>
      </c>
      <c r="BO51" s="53">
        <f t="shared" ca="1" si="46"/>
        <v>-6.9593502275790337E-2</v>
      </c>
      <c r="BP51" s="53">
        <f t="shared" ca="1" si="46"/>
        <v>-2.823839247179831E-2</v>
      </c>
      <c r="BQ51" s="53">
        <f t="shared" ca="1" si="46"/>
        <v>-2.8356036959101182E-2</v>
      </c>
      <c r="BR51" s="53">
        <f t="shared" ca="1" si="46"/>
        <v>4.8257398527777003E-2</v>
      </c>
      <c r="BS51" s="53">
        <f t="shared" ca="1" si="46"/>
        <v>9.1460491690774026E-2</v>
      </c>
      <c r="BT51" s="53">
        <f t="shared" ca="1" si="47"/>
        <v>1.5303415969426394E-2</v>
      </c>
      <c r="BU51" s="53">
        <f t="shared" ca="1" si="47"/>
        <v>-4.4427691151823365E-2</v>
      </c>
      <c r="BV51" s="53">
        <f t="shared" ca="1" si="47"/>
        <v>1.972564200582402E-2</v>
      </c>
      <c r="BW51" s="53">
        <f t="shared" ca="1" si="47"/>
        <v>-2.7420882651006485E-2</v>
      </c>
      <c r="BX51" s="53">
        <f t="shared" ca="1" si="47"/>
        <v>1.0300531942618225E-2</v>
      </c>
      <c r="BY51" s="53">
        <f t="shared" ca="1" si="47"/>
        <v>-6.5210843102642317E-3</v>
      </c>
      <c r="BZ51" s="53">
        <f t="shared" ca="1" si="47"/>
        <v>-6.1815154936207583E-3</v>
      </c>
      <c r="CA51" s="53">
        <f t="shared" ca="1" si="47"/>
        <v>0.1232598393277595</v>
      </c>
      <c r="CB51" s="53">
        <f t="shared" ca="1" si="47"/>
        <v>2.9115739568565238E-2</v>
      </c>
      <c r="CC51" s="53">
        <f t="shared" ca="1" si="47"/>
        <v>-6.1478800694146326E-3</v>
      </c>
      <c r="CD51" s="53">
        <f t="shared" ca="1" si="48"/>
        <v>-2.5420895011047134E-2</v>
      </c>
      <c r="CE51" s="53">
        <f t="shared" ca="1" si="48"/>
        <v>2.6670290052850695E-2</v>
      </c>
      <c r="CF51" s="53">
        <f t="shared" ca="1" si="48"/>
        <v>3.2351024407107548E-2</v>
      </c>
      <c r="CG51" s="53">
        <f t="shared" ca="1" si="48"/>
        <v>-4.4644144794601492E-2</v>
      </c>
      <c r="CH51" s="53">
        <f t="shared" ca="1" si="48"/>
        <v>1.9856731811912689E-2</v>
      </c>
      <c r="CI51" s="53">
        <f t="shared" ca="1" si="48"/>
        <v>3.1409815948878796E-2</v>
      </c>
      <c r="CJ51" s="53">
        <f t="shared" ca="1" si="48"/>
        <v>8.6553876517454872E-2</v>
      </c>
      <c r="CK51" s="53">
        <f t="shared" ca="1" si="48"/>
        <v>-2.7302921362899205E-2</v>
      </c>
      <c r="CL51" s="53">
        <f t="shared" ca="1" si="48"/>
        <v>-3.3542280412947739E-2</v>
      </c>
      <c r="CM51" s="53">
        <f t="shared" ca="1" si="48"/>
        <v>2.2909513636265869E-2</v>
      </c>
      <c r="CN51" s="53">
        <f t="shared" ca="1" si="49"/>
        <v>2.3475679755381503E-2</v>
      </c>
      <c r="CO51" s="53">
        <f t="shared" ca="1" si="49"/>
        <v>-5.7166187007710527E-2</v>
      </c>
      <c r="CP51" s="53">
        <f t="shared" ca="1" si="49"/>
        <v>-1.5992895819606147E-2</v>
      </c>
      <c r="CQ51" s="53">
        <f t="shared" ca="1" si="49"/>
        <v>-1.94640566878602E-2</v>
      </c>
      <c r="CR51" s="53">
        <f t="shared" ca="1" si="49"/>
        <v>-1.1326210820639251E-2</v>
      </c>
      <c r="CS51" s="53">
        <f t="shared" ca="1" si="49"/>
        <v>-5.7314977451914724E-2</v>
      </c>
      <c r="CT51" s="53">
        <f t="shared" ca="1" si="49"/>
        <v>6.6384961724915953E-2</v>
      </c>
      <c r="CU51" s="53">
        <f t="shared" ca="1" si="49"/>
        <v>-6.4241365156093674E-2</v>
      </c>
      <c r="CV51" s="53">
        <f t="shared" ca="1" si="49"/>
        <v>-6.4934961059518861E-2</v>
      </c>
      <c r="CW51" s="55">
        <f t="shared" ca="1" si="49"/>
        <v>1.8244410372168465E-2</v>
      </c>
    </row>
    <row r="52" spans="1:101" x14ac:dyDescent="0.2">
      <c r="A52" s="104">
        <v>46783</v>
      </c>
      <c r="B52" s="52">
        <f t="shared" ca="1" si="40"/>
        <v>-7.1811745597745308E-2</v>
      </c>
      <c r="C52" s="53">
        <f t="shared" ca="1" si="40"/>
        <v>4.8082833565930495E-2</v>
      </c>
      <c r="D52" s="53">
        <f t="shared" ca="1" si="40"/>
        <v>5.6972720271831652E-2</v>
      </c>
      <c r="E52" s="53">
        <f t="shared" ca="1" si="40"/>
        <v>0.10398446816595833</v>
      </c>
      <c r="F52" s="53">
        <f t="shared" ca="1" si="40"/>
        <v>3.4877554856575357E-2</v>
      </c>
      <c r="G52" s="53">
        <f t="shared" ca="1" si="40"/>
        <v>-1.9269987159908153E-3</v>
      </c>
      <c r="H52" s="53">
        <f t="shared" ca="1" si="40"/>
        <v>-1.7150901668889811E-2</v>
      </c>
      <c r="I52" s="53">
        <f t="shared" ca="1" si="40"/>
        <v>-3.9876579790459755E-2</v>
      </c>
      <c r="J52" s="53">
        <f t="shared" ca="1" si="40"/>
        <v>2.0807818110725539E-2</v>
      </c>
      <c r="K52" s="53">
        <f t="shared" ca="1" si="40"/>
        <v>5.5944108345060382E-2</v>
      </c>
      <c r="L52" s="53">
        <f t="shared" ca="1" si="41"/>
        <v>4.0780443489837774E-2</v>
      </c>
      <c r="M52" s="53">
        <f t="shared" ca="1" si="41"/>
        <v>5.9789078933612669E-2</v>
      </c>
      <c r="N52" s="53">
        <f t="shared" ca="1" si="41"/>
        <v>-1.0755311499070462E-2</v>
      </c>
      <c r="O52" s="53">
        <f t="shared" ca="1" si="41"/>
        <v>1.0353993863098689E-2</v>
      </c>
      <c r="P52" s="53">
        <f t="shared" ca="1" si="41"/>
        <v>8.6815726949236463E-2</v>
      </c>
      <c r="Q52" s="53">
        <f t="shared" ca="1" si="41"/>
        <v>-8.320551249905507E-2</v>
      </c>
      <c r="R52" s="53">
        <f t="shared" ca="1" si="41"/>
        <v>-1.5036763785696187E-2</v>
      </c>
      <c r="S52" s="53">
        <f t="shared" ca="1" si="41"/>
        <v>-4.3853684206256335E-2</v>
      </c>
      <c r="T52" s="53">
        <f t="shared" ca="1" si="41"/>
        <v>-9.7631855961671579E-3</v>
      </c>
      <c r="U52" s="53">
        <f t="shared" ca="1" si="41"/>
        <v>6.1503403684772397E-2</v>
      </c>
      <c r="V52" s="53">
        <f t="shared" ca="1" si="42"/>
        <v>-2.1052572749407038E-2</v>
      </c>
      <c r="W52" s="53">
        <f t="shared" ca="1" si="42"/>
        <v>-3.3271684934145444E-2</v>
      </c>
      <c r="X52" s="53">
        <f t="shared" ca="1" si="42"/>
        <v>-1.335914270635883E-2</v>
      </c>
      <c r="Y52" s="53">
        <f t="shared" ca="1" si="42"/>
        <v>-2.0104948765669473E-2</v>
      </c>
      <c r="Z52" s="53">
        <f t="shared" ca="1" si="42"/>
        <v>8.8799271907613626E-3</v>
      </c>
      <c r="AA52" s="53">
        <f t="shared" ca="1" si="42"/>
        <v>5.0759268623831282E-2</v>
      </c>
      <c r="AB52" s="53">
        <f t="shared" ca="1" si="42"/>
        <v>-5.3294963468535198E-2</v>
      </c>
      <c r="AC52" s="53">
        <f t="shared" ca="1" si="42"/>
        <v>1.8602637808318615E-2</v>
      </c>
      <c r="AD52" s="53">
        <f t="shared" ca="1" si="42"/>
        <v>2.4544109208215096E-2</v>
      </c>
      <c r="AE52" s="53">
        <f t="shared" ca="1" si="42"/>
        <v>2.4748372879549686E-3</v>
      </c>
      <c r="AF52" s="53">
        <f t="shared" ca="1" si="43"/>
        <v>5.4064119526318954E-2</v>
      </c>
      <c r="AG52" s="53">
        <f t="shared" ca="1" si="43"/>
        <v>7.1755738720420514E-2</v>
      </c>
      <c r="AH52" s="53">
        <f t="shared" ca="1" si="43"/>
        <v>7.3842480286137116E-2</v>
      </c>
      <c r="AI52" s="53">
        <f t="shared" ca="1" si="43"/>
        <v>-4.1993163731916951E-2</v>
      </c>
      <c r="AJ52" s="53">
        <f t="shared" ca="1" si="43"/>
        <v>1.4707228317287841E-2</v>
      </c>
      <c r="AK52" s="53">
        <f t="shared" ca="1" si="43"/>
        <v>-4.0862638802888034E-2</v>
      </c>
      <c r="AL52" s="53">
        <f t="shared" ca="1" si="43"/>
        <v>2.196823343322394E-2</v>
      </c>
      <c r="AM52" s="53">
        <f t="shared" ca="1" si="43"/>
        <v>3.0956564365712588E-2</v>
      </c>
      <c r="AN52" s="53">
        <f t="shared" ca="1" si="43"/>
        <v>6.8281848296488451E-2</v>
      </c>
      <c r="AO52" s="53">
        <f t="shared" ca="1" si="43"/>
        <v>-3.038875550942774E-2</v>
      </c>
      <c r="AP52" s="53">
        <f t="shared" ca="1" si="44"/>
        <v>-1.6234276795362306E-2</v>
      </c>
      <c r="AQ52" s="53">
        <f t="shared" ca="1" si="44"/>
        <v>-3.5921272078563819E-2</v>
      </c>
      <c r="AR52" s="53">
        <f t="shared" ca="1" si="44"/>
        <v>2.9848034771848705E-2</v>
      </c>
      <c r="AS52" s="53">
        <f t="shared" ca="1" si="44"/>
        <v>0.1021664447831345</v>
      </c>
      <c r="AT52" s="53">
        <f t="shared" ca="1" si="44"/>
        <v>1.7787776802404291E-2</v>
      </c>
      <c r="AU52" s="53">
        <f t="shared" ca="1" si="44"/>
        <v>7.9275992787643482E-2</v>
      </c>
      <c r="AV52" s="53">
        <f t="shared" ca="1" si="44"/>
        <v>8.4934526819699596E-2</v>
      </c>
      <c r="AW52" s="53">
        <f t="shared" ca="1" si="44"/>
        <v>3.1550732967106629E-2</v>
      </c>
      <c r="AX52" s="53">
        <f t="shared" ca="1" si="44"/>
        <v>7.1555288217446403E-2</v>
      </c>
      <c r="AY52" s="53">
        <f t="shared" ca="1" si="44"/>
        <v>-9.0663635211013199E-2</v>
      </c>
      <c r="AZ52" s="53">
        <f t="shared" ca="1" si="45"/>
        <v>-0.12941200243891349</v>
      </c>
      <c r="BA52" s="53">
        <f t="shared" ca="1" si="45"/>
        <v>1.5959820347268363E-2</v>
      </c>
      <c r="BB52" s="53">
        <f t="shared" ca="1" si="45"/>
        <v>-4.6227916691159929E-2</v>
      </c>
      <c r="BC52" s="53">
        <f t="shared" ca="1" si="45"/>
        <v>-0.15345380789632002</v>
      </c>
      <c r="BD52" s="53">
        <f t="shared" ca="1" si="45"/>
        <v>-3.2201349889522751E-2</v>
      </c>
      <c r="BE52" s="53">
        <f t="shared" ca="1" si="45"/>
        <v>4.4465044194670129E-2</v>
      </c>
      <c r="BF52" s="53">
        <f t="shared" ca="1" si="45"/>
        <v>-2.5021985329803535E-2</v>
      </c>
      <c r="BG52" s="53">
        <f t="shared" ca="1" si="45"/>
        <v>9.3842921165275095E-2</v>
      </c>
      <c r="BH52" s="53">
        <f t="shared" ca="1" si="45"/>
        <v>-5.4532087435910724E-2</v>
      </c>
      <c r="BI52" s="53">
        <f t="shared" ca="1" si="45"/>
        <v>-4.0817003301218305E-2</v>
      </c>
      <c r="BJ52" s="53">
        <f t="shared" ca="1" si="46"/>
        <v>5.774534837626645E-2</v>
      </c>
      <c r="BK52" s="53">
        <f t="shared" ca="1" si="46"/>
        <v>3.0765023319270918E-2</v>
      </c>
      <c r="BL52" s="53">
        <f t="shared" ca="1" si="46"/>
        <v>4.7838290653556541E-2</v>
      </c>
      <c r="BM52" s="53">
        <f t="shared" ca="1" si="46"/>
        <v>-8.7729761982612356E-2</v>
      </c>
      <c r="BN52" s="53">
        <f t="shared" ca="1" si="46"/>
        <v>5.4096620215898311E-2</v>
      </c>
      <c r="BO52" s="53">
        <f t="shared" ca="1" si="46"/>
        <v>8.8347416650244055E-3</v>
      </c>
      <c r="BP52" s="53">
        <f t="shared" ca="1" si="46"/>
        <v>6.7462050151544078E-2</v>
      </c>
      <c r="BQ52" s="53">
        <f t="shared" ca="1" si="46"/>
        <v>7.6579742435266926E-2</v>
      </c>
      <c r="BR52" s="53">
        <f t="shared" ca="1" si="46"/>
        <v>1.9197971654204542E-2</v>
      </c>
      <c r="BS52" s="53">
        <f t="shared" ca="1" si="46"/>
        <v>-1.4291406414397256E-2</v>
      </c>
      <c r="BT52" s="53">
        <f t="shared" ca="1" si="47"/>
        <v>3.3046429164304919E-2</v>
      </c>
      <c r="BU52" s="53">
        <f t="shared" ca="1" si="47"/>
        <v>-1.2506707584345442E-2</v>
      </c>
      <c r="BV52" s="53">
        <f t="shared" ca="1" si="47"/>
        <v>-1.1547209532081021E-2</v>
      </c>
      <c r="BW52" s="53">
        <f t="shared" ca="1" si="47"/>
        <v>1.16286984113366E-2</v>
      </c>
      <c r="BX52" s="53">
        <f t="shared" ca="1" si="47"/>
        <v>-1.6598968371759164E-2</v>
      </c>
      <c r="BY52" s="53">
        <f t="shared" ca="1" si="47"/>
        <v>-1.3596793633734436E-2</v>
      </c>
      <c r="BZ52" s="53">
        <f t="shared" ca="1" si="47"/>
        <v>4.7857810519660676E-2</v>
      </c>
      <c r="CA52" s="53">
        <f t="shared" ca="1" si="47"/>
        <v>6.4325359157425491E-3</v>
      </c>
      <c r="CB52" s="53">
        <f t="shared" ca="1" si="47"/>
        <v>-0.11296949146872988</v>
      </c>
      <c r="CC52" s="53">
        <f t="shared" ca="1" si="47"/>
        <v>-6.6289013638735197E-2</v>
      </c>
      <c r="CD52" s="53">
        <f t="shared" ca="1" si="48"/>
        <v>1.5693025970244141E-3</v>
      </c>
      <c r="CE52" s="53">
        <f t="shared" ca="1" si="48"/>
        <v>-5.0981342362876096E-2</v>
      </c>
      <c r="CF52" s="53">
        <f t="shared" ca="1" si="48"/>
        <v>-8.4228015586394998E-3</v>
      </c>
      <c r="CG52" s="53">
        <f t="shared" ca="1" si="48"/>
        <v>-5.7518486111064115E-3</v>
      </c>
      <c r="CH52" s="53">
        <f t="shared" ca="1" si="48"/>
        <v>-3.6506778786571548E-2</v>
      </c>
      <c r="CI52" s="53">
        <f t="shared" ca="1" si="48"/>
        <v>1.6996491700138096E-5</v>
      </c>
      <c r="CJ52" s="53">
        <f t="shared" ca="1" si="48"/>
        <v>7.6124186753398493E-2</v>
      </c>
      <c r="CK52" s="53">
        <f t="shared" ca="1" si="48"/>
        <v>9.9756842466366347E-2</v>
      </c>
      <c r="CL52" s="53">
        <f t="shared" ca="1" si="48"/>
        <v>2.9129935612236892E-2</v>
      </c>
      <c r="CM52" s="53">
        <f t="shared" ca="1" si="48"/>
        <v>-1.9491015097491658E-2</v>
      </c>
      <c r="CN52" s="53">
        <f t="shared" ca="1" si="49"/>
        <v>-3.4177617983343095E-2</v>
      </c>
      <c r="CO52" s="53">
        <f t="shared" ca="1" si="49"/>
        <v>-4.2966578308855719E-3</v>
      </c>
      <c r="CP52" s="53">
        <f t="shared" ca="1" si="49"/>
        <v>1.0505133301005644E-2</v>
      </c>
      <c r="CQ52" s="53">
        <f t="shared" ca="1" si="49"/>
        <v>-2.3795959291775647E-2</v>
      </c>
      <c r="CR52" s="53">
        <f t="shared" ca="1" si="49"/>
        <v>5.6356565740750403E-2</v>
      </c>
      <c r="CS52" s="53">
        <f t="shared" ca="1" si="49"/>
        <v>-0.12175008594778398</v>
      </c>
      <c r="CT52" s="53">
        <f t="shared" ca="1" si="49"/>
        <v>-2.6879431098239523E-2</v>
      </c>
      <c r="CU52" s="53">
        <f t="shared" ca="1" si="49"/>
        <v>-4.0123065506523344E-2</v>
      </c>
      <c r="CV52" s="53">
        <f t="shared" ca="1" si="49"/>
        <v>-1.4303429850652085E-3</v>
      </c>
      <c r="CW52" s="55">
        <f t="shared" ca="1" si="49"/>
        <v>-4.032898432385619E-2</v>
      </c>
    </row>
    <row r="53" spans="1:101" x14ac:dyDescent="0.2">
      <c r="A53" s="104">
        <v>46812</v>
      </c>
      <c r="B53" s="52">
        <f t="shared" ref="B53:K62" ca="1" si="50">_xlfn.NORM.INV(RAND(), $F$1, $H$1)</f>
        <v>-7.2188774516013321E-3</v>
      </c>
      <c r="C53" s="53">
        <f t="shared" ca="1" si="50"/>
        <v>-1.507637207680455E-2</v>
      </c>
      <c r="D53" s="53">
        <f t="shared" ca="1" si="50"/>
        <v>3.7610315187217636E-2</v>
      </c>
      <c r="E53" s="53">
        <f t="shared" ca="1" si="50"/>
        <v>-2.0101288221011749E-2</v>
      </c>
      <c r="F53" s="53">
        <f t="shared" ca="1" si="50"/>
        <v>-5.6372530375285106E-2</v>
      </c>
      <c r="G53" s="53">
        <f t="shared" ca="1" si="50"/>
        <v>3.7376452364052258E-2</v>
      </c>
      <c r="H53" s="53">
        <f t="shared" ca="1" si="50"/>
        <v>1.7475616975694813E-2</v>
      </c>
      <c r="I53" s="53">
        <f t="shared" ca="1" si="50"/>
        <v>-1.1474901093987425E-2</v>
      </c>
      <c r="J53" s="53">
        <f t="shared" ca="1" si="50"/>
        <v>9.7667494828653639E-3</v>
      </c>
      <c r="K53" s="53">
        <f t="shared" ca="1" si="50"/>
        <v>3.4243011185046593E-2</v>
      </c>
      <c r="L53" s="53">
        <f t="shared" ref="L53:U62" ca="1" si="51">_xlfn.NORM.INV(RAND(), $F$1, $H$1)</f>
        <v>-0.12370501418822959</v>
      </c>
      <c r="M53" s="53">
        <f t="shared" ca="1" si="51"/>
        <v>-8.3994910378738658E-3</v>
      </c>
      <c r="N53" s="53">
        <f t="shared" ca="1" si="51"/>
        <v>8.6542708716387494E-3</v>
      </c>
      <c r="O53" s="53">
        <f t="shared" ca="1" si="51"/>
        <v>-6.8569240169080612E-3</v>
      </c>
      <c r="P53" s="53">
        <f t="shared" ca="1" si="51"/>
        <v>9.1135165307930505E-2</v>
      </c>
      <c r="Q53" s="53">
        <f t="shared" ca="1" si="51"/>
        <v>6.1134142003813639E-2</v>
      </c>
      <c r="R53" s="53">
        <f t="shared" ca="1" si="51"/>
        <v>-9.7102788836776241E-2</v>
      </c>
      <c r="S53" s="53">
        <f t="shared" ca="1" si="51"/>
        <v>-1.7834874463244419E-2</v>
      </c>
      <c r="T53" s="53">
        <f t="shared" ca="1" si="51"/>
        <v>3.4783814965134711E-2</v>
      </c>
      <c r="U53" s="53">
        <f t="shared" ca="1" si="51"/>
        <v>2.2598831950801163E-2</v>
      </c>
      <c r="V53" s="53">
        <f t="shared" ref="V53:AE62" ca="1" si="52">_xlfn.NORM.INV(RAND(), $F$1, $H$1)</f>
        <v>5.6626901476670863E-2</v>
      </c>
      <c r="W53" s="53">
        <f t="shared" ca="1" si="52"/>
        <v>-7.0437514367019297E-2</v>
      </c>
      <c r="X53" s="53">
        <f t="shared" ca="1" si="52"/>
        <v>2.5707981793005822E-2</v>
      </c>
      <c r="Y53" s="53">
        <f t="shared" ca="1" si="52"/>
        <v>6.2181935657209378E-2</v>
      </c>
      <c r="Z53" s="53">
        <f t="shared" ca="1" si="52"/>
        <v>-8.2146547423596547E-3</v>
      </c>
      <c r="AA53" s="53">
        <f t="shared" ca="1" si="52"/>
        <v>4.2112649836925038E-2</v>
      </c>
      <c r="AB53" s="53">
        <f t="shared" ca="1" si="52"/>
        <v>-1.2709418233997658E-2</v>
      </c>
      <c r="AC53" s="53">
        <f t="shared" ca="1" si="52"/>
        <v>7.26066791727384E-2</v>
      </c>
      <c r="AD53" s="53">
        <f t="shared" ca="1" si="52"/>
        <v>7.966499642239018E-2</v>
      </c>
      <c r="AE53" s="53">
        <f t="shared" ca="1" si="52"/>
        <v>1.7802615526215333E-2</v>
      </c>
      <c r="AF53" s="53">
        <f t="shared" ref="AF53:AO62" ca="1" si="53">_xlfn.NORM.INV(RAND(), $F$1, $H$1)</f>
        <v>6.1815900342713358E-2</v>
      </c>
      <c r="AG53" s="53">
        <f t="shared" ca="1" si="53"/>
        <v>6.7824942281041536E-2</v>
      </c>
      <c r="AH53" s="53">
        <f t="shared" ca="1" si="53"/>
        <v>2.3877130330894173E-2</v>
      </c>
      <c r="AI53" s="53">
        <f t="shared" ca="1" si="53"/>
        <v>8.2038310742742801E-2</v>
      </c>
      <c r="AJ53" s="53">
        <f t="shared" ca="1" si="53"/>
        <v>-7.9791259611286053E-2</v>
      </c>
      <c r="AK53" s="53">
        <f t="shared" ca="1" si="53"/>
        <v>-4.2787457629521783E-2</v>
      </c>
      <c r="AL53" s="53">
        <f t="shared" ca="1" si="53"/>
        <v>3.8293537192765924E-2</v>
      </c>
      <c r="AM53" s="53">
        <f t="shared" ca="1" si="53"/>
        <v>8.2670368373384331E-2</v>
      </c>
      <c r="AN53" s="53">
        <f t="shared" ca="1" si="53"/>
        <v>-2.8108481826262667E-2</v>
      </c>
      <c r="AO53" s="53">
        <f t="shared" ca="1" si="53"/>
        <v>3.6766744739986493E-2</v>
      </c>
      <c r="AP53" s="53">
        <f t="shared" ref="AP53:AY62" ca="1" si="54">_xlfn.NORM.INV(RAND(), $F$1, $H$1)</f>
        <v>-5.5058727285364588E-2</v>
      </c>
      <c r="AQ53" s="53">
        <f t="shared" ca="1" si="54"/>
        <v>2.11263598099777E-2</v>
      </c>
      <c r="AR53" s="53">
        <f t="shared" ca="1" si="54"/>
        <v>-9.0565077279466111E-2</v>
      </c>
      <c r="AS53" s="53">
        <f t="shared" ca="1" si="54"/>
        <v>2.8529786066417838E-2</v>
      </c>
      <c r="AT53" s="53">
        <f t="shared" ca="1" si="54"/>
        <v>6.9463218341210935E-3</v>
      </c>
      <c r="AU53" s="53">
        <f t="shared" ca="1" si="54"/>
        <v>-1.6338106980952415E-2</v>
      </c>
      <c r="AV53" s="53">
        <f t="shared" ca="1" si="54"/>
        <v>7.039529459548878E-2</v>
      </c>
      <c r="AW53" s="53">
        <f t="shared" ca="1" si="54"/>
        <v>9.4031329582735142E-3</v>
      </c>
      <c r="AX53" s="53">
        <f t="shared" ca="1" si="54"/>
        <v>6.9777567260122159E-2</v>
      </c>
      <c r="AY53" s="53">
        <f t="shared" ca="1" si="54"/>
        <v>-5.1274165136934342E-2</v>
      </c>
      <c r="AZ53" s="53">
        <f t="shared" ref="AZ53:BI62" ca="1" si="55">_xlfn.NORM.INV(RAND(), $F$1, $H$1)</f>
        <v>-0.10499536431156391</v>
      </c>
      <c r="BA53" s="53">
        <f t="shared" ca="1" si="55"/>
        <v>-5.9582467203820551E-2</v>
      </c>
      <c r="BB53" s="53">
        <f t="shared" ca="1" si="55"/>
        <v>3.1644409624838908E-2</v>
      </c>
      <c r="BC53" s="53">
        <f t="shared" ca="1" si="55"/>
        <v>1.34648178768767E-2</v>
      </c>
      <c r="BD53" s="53">
        <f t="shared" ca="1" si="55"/>
        <v>3.2990683607060284E-2</v>
      </c>
      <c r="BE53" s="53">
        <f t="shared" ca="1" si="55"/>
        <v>3.7214400622029034E-2</v>
      </c>
      <c r="BF53" s="53">
        <f t="shared" ca="1" si="55"/>
        <v>-5.4826584212982588E-2</v>
      </c>
      <c r="BG53" s="53">
        <f t="shared" ca="1" si="55"/>
        <v>5.5229116512266259E-2</v>
      </c>
      <c r="BH53" s="53">
        <f t="shared" ca="1" si="55"/>
        <v>-0.12357776755337392</v>
      </c>
      <c r="BI53" s="53">
        <f t="shared" ca="1" si="55"/>
        <v>-2.2025065755213014E-2</v>
      </c>
      <c r="BJ53" s="53">
        <f t="shared" ref="BJ53:BS62" ca="1" si="56">_xlfn.NORM.INV(RAND(), $F$1, $H$1)</f>
        <v>-2.0588496161865904E-2</v>
      </c>
      <c r="BK53" s="53">
        <f t="shared" ca="1" si="56"/>
        <v>-3.5414553255091109E-2</v>
      </c>
      <c r="BL53" s="53">
        <f t="shared" ca="1" si="56"/>
        <v>-4.2562480354862353E-3</v>
      </c>
      <c r="BM53" s="53">
        <f t="shared" ca="1" si="56"/>
        <v>-1.4340592950395772E-2</v>
      </c>
      <c r="BN53" s="53">
        <f t="shared" ca="1" si="56"/>
        <v>-1.4452775561459102E-2</v>
      </c>
      <c r="BO53" s="53">
        <f t="shared" ca="1" si="56"/>
        <v>-2.1750150195100721E-3</v>
      </c>
      <c r="BP53" s="53">
        <f t="shared" ca="1" si="56"/>
        <v>-2.5629871362055745E-2</v>
      </c>
      <c r="BQ53" s="53">
        <f t="shared" ca="1" si="56"/>
        <v>3.3305517639859103E-2</v>
      </c>
      <c r="BR53" s="53">
        <f t="shared" ca="1" si="56"/>
        <v>2.1679563993771529E-2</v>
      </c>
      <c r="BS53" s="53">
        <f t="shared" ca="1" si="56"/>
        <v>-2.5982670418595111E-3</v>
      </c>
      <c r="BT53" s="53">
        <f t="shared" ref="BT53:CC62" ca="1" si="57">_xlfn.NORM.INV(RAND(), $F$1, $H$1)</f>
        <v>3.32799191467242E-2</v>
      </c>
      <c r="BU53" s="53">
        <f t="shared" ca="1" si="57"/>
        <v>-3.9557366445590221E-2</v>
      </c>
      <c r="BV53" s="53">
        <f t="shared" ca="1" si="57"/>
        <v>-1.1115465753949508E-2</v>
      </c>
      <c r="BW53" s="53">
        <f t="shared" ca="1" si="57"/>
        <v>5.5333892042815948E-2</v>
      </c>
      <c r="BX53" s="53">
        <f t="shared" ca="1" si="57"/>
        <v>4.7382097920256654E-2</v>
      </c>
      <c r="BY53" s="53">
        <f t="shared" ca="1" si="57"/>
        <v>6.8648622625601702E-2</v>
      </c>
      <c r="BZ53" s="53">
        <f t="shared" ca="1" si="57"/>
        <v>-1.7326517548088279E-2</v>
      </c>
      <c r="CA53" s="53">
        <f t="shared" ca="1" si="57"/>
        <v>-1.9837467541963784E-2</v>
      </c>
      <c r="CB53" s="53">
        <f t="shared" ca="1" si="57"/>
        <v>5.0971627308457848E-2</v>
      </c>
      <c r="CC53" s="53">
        <f t="shared" ca="1" si="57"/>
        <v>8.5160789275692789E-2</v>
      </c>
      <c r="CD53" s="53">
        <f t="shared" ref="CD53:CM62" ca="1" si="58">_xlfn.NORM.INV(RAND(), $F$1, $H$1)</f>
        <v>-6.5480471656866435E-2</v>
      </c>
      <c r="CE53" s="53">
        <f t="shared" ca="1" si="58"/>
        <v>7.4587944658756275E-3</v>
      </c>
      <c r="CF53" s="53">
        <f t="shared" ca="1" si="58"/>
        <v>-6.4362434324972346E-3</v>
      </c>
      <c r="CG53" s="53">
        <f t="shared" ca="1" si="58"/>
        <v>-1.8241159601411858E-2</v>
      </c>
      <c r="CH53" s="53">
        <f t="shared" ca="1" si="58"/>
        <v>-5.3318027964330175E-2</v>
      </c>
      <c r="CI53" s="53">
        <f t="shared" ca="1" si="58"/>
        <v>7.2291281516734571E-2</v>
      </c>
      <c r="CJ53" s="53">
        <f t="shared" ca="1" si="58"/>
        <v>-3.4047676182701825E-2</v>
      </c>
      <c r="CK53" s="53">
        <f t="shared" ca="1" si="58"/>
        <v>7.581568208412276E-2</v>
      </c>
      <c r="CL53" s="53">
        <f t="shared" ca="1" si="58"/>
        <v>-8.5591199988232822E-2</v>
      </c>
      <c r="CM53" s="53">
        <f t="shared" ca="1" si="58"/>
        <v>6.8818072373179918E-3</v>
      </c>
      <c r="CN53" s="53">
        <f t="shared" ref="CN53:CW62" ca="1" si="59">_xlfn.NORM.INV(RAND(), $F$1, $H$1)</f>
        <v>2.6575676690231399E-2</v>
      </c>
      <c r="CO53" s="53">
        <f t="shared" ca="1" si="59"/>
        <v>-8.9570441673882083E-3</v>
      </c>
      <c r="CP53" s="53">
        <f t="shared" ca="1" si="59"/>
        <v>3.5377224095647655E-2</v>
      </c>
      <c r="CQ53" s="53">
        <f t="shared" ca="1" si="59"/>
        <v>-2.7480753764687815E-3</v>
      </c>
      <c r="CR53" s="53">
        <f t="shared" ca="1" si="59"/>
        <v>6.2278116853962118E-2</v>
      </c>
      <c r="CS53" s="53">
        <f t="shared" ca="1" si="59"/>
        <v>-7.5611292453030415E-2</v>
      </c>
      <c r="CT53" s="53">
        <f t="shared" ca="1" si="59"/>
        <v>4.2368467808190195E-2</v>
      </c>
      <c r="CU53" s="53">
        <f t="shared" ca="1" si="59"/>
        <v>3.9132353151594745E-2</v>
      </c>
      <c r="CV53" s="53">
        <f t="shared" ca="1" si="59"/>
        <v>-3.4982468233668691E-2</v>
      </c>
      <c r="CW53" s="55">
        <f t="shared" ca="1" si="59"/>
        <v>-5.6536657327378233E-2</v>
      </c>
    </row>
    <row r="54" spans="1:101" x14ac:dyDescent="0.2">
      <c r="A54" s="104">
        <v>46843</v>
      </c>
      <c r="B54" s="52">
        <f t="shared" ca="1" si="50"/>
        <v>7.9024186901318655E-2</v>
      </c>
      <c r="C54" s="53">
        <f t="shared" ca="1" si="50"/>
        <v>5.5912128204241081E-2</v>
      </c>
      <c r="D54" s="53">
        <f t="shared" ca="1" si="50"/>
        <v>-4.0678238666372213E-2</v>
      </c>
      <c r="E54" s="53">
        <f t="shared" ca="1" si="50"/>
        <v>-5.3053340261107113E-2</v>
      </c>
      <c r="F54" s="53">
        <f t="shared" ca="1" si="50"/>
        <v>-2.4511262585774881E-3</v>
      </c>
      <c r="G54" s="53">
        <f t="shared" ca="1" si="50"/>
        <v>-6.2100310514754294E-2</v>
      </c>
      <c r="H54" s="53">
        <f t="shared" ca="1" si="50"/>
        <v>6.3096519596258407E-2</v>
      </c>
      <c r="I54" s="53">
        <f t="shared" ca="1" si="50"/>
        <v>-2.2136885230794327E-2</v>
      </c>
      <c r="J54" s="53">
        <f t="shared" ca="1" si="50"/>
        <v>-5.0442923042503127E-2</v>
      </c>
      <c r="K54" s="53">
        <f t="shared" ca="1" si="50"/>
        <v>2.0959635725080316E-3</v>
      </c>
      <c r="L54" s="53">
        <f t="shared" ca="1" si="51"/>
        <v>-7.0802818002524345E-2</v>
      </c>
      <c r="M54" s="53">
        <f t="shared" ca="1" si="51"/>
        <v>2.9490175053420765E-2</v>
      </c>
      <c r="N54" s="53">
        <f t="shared" ca="1" si="51"/>
        <v>-9.2884129494656825E-3</v>
      </c>
      <c r="O54" s="53">
        <f t="shared" ca="1" si="51"/>
        <v>1.1979385064052354E-3</v>
      </c>
      <c r="P54" s="53">
        <f t="shared" ca="1" si="51"/>
        <v>8.6599695759082863E-3</v>
      </c>
      <c r="Q54" s="53">
        <f t="shared" ca="1" si="51"/>
        <v>4.2684332355891426E-2</v>
      </c>
      <c r="R54" s="53">
        <f t="shared" ca="1" si="51"/>
        <v>-6.5308312849081715E-2</v>
      </c>
      <c r="S54" s="53">
        <f t="shared" ca="1" si="51"/>
        <v>6.7443172279447836E-2</v>
      </c>
      <c r="T54" s="53">
        <f t="shared" ca="1" si="51"/>
        <v>3.1059656549277479E-2</v>
      </c>
      <c r="U54" s="53">
        <f t="shared" ca="1" si="51"/>
        <v>-2.3518617311652942E-2</v>
      </c>
      <c r="V54" s="53">
        <f t="shared" ca="1" si="52"/>
        <v>-3.1448404426936194E-2</v>
      </c>
      <c r="W54" s="53">
        <f t="shared" ca="1" si="52"/>
        <v>-2.4234050604509023E-2</v>
      </c>
      <c r="X54" s="53">
        <f t="shared" ca="1" si="52"/>
        <v>2.6597157426552068E-2</v>
      </c>
      <c r="Y54" s="53">
        <f t="shared" ca="1" si="52"/>
        <v>1.7407003138429312E-3</v>
      </c>
      <c r="Z54" s="53">
        <f t="shared" ca="1" si="52"/>
        <v>-0.12602705627025321</v>
      </c>
      <c r="AA54" s="53">
        <f t="shared" ca="1" si="52"/>
        <v>3.184814378696945E-2</v>
      </c>
      <c r="AB54" s="53">
        <f t="shared" ca="1" si="52"/>
        <v>-8.2958239162126399E-2</v>
      </c>
      <c r="AC54" s="53">
        <f t="shared" ca="1" si="52"/>
        <v>7.2511510431783111E-2</v>
      </c>
      <c r="AD54" s="53">
        <f t="shared" ca="1" si="52"/>
        <v>2.3359981437212511E-2</v>
      </c>
      <c r="AE54" s="53">
        <f t="shared" ca="1" si="52"/>
        <v>3.485093429957721E-2</v>
      </c>
      <c r="AF54" s="53">
        <f t="shared" ca="1" si="53"/>
        <v>-2.6075792346076888E-3</v>
      </c>
      <c r="AG54" s="53">
        <f t="shared" ca="1" si="53"/>
        <v>-1.7587211896024506E-2</v>
      </c>
      <c r="AH54" s="53">
        <f t="shared" ca="1" si="53"/>
        <v>3.9155818500175008E-2</v>
      </c>
      <c r="AI54" s="53">
        <f t="shared" ca="1" si="53"/>
        <v>-0.10366228724614254</v>
      </c>
      <c r="AJ54" s="53">
        <f t="shared" ca="1" si="53"/>
        <v>2.9130229886580743E-2</v>
      </c>
      <c r="AK54" s="53">
        <f t="shared" ca="1" si="53"/>
        <v>-6.5174106906095743E-4</v>
      </c>
      <c r="AL54" s="53">
        <f t="shared" ca="1" si="53"/>
        <v>1.1176971674810274E-2</v>
      </c>
      <c r="AM54" s="53">
        <f t="shared" ca="1" si="53"/>
        <v>-2.6023010094904939E-3</v>
      </c>
      <c r="AN54" s="53">
        <f t="shared" ca="1" si="53"/>
        <v>9.2183608515750429E-2</v>
      </c>
      <c r="AO54" s="53">
        <f t="shared" ca="1" si="53"/>
        <v>-7.1222115270254613E-2</v>
      </c>
      <c r="AP54" s="53">
        <f t="shared" ca="1" si="54"/>
        <v>-1.1538297235564435E-2</v>
      </c>
      <c r="AQ54" s="53">
        <f t="shared" ca="1" si="54"/>
        <v>-2.1091934440845259E-2</v>
      </c>
      <c r="AR54" s="53">
        <f t="shared" ca="1" si="54"/>
        <v>-0.11923922524287771</v>
      </c>
      <c r="AS54" s="53">
        <f t="shared" ca="1" si="54"/>
        <v>-1.3788773683730809E-2</v>
      </c>
      <c r="AT54" s="53">
        <f t="shared" ca="1" si="54"/>
        <v>8.3624457854472811E-2</v>
      </c>
      <c r="AU54" s="53">
        <f t="shared" ca="1" si="54"/>
        <v>5.4591481457492055E-2</v>
      </c>
      <c r="AV54" s="53">
        <f t="shared" ca="1" si="54"/>
        <v>8.2677555948480516E-2</v>
      </c>
      <c r="AW54" s="53">
        <f t="shared" ca="1" si="54"/>
        <v>0.11135728877361264</v>
      </c>
      <c r="AX54" s="53">
        <f t="shared" ca="1" si="54"/>
        <v>2.3837796379957789E-2</v>
      </c>
      <c r="AY54" s="53">
        <f t="shared" ca="1" si="54"/>
        <v>-7.3756179314146034E-2</v>
      </c>
      <c r="AZ54" s="53">
        <f t="shared" ca="1" si="55"/>
        <v>7.768945047813966E-2</v>
      </c>
      <c r="BA54" s="53">
        <f t="shared" ca="1" si="55"/>
        <v>3.2435640782828547E-2</v>
      </c>
      <c r="BB54" s="53">
        <f t="shared" ca="1" si="55"/>
        <v>2.7431496450272295E-2</v>
      </c>
      <c r="BC54" s="53">
        <f t="shared" ca="1" si="55"/>
        <v>1.4404483314573766E-2</v>
      </c>
      <c r="BD54" s="53">
        <f t="shared" ca="1" si="55"/>
        <v>-3.7048614050547921E-2</v>
      </c>
      <c r="BE54" s="53">
        <f t="shared" ca="1" si="55"/>
        <v>-2.9783513366928071E-3</v>
      </c>
      <c r="BF54" s="53">
        <f t="shared" ca="1" si="55"/>
        <v>6.5267144844473393E-2</v>
      </c>
      <c r="BG54" s="53">
        <f t="shared" ca="1" si="55"/>
        <v>2.2109179279312406E-2</v>
      </c>
      <c r="BH54" s="53">
        <f t="shared" ca="1" si="55"/>
        <v>-8.8663380486766682E-3</v>
      </c>
      <c r="BI54" s="53">
        <f t="shared" ca="1" si="55"/>
        <v>7.2607411896831828E-2</v>
      </c>
      <c r="BJ54" s="53">
        <f t="shared" ca="1" si="56"/>
        <v>6.8370278310075042E-2</v>
      </c>
      <c r="BK54" s="53">
        <f t="shared" ca="1" si="56"/>
        <v>-3.7067830803551804E-2</v>
      </c>
      <c r="BL54" s="53">
        <f t="shared" ca="1" si="56"/>
        <v>4.5703406827055509E-2</v>
      </c>
      <c r="BM54" s="53">
        <f t="shared" ca="1" si="56"/>
        <v>7.081943263723741E-3</v>
      </c>
      <c r="BN54" s="53">
        <f t="shared" ca="1" si="56"/>
        <v>5.2837644299707144E-2</v>
      </c>
      <c r="BO54" s="53">
        <f t="shared" ca="1" si="56"/>
        <v>4.6204773127749017E-2</v>
      </c>
      <c r="BP54" s="53">
        <f t="shared" ca="1" si="56"/>
        <v>2.9942459478168513E-2</v>
      </c>
      <c r="BQ54" s="53">
        <f t="shared" ca="1" si="56"/>
        <v>2.4002993361653822E-2</v>
      </c>
      <c r="BR54" s="53">
        <f t="shared" ca="1" si="56"/>
        <v>-5.2494507373711486E-3</v>
      </c>
      <c r="BS54" s="53">
        <f t="shared" ca="1" si="56"/>
        <v>3.2780475502790229E-2</v>
      </c>
      <c r="BT54" s="53">
        <f t="shared" ca="1" si="57"/>
        <v>-7.5162727890283098E-3</v>
      </c>
      <c r="BU54" s="53">
        <f t="shared" ca="1" si="57"/>
        <v>2.0938268082014181E-3</v>
      </c>
      <c r="BV54" s="53">
        <f t="shared" ca="1" si="57"/>
        <v>-3.7438981750982425E-2</v>
      </c>
      <c r="BW54" s="53">
        <f t="shared" ca="1" si="57"/>
        <v>-6.9405794503653806E-2</v>
      </c>
      <c r="BX54" s="53">
        <f t="shared" ca="1" si="57"/>
        <v>4.8690661108028159E-2</v>
      </c>
      <c r="BY54" s="53">
        <f t="shared" ca="1" si="57"/>
        <v>2.7907469491359541E-3</v>
      </c>
      <c r="BZ54" s="53">
        <f t="shared" ca="1" si="57"/>
        <v>3.2923435273262885E-2</v>
      </c>
      <c r="CA54" s="53">
        <f t="shared" ca="1" si="57"/>
        <v>3.5752575713750102E-2</v>
      </c>
      <c r="CB54" s="53">
        <f t="shared" ca="1" si="57"/>
        <v>1.4605614710544331E-2</v>
      </c>
      <c r="CC54" s="53">
        <f t="shared" ca="1" si="57"/>
        <v>6.0542447725706619E-2</v>
      </c>
      <c r="CD54" s="53">
        <f t="shared" ca="1" si="58"/>
        <v>5.8348037595928971E-2</v>
      </c>
      <c r="CE54" s="53">
        <f t="shared" ca="1" si="58"/>
        <v>8.6935487964941757E-2</v>
      </c>
      <c r="CF54" s="53">
        <f t="shared" ca="1" si="58"/>
        <v>-2.9165728596627541E-2</v>
      </c>
      <c r="CG54" s="53">
        <f t="shared" ca="1" si="58"/>
        <v>-6.0403396602136665E-2</v>
      </c>
      <c r="CH54" s="53">
        <f t="shared" ca="1" si="58"/>
        <v>-1.276421738486367E-2</v>
      </c>
      <c r="CI54" s="53">
        <f t="shared" ca="1" si="58"/>
        <v>-6.2856584802210791E-2</v>
      </c>
      <c r="CJ54" s="53">
        <f t="shared" ca="1" si="58"/>
        <v>-0.10106224256221757</v>
      </c>
      <c r="CK54" s="53">
        <f t="shared" ca="1" si="58"/>
        <v>9.2240860025593497E-3</v>
      </c>
      <c r="CL54" s="53">
        <f t="shared" ca="1" si="58"/>
        <v>5.1966434043612356E-2</v>
      </c>
      <c r="CM54" s="53">
        <f t="shared" ca="1" si="58"/>
        <v>9.7894380506325408E-3</v>
      </c>
      <c r="CN54" s="53">
        <f t="shared" ca="1" si="59"/>
        <v>-1.4593547732707983E-2</v>
      </c>
      <c r="CO54" s="53">
        <f t="shared" ca="1" si="59"/>
        <v>6.1598964849849377E-2</v>
      </c>
      <c r="CP54" s="53">
        <f t="shared" ca="1" si="59"/>
        <v>1.8027282117413501E-2</v>
      </c>
      <c r="CQ54" s="53">
        <f t="shared" ca="1" si="59"/>
        <v>-7.3957749933965811E-4</v>
      </c>
      <c r="CR54" s="53">
        <f t="shared" ca="1" si="59"/>
        <v>-4.4179622500890227E-2</v>
      </c>
      <c r="CS54" s="53">
        <f t="shared" ca="1" si="59"/>
        <v>-8.0662997978948381E-2</v>
      </c>
      <c r="CT54" s="53">
        <f t="shared" ca="1" si="59"/>
        <v>-6.2271053157565434E-3</v>
      </c>
      <c r="CU54" s="53">
        <f t="shared" ca="1" si="59"/>
        <v>9.0635239739916135E-2</v>
      </c>
      <c r="CV54" s="53">
        <f t="shared" ca="1" si="59"/>
        <v>7.434042909510763E-2</v>
      </c>
      <c r="CW54" s="55">
        <f t="shared" ca="1" si="59"/>
        <v>8.9802341874771166E-2</v>
      </c>
    </row>
    <row r="55" spans="1:101" x14ac:dyDescent="0.2">
      <c r="A55" s="104">
        <v>46873</v>
      </c>
      <c r="B55" s="52">
        <f t="shared" ca="1" si="50"/>
        <v>3.7977309571455946E-2</v>
      </c>
      <c r="C55" s="53">
        <f t="shared" ca="1" si="50"/>
        <v>3.7163444207702921E-2</v>
      </c>
      <c r="D55" s="53">
        <f t="shared" ca="1" si="50"/>
        <v>-3.5873018046980613E-2</v>
      </c>
      <c r="E55" s="53">
        <f t="shared" ca="1" si="50"/>
        <v>6.6393967502502343E-2</v>
      </c>
      <c r="F55" s="53">
        <f t="shared" ca="1" si="50"/>
        <v>6.0739960323204388E-3</v>
      </c>
      <c r="G55" s="53">
        <f t="shared" ca="1" si="50"/>
        <v>5.2813297258677151E-2</v>
      </c>
      <c r="H55" s="53">
        <f t="shared" ca="1" si="50"/>
        <v>1.9529195422451424E-2</v>
      </c>
      <c r="I55" s="53">
        <f t="shared" ca="1" si="50"/>
        <v>1.5394292367040839E-2</v>
      </c>
      <c r="J55" s="53">
        <f t="shared" ca="1" si="50"/>
        <v>-4.5350017053932608E-2</v>
      </c>
      <c r="K55" s="53">
        <f t="shared" ca="1" si="50"/>
        <v>1.999274656770406E-2</v>
      </c>
      <c r="L55" s="53">
        <f t="shared" ca="1" si="51"/>
        <v>2.4981967298958338E-2</v>
      </c>
      <c r="M55" s="53">
        <f t="shared" ca="1" si="51"/>
        <v>3.1731944107247792E-2</v>
      </c>
      <c r="N55" s="53">
        <f t="shared" ca="1" si="51"/>
        <v>-1.2318993647436702E-2</v>
      </c>
      <c r="O55" s="53">
        <f t="shared" ca="1" si="51"/>
        <v>5.5651243411611373E-2</v>
      </c>
      <c r="P55" s="53">
        <f t="shared" ca="1" si="51"/>
        <v>-3.1981629590400955E-2</v>
      </c>
      <c r="Q55" s="53">
        <f t="shared" ca="1" si="51"/>
        <v>1.8773585992047582E-2</v>
      </c>
      <c r="R55" s="53">
        <f t="shared" ca="1" si="51"/>
        <v>1.5298876277943275E-2</v>
      </c>
      <c r="S55" s="53">
        <f t="shared" ca="1" si="51"/>
        <v>-4.2466455302501385E-2</v>
      </c>
      <c r="T55" s="53">
        <f t="shared" ca="1" si="51"/>
        <v>5.3222942245610548E-2</v>
      </c>
      <c r="U55" s="53">
        <f t="shared" ca="1" si="51"/>
        <v>9.5811170367138057E-2</v>
      </c>
      <c r="V55" s="53">
        <f t="shared" ca="1" si="52"/>
        <v>-4.4300430463072152E-2</v>
      </c>
      <c r="W55" s="53">
        <f t="shared" ca="1" si="52"/>
        <v>-1.0111773798412039E-3</v>
      </c>
      <c r="X55" s="53">
        <f t="shared" ca="1" si="52"/>
        <v>2.3943153294466349E-2</v>
      </c>
      <c r="Y55" s="53">
        <f t="shared" ca="1" si="52"/>
        <v>-4.7068392537966262E-2</v>
      </c>
      <c r="Z55" s="53">
        <f t="shared" ca="1" si="52"/>
        <v>-1.3206156020912508E-2</v>
      </c>
      <c r="AA55" s="53">
        <f t="shared" ca="1" si="52"/>
        <v>5.2100594032987918E-2</v>
      </c>
      <c r="AB55" s="53">
        <f t="shared" ca="1" si="52"/>
        <v>-8.4145120660472639E-2</v>
      </c>
      <c r="AC55" s="53">
        <f t="shared" ca="1" si="52"/>
        <v>0.15055721885720691</v>
      </c>
      <c r="AD55" s="53">
        <f t="shared" ca="1" si="52"/>
        <v>-3.8286932219738216E-2</v>
      </c>
      <c r="AE55" s="53">
        <f t="shared" ca="1" si="52"/>
        <v>-2.8383419629299821E-2</v>
      </c>
      <c r="AF55" s="53">
        <f t="shared" ca="1" si="53"/>
        <v>0.16128720887261888</v>
      </c>
      <c r="AG55" s="53">
        <f t="shared" ca="1" si="53"/>
        <v>-9.0453739140442246E-2</v>
      </c>
      <c r="AH55" s="53">
        <f t="shared" ca="1" si="53"/>
        <v>-5.3841965544243224E-3</v>
      </c>
      <c r="AI55" s="53">
        <f t="shared" ca="1" si="53"/>
        <v>2.0170666846670807E-2</v>
      </c>
      <c r="AJ55" s="53">
        <f t="shared" ca="1" si="53"/>
        <v>-6.2429377730313547E-2</v>
      </c>
      <c r="AK55" s="53">
        <f t="shared" ca="1" si="53"/>
        <v>4.0178450315638131E-2</v>
      </c>
      <c r="AL55" s="53">
        <f t="shared" ca="1" si="53"/>
        <v>5.5085968132257607E-2</v>
      </c>
      <c r="AM55" s="53">
        <f t="shared" ca="1" si="53"/>
        <v>-8.4436264630273657E-3</v>
      </c>
      <c r="AN55" s="53">
        <f t="shared" ca="1" si="53"/>
        <v>-8.5800589819349696E-2</v>
      </c>
      <c r="AO55" s="53">
        <f t="shared" ca="1" si="53"/>
        <v>-2.571865536570548E-2</v>
      </c>
      <c r="AP55" s="53">
        <f t="shared" ca="1" si="54"/>
        <v>-3.6797109397423186E-2</v>
      </c>
      <c r="AQ55" s="53">
        <f t="shared" ca="1" si="54"/>
        <v>2.428802262602307E-2</v>
      </c>
      <c r="AR55" s="53">
        <f t="shared" ca="1" si="54"/>
        <v>-1.103514017423271E-2</v>
      </c>
      <c r="AS55" s="53">
        <f t="shared" ca="1" si="54"/>
        <v>6.056981427975066E-2</v>
      </c>
      <c r="AT55" s="53">
        <f t="shared" ca="1" si="54"/>
        <v>-5.4321444730391806E-2</v>
      </c>
      <c r="AU55" s="53">
        <f t="shared" ca="1" si="54"/>
        <v>-2.2589776131086731E-2</v>
      </c>
      <c r="AV55" s="53">
        <f t="shared" ca="1" si="54"/>
        <v>9.550825085607579E-3</v>
      </c>
      <c r="AW55" s="53">
        <f t="shared" ca="1" si="54"/>
        <v>-0.11699683132186273</v>
      </c>
      <c r="AX55" s="53">
        <f t="shared" ca="1" si="54"/>
        <v>4.5212926288609491E-2</v>
      </c>
      <c r="AY55" s="53">
        <f t="shared" ca="1" si="54"/>
        <v>-2.8782753889315414E-2</v>
      </c>
      <c r="AZ55" s="53">
        <f t="shared" ca="1" si="55"/>
        <v>6.9621744538848604E-2</v>
      </c>
      <c r="BA55" s="53">
        <f t="shared" ca="1" si="55"/>
        <v>6.084407059811868E-2</v>
      </c>
      <c r="BB55" s="53">
        <f t="shared" ca="1" si="55"/>
        <v>2.6462242428978669E-2</v>
      </c>
      <c r="BC55" s="53">
        <f t="shared" ca="1" si="55"/>
        <v>4.080273225957996E-3</v>
      </c>
      <c r="BD55" s="53">
        <f t="shared" ca="1" si="55"/>
        <v>-7.5089339429620608E-2</v>
      </c>
      <c r="BE55" s="53">
        <f t="shared" ca="1" si="55"/>
        <v>3.7887786898401145E-2</v>
      </c>
      <c r="BF55" s="53">
        <f t="shared" ca="1" si="55"/>
        <v>4.2579713540777497E-2</v>
      </c>
      <c r="BG55" s="53">
        <f t="shared" ca="1" si="55"/>
        <v>-2.8373969908578503E-2</v>
      </c>
      <c r="BH55" s="53">
        <f t="shared" ca="1" si="55"/>
        <v>-3.8328126152603108E-2</v>
      </c>
      <c r="BI55" s="53">
        <f t="shared" ca="1" si="55"/>
        <v>5.9675933185321196E-2</v>
      </c>
      <c r="BJ55" s="53">
        <f t="shared" ca="1" si="56"/>
        <v>-3.9483134173458119E-2</v>
      </c>
      <c r="BK55" s="53">
        <f t="shared" ca="1" si="56"/>
        <v>-3.5437318977917215E-2</v>
      </c>
      <c r="BL55" s="53">
        <f t="shared" ca="1" si="56"/>
        <v>5.8043927615597242E-2</v>
      </c>
      <c r="BM55" s="53">
        <f t="shared" ca="1" si="56"/>
        <v>-6.5455031392496837E-2</v>
      </c>
      <c r="BN55" s="53">
        <f t="shared" ca="1" si="56"/>
        <v>1.9375843028026057E-2</v>
      </c>
      <c r="BO55" s="53">
        <f t="shared" ca="1" si="56"/>
        <v>-3.7638617574288066E-3</v>
      </c>
      <c r="BP55" s="53">
        <f t="shared" ca="1" si="56"/>
        <v>-3.7983926604129511E-2</v>
      </c>
      <c r="BQ55" s="53">
        <f t="shared" ca="1" si="56"/>
        <v>-0.10580525956940053</v>
      </c>
      <c r="BR55" s="53">
        <f t="shared" ca="1" si="56"/>
        <v>-4.4528648278594719E-3</v>
      </c>
      <c r="BS55" s="53">
        <f t="shared" ca="1" si="56"/>
        <v>1.7617576649619871E-2</v>
      </c>
      <c r="BT55" s="53">
        <f t="shared" ca="1" si="57"/>
        <v>5.1915948786912428E-2</v>
      </c>
      <c r="BU55" s="53">
        <f t="shared" ca="1" si="57"/>
        <v>-2.5407878817615338E-2</v>
      </c>
      <c r="BV55" s="53">
        <f t="shared" ca="1" si="57"/>
        <v>-4.1458215882280137E-2</v>
      </c>
      <c r="BW55" s="53">
        <f t="shared" ca="1" si="57"/>
        <v>3.4586303195840051E-2</v>
      </c>
      <c r="BX55" s="53">
        <f t="shared" ca="1" si="57"/>
        <v>5.9971072887863325E-2</v>
      </c>
      <c r="BY55" s="53">
        <f t="shared" ca="1" si="57"/>
        <v>8.0357746138850744E-2</v>
      </c>
      <c r="BZ55" s="53">
        <f t="shared" ca="1" si="57"/>
        <v>1.5893077272974714E-2</v>
      </c>
      <c r="CA55" s="53">
        <f t="shared" ca="1" si="57"/>
        <v>-3.6350560486980169E-2</v>
      </c>
      <c r="CB55" s="53">
        <f t="shared" ca="1" si="57"/>
        <v>4.8414868798843554E-2</v>
      </c>
      <c r="CC55" s="53">
        <f t="shared" ca="1" si="57"/>
        <v>-3.12156902505865E-2</v>
      </c>
      <c r="CD55" s="53">
        <f t="shared" ca="1" si="58"/>
        <v>3.9393615913333228E-2</v>
      </c>
      <c r="CE55" s="53">
        <f t="shared" ca="1" si="58"/>
        <v>4.2640543044579052E-2</v>
      </c>
      <c r="CF55" s="53">
        <f t="shared" ca="1" si="58"/>
        <v>-2.8844256248804302E-2</v>
      </c>
      <c r="CG55" s="53">
        <f t="shared" ca="1" si="58"/>
        <v>4.9276283142125857E-2</v>
      </c>
      <c r="CH55" s="53">
        <f t="shared" ca="1" si="58"/>
        <v>3.0522447575798251E-2</v>
      </c>
      <c r="CI55" s="53">
        <f t="shared" ca="1" si="58"/>
        <v>3.7551502948833776E-2</v>
      </c>
      <c r="CJ55" s="53">
        <f t="shared" ca="1" si="58"/>
        <v>-3.8180117811132903E-2</v>
      </c>
      <c r="CK55" s="53">
        <f t="shared" ca="1" si="58"/>
        <v>-2.3573220759624095E-2</v>
      </c>
      <c r="CL55" s="53">
        <f t="shared" ca="1" si="58"/>
        <v>1.7390975806532556E-2</v>
      </c>
      <c r="CM55" s="53">
        <f t="shared" ca="1" si="58"/>
        <v>9.140989657973396E-2</v>
      </c>
      <c r="CN55" s="53">
        <f t="shared" ca="1" si="59"/>
        <v>2.1499904875957512E-2</v>
      </c>
      <c r="CO55" s="53">
        <f t="shared" ca="1" si="59"/>
        <v>-2.6961152467526927E-3</v>
      </c>
      <c r="CP55" s="53">
        <f t="shared" ca="1" si="59"/>
        <v>8.9676821960148478E-2</v>
      </c>
      <c r="CQ55" s="53">
        <f t="shared" ca="1" si="59"/>
        <v>7.5462364926830963E-2</v>
      </c>
      <c r="CR55" s="53">
        <f t="shared" ca="1" si="59"/>
        <v>-3.0804303706946E-2</v>
      </c>
      <c r="CS55" s="53">
        <f t="shared" ca="1" si="59"/>
        <v>1.5646096162572839E-2</v>
      </c>
      <c r="CT55" s="53">
        <f t="shared" ca="1" si="59"/>
        <v>-8.2058990051705735E-2</v>
      </c>
      <c r="CU55" s="53">
        <f t="shared" ca="1" si="59"/>
        <v>3.3743308256421294E-2</v>
      </c>
      <c r="CV55" s="53">
        <f t="shared" ca="1" si="59"/>
        <v>-0.13129112430384043</v>
      </c>
      <c r="CW55" s="55">
        <f t="shared" ca="1" si="59"/>
        <v>-1.5031567736676268E-2</v>
      </c>
    </row>
    <row r="56" spans="1:101" x14ac:dyDescent="0.2">
      <c r="A56" s="104">
        <v>46904</v>
      </c>
      <c r="B56" s="52">
        <f t="shared" ca="1" si="50"/>
        <v>-1.7031955188107687E-2</v>
      </c>
      <c r="C56" s="53">
        <f t="shared" ca="1" si="50"/>
        <v>2.3411593693705528E-2</v>
      </c>
      <c r="D56" s="53">
        <f t="shared" ca="1" si="50"/>
        <v>-3.0559649014941709E-2</v>
      </c>
      <c r="E56" s="53">
        <f t="shared" ca="1" si="50"/>
        <v>7.3767036308312023E-2</v>
      </c>
      <c r="F56" s="53">
        <f t="shared" ca="1" si="50"/>
        <v>6.4526982792308448E-3</v>
      </c>
      <c r="G56" s="53">
        <f t="shared" ca="1" si="50"/>
        <v>-5.2659332140028173E-2</v>
      </c>
      <c r="H56" s="53">
        <f t="shared" ca="1" si="50"/>
        <v>2.2759179680094659E-2</v>
      </c>
      <c r="I56" s="53">
        <f t="shared" ca="1" si="50"/>
        <v>-8.2362259581901104E-3</v>
      </c>
      <c r="J56" s="53">
        <f t="shared" ca="1" si="50"/>
        <v>-8.6670665937741212E-5</v>
      </c>
      <c r="K56" s="53">
        <f t="shared" ca="1" si="50"/>
        <v>6.1520489492158888E-2</v>
      </c>
      <c r="L56" s="53">
        <f t="shared" ca="1" si="51"/>
        <v>1.6127035514591145E-2</v>
      </c>
      <c r="M56" s="53">
        <f t="shared" ca="1" si="51"/>
        <v>8.1857290095547278E-2</v>
      </c>
      <c r="N56" s="53">
        <f t="shared" ca="1" si="51"/>
        <v>9.1940159108321682E-3</v>
      </c>
      <c r="O56" s="53">
        <f t="shared" ca="1" si="51"/>
        <v>-4.0273181195692599E-2</v>
      </c>
      <c r="P56" s="53">
        <f t="shared" ca="1" si="51"/>
        <v>-6.5679013151651059E-3</v>
      </c>
      <c r="Q56" s="53">
        <f t="shared" ca="1" si="51"/>
        <v>1.5198232542783692E-2</v>
      </c>
      <c r="R56" s="53">
        <f t="shared" ca="1" si="51"/>
        <v>3.8958666044637772E-3</v>
      </c>
      <c r="S56" s="53">
        <f t="shared" ca="1" si="51"/>
        <v>-1.781385251407824E-2</v>
      </c>
      <c r="T56" s="53">
        <f t="shared" ca="1" si="51"/>
        <v>5.8865112097802666E-2</v>
      </c>
      <c r="U56" s="53">
        <f t="shared" ca="1" si="51"/>
        <v>-4.0577555926902306E-2</v>
      </c>
      <c r="V56" s="53">
        <f t="shared" ca="1" si="52"/>
        <v>9.4631828775661772E-2</v>
      </c>
      <c r="W56" s="53">
        <f t="shared" ca="1" si="52"/>
        <v>0.1133354984717909</v>
      </c>
      <c r="X56" s="53">
        <f t="shared" ca="1" si="52"/>
        <v>-8.8689269829274955E-3</v>
      </c>
      <c r="Y56" s="53">
        <f t="shared" ca="1" si="52"/>
        <v>-3.9899271466288418E-2</v>
      </c>
      <c r="Z56" s="53">
        <f t="shared" ca="1" si="52"/>
        <v>7.2251196806380119E-2</v>
      </c>
      <c r="AA56" s="53">
        <f t="shared" ca="1" si="52"/>
        <v>-1.7645982291960762E-2</v>
      </c>
      <c r="AB56" s="53">
        <f t="shared" ca="1" si="52"/>
        <v>-6.5901859605253563E-2</v>
      </c>
      <c r="AC56" s="53">
        <f t="shared" ca="1" si="52"/>
        <v>-1.8101242439124452E-2</v>
      </c>
      <c r="AD56" s="53">
        <f t="shared" ca="1" si="52"/>
        <v>-5.7010890745576227E-2</v>
      </c>
      <c r="AE56" s="53">
        <f t="shared" ca="1" si="52"/>
        <v>2.0336096300248258E-2</v>
      </c>
      <c r="AF56" s="53">
        <f t="shared" ca="1" si="53"/>
        <v>2.8475346649160738E-2</v>
      </c>
      <c r="AG56" s="53">
        <f t="shared" ca="1" si="53"/>
        <v>-1.1120381200622996E-2</v>
      </c>
      <c r="AH56" s="53">
        <f t="shared" ca="1" si="53"/>
        <v>-1.4871165810371546E-2</v>
      </c>
      <c r="AI56" s="53">
        <f t="shared" ca="1" si="53"/>
        <v>3.5527348993866559E-2</v>
      </c>
      <c r="AJ56" s="53">
        <f t="shared" ca="1" si="53"/>
        <v>1.4400013289255269E-2</v>
      </c>
      <c r="AK56" s="53">
        <f t="shared" ca="1" si="53"/>
        <v>-3.1871904477200471E-3</v>
      </c>
      <c r="AL56" s="53">
        <f t="shared" ca="1" si="53"/>
        <v>-2.9360421483852699E-2</v>
      </c>
      <c r="AM56" s="53">
        <f t="shared" ca="1" si="53"/>
        <v>4.5001333734742605E-2</v>
      </c>
      <c r="AN56" s="53">
        <f t="shared" ca="1" si="53"/>
        <v>9.2114889156571914E-2</v>
      </c>
      <c r="AO56" s="53">
        <f t="shared" ca="1" si="53"/>
        <v>8.0623126539883738E-2</v>
      </c>
      <c r="AP56" s="53">
        <f t="shared" ca="1" si="54"/>
        <v>-0.10819571761311307</v>
      </c>
      <c r="AQ56" s="53">
        <f t="shared" ca="1" si="54"/>
        <v>-6.0828302776281061E-2</v>
      </c>
      <c r="AR56" s="53">
        <f t="shared" ca="1" si="54"/>
        <v>-2.4339459944509546E-3</v>
      </c>
      <c r="AS56" s="53">
        <f t="shared" ca="1" si="54"/>
        <v>3.2882577672667786E-2</v>
      </c>
      <c r="AT56" s="53">
        <f t="shared" ca="1" si="54"/>
        <v>4.5815076088826109E-2</v>
      </c>
      <c r="AU56" s="53">
        <f t="shared" ca="1" si="54"/>
        <v>5.3644142108595472E-2</v>
      </c>
      <c r="AV56" s="53">
        <f t="shared" ca="1" si="54"/>
        <v>-2.9708751548810253E-2</v>
      </c>
      <c r="AW56" s="53">
        <f t="shared" ca="1" si="54"/>
        <v>-4.1347017699775876E-2</v>
      </c>
      <c r="AX56" s="53">
        <f t="shared" ca="1" si="54"/>
        <v>-0.11896792977842381</v>
      </c>
      <c r="AY56" s="53">
        <f t="shared" ca="1" si="54"/>
        <v>8.5933517938927589E-2</v>
      </c>
      <c r="AZ56" s="53">
        <f t="shared" ca="1" si="55"/>
        <v>-4.2159167494313241E-2</v>
      </c>
      <c r="BA56" s="53">
        <f t="shared" ca="1" si="55"/>
        <v>2.1793649170669211E-3</v>
      </c>
      <c r="BB56" s="53">
        <f t="shared" ca="1" si="55"/>
        <v>-0.10387740828441273</v>
      </c>
      <c r="BC56" s="53">
        <f t="shared" ca="1" si="55"/>
        <v>7.8994321756583163E-2</v>
      </c>
      <c r="BD56" s="53">
        <f t="shared" ca="1" si="55"/>
        <v>6.4792745329899412E-2</v>
      </c>
      <c r="BE56" s="53">
        <f t="shared" ca="1" si="55"/>
        <v>1.3337590301010669E-3</v>
      </c>
      <c r="BF56" s="53">
        <f t="shared" ca="1" si="55"/>
        <v>9.2397625525091915E-3</v>
      </c>
      <c r="BG56" s="53">
        <f t="shared" ca="1" si="55"/>
        <v>-3.5329545410531238E-2</v>
      </c>
      <c r="BH56" s="53">
        <f t="shared" ca="1" si="55"/>
        <v>8.1432973521612162E-2</v>
      </c>
      <c r="BI56" s="53">
        <f t="shared" ca="1" si="55"/>
        <v>-6.3694401157660561E-3</v>
      </c>
      <c r="BJ56" s="53">
        <f t="shared" ca="1" si="56"/>
        <v>2.7491208251340549E-2</v>
      </c>
      <c r="BK56" s="53">
        <f t="shared" ca="1" si="56"/>
        <v>-5.876096347448327E-3</v>
      </c>
      <c r="BL56" s="53">
        <f t="shared" ca="1" si="56"/>
        <v>-3.3291597407419458E-2</v>
      </c>
      <c r="BM56" s="53">
        <f t="shared" ca="1" si="56"/>
        <v>5.328754480522175E-2</v>
      </c>
      <c r="BN56" s="53">
        <f t="shared" ca="1" si="56"/>
        <v>4.4615773288523161E-2</v>
      </c>
      <c r="BO56" s="53">
        <f t="shared" ca="1" si="56"/>
        <v>-3.8948658914378202E-4</v>
      </c>
      <c r="BP56" s="53">
        <f t="shared" ca="1" si="56"/>
        <v>-4.6054739233561778E-2</v>
      </c>
      <c r="BQ56" s="53">
        <f t="shared" ca="1" si="56"/>
        <v>3.2491387501682498E-2</v>
      </c>
      <c r="BR56" s="53">
        <f t="shared" ca="1" si="56"/>
        <v>1.0583813961074074E-2</v>
      </c>
      <c r="BS56" s="53">
        <f t="shared" ca="1" si="56"/>
        <v>-5.0247974210982371E-2</v>
      </c>
      <c r="BT56" s="53">
        <f t="shared" ca="1" si="57"/>
        <v>5.3649004940908695E-3</v>
      </c>
      <c r="BU56" s="53">
        <f t="shared" ca="1" si="57"/>
        <v>-1.4232697612990407E-2</v>
      </c>
      <c r="BV56" s="53">
        <f t="shared" ca="1" si="57"/>
        <v>9.191556023414418E-3</v>
      </c>
      <c r="BW56" s="53">
        <f t="shared" ca="1" si="57"/>
        <v>2.4801882623719032E-2</v>
      </c>
      <c r="BX56" s="53">
        <f t="shared" ca="1" si="57"/>
        <v>-3.9660986961981601E-2</v>
      </c>
      <c r="BY56" s="53">
        <f t="shared" ca="1" si="57"/>
        <v>5.9991131430976112E-2</v>
      </c>
      <c r="BZ56" s="53">
        <f t="shared" ca="1" si="57"/>
        <v>3.0739581698370263E-2</v>
      </c>
      <c r="CA56" s="53">
        <f t="shared" ca="1" si="57"/>
        <v>-1.7005217442888815E-2</v>
      </c>
      <c r="CB56" s="53">
        <f t="shared" ca="1" si="57"/>
        <v>2.6636818981104707E-2</v>
      </c>
      <c r="CC56" s="53">
        <f t="shared" ca="1" si="57"/>
        <v>-9.334090501006663E-3</v>
      </c>
      <c r="CD56" s="53">
        <f t="shared" ca="1" si="58"/>
        <v>-8.5026237200265219E-3</v>
      </c>
      <c r="CE56" s="53">
        <f t="shared" ca="1" si="58"/>
        <v>-1.0146395863720077E-2</v>
      </c>
      <c r="CF56" s="53">
        <f t="shared" ca="1" si="58"/>
        <v>3.3786497158447788E-2</v>
      </c>
      <c r="CG56" s="53">
        <f t="shared" ca="1" si="58"/>
        <v>0.10889063846783953</v>
      </c>
      <c r="CH56" s="53">
        <f t="shared" ca="1" si="58"/>
        <v>-5.2973468612463132E-2</v>
      </c>
      <c r="CI56" s="53">
        <f t="shared" ca="1" si="58"/>
        <v>5.899685383580041E-2</v>
      </c>
      <c r="CJ56" s="53">
        <f t="shared" ca="1" si="58"/>
        <v>-1.0387604081112086E-3</v>
      </c>
      <c r="CK56" s="53">
        <f t="shared" ca="1" si="58"/>
        <v>-8.5731389558079948E-2</v>
      </c>
      <c r="CL56" s="53">
        <f t="shared" ca="1" si="58"/>
        <v>-3.0514608493649314E-2</v>
      </c>
      <c r="CM56" s="53">
        <f t="shared" ca="1" si="58"/>
        <v>-3.2191714517798023E-2</v>
      </c>
      <c r="CN56" s="53">
        <f t="shared" ca="1" si="59"/>
        <v>0.1102216980728149</v>
      </c>
      <c r="CO56" s="53">
        <f t="shared" ca="1" si="59"/>
        <v>9.33622222896206E-2</v>
      </c>
      <c r="CP56" s="53">
        <f t="shared" ca="1" si="59"/>
        <v>0.10866313512009984</v>
      </c>
      <c r="CQ56" s="53">
        <f t="shared" ca="1" si="59"/>
        <v>2.5649729129894383E-2</v>
      </c>
      <c r="CR56" s="53">
        <f t="shared" ca="1" si="59"/>
        <v>6.3544263994298106E-2</v>
      </c>
      <c r="CS56" s="53">
        <f t="shared" ca="1" si="59"/>
        <v>7.5922627465712683E-2</v>
      </c>
      <c r="CT56" s="53">
        <f t="shared" ca="1" si="59"/>
        <v>5.2404180873366887E-2</v>
      </c>
      <c r="CU56" s="53">
        <f t="shared" ca="1" si="59"/>
        <v>4.0742797314166676E-2</v>
      </c>
      <c r="CV56" s="53">
        <f t="shared" ca="1" si="59"/>
        <v>9.4372822162260769E-2</v>
      </c>
      <c r="CW56" s="55">
        <f t="shared" ca="1" si="59"/>
        <v>-6.9290503365202405E-3</v>
      </c>
    </row>
    <row r="57" spans="1:101" x14ac:dyDescent="0.2">
      <c r="A57" s="104">
        <v>46934</v>
      </c>
      <c r="B57" s="52">
        <f t="shared" ca="1" si="50"/>
        <v>1.4099610444884359E-3</v>
      </c>
      <c r="C57" s="53">
        <f t="shared" ca="1" si="50"/>
        <v>8.0737005119908473E-2</v>
      </c>
      <c r="D57" s="53">
        <f t="shared" ca="1" si="50"/>
        <v>-4.3725122759127238E-2</v>
      </c>
      <c r="E57" s="53">
        <f t="shared" ca="1" si="50"/>
        <v>-5.1732505579799019E-2</v>
      </c>
      <c r="F57" s="53">
        <f t="shared" ca="1" si="50"/>
        <v>7.3164326928402246E-2</v>
      </c>
      <c r="G57" s="53">
        <f t="shared" ca="1" si="50"/>
        <v>-8.0964901842463487E-3</v>
      </c>
      <c r="H57" s="53">
        <f t="shared" ca="1" si="50"/>
        <v>6.2912444211572993E-2</v>
      </c>
      <c r="I57" s="53">
        <f t="shared" ca="1" si="50"/>
        <v>-5.9207507528013299E-2</v>
      </c>
      <c r="J57" s="53">
        <f t="shared" ca="1" si="50"/>
        <v>-1.2201992510821578E-2</v>
      </c>
      <c r="K57" s="53">
        <f t="shared" ca="1" si="50"/>
        <v>5.2151494261713982E-3</v>
      </c>
      <c r="L57" s="53">
        <f t="shared" ca="1" si="51"/>
        <v>3.4646304186858615E-2</v>
      </c>
      <c r="M57" s="53">
        <f t="shared" ca="1" si="51"/>
        <v>8.9674416452562647E-3</v>
      </c>
      <c r="N57" s="53">
        <f t="shared" ca="1" si="51"/>
        <v>5.8456829932577847E-3</v>
      </c>
      <c r="O57" s="53">
        <f t="shared" ca="1" si="51"/>
        <v>-3.1676247655174766E-2</v>
      </c>
      <c r="P57" s="53">
        <f t="shared" ca="1" si="51"/>
        <v>-0.12763154334580837</v>
      </c>
      <c r="Q57" s="53">
        <f t="shared" ca="1" si="51"/>
        <v>9.1310334184835952E-3</v>
      </c>
      <c r="R57" s="53">
        <f t="shared" ca="1" si="51"/>
        <v>4.6735363991242153E-3</v>
      </c>
      <c r="S57" s="53">
        <f t="shared" ca="1" si="51"/>
        <v>4.7632157991606097E-2</v>
      </c>
      <c r="T57" s="53">
        <f t="shared" ca="1" si="51"/>
        <v>1.3787066139938704E-2</v>
      </c>
      <c r="U57" s="53">
        <f t="shared" ca="1" si="51"/>
        <v>3.1679462542324528E-3</v>
      </c>
      <c r="V57" s="53">
        <f t="shared" ca="1" si="52"/>
        <v>-5.1733198287100525E-2</v>
      </c>
      <c r="W57" s="53">
        <f t="shared" ca="1" si="52"/>
        <v>1.3885288668297094E-2</v>
      </c>
      <c r="X57" s="53">
        <f t="shared" ca="1" si="52"/>
        <v>-3.7259348739403397E-2</v>
      </c>
      <c r="Y57" s="53">
        <f t="shared" ca="1" si="52"/>
        <v>1.1973990774146639E-2</v>
      </c>
      <c r="Z57" s="53">
        <f t="shared" ca="1" si="52"/>
        <v>1.2648166879902084E-2</v>
      </c>
      <c r="AA57" s="53">
        <f t="shared" ca="1" si="52"/>
        <v>3.8665458263784307E-2</v>
      </c>
      <c r="AB57" s="53">
        <f t="shared" ca="1" si="52"/>
        <v>8.1774282102266185E-2</v>
      </c>
      <c r="AC57" s="53">
        <f t="shared" ca="1" si="52"/>
        <v>4.5350866411809163E-3</v>
      </c>
      <c r="AD57" s="53">
        <f t="shared" ca="1" si="52"/>
        <v>3.7564622919120806E-2</v>
      </c>
      <c r="AE57" s="53">
        <f t="shared" ca="1" si="52"/>
        <v>-2.6566473993018043E-2</v>
      </c>
      <c r="AF57" s="53">
        <f t="shared" ca="1" si="53"/>
        <v>-3.0074167145173615E-2</v>
      </c>
      <c r="AG57" s="53">
        <f t="shared" ca="1" si="53"/>
        <v>2.8743623250563843E-2</v>
      </c>
      <c r="AH57" s="53">
        <f t="shared" ca="1" si="53"/>
        <v>3.261507605954185E-2</v>
      </c>
      <c r="AI57" s="53">
        <f t="shared" ca="1" si="53"/>
        <v>3.826656555490987E-2</v>
      </c>
      <c r="AJ57" s="53">
        <f t="shared" ca="1" si="53"/>
        <v>-2.002257923362399E-2</v>
      </c>
      <c r="AK57" s="53">
        <f t="shared" ca="1" si="53"/>
        <v>-3.6169719819568409E-2</v>
      </c>
      <c r="AL57" s="53">
        <f t="shared" ca="1" si="53"/>
        <v>6.8769187895689754E-2</v>
      </c>
      <c r="AM57" s="53">
        <f t="shared" ca="1" si="53"/>
        <v>7.2191950837172128E-2</v>
      </c>
      <c r="AN57" s="53">
        <f t="shared" ca="1" si="53"/>
        <v>-0.11139054990908612</v>
      </c>
      <c r="AO57" s="53">
        <f t="shared" ca="1" si="53"/>
        <v>-0.1607634711956604</v>
      </c>
      <c r="AP57" s="53">
        <f t="shared" ca="1" si="54"/>
        <v>1.7319472696696529E-2</v>
      </c>
      <c r="AQ57" s="53">
        <f t="shared" ca="1" si="54"/>
        <v>-2.3831399662587696E-2</v>
      </c>
      <c r="AR57" s="53">
        <f t="shared" ca="1" si="54"/>
        <v>0.10201167915677149</v>
      </c>
      <c r="AS57" s="53">
        <f t="shared" ca="1" si="54"/>
        <v>4.9454750782082564E-2</v>
      </c>
      <c r="AT57" s="53">
        <f t="shared" ca="1" si="54"/>
        <v>-5.8171402423343567E-3</v>
      </c>
      <c r="AU57" s="53">
        <f t="shared" ca="1" si="54"/>
        <v>5.259018762837761E-2</v>
      </c>
      <c r="AV57" s="53">
        <f t="shared" ca="1" si="54"/>
        <v>2.8553862921802675E-2</v>
      </c>
      <c r="AW57" s="53">
        <f t="shared" ca="1" si="54"/>
        <v>3.4399244892830326E-2</v>
      </c>
      <c r="AX57" s="53">
        <f t="shared" ca="1" si="54"/>
        <v>3.5679946204166084E-2</v>
      </c>
      <c r="AY57" s="53">
        <f t="shared" ca="1" si="54"/>
        <v>-8.1515732645500799E-2</v>
      </c>
      <c r="AZ57" s="53">
        <f t="shared" ca="1" si="55"/>
        <v>4.1176316706919243E-2</v>
      </c>
      <c r="BA57" s="53">
        <f t="shared" ca="1" si="55"/>
        <v>5.0046103609970555E-2</v>
      </c>
      <c r="BB57" s="53">
        <f t="shared" ca="1" si="55"/>
        <v>-2.0245245744648184E-3</v>
      </c>
      <c r="BC57" s="53">
        <f t="shared" ca="1" si="55"/>
        <v>7.1535432118340443E-3</v>
      </c>
      <c r="BD57" s="53">
        <f t="shared" ca="1" si="55"/>
        <v>-3.8669763058570887E-2</v>
      </c>
      <c r="BE57" s="53">
        <f t="shared" ca="1" si="55"/>
        <v>4.920308773666638E-2</v>
      </c>
      <c r="BF57" s="53">
        <f t="shared" ca="1" si="55"/>
        <v>-6.7404579993488251E-3</v>
      </c>
      <c r="BG57" s="53">
        <f t="shared" ca="1" si="55"/>
        <v>3.5127598594948579E-2</v>
      </c>
      <c r="BH57" s="53">
        <f t="shared" ca="1" si="55"/>
        <v>4.5618136974838401E-2</v>
      </c>
      <c r="BI57" s="53">
        <f t="shared" ca="1" si="55"/>
        <v>7.2599649758089996E-2</v>
      </c>
      <c r="BJ57" s="53">
        <f t="shared" ca="1" si="56"/>
        <v>1.1991015688466054E-2</v>
      </c>
      <c r="BK57" s="53">
        <f t="shared" ca="1" si="56"/>
        <v>-7.3189884428502147E-2</v>
      </c>
      <c r="BL57" s="53">
        <f t="shared" ca="1" si="56"/>
        <v>-5.5210867860250902E-2</v>
      </c>
      <c r="BM57" s="53">
        <f t="shared" ca="1" si="56"/>
        <v>1.1588709029493124E-2</v>
      </c>
      <c r="BN57" s="53">
        <f t="shared" ca="1" si="56"/>
        <v>9.9342830952131131E-2</v>
      </c>
      <c r="BO57" s="53">
        <f t="shared" ca="1" si="56"/>
        <v>5.5457734527648593E-2</v>
      </c>
      <c r="BP57" s="53">
        <f t="shared" ca="1" si="56"/>
        <v>-5.6765905587484421E-2</v>
      </c>
      <c r="BQ57" s="53">
        <f t="shared" ca="1" si="56"/>
        <v>-9.4011365831000379E-3</v>
      </c>
      <c r="BR57" s="53">
        <f t="shared" ca="1" si="56"/>
        <v>0.10044564262383646</v>
      </c>
      <c r="BS57" s="53">
        <f t="shared" ca="1" si="56"/>
        <v>-4.6368505442009586E-2</v>
      </c>
      <c r="BT57" s="53">
        <f t="shared" ca="1" si="57"/>
        <v>-8.5828544334912382E-2</v>
      </c>
      <c r="BU57" s="53">
        <f t="shared" ca="1" si="57"/>
        <v>4.5819857302079527E-2</v>
      </c>
      <c r="BV57" s="53">
        <f t="shared" ca="1" si="57"/>
        <v>-6.8768914401132917E-3</v>
      </c>
      <c r="BW57" s="53">
        <f t="shared" ca="1" si="57"/>
        <v>-2.4239770793054007E-3</v>
      </c>
      <c r="BX57" s="53">
        <f t="shared" ca="1" si="57"/>
        <v>-1.1740532281133517E-2</v>
      </c>
      <c r="BY57" s="53">
        <f t="shared" ca="1" si="57"/>
        <v>4.8980237870142634E-2</v>
      </c>
      <c r="BZ57" s="53">
        <f t="shared" ca="1" si="57"/>
        <v>1.244640784810111E-2</v>
      </c>
      <c r="CA57" s="53">
        <f t="shared" ca="1" si="57"/>
        <v>7.3749636077002551E-2</v>
      </c>
      <c r="CB57" s="53">
        <f t="shared" ca="1" si="57"/>
        <v>-1.9968412427475886E-2</v>
      </c>
      <c r="CC57" s="53">
        <f t="shared" ca="1" si="57"/>
        <v>2.4205272250609953E-2</v>
      </c>
      <c r="CD57" s="53">
        <f t="shared" ca="1" si="58"/>
        <v>0.11356956482560875</v>
      </c>
      <c r="CE57" s="53">
        <f t="shared" ca="1" si="58"/>
        <v>-2.0206097350199702E-2</v>
      </c>
      <c r="CF57" s="53">
        <f t="shared" ca="1" si="58"/>
        <v>5.16787764857395E-2</v>
      </c>
      <c r="CG57" s="53">
        <f t="shared" ca="1" si="58"/>
        <v>-4.5693262812882357E-2</v>
      </c>
      <c r="CH57" s="53">
        <f t="shared" ca="1" si="58"/>
        <v>0.10626031235999601</v>
      </c>
      <c r="CI57" s="53">
        <f t="shared" ca="1" si="58"/>
        <v>9.1165904890018939E-2</v>
      </c>
      <c r="CJ57" s="53">
        <f t="shared" ca="1" si="58"/>
        <v>1.9660683578576886E-2</v>
      </c>
      <c r="CK57" s="53">
        <f t="shared" ca="1" si="58"/>
        <v>2.1738601917629496E-2</v>
      </c>
      <c r="CL57" s="53">
        <f t="shared" ca="1" si="58"/>
        <v>-8.5691643864710815E-3</v>
      </c>
      <c r="CM57" s="53">
        <f t="shared" ca="1" si="58"/>
        <v>-2.6775907520647228E-2</v>
      </c>
      <c r="CN57" s="53">
        <f t="shared" ca="1" si="59"/>
        <v>-8.0765635166701696E-2</v>
      </c>
      <c r="CO57" s="53">
        <f t="shared" ca="1" si="59"/>
        <v>-2.4014184623033424E-2</v>
      </c>
      <c r="CP57" s="53">
        <f t="shared" ca="1" si="59"/>
        <v>-1.5290303907707541E-3</v>
      </c>
      <c r="CQ57" s="53">
        <f t="shared" ca="1" si="59"/>
        <v>-2.2038912382587254E-2</v>
      </c>
      <c r="CR57" s="53">
        <f t="shared" ca="1" si="59"/>
        <v>3.1484927589378237E-2</v>
      </c>
      <c r="CS57" s="53">
        <f t="shared" ca="1" si="59"/>
        <v>-4.5910712825566385E-2</v>
      </c>
      <c r="CT57" s="53">
        <f t="shared" ca="1" si="59"/>
        <v>-2.8542962707138422E-2</v>
      </c>
      <c r="CU57" s="53">
        <f t="shared" ca="1" si="59"/>
        <v>7.2374700667401343E-2</v>
      </c>
      <c r="CV57" s="53">
        <f t="shared" ca="1" si="59"/>
        <v>8.3155774303239702E-3</v>
      </c>
      <c r="CW57" s="55">
        <f t="shared" ca="1" si="59"/>
        <v>-5.3865922479929718E-2</v>
      </c>
    </row>
    <row r="58" spans="1:101" x14ac:dyDescent="0.2">
      <c r="A58" s="104">
        <v>46965</v>
      </c>
      <c r="B58" s="52">
        <f t="shared" ca="1" si="50"/>
        <v>-8.1715865245738914E-2</v>
      </c>
      <c r="C58" s="53">
        <f t="shared" ca="1" si="50"/>
        <v>4.3961859269748263E-3</v>
      </c>
      <c r="D58" s="53">
        <f t="shared" ca="1" si="50"/>
        <v>-4.7247876093640111E-2</v>
      </c>
      <c r="E58" s="53">
        <f t="shared" ca="1" si="50"/>
        <v>-6.7742120379453027E-2</v>
      </c>
      <c r="F58" s="53">
        <f t="shared" ca="1" si="50"/>
        <v>-9.5633757601138666E-2</v>
      </c>
      <c r="G58" s="53">
        <f t="shared" ca="1" si="50"/>
        <v>-5.3236577706573168E-2</v>
      </c>
      <c r="H58" s="53">
        <f t="shared" ca="1" si="50"/>
        <v>1.9532793805950834E-2</v>
      </c>
      <c r="I58" s="53">
        <f t="shared" ca="1" si="50"/>
        <v>1.095836101732805E-2</v>
      </c>
      <c r="J58" s="53">
        <f t="shared" ca="1" si="50"/>
        <v>1.0986780586802877E-3</v>
      </c>
      <c r="K58" s="53">
        <f t="shared" ca="1" si="50"/>
        <v>-2.0778854658775825E-2</v>
      </c>
      <c r="L58" s="53">
        <f t="shared" ca="1" si="51"/>
        <v>7.5827363329168687E-2</v>
      </c>
      <c r="M58" s="53">
        <f t="shared" ca="1" si="51"/>
        <v>-5.180800191588693E-3</v>
      </c>
      <c r="N58" s="53">
        <f t="shared" ca="1" si="51"/>
        <v>3.9991097247461957E-2</v>
      </c>
      <c r="O58" s="53">
        <f t="shared" ca="1" si="51"/>
        <v>-4.3172138813430419E-2</v>
      </c>
      <c r="P58" s="53">
        <f t="shared" ca="1" si="51"/>
        <v>-4.9082390743695567E-2</v>
      </c>
      <c r="Q58" s="53">
        <f t="shared" ca="1" si="51"/>
        <v>4.1955057892540858E-2</v>
      </c>
      <c r="R58" s="53">
        <f t="shared" ca="1" si="51"/>
        <v>2.6561803235099707E-3</v>
      </c>
      <c r="S58" s="53">
        <f t="shared" ca="1" si="51"/>
        <v>6.8769815319512123E-2</v>
      </c>
      <c r="T58" s="53">
        <f t="shared" ca="1" si="51"/>
        <v>9.9447067492011466E-3</v>
      </c>
      <c r="U58" s="53">
        <f t="shared" ca="1" si="51"/>
        <v>-2.4432264128633942E-2</v>
      </c>
      <c r="V58" s="53">
        <f t="shared" ca="1" si="52"/>
        <v>-3.1495012127931779E-2</v>
      </c>
      <c r="W58" s="53">
        <f t="shared" ca="1" si="52"/>
        <v>7.9680945749815713E-2</v>
      </c>
      <c r="X58" s="53">
        <f t="shared" ca="1" si="52"/>
        <v>0.12726482629711594</v>
      </c>
      <c r="Y58" s="53">
        <f t="shared" ca="1" si="52"/>
        <v>7.8966600004103354E-2</v>
      </c>
      <c r="Z58" s="53">
        <f t="shared" ca="1" si="52"/>
        <v>5.8152093602370239E-2</v>
      </c>
      <c r="AA58" s="53">
        <f t="shared" ca="1" si="52"/>
        <v>-5.7462178604476992E-2</v>
      </c>
      <c r="AB58" s="53">
        <f t="shared" ca="1" si="52"/>
        <v>9.2604420745013932E-2</v>
      </c>
      <c r="AC58" s="53">
        <f t="shared" ca="1" si="52"/>
        <v>2.5625865102455542E-2</v>
      </c>
      <c r="AD58" s="53">
        <f t="shared" ca="1" si="52"/>
        <v>6.7966115784643025E-2</v>
      </c>
      <c r="AE58" s="53">
        <f t="shared" ca="1" si="52"/>
        <v>5.5472071119197386E-2</v>
      </c>
      <c r="AF58" s="53">
        <f t="shared" ca="1" si="53"/>
        <v>-7.712377779204313E-2</v>
      </c>
      <c r="AG58" s="53">
        <f t="shared" ca="1" si="53"/>
        <v>5.3532347905416383E-3</v>
      </c>
      <c r="AH58" s="53">
        <f t="shared" ca="1" si="53"/>
        <v>-6.9742222821995298E-2</v>
      </c>
      <c r="AI58" s="53">
        <f t="shared" ca="1" si="53"/>
        <v>-4.2112772657045182E-2</v>
      </c>
      <c r="AJ58" s="53">
        <f t="shared" ca="1" si="53"/>
        <v>5.0759389397849412E-3</v>
      </c>
      <c r="AK58" s="53">
        <f t="shared" ca="1" si="53"/>
        <v>-1.3300151737192137E-2</v>
      </c>
      <c r="AL58" s="53">
        <f t="shared" ca="1" si="53"/>
        <v>-2.2824767723990834E-3</v>
      </c>
      <c r="AM58" s="53">
        <f t="shared" ca="1" si="53"/>
        <v>-4.6185204601398161E-2</v>
      </c>
      <c r="AN58" s="53">
        <f t="shared" ca="1" si="53"/>
        <v>8.9964997299960339E-2</v>
      </c>
      <c r="AO58" s="53">
        <f t="shared" ca="1" si="53"/>
        <v>-0.10939574631196032</v>
      </c>
      <c r="AP58" s="53">
        <f t="shared" ca="1" si="54"/>
        <v>1.5552285445831399E-2</v>
      </c>
      <c r="AQ58" s="53">
        <f t="shared" ca="1" si="54"/>
        <v>3.7348928172983284E-2</v>
      </c>
      <c r="AR58" s="53">
        <f t="shared" ca="1" si="54"/>
        <v>4.3462946422942995E-2</v>
      </c>
      <c r="AS58" s="53">
        <f t="shared" ca="1" si="54"/>
        <v>7.887405250973234E-2</v>
      </c>
      <c r="AT58" s="53">
        <f t="shared" ca="1" si="54"/>
        <v>5.3117790948730668E-2</v>
      </c>
      <c r="AU58" s="53">
        <f t="shared" ca="1" si="54"/>
        <v>-2.3774552739749183E-2</v>
      </c>
      <c r="AV58" s="53">
        <f t="shared" ca="1" si="54"/>
        <v>-1.1899744273858225E-2</v>
      </c>
      <c r="AW58" s="53">
        <f t="shared" ca="1" si="54"/>
        <v>-5.3397385524110177E-2</v>
      </c>
      <c r="AX58" s="53">
        <f t="shared" ca="1" si="54"/>
        <v>1.174521447351317E-2</v>
      </c>
      <c r="AY58" s="53">
        <f t="shared" ca="1" si="54"/>
        <v>-9.4211435098295493E-2</v>
      </c>
      <c r="AZ58" s="53">
        <f t="shared" ca="1" si="55"/>
        <v>3.9960904372388258E-2</v>
      </c>
      <c r="BA58" s="53">
        <f t="shared" ca="1" si="55"/>
        <v>-0.12333016833223394</v>
      </c>
      <c r="BB58" s="53">
        <f t="shared" ca="1" si="55"/>
        <v>8.0819180386436873E-2</v>
      </c>
      <c r="BC58" s="53">
        <f t="shared" ca="1" si="55"/>
        <v>9.6319711831838149E-3</v>
      </c>
      <c r="BD58" s="53">
        <f t="shared" ca="1" si="55"/>
        <v>-9.8623285034313071E-2</v>
      </c>
      <c r="BE58" s="53">
        <f t="shared" ca="1" si="55"/>
        <v>5.156372223145083E-2</v>
      </c>
      <c r="BF58" s="53">
        <f t="shared" ca="1" si="55"/>
        <v>9.2890360990541043E-2</v>
      </c>
      <c r="BG58" s="53">
        <f t="shared" ca="1" si="55"/>
        <v>-6.2321929841230035E-2</v>
      </c>
      <c r="BH58" s="53">
        <f t="shared" ca="1" si="55"/>
        <v>-4.7339597023188532E-2</v>
      </c>
      <c r="BI58" s="53">
        <f t="shared" ca="1" si="55"/>
        <v>5.7837394099514917E-2</v>
      </c>
      <c r="BJ58" s="53">
        <f t="shared" ca="1" si="56"/>
        <v>2.7518040275805265E-2</v>
      </c>
      <c r="BK58" s="53">
        <f t="shared" ca="1" si="56"/>
        <v>1.1267757371984377E-2</v>
      </c>
      <c r="BL58" s="53">
        <f t="shared" ca="1" si="56"/>
        <v>-2.8326808547205928E-2</v>
      </c>
      <c r="BM58" s="53">
        <f t="shared" ca="1" si="56"/>
        <v>-1.9793587007941184E-2</v>
      </c>
      <c r="BN58" s="53">
        <f t="shared" ca="1" si="56"/>
        <v>1.3826861933637066E-2</v>
      </c>
      <c r="BO58" s="53">
        <f t="shared" ca="1" si="56"/>
        <v>-1.4038776753219087E-2</v>
      </c>
      <c r="BP58" s="53">
        <f t="shared" ca="1" si="56"/>
        <v>-5.1243690285505711E-2</v>
      </c>
      <c r="BQ58" s="53">
        <f t="shared" ca="1" si="56"/>
        <v>2.0448307640768847E-2</v>
      </c>
      <c r="BR58" s="53">
        <f t="shared" ca="1" si="56"/>
        <v>-2.6890050021569821E-2</v>
      </c>
      <c r="BS58" s="53">
        <f t="shared" ca="1" si="56"/>
        <v>-2.2239433837560444E-2</v>
      </c>
      <c r="BT58" s="53">
        <f t="shared" ca="1" si="57"/>
        <v>-3.4064678560025638E-2</v>
      </c>
      <c r="BU58" s="53">
        <f t="shared" ca="1" si="57"/>
        <v>-5.3434358295507802E-3</v>
      </c>
      <c r="BV58" s="53">
        <f t="shared" ca="1" si="57"/>
        <v>4.005559105984078E-2</v>
      </c>
      <c r="BW58" s="53">
        <f t="shared" ca="1" si="57"/>
        <v>-1.9741155514541947E-2</v>
      </c>
      <c r="BX58" s="53">
        <f t="shared" ca="1" si="57"/>
        <v>-6.246573597202399E-2</v>
      </c>
      <c r="BY58" s="53">
        <f t="shared" ca="1" si="57"/>
        <v>1.9547321730716719E-2</v>
      </c>
      <c r="BZ58" s="53">
        <f t="shared" ca="1" si="57"/>
        <v>1.1661218377766468E-2</v>
      </c>
      <c r="CA58" s="53">
        <f t="shared" ca="1" si="57"/>
        <v>9.7027404268256109E-3</v>
      </c>
      <c r="CB58" s="53">
        <f t="shared" ca="1" si="57"/>
        <v>-7.3647076079228643E-2</v>
      </c>
      <c r="CC58" s="53">
        <f t="shared" ca="1" si="57"/>
        <v>-1.6198150059241533E-2</v>
      </c>
      <c r="CD58" s="53">
        <f t="shared" ca="1" si="58"/>
        <v>1.2157950299802593E-2</v>
      </c>
      <c r="CE58" s="53">
        <f t="shared" ca="1" si="58"/>
        <v>-6.4482291084691126E-2</v>
      </c>
      <c r="CF58" s="53">
        <f t="shared" ca="1" si="58"/>
        <v>-3.7163314959562349E-2</v>
      </c>
      <c r="CG58" s="53">
        <f t="shared" ca="1" si="58"/>
        <v>5.0480425385464628E-2</v>
      </c>
      <c r="CH58" s="53">
        <f t="shared" ca="1" si="58"/>
        <v>3.0906511427321093E-2</v>
      </c>
      <c r="CI58" s="53">
        <f t="shared" ca="1" si="58"/>
        <v>-3.9048357199855423E-2</v>
      </c>
      <c r="CJ58" s="53">
        <f t="shared" ca="1" si="58"/>
        <v>-5.9047757376647523E-3</v>
      </c>
      <c r="CK58" s="53">
        <f t="shared" ca="1" si="58"/>
        <v>1.2934970699495571E-2</v>
      </c>
      <c r="CL58" s="53">
        <f t="shared" ca="1" si="58"/>
        <v>2.6428580596911801E-2</v>
      </c>
      <c r="CM58" s="53">
        <f t="shared" ca="1" si="58"/>
        <v>3.1141617701119062E-2</v>
      </c>
      <c r="CN58" s="53">
        <f t="shared" ca="1" si="59"/>
        <v>-2.329916769066764E-2</v>
      </c>
      <c r="CO58" s="53">
        <f t="shared" ca="1" si="59"/>
        <v>1.8121957276643067E-2</v>
      </c>
      <c r="CP58" s="53">
        <f t="shared" ca="1" si="59"/>
        <v>-3.3005226956563175E-2</v>
      </c>
      <c r="CQ58" s="53">
        <f t="shared" ca="1" si="59"/>
        <v>0.10428599163837173</v>
      </c>
      <c r="CR58" s="53">
        <f t="shared" ca="1" si="59"/>
        <v>6.7497965976628757E-2</v>
      </c>
      <c r="CS58" s="53">
        <f t="shared" ca="1" si="59"/>
        <v>8.8709712464554474E-2</v>
      </c>
      <c r="CT58" s="53">
        <f t="shared" ca="1" si="59"/>
        <v>3.5320870951359558E-2</v>
      </c>
      <c r="CU58" s="53">
        <f t="shared" ca="1" si="59"/>
        <v>-1.2280476744985364E-2</v>
      </c>
      <c r="CV58" s="53">
        <f t="shared" ca="1" si="59"/>
        <v>5.9397090836760978E-3</v>
      </c>
      <c r="CW58" s="55">
        <f t="shared" ca="1" si="59"/>
        <v>3.6755851453061261E-2</v>
      </c>
    </row>
    <row r="59" spans="1:101" x14ac:dyDescent="0.2">
      <c r="A59" s="104">
        <v>46996</v>
      </c>
      <c r="B59" s="52">
        <f t="shared" ca="1" si="50"/>
        <v>-3.0323990120277387E-2</v>
      </c>
      <c r="C59" s="53">
        <f t="shared" ca="1" si="50"/>
        <v>1.0835750942537066E-2</v>
      </c>
      <c r="D59" s="53">
        <f t="shared" ca="1" si="50"/>
        <v>4.5668148518190163E-2</v>
      </c>
      <c r="E59" s="53">
        <f t="shared" ca="1" si="50"/>
        <v>-9.0392644895152911E-3</v>
      </c>
      <c r="F59" s="53">
        <f t="shared" ca="1" si="50"/>
        <v>2.6654115621495514E-2</v>
      </c>
      <c r="G59" s="53">
        <f t="shared" ca="1" si="50"/>
        <v>7.1633437521935239E-2</v>
      </c>
      <c r="H59" s="53">
        <f t="shared" ca="1" si="50"/>
        <v>7.0173102692212941E-2</v>
      </c>
      <c r="I59" s="53">
        <f t="shared" ca="1" si="50"/>
        <v>-4.4816100807917973E-2</v>
      </c>
      <c r="J59" s="53">
        <f t="shared" ca="1" si="50"/>
        <v>2.2450230509836518E-3</v>
      </c>
      <c r="K59" s="53">
        <f t="shared" ca="1" si="50"/>
        <v>0.1042773867319596</v>
      </c>
      <c r="L59" s="53">
        <f t="shared" ca="1" si="51"/>
        <v>2.2114869889186043E-2</v>
      </c>
      <c r="M59" s="53">
        <f t="shared" ca="1" si="51"/>
        <v>7.9440565656997184E-2</v>
      </c>
      <c r="N59" s="53">
        <f t="shared" ca="1" si="51"/>
        <v>6.5078695586855695E-2</v>
      </c>
      <c r="O59" s="53">
        <f t="shared" ca="1" si="51"/>
        <v>-3.7980638550700893E-3</v>
      </c>
      <c r="P59" s="53">
        <f t="shared" ca="1" si="51"/>
        <v>1.3949968096318171E-2</v>
      </c>
      <c r="Q59" s="53">
        <f t="shared" ca="1" si="51"/>
        <v>5.0795076110990489E-2</v>
      </c>
      <c r="R59" s="53">
        <f t="shared" ca="1" si="51"/>
        <v>-3.329746767330892E-2</v>
      </c>
      <c r="S59" s="53">
        <f t="shared" ca="1" si="51"/>
        <v>1.9428414418969323E-2</v>
      </c>
      <c r="T59" s="53">
        <f t="shared" ca="1" si="51"/>
        <v>1.4820348338896203E-2</v>
      </c>
      <c r="U59" s="53">
        <f t="shared" ca="1" si="51"/>
        <v>-6.5595168137734236E-2</v>
      </c>
      <c r="V59" s="53">
        <f t="shared" ca="1" si="52"/>
        <v>8.5279719586998384E-2</v>
      </c>
      <c r="W59" s="53">
        <f t="shared" ca="1" si="52"/>
        <v>5.1533485766629299E-2</v>
      </c>
      <c r="X59" s="53">
        <f t="shared" ca="1" si="52"/>
        <v>-7.8665412628925901E-2</v>
      </c>
      <c r="Y59" s="53">
        <f t="shared" ca="1" si="52"/>
        <v>9.3896318175825416E-2</v>
      </c>
      <c r="Z59" s="53">
        <f t="shared" ca="1" si="52"/>
        <v>-7.4379371666884991E-2</v>
      </c>
      <c r="AA59" s="53">
        <f t="shared" ca="1" si="52"/>
        <v>4.4300906153922681E-2</v>
      </c>
      <c r="AB59" s="53">
        <f t="shared" ca="1" si="52"/>
        <v>1.0283190812398948E-4</v>
      </c>
      <c r="AC59" s="53">
        <f t="shared" ca="1" si="52"/>
        <v>-5.0122300470773463E-2</v>
      </c>
      <c r="AD59" s="53">
        <f t="shared" ca="1" si="52"/>
        <v>3.5020839188865595E-2</v>
      </c>
      <c r="AE59" s="53">
        <f t="shared" ca="1" si="52"/>
        <v>-4.5750974815244198E-2</v>
      </c>
      <c r="AF59" s="53">
        <f t="shared" ca="1" si="53"/>
        <v>1.8420755171951596E-2</v>
      </c>
      <c r="AG59" s="53">
        <f t="shared" ca="1" si="53"/>
        <v>8.6679844614761976E-3</v>
      </c>
      <c r="AH59" s="53">
        <f t="shared" ca="1" si="53"/>
        <v>2.6356862488103129E-2</v>
      </c>
      <c r="AI59" s="53">
        <f t="shared" ca="1" si="53"/>
        <v>-1.8525945892602178E-2</v>
      </c>
      <c r="AJ59" s="53">
        <f t="shared" ca="1" si="53"/>
        <v>1.9613488114054903E-2</v>
      </c>
      <c r="AK59" s="53">
        <f t="shared" ca="1" si="53"/>
        <v>-6.8594855496639115E-2</v>
      </c>
      <c r="AL59" s="53">
        <f t="shared" ca="1" si="53"/>
        <v>-1.4683020023035939E-2</v>
      </c>
      <c r="AM59" s="53">
        <f t="shared" ca="1" si="53"/>
        <v>2.1840190325636822E-2</v>
      </c>
      <c r="AN59" s="53">
        <f t="shared" ca="1" si="53"/>
        <v>5.7037127584909586E-2</v>
      </c>
      <c r="AO59" s="53">
        <f t="shared" ca="1" si="53"/>
        <v>4.7179224841153958E-2</v>
      </c>
      <c r="AP59" s="53">
        <f t="shared" ca="1" si="54"/>
        <v>1.9203297158381063E-2</v>
      </c>
      <c r="AQ59" s="53">
        <f t="shared" ca="1" si="54"/>
        <v>-5.2060117318990504E-2</v>
      </c>
      <c r="AR59" s="53">
        <f t="shared" ca="1" si="54"/>
        <v>5.5448548510376588E-3</v>
      </c>
      <c r="AS59" s="53">
        <f t="shared" ca="1" si="54"/>
        <v>-5.567042863630218E-3</v>
      </c>
      <c r="AT59" s="53">
        <f t="shared" ca="1" si="54"/>
        <v>-8.8541842366462731E-3</v>
      </c>
      <c r="AU59" s="53">
        <f t="shared" ca="1" si="54"/>
        <v>7.6894590243833981E-3</v>
      </c>
      <c r="AV59" s="53">
        <f t="shared" ca="1" si="54"/>
        <v>0.10660035666041244</v>
      </c>
      <c r="AW59" s="53">
        <f t="shared" ca="1" si="54"/>
        <v>3.7923810774173304E-3</v>
      </c>
      <c r="AX59" s="53">
        <f t="shared" ca="1" si="54"/>
        <v>3.7060061818115157E-2</v>
      </c>
      <c r="AY59" s="53">
        <f t="shared" ca="1" si="54"/>
        <v>5.9990507961298949E-2</v>
      </c>
      <c r="AZ59" s="53">
        <f t="shared" ca="1" si="55"/>
        <v>7.3318066180959859E-2</v>
      </c>
      <c r="BA59" s="53">
        <f t="shared" ca="1" si="55"/>
        <v>-2.3905895355247533E-2</v>
      </c>
      <c r="BB59" s="53">
        <f t="shared" ca="1" si="55"/>
        <v>1.8438474200591009E-2</v>
      </c>
      <c r="BC59" s="53">
        <f t="shared" ca="1" si="55"/>
        <v>-4.1481290526164692E-2</v>
      </c>
      <c r="BD59" s="53">
        <f t="shared" ca="1" si="55"/>
        <v>2.2679288900225331E-2</v>
      </c>
      <c r="BE59" s="53">
        <f t="shared" ca="1" si="55"/>
        <v>1.7244535061197424E-2</v>
      </c>
      <c r="BF59" s="53">
        <f t="shared" ca="1" si="55"/>
        <v>0.17026056224751018</v>
      </c>
      <c r="BG59" s="53">
        <f t="shared" ca="1" si="55"/>
        <v>2.6891749272779895E-2</v>
      </c>
      <c r="BH59" s="53">
        <f t="shared" ca="1" si="55"/>
        <v>-1.5935839436336748E-2</v>
      </c>
      <c r="BI59" s="53">
        <f t="shared" ca="1" si="55"/>
        <v>-2.106639163238538E-2</v>
      </c>
      <c r="BJ59" s="53">
        <f t="shared" ca="1" si="56"/>
        <v>-5.478919616848401E-2</v>
      </c>
      <c r="BK59" s="53">
        <f t="shared" ca="1" si="56"/>
        <v>7.1688168354294831E-3</v>
      </c>
      <c r="BL59" s="53">
        <f t="shared" ca="1" si="56"/>
        <v>0.11517648339272493</v>
      </c>
      <c r="BM59" s="53">
        <f t="shared" ca="1" si="56"/>
        <v>1.5982509798694592E-2</v>
      </c>
      <c r="BN59" s="53">
        <f t="shared" ca="1" si="56"/>
        <v>3.9472973276725144E-2</v>
      </c>
      <c r="BO59" s="53">
        <f t="shared" ca="1" si="56"/>
        <v>1.0117319664782213E-2</v>
      </c>
      <c r="BP59" s="53">
        <f t="shared" ca="1" si="56"/>
        <v>7.0639716416895662E-2</v>
      </c>
      <c r="BQ59" s="53">
        <f t="shared" ca="1" si="56"/>
        <v>-7.328520529931129E-2</v>
      </c>
      <c r="BR59" s="53">
        <f t="shared" ca="1" si="56"/>
        <v>3.2682959592336448E-3</v>
      </c>
      <c r="BS59" s="53">
        <f t="shared" ca="1" si="56"/>
        <v>-6.3213462813406507E-2</v>
      </c>
      <c r="BT59" s="53">
        <f t="shared" ca="1" si="57"/>
        <v>-1.5256112217710588E-2</v>
      </c>
      <c r="BU59" s="53">
        <f t="shared" ca="1" si="57"/>
        <v>-7.8522332226914848E-2</v>
      </c>
      <c r="BV59" s="53">
        <f t="shared" ca="1" si="57"/>
        <v>6.1687618365737981E-3</v>
      </c>
      <c r="BW59" s="53">
        <f t="shared" ca="1" si="57"/>
        <v>-3.4512351303445564E-2</v>
      </c>
      <c r="BX59" s="53">
        <f t="shared" ca="1" si="57"/>
        <v>-1.6344899801758524E-2</v>
      </c>
      <c r="BY59" s="53">
        <f t="shared" ca="1" si="57"/>
        <v>4.5603360623804656E-2</v>
      </c>
      <c r="BZ59" s="53">
        <f t="shared" ca="1" si="57"/>
        <v>-3.830966559118805E-2</v>
      </c>
      <c r="CA59" s="53">
        <f t="shared" ca="1" si="57"/>
        <v>3.4922548605805175E-2</v>
      </c>
      <c r="CB59" s="53">
        <f t="shared" ca="1" si="57"/>
        <v>5.7273878973897109E-2</v>
      </c>
      <c r="CC59" s="53">
        <f t="shared" ca="1" si="57"/>
        <v>5.8488015904585772E-2</v>
      </c>
      <c r="CD59" s="53">
        <f t="shared" ca="1" si="58"/>
        <v>-5.6960020195654291E-2</v>
      </c>
      <c r="CE59" s="53">
        <f t="shared" ca="1" si="58"/>
        <v>4.7089462820141058E-2</v>
      </c>
      <c r="CF59" s="53">
        <f t="shared" ca="1" si="58"/>
        <v>-2.8224033758878974E-3</v>
      </c>
      <c r="CG59" s="53">
        <f t="shared" ca="1" si="58"/>
        <v>5.2363560999918665E-2</v>
      </c>
      <c r="CH59" s="53">
        <f t="shared" ca="1" si="58"/>
        <v>-3.6945777282457279E-2</v>
      </c>
      <c r="CI59" s="53">
        <f t="shared" ca="1" si="58"/>
        <v>-9.0191245869479825E-2</v>
      </c>
      <c r="CJ59" s="53">
        <f t="shared" ca="1" si="58"/>
        <v>1.6768970288545682E-2</v>
      </c>
      <c r="CK59" s="53">
        <f t="shared" ca="1" si="58"/>
        <v>-8.0928676873598088E-2</v>
      </c>
      <c r="CL59" s="53">
        <f t="shared" ca="1" si="58"/>
        <v>-1.0765737327670388E-2</v>
      </c>
      <c r="CM59" s="53">
        <f t="shared" ca="1" si="58"/>
        <v>1.255781603137494E-3</v>
      </c>
      <c r="CN59" s="53">
        <f t="shared" ca="1" si="59"/>
        <v>-5.1552249974865454E-2</v>
      </c>
      <c r="CO59" s="53">
        <f t="shared" ca="1" si="59"/>
        <v>2.5277128894241128E-2</v>
      </c>
      <c r="CP59" s="53">
        <f t="shared" ca="1" si="59"/>
        <v>9.1826169396766952E-3</v>
      </c>
      <c r="CQ59" s="53">
        <f t="shared" ca="1" si="59"/>
        <v>3.0497380980563604E-2</v>
      </c>
      <c r="CR59" s="53">
        <f t="shared" ca="1" si="59"/>
        <v>3.2686623984069865E-2</v>
      </c>
      <c r="CS59" s="53">
        <f t="shared" ca="1" si="59"/>
        <v>-6.2395092253264431E-3</v>
      </c>
      <c r="CT59" s="53">
        <f t="shared" ca="1" si="59"/>
        <v>-9.4469781238277081E-2</v>
      </c>
      <c r="CU59" s="53">
        <f t="shared" ca="1" si="59"/>
        <v>3.5644123199624345E-2</v>
      </c>
      <c r="CV59" s="53">
        <f t="shared" ca="1" si="59"/>
        <v>1.5302704724257699E-2</v>
      </c>
      <c r="CW59" s="55">
        <f t="shared" ca="1" si="59"/>
        <v>-7.7856569927278629E-2</v>
      </c>
    </row>
    <row r="60" spans="1:101" x14ac:dyDescent="0.2">
      <c r="A60" s="104">
        <v>47026</v>
      </c>
      <c r="B60" s="52">
        <f t="shared" ca="1" si="50"/>
        <v>-1.1278716231348133E-2</v>
      </c>
      <c r="C60" s="53">
        <f t="shared" ca="1" si="50"/>
        <v>-7.8545188826228025E-3</v>
      </c>
      <c r="D60" s="53">
        <f t="shared" ca="1" si="50"/>
        <v>3.7406324365982471E-2</v>
      </c>
      <c r="E60" s="53">
        <f t="shared" ca="1" si="50"/>
        <v>-4.3010824245808058E-2</v>
      </c>
      <c r="F60" s="53">
        <f t="shared" ca="1" si="50"/>
        <v>-9.4696523127561924E-2</v>
      </c>
      <c r="G60" s="53">
        <f t="shared" ca="1" si="50"/>
        <v>-2.3092676207363484E-2</v>
      </c>
      <c r="H60" s="53">
        <f t="shared" ca="1" si="50"/>
        <v>4.8317039078238554E-2</v>
      </c>
      <c r="I60" s="53">
        <f t="shared" ca="1" si="50"/>
        <v>4.7340079208850354E-2</v>
      </c>
      <c r="J60" s="53">
        <f t="shared" ca="1" si="50"/>
        <v>2.6983957055906675E-2</v>
      </c>
      <c r="K60" s="53">
        <f t="shared" ca="1" si="50"/>
        <v>-2.6900488102761883E-2</v>
      </c>
      <c r="L60" s="53">
        <f t="shared" ca="1" si="51"/>
        <v>1.2795891252599337E-2</v>
      </c>
      <c r="M60" s="53">
        <f t="shared" ca="1" si="51"/>
        <v>-9.3044108289824665E-2</v>
      </c>
      <c r="N60" s="53">
        <f t="shared" ca="1" si="51"/>
        <v>-5.7629032212265736E-2</v>
      </c>
      <c r="O60" s="53">
        <f t="shared" ca="1" si="51"/>
        <v>-2.0817388568446161E-2</v>
      </c>
      <c r="P60" s="53">
        <f t="shared" ca="1" si="51"/>
        <v>5.1456402207586908E-3</v>
      </c>
      <c r="Q60" s="53">
        <f t="shared" ca="1" si="51"/>
        <v>1.7188006840788951E-2</v>
      </c>
      <c r="R60" s="53">
        <f t="shared" ca="1" si="51"/>
        <v>2.8637766388901181E-2</v>
      </c>
      <c r="S60" s="53">
        <f t="shared" ca="1" si="51"/>
        <v>1.1006932033360136E-3</v>
      </c>
      <c r="T60" s="53">
        <f t="shared" ca="1" si="51"/>
        <v>9.0603559055152244E-2</v>
      </c>
      <c r="U60" s="53">
        <f t="shared" ca="1" si="51"/>
        <v>3.09498147231313E-2</v>
      </c>
      <c r="V60" s="53">
        <f t="shared" ca="1" si="52"/>
        <v>-1.452399242143803E-2</v>
      </c>
      <c r="W60" s="53">
        <f t="shared" ca="1" si="52"/>
        <v>5.9178180765802162E-2</v>
      </c>
      <c r="X60" s="53">
        <f t="shared" ca="1" si="52"/>
        <v>1.3428778707225366E-2</v>
      </c>
      <c r="Y60" s="53">
        <f t="shared" ca="1" si="52"/>
        <v>4.1376085863770291E-2</v>
      </c>
      <c r="Z60" s="53">
        <f t="shared" ca="1" si="52"/>
        <v>-8.7436482400158846E-2</v>
      </c>
      <c r="AA60" s="53">
        <f t="shared" ca="1" si="52"/>
        <v>-4.9398807299705541E-2</v>
      </c>
      <c r="AB60" s="53">
        <f t="shared" ca="1" si="52"/>
        <v>5.5303811725300044E-2</v>
      </c>
      <c r="AC60" s="53">
        <f t="shared" ca="1" si="52"/>
        <v>2.0916658800533061E-2</v>
      </c>
      <c r="AD60" s="53">
        <f t="shared" ca="1" si="52"/>
        <v>2.1204662476283689E-2</v>
      </c>
      <c r="AE60" s="53">
        <f t="shared" ca="1" si="52"/>
        <v>-1.3444728282195027E-2</v>
      </c>
      <c r="AF60" s="53">
        <f t="shared" ca="1" si="53"/>
        <v>4.3830562670479245E-2</v>
      </c>
      <c r="AG60" s="53">
        <f t="shared" ca="1" si="53"/>
        <v>-5.2197355469333392E-2</v>
      </c>
      <c r="AH60" s="53">
        <f t="shared" ca="1" si="53"/>
        <v>4.4961485148638673E-2</v>
      </c>
      <c r="AI60" s="53">
        <f t="shared" ca="1" si="53"/>
        <v>-2.0682140109315249E-2</v>
      </c>
      <c r="AJ60" s="53">
        <f t="shared" ca="1" si="53"/>
        <v>-4.7077393289753702E-2</v>
      </c>
      <c r="AK60" s="53">
        <f t="shared" ca="1" si="53"/>
        <v>2.9993632590269784E-2</v>
      </c>
      <c r="AL60" s="53">
        <f t="shared" ca="1" si="53"/>
        <v>4.6807697170052565E-2</v>
      </c>
      <c r="AM60" s="53">
        <f t="shared" ca="1" si="53"/>
        <v>-7.2420058890612676E-2</v>
      </c>
      <c r="AN60" s="53">
        <f t="shared" ca="1" si="53"/>
        <v>4.395162322815107E-2</v>
      </c>
      <c r="AO60" s="53">
        <f t="shared" ca="1" si="53"/>
        <v>1.1711261551467853E-2</v>
      </c>
      <c r="AP60" s="53">
        <f t="shared" ca="1" si="54"/>
        <v>-7.3906133516623701E-2</v>
      </c>
      <c r="AQ60" s="53">
        <f t="shared" ca="1" si="54"/>
        <v>-4.8443753796924303E-2</v>
      </c>
      <c r="AR60" s="53">
        <f t="shared" ca="1" si="54"/>
        <v>5.1293949011595515E-2</v>
      </c>
      <c r="AS60" s="53">
        <f t="shared" ca="1" si="54"/>
        <v>5.6002486943242391E-3</v>
      </c>
      <c r="AT60" s="53">
        <f t="shared" ca="1" si="54"/>
        <v>-9.4037712581769142E-2</v>
      </c>
      <c r="AU60" s="53">
        <f t="shared" ca="1" si="54"/>
        <v>-6.7943894829664744E-2</v>
      </c>
      <c r="AV60" s="53">
        <f t="shared" ca="1" si="54"/>
        <v>4.3675167807442662E-2</v>
      </c>
      <c r="AW60" s="53">
        <f t="shared" ca="1" si="54"/>
        <v>6.8843938184342868E-2</v>
      </c>
      <c r="AX60" s="53">
        <f t="shared" ca="1" si="54"/>
        <v>-1.9510913534961205E-2</v>
      </c>
      <c r="AY60" s="53">
        <f t="shared" ca="1" si="54"/>
        <v>-2.180679584974287E-2</v>
      </c>
      <c r="AZ60" s="53">
        <f t="shared" ca="1" si="55"/>
        <v>-4.6837799726132841E-2</v>
      </c>
      <c r="BA60" s="53">
        <f t="shared" ca="1" si="55"/>
        <v>-5.8978859316667041E-2</v>
      </c>
      <c r="BB60" s="53">
        <f t="shared" ca="1" si="55"/>
        <v>-1.5408310372913573E-2</v>
      </c>
      <c r="BC60" s="53">
        <f t="shared" ca="1" si="55"/>
        <v>-2.0879671152240695E-2</v>
      </c>
      <c r="BD60" s="53">
        <f t="shared" ca="1" si="55"/>
        <v>-3.9890259517703378E-2</v>
      </c>
      <c r="BE60" s="53">
        <f t="shared" ca="1" si="55"/>
        <v>5.2459608702178362E-2</v>
      </c>
      <c r="BF60" s="53">
        <f t="shared" ca="1" si="55"/>
        <v>6.5634539114033635E-2</v>
      </c>
      <c r="BG60" s="53">
        <f t="shared" ca="1" si="55"/>
        <v>-1.4341808707479031E-2</v>
      </c>
      <c r="BH60" s="53">
        <f t="shared" ca="1" si="55"/>
        <v>5.9226662065399768E-2</v>
      </c>
      <c r="BI60" s="53">
        <f t="shared" ca="1" si="55"/>
        <v>1.6896032475874012E-2</v>
      </c>
      <c r="BJ60" s="53">
        <f t="shared" ca="1" si="56"/>
        <v>-5.1791259972813489E-2</v>
      </c>
      <c r="BK60" s="53">
        <f t="shared" ca="1" si="56"/>
        <v>1.6000678080728116E-2</v>
      </c>
      <c r="BL60" s="53">
        <f t="shared" ca="1" si="56"/>
        <v>1.0025819687430469E-2</v>
      </c>
      <c r="BM60" s="53">
        <f t="shared" ca="1" si="56"/>
        <v>8.2839377269422337E-2</v>
      </c>
      <c r="BN60" s="53">
        <f t="shared" ca="1" si="56"/>
        <v>7.173629380259143E-2</v>
      </c>
      <c r="BO60" s="53">
        <f t="shared" ca="1" si="56"/>
        <v>-8.8434354404560087E-3</v>
      </c>
      <c r="BP60" s="53">
        <f t="shared" ca="1" si="56"/>
        <v>4.9235619571419392E-2</v>
      </c>
      <c r="BQ60" s="53">
        <f t="shared" ca="1" si="56"/>
        <v>5.4951312640620052E-3</v>
      </c>
      <c r="BR60" s="53">
        <f t="shared" ca="1" si="56"/>
        <v>-8.2263768263349774E-2</v>
      </c>
      <c r="BS60" s="53">
        <f t="shared" ca="1" si="56"/>
        <v>6.8226566160294835E-2</v>
      </c>
      <c r="BT60" s="53">
        <f t="shared" ca="1" si="57"/>
        <v>1.7640122427562882E-2</v>
      </c>
      <c r="BU60" s="53">
        <f t="shared" ca="1" si="57"/>
        <v>4.5283708973032182E-2</v>
      </c>
      <c r="BV60" s="53">
        <f t="shared" ca="1" si="57"/>
        <v>2.1767047632069145E-2</v>
      </c>
      <c r="BW60" s="53">
        <f t="shared" ca="1" si="57"/>
        <v>7.0938349267404043E-3</v>
      </c>
      <c r="BX60" s="53">
        <f t="shared" ca="1" si="57"/>
        <v>-2.8347377146856555E-2</v>
      </c>
      <c r="BY60" s="53">
        <f t="shared" ca="1" si="57"/>
        <v>5.01026192674705E-3</v>
      </c>
      <c r="BZ60" s="53">
        <f t="shared" ca="1" si="57"/>
        <v>7.7929580532949155E-2</v>
      </c>
      <c r="CA60" s="53">
        <f t="shared" ca="1" si="57"/>
        <v>3.1722406843562897E-3</v>
      </c>
      <c r="CB60" s="53">
        <f t="shared" ca="1" si="57"/>
        <v>-4.6987874324484584E-2</v>
      </c>
      <c r="CC60" s="53">
        <f t="shared" ca="1" si="57"/>
        <v>-1.1803087371341399E-2</v>
      </c>
      <c r="CD60" s="53">
        <f t="shared" ca="1" si="58"/>
        <v>-5.519718115836602E-2</v>
      </c>
      <c r="CE60" s="53">
        <f t="shared" ca="1" si="58"/>
        <v>7.5250423569364691E-2</v>
      </c>
      <c r="CF60" s="53">
        <f t="shared" ca="1" si="58"/>
        <v>3.7226116364405912E-2</v>
      </c>
      <c r="CG60" s="53">
        <f t="shared" ca="1" si="58"/>
        <v>-7.8559730804551781E-2</v>
      </c>
      <c r="CH60" s="53">
        <f t="shared" ca="1" si="58"/>
        <v>-6.3095632465736018E-2</v>
      </c>
      <c r="CI60" s="53">
        <f t="shared" ca="1" si="58"/>
        <v>1.8327049847341032E-2</v>
      </c>
      <c r="CJ60" s="53">
        <f t="shared" ca="1" si="58"/>
        <v>5.2256190786850575E-3</v>
      </c>
      <c r="CK60" s="53">
        <f t="shared" ca="1" si="58"/>
        <v>5.6374867062907875E-2</v>
      </c>
      <c r="CL60" s="53">
        <f t="shared" ca="1" si="58"/>
        <v>-2.7337224437099704E-2</v>
      </c>
      <c r="CM60" s="53">
        <f t="shared" ca="1" si="58"/>
        <v>1.6803845781811582E-2</v>
      </c>
      <c r="CN60" s="53">
        <f t="shared" ca="1" si="59"/>
        <v>-5.3765661735951847E-2</v>
      </c>
      <c r="CO60" s="53">
        <f t="shared" ca="1" si="59"/>
        <v>-2.3529712180076087E-2</v>
      </c>
      <c r="CP60" s="53">
        <f t="shared" ca="1" si="59"/>
        <v>1.8594710691921094E-2</v>
      </c>
      <c r="CQ60" s="53">
        <f t="shared" ca="1" si="59"/>
        <v>-7.2656102136525236E-2</v>
      </c>
      <c r="CR60" s="53">
        <f t="shared" ca="1" si="59"/>
        <v>1.3346880433724437E-2</v>
      </c>
      <c r="CS60" s="53">
        <f t="shared" ca="1" si="59"/>
        <v>1.8853451429519066E-2</v>
      </c>
      <c r="CT60" s="53">
        <f t="shared" ca="1" si="59"/>
        <v>-1.9109780065171028E-2</v>
      </c>
      <c r="CU60" s="53">
        <f t="shared" ca="1" si="59"/>
        <v>-2.4377663274996457E-2</v>
      </c>
      <c r="CV60" s="53">
        <f t="shared" ca="1" si="59"/>
        <v>-3.7637101585618851E-2</v>
      </c>
      <c r="CW60" s="55">
        <f t="shared" ca="1" si="59"/>
        <v>4.6715817562504938E-2</v>
      </c>
    </row>
    <row r="61" spans="1:101" x14ac:dyDescent="0.2">
      <c r="A61" s="104">
        <v>47057</v>
      </c>
      <c r="B61" s="52">
        <f t="shared" ca="1" si="50"/>
        <v>3.1820623438361062E-2</v>
      </c>
      <c r="C61" s="53">
        <f t="shared" ca="1" si="50"/>
        <v>-6.7501146536326564E-2</v>
      </c>
      <c r="D61" s="53">
        <f t="shared" ca="1" si="50"/>
        <v>3.8569745451205693E-2</v>
      </c>
      <c r="E61" s="53">
        <f t="shared" ca="1" si="50"/>
        <v>-5.1674619908811384E-3</v>
      </c>
      <c r="F61" s="53">
        <f t="shared" ca="1" si="50"/>
        <v>1.185602792823277E-2</v>
      </c>
      <c r="G61" s="53">
        <f t="shared" ca="1" si="50"/>
        <v>-1.2645611217972894E-2</v>
      </c>
      <c r="H61" s="53">
        <f t="shared" ca="1" si="50"/>
        <v>-1.1527440246768508E-2</v>
      </c>
      <c r="I61" s="53">
        <f t="shared" ca="1" si="50"/>
        <v>3.0494050114332164E-2</v>
      </c>
      <c r="J61" s="53">
        <f t="shared" ca="1" si="50"/>
        <v>-9.4400998439803582E-3</v>
      </c>
      <c r="K61" s="53">
        <f t="shared" ca="1" si="50"/>
        <v>-3.9663002849305955E-2</v>
      </c>
      <c r="L61" s="53">
        <f t="shared" ca="1" si="51"/>
        <v>4.3426949680482552E-2</v>
      </c>
      <c r="M61" s="53">
        <f t="shared" ca="1" si="51"/>
        <v>4.03264647649451E-2</v>
      </c>
      <c r="N61" s="53">
        <f t="shared" ca="1" si="51"/>
        <v>2.2543247207799839E-2</v>
      </c>
      <c r="O61" s="53">
        <f t="shared" ca="1" si="51"/>
        <v>-4.0059396976298491E-2</v>
      </c>
      <c r="P61" s="53">
        <f t="shared" ca="1" si="51"/>
        <v>-2.0293473720638479E-2</v>
      </c>
      <c r="Q61" s="53">
        <f t="shared" ca="1" si="51"/>
        <v>-7.2327778126924916E-3</v>
      </c>
      <c r="R61" s="53">
        <f t="shared" ca="1" si="51"/>
        <v>2.7744791868396106E-2</v>
      </c>
      <c r="S61" s="53">
        <f t="shared" ca="1" si="51"/>
        <v>3.7191507798615018E-3</v>
      </c>
      <c r="T61" s="53">
        <f t="shared" ca="1" si="51"/>
        <v>-3.9784071802624492E-2</v>
      </c>
      <c r="U61" s="53">
        <f t="shared" ca="1" si="51"/>
        <v>1.0007219845884617E-2</v>
      </c>
      <c r="V61" s="53">
        <f t="shared" ca="1" si="52"/>
        <v>9.4282484714561188E-2</v>
      </c>
      <c r="W61" s="53">
        <f t="shared" ca="1" si="52"/>
        <v>-1.4417442912803023E-2</v>
      </c>
      <c r="X61" s="53">
        <f t="shared" ca="1" si="52"/>
        <v>3.4360450612139166E-2</v>
      </c>
      <c r="Y61" s="53">
        <f t="shared" ca="1" si="52"/>
        <v>1.0973315157286456E-3</v>
      </c>
      <c r="Z61" s="53">
        <f t="shared" ca="1" si="52"/>
        <v>-7.2978879436573593E-2</v>
      </c>
      <c r="AA61" s="53">
        <f t="shared" ca="1" si="52"/>
        <v>4.7526373844996868E-2</v>
      </c>
      <c r="AB61" s="53">
        <f t="shared" ca="1" si="52"/>
        <v>-3.8310369230968963E-2</v>
      </c>
      <c r="AC61" s="53">
        <f t="shared" ca="1" si="52"/>
        <v>3.6829677187509999E-2</v>
      </c>
      <c r="AD61" s="53">
        <f t="shared" ca="1" si="52"/>
        <v>-1.6978797924148189E-2</v>
      </c>
      <c r="AE61" s="53">
        <f t="shared" ca="1" si="52"/>
        <v>-7.6510535460971888E-3</v>
      </c>
      <c r="AF61" s="53">
        <f t="shared" ca="1" si="53"/>
        <v>8.6600645414509139E-2</v>
      </c>
      <c r="AG61" s="53">
        <f t="shared" ca="1" si="53"/>
        <v>7.729451076636458E-2</v>
      </c>
      <c r="AH61" s="53">
        <f t="shared" ca="1" si="53"/>
        <v>5.7831254187293832E-2</v>
      </c>
      <c r="AI61" s="53">
        <f t="shared" ca="1" si="53"/>
        <v>9.456330835760475E-2</v>
      </c>
      <c r="AJ61" s="53">
        <f t="shared" ca="1" si="53"/>
        <v>1.2495014823056769E-2</v>
      </c>
      <c r="AK61" s="53">
        <f t="shared" ca="1" si="53"/>
        <v>-4.8048285197568069E-2</v>
      </c>
      <c r="AL61" s="53">
        <f t="shared" ca="1" si="53"/>
        <v>6.2713896497516131E-2</v>
      </c>
      <c r="AM61" s="53">
        <f t="shared" ca="1" si="53"/>
        <v>-8.602838381493446E-3</v>
      </c>
      <c r="AN61" s="53">
        <f t="shared" ca="1" si="53"/>
        <v>-2.3225340568491626E-2</v>
      </c>
      <c r="AO61" s="53">
        <f t="shared" ca="1" si="53"/>
        <v>2.8243339186859791E-2</v>
      </c>
      <c r="AP61" s="53">
        <f t="shared" ca="1" si="54"/>
        <v>-5.2092981475027368E-2</v>
      </c>
      <c r="AQ61" s="53">
        <f t="shared" ca="1" si="54"/>
        <v>2.8146187023092035E-3</v>
      </c>
      <c r="AR61" s="53">
        <f t="shared" ca="1" si="54"/>
        <v>4.9369994082325758E-2</v>
      </c>
      <c r="AS61" s="53">
        <f t="shared" ca="1" si="54"/>
        <v>-1.6477166982398019E-2</v>
      </c>
      <c r="AT61" s="53">
        <f t="shared" ca="1" si="54"/>
        <v>0.10468288870875875</v>
      </c>
      <c r="AU61" s="53">
        <f t="shared" ca="1" si="54"/>
        <v>2.4346007778621823E-2</v>
      </c>
      <c r="AV61" s="53">
        <f t="shared" ca="1" si="54"/>
        <v>-5.18938987223947E-2</v>
      </c>
      <c r="AW61" s="53">
        <f t="shared" ca="1" si="54"/>
        <v>1.8617165830031226E-3</v>
      </c>
      <c r="AX61" s="53">
        <f t="shared" ca="1" si="54"/>
        <v>6.209385801910082E-2</v>
      </c>
      <c r="AY61" s="53">
        <f t="shared" ca="1" si="54"/>
        <v>0.12839112084401624</v>
      </c>
      <c r="AZ61" s="53">
        <f t="shared" ca="1" si="55"/>
        <v>5.3764486217025863E-2</v>
      </c>
      <c r="BA61" s="53">
        <f t="shared" ca="1" si="55"/>
        <v>-1.9535074258138233E-2</v>
      </c>
      <c r="BB61" s="53">
        <f t="shared" ca="1" si="55"/>
        <v>9.9169029672382409E-3</v>
      </c>
      <c r="BC61" s="53">
        <f t="shared" ca="1" si="55"/>
        <v>-1.6868514266066309E-2</v>
      </c>
      <c r="BD61" s="53">
        <f t="shared" ca="1" si="55"/>
        <v>-0.14176873110323254</v>
      </c>
      <c r="BE61" s="53">
        <f t="shared" ca="1" si="55"/>
        <v>4.1299549372578709E-2</v>
      </c>
      <c r="BF61" s="53">
        <f t="shared" ca="1" si="55"/>
        <v>2.3090637271798796E-2</v>
      </c>
      <c r="BG61" s="53">
        <f t="shared" ca="1" si="55"/>
        <v>9.0009609988270095E-2</v>
      </c>
      <c r="BH61" s="53">
        <f t="shared" ca="1" si="55"/>
        <v>1.2200881169725158E-2</v>
      </c>
      <c r="BI61" s="53">
        <f t="shared" ca="1" si="55"/>
        <v>-6.9501737136600669E-2</v>
      </c>
      <c r="BJ61" s="53">
        <f t="shared" ca="1" si="56"/>
        <v>2.914009438502101E-2</v>
      </c>
      <c r="BK61" s="53">
        <f t="shared" ca="1" si="56"/>
        <v>-9.6080365531913802E-4</v>
      </c>
      <c r="BL61" s="53">
        <f t="shared" ca="1" si="56"/>
        <v>1.8281680866103395E-2</v>
      </c>
      <c r="BM61" s="53">
        <f t="shared" ca="1" si="56"/>
        <v>2.9987306741802611E-2</v>
      </c>
      <c r="BN61" s="53">
        <f t="shared" ca="1" si="56"/>
        <v>1.9358112580408943E-2</v>
      </c>
      <c r="BO61" s="53">
        <f t="shared" ca="1" si="56"/>
        <v>7.6758787215505331E-2</v>
      </c>
      <c r="BP61" s="53">
        <f t="shared" ca="1" si="56"/>
        <v>2.125591959712108E-4</v>
      </c>
      <c r="BQ61" s="53">
        <f t="shared" ca="1" si="56"/>
        <v>4.4440956308306329E-2</v>
      </c>
      <c r="BR61" s="53">
        <f t="shared" ca="1" si="56"/>
        <v>-8.87207870196417E-2</v>
      </c>
      <c r="BS61" s="53">
        <f t="shared" ca="1" si="56"/>
        <v>6.5629614659834079E-2</v>
      </c>
      <c r="BT61" s="53">
        <f t="shared" ca="1" si="57"/>
        <v>2.7349928014612317E-2</v>
      </c>
      <c r="BU61" s="53">
        <f t="shared" ca="1" si="57"/>
        <v>-1.6221094902759931E-2</v>
      </c>
      <c r="BV61" s="53">
        <f t="shared" ca="1" si="57"/>
        <v>4.0004852384788583E-2</v>
      </c>
      <c r="BW61" s="53">
        <f t="shared" ca="1" si="57"/>
        <v>3.4129665240828092E-3</v>
      </c>
      <c r="BX61" s="53">
        <f t="shared" ca="1" si="57"/>
        <v>3.200933396107556E-2</v>
      </c>
      <c r="BY61" s="53">
        <f t="shared" ca="1" si="57"/>
        <v>-4.1697307190744104E-2</v>
      </c>
      <c r="BZ61" s="53">
        <f t="shared" ca="1" si="57"/>
        <v>-7.2002158931504679E-4</v>
      </c>
      <c r="CA61" s="53">
        <f t="shared" ca="1" si="57"/>
        <v>-4.0210999644099465E-2</v>
      </c>
      <c r="CB61" s="53">
        <f t="shared" ca="1" si="57"/>
        <v>5.1544980305997849E-2</v>
      </c>
      <c r="CC61" s="53">
        <f t="shared" ca="1" si="57"/>
        <v>0.12627801861345814</v>
      </c>
      <c r="CD61" s="53">
        <f t="shared" ca="1" si="58"/>
        <v>7.3753156337803327E-2</v>
      </c>
      <c r="CE61" s="53">
        <f t="shared" ca="1" si="58"/>
        <v>1.251236943355062E-2</v>
      </c>
      <c r="CF61" s="53">
        <f t="shared" ca="1" si="58"/>
        <v>7.049373937849937E-2</v>
      </c>
      <c r="CG61" s="53">
        <f t="shared" ca="1" si="58"/>
        <v>4.3944357577753716E-2</v>
      </c>
      <c r="CH61" s="53">
        <f t="shared" ca="1" si="58"/>
        <v>4.4050696508426877E-2</v>
      </c>
      <c r="CI61" s="53">
        <f t="shared" ca="1" si="58"/>
        <v>5.9742058817515341E-2</v>
      </c>
      <c r="CJ61" s="53">
        <f t="shared" ca="1" si="58"/>
        <v>1.2319297965845135E-2</v>
      </c>
      <c r="CK61" s="53">
        <f t="shared" ca="1" si="58"/>
        <v>-2.9550537641854592E-2</v>
      </c>
      <c r="CL61" s="53">
        <f t="shared" ca="1" si="58"/>
        <v>4.5176950524454904E-2</v>
      </c>
      <c r="CM61" s="53">
        <f t="shared" ca="1" si="58"/>
        <v>3.9048549476600858E-2</v>
      </c>
      <c r="CN61" s="53">
        <f t="shared" ca="1" si="59"/>
        <v>8.9974639328540773E-2</v>
      </c>
      <c r="CO61" s="53">
        <f t="shared" ca="1" si="59"/>
        <v>6.7978970500383262E-2</v>
      </c>
      <c r="CP61" s="53">
        <f t="shared" ca="1" si="59"/>
        <v>6.3020166868168748E-2</v>
      </c>
      <c r="CQ61" s="53">
        <f t="shared" ca="1" si="59"/>
        <v>3.8256789754556562E-2</v>
      </c>
      <c r="CR61" s="53">
        <f t="shared" ca="1" si="59"/>
        <v>-5.8081065634250341E-2</v>
      </c>
      <c r="CS61" s="53">
        <f t="shared" ca="1" si="59"/>
        <v>9.4852555694487778E-2</v>
      </c>
      <c r="CT61" s="53">
        <f t="shared" ca="1" si="59"/>
        <v>-3.175379593871603E-2</v>
      </c>
      <c r="CU61" s="53">
        <f t="shared" ca="1" si="59"/>
        <v>-3.3395937495201325E-2</v>
      </c>
      <c r="CV61" s="53">
        <f t="shared" ca="1" si="59"/>
        <v>1.6404790383707239E-2</v>
      </c>
      <c r="CW61" s="55">
        <f t="shared" ca="1" si="59"/>
        <v>1.3576506497831282E-2</v>
      </c>
    </row>
    <row r="62" spans="1:101" x14ac:dyDescent="0.2">
      <c r="A62" s="104">
        <v>47087</v>
      </c>
      <c r="B62" s="52">
        <f t="shared" ca="1" si="50"/>
        <v>1.364601482428254E-2</v>
      </c>
      <c r="C62" s="53">
        <f t="shared" ca="1" si="50"/>
        <v>-4.2915929607698052E-3</v>
      </c>
      <c r="D62" s="53">
        <f t="shared" ca="1" si="50"/>
        <v>9.4980906605010532E-2</v>
      </c>
      <c r="E62" s="53">
        <f t="shared" ca="1" si="50"/>
        <v>-2.5845233412550489E-2</v>
      </c>
      <c r="F62" s="53">
        <f t="shared" ca="1" si="50"/>
        <v>5.6708599661013014E-2</v>
      </c>
      <c r="G62" s="53">
        <f t="shared" ca="1" si="50"/>
        <v>1.6043931157836189E-2</v>
      </c>
      <c r="H62" s="53">
        <f t="shared" ca="1" si="50"/>
        <v>-2.975460427410738E-2</v>
      </c>
      <c r="I62" s="53">
        <f t="shared" ca="1" si="50"/>
        <v>-2.7725681594346317E-2</v>
      </c>
      <c r="J62" s="53">
        <f t="shared" ca="1" si="50"/>
        <v>1.2287739956811077E-3</v>
      </c>
      <c r="K62" s="53">
        <f t="shared" ca="1" si="50"/>
        <v>-7.9621247299737595E-3</v>
      </c>
      <c r="L62" s="53">
        <f t="shared" ca="1" si="51"/>
        <v>2.5270207716928086E-2</v>
      </c>
      <c r="M62" s="53">
        <f t="shared" ca="1" si="51"/>
        <v>-0.11261912865807179</v>
      </c>
      <c r="N62" s="53">
        <f t="shared" ca="1" si="51"/>
        <v>4.3617133638440331E-2</v>
      </c>
      <c r="O62" s="53">
        <f t="shared" ca="1" si="51"/>
        <v>3.8537975896371507E-3</v>
      </c>
      <c r="P62" s="53">
        <f t="shared" ca="1" si="51"/>
        <v>0.10163055673288829</v>
      </c>
      <c r="Q62" s="53">
        <f t="shared" ca="1" si="51"/>
        <v>-6.8714022895938864E-2</v>
      </c>
      <c r="R62" s="53">
        <f t="shared" ca="1" si="51"/>
        <v>-1.6353609388986629E-2</v>
      </c>
      <c r="S62" s="53">
        <f t="shared" ca="1" si="51"/>
        <v>1.5511594914958293E-2</v>
      </c>
      <c r="T62" s="53">
        <f t="shared" ca="1" si="51"/>
        <v>1.7564534147697129E-2</v>
      </c>
      <c r="U62" s="53">
        <f t="shared" ca="1" si="51"/>
        <v>-7.2463094986576257E-2</v>
      </c>
      <c r="V62" s="53">
        <f t="shared" ca="1" si="52"/>
        <v>3.2251882606019862E-2</v>
      </c>
      <c r="W62" s="53">
        <f t="shared" ca="1" si="52"/>
        <v>-3.6026307105263874E-2</v>
      </c>
      <c r="X62" s="53">
        <f t="shared" ca="1" si="52"/>
        <v>-1.1311095050811883E-2</v>
      </c>
      <c r="Y62" s="53">
        <f t="shared" ca="1" si="52"/>
        <v>2.4005861968404672E-2</v>
      </c>
      <c r="Z62" s="53">
        <f t="shared" ca="1" si="52"/>
        <v>-0.10977817187114304</v>
      </c>
      <c r="AA62" s="53">
        <f t="shared" ca="1" si="52"/>
        <v>3.8899684159238515E-2</v>
      </c>
      <c r="AB62" s="53">
        <f t="shared" ca="1" si="52"/>
        <v>-4.2865207297814206E-2</v>
      </c>
      <c r="AC62" s="53">
        <f t="shared" ca="1" si="52"/>
        <v>8.2861167358742726E-3</v>
      </c>
      <c r="AD62" s="53">
        <f t="shared" ca="1" si="52"/>
        <v>-6.1493075039215604E-4</v>
      </c>
      <c r="AE62" s="53">
        <f t="shared" ca="1" si="52"/>
        <v>2.6925090501210298E-2</v>
      </c>
      <c r="AF62" s="53">
        <f t="shared" ca="1" si="53"/>
        <v>3.0840719844146405E-2</v>
      </c>
      <c r="AG62" s="53">
        <f t="shared" ca="1" si="53"/>
        <v>-1.7766414545417948E-2</v>
      </c>
      <c r="AH62" s="53">
        <f t="shared" ca="1" si="53"/>
        <v>1.3749188520105456E-3</v>
      </c>
      <c r="AI62" s="53">
        <f t="shared" ca="1" si="53"/>
        <v>2.7505136966821324E-2</v>
      </c>
      <c r="AJ62" s="53">
        <f t="shared" ca="1" si="53"/>
        <v>-8.2084225624221005E-2</v>
      </c>
      <c r="AK62" s="53">
        <f t="shared" ca="1" si="53"/>
        <v>-5.5382877493454719E-2</v>
      </c>
      <c r="AL62" s="53">
        <f t="shared" ca="1" si="53"/>
        <v>2.8893226006350706E-2</v>
      </c>
      <c r="AM62" s="53">
        <f t="shared" ca="1" si="53"/>
        <v>0.13808403246383871</v>
      </c>
      <c r="AN62" s="53">
        <f t="shared" ca="1" si="53"/>
        <v>-1.9013195285462924E-2</v>
      </c>
      <c r="AO62" s="53">
        <f t="shared" ca="1" si="53"/>
        <v>-7.2884367987585102E-2</v>
      </c>
      <c r="AP62" s="53">
        <f t="shared" ca="1" si="54"/>
        <v>9.5831500027563979E-3</v>
      </c>
      <c r="AQ62" s="53">
        <f t="shared" ca="1" si="54"/>
        <v>6.2064534792264668E-2</v>
      </c>
      <c r="AR62" s="53">
        <f t="shared" ca="1" si="54"/>
        <v>-3.3982624523168248E-2</v>
      </c>
      <c r="AS62" s="53">
        <f t="shared" ca="1" si="54"/>
        <v>-4.0992858172184876E-3</v>
      </c>
      <c r="AT62" s="53">
        <f t="shared" ca="1" si="54"/>
        <v>9.6381415677908745E-3</v>
      </c>
      <c r="AU62" s="53">
        <f t="shared" ca="1" si="54"/>
        <v>2.1947431783204917E-2</v>
      </c>
      <c r="AV62" s="53">
        <f t="shared" ca="1" si="54"/>
        <v>-9.3236409523686198E-2</v>
      </c>
      <c r="AW62" s="53">
        <f t="shared" ca="1" si="54"/>
        <v>-1.6336965282490765E-2</v>
      </c>
      <c r="AX62" s="53">
        <f t="shared" ca="1" si="54"/>
        <v>-3.6494698125220444E-2</v>
      </c>
      <c r="AY62" s="53">
        <f t="shared" ca="1" si="54"/>
        <v>1.7339415892335747E-2</v>
      </c>
      <c r="AZ62" s="53">
        <f t="shared" ca="1" si="55"/>
        <v>-8.4282310453101562E-3</v>
      </c>
      <c r="BA62" s="53">
        <f t="shared" ca="1" si="55"/>
        <v>8.6659244501343921E-2</v>
      </c>
      <c r="BB62" s="53">
        <f t="shared" ca="1" si="55"/>
        <v>-1.4261776591925155E-2</v>
      </c>
      <c r="BC62" s="53">
        <f t="shared" ca="1" si="55"/>
        <v>5.7251838274606802E-2</v>
      </c>
      <c r="BD62" s="53">
        <f t="shared" ca="1" si="55"/>
        <v>6.3117854011030686E-3</v>
      </c>
      <c r="BE62" s="53">
        <f t="shared" ca="1" si="55"/>
        <v>-1.3792208286530556E-2</v>
      </c>
      <c r="BF62" s="53">
        <f t="shared" ca="1" si="55"/>
        <v>9.015004024445894E-2</v>
      </c>
      <c r="BG62" s="53">
        <f t="shared" ca="1" si="55"/>
        <v>5.4811758289878998E-2</v>
      </c>
      <c r="BH62" s="53">
        <f t="shared" ca="1" si="55"/>
        <v>7.7686972412567515E-2</v>
      </c>
      <c r="BI62" s="53">
        <f t="shared" ca="1" si="55"/>
        <v>8.8335030965854183E-2</v>
      </c>
      <c r="BJ62" s="53">
        <f t="shared" ca="1" si="56"/>
        <v>-8.6031525400477885E-2</v>
      </c>
      <c r="BK62" s="53">
        <f t="shared" ca="1" si="56"/>
        <v>6.2121702926017222E-2</v>
      </c>
      <c r="BL62" s="53">
        <f t="shared" ca="1" si="56"/>
        <v>-2.4168894217763425E-2</v>
      </c>
      <c r="BM62" s="53">
        <f t="shared" ca="1" si="56"/>
        <v>4.3137009924744819E-2</v>
      </c>
      <c r="BN62" s="53">
        <f t="shared" ca="1" si="56"/>
        <v>-5.9336333927986077E-3</v>
      </c>
      <c r="BO62" s="53">
        <f t="shared" ca="1" si="56"/>
        <v>-2.648549877735823E-2</v>
      </c>
      <c r="BP62" s="53">
        <f t="shared" ca="1" si="56"/>
        <v>4.0776973399706262E-2</v>
      </c>
      <c r="BQ62" s="53">
        <f t="shared" ca="1" si="56"/>
        <v>-3.3900760096679562E-2</v>
      </c>
      <c r="BR62" s="53">
        <f t="shared" ca="1" si="56"/>
        <v>-6.3999318394645718E-2</v>
      </c>
      <c r="BS62" s="53">
        <f t="shared" ca="1" si="56"/>
        <v>-7.9125217892945757E-2</v>
      </c>
      <c r="BT62" s="53">
        <f t="shared" ca="1" si="57"/>
        <v>-1.8043254315198261E-2</v>
      </c>
      <c r="BU62" s="53">
        <f t="shared" ca="1" si="57"/>
        <v>-9.5481757788863489E-2</v>
      </c>
      <c r="BV62" s="53">
        <f t="shared" ca="1" si="57"/>
        <v>-4.7226013124106896E-2</v>
      </c>
      <c r="BW62" s="53">
        <f t="shared" ca="1" si="57"/>
        <v>2.9786381558246786E-2</v>
      </c>
      <c r="BX62" s="53">
        <f t="shared" ca="1" si="57"/>
        <v>1.3416932738440641E-2</v>
      </c>
      <c r="BY62" s="53">
        <f t="shared" ca="1" si="57"/>
        <v>3.8701451102066881E-2</v>
      </c>
      <c r="BZ62" s="53">
        <f t="shared" ca="1" si="57"/>
        <v>-4.7363156241997668E-2</v>
      </c>
      <c r="CA62" s="53">
        <f t="shared" ca="1" si="57"/>
        <v>2.7751087212989287E-2</v>
      </c>
      <c r="CB62" s="53">
        <f t="shared" ca="1" si="57"/>
        <v>8.738959788268727E-2</v>
      </c>
      <c r="CC62" s="53">
        <f t="shared" ca="1" si="57"/>
        <v>-3.5850455413168864E-2</v>
      </c>
      <c r="CD62" s="53">
        <f t="shared" ca="1" si="58"/>
        <v>7.4156310051937749E-2</v>
      </c>
      <c r="CE62" s="53">
        <f t="shared" ca="1" si="58"/>
        <v>-6.1046164762516468E-3</v>
      </c>
      <c r="CF62" s="53">
        <f t="shared" ca="1" si="58"/>
        <v>-2.4304567053059195E-2</v>
      </c>
      <c r="CG62" s="53">
        <f t="shared" ca="1" si="58"/>
        <v>-1.2317896115652247E-2</v>
      </c>
      <c r="CH62" s="53">
        <f t="shared" ca="1" si="58"/>
        <v>-3.898305006584412E-2</v>
      </c>
      <c r="CI62" s="53">
        <f t="shared" ca="1" si="58"/>
        <v>8.6915389691220556E-3</v>
      </c>
      <c r="CJ62" s="53">
        <f t="shared" ca="1" si="58"/>
        <v>-4.9823707123543726E-2</v>
      </c>
      <c r="CK62" s="53">
        <f t="shared" ca="1" si="58"/>
        <v>-2.280178471787106E-2</v>
      </c>
      <c r="CL62" s="53">
        <f t="shared" ca="1" si="58"/>
        <v>-6.9313993436915218E-3</v>
      </c>
      <c r="CM62" s="53">
        <f t="shared" ca="1" si="58"/>
        <v>1.3247456918985691E-2</v>
      </c>
      <c r="CN62" s="53">
        <f t="shared" ca="1" si="59"/>
        <v>5.378163999878679E-3</v>
      </c>
      <c r="CO62" s="53">
        <f t="shared" ca="1" si="59"/>
        <v>-2.9479251861314816E-2</v>
      </c>
      <c r="CP62" s="53">
        <f t="shared" ca="1" si="59"/>
        <v>-2.6195459884866948E-2</v>
      </c>
      <c r="CQ62" s="53">
        <f t="shared" ca="1" si="59"/>
        <v>2.7053824260989026E-2</v>
      </c>
      <c r="CR62" s="53">
        <f t="shared" ca="1" si="59"/>
        <v>8.0717602636214025E-2</v>
      </c>
      <c r="CS62" s="53">
        <f t="shared" ca="1" si="59"/>
        <v>3.5641540266341983E-2</v>
      </c>
      <c r="CT62" s="53">
        <f t="shared" ca="1" si="59"/>
        <v>4.2088409979867916E-2</v>
      </c>
      <c r="CU62" s="53">
        <f t="shared" ca="1" si="59"/>
        <v>5.6219856286723324E-2</v>
      </c>
      <c r="CV62" s="53">
        <f t="shared" ca="1" si="59"/>
        <v>-4.5845481247143154E-2</v>
      </c>
      <c r="CW62" s="55">
        <f t="shared" ca="1" si="59"/>
        <v>6.0198055874074965E-2</v>
      </c>
    </row>
    <row r="63" spans="1:101" x14ac:dyDescent="0.2">
      <c r="A63" s="104">
        <v>47118</v>
      </c>
      <c r="B63" s="52">
        <f t="shared" ref="B63:K72" ca="1" si="60">_xlfn.NORM.INV(RAND(), $F$1, $H$1)</f>
        <v>-1.2232494272998801E-2</v>
      </c>
      <c r="C63" s="53">
        <f t="shared" ca="1" si="60"/>
        <v>-1.7896621262140132E-3</v>
      </c>
      <c r="D63" s="53">
        <f t="shared" ca="1" si="60"/>
        <v>2.6635345380846033E-2</v>
      </c>
      <c r="E63" s="53">
        <f t="shared" ca="1" si="60"/>
        <v>6.2565796218199174E-2</v>
      </c>
      <c r="F63" s="53">
        <f t="shared" ca="1" si="60"/>
        <v>0.10108874963568498</v>
      </c>
      <c r="G63" s="53">
        <f t="shared" ca="1" si="60"/>
        <v>-0.10541643195600262</v>
      </c>
      <c r="H63" s="53">
        <f t="shared" ca="1" si="60"/>
        <v>2.7429528020608159E-2</v>
      </c>
      <c r="I63" s="53">
        <f t="shared" ca="1" si="60"/>
        <v>-1.5198247404271175E-3</v>
      </c>
      <c r="J63" s="53">
        <f t="shared" ca="1" si="60"/>
        <v>-5.3529376205241661E-2</v>
      </c>
      <c r="K63" s="53">
        <f t="shared" ca="1" si="60"/>
        <v>-1.9274318525143554E-3</v>
      </c>
      <c r="L63" s="53">
        <f t="shared" ref="L63:U72" ca="1" si="61">_xlfn.NORM.INV(RAND(), $F$1, $H$1)</f>
        <v>-4.7212725257847733E-2</v>
      </c>
      <c r="M63" s="53">
        <f t="shared" ca="1" si="61"/>
        <v>-7.4222926993953872E-2</v>
      </c>
      <c r="N63" s="53">
        <f t="shared" ca="1" si="61"/>
        <v>0.10142703544498519</v>
      </c>
      <c r="O63" s="53">
        <f t="shared" ca="1" si="61"/>
        <v>4.8570198448232571E-2</v>
      </c>
      <c r="P63" s="53">
        <f t="shared" ca="1" si="61"/>
        <v>-3.6009020940201364E-2</v>
      </c>
      <c r="Q63" s="53">
        <f t="shared" ca="1" si="61"/>
        <v>1.2232198548479973E-2</v>
      </c>
      <c r="R63" s="53">
        <f t="shared" ca="1" si="61"/>
        <v>-2.2600376476562848E-3</v>
      </c>
      <c r="S63" s="53">
        <f t="shared" ca="1" si="61"/>
        <v>6.0265224561190621E-2</v>
      </c>
      <c r="T63" s="53">
        <f t="shared" ca="1" si="61"/>
        <v>5.6353896784697696E-2</v>
      </c>
      <c r="U63" s="53">
        <f t="shared" ca="1" si="61"/>
        <v>-1.668902021279161E-2</v>
      </c>
      <c r="V63" s="53">
        <f t="shared" ref="V63:AE72" ca="1" si="62">_xlfn.NORM.INV(RAND(), $F$1, $H$1)</f>
        <v>3.766894336144808E-3</v>
      </c>
      <c r="W63" s="53">
        <f t="shared" ca="1" si="62"/>
        <v>2.415860553157922E-3</v>
      </c>
      <c r="X63" s="53">
        <f t="shared" ca="1" si="62"/>
        <v>-2.0264232229961682E-2</v>
      </c>
      <c r="Y63" s="53">
        <f t="shared" ca="1" si="62"/>
        <v>3.1963742192194514E-2</v>
      </c>
      <c r="Z63" s="53">
        <f t="shared" ca="1" si="62"/>
        <v>-5.519065268937675E-2</v>
      </c>
      <c r="AA63" s="53">
        <f t="shared" ca="1" si="62"/>
        <v>-3.6231460447399291E-2</v>
      </c>
      <c r="AB63" s="53">
        <f t="shared" ca="1" si="62"/>
        <v>3.6949250422885639E-2</v>
      </c>
      <c r="AC63" s="53">
        <f t="shared" ca="1" si="62"/>
        <v>2.4909098182575713E-2</v>
      </c>
      <c r="AD63" s="53">
        <f t="shared" ca="1" si="62"/>
        <v>3.5479241060753154E-2</v>
      </c>
      <c r="AE63" s="53">
        <f t="shared" ca="1" si="62"/>
        <v>-9.0145468504145454E-2</v>
      </c>
      <c r="AF63" s="53">
        <f t="shared" ref="AF63:AO72" ca="1" si="63">_xlfn.NORM.INV(RAND(), $F$1, $H$1)</f>
        <v>9.9302888457340061E-2</v>
      </c>
      <c r="AG63" s="53">
        <f t="shared" ca="1" si="63"/>
        <v>9.7407198534574975E-3</v>
      </c>
      <c r="AH63" s="53">
        <f t="shared" ca="1" si="63"/>
        <v>5.5801175769048268E-3</v>
      </c>
      <c r="AI63" s="53">
        <f t="shared" ca="1" si="63"/>
        <v>-2.37031267372462E-2</v>
      </c>
      <c r="AJ63" s="53">
        <f t="shared" ca="1" si="63"/>
        <v>4.1232967632920739E-2</v>
      </c>
      <c r="AK63" s="53">
        <f t="shared" ca="1" si="63"/>
        <v>-2.9347650511189344E-2</v>
      </c>
      <c r="AL63" s="53">
        <f t="shared" ca="1" si="63"/>
        <v>0.13972686205142856</v>
      </c>
      <c r="AM63" s="53">
        <f t="shared" ca="1" si="63"/>
        <v>-8.1452942019897792E-2</v>
      </c>
      <c r="AN63" s="53">
        <f t="shared" ca="1" si="63"/>
        <v>-7.8563626519651056E-3</v>
      </c>
      <c r="AO63" s="53">
        <f t="shared" ca="1" si="63"/>
        <v>-2.6732566746558536E-2</v>
      </c>
      <c r="AP63" s="53">
        <f t="shared" ref="AP63:AY72" ca="1" si="64">_xlfn.NORM.INV(RAND(), $F$1, $H$1)</f>
        <v>-4.4512878469553249E-2</v>
      </c>
      <c r="AQ63" s="53">
        <f t="shared" ca="1" si="64"/>
        <v>-2.007948826570578E-2</v>
      </c>
      <c r="AR63" s="53">
        <f t="shared" ca="1" si="64"/>
        <v>0.11894097417373803</v>
      </c>
      <c r="AS63" s="53">
        <f t="shared" ca="1" si="64"/>
        <v>-3.564999417792189E-2</v>
      </c>
      <c r="AT63" s="53">
        <f t="shared" ca="1" si="64"/>
        <v>2.1772563975539921E-2</v>
      </c>
      <c r="AU63" s="53">
        <f t="shared" ca="1" si="64"/>
        <v>2.5122809223582582E-2</v>
      </c>
      <c r="AV63" s="53">
        <f t="shared" ca="1" si="64"/>
        <v>2.298196410109116E-2</v>
      </c>
      <c r="AW63" s="53">
        <f t="shared" ca="1" si="64"/>
        <v>1.580009104374391E-2</v>
      </c>
      <c r="AX63" s="53">
        <f t="shared" ca="1" si="64"/>
        <v>6.7421366223310408E-2</v>
      </c>
      <c r="AY63" s="53">
        <f t="shared" ca="1" si="64"/>
        <v>7.8454720397288426E-3</v>
      </c>
      <c r="AZ63" s="53">
        <f t="shared" ref="AZ63:BI72" ca="1" si="65">_xlfn.NORM.INV(RAND(), $F$1, $H$1)</f>
        <v>-2.3543986974371298E-2</v>
      </c>
      <c r="BA63" s="53">
        <f t="shared" ca="1" si="65"/>
        <v>1.4765505531067306E-2</v>
      </c>
      <c r="BB63" s="53">
        <f t="shared" ca="1" si="65"/>
        <v>2.2338344756031109E-2</v>
      </c>
      <c r="BC63" s="53">
        <f t="shared" ca="1" si="65"/>
        <v>4.018676812772607E-2</v>
      </c>
      <c r="BD63" s="53">
        <f t="shared" ca="1" si="65"/>
        <v>-6.5701554798488285E-2</v>
      </c>
      <c r="BE63" s="53">
        <f t="shared" ca="1" si="65"/>
        <v>-7.1140420551841374E-2</v>
      </c>
      <c r="BF63" s="53">
        <f t="shared" ca="1" si="65"/>
        <v>3.6726496432468408E-3</v>
      </c>
      <c r="BG63" s="53">
        <f t="shared" ca="1" si="65"/>
        <v>8.8145670034349144E-2</v>
      </c>
      <c r="BH63" s="53">
        <f t="shared" ca="1" si="65"/>
        <v>-1.0652333074129838E-2</v>
      </c>
      <c r="BI63" s="53">
        <f t="shared" ca="1" si="65"/>
        <v>2.2868385492609524E-2</v>
      </c>
      <c r="BJ63" s="53">
        <f t="shared" ref="BJ63:BS72" ca="1" si="66">_xlfn.NORM.INV(RAND(), $F$1, $H$1)</f>
        <v>1.7696251543307822E-2</v>
      </c>
      <c r="BK63" s="53">
        <f t="shared" ca="1" si="66"/>
        <v>9.644392811684864E-2</v>
      </c>
      <c r="BL63" s="53">
        <f t="shared" ca="1" si="66"/>
        <v>-3.9974409267465448E-2</v>
      </c>
      <c r="BM63" s="53">
        <f t="shared" ca="1" si="66"/>
        <v>9.4820787962734999E-3</v>
      </c>
      <c r="BN63" s="53">
        <f t="shared" ca="1" si="66"/>
        <v>-2.7757340628411287E-2</v>
      </c>
      <c r="BO63" s="53">
        <f t="shared" ca="1" si="66"/>
        <v>-3.7447325986218354E-2</v>
      </c>
      <c r="BP63" s="53">
        <f t="shared" ca="1" si="66"/>
        <v>-3.3335592013114507E-2</v>
      </c>
      <c r="BQ63" s="53">
        <f t="shared" ca="1" si="66"/>
        <v>1.9882558279093611E-2</v>
      </c>
      <c r="BR63" s="53">
        <f t="shared" ca="1" si="66"/>
        <v>-6.4092817836943344E-2</v>
      </c>
      <c r="BS63" s="53">
        <f t="shared" ca="1" si="66"/>
        <v>3.6613927681624456E-2</v>
      </c>
      <c r="BT63" s="53">
        <f t="shared" ref="BT63:CC72" ca="1" si="67">_xlfn.NORM.INV(RAND(), $F$1, $H$1)</f>
        <v>-1.5868614397788368E-2</v>
      </c>
      <c r="BU63" s="53">
        <f t="shared" ca="1" si="67"/>
        <v>-7.3957762082175471E-2</v>
      </c>
      <c r="BV63" s="53">
        <f t="shared" ca="1" si="67"/>
        <v>-3.4809309460708475E-2</v>
      </c>
      <c r="BW63" s="53">
        <f t="shared" ca="1" si="67"/>
        <v>-4.2051922392762321E-2</v>
      </c>
      <c r="BX63" s="53">
        <f t="shared" ca="1" si="67"/>
        <v>-9.4822045109181144E-3</v>
      </c>
      <c r="BY63" s="53">
        <f t="shared" ca="1" si="67"/>
        <v>6.1846547305410574E-2</v>
      </c>
      <c r="BZ63" s="53">
        <f t="shared" ca="1" si="67"/>
        <v>-2.0822671837523912E-2</v>
      </c>
      <c r="CA63" s="53">
        <f t="shared" ca="1" si="67"/>
        <v>0.10310018059667757</v>
      </c>
      <c r="CB63" s="53">
        <f t="shared" ca="1" si="67"/>
        <v>-9.7903799147147884E-3</v>
      </c>
      <c r="CC63" s="53">
        <f t="shared" ca="1" si="67"/>
        <v>-5.4171579005801648E-2</v>
      </c>
      <c r="CD63" s="53">
        <f t="shared" ref="CD63:CM72" ca="1" si="68">_xlfn.NORM.INV(RAND(), $F$1, $H$1)</f>
        <v>7.2208513202277516E-2</v>
      </c>
      <c r="CE63" s="53">
        <f t="shared" ca="1" si="68"/>
        <v>-8.6938367806858305E-2</v>
      </c>
      <c r="CF63" s="53">
        <f t="shared" ca="1" si="68"/>
        <v>1.2385988455120213E-2</v>
      </c>
      <c r="CG63" s="53">
        <f t="shared" ca="1" si="68"/>
        <v>-8.0125340357960102E-3</v>
      </c>
      <c r="CH63" s="53">
        <f t="shared" ca="1" si="68"/>
        <v>-4.6156526956731933E-2</v>
      </c>
      <c r="CI63" s="53">
        <f t="shared" ca="1" si="68"/>
        <v>3.812002151118013E-2</v>
      </c>
      <c r="CJ63" s="53">
        <f t="shared" ca="1" si="68"/>
        <v>5.7640704451774695E-2</v>
      </c>
      <c r="CK63" s="53">
        <f t="shared" ca="1" si="68"/>
        <v>-5.7259705584494648E-2</v>
      </c>
      <c r="CL63" s="53">
        <f t="shared" ca="1" si="68"/>
        <v>-3.5331166925366884E-2</v>
      </c>
      <c r="CM63" s="53">
        <f t="shared" ca="1" si="68"/>
        <v>-2.9216626818693629E-2</v>
      </c>
      <c r="CN63" s="53">
        <f t="shared" ref="CN63:CW72" ca="1" si="69">_xlfn.NORM.INV(RAND(), $F$1, $H$1)</f>
        <v>-1.7868479871896374E-2</v>
      </c>
      <c r="CO63" s="53">
        <f t="shared" ca="1" si="69"/>
        <v>6.3377451180163233E-2</v>
      </c>
      <c r="CP63" s="53">
        <f t="shared" ca="1" si="69"/>
        <v>-2.5647603601147755E-2</v>
      </c>
      <c r="CQ63" s="53">
        <f t="shared" ca="1" si="69"/>
        <v>5.2427691481628465E-2</v>
      </c>
      <c r="CR63" s="53">
        <f t="shared" ca="1" si="69"/>
        <v>4.5182306636800527E-2</v>
      </c>
      <c r="CS63" s="53">
        <f t="shared" ca="1" si="69"/>
        <v>2.8081579576769416E-2</v>
      </c>
      <c r="CT63" s="53">
        <f t="shared" ca="1" si="69"/>
        <v>-7.4487377972521404E-2</v>
      </c>
      <c r="CU63" s="53">
        <f t="shared" ca="1" si="69"/>
        <v>2.998413506669682E-3</v>
      </c>
      <c r="CV63" s="53">
        <f t="shared" ca="1" si="69"/>
        <v>8.9659434064167015E-2</v>
      </c>
      <c r="CW63" s="55">
        <f t="shared" ca="1" si="69"/>
        <v>3.2195879646240599E-2</v>
      </c>
    </row>
    <row r="64" spans="1:101" x14ac:dyDescent="0.2">
      <c r="A64" s="104">
        <v>47149</v>
      </c>
      <c r="B64" s="52">
        <f t="shared" ca="1" si="60"/>
        <v>-5.0716460116970445E-2</v>
      </c>
      <c r="C64" s="53">
        <f t="shared" ca="1" si="60"/>
        <v>5.8976983031782636E-2</v>
      </c>
      <c r="D64" s="53">
        <f t="shared" ca="1" si="60"/>
        <v>4.5641689558641958E-2</v>
      </c>
      <c r="E64" s="53">
        <f t="shared" ca="1" si="60"/>
        <v>-0.12029887673197705</v>
      </c>
      <c r="F64" s="53">
        <f t="shared" ca="1" si="60"/>
        <v>3.6251111391663905E-2</v>
      </c>
      <c r="G64" s="53">
        <f t="shared" ca="1" si="60"/>
        <v>6.3767328993639891E-2</v>
      </c>
      <c r="H64" s="53">
        <f t="shared" ca="1" si="60"/>
        <v>7.309820555940932E-3</v>
      </c>
      <c r="I64" s="53">
        <f t="shared" ca="1" si="60"/>
        <v>-2.2736035613916395E-2</v>
      </c>
      <c r="J64" s="53">
        <f t="shared" ca="1" si="60"/>
        <v>4.7328078717168993E-2</v>
      </c>
      <c r="K64" s="53">
        <f t="shared" ca="1" si="60"/>
        <v>-2.8050758993899291E-2</v>
      </c>
      <c r="L64" s="53">
        <f t="shared" ca="1" si="61"/>
        <v>0.10871367443669042</v>
      </c>
      <c r="M64" s="53">
        <f t="shared" ca="1" si="61"/>
        <v>9.1429032587073897E-2</v>
      </c>
      <c r="N64" s="53">
        <f t="shared" ca="1" si="61"/>
        <v>5.7013056186120979E-2</v>
      </c>
      <c r="O64" s="53">
        <f t="shared" ca="1" si="61"/>
        <v>2.0559082977327066E-2</v>
      </c>
      <c r="P64" s="53">
        <f t="shared" ca="1" si="61"/>
        <v>4.2650764884143245E-2</v>
      </c>
      <c r="Q64" s="53">
        <f t="shared" ca="1" si="61"/>
        <v>1.6901792901164208E-2</v>
      </c>
      <c r="R64" s="53">
        <f t="shared" ca="1" si="61"/>
        <v>1.0766972685639864E-2</v>
      </c>
      <c r="S64" s="53">
        <f t="shared" ca="1" si="61"/>
        <v>-0.11786696032994823</v>
      </c>
      <c r="T64" s="53">
        <f t="shared" ca="1" si="61"/>
        <v>-1.164066972465477E-2</v>
      </c>
      <c r="U64" s="53">
        <f t="shared" ca="1" si="61"/>
        <v>4.2239266221666585E-2</v>
      </c>
      <c r="V64" s="53">
        <f t="shared" ca="1" si="62"/>
        <v>-3.4847979500614294E-2</v>
      </c>
      <c r="W64" s="53">
        <f t="shared" ca="1" si="62"/>
        <v>6.6592784626950799E-2</v>
      </c>
      <c r="X64" s="53">
        <f t="shared" ca="1" si="62"/>
        <v>7.7854901926412687E-2</v>
      </c>
      <c r="Y64" s="53">
        <f t="shared" ca="1" si="62"/>
        <v>-6.8449179470226135E-2</v>
      </c>
      <c r="Z64" s="53">
        <f t="shared" ca="1" si="62"/>
        <v>-1.1766093736826268E-2</v>
      </c>
      <c r="AA64" s="53">
        <f t="shared" ca="1" si="62"/>
        <v>-1.6653602546328691E-2</v>
      </c>
      <c r="AB64" s="53">
        <f t="shared" ca="1" si="62"/>
        <v>2.2320659267613299E-2</v>
      </c>
      <c r="AC64" s="53">
        <f t="shared" ca="1" si="62"/>
        <v>-2.3245219748172105E-2</v>
      </c>
      <c r="AD64" s="53">
        <f t="shared" ca="1" si="62"/>
        <v>2.399447953487862E-2</v>
      </c>
      <c r="AE64" s="53">
        <f t="shared" ca="1" si="62"/>
        <v>4.0192742770220467E-2</v>
      </c>
      <c r="AF64" s="53">
        <f t="shared" ca="1" si="63"/>
        <v>-2.1603067511550413E-2</v>
      </c>
      <c r="AG64" s="53">
        <f t="shared" ca="1" si="63"/>
        <v>-1.9392846974258179E-2</v>
      </c>
      <c r="AH64" s="53">
        <f t="shared" ca="1" si="63"/>
        <v>-1.1745934301189927E-2</v>
      </c>
      <c r="AI64" s="53">
        <f t="shared" ca="1" si="63"/>
        <v>1.5447803553627418E-2</v>
      </c>
      <c r="AJ64" s="53">
        <f t="shared" ca="1" si="63"/>
        <v>6.787244690822565E-2</v>
      </c>
      <c r="AK64" s="53">
        <f t="shared" ca="1" si="63"/>
        <v>3.632409830554599E-2</v>
      </c>
      <c r="AL64" s="53">
        <f t="shared" ca="1" si="63"/>
        <v>-5.6441637773794469E-2</v>
      </c>
      <c r="AM64" s="53">
        <f t="shared" ca="1" si="63"/>
        <v>6.9995466604934956E-2</v>
      </c>
      <c r="AN64" s="53">
        <f t="shared" ca="1" si="63"/>
        <v>3.4354588114432434E-2</v>
      </c>
      <c r="AO64" s="53">
        <f t="shared" ca="1" si="63"/>
        <v>1.089170677897144E-2</v>
      </c>
      <c r="AP64" s="53">
        <f t="shared" ca="1" si="64"/>
        <v>7.9854010839067319E-3</v>
      </c>
      <c r="AQ64" s="53">
        <f t="shared" ca="1" si="64"/>
        <v>3.9830920439446305E-2</v>
      </c>
      <c r="AR64" s="53">
        <f t="shared" ca="1" si="64"/>
        <v>-7.9355719724086976E-2</v>
      </c>
      <c r="AS64" s="53">
        <f t="shared" ca="1" si="64"/>
        <v>0.122869571522705</v>
      </c>
      <c r="AT64" s="53">
        <f t="shared" ca="1" si="64"/>
        <v>-3.2991989040856019E-2</v>
      </c>
      <c r="AU64" s="53">
        <f t="shared" ca="1" si="64"/>
        <v>9.4482987443765612E-2</v>
      </c>
      <c r="AV64" s="53">
        <f t="shared" ca="1" si="64"/>
        <v>-9.6240936278188582E-2</v>
      </c>
      <c r="AW64" s="53">
        <f t="shared" ca="1" si="64"/>
        <v>6.4595656435460821E-2</v>
      </c>
      <c r="AX64" s="53">
        <f t="shared" ca="1" si="64"/>
        <v>6.1941267882762142E-2</v>
      </c>
      <c r="AY64" s="53">
        <f t="shared" ca="1" si="64"/>
        <v>7.6769970813129251E-2</v>
      </c>
      <c r="AZ64" s="53">
        <f t="shared" ca="1" si="65"/>
        <v>-8.7179587165432566E-3</v>
      </c>
      <c r="BA64" s="53">
        <f t="shared" ca="1" si="65"/>
        <v>-3.3098691660177232E-2</v>
      </c>
      <c r="BB64" s="53">
        <f t="shared" ca="1" si="65"/>
        <v>1.7150282778520959E-3</v>
      </c>
      <c r="BC64" s="53">
        <f t="shared" ca="1" si="65"/>
        <v>-6.8146606618727554E-2</v>
      </c>
      <c r="BD64" s="53">
        <f t="shared" ca="1" si="65"/>
        <v>-4.0764668559324507E-2</v>
      </c>
      <c r="BE64" s="53">
        <f t="shared" ca="1" si="65"/>
        <v>1.282551785263197E-2</v>
      </c>
      <c r="BF64" s="53">
        <f t="shared" ca="1" si="65"/>
        <v>-0.15264275066929889</v>
      </c>
      <c r="BG64" s="53">
        <f t="shared" ca="1" si="65"/>
        <v>-2.2087507676964845E-2</v>
      </c>
      <c r="BH64" s="53">
        <f t="shared" ca="1" si="65"/>
        <v>-3.6873298294508236E-2</v>
      </c>
      <c r="BI64" s="53">
        <f t="shared" ca="1" si="65"/>
        <v>-7.8347612873290243E-2</v>
      </c>
      <c r="BJ64" s="53">
        <f t="shared" ca="1" si="66"/>
        <v>4.684606214363668E-2</v>
      </c>
      <c r="BK64" s="53">
        <f t="shared" ca="1" si="66"/>
        <v>8.1611252842775026E-2</v>
      </c>
      <c r="BL64" s="53">
        <f t="shared" ca="1" si="66"/>
        <v>4.823424088366348E-2</v>
      </c>
      <c r="BM64" s="53">
        <f t="shared" ca="1" si="66"/>
        <v>6.9617821364185159E-3</v>
      </c>
      <c r="BN64" s="53">
        <f t="shared" ca="1" si="66"/>
        <v>2.7695359832365461E-2</v>
      </c>
      <c r="BO64" s="53">
        <f t="shared" ca="1" si="66"/>
        <v>2.6263971508757811E-2</v>
      </c>
      <c r="BP64" s="53">
        <f t="shared" ca="1" si="66"/>
        <v>7.5889792002367104E-2</v>
      </c>
      <c r="BQ64" s="53">
        <f t="shared" ca="1" si="66"/>
        <v>2.5985094221424681E-2</v>
      </c>
      <c r="BR64" s="53">
        <f t="shared" ca="1" si="66"/>
        <v>-8.3230189425377105E-2</v>
      </c>
      <c r="BS64" s="53">
        <f t="shared" ca="1" si="66"/>
        <v>-1.3205710718884572E-2</v>
      </c>
      <c r="BT64" s="53">
        <f t="shared" ca="1" si="67"/>
        <v>-3.4546353019022986E-2</v>
      </c>
      <c r="BU64" s="53">
        <f t="shared" ca="1" si="67"/>
        <v>8.9202389981033817E-2</v>
      </c>
      <c r="BV64" s="53">
        <f t="shared" ca="1" si="67"/>
        <v>-2.0813184821170141E-2</v>
      </c>
      <c r="BW64" s="53">
        <f t="shared" ca="1" si="67"/>
        <v>2.9970681227076475E-2</v>
      </c>
      <c r="BX64" s="53">
        <f t="shared" ca="1" si="67"/>
        <v>5.7036433384103864E-2</v>
      </c>
      <c r="BY64" s="53">
        <f t="shared" ca="1" si="67"/>
        <v>-8.7581140458118344E-3</v>
      </c>
      <c r="BZ64" s="53">
        <f t="shared" ca="1" si="67"/>
        <v>4.0244423090872394E-2</v>
      </c>
      <c r="CA64" s="53">
        <f t="shared" ca="1" si="67"/>
        <v>2.8123480769575637E-3</v>
      </c>
      <c r="CB64" s="53">
        <f t="shared" ca="1" si="67"/>
        <v>3.9285608613657541E-2</v>
      </c>
      <c r="CC64" s="53">
        <f t="shared" ca="1" si="67"/>
        <v>-6.99376883771339E-3</v>
      </c>
      <c r="CD64" s="53">
        <f t="shared" ca="1" si="68"/>
        <v>-5.7651616243727159E-2</v>
      </c>
      <c r="CE64" s="53">
        <f t="shared" ca="1" si="68"/>
        <v>1.8687237830770271E-2</v>
      </c>
      <c r="CF64" s="53">
        <f t="shared" ca="1" si="68"/>
        <v>3.2352676010180423E-2</v>
      </c>
      <c r="CG64" s="53">
        <f t="shared" ca="1" si="68"/>
        <v>6.2240570724052424E-2</v>
      </c>
      <c r="CH64" s="53">
        <f t="shared" ca="1" si="68"/>
        <v>-7.1201953973786475E-3</v>
      </c>
      <c r="CI64" s="53">
        <f t="shared" ca="1" si="68"/>
        <v>-2.8793226743561121E-2</v>
      </c>
      <c r="CJ64" s="53">
        <f t="shared" ca="1" si="68"/>
        <v>-8.6831633061139266E-2</v>
      </c>
      <c r="CK64" s="53">
        <f t="shared" ca="1" si="68"/>
        <v>1.0937342099749538E-2</v>
      </c>
      <c r="CL64" s="53">
        <f t="shared" ca="1" si="68"/>
        <v>6.3404379974921266E-2</v>
      </c>
      <c r="CM64" s="53">
        <f t="shared" ca="1" si="68"/>
        <v>1.9894269164086577E-2</v>
      </c>
      <c r="CN64" s="53">
        <f t="shared" ca="1" si="69"/>
        <v>6.5502240461663341E-3</v>
      </c>
      <c r="CO64" s="53">
        <f t="shared" ca="1" si="69"/>
        <v>3.0390508571897849E-2</v>
      </c>
      <c r="CP64" s="53">
        <f t="shared" ca="1" si="69"/>
        <v>9.0378082855439024E-3</v>
      </c>
      <c r="CQ64" s="53">
        <f t="shared" ca="1" si="69"/>
        <v>-2.2927320592642277E-2</v>
      </c>
      <c r="CR64" s="53">
        <f t="shared" ca="1" si="69"/>
        <v>5.6859824710063782E-2</v>
      </c>
      <c r="CS64" s="53">
        <f t="shared" ca="1" si="69"/>
        <v>2.0302545544955343E-2</v>
      </c>
      <c r="CT64" s="53">
        <f t="shared" ca="1" si="69"/>
        <v>1.0818419735213034E-2</v>
      </c>
      <c r="CU64" s="53">
        <f t="shared" ca="1" si="69"/>
        <v>-1.3217347783638467E-2</v>
      </c>
      <c r="CV64" s="53">
        <f t="shared" ca="1" si="69"/>
        <v>1.2859370215394713E-2</v>
      </c>
      <c r="CW64" s="55">
        <f t="shared" ca="1" si="69"/>
        <v>-7.7812661913666981E-2</v>
      </c>
    </row>
    <row r="65" spans="1:101" x14ac:dyDescent="0.2">
      <c r="A65" s="104">
        <v>47177</v>
      </c>
      <c r="B65" s="52">
        <f t="shared" ca="1" si="60"/>
        <v>-4.5917357539358536E-2</v>
      </c>
      <c r="C65" s="53">
        <f t="shared" ca="1" si="60"/>
        <v>-4.9718103312400994E-2</v>
      </c>
      <c r="D65" s="53">
        <f t="shared" ca="1" si="60"/>
        <v>6.0999958516345959E-2</v>
      </c>
      <c r="E65" s="53">
        <f t="shared" ca="1" si="60"/>
        <v>3.5163623509027193E-2</v>
      </c>
      <c r="F65" s="53">
        <f t="shared" ca="1" si="60"/>
        <v>7.6681526356121035E-2</v>
      </c>
      <c r="G65" s="53">
        <f t="shared" ca="1" si="60"/>
        <v>-6.5903156830583953E-2</v>
      </c>
      <c r="H65" s="53">
        <f t="shared" ca="1" si="60"/>
        <v>-6.350181337262617E-2</v>
      </c>
      <c r="I65" s="53">
        <f t="shared" ca="1" si="60"/>
        <v>-4.0715971122734028E-2</v>
      </c>
      <c r="J65" s="53">
        <f t="shared" ca="1" si="60"/>
        <v>0.1130105055538643</v>
      </c>
      <c r="K65" s="53">
        <f t="shared" ca="1" si="60"/>
        <v>-1.0677602018584777E-2</v>
      </c>
      <c r="L65" s="53">
        <f t="shared" ca="1" si="61"/>
        <v>-3.6085697755988487E-2</v>
      </c>
      <c r="M65" s="53">
        <f t="shared" ca="1" si="61"/>
        <v>2.3154056604958458E-2</v>
      </c>
      <c r="N65" s="53">
        <f t="shared" ca="1" si="61"/>
        <v>2.6071122300691255E-2</v>
      </c>
      <c r="O65" s="53">
        <f t="shared" ca="1" si="61"/>
        <v>3.6626260649219998E-2</v>
      </c>
      <c r="P65" s="53">
        <f t="shared" ca="1" si="61"/>
        <v>2.2375111014840771E-2</v>
      </c>
      <c r="Q65" s="53">
        <f t="shared" ca="1" si="61"/>
        <v>6.2301098899113012E-2</v>
      </c>
      <c r="R65" s="53">
        <f t="shared" ca="1" si="61"/>
        <v>6.1661646907957002E-2</v>
      </c>
      <c r="S65" s="53">
        <f t="shared" ca="1" si="61"/>
        <v>-5.8990208982665791E-2</v>
      </c>
      <c r="T65" s="53">
        <f t="shared" ca="1" si="61"/>
        <v>-1.961306363978544E-2</v>
      </c>
      <c r="U65" s="53">
        <f t="shared" ca="1" si="61"/>
        <v>5.532056255260337E-2</v>
      </c>
      <c r="V65" s="53">
        <f t="shared" ca="1" si="62"/>
        <v>-4.6813672925258218E-2</v>
      </c>
      <c r="W65" s="53">
        <f t="shared" ca="1" si="62"/>
        <v>8.0557156481427125E-2</v>
      </c>
      <c r="X65" s="53">
        <f t="shared" ca="1" si="62"/>
        <v>-2.8924041308548608E-2</v>
      </c>
      <c r="Y65" s="53">
        <f t="shared" ca="1" si="62"/>
        <v>-2.2432106776168349E-2</v>
      </c>
      <c r="Z65" s="53">
        <f t="shared" ca="1" si="62"/>
        <v>-4.9772801945970252E-2</v>
      </c>
      <c r="AA65" s="53">
        <f t="shared" ca="1" si="62"/>
        <v>-4.6590309726915066E-2</v>
      </c>
      <c r="AB65" s="53">
        <f t="shared" ca="1" si="62"/>
        <v>-8.9255949967215163E-3</v>
      </c>
      <c r="AC65" s="53">
        <f t="shared" ca="1" si="62"/>
        <v>-9.2139260583624406E-4</v>
      </c>
      <c r="AD65" s="53">
        <f t="shared" ca="1" si="62"/>
        <v>-4.4243488126005544E-2</v>
      </c>
      <c r="AE65" s="53">
        <f t="shared" ca="1" si="62"/>
        <v>-1.1174774942959129E-2</v>
      </c>
      <c r="AF65" s="53">
        <f t="shared" ca="1" si="63"/>
        <v>2.382750079226122E-2</v>
      </c>
      <c r="AG65" s="53">
        <f t="shared" ca="1" si="63"/>
        <v>6.4637375769495284E-2</v>
      </c>
      <c r="AH65" s="53">
        <f t="shared" ca="1" si="63"/>
        <v>-4.1494920342423462E-2</v>
      </c>
      <c r="AI65" s="53">
        <f t="shared" ca="1" si="63"/>
        <v>0.1437867835038083</v>
      </c>
      <c r="AJ65" s="53">
        <f t="shared" ca="1" si="63"/>
        <v>-5.6744019415991059E-3</v>
      </c>
      <c r="AK65" s="53">
        <f t="shared" ca="1" si="63"/>
        <v>1.2798968551344016E-2</v>
      </c>
      <c r="AL65" s="53">
        <f t="shared" ca="1" si="63"/>
        <v>-9.2348992459471285E-3</v>
      </c>
      <c r="AM65" s="53">
        <f t="shared" ca="1" si="63"/>
        <v>3.6056224865078527E-2</v>
      </c>
      <c r="AN65" s="53">
        <f t="shared" ca="1" si="63"/>
        <v>1.414140248749228E-2</v>
      </c>
      <c r="AO65" s="53">
        <f t="shared" ca="1" si="63"/>
        <v>4.0276467554621304E-2</v>
      </c>
      <c r="AP65" s="53">
        <f t="shared" ca="1" si="64"/>
        <v>9.3475334077346688E-3</v>
      </c>
      <c r="AQ65" s="53">
        <f t="shared" ca="1" si="64"/>
        <v>-1.1067743319155596E-2</v>
      </c>
      <c r="AR65" s="53">
        <f t="shared" ca="1" si="64"/>
        <v>-4.9510815289258693E-2</v>
      </c>
      <c r="AS65" s="53">
        <f t="shared" ca="1" si="64"/>
        <v>7.1023638387670313E-2</v>
      </c>
      <c r="AT65" s="53">
        <f t="shared" ca="1" si="64"/>
        <v>-6.0810290399071466E-2</v>
      </c>
      <c r="AU65" s="53">
        <f t="shared" ca="1" si="64"/>
        <v>-5.3028190402345479E-2</v>
      </c>
      <c r="AV65" s="53">
        <f t="shared" ca="1" si="64"/>
        <v>5.8339967232737315E-2</v>
      </c>
      <c r="AW65" s="53">
        <f t="shared" ca="1" si="64"/>
        <v>-3.9131912989848203E-3</v>
      </c>
      <c r="AX65" s="53">
        <f t="shared" ca="1" si="64"/>
        <v>5.2669846306672492E-2</v>
      </c>
      <c r="AY65" s="53">
        <f t="shared" ca="1" si="64"/>
        <v>6.8325668865180975E-2</v>
      </c>
      <c r="AZ65" s="53">
        <f t="shared" ca="1" si="65"/>
        <v>-5.8618041598536876E-2</v>
      </c>
      <c r="BA65" s="53">
        <f t="shared" ca="1" si="65"/>
        <v>8.0955378136146339E-2</v>
      </c>
      <c r="BB65" s="53">
        <f t="shared" ca="1" si="65"/>
        <v>5.3817279966211331E-3</v>
      </c>
      <c r="BC65" s="53">
        <f t="shared" ca="1" si="65"/>
        <v>-5.7523710872852969E-2</v>
      </c>
      <c r="BD65" s="53">
        <f t="shared" ca="1" si="65"/>
        <v>-9.6523429527335711E-2</v>
      </c>
      <c r="BE65" s="53">
        <f t="shared" ca="1" si="65"/>
        <v>7.1028757695919681E-2</v>
      </c>
      <c r="BF65" s="53">
        <f t="shared" ca="1" si="65"/>
        <v>-1.397248663946455E-2</v>
      </c>
      <c r="BG65" s="53">
        <f t="shared" ca="1" si="65"/>
        <v>-2.0282327436421766E-2</v>
      </c>
      <c r="BH65" s="53">
        <f t="shared" ca="1" si="65"/>
        <v>-5.9267775414065726E-3</v>
      </c>
      <c r="BI65" s="53">
        <f t="shared" ca="1" si="65"/>
        <v>5.6811846839418811E-3</v>
      </c>
      <c r="BJ65" s="53">
        <f t="shared" ca="1" si="66"/>
        <v>-0.10930929208711054</v>
      </c>
      <c r="BK65" s="53">
        <f t="shared" ca="1" si="66"/>
        <v>5.9382361085415156E-2</v>
      </c>
      <c r="BL65" s="53">
        <f t="shared" ca="1" si="66"/>
        <v>3.0888380143649651E-2</v>
      </c>
      <c r="BM65" s="53">
        <f t="shared" ca="1" si="66"/>
        <v>-1.1655898555820606E-2</v>
      </c>
      <c r="BN65" s="53">
        <f t="shared" ca="1" si="66"/>
        <v>2.5267639813280869E-3</v>
      </c>
      <c r="BO65" s="53">
        <f t="shared" ca="1" si="66"/>
        <v>2.6732573931887358E-2</v>
      </c>
      <c r="BP65" s="53">
        <f t="shared" ca="1" si="66"/>
        <v>3.0774012272382894E-3</v>
      </c>
      <c r="BQ65" s="53">
        <f t="shared" ca="1" si="66"/>
        <v>-4.4690337267184736E-2</v>
      </c>
      <c r="BR65" s="53">
        <f t="shared" ca="1" si="66"/>
        <v>1.5309147415779049E-2</v>
      </c>
      <c r="BS65" s="53">
        <f t="shared" ca="1" si="66"/>
        <v>3.7332234395706786E-2</v>
      </c>
      <c r="BT65" s="53">
        <f t="shared" ca="1" si="67"/>
        <v>-4.0283964967061991E-2</v>
      </c>
      <c r="BU65" s="53">
        <f t="shared" ca="1" si="67"/>
        <v>-3.488997875183638E-2</v>
      </c>
      <c r="BV65" s="53">
        <f t="shared" ca="1" si="67"/>
        <v>-3.3206445183598561E-2</v>
      </c>
      <c r="BW65" s="53">
        <f t="shared" ca="1" si="67"/>
        <v>2.5034107487729402E-2</v>
      </c>
      <c r="BX65" s="53">
        <f t="shared" ca="1" si="67"/>
        <v>-3.4749321948065542E-2</v>
      </c>
      <c r="BY65" s="53">
        <f t="shared" ca="1" si="67"/>
        <v>-1.3671403882828791E-2</v>
      </c>
      <c r="BZ65" s="53">
        <f t="shared" ca="1" si="67"/>
        <v>-9.6455852774033971E-3</v>
      </c>
      <c r="CA65" s="53">
        <f t="shared" ca="1" si="67"/>
        <v>1.2769877516460743E-2</v>
      </c>
      <c r="CB65" s="53">
        <f t="shared" ca="1" si="67"/>
        <v>1.5237822913375207E-2</v>
      </c>
      <c r="CC65" s="53">
        <f t="shared" ca="1" si="67"/>
        <v>-6.4708671583520699E-2</v>
      </c>
      <c r="CD65" s="53">
        <f t="shared" ca="1" si="68"/>
        <v>-1.7013820531161135E-2</v>
      </c>
      <c r="CE65" s="53">
        <f t="shared" ca="1" si="68"/>
        <v>6.7262141422252425E-2</v>
      </c>
      <c r="CF65" s="53">
        <f t="shared" ca="1" si="68"/>
        <v>5.7144658445632802E-2</v>
      </c>
      <c r="CG65" s="53">
        <f t="shared" ca="1" si="68"/>
        <v>-3.1481456365957767E-3</v>
      </c>
      <c r="CH65" s="53">
        <f t="shared" ca="1" si="68"/>
        <v>-1.6225404778332297E-2</v>
      </c>
      <c r="CI65" s="53">
        <f t="shared" ca="1" si="68"/>
        <v>-3.2269452434502875E-2</v>
      </c>
      <c r="CJ65" s="53">
        <f t="shared" ca="1" si="68"/>
        <v>5.8917460858585534E-2</v>
      </c>
      <c r="CK65" s="53">
        <f t="shared" ca="1" si="68"/>
        <v>-0.1015726960640254</v>
      </c>
      <c r="CL65" s="53">
        <f t="shared" ca="1" si="68"/>
        <v>5.8267212830292132E-2</v>
      </c>
      <c r="CM65" s="53">
        <f t="shared" ca="1" si="68"/>
        <v>9.278249294116149E-2</v>
      </c>
      <c r="CN65" s="53">
        <f t="shared" ca="1" si="69"/>
        <v>-4.31379688320669E-2</v>
      </c>
      <c r="CO65" s="53">
        <f t="shared" ca="1" si="69"/>
        <v>-1.0643284114196766E-2</v>
      </c>
      <c r="CP65" s="53">
        <f t="shared" ca="1" si="69"/>
        <v>2.9559678154089535E-2</v>
      </c>
      <c r="CQ65" s="53">
        <f t="shared" ca="1" si="69"/>
        <v>-2.4858322585301205E-2</v>
      </c>
      <c r="CR65" s="53">
        <f t="shared" ca="1" si="69"/>
        <v>-1.7119761942026839E-2</v>
      </c>
      <c r="CS65" s="53">
        <f t="shared" ca="1" si="69"/>
        <v>-6.3630016137758441E-2</v>
      </c>
      <c r="CT65" s="53">
        <f t="shared" ca="1" si="69"/>
        <v>-0.10020377247492966</v>
      </c>
      <c r="CU65" s="53">
        <f t="shared" ca="1" si="69"/>
        <v>-2.6966329381814681E-2</v>
      </c>
      <c r="CV65" s="53">
        <f t="shared" ca="1" si="69"/>
        <v>3.4029859364112257E-2</v>
      </c>
      <c r="CW65" s="55">
        <f t="shared" ca="1" si="69"/>
        <v>9.493946017742487E-2</v>
      </c>
    </row>
    <row r="66" spans="1:101" x14ac:dyDescent="0.2">
      <c r="A66" s="104">
        <v>47208</v>
      </c>
      <c r="B66" s="52">
        <f t="shared" ca="1" si="60"/>
        <v>1.094267580243017E-2</v>
      </c>
      <c r="C66" s="53">
        <f t="shared" ca="1" si="60"/>
        <v>0.10389220050001365</v>
      </c>
      <c r="D66" s="53">
        <f t="shared" ca="1" si="60"/>
        <v>5.473293435624569E-2</v>
      </c>
      <c r="E66" s="53">
        <f t="shared" ca="1" si="60"/>
        <v>0.12413071045381736</v>
      </c>
      <c r="F66" s="53">
        <f t="shared" ca="1" si="60"/>
        <v>6.4838157307689395E-2</v>
      </c>
      <c r="G66" s="53">
        <f t="shared" ca="1" si="60"/>
        <v>3.2286938392400336E-2</v>
      </c>
      <c r="H66" s="53">
        <f t="shared" ca="1" si="60"/>
        <v>-3.8944511008686157E-2</v>
      </c>
      <c r="I66" s="53">
        <f t="shared" ca="1" si="60"/>
        <v>4.9526210709713595E-2</v>
      </c>
      <c r="J66" s="53">
        <f t="shared" ca="1" si="60"/>
        <v>7.3287180217850773E-2</v>
      </c>
      <c r="K66" s="53">
        <f t="shared" ca="1" si="60"/>
        <v>-3.0031700301625976E-2</v>
      </c>
      <c r="L66" s="53">
        <f t="shared" ca="1" si="61"/>
        <v>6.9321004444002271E-2</v>
      </c>
      <c r="M66" s="53">
        <f t="shared" ca="1" si="61"/>
        <v>7.8792602956329907E-2</v>
      </c>
      <c r="N66" s="53">
        <f t="shared" ca="1" si="61"/>
        <v>1.4246303560653978E-2</v>
      </c>
      <c r="O66" s="53">
        <f t="shared" ca="1" si="61"/>
        <v>-6.0694367598568617E-2</v>
      </c>
      <c r="P66" s="53">
        <f t="shared" ca="1" si="61"/>
        <v>6.6814660163330084E-2</v>
      </c>
      <c r="Q66" s="53">
        <f t="shared" ca="1" si="61"/>
        <v>7.1744072622296359E-2</v>
      </c>
      <c r="R66" s="53">
        <f t="shared" ca="1" si="61"/>
        <v>1.4338814686077981E-3</v>
      </c>
      <c r="S66" s="53">
        <f t="shared" ca="1" si="61"/>
        <v>-1.0862447899710546E-2</v>
      </c>
      <c r="T66" s="53">
        <f t="shared" ca="1" si="61"/>
        <v>2.9127157111883819E-2</v>
      </c>
      <c r="U66" s="53">
        <f t="shared" ca="1" si="61"/>
        <v>8.5997665153029854E-2</v>
      </c>
      <c r="V66" s="53">
        <f t="shared" ca="1" si="62"/>
        <v>-8.0156949469943409E-3</v>
      </c>
      <c r="W66" s="53">
        <f t="shared" ca="1" si="62"/>
        <v>-8.3961060365532261E-2</v>
      </c>
      <c r="X66" s="53">
        <f t="shared" ca="1" si="62"/>
        <v>0.11432927153342946</v>
      </c>
      <c r="Y66" s="53">
        <f t="shared" ca="1" si="62"/>
        <v>5.6182140835639598E-2</v>
      </c>
      <c r="Z66" s="53">
        <f t="shared" ca="1" si="62"/>
        <v>8.0928100084729948E-2</v>
      </c>
      <c r="AA66" s="53">
        <f t="shared" ca="1" si="62"/>
        <v>2.1793181207991147E-2</v>
      </c>
      <c r="AB66" s="53">
        <f t="shared" ca="1" si="62"/>
        <v>6.8392800469719725E-2</v>
      </c>
      <c r="AC66" s="53">
        <f t="shared" ca="1" si="62"/>
        <v>-3.54412879740982E-2</v>
      </c>
      <c r="AD66" s="53">
        <f t="shared" ca="1" si="62"/>
        <v>-5.9066192496135938E-4</v>
      </c>
      <c r="AE66" s="53">
        <f t="shared" ca="1" si="62"/>
        <v>-1.3583545598285278E-2</v>
      </c>
      <c r="AF66" s="53">
        <f t="shared" ca="1" si="63"/>
        <v>1.0137444131093264E-2</v>
      </c>
      <c r="AG66" s="53">
        <f t="shared" ca="1" si="63"/>
        <v>3.7300371281817353E-2</v>
      </c>
      <c r="AH66" s="53">
        <f t="shared" ca="1" si="63"/>
        <v>6.8432612842540472E-3</v>
      </c>
      <c r="AI66" s="53">
        <f t="shared" ca="1" si="63"/>
        <v>-4.982910810849283E-2</v>
      </c>
      <c r="AJ66" s="53">
        <f t="shared" ca="1" si="63"/>
        <v>-3.307403404890067E-2</v>
      </c>
      <c r="AK66" s="53">
        <f t="shared" ca="1" si="63"/>
        <v>3.4227892249873021E-2</v>
      </c>
      <c r="AL66" s="53">
        <f t="shared" ca="1" si="63"/>
        <v>-1.6217353770722628E-2</v>
      </c>
      <c r="AM66" s="53">
        <f t="shared" ca="1" si="63"/>
        <v>9.8860116331094219E-2</v>
      </c>
      <c r="AN66" s="53">
        <f t="shared" ca="1" si="63"/>
        <v>-7.9839768887168233E-2</v>
      </c>
      <c r="AO66" s="53">
        <f t="shared" ca="1" si="63"/>
        <v>1.1262473221186177E-3</v>
      </c>
      <c r="AP66" s="53">
        <f t="shared" ca="1" si="64"/>
        <v>-6.83684335470615E-2</v>
      </c>
      <c r="AQ66" s="53">
        <f t="shared" ca="1" si="64"/>
        <v>-7.6582808499994623E-3</v>
      </c>
      <c r="AR66" s="53">
        <f t="shared" ca="1" si="64"/>
        <v>-6.170797676842641E-2</v>
      </c>
      <c r="AS66" s="53">
        <f t="shared" ca="1" si="64"/>
        <v>4.6715723524586902E-2</v>
      </c>
      <c r="AT66" s="53">
        <f t="shared" ca="1" si="64"/>
        <v>6.4481168231654224E-3</v>
      </c>
      <c r="AU66" s="53">
        <f t="shared" ca="1" si="64"/>
        <v>4.8468231946601818E-2</v>
      </c>
      <c r="AV66" s="53">
        <f t="shared" ca="1" si="64"/>
        <v>-2.3211536395692746E-3</v>
      </c>
      <c r="AW66" s="53">
        <f t="shared" ca="1" si="64"/>
        <v>-4.2358424091713198E-2</v>
      </c>
      <c r="AX66" s="53">
        <f t="shared" ca="1" si="64"/>
        <v>-1.6592374587606564E-2</v>
      </c>
      <c r="AY66" s="53">
        <f t="shared" ca="1" si="64"/>
        <v>3.9826529724470899E-2</v>
      </c>
      <c r="AZ66" s="53">
        <f t="shared" ca="1" si="65"/>
        <v>-5.1824323408292308E-2</v>
      </c>
      <c r="BA66" s="53">
        <f t="shared" ca="1" si="65"/>
        <v>3.2140011860418913E-2</v>
      </c>
      <c r="BB66" s="53">
        <f t="shared" ca="1" si="65"/>
        <v>-0.13048563108454406</v>
      </c>
      <c r="BC66" s="53">
        <f t="shared" ca="1" si="65"/>
        <v>-1.5458142610881253E-2</v>
      </c>
      <c r="BD66" s="53">
        <f t="shared" ca="1" si="65"/>
        <v>6.504144352965685E-2</v>
      </c>
      <c r="BE66" s="53">
        <f t="shared" ca="1" si="65"/>
        <v>1.5672309801157493E-2</v>
      </c>
      <c r="BF66" s="53">
        <f t="shared" ca="1" si="65"/>
        <v>5.9340673293129448E-2</v>
      </c>
      <c r="BG66" s="53">
        <f t="shared" ca="1" si="65"/>
        <v>-3.9106820938777549E-2</v>
      </c>
      <c r="BH66" s="53">
        <f t="shared" ca="1" si="65"/>
        <v>-7.5769602487900985E-4</v>
      </c>
      <c r="BI66" s="53">
        <f t="shared" ca="1" si="65"/>
        <v>2.870533778697858E-2</v>
      </c>
      <c r="BJ66" s="53">
        <f t="shared" ca="1" si="66"/>
        <v>-2.6291319443029509E-2</v>
      </c>
      <c r="BK66" s="53">
        <f t="shared" ca="1" si="66"/>
        <v>-3.6193533847877643E-2</v>
      </c>
      <c r="BL66" s="53">
        <f t="shared" ca="1" si="66"/>
        <v>-2.8662233886211808E-2</v>
      </c>
      <c r="BM66" s="53">
        <f t="shared" ca="1" si="66"/>
        <v>6.9078973227174406E-2</v>
      </c>
      <c r="BN66" s="53">
        <f t="shared" ca="1" si="66"/>
        <v>4.0692805656691818E-2</v>
      </c>
      <c r="BO66" s="53">
        <f t="shared" ca="1" si="66"/>
        <v>-5.6125386252556487E-3</v>
      </c>
      <c r="BP66" s="53">
        <f t="shared" ca="1" si="66"/>
        <v>9.1976097161340711E-2</v>
      </c>
      <c r="BQ66" s="53">
        <f t="shared" ca="1" si="66"/>
        <v>5.5504731903534832E-2</v>
      </c>
      <c r="BR66" s="53">
        <f t="shared" ca="1" si="66"/>
        <v>3.6476706686607761E-2</v>
      </c>
      <c r="BS66" s="53">
        <f t="shared" ca="1" si="66"/>
        <v>-1.6188733548201138E-2</v>
      </c>
      <c r="BT66" s="53">
        <f t="shared" ca="1" si="67"/>
        <v>-5.7245224198779886E-2</v>
      </c>
      <c r="BU66" s="53">
        <f t="shared" ca="1" si="67"/>
        <v>-4.1444796773344714E-2</v>
      </c>
      <c r="BV66" s="53">
        <f t="shared" ca="1" si="67"/>
        <v>0.11596454274728812</v>
      </c>
      <c r="BW66" s="53">
        <f t="shared" ca="1" si="67"/>
        <v>-1.1698955915471057E-2</v>
      </c>
      <c r="BX66" s="53">
        <f t="shared" ca="1" si="67"/>
        <v>-2.9963211140824675E-2</v>
      </c>
      <c r="BY66" s="53">
        <f t="shared" ca="1" si="67"/>
        <v>-6.6199218326907913E-3</v>
      </c>
      <c r="BZ66" s="53">
        <f t="shared" ca="1" si="67"/>
        <v>4.7687089705229897E-2</v>
      </c>
      <c r="CA66" s="53">
        <f t="shared" ca="1" si="67"/>
        <v>0.12034886462076043</v>
      </c>
      <c r="CB66" s="53">
        <f t="shared" ca="1" si="67"/>
        <v>3.058336322353095E-2</v>
      </c>
      <c r="CC66" s="53">
        <f t="shared" ca="1" si="67"/>
        <v>9.6571140199582503E-2</v>
      </c>
      <c r="CD66" s="53">
        <f t="shared" ca="1" si="68"/>
        <v>0.10172004032656316</v>
      </c>
      <c r="CE66" s="53">
        <f t="shared" ca="1" si="68"/>
        <v>1.0854059201582705E-2</v>
      </c>
      <c r="CF66" s="53">
        <f t="shared" ca="1" si="68"/>
        <v>1.7246575040507084E-2</v>
      </c>
      <c r="CG66" s="53">
        <f t="shared" ca="1" si="68"/>
        <v>5.6588579875012521E-2</v>
      </c>
      <c r="CH66" s="53">
        <f t="shared" ca="1" si="68"/>
        <v>-1.4278185983616399E-2</v>
      </c>
      <c r="CI66" s="53">
        <f t="shared" ca="1" si="68"/>
        <v>3.0124556183251442E-2</v>
      </c>
      <c r="CJ66" s="53">
        <f t="shared" ca="1" si="68"/>
        <v>7.0610383781124705E-2</v>
      </c>
      <c r="CK66" s="53">
        <f t="shared" ca="1" si="68"/>
        <v>3.3753549633110419E-2</v>
      </c>
      <c r="CL66" s="53">
        <f t="shared" ca="1" si="68"/>
        <v>7.7603249650968639E-2</v>
      </c>
      <c r="CM66" s="53">
        <f t="shared" ca="1" si="68"/>
        <v>3.4058490533274886E-2</v>
      </c>
      <c r="CN66" s="53">
        <f t="shared" ca="1" si="69"/>
        <v>-2.4799631578808774E-2</v>
      </c>
      <c r="CO66" s="53">
        <f t="shared" ca="1" si="69"/>
        <v>-2.6923094961373477E-3</v>
      </c>
      <c r="CP66" s="53">
        <f t="shared" ca="1" si="69"/>
        <v>-4.4564066386418258E-2</v>
      </c>
      <c r="CQ66" s="53">
        <f t="shared" ca="1" si="69"/>
        <v>0.12959772189498148</v>
      </c>
      <c r="CR66" s="53">
        <f t="shared" ca="1" si="69"/>
        <v>8.9590673055376754E-2</v>
      </c>
      <c r="CS66" s="53">
        <f t="shared" ca="1" si="69"/>
        <v>6.8722406527073426E-2</v>
      </c>
      <c r="CT66" s="53">
        <f t="shared" ca="1" si="69"/>
        <v>2.7544541855549481E-2</v>
      </c>
      <c r="CU66" s="53">
        <f t="shared" ca="1" si="69"/>
        <v>2.5993566221119271E-2</v>
      </c>
      <c r="CV66" s="53">
        <f t="shared" ca="1" si="69"/>
        <v>7.3788404636302193E-2</v>
      </c>
      <c r="CW66" s="55">
        <f t="shared" ca="1" si="69"/>
        <v>6.8053053196165947E-3</v>
      </c>
    </row>
    <row r="67" spans="1:101" x14ac:dyDescent="0.2">
      <c r="A67" s="104">
        <v>47238</v>
      </c>
      <c r="B67" s="52">
        <f t="shared" ca="1" si="60"/>
        <v>2.3067495298256056E-3</v>
      </c>
      <c r="C67" s="53">
        <f t="shared" ca="1" si="60"/>
        <v>-5.2901156930607089E-2</v>
      </c>
      <c r="D67" s="53">
        <f t="shared" ca="1" si="60"/>
        <v>5.3082192838244134E-2</v>
      </c>
      <c r="E67" s="53">
        <f t="shared" ca="1" si="60"/>
        <v>-2.1975280490656529E-2</v>
      </c>
      <c r="F67" s="53">
        <f t="shared" ca="1" si="60"/>
        <v>4.876575826150966E-2</v>
      </c>
      <c r="G67" s="53">
        <f t="shared" ca="1" si="60"/>
        <v>5.487380343956088E-2</v>
      </c>
      <c r="H67" s="53">
        <f t="shared" ca="1" si="60"/>
        <v>-1.1280480432135989E-2</v>
      </c>
      <c r="I67" s="53">
        <f t="shared" ca="1" si="60"/>
        <v>9.2868497541716055E-2</v>
      </c>
      <c r="J67" s="53">
        <f t="shared" ca="1" si="60"/>
        <v>5.9476753695578678E-2</v>
      </c>
      <c r="K67" s="53">
        <f t="shared" ca="1" si="60"/>
        <v>4.3277037708736796E-2</v>
      </c>
      <c r="L67" s="53">
        <f t="shared" ca="1" si="61"/>
        <v>7.5432707299283846E-3</v>
      </c>
      <c r="M67" s="53">
        <f t="shared" ca="1" si="61"/>
        <v>-6.4058700746642952E-2</v>
      </c>
      <c r="N67" s="53">
        <f t="shared" ca="1" si="61"/>
        <v>7.7062716203419146E-2</v>
      </c>
      <c r="O67" s="53">
        <f t="shared" ca="1" si="61"/>
        <v>1.0902243645142848E-2</v>
      </c>
      <c r="P67" s="53">
        <f t="shared" ca="1" si="61"/>
        <v>1.1273106836920321E-2</v>
      </c>
      <c r="Q67" s="53">
        <f t="shared" ca="1" si="61"/>
        <v>2.8897199764130327E-2</v>
      </c>
      <c r="R67" s="53">
        <f t="shared" ca="1" si="61"/>
        <v>3.0356091904558276E-3</v>
      </c>
      <c r="S67" s="53">
        <f t="shared" ca="1" si="61"/>
        <v>-8.1174996722635187E-2</v>
      </c>
      <c r="T67" s="53">
        <f t="shared" ca="1" si="61"/>
        <v>-2.5491931396958004E-2</v>
      </c>
      <c r="U67" s="53">
        <f t="shared" ca="1" si="61"/>
        <v>3.45094066211694E-2</v>
      </c>
      <c r="V67" s="53">
        <f t="shared" ca="1" si="62"/>
        <v>5.1462943970103141E-2</v>
      </c>
      <c r="W67" s="53">
        <f t="shared" ca="1" si="62"/>
        <v>-4.3054767378819199E-2</v>
      </c>
      <c r="X67" s="53">
        <f t="shared" ca="1" si="62"/>
        <v>1.0984298933216355E-2</v>
      </c>
      <c r="Y67" s="53">
        <f t="shared" ca="1" si="62"/>
        <v>-8.3471031760619999E-2</v>
      </c>
      <c r="Z67" s="53">
        <f t="shared" ca="1" si="62"/>
        <v>-8.4634265794333238E-3</v>
      </c>
      <c r="AA67" s="53">
        <f t="shared" ca="1" si="62"/>
        <v>-3.2509649401644983E-2</v>
      </c>
      <c r="AB67" s="53">
        <f t="shared" ca="1" si="62"/>
        <v>5.3486593650311873E-2</v>
      </c>
      <c r="AC67" s="53">
        <f t="shared" ca="1" si="62"/>
        <v>-7.6985655637611247E-3</v>
      </c>
      <c r="AD67" s="53">
        <f t="shared" ca="1" si="62"/>
        <v>4.5749972427222174E-2</v>
      </c>
      <c r="AE67" s="53">
        <f t="shared" ca="1" si="62"/>
        <v>-1.7142283247128801E-2</v>
      </c>
      <c r="AF67" s="53">
        <f t="shared" ca="1" si="63"/>
        <v>-3.3135020505741561E-2</v>
      </c>
      <c r="AG67" s="53">
        <f t="shared" ca="1" si="63"/>
        <v>4.7914712702472866E-3</v>
      </c>
      <c r="AH67" s="53">
        <f t="shared" ca="1" si="63"/>
        <v>2.1267859387355852E-2</v>
      </c>
      <c r="AI67" s="53">
        <f t="shared" ca="1" si="63"/>
        <v>1.0735773735094805E-2</v>
      </c>
      <c r="AJ67" s="53">
        <f t="shared" ca="1" si="63"/>
        <v>2.4334240163166189E-2</v>
      </c>
      <c r="AK67" s="53">
        <f t="shared" ca="1" si="63"/>
        <v>4.9671415554286578E-2</v>
      </c>
      <c r="AL67" s="53">
        <f t="shared" ca="1" si="63"/>
        <v>2.02581697129364E-2</v>
      </c>
      <c r="AM67" s="53">
        <f t="shared" ca="1" si="63"/>
        <v>6.7849376359944438E-2</v>
      </c>
      <c r="AN67" s="53">
        <f t="shared" ca="1" si="63"/>
        <v>7.0207749015395324E-2</v>
      </c>
      <c r="AO67" s="53">
        <f t="shared" ca="1" si="63"/>
        <v>-1.0696970100475805E-2</v>
      </c>
      <c r="AP67" s="53">
        <f t="shared" ca="1" si="64"/>
        <v>7.6609486827159618E-3</v>
      </c>
      <c r="AQ67" s="53">
        <f t="shared" ca="1" si="64"/>
        <v>6.7786052310086248E-2</v>
      </c>
      <c r="AR67" s="53">
        <f t="shared" ca="1" si="64"/>
        <v>-1.9811165984433863E-2</v>
      </c>
      <c r="AS67" s="53">
        <f t="shared" ca="1" si="64"/>
        <v>-5.2118383322100351E-2</v>
      </c>
      <c r="AT67" s="53">
        <f t="shared" ca="1" si="64"/>
        <v>2.760857994605339E-2</v>
      </c>
      <c r="AU67" s="53">
        <f t="shared" ca="1" si="64"/>
        <v>8.5757304760879741E-2</v>
      </c>
      <c r="AV67" s="53">
        <f t="shared" ca="1" si="64"/>
        <v>4.1894869356765736E-2</v>
      </c>
      <c r="AW67" s="53">
        <f t="shared" ca="1" si="64"/>
        <v>8.6898707903728303E-3</v>
      </c>
      <c r="AX67" s="53">
        <f t="shared" ca="1" si="64"/>
        <v>2.1284998577971717E-3</v>
      </c>
      <c r="AY67" s="53">
        <f t="shared" ca="1" si="64"/>
        <v>2.8439508277948992E-2</v>
      </c>
      <c r="AZ67" s="53">
        <f t="shared" ca="1" si="65"/>
        <v>2.5629166291295104E-2</v>
      </c>
      <c r="BA67" s="53">
        <f t="shared" ca="1" si="65"/>
        <v>1.7619996016346982E-2</v>
      </c>
      <c r="BB67" s="53">
        <f t="shared" ca="1" si="65"/>
        <v>-7.6007929244272009E-3</v>
      </c>
      <c r="BC67" s="53">
        <f t="shared" ca="1" si="65"/>
        <v>-4.9145118229991548E-2</v>
      </c>
      <c r="BD67" s="53">
        <f t="shared" ca="1" si="65"/>
        <v>4.790804046709389E-2</v>
      </c>
      <c r="BE67" s="53">
        <f t="shared" ca="1" si="65"/>
        <v>5.4066021145016234E-2</v>
      </c>
      <c r="BF67" s="53">
        <f t="shared" ca="1" si="65"/>
        <v>3.0984270125319093E-2</v>
      </c>
      <c r="BG67" s="53">
        <f t="shared" ca="1" si="65"/>
        <v>-7.4851374640141063E-2</v>
      </c>
      <c r="BH67" s="53">
        <f t="shared" ca="1" si="65"/>
        <v>3.3703535892291026E-2</v>
      </c>
      <c r="BI67" s="53">
        <f t="shared" ca="1" si="65"/>
        <v>-7.3995426677592777E-2</v>
      </c>
      <c r="BJ67" s="53">
        <f t="shared" ca="1" si="66"/>
        <v>-1.8772432333217315E-3</v>
      </c>
      <c r="BK67" s="53">
        <f t="shared" ca="1" si="66"/>
        <v>8.2850750120433581E-2</v>
      </c>
      <c r="BL67" s="53">
        <f t="shared" ca="1" si="66"/>
        <v>9.085596128411054E-3</v>
      </c>
      <c r="BM67" s="53">
        <f t="shared" ca="1" si="66"/>
        <v>5.2469578356728976E-2</v>
      </c>
      <c r="BN67" s="53">
        <f t="shared" ca="1" si="66"/>
        <v>1.1157727810204984E-2</v>
      </c>
      <c r="BO67" s="53">
        <f t="shared" ca="1" si="66"/>
        <v>1.2990744987253187E-2</v>
      </c>
      <c r="BP67" s="53">
        <f t="shared" ca="1" si="66"/>
        <v>5.9384178442715247E-3</v>
      </c>
      <c r="BQ67" s="53">
        <f t="shared" ca="1" si="66"/>
        <v>-6.4400917903071161E-2</v>
      </c>
      <c r="BR67" s="53">
        <f t="shared" ca="1" si="66"/>
        <v>0.1016928357293934</v>
      </c>
      <c r="BS67" s="53">
        <f t="shared" ca="1" si="66"/>
        <v>0.10076110566826675</v>
      </c>
      <c r="BT67" s="53">
        <f t="shared" ca="1" si="67"/>
        <v>-3.734174780565782E-2</v>
      </c>
      <c r="BU67" s="53">
        <f t="shared" ca="1" si="67"/>
        <v>8.2084709149199842E-4</v>
      </c>
      <c r="BV67" s="53">
        <f t="shared" ca="1" si="67"/>
        <v>8.5882644088520234E-3</v>
      </c>
      <c r="BW67" s="53">
        <f t="shared" ca="1" si="67"/>
        <v>3.3299076554561907E-2</v>
      </c>
      <c r="BX67" s="53">
        <f t="shared" ca="1" si="67"/>
        <v>2.5825504008983254E-2</v>
      </c>
      <c r="BY67" s="53">
        <f t="shared" ca="1" si="67"/>
        <v>1.9678566691739605E-2</v>
      </c>
      <c r="BZ67" s="53">
        <f t="shared" ca="1" si="67"/>
        <v>-2.7925545259987897E-3</v>
      </c>
      <c r="CA67" s="53">
        <f t="shared" ca="1" si="67"/>
        <v>-7.3267371041351087E-2</v>
      </c>
      <c r="CB67" s="53">
        <f t="shared" ca="1" si="67"/>
        <v>-2.3345429215165428E-2</v>
      </c>
      <c r="CC67" s="53">
        <f t="shared" ca="1" si="67"/>
        <v>6.8916914959133518E-2</v>
      </c>
      <c r="CD67" s="53">
        <f t="shared" ca="1" si="68"/>
        <v>2.7528828173770559E-2</v>
      </c>
      <c r="CE67" s="53">
        <f t="shared" ca="1" si="68"/>
        <v>-9.6746179381627412E-2</v>
      </c>
      <c r="CF67" s="53">
        <f t="shared" ca="1" si="68"/>
        <v>-5.4802595931768158E-2</v>
      </c>
      <c r="CG67" s="53">
        <f t="shared" ca="1" si="68"/>
        <v>5.9851134743898318E-2</v>
      </c>
      <c r="CH67" s="53">
        <f t="shared" ca="1" si="68"/>
        <v>2.5898251528909347E-2</v>
      </c>
      <c r="CI67" s="53">
        <f t="shared" ca="1" si="68"/>
        <v>5.1321722311705627E-3</v>
      </c>
      <c r="CJ67" s="53">
        <f t="shared" ca="1" si="68"/>
        <v>4.6805207699786154E-2</v>
      </c>
      <c r="CK67" s="53">
        <f t="shared" ca="1" si="68"/>
        <v>6.6934335265961514E-2</v>
      </c>
      <c r="CL67" s="53">
        <f t="shared" ca="1" si="68"/>
        <v>0.12676660188903321</v>
      </c>
      <c r="CM67" s="53">
        <f t="shared" ca="1" si="68"/>
        <v>6.9032952431114139E-2</v>
      </c>
      <c r="CN67" s="53">
        <f t="shared" ca="1" si="69"/>
        <v>-2.690398946290188E-2</v>
      </c>
      <c r="CO67" s="53">
        <f t="shared" ca="1" si="69"/>
        <v>4.8934368078536052E-2</v>
      </c>
      <c r="CP67" s="53">
        <f t="shared" ca="1" si="69"/>
        <v>6.1879649482694747E-2</v>
      </c>
      <c r="CQ67" s="53">
        <f t="shared" ca="1" si="69"/>
        <v>-7.9974759252162617E-2</v>
      </c>
      <c r="CR67" s="53">
        <f t="shared" ca="1" si="69"/>
        <v>-4.6218874736662667E-3</v>
      </c>
      <c r="CS67" s="53">
        <f t="shared" ca="1" si="69"/>
        <v>1.7353006267049054E-2</v>
      </c>
      <c r="CT67" s="53">
        <f t="shared" ca="1" si="69"/>
        <v>-3.6663074997052805E-2</v>
      </c>
      <c r="CU67" s="53">
        <f t="shared" ca="1" si="69"/>
        <v>-1.4049717882248181E-2</v>
      </c>
      <c r="CV67" s="53">
        <f t="shared" ca="1" si="69"/>
        <v>3.8258677912972675E-2</v>
      </c>
      <c r="CW67" s="55">
        <f t="shared" ca="1" si="69"/>
        <v>-2.7432796305482558E-2</v>
      </c>
    </row>
    <row r="68" spans="1:101" x14ac:dyDescent="0.2">
      <c r="A68" s="104">
        <v>47269</v>
      </c>
      <c r="B68" s="52">
        <f t="shared" ca="1" si="60"/>
        <v>-3.0709422461672409E-2</v>
      </c>
      <c r="C68" s="53">
        <f t="shared" ca="1" si="60"/>
        <v>5.5852116385192207E-3</v>
      </c>
      <c r="D68" s="53">
        <f t="shared" ca="1" si="60"/>
        <v>-3.1657395493573867E-2</v>
      </c>
      <c r="E68" s="53">
        <f t="shared" ca="1" si="60"/>
        <v>6.9374708912400079E-2</v>
      </c>
      <c r="F68" s="53">
        <f t="shared" ca="1" si="60"/>
        <v>-1.1277014623161011E-2</v>
      </c>
      <c r="G68" s="53">
        <f t="shared" ca="1" si="60"/>
        <v>-5.1288246749492179E-2</v>
      </c>
      <c r="H68" s="53">
        <f t="shared" ca="1" si="60"/>
        <v>-5.525940165052514E-2</v>
      </c>
      <c r="I68" s="53">
        <f t="shared" ca="1" si="60"/>
        <v>3.1101592612200756E-2</v>
      </c>
      <c r="J68" s="53">
        <f t="shared" ca="1" si="60"/>
        <v>-1.0529348380604538E-2</v>
      </c>
      <c r="K68" s="53">
        <f t="shared" ca="1" si="60"/>
        <v>-5.7085666095321513E-3</v>
      </c>
      <c r="L68" s="53">
        <f t="shared" ca="1" si="61"/>
        <v>3.8739156805546987E-2</v>
      </c>
      <c r="M68" s="53">
        <f t="shared" ca="1" si="61"/>
        <v>2.5107234945429394E-2</v>
      </c>
      <c r="N68" s="53">
        <f t="shared" ca="1" si="61"/>
        <v>-4.8677315663471193E-2</v>
      </c>
      <c r="O68" s="53">
        <f t="shared" ca="1" si="61"/>
        <v>0.10037375923890439</v>
      </c>
      <c r="P68" s="53">
        <f t="shared" ca="1" si="61"/>
        <v>1.2824683670248372E-2</v>
      </c>
      <c r="Q68" s="53">
        <f t="shared" ca="1" si="61"/>
        <v>-6.5229766554009777E-2</v>
      </c>
      <c r="R68" s="53">
        <f t="shared" ca="1" si="61"/>
        <v>1.5351304351053939E-2</v>
      </c>
      <c r="S68" s="53">
        <f t="shared" ca="1" si="61"/>
        <v>4.2892468304317879E-2</v>
      </c>
      <c r="T68" s="53">
        <f t="shared" ca="1" si="61"/>
        <v>-6.0504695425177439E-2</v>
      </c>
      <c r="U68" s="53">
        <f t="shared" ca="1" si="61"/>
        <v>4.3282659969586378E-2</v>
      </c>
      <c r="V68" s="53">
        <f t="shared" ca="1" si="62"/>
        <v>7.8101232526161815E-2</v>
      </c>
      <c r="W68" s="53">
        <f t="shared" ca="1" si="62"/>
        <v>-4.8081015972053172E-2</v>
      </c>
      <c r="X68" s="53">
        <f t="shared" ca="1" si="62"/>
        <v>-3.7661327626436168E-2</v>
      </c>
      <c r="Y68" s="53">
        <f t="shared" ca="1" si="62"/>
        <v>-7.1410819273248086E-3</v>
      </c>
      <c r="Z68" s="53">
        <f t="shared" ca="1" si="62"/>
        <v>3.9179473779232504E-2</v>
      </c>
      <c r="AA68" s="53">
        <f t="shared" ca="1" si="62"/>
        <v>-2.2176239002761406E-2</v>
      </c>
      <c r="AB68" s="53">
        <f t="shared" ca="1" si="62"/>
        <v>1.1323937520598003E-2</v>
      </c>
      <c r="AC68" s="53">
        <f t="shared" ca="1" si="62"/>
        <v>1.8205309240511613E-2</v>
      </c>
      <c r="AD68" s="53">
        <f t="shared" ca="1" si="62"/>
        <v>3.7326621253598542E-2</v>
      </c>
      <c r="AE68" s="53">
        <f t="shared" ca="1" si="62"/>
        <v>4.7313932582654636E-2</v>
      </c>
      <c r="AF68" s="53">
        <f t="shared" ca="1" si="63"/>
        <v>3.1664921836548308E-3</v>
      </c>
      <c r="AG68" s="53">
        <f t="shared" ca="1" si="63"/>
        <v>-3.3284663086773358E-2</v>
      </c>
      <c r="AH68" s="53">
        <f t="shared" ca="1" si="63"/>
        <v>2.6349495459007648E-3</v>
      </c>
      <c r="AI68" s="53">
        <f t="shared" ca="1" si="63"/>
        <v>-6.5889736963814421E-2</v>
      </c>
      <c r="AJ68" s="53">
        <f t="shared" ca="1" si="63"/>
        <v>-9.9189706138990821E-2</v>
      </c>
      <c r="AK68" s="53">
        <f t="shared" ca="1" si="63"/>
        <v>1.3429910465946243E-2</v>
      </c>
      <c r="AL68" s="53">
        <f t="shared" ca="1" si="63"/>
        <v>-2.6961635532394584E-2</v>
      </c>
      <c r="AM68" s="53">
        <f t="shared" ca="1" si="63"/>
        <v>2.5403252654319652E-2</v>
      </c>
      <c r="AN68" s="53">
        <f t="shared" ca="1" si="63"/>
        <v>-0.12077556270824776</v>
      </c>
      <c r="AO68" s="53">
        <f t="shared" ca="1" si="63"/>
        <v>-6.6146699626046551E-2</v>
      </c>
      <c r="AP68" s="53">
        <f t="shared" ca="1" si="64"/>
        <v>5.1453867635897731E-2</v>
      </c>
      <c r="AQ68" s="53">
        <f t="shared" ca="1" si="64"/>
        <v>-1.6223348416933188E-2</v>
      </c>
      <c r="AR68" s="53">
        <f t="shared" ca="1" si="64"/>
        <v>-0.10131458205357545</v>
      </c>
      <c r="AS68" s="53">
        <f t="shared" ca="1" si="64"/>
        <v>3.2294332432013455E-2</v>
      </c>
      <c r="AT68" s="53">
        <f t="shared" ca="1" si="64"/>
        <v>1.4119578797877695E-2</v>
      </c>
      <c r="AU68" s="53">
        <f t="shared" ca="1" si="64"/>
        <v>-8.344513637987197E-2</v>
      </c>
      <c r="AV68" s="53">
        <f t="shared" ca="1" si="64"/>
        <v>3.8264163756485933E-2</v>
      </c>
      <c r="AW68" s="53">
        <f t="shared" ca="1" si="64"/>
        <v>-2.5806152419600561E-2</v>
      </c>
      <c r="AX68" s="53">
        <f t="shared" ca="1" si="64"/>
        <v>-4.884817067191316E-2</v>
      </c>
      <c r="AY68" s="53">
        <f t="shared" ca="1" si="64"/>
        <v>-2.9915258781993352E-2</v>
      </c>
      <c r="AZ68" s="53">
        <f t="shared" ca="1" si="65"/>
        <v>-9.0652736895085087E-2</v>
      </c>
      <c r="BA68" s="53">
        <f t="shared" ca="1" si="65"/>
        <v>3.3312309701072428E-2</v>
      </c>
      <c r="BB68" s="53">
        <f t="shared" ca="1" si="65"/>
        <v>-7.5734437957861486E-2</v>
      </c>
      <c r="BC68" s="53">
        <f t="shared" ca="1" si="65"/>
        <v>4.6085125761483933E-3</v>
      </c>
      <c r="BD68" s="53">
        <f t="shared" ca="1" si="65"/>
        <v>0.10276356449196949</v>
      </c>
      <c r="BE68" s="53">
        <f t="shared" ca="1" si="65"/>
        <v>-3.6492153090885354E-2</v>
      </c>
      <c r="BF68" s="53">
        <f t="shared" ca="1" si="65"/>
        <v>3.4169660276853808E-2</v>
      </c>
      <c r="BG68" s="53">
        <f t="shared" ca="1" si="65"/>
        <v>1.4942014532789448E-2</v>
      </c>
      <c r="BH68" s="53">
        <f t="shared" ca="1" si="65"/>
        <v>-3.9499757123175709E-2</v>
      </c>
      <c r="BI68" s="53">
        <f t="shared" ca="1" si="65"/>
        <v>6.0008400190417997E-2</v>
      </c>
      <c r="BJ68" s="53">
        <f t="shared" ca="1" si="66"/>
        <v>1.8943423117590678E-2</v>
      </c>
      <c r="BK68" s="53">
        <f t="shared" ca="1" si="66"/>
        <v>-5.4968433545040524E-2</v>
      </c>
      <c r="BL68" s="53">
        <f t="shared" ca="1" si="66"/>
        <v>5.2693456376669582E-3</v>
      </c>
      <c r="BM68" s="53">
        <f t="shared" ca="1" si="66"/>
        <v>0.1278661191899747</v>
      </c>
      <c r="BN68" s="53">
        <f t="shared" ca="1" si="66"/>
        <v>6.9274545537228435E-2</v>
      </c>
      <c r="BO68" s="53">
        <f t="shared" ca="1" si="66"/>
        <v>5.5646472388483803E-2</v>
      </c>
      <c r="BP68" s="53">
        <f t="shared" ca="1" si="66"/>
        <v>-1.4570238513285247E-2</v>
      </c>
      <c r="BQ68" s="53">
        <f t="shared" ca="1" si="66"/>
        <v>5.1757601474778668E-2</v>
      </c>
      <c r="BR68" s="53">
        <f t="shared" ca="1" si="66"/>
        <v>-2.8680237684399687E-2</v>
      </c>
      <c r="BS68" s="53">
        <f t="shared" ca="1" si="66"/>
        <v>-3.9653436899579328E-2</v>
      </c>
      <c r="BT68" s="53">
        <f t="shared" ca="1" si="67"/>
        <v>-4.9683182764383327E-2</v>
      </c>
      <c r="BU68" s="53">
        <f t="shared" ca="1" si="67"/>
        <v>2.3414709826121014E-2</v>
      </c>
      <c r="BV68" s="53">
        <f t="shared" ca="1" si="67"/>
        <v>-9.6929999216993946E-3</v>
      </c>
      <c r="BW68" s="53">
        <f t="shared" ca="1" si="67"/>
        <v>4.679426769590618E-2</v>
      </c>
      <c r="BX68" s="53">
        <f t="shared" ca="1" si="67"/>
        <v>-4.4179342909886003E-2</v>
      </c>
      <c r="BY68" s="53">
        <f t="shared" ca="1" si="67"/>
        <v>-9.2243224795477682E-2</v>
      </c>
      <c r="BZ68" s="53">
        <f t="shared" ca="1" si="67"/>
        <v>-4.3517925461964695E-2</v>
      </c>
      <c r="CA68" s="53">
        <f t="shared" ca="1" si="67"/>
        <v>-6.2459474894309093E-2</v>
      </c>
      <c r="CB68" s="53">
        <f t="shared" ca="1" si="67"/>
        <v>-7.7599004884471523E-2</v>
      </c>
      <c r="CC68" s="53">
        <f t="shared" ca="1" si="67"/>
        <v>-2.7220220435667457E-2</v>
      </c>
      <c r="CD68" s="53">
        <f t="shared" ca="1" si="68"/>
        <v>-5.111728669488972E-2</v>
      </c>
      <c r="CE68" s="53">
        <f t="shared" ca="1" si="68"/>
        <v>-7.7182233789257357E-2</v>
      </c>
      <c r="CF68" s="53">
        <f t="shared" ca="1" si="68"/>
        <v>2.8628065263391001E-2</v>
      </c>
      <c r="CG68" s="53">
        <f t="shared" ca="1" si="68"/>
        <v>-6.0919655407289365E-2</v>
      </c>
      <c r="CH68" s="53">
        <f t="shared" ca="1" si="68"/>
        <v>-5.1104217067204173E-2</v>
      </c>
      <c r="CI68" s="53">
        <f t="shared" ca="1" si="68"/>
        <v>-6.5012852445839042E-2</v>
      </c>
      <c r="CJ68" s="53">
        <f t="shared" ca="1" si="68"/>
        <v>-4.648824361306185E-2</v>
      </c>
      <c r="CK68" s="53">
        <f t="shared" ca="1" si="68"/>
        <v>-1.275585712040906E-2</v>
      </c>
      <c r="CL68" s="53">
        <f t="shared" ca="1" si="68"/>
        <v>2.8446391458247441E-3</v>
      </c>
      <c r="CM68" s="53">
        <f t="shared" ca="1" si="68"/>
        <v>-5.7537804949094086E-2</v>
      </c>
      <c r="CN68" s="53">
        <f t="shared" ca="1" si="69"/>
        <v>1.7741794037813624E-3</v>
      </c>
      <c r="CO68" s="53">
        <f t="shared" ca="1" si="69"/>
        <v>6.3268048112749123E-2</v>
      </c>
      <c r="CP68" s="53">
        <f t="shared" ca="1" si="69"/>
        <v>-3.0948635909735137E-2</v>
      </c>
      <c r="CQ68" s="53">
        <f t="shared" ca="1" si="69"/>
        <v>-7.5316844695188914E-2</v>
      </c>
      <c r="CR68" s="53">
        <f t="shared" ca="1" si="69"/>
        <v>-9.3486585787131884E-2</v>
      </c>
      <c r="CS68" s="53">
        <f t="shared" ca="1" si="69"/>
        <v>5.8115681133448636E-2</v>
      </c>
      <c r="CT68" s="53">
        <f t="shared" ca="1" si="69"/>
        <v>-3.7835391745920195E-3</v>
      </c>
      <c r="CU68" s="53">
        <f t="shared" ca="1" si="69"/>
        <v>-6.9251260750528522E-3</v>
      </c>
      <c r="CV68" s="53">
        <f t="shared" ca="1" si="69"/>
        <v>5.1997387162265873E-3</v>
      </c>
      <c r="CW68" s="55">
        <f t="shared" ca="1" si="69"/>
        <v>-5.7090245435411574E-3</v>
      </c>
    </row>
    <row r="69" spans="1:101" x14ac:dyDescent="0.2">
      <c r="A69" s="104">
        <v>47299</v>
      </c>
      <c r="B69" s="52">
        <f t="shared" ca="1" si="60"/>
        <v>-4.3208939446576972E-2</v>
      </c>
      <c r="C69" s="53">
        <f t="shared" ca="1" si="60"/>
        <v>-3.3517677390532651E-2</v>
      </c>
      <c r="D69" s="53">
        <f t="shared" ca="1" si="60"/>
        <v>2.6855178580811202E-2</v>
      </c>
      <c r="E69" s="53">
        <f t="shared" ca="1" si="60"/>
        <v>-0.11913161905369156</v>
      </c>
      <c r="F69" s="53">
        <f t="shared" ca="1" si="60"/>
        <v>-4.5530580938861122E-2</v>
      </c>
      <c r="G69" s="53">
        <f t="shared" ca="1" si="60"/>
        <v>4.337687455384806E-2</v>
      </c>
      <c r="H69" s="53">
        <f t="shared" ca="1" si="60"/>
        <v>-3.3897539122291057E-2</v>
      </c>
      <c r="I69" s="53">
        <f t="shared" ca="1" si="60"/>
        <v>4.6834501904765048E-2</v>
      </c>
      <c r="J69" s="53">
        <f t="shared" ca="1" si="60"/>
        <v>-0.12066104179460145</v>
      </c>
      <c r="K69" s="53">
        <f t="shared" ca="1" si="60"/>
        <v>1.6052354857122541E-2</v>
      </c>
      <c r="L69" s="53">
        <f t="shared" ca="1" si="61"/>
        <v>-6.6444924951620521E-2</v>
      </c>
      <c r="M69" s="53">
        <f t="shared" ca="1" si="61"/>
        <v>0.11410200317006119</v>
      </c>
      <c r="N69" s="53">
        <f t="shared" ca="1" si="61"/>
        <v>-5.6235253538278344E-2</v>
      </c>
      <c r="O69" s="53">
        <f t="shared" ca="1" si="61"/>
        <v>5.3221313874198817E-2</v>
      </c>
      <c r="P69" s="53">
        <f t="shared" ca="1" si="61"/>
        <v>-5.1587375358083422E-2</v>
      </c>
      <c r="Q69" s="53">
        <f t="shared" ca="1" si="61"/>
        <v>-6.3658358643321963E-2</v>
      </c>
      <c r="R69" s="53">
        <f t="shared" ca="1" si="61"/>
        <v>8.4189519217239578E-2</v>
      </c>
      <c r="S69" s="53">
        <f t="shared" ca="1" si="61"/>
        <v>2.9192180246365156E-2</v>
      </c>
      <c r="T69" s="53">
        <f t="shared" ca="1" si="61"/>
        <v>4.5925634176484431E-2</v>
      </c>
      <c r="U69" s="53">
        <f t="shared" ca="1" si="61"/>
        <v>2.944907722433404E-3</v>
      </c>
      <c r="V69" s="53">
        <f t="shared" ca="1" si="62"/>
        <v>-0.16048121948546371</v>
      </c>
      <c r="W69" s="53">
        <f t="shared" ca="1" si="62"/>
        <v>-1.1265015634376197E-2</v>
      </c>
      <c r="X69" s="53">
        <f t="shared" ca="1" si="62"/>
        <v>-1.3511145145447517E-2</v>
      </c>
      <c r="Y69" s="53">
        <f t="shared" ca="1" si="62"/>
        <v>0.10071287812536378</v>
      </c>
      <c r="Z69" s="53">
        <f t="shared" ca="1" si="62"/>
        <v>9.9105753589441466E-3</v>
      </c>
      <c r="AA69" s="53">
        <f t="shared" ca="1" si="62"/>
        <v>-7.5188970074947264E-2</v>
      </c>
      <c r="AB69" s="53">
        <f t="shared" ca="1" si="62"/>
        <v>4.609139818539329E-2</v>
      </c>
      <c r="AC69" s="53">
        <f t="shared" ca="1" si="62"/>
        <v>4.6724210245080791E-2</v>
      </c>
      <c r="AD69" s="53">
        <f t="shared" ca="1" si="62"/>
        <v>8.4229774998143464E-2</v>
      </c>
      <c r="AE69" s="53">
        <f t="shared" ca="1" si="62"/>
        <v>6.0265487258421957E-2</v>
      </c>
      <c r="AF69" s="53">
        <f t="shared" ca="1" si="63"/>
        <v>-4.3833098115299025E-4</v>
      </c>
      <c r="AG69" s="53">
        <f t="shared" ca="1" si="63"/>
        <v>-1.4118337255128914E-3</v>
      </c>
      <c r="AH69" s="53">
        <f t="shared" ca="1" si="63"/>
        <v>-2.2248550414508173E-2</v>
      </c>
      <c r="AI69" s="53">
        <f t="shared" ca="1" si="63"/>
        <v>3.2845282964841776E-3</v>
      </c>
      <c r="AJ69" s="53">
        <f t="shared" ca="1" si="63"/>
        <v>-9.3577599856822166E-3</v>
      </c>
      <c r="AK69" s="53">
        <f t="shared" ca="1" si="63"/>
        <v>3.1728194565327696E-2</v>
      </c>
      <c r="AL69" s="53">
        <f t="shared" ca="1" si="63"/>
        <v>5.1042299955299048E-2</v>
      </c>
      <c r="AM69" s="53">
        <f t="shared" ca="1" si="63"/>
        <v>-1.8844389343022589E-2</v>
      </c>
      <c r="AN69" s="53">
        <f t="shared" ca="1" si="63"/>
        <v>3.4912268746322445E-2</v>
      </c>
      <c r="AO69" s="53">
        <f t="shared" ca="1" si="63"/>
        <v>-3.2160244535976365E-5</v>
      </c>
      <c r="AP69" s="53">
        <f t="shared" ca="1" si="64"/>
        <v>-1.7999096580600001E-2</v>
      </c>
      <c r="AQ69" s="53">
        <f t="shared" ca="1" si="64"/>
        <v>7.1498078305148816E-2</v>
      </c>
      <c r="AR69" s="53">
        <f t="shared" ca="1" si="64"/>
        <v>-6.1926000425892573E-2</v>
      </c>
      <c r="AS69" s="53">
        <f t="shared" ca="1" si="64"/>
        <v>4.1175761237283851E-2</v>
      </c>
      <c r="AT69" s="53">
        <f t="shared" ca="1" si="64"/>
        <v>-1.5337738229017836E-2</v>
      </c>
      <c r="AU69" s="53">
        <f t="shared" ca="1" si="64"/>
        <v>9.6850699483979119E-2</v>
      </c>
      <c r="AV69" s="53">
        <f t="shared" ca="1" si="64"/>
        <v>7.1000824653035463E-2</v>
      </c>
      <c r="AW69" s="53">
        <f t="shared" ca="1" si="64"/>
        <v>6.9423257006397593E-2</v>
      </c>
      <c r="AX69" s="53">
        <f t="shared" ca="1" si="64"/>
        <v>5.2156415045327573E-2</v>
      </c>
      <c r="AY69" s="53">
        <f t="shared" ca="1" si="64"/>
        <v>3.0164753872351416E-2</v>
      </c>
      <c r="AZ69" s="53">
        <f t="shared" ca="1" si="65"/>
        <v>1.325339810479105E-2</v>
      </c>
      <c r="BA69" s="53">
        <f t="shared" ca="1" si="65"/>
        <v>7.6358472908556838E-2</v>
      </c>
      <c r="BB69" s="53">
        <f t="shared" ca="1" si="65"/>
        <v>1.7229185260059152E-2</v>
      </c>
      <c r="BC69" s="53">
        <f t="shared" ca="1" si="65"/>
        <v>-3.2243474344382357E-2</v>
      </c>
      <c r="BD69" s="53">
        <f t="shared" ca="1" si="65"/>
        <v>1.8198842327185598E-2</v>
      </c>
      <c r="BE69" s="53">
        <f t="shared" ca="1" si="65"/>
        <v>2.005929390149783E-2</v>
      </c>
      <c r="BF69" s="53">
        <f t="shared" ca="1" si="65"/>
        <v>4.6312413055041281E-2</v>
      </c>
      <c r="BG69" s="53">
        <f t="shared" ca="1" si="65"/>
        <v>4.5808277531121239E-2</v>
      </c>
      <c r="BH69" s="53">
        <f t="shared" ca="1" si="65"/>
        <v>-7.7084750828380497E-2</v>
      </c>
      <c r="BI69" s="53">
        <f t="shared" ca="1" si="65"/>
        <v>7.4414772303715584E-2</v>
      </c>
      <c r="BJ69" s="53">
        <f t="shared" ca="1" si="66"/>
        <v>5.4927970656652461E-2</v>
      </c>
      <c r="BK69" s="53">
        <f t="shared" ca="1" si="66"/>
        <v>-4.860834183484178E-3</v>
      </c>
      <c r="BL69" s="53">
        <f t="shared" ca="1" si="66"/>
        <v>-0.10827697224414951</v>
      </c>
      <c r="BM69" s="53">
        <f t="shared" ca="1" si="66"/>
        <v>5.3052877048286887E-2</v>
      </c>
      <c r="BN69" s="53">
        <f t="shared" ca="1" si="66"/>
        <v>1.9290614780461318E-2</v>
      </c>
      <c r="BO69" s="53">
        <f t="shared" ca="1" si="66"/>
        <v>-3.5989975064195431E-4</v>
      </c>
      <c r="BP69" s="53">
        <f t="shared" ca="1" si="66"/>
        <v>2.3947420007448626E-3</v>
      </c>
      <c r="BQ69" s="53">
        <f t="shared" ca="1" si="66"/>
        <v>4.3072325082751065E-2</v>
      </c>
      <c r="BR69" s="53">
        <f t="shared" ca="1" si="66"/>
        <v>-7.0763885864107987E-3</v>
      </c>
      <c r="BS69" s="53">
        <f t="shared" ca="1" si="66"/>
        <v>-7.606322973419003E-3</v>
      </c>
      <c r="BT69" s="53">
        <f t="shared" ca="1" si="67"/>
        <v>-6.0661376381733419E-2</v>
      </c>
      <c r="BU69" s="53">
        <f t="shared" ca="1" si="67"/>
        <v>8.6762404477546753E-2</v>
      </c>
      <c r="BV69" s="53">
        <f t="shared" ca="1" si="67"/>
        <v>-3.258535436160994E-2</v>
      </c>
      <c r="BW69" s="53">
        <f t="shared" ca="1" si="67"/>
        <v>4.9351261904647586E-2</v>
      </c>
      <c r="BX69" s="53">
        <f t="shared" ca="1" si="67"/>
        <v>1.4918904866335677E-3</v>
      </c>
      <c r="BY69" s="53">
        <f t="shared" ca="1" si="67"/>
        <v>-8.5215083496782446E-2</v>
      </c>
      <c r="BZ69" s="53">
        <f t="shared" ca="1" si="67"/>
        <v>2.2157707535263603E-2</v>
      </c>
      <c r="CA69" s="53">
        <f t="shared" ca="1" si="67"/>
        <v>1.3456699155315487E-2</v>
      </c>
      <c r="CB69" s="53">
        <f t="shared" ca="1" si="67"/>
        <v>-4.8325355911926819E-2</v>
      </c>
      <c r="CC69" s="53">
        <f t="shared" ca="1" si="67"/>
        <v>-4.8539387819832101E-2</v>
      </c>
      <c r="CD69" s="53">
        <f t="shared" ca="1" si="68"/>
        <v>4.2626257126312718E-2</v>
      </c>
      <c r="CE69" s="53">
        <f t="shared" ca="1" si="68"/>
        <v>-2.4329883046874584E-2</v>
      </c>
      <c r="CF69" s="53">
        <f t="shared" ca="1" si="68"/>
        <v>2.3253019916392212E-2</v>
      </c>
      <c r="CG69" s="53">
        <f t="shared" ca="1" si="68"/>
        <v>1.971539495173447E-2</v>
      </c>
      <c r="CH69" s="53">
        <f t="shared" ca="1" si="68"/>
        <v>-9.0494468726154409E-3</v>
      </c>
      <c r="CI69" s="53">
        <f t="shared" ca="1" si="68"/>
        <v>8.7029878946055014E-3</v>
      </c>
      <c r="CJ69" s="53">
        <f t="shared" ca="1" si="68"/>
        <v>3.6514414425970573E-2</v>
      </c>
      <c r="CK69" s="53">
        <f t="shared" ca="1" si="68"/>
        <v>-3.6549317787847868E-2</v>
      </c>
      <c r="CL69" s="53">
        <f t="shared" ca="1" si="68"/>
        <v>8.6729957134066796E-2</v>
      </c>
      <c r="CM69" s="53">
        <f t="shared" ca="1" si="68"/>
        <v>-1.4889370256263804E-4</v>
      </c>
      <c r="CN69" s="53">
        <f t="shared" ca="1" si="69"/>
        <v>4.7637468606185174E-2</v>
      </c>
      <c r="CO69" s="53">
        <f t="shared" ca="1" si="69"/>
        <v>2.5354358239029484E-2</v>
      </c>
      <c r="CP69" s="53">
        <f t="shared" ca="1" si="69"/>
        <v>1.970823539744657E-3</v>
      </c>
      <c r="CQ69" s="53">
        <f t="shared" ca="1" si="69"/>
        <v>-1.5008114709260313E-2</v>
      </c>
      <c r="CR69" s="53">
        <f t="shared" ca="1" si="69"/>
        <v>7.8302730613635574E-2</v>
      </c>
      <c r="CS69" s="53">
        <f t="shared" ca="1" si="69"/>
        <v>7.5709962376880213E-2</v>
      </c>
      <c r="CT69" s="53">
        <f t="shared" ca="1" si="69"/>
        <v>0.10695437662373045</v>
      </c>
      <c r="CU69" s="53">
        <f t="shared" ca="1" si="69"/>
        <v>-1.6545517004059131E-2</v>
      </c>
      <c r="CV69" s="53">
        <f t="shared" ca="1" si="69"/>
        <v>1.4570457459357346E-2</v>
      </c>
      <c r="CW69" s="55">
        <f t="shared" ca="1" si="69"/>
        <v>-3.3232505167587752E-2</v>
      </c>
    </row>
    <row r="70" spans="1:101" x14ac:dyDescent="0.2">
      <c r="A70" s="104">
        <v>47330</v>
      </c>
      <c r="B70" s="52">
        <f t="shared" ca="1" si="60"/>
        <v>-3.7356696308179047E-2</v>
      </c>
      <c r="C70" s="53">
        <f t="shared" ca="1" si="60"/>
        <v>3.1243796910853414E-2</v>
      </c>
      <c r="D70" s="53">
        <f t="shared" ca="1" si="60"/>
        <v>-1.8667420934240436E-2</v>
      </c>
      <c r="E70" s="53">
        <f t="shared" ca="1" si="60"/>
        <v>-8.2674495190381454E-3</v>
      </c>
      <c r="F70" s="53">
        <f t="shared" ca="1" si="60"/>
        <v>7.6346814828478396E-2</v>
      </c>
      <c r="G70" s="53">
        <f t="shared" ca="1" si="60"/>
        <v>-8.3655316041189622E-3</v>
      </c>
      <c r="H70" s="53">
        <f t="shared" ca="1" si="60"/>
        <v>-1.5441091277605741E-2</v>
      </c>
      <c r="I70" s="53">
        <f t="shared" ca="1" si="60"/>
        <v>3.8118514899066806E-2</v>
      </c>
      <c r="J70" s="53">
        <f t="shared" ca="1" si="60"/>
        <v>-8.1387396617984831E-2</v>
      </c>
      <c r="K70" s="53">
        <f t="shared" ca="1" si="60"/>
        <v>-2.5105669617413541E-2</v>
      </c>
      <c r="L70" s="53">
        <f t="shared" ca="1" si="61"/>
        <v>-2.3444963276304558E-2</v>
      </c>
      <c r="M70" s="53">
        <f t="shared" ca="1" si="61"/>
        <v>4.1098151904211087E-2</v>
      </c>
      <c r="N70" s="53">
        <f t="shared" ca="1" si="61"/>
        <v>-8.8055042267826539E-3</v>
      </c>
      <c r="O70" s="53">
        <f t="shared" ca="1" si="61"/>
        <v>-3.4140082815228385E-3</v>
      </c>
      <c r="P70" s="53">
        <f t="shared" ca="1" si="61"/>
        <v>7.5815160312850014E-3</v>
      </c>
      <c r="Q70" s="53">
        <f t="shared" ca="1" si="61"/>
        <v>1.274403951813205E-2</v>
      </c>
      <c r="R70" s="53">
        <f t="shared" ca="1" si="61"/>
        <v>5.4843534701618873E-2</v>
      </c>
      <c r="S70" s="53">
        <f t="shared" ca="1" si="61"/>
        <v>1.8756715933500642E-2</v>
      </c>
      <c r="T70" s="53">
        <f t="shared" ca="1" si="61"/>
        <v>7.3710448170969528E-4</v>
      </c>
      <c r="U70" s="53">
        <f t="shared" ca="1" si="61"/>
        <v>-4.7039479231802281E-2</v>
      </c>
      <c r="V70" s="53">
        <f t="shared" ca="1" si="62"/>
        <v>0.11966974193031719</v>
      </c>
      <c r="W70" s="53">
        <f t="shared" ca="1" si="62"/>
        <v>2.4702007756016862E-2</v>
      </c>
      <c r="X70" s="53">
        <f t="shared" ca="1" si="62"/>
        <v>1.9721346058200893E-2</v>
      </c>
      <c r="Y70" s="53">
        <f t="shared" ca="1" si="62"/>
        <v>5.4210341777753787E-2</v>
      </c>
      <c r="Z70" s="53">
        <f t="shared" ca="1" si="62"/>
        <v>1.1601342153725255E-3</v>
      </c>
      <c r="AA70" s="53">
        <f t="shared" ca="1" si="62"/>
        <v>-2.010188540917556E-3</v>
      </c>
      <c r="AB70" s="53">
        <f t="shared" ca="1" si="62"/>
        <v>5.0209552527084624E-2</v>
      </c>
      <c r="AC70" s="53">
        <f t="shared" ca="1" si="62"/>
        <v>-3.7195820355573374E-2</v>
      </c>
      <c r="AD70" s="53">
        <f t="shared" ca="1" si="62"/>
        <v>-5.2935956076402252E-2</v>
      </c>
      <c r="AE70" s="53">
        <f t="shared" ca="1" si="62"/>
        <v>2.9232725234326712E-2</v>
      </c>
      <c r="AF70" s="53">
        <f t="shared" ca="1" si="63"/>
        <v>-5.2091748391043267E-2</v>
      </c>
      <c r="AG70" s="53">
        <f t="shared" ca="1" si="63"/>
        <v>-2.5195861530431095E-2</v>
      </c>
      <c r="AH70" s="53">
        <f t="shared" ca="1" si="63"/>
        <v>7.9551214959723796E-2</v>
      </c>
      <c r="AI70" s="53">
        <f t="shared" ca="1" si="63"/>
        <v>-6.8655932681155121E-2</v>
      </c>
      <c r="AJ70" s="53">
        <f t="shared" ca="1" si="63"/>
        <v>2.1202615441427809E-2</v>
      </c>
      <c r="AK70" s="53">
        <f t="shared" ca="1" si="63"/>
        <v>8.9771439922483355E-3</v>
      </c>
      <c r="AL70" s="53">
        <f t="shared" ca="1" si="63"/>
        <v>-9.3576208866263909E-3</v>
      </c>
      <c r="AM70" s="53">
        <f t="shared" ca="1" si="63"/>
        <v>0.10038658564292904</v>
      </c>
      <c r="AN70" s="53">
        <f t="shared" ca="1" si="63"/>
        <v>-4.5589662370506719E-2</v>
      </c>
      <c r="AO70" s="53">
        <f t="shared" ca="1" si="63"/>
        <v>5.1018698324814177E-2</v>
      </c>
      <c r="AP70" s="53">
        <f t="shared" ca="1" si="64"/>
        <v>3.7877435667152549E-2</v>
      </c>
      <c r="AQ70" s="53">
        <f t="shared" ca="1" si="64"/>
        <v>1.734702135759459E-2</v>
      </c>
      <c r="AR70" s="53">
        <f t="shared" ca="1" si="64"/>
        <v>4.4904598880287756E-2</v>
      </c>
      <c r="AS70" s="53">
        <f t="shared" ca="1" si="64"/>
        <v>-8.3089486043001023E-2</v>
      </c>
      <c r="AT70" s="53">
        <f t="shared" ca="1" si="64"/>
        <v>9.9607103889457538E-2</v>
      </c>
      <c r="AU70" s="53">
        <f t="shared" ca="1" si="64"/>
        <v>2.0894410336878267E-2</v>
      </c>
      <c r="AV70" s="53">
        <f t="shared" ca="1" si="64"/>
        <v>5.5738301246090478E-2</v>
      </c>
      <c r="AW70" s="53">
        <f t="shared" ca="1" si="64"/>
        <v>6.391630652151889E-2</v>
      </c>
      <c r="AX70" s="53">
        <f t="shared" ca="1" si="64"/>
        <v>4.5403545114459418E-2</v>
      </c>
      <c r="AY70" s="53">
        <f t="shared" ca="1" si="64"/>
        <v>-3.6980457255658745E-2</v>
      </c>
      <c r="AZ70" s="53">
        <f t="shared" ca="1" si="65"/>
        <v>4.1904278654273798E-2</v>
      </c>
      <c r="BA70" s="53">
        <f t="shared" ca="1" si="65"/>
        <v>4.3465066165167557E-2</v>
      </c>
      <c r="BB70" s="53">
        <f t="shared" ca="1" si="65"/>
        <v>-8.3631959618085769E-2</v>
      </c>
      <c r="BC70" s="53">
        <f t="shared" ca="1" si="65"/>
        <v>4.1457298300695708E-2</v>
      </c>
      <c r="BD70" s="53">
        <f t="shared" ca="1" si="65"/>
        <v>6.2911502512114775E-2</v>
      </c>
      <c r="BE70" s="53">
        <f t="shared" ca="1" si="65"/>
        <v>-3.5703634881463324E-4</v>
      </c>
      <c r="BF70" s="53">
        <f t="shared" ca="1" si="65"/>
        <v>2.9560603902277993E-2</v>
      </c>
      <c r="BG70" s="53">
        <f t="shared" ca="1" si="65"/>
        <v>8.9783073016855036E-2</v>
      </c>
      <c r="BH70" s="53">
        <f t="shared" ca="1" si="65"/>
        <v>7.4139333122880124E-2</v>
      </c>
      <c r="BI70" s="53">
        <f t="shared" ca="1" si="65"/>
        <v>3.2348860025707166E-2</v>
      </c>
      <c r="BJ70" s="53">
        <f t="shared" ca="1" si="66"/>
        <v>0.11001336191266825</v>
      </c>
      <c r="BK70" s="53">
        <f t="shared" ca="1" si="66"/>
        <v>1.3788615599895249E-2</v>
      </c>
      <c r="BL70" s="53">
        <f t="shared" ca="1" si="66"/>
        <v>-7.3533911900398638E-2</v>
      </c>
      <c r="BM70" s="53">
        <f t="shared" ca="1" si="66"/>
        <v>8.9614760604283285E-3</v>
      </c>
      <c r="BN70" s="53">
        <f t="shared" ca="1" si="66"/>
        <v>2.3562958666539825E-2</v>
      </c>
      <c r="BO70" s="53">
        <f t="shared" ca="1" si="66"/>
        <v>1.5636003065928258E-2</v>
      </c>
      <c r="BP70" s="53">
        <f t="shared" ca="1" si="66"/>
        <v>-7.0393604932852863E-2</v>
      </c>
      <c r="BQ70" s="53">
        <f t="shared" ca="1" si="66"/>
        <v>2.2491757585997061E-2</v>
      </c>
      <c r="BR70" s="53">
        <f t="shared" ca="1" si="66"/>
        <v>2.7567621334569619E-2</v>
      </c>
      <c r="BS70" s="53">
        <f t="shared" ca="1" si="66"/>
        <v>-7.4956644517286354E-3</v>
      </c>
      <c r="BT70" s="53">
        <f t="shared" ca="1" si="67"/>
        <v>3.3668808419803693E-2</v>
      </c>
      <c r="BU70" s="53">
        <f t="shared" ca="1" si="67"/>
        <v>-2.7694419214876448E-2</v>
      </c>
      <c r="BV70" s="53">
        <f t="shared" ca="1" si="67"/>
        <v>-2.5709732546781272E-2</v>
      </c>
      <c r="BW70" s="53">
        <f t="shared" ca="1" si="67"/>
        <v>-4.0394706512899656E-2</v>
      </c>
      <c r="BX70" s="53">
        <f t="shared" ca="1" si="67"/>
        <v>2.2995123017074445E-2</v>
      </c>
      <c r="BY70" s="53">
        <f t="shared" ca="1" si="67"/>
        <v>-7.9249910142430158E-2</v>
      </c>
      <c r="BZ70" s="53">
        <f t="shared" ca="1" si="67"/>
        <v>-1.1163365593304924E-2</v>
      </c>
      <c r="CA70" s="53">
        <f t="shared" ca="1" si="67"/>
        <v>1.9182323271287674E-3</v>
      </c>
      <c r="CB70" s="53">
        <f t="shared" ca="1" si="67"/>
        <v>3.8134521246591578E-2</v>
      </c>
      <c r="CC70" s="53">
        <f t="shared" ca="1" si="67"/>
        <v>-1.5417703050184708E-2</v>
      </c>
      <c r="CD70" s="53">
        <f t="shared" ca="1" si="68"/>
        <v>-4.5104157431538365E-3</v>
      </c>
      <c r="CE70" s="53">
        <f t="shared" ca="1" si="68"/>
        <v>5.8247505632686394E-2</v>
      </c>
      <c r="CF70" s="53">
        <f t="shared" ca="1" si="68"/>
        <v>2.892713731935169E-2</v>
      </c>
      <c r="CG70" s="53">
        <f t="shared" ca="1" si="68"/>
        <v>3.4141057493716674E-2</v>
      </c>
      <c r="CH70" s="53">
        <f t="shared" ca="1" si="68"/>
        <v>-2.6371766613834682E-2</v>
      </c>
      <c r="CI70" s="53">
        <f t="shared" ca="1" si="68"/>
        <v>-4.4139650897480599E-2</v>
      </c>
      <c r="CJ70" s="53">
        <f t="shared" ca="1" si="68"/>
        <v>0.13407056714796373</v>
      </c>
      <c r="CK70" s="53">
        <f t="shared" ca="1" si="68"/>
        <v>0.12454298300384833</v>
      </c>
      <c r="CL70" s="53">
        <f t="shared" ca="1" si="68"/>
        <v>-2.3178449445862177E-2</v>
      </c>
      <c r="CM70" s="53">
        <f t="shared" ca="1" si="68"/>
        <v>3.9569737095885453E-2</v>
      </c>
      <c r="CN70" s="53">
        <f t="shared" ca="1" si="69"/>
        <v>1.9563128613369774E-2</v>
      </c>
      <c r="CO70" s="53">
        <f t="shared" ca="1" si="69"/>
        <v>-2.0495151034400347E-2</v>
      </c>
      <c r="CP70" s="53">
        <f t="shared" ca="1" si="69"/>
        <v>4.2532106783458271E-2</v>
      </c>
      <c r="CQ70" s="53">
        <f t="shared" ca="1" si="69"/>
        <v>8.6877686161757842E-3</v>
      </c>
      <c r="CR70" s="53">
        <f t="shared" ca="1" si="69"/>
        <v>-2.3161899436546368E-2</v>
      </c>
      <c r="CS70" s="53">
        <f t="shared" ca="1" si="69"/>
        <v>1.3835602890505186E-2</v>
      </c>
      <c r="CT70" s="53">
        <f t="shared" ca="1" si="69"/>
        <v>3.3674721253487028E-2</v>
      </c>
      <c r="CU70" s="53">
        <f t="shared" ca="1" si="69"/>
        <v>-8.2134121951445253E-3</v>
      </c>
      <c r="CV70" s="53">
        <f t="shared" ca="1" si="69"/>
        <v>6.1254562500590741E-2</v>
      </c>
      <c r="CW70" s="55">
        <f t="shared" ca="1" si="69"/>
        <v>-4.8195336335968016E-2</v>
      </c>
    </row>
    <row r="71" spans="1:101" x14ac:dyDescent="0.2">
      <c r="A71" s="104">
        <v>47361</v>
      </c>
      <c r="B71" s="52">
        <f t="shared" ca="1" si="60"/>
        <v>1.7753633691236406E-2</v>
      </c>
      <c r="C71" s="53">
        <f t="shared" ca="1" si="60"/>
        <v>8.4441284499997653E-3</v>
      </c>
      <c r="D71" s="53">
        <f t="shared" ca="1" si="60"/>
        <v>1.5415072935528719E-2</v>
      </c>
      <c r="E71" s="53">
        <f t="shared" ca="1" si="60"/>
        <v>-7.9094831887037226E-2</v>
      </c>
      <c r="F71" s="53">
        <f t="shared" ca="1" si="60"/>
        <v>1.3706143516017826E-2</v>
      </c>
      <c r="G71" s="53">
        <f t="shared" ca="1" si="60"/>
        <v>-1.0437736327298334E-2</v>
      </c>
      <c r="H71" s="53">
        <f t="shared" ca="1" si="60"/>
        <v>3.91688156141973E-2</v>
      </c>
      <c r="I71" s="53">
        <f t="shared" ca="1" si="60"/>
        <v>1.6612291422626421E-2</v>
      </c>
      <c r="J71" s="53">
        <f t="shared" ca="1" si="60"/>
        <v>-9.5000785564155005E-2</v>
      </c>
      <c r="K71" s="53">
        <f t="shared" ca="1" si="60"/>
        <v>-4.5720624705112282E-2</v>
      </c>
      <c r="L71" s="53">
        <f t="shared" ca="1" si="61"/>
        <v>-3.7241493968949305E-3</v>
      </c>
      <c r="M71" s="53">
        <f t="shared" ca="1" si="61"/>
        <v>-0.128512781520256</v>
      </c>
      <c r="N71" s="53">
        <f t="shared" ca="1" si="61"/>
        <v>8.9293332657103298E-3</v>
      </c>
      <c r="O71" s="53">
        <f t="shared" ca="1" si="61"/>
        <v>-1.8091033947872603E-2</v>
      </c>
      <c r="P71" s="53">
        <f t="shared" ca="1" si="61"/>
        <v>1.3486954623075439E-2</v>
      </c>
      <c r="Q71" s="53">
        <f t="shared" ca="1" si="61"/>
        <v>-1.6467646911128567E-2</v>
      </c>
      <c r="R71" s="53">
        <f t="shared" ca="1" si="61"/>
        <v>-5.6905416285288217E-2</v>
      </c>
      <c r="S71" s="53">
        <f t="shared" ca="1" si="61"/>
        <v>6.2675603017712883E-2</v>
      </c>
      <c r="T71" s="53">
        <f t="shared" ca="1" si="61"/>
        <v>-4.3823245882651608E-2</v>
      </c>
      <c r="U71" s="53">
        <f t="shared" ca="1" si="61"/>
        <v>-1.0724724175240355E-2</v>
      </c>
      <c r="V71" s="53">
        <f t="shared" ca="1" si="62"/>
        <v>0.12115639665351902</v>
      </c>
      <c r="W71" s="53">
        <f t="shared" ca="1" si="62"/>
        <v>6.5767776265594616E-2</v>
      </c>
      <c r="X71" s="53">
        <f t="shared" ca="1" si="62"/>
        <v>-1.9081682198187769E-3</v>
      </c>
      <c r="Y71" s="53">
        <f t="shared" ca="1" si="62"/>
        <v>-6.428833969839487E-2</v>
      </c>
      <c r="Z71" s="53">
        <f t="shared" ca="1" si="62"/>
        <v>3.6008783499558085E-2</v>
      </c>
      <c r="AA71" s="53">
        <f t="shared" ca="1" si="62"/>
        <v>6.6837828846424183E-2</v>
      </c>
      <c r="AB71" s="53">
        <f t="shared" ca="1" si="62"/>
        <v>-7.5761616154027892E-2</v>
      </c>
      <c r="AC71" s="53">
        <f t="shared" ca="1" si="62"/>
        <v>3.7934657638602751E-2</v>
      </c>
      <c r="AD71" s="53">
        <f t="shared" ca="1" si="62"/>
        <v>-2.9189857707723831E-2</v>
      </c>
      <c r="AE71" s="53">
        <f t="shared" ca="1" si="62"/>
        <v>-9.0675466712988276E-2</v>
      </c>
      <c r="AF71" s="53">
        <f t="shared" ca="1" si="63"/>
        <v>2.6867010536010337E-2</v>
      </c>
      <c r="AG71" s="53">
        <f t="shared" ca="1" si="63"/>
        <v>-7.0377201776946535E-2</v>
      </c>
      <c r="AH71" s="53">
        <f t="shared" ca="1" si="63"/>
        <v>-3.7925640750330987E-3</v>
      </c>
      <c r="AI71" s="53">
        <f t="shared" ca="1" si="63"/>
        <v>3.2803242388557427E-3</v>
      </c>
      <c r="AJ71" s="53">
        <f t="shared" ca="1" si="63"/>
        <v>1.0233717662403266E-2</v>
      </c>
      <c r="AK71" s="53">
        <f t="shared" ca="1" si="63"/>
        <v>5.4282376390322983E-3</v>
      </c>
      <c r="AL71" s="53">
        <f t="shared" ca="1" si="63"/>
        <v>2.9059773882055877E-2</v>
      </c>
      <c r="AM71" s="53">
        <f t="shared" ca="1" si="63"/>
        <v>-5.7430418061742462E-2</v>
      </c>
      <c r="AN71" s="53">
        <f t="shared" ca="1" si="63"/>
        <v>-2.4836342628866824E-2</v>
      </c>
      <c r="AO71" s="53">
        <f t="shared" ca="1" si="63"/>
        <v>-3.6095304264155458E-3</v>
      </c>
      <c r="AP71" s="53">
        <f t="shared" ca="1" si="64"/>
        <v>-5.207630993368957E-3</v>
      </c>
      <c r="AQ71" s="53">
        <f t="shared" ca="1" si="64"/>
        <v>9.0774837517298951E-2</v>
      </c>
      <c r="AR71" s="53">
        <f t="shared" ca="1" si="64"/>
        <v>2.5662205079087723E-2</v>
      </c>
      <c r="AS71" s="53">
        <f t="shared" ca="1" si="64"/>
        <v>8.9797907658499737E-2</v>
      </c>
      <c r="AT71" s="53">
        <f t="shared" ca="1" si="64"/>
        <v>5.32281574892088E-3</v>
      </c>
      <c r="AU71" s="53">
        <f t="shared" ca="1" si="64"/>
        <v>-9.0706049213409232E-3</v>
      </c>
      <c r="AV71" s="53">
        <f t="shared" ca="1" si="64"/>
        <v>-2.538450195346538E-2</v>
      </c>
      <c r="AW71" s="53">
        <f t="shared" ca="1" si="64"/>
        <v>5.1197561283897706E-2</v>
      </c>
      <c r="AX71" s="53">
        <f t="shared" ca="1" si="64"/>
        <v>2.695253566496247E-2</v>
      </c>
      <c r="AY71" s="53">
        <f t="shared" ca="1" si="64"/>
        <v>4.7863227900381292E-2</v>
      </c>
      <c r="AZ71" s="53">
        <f t="shared" ca="1" si="65"/>
        <v>9.446844188112169E-2</v>
      </c>
      <c r="BA71" s="53">
        <f t="shared" ca="1" si="65"/>
        <v>-4.397819445834554E-2</v>
      </c>
      <c r="BB71" s="53">
        <f t="shared" ca="1" si="65"/>
        <v>1.6781626501933506E-2</v>
      </c>
      <c r="BC71" s="53">
        <f t="shared" ca="1" si="65"/>
        <v>6.4263326941060767E-2</v>
      </c>
      <c r="BD71" s="53">
        <f t="shared" ca="1" si="65"/>
        <v>-0.10375013479695069</v>
      </c>
      <c r="BE71" s="53">
        <f t="shared" ca="1" si="65"/>
        <v>-4.7616004791894297E-2</v>
      </c>
      <c r="BF71" s="53">
        <f t="shared" ca="1" si="65"/>
        <v>7.5880074050192092E-2</v>
      </c>
      <c r="BG71" s="53">
        <f t="shared" ca="1" si="65"/>
        <v>1.4938062935294334E-2</v>
      </c>
      <c r="BH71" s="53">
        <f t="shared" ca="1" si="65"/>
        <v>-1.1851109425767548E-2</v>
      </c>
      <c r="BI71" s="53">
        <f t="shared" ca="1" si="65"/>
        <v>6.6922702528048134E-2</v>
      </c>
      <c r="BJ71" s="53">
        <f t="shared" ca="1" si="66"/>
        <v>6.4673007878076772E-3</v>
      </c>
      <c r="BK71" s="53">
        <f t="shared" ca="1" si="66"/>
        <v>5.2377964957566331E-2</v>
      </c>
      <c r="BL71" s="53">
        <f t="shared" ca="1" si="66"/>
        <v>3.4375103184870032E-3</v>
      </c>
      <c r="BM71" s="53">
        <f t="shared" ca="1" si="66"/>
        <v>-3.3500276054839247E-2</v>
      </c>
      <c r="BN71" s="53">
        <f t="shared" ca="1" si="66"/>
        <v>2.2797529602866885E-2</v>
      </c>
      <c r="BO71" s="53">
        <f t="shared" ca="1" si="66"/>
        <v>-2.2921491065144808E-2</v>
      </c>
      <c r="BP71" s="53">
        <f t="shared" ca="1" si="66"/>
        <v>0.10184345269378105</v>
      </c>
      <c r="BQ71" s="53">
        <f t="shared" ca="1" si="66"/>
        <v>-0.13293232288871173</v>
      </c>
      <c r="BR71" s="53">
        <f t="shared" ca="1" si="66"/>
        <v>5.2410873846421152E-3</v>
      </c>
      <c r="BS71" s="53">
        <f t="shared" ca="1" si="66"/>
        <v>-8.535323174786566E-2</v>
      </c>
      <c r="BT71" s="53">
        <f t="shared" ca="1" si="67"/>
        <v>-5.6754400214405441E-2</v>
      </c>
      <c r="BU71" s="53">
        <f t="shared" ca="1" si="67"/>
        <v>4.6657985495805743E-2</v>
      </c>
      <c r="BV71" s="53">
        <f t="shared" ca="1" si="67"/>
        <v>-2.0649192574469788E-2</v>
      </c>
      <c r="BW71" s="53">
        <f t="shared" ca="1" si="67"/>
        <v>1.7226761834301168E-3</v>
      </c>
      <c r="BX71" s="53">
        <f t="shared" ca="1" si="67"/>
        <v>2.3246134644843253E-2</v>
      </c>
      <c r="BY71" s="53">
        <f t="shared" ca="1" si="67"/>
        <v>-7.2344160015530928E-2</v>
      </c>
      <c r="BZ71" s="53">
        <f t="shared" ca="1" si="67"/>
        <v>7.8715091200368646E-4</v>
      </c>
      <c r="CA71" s="53">
        <f t="shared" ca="1" si="67"/>
        <v>4.7745897580133069E-2</v>
      </c>
      <c r="CB71" s="53">
        <f t="shared" ca="1" si="67"/>
        <v>1.0601420068746988E-2</v>
      </c>
      <c r="CC71" s="53">
        <f t="shared" ca="1" si="67"/>
        <v>4.0735726806096439E-2</v>
      </c>
      <c r="CD71" s="53">
        <f t="shared" ca="1" si="68"/>
        <v>-6.2683869152042196E-3</v>
      </c>
      <c r="CE71" s="53">
        <f t="shared" ca="1" si="68"/>
        <v>0.10103396579562561</v>
      </c>
      <c r="CF71" s="53">
        <f t="shared" ca="1" si="68"/>
        <v>2.4556492975804757E-3</v>
      </c>
      <c r="CG71" s="53">
        <f t="shared" ca="1" si="68"/>
        <v>-1.1977187609212011E-2</v>
      </c>
      <c r="CH71" s="53">
        <f t="shared" ca="1" si="68"/>
        <v>2.9975801476779546E-2</v>
      </c>
      <c r="CI71" s="53">
        <f t="shared" ca="1" si="68"/>
        <v>8.7555570774226862E-2</v>
      </c>
      <c r="CJ71" s="53">
        <f t="shared" ca="1" si="68"/>
        <v>-7.5250524964757981E-2</v>
      </c>
      <c r="CK71" s="53">
        <f t="shared" ca="1" si="68"/>
        <v>0.11539410098091343</v>
      </c>
      <c r="CL71" s="53">
        <f t="shared" ca="1" si="68"/>
        <v>3.5674121855864419E-3</v>
      </c>
      <c r="CM71" s="53">
        <f t="shared" ca="1" si="68"/>
        <v>-2.5793351124042484E-2</v>
      </c>
      <c r="CN71" s="53">
        <f t="shared" ca="1" si="69"/>
        <v>4.9822361799989917E-2</v>
      </c>
      <c r="CO71" s="53">
        <f t="shared" ca="1" si="69"/>
        <v>1.6547800733190766E-2</v>
      </c>
      <c r="CP71" s="53">
        <f t="shared" ca="1" si="69"/>
        <v>-1.9107099742522973E-2</v>
      </c>
      <c r="CQ71" s="53">
        <f t="shared" ca="1" si="69"/>
        <v>-4.9767929369515185E-2</v>
      </c>
      <c r="CR71" s="53">
        <f t="shared" ca="1" si="69"/>
        <v>6.8520767081317754E-2</v>
      </c>
      <c r="CS71" s="53">
        <f t="shared" ca="1" si="69"/>
        <v>1.9798177093356826E-2</v>
      </c>
      <c r="CT71" s="53">
        <f t="shared" ca="1" si="69"/>
        <v>4.00348636875189E-2</v>
      </c>
      <c r="CU71" s="53">
        <f t="shared" ca="1" si="69"/>
        <v>3.5580188391903002E-2</v>
      </c>
      <c r="CV71" s="53">
        <f t="shared" ca="1" si="69"/>
        <v>-0.16428160595814631</v>
      </c>
      <c r="CW71" s="55">
        <f t="shared" ca="1" si="69"/>
        <v>5.2534960427485067E-2</v>
      </c>
    </row>
    <row r="72" spans="1:101" x14ac:dyDescent="0.2">
      <c r="A72" s="104">
        <v>47391</v>
      </c>
      <c r="B72" s="52">
        <f t="shared" ca="1" si="60"/>
        <v>6.4218803746964703E-2</v>
      </c>
      <c r="C72" s="53">
        <f t="shared" ca="1" si="60"/>
        <v>-4.6324209838565826E-2</v>
      </c>
      <c r="D72" s="53">
        <f t="shared" ca="1" si="60"/>
        <v>-1.397503444412642E-2</v>
      </c>
      <c r="E72" s="53">
        <f t="shared" ca="1" si="60"/>
        <v>4.0175294161116405E-5</v>
      </c>
      <c r="F72" s="53">
        <f t="shared" ca="1" si="60"/>
        <v>2.1899512797126392E-3</v>
      </c>
      <c r="G72" s="53">
        <f t="shared" ca="1" si="60"/>
        <v>-7.6459066257986541E-2</v>
      </c>
      <c r="H72" s="53">
        <f t="shared" ca="1" si="60"/>
        <v>-4.924722419831546E-2</v>
      </c>
      <c r="I72" s="53">
        <f t="shared" ca="1" si="60"/>
        <v>4.6943424137720562E-2</v>
      </c>
      <c r="J72" s="53">
        <f t="shared" ca="1" si="60"/>
        <v>2.3442129155560112E-2</v>
      </c>
      <c r="K72" s="53">
        <f t="shared" ca="1" si="60"/>
        <v>1.2946054314253837E-2</v>
      </c>
      <c r="L72" s="53">
        <f t="shared" ca="1" si="61"/>
        <v>1.748939049760213E-2</v>
      </c>
      <c r="M72" s="53">
        <f t="shared" ca="1" si="61"/>
        <v>0.13804663113092996</v>
      </c>
      <c r="N72" s="53">
        <f t="shared" ca="1" si="61"/>
        <v>3.3762716503059936E-3</v>
      </c>
      <c r="O72" s="53">
        <f t="shared" ca="1" si="61"/>
        <v>8.6318326657255029E-2</v>
      </c>
      <c r="P72" s="53">
        <f t="shared" ca="1" si="61"/>
        <v>2.2186124676976799E-2</v>
      </c>
      <c r="Q72" s="53">
        <f t="shared" ca="1" si="61"/>
        <v>-4.8627101631155814E-2</v>
      </c>
      <c r="R72" s="53">
        <f t="shared" ca="1" si="61"/>
        <v>6.0410566818743391E-2</v>
      </c>
      <c r="S72" s="53">
        <f t="shared" ca="1" si="61"/>
        <v>-4.1704047815654906E-2</v>
      </c>
      <c r="T72" s="53">
        <f t="shared" ca="1" si="61"/>
        <v>2.2322250182992071E-2</v>
      </c>
      <c r="U72" s="53">
        <f t="shared" ca="1" si="61"/>
        <v>2.45835755990748E-2</v>
      </c>
      <c r="V72" s="53">
        <f t="shared" ca="1" si="62"/>
        <v>-4.2577755259420435E-4</v>
      </c>
      <c r="W72" s="53">
        <f t="shared" ca="1" si="62"/>
        <v>-1.6850896772468784E-2</v>
      </c>
      <c r="X72" s="53">
        <f t="shared" ca="1" si="62"/>
        <v>7.8568239648554139E-2</v>
      </c>
      <c r="Y72" s="53">
        <f t="shared" ca="1" si="62"/>
        <v>6.3995110474278569E-2</v>
      </c>
      <c r="Z72" s="53">
        <f t="shared" ca="1" si="62"/>
        <v>8.1406436140055202E-2</v>
      </c>
      <c r="AA72" s="53">
        <f t="shared" ca="1" si="62"/>
        <v>7.9571102872688041E-3</v>
      </c>
      <c r="AB72" s="53">
        <f t="shared" ca="1" si="62"/>
        <v>-3.1482957873261989E-2</v>
      </c>
      <c r="AC72" s="53">
        <f t="shared" ca="1" si="62"/>
        <v>-1.8118948519151051E-2</v>
      </c>
      <c r="AD72" s="53">
        <f t="shared" ca="1" si="62"/>
        <v>5.3051372719845641E-2</v>
      </c>
      <c r="AE72" s="53">
        <f t="shared" ca="1" si="62"/>
        <v>-6.6303429683458271E-3</v>
      </c>
      <c r="AF72" s="53">
        <f t="shared" ca="1" si="63"/>
        <v>-1.5942967788808013E-3</v>
      </c>
      <c r="AG72" s="53">
        <f t="shared" ca="1" si="63"/>
        <v>-2.0477361158163735E-2</v>
      </c>
      <c r="AH72" s="53">
        <f t="shared" ca="1" si="63"/>
        <v>5.4407112624161123E-3</v>
      </c>
      <c r="AI72" s="53">
        <f t="shared" ca="1" si="63"/>
        <v>-9.7806521599083859E-3</v>
      </c>
      <c r="AJ72" s="53">
        <f t="shared" ca="1" si="63"/>
        <v>-1.6571055783970487E-2</v>
      </c>
      <c r="AK72" s="53">
        <f t="shared" ca="1" si="63"/>
        <v>5.5665765361643405E-3</v>
      </c>
      <c r="AL72" s="53">
        <f t="shared" ca="1" si="63"/>
        <v>7.3743008403763688E-2</v>
      </c>
      <c r="AM72" s="53">
        <f t="shared" ca="1" si="63"/>
        <v>-3.9263935749125609E-2</v>
      </c>
      <c r="AN72" s="53">
        <f t="shared" ca="1" si="63"/>
        <v>-2.0732234402160009E-2</v>
      </c>
      <c r="AO72" s="53">
        <f t="shared" ca="1" si="63"/>
        <v>7.2679162263175237E-2</v>
      </c>
      <c r="AP72" s="53">
        <f t="shared" ca="1" si="64"/>
        <v>-8.0361574894608212E-3</v>
      </c>
      <c r="AQ72" s="53">
        <f t="shared" ca="1" si="64"/>
        <v>7.7678970246275736E-2</v>
      </c>
      <c r="AR72" s="53">
        <f t="shared" ca="1" si="64"/>
        <v>9.3527603342846016E-3</v>
      </c>
      <c r="AS72" s="53">
        <f t="shared" ca="1" si="64"/>
        <v>1.4729309758502292E-2</v>
      </c>
      <c r="AT72" s="53">
        <f t="shared" ca="1" si="64"/>
        <v>6.2213867515547694E-2</v>
      </c>
      <c r="AU72" s="53">
        <f t="shared" ca="1" si="64"/>
        <v>-6.4770793071630278E-2</v>
      </c>
      <c r="AV72" s="53">
        <f t="shared" ca="1" si="64"/>
        <v>2.1239154809684503E-2</v>
      </c>
      <c r="AW72" s="53">
        <f t="shared" ca="1" si="64"/>
        <v>-4.3881841786948594E-2</v>
      </c>
      <c r="AX72" s="53">
        <f t="shared" ca="1" si="64"/>
        <v>-1.450442503839736E-2</v>
      </c>
      <c r="AY72" s="53">
        <f t="shared" ca="1" si="64"/>
        <v>-2.6249241135095401E-3</v>
      </c>
      <c r="AZ72" s="53">
        <f t="shared" ca="1" si="65"/>
        <v>-2.090410103731646E-2</v>
      </c>
      <c r="BA72" s="53">
        <f t="shared" ca="1" si="65"/>
        <v>4.3257223781379382E-4</v>
      </c>
      <c r="BB72" s="53">
        <f t="shared" ca="1" si="65"/>
        <v>1.9431077164386343E-2</v>
      </c>
      <c r="BC72" s="53">
        <f t="shared" ca="1" si="65"/>
        <v>5.4790887578177121E-2</v>
      </c>
      <c r="BD72" s="53">
        <f t="shared" ca="1" si="65"/>
        <v>-2.8559613235312635E-2</v>
      </c>
      <c r="BE72" s="53">
        <f t="shared" ca="1" si="65"/>
        <v>-6.5452440945066174E-3</v>
      </c>
      <c r="BF72" s="53">
        <f t="shared" ca="1" si="65"/>
        <v>-3.4960991061883578E-2</v>
      </c>
      <c r="BG72" s="53">
        <f t="shared" ca="1" si="65"/>
        <v>-2.5371856214013062E-2</v>
      </c>
      <c r="BH72" s="53">
        <f t="shared" ca="1" si="65"/>
        <v>-7.293696422898012E-2</v>
      </c>
      <c r="BI72" s="53">
        <f t="shared" ca="1" si="65"/>
        <v>-3.4930626464270427E-2</v>
      </c>
      <c r="BJ72" s="53">
        <f t="shared" ca="1" si="66"/>
        <v>2.2058313309635674E-3</v>
      </c>
      <c r="BK72" s="53">
        <f t="shared" ca="1" si="66"/>
        <v>4.9132256924126178E-2</v>
      </c>
      <c r="BL72" s="53">
        <f t="shared" ca="1" si="66"/>
        <v>4.8233364266490209E-3</v>
      </c>
      <c r="BM72" s="53">
        <f t="shared" ca="1" si="66"/>
        <v>2.4011193309722165E-2</v>
      </c>
      <c r="BN72" s="53">
        <f t="shared" ca="1" si="66"/>
        <v>3.8736856602514393E-2</v>
      </c>
      <c r="BO72" s="53">
        <f t="shared" ca="1" si="66"/>
        <v>4.8580229496158651E-2</v>
      </c>
      <c r="BP72" s="53">
        <f t="shared" ca="1" si="66"/>
        <v>1.8520467842846243E-2</v>
      </c>
      <c r="BQ72" s="53">
        <f t="shared" ca="1" si="66"/>
        <v>2.4022425191285043E-2</v>
      </c>
      <c r="BR72" s="53">
        <f t="shared" ca="1" si="66"/>
        <v>1.2532325059166514E-2</v>
      </c>
      <c r="BS72" s="53">
        <f t="shared" ca="1" si="66"/>
        <v>2.6003427175865616E-2</v>
      </c>
      <c r="BT72" s="53">
        <f t="shared" ca="1" si="67"/>
        <v>8.5624867832103102E-3</v>
      </c>
      <c r="BU72" s="53">
        <f t="shared" ca="1" si="67"/>
        <v>2.7663624626979248E-2</v>
      </c>
      <c r="BV72" s="53">
        <f t="shared" ca="1" si="67"/>
        <v>2.7967065338543189E-2</v>
      </c>
      <c r="BW72" s="53">
        <f t="shared" ca="1" si="67"/>
        <v>3.9625413554621035E-2</v>
      </c>
      <c r="BX72" s="53">
        <f t="shared" ca="1" si="67"/>
        <v>-4.0379876225382159E-2</v>
      </c>
      <c r="BY72" s="53">
        <f t="shared" ca="1" si="67"/>
        <v>-8.3672269016268563E-2</v>
      </c>
      <c r="BZ72" s="53">
        <f t="shared" ca="1" si="67"/>
        <v>-1.0337237398808926E-2</v>
      </c>
      <c r="CA72" s="53">
        <f t="shared" ca="1" si="67"/>
        <v>1.4667027042618991E-2</v>
      </c>
      <c r="CB72" s="53">
        <f t="shared" ca="1" si="67"/>
        <v>6.7636162308500836E-2</v>
      </c>
      <c r="CC72" s="53">
        <f t="shared" ca="1" si="67"/>
        <v>-1.5004573219875396E-2</v>
      </c>
      <c r="CD72" s="53">
        <f t="shared" ca="1" si="68"/>
        <v>5.7794256673401476E-2</v>
      </c>
      <c r="CE72" s="53">
        <f t="shared" ca="1" si="68"/>
        <v>-8.4909770002576365E-2</v>
      </c>
      <c r="CF72" s="53">
        <f t="shared" ca="1" si="68"/>
        <v>1.0379265537254097E-2</v>
      </c>
      <c r="CG72" s="53">
        <f t="shared" ca="1" si="68"/>
        <v>4.0028511077167581E-2</v>
      </c>
      <c r="CH72" s="53">
        <f t="shared" ca="1" si="68"/>
        <v>4.3841796284289018E-2</v>
      </c>
      <c r="CI72" s="53">
        <f t="shared" ca="1" si="68"/>
        <v>6.5172588466119508E-2</v>
      </c>
      <c r="CJ72" s="53">
        <f t="shared" ca="1" si="68"/>
        <v>-3.5693474451686046E-2</v>
      </c>
      <c r="CK72" s="53">
        <f t="shared" ca="1" si="68"/>
        <v>3.2792791207585464E-2</v>
      </c>
      <c r="CL72" s="53">
        <f t="shared" ca="1" si="68"/>
        <v>4.7516761275638177E-2</v>
      </c>
      <c r="CM72" s="53">
        <f t="shared" ca="1" si="68"/>
        <v>-3.7182603785819541E-3</v>
      </c>
      <c r="CN72" s="53">
        <f t="shared" ca="1" si="69"/>
        <v>6.1700499533666284E-2</v>
      </c>
      <c r="CO72" s="53">
        <f t="shared" ca="1" si="69"/>
        <v>1.9257550196008836E-2</v>
      </c>
      <c r="CP72" s="53">
        <f t="shared" ca="1" si="69"/>
        <v>8.5292111590716826E-2</v>
      </c>
      <c r="CQ72" s="53">
        <f t="shared" ca="1" si="69"/>
        <v>2.3226652651297836E-2</v>
      </c>
      <c r="CR72" s="53">
        <f t="shared" ca="1" si="69"/>
        <v>5.6323498017167545E-2</v>
      </c>
      <c r="CS72" s="53">
        <f t="shared" ca="1" si="69"/>
        <v>2.070640156852141E-2</v>
      </c>
      <c r="CT72" s="53">
        <f t="shared" ca="1" si="69"/>
        <v>1.1707183524336875E-2</v>
      </c>
      <c r="CU72" s="53">
        <f t="shared" ca="1" si="69"/>
        <v>2.130458183688309E-2</v>
      </c>
      <c r="CV72" s="53">
        <f t="shared" ca="1" si="69"/>
        <v>2.3870843972526128E-2</v>
      </c>
      <c r="CW72" s="55">
        <f t="shared" ca="1" si="69"/>
        <v>-3.4672578150683746E-2</v>
      </c>
    </row>
    <row r="73" spans="1:101" x14ac:dyDescent="0.2">
      <c r="A73" s="104">
        <v>47422</v>
      </c>
      <c r="B73" s="52">
        <f t="shared" ref="B73:K82" ca="1" si="70">_xlfn.NORM.INV(RAND(), $F$1, $H$1)</f>
        <v>-4.1396870820179135E-2</v>
      </c>
      <c r="C73" s="53">
        <f t="shared" ca="1" si="70"/>
        <v>6.0890830452682405E-2</v>
      </c>
      <c r="D73" s="53">
        <f t="shared" ca="1" si="70"/>
        <v>1.9462162405171964E-2</v>
      </c>
      <c r="E73" s="53">
        <f t="shared" ca="1" si="70"/>
        <v>-4.4549558080599766E-2</v>
      </c>
      <c r="F73" s="53">
        <f t="shared" ca="1" si="70"/>
        <v>-3.6299376026306972E-2</v>
      </c>
      <c r="G73" s="53">
        <f t="shared" ca="1" si="70"/>
        <v>6.6153299992956173E-3</v>
      </c>
      <c r="H73" s="53">
        <f t="shared" ca="1" si="70"/>
        <v>-0.10188698260736133</v>
      </c>
      <c r="I73" s="53">
        <f t="shared" ca="1" si="70"/>
        <v>-3.6535750781382367E-2</v>
      </c>
      <c r="J73" s="53">
        <f t="shared" ca="1" si="70"/>
        <v>-9.1129647164162414E-2</v>
      </c>
      <c r="K73" s="53">
        <f t="shared" ca="1" si="70"/>
        <v>-1.6396518580083164E-2</v>
      </c>
      <c r="L73" s="53">
        <f t="shared" ref="L73:U82" ca="1" si="71">_xlfn.NORM.INV(RAND(), $F$1, $H$1)</f>
        <v>-1.2337640381844019E-2</v>
      </c>
      <c r="M73" s="53">
        <f t="shared" ca="1" si="71"/>
        <v>-1.3752266787140619E-2</v>
      </c>
      <c r="N73" s="53">
        <f t="shared" ca="1" si="71"/>
        <v>-4.9035775002737689E-2</v>
      </c>
      <c r="O73" s="53">
        <f t="shared" ca="1" si="71"/>
        <v>3.4113827600780022E-2</v>
      </c>
      <c r="P73" s="53">
        <f t="shared" ca="1" si="71"/>
        <v>-0.1084826369231222</v>
      </c>
      <c r="Q73" s="53">
        <f t="shared" ca="1" si="71"/>
        <v>-1.0363978982948271E-2</v>
      </c>
      <c r="R73" s="53">
        <f t="shared" ca="1" si="71"/>
        <v>8.6450662956481066E-3</v>
      </c>
      <c r="S73" s="53">
        <f t="shared" ca="1" si="71"/>
        <v>-1.5844386844188357E-2</v>
      </c>
      <c r="T73" s="53">
        <f t="shared" ca="1" si="71"/>
        <v>2.4305306166361815E-3</v>
      </c>
      <c r="U73" s="53">
        <f t="shared" ca="1" si="71"/>
        <v>6.2050359336620897E-2</v>
      </c>
      <c r="V73" s="53">
        <f t="shared" ref="V73:AE82" ca="1" si="72">_xlfn.NORM.INV(RAND(), $F$1, $H$1)</f>
        <v>5.2461444595234392E-2</v>
      </c>
      <c r="W73" s="53">
        <f t="shared" ca="1" si="72"/>
        <v>9.0040713708258877E-2</v>
      </c>
      <c r="X73" s="53">
        <f t="shared" ca="1" si="72"/>
        <v>-2.0610624927210029E-2</v>
      </c>
      <c r="Y73" s="53">
        <f t="shared" ca="1" si="72"/>
        <v>6.0713178317938467E-2</v>
      </c>
      <c r="Z73" s="53">
        <f t="shared" ca="1" si="72"/>
        <v>2.9011608043088846E-2</v>
      </c>
      <c r="AA73" s="53">
        <f t="shared" ca="1" si="72"/>
        <v>-1.7335026321758842E-2</v>
      </c>
      <c r="AB73" s="53">
        <f t="shared" ca="1" si="72"/>
        <v>5.7315771485969995E-2</v>
      </c>
      <c r="AC73" s="53">
        <f t="shared" ca="1" si="72"/>
        <v>2.9806956948189071E-2</v>
      </c>
      <c r="AD73" s="53">
        <f t="shared" ca="1" si="72"/>
        <v>6.4158168834514959E-2</v>
      </c>
      <c r="AE73" s="53">
        <f t="shared" ca="1" si="72"/>
        <v>-9.0067938136661613E-3</v>
      </c>
      <c r="AF73" s="53">
        <f t="shared" ref="AF73:AO82" ca="1" si="73">_xlfn.NORM.INV(RAND(), $F$1, $H$1)</f>
        <v>-2.0200195351037779E-2</v>
      </c>
      <c r="AG73" s="53">
        <f t="shared" ca="1" si="73"/>
        <v>-1.5491911178823304E-2</v>
      </c>
      <c r="AH73" s="53">
        <f t="shared" ca="1" si="73"/>
        <v>-1.2993671194769039E-2</v>
      </c>
      <c r="AI73" s="53">
        <f t="shared" ca="1" si="73"/>
        <v>-1.5959367593262044E-3</v>
      </c>
      <c r="AJ73" s="53">
        <f t="shared" ca="1" si="73"/>
        <v>1.6331982180959222E-3</v>
      </c>
      <c r="AK73" s="53">
        <f t="shared" ca="1" si="73"/>
        <v>-1.0001360924374359E-2</v>
      </c>
      <c r="AL73" s="53">
        <f t="shared" ca="1" si="73"/>
        <v>3.1862217404398693E-2</v>
      </c>
      <c r="AM73" s="53">
        <f t="shared" ca="1" si="73"/>
        <v>8.561299461604549E-2</v>
      </c>
      <c r="AN73" s="53">
        <f t="shared" ca="1" si="73"/>
        <v>-5.5732701111583301E-2</v>
      </c>
      <c r="AO73" s="53">
        <f t="shared" ca="1" si="73"/>
        <v>-4.9770649317795283E-2</v>
      </c>
      <c r="AP73" s="53">
        <f t="shared" ref="AP73:AY82" ca="1" si="74">_xlfn.NORM.INV(RAND(), $F$1, $H$1)</f>
        <v>3.9239286575787201E-2</v>
      </c>
      <c r="AQ73" s="53">
        <f t="shared" ca="1" si="74"/>
        <v>8.087901326886085E-2</v>
      </c>
      <c r="AR73" s="53">
        <f t="shared" ca="1" si="74"/>
        <v>3.605483611917875E-2</v>
      </c>
      <c r="AS73" s="53">
        <f t="shared" ca="1" si="74"/>
        <v>-4.2905232323342417E-2</v>
      </c>
      <c r="AT73" s="53">
        <f t="shared" ca="1" si="74"/>
        <v>-2.8489954556147709E-2</v>
      </c>
      <c r="AU73" s="53">
        <f t="shared" ca="1" si="74"/>
        <v>6.321011972185038E-2</v>
      </c>
      <c r="AV73" s="53">
        <f t="shared" ca="1" si="74"/>
        <v>2.3488913723271092E-2</v>
      </c>
      <c r="AW73" s="53">
        <f t="shared" ca="1" si="74"/>
        <v>6.7421477431502059E-3</v>
      </c>
      <c r="AX73" s="53">
        <f t="shared" ca="1" si="74"/>
        <v>-1.3563103622980004E-2</v>
      </c>
      <c r="AY73" s="53">
        <f t="shared" ca="1" si="74"/>
        <v>2.37525662384202E-2</v>
      </c>
      <c r="AZ73" s="53">
        <f t="shared" ref="AZ73:BI82" ca="1" si="75">_xlfn.NORM.INV(RAND(), $F$1, $H$1)</f>
        <v>-1.5871103663682204E-2</v>
      </c>
      <c r="BA73" s="53">
        <f t="shared" ca="1" si="75"/>
        <v>1.7458990540114204E-2</v>
      </c>
      <c r="BB73" s="53">
        <f t="shared" ca="1" si="75"/>
        <v>-9.1348688033118797E-2</v>
      </c>
      <c r="BC73" s="53">
        <f t="shared" ca="1" si="75"/>
        <v>-8.2584937497701405E-3</v>
      </c>
      <c r="BD73" s="53">
        <f t="shared" ca="1" si="75"/>
        <v>-2.7180192091052609E-2</v>
      </c>
      <c r="BE73" s="53">
        <f t="shared" ca="1" si="75"/>
        <v>1.4335159722509108E-2</v>
      </c>
      <c r="BF73" s="53">
        <f t="shared" ca="1" si="75"/>
        <v>-1.2515495103086065E-2</v>
      </c>
      <c r="BG73" s="53">
        <f t="shared" ca="1" si="75"/>
        <v>-3.3109554933424171E-2</v>
      </c>
      <c r="BH73" s="53">
        <f t="shared" ca="1" si="75"/>
        <v>-7.3488054883553639E-3</v>
      </c>
      <c r="BI73" s="53">
        <f t="shared" ca="1" si="75"/>
        <v>-1.5929949798638595E-2</v>
      </c>
      <c r="BJ73" s="53">
        <f t="shared" ref="BJ73:BS82" ca="1" si="76">_xlfn.NORM.INV(RAND(), $F$1, $H$1)</f>
        <v>1.9809198113061661E-2</v>
      </c>
      <c r="BK73" s="53">
        <f t="shared" ca="1" si="76"/>
        <v>9.4988060279790204E-2</v>
      </c>
      <c r="BL73" s="53">
        <f t="shared" ca="1" si="76"/>
        <v>5.2616433231985414E-2</v>
      </c>
      <c r="BM73" s="53">
        <f t="shared" ca="1" si="76"/>
        <v>-5.0989506394169886E-3</v>
      </c>
      <c r="BN73" s="53">
        <f t="shared" ca="1" si="76"/>
        <v>5.7734198672328901E-2</v>
      </c>
      <c r="BO73" s="53">
        <f t="shared" ca="1" si="76"/>
        <v>2.5192504766474871E-2</v>
      </c>
      <c r="BP73" s="53">
        <f t="shared" ca="1" si="76"/>
        <v>8.9155007261210745E-3</v>
      </c>
      <c r="BQ73" s="53">
        <f t="shared" ca="1" si="76"/>
        <v>-1.9646513745400537E-2</v>
      </c>
      <c r="BR73" s="53">
        <f t="shared" ca="1" si="76"/>
        <v>-1.8524604206751529E-2</v>
      </c>
      <c r="BS73" s="53">
        <f t="shared" ca="1" si="76"/>
        <v>6.5528722719895988E-2</v>
      </c>
      <c r="BT73" s="53">
        <f t="shared" ref="BT73:CC82" ca="1" si="77">_xlfn.NORM.INV(RAND(), $F$1, $H$1)</f>
        <v>-1.1671431412641934E-2</v>
      </c>
      <c r="BU73" s="53">
        <f t="shared" ca="1" si="77"/>
        <v>4.7705987401216862E-3</v>
      </c>
      <c r="BV73" s="53">
        <f t="shared" ca="1" si="77"/>
        <v>5.4824714202595291E-2</v>
      </c>
      <c r="BW73" s="53">
        <f t="shared" ca="1" si="77"/>
        <v>2.4707877250177129E-2</v>
      </c>
      <c r="BX73" s="53">
        <f t="shared" ca="1" si="77"/>
        <v>1.8431741791421704E-2</v>
      </c>
      <c r="BY73" s="53">
        <f t="shared" ca="1" si="77"/>
        <v>-2.2390785647864259E-2</v>
      </c>
      <c r="BZ73" s="53">
        <f t="shared" ca="1" si="77"/>
        <v>1.0680596411193352E-2</v>
      </c>
      <c r="CA73" s="53">
        <f t="shared" ca="1" si="77"/>
        <v>-1.7905409313509726E-2</v>
      </c>
      <c r="CB73" s="53">
        <f t="shared" ca="1" si="77"/>
        <v>-3.6398339419908055E-2</v>
      </c>
      <c r="CC73" s="53">
        <f t="shared" ca="1" si="77"/>
        <v>3.7227996635053752E-2</v>
      </c>
      <c r="CD73" s="53">
        <f t="shared" ref="CD73:CM82" ca="1" si="78">_xlfn.NORM.INV(RAND(), $F$1, $H$1)</f>
        <v>3.5738712116737806E-2</v>
      </c>
      <c r="CE73" s="53">
        <f t="shared" ca="1" si="78"/>
        <v>-2.3373076548533645E-2</v>
      </c>
      <c r="CF73" s="53">
        <f t="shared" ca="1" si="78"/>
        <v>-1.9247400167074238E-2</v>
      </c>
      <c r="CG73" s="53">
        <f t="shared" ca="1" si="78"/>
        <v>-6.6131352772096683E-2</v>
      </c>
      <c r="CH73" s="53">
        <f t="shared" ca="1" si="78"/>
        <v>3.197866713394508E-2</v>
      </c>
      <c r="CI73" s="53">
        <f t="shared" ca="1" si="78"/>
        <v>0.11221958567490303</v>
      </c>
      <c r="CJ73" s="53">
        <f t="shared" ca="1" si="78"/>
        <v>0.1450053484716779</v>
      </c>
      <c r="CK73" s="53">
        <f t="shared" ca="1" si="78"/>
        <v>2.5892941547098799E-2</v>
      </c>
      <c r="CL73" s="53">
        <f t="shared" ca="1" si="78"/>
        <v>2.2718623788743628E-3</v>
      </c>
      <c r="CM73" s="53">
        <f t="shared" ca="1" si="78"/>
        <v>-4.3325334851586267E-2</v>
      </c>
      <c r="CN73" s="53">
        <f t="shared" ref="CN73:CW82" ca="1" si="79">_xlfn.NORM.INV(RAND(), $F$1, $H$1)</f>
        <v>-6.7036005553211375E-2</v>
      </c>
      <c r="CO73" s="53">
        <f t="shared" ca="1" si="79"/>
        <v>3.4558937058325995E-2</v>
      </c>
      <c r="CP73" s="53">
        <f t="shared" ca="1" si="79"/>
        <v>9.2598635435184748E-2</v>
      </c>
      <c r="CQ73" s="53">
        <f t="shared" ca="1" si="79"/>
        <v>-6.7208143418903479E-2</v>
      </c>
      <c r="CR73" s="53">
        <f t="shared" ca="1" si="79"/>
        <v>1.1971586058708253E-2</v>
      </c>
      <c r="CS73" s="53">
        <f t="shared" ca="1" si="79"/>
        <v>-0.11499755353323395</v>
      </c>
      <c r="CT73" s="53">
        <f t="shared" ca="1" si="79"/>
        <v>-7.9096824370029947E-2</v>
      </c>
      <c r="CU73" s="53">
        <f t="shared" ca="1" si="79"/>
        <v>4.7530675854713954E-2</v>
      </c>
      <c r="CV73" s="53">
        <f t="shared" ca="1" si="79"/>
        <v>3.8468547291251688E-2</v>
      </c>
      <c r="CW73" s="55">
        <f t="shared" ca="1" si="79"/>
        <v>-8.7076985551410191E-2</v>
      </c>
    </row>
    <row r="74" spans="1:101" x14ac:dyDescent="0.2">
      <c r="A74" s="104">
        <v>47452</v>
      </c>
      <c r="B74" s="52">
        <f t="shared" ca="1" si="70"/>
        <v>7.2984783703553512E-3</v>
      </c>
      <c r="C74" s="53">
        <f t="shared" ca="1" si="70"/>
        <v>-1.6848855137089246E-2</v>
      </c>
      <c r="D74" s="53">
        <f t="shared" ca="1" si="70"/>
        <v>3.158513739205817E-2</v>
      </c>
      <c r="E74" s="53">
        <f t="shared" ca="1" si="70"/>
        <v>-5.1115859242913002E-2</v>
      </c>
      <c r="F74" s="53">
        <f t="shared" ca="1" si="70"/>
        <v>7.3492599717980348E-2</v>
      </c>
      <c r="G74" s="53">
        <f t="shared" ca="1" si="70"/>
        <v>-2.0933487656542071E-2</v>
      </c>
      <c r="H74" s="53">
        <f t="shared" ca="1" si="70"/>
        <v>-2.1966781869654527E-2</v>
      </c>
      <c r="I74" s="53">
        <f t="shared" ca="1" si="70"/>
        <v>3.356298835042705E-2</v>
      </c>
      <c r="J74" s="53">
        <f t="shared" ca="1" si="70"/>
        <v>3.7933221665652751E-2</v>
      </c>
      <c r="K74" s="53">
        <f t="shared" ca="1" si="70"/>
        <v>-5.9432900589483908E-3</v>
      </c>
      <c r="L74" s="53">
        <f t="shared" ca="1" si="71"/>
        <v>-4.8030713091660689E-2</v>
      </c>
      <c r="M74" s="53">
        <f t="shared" ca="1" si="71"/>
        <v>3.1687317373512956E-2</v>
      </c>
      <c r="N74" s="53">
        <f t="shared" ca="1" si="71"/>
        <v>1.8071368730686644E-2</v>
      </c>
      <c r="O74" s="53">
        <f t="shared" ca="1" si="71"/>
        <v>-7.0118049964238024E-2</v>
      </c>
      <c r="P74" s="53">
        <f t="shared" ca="1" si="71"/>
        <v>-6.0438505769652436E-2</v>
      </c>
      <c r="Q74" s="53">
        <f t="shared" ca="1" si="71"/>
        <v>-1.13287240596519E-2</v>
      </c>
      <c r="R74" s="53">
        <f t="shared" ca="1" si="71"/>
        <v>7.9902203283482923E-2</v>
      </c>
      <c r="S74" s="53">
        <f t="shared" ca="1" si="71"/>
        <v>3.6841571305905693E-2</v>
      </c>
      <c r="T74" s="53">
        <f t="shared" ca="1" si="71"/>
        <v>6.0625241083746562E-2</v>
      </c>
      <c r="U74" s="53">
        <f t="shared" ca="1" si="71"/>
        <v>-1.4365692668626254E-2</v>
      </c>
      <c r="V74" s="53">
        <f t="shared" ca="1" si="72"/>
        <v>5.6073504604831202E-2</v>
      </c>
      <c r="W74" s="53">
        <f t="shared" ca="1" si="72"/>
        <v>-6.7462023426569104E-3</v>
      </c>
      <c r="X74" s="53">
        <f t="shared" ca="1" si="72"/>
        <v>4.1164965755473813E-3</v>
      </c>
      <c r="Y74" s="53">
        <f t="shared" ca="1" si="72"/>
        <v>-2.1071379619579944E-2</v>
      </c>
      <c r="Z74" s="53">
        <f t="shared" ca="1" si="72"/>
        <v>-1.8704297761607716E-2</v>
      </c>
      <c r="AA74" s="53">
        <f t="shared" ca="1" si="72"/>
        <v>-1.8609886018667504E-2</v>
      </c>
      <c r="AB74" s="53">
        <f t="shared" ca="1" si="72"/>
        <v>2.3181104091076325E-2</v>
      </c>
      <c r="AC74" s="53">
        <f t="shared" ca="1" si="72"/>
        <v>5.4955124089346432E-3</v>
      </c>
      <c r="AD74" s="53">
        <f t="shared" ca="1" si="72"/>
        <v>2.5584873760023791E-2</v>
      </c>
      <c r="AE74" s="53">
        <f t="shared" ca="1" si="72"/>
        <v>-6.2734151950476083E-3</v>
      </c>
      <c r="AF74" s="53">
        <f t="shared" ca="1" si="73"/>
        <v>2.1923509303458395E-2</v>
      </c>
      <c r="AG74" s="53">
        <f t="shared" ca="1" si="73"/>
        <v>7.823443034737447E-2</v>
      </c>
      <c r="AH74" s="53">
        <f t="shared" ca="1" si="73"/>
        <v>-3.0006625002905888E-3</v>
      </c>
      <c r="AI74" s="53">
        <f t="shared" ca="1" si="73"/>
        <v>2.2031050136383807E-2</v>
      </c>
      <c r="AJ74" s="53">
        <f t="shared" ca="1" si="73"/>
        <v>1.9926360126078378E-2</v>
      </c>
      <c r="AK74" s="53">
        <f t="shared" ca="1" si="73"/>
        <v>3.3096030824193746E-2</v>
      </c>
      <c r="AL74" s="53">
        <f t="shared" ca="1" si="73"/>
        <v>2.2802060233946955E-2</v>
      </c>
      <c r="AM74" s="53">
        <f t="shared" ca="1" si="73"/>
        <v>-8.08367517110921E-2</v>
      </c>
      <c r="AN74" s="53">
        <f t="shared" ca="1" si="73"/>
        <v>0.13355061938880791</v>
      </c>
      <c r="AO74" s="53">
        <f t="shared" ca="1" si="73"/>
        <v>0.12158515073089321</v>
      </c>
      <c r="AP74" s="53">
        <f t="shared" ca="1" si="74"/>
        <v>4.5928946957558198E-2</v>
      </c>
      <c r="AQ74" s="53">
        <f t="shared" ca="1" si="74"/>
        <v>7.9160261039965041E-2</v>
      </c>
      <c r="AR74" s="53">
        <f t="shared" ca="1" si="74"/>
        <v>-3.7096211929009117E-2</v>
      </c>
      <c r="AS74" s="53">
        <f t="shared" ca="1" si="74"/>
        <v>-7.5114611264601658E-2</v>
      </c>
      <c r="AT74" s="53">
        <f t="shared" ca="1" si="74"/>
        <v>-6.930322298714213E-2</v>
      </c>
      <c r="AU74" s="53">
        <f t="shared" ca="1" si="74"/>
        <v>2.5151092344578758E-2</v>
      </c>
      <c r="AV74" s="53">
        <f t="shared" ca="1" si="74"/>
        <v>2.9308745968291174E-2</v>
      </c>
      <c r="AW74" s="53">
        <f t="shared" ca="1" si="74"/>
        <v>4.3753377810360386E-2</v>
      </c>
      <c r="AX74" s="53">
        <f t="shared" ca="1" si="74"/>
        <v>5.2447486167981568E-2</v>
      </c>
      <c r="AY74" s="53">
        <f t="shared" ca="1" si="74"/>
        <v>0.12058051111230582</v>
      </c>
      <c r="AZ74" s="53">
        <f t="shared" ca="1" si="75"/>
        <v>-1.9831851896573209E-2</v>
      </c>
      <c r="BA74" s="53">
        <f t="shared" ca="1" si="75"/>
        <v>-8.1974245567059234E-2</v>
      </c>
      <c r="BB74" s="53">
        <f t="shared" ca="1" si="75"/>
        <v>-4.102499102506392E-2</v>
      </c>
      <c r="BC74" s="53">
        <f t="shared" ca="1" si="75"/>
        <v>-1.3058280075537214E-2</v>
      </c>
      <c r="BD74" s="53">
        <f t="shared" ca="1" si="75"/>
        <v>5.745830906096705E-2</v>
      </c>
      <c r="BE74" s="53">
        <f t="shared" ca="1" si="75"/>
        <v>-5.1949460685654619E-2</v>
      </c>
      <c r="BF74" s="53">
        <f t="shared" ca="1" si="75"/>
        <v>1.3130416926103762E-2</v>
      </c>
      <c r="BG74" s="53">
        <f t="shared" ca="1" si="75"/>
        <v>1.5711519676022925E-2</v>
      </c>
      <c r="BH74" s="53">
        <f t="shared" ca="1" si="75"/>
        <v>0.10554127756891407</v>
      </c>
      <c r="BI74" s="53">
        <f t="shared" ca="1" si="75"/>
        <v>3.5546005222075447E-2</v>
      </c>
      <c r="BJ74" s="53">
        <f t="shared" ca="1" si="76"/>
        <v>2.4899205525638183E-2</v>
      </c>
      <c r="BK74" s="53">
        <f t="shared" ca="1" si="76"/>
        <v>-8.936298099272693E-3</v>
      </c>
      <c r="BL74" s="53">
        <f t="shared" ca="1" si="76"/>
        <v>2.5035907694794874E-2</v>
      </c>
      <c r="BM74" s="53">
        <f t="shared" ca="1" si="76"/>
        <v>2.7538635076681028E-2</v>
      </c>
      <c r="BN74" s="53">
        <f t="shared" ca="1" si="76"/>
        <v>5.1872388911916874E-2</v>
      </c>
      <c r="BO74" s="53">
        <f t="shared" ca="1" si="76"/>
        <v>-6.2032072855583299E-2</v>
      </c>
      <c r="BP74" s="53">
        <f t="shared" ca="1" si="76"/>
        <v>5.0311504597111957E-2</v>
      </c>
      <c r="BQ74" s="53">
        <f t="shared" ca="1" si="76"/>
        <v>3.4657324889044536E-2</v>
      </c>
      <c r="BR74" s="53">
        <f t="shared" ca="1" si="76"/>
        <v>7.6336336758507317E-2</v>
      </c>
      <c r="BS74" s="53">
        <f t="shared" ca="1" si="76"/>
        <v>-3.0904337036417769E-2</v>
      </c>
      <c r="BT74" s="53">
        <f t="shared" ca="1" si="77"/>
        <v>3.0462788088979717E-2</v>
      </c>
      <c r="BU74" s="53">
        <f t="shared" ca="1" si="77"/>
        <v>5.4454688179196277E-2</v>
      </c>
      <c r="BV74" s="53">
        <f t="shared" ca="1" si="77"/>
        <v>-7.6600470007285856E-2</v>
      </c>
      <c r="BW74" s="53">
        <f t="shared" ca="1" si="77"/>
        <v>7.9628068055172738E-3</v>
      </c>
      <c r="BX74" s="53">
        <f t="shared" ca="1" si="77"/>
        <v>4.5378824608465991E-2</v>
      </c>
      <c r="BY74" s="53">
        <f t="shared" ca="1" si="77"/>
        <v>4.4142305427841925E-3</v>
      </c>
      <c r="BZ74" s="53">
        <f t="shared" ca="1" si="77"/>
        <v>-2.3626111143018807E-2</v>
      </c>
      <c r="CA74" s="53">
        <f t="shared" ca="1" si="77"/>
        <v>-4.2310557097995589E-2</v>
      </c>
      <c r="CB74" s="53">
        <f t="shared" ca="1" si="77"/>
        <v>1.4540262440886818E-2</v>
      </c>
      <c r="CC74" s="53">
        <f t="shared" ca="1" si="77"/>
        <v>2.2518198475922208E-2</v>
      </c>
      <c r="CD74" s="53">
        <f t="shared" ca="1" si="78"/>
        <v>3.457506934905441E-2</v>
      </c>
      <c r="CE74" s="53">
        <f t="shared" ca="1" si="78"/>
        <v>-5.3598538674091631E-2</v>
      </c>
      <c r="CF74" s="53">
        <f t="shared" ca="1" si="78"/>
        <v>-3.4182729843504352E-2</v>
      </c>
      <c r="CG74" s="53">
        <f t="shared" ca="1" si="78"/>
        <v>7.2985115535771791E-2</v>
      </c>
      <c r="CH74" s="53">
        <f t="shared" ca="1" si="78"/>
        <v>2.7600867444841134E-2</v>
      </c>
      <c r="CI74" s="53">
        <f t="shared" ca="1" si="78"/>
        <v>1.7557930715089536E-2</v>
      </c>
      <c r="CJ74" s="53">
        <f t="shared" ca="1" si="78"/>
        <v>-3.0592121202417021E-2</v>
      </c>
      <c r="CK74" s="53">
        <f t="shared" ca="1" si="78"/>
        <v>-4.2022177322107765E-2</v>
      </c>
      <c r="CL74" s="53">
        <f t="shared" ca="1" si="78"/>
        <v>-3.6325221554491437E-2</v>
      </c>
      <c r="CM74" s="53">
        <f t="shared" ca="1" si="78"/>
        <v>-3.8284317949241677E-2</v>
      </c>
      <c r="CN74" s="53">
        <f t="shared" ca="1" si="79"/>
        <v>-2.8063965681777263E-2</v>
      </c>
      <c r="CO74" s="53">
        <f t="shared" ca="1" si="79"/>
        <v>-7.0625510556563659E-2</v>
      </c>
      <c r="CP74" s="53">
        <f t="shared" ca="1" si="79"/>
        <v>-8.6408300048012393E-2</v>
      </c>
      <c r="CQ74" s="53">
        <f t="shared" ca="1" si="79"/>
        <v>-2.9362056713974578E-2</v>
      </c>
      <c r="CR74" s="53">
        <f t="shared" ca="1" si="79"/>
        <v>-1.4665295026916629E-3</v>
      </c>
      <c r="CS74" s="53">
        <f t="shared" ca="1" si="79"/>
        <v>5.1152613080272517E-2</v>
      </c>
      <c r="CT74" s="53">
        <f t="shared" ca="1" si="79"/>
        <v>-3.3116505656154933E-2</v>
      </c>
      <c r="CU74" s="53">
        <f t="shared" ca="1" si="79"/>
        <v>-5.8376503378635043E-2</v>
      </c>
      <c r="CV74" s="53">
        <f t="shared" ca="1" si="79"/>
        <v>7.870604742331487E-2</v>
      </c>
      <c r="CW74" s="55">
        <f t="shared" ca="1" si="79"/>
        <v>8.6292398482667121E-2</v>
      </c>
    </row>
    <row r="75" spans="1:101" x14ac:dyDescent="0.2">
      <c r="A75" s="104">
        <v>47483</v>
      </c>
      <c r="B75" s="52">
        <f t="shared" ca="1" si="70"/>
        <v>2.0240982029196657E-2</v>
      </c>
      <c r="C75" s="53">
        <f t="shared" ca="1" si="70"/>
        <v>-3.6413164971759428E-2</v>
      </c>
      <c r="D75" s="53">
        <f t="shared" ca="1" si="70"/>
        <v>2.4567036870724698E-2</v>
      </c>
      <c r="E75" s="53">
        <f t="shared" ca="1" si="70"/>
        <v>6.3030513846001626E-2</v>
      </c>
      <c r="F75" s="53">
        <f t="shared" ca="1" si="70"/>
        <v>3.4465228588677038E-2</v>
      </c>
      <c r="G75" s="53">
        <f t="shared" ca="1" si="70"/>
        <v>-2.2776325668060628E-2</v>
      </c>
      <c r="H75" s="53">
        <f t="shared" ca="1" si="70"/>
        <v>-1.1121172394187567E-2</v>
      </c>
      <c r="I75" s="53">
        <f t="shared" ca="1" si="70"/>
        <v>-1.3910417067137082E-2</v>
      </c>
      <c r="J75" s="53">
        <f t="shared" ca="1" si="70"/>
        <v>9.0158932413518418E-3</v>
      </c>
      <c r="K75" s="53">
        <f t="shared" ca="1" si="70"/>
        <v>-5.7199085498999623E-2</v>
      </c>
      <c r="L75" s="53">
        <f t="shared" ca="1" si="71"/>
        <v>4.0410651170097719E-2</v>
      </c>
      <c r="M75" s="53">
        <f t="shared" ca="1" si="71"/>
        <v>1.306781181670964E-2</v>
      </c>
      <c r="N75" s="53">
        <f t="shared" ca="1" si="71"/>
        <v>2.9932446170515811E-2</v>
      </c>
      <c r="O75" s="53">
        <f t="shared" ca="1" si="71"/>
        <v>8.3389742479240293E-3</v>
      </c>
      <c r="P75" s="53">
        <f t="shared" ca="1" si="71"/>
        <v>4.6693025321119267E-3</v>
      </c>
      <c r="Q75" s="53">
        <f t="shared" ca="1" si="71"/>
        <v>-2.9388379340106038E-3</v>
      </c>
      <c r="R75" s="53">
        <f t="shared" ca="1" si="71"/>
        <v>-5.6320247175183462E-2</v>
      </c>
      <c r="S75" s="53">
        <f t="shared" ca="1" si="71"/>
        <v>8.0946485479179625E-2</v>
      </c>
      <c r="T75" s="53">
        <f t="shared" ca="1" si="71"/>
        <v>-3.298266358481023E-2</v>
      </c>
      <c r="U75" s="53">
        <f t="shared" ca="1" si="71"/>
        <v>-4.651980150379284E-2</v>
      </c>
      <c r="V75" s="53">
        <f t="shared" ca="1" si="72"/>
        <v>1.3175634519939177E-2</v>
      </c>
      <c r="W75" s="53">
        <f t="shared" ca="1" si="72"/>
        <v>-4.5537187763388186E-2</v>
      </c>
      <c r="X75" s="53">
        <f t="shared" ca="1" si="72"/>
        <v>-2.1469563223423836E-2</v>
      </c>
      <c r="Y75" s="53">
        <f t="shared" ca="1" si="72"/>
        <v>-8.8725529093150415E-2</v>
      </c>
      <c r="Z75" s="53">
        <f t="shared" ca="1" si="72"/>
        <v>-4.7925630821187948E-2</v>
      </c>
      <c r="AA75" s="53">
        <f t="shared" ca="1" si="72"/>
        <v>-4.9433292823457077E-2</v>
      </c>
      <c r="AB75" s="53">
        <f t="shared" ca="1" si="72"/>
        <v>-1.1758354631035133E-2</v>
      </c>
      <c r="AC75" s="53">
        <f t="shared" ca="1" si="72"/>
        <v>2.1646172601307394E-2</v>
      </c>
      <c r="AD75" s="53">
        <f t="shared" ca="1" si="72"/>
        <v>1.8135958826159336E-2</v>
      </c>
      <c r="AE75" s="53">
        <f t="shared" ca="1" si="72"/>
        <v>7.7935892912940383E-2</v>
      </c>
      <c r="AF75" s="53">
        <f t="shared" ca="1" si="73"/>
        <v>-4.1327606766262952E-2</v>
      </c>
      <c r="AG75" s="53">
        <f t="shared" ca="1" si="73"/>
        <v>7.9932153440104806E-2</v>
      </c>
      <c r="AH75" s="53">
        <f t="shared" ca="1" si="73"/>
        <v>-7.7339295520337151E-2</v>
      </c>
      <c r="AI75" s="53">
        <f t="shared" ca="1" si="73"/>
        <v>-1.2679536922080643E-2</v>
      </c>
      <c r="AJ75" s="53">
        <f t="shared" ca="1" si="73"/>
        <v>5.5987103595038223E-2</v>
      </c>
      <c r="AK75" s="53">
        <f t="shared" ca="1" si="73"/>
        <v>4.1041310606835329E-2</v>
      </c>
      <c r="AL75" s="53">
        <f t="shared" ca="1" si="73"/>
        <v>7.8200330989311825E-2</v>
      </c>
      <c r="AM75" s="53">
        <f t="shared" ca="1" si="73"/>
        <v>2.5637682282798304E-2</v>
      </c>
      <c r="AN75" s="53">
        <f t="shared" ca="1" si="73"/>
        <v>9.7609071575036857E-2</v>
      </c>
      <c r="AO75" s="53">
        <f t="shared" ca="1" si="73"/>
        <v>-3.4999817427099469E-2</v>
      </c>
      <c r="AP75" s="53">
        <f t="shared" ca="1" si="74"/>
        <v>-3.1807038867876891E-2</v>
      </c>
      <c r="AQ75" s="53">
        <f t="shared" ca="1" si="74"/>
        <v>2.5826775732320333E-2</v>
      </c>
      <c r="AR75" s="53">
        <f t="shared" ca="1" si="74"/>
        <v>-9.7922238475836934E-4</v>
      </c>
      <c r="AS75" s="53">
        <f t="shared" ca="1" si="74"/>
        <v>4.9155736444813018E-2</v>
      </c>
      <c r="AT75" s="53">
        <f t="shared" ca="1" si="74"/>
        <v>7.8713621988340643E-2</v>
      </c>
      <c r="AU75" s="53">
        <f t="shared" ca="1" si="74"/>
        <v>1.0512046715606856E-2</v>
      </c>
      <c r="AV75" s="53">
        <f t="shared" ca="1" si="74"/>
        <v>-4.9420466512267336E-2</v>
      </c>
      <c r="AW75" s="53">
        <f t="shared" ca="1" si="74"/>
        <v>0.12506748054706379</v>
      </c>
      <c r="AX75" s="53">
        <f t="shared" ca="1" si="74"/>
        <v>2.4955122792275495E-2</v>
      </c>
      <c r="AY75" s="53">
        <f t="shared" ca="1" si="74"/>
        <v>-5.6661265253275866E-3</v>
      </c>
      <c r="AZ75" s="53">
        <f t="shared" ca="1" si="75"/>
        <v>-5.3579192689821751E-3</v>
      </c>
      <c r="BA75" s="53">
        <f t="shared" ca="1" si="75"/>
        <v>3.114412694345587E-2</v>
      </c>
      <c r="BB75" s="53">
        <f t="shared" ca="1" si="75"/>
        <v>1.2709945282279851E-2</v>
      </c>
      <c r="BC75" s="53">
        <f t="shared" ca="1" si="75"/>
        <v>8.6338657632012497E-2</v>
      </c>
      <c r="BD75" s="53">
        <f t="shared" ca="1" si="75"/>
        <v>-3.1568707608781804E-2</v>
      </c>
      <c r="BE75" s="53">
        <f t="shared" ca="1" si="75"/>
        <v>-1.580396898928927E-2</v>
      </c>
      <c r="BF75" s="53">
        <f t="shared" ca="1" si="75"/>
        <v>-4.6782118601756663E-2</v>
      </c>
      <c r="BG75" s="53">
        <f t="shared" ca="1" si="75"/>
        <v>-1.4118165831756213E-3</v>
      </c>
      <c r="BH75" s="53">
        <f t="shared" ca="1" si="75"/>
        <v>7.0524845282806836E-2</v>
      </c>
      <c r="BI75" s="53">
        <f t="shared" ca="1" si="75"/>
        <v>-2.7832300993766351E-2</v>
      </c>
      <c r="BJ75" s="53">
        <f t="shared" ca="1" si="76"/>
        <v>3.6335974754430067E-2</v>
      </c>
      <c r="BK75" s="53">
        <f t="shared" ca="1" si="76"/>
        <v>-1.7244313408672003E-2</v>
      </c>
      <c r="BL75" s="53">
        <f t="shared" ca="1" si="76"/>
        <v>-1.4990027569394462E-2</v>
      </c>
      <c r="BM75" s="53">
        <f t="shared" ca="1" si="76"/>
        <v>-6.414694091084866E-2</v>
      </c>
      <c r="BN75" s="53">
        <f t="shared" ca="1" si="76"/>
        <v>1.3432032758021446E-2</v>
      </c>
      <c r="BO75" s="53">
        <f t="shared" ca="1" si="76"/>
        <v>-4.5275190137262458E-2</v>
      </c>
      <c r="BP75" s="53">
        <f t="shared" ca="1" si="76"/>
        <v>-0.10335419282472727</v>
      </c>
      <c r="BQ75" s="53">
        <f t="shared" ca="1" si="76"/>
        <v>4.4399970757212505E-2</v>
      </c>
      <c r="BR75" s="53">
        <f t="shared" ca="1" si="76"/>
        <v>6.6375102979893796E-2</v>
      </c>
      <c r="BS75" s="53">
        <f t="shared" ca="1" si="76"/>
        <v>-3.773910032494409E-2</v>
      </c>
      <c r="BT75" s="53">
        <f t="shared" ca="1" si="77"/>
        <v>2.512818427114058E-2</v>
      </c>
      <c r="BU75" s="53">
        <f t="shared" ca="1" si="77"/>
        <v>6.9358632085971851E-4</v>
      </c>
      <c r="BV75" s="53">
        <f t="shared" ca="1" si="77"/>
        <v>2.6388806933733685E-2</v>
      </c>
      <c r="BW75" s="53">
        <f t="shared" ca="1" si="77"/>
        <v>1.2676868918878478E-2</v>
      </c>
      <c r="BX75" s="53">
        <f t="shared" ca="1" si="77"/>
        <v>1.0464416696735899E-2</v>
      </c>
      <c r="BY75" s="53">
        <f t="shared" ca="1" si="77"/>
        <v>-4.027459625431113E-2</v>
      </c>
      <c r="BZ75" s="53">
        <f t="shared" ca="1" si="77"/>
        <v>3.5205445887949917E-2</v>
      </c>
      <c r="CA75" s="53">
        <f t="shared" ca="1" si="77"/>
        <v>-1.4571416841953856E-3</v>
      </c>
      <c r="CB75" s="53">
        <f t="shared" ca="1" si="77"/>
        <v>1.780415256647766E-2</v>
      </c>
      <c r="CC75" s="53">
        <f t="shared" ca="1" si="77"/>
        <v>-2.4434013554940834E-2</v>
      </c>
      <c r="CD75" s="53">
        <f t="shared" ca="1" si="78"/>
        <v>4.9939616205939154E-2</v>
      </c>
      <c r="CE75" s="53">
        <f t="shared" ca="1" si="78"/>
        <v>7.7932472877320746E-2</v>
      </c>
      <c r="CF75" s="53">
        <f t="shared" ca="1" si="78"/>
        <v>1.6329147201491645E-2</v>
      </c>
      <c r="CG75" s="53">
        <f t="shared" ca="1" si="78"/>
        <v>1.0395297410045776E-2</v>
      </c>
      <c r="CH75" s="53">
        <f t="shared" ca="1" si="78"/>
        <v>-5.8981492035780757E-2</v>
      </c>
      <c r="CI75" s="53">
        <f t="shared" ca="1" si="78"/>
        <v>4.2127902387606948E-2</v>
      </c>
      <c r="CJ75" s="53">
        <f t="shared" ca="1" si="78"/>
        <v>-0.10014013769756369</v>
      </c>
      <c r="CK75" s="53">
        <f t="shared" ca="1" si="78"/>
        <v>2.3553987047168688E-2</v>
      </c>
      <c r="CL75" s="53">
        <f t="shared" ca="1" si="78"/>
        <v>9.8077922922665553E-2</v>
      </c>
      <c r="CM75" s="53">
        <f t="shared" ca="1" si="78"/>
        <v>-2.4058017514852013E-2</v>
      </c>
      <c r="CN75" s="53">
        <f t="shared" ca="1" si="79"/>
        <v>-3.7437125182406524E-3</v>
      </c>
      <c r="CO75" s="53">
        <f t="shared" ca="1" si="79"/>
        <v>3.2811603421044597E-2</v>
      </c>
      <c r="CP75" s="53">
        <f t="shared" ca="1" si="79"/>
        <v>-5.8738162073667449E-3</v>
      </c>
      <c r="CQ75" s="53">
        <f t="shared" ca="1" si="79"/>
        <v>3.6208194339270916E-2</v>
      </c>
      <c r="CR75" s="53">
        <f t="shared" ca="1" si="79"/>
        <v>4.9516779063752098E-2</v>
      </c>
      <c r="CS75" s="53">
        <f t="shared" ca="1" si="79"/>
        <v>0.18724106461789977</v>
      </c>
      <c r="CT75" s="53">
        <f t="shared" ca="1" si="79"/>
        <v>-2.8191822085137812E-2</v>
      </c>
      <c r="CU75" s="53">
        <f t="shared" ca="1" si="79"/>
        <v>-6.6835951022890736E-2</v>
      </c>
      <c r="CV75" s="53">
        <f t="shared" ca="1" si="79"/>
        <v>-6.2076313576404233E-3</v>
      </c>
      <c r="CW75" s="55">
        <f t="shared" ca="1" si="79"/>
        <v>-4.2417700924655105E-2</v>
      </c>
    </row>
    <row r="76" spans="1:101" x14ac:dyDescent="0.2">
      <c r="A76" s="104">
        <v>47514</v>
      </c>
      <c r="B76" s="52">
        <f t="shared" ca="1" si="70"/>
        <v>-6.6155285245172016E-2</v>
      </c>
      <c r="C76" s="53">
        <f t="shared" ca="1" si="70"/>
        <v>4.8661315044655644E-2</v>
      </c>
      <c r="D76" s="53">
        <f t="shared" ca="1" si="70"/>
        <v>-3.8058077506417196E-2</v>
      </c>
      <c r="E76" s="53">
        <f t="shared" ca="1" si="70"/>
        <v>9.7317422665216827E-2</v>
      </c>
      <c r="F76" s="53">
        <f t="shared" ca="1" si="70"/>
        <v>-6.4441120991319739E-2</v>
      </c>
      <c r="G76" s="53">
        <f t="shared" ca="1" si="70"/>
        <v>-2.6137880441141431E-2</v>
      </c>
      <c r="H76" s="53">
        <f t="shared" ca="1" si="70"/>
        <v>-3.5389196606204307E-2</v>
      </c>
      <c r="I76" s="53">
        <f t="shared" ca="1" si="70"/>
        <v>3.2792763242087929E-2</v>
      </c>
      <c r="J76" s="53">
        <f t="shared" ca="1" si="70"/>
        <v>3.788451857833755E-2</v>
      </c>
      <c r="K76" s="53">
        <f t="shared" ca="1" si="70"/>
        <v>3.9279861405128333E-2</v>
      </c>
      <c r="L76" s="53">
        <f t="shared" ca="1" si="71"/>
        <v>3.0733157797150853E-2</v>
      </c>
      <c r="M76" s="53">
        <f t="shared" ca="1" si="71"/>
        <v>-0.11669719090797942</v>
      </c>
      <c r="N76" s="53">
        <f t="shared" ca="1" si="71"/>
        <v>-0.13974099718815533</v>
      </c>
      <c r="O76" s="53">
        <f t="shared" ca="1" si="71"/>
        <v>1.7378787498774778E-2</v>
      </c>
      <c r="P76" s="53">
        <f t="shared" ca="1" si="71"/>
        <v>-7.0197518421585503E-2</v>
      </c>
      <c r="Q76" s="53">
        <f t="shared" ca="1" si="71"/>
        <v>-6.805383009775688E-3</v>
      </c>
      <c r="R76" s="53">
        <f t="shared" ca="1" si="71"/>
        <v>-5.1070781946287776E-4</v>
      </c>
      <c r="S76" s="53">
        <f t="shared" ca="1" si="71"/>
        <v>8.216616979864564E-4</v>
      </c>
      <c r="T76" s="53">
        <f t="shared" ca="1" si="71"/>
        <v>7.7065693729617565E-2</v>
      </c>
      <c r="U76" s="53">
        <f t="shared" ca="1" si="71"/>
        <v>2.5654589975749799E-2</v>
      </c>
      <c r="V76" s="53">
        <f t="shared" ca="1" si="72"/>
        <v>-4.5442711826567415E-2</v>
      </c>
      <c r="W76" s="53">
        <f t="shared" ca="1" si="72"/>
        <v>2.9458796420910253E-2</v>
      </c>
      <c r="X76" s="53">
        <f t="shared" ca="1" si="72"/>
        <v>-3.3595775565116934E-2</v>
      </c>
      <c r="Y76" s="53">
        <f t="shared" ca="1" si="72"/>
        <v>4.08787036512731E-2</v>
      </c>
      <c r="Z76" s="53">
        <f t="shared" ca="1" si="72"/>
        <v>1.5927587205824351E-2</v>
      </c>
      <c r="AA76" s="53">
        <f t="shared" ca="1" si="72"/>
        <v>-1.950770341846696E-2</v>
      </c>
      <c r="AB76" s="53">
        <f t="shared" ca="1" si="72"/>
        <v>9.8394163328917213E-3</v>
      </c>
      <c r="AC76" s="53">
        <f t="shared" ca="1" si="72"/>
        <v>7.7851250580843537E-2</v>
      </c>
      <c r="AD76" s="53">
        <f t="shared" ca="1" si="72"/>
        <v>6.5682843193973902E-3</v>
      </c>
      <c r="AE76" s="53">
        <f t="shared" ca="1" si="72"/>
        <v>-5.7933697343499407E-3</v>
      </c>
      <c r="AF76" s="53">
        <f t="shared" ca="1" si="73"/>
        <v>-3.5658929818135524E-2</v>
      </c>
      <c r="AG76" s="53">
        <f t="shared" ca="1" si="73"/>
        <v>-3.3731777173056796E-2</v>
      </c>
      <c r="AH76" s="53">
        <f t="shared" ca="1" si="73"/>
        <v>-5.5757086291744022E-2</v>
      </c>
      <c r="AI76" s="53">
        <f t="shared" ca="1" si="73"/>
        <v>-3.1540363249141633E-2</v>
      </c>
      <c r="AJ76" s="53">
        <f t="shared" ca="1" si="73"/>
        <v>-5.6190472723073877E-2</v>
      </c>
      <c r="AK76" s="53">
        <f t="shared" ca="1" si="73"/>
        <v>1.3636310632281198E-2</v>
      </c>
      <c r="AL76" s="53">
        <f t="shared" ca="1" si="73"/>
        <v>3.9354781914206778E-2</v>
      </c>
      <c r="AM76" s="53">
        <f t="shared" ca="1" si="73"/>
        <v>-1.5336177889280992E-4</v>
      </c>
      <c r="AN76" s="53">
        <f t="shared" ca="1" si="73"/>
        <v>-3.021915931014355E-3</v>
      </c>
      <c r="AO76" s="53">
        <f t="shared" ca="1" si="73"/>
        <v>3.7536684402453371E-3</v>
      </c>
      <c r="AP76" s="53">
        <f t="shared" ca="1" si="74"/>
        <v>2.2208561885140501E-2</v>
      </c>
      <c r="AQ76" s="53">
        <f t="shared" ca="1" si="74"/>
        <v>8.7161346599958587E-3</v>
      </c>
      <c r="AR76" s="53">
        <f t="shared" ca="1" si="74"/>
        <v>9.6586266780192536E-3</v>
      </c>
      <c r="AS76" s="53">
        <f t="shared" ca="1" si="74"/>
        <v>-0.11582515658735755</v>
      </c>
      <c r="AT76" s="53">
        <f t="shared" ca="1" si="74"/>
        <v>6.8535855753042843E-2</v>
      </c>
      <c r="AU76" s="53">
        <f t="shared" ca="1" si="74"/>
        <v>0.11014247670862805</v>
      </c>
      <c r="AV76" s="53">
        <f t="shared" ca="1" si="74"/>
        <v>2.5313926501938932E-2</v>
      </c>
      <c r="AW76" s="53">
        <f t="shared" ca="1" si="74"/>
        <v>5.0239607844322208E-2</v>
      </c>
      <c r="AX76" s="53">
        <f t="shared" ca="1" si="74"/>
        <v>4.6899966533184005E-2</v>
      </c>
      <c r="AY76" s="53">
        <f t="shared" ca="1" si="74"/>
        <v>6.9540770822087025E-2</v>
      </c>
      <c r="AZ76" s="53">
        <f t="shared" ca="1" si="75"/>
        <v>2.6439688858048739E-3</v>
      </c>
      <c r="BA76" s="53">
        <f t="shared" ca="1" si="75"/>
        <v>2.5442887073937895E-2</v>
      </c>
      <c r="BB76" s="53">
        <f t="shared" ca="1" si="75"/>
        <v>-2.8227556723662624E-2</v>
      </c>
      <c r="BC76" s="53">
        <f t="shared" ca="1" si="75"/>
        <v>6.0437795977162527E-2</v>
      </c>
      <c r="BD76" s="53">
        <f t="shared" ca="1" si="75"/>
        <v>4.7187530666302178E-2</v>
      </c>
      <c r="BE76" s="53">
        <f t="shared" ca="1" si="75"/>
        <v>-2.3138633660530573E-2</v>
      </c>
      <c r="BF76" s="53">
        <f t="shared" ca="1" si="75"/>
        <v>3.4142686757976957E-2</v>
      </c>
      <c r="BG76" s="53">
        <f t="shared" ca="1" si="75"/>
        <v>1.022103185344677E-2</v>
      </c>
      <c r="BH76" s="53">
        <f t="shared" ca="1" si="75"/>
        <v>7.5212695771988844E-2</v>
      </c>
      <c r="BI76" s="53">
        <f t="shared" ca="1" si="75"/>
        <v>6.7054134703776903E-3</v>
      </c>
      <c r="BJ76" s="53">
        <f t="shared" ca="1" si="76"/>
        <v>-4.4855427559860057E-2</v>
      </c>
      <c r="BK76" s="53">
        <f t="shared" ca="1" si="76"/>
        <v>2.8652233449077583E-2</v>
      </c>
      <c r="BL76" s="53">
        <f t="shared" ca="1" si="76"/>
        <v>-2.2056620202665304E-2</v>
      </c>
      <c r="BM76" s="53">
        <f t="shared" ca="1" si="76"/>
        <v>5.1896563564032591E-2</v>
      </c>
      <c r="BN76" s="53">
        <f t="shared" ca="1" si="76"/>
        <v>4.057868150630731E-3</v>
      </c>
      <c r="BO76" s="53">
        <f t="shared" ca="1" si="76"/>
        <v>6.4032356906413762E-2</v>
      </c>
      <c r="BP76" s="53">
        <f t="shared" ca="1" si="76"/>
        <v>-5.6618573583445596E-2</v>
      </c>
      <c r="BQ76" s="53">
        <f t="shared" ca="1" si="76"/>
        <v>1.6318213201726231E-2</v>
      </c>
      <c r="BR76" s="53">
        <f t="shared" ca="1" si="76"/>
        <v>6.6217026550576735E-2</v>
      </c>
      <c r="BS76" s="53">
        <f t="shared" ca="1" si="76"/>
        <v>1.5857133488043251E-2</v>
      </c>
      <c r="BT76" s="53">
        <f t="shared" ca="1" si="77"/>
        <v>-1.8294824390009755E-2</v>
      </c>
      <c r="BU76" s="53">
        <f t="shared" ca="1" si="77"/>
        <v>8.9190770717721385E-2</v>
      </c>
      <c r="BV76" s="53">
        <f t="shared" ca="1" si="77"/>
        <v>0.10411598697379022</v>
      </c>
      <c r="BW76" s="53">
        <f t="shared" ca="1" si="77"/>
        <v>6.0903928955266813E-2</v>
      </c>
      <c r="BX76" s="53">
        <f t="shared" ca="1" si="77"/>
        <v>6.6129921041485212E-2</v>
      </c>
      <c r="BY76" s="53">
        <f t="shared" ca="1" si="77"/>
        <v>-3.7559991681531801E-4</v>
      </c>
      <c r="BZ76" s="53">
        <f t="shared" ca="1" si="77"/>
        <v>0.12523227583282431</v>
      </c>
      <c r="CA76" s="53">
        <f t="shared" ca="1" si="77"/>
        <v>2.9469993864365093E-2</v>
      </c>
      <c r="CB76" s="53">
        <f t="shared" ca="1" si="77"/>
        <v>-2.0302637562212456E-2</v>
      </c>
      <c r="CC76" s="53">
        <f t="shared" ca="1" si="77"/>
        <v>4.8304261530184217E-2</v>
      </c>
      <c r="CD76" s="53">
        <f t="shared" ca="1" si="78"/>
        <v>-4.3101153568534917E-2</v>
      </c>
      <c r="CE76" s="53">
        <f t="shared" ca="1" si="78"/>
        <v>-6.357146521006321E-2</v>
      </c>
      <c r="CF76" s="53">
        <f t="shared" ca="1" si="78"/>
        <v>2.5209589188125402E-2</v>
      </c>
      <c r="CG76" s="53">
        <f t="shared" ca="1" si="78"/>
        <v>6.7960958636615942E-2</v>
      </c>
      <c r="CH76" s="53">
        <f t="shared" ca="1" si="78"/>
        <v>-5.2476676493014358E-2</v>
      </c>
      <c r="CI76" s="53">
        <f t="shared" ca="1" si="78"/>
        <v>1.6317721312906489E-2</v>
      </c>
      <c r="CJ76" s="53">
        <f t="shared" ca="1" si="78"/>
        <v>-9.5814382158156478E-3</v>
      </c>
      <c r="CK76" s="53">
        <f t="shared" ca="1" si="78"/>
        <v>1.942477676664626E-3</v>
      </c>
      <c r="CL76" s="53">
        <f t="shared" ca="1" si="78"/>
        <v>6.2605730788442684E-2</v>
      </c>
      <c r="CM76" s="53">
        <f t="shared" ca="1" si="78"/>
        <v>2.3074532087089466E-2</v>
      </c>
      <c r="CN76" s="53">
        <f t="shared" ca="1" si="79"/>
        <v>2.6801170859132216E-2</v>
      </c>
      <c r="CO76" s="53">
        <f t="shared" ca="1" si="79"/>
        <v>3.2072347028434681E-3</v>
      </c>
      <c r="CP76" s="53">
        <f t="shared" ca="1" si="79"/>
        <v>2.2788545225872186E-2</v>
      </c>
      <c r="CQ76" s="53">
        <f t="shared" ca="1" si="79"/>
        <v>2.065819656589906E-2</v>
      </c>
      <c r="CR76" s="53">
        <f t="shared" ca="1" si="79"/>
        <v>4.684634870333293E-2</v>
      </c>
      <c r="CS76" s="53">
        <f t="shared" ca="1" si="79"/>
        <v>9.2714183007792564E-2</v>
      </c>
      <c r="CT76" s="53">
        <f t="shared" ca="1" si="79"/>
        <v>-1.8961871097329323E-2</v>
      </c>
      <c r="CU76" s="53">
        <f t="shared" ca="1" si="79"/>
        <v>-4.0584548178346544E-2</v>
      </c>
      <c r="CV76" s="53">
        <f t="shared" ca="1" si="79"/>
        <v>-7.5108281581384188E-3</v>
      </c>
      <c r="CW76" s="55">
        <f t="shared" ca="1" si="79"/>
        <v>6.7978622698440253E-2</v>
      </c>
    </row>
    <row r="77" spans="1:101" x14ac:dyDescent="0.2">
      <c r="A77" s="104">
        <v>47542</v>
      </c>
      <c r="B77" s="52">
        <f t="shared" ca="1" si="70"/>
        <v>-2.5616862696509611E-2</v>
      </c>
      <c r="C77" s="53">
        <f t="shared" ca="1" si="70"/>
        <v>3.806083086600507E-2</v>
      </c>
      <c r="D77" s="53">
        <f t="shared" ca="1" si="70"/>
        <v>6.0368535952100462E-2</v>
      </c>
      <c r="E77" s="53">
        <f t="shared" ca="1" si="70"/>
        <v>-8.6035812131153855E-3</v>
      </c>
      <c r="F77" s="53">
        <f t="shared" ca="1" si="70"/>
        <v>1.9087396641815711E-2</v>
      </c>
      <c r="G77" s="53">
        <f t="shared" ca="1" si="70"/>
        <v>-3.0609909906785422E-2</v>
      </c>
      <c r="H77" s="53">
        <f t="shared" ca="1" si="70"/>
        <v>2.5804656635334662E-2</v>
      </c>
      <c r="I77" s="53">
        <f t="shared" ca="1" si="70"/>
        <v>1.8586173274488652E-2</v>
      </c>
      <c r="J77" s="53">
        <f t="shared" ca="1" si="70"/>
        <v>-8.2864406255137149E-2</v>
      </c>
      <c r="K77" s="53">
        <f t="shared" ca="1" si="70"/>
        <v>-1.9175496149096572E-2</v>
      </c>
      <c r="L77" s="53">
        <f t="shared" ca="1" si="71"/>
        <v>7.5930413257074711E-2</v>
      </c>
      <c r="M77" s="53">
        <f t="shared" ca="1" si="71"/>
        <v>-5.8139110668376869E-2</v>
      </c>
      <c r="N77" s="53">
        <f t="shared" ca="1" si="71"/>
        <v>6.8048282488521836E-2</v>
      </c>
      <c r="O77" s="53">
        <f t="shared" ca="1" si="71"/>
        <v>-4.6191275781319201E-2</v>
      </c>
      <c r="P77" s="53">
        <f t="shared" ca="1" si="71"/>
        <v>8.8732690583603363E-2</v>
      </c>
      <c r="Q77" s="53">
        <f t="shared" ca="1" si="71"/>
        <v>6.6899368152375488E-2</v>
      </c>
      <c r="R77" s="53">
        <f t="shared" ca="1" si="71"/>
        <v>-2.9229634828555401E-3</v>
      </c>
      <c r="S77" s="53">
        <f t="shared" ca="1" si="71"/>
        <v>-7.5264540045243524E-3</v>
      </c>
      <c r="T77" s="53">
        <f t="shared" ca="1" si="71"/>
        <v>6.9729796761856339E-2</v>
      </c>
      <c r="U77" s="53">
        <f t="shared" ca="1" si="71"/>
        <v>-6.6805329500869717E-2</v>
      </c>
      <c r="V77" s="53">
        <f t="shared" ca="1" si="72"/>
        <v>4.2983136733702562E-2</v>
      </c>
      <c r="W77" s="53">
        <f t="shared" ca="1" si="72"/>
        <v>-3.7046588804148795E-2</v>
      </c>
      <c r="X77" s="53">
        <f t="shared" ca="1" si="72"/>
        <v>-4.2702593927826528E-2</v>
      </c>
      <c r="Y77" s="53">
        <f t="shared" ca="1" si="72"/>
        <v>1.7957678317195837E-2</v>
      </c>
      <c r="Z77" s="53">
        <f t="shared" ca="1" si="72"/>
        <v>-2.4316423356247552E-2</v>
      </c>
      <c r="AA77" s="53">
        <f t="shared" ca="1" si="72"/>
        <v>1.4837218387560521E-2</v>
      </c>
      <c r="AB77" s="53">
        <f t="shared" ca="1" si="72"/>
        <v>-5.3023822803369937E-3</v>
      </c>
      <c r="AC77" s="53">
        <f t="shared" ca="1" si="72"/>
        <v>4.9245422329304948E-2</v>
      </c>
      <c r="AD77" s="53">
        <f t="shared" ca="1" si="72"/>
        <v>-5.5310682243502302E-2</v>
      </c>
      <c r="AE77" s="53">
        <f t="shared" ca="1" si="72"/>
        <v>2.1328533001309616E-2</v>
      </c>
      <c r="AF77" s="53">
        <f t="shared" ca="1" si="73"/>
        <v>8.2002626367214906E-2</v>
      </c>
      <c r="AG77" s="53">
        <f t="shared" ca="1" si="73"/>
        <v>3.9466966215037869E-2</v>
      </c>
      <c r="AH77" s="53">
        <f t="shared" ca="1" si="73"/>
        <v>4.6154355339300818E-2</v>
      </c>
      <c r="AI77" s="53">
        <f t="shared" ca="1" si="73"/>
        <v>-5.7821709775141812E-3</v>
      </c>
      <c r="AJ77" s="53">
        <f t="shared" ca="1" si="73"/>
        <v>-1.4787985525606492E-2</v>
      </c>
      <c r="AK77" s="53">
        <f t="shared" ca="1" si="73"/>
        <v>-3.3492303255065574E-4</v>
      </c>
      <c r="AL77" s="53">
        <f t="shared" ca="1" si="73"/>
        <v>7.0536996029823176E-2</v>
      </c>
      <c r="AM77" s="53">
        <f t="shared" ca="1" si="73"/>
        <v>5.3088235255893497E-3</v>
      </c>
      <c r="AN77" s="53">
        <f t="shared" ca="1" si="73"/>
        <v>-0.12477525244448455</v>
      </c>
      <c r="AO77" s="53">
        <f t="shared" ca="1" si="73"/>
        <v>-2.0932928942217956E-2</v>
      </c>
      <c r="AP77" s="53">
        <f t="shared" ca="1" si="74"/>
        <v>2.4308862761762962E-2</v>
      </c>
      <c r="AQ77" s="53">
        <f t="shared" ca="1" si="74"/>
        <v>5.7670553077667393E-2</v>
      </c>
      <c r="AR77" s="53">
        <f t="shared" ca="1" si="74"/>
        <v>2.9465784268846158E-3</v>
      </c>
      <c r="AS77" s="53">
        <f t="shared" ca="1" si="74"/>
        <v>-6.6762335350396745E-2</v>
      </c>
      <c r="AT77" s="53">
        <f t="shared" ca="1" si="74"/>
        <v>-3.4678724632626362E-2</v>
      </c>
      <c r="AU77" s="53">
        <f t="shared" ca="1" si="74"/>
        <v>-5.1576881671171276E-2</v>
      </c>
      <c r="AV77" s="53">
        <f t="shared" ca="1" si="74"/>
        <v>5.5005135088684667E-3</v>
      </c>
      <c r="AW77" s="53">
        <f t="shared" ca="1" si="74"/>
        <v>-1.1736587652115139E-2</v>
      </c>
      <c r="AX77" s="53">
        <f t="shared" ca="1" si="74"/>
        <v>2.2354059243781917E-2</v>
      </c>
      <c r="AY77" s="53">
        <f t="shared" ca="1" si="74"/>
        <v>-5.8172155455062304E-2</v>
      </c>
      <c r="AZ77" s="53">
        <f t="shared" ca="1" si="75"/>
        <v>-1.9477407767722697E-2</v>
      </c>
      <c r="BA77" s="53">
        <f t="shared" ca="1" si="75"/>
        <v>7.9931708214858645E-4</v>
      </c>
      <c r="BB77" s="53">
        <f t="shared" ca="1" si="75"/>
        <v>-5.0733260161301884E-2</v>
      </c>
      <c r="BC77" s="53">
        <f t="shared" ca="1" si="75"/>
        <v>-2.8815559227930089E-2</v>
      </c>
      <c r="BD77" s="53">
        <f t="shared" ca="1" si="75"/>
        <v>5.6394575202996941E-2</v>
      </c>
      <c r="BE77" s="53">
        <f t="shared" ca="1" si="75"/>
        <v>-2.8462414695046227E-2</v>
      </c>
      <c r="BF77" s="53">
        <f t="shared" ca="1" si="75"/>
        <v>3.3448939413763069E-2</v>
      </c>
      <c r="BG77" s="53">
        <f t="shared" ca="1" si="75"/>
        <v>-6.8167252968214572E-4</v>
      </c>
      <c r="BH77" s="53">
        <f t="shared" ca="1" si="75"/>
        <v>-2.4048406138765549E-2</v>
      </c>
      <c r="BI77" s="53">
        <f t="shared" ca="1" si="75"/>
        <v>0.10924050277414851</v>
      </c>
      <c r="BJ77" s="53">
        <f t="shared" ca="1" si="76"/>
        <v>5.2340315441074023E-2</v>
      </c>
      <c r="BK77" s="53">
        <f t="shared" ca="1" si="76"/>
        <v>2.9868782511058449E-2</v>
      </c>
      <c r="BL77" s="53">
        <f t="shared" ca="1" si="76"/>
        <v>4.6291184297065573E-2</v>
      </c>
      <c r="BM77" s="53">
        <f t="shared" ca="1" si="76"/>
        <v>-1.560492161234163E-2</v>
      </c>
      <c r="BN77" s="53">
        <f t="shared" ca="1" si="76"/>
        <v>7.3496657864902781E-2</v>
      </c>
      <c r="BO77" s="53">
        <f t="shared" ca="1" si="76"/>
        <v>7.6890384571427134E-2</v>
      </c>
      <c r="BP77" s="53">
        <f t="shared" ca="1" si="76"/>
        <v>2.4117349242527026E-2</v>
      </c>
      <c r="BQ77" s="53">
        <f t="shared" ca="1" si="76"/>
        <v>-4.2382352982259239E-3</v>
      </c>
      <c r="BR77" s="53">
        <f t="shared" ca="1" si="76"/>
        <v>-4.3776008978601587E-2</v>
      </c>
      <c r="BS77" s="53">
        <f t="shared" ca="1" si="76"/>
        <v>3.8108543910177067E-2</v>
      </c>
      <c r="BT77" s="53">
        <f t="shared" ca="1" si="77"/>
        <v>-2.2534259488629711E-2</v>
      </c>
      <c r="BU77" s="53">
        <f t="shared" ca="1" si="77"/>
        <v>-9.3156243350510121E-2</v>
      </c>
      <c r="BV77" s="53">
        <f t="shared" ca="1" si="77"/>
        <v>2.1802108492403497E-2</v>
      </c>
      <c r="BW77" s="53">
        <f t="shared" ca="1" si="77"/>
        <v>4.880455914640746E-2</v>
      </c>
      <c r="BX77" s="53">
        <f t="shared" ca="1" si="77"/>
        <v>1.704992478218487E-2</v>
      </c>
      <c r="BY77" s="53">
        <f t="shared" ca="1" si="77"/>
        <v>-5.0821857619321162E-2</v>
      </c>
      <c r="BZ77" s="53">
        <f t="shared" ca="1" si="77"/>
        <v>8.8190657905085859E-2</v>
      </c>
      <c r="CA77" s="53">
        <f t="shared" ca="1" si="77"/>
        <v>6.8583918521466997E-3</v>
      </c>
      <c r="CB77" s="53">
        <f t="shared" ca="1" si="77"/>
        <v>-6.155865502040362E-2</v>
      </c>
      <c r="CC77" s="53">
        <f t="shared" ca="1" si="77"/>
        <v>-2.9401733063992318E-2</v>
      </c>
      <c r="CD77" s="53">
        <f t="shared" ca="1" si="78"/>
        <v>4.6645287853970749E-2</v>
      </c>
      <c r="CE77" s="53">
        <f t="shared" ca="1" si="78"/>
        <v>8.0321106357183671E-3</v>
      </c>
      <c r="CF77" s="53">
        <f t="shared" ca="1" si="78"/>
        <v>-7.0177237959304056E-2</v>
      </c>
      <c r="CG77" s="53">
        <f t="shared" ca="1" si="78"/>
        <v>1.4241687335028251E-2</v>
      </c>
      <c r="CH77" s="53">
        <f t="shared" ca="1" si="78"/>
        <v>2.1731430474451346E-2</v>
      </c>
      <c r="CI77" s="53">
        <f t="shared" ca="1" si="78"/>
        <v>-2.4480270245481633E-2</v>
      </c>
      <c r="CJ77" s="53">
        <f t="shared" ca="1" si="78"/>
        <v>-3.1019823283809915E-2</v>
      </c>
      <c r="CK77" s="53">
        <f t="shared" ca="1" si="78"/>
        <v>-7.0088561536021587E-3</v>
      </c>
      <c r="CL77" s="53">
        <f t="shared" ca="1" si="78"/>
        <v>1.4265535178937385E-2</v>
      </c>
      <c r="CM77" s="53">
        <f t="shared" ca="1" si="78"/>
        <v>4.2267363965458798E-2</v>
      </c>
      <c r="CN77" s="53">
        <f t="shared" ca="1" si="79"/>
        <v>5.4460964606043431E-2</v>
      </c>
      <c r="CO77" s="53">
        <f t="shared" ca="1" si="79"/>
        <v>2.9068002891362389E-2</v>
      </c>
      <c r="CP77" s="53">
        <f t="shared" ca="1" si="79"/>
        <v>8.3147209164617514E-2</v>
      </c>
      <c r="CQ77" s="53">
        <f t="shared" ca="1" si="79"/>
        <v>1.6569284728085724E-2</v>
      </c>
      <c r="CR77" s="53">
        <f t="shared" ca="1" si="79"/>
        <v>-9.9040325456207084E-3</v>
      </c>
      <c r="CS77" s="53">
        <f t="shared" ca="1" si="79"/>
        <v>-6.0524189897845091E-3</v>
      </c>
      <c r="CT77" s="53">
        <f t="shared" ca="1" si="79"/>
        <v>9.9405336072289852E-2</v>
      </c>
      <c r="CU77" s="53">
        <f t="shared" ca="1" si="79"/>
        <v>-5.2656903118741501E-2</v>
      </c>
      <c r="CV77" s="53">
        <f t="shared" ca="1" si="79"/>
        <v>5.8831658996556707E-2</v>
      </c>
      <c r="CW77" s="55">
        <f t="shared" ca="1" si="79"/>
        <v>-4.0779786876515241E-2</v>
      </c>
    </row>
    <row r="78" spans="1:101" x14ac:dyDescent="0.2">
      <c r="A78" s="104">
        <v>47573</v>
      </c>
      <c r="B78" s="52">
        <f t="shared" ca="1" si="70"/>
        <v>-1.4197550028189589E-2</v>
      </c>
      <c r="C78" s="53">
        <f t="shared" ca="1" si="70"/>
        <v>3.1395312554567768E-2</v>
      </c>
      <c r="D78" s="53">
        <f t="shared" ca="1" si="70"/>
        <v>-5.8771086602195592E-2</v>
      </c>
      <c r="E78" s="53">
        <f t="shared" ca="1" si="70"/>
        <v>-1.4960616507923467E-2</v>
      </c>
      <c r="F78" s="53">
        <f t="shared" ca="1" si="70"/>
        <v>-2.3194713576311782E-2</v>
      </c>
      <c r="G78" s="53">
        <f t="shared" ca="1" si="70"/>
        <v>2.6190193116589253E-2</v>
      </c>
      <c r="H78" s="53">
        <f t="shared" ca="1" si="70"/>
        <v>5.6641801460999404E-2</v>
      </c>
      <c r="I78" s="53">
        <f t="shared" ca="1" si="70"/>
        <v>-1.3786242798285407E-2</v>
      </c>
      <c r="J78" s="53">
        <f t="shared" ca="1" si="70"/>
        <v>0.13265453805096525</v>
      </c>
      <c r="K78" s="53">
        <f t="shared" ca="1" si="70"/>
        <v>-3.5266738444097799E-2</v>
      </c>
      <c r="L78" s="53">
        <f t="shared" ca="1" si="71"/>
        <v>6.7665211943417639E-2</v>
      </c>
      <c r="M78" s="53">
        <f t="shared" ca="1" si="71"/>
        <v>9.0630767905715143E-2</v>
      </c>
      <c r="N78" s="53">
        <f t="shared" ca="1" si="71"/>
        <v>6.3454552243075363E-2</v>
      </c>
      <c r="O78" s="53">
        <f t="shared" ca="1" si="71"/>
        <v>1.0587177586530916E-2</v>
      </c>
      <c r="P78" s="53">
        <f t="shared" ca="1" si="71"/>
        <v>-3.5239584237297686E-2</v>
      </c>
      <c r="Q78" s="53">
        <f t="shared" ca="1" si="71"/>
        <v>-4.2529699277756461E-2</v>
      </c>
      <c r="R78" s="53">
        <f t="shared" ca="1" si="71"/>
        <v>9.5373210533556005E-2</v>
      </c>
      <c r="S78" s="53">
        <f t="shared" ca="1" si="71"/>
        <v>2.6558033905095335E-3</v>
      </c>
      <c r="T78" s="53">
        <f t="shared" ca="1" si="71"/>
        <v>-1.3525997589133736E-2</v>
      </c>
      <c r="U78" s="53">
        <f t="shared" ca="1" si="71"/>
        <v>-2.4568437325711588E-2</v>
      </c>
      <c r="V78" s="53">
        <f t="shared" ca="1" si="72"/>
        <v>-0.15857641725970556</v>
      </c>
      <c r="W78" s="53">
        <f t="shared" ca="1" si="72"/>
        <v>-8.3843569955336622E-2</v>
      </c>
      <c r="X78" s="53">
        <f t="shared" ca="1" si="72"/>
        <v>-1.0749328018518065E-2</v>
      </c>
      <c r="Y78" s="53">
        <f t="shared" ca="1" si="72"/>
        <v>-2.6526274145209729E-2</v>
      </c>
      <c r="Z78" s="53">
        <f t="shared" ca="1" si="72"/>
        <v>-1.7351935558390572E-2</v>
      </c>
      <c r="AA78" s="53">
        <f t="shared" ca="1" si="72"/>
        <v>-2.6180599575024513E-2</v>
      </c>
      <c r="AB78" s="53">
        <f t="shared" ca="1" si="72"/>
        <v>-5.9700581374784227E-2</v>
      </c>
      <c r="AC78" s="53">
        <f t="shared" ca="1" si="72"/>
        <v>-6.7084178941374029E-2</v>
      </c>
      <c r="AD78" s="53">
        <f t="shared" ca="1" si="72"/>
        <v>5.4279452164926266E-2</v>
      </c>
      <c r="AE78" s="53">
        <f t="shared" ca="1" si="72"/>
        <v>-2.973952782548208E-2</v>
      </c>
      <c r="AF78" s="53">
        <f t="shared" ca="1" si="73"/>
        <v>-5.1475143665516747E-2</v>
      </c>
      <c r="AG78" s="53">
        <f t="shared" ca="1" si="73"/>
        <v>3.0585088166214469E-2</v>
      </c>
      <c r="AH78" s="53">
        <f t="shared" ca="1" si="73"/>
        <v>-3.1939026888467496E-2</v>
      </c>
      <c r="AI78" s="53">
        <f t="shared" ca="1" si="73"/>
        <v>-3.4225919098720387E-2</v>
      </c>
      <c r="AJ78" s="53">
        <f t="shared" ca="1" si="73"/>
        <v>3.2828108723397517E-2</v>
      </c>
      <c r="AK78" s="53">
        <f t="shared" ca="1" si="73"/>
        <v>-7.5662027924606773E-2</v>
      </c>
      <c r="AL78" s="53">
        <f t="shared" ca="1" si="73"/>
        <v>2.4617256650979712E-2</v>
      </c>
      <c r="AM78" s="53">
        <f t="shared" ca="1" si="73"/>
        <v>1.9764971522845245E-2</v>
      </c>
      <c r="AN78" s="53">
        <f t="shared" ca="1" si="73"/>
        <v>3.5649630704610268E-2</v>
      </c>
      <c r="AO78" s="53">
        <f t="shared" ca="1" si="73"/>
        <v>4.7808115507379852E-2</v>
      </c>
      <c r="AP78" s="53">
        <f t="shared" ca="1" si="74"/>
        <v>-3.7039027526424538E-4</v>
      </c>
      <c r="AQ78" s="53">
        <f t="shared" ca="1" si="74"/>
        <v>0.15477364546707789</v>
      </c>
      <c r="AR78" s="53">
        <f t="shared" ca="1" si="74"/>
        <v>-2.0895852359089886E-2</v>
      </c>
      <c r="AS78" s="53">
        <f t="shared" ca="1" si="74"/>
        <v>3.3710703901156505E-2</v>
      </c>
      <c r="AT78" s="53">
        <f t="shared" ca="1" si="74"/>
        <v>7.7948769879175955E-2</v>
      </c>
      <c r="AU78" s="53">
        <f t="shared" ca="1" si="74"/>
        <v>8.7975163526453112E-2</v>
      </c>
      <c r="AV78" s="53">
        <f t="shared" ca="1" si="74"/>
        <v>-5.8536808687600146E-2</v>
      </c>
      <c r="AW78" s="53">
        <f t="shared" ca="1" si="74"/>
        <v>3.0450188396383925E-2</v>
      </c>
      <c r="AX78" s="53">
        <f t="shared" ca="1" si="74"/>
        <v>-7.8075116811319414E-2</v>
      </c>
      <c r="AY78" s="53">
        <f t="shared" ca="1" si="74"/>
        <v>-4.7965321351888621E-2</v>
      </c>
      <c r="AZ78" s="53">
        <f t="shared" ca="1" si="75"/>
        <v>-2.6359021516525388E-2</v>
      </c>
      <c r="BA78" s="53">
        <f t="shared" ca="1" si="75"/>
        <v>4.4850778234791139E-2</v>
      </c>
      <c r="BB78" s="53">
        <f t="shared" ca="1" si="75"/>
        <v>-3.6399482099224688E-2</v>
      </c>
      <c r="BC78" s="53">
        <f t="shared" ca="1" si="75"/>
        <v>-3.1553875405101114E-2</v>
      </c>
      <c r="BD78" s="53">
        <f t="shared" ca="1" si="75"/>
        <v>5.2111004167619025E-2</v>
      </c>
      <c r="BE78" s="53">
        <f t="shared" ca="1" si="75"/>
        <v>-7.5713944574844289E-2</v>
      </c>
      <c r="BF78" s="53">
        <f t="shared" ca="1" si="75"/>
        <v>3.0719575667653931E-2</v>
      </c>
      <c r="BG78" s="53">
        <f t="shared" ca="1" si="75"/>
        <v>4.8182953579886889E-2</v>
      </c>
      <c r="BH78" s="53">
        <f t="shared" ca="1" si="75"/>
        <v>3.9228672468252799E-3</v>
      </c>
      <c r="BI78" s="53">
        <f t="shared" ca="1" si="75"/>
        <v>-6.3881081662526581E-2</v>
      </c>
      <c r="BJ78" s="53">
        <f t="shared" ca="1" si="76"/>
        <v>1.3461439191520968E-2</v>
      </c>
      <c r="BK78" s="53">
        <f t="shared" ca="1" si="76"/>
        <v>8.6356626633393774E-2</v>
      </c>
      <c r="BL78" s="53">
        <f t="shared" ca="1" si="76"/>
        <v>1.9111619967841206E-2</v>
      </c>
      <c r="BM78" s="53">
        <f t="shared" ca="1" si="76"/>
        <v>-0.11247666069956821</v>
      </c>
      <c r="BN78" s="53">
        <f t="shared" ca="1" si="76"/>
        <v>-6.5369579116610566E-2</v>
      </c>
      <c r="BO78" s="53">
        <f t="shared" ca="1" si="76"/>
        <v>5.1004378484269496E-2</v>
      </c>
      <c r="BP78" s="53">
        <f t="shared" ca="1" si="76"/>
        <v>4.2870700537763137E-2</v>
      </c>
      <c r="BQ78" s="53">
        <f t="shared" ca="1" si="76"/>
        <v>3.6902974653966865E-2</v>
      </c>
      <c r="BR78" s="53">
        <f t="shared" ca="1" si="76"/>
        <v>-5.798371954821762E-2</v>
      </c>
      <c r="BS78" s="53">
        <f t="shared" ca="1" si="76"/>
        <v>5.4270301871837054E-3</v>
      </c>
      <c r="BT78" s="53">
        <f t="shared" ca="1" si="77"/>
        <v>0.11175506822284839</v>
      </c>
      <c r="BU78" s="53">
        <f t="shared" ca="1" si="77"/>
        <v>2.5320213082376485E-2</v>
      </c>
      <c r="BV78" s="53">
        <f t="shared" ca="1" si="77"/>
        <v>8.380729095737614E-4</v>
      </c>
      <c r="BW78" s="53">
        <f t="shared" ca="1" si="77"/>
        <v>4.1732445920819213E-2</v>
      </c>
      <c r="BX78" s="53">
        <f t="shared" ca="1" si="77"/>
        <v>-6.3865481728901358E-2</v>
      </c>
      <c r="BY78" s="53">
        <f t="shared" ca="1" si="77"/>
        <v>6.8418414316464169E-3</v>
      </c>
      <c r="BZ78" s="53">
        <f t="shared" ca="1" si="77"/>
        <v>2.8989113419471184E-2</v>
      </c>
      <c r="CA78" s="53">
        <f t="shared" ca="1" si="77"/>
        <v>-9.0316288738161402E-2</v>
      </c>
      <c r="CB78" s="53">
        <f t="shared" ca="1" si="77"/>
        <v>3.4153478050956414E-2</v>
      </c>
      <c r="CC78" s="53">
        <f t="shared" ca="1" si="77"/>
        <v>7.3503381364478662E-2</v>
      </c>
      <c r="CD78" s="53">
        <f t="shared" ca="1" si="78"/>
        <v>-3.6311051280947422E-2</v>
      </c>
      <c r="CE78" s="53">
        <f t="shared" ca="1" si="78"/>
        <v>-1.4423316528658497E-2</v>
      </c>
      <c r="CF78" s="53">
        <f t="shared" ca="1" si="78"/>
        <v>4.4078639721790658E-2</v>
      </c>
      <c r="CG78" s="53">
        <f t="shared" ca="1" si="78"/>
        <v>7.0357190847186932E-2</v>
      </c>
      <c r="CH78" s="53">
        <f t="shared" ca="1" si="78"/>
        <v>9.1030089916413939E-2</v>
      </c>
      <c r="CI78" s="53">
        <f t="shared" ca="1" si="78"/>
        <v>5.4160682302330287E-2</v>
      </c>
      <c r="CJ78" s="53">
        <f t="shared" ca="1" si="78"/>
        <v>1.4750649941407935E-2</v>
      </c>
      <c r="CK78" s="53">
        <f t="shared" ca="1" si="78"/>
        <v>2.5252427555269488E-2</v>
      </c>
      <c r="CL78" s="53">
        <f t="shared" ca="1" si="78"/>
        <v>0.11166913832734718</v>
      </c>
      <c r="CM78" s="53">
        <f t="shared" ca="1" si="78"/>
        <v>4.5043417075243043E-2</v>
      </c>
      <c r="CN78" s="53">
        <f t="shared" ca="1" si="79"/>
        <v>6.7708199688469348E-2</v>
      </c>
      <c r="CO78" s="53">
        <f t="shared" ca="1" si="79"/>
        <v>-5.688514628811598E-2</v>
      </c>
      <c r="CP78" s="53">
        <f t="shared" ca="1" si="79"/>
        <v>-6.4087152676712833E-2</v>
      </c>
      <c r="CQ78" s="53">
        <f t="shared" ca="1" si="79"/>
        <v>1.2988641761266451E-2</v>
      </c>
      <c r="CR78" s="53">
        <f t="shared" ca="1" si="79"/>
        <v>5.4345639115292832E-2</v>
      </c>
      <c r="CS78" s="53">
        <f t="shared" ca="1" si="79"/>
        <v>-3.4940860379210738E-3</v>
      </c>
      <c r="CT78" s="53">
        <f t="shared" ca="1" si="79"/>
        <v>0.11130867595529861</v>
      </c>
      <c r="CU78" s="53">
        <f t="shared" ca="1" si="79"/>
        <v>-1.6247802025210163E-2</v>
      </c>
      <c r="CV78" s="53">
        <f t="shared" ca="1" si="79"/>
        <v>6.2108208455932686E-2</v>
      </c>
      <c r="CW78" s="55">
        <f t="shared" ca="1" si="79"/>
        <v>5.539339189537474E-2</v>
      </c>
    </row>
    <row r="79" spans="1:101" x14ac:dyDescent="0.2">
      <c r="A79" s="104">
        <v>47603</v>
      </c>
      <c r="B79" s="52">
        <f t="shared" ca="1" si="70"/>
        <v>5.4458928332579435E-3</v>
      </c>
      <c r="C79" s="53">
        <f t="shared" ca="1" si="70"/>
        <v>-3.7021244013213397E-2</v>
      </c>
      <c r="D79" s="53">
        <f t="shared" ca="1" si="70"/>
        <v>8.0757862721537094E-2</v>
      </c>
      <c r="E79" s="53">
        <f t="shared" ca="1" si="70"/>
        <v>-6.3955464640010661E-3</v>
      </c>
      <c r="F79" s="53">
        <f t="shared" ca="1" si="70"/>
        <v>6.5080662660414498E-2</v>
      </c>
      <c r="G79" s="53">
        <f t="shared" ca="1" si="70"/>
        <v>6.7363031151513224E-3</v>
      </c>
      <c r="H79" s="53">
        <f t="shared" ca="1" si="70"/>
        <v>-6.2206902068310858E-2</v>
      </c>
      <c r="I79" s="53">
        <f t="shared" ca="1" si="70"/>
        <v>-3.3513129962410598E-2</v>
      </c>
      <c r="J79" s="53">
        <f t="shared" ca="1" si="70"/>
        <v>1.3114417432712529E-2</v>
      </c>
      <c r="K79" s="53">
        <f t="shared" ca="1" si="70"/>
        <v>1.5114573231186004E-2</v>
      </c>
      <c r="L79" s="53">
        <f t="shared" ca="1" si="71"/>
        <v>3.9939006842381379E-2</v>
      </c>
      <c r="M79" s="53">
        <f t="shared" ca="1" si="71"/>
        <v>4.8147572405053671E-2</v>
      </c>
      <c r="N79" s="53">
        <f t="shared" ca="1" si="71"/>
        <v>-2.1358205300135982E-3</v>
      </c>
      <c r="O79" s="53">
        <f t="shared" ca="1" si="71"/>
        <v>1.4120543811261758E-2</v>
      </c>
      <c r="P79" s="53">
        <f t="shared" ca="1" si="71"/>
        <v>0.10790344402639516</v>
      </c>
      <c r="Q79" s="53">
        <f t="shared" ca="1" si="71"/>
        <v>-5.3083032405461784E-2</v>
      </c>
      <c r="R79" s="53">
        <f t="shared" ca="1" si="71"/>
        <v>2.0521658993004864E-2</v>
      </c>
      <c r="S79" s="53">
        <f t="shared" ca="1" si="71"/>
        <v>-4.8928432265782563E-2</v>
      </c>
      <c r="T79" s="53">
        <f t="shared" ca="1" si="71"/>
        <v>-1.5805072264225381E-2</v>
      </c>
      <c r="U79" s="53">
        <f t="shared" ca="1" si="71"/>
        <v>-6.9960230805388842E-3</v>
      </c>
      <c r="V79" s="53">
        <f t="shared" ca="1" si="72"/>
        <v>4.4205252202436589E-2</v>
      </c>
      <c r="W79" s="53">
        <f t="shared" ca="1" si="72"/>
        <v>3.4147460795071499E-2</v>
      </c>
      <c r="X79" s="53">
        <f t="shared" ca="1" si="72"/>
        <v>0.12464427236085708</v>
      </c>
      <c r="Y79" s="53">
        <f t="shared" ca="1" si="72"/>
        <v>-4.678072717381751E-2</v>
      </c>
      <c r="Z79" s="53">
        <f t="shared" ca="1" si="72"/>
        <v>-1.4103709560579464E-2</v>
      </c>
      <c r="AA79" s="53">
        <f t="shared" ca="1" si="72"/>
        <v>3.34848407174973E-2</v>
      </c>
      <c r="AB79" s="53">
        <f t="shared" ca="1" si="72"/>
        <v>-4.3035861687361593E-2</v>
      </c>
      <c r="AC79" s="53">
        <f t="shared" ca="1" si="72"/>
        <v>7.0485638005484422E-2</v>
      </c>
      <c r="AD79" s="53">
        <f t="shared" ca="1" si="72"/>
        <v>-7.0967803777291288E-3</v>
      </c>
      <c r="AE79" s="53">
        <f t="shared" ca="1" si="72"/>
        <v>-2.3061869268925696E-2</v>
      </c>
      <c r="AF79" s="53">
        <f t="shared" ca="1" si="73"/>
        <v>-5.9045261869348976E-2</v>
      </c>
      <c r="AG79" s="53">
        <f t="shared" ca="1" si="73"/>
        <v>-2.3372406118582099E-3</v>
      </c>
      <c r="AH79" s="53">
        <f t="shared" ca="1" si="73"/>
        <v>8.8655360379435097E-2</v>
      </c>
      <c r="AI79" s="53">
        <f t="shared" ca="1" si="73"/>
        <v>6.2948339320711852E-2</v>
      </c>
      <c r="AJ79" s="53">
        <f t="shared" ca="1" si="73"/>
        <v>6.2824058737167593E-2</v>
      </c>
      <c r="AK79" s="53">
        <f t="shared" ca="1" si="73"/>
        <v>9.042623735175491E-2</v>
      </c>
      <c r="AL79" s="53">
        <f t="shared" ca="1" si="73"/>
        <v>-3.3628358045380773E-2</v>
      </c>
      <c r="AM79" s="53">
        <f t="shared" ca="1" si="73"/>
        <v>5.4413746978069673E-3</v>
      </c>
      <c r="AN79" s="53">
        <f t="shared" ca="1" si="73"/>
        <v>-2.6071896454526273E-3</v>
      </c>
      <c r="AO79" s="53">
        <f t="shared" ca="1" si="73"/>
        <v>-2.0311046505903017E-2</v>
      </c>
      <c r="AP79" s="53">
        <f t="shared" ca="1" si="74"/>
        <v>-1.4428705633214363E-2</v>
      </c>
      <c r="AQ79" s="53">
        <f t="shared" ca="1" si="74"/>
        <v>-5.3916072533549124E-2</v>
      </c>
      <c r="AR79" s="53">
        <f t="shared" ca="1" si="74"/>
        <v>3.363708831013177E-2</v>
      </c>
      <c r="AS79" s="53">
        <f t="shared" ca="1" si="74"/>
        <v>8.4081563605068518E-4</v>
      </c>
      <c r="AT79" s="53">
        <f t="shared" ca="1" si="74"/>
        <v>-3.2071334128348547E-2</v>
      </c>
      <c r="AU79" s="53">
        <f t="shared" ca="1" si="74"/>
        <v>9.2604361480553513E-3</v>
      </c>
      <c r="AV79" s="53">
        <f t="shared" ca="1" si="74"/>
        <v>1.1976181768524784E-2</v>
      </c>
      <c r="AW79" s="53">
        <f t="shared" ca="1" si="74"/>
        <v>-3.7141752474355597E-2</v>
      </c>
      <c r="AX79" s="53">
        <f t="shared" ca="1" si="74"/>
        <v>5.0459686307074071E-2</v>
      </c>
      <c r="AY79" s="53">
        <f t="shared" ca="1" si="74"/>
        <v>5.2562908841029821E-2</v>
      </c>
      <c r="AZ79" s="53">
        <f t="shared" ca="1" si="75"/>
        <v>-4.0269323789990465E-2</v>
      </c>
      <c r="BA79" s="53">
        <f t="shared" ca="1" si="75"/>
        <v>-4.387803529722728E-2</v>
      </c>
      <c r="BB79" s="53">
        <f t="shared" ca="1" si="75"/>
        <v>-3.1422675056780661E-2</v>
      </c>
      <c r="BC79" s="53">
        <f t="shared" ca="1" si="75"/>
        <v>-2.8128885255366727E-2</v>
      </c>
      <c r="BD79" s="53">
        <f t="shared" ca="1" si="75"/>
        <v>6.8368207947670304E-2</v>
      </c>
      <c r="BE79" s="53">
        <f t="shared" ca="1" si="75"/>
        <v>4.4921931507420368E-2</v>
      </c>
      <c r="BF79" s="53">
        <f t="shared" ca="1" si="75"/>
        <v>3.5086092625539085E-2</v>
      </c>
      <c r="BG79" s="53">
        <f t="shared" ca="1" si="75"/>
        <v>-8.7501234811569503E-2</v>
      </c>
      <c r="BH79" s="53">
        <f t="shared" ca="1" si="75"/>
        <v>-8.5230311896431321E-2</v>
      </c>
      <c r="BI79" s="53">
        <f t="shared" ca="1" si="75"/>
        <v>-2.7108678199701544E-2</v>
      </c>
      <c r="BJ79" s="53">
        <f t="shared" ca="1" si="76"/>
        <v>4.042666401616208E-2</v>
      </c>
      <c r="BK79" s="53">
        <f t="shared" ca="1" si="76"/>
        <v>-5.6627495917305239E-2</v>
      </c>
      <c r="BL79" s="53">
        <f t="shared" ca="1" si="76"/>
        <v>3.0989843383424635E-2</v>
      </c>
      <c r="BM79" s="53">
        <f t="shared" ca="1" si="76"/>
        <v>1.6459436175148764E-3</v>
      </c>
      <c r="BN79" s="53">
        <f t="shared" ca="1" si="76"/>
        <v>4.3196545575500588E-2</v>
      </c>
      <c r="BO79" s="53">
        <f t="shared" ca="1" si="76"/>
        <v>7.4652314559474339E-2</v>
      </c>
      <c r="BP79" s="53">
        <f t="shared" ca="1" si="76"/>
        <v>4.5490694033395403E-2</v>
      </c>
      <c r="BQ79" s="53">
        <f t="shared" ca="1" si="76"/>
        <v>7.3452405134938441E-3</v>
      </c>
      <c r="BR79" s="53">
        <f t="shared" ca="1" si="76"/>
        <v>-9.6701649130263134E-2</v>
      </c>
      <c r="BS79" s="53">
        <f t="shared" ca="1" si="76"/>
        <v>-6.7478348341618741E-2</v>
      </c>
      <c r="BT79" s="53">
        <f t="shared" ca="1" si="77"/>
        <v>6.0517539553470834E-2</v>
      </c>
      <c r="BU79" s="53">
        <f t="shared" ca="1" si="77"/>
        <v>8.2541721408182028E-2</v>
      </c>
      <c r="BV79" s="53">
        <f t="shared" ca="1" si="77"/>
        <v>-2.876036111697633E-2</v>
      </c>
      <c r="BW79" s="53">
        <f t="shared" ca="1" si="77"/>
        <v>7.8362194971476354E-2</v>
      </c>
      <c r="BX79" s="53">
        <f t="shared" ca="1" si="77"/>
        <v>5.4155574541395059E-2</v>
      </c>
      <c r="BY79" s="53">
        <f t="shared" ca="1" si="77"/>
        <v>-3.9696190099343165E-2</v>
      </c>
      <c r="BZ79" s="53">
        <f t="shared" ca="1" si="77"/>
        <v>-9.0649859195587705E-3</v>
      </c>
      <c r="CA79" s="53">
        <f t="shared" ca="1" si="77"/>
        <v>6.2731827021870685E-3</v>
      </c>
      <c r="CB79" s="53">
        <f t="shared" ca="1" si="77"/>
        <v>-4.4508317464426732E-2</v>
      </c>
      <c r="CC79" s="53">
        <f t="shared" ca="1" si="77"/>
        <v>5.1200627807756215E-2</v>
      </c>
      <c r="CD79" s="53">
        <f t="shared" ca="1" si="78"/>
        <v>-2.0480483919055516E-2</v>
      </c>
      <c r="CE79" s="53">
        <f t="shared" ca="1" si="78"/>
        <v>-2.1489671841780526E-2</v>
      </c>
      <c r="CF79" s="53">
        <f t="shared" ca="1" si="78"/>
        <v>0.1044552009198549</v>
      </c>
      <c r="CG79" s="53">
        <f t="shared" ca="1" si="78"/>
        <v>-1.1750328238777613E-2</v>
      </c>
      <c r="CH79" s="53">
        <f t="shared" ca="1" si="78"/>
        <v>-2.2382214738751186E-2</v>
      </c>
      <c r="CI79" s="53">
        <f t="shared" ca="1" si="78"/>
        <v>-3.317450026688127E-4</v>
      </c>
      <c r="CJ79" s="53">
        <f t="shared" ca="1" si="78"/>
        <v>-2.1147873591026111E-2</v>
      </c>
      <c r="CK79" s="53">
        <f t="shared" ca="1" si="78"/>
        <v>-1.1850200765384723E-2</v>
      </c>
      <c r="CL79" s="53">
        <f t="shared" ca="1" si="78"/>
        <v>-6.0491094559428964E-2</v>
      </c>
      <c r="CM79" s="53">
        <f t="shared" ca="1" si="78"/>
        <v>-0.10458337131135598</v>
      </c>
      <c r="CN79" s="53">
        <f t="shared" ca="1" si="79"/>
        <v>1.7660269790429329E-2</v>
      </c>
      <c r="CO79" s="53">
        <f t="shared" ca="1" si="79"/>
        <v>0.12204026585769082</v>
      </c>
      <c r="CP79" s="53">
        <f t="shared" ca="1" si="79"/>
        <v>-3.580101455472362E-2</v>
      </c>
      <c r="CQ79" s="53">
        <f t="shared" ca="1" si="79"/>
        <v>5.8947502980583539E-3</v>
      </c>
      <c r="CR79" s="53">
        <f t="shared" ca="1" si="79"/>
        <v>7.4540412852648508E-2</v>
      </c>
      <c r="CS79" s="53">
        <f t="shared" ca="1" si="79"/>
        <v>3.8585351330055674E-2</v>
      </c>
      <c r="CT79" s="53">
        <f t="shared" ca="1" si="79"/>
        <v>1.753711577908796E-2</v>
      </c>
      <c r="CU79" s="53">
        <f t="shared" ca="1" si="79"/>
        <v>-3.469973596748592E-2</v>
      </c>
      <c r="CV79" s="53">
        <f t="shared" ca="1" si="79"/>
        <v>-1.2580227005662713E-2</v>
      </c>
      <c r="CW79" s="55">
        <f t="shared" ca="1" si="79"/>
        <v>2.8281071325159873E-2</v>
      </c>
    </row>
    <row r="80" spans="1:101" x14ac:dyDescent="0.2">
      <c r="A80" s="104">
        <v>47634</v>
      </c>
      <c r="B80" s="52">
        <f t="shared" ca="1" si="70"/>
        <v>5.4360510103219233E-2</v>
      </c>
      <c r="C80" s="53">
        <f t="shared" ca="1" si="70"/>
        <v>-4.9640344519402682E-3</v>
      </c>
      <c r="D80" s="53">
        <f t="shared" ca="1" si="70"/>
        <v>-2.2120340943386609E-3</v>
      </c>
      <c r="E80" s="53">
        <f t="shared" ca="1" si="70"/>
        <v>-4.8069372413075913E-2</v>
      </c>
      <c r="F80" s="53">
        <f t="shared" ca="1" si="70"/>
        <v>-2.8717578207633744E-2</v>
      </c>
      <c r="G80" s="53">
        <f t="shared" ca="1" si="70"/>
        <v>3.7646711102622507E-2</v>
      </c>
      <c r="H80" s="53">
        <f t="shared" ca="1" si="70"/>
        <v>-6.3860369738266906E-2</v>
      </c>
      <c r="I80" s="53">
        <f t="shared" ca="1" si="70"/>
        <v>3.5135512733742477E-2</v>
      </c>
      <c r="J80" s="53">
        <f t="shared" ca="1" si="70"/>
        <v>-4.0534520300877445E-2</v>
      </c>
      <c r="K80" s="53">
        <f t="shared" ca="1" si="70"/>
        <v>-7.2818825441957821E-2</v>
      </c>
      <c r="L80" s="53">
        <f t="shared" ca="1" si="71"/>
        <v>-3.4854915784272994E-2</v>
      </c>
      <c r="M80" s="53">
        <f t="shared" ca="1" si="71"/>
        <v>6.987442354540746E-2</v>
      </c>
      <c r="N80" s="53">
        <f t="shared" ca="1" si="71"/>
        <v>1.0105422327882769E-2</v>
      </c>
      <c r="O80" s="53">
        <f t="shared" ca="1" si="71"/>
        <v>4.4861647092204193E-2</v>
      </c>
      <c r="P80" s="53">
        <f t="shared" ca="1" si="71"/>
        <v>8.465793147960721E-4</v>
      </c>
      <c r="Q80" s="53">
        <f t="shared" ca="1" si="71"/>
        <v>8.5740658764906899E-2</v>
      </c>
      <c r="R80" s="53">
        <f t="shared" ca="1" si="71"/>
        <v>-9.7237812186206016E-3</v>
      </c>
      <c r="S80" s="53">
        <f t="shared" ca="1" si="71"/>
        <v>1.219937253438083E-2</v>
      </c>
      <c r="T80" s="53">
        <f t="shared" ca="1" si="71"/>
        <v>4.0179558644784768E-4</v>
      </c>
      <c r="U80" s="53">
        <f t="shared" ca="1" si="71"/>
        <v>6.601129630017416E-2</v>
      </c>
      <c r="V80" s="53">
        <f t="shared" ca="1" si="72"/>
        <v>2.2169781341124288E-2</v>
      </c>
      <c r="W80" s="53">
        <f t="shared" ca="1" si="72"/>
        <v>-3.07034499831546E-2</v>
      </c>
      <c r="X80" s="53">
        <f t="shared" ca="1" si="72"/>
        <v>1.8073071696850886E-2</v>
      </c>
      <c r="Y80" s="53">
        <f t="shared" ca="1" si="72"/>
        <v>-6.0215028048801529E-2</v>
      </c>
      <c r="Z80" s="53">
        <f t="shared" ca="1" si="72"/>
        <v>2.5588828335956493E-2</v>
      </c>
      <c r="AA80" s="53">
        <f t="shared" ca="1" si="72"/>
        <v>3.9621935199624564E-2</v>
      </c>
      <c r="AB80" s="53">
        <f t="shared" ca="1" si="72"/>
        <v>1.8750971196726415E-2</v>
      </c>
      <c r="AC80" s="53">
        <f t="shared" ca="1" si="72"/>
        <v>-5.3980360193604811E-2</v>
      </c>
      <c r="AD80" s="53">
        <f t="shared" ca="1" si="72"/>
        <v>-6.1274145096622649E-2</v>
      </c>
      <c r="AE80" s="53">
        <f t="shared" ca="1" si="72"/>
        <v>4.8969324845506444E-2</v>
      </c>
      <c r="AF80" s="53">
        <f t="shared" ca="1" si="73"/>
        <v>-2.6040613168576858E-2</v>
      </c>
      <c r="AG80" s="53">
        <f t="shared" ca="1" si="73"/>
        <v>3.1795877104997303E-2</v>
      </c>
      <c r="AH80" s="53">
        <f t="shared" ca="1" si="73"/>
        <v>-2.32144340819405E-3</v>
      </c>
      <c r="AI80" s="53">
        <f t="shared" ca="1" si="73"/>
        <v>4.9781765006277963E-2</v>
      </c>
      <c r="AJ80" s="53">
        <f t="shared" ca="1" si="73"/>
        <v>-3.4771425266398572E-2</v>
      </c>
      <c r="AK80" s="53">
        <f t="shared" ca="1" si="73"/>
        <v>7.3959106960132734E-2</v>
      </c>
      <c r="AL80" s="53">
        <f t="shared" ca="1" si="73"/>
        <v>7.8012460169510408E-3</v>
      </c>
      <c r="AM80" s="53">
        <f t="shared" ca="1" si="73"/>
        <v>1.1530579120894483E-2</v>
      </c>
      <c r="AN80" s="53">
        <f t="shared" ca="1" si="73"/>
        <v>1.0647520518875459E-2</v>
      </c>
      <c r="AO80" s="53">
        <f t="shared" ca="1" si="73"/>
        <v>-2.5641796893512469E-3</v>
      </c>
      <c r="AP80" s="53">
        <f t="shared" ca="1" si="74"/>
        <v>-9.3270401138942749E-2</v>
      </c>
      <c r="AQ80" s="53">
        <f t="shared" ca="1" si="74"/>
        <v>4.5359499923001964E-2</v>
      </c>
      <c r="AR80" s="53">
        <f t="shared" ca="1" si="74"/>
        <v>2.0979211223743393E-2</v>
      </c>
      <c r="AS80" s="53">
        <f t="shared" ca="1" si="74"/>
        <v>-1.8832274230266465E-2</v>
      </c>
      <c r="AT80" s="53">
        <f t="shared" ca="1" si="74"/>
        <v>3.4889179943690826E-2</v>
      </c>
      <c r="AU80" s="53">
        <f t="shared" ca="1" si="74"/>
        <v>7.9426586601959642E-2</v>
      </c>
      <c r="AV80" s="53">
        <f t="shared" ca="1" si="74"/>
        <v>-3.0924590093614472E-2</v>
      </c>
      <c r="AW80" s="53">
        <f t="shared" ca="1" si="74"/>
        <v>-2.7257495042335217E-3</v>
      </c>
      <c r="AX80" s="53">
        <f t="shared" ca="1" si="74"/>
        <v>-0.10482848643405843</v>
      </c>
      <c r="AY80" s="53">
        <f t="shared" ca="1" si="74"/>
        <v>-1.0433423847263541E-2</v>
      </c>
      <c r="AZ80" s="53">
        <f t="shared" ca="1" si="75"/>
        <v>-1.7521283971104518E-2</v>
      </c>
      <c r="BA80" s="53">
        <f t="shared" ca="1" si="75"/>
        <v>2.0473130786953526E-2</v>
      </c>
      <c r="BB80" s="53">
        <f t="shared" ca="1" si="75"/>
        <v>-2.1514561695322995E-2</v>
      </c>
      <c r="BC80" s="53">
        <f t="shared" ca="1" si="75"/>
        <v>-7.360700354613077E-2</v>
      </c>
      <c r="BD80" s="53">
        <f t="shared" ca="1" si="75"/>
        <v>-3.0989923947496514E-2</v>
      </c>
      <c r="BE80" s="53">
        <f t="shared" ca="1" si="75"/>
        <v>-2.0993781257807601E-2</v>
      </c>
      <c r="BF80" s="53">
        <f t="shared" ca="1" si="75"/>
        <v>4.3359888159096228E-2</v>
      </c>
      <c r="BG80" s="53">
        <f t="shared" ca="1" si="75"/>
        <v>2.1610533881368903E-2</v>
      </c>
      <c r="BH80" s="53">
        <f t="shared" ca="1" si="75"/>
        <v>5.1515293816812571E-3</v>
      </c>
      <c r="BI80" s="53">
        <f t="shared" ca="1" si="75"/>
        <v>1.1700823919084932E-2</v>
      </c>
      <c r="BJ80" s="53">
        <f t="shared" ca="1" si="76"/>
        <v>-2.6555756616442133E-2</v>
      </c>
      <c r="BK80" s="53">
        <f t="shared" ca="1" si="76"/>
        <v>-6.2054190794849924E-2</v>
      </c>
      <c r="BL80" s="53">
        <f t="shared" ca="1" si="76"/>
        <v>-5.110461979173523E-2</v>
      </c>
      <c r="BM80" s="53">
        <f t="shared" ca="1" si="76"/>
        <v>7.8557362993047584E-3</v>
      </c>
      <c r="BN80" s="53">
        <f t="shared" ca="1" si="76"/>
        <v>-5.599543355970913E-2</v>
      </c>
      <c r="BO80" s="53">
        <f t="shared" ca="1" si="76"/>
        <v>-1.1022457808507229E-2</v>
      </c>
      <c r="BP80" s="53">
        <f t="shared" ca="1" si="76"/>
        <v>-1.4550654442427105E-2</v>
      </c>
      <c r="BQ80" s="53">
        <f t="shared" ca="1" si="76"/>
        <v>6.2051994079670644E-2</v>
      </c>
      <c r="BR80" s="53">
        <f t="shared" ca="1" si="76"/>
        <v>-5.5969520664492643E-2</v>
      </c>
      <c r="BS80" s="53">
        <f t="shared" ca="1" si="76"/>
        <v>-1.0296146029174596E-2</v>
      </c>
      <c r="BT80" s="53">
        <f t="shared" ca="1" si="77"/>
        <v>3.0816588426049212E-2</v>
      </c>
      <c r="BU80" s="53">
        <f t="shared" ca="1" si="77"/>
        <v>0.11835579349494414</v>
      </c>
      <c r="BV80" s="53">
        <f t="shared" ca="1" si="77"/>
        <v>-5.525721061613164E-2</v>
      </c>
      <c r="BW80" s="53">
        <f t="shared" ca="1" si="77"/>
        <v>3.7555963910864562E-2</v>
      </c>
      <c r="BX80" s="53">
        <f t="shared" ca="1" si="77"/>
        <v>1.7649512609804765E-2</v>
      </c>
      <c r="BY80" s="53">
        <f t="shared" ca="1" si="77"/>
        <v>9.8024837608866752E-2</v>
      </c>
      <c r="BZ80" s="53">
        <f t="shared" ca="1" si="77"/>
        <v>-6.7303077362171693E-3</v>
      </c>
      <c r="CA80" s="53">
        <f t="shared" ca="1" si="77"/>
        <v>2.0461946375174879E-2</v>
      </c>
      <c r="CB80" s="53">
        <f t="shared" ca="1" si="77"/>
        <v>1.0707156378827482E-2</v>
      </c>
      <c r="CC80" s="53">
        <f t="shared" ca="1" si="77"/>
        <v>1.9517634159648845E-2</v>
      </c>
      <c r="CD80" s="53">
        <f t="shared" ca="1" si="78"/>
        <v>3.5536438699175589E-2</v>
      </c>
      <c r="CE80" s="53">
        <f t="shared" ca="1" si="78"/>
        <v>-5.02245061836568E-2</v>
      </c>
      <c r="CF80" s="53">
        <f t="shared" ca="1" si="78"/>
        <v>0.13380080606655687</v>
      </c>
      <c r="CG80" s="53">
        <f t="shared" ca="1" si="78"/>
        <v>-1.6035456404328768E-2</v>
      </c>
      <c r="CH80" s="53">
        <f t="shared" ca="1" si="78"/>
        <v>3.1629153469467888E-2</v>
      </c>
      <c r="CI80" s="53">
        <f t="shared" ca="1" si="78"/>
        <v>2.3883848379197308E-2</v>
      </c>
      <c r="CJ80" s="53">
        <f t="shared" ca="1" si="78"/>
        <v>4.5271375741949196E-3</v>
      </c>
      <c r="CK80" s="53">
        <f t="shared" ca="1" si="78"/>
        <v>3.5079557464292145E-3</v>
      </c>
      <c r="CL80" s="53">
        <f t="shared" ca="1" si="78"/>
        <v>5.4701709603420263E-3</v>
      </c>
      <c r="CM80" s="53">
        <f t="shared" ca="1" si="78"/>
        <v>-2.2188708435487463E-2</v>
      </c>
      <c r="CN80" s="53">
        <f t="shared" ca="1" si="79"/>
        <v>-1.2600080911399449E-2</v>
      </c>
      <c r="CO80" s="53">
        <f t="shared" ca="1" si="79"/>
        <v>4.7278422896188943E-2</v>
      </c>
      <c r="CP80" s="53">
        <f t="shared" ca="1" si="79"/>
        <v>3.8840700781307871E-2</v>
      </c>
      <c r="CQ80" s="53">
        <f t="shared" ca="1" si="79"/>
        <v>-3.2093260354176589E-2</v>
      </c>
      <c r="CR80" s="53">
        <f t="shared" ca="1" si="79"/>
        <v>1.5223116345817782E-2</v>
      </c>
      <c r="CS80" s="53">
        <f t="shared" ca="1" si="79"/>
        <v>-0.11412461171567768</v>
      </c>
      <c r="CT80" s="53">
        <f t="shared" ca="1" si="79"/>
        <v>-8.3988979398333819E-4</v>
      </c>
      <c r="CU80" s="53">
        <f t="shared" ca="1" si="79"/>
        <v>1.5328323748927179E-2</v>
      </c>
      <c r="CV80" s="53">
        <f t="shared" ca="1" si="79"/>
        <v>1.7060565616972206E-2</v>
      </c>
      <c r="CW80" s="55">
        <f t="shared" ca="1" si="79"/>
        <v>3.7001159300312919E-2</v>
      </c>
    </row>
    <row r="81" spans="1:101" x14ac:dyDescent="0.2">
      <c r="A81" s="104">
        <v>47664</v>
      </c>
      <c r="B81" s="52">
        <f t="shared" ca="1" si="70"/>
        <v>9.4878914238286718E-2</v>
      </c>
      <c r="C81" s="53">
        <f t="shared" ca="1" si="70"/>
        <v>-3.2462119376784379E-2</v>
      </c>
      <c r="D81" s="53">
        <f t="shared" ca="1" si="70"/>
        <v>-5.2336988964663947E-2</v>
      </c>
      <c r="E81" s="53">
        <f t="shared" ca="1" si="70"/>
        <v>7.1596931031141066E-3</v>
      </c>
      <c r="F81" s="53">
        <f t="shared" ca="1" si="70"/>
        <v>9.1408915820832118E-2</v>
      </c>
      <c r="G81" s="53">
        <f t="shared" ca="1" si="70"/>
        <v>1.9171241089132401E-2</v>
      </c>
      <c r="H81" s="53">
        <f t="shared" ca="1" si="70"/>
        <v>0.11931023932183257</v>
      </c>
      <c r="I81" s="53">
        <f t="shared" ca="1" si="70"/>
        <v>0.10315137694427186</v>
      </c>
      <c r="J81" s="53">
        <f t="shared" ca="1" si="70"/>
        <v>-2.7328839187447461E-2</v>
      </c>
      <c r="K81" s="53">
        <f t="shared" ca="1" si="70"/>
        <v>-7.035514469404207E-3</v>
      </c>
      <c r="L81" s="53">
        <f t="shared" ca="1" si="71"/>
        <v>-3.4408169570293204E-2</v>
      </c>
      <c r="M81" s="53">
        <f t="shared" ca="1" si="71"/>
        <v>2.6557729264955015E-2</v>
      </c>
      <c r="N81" s="53">
        <f t="shared" ca="1" si="71"/>
        <v>-6.2369251833324625E-2</v>
      </c>
      <c r="O81" s="53">
        <f t="shared" ca="1" si="71"/>
        <v>1.884817182087543E-2</v>
      </c>
      <c r="P81" s="53">
        <f t="shared" ca="1" si="71"/>
        <v>-2.1966232777629298E-3</v>
      </c>
      <c r="Q81" s="53">
        <f t="shared" ca="1" si="71"/>
        <v>-5.0124651295777305E-2</v>
      </c>
      <c r="R81" s="53">
        <f t="shared" ca="1" si="71"/>
        <v>-9.9158940468322354E-2</v>
      </c>
      <c r="S81" s="53">
        <f t="shared" ca="1" si="71"/>
        <v>3.0847257139219961E-2</v>
      </c>
      <c r="T81" s="53">
        <f t="shared" ca="1" si="71"/>
        <v>4.0771983446984753E-2</v>
      </c>
      <c r="U81" s="53">
        <f t="shared" ca="1" si="71"/>
        <v>-4.3451233486730821E-2</v>
      </c>
      <c r="V81" s="53">
        <f t="shared" ca="1" si="72"/>
        <v>7.9764369896136389E-2</v>
      </c>
      <c r="W81" s="53">
        <f t="shared" ca="1" si="72"/>
        <v>3.2729721120340914E-2</v>
      </c>
      <c r="X81" s="53">
        <f t="shared" ca="1" si="72"/>
        <v>-7.0382944463105871E-3</v>
      </c>
      <c r="Y81" s="53">
        <f t="shared" ca="1" si="72"/>
        <v>7.7013605568465607E-2</v>
      </c>
      <c r="Z81" s="53">
        <f t="shared" ca="1" si="72"/>
        <v>7.5226634169027487E-2</v>
      </c>
      <c r="AA81" s="53">
        <f t="shared" ca="1" si="72"/>
        <v>1.1290625806466392E-2</v>
      </c>
      <c r="AB81" s="53">
        <f t="shared" ca="1" si="72"/>
        <v>8.644686693617637E-2</v>
      </c>
      <c r="AC81" s="53">
        <f t="shared" ca="1" si="72"/>
        <v>-3.296586460292765E-2</v>
      </c>
      <c r="AD81" s="53">
        <f t="shared" ca="1" si="72"/>
        <v>6.2786783975887078E-2</v>
      </c>
      <c r="AE81" s="53">
        <f t="shared" ca="1" si="72"/>
        <v>-8.4594764559505958E-2</v>
      </c>
      <c r="AF81" s="53">
        <f t="shared" ca="1" si="73"/>
        <v>-7.2541823915541453E-2</v>
      </c>
      <c r="AG81" s="53">
        <f t="shared" ca="1" si="73"/>
        <v>1.959385831395543E-2</v>
      </c>
      <c r="AH81" s="53">
        <f t="shared" ca="1" si="73"/>
        <v>-6.4252458207422106E-2</v>
      </c>
      <c r="AI81" s="53">
        <f t="shared" ca="1" si="73"/>
        <v>-9.5335402816237348E-4</v>
      </c>
      <c r="AJ81" s="53">
        <f t="shared" ca="1" si="73"/>
        <v>5.612575406440333E-2</v>
      </c>
      <c r="AK81" s="53">
        <f t="shared" ca="1" si="73"/>
        <v>6.1165501434861512E-2</v>
      </c>
      <c r="AL81" s="53">
        <f t="shared" ca="1" si="73"/>
        <v>5.5725780493028426E-2</v>
      </c>
      <c r="AM81" s="53">
        <f t="shared" ca="1" si="73"/>
        <v>2.115592922090518E-2</v>
      </c>
      <c r="AN81" s="53">
        <f t="shared" ca="1" si="73"/>
        <v>-1.7470425742795285E-2</v>
      </c>
      <c r="AO81" s="53">
        <f t="shared" ca="1" si="73"/>
        <v>0.11123221409994272</v>
      </c>
      <c r="AP81" s="53">
        <f t="shared" ca="1" si="74"/>
        <v>1.8778234190692179E-2</v>
      </c>
      <c r="AQ81" s="53">
        <f t="shared" ca="1" si="74"/>
        <v>-5.1052405089936637E-2</v>
      </c>
      <c r="AR81" s="53">
        <f t="shared" ca="1" si="74"/>
        <v>-1.7323219537393793E-2</v>
      </c>
      <c r="AS81" s="53">
        <f t="shared" ca="1" si="74"/>
        <v>-4.5929762036795177E-2</v>
      </c>
      <c r="AT81" s="53">
        <f t="shared" ca="1" si="74"/>
        <v>7.2758168609018042E-2</v>
      </c>
      <c r="AU81" s="53">
        <f t="shared" ca="1" si="74"/>
        <v>-1.3905595714146856E-2</v>
      </c>
      <c r="AV81" s="53">
        <f t="shared" ca="1" si="74"/>
        <v>6.9371965227434745E-2</v>
      </c>
      <c r="AW81" s="53">
        <f t="shared" ca="1" si="74"/>
        <v>7.394390645376997E-2</v>
      </c>
      <c r="AX81" s="53">
        <f t="shared" ca="1" si="74"/>
        <v>2.6637266156374823E-2</v>
      </c>
      <c r="AY81" s="53">
        <f t="shared" ca="1" si="74"/>
        <v>-0.10319629853928559</v>
      </c>
      <c r="AZ81" s="53">
        <f t="shared" ca="1" si="75"/>
        <v>5.1548602717799881E-3</v>
      </c>
      <c r="BA81" s="53">
        <f t="shared" ca="1" si="75"/>
        <v>5.8176172032660359E-2</v>
      </c>
      <c r="BB81" s="53">
        <f t="shared" ca="1" si="75"/>
        <v>-5.5392991976222564E-2</v>
      </c>
      <c r="BC81" s="53">
        <f t="shared" ca="1" si="75"/>
        <v>-2.9300874515261616E-2</v>
      </c>
      <c r="BD81" s="53">
        <f t="shared" ca="1" si="75"/>
        <v>2.2313298793990997E-2</v>
      </c>
      <c r="BE81" s="53">
        <f t="shared" ca="1" si="75"/>
        <v>-5.1107993176654466E-2</v>
      </c>
      <c r="BF81" s="53">
        <f t="shared" ca="1" si="75"/>
        <v>2.2267903580760102E-2</v>
      </c>
      <c r="BG81" s="53">
        <f t="shared" ca="1" si="75"/>
        <v>-3.8097106547052992E-2</v>
      </c>
      <c r="BH81" s="53">
        <f t="shared" ca="1" si="75"/>
        <v>1.03127858577348E-2</v>
      </c>
      <c r="BI81" s="53">
        <f t="shared" ca="1" si="75"/>
        <v>-8.4760354341504002E-2</v>
      </c>
      <c r="BJ81" s="53">
        <f t="shared" ca="1" si="76"/>
        <v>-9.8414943774617764E-2</v>
      </c>
      <c r="BK81" s="53">
        <f t="shared" ca="1" si="76"/>
        <v>-2.1933537350404292E-2</v>
      </c>
      <c r="BL81" s="53">
        <f t="shared" ca="1" si="76"/>
        <v>-1.9680287452661392E-2</v>
      </c>
      <c r="BM81" s="53">
        <f t="shared" ca="1" si="76"/>
        <v>1.1856903966226458E-2</v>
      </c>
      <c r="BN81" s="53">
        <f t="shared" ca="1" si="76"/>
        <v>-5.8318442091447188E-2</v>
      </c>
      <c r="BO81" s="53">
        <f t="shared" ca="1" si="76"/>
        <v>-5.0911935962276979E-2</v>
      </c>
      <c r="BP81" s="53">
        <f t="shared" ca="1" si="76"/>
        <v>-2.06311413824131E-2</v>
      </c>
      <c r="BQ81" s="53">
        <f t="shared" ca="1" si="76"/>
        <v>3.9129357538332014E-2</v>
      </c>
      <c r="BR81" s="53">
        <f t="shared" ca="1" si="76"/>
        <v>9.0031471658348336E-2</v>
      </c>
      <c r="BS81" s="53">
        <f t="shared" ca="1" si="76"/>
        <v>-6.3648997377793406E-2</v>
      </c>
      <c r="BT81" s="53">
        <f t="shared" ca="1" si="77"/>
        <v>8.4533861612742164E-2</v>
      </c>
      <c r="BU81" s="53">
        <f t="shared" ca="1" si="77"/>
        <v>-1.3012466755382927E-2</v>
      </c>
      <c r="BV81" s="53">
        <f t="shared" ca="1" si="77"/>
        <v>-0.10351534670275173</v>
      </c>
      <c r="BW81" s="53">
        <f t="shared" ca="1" si="77"/>
        <v>-7.076796666103731E-2</v>
      </c>
      <c r="BX81" s="53">
        <f t="shared" ca="1" si="77"/>
        <v>5.5334098036010797E-2</v>
      </c>
      <c r="BY81" s="53">
        <f t="shared" ca="1" si="77"/>
        <v>5.4251300170110829E-3</v>
      </c>
      <c r="BZ81" s="53">
        <f t="shared" ca="1" si="77"/>
        <v>-8.7416576313178868E-3</v>
      </c>
      <c r="CA81" s="53">
        <f t="shared" ca="1" si="77"/>
        <v>2.9182884361251309E-2</v>
      </c>
      <c r="CB81" s="53">
        <f t="shared" ca="1" si="77"/>
        <v>4.7015759261302061E-2</v>
      </c>
      <c r="CC81" s="53">
        <f t="shared" ca="1" si="77"/>
        <v>2.854882848388238E-2</v>
      </c>
      <c r="CD81" s="53">
        <f t="shared" ca="1" si="78"/>
        <v>-1.7698312590545464E-2</v>
      </c>
      <c r="CE81" s="53">
        <f t="shared" ca="1" si="78"/>
        <v>-3.4313117499937477E-2</v>
      </c>
      <c r="CF81" s="53">
        <f t="shared" ca="1" si="78"/>
        <v>1.0753352130327206E-2</v>
      </c>
      <c r="CG81" s="53">
        <f t="shared" ca="1" si="78"/>
        <v>-2.7332317690426074E-3</v>
      </c>
      <c r="CH81" s="53">
        <f t="shared" ca="1" si="78"/>
        <v>1.6079535307257746E-2</v>
      </c>
      <c r="CI81" s="53">
        <f t="shared" ca="1" si="78"/>
        <v>3.2893457085322632E-2</v>
      </c>
      <c r="CJ81" s="53">
        <f t="shared" ca="1" si="78"/>
        <v>2.2588168051249944E-2</v>
      </c>
      <c r="CK81" s="53">
        <f t="shared" ca="1" si="78"/>
        <v>0.1313209831112809</v>
      </c>
      <c r="CL81" s="53">
        <f t="shared" ca="1" si="78"/>
        <v>4.1669626890069918E-3</v>
      </c>
      <c r="CM81" s="53">
        <f t="shared" ca="1" si="78"/>
        <v>-1.7912249935997999E-2</v>
      </c>
      <c r="CN81" s="53">
        <f t="shared" ca="1" si="79"/>
        <v>2.4276874198525131E-2</v>
      </c>
      <c r="CO81" s="53">
        <f t="shared" ca="1" si="79"/>
        <v>-6.4103732623228401E-3</v>
      </c>
      <c r="CP81" s="53">
        <f t="shared" ca="1" si="79"/>
        <v>8.0169104667013064E-3</v>
      </c>
      <c r="CQ81" s="53">
        <f t="shared" ca="1" si="79"/>
        <v>-3.3369130040294813E-2</v>
      </c>
      <c r="CR81" s="53">
        <f t="shared" ca="1" si="79"/>
        <v>-3.1506757126106136E-2</v>
      </c>
      <c r="CS81" s="53">
        <f t="shared" ca="1" si="79"/>
        <v>2.7356393006682109E-2</v>
      </c>
      <c r="CT81" s="53">
        <f t="shared" ca="1" si="79"/>
        <v>-2.1903204921817207E-3</v>
      </c>
      <c r="CU81" s="53">
        <f t="shared" ca="1" si="79"/>
        <v>-1.0189999201972239E-2</v>
      </c>
      <c r="CV81" s="53">
        <f t="shared" ca="1" si="79"/>
        <v>-2.0314347282221904E-3</v>
      </c>
      <c r="CW81" s="55">
        <f t="shared" ca="1" si="79"/>
        <v>1.9862596264962874E-2</v>
      </c>
    </row>
    <row r="82" spans="1:101" x14ac:dyDescent="0.2">
      <c r="A82" s="104">
        <v>47695</v>
      </c>
      <c r="B82" s="52">
        <f t="shared" ca="1" si="70"/>
        <v>-0.11473418865783472</v>
      </c>
      <c r="C82" s="53">
        <f t="shared" ca="1" si="70"/>
        <v>3.8577859999317295E-2</v>
      </c>
      <c r="D82" s="53">
        <f t="shared" ca="1" si="70"/>
        <v>0.11805817655687353</v>
      </c>
      <c r="E82" s="53">
        <f t="shared" ca="1" si="70"/>
        <v>-1.9496770580425676E-2</v>
      </c>
      <c r="F82" s="53">
        <f t="shared" ca="1" si="70"/>
        <v>5.4137832980652438E-2</v>
      </c>
      <c r="G82" s="53">
        <f t="shared" ca="1" si="70"/>
        <v>-7.8147335646601923E-2</v>
      </c>
      <c r="H82" s="53">
        <f t="shared" ca="1" si="70"/>
        <v>6.3361536713628444E-2</v>
      </c>
      <c r="I82" s="53">
        <f t="shared" ca="1" si="70"/>
        <v>1.0565879193922191E-2</v>
      </c>
      <c r="J82" s="53">
        <f t="shared" ca="1" si="70"/>
        <v>-3.8029053072330059E-2</v>
      </c>
      <c r="K82" s="53">
        <f t="shared" ca="1" si="70"/>
        <v>-2.3139235267176303E-2</v>
      </c>
      <c r="L82" s="53">
        <f t="shared" ca="1" si="71"/>
        <v>8.6439093651440937E-3</v>
      </c>
      <c r="M82" s="53">
        <f t="shared" ca="1" si="71"/>
        <v>1.4133155575595514E-2</v>
      </c>
      <c r="N82" s="53">
        <f t="shared" ca="1" si="71"/>
        <v>-3.3290746725513553E-3</v>
      </c>
      <c r="O82" s="53">
        <f t="shared" ca="1" si="71"/>
        <v>2.5212712058930439E-2</v>
      </c>
      <c r="P82" s="53">
        <f t="shared" ca="1" si="71"/>
        <v>-0.10280827328602971</v>
      </c>
      <c r="Q82" s="53">
        <f t="shared" ca="1" si="71"/>
        <v>-0.10952305789830304</v>
      </c>
      <c r="R82" s="53">
        <f t="shared" ca="1" si="71"/>
        <v>-2.0085459107078957E-2</v>
      </c>
      <c r="S82" s="53">
        <f t="shared" ca="1" si="71"/>
        <v>6.0889871080445288E-2</v>
      </c>
      <c r="T82" s="53">
        <f t="shared" ca="1" si="71"/>
        <v>-8.1841400363076838E-4</v>
      </c>
      <c r="U82" s="53">
        <f t="shared" ca="1" si="71"/>
        <v>9.6693575678223828E-2</v>
      </c>
      <c r="V82" s="53">
        <f t="shared" ca="1" si="72"/>
        <v>2.6584675355221046E-2</v>
      </c>
      <c r="W82" s="53">
        <f t="shared" ca="1" si="72"/>
        <v>-3.7229644164821586E-2</v>
      </c>
      <c r="X82" s="53">
        <f t="shared" ca="1" si="72"/>
        <v>5.2426819194131537E-2</v>
      </c>
      <c r="Y82" s="53">
        <f t="shared" ca="1" si="72"/>
        <v>-7.7751607039000428E-2</v>
      </c>
      <c r="Z82" s="53">
        <f t="shared" ca="1" si="72"/>
        <v>-7.5889201763233759E-3</v>
      </c>
      <c r="AA82" s="53">
        <f t="shared" ca="1" si="72"/>
        <v>6.5912405563657239E-2</v>
      </c>
      <c r="AB82" s="53">
        <f t="shared" ca="1" si="72"/>
        <v>2.2202609602278493E-2</v>
      </c>
      <c r="AC82" s="53">
        <f t="shared" ca="1" si="72"/>
        <v>3.5216648166029332E-2</v>
      </c>
      <c r="AD82" s="53">
        <f t="shared" ca="1" si="72"/>
        <v>4.8070621507112173E-2</v>
      </c>
      <c r="AE82" s="53">
        <f t="shared" ca="1" si="72"/>
        <v>1.2358006832032822E-2</v>
      </c>
      <c r="AF82" s="53">
        <f t="shared" ca="1" si="73"/>
        <v>-6.2711349354357933E-3</v>
      </c>
      <c r="AG82" s="53">
        <f t="shared" ca="1" si="73"/>
        <v>-2.1773870708259428E-2</v>
      </c>
      <c r="AH82" s="53">
        <f t="shared" ca="1" si="73"/>
        <v>-8.7886249933817155E-3</v>
      </c>
      <c r="AI82" s="53">
        <f t="shared" ca="1" si="73"/>
        <v>3.9437779463328694E-2</v>
      </c>
      <c r="AJ82" s="53">
        <f t="shared" ca="1" si="73"/>
        <v>-0.10337309300488326</v>
      </c>
      <c r="AK82" s="53">
        <f t="shared" ca="1" si="73"/>
        <v>0.10740478257391031</v>
      </c>
      <c r="AL82" s="53">
        <f t="shared" ca="1" si="73"/>
        <v>-7.1820507806571898E-2</v>
      </c>
      <c r="AM82" s="53">
        <f t="shared" ca="1" si="73"/>
        <v>1.331821207778313E-2</v>
      </c>
      <c r="AN82" s="53">
        <f t="shared" ca="1" si="73"/>
        <v>-2.9967415491529087E-3</v>
      </c>
      <c r="AO82" s="53">
        <f t="shared" ca="1" si="73"/>
        <v>-2.5194684053463846E-2</v>
      </c>
      <c r="AP82" s="53">
        <f t="shared" ca="1" si="74"/>
        <v>-7.42324011713906E-2</v>
      </c>
      <c r="AQ82" s="53">
        <f t="shared" ca="1" si="74"/>
        <v>1.0363714236768726E-2</v>
      </c>
      <c r="AR82" s="53">
        <f t="shared" ca="1" si="74"/>
        <v>2.0324554601542824E-2</v>
      </c>
      <c r="AS82" s="53">
        <f t="shared" ca="1" si="74"/>
        <v>-5.2250072887662383E-2</v>
      </c>
      <c r="AT82" s="53">
        <f t="shared" ca="1" si="74"/>
        <v>-1.4748585642246587E-2</v>
      </c>
      <c r="AU82" s="53">
        <f t="shared" ca="1" si="74"/>
        <v>9.9913737732631198E-3</v>
      </c>
      <c r="AV82" s="53">
        <f t="shared" ca="1" si="74"/>
        <v>2.8351660958904325E-2</v>
      </c>
      <c r="AW82" s="53">
        <f t="shared" ca="1" si="74"/>
        <v>5.2840982751623487E-2</v>
      </c>
      <c r="AX82" s="53">
        <f t="shared" ca="1" si="74"/>
        <v>4.0788628432127882E-2</v>
      </c>
      <c r="AY82" s="53">
        <f t="shared" ca="1" si="74"/>
        <v>2.6608619497217212E-2</v>
      </c>
      <c r="AZ82" s="53">
        <f t="shared" ca="1" si="75"/>
        <v>2.7093273260765889E-2</v>
      </c>
      <c r="BA82" s="53">
        <f t="shared" ca="1" si="75"/>
        <v>9.148653749017352E-2</v>
      </c>
      <c r="BB82" s="53">
        <f t="shared" ca="1" si="75"/>
        <v>5.1724854500822919E-3</v>
      </c>
      <c r="BC82" s="53">
        <f t="shared" ca="1" si="75"/>
        <v>1.4331281812443317E-2</v>
      </c>
      <c r="BD82" s="53">
        <f t="shared" ca="1" si="75"/>
        <v>1.4757500746481987E-2</v>
      </c>
      <c r="BE82" s="53">
        <f t="shared" ca="1" si="75"/>
        <v>-2.9433537698176894E-2</v>
      </c>
      <c r="BF82" s="53">
        <f t="shared" ca="1" si="75"/>
        <v>5.0058219630442054E-2</v>
      </c>
      <c r="BG82" s="53">
        <f t="shared" ca="1" si="75"/>
        <v>7.0022701999438691E-2</v>
      </c>
      <c r="BH82" s="53">
        <f t="shared" ca="1" si="75"/>
        <v>-2.0036553344838011E-2</v>
      </c>
      <c r="BI82" s="53">
        <f t="shared" ca="1" si="75"/>
        <v>6.1497715032745828E-2</v>
      </c>
      <c r="BJ82" s="53">
        <f t="shared" ca="1" si="76"/>
        <v>3.0797120790214769E-2</v>
      </c>
      <c r="BK82" s="53">
        <f t="shared" ca="1" si="76"/>
        <v>8.1136531916262342E-3</v>
      </c>
      <c r="BL82" s="53">
        <f t="shared" ca="1" si="76"/>
        <v>5.7191677890049017E-2</v>
      </c>
      <c r="BM82" s="53">
        <f t="shared" ca="1" si="76"/>
        <v>7.7133694354543966E-2</v>
      </c>
      <c r="BN82" s="53">
        <f t="shared" ca="1" si="76"/>
        <v>-0.11785646882147821</v>
      </c>
      <c r="BO82" s="53">
        <f t="shared" ca="1" si="76"/>
        <v>2.0902315996737308E-2</v>
      </c>
      <c r="BP82" s="53">
        <f t="shared" ca="1" si="76"/>
        <v>0.10791358893009874</v>
      </c>
      <c r="BQ82" s="53">
        <f t="shared" ca="1" si="76"/>
        <v>-3.5874259575086054E-2</v>
      </c>
      <c r="BR82" s="53">
        <f t="shared" ca="1" si="76"/>
        <v>-2.5265334936338403E-2</v>
      </c>
      <c r="BS82" s="53">
        <f t="shared" ca="1" si="76"/>
        <v>-9.8450457810447159E-2</v>
      </c>
      <c r="BT82" s="53">
        <f t="shared" ca="1" si="77"/>
        <v>3.5736996433704975E-2</v>
      </c>
      <c r="BU82" s="53">
        <f t="shared" ca="1" si="77"/>
        <v>5.0151968541769065E-2</v>
      </c>
      <c r="BV82" s="53">
        <f t="shared" ca="1" si="77"/>
        <v>-8.7260231007136271E-2</v>
      </c>
      <c r="BW82" s="53">
        <f t="shared" ca="1" si="77"/>
        <v>7.1493173651464806E-2</v>
      </c>
      <c r="BX82" s="53">
        <f t="shared" ca="1" si="77"/>
        <v>-3.361672334509383E-2</v>
      </c>
      <c r="BY82" s="53">
        <f t="shared" ca="1" si="77"/>
        <v>3.5886060406059274E-2</v>
      </c>
      <c r="BZ82" s="53">
        <f t="shared" ca="1" si="77"/>
        <v>-3.031074010151312E-2</v>
      </c>
      <c r="CA82" s="53">
        <f t="shared" ca="1" si="77"/>
        <v>4.6035393598937754E-2</v>
      </c>
      <c r="CB82" s="53">
        <f t="shared" ca="1" si="77"/>
        <v>2.2864957662761483E-2</v>
      </c>
      <c r="CC82" s="53">
        <f t="shared" ca="1" si="77"/>
        <v>-1.4087181298857769E-2</v>
      </c>
      <c r="CD82" s="53">
        <f t="shared" ca="1" si="78"/>
        <v>-6.856959768087556E-2</v>
      </c>
      <c r="CE82" s="53">
        <f t="shared" ca="1" si="78"/>
        <v>3.7150641091336291E-2</v>
      </c>
      <c r="CF82" s="53">
        <f t="shared" ca="1" si="78"/>
        <v>-1.7981727709666809E-3</v>
      </c>
      <c r="CG82" s="53">
        <f t="shared" ca="1" si="78"/>
        <v>0.10336068602238184</v>
      </c>
      <c r="CH82" s="53">
        <f t="shared" ca="1" si="78"/>
        <v>-1.4611464540844572E-2</v>
      </c>
      <c r="CI82" s="53">
        <f t="shared" ca="1" si="78"/>
        <v>-7.5341953299362455E-2</v>
      </c>
      <c r="CJ82" s="53">
        <f t="shared" ca="1" si="78"/>
        <v>0.10913266689124089</v>
      </c>
      <c r="CK82" s="53">
        <f t="shared" ca="1" si="78"/>
        <v>-4.0393605706668452E-2</v>
      </c>
      <c r="CL82" s="53">
        <f t="shared" ca="1" si="78"/>
        <v>8.1093830324600713E-2</v>
      </c>
      <c r="CM82" s="53">
        <f t="shared" ca="1" si="78"/>
        <v>-5.8158275192209908E-3</v>
      </c>
      <c r="CN82" s="53">
        <f t="shared" ca="1" si="79"/>
        <v>-3.1308852191935625E-2</v>
      </c>
      <c r="CO82" s="53">
        <f t="shared" ca="1" si="79"/>
        <v>4.7932866006492096E-2</v>
      </c>
      <c r="CP82" s="53">
        <f t="shared" ca="1" si="79"/>
        <v>-4.5387807409525444E-2</v>
      </c>
      <c r="CQ82" s="53">
        <f t="shared" ca="1" si="79"/>
        <v>6.2778722063422998E-2</v>
      </c>
      <c r="CR82" s="53">
        <f t="shared" ca="1" si="79"/>
        <v>1.8091968948372648E-2</v>
      </c>
      <c r="CS82" s="53">
        <f t="shared" ca="1" si="79"/>
        <v>-7.6360398605547594E-2</v>
      </c>
      <c r="CT82" s="53">
        <f t="shared" ca="1" si="79"/>
        <v>-4.132750185165962E-2</v>
      </c>
      <c r="CU82" s="53">
        <f t="shared" ca="1" si="79"/>
        <v>2.0417043674395865E-2</v>
      </c>
      <c r="CV82" s="53">
        <f t="shared" ca="1" si="79"/>
        <v>-3.6864867391795682E-2</v>
      </c>
      <c r="CW82" s="55">
        <f t="shared" ca="1" si="79"/>
        <v>8.3328400351253579E-2</v>
      </c>
    </row>
    <row r="83" spans="1:101" x14ac:dyDescent="0.2">
      <c r="A83" s="104">
        <v>47726</v>
      </c>
      <c r="B83" s="52">
        <f t="shared" ref="B83:K92" ca="1" si="80">_xlfn.NORM.INV(RAND(), $F$1, $H$1)</f>
        <v>5.9116642925716827E-2</v>
      </c>
      <c r="C83" s="53">
        <f t="shared" ca="1" si="80"/>
        <v>-7.7803924644966188E-2</v>
      </c>
      <c r="D83" s="53">
        <f t="shared" ca="1" si="80"/>
        <v>3.9922057209378178E-2</v>
      </c>
      <c r="E83" s="53">
        <f t="shared" ca="1" si="80"/>
        <v>-5.0395822175219379E-3</v>
      </c>
      <c r="F83" s="53">
        <f t="shared" ca="1" si="80"/>
        <v>9.4419199266462667E-2</v>
      </c>
      <c r="G83" s="53">
        <f t="shared" ca="1" si="80"/>
        <v>-6.8233303404395221E-2</v>
      </c>
      <c r="H83" s="53">
        <f t="shared" ca="1" si="80"/>
        <v>-6.8442701512973797E-2</v>
      </c>
      <c r="I83" s="53">
        <f t="shared" ca="1" si="80"/>
        <v>-1.968674359739149E-2</v>
      </c>
      <c r="J83" s="53">
        <f t="shared" ca="1" si="80"/>
        <v>-6.0920815301115767E-2</v>
      </c>
      <c r="K83" s="53">
        <f t="shared" ca="1" si="80"/>
        <v>4.1401943986429442E-2</v>
      </c>
      <c r="L83" s="53">
        <f t="shared" ref="L83:U92" ca="1" si="81">_xlfn.NORM.INV(RAND(), $F$1, $H$1)</f>
        <v>5.3894582537189574E-2</v>
      </c>
      <c r="M83" s="53">
        <f t="shared" ca="1" si="81"/>
        <v>1.4288585970235135E-2</v>
      </c>
      <c r="N83" s="53">
        <f t="shared" ca="1" si="81"/>
        <v>-3.7021916218216606E-2</v>
      </c>
      <c r="O83" s="53">
        <f t="shared" ca="1" si="81"/>
        <v>-6.7845992189858534E-3</v>
      </c>
      <c r="P83" s="53">
        <f t="shared" ca="1" si="81"/>
        <v>2.6777887917067179E-2</v>
      </c>
      <c r="Q83" s="53">
        <f t="shared" ca="1" si="81"/>
        <v>1.5885102417386086E-2</v>
      </c>
      <c r="R83" s="53">
        <f t="shared" ca="1" si="81"/>
        <v>0.11930635575442729</v>
      </c>
      <c r="S83" s="53">
        <f t="shared" ca="1" si="81"/>
        <v>-6.8056970646281287E-2</v>
      </c>
      <c r="T83" s="53">
        <f t="shared" ca="1" si="81"/>
        <v>-1.7652619010306504E-2</v>
      </c>
      <c r="U83" s="53">
        <f t="shared" ca="1" si="81"/>
        <v>-2.8526022077552768E-2</v>
      </c>
      <c r="V83" s="53">
        <f t="shared" ref="V83:AE92" ca="1" si="82">_xlfn.NORM.INV(RAND(), $F$1, $H$1)</f>
        <v>-6.8319485866916357E-2</v>
      </c>
      <c r="W83" s="53">
        <f t="shared" ca="1" si="82"/>
        <v>4.5318746401561805E-2</v>
      </c>
      <c r="X83" s="53">
        <f t="shared" ca="1" si="82"/>
        <v>7.3260447590850599E-3</v>
      </c>
      <c r="Y83" s="53">
        <f t="shared" ca="1" si="82"/>
        <v>-0.11644064473178913</v>
      </c>
      <c r="Z83" s="53">
        <f t="shared" ca="1" si="82"/>
        <v>-8.9727403324172603E-3</v>
      </c>
      <c r="AA83" s="53">
        <f t="shared" ca="1" si="82"/>
        <v>-3.1331675881110826E-2</v>
      </c>
      <c r="AB83" s="53">
        <f t="shared" ca="1" si="82"/>
        <v>7.0770415013786378E-2</v>
      </c>
      <c r="AC83" s="53">
        <f t="shared" ca="1" si="82"/>
        <v>-7.709272287658718E-2</v>
      </c>
      <c r="AD83" s="53">
        <f t="shared" ca="1" si="82"/>
        <v>-6.3626350091293943E-2</v>
      </c>
      <c r="AE83" s="53">
        <f t="shared" ca="1" si="82"/>
        <v>4.458830402472426E-2</v>
      </c>
      <c r="AF83" s="53">
        <f t="shared" ref="AF83:AO92" ca="1" si="83">_xlfn.NORM.INV(RAND(), $F$1, $H$1)</f>
        <v>-1.6858722666269765E-2</v>
      </c>
      <c r="AG83" s="53">
        <f t="shared" ca="1" si="83"/>
        <v>-2.8203778654336764E-2</v>
      </c>
      <c r="AH83" s="53">
        <f t="shared" ca="1" si="83"/>
        <v>-5.055412430294607E-2</v>
      </c>
      <c r="AI83" s="53">
        <f t="shared" ca="1" si="83"/>
        <v>2.8739001416224371E-2</v>
      </c>
      <c r="AJ83" s="53">
        <f t="shared" ca="1" si="83"/>
        <v>3.4302662536644872E-2</v>
      </c>
      <c r="AK83" s="53">
        <f t="shared" ca="1" si="83"/>
        <v>2.3475606487489045E-2</v>
      </c>
      <c r="AL83" s="53">
        <f t="shared" ca="1" si="83"/>
        <v>-2.826635783486095E-2</v>
      </c>
      <c r="AM83" s="53">
        <f t="shared" ca="1" si="83"/>
        <v>-1.0781971309427044E-2</v>
      </c>
      <c r="AN83" s="53">
        <f t="shared" ca="1" si="83"/>
        <v>-2.0830678575454079E-2</v>
      </c>
      <c r="AO83" s="53">
        <f t="shared" ca="1" si="83"/>
        <v>-4.9061661577628528E-2</v>
      </c>
      <c r="AP83" s="53">
        <f t="shared" ref="AP83:AY92" ca="1" si="84">_xlfn.NORM.INV(RAND(), $F$1, $H$1)</f>
        <v>9.8027112822674182E-3</v>
      </c>
      <c r="AQ83" s="53">
        <f t="shared" ca="1" si="84"/>
        <v>2.4858074169788361E-2</v>
      </c>
      <c r="AR83" s="53">
        <f t="shared" ca="1" si="84"/>
        <v>7.6774010150310506E-3</v>
      </c>
      <c r="AS83" s="53">
        <f t="shared" ca="1" si="84"/>
        <v>3.2610482475040853E-3</v>
      </c>
      <c r="AT83" s="53">
        <f t="shared" ca="1" si="84"/>
        <v>-9.149751412602522E-2</v>
      </c>
      <c r="AU83" s="53">
        <f t="shared" ca="1" si="84"/>
        <v>-3.6318715895888157E-2</v>
      </c>
      <c r="AV83" s="53">
        <f t="shared" ca="1" si="84"/>
        <v>-6.9298878677970702E-2</v>
      </c>
      <c r="AW83" s="53">
        <f t="shared" ca="1" si="84"/>
        <v>4.1522313437626648E-2</v>
      </c>
      <c r="AX83" s="53">
        <f t="shared" ca="1" si="84"/>
        <v>-5.6060726645711732E-2</v>
      </c>
      <c r="AY83" s="53">
        <f t="shared" ca="1" si="84"/>
        <v>1.8933794024846892E-2</v>
      </c>
      <c r="AZ83" s="53">
        <f t="shared" ref="AZ83:BI92" ca="1" si="85">_xlfn.NORM.INV(RAND(), $F$1, $H$1)</f>
        <v>-5.2619693373878326E-2</v>
      </c>
      <c r="BA83" s="53">
        <f t="shared" ca="1" si="85"/>
        <v>-7.9998478498156819E-2</v>
      </c>
      <c r="BB83" s="53">
        <f t="shared" ca="1" si="85"/>
        <v>-1.8940275664413874E-2</v>
      </c>
      <c r="BC83" s="53">
        <f t="shared" ca="1" si="85"/>
        <v>-4.2793554430831077E-2</v>
      </c>
      <c r="BD83" s="53">
        <f t="shared" ca="1" si="85"/>
        <v>-8.866295656506748E-3</v>
      </c>
      <c r="BE83" s="53">
        <f t="shared" ca="1" si="85"/>
        <v>7.7634023957574613E-2</v>
      </c>
      <c r="BF83" s="53">
        <f t="shared" ca="1" si="85"/>
        <v>-1.800163727208259E-2</v>
      </c>
      <c r="BG83" s="53">
        <f t="shared" ca="1" si="85"/>
        <v>6.8230790250751544E-2</v>
      </c>
      <c r="BH83" s="53">
        <f t="shared" ca="1" si="85"/>
        <v>6.8243446462424168E-2</v>
      </c>
      <c r="BI83" s="53">
        <f t="shared" ca="1" si="85"/>
        <v>-7.8172281140212636E-4</v>
      </c>
      <c r="BJ83" s="53">
        <f t="shared" ref="BJ83:BS92" ca="1" si="86">_xlfn.NORM.INV(RAND(), $F$1, $H$1)</f>
        <v>5.4987814639488014E-2</v>
      </c>
      <c r="BK83" s="53">
        <f t="shared" ca="1" si="86"/>
        <v>6.0313864787615135E-2</v>
      </c>
      <c r="BL83" s="53">
        <f t="shared" ca="1" si="86"/>
        <v>-6.3204582584277136E-2</v>
      </c>
      <c r="BM83" s="53">
        <f t="shared" ca="1" si="86"/>
        <v>-6.2642754474852319E-2</v>
      </c>
      <c r="BN83" s="53">
        <f t="shared" ca="1" si="86"/>
        <v>-1.1238630086892232E-2</v>
      </c>
      <c r="BO83" s="53">
        <f t="shared" ca="1" si="86"/>
        <v>-2.1509882536873828E-2</v>
      </c>
      <c r="BP83" s="53">
        <f t="shared" ca="1" si="86"/>
        <v>-7.3563369594809191E-2</v>
      </c>
      <c r="BQ83" s="53">
        <f t="shared" ca="1" si="86"/>
        <v>-9.764764566373782E-2</v>
      </c>
      <c r="BR83" s="53">
        <f t="shared" ca="1" si="86"/>
        <v>-4.4019879790130723E-2</v>
      </c>
      <c r="BS83" s="53">
        <f t="shared" ca="1" si="86"/>
        <v>-5.8166981246604377E-3</v>
      </c>
      <c r="BT83" s="53">
        <f t="shared" ref="BT83:CC92" ca="1" si="87">_xlfn.NORM.INV(RAND(), $F$1, $H$1)</f>
        <v>5.4207619756697502E-2</v>
      </c>
      <c r="BU83" s="53">
        <f t="shared" ca="1" si="87"/>
        <v>0.12179930076568349</v>
      </c>
      <c r="BV83" s="53">
        <f t="shared" ca="1" si="87"/>
        <v>1.9200281343676517E-2</v>
      </c>
      <c r="BW83" s="53">
        <f t="shared" ca="1" si="87"/>
        <v>1.015124327191858E-2</v>
      </c>
      <c r="BX83" s="53">
        <f t="shared" ca="1" si="87"/>
        <v>-7.4275582071121657E-2</v>
      </c>
      <c r="BY83" s="53">
        <f t="shared" ca="1" si="87"/>
        <v>-0.10314487227314958</v>
      </c>
      <c r="BZ83" s="53">
        <f t="shared" ca="1" si="87"/>
        <v>8.868437904912466E-3</v>
      </c>
      <c r="CA83" s="53">
        <f t="shared" ca="1" si="87"/>
        <v>-5.2093735946186388E-2</v>
      </c>
      <c r="CB83" s="53">
        <f t="shared" ca="1" si="87"/>
        <v>1.4423621134818201E-2</v>
      </c>
      <c r="CC83" s="53">
        <f t="shared" ca="1" si="87"/>
        <v>2.0939958748337269E-2</v>
      </c>
      <c r="CD83" s="53">
        <f t="shared" ref="CD83:CM92" ca="1" si="88">_xlfn.NORM.INV(RAND(), $F$1, $H$1)</f>
        <v>-5.1806311890366975E-2</v>
      </c>
      <c r="CE83" s="53">
        <f t="shared" ca="1" si="88"/>
        <v>8.0892698662531709E-2</v>
      </c>
      <c r="CF83" s="53">
        <f t="shared" ca="1" si="88"/>
        <v>4.8813850401198157E-2</v>
      </c>
      <c r="CG83" s="53">
        <f t="shared" ca="1" si="88"/>
        <v>-5.5466852403464814E-2</v>
      </c>
      <c r="CH83" s="53">
        <f t="shared" ca="1" si="88"/>
        <v>4.5295727393784103E-2</v>
      </c>
      <c r="CI83" s="53">
        <f t="shared" ca="1" si="88"/>
        <v>9.8514960989150996E-3</v>
      </c>
      <c r="CJ83" s="53">
        <f t="shared" ca="1" si="88"/>
        <v>0.15813316162076979</v>
      </c>
      <c r="CK83" s="53">
        <f t="shared" ca="1" si="88"/>
        <v>5.686201032682809E-2</v>
      </c>
      <c r="CL83" s="53">
        <f t="shared" ca="1" si="88"/>
        <v>-4.3722503241614051E-2</v>
      </c>
      <c r="CM83" s="53">
        <f t="shared" ca="1" si="88"/>
        <v>4.2213780735722739E-2</v>
      </c>
      <c r="CN83" s="53">
        <f t="shared" ref="CN83:CW92" ca="1" si="89">_xlfn.NORM.INV(RAND(), $F$1, $H$1)</f>
        <v>-1.2391486788865133E-2</v>
      </c>
      <c r="CO83" s="53">
        <f t="shared" ca="1" si="89"/>
        <v>2.652306049249907E-2</v>
      </c>
      <c r="CP83" s="53">
        <f t="shared" ca="1" si="89"/>
        <v>-5.4992521561359843E-2</v>
      </c>
      <c r="CQ83" s="53">
        <f t="shared" ca="1" si="89"/>
        <v>-5.0090027039975095E-2</v>
      </c>
      <c r="CR83" s="53">
        <f t="shared" ca="1" si="89"/>
        <v>-9.4010855969445684E-4</v>
      </c>
      <c r="CS83" s="53">
        <f t="shared" ca="1" si="89"/>
        <v>4.277129277171917E-2</v>
      </c>
      <c r="CT83" s="53">
        <f t="shared" ca="1" si="89"/>
        <v>-4.3570743122433447E-2</v>
      </c>
      <c r="CU83" s="53">
        <f t="shared" ca="1" si="89"/>
        <v>1.2377214408191596E-3</v>
      </c>
      <c r="CV83" s="53">
        <f t="shared" ca="1" si="89"/>
        <v>3.2489086796465637E-2</v>
      </c>
      <c r="CW83" s="55">
        <f t="shared" ca="1" si="89"/>
        <v>0.11425242744109458</v>
      </c>
    </row>
    <row r="84" spans="1:101" x14ac:dyDescent="0.2">
      <c r="A84" s="104">
        <v>47756</v>
      </c>
      <c r="B84" s="52">
        <f t="shared" ca="1" si="80"/>
        <v>3.1563505909711839E-2</v>
      </c>
      <c r="C84" s="53">
        <f t="shared" ca="1" si="80"/>
        <v>-5.8951196722186787E-2</v>
      </c>
      <c r="D84" s="53">
        <f t="shared" ca="1" si="80"/>
        <v>-0.1044159356119416</v>
      </c>
      <c r="E84" s="53">
        <f t="shared" ca="1" si="80"/>
        <v>-1.8296192784910551E-3</v>
      </c>
      <c r="F84" s="53">
        <f t="shared" ca="1" si="80"/>
        <v>-1.6988366530481819E-2</v>
      </c>
      <c r="G84" s="53">
        <f t="shared" ca="1" si="80"/>
        <v>9.1460613445471087E-2</v>
      </c>
      <c r="H84" s="53">
        <f t="shared" ca="1" si="80"/>
        <v>-0.1118131271955965</v>
      </c>
      <c r="I84" s="53">
        <f t="shared" ca="1" si="80"/>
        <v>-9.4271324567719403E-2</v>
      </c>
      <c r="J84" s="53">
        <f t="shared" ca="1" si="80"/>
        <v>-1.5044225259169045E-2</v>
      </c>
      <c r="K84" s="53">
        <f t="shared" ca="1" si="80"/>
        <v>-1.783617712006955E-2</v>
      </c>
      <c r="L84" s="53">
        <f t="shared" ca="1" si="81"/>
        <v>-1.2241504251568631E-2</v>
      </c>
      <c r="M84" s="53">
        <f t="shared" ca="1" si="81"/>
        <v>-7.5249942532426561E-2</v>
      </c>
      <c r="N84" s="53">
        <f t="shared" ca="1" si="81"/>
        <v>5.9683564804718862E-2</v>
      </c>
      <c r="O84" s="53">
        <f t="shared" ca="1" si="81"/>
        <v>0.20797906509516634</v>
      </c>
      <c r="P84" s="53">
        <f t="shared" ca="1" si="81"/>
        <v>-3.443247052160131E-2</v>
      </c>
      <c r="Q84" s="53">
        <f t="shared" ca="1" si="81"/>
        <v>-2.2997876076069467E-2</v>
      </c>
      <c r="R84" s="53">
        <f t="shared" ca="1" si="81"/>
        <v>-3.4200776749103816E-2</v>
      </c>
      <c r="S84" s="53">
        <f t="shared" ca="1" si="81"/>
        <v>7.6514164687380579E-2</v>
      </c>
      <c r="T84" s="53">
        <f t="shared" ca="1" si="81"/>
        <v>3.669539261258456E-2</v>
      </c>
      <c r="U84" s="53">
        <f t="shared" ca="1" si="81"/>
        <v>9.5589935462437964E-2</v>
      </c>
      <c r="V84" s="53">
        <f t="shared" ca="1" si="82"/>
        <v>-1.2821221195142247E-2</v>
      </c>
      <c r="W84" s="53">
        <f t="shared" ca="1" si="82"/>
        <v>3.6105092376605773E-2</v>
      </c>
      <c r="X84" s="53">
        <f t="shared" ca="1" si="82"/>
        <v>-9.3132404367288098E-3</v>
      </c>
      <c r="Y84" s="53">
        <f t="shared" ca="1" si="82"/>
        <v>1.2508570558580415E-3</v>
      </c>
      <c r="Z84" s="53">
        <f t="shared" ca="1" si="82"/>
        <v>3.1080977234879247E-2</v>
      </c>
      <c r="AA84" s="53">
        <f t="shared" ca="1" si="82"/>
        <v>7.7974447625534404E-2</v>
      </c>
      <c r="AB84" s="53">
        <f t="shared" ca="1" si="82"/>
        <v>9.9664297198796714E-2</v>
      </c>
      <c r="AC84" s="53">
        <f t="shared" ca="1" si="82"/>
        <v>-2.9403101012527327E-2</v>
      </c>
      <c r="AD84" s="53">
        <f t="shared" ca="1" si="82"/>
        <v>-8.1989891329399989E-2</v>
      </c>
      <c r="AE84" s="53">
        <f t="shared" ca="1" si="82"/>
        <v>-2.5338302502878975E-2</v>
      </c>
      <c r="AF84" s="53">
        <f t="shared" ca="1" si="83"/>
        <v>4.5737874567269951E-2</v>
      </c>
      <c r="AG84" s="53">
        <f t="shared" ca="1" si="83"/>
        <v>-4.7500876697941799E-2</v>
      </c>
      <c r="AH84" s="53">
        <f t="shared" ca="1" si="83"/>
        <v>-4.5445922965391496E-2</v>
      </c>
      <c r="AI84" s="53">
        <f t="shared" ca="1" si="83"/>
        <v>-3.1145536995825611E-2</v>
      </c>
      <c r="AJ84" s="53">
        <f t="shared" ca="1" si="83"/>
        <v>5.3344045102368801E-2</v>
      </c>
      <c r="AK84" s="53">
        <f t="shared" ca="1" si="83"/>
        <v>2.3193263842771462E-2</v>
      </c>
      <c r="AL84" s="53">
        <f t="shared" ca="1" si="83"/>
        <v>1.5403282181325239E-3</v>
      </c>
      <c r="AM84" s="53">
        <f t="shared" ca="1" si="83"/>
        <v>5.9272684331577723E-2</v>
      </c>
      <c r="AN84" s="53">
        <f t="shared" ca="1" si="83"/>
        <v>3.4491763109757011E-2</v>
      </c>
      <c r="AO84" s="53">
        <f t="shared" ca="1" si="83"/>
        <v>4.2205728052272448E-3</v>
      </c>
      <c r="AP84" s="53">
        <f t="shared" ca="1" si="84"/>
        <v>-2.3461652397930459E-2</v>
      </c>
      <c r="AQ84" s="53">
        <f t="shared" ca="1" si="84"/>
        <v>5.6423471298221145E-2</v>
      </c>
      <c r="AR84" s="53">
        <f t="shared" ca="1" si="84"/>
        <v>-4.5901898190703914E-2</v>
      </c>
      <c r="AS84" s="53">
        <f t="shared" ca="1" si="84"/>
        <v>-1.5077032811705506E-2</v>
      </c>
      <c r="AT84" s="53">
        <f t="shared" ca="1" si="84"/>
        <v>7.8259834061243025E-3</v>
      </c>
      <c r="AU84" s="53">
        <f t="shared" ca="1" si="84"/>
        <v>3.4109808579767861E-3</v>
      </c>
      <c r="AV84" s="53">
        <f t="shared" ca="1" si="84"/>
        <v>3.674367395563212E-2</v>
      </c>
      <c r="AW84" s="53">
        <f t="shared" ca="1" si="84"/>
        <v>3.3355760736340232E-3</v>
      </c>
      <c r="AX84" s="53">
        <f t="shared" ca="1" si="84"/>
        <v>-5.4309377474679982E-2</v>
      </c>
      <c r="AY84" s="53">
        <f t="shared" ca="1" si="84"/>
        <v>0.10770117695510667</v>
      </c>
      <c r="AZ84" s="53">
        <f t="shared" ca="1" si="85"/>
        <v>5.3968143895595268E-2</v>
      </c>
      <c r="BA84" s="53">
        <f t="shared" ca="1" si="85"/>
        <v>2.9002523920181225E-2</v>
      </c>
      <c r="BB84" s="53">
        <f t="shared" ca="1" si="85"/>
        <v>-7.2197132431459617E-3</v>
      </c>
      <c r="BC84" s="53">
        <f t="shared" ca="1" si="85"/>
        <v>-6.9740972907596482E-2</v>
      </c>
      <c r="BD84" s="53">
        <f t="shared" ca="1" si="85"/>
        <v>6.4197436213120615E-2</v>
      </c>
      <c r="BE84" s="53">
        <f t="shared" ca="1" si="85"/>
        <v>-3.6510159688517681E-2</v>
      </c>
      <c r="BF84" s="53">
        <f t="shared" ca="1" si="85"/>
        <v>-6.3669152367683918E-2</v>
      </c>
      <c r="BG84" s="53">
        <f t="shared" ca="1" si="85"/>
        <v>-5.4992029554835932E-2</v>
      </c>
      <c r="BH84" s="53">
        <f t="shared" ca="1" si="85"/>
        <v>5.7073703809130773E-2</v>
      </c>
      <c r="BI84" s="53">
        <f t="shared" ca="1" si="85"/>
        <v>-4.5851744380425698E-2</v>
      </c>
      <c r="BJ84" s="53">
        <f t="shared" ca="1" si="86"/>
        <v>-2.9178176338684426E-3</v>
      </c>
      <c r="BK84" s="53">
        <f t="shared" ca="1" si="86"/>
        <v>5.4254640676644254E-2</v>
      </c>
      <c r="BL84" s="53">
        <f t="shared" ca="1" si="86"/>
        <v>4.1044114681598888E-2</v>
      </c>
      <c r="BM84" s="53">
        <f t="shared" ca="1" si="86"/>
        <v>1.6239896319658109E-2</v>
      </c>
      <c r="BN84" s="53">
        <f t="shared" ca="1" si="86"/>
        <v>-4.6812811980022177E-4</v>
      </c>
      <c r="BO84" s="53">
        <f t="shared" ca="1" si="86"/>
        <v>-5.8358050380018282E-2</v>
      </c>
      <c r="BP84" s="53">
        <f t="shared" ca="1" si="86"/>
        <v>8.6903466652721223E-2</v>
      </c>
      <c r="BQ84" s="53">
        <f t="shared" ca="1" si="86"/>
        <v>-4.5813609373372623E-2</v>
      </c>
      <c r="BR84" s="53">
        <f t="shared" ca="1" si="86"/>
        <v>-0.12755360651053649</v>
      </c>
      <c r="BS84" s="53">
        <f t="shared" ca="1" si="86"/>
        <v>5.0116075933021951E-3</v>
      </c>
      <c r="BT84" s="53">
        <f t="shared" ca="1" si="87"/>
        <v>-2.4617598265440126E-2</v>
      </c>
      <c r="BU84" s="53">
        <f t="shared" ca="1" si="87"/>
        <v>2.3853178072667245E-3</v>
      </c>
      <c r="BV84" s="53">
        <f t="shared" ca="1" si="87"/>
        <v>2.1053288452498511E-2</v>
      </c>
      <c r="BW84" s="53">
        <f t="shared" ca="1" si="87"/>
        <v>-9.0796005773355441E-3</v>
      </c>
      <c r="BX84" s="53">
        <f t="shared" ca="1" si="87"/>
        <v>6.013119520871265E-2</v>
      </c>
      <c r="BY84" s="53">
        <f t="shared" ca="1" si="87"/>
        <v>-3.4677397845095666E-2</v>
      </c>
      <c r="BZ84" s="53">
        <f t="shared" ca="1" si="87"/>
        <v>9.8247183791464777E-5</v>
      </c>
      <c r="CA84" s="53">
        <f t="shared" ca="1" si="87"/>
        <v>-5.9464119694183658E-2</v>
      </c>
      <c r="CB84" s="53">
        <f t="shared" ca="1" si="87"/>
        <v>2.5101131669105917E-3</v>
      </c>
      <c r="CC84" s="53">
        <f t="shared" ca="1" si="87"/>
        <v>-3.6308142193265766E-2</v>
      </c>
      <c r="CD84" s="53">
        <f t="shared" ca="1" si="88"/>
        <v>6.3729280173351638E-2</v>
      </c>
      <c r="CE84" s="53">
        <f t="shared" ca="1" si="88"/>
        <v>2.6747304734391915E-2</v>
      </c>
      <c r="CF84" s="53">
        <f t="shared" ca="1" si="88"/>
        <v>-0.11631425580912465</v>
      </c>
      <c r="CG84" s="53">
        <f t="shared" ca="1" si="88"/>
        <v>6.9597062939683822E-4</v>
      </c>
      <c r="CH84" s="53">
        <f t="shared" ca="1" si="88"/>
        <v>5.9947093395199394E-2</v>
      </c>
      <c r="CI84" s="53">
        <f t="shared" ca="1" si="88"/>
        <v>-4.142770487431327E-2</v>
      </c>
      <c r="CJ84" s="53">
        <f t="shared" ca="1" si="88"/>
        <v>1.1947391661233243E-2</v>
      </c>
      <c r="CK84" s="53">
        <f t="shared" ca="1" si="88"/>
        <v>2.7082510051837226E-2</v>
      </c>
      <c r="CL84" s="53">
        <f t="shared" ca="1" si="88"/>
        <v>2.4072906494117266E-2</v>
      </c>
      <c r="CM84" s="53">
        <f t="shared" ca="1" si="88"/>
        <v>6.9883906085652422E-3</v>
      </c>
      <c r="CN84" s="53">
        <f t="shared" ca="1" si="89"/>
        <v>2.4820027782306783E-2</v>
      </c>
      <c r="CO84" s="53">
        <f t="shared" ca="1" si="89"/>
        <v>4.455896245726286E-2</v>
      </c>
      <c r="CP84" s="53">
        <f t="shared" ca="1" si="89"/>
        <v>9.7297785923874572E-2</v>
      </c>
      <c r="CQ84" s="53">
        <f t="shared" ca="1" si="89"/>
        <v>-1.4425972619871538E-2</v>
      </c>
      <c r="CR84" s="53">
        <f t="shared" ca="1" si="89"/>
        <v>7.63366128729486E-2</v>
      </c>
      <c r="CS84" s="53">
        <f t="shared" ca="1" si="89"/>
        <v>0.14875103836406492</v>
      </c>
      <c r="CT84" s="53">
        <f t="shared" ca="1" si="89"/>
        <v>1.8660846652514704E-2</v>
      </c>
      <c r="CU84" s="53">
        <f t="shared" ca="1" si="89"/>
        <v>2.3700660980768364E-2</v>
      </c>
      <c r="CV84" s="53">
        <f t="shared" ca="1" si="89"/>
        <v>0.10075928921233897</v>
      </c>
      <c r="CW84" s="55">
        <f t="shared" ca="1" si="89"/>
        <v>-1.0719724398027819E-2</v>
      </c>
    </row>
    <row r="85" spans="1:101" x14ac:dyDescent="0.2">
      <c r="A85" s="104">
        <v>47787</v>
      </c>
      <c r="B85" s="52">
        <f t="shared" ca="1" si="80"/>
        <v>-5.7605756468700885E-2</v>
      </c>
      <c r="C85" s="53">
        <f t="shared" ca="1" si="80"/>
        <v>4.8083621218471866E-2</v>
      </c>
      <c r="D85" s="53">
        <f t="shared" ca="1" si="80"/>
        <v>-3.6734935019021838E-3</v>
      </c>
      <c r="E85" s="53">
        <f t="shared" ca="1" si="80"/>
        <v>-3.0361462665262672E-3</v>
      </c>
      <c r="F85" s="53">
        <f t="shared" ca="1" si="80"/>
        <v>8.9175326766441979E-3</v>
      </c>
      <c r="G85" s="53">
        <f t="shared" ca="1" si="80"/>
        <v>-1.1181633685480127E-2</v>
      </c>
      <c r="H85" s="53">
        <f t="shared" ca="1" si="80"/>
        <v>2.7311833796251602E-3</v>
      </c>
      <c r="I85" s="53">
        <f t="shared" ca="1" si="80"/>
        <v>4.2026980697681085E-2</v>
      </c>
      <c r="J85" s="53">
        <f t="shared" ca="1" si="80"/>
        <v>5.9701401019169834E-2</v>
      </c>
      <c r="K85" s="53">
        <f t="shared" ca="1" si="80"/>
        <v>-2.1640792195066903E-2</v>
      </c>
      <c r="L85" s="53">
        <f t="shared" ca="1" si="81"/>
        <v>6.3345403915736592E-2</v>
      </c>
      <c r="M85" s="53">
        <f t="shared" ca="1" si="81"/>
        <v>5.9190429559204519E-2</v>
      </c>
      <c r="N85" s="53">
        <f t="shared" ca="1" si="81"/>
        <v>-8.447858567416118E-2</v>
      </c>
      <c r="O85" s="53">
        <f t="shared" ca="1" si="81"/>
        <v>0.1059134622046236</v>
      </c>
      <c r="P85" s="53">
        <f t="shared" ca="1" si="81"/>
        <v>7.4296830478828985E-3</v>
      </c>
      <c r="Q85" s="53">
        <f t="shared" ca="1" si="81"/>
        <v>0.10353177570941072</v>
      </c>
      <c r="R85" s="53">
        <f t="shared" ca="1" si="81"/>
        <v>9.8114776073823795E-2</v>
      </c>
      <c r="S85" s="53">
        <f t="shared" ca="1" si="81"/>
        <v>9.010515332854889E-2</v>
      </c>
      <c r="T85" s="53">
        <f t="shared" ca="1" si="81"/>
        <v>-4.4872542795756303E-2</v>
      </c>
      <c r="U85" s="53">
        <f t="shared" ca="1" si="81"/>
        <v>-2.2026023328652146E-2</v>
      </c>
      <c r="V85" s="53">
        <f t="shared" ca="1" si="82"/>
        <v>-9.6042082234110288E-2</v>
      </c>
      <c r="W85" s="53">
        <f t="shared" ca="1" si="82"/>
        <v>-3.3618423792903619E-2</v>
      </c>
      <c r="X85" s="53">
        <f t="shared" ca="1" si="82"/>
        <v>-2.4075701907400163E-2</v>
      </c>
      <c r="Y85" s="53">
        <f t="shared" ca="1" si="82"/>
        <v>7.3680990217644252E-2</v>
      </c>
      <c r="Z85" s="53">
        <f t="shared" ca="1" si="82"/>
        <v>6.6712066123512201E-2</v>
      </c>
      <c r="AA85" s="53">
        <f t="shared" ca="1" si="82"/>
        <v>-1.0606421135873574E-2</v>
      </c>
      <c r="AB85" s="53">
        <f t="shared" ca="1" si="82"/>
        <v>2.7283357450706355E-2</v>
      </c>
      <c r="AC85" s="53">
        <f t="shared" ca="1" si="82"/>
        <v>5.5823708499798735E-3</v>
      </c>
      <c r="AD85" s="53">
        <f t="shared" ca="1" si="82"/>
        <v>-5.3388279287473112E-2</v>
      </c>
      <c r="AE85" s="53">
        <f t="shared" ca="1" si="82"/>
        <v>-1.5828319207730004E-2</v>
      </c>
      <c r="AF85" s="53">
        <f t="shared" ca="1" si="83"/>
        <v>-6.1093858677687136E-2</v>
      </c>
      <c r="AG85" s="53">
        <f t="shared" ca="1" si="83"/>
        <v>3.6753040585711431E-2</v>
      </c>
      <c r="AH85" s="53">
        <f t="shared" ca="1" si="83"/>
        <v>1.9797996962433298E-2</v>
      </c>
      <c r="AI85" s="53">
        <f t="shared" ca="1" si="83"/>
        <v>-3.6163430132067159E-2</v>
      </c>
      <c r="AJ85" s="53">
        <f t="shared" ca="1" si="83"/>
        <v>-7.2843170940800631E-2</v>
      </c>
      <c r="AK85" s="53">
        <f t="shared" ca="1" si="83"/>
        <v>-3.8867225589099058E-3</v>
      </c>
      <c r="AL85" s="53">
        <f t="shared" ca="1" si="83"/>
        <v>-2.5318432778146993E-2</v>
      </c>
      <c r="AM85" s="53">
        <f t="shared" ca="1" si="83"/>
        <v>-1.4306856837801536E-2</v>
      </c>
      <c r="AN85" s="53">
        <f t="shared" ca="1" si="83"/>
        <v>1.4486200146385696E-2</v>
      </c>
      <c r="AO85" s="53">
        <f t="shared" ca="1" si="83"/>
        <v>-4.9462861350203842E-2</v>
      </c>
      <c r="AP85" s="53">
        <f t="shared" ca="1" si="84"/>
        <v>9.4604826145220755E-2</v>
      </c>
      <c r="AQ85" s="53">
        <f t="shared" ca="1" si="84"/>
        <v>6.4485550150033488E-2</v>
      </c>
      <c r="AR85" s="53">
        <f t="shared" ca="1" si="84"/>
        <v>2.2234111680968161E-2</v>
      </c>
      <c r="AS85" s="53">
        <f t="shared" ca="1" si="84"/>
        <v>4.3151445656792194E-2</v>
      </c>
      <c r="AT85" s="53">
        <f t="shared" ca="1" si="84"/>
        <v>3.1119190437027409E-2</v>
      </c>
      <c r="AU85" s="53">
        <f t="shared" ca="1" si="84"/>
        <v>-1.107710800634755E-2</v>
      </c>
      <c r="AV85" s="53">
        <f t="shared" ca="1" si="84"/>
        <v>-3.9059332359416513E-2</v>
      </c>
      <c r="AW85" s="53">
        <f t="shared" ca="1" si="84"/>
        <v>2.378028109647423E-3</v>
      </c>
      <c r="AX85" s="53">
        <f t="shared" ca="1" si="84"/>
        <v>-5.6089395403725727E-2</v>
      </c>
      <c r="AY85" s="53">
        <f t="shared" ca="1" si="84"/>
        <v>-2.6515600319712368E-2</v>
      </c>
      <c r="AZ85" s="53">
        <f t="shared" ca="1" si="85"/>
        <v>5.7250060984717806E-2</v>
      </c>
      <c r="BA85" s="53">
        <f t="shared" ca="1" si="85"/>
        <v>4.6550784612802105E-2</v>
      </c>
      <c r="BB85" s="53">
        <f t="shared" ca="1" si="85"/>
        <v>8.5344161031966848E-2</v>
      </c>
      <c r="BC85" s="53">
        <f t="shared" ca="1" si="85"/>
        <v>5.5745510489176905E-2</v>
      </c>
      <c r="BD85" s="53">
        <f t="shared" ca="1" si="85"/>
        <v>-1.0224605941389915E-2</v>
      </c>
      <c r="BE85" s="53">
        <f t="shared" ca="1" si="85"/>
        <v>-7.8214146531000159E-2</v>
      </c>
      <c r="BF85" s="53">
        <f t="shared" ca="1" si="85"/>
        <v>-5.790229994018699E-3</v>
      </c>
      <c r="BG85" s="53">
        <f t="shared" ca="1" si="85"/>
        <v>2.8320652153242556E-2</v>
      </c>
      <c r="BH85" s="53">
        <f t="shared" ca="1" si="85"/>
        <v>8.9766815089377353E-2</v>
      </c>
      <c r="BI85" s="53">
        <f t="shared" ca="1" si="85"/>
        <v>3.4107614841912604E-2</v>
      </c>
      <c r="BJ85" s="53">
        <f t="shared" ca="1" si="86"/>
        <v>-3.4468860424516676E-2</v>
      </c>
      <c r="BK85" s="53">
        <f t="shared" ca="1" si="86"/>
        <v>-2.6186703512225185E-2</v>
      </c>
      <c r="BL85" s="53">
        <f t="shared" ca="1" si="86"/>
        <v>-4.2282026067134722E-2</v>
      </c>
      <c r="BM85" s="53">
        <f t="shared" ca="1" si="86"/>
        <v>-8.4999934974745076E-2</v>
      </c>
      <c r="BN85" s="53">
        <f t="shared" ca="1" si="86"/>
        <v>7.0115312089325213E-2</v>
      </c>
      <c r="BO85" s="53">
        <f t="shared" ca="1" si="86"/>
        <v>-3.6719840495660669E-2</v>
      </c>
      <c r="BP85" s="53">
        <f t="shared" ca="1" si="86"/>
        <v>9.0046704436111527E-2</v>
      </c>
      <c r="BQ85" s="53">
        <f t="shared" ca="1" si="86"/>
        <v>4.7847711593093862E-3</v>
      </c>
      <c r="BR85" s="53">
        <f t="shared" ca="1" si="86"/>
        <v>5.1490817201447388E-2</v>
      </c>
      <c r="BS85" s="53">
        <f t="shared" ca="1" si="86"/>
        <v>5.1579748186028514E-2</v>
      </c>
      <c r="BT85" s="53">
        <f t="shared" ca="1" si="87"/>
        <v>4.2924967679537768E-2</v>
      </c>
      <c r="BU85" s="53">
        <f t="shared" ca="1" si="87"/>
        <v>2.1091856412655378E-2</v>
      </c>
      <c r="BV85" s="53">
        <f t="shared" ca="1" si="87"/>
        <v>-1.0070041377474703E-3</v>
      </c>
      <c r="BW85" s="53">
        <f t="shared" ca="1" si="87"/>
        <v>-8.0013073389434333E-4</v>
      </c>
      <c r="BX85" s="53">
        <f t="shared" ca="1" si="87"/>
        <v>2.2035299345408571E-2</v>
      </c>
      <c r="BY85" s="53">
        <f t="shared" ca="1" si="87"/>
        <v>-2.8687284324933469E-2</v>
      </c>
      <c r="BZ85" s="53">
        <f t="shared" ca="1" si="87"/>
        <v>-1.1098429765774446E-3</v>
      </c>
      <c r="CA85" s="53">
        <f t="shared" ca="1" si="87"/>
        <v>-1.0794188021599739E-2</v>
      </c>
      <c r="CB85" s="53">
        <f t="shared" ca="1" si="87"/>
        <v>-7.0364228268825031E-3</v>
      </c>
      <c r="CC85" s="53">
        <f t="shared" ca="1" si="87"/>
        <v>-0.11032110652012186</v>
      </c>
      <c r="CD85" s="53">
        <f t="shared" ca="1" si="88"/>
        <v>4.3186610429763121E-2</v>
      </c>
      <c r="CE85" s="53">
        <f t="shared" ca="1" si="88"/>
        <v>1.598461839146972E-2</v>
      </c>
      <c r="CF85" s="53">
        <f t="shared" ca="1" si="88"/>
        <v>-2.6486758127820129E-2</v>
      </c>
      <c r="CG85" s="53">
        <f t="shared" ca="1" si="88"/>
        <v>-2.0917868547079849E-2</v>
      </c>
      <c r="CH85" s="53">
        <f t="shared" ca="1" si="88"/>
        <v>1.5534292917178505E-2</v>
      </c>
      <c r="CI85" s="53">
        <f t="shared" ca="1" si="88"/>
        <v>-1.7693699846592251E-2</v>
      </c>
      <c r="CJ85" s="53">
        <f t="shared" ca="1" si="88"/>
        <v>-5.8683788914373737E-2</v>
      </c>
      <c r="CK85" s="53">
        <f t="shared" ca="1" si="88"/>
        <v>7.1953949252130641E-3</v>
      </c>
      <c r="CL85" s="53">
        <f t="shared" ca="1" si="88"/>
        <v>7.921743888317806E-2</v>
      </c>
      <c r="CM85" s="53">
        <f t="shared" ca="1" si="88"/>
        <v>-8.8256951384779153E-2</v>
      </c>
      <c r="CN85" s="53">
        <f t="shared" ca="1" si="89"/>
        <v>3.8607889002041911E-3</v>
      </c>
      <c r="CO85" s="53">
        <f t="shared" ca="1" si="89"/>
        <v>5.6792368755740671E-3</v>
      </c>
      <c r="CP85" s="53">
        <f t="shared" ca="1" si="89"/>
        <v>-2.1587167762749205E-2</v>
      </c>
      <c r="CQ85" s="53">
        <f t="shared" ca="1" si="89"/>
        <v>-5.5790866509253599E-2</v>
      </c>
      <c r="CR85" s="53">
        <f t="shared" ca="1" si="89"/>
        <v>-8.1159125362160342E-2</v>
      </c>
      <c r="CS85" s="53">
        <f t="shared" ca="1" si="89"/>
        <v>7.3009972841893062E-2</v>
      </c>
      <c r="CT85" s="53">
        <f t="shared" ca="1" si="89"/>
        <v>-4.7990992205986125E-3</v>
      </c>
      <c r="CU85" s="53">
        <f t="shared" ca="1" si="89"/>
        <v>-4.1032511411146924E-3</v>
      </c>
      <c r="CV85" s="53">
        <f t="shared" ca="1" si="89"/>
        <v>5.0500263023609666E-2</v>
      </c>
      <c r="CW85" s="55">
        <f t="shared" ca="1" si="89"/>
        <v>5.0174528725485862E-2</v>
      </c>
    </row>
    <row r="86" spans="1:101" x14ac:dyDescent="0.2">
      <c r="A86" s="104">
        <v>47817</v>
      </c>
      <c r="B86" s="52">
        <f t="shared" ca="1" si="80"/>
        <v>-1.4325131948557997E-2</v>
      </c>
      <c r="C86" s="53">
        <f t="shared" ca="1" si="80"/>
        <v>5.248871873196112E-2</v>
      </c>
      <c r="D86" s="53">
        <f t="shared" ca="1" si="80"/>
        <v>5.3014258187333879E-2</v>
      </c>
      <c r="E86" s="53">
        <f t="shared" ca="1" si="80"/>
        <v>5.3614574261174698E-2</v>
      </c>
      <c r="F86" s="53">
        <f t="shared" ca="1" si="80"/>
        <v>6.0065295393204862E-2</v>
      </c>
      <c r="G86" s="53">
        <f t="shared" ca="1" si="80"/>
        <v>-2.2404909296072154E-2</v>
      </c>
      <c r="H86" s="53">
        <f t="shared" ca="1" si="80"/>
        <v>2.8086422757486119E-2</v>
      </c>
      <c r="I86" s="53">
        <f t="shared" ca="1" si="80"/>
        <v>7.8632339653637362E-2</v>
      </c>
      <c r="J86" s="53">
        <f t="shared" ca="1" si="80"/>
        <v>-4.4187740644201216E-2</v>
      </c>
      <c r="K86" s="53">
        <f t="shared" ca="1" si="80"/>
        <v>7.0699728684446045E-2</v>
      </c>
      <c r="L86" s="53">
        <f t="shared" ca="1" si="81"/>
        <v>1.8569648170451182E-2</v>
      </c>
      <c r="M86" s="53">
        <f t="shared" ca="1" si="81"/>
        <v>9.6474935859143671E-2</v>
      </c>
      <c r="N86" s="53">
        <f t="shared" ca="1" si="81"/>
        <v>-1.611558499031128E-2</v>
      </c>
      <c r="O86" s="53">
        <f t="shared" ca="1" si="81"/>
        <v>3.1973238525746774E-2</v>
      </c>
      <c r="P86" s="53">
        <f t="shared" ca="1" si="81"/>
        <v>6.2043451100099794E-3</v>
      </c>
      <c r="Q86" s="53">
        <f t="shared" ca="1" si="81"/>
        <v>3.3327669767554295E-2</v>
      </c>
      <c r="R86" s="53">
        <f t="shared" ca="1" si="81"/>
        <v>-7.1965040490266044E-2</v>
      </c>
      <c r="S86" s="53">
        <f t="shared" ca="1" si="81"/>
        <v>6.112151072549016E-3</v>
      </c>
      <c r="T86" s="53">
        <f t="shared" ca="1" si="81"/>
        <v>-1.0206988237554384E-3</v>
      </c>
      <c r="U86" s="53">
        <f t="shared" ca="1" si="81"/>
        <v>-2.3168423024044475E-2</v>
      </c>
      <c r="V86" s="53">
        <f t="shared" ca="1" si="82"/>
        <v>2.846790819045264E-2</v>
      </c>
      <c r="W86" s="53">
        <f t="shared" ca="1" si="82"/>
        <v>5.9224434157684989E-2</v>
      </c>
      <c r="X86" s="53">
        <f t="shared" ca="1" si="82"/>
        <v>-9.4471607750878706E-2</v>
      </c>
      <c r="Y86" s="53">
        <f t="shared" ca="1" si="82"/>
        <v>1.8005775549493178E-2</v>
      </c>
      <c r="Z86" s="53">
        <f t="shared" ca="1" si="82"/>
        <v>2.9917760486984375E-4</v>
      </c>
      <c r="AA86" s="53">
        <f t="shared" ca="1" si="82"/>
        <v>-6.2011210070061405E-2</v>
      </c>
      <c r="AB86" s="53">
        <f t="shared" ca="1" si="82"/>
        <v>6.139924361679882E-2</v>
      </c>
      <c r="AC86" s="53">
        <f t="shared" ca="1" si="82"/>
        <v>-1.0194700288175861E-3</v>
      </c>
      <c r="AD86" s="53">
        <f t="shared" ca="1" si="82"/>
        <v>-5.9260761998359411E-2</v>
      </c>
      <c r="AE86" s="53">
        <f t="shared" ca="1" si="82"/>
        <v>2.1760326903530296E-4</v>
      </c>
      <c r="AF86" s="53">
        <f t="shared" ca="1" si="83"/>
        <v>-6.4645327191888272E-2</v>
      </c>
      <c r="AG86" s="53">
        <f t="shared" ca="1" si="83"/>
        <v>7.6121811333458014E-3</v>
      </c>
      <c r="AH86" s="53">
        <f t="shared" ca="1" si="83"/>
        <v>2.1538962145228879E-2</v>
      </c>
      <c r="AI86" s="53">
        <f t="shared" ca="1" si="83"/>
        <v>4.4148370680577836E-2</v>
      </c>
      <c r="AJ86" s="53">
        <f t="shared" ca="1" si="83"/>
        <v>0.15341125408456679</v>
      </c>
      <c r="AK86" s="53">
        <f t="shared" ca="1" si="83"/>
        <v>2.6586564349600456E-2</v>
      </c>
      <c r="AL86" s="53">
        <f t="shared" ca="1" si="83"/>
        <v>2.6274420621923405E-2</v>
      </c>
      <c r="AM86" s="53">
        <f t="shared" ca="1" si="83"/>
        <v>8.4854430399596087E-2</v>
      </c>
      <c r="AN86" s="53">
        <f t="shared" ca="1" si="83"/>
        <v>5.9830434509565232E-2</v>
      </c>
      <c r="AO86" s="53">
        <f t="shared" ca="1" si="83"/>
        <v>3.2072990479261616E-3</v>
      </c>
      <c r="AP86" s="53">
        <f t="shared" ca="1" si="84"/>
        <v>3.5949324618210821E-2</v>
      </c>
      <c r="AQ86" s="53">
        <f t="shared" ca="1" si="84"/>
        <v>3.9255659774335351E-2</v>
      </c>
      <c r="AR86" s="53">
        <f t="shared" ca="1" si="84"/>
        <v>6.3058065648996478E-2</v>
      </c>
      <c r="AS86" s="53">
        <f t="shared" ca="1" si="84"/>
        <v>-3.3115909905826101E-2</v>
      </c>
      <c r="AT86" s="53">
        <f t="shared" ca="1" si="84"/>
        <v>-3.9742597135854478E-2</v>
      </c>
      <c r="AU86" s="53">
        <f t="shared" ca="1" si="84"/>
        <v>-8.057832154158362E-2</v>
      </c>
      <c r="AV86" s="53">
        <f t="shared" ca="1" si="84"/>
        <v>9.3941485196479213E-2</v>
      </c>
      <c r="AW86" s="53">
        <f t="shared" ca="1" si="84"/>
        <v>4.9575197598383872E-2</v>
      </c>
      <c r="AX86" s="53">
        <f t="shared" ca="1" si="84"/>
        <v>2.2907118038767119E-2</v>
      </c>
      <c r="AY86" s="53">
        <f t="shared" ca="1" si="84"/>
        <v>-7.0066956421849262E-3</v>
      </c>
      <c r="AZ86" s="53">
        <f t="shared" ca="1" si="85"/>
        <v>1.752294465251478E-2</v>
      </c>
      <c r="BA86" s="53">
        <f t="shared" ca="1" si="85"/>
        <v>6.4107854060124703E-2</v>
      </c>
      <c r="BB86" s="53">
        <f t="shared" ca="1" si="85"/>
        <v>-8.7894295549030402E-2</v>
      </c>
      <c r="BC86" s="53">
        <f t="shared" ca="1" si="85"/>
        <v>1.4251567867633519E-2</v>
      </c>
      <c r="BD86" s="53">
        <f t="shared" ca="1" si="85"/>
        <v>-4.7300737440681431E-2</v>
      </c>
      <c r="BE86" s="53">
        <f t="shared" ca="1" si="85"/>
        <v>6.4229029628532719E-2</v>
      </c>
      <c r="BF86" s="53">
        <f t="shared" ca="1" si="85"/>
        <v>9.1944179306613846E-3</v>
      </c>
      <c r="BG86" s="53">
        <f t="shared" ca="1" si="85"/>
        <v>0.11087000781566569</v>
      </c>
      <c r="BH86" s="53">
        <f t="shared" ca="1" si="85"/>
        <v>5.4428103053798749E-2</v>
      </c>
      <c r="BI86" s="53">
        <f t="shared" ca="1" si="85"/>
        <v>6.2335138361157925E-3</v>
      </c>
      <c r="BJ86" s="53">
        <f t="shared" ca="1" si="86"/>
        <v>9.0051812665392139E-2</v>
      </c>
      <c r="BK86" s="53">
        <f t="shared" ca="1" si="86"/>
        <v>-1.8083048622758766E-2</v>
      </c>
      <c r="BL86" s="53">
        <f t="shared" ca="1" si="86"/>
        <v>-2.567105246569263E-2</v>
      </c>
      <c r="BM86" s="53">
        <f t="shared" ca="1" si="86"/>
        <v>9.0927656721181985E-2</v>
      </c>
      <c r="BN86" s="53">
        <f t="shared" ca="1" si="86"/>
        <v>8.7791225970283424E-2</v>
      </c>
      <c r="BO86" s="53">
        <f t="shared" ca="1" si="86"/>
        <v>-3.1841086865284522E-2</v>
      </c>
      <c r="BP86" s="53">
        <f t="shared" ca="1" si="86"/>
        <v>-6.1550029747558611E-2</v>
      </c>
      <c r="BQ86" s="53">
        <f t="shared" ca="1" si="86"/>
        <v>4.9418640794736665E-2</v>
      </c>
      <c r="BR86" s="53">
        <f t="shared" ca="1" si="86"/>
        <v>-4.3431201006009765E-2</v>
      </c>
      <c r="BS86" s="53">
        <f t="shared" ca="1" si="86"/>
        <v>7.1134908359104021E-2</v>
      </c>
      <c r="BT86" s="53">
        <f t="shared" ca="1" si="87"/>
        <v>-8.1946728912974845E-2</v>
      </c>
      <c r="BU86" s="53">
        <f t="shared" ca="1" si="87"/>
        <v>-8.4676440738132117E-2</v>
      </c>
      <c r="BV86" s="53">
        <f t="shared" ca="1" si="87"/>
        <v>-6.4222470410054744E-2</v>
      </c>
      <c r="BW86" s="53">
        <f t="shared" ca="1" si="87"/>
        <v>-5.2576566067133471E-2</v>
      </c>
      <c r="BX86" s="53">
        <f t="shared" ca="1" si="87"/>
        <v>5.5310773406884381E-2</v>
      </c>
      <c r="BY86" s="53">
        <f t="shared" ca="1" si="87"/>
        <v>-5.3144478942115901E-2</v>
      </c>
      <c r="BZ86" s="53">
        <f t="shared" ca="1" si="87"/>
        <v>-5.5408995207140418E-2</v>
      </c>
      <c r="CA86" s="53">
        <f t="shared" ca="1" si="87"/>
        <v>-4.2057667622706048E-3</v>
      </c>
      <c r="CB86" s="53">
        <f t="shared" ca="1" si="87"/>
        <v>5.9429040058411535E-2</v>
      </c>
      <c r="CC86" s="53">
        <f t="shared" ca="1" si="87"/>
        <v>0.10661407166449045</v>
      </c>
      <c r="CD86" s="53">
        <f t="shared" ca="1" si="88"/>
        <v>1.0010850768256056E-2</v>
      </c>
      <c r="CE86" s="53">
        <f t="shared" ca="1" si="88"/>
        <v>1.96338747986027E-2</v>
      </c>
      <c r="CF86" s="53">
        <f t="shared" ca="1" si="88"/>
        <v>2.9133011910989406E-3</v>
      </c>
      <c r="CG86" s="53">
        <f t="shared" ca="1" si="88"/>
        <v>8.1955700907040102E-2</v>
      </c>
      <c r="CH86" s="53">
        <f t="shared" ca="1" si="88"/>
        <v>0.11315160625693989</v>
      </c>
      <c r="CI86" s="53">
        <f t="shared" ca="1" si="88"/>
        <v>2.0743347539767761E-2</v>
      </c>
      <c r="CJ86" s="53">
        <f t="shared" ca="1" si="88"/>
        <v>-3.5688575565190478E-2</v>
      </c>
      <c r="CK86" s="53">
        <f t="shared" ca="1" si="88"/>
        <v>-6.1583473336024657E-3</v>
      </c>
      <c r="CL86" s="53">
        <f t="shared" ca="1" si="88"/>
        <v>3.8412097116001451E-2</v>
      </c>
      <c r="CM86" s="53">
        <f t="shared" ca="1" si="88"/>
        <v>-6.3996893641960102E-4</v>
      </c>
      <c r="CN86" s="53">
        <f t="shared" ca="1" si="89"/>
        <v>-8.737188944947652E-2</v>
      </c>
      <c r="CO86" s="53">
        <f t="shared" ca="1" si="89"/>
        <v>-2.1800234807851763E-2</v>
      </c>
      <c r="CP86" s="53">
        <f t="shared" ca="1" si="89"/>
        <v>7.483845337525695E-2</v>
      </c>
      <c r="CQ86" s="53">
        <f t="shared" ca="1" si="89"/>
        <v>4.822431430632388E-2</v>
      </c>
      <c r="CR86" s="53">
        <f t="shared" ca="1" si="89"/>
        <v>-4.6678322661177885E-2</v>
      </c>
      <c r="CS86" s="53">
        <f t="shared" ca="1" si="89"/>
        <v>4.3013139608500707E-3</v>
      </c>
      <c r="CT86" s="53">
        <f t="shared" ca="1" si="89"/>
        <v>3.4848988335150176E-2</v>
      </c>
      <c r="CU86" s="53">
        <f t="shared" ca="1" si="89"/>
        <v>-7.3862221999296427E-3</v>
      </c>
      <c r="CV86" s="53">
        <f t="shared" ca="1" si="89"/>
        <v>-3.4363415898515963E-3</v>
      </c>
      <c r="CW86" s="55">
        <f t="shared" ca="1" si="89"/>
        <v>-6.7798890849024879E-2</v>
      </c>
    </row>
    <row r="87" spans="1:101" x14ac:dyDescent="0.2">
      <c r="A87" s="104">
        <v>47848</v>
      </c>
      <c r="B87" s="52">
        <f t="shared" ca="1" si="80"/>
        <v>-4.1995064396505794E-3</v>
      </c>
      <c r="C87" s="53">
        <f t="shared" ca="1" si="80"/>
        <v>1.8089797626602459E-2</v>
      </c>
      <c r="D87" s="53">
        <f t="shared" ca="1" si="80"/>
        <v>1.4440946582744913E-3</v>
      </c>
      <c r="E87" s="53">
        <f t="shared" ca="1" si="80"/>
        <v>5.4160345473993871E-2</v>
      </c>
      <c r="F87" s="53">
        <f t="shared" ca="1" si="80"/>
        <v>-2.84634035143424E-2</v>
      </c>
      <c r="G87" s="53">
        <f t="shared" ca="1" si="80"/>
        <v>-1.1901169432399468E-3</v>
      </c>
      <c r="H87" s="53">
        <f t="shared" ca="1" si="80"/>
        <v>3.1206168576641595E-2</v>
      </c>
      <c r="I87" s="53">
        <f t="shared" ca="1" si="80"/>
        <v>-7.4519663832740737E-2</v>
      </c>
      <c r="J87" s="53">
        <f t="shared" ca="1" si="80"/>
        <v>-3.2156945512073947E-3</v>
      </c>
      <c r="K87" s="53">
        <f t="shared" ca="1" si="80"/>
        <v>-4.9219513662891241E-2</v>
      </c>
      <c r="L87" s="53">
        <f t="shared" ca="1" si="81"/>
        <v>2.9144920351766686E-2</v>
      </c>
      <c r="M87" s="53">
        <f t="shared" ca="1" si="81"/>
        <v>6.0402106196004002E-2</v>
      </c>
      <c r="N87" s="53">
        <f t="shared" ca="1" si="81"/>
        <v>3.0672602133943423E-2</v>
      </c>
      <c r="O87" s="53">
        <f t="shared" ca="1" si="81"/>
        <v>5.9115580592190853E-2</v>
      </c>
      <c r="P87" s="53">
        <f t="shared" ca="1" si="81"/>
        <v>2.8226962728871517E-2</v>
      </c>
      <c r="Q87" s="53">
        <f t="shared" ca="1" si="81"/>
        <v>-8.2346140207916543E-2</v>
      </c>
      <c r="R87" s="53">
        <f t="shared" ca="1" si="81"/>
        <v>3.4265946990528803E-2</v>
      </c>
      <c r="S87" s="53">
        <f t="shared" ca="1" si="81"/>
        <v>2.3208639784772118E-2</v>
      </c>
      <c r="T87" s="53">
        <f t="shared" ca="1" si="81"/>
        <v>2.8835689151445278E-2</v>
      </c>
      <c r="U87" s="53">
        <f t="shared" ca="1" si="81"/>
        <v>8.7877616528547649E-3</v>
      </c>
      <c r="V87" s="53">
        <f t="shared" ca="1" si="82"/>
        <v>5.904551379232531E-2</v>
      </c>
      <c r="W87" s="53">
        <f t="shared" ca="1" si="82"/>
        <v>9.1556467501582223E-2</v>
      </c>
      <c r="X87" s="53">
        <f t="shared" ca="1" si="82"/>
        <v>2.2843295434753535E-2</v>
      </c>
      <c r="Y87" s="53">
        <f t="shared" ca="1" si="82"/>
        <v>-2.0656458451370164E-3</v>
      </c>
      <c r="Z87" s="53">
        <f t="shared" ca="1" si="82"/>
        <v>5.012302253100296E-2</v>
      </c>
      <c r="AA87" s="53">
        <f t="shared" ca="1" si="82"/>
        <v>-2.7486884932878097E-2</v>
      </c>
      <c r="AB87" s="53">
        <f t="shared" ca="1" si="82"/>
        <v>5.2076314805817925E-2</v>
      </c>
      <c r="AC87" s="53">
        <f t="shared" ca="1" si="82"/>
        <v>3.0389426079377283E-2</v>
      </c>
      <c r="AD87" s="53">
        <f t="shared" ca="1" si="82"/>
        <v>5.7884717136726355E-2</v>
      </c>
      <c r="AE87" s="53">
        <f t="shared" ca="1" si="82"/>
        <v>6.1896915580503753E-2</v>
      </c>
      <c r="AF87" s="53">
        <f t="shared" ca="1" si="83"/>
        <v>-5.5897469945840321E-2</v>
      </c>
      <c r="AG87" s="53">
        <f t="shared" ca="1" si="83"/>
        <v>4.5311968173095483E-2</v>
      </c>
      <c r="AH87" s="53">
        <f t="shared" ca="1" si="83"/>
        <v>1.1525242276055444E-2</v>
      </c>
      <c r="AI87" s="53">
        <f t="shared" ca="1" si="83"/>
        <v>9.4927555462172106E-3</v>
      </c>
      <c r="AJ87" s="53">
        <f t="shared" ca="1" si="83"/>
        <v>1.5704991324198454E-3</v>
      </c>
      <c r="AK87" s="53">
        <f t="shared" ca="1" si="83"/>
        <v>-4.2861993074986227E-2</v>
      </c>
      <c r="AL87" s="53">
        <f t="shared" ca="1" si="83"/>
        <v>-9.2843248711240844E-4</v>
      </c>
      <c r="AM87" s="53">
        <f t="shared" ca="1" si="83"/>
        <v>-3.7359223055597477E-3</v>
      </c>
      <c r="AN87" s="53">
        <f t="shared" ca="1" si="83"/>
        <v>-1.0232105173966322E-2</v>
      </c>
      <c r="AO87" s="53">
        <f t="shared" ca="1" si="83"/>
        <v>1.8969678125595385E-2</v>
      </c>
      <c r="AP87" s="53">
        <f t="shared" ca="1" si="84"/>
        <v>-7.6817319688459423E-2</v>
      </c>
      <c r="AQ87" s="53">
        <f t="shared" ca="1" si="84"/>
        <v>-4.9273583012541212E-3</v>
      </c>
      <c r="AR87" s="53">
        <f t="shared" ca="1" si="84"/>
        <v>-7.9186060831976837E-2</v>
      </c>
      <c r="AS87" s="53">
        <f t="shared" ca="1" si="84"/>
        <v>3.5758884552741406E-2</v>
      </c>
      <c r="AT87" s="53">
        <f t="shared" ca="1" si="84"/>
        <v>-8.1001533620668309E-2</v>
      </c>
      <c r="AU87" s="53">
        <f t="shared" ca="1" si="84"/>
        <v>6.6167336753839966E-4</v>
      </c>
      <c r="AV87" s="53">
        <f t="shared" ca="1" si="84"/>
        <v>-2.0612327280910048E-2</v>
      </c>
      <c r="AW87" s="53">
        <f t="shared" ca="1" si="84"/>
        <v>-2.8728832069860058E-2</v>
      </c>
      <c r="AX87" s="53">
        <f t="shared" ca="1" si="84"/>
        <v>-1.5843973091325174E-2</v>
      </c>
      <c r="AY87" s="53">
        <f t="shared" ca="1" si="84"/>
        <v>-4.0870157834028496E-2</v>
      </c>
      <c r="AZ87" s="53">
        <f t="shared" ca="1" si="85"/>
        <v>7.8606653011011982E-2</v>
      </c>
      <c r="BA87" s="53">
        <f t="shared" ca="1" si="85"/>
        <v>6.8235223988582408E-2</v>
      </c>
      <c r="BB87" s="53">
        <f t="shared" ca="1" si="85"/>
        <v>2.2727283993133592E-3</v>
      </c>
      <c r="BC87" s="53">
        <f t="shared" ca="1" si="85"/>
        <v>-4.5789759451589786E-2</v>
      </c>
      <c r="BD87" s="53">
        <f t="shared" ca="1" si="85"/>
        <v>2.8073981066422095E-2</v>
      </c>
      <c r="BE87" s="53">
        <f t="shared" ca="1" si="85"/>
        <v>-7.3441292746166009E-2</v>
      </c>
      <c r="BF87" s="53">
        <f t="shared" ca="1" si="85"/>
        <v>-3.1803254210137223E-2</v>
      </c>
      <c r="BG87" s="53">
        <f t="shared" ca="1" si="85"/>
        <v>-3.1154824230158105E-2</v>
      </c>
      <c r="BH87" s="53">
        <f t="shared" ca="1" si="85"/>
        <v>2.0572080207365666E-2</v>
      </c>
      <c r="BI87" s="53">
        <f t="shared" ca="1" si="85"/>
        <v>-6.7123947888192939E-2</v>
      </c>
      <c r="BJ87" s="53">
        <f t="shared" ca="1" si="86"/>
        <v>4.5951309310529639E-2</v>
      </c>
      <c r="BK87" s="53">
        <f t="shared" ca="1" si="86"/>
        <v>4.4386294441433466E-2</v>
      </c>
      <c r="BL87" s="53">
        <f t="shared" ca="1" si="86"/>
        <v>6.9046009636559427E-3</v>
      </c>
      <c r="BM87" s="53">
        <f t="shared" ca="1" si="86"/>
        <v>-1.0644382667088382E-2</v>
      </c>
      <c r="BN87" s="53">
        <f t="shared" ca="1" si="86"/>
        <v>-2.5714799653420745E-2</v>
      </c>
      <c r="BO87" s="53">
        <f t="shared" ca="1" si="86"/>
        <v>-1.4920287642509978E-3</v>
      </c>
      <c r="BP87" s="53">
        <f t="shared" ca="1" si="86"/>
        <v>5.8068415609230137E-2</v>
      </c>
      <c r="BQ87" s="53">
        <f t="shared" ca="1" si="86"/>
        <v>0.1125097998425354</v>
      </c>
      <c r="BR87" s="53">
        <f t="shared" ca="1" si="86"/>
        <v>8.764479461067444E-2</v>
      </c>
      <c r="BS87" s="53">
        <f t="shared" ca="1" si="86"/>
        <v>7.4536627739244882E-2</v>
      </c>
      <c r="BT87" s="53">
        <f t="shared" ca="1" si="87"/>
        <v>0.10289942239143988</v>
      </c>
      <c r="BU87" s="53">
        <f t="shared" ca="1" si="87"/>
        <v>6.1424216556531588E-2</v>
      </c>
      <c r="BV87" s="53">
        <f t="shared" ca="1" si="87"/>
        <v>-4.1053909183089911E-2</v>
      </c>
      <c r="BW87" s="53">
        <f t="shared" ca="1" si="87"/>
        <v>6.735180498425232E-2</v>
      </c>
      <c r="BX87" s="53">
        <f t="shared" ca="1" si="87"/>
        <v>-6.3476915515416191E-2</v>
      </c>
      <c r="BY87" s="53">
        <f t="shared" ca="1" si="87"/>
        <v>4.6188537396770486E-2</v>
      </c>
      <c r="BZ87" s="53">
        <f t="shared" ca="1" si="87"/>
        <v>-3.3860909454601794E-3</v>
      </c>
      <c r="CA87" s="53">
        <f t="shared" ca="1" si="87"/>
        <v>-7.5392673183843573E-2</v>
      </c>
      <c r="CB87" s="53">
        <f t="shared" ca="1" si="87"/>
        <v>8.1681738951949155E-3</v>
      </c>
      <c r="CC87" s="53">
        <f t="shared" ca="1" si="87"/>
        <v>2.4922029087577957E-2</v>
      </c>
      <c r="CD87" s="53">
        <f t="shared" ca="1" si="88"/>
        <v>-2.1824882934369509E-2</v>
      </c>
      <c r="CE87" s="53">
        <f t="shared" ca="1" si="88"/>
        <v>0.139864248071525</v>
      </c>
      <c r="CF87" s="53">
        <f t="shared" ca="1" si="88"/>
        <v>-6.6455802637605558E-3</v>
      </c>
      <c r="CG87" s="53">
        <f t="shared" ca="1" si="88"/>
        <v>-5.7976977477746446E-2</v>
      </c>
      <c r="CH87" s="53">
        <f t="shared" ca="1" si="88"/>
        <v>1.328498474452448E-2</v>
      </c>
      <c r="CI87" s="53">
        <f t="shared" ca="1" si="88"/>
        <v>-1.5327302219896755E-2</v>
      </c>
      <c r="CJ87" s="53">
        <f t="shared" ca="1" si="88"/>
        <v>4.7483905391763011E-2</v>
      </c>
      <c r="CK87" s="53">
        <f t="shared" ca="1" si="88"/>
        <v>-5.5033526027556151E-2</v>
      </c>
      <c r="CL87" s="53">
        <f t="shared" ca="1" si="88"/>
        <v>-6.6801756022884249E-3</v>
      </c>
      <c r="CM87" s="53">
        <f t="shared" ca="1" si="88"/>
        <v>5.8164956071008453E-2</v>
      </c>
      <c r="CN87" s="53">
        <f t="shared" ca="1" si="89"/>
        <v>3.7986540275967186E-2</v>
      </c>
      <c r="CO87" s="53">
        <f t="shared" ca="1" si="89"/>
        <v>7.0746241519963393E-2</v>
      </c>
      <c r="CP87" s="53">
        <f t="shared" ca="1" si="89"/>
        <v>-1.3607066804624833E-2</v>
      </c>
      <c r="CQ87" s="53">
        <f t="shared" ca="1" si="89"/>
        <v>-2.0354608409547618E-2</v>
      </c>
      <c r="CR87" s="53">
        <f t="shared" ca="1" si="89"/>
        <v>-2.3351057895592775E-2</v>
      </c>
      <c r="CS87" s="53">
        <f t="shared" ca="1" si="89"/>
        <v>1.3674302801044919E-2</v>
      </c>
      <c r="CT87" s="53">
        <f t="shared" ca="1" si="89"/>
        <v>8.4522561956778278E-2</v>
      </c>
      <c r="CU87" s="53">
        <f t="shared" ca="1" si="89"/>
        <v>4.3427444836787232E-2</v>
      </c>
      <c r="CV87" s="53">
        <f t="shared" ca="1" si="89"/>
        <v>-2.0296355938162314E-2</v>
      </c>
      <c r="CW87" s="55">
        <f t="shared" ca="1" si="89"/>
        <v>-3.5626284529125946E-2</v>
      </c>
    </row>
    <row r="88" spans="1:101" x14ac:dyDescent="0.2">
      <c r="A88" s="104">
        <v>47879</v>
      </c>
      <c r="B88" s="52">
        <f t="shared" ca="1" si="80"/>
        <v>5.2738266698078927E-2</v>
      </c>
      <c r="C88" s="53">
        <f t="shared" ca="1" si="80"/>
        <v>8.2653813071872674E-3</v>
      </c>
      <c r="D88" s="53">
        <f t="shared" ca="1" si="80"/>
        <v>8.0315089960397032E-2</v>
      </c>
      <c r="E88" s="53">
        <f t="shared" ca="1" si="80"/>
        <v>-7.8170488066250529E-2</v>
      </c>
      <c r="F88" s="53">
        <f t="shared" ca="1" si="80"/>
        <v>-5.0455085367026456E-3</v>
      </c>
      <c r="G88" s="53">
        <f t="shared" ca="1" si="80"/>
        <v>2.779811670436063E-2</v>
      </c>
      <c r="H88" s="53">
        <f t="shared" ca="1" si="80"/>
        <v>-1.8205876835815257E-2</v>
      </c>
      <c r="I88" s="53">
        <f t="shared" ca="1" si="80"/>
        <v>3.4634849566595972E-3</v>
      </c>
      <c r="J88" s="53">
        <f t="shared" ca="1" si="80"/>
        <v>0.11281393788622403</v>
      </c>
      <c r="K88" s="53">
        <f t="shared" ca="1" si="80"/>
        <v>1.2497994786094101E-3</v>
      </c>
      <c r="L88" s="53">
        <f t="shared" ca="1" si="81"/>
        <v>-5.3852269432001491E-2</v>
      </c>
      <c r="M88" s="53">
        <f t="shared" ca="1" si="81"/>
        <v>-4.2054867502569725E-2</v>
      </c>
      <c r="N88" s="53">
        <f t="shared" ca="1" si="81"/>
        <v>6.1497463282914064E-3</v>
      </c>
      <c r="O88" s="53">
        <f t="shared" ca="1" si="81"/>
        <v>-4.0057060345328493E-2</v>
      </c>
      <c r="P88" s="53">
        <f t="shared" ca="1" si="81"/>
        <v>0.11853142442486442</v>
      </c>
      <c r="Q88" s="53">
        <f t="shared" ca="1" si="81"/>
        <v>4.10849329837671E-2</v>
      </c>
      <c r="R88" s="53">
        <f t="shared" ca="1" si="81"/>
        <v>-4.0816081467029967E-2</v>
      </c>
      <c r="S88" s="53">
        <f t="shared" ca="1" si="81"/>
        <v>2.6467426640798316E-3</v>
      </c>
      <c r="T88" s="53">
        <f t="shared" ca="1" si="81"/>
        <v>1.8577598324543497E-2</v>
      </c>
      <c r="U88" s="53">
        <f t="shared" ca="1" si="81"/>
        <v>8.5086709138220543E-2</v>
      </c>
      <c r="V88" s="53">
        <f t="shared" ca="1" si="82"/>
        <v>1.9470925603345393E-3</v>
      </c>
      <c r="W88" s="53">
        <f t="shared" ca="1" si="82"/>
        <v>7.9264223096835312E-3</v>
      </c>
      <c r="X88" s="53">
        <f t="shared" ca="1" si="82"/>
        <v>-3.9519480819914885E-4</v>
      </c>
      <c r="Y88" s="53">
        <f t="shared" ca="1" si="82"/>
        <v>4.0297352800913698E-2</v>
      </c>
      <c r="Z88" s="53">
        <f t="shared" ca="1" si="82"/>
        <v>-3.603295058013589E-3</v>
      </c>
      <c r="AA88" s="53">
        <f t="shared" ca="1" si="82"/>
        <v>-6.5644794468208848E-3</v>
      </c>
      <c r="AB88" s="53">
        <f t="shared" ca="1" si="82"/>
        <v>-6.8933860973206973E-2</v>
      </c>
      <c r="AC88" s="53">
        <f t="shared" ca="1" si="82"/>
        <v>-4.7243753262489932E-2</v>
      </c>
      <c r="AD88" s="53">
        <f t="shared" ca="1" si="82"/>
        <v>-8.509193163890854E-3</v>
      </c>
      <c r="AE88" s="53">
        <f t="shared" ca="1" si="82"/>
        <v>-3.4552927605726508E-2</v>
      </c>
      <c r="AF88" s="53">
        <f t="shared" ca="1" si="83"/>
        <v>5.1985127731476365E-2</v>
      </c>
      <c r="AG88" s="53">
        <f t="shared" ca="1" si="83"/>
        <v>-1.7312262506939024E-2</v>
      </c>
      <c r="AH88" s="53">
        <f t="shared" ca="1" si="83"/>
        <v>-3.2963810623890324E-2</v>
      </c>
      <c r="AI88" s="53">
        <f t="shared" ca="1" si="83"/>
        <v>9.9394888621310462E-2</v>
      </c>
      <c r="AJ88" s="53">
        <f t="shared" ca="1" si="83"/>
        <v>-3.5243520561767799E-2</v>
      </c>
      <c r="AK88" s="53">
        <f t="shared" ca="1" si="83"/>
        <v>1.2872156499615378E-2</v>
      </c>
      <c r="AL88" s="53">
        <f t="shared" ca="1" si="83"/>
        <v>-8.8541562426776008E-2</v>
      </c>
      <c r="AM88" s="53">
        <f t="shared" ca="1" si="83"/>
        <v>9.7854648109967329E-2</v>
      </c>
      <c r="AN88" s="53">
        <f t="shared" ca="1" si="83"/>
        <v>-3.0719040202877218E-2</v>
      </c>
      <c r="AO88" s="53">
        <f t="shared" ca="1" si="83"/>
        <v>9.502007380962383E-3</v>
      </c>
      <c r="AP88" s="53">
        <f t="shared" ca="1" si="84"/>
        <v>1.522627168951848E-2</v>
      </c>
      <c r="AQ88" s="53">
        <f t="shared" ca="1" si="84"/>
        <v>-1.0224360414096908E-2</v>
      </c>
      <c r="AR88" s="53">
        <f t="shared" ca="1" si="84"/>
        <v>-4.7865933930407153E-2</v>
      </c>
      <c r="AS88" s="53">
        <f t="shared" ca="1" si="84"/>
        <v>-1.3150252443008249E-2</v>
      </c>
      <c r="AT88" s="53">
        <f t="shared" ca="1" si="84"/>
        <v>8.402453231813968E-3</v>
      </c>
      <c r="AU88" s="53">
        <f t="shared" ca="1" si="84"/>
        <v>-5.2781018484316352E-3</v>
      </c>
      <c r="AV88" s="53">
        <f t="shared" ca="1" si="84"/>
        <v>-0.1015331911450606</v>
      </c>
      <c r="AW88" s="53">
        <f t="shared" ca="1" si="84"/>
        <v>-4.1416407217818058E-2</v>
      </c>
      <c r="AX88" s="53">
        <f t="shared" ca="1" si="84"/>
        <v>7.3099433317864067E-3</v>
      </c>
      <c r="AY88" s="53">
        <f t="shared" ca="1" si="84"/>
        <v>2.8880344145554578E-2</v>
      </c>
      <c r="AZ88" s="53">
        <f t="shared" ca="1" si="85"/>
        <v>2.3783364656012419E-2</v>
      </c>
      <c r="BA88" s="53">
        <f t="shared" ca="1" si="85"/>
        <v>5.0928601313891465E-2</v>
      </c>
      <c r="BB88" s="53">
        <f t="shared" ca="1" si="85"/>
        <v>1.8363412070386761E-2</v>
      </c>
      <c r="BC88" s="53">
        <f t="shared" ca="1" si="85"/>
        <v>5.7185791989487186E-2</v>
      </c>
      <c r="BD88" s="53">
        <f t="shared" ca="1" si="85"/>
        <v>5.2267759122735791E-3</v>
      </c>
      <c r="BE88" s="53">
        <f t="shared" ca="1" si="85"/>
        <v>-8.8730195027264772E-2</v>
      </c>
      <c r="BF88" s="53">
        <f t="shared" ca="1" si="85"/>
        <v>-3.2041887745077616E-2</v>
      </c>
      <c r="BG88" s="53">
        <f t="shared" ca="1" si="85"/>
        <v>4.0125387724504906E-2</v>
      </c>
      <c r="BH88" s="53">
        <f t="shared" ca="1" si="85"/>
        <v>2.3537496472634662E-2</v>
      </c>
      <c r="BI88" s="53">
        <f t="shared" ca="1" si="85"/>
        <v>6.5196928356920821E-3</v>
      </c>
      <c r="BJ88" s="53">
        <f t="shared" ca="1" si="86"/>
        <v>-2.779860785890427E-2</v>
      </c>
      <c r="BK88" s="53">
        <f t="shared" ca="1" si="86"/>
        <v>7.479196281517532E-2</v>
      </c>
      <c r="BL88" s="53">
        <f t="shared" ca="1" si="86"/>
        <v>-5.7473989977062857E-2</v>
      </c>
      <c r="BM88" s="53">
        <f t="shared" ca="1" si="86"/>
        <v>1.9326881702874655E-2</v>
      </c>
      <c r="BN88" s="53">
        <f t="shared" ca="1" si="86"/>
        <v>-8.2847510476477385E-2</v>
      </c>
      <c r="BO88" s="53">
        <f t="shared" ca="1" si="86"/>
        <v>-9.2681599183594185E-2</v>
      </c>
      <c r="BP88" s="53">
        <f t="shared" ca="1" si="86"/>
        <v>-1.4370048254556738E-3</v>
      </c>
      <c r="BQ88" s="53">
        <f t="shared" ca="1" si="86"/>
        <v>-5.1714502483886059E-2</v>
      </c>
      <c r="BR88" s="53">
        <f t="shared" ca="1" si="86"/>
        <v>-3.5306608822565491E-2</v>
      </c>
      <c r="BS88" s="53">
        <f t="shared" ca="1" si="86"/>
        <v>5.2112341258528025E-2</v>
      </c>
      <c r="BT88" s="53">
        <f t="shared" ca="1" si="87"/>
        <v>8.9003150801210788E-3</v>
      </c>
      <c r="BU88" s="53">
        <f t="shared" ca="1" si="87"/>
        <v>-2.6706057931402613E-2</v>
      </c>
      <c r="BV88" s="53">
        <f t="shared" ca="1" si="87"/>
        <v>-1.1493540952190687E-2</v>
      </c>
      <c r="BW88" s="53">
        <f t="shared" ca="1" si="87"/>
        <v>5.9505109609845487E-2</v>
      </c>
      <c r="BX88" s="53">
        <f t="shared" ca="1" si="87"/>
        <v>-3.3450490703007839E-2</v>
      </c>
      <c r="BY88" s="53">
        <f t="shared" ca="1" si="87"/>
        <v>3.8714872052574602E-2</v>
      </c>
      <c r="BZ88" s="53">
        <f t="shared" ca="1" si="87"/>
        <v>-9.218583116176484E-3</v>
      </c>
      <c r="CA88" s="53">
        <f t="shared" ca="1" si="87"/>
        <v>7.4118624755791757E-2</v>
      </c>
      <c r="CB88" s="53">
        <f t="shared" ca="1" si="87"/>
        <v>-0.12465993522853573</v>
      </c>
      <c r="CC88" s="53">
        <f t="shared" ca="1" si="87"/>
        <v>0.14698086841806166</v>
      </c>
      <c r="CD88" s="53">
        <f t="shared" ca="1" si="88"/>
        <v>4.1612847903863853E-2</v>
      </c>
      <c r="CE88" s="53">
        <f t="shared" ca="1" si="88"/>
        <v>7.6517032526835504E-2</v>
      </c>
      <c r="CF88" s="53">
        <f t="shared" ca="1" si="88"/>
        <v>0.11927372949160628</v>
      </c>
      <c r="CG88" s="53">
        <f t="shared" ca="1" si="88"/>
        <v>-4.4763232624189325E-2</v>
      </c>
      <c r="CH88" s="53">
        <f t="shared" ca="1" si="88"/>
        <v>7.5568470471784601E-3</v>
      </c>
      <c r="CI88" s="53">
        <f t="shared" ca="1" si="88"/>
        <v>3.1067608942956369E-2</v>
      </c>
      <c r="CJ88" s="53">
        <f t="shared" ca="1" si="88"/>
        <v>1.1794459194729061E-3</v>
      </c>
      <c r="CK88" s="53">
        <f t="shared" ca="1" si="88"/>
        <v>6.1333678362357535E-2</v>
      </c>
      <c r="CL88" s="53">
        <f t="shared" ca="1" si="88"/>
        <v>-2.3145903952526477E-2</v>
      </c>
      <c r="CM88" s="53">
        <f t="shared" ca="1" si="88"/>
        <v>1.2720563613852588E-2</v>
      </c>
      <c r="CN88" s="53">
        <f t="shared" ca="1" si="89"/>
        <v>-4.4381020385474146E-2</v>
      </c>
      <c r="CO88" s="53">
        <f t="shared" ca="1" si="89"/>
        <v>5.5253426121800366E-3</v>
      </c>
      <c r="CP88" s="53">
        <f t="shared" ca="1" si="89"/>
        <v>-1.0601576021423729E-2</v>
      </c>
      <c r="CQ88" s="53">
        <f t="shared" ca="1" si="89"/>
        <v>-3.627325696568931E-2</v>
      </c>
      <c r="CR88" s="53">
        <f t="shared" ca="1" si="89"/>
        <v>1.1959088544600829E-2</v>
      </c>
      <c r="CS88" s="53">
        <f t="shared" ca="1" si="89"/>
        <v>0.10686979514845103</v>
      </c>
      <c r="CT88" s="53">
        <f t="shared" ca="1" si="89"/>
        <v>6.1865272602326701E-2</v>
      </c>
      <c r="CU88" s="53">
        <f t="shared" ca="1" si="89"/>
        <v>-1.0196044302502798E-2</v>
      </c>
      <c r="CV88" s="53">
        <f t="shared" ca="1" si="89"/>
        <v>6.3001055153076774E-2</v>
      </c>
      <c r="CW88" s="55">
        <f t="shared" ca="1" si="89"/>
        <v>6.7711468667201683E-3</v>
      </c>
    </row>
    <row r="89" spans="1:101" x14ac:dyDescent="0.2">
      <c r="A89" s="104">
        <v>47907</v>
      </c>
      <c r="B89" s="52">
        <f t="shared" ca="1" si="80"/>
        <v>5.6364203397157892E-2</v>
      </c>
      <c r="C89" s="53">
        <f t="shared" ca="1" si="80"/>
        <v>7.4700498981740721E-2</v>
      </c>
      <c r="D89" s="53">
        <f t="shared" ca="1" si="80"/>
        <v>-3.3129645317439622E-2</v>
      </c>
      <c r="E89" s="53">
        <f t="shared" ca="1" si="80"/>
        <v>5.7367565368833452E-2</v>
      </c>
      <c r="F89" s="53">
        <f t="shared" ca="1" si="80"/>
        <v>-1.3800619612733489E-2</v>
      </c>
      <c r="G89" s="53">
        <f t="shared" ca="1" si="80"/>
        <v>7.181232417854029E-2</v>
      </c>
      <c r="H89" s="53">
        <f t="shared" ca="1" si="80"/>
        <v>-3.3855755810593025E-2</v>
      </c>
      <c r="I89" s="53">
        <f t="shared" ca="1" si="80"/>
        <v>0.13652526471285151</v>
      </c>
      <c r="J89" s="53">
        <f t="shared" ca="1" si="80"/>
        <v>5.9615605495408446E-2</v>
      </c>
      <c r="K89" s="53">
        <f t="shared" ca="1" si="80"/>
        <v>2.8324423492559769E-2</v>
      </c>
      <c r="L89" s="53">
        <f t="shared" ca="1" si="81"/>
        <v>6.4060292627595286E-2</v>
      </c>
      <c r="M89" s="53">
        <f t="shared" ca="1" si="81"/>
        <v>-1.5754849327136663E-2</v>
      </c>
      <c r="N89" s="53">
        <f t="shared" ca="1" si="81"/>
        <v>-3.5106390734006475E-2</v>
      </c>
      <c r="O89" s="53">
        <f t="shared" ca="1" si="81"/>
        <v>4.4063316562482031E-2</v>
      </c>
      <c r="P89" s="53">
        <f t="shared" ca="1" si="81"/>
        <v>-4.0799766847735624E-3</v>
      </c>
      <c r="Q89" s="53">
        <f t="shared" ca="1" si="81"/>
        <v>3.6436835231589811E-2</v>
      </c>
      <c r="R89" s="53">
        <f t="shared" ca="1" si="81"/>
        <v>-1.1177891936668374E-2</v>
      </c>
      <c r="S89" s="53">
        <f t="shared" ca="1" si="81"/>
        <v>5.2240389186469706E-2</v>
      </c>
      <c r="T89" s="53">
        <f t="shared" ca="1" si="81"/>
        <v>3.4732297358912131E-2</v>
      </c>
      <c r="U89" s="53">
        <f t="shared" ca="1" si="81"/>
        <v>3.5032682378272541E-2</v>
      </c>
      <c r="V89" s="53">
        <f t="shared" ca="1" si="82"/>
        <v>3.9980163028276406E-3</v>
      </c>
      <c r="W89" s="53">
        <f t="shared" ca="1" si="82"/>
        <v>-1.3331231710880017E-2</v>
      </c>
      <c r="X89" s="53">
        <f t="shared" ca="1" si="82"/>
        <v>5.3280325418809435E-2</v>
      </c>
      <c r="Y89" s="53">
        <f t="shared" ca="1" si="82"/>
        <v>-4.0834391391394609E-2</v>
      </c>
      <c r="Z89" s="53">
        <f t="shared" ca="1" si="82"/>
        <v>3.4100476352294851E-2</v>
      </c>
      <c r="AA89" s="53">
        <f t="shared" ca="1" si="82"/>
        <v>0.1169444229551366</v>
      </c>
      <c r="AB89" s="53">
        <f t="shared" ca="1" si="82"/>
        <v>2.6016608756892082E-3</v>
      </c>
      <c r="AC89" s="53">
        <f t="shared" ca="1" si="82"/>
        <v>3.0036881281452887E-2</v>
      </c>
      <c r="AD89" s="53">
        <f t="shared" ca="1" si="82"/>
        <v>-2.2058102801732045E-2</v>
      </c>
      <c r="AE89" s="53">
        <f t="shared" ca="1" si="82"/>
        <v>-6.411365703065333E-3</v>
      </c>
      <c r="AF89" s="53">
        <f t="shared" ca="1" si="83"/>
        <v>5.1371806173056075E-2</v>
      </c>
      <c r="AG89" s="53">
        <f t="shared" ca="1" si="83"/>
        <v>1.0089333737152399E-2</v>
      </c>
      <c r="AH89" s="53">
        <f t="shared" ca="1" si="83"/>
        <v>-3.9278485346768241E-2</v>
      </c>
      <c r="AI89" s="53">
        <f t="shared" ca="1" si="83"/>
        <v>0.12372964316089775</v>
      </c>
      <c r="AJ89" s="53">
        <f t="shared" ca="1" si="83"/>
        <v>-5.1221719774519357E-2</v>
      </c>
      <c r="AK89" s="53">
        <f t="shared" ca="1" si="83"/>
        <v>-5.9644605271227884E-2</v>
      </c>
      <c r="AL89" s="53">
        <f t="shared" ca="1" si="83"/>
        <v>-3.440958964286224E-2</v>
      </c>
      <c r="AM89" s="53">
        <f t="shared" ca="1" si="83"/>
        <v>-1.7572527658273263E-2</v>
      </c>
      <c r="AN89" s="53">
        <f t="shared" ca="1" si="83"/>
        <v>3.7140010037715172E-2</v>
      </c>
      <c r="AO89" s="53">
        <f t="shared" ca="1" si="83"/>
        <v>5.068071633911074E-2</v>
      </c>
      <c r="AP89" s="53">
        <f t="shared" ca="1" si="84"/>
        <v>9.0508890931895555E-2</v>
      </c>
      <c r="AQ89" s="53">
        <f t="shared" ca="1" si="84"/>
        <v>5.6338633537060402E-2</v>
      </c>
      <c r="AR89" s="53">
        <f t="shared" ca="1" si="84"/>
        <v>7.2760884034254722E-2</v>
      </c>
      <c r="AS89" s="53">
        <f t="shared" ca="1" si="84"/>
        <v>-4.7431371353402084E-3</v>
      </c>
      <c r="AT89" s="53">
        <f t="shared" ca="1" si="84"/>
        <v>3.0351895980827433E-2</v>
      </c>
      <c r="AU89" s="53">
        <f t="shared" ca="1" si="84"/>
        <v>-1.4507953334084028E-2</v>
      </c>
      <c r="AV89" s="53">
        <f t="shared" ca="1" si="84"/>
        <v>1.8713442053107838E-2</v>
      </c>
      <c r="AW89" s="53">
        <f t="shared" ca="1" si="84"/>
        <v>2.7743514615063768E-2</v>
      </c>
      <c r="AX89" s="53">
        <f t="shared" ca="1" si="84"/>
        <v>5.8260846514536641E-2</v>
      </c>
      <c r="AY89" s="53">
        <f t="shared" ca="1" si="84"/>
        <v>-4.1077421867348465E-3</v>
      </c>
      <c r="AZ89" s="53">
        <f t="shared" ca="1" si="85"/>
        <v>-5.4481260173787183E-2</v>
      </c>
      <c r="BA89" s="53">
        <f t="shared" ca="1" si="85"/>
        <v>9.7909966100634252E-2</v>
      </c>
      <c r="BB89" s="53">
        <f t="shared" ca="1" si="85"/>
        <v>7.6777056529552815E-2</v>
      </c>
      <c r="BC89" s="53">
        <f t="shared" ca="1" si="85"/>
        <v>6.07926338077905E-2</v>
      </c>
      <c r="BD89" s="53">
        <f t="shared" ca="1" si="85"/>
        <v>1.1594411539306321E-2</v>
      </c>
      <c r="BE89" s="53">
        <f t="shared" ca="1" si="85"/>
        <v>2.3450976662842189E-2</v>
      </c>
      <c r="BF89" s="53">
        <f t="shared" ca="1" si="85"/>
        <v>7.0717360269861584E-2</v>
      </c>
      <c r="BG89" s="53">
        <f t="shared" ca="1" si="85"/>
        <v>-0.10219624026052274</v>
      </c>
      <c r="BH89" s="53">
        <f t="shared" ca="1" si="85"/>
        <v>2.6696357549472315E-2</v>
      </c>
      <c r="BI89" s="53">
        <f t="shared" ca="1" si="85"/>
        <v>1.2752760703699059E-2</v>
      </c>
      <c r="BJ89" s="53">
        <f t="shared" ca="1" si="86"/>
        <v>-5.6699227034637083E-2</v>
      </c>
      <c r="BK89" s="53">
        <f t="shared" ca="1" si="86"/>
        <v>5.1369464846879993E-2</v>
      </c>
      <c r="BL89" s="53">
        <f t="shared" ca="1" si="86"/>
        <v>-6.1007642816818357E-2</v>
      </c>
      <c r="BM89" s="53">
        <f t="shared" ca="1" si="86"/>
        <v>-4.3102991010386886E-2</v>
      </c>
      <c r="BN89" s="53">
        <f t="shared" ca="1" si="86"/>
        <v>2.9637722802668539E-3</v>
      </c>
      <c r="BO89" s="53">
        <f t="shared" ca="1" si="86"/>
        <v>4.7569593236123139E-3</v>
      </c>
      <c r="BP89" s="53">
        <f t="shared" ca="1" si="86"/>
        <v>-5.7609230314198408E-2</v>
      </c>
      <c r="BQ89" s="53">
        <f t="shared" ca="1" si="86"/>
        <v>7.6696208130768967E-2</v>
      </c>
      <c r="BR89" s="53">
        <f t="shared" ca="1" si="86"/>
        <v>-4.5121113723211974E-2</v>
      </c>
      <c r="BS89" s="53">
        <f t="shared" ca="1" si="86"/>
        <v>3.9881649492159492E-2</v>
      </c>
      <c r="BT89" s="53">
        <f t="shared" ca="1" si="87"/>
        <v>4.8702108803781861E-2</v>
      </c>
      <c r="BU89" s="53">
        <f t="shared" ca="1" si="87"/>
        <v>-4.0396797110778322E-2</v>
      </c>
      <c r="BV89" s="53">
        <f t="shared" ca="1" si="87"/>
        <v>3.5952095992144675E-2</v>
      </c>
      <c r="BW89" s="53">
        <f t="shared" ca="1" si="87"/>
        <v>-7.3799951959197821E-2</v>
      </c>
      <c r="BX89" s="53">
        <f t="shared" ca="1" si="87"/>
        <v>6.1723210596369704E-2</v>
      </c>
      <c r="BY89" s="53">
        <f t="shared" ca="1" si="87"/>
        <v>3.8716309347762538E-2</v>
      </c>
      <c r="BZ89" s="53">
        <f t="shared" ca="1" si="87"/>
        <v>1.1953012000896854E-4</v>
      </c>
      <c r="CA89" s="53">
        <f t="shared" ca="1" si="87"/>
        <v>-3.6513489987882147E-2</v>
      </c>
      <c r="CB89" s="53">
        <f t="shared" ca="1" si="87"/>
        <v>-2.3790272015663187E-2</v>
      </c>
      <c r="CC89" s="53">
        <f t="shared" ca="1" si="87"/>
        <v>-6.163735281742088E-2</v>
      </c>
      <c r="CD89" s="53">
        <f t="shared" ca="1" si="88"/>
        <v>2.9005214477781378E-2</v>
      </c>
      <c r="CE89" s="53">
        <f t="shared" ca="1" si="88"/>
        <v>-6.3436789400854759E-2</v>
      </c>
      <c r="CF89" s="53">
        <f t="shared" ca="1" si="88"/>
        <v>6.5845003286268151E-3</v>
      </c>
      <c r="CG89" s="53">
        <f t="shared" ca="1" si="88"/>
        <v>-0.15022071726745509</v>
      </c>
      <c r="CH89" s="53">
        <f t="shared" ca="1" si="88"/>
        <v>1.7431266859617638E-2</v>
      </c>
      <c r="CI89" s="53">
        <f t="shared" ca="1" si="88"/>
        <v>-2.8672035469352791E-2</v>
      </c>
      <c r="CJ89" s="53">
        <f t="shared" ca="1" si="88"/>
        <v>4.2187109772759961E-2</v>
      </c>
      <c r="CK89" s="53">
        <f t="shared" ca="1" si="88"/>
        <v>3.9209777850661542E-2</v>
      </c>
      <c r="CL89" s="53">
        <f t="shared" ca="1" si="88"/>
        <v>-0.10640956867867638</v>
      </c>
      <c r="CM89" s="53">
        <f t="shared" ca="1" si="88"/>
        <v>-8.0679524486165152E-3</v>
      </c>
      <c r="CN89" s="53">
        <f t="shared" ca="1" si="89"/>
        <v>7.0454194366501202E-2</v>
      </c>
      <c r="CO89" s="53">
        <f t="shared" ca="1" si="89"/>
        <v>-9.4101171291158789E-2</v>
      </c>
      <c r="CP89" s="53">
        <f t="shared" ca="1" si="89"/>
        <v>-5.7964504015632504E-3</v>
      </c>
      <c r="CQ89" s="53">
        <f t="shared" ca="1" si="89"/>
        <v>-7.0056861162030457E-2</v>
      </c>
      <c r="CR89" s="53">
        <f t="shared" ca="1" si="89"/>
        <v>3.0519203192088284E-2</v>
      </c>
      <c r="CS89" s="53">
        <f t="shared" ca="1" si="89"/>
        <v>4.4498080148217142E-2</v>
      </c>
      <c r="CT89" s="53">
        <f t="shared" ca="1" si="89"/>
        <v>-5.4112991065753048E-2</v>
      </c>
      <c r="CU89" s="53">
        <f t="shared" ca="1" si="89"/>
        <v>4.7290909182462176E-2</v>
      </c>
      <c r="CV89" s="53">
        <f t="shared" ca="1" si="89"/>
        <v>1.9710712106978192E-2</v>
      </c>
      <c r="CW89" s="55">
        <f t="shared" ca="1" si="89"/>
        <v>-6.6690369390315585E-2</v>
      </c>
    </row>
    <row r="90" spans="1:101" x14ac:dyDescent="0.2">
      <c r="A90" s="104">
        <v>47938</v>
      </c>
      <c r="B90" s="52">
        <f t="shared" ca="1" si="80"/>
        <v>-9.1182965411447506E-2</v>
      </c>
      <c r="C90" s="53">
        <f t="shared" ca="1" si="80"/>
        <v>2.2350754920344551E-2</v>
      </c>
      <c r="D90" s="53">
        <f t="shared" ca="1" si="80"/>
        <v>9.9169557396725644E-5</v>
      </c>
      <c r="E90" s="53">
        <f t="shared" ca="1" si="80"/>
        <v>4.2364338988680979E-2</v>
      </c>
      <c r="F90" s="53">
        <f t="shared" ca="1" si="80"/>
        <v>7.3584574106569552E-3</v>
      </c>
      <c r="G90" s="53">
        <f t="shared" ca="1" si="80"/>
        <v>-7.8835712456332245E-3</v>
      </c>
      <c r="H90" s="53">
        <f t="shared" ca="1" si="80"/>
        <v>3.3360961763026283E-2</v>
      </c>
      <c r="I90" s="53">
        <f t="shared" ca="1" si="80"/>
        <v>3.9975614058609409E-2</v>
      </c>
      <c r="J90" s="53">
        <f t="shared" ca="1" si="80"/>
        <v>6.6132056725872346E-3</v>
      </c>
      <c r="K90" s="53">
        <f t="shared" ca="1" si="80"/>
        <v>-3.4156749047072844E-3</v>
      </c>
      <c r="L90" s="53">
        <f t="shared" ca="1" si="81"/>
        <v>-1.5317096341204185E-2</v>
      </c>
      <c r="M90" s="53">
        <f t="shared" ca="1" si="81"/>
        <v>-7.2808599426232431E-3</v>
      </c>
      <c r="N90" s="53">
        <f t="shared" ca="1" si="81"/>
        <v>5.6358785519508604E-2</v>
      </c>
      <c r="O90" s="53">
        <f t="shared" ca="1" si="81"/>
        <v>-1.8304322315339887E-2</v>
      </c>
      <c r="P90" s="53">
        <f t="shared" ca="1" si="81"/>
        <v>-1.7823634185489927E-2</v>
      </c>
      <c r="Q90" s="53">
        <f t="shared" ca="1" si="81"/>
        <v>-3.6026801296917703E-2</v>
      </c>
      <c r="R90" s="53">
        <f t="shared" ca="1" si="81"/>
        <v>-3.0342968208675561E-2</v>
      </c>
      <c r="S90" s="53">
        <f t="shared" ca="1" si="81"/>
        <v>7.0811648788168285E-2</v>
      </c>
      <c r="T90" s="53">
        <f t="shared" ca="1" si="81"/>
        <v>-9.7561501950670385E-2</v>
      </c>
      <c r="U90" s="53">
        <f t="shared" ca="1" si="81"/>
        <v>7.5235372694294955E-3</v>
      </c>
      <c r="V90" s="53">
        <f t="shared" ca="1" si="82"/>
        <v>1.8543211967400712E-2</v>
      </c>
      <c r="W90" s="53">
        <f t="shared" ca="1" si="82"/>
        <v>2.0025965281511481E-2</v>
      </c>
      <c r="X90" s="53">
        <f t="shared" ca="1" si="82"/>
        <v>-7.8381523708893175E-2</v>
      </c>
      <c r="Y90" s="53">
        <f t="shared" ca="1" si="82"/>
        <v>2.2217067130392981E-5</v>
      </c>
      <c r="Z90" s="53">
        <f t="shared" ca="1" si="82"/>
        <v>-8.30423846659821E-3</v>
      </c>
      <c r="AA90" s="53">
        <f t="shared" ca="1" si="82"/>
        <v>-1.3719044052493464E-2</v>
      </c>
      <c r="AB90" s="53">
        <f t="shared" ca="1" si="82"/>
        <v>5.1183425436535909E-2</v>
      </c>
      <c r="AC90" s="53">
        <f t="shared" ca="1" si="82"/>
        <v>-6.8852016167104055E-2</v>
      </c>
      <c r="AD90" s="53">
        <f t="shared" ca="1" si="82"/>
        <v>7.1862906667677751E-2</v>
      </c>
      <c r="AE90" s="53">
        <f t="shared" ca="1" si="82"/>
        <v>7.9284859685949588E-2</v>
      </c>
      <c r="AF90" s="53">
        <f t="shared" ca="1" si="83"/>
        <v>-3.7599202946955318E-2</v>
      </c>
      <c r="AG90" s="53">
        <f t="shared" ca="1" si="83"/>
        <v>-1.0854391211388682E-2</v>
      </c>
      <c r="AH90" s="53">
        <f t="shared" ca="1" si="83"/>
        <v>2.8553602660301394E-2</v>
      </c>
      <c r="AI90" s="53">
        <f t="shared" ca="1" si="83"/>
        <v>1.3501240395661085E-2</v>
      </c>
      <c r="AJ90" s="53">
        <f t="shared" ca="1" si="83"/>
        <v>-3.0035522992204453E-2</v>
      </c>
      <c r="AK90" s="53">
        <f t="shared" ca="1" si="83"/>
        <v>4.3546758491754371E-2</v>
      </c>
      <c r="AL90" s="53">
        <f t="shared" ca="1" si="83"/>
        <v>1.4871103034112569E-3</v>
      </c>
      <c r="AM90" s="53">
        <f t="shared" ca="1" si="83"/>
        <v>-1.0681711549355329E-2</v>
      </c>
      <c r="AN90" s="53">
        <f t="shared" ca="1" si="83"/>
        <v>8.0270785884022325E-2</v>
      </c>
      <c r="AO90" s="53">
        <f t="shared" ca="1" si="83"/>
        <v>9.4761277975764349E-2</v>
      </c>
      <c r="AP90" s="53">
        <f t="shared" ca="1" si="84"/>
        <v>5.346064992375393E-3</v>
      </c>
      <c r="AQ90" s="53">
        <f t="shared" ca="1" si="84"/>
        <v>-2.7177917305092468E-2</v>
      </c>
      <c r="AR90" s="53">
        <f t="shared" ca="1" si="84"/>
        <v>5.6271974769898432E-2</v>
      </c>
      <c r="AS90" s="53">
        <f t="shared" ca="1" si="84"/>
        <v>-4.2417277470067016E-2</v>
      </c>
      <c r="AT90" s="53">
        <f t="shared" ca="1" si="84"/>
        <v>-7.7635420092876705E-3</v>
      </c>
      <c r="AU90" s="53">
        <f t="shared" ca="1" si="84"/>
        <v>-7.3624798436830605E-2</v>
      </c>
      <c r="AV90" s="53">
        <f t="shared" ca="1" si="84"/>
        <v>-4.6648077530900695E-2</v>
      </c>
      <c r="AW90" s="53">
        <f t="shared" ca="1" si="84"/>
        <v>2.5336459561044015E-2</v>
      </c>
      <c r="AX90" s="53">
        <f t="shared" ca="1" si="84"/>
        <v>-2.0498874753741786E-3</v>
      </c>
      <c r="AY90" s="53">
        <f t="shared" ca="1" si="84"/>
        <v>2.7238548953296669E-2</v>
      </c>
      <c r="AZ90" s="53">
        <f t="shared" ca="1" si="85"/>
        <v>2.7728045157285119E-2</v>
      </c>
      <c r="BA90" s="53">
        <f t="shared" ca="1" si="85"/>
        <v>-4.8686968551278229E-2</v>
      </c>
      <c r="BB90" s="53">
        <f t="shared" ca="1" si="85"/>
        <v>2.2575455174999384E-2</v>
      </c>
      <c r="BC90" s="53">
        <f t="shared" ca="1" si="85"/>
        <v>1.866886709793851E-2</v>
      </c>
      <c r="BD90" s="53">
        <f t="shared" ca="1" si="85"/>
        <v>-6.0414425338817822E-2</v>
      </c>
      <c r="BE90" s="53">
        <f t="shared" ca="1" si="85"/>
        <v>-5.9836014424821853E-3</v>
      </c>
      <c r="BF90" s="53">
        <f t="shared" ca="1" si="85"/>
        <v>5.0606321544593574E-2</v>
      </c>
      <c r="BG90" s="53">
        <f t="shared" ca="1" si="85"/>
        <v>-7.0407701334381401E-2</v>
      </c>
      <c r="BH90" s="53">
        <f t="shared" ca="1" si="85"/>
        <v>1.113296875466396E-2</v>
      </c>
      <c r="BI90" s="53">
        <f t="shared" ca="1" si="85"/>
        <v>6.0546370866541264E-2</v>
      </c>
      <c r="BJ90" s="53">
        <f t="shared" ca="1" si="86"/>
        <v>4.2248667321359935E-2</v>
      </c>
      <c r="BK90" s="53">
        <f t="shared" ca="1" si="86"/>
        <v>-8.2386008721657307E-3</v>
      </c>
      <c r="BL90" s="53">
        <f t="shared" ca="1" si="86"/>
        <v>-3.0413560413444424E-2</v>
      </c>
      <c r="BM90" s="53">
        <f t="shared" ca="1" si="86"/>
        <v>-3.288150378459536E-2</v>
      </c>
      <c r="BN90" s="53">
        <f t="shared" ca="1" si="86"/>
        <v>-9.6576343106158473E-3</v>
      </c>
      <c r="BO90" s="53">
        <f t="shared" ca="1" si="86"/>
        <v>6.1711259932439047E-2</v>
      </c>
      <c r="BP90" s="53">
        <f t="shared" ca="1" si="86"/>
        <v>4.5556576941065637E-2</v>
      </c>
      <c r="BQ90" s="53">
        <f t="shared" ca="1" si="86"/>
        <v>1.5710583100295872E-2</v>
      </c>
      <c r="BR90" s="53">
        <f t="shared" ca="1" si="86"/>
        <v>3.3195147875095914E-2</v>
      </c>
      <c r="BS90" s="53">
        <f t="shared" ca="1" si="86"/>
        <v>3.6290111634977355E-2</v>
      </c>
      <c r="BT90" s="53">
        <f t="shared" ca="1" si="87"/>
        <v>1.6068962022805784E-2</v>
      </c>
      <c r="BU90" s="53">
        <f t="shared" ca="1" si="87"/>
        <v>5.5158635094529236E-2</v>
      </c>
      <c r="BV90" s="53">
        <f t="shared" ca="1" si="87"/>
        <v>-1.8523409959824457E-2</v>
      </c>
      <c r="BW90" s="53">
        <f t="shared" ca="1" si="87"/>
        <v>-4.1139724753425019E-2</v>
      </c>
      <c r="BX90" s="53">
        <f t="shared" ca="1" si="87"/>
        <v>-2.263749226682351E-2</v>
      </c>
      <c r="BY90" s="53">
        <f t="shared" ca="1" si="87"/>
        <v>1.9950939166287086E-2</v>
      </c>
      <c r="BZ90" s="53">
        <f t="shared" ca="1" si="87"/>
        <v>4.6876219456083723E-2</v>
      </c>
      <c r="CA90" s="53">
        <f t="shared" ca="1" si="87"/>
        <v>-7.7199926524691001E-2</v>
      </c>
      <c r="CB90" s="53">
        <f t="shared" ca="1" si="87"/>
        <v>3.397346062920454E-2</v>
      </c>
      <c r="CC90" s="53">
        <f t="shared" ca="1" si="87"/>
        <v>4.1367109066584258E-2</v>
      </c>
      <c r="CD90" s="53">
        <f t="shared" ca="1" si="88"/>
        <v>4.0506580798885417E-2</v>
      </c>
      <c r="CE90" s="53">
        <f t="shared" ca="1" si="88"/>
        <v>4.7338821931171615E-2</v>
      </c>
      <c r="CF90" s="53">
        <f t="shared" ca="1" si="88"/>
        <v>-7.0721924539899575E-2</v>
      </c>
      <c r="CG90" s="53">
        <f t="shared" ca="1" si="88"/>
        <v>1.344162487570592E-2</v>
      </c>
      <c r="CH90" s="53">
        <f t="shared" ca="1" si="88"/>
        <v>-2.3548485389903576E-2</v>
      </c>
      <c r="CI90" s="53">
        <f t="shared" ca="1" si="88"/>
        <v>3.2764233090495094E-2</v>
      </c>
      <c r="CJ90" s="53">
        <f t="shared" ca="1" si="88"/>
        <v>7.0825417524601905E-2</v>
      </c>
      <c r="CK90" s="53">
        <f t="shared" ca="1" si="88"/>
        <v>3.2658837188216452E-2</v>
      </c>
      <c r="CL90" s="53">
        <f t="shared" ca="1" si="88"/>
        <v>2.9960861123729371E-3</v>
      </c>
      <c r="CM90" s="53">
        <f t="shared" ca="1" si="88"/>
        <v>-4.2661219708658465E-2</v>
      </c>
      <c r="CN90" s="53">
        <f t="shared" ca="1" si="89"/>
        <v>-6.1564348287878497E-2</v>
      </c>
      <c r="CO90" s="53">
        <f t="shared" ca="1" si="89"/>
        <v>-5.3118061491962514E-2</v>
      </c>
      <c r="CP90" s="53">
        <f t="shared" ca="1" si="89"/>
        <v>-1.9196698444221586E-3</v>
      </c>
      <c r="CQ90" s="53">
        <f t="shared" ca="1" si="89"/>
        <v>-4.4761355786476477E-2</v>
      </c>
      <c r="CR90" s="53">
        <f t="shared" ca="1" si="89"/>
        <v>1.385231012325492E-2</v>
      </c>
      <c r="CS90" s="53">
        <f t="shared" ca="1" si="89"/>
        <v>2.7717952661591414E-2</v>
      </c>
      <c r="CT90" s="53">
        <f t="shared" ca="1" si="89"/>
        <v>-4.7503849089129427E-2</v>
      </c>
      <c r="CU90" s="53">
        <f t="shared" ca="1" si="89"/>
        <v>1.6624628684322055E-3</v>
      </c>
      <c r="CV90" s="53">
        <f t="shared" ca="1" si="89"/>
        <v>-0.11532141016244536</v>
      </c>
      <c r="CW90" s="55">
        <f t="shared" ca="1" si="89"/>
        <v>-8.7898676456403362E-5</v>
      </c>
    </row>
    <row r="91" spans="1:101" x14ac:dyDescent="0.2">
      <c r="A91" s="104">
        <v>47968</v>
      </c>
      <c r="B91" s="52">
        <f t="shared" ca="1" si="80"/>
        <v>-9.8575117161118664E-2</v>
      </c>
      <c r="C91" s="53">
        <f t="shared" ca="1" si="80"/>
        <v>7.6804195003873962E-2</v>
      </c>
      <c r="D91" s="53">
        <f t="shared" ca="1" si="80"/>
        <v>8.8295460388859107E-4</v>
      </c>
      <c r="E91" s="53">
        <f t="shared" ca="1" si="80"/>
        <v>-5.1106759566140617E-3</v>
      </c>
      <c r="F91" s="53">
        <f t="shared" ca="1" si="80"/>
        <v>-4.0753195894473746E-3</v>
      </c>
      <c r="G91" s="53">
        <f t="shared" ca="1" si="80"/>
        <v>6.345825490573069E-2</v>
      </c>
      <c r="H91" s="53">
        <f t="shared" ca="1" si="80"/>
        <v>7.2390351515964083E-2</v>
      </c>
      <c r="I91" s="53">
        <f t="shared" ca="1" si="80"/>
        <v>4.9924581713313758E-2</v>
      </c>
      <c r="J91" s="53">
        <f t="shared" ca="1" si="80"/>
        <v>-3.6764913861569978E-2</v>
      </c>
      <c r="K91" s="53">
        <f t="shared" ca="1" si="80"/>
        <v>7.7919645206623617E-2</v>
      </c>
      <c r="L91" s="53">
        <f t="shared" ca="1" si="81"/>
        <v>7.2574449849927586E-2</v>
      </c>
      <c r="M91" s="53">
        <f t="shared" ca="1" si="81"/>
        <v>2.3814189027794624E-2</v>
      </c>
      <c r="N91" s="53">
        <f t="shared" ca="1" si="81"/>
        <v>-4.5879126767320094E-3</v>
      </c>
      <c r="O91" s="53">
        <f t="shared" ca="1" si="81"/>
        <v>-1.73816336366417E-3</v>
      </c>
      <c r="P91" s="53">
        <f t="shared" ca="1" si="81"/>
        <v>1.8309581545100661E-2</v>
      </c>
      <c r="Q91" s="53">
        <f t="shared" ca="1" si="81"/>
        <v>8.5631284921088943E-2</v>
      </c>
      <c r="R91" s="53">
        <f t="shared" ca="1" si="81"/>
        <v>5.3991624649272742E-2</v>
      </c>
      <c r="S91" s="53">
        <f t="shared" ca="1" si="81"/>
        <v>1.1840648121859632E-2</v>
      </c>
      <c r="T91" s="53">
        <f t="shared" ca="1" si="81"/>
        <v>-0.10773346823651267</v>
      </c>
      <c r="U91" s="53">
        <f t="shared" ca="1" si="81"/>
        <v>3.7814047023468127E-2</v>
      </c>
      <c r="V91" s="53">
        <f t="shared" ca="1" si="82"/>
        <v>-2.1899082766096714E-2</v>
      </c>
      <c r="W91" s="53">
        <f t="shared" ca="1" si="82"/>
        <v>2.7565687701071779E-2</v>
      </c>
      <c r="X91" s="53">
        <f t="shared" ca="1" si="82"/>
        <v>-1.0222617683490875E-2</v>
      </c>
      <c r="Y91" s="53">
        <f t="shared" ca="1" si="82"/>
        <v>-1.9154800313253884E-2</v>
      </c>
      <c r="Z91" s="53">
        <f t="shared" ca="1" si="82"/>
        <v>9.0627671232632961E-2</v>
      </c>
      <c r="AA91" s="53">
        <f t="shared" ca="1" si="82"/>
        <v>-3.160635792397179E-2</v>
      </c>
      <c r="AB91" s="53">
        <f t="shared" ca="1" si="82"/>
        <v>1.1959260762231458E-2</v>
      </c>
      <c r="AC91" s="53">
        <f t="shared" ca="1" si="82"/>
        <v>0.1092669122163844</v>
      </c>
      <c r="AD91" s="53">
        <f t="shared" ca="1" si="82"/>
        <v>8.9944667811473394E-2</v>
      </c>
      <c r="AE91" s="53">
        <f t="shared" ca="1" si="82"/>
        <v>7.8549536145790227E-3</v>
      </c>
      <c r="AF91" s="53">
        <f t="shared" ca="1" si="83"/>
        <v>3.9568668360638413E-3</v>
      </c>
      <c r="AG91" s="53">
        <f t="shared" ca="1" si="83"/>
        <v>-3.4656909087014104E-2</v>
      </c>
      <c r="AH91" s="53">
        <f t="shared" ca="1" si="83"/>
        <v>-5.6409938555782045E-2</v>
      </c>
      <c r="AI91" s="53">
        <f t="shared" ca="1" si="83"/>
        <v>3.4876225655359715E-2</v>
      </c>
      <c r="AJ91" s="53">
        <f t="shared" ca="1" si="83"/>
        <v>2.1866760776753834E-2</v>
      </c>
      <c r="AK91" s="53">
        <f t="shared" ca="1" si="83"/>
        <v>1.8825121762341763E-2</v>
      </c>
      <c r="AL91" s="53">
        <f t="shared" ca="1" si="83"/>
        <v>4.0542600128574864E-2</v>
      </c>
      <c r="AM91" s="53">
        <f t="shared" ca="1" si="83"/>
        <v>-4.0071639871968108E-2</v>
      </c>
      <c r="AN91" s="53">
        <f t="shared" ca="1" si="83"/>
        <v>-2.3513367767789825E-2</v>
      </c>
      <c r="AO91" s="53">
        <f t="shared" ca="1" si="83"/>
        <v>-8.9607948858075985E-3</v>
      </c>
      <c r="AP91" s="53">
        <f t="shared" ca="1" si="84"/>
        <v>-1.7064801914277714E-2</v>
      </c>
      <c r="AQ91" s="53">
        <f t="shared" ca="1" si="84"/>
        <v>-0.10578964589065605</v>
      </c>
      <c r="AR91" s="53">
        <f t="shared" ca="1" si="84"/>
        <v>9.1928172085990134E-2</v>
      </c>
      <c r="AS91" s="53">
        <f t="shared" ca="1" si="84"/>
        <v>1.146242211317661E-2</v>
      </c>
      <c r="AT91" s="53">
        <f t="shared" ca="1" si="84"/>
        <v>-2.9292455804503049E-2</v>
      </c>
      <c r="AU91" s="53">
        <f t="shared" ca="1" si="84"/>
        <v>5.3836927343037848E-2</v>
      </c>
      <c r="AV91" s="53">
        <f t="shared" ca="1" si="84"/>
        <v>4.4867962387906496E-2</v>
      </c>
      <c r="AW91" s="53">
        <f t="shared" ca="1" si="84"/>
        <v>3.3660683771578083E-2</v>
      </c>
      <c r="AX91" s="53">
        <f t="shared" ca="1" si="84"/>
        <v>5.0865715515625423E-2</v>
      </c>
      <c r="AY91" s="53">
        <f t="shared" ca="1" si="84"/>
        <v>-2.9238465254145156E-3</v>
      </c>
      <c r="AZ91" s="53">
        <f t="shared" ca="1" si="85"/>
        <v>-5.5183936956912691E-2</v>
      </c>
      <c r="BA91" s="53">
        <f t="shared" ca="1" si="85"/>
        <v>4.8839261654640212E-2</v>
      </c>
      <c r="BB91" s="53">
        <f t="shared" ca="1" si="85"/>
        <v>-1.0690811631211144E-2</v>
      </c>
      <c r="BC91" s="53">
        <f t="shared" ca="1" si="85"/>
        <v>-5.9389375445983224E-2</v>
      </c>
      <c r="BD91" s="53">
        <f t="shared" ca="1" si="85"/>
        <v>2.4471906232790497E-2</v>
      </c>
      <c r="BE91" s="53">
        <f t="shared" ca="1" si="85"/>
        <v>2.7021200186264836E-2</v>
      </c>
      <c r="BF91" s="53">
        <f t="shared" ca="1" si="85"/>
        <v>-3.6600200890242587E-2</v>
      </c>
      <c r="BG91" s="53">
        <f t="shared" ca="1" si="85"/>
        <v>4.0047203078820513E-4</v>
      </c>
      <c r="BH91" s="53">
        <f t="shared" ca="1" si="85"/>
        <v>6.9059331422792886E-2</v>
      </c>
      <c r="BI91" s="53">
        <f t="shared" ca="1" si="85"/>
        <v>8.11667708372103E-2</v>
      </c>
      <c r="BJ91" s="53">
        <f t="shared" ca="1" si="86"/>
        <v>2.4233921898313568E-2</v>
      </c>
      <c r="BK91" s="53">
        <f t="shared" ca="1" si="86"/>
        <v>-5.1394434524592914E-2</v>
      </c>
      <c r="BL91" s="53">
        <f t="shared" ca="1" si="86"/>
        <v>4.957036118338972E-2</v>
      </c>
      <c r="BM91" s="53">
        <f t="shared" ca="1" si="86"/>
        <v>1.3124924295085619E-2</v>
      </c>
      <c r="BN91" s="53">
        <f t="shared" ca="1" si="86"/>
        <v>0.10750657926897425</v>
      </c>
      <c r="BO91" s="53">
        <f t="shared" ca="1" si="86"/>
        <v>4.7029491694928774E-2</v>
      </c>
      <c r="BP91" s="53">
        <f t="shared" ca="1" si="86"/>
        <v>-6.8346171241583806E-2</v>
      </c>
      <c r="BQ91" s="53">
        <f t="shared" ca="1" si="86"/>
        <v>3.0465354299100814E-3</v>
      </c>
      <c r="BR91" s="53">
        <f t="shared" ca="1" si="86"/>
        <v>7.2893759286160043E-2</v>
      </c>
      <c r="BS91" s="53">
        <f t="shared" ca="1" si="86"/>
        <v>1.6363830309826091E-2</v>
      </c>
      <c r="BT91" s="53">
        <f t="shared" ca="1" si="87"/>
        <v>8.1730461865924697E-2</v>
      </c>
      <c r="BU91" s="53">
        <f t="shared" ca="1" si="87"/>
        <v>9.6986869409666693E-2</v>
      </c>
      <c r="BV91" s="53">
        <f t="shared" ca="1" si="87"/>
        <v>-1.6352028984774204E-2</v>
      </c>
      <c r="BW91" s="53">
        <f t="shared" ca="1" si="87"/>
        <v>9.0728647801272232E-3</v>
      </c>
      <c r="BX91" s="53">
        <f t="shared" ca="1" si="87"/>
        <v>-1.3954191408311077E-2</v>
      </c>
      <c r="BY91" s="53">
        <f t="shared" ca="1" si="87"/>
        <v>-6.3233645011959758E-2</v>
      </c>
      <c r="BZ91" s="53">
        <f t="shared" ca="1" si="87"/>
        <v>8.5630031038770926E-2</v>
      </c>
      <c r="CA91" s="53">
        <f t="shared" ca="1" si="87"/>
        <v>-3.6213667725449671E-2</v>
      </c>
      <c r="CB91" s="53">
        <f t="shared" ca="1" si="87"/>
        <v>2.015851671848248E-2</v>
      </c>
      <c r="CC91" s="53">
        <f t="shared" ca="1" si="87"/>
        <v>4.3749293892931064E-2</v>
      </c>
      <c r="CD91" s="53">
        <f t="shared" ca="1" si="88"/>
        <v>5.4015388849264802E-2</v>
      </c>
      <c r="CE91" s="53">
        <f t="shared" ca="1" si="88"/>
        <v>7.3223078474738787E-2</v>
      </c>
      <c r="CF91" s="53">
        <f t="shared" ca="1" si="88"/>
        <v>7.4113559576027513E-2</v>
      </c>
      <c r="CG91" s="53">
        <f t="shared" ca="1" si="88"/>
        <v>1.8021929661257093E-2</v>
      </c>
      <c r="CH91" s="53">
        <f t="shared" ca="1" si="88"/>
        <v>1.6193695551865634E-2</v>
      </c>
      <c r="CI91" s="53">
        <f t="shared" ca="1" si="88"/>
        <v>9.5318241726735822E-2</v>
      </c>
      <c r="CJ91" s="53">
        <f t="shared" ca="1" si="88"/>
        <v>3.6042984039026758E-3</v>
      </c>
      <c r="CK91" s="53">
        <f t="shared" ca="1" si="88"/>
        <v>-2.9646488211453395E-2</v>
      </c>
      <c r="CL91" s="53">
        <f t="shared" ca="1" si="88"/>
        <v>-2.8311119286130497E-2</v>
      </c>
      <c r="CM91" s="53">
        <f t="shared" ca="1" si="88"/>
        <v>-2.1502166306049737E-2</v>
      </c>
      <c r="CN91" s="53">
        <f t="shared" ca="1" si="89"/>
        <v>4.8655055543780953E-2</v>
      </c>
      <c r="CO91" s="53">
        <f t="shared" ca="1" si="89"/>
        <v>-4.5414068479435812E-2</v>
      </c>
      <c r="CP91" s="53">
        <f t="shared" ca="1" si="89"/>
        <v>2.1366070557944952E-2</v>
      </c>
      <c r="CQ91" s="53">
        <f t="shared" ca="1" si="89"/>
        <v>-0.10481934281297565</v>
      </c>
      <c r="CR91" s="53">
        <f t="shared" ca="1" si="89"/>
        <v>-1.5309275852294458E-2</v>
      </c>
      <c r="CS91" s="53">
        <f t="shared" ca="1" si="89"/>
        <v>-4.4073564034354418E-2</v>
      </c>
      <c r="CT91" s="53">
        <f t="shared" ca="1" si="89"/>
        <v>4.4431415825547504E-3</v>
      </c>
      <c r="CU91" s="53">
        <f t="shared" ca="1" si="89"/>
        <v>-6.1758035914740002E-2</v>
      </c>
      <c r="CV91" s="53">
        <f t="shared" ca="1" si="89"/>
        <v>4.6251075112612387E-2</v>
      </c>
      <c r="CW91" s="55">
        <f t="shared" ca="1" si="89"/>
        <v>-4.5085968994093666E-2</v>
      </c>
    </row>
    <row r="92" spans="1:101" x14ac:dyDescent="0.2">
      <c r="A92" s="104">
        <v>47999</v>
      </c>
      <c r="B92" s="52">
        <f t="shared" ca="1" si="80"/>
        <v>7.9308169352832802E-2</v>
      </c>
      <c r="C92" s="53">
        <f t="shared" ca="1" si="80"/>
        <v>3.058754905290215E-2</v>
      </c>
      <c r="D92" s="53">
        <f t="shared" ca="1" si="80"/>
        <v>1.6983846321528506E-2</v>
      </c>
      <c r="E92" s="53">
        <f t="shared" ca="1" si="80"/>
        <v>1.2876828036740649E-2</v>
      </c>
      <c r="F92" s="53">
        <f t="shared" ca="1" si="80"/>
        <v>2.4603932685999749E-2</v>
      </c>
      <c r="G92" s="53">
        <f t="shared" ca="1" si="80"/>
        <v>6.0255301438344067E-2</v>
      </c>
      <c r="H92" s="53">
        <f t="shared" ca="1" si="80"/>
        <v>-3.461888304026646E-2</v>
      </c>
      <c r="I92" s="53">
        <f t="shared" ca="1" si="80"/>
        <v>5.9088778965071635E-3</v>
      </c>
      <c r="J92" s="53">
        <f t="shared" ca="1" si="80"/>
        <v>6.6559017068072823E-2</v>
      </c>
      <c r="K92" s="53">
        <f t="shared" ca="1" si="80"/>
        <v>7.3331583815953866E-2</v>
      </c>
      <c r="L92" s="53">
        <f t="shared" ca="1" si="81"/>
        <v>-1.5932309935530298E-2</v>
      </c>
      <c r="M92" s="53">
        <f t="shared" ca="1" si="81"/>
        <v>-6.3721531371582041E-2</v>
      </c>
      <c r="N92" s="53">
        <f t="shared" ca="1" si="81"/>
        <v>-2.9169034794309726E-2</v>
      </c>
      <c r="O92" s="53">
        <f t="shared" ca="1" si="81"/>
        <v>-2.3743343070535272E-2</v>
      </c>
      <c r="P92" s="53">
        <f t="shared" ca="1" si="81"/>
        <v>1.3375131719760295E-2</v>
      </c>
      <c r="Q92" s="53">
        <f t="shared" ca="1" si="81"/>
        <v>-4.6907875982040237E-3</v>
      </c>
      <c r="R92" s="53">
        <f t="shared" ca="1" si="81"/>
        <v>7.9693797868772925E-2</v>
      </c>
      <c r="S92" s="53">
        <f t="shared" ca="1" si="81"/>
        <v>3.3998883883814758E-2</v>
      </c>
      <c r="T92" s="53">
        <f t="shared" ca="1" si="81"/>
        <v>3.5174926548305198E-3</v>
      </c>
      <c r="U92" s="53">
        <f t="shared" ca="1" si="81"/>
        <v>7.0894449839989909E-2</v>
      </c>
      <c r="V92" s="53">
        <f t="shared" ca="1" si="82"/>
        <v>-2.3289598173381085E-2</v>
      </c>
      <c r="W92" s="53">
        <f t="shared" ca="1" si="82"/>
        <v>5.1738904790688149E-2</v>
      </c>
      <c r="X92" s="53">
        <f t="shared" ca="1" si="82"/>
        <v>6.5653528179250464E-2</v>
      </c>
      <c r="Y92" s="53">
        <f t="shared" ca="1" si="82"/>
        <v>3.8352682322424711E-2</v>
      </c>
      <c r="Z92" s="53">
        <f t="shared" ca="1" si="82"/>
        <v>-4.0752543859095804E-2</v>
      </c>
      <c r="AA92" s="53">
        <f t="shared" ca="1" si="82"/>
        <v>7.4955596725992973E-2</v>
      </c>
      <c r="AB92" s="53">
        <f t="shared" ca="1" si="82"/>
        <v>6.1578252864759653E-2</v>
      </c>
      <c r="AC92" s="53">
        <f t="shared" ca="1" si="82"/>
        <v>3.3584664196507581E-2</v>
      </c>
      <c r="AD92" s="53">
        <f t="shared" ca="1" si="82"/>
        <v>3.1013067311723558E-2</v>
      </c>
      <c r="AE92" s="53">
        <f t="shared" ca="1" si="82"/>
        <v>-3.303776214300528E-2</v>
      </c>
      <c r="AF92" s="53">
        <f t="shared" ca="1" si="83"/>
        <v>7.1556044700000045E-3</v>
      </c>
      <c r="AG92" s="53">
        <f t="shared" ca="1" si="83"/>
        <v>3.0168701714978131E-2</v>
      </c>
      <c r="AH92" s="53">
        <f t="shared" ca="1" si="83"/>
        <v>-4.0151087050803197E-2</v>
      </c>
      <c r="AI92" s="53">
        <f t="shared" ca="1" si="83"/>
        <v>-3.5647926497739631E-2</v>
      </c>
      <c r="AJ92" s="53">
        <f t="shared" ca="1" si="83"/>
        <v>2.6385715544461483E-2</v>
      </c>
      <c r="AK92" s="53">
        <f t="shared" ca="1" si="83"/>
        <v>-1.6174019696279025E-2</v>
      </c>
      <c r="AL92" s="53">
        <f t="shared" ca="1" si="83"/>
        <v>6.7324838800973327E-3</v>
      </c>
      <c r="AM92" s="53">
        <f t="shared" ca="1" si="83"/>
        <v>2.5044363027545601E-2</v>
      </c>
      <c r="AN92" s="53">
        <f t="shared" ca="1" si="83"/>
        <v>-3.2465866079515772E-2</v>
      </c>
      <c r="AO92" s="53">
        <f t="shared" ca="1" si="83"/>
        <v>-3.0049187421564795E-2</v>
      </c>
      <c r="AP92" s="53">
        <f t="shared" ca="1" si="84"/>
        <v>2.9594530018721893E-2</v>
      </c>
      <c r="AQ92" s="53">
        <f t="shared" ca="1" si="84"/>
        <v>2.7985760665449163E-2</v>
      </c>
      <c r="AR92" s="53">
        <f t="shared" ca="1" si="84"/>
        <v>-4.1429526217685406E-2</v>
      </c>
      <c r="AS92" s="53">
        <f t="shared" ca="1" si="84"/>
        <v>3.1377413093701581E-2</v>
      </c>
      <c r="AT92" s="53">
        <f t="shared" ca="1" si="84"/>
        <v>4.4596270595639871E-2</v>
      </c>
      <c r="AU92" s="53">
        <f t="shared" ca="1" si="84"/>
        <v>9.5680189555379228E-2</v>
      </c>
      <c r="AV92" s="53">
        <f t="shared" ca="1" si="84"/>
        <v>8.7047636948077475E-2</v>
      </c>
      <c r="AW92" s="53">
        <f t="shared" ca="1" si="84"/>
        <v>2.0114847672421266E-2</v>
      </c>
      <c r="AX92" s="53">
        <f t="shared" ca="1" si="84"/>
        <v>-1.4468964505885949E-2</v>
      </c>
      <c r="AY92" s="53">
        <f t="shared" ca="1" si="84"/>
        <v>-3.8327175336607261E-2</v>
      </c>
      <c r="AZ92" s="53">
        <f t="shared" ca="1" si="85"/>
        <v>0.14904798289098165</v>
      </c>
      <c r="BA92" s="53">
        <f t="shared" ca="1" si="85"/>
        <v>6.3326971297824317E-2</v>
      </c>
      <c r="BB92" s="53">
        <f t="shared" ca="1" si="85"/>
        <v>-5.4288533203946054E-2</v>
      </c>
      <c r="BC92" s="53">
        <f t="shared" ca="1" si="85"/>
        <v>3.4296287312858158E-2</v>
      </c>
      <c r="BD92" s="53">
        <f t="shared" ca="1" si="85"/>
        <v>8.5839344627159558E-2</v>
      </c>
      <c r="BE92" s="53">
        <f t="shared" ca="1" si="85"/>
        <v>1.2255745149950814E-2</v>
      </c>
      <c r="BF92" s="53">
        <f t="shared" ca="1" si="85"/>
        <v>-9.7186414347234934E-2</v>
      </c>
      <c r="BG92" s="53">
        <f t="shared" ca="1" si="85"/>
        <v>-4.0410736790582873E-2</v>
      </c>
      <c r="BH92" s="53">
        <f t="shared" ca="1" si="85"/>
        <v>-7.4720417565200994E-2</v>
      </c>
      <c r="BI92" s="53">
        <f t="shared" ca="1" si="85"/>
        <v>6.4725727372609315E-2</v>
      </c>
      <c r="BJ92" s="53">
        <f t="shared" ca="1" si="86"/>
        <v>5.3774537443066914E-2</v>
      </c>
      <c r="BK92" s="53">
        <f t="shared" ca="1" si="86"/>
        <v>3.2365899209919592E-2</v>
      </c>
      <c r="BL92" s="53">
        <f t="shared" ca="1" si="86"/>
        <v>-7.8590114472819154E-3</v>
      </c>
      <c r="BM92" s="53">
        <f t="shared" ca="1" si="86"/>
        <v>5.1743657317427257E-2</v>
      </c>
      <c r="BN92" s="53">
        <f t="shared" ca="1" si="86"/>
        <v>5.4746555841514947E-3</v>
      </c>
      <c r="BO92" s="53">
        <f t="shared" ca="1" si="86"/>
        <v>4.6896360096116411E-2</v>
      </c>
      <c r="BP92" s="53">
        <f t="shared" ca="1" si="86"/>
        <v>-1.4343054084193799E-2</v>
      </c>
      <c r="BQ92" s="53">
        <f t="shared" ca="1" si="86"/>
        <v>-1.1940679269441127E-3</v>
      </c>
      <c r="BR92" s="53">
        <f t="shared" ca="1" si="86"/>
        <v>4.1367252206934664E-2</v>
      </c>
      <c r="BS92" s="53">
        <f t="shared" ca="1" si="86"/>
        <v>4.3975820182108494E-2</v>
      </c>
      <c r="BT92" s="53">
        <f t="shared" ca="1" si="87"/>
        <v>8.4009933018423522E-2</v>
      </c>
      <c r="BU92" s="53">
        <f t="shared" ca="1" si="87"/>
        <v>5.405707211868048E-2</v>
      </c>
      <c r="BV92" s="53">
        <f t="shared" ca="1" si="87"/>
        <v>-0.11047763397062704</v>
      </c>
      <c r="BW92" s="53">
        <f t="shared" ca="1" si="87"/>
        <v>9.5002165113605257E-3</v>
      </c>
      <c r="BX92" s="53">
        <f t="shared" ca="1" si="87"/>
        <v>-3.4928348970552171E-2</v>
      </c>
      <c r="BY92" s="53">
        <f t="shared" ca="1" si="87"/>
        <v>6.8745857877795954E-2</v>
      </c>
      <c r="BZ92" s="53">
        <f t="shared" ca="1" si="87"/>
        <v>8.3235699361321691E-2</v>
      </c>
      <c r="CA92" s="53">
        <f t="shared" ca="1" si="87"/>
        <v>-6.7450517830352177E-2</v>
      </c>
      <c r="CB92" s="53">
        <f t="shared" ca="1" si="87"/>
        <v>-2.7648668710057826E-2</v>
      </c>
      <c r="CC92" s="53">
        <f t="shared" ca="1" si="87"/>
        <v>-8.5315251509187923E-2</v>
      </c>
      <c r="CD92" s="53">
        <f t="shared" ca="1" si="88"/>
        <v>-0.12084035246632206</v>
      </c>
      <c r="CE92" s="53">
        <f t="shared" ca="1" si="88"/>
        <v>0.11536906673524719</v>
      </c>
      <c r="CF92" s="53">
        <f t="shared" ca="1" si="88"/>
        <v>-4.116858664584238E-2</v>
      </c>
      <c r="CG92" s="53">
        <f t="shared" ca="1" si="88"/>
        <v>7.06822240138318E-3</v>
      </c>
      <c r="CH92" s="53">
        <f t="shared" ca="1" si="88"/>
        <v>-1.4012927249461748E-2</v>
      </c>
      <c r="CI92" s="53">
        <f t="shared" ca="1" si="88"/>
        <v>1.7884264183555671E-2</v>
      </c>
      <c r="CJ92" s="53">
        <f t="shared" ca="1" si="88"/>
        <v>-3.6443380121866327E-2</v>
      </c>
      <c r="CK92" s="53">
        <f t="shared" ca="1" si="88"/>
        <v>-6.4140853612094373E-2</v>
      </c>
      <c r="CL92" s="53">
        <f t="shared" ca="1" si="88"/>
        <v>3.7521646510268028E-2</v>
      </c>
      <c r="CM92" s="53">
        <f t="shared" ca="1" si="88"/>
        <v>1.2723926294572779E-2</v>
      </c>
      <c r="CN92" s="53">
        <f t="shared" ca="1" si="89"/>
        <v>6.3104622755815812E-2</v>
      </c>
      <c r="CO92" s="53">
        <f t="shared" ca="1" si="89"/>
        <v>-1.9293535798086486E-2</v>
      </c>
      <c r="CP92" s="53">
        <f t="shared" ca="1" si="89"/>
        <v>3.7899815181765835E-2</v>
      </c>
      <c r="CQ92" s="53">
        <f t="shared" ca="1" si="89"/>
        <v>0.10549038040271472</v>
      </c>
      <c r="CR92" s="53">
        <f t="shared" ca="1" si="89"/>
        <v>1.5776081816755338E-2</v>
      </c>
      <c r="CS92" s="53">
        <f t="shared" ca="1" si="89"/>
        <v>1.2520592877301378E-2</v>
      </c>
      <c r="CT92" s="53">
        <f t="shared" ca="1" si="89"/>
        <v>-3.7768899158833004E-2</v>
      </c>
      <c r="CU92" s="53">
        <f t="shared" ca="1" si="89"/>
        <v>3.519862201223576E-2</v>
      </c>
      <c r="CV92" s="53">
        <f t="shared" ca="1" si="89"/>
        <v>-6.2714441059208252E-4</v>
      </c>
      <c r="CW92" s="55">
        <f t="shared" ca="1" si="89"/>
        <v>-5.0042660484160119E-3</v>
      </c>
    </row>
    <row r="93" spans="1:101" x14ac:dyDescent="0.2">
      <c r="A93" s="104">
        <v>48029</v>
      </c>
      <c r="B93" s="52">
        <f t="shared" ref="B93:K102" ca="1" si="90">_xlfn.NORM.INV(RAND(), $F$1, $H$1)</f>
        <v>1.0965669932104693E-2</v>
      </c>
      <c r="C93" s="53">
        <f t="shared" ca="1" si="90"/>
        <v>-1.3429902667996003E-2</v>
      </c>
      <c r="D93" s="53">
        <f t="shared" ca="1" si="90"/>
        <v>-2.5956111637573581E-2</v>
      </c>
      <c r="E93" s="53">
        <f t="shared" ca="1" si="90"/>
        <v>5.4738662188539115E-2</v>
      </c>
      <c r="F93" s="53">
        <f t="shared" ca="1" si="90"/>
        <v>-1.0713199724604803E-2</v>
      </c>
      <c r="G93" s="53">
        <f t="shared" ca="1" si="90"/>
        <v>1.0967013747439684E-2</v>
      </c>
      <c r="H93" s="53">
        <f t="shared" ca="1" si="90"/>
        <v>1.4405564224834468E-2</v>
      </c>
      <c r="I93" s="53">
        <f t="shared" ca="1" si="90"/>
        <v>6.6522614401459221E-2</v>
      </c>
      <c r="J93" s="53">
        <f t="shared" ca="1" si="90"/>
        <v>5.74268924284475E-2</v>
      </c>
      <c r="K93" s="53">
        <f t="shared" ca="1" si="90"/>
        <v>1.7659694655101279E-3</v>
      </c>
      <c r="L93" s="53">
        <f t="shared" ref="L93:U102" ca="1" si="91">_xlfn.NORM.INV(RAND(), $F$1, $H$1)</f>
        <v>4.336716203457254E-2</v>
      </c>
      <c r="M93" s="53">
        <f t="shared" ca="1" si="91"/>
        <v>-1.6341538373520866E-2</v>
      </c>
      <c r="N93" s="53">
        <f t="shared" ca="1" si="91"/>
        <v>8.7264610670496706E-2</v>
      </c>
      <c r="O93" s="53">
        <f t="shared" ca="1" si="91"/>
        <v>-3.4024098111640139E-3</v>
      </c>
      <c r="P93" s="53">
        <f t="shared" ca="1" si="91"/>
        <v>0.10256185822036859</v>
      </c>
      <c r="Q93" s="53">
        <f t="shared" ca="1" si="91"/>
        <v>-6.7441392397493668E-3</v>
      </c>
      <c r="R93" s="53">
        <f t="shared" ca="1" si="91"/>
        <v>4.5763381878240458E-2</v>
      </c>
      <c r="S93" s="53">
        <f t="shared" ca="1" si="91"/>
        <v>6.3905005586595454E-2</v>
      </c>
      <c r="T93" s="53">
        <f t="shared" ca="1" si="91"/>
        <v>8.7353910336398638E-2</v>
      </c>
      <c r="U93" s="53">
        <f t="shared" ca="1" si="91"/>
        <v>-2.6301996692830953E-2</v>
      </c>
      <c r="V93" s="53">
        <f t="shared" ref="V93:AE102" ca="1" si="92">_xlfn.NORM.INV(RAND(), $F$1, $H$1)</f>
        <v>-7.7449148589213618E-2</v>
      </c>
      <c r="W93" s="53">
        <f t="shared" ca="1" si="92"/>
        <v>-4.7197801349209326E-2</v>
      </c>
      <c r="X93" s="53">
        <f t="shared" ca="1" si="92"/>
        <v>0.16637588416018312</v>
      </c>
      <c r="Y93" s="53">
        <f t="shared" ca="1" si="92"/>
        <v>8.9486086508674401E-2</v>
      </c>
      <c r="Z93" s="53">
        <f t="shared" ca="1" si="92"/>
        <v>3.7643982476373072E-2</v>
      </c>
      <c r="AA93" s="53">
        <f t="shared" ca="1" si="92"/>
        <v>1.8730403180987282E-3</v>
      </c>
      <c r="AB93" s="53">
        <f t="shared" ca="1" si="92"/>
        <v>-3.9112379211727513E-2</v>
      </c>
      <c r="AC93" s="53">
        <f t="shared" ca="1" si="92"/>
        <v>1.1469307127193804E-2</v>
      </c>
      <c r="AD93" s="53">
        <f t="shared" ca="1" si="92"/>
        <v>3.3927532620636122E-2</v>
      </c>
      <c r="AE93" s="53">
        <f t="shared" ca="1" si="92"/>
        <v>-7.5147976568124317E-2</v>
      </c>
      <c r="AF93" s="53">
        <f t="shared" ref="AF93:AO102" ca="1" si="93">_xlfn.NORM.INV(RAND(), $F$1, $H$1)</f>
        <v>-2.6615448685665059E-2</v>
      </c>
      <c r="AG93" s="53">
        <f t="shared" ca="1" si="93"/>
        <v>-1.6928986341876999E-2</v>
      </c>
      <c r="AH93" s="53">
        <f t="shared" ca="1" si="93"/>
        <v>0.11893063381335625</v>
      </c>
      <c r="AI93" s="53">
        <f t="shared" ca="1" si="93"/>
        <v>7.8103183412842779E-3</v>
      </c>
      <c r="AJ93" s="53">
        <f t="shared" ca="1" si="93"/>
        <v>-5.3531344580343657E-2</v>
      </c>
      <c r="AK93" s="53">
        <f t="shared" ca="1" si="93"/>
        <v>3.038275870060355E-2</v>
      </c>
      <c r="AL93" s="53">
        <f t="shared" ca="1" si="93"/>
        <v>7.4042650383110711E-2</v>
      </c>
      <c r="AM93" s="53">
        <f t="shared" ca="1" si="93"/>
        <v>-1.088886991762248E-2</v>
      </c>
      <c r="AN93" s="53">
        <f t="shared" ca="1" si="93"/>
        <v>-4.4771273715330538E-2</v>
      </c>
      <c r="AO93" s="53">
        <f t="shared" ca="1" si="93"/>
        <v>4.7307509516358842E-2</v>
      </c>
      <c r="AP93" s="53">
        <f t="shared" ref="AP93:AY102" ca="1" si="94">_xlfn.NORM.INV(RAND(), $F$1, $H$1)</f>
        <v>2.6483040314385722E-2</v>
      </c>
      <c r="AQ93" s="53">
        <f t="shared" ca="1" si="94"/>
        <v>0.10494352508858334</v>
      </c>
      <c r="AR93" s="53">
        <f t="shared" ca="1" si="94"/>
        <v>-2.2917508017239109E-2</v>
      </c>
      <c r="AS93" s="53">
        <f t="shared" ca="1" si="94"/>
        <v>0.12483987404572171</v>
      </c>
      <c r="AT93" s="53">
        <f t="shared" ca="1" si="94"/>
        <v>3.7068759745732552E-2</v>
      </c>
      <c r="AU93" s="53">
        <f t="shared" ca="1" si="94"/>
        <v>0.18564005289711644</v>
      </c>
      <c r="AV93" s="53">
        <f t="shared" ca="1" si="94"/>
        <v>-9.3037370146988901E-2</v>
      </c>
      <c r="AW93" s="53">
        <f t="shared" ca="1" si="94"/>
        <v>1.7633625128374471E-2</v>
      </c>
      <c r="AX93" s="53">
        <f t="shared" ca="1" si="94"/>
        <v>-1.1727069418338575E-2</v>
      </c>
      <c r="AY93" s="53">
        <f t="shared" ca="1" si="94"/>
        <v>1.3325655881077099E-2</v>
      </c>
      <c r="AZ93" s="53">
        <f t="shared" ref="AZ93:BI102" ca="1" si="95">_xlfn.NORM.INV(RAND(), $F$1, $H$1)</f>
        <v>6.6322549654789814E-2</v>
      </c>
      <c r="BA93" s="53">
        <f t="shared" ca="1" si="95"/>
        <v>-2.1416882165051151E-2</v>
      </c>
      <c r="BB93" s="53">
        <f t="shared" ca="1" si="95"/>
        <v>1.6260303258141245E-2</v>
      </c>
      <c r="BC93" s="53">
        <f t="shared" ca="1" si="95"/>
        <v>2.4520592076106781E-2</v>
      </c>
      <c r="BD93" s="53">
        <f t="shared" ca="1" si="95"/>
        <v>-4.4582351269983568E-3</v>
      </c>
      <c r="BE93" s="53">
        <f t="shared" ca="1" si="95"/>
        <v>5.2800354147890798E-2</v>
      </c>
      <c r="BF93" s="53">
        <f t="shared" ca="1" si="95"/>
        <v>8.1809804881622983E-2</v>
      </c>
      <c r="BG93" s="53">
        <f t="shared" ca="1" si="95"/>
        <v>1.1222571532773689E-3</v>
      </c>
      <c r="BH93" s="53">
        <f t="shared" ca="1" si="95"/>
        <v>3.8159687710384978E-2</v>
      </c>
      <c r="BI93" s="53">
        <f t="shared" ca="1" si="95"/>
        <v>9.7518529144710372E-3</v>
      </c>
      <c r="BJ93" s="53">
        <f t="shared" ref="BJ93:BS102" ca="1" si="96">_xlfn.NORM.INV(RAND(), $F$1, $H$1)</f>
        <v>5.5005058463563357E-2</v>
      </c>
      <c r="BK93" s="53">
        <f t="shared" ca="1" si="96"/>
        <v>-3.1502238456160327E-2</v>
      </c>
      <c r="BL93" s="53">
        <f t="shared" ca="1" si="96"/>
        <v>-3.8785157809028387E-2</v>
      </c>
      <c r="BM93" s="53">
        <f t="shared" ca="1" si="96"/>
        <v>-3.8666732287033247E-2</v>
      </c>
      <c r="BN93" s="53">
        <f t="shared" ca="1" si="96"/>
        <v>3.5585258125302825E-2</v>
      </c>
      <c r="BO93" s="53">
        <f t="shared" ca="1" si="96"/>
        <v>5.4088345511382085E-2</v>
      </c>
      <c r="BP93" s="53">
        <f t="shared" ca="1" si="96"/>
        <v>2.5210269293675418E-2</v>
      </c>
      <c r="BQ93" s="53">
        <f t="shared" ca="1" si="96"/>
        <v>2.312192086547819E-2</v>
      </c>
      <c r="BR93" s="53">
        <f t="shared" ca="1" si="96"/>
        <v>-5.3409664583914586E-2</v>
      </c>
      <c r="BS93" s="53">
        <f t="shared" ca="1" si="96"/>
        <v>-5.3217892772657932E-3</v>
      </c>
      <c r="BT93" s="53">
        <f t="shared" ref="BT93:CC102" ca="1" si="97">_xlfn.NORM.INV(RAND(), $F$1, $H$1)</f>
        <v>-3.5460688995486017E-2</v>
      </c>
      <c r="BU93" s="53">
        <f t="shared" ca="1" si="97"/>
        <v>6.9670349710532917E-2</v>
      </c>
      <c r="BV93" s="53">
        <f t="shared" ca="1" si="97"/>
        <v>-5.075060301709477E-3</v>
      </c>
      <c r="BW93" s="53">
        <f t="shared" ca="1" si="97"/>
        <v>-2.5708290433948199E-2</v>
      </c>
      <c r="BX93" s="53">
        <f t="shared" ca="1" si="97"/>
        <v>7.0606193551842472E-2</v>
      </c>
      <c r="BY93" s="53">
        <f t="shared" ca="1" si="97"/>
        <v>3.0451668152525205E-2</v>
      </c>
      <c r="BZ93" s="53">
        <f t="shared" ca="1" si="97"/>
        <v>4.3750188079738829E-2</v>
      </c>
      <c r="CA93" s="53">
        <f t="shared" ca="1" si="97"/>
        <v>-4.4608805016409757E-2</v>
      </c>
      <c r="CB93" s="53">
        <f t="shared" ca="1" si="97"/>
        <v>-2.3260461283143279E-2</v>
      </c>
      <c r="CC93" s="53">
        <f t="shared" ca="1" si="97"/>
        <v>1.6718528349607568E-2</v>
      </c>
      <c r="CD93" s="53">
        <f t="shared" ref="CD93:CM102" ca="1" si="98">_xlfn.NORM.INV(RAND(), $F$1, $H$1)</f>
        <v>5.0970702066393349E-2</v>
      </c>
      <c r="CE93" s="53">
        <f t="shared" ca="1" si="98"/>
        <v>-1.3362481863704801E-2</v>
      </c>
      <c r="CF93" s="53">
        <f t="shared" ca="1" si="98"/>
        <v>-2.0017330024515397E-2</v>
      </c>
      <c r="CG93" s="53">
        <f t="shared" ca="1" si="98"/>
        <v>-1.9561886288960734E-2</v>
      </c>
      <c r="CH93" s="53">
        <f t="shared" ca="1" si="98"/>
        <v>3.1500797532597789E-2</v>
      </c>
      <c r="CI93" s="53">
        <f t="shared" ca="1" si="98"/>
        <v>2.6608982298663608E-2</v>
      </c>
      <c r="CJ93" s="53">
        <f t="shared" ca="1" si="98"/>
        <v>-7.716290914792044E-3</v>
      </c>
      <c r="CK93" s="53">
        <f t="shared" ca="1" si="98"/>
        <v>1.4408005585294936E-2</v>
      </c>
      <c r="CL93" s="53">
        <f t="shared" ca="1" si="98"/>
        <v>-8.9934798311180446E-3</v>
      </c>
      <c r="CM93" s="53">
        <f t="shared" ca="1" si="98"/>
        <v>3.6671223108798646E-2</v>
      </c>
      <c r="CN93" s="53">
        <f t="shared" ref="CN93:CW102" ca="1" si="99">_xlfn.NORM.INV(RAND(), $F$1, $H$1)</f>
        <v>1.3176301431539656E-2</v>
      </c>
      <c r="CO93" s="53">
        <f t="shared" ca="1" si="99"/>
        <v>1.4640018636896374E-2</v>
      </c>
      <c r="CP93" s="53">
        <f t="shared" ca="1" si="99"/>
        <v>8.7137984504134722E-2</v>
      </c>
      <c r="CQ93" s="53">
        <f t="shared" ca="1" si="99"/>
        <v>0.10549636883959504</v>
      </c>
      <c r="CR93" s="53">
        <f t="shared" ca="1" si="99"/>
        <v>5.621659813900038E-2</v>
      </c>
      <c r="CS93" s="53">
        <f t="shared" ca="1" si="99"/>
        <v>0.1162627475125827</v>
      </c>
      <c r="CT93" s="53">
        <f t="shared" ca="1" si="99"/>
        <v>-7.9788800481149877E-2</v>
      </c>
      <c r="CU93" s="53">
        <f t="shared" ca="1" si="99"/>
        <v>5.6637592682392034E-3</v>
      </c>
      <c r="CV93" s="53">
        <f t="shared" ca="1" si="99"/>
        <v>5.9885554970771825E-2</v>
      </c>
      <c r="CW93" s="55">
        <f t="shared" ca="1" si="99"/>
        <v>-2.6023343038475394E-2</v>
      </c>
    </row>
    <row r="94" spans="1:101" x14ac:dyDescent="0.2">
      <c r="A94" s="104">
        <v>48060</v>
      </c>
      <c r="B94" s="52">
        <f t="shared" ca="1" si="90"/>
        <v>8.3643907417699729E-3</v>
      </c>
      <c r="C94" s="53">
        <f t="shared" ca="1" si="90"/>
        <v>-3.0682281242267163E-2</v>
      </c>
      <c r="D94" s="53">
        <f t="shared" ca="1" si="90"/>
        <v>-3.5458087682251269E-2</v>
      </c>
      <c r="E94" s="53">
        <f t="shared" ca="1" si="90"/>
        <v>-8.7355321133123012E-3</v>
      </c>
      <c r="F94" s="53">
        <f t="shared" ca="1" si="90"/>
        <v>-9.1608299100024895E-2</v>
      </c>
      <c r="G94" s="53">
        <f t="shared" ca="1" si="90"/>
        <v>8.0756857230220719E-2</v>
      </c>
      <c r="H94" s="53">
        <f t="shared" ca="1" si="90"/>
        <v>-2.9830953906631569E-2</v>
      </c>
      <c r="I94" s="53">
        <f t="shared" ca="1" si="90"/>
        <v>8.1349439804228568E-2</v>
      </c>
      <c r="J94" s="53">
        <f t="shared" ca="1" si="90"/>
        <v>1.0054602369954818E-2</v>
      </c>
      <c r="K94" s="53">
        <f t="shared" ca="1" si="90"/>
        <v>1.5697968372217859E-3</v>
      </c>
      <c r="L94" s="53">
        <f t="shared" ca="1" si="91"/>
        <v>3.8621071548622155E-2</v>
      </c>
      <c r="M94" s="53">
        <f t="shared" ca="1" si="91"/>
        <v>0.10657920984141592</v>
      </c>
      <c r="N94" s="53">
        <f t="shared" ca="1" si="91"/>
        <v>-0.10151608758165234</v>
      </c>
      <c r="O94" s="53">
        <f t="shared" ca="1" si="91"/>
        <v>-5.0204614247744514E-2</v>
      </c>
      <c r="P94" s="53">
        <f t="shared" ca="1" si="91"/>
        <v>-7.8595547249097245E-2</v>
      </c>
      <c r="Q94" s="53">
        <f t="shared" ca="1" si="91"/>
        <v>-2.2552015745608209E-2</v>
      </c>
      <c r="R94" s="53">
        <f t="shared" ca="1" si="91"/>
        <v>4.7777051701921779E-2</v>
      </c>
      <c r="S94" s="53">
        <f t="shared" ca="1" si="91"/>
        <v>5.9950867118208099E-3</v>
      </c>
      <c r="T94" s="53">
        <f t="shared" ca="1" si="91"/>
        <v>-2.0100967925826534E-2</v>
      </c>
      <c r="U94" s="53">
        <f t="shared" ca="1" si="91"/>
        <v>1.7417334780417251E-2</v>
      </c>
      <c r="V94" s="53">
        <f t="shared" ca="1" si="92"/>
        <v>7.5752929775191102E-2</v>
      </c>
      <c r="W94" s="53">
        <f t="shared" ca="1" si="92"/>
        <v>4.581064695916523E-2</v>
      </c>
      <c r="X94" s="53">
        <f t="shared" ca="1" si="92"/>
        <v>-1.3083004454592477E-2</v>
      </c>
      <c r="Y94" s="53">
        <f t="shared" ca="1" si="92"/>
        <v>2.5056946852073457E-2</v>
      </c>
      <c r="Z94" s="53">
        <f t="shared" ca="1" si="92"/>
        <v>0.11292211313182163</v>
      </c>
      <c r="AA94" s="53">
        <f t="shared" ca="1" si="92"/>
        <v>2.7378122305845246E-2</v>
      </c>
      <c r="AB94" s="53">
        <f t="shared" ca="1" si="92"/>
        <v>5.6379483423641935E-2</v>
      </c>
      <c r="AC94" s="53">
        <f t="shared" ca="1" si="92"/>
        <v>1.0770571227557483E-2</v>
      </c>
      <c r="AD94" s="53">
        <f t="shared" ca="1" si="92"/>
        <v>2.9093602692639516E-3</v>
      </c>
      <c r="AE94" s="53">
        <f t="shared" ca="1" si="92"/>
        <v>-2.7322480548360666E-2</v>
      </c>
      <c r="AF94" s="53">
        <f t="shared" ca="1" si="93"/>
        <v>-0.11185300453680413</v>
      </c>
      <c r="AG94" s="53">
        <f t="shared" ca="1" si="93"/>
        <v>2.5303800710158288E-2</v>
      </c>
      <c r="AH94" s="53">
        <f t="shared" ca="1" si="93"/>
        <v>1.2642138828265131E-2</v>
      </c>
      <c r="AI94" s="53">
        <f t="shared" ca="1" si="93"/>
        <v>1.1861144370611913E-2</v>
      </c>
      <c r="AJ94" s="53">
        <f t="shared" ca="1" si="93"/>
        <v>9.8939927452482077E-3</v>
      </c>
      <c r="AK94" s="53">
        <f t="shared" ca="1" si="93"/>
        <v>5.5699062448883549E-2</v>
      </c>
      <c r="AL94" s="53">
        <f t="shared" ca="1" si="93"/>
        <v>-7.2250845717507936E-2</v>
      </c>
      <c r="AM94" s="53">
        <f t="shared" ca="1" si="93"/>
        <v>6.4946920156059934E-2</v>
      </c>
      <c r="AN94" s="53">
        <f t="shared" ca="1" si="93"/>
        <v>-5.2098604316591635E-4</v>
      </c>
      <c r="AO94" s="53">
        <f t="shared" ca="1" si="93"/>
        <v>6.5661951639536795E-2</v>
      </c>
      <c r="AP94" s="53">
        <f t="shared" ca="1" si="94"/>
        <v>-8.295578799378972E-2</v>
      </c>
      <c r="AQ94" s="53">
        <f t="shared" ca="1" si="94"/>
        <v>5.2723802739816188E-2</v>
      </c>
      <c r="AR94" s="53">
        <f t="shared" ca="1" si="94"/>
        <v>-3.4540908164162235E-2</v>
      </c>
      <c r="AS94" s="53">
        <f t="shared" ca="1" si="94"/>
        <v>5.9905854972833496E-2</v>
      </c>
      <c r="AT94" s="53">
        <f t="shared" ca="1" si="94"/>
        <v>5.5485086512190522E-2</v>
      </c>
      <c r="AU94" s="53">
        <f t="shared" ca="1" si="94"/>
        <v>-1.7834951807559004E-2</v>
      </c>
      <c r="AV94" s="53">
        <f t="shared" ca="1" si="94"/>
        <v>-2.3233554693040719E-2</v>
      </c>
      <c r="AW94" s="53">
        <f t="shared" ca="1" si="94"/>
        <v>4.0706142514920232E-2</v>
      </c>
      <c r="AX94" s="53">
        <f t="shared" ca="1" si="94"/>
        <v>2.2420352221602411E-2</v>
      </c>
      <c r="AY94" s="53">
        <f t="shared" ca="1" si="94"/>
        <v>-2.5483573682981715E-2</v>
      </c>
      <c r="AZ94" s="53">
        <f t="shared" ca="1" si="95"/>
        <v>8.2239382635392374E-3</v>
      </c>
      <c r="BA94" s="53">
        <f t="shared" ca="1" si="95"/>
        <v>3.6558043657250057E-3</v>
      </c>
      <c r="BB94" s="53">
        <f t="shared" ca="1" si="95"/>
        <v>4.2731561708581639E-2</v>
      </c>
      <c r="BC94" s="53">
        <f t="shared" ca="1" si="95"/>
        <v>-7.1456951888983572E-2</v>
      </c>
      <c r="BD94" s="53">
        <f t="shared" ca="1" si="95"/>
        <v>3.0454489984855799E-2</v>
      </c>
      <c r="BE94" s="53">
        <f t="shared" ca="1" si="95"/>
        <v>4.3861888540833407E-2</v>
      </c>
      <c r="BF94" s="53">
        <f t="shared" ca="1" si="95"/>
        <v>-1.5530217456173747E-2</v>
      </c>
      <c r="BG94" s="53">
        <f t="shared" ca="1" si="95"/>
        <v>-2.718813733946876E-2</v>
      </c>
      <c r="BH94" s="53">
        <f t="shared" ca="1" si="95"/>
        <v>3.0746524089538225E-2</v>
      </c>
      <c r="BI94" s="53">
        <f t="shared" ca="1" si="95"/>
        <v>8.8947635833822786E-2</v>
      </c>
      <c r="BJ94" s="53">
        <f t="shared" ca="1" si="96"/>
        <v>2.5879717750459445E-2</v>
      </c>
      <c r="BK94" s="53">
        <f t="shared" ca="1" si="96"/>
        <v>-5.4198737417144205E-2</v>
      </c>
      <c r="BL94" s="53">
        <f t="shared" ca="1" si="96"/>
        <v>-1.9874763184757737E-2</v>
      </c>
      <c r="BM94" s="53">
        <f t="shared" ca="1" si="96"/>
        <v>-5.3367994937284807E-2</v>
      </c>
      <c r="BN94" s="53">
        <f t="shared" ca="1" si="96"/>
        <v>-2.6644823277839826E-2</v>
      </c>
      <c r="BO94" s="53">
        <f t="shared" ca="1" si="96"/>
        <v>-4.1569566906718827E-2</v>
      </c>
      <c r="BP94" s="53">
        <f t="shared" ca="1" si="96"/>
        <v>-3.4303342859034566E-2</v>
      </c>
      <c r="BQ94" s="53">
        <f t="shared" ca="1" si="96"/>
        <v>-4.2443465838110095E-2</v>
      </c>
      <c r="BR94" s="53">
        <f t="shared" ca="1" si="96"/>
        <v>-8.2104075019205774E-3</v>
      </c>
      <c r="BS94" s="53">
        <f t="shared" ca="1" si="96"/>
        <v>-5.7540555730830799E-2</v>
      </c>
      <c r="BT94" s="53">
        <f t="shared" ca="1" si="97"/>
        <v>-4.4208758322617198E-2</v>
      </c>
      <c r="BU94" s="53">
        <f t="shared" ca="1" si="97"/>
        <v>-6.2589625216554453E-3</v>
      </c>
      <c r="BV94" s="53">
        <f t="shared" ca="1" si="97"/>
        <v>-1.2292754100298595E-2</v>
      </c>
      <c r="BW94" s="53">
        <f t="shared" ca="1" si="97"/>
        <v>5.7271141232078928E-3</v>
      </c>
      <c r="BX94" s="53">
        <f t="shared" ca="1" si="97"/>
        <v>-3.3593968740478361E-2</v>
      </c>
      <c r="BY94" s="53">
        <f t="shared" ca="1" si="97"/>
        <v>-1.1824837799864159E-2</v>
      </c>
      <c r="BZ94" s="53">
        <f t="shared" ca="1" si="97"/>
        <v>-2.4596167955595598E-2</v>
      </c>
      <c r="CA94" s="53">
        <f t="shared" ca="1" si="97"/>
        <v>1.1982095090812503E-2</v>
      </c>
      <c r="CB94" s="53">
        <f t="shared" ca="1" si="97"/>
        <v>-6.8604906354478162E-2</v>
      </c>
      <c r="CC94" s="53">
        <f t="shared" ca="1" si="97"/>
        <v>-3.5827242703820199E-2</v>
      </c>
      <c r="CD94" s="53">
        <f t="shared" ca="1" si="98"/>
        <v>-5.0040961602572723E-2</v>
      </c>
      <c r="CE94" s="53">
        <f t="shared" ca="1" si="98"/>
        <v>-7.5842530942062919E-2</v>
      </c>
      <c r="CF94" s="53">
        <f t="shared" ca="1" si="98"/>
        <v>2.4019913283823226E-2</v>
      </c>
      <c r="CG94" s="53">
        <f t="shared" ca="1" si="98"/>
        <v>-8.2137601608944406E-3</v>
      </c>
      <c r="CH94" s="53">
        <f t="shared" ca="1" si="98"/>
        <v>7.3805631266137539E-2</v>
      </c>
      <c r="CI94" s="53">
        <f t="shared" ca="1" si="98"/>
        <v>3.1223447001985372E-2</v>
      </c>
      <c r="CJ94" s="53">
        <f t="shared" ca="1" si="98"/>
        <v>2.7937462449342816E-2</v>
      </c>
      <c r="CK94" s="53">
        <f t="shared" ca="1" si="98"/>
        <v>-5.3617074105241788E-2</v>
      </c>
      <c r="CL94" s="53">
        <f t="shared" ca="1" si="98"/>
        <v>-4.2238700265882737E-2</v>
      </c>
      <c r="CM94" s="53">
        <f t="shared" ca="1" si="98"/>
        <v>3.1206678194425873E-2</v>
      </c>
      <c r="CN94" s="53">
        <f t="shared" ca="1" si="99"/>
        <v>3.0612391876243088E-2</v>
      </c>
      <c r="CO94" s="53">
        <f t="shared" ca="1" si="99"/>
        <v>2.4784598921895771E-3</v>
      </c>
      <c r="CP94" s="53">
        <f t="shared" ca="1" si="99"/>
        <v>-1.4258314583802612E-2</v>
      </c>
      <c r="CQ94" s="53">
        <f t="shared" ca="1" si="99"/>
        <v>3.071761651364617E-2</v>
      </c>
      <c r="CR94" s="53">
        <f t="shared" ca="1" si="99"/>
        <v>9.3932817300871177E-2</v>
      </c>
      <c r="CS94" s="53">
        <f t="shared" ca="1" si="99"/>
        <v>-2.44928262358741E-2</v>
      </c>
      <c r="CT94" s="53">
        <f t="shared" ca="1" si="99"/>
        <v>5.6379455730386267E-2</v>
      </c>
      <c r="CU94" s="53">
        <f t="shared" ca="1" si="99"/>
        <v>3.7748371948953141E-2</v>
      </c>
      <c r="CV94" s="53">
        <f t="shared" ca="1" si="99"/>
        <v>-1.7980392506748089E-2</v>
      </c>
      <c r="CW94" s="55">
        <f t="shared" ca="1" si="99"/>
        <v>-9.4026056589696566E-2</v>
      </c>
    </row>
    <row r="95" spans="1:101" x14ac:dyDescent="0.2">
      <c r="A95" s="104">
        <v>48091</v>
      </c>
      <c r="B95" s="52">
        <f t="shared" ca="1" si="90"/>
        <v>0.10111226314201416</v>
      </c>
      <c r="C95" s="53">
        <f t="shared" ca="1" si="90"/>
        <v>-3.7962541359958619E-3</v>
      </c>
      <c r="D95" s="53">
        <f t="shared" ca="1" si="90"/>
        <v>-2.1064100787294093E-2</v>
      </c>
      <c r="E95" s="53">
        <f t="shared" ca="1" si="90"/>
        <v>2.8156615441248971E-2</v>
      </c>
      <c r="F95" s="53">
        <f t="shared" ca="1" si="90"/>
        <v>0.10738185088589479</v>
      </c>
      <c r="G95" s="53">
        <f t="shared" ca="1" si="90"/>
        <v>1.0137001778148242E-2</v>
      </c>
      <c r="H95" s="53">
        <f t="shared" ca="1" si="90"/>
        <v>-6.2605837940427372E-2</v>
      </c>
      <c r="I95" s="53">
        <f t="shared" ca="1" si="90"/>
        <v>-1.2556883224086525E-2</v>
      </c>
      <c r="J95" s="53">
        <f t="shared" ca="1" si="90"/>
        <v>-8.1064478371191143E-2</v>
      </c>
      <c r="K95" s="53">
        <f t="shared" ca="1" si="90"/>
        <v>-1.5133339060630448E-2</v>
      </c>
      <c r="L95" s="53">
        <f t="shared" ca="1" si="91"/>
        <v>-0.11890608615188923</v>
      </c>
      <c r="M95" s="53">
        <f t="shared" ca="1" si="91"/>
        <v>-5.6715238972502267E-2</v>
      </c>
      <c r="N95" s="53">
        <f t="shared" ca="1" si="91"/>
        <v>-2.4757234535275528E-2</v>
      </c>
      <c r="O95" s="53">
        <f t="shared" ca="1" si="91"/>
        <v>-3.5006214483392972E-2</v>
      </c>
      <c r="P95" s="53">
        <f t="shared" ca="1" si="91"/>
        <v>1.1858658158546316E-2</v>
      </c>
      <c r="Q95" s="53">
        <f t="shared" ca="1" si="91"/>
        <v>3.802455659388277E-2</v>
      </c>
      <c r="R95" s="53">
        <f t="shared" ca="1" si="91"/>
        <v>-6.4277825069590108E-2</v>
      </c>
      <c r="S95" s="53">
        <f t="shared" ca="1" si="91"/>
        <v>4.5327130525755342E-2</v>
      </c>
      <c r="T95" s="53">
        <f t="shared" ca="1" si="91"/>
        <v>-4.9882758225482014E-2</v>
      </c>
      <c r="U95" s="53">
        <f t="shared" ca="1" si="91"/>
        <v>3.2889388242704452E-2</v>
      </c>
      <c r="V95" s="53">
        <f t="shared" ca="1" si="92"/>
        <v>3.054852579450501E-2</v>
      </c>
      <c r="W95" s="53">
        <f t="shared" ca="1" si="92"/>
        <v>9.8317919049767638E-2</v>
      </c>
      <c r="X95" s="53">
        <f t="shared" ca="1" si="92"/>
        <v>-3.6149556180664406E-2</v>
      </c>
      <c r="Y95" s="53">
        <f t="shared" ca="1" si="92"/>
        <v>-2.992079824987795E-2</v>
      </c>
      <c r="Z95" s="53">
        <f t="shared" ca="1" si="92"/>
        <v>5.7567326855551319E-2</v>
      </c>
      <c r="AA95" s="53">
        <f t="shared" ca="1" si="92"/>
        <v>-3.7646666375642381E-2</v>
      </c>
      <c r="AB95" s="53">
        <f t="shared" ca="1" si="92"/>
        <v>-5.2631603262629265E-2</v>
      </c>
      <c r="AC95" s="53">
        <f t="shared" ca="1" si="92"/>
        <v>7.1708290749868425E-2</v>
      </c>
      <c r="AD95" s="53">
        <f t="shared" ca="1" si="92"/>
        <v>8.8964781118882636E-3</v>
      </c>
      <c r="AE95" s="53">
        <f t="shared" ca="1" si="92"/>
        <v>-6.5480842571347841E-2</v>
      </c>
      <c r="AF95" s="53">
        <f t="shared" ca="1" si="93"/>
        <v>-4.2630021034415919E-2</v>
      </c>
      <c r="AG95" s="53">
        <f t="shared" ca="1" si="93"/>
        <v>3.7253889976915394E-2</v>
      </c>
      <c r="AH95" s="53">
        <f t="shared" ca="1" si="93"/>
        <v>2.3595994915844305E-2</v>
      </c>
      <c r="AI95" s="53">
        <f t="shared" ca="1" si="93"/>
        <v>7.368125878793054E-2</v>
      </c>
      <c r="AJ95" s="53">
        <f t="shared" ca="1" si="93"/>
        <v>6.8288295462819754E-2</v>
      </c>
      <c r="AK95" s="53">
        <f t="shared" ca="1" si="93"/>
        <v>5.8171739940779538E-2</v>
      </c>
      <c r="AL95" s="53">
        <f t="shared" ca="1" si="93"/>
        <v>1.5053590475945504E-2</v>
      </c>
      <c r="AM95" s="53">
        <f t="shared" ca="1" si="93"/>
        <v>5.3884941301377991E-2</v>
      </c>
      <c r="AN95" s="53">
        <f t="shared" ca="1" si="93"/>
        <v>7.6045681313974475E-2</v>
      </c>
      <c r="AO95" s="53">
        <f t="shared" ca="1" si="93"/>
        <v>6.7257939978626044E-2</v>
      </c>
      <c r="AP95" s="53">
        <f t="shared" ca="1" si="94"/>
        <v>5.5967664908502551E-2</v>
      </c>
      <c r="AQ95" s="53">
        <f t="shared" ca="1" si="94"/>
        <v>5.2266688988990312E-2</v>
      </c>
      <c r="AR95" s="53">
        <f t="shared" ca="1" si="94"/>
        <v>1.2068816336992208E-2</v>
      </c>
      <c r="AS95" s="53">
        <f t="shared" ca="1" si="94"/>
        <v>7.4783986711722886E-2</v>
      </c>
      <c r="AT95" s="53">
        <f t="shared" ca="1" si="94"/>
        <v>1.4073741318586006E-2</v>
      </c>
      <c r="AU95" s="53">
        <f t="shared" ca="1" si="94"/>
        <v>-0.12007198180528024</v>
      </c>
      <c r="AV95" s="53">
        <f t="shared" ca="1" si="94"/>
        <v>-2.7970490246826851E-2</v>
      </c>
      <c r="AW95" s="53">
        <f t="shared" ca="1" si="94"/>
        <v>-1.4223487861953647E-2</v>
      </c>
      <c r="AX95" s="53">
        <f t="shared" ca="1" si="94"/>
        <v>9.6628018943969524E-2</v>
      </c>
      <c r="AY95" s="53">
        <f t="shared" ca="1" si="94"/>
        <v>-3.7136550395911712E-3</v>
      </c>
      <c r="AZ95" s="53">
        <f t="shared" ca="1" si="95"/>
        <v>4.1503021013749142E-2</v>
      </c>
      <c r="BA95" s="53">
        <f t="shared" ca="1" si="95"/>
        <v>-5.1443350442729317E-2</v>
      </c>
      <c r="BB95" s="53">
        <f t="shared" ca="1" si="95"/>
        <v>-9.2173874596472721E-2</v>
      </c>
      <c r="BC95" s="53">
        <f t="shared" ca="1" si="95"/>
        <v>6.3861749246201582E-2</v>
      </c>
      <c r="BD95" s="53">
        <f t="shared" ca="1" si="95"/>
        <v>2.6839070809648841E-2</v>
      </c>
      <c r="BE95" s="53">
        <f t="shared" ca="1" si="95"/>
        <v>4.8856631462862133E-3</v>
      </c>
      <c r="BF95" s="53">
        <f t="shared" ca="1" si="95"/>
        <v>-9.1622536509270561E-2</v>
      </c>
      <c r="BG95" s="53">
        <f t="shared" ca="1" si="95"/>
        <v>-2.5449247361096446E-2</v>
      </c>
      <c r="BH95" s="53">
        <f t="shared" ca="1" si="95"/>
        <v>4.1256202165831313E-2</v>
      </c>
      <c r="BI95" s="53">
        <f t="shared" ca="1" si="95"/>
        <v>1.7567386310043166E-2</v>
      </c>
      <c r="BJ95" s="53">
        <f t="shared" ca="1" si="96"/>
        <v>-5.6551764071427505E-3</v>
      </c>
      <c r="BK95" s="53">
        <f t="shared" ca="1" si="96"/>
        <v>-2.8477635855278786E-2</v>
      </c>
      <c r="BL95" s="53">
        <f t="shared" ca="1" si="96"/>
        <v>1.8593520564876891E-2</v>
      </c>
      <c r="BM95" s="53">
        <f t="shared" ca="1" si="96"/>
        <v>1.4482266213944051E-2</v>
      </c>
      <c r="BN95" s="53">
        <f t="shared" ca="1" si="96"/>
        <v>3.2426024181771901E-2</v>
      </c>
      <c r="BO95" s="53">
        <f t="shared" ca="1" si="96"/>
        <v>2.8929931360382834E-2</v>
      </c>
      <c r="BP95" s="53">
        <f t="shared" ca="1" si="96"/>
        <v>-6.8539490115813576E-2</v>
      </c>
      <c r="BQ95" s="53">
        <f t="shared" ca="1" si="96"/>
        <v>0.11986935841231364</v>
      </c>
      <c r="BR95" s="53">
        <f t="shared" ca="1" si="96"/>
        <v>3.5409680445147397E-2</v>
      </c>
      <c r="BS95" s="53">
        <f t="shared" ca="1" si="96"/>
        <v>3.0187489966891509E-2</v>
      </c>
      <c r="BT95" s="53">
        <f t="shared" ca="1" si="97"/>
        <v>5.7147398350712413E-2</v>
      </c>
      <c r="BU95" s="53">
        <f t="shared" ca="1" si="97"/>
        <v>3.395292988941509E-2</v>
      </c>
      <c r="BV95" s="53">
        <f t="shared" ca="1" si="97"/>
        <v>-3.7705961802405215E-2</v>
      </c>
      <c r="BW95" s="53">
        <f t="shared" ca="1" si="97"/>
        <v>-3.3900185885721308E-2</v>
      </c>
      <c r="BX95" s="53">
        <f t="shared" ca="1" si="97"/>
        <v>4.7739109326841035E-2</v>
      </c>
      <c r="BY95" s="53">
        <f t="shared" ca="1" si="97"/>
        <v>-3.0313192689428239E-2</v>
      </c>
      <c r="BZ95" s="53">
        <f t="shared" ca="1" si="97"/>
        <v>-5.2146515462606867E-2</v>
      </c>
      <c r="CA95" s="53">
        <f t="shared" ca="1" si="97"/>
        <v>-5.118779993750306E-2</v>
      </c>
      <c r="CB95" s="53">
        <f t="shared" ca="1" si="97"/>
        <v>5.6021921348905816E-2</v>
      </c>
      <c r="CC95" s="53">
        <f t="shared" ca="1" si="97"/>
        <v>6.8411448019322516E-2</v>
      </c>
      <c r="CD95" s="53">
        <f t="shared" ca="1" si="98"/>
        <v>6.4088854661175101E-2</v>
      </c>
      <c r="CE95" s="53">
        <f t="shared" ca="1" si="98"/>
        <v>0.12257817095235118</v>
      </c>
      <c r="CF95" s="53">
        <f t="shared" ca="1" si="98"/>
        <v>-2.6032285180735235E-2</v>
      </c>
      <c r="CG95" s="53">
        <f t="shared" ca="1" si="98"/>
        <v>-1.9447020689695886E-2</v>
      </c>
      <c r="CH95" s="53">
        <f t="shared" ca="1" si="98"/>
        <v>-5.2043191289304722E-2</v>
      </c>
      <c r="CI95" s="53">
        <f t="shared" ca="1" si="98"/>
        <v>2.3704692562975038E-2</v>
      </c>
      <c r="CJ95" s="53">
        <f t="shared" ca="1" si="98"/>
        <v>0.12088897973214346</v>
      </c>
      <c r="CK95" s="53">
        <f t="shared" ca="1" si="98"/>
        <v>7.677049486750037E-3</v>
      </c>
      <c r="CL95" s="53">
        <f t="shared" ca="1" si="98"/>
        <v>-4.977554935740211E-2</v>
      </c>
      <c r="CM95" s="53">
        <f t="shared" ca="1" si="98"/>
        <v>-5.4210103941822792E-4</v>
      </c>
      <c r="CN95" s="53">
        <f t="shared" ca="1" si="99"/>
        <v>-3.5444706673087328E-2</v>
      </c>
      <c r="CO95" s="53">
        <f t="shared" ca="1" si="99"/>
        <v>-7.033276831623983E-2</v>
      </c>
      <c r="CP95" s="53">
        <f t="shared" ca="1" si="99"/>
        <v>3.9522900092628981E-2</v>
      </c>
      <c r="CQ95" s="53">
        <f t="shared" ca="1" si="99"/>
        <v>6.9477254103549296E-2</v>
      </c>
      <c r="CR95" s="53">
        <f t="shared" ca="1" si="99"/>
        <v>3.2085901741163075E-2</v>
      </c>
      <c r="CS95" s="53">
        <f t="shared" ca="1" si="99"/>
        <v>2.0947842979865149E-2</v>
      </c>
      <c r="CT95" s="53">
        <f t="shared" ca="1" si="99"/>
        <v>7.8862970118906583E-2</v>
      </c>
      <c r="CU95" s="53">
        <f t="shared" ca="1" si="99"/>
        <v>4.2507055542907533E-2</v>
      </c>
      <c r="CV95" s="53">
        <f t="shared" ca="1" si="99"/>
        <v>-7.1278117429122587E-2</v>
      </c>
      <c r="CW95" s="55">
        <f t="shared" ca="1" si="99"/>
        <v>2.8948424400958378E-2</v>
      </c>
    </row>
    <row r="96" spans="1:101" x14ac:dyDescent="0.2">
      <c r="A96" s="104">
        <v>48121</v>
      </c>
      <c r="B96" s="52">
        <f t="shared" ca="1" si="90"/>
        <v>-0.15089862522231998</v>
      </c>
      <c r="C96" s="53">
        <f t="shared" ca="1" si="90"/>
        <v>2.1707037815378132E-2</v>
      </c>
      <c r="D96" s="53">
        <f t="shared" ca="1" si="90"/>
        <v>5.4845873236684158E-4</v>
      </c>
      <c r="E96" s="53">
        <f t="shared" ca="1" si="90"/>
        <v>3.0985908024135228E-2</v>
      </c>
      <c r="F96" s="53">
        <f t="shared" ca="1" si="90"/>
        <v>4.8771716006399081E-3</v>
      </c>
      <c r="G96" s="53">
        <f t="shared" ca="1" si="90"/>
        <v>-3.1485302832661689E-2</v>
      </c>
      <c r="H96" s="53">
        <f t="shared" ca="1" si="90"/>
        <v>7.7871602672411874E-2</v>
      </c>
      <c r="I96" s="53">
        <f t="shared" ca="1" si="90"/>
        <v>6.8688519666130444E-3</v>
      </c>
      <c r="J96" s="53">
        <f t="shared" ca="1" si="90"/>
        <v>-5.1215965383878709E-2</v>
      </c>
      <c r="K96" s="53">
        <f t="shared" ca="1" si="90"/>
        <v>-0.10347832377715864</v>
      </c>
      <c r="L96" s="53">
        <f t="shared" ca="1" si="91"/>
        <v>-3.0978956536967743E-2</v>
      </c>
      <c r="M96" s="53">
        <f t="shared" ca="1" si="91"/>
        <v>5.0058351970139504E-2</v>
      </c>
      <c r="N96" s="53">
        <f t="shared" ca="1" si="91"/>
        <v>1.7574051592232631E-2</v>
      </c>
      <c r="O96" s="53">
        <f t="shared" ca="1" si="91"/>
        <v>5.4531753823906091E-2</v>
      </c>
      <c r="P96" s="53">
        <f t="shared" ca="1" si="91"/>
        <v>1.4871193342460929E-3</v>
      </c>
      <c r="Q96" s="53">
        <f t="shared" ca="1" si="91"/>
        <v>-7.0097606822226877E-2</v>
      </c>
      <c r="R96" s="53">
        <f t="shared" ca="1" si="91"/>
        <v>-5.5747308865253038E-2</v>
      </c>
      <c r="S96" s="53">
        <f t="shared" ca="1" si="91"/>
        <v>-1.9153069780410127E-2</v>
      </c>
      <c r="T96" s="53">
        <f t="shared" ca="1" si="91"/>
        <v>0.10167770922968594</v>
      </c>
      <c r="U96" s="53">
        <f t="shared" ca="1" si="91"/>
        <v>-0.10038414981382687</v>
      </c>
      <c r="V96" s="53">
        <f t="shared" ca="1" si="92"/>
        <v>-5.2014485030198017E-2</v>
      </c>
      <c r="W96" s="53">
        <f t="shared" ca="1" si="92"/>
        <v>-4.6752538610819565E-2</v>
      </c>
      <c r="X96" s="53">
        <f t="shared" ca="1" si="92"/>
        <v>1.8206554249816185E-2</v>
      </c>
      <c r="Y96" s="53">
        <f t="shared" ca="1" si="92"/>
        <v>9.9605323534947804E-2</v>
      </c>
      <c r="Z96" s="53">
        <f t="shared" ca="1" si="92"/>
        <v>-0.14030558460450193</v>
      </c>
      <c r="AA96" s="53">
        <f t="shared" ca="1" si="92"/>
        <v>0.12854010668270555</v>
      </c>
      <c r="AB96" s="53">
        <f t="shared" ca="1" si="92"/>
        <v>-3.2957082978647856E-2</v>
      </c>
      <c r="AC96" s="53">
        <f t="shared" ca="1" si="92"/>
        <v>6.6607262167903775E-2</v>
      </c>
      <c r="AD96" s="53">
        <f t="shared" ca="1" si="92"/>
        <v>2.6302984498599462E-2</v>
      </c>
      <c r="AE96" s="53">
        <f t="shared" ca="1" si="92"/>
        <v>-3.9164154875121419E-2</v>
      </c>
      <c r="AF96" s="53">
        <f t="shared" ca="1" si="93"/>
        <v>7.7874852598197333E-2</v>
      </c>
      <c r="AG96" s="53">
        <f t="shared" ca="1" si="93"/>
        <v>-1.3999207547363172E-2</v>
      </c>
      <c r="AH96" s="53">
        <f t="shared" ca="1" si="93"/>
        <v>-1.212244474191743E-2</v>
      </c>
      <c r="AI96" s="53">
        <f t="shared" ca="1" si="93"/>
        <v>2.5863033751560436E-2</v>
      </c>
      <c r="AJ96" s="53">
        <f t="shared" ca="1" si="93"/>
        <v>-4.0311604926486867E-2</v>
      </c>
      <c r="AK96" s="53">
        <f t="shared" ca="1" si="93"/>
        <v>6.022381169815974E-2</v>
      </c>
      <c r="AL96" s="53">
        <f t="shared" ca="1" si="93"/>
        <v>5.0923463197236299E-2</v>
      </c>
      <c r="AM96" s="53">
        <f t="shared" ca="1" si="93"/>
        <v>-5.9557927894417155E-2</v>
      </c>
      <c r="AN96" s="53">
        <f t="shared" ca="1" si="93"/>
        <v>5.6495378331192114E-2</v>
      </c>
      <c r="AO96" s="53">
        <f t="shared" ca="1" si="93"/>
        <v>8.9051864564791083E-2</v>
      </c>
      <c r="AP96" s="53">
        <f t="shared" ca="1" si="94"/>
        <v>4.0289745028077584E-2</v>
      </c>
      <c r="AQ96" s="53">
        <f t="shared" ca="1" si="94"/>
        <v>-5.1135688599029956E-2</v>
      </c>
      <c r="AR96" s="53">
        <f t="shared" ca="1" si="94"/>
        <v>9.8181440734380052E-2</v>
      </c>
      <c r="AS96" s="53">
        <f t="shared" ca="1" si="94"/>
        <v>9.1080874692919932E-3</v>
      </c>
      <c r="AT96" s="53">
        <f t="shared" ca="1" si="94"/>
        <v>3.1394798259190802E-2</v>
      </c>
      <c r="AU96" s="53">
        <f t="shared" ca="1" si="94"/>
        <v>4.5156494132869152E-2</v>
      </c>
      <c r="AV96" s="53">
        <f t="shared" ca="1" si="94"/>
        <v>-6.2542182410080568E-2</v>
      </c>
      <c r="AW96" s="53">
        <f t="shared" ca="1" si="94"/>
        <v>-7.3807202879114667E-3</v>
      </c>
      <c r="AX96" s="53">
        <f t="shared" ca="1" si="94"/>
        <v>6.073534290460883E-2</v>
      </c>
      <c r="AY96" s="53">
        <f t="shared" ca="1" si="94"/>
        <v>-1.6490808072200935E-2</v>
      </c>
      <c r="AZ96" s="53">
        <f t="shared" ca="1" si="95"/>
        <v>3.345997829907793E-2</v>
      </c>
      <c r="BA96" s="53">
        <f t="shared" ca="1" si="95"/>
        <v>-4.7403966276263173E-3</v>
      </c>
      <c r="BB96" s="53">
        <f t="shared" ca="1" si="95"/>
        <v>-2.0431838942356504E-3</v>
      </c>
      <c r="BC96" s="53">
        <f t="shared" ca="1" si="95"/>
        <v>-2.371869564680101E-2</v>
      </c>
      <c r="BD96" s="53">
        <f t="shared" ca="1" si="95"/>
        <v>3.2821442157043121E-2</v>
      </c>
      <c r="BE96" s="53">
        <f t="shared" ca="1" si="95"/>
        <v>-2.0401782626945766E-2</v>
      </c>
      <c r="BF96" s="53">
        <f t="shared" ca="1" si="95"/>
        <v>2.4939608128246193E-2</v>
      </c>
      <c r="BG96" s="53">
        <f t="shared" ca="1" si="95"/>
        <v>-0.10719890480789256</v>
      </c>
      <c r="BH96" s="53">
        <f t="shared" ca="1" si="95"/>
        <v>8.4911787094528388E-2</v>
      </c>
      <c r="BI96" s="53">
        <f t="shared" ca="1" si="95"/>
        <v>-0.11053659105464106</v>
      </c>
      <c r="BJ96" s="53">
        <f t="shared" ca="1" si="96"/>
        <v>9.5297497883110538E-2</v>
      </c>
      <c r="BK96" s="53">
        <f t="shared" ca="1" si="96"/>
        <v>4.1388586511931544E-2</v>
      </c>
      <c r="BL96" s="53">
        <f t="shared" ca="1" si="96"/>
        <v>2.9773002781530878E-2</v>
      </c>
      <c r="BM96" s="53">
        <f t="shared" ca="1" si="96"/>
        <v>-4.1962015446709321E-2</v>
      </c>
      <c r="BN96" s="53">
        <f t="shared" ca="1" si="96"/>
        <v>2.0458536468005668E-2</v>
      </c>
      <c r="BO96" s="53">
        <f t="shared" ca="1" si="96"/>
        <v>2.4279323791154776E-2</v>
      </c>
      <c r="BP96" s="53">
        <f t="shared" ca="1" si="96"/>
        <v>2.4499490086093315E-2</v>
      </c>
      <c r="BQ96" s="53">
        <f t="shared" ca="1" si="96"/>
        <v>0.10973770829412362</v>
      </c>
      <c r="BR96" s="53">
        <f t="shared" ca="1" si="96"/>
        <v>-4.0150794693275288E-2</v>
      </c>
      <c r="BS96" s="53">
        <f t="shared" ca="1" si="96"/>
        <v>-3.0705627035277717E-2</v>
      </c>
      <c r="BT96" s="53">
        <f t="shared" ca="1" si="97"/>
        <v>4.1238724459429249E-2</v>
      </c>
      <c r="BU96" s="53">
        <f t="shared" ca="1" si="97"/>
        <v>7.4834287213623826E-2</v>
      </c>
      <c r="BV96" s="53">
        <f t="shared" ca="1" si="97"/>
        <v>1.8308729622620978E-2</v>
      </c>
      <c r="BW96" s="53">
        <f t="shared" ca="1" si="97"/>
        <v>6.2512644341692541E-2</v>
      </c>
      <c r="BX96" s="53">
        <f t="shared" ca="1" si="97"/>
        <v>1.9365959913873031E-2</v>
      </c>
      <c r="BY96" s="53">
        <f t="shared" ca="1" si="97"/>
        <v>-2.9210404527518094E-2</v>
      </c>
      <c r="BZ96" s="53">
        <f t="shared" ca="1" si="97"/>
        <v>-3.3750331743454933E-3</v>
      </c>
      <c r="CA96" s="53">
        <f t="shared" ca="1" si="97"/>
        <v>-2.2785152474523524E-2</v>
      </c>
      <c r="CB96" s="53">
        <f t="shared" ca="1" si="97"/>
        <v>-1.4625598537999319E-2</v>
      </c>
      <c r="CC96" s="53">
        <f t="shared" ca="1" si="97"/>
        <v>-2.1943078021656393E-2</v>
      </c>
      <c r="CD96" s="53">
        <f t="shared" ca="1" si="98"/>
        <v>6.5242276241805938E-2</v>
      </c>
      <c r="CE96" s="53">
        <f t="shared" ca="1" si="98"/>
        <v>3.6113501240417324E-2</v>
      </c>
      <c r="CF96" s="53">
        <f t="shared" ca="1" si="98"/>
        <v>4.396407442539778E-3</v>
      </c>
      <c r="CG96" s="53">
        <f t="shared" ca="1" si="98"/>
        <v>8.0761455620909101E-3</v>
      </c>
      <c r="CH96" s="53">
        <f t="shared" ca="1" si="98"/>
        <v>-6.4967604217617964E-2</v>
      </c>
      <c r="CI96" s="53">
        <f t="shared" ca="1" si="98"/>
        <v>4.4282267122563272E-3</v>
      </c>
      <c r="CJ96" s="53">
        <f t="shared" ca="1" si="98"/>
        <v>9.9259464670917411E-2</v>
      </c>
      <c r="CK96" s="53">
        <f t="shared" ca="1" si="98"/>
        <v>-6.8171075947412035E-2</v>
      </c>
      <c r="CL96" s="53">
        <f t="shared" ca="1" si="98"/>
        <v>-4.4818376435668127E-2</v>
      </c>
      <c r="CM96" s="53">
        <f t="shared" ca="1" si="98"/>
        <v>-2.9740290626954366E-2</v>
      </c>
      <c r="CN96" s="53">
        <f t="shared" ca="1" si="99"/>
        <v>3.7881483107575081E-2</v>
      </c>
      <c r="CO96" s="53">
        <f t="shared" ca="1" si="99"/>
        <v>-9.526054427997685E-2</v>
      </c>
      <c r="CP96" s="53">
        <f t="shared" ca="1" si="99"/>
        <v>3.1494246953170636E-2</v>
      </c>
      <c r="CQ96" s="53">
        <f t="shared" ca="1" si="99"/>
        <v>6.0334461562912028E-2</v>
      </c>
      <c r="CR96" s="53">
        <f t="shared" ca="1" si="99"/>
        <v>3.8197367649390669E-2</v>
      </c>
      <c r="CS96" s="53">
        <f t="shared" ca="1" si="99"/>
        <v>9.1761532124664119E-2</v>
      </c>
      <c r="CT96" s="53">
        <f t="shared" ca="1" si="99"/>
        <v>-8.3511020224756871E-2</v>
      </c>
      <c r="CU96" s="53">
        <f t="shared" ca="1" si="99"/>
        <v>1.0115333362007636E-2</v>
      </c>
      <c r="CV96" s="53">
        <f t="shared" ca="1" si="99"/>
        <v>-5.2919852984674972E-3</v>
      </c>
      <c r="CW96" s="55">
        <f t="shared" ca="1" si="99"/>
        <v>-5.1349297778049217E-2</v>
      </c>
    </row>
    <row r="97" spans="1:101" x14ac:dyDescent="0.2">
      <c r="A97" s="104">
        <v>48152</v>
      </c>
      <c r="B97" s="52">
        <f t="shared" ca="1" si="90"/>
        <v>4.1358613439481877E-2</v>
      </c>
      <c r="C97" s="53">
        <f t="shared" ca="1" si="90"/>
        <v>8.8100273509248456E-2</v>
      </c>
      <c r="D97" s="53">
        <f t="shared" ca="1" si="90"/>
        <v>0.1205698475526598</v>
      </c>
      <c r="E97" s="53">
        <f t="shared" ca="1" si="90"/>
        <v>1.9120781525571812E-2</v>
      </c>
      <c r="F97" s="53">
        <f t="shared" ca="1" si="90"/>
        <v>5.0757837745684188E-2</v>
      </c>
      <c r="G97" s="53">
        <f t="shared" ca="1" si="90"/>
        <v>3.0468025131696493E-2</v>
      </c>
      <c r="H97" s="53">
        <f t="shared" ca="1" si="90"/>
        <v>-0.12356395237477434</v>
      </c>
      <c r="I97" s="53">
        <f t="shared" ca="1" si="90"/>
        <v>5.7516883736987833E-4</v>
      </c>
      <c r="J97" s="53">
        <f t="shared" ca="1" si="90"/>
        <v>2.7436727177278672E-2</v>
      </c>
      <c r="K97" s="53">
        <f t="shared" ca="1" si="90"/>
        <v>1.046372442550984E-2</v>
      </c>
      <c r="L97" s="53">
        <f t="shared" ca="1" si="91"/>
        <v>-4.0263000798625222E-2</v>
      </c>
      <c r="M97" s="53">
        <f t="shared" ca="1" si="91"/>
        <v>-2.4665718539977281E-2</v>
      </c>
      <c r="N97" s="53">
        <f t="shared" ca="1" si="91"/>
        <v>2.2090498476152035E-2</v>
      </c>
      <c r="O97" s="53">
        <f t="shared" ca="1" si="91"/>
        <v>2.0558240679771052E-3</v>
      </c>
      <c r="P97" s="53">
        <f t="shared" ca="1" si="91"/>
        <v>3.7661146805488696E-2</v>
      </c>
      <c r="Q97" s="53">
        <f t="shared" ca="1" si="91"/>
        <v>3.2752385746631481E-2</v>
      </c>
      <c r="R97" s="53">
        <f t="shared" ca="1" si="91"/>
        <v>2.3672747002063791E-2</v>
      </c>
      <c r="S97" s="53">
        <f t="shared" ca="1" si="91"/>
        <v>-2.9406820034134203E-2</v>
      </c>
      <c r="T97" s="53">
        <f t="shared" ca="1" si="91"/>
        <v>5.7935162776013641E-2</v>
      </c>
      <c r="U97" s="53">
        <f t="shared" ca="1" si="91"/>
        <v>-6.3340601479101907E-2</v>
      </c>
      <c r="V97" s="53">
        <f t="shared" ca="1" si="92"/>
        <v>-2.3267718583345569E-2</v>
      </c>
      <c r="W97" s="53">
        <f t="shared" ca="1" si="92"/>
        <v>-2.2706584253346658E-2</v>
      </c>
      <c r="X97" s="53">
        <f t="shared" ca="1" si="92"/>
        <v>-4.7331903510644306E-2</v>
      </c>
      <c r="Y97" s="53">
        <f t="shared" ca="1" si="92"/>
        <v>2.2018235080044904E-3</v>
      </c>
      <c r="Z97" s="53">
        <f t="shared" ca="1" si="92"/>
        <v>9.4067867755224174E-2</v>
      </c>
      <c r="AA97" s="53">
        <f t="shared" ca="1" si="92"/>
        <v>-2.4982409813149115E-2</v>
      </c>
      <c r="AB97" s="53">
        <f t="shared" ca="1" si="92"/>
        <v>-2.7281217792426954E-2</v>
      </c>
      <c r="AC97" s="53">
        <f t="shared" ca="1" si="92"/>
        <v>3.1565693886715748E-2</v>
      </c>
      <c r="AD97" s="53">
        <f t="shared" ca="1" si="92"/>
        <v>-2.1420411969931032E-2</v>
      </c>
      <c r="AE97" s="53">
        <f t="shared" ca="1" si="92"/>
        <v>3.4690502481104092E-2</v>
      </c>
      <c r="AF97" s="53">
        <f t="shared" ca="1" si="93"/>
        <v>3.7982991476919033E-2</v>
      </c>
      <c r="AG97" s="53">
        <f t="shared" ca="1" si="93"/>
        <v>-2.3096352623601626E-2</v>
      </c>
      <c r="AH97" s="53">
        <f t="shared" ca="1" si="93"/>
        <v>-8.7735113897627004E-2</v>
      </c>
      <c r="AI97" s="53">
        <f t="shared" ca="1" si="93"/>
        <v>6.5815315930630669E-2</v>
      </c>
      <c r="AJ97" s="53">
        <f t="shared" ca="1" si="93"/>
        <v>-0.11215271552456131</v>
      </c>
      <c r="AK97" s="53">
        <f t="shared" ca="1" si="93"/>
        <v>-5.6672682090797379E-2</v>
      </c>
      <c r="AL97" s="53">
        <f t="shared" ca="1" si="93"/>
        <v>5.388845208198511E-2</v>
      </c>
      <c r="AM97" s="53">
        <f t="shared" ca="1" si="93"/>
        <v>-4.3968699423522419E-2</v>
      </c>
      <c r="AN97" s="53">
        <f t="shared" ca="1" si="93"/>
        <v>4.0558085555892617E-2</v>
      </c>
      <c r="AO97" s="53">
        <f t="shared" ca="1" si="93"/>
        <v>4.0076340923055155E-2</v>
      </c>
      <c r="AP97" s="53">
        <f t="shared" ca="1" si="94"/>
        <v>-6.3400738824828301E-2</v>
      </c>
      <c r="AQ97" s="53">
        <f t="shared" ca="1" si="94"/>
        <v>-7.2172953451040758E-2</v>
      </c>
      <c r="AR97" s="53">
        <f t="shared" ca="1" si="94"/>
        <v>6.2400307925093067E-2</v>
      </c>
      <c r="AS97" s="53">
        <f t="shared" ca="1" si="94"/>
        <v>4.3534874323958146E-2</v>
      </c>
      <c r="AT97" s="53">
        <f t="shared" ca="1" si="94"/>
        <v>8.5907581134692212E-2</v>
      </c>
      <c r="AU97" s="53">
        <f t="shared" ca="1" si="94"/>
        <v>-7.0345106881777308E-2</v>
      </c>
      <c r="AV97" s="53">
        <f t="shared" ca="1" si="94"/>
        <v>8.2354043173221668E-3</v>
      </c>
      <c r="AW97" s="53">
        <f t="shared" ca="1" si="94"/>
        <v>-9.5518589372522202E-3</v>
      </c>
      <c r="AX97" s="53">
        <f t="shared" ca="1" si="94"/>
        <v>4.2315440945330789E-2</v>
      </c>
      <c r="AY97" s="53">
        <f t="shared" ca="1" si="94"/>
        <v>-6.6702172106577709E-2</v>
      </c>
      <c r="AZ97" s="53">
        <f t="shared" ca="1" si="95"/>
        <v>1.6799042864503653E-2</v>
      </c>
      <c r="BA97" s="53">
        <f t="shared" ca="1" si="95"/>
        <v>0.14041079173847071</v>
      </c>
      <c r="BB97" s="53">
        <f t="shared" ca="1" si="95"/>
        <v>4.7679427438932741E-2</v>
      </c>
      <c r="BC97" s="53">
        <f t="shared" ca="1" si="95"/>
        <v>-4.1268390839266499E-2</v>
      </c>
      <c r="BD97" s="53">
        <f t="shared" ca="1" si="95"/>
        <v>-5.3777543899755982E-2</v>
      </c>
      <c r="BE97" s="53">
        <f t="shared" ca="1" si="95"/>
        <v>2.5491108011139404E-2</v>
      </c>
      <c r="BF97" s="53">
        <f t="shared" ca="1" si="95"/>
        <v>6.2849349348859621E-2</v>
      </c>
      <c r="BG97" s="53">
        <f t="shared" ca="1" si="95"/>
        <v>4.0030773555075068E-2</v>
      </c>
      <c r="BH97" s="53">
        <f t="shared" ca="1" si="95"/>
        <v>1.2172930878982897E-2</v>
      </c>
      <c r="BI97" s="53">
        <f t="shared" ca="1" si="95"/>
        <v>-2.5254387992613432E-2</v>
      </c>
      <c r="BJ97" s="53">
        <f t="shared" ca="1" si="96"/>
        <v>7.0049703146990907E-3</v>
      </c>
      <c r="BK97" s="53">
        <f t="shared" ca="1" si="96"/>
        <v>1.7264078250136861E-2</v>
      </c>
      <c r="BL97" s="53">
        <f t="shared" ca="1" si="96"/>
        <v>-2.9502406512527973E-2</v>
      </c>
      <c r="BM97" s="53">
        <f t="shared" ca="1" si="96"/>
        <v>7.3226100724803969E-2</v>
      </c>
      <c r="BN97" s="53">
        <f t="shared" ca="1" si="96"/>
        <v>2.8781286020157823E-2</v>
      </c>
      <c r="BO97" s="53">
        <f t="shared" ca="1" si="96"/>
        <v>-3.0122081159850043E-3</v>
      </c>
      <c r="BP97" s="53">
        <f t="shared" ca="1" si="96"/>
        <v>1.8770187964960758E-2</v>
      </c>
      <c r="BQ97" s="53">
        <f t="shared" ca="1" si="96"/>
        <v>1.1661191236524961E-2</v>
      </c>
      <c r="BR97" s="53">
        <f t="shared" ca="1" si="96"/>
        <v>-6.4349403266374477E-2</v>
      </c>
      <c r="BS97" s="53">
        <f t="shared" ca="1" si="96"/>
        <v>-2.3230680519519048E-3</v>
      </c>
      <c r="BT97" s="53">
        <f t="shared" ca="1" si="97"/>
        <v>-2.0768744375065623E-2</v>
      </c>
      <c r="BU97" s="53">
        <f t="shared" ca="1" si="97"/>
        <v>5.1523574569431047E-2</v>
      </c>
      <c r="BV97" s="53">
        <f t="shared" ca="1" si="97"/>
        <v>5.3608571026819998E-2</v>
      </c>
      <c r="BW97" s="53">
        <f t="shared" ca="1" si="97"/>
        <v>-1.8743279866196309E-3</v>
      </c>
      <c r="BX97" s="53">
        <f t="shared" ca="1" si="97"/>
        <v>-6.2233450881316451E-3</v>
      </c>
      <c r="BY97" s="53">
        <f t="shared" ca="1" si="97"/>
        <v>2.9776523058005107E-2</v>
      </c>
      <c r="BZ97" s="53">
        <f t="shared" ca="1" si="97"/>
        <v>6.3482021878922424E-3</v>
      </c>
      <c r="CA97" s="53">
        <f t="shared" ca="1" si="97"/>
        <v>6.1256971323709729E-4</v>
      </c>
      <c r="CB97" s="53">
        <f t="shared" ca="1" si="97"/>
        <v>-4.0091319459680273E-2</v>
      </c>
      <c r="CC97" s="53">
        <f t="shared" ca="1" si="97"/>
        <v>4.0459934385473233E-2</v>
      </c>
      <c r="CD97" s="53">
        <f t="shared" ca="1" si="98"/>
        <v>2.9165583008242693E-2</v>
      </c>
      <c r="CE97" s="53">
        <f t="shared" ca="1" si="98"/>
        <v>5.1051682502890966E-2</v>
      </c>
      <c r="CF97" s="53">
        <f t="shared" ca="1" si="98"/>
        <v>-8.2455973052124459E-2</v>
      </c>
      <c r="CG97" s="53">
        <f t="shared" ca="1" si="98"/>
        <v>4.5028837594625754E-3</v>
      </c>
      <c r="CH97" s="53">
        <f t="shared" ca="1" si="98"/>
        <v>1.7273869894955246E-2</v>
      </c>
      <c r="CI97" s="53">
        <f t="shared" ca="1" si="98"/>
        <v>3.1842944847786823E-3</v>
      </c>
      <c r="CJ97" s="53">
        <f t="shared" ca="1" si="98"/>
        <v>1.2624733108845633E-2</v>
      </c>
      <c r="CK97" s="53">
        <f t="shared" ca="1" si="98"/>
        <v>1.219544268663561E-2</v>
      </c>
      <c r="CL97" s="53">
        <f t="shared" ca="1" si="98"/>
        <v>-0.10232040576858711</v>
      </c>
      <c r="CM97" s="53">
        <f t="shared" ca="1" si="98"/>
        <v>1.0482482403789481E-2</v>
      </c>
      <c r="CN97" s="53">
        <f t="shared" ca="1" si="99"/>
        <v>3.9961118915582086E-2</v>
      </c>
      <c r="CO97" s="53">
        <f t="shared" ca="1" si="99"/>
        <v>-3.3610207713605615E-2</v>
      </c>
      <c r="CP97" s="53">
        <f t="shared" ca="1" si="99"/>
        <v>-4.6407655158955646E-2</v>
      </c>
      <c r="CQ97" s="53">
        <f t="shared" ca="1" si="99"/>
        <v>1.9337740108574687E-4</v>
      </c>
      <c r="CR97" s="53">
        <f t="shared" ca="1" si="99"/>
        <v>0.12689952026070392</v>
      </c>
      <c r="CS97" s="53">
        <f t="shared" ca="1" si="99"/>
        <v>5.6044695246421632E-2</v>
      </c>
      <c r="CT97" s="53">
        <f t="shared" ca="1" si="99"/>
        <v>6.8215993483888206E-3</v>
      </c>
      <c r="CU97" s="53">
        <f t="shared" ca="1" si="99"/>
        <v>1.4013090320803218E-3</v>
      </c>
      <c r="CV97" s="53">
        <f t="shared" ca="1" si="99"/>
        <v>2.4322786932975397E-2</v>
      </c>
      <c r="CW97" s="55">
        <f t="shared" ca="1" si="99"/>
        <v>-1.4216548436105179E-2</v>
      </c>
    </row>
    <row r="98" spans="1:101" x14ac:dyDescent="0.2">
      <c r="A98" s="104">
        <v>48182</v>
      </c>
      <c r="B98" s="52">
        <f t="shared" ca="1" si="90"/>
        <v>-5.6149112452980245E-2</v>
      </c>
      <c r="C98" s="53">
        <f t="shared" ca="1" si="90"/>
        <v>-2.1201133717423673E-2</v>
      </c>
      <c r="D98" s="53">
        <f t="shared" ca="1" si="90"/>
        <v>-2.0515607120295824E-2</v>
      </c>
      <c r="E98" s="53">
        <f t="shared" ca="1" si="90"/>
        <v>1.7048149129222208E-2</v>
      </c>
      <c r="F98" s="53">
        <f t="shared" ca="1" si="90"/>
        <v>4.2945996485070061E-2</v>
      </c>
      <c r="G98" s="53">
        <f t="shared" ca="1" si="90"/>
        <v>-5.3744457638949091E-2</v>
      </c>
      <c r="H98" s="53">
        <f t="shared" ca="1" si="90"/>
        <v>0.1133945234400361</v>
      </c>
      <c r="I98" s="53">
        <f t="shared" ca="1" si="90"/>
        <v>6.3125853510359832E-3</v>
      </c>
      <c r="J98" s="53">
        <f t="shared" ca="1" si="90"/>
        <v>-0.10780396182828726</v>
      </c>
      <c r="K98" s="53">
        <f t="shared" ca="1" si="90"/>
        <v>0.11329257119850653</v>
      </c>
      <c r="L98" s="53">
        <f t="shared" ca="1" si="91"/>
        <v>7.0005024649537784E-2</v>
      </c>
      <c r="M98" s="53">
        <f t="shared" ca="1" si="91"/>
        <v>-3.5069014221071962E-2</v>
      </c>
      <c r="N98" s="53">
        <f t="shared" ca="1" si="91"/>
        <v>-7.3566235395320742E-2</v>
      </c>
      <c r="O98" s="53">
        <f t="shared" ca="1" si="91"/>
        <v>7.3490580608431902E-2</v>
      </c>
      <c r="P98" s="53">
        <f t="shared" ca="1" si="91"/>
        <v>-3.3823487406084998E-2</v>
      </c>
      <c r="Q98" s="53">
        <f t="shared" ca="1" si="91"/>
        <v>-2.1496011149943145E-3</v>
      </c>
      <c r="R98" s="53">
        <f t="shared" ca="1" si="91"/>
        <v>6.3640979498884559E-2</v>
      </c>
      <c r="S98" s="53">
        <f t="shared" ca="1" si="91"/>
        <v>-1.5426023246055232E-2</v>
      </c>
      <c r="T98" s="53">
        <f t="shared" ca="1" si="91"/>
        <v>-6.7058879211906439E-2</v>
      </c>
      <c r="U98" s="53">
        <f t="shared" ca="1" si="91"/>
        <v>1.4517856879871276E-2</v>
      </c>
      <c r="V98" s="53">
        <f t="shared" ca="1" si="92"/>
        <v>3.3519934869610683E-2</v>
      </c>
      <c r="W98" s="53">
        <f t="shared" ca="1" si="92"/>
        <v>9.3780531278007756E-2</v>
      </c>
      <c r="X98" s="53">
        <f t="shared" ca="1" si="92"/>
        <v>9.7295850785485832E-2</v>
      </c>
      <c r="Y98" s="53">
        <f t="shared" ca="1" si="92"/>
        <v>9.0845265396728797E-2</v>
      </c>
      <c r="Z98" s="53">
        <f t="shared" ca="1" si="92"/>
        <v>6.7055307836918959E-2</v>
      </c>
      <c r="AA98" s="53">
        <f t="shared" ca="1" si="92"/>
        <v>4.957908506485377E-2</v>
      </c>
      <c r="AB98" s="53">
        <f t="shared" ca="1" si="92"/>
        <v>6.9591990775839177E-2</v>
      </c>
      <c r="AC98" s="53">
        <f t="shared" ca="1" si="92"/>
        <v>4.0439940544010414E-2</v>
      </c>
      <c r="AD98" s="53">
        <f t="shared" ca="1" si="92"/>
        <v>9.4175244130192196E-2</v>
      </c>
      <c r="AE98" s="53">
        <f t="shared" ca="1" si="92"/>
        <v>-6.6569099310801599E-2</v>
      </c>
      <c r="AF98" s="53">
        <f t="shared" ca="1" si="93"/>
        <v>3.6686090831571087E-2</v>
      </c>
      <c r="AG98" s="53">
        <f t="shared" ca="1" si="93"/>
        <v>-5.1434090801047896E-2</v>
      </c>
      <c r="AH98" s="53">
        <f t="shared" ca="1" si="93"/>
        <v>1.2258988365822098E-2</v>
      </c>
      <c r="AI98" s="53">
        <f t="shared" ca="1" si="93"/>
        <v>-9.8919907117911571E-3</v>
      </c>
      <c r="AJ98" s="53">
        <f t="shared" ca="1" si="93"/>
        <v>4.5354695623358119E-3</v>
      </c>
      <c r="AK98" s="53">
        <f t="shared" ca="1" si="93"/>
        <v>5.0737099106865781E-2</v>
      </c>
      <c r="AL98" s="53">
        <f t="shared" ca="1" si="93"/>
        <v>1.7677035360828906E-3</v>
      </c>
      <c r="AM98" s="53">
        <f t="shared" ca="1" si="93"/>
        <v>1.2314751231786636E-3</v>
      </c>
      <c r="AN98" s="53">
        <f t="shared" ca="1" si="93"/>
        <v>-4.3371321636810787E-3</v>
      </c>
      <c r="AO98" s="53">
        <f t="shared" ca="1" si="93"/>
        <v>3.1582679359560197E-2</v>
      </c>
      <c r="AP98" s="53">
        <f t="shared" ca="1" si="94"/>
        <v>4.7384986764175477E-2</v>
      </c>
      <c r="AQ98" s="53">
        <f t="shared" ca="1" si="94"/>
        <v>1.1521876349719516E-2</v>
      </c>
      <c r="AR98" s="53">
        <f t="shared" ca="1" si="94"/>
        <v>8.2931204202708109E-2</v>
      </c>
      <c r="AS98" s="53">
        <f t="shared" ca="1" si="94"/>
        <v>5.4315463718964591E-2</v>
      </c>
      <c r="AT98" s="53">
        <f t="shared" ca="1" si="94"/>
        <v>-7.9243651009708385E-3</v>
      </c>
      <c r="AU98" s="53">
        <f t="shared" ca="1" si="94"/>
        <v>-1.3530404665191051E-2</v>
      </c>
      <c r="AV98" s="53">
        <f t="shared" ca="1" si="94"/>
        <v>5.9298964043466081E-2</v>
      </c>
      <c r="AW98" s="53">
        <f t="shared" ca="1" si="94"/>
        <v>2.32677292435107E-3</v>
      </c>
      <c r="AX98" s="53">
        <f t="shared" ca="1" si="94"/>
        <v>-5.4385380075056111E-2</v>
      </c>
      <c r="AY98" s="53">
        <f t="shared" ca="1" si="94"/>
        <v>2.4177306103030143E-2</v>
      </c>
      <c r="AZ98" s="53">
        <f t="shared" ca="1" si="95"/>
        <v>-6.4708576606542735E-3</v>
      </c>
      <c r="BA98" s="53">
        <f t="shared" ca="1" si="95"/>
        <v>-1.2525763206421219E-2</v>
      </c>
      <c r="BB98" s="53">
        <f t="shared" ca="1" si="95"/>
        <v>-6.6409523913224092E-2</v>
      </c>
      <c r="BC98" s="53">
        <f t="shared" ca="1" si="95"/>
        <v>6.0004347461605691E-2</v>
      </c>
      <c r="BD98" s="53">
        <f t="shared" ca="1" si="95"/>
        <v>-1.3321407652810814E-3</v>
      </c>
      <c r="BE98" s="53">
        <f t="shared" ca="1" si="95"/>
        <v>-2.7045401166283151E-2</v>
      </c>
      <c r="BF98" s="53">
        <f t="shared" ca="1" si="95"/>
        <v>-9.7700477779318236E-4</v>
      </c>
      <c r="BG98" s="53">
        <f t="shared" ca="1" si="95"/>
        <v>-6.1619410039692075E-2</v>
      </c>
      <c r="BH98" s="53">
        <f t="shared" ca="1" si="95"/>
        <v>-3.7432259077573957E-2</v>
      </c>
      <c r="BI98" s="53">
        <f t="shared" ca="1" si="95"/>
        <v>9.0217591969898953E-2</v>
      </c>
      <c r="BJ98" s="53">
        <f t="shared" ca="1" si="96"/>
        <v>2.7829422359122166E-2</v>
      </c>
      <c r="BK98" s="53">
        <f t="shared" ca="1" si="96"/>
        <v>4.2591173963211451E-2</v>
      </c>
      <c r="BL98" s="53">
        <f t="shared" ca="1" si="96"/>
        <v>-2.6265300832689326E-2</v>
      </c>
      <c r="BM98" s="53">
        <f t="shared" ca="1" si="96"/>
        <v>-6.9750467288045612E-2</v>
      </c>
      <c r="BN98" s="53">
        <f t="shared" ca="1" si="96"/>
        <v>1.4096414622825983E-2</v>
      </c>
      <c r="BO98" s="53">
        <f t="shared" ca="1" si="96"/>
        <v>1.1508277711931997E-2</v>
      </c>
      <c r="BP98" s="53">
        <f t="shared" ca="1" si="96"/>
        <v>5.2174679331736293E-2</v>
      </c>
      <c r="BQ98" s="53">
        <f t="shared" ca="1" si="96"/>
        <v>-3.6804959470316525E-3</v>
      </c>
      <c r="BR98" s="53">
        <f t="shared" ca="1" si="96"/>
        <v>-0.13882144586014425</v>
      </c>
      <c r="BS98" s="53">
        <f t="shared" ca="1" si="96"/>
        <v>-2.3619966753436406E-2</v>
      </c>
      <c r="BT98" s="53">
        <f t="shared" ca="1" si="97"/>
        <v>-1.285651565558394E-2</v>
      </c>
      <c r="BU98" s="53">
        <f t="shared" ca="1" si="97"/>
        <v>-6.5084667774320537E-2</v>
      </c>
      <c r="BV98" s="53">
        <f t="shared" ca="1" si="97"/>
        <v>-5.6844655687177663E-2</v>
      </c>
      <c r="BW98" s="53">
        <f t="shared" ca="1" si="97"/>
        <v>-8.086183479989708E-3</v>
      </c>
      <c r="BX98" s="53">
        <f t="shared" ca="1" si="97"/>
        <v>-2.0550629724572358E-2</v>
      </c>
      <c r="BY98" s="53">
        <f t="shared" ca="1" si="97"/>
        <v>6.6333761723223125E-2</v>
      </c>
      <c r="BZ98" s="53">
        <f t="shared" ca="1" si="97"/>
        <v>1.535426985916619E-2</v>
      </c>
      <c r="CA98" s="53">
        <f t="shared" ca="1" si="97"/>
        <v>-1.6840034342532593E-2</v>
      </c>
      <c r="CB98" s="53">
        <f t="shared" ca="1" si="97"/>
        <v>-9.2138691804769662E-2</v>
      </c>
      <c r="CC98" s="53">
        <f t="shared" ca="1" si="97"/>
        <v>6.5476994598771904E-2</v>
      </c>
      <c r="CD98" s="53">
        <f t="shared" ca="1" si="98"/>
        <v>-5.971510442684292E-2</v>
      </c>
      <c r="CE98" s="53">
        <f t="shared" ca="1" si="98"/>
        <v>-3.8466611801040031E-2</v>
      </c>
      <c r="CF98" s="53">
        <f t="shared" ca="1" si="98"/>
        <v>5.2907003172183199E-2</v>
      </c>
      <c r="CG98" s="53">
        <f t="shared" ca="1" si="98"/>
        <v>8.2874859454734953E-3</v>
      </c>
      <c r="CH98" s="53">
        <f t="shared" ca="1" si="98"/>
        <v>0.12652370788514841</v>
      </c>
      <c r="CI98" s="53">
        <f t="shared" ca="1" si="98"/>
        <v>2.1912540322097735E-2</v>
      </c>
      <c r="CJ98" s="53">
        <f t="shared" ca="1" si="98"/>
        <v>9.1949644455180835E-2</v>
      </c>
      <c r="CK98" s="53">
        <f t="shared" ca="1" si="98"/>
        <v>-8.1232865868582464E-3</v>
      </c>
      <c r="CL98" s="53">
        <f t="shared" ca="1" si="98"/>
        <v>-3.8766913091777121E-2</v>
      </c>
      <c r="CM98" s="53">
        <f t="shared" ca="1" si="98"/>
        <v>2.2379504388605167E-2</v>
      </c>
      <c r="CN98" s="53">
        <f t="shared" ca="1" si="99"/>
        <v>6.480416928361472E-4</v>
      </c>
      <c r="CO98" s="53">
        <f t="shared" ca="1" si="99"/>
        <v>0.10661690705625038</v>
      </c>
      <c r="CP98" s="53">
        <f t="shared" ca="1" si="99"/>
        <v>6.8702448283018538E-2</v>
      </c>
      <c r="CQ98" s="53">
        <f t="shared" ca="1" si="99"/>
        <v>3.0529576356097883E-2</v>
      </c>
      <c r="CR98" s="53">
        <f t="shared" ca="1" si="99"/>
        <v>-2.7179317800173922E-2</v>
      </c>
      <c r="CS98" s="53">
        <f t="shared" ca="1" si="99"/>
        <v>-6.0004850735273223E-2</v>
      </c>
      <c r="CT98" s="53">
        <f t="shared" ca="1" si="99"/>
        <v>6.1613722372284144E-2</v>
      </c>
      <c r="CU98" s="53">
        <f t="shared" ca="1" si="99"/>
        <v>5.8642264426491168E-2</v>
      </c>
      <c r="CV98" s="53">
        <f t="shared" ca="1" si="99"/>
        <v>-2.2083505939240747E-2</v>
      </c>
      <c r="CW98" s="55">
        <f t="shared" ca="1" si="99"/>
        <v>-5.9263154710975187E-2</v>
      </c>
    </row>
    <row r="99" spans="1:101" x14ac:dyDescent="0.2">
      <c r="A99" s="104">
        <v>48213</v>
      </c>
      <c r="B99" s="52">
        <f t="shared" ca="1" si="90"/>
        <v>5.4850244214642206E-2</v>
      </c>
      <c r="C99" s="53">
        <f t="shared" ca="1" si="90"/>
        <v>3.7357825005708098E-2</v>
      </c>
      <c r="D99" s="53">
        <f t="shared" ca="1" si="90"/>
        <v>-2.467230436896771E-2</v>
      </c>
      <c r="E99" s="53">
        <f t="shared" ca="1" si="90"/>
        <v>-1.0373257944025525E-2</v>
      </c>
      <c r="F99" s="53">
        <f t="shared" ca="1" si="90"/>
        <v>5.5307548244147686E-2</v>
      </c>
      <c r="G99" s="53">
        <f t="shared" ca="1" si="90"/>
        <v>-4.135951693078254E-2</v>
      </c>
      <c r="H99" s="53">
        <f t="shared" ca="1" si="90"/>
        <v>8.4018156848605405E-2</v>
      </c>
      <c r="I99" s="53">
        <f t="shared" ca="1" si="90"/>
        <v>6.145116496518413E-2</v>
      </c>
      <c r="J99" s="53">
        <f t="shared" ca="1" si="90"/>
        <v>1.9222877479057775E-2</v>
      </c>
      <c r="K99" s="53">
        <f t="shared" ca="1" si="90"/>
        <v>-0.10740817290350081</v>
      </c>
      <c r="L99" s="53">
        <f t="shared" ca="1" si="91"/>
        <v>9.7574004035896375E-2</v>
      </c>
      <c r="M99" s="53">
        <f t="shared" ca="1" si="91"/>
        <v>2.0446085628268499E-2</v>
      </c>
      <c r="N99" s="53">
        <f t="shared" ca="1" si="91"/>
        <v>9.3436412296120513E-3</v>
      </c>
      <c r="O99" s="53">
        <f t="shared" ca="1" si="91"/>
        <v>-2.3116801419615262E-2</v>
      </c>
      <c r="P99" s="53">
        <f t="shared" ca="1" si="91"/>
        <v>3.6391654788811942E-2</v>
      </c>
      <c r="Q99" s="53">
        <f t="shared" ca="1" si="91"/>
        <v>-5.0952059377200765E-2</v>
      </c>
      <c r="R99" s="53">
        <f t="shared" ca="1" si="91"/>
        <v>1.2591386999839952E-3</v>
      </c>
      <c r="S99" s="53">
        <f t="shared" ca="1" si="91"/>
        <v>2.7981535817025227E-2</v>
      </c>
      <c r="T99" s="53">
        <f t="shared" ca="1" si="91"/>
        <v>7.4037425070288265E-2</v>
      </c>
      <c r="U99" s="53">
        <f t="shared" ca="1" si="91"/>
        <v>-2.3287402423970052E-2</v>
      </c>
      <c r="V99" s="53">
        <f t="shared" ca="1" si="92"/>
        <v>-4.9160976953642674E-2</v>
      </c>
      <c r="W99" s="53">
        <f t="shared" ca="1" si="92"/>
        <v>0.11630230792581735</v>
      </c>
      <c r="X99" s="53">
        <f t="shared" ca="1" si="92"/>
        <v>-1.9546884330578398E-2</v>
      </c>
      <c r="Y99" s="53">
        <f t="shared" ca="1" si="92"/>
        <v>-3.6885435381563754E-2</v>
      </c>
      <c r="Z99" s="53">
        <f t="shared" ca="1" si="92"/>
        <v>2.4455274155107294E-3</v>
      </c>
      <c r="AA99" s="53">
        <f t="shared" ca="1" si="92"/>
        <v>-3.4663389148632704E-3</v>
      </c>
      <c r="AB99" s="53">
        <f t="shared" ca="1" si="92"/>
        <v>2.8590588343755208E-2</v>
      </c>
      <c r="AC99" s="53">
        <f t="shared" ca="1" si="92"/>
        <v>-2.7105877097149102E-2</v>
      </c>
      <c r="AD99" s="53">
        <f t="shared" ca="1" si="92"/>
        <v>-5.5758556042657052E-2</v>
      </c>
      <c r="AE99" s="53">
        <f t="shared" ca="1" si="92"/>
        <v>-3.3682371701247597E-2</v>
      </c>
      <c r="AF99" s="53">
        <f t="shared" ca="1" si="93"/>
        <v>2.9428121575350283E-2</v>
      </c>
      <c r="AG99" s="53">
        <f t="shared" ca="1" si="93"/>
        <v>-6.7323998831168796E-2</v>
      </c>
      <c r="AH99" s="53">
        <f t="shared" ca="1" si="93"/>
        <v>-1.6815609271703977E-2</v>
      </c>
      <c r="AI99" s="53">
        <f t="shared" ca="1" si="93"/>
        <v>-6.7386800031067867E-2</v>
      </c>
      <c r="AJ99" s="53">
        <f t="shared" ca="1" si="93"/>
        <v>-2.149957473844488E-3</v>
      </c>
      <c r="AK99" s="53">
        <f t="shared" ca="1" si="93"/>
        <v>5.5064811766461136E-2</v>
      </c>
      <c r="AL99" s="53">
        <f t="shared" ca="1" si="93"/>
        <v>-0.127671105823011</v>
      </c>
      <c r="AM99" s="53">
        <f t="shared" ca="1" si="93"/>
        <v>6.5656645659040211E-2</v>
      </c>
      <c r="AN99" s="53">
        <f t="shared" ca="1" si="93"/>
        <v>-3.9922448278088989E-2</v>
      </c>
      <c r="AO99" s="53">
        <f t="shared" ca="1" si="93"/>
        <v>9.0636827356802938E-2</v>
      </c>
      <c r="AP99" s="53">
        <f t="shared" ca="1" si="94"/>
        <v>-2.5249992294067769E-2</v>
      </c>
      <c r="AQ99" s="53">
        <f t="shared" ca="1" si="94"/>
        <v>-1.3966171792946895E-2</v>
      </c>
      <c r="AR99" s="53">
        <f t="shared" ca="1" si="94"/>
        <v>-4.4580956298909805E-2</v>
      </c>
      <c r="AS99" s="53">
        <f t="shared" ca="1" si="94"/>
        <v>-9.6696213444627324E-3</v>
      </c>
      <c r="AT99" s="53">
        <f t="shared" ca="1" si="94"/>
        <v>-1.6825593010400116E-3</v>
      </c>
      <c r="AU99" s="53">
        <f t="shared" ca="1" si="94"/>
        <v>3.6167695880663722E-2</v>
      </c>
      <c r="AV99" s="53">
        <f t="shared" ca="1" si="94"/>
        <v>-0.12359710693539942</v>
      </c>
      <c r="AW99" s="53">
        <f t="shared" ca="1" si="94"/>
        <v>-7.9173680009926084E-2</v>
      </c>
      <c r="AX99" s="53">
        <f t="shared" ca="1" si="94"/>
        <v>-5.2634809071481223E-3</v>
      </c>
      <c r="AY99" s="53">
        <f t="shared" ca="1" si="94"/>
        <v>-2.9531674445798621E-2</v>
      </c>
      <c r="AZ99" s="53">
        <f t="shared" ca="1" si="95"/>
        <v>9.782055881573555E-2</v>
      </c>
      <c r="BA99" s="53">
        <f t="shared" ca="1" si="95"/>
        <v>4.2240170405499114E-2</v>
      </c>
      <c r="BB99" s="53">
        <f t="shared" ca="1" si="95"/>
        <v>3.071094697949284E-2</v>
      </c>
      <c r="BC99" s="53">
        <f t="shared" ca="1" si="95"/>
        <v>2.550240595315318E-2</v>
      </c>
      <c r="BD99" s="53">
        <f t="shared" ca="1" si="95"/>
        <v>3.504609252643958E-2</v>
      </c>
      <c r="BE99" s="53">
        <f t="shared" ca="1" si="95"/>
        <v>-1.67519567249188E-2</v>
      </c>
      <c r="BF99" s="53">
        <f t="shared" ca="1" si="95"/>
        <v>4.9296214133985786E-2</v>
      </c>
      <c r="BG99" s="53">
        <f t="shared" ca="1" si="95"/>
        <v>6.4110894861091425E-3</v>
      </c>
      <c r="BH99" s="53">
        <f t="shared" ca="1" si="95"/>
        <v>6.816964562985367E-2</v>
      </c>
      <c r="BI99" s="53">
        <f t="shared" ca="1" si="95"/>
        <v>5.0458565643833227E-2</v>
      </c>
      <c r="BJ99" s="53">
        <f t="shared" ca="1" si="96"/>
        <v>-1.032634187915258E-2</v>
      </c>
      <c r="BK99" s="53">
        <f t="shared" ca="1" si="96"/>
        <v>-3.4547620922046801E-2</v>
      </c>
      <c r="BL99" s="53">
        <f t="shared" ca="1" si="96"/>
        <v>-5.527615666564465E-2</v>
      </c>
      <c r="BM99" s="53">
        <f t="shared" ca="1" si="96"/>
        <v>5.8129525245814656E-3</v>
      </c>
      <c r="BN99" s="53">
        <f t="shared" ca="1" si="96"/>
        <v>-7.4588653922039935E-2</v>
      </c>
      <c r="BO99" s="53">
        <f t="shared" ca="1" si="96"/>
        <v>-7.6599595458191764E-3</v>
      </c>
      <c r="BP99" s="53">
        <f t="shared" ca="1" si="96"/>
        <v>2.8233558790045328E-3</v>
      </c>
      <c r="BQ99" s="53">
        <f t="shared" ca="1" si="96"/>
        <v>0.12763839183442352</v>
      </c>
      <c r="BR99" s="53">
        <f t="shared" ca="1" si="96"/>
        <v>3.157259077783852E-2</v>
      </c>
      <c r="BS99" s="53">
        <f t="shared" ca="1" si="96"/>
        <v>-1.571764381966358E-2</v>
      </c>
      <c r="BT99" s="53">
        <f t="shared" ca="1" si="97"/>
        <v>6.0772825905481996E-3</v>
      </c>
      <c r="BU99" s="53">
        <f t="shared" ca="1" si="97"/>
        <v>-3.5401559016606673E-2</v>
      </c>
      <c r="BV99" s="53">
        <f t="shared" ca="1" si="97"/>
        <v>2.7067382959135022E-2</v>
      </c>
      <c r="BW99" s="53">
        <f t="shared" ca="1" si="97"/>
        <v>4.6338971684172781E-3</v>
      </c>
      <c r="BX99" s="53">
        <f t="shared" ca="1" si="97"/>
        <v>6.4813853511487746E-2</v>
      </c>
      <c r="BY99" s="53">
        <f t="shared" ca="1" si="97"/>
        <v>-6.6423789505375919E-2</v>
      </c>
      <c r="BZ99" s="53">
        <f t="shared" ca="1" si="97"/>
        <v>5.4621644351493089E-2</v>
      </c>
      <c r="CA99" s="53">
        <f t="shared" ca="1" si="97"/>
        <v>-2.8406373911344714E-2</v>
      </c>
      <c r="CB99" s="53">
        <f t="shared" ca="1" si="97"/>
        <v>0.11810213230298672</v>
      </c>
      <c r="CC99" s="53">
        <f t="shared" ca="1" si="97"/>
        <v>5.8491565970007894E-3</v>
      </c>
      <c r="CD99" s="53">
        <f t="shared" ca="1" si="98"/>
        <v>5.0023132163639336E-2</v>
      </c>
      <c r="CE99" s="53">
        <f t="shared" ca="1" si="98"/>
        <v>0.10028156683079255</v>
      </c>
      <c r="CF99" s="53">
        <f t="shared" ca="1" si="98"/>
        <v>2.1379183511340282E-2</v>
      </c>
      <c r="CG99" s="53">
        <f t="shared" ca="1" si="98"/>
        <v>-8.1482339247456792E-2</v>
      </c>
      <c r="CH99" s="53">
        <f t="shared" ca="1" si="98"/>
        <v>2.188653864184625E-2</v>
      </c>
      <c r="CI99" s="53">
        <f t="shared" ca="1" si="98"/>
        <v>-2.5569549017646867E-2</v>
      </c>
      <c r="CJ99" s="53">
        <f t="shared" ca="1" si="98"/>
        <v>-4.7181516265407649E-3</v>
      </c>
      <c r="CK99" s="53">
        <f t="shared" ca="1" si="98"/>
        <v>-4.1614701904723966E-2</v>
      </c>
      <c r="CL99" s="53">
        <f t="shared" ca="1" si="98"/>
        <v>-6.9535753533971054E-2</v>
      </c>
      <c r="CM99" s="53">
        <f t="shared" ca="1" si="98"/>
        <v>-1.0168816371685551E-2</v>
      </c>
      <c r="CN99" s="53">
        <f t="shared" ca="1" si="99"/>
        <v>9.2388963968480592E-2</v>
      </c>
      <c r="CO99" s="53">
        <f t="shared" ca="1" si="99"/>
        <v>1.209554507433719E-3</v>
      </c>
      <c r="CP99" s="53">
        <f t="shared" ca="1" si="99"/>
        <v>1.3787597693909656E-2</v>
      </c>
      <c r="CQ99" s="53">
        <f t="shared" ca="1" si="99"/>
        <v>-1.7863596683520135E-2</v>
      </c>
      <c r="CR99" s="53">
        <f t="shared" ca="1" si="99"/>
        <v>1.7086798711228993E-2</v>
      </c>
      <c r="CS99" s="53">
        <f t="shared" ca="1" si="99"/>
        <v>-4.7675511419112263E-2</v>
      </c>
      <c r="CT99" s="53">
        <f t="shared" ca="1" si="99"/>
        <v>-5.9553780268318667E-2</v>
      </c>
      <c r="CU99" s="53">
        <f t="shared" ca="1" si="99"/>
        <v>6.7574824215460598E-3</v>
      </c>
      <c r="CV99" s="53">
        <f t="shared" ca="1" si="99"/>
        <v>2.0316203122837887E-3</v>
      </c>
      <c r="CW99" s="55">
        <f t="shared" ca="1" si="99"/>
        <v>-3.681165146939136E-2</v>
      </c>
    </row>
    <row r="100" spans="1:101" x14ac:dyDescent="0.2">
      <c r="A100" s="104">
        <v>48244</v>
      </c>
      <c r="B100" s="52">
        <f t="shared" ca="1" si="90"/>
        <v>-3.7920392229416573E-2</v>
      </c>
      <c r="C100" s="53">
        <f t="shared" ca="1" si="90"/>
        <v>3.7567716874297517E-2</v>
      </c>
      <c r="D100" s="53">
        <f t="shared" ca="1" si="90"/>
        <v>6.234873139440926E-2</v>
      </c>
      <c r="E100" s="53">
        <f t="shared" ca="1" si="90"/>
        <v>3.850737008894152E-2</v>
      </c>
      <c r="F100" s="53">
        <f t="shared" ca="1" si="90"/>
        <v>9.1371705706618622E-2</v>
      </c>
      <c r="G100" s="53">
        <f t="shared" ca="1" si="90"/>
        <v>-1.0975732503855414E-2</v>
      </c>
      <c r="H100" s="53">
        <f t="shared" ca="1" si="90"/>
        <v>2.553598298302929E-3</v>
      </c>
      <c r="I100" s="53">
        <f t="shared" ca="1" si="90"/>
        <v>-8.1787934056882602E-2</v>
      </c>
      <c r="J100" s="53">
        <f t="shared" ca="1" si="90"/>
        <v>-5.9275628454403796E-2</v>
      </c>
      <c r="K100" s="53">
        <f t="shared" ca="1" si="90"/>
        <v>2.282088453417954E-2</v>
      </c>
      <c r="L100" s="53">
        <f t="shared" ca="1" si="91"/>
        <v>-1.2192650811206608E-2</v>
      </c>
      <c r="M100" s="53">
        <f t="shared" ca="1" si="91"/>
        <v>-3.0332103956135316E-2</v>
      </c>
      <c r="N100" s="53">
        <f t="shared" ca="1" si="91"/>
        <v>-3.6277589067911023E-2</v>
      </c>
      <c r="O100" s="53">
        <f t="shared" ca="1" si="91"/>
        <v>-4.4146894476488126E-2</v>
      </c>
      <c r="P100" s="53">
        <f t="shared" ca="1" si="91"/>
        <v>-4.952929443034787E-2</v>
      </c>
      <c r="Q100" s="53">
        <f t="shared" ca="1" si="91"/>
        <v>1.831439159526611E-2</v>
      </c>
      <c r="R100" s="53">
        <f t="shared" ca="1" si="91"/>
        <v>-1.1697403502585685E-3</v>
      </c>
      <c r="S100" s="53">
        <f t="shared" ca="1" si="91"/>
        <v>0.10168836120239665</v>
      </c>
      <c r="T100" s="53">
        <f t="shared" ca="1" si="91"/>
        <v>2.8070292503746253E-2</v>
      </c>
      <c r="U100" s="53">
        <f t="shared" ca="1" si="91"/>
        <v>4.1942453202104962E-2</v>
      </c>
      <c r="V100" s="53">
        <f t="shared" ca="1" si="92"/>
        <v>3.960340598864872E-2</v>
      </c>
      <c r="W100" s="53">
        <f t="shared" ca="1" si="92"/>
        <v>-5.2659596446349127E-2</v>
      </c>
      <c r="X100" s="53">
        <f t="shared" ca="1" si="92"/>
        <v>4.9302948313042542E-2</v>
      </c>
      <c r="Y100" s="53">
        <f t="shared" ca="1" si="92"/>
        <v>8.5870389847770873E-2</v>
      </c>
      <c r="Z100" s="53">
        <f t="shared" ca="1" si="92"/>
        <v>9.475966223251274E-2</v>
      </c>
      <c r="AA100" s="53">
        <f t="shared" ca="1" si="92"/>
        <v>4.2433646599277924E-2</v>
      </c>
      <c r="AB100" s="53">
        <f t="shared" ca="1" si="92"/>
        <v>7.9344171682300291E-2</v>
      </c>
      <c r="AC100" s="53">
        <f t="shared" ca="1" si="92"/>
        <v>4.3156416171749146E-2</v>
      </c>
      <c r="AD100" s="53">
        <f t="shared" ca="1" si="92"/>
        <v>2.9468718025319727E-2</v>
      </c>
      <c r="AE100" s="53">
        <f t="shared" ca="1" si="92"/>
        <v>-1.9469242249065329E-2</v>
      </c>
      <c r="AF100" s="53">
        <f t="shared" ca="1" si="93"/>
        <v>1.8139035865130534E-2</v>
      </c>
      <c r="AG100" s="53">
        <f t="shared" ca="1" si="93"/>
        <v>-4.1055114546138784E-2</v>
      </c>
      <c r="AH100" s="53">
        <f t="shared" ca="1" si="93"/>
        <v>3.8947905483096991E-2</v>
      </c>
      <c r="AI100" s="53">
        <f t="shared" ca="1" si="93"/>
        <v>8.6711529406866883E-2</v>
      </c>
      <c r="AJ100" s="53">
        <f t="shared" ca="1" si="93"/>
        <v>-4.9311734809106791E-2</v>
      </c>
      <c r="AK100" s="53">
        <f t="shared" ca="1" si="93"/>
        <v>-4.6843317561965784E-3</v>
      </c>
      <c r="AL100" s="53">
        <f t="shared" ca="1" si="93"/>
        <v>-1.0608809410419317E-2</v>
      </c>
      <c r="AM100" s="53">
        <f t="shared" ca="1" si="93"/>
        <v>-8.8070762124546186E-4</v>
      </c>
      <c r="AN100" s="53">
        <f t="shared" ca="1" si="93"/>
        <v>-0.12977260896903611</v>
      </c>
      <c r="AO100" s="53">
        <f t="shared" ca="1" si="93"/>
        <v>-5.7570238409448285E-3</v>
      </c>
      <c r="AP100" s="53">
        <f t="shared" ca="1" si="94"/>
        <v>-3.3073226829505309E-2</v>
      </c>
      <c r="AQ100" s="53">
        <f t="shared" ca="1" si="94"/>
        <v>1.8325021899766106E-2</v>
      </c>
      <c r="AR100" s="53">
        <f t="shared" ca="1" si="94"/>
        <v>-4.2520017018928401E-2</v>
      </c>
      <c r="AS100" s="53">
        <f t="shared" ca="1" si="94"/>
        <v>3.0199980097982533E-2</v>
      </c>
      <c r="AT100" s="53">
        <f t="shared" ca="1" si="94"/>
        <v>-4.1824255699854797E-2</v>
      </c>
      <c r="AU100" s="53">
        <f t="shared" ca="1" si="94"/>
        <v>-2.3208812491846073E-2</v>
      </c>
      <c r="AV100" s="53">
        <f t="shared" ca="1" si="94"/>
        <v>-2.8477191146584126E-2</v>
      </c>
      <c r="AW100" s="53">
        <f t="shared" ca="1" si="94"/>
        <v>5.2917507064526815E-3</v>
      </c>
      <c r="AX100" s="53">
        <f t="shared" ca="1" si="94"/>
        <v>2.4960181083661426E-2</v>
      </c>
      <c r="AY100" s="53">
        <f t="shared" ca="1" si="94"/>
        <v>2.0421481628001992E-2</v>
      </c>
      <c r="AZ100" s="53">
        <f t="shared" ca="1" si="95"/>
        <v>-7.862154903422755E-2</v>
      </c>
      <c r="BA100" s="53">
        <f t="shared" ca="1" si="95"/>
        <v>-6.494505196033222E-2</v>
      </c>
      <c r="BB100" s="53">
        <f t="shared" ca="1" si="95"/>
        <v>-6.6354474760285151E-2</v>
      </c>
      <c r="BC100" s="53">
        <f t="shared" ca="1" si="95"/>
        <v>-0.11618841719105789</v>
      </c>
      <c r="BD100" s="53">
        <f t="shared" ca="1" si="95"/>
        <v>-8.9125968566264827E-2</v>
      </c>
      <c r="BE100" s="53">
        <f t="shared" ca="1" si="95"/>
        <v>-8.8424836055915002E-2</v>
      </c>
      <c r="BF100" s="53">
        <f t="shared" ca="1" si="95"/>
        <v>8.2172249339846792E-2</v>
      </c>
      <c r="BG100" s="53">
        <f t="shared" ca="1" si="95"/>
        <v>-4.6954284955965674E-2</v>
      </c>
      <c r="BH100" s="53">
        <f t="shared" ca="1" si="95"/>
        <v>-7.6645076796311414E-3</v>
      </c>
      <c r="BI100" s="53">
        <f t="shared" ca="1" si="95"/>
        <v>-9.910793607395367E-2</v>
      </c>
      <c r="BJ100" s="53">
        <f t="shared" ca="1" si="96"/>
        <v>-1.5108015404468381E-2</v>
      </c>
      <c r="BK100" s="53">
        <f t="shared" ca="1" si="96"/>
        <v>-2.0391758021487509E-2</v>
      </c>
      <c r="BL100" s="53">
        <f t="shared" ca="1" si="96"/>
        <v>7.3057531212047961E-3</v>
      </c>
      <c r="BM100" s="53">
        <f t="shared" ca="1" si="96"/>
        <v>0.11041793227458779</v>
      </c>
      <c r="BN100" s="53">
        <f t="shared" ca="1" si="96"/>
        <v>-2.5520479500761506E-3</v>
      </c>
      <c r="BO100" s="53">
        <f t="shared" ca="1" si="96"/>
        <v>-7.9225145592424703E-3</v>
      </c>
      <c r="BP100" s="53">
        <f t="shared" ca="1" si="96"/>
        <v>1.6020613294999868E-2</v>
      </c>
      <c r="BQ100" s="53">
        <f t="shared" ca="1" si="96"/>
        <v>-2.6987629894812716E-2</v>
      </c>
      <c r="BR100" s="53">
        <f t="shared" ca="1" si="96"/>
        <v>-2.1088619232610729E-2</v>
      </c>
      <c r="BS100" s="53">
        <f t="shared" ca="1" si="96"/>
        <v>1.4853730534850656E-2</v>
      </c>
      <c r="BT100" s="53">
        <f t="shared" ca="1" si="97"/>
        <v>-6.4804857419474143E-2</v>
      </c>
      <c r="BU100" s="53">
        <f t="shared" ca="1" si="97"/>
        <v>2.1319514109305431E-2</v>
      </c>
      <c r="BV100" s="53">
        <f t="shared" ca="1" si="97"/>
        <v>-7.1153193732130443E-2</v>
      </c>
      <c r="BW100" s="53">
        <f t="shared" ca="1" si="97"/>
        <v>-3.8923430513751321E-2</v>
      </c>
      <c r="BX100" s="53">
        <f t="shared" ca="1" si="97"/>
        <v>-3.0077962047977476E-2</v>
      </c>
      <c r="BY100" s="53">
        <f t="shared" ca="1" si="97"/>
        <v>-7.6039697656495823E-4</v>
      </c>
      <c r="BZ100" s="53">
        <f t="shared" ca="1" si="97"/>
        <v>1.7088044456134471E-2</v>
      </c>
      <c r="CA100" s="53">
        <f t="shared" ca="1" si="97"/>
        <v>8.8179324056887803E-2</v>
      </c>
      <c r="CB100" s="53">
        <f t="shared" ca="1" si="97"/>
        <v>5.5447326180898926E-2</v>
      </c>
      <c r="CC100" s="53">
        <f t="shared" ca="1" si="97"/>
        <v>3.7271119306487403E-2</v>
      </c>
      <c r="CD100" s="53">
        <f t="shared" ca="1" si="98"/>
        <v>0.11474710881893865</v>
      </c>
      <c r="CE100" s="53">
        <f t="shared" ca="1" si="98"/>
        <v>-3.8589037577285552E-2</v>
      </c>
      <c r="CF100" s="53">
        <f t="shared" ca="1" si="98"/>
        <v>7.9987476842135155E-2</v>
      </c>
      <c r="CG100" s="53">
        <f t="shared" ca="1" si="98"/>
        <v>3.7994579321304227E-2</v>
      </c>
      <c r="CH100" s="53">
        <f t="shared" ca="1" si="98"/>
        <v>9.4834125576371026E-2</v>
      </c>
      <c r="CI100" s="53">
        <f t="shared" ca="1" si="98"/>
        <v>3.9382837014146355E-2</v>
      </c>
      <c r="CJ100" s="53">
        <f t="shared" ca="1" si="98"/>
        <v>-7.2922997763672684E-2</v>
      </c>
      <c r="CK100" s="53">
        <f t="shared" ca="1" si="98"/>
        <v>-4.0803615573161645E-2</v>
      </c>
      <c r="CL100" s="53">
        <f t="shared" ca="1" si="98"/>
        <v>0.10381726852611194</v>
      </c>
      <c r="CM100" s="53">
        <f t="shared" ca="1" si="98"/>
        <v>1.748805109644325E-2</v>
      </c>
      <c r="CN100" s="53">
        <f t="shared" ca="1" si="99"/>
        <v>2.7410304251422997E-2</v>
      </c>
      <c r="CO100" s="53">
        <f t="shared" ca="1" si="99"/>
        <v>-5.7194438790121684E-2</v>
      </c>
      <c r="CP100" s="53">
        <f t="shared" ca="1" si="99"/>
        <v>-8.1392864589928088E-2</v>
      </c>
      <c r="CQ100" s="53">
        <f t="shared" ca="1" si="99"/>
        <v>-4.295611945474781E-2</v>
      </c>
      <c r="CR100" s="53">
        <f t="shared" ca="1" si="99"/>
        <v>9.3685142929605822E-2</v>
      </c>
      <c r="CS100" s="53">
        <f t="shared" ca="1" si="99"/>
        <v>-1.9802894575409097E-2</v>
      </c>
      <c r="CT100" s="53">
        <f t="shared" ca="1" si="99"/>
        <v>-6.2645773076481573E-2</v>
      </c>
      <c r="CU100" s="53">
        <f t="shared" ca="1" si="99"/>
        <v>-8.78572647522088E-2</v>
      </c>
      <c r="CV100" s="53">
        <f t="shared" ca="1" si="99"/>
        <v>-2.0345607943113214E-2</v>
      </c>
      <c r="CW100" s="55">
        <f t="shared" ca="1" si="99"/>
        <v>-2.3244481724628129E-2</v>
      </c>
    </row>
    <row r="101" spans="1:101" x14ac:dyDescent="0.2">
      <c r="A101" s="104">
        <v>48273</v>
      </c>
      <c r="B101" s="52">
        <f t="shared" ca="1" si="90"/>
        <v>0.12708260580474171</v>
      </c>
      <c r="C101" s="53">
        <f t="shared" ca="1" si="90"/>
        <v>2.719942502410292E-2</v>
      </c>
      <c r="D101" s="53">
        <f t="shared" ca="1" si="90"/>
        <v>1.838254290364939E-2</v>
      </c>
      <c r="E101" s="53">
        <f t="shared" ca="1" si="90"/>
        <v>-3.7647131115844452E-2</v>
      </c>
      <c r="F101" s="53">
        <f t="shared" ca="1" si="90"/>
        <v>2.6908300164599507E-2</v>
      </c>
      <c r="G101" s="53">
        <f t="shared" ca="1" si="90"/>
        <v>-2.2701356286609475E-4</v>
      </c>
      <c r="H101" s="53">
        <f t="shared" ca="1" si="90"/>
        <v>4.4388476163663731E-2</v>
      </c>
      <c r="I101" s="53">
        <f t="shared" ca="1" si="90"/>
        <v>7.8934275892838329E-2</v>
      </c>
      <c r="J101" s="53">
        <f t="shared" ca="1" si="90"/>
        <v>5.1574202847883069E-2</v>
      </c>
      <c r="K101" s="53">
        <f t="shared" ca="1" si="90"/>
        <v>1.3403543063974349E-2</v>
      </c>
      <c r="L101" s="53">
        <f t="shared" ca="1" si="91"/>
        <v>-2.0806914214432162E-2</v>
      </c>
      <c r="M101" s="53">
        <f t="shared" ca="1" si="91"/>
        <v>-4.8104910428563581E-2</v>
      </c>
      <c r="N101" s="53">
        <f t="shared" ca="1" si="91"/>
        <v>-6.7882616505525628E-2</v>
      </c>
      <c r="O101" s="53">
        <f t="shared" ca="1" si="91"/>
        <v>7.120568606820149E-2</v>
      </c>
      <c r="P101" s="53">
        <f t="shared" ca="1" si="91"/>
        <v>6.4315793386222883E-2</v>
      </c>
      <c r="Q101" s="53">
        <f t="shared" ca="1" si="91"/>
        <v>2.3630867855752309E-2</v>
      </c>
      <c r="R101" s="53">
        <f t="shared" ca="1" si="91"/>
        <v>-4.509795735101612E-2</v>
      </c>
      <c r="S101" s="53">
        <f t="shared" ca="1" si="91"/>
        <v>-9.9994228432832483E-2</v>
      </c>
      <c r="T101" s="53">
        <f t="shared" ca="1" si="91"/>
        <v>1.7801074696663127E-2</v>
      </c>
      <c r="U101" s="53">
        <f t="shared" ca="1" si="91"/>
        <v>-2.2097824364680538E-2</v>
      </c>
      <c r="V101" s="53">
        <f t="shared" ca="1" si="92"/>
        <v>4.2226675000978479E-2</v>
      </c>
      <c r="W101" s="53">
        <f t="shared" ca="1" si="92"/>
        <v>-3.6422395458804914E-2</v>
      </c>
      <c r="X101" s="53">
        <f t="shared" ca="1" si="92"/>
        <v>-1.6843148800207902E-2</v>
      </c>
      <c r="Y101" s="53">
        <f t="shared" ca="1" si="92"/>
        <v>8.4172041069772406E-3</v>
      </c>
      <c r="Z101" s="53">
        <f t="shared" ca="1" si="92"/>
        <v>-2.4420062855020321E-2</v>
      </c>
      <c r="AA101" s="53">
        <f t="shared" ca="1" si="92"/>
        <v>1.9598765551139888E-2</v>
      </c>
      <c r="AB101" s="53">
        <f t="shared" ca="1" si="92"/>
        <v>-5.0020265453693674E-2</v>
      </c>
      <c r="AC101" s="53">
        <f t="shared" ca="1" si="92"/>
        <v>-4.3225412521142682E-2</v>
      </c>
      <c r="AD101" s="53">
        <f t="shared" ca="1" si="92"/>
        <v>-6.4486822599492608E-2</v>
      </c>
      <c r="AE101" s="53">
        <f t="shared" ca="1" si="92"/>
        <v>-2.2396434458000587E-3</v>
      </c>
      <c r="AF101" s="53">
        <f t="shared" ca="1" si="93"/>
        <v>2.6972692404270884E-2</v>
      </c>
      <c r="AG101" s="53">
        <f t="shared" ca="1" si="93"/>
        <v>-1.4031409325182447E-3</v>
      </c>
      <c r="AH101" s="53">
        <f t="shared" ca="1" si="93"/>
        <v>1.7647598664667835E-2</v>
      </c>
      <c r="AI101" s="53">
        <f t="shared" ca="1" si="93"/>
        <v>-0.12273673134310568</v>
      </c>
      <c r="AJ101" s="53">
        <f t="shared" ca="1" si="93"/>
        <v>6.812939946463448E-4</v>
      </c>
      <c r="AK101" s="53">
        <f t="shared" ca="1" si="93"/>
        <v>5.8209807986819975E-2</v>
      </c>
      <c r="AL101" s="53">
        <f t="shared" ca="1" si="93"/>
        <v>1.4901721802755709E-2</v>
      </c>
      <c r="AM101" s="53">
        <f t="shared" ca="1" si="93"/>
        <v>-6.7309673157100514E-2</v>
      </c>
      <c r="AN101" s="53">
        <f t="shared" ca="1" si="93"/>
        <v>-3.7259483765309923E-2</v>
      </c>
      <c r="AO101" s="53">
        <f t="shared" ca="1" si="93"/>
        <v>2.7634292958939093E-2</v>
      </c>
      <c r="AP101" s="53">
        <f t="shared" ca="1" si="94"/>
        <v>-3.1147769417565078E-2</v>
      </c>
      <c r="AQ101" s="53">
        <f t="shared" ca="1" si="94"/>
        <v>-1.436798384160724E-2</v>
      </c>
      <c r="AR101" s="53">
        <f t="shared" ca="1" si="94"/>
        <v>-6.7547474383879411E-2</v>
      </c>
      <c r="AS101" s="53">
        <f t="shared" ca="1" si="94"/>
        <v>-5.3194418192137162E-3</v>
      </c>
      <c r="AT101" s="53">
        <f t="shared" ca="1" si="94"/>
        <v>4.6430228095436753E-2</v>
      </c>
      <c r="AU101" s="53">
        <f t="shared" ca="1" si="94"/>
        <v>2.4966346485902853E-2</v>
      </c>
      <c r="AV101" s="53">
        <f t="shared" ca="1" si="94"/>
        <v>1.8417057143472158E-3</v>
      </c>
      <c r="AW101" s="53">
        <f t="shared" ca="1" si="94"/>
        <v>-1.6191250273854416E-2</v>
      </c>
      <c r="AX101" s="53">
        <f t="shared" ca="1" si="94"/>
        <v>4.1030450984007844E-2</v>
      </c>
      <c r="AY101" s="53">
        <f t="shared" ca="1" si="94"/>
        <v>4.6662519777998124E-2</v>
      </c>
      <c r="AZ101" s="53">
        <f t="shared" ca="1" si="95"/>
        <v>5.3418250258519869E-3</v>
      </c>
      <c r="BA101" s="53">
        <f t="shared" ca="1" si="95"/>
        <v>8.5916397087214269E-4</v>
      </c>
      <c r="BB101" s="53">
        <f t="shared" ca="1" si="95"/>
        <v>9.3944592485907703E-3</v>
      </c>
      <c r="BC101" s="53">
        <f t="shared" ca="1" si="95"/>
        <v>6.356721937333526E-2</v>
      </c>
      <c r="BD101" s="53">
        <f t="shared" ca="1" si="95"/>
        <v>4.0859446453481683E-2</v>
      </c>
      <c r="BE101" s="53">
        <f t="shared" ca="1" si="95"/>
        <v>-2.7626382755820057E-2</v>
      </c>
      <c r="BF101" s="53">
        <f t="shared" ca="1" si="95"/>
        <v>7.0684906527244101E-2</v>
      </c>
      <c r="BG101" s="53">
        <f t="shared" ca="1" si="95"/>
        <v>-2.0211495875781312E-2</v>
      </c>
      <c r="BH101" s="53">
        <f t="shared" ca="1" si="95"/>
        <v>5.5364595037249831E-2</v>
      </c>
      <c r="BI101" s="53">
        <f t="shared" ca="1" si="95"/>
        <v>0.10961514373213722</v>
      </c>
      <c r="BJ101" s="53">
        <f t="shared" ca="1" si="96"/>
        <v>-3.8741836737713323E-2</v>
      </c>
      <c r="BK101" s="53">
        <f t="shared" ca="1" si="96"/>
        <v>-1.869719606773915E-2</v>
      </c>
      <c r="BL101" s="53">
        <f t="shared" ca="1" si="96"/>
        <v>4.0037941420418062E-2</v>
      </c>
      <c r="BM101" s="53">
        <f t="shared" ca="1" si="96"/>
        <v>5.8971185801325154E-2</v>
      </c>
      <c r="BN101" s="53">
        <f t="shared" ca="1" si="96"/>
        <v>3.5945733318671937E-2</v>
      </c>
      <c r="BO101" s="53">
        <f t="shared" ca="1" si="96"/>
        <v>3.8250221038996952E-2</v>
      </c>
      <c r="BP101" s="53">
        <f t="shared" ca="1" si="96"/>
        <v>-1.847621737188997E-2</v>
      </c>
      <c r="BQ101" s="53">
        <f t="shared" ca="1" si="96"/>
        <v>2.1787504514700871E-2</v>
      </c>
      <c r="BR101" s="53">
        <f t="shared" ca="1" si="96"/>
        <v>8.1451397781763954E-2</v>
      </c>
      <c r="BS101" s="53">
        <f t="shared" ca="1" si="96"/>
        <v>4.2454203146423439E-2</v>
      </c>
      <c r="BT101" s="53">
        <f t="shared" ca="1" si="97"/>
        <v>-1.9104247554022825E-2</v>
      </c>
      <c r="BU101" s="53">
        <f t="shared" ca="1" si="97"/>
        <v>-8.1319781965919644E-2</v>
      </c>
      <c r="BV101" s="53">
        <f t="shared" ca="1" si="97"/>
        <v>-4.7924121553678978E-2</v>
      </c>
      <c r="BW101" s="53">
        <f t="shared" ca="1" si="97"/>
        <v>7.6157619851697694E-2</v>
      </c>
      <c r="BX101" s="53">
        <f t="shared" ca="1" si="97"/>
        <v>9.7442181948514006E-2</v>
      </c>
      <c r="BY101" s="53">
        <f t="shared" ca="1" si="97"/>
        <v>-9.0859657156171947E-2</v>
      </c>
      <c r="BZ101" s="53">
        <f t="shared" ca="1" si="97"/>
        <v>-6.2433452313476766E-2</v>
      </c>
      <c r="CA101" s="53">
        <f t="shared" ca="1" si="97"/>
        <v>-4.3066089514814263E-2</v>
      </c>
      <c r="CB101" s="53">
        <f t="shared" ca="1" si="97"/>
        <v>4.8949076224490656E-2</v>
      </c>
      <c r="CC101" s="53">
        <f t="shared" ca="1" si="97"/>
        <v>-8.2631746274778387E-3</v>
      </c>
      <c r="CD101" s="53">
        <f t="shared" ca="1" si="98"/>
        <v>-8.9919611013974422E-3</v>
      </c>
      <c r="CE101" s="53">
        <f t="shared" ca="1" si="98"/>
        <v>-1.2966868145241794E-2</v>
      </c>
      <c r="CF101" s="53">
        <f t="shared" ca="1" si="98"/>
        <v>-3.8722212521512353E-2</v>
      </c>
      <c r="CG101" s="53">
        <f t="shared" ca="1" si="98"/>
        <v>4.287479558628992E-2</v>
      </c>
      <c r="CH101" s="53">
        <f t="shared" ca="1" si="98"/>
        <v>-6.1204528620142562E-3</v>
      </c>
      <c r="CI101" s="53">
        <f t="shared" ca="1" si="98"/>
        <v>-1.5798923614583106E-4</v>
      </c>
      <c r="CJ101" s="53">
        <f t="shared" ca="1" si="98"/>
        <v>-3.4531076884658674E-2</v>
      </c>
      <c r="CK101" s="53">
        <f t="shared" ca="1" si="98"/>
        <v>6.8730983956458699E-2</v>
      </c>
      <c r="CL101" s="53">
        <f t="shared" ca="1" si="98"/>
        <v>5.4191634039688921E-2</v>
      </c>
      <c r="CM101" s="53">
        <f t="shared" ca="1" si="98"/>
        <v>-1.1852113862079405E-2</v>
      </c>
      <c r="CN101" s="53">
        <f t="shared" ca="1" si="99"/>
        <v>-6.3110881836596619E-2</v>
      </c>
      <c r="CO101" s="53">
        <f t="shared" ca="1" si="99"/>
        <v>1.5195391021272719E-2</v>
      </c>
      <c r="CP101" s="53">
        <f t="shared" ca="1" si="99"/>
        <v>-7.548076210868059E-3</v>
      </c>
      <c r="CQ101" s="53">
        <f t="shared" ca="1" si="99"/>
        <v>-7.9880969540175331E-2</v>
      </c>
      <c r="CR101" s="53">
        <f t="shared" ca="1" si="99"/>
        <v>1.8057640890001381E-2</v>
      </c>
      <c r="CS101" s="53">
        <f t="shared" ca="1" si="99"/>
        <v>5.4470775910159148E-2</v>
      </c>
      <c r="CT101" s="53">
        <f t="shared" ca="1" si="99"/>
        <v>1.4551391805861296E-2</v>
      </c>
      <c r="CU101" s="53">
        <f t="shared" ca="1" si="99"/>
        <v>-7.2901755299159807E-2</v>
      </c>
      <c r="CV101" s="53">
        <f t="shared" ca="1" si="99"/>
        <v>-4.7812806646946454E-2</v>
      </c>
      <c r="CW101" s="55">
        <f t="shared" ca="1" si="99"/>
        <v>3.5014114633937551E-3</v>
      </c>
    </row>
    <row r="102" spans="1:101" x14ac:dyDescent="0.2">
      <c r="A102" s="104">
        <v>48304</v>
      </c>
      <c r="B102" s="52">
        <f t="shared" ca="1" si="90"/>
        <v>6.2092026554331475E-3</v>
      </c>
      <c r="C102" s="53">
        <f t="shared" ca="1" si="90"/>
        <v>1.7360917543807419E-2</v>
      </c>
      <c r="D102" s="53">
        <f t="shared" ca="1" si="90"/>
        <v>1.9193850914310442E-2</v>
      </c>
      <c r="E102" s="53">
        <f t="shared" ca="1" si="90"/>
        <v>-0.10636011805497433</v>
      </c>
      <c r="F102" s="53">
        <f t="shared" ca="1" si="90"/>
        <v>-2.1822608860318501E-2</v>
      </c>
      <c r="G102" s="53">
        <f t="shared" ca="1" si="90"/>
        <v>1.6835998263535112E-2</v>
      </c>
      <c r="H102" s="53">
        <f t="shared" ca="1" si="90"/>
        <v>1.3218236640150184E-2</v>
      </c>
      <c r="I102" s="53">
        <f t="shared" ca="1" si="90"/>
        <v>-2.06868081006415E-2</v>
      </c>
      <c r="J102" s="53">
        <f t="shared" ca="1" si="90"/>
        <v>-4.7810519066933323E-2</v>
      </c>
      <c r="K102" s="53">
        <f t="shared" ca="1" si="90"/>
        <v>-3.1209615836906126E-3</v>
      </c>
      <c r="L102" s="53">
        <f t="shared" ca="1" si="91"/>
        <v>-4.4711528989702168E-2</v>
      </c>
      <c r="M102" s="53">
        <f t="shared" ca="1" si="91"/>
        <v>6.2498554880655519E-2</v>
      </c>
      <c r="N102" s="53">
        <f t="shared" ca="1" si="91"/>
        <v>-4.4339160892543875E-2</v>
      </c>
      <c r="O102" s="53">
        <f t="shared" ca="1" si="91"/>
        <v>-1.9886144799814487E-2</v>
      </c>
      <c r="P102" s="53">
        <f t="shared" ca="1" si="91"/>
        <v>-2.2195491865187465E-2</v>
      </c>
      <c r="Q102" s="53">
        <f t="shared" ca="1" si="91"/>
        <v>-1.5694291178778314E-2</v>
      </c>
      <c r="R102" s="53">
        <f t="shared" ca="1" si="91"/>
        <v>5.6235772059706104E-2</v>
      </c>
      <c r="S102" s="53">
        <f t="shared" ca="1" si="91"/>
        <v>-3.9669901495122312E-2</v>
      </c>
      <c r="T102" s="53">
        <f t="shared" ca="1" si="91"/>
        <v>-3.18927006734449E-2</v>
      </c>
      <c r="U102" s="53">
        <f t="shared" ca="1" si="91"/>
        <v>4.6952070585445912E-2</v>
      </c>
      <c r="V102" s="53">
        <f t="shared" ca="1" si="92"/>
        <v>-2.6131245144839908E-2</v>
      </c>
      <c r="W102" s="53">
        <f t="shared" ca="1" si="92"/>
        <v>9.4186594951911048E-2</v>
      </c>
      <c r="X102" s="53">
        <f t="shared" ca="1" si="92"/>
        <v>2.4959933895744739E-2</v>
      </c>
      <c r="Y102" s="53">
        <f t="shared" ca="1" si="92"/>
        <v>3.41974970510497E-2</v>
      </c>
      <c r="Z102" s="53">
        <f t="shared" ca="1" si="92"/>
        <v>-6.3290586831731332E-2</v>
      </c>
      <c r="AA102" s="53">
        <f t="shared" ca="1" si="92"/>
        <v>1.6731356754275815E-2</v>
      </c>
      <c r="AB102" s="53">
        <f t="shared" ca="1" si="92"/>
        <v>3.529139393485111E-2</v>
      </c>
      <c r="AC102" s="53">
        <f t="shared" ca="1" si="92"/>
        <v>0.16052801053163998</v>
      </c>
      <c r="AD102" s="53">
        <f t="shared" ca="1" si="92"/>
        <v>-1.4957184334652873E-2</v>
      </c>
      <c r="AE102" s="53">
        <f t="shared" ca="1" si="92"/>
        <v>-6.1046642712213927E-3</v>
      </c>
      <c r="AF102" s="53">
        <f t="shared" ca="1" si="93"/>
        <v>-2.518574124929545E-2</v>
      </c>
      <c r="AG102" s="53">
        <f t="shared" ca="1" si="93"/>
        <v>7.4650861295356724E-2</v>
      </c>
      <c r="AH102" s="53">
        <f t="shared" ca="1" si="93"/>
        <v>-5.0146329863937859E-4</v>
      </c>
      <c r="AI102" s="53">
        <f t="shared" ca="1" si="93"/>
        <v>-2.8212296840441865E-3</v>
      </c>
      <c r="AJ102" s="53">
        <f t="shared" ca="1" si="93"/>
        <v>5.9980771445193967E-2</v>
      </c>
      <c r="AK102" s="53">
        <f t="shared" ca="1" si="93"/>
        <v>1.4104988771187755E-2</v>
      </c>
      <c r="AL102" s="53">
        <f t="shared" ca="1" si="93"/>
        <v>5.4327386692907306E-2</v>
      </c>
      <c r="AM102" s="53">
        <f t="shared" ca="1" si="93"/>
        <v>-6.9618213986155876E-3</v>
      </c>
      <c r="AN102" s="53">
        <f t="shared" ca="1" si="93"/>
        <v>-9.0435310970464269E-2</v>
      </c>
      <c r="AO102" s="53">
        <f t="shared" ca="1" si="93"/>
        <v>-6.5218929150521951E-2</v>
      </c>
      <c r="AP102" s="53">
        <f t="shared" ca="1" si="94"/>
        <v>-7.4469478215161339E-2</v>
      </c>
      <c r="AQ102" s="53">
        <f t="shared" ca="1" si="94"/>
        <v>-4.586640500181946E-2</v>
      </c>
      <c r="AR102" s="53">
        <f t="shared" ca="1" si="94"/>
        <v>-3.0321585251214506E-2</v>
      </c>
      <c r="AS102" s="53">
        <f t="shared" ca="1" si="94"/>
        <v>6.4905305636611926E-2</v>
      </c>
      <c r="AT102" s="53">
        <f t="shared" ca="1" si="94"/>
        <v>8.9655941328951924E-2</v>
      </c>
      <c r="AU102" s="53">
        <f t="shared" ca="1" si="94"/>
        <v>-1.3010537675338156E-2</v>
      </c>
      <c r="AV102" s="53">
        <f t="shared" ca="1" si="94"/>
        <v>-2.4876409693138625E-2</v>
      </c>
      <c r="AW102" s="53">
        <f t="shared" ca="1" si="94"/>
        <v>2.1149021155231779E-2</v>
      </c>
      <c r="AX102" s="53">
        <f t="shared" ca="1" si="94"/>
        <v>4.7091861535602637E-2</v>
      </c>
      <c r="AY102" s="53">
        <f t="shared" ca="1" si="94"/>
        <v>-3.2394821310102316E-2</v>
      </c>
      <c r="AZ102" s="53">
        <f t="shared" ca="1" si="95"/>
        <v>-2.5487901521304521E-2</v>
      </c>
      <c r="BA102" s="53">
        <f t="shared" ca="1" si="95"/>
        <v>2.851983497920799E-2</v>
      </c>
      <c r="BB102" s="53">
        <f t="shared" ca="1" si="95"/>
        <v>3.6667931837923502E-2</v>
      </c>
      <c r="BC102" s="53">
        <f t="shared" ca="1" si="95"/>
        <v>2.1369044490065298E-2</v>
      </c>
      <c r="BD102" s="53">
        <f t="shared" ca="1" si="95"/>
        <v>4.3046632573651399E-2</v>
      </c>
      <c r="BE102" s="53">
        <f t="shared" ca="1" si="95"/>
        <v>2.8214616824496452E-2</v>
      </c>
      <c r="BF102" s="53">
        <f t="shared" ca="1" si="95"/>
        <v>-1.005796445131359E-2</v>
      </c>
      <c r="BG102" s="53">
        <f t="shared" ca="1" si="95"/>
        <v>9.8795355633911938E-2</v>
      </c>
      <c r="BH102" s="53">
        <f t="shared" ca="1" si="95"/>
        <v>5.8068539614318883E-2</v>
      </c>
      <c r="BI102" s="53">
        <f t="shared" ca="1" si="95"/>
        <v>1.1628402626915696E-2</v>
      </c>
      <c r="BJ102" s="53">
        <f t="shared" ca="1" si="96"/>
        <v>6.0338183710241557E-2</v>
      </c>
      <c r="BK102" s="53">
        <f t="shared" ca="1" si="96"/>
        <v>9.4773509975546819E-3</v>
      </c>
      <c r="BL102" s="53">
        <f t="shared" ca="1" si="96"/>
        <v>8.2616943486851335E-2</v>
      </c>
      <c r="BM102" s="53">
        <f t="shared" ca="1" si="96"/>
        <v>1.631937742684289E-2</v>
      </c>
      <c r="BN102" s="53">
        <f t="shared" ca="1" si="96"/>
        <v>-2.7497043573564209E-2</v>
      </c>
      <c r="BO102" s="53">
        <f t="shared" ca="1" si="96"/>
        <v>-9.3367688389306078E-3</v>
      </c>
      <c r="BP102" s="53">
        <f t="shared" ca="1" si="96"/>
        <v>-2.8549362156987772E-2</v>
      </c>
      <c r="BQ102" s="53">
        <f t="shared" ca="1" si="96"/>
        <v>2.0651507661597492E-2</v>
      </c>
      <c r="BR102" s="53">
        <f t="shared" ca="1" si="96"/>
        <v>7.4428605808313751E-4</v>
      </c>
      <c r="BS102" s="53">
        <f t="shared" ca="1" si="96"/>
        <v>-7.987449110515521E-2</v>
      </c>
      <c r="BT102" s="53">
        <f t="shared" ca="1" si="97"/>
        <v>5.5091523755995492E-2</v>
      </c>
      <c r="BU102" s="53">
        <f t="shared" ca="1" si="97"/>
        <v>-4.4780418351003617E-2</v>
      </c>
      <c r="BV102" s="53">
        <f t="shared" ca="1" si="97"/>
        <v>6.2923227779590862E-2</v>
      </c>
      <c r="BW102" s="53">
        <f t="shared" ca="1" si="97"/>
        <v>-5.21817675937659E-3</v>
      </c>
      <c r="BX102" s="53">
        <f t="shared" ca="1" si="97"/>
        <v>-1.7045551708428225E-2</v>
      </c>
      <c r="BY102" s="53">
        <f t="shared" ca="1" si="97"/>
        <v>-1.5590004319180315E-2</v>
      </c>
      <c r="BZ102" s="53">
        <f t="shared" ca="1" si="97"/>
        <v>0.10220520542297493</v>
      </c>
      <c r="CA102" s="53">
        <f t="shared" ca="1" si="97"/>
        <v>5.562388037273127E-2</v>
      </c>
      <c r="CB102" s="53">
        <f t="shared" ca="1" si="97"/>
        <v>5.1563764036232446E-2</v>
      </c>
      <c r="CC102" s="53">
        <f t="shared" ca="1" si="97"/>
        <v>-2.9123079989323885E-3</v>
      </c>
      <c r="CD102" s="53">
        <f t="shared" ca="1" si="98"/>
        <v>2.3540153756686725E-3</v>
      </c>
      <c r="CE102" s="53">
        <f t="shared" ca="1" si="98"/>
        <v>-3.0080210896386475E-2</v>
      </c>
      <c r="CF102" s="53">
        <f t="shared" ca="1" si="98"/>
        <v>3.228754085898769E-2</v>
      </c>
      <c r="CG102" s="53">
        <f t="shared" ca="1" si="98"/>
        <v>7.013920917531162E-3</v>
      </c>
      <c r="CH102" s="53">
        <f t="shared" ca="1" si="98"/>
        <v>-2.2109068756350294E-2</v>
      </c>
      <c r="CI102" s="53">
        <f t="shared" ca="1" si="98"/>
        <v>0.10238815354352004</v>
      </c>
      <c r="CJ102" s="53">
        <f t="shared" ca="1" si="98"/>
        <v>4.1752066009273558E-2</v>
      </c>
      <c r="CK102" s="53">
        <f t="shared" ca="1" si="98"/>
        <v>6.2860596909275632E-2</v>
      </c>
      <c r="CL102" s="53">
        <f t="shared" ca="1" si="98"/>
        <v>-5.1805556518909855E-2</v>
      </c>
      <c r="CM102" s="53">
        <f t="shared" ca="1" si="98"/>
        <v>-3.8320082897016994E-2</v>
      </c>
      <c r="CN102" s="53">
        <f t="shared" ca="1" si="99"/>
        <v>5.1349343778689695E-2</v>
      </c>
      <c r="CO102" s="53">
        <f t="shared" ca="1" si="99"/>
        <v>4.9428054068855774E-2</v>
      </c>
      <c r="CP102" s="53">
        <f t="shared" ca="1" si="99"/>
        <v>5.2283651621148008E-2</v>
      </c>
      <c r="CQ102" s="53">
        <f t="shared" ca="1" si="99"/>
        <v>-4.7779070286808223E-2</v>
      </c>
      <c r="CR102" s="53">
        <f t="shared" ca="1" si="99"/>
        <v>0.13016159648725817</v>
      </c>
      <c r="CS102" s="53">
        <f t="shared" ca="1" si="99"/>
        <v>7.7514260975498211E-2</v>
      </c>
      <c r="CT102" s="53">
        <f t="shared" ca="1" si="99"/>
        <v>4.6316256047992544E-3</v>
      </c>
      <c r="CU102" s="53">
        <f t="shared" ca="1" si="99"/>
        <v>4.2427400092956577E-2</v>
      </c>
      <c r="CV102" s="53">
        <f t="shared" ca="1" si="99"/>
        <v>3.2201113702776528E-2</v>
      </c>
      <c r="CW102" s="55">
        <f t="shared" ca="1" si="99"/>
        <v>4.0040165876175454E-2</v>
      </c>
    </row>
    <row r="103" spans="1:101" x14ac:dyDescent="0.2">
      <c r="A103" s="104">
        <v>48334</v>
      </c>
      <c r="B103" s="52">
        <f t="shared" ref="B103:K112" ca="1" si="100">_xlfn.NORM.INV(RAND(), $F$1, $H$1)</f>
        <v>3.716389926463002E-2</v>
      </c>
      <c r="C103" s="53">
        <f t="shared" ca="1" si="100"/>
        <v>-6.0015380778901152E-2</v>
      </c>
      <c r="D103" s="53">
        <f t="shared" ca="1" si="100"/>
        <v>5.7648736319120875E-2</v>
      </c>
      <c r="E103" s="53">
        <f t="shared" ca="1" si="100"/>
        <v>-3.5678738736030467E-2</v>
      </c>
      <c r="F103" s="53">
        <f t="shared" ca="1" si="100"/>
        <v>-4.6905643210749082E-2</v>
      </c>
      <c r="G103" s="53">
        <f t="shared" ca="1" si="100"/>
        <v>-6.7193131606957876E-2</v>
      </c>
      <c r="H103" s="53">
        <f t="shared" ca="1" si="100"/>
        <v>-3.9226369789529147E-2</v>
      </c>
      <c r="I103" s="53">
        <f t="shared" ca="1" si="100"/>
        <v>-3.0254212129075475E-2</v>
      </c>
      <c r="J103" s="53">
        <f t="shared" ca="1" si="100"/>
        <v>5.9160319924929303E-2</v>
      </c>
      <c r="K103" s="53">
        <f t="shared" ca="1" si="100"/>
        <v>8.1885771499262835E-2</v>
      </c>
      <c r="L103" s="53">
        <f t="shared" ref="L103:U112" ca="1" si="101">_xlfn.NORM.INV(RAND(), $F$1, $H$1)</f>
        <v>2.9988429517010383E-2</v>
      </c>
      <c r="M103" s="53">
        <f t="shared" ca="1" si="101"/>
        <v>8.4745545394669053E-2</v>
      </c>
      <c r="N103" s="53">
        <f t="shared" ca="1" si="101"/>
        <v>-3.4748225986134676E-3</v>
      </c>
      <c r="O103" s="53">
        <f t="shared" ca="1" si="101"/>
        <v>-9.5877037084137265E-3</v>
      </c>
      <c r="P103" s="53">
        <f t="shared" ca="1" si="101"/>
        <v>3.2274023167681971E-2</v>
      </c>
      <c r="Q103" s="53">
        <f t="shared" ca="1" si="101"/>
        <v>2.1352474550641008E-2</v>
      </c>
      <c r="R103" s="53">
        <f t="shared" ca="1" si="101"/>
        <v>3.5422737139434952E-2</v>
      </c>
      <c r="S103" s="53">
        <f t="shared" ca="1" si="101"/>
        <v>0.11341692873446084</v>
      </c>
      <c r="T103" s="53">
        <f t="shared" ca="1" si="101"/>
        <v>6.8872088577783555E-2</v>
      </c>
      <c r="U103" s="53">
        <f t="shared" ca="1" si="101"/>
        <v>-2.1239767050731932E-2</v>
      </c>
      <c r="V103" s="53">
        <f t="shared" ref="V103:AE112" ca="1" si="102">_xlfn.NORM.INV(RAND(), $F$1, $H$1)</f>
        <v>6.9007237472962668E-2</v>
      </c>
      <c r="W103" s="53">
        <f t="shared" ca="1" si="102"/>
        <v>-3.0724286003260347E-2</v>
      </c>
      <c r="X103" s="53">
        <f t="shared" ca="1" si="102"/>
        <v>3.2437578515834932E-2</v>
      </c>
      <c r="Y103" s="53">
        <f t="shared" ca="1" si="102"/>
        <v>1.2883904236561909E-2</v>
      </c>
      <c r="Z103" s="53">
        <f t="shared" ca="1" si="102"/>
        <v>3.226539181006402E-2</v>
      </c>
      <c r="AA103" s="53">
        <f t="shared" ca="1" si="102"/>
        <v>3.1166633598179748E-2</v>
      </c>
      <c r="AB103" s="53">
        <f t="shared" ca="1" si="102"/>
        <v>2.2288678796023587E-3</v>
      </c>
      <c r="AC103" s="53">
        <f t="shared" ca="1" si="102"/>
        <v>-3.9860115982505674E-3</v>
      </c>
      <c r="AD103" s="53">
        <f t="shared" ca="1" si="102"/>
        <v>9.0507752395901989E-3</v>
      </c>
      <c r="AE103" s="53">
        <f t="shared" ca="1" si="102"/>
        <v>-3.5192049173924649E-2</v>
      </c>
      <c r="AF103" s="53">
        <f t="shared" ref="AF103:AO112" ca="1" si="103">_xlfn.NORM.INV(RAND(), $F$1, $H$1)</f>
        <v>-4.83946060691944E-2</v>
      </c>
      <c r="AG103" s="53">
        <f t="shared" ca="1" si="103"/>
        <v>9.6673002657357635E-2</v>
      </c>
      <c r="AH103" s="53">
        <f t="shared" ca="1" si="103"/>
        <v>-5.8180500261259878E-2</v>
      </c>
      <c r="AI103" s="53">
        <f t="shared" ca="1" si="103"/>
        <v>9.8273160484778729E-2</v>
      </c>
      <c r="AJ103" s="53">
        <f t="shared" ca="1" si="103"/>
        <v>-5.9786132634230875E-2</v>
      </c>
      <c r="AK103" s="53">
        <f t="shared" ca="1" si="103"/>
        <v>-5.852409712279045E-3</v>
      </c>
      <c r="AL103" s="53">
        <f t="shared" ca="1" si="103"/>
        <v>8.7576278275023678E-2</v>
      </c>
      <c r="AM103" s="53">
        <f t="shared" ca="1" si="103"/>
        <v>1.9733114455566581E-2</v>
      </c>
      <c r="AN103" s="53">
        <f t="shared" ca="1" si="103"/>
        <v>-2.0467074855896286E-2</v>
      </c>
      <c r="AO103" s="53">
        <f t="shared" ca="1" si="103"/>
        <v>5.0093309108850605E-2</v>
      </c>
      <c r="AP103" s="53">
        <f t="shared" ref="AP103:AY112" ca="1" si="104">_xlfn.NORM.INV(RAND(), $F$1, $H$1)</f>
        <v>7.538835404959035E-2</v>
      </c>
      <c r="AQ103" s="53">
        <f t="shared" ca="1" si="104"/>
        <v>-3.2801203454676901E-2</v>
      </c>
      <c r="AR103" s="53">
        <f t="shared" ca="1" si="104"/>
        <v>-7.5532359861709197E-2</v>
      </c>
      <c r="AS103" s="53">
        <f t="shared" ca="1" si="104"/>
        <v>1.6053265986837047E-2</v>
      </c>
      <c r="AT103" s="53">
        <f t="shared" ca="1" si="104"/>
        <v>5.9655789013780124E-2</v>
      </c>
      <c r="AU103" s="53">
        <f t="shared" ca="1" si="104"/>
        <v>7.5266952167579032E-4</v>
      </c>
      <c r="AV103" s="53">
        <f t="shared" ca="1" si="104"/>
        <v>1.0641869843867609E-2</v>
      </c>
      <c r="AW103" s="53">
        <f t="shared" ca="1" si="104"/>
        <v>-3.5598309523310293E-2</v>
      </c>
      <c r="AX103" s="53">
        <f t="shared" ca="1" si="104"/>
        <v>-1.5276058923214406E-2</v>
      </c>
      <c r="AY103" s="53">
        <f t="shared" ca="1" si="104"/>
        <v>-3.001548888629952E-2</v>
      </c>
      <c r="AZ103" s="53">
        <f t="shared" ref="AZ103:BI112" ca="1" si="105">_xlfn.NORM.INV(RAND(), $F$1, $H$1)</f>
        <v>-5.9883713312430316E-2</v>
      </c>
      <c r="BA103" s="53">
        <f t="shared" ca="1" si="105"/>
        <v>4.3008970185491185E-2</v>
      </c>
      <c r="BB103" s="53">
        <f t="shared" ca="1" si="105"/>
        <v>0.10645150390450316</v>
      </c>
      <c r="BC103" s="53">
        <f t="shared" ca="1" si="105"/>
        <v>4.3290854011892525E-2</v>
      </c>
      <c r="BD103" s="53">
        <f t="shared" ca="1" si="105"/>
        <v>-4.0055760041358773E-2</v>
      </c>
      <c r="BE103" s="53">
        <f t="shared" ca="1" si="105"/>
        <v>1.8193855866950513E-2</v>
      </c>
      <c r="BF103" s="53">
        <f t="shared" ca="1" si="105"/>
        <v>-2.533031433523133E-3</v>
      </c>
      <c r="BG103" s="53">
        <f t="shared" ca="1" si="105"/>
        <v>-6.7100277238806738E-2</v>
      </c>
      <c r="BH103" s="53">
        <f t="shared" ca="1" si="105"/>
        <v>2.7026096231694444E-2</v>
      </c>
      <c r="BI103" s="53">
        <f t="shared" ca="1" si="105"/>
        <v>-6.0884402170687931E-3</v>
      </c>
      <c r="BJ103" s="53">
        <f t="shared" ref="BJ103:BS112" ca="1" si="106">_xlfn.NORM.INV(RAND(), $F$1, $H$1)</f>
        <v>3.0613253377558186E-2</v>
      </c>
      <c r="BK103" s="53">
        <f t="shared" ca="1" si="106"/>
        <v>5.9797770115991293E-2</v>
      </c>
      <c r="BL103" s="53">
        <f t="shared" ca="1" si="106"/>
        <v>3.0659720242473369E-2</v>
      </c>
      <c r="BM103" s="53">
        <f t="shared" ca="1" si="106"/>
        <v>2.5619532485479162E-3</v>
      </c>
      <c r="BN103" s="53">
        <f t="shared" ca="1" si="106"/>
        <v>4.3061313621264349E-2</v>
      </c>
      <c r="BO103" s="53">
        <f t="shared" ca="1" si="106"/>
        <v>6.7260249769710748E-2</v>
      </c>
      <c r="BP103" s="53">
        <f t="shared" ca="1" si="106"/>
        <v>1.6922993677677637E-2</v>
      </c>
      <c r="BQ103" s="53">
        <f t="shared" ca="1" si="106"/>
        <v>-7.5625247441456295E-2</v>
      </c>
      <c r="BR103" s="53">
        <f t="shared" ca="1" si="106"/>
        <v>6.3482460617777139E-2</v>
      </c>
      <c r="BS103" s="53">
        <f t="shared" ca="1" si="106"/>
        <v>5.1361925880011997E-2</v>
      </c>
      <c r="BT103" s="53">
        <f t="shared" ref="BT103:CC112" ca="1" si="107">_xlfn.NORM.INV(RAND(), $F$1, $H$1)</f>
        <v>-1.2858847360114481E-3</v>
      </c>
      <c r="BU103" s="53">
        <f t="shared" ca="1" si="107"/>
        <v>-5.825884526270967E-2</v>
      </c>
      <c r="BV103" s="53">
        <f t="shared" ca="1" si="107"/>
        <v>-2.4142214567409434E-2</v>
      </c>
      <c r="BW103" s="53">
        <f t="shared" ca="1" si="107"/>
        <v>1.9013811702966728E-2</v>
      </c>
      <c r="BX103" s="53">
        <f t="shared" ca="1" si="107"/>
        <v>-3.4980002032566154E-2</v>
      </c>
      <c r="BY103" s="53">
        <f t="shared" ca="1" si="107"/>
        <v>-4.570755154846875E-3</v>
      </c>
      <c r="BZ103" s="53">
        <f t="shared" ca="1" si="107"/>
        <v>5.9219020224926013E-4</v>
      </c>
      <c r="CA103" s="53">
        <f t="shared" ca="1" si="107"/>
        <v>-5.3109077091824291E-3</v>
      </c>
      <c r="CB103" s="53">
        <f t="shared" ca="1" si="107"/>
        <v>-1.6271464726123799E-2</v>
      </c>
      <c r="CC103" s="53">
        <f t="shared" ca="1" si="107"/>
        <v>1.2310559736047739E-2</v>
      </c>
      <c r="CD103" s="53">
        <f t="shared" ref="CD103:CM112" ca="1" si="108">_xlfn.NORM.INV(RAND(), $F$1, $H$1)</f>
        <v>6.6188701159837174E-2</v>
      </c>
      <c r="CE103" s="53">
        <f t="shared" ca="1" si="108"/>
        <v>-2.4693563700543632E-2</v>
      </c>
      <c r="CF103" s="53">
        <f t="shared" ca="1" si="108"/>
        <v>9.9702791117006598E-2</v>
      </c>
      <c r="CG103" s="53">
        <f t="shared" ca="1" si="108"/>
        <v>-7.0915681380911685E-2</v>
      </c>
      <c r="CH103" s="53">
        <f t="shared" ca="1" si="108"/>
        <v>1.5216828588620251E-2</v>
      </c>
      <c r="CI103" s="53">
        <f t="shared" ca="1" si="108"/>
        <v>1.8810794904829887E-2</v>
      </c>
      <c r="CJ103" s="53">
        <f t="shared" ca="1" si="108"/>
        <v>4.8885773967768109E-2</v>
      </c>
      <c r="CK103" s="53">
        <f t="shared" ca="1" si="108"/>
        <v>-7.360724348753421E-2</v>
      </c>
      <c r="CL103" s="53">
        <f t="shared" ca="1" si="108"/>
        <v>2.3096849657423188E-3</v>
      </c>
      <c r="CM103" s="53">
        <f t="shared" ca="1" si="108"/>
        <v>-5.5270995079560806E-2</v>
      </c>
      <c r="CN103" s="53">
        <f t="shared" ref="CN103:CW112" ca="1" si="109">_xlfn.NORM.INV(RAND(), $F$1, $H$1)</f>
        <v>1.0729015880779603E-2</v>
      </c>
      <c r="CO103" s="53">
        <f t="shared" ca="1" si="109"/>
        <v>1.7516000092791324E-2</v>
      </c>
      <c r="CP103" s="53">
        <f t="shared" ca="1" si="109"/>
        <v>-8.5495622717175854E-2</v>
      </c>
      <c r="CQ103" s="53">
        <f t="shared" ca="1" si="109"/>
        <v>-3.7434117711282154E-2</v>
      </c>
      <c r="CR103" s="53">
        <f t="shared" ca="1" si="109"/>
        <v>3.5690978371143024E-2</v>
      </c>
      <c r="CS103" s="53">
        <f t="shared" ca="1" si="109"/>
        <v>-6.1894481823136983E-2</v>
      </c>
      <c r="CT103" s="53">
        <f t="shared" ca="1" si="109"/>
        <v>-3.7457311374242915E-2</v>
      </c>
      <c r="CU103" s="53">
        <f t="shared" ca="1" si="109"/>
        <v>-2.5321242656034526E-2</v>
      </c>
      <c r="CV103" s="53">
        <f t="shared" ca="1" si="109"/>
        <v>5.4856350564927797E-2</v>
      </c>
      <c r="CW103" s="55">
        <f t="shared" ca="1" si="109"/>
        <v>-1.9418257625777218E-3</v>
      </c>
    </row>
    <row r="104" spans="1:101" x14ac:dyDescent="0.2">
      <c r="A104" s="104">
        <v>48365</v>
      </c>
      <c r="B104" s="52">
        <f t="shared" ca="1" si="100"/>
        <v>2.6040325276806123E-2</v>
      </c>
      <c r="C104" s="53">
        <f t="shared" ca="1" si="100"/>
        <v>7.3923415712454027E-3</v>
      </c>
      <c r="D104" s="53">
        <f t="shared" ca="1" si="100"/>
        <v>-2.3137109669824841E-2</v>
      </c>
      <c r="E104" s="53">
        <f t="shared" ca="1" si="100"/>
        <v>5.0481117097918672E-2</v>
      </c>
      <c r="F104" s="53">
        <f t="shared" ca="1" si="100"/>
        <v>8.6023503485440828E-2</v>
      </c>
      <c r="G104" s="53">
        <f t="shared" ca="1" si="100"/>
        <v>-1.9920423044695674E-2</v>
      </c>
      <c r="H104" s="53">
        <f t="shared" ca="1" si="100"/>
        <v>8.7782275471534943E-2</v>
      </c>
      <c r="I104" s="53">
        <f t="shared" ca="1" si="100"/>
        <v>1.4631376337263215E-2</v>
      </c>
      <c r="J104" s="53">
        <f t="shared" ca="1" si="100"/>
        <v>-7.3037188918331122E-2</v>
      </c>
      <c r="K104" s="53">
        <f t="shared" ca="1" si="100"/>
        <v>-2.7233638500920837E-2</v>
      </c>
      <c r="L104" s="53">
        <f t="shared" ca="1" si="101"/>
        <v>1.614161443866308E-2</v>
      </c>
      <c r="M104" s="53">
        <f t="shared" ca="1" si="101"/>
        <v>-2.2696501897717651E-2</v>
      </c>
      <c r="N104" s="53">
        <f t="shared" ca="1" si="101"/>
        <v>-8.1553656817217185E-3</v>
      </c>
      <c r="O104" s="53">
        <f t="shared" ca="1" si="101"/>
        <v>-6.3229482758907357E-2</v>
      </c>
      <c r="P104" s="53">
        <f t="shared" ca="1" si="101"/>
        <v>8.8063317134074656E-2</v>
      </c>
      <c r="Q104" s="53">
        <f t="shared" ca="1" si="101"/>
        <v>1.4336473925905806E-2</v>
      </c>
      <c r="R104" s="53">
        <f t="shared" ca="1" si="101"/>
        <v>7.8023112132403191E-2</v>
      </c>
      <c r="S104" s="53">
        <f t="shared" ca="1" si="101"/>
        <v>-1.1728399183913656E-2</v>
      </c>
      <c r="T104" s="53">
        <f t="shared" ca="1" si="101"/>
        <v>2.0405800466494779E-2</v>
      </c>
      <c r="U104" s="53">
        <f t="shared" ca="1" si="101"/>
        <v>-0.10751738502837645</v>
      </c>
      <c r="V104" s="53">
        <f t="shared" ca="1" si="102"/>
        <v>3.4463218228279718E-2</v>
      </c>
      <c r="W104" s="53">
        <f t="shared" ca="1" si="102"/>
        <v>1.6567041850033683E-2</v>
      </c>
      <c r="X104" s="53">
        <f t="shared" ca="1" si="102"/>
        <v>-4.0776474543603475E-2</v>
      </c>
      <c r="Y104" s="53">
        <f t="shared" ca="1" si="102"/>
        <v>2.9732487607079545E-2</v>
      </c>
      <c r="Z104" s="53">
        <f t="shared" ca="1" si="102"/>
        <v>7.9917535744910603E-2</v>
      </c>
      <c r="AA104" s="53">
        <f t="shared" ca="1" si="102"/>
        <v>3.3623264001900383E-2</v>
      </c>
      <c r="AB104" s="53">
        <f t="shared" ca="1" si="102"/>
        <v>-2.0581982919572238E-3</v>
      </c>
      <c r="AC104" s="53">
        <f t="shared" ca="1" si="102"/>
        <v>-5.4665746856447428E-2</v>
      </c>
      <c r="AD104" s="53">
        <f t="shared" ca="1" si="102"/>
        <v>1.6256947285205152E-2</v>
      </c>
      <c r="AE104" s="53">
        <f t="shared" ca="1" si="102"/>
        <v>6.3537932150659601E-2</v>
      </c>
      <c r="AF104" s="53">
        <f t="shared" ca="1" si="103"/>
        <v>-4.0146733749523128E-2</v>
      </c>
      <c r="AG104" s="53">
        <f t="shared" ca="1" si="103"/>
        <v>-2.0041575041473891E-3</v>
      </c>
      <c r="AH104" s="53">
        <f t="shared" ca="1" si="103"/>
        <v>4.3090557020104524E-2</v>
      </c>
      <c r="AI104" s="53">
        <f t="shared" ca="1" si="103"/>
        <v>3.0508937937784631E-2</v>
      </c>
      <c r="AJ104" s="53">
        <f t="shared" ca="1" si="103"/>
        <v>9.4620636917380659E-3</v>
      </c>
      <c r="AK104" s="53">
        <f t="shared" ca="1" si="103"/>
        <v>4.0506592019445106E-2</v>
      </c>
      <c r="AL104" s="53">
        <f t="shared" ca="1" si="103"/>
        <v>-8.7203834010268391E-2</v>
      </c>
      <c r="AM104" s="53">
        <f t="shared" ca="1" si="103"/>
        <v>-8.6929491199718469E-3</v>
      </c>
      <c r="AN104" s="53">
        <f t="shared" ca="1" si="103"/>
        <v>-8.4055175561844733E-2</v>
      </c>
      <c r="AO104" s="53">
        <f t="shared" ca="1" si="103"/>
        <v>1.0471549559060605E-2</v>
      </c>
      <c r="AP104" s="53">
        <f t="shared" ca="1" si="104"/>
        <v>4.6117670609550819E-2</v>
      </c>
      <c r="AQ104" s="53">
        <f t="shared" ca="1" si="104"/>
        <v>-1.4232492464723322E-2</v>
      </c>
      <c r="AR104" s="53">
        <f t="shared" ca="1" si="104"/>
        <v>2.0704120852076052E-2</v>
      </c>
      <c r="AS104" s="53">
        <f t="shared" ca="1" si="104"/>
        <v>1.0362514480861626E-2</v>
      </c>
      <c r="AT104" s="53">
        <f t="shared" ca="1" si="104"/>
        <v>-8.9401554275618134E-2</v>
      </c>
      <c r="AU104" s="53">
        <f t="shared" ca="1" si="104"/>
        <v>3.6258113440801348E-2</v>
      </c>
      <c r="AV104" s="53">
        <f t="shared" ca="1" si="104"/>
        <v>1.6659190063320065E-2</v>
      </c>
      <c r="AW104" s="53">
        <f t="shared" ca="1" si="104"/>
        <v>-2.1201842297331495E-2</v>
      </c>
      <c r="AX104" s="53">
        <f t="shared" ca="1" si="104"/>
        <v>4.9701314744764143E-2</v>
      </c>
      <c r="AY104" s="53">
        <f t="shared" ca="1" si="104"/>
        <v>6.5647665464816152E-2</v>
      </c>
      <c r="AZ104" s="53">
        <f t="shared" ca="1" si="105"/>
        <v>3.6323701831576113E-2</v>
      </c>
      <c r="BA104" s="53">
        <f t="shared" ca="1" si="105"/>
        <v>2.0360348435600421E-4</v>
      </c>
      <c r="BB104" s="53">
        <f t="shared" ca="1" si="105"/>
        <v>-4.9917190675522333E-2</v>
      </c>
      <c r="BC104" s="53">
        <f t="shared" ca="1" si="105"/>
        <v>9.3249054035913811E-2</v>
      </c>
      <c r="BD104" s="53">
        <f t="shared" ca="1" si="105"/>
        <v>8.7539951411024233E-2</v>
      </c>
      <c r="BE104" s="53">
        <f t="shared" ca="1" si="105"/>
        <v>7.4038642009434996E-2</v>
      </c>
      <c r="BF104" s="53">
        <f t="shared" ca="1" si="105"/>
        <v>-6.9726876667508181E-2</v>
      </c>
      <c r="BG104" s="53">
        <f t="shared" ca="1" si="105"/>
        <v>-6.737545333027878E-3</v>
      </c>
      <c r="BH104" s="53">
        <f t="shared" ca="1" si="105"/>
        <v>9.6765869777652183E-2</v>
      </c>
      <c r="BI104" s="53">
        <f t="shared" ca="1" si="105"/>
        <v>-1.4608759911019519E-2</v>
      </c>
      <c r="BJ104" s="53">
        <f t="shared" ca="1" si="106"/>
        <v>2.7702411353028988E-3</v>
      </c>
      <c r="BK104" s="53">
        <f t="shared" ca="1" si="106"/>
        <v>-3.8350512710909175E-2</v>
      </c>
      <c r="BL104" s="53">
        <f t="shared" ca="1" si="106"/>
        <v>0.11221178797913479</v>
      </c>
      <c r="BM104" s="53">
        <f t="shared" ca="1" si="106"/>
        <v>6.4038790105704804E-2</v>
      </c>
      <c r="BN104" s="53">
        <f t="shared" ca="1" si="106"/>
        <v>-9.4500259711640708E-2</v>
      </c>
      <c r="BO104" s="53">
        <f t="shared" ca="1" si="106"/>
        <v>2.4750587244730355E-2</v>
      </c>
      <c r="BP104" s="53">
        <f t="shared" ca="1" si="106"/>
        <v>-0.14032172130499276</v>
      </c>
      <c r="BQ104" s="53">
        <f t="shared" ca="1" si="106"/>
        <v>4.141442012730704E-2</v>
      </c>
      <c r="BR104" s="53">
        <f t="shared" ca="1" si="106"/>
        <v>6.6767643965956538E-2</v>
      </c>
      <c r="BS104" s="53">
        <f t="shared" ca="1" si="106"/>
        <v>2.5074256640246175E-2</v>
      </c>
      <c r="BT104" s="53">
        <f t="shared" ca="1" si="107"/>
        <v>5.953161385252162E-2</v>
      </c>
      <c r="BU104" s="53">
        <f t="shared" ca="1" si="107"/>
        <v>-1.1901519980384516E-2</v>
      </c>
      <c r="BV104" s="53">
        <f t="shared" ca="1" si="107"/>
        <v>1.8758872244777659E-3</v>
      </c>
      <c r="BW104" s="53">
        <f t="shared" ca="1" si="107"/>
        <v>-2.5666812942083408E-2</v>
      </c>
      <c r="BX104" s="53">
        <f t="shared" ca="1" si="107"/>
        <v>-7.0744984676199385E-2</v>
      </c>
      <c r="BY104" s="53">
        <f t="shared" ca="1" si="107"/>
        <v>2.4845353700105469E-3</v>
      </c>
      <c r="BZ104" s="53">
        <f t="shared" ca="1" si="107"/>
        <v>2.2592868500281759E-2</v>
      </c>
      <c r="CA104" s="53">
        <f t="shared" ca="1" si="107"/>
        <v>2.8087439511948847E-2</v>
      </c>
      <c r="CB104" s="53">
        <f t="shared" ca="1" si="107"/>
        <v>-2.2070614979526379E-2</v>
      </c>
      <c r="CC104" s="53">
        <f t="shared" ca="1" si="107"/>
        <v>2.1204367727847506E-2</v>
      </c>
      <c r="CD104" s="53">
        <f t="shared" ca="1" si="108"/>
        <v>2.7833808072976725E-3</v>
      </c>
      <c r="CE104" s="53">
        <f t="shared" ca="1" si="108"/>
        <v>1.6047189908363825E-2</v>
      </c>
      <c r="CF104" s="53">
        <f t="shared" ca="1" si="108"/>
        <v>4.8336298813397037E-2</v>
      </c>
      <c r="CG104" s="53">
        <f t="shared" ca="1" si="108"/>
        <v>3.4566638310824335E-2</v>
      </c>
      <c r="CH104" s="53">
        <f t="shared" ca="1" si="108"/>
        <v>-2.631704335290635E-3</v>
      </c>
      <c r="CI104" s="53">
        <f t="shared" ca="1" si="108"/>
        <v>3.0935177501393223E-2</v>
      </c>
      <c r="CJ104" s="53">
        <f t="shared" ca="1" si="108"/>
        <v>-6.0103794140801111E-3</v>
      </c>
      <c r="CK104" s="53">
        <f t="shared" ca="1" si="108"/>
        <v>-8.6964286090174994E-2</v>
      </c>
      <c r="CL104" s="53">
        <f t="shared" ca="1" si="108"/>
        <v>2.0215742537891728E-3</v>
      </c>
      <c r="CM104" s="53">
        <f t="shared" ca="1" si="108"/>
        <v>7.4498328017755466E-2</v>
      </c>
      <c r="CN104" s="53">
        <f t="shared" ca="1" si="109"/>
        <v>-4.6577227795055139E-2</v>
      </c>
      <c r="CO104" s="53">
        <f t="shared" ca="1" si="109"/>
        <v>3.3913958505649103E-3</v>
      </c>
      <c r="CP104" s="53">
        <f t="shared" ca="1" si="109"/>
        <v>1.8345409182753701E-2</v>
      </c>
      <c r="CQ104" s="53">
        <f t="shared" ca="1" si="109"/>
        <v>3.68257265690628E-2</v>
      </c>
      <c r="CR104" s="53">
        <f t="shared" ca="1" si="109"/>
        <v>-5.1881165804745846E-2</v>
      </c>
      <c r="CS104" s="53">
        <f t="shared" ca="1" si="109"/>
        <v>3.6678381481986606E-2</v>
      </c>
      <c r="CT104" s="53">
        <f t="shared" ca="1" si="109"/>
        <v>7.2438661750609826E-2</v>
      </c>
      <c r="CU104" s="53">
        <f t="shared" ca="1" si="109"/>
        <v>8.469560882138441E-2</v>
      </c>
      <c r="CV104" s="53">
        <f t="shared" ca="1" si="109"/>
        <v>2.9842117729276311E-2</v>
      </c>
      <c r="CW104" s="55">
        <f t="shared" ca="1" si="109"/>
        <v>-0.1287755501827659</v>
      </c>
    </row>
    <row r="105" spans="1:101" x14ac:dyDescent="0.2">
      <c r="A105" s="104">
        <v>48395</v>
      </c>
      <c r="B105" s="52">
        <f t="shared" ca="1" si="100"/>
        <v>3.2829685298868524E-2</v>
      </c>
      <c r="C105" s="53">
        <f t="shared" ca="1" si="100"/>
        <v>-8.433502236513736E-2</v>
      </c>
      <c r="D105" s="53">
        <f t="shared" ca="1" si="100"/>
        <v>-3.3142835840257082E-2</v>
      </c>
      <c r="E105" s="53">
        <f t="shared" ca="1" si="100"/>
        <v>4.703827513804857E-2</v>
      </c>
      <c r="F105" s="53">
        <f t="shared" ca="1" si="100"/>
        <v>4.4322259098754986E-2</v>
      </c>
      <c r="G105" s="53">
        <f t="shared" ca="1" si="100"/>
        <v>-1.5881721618561218E-2</v>
      </c>
      <c r="H105" s="53">
        <f t="shared" ca="1" si="100"/>
        <v>2.0012934151219602E-2</v>
      </c>
      <c r="I105" s="53">
        <f t="shared" ca="1" si="100"/>
        <v>-2.8158162057088411E-2</v>
      </c>
      <c r="J105" s="53">
        <f t="shared" ca="1" si="100"/>
        <v>-7.4705891182101233E-2</v>
      </c>
      <c r="K105" s="53">
        <f t="shared" ca="1" si="100"/>
        <v>9.079405231078988E-2</v>
      </c>
      <c r="L105" s="53">
        <f t="shared" ca="1" si="101"/>
        <v>1.5158179751322481E-2</v>
      </c>
      <c r="M105" s="53">
        <f t="shared" ca="1" si="101"/>
        <v>-0.10464912726985902</v>
      </c>
      <c r="N105" s="53">
        <f t="shared" ca="1" si="101"/>
        <v>5.599796750501819E-2</v>
      </c>
      <c r="O105" s="53">
        <f t="shared" ca="1" si="101"/>
        <v>2.2728713366489094E-3</v>
      </c>
      <c r="P105" s="53">
        <f t="shared" ca="1" si="101"/>
        <v>2.3626806497754504E-2</v>
      </c>
      <c r="Q105" s="53">
        <f t="shared" ca="1" si="101"/>
        <v>7.8110293254785523E-2</v>
      </c>
      <c r="R105" s="53">
        <f t="shared" ca="1" si="101"/>
        <v>2.4413393294203372E-2</v>
      </c>
      <c r="S105" s="53">
        <f t="shared" ca="1" si="101"/>
        <v>-4.7111449854456396E-3</v>
      </c>
      <c r="T105" s="53">
        <f t="shared" ca="1" si="101"/>
        <v>1.8033584590030211E-2</v>
      </c>
      <c r="U105" s="53">
        <f t="shared" ca="1" si="101"/>
        <v>4.8130658515948811E-2</v>
      </c>
      <c r="V105" s="53">
        <f t="shared" ca="1" si="102"/>
        <v>-2.5621705936967132E-3</v>
      </c>
      <c r="W105" s="53">
        <f t="shared" ca="1" si="102"/>
        <v>2.2765898701249586E-2</v>
      </c>
      <c r="X105" s="53">
        <f t="shared" ca="1" si="102"/>
        <v>1.7125191662746928E-2</v>
      </c>
      <c r="Y105" s="53">
        <f t="shared" ca="1" si="102"/>
        <v>-6.0231585120738278E-2</v>
      </c>
      <c r="Z105" s="53">
        <f t="shared" ca="1" si="102"/>
        <v>-2.262876163068756E-3</v>
      </c>
      <c r="AA105" s="53">
        <f t="shared" ca="1" si="102"/>
        <v>6.9671640155478777E-3</v>
      </c>
      <c r="AB105" s="53">
        <f t="shared" ca="1" si="102"/>
        <v>-3.101268918883756E-2</v>
      </c>
      <c r="AC105" s="53">
        <f t="shared" ca="1" si="102"/>
        <v>2.7948617956921815E-2</v>
      </c>
      <c r="AD105" s="53">
        <f t="shared" ca="1" si="102"/>
        <v>-2.8307112529999304E-2</v>
      </c>
      <c r="AE105" s="53">
        <f t="shared" ca="1" si="102"/>
        <v>6.4521199288749415E-2</v>
      </c>
      <c r="AF105" s="53">
        <f t="shared" ca="1" si="103"/>
        <v>1.6767220330261283E-2</v>
      </c>
      <c r="AG105" s="53">
        <f t="shared" ca="1" si="103"/>
        <v>2.0425473877191142E-2</v>
      </c>
      <c r="AH105" s="53">
        <f t="shared" ca="1" si="103"/>
        <v>4.2332228851154619E-2</v>
      </c>
      <c r="AI105" s="53">
        <f t="shared" ca="1" si="103"/>
        <v>5.4508456131257835E-2</v>
      </c>
      <c r="AJ105" s="53">
        <f t="shared" ca="1" si="103"/>
        <v>-2.4604553121415997E-2</v>
      </c>
      <c r="AK105" s="53">
        <f t="shared" ca="1" si="103"/>
        <v>4.3956044399768301E-2</v>
      </c>
      <c r="AL105" s="53">
        <f t="shared" ca="1" si="103"/>
        <v>-1.1413351539543672E-2</v>
      </c>
      <c r="AM105" s="53">
        <f t="shared" ca="1" si="103"/>
        <v>-5.6609283025816672E-2</v>
      </c>
      <c r="AN105" s="53">
        <f t="shared" ca="1" si="103"/>
        <v>-7.2854482878902524E-3</v>
      </c>
      <c r="AO105" s="53">
        <f t="shared" ca="1" si="103"/>
        <v>-4.9749882614696636E-2</v>
      </c>
      <c r="AP105" s="53">
        <f t="shared" ca="1" si="104"/>
        <v>-8.3120276329012602E-2</v>
      </c>
      <c r="AQ105" s="53">
        <f t="shared" ca="1" si="104"/>
        <v>2.7000495096730439E-2</v>
      </c>
      <c r="AR105" s="53">
        <f t="shared" ca="1" si="104"/>
        <v>-4.6883543830403905E-2</v>
      </c>
      <c r="AS105" s="53">
        <f t="shared" ca="1" si="104"/>
        <v>9.8604716802152284E-2</v>
      </c>
      <c r="AT105" s="53">
        <f t="shared" ca="1" si="104"/>
        <v>4.3168935107556358E-2</v>
      </c>
      <c r="AU105" s="53">
        <f t="shared" ca="1" si="104"/>
        <v>7.1346681324475454E-3</v>
      </c>
      <c r="AV105" s="53">
        <f t="shared" ca="1" si="104"/>
        <v>-2.5543091296797348E-2</v>
      </c>
      <c r="AW105" s="53">
        <f t="shared" ca="1" si="104"/>
        <v>-6.9897878622893581E-2</v>
      </c>
      <c r="AX105" s="53">
        <f t="shared" ca="1" si="104"/>
        <v>-7.2488239253462178E-2</v>
      </c>
      <c r="AY105" s="53">
        <f t="shared" ca="1" si="104"/>
        <v>2.3708407406615953E-3</v>
      </c>
      <c r="AZ105" s="53">
        <f t="shared" ca="1" si="105"/>
        <v>1.4448830798987369E-2</v>
      </c>
      <c r="BA105" s="53">
        <f t="shared" ca="1" si="105"/>
        <v>-8.3759878011221457E-3</v>
      </c>
      <c r="BB105" s="53">
        <f t="shared" ca="1" si="105"/>
        <v>-3.5253581721460467E-2</v>
      </c>
      <c r="BC105" s="53">
        <f t="shared" ca="1" si="105"/>
        <v>0.10580919318716403</v>
      </c>
      <c r="BD105" s="53">
        <f t="shared" ca="1" si="105"/>
        <v>0.11090835243362618</v>
      </c>
      <c r="BE105" s="53">
        <f t="shared" ca="1" si="105"/>
        <v>-3.4046207953972495E-3</v>
      </c>
      <c r="BF105" s="53">
        <f t="shared" ca="1" si="105"/>
        <v>-0.13283304026104287</v>
      </c>
      <c r="BG105" s="53">
        <f t="shared" ca="1" si="105"/>
        <v>0.10567604530432247</v>
      </c>
      <c r="BH105" s="53">
        <f t="shared" ca="1" si="105"/>
        <v>-8.4835422542508976E-2</v>
      </c>
      <c r="BI105" s="53">
        <f t="shared" ca="1" si="105"/>
        <v>3.5242540698116047E-2</v>
      </c>
      <c r="BJ105" s="53">
        <f t="shared" ca="1" si="106"/>
        <v>3.3468026586636987E-2</v>
      </c>
      <c r="BK105" s="53">
        <f t="shared" ca="1" si="106"/>
        <v>6.1518192063737237E-2</v>
      </c>
      <c r="BL105" s="53">
        <f t="shared" ca="1" si="106"/>
        <v>-3.0388602361665011E-2</v>
      </c>
      <c r="BM105" s="53">
        <f t="shared" ca="1" si="106"/>
        <v>2.3932283410830427E-2</v>
      </c>
      <c r="BN105" s="53">
        <f t="shared" ca="1" si="106"/>
        <v>9.6463438600583082E-2</v>
      </c>
      <c r="BO105" s="53">
        <f t="shared" ca="1" si="106"/>
        <v>4.0780280063852689E-2</v>
      </c>
      <c r="BP105" s="53">
        <f t="shared" ca="1" si="106"/>
        <v>-2.6319429490632311E-2</v>
      </c>
      <c r="BQ105" s="53">
        <f t="shared" ca="1" si="106"/>
        <v>8.0720614355586279E-2</v>
      </c>
      <c r="BR105" s="53">
        <f t="shared" ca="1" si="106"/>
        <v>7.2466048270794017E-2</v>
      </c>
      <c r="BS105" s="53">
        <f t="shared" ca="1" si="106"/>
        <v>-3.8241933295414969E-2</v>
      </c>
      <c r="BT105" s="53">
        <f t="shared" ca="1" si="107"/>
        <v>-0.10113619021653368</v>
      </c>
      <c r="BU105" s="53">
        <f t="shared" ca="1" si="107"/>
        <v>3.6667010400747879E-2</v>
      </c>
      <c r="BV105" s="53">
        <f t="shared" ca="1" si="107"/>
        <v>3.9799813728731814E-2</v>
      </c>
      <c r="BW105" s="53">
        <f t="shared" ca="1" si="107"/>
        <v>7.0876365441694842E-3</v>
      </c>
      <c r="BX105" s="53">
        <f t="shared" ca="1" si="107"/>
        <v>-5.213783050596562E-2</v>
      </c>
      <c r="BY105" s="53">
        <f t="shared" ca="1" si="107"/>
        <v>1.7481840155897359E-2</v>
      </c>
      <c r="BZ105" s="53">
        <f t="shared" ca="1" si="107"/>
        <v>2.2056632732503405E-2</v>
      </c>
      <c r="CA105" s="53">
        <f t="shared" ca="1" si="107"/>
        <v>1.8274789547171631E-2</v>
      </c>
      <c r="CB105" s="53">
        <f t="shared" ca="1" si="107"/>
        <v>2.7075393732783396E-2</v>
      </c>
      <c r="CC105" s="53">
        <f t="shared" ca="1" si="107"/>
        <v>0.11317247151063228</v>
      </c>
      <c r="CD105" s="53">
        <f t="shared" ca="1" si="108"/>
        <v>8.2087638096022944E-2</v>
      </c>
      <c r="CE105" s="53">
        <f t="shared" ca="1" si="108"/>
        <v>3.5184356737564926E-2</v>
      </c>
      <c r="CF105" s="53">
        <f t="shared" ca="1" si="108"/>
        <v>-9.7558650857256984E-2</v>
      </c>
      <c r="CG105" s="53">
        <f t="shared" ca="1" si="108"/>
        <v>7.4583358500242058E-2</v>
      </c>
      <c r="CH105" s="53">
        <f t="shared" ca="1" si="108"/>
        <v>-9.8876647906332091E-3</v>
      </c>
      <c r="CI105" s="53">
        <f t="shared" ca="1" si="108"/>
        <v>-4.3692061764204863E-2</v>
      </c>
      <c r="CJ105" s="53">
        <f t="shared" ca="1" si="108"/>
        <v>4.3975790138999458E-4</v>
      </c>
      <c r="CK105" s="53">
        <f t="shared" ca="1" si="108"/>
        <v>-8.7314652752112712E-3</v>
      </c>
      <c r="CL105" s="53">
        <f t="shared" ca="1" si="108"/>
        <v>2.354329491930594E-3</v>
      </c>
      <c r="CM105" s="53">
        <f t="shared" ca="1" si="108"/>
        <v>1.2987372295066588E-3</v>
      </c>
      <c r="CN105" s="53">
        <f t="shared" ca="1" si="109"/>
        <v>-3.3134619299649393E-2</v>
      </c>
      <c r="CO105" s="53">
        <f t="shared" ca="1" si="109"/>
        <v>4.6589745541129593E-3</v>
      </c>
      <c r="CP105" s="53">
        <f t="shared" ca="1" si="109"/>
        <v>8.9715505514195659E-2</v>
      </c>
      <c r="CQ105" s="53">
        <f t="shared" ca="1" si="109"/>
        <v>-5.5842703917329366E-2</v>
      </c>
      <c r="CR105" s="53">
        <f t="shared" ca="1" si="109"/>
        <v>-1.9501126260606041E-2</v>
      </c>
      <c r="CS105" s="53">
        <f t="shared" ca="1" si="109"/>
        <v>2.7372077111009085E-2</v>
      </c>
      <c r="CT105" s="53">
        <f t="shared" ca="1" si="109"/>
        <v>-2.8267297527622373E-2</v>
      </c>
      <c r="CU105" s="53">
        <f t="shared" ca="1" si="109"/>
        <v>-2.4824528836980803E-2</v>
      </c>
      <c r="CV105" s="53">
        <f t="shared" ca="1" si="109"/>
        <v>2.4352070862320102E-3</v>
      </c>
      <c r="CW105" s="55">
        <f t="shared" ca="1" si="109"/>
        <v>6.2662336691745632E-2</v>
      </c>
    </row>
    <row r="106" spans="1:101" x14ac:dyDescent="0.2">
      <c r="A106" s="104">
        <v>48426</v>
      </c>
      <c r="B106" s="52">
        <f t="shared" ca="1" si="100"/>
        <v>-1.6850137516952624E-2</v>
      </c>
      <c r="C106" s="53">
        <f t="shared" ca="1" si="100"/>
        <v>2.0865692085971829E-2</v>
      </c>
      <c r="D106" s="53">
        <f t="shared" ca="1" si="100"/>
        <v>-6.5395944546433396E-2</v>
      </c>
      <c r="E106" s="53">
        <f t="shared" ca="1" si="100"/>
        <v>-4.2550227609221371E-2</v>
      </c>
      <c r="F106" s="53">
        <f t="shared" ca="1" si="100"/>
        <v>-3.7241290835689285E-2</v>
      </c>
      <c r="G106" s="53">
        <f t="shared" ca="1" si="100"/>
        <v>-2.7330954878778957E-2</v>
      </c>
      <c r="H106" s="53">
        <f t="shared" ca="1" si="100"/>
        <v>3.0492422607047796E-2</v>
      </c>
      <c r="I106" s="53">
        <f t="shared" ca="1" si="100"/>
        <v>0.17454493282281605</v>
      </c>
      <c r="J106" s="53">
        <f t="shared" ca="1" si="100"/>
        <v>9.6816329583043498E-4</v>
      </c>
      <c r="K106" s="53">
        <f t="shared" ca="1" si="100"/>
        <v>5.4623666805744882E-2</v>
      </c>
      <c r="L106" s="53">
        <f t="shared" ca="1" si="101"/>
        <v>3.3816934486646959E-2</v>
      </c>
      <c r="M106" s="53">
        <f t="shared" ca="1" si="101"/>
        <v>-4.7359746211900401E-2</v>
      </c>
      <c r="N106" s="53">
        <f t="shared" ca="1" si="101"/>
        <v>-2.8115506263117894E-2</v>
      </c>
      <c r="O106" s="53">
        <f t="shared" ca="1" si="101"/>
        <v>8.0695229432561216E-2</v>
      </c>
      <c r="P106" s="53">
        <f t="shared" ca="1" si="101"/>
        <v>-1.4695917430854995E-3</v>
      </c>
      <c r="Q106" s="53">
        <f t="shared" ca="1" si="101"/>
        <v>-2.7863152736648363E-2</v>
      </c>
      <c r="R106" s="53">
        <f t="shared" ca="1" si="101"/>
        <v>-5.9855228307184795E-2</v>
      </c>
      <c r="S106" s="53">
        <f t="shared" ca="1" si="101"/>
        <v>1.8233278586991027E-2</v>
      </c>
      <c r="T106" s="53">
        <f t="shared" ca="1" si="101"/>
        <v>7.6233877025402075E-2</v>
      </c>
      <c r="U106" s="53">
        <f t="shared" ca="1" si="101"/>
        <v>-2.027794305606645E-2</v>
      </c>
      <c r="V106" s="53">
        <f t="shared" ca="1" si="102"/>
        <v>-4.2945506398492109E-2</v>
      </c>
      <c r="W106" s="53">
        <f t="shared" ca="1" si="102"/>
        <v>-2.7510947127519482E-2</v>
      </c>
      <c r="X106" s="53">
        <f t="shared" ca="1" si="102"/>
        <v>-0.10304709416777122</v>
      </c>
      <c r="Y106" s="53">
        <f t="shared" ca="1" si="102"/>
        <v>-3.911366993385948E-2</v>
      </c>
      <c r="Z106" s="53">
        <f t="shared" ca="1" si="102"/>
        <v>-2.8518447261422435E-2</v>
      </c>
      <c r="AA106" s="53">
        <f t="shared" ca="1" si="102"/>
        <v>3.7495927353960741E-2</v>
      </c>
      <c r="AB106" s="53">
        <f t="shared" ca="1" si="102"/>
        <v>-6.6452210026901881E-2</v>
      </c>
      <c r="AC106" s="53">
        <f t="shared" ca="1" si="102"/>
        <v>3.3078147945885102E-2</v>
      </c>
      <c r="AD106" s="53">
        <f t="shared" ca="1" si="102"/>
        <v>6.4546348637385981E-2</v>
      </c>
      <c r="AE106" s="53">
        <f t="shared" ca="1" si="102"/>
        <v>6.7697892195519471E-2</v>
      </c>
      <c r="AF106" s="53">
        <f t="shared" ca="1" si="103"/>
        <v>-3.6707011208919831E-2</v>
      </c>
      <c r="AG106" s="53">
        <f t="shared" ca="1" si="103"/>
        <v>6.5514443952109605E-2</v>
      </c>
      <c r="AH106" s="53">
        <f t="shared" ca="1" si="103"/>
        <v>1.5916488216044015E-2</v>
      </c>
      <c r="AI106" s="53">
        <f t="shared" ca="1" si="103"/>
        <v>3.65403607083317E-2</v>
      </c>
      <c r="AJ106" s="53">
        <f t="shared" ca="1" si="103"/>
        <v>-6.9544038481976989E-2</v>
      </c>
      <c r="AK106" s="53">
        <f t="shared" ca="1" si="103"/>
        <v>5.7873876926214443E-3</v>
      </c>
      <c r="AL106" s="53">
        <f t="shared" ca="1" si="103"/>
        <v>-5.9084816496892199E-2</v>
      </c>
      <c r="AM106" s="53">
        <f t="shared" ca="1" si="103"/>
        <v>1.208936504136968E-2</v>
      </c>
      <c r="AN106" s="53">
        <f t="shared" ca="1" si="103"/>
        <v>-8.931799440267129E-3</v>
      </c>
      <c r="AO106" s="53">
        <f t="shared" ca="1" si="103"/>
        <v>-7.7883345786352162E-3</v>
      </c>
      <c r="AP106" s="53">
        <f t="shared" ca="1" si="104"/>
        <v>2.0631226171226608E-2</v>
      </c>
      <c r="AQ106" s="53">
        <f t="shared" ca="1" si="104"/>
        <v>7.9236437373209345E-2</v>
      </c>
      <c r="AR106" s="53">
        <f t="shared" ca="1" si="104"/>
        <v>2.0525304662276863E-2</v>
      </c>
      <c r="AS106" s="53">
        <f t="shared" ca="1" si="104"/>
        <v>0.17147197479843881</v>
      </c>
      <c r="AT106" s="53">
        <f t="shared" ca="1" si="104"/>
        <v>0.11651918146191327</v>
      </c>
      <c r="AU106" s="53">
        <f t="shared" ca="1" si="104"/>
        <v>5.630225935726535E-2</v>
      </c>
      <c r="AV106" s="53">
        <f t="shared" ca="1" si="104"/>
        <v>2.5852415505678728E-2</v>
      </c>
      <c r="AW106" s="53">
        <f t="shared" ca="1" si="104"/>
        <v>1.1235743747403021E-2</v>
      </c>
      <c r="AX106" s="53">
        <f t="shared" ca="1" si="104"/>
        <v>2.5028772046128109E-2</v>
      </c>
      <c r="AY106" s="53">
        <f t="shared" ca="1" si="104"/>
        <v>6.992712794033655E-2</v>
      </c>
      <c r="AZ106" s="53">
        <f t="shared" ca="1" si="105"/>
        <v>-3.9434777785925116E-3</v>
      </c>
      <c r="BA106" s="53">
        <f t="shared" ca="1" si="105"/>
        <v>1.0737113653608207E-2</v>
      </c>
      <c r="BB106" s="53">
        <f t="shared" ca="1" si="105"/>
        <v>1.9911884968418656E-2</v>
      </c>
      <c r="BC106" s="53">
        <f t="shared" ca="1" si="105"/>
        <v>7.8378271346064607E-2</v>
      </c>
      <c r="BD106" s="53">
        <f t="shared" ca="1" si="105"/>
        <v>-1.0518150106651226E-2</v>
      </c>
      <c r="BE106" s="53">
        <f t="shared" ca="1" si="105"/>
        <v>2.0597649333543605E-2</v>
      </c>
      <c r="BF106" s="53">
        <f t="shared" ca="1" si="105"/>
        <v>-2.7052801946527566E-4</v>
      </c>
      <c r="BG106" s="53">
        <f t="shared" ca="1" si="105"/>
        <v>-1.8569767969655621E-2</v>
      </c>
      <c r="BH106" s="53">
        <f t="shared" ca="1" si="105"/>
        <v>4.214855254562859E-2</v>
      </c>
      <c r="BI106" s="53">
        <f t="shared" ca="1" si="105"/>
        <v>3.9216699765558222E-2</v>
      </c>
      <c r="BJ106" s="53">
        <f t="shared" ca="1" si="106"/>
        <v>1.9803561465631617E-2</v>
      </c>
      <c r="BK106" s="53">
        <f t="shared" ca="1" si="106"/>
        <v>-4.6520073167069652E-2</v>
      </c>
      <c r="BL106" s="53">
        <f t="shared" ca="1" si="106"/>
        <v>7.3330375693690759E-3</v>
      </c>
      <c r="BM106" s="53">
        <f t="shared" ca="1" si="106"/>
        <v>1.1992497033415372E-3</v>
      </c>
      <c r="BN106" s="53">
        <f t="shared" ca="1" si="106"/>
        <v>1.3821037570290698E-2</v>
      </c>
      <c r="BO106" s="53">
        <f t="shared" ca="1" si="106"/>
        <v>4.8005552443600934E-2</v>
      </c>
      <c r="BP106" s="53">
        <f t="shared" ca="1" si="106"/>
        <v>1.2841611278575502E-2</v>
      </c>
      <c r="BQ106" s="53">
        <f t="shared" ca="1" si="106"/>
        <v>-4.892826340382208E-2</v>
      </c>
      <c r="BR106" s="53">
        <f t="shared" ca="1" si="106"/>
        <v>-2.489385952629216E-2</v>
      </c>
      <c r="BS106" s="53">
        <f t="shared" ca="1" si="106"/>
        <v>1.4131818614342021E-2</v>
      </c>
      <c r="BT106" s="53">
        <f t="shared" ca="1" si="107"/>
        <v>5.410063971039384E-2</v>
      </c>
      <c r="BU106" s="53">
        <f t="shared" ca="1" si="107"/>
        <v>6.8687132210074692E-2</v>
      </c>
      <c r="BV106" s="53">
        <f t="shared" ca="1" si="107"/>
        <v>7.2472649981810064E-2</v>
      </c>
      <c r="BW106" s="53">
        <f t="shared" ca="1" si="107"/>
        <v>1.9211988342643796E-3</v>
      </c>
      <c r="BX106" s="53">
        <f t="shared" ca="1" si="107"/>
        <v>0.11656766960577257</v>
      </c>
      <c r="BY106" s="53">
        <f t="shared" ca="1" si="107"/>
        <v>-2.8174000455280741E-2</v>
      </c>
      <c r="BZ106" s="53">
        <f t="shared" ca="1" si="107"/>
        <v>-1.9691196007907232E-2</v>
      </c>
      <c r="CA106" s="53">
        <f t="shared" ca="1" si="107"/>
        <v>5.415700648988063E-2</v>
      </c>
      <c r="CB106" s="53">
        <f t="shared" ca="1" si="107"/>
        <v>-4.76581985762436E-2</v>
      </c>
      <c r="CC106" s="53">
        <f t="shared" ca="1" si="107"/>
        <v>-6.5418830288006838E-2</v>
      </c>
      <c r="CD106" s="53">
        <f t="shared" ca="1" si="108"/>
        <v>-2.4517396209834529E-2</v>
      </c>
      <c r="CE106" s="53">
        <f t="shared" ca="1" si="108"/>
        <v>1.4005747042336383E-3</v>
      </c>
      <c r="CF106" s="53">
        <f t="shared" ca="1" si="108"/>
        <v>2.7370241057097851E-2</v>
      </c>
      <c r="CG106" s="53">
        <f t="shared" ca="1" si="108"/>
        <v>4.6240858131867693E-2</v>
      </c>
      <c r="CH106" s="53">
        <f t="shared" ca="1" si="108"/>
        <v>-3.659234583586949E-2</v>
      </c>
      <c r="CI106" s="53">
        <f t="shared" ca="1" si="108"/>
        <v>-2.2829785035160238E-2</v>
      </c>
      <c r="CJ106" s="53">
        <f t="shared" ca="1" si="108"/>
        <v>2.2447856283619911E-2</v>
      </c>
      <c r="CK106" s="53">
        <f t="shared" ca="1" si="108"/>
        <v>-3.8081626684253252E-2</v>
      </c>
      <c r="CL106" s="53">
        <f t="shared" ca="1" si="108"/>
        <v>0.13789524148742402</v>
      </c>
      <c r="CM106" s="53">
        <f t="shared" ca="1" si="108"/>
        <v>4.4194193391747148E-2</v>
      </c>
      <c r="CN106" s="53">
        <f t="shared" ca="1" si="109"/>
        <v>-1.118675793809744E-3</v>
      </c>
      <c r="CO106" s="53">
        <f t="shared" ca="1" si="109"/>
        <v>2.2753194168008166E-3</v>
      </c>
      <c r="CP106" s="53">
        <f t="shared" ca="1" si="109"/>
        <v>-9.9440865354775525E-3</v>
      </c>
      <c r="CQ106" s="53">
        <f t="shared" ca="1" si="109"/>
        <v>-5.9233503904497263E-3</v>
      </c>
      <c r="CR106" s="53">
        <f t="shared" ca="1" si="109"/>
        <v>3.1954063219615352E-2</v>
      </c>
      <c r="CS106" s="53">
        <f t="shared" ca="1" si="109"/>
        <v>5.9766235872427409E-2</v>
      </c>
      <c r="CT106" s="53">
        <f t="shared" ca="1" si="109"/>
        <v>1.622524756382588E-2</v>
      </c>
      <c r="CU106" s="53">
        <f t="shared" ca="1" si="109"/>
        <v>1.8488891512542282E-3</v>
      </c>
      <c r="CV106" s="53">
        <f t="shared" ca="1" si="109"/>
        <v>2.9982454762253169E-2</v>
      </c>
      <c r="CW106" s="55">
        <f t="shared" ca="1" si="109"/>
        <v>7.2944255529825169E-2</v>
      </c>
    </row>
    <row r="107" spans="1:101" x14ac:dyDescent="0.2">
      <c r="A107" s="104">
        <v>48457</v>
      </c>
      <c r="B107" s="52">
        <f t="shared" ca="1" si="100"/>
        <v>3.2350761285557826E-2</v>
      </c>
      <c r="C107" s="53">
        <f t="shared" ca="1" si="100"/>
        <v>2.019803083153718E-3</v>
      </c>
      <c r="D107" s="53">
        <f t="shared" ca="1" si="100"/>
        <v>1.9614277865729567E-2</v>
      </c>
      <c r="E107" s="53">
        <f t="shared" ca="1" si="100"/>
        <v>9.4384390315085977E-3</v>
      </c>
      <c r="F107" s="53">
        <f t="shared" ca="1" si="100"/>
        <v>-4.5695095051713139E-2</v>
      </c>
      <c r="G107" s="53">
        <f t="shared" ca="1" si="100"/>
        <v>6.7780849747028957E-2</v>
      </c>
      <c r="H107" s="53">
        <f t="shared" ca="1" si="100"/>
        <v>-6.1915677321045588E-2</v>
      </c>
      <c r="I107" s="53">
        <f t="shared" ca="1" si="100"/>
        <v>-2.9517706167471423E-2</v>
      </c>
      <c r="J107" s="53">
        <f t="shared" ca="1" si="100"/>
        <v>-5.4653218980669979E-2</v>
      </c>
      <c r="K107" s="53">
        <f t="shared" ca="1" si="100"/>
        <v>3.5491193301288249E-2</v>
      </c>
      <c r="L107" s="53">
        <f t="shared" ca="1" si="101"/>
        <v>3.7630735963965309E-2</v>
      </c>
      <c r="M107" s="53">
        <f t="shared" ca="1" si="101"/>
        <v>4.5956498542013953E-2</v>
      </c>
      <c r="N107" s="53">
        <f t="shared" ca="1" si="101"/>
        <v>-2.5889221514860297E-2</v>
      </c>
      <c r="O107" s="53">
        <f t="shared" ca="1" si="101"/>
        <v>5.1265271920621483E-2</v>
      </c>
      <c r="P107" s="53">
        <f t="shared" ca="1" si="101"/>
        <v>-4.48709296057241E-2</v>
      </c>
      <c r="Q107" s="53">
        <f t="shared" ca="1" si="101"/>
        <v>-6.840295041059069E-2</v>
      </c>
      <c r="R107" s="53">
        <f t="shared" ca="1" si="101"/>
        <v>1.35613715819164E-2</v>
      </c>
      <c r="S107" s="53">
        <f t="shared" ca="1" si="101"/>
        <v>1.5820149660208315E-3</v>
      </c>
      <c r="T107" s="53">
        <f t="shared" ca="1" si="101"/>
        <v>-8.4916916828090619E-2</v>
      </c>
      <c r="U107" s="53">
        <f t="shared" ca="1" si="101"/>
        <v>3.1255542485659378E-2</v>
      </c>
      <c r="V107" s="53">
        <f t="shared" ca="1" si="102"/>
        <v>-3.3631413267810752E-2</v>
      </c>
      <c r="W107" s="53">
        <f t="shared" ca="1" si="102"/>
        <v>6.8166864713839162E-2</v>
      </c>
      <c r="X107" s="53">
        <f t="shared" ca="1" si="102"/>
        <v>9.6677572826214253E-2</v>
      </c>
      <c r="Y107" s="53">
        <f t="shared" ca="1" si="102"/>
        <v>1.9160701727892544E-2</v>
      </c>
      <c r="Z107" s="53">
        <f t="shared" ca="1" si="102"/>
        <v>-1.821596613492427E-2</v>
      </c>
      <c r="AA107" s="53">
        <f t="shared" ca="1" si="102"/>
        <v>3.8307493835853042E-3</v>
      </c>
      <c r="AB107" s="53">
        <f t="shared" ca="1" si="102"/>
        <v>7.9459426346992101E-2</v>
      </c>
      <c r="AC107" s="53">
        <f t="shared" ca="1" si="102"/>
        <v>0.14674844696083642</v>
      </c>
      <c r="AD107" s="53">
        <f t="shared" ca="1" si="102"/>
        <v>-7.7347191372442795E-2</v>
      </c>
      <c r="AE107" s="53">
        <f t="shared" ca="1" si="102"/>
        <v>0.12504234099587877</v>
      </c>
      <c r="AF107" s="53">
        <f t="shared" ca="1" si="103"/>
        <v>-8.6934091311910072E-2</v>
      </c>
      <c r="AG107" s="53">
        <f t="shared" ca="1" si="103"/>
        <v>0.1497450169738388</v>
      </c>
      <c r="AH107" s="53">
        <f t="shared" ca="1" si="103"/>
        <v>-5.4078696024144418E-2</v>
      </c>
      <c r="AI107" s="53">
        <f t="shared" ca="1" si="103"/>
        <v>-1.083700577186178E-2</v>
      </c>
      <c r="AJ107" s="53">
        <f t="shared" ca="1" si="103"/>
        <v>-2.5462986736276068E-2</v>
      </c>
      <c r="AK107" s="53">
        <f t="shared" ca="1" si="103"/>
        <v>4.1046387029944082E-4</v>
      </c>
      <c r="AL107" s="53">
        <f t="shared" ca="1" si="103"/>
        <v>6.5939023147472714E-2</v>
      </c>
      <c r="AM107" s="53">
        <f t="shared" ca="1" si="103"/>
        <v>8.2008195781596224E-2</v>
      </c>
      <c r="AN107" s="53">
        <f t="shared" ca="1" si="103"/>
        <v>4.9383033592555081E-2</v>
      </c>
      <c r="AO107" s="53">
        <f t="shared" ca="1" si="103"/>
        <v>-0.12106588460862021</v>
      </c>
      <c r="AP107" s="53">
        <f t="shared" ca="1" si="104"/>
        <v>-2.7036382811876682E-2</v>
      </c>
      <c r="AQ107" s="53">
        <f t="shared" ca="1" si="104"/>
        <v>-9.6345072127121401E-4</v>
      </c>
      <c r="AR107" s="53">
        <f t="shared" ca="1" si="104"/>
        <v>-7.8466287041239792E-3</v>
      </c>
      <c r="AS107" s="53">
        <f t="shared" ca="1" si="104"/>
        <v>-8.4493542813479844E-2</v>
      </c>
      <c r="AT107" s="53">
        <f t="shared" ca="1" si="104"/>
        <v>-4.3153364660414834E-2</v>
      </c>
      <c r="AU107" s="53">
        <f t="shared" ca="1" si="104"/>
        <v>9.124750829437632E-2</v>
      </c>
      <c r="AV107" s="53">
        <f t="shared" ca="1" si="104"/>
        <v>-9.6670222130772025E-3</v>
      </c>
      <c r="AW107" s="53">
        <f t="shared" ca="1" si="104"/>
        <v>2.6177218044027045E-2</v>
      </c>
      <c r="AX107" s="53">
        <f t="shared" ca="1" si="104"/>
        <v>-2.2671661830160079E-2</v>
      </c>
      <c r="AY107" s="53">
        <f t="shared" ca="1" si="104"/>
        <v>9.1483881683949955E-2</v>
      </c>
      <c r="AZ107" s="53">
        <f t="shared" ca="1" si="105"/>
        <v>-1.7975225814649966E-2</v>
      </c>
      <c r="BA107" s="53">
        <f t="shared" ca="1" si="105"/>
        <v>0.15058636935826372</v>
      </c>
      <c r="BB107" s="53">
        <f t="shared" ca="1" si="105"/>
        <v>3.6447204515351488E-2</v>
      </c>
      <c r="BC107" s="53">
        <f t="shared" ca="1" si="105"/>
        <v>0.1100709177961615</v>
      </c>
      <c r="BD107" s="53">
        <f t="shared" ca="1" si="105"/>
        <v>1.0994389577715598E-2</v>
      </c>
      <c r="BE107" s="53">
        <f t="shared" ca="1" si="105"/>
        <v>-5.1211560094317453E-2</v>
      </c>
      <c r="BF107" s="53">
        <f t="shared" ca="1" si="105"/>
        <v>-4.1578538868989753E-2</v>
      </c>
      <c r="BG107" s="53">
        <f t="shared" ca="1" si="105"/>
        <v>-1.2444977580439054E-2</v>
      </c>
      <c r="BH107" s="53">
        <f t="shared" ca="1" si="105"/>
        <v>-4.8200799803700026E-2</v>
      </c>
      <c r="BI107" s="53">
        <f t="shared" ca="1" si="105"/>
        <v>9.861271657068453E-3</v>
      </c>
      <c r="BJ107" s="53">
        <f t="shared" ca="1" si="106"/>
        <v>5.8512927511231987E-2</v>
      </c>
      <c r="BK107" s="53">
        <f t="shared" ca="1" si="106"/>
        <v>-5.262947349091926E-2</v>
      </c>
      <c r="BL107" s="53">
        <f t="shared" ca="1" si="106"/>
        <v>5.3698344519631298E-2</v>
      </c>
      <c r="BM107" s="53">
        <f t="shared" ca="1" si="106"/>
        <v>6.1427326037998779E-3</v>
      </c>
      <c r="BN107" s="53">
        <f t="shared" ca="1" si="106"/>
        <v>6.3958089830561657E-2</v>
      </c>
      <c r="BO107" s="53">
        <f t="shared" ca="1" si="106"/>
        <v>-8.1987624512946403E-2</v>
      </c>
      <c r="BP107" s="53">
        <f t="shared" ca="1" si="106"/>
        <v>-9.4237888495165789E-2</v>
      </c>
      <c r="BQ107" s="53">
        <f t="shared" ca="1" si="106"/>
        <v>6.1348722202758501E-3</v>
      </c>
      <c r="BR107" s="53">
        <f t="shared" ca="1" si="106"/>
        <v>-9.2641713758445932E-3</v>
      </c>
      <c r="BS107" s="53">
        <f t="shared" ca="1" si="106"/>
        <v>-7.5660095730100954E-3</v>
      </c>
      <c r="BT107" s="53">
        <f t="shared" ca="1" si="107"/>
        <v>-5.280695836358152E-2</v>
      </c>
      <c r="BU107" s="53">
        <f t="shared" ca="1" si="107"/>
        <v>-6.3241112294872226E-2</v>
      </c>
      <c r="BV107" s="53">
        <f t="shared" ca="1" si="107"/>
        <v>-1.9629445439290027E-2</v>
      </c>
      <c r="BW107" s="53">
        <f t="shared" ca="1" si="107"/>
        <v>8.5512663976168145E-3</v>
      </c>
      <c r="BX107" s="53">
        <f t="shared" ca="1" si="107"/>
        <v>-6.828874158083334E-2</v>
      </c>
      <c r="BY107" s="53">
        <f t="shared" ca="1" si="107"/>
        <v>-3.3997020098818657E-2</v>
      </c>
      <c r="BZ107" s="53">
        <f t="shared" ca="1" si="107"/>
        <v>2.7622394153028175E-2</v>
      </c>
      <c r="CA107" s="53">
        <f t="shared" ca="1" si="107"/>
        <v>2.6221823870596916E-2</v>
      </c>
      <c r="CB107" s="53">
        <f t="shared" ca="1" si="107"/>
        <v>-5.2104145330800579E-2</v>
      </c>
      <c r="CC107" s="53">
        <f t="shared" ca="1" si="107"/>
        <v>2.9770478808204968E-2</v>
      </c>
      <c r="CD107" s="53">
        <f t="shared" ca="1" si="108"/>
        <v>0.17143449045264822</v>
      </c>
      <c r="CE107" s="53">
        <f t="shared" ca="1" si="108"/>
        <v>3.9693776997352347E-2</v>
      </c>
      <c r="CF107" s="53">
        <f t="shared" ca="1" si="108"/>
        <v>1.6415458031948847E-2</v>
      </c>
      <c r="CG107" s="53">
        <f t="shared" ca="1" si="108"/>
        <v>-8.8987018871489604E-2</v>
      </c>
      <c r="CH107" s="53">
        <f t="shared" ca="1" si="108"/>
        <v>6.2830128203786223E-2</v>
      </c>
      <c r="CI107" s="53">
        <f t="shared" ca="1" si="108"/>
        <v>-3.5486886398829465E-2</v>
      </c>
      <c r="CJ107" s="53">
        <f t="shared" ca="1" si="108"/>
        <v>3.849951583946068E-2</v>
      </c>
      <c r="CK107" s="53">
        <f t="shared" ca="1" si="108"/>
        <v>-1.4471276938178963E-2</v>
      </c>
      <c r="CL107" s="53">
        <f t="shared" ca="1" si="108"/>
        <v>-2.7080139748346152E-2</v>
      </c>
      <c r="CM107" s="53">
        <f t="shared" ca="1" si="108"/>
        <v>-5.9716975997416356E-2</v>
      </c>
      <c r="CN107" s="53">
        <f t="shared" ca="1" si="109"/>
        <v>8.7365747014267317E-2</v>
      </c>
      <c r="CO107" s="53">
        <f t="shared" ca="1" si="109"/>
        <v>-3.216468481928831E-2</v>
      </c>
      <c r="CP107" s="53">
        <f t="shared" ca="1" si="109"/>
        <v>-2.885815109593582E-2</v>
      </c>
      <c r="CQ107" s="53">
        <f t="shared" ca="1" si="109"/>
        <v>2.5592721741457745E-2</v>
      </c>
      <c r="CR107" s="53">
        <f t="shared" ca="1" si="109"/>
        <v>-7.9948694043958199E-2</v>
      </c>
      <c r="CS107" s="53">
        <f t="shared" ca="1" si="109"/>
        <v>2.8224469379287982E-2</v>
      </c>
      <c r="CT107" s="53">
        <f t="shared" ca="1" si="109"/>
        <v>-7.8162746017283985E-2</v>
      </c>
      <c r="CU107" s="53">
        <f t="shared" ca="1" si="109"/>
        <v>1.7040131738657012E-3</v>
      </c>
      <c r="CV107" s="53">
        <f t="shared" ca="1" si="109"/>
        <v>6.4194315445714537E-2</v>
      </c>
      <c r="CW107" s="55">
        <f t="shared" ca="1" si="109"/>
        <v>-4.8322549105631669E-2</v>
      </c>
    </row>
    <row r="108" spans="1:101" x14ac:dyDescent="0.2">
      <c r="A108" s="104">
        <v>48487</v>
      </c>
      <c r="B108" s="52">
        <f t="shared" ca="1" si="100"/>
        <v>3.3909029228690019E-2</v>
      </c>
      <c r="C108" s="53">
        <f t="shared" ca="1" si="100"/>
        <v>-5.0222926169397525E-2</v>
      </c>
      <c r="D108" s="53">
        <f t="shared" ca="1" si="100"/>
        <v>7.8520020209622093E-2</v>
      </c>
      <c r="E108" s="53">
        <f t="shared" ca="1" si="100"/>
        <v>-1.5979173892520212E-3</v>
      </c>
      <c r="F108" s="53">
        <f t="shared" ca="1" si="100"/>
        <v>-1.3728344697289764E-2</v>
      </c>
      <c r="G108" s="53">
        <f t="shared" ca="1" si="100"/>
        <v>1.0376324429608409E-3</v>
      </c>
      <c r="H108" s="53">
        <f t="shared" ca="1" si="100"/>
        <v>2.2701481524543453E-2</v>
      </c>
      <c r="I108" s="53">
        <f t="shared" ca="1" si="100"/>
        <v>3.2652075109266605E-2</v>
      </c>
      <c r="J108" s="53">
        <f t="shared" ca="1" si="100"/>
        <v>2.5741858546049507E-2</v>
      </c>
      <c r="K108" s="53">
        <f t="shared" ca="1" si="100"/>
        <v>1.5839673457446945E-3</v>
      </c>
      <c r="L108" s="53">
        <f t="shared" ca="1" si="101"/>
        <v>-1.4326983160407866E-2</v>
      </c>
      <c r="M108" s="53">
        <f t="shared" ca="1" si="101"/>
        <v>0.11559705007037283</v>
      </c>
      <c r="N108" s="53">
        <f t="shared" ca="1" si="101"/>
        <v>2.6207251481408598E-3</v>
      </c>
      <c r="O108" s="53">
        <f t="shared" ca="1" si="101"/>
        <v>-2.7631385173515627E-2</v>
      </c>
      <c r="P108" s="53">
        <f t="shared" ca="1" si="101"/>
        <v>5.1143823529211603E-2</v>
      </c>
      <c r="Q108" s="53">
        <f t="shared" ca="1" si="101"/>
        <v>-1.7349577823502514E-2</v>
      </c>
      <c r="R108" s="53">
        <f t="shared" ca="1" si="101"/>
        <v>4.2050840027721789E-2</v>
      </c>
      <c r="S108" s="53">
        <f t="shared" ca="1" si="101"/>
        <v>-3.1372107829162029E-3</v>
      </c>
      <c r="T108" s="53">
        <f t="shared" ca="1" si="101"/>
        <v>1.9569476304431982E-2</v>
      </c>
      <c r="U108" s="53">
        <f t="shared" ca="1" si="101"/>
        <v>-0.12363399287146044</v>
      </c>
      <c r="V108" s="53">
        <f t="shared" ca="1" si="102"/>
        <v>5.5036316890694131E-2</v>
      </c>
      <c r="W108" s="53">
        <f t="shared" ca="1" si="102"/>
        <v>-4.1852686446561163E-2</v>
      </c>
      <c r="X108" s="53">
        <f t="shared" ca="1" si="102"/>
        <v>-8.7106059282920055E-3</v>
      </c>
      <c r="Y108" s="53">
        <f t="shared" ca="1" si="102"/>
        <v>4.4635130300014571E-2</v>
      </c>
      <c r="Z108" s="53">
        <f t="shared" ca="1" si="102"/>
        <v>-5.8609094483499428E-2</v>
      </c>
      <c r="AA108" s="53">
        <f t="shared" ca="1" si="102"/>
        <v>-3.0618094717346965E-2</v>
      </c>
      <c r="AB108" s="53">
        <f t="shared" ca="1" si="102"/>
        <v>1.9745412003756947E-2</v>
      </c>
      <c r="AC108" s="53">
        <f t="shared" ca="1" si="102"/>
        <v>0.13357937013904359</v>
      </c>
      <c r="AD108" s="53">
        <f t="shared" ca="1" si="102"/>
        <v>1.5620496430515909E-2</v>
      </c>
      <c r="AE108" s="53">
        <f t="shared" ca="1" si="102"/>
        <v>-4.4376204127201668E-2</v>
      </c>
      <c r="AF108" s="53">
        <f t="shared" ca="1" si="103"/>
        <v>2.4648767548212807E-2</v>
      </c>
      <c r="AG108" s="53">
        <f t="shared" ca="1" si="103"/>
        <v>9.0862643316902608E-2</v>
      </c>
      <c r="AH108" s="53">
        <f t="shared" ca="1" si="103"/>
        <v>6.0346677607817804E-2</v>
      </c>
      <c r="AI108" s="53">
        <f t="shared" ca="1" si="103"/>
        <v>2.5954553360313548E-2</v>
      </c>
      <c r="AJ108" s="53">
        <f t="shared" ca="1" si="103"/>
        <v>6.0158706305496277E-3</v>
      </c>
      <c r="AK108" s="53">
        <f t="shared" ca="1" si="103"/>
        <v>3.8783302348954357E-2</v>
      </c>
      <c r="AL108" s="53">
        <f t="shared" ca="1" si="103"/>
        <v>5.5301905560326006E-2</v>
      </c>
      <c r="AM108" s="53">
        <f t="shared" ca="1" si="103"/>
        <v>3.0707837052609058E-2</v>
      </c>
      <c r="AN108" s="53">
        <f t="shared" ca="1" si="103"/>
        <v>-7.085584318660948E-2</v>
      </c>
      <c r="AO108" s="53">
        <f t="shared" ca="1" si="103"/>
        <v>1.3841316713972932E-2</v>
      </c>
      <c r="AP108" s="53">
        <f t="shared" ca="1" si="104"/>
        <v>-1.4139072507741376E-2</v>
      </c>
      <c r="AQ108" s="53">
        <f t="shared" ca="1" si="104"/>
        <v>-9.1217413962330976E-2</v>
      </c>
      <c r="AR108" s="53">
        <f t="shared" ca="1" si="104"/>
        <v>-2.6805833866838866E-2</v>
      </c>
      <c r="AS108" s="53">
        <f t="shared" ca="1" si="104"/>
        <v>1.5428068628878994E-2</v>
      </c>
      <c r="AT108" s="53">
        <f t="shared" ca="1" si="104"/>
        <v>8.6690735180800171E-2</v>
      </c>
      <c r="AU108" s="53">
        <f t="shared" ca="1" si="104"/>
        <v>6.4134179142293704E-2</v>
      </c>
      <c r="AV108" s="53">
        <f t="shared" ca="1" si="104"/>
        <v>-2.3542792704997741E-2</v>
      </c>
      <c r="AW108" s="53">
        <f t="shared" ca="1" si="104"/>
        <v>2.0909652673000666E-2</v>
      </c>
      <c r="AX108" s="53">
        <f t="shared" ca="1" si="104"/>
        <v>-2.843697705240273E-2</v>
      </c>
      <c r="AY108" s="53">
        <f t="shared" ca="1" si="104"/>
        <v>-3.1412106689897738E-2</v>
      </c>
      <c r="AZ108" s="53">
        <f t="shared" ca="1" si="105"/>
        <v>5.7175173278721528E-2</v>
      </c>
      <c r="BA108" s="53">
        <f t="shared" ca="1" si="105"/>
        <v>4.4567049964173516E-2</v>
      </c>
      <c r="BB108" s="53">
        <f t="shared" ca="1" si="105"/>
        <v>5.3528969790821938E-2</v>
      </c>
      <c r="BC108" s="53">
        <f t="shared" ca="1" si="105"/>
        <v>-6.1078333464473049E-4</v>
      </c>
      <c r="BD108" s="53">
        <f t="shared" ca="1" si="105"/>
        <v>5.9223659175907366E-3</v>
      </c>
      <c r="BE108" s="53">
        <f t="shared" ca="1" si="105"/>
        <v>0.11638249671957428</v>
      </c>
      <c r="BF108" s="53">
        <f t="shared" ca="1" si="105"/>
        <v>-5.6370132251891879E-2</v>
      </c>
      <c r="BG108" s="53">
        <f t="shared" ca="1" si="105"/>
        <v>5.9620094996141126E-2</v>
      </c>
      <c r="BH108" s="53">
        <f t="shared" ca="1" si="105"/>
        <v>5.763238624489158E-2</v>
      </c>
      <c r="BI108" s="53">
        <f t="shared" ca="1" si="105"/>
        <v>-1.6196931410107487E-2</v>
      </c>
      <c r="BJ108" s="53">
        <f t="shared" ca="1" si="106"/>
        <v>8.3986709341142149E-2</v>
      </c>
      <c r="BK108" s="53">
        <f t="shared" ca="1" si="106"/>
        <v>-3.736112895418117E-3</v>
      </c>
      <c r="BL108" s="53">
        <f t="shared" ca="1" si="106"/>
        <v>2.4581334703751373E-2</v>
      </c>
      <c r="BM108" s="53">
        <f t="shared" ca="1" si="106"/>
        <v>-3.650199675434832E-3</v>
      </c>
      <c r="BN108" s="53">
        <f t="shared" ca="1" si="106"/>
        <v>4.2619938572507191E-2</v>
      </c>
      <c r="BO108" s="53">
        <f t="shared" ca="1" si="106"/>
        <v>-3.7285404776906547E-2</v>
      </c>
      <c r="BP108" s="53">
        <f t="shared" ca="1" si="106"/>
        <v>-6.1951080850406966E-2</v>
      </c>
      <c r="BQ108" s="53">
        <f t="shared" ca="1" si="106"/>
        <v>5.251773111551003E-2</v>
      </c>
      <c r="BR108" s="53">
        <f t="shared" ca="1" si="106"/>
        <v>7.0004736519165764E-2</v>
      </c>
      <c r="BS108" s="53">
        <f t="shared" ca="1" si="106"/>
        <v>-5.9220338202163056E-3</v>
      </c>
      <c r="BT108" s="53">
        <f t="shared" ca="1" si="107"/>
        <v>1.5984755494008244E-2</v>
      </c>
      <c r="BU108" s="53">
        <f t="shared" ca="1" si="107"/>
        <v>-1.7220742447576955E-2</v>
      </c>
      <c r="BV108" s="53">
        <f t="shared" ca="1" si="107"/>
        <v>-3.1110145895619015E-2</v>
      </c>
      <c r="BW108" s="53">
        <f t="shared" ca="1" si="107"/>
        <v>-5.8108138899361665E-2</v>
      </c>
      <c r="BX108" s="53">
        <f t="shared" ca="1" si="107"/>
        <v>6.2120462985551184E-2</v>
      </c>
      <c r="BY108" s="53">
        <f t="shared" ca="1" si="107"/>
        <v>-3.820688343275136E-2</v>
      </c>
      <c r="BZ108" s="53">
        <f t="shared" ca="1" si="107"/>
        <v>5.8098290971169107E-2</v>
      </c>
      <c r="CA108" s="53">
        <f t="shared" ca="1" si="107"/>
        <v>-7.3633717526474613E-3</v>
      </c>
      <c r="CB108" s="53">
        <f t="shared" ca="1" si="107"/>
        <v>6.7883669488404283E-2</v>
      </c>
      <c r="CC108" s="53">
        <f t="shared" ca="1" si="107"/>
        <v>-0.11640534553645993</v>
      </c>
      <c r="CD108" s="53">
        <f t="shared" ca="1" si="108"/>
        <v>-9.4981646318450241E-3</v>
      </c>
      <c r="CE108" s="53">
        <f t="shared" ca="1" si="108"/>
        <v>7.9051516758681065E-2</v>
      </c>
      <c r="CF108" s="53">
        <f t="shared" ca="1" si="108"/>
        <v>-1.4161456230986857E-2</v>
      </c>
      <c r="CG108" s="53">
        <f t="shared" ca="1" si="108"/>
        <v>-0.13749551353667544</v>
      </c>
      <c r="CH108" s="53">
        <f t="shared" ca="1" si="108"/>
        <v>-9.0889030105249825E-3</v>
      </c>
      <c r="CI108" s="53">
        <f t="shared" ca="1" si="108"/>
        <v>5.9188723985555781E-2</v>
      </c>
      <c r="CJ108" s="53">
        <f t="shared" ca="1" si="108"/>
        <v>4.8005908470669066E-2</v>
      </c>
      <c r="CK108" s="53">
        <f t="shared" ca="1" si="108"/>
        <v>-6.0419861395165565E-2</v>
      </c>
      <c r="CL108" s="53">
        <f t="shared" ca="1" si="108"/>
        <v>5.2765937005228046E-2</v>
      </c>
      <c r="CM108" s="53">
        <f t="shared" ca="1" si="108"/>
        <v>-2.4660280999914748E-2</v>
      </c>
      <c r="CN108" s="53">
        <f t="shared" ca="1" si="109"/>
        <v>7.0424553998613387E-2</v>
      </c>
      <c r="CO108" s="53">
        <f t="shared" ca="1" si="109"/>
        <v>-3.7570429839557065E-2</v>
      </c>
      <c r="CP108" s="53">
        <f t="shared" ca="1" si="109"/>
        <v>2.5420917965613781E-2</v>
      </c>
      <c r="CQ108" s="53">
        <f t="shared" ca="1" si="109"/>
        <v>3.7561357279269229E-2</v>
      </c>
      <c r="CR108" s="53">
        <f t="shared" ca="1" si="109"/>
        <v>2.6263992576261275E-2</v>
      </c>
      <c r="CS108" s="53">
        <f t="shared" ca="1" si="109"/>
        <v>7.3822282148197207E-2</v>
      </c>
      <c r="CT108" s="53">
        <f t="shared" ca="1" si="109"/>
        <v>5.8826506076044956E-2</v>
      </c>
      <c r="CU108" s="53">
        <f t="shared" ca="1" si="109"/>
        <v>1.7387889246127958E-2</v>
      </c>
      <c r="CV108" s="53">
        <f t="shared" ca="1" si="109"/>
        <v>4.8620130016829036E-2</v>
      </c>
      <c r="CW108" s="55">
        <f t="shared" ca="1" si="109"/>
        <v>2.2285747286299909E-2</v>
      </c>
    </row>
    <row r="109" spans="1:101" x14ac:dyDescent="0.2">
      <c r="A109" s="104">
        <v>48518</v>
      </c>
      <c r="B109" s="52">
        <f t="shared" ca="1" si="100"/>
        <v>4.7883113308776336E-2</v>
      </c>
      <c r="C109" s="53">
        <f t="shared" ca="1" si="100"/>
        <v>-2.3348245501688063E-2</v>
      </c>
      <c r="D109" s="53">
        <f t="shared" ca="1" si="100"/>
        <v>4.0422549592876354E-2</v>
      </c>
      <c r="E109" s="53">
        <f t="shared" ca="1" si="100"/>
        <v>-8.1914372120786109E-3</v>
      </c>
      <c r="F109" s="53">
        <f t="shared" ca="1" si="100"/>
        <v>-2.0601889285196195E-2</v>
      </c>
      <c r="G109" s="53">
        <f t="shared" ca="1" si="100"/>
        <v>3.063501055407996E-2</v>
      </c>
      <c r="H109" s="53">
        <f t="shared" ca="1" si="100"/>
        <v>-4.3237403310895199E-2</v>
      </c>
      <c r="I109" s="53">
        <f t="shared" ca="1" si="100"/>
        <v>-3.2902603829490111E-2</v>
      </c>
      <c r="J109" s="53">
        <f t="shared" ca="1" si="100"/>
        <v>-6.174663669137493E-2</v>
      </c>
      <c r="K109" s="53">
        <f t="shared" ca="1" si="100"/>
        <v>1.1710736330364686E-2</v>
      </c>
      <c r="L109" s="53">
        <f t="shared" ca="1" si="101"/>
        <v>-4.6508050639229276E-2</v>
      </c>
      <c r="M109" s="53">
        <f t="shared" ca="1" si="101"/>
        <v>-8.0267329391020444E-3</v>
      </c>
      <c r="N109" s="53">
        <f t="shared" ca="1" si="101"/>
        <v>-8.171005788070379E-2</v>
      </c>
      <c r="O109" s="53">
        <f t="shared" ca="1" si="101"/>
        <v>1.1784185903190511E-2</v>
      </c>
      <c r="P109" s="53">
        <f t="shared" ca="1" si="101"/>
        <v>4.1191509985064101E-2</v>
      </c>
      <c r="Q109" s="53">
        <f t="shared" ca="1" si="101"/>
        <v>-1.2160111286764527E-2</v>
      </c>
      <c r="R109" s="53">
        <f t="shared" ca="1" si="101"/>
        <v>-3.9548993766901734E-2</v>
      </c>
      <c r="S109" s="53">
        <f t="shared" ca="1" si="101"/>
        <v>1.275417187282976E-2</v>
      </c>
      <c r="T109" s="53">
        <f t="shared" ca="1" si="101"/>
        <v>1.633455133202154E-3</v>
      </c>
      <c r="U109" s="53">
        <f t="shared" ca="1" si="101"/>
        <v>1.1911429671188186E-2</v>
      </c>
      <c r="V109" s="53">
        <f t="shared" ca="1" si="102"/>
        <v>-2.9772456232189076E-2</v>
      </c>
      <c r="W109" s="53">
        <f t="shared" ca="1" si="102"/>
        <v>-3.6818829243614494E-2</v>
      </c>
      <c r="X109" s="53">
        <f t="shared" ca="1" si="102"/>
        <v>-5.0405584236772064E-2</v>
      </c>
      <c r="Y109" s="53">
        <f t="shared" ca="1" si="102"/>
        <v>2.2515484757469712E-3</v>
      </c>
      <c r="Z109" s="53">
        <f t="shared" ca="1" si="102"/>
        <v>8.3077318878599204E-2</v>
      </c>
      <c r="AA109" s="53">
        <f t="shared" ca="1" si="102"/>
        <v>-5.5918001624461956E-2</v>
      </c>
      <c r="AB109" s="53">
        <f t="shared" ca="1" si="102"/>
        <v>2.0844754663392893E-2</v>
      </c>
      <c r="AC109" s="53">
        <f t="shared" ca="1" si="102"/>
        <v>-7.031273256540288E-2</v>
      </c>
      <c r="AD109" s="53">
        <f t="shared" ca="1" si="102"/>
        <v>-6.2422617372730631E-2</v>
      </c>
      <c r="AE109" s="53">
        <f t="shared" ca="1" si="102"/>
        <v>4.2036403558639149E-2</v>
      </c>
      <c r="AF109" s="53">
        <f t="shared" ca="1" si="103"/>
        <v>-5.5598659933772936E-2</v>
      </c>
      <c r="AG109" s="53">
        <f t="shared" ca="1" si="103"/>
        <v>-3.5192132712085322E-2</v>
      </c>
      <c r="AH109" s="53">
        <f t="shared" ca="1" si="103"/>
        <v>-4.4334346843352607E-2</v>
      </c>
      <c r="AI109" s="53">
        <f t="shared" ca="1" si="103"/>
        <v>2.5275369499655864E-2</v>
      </c>
      <c r="AJ109" s="53">
        <f t="shared" ca="1" si="103"/>
        <v>3.6354823728194326E-2</v>
      </c>
      <c r="AK109" s="53">
        <f t="shared" ca="1" si="103"/>
        <v>-3.788860927805443E-2</v>
      </c>
      <c r="AL109" s="53">
        <f t="shared" ca="1" si="103"/>
        <v>-6.7112617053616472E-2</v>
      </c>
      <c r="AM109" s="53">
        <f t="shared" ca="1" si="103"/>
        <v>-3.2226876999015821E-3</v>
      </c>
      <c r="AN109" s="53">
        <f t="shared" ca="1" si="103"/>
        <v>-5.8097916118596153E-2</v>
      </c>
      <c r="AO109" s="53">
        <f t="shared" ca="1" si="103"/>
        <v>-2.6691155663912107E-2</v>
      </c>
      <c r="AP109" s="53">
        <f t="shared" ca="1" si="104"/>
        <v>1.4702613323358767E-2</v>
      </c>
      <c r="AQ109" s="53">
        <f t="shared" ca="1" si="104"/>
        <v>5.8294269418104519E-2</v>
      </c>
      <c r="AR109" s="53">
        <f t="shared" ca="1" si="104"/>
        <v>-5.9552104991131692E-2</v>
      </c>
      <c r="AS109" s="53">
        <f t="shared" ca="1" si="104"/>
        <v>-1.5135019610559807E-2</v>
      </c>
      <c r="AT109" s="53">
        <f t="shared" ca="1" si="104"/>
        <v>1.0510578312874077E-2</v>
      </c>
      <c r="AU109" s="53">
        <f t="shared" ca="1" si="104"/>
        <v>-7.6970321022758635E-3</v>
      </c>
      <c r="AV109" s="53">
        <f t="shared" ca="1" si="104"/>
        <v>-1.9804498410742312E-2</v>
      </c>
      <c r="AW109" s="53">
        <f t="shared" ca="1" si="104"/>
        <v>3.6534154820251137E-2</v>
      </c>
      <c r="AX109" s="53">
        <f t="shared" ca="1" si="104"/>
        <v>-2.885088001513738E-2</v>
      </c>
      <c r="AY109" s="53">
        <f t="shared" ca="1" si="104"/>
        <v>2.9457861928977005E-2</v>
      </c>
      <c r="AZ109" s="53">
        <f t="shared" ca="1" si="105"/>
        <v>-8.6386368586209988E-2</v>
      </c>
      <c r="BA109" s="53">
        <f t="shared" ca="1" si="105"/>
        <v>-1.7974028953584589E-2</v>
      </c>
      <c r="BB109" s="53">
        <f t="shared" ca="1" si="105"/>
        <v>2.1548870117108791E-3</v>
      </c>
      <c r="BC109" s="53">
        <f t="shared" ca="1" si="105"/>
        <v>-1.6220090200254729E-2</v>
      </c>
      <c r="BD109" s="53">
        <f t="shared" ca="1" si="105"/>
        <v>2.6189916310570261E-2</v>
      </c>
      <c r="BE109" s="53">
        <f t="shared" ca="1" si="105"/>
        <v>-6.0494942935148961E-2</v>
      </c>
      <c r="BF109" s="53">
        <f t="shared" ca="1" si="105"/>
        <v>9.0822404475841313E-3</v>
      </c>
      <c r="BG109" s="53">
        <f t="shared" ca="1" si="105"/>
        <v>9.5455431981342521E-3</v>
      </c>
      <c r="BH109" s="53">
        <f t="shared" ca="1" si="105"/>
        <v>-1.9191403323561076E-2</v>
      </c>
      <c r="BI109" s="53">
        <f t="shared" ca="1" si="105"/>
        <v>5.28346617776385E-2</v>
      </c>
      <c r="BJ109" s="53">
        <f t="shared" ca="1" si="106"/>
        <v>-9.0307154813209167E-2</v>
      </c>
      <c r="BK109" s="53">
        <f t="shared" ca="1" si="106"/>
        <v>-5.4360724051520294E-2</v>
      </c>
      <c r="BL109" s="53">
        <f t="shared" ca="1" si="106"/>
        <v>6.7074919237784629E-3</v>
      </c>
      <c r="BM109" s="53">
        <f t="shared" ca="1" si="106"/>
        <v>-9.2731496485711287E-2</v>
      </c>
      <c r="BN109" s="53">
        <f t="shared" ca="1" si="106"/>
        <v>-1.1635944936581256E-2</v>
      </c>
      <c r="BO109" s="53">
        <f t="shared" ca="1" si="106"/>
        <v>-3.6263039433811803E-2</v>
      </c>
      <c r="BP109" s="53">
        <f t="shared" ca="1" si="106"/>
        <v>5.2424212354981542E-2</v>
      </c>
      <c r="BQ109" s="53">
        <f t="shared" ca="1" si="106"/>
        <v>-1.068574109779466E-2</v>
      </c>
      <c r="BR109" s="53">
        <f t="shared" ca="1" si="106"/>
        <v>4.5214512437599136E-2</v>
      </c>
      <c r="BS109" s="53">
        <f t="shared" ca="1" si="106"/>
        <v>4.3125605405148447E-2</v>
      </c>
      <c r="BT109" s="53">
        <f t="shared" ca="1" si="107"/>
        <v>-3.6431089555287836E-2</v>
      </c>
      <c r="BU109" s="53">
        <f t="shared" ca="1" si="107"/>
        <v>7.7990787107603723E-2</v>
      </c>
      <c r="BV109" s="53">
        <f t="shared" ca="1" si="107"/>
        <v>-2.0795678886048632E-2</v>
      </c>
      <c r="BW109" s="53">
        <f t="shared" ca="1" si="107"/>
        <v>1.8451906494212869E-2</v>
      </c>
      <c r="BX109" s="53">
        <f t="shared" ca="1" si="107"/>
        <v>6.0273462618227594E-2</v>
      </c>
      <c r="BY109" s="53">
        <f t="shared" ca="1" si="107"/>
        <v>-8.6014104848301798E-3</v>
      </c>
      <c r="BZ109" s="53">
        <f t="shared" ca="1" si="107"/>
        <v>2.6847667107756865E-2</v>
      </c>
      <c r="CA109" s="53">
        <f t="shared" ca="1" si="107"/>
        <v>-4.3485763228598637E-2</v>
      </c>
      <c r="CB109" s="53">
        <f t="shared" ca="1" si="107"/>
        <v>4.128832806010483E-2</v>
      </c>
      <c r="CC109" s="53">
        <f t="shared" ca="1" si="107"/>
        <v>-5.4523763135565902E-2</v>
      </c>
      <c r="CD109" s="53">
        <f t="shared" ca="1" si="108"/>
        <v>-5.6010547691322269E-3</v>
      </c>
      <c r="CE109" s="53">
        <f t="shared" ca="1" si="108"/>
        <v>5.6057528199109995E-2</v>
      </c>
      <c r="CF109" s="53">
        <f t="shared" ca="1" si="108"/>
        <v>3.3472972358494689E-2</v>
      </c>
      <c r="CG109" s="53">
        <f t="shared" ca="1" si="108"/>
        <v>5.0443996314312643E-2</v>
      </c>
      <c r="CH109" s="53">
        <f t="shared" ca="1" si="108"/>
        <v>-7.9203993432234818E-2</v>
      </c>
      <c r="CI109" s="53">
        <f t="shared" ca="1" si="108"/>
        <v>-7.9829638001324546E-2</v>
      </c>
      <c r="CJ109" s="53">
        <f t="shared" ca="1" si="108"/>
        <v>-3.8204472583038676E-2</v>
      </c>
      <c r="CK109" s="53">
        <f t="shared" ca="1" si="108"/>
        <v>-3.4112960554634482E-2</v>
      </c>
      <c r="CL109" s="53">
        <f t="shared" ca="1" si="108"/>
        <v>2.8591186173746064E-2</v>
      </c>
      <c r="CM109" s="53">
        <f t="shared" ca="1" si="108"/>
        <v>5.2132498840880254E-2</v>
      </c>
      <c r="CN109" s="53">
        <f t="shared" ca="1" si="109"/>
        <v>4.8227221142093227E-2</v>
      </c>
      <c r="CO109" s="53">
        <f t="shared" ca="1" si="109"/>
        <v>-8.6613130858535087E-3</v>
      </c>
      <c r="CP109" s="53">
        <f t="shared" ca="1" si="109"/>
        <v>-1.9874851457462657E-2</v>
      </c>
      <c r="CQ109" s="53">
        <f t="shared" ca="1" si="109"/>
        <v>8.4985205480714532E-2</v>
      </c>
      <c r="CR109" s="53">
        <f t="shared" ca="1" si="109"/>
        <v>-9.7415978384947748E-3</v>
      </c>
      <c r="CS109" s="53">
        <f t="shared" ca="1" si="109"/>
        <v>8.7468210435585531E-2</v>
      </c>
      <c r="CT109" s="53">
        <f t="shared" ca="1" si="109"/>
        <v>2.1348076137326834E-3</v>
      </c>
      <c r="CU109" s="53">
        <f t="shared" ca="1" si="109"/>
        <v>-2.0268731801895049E-2</v>
      </c>
      <c r="CV109" s="53">
        <f t="shared" ca="1" si="109"/>
        <v>-3.3824247744129385E-2</v>
      </c>
      <c r="CW109" s="55">
        <f t="shared" ca="1" si="109"/>
        <v>-2.0042889340782636E-2</v>
      </c>
    </row>
    <row r="110" spans="1:101" x14ac:dyDescent="0.2">
      <c r="A110" s="104">
        <v>48548</v>
      </c>
      <c r="B110" s="52">
        <f t="shared" ca="1" si="100"/>
        <v>6.429045409669111E-2</v>
      </c>
      <c r="C110" s="53">
        <f t="shared" ca="1" si="100"/>
        <v>-6.2853530352922918E-2</v>
      </c>
      <c r="D110" s="53">
        <f t="shared" ca="1" si="100"/>
        <v>-1.6055317715312833E-2</v>
      </c>
      <c r="E110" s="53">
        <f t="shared" ca="1" si="100"/>
        <v>-7.397138542737007E-2</v>
      </c>
      <c r="F110" s="53">
        <f t="shared" ca="1" si="100"/>
        <v>-2.557573125041345E-3</v>
      </c>
      <c r="G110" s="53">
        <f t="shared" ca="1" si="100"/>
        <v>5.0384417100641919E-2</v>
      </c>
      <c r="H110" s="53">
        <f t="shared" ca="1" si="100"/>
        <v>-5.6592298671819537E-2</v>
      </c>
      <c r="I110" s="53">
        <f t="shared" ca="1" si="100"/>
        <v>-6.2516182709496616E-3</v>
      </c>
      <c r="J110" s="53">
        <f t="shared" ca="1" si="100"/>
        <v>4.9034853965718057E-2</v>
      </c>
      <c r="K110" s="53">
        <f t="shared" ca="1" si="100"/>
        <v>5.106820587060578E-2</v>
      </c>
      <c r="L110" s="53">
        <f t="shared" ca="1" si="101"/>
        <v>-3.3473994829708524E-2</v>
      </c>
      <c r="M110" s="53">
        <f t="shared" ca="1" si="101"/>
        <v>-6.6534505018319368E-2</v>
      </c>
      <c r="N110" s="53">
        <f t="shared" ca="1" si="101"/>
        <v>5.0725304534588851E-2</v>
      </c>
      <c r="O110" s="53">
        <f t="shared" ca="1" si="101"/>
        <v>-0.10383646935405752</v>
      </c>
      <c r="P110" s="53">
        <f t="shared" ca="1" si="101"/>
        <v>9.3091518326333375E-2</v>
      </c>
      <c r="Q110" s="53">
        <f t="shared" ca="1" si="101"/>
        <v>1.3724432895621152E-2</v>
      </c>
      <c r="R110" s="53">
        <f t="shared" ca="1" si="101"/>
        <v>-5.5031925455460561E-2</v>
      </c>
      <c r="S110" s="53">
        <f t="shared" ca="1" si="101"/>
        <v>1.0792211440045368E-2</v>
      </c>
      <c r="T110" s="53">
        <f t="shared" ca="1" si="101"/>
        <v>8.083923437420773E-2</v>
      </c>
      <c r="U110" s="53">
        <f t="shared" ca="1" si="101"/>
        <v>5.5084653030938541E-2</v>
      </c>
      <c r="V110" s="53">
        <f t="shared" ca="1" si="102"/>
        <v>-4.4974438572613386E-2</v>
      </c>
      <c r="W110" s="53">
        <f t="shared" ca="1" si="102"/>
        <v>3.9994729397635556E-2</v>
      </c>
      <c r="X110" s="53">
        <f t="shared" ca="1" si="102"/>
        <v>-2.786095633763612E-2</v>
      </c>
      <c r="Y110" s="53">
        <f t="shared" ca="1" si="102"/>
        <v>7.1879709218181445E-2</v>
      </c>
      <c r="Z110" s="53">
        <f t="shared" ca="1" si="102"/>
        <v>5.8870328421954658E-2</v>
      </c>
      <c r="AA110" s="53">
        <f t="shared" ca="1" si="102"/>
        <v>-4.1080050836888787E-2</v>
      </c>
      <c r="AB110" s="53">
        <f t="shared" ca="1" si="102"/>
        <v>-4.1771488666339916E-2</v>
      </c>
      <c r="AC110" s="53">
        <f t="shared" ca="1" si="102"/>
        <v>-2.7443912945312184E-2</v>
      </c>
      <c r="AD110" s="53">
        <f t="shared" ca="1" si="102"/>
        <v>-3.922054132527282E-2</v>
      </c>
      <c r="AE110" s="53">
        <f t="shared" ca="1" si="102"/>
        <v>-6.9177245876995849E-2</v>
      </c>
      <c r="AF110" s="53">
        <f t="shared" ca="1" si="103"/>
        <v>-2.3213519775848205E-3</v>
      </c>
      <c r="AG110" s="53">
        <f t="shared" ca="1" si="103"/>
        <v>-1.1680676638597329E-2</v>
      </c>
      <c r="AH110" s="53">
        <f t="shared" ca="1" si="103"/>
        <v>-1.1998631236216743E-2</v>
      </c>
      <c r="AI110" s="53">
        <f t="shared" ca="1" si="103"/>
        <v>1.5837999954800223E-2</v>
      </c>
      <c r="AJ110" s="53">
        <f t="shared" ca="1" si="103"/>
        <v>2.8288648094955741E-2</v>
      </c>
      <c r="AK110" s="53">
        <f t="shared" ca="1" si="103"/>
        <v>8.7908178487342992E-3</v>
      </c>
      <c r="AL110" s="53">
        <f t="shared" ca="1" si="103"/>
        <v>-7.0721203946574884E-2</v>
      </c>
      <c r="AM110" s="53">
        <f t="shared" ca="1" si="103"/>
        <v>-5.1937376403455117E-2</v>
      </c>
      <c r="AN110" s="53">
        <f t="shared" ca="1" si="103"/>
        <v>-5.3918300885224583E-2</v>
      </c>
      <c r="AO110" s="53">
        <f t="shared" ca="1" si="103"/>
        <v>-7.1073591733323602E-2</v>
      </c>
      <c r="AP110" s="53">
        <f t="shared" ca="1" si="104"/>
        <v>-1.3533035584802025E-2</v>
      </c>
      <c r="AQ110" s="53">
        <f t="shared" ca="1" si="104"/>
        <v>-5.2101961637944505E-2</v>
      </c>
      <c r="AR110" s="53">
        <f t="shared" ca="1" si="104"/>
        <v>-0.10425716721867498</v>
      </c>
      <c r="AS110" s="53">
        <f t="shared" ca="1" si="104"/>
        <v>-1.3416525744486724E-2</v>
      </c>
      <c r="AT110" s="53">
        <f t="shared" ca="1" si="104"/>
        <v>1.6999338396343606E-2</v>
      </c>
      <c r="AU110" s="53">
        <f t="shared" ca="1" si="104"/>
        <v>4.4947026183522323E-2</v>
      </c>
      <c r="AV110" s="53">
        <f t="shared" ca="1" si="104"/>
        <v>1.9506031295104378E-2</v>
      </c>
      <c r="AW110" s="53">
        <f t="shared" ca="1" si="104"/>
        <v>3.5109090034656669E-2</v>
      </c>
      <c r="AX110" s="53">
        <f t="shared" ca="1" si="104"/>
        <v>-8.3171898477175002E-2</v>
      </c>
      <c r="AY110" s="53">
        <f t="shared" ca="1" si="104"/>
        <v>2.610300324834211E-4</v>
      </c>
      <c r="AZ110" s="53">
        <f t="shared" ca="1" si="105"/>
        <v>2.480261318647918E-2</v>
      </c>
      <c r="BA110" s="53">
        <f t="shared" ca="1" si="105"/>
        <v>0.11879364172336122</v>
      </c>
      <c r="BB110" s="53">
        <f t="shared" ca="1" si="105"/>
        <v>7.8228918403996983E-2</v>
      </c>
      <c r="BC110" s="53">
        <f t="shared" ca="1" si="105"/>
        <v>5.1751257658650678E-2</v>
      </c>
      <c r="BD110" s="53">
        <f t="shared" ca="1" si="105"/>
        <v>-6.007742538936222E-2</v>
      </c>
      <c r="BE110" s="53">
        <f t="shared" ca="1" si="105"/>
        <v>0.14715406949293516</v>
      </c>
      <c r="BF110" s="53">
        <f t="shared" ca="1" si="105"/>
        <v>-1.4540288211946292E-2</v>
      </c>
      <c r="BG110" s="53">
        <f t="shared" ca="1" si="105"/>
        <v>-2.8106754018393409E-2</v>
      </c>
      <c r="BH110" s="53">
        <f t="shared" ca="1" si="105"/>
        <v>3.801924266722622E-2</v>
      </c>
      <c r="BI110" s="53">
        <f t="shared" ca="1" si="105"/>
        <v>-1.2663745672467603E-2</v>
      </c>
      <c r="BJ110" s="53">
        <f t="shared" ca="1" si="106"/>
        <v>1.785532532394293E-2</v>
      </c>
      <c r="BK110" s="53">
        <f t="shared" ca="1" si="106"/>
        <v>-6.4715775938724476E-2</v>
      </c>
      <c r="BL110" s="53">
        <f t="shared" ca="1" si="106"/>
        <v>5.8209859005900486E-3</v>
      </c>
      <c r="BM110" s="53">
        <f t="shared" ca="1" si="106"/>
        <v>-3.3941255711746408E-2</v>
      </c>
      <c r="BN110" s="53">
        <f t="shared" ca="1" si="106"/>
        <v>4.3559092425618902E-2</v>
      </c>
      <c r="BO110" s="53">
        <f t="shared" ca="1" si="106"/>
        <v>4.1742934733374766E-2</v>
      </c>
      <c r="BP110" s="53">
        <f t="shared" ca="1" si="106"/>
        <v>1.3444237757762285E-2</v>
      </c>
      <c r="BQ110" s="53">
        <f t="shared" ca="1" si="106"/>
        <v>-2.8104716511009625E-2</v>
      </c>
      <c r="BR110" s="53">
        <f t="shared" ca="1" si="106"/>
        <v>-2.2707915033364532E-2</v>
      </c>
      <c r="BS110" s="53">
        <f t="shared" ca="1" si="106"/>
        <v>3.5511794828815772E-2</v>
      </c>
      <c r="BT110" s="53">
        <f t="shared" ca="1" si="107"/>
        <v>3.3289470398800723E-2</v>
      </c>
      <c r="BU110" s="53">
        <f t="shared" ca="1" si="107"/>
        <v>9.7487549817136948E-3</v>
      </c>
      <c r="BV110" s="53">
        <f t="shared" ca="1" si="107"/>
        <v>3.8268682356314816E-2</v>
      </c>
      <c r="BW110" s="53">
        <f t="shared" ca="1" si="107"/>
        <v>-8.7536306132494607E-2</v>
      </c>
      <c r="BX110" s="53">
        <f t="shared" ca="1" si="107"/>
        <v>-6.4769281311351609E-2</v>
      </c>
      <c r="BY110" s="53">
        <f t="shared" ca="1" si="107"/>
        <v>-1.0807618428046863E-2</v>
      </c>
      <c r="BZ110" s="53">
        <f t="shared" ca="1" si="107"/>
        <v>-3.6125489018179614E-2</v>
      </c>
      <c r="CA110" s="53">
        <f t="shared" ca="1" si="107"/>
        <v>-3.2899907300574585E-2</v>
      </c>
      <c r="CB110" s="53">
        <f t="shared" ca="1" si="107"/>
        <v>1.2987074249952017E-2</v>
      </c>
      <c r="CC110" s="53">
        <f t="shared" ca="1" si="107"/>
        <v>1.1701867938285274E-3</v>
      </c>
      <c r="CD110" s="53">
        <f t="shared" ca="1" si="108"/>
        <v>7.5420972166869646E-2</v>
      </c>
      <c r="CE110" s="53">
        <f t="shared" ca="1" si="108"/>
        <v>-4.5467567645792795E-2</v>
      </c>
      <c r="CF110" s="53">
        <f t="shared" ca="1" si="108"/>
        <v>0.11714158913571433</v>
      </c>
      <c r="CG110" s="53">
        <f t="shared" ca="1" si="108"/>
        <v>-2.4369670695947442E-2</v>
      </c>
      <c r="CH110" s="53">
        <f t="shared" ca="1" si="108"/>
        <v>4.0694422748641631E-3</v>
      </c>
      <c r="CI110" s="53">
        <f t="shared" ca="1" si="108"/>
        <v>-5.901327025719063E-2</v>
      </c>
      <c r="CJ110" s="53">
        <f t="shared" ca="1" si="108"/>
        <v>1.4949932042496172E-4</v>
      </c>
      <c r="CK110" s="53">
        <f t="shared" ca="1" si="108"/>
        <v>8.8772727386074394E-3</v>
      </c>
      <c r="CL110" s="53">
        <f t="shared" ca="1" si="108"/>
        <v>8.6200087234294502E-3</v>
      </c>
      <c r="CM110" s="53">
        <f t="shared" ca="1" si="108"/>
        <v>-8.6781755789189105E-2</v>
      </c>
      <c r="CN110" s="53">
        <f t="shared" ca="1" si="109"/>
        <v>4.3783165840195662E-2</v>
      </c>
      <c r="CO110" s="53">
        <f t="shared" ca="1" si="109"/>
        <v>-6.0616514713852558E-3</v>
      </c>
      <c r="CP110" s="53">
        <f t="shared" ca="1" si="109"/>
        <v>1.6266168119228989E-2</v>
      </c>
      <c r="CQ110" s="53">
        <f t="shared" ca="1" si="109"/>
        <v>-6.8085251777190992E-2</v>
      </c>
      <c r="CR110" s="53">
        <f t="shared" ca="1" si="109"/>
        <v>0.10558426847675215</v>
      </c>
      <c r="CS110" s="53">
        <f t="shared" ca="1" si="109"/>
        <v>1.116235196425806E-2</v>
      </c>
      <c r="CT110" s="53">
        <f t="shared" ca="1" si="109"/>
        <v>-3.5369611946717859E-2</v>
      </c>
      <c r="CU110" s="53">
        <f t="shared" ca="1" si="109"/>
        <v>-5.4811615512169606E-2</v>
      </c>
      <c r="CV110" s="53">
        <f t="shared" ca="1" si="109"/>
        <v>-0.11343447825491838</v>
      </c>
      <c r="CW110" s="55">
        <f t="shared" ca="1" si="109"/>
        <v>-5.1305585121348335E-2</v>
      </c>
    </row>
    <row r="111" spans="1:101" x14ac:dyDescent="0.2">
      <c r="A111" s="104">
        <v>48579</v>
      </c>
      <c r="B111" s="52">
        <f t="shared" ca="1" si="100"/>
        <v>9.626051630596176E-2</v>
      </c>
      <c r="C111" s="53">
        <f t="shared" ca="1" si="100"/>
        <v>-6.4867954487584298E-2</v>
      </c>
      <c r="D111" s="53">
        <f t="shared" ca="1" si="100"/>
        <v>2.6944026755624725E-3</v>
      </c>
      <c r="E111" s="53">
        <f t="shared" ca="1" si="100"/>
        <v>2.4505202577025157E-2</v>
      </c>
      <c r="F111" s="53">
        <f t="shared" ca="1" si="100"/>
        <v>0.10188761682966038</v>
      </c>
      <c r="G111" s="53">
        <f t="shared" ca="1" si="100"/>
        <v>-1.6926348388786653E-2</v>
      </c>
      <c r="H111" s="53">
        <f t="shared" ca="1" si="100"/>
        <v>-6.2706072267232765E-2</v>
      </c>
      <c r="I111" s="53">
        <f t="shared" ca="1" si="100"/>
        <v>-1.5175578119423234E-2</v>
      </c>
      <c r="J111" s="53">
        <f t="shared" ca="1" si="100"/>
        <v>5.9354199333017534E-2</v>
      </c>
      <c r="K111" s="53">
        <f t="shared" ca="1" si="100"/>
        <v>-4.0563969915562111E-2</v>
      </c>
      <c r="L111" s="53">
        <f t="shared" ca="1" si="101"/>
        <v>-4.3464178864709768E-2</v>
      </c>
      <c r="M111" s="53">
        <f t="shared" ca="1" si="101"/>
        <v>-1.9145582776701916E-2</v>
      </c>
      <c r="N111" s="53">
        <f t="shared" ca="1" si="101"/>
        <v>5.0710531361961991E-2</v>
      </c>
      <c r="O111" s="53">
        <f t="shared" ca="1" si="101"/>
        <v>4.5491861464886534E-2</v>
      </c>
      <c r="P111" s="53">
        <f t="shared" ca="1" si="101"/>
        <v>4.7014692191135077E-2</v>
      </c>
      <c r="Q111" s="53">
        <f t="shared" ca="1" si="101"/>
        <v>-2.6978546488188683E-2</v>
      </c>
      <c r="R111" s="53">
        <f t="shared" ca="1" si="101"/>
        <v>-7.9411074364714201E-2</v>
      </c>
      <c r="S111" s="53">
        <f t="shared" ca="1" si="101"/>
        <v>1.3365297295935788E-2</v>
      </c>
      <c r="T111" s="53">
        <f t="shared" ca="1" si="101"/>
        <v>1.4414125867194752E-2</v>
      </c>
      <c r="U111" s="53">
        <f t="shared" ca="1" si="101"/>
        <v>4.9452827159649167E-2</v>
      </c>
      <c r="V111" s="53">
        <f t="shared" ca="1" si="102"/>
        <v>6.0624645889355268E-2</v>
      </c>
      <c r="W111" s="53">
        <f t="shared" ca="1" si="102"/>
        <v>8.3110370858404566E-3</v>
      </c>
      <c r="X111" s="53">
        <f t="shared" ca="1" si="102"/>
        <v>6.6869710304899421E-3</v>
      </c>
      <c r="Y111" s="53">
        <f t="shared" ca="1" si="102"/>
        <v>4.5300752891848761E-2</v>
      </c>
      <c r="Z111" s="53">
        <f t="shared" ca="1" si="102"/>
        <v>1.0818949684284204E-2</v>
      </c>
      <c r="AA111" s="53">
        <f t="shared" ca="1" si="102"/>
        <v>-2.7305542746379856E-2</v>
      </c>
      <c r="AB111" s="53">
        <f t="shared" ca="1" si="102"/>
        <v>4.1619311673472652E-2</v>
      </c>
      <c r="AC111" s="53">
        <f t="shared" ca="1" si="102"/>
        <v>2.7906695635180459E-2</v>
      </c>
      <c r="AD111" s="53">
        <f t="shared" ca="1" si="102"/>
        <v>3.7528250916999545E-2</v>
      </c>
      <c r="AE111" s="53">
        <f t="shared" ca="1" si="102"/>
        <v>4.4861670824327994E-2</v>
      </c>
      <c r="AF111" s="53">
        <f t="shared" ca="1" si="103"/>
        <v>-9.7895611170831898E-2</v>
      </c>
      <c r="AG111" s="53">
        <f t="shared" ca="1" si="103"/>
        <v>5.9429058301447603E-2</v>
      </c>
      <c r="AH111" s="53">
        <f t="shared" ca="1" si="103"/>
        <v>2.9832240846158011E-2</v>
      </c>
      <c r="AI111" s="53">
        <f t="shared" ca="1" si="103"/>
        <v>-3.5280612605863146E-3</v>
      </c>
      <c r="AJ111" s="53">
        <f t="shared" ca="1" si="103"/>
        <v>-5.4179465410012116E-3</v>
      </c>
      <c r="AK111" s="53">
        <f t="shared" ca="1" si="103"/>
        <v>6.0890384751433421E-2</v>
      </c>
      <c r="AL111" s="53">
        <f t="shared" ca="1" si="103"/>
        <v>-5.5886176692797239E-2</v>
      </c>
      <c r="AM111" s="53">
        <f t="shared" ca="1" si="103"/>
        <v>-3.3070524627089537E-2</v>
      </c>
      <c r="AN111" s="53">
        <f t="shared" ca="1" si="103"/>
        <v>3.20133854009974E-2</v>
      </c>
      <c r="AO111" s="53">
        <f t="shared" ca="1" si="103"/>
        <v>-3.9491832718085897E-4</v>
      </c>
      <c r="AP111" s="53">
        <f t="shared" ca="1" si="104"/>
        <v>5.956499841923444E-2</v>
      </c>
      <c r="AQ111" s="53">
        <f t="shared" ca="1" si="104"/>
        <v>5.1961417579342424E-2</v>
      </c>
      <c r="AR111" s="53">
        <f t="shared" ca="1" si="104"/>
        <v>2.4404881684397629E-2</v>
      </c>
      <c r="AS111" s="53">
        <f t="shared" ca="1" si="104"/>
        <v>1.3929309461296035E-2</v>
      </c>
      <c r="AT111" s="53">
        <f t="shared" ca="1" si="104"/>
        <v>-5.7203591502749319E-2</v>
      </c>
      <c r="AU111" s="53">
        <f t="shared" ca="1" si="104"/>
        <v>-5.8709921680914927E-2</v>
      </c>
      <c r="AV111" s="53">
        <f t="shared" ca="1" si="104"/>
        <v>-1.6174983229597737E-2</v>
      </c>
      <c r="AW111" s="53">
        <f t="shared" ca="1" si="104"/>
        <v>-9.1698560739867818E-2</v>
      </c>
      <c r="AX111" s="53">
        <f t="shared" ca="1" si="104"/>
        <v>-2.6182632834281072E-2</v>
      </c>
      <c r="AY111" s="53">
        <f t="shared" ca="1" si="104"/>
        <v>4.0330395557081004E-2</v>
      </c>
      <c r="AZ111" s="53">
        <f t="shared" ca="1" si="105"/>
        <v>4.0298921480401893E-2</v>
      </c>
      <c r="BA111" s="53">
        <f t="shared" ca="1" si="105"/>
        <v>-7.2565257655499815E-2</v>
      </c>
      <c r="BB111" s="53">
        <f t="shared" ca="1" si="105"/>
        <v>5.5276706378559345E-2</v>
      </c>
      <c r="BC111" s="53">
        <f t="shared" ca="1" si="105"/>
        <v>-4.6184460952828126E-2</v>
      </c>
      <c r="BD111" s="53">
        <f t="shared" ca="1" si="105"/>
        <v>2.0491136038653504E-2</v>
      </c>
      <c r="BE111" s="53">
        <f t="shared" ca="1" si="105"/>
        <v>5.3926736659760541E-2</v>
      </c>
      <c r="BF111" s="53">
        <f t="shared" ca="1" si="105"/>
        <v>5.8186612192120957E-2</v>
      </c>
      <c r="BG111" s="53">
        <f t="shared" ca="1" si="105"/>
        <v>-3.103476179322337E-2</v>
      </c>
      <c r="BH111" s="53">
        <f t="shared" ca="1" si="105"/>
        <v>-8.312038293552669E-3</v>
      </c>
      <c r="BI111" s="53">
        <f t="shared" ca="1" si="105"/>
        <v>-3.720668271783985E-3</v>
      </c>
      <c r="BJ111" s="53">
        <f t="shared" ca="1" si="106"/>
        <v>-1.9449116078894994E-2</v>
      </c>
      <c r="BK111" s="53">
        <f t="shared" ca="1" si="106"/>
        <v>-1.0862215073407053E-2</v>
      </c>
      <c r="BL111" s="53">
        <f t="shared" ca="1" si="106"/>
        <v>7.5142715839178295E-2</v>
      </c>
      <c r="BM111" s="53">
        <f t="shared" ca="1" si="106"/>
        <v>8.8562431304093255E-3</v>
      </c>
      <c r="BN111" s="53">
        <f t="shared" ca="1" si="106"/>
        <v>-4.1740074222016345E-2</v>
      </c>
      <c r="BO111" s="53">
        <f t="shared" ca="1" si="106"/>
        <v>5.4390857274179069E-3</v>
      </c>
      <c r="BP111" s="53">
        <f t="shared" ca="1" si="106"/>
        <v>-5.2182494161452132E-2</v>
      </c>
      <c r="BQ111" s="53">
        <f t="shared" ca="1" si="106"/>
        <v>3.332832587572937E-2</v>
      </c>
      <c r="BR111" s="53">
        <f t="shared" ca="1" si="106"/>
        <v>2.1488713083564016E-2</v>
      </c>
      <c r="BS111" s="53">
        <f t="shared" ca="1" si="106"/>
        <v>-3.4552211937477227E-2</v>
      </c>
      <c r="BT111" s="53">
        <f t="shared" ca="1" si="107"/>
        <v>4.8495336961964973E-2</v>
      </c>
      <c r="BU111" s="53">
        <f t="shared" ca="1" si="107"/>
        <v>-4.2073975137984033E-2</v>
      </c>
      <c r="BV111" s="53">
        <f t="shared" ca="1" si="107"/>
        <v>-1.3794501129240688E-2</v>
      </c>
      <c r="BW111" s="53">
        <f t="shared" ca="1" si="107"/>
        <v>-1.7535187836738013E-2</v>
      </c>
      <c r="BX111" s="53">
        <f t="shared" ca="1" si="107"/>
        <v>-6.5044121150569997E-2</v>
      </c>
      <c r="BY111" s="53">
        <f t="shared" ca="1" si="107"/>
        <v>5.2128570002701401E-2</v>
      </c>
      <c r="BZ111" s="53">
        <f t="shared" ca="1" si="107"/>
        <v>4.8474581219007502E-2</v>
      </c>
      <c r="CA111" s="53">
        <f t="shared" ca="1" si="107"/>
        <v>7.4104125414609118E-2</v>
      </c>
      <c r="CB111" s="53">
        <f t="shared" ca="1" si="107"/>
        <v>5.8897674897310091E-2</v>
      </c>
      <c r="CC111" s="53">
        <f t="shared" ca="1" si="107"/>
        <v>-2.2901105842536525E-2</v>
      </c>
      <c r="CD111" s="53">
        <f t="shared" ca="1" si="108"/>
        <v>-2.4082009042276715E-2</v>
      </c>
      <c r="CE111" s="53">
        <f t="shared" ca="1" si="108"/>
        <v>-6.3602027865104591E-2</v>
      </c>
      <c r="CF111" s="53">
        <f t="shared" ca="1" si="108"/>
        <v>2.4767343817858459E-2</v>
      </c>
      <c r="CG111" s="53">
        <f t="shared" ca="1" si="108"/>
        <v>-4.5196024504282298E-2</v>
      </c>
      <c r="CH111" s="53">
        <f t="shared" ca="1" si="108"/>
        <v>8.8870336725427865E-2</v>
      </c>
      <c r="CI111" s="53">
        <f t="shared" ca="1" si="108"/>
        <v>0.1010106775215943</v>
      </c>
      <c r="CJ111" s="53">
        <f t="shared" ca="1" si="108"/>
        <v>-1.6450409840417377E-2</v>
      </c>
      <c r="CK111" s="53">
        <f t="shared" ca="1" si="108"/>
        <v>1.4896474822910274E-2</v>
      </c>
      <c r="CL111" s="53">
        <f t="shared" ca="1" si="108"/>
        <v>3.3781227259552279E-2</v>
      </c>
      <c r="CM111" s="53">
        <f t="shared" ca="1" si="108"/>
        <v>5.8913734844907965E-2</v>
      </c>
      <c r="CN111" s="53">
        <f t="shared" ca="1" si="109"/>
        <v>-2.8753468965230809E-2</v>
      </c>
      <c r="CO111" s="53">
        <f t="shared" ca="1" si="109"/>
        <v>1.7967362827628411E-3</v>
      </c>
      <c r="CP111" s="53">
        <f t="shared" ca="1" si="109"/>
        <v>-7.5016852400924877E-3</v>
      </c>
      <c r="CQ111" s="53">
        <f t="shared" ca="1" si="109"/>
        <v>-1.7614681780554545E-2</v>
      </c>
      <c r="CR111" s="53">
        <f t="shared" ca="1" si="109"/>
        <v>6.9081203214761647E-2</v>
      </c>
      <c r="CS111" s="53">
        <f t="shared" ca="1" si="109"/>
        <v>4.7596677200583394E-2</v>
      </c>
      <c r="CT111" s="53">
        <f t="shared" ca="1" si="109"/>
        <v>5.0279964920666186E-2</v>
      </c>
      <c r="CU111" s="53">
        <f t="shared" ca="1" si="109"/>
        <v>-4.0306711673728192E-3</v>
      </c>
      <c r="CV111" s="53">
        <f t="shared" ca="1" si="109"/>
        <v>2.2142574150280151E-2</v>
      </c>
      <c r="CW111" s="55">
        <f t="shared" ca="1" si="109"/>
        <v>-1.0913248380284299E-3</v>
      </c>
    </row>
    <row r="112" spans="1:101" x14ac:dyDescent="0.2">
      <c r="A112" s="104">
        <v>48610</v>
      </c>
      <c r="B112" s="52">
        <f t="shared" ca="1" si="100"/>
        <v>-2.8387756628469839E-2</v>
      </c>
      <c r="C112" s="53">
        <f t="shared" ca="1" si="100"/>
        <v>6.9868602874639266E-2</v>
      </c>
      <c r="D112" s="53">
        <f t="shared" ca="1" si="100"/>
        <v>-2.8311712652202822E-2</v>
      </c>
      <c r="E112" s="53">
        <f t="shared" ca="1" si="100"/>
        <v>-3.6064063198497219E-2</v>
      </c>
      <c r="F112" s="53">
        <f t="shared" ca="1" si="100"/>
        <v>6.2584018703211397E-2</v>
      </c>
      <c r="G112" s="53">
        <f t="shared" ca="1" si="100"/>
        <v>1.2675134160464424E-2</v>
      </c>
      <c r="H112" s="53">
        <f t="shared" ca="1" si="100"/>
        <v>7.4572303704866449E-2</v>
      </c>
      <c r="I112" s="53">
        <f t="shared" ca="1" si="100"/>
        <v>1.5973624665406628E-2</v>
      </c>
      <c r="J112" s="53">
        <f t="shared" ca="1" si="100"/>
        <v>-3.7494039324852041E-2</v>
      </c>
      <c r="K112" s="53">
        <f t="shared" ca="1" si="100"/>
        <v>-4.6198823987813865E-2</v>
      </c>
      <c r="L112" s="53">
        <f t="shared" ca="1" si="101"/>
        <v>2.9215907045169021E-2</v>
      </c>
      <c r="M112" s="53">
        <f t="shared" ca="1" si="101"/>
        <v>2.4552428842138794E-2</v>
      </c>
      <c r="N112" s="53">
        <f t="shared" ca="1" si="101"/>
        <v>2.3720389441685877E-2</v>
      </c>
      <c r="O112" s="53">
        <f t="shared" ca="1" si="101"/>
        <v>-3.0560347450978513E-2</v>
      </c>
      <c r="P112" s="53">
        <f t="shared" ca="1" si="101"/>
        <v>-1.8239009930417866E-3</v>
      </c>
      <c r="Q112" s="53">
        <f t="shared" ca="1" si="101"/>
        <v>-2.2504542684977863E-3</v>
      </c>
      <c r="R112" s="53">
        <f t="shared" ca="1" si="101"/>
        <v>-4.135949074971202E-2</v>
      </c>
      <c r="S112" s="53">
        <f t="shared" ca="1" si="101"/>
        <v>3.403194676499692E-2</v>
      </c>
      <c r="T112" s="53">
        <f t="shared" ca="1" si="101"/>
        <v>3.1025920596021401E-2</v>
      </c>
      <c r="U112" s="53">
        <f t="shared" ca="1" si="101"/>
        <v>-1.4117467634595596E-2</v>
      </c>
      <c r="V112" s="53">
        <f t="shared" ca="1" si="102"/>
        <v>5.1061566968951888E-3</v>
      </c>
      <c r="W112" s="53">
        <f t="shared" ca="1" si="102"/>
        <v>7.7178286791607056E-2</v>
      </c>
      <c r="X112" s="53">
        <f t="shared" ca="1" si="102"/>
        <v>2.7635252276530881E-2</v>
      </c>
      <c r="Y112" s="53">
        <f t="shared" ca="1" si="102"/>
        <v>1.4517770833435611E-2</v>
      </c>
      <c r="Z112" s="53">
        <f t="shared" ca="1" si="102"/>
        <v>-1.088491837865042E-2</v>
      </c>
      <c r="AA112" s="53">
        <f t="shared" ca="1" si="102"/>
        <v>-1.6386884416620874E-2</v>
      </c>
      <c r="AB112" s="53">
        <f t="shared" ca="1" si="102"/>
        <v>-1.4383456014803965E-3</v>
      </c>
      <c r="AC112" s="53">
        <f t="shared" ca="1" si="102"/>
        <v>4.2640047942107837E-2</v>
      </c>
      <c r="AD112" s="53">
        <f t="shared" ca="1" si="102"/>
        <v>-2.2058283829070796E-2</v>
      </c>
      <c r="AE112" s="53">
        <f t="shared" ca="1" si="102"/>
        <v>-5.5293173099567943E-3</v>
      </c>
      <c r="AF112" s="53">
        <f t="shared" ca="1" si="103"/>
        <v>-6.8604096547452614E-2</v>
      </c>
      <c r="AG112" s="53">
        <f t="shared" ca="1" si="103"/>
        <v>1.1390300934742248E-2</v>
      </c>
      <c r="AH112" s="53">
        <f t="shared" ca="1" si="103"/>
        <v>-3.7366998298082592E-2</v>
      </c>
      <c r="AI112" s="53">
        <f t="shared" ca="1" si="103"/>
        <v>4.2724045652967613E-2</v>
      </c>
      <c r="AJ112" s="53">
        <f t="shared" ca="1" si="103"/>
        <v>-4.2733094023714183E-2</v>
      </c>
      <c r="AK112" s="53">
        <f t="shared" ca="1" si="103"/>
        <v>-4.7941642442795411E-2</v>
      </c>
      <c r="AL112" s="53">
        <f t="shared" ca="1" si="103"/>
        <v>5.6763797637142135E-2</v>
      </c>
      <c r="AM112" s="53">
        <f t="shared" ca="1" si="103"/>
        <v>-5.260598905991605E-2</v>
      </c>
      <c r="AN112" s="53">
        <f t="shared" ca="1" si="103"/>
        <v>4.3798406848897242E-3</v>
      </c>
      <c r="AO112" s="53">
        <f t="shared" ca="1" si="103"/>
        <v>5.6683450112083686E-2</v>
      </c>
      <c r="AP112" s="53">
        <f t="shared" ca="1" si="104"/>
        <v>5.9108428739661906E-2</v>
      </c>
      <c r="AQ112" s="53">
        <f t="shared" ca="1" si="104"/>
        <v>4.0349637865976576E-2</v>
      </c>
      <c r="AR112" s="53">
        <f t="shared" ca="1" si="104"/>
        <v>9.2896241272543006E-3</v>
      </c>
      <c r="AS112" s="53">
        <f t="shared" ca="1" si="104"/>
        <v>-7.2860503935840157E-3</v>
      </c>
      <c r="AT112" s="53">
        <f t="shared" ca="1" si="104"/>
        <v>-7.3799517035666132E-2</v>
      </c>
      <c r="AU112" s="53">
        <f t="shared" ca="1" si="104"/>
        <v>5.1692609000027721E-3</v>
      </c>
      <c r="AV112" s="53">
        <f t="shared" ca="1" si="104"/>
        <v>-3.1077727428610265E-2</v>
      </c>
      <c r="AW112" s="53">
        <f t="shared" ca="1" si="104"/>
        <v>2.7564080831614136E-2</v>
      </c>
      <c r="AX112" s="53">
        <f t="shared" ca="1" si="104"/>
        <v>-5.0263172933117189E-2</v>
      </c>
      <c r="AY112" s="53">
        <f t="shared" ca="1" si="104"/>
        <v>-1.1090759520126312E-2</v>
      </c>
      <c r="AZ112" s="53">
        <f t="shared" ca="1" si="105"/>
        <v>5.0590147029485385E-4</v>
      </c>
      <c r="BA112" s="53">
        <f t="shared" ca="1" si="105"/>
        <v>-3.3218408122965309E-2</v>
      </c>
      <c r="BB112" s="53">
        <f t="shared" ca="1" si="105"/>
        <v>-4.7757868753423707E-2</v>
      </c>
      <c r="BC112" s="53">
        <f t="shared" ca="1" si="105"/>
        <v>-5.3281666972675799E-2</v>
      </c>
      <c r="BD112" s="53">
        <f t="shared" ca="1" si="105"/>
        <v>-0.16128252971618742</v>
      </c>
      <c r="BE112" s="53">
        <f t="shared" ca="1" si="105"/>
        <v>7.7876594454058493E-2</v>
      </c>
      <c r="BF112" s="53">
        <f t="shared" ca="1" si="105"/>
        <v>-3.2021438218785628E-2</v>
      </c>
      <c r="BG112" s="53">
        <f t="shared" ca="1" si="105"/>
        <v>-5.7540444082618512E-2</v>
      </c>
      <c r="BH112" s="53">
        <f t="shared" ca="1" si="105"/>
        <v>2.4434331752783228E-2</v>
      </c>
      <c r="BI112" s="53">
        <f t="shared" ca="1" si="105"/>
        <v>-6.6137733313137098E-3</v>
      </c>
      <c r="BJ112" s="53">
        <f t="shared" ca="1" si="106"/>
        <v>-3.1144373016277573E-2</v>
      </c>
      <c r="BK112" s="53">
        <f t="shared" ca="1" si="106"/>
        <v>1.0087412656403503E-2</v>
      </c>
      <c r="BL112" s="53">
        <f t="shared" ca="1" si="106"/>
        <v>-3.0247004291923181E-2</v>
      </c>
      <c r="BM112" s="53">
        <f t="shared" ca="1" si="106"/>
        <v>3.277251811537616E-2</v>
      </c>
      <c r="BN112" s="53">
        <f t="shared" ca="1" si="106"/>
        <v>1.3198973089038314E-2</v>
      </c>
      <c r="BO112" s="53">
        <f t="shared" ca="1" si="106"/>
        <v>4.9757417591363595E-2</v>
      </c>
      <c r="BP112" s="53">
        <f t="shared" ca="1" si="106"/>
        <v>6.1800798773754939E-2</v>
      </c>
      <c r="BQ112" s="53">
        <f t="shared" ca="1" si="106"/>
        <v>4.9734758428118059E-2</v>
      </c>
      <c r="BR112" s="53">
        <f t="shared" ca="1" si="106"/>
        <v>-8.0209627409264808E-2</v>
      </c>
      <c r="BS112" s="53">
        <f t="shared" ca="1" si="106"/>
        <v>-7.8947571137246444E-2</v>
      </c>
      <c r="BT112" s="53">
        <f t="shared" ca="1" si="107"/>
        <v>4.417693137617822E-3</v>
      </c>
      <c r="BU112" s="53">
        <f t="shared" ca="1" si="107"/>
        <v>-6.7020287463919097E-3</v>
      </c>
      <c r="BV112" s="53">
        <f t="shared" ca="1" si="107"/>
        <v>-6.6992057599735227E-2</v>
      </c>
      <c r="BW112" s="53">
        <f t="shared" ca="1" si="107"/>
        <v>2.7318118730937551E-3</v>
      </c>
      <c r="BX112" s="53">
        <f t="shared" ca="1" si="107"/>
        <v>2.3641159914227529E-2</v>
      </c>
      <c r="BY112" s="53">
        <f t="shared" ca="1" si="107"/>
        <v>-3.6925718953877744E-2</v>
      </c>
      <c r="BZ112" s="53">
        <f t="shared" ca="1" si="107"/>
        <v>-4.6509651475966515E-2</v>
      </c>
      <c r="CA112" s="53">
        <f t="shared" ca="1" si="107"/>
        <v>-3.7961292693453372E-2</v>
      </c>
      <c r="CB112" s="53">
        <f t="shared" ca="1" si="107"/>
        <v>-2.3735014821294663E-2</v>
      </c>
      <c r="CC112" s="53">
        <f t="shared" ca="1" si="107"/>
        <v>-5.7260657777566802E-2</v>
      </c>
      <c r="CD112" s="53">
        <f t="shared" ca="1" si="108"/>
        <v>-1.9959588914683676E-2</v>
      </c>
      <c r="CE112" s="53">
        <f t="shared" ca="1" si="108"/>
        <v>3.6715914501407994E-2</v>
      </c>
      <c r="CF112" s="53">
        <f t="shared" ca="1" si="108"/>
        <v>8.1397157381574381E-2</v>
      </c>
      <c r="CG112" s="53">
        <f t="shared" ca="1" si="108"/>
        <v>7.559739753065528E-2</v>
      </c>
      <c r="CH112" s="53">
        <f t="shared" ca="1" si="108"/>
        <v>-6.1359113783263315E-2</v>
      </c>
      <c r="CI112" s="53">
        <f t="shared" ca="1" si="108"/>
        <v>5.3719844039167117E-2</v>
      </c>
      <c r="CJ112" s="53">
        <f t="shared" ca="1" si="108"/>
        <v>1.8437566073554325E-2</v>
      </c>
      <c r="CK112" s="53">
        <f t="shared" ca="1" si="108"/>
        <v>-3.5343084622576244E-2</v>
      </c>
      <c r="CL112" s="53">
        <f t="shared" ca="1" si="108"/>
        <v>1.8357723630350646E-2</v>
      </c>
      <c r="CM112" s="53">
        <f t="shared" ca="1" si="108"/>
        <v>-1.1513807189411227E-2</v>
      </c>
      <c r="CN112" s="53">
        <f t="shared" ca="1" si="109"/>
        <v>3.6545587028247103E-2</v>
      </c>
      <c r="CO112" s="53">
        <f t="shared" ca="1" si="109"/>
        <v>1.4092522173776207E-2</v>
      </c>
      <c r="CP112" s="53">
        <f t="shared" ca="1" si="109"/>
        <v>-1.4263738683375254E-2</v>
      </c>
      <c r="CQ112" s="53">
        <f t="shared" ca="1" si="109"/>
        <v>-1.0319823809210545E-2</v>
      </c>
      <c r="CR112" s="53">
        <f t="shared" ca="1" si="109"/>
        <v>4.9276850234646764E-2</v>
      </c>
      <c r="CS112" s="53">
        <f t="shared" ca="1" si="109"/>
        <v>-2.1877960997633655E-2</v>
      </c>
      <c r="CT112" s="53">
        <f t="shared" ca="1" si="109"/>
        <v>-4.5819841467264283E-2</v>
      </c>
      <c r="CU112" s="53">
        <f t="shared" ca="1" si="109"/>
        <v>-7.0043506563721353E-2</v>
      </c>
      <c r="CV112" s="53">
        <f t="shared" ca="1" si="109"/>
        <v>7.3339002981562526E-2</v>
      </c>
      <c r="CW112" s="55">
        <f t="shared" ca="1" si="109"/>
        <v>-7.32811102943567E-3</v>
      </c>
    </row>
    <row r="113" spans="1:101" x14ac:dyDescent="0.2">
      <c r="A113" s="104">
        <v>48638</v>
      </c>
      <c r="B113" s="52">
        <f t="shared" ref="B113:K122" ca="1" si="110">_xlfn.NORM.INV(RAND(), $F$1, $H$1)</f>
        <v>-8.7233149062236531E-2</v>
      </c>
      <c r="C113" s="53">
        <f t="shared" ca="1" si="110"/>
        <v>-1.6649702776311637E-3</v>
      </c>
      <c r="D113" s="53">
        <f t="shared" ca="1" si="110"/>
        <v>3.3191716609221746E-2</v>
      </c>
      <c r="E113" s="53">
        <f t="shared" ca="1" si="110"/>
        <v>1.101100427083136E-3</v>
      </c>
      <c r="F113" s="53">
        <f t="shared" ca="1" si="110"/>
        <v>-1.5145604414584804E-2</v>
      </c>
      <c r="G113" s="53">
        <f t="shared" ca="1" si="110"/>
        <v>-7.1929013757042262E-2</v>
      </c>
      <c r="H113" s="53">
        <f t="shared" ca="1" si="110"/>
        <v>1.8754319454023522E-2</v>
      </c>
      <c r="I113" s="53">
        <f t="shared" ca="1" si="110"/>
        <v>0.10699527640616328</v>
      </c>
      <c r="J113" s="53">
        <f t="shared" ca="1" si="110"/>
        <v>3.2047927896412753E-2</v>
      </c>
      <c r="K113" s="53">
        <f t="shared" ca="1" si="110"/>
        <v>-4.6017687064574764E-2</v>
      </c>
      <c r="L113" s="53">
        <f t="shared" ref="L113:U122" ca="1" si="111">_xlfn.NORM.INV(RAND(), $F$1, $H$1)</f>
        <v>-5.0387836016223431E-2</v>
      </c>
      <c r="M113" s="53">
        <f t="shared" ca="1" si="111"/>
        <v>4.6551708266090383E-2</v>
      </c>
      <c r="N113" s="53">
        <f t="shared" ca="1" si="111"/>
        <v>1.1369625264250876E-2</v>
      </c>
      <c r="O113" s="53">
        <f t="shared" ca="1" si="111"/>
        <v>8.4246320858676713E-2</v>
      </c>
      <c r="P113" s="53">
        <f t="shared" ca="1" si="111"/>
        <v>-3.6989656687452493E-2</v>
      </c>
      <c r="Q113" s="53">
        <f t="shared" ca="1" si="111"/>
        <v>8.1462755166138573E-3</v>
      </c>
      <c r="R113" s="53">
        <f t="shared" ca="1" si="111"/>
        <v>1.9218328246851706E-2</v>
      </c>
      <c r="S113" s="53">
        <f t="shared" ca="1" si="111"/>
        <v>-4.1466993375543083E-2</v>
      </c>
      <c r="T113" s="53">
        <f t="shared" ca="1" si="111"/>
        <v>4.1996400960904852E-2</v>
      </c>
      <c r="U113" s="53">
        <f t="shared" ca="1" si="111"/>
        <v>6.4398394433838282E-2</v>
      </c>
      <c r="V113" s="53">
        <f t="shared" ref="V113:AE122" ca="1" si="112">_xlfn.NORM.INV(RAND(), $F$1, $H$1)</f>
        <v>2.0424454845430769E-2</v>
      </c>
      <c r="W113" s="53">
        <f t="shared" ca="1" si="112"/>
        <v>1.2163938003480224E-2</v>
      </c>
      <c r="X113" s="53">
        <f t="shared" ca="1" si="112"/>
        <v>-3.7725987409301257E-3</v>
      </c>
      <c r="Y113" s="53">
        <f t="shared" ca="1" si="112"/>
        <v>-2.3211876389744895E-2</v>
      </c>
      <c r="Z113" s="53">
        <f t="shared" ca="1" si="112"/>
        <v>3.15075166638892E-2</v>
      </c>
      <c r="AA113" s="53">
        <f t="shared" ca="1" si="112"/>
        <v>6.9826155893353892E-2</v>
      </c>
      <c r="AB113" s="53">
        <f t="shared" ca="1" si="112"/>
        <v>9.8049056349484659E-2</v>
      </c>
      <c r="AC113" s="53">
        <f t="shared" ca="1" si="112"/>
        <v>-4.5146560974958172E-2</v>
      </c>
      <c r="AD113" s="53">
        <f t="shared" ca="1" si="112"/>
        <v>-5.6004836050148353E-2</v>
      </c>
      <c r="AE113" s="53">
        <f t="shared" ca="1" si="112"/>
        <v>-6.834311132380945E-2</v>
      </c>
      <c r="AF113" s="53">
        <f t="shared" ref="AF113:AO122" ca="1" si="113">_xlfn.NORM.INV(RAND(), $F$1, $H$1)</f>
        <v>7.0331983343772456E-2</v>
      </c>
      <c r="AG113" s="53">
        <f t="shared" ca="1" si="113"/>
        <v>-6.9702804672185134E-2</v>
      </c>
      <c r="AH113" s="53">
        <f t="shared" ca="1" si="113"/>
        <v>-7.3544514678370275E-4</v>
      </c>
      <c r="AI113" s="53">
        <f t="shared" ca="1" si="113"/>
        <v>-9.0236140525067413E-3</v>
      </c>
      <c r="AJ113" s="53">
        <f t="shared" ca="1" si="113"/>
        <v>1.1843966447870538E-2</v>
      </c>
      <c r="AK113" s="53">
        <f t="shared" ca="1" si="113"/>
        <v>6.3426780922110973E-2</v>
      </c>
      <c r="AL113" s="53">
        <f t="shared" ca="1" si="113"/>
        <v>-1.5412229665052821E-2</v>
      </c>
      <c r="AM113" s="53">
        <f t="shared" ca="1" si="113"/>
        <v>-3.509320790732038E-2</v>
      </c>
      <c r="AN113" s="53">
        <f t="shared" ca="1" si="113"/>
        <v>-5.2038396012954624E-2</v>
      </c>
      <c r="AO113" s="53">
        <f t="shared" ca="1" si="113"/>
        <v>-5.3366232438906945E-2</v>
      </c>
      <c r="AP113" s="53">
        <f t="shared" ref="AP113:AY122" ca="1" si="114">_xlfn.NORM.INV(RAND(), $F$1, $H$1)</f>
        <v>-2.0826599583745862E-2</v>
      </c>
      <c r="AQ113" s="53">
        <f t="shared" ca="1" si="114"/>
        <v>5.2338496512540696E-2</v>
      </c>
      <c r="AR113" s="53">
        <f t="shared" ca="1" si="114"/>
        <v>1.467619400594404E-2</v>
      </c>
      <c r="AS113" s="53">
        <f t="shared" ca="1" si="114"/>
        <v>2.5732412682812074E-2</v>
      </c>
      <c r="AT113" s="53">
        <f t="shared" ca="1" si="114"/>
        <v>-3.3716077488292424E-2</v>
      </c>
      <c r="AU113" s="53">
        <f t="shared" ca="1" si="114"/>
        <v>7.7851863565438148E-2</v>
      </c>
      <c r="AV113" s="53">
        <f t="shared" ca="1" si="114"/>
        <v>-2.9562787406928866E-2</v>
      </c>
      <c r="AW113" s="53">
        <f t="shared" ca="1" si="114"/>
        <v>1.2666870141347009E-2</v>
      </c>
      <c r="AX113" s="53">
        <f t="shared" ca="1" si="114"/>
        <v>3.7755954742820126E-2</v>
      </c>
      <c r="AY113" s="53">
        <f t="shared" ca="1" si="114"/>
        <v>3.1741514042057134E-2</v>
      </c>
      <c r="AZ113" s="53">
        <f t="shared" ref="AZ113:BI122" ca="1" si="115">_xlfn.NORM.INV(RAND(), $F$1, $H$1)</f>
        <v>-2.7698424094123264E-2</v>
      </c>
      <c r="BA113" s="53">
        <f t="shared" ca="1" si="115"/>
        <v>5.5200680263097011E-2</v>
      </c>
      <c r="BB113" s="53">
        <f t="shared" ca="1" si="115"/>
        <v>5.7600593762972975E-2</v>
      </c>
      <c r="BC113" s="53">
        <f t="shared" ca="1" si="115"/>
        <v>8.9050985388406098E-2</v>
      </c>
      <c r="BD113" s="53">
        <f t="shared" ca="1" si="115"/>
        <v>-9.3118923852715182E-3</v>
      </c>
      <c r="BE113" s="53">
        <f t="shared" ca="1" si="115"/>
        <v>6.3757284016720525E-2</v>
      </c>
      <c r="BF113" s="53">
        <f t="shared" ca="1" si="115"/>
        <v>4.9667995109621929E-2</v>
      </c>
      <c r="BG113" s="53">
        <f t="shared" ca="1" si="115"/>
        <v>-1.765988112541975E-2</v>
      </c>
      <c r="BH113" s="53">
        <f t="shared" ca="1" si="115"/>
        <v>1.5764587692940549E-3</v>
      </c>
      <c r="BI113" s="53">
        <f t="shared" ca="1" si="115"/>
        <v>-2.5704022797411762E-2</v>
      </c>
      <c r="BJ113" s="53">
        <f t="shared" ref="BJ113:BS122" ca="1" si="116">_xlfn.NORM.INV(RAND(), $F$1, $H$1)</f>
        <v>-5.1153477845187673E-2</v>
      </c>
      <c r="BK113" s="53">
        <f t="shared" ca="1" si="116"/>
        <v>6.1039606173762431E-2</v>
      </c>
      <c r="BL113" s="53">
        <f t="shared" ca="1" si="116"/>
        <v>-8.0417465273000102E-2</v>
      </c>
      <c r="BM113" s="53">
        <f t="shared" ca="1" si="116"/>
        <v>1.5173555501810161E-2</v>
      </c>
      <c r="BN113" s="53">
        <f t="shared" ca="1" si="116"/>
        <v>-3.1732788118935526E-2</v>
      </c>
      <c r="BO113" s="53">
        <f t="shared" ca="1" si="116"/>
        <v>-1.615552798939212E-2</v>
      </c>
      <c r="BP113" s="53">
        <f t="shared" ca="1" si="116"/>
        <v>-1.5775493262675289E-2</v>
      </c>
      <c r="BQ113" s="53">
        <f t="shared" ca="1" si="116"/>
        <v>-6.9295240324345433E-2</v>
      </c>
      <c r="BR113" s="53">
        <f t="shared" ca="1" si="116"/>
        <v>-2.8686080995858364E-2</v>
      </c>
      <c r="BS113" s="53">
        <f t="shared" ca="1" si="116"/>
        <v>8.9438623587407146E-2</v>
      </c>
      <c r="BT113" s="53">
        <f t="shared" ref="BT113:CC122" ca="1" si="117">_xlfn.NORM.INV(RAND(), $F$1, $H$1)</f>
        <v>4.7603826931779468E-2</v>
      </c>
      <c r="BU113" s="53">
        <f t="shared" ca="1" si="117"/>
        <v>3.9092841289186109E-2</v>
      </c>
      <c r="BV113" s="53">
        <f t="shared" ca="1" si="117"/>
        <v>3.5269030833703106E-2</v>
      </c>
      <c r="BW113" s="53">
        <f t="shared" ca="1" si="117"/>
        <v>-1.7958205715297741E-3</v>
      </c>
      <c r="BX113" s="53">
        <f t="shared" ca="1" si="117"/>
        <v>5.2084339430629172E-2</v>
      </c>
      <c r="BY113" s="53">
        <f t="shared" ca="1" si="117"/>
        <v>-2.8921530243986339E-2</v>
      </c>
      <c r="BZ113" s="53">
        <f t="shared" ca="1" si="117"/>
        <v>-2.1877074041586932E-2</v>
      </c>
      <c r="CA113" s="53">
        <f t="shared" ca="1" si="117"/>
        <v>1.745480325399321E-2</v>
      </c>
      <c r="CB113" s="53">
        <f t="shared" ca="1" si="117"/>
        <v>5.8483790327685754E-2</v>
      </c>
      <c r="CC113" s="53">
        <f t="shared" ca="1" si="117"/>
        <v>3.747322595555954E-2</v>
      </c>
      <c r="CD113" s="53">
        <f t="shared" ref="CD113:CM122" ca="1" si="118">_xlfn.NORM.INV(RAND(), $F$1, $H$1)</f>
        <v>0.13937991632434824</v>
      </c>
      <c r="CE113" s="53">
        <f t="shared" ca="1" si="118"/>
        <v>2.4555993963527232E-2</v>
      </c>
      <c r="CF113" s="53">
        <f t="shared" ca="1" si="118"/>
        <v>-8.2308934453226262E-2</v>
      </c>
      <c r="CG113" s="53">
        <f t="shared" ca="1" si="118"/>
        <v>-3.7569751490915933E-3</v>
      </c>
      <c r="CH113" s="53">
        <f t="shared" ca="1" si="118"/>
        <v>-1.154366286029062E-2</v>
      </c>
      <c r="CI113" s="53">
        <f t="shared" ca="1" si="118"/>
        <v>4.6533924121065731E-2</v>
      </c>
      <c r="CJ113" s="53">
        <f t="shared" ca="1" si="118"/>
        <v>3.4305906356396083E-2</v>
      </c>
      <c r="CK113" s="53">
        <f t="shared" ca="1" si="118"/>
        <v>-1.5655223056027954E-3</v>
      </c>
      <c r="CL113" s="53">
        <f t="shared" ca="1" si="118"/>
        <v>-7.647076031439165E-2</v>
      </c>
      <c r="CM113" s="53">
        <f t="shared" ca="1" si="118"/>
        <v>1.4797948826860311E-2</v>
      </c>
      <c r="CN113" s="53">
        <f t="shared" ref="CN113:CW122" ca="1" si="119">_xlfn.NORM.INV(RAND(), $F$1, $H$1)</f>
        <v>-3.8519974538914814E-2</v>
      </c>
      <c r="CO113" s="53">
        <f t="shared" ca="1" si="119"/>
        <v>7.7466263516680386E-2</v>
      </c>
      <c r="CP113" s="53">
        <f t="shared" ca="1" si="119"/>
        <v>1.917324284275608E-2</v>
      </c>
      <c r="CQ113" s="53">
        <f t="shared" ca="1" si="119"/>
        <v>2.9129934612891904E-2</v>
      </c>
      <c r="CR113" s="53">
        <f t="shared" ca="1" si="119"/>
        <v>-7.3903496280044679E-3</v>
      </c>
      <c r="CS113" s="53">
        <f t="shared" ca="1" si="119"/>
        <v>7.1088018548139467E-4</v>
      </c>
      <c r="CT113" s="53">
        <f t="shared" ca="1" si="119"/>
        <v>3.9157826871993581E-2</v>
      </c>
      <c r="CU113" s="53">
        <f t="shared" ca="1" si="119"/>
        <v>1.6953103256500276E-2</v>
      </c>
      <c r="CV113" s="53">
        <f t="shared" ca="1" si="119"/>
        <v>4.3128672404650712E-3</v>
      </c>
      <c r="CW113" s="55">
        <f t="shared" ca="1" si="119"/>
        <v>8.0826278487376321E-2</v>
      </c>
    </row>
    <row r="114" spans="1:101" x14ac:dyDescent="0.2">
      <c r="A114" s="104">
        <v>48669</v>
      </c>
      <c r="B114" s="52">
        <f t="shared" ca="1" si="110"/>
        <v>3.6729227926862139E-2</v>
      </c>
      <c r="C114" s="53">
        <f t="shared" ca="1" si="110"/>
        <v>1.9053585010931847E-2</v>
      </c>
      <c r="D114" s="53">
        <f t="shared" ca="1" si="110"/>
        <v>-1.5213357909271977E-2</v>
      </c>
      <c r="E114" s="53">
        <f t="shared" ca="1" si="110"/>
        <v>8.3742781029937825E-3</v>
      </c>
      <c r="F114" s="53">
        <f t="shared" ca="1" si="110"/>
        <v>2.3534182813962849E-2</v>
      </c>
      <c r="G114" s="53">
        <f t="shared" ca="1" si="110"/>
        <v>5.1037278557314936E-2</v>
      </c>
      <c r="H114" s="53">
        <f t="shared" ca="1" si="110"/>
        <v>5.8518918225856963E-3</v>
      </c>
      <c r="I114" s="53">
        <f t="shared" ca="1" si="110"/>
        <v>2.1952120586981785E-2</v>
      </c>
      <c r="J114" s="53">
        <f t="shared" ca="1" si="110"/>
        <v>-9.9963986246258837E-2</v>
      </c>
      <c r="K114" s="53">
        <f t="shared" ca="1" si="110"/>
        <v>4.5795408631605729E-2</v>
      </c>
      <c r="L114" s="53">
        <f t="shared" ca="1" si="111"/>
        <v>0.10211886572149553</v>
      </c>
      <c r="M114" s="53">
        <f t="shared" ca="1" si="111"/>
        <v>9.0168655385063384E-2</v>
      </c>
      <c r="N114" s="53">
        <f t="shared" ca="1" si="111"/>
        <v>2.5262559170397391E-2</v>
      </c>
      <c r="O114" s="53">
        <f t="shared" ca="1" si="111"/>
        <v>9.6237436496262943E-2</v>
      </c>
      <c r="P114" s="53">
        <f t="shared" ca="1" si="111"/>
        <v>5.586992103656202E-2</v>
      </c>
      <c r="Q114" s="53">
        <f t="shared" ca="1" si="111"/>
        <v>1.505288332293005E-2</v>
      </c>
      <c r="R114" s="53">
        <f t="shared" ca="1" si="111"/>
        <v>3.6549216758474078E-3</v>
      </c>
      <c r="S114" s="53">
        <f t="shared" ca="1" si="111"/>
        <v>7.6275455749183096E-2</v>
      </c>
      <c r="T114" s="53">
        <f t="shared" ca="1" si="111"/>
        <v>2.096539666877166E-3</v>
      </c>
      <c r="U114" s="53">
        <f t="shared" ca="1" si="111"/>
        <v>-2.4562087661832419E-2</v>
      </c>
      <c r="V114" s="53">
        <f t="shared" ca="1" si="112"/>
        <v>-2.9158469919406953E-2</v>
      </c>
      <c r="W114" s="53">
        <f t="shared" ca="1" si="112"/>
        <v>-3.5141597929750745E-2</v>
      </c>
      <c r="X114" s="53">
        <f t="shared" ca="1" si="112"/>
        <v>4.1091207808249659E-2</v>
      </c>
      <c r="Y114" s="53">
        <f t="shared" ca="1" si="112"/>
        <v>-7.2414722647169633E-3</v>
      </c>
      <c r="Z114" s="53">
        <f t="shared" ca="1" si="112"/>
        <v>4.5377494713473618E-2</v>
      </c>
      <c r="AA114" s="53">
        <f t="shared" ca="1" si="112"/>
        <v>7.8413475001437409E-3</v>
      </c>
      <c r="AB114" s="53">
        <f t="shared" ca="1" si="112"/>
        <v>-1.6537284277467125E-2</v>
      </c>
      <c r="AC114" s="53">
        <f t="shared" ca="1" si="112"/>
        <v>-0.11173879211527156</v>
      </c>
      <c r="AD114" s="53">
        <f t="shared" ca="1" si="112"/>
        <v>2.4174270398148057E-2</v>
      </c>
      <c r="AE114" s="53">
        <f t="shared" ca="1" si="112"/>
        <v>-2.7737619188436695E-2</v>
      </c>
      <c r="AF114" s="53">
        <f t="shared" ca="1" si="113"/>
        <v>-1.9045664166439887E-2</v>
      </c>
      <c r="AG114" s="53">
        <f t="shared" ca="1" si="113"/>
        <v>4.6393172386465578E-3</v>
      </c>
      <c r="AH114" s="53">
        <f t="shared" ca="1" si="113"/>
        <v>-3.4064961091943438E-3</v>
      </c>
      <c r="AI114" s="53">
        <f t="shared" ca="1" si="113"/>
        <v>-9.3389715076443065E-3</v>
      </c>
      <c r="AJ114" s="53">
        <f t="shared" ca="1" si="113"/>
        <v>5.6301738069713274E-2</v>
      </c>
      <c r="AK114" s="53">
        <f t="shared" ca="1" si="113"/>
        <v>1.4635166241650857E-2</v>
      </c>
      <c r="AL114" s="53">
        <f t="shared" ca="1" si="113"/>
        <v>1.6647264601329082E-2</v>
      </c>
      <c r="AM114" s="53">
        <f t="shared" ca="1" si="113"/>
        <v>1.3126905938316839E-2</v>
      </c>
      <c r="AN114" s="53">
        <f t="shared" ca="1" si="113"/>
        <v>5.7678970656366317E-3</v>
      </c>
      <c r="AO114" s="53">
        <f t="shared" ca="1" si="113"/>
        <v>2.9129470710801946E-2</v>
      </c>
      <c r="AP114" s="53">
        <f t="shared" ca="1" si="114"/>
        <v>-3.8248305726660839E-2</v>
      </c>
      <c r="AQ114" s="53">
        <f t="shared" ca="1" si="114"/>
        <v>0.11716356931016847</v>
      </c>
      <c r="AR114" s="53">
        <f t="shared" ca="1" si="114"/>
        <v>-9.0602455632396037E-2</v>
      </c>
      <c r="AS114" s="53">
        <f t="shared" ca="1" si="114"/>
        <v>3.8141883934666956E-2</v>
      </c>
      <c r="AT114" s="53">
        <f t="shared" ca="1" si="114"/>
        <v>8.3863891694035297E-2</v>
      </c>
      <c r="AU114" s="53">
        <f t="shared" ca="1" si="114"/>
        <v>-7.8762627848929068E-2</v>
      </c>
      <c r="AV114" s="53">
        <f t="shared" ca="1" si="114"/>
        <v>-4.151674896334729E-2</v>
      </c>
      <c r="AW114" s="53">
        <f t="shared" ca="1" si="114"/>
        <v>-3.4799939364819461E-2</v>
      </c>
      <c r="AX114" s="53">
        <f t="shared" ca="1" si="114"/>
        <v>4.3718564716079419E-2</v>
      </c>
      <c r="AY114" s="53">
        <f t="shared" ca="1" si="114"/>
        <v>-1.9817201998869678E-2</v>
      </c>
      <c r="AZ114" s="53">
        <f t="shared" ca="1" si="115"/>
        <v>9.4019868161854273E-2</v>
      </c>
      <c r="BA114" s="53">
        <f t="shared" ca="1" si="115"/>
        <v>4.8455077105017792E-2</v>
      </c>
      <c r="BB114" s="53">
        <f t="shared" ca="1" si="115"/>
        <v>-5.4248411409949848E-2</v>
      </c>
      <c r="BC114" s="53">
        <f t="shared" ca="1" si="115"/>
        <v>0.13297421589782396</v>
      </c>
      <c r="BD114" s="53">
        <f t="shared" ca="1" si="115"/>
        <v>4.7710082669802867E-2</v>
      </c>
      <c r="BE114" s="53">
        <f t="shared" ca="1" si="115"/>
        <v>-5.9195362073362458E-3</v>
      </c>
      <c r="BF114" s="53">
        <f t="shared" ca="1" si="115"/>
        <v>-4.943627841801812E-2</v>
      </c>
      <c r="BG114" s="53">
        <f t="shared" ca="1" si="115"/>
        <v>-4.5413882078046953E-2</v>
      </c>
      <c r="BH114" s="53">
        <f t="shared" ca="1" si="115"/>
        <v>6.4242495844644934E-2</v>
      </c>
      <c r="BI114" s="53">
        <f t="shared" ca="1" si="115"/>
        <v>2.8596486649577344E-2</v>
      </c>
      <c r="BJ114" s="53">
        <f t="shared" ca="1" si="116"/>
        <v>1.1186719016812296E-2</v>
      </c>
      <c r="BK114" s="53">
        <f t="shared" ca="1" si="116"/>
        <v>4.1217310199752485E-2</v>
      </c>
      <c r="BL114" s="53">
        <f t="shared" ca="1" si="116"/>
        <v>-7.2999125708143485E-3</v>
      </c>
      <c r="BM114" s="53">
        <f t="shared" ca="1" si="116"/>
        <v>-3.1152503395798108E-2</v>
      </c>
      <c r="BN114" s="53">
        <f t="shared" ca="1" si="116"/>
        <v>0.10878550997451411</v>
      </c>
      <c r="BO114" s="53">
        <f t="shared" ca="1" si="116"/>
        <v>-8.7826941966093114E-2</v>
      </c>
      <c r="BP114" s="53">
        <f t="shared" ca="1" si="116"/>
        <v>-5.4438909971113468E-2</v>
      </c>
      <c r="BQ114" s="53">
        <f t="shared" ca="1" si="116"/>
        <v>-8.7692659695126907E-2</v>
      </c>
      <c r="BR114" s="53">
        <f t="shared" ca="1" si="116"/>
        <v>4.9018223712000847E-2</v>
      </c>
      <c r="BS114" s="53">
        <f t="shared" ca="1" si="116"/>
        <v>-1.5447206078183763E-2</v>
      </c>
      <c r="BT114" s="53">
        <f t="shared" ca="1" si="117"/>
        <v>1.2163879547758973E-2</v>
      </c>
      <c r="BU114" s="53">
        <f t="shared" ca="1" si="117"/>
        <v>2.0782814817391315E-2</v>
      </c>
      <c r="BV114" s="53">
        <f t="shared" ca="1" si="117"/>
        <v>-2.6493642251735422E-2</v>
      </c>
      <c r="BW114" s="53">
        <f t="shared" ca="1" si="117"/>
        <v>-1.3327408065242751E-2</v>
      </c>
      <c r="BX114" s="53">
        <f t="shared" ca="1" si="117"/>
        <v>-1.1368422063204476E-2</v>
      </c>
      <c r="BY114" s="53">
        <f t="shared" ca="1" si="117"/>
        <v>-4.1118523820734554E-2</v>
      </c>
      <c r="BZ114" s="53">
        <f t="shared" ca="1" si="117"/>
        <v>-6.8081661232373927E-2</v>
      </c>
      <c r="CA114" s="53">
        <f t="shared" ca="1" si="117"/>
        <v>-1.4531188642094156E-2</v>
      </c>
      <c r="CB114" s="53">
        <f t="shared" ca="1" si="117"/>
        <v>2.1109489606349032E-2</v>
      </c>
      <c r="CC114" s="53">
        <f t="shared" ca="1" si="117"/>
        <v>0.1087296710501735</v>
      </c>
      <c r="CD114" s="53">
        <f t="shared" ca="1" si="118"/>
        <v>-4.3152838593235238E-2</v>
      </c>
      <c r="CE114" s="53">
        <f t="shared" ca="1" si="118"/>
        <v>-4.3111235888833269E-2</v>
      </c>
      <c r="CF114" s="53">
        <f t="shared" ca="1" si="118"/>
        <v>3.7421401068273722E-3</v>
      </c>
      <c r="CG114" s="53">
        <f t="shared" ca="1" si="118"/>
        <v>8.4877555599194687E-2</v>
      </c>
      <c r="CH114" s="53">
        <f t="shared" ca="1" si="118"/>
        <v>-2.3134003987287131E-2</v>
      </c>
      <c r="CI114" s="53">
        <f t="shared" ca="1" si="118"/>
        <v>4.4362742901015041E-3</v>
      </c>
      <c r="CJ114" s="53">
        <f t="shared" ca="1" si="118"/>
        <v>-1.6970924060312295E-2</v>
      </c>
      <c r="CK114" s="53">
        <f t="shared" ca="1" si="118"/>
        <v>-0.1373152421913193</v>
      </c>
      <c r="CL114" s="53">
        <f t="shared" ca="1" si="118"/>
        <v>2.1089481764346808E-2</v>
      </c>
      <c r="CM114" s="53">
        <f t="shared" ca="1" si="118"/>
        <v>-9.4665463367793162E-2</v>
      </c>
      <c r="CN114" s="53">
        <f t="shared" ca="1" si="119"/>
        <v>-2.303743658619559E-2</v>
      </c>
      <c r="CO114" s="53">
        <f t="shared" ca="1" si="119"/>
        <v>-8.8019284108844034E-3</v>
      </c>
      <c r="CP114" s="53">
        <f t="shared" ca="1" si="119"/>
        <v>7.0986066280583307E-2</v>
      </c>
      <c r="CQ114" s="53">
        <f t="shared" ca="1" si="119"/>
        <v>-1.5648885336169149E-2</v>
      </c>
      <c r="CR114" s="53">
        <f t="shared" ca="1" si="119"/>
        <v>4.200608871335855E-2</v>
      </c>
      <c r="CS114" s="53">
        <f t="shared" ca="1" si="119"/>
        <v>-6.6628624578206661E-2</v>
      </c>
      <c r="CT114" s="53">
        <f t="shared" ca="1" si="119"/>
        <v>1.6268103428571608E-2</v>
      </c>
      <c r="CU114" s="53">
        <f t="shared" ca="1" si="119"/>
        <v>-7.6243065349857831E-3</v>
      </c>
      <c r="CV114" s="53">
        <f t="shared" ca="1" si="119"/>
        <v>-1.9497073434128842E-3</v>
      </c>
      <c r="CW114" s="55">
        <f t="shared" ca="1" si="119"/>
        <v>2.0174875003345024E-2</v>
      </c>
    </row>
    <row r="115" spans="1:101" x14ac:dyDescent="0.2">
      <c r="A115" s="104">
        <v>48699</v>
      </c>
      <c r="B115" s="52">
        <f t="shared" ca="1" si="110"/>
        <v>2.0126026982644221E-2</v>
      </c>
      <c r="C115" s="53">
        <f t="shared" ca="1" si="110"/>
        <v>-2.818500380517743E-3</v>
      </c>
      <c r="D115" s="53">
        <f t="shared" ca="1" si="110"/>
        <v>9.5931276301433333E-2</v>
      </c>
      <c r="E115" s="53">
        <f t="shared" ca="1" si="110"/>
        <v>2.2664095589268549E-2</v>
      </c>
      <c r="F115" s="53">
        <f t="shared" ca="1" si="110"/>
        <v>9.0440301280414984E-2</v>
      </c>
      <c r="G115" s="53">
        <f t="shared" ca="1" si="110"/>
        <v>-3.509962717560873E-2</v>
      </c>
      <c r="H115" s="53">
        <f t="shared" ca="1" si="110"/>
        <v>0.13632170996335752</v>
      </c>
      <c r="I115" s="53">
        <f t="shared" ca="1" si="110"/>
        <v>-2.6223841033566321E-2</v>
      </c>
      <c r="J115" s="53">
        <f t="shared" ca="1" si="110"/>
        <v>1.545231104698214E-2</v>
      </c>
      <c r="K115" s="53">
        <f t="shared" ca="1" si="110"/>
        <v>7.508374328897624E-2</v>
      </c>
      <c r="L115" s="53">
        <f t="shared" ca="1" si="111"/>
        <v>-0.16224533902251692</v>
      </c>
      <c r="M115" s="53">
        <f t="shared" ca="1" si="111"/>
        <v>-7.1248824022469306E-2</v>
      </c>
      <c r="N115" s="53">
        <f t="shared" ca="1" si="111"/>
        <v>-3.8409112326585691E-2</v>
      </c>
      <c r="O115" s="53">
        <f t="shared" ca="1" si="111"/>
        <v>5.2663060222461075E-2</v>
      </c>
      <c r="P115" s="53">
        <f t="shared" ca="1" si="111"/>
        <v>3.6356624302375198E-2</v>
      </c>
      <c r="Q115" s="53">
        <f t="shared" ca="1" si="111"/>
        <v>-7.9292952608826267E-2</v>
      </c>
      <c r="R115" s="53">
        <f t="shared" ca="1" si="111"/>
        <v>4.7915780994963936E-2</v>
      </c>
      <c r="S115" s="53">
        <f t="shared" ca="1" si="111"/>
        <v>8.3545808479630109E-3</v>
      </c>
      <c r="T115" s="53">
        <f t="shared" ca="1" si="111"/>
        <v>6.2463308695309534E-2</v>
      </c>
      <c r="U115" s="53">
        <f t="shared" ca="1" si="111"/>
        <v>-4.04849226978704E-2</v>
      </c>
      <c r="V115" s="53">
        <f t="shared" ca="1" si="112"/>
        <v>-0.10053604910922917</v>
      </c>
      <c r="W115" s="53">
        <f t="shared" ca="1" si="112"/>
        <v>-5.6794413363679304E-2</v>
      </c>
      <c r="X115" s="53">
        <f t="shared" ca="1" si="112"/>
        <v>0.12677979890768146</v>
      </c>
      <c r="Y115" s="53">
        <f t="shared" ca="1" si="112"/>
        <v>8.9115019527612749E-2</v>
      </c>
      <c r="Z115" s="53">
        <f t="shared" ca="1" si="112"/>
        <v>6.5734525087517245E-2</v>
      </c>
      <c r="AA115" s="53">
        <f t="shared" ca="1" si="112"/>
        <v>5.6392477460195628E-2</v>
      </c>
      <c r="AB115" s="53">
        <f t="shared" ca="1" si="112"/>
        <v>2.3212423622108274E-2</v>
      </c>
      <c r="AC115" s="53">
        <f t="shared" ca="1" si="112"/>
        <v>6.7374064587758145E-2</v>
      </c>
      <c r="AD115" s="53">
        <f t="shared" ca="1" si="112"/>
        <v>1.3321413798815563E-2</v>
      </c>
      <c r="AE115" s="53">
        <f t="shared" ca="1" si="112"/>
        <v>-6.4843606265012052E-2</v>
      </c>
      <c r="AF115" s="53">
        <f t="shared" ca="1" si="113"/>
        <v>2.8028523633411816E-2</v>
      </c>
      <c r="AG115" s="53">
        <f t="shared" ca="1" si="113"/>
        <v>-9.4430917963498825E-3</v>
      </c>
      <c r="AH115" s="53">
        <f t="shared" ca="1" si="113"/>
        <v>9.623971433371363E-2</v>
      </c>
      <c r="AI115" s="53">
        <f t="shared" ca="1" si="113"/>
        <v>-5.2893223796915889E-3</v>
      </c>
      <c r="AJ115" s="53">
        <f t="shared" ca="1" si="113"/>
        <v>2.0346468975933597E-2</v>
      </c>
      <c r="AK115" s="53">
        <f t="shared" ca="1" si="113"/>
        <v>-1.0449449953718302E-2</v>
      </c>
      <c r="AL115" s="53">
        <f t="shared" ca="1" si="113"/>
        <v>5.9092238917022109E-2</v>
      </c>
      <c r="AM115" s="53">
        <f t="shared" ca="1" si="113"/>
        <v>-3.4083611093386736E-2</v>
      </c>
      <c r="AN115" s="53">
        <f t="shared" ca="1" si="113"/>
        <v>7.9570628192584897E-2</v>
      </c>
      <c r="AO115" s="53">
        <f t="shared" ca="1" si="113"/>
        <v>-4.8397625681030287E-2</v>
      </c>
      <c r="AP115" s="53">
        <f t="shared" ca="1" si="114"/>
        <v>4.1808689642858554E-2</v>
      </c>
      <c r="AQ115" s="53">
        <f t="shared" ca="1" si="114"/>
        <v>-5.5244219419593607E-2</v>
      </c>
      <c r="AR115" s="53">
        <f t="shared" ca="1" si="114"/>
        <v>9.4177992703846271E-3</v>
      </c>
      <c r="AS115" s="53">
        <f t="shared" ca="1" si="114"/>
        <v>-5.3627901119726587E-3</v>
      </c>
      <c r="AT115" s="53">
        <f t="shared" ca="1" si="114"/>
        <v>4.987563430673983E-2</v>
      </c>
      <c r="AU115" s="53">
        <f t="shared" ca="1" si="114"/>
        <v>3.7175545771793793E-2</v>
      </c>
      <c r="AV115" s="53">
        <f t="shared" ca="1" si="114"/>
        <v>-2.5552960032818747E-2</v>
      </c>
      <c r="AW115" s="53">
        <f t="shared" ca="1" si="114"/>
        <v>-2.8083682252509581E-2</v>
      </c>
      <c r="AX115" s="53">
        <f t="shared" ca="1" si="114"/>
        <v>-2.5019436261920304E-2</v>
      </c>
      <c r="AY115" s="53">
        <f t="shared" ca="1" si="114"/>
        <v>8.0743661571732323E-2</v>
      </c>
      <c r="AZ115" s="53">
        <f t="shared" ca="1" si="115"/>
        <v>6.992880663235379E-2</v>
      </c>
      <c r="BA115" s="53">
        <f t="shared" ca="1" si="115"/>
        <v>-5.1222791723303268E-2</v>
      </c>
      <c r="BB115" s="53">
        <f t="shared" ca="1" si="115"/>
        <v>-6.920507968187524E-2</v>
      </c>
      <c r="BC115" s="53">
        <f t="shared" ca="1" si="115"/>
        <v>-1.5373447882520777E-2</v>
      </c>
      <c r="BD115" s="53">
        <f t="shared" ca="1" si="115"/>
        <v>4.885191352782154E-2</v>
      </c>
      <c r="BE115" s="53">
        <f t="shared" ca="1" si="115"/>
        <v>3.5132254656287096E-2</v>
      </c>
      <c r="BF115" s="53">
        <f t="shared" ca="1" si="115"/>
        <v>-5.8200194072113763E-2</v>
      </c>
      <c r="BG115" s="53">
        <f t="shared" ca="1" si="115"/>
        <v>6.6141534240107217E-3</v>
      </c>
      <c r="BH115" s="53">
        <f t="shared" ca="1" si="115"/>
        <v>-1.3764268445953999E-2</v>
      </c>
      <c r="BI115" s="53">
        <f t="shared" ca="1" si="115"/>
        <v>-3.0400266959915614E-2</v>
      </c>
      <c r="BJ115" s="53">
        <f t="shared" ca="1" si="116"/>
        <v>-8.666820687945033E-2</v>
      </c>
      <c r="BK115" s="53">
        <f t="shared" ca="1" si="116"/>
        <v>4.8692021911435089E-2</v>
      </c>
      <c r="BL115" s="53">
        <f t="shared" ca="1" si="116"/>
        <v>-7.0983344401249178E-3</v>
      </c>
      <c r="BM115" s="53">
        <f t="shared" ca="1" si="116"/>
        <v>-3.7224883493706805E-2</v>
      </c>
      <c r="BN115" s="53">
        <f t="shared" ca="1" si="116"/>
        <v>3.3132559459909276E-2</v>
      </c>
      <c r="BO115" s="53">
        <f t="shared" ca="1" si="116"/>
        <v>2.5755193796919984E-3</v>
      </c>
      <c r="BP115" s="53">
        <f t="shared" ca="1" si="116"/>
        <v>5.6697932776381174E-2</v>
      </c>
      <c r="BQ115" s="53">
        <f t="shared" ca="1" si="116"/>
        <v>5.0792891096803437E-3</v>
      </c>
      <c r="BR115" s="53">
        <f t="shared" ca="1" si="116"/>
        <v>-3.1383796513650475E-2</v>
      </c>
      <c r="BS115" s="53">
        <f t="shared" ca="1" si="116"/>
        <v>8.3728962542142394E-3</v>
      </c>
      <c r="BT115" s="53">
        <f t="shared" ca="1" si="117"/>
        <v>-1.3211635219428353E-2</v>
      </c>
      <c r="BU115" s="53">
        <f t="shared" ca="1" si="117"/>
        <v>5.5363193217531664E-2</v>
      </c>
      <c r="BV115" s="53">
        <f t="shared" ca="1" si="117"/>
        <v>-2.9197284481917697E-2</v>
      </c>
      <c r="BW115" s="53">
        <f t="shared" ca="1" si="117"/>
        <v>-3.3893050250905866E-2</v>
      </c>
      <c r="BX115" s="53">
        <f t="shared" ca="1" si="117"/>
        <v>-4.3243069371997539E-2</v>
      </c>
      <c r="BY115" s="53">
        <f t="shared" ca="1" si="117"/>
        <v>-3.5558490121355417E-2</v>
      </c>
      <c r="BZ115" s="53">
        <f t="shared" ca="1" si="117"/>
        <v>5.0283906785205376E-2</v>
      </c>
      <c r="CA115" s="53">
        <f t="shared" ca="1" si="117"/>
        <v>6.9094622094955441E-2</v>
      </c>
      <c r="CB115" s="53">
        <f t="shared" ca="1" si="117"/>
        <v>-1.7184706373492255E-2</v>
      </c>
      <c r="CC115" s="53">
        <f t="shared" ca="1" si="117"/>
        <v>1.7366806530469722E-2</v>
      </c>
      <c r="CD115" s="53">
        <f t="shared" ca="1" si="118"/>
        <v>1.3163722556076722E-2</v>
      </c>
      <c r="CE115" s="53">
        <f t="shared" ca="1" si="118"/>
        <v>-2.8812698998402754E-2</v>
      </c>
      <c r="CF115" s="53">
        <f t="shared" ca="1" si="118"/>
        <v>-7.9620616192315613E-3</v>
      </c>
      <c r="CG115" s="53">
        <f t="shared" ca="1" si="118"/>
        <v>5.8962569705600015E-2</v>
      </c>
      <c r="CH115" s="53">
        <f t="shared" ca="1" si="118"/>
        <v>2.4362018636225578E-3</v>
      </c>
      <c r="CI115" s="53">
        <f t="shared" ca="1" si="118"/>
        <v>-1.6776740005886772E-2</v>
      </c>
      <c r="CJ115" s="53">
        <f t="shared" ca="1" si="118"/>
        <v>0.10659961034200026</v>
      </c>
      <c r="CK115" s="53">
        <f t="shared" ca="1" si="118"/>
        <v>6.2853173908252093E-3</v>
      </c>
      <c r="CL115" s="53">
        <f t="shared" ca="1" si="118"/>
        <v>6.0565454924090996E-2</v>
      </c>
      <c r="CM115" s="53">
        <f t="shared" ca="1" si="118"/>
        <v>-2.0502718154973561E-2</v>
      </c>
      <c r="CN115" s="53">
        <f t="shared" ca="1" si="119"/>
        <v>4.2238398866571887E-2</v>
      </c>
      <c r="CO115" s="53">
        <f t="shared" ca="1" si="119"/>
        <v>-6.5632629791227345E-4</v>
      </c>
      <c r="CP115" s="53">
        <f t="shared" ca="1" si="119"/>
        <v>1.4860528840294655E-2</v>
      </c>
      <c r="CQ115" s="53">
        <f t="shared" ca="1" si="119"/>
        <v>-1.7332808906965074E-2</v>
      </c>
      <c r="CR115" s="53">
        <f t="shared" ca="1" si="119"/>
        <v>1.2628608320040528E-2</v>
      </c>
      <c r="CS115" s="53">
        <f t="shared" ca="1" si="119"/>
        <v>1.2911447766498383E-2</v>
      </c>
      <c r="CT115" s="53">
        <f t="shared" ca="1" si="119"/>
        <v>1.8937096582041776E-2</v>
      </c>
      <c r="CU115" s="53">
        <f t="shared" ca="1" si="119"/>
        <v>-1.1844020791233E-2</v>
      </c>
      <c r="CV115" s="53">
        <f t="shared" ca="1" si="119"/>
        <v>8.4343243529266268E-2</v>
      </c>
      <c r="CW115" s="55">
        <f t="shared" ca="1" si="119"/>
        <v>3.5031175303409559E-2</v>
      </c>
    </row>
    <row r="116" spans="1:101" x14ac:dyDescent="0.2">
      <c r="A116" s="104">
        <v>48730</v>
      </c>
      <c r="B116" s="52">
        <f t="shared" ca="1" si="110"/>
        <v>-5.3649938891793612E-2</v>
      </c>
      <c r="C116" s="53">
        <f t="shared" ca="1" si="110"/>
        <v>5.6528503568618813E-3</v>
      </c>
      <c r="D116" s="53">
        <f t="shared" ca="1" si="110"/>
        <v>9.8669120222626486E-3</v>
      </c>
      <c r="E116" s="53">
        <f t="shared" ca="1" si="110"/>
        <v>4.6241452735416799E-2</v>
      </c>
      <c r="F116" s="53">
        <f t="shared" ca="1" si="110"/>
        <v>-5.5485815734321306E-2</v>
      </c>
      <c r="G116" s="53">
        <f t="shared" ca="1" si="110"/>
        <v>2.9288738751168643E-2</v>
      </c>
      <c r="H116" s="53">
        <f t="shared" ca="1" si="110"/>
        <v>-5.5867353040369445E-2</v>
      </c>
      <c r="I116" s="53">
        <f t="shared" ca="1" si="110"/>
        <v>0.10520425815530154</v>
      </c>
      <c r="J116" s="53">
        <f t="shared" ca="1" si="110"/>
        <v>0.1432184733866336</v>
      </c>
      <c r="K116" s="53">
        <f t="shared" ca="1" si="110"/>
        <v>-6.4480059903324225E-3</v>
      </c>
      <c r="L116" s="53">
        <f t="shared" ca="1" si="111"/>
        <v>7.3202833872079612E-2</v>
      </c>
      <c r="M116" s="53">
        <f t="shared" ca="1" si="111"/>
        <v>5.1947253317443633E-2</v>
      </c>
      <c r="N116" s="53">
        <f t="shared" ca="1" si="111"/>
        <v>-5.4709531539053335E-2</v>
      </c>
      <c r="O116" s="53">
        <f t="shared" ca="1" si="111"/>
        <v>1.0891451946037415E-2</v>
      </c>
      <c r="P116" s="53">
        <f t="shared" ca="1" si="111"/>
        <v>4.0834268714096279E-3</v>
      </c>
      <c r="Q116" s="53">
        <f t="shared" ca="1" si="111"/>
        <v>2.002795984055921E-2</v>
      </c>
      <c r="R116" s="53">
        <f t="shared" ca="1" si="111"/>
        <v>0.11057591402570556</v>
      </c>
      <c r="S116" s="53">
        <f t="shared" ca="1" si="111"/>
        <v>7.8025061182289759E-2</v>
      </c>
      <c r="T116" s="53">
        <f t="shared" ca="1" si="111"/>
        <v>-3.5262382957910406E-2</v>
      </c>
      <c r="U116" s="53">
        <f t="shared" ca="1" si="111"/>
        <v>1.2770961322213753E-2</v>
      </c>
      <c r="V116" s="53">
        <f t="shared" ca="1" si="112"/>
        <v>1.0482125668179774E-2</v>
      </c>
      <c r="W116" s="53">
        <f t="shared" ca="1" si="112"/>
        <v>-1.4102188175612002E-2</v>
      </c>
      <c r="X116" s="53">
        <f t="shared" ca="1" si="112"/>
        <v>9.5836659087016052E-2</v>
      </c>
      <c r="Y116" s="53">
        <f t="shared" ca="1" si="112"/>
        <v>9.8941342248966238E-2</v>
      </c>
      <c r="Z116" s="53">
        <f t="shared" ca="1" si="112"/>
        <v>2.304836380971818E-2</v>
      </c>
      <c r="AA116" s="53">
        <f t="shared" ca="1" si="112"/>
        <v>-8.5398882651717106E-2</v>
      </c>
      <c r="AB116" s="53">
        <f t="shared" ca="1" si="112"/>
        <v>1.1082227813762627E-2</v>
      </c>
      <c r="AC116" s="53">
        <f t="shared" ca="1" si="112"/>
        <v>-6.8862497485977199E-3</v>
      </c>
      <c r="AD116" s="53">
        <f t="shared" ca="1" si="112"/>
        <v>3.2572929926263955E-2</v>
      </c>
      <c r="AE116" s="53">
        <f t="shared" ca="1" si="112"/>
        <v>2.1547138191530323E-2</v>
      </c>
      <c r="AF116" s="53">
        <f t="shared" ca="1" si="113"/>
        <v>4.5268237647268488E-4</v>
      </c>
      <c r="AG116" s="53">
        <f t="shared" ca="1" si="113"/>
        <v>-5.2306072500479486E-2</v>
      </c>
      <c r="AH116" s="53">
        <f t="shared" ca="1" si="113"/>
        <v>3.4246358815809702E-2</v>
      </c>
      <c r="AI116" s="53">
        <f t="shared" ca="1" si="113"/>
        <v>-1.9954284575102735E-2</v>
      </c>
      <c r="AJ116" s="53">
        <f t="shared" ca="1" si="113"/>
        <v>-5.370611295912704E-3</v>
      </c>
      <c r="AK116" s="53">
        <f t="shared" ca="1" si="113"/>
        <v>-5.2316618509597873E-2</v>
      </c>
      <c r="AL116" s="53">
        <f t="shared" ca="1" si="113"/>
        <v>4.8361625864636229E-2</v>
      </c>
      <c r="AM116" s="53">
        <f t="shared" ca="1" si="113"/>
        <v>-4.4141923128480441E-2</v>
      </c>
      <c r="AN116" s="53">
        <f t="shared" ca="1" si="113"/>
        <v>6.9959446868034E-2</v>
      </c>
      <c r="AO116" s="53">
        <f t="shared" ca="1" si="113"/>
        <v>3.9433602730404096E-3</v>
      </c>
      <c r="AP116" s="53">
        <f t="shared" ca="1" si="114"/>
        <v>4.5542247033346861E-2</v>
      </c>
      <c r="AQ116" s="53">
        <f t="shared" ca="1" si="114"/>
        <v>6.6529157487461715E-2</v>
      </c>
      <c r="AR116" s="53">
        <f t="shared" ca="1" si="114"/>
        <v>5.5880763358777882E-2</v>
      </c>
      <c r="AS116" s="53">
        <f t="shared" ca="1" si="114"/>
        <v>-1.0786666109206594E-3</v>
      </c>
      <c r="AT116" s="53">
        <f t="shared" ca="1" si="114"/>
        <v>-7.2778587812407036E-2</v>
      </c>
      <c r="AU116" s="53">
        <f t="shared" ca="1" si="114"/>
        <v>9.8421873099659427E-2</v>
      </c>
      <c r="AV116" s="53">
        <f t="shared" ca="1" si="114"/>
        <v>-4.2297404266590143E-2</v>
      </c>
      <c r="AW116" s="53">
        <f t="shared" ca="1" si="114"/>
        <v>5.9115047410978096E-3</v>
      </c>
      <c r="AX116" s="53">
        <f t="shared" ca="1" si="114"/>
        <v>-6.5492335845861727E-2</v>
      </c>
      <c r="AY116" s="53">
        <f t="shared" ca="1" si="114"/>
        <v>-9.0960412937922272E-2</v>
      </c>
      <c r="AZ116" s="53">
        <f t="shared" ca="1" si="115"/>
        <v>-1.0144034097763797E-2</v>
      </c>
      <c r="BA116" s="53">
        <f t="shared" ca="1" si="115"/>
        <v>1.0974968056196237E-2</v>
      </c>
      <c r="BB116" s="53">
        <f t="shared" ca="1" si="115"/>
        <v>2.3039599139882547E-2</v>
      </c>
      <c r="BC116" s="53">
        <f t="shared" ca="1" si="115"/>
        <v>2.894686755486952E-2</v>
      </c>
      <c r="BD116" s="53">
        <f t="shared" ca="1" si="115"/>
        <v>5.4680039246315405E-3</v>
      </c>
      <c r="BE116" s="53">
        <f t="shared" ca="1" si="115"/>
        <v>-5.128553061072072E-2</v>
      </c>
      <c r="BF116" s="53">
        <f t="shared" ca="1" si="115"/>
        <v>-2.6409255045545102E-2</v>
      </c>
      <c r="BG116" s="53">
        <f t="shared" ca="1" si="115"/>
        <v>5.4720529585002307E-2</v>
      </c>
      <c r="BH116" s="53">
        <f t="shared" ca="1" si="115"/>
        <v>-2.1103916925656489E-2</v>
      </c>
      <c r="BI116" s="53">
        <f t="shared" ca="1" si="115"/>
        <v>-6.850209269215525E-2</v>
      </c>
      <c r="BJ116" s="53">
        <f t="shared" ca="1" si="116"/>
        <v>-7.0485147780714894E-2</v>
      </c>
      <c r="BK116" s="53">
        <f t="shared" ca="1" si="116"/>
        <v>-4.4083457079546064E-2</v>
      </c>
      <c r="BL116" s="53">
        <f t="shared" ca="1" si="116"/>
        <v>3.9944312868658623E-3</v>
      </c>
      <c r="BM116" s="53">
        <f t="shared" ca="1" si="116"/>
        <v>0.10703573890778456</v>
      </c>
      <c r="BN116" s="53">
        <f t="shared" ca="1" si="116"/>
        <v>4.254252354696772E-2</v>
      </c>
      <c r="BO116" s="53">
        <f t="shared" ca="1" si="116"/>
        <v>-6.276301850056562E-2</v>
      </c>
      <c r="BP116" s="53">
        <f t="shared" ca="1" si="116"/>
        <v>5.576034109377433E-3</v>
      </c>
      <c r="BQ116" s="53">
        <f t="shared" ca="1" si="116"/>
        <v>4.9089445275114364E-2</v>
      </c>
      <c r="BR116" s="53">
        <f t="shared" ca="1" si="116"/>
        <v>-1.3742743068400478E-2</v>
      </c>
      <c r="BS116" s="53">
        <f t="shared" ca="1" si="116"/>
        <v>6.6890013255628503E-2</v>
      </c>
      <c r="BT116" s="53">
        <f t="shared" ca="1" si="117"/>
        <v>-2.0162008243375128E-2</v>
      </c>
      <c r="BU116" s="53">
        <f t="shared" ca="1" si="117"/>
        <v>-8.3517135962686319E-3</v>
      </c>
      <c r="BV116" s="53">
        <f t="shared" ca="1" si="117"/>
        <v>1.0044570171457479E-2</v>
      </c>
      <c r="BW116" s="53">
        <f t="shared" ca="1" si="117"/>
        <v>-7.9463530695701889E-2</v>
      </c>
      <c r="BX116" s="53">
        <f t="shared" ca="1" si="117"/>
        <v>-2.2120043407176288E-2</v>
      </c>
      <c r="BY116" s="53">
        <f t="shared" ca="1" si="117"/>
        <v>8.8536032266083642E-2</v>
      </c>
      <c r="BZ116" s="53">
        <f t="shared" ca="1" si="117"/>
        <v>4.2021146204205294E-2</v>
      </c>
      <c r="CA116" s="53">
        <f t="shared" ca="1" si="117"/>
        <v>-6.0287319462994059E-2</v>
      </c>
      <c r="CB116" s="53">
        <f t="shared" ca="1" si="117"/>
        <v>-6.9017499202284657E-2</v>
      </c>
      <c r="CC116" s="53">
        <f t="shared" ca="1" si="117"/>
        <v>-8.8597066150254145E-3</v>
      </c>
      <c r="CD116" s="53">
        <f t="shared" ca="1" si="118"/>
        <v>6.978444379998873E-2</v>
      </c>
      <c r="CE116" s="53">
        <f t="shared" ca="1" si="118"/>
        <v>3.4065154485869331E-2</v>
      </c>
      <c r="CF116" s="53">
        <f t="shared" ca="1" si="118"/>
        <v>6.1732060118820778E-2</v>
      </c>
      <c r="CG116" s="53">
        <f t="shared" ca="1" si="118"/>
        <v>5.9872246452590844E-2</v>
      </c>
      <c r="CH116" s="53">
        <f t="shared" ca="1" si="118"/>
        <v>-1.7063988453003061E-2</v>
      </c>
      <c r="CI116" s="53">
        <f t="shared" ca="1" si="118"/>
        <v>8.9286362804727348E-2</v>
      </c>
      <c r="CJ116" s="53">
        <f t="shared" ca="1" si="118"/>
        <v>-2.8653820029242563E-2</v>
      </c>
      <c r="CK116" s="53">
        <f t="shared" ca="1" si="118"/>
        <v>-5.9925977885122099E-2</v>
      </c>
      <c r="CL116" s="53">
        <f t="shared" ca="1" si="118"/>
        <v>-4.9678821454265214E-2</v>
      </c>
      <c r="CM116" s="53">
        <f t="shared" ca="1" si="118"/>
        <v>1.8740118962257371E-2</v>
      </c>
      <c r="CN116" s="53">
        <f t="shared" ca="1" si="119"/>
        <v>6.214570023055746E-2</v>
      </c>
      <c r="CO116" s="53">
        <f t="shared" ca="1" si="119"/>
        <v>-4.2095396375706709E-2</v>
      </c>
      <c r="CP116" s="53">
        <f t="shared" ca="1" si="119"/>
        <v>3.423016700227554E-2</v>
      </c>
      <c r="CQ116" s="53">
        <f t="shared" ca="1" si="119"/>
        <v>4.7937155414419931E-2</v>
      </c>
      <c r="CR116" s="53">
        <f t="shared" ca="1" si="119"/>
        <v>5.3705052386620968E-2</v>
      </c>
      <c r="CS116" s="53">
        <f t="shared" ca="1" si="119"/>
        <v>2.9343734873910308E-2</v>
      </c>
      <c r="CT116" s="53">
        <f t="shared" ca="1" si="119"/>
        <v>-6.222820370268841E-2</v>
      </c>
      <c r="CU116" s="53">
        <f t="shared" ca="1" si="119"/>
        <v>3.7854072606472777E-2</v>
      </c>
      <c r="CV116" s="53">
        <f t="shared" ca="1" si="119"/>
        <v>-6.149611111260357E-3</v>
      </c>
      <c r="CW116" s="55">
        <f t="shared" ca="1" si="119"/>
        <v>1.6260272822416429E-2</v>
      </c>
    </row>
    <row r="117" spans="1:101" x14ac:dyDescent="0.2">
      <c r="A117" s="104">
        <v>48760</v>
      </c>
      <c r="B117" s="52">
        <f t="shared" ca="1" si="110"/>
        <v>-1.4463925920094375E-2</v>
      </c>
      <c r="C117" s="53">
        <f t="shared" ca="1" si="110"/>
        <v>-5.0102822140918992E-3</v>
      </c>
      <c r="D117" s="53">
        <f t="shared" ca="1" si="110"/>
        <v>-4.2001566176780226E-2</v>
      </c>
      <c r="E117" s="53">
        <f t="shared" ca="1" si="110"/>
        <v>-0.11188493439776113</v>
      </c>
      <c r="F117" s="53">
        <f t="shared" ca="1" si="110"/>
        <v>-2.0808466120657593E-2</v>
      </c>
      <c r="G117" s="53">
        <f t="shared" ca="1" si="110"/>
        <v>-5.0596439705869944E-3</v>
      </c>
      <c r="H117" s="53">
        <f t="shared" ca="1" si="110"/>
        <v>-6.1227381601325646E-2</v>
      </c>
      <c r="I117" s="53">
        <f t="shared" ca="1" si="110"/>
        <v>-0.13169199190969685</v>
      </c>
      <c r="J117" s="53">
        <f t="shared" ca="1" si="110"/>
        <v>-1.7315756205504847E-2</v>
      </c>
      <c r="K117" s="53">
        <f t="shared" ca="1" si="110"/>
        <v>0.1073826358508958</v>
      </c>
      <c r="L117" s="53">
        <f t="shared" ca="1" si="111"/>
        <v>9.2585532826285427E-2</v>
      </c>
      <c r="M117" s="53">
        <f t="shared" ca="1" si="111"/>
        <v>-4.2399287691988044E-2</v>
      </c>
      <c r="N117" s="53">
        <f t="shared" ca="1" si="111"/>
        <v>2.2848411120721761E-2</v>
      </c>
      <c r="O117" s="53">
        <f t="shared" ca="1" si="111"/>
        <v>9.3214647720607068E-4</v>
      </c>
      <c r="P117" s="53">
        <f t="shared" ca="1" si="111"/>
        <v>5.0627125271030388E-2</v>
      </c>
      <c r="Q117" s="53">
        <f t="shared" ca="1" si="111"/>
        <v>-5.1050837840849066E-2</v>
      </c>
      <c r="R117" s="53">
        <f t="shared" ca="1" si="111"/>
        <v>5.2625055060825368E-3</v>
      </c>
      <c r="S117" s="53">
        <f t="shared" ca="1" si="111"/>
        <v>2.2143935892797714E-2</v>
      </c>
      <c r="T117" s="53">
        <f t="shared" ca="1" si="111"/>
        <v>0.10959902139590778</v>
      </c>
      <c r="U117" s="53">
        <f t="shared" ca="1" si="111"/>
        <v>-1.7699861169671195E-2</v>
      </c>
      <c r="V117" s="53">
        <f t="shared" ca="1" si="112"/>
        <v>9.86681712932444E-3</v>
      </c>
      <c r="W117" s="53">
        <f t="shared" ca="1" si="112"/>
        <v>0.13910596947841197</v>
      </c>
      <c r="X117" s="53">
        <f t="shared" ca="1" si="112"/>
        <v>-3.9978463256380367E-2</v>
      </c>
      <c r="Y117" s="53">
        <f t="shared" ca="1" si="112"/>
        <v>1.095142002747122E-2</v>
      </c>
      <c r="Z117" s="53">
        <f t="shared" ca="1" si="112"/>
        <v>-6.6930871649176814E-3</v>
      </c>
      <c r="AA117" s="53">
        <f t="shared" ca="1" si="112"/>
        <v>5.7102893445638105E-2</v>
      </c>
      <c r="AB117" s="53">
        <f t="shared" ca="1" si="112"/>
        <v>-1.8329215171173072E-2</v>
      </c>
      <c r="AC117" s="53">
        <f t="shared" ca="1" si="112"/>
        <v>-3.5099753436677525E-4</v>
      </c>
      <c r="AD117" s="53">
        <f t="shared" ca="1" si="112"/>
        <v>4.5529614555288332E-2</v>
      </c>
      <c r="AE117" s="53">
        <f t="shared" ca="1" si="112"/>
        <v>-5.2522612576745537E-2</v>
      </c>
      <c r="AF117" s="53">
        <f t="shared" ca="1" si="113"/>
        <v>-2.9649128308647651E-3</v>
      </c>
      <c r="AG117" s="53">
        <f t="shared" ca="1" si="113"/>
        <v>-2.1177787264803679E-2</v>
      </c>
      <c r="AH117" s="53">
        <f t="shared" ca="1" si="113"/>
        <v>3.199264522565131E-2</v>
      </c>
      <c r="AI117" s="53">
        <f t="shared" ca="1" si="113"/>
        <v>4.12257037735086E-2</v>
      </c>
      <c r="AJ117" s="53">
        <f t="shared" ca="1" si="113"/>
        <v>-7.2871698368096732E-2</v>
      </c>
      <c r="AK117" s="53">
        <f t="shared" ca="1" si="113"/>
        <v>5.9872923452739667E-2</v>
      </c>
      <c r="AL117" s="53">
        <f t="shared" ca="1" si="113"/>
        <v>-1.3321322386321197E-2</v>
      </c>
      <c r="AM117" s="53">
        <f t="shared" ca="1" si="113"/>
        <v>-4.3678373662555413E-2</v>
      </c>
      <c r="AN117" s="53">
        <f t="shared" ca="1" si="113"/>
        <v>1.6848337992463866E-2</v>
      </c>
      <c r="AO117" s="53">
        <f t="shared" ca="1" si="113"/>
        <v>1.5240912546404604E-2</v>
      </c>
      <c r="AP117" s="53">
        <f t="shared" ca="1" si="114"/>
        <v>4.3913268664310383E-2</v>
      </c>
      <c r="AQ117" s="53">
        <f t="shared" ca="1" si="114"/>
        <v>1.2172434626444892E-2</v>
      </c>
      <c r="AR117" s="53">
        <f t="shared" ca="1" si="114"/>
        <v>-2.0623751906909536E-2</v>
      </c>
      <c r="AS117" s="53">
        <f t="shared" ca="1" si="114"/>
        <v>-5.7929066515690304E-2</v>
      </c>
      <c r="AT117" s="53">
        <f t="shared" ca="1" si="114"/>
        <v>-8.1628573711298794E-3</v>
      </c>
      <c r="AU117" s="53">
        <f t="shared" ca="1" si="114"/>
        <v>3.6272282984803936E-2</v>
      </c>
      <c r="AV117" s="53">
        <f t="shared" ca="1" si="114"/>
        <v>-5.7077324430361585E-2</v>
      </c>
      <c r="AW117" s="53">
        <f t="shared" ca="1" si="114"/>
        <v>-4.2671512948664447E-2</v>
      </c>
      <c r="AX117" s="53">
        <f t="shared" ca="1" si="114"/>
        <v>1.4573847914234661E-2</v>
      </c>
      <c r="AY117" s="53">
        <f t="shared" ca="1" si="114"/>
        <v>1.1329560812372907E-2</v>
      </c>
      <c r="AZ117" s="53">
        <f t="shared" ca="1" si="115"/>
        <v>-2.2219430240127052E-2</v>
      </c>
      <c r="BA117" s="53">
        <f t="shared" ca="1" si="115"/>
        <v>4.3292866068452715E-2</v>
      </c>
      <c r="BB117" s="53">
        <f t="shared" ca="1" si="115"/>
        <v>0.12262579619093217</v>
      </c>
      <c r="BC117" s="53">
        <f t="shared" ca="1" si="115"/>
        <v>0.12555847628263289</v>
      </c>
      <c r="BD117" s="53">
        <f t="shared" ca="1" si="115"/>
        <v>-2.3403950447451593E-2</v>
      </c>
      <c r="BE117" s="53">
        <f t="shared" ca="1" si="115"/>
        <v>1.5403202075571762E-2</v>
      </c>
      <c r="BF117" s="53">
        <f t="shared" ca="1" si="115"/>
        <v>8.5594933304493966E-3</v>
      </c>
      <c r="BG117" s="53">
        <f t="shared" ca="1" si="115"/>
        <v>3.50864793622086E-2</v>
      </c>
      <c r="BH117" s="53">
        <f t="shared" ca="1" si="115"/>
        <v>6.8157853970477619E-2</v>
      </c>
      <c r="BI117" s="53">
        <f t="shared" ca="1" si="115"/>
        <v>3.1871672705510938E-2</v>
      </c>
      <c r="BJ117" s="53">
        <f t="shared" ca="1" si="116"/>
        <v>2.4757235280919526E-2</v>
      </c>
      <c r="BK117" s="53">
        <f t="shared" ca="1" si="116"/>
        <v>-4.1329671027780075E-2</v>
      </c>
      <c r="BL117" s="53">
        <f t="shared" ca="1" si="116"/>
        <v>-6.3165578242153061E-2</v>
      </c>
      <c r="BM117" s="53">
        <f t="shared" ca="1" si="116"/>
        <v>-0.14729228915776021</v>
      </c>
      <c r="BN117" s="53">
        <f t="shared" ca="1" si="116"/>
        <v>1.2840239100955782E-2</v>
      </c>
      <c r="BO117" s="53">
        <f t="shared" ca="1" si="116"/>
        <v>-6.6452106267529953E-2</v>
      </c>
      <c r="BP117" s="53">
        <f t="shared" ca="1" si="116"/>
        <v>-3.6964929359592787E-2</v>
      </c>
      <c r="BQ117" s="53">
        <f t="shared" ca="1" si="116"/>
        <v>2.3772902926206568E-2</v>
      </c>
      <c r="BR117" s="53">
        <f t="shared" ca="1" si="116"/>
        <v>-1.3655227431767662E-2</v>
      </c>
      <c r="BS117" s="53">
        <f t="shared" ca="1" si="116"/>
        <v>4.4274358576257646E-2</v>
      </c>
      <c r="BT117" s="53">
        <f t="shared" ca="1" si="117"/>
        <v>6.5206079437784781E-2</v>
      </c>
      <c r="BU117" s="53">
        <f t="shared" ca="1" si="117"/>
        <v>4.0362476880145493E-2</v>
      </c>
      <c r="BV117" s="53">
        <f t="shared" ca="1" si="117"/>
        <v>7.6441903498394484E-2</v>
      </c>
      <c r="BW117" s="53">
        <f t="shared" ca="1" si="117"/>
        <v>-8.8192195785087718E-2</v>
      </c>
      <c r="BX117" s="53">
        <f t="shared" ca="1" si="117"/>
        <v>-3.747415766091209E-2</v>
      </c>
      <c r="BY117" s="53">
        <f t="shared" ca="1" si="117"/>
        <v>-1.858086873617899E-2</v>
      </c>
      <c r="BZ117" s="53">
        <f t="shared" ca="1" si="117"/>
        <v>2.6797954866875133E-2</v>
      </c>
      <c r="CA117" s="53">
        <f t="shared" ca="1" si="117"/>
        <v>6.9157095978456887E-2</v>
      </c>
      <c r="CB117" s="53">
        <f t="shared" ca="1" si="117"/>
        <v>3.8552797695486675E-2</v>
      </c>
      <c r="CC117" s="53">
        <f t="shared" ca="1" si="117"/>
        <v>3.9070831624043463E-2</v>
      </c>
      <c r="CD117" s="53">
        <f t="shared" ca="1" si="118"/>
        <v>-7.0993937025966194E-2</v>
      </c>
      <c r="CE117" s="53">
        <f t="shared" ca="1" si="118"/>
        <v>-3.6190220276050906E-2</v>
      </c>
      <c r="CF117" s="53">
        <f t="shared" ca="1" si="118"/>
        <v>8.6929254170947406E-2</v>
      </c>
      <c r="CG117" s="53">
        <f t="shared" ca="1" si="118"/>
        <v>-4.9223552391557878E-3</v>
      </c>
      <c r="CH117" s="53">
        <f t="shared" ca="1" si="118"/>
        <v>-2.4629215057378542E-2</v>
      </c>
      <c r="CI117" s="53">
        <f t="shared" ca="1" si="118"/>
        <v>4.1390498596917139E-2</v>
      </c>
      <c r="CJ117" s="53">
        <f t="shared" ca="1" si="118"/>
        <v>1.1337624283473265E-2</v>
      </c>
      <c r="CK117" s="53">
        <f t="shared" ca="1" si="118"/>
        <v>1.2092299988797456E-2</v>
      </c>
      <c r="CL117" s="53">
        <f t="shared" ca="1" si="118"/>
        <v>9.2370974349205923E-3</v>
      </c>
      <c r="CM117" s="53">
        <f t="shared" ca="1" si="118"/>
        <v>5.4465465940503874E-2</v>
      </c>
      <c r="CN117" s="53">
        <f t="shared" ca="1" si="119"/>
        <v>-3.628453971069838E-2</v>
      </c>
      <c r="CO117" s="53">
        <f t="shared" ca="1" si="119"/>
        <v>3.7134036923753888E-2</v>
      </c>
      <c r="CP117" s="53">
        <f t="shared" ca="1" si="119"/>
        <v>7.4149644517480823E-2</v>
      </c>
      <c r="CQ117" s="53">
        <f t="shared" ca="1" si="119"/>
        <v>5.7937017089094729E-4</v>
      </c>
      <c r="CR117" s="53">
        <f t="shared" ca="1" si="119"/>
        <v>5.9111796910116862E-3</v>
      </c>
      <c r="CS117" s="53">
        <f t="shared" ca="1" si="119"/>
        <v>-6.7137417998335586E-2</v>
      </c>
      <c r="CT117" s="53">
        <f t="shared" ca="1" si="119"/>
        <v>2.493259568297769E-2</v>
      </c>
      <c r="CU117" s="53">
        <f t="shared" ca="1" si="119"/>
        <v>5.7122477479377959E-2</v>
      </c>
      <c r="CV117" s="53">
        <f t="shared" ca="1" si="119"/>
        <v>3.5407351477488566E-2</v>
      </c>
      <c r="CW117" s="55">
        <f t="shared" ca="1" si="119"/>
        <v>-6.3119626976753745E-2</v>
      </c>
    </row>
    <row r="118" spans="1:101" x14ac:dyDescent="0.2">
      <c r="A118" s="104">
        <v>48791</v>
      </c>
      <c r="B118" s="52">
        <f t="shared" ca="1" si="110"/>
        <v>4.6997845932731253E-3</v>
      </c>
      <c r="C118" s="53">
        <f t="shared" ca="1" si="110"/>
        <v>0.10595199802776208</v>
      </c>
      <c r="D118" s="53">
        <f t="shared" ca="1" si="110"/>
        <v>1.9935622048450483E-2</v>
      </c>
      <c r="E118" s="53">
        <f t="shared" ca="1" si="110"/>
        <v>5.8246117670016171E-3</v>
      </c>
      <c r="F118" s="53">
        <f t="shared" ca="1" si="110"/>
        <v>-0.13982569688031549</v>
      </c>
      <c r="G118" s="53">
        <f t="shared" ca="1" si="110"/>
        <v>-9.0923553552009401E-2</v>
      </c>
      <c r="H118" s="53">
        <f t="shared" ca="1" si="110"/>
        <v>6.1930363610993681E-3</v>
      </c>
      <c r="I118" s="53">
        <f t="shared" ca="1" si="110"/>
        <v>-5.1136468539431414E-2</v>
      </c>
      <c r="J118" s="53">
        <f t="shared" ca="1" si="110"/>
        <v>-3.7028674309593584E-2</v>
      </c>
      <c r="K118" s="53">
        <f t="shared" ca="1" si="110"/>
        <v>5.6412936790290656E-2</v>
      </c>
      <c r="L118" s="53">
        <f t="shared" ca="1" si="111"/>
        <v>-8.8765552554775466E-3</v>
      </c>
      <c r="M118" s="53">
        <f t="shared" ca="1" si="111"/>
        <v>1.263966304170679E-2</v>
      </c>
      <c r="N118" s="53">
        <f t="shared" ca="1" si="111"/>
        <v>3.7980468094433846E-2</v>
      </c>
      <c r="O118" s="53">
        <f t="shared" ca="1" si="111"/>
        <v>1.3789388923923084E-2</v>
      </c>
      <c r="P118" s="53">
        <f t="shared" ca="1" si="111"/>
        <v>-1.5072482499493306E-2</v>
      </c>
      <c r="Q118" s="53">
        <f t="shared" ca="1" si="111"/>
        <v>5.9174237933199002E-2</v>
      </c>
      <c r="R118" s="53">
        <f t="shared" ca="1" si="111"/>
        <v>4.9441579351817123E-2</v>
      </c>
      <c r="S118" s="53">
        <f t="shared" ca="1" si="111"/>
        <v>-5.9076912992043588E-2</v>
      </c>
      <c r="T118" s="53">
        <f t="shared" ca="1" si="111"/>
        <v>-3.1294998381570308E-2</v>
      </c>
      <c r="U118" s="53">
        <f t="shared" ca="1" si="111"/>
        <v>-1.3121841623566478E-2</v>
      </c>
      <c r="V118" s="53">
        <f t="shared" ca="1" si="112"/>
        <v>7.5088531642019077E-2</v>
      </c>
      <c r="W118" s="53">
        <f t="shared" ca="1" si="112"/>
        <v>1.6269671218523619E-2</v>
      </c>
      <c r="X118" s="53">
        <f t="shared" ca="1" si="112"/>
        <v>-2.2665028588255101E-2</v>
      </c>
      <c r="Y118" s="53">
        <f t="shared" ca="1" si="112"/>
        <v>0.16093709226547254</v>
      </c>
      <c r="Z118" s="53">
        <f t="shared" ca="1" si="112"/>
        <v>2.8459771698442958E-2</v>
      </c>
      <c r="AA118" s="53">
        <f t="shared" ca="1" si="112"/>
        <v>3.918580608577555E-2</v>
      </c>
      <c r="AB118" s="53">
        <f t="shared" ca="1" si="112"/>
        <v>8.9586174136005489E-2</v>
      </c>
      <c r="AC118" s="53">
        <f t="shared" ca="1" si="112"/>
        <v>4.847245319900953E-3</v>
      </c>
      <c r="AD118" s="53">
        <f t="shared" ca="1" si="112"/>
        <v>4.5780360862180743E-2</v>
      </c>
      <c r="AE118" s="53">
        <f t="shared" ca="1" si="112"/>
        <v>4.1305233796237961E-2</v>
      </c>
      <c r="AF118" s="53">
        <f t="shared" ca="1" si="113"/>
        <v>-1.8058386777238093E-2</v>
      </c>
      <c r="AG118" s="53">
        <f t="shared" ca="1" si="113"/>
        <v>1.1990093385117294E-2</v>
      </c>
      <c r="AH118" s="53">
        <f t="shared" ca="1" si="113"/>
        <v>4.8401316073447033E-2</v>
      </c>
      <c r="AI118" s="53">
        <f t="shared" ca="1" si="113"/>
        <v>-2.940911514193336E-2</v>
      </c>
      <c r="AJ118" s="53">
        <f t="shared" ca="1" si="113"/>
        <v>9.2202642448858188E-2</v>
      </c>
      <c r="AK118" s="53">
        <f t="shared" ca="1" si="113"/>
        <v>1.1062568881934663E-2</v>
      </c>
      <c r="AL118" s="53">
        <f t="shared" ca="1" si="113"/>
        <v>-3.2215767545618048E-3</v>
      </c>
      <c r="AM118" s="53">
        <f t="shared" ca="1" si="113"/>
        <v>-5.0870489418362586E-2</v>
      </c>
      <c r="AN118" s="53">
        <f t="shared" ca="1" si="113"/>
        <v>8.4423629696310551E-2</v>
      </c>
      <c r="AO118" s="53">
        <f t="shared" ca="1" si="113"/>
        <v>-0.16052524696309653</v>
      </c>
      <c r="AP118" s="53">
        <f t="shared" ca="1" si="114"/>
        <v>-6.8875276640509922E-2</v>
      </c>
      <c r="AQ118" s="53">
        <f t="shared" ca="1" si="114"/>
        <v>-4.1629419610530898E-2</v>
      </c>
      <c r="AR118" s="53">
        <f t="shared" ca="1" si="114"/>
        <v>4.2639243985175677E-2</v>
      </c>
      <c r="AS118" s="53">
        <f t="shared" ca="1" si="114"/>
        <v>1.0682475647274444E-2</v>
      </c>
      <c r="AT118" s="53">
        <f t="shared" ca="1" si="114"/>
        <v>-3.383884979352015E-2</v>
      </c>
      <c r="AU118" s="53">
        <f t="shared" ca="1" si="114"/>
        <v>1.2809584537736131E-2</v>
      </c>
      <c r="AV118" s="53">
        <f t="shared" ca="1" si="114"/>
        <v>2.0210595308834227E-2</v>
      </c>
      <c r="AW118" s="53">
        <f t="shared" ca="1" si="114"/>
        <v>5.4670758979146555E-2</v>
      </c>
      <c r="AX118" s="53">
        <f t="shared" ca="1" si="114"/>
        <v>4.2168972903227186E-2</v>
      </c>
      <c r="AY118" s="53">
        <f t="shared" ca="1" si="114"/>
        <v>5.0817625279562873E-3</v>
      </c>
      <c r="AZ118" s="53">
        <f t="shared" ca="1" si="115"/>
        <v>4.6602202977355331E-2</v>
      </c>
      <c r="BA118" s="53">
        <f t="shared" ca="1" si="115"/>
        <v>1.0874272938120953E-2</v>
      </c>
      <c r="BB118" s="53">
        <f t="shared" ca="1" si="115"/>
        <v>-1.7259745680641491E-2</v>
      </c>
      <c r="BC118" s="53">
        <f t="shared" ca="1" si="115"/>
        <v>-0.10291903759521567</v>
      </c>
      <c r="BD118" s="53">
        <f t="shared" ca="1" si="115"/>
        <v>5.4948804657968073E-2</v>
      </c>
      <c r="BE118" s="53">
        <f t="shared" ca="1" si="115"/>
        <v>2.3406025337226358E-2</v>
      </c>
      <c r="BF118" s="53">
        <f t="shared" ca="1" si="115"/>
        <v>-4.4907850520136683E-2</v>
      </c>
      <c r="BG118" s="53">
        <f t="shared" ca="1" si="115"/>
        <v>1.5480556360269349E-2</v>
      </c>
      <c r="BH118" s="53">
        <f t="shared" ca="1" si="115"/>
        <v>3.4787450453042197E-3</v>
      </c>
      <c r="BI118" s="53">
        <f t="shared" ca="1" si="115"/>
        <v>-8.7589924971123292E-2</v>
      </c>
      <c r="BJ118" s="53">
        <f t="shared" ca="1" si="116"/>
        <v>6.7554096230786204E-2</v>
      </c>
      <c r="BK118" s="53">
        <f t="shared" ca="1" si="116"/>
        <v>2.6914043467706671E-2</v>
      </c>
      <c r="BL118" s="53">
        <f t="shared" ca="1" si="116"/>
        <v>-5.5726900767057337E-2</v>
      </c>
      <c r="BM118" s="53">
        <f t="shared" ca="1" si="116"/>
        <v>1.6029589179722043E-2</v>
      </c>
      <c r="BN118" s="53">
        <f t="shared" ca="1" si="116"/>
        <v>4.0453459064253371E-2</v>
      </c>
      <c r="BO118" s="53">
        <f t="shared" ca="1" si="116"/>
        <v>-8.2496218082352066E-2</v>
      </c>
      <c r="BP118" s="53">
        <f t="shared" ca="1" si="116"/>
        <v>7.9946686746208834E-3</v>
      </c>
      <c r="BQ118" s="53">
        <f t="shared" ca="1" si="116"/>
        <v>4.3403644929956353E-2</v>
      </c>
      <c r="BR118" s="53">
        <f t="shared" ca="1" si="116"/>
        <v>8.7158926650679723E-3</v>
      </c>
      <c r="BS118" s="53">
        <f t="shared" ca="1" si="116"/>
        <v>-2.0310649444235964E-2</v>
      </c>
      <c r="BT118" s="53">
        <f t="shared" ca="1" si="117"/>
        <v>-1.7944739809620611E-2</v>
      </c>
      <c r="BU118" s="53">
        <f t="shared" ca="1" si="117"/>
        <v>2.6843989241837424E-2</v>
      </c>
      <c r="BV118" s="53">
        <f t="shared" ca="1" si="117"/>
        <v>-3.4538593579928133E-2</v>
      </c>
      <c r="BW118" s="53">
        <f t="shared" ca="1" si="117"/>
        <v>5.9228142488570758E-2</v>
      </c>
      <c r="BX118" s="53">
        <f t="shared" ca="1" si="117"/>
        <v>7.1169667606372486E-2</v>
      </c>
      <c r="BY118" s="53">
        <f t="shared" ca="1" si="117"/>
        <v>-6.0936044688774803E-2</v>
      </c>
      <c r="BZ118" s="53">
        <f t="shared" ca="1" si="117"/>
        <v>1.1125958337429083E-2</v>
      </c>
      <c r="CA118" s="53">
        <f t="shared" ca="1" si="117"/>
        <v>7.5354730083105658E-3</v>
      </c>
      <c r="CB118" s="53">
        <f t="shared" ca="1" si="117"/>
        <v>-6.9236793208569361E-2</v>
      </c>
      <c r="CC118" s="53">
        <f t="shared" ca="1" si="117"/>
        <v>1.8638342615096278E-2</v>
      </c>
      <c r="CD118" s="53">
        <f t="shared" ca="1" si="118"/>
        <v>-1.1659004747316308E-3</v>
      </c>
      <c r="CE118" s="53">
        <f t="shared" ca="1" si="118"/>
        <v>-2.6290450909869499E-2</v>
      </c>
      <c r="CF118" s="53">
        <f t="shared" ca="1" si="118"/>
        <v>9.0310749179162375E-2</v>
      </c>
      <c r="CG118" s="53">
        <f t="shared" ca="1" si="118"/>
        <v>-3.8300496120518765E-2</v>
      </c>
      <c r="CH118" s="53">
        <f t="shared" ca="1" si="118"/>
        <v>4.6193278554568534E-2</v>
      </c>
      <c r="CI118" s="53">
        <f t="shared" ca="1" si="118"/>
        <v>5.124590712981044E-4</v>
      </c>
      <c r="CJ118" s="53">
        <f t="shared" ca="1" si="118"/>
        <v>-0.11933658393496409</v>
      </c>
      <c r="CK118" s="53">
        <f t="shared" ca="1" si="118"/>
        <v>4.0684849961438299E-2</v>
      </c>
      <c r="CL118" s="53">
        <f t="shared" ca="1" si="118"/>
        <v>-4.2042088733595738E-2</v>
      </c>
      <c r="CM118" s="53">
        <f t="shared" ca="1" si="118"/>
        <v>-2.4333713910891487E-2</v>
      </c>
      <c r="CN118" s="53">
        <f t="shared" ca="1" si="119"/>
        <v>4.510620416395536E-3</v>
      </c>
      <c r="CO118" s="53">
        <f t="shared" ca="1" si="119"/>
        <v>-9.2352636449215056E-3</v>
      </c>
      <c r="CP118" s="53">
        <f t="shared" ca="1" si="119"/>
        <v>-6.7433148447679017E-2</v>
      </c>
      <c r="CQ118" s="53">
        <f t="shared" ca="1" si="119"/>
        <v>5.3475698849907568E-3</v>
      </c>
      <c r="CR118" s="53">
        <f t="shared" ca="1" si="119"/>
        <v>6.1403906229032322E-2</v>
      </c>
      <c r="CS118" s="53">
        <f t="shared" ca="1" si="119"/>
        <v>6.5733314316566201E-3</v>
      </c>
      <c r="CT118" s="53">
        <f t="shared" ca="1" si="119"/>
        <v>1.3405526252941211E-2</v>
      </c>
      <c r="CU118" s="53">
        <f t="shared" ca="1" si="119"/>
        <v>-7.6218510893670308E-2</v>
      </c>
      <c r="CV118" s="53">
        <f t="shared" ca="1" si="119"/>
        <v>-4.9796172245114796E-2</v>
      </c>
      <c r="CW118" s="55">
        <f t="shared" ca="1" si="119"/>
        <v>1.2655484447231181E-2</v>
      </c>
    </row>
    <row r="119" spans="1:101" x14ac:dyDescent="0.2">
      <c r="A119" s="104">
        <v>48822</v>
      </c>
      <c r="B119" s="52">
        <f t="shared" ca="1" si="110"/>
        <v>6.8655251774405984E-2</v>
      </c>
      <c r="C119" s="53">
        <f t="shared" ca="1" si="110"/>
        <v>-5.6627425865988602E-2</v>
      </c>
      <c r="D119" s="53">
        <f t="shared" ca="1" si="110"/>
        <v>-0.13134099246286332</v>
      </c>
      <c r="E119" s="53">
        <f t="shared" ca="1" si="110"/>
        <v>-9.9517216642887332E-2</v>
      </c>
      <c r="F119" s="53">
        <f t="shared" ca="1" si="110"/>
        <v>6.6115907255004047E-2</v>
      </c>
      <c r="G119" s="53">
        <f t="shared" ca="1" si="110"/>
        <v>3.9645408574462714E-2</v>
      </c>
      <c r="H119" s="53">
        <f t="shared" ca="1" si="110"/>
        <v>-0.12255685075007229</v>
      </c>
      <c r="I119" s="53">
        <f t="shared" ca="1" si="110"/>
        <v>-6.6162997000908427E-2</v>
      </c>
      <c r="J119" s="53">
        <f t="shared" ca="1" si="110"/>
        <v>-4.0723352169767794E-2</v>
      </c>
      <c r="K119" s="53">
        <f t="shared" ca="1" si="110"/>
        <v>1.0564850106077769E-2</v>
      </c>
      <c r="L119" s="53">
        <f t="shared" ca="1" si="111"/>
        <v>-2.4989435411644993E-2</v>
      </c>
      <c r="M119" s="53">
        <f t="shared" ca="1" si="111"/>
        <v>-8.139581388940522E-3</v>
      </c>
      <c r="N119" s="53">
        <f t="shared" ca="1" si="111"/>
        <v>7.7472751905470053E-2</v>
      </c>
      <c r="O119" s="53">
        <f t="shared" ca="1" si="111"/>
        <v>-1.9048446503348469E-3</v>
      </c>
      <c r="P119" s="53">
        <f t="shared" ca="1" si="111"/>
        <v>4.265954042757502E-2</v>
      </c>
      <c r="Q119" s="53">
        <f t="shared" ca="1" si="111"/>
        <v>3.4381009608179636E-2</v>
      </c>
      <c r="R119" s="53">
        <f t="shared" ca="1" si="111"/>
        <v>5.8409315762708788E-3</v>
      </c>
      <c r="S119" s="53">
        <f t="shared" ca="1" si="111"/>
        <v>-7.1640773806639635E-2</v>
      </c>
      <c r="T119" s="53">
        <f t="shared" ca="1" si="111"/>
        <v>-1.0578685224817301E-2</v>
      </c>
      <c r="U119" s="53">
        <f t="shared" ca="1" si="111"/>
        <v>1.623370702618164E-2</v>
      </c>
      <c r="V119" s="53">
        <f t="shared" ca="1" si="112"/>
        <v>-5.6905174394654E-2</v>
      </c>
      <c r="W119" s="53">
        <f t="shared" ca="1" si="112"/>
        <v>-1.0614029910010331E-2</v>
      </c>
      <c r="X119" s="53">
        <f t="shared" ca="1" si="112"/>
        <v>-7.4462874601785188E-3</v>
      </c>
      <c r="Y119" s="53">
        <f t="shared" ca="1" si="112"/>
        <v>-6.4646899992428841E-2</v>
      </c>
      <c r="Z119" s="53">
        <f t="shared" ca="1" si="112"/>
        <v>-1.9404091967617207E-2</v>
      </c>
      <c r="AA119" s="53">
        <f t="shared" ca="1" si="112"/>
        <v>2.4166972820390552E-2</v>
      </c>
      <c r="AB119" s="53">
        <f t="shared" ca="1" si="112"/>
        <v>2.2074394906584898E-3</v>
      </c>
      <c r="AC119" s="53">
        <f t="shared" ca="1" si="112"/>
        <v>-5.2221298314155826E-2</v>
      </c>
      <c r="AD119" s="53">
        <f t="shared" ca="1" si="112"/>
        <v>1.800126263590995E-2</v>
      </c>
      <c r="AE119" s="53">
        <f t="shared" ca="1" si="112"/>
        <v>-6.698575253691097E-2</v>
      </c>
      <c r="AF119" s="53">
        <f t="shared" ca="1" si="113"/>
        <v>1.9048506220571811E-2</v>
      </c>
      <c r="AG119" s="53">
        <f t="shared" ca="1" si="113"/>
        <v>-4.0003422471450376E-2</v>
      </c>
      <c r="AH119" s="53">
        <f t="shared" ca="1" si="113"/>
        <v>1.8998135371955275E-2</v>
      </c>
      <c r="AI119" s="53">
        <f t="shared" ca="1" si="113"/>
        <v>9.2101225074441892E-2</v>
      </c>
      <c r="AJ119" s="53">
        <f t="shared" ca="1" si="113"/>
        <v>-6.8264190790796472E-2</v>
      </c>
      <c r="AK119" s="53">
        <f t="shared" ca="1" si="113"/>
        <v>-2.41677170349575E-2</v>
      </c>
      <c r="AL119" s="53">
        <f t="shared" ca="1" si="113"/>
        <v>-1.5103320212827752E-2</v>
      </c>
      <c r="AM119" s="53">
        <f t="shared" ca="1" si="113"/>
        <v>6.0587594322136E-2</v>
      </c>
      <c r="AN119" s="53">
        <f t="shared" ca="1" si="113"/>
        <v>-5.8069844974937786E-2</v>
      </c>
      <c r="AO119" s="53">
        <f t="shared" ca="1" si="113"/>
        <v>1.4220429413781592E-2</v>
      </c>
      <c r="AP119" s="53">
        <f t="shared" ca="1" si="114"/>
        <v>-2.0947060416125641E-2</v>
      </c>
      <c r="AQ119" s="53">
        <f t="shared" ca="1" si="114"/>
        <v>8.5050928372130241E-2</v>
      </c>
      <c r="AR119" s="53">
        <f t="shared" ca="1" si="114"/>
        <v>2.6278210129279791E-2</v>
      </c>
      <c r="AS119" s="53">
        <f t="shared" ca="1" si="114"/>
        <v>1.1733173696135454E-2</v>
      </c>
      <c r="AT119" s="53">
        <f t="shared" ca="1" si="114"/>
        <v>1.0567668572244761E-2</v>
      </c>
      <c r="AU119" s="53">
        <f t="shared" ca="1" si="114"/>
        <v>-6.3025733852580907E-3</v>
      </c>
      <c r="AV119" s="53">
        <f t="shared" ca="1" si="114"/>
        <v>3.2031853886856095E-2</v>
      </c>
      <c r="AW119" s="53">
        <f t="shared" ca="1" si="114"/>
        <v>3.4229224565036312E-2</v>
      </c>
      <c r="AX119" s="53">
        <f t="shared" ca="1" si="114"/>
        <v>6.3439532237625884E-2</v>
      </c>
      <c r="AY119" s="53">
        <f t="shared" ca="1" si="114"/>
        <v>-6.9560869675089371E-2</v>
      </c>
      <c r="AZ119" s="53">
        <f t="shared" ca="1" si="115"/>
        <v>3.3841082833985889E-2</v>
      </c>
      <c r="BA119" s="53">
        <f t="shared" ca="1" si="115"/>
        <v>4.1492137877004599E-2</v>
      </c>
      <c r="BB119" s="53">
        <f t="shared" ca="1" si="115"/>
        <v>-9.4937925729255954E-2</v>
      </c>
      <c r="BC119" s="53">
        <f t="shared" ca="1" si="115"/>
        <v>-3.4293565691338327E-3</v>
      </c>
      <c r="BD119" s="53">
        <f t="shared" ca="1" si="115"/>
        <v>-6.2235984217623892E-2</v>
      </c>
      <c r="BE119" s="53">
        <f t="shared" ca="1" si="115"/>
        <v>2.7745723219740392E-2</v>
      </c>
      <c r="BF119" s="53">
        <f t="shared" ca="1" si="115"/>
        <v>-1.559526165065445E-2</v>
      </c>
      <c r="BG119" s="53">
        <f t="shared" ca="1" si="115"/>
        <v>6.5746336895535704E-2</v>
      </c>
      <c r="BH119" s="53">
        <f t="shared" ca="1" si="115"/>
        <v>1.3369847555832041E-2</v>
      </c>
      <c r="BI119" s="53">
        <f t="shared" ca="1" si="115"/>
        <v>3.0365041070995611E-2</v>
      </c>
      <c r="BJ119" s="53">
        <f t="shared" ca="1" si="116"/>
        <v>4.9936958587130938E-2</v>
      </c>
      <c r="BK119" s="53">
        <f t="shared" ca="1" si="116"/>
        <v>1.5524104250467598E-2</v>
      </c>
      <c r="BL119" s="53">
        <f t="shared" ca="1" si="116"/>
        <v>4.5997926641771977E-2</v>
      </c>
      <c r="BM119" s="53">
        <f t="shared" ca="1" si="116"/>
        <v>2.8451952350883183E-2</v>
      </c>
      <c r="BN119" s="53">
        <f t="shared" ca="1" si="116"/>
        <v>5.0134345560265518E-3</v>
      </c>
      <c r="BO119" s="53">
        <f t="shared" ca="1" si="116"/>
        <v>-5.0838232117963435E-2</v>
      </c>
      <c r="BP119" s="53">
        <f t="shared" ca="1" si="116"/>
        <v>-3.0400857077891022E-3</v>
      </c>
      <c r="BQ119" s="53">
        <f t="shared" ca="1" si="116"/>
        <v>-3.181419265851919E-3</v>
      </c>
      <c r="BR119" s="53">
        <f t="shared" ca="1" si="116"/>
        <v>2.0072716732981347E-2</v>
      </c>
      <c r="BS119" s="53">
        <f t="shared" ca="1" si="116"/>
        <v>-9.2312165804828331E-2</v>
      </c>
      <c r="BT119" s="53">
        <f t="shared" ca="1" si="117"/>
        <v>-6.3827862785978504E-2</v>
      </c>
      <c r="BU119" s="53">
        <f t="shared" ca="1" si="117"/>
        <v>-3.8881411411041816E-2</v>
      </c>
      <c r="BV119" s="53">
        <f t="shared" ca="1" si="117"/>
        <v>2.8257479369227428E-2</v>
      </c>
      <c r="BW119" s="53">
        <f t="shared" ca="1" si="117"/>
        <v>1.8155916396582445E-2</v>
      </c>
      <c r="BX119" s="53">
        <f t="shared" ca="1" si="117"/>
        <v>-2.6089087103438581E-2</v>
      </c>
      <c r="BY119" s="53">
        <f t="shared" ca="1" si="117"/>
        <v>-8.0788381619233379E-2</v>
      </c>
      <c r="BZ119" s="53">
        <f t="shared" ca="1" si="117"/>
        <v>-4.8470409836295511E-2</v>
      </c>
      <c r="CA119" s="53">
        <f t="shared" ca="1" si="117"/>
        <v>-4.8775249259402943E-2</v>
      </c>
      <c r="CB119" s="53">
        <f t="shared" ca="1" si="117"/>
        <v>-1.9991706664689961E-2</v>
      </c>
      <c r="CC119" s="53">
        <f t="shared" ca="1" si="117"/>
        <v>5.6043888600376075E-2</v>
      </c>
      <c r="CD119" s="53">
        <f t="shared" ca="1" si="118"/>
        <v>6.6155800934653924E-2</v>
      </c>
      <c r="CE119" s="53">
        <f t="shared" ca="1" si="118"/>
        <v>-5.468139804123571E-3</v>
      </c>
      <c r="CF119" s="53">
        <f t="shared" ca="1" si="118"/>
        <v>-1.8011861461559385E-2</v>
      </c>
      <c r="CG119" s="53">
        <f t="shared" ca="1" si="118"/>
        <v>1.3789632286393842E-2</v>
      </c>
      <c r="CH119" s="53">
        <f t="shared" ca="1" si="118"/>
        <v>4.7184506938681099E-2</v>
      </c>
      <c r="CI119" s="53">
        <f t="shared" ca="1" si="118"/>
        <v>-7.6644510417675685E-2</v>
      </c>
      <c r="CJ119" s="53">
        <f t="shared" ca="1" si="118"/>
        <v>5.6810298070250315E-2</v>
      </c>
      <c r="CK119" s="53">
        <f t="shared" ca="1" si="118"/>
        <v>3.0862605827631198E-2</v>
      </c>
      <c r="CL119" s="53">
        <f t="shared" ca="1" si="118"/>
        <v>5.8256781391611473E-2</v>
      </c>
      <c r="CM119" s="53">
        <f t="shared" ca="1" si="118"/>
        <v>-3.506697741838468E-2</v>
      </c>
      <c r="CN119" s="53">
        <f t="shared" ca="1" si="119"/>
        <v>1.2240829922406361E-2</v>
      </c>
      <c r="CO119" s="53">
        <f t="shared" ca="1" si="119"/>
        <v>3.7159215730266183E-2</v>
      </c>
      <c r="CP119" s="53">
        <f t="shared" ca="1" si="119"/>
        <v>1.9058982164977065E-2</v>
      </c>
      <c r="CQ119" s="53">
        <f t="shared" ca="1" si="119"/>
        <v>-6.7867625813252244E-2</v>
      </c>
      <c r="CR119" s="53">
        <f t="shared" ca="1" si="119"/>
        <v>-2.0087165232167439E-2</v>
      </c>
      <c r="CS119" s="53">
        <f t="shared" ca="1" si="119"/>
        <v>2.5185030852200144E-2</v>
      </c>
      <c r="CT119" s="53">
        <f t="shared" ca="1" si="119"/>
        <v>4.9562940922273417E-2</v>
      </c>
      <c r="CU119" s="53">
        <f t="shared" ca="1" si="119"/>
        <v>-3.2341945020744584E-2</v>
      </c>
      <c r="CV119" s="53">
        <f t="shared" ca="1" si="119"/>
        <v>-1.8944666199656101E-3</v>
      </c>
      <c r="CW119" s="55">
        <f t="shared" ca="1" si="119"/>
        <v>-5.6565250486157674E-2</v>
      </c>
    </row>
    <row r="120" spans="1:101" x14ac:dyDescent="0.2">
      <c r="A120" s="104">
        <v>48852</v>
      </c>
      <c r="B120" s="52">
        <f t="shared" ca="1" si="110"/>
        <v>-5.333500396428046E-2</v>
      </c>
      <c r="C120" s="53">
        <f t="shared" ca="1" si="110"/>
        <v>4.2491601142075917E-2</v>
      </c>
      <c r="D120" s="53">
        <f t="shared" ca="1" si="110"/>
        <v>1.4187583304175851E-2</v>
      </c>
      <c r="E120" s="53">
        <f t="shared" ca="1" si="110"/>
        <v>6.0858365397381618E-2</v>
      </c>
      <c r="F120" s="53">
        <f t="shared" ca="1" si="110"/>
        <v>-4.0847544811869446E-2</v>
      </c>
      <c r="G120" s="53">
        <f t="shared" ca="1" si="110"/>
        <v>8.7821044001636199E-3</v>
      </c>
      <c r="H120" s="53">
        <f t="shared" ca="1" si="110"/>
        <v>0.11520088846246003</v>
      </c>
      <c r="I120" s="53">
        <f t="shared" ca="1" si="110"/>
        <v>1.0374772751741604E-2</v>
      </c>
      <c r="J120" s="53">
        <f t="shared" ca="1" si="110"/>
        <v>-5.4192090168053361E-2</v>
      </c>
      <c r="K120" s="53">
        <f t="shared" ca="1" si="110"/>
        <v>-3.0397305149886027E-2</v>
      </c>
      <c r="L120" s="53">
        <f t="shared" ca="1" si="111"/>
        <v>6.1934133615990594E-2</v>
      </c>
      <c r="M120" s="53">
        <f t="shared" ca="1" si="111"/>
        <v>-8.8398983417740384E-3</v>
      </c>
      <c r="N120" s="53">
        <f t="shared" ca="1" si="111"/>
        <v>3.9242251187747726E-2</v>
      </c>
      <c r="O120" s="53">
        <f t="shared" ca="1" si="111"/>
        <v>-6.3871363093034789E-2</v>
      </c>
      <c r="P120" s="53">
        <f t="shared" ca="1" si="111"/>
        <v>5.145728099846399E-3</v>
      </c>
      <c r="Q120" s="53">
        <f t="shared" ca="1" si="111"/>
        <v>3.4598257219544501E-2</v>
      </c>
      <c r="R120" s="53">
        <f t="shared" ca="1" si="111"/>
        <v>4.4896983878067863E-2</v>
      </c>
      <c r="S120" s="53">
        <f t="shared" ca="1" si="111"/>
        <v>8.9337095498848856E-3</v>
      </c>
      <c r="T120" s="53">
        <f t="shared" ca="1" si="111"/>
        <v>6.6514093308074021E-2</v>
      </c>
      <c r="U120" s="53">
        <f t="shared" ca="1" si="111"/>
        <v>-4.623099054407033E-2</v>
      </c>
      <c r="V120" s="53">
        <f t="shared" ca="1" si="112"/>
        <v>-4.5615039939871101E-2</v>
      </c>
      <c r="W120" s="53">
        <f t="shared" ca="1" si="112"/>
        <v>-1.7041872191890742E-2</v>
      </c>
      <c r="X120" s="53">
        <f t="shared" ca="1" si="112"/>
        <v>-5.0401656274641854E-2</v>
      </c>
      <c r="Y120" s="53">
        <f t="shared" ca="1" si="112"/>
        <v>2.7766853624104068E-2</v>
      </c>
      <c r="Z120" s="53">
        <f t="shared" ca="1" si="112"/>
        <v>-9.7868932078133755E-3</v>
      </c>
      <c r="AA120" s="53">
        <f t="shared" ca="1" si="112"/>
        <v>4.3869841959943111E-2</v>
      </c>
      <c r="AB120" s="53">
        <f t="shared" ca="1" si="112"/>
        <v>2.242721810723949E-2</v>
      </c>
      <c r="AC120" s="53">
        <f t="shared" ca="1" si="112"/>
        <v>-3.8101638288036477E-2</v>
      </c>
      <c r="AD120" s="53">
        <f t="shared" ca="1" si="112"/>
        <v>-9.4129425230781702E-2</v>
      </c>
      <c r="AE120" s="53">
        <f t="shared" ca="1" si="112"/>
        <v>1.5601535740340924E-2</v>
      </c>
      <c r="AF120" s="53">
        <f t="shared" ca="1" si="113"/>
        <v>2.2617108484584616E-2</v>
      </c>
      <c r="AG120" s="53">
        <f t="shared" ca="1" si="113"/>
        <v>1.3155905741721163E-2</v>
      </c>
      <c r="AH120" s="53">
        <f t="shared" ca="1" si="113"/>
        <v>2.4887430557236512E-2</v>
      </c>
      <c r="AI120" s="53">
        <f t="shared" ca="1" si="113"/>
        <v>2.9225900037750527E-2</v>
      </c>
      <c r="AJ120" s="53">
        <f t="shared" ca="1" si="113"/>
        <v>1.1979734977845217E-2</v>
      </c>
      <c r="AK120" s="53">
        <f t="shared" ca="1" si="113"/>
        <v>-3.104913584142519E-3</v>
      </c>
      <c r="AL120" s="53">
        <f t="shared" ca="1" si="113"/>
        <v>6.3672552772261429E-2</v>
      </c>
      <c r="AM120" s="53">
        <f t="shared" ca="1" si="113"/>
        <v>-1.5675330921132106E-2</v>
      </c>
      <c r="AN120" s="53">
        <f t="shared" ca="1" si="113"/>
        <v>-1.9758912599459017E-2</v>
      </c>
      <c r="AO120" s="53">
        <f t="shared" ca="1" si="113"/>
        <v>8.6999513770491685E-2</v>
      </c>
      <c r="AP120" s="53">
        <f t="shared" ca="1" si="114"/>
        <v>-8.3355727158026027E-2</v>
      </c>
      <c r="AQ120" s="53">
        <f t="shared" ca="1" si="114"/>
        <v>-1.8435321599523821E-2</v>
      </c>
      <c r="AR120" s="53">
        <f t="shared" ca="1" si="114"/>
        <v>6.1210840206022979E-2</v>
      </c>
      <c r="AS120" s="53">
        <f t="shared" ca="1" si="114"/>
        <v>4.456236038407857E-2</v>
      </c>
      <c r="AT120" s="53">
        <f t="shared" ca="1" si="114"/>
        <v>3.1822922434852373E-2</v>
      </c>
      <c r="AU120" s="53">
        <f t="shared" ca="1" si="114"/>
        <v>7.2371071640088075E-2</v>
      </c>
      <c r="AV120" s="53">
        <f t="shared" ca="1" si="114"/>
        <v>2.0826727076509167E-2</v>
      </c>
      <c r="AW120" s="53">
        <f t="shared" ca="1" si="114"/>
        <v>9.7859139731121328E-2</v>
      </c>
      <c r="AX120" s="53">
        <f t="shared" ca="1" si="114"/>
        <v>-9.1794353103279658E-2</v>
      </c>
      <c r="AY120" s="53">
        <f t="shared" ca="1" si="114"/>
        <v>2.000185681565771E-2</v>
      </c>
      <c r="AZ120" s="53">
        <f t="shared" ca="1" si="115"/>
        <v>3.388929747210094E-2</v>
      </c>
      <c r="BA120" s="53">
        <f t="shared" ca="1" si="115"/>
        <v>-1.2544601511009666E-3</v>
      </c>
      <c r="BB120" s="53">
        <f t="shared" ca="1" si="115"/>
        <v>2.2300080147074325E-2</v>
      </c>
      <c r="BC120" s="53">
        <f t="shared" ca="1" si="115"/>
        <v>2.752599388823395E-2</v>
      </c>
      <c r="BD120" s="53">
        <f t="shared" ca="1" si="115"/>
        <v>-1.0614781669770713E-3</v>
      </c>
      <c r="BE120" s="53">
        <f t="shared" ca="1" si="115"/>
        <v>2.3696147328780993E-2</v>
      </c>
      <c r="BF120" s="53">
        <f t="shared" ca="1" si="115"/>
        <v>6.0495898331111242E-2</v>
      </c>
      <c r="BG120" s="53">
        <f t="shared" ca="1" si="115"/>
        <v>8.544492068520862E-2</v>
      </c>
      <c r="BH120" s="53">
        <f t="shared" ca="1" si="115"/>
        <v>-5.7848719351071996E-3</v>
      </c>
      <c r="BI120" s="53">
        <f t="shared" ca="1" si="115"/>
        <v>-3.301881268060191E-2</v>
      </c>
      <c r="BJ120" s="53">
        <f t="shared" ca="1" si="116"/>
        <v>6.6050131557090531E-5</v>
      </c>
      <c r="BK120" s="53">
        <f t="shared" ca="1" si="116"/>
        <v>-3.762772356970652E-2</v>
      </c>
      <c r="BL120" s="53">
        <f t="shared" ca="1" si="116"/>
        <v>-3.8969920833991686E-2</v>
      </c>
      <c r="BM120" s="53">
        <f t="shared" ca="1" si="116"/>
        <v>5.1809155191688126E-2</v>
      </c>
      <c r="BN120" s="53">
        <f t="shared" ca="1" si="116"/>
        <v>1.9846638641624798E-2</v>
      </c>
      <c r="BO120" s="53">
        <f t="shared" ca="1" si="116"/>
        <v>-2.0850480280719296E-2</v>
      </c>
      <c r="BP120" s="53">
        <f t="shared" ca="1" si="116"/>
        <v>0.1166700128583906</v>
      </c>
      <c r="BQ120" s="53">
        <f t="shared" ca="1" si="116"/>
        <v>5.6495589382679144E-2</v>
      </c>
      <c r="BR120" s="53">
        <f t="shared" ca="1" si="116"/>
        <v>-3.8038599213584781E-2</v>
      </c>
      <c r="BS120" s="53">
        <f t="shared" ca="1" si="116"/>
        <v>2.3963761687482571E-2</v>
      </c>
      <c r="BT120" s="53">
        <f t="shared" ca="1" si="117"/>
        <v>5.7960999196775179E-2</v>
      </c>
      <c r="BU120" s="53">
        <f t="shared" ca="1" si="117"/>
        <v>5.7329953073455515E-2</v>
      </c>
      <c r="BV120" s="53">
        <f t="shared" ca="1" si="117"/>
        <v>1.8240761121326231E-2</v>
      </c>
      <c r="BW120" s="53">
        <f t="shared" ca="1" si="117"/>
        <v>8.8042748607912568E-3</v>
      </c>
      <c r="BX120" s="53">
        <f t="shared" ca="1" si="117"/>
        <v>6.190323250446389E-2</v>
      </c>
      <c r="BY120" s="53">
        <f t="shared" ca="1" si="117"/>
        <v>3.103328919931924E-2</v>
      </c>
      <c r="BZ120" s="53">
        <f t="shared" ca="1" si="117"/>
        <v>1.8046535067250631E-2</v>
      </c>
      <c r="CA120" s="53">
        <f t="shared" ca="1" si="117"/>
        <v>-2.7983236560556519E-2</v>
      </c>
      <c r="CB120" s="53">
        <f t="shared" ca="1" si="117"/>
        <v>2.0413168331980359E-2</v>
      </c>
      <c r="CC120" s="53">
        <f t="shared" ca="1" si="117"/>
        <v>-1.2208768097538625E-2</v>
      </c>
      <c r="CD120" s="53">
        <f t="shared" ca="1" si="118"/>
        <v>5.6412586161796431E-2</v>
      </c>
      <c r="CE120" s="53">
        <f t="shared" ca="1" si="118"/>
        <v>-5.305526969012965E-2</v>
      </c>
      <c r="CF120" s="53">
        <f t="shared" ca="1" si="118"/>
        <v>1.2568863324660189E-2</v>
      </c>
      <c r="CG120" s="53">
        <f t="shared" ca="1" si="118"/>
        <v>-2.8249659765297711E-2</v>
      </c>
      <c r="CH120" s="53">
        <f t="shared" ca="1" si="118"/>
        <v>-1.9062175927362084E-2</v>
      </c>
      <c r="CI120" s="53">
        <f t="shared" ca="1" si="118"/>
        <v>-1.5980073263649607E-2</v>
      </c>
      <c r="CJ120" s="53">
        <f t="shared" ca="1" si="118"/>
        <v>6.4925245830533426E-2</v>
      </c>
      <c r="CK120" s="53">
        <f t="shared" ca="1" si="118"/>
        <v>-1.9192210652081577E-2</v>
      </c>
      <c r="CL120" s="53">
        <f t="shared" ca="1" si="118"/>
        <v>-1.0919011726717776E-2</v>
      </c>
      <c r="CM120" s="53">
        <f t="shared" ca="1" si="118"/>
        <v>-2.1507515294852154E-2</v>
      </c>
      <c r="CN120" s="53">
        <f t="shared" ca="1" si="119"/>
        <v>-2.5574603079036263E-3</v>
      </c>
      <c r="CO120" s="53">
        <f t="shared" ca="1" si="119"/>
        <v>2.9472233679630821E-2</v>
      </c>
      <c r="CP120" s="53">
        <f t="shared" ca="1" si="119"/>
        <v>6.9274791422503732E-3</v>
      </c>
      <c r="CQ120" s="53">
        <f t="shared" ca="1" si="119"/>
        <v>-2.1742064068647877E-2</v>
      </c>
      <c r="CR120" s="53">
        <f t="shared" ca="1" si="119"/>
        <v>3.987407113292088E-2</v>
      </c>
      <c r="CS120" s="53">
        <f t="shared" ca="1" si="119"/>
        <v>5.1973243500347231E-2</v>
      </c>
      <c r="CT120" s="53">
        <f t="shared" ca="1" si="119"/>
        <v>6.2496203345079278E-2</v>
      </c>
      <c r="CU120" s="53">
        <f t="shared" ca="1" si="119"/>
        <v>6.714640984445755E-3</v>
      </c>
      <c r="CV120" s="53">
        <f t="shared" ca="1" si="119"/>
        <v>5.0332649098465763E-2</v>
      </c>
      <c r="CW120" s="55">
        <f t="shared" ca="1" si="119"/>
        <v>0.14583985431192226</v>
      </c>
    </row>
    <row r="121" spans="1:101" x14ac:dyDescent="0.2">
      <c r="A121" s="104">
        <v>48883</v>
      </c>
      <c r="B121" s="52">
        <f t="shared" ca="1" si="110"/>
        <v>-1.9035335493892736E-2</v>
      </c>
      <c r="C121" s="53">
        <f t="shared" ca="1" si="110"/>
        <v>-1.0045924539433572E-2</v>
      </c>
      <c r="D121" s="53">
        <f t="shared" ca="1" si="110"/>
        <v>-4.7277318452121915E-2</v>
      </c>
      <c r="E121" s="53">
        <f t="shared" ca="1" si="110"/>
        <v>3.2972766028741225E-2</v>
      </c>
      <c r="F121" s="53">
        <f t="shared" ca="1" si="110"/>
        <v>-5.1555488344606692E-3</v>
      </c>
      <c r="G121" s="53">
        <f t="shared" ca="1" si="110"/>
        <v>-1.9248800601606841E-2</v>
      </c>
      <c r="H121" s="53">
        <f t="shared" ca="1" si="110"/>
        <v>1.0067834757240638E-2</v>
      </c>
      <c r="I121" s="53">
        <f t="shared" ca="1" si="110"/>
        <v>-6.0818893045545087E-2</v>
      </c>
      <c r="J121" s="53">
        <f t="shared" ca="1" si="110"/>
        <v>5.6946963322766504E-2</v>
      </c>
      <c r="K121" s="53">
        <f t="shared" ca="1" si="110"/>
        <v>-3.2181618144665698E-2</v>
      </c>
      <c r="L121" s="53">
        <f t="shared" ca="1" si="111"/>
        <v>4.9058085870264924E-2</v>
      </c>
      <c r="M121" s="53">
        <f t="shared" ca="1" si="111"/>
        <v>7.1570082188808046E-2</v>
      </c>
      <c r="N121" s="53">
        <f t="shared" ca="1" si="111"/>
        <v>0.12208711490271262</v>
      </c>
      <c r="O121" s="53">
        <f t="shared" ca="1" si="111"/>
        <v>-6.9921934758232551E-2</v>
      </c>
      <c r="P121" s="53">
        <f t="shared" ca="1" si="111"/>
        <v>9.1479847666091574E-2</v>
      </c>
      <c r="Q121" s="53">
        <f t="shared" ca="1" si="111"/>
        <v>1.5269810404639608E-2</v>
      </c>
      <c r="R121" s="53">
        <f t="shared" ca="1" si="111"/>
        <v>-2.4111710829089528E-2</v>
      </c>
      <c r="S121" s="53">
        <f t="shared" ca="1" si="111"/>
        <v>-8.4992952009294492E-2</v>
      </c>
      <c r="T121" s="53">
        <f t="shared" ca="1" si="111"/>
        <v>-3.9191515395090762E-2</v>
      </c>
      <c r="U121" s="53">
        <f t="shared" ca="1" si="111"/>
        <v>-6.7060341676050362E-3</v>
      </c>
      <c r="V121" s="53">
        <f t="shared" ca="1" si="112"/>
        <v>-3.1496975413515624E-4</v>
      </c>
      <c r="W121" s="53">
        <f t="shared" ca="1" si="112"/>
        <v>-1.0387611728341406E-2</v>
      </c>
      <c r="X121" s="53">
        <f t="shared" ca="1" si="112"/>
        <v>-7.304431816560103E-2</v>
      </c>
      <c r="Y121" s="53">
        <f t="shared" ca="1" si="112"/>
        <v>7.8325164353391527E-2</v>
      </c>
      <c r="Z121" s="53">
        <f t="shared" ca="1" si="112"/>
        <v>2.1253618446824264E-2</v>
      </c>
      <c r="AA121" s="53">
        <f t="shared" ca="1" si="112"/>
        <v>-2.7384753711723962E-2</v>
      </c>
      <c r="AB121" s="53">
        <f t="shared" ca="1" si="112"/>
        <v>2.685598915230808E-2</v>
      </c>
      <c r="AC121" s="53">
        <f t="shared" ca="1" si="112"/>
        <v>-9.4288721885494697E-2</v>
      </c>
      <c r="AD121" s="53">
        <f t="shared" ca="1" si="112"/>
        <v>-1.3195655656597933E-2</v>
      </c>
      <c r="AE121" s="53">
        <f t="shared" ca="1" si="112"/>
        <v>1.1074397559067948E-2</v>
      </c>
      <c r="AF121" s="53">
        <f t="shared" ca="1" si="113"/>
        <v>3.4627755619932379E-2</v>
      </c>
      <c r="AG121" s="53">
        <f t="shared" ca="1" si="113"/>
        <v>-4.0725605563159475E-2</v>
      </c>
      <c r="AH121" s="53">
        <f t="shared" ca="1" si="113"/>
        <v>-1.9278778161045427E-2</v>
      </c>
      <c r="AI121" s="53">
        <f t="shared" ca="1" si="113"/>
        <v>-4.6467703819344196E-2</v>
      </c>
      <c r="AJ121" s="53">
        <f t="shared" ca="1" si="113"/>
        <v>7.2187448972201529E-2</v>
      </c>
      <c r="AK121" s="53">
        <f t="shared" ca="1" si="113"/>
        <v>-1.5458941245429708E-2</v>
      </c>
      <c r="AL121" s="53">
        <f t="shared" ca="1" si="113"/>
        <v>4.0893348175612618E-2</v>
      </c>
      <c r="AM121" s="53">
        <f t="shared" ca="1" si="113"/>
        <v>1.4649330129110936E-2</v>
      </c>
      <c r="AN121" s="53">
        <f t="shared" ca="1" si="113"/>
        <v>9.0863790335472497E-2</v>
      </c>
      <c r="AO121" s="53">
        <f t="shared" ca="1" si="113"/>
        <v>5.2060617862580892E-2</v>
      </c>
      <c r="AP121" s="53">
        <f t="shared" ca="1" si="114"/>
        <v>-2.381356973517685E-2</v>
      </c>
      <c r="AQ121" s="53">
        <f t="shared" ca="1" si="114"/>
        <v>0.12034245066782576</v>
      </c>
      <c r="AR121" s="53">
        <f t="shared" ca="1" si="114"/>
        <v>-5.7178231110570653E-2</v>
      </c>
      <c r="AS121" s="53">
        <f t="shared" ca="1" si="114"/>
        <v>-9.9913677674688776E-3</v>
      </c>
      <c r="AT121" s="53">
        <f t="shared" ca="1" si="114"/>
        <v>2.0646348351132014E-2</v>
      </c>
      <c r="AU121" s="53">
        <f t="shared" ca="1" si="114"/>
        <v>4.7004933210709247E-2</v>
      </c>
      <c r="AV121" s="53">
        <f t="shared" ca="1" si="114"/>
        <v>1.7410125198496457E-2</v>
      </c>
      <c r="AW121" s="53">
        <f t="shared" ca="1" si="114"/>
        <v>-2.0350440442535233E-3</v>
      </c>
      <c r="AX121" s="53">
        <f t="shared" ca="1" si="114"/>
        <v>-0.12420098528301458</v>
      </c>
      <c r="AY121" s="53">
        <f t="shared" ca="1" si="114"/>
        <v>-3.0366131467581908E-2</v>
      </c>
      <c r="AZ121" s="53">
        <f t="shared" ca="1" si="115"/>
        <v>5.669527911486694E-3</v>
      </c>
      <c r="BA121" s="53">
        <f t="shared" ca="1" si="115"/>
        <v>-1.4009595618112738E-2</v>
      </c>
      <c r="BB121" s="53">
        <f t="shared" ca="1" si="115"/>
        <v>-0.13906966073275343</v>
      </c>
      <c r="BC121" s="53">
        <f t="shared" ca="1" si="115"/>
        <v>-3.2479085021571208E-2</v>
      </c>
      <c r="BD121" s="53">
        <f t="shared" ca="1" si="115"/>
        <v>-3.862489407993356E-2</v>
      </c>
      <c r="BE121" s="53">
        <f t="shared" ca="1" si="115"/>
        <v>-9.1769258606078388E-2</v>
      </c>
      <c r="BF121" s="53">
        <f t="shared" ca="1" si="115"/>
        <v>6.1296106437173946E-2</v>
      </c>
      <c r="BG121" s="53">
        <f t="shared" ca="1" si="115"/>
        <v>2.072030064546089E-2</v>
      </c>
      <c r="BH121" s="53">
        <f t="shared" ca="1" si="115"/>
        <v>6.4424332091944897E-2</v>
      </c>
      <c r="BI121" s="53">
        <f t="shared" ca="1" si="115"/>
        <v>9.2040222380311301E-2</v>
      </c>
      <c r="BJ121" s="53">
        <f t="shared" ca="1" si="116"/>
        <v>-7.4411278370142775E-2</v>
      </c>
      <c r="BK121" s="53">
        <f t="shared" ca="1" si="116"/>
        <v>5.2901469916837633E-2</v>
      </c>
      <c r="BL121" s="53">
        <f t="shared" ca="1" si="116"/>
        <v>6.1575108813302269E-2</v>
      </c>
      <c r="BM121" s="53">
        <f t="shared" ca="1" si="116"/>
        <v>3.2095450488985794E-2</v>
      </c>
      <c r="BN121" s="53">
        <f t="shared" ca="1" si="116"/>
        <v>8.6163280537456272E-3</v>
      </c>
      <c r="BO121" s="53">
        <f t="shared" ca="1" si="116"/>
        <v>-0.1096801639461592</v>
      </c>
      <c r="BP121" s="53">
        <f t="shared" ca="1" si="116"/>
        <v>-2.0703658062780017E-2</v>
      </c>
      <c r="BQ121" s="53">
        <f t="shared" ca="1" si="116"/>
        <v>-6.1376210104884886E-2</v>
      </c>
      <c r="BR121" s="53">
        <f t="shared" ca="1" si="116"/>
        <v>-1.4897489836108672E-2</v>
      </c>
      <c r="BS121" s="53">
        <f t="shared" ca="1" si="116"/>
        <v>-4.8499383494058001E-3</v>
      </c>
      <c r="BT121" s="53">
        <f t="shared" ca="1" si="117"/>
        <v>-1.3142901601878129E-2</v>
      </c>
      <c r="BU121" s="53">
        <f t="shared" ca="1" si="117"/>
        <v>5.8897264104668164E-3</v>
      </c>
      <c r="BV121" s="53">
        <f t="shared" ca="1" si="117"/>
        <v>-6.2282616745531254E-2</v>
      </c>
      <c r="BW121" s="53">
        <f t="shared" ca="1" si="117"/>
        <v>0.10020604389595021</v>
      </c>
      <c r="BX121" s="53">
        <f t="shared" ca="1" si="117"/>
        <v>-3.4477570947576454E-2</v>
      </c>
      <c r="BY121" s="53">
        <f t="shared" ca="1" si="117"/>
        <v>-4.9713435698234845E-2</v>
      </c>
      <c r="BZ121" s="53">
        <f t="shared" ca="1" si="117"/>
        <v>0.12929920194263744</v>
      </c>
      <c r="CA121" s="53">
        <f t="shared" ca="1" si="117"/>
        <v>-1.6772218202398218E-2</v>
      </c>
      <c r="CB121" s="53">
        <f t="shared" ca="1" si="117"/>
        <v>5.1709588477676448E-2</v>
      </c>
      <c r="CC121" s="53">
        <f t="shared" ca="1" si="117"/>
        <v>5.121794568748405E-2</v>
      </c>
      <c r="CD121" s="53">
        <f t="shared" ca="1" si="118"/>
        <v>-7.0103570321331771E-2</v>
      </c>
      <c r="CE121" s="53">
        <f t="shared" ca="1" si="118"/>
        <v>3.5717681420953065E-2</v>
      </c>
      <c r="CF121" s="53">
        <f t="shared" ca="1" si="118"/>
        <v>-6.9234627322088238E-2</v>
      </c>
      <c r="CG121" s="53">
        <f t="shared" ca="1" si="118"/>
        <v>-4.21723826194558E-2</v>
      </c>
      <c r="CH121" s="53">
        <f t="shared" ca="1" si="118"/>
        <v>-8.120526881898496E-2</v>
      </c>
      <c r="CI121" s="53">
        <f t="shared" ca="1" si="118"/>
        <v>6.8262124160597792E-2</v>
      </c>
      <c r="CJ121" s="53">
        <f t="shared" ca="1" si="118"/>
        <v>-7.4202018869830869E-2</v>
      </c>
      <c r="CK121" s="53">
        <f t="shared" ca="1" si="118"/>
        <v>-7.8478472211449393E-2</v>
      </c>
      <c r="CL121" s="53">
        <f t="shared" ca="1" si="118"/>
        <v>-5.1807008076126863E-2</v>
      </c>
      <c r="CM121" s="53">
        <f t="shared" ca="1" si="118"/>
        <v>-1.7808404645061213E-2</v>
      </c>
      <c r="CN121" s="53">
        <f t="shared" ca="1" si="119"/>
        <v>0.11630801839924829</v>
      </c>
      <c r="CO121" s="53">
        <f t="shared" ca="1" si="119"/>
        <v>2.5787080072603327E-2</v>
      </c>
      <c r="CP121" s="53">
        <f t="shared" ca="1" si="119"/>
        <v>-7.9401494358027694E-3</v>
      </c>
      <c r="CQ121" s="53">
        <f t="shared" ca="1" si="119"/>
        <v>8.3659115571835488E-2</v>
      </c>
      <c r="CR121" s="53">
        <f t="shared" ca="1" si="119"/>
        <v>-2.006888995570686E-2</v>
      </c>
      <c r="CS121" s="53">
        <f t="shared" ca="1" si="119"/>
        <v>4.2796863725942165E-2</v>
      </c>
      <c r="CT121" s="53">
        <f t="shared" ca="1" si="119"/>
        <v>-7.9522241906463988E-3</v>
      </c>
      <c r="CU121" s="53">
        <f t="shared" ca="1" si="119"/>
        <v>1.1774864460641951E-2</v>
      </c>
      <c r="CV121" s="53">
        <f t="shared" ca="1" si="119"/>
        <v>2.9687476365141331E-2</v>
      </c>
      <c r="CW121" s="55">
        <f t="shared" ca="1" si="119"/>
        <v>8.5036697152693408E-2</v>
      </c>
    </row>
    <row r="122" spans="1:101" ht="16" thickBot="1" x14ac:dyDescent="0.25">
      <c r="A122" s="105">
        <v>48913</v>
      </c>
      <c r="B122" s="102">
        <f t="shared" ca="1" si="110"/>
        <v>9.8349267284719558E-2</v>
      </c>
      <c r="C122" s="57">
        <f t="shared" ca="1" si="110"/>
        <v>3.6235122240811483E-2</v>
      </c>
      <c r="D122" s="57">
        <f t="shared" ca="1" si="110"/>
        <v>6.6396408819451358E-2</v>
      </c>
      <c r="E122" s="57">
        <f t="shared" ca="1" si="110"/>
        <v>-6.2010755877733158E-2</v>
      </c>
      <c r="F122" s="57">
        <f t="shared" ca="1" si="110"/>
        <v>3.5003108751859434E-2</v>
      </c>
      <c r="G122" s="57">
        <f t="shared" ca="1" si="110"/>
        <v>7.1554967250116799E-2</v>
      </c>
      <c r="H122" s="57">
        <f t="shared" ca="1" si="110"/>
        <v>4.1389636110032262E-2</v>
      </c>
      <c r="I122" s="57">
        <f t="shared" ca="1" si="110"/>
        <v>-1.8281380182943643E-2</v>
      </c>
      <c r="J122" s="57">
        <f t="shared" ca="1" si="110"/>
        <v>3.6479247711229623E-2</v>
      </c>
      <c r="K122" s="57">
        <f t="shared" ca="1" si="110"/>
        <v>-7.1889613694478119E-2</v>
      </c>
      <c r="L122" s="57">
        <f t="shared" ca="1" si="111"/>
        <v>2.427397807176173E-2</v>
      </c>
      <c r="M122" s="57">
        <f t="shared" ca="1" si="111"/>
        <v>2.9563371785252385E-2</v>
      </c>
      <c r="N122" s="57">
        <f t="shared" ca="1" si="111"/>
        <v>5.2590779410442339E-3</v>
      </c>
      <c r="O122" s="57">
        <f t="shared" ca="1" si="111"/>
        <v>2.7268370986632325E-2</v>
      </c>
      <c r="P122" s="57">
        <f t="shared" ca="1" si="111"/>
        <v>1.1682145510981245E-2</v>
      </c>
      <c r="Q122" s="57">
        <f t="shared" ca="1" si="111"/>
        <v>-4.0221346898142857E-2</v>
      </c>
      <c r="R122" s="57">
        <f t="shared" ca="1" si="111"/>
        <v>5.7869189045544672E-3</v>
      </c>
      <c r="S122" s="57">
        <f t="shared" ca="1" si="111"/>
        <v>2.1226158962399981E-2</v>
      </c>
      <c r="T122" s="57">
        <f t="shared" ca="1" si="111"/>
        <v>-2.3020529465088355E-2</v>
      </c>
      <c r="U122" s="57">
        <f t="shared" ca="1" si="111"/>
        <v>9.6504234187099427E-2</v>
      </c>
      <c r="V122" s="57">
        <f t="shared" ca="1" si="112"/>
        <v>4.9157185391977103E-2</v>
      </c>
      <c r="W122" s="57">
        <f t="shared" ca="1" si="112"/>
        <v>-7.9819515515550457E-3</v>
      </c>
      <c r="X122" s="57">
        <f t="shared" ca="1" si="112"/>
        <v>2.6933559401594167E-2</v>
      </c>
      <c r="Y122" s="57">
        <f t="shared" ca="1" si="112"/>
        <v>-4.7081633876923198E-2</v>
      </c>
      <c r="Z122" s="57">
        <f t="shared" ca="1" si="112"/>
        <v>-0.10076114411152545</v>
      </c>
      <c r="AA122" s="57">
        <f t="shared" ca="1" si="112"/>
        <v>-5.8242508038223804E-2</v>
      </c>
      <c r="AB122" s="57">
        <f t="shared" ca="1" si="112"/>
        <v>-4.1011833083975961E-3</v>
      </c>
      <c r="AC122" s="57">
        <f t="shared" ca="1" si="112"/>
        <v>3.8641994136209432E-2</v>
      </c>
      <c r="AD122" s="57">
        <f t="shared" ca="1" si="112"/>
        <v>-5.4252846815768675E-2</v>
      </c>
      <c r="AE122" s="57">
        <f t="shared" ca="1" si="112"/>
        <v>5.530342036839251E-2</v>
      </c>
      <c r="AF122" s="57">
        <f t="shared" ca="1" si="113"/>
        <v>-5.3420691356961016E-2</v>
      </c>
      <c r="AG122" s="57">
        <f t="shared" ca="1" si="113"/>
        <v>1.1822399714459406E-2</v>
      </c>
      <c r="AH122" s="57">
        <f t="shared" ca="1" si="113"/>
        <v>-1.6524138042344507E-2</v>
      </c>
      <c r="AI122" s="57">
        <f t="shared" ca="1" si="113"/>
        <v>5.18736785746007E-2</v>
      </c>
      <c r="AJ122" s="57">
        <f t="shared" ca="1" si="113"/>
        <v>3.309694051344262E-2</v>
      </c>
      <c r="AK122" s="57">
        <f t="shared" ca="1" si="113"/>
        <v>-4.354418347197319E-2</v>
      </c>
      <c r="AL122" s="57">
        <f t="shared" ca="1" si="113"/>
        <v>-6.7733704621834465E-2</v>
      </c>
      <c r="AM122" s="57">
        <f t="shared" ca="1" si="113"/>
        <v>1.5925739082991032E-2</v>
      </c>
      <c r="AN122" s="57">
        <f t="shared" ca="1" si="113"/>
        <v>5.7207973245584694E-2</v>
      </c>
      <c r="AO122" s="57">
        <f t="shared" ca="1" si="113"/>
        <v>-3.5729414975939164E-2</v>
      </c>
      <c r="AP122" s="57">
        <f t="shared" ca="1" si="114"/>
        <v>5.8653848427445976E-2</v>
      </c>
      <c r="AQ122" s="57">
        <f t="shared" ca="1" si="114"/>
        <v>0.10824037865257941</v>
      </c>
      <c r="AR122" s="57">
        <f t="shared" ca="1" si="114"/>
        <v>0.13052497794270204</v>
      </c>
      <c r="AS122" s="57">
        <f t="shared" ca="1" si="114"/>
        <v>2.5670015449597506E-2</v>
      </c>
      <c r="AT122" s="57">
        <f t="shared" ca="1" si="114"/>
        <v>-9.1026291734610174E-3</v>
      </c>
      <c r="AU122" s="57">
        <f t="shared" ca="1" si="114"/>
        <v>3.7716783629111149E-2</v>
      </c>
      <c r="AV122" s="57">
        <f t="shared" ca="1" si="114"/>
        <v>4.9268745121770728E-2</v>
      </c>
      <c r="AW122" s="57">
        <f t="shared" ca="1" si="114"/>
        <v>5.4124386045615609E-3</v>
      </c>
      <c r="AX122" s="57">
        <f t="shared" ca="1" si="114"/>
        <v>-6.5488277074221155E-2</v>
      </c>
      <c r="AY122" s="57">
        <f t="shared" ca="1" si="114"/>
        <v>-4.8266954421897358E-2</v>
      </c>
      <c r="AZ122" s="57">
        <f t="shared" ca="1" si="115"/>
        <v>-7.7624148042911831E-2</v>
      </c>
      <c r="BA122" s="57">
        <f t="shared" ca="1" si="115"/>
        <v>-5.0138070266065718E-2</v>
      </c>
      <c r="BB122" s="57">
        <f t="shared" ca="1" si="115"/>
        <v>8.1220281843461764E-2</v>
      </c>
      <c r="BC122" s="57">
        <f t="shared" ca="1" si="115"/>
        <v>-7.55397675909207E-3</v>
      </c>
      <c r="BD122" s="57">
        <f t="shared" ca="1" si="115"/>
        <v>1.9313008054936926E-2</v>
      </c>
      <c r="BE122" s="57">
        <f t="shared" ca="1" si="115"/>
        <v>-7.160231348861272E-2</v>
      </c>
      <c r="BF122" s="57">
        <f t="shared" ca="1" si="115"/>
        <v>8.9261280430984496E-2</v>
      </c>
      <c r="BG122" s="57">
        <f t="shared" ca="1" si="115"/>
        <v>0.10396203476056777</v>
      </c>
      <c r="BH122" s="57">
        <f t="shared" ca="1" si="115"/>
        <v>-1.1537256682437536E-2</v>
      </c>
      <c r="BI122" s="57">
        <f t="shared" ca="1" si="115"/>
        <v>-7.7569793233482218E-2</v>
      </c>
      <c r="BJ122" s="57">
        <f t="shared" ca="1" si="116"/>
        <v>3.9642924218428598E-2</v>
      </c>
      <c r="BK122" s="57">
        <f t="shared" ca="1" si="116"/>
        <v>-5.4808931704217002E-2</v>
      </c>
      <c r="BL122" s="57">
        <f t="shared" ca="1" si="116"/>
        <v>7.2098215058534129E-2</v>
      </c>
      <c r="BM122" s="57">
        <f t="shared" ca="1" si="116"/>
        <v>9.7584268533252444E-2</v>
      </c>
      <c r="BN122" s="57">
        <f t="shared" ca="1" si="116"/>
        <v>0.10649987637282028</v>
      </c>
      <c r="BO122" s="57">
        <f t="shared" ca="1" si="116"/>
        <v>2.2384632244872454E-2</v>
      </c>
      <c r="BP122" s="57">
        <f t="shared" ca="1" si="116"/>
        <v>3.7740677967499562E-3</v>
      </c>
      <c r="BQ122" s="57">
        <f t="shared" ca="1" si="116"/>
        <v>0.11415775772199445</v>
      </c>
      <c r="BR122" s="57">
        <f t="shared" ca="1" si="116"/>
        <v>2.2092316608950419E-2</v>
      </c>
      <c r="BS122" s="57">
        <f t="shared" ca="1" si="116"/>
        <v>8.3785609221938964E-2</v>
      </c>
      <c r="BT122" s="57">
        <f t="shared" ca="1" si="117"/>
        <v>9.1319814815823477E-2</v>
      </c>
      <c r="BU122" s="57">
        <f t="shared" ca="1" si="117"/>
        <v>1.2831806577703601E-2</v>
      </c>
      <c r="BV122" s="57">
        <f t="shared" ca="1" si="117"/>
        <v>7.0950507549095432E-2</v>
      </c>
      <c r="BW122" s="57">
        <f t="shared" ca="1" si="117"/>
        <v>5.9930909627358663E-2</v>
      </c>
      <c r="BX122" s="57">
        <f t="shared" ca="1" si="117"/>
        <v>8.0350881119786124E-2</v>
      </c>
      <c r="BY122" s="57">
        <f t="shared" ca="1" si="117"/>
        <v>2.2969270972743257E-2</v>
      </c>
      <c r="BZ122" s="57">
        <f t="shared" ca="1" si="117"/>
        <v>3.6410695419858641E-2</v>
      </c>
      <c r="CA122" s="57">
        <f t="shared" ca="1" si="117"/>
        <v>4.9407475312109594E-2</v>
      </c>
      <c r="CB122" s="57">
        <f t="shared" ca="1" si="117"/>
        <v>-3.9717787364670132E-2</v>
      </c>
      <c r="CC122" s="57">
        <f t="shared" ca="1" si="117"/>
        <v>2.4553252309390202E-2</v>
      </c>
      <c r="CD122" s="57">
        <f t="shared" ca="1" si="118"/>
        <v>-7.7468474248592956E-3</v>
      </c>
      <c r="CE122" s="57">
        <f t="shared" ca="1" si="118"/>
        <v>-4.1386579694335748E-2</v>
      </c>
      <c r="CF122" s="57">
        <f t="shared" ca="1" si="118"/>
        <v>1.1185391272423387E-2</v>
      </c>
      <c r="CG122" s="57">
        <f t="shared" ca="1" si="118"/>
        <v>-1.4937022250189672E-2</v>
      </c>
      <c r="CH122" s="57">
        <f t="shared" ca="1" si="118"/>
        <v>-2.9606726564040772E-2</v>
      </c>
      <c r="CI122" s="57">
        <f t="shared" ca="1" si="118"/>
        <v>1.6213157096175209E-2</v>
      </c>
      <c r="CJ122" s="57">
        <f t="shared" ca="1" si="118"/>
        <v>3.3851934172949828E-2</v>
      </c>
      <c r="CK122" s="57">
        <f t="shared" ca="1" si="118"/>
        <v>2.674034263136478E-2</v>
      </c>
      <c r="CL122" s="57">
        <f t="shared" ca="1" si="118"/>
        <v>-8.8610854732576641E-2</v>
      </c>
      <c r="CM122" s="57">
        <f t="shared" ca="1" si="118"/>
        <v>-3.4836816039074486E-2</v>
      </c>
      <c r="CN122" s="57">
        <f t="shared" ca="1" si="119"/>
        <v>2.4627305481609027E-3</v>
      </c>
      <c r="CO122" s="57">
        <f t="shared" ca="1" si="119"/>
        <v>-1.368552882123018E-2</v>
      </c>
      <c r="CP122" s="57">
        <f t="shared" ca="1" si="119"/>
        <v>-1.476169022770913E-4</v>
      </c>
      <c r="CQ122" s="57">
        <f t="shared" ca="1" si="119"/>
        <v>-8.5407542497247923E-4</v>
      </c>
      <c r="CR122" s="57">
        <f t="shared" ca="1" si="119"/>
        <v>3.9207051322179949E-2</v>
      </c>
      <c r="CS122" s="57">
        <f t="shared" ca="1" si="119"/>
        <v>6.0140260000289651E-3</v>
      </c>
      <c r="CT122" s="57">
        <f t="shared" ca="1" si="119"/>
        <v>4.2254973734790154E-2</v>
      </c>
      <c r="CU122" s="57">
        <f t="shared" ca="1" si="119"/>
        <v>7.3631956758511159E-3</v>
      </c>
      <c r="CV122" s="57">
        <f t="shared" ca="1" si="119"/>
        <v>-2.3467185554846202E-2</v>
      </c>
      <c r="CW122" s="58">
        <f t="shared" ca="1" si="119"/>
        <v>-4.4619788757254385E-2</v>
      </c>
    </row>
    <row r="123" spans="1:101" x14ac:dyDescent="0.2">
      <c r="A123">
        <v>48944</v>
      </c>
    </row>
  </sheetData>
  <mergeCells count="1">
    <mergeCell ref="A1:B1"/>
  </mergeCells>
  <hyperlinks>
    <hyperlink ref="C1" location="'Contents and Assumptions'!A1" display="Contents and Assumptions" xr:uid="{4CC08131-C415-4EAC-9724-428A90B64EE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C88F1-3E5C-4442-BD5E-403F391D65C8}">
  <sheetPr codeName="Sheet8"/>
  <dimension ref="A1:CW138"/>
  <sheetViews>
    <sheetView zoomScaleNormal="100" workbookViewId="0">
      <selection activeCell="F2" sqref="F2"/>
    </sheetView>
  </sheetViews>
  <sheetFormatPr baseColWidth="10" defaultColWidth="15.83203125" defaultRowHeight="15" x14ac:dyDescent="0.2"/>
  <cols>
    <col min="2" max="8" width="15.83203125" customWidth="1"/>
    <col min="11" max="11" width="15.83203125" customWidth="1"/>
  </cols>
  <sheetData>
    <row r="1" spans="1:101" ht="33" thickBot="1" x14ac:dyDescent="0.25">
      <c r="A1" s="176" t="s">
        <v>166</v>
      </c>
      <c r="B1" s="177"/>
      <c r="C1" s="177"/>
      <c r="D1" s="177"/>
      <c r="E1" s="178" t="s">
        <v>228</v>
      </c>
      <c r="F1" s="93"/>
    </row>
    <row r="2" spans="1:101" ht="16" thickBot="1" x14ac:dyDescent="0.25">
      <c r="A2" s="129"/>
      <c r="B2" s="160" t="s">
        <v>164</v>
      </c>
      <c r="C2" s="297" t="s">
        <v>165</v>
      </c>
      <c r="D2" s="298"/>
      <c r="E2" s="299"/>
      <c r="F2" s="161" t="s">
        <v>167</v>
      </c>
      <c r="G2" s="292" t="s">
        <v>168</v>
      </c>
      <c r="H2" s="292"/>
      <c r="I2" s="292"/>
      <c r="J2" s="293"/>
      <c r="K2" s="37"/>
      <c r="L2" s="37"/>
      <c r="M2" s="37"/>
      <c r="N2" s="37"/>
      <c r="O2" s="37"/>
      <c r="P2" s="37"/>
      <c r="Q2" s="37"/>
      <c r="R2" s="294" t="s">
        <v>168</v>
      </c>
      <c r="S2" s="295"/>
      <c r="T2" s="295"/>
      <c r="U2" s="296"/>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row>
    <row r="3" spans="1:101" x14ac:dyDescent="0.2">
      <c r="A3" s="130"/>
      <c r="B3" s="162" t="s">
        <v>163</v>
      </c>
      <c r="C3" s="163" t="s">
        <v>161</v>
      </c>
      <c r="D3" s="164" t="s">
        <v>162</v>
      </c>
      <c r="E3" s="165" t="s">
        <v>163</v>
      </c>
      <c r="F3" s="166" t="s">
        <v>163</v>
      </c>
      <c r="G3" s="127"/>
      <c r="H3" s="125" t="s">
        <v>164</v>
      </c>
      <c r="I3" s="125" t="s">
        <v>165</v>
      </c>
      <c r="J3" s="126" t="s">
        <v>167</v>
      </c>
      <c r="O3" s="12"/>
      <c r="P3" s="12"/>
    </row>
    <row r="4" spans="1:101" x14ac:dyDescent="0.2">
      <c r="A4" s="140" t="s">
        <v>59</v>
      </c>
      <c r="B4" s="123">
        <f ca="1">OFFSET('Question 5'!$D$124, 0, (ROW(B1)-1)*2)</f>
        <v>4814640.5998015096</v>
      </c>
      <c r="C4" s="120">
        <f ca="1">OFFSET('Simulated Bond Portfolio'!$E$123, 0, (ROW(C1)-1)*3)</f>
        <v>1819946.1617662006</v>
      </c>
      <c r="D4" s="121" cm="1">
        <f t="array" aca="1" ref="D4:D103" ca="1">TRANSPOSE('Simulated VAS Portfolio'!C123:CX123)</f>
        <v>142299.08102059353</v>
      </c>
      <c r="E4" s="157">
        <f ca="1">SUM(C4:D4)</f>
        <v>1962245.242786794</v>
      </c>
      <c r="F4" s="131">
        <f ca="1">OFFSET('Risky Asset Y'!$H$123, 0, (ROW(F1)-1)*6)</f>
        <v>1845206.9855833196</v>
      </c>
      <c r="G4" s="12" t="s">
        <v>56</v>
      </c>
      <c r="H4" s="43">
        <f ca="1">AVERAGE(B4:B103)</f>
        <v>8196730.5251401458</v>
      </c>
      <c r="I4" s="43">
        <f ca="1">AVERAGE(E4:E103)</f>
        <v>7501219.7865661439</v>
      </c>
      <c r="J4" s="84">
        <f ca="1">AVERAGE(F4:F103)</f>
        <v>8559619.7189051863</v>
      </c>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37"/>
      <c r="BJ4" s="37"/>
      <c r="BK4" s="37"/>
      <c r="BL4" s="37"/>
      <c r="BM4" s="37"/>
      <c r="BN4" s="37"/>
      <c r="BO4" s="37"/>
      <c r="BP4" s="37"/>
      <c r="BQ4" s="37"/>
      <c r="BR4" s="37"/>
      <c r="BS4" s="37"/>
      <c r="BT4" s="37"/>
      <c r="BU4" s="37"/>
      <c r="BV4" s="37"/>
      <c r="BW4" s="37"/>
      <c r="BX4" s="37"/>
      <c r="BY4" s="37"/>
      <c r="BZ4" s="37"/>
      <c r="CA4" s="37"/>
      <c r="CB4" s="37"/>
      <c r="CC4" s="37"/>
      <c r="CD4" s="37"/>
      <c r="CE4" s="37"/>
      <c r="CF4" s="37"/>
      <c r="CG4" s="37"/>
      <c r="CH4" s="37"/>
      <c r="CI4" s="37"/>
      <c r="CJ4" s="37"/>
      <c r="CK4" s="37"/>
      <c r="CL4" s="37"/>
      <c r="CM4" s="37"/>
    </row>
    <row r="5" spans="1:101" x14ac:dyDescent="0.2">
      <c r="A5" s="140" t="s">
        <v>60</v>
      </c>
      <c r="B5" s="124">
        <f ca="1">OFFSET('Question 5'!$D$124, 0, (ROW(B2)-1)*2)</f>
        <v>46235909.324897572</v>
      </c>
      <c r="C5" s="122">
        <f ca="1">OFFSET('Simulated Bond Portfolio'!$E$123, 0, (ROW(C2)-1)*3)</f>
        <v>6660590.2113348944</v>
      </c>
      <c r="D5" s="119">
        <f ca="1"/>
        <v>169148.36394766989</v>
      </c>
      <c r="E5" s="158">
        <f t="shared" ref="E5:E68" ca="1" si="0">SUM(C5:D5)</f>
        <v>6829738.5752825644</v>
      </c>
      <c r="F5" s="132">
        <f ca="1">OFFSET('Risky Asset Y'!$H$123, 0, (ROW(F2)-1)*6)</f>
        <v>2094303.0248841899</v>
      </c>
      <c r="G5" s="12" t="s">
        <v>177</v>
      </c>
      <c r="H5" s="43">
        <f ca="1">TRIMMEAN(B4:B103, 10%)</f>
        <v>6172449.2160215788</v>
      </c>
      <c r="I5" s="43">
        <f ca="1">TRIMMEAN(E4:E103, 10%)</f>
        <v>7089608.7560747964</v>
      </c>
      <c r="J5" s="84">
        <f ca="1">TRIMMEAN(F4:F103, 10%)</f>
        <v>7368247.766177834</v>
      </c>
    </row>
    <row r="6" spans="1:101" x14ac:dyDescent="0.2">
      <c r="A6" s="140" t="s">
        <v>61</v>
      </c>
      <c r="B6" s="124">
        <f ca="1">OFFSET('Question 5'!$D$124, 0, (ROW(B3)-1)*2)</f>
        <v>25085385.101266015</v>
      </c>
      <c r="C6" s="122">
        <f ca="1">OFFSET('Simulated Bond Portfolio'!$E$123, 0, (ROW(C3)-1)*3)</f>
        <v>6800607.9780060733</v>
      </c>
      <c r="D6" s="119">
        <f ca="1"/>
        <v>144934.29905136026</v>
      </c>
      <c r="E6" s="158">
        <f t="shared" ca="1" si="0"/>
        <v>6945542.2770574335</v>
      </c>
      <c r="F6" s="132">
        <f ca="1">OFFSET('Risky Asset Y'!$H$123, 0, (ROW(F3)-1)*6)</f>
        <v>8179126.4625265813</v>
      </c>
      <c r="G6" s="12" t="s">
        <v>174</v>
      </c>
      <c r="H6" s="113">
        <f ca="1">_xlfn.VAR.S(B4:B103)</f>
        <v>170327854466959.28</v>
      </c>
      <c r="I6" s="113">
        <f ca="1">_xlfn.VAR.S(E4:E103)</f>
        <v>39277538752740.391</v>
      </c>
      <c r="J6" s="115">
        <f ca="1">_xlfn.VAR.S(F4:F103)</f>
        <v>90931958271263.219</v>
      </c>
    </row>
    <row r="7" spans="1:101" x14ac:dyDescent="0.2">
      <c r="A7" s="140" t="s">
        <v>62</v>
      </c>
      <c r="B7" s="124">
        <f ca="1">OFFSET('Question 5'!$D$124, 0, (ROW(B4)-1)*2)</f>
        <v>10544546.466872986</v>
      </c>
      <c r="C7" s="122">
        <f ca="1">OFFSET('Simulated Bond Portfolio'!$E$123, 0, (ROW(C4)-1)*3)</f>
        <v>1992694.4568588811</v>
      </c>
      <c r="D7" s="119">
        <f ca="1"/>
        <v>98853.106388306769</v>
      </c>
      <c r="E7" s="158">
        <f t="shared" ca="1" si="0"/>
        <v>2091547.5632471878</v>
      </c>
      <c r="F7" s="132">
        <f ca="1">OFFSET('Risky Asset Y'!$H$123, 0, (ROW(F4)-1)*6)</f>
        <v>7763442.7258140985</v>
      </c>
      <c r="G7" s="12" t="s">
        <v>175</v>
      </c>
      <c r="H7" s="43">
        <f ca="1">_xlfn.STDEV.S(B4:B103)</f>
        <v>13050971.399361784</v>
      </c>
      <c r="I7" s="43">
        <f ca="1">_xlfn.STDEV.S(E4:E103)</f>
        <v>6267179.4894306632</v>
      </c>
      <c r="J7" s="84">
        <f ca="1">_xlfn.STDEV.S(F4:F103)</f>
        <v>9535824.9916440491</v>
      </c>
    </row>
    <row r="8" spans="1:101" x14ac:dyDescent="0.2">
      <c r="A8" s="140" t="s">
        <v>63</v>
      </c>
      <c r="B8" s="124">
        <f ca="1">OFFSET('Question 5'!$D$124, 0, (ROW(B5)-1)*2)</f>
        <v>29017858.045427613</v>
      </c>
      <c r="C8" s="122">
        <f ca="1">OFFSET('Simulated Bond Portfolio'!$E$123, 0, (ROW(C5)-1)*3)</f>
        <v>1728894.9228667098</v>
      </c>
      <c r="D8" s="119">
        <f ca="1"/>
        <v>257016.45633231301</v>
      </c>
      <c r="E8" s="158">
        <f t="shared" ca="1" si="0"/>
        <v>1985911.3791990229</v>
      </c>
      <c r="F8" s="132">
        <f ca="1">OFFSET('Risky Asset Y'!$H$123, 0, (ROW(F5)-1)*6)</f>
        <v>16508744.804891396</v>
      </c>
      <c r="G8" s="12" t="s">
        <v>178</v>
      </c>
      <c r="H8" s="114">
        <f ca="1">SKEW(B4:B103)</f>
        <v>4.9402884416579003</v>
      </c>
      <c r="I8" s="114">
        <f ca="1">SKEW(E4:E103)</f>
        <v>1.4154337598296831</v>
      </c>
      <c r="J8" s="116">
        <f ca="1">SKEW(F4:F103)</f>
        <v>2.9112843296762954</v>
      </c>
    </row>
    <row r="9" spans="1:101" x14ac:dyDescent="0.2">
      <c r="A9" s="140" t="s">
        <v>64</v>
      </c>
      <c r="B9" s="124">
        <f ca="1">OFFSET('Question 5'!$D$124, 0, (ROW(B6)-1)*2)</f>
        <v>948725.80444650224</v>
      </c>
      <c r="C9" s="122">
        <f ca="1">OFFSET('Simulated Bond Portfolio'!$E$123, 0, (ROW(C6)-1)*3)</f>
        <v>6144705.8997006882</v>
      </c>
      <c r="D9" s="119">
        <f ca="1"/>
        <v>121415.02406570772</v>
      </c>
      <c r="E9" s="158">
        <f t="shared" ca="1" si="0"/>
        <v>6266120.923766396</v>
      </c>
      <c r="F9" s="132">
        <f ca="1">OFFSET('Risky Asset Y'!$H$123, 0, (ROW(F6)-1)*6)</f>
        <v>1449089.5634258334</v>
      </c>
      <c r="G9" s="12" t="s">
        <v>179</v>
      </c>
      <c r="H9" s="114">
        <f ca="1">KURT(B4:B103)</f>
        <v>32.01625884468686</v>
      </c>
      <c r="I9" s="114">
        <f ca="1">KURT(E4:E103)</f>
        <v>0.9639497799418808</v>
      </c>
      <c r="J9" s="116">
        <f ca="1">KURT(F4:F103)</f>
        <v>12.555451130768523</v>
      </c>
    </row>
    <row r="10" spans="1:101" x14ac:dyDescent="0.2">
      <c r="A10" s="140" t="s">
        <v>65</v>
      </c>
      <c r="B10" s="124">
        <f ca="1">OFFSET('Question 5'!$D$124, 0, (ROW(B7)-1)*2)</f>
        <v>17034158.015935123</v>
      </c>
      <c r="C10" s="122">
        <f ca="1">OFFSET('Simulated Bond Portfolio'!$E$123, 0, (ROW(C7)-1)*3)</f>
        <v>21432927.714812148</v>
      </c>
      <c r="D10" s="119">
        <f ca="1"/>
        <v>126746.38048127093</v>
      </c>
      <c r="E10" s="158">
        <f t="shared" ca="1" si="0"/>
        <v>21559674.095293418</v>
      </c>
      <c r="F10" s="132">
        <f ca="1">OFFSET('Risky Asset Y'!$H$123, 0, (ROW(F7)-1)*6)</f>
        <v>14536692.205493676</v>
      </c>
      <c r="G10" s="12" t="s">
        <v>169</v>
      </c>
      <c r="H10" s="43">
        <f ca="1">_xlfn.QUARTILE.INC(B4:B103, 1)</f>
        <v>2050638.04029408</v>
      </c>
      <c r="I10" s="43">
        <f ca="1">_xlfn.QUARTILE.INC(E4:E103, 1)</f>
        <v>2466431.6214148859</v>
      </c>
      <c r="J10" s="84">
        <f ca="1">_xlfn.QUARTILE.INC(F4:F103, 1)</f>
        <v>2524773.8752719709</v>
      </c>
    </row>
    <row r="11" spans="1:101" x14ac:dyDescent="0.2">
      <c r="A11" s="140" t="s">
        <v>66</v>
      </c>
      <c r="B11" s="124">
        <f ca="1">OFFSET('Question 5'!$D$124, 0, (ROW(B8)-1)*2)</f>
        <v>6681205.954463277</v>
      </c>
      <c r="C11" s="122">
        <f ca="1">OFFSET('Simulated Bond Portfolio'!$E$123, 0, (ROW(C8)-1)*3)</f>
        <v>6350369.9510105392</v>
      </c>
      <c r="D11" s="119">
        <f ca="1"/>
        <v>176223.03313490064</v>
      </c>
      <c r="E11" s="158">
        <f t="shared" ca="1" si="0"/>
        <v>6526592.9841454402</v>
      </c>
      <c r="F11" s="132">
        <f ca="1">OFFSET('Risky Asset Y'!$H$123, 0, (ROW(F8)-1)*6)</f>
        <v>1488142.8612877983</v>
      </c>
      <c r="G11" s="12" t="s">
        <v>170</v>
      </c>
      <c r="H11" s="43">
        <f ca="1">_xlfn.QUARTILE.INC(B4:B103, 2)</f>
        <v>4697740.2221975578</v>
      </c>
      <c r="I11" s="43">
        <f ca="1">_xlfn.QUARTILE.INC(E4:E103, 2)</f>
        <v>6303591.4794189082</v>
      </c>
      <c r="J11" s="84">
        <f ca="1">_xlfn.QUARTILE.INC(F4:F103, 2)</f>
        <v>5145735.8473454714</v>
      </c>
    </row>
    <row r="12" spans="1:101" x14ac:dyDescent="0.2">
      <c r="A12" s="140" t="s">
        <v>67</v>
      </c>
      <c r="B12" s="124">
        <f ca="1">OFFSET('Question 5'!$D$124, 0, (ROW(B9)-1)*2)</f>
        <v>11557574.761739545</v>
      </c>
      <c r="C12" s="122">
        <f ca="1">OFFSET('Simulated Bond Portfolio'!$E$123, 0, (ROW(C9)-1)*3)</f>
        <v>6929250.6838273946</v>
      </c>
      <c r="D12" s="119">
        <f ca="1"/>
        <v>84601.481649394889</v>
      </c>
      <c r="E12" s="158">
        <f t="shared" ca="1" si="0"/>
        <v>7013852.1654767897</v>
      </c>
      <c r="F12" s="132">
        <f ca="1">OFFSET('Risky Asset Y'!$H$123, 0, (ROW(F9)-1)*6)</f>
        <v>3310230.9624501676</v>
      </c>
      <c r="G12" s="12" t="s">
        <v>171</v>
      </c>
      <c r="H12" s="43">
        <f ca="1">_xlfn.QUARTILE.INC(B4:B103, 3)</f>
        <v>8422719.5569459237</v>
      </c>
      <c r="I12" s="43">
        <f ca="1">_xlfn.QUARTILE.INC(E4:E103, 3)</f>
        <v>7478498.8966615126</v>
      </c>
      <c r="J12" s="84">
        <f ca="1">_xlfn.QUARTILE.INC(F4:F103, 3)</f>
        <v>11363153.303450642</v>
      </c>
    </row>
    <row r="13" spans="1:101" x14ac:dyDescent="0.2">
      <c r="A13" s="140" t="s">
        <v>68</v>
      </c>
      <c r="B13" s="124">
        <f ca="1">OFFSET('Question 5'!$D$124, 0, (ROW(B10)-1)*2)</f>
        <v>2160939.0744865811</v>
      </c>
      <c r="C13" s="122">
        <f ca="1">OFFSET('Simulated Bond Portfolio'!$E$123, 0, (ROW(C10)-1)*3)</f>
        <v>4938293.6967118215</v>
      </c>
      <c r="D13" s="119">
        <f ca="1"/>
        <v>146695.98738039148</v>
      </c>
      <c r="E13" s="158">
        <f t="shared" ca="1" si="0"/>
        <v>5084989.6840922134</v>
      </c>
      <c r="F13" s="132">
        <f ca="1">OFFSET('Risky Asset Y'!$H$123, 0, (ROW(F10)-1)*6)</f>
        <v>5463891.3649350284</v>
      </c>
      <c r="G13" s="12" t="s">
        <v>172</v>
      </c>
      <c r="H13" s="43">
        <f ca="1">H12-H10</f>
        <v>6372081.5166518437</v>
      </c>
      <c r="I13" s="43">
        <f ca="1">I12-I10</f>
        <v>5012067.2752466267</v>
      </c>
      <c r="J13" s="84">
        <f ca="1">J12-J10</f>
        <v>8838379.4281786717</v>
      </c>
    </row>
    <row r="14" spans="1:101" x14ac:dyDescent="0.2">
      <c r="A14" s="140" t="s">
        <v>69</v>
      </c>
      <c r="B14" s="124">
        <f ca="1">OFFSET('Question 5'!$D$124, 0, (ROW(B11)-1)*2)</f>
        <v>1468600.8376038917</v>
      </c>
      <c r="C14" s="122">
        <f ca="1">OFFSET('Simulated Bond Portfolio'!$E$123, 0, (ROW(C11)-1)*3)</f>
        <v>2022558.2198903114</v>
      </c>
      <c r="D14" s="119">
        <f ca="1"/>
        <v>193296.39725751171</v>
      </c>
      <c r="E14" s="158">
        <f t="shared" ca="1" si="0"/>
        <v>2215854.6171478229</v>
      </c>
      <c r="F14" s="132">
        <f ca="1">OFFSET('Risky Asset Y'!$H$123, 0, (ROW(F11)-1)*6)</f>
        <v>992297.06721119047</v>
      </c>
      <c r="G14" s="12" t="s">
        <v>180</v>
      </c>
      <c r="H14" s="43">
        <f ca="1">MIN(B4:B103)</f>
        <v>202613.06584528103</v>
      </c>
      <c r="I14" s="43">
        <f ca="1">MIN(E4:E103)</f>
        <v>365261.33850417938</v>
      </c>
      <c r="J14" s="84">
        <f ca="1">MIN(F4:F103)</f>
        <v>646678.26193171425</v>
      </c>
    </row>
    <row r="15" spans="1:101" x14ac:dyDescent="0.2">
      <c r="A15" s="140" t="s">
        <v>70</v>
      </c>
      <c r="B15" s="124">
        <f ca="1">OFFSET('Question 5'!$D$124, 0, (ROW(B12)-1)*2)</f>
        <v>6048765.2729965551</v>
      </c>
      <c r="C15" s="122">
        <f ca="1">OFFSET('Simulated Bond Portfolio'!$E$123, 0, (ROW(C12)-1)*3)</f>
        <v>1069618.6883972918</v>
      </c>
      <c r="D15" s="119">
        <f ca="1"/>
        <v>172724.73396032595</v>
      </c>
      <c r="E15" s="158">
        <f t="shared" ca="1" si="0"/>
        <v>1242343.4223576179</v>
      </c>
      <c r="F15" s="132">
        <f ca="1">OFFSET('Risky Asset Y'!$H$123, 0, (ROW(F12)-1)*6)</f>
        <v>1704300.528028877</v>
      </c>
      <c r="G15" s="12" t="s">
        <v>181</v>
      </c>
      <c r="H15" s="43">
        <f ca="1">MAX(B4:B103)</f>
        <v>105583109.92378481</v>
      </c>
      <c r="I15" s="43">
        <f ca="1">MAX(E4:E103)</f>
        <v>21638841.449326534</v>
      </c>
      <c r="J15" s="84">
        <f ca="1">MAX(F4:F103)</f>
        <v>65594469.349156395</v>
      </c>
    </row>
    <row r="16" spans="1:101" x14ac:dyDescent="0.2">
      <c r="A16" s="140" t="s">
        <v>71</v>
      </c>
      <c r="B16" s="124">
        <f ca="1">OFFSET('Question 5'!$D$124, 0, (ROW(B13)-1)*2)</f>
        <v>6175491.8774740733</v>
      </c>
      <c r="C16" s="122">
        <f ca="1">OFFSET('Simulated Bond Portfolio'!$E$123, 0, (ROW(C13)-1)*3)</f>
        <v>8635999.248594122</v>
      </c>
      <c r="D16" s="119">
        <f ca="1"/>
        <v>134206.97102262697</v>
      </c>
      <c r="E16" s="158">
        <f ca="1">SUM(C16:D16)</f>
        <v>8770206.2196167484</v>
      </c>
      <c r="F16" s="132">
        <f ca="1">OFFSET('Risky Asset Y'!$H$123, 0, (ROW(F13)-1)*6)</f>
        <v>2712369.9064153563</v>
      </c>
      <c r="G16" s="12" t="s">
        <v>173</v>
      </c>
      <c r="H16" s="43">
        <f ca="1">H15-H14</f>
        <v>105380496.85793953</v>
      </c>
      <c r="I16" s="43">
        <f ca="1">I15-I14</f>
        <v>21273580.110822354</v>
      </c>
      <c r="J16" s="84">
        <f ca="1">J15-J14</f>
        <v>64947791.087224677</v>
      </c>
    </row>
    <row r="17" spans="1:12" ht="16" thickBot="1" x14ac:dyDescent="0.25">
      <c r="A17" s="140" t="s">
        <v>72</v>
      </c>
      <c r="B17" s="124">
        <f ca="1">OFFSET('Question 5'!$D$124, 0, (ROW(B14)-1)*2)</f>
        <v>11336034.366469868</v>
      </c>
      <c r="C17" s="122">
        <f ca="1">OFFSET('Simulated Bond Portfolio'!$E$123, 0, (ROW(C14)-1)*3)</f>
        <v>6455042.0675098049</v>
      </c>
      <c r="D17" s="119">
        <f ca="1"/>
        <v>190267.4776493976</v>
      </c>
      <c r="E17" s="158">
        <f t="shared" ca="1" si="0"/>
        <v>6645309.5451592021</v>
      </c>
      <c r="F17" s="132">
        <f ca="1">OFFSET('Risky Asset Y'!$H$123, 0, (ROW(F14)-1)*6)</f>
        <v>3295337.1807666072</v>
      </c>
      <c r="G17" s="128" t="s">
        <v>176</v>
      </c>
      <c r="H17" s="117" cm="1">
        <f t="array" aca="1" ref="H17" ca="1">MEDIAN(ABS(B4:B103-$H$11))</f>
        <v>2908270.5802899972</v>
      </c>
      <c r="I17" s="117" cm="1">
        <f t="array" aca="1" ref="I17" ca="1">MEDIAN(ABS(E4:E103-$I$11))</f>
        <v>2591178.772171881</v>
      </c>
      <c r="J17" s="85" cm="1">
        <f t="array" aca="1" ref="J17" ca="1">MEDIAN(ABS(F4:F103-$J$11))</f>
        <v>3174763.879755971</v>
      </c>
    </row>
    <row r="18" spans="1:12" ht="16" thickBot="1" x14ac:dyDescent="0.25">
      <c r="A18" s="140" t="s">
        <v>73</v>
      </c>
      <c r="B18" s="124">
        <f ca="1">OFFSET('Question 5'!$D$124, 0, (ROW(B15)-1)*2)</f>
        <v>6262136.497221618</v>
      </c>
      <c r="C18" s="122">
        <f ca="1">OFFSET('Simulated Bond Portfolio'!$E$123, 0, (ROW(C15)-1)*3)</f>
        <v>2006896.2026821885</v>
      </c>
      <c r="D18" s="119">
        <f ca="1"/>
        <v>239588.19074821562</v>
      </c>
      <c r="E18" s="158">
        <f t="shared" ca="1" si="0"/>
        <v>2246484.3934304039</v>
      </c>
      <c r="F18" s="132">
        <f ca="1">OFFSET('Risky Asset Y'!$H$123, 0, (ROW(F15)-1)*6)</f>
        <v>1739705.1474932667</v>
      </c>
      <c r="G18" s="291" t="s">
        <v>198</v>
      </c>
      <c r="H18" s="292"/>
      <c r="I18" s="292"/>
      <c r="J18" s="293"/>
      <c r="K18" s="1"/>
      <c r="L18" s="1"/>
    </row>
    <row r="19" spans="1:12" x14ac:dyDescent="0.2">
      <c r="A19" s="140" t="s">
        <v>74</v>
      </c>
      <c r="B19" s="124">
        <f ca="1">OFFSET('Question 5'!$D$124, 0, (ROW(B16)-1)*2)</f>
        <v>2416660.4303677287</v>
      </c>
      <c r="C19" s="122">
        <f ca="1">OFFSET('Simulated Bond Portfolio'!$E$123, 0, (ROW(C16)-1)*3)</f>
        <v>6251432.2049149694</v>
      </c>
      <c r="D19" s="119">
        <f ca="1"/>
        <v>94416.002068264643</v>
      </c>
      <c r="E19" s="158">
        <f t="shared" ca="1" si="0"/>
        <v>6345848.2069832338</v>
      </c>
      <c r="F19" s="132">
        <f ca="1">OFFSET('Risky Asset Y'!$H$123, 0, (ROW(F16)-1)*6)</f>
        <v>2637478.357838545</v>
      </c>
      <c r="G19" s="138" t="s">
        <v>193</v>
      </c>
      <c r="H19" s="118" t="s">
        <v>164</v>
      </c>
      <c r="I19" s="66" t="s">
        <v>165</v>
      </c>
      <c r="J19" s="139" t="s">
        <v>167</v>
      </c>
      <c r="K19" s="1"/>
      <c r="L19" s="1"/>
    </row>
    <row r="20" spans="1:12" x14ac:dyDescent="0.2">
      <c r="A20" s="140" t="s">
        <v>75</v>
      </c>
      <c r="B20" s="124">
        <f ca="1">OFFSET('Question 5'!$D$124, 0, (ROW(B17)-1)*2)</f>
        <v>6556215.413404149</v>
      </c>
      <c r="C20" s="122">
        <f ca="1">OFFSET('Simulated Bond Portfolio'!$E$123, 0, (ROW(C17)-1)*3)</f>
        <v>6078450.6798624704</v>
      </c>
      <c r="D20" s="119">
        <f ca="1"/>
        <v>178437.81905468056</v>
      </c>
      <c r="E20" s="158">
        <f t="shared" ca="1" si="0"/>
        <v>6256888.4989171512</v>
      </c>
      <c r="F20" s="132">
        <f ca="1">OFFSET('Risky Asset Y'!$H$123, 0, (ROW(F17)-1)*6)</f>
        <v>17791558.160758354</v>
      </c>
      <c r="G20" s="135">
        <v>0</v>
      </c>
      <c r="H20" s="32"/>
      <c r="I20" s="28"/>
      <c r="J20" s="136"/>
      <c r="K20" s="1"/>
      <c r="L20" s="1"/>
    </row>
    <row r="21" spans="1:12" x14ac:dyDescent="0.2">
      <c r="A21" s="140" t="s">
        <v>76</v>
      </c>
      <c r="B21" s="124">
        <f ca="1">OFFSET('Question 5'!$D$124, 0, (ROW(B18)-1)*2)</f>
        <v>2815833.0123372204</v>
      </c>
      <c r="C21" s="122">
        <f ca="1">OFFSET('Simulated Bond Portfolio'!$E$123, 0, (ROW(C18)-1)*3)</f>
        <v>614431.86516911897</v>
      </c>
      <c r="D21" s="119">
        <f ca="1"/>
        <v>153056.04696862603</v>
      </c>
      <c r="E21" s="158">
        <f t="shared" ca="1" si="0"/>
        <v>767487.91213774495</v>
      </c>
      <c r="F21" s="132">
        <f ca="1">OFFSET('Risky Asset Y'!$H$123, 0, (ROW(F18)-1)*6)</f>
        <v>11521576.343517814</v>
      </c>
      <c r="G21" s="135">
        <v>3000000</v>
      </c>
      <c r="H21" s="32">
        <f t="shared" ref="H21:H30" ca="1" si="1">COUNTIFS($B$4:$B$103, "&gt;"&amp;$G20, $B$4:$B$103, "&lt;="&amp;$G21)</f>
        <v>35</v>
      </c>
      <c r="I21" s="28">
        <f t="shared" ref="I21:I30" ca="1" si="2">COUNTIFS($E$4:$E$103, "&gt;"&amp;$G20, $E$4:$E$103, "&lt;="&amp;$G21)</f>
        <v>28</v>
      </c>
      <c r="J21" s="136">
        <f t="shared" ref="J21:J30" ca="1" si="3">COUNTIFS($F$4:$F$103, "&gt;"&amp;$G20, $F$4:$F$103, "&lt;="&amp;$G21)</f>
        <v>30</v>
      </c>
      <c r="K21" s="1"/>
      <c r="L21" s="1"/>
    </row>
    <row r="22" spans="1:12" x14ac:dyDescent="0.2">
      <c r="A22" s="140" t="s">
        <v>77</v>
      </c>
      <c r="B22" s="124">
        <f ca="1">OFFSET('Question 5'!$D$124, 0, (ROW(B19)-1)*2)</f>
        <v>12698731.662447624</v>
      </c>
      <c r="C22" s="122">
        <f ca="1">OFFSET('Simulated Bond Portfolio'!$E$123, 0, (ROW(C19)-1)*3)</f>
        <v>6139746.1984120626</v>
      </c>
      <c r="D22" s="119">
        <f ca="1"/>
        <v>242167.3834030047</v>
      </c>
      <c r="E22" s="158">
        <f t="shared" ca="1" si="0"/>
        <v>6381913.5818150677</v>
      </c>
      <c r="F22" s="132">
        <f ca="1">OFFSET('Risky Asset Y'!$H$123, 0, (ROW(F19)-1)*6)</f>
        <v>20220903.624317784</v>
      </c>
      <c r="G22" s="135">
        <v>6000000</v>
      </c>
      <c r="H22" s="32">
        <f t="shared" ca="1" si="1"/>
        <v>25</v>
      </c>
      <c r="I22" s="28">
        <f t="shared" ca="1" si="2"/>
        <v>5</v>
      </c>
      <c r="J22" s="136">
        <f t="shared" ca="1" si="3"/>
        <v>25</v>
      </c>
      <c r="K22" s="1"/>
      <c r="L22" s="1"/>
    </row>
    <row r="23" spans="1:12" x14ac:dyDescent="0.2">
      <c r="A23" s="140" t="s">
        <v>78</v>
      </c>
      <c r="B23" s="124">
        <f ca="1">OFFSET('Question 5'!$D$124, 0, (ROW(B20)-1)*2)</f>
        <v>5367342.6642242707</v>
      </c>
      <c r="C23" s="122">
        <f ca="1">OFFSET('Simulated Bond Portfolio'!$E$123, 0, (ROW(C20)-1)*3)</f>
        <v>1019139.2254069534</v>
      </c>
      <c r="D23" s="119">
        <f ca="1"/>
        <v>157634.52766701841</v>
      </c>
      <c r="E23" s="158">
        <f t="shared" ca="1" si="0"/>
        <v>1176773.7530739717</v>
      </c>
      <c r="F23" s="132">
        <f ca="1">OFFSET('Risky Asset Y'!$H$123, 0, (ROW(F20)-1)*6)</f>
        <v>16610565.274945674</v>
      </c>
      <c r="G23" s="135">
        <v>9000000</v>
      </c>
      <c r="H23" s="32">
        <f t="shared" ca="1" si="1"/>
        <v>16</v>
      </c>
      <c r="I23" s="28">
        <f t="shared" ca="1" si="2"/>
        <v>49</v>
      </c>
      <c r="J23" s="136">
        <f t="shared" ca="1" si="3"/>
        <v>16</v>
      </c>
      <c r="K23" s="1"/>
      <c r="L23" s="1"/>
    </row>
    <row r="24" spans="1:12" x14ac:dyDescent="0.2">
      <c r="A24" s="140" t="s">
        <v>79</v>
      </c>
      <c r="B24" s="124">
        <f ca="1">OFFSET('Question 5'!$D$124, 0, (ROW(B21)-1)*2)</f>
        <v>296945.76982887625</v>
      </c>
      <c r="C24" s="122">
        <f ca="1">OFFSET('Simulated Bond Portfolio'!$E$123, 0, (ROW(C21)-1)*3)</f>
        <v>6630395.0507291071</v>
      </c>
      <c r="D24" s="119">
        <f ca="1"/>
        <v>112523.90291401357</v>
      </c>
      <c r="E24" s="158">
        <f t="shared" ca="1" si="0"/>
        <v>6742918.9536431208</v>
      </c>
      <c r="F24" s="132">
        <f ca="1">OFFSET('Risky Asset Y'!$H$123, 0, (ROW(F21)-1)*6)</f>
        <v>2243370.9893410513</v>
      </c>
      <c r="G24" s="135">
        <v>12000000</v>
      </c>
      <c r="H24" s="32">
        <f t="shared" ca="1" si="1"/>
        <v>10</v>
      </c>
      <c r="I24" s="28">
        <f t="shared" ca="1" si="2"/>
        <v>3</v>
      </c>
      <c r="J24" s="136">
        <f t="shared" ca="1" si="3"/>
        <v>8</v>
      </c>
      <c r="K24" s="1"/>
      <c r="L24" s="1"/>
    </row>
    <row r="25" spans="1:12" x14ac:dyDescent="0.2">
      <c r="A25" s="140" t="s">
        <v>80</v>
      </c>
      <c r="B25" s="124">
        <f ca="1">OFFSET('Question 5'!$D$124, 0, (ROW(B22)-1)*2)</f>
        <v>667598.90232394391</v>
      </c>
      <c r="C25" s="122">
        <f ca="1">OFFSET('Simulated Bond Portfolio'!$E$123, 0, (ROW(C22)-1)*3)</f>
        <v>1749706.5132007306</v>
      </c>
      <c r="D25" s="119">
        <f ca="1"/>
        <v>166784.32982090864</v>
      </c>
      <c r="E25" s="158">
        <f t="shared" ca="1" si="0"/>
        <v>1916490.8430216392</v>
      </c>
      <c r="F25" s="132">
        <f ca="1">OFFSET('Risky Asset Y'!$H$123, 0, (ROW(F22)-1)*6)</f>
        <v>5051674.5477750245</v>
      </c>
      <c r="G25" s="135">
        <v>15000000</v>
      </c>
      <c r="H25" s="32">
        <f t="shared" ca="1" si="1"/>
        <v>3</v>
      </c>
      <c r="I25" s="28">
        <f t="shared" ca="1" si="2"/>
        <v>0</v>
      </c>
      <c r="J25" s="136">
        <f t="shared" ca="1" si="3"/>
        <v>5</v>
      </c>
      <c r="K25" s="1"/>
      <c r="L25" s="1"/>
    </row>
    <row r="26" spans="1:12" x14ac:dyDescent="0.2">
      <c r="A26" s="140" t="s">
        <v>81</v>
      </c>
      <c r="B26" s="124">
        <f ca="1">OFFSET('Question 5'!$D$124, 0, (ROW(B23)-1)*2)</f>
        <v>3684855.1202510041</v>
      </c>
      <c r="C26" s="122">
        <f ca="1">OFFSET('Simulated Bond Portfolio'!$E$123, 0, (ROW(C23)-1)*3)</f>
        <v>6118631.7616772586</v>
      </c>
      <c r="D26" s="119">
        <f ca="1"/>
        <v>164670.9284595972</v>
      </c>
      <c r="E26" s="158">
        <f t="shared" ca="1" si="0"/>
        <v>6283302.6901368555</v>
      </c>
      <c r="F26" s="132">
        <f ca="1">OFFSET('Risky Asset Y'!$H$123, 0, (ROW(F23)-1)*6)</f>
        <v>2636885.4672214398</v>
      </c>
      <c r="G26" s="135">
        <v>18000000</v>
      </c>
      <c r="H26" s="32">
        <f t="shared" ca="1" si="1"/>
        <v>2</v>
      </c>
      <c r="I26" s="28">
        <f t="shared" ca="1" si="2"/>
        <v>1</v>
      </c>
      <c r="J26" s="136">
        <f t="shared" ca="1" si="3"/>
        <v>5</v>
      </c>
      <c r="K26" s="1"/>
      <c r="L26" s="1"/>
    </row>
    <row r="27" spans="1:12" x14ac:dyDescent="0.2">
      <c r="A27" s="140" t="s">
        <v>82</v>
      </c>
      <c r="B27" s="124">
        <f ca="1">OFFSET('Question 5'!$D$124, 0, (ROW(B24)-1)*2)</f>
        <v>4662244.8925621184</v>
      </c>
      <c r="C27" s="122">
        <f ca="1">OFFSET('Simulated Bond Portfolio'!$E$123, 0, (ROW(C24)-1)*3)</f>
        <v>2298959.8218791788</v>
      </c>
      <c r="D27" s="119">
        <f ca="1"/>
        <v>223086.32093809251</v>
      </c>
      <c r="E27" s="158">
        <f t="shared" ca="1" si="0"/>
        <v>2522046.1428172714</v>
      </c>
      <c r="F27" s="132">
        <f ca="1">OFFSET('Risky Asset Y'!$H$123, 0, (ROW(F24)-1)*6)</f>
        <v>4879625.0993405823</v>
      </c>
      <c r="G27" s="135">
        <v>21000000</v>
      </c>
      <c r="H27" s="32">
        <f t="shared" ca="1" si="1"/>
        <v>1</v>
      </c>
      <c r="I27" s="28">
        <f t="shared" ca="1" si="2"/>
        <v>0</v>
      </c>
      <c r="J27" s="136">
        <f t="shared" ca="1" si="3"/>
        <v>3</v>
      </c>
      <c r="K27" s="1"/>
      <c r="L27" s="1"/>
    </row>
    <row r="28" spans="1:12" x14ac:dyDescent="0.2">
      <c r="A28" s="140" t="s">
        <v>83</v>
      </c>
      <c r="B28" s="124">
        <f ca="1">OFFSET('Question 5'!$D$124, 0, (ROW(B25)-1)*2)</f>
        <v>7542908.1287048561</v>
      </c>
      <c r="C28" s="122">
        <f ca="1">OFFSET('Simulated Bond Portfolio'!$E$123, 0, (ROW(C25)-1)*3)</f>
        <v>6287131.2114604525</v>
      </c>
      <c r="D28" s="119">
        <f ca="1"/>
        <v>162073.27954609224</v>
      </c>
      <c r="E28" s="158">
        <f t="shared" ca="1" si="0"/>
        <v>6449204.4910065448</v>
      </c>
      <c r="F28" s="132">
        <f ca="1">OFFSET('Risky Asset Y'!$H$123, 0, (ROW(F25)-1)*6)</f>
        <v>8523489.5767391399</v>
      </c>
      <c r="G28" s="135">
        <v>24000000</v>
      </c>
      <c r="H28" s="32">
        <f t="shared" ca="1" si="1"/>
        <v>0</v>
      </c>
      <c r="I28" s="28">
        <f t="shared" ca="1" si="2"/>
        <v>14</v>
      </c>
      <c r="J28" s="136">
        <f t="shared" ca="1" si="3"/>
        <v>0</v>
      </c>
      <c r="K28" s="1"/>
      <c r="L28" s="1"/>
    </row>
    <row r="29" spans="1:12" x14ac:dyDescent="0.2">
      <c r="A29" s="140" t="s">
        <v>84</v>
      </c>
      <c r="B29" s="124">
        <f ca="1">OFFSET('Question 5'!$D$124, 0, (ROW(B26)-1)*2)</f>
        <v>1316041.426289039</v>
      </c>
      <c r="C29" s="122">
        <f ca="1">OFFSET('Simulated Bond Portfolio'!$E$123, 0, (ROW(C26)-1)*3)</f>
        <v>403967.67560398788</v>
      </c>
      <c r="D29" s="119">
        <f ca="1"/>
        <v>157841.62605006222</v>
      </c>
      <c r="E29" s="158">
        <f t="shared" ca="1" si="0"/>
        <v>561809.30165405013</v>
      </c>
      <c r="F29" s="132">
        <f ca="1">OFFSET('Risky Asset Y'!$H$123, 0, (ROW(F26)-1)*6)</f>
        <v>6937907.3742158618</v>
      </c>
      <c r="G29" s="135">
        <v>27000000</v>
      </c>
      <c r="H29" s="32">
        <f t="shared" ca="1" si="1"/>
        <v>2</v>
      </c>
      <c r="I29" s="28">
        <f t="shared" ca="1" si="2"/>
        <v>0</v>
      </c>
      <c r="J29" s="136">
        <f t="shared" ca="1" si="3"/>
        <v>1</v>
      </c>
      <c r="K29" s="1"/>
      <c r="L29" s="1"/>
    </row>
    <row r="30" spans="1:12" x14ac:dyDescent="0.2">
      <c r="A30" s="140" t="s">
        <v>85</v>
      </c>
      <c r="B30" s="124">
        <f ca="1">OFFSET('Question 5'!$D$124, 0, (ROW(B27)-1)*2)</f>
        <v>1791468.033226908</v>
      </c>
      <c r="C30" s="122">
        <f ca="1">OFFSET('Simulated Bond Portfolio'!$E$123, 0, (ROW(C27)-1)*3)</f>
        <v>21432927.714812148</v>
      </c>
      <c r="D30" s="119">
        <f ca="1"/>
        <v>205913.73451438639</v>
      </c>
      <c r="E30" s="158">
        <f t="shared" ca="1" si="0"/>
        <v>21638841.449326534</v>
      </c>
      <c r="F30" s="132">
        <f ca="1">OFFSET('Risky Asset Y'!$H$123, 0, (ROW(F27)-1)*6)</f>
        <v>12041279.44404909</v>
      </c>
      <c r="G30" s="135">
        <v>30000000</v>
      </c>
      <c r="H30" s="32">
        <f t="shared" ca="1" si="1"/>
        <v>2</v>
      </c>
      <c r="I30" s="28">
        <f t="shared" ca="1" si="2"/>
        <v>0</v>
      </c>
      <c r="J30" s="136">
        <f t="shared" ca="1" si="3"/>
        <v>3</v>
      </c>
      <c r="K30" s="1"/>
      <c r="L30" s="1"/>
    </row>
    <row r="31" spans="1:12" ht="16" thickBot="1" x14ac:dyDescent="0.25">
      <c r="A31" s="140" t="s">
        <v>86</v>
      </c>
      <c r="B31" s="124">
        <f ca="1">OFFSET('Question 5'!$D$124, 0, (ROW(B28)-1)*2)</f>
        <v>1305843.7743168939</v>
      </c>
      <c r="C31" s="122">
        <f ca="1">OFFSET('Simulated Bond Portfolio'!$E$123, 0, (ROW(C28)-1)*3)</f>
        <v>2487538.0387577577</v>
      </c>
      <c r="D31" s="119">
        <f ca="1"/>
        <v>206727.37043079734</v>
      </c>
      <c r="E31" s="158">
        <f t="shared" ca="1" si="0"/>
        <v>2694265.4091885551</v>
      </c>
      <c r="F31" s="132">
        <f ca="1">OFFSET('Risky Asset Y'!$H$123, 0, (ROW(F28)-1)*6)</f>
        <v>8793296.1599729955</v>
      </c>
      <c r="G31" s="159" t="s">
        <v>223</v>
      </c>
      <c r="H31" s="77">
        <f ca="1">COUNTIFS($B$4:$B$103, "&gt;"&amp;$G30)</f>
        <v>4</v>
      </c>
      <c r="I31" s="76">
        <f ca="1">COUNTIFS($E$4:$E$103, "&gt;"&amp;$G30)</f>
        <v>0</v>
      </c>
      <c r="J31" s="137">
        <f ca="1">COUNTIFS($F$4:$F$103, "&gt;"&amp;$G30)</f>
        <v>4</v>
      </c>
      <c r="K31" s="1"/>
      <c r="L31" s="1"/>
    </row>
    <row r="32" spans="1:12" x14ac:dyDescent="0.2">
      <c r="A32" s="140" t="s">
        <v>87</v>
      </c>
      <c r="B32" s="124">
        <f ca="1">OFFSET('Question 5'!$D$124, 0, (ROW(B29)-1)*2)</f>
        <v>1540039.0632307869</v>
      </c>
      <c r="C32" s="122">
        <f ca="1">OFFSET('Simulated Bond Portfolio'!$E$123, 0, (ROW(C29)-1)*3)</f>
        <v>21432927.714812148</v>
      </c>
      <c r="D32" s="119">
        <f ca="1"/>
        <v>119636.72393512854</v>
      </c>
      <c r="E32" s="158">
        <f t="shared" ca="1" si="0"/>
        <v>21552564.438747276</v>
      </c>
      <c r="F32" s="132">
        <f ca="1">OFFSET('Risky Asset Y'!$H$123, 0, (ROW(F29)-1)*6)</f>
        <v>30007977.890850112</v>
      </c>
      <c r="J32" s="1"/>
      <c r="K32" s="1"/>
      <c r="L32" s="1"/>
    </row>
    <row r="33" spans="1:12" x14ac:dyDescent="0.2">
      <c r="A33" s="140" t="s">
        <v>88</v>
      </c>
      <c r="B33" s="124">
        <f ca="1">OFFSET('Question 5'!$D$124, 0, (ROW(B30)-1)*2)</f>
        <v>1143777.1442554924</v>
      </c>
      <c r="C33" s="122">
        <f ca="1">OFFSET('Simulated Bond Portfolio'!$E$123, 0, (ROW(C30)-1)*3)</f>
        <v>6091910.9873522725</v>
      </c>
      <c r="D33" s="119">
        <f ca="1"/>
        <v>99293.586542961973</v>
      </c>
      <c r="E33" s="158">
        <f t="shared" ca="1" si="0"/>
        <v>6191204.5738952346</v>
      </c>
      <c r="F33" s="132">
        <f ca="1">OFFSET('Risky Asset Y'!$H$123, 0, (ROW(F30)-1)*6)</f>
        <v>7919058.1442526057</v>
      </c>
      <c r="J33" s="1"/>
      <c r="K33" s="1"/>
      <c r="L33" s="1"/>
    </row>
    <row r="34" spans="1:12" x14ac:dyDescent="0.2">
      <c r="A34" s="140" t="s">
        <v>89</v>
      </c>
      <c r="B34" s="124">
        <f ca="1">OFFSET('Question 5'!$D$124, 0, (ROW(B31)-1)*2)</f>
        <v>2057783.6268118992</v>
      </c>
      <c r="C34" s="122">
        <f ca="1">OFFSET('Simulated Bond Portfolio'!$E$123, 0, (ROW(C31)-1)*3)</f>
        <v>1784093.151419366</v>
      </c>
      <c r="D34" s="119">
        <f ca="1"/>
        <v>82455.835510534496</v>
      </c>
      <c r="E34" s="158">
        <f t="shared" ca="1" si="0"/>
        <v>1866548.9869299005</v>
      </c>
      <c r="F34" s="132">
        <f ca="1">OFFSET('Risky Asset Y'!$H$123, 0, (ROW(F31)-1)*6)</f>
        <v>8501389.5948447753</v>
      </c>
      <c r="J34" s="1"/>
      <c r="K34" s="1"/>
      <c r="L34" s="1"/>
    </row>
    <row r="35" spans="1:12" x14ac:dyDescent="0.2">
      <c r="A35" s="140" t="s">
        <v>90</v>
      </c>
      <c r="B35" s="124">
        <f ca="1">OFFSET('Question 5'!$D$124, 0, (ROW(B32)-1)*2)</f>
        <v>1890990.8668715819</v>
      </c>
      <c r="C35" s="122">
        <f ca="1">OFFSET('Simulated Bond Portfolio'!$E$123, 0, (ROW(C32)-1)*3)</f>
        <v>21432927.714812148</v>
      </c>
      <c r="D35" s="119">
        <f ca="1"/>
        <v>187834.06528430496</v>
      </c>
      <c r="E35" s="158">
        <f t="shared" ca="1" si="0"/>
        <v>21620761.780096453</v>
      </c>
      <c r="F35" s="132">
        <f ca="1">OFFSET('Risky Asset Y'!$H$123, 0, (ROW(F32)-1)*6)</f>
        <v>1530819.4755977346</v>
      </c>
      <c r="J35" s="1"/>
      <c r="K35" s="1"/>
      <c r="L35" s="1"/>
    </row>
    <row r="36" spans="1:12" x14ac:dyDescent="0.2">
      <c r="A36" s="140" t="s">
        <v>91</v>
      </c>
      <c r="B36" s="124">
        <f ca="1">OFFSET('Question 5'!$D$124, 0, (ROW(B33)-1)*2)</f>
        <v>1027056.2658647196</v>
      </c>
      <c r="C36" s="122">
        <f ca="1">OFFSET('Simulated Bond Portfolio'!$E$123, 0, (ROW(C33)-1)*3)</f>
        <v>21432927.714812148</v>
      </c>
      <c r="D36" s="119">
        <f ca="1"/>
        <v>114457.92090105501</v>
      </c>
      <c r="E36" s="158">
        <f t="shared" ca="1" si="0"/>
        <v>21547385.635713205</v>
      </c>
      <c r="F36" s="132">
        <f ca="1">OFFSET('Risky Asset Y'!$H$123, 0, (ROW(F33)-1)*6)</f>
        <v>4053814.3766601696</v>
      </c>
      <c r="J36" s="1"/>
      <c r="K36" s="1"/>
      <c r="L36" s="1"/>
    </row>
    <row r="37" spans="1:12" x14ac:dyDescent="0.2">
      <c r="A37" s="140" t="s">
        <v>92</v>
      </c>
      <c r="B37" s="124">
        <f ca="1">OFFSET('Question 5'!$D$124, 0, (ROW(B34)-1)*2)</f>
        <v>9223039.9798679892</v>
      </c>
      <c r="C37" s="122">
        <f ca="1">OFFSET('Simulated Bond Portfolio'!$E$123, 0, (ROW(C34)-1)*3)</f>
        <v>2096361.9101784707</v>
      </c>
      <c r="D37" s="119">
        <f ca="1"/>
        <v>203226.14702925802</v>
      </c>
      <c r="E37" s="158">
        <f t="shared" ca="1" si="0"/>
        <v>2299588.0572077287</v>
      </c>
      <c r="F37" s="132">
        <f ca="1">OFFSET('Risky Asset Y'!$H$123, 0, (ROW(F34)-1)*6)</f>
        <v>6541676.8875947753</v>
      </c>
      <c r="J37" s="1"/>
      <c r="K37" s="1"/>
      <c r="L37" s="1"/>
    </row>
    <row r="38" spans="1:12" x14ac:dyDescent="0.2">
      <c r="A38" s="140" t="s">
        <v>93</v>
      </c>
      <c r="B38" s="124">
        <f ca="1">OFFSET('Question 5'!$D$124, 0, (ROW(B35)-1)*2)</f>
        <v>7092505.2111256691</v>
      </c>
      <c r="C38" s="122">
        <f ca="1">OFFSET('Simulated Bond Portfolio'!$E$123, 0, (ROW(C35)-1)*3)</f>
        <v>6149963.1830666242</v>
      </c>
      <c r="D38" s="119">
        <f ca="1"/>
        <v>108045.52198940988</v>
      </c>
      <c r="E38" s="158">
        <f t="shared" ca="1" si="0"/>
        <v>6258008.705056034</v>
      </c>
      <c r="F38" s="132">
        <f ca="1">OFFSET('Risky Asset Y'!$H$123, 0, (ROW(F35)-1)*6)</f>
        <v>27714760.15415452</v>
      </c>
      <c r="J38" s="1"/>
      <c r="K38" s="1"/>
      <c r="L38" s="1"/>
    </row>
    <row r="39" spans="1:12" x14ac:dyDescent="0.2">
      <c r="A39" s="140" t="s">
        <v>94</v>
      </c>
      <c r="B39" s="124">
        <f ca="1">OFFSET('Question 5'!$D$124, 0, (ROW(B36)-1)*2)</f>
        <v>939565.46633157111</v>
      </c>
      <c r="C39" s="122">
        <f ca="1">OFFSET('Simulated Bond Portfolio'!$E$123, 0, (ROW(C36)-1)*3)</f>
        <v>10599083.664445624</v>
      </c>
      <c r="D39" s="119">
        <f ca="1"/>
        <v>182692.10344933381</v>
      </c>
      <c r="E39" s="158">
        <f t="shared" ca="1" si="0"/>
        <v>10781775.767894957</v>
      </c>
      <c r="F39" s="132">
        <f ca="1">OFFSET('Risky Asset Y'!$H$123, 0, (ROW(F36)-1)*6)</f>
        <v>3331886.3610069235</v>
      </c>
      <c r="J39" s="1"/>
      <c r="K39" s="1"/>
      <c r="L39" s="1"/>
    </row>
    <row r="40" spans="1:12" x14ac:dyDescent="0.2">
      <c r="A40" s="140" t="s">
        <v>95</v>
      </c>
      <c r="B40" s="124">
        <f ca="1">OFFSET('Question 5'!$D$124, 0, (ROW(B37)-1)*2)</f>
        <v>6059633.9828278543</v>
      </c>
      <c r="C40" s="122">
        <f ca="1">OFFSET('Simulated Bond Portfolio'!$E$123, 0, (ROW(C37)-1)*3)</f>
        <v>6630395.0507291071</v>
      </c>
      <c r="D40" s="119">
        <f ca="1"/>
        <v>159377.44696998995</v>
      </c>
      <c r="E40" s="158">
        <f t="shared" ca="1" si="0"/>
        <v>6789772.4976990968</v>
      </c>
      <c r="F40" s="132">
        <f ca="1">OFFSET('Risky Asset Y'!$H$123, 0, (ROW(F37)-1)*6)</f>
        <v>7326511.0690499414</v>
      </c>
      <c r="J40" s="1"/>
      <c r="K40" s="1"/>
      <c r="L40" s="1"/>
    </row>
    <row r="41" spans="1:12" x14ac:dyDescent="0.2">
      <c r="A41" s="140" t="s">
        <v>96</v>
      </c>
      <c r="B41" s="124">
        <f ca="1">OFFSET('Question 5'!$D$124, 0, (ROW(B38)-1)*2)</f>
        <v>315515.45914409554</v>
      </c>
      <c r="C41" s="122">
        <f ca="1">OFFSET('Simulated Bond Portfolio'!$E$123, 0, (ROW(C38)-1)*3)</f>
        <v>6841015.9142484739</v>
      </c>
      <c r="D41" s="119">
        <f ca="1"/>
        <v>116642.11492104029</v>
      </c>
      <c r="E41" s="158">
        <f t="shared" ca="1" si="0"/>
        <v>6957658.0291695138</v>
      </c>
      <c r="F41" s="132">
        <f ca="1">OFFSET('Risky Asset Y'!$H$123, 0, (ROW(F38)-1)*6)</f>
        <v>5107959.0841426486</v>
      </c>
      <c r="J41" s="1"/>
      <c r="K41" s="1"/>
      <c r="L41" s="1"/>
    </row>
    <row r="42" spans="1:12" x14ac:dyDescent="0.2">
      <c r="A42" s="140" t="s">
        <v>97</v>
      </c>
      <c r="B42" s="124">
        <f ca="1">OFFSET('Question 5'!$D$124, 0, (ROW(B39)-1)*2)</f>
        <v>2831230.6126242597</v>
      </c>
      <c r="C42" s="122">
        <f ca="1">OFFSET('Simulated Bond Portfolio'!$E$123, 0, (ROW(C39)-1)*3)</f>
        <v>21432927.714812148</v>
      </c>
      <c r="D42" s="119">
        <f ca="1"/>
        <v>108126.66978576685</v>
      </c>
      <c r="E42" s="158">
        <f t="shared" ca="1" si="0"/>
        <v>21541054.384597916</v>
      </c>
      <c r="F42" s="132">
        <f ca="1">OFFSET('Risky Asset Y'!$H$123, 0, (ROW(F39)-1)*6)</f>
        <v>19128158.914924294</v>
      </c>
      <c r="J42" s="1"/>
      <c r="K42" s="1"/>
      <c r="L42" s="1"/>
    </row>
    <row r="43" spans="1:12" x14ac:dyDescent="0.2">
      <c r="A43" s="140" t="s">
        <v>98</v>
      </c>
      <c r="B43" s="124">
        <f ca="1">OFFSET('Question 5'!$D$124, 0, (ROW(B40)-1)*2)</f>
        <v>8439054.0743835047</v>
      </c>
      <c r="C43" s="122">
        <f ca="1">OFFSET('Simulated Bond Portfolio'!$E$123, 0, (ROW(C40)-1)*3)</f>
        <v>6300486.5601159977</v>
      </c>
      <c r="D43" s="119">
        <f ca="1"/>
        <v>126893.19850920535</v>
      </c>
      <c r="E43" s="158">
        <f t="shared" ca="1" si="0"/>
        <v>6427379.7586252028</v>
      </c>
      <c r="F43" s="132">
        <f ca="1">OFFSET('Risky Asset Y'!$H$123, 0, (ROW(F40)-1)*6)</f>
        <v>11981326.470614737</v>
      </c>
      <c r="J43" s="1"/>
      <c r="K43" s="1"/>
      <c r="L43" s="1"/>
    </row>
    <row r="44" spans="1:12" x14ac:dyDescent="0.2">
      <c r="A44" s="140" t="s">
        <v>99</v>
      </c>
      <c r="B44" s="124">
        <f ca="1">OFFSET('Question 5'!$D$124, 0, (ROW(B41)-1)*2)</f>
        <v>20652846.293286275</v>
      </c>
      <c r="C44" s="122">
        <f ca="1">OFFSET('Simulated Bond Portfolio'!$E$123, 0, (ROW(C41)-1)*3)</f>
        <v>21432927.714812148</v>
      </c>
      <c r="D44" s="119">
        <f ca="1"/>
        <v>88846.863507382193</v>
      </c>
      <c r="E44" s="158">
        <f t="shared" ca="1" si="0"/>
        <v>21521774.578319531</v>
      </c>
      <c r="F44" s="132">
        <f ca="1">OFFSET('Risky Asset Y'!$H$123, 0, (ROW(F41)-1)*6)</f>
        <v>4597162.0493907342</v>
      </c>
      <c r="J44" s="1"/>
      <c r="K44" s="1"/>
      <c r="L44" s="1"/>
    </row>
    <row r="45" spans="1:12" x14ac:dyDescent="0.2">
      <c r="A45" s="140" t="s">
        <v>100</v>
      </c>
      <c r="B45" s="124">
        <f ca="1">OFFSET('Question 5'!$D$124, 0, (ROW(B42)-1)*2)</f>
        <v>5359126.3281035051</v>
      </c>
      <c r="C45" s="122">
        <f ca="1">OFFSET('Simulated Bond Portfolio'!$E$123, 0, (ROW(C42)-1)*3)</f>
        <v>3457571.7754393471</v>
      </c>
      <c r="D45" s="119">
        <f ca="1"/>
        <v>263227.56392440689</v>
      </c>
      <c r="E45" s="158">
        <f t="shared" ca="1" si="0"/>
        <v>3720799.3393637538</v>
      </c>
      <c r="F45" s="132">
        <f ca="1">OFFSET('Risky Asset Y'!$H$123, 0, (ROW(F42)-1)*6)</f>
        <v>1879236.864986442</v>
      </c>
      <c r="J45" s="1"/>
      <c r="K45" s="1"/>
      <c r="L45" s="1"/>
    </row>
    <row r="46" spans="1:12" x14ac:dyDescent="0.2">
      <c r="A46" s="140" t="s">
        <v>101</v>
      </c>
      <c r="B46" s="124">
        <f ca="1">OFFSET('Question 5'!$D$124, 0, (ROW(B43)-1)*2)</f>
        <v>1890893.0172959189</v>
      </c>
      <c r="C46" s="122">
        <f ca="1">OFFSET('Simulated Bond Portfolio'!$E$123, 0, (ROW(C43)-1)*3)</f>
        <v>2051676.9742523772</v>
      </c>
      <c r="D46" s="119">
        <f ca="1"/>
        <v>101017.67089336523</v>
      </c>
      <c r="E46" s="158">
        <f t="shared" ca="1" si="0"/>
        <v>2152694.6451457422</v>
      </c>
      <c r="F46" s="132">
        <f ca="1">OFFSET('Risky Asset Y'!$H$123, 0, (ROW(F43)-1)*6)</f>
        <v>5913513.5195498737</v>
      </c>
      <c r="J46" s="1"/>
      <c r="K46" s="1"/>
      <c r="L46" s="1"/>
    </row>
    <row r="47" spans="1:12" x14ac:dyDescent="0.2">
      <c r="A47" s="140" t="s">
        <v>102</v>
      </c>
      <c r="B47" s="124">
        <f ca="1">OFFSET('Question 5'!$D$124, 0, (ROW(B44)-1)*2)</f>
        <v>4733235.5518329972</v>
      </c>
      <c r="C47" s="122">
        <f ca="1">OFFSET('Simulated Bond Portfolio'!$E$123, 0, (ROW(C44)-1)*3)</f>
        <v>954588.14773928339</v>
      </c>
      <c r="D47" s="119">
        <f ca="1"/>
        <v>232581.9310291858</v>
      </c>
      <c r="E47" s="158">
        <f t="shared" ca="1" si="0"/>
        <v>1187170.0787684692</v>
      </c>
      <c r="F47" s="132">
        <f ca="1">OFFSET('Risky Asset Y'!$H$123, 0, (ROW(F44)-1)*6)</f>
        <v>1971187.3679371448</v>
      </c>
      <c r="J47" s="1"/>
      <c r="K47" s="1"/>
      <c r="L47" s="1"/>
    </row>
    <row r="48" spans="1:12" x14ac:dyDescent="0.2">
      <c r="A48" s="140" t="s">
        <v>103</v>
      </c>
      <c r="B48" s="124">
        <f ca="1">OFFSET('Question 5'!$D$124, 0, (ROW(B45)-1)*2)</f>
        <v>9469917.5525091123</v>
      </c>
      <c r="C48" s="122">
        <f ca="1">OFFSET('Simulated Bond Portfolio'!$E$123, 0, (ROW(C45)-1)*3)</f>
        <v>6314643.2296908684</v>
      </c>
      <c r="D48" s="119">
        <f ca="1"/>
        <v>180670.48058503564</v>
      </c>
      <c r="E48" s="158">
        <f t="shared" ca="1" si="0"/>
        <v>6495313.7102759043</v>
      </c>
      <c r="F48" s="132">
        <f ca="1">OFFSET('Risky Asset Y'!$H$123, 0, (ROW(F45)-1)*6)</f>
        <v>29970102.62519199</v>
      </c>
      <c r="J48" s="1"/>
      <c r="K48" s="1"/>
      <c r="L48" s="1"/>
    </row>
    <row r="49" spans="1:12" x14ac:dyDescent="0.2">
      <c r="A49" s="140" t="s">
        <v>104</v>
      </c>
      <c r="B49" s="124">
        <f ca="1">OFFSET('Question 5'!$D$124, 0, (ROW(B46)-1)*2)</f>
        <v>4097160.9942451962</v>
      </c>
      <c r="C49" s="122">
        <f ca="1">OFFSET('Simulated Bond Portfolio'!$E$123, 0, (ROW(C46)-1)*3)</f>
        <v>6118631.7616772586</v>
      </c>
      <c r="D49" s="119">
        <f ca="1"/>
        <v>259060.34575386628</v>
      </c>
      <c r="E49" s="158">
        <f t="shared" ca="1" si="0"/>
        <v>6377692.1074311249</v>
      </c>
      <c r="F49" s="132">
        <f ca="1">OFFSET('Risky Asset Y'!$H$123, 0, (ROW(F46)-1)*6)</f>
        <v>3958892.0676583028</v>
      </c>
      <c r="J49" s="1"/>
      <c r="K49" s="1"/>
      <c r="L49" s="1"/>
    </row>
    <row r="50" spans="1:12" x14ac:dyDescent="0.2">
      <c r="A50" s="140" t="s">
        <v>105</v>
      </c>
      <c r="B50" s="124">
        <f ca="1">OFFSET('Question 5'!$D$124, 0, (ROW(B47)-1)*2)</f>
        <v>14802679.751902824</v>
      </c>
      <c r="C50" s="122">
        <f ca="1">OFFSET('Simulated Bond Portfolio'!$E$123, 0, (ROW(C47)-1)*3)</f>
        <v>21432927.714812148</v>
      </c>
      <c r="D50" s="119">
        <f ca="1"/>
        <v>98345.599459526653</v>
      </c>
      <c r="E50" s="158">
        <f t="shared" ca="1" si="0"/>
        <v>21531273.314271674</v>
      </c>
      <c r="F50" s="132">
        <f ca="1">OFFSET('Risky Asset Y'!$H$123, 0, (ROW(F47)-1)*6)</f>
        <v>14990298.032449897</v>
      </c>
      <c r="J50" s="1"/>
      <c r="K50" s="1"/>
      <c r="L50" s="1"/>
    </row>
    <row r="51" spans="1:12" x14ac:dyDescent="0.2">
      <c r="A51" s="140" t="s">
        <v>106</v>
      </c>
      <c r="B51" s="124">
        <f ca="1">OFFSET('Question 5'!$D$124, 0, (ROW(B48)-1)*2)</f>
        <v>3863345.2349685864</v>
      </c>
      <c r="C51" s="122">
        <f ca="1">OFFSET('Simulated Bond Portfolio'!$E$123, 0, (ROW(C48)-1)*3)</f>
        <v>947274.16460514814</v>
      </c>
      <c r="D51" s="119">
        <f ca="1"/>
        <v>173940.69882360133</v>
      </c>
      <c r="E51" s="158">
        <f t="shared" ca="1" si="0"/>
        <v>1121214.8634287494</v>
      </c>
      <c r="F51" s="132">
        <f ca="1">OFFSET('Risky Asset Y'!$H$123, 0, (ROW(F48)-1)*6)</f>
        <v>12297009.651448749</v>
      </c>
      <c r="J51" s="1"/>
      <c r="K51" s="1"/>
      <c r="L51" s="1"/>
    </row>
    <row r="52" spans="1:12" x14ac:dyDescent="0.2">
      <c r="A52" s="140" t="s">
        <v>107</v>
      </c>
      <c r="B52" s="124">
        <f ca="1">OFFSET('Question 5'!$D$124, 0, (ROW(B49)-1)*2)</f>
        <v>4546513.8368721381</v>
      </c>
      <c r="C52" s="122">
        <f ca="1">OFFSET('Simulated Bond Portfolio'!$E$123, 0, (ROW(C49)-1)*3)</f>
        <v>1831009.4777991113</v>
      </c>
      <c r="D52" s="119">
        <f ca="1"/>
        <v>106993.52169452475</v>
      </c>
      <c r="E52" s="158">
        <f t="shared" ca="1" si="0"/>
        <v>1938002.999493636</v>
      </c>
      <c r="F52" s="132">
        <f ca="1">OFFSET('Risky Asset Y'!$H$123, 0, (ROW(F49)-1)*6)</f>
        <v>2877409.2130782744</v>
      </c>
      <c r="J52" s="1"/>
      <c r="K52" s="1"/>
      <c r="L52" s="1"/>
    </row>
    <row r="53" spans="1:12" x14ac:dyDescent="0.2">
      <c r="A53" s="140" t="s">
        <v>108</v>
      </c>
      <c r="B53" s="124">
        <f ca="1">OFFSET('Question 5'!$D$124, 0, (ROW(B50)-1)*2)</f>
        <v>3661156.0089254212</v>
      </c>
      <c r="C53" s="122">
        <f ca="1">OFFSET('Simulated Bond Portfolio'!$E$123, 0, (ROW(C50)-1)*3)</f>
        <v>7262313.3848364865</v>
      </c>
      <c r="D53" s="119">
        <f ca="1"/>
        <v>129505.17411034486</v>
      </c>
      <c r="E53" s="158">
        <f t="shared" ca="1" si="0"/>
        <v>7391818.5589468312</v>
      </c>
      <c r="F53" s="132">
        <f ca="1">OFFSET('Risky Asset Y'!$H$123, 0, (ROW(F50)-1)*6)</f>
        <v>11310345.623428252</v>
      </c>
      <c r="J53" s="1"/>
      <c r="K53" s="1"/>
      <c r="L53" s="1"/>
    </row>
    <row r="54" spans="1:12" x14ac:dyDescent="0.2">
      <c r="A54" s="140" t="s">
        <v>109</v>
      </c>
      <c r="B54" s="124">
        <f ca="1">OFFSET('Question 5'!$D$124, 0, (ROW(B51)-1)*2)</f>
        <v>1598922.7986304052</v>
      </c>
      <c r="C54" s="122">
        <f ca="1">OFFSET('Simulated Bond Portfolio'!$E$123, 0, (ROW(C51)-1)*3)</f>
        <v>8635999.248594122</v>
      </c>
      <c r="D54" s="119">
        <f ca="1"/>
        <v>170793.81079166441</v>
      </c>
      <c r="E54" s="158">
        <f t="shared" ca="1" si="0"/>
        <v>8806793.0593857858</v>
      </c>
      <c r="F54" s="132">
        <f ca="1">OFFSET('Risky Asset Y'!$H$123, 0, (ROW(F51)-1)*6)</f>
        <v>3774757.0825764397</v>
      </c>
      <c r="J54" s="1"/>
      <c r="K54" s="1"/>
      <c r="L54" s="1"/>
    </row>
    <row r="55" spans="1:12" x14ac:dyDescent="0.2">
      <c r="A55" s="140" t="s">
        <v>110</v>
      </c>
      <c r="B55" s="124">
        <f ca="1">OFFSET('Question 5'!$D$124, 0, (ROW(B52)-1)*2)</f>
        <v>10251254.386963353</v>
      </c>
      <c r="C55" s="122">
        <f ca="1">OFFSET('Simulated Bond Portfolio'!$E$123, 0, (ROW(C52)-1)*3)</f>
        <v>6660590.2113348944</v>
      </c>
      <c r="D55" s="119">
        <f ca="1"/>
        <v>234266.08548323964</v>
      </c>
      <c r="E55" s="158">
        <f t="shared" ca="1" si="0"/>
        <v>6894856.2968181344</v>
      </c>
      <c r="F55" s="132">
        <f ca="1">OFFSET('Risky Asset Y'!$H$123, 0, (ROW(F52)-1)*6)</f>
        <v>3701251.1949213375</v>
      </c>
      <c r="J55" s="1"/>
      <c r="K55" s="1"/>
      <c r="L55" s="1"/>
    </row>
    <row r="56" spans="1:12" x14ac:dyDescent="0.2">
      <c r="A56" s="140" t="s">
        <v>111</v>
      </c>
      <c r="B56" s="124">
        <f ca="1">OFFSET('Question 5'!$D$124, 0, (ROW(B53)-1)*2)</f>
        <v>11307832.43398173</v>
      </c>
      <c r="C56" s="122">
        <f ca="1">OFFSET('Simulated Bond Portfolio'!$E$123, 0, (ROW(C53)-1)*3)</f>
        <v>21432927.714812148</v>
      </c>
      <c r="D56" s="119">
        <f ca="1"/>
        <v>83168.187184519236</v>
      </c>
      <c r="E56" s="158">
        <f t="shared" ca="1" si="0"/>
        <v>21516095.901996668</v>
      </c>
      <c r="F56" s="132">
        <f ca="1">OFFSET('Risky Asset Y'!$H$123, 0, (ROW(F53)-1)*6)</f>
        <v>4973392.2431246452</v>
      </c>
      <c r="J56" s="1"/>
      <c r="K56" s="1"/>
      <c r="L56" s="1"/>
    </row>
    <row r="57" spans="1:12" x14ac:dyDescent="0.2">
      <c r="A57" s="140" t="s">
        <v>112</v>
      </c>
      <c r="B57" s="124">
        <f ca="1">OFFSET('Question 5'!$D$124, 0, (ROW(B54)-1)*2)</f>
        <v>39699660.005401984</v>
      </c>
      <c r="C57" s="122">
        <f ca="1">OFFSET('Simulated Bond Portfolio'!$E$123, 0, (ROW(C54)-1)*3)</f>
        <v>6105018.9280834291</v>
      </c>
      <c r="D57" s="119">
        <f ca="1"/>
        <v>190161.20161313741</v>
      </c>
      <c r="E57" s="158">
        <f t="shared" ca="1" si="0"/>
        <v>6295180.1296965666</v>
      </c>
      <c r="F57" s="132">
        <f ca="1">OFFSET('Risky Asset Y'!$H$123, 0, (ROW(F54)-1)*6)</f>
        <v>5587099.7904424537</v>
      </c>
      <c r="J57" s="1"/>
      <c r="K57" s="1"/>
      <c r="L57" s="1"/>
    </row>
    <row r="58" spans="1:12" x14ac:dyDescent="0.2">
      <c r="A58" s="140" t="s">
        <v>113</v>
      </c>
      <c r="B58" s="124">
        <f ca="1">OFFSET('Question 5'!$D$124, 0, (ROW(B55)-1)*2)</f>
        <v>2029201.2807406229</v>
      </c>
      <c r="C58" s="122">
        <f ca="1">OFFSET('Simulated Bond Portfolio'!$E$123, 0, (ROW(C55)-1)*3)</f>
        <v>6300486.5601159977</v>
      </c>
      <c r="D58" s="119">
        <f ca="1"/>
        <v>109744.76711781847</v>
      </c>
      <c r="E58" s="158">
        <f t="shared" ca="1" si="0"/>
        <v>6410231.3272338165</v>
      </c>
      <c r="F58" s="132">
        <f ca="1">OFFSET('Risky Asset Y'!$H$123, 0, (ROW(F55)-1)*6)</f>
        <v>1632005.9382421908</v>
      </c>
      <c r="J58" s="1"/>
      <c r="K58" s="1"/>
      <c r="L58" s="1"/>
    </row>
    <row r="59" spans="1:12" x14ac:dyDescent="0.2">
      <c r="A59" s="140" t="s">
        <v>114</v>
      </c>
      <c r="B59" s="124">
        <f ca="1">OFFSET('Question 5'!$D$124, 0, (ROW(B56)-1)*2)</f>
        <v>3726573.189829621</v>
      </c>
      <c r="C59" s="122">
        <f ca="1">OFFSET('Simulated Bond Portfolio'!$E$123, 0, (ROW(C56)-1)*3)</f>
        <v>6096701.1084479839</v>
      </c>
      <c r="D59" s="119">
        <f ca="1"/>
        <v>135029.9747715944</v>
      </c>
      <c r="E59" s="158">
        <f t="shared" ca="1" si="0"/>
        <v>6231731.0832195785</v>
      </c>
      <c r="F59" s="132">
        <f ca="1">OFFSET('Risky Asset Y'!$H$123, 0, (ROW(F56)-1)*6)</f>
        <v>25966529.081125937</v>
      </c>
      <c r="J59" s="1"/>
      <c r="K59" s="1"/>
      <c r="L59" s="1"/>
    </row>
    <row r="60" spans="1:12" x14ac:dyDescent="0.2">
      <c r="A60" s="140" t="s">
        <v>115</v>
      </c>
      <c r="B60" s="124">
        <f ca="1">OFFSET('Question 5'!$D$124, 0, (ROW(B57)-1)*2)</f>
        <v>8417274.717800064</v>
      </c>
      <c r="C60" s="122">
        <f ca="1">OFFSET('Simulated Bond Portfolio'!$E$123, 0, (ROW(C57)-1)*3)</f>
        <v>3573360.008909754</v>
      </c>
      <c r="D60" s="119">
        <f ca="1"/>
        <v>130666.066220546</v>
      </c>
      <c r="E60" s="158">
        <f t="shared" ca="1" si="0"/>
        <v>3704026.0751303001</v>
      </c>
      <c r="F60" s="132">
        <f ca="1">OFFSET('Risky Asset Y'!$H$123, 0, (ROW(F57)-1)*6)</f>
        <v>3222807.0731748659</v>
      </c>
      <c r="J60" s="1"/>
      <c r="K60" s="1"/>
      <c r="L60" s="1"/>
    </row>
    <row r="61" spans="1:12" x14ac:dyDescent="0.2">
      <c r="A61" s="140" t="s">
        <v>116</v>
      </c>
      <c r="B61" s="124">
        <f ca="1">OFFSET('Question 5'!$D$124, 0, (ROW(B58)-1)*2)</f>
        <v>2209007.082286092</v>
      </c>
      <c r="C61" s="122">
        <f ca="1">OFFSET('Simulated Bond Portfolio'!$E$123, 0, (ROW(C58)-1)*3)</f>
        <v>3004509.8314780365</v>
      </c>
      <c r="D61" s="119">
        <f ca="1"/>
        <v>140763.95222664261</v>
      </c>
      <c r="E61" s="158">
        <f t="shared" ca="1" si="0"/>
        <v>3145273.783704679</v>
      </c>
      <c r="F61" s="132">
        <f ca="1">OFFSET('Risky Asset Y'!$H$123, 0, (ROW(F58)-1)*6)</f>
        <v>5562848.8436596896</v>
      </c>
      <c r="J61" s="1"/>
      <c r="K61" s="1"/>
      <c r="L61" s="1"/>
    </row>
    <row r="62" spans="1:12" x14ac:dyDescent="0.2">
      <c r="A62" s="140" t="s">
        <v>117</v>
      </c>
      <c r="B62" s="124">
        <f ca="1">OFFSET('Question 5'!$D$124, 0, (ROW(B59)-1)*2)</f>
        <v>2807768.9904826446</v>
      </c>
      <c r="C62" s="122">
        <f ca="1">OFFSET('Simulated Bond Portfolio'!$E$123, 0, (ROW(C59)-1)*3)</f>
        <v>6181377.125820552</v>
      </c>
      <c r="D62" s="119">
        <f ca="1"/>
        <v>265469.81350448838</v>
      </c>
      <c r="E62" s="158">
        <f t="shared" ca="1" si="0"/>
        <v>6446846.9393250402</v>
      </c>
      <c r="F62" s="132">
        <f ca="1">OFFSET('Risky Asset Y'!$H$123, 0, (ROW(F59)-1)*6)</f>
        <v>6111062.9473768333</v>
      </c>
      <c r="J62" s="1"/>
      <c r="K62" s="1"/>
      <c r="L62" s="1"/>
    </row>
    <row r="63" spans="1:12" x14ac:dyDescent="0.2">
      <c r="A63" s="140" t="s">
        <v>118</v>
      </c>
      <c r="B63" s="124">
        <f ca="1">OFFSET('Question 5'!$D$124, 0, (ROW(B60)-1)*2)</f>
        <v>859410.39950853889</v>
      </c>
      <c r="C63" s="122">
        <f ca="1">OFFSET('Simulated Bond Portfolio'!$E$123, 0, (ROW(C60)-1)*3)</f>
        <v>21432927.714812148</v>
      </c>
      <c r="D63" s="119">
        <f ca="1"/>
        <v>161782.40704087168</v>
      </c>
      <c r="E63" s="158">
        <f t="shared" ca="1" si="0"/>
        <v>21594710.12185302</v>
      </c>
      <c r="F63" s="132">
        <f ca="1">OFFSET('Risky Asset Y'!$H$123, 0, (ROW(F60)-1)*6)</f>
        <v>3815227.908955365</v>
      </c>
      <c r="J63" s="1"/>
      <c r="K63" s="1"/>
      <c r="L63" s="1"/>
    </row>
    <row r="64" spans="1:12" x14ac:dyDescent="0.2">
      <c r="A64" s="140" t="s">
        <v>119</v>
      </c>
      <c r="B64" s="124">
        <f ca="1">OFFSET('Question 5'!$D$124, 0, (ROW(B61)-1)*2)</f>
        <v>4163456.5606786949</v>
      </c>
      <c r="C64" s="122">
        <f ca="1">OFFSET('Simulated Bond Portfolio'!$E$123, 0, (ROW(C61)-1)*3)</f>
        <v>1919901.4037017685</v>
      </c>
      <c r="D64" s="119">
        <f ca="1"/>
        <v>179653.79302936592</v>
      </c>
      <c r="E64" s="158">
        <f t="shared" ca="1" si="0"/>
        <v>2099555.1967311343</v>
      </c>
      <c r="F64" s="132">
        <f ca="1">OFFSET('Risky Asset Y'!$H$123, 0, (ROW(F61)-1)*6)</f>
        <v>65594469.349156395</v>
      </c>
      <c r="J64" s="1"/>
      <c r="K64" s="1"/>
      <c r="L64" s="1"/>
    </row>
    <row r="65" spans="1:12" x14ac:dyDescent="0.2">
      <c r="A65" s="140" t="s">
        <v>120</v>
      </c>
      <c r="B65" s="124">
        <f ca="1">OFFSET('Question 5'!$D$124, 0, (ROW(B62)-1)*2)</f>
        <v>27458279.026023854</v>
      </c>
      <c r="C65" s="122">
        <f ca="1">OFFSET('Simulated Bond Portfolio'!$E$123, 0, (ROW(C62)-1)*3)</f>
        <v>6240853.5178745817</v>
      </c>
      <c r="D65" s="119">
        <f ca="1"/>
        <v>146617.38508781919</v>
      </c>
      <c r="E65" s="158">
        <f t="shared" ca="1" si="0"/>
        <v>6387470.9029624006</v>
      </c>
      <c r="F65" s="132">
        <f ca="1">OFFSET('Risky Asset Y'!$H$123, 0, (ROW(F62)-1)*6)</f>
        <v>10558521.106135137</v>
      </c>
      <c r="J65" s="1"/>
      <c r="K65" s="1"/>
      <c r="L65" s="1"/>
    </row>
    <row r="66" spans="1:12" x14ac:dyDescent="0.2">
      <c r="A66" s="140" t="s">
        <v>121</v>
      </c>
      <c r="B66" s="124">
        <f ca="1">OFFSET('Question 5'!$D$124, 0, (ROW(B63)-1)*2)</f>
        <v>4597975.9027939439</v>
      </c>
      <c r="C66" s="122">
        <f ca="1">OFFSET('Simulated Bond Portfolio'!$E$123, 0, (ROW(C63)-1)*3)</f>
        <v>6883848.3266654322</v>
      </c>
      <c r="D66" s="119">
        <f ca="1"/>
        <v>136027.26796938773</v>
      </c>
      <c r="E66" s="158">
        <f t="shared" ca="1" si="0"/>
        <v>7019875.5946348198</v>
      </c>
      <c r="F66" s="132">
        <f ca="1">OFFSET('Risky Asset Y'!$H$123, 0, (ROW(F63)-1)*6)</f>
        <v>1715709.3473545054</v>
      </c>
      <c r="J66" s="1"/>
      <c r="K66" s="1"/>
      <c r="L66" s="1"/>
    </row>
    <row r="67" spans="1:12" x14ac:dyDescent="0.2">
      <c r="A67" s="140" t="s">
        <v>122</v>
      </c>
      <c r="B67" s="124">
        <f ca="1">OFFSET('Question 5'!$D$124, 0, (ROW(B64)-1)*2)</f>
        <v>4733490.5918036746</v>
      </c>
      <c r="C67" s="122">
        <f ca="1">OFFSET('Simulated Bond Portfolio'!$E$123, 0, (ROW(C64)-1)*3)</f>
        <v>1740157.8995454384</v>
      </c>
      <c r="D67" s="119">
        <f ca="1"/>
        <v>142108.32274627825</v>
      </c>
      <c r="E67" s="158">
        <f t="shared" ca="1" si="0"/>
        <v>1882266.2222917166</v>
      </c>
      <c r="F67" s="132">
        <f ca="1">OFFSET('Risky Asset Y'!$H$123, 0, (ROW(F64)-1)*6)</f>
        <v>646678.26193171425</v>
      </c>
      <c r="J67" s="1"/>
      <c r="K67" s="1"/>
      <c r="L67" s="1"/>
    </row>
    <row r="68" spans="1:12" x14ac:dyDescent="0.2">
      <c r="A68" s="140" t="s">
        <v>123</v>
      </c>
      <c r="B68" s="124">
        <f ca="1">OFFSET('Question 5'!$D$124, 0, (ROW(B65)-1)*2)</f>
        <v>2166896.0645629214</v>
      </c>
      <c r="C68" s="122">
        <f ca="1">OFFSET('Simulated Bond Portfolio'!$E$123, 0, (ROW(C65)-1)*3)</f>
        <v>7686123.9433051189</v>
      </c>
      <c r="D68" s="119">
        <f ca="1"/>
        <v>232139.79488203709</v>
      </c>
      <c r="E68" s="158">
        <f t="shared" ca="1" si="0"/>
        <v>7918263.7381871557</v>
      </c>
      <c r="F68" s="132">
        <f ca="1">OFFSET('Risky Asset Y'!$H$123, 0, (ROW(F65)-1)*6)</f>
        <v>1970756.5672418564</v>
      </c>
      <c r="J68" s="1"/>
      <c r="K68" s="1"/>
      <c r="L68" s="1"/>
    </row>
    <row r="69" spans="1:12" x14ac:dyDescent="0.2">
      <c r="A69" s="140" t="s">
        <v>124</v>
      </c>
      <c r="B69" s="124">
        <f ca="1">OFFSET('Question 5'!$D$124, 0, (ROW(B66)-1)*2)</f>
        <v>9794513.5599233098</v>
      </c>
      <c r="C69" s="122">
        <f ca="1">OFFSET('Simulated Bond Portfolio'!$E$123, 0, (ROW(C66)-1)*3)</f>
        <v>6221458.6306342818</v>
      </c>
      <c r="D69" s="119">
        <f ca="1"/>
        <v>90544.198506968431</v>
      </c>
      <c r="E69" s="158">
        <f t="shared" ref="E69:E103" ca="1" si="4">SUM(C69:D69)</f>
        <v>6312002.8291412499</v>
      </c>
      <c r="F69" s="132">
        <f ca="1">OFFSET('Risky Asset Y'!$H$123, 0, (ROW(F66)-1)*6)</f>
        <v>967318.63885963848</v>
      </c>
      <c r="J69" s="1"/>
      <c r="K69" s="1"/>
      <c r="L69" s="1"/>
    </row>
    <row r="70" spans="1:12" x14ac:dyDescent="0.2">
      <c r="A70" s="140" t="s">
        <v>125</v>
      </c>
      <c r="B70" s="124">
        <f ca="1">OFFSET('Question 5'!$D$124, 0, (ROW(B67)-1)*2)</f>
        <v>1484157.631689379</v>
      </c>
      <c r="C70" s="122">
        <f ca="1">OFFSET('Simulated Bond Portfolio'!$E$123, 0, (ROW(C67)-1)*3)</f>
        <v>9594194.2167263683</v>
      </c>
      <c r="D70" s="119">
        <f ca="1"/>
        <v>104938.3179138728</v>
      </c>
      <c r="E70" s="158">
        <f t="shared" ca="1" si="4"/>
        <v>9699132.5346402414</v>
      </c>
      <c r="F70" s="132">
        <f ca="1">OFFSET('Risky Asset Y'!$H$123, 0, (ROW(F67)-1)*6)</f>
        <v>11579843.893190665</v>
      </c>
      <c r="J70" s="1"/>
      <c r="K70" s="1"/>
      <c r="L70" s="1"/>
    </row>
    <row r="71" spans="1:12" x14ac:dyDescent="0.2">
      <c r="A71" s="140" t="s">
        <v>126</v>
      </c>
      <c r="B71" s="124">
        <f ca="1">OFFSET('Question 5'!$D$124, 0, (ROW(B68)-1)*2)</f>
        <v>105583109.92378481</v>
      </c>
      <c r="C71" s="122">
        <f ca="1">OFFSET('Simulated Bond Portfolio'!$E$123, 0, (ROW(C68)-1)*3)</f>
        <v>21432927.714812148</v>
      </c>
      <c r="D71" s="119">
        <f ca="1"/>
        <v>191248.05375248959</v>
      </c>
      <c r="E71" s="158">
        <f t="shared" ca="1" si="4"/>
        <v>21624175.768564638</v>
      </c>
      <c r="F71" s="132">
        <f ca="1">OFFSET('Risky Asset Y'!$H$123, 0, (ROW(F68)-1)*6)</f>
        <v>2229684.6616854332</v>
      </c>
      <c r="J71" s="1"/>
      <c r="K71" s="1"/>
      <c r="L71" s="1"/>
    </row>
    <row r="72" spans="1:12" x14ac:dyDescent="0.2">
      <c r="A72" s="140" t="s">
        <v>127</v>
      </c>
      <c r="B72" s="124">
        <f ca="1">OFFSET('Question 5'!$D$124, 0, (ROW(B69)-1)*2)</f>
        <v>8333912.7380308378</v>
      </c>
      <c r="C72" s="122">
        <f ca="1">OFFSET('Simulated Bond Portfolio'!$E$123, 0, (ROW(C69)-1)*3)</f>
        <v>6126488.8576018056</v>
      </c>
      <c r="D72" s="119">
        <f ca="1"/>
        <v>93776.275242588206</v>
      </c>
      <c r="E72" s="158">
        <f t="shared" ca="1" si="4"/>
        <v>6220265.1328443941</v>
      </c>
      <c r="F72" s="132">
        <f ca="1">OFFSET('Risky Asset Y'!$H$123, 0, (ROW(F69)-1)*6)</f>
        <v>32369601.315649893</v>
      </c>
      <c r="J72" s="1"/>
      <c r="K72" s="1"/>
      <c r="L72" s="1"/>
    </row>
    <row r="73" spans="1:12" x14ac:dyDescent="0.2">
      <c r="A73" s="140" t="s">
        <v>128</v>
      </c>
      <c r="B73" s="124">
        <f ca="1">OFFSET('Question 5'!$D$124, 0, (ROW(B70)-1)*2)</f>
        <v>915338.47671790852</v>
      </c>
      <c r="C73" s="122">
        <f ca="1">OFFSET('Simulated Bond Portfolio'!$E$123, 0, (ROW(C70)-1)*3)</f>
        <v>7604815.2365639973</v>
      </c>
      <c r="D73" s="119">
        <f ca="1"/>
        <v>133724.67324156131</v>
      </c>
      <c r="E73" s="158">
        <f t="shared" ca="1" si="4"/>
        <v>7738539.9098055586</v>
      </c>
      <c r="F73" s="132">
        <f ca="1">OFFSET('Risky Asset Y'!$H$123, 0, (ROW(F70)-1)*6)</f>
        <v>1521211.0075529034</v>
      </c>
      <c r="J73" s="1"/>
      <c r="K73" s="1"/>
      <c r="L73" s="1"/>
    </row>
    <row r="74" spans="1:12" x14ac:dyDescent="0.2">
      <c r="A74" s="140" t="s">
        <v>129</v>
      </c>
      <c r="B74" s="124">
        <f ca="1">OFFSET('Question 5'!$D$124, 0, (ROW(B71)-1)*2)</f>
        <v>1159545.7899317706</v>
      </c>
      <c r="C74" s="122">
        <f ca="1">OFFSET('Simulated Bond Portfolio'!$E$123, 0, (ROW(C71)-1)*3)</f>
        <v>3506908.4674435658</v>
      </c>
      <c r="D74" s="119">
        <f ca="1"/>
        <v>146941.07625088847</v>
      </c>
      <c r="E74" s="158">
        <f t="shared" ca="1" si="4"/>
        <v>3653849.5436944542</v>
      </c>
      <c r="F74" s="132">
        <f ca="1">OFFSET('Risky Asset Y'!$H$123, 0, (ROW(F71)-1)*6)</f>
        <v>2159820.8396466486</v>
      </c>
      <c r="J74" s="1"/>
      <c r="K74" s="1"/>
      <c r="L74" s="1"/>
    </row>
    <row r="75" spans="1:12" x14ac:dyDescent="0.2">
      <c r="A75" s="140" t="s">
        <v>130</v>
      </c>
      <c r="B75" s="124">
        <f ca="1">OFFSET('Question 5'!$D$124, 0, (ROW(B72)-1)*2)</f>
        <v>905258.41276673076</v>
      </c>
      <c r="C75" s="122">
        <f ca="1">OFFSET('Simulated Bond Portfolio'!$E$123, 0, (ROW(C72)-1)*3)</f>
        <v>177819.53464089186</v>
      </c>
      <c r="D75" s="119">
        <f ca="1"/>
        <v>187441.8038632875</v>
      </c>
      <c r="E75" s="158">
        <f t="shared" ca="1" si="4"/>
        <v>365261.33850417938</v>
      </c>
      <c r="F75" s="132">
        <f ca="1">OFFSET('Risky Asset Y'!$H$123, 0, (ROW(F72)-1)*6)</f>
        <v>10831066.088736963</v>
      </c>
      <c r="J75" s="1"/>
      <c r="K75" s="1"/>
      <c r="L75" s="1"/>
    </row>
    <row r="76" spans="1:12" x14ac:dyDescent="0.2">
      <c r="A76" s="140" t="s">
        <v>131</v>
      </c>
      <c r="B76" s="124">
        <f ca="1">OFFSET('Question 5'!$D$124, 0, (ROW(B73)-1)*2)</f>
        <v>6778766.0908080442</v>
      </c>
      <c r="C76" s="122">
        <f ca="1">OFFSET('Simulated Bond Portfolio'!$E$123, 0, (ROW(C73)-1)*3)</f>
        <v>1763815.9546578617</v>
      </c>
      <c r="D76" s="119">
        <f ca="1"/>
        <v>86358.695678779899</v>
      </c>
      <c r="E76" s="158">
        <f t="shared" ca="1" si="4"/>
        <v>1850174.6503366416</v>
      </c>
      <c r="F76" s="132">
        <f ca="1">OFFSET('Risky Asset Y'!$H$123, 0, (ROW(F73)-1)*6)</f>
        <v>5183512.6105482932</v>
      </c>
      <c r="J76" s="1"/>
      <c r="K76" s="1"/>
      <c r="L76" s="1"/>
    </row>
    <row r="77" spans="1:12" x14ac:dyDescent="0.2">
      <c r="A77" s="140" t="s">
        <v>132</v>
      </c>
      <c r="B77" s="124">
        <f ca="1">OFFSET('Question 5'!$D$124, 0, (ROW(B74)-1)*2)</f>
        <v>41756564.751763277</v>
      </c>
      <c r="C77" s="122">
        <f ca="1">OFFSET('Simulated Bond Portfolio'!$E$123, 0, (ROW(C74)-1)*3)</f>
        <v>1549974.7742377515</v>
      </c>
      <c r="D77" s="119">
        <f ca="1"/>
        <v>147145.96218261597</v>
      </c>
      <c r="E77" s="158">
        <f t="shared" ca="1" si="4"/>
        <v>1697120.7364203674</v>
      </c>
      <c r="F77" s="132">
        <f ca="1">OFFSET('Risky Asset Y'!$H$123, 0, (ROW(F74)-1)*6)</f>
        <v>11919802.526048571</v>
      </c>
      <c r="J77" s="1"/>
      <c r="K77" s="1"/>
      <c r="L77" s="1"/>
    </row>
    <row r="78" spans="1:12" x14ac:dyDescent="0.2">
      <c r="A78" s="140" t="s">
        <v>133</v>
      </c>
      <c r="B78" s="124">
        <f ca="1">OFFSET('Question 5'!$D$124, 0, (ROW(B75)-1)*2)</f>
        <v>3820066.9006567104</v>
      </c>
      <c r="C78" s="122">
        <f ca="1">OFFSET('Simulated Bond Portfolio'!$E$123, 0, (ROW(C75)-1)*3)</f>
        <v>6084314.414487957</v>
      </c>
      <c r="D78" s="119">
        <f ca="1"/>
        <v>139591.81819602882</v>
      </c>
      <c r="E78" s="158">
        <f t="shared" ca="1" si="4"/>
        <v>6223906.2326839855</v>
      </c>
      <c r="F78" s="132">
        <f ca="1">OFFSET('Risky Asset Y'!$H$123, 0, (ROW(F75)-1)*6)</f>
        <v>30045812.265877802</v>
      </c>
      <c r="J78" s="1"/>
      <c r="K78" s="1"/>
      <c r="L78" s="1"/>
    </row>
    <row r="79" spans="1:12" x14ac:dyDescent="0.2">
      <c r="A79" s="140" t="s">
        <v>134</v>
      </c>
      <c r="B79" s="124">
        <f ca="1">OFFSET('Question 5'!$D$124, 0, (ROW(B76)-1)*2)</f>
        <v>202613.06584528103</v>
      </c>
      <c r="C79" s="122">
        <f ca="1">OFFSET('Simulated Bond Portfolio'!$E$123, 0, (ROW(C76)-1)*3)</f>
        <v>21432927.714812148</v>
      </c>
      <c r="D79" s="119">
        <f ca="1"/>
        <v>72147.701751639368</v>
      </c>
      <c r="E79" s="158">
        <f t="shared" ca="1" si="4"/>
        <v>21505075.416563787</v>
      </c>
      <c r="F79" s="132">
        <f ca="1">OFFSET('Risky Asset Y'!$H$123, 0, (ROW(F76)-1)*6)</f>
        <v>17474616.282424863</v>
      </c>
      <c r="J79" s="1"/>
      <c r="K79" s="1"/>
      <c r="L79" s="1"/>
    </row>
    <row r="80" spans="1:12" x14ac:dyDescent="0.2">
      <c r="A80" s="140" t="s">
        <v>135</v>
      </c>
      <c r="B80" s="124">
        <f ca="1">OFFSET('Question 5'!$D$124, 0, (ROW(B77)-1)*2)</f>
        <v>11070190.683787905</v>
      </c>
      <c r="C80" s="122">
        <f ca="1">OFFSET('Simulated Bond Portfolio'!$E$123, 0, (ROW(C77)-1)*3)</f>
        <v>8506405.5229121875</v>
      </c>
      <c r="D80" s="119">
        <f ca="1"/>
        <v>211568.34850938866</v>
      </c>
      <c r="E80" s="158">
        <f t="shared" ca="1" si="4"/>
        <v>8717973.8714215755</v>
      </c>
      <c r="F80" s="132">
        <f ca="1">OFFSET('Risky Asset Y'!$H$123, 0, (ROW(F77)-1)*6)</f>
        <v>8570044.6602109801</v>
      </c>
      <c r="J80" s="1"/>
      <c r="K80" s="1"/>
      <c r="L80" s="1"/>
    </row>
    <row r="81" spans="1:12" x14ac:dyDescent="0.2">
      <c r="A81" s="140" t="s">
        <v>136</v>
      </c>
      <c r="B81" s="124">
        <f ca="1">OFFSET('Question 5'!$D$124, 0, (ROW(B78)-1)*2)</f>
        <v>4957565.7031686008</v>
      </c>
      <c r="C81" s="122">
        <f ca="1">OFFSET('Simulated Bond Portfolio'!$E$123, 0, (ROW(C78)-1)*3)</f>
        <v>6161442.9870244982</v>
      </c>
      <c r="D81" s="119">
        <f ca="1"/>
        <v>96289.441579984195</v>
      </c>
      <c r="E81" s="158">
        <f t="shared" ca="1" si="4"/>
        <v>6257732.4286044827</v>
      </c>
      <c r="F81" s="132">
        <f ca="1">OFFSET('Risky Asset Y'!$H$123, 0, (ROW(F78)-1)*6)</f>
        <v>17268189.806228187</v>
      </c>
      <c r="J81" s="1"/>
      <c r="K81" s="1"/>
      <c r="L81" s="1"/>
    </row>
    <row r="82" spans="1:12" x14ac:dyDescent="0.2">
      <c r="A82" s="140" t="s">
        <v>137</v>
      </c>
      <c r="B82" s="124">
        <f ca="1">OFFSET('Question 5'!$D$124, 0, (ROW(B79)-1)*2)</f>
        <v>3616152.640690092</v>
      </c>
      <c r="C82" s="122">
        <f ca="1">OFFSET('Simulated Bond Portfolio'!$E$123, 0, (ROW(C79)-1)*3)</f>
        <v>6167704.4956298647</v>
      </c>
      <c r="D82" s="119">
        <f ca="1"/>
        <v>103464.42879603372</v>
      </c>
      <c r="E82" s="158">
        <f t="shared" ca="1" si="4"/>
        <v>6271168.9244258981</v>
      </c>
      <c r="F82" s="132">
        <f ca="1">OFFSET('Risky Asset Y'!$H$123, 0, (ROW(F79)-1)*6)</f>
        <v>3195828.1768291593</v>
      </c>
      <c r="J82" s="1"/>
      <c r="K82" s="1"/>
      <c r="L82" s="1"/>
    </row>
    <row r="83" spans="1:12" x14ac:dyDescent="0.2">
      <c r="A83" s="140" t="s">
        <v>138</v>
      </c>
      <c r="B83" s="124">
        <f ca="1">OFFSET('Question 5'!$D$124, 0, (ROW(B80)-1)*2)</f>
        <v>25223625.260906078</v>
      </c>
      <c r="C83" s="122">
        <f ca="1">OFFSET('Simulated Bond Portfolio'!$E$123, 0, (ROW(C80)-1)*3)</f>
        <v>6073527.3752003293</v>
      </c>
      <c r="D83" s="119">
        <f ca="1"/>
        <v>191852.94159741446</v>
      </c>
      <c r="E83" s="158">
        <f t="shared" ca="1" si="4"/>
        <v>6265380.3167977436</v>
      </c>
      <c r="F83" s="132">
        <f ca="1">OFFSET('Risky Asset Y'!$H$123, 0, (ROW(F80)-1)*6)</f>
        <v>7183608.1648148419</v>
      </c>
      <c r="J83" s="1"/>
      <c r="K83" s="1"/>
      <c r="L83" s="1"/>
    </row>
    <row r="84" spans="1:12" x14ac:dyDescent="0.2">
      <c r="A84" s="140" t="s">
        <v>139</v>
      </c>
      <c r="B84" s="124">
        <f ca="1">OFFSET('Question 5'!$D$124, 0, (ROW(B81)-1)*2)</f>
        <v>6638693.925529154</v>
      </c>
      <c r="C84" s="122">
        <f ca="1">OFFSET('Simulated Bond Portfolio'!$E$123, 0, (ROW(C81)-1)*3)</f>
        <v>1769948.4620185804</v>
      </c>
      <c r="D84" s="119">
        <f ca="1"/>
        <v>238358.63213070348</v>
      </c>
      <c r="E84" s="158">
        <f t="shared" ca="1" si="4"/>
        <v>2008307.0941492838</v>
      </c>
      <c r="F84" s="132">
        <f ca="1">OFFSET('Risky Asset Y'!$H$123, 0, (ROW(F81)-1)*6)</f>
        <v>9090775.0797325429</v>
      </c>
      <c r="J84" s="1"/>
      <c r="K84" s="1"/>
      <c r="L84" s="1"/>
    </row>
    <row r="85" spans="1:12" x14ac:dyDescent="0.2">
      <c r="A85" s="140" t="s">
        <v>140</v>
      </c>
      <c r="B85" s="124">
        <f ca="1">OFFSET('Question 5'!$D$124, 0, (ROW(B82)-1)*2)</f>
        <v>10467168.406837326</v>
      </c>
      <c r="C85" s="122">
        <f ca="1">OFFSET('Simulated Bond Portfolio'!$E$123, 0, (ROW(C82)-1)*3)</f>
        <v>6139746.1984120626</v>
      </c>
      <c r="D85" s="119">
        <f ca="1"/>
        <v>155044.51429512008</v>
      </c>
      <c r="E85" s="158">
        <f t="shared" ca="1" si="4"/>
        <v>6294790.7127071824</v>
      </c>
      <c r="F85" s="132">
        <f ca="1">OFFSET('Risky Asset Y'!$H$123, 0, (ROW(F82)-1)*6)</f>
        <v>13608347.828821832</v>
      </c>
      <c r="J85" s="1"/>
      <c r="K85" s="1"/>
      <c r="L85" s="1"/>
    </row>
    <row r="86" spans="1:12" x14ac:dyDescent="0.2">
      <c r="A86" s="140" t="s">
        <v>141</v>
      </c>
      <c r="B86" s="124">
        <f ca="1">OFFSET('Question 5'!$D$124, 0, (ROW(B83)-1)*2)</f>
        <v>7304812.0308608525</v>
      </c>
      <c r="C86" s="122">
        <f ca="1">OFFSET('Simulated Bond Portfolio'!$E$123, 0, (ROW(C83)-1)*3)</f>
        <v>1885561.7602216543</v>
      </c>
      <c r="D86" s="119">
        <f ca="1"/>
        <v>243670.05684880723</v>
      </c>
      <c r="E86" s="158">
        <f t="shared" ca="1" si="4"/>
        <v>2129231.8170704613</v>
      </c>
      <c r="F86" s="132">
        <f ca="1">OFFSET('Risky Asset Y'!$H$123, 0, (ROW(F83)-1)*6)</f>
        <v>1252786.6202581374</v>
      </c>
      <c r="J86" s="1"/>
      <c r="K86" s="1"/>
      <c r="L86" s="1"/>
    </row>
    <row r="87" spans="1:12" x14ac:dyDescent="0.2">
      <c r="A87" s="140" t="s">
        <v>142</v>
      </c>
      <c r="B87" s="124">
        <f ca="1">OFFSET('Question 5'!$D$124, 0, (ROW(B84)-1)*2)</f>
        <v>4093620.3568782243</v>
      </c>
      <c r="C87" s="122">
        <f ca="1">OFFSET('Simulated Bond Portfolio'!$E$123, 0, (ROW(C84)-1)*3)</f>
        <v>2107885.2509043775</v>
      </c>
      <c r="D87" s="119">
        <f ca="1"/>
        <v>130576.79341324644</v>
      </c>
      <c r="E87" s="158">
        <f t="shared" ca="1" si="4"/>
        <v>2238462.0443176241</v>
      </c>
      <c r="F87" s="132">
        <f ca="1">OFFSET('Risky Asset Y'!$H$123, 0, (ROW(F84)-1)*6)</f>
        <v>972628.89952663984</v>
      </c>
      <c r="J87" s="1"/>
      <c r="K87" s="1"/>
      <c r="L87" s="1"/>
    </row>
    <row r="88" spans="1:12" x14ac:dyDescent="0.2">
      <c r="A88" s="140" t="s">
        <v>143</v>
      </c>
      <c r="B88" s="124">
        <f ca="1">OFFSET('Question 5'!$D$124, 0, (ROW(B85)-1)*2)</f>
        <v>4904525.7725388771</v>
      </c>
      <c r="C88" s="122">
        <f ca="1">OFFSET('Simulated Bond Portfolio'!$E$123, 0, (ROW(C85)-1)*3)</f>
        <v>6082244.9044285286</v>
      </c>
      <c r="D88" s="119">
        <f ca="1"/>
        <v>142805.5492069941</v>
      </c>
      <c r="E88" s="158">
        <f t="shared" ca="1" si="4"/>
        <v>6225050.4536355231</v>
      </c>
      <c r="F88" s="132">
        <f ca="1">OFFSET('Risky Asset Y'!$H$123, 0, (ROW(F85)-1)*6)</f>
        <v>4157490.9013160383</v>
      </c>
      <c r="J88" s="1"/>
      <c r="K88" s="1"/>
      <c r="L88" s="1"/>
    </row>
    <row r="89" spans="1:12" x14ac:dyDescent="0.2">
      <c r="A89" s="140" t="s">
        <v>144</v>
      </c>
      <c r="B89" s="124">
        <f ca="1">OFFSET('Question 5'!$D$124, 0, (ROW(B86)-1)*2)</f>
        <v>3880518.0836627772</v>
      </c>
      <c r="C89" s="122">
        <f ca="1">OFFSET('Simulated Bond Portfolio'!$E$123, 0, (ROW(C86)-1)*3)</f>
        <v>6251432.2049149694</v>
      </c>
      <c r="D89" s="119">
        <f ca="1"/>
        <v>221478.53542257656</v>
      </c>
      <c r="E89" s="158">
        <f t="shared" ca="1" si="4"/>
        <v>6472910.740337546</v>
      </c>
      <c r="F89" s="132">
        <f ca="1">OFFSET('Risky Asset Y'!$H$123, 0, (ROW(F86)-1)*6)</f>
        <v>6245518.0717192534</v>
      </c>
      <c r="J89" s="1"/>
      <c r="K89" s="1"/>
      <c r="L89" s="1"/>
    </row>
    <row r="90" spans="1:12" x14ac:dyDescent="0.2">
      <c r="A90" s="140" t="s">
        <v>145</v>
      </c>
      <c r="B90" s="124">
        <f ca="1">OFFSET('Question 5'!$D$124, 0, (ROW(B87)-1)*2)</f>
        <v>12274181.420596873</v>
      </c>
      <c r="C90" s="122">
        <f ca="1">OFFSET('Simulated Bond Portfolio'!$E$123, 0, (ROW(C87)-1)*3)</f>
        <v>6099313.8172164988</v>
      </c>
      <c r="D90" s="119">
        <f ca="1"/>
        <v>216483.86379063732</v>
      </c>
      <c r="E90" s="158">
        <f t="shared" ca="1" si="4"/>
        <v>6315797.6810071357</v>
      </c>
      <c r="F90" s="132">
        <f ca="1">OFFSET('Risky Asset Y'!$H$123, 0, (ROW(F87)-1)*6)</f>
        <v>3076279.3573107813</v>
      </c>
      <c r="J90" s="1"/>
      <c r="K90" s="1"/>
      <c r="L90" s="1"/>
    </row>
    <row r="91" spans="1:12" x14ac:dyDescent="0.2">
      <c r="A91" s="140" t="s">
        <v>146</v>
      </c>
      <c r="B91" s="124">
        <f ca="1">OFFSET('Question 5'!$D$124, 0, (ROW(B88)-1)*2)</f>
        <v>5517302.8703488261</v>
      </c>
      <c r="C91" s="122">
        <f ca="1">OFFSET('Simulated Bond Portfolio'!$E$123, 0, (ROW(C88)-1)*3)</f>
        <v>6105018.9280834291</v>
      </c>
      <c r="D91" s="119">
        <f ca="1"/>
        <v>90410.78102347703</v>
      </c>
      <c r="E91" s="158">
        <f t="shared" ca="1" si="4"/>
        <v>6195429.7091069063</v>
      </c>
      <c r="F91" s="132">
        <f ca="1">OFFSET('Risky Asset Y'!$H$123, 0, (ROW(F88)-1)*6)</f>
        <v>4819670.1570815993</v>
      </c>
      <c r="J91" s="1"/>
      <c r="K91" s="1"/>
      <c r="L91" s="1"/>
    </row>
    <row r="92" spans="1:12" x14ac:dyDescent="0.2">
      <c r="A92" s="140" t="s">
        <v>147</v>
      </c>
      <c r="B92" s="124">
        <f ca="1">OFFSET('Question 5'!$D$124, 0, (ROW(B89)-1)*2)</f>
        <v>4116638.9203195334</v>
      </c>
      <c r="C92" s="122">
        <f ca="1">OFFSET('Simulated Bond Portfolio'!$E$123, 0, (ROW(C89)-1)*3)</f>
        <v>6111429.190653515</v>
      </c>
      <c r="D92" s="119">
        <f ca="1"/>
        <v>150760.06317587988</v>
      </c>
      <c r="E92" s="158">
        <f t="shared" ca="1" si="4"/>
        <v>6262189.2538293954</v>
      </c>
      <c r="F92" s="132">
        <f ca="1">OFFSET('Risky Asset Y'!$H$123, 0, (ROW(F89)-1)*6)</f>
        <v>7589189.276708575</v>
      </c>
      <c r="J92" s="1"/>
      <c r="K92" s="1"/>
      <c r="L92" s="1"/>
    </row>
    <row r="93" spans="1:12" x14ac:dyDescent="0.2">
      <c r="A93" s="140" t="s">
        <v>148</v>
      </c>
      <c r="B93" s="124">
        <f ca="1">OFFSET('Question 5'!$D$124, 0, (ROW(B90)-1)*2)</f>
        <v>3407975.6713349111</v>
      </c>
      <c r="C93" s="122">
        <f ca="1">OFFSET('Simulated Bond Portfolio'!$E$123, 0, (ROW(C90)-1)*3)</f>
        <v>7262313.3848364865</v>
      </c>
      <c r="D93" s="119">
        <f ca="1"/>
        <v>88395.722039305561</v>
      </c>
      <c r="E93" s="158">
        <f t="shared" ca="1" si="4"/>
        <v>7350709.1068757921</v>
      </c>
      <c r="F93" s="132">
        <f ca="1">OFFSET('Risky Asset Y'!$H$123, 0, (ROW(F90)-1)*6)</f>
        <v>2326180.8209948442</v>
      </c>
      <c r="J93" s="1"/>
      <c r="K93" s="1"/>
      <c r="L93" s="1"/>
    </row>
    <row r="94" spans="1:12" x14ac:dyDescent="0.2">
      <c r="A94" s="140" t="s">
        <v>149</v>
      </c>
      <c r="B94" s="124">
        <f ca="1">OFFSET('Question 5'!$D$124, 0, (ROW(B91)-1)*2)</f>
        <v>516697.54908883164</v>
      </c>
      <c r="C94" s="122">
        <f ca="1">OFFSET('Simulated Bond Portfolio'!$E$123, 0, (ROW(C91)-1)*3)</f>
        <v>10173585.081537781</v>
      </c>
      <c r="D94" s="119">
        <f ca="1"/>
        <v>237267.93730576072</v>
      </c>
      <c r="E94" s="158">
        <f t="shared" ca="1" si="4"/>
        <v>10410853.018843543</v>
      </c>
      <c r="F94" s="132">
        <f ca="1">OFFSET('Risky Asset Y'!$H$123, 0, (ROW(F91)-1)*6)</f>
        <v>4615900.3260633759</v>
      </c>
      <c r="J94" s="1"/>
      <c r="K94" s="1"/>
      <c r="L94" s="1"/>
    </row>
    <row r="95" spans="1:12" x14ac:dyDescent="0.2">
      <c r="A95" s="140" t="s">
        <v>150</v>
      </c>
      <c r="B95" s="124">
        <f ca="1">OFFSET('Question 5'!$D$124, 0, (ROW(B92)-1)*2)</f>
        <v>5771030.0933952527</v>
      </c>
      <c r="C95" s="122">
        <f ca="1">OFFSET('Simulated Bond Portfolio'!$E$123, 0, (ROW(C92)-1)*3)</f>
        <v>2489656.9832333224</v>
      </c>
      <c r="D95" s="119">
        <f ca="1"/>
        <v>141984.81543095404</v>
      </c>
      <c r="E95" s="158">
        <f t="shared" ca="1" si="4"/>
        <v>2631641.7986642765</v>
      </c>
      <c r="F95" s="132">
        <f ca="1">OFFSET('Risky Asset Y'!$H$123, 0, (ROW(F92)-1)*6)</f>
        <v>1911943.5565524765</v>
      </c>
      <c r="J95" s="1"/>
      <c r="K95" s="1"/>
      <c r="L95" s="1"/>
    </row>
    <row r="96" spans="1:12" x14ac:dyDescent="0.2">
      <c r="A96" s="140" t="s">
        <v>151</v>
      </c>
      <c r="B96" s="124">
        <f ca="1">OFFSET('Question 5'!$D$124, 0, (ROW(B93)-1)*2)</f>
        <v>2805305.8992472719</v>
      </c>
      <c r="C96" s="122">
        <f ca="1">OFFSET('Simulated Bond Portfolio'!$E$123, 0, (ROW(C93)-1)*3)</f>
        <v>14863270.360913977</v>
      </c>
      <c r="D96" s="119">
        <f ca="1"/>
        <v>172049.58952581557</v>
      </c>
      <c r="E96" s="158">
        <f t="shared" ca="1" si="4"/>
        <v>15035319.950439792</v>
      </c>
      <c r="F96" s="132">
        <f ca="1">OFFSET('Risky Asset Y'!$H$123, 0, (ROW(F93)-1)*6)</f>
        <v>28076418.310580663</v>
      </c>
      <c r="J96" s="1"/>
      <c r="K96" s="1"/>
      <c r="L96" s="1"/>
    </row>
    <row r="97" spans="1:12" x14ac:dyDescent="0.2">
      <c r="A97" s="140" t="s">
        <v>152</v>
      </c>
      <c r="B97" s="124">
        <f ca="1">OFFSET('Question 5'!$D$124, 0, (ROW(B94)-1)*2)</f>
        <v>8377009.6394649139</v>
      </c>
      <c r="C97" s="122">
        <f ca="1">OFFSET('Simulated Bond Portfolio'!$E$123, 0, (ROW(C94)-1)*3)</f>
        <v>21432927.714812148</v>
      </c>
      <c r="D97" s="119">
        <f ca="1"/>
        <v>108531.94419929301</v>
      </c>
      <c r="E97" s="158">
        <f t="shared" ca="1" si="4"/>
        <v>21541459.659011442</v>
      </c>
      <c r="F97" s="132">
        <f ca="1">OFFSET('Risky Asset Y'!$H$123, 0, (ROW(F94)-1)*6)</f>
        <v>2069798.0899654715</v>
      </c>
      <c r="J97" s="1"/>
      <c r="K97" s="1"/>
      <c r="L97" s="1"/>
    </row>
    <row r="98" spans="1:12" x14ac:dyDescent="0.2">
      <c r="A98" s="140" t="s">
        <v>153</v>
      </c>
      <c r="B98" s="124">
        <f ca="1">OFFSET('Question 5'!$D$124, 0, (ROW(B95)-1)*2)</f>
        <v>527749.17689038103</v>
      </c>
      <c r="C98" s="122">
        <f ca="1">OFFSET('Simulated Bond Portfolio'!$E$123, 0, (ROW(C95)-1)*3)</f>
        <v>8384147.2911367705</v>
      </c>
      <c r="D98" s="119">
        <f ca="1"/>
        <v>465276.07427042536</v>
      </c>
      <c r="E98" s="158">
        <f t="shared" ca="1" si="4"/>
        <v>8849423.3654071949</v>
      </c>
      <c r="F98" s="132">
        <f ca="1">OFFSET('Risky Asset Y'!$H$123, 0, (ROW(F95)-1)*6)</f>
        <v>2330132.829229149</v>
      </c>
      <c r="J98" s="1"/>
      <c r="K98" s="1"/>
      <c r="L98" s="1"/>
    </row>
    <row r="99" spans="1:12" x14ac:dyDescent="0.2">
      <c r="A99" s="140" t="s">
        <v>154</v>
      </c>
      <c r="B99" s="124">
        <f ca="1">OFFSET('Question 5'!$D$124, 0, (ROW(B96)-1)*2)</f>
        <v>1787471.2505882133</v>
      </c>
      <c r="C99" s="122">
        <f ca="1">OFFSET('Simulated Bond Portfolio'!$E$123, 0, (ROW(C96)-1)*3)</f>
        <v>8562330.4268072937</v>
      </c>
      <c r="D99" s="119">
        <f ca="1"/>
        <v>363707.03587577445</v>
      </c>
      <c r="E99" s="158">
        <f t="shared" ca="1" si="4"/>
        <v>8926037.4626830686</v>
      </c>
      <c r="F99" s="132">
        <f ca="1">OFFSET('Risky Asset Y'!$H$123, 0, (ROW(F96)-1)*6)</f>
        <v>8247088.0958499368</v>
      </c>
      <c r="J99" s="1"/>
      <c r="K99" s="1"/>
      <c r="L99" s="1"/>
    </row>
    <row r="100" spans="1:12" x14ac:dyDescent="0.2">
      <c r="A100" s="140" t="s">
        <v>155</v>
      </c>
      <c r="B100" s="124">
        <f ca="1">OFFSET('Question 5'!$D$124, 0, (ROW(B97)-1)*2)</f>
        <v>4974827.108175341</v>
      </c>
      <c r="C100" s="122">
        <f ca="1">OFFSET('Simulated Bond Portfolio'!$E$123, 0, (ROW(C97)-1)*3)</f>
        <v>21432927.714812148</v>
      </c>
      <c r="D100" s="119">
        <f ca="1"/>
        <v>153226.60643127072</v>
      </c>
      <c r="E100" s="158">
        <f t="shared" ca="1" si="4"/>
        <v>21586154.32124342</v>
      </c>
      <c r="F100" s="132">
        <f ca="1">OFFSET('Risky Asset Y'!$H$123, 0, (ROW(F97)-1)*6)</f>
        <v>18809666.879838001</v>
      </c>
      <c r="J100" s="1"/>
      <c r="K100" s="1"/>
      <c r="L100" s="1"/>
    </row>
    <row r="101" spans="1:12" x14ac:dyDescent="0.2">
      <c r="A101" s="140" t="s">
        <v>156</v>
      </c>
      <c r="B101" s="124">
        <f ca="1">OFFSET('Question 5'!$D$124, 0, (ROW(B98)-1)*2)</f>
        <v>2744461.8448402281</v>
      </c>
      <c r="C101" s="122">
        <f ca="1">OFFSET('Simulated Bond Portfolio'!$E$123, 0, (ROW(C98)-1)*3)</f>
        <v>6089717.3066892782</v>
      </c>
      <c r="D101" s="119">
        <f ca="1"/>
        <v>105178.57194948985</v>
      </c>
      <c r="E101" s="158">
        <f t="shared" ca="1" si="4"/>
        <v>6194895.8786387676</v>
      </c>
      <c r="F101" s="132">
        <f ca="1">OFFSET('Risky Asset Y'!$H$123, 0, (ROW(F98)-1)*6)</f>
        <v>7428468.0687694857</v>
      </c>
      <c r="J101" s="1"/>
      <c r="K101" s="1"/>
      <c r="L101" s="1"/>
    </row>
    <row r="102" spans="1:12" x14ac:dyDescent="0.2">
      <c r="A102" s="140" t="s">
        <v>157</v>
      </c>
      <c r="B102" s="124">
        <f ca="1">OFFSET('Question 5'!$D$124, 0, (ROW(B99)-1)*2)</f>
        <v>17746799.319979984</v>
      </c>
      <c r="C102" s="122">
        <f ca="1">OFFSET('Simulated Bond Portfolio'!$E$123, 0, (ROW(C99)-1)*3)</f>
        <v>1799615.1497266302</v>
      </c>
      <c r="D102" s="119">
        <f ca="1"/>
        <v>183556.10179386436</v>
      </c>
      <c r="E102" s="158">
        <f t="shared" ca="1" si="4"/>
        <v>1983171.2515204945</v>
      </c>
      <c r="F102" s="132">
        <f ca="1">OFFSET('Risky Asset Y'!$H$123, 0, (ROW(F99)-1)*6)</f>
        <v>2589654.2239529113</v>
      </c>
      <c r="J102" s="1"/>
      <c r="K102" s="1"/>
      <c r="L102" s="1"/>
    </row>
    <row r="103" spans="1:12" ht="16" thickBot="1" x14ac:dyDescent="0.25">
      <c r="A103" s="141" t="s">
        <v>158</v>
      </c>
      <c r="B103" s="133">
        <f ca="1">OFFSET('Question 5'!$D$124, 0, (ROW(B100)-1)*2)</f>
        <v>8056150.5568093536</v>
      </c>
      <c r="C103" s="142">
        <f ca="1">OFFSET('Simulated Bond Portfolio'!$E$123, 0, (ROW(C100)-1)*3)</f>
        <v>6221458.6306342818</v>
      </c>
      <c r="D103" s="143">
        <f ca="1"/>
        <v>98087.56601252449</v>
      </c>
      <c r="E103" s="167">
        <f t="shared" ca="1" si="4"/>
        <v>6319546.1966468059</v>
      </c>
      <c r="F103" s="134">
        <f ca="1">OFFSET('Risky Asset Y'!$H$123, 0, (ROW(F100)-1)*6)</f>
        <v>3527970.1724691088</v>
      </c>
      <c r="J103" s="1"/>
      <c r="K103" s="1"/>
      <c r="L103" s="1"/>
    </row>
    <row r="104" spans="1:12" x14ac:dyDescent="0.2">
      <c r="B104" s="37"/>
    </row>
    <row r="105" spans="1:12" x14ac:dyDescent="0.2">
      <c r="B105" s="37"/>
    </row>
    <row r="106" spans="1:12" x14ac:dyDescent="0.2">
      <c r="B106" s="37"/>
    </row>
    <row r="107" spans="1:12" x14ac:dyDescent="0.2">
      <c r="A107" s="37"/>
    </row>
    <row r="108" spans="1:12" x14ac:dyDescent="0.2">
      <c r="A108" s="109"/>
    </row>
    <row r="109" spans="1:12" x14ac:dyDescent="0.2">
      <c r="A109" s="109"/>
    </row>
    <row r="110" spans="1:12" x14ac:dyDescent="0.2">
      <c r="A110" s="109"/>
    </row>
    <row r="111" spans="1:12" x14ac:dyDescent="0.2">
      <c r="A111" s="109"/>
    </row>
    <row r="112" spans="1:12" x14ac:dyDescent="0.2">
      <c r="A112" s="109"/>
    </row>
    <row r="113" spans="1:2" x14ac:dyDescent="0.2">
      <c r="A113" s="108"/>
    </row>
    <row r="114" spans="1:2" x14ac:dyDescent="0.2">
      <c r="A114" s="108"/>
    </row>
    <row r="115" spans="1:2" x14ac:dyDescent="0.2">
      <c r="A115" s="108"/>
    </row>
    <row r="116" spans="1:2" x14ac:dyDescent="0.2">
      <c r="A116" s="108"/>
    </row>
    <row r="117" spans="1:2" x14ac:dyDescent="0.2">
      <c r="A117" s="108"/>
    </row>
    <row r="118" spans="1:2" x14ac:dyDescent="0.2">
      <c r="A118" s="108"/>
    </row>
    <row r="120" spans="1:2" x14ac:dyDescent="0.2">
      <c r="B120" s="9"/>
    </row>
    <row r="121" spans="1:2" x14ac:dyDescent="0.2">
      <c r="B121" s="9"/>
    </row>
    <row r="122" spans="1:2" x14ac:dyDescent="0.2">
      <c r="B122" s="9"/>
    </row>
    <row r="123" spans="1:2" x14ac:dyDescent="0.2">
      <c r="B123" s="9"/>
    </row>
    <row r="124" spans="1:2" x14ac:dyDescent="0.2">
      <c r="B124" s="9"/>
    </row>
    <row r="125" spans="1:2" x14ac:dyDescent="0.2">
      <c r="B125" s="9"/>
    </row>
    <row r="126" spans="1:2" x14ac:dyDescent="0.2">
      <c r="B126" s="9"/>
    </row>
    <row r="127" spans="1:2" x14ac:dyDescent="0.2">
      <c r="B127" s="9"/>
    </row>
    <row r="128" spans="1:2" x14ac:dyDescent="0.2">
      <c r="B128" s="9"/>
    </row>
    <row r="129" spans="2:2" x14ac:dyDescent="0.2">
      <c r="B129" s="9"/>
    </row>
    <row r="130" spans="2:2" x14ac:dyDescent="0.2">
      <c r="B130" s="9"/>
    </row>
    <row r="131" spans="2:2" x14ac:dyDescent="0.2">
      <c r="B131" s="9"/>
    </row>
    <row r="132" spans="2:2" x14ac:dyDescent="0.2">
      <c r="B132" s="9"/>
    </row>
    <row r="133" spans="2:2" x14ac:dyDescent="0.2">
      <c r="B133" s="9"/>
    </row>
    <row r="134" spans="2:2" x14ac:dyDescent="0.2">
      <c r="B134" s="9"/>
    </row>
    <row r="135" spans="2:2" x14ac:dyDescent="0.2">
      <c r="B135" s="9"/>
    </row>
    <row r="136" spans="2:2" x14ac:dyDescent="0.2">
      <c r="B136" s="9"/>
    </row>
    <row r="137" spans="2:2" x14ac:dyDescent="0.2">
      <c r="B137" s="9"/>
    </row>
    <row r="138" spans="2:2" x14ac:dyDescent="0.2">
      <c r="B138" s="9"/>
    </row>
  </sheetData>
  <mergeCells count="4">
    <mergeCell ref="G18:J18"/>
    <mergeCell ref="R2:U2"/>
    <mergeCell ref="C2:E2"/>
    <mergeCell ref="G2:J2"/>
  </mergeCells>
  <phoneticPr fontId="3" type="noConversion"/>
  <hyperlinks>
    <hyperlink ref="B2" location="'Question 5'!A1" display="Option 1" xr:uid="{0530E220-0E64-435A-8C8B-23CDEFF7BC5F}"/>
    <hyperlink ref="C3" location="'Simulated Bond Portfolio'!A1" display="Bond AV" xr:uid="{5193D400-99C1-42C5-9C81-79E5892FA8E3}"/>
    <hyperlink ref="D3" location="'Simulated VAS Portfolio'!A1" display="VAS AV" xr:uid="{085C2C25-2F6A-42F4-BF2F-64B07936E753}"/>
    <hyperlink ref="F2" location="'Risky Asset Y'!A1" display="Option 3" xr:uid="{8038AF17-EDA9-48EA-B186-04FA5A87588F}"/>
    <hyperlink ref="E1" location="'Contents and Assumptions'!A1" display="Contents and Assumptions" xr:uid="{62D7FBD7-BA52-49F6-B00A-53142B570974}"/>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1C76B-765A-4C26-94C6-130523B87E1C}">
  <sheetPr codeName="Sheet9"/>
  <dimension ref="A1:M26"/>
  <sheetViews>
    <sheetView workbookViewId="0">
      <selection activeCell="J19" sqref="J19"/>
    </sheetView>
  </sheetViews>
  <sheetFormatPr baseColWidth="10" defaultColWidth="15.83203125" defaultRowHeight="15" x14ac:dyDescent="0.2"/>
  <cols>
    <col min="1" max="1" width="19.5" style="181" bestFit="1" customWidth="1"/>
    <col min="2" max="2" width="21.6640625" style="181" bestFit="1" customWidth="1"/>
    <col min="3" max="9" width="15.83203125" style="181"/>
    <col min="10" max="10" width="16.5" style="181" bestFit="1" customWidth="1"/>
    <col min="11" max="13" width="14.6640625" style="181" bestFit="1" customWidth="1"/>
    <col min="14" max="16384" width="15.83203125" style="181"/>
  </cols>
  <sheetData>
    <row r="1" spans="1:13" ht="20" thickBot="1" x14ac:dyDescent="0.3">
      <c r="A1" s="186" t="s">
        <v>211</v>
      </c>
      <c r="B1" s="188" t="s">
        <v>228</v>
      </c>
      <c r="C1" s="189"/>
      <c r="D1" s="189"/>
      <c r="E1" s="189"/>
      <c r="F1" s="189"/>
      <c r="G1" s="189"/>
      <c r="H1" s="190"/>
      <c r="J1" s="306" t="s">
        <v>168</v>
      </c>
      <c r="K1" s="307"/>
      <c r="L1" s="307"/>
      <c r="M1" s="308"/>
    </row>
    <row r="2" spans="1:13" x14ac:dyDescent="0.2">
      <c r="A2" s="183"/>
      <c r="H2" s="184"/>
      <c r="J2" s="191" cm="1">
        <f t="array" aca="1" ref="J2:M16" ca="1">'Question 8'!G3:J17</f>
        <v>0</v>
      </c>
      <c r="K2" s="204" t="str">
        <f ca="1"/>
        <v>Option 1</v>
      </c>
      <c r="L2" s="205" t="str">
        <f ca="1"/>
        <v>Option 2</v>
      </c>
      <c r="M2" s="203" t="str">
        <f ca="1"/>
        <v>Option 3</v>
      </c>
    </row>
    <row r="3" spans="1:13" x14ac:dyDescent="0.2">
      <c r="A3" s="194" t="s">
        <v>232</v>
      </c>
      <c r="B3" s="300" t="s">
        <v>243</v>
      </c>
      <c r="C3" s="300"/>
      <c r="D3" s="300"/>
      <c r="E3" s="300"/>
      <c r="F3" s="300"/>
      <c r="G3" s="300"/>
      <c r="H3" s="301"/>
      <c r="J3" s="201" t="str">
        <f ca="1"/>
        <v>Mean</v>
      </c>
      <c r="K3" s="206">
        <f ca="1"/>
        <v>8196730.5251401458</v>
      </c>
      <c r="L3" s="207">
        <f ca="1"/>
        <v>7501219.7865661439</v>
      </c>
      <c r="M3" s="208">
        <f ca="1"/>
        <v>8559619.7189051863</v>
      </c>
    </row>
    <row r="4" spans="1:13" x14ac:dyDescent="0.2">
      <c r="A4" s="195"/>
      <c r="B4" s="309"/>
      <c r="C4" s="309"/>
      <c r="D4" s="309"/>
      <c r="E4" s="309"/>
      <c r="F4" s="309"/>
      <c r="G4" s="309"/>
      <c r="H4" s="310"/>
      <c r="J4" s="201" t="str">
        <f ca="1"/>
        <v>10% Trimmed Mean</v>
      </c>
      <c r="K4" s="206">
        <f ca="1"/>
        <v>6172449.2160215788</v>
      </c>
      <c r="L4" s="207">
        <f ca="1"/>
        <v>7089608.7560747964</v>
      </c>
      <c r="M4" s="208">
        <f ca="1"/>
        <v>7368247.766177834</v>
      </c>
    </row>
    <row r="5" spans="1:13" x14ac:dyDescent="0.2">
      <c r="A5" s="183"/>
      <c r="C5" s="182"/>
      <c r="D5" s="182"/>
      <c r="E5" s="182"/>
      <c r="F5" s="182"/>
      <c r="G5" s="182"/>
      <c r="H5" s="185"/>
      <c r="J5" s="201" t="str">
        <f ca="1"/>
        <v>Variance</v>
      </c>
      <c r="K5" s="215">
        <f ca="1"/>
        <v>170327854466959.28</v>
      </c>
      <c r="L5" s="216">
        <f ca="1"/>
        <v>39277538752740.391</v>
      </c>
      <c r="M5" s="217">
        <f ca="1"/>
        <v>90931958271263.219</v>
      </c>
    </row>
    <row r="6" spans="1:13" ht="16" x14ac:dyDescent="0.2">
      <c r="A6" s="196" t="s">
        <v>233</v>
      </c>
      <c r="B6" s="300" t="s">
        <v>235</v>
      </c>
      <c r="C6" s="300"/>
      <c r="D6" s="300"/>
      <c r="E6" s="300"/>
      <c r="F6" s="300"/>
      <c r="G6" s="300"/>
      <c r="H6" s="301"/>
      <c r="J6" s="201" t="str">
        <f ca="1"/>
        <v>Standard Deviation</v>
      </c>
      <c r="K6" s="206">
        <f ca="1"/>
        <v>13050971.399361784</v>
      </c>
      <c r="L6" s="207">
        <f ca="1"/>
        <v>6267179.4894306632</v>
      </c>
      <c r="M6" s="208">
        <f ca="1"/>
        <v>9535824.9916440491</v>
      </c>
    </row>
    <row r="7" spans="1:13" x14ac:dyDescent="0.2">
      <c r="A7" s="195"/>
      <c r="B7" s="309"/>
      <c r="C7" s="309"/>
      <c r="D7" s="309"/>
      <c r="E7" s="309"/>
      <c r="F7" s="309"/>
      <c r="G7" s="309"/>
      <c r="H7" s="310"/>
      <c r="J7" s="201" t="str">
        <f ca="1"/>
        <v>Skewness</v>
      </c>
      <c r="K7" s="212">
        <f ca="1"/>
        <v>4.9402884416579003</v>
      </c>
      <c r="L7" s="213">
        <f ca="1"/>
        <v>1.4154337598296831</v>
      </c>
      <c r="M7" s="214">
        <f ca="1"/>
        <v>2.9112843296762954</v>
      </c>
    </row>
    <row r="8" spans="1:13" x14ac:dyDescent="0.2">
      <c r="A8" s="183"/>
      <c r="H8" s="184"/>
      <c r="J8" s="201" t="str">
        <f ca="1"/>
        <v>Kurtosis</v>
      </c>
      <c r="K8" s="212">
        <f ca="1"/>
        <v>32.01625884468686</v>
      </c>
      <c r="L8" s="213">
        <f ca="1"/>
        <v>0.9639497799418808</v>
      </c>
      <c r="M8" s="214">
        <f ca="1"/>
        <v>12.555451130768523</v>
      </c>
    </row>
    <row r="9" spans="1:13" x14ac:dyDescent="0.2">
      <c r="A9" s="194" t="s">
        <v>234</v>
      </c>
      <c r="B9" s="300" t="s">
        <v>236</v>
      </c>
      <c r="C9" s="300"/>
      <c r="D9" s="300"/>
      <c r="E9" s="300"/>
      <c r="F9" s="300"/>
      <c r="G9" s="300"/>
      <c r="H9" s="301"/>
      <c r="J9" s="201" t="str">
        <f ca="1"/>
        <v>Q1</v>
      </c>
      <c r="K9" s="206">
        <f ca="1"/>
        <v>2050638.04029408</v>
      </c>
      <c r="L9" s="207">
        <f ca="1"/>
        <v>2466431.6214148859</v>
      </c>
      <c r="M9" s="208">
        <f ca="1"/>
        <v>2524773.8752719709</v>
      </c>
    </row>
    <row r="10" spans="1:13" x14ac:dyDescent="0.2">
      <c r="A10" s="195"/>
      <c r="B10" s="309"/>
      <c r="C10" s="309"/>
      <c r="D10" s="309"/>
      <c r="E10" s="309"/>
      <c r="F10" s="309"/>
      <c r="G10" s="309"/>
      <c r="H10" s="310"/>
      <c r="J10" s="201" t="str">
        <f ca="1"/>
        <v>Q2 (Median)</v>
      </c>
      <c r="K10" s="206">
        <f ca="1"/>
        <v>4697740.2221975578</v>
      </c>
      <c r="L10" s="207">
        <f ca="1"/>
        <v>6303591.4794189082</v>
      </c>
      <c r="M10" s="208">
        <f ca="1"/>
        <v>5145735.8473454714</v>
      </c>
    </row>
    <row r="11" spans="1:13" x14ac:dyDescent="0.2">
      <c r="A11" s="183"/>
      <c r="B11" s="182"/>
      <c r="C11" s="182"/>
      <c r="D11" s="182"/>
      <c r="E11" s="182"/>
      <c r="F11" s="182"/>
      <c r="G11" s="182"/>
      <c r="H11" s="185"/>
      <c r="J11" s="201" t="str">
        <f ca="1"/>
        <v>Q3</v>
      </c>
      <c r="K11" s="206">
        <f ca="1"/>
        <v>8422719.5569459237</v>
      </c>
      <c r="L11" s="207">
        <f ca="1"/>
        <v>7478498.8966615126</v>
      </c>
      <c r="M11" s="208">
        <f ca="1"/>
        <v>11363153.303450642</v>
      </c>
    </row>
    <row r="12" spans="1:13" x14ac:dyDescent="0.2">
      <c r="A12" s="194" t="s">
        <v>238</v>
      </c>
      <c r="B12" s="300" t="s">
        <v>239</v>
      </c>
      <c r="C12" s="300"/>
      <c r="D12" s="300"/>
      <c r="E12" s="300"/>
      <c r="F12" s="300"/>
      <c r="G12" s="300"/>
      <c r="H12" s="301"/>
      <c r="J12" s="201" t="str">
        <f ca="1"/>
        <v>IQR</v>
      </c>
      <c r="K12" s="206">
        <f ca="1"/>
        <v>6372081.5166518437</v>
      </c>
      <c r="L12" s="207">
        <f ca="1"/>
        <v>5012067.2752466267</v>
      </c>
      <c r="M12" s="208">
        <f ca="1"/>
        <v>8838379.4281786717</v>
      </c>
    </row>
    <row r="13" spans="1:13" x14ac:dyDescent="0.2">
      <c r="A13" s="197"/>
      <c r="B13" s="302"/>
      <c r="C13" s="302"/>
      <c r="D13" s="302"/>
      <c r="E13" s="302"/>
      <c r="F13" s="302"/>
      <c r="G13" s="302"/>
      <c r="H13" s="303"/>
      <c r="J13" s="201" t="str">
        <f ca="1"/>
        <v>Min</v>
      </c>
      <c r="K13" s="206">
        <f ca="1"/>
        <v>202613.06584528103</v>
      </c>
      <c r="L13" s="207">
        <f ca="1"/>
        <v>365261.33850417938</v>
      </c>
      <c r="M13" s="208">
        <f ca="1"/>
        <v>646678.26193171425</v>
      </c>
    </row>
    <row r="14" spans="1:13" x14ac:dyDescent="0.2">
      <c r="A14" s="197"/>
      <c r="B14" s="302"/>
      <c r="C14" s="302"/>
      <c r="D14" s="302"/>
      <c r="E14" s="302"/>
      <c r="F14" s="302"/>
      <c r="G14" s="302"/>
      <c r="H14" s="303"/>
      <c r="J14" s="201" t="str">
        <f ca="1"/>
        <v>Max</v>
      </c>
      <c r="K14" s="206">
        <f ca="1"/>
        <v>105583109.92378481</v>
      </c>
      <c r="L14" s="207">
        <f ca="1"/>
        <v>21638841.449326534</v>
      </c>
      <c r="M14" s="208">
        <f ca="1"/>
        <v>65594469.349156395</v>
      </c>
    </row>
    <row r="15" spans="1:13" x14ac:dyDescent="0.2">
      <c r="A15" s="197"/>
      <c r="B15" s="302"/>
      <c r="C15" s="302"/>
      <c r="D15" s="302"/>
      <c r="E15" s="302"/>
      <c r="F15" s="302"/>
      <c r="G15" s="302"/>
      <c r="H15" s="303"/>
      <c r="J15" s="201" t="str">
        <f ca="1"/>
        <v>Range</v>
      </c>
      <c r="K15" s="206">
        <f ca="1"/>
        <v>105380496.85793953</v>
      </c>
      <c r="L15" s="207">
        <f ca="1"/>
        <v>21273580.110822354</v>
      </c>
      <c r="M15" s="208">
        <f ca="1"/>
        <v>64947791.087224677</v>
      </c>
    </row>
    <row r="16" spans="1:13" ht="16" thickBot="1" x14ac:dyDescent="0.25">
      <c r="A16" s="197"/>
      <c r="B16" s="302"/>
      <c r="C16" s="302"/>
      <c r="D16" s="302"/>
      <c r="E16" s="302"/>
      <c r="F16" s="302"/>
      <c r="G16" s="302"/>
      <c r="H16" s="303"/>
      <c r="J16" s="202" t="str">
        <f ca="1"/>
        <v>MAD</v>
      </c>
      <c r="K16" s="209">
        <f ca="1"/>
        <v>2908270.5802899972</v>
      </c>
      <c r="L16" s="210">
        <f ca="1"/>
        <v>2591178.772171881</v>
      </c>
      <c r="M16" s="211">
        <f ca="1"/>
        <v>3174763.879755971</v>
      </c>
    </row>
    <row r="17" spans="1:8" ht="16" thickBot="1" x14ac:dyDescent="0.25">
      <c r="A17" s="191"/>
      <c r="B17" s="192"/>
      <c r="C17" s="192"/>
      <c r="D17" s="192"/>
      <c r="E17" s="192"/>
      <c r="F17" s="192"/>
      <c r="G17" s="192"/>
      <c r="H17" s="193"/>
    </row>
    <row r="18" spans="1:8" ht="20" thickBot="1" x14ac:dyDescent="0.25">
      <c r="A18" s="187" t="s">
        <v>212</v>
      </c>
      <c r="B18" s="189"/>
      <c r="C18" s="189"/>
      <c r="D18" s="189"/>
      <c r="E18" s="189"/>
      <c r="F18" s="189"/>
      <c r="G18" s="189"/>
      <c r="H18" s="190"/>
    </row>
    <row r="19" spans="1:8" x14ac:dyDescent="0.2">
      <c r="A19" s="198" t="s">
        <v>237</v>
      </c>
      <c r="B19" s="302" t="s">
        <v>244</v>
      </c>
      <c r="C19" s="302"/>
      <c r="D19" s="302"/>
      <c r="E19" s="302"/>
      <c r="F19" s="302"/>
      <c r="G19" s="302"/>
      <c r="H19" s="303"/>
    </row>
    <row r="20" spans="1:8" x14ac:dyDescent="0.2">
      <c r="A20" s="197"/>
      <c r="B20" s="302"/>
      <c r="C20" s="302"/>
      <c r="D20" s="302"/>
      <c r="E20" s="302"/>
      <c r="F20" s="302"/>
      <c r="G20" s="302"/>
      <c r="H20" s="303"/>
    </row>
    <row r="21" spans="1:8" x14ac:dyDescent="0.2">
      <c r="A21" s="197"/>
      <c r="B21" s="302"/>
      <c r="C21" s="302"/>
      <c r="D21" s="302"/>
      <c r="E21" s="302"/>
      <c r="F21" s="302"/>
      <c r="G21" s="302"/>
      <c r="H21" s="303"/>
    </row>
    <row r="22" spans="1:8" x14ac:dyDescent="0.2">
      <c r="A22" s="199"/>
      <c r="B22" s="302"/>
      <c r="C22" s="302"/>
      <c r="D22" s="302"/>
      <c r="E22" s="302"/>
      <c r="F22" s="302"/>
      <c r="G22" s="302"/>
      <c r="H22" s="303"/>
    </row>
    <row r="23" spans="1:8" x14ac:dyDescent="0.2">
      <c r="A23" s="197"/>
      <c r="B23" s="302"/>
      <c r="C23" s="302"/>
      <c r="D23" s="302"/>
      <c r="E23" s="302"/>
      <c r="F23" s="302"/>
      <c r="G23" s="302"/>
      <c r="H23" s="303"/>
    </row>
    <row r="24" spans="1:8" x14ac:dyDescent="0.2">
      <c r="A24" s="197"/>
      <c r="B24" s="302"/>
      <c r="C24" s="302"/>
      <c r="D24" s="302"/>
      <c r="E24" s="302"/>
      <c r="F24" s="302"/>
      <c r="G24" s="302"/>
      <c r="H24" s="303"/>
    </row>
    <row r="25" spans="1:8" x14ac:dyDescent="0.2">
      <c r="A25" s="197"/>
      <c r="B25" s="302"/>
      <c r="C25" s="302"/>
      <c r="D25" s="302"/>
      <c r="E25" s="302"/>
      <c r="F25" s="302"/>
      <c r="G25" s="302"/>
      <c r="H25" s="303"/>
    </row>
    <row r="26" spans="1:8" ht="16" thickBot="1" x14ac:dyDescent="0.25">
      <c r="A26" s="200"/>
      <c r="B26" s="304"/>
      <c r="C26" s="304"/>
      <c r="D26" s="304"/>
      <c r="E26" s="304"/>
      <c r="F26" s="304"/>
      <c r="G26" s="304"/>
      <c r="H26" s="305"/>
    </row>
  </sheetData>
  <mergeCells count="6">
    <mergeCell ref="B12:H16"/>
    <mergeCell ref="B19:H26"/>
    <mergeCell ref="J1:M1"/>
    <mergeCell ref="B3:H4"/>
    <mergeCell ref="B6:H7"/>
    <mergeCell ref="B9:H10"/>
  </mergeCells>
  <hyperlinks>
    <hyperlink ref="B1" location="'Contents and Assumptions'!A1" display="Contents and Assumption" xr:uid="{362E08ED-E7EB-B34F-9FB7-BA803A7EB777}"/>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8E1FB-E4B0-5B41-B3EF-5F2561DA5EEA}">
  <sheetPr codeName="Sheet10"/>
  <dimension ref="A1:KQ123"/>
  <sheetViews>
    <sheetView workbookViewId="0">
      <selection activeCell="I1" sqref="I1:K1"/>
    </sheetView>
  </sheetViews>
  <sheetFormatPr baseColWidth="10" defaultColWidth="15.83203125" defaultRowHeight="15" x14ac:dyDescent="0.2"/>
  <sheetData>
    <row r="1" spans="1:303" ht="35.25" customHeight="1" x14ac:dyDescent="0.25">
      <c r="A1" s="146" t="s">
        <v>197</v>
      </c>
      <c r="B1" s="168" t="s">
        <v>228</v>
      </c>
      <c r="C1" s="311" t="s">
        <v>59</v>
      </c>
      <c r="D1" s="312"/>
      <c r="E1" s="313"/>
      <c r="F1" s="311" t="s">
        <v>60</v>
      </c>
      <c r="G1" s="312"/>
      <c r="H1" s="313"/>
      <c r="I1" s="311" t="s">
        <v>61</v>
      </c>
      <c r="J1" s="312"/>
      <c r="K1" s="313"/>
      <c r="L1" s="311" t="s">
        <v>62</v>
      </c>
      <c r="M1" s="312"/>
      <c r="N1" s="313"/>
      <c r="O1" s="311" t="s">
        <v>63</v>
      </c>
      <c r="P1" s="312"/>
      <c r="Q1" s="313"/>
      <c r="R1" s="311" t="s">
        <v>64</v>
      </c>
      <c r="S1" s="312"/>
      <c r="T1" s="313"/>
      <c r="U1" s="311" t="s">
        <v>65</v>
      </c>
      <c r="V1" s="312"/>
      <c r="W1" s="313"/>
      <c r="X1" s="311" t="s">
        <v>66</v>
      </c>
      <c r="Y1" s="312"/>
      <c r="Z1" s="313"/>
      <c r="AA1" s="311" t="s">
        <v>67</v>
      </c>
      <c r="AB1" s="312"/>
      <c r="AC1" s="313"/>
      <c r="AD1" s="311" t="s">
        <v>68</v>
      </c>
      <c r="AE1" s="312"/>
      <c r="AF1" s="313"/>
      <c r="AG1" s="311" t="s">
        <v>69</v>
      </c>
      <c r="AH1" s="312"/>
      <c r="AI1" s="313"/>
      <c r="AJ1" s="311" t="s">
        <v>70</v>
      </c>
      <c r="AK1" s="312"/>
      <c r="AL1" s="313"/>
      <c r="AM1" s="311" t="s">
        <v>71</v>
      </c>
      <c r="AN1" s="312"/>
      <c r="AO1" s="313"/>
      <c r="AP1" s="311" t="s">
        <v>72</v>
      </c>
      <c r="AQ1" s="312"/>
      <c r="AR1" s="313"/>
      <c r="AS1" s="311" t="s">
        <v>73</v>
      </c>
      <c r="AT1" s="312"/>
      <c r="AU1" s="313"/>
      <c r="AV1" s="311" t="s">
        <v>74</v>
      </c>
      <c r="AW1" s="312"/>
      <c r="AX1" s="313"/>
      <c r="AY1" s="311" t="s">
        <v>75</v>
      </c>
      <c r="AZ1" s="312"/>
      <c r="BA1" s="313"/>
      <c r="BB1" s="311" t="s">
        <v>76</v>
      </c>
      <c r="BC1" s="312"/>
      <c r="BD1" s="313"/>
      <c r="BE1" s="311" t="s">
        <v>77</v>
      </c>
      <c r="BF1" s="312"/>
      <c r="BG1" s="313"/>
      <c r="BH1" s="311" t="s">
        <v>78</v>
      </c>
      <c r="BI1" s="312"/>
      <c r="BJ1" s="313"/>
      <c r="BK1" s="311" t="s">
        <v>79</v>
      </c>
      <c r="BL1" s="312"/>
      <c r="BM1" s="313"/>
      <c r="BN1" s="311" t="s">
        <v>80</v>
      </c>
      <c r="BO1" s="312"/>
      <c r="BP1" s="313"/>
      <c r="BQ1" s="311" t="s">
        <v>81</v>
      </c>
      <c r="BR1" s="312"/>
      <c r="BS1" s="313"/>
      <c r="BT1" s="311" t="s">
        <v>82</v>
      </c>
      <c r="BU1" s="312"/>
      <c r="BV1" s="313"/>
      <c r="BW1" s="311" t="s">
        <v>83</v>
      </c>
      <c r="BX1" s="312"/>
      <c r="BY1" s="313"/>
      <c r="BZ1" s="311" t="s">
        <v>84</v>
      </c>
      <c r="CA1" s="312"/>
      <c r="CB1" s="313"/>
      <c r="CC1" s="311" t="s">
        <v>85</v>
      </c>
      <c r="CD1" s="312"/>
      <c r="CE1" s="313"/>
      <c r="CF1" s="311" t="s">
        <v>86</v>
      </c>
      <c r="CG1" s="312"/>
      <c r="CH1" s="313"/>
      <c r="CI1" s="311" t="s">
        <v>87</v>
      </c>
      <c r="CJ1" s="312"/>
      <c r="CK1" s="313"/>
      <c r="CL1" s="311" t="s">
        <v>88</v>
      </c>
      <c r="CM1" s="312"/>
      <c r="CN1" s="313"/>
      <c r="CO1" s="311" t="s">
        <v>89</v>
      </c>
      <c r="CP1" s="312"/>
      <c r="CQ1" s="313"/>
      <c r="CR1" s="311" t="s">
        <v>90</v>
      </c>
      <c r="CS1" s="312"/>
      <c r="CT1" s="313"/>
      <c r="CU1" s="311" t="s">
        <v>91</v>
      </c>
      <c r="CV1" s="312"/>
      <c r="CW1" s="313"/>
      <c r="CX1" s="311" t="s">
        <v>92</v>
      </c>
      <c r="CY1" s="312"/>
      <c r="CZ1" s="313"/>
      <c r="DA1" s="311" t="s">
        <v>93</v>
      </c>
      <c r="DB1" s="312"/>
      <c r="DC1" s="313"/>
      <c r="DD1" s="311" t="s">
        <v>94</v>
      </c>
      <c r="DE1" s="312"/>
      <c r="DF1" s="313"/>
      <c r="DG1" s="311" t="s">
        <v>95</v>
      </c>
      <c r="DH1" s="312"/>
      <c r="DI1" s="313"/>
      <c r="DJ1" s="311" t="s">
        <v>96</v>
      </c>
      <c r="DK1" s="312"/>
      <c r="DL1" s="313"/>
      <c r="DM1" s="311" t="s">
        <v>97</v>
      </c>
      <c r="DN1" s="312"/>
      <c r="DO1" s="313"/>
      <c r="DP1" s="311" t="s">
        <v>98</v>
      </c>
      <c r="DQ1" s="312"/>
      <c r="DR1" s="313"/>
      <c r="DS1" s="311" t="s">
        <v>99</v>
      </c>
      <c r="DT1" s="312"/>
      <c r="DU1" s="313"/>
      <c r="DV1" s="311" t="s">
        <v>100</v>
      </c>
      <c r="DW1" s="312"/>
      <c r="DX1" s="313"/>
      <c r="DY1" s="311" t="s">
        <v>101</v>
      </c>
      <c r="DZ1" s="312"/>
      <c r="EA1" s="313"/>
      <c r="EB1" s="311" t="s">
        <v>102</v>
      </c>
      <c r="EC1" s="312"/>
      <c r="ED1" s="313"/>
      <c r="EE1" s="311" t="s">
        <v>103</v>
      </c>
      <c r="EF1" s="312"/>
      <c r="EG1" s="313"/>
      <c r="EH1" s="311" t="s">
        <v>104</v>
      </c>
      <c r="EI1" s="312"/>
      <c r="EJ1" s="313"/>
      <c r="EK1" s="311" t="s">
        <v>105</v>
      </c>
      <c r="EL1" s="312"/>
      <c r="EM1" s="313"/>
      <c r="EN1" s="311" t="s">
        <v>106</v>
      </c>
      <c r="EO1" s="312"/>
      <c r="EP1" s="313"/>
      <c r="EQ1" s="311" t="s">
        <v>107</v>
      </c>
      <c r="ER1" s="312"/>
      <c r="ES1" s="313"/>
      <c r="ET1" s="311" t="s">
        <v>108</v>
      </c>
      <c r="EU1" s="312"/>
      <c r="EV1" s="313"/>
      <c r="EW1" s="311" t="s">
        <v>109</v>
      </c>
      <c r="EX1" s="312"/>
      <c r="EY1" s="313"/>
      <c r="EZ1" s="311" t="s">
        <v>110</v>
      </c>
      <c r="FA1" s="312"/>
      <c r="FB1" s="313"/>
      <c r="FC1" s="311" t="s">
        <v>111</v>
      </c>
      <c r="FD1" s="312"/>
      <c r="FE1" s="313"/>
      <c r="FF1" s="311" t="s">
        <v>112</v>
      </c>
      <c r="FG1" s="312"/>
      <c r="FH1" s="313"/>
      <c r="FI1" s="311" t="s">
        <v>113</v>
      </c>
      <c r="FJ1" s="312"/>
      <c r="FK1" s="313"/>
      <c r="FL1" s="311" t="s">
        <v>114</v>
      </c>
      <c r="FM1" s="312"/>
      <c r="FN1" s="313"/>
      <c r="FO1" s="311" t="s">
        <v>115</v>
      </c>
      <c r="FP1" s="312"/>
      <c r="FQ1" s="313"/>
      <c r="FR1" s="311" t="s">
        <v>116</v>
      </c>
      <c r="FS1" s="312"/>
      <c r="FT1" s="313"/>
      <c r="FU1" s="311" t="s">
        <v>117</v>
      </c>
      <c r="FV1" s="312"/>
      <c r="FW1" s="313"/>
      <c r="FX1" s="311" t="s">
        <v>118</v>
      </c>
      <c r="FY1" s="312"/>
      <c r="FZ1" s="313"/>
      <c r="GA1" s="311" t="s">
        <v>119</v>
      </c>
      <c r="GB1" s="312"/>
      <c r="GC1" s="313"/>
      <c r="GD1" s="311" t="s">
        <v>120</v>
      </c>
      <c r="GE1" s="312"/>
      <c r="GF1" s="313"/>
      <c r="GG1" s="311" t="s">
        <v>121</v>
      </c>
      <c r="GH1" s="312"/>
      <c r="GI1" s="313"/>
      <c r="GJ1" s="311" t="s">
        <v>122</v>
      </c>
      <c r="GK1" s="312"/>
      <c r="GL1" s="313"/>
      <c r="GM1" s="311" t="s">
        <v>123</v>
      </c>
      <c r="GN1" s="312"/>
      <c r="GO1" s="313"/>
      <c r="GP1" s="311" t="s">
        <v>124</v>
      </c>
      <c r="GQ1" s="312"/>
      <c r="GR1" s="313"/>
      <c r="GS1" s="311" t="s">
        <v>125</v>
      </c>
      <c r="GT1" s="312"/>
      <c r="GU1" s="313"/>
      <c r="GV1" s="311" t="s">
        <v>126</v>
      </c>
      <c r="GW1" s="312"/>
      <c r="GX1" s="313"/>
      <c r="GY1" s="311" t="s">
        <v>127</v>
      </c>
      <c r="GZ1" s="312"/>
      <c r="HA1" s="313"/>
      <c r="HB1" s="311" t="s">
        <v>128</v>
      </c>
      <c r="HC1" s="312"/>
      <c r="HD1" s="313"/>
      <c r="HE1" s="311" t="s">
        <v>129</v>
      </c>
      <c r="HF1" s="312"/>
      <c r="HG1" s="313"/>
      <c r="HH1" s="311" t="s">
        <v>130</v>
      </c>
      <c r="HI1" s="312"/>
      <c r="HJ1" s="313"/>
      <c r="HK1" s="311" t="s">
        <v>131</v>
      </c>
      <c r="HL1" s="312"/>
      <c r="HM1" s="313"/>
      <c r="HN1" s="311" t="s">
        <v>132</v>
      </c>
      <c r="HO1" s="312"/>
      <c r="HP1" s="313"/>
      <c r="HQ1" s="311" t="s">
        <v>133</v>
      </c>
      <c r="HR1" s="312"/>
      <c r="HS1" s="313"/>
      <c r="HT1" s="311" t="s">
        <v>134</v>
      </c>
      <c r="HU1" s="312"/>
      <c r="HV1" s="313"/>
      <c r="HW1" s="311" t="s">
        <v>135</v>
      </c>
      <c r="HX1" s="312"/>
      <c r="HY1" s="313"/>
      <c r="HZ1" s="311" t="s">
        <v>136</v>
      </c>
      <c r="IA1" s="312"/>
      <c r="IB1" s="313"/>
      <c r="IC1" s="311" t="s">
        <v>137</v>
      </c>
      <c r="ID1" s="312"/>
      <c r="IE1" s="313"/>
      <c r="IF1" s="311" t="s">
        <v>138</v>
      </c>
      <c r="IG1" s="312"/>
      <c r="IH1" s="313"/>
      <c r="II1" s="311" t="s">
        <v>139</v>
      </c>
      <c r="IJ1" s="312"/>
      <c r="IK1" s="313"/>
      <c r="IL1" s="311" t="s">
        <v>140</v>
      </c>
      <c r="IM1" s="312"/>
      <c r="IN1" s="313"/>
      <c r="IO1" s="311" t="s">
        <v>141</v>
      </c>
      <c r="IP1" s="312"/>
      <c r="IQ1" s="313"/>
      <c r="IR1" s="311" t="s">
        <v>142</v>
      </c>
      <c r="IS1" s="312"/>
      <c r="IT1" s="313"/>
      <c r="IU1" s="311" t="s">
        <v>143</v>
      </c>
      <c r="IV1" s="312"/>
      <c r="IW1" s="313"/>
      <c r="IX1" s="311" t="s">
        <v>144</v>
      </c>
      <c r="IY1" s="312"/>
      <c r="IZ1" s="313"/>
      <c r="JA1" s="311" t="s">
        <v>145</v>
      </c>
      <c r="JB1" s="312"/>
      <c r="JC1" s="313"/>
      <c r="JD1" s="311" t="s">
        <v>146</v>
      </c>
      <c r="JE1" s="312"/>
      <c r="JF1" s="313"/>
      <c r="JG1" s="311" t="s">
        <v>147</v>
      </c>
      <c r="JH1" s="312"/>
      <c r="JI1" s="313"/>
      <c r="JJ1" s="311" t="s">
        <v>148</v>
      </c>
      <c r="JK1" s="312"/>
      <c r="JL1" s="313"/>
      <c r="JM1" s="311" t="s">
        <v>149</v>
      </c>
      <c r="JN1" s="312"/>
      <c r="JO1" s="313"/>
      <c r="JP1" s="311" t="s">
        <v>150</v>
      </c>
      <c r="JQ1" s="312"/>
      <c r="JR1" s="313"/>
      <c r="JS1" s="311" t="s">
        <v>151</v>
      </c>
      <c r="JT1" s="312"/>
      <c r="JU1" s="313"/>
      <c r="JV1" s="311" t="s">
        <v>152</v>
      </c>
      <c r="JW1" s="312"/>
      <c r="JX1" s="313"/>
      <c r="JY1" s="311" t="s">
        <v>153</v>
      </c>
      <c r="JZ1" s="312"/>
      <c r="KA1" s="313"/>
      <c r="KB1" s="311" t="s">
        <v>154</v>
      </c>
      <c r="KC1" s="312"/>
      <c r="KD1" s="313"/>
      <c r="KE1" s="311" t="s">
        <v>155</v>
      </c>
      <c r="KF1" s="312"/>
      <c r="KG1" s="313"/>
      <c r="KH1" s="311" t="s">
        <v>156</v>
      </c>
      <c r="KI1" s="312"/>
      <c r="KJ1" s="313"/>
      <c r="KK1" s="311" t="s">
        <v>157</v>
      </c>
      <c r="KL1" s="312"/>
      <c r="KM1" s="313"/>
      <c r="KN1" s="311" t="s">
        <v>158</v>
      </c>
      <c r="KO1" s="312"/>
      <c r="KP1" s="312"/>
      <c r="KQ1" s="28"/>
    </row>
    <row r="2" spans="1:303" x14ac:dyDescent="0.2">
      <c r="A2" s="68" t="str" cm="1">
        <f t="array" ref="A2:A123">'Question 2'!A2:A123</f>
        <v>Date</v>
      </c>
      <c r="B2" s="38" t="str" cm="1">
        <f t="array" ref="B2:B123">'Question 2'!F2:F123</f>
        <v>Investment Amount</v>
      </c>
      <c r="C2" s="25" t="s">
        <v>194</v>
      </c>
      <c r="D2" s="26" t="s">
        <v>195</v>
      </c>
      <c r="E2" s="27" t="s">
        <v>196</v>
      </c>
      <c r="F2" s="25" t="s">
        <v>194</v>
      </c>
      <c r="G2" s="26" t="s">
        <v>195</v>
      </c>
      <c r="H2" s="27" t="s">
        <v>196</v>
      </c>
      <c r="I2" s="25" t="s">
        <v>194</v>
      </c>
      <c r="J2" s="26" t="s">
        <v>195</v>
      </c>
      <c r="K2" s="27" t="s">
        <v>196</v>
      </c>
      <c r="L2" s="25" t="s">
        <v>194</v>
      </c>
      <c r="M2" s="26" t="s">
        <v>195</v>
      </c>
      <c r="N2" s="27" t="s">
        <v>196</v>
      </c>
      <c r="O2" s="25" t="s">
        <v>194</v>
      </c>
      <c r="P2" s="26" t="s">
        <v>195</v>
      </c>
      <c r="Q2" s="27" t="s">
        <v>196</v>
      </c>
      <c r="R2" s="25" t="s">
        <v>194</v>
      </c>
      <c r="S2" s="26" t="s">
        <v>195</v>
      </c>
      <c r="T2" s="27" t="s">
        <v>196</v>
      </c>
      <c r="U2" s="25" t="s">
        <v>194</v>
      </c>
      <c r="V2" s="26" t="s">
        <v>195</v>
      </c>
      <c r="W2" s="27" t="s">
        <v>196</v>
      </c>
      <c r="X2" s="25" t="s">
        <v>194</v>
      </c>
      <c r="Y2" s="26" t="s">
        <v>195</v>
      </c>
      <c r="Z2" s="27" t="s">
        <v>196</v>
      </c>
      <c r="AA2" s="25" t="s">
        <v>194</v>
      </c>
      <c r="AB2" s="26" t="s">
        <v>195</v>
      </c>
      <c r="AC2" s="27" t="s">
        <v>196</v>
      </c>
      <c r="AD2" s="25" t="s">
        <v>194</v>
      </c>
      <c r="AE2" s="26" t="s">
        <v>195</v>
      </c>
      <c r="AF2" s="27" t="s">
        <v>196</v>
      </c>
      <c r="AG2" s="25" t="s">
        <v>194</v>
      </c>
      <c r="AH2" s="26" t="s">
        <v>195</v>
      </c>
      <c r="AI2" s="27" t="s">
        <v>196</v>
      </c>
      <c r="AJ2" s="25" t="s">
        <v>194</v>
      </c>
      <c r="AK2" s="26" t="s">
        <v>195</v>
      </c>
      <c r="AL2" s="27" t="s">
        <v>196</v>
      </c>
      <c r="AM2" s="25" t="s">
        <v>194</v>
      </c>
      <c r="AN2" s="26" t="s">
        <v>195</v>
      </c>
      <c r="AO2" s="27" t="s">
        <v>196</v>
      </c>
      <c r="AP2" s="25" t="s">
        <v>194</v>
      </c>
      <c r="AQ2" s="26" t="s">
        <v>195</v>
      </c>
      <c r="AR2" s="27" t="s">
        <v>196</v>
      </c>
      <c r="AS2" s="25" t="s">
        <v>194</v>
      </c>
      <c r="AT2" s="26" t="s">
        <v>195</v>
      </c>
      <c r="AU2" s="27" t="s">
        <v>196</v>
      </c>
      <c r="AV2" s="25" t="s">
        <v>194</v>
      </c>
      <c r="AW2" s="26" t="s">
        <v>195</v>
      </c>
      <c r="AX2" s="27" t="s">
        <v>196</v>
      </c>
      <c r="AY2" s="25" t="s">
        <v>194</v>
      </c>
      <c r="AZ2" s="26" t="s">
        <v>195</v>
      </c>
      <c r="BA2" s="27" t="s">
        <v>196</v>
      </c>
      <c r="BB2" s="25" t="s">
        <v>194</v>
      </c>
      <c r="BC2" s="26" t="s">
        <v>195</v>
      </c>
      <c r="BD2" s="27" t="s">
        <v>196</v>
      </c>
      <c r="BE2" s="25" t="s">
        <v>194</v>
      </c>
      <c r="BF2" s="26" t="s">
        <v>195</v>
      </c>
      <c r="BG2" s="27" t="s">
        <v>196</v>
      </c>
      <c r="BH2" s="25" t="s">
        <v>194</v>
      </c>
      <c r="BI2" s="26" t="s">
        <v>195</v>
      </c>
      <c r="BJ2" s="27" t="s">
        <v>196</v>
      </c>
      <c r="BK2" s="25" t="s">
        <v>194</v>
      </c>
      <c r="BL2" s="26" t="s">
        <v>195</v>
      </c>
      <c r="BM2" s="27" t="s">
        <v>196</v>
      </c>
      <c r="BN2" s="25" t="s">
        <v>194</v>
      </c>
      <c r="BO2" s="26" t="s">
        <v>195</v>
      </c>
      <c r="BP2" s="27" t="s">
        <v>196</v>
      </c>
      <c r="BQ2" s="25" t="s">
        <v>194</v>
      </c>
      <c r="BR2" s="26" t="s">
        <v>195</v>
      </c>
      <c r="BS2" s="27" t="s">
        <v>196</v>
      </c>
      <c r="BT2" s="25" t="s">
        <v>194</v>
      </c>
      <c r="BU2" s="26" t="s">
        <v>195</v>
      </c>
      <c r="BV2" s="27" t="s">
        <v>196</v>
      </c>
      <c r="BW2" s="25" t="s">
        <v>194</v>
      </c>
      <c r="BX2" s="26" t="s">
        <v>195</v>
      </c>
      <c r="BY2" s="27" t="s">
        <v>196</v>
      </c>
      <c r="BZ2" s="25" t="s">
        <v>194</v>
      </c>
      <c r="CA2" s="26" t="s">
        <v>195</v>
      </c>
      <c r="CB2" s="27" t="s">
        <v>196</v>
      </c>
      <c r="CC2" s="25" t="s">
        <v>194</v>
      </c>
      <c r="CD2" s="26" t="s">
        <v>195</v>
      </c>
      <c r="CE2" s="27" t="s">
        <v>196</v>
      </c>
      <c r="CF2" s="25" t="s">
        <v>194</v>
      </c>
      <c r="CG2" s="26" t="s">
        <v>195</v>
      </c>
      <c r="CH2" s="27" t="s">
        <v>196</v>
      </c>
      <c r="CI2" s="25" t="s">
        <v>194</v>
      </c>
      <c r="CJ2" s="26" t="s">
        <v>195</v>
      </c>
      <c r="CK2" s="27" t="s">
        <v>196</v>
      </c>
      <c r="CL2" s="25" t="s">
        <v>194</v>
      </c>
      <c r="CM2" s="26" t="s">
        <v>195</v>
      </c>
      <c r="CN2" s="27" t="s">
        <v>196</v>
      </c>
      <c r="CO2" s="25" t="s">
        <v>194</v>
      </c>
      <c r="CP2" s="26" t="s">
        <v>195</v>
      </c>
      <c r="CQ2" s="27" t="s">
        <v>196</v>
      </c>
      <c r="CR2" s="25" t="s">
        <v>194</v>
      </c>
      <c r="CS2" s="26" t="s">
        <v>195</v>
      </c>
      <c r="CT2" s="27" t="s">
        <v>196</v>
      </c>
      <c r="CU2" s="25" t="s">
        <v>194</v>
      </c>
      <c r="CV2" s="26" t="s">
        <v>195</v>
      </c>
      <c r="CW2" s="27" t="s">
        <v>196</v>
      </c>
      <c r="CX2" s="25" t="s">
        <v>194</v>
      </c>
      <c r="CY2" s="26" t="s">
        <v>195</v>
      </c>
      <c r="CZ2" s="27" t="s">
        <v>196</v>
      </c>
      <c r="DA2" s="25" t="s">
        <v>194</v>
      </c>
      <c r="DB2" s="26" t="s">
        <v>195</v>
      </c>
      <c r="DC2" s="27" t="s">
        <v>196</v>
      </c>
      <c r="DD2" s="25" t="s">
        <v>194</v>
      </c>
      <c r="DE2" s="26" t="s">
        <v>195</v>
      </c>
      <c r="DF2" s="27" t="s">
        <v>196</v>
      </c>
      <c r="DG2" s="25" t="s">
        <v>194</v>
      </c>
      <c r="DH2" s="26" t="s">
        <v>195</v>
      </c>
      <c r="DI2" s="27" t="s">
        <v>196</v>
      </c>
      <c r="DJ2" s="25" t="s">
        <v>194</v>
      </c>
      <c r="DK2" s="26" t="s">
        <v>195</v>
      </c>
      <c r="DL2" s="27" t="s">
        <v>196</v>
      </c>
      <c r="DM2" s="25" t="s">
        <v>194</v>
      </c>
      <c r="DN2" s="26" t="s">
        <v>195</v>
      </c>
      <c r="DO2" s="27" t="s">
        <v>196</v>
      </c>
      <c r="DP2" s="25" t="s">
        <v>194</v>
      </c>
      <c r="DQ2" s="26" t="s">
        <v>195</v>
      </c>
      <c r="DR2" s="27" t="s">
        <v>196</v>
      </c>
      <c r="DS2" s="25" t="s">
        <v>194</v>
      </c>
      <c r="DT2" s="26" t="s">
        <v>195</v>
      </c>
      <c r="DU2" s="27" t="s">
        <v>196</v>
      </c>
      <c r="DV2" s="25" t="s">
        <v>194</v>
      </c>
      <c r="DW2" s="26" t="s">
        <v>195</v>
      </c>
      <c r="DX2" s="27" t="s">
        <v>196</v>
      </c>
      <c r="DY2" s="25" t="s">
        <v>194</v>
      </c>
      <c r="DZ2" s="26" t="s">
        <v>195</v>
      </c>
      <c r="EA2" s="27" t="s">
        <v>196</v>
      </c>
      <c r="EB2" s="25" t="s">
        <v>194</v>
      </c>
      <c r="EC2" s="26" t="s">
        <v>195</v>
      </c>
      <c r="ED2" s="27" t="s">
        <v>196</v>
      </c>
      <c r="EE2" s="25" t="s">
        <v>194</v>
      </c>
      <c r="EF2" s="26" t="s">
        <v>195</v>
      </c>
      <c r="EG2" s="27" t="s">
        <v>196</v>
      </c>
      <c r="EH2" s="25" t="s">
        <v>194</v>
      </c>
      <c r="EI2" s="26" t="s">
        <v>195</v>
      </c>
      <c r="EJ2" s="27" t="s">
        <v>196</v>
      </c>
      <c r="EK2" s="25" t="s">
        <v>194</v>
      </c>
      <c r="EL2" s="26" t="s">
        <v>195</v>
      </c>
      <c r="EM2" s="27" t="s">
        <v>196</v>
      </c>
      <c r="EN2" s="25" t="s">
        <v>194</v>
      </c>
      <c r="EO2" s="26" t="s">
        <v>195</v>
      </c>
      <c r="EP2" s="27" t="s">
        <v>196</v>
      </c>
      <c r="EQ2" s="25" t="s">
        <v>194</v>
      </c>
      <c r="ER2" s="26" t="s">
        <v>195</v>
      </c>
      <c r="ES2" s="27" t="s">
        <v>196</v>
      </c>
      <c r="ET2" s="25" t="s">
        <v>194</v>
      </c>
      <c r="EU2" s="26" t="s">
        <v>195</v>
      </c>
      <c r="EV2" s="27" t="s">
        <v>196</v>
      </c>
      <c r="EW2" s="25" t="s">
        <v>194</v>
      </c>
      <c r="EX2" s="26" t="s">
        <v>195</v>
      </c>
      <c r="EY2" s="27" t="s">
        <v>196</v>
      </c>
      <c r="EZ2" s="25" t="s">
        <v>194</v>
      </c>
      <c r="FA2" s="26" t="s">
        <v>195</v>
      </c>
      <c r="FB2" s="27" t="s">
        <v>196</v>
      </c>
      <c r="FC2" s="25" t="s">
        <v>194</v>
      </c>
      <c r="FD2" s="26" t="s">
        <v>195</v>
      </c>
      <c r="FE2" s="27" t="s">
        <v>196</v>
      </c>
      <c r="FF2" s="25" t="s">
        <v>194</v>
      </c>
      <c r="FG2" s="26" t="s">
        <v>195</v>
      </c>
      <c r="FH2" s="27" t="s">
        <v>196</v>
      </c>
      <c r="FI2" s="25" t="s">
        <v>194</v>
      </c>
      <c r="FJ2" s="26" t="s">
        <v>195</v>
      </c>
      <c r="FK2" s="27" t="s">
        <v>196</v>
      </c>
      <c r="FL2" s="25" t="s">
        <v>194</v>
      </c>
      <c r="FM2" s="26" t="s">
        <v>195</v>
      </c>
      <c r="FN2" s="27" t="s">
        <v>196</v>
      </c>
      <c r="FO2" s="25" t="s">
        <v>194</v>
      </c>
      <c r="FP2" s="26" t="s">
        <v>195</v>
      </c>
      <c r="FQ2" s="27" t="s">
        <v>196</v>
      </c>
      <c r="FR2" s="25" t="s">
        <v>194</v>
      </c>
      <c r="FS2" s="26" t="s">
        <v>195</v>
      </c>
      <c r="FT2" s="27" t="s">
        <v>196</v>
      </c>
      <c r="FU2" s="25" t="s">
        <v>194</v>
      </c>
      <c r="FV2" s="26" t="s">
        <v>195</v>
      </c>
      <c r="FW2" s="27" t="s">
        <v>196</v>
      </c>
      <c r="FX2" s="25" t="s">
        <v>194</v>
      </c>
      <c r="FY2" s="26" t="s">
        <v>195</v>
      </c>
      <c r="FZ2" s="27" t="s">
        <v>196</v>
      </c>
      <c r="GA2" s="25" t="s">
        <v>194</v>
      </c>
      <c r="GB2" s="26" t="s">
        <v>195</v>
      </c>
      <c r="GC2" s="27" t="s">
        <v>196</v>
      </c>
      <c r="GD2" s="25" t="s">
        <v>194</v>
      </c>
      <c r="GE2" s="26" t="s">
        <v>195</v>
      </c>
      <c r="GF2" s="27" t="s">
        <v>196</v>
      </c>
      <c r="GG2" s="25" t="s">
        <v>194</v>
      </c>
      <c r="GH2" s="26" t="s">
        <v>195</v>
      </c>
      <c r="GI2" s="27" t="s">
        <v>196</v>
      </c>
      <c r="GJ2" s="25" t="s">
        <v>194</v>
      </c>
      <c r="GK2" s="26" t="s">
        <v>195</v>
      </c>
      <c r="GL2" s="27" t="s">
        <v>196</v>
      </c>
      <c r="GM2" s="25" t="s">
        <v>194</v>
      </c>
      <c r="GN2" s="26" t="s">
        <v>195</v>
      </c>
      <c r="GO2" s="27" t="s">
        <v>196</v>
      </c>
      <c r="GP2" s="25" t="s">
        <v>194</v>
      </c>
      <c r="GQ2" s="26" t="s">
        <v>195</v>
      </c>
      <c r="GR2" s="27" t="s">
        <v>196</v>
      </c>
      <c r="GS2" s="25" t="s">
        <v>194</v>
      </c>
      <c r="GT2" s="26" t="s">
        <v>195</v>
      </c>
      <c r="GU2" s="27" t="s">
        <v>196</v>
      </c>
      <c r="GV2" s="25" t="s">
        <v>194</v>
      </c>
      <c r="GW2" s="26" t="s">
        <v>195</v>
      </c>
      <c r="GX2" s="27" t="s">
        <v>196</v>
      </c>
      <c r="GY2" s="25" t="s">
        <v>194</v>
      </c>
      <c r="GZ2" s="26" t="s">
        <v>195</v>
      </c>
      <c r="HA2" s="27" t="s">
        <v>196</v>
      </c>
      <c r="HB2" s="25" t="s">
        <v>194</v>
      </c>
      <c r="HC2" s="26" t="s">
        <v>195</v>
      </c>
      <c r="HD2" s="27" t="s">
        <v>196</v>
      </c>
      <c r="HE2" s="25" t="s">
        <v>194</v>
      </c>
      <c r="HF2" s="26" t="s">
        <v>195</v>
      </c>
      <c r="HG2" s="27" t="s">
        <v>196</v>
      </c>
      <c r="HH2" s="25" t="s">
        <v>194</v>
      </c>
      <c r="HI2" s="26" t="s">
        <v>195</v>
      </c>
      <c r="HJ2" s="27" t="s">
        <v>196</v>
      </c>
      <c r="HK2" s="25" t="s">
        <v>194</v>
      </c>
      <c r="HL2" s="26" t="s">
        <v>195</v>
      </c>
      <c r="HM2" s="27" t="s">
        <v>196</v>
      </c>
      <c r="HN2" s="25" t="s">
        <v>194</v>
      </c>
      <c r="HO2" s="26" t="s">
        <v>195</v>
      </c>
      <c r="HP2" s="27" t="s">
        <v>196</v>
      </c>
      <c r="HQ2" s="25" t="s">
        <v>194</v>
      </c>
      <c r="HR2" s="26" t="s">
        <v>195</v>
      </c>
      <c r="HS2" s="27" t="s">
        <v>196</v>
      </c>
      <c r="HT2" s="25" t="s">
        <v>194</v>
      </c>
      <c r="HU2" s="26" t="s">
        <v>195</v>
      </c>
      <c r="HV2" s="27" t="s">
        <v>196</v>
      </c>
      <c r="HW2" s="25" t="s">
        <v>194</v>
      </c>
      <c r="HX2" s="26" t="s">
        <v>195</v>
      </c>
      <c r="HY2" s="27" t="s">
        <v>196</v>
      </c>
      <c r="HZ2" s="25" t="s">
        <v>194</v>
      </c>
      <c r="IA2" s="26" t="s">
        <v>195</v>
      </c>
      <c r="IB2" s="27" t="s">
        <v>196</v>
      </c>
      <c r="IC2" s="25" t="s">
        <v>194</v>
      </c>
      <c r="ID2" s="26" t="s">
        <v>195</v>
      </c>
      <c r="IE2" s="27" t="s">
        <v>196</v>
      </c>
      <c r="IF2" s="25" t="s">
        <v>194</v>
      </c>
      <c r="IG2" s="26" t="s">
        <v>195</v>
      </c>
      <c r="IH2" s="27" t="s">
        <v>196</v>
      </c>
      <c r="II2" s="25" t="s">
        <v>194</v>
      </c>
      <c r="IJ2" s="26" t="s">
        <v>195</v>
      </c>
      <c r="IK2" s="27" t="s">
        <v>196</v>
      </c>
      <c r="IL2" s="25" t="s">
        <v>194</v>
      </c>
      <c r="IM2" s="26" t="s">
        <v>195</v>
      </c>
      <c r="IN2" s="27" t="s">
        <v>196</v>
      </c>
      <c r="IO2" s="25" t="s">
        <v>194</v>
      </c>
      <c r="IP2" s="26" t="s">
        <v>195</v>
      </c>
      <c r="IQ2" s="27" t="s">
        <v>196</v>
      </c>
      <c r="IR2" s="25" t="s">
        <v>194</v>
      </c>
      <c r="IS2" s="26" t="s">
        <v>195</v>
      </c>
      <c r="IT2" s="27" t="s">
        <v>196</v>
      </c>
      <c r="IU2" s="25" t="s">
        <v>194</v>
      </c>
      <c r="IV2" s="26" t="s">
        <v>195</v>
      </c>
      <c r="IW2" s="27" t="s">
        <v>196</v>
      </c>
      <c r="IX2" s="25" t="s">
        <v>194</v>
      </c>
      <c r="IY2" s="26" t="s">
        <v>195</v>
      </c>
      <c r="IZ2" s="27" t="s">
        <v>196</v>
      </c>
      <c r="JA2" s="25" t="s">
        <v>194</v>
      </c>
      <c r="JB2" s="26" t="s">
        <v>195</v>
      </c>
      <c r="JC2" s="27" t="s">
        <v>196</v>
      </c>
      <c r="JD2" s="25" t="s">
        <v>194</v>
      </c>
      <c r="JE2" s="26" t="s">
        <v>195</v>
      </c>
      <c r="JF2" s="27" t="s">
        <v>196</v>
      </c>
      <c r="JG2" s="25" t="s">
        <v>194</v>
      </c>
      <c r="JH2" s="26" t="s">
        <v>195</v>
      </c>
      <c r="JI2" s="27" t="s">
        <v>196</v>
      </c>
      <c r="JJ2" s="25" t="s">
        <v>194</v>
      </c>
      <c r="JK2" s="26" t="s">
        <v>195</v>
      </c>
      <c r="JL2" s="27" t="s">
        <v>196</v>
      </c>
      <c r="JM2" s="25" t="s">
        <v>194</v>
      </c>
      <c r="JN2" s="26" t="s">
        <v>195</v>
      </c>
      <c r="JO2" s="27" t="s">
        <v>196</v>
      </c>
      <c r="JP2" s="25" t="s">
        <v>194</v>
      </c>
      <c r="JQ2" s="26" t="s">
        <v>195</v>
      </c>
      <c r="JR2" s="27" t="s">
        <v>196</v>
      </c>
      <c r="JS2" s="25" t="s">
        <v>194</v>
      </c>
      <c r="JT2" s="26" t="s">
        <v>195</v>
      </c>
      <c r="JU2" s="27" t="s">
        <v>196</v>
      </c>
      <c r="JV2" s="25" t="s">
        <v>194</v>
      </c>
      <c r="JW2" s="26" t="s">
        <v>195</v>
      </c>
      <c r="JX2" s="27" t="s">
        <v>196</v>
      </c>
      <c r="JY2" s="25" t="s">
        <v>194</v>
      </c>
      <c r="JZ2" s="26" t="s">
        <v>195</v>
      </c>
      <c r="KA2" s="27" t="s">
        <v>196</v>
      </c>
      <c r="KB2" s="25" t="s">
        <v>194</v>
      </c>
      <c r="KC2" s="26" t="s">
        <v>195</v>
      </c>
      <c r="KD2" s="27" t="s">
        <v>196</v>
      </c>
      <c r="KE2" s="25" t="s">
        <v>194</v>
      </c>
      <c r="KF2" s="26" t="s">
        <v>195</v>
      </c>
      <c r="KG2" s="27" t="s">
        <v>196</v>
      </c>
      <c r="KH2" s="25" t="s">
        <v>194</v>
      </c>
      <c r="KI2" s="26" t="s">
        <v>195</v>
      </c>
      <c r="KJ2" s="27" t="s">
        <v>196</v>
      </c>
      <c r="KK2" s="25" t="s">
        <v>194</v>
      </c>
      <c r="KL2" s="26" t="s">
        <v>195</v>
      </c>
      <c r="KM2" s="27" t="s">
        <v>196</v>
      </c>
      <c r="KN2" s="25" t="s">
        <v>194</v>
      </c>
      <c r="KO2" s="26" t="s">
        <v>195</v>
      </c>
      <c r="KP2" s="26" t="s">
        <v>196</v>
      </c>
      <c r="KQ2" s="63"/>
    </row>
    <row r="3" spans="1:303" x14ac:dyDescent="0.2">
      <c r="A3" s="111">
        <v>45292</v>
      </c>
      <c r="B3" s="64">
        <v>0</v>
      </c>
      <c r="C3" s="28">
        <v>1</v>
      </c>
      <c r="D3" s="59"/>
      <c r="E3" s="15"/>
      <c r="F3" s="28">
        <v>1</v>
      </c>
      <c r="G3" s="59"/>
      <c r="H3" s="15"/>
      <c r="I3" s="28">
        <v>1</v>
      </c>
      <c r="J3" s="59"/>
      <c r="K3" s="15"/>
      <c r="L3" s="28">
        <v>1</v>
      </c>
      <c r="M3" s="59"/>
      <c r="N3" s="15"/>
      <c r="O3" s="28">
        <v>1</v>
      </c>
      <c r="P3" s="59"/>
      <c r="Q3" s="15"/>
      <c r="R3" s="28">
        <v>1</v>
      </c>
      <c r="S3" s="59"/>
      <c r="T3" s="15"/>
      <c r="U3" s="28">
        <v>1</v>
      </c>
      <c r="V3" s="59"/>
      <c r="W3" s="15"/>
      <c r="X3" s="28">
        <v>1</v>
      </c>
      <c r="Y3" s="59"/>
      <c r="Z3" s="15"/>
      <c r="AA3" s="28">
        <v>1</v>
      </c>
      <c r="AB3" s="59"/>
      <c r="AC3" s="15"/>
      <c r="AD3" s="28">
        <v>1</v>
      </c>
      <c r="AE3" s="59"/>
      <c r="AF3" s="15"/>
      <c r="AG3" s="28">
        <v>1</v>
      </c>
      <c r="AH3" s="59"/>
      <c r="AI3" s="15"/>
      <c r="AJ3" s="28">
        <v>1</v>
      </c>
      <c r="AK3" s="59"/>
      <c r="AL3" s="15"/>
      <c r="AM3" s="28">
        <v>1</v>
      </c>
      <c r="AN3" s="59"/>
      <c r="AO3" s="15"/>
      <c r="AP3" s="28">
        <v>1</v>
      </c>
      <c r="AQ3" s="59"/>
      <c r="AR3" s="15"/>
      <c r="AS3" s="28">
        <v>1</v>
      </c>
      <c r="AT3" s="59"/>
      <c r="AU3" s="15"/>
      <c r="AV3" s="28">
        <v>1</v>
      </c>
      <c r="AW3" s="59"/>
      <c r="AX3" s="15"/>
      <c r="AY3" s="28">
        <v>1</v>
      </c>
      <c r="AZ3" s="59"/>
      <c r="BA3" s="15"/>
      <c r="BB3" s="28">
        <v>1</v>
      </c>
      <c r="BC3" s="59"/>
      <c r="BD3" s="15"/>
      <c r="BE3" s="28">
        <v>1</v>
      </c>
      <c r="BF3" s="59"/>
      <c r="BG3" s="15"/>
      <c r="BH3" s="28">
        <v>1</v>
      </c>
      <c r="BI3" s="59"/>
      <c r="BJ3" s="15"/>
      <c r="BK3" s="28">
        <v>1</v>
      </c>
      <c r="BL3" s="59"/>
      <c r="BM3" s="15"/>
      <c r="BN3" s="28">
        <v>1</v>
      </c>
      <c r="BO3" s="59"/>
      <c r="BP3" s="15"/>
      <c r="BQ3" s="28">
        <v>1</v>
      </c>
      <c r="BR3" s="59"/>
      <c r="BS3" s="15"/>
      <c r="BT3" s="28">
        <v>1</v>
      </c>
      <c r="BU3" s="59"/>
      <c r="BV3" s="15"/>
      <c r="BW3" s="28">
        <v>1</v>
      </c>
      <c r="BX3" s="59"/>
      <c r="BY3" s="15"/>
      <c r="BZ3" s="28">
        <v>1</v>
      </c>
      <c r="CA3" s="59"/>
      <c r="CB3" s="15"/>
      <c r="CC3" s="28">
        <v>1</v>
      </c>
      <c r="CD3" s="59"/>
      <c r="CE3" s="15"/>
      <c r="CF3" s="28">
        <v>1</v>
      </c>
      <c r="CG3" s="59"/>
      <c r="CH3" s="15"/>
      <c r="CI3" s="28">
        <v>1</v>
      </c>
      <c r="CJ3" s="59"/>
      <c r="CK3" s="15"/>
      <c r="CL3" s="28">
        <v>1</v>
      </c>
      <c r="CM3" s="59"/>
      <c r="CN3" s="15"/>
      <c r="CO3" s="28">
        <v>1</v>
      </c>
      <c r="CP3" s="59"/>
      <c r="CQ3" s="15"/>
      <c r="CR3" s="28">
        <v>1</v>
      </c>
      <c r="CS3" s="59"/>
      <c r="CT3" s="15"/>
      <c r="CU3" s="28">
        <v>1</v>
      </c>
      <c r="CV3" s="59"/>
      <c r="CW3" s="15"/>
      <c r="CX3" s="28">
        <v>1</v>
      </c>
      <c r="CY3" s="59"/>
      <c r="CZ3" s="15"/>
      <c r="DA3" s="28">
        <v>1</v>
      </c>
      <c r="DB3" s="59"/>
      <c r="DC3" s="15"/>
      <c r="DD3" s="28">
        <v>1</v>
      </c>
      <c r="DE3" s="59"/>
      <c r="DF3" s="15"/>
      <c r="DG3" s="28">
        <v>1</v>
      </c>
      <c r="DH3" s="59"/>
      <c r="DI3" s="15"/>
      <c r="DJ3" s="28">
        <v>1</v>
      </c>
      <c r="DK3" s="59"/>
      <c r="DL3" s="15"/>
      <c r="DM3" s="28">
        <v>1</v>
      </c>
      <c r="DN3" s="59"/>
      <c r="DO3" s="15"/>
      <c r="DP3" s="28">
        <v>1</v>
      </c>
      <c r="DQ3" s="59"/>
      <c r="DR3" s="15"/>
      <c r="DS3" s="28">
        <v>1</v>
      </c>
      <c r="DT3" s="59"/>
      <c r="DU3" s="15"/>
      <c r="DV3" s="28">
        <v>1</v>
      </c>
      <c r="DW3" s="59"/>
      <c r="DX3" s="15"/>
      <c r="DY3" s="28">
        <v>1</v>
      </c>
      <c r="DZ3" s="59"/>
      <c r="EA3" s="15"/>
      <c r="EB3" s="28">
        <v>1</v>
      </c>
      <c r="EC3" s="59"/>
      <c r="ED3" s="15"/>
      <c r="EE3" s="28">
        <v>1</v>
      </c>
      <c r="EF3" s="59"/>
      <c r="EG3" s="15"/>
      <c r="EH3" s="28">
        <v>1</v>
      </c>
      <c r="EI3" s="59"/>
      <c r="EJ3" s="15"/>
      <c r="EK3" s="28">
        <v>1</v>
      </c>
      <c r="EL3" s="59"/>
      <c r="EM3" s="15"/>
      <c r="EN3" s="28">
        <v>1</v>
      </c>
      <c r="EO3" s="59"/>
      <c r="EP3" s="15"/>
      <c r="EQ3" s="28">
        <v>1</v>
      </c>
      <c r="ER3" s="59"/>
      <c r="ES3" s="15"/>
      <c r="ET3" s="28">
        <v>1</v>
      </c>
      <c r="EU3" s="59"/>
      <c r="EV3" s="15"/>
      <c r="EW3" s="28">
        <v>1</v>
      </c>
      <c r="EX3" s="59"/>
      <c r="EY3" s="15"/>
      <c r="EZ3" s="28">
        <v>1</v>
      </c>
      <c r="FA3" s="59"/>
      <c r="FB3" s="15"/>
      <c r="FC3" s="28">
        <v>1</v>
      </c>
      <c r="FD3" s="59"/>
      <c r="FE3" s="15"/>
      <c r="FF3" s="28">
        <v>1</v>
      </c>
      <c r="FG3" s="59"/>
      <c r="FH3" s="15"/>
      <c r="FI3" s="28">
        <v>1</v>
      </c>
      <c r="FJ3" s="59"/>
      <c r="FK3" s="15"/>
      <c r="FL3" s="28">
        <v>1</v>
      </c>
      <c r="FM3" s="59"/>
      <c r="FN3" s="15"/>
      <c r="FO3" s="28">
        <v>1</v>
      </c>
      <c r="FP3" s="59"/>
      <c r="FQ3" s="15"/>
      <c r="FR3" s="28">
        <v>1</v>
      </c>
      <c r="FS3" s="59"/>
      <c r="FT3" s="15"/>
      <c r="FU3" s="28">
        <v>1</v>
      </c>
      <c r="FV3" s="59"/>
      <c r="FW3" s="15"/>
      <c r="FX3" s="28">
        <v>1</v>
      </c>
      <c r="FY3" s="59"/>
      <c r="FZ3" s="15"/>
      <c r="GA3" s="28">
        <v>1</v>
      </c>
      <c r="GB3" s="59"/>
      <c r="GC3" s="15"/>
      <c r="GD3" s="28">
        <v>1</v>
      </c>
      <c r="GE3" s="59"/>
      <c r="GF3" s="15"/>
      <c r="GG3" s="28">
        <v>1</v>
      </c>
      <c r="GH3" s="59"/>
      <c r="GI3" s="15"/>
      <c r="GJ3" s="28">
        <v>1</v>
      </c>
      <c r="GK3" s="59"/>
      <c r="GL3" s="15"/>
      <c r="GM3" s="28">
        <v>1</v>
      </c>
      <c r="GN3" s="59"/>
      <c r="GO3" s="15"/>
      <c r="GP3" s="28">
        <v>1</v>
      </c>
      <c r="GQ3" s="59"/>
      <c r="GR3" s="15"/>
      <c r="GS3" s="28">
        <v>1</v>
      </c>
      <c r="GT3" s="59"/>
      <c r="GU3" s="15"/>
      <c r="GV3" s="28">
        <v>1</v>
      </c>
      <c r="GW3" s="59"/>
      <c r="GX3" s="15"/>
      <c r="GY3" s="28">
        <v>1</v>
      </c>
      <c r="GZ3" s="59"/>
      <c r="HA3" s="15"/>
      <c r="HB3" s="28">
        <v>1</v>
      </c>
      <c r="HC3" s="59"/>
      <c r="HD3" s="15"/>
      <c r="HE3" s="28">
        <v>1</v>
      </c>
      <c r="HF3" s="59"/>
      <c r="HG3" s="15"/>
      <c r="HH3" s="28">
        <v>1</v>
      </c>
      <c r="HI3" s="59"/>
      <c r="HJ3" s="15"/>
      <c r="HK3" s="28">
        <v>1</v>
      </c>
      <c r="HL3" s="59"/>
      <c r="HM3" s="15"/>
      <c r="HN3" s="28">
        <v>1</v>
      </c>
      <c r="HO3" s="59"/>
      <c r="HP3" s="15"/>
      <c r="HQ3" s="28">
        <v>1</v>
      </c>
      <c r="HR3" s="59"/>
      <c r="HS3" s="15"/>
      <c r="HT3" s="28">
        <v>1</v>
      </c>
      <c r="HU3" s="59"/>
      <c r="HV3" s="15"/>
      <c r="HW3" s="28">
        <v>1</v>
      </c>
      <c r="HX3" s="59"/>
      <c r="HY3" s="15"/>
      <c r="HZ3" s="28">
        <v>1</v>
      </c>
      <c r="IA3" s="59"/>
      <c r="IB3" s="15"/>
      <c r="IC3" s="28">
        <v>1</v>
      </c>
      <c r="ID3" s="59"/>
      <c r="IE3" s="15"/>
      <c r="IF3" s="28">
        <v>1</v>
      </c>
      <c r="IG3" s="59"/>
      <c r="IH3" s="15"/>
      <c r="II3" s="28">
        <v>1</v>
      </c>
      <c r="IJ3" s="59"/>
      <c r="IK3" s="15"/>
      <c r="IL3" s="28">
        <v>1</v>
      </c>
      <c r="IM3" s="59"/>
      <c r="IN3" s="15"/>
      <c r="IO3" s="28">
        <v>1</v>
      </c>
      <c r="IP3" s="59"/>
      <c r="IQ3" s="15"/>
      <c r="IR3" s="28">
        <v>1</v>
      </c>
      <c r="IS3" s="59"/>
      <c r="IT3" s="15"/>
      <c r="IU3" s="28">
        <v>1</v>
      </c>
      <c r="IV3" s="59"/>
      <c r="IW3" s="15"/>
      <c r="IX3" s="28">
        <v>1</v>
      </c>
      <c r="IY3" s="59"/>
      <c r="IZ3" s="15"/>
      <c r="JA3" s="28">
        <v>1</v>
      </c>
      <c r="JB3" s="59"/>
      <c r="JC3" s="15"/>
      <c r="JD3" s="28">
        <v>1</v>
      </c>
      <c r="JE3" s="59"/>
      <c r="JF3" s="15"/>
      <c r="JG3" s="28">
        <v>1</v>
      </c>
      <c r="JH3" s="59"/>
      <c r="JI3" s="15"/>
      <c r="JJ3" s="28">
        <v>1</v>
      </c>
      <c r="JK3" s="59"/>
      <c r="JL3" s="15"/>
      <c r="JM3" s="28">
        <v>1</v>
      </c>
      <c r="JN3" s="59"/>
      <c r="JO3" s="15"/>
      <c r="JP3" s="28">
        <v>1</v>
      </c>
      <c r="JQ3" s="59"/>
      <c r="JR3" s="15"/>
      <c r="JS3" s="28">
        <v>1</v>
      </c>
      <c r="JT3" s="59"/>
      <c r="JU3" s="15"/>
      <c r="JV3" s="28">
        <v>1</v>
      </c>
      <c r="JW3" s="59"/>
      <c r="JX3" s="15"/>
      <c r="JY3" s="28">
        <v>1</v>
      </c>
      <c r="JZ3" s="59"/>
      <c r="KA3" s="15"/>
      <c r="KB3" s="28">
        <v>1</v>
      </c>
      <c r="KC3" s="59"/>
      <c r="KD3" s="15"/>
      <c r="KE3" s="28">
        <v>1</v>
      </c>
      <c r="KF3" s="59"/>
      <c r="KG3" s="15"/>
      <c r="KH3" s="28">
        <v>1</v>
      </c>
      <c r="KI3" s="59"/>
      <c r="KJ3" s="15"/>
      <c r="KK3" s="28">
        <v>1</v>
      </c>
      <c r="KL3" s="59"/>
      <c r="KM3" s="15"/>
      <c r="KN3" s="28">
        <v>1</v>
      </c>
      <c r="KO3" s="59"/>
      <c r="KP3" s="15"/>
      <c r="KQ3" s="28"/>
    </row>
    <row r="4" spans="1:303" x14ac:dyDescent="0.2">
      <c r="A4" s="111">
        <v>45323</v>
      </c>
      <c r="B4" s="64">
        <v>7500</v>
      </c>
      <c r="C4" s="28" cm="1">
        <f t="array" aca="1" ref="C4" ca="1">_xlfn.LET(_xlpm.value,RAND(),_xlfn.IFS(C3=1,IF(_xlpm.value&gt;0.97,2,1),C3=2,IF(_xlpm.value&gt;0.98,3,2),C3=3,1))</f>
        <v>1</v>
      </c>
      <c r="D4" s="59">
        <f t="shared" ref="D4:D67" ca="1" si="0">IF(OR(C4=1, C4=2), 0.06, -0.7)</f>
        <v>0.06</v>
      </c>
      <c r="E4" s="40">
        <f>0.6*$B$4</f>
        <v>4500</v>
      </c>
      <c r="F4" s="28" cm="1">
        <f t="array" aca="1" ref="F4" ca="1">_xlfn.LET(_xlpm.value,RAND(),_xlfn.IFS(F3=1,IF(_xlpm.value&gt;0.97,2,1),F3=2,IF(_xlpm.value&gt;0.98,3,2),F3=3,1))</f>
        <v>1</v>
      </c>
      <c r="G4" s="59">
        <f t="shared" ref="G4:G19" ca="1" si="1">IF(OR(F4=1, F4=2), 0.06, -0.7)</f>
        <v>0.06</v>
      </c>
      <c r="H4" s="40">
        <f t="shared" ref="H4" si="2">0.6*$B$4</f>
        <v>4500</v>
      </c>
      <c r="I4" s="28" cm="1">
        <f t="array" aca="1" ref="I4" ca="1">_xlfn.LET(_xlpm.value,RAND(),_xlfn.IFS(I3=1,IF(_xlpm.value&gt;0.97,2,1),I3=2,IF(_xlpm.value&gt;0.98,3,2),I3=3,1))</f>
        <v>1</v>
      </c>
      <c r="J4" s="59">
        <f t="shared" ref="J4:J19" ca="1" si="3">IF(OR(I4=1, I4=2), 0.06, -0.7)</f>
        <v>0.06</v>
      </c>
      <c r="K4" s="40">
        <f t="shared" ref="K4" si="4">0.6*$B$4</f>
        <v>4500</v>
      </c>
      <c r="L4" s="28" cm="1">
        <f t="array" aca="1" ref="L4" ca="1">_xlfn.LET(_xlpm.value,RAND(),_xlfn.IFS(L3=1,IF(_xlpm.value&gt;0.97,2,1),L3=2,IF(_xlpm.value&gt;0.98,3,2),L3=3,1))</f>
        <v>1</v>
      </c>
      <c r="M4" s="59">
        <f t="shared" ref="M4:M19" ca="1" si="5">IF(OR(L4=1, L4=2), 0.06, -0.7)</f>
        <v>0.06</v>
      </c>
      <c r="N4" s="40">
        <f t="shared" ref="N4" si="6">0.6*$B$4</f>
        <v>4500</v>
      </c>
      <c r="O4" s="28" cm="1">
        <f t="array" aca="1" ref="O4" ca="1">_xlfn.LET(_xlpm.value,RAND(),_xlfn.IFS(O3=1,IF(_xlpm.value&gt;0.97,2,1),O3=2,IF(_xlpm.value&gt;0.98,3,2),O3=3,1))</f>
        <v>1</v>
      </c>
      <c r="P4" s="59">
        <f t="shared" ref="P4:P19" ca="1" si="7">IF(OR(O4=1, O4=2), 0.06, -0.7)</f>
        <v>0.06</v>
      </c>
      <c r="Q4" s="40">
        <f t="shared" ref="Q4" si="8">0.6*$B$4</f>
        <v>4500</v>
      </c>
      <c r="R4" s="28" cm="1">
        <f t="array" aca="1" ref="R4" ca="1">_xlfn.LET(_xlpm.value,RAND(),_xlfn.IFS(R3=1,IF(_xlpm.value&gt;0.97,2,1),R3=2,IF(_xlpm.value&gt;0.98,3,2),R3=3,1))</f>
        <v>1</v>
      </c>
      <c r="S4" s="59">
        <f t="shared" ref="S4:S19" ca="1" si="9">IF(OR(R4=1, R4=2), 0.06, -0.7)</f>
        <v>0.06</v>
      </c>
      <c r="T4" s="40">
        <f t="shared" ref="T4" si="10">0.6*$B$4</f>
        <v>4500</v>
      </c>
      <c r="U4" s="28" cm="1">
        <f t="array" aca="1" ref="U4" ca="1">_xlfn.LET(_xlpm.value,RAND(),_xlfn.IFS(U3=1,IF(_xlpm.value&gt;0.97,2,1),U3=2,IF(_xlpm.value&gt;0.98,3,2),U3=3,1))</f>
        <v>1</v>
      </c>
      <c r="V4" s="59">
        <f t="shared" ref="V4:V19" ca="1" si="11">IF(OR(U4=1, U4=2), 0.06, -0.7)</f>
        <v>0.06</v>
      </c>
      <c r="W4" s="40">
        <f t="shared" ref="W4" si="12">0.6*$B$4</f>
        <v>4500</v>
      </c>
      <c r="X4" s="28" cm="1">
        <f t="array" aca="1" ref="X4" ca="1">_xlfn.LET(_xlpm.value,RAND(),_xlfn.IFS(X3=1,IF(_xlpm.value&gt;0.97,2,1),X3=2,IF(_xlpm.value&gt;0.98,3,2),X3=3,1))</f>
        <v>1</v>
      </c>
      <c r="Y4" s="59">
        <f t="shared" ref="Y4:Y19" ca="1" si="13">IF(OR(X4=1, X4=2), 0.06, -0.7)</f>
        <v>0.06</v>
      </c>
      <c r="Z4" s="40">
        <f t="shared" ref="Z4" si="14">0.6*$B$4</f>
        <v>4500</v>
      </c>
      <c r="AA4" s="28" cm="1">
        <f t="array" aca="1" ref="AA4" ca="1">_xlfn.LET(_xlpm.value,RAND(),_xlfn.IFS(AA3=1,IF(_xlpm.value&gt;0.97,2,1),AA3=2,IF(_xlpm.value&gt;0.98,3,2),AA3=3,1))</f>
        <v>1</v>
      </c>
      <c r="AB4" s="59">
        <f t="shared" ref="AB4:AB19" ca="1" si="15">IF(OR(AA4=1, AA4=2), 0.06, -0.7)</f>
        <v>0.06</v>
      </c>
      <c r="AC4" s="40">
        <f t="shared" ref="AC4" si="16">0.6*$B$4</f>
        <v>4500</v>
      </c>
      <c r="AD4" s="28" cm="1">
        <f t="array" aca="1" ref="AD4" ca="1">_xlfn.LET(_xlpm.value,RAND(),_xlfn.IFS(AD3=1,IF(_xlpm.value&gt;0.97,2,1),AD3=2,IF(_xlpm.value&gt;0.98,3,2),AD3=3,1))</f>
        <v>1</v>
      </c>
      <c r="AE4" s="59">
        <f t="shared" ref="AE4:AE19" ca="1" si="17">IF(OR(AD4=1, AD4=2), 0.06, -0.7)</f>
        <v>0.06</v>
      </c>
      <c r="AF4" s="40">
        <f t="shared" ref="AF4" si="18">0.6*$B$4</f>
        <v>4500</v>
      </c>
      <c r="AG4" s="28" cm="1">
        <f t="array" aca="1" ref="AG4" ca="1">_xlfn.LET(_xlpm.value,RAND(),_xlfn.IFS(AG3=1,IF(_xlpm.value&gt;0.97,2,1),AG3=2,IF(_xlpm.value&gt;0.98,3,2),AG3=3,1))</f>
        <v>1</v>
      </c>
      <c r="AH4" s="59">
        <f t="shared" ref="AH4:AH19" ca="1" si="19">IF(OR(AG4=1, AG4=2), 0.06, -0.7)</f>
        <v>0.06</v>
      </c>
      <c r="AI4" s="40">
        <f t="shared" ref="AI4" si="20">0.6*$B$4</f>
        <v>4500</v>
      </c>
      <c r="AJ4" s="28" cm="1">
        <f t="array" aca="1" ref="AJ4" ca="1">_xlfn.LET(_xlpm.value,RAND(),_xlfn.IFS(AJ3=1,IF(_xlpm.value&gt;0.97,2,1),AJ3=2,IF(_xlpm.value&gt;0.98,3,2),AJ3=3,1))</f>
        <v>1</v>
      </c>
      <c r="AK4" s="59">
        <f t="shared" ref="AK4:AK19" ca="1" si="21">IF(OR(AJ4=1, AJ4=2), 0.06, -0.7)</f>
        <v>0.06</v>
      </c>
      <c r="AL4" s="40">
        <f t="shared" ref="AL4" si="22">0.6*$B$4</f>
        <v>4500</v>
      </c>
      <c r="AM4" s="28" cm="1">
        <f t="array" aca="1" ref="AM4" ca="1">_xlfn.LET(_xlpm.value,RAND(),_xlfn.IFS(AM3=1,IF(_xlpm.value&gt;0.97,2,1),AM3=2,IF(_xlpm.value&gt;0.98,3,2),AM3=3,1))</f>
        <v>1</v>
      </c>
      <c r="AN4" s="59">
        <f t="shared" ref="AN4:AN19" ca="1" si="23">IF(OR(AM4=1, AM4=2), 0.06, -0.7)</f>
        <v>0.06</v>
      </c>
      <c r="AO4" s="40">
        <f t="shared" ref="AO4" si="24">0.6*$B$4</f>
        <v>4500</v>
      </c>
      <c r="AP4" s="28" cm="1">
        <f t="array" aca="1" ref="AP4" ca="1">_xlfn.LET(_xlpm.value,RAND(),_xlfn.IFS(AP3=1,IF(_xlpm.value&gt;0.97,2,1),AP3=2,IF(_xlpm.value&gt;0.98,3,2),AP3=3,1))</f>
        <v>1</v>
      </c>
      <c r="AQ4" s="59">
        <f t="shared" ref="AQ4:AQ19" ca="1" si="25">IF(OR(AP4=1, AP4=2), 0.06, -0.7)</f>
        <v>0.06</v>
      </c>
      <c r="AR4" s="40">
        <f t="shared" ref="AR4" si="26">0.6*$B$4</f>
        <v>4500</v>
      </c>
      <c r="AS4" s="28" cm="1">
        <f t="array" aca="1" ref="AS4" ca="1">_xlfn.LET(_xlpm.value,RAND(),_xlfn.IFS(AS3=1,IF(_xlpm.value&gt;0.97,2,1),AS3=2,IF(_xlpm.value&gt;0.98,3,2),AS3=3,1))</f>
        <v>1</v>
      </c>
      <c r="AT4" s="59">
        <f t="shared" ref="AT4:AT19" ca="1" si="27">IF(OR(AS4=1, AS4=2), 0.06, -0.7)</f>
        <v>0.06</v>
      </c>
      <c r="AU4" s="40">
        <f t="shared" ref="AU4" si="28">0.6*$B$4</f>
        <v>4500</v>
      </c>
      <c r="AV4" s="28" cm="1">
        <f t="array" aca="1" ref="AV4" ca="1">_xlfn.LET(_xlpm.value,RAND(),_xlfn.IFS(AV3=1,IF(_xlpm.value&gt;0.97,2,1),AV3=2,IF(_xlpm.value&gt;0.98,3,2),AV3=3,1))</f>
        <v>1</v>
      </c>
      <c r="AW4" s="59">
        <f t="shared" ref="AW4:AW19" ca="1" si="29">IF(OR(AV4=1, AV4=2), 0.06, -0.7)</f>
        <v>0.06</v>
      </c>
      <c r="AX4" s="40">
        <f t="shared" ref="AX4" si="30">0.6*$B$4</f>
        <v>4500</v>
      </c>
      <c r="AY4" s="28" cm="1">
        <f t="array" aca="1" ref="AY4" ca="1">_xlfn.LET(_xlpm.value,RAND(),_xlfn.IFS(AY3=1,IF(_xlpm.value&gt;0.97,2,1),AY3=2,IF(_xlpm.value&gt;0.98,3,2),AY3=3,1))</f>
        <v>1</v>
      </c>
      <c r="AZ4" s="59">
        <f t="shared" ref="AZ4:AZ19" ca="1" si="31">IF(OR(AY4=1, AY4=2), 0.06, -0.7)</f>
        <v>0.06</v>
      </c>
      <c r="BA4" s="40">
        <f t="shared" ref="BA4" si="32">0.6*$B$4</f>
        <v>4500</v>
      </c>
      <c r="BB4" s="28" cm="1">
        <f t="array" aca="1" ref="BB4" ca="1">_xlfn.LET(_xlpm.value,RAND(),_xlfn.IFS(BB3=1,IF(_xlpm.value&gt;0.97,2,1),BB3=2,IF(_xlpm.value&gt;0.98,3,2),BB3=3,1))</f>
        <v>1</v>
      </c>
      <c r="BC4" s="59">
        <f t="shared" ref="BC4:BC19" ca="1" si="33">IF(OR(BB4=1, BB4=2), 0.06, -0.7)</f>
        <v>0.06</v>
      </c>
      <c r="BD4" s="40">
        <f t="shared" ref="BD4" si="34">0.6*$B$4</f>
        <v>4500</v>
      </c>
      <c r="BE4" s="28" cm="1">
        <f t="array" aca="1" ref="BE4" ca="1">_xlfn.LET(_xlpm.value,RAND(),_xlfn.IFS(BE3=1,IF(_xlpm.value&gt;0.97,2,1),BE3=2,IF(_xlpm.value&gt;0.98,3,2),BE3=3,1))</f>
        <v>1</v>
      </c>
      <c r="BF4" s="59">
        <f t="shared" ref="BF4:BF19" ca="1" si="35">IF(OR(BE4=1, BE4=2), 0.06, -0.7)</f>
        <v>0.06</v>
      </c>
      <c r="BG4" s="40">
        <f t="shared" ref="BG4" si="36">0.6*$B$4</f>
        <v>4500</v>
      </c>
      <c r="BH4" s="28" cm="1">
        <f t="array" aca="1" ref="BH4" ca="1">_xlfn.LET(_xlpm.value,RAND(),_xlfn.IFS(BH3=1,IF(_xlpm.value&gt;0.97,2,1),BH3=2,IF(_xlpm.value&gt;0.98,3,2),BH3=3,1))</f>
        <v>1</v>
      </c>
      <c r="BI4" s="59">
        <f t="shared" ref="BI4:BI19" ca="1" si="37">IF(OR(BH4=1, BH4=2), 0.06, -0.7)</f>
        <v>0.06</v>
      </c>
      <c r="BJ4" s="40">
        <f t="shared" ref="BJ4" si="38">0.6*$B$4</f>
        <v>4500</v>
      </c>
      <c r="BK4" s="28" cm="1">
        <f t="array" aca="1" ref="BK4" ca="1">_xlfn.LET(_xlpm.value,RAND(),_xlfn.IFS(BK3=1,IF(_xlpm.value&gt;0.97,2,1),BK3=2,IF(_xlpm.value&gt;0.98,3,2),BK3=3,1))</f>
        <v>1</v>
      </c>
      <c r="BL4" s="59">
        <f t="shared" ref="BL4:BL19" ca="1" si="39">IF(OR(BK4=1, BK4=2), 0.06, -0.7)</f>
        <v>0.06</v>
      </c>
      <c r="BM4" s="40">
        <f t="shared" ref="BM4" si="40">0.6*$B$4</f>
        <v>4500</v>
      </c>
      <c r="BN4" s="28" cm="1">
        <f t="array" aca="1" ref="BN4" ca="1">_xlfn.LET(_xlpm.value,RAND(),_xlfn.IFS(BN3=1,IF(_xlpm.value&gt;0.97,2,1),BN3=2,IF(_xlpm.value&gt;0.98,3,2),BN3=3,1))</f>
        <v>1</v>
      </c>
      <c r="BO4" s="59">
        <f t="shared" ref="BO4:BO19" ca="1" si="41">IF(OR(BN4=1, BN4=2), 0.06, -0.7)</f>
        <v>0.06</v>
      </c>
      <c r="BP4" s="40">
        <f t="shared" ref="BP4" si="42">0.6*$B$4</f>
        <v>4500</v>
      </c>
      <c r="BQ4" s="28" cm="1">
        <f t="array" aca="1" ref="BQ4" ca="1">_xlfn.LET(_xlpm.value,RAND(),_xlfn.IFS(BQ3=1,IF(_xlpm.value&gt;0.97,2,1),BQ3=2,IF(_xlpm.value&gt;0.98,3,2),BQ3=3,1))</f>
        <v>1</v>
      </c>
      <c r="BR4" s="59">
        <f t="shared" ref="BR4:BR19" ca="1" si="43">IF(OR(BQ4=1, BQ4=2), 0.06, -0.7)</f>
        <v>0.06</v>
      </c>
      <c r="BS4" s="40">
        <f t="shared" ref="BS4" si="44">0.6*$B$4</f>
        <v>4500</v>
      </c>
      <c r="BT4" s="28" cm="1">
        <f t="array" aca="1" ref="BT4" ca="1">_xlfn.LET(_xlpm.value,RAND(),_xlfn.IFS(BT3=1,IF(_xlpm.value&gt;0.97,2,1),BT3=2,IF(_xlpm.value&gt;0.98,3,2),BT3=3,1))</f>
        <v>1</v>
      </c>
      <c r="BU4" s="59">
        <f t="shared" ref="BU4:BU19" ca="1" si="45">IF(OR(BT4=1, BT4=2), 0.06, -0.7)</f>
        <v>0.06</v>
      </c>
      <c r="BV4" s="40">
        <f t="shared" ref="BV4" si="46">0.6*$B$4</f>
        <v>4500</v>
      </c>
      <c r="BW4" s="28" cm="1">
        <f t="array" aca="1" ref="BW4" ca="1">_xlfn.LET(_xlpm.value,RAND(),_xlfn.IFS(BW3=1,IF(_xlpm.value&gt;0.97,2,1),BW3=2,IF(_xlpm.value&gt;0.98,3,2),BW3=3,1))</f>
        <v>1</v>
      </c>
      <c r="BX4" s="59">
        <f t="shared" ref="BX4:BX19" ca="1" si="47">IF(OR(BW4=1, BW4=2), 0.06, -0.7)</f>
        <v>0.06</v>
      </c>
      <c r="BY4" s="40">
        <f t="shared" ref="BY4" si="48">0.6*$B$4</f>
        <v>4500</v>
      </c>
      <c r="BZ4" s="28" cm="1">
        <f t="array" aca="1" ref="BZ4" ca="1">_xlfn.LET(_xlpm.value,RAND(),_xlfn.IFS(BZ3=1,IF(_xlpm.value&gt;0.97,2,1),BZ3=2,IF(_xlpm.value&gt;0.98,3,2),BZ3=3,1))</f>
        <v>1</v>
      </c>
      <c r="CA4" s="59">
        <f t="shared" ref="CA4:CA19" ca="1" si="49">IF(OR(BZ4=1, BZ4=2), 0.06, -0.7)</f>
        <v>0.06</v>
      </c>
      <c r="CB4" s="40">
        <f t="shared" ref="CB4" si="50">0.6*$B$4</f>
        <v>4500</v>
      </c>
      <c r="CC4" s="28" cm="1">
        <f t="array" aca="1" ref="CC4" ca="1">_xlfn.LET(_xlpm.value,RAND(),_xlfn.IFS(CC3=1,IF(_xlpm.value&gt;0.97,2,1),CC3=2,IF(_xlpm.value&gt;0.98,3,2),CC3=3,1))</f>
        <v>1</v>
      </c>
      <c r="CD4" s="59">
        <f t="shared" ref="CD4:CD19" ca="1" si="51">IF(OR(CC4=1, CC4=2), 0.06, -0.7)</f>
        <v>0.06</v>
      </c>
      <c r="CE4" s="40">
        <f t="shared" ref="CE4" si="52">0.6*$B$4</f>
        <v>4500</v>
      </c>
      <c r="CF4" s="28" cm="1">
        <f t="array" aca="1" ref="CF4" ca="1">_xlfn.LET(_xlpm.value,RAND(),_xlfn.IFS(CF3=1,IF(_xlpm.value&gt;0.97,2,1),CF3=2,IF(_xlpm.value&gt;0.98,3,2),CF3=3,1))</f>
        <v>1</v>
      </c>
      <c r="CG4" s="59">
        <f t="shared" ref="CG4:CG19" ca="1" si="53">IF(OR(CF4=1, CF4=2), 0.06, -0.7)</f>
        <v>0.06</v>
      </c>
      <c r="CH4" s="40">
        <f t="shared" ref="CH4" si="54">0.6*$B$4</f>
        <v>4500</v>
      </c>
      <c r="CI4" s="28" cm="1">
        <f t="array" aca="1" ref="CI4" ca="1">_xlfn.LET(_xlpm.value,RAND(),_xlfn.IFS(CI3=1,IF(_xlpm.value&gt;0.97,2,1),CI3=2,IF(_xlpm.value&gt;0.98,3,2),CI3=3,1))</f>
        <v>1</v>
      </c>
      <c r="CJ4" s="59">
        <f t="shared" ref="CJ4:CJ19" ca="1" si="55">IF(OR(CI4=1, CI4=2), 0.06, -0.7)</f>
        <v>0.06</v>
      </c>
      <c r="CK4" s="40">
        <f t="shared" ref="CK4" si="56">0.6*$B$4</f>
        <v>4500</v>
      </c>
      <c r="CL4" s="28" cm="1">
        <f t="array" aca="1" ref="CL4" ca="1">_xlfn.LET(_xlpm.value,RAND(),_xlfn.IFS(CL3=1,IF(_xlpm.value&gt;0.97,2,1),CL3=2,IF(_xlpm.value&gt;0.98,3,2),CL3=3,1))</f>
        <v>1</v>
      </c>
      <c r="CM4" s="59">
        <f t="shared" ref="CM4:CM19" ca="1" si="57">IF(OR(CL4=1, CL4=2), 0.06, -0.7)</f>
        <v>0.06</v>
      </c>
      <c r="CN4" s="40">
        <f t="shared" ref="CN4" si="58">0.6*$B$4</f>
        <v>4500</v>
      </c>
      <c r="CO4" s="28" cm="1">
        <f t="array" aca="1" ref="CO4" ca="1">_xlfn.LET(_xlpm.value,RAND(),_xlfn.IFS(CO3=1,IF(_xlpm.value&gt;0.97,2,1),CO3=2,IF(_xlpm.value&gt;0.98,3,2),CO3=3,1))</f>
        <v>1</v>
      </c>
      <c r="CP4" s="59">
        <f t="shared" ref="CP4:CP19" ca="1" si="59">IF(OR(CO4=1, CO4=2), 0.06, -0.7)</f>
        <v>0.06</v>
      </c>
      <c r="CQ4" s="40">
        <f t="shared" ref="CQ4" si="60">0.6*$B$4</f>
        <v>4500</v>
      </c>
      <c r="CR4" s="28" cm="1">
        <f t="array" aca="1" ref="CR4" ca="1">_xlfn.LET(_xlpm.value,RAND(),_xlfn.IFS(CR3=1,IF(_xlpm.value&gt;0.97,2,1),CR3=2,IF(_xlpm.value&gt;0.98,3,2),CR3=3,1))</f>
        <v>1</v>
      </c>
      <c r="CS4" s="59">
        <f t="shared" ref="CS4:CS19" ca="1" si="61">IF(OR(CR4=1, CR4=2), 0.06, -0.7)</f>
        <v>0.06</v>
      </c>
      <c r="CT4" s="40">
        <f t="shared" ref="CT4" si="62">0.6*$B$4</f>
        <v>4500</v>
      </c>
      <c r="CU4" s="28" cm="1">
        <f t="array" aca="1" ref="CU4" ca="1">_xlfn.LET(_xlpm.value,RAND(),_xlfn.IFS(CU3=1,IF(_xlpm.value&gt;0.97,2,1),CU3=2,IF(_xlpm.value&gt;0.98,3,2),CU3=3,1))</f>
        <v>1</v>
      </c>
      <c r="CV4" s="59">
        <f t="shared" ref="CV4:CV19" ca="1" si="63">IF(OR(CU4=1, CU4=2), 0.06, -0.7)</f>
        <v>0.06</v>
      </c>
      <c r="CW4" s="40">
        <f t="shared" ref="CW4" si="64">0.6*$B$4</f>
        <v>4500</v>
      </c>
      <c r="CX4" s="28" cm="1">
        <f t="array" aca="1" ref="CX4" ca="1">_xlfn.LET(_xlpm.value,RAND(),_xlfn.IFS(CX3=1,IF(_xlpm.value&gt;0.97,2,1),CX3=2,IF(_xlpm.value&gt;0.98,3,2),CX3=3,1))</f>
        <v>1</v>
      </c>
      <c r="CY4" s="59">
        <f t="shared" ref="CY4:CY19" ca="1" si="65">IF(OR(CX4=1, CX4=2), 0.06, -0.7)</f>
        <v>0.06</v>
      </c>
      <c r="CZ4" s="40">
        <f t="shared" ref="CZ4" si="66">0.6*$B$4</f>
        <v>4500</v>
      </c>
      <c r="DA4" s="28" cm="1">
        <f t="array" aca="1" ref="DA4" ca="1">_xlfn.LET(_xlpm.value,RAND(),_xlfn.IFS(DA3=1,IF(_xlpm.value&gt;0.97,2,1),DA3=2,IF(_xlpm.value&gt;0.98,3,2),DA3=3,1))</f>
        <v>1</v>
      </c>
      <c r="DB4" s="59">
        <f t="shared" ref="DB4:DB19" ca="1" si="67">IF(OR(DA4=1, DA4=2), 0.06, -0.7)</f>
        <v>0.06</v>
      </c>
      <c r="DC4" s="40">
        <f t="shared" ref="DC4" si="68">0.6*$B$4</f>
        <v>4500</v>
      </c>
      <c r="DD4" s="28" cm="1">
        <f t="array" aca="1" ref="DD4" ca="1">_xlfn.LET(_xlpm.value,RAND(),_xlfn.IFS(DD3=1,IF(_xlpm.value&gt;0.97,2,1),DD3=2,IF(_xlpm.value&gt;0.98,3,2),DD3=3,1))</f>
        <v>1</v>
      </c>
      <c r="DE4" s="59">
        <f t="shared" ref="DE4:DE19" ca="1" si="69">IF(OR(DD4=1, DD4=2), 0.06, -0.7)</f>
        <v>0.06</v>
      </c>
      <c r="DF4" s="40">
        <f t="shared" ref="DF4" si="70">0.6*$B$4</f>
        <v>4500</v>
      </c>
      <c r="DG4" s="28" cm="1">
        <f t="array" aca="1" ref="DG4" ca="1">_xlfn.LET(_xlpm.value,RAND(),_xlfn.IFS(DG3=1,IF(_xlpm.value&gt;0.97,2,1),DG3=2,IF(_xlpm.value&gt;0.98,3,2),DG3=3,1))</f>
        <v>1</v>
      </c>
      <c r="DH4" s="59">
        <f t="shared" ref="DH4:DH19" ca="1" si="71">IF(OR(DG4=1, DG4=2), 0.06, -0.7)</f>
        <v>0.06</v>
      </c>
      <c r="DI4" s="40">
        <f t="shared" ref="DI4" si="72">0.6*$B$4</f>
        <v>4500</v>
      </c>
      <c r="DJ4" s="28" cm="1">
        <f t="array" aca="1" ref="DJ4" ca="1">_xlfn.LET(_xlpm.value,RAND(),_xlfn.IFS(DJ3=1,IF(_xlpm.value&gt;0.97,2,1),DJ3=2,IF(_xlpm.value&gt;0.98,3,2),DJ3=3,1))</f>
        <v>1</v>
      </c>
      <c r="DK4" s="59">
        <f t="shared" ref="DK4:DK19" ca="1" si="73">IF(OR(DJ4=1, DJ4=2), 0.06, -0.7)</f>
        <v>0.06</v>
      </c>
      <c r="DL4" s="40">
        <f t="shared" ref="DL4" si="74">0.6*$B$4</f>
        <v>4500</v>
      </c>
      <c r="DM4" s="28" cm="1">
        <f t="array" aca="1" ref="DM4" ca="1">_xlfn.LET(_xlpm.value,RAND(),_xlfn.IFS(DM3=1,IF(_xlpm.value&gt;0.97,2,1),DM3=2,IF(_xlpm.value&gt;0.98,3,2),DM3=3,1))</f>
        <v>1</v>
      </c>
      <c r="DN4" s="59">
        <f t="shared" ref="DN4:DN19" ca="1" si="75">IF(OR(DM4=1, DM4=2), 0.06, -0.7)</f>
        <v>0.06</v>
      </c>
      <c r="DO4" s="40">
        <f t="shared" ref="DO4" si="76">0.6*$B$4</f>
        <v>4500</v>
      </c>
      <c r="DP4" s="28" cm="1">
        <f t="array" aca="1" ref="DP4" ca="1">_xlfn.LET(_xlpm.value,RAND(),_xlfn.IFS(DP3=1,IF(_xlpm.value&gt;0.97,2,1),DP3=2,IF(_xlpm.value&gt;0.98,3,2),DP3=3,1))</f>
        <v>1</v>
      </c>
      <c r="DQ4" s="59">
        <f t="shared" ref="DQ4:DQ19" ca="1" si="77">IF(OR(DP4=1, DP4=2), 0.06, -0.7)</f>
        <v>0.06</v>
      </c>
      <c r="DR4" s="40">
        <f t="shared" ref="DR4" si="78">0.6*$B$4</f>
        <v>4500</v>
      </c>
      <c r="DS4" s="28" cm="1">
        <f t="array" aca="1" ref="DS4" ca="1">_xlfn.LET(_xlpm.value,RAND(),_xlfn.IFS(DS3=1,IF(_xlpm.value&gt;0.97,2,1),DS3=2,IF(_xlpm.value&gt;0.98,3,2),DS3=3,1))</f>
        <v>1</v>
      </c>
      <c r="DT4" s="59">
        <f t="shared" ref="DT4:DT19" ca="1" si="79">IF(OR(DS4=1, DS4=2), 0.06, -0.7)</f>
        <v>0.06</v>
      </c>
      <c r="DU4" s="40">
        <f t="shared" ref="DU4" si="80">0.6*$B$4</f>
        <v>4500</v>
      </c>
      <c r="DV4" s="28" cm="1">
        <f t="array" aca="1" ref="DV4" ca="1">_xlfn.LET(_xlpm.value,RAND(),_xlfn.IFS(DV3=1,IF(_xlpm.value&gt;0.97,2,1),DV3=2,IF(_xlpm.value&gt;0.98,3,2),DV3=3,1))</f>
        <v>2</v>
      </c>
      <c r="DW4" s="59">
        <f t="shared" ref="DW4:DW19" ca="1" si="81">IF(OR(DV4=1, DV4=2), 0.06, -0.7)</f>
        <v>0.06</v>
      </c>
      <c r="DX4" s="40">
        <f t="shared" ref="DX4" si="82">0.6*$B$4</f>
        <v>4500</v>
      </c>
      <c r="DY4" s="28" cm="1">
        <f t="array" aca="1" ref="DY4" ca="1">_xlfn.LET(_xlpm.value,RAND(),_xlfn.IFS(DY3=1,IF(_xlpm.value&gt;0.97,2,1),DY3=2,IF(_xlpm.value&gt;0.98,3,2),DY3=3,1))</f>
        <v>1</v>
      </c>
      <c r="DZ4" s="59">
        <f t="shared" ref="DZ4:DZ19" ca="1" si="83">IF(OR(DY4=1, DY4=2), 0.06, -0.7)</f>
        <v>0.06</v>
      </c>
      <c r="EA4" s="40">
        <f t="shared" ref="EA4" si="84">0.6*$B$4</f>
        <v>4500</v>
      </c>
      <c r="EB4" s="28" cm="1">
        <f t="array" aca="1" ref="EB4" ca="1">_xlfn.LET(_xlpm.value,RAND(),_xlfn.IFS(EB3=1,IF(_xlpm.value&gt;0.97,2,1),EB3=2,IF(_xlpm.value&gt;0.98,3,2),EB3=3,1))</f>
        <v>1</v>
      </c>
      <c r="EC4" s="59">
        <f t="shared" ref="EC4:EC19" ca="1" si="85">IF(OR(EB4=1, EB4=2), 0.06, -0.7)</f>
        <v>0.06</v>
      </c>
      <c r="ED4" s="40">
        <f t="shared" ref="ED4" si="86">0.6*$B$4</f>
        <v>4500</v>
      </c>
      <c r="EE4" s="28" cm="1">
        <f t="array" aca="1" ref="EE4" ca="1">_xlfn.LET(_xlpm.value,RAND(),_xlfn.IFS(EE3=1,IF(_xlpm.value&gt;0.97,2,1),EE3=2,IF(_xlpm.value&gt;0.98,3,2),EE3=3,1))</f>
        <v>1</v>
      </c>
      <c r="EF4" s="59">
        <f t="shared" ref="EF4:EF19" ca="1" si="87">IF(OR(EE4=1, EE4=2), 0.06, -0.7)</f>
        <v>0.06</v>
      </c>
      <c r="EG4" s="40">
        <f t="shared" ref="EG4" si="88">0.6*$B$4</f>
        <v>4500</v>
      </c>
      <c r="EH4" s="28" cm="1">
        <f t="array" aca="1" ref="EH4" ca="1">_xlfn.LET(_xlpm.value,RAND(),_xlfn.IFS(EH3=1,IF(_xlpm.value&gt;0.97,2,1),EH3=2,IF(_xlpm.value&gt;0.98,3,2),EH3=3,1))</f>
        <v>1</v>
      </c>
      <c r="EI4" s="59">
        <f t="shared" ref="EI4:EI19" ca="1" si="89">IF(OR(EH4=1, EH4=2), 0.06, -0.7)</f>
        <v>0.06</v>
      </c>
      <c r="EJ4" s="40">
        <f t="shared" ref="EJ4" si="90">0.6*$B$4</f>
        <v>4500</v>
      </c>
      <c r="EK4" s="28" cm="1">
        <f t="array" aca="1" ref="EK4" ca="1">_xlfn.LET(_xlpm.value,RAND(),_xlfn.IFS(EK3=1,IF(_xlpm.value&gt;0.97,2,1),EK3=2,IF(_xlpm.value&gt;0.98,3,2),EK3=3,1))</f>
        <v>1</v>
      </c>
      <c r="EL4" s="59">
        <f t="shared" ref="EL4:EL19" ca="1" si="91">IF(OR(EK4=1, EK4=2), 0.06, -0.7)</f>
        <v>0.06</v>
      </c>
      <c r="EM4" s="40">
        <f t="shared" ref="EM4" si="92">0.6*$B$4</f>
        <v>4500</v>
      </c>
      <c r="EN4" s="28" cm="1">
        <f t="array" aca="1" ref="EN4" ca="1">_xlfn.LET(_xlpm.value,RAND(),_xlfn.IFS(EN3=1,IF(_xlpm.value&gt;0.97,2,1),EN3=2,IF(_xlpm.value&gt;0.98,3,2),EN3=3,1))</f>
        <v>1</v>
      </c>
      <c r="EO4" s="59">
        <f t="shared" ref="EO4:EO19" ca="1" si="93">IF(OR(EN4=1, EN4=2), 0.06, -0.7)</f>
        <v>0.06</v>
      </c>
      <c r="EP4" s="40">
        <f t="shared" ref="EP4" si="94">0.6*$B$4</f>
        <v>4500</v>
      </c>
      <c r="EQ4" s="28" cm="1">
        <f t="array" aca="1" ref="EQ4" ca="1">_xlfn.LET(_xlpm.value,RAND(),_xlfn.IFS(EQ3=1,IF(_xlpm.value&gt;0.97,2,1),EQ3=2,IF(_xlpm.value&gt;0.98,3,2),EQ3=3,1))</f>
        <v>1</v>
      </c>
      <c r="ER4" s="59">
        <f t="shared" ref="ER4:ER19" ca="1" si="95">IF(OR(EQ4=1, EQ4=2), 0.06, -0.7)</f>
        <v>0.06</v>
      </c>
      <c r="ES4" s="40">
        <f t="shared" ref="ES4" si="96">0.6*$B$4</f>
        <v>4500</v>
      </c>
      <c r="ET4" s="28" cm="1">
        <f t="array" aca="1" ref="ET4" ca="1">_xlfn.LET(_xlpm.value,RAND(),_xlfn.IFS(ET3=1,IF(_xlpm.value&gt;0.97,2,1),ET3=2,IF(_xlpm.value&gt;0.98,3,2),ET3=3,1))</f>
        <v>1</v>
      </c>
      <c r="EU4" s="59">
        <f t="shared" ref="EU4:EU19" ca="1" si="97">IF(OR(ET4=1, ET4=2), 0.06, -0.7)</f>
        <v>0.06</v>
      </c>
      <c r="EV4" s="40">
        <f t="shared" ref="EV4" si="98">0.6*$B$4</f>
        <v>4500</v>
      </c>
      <c r="EW4" s="28" cm="1">
        <f t="array" aca="1" ref="EW4" ca="1">_xlfn.LET(_xlpm.value,RAND(),_xlfn.IFS(EW3=1,IF(_xlpm.value&gt;0.97,2,1),EW3=2,IF(_xlpm.value&gt;0.98,3,2),EW3=3,1))</f>
        <v>1</v>
      </c>
      <c r="EX4" s="59">
        <f t="shared" ref="EX4:EX19" ca="1" si="99">IF(OR(EW4=1, EW4=2), 0.06, -0.7)</f>
        <v>0.06</v>
      </c>
      <c r="EY4" s="40">
        <f t="shared" ref="EY4" si="100">0.6*$B$4</f>
        <v>4500</v>
      </c>
      <c r="EZ4" s="28" cm="1">
        <f t="array" aca="1" ref="EZ4" ca="1">_xlfn.LET(_xlpm.value,RAND(),_xlfn.IFS(EZ3=1,IF(_xlpm.value&gt;0.97,2,1),EZ3=2,IF(_xlpm.value&gt;0.98,3,2),EZ3=3,1))</f>
        <v>1</v>
      </c>
      <c r="FA4" s="59">
        <f t="shared" ref="FA4:FA19" ca="1" si="101">IF(OR(EZ4=1, EZ4=2), 0.06, -0.7)</f>
        <v>0.06</v>
      </c>
      <c r="FB4" s="40">
        <f t="shared" ref="FB4" si="102">0.6*$B$4</f>
        <v>4500</v>
      </c>
      <c r="FC4" s="28" cm="1">
        <f t="array" aca="1" ref="FC4" ca="1">_xlfn.LET(_xlpm.value,RAND(),_xlfn.IFS(FC3=1,IF(_xlpm.value&gt;0.97,2,1),FC3=2,IF(_xlpm.value&gt;0.98,3,2),FC3=3,1))</f>
        <v>1</v>
      </c>
      <c r="FD4" s="59">
        <f t="shared" ref="FD4:FD19" ca="1" si="103">IF(OR(FC4=1, FC4=2), 0.06, -0.7)</f>
        <v>0.06</v>
      </c>
      <c r="FE4" s="40">
        <f t="shared" ref="FE4" si="104">0.6*$B$4</f>
        <v>4500</v>
      </c>
      <c r="FF4" s="28" cm="1">
        <f t="array" aca="1" ref="FF4" ca="1">_xlfn.LET(_xlpm.value,RAND(),_xlfn.IFS(FF3=1,IF(_xlpm.value&gt;0.97,2,1),FF3=2,IF(_xlpm.value&gt;0.98,3,2),FF3=3,1))</f>
        <v>1</v>
      </c>
      <c r="FG4" s="59">
        <f t="shared" ref="FG4:FG19" ca="1" si="105">IF(OR(FF4=1, FF4=2), 0.06, -0.7)</f>
        <v>0.06</v>
      </c>
      <c r="FH4" s="40">
        <f t="shared" ref="FH4" si="106">0.6*$B$4</f>
        <v>4500</v>
      </c>
      <c r="FI4" s="28" cm="1">
        <f t="array" aca="1" ref="FI4" ca="1">_xlfn.LET(_xlpm.value,RAND(),_xlfn.IFS(FI3=1,IF(_xlpm.value&gt;0.97,2,1),FI3=2,IF(_xlpm.value&gt;0.98,3,2),FI3=3,1))</f>
        <v>1</v>
      </c>
      <c r="FJ4" s="59">
        <f t="shared" ref="FJ4:FJ19" ca="1" si="107">IF(OR(FI4=1, FI4=2), 0.06, -0.7)</f>
        <v>0.06</v>
      </c>
      <c r="FK4" s="40">
        <f t="shared" ref="FK4" si="108">0.6*$B$4</f>
        <v>4500</v>
      </c>
      <c r="FL4" s="28" cm="1">
        <f t="array" aca="1" ref="FL4" ca="1">_xlfn.LET(_xlpm.value,RAND(),_xlfn.IFS(FL3=1,IF(_xlpm.value&gt;0.97,2,1),FL3=2,IF(_xlpm.value&gt;0.98,3,2),FL3=3,1))</f>
        <v>1</v>
      </c>
      <c r="FM4" s="59">
        <f t="shared" ref="FM4:FM19" ca="1" si="109">IF(OR(FL4=1, FL4=2), 0.06, -0.7)</f>
        <v>0.06</v>
      </c>
      <c r="FN4" s="40">
        <f t="shared" ref="FN4" si="110">0.6*$B$4</f>
        <v>4500</v>
      </c>
      <c r="FO4" s="28" cm="1">
        <f t="array" aca="1" ref="FO4" ca="1">_xlfn.LET(_xlpm.value,RAND(),_xlfn.IFS(FO3=1,IF(_xlpm.value&gt;0.97,2,1),FO3=2,IF(_xlpm.value&gt;0.98,3,2),FO3=3,1))</f>
        <v>1</v>
      </c>
      <c r="FP4" s="59">
        <f t="shared" ref="FP4:FP19" ca="1" si="111">IF(OR(FO4=1, FO4=2), 0.06, -0.7)</f>
        <v>0.06</v>
      </c>
      <c r="FQ4" s="40">
        <f t="shared" ref="FQ4" si="112">0.6*$B$4</f>
        <v>4500</v>
      </c>
      <c r="FR4" s="28" cm="1">
        <f t="array" aca="1" ref="FR4" ca="1">_xlfn.LET(_xlpm.value,RAND(),_xlfn.IFS(FR3=1,IF(_xlpm.value&gt;0.97,2,1),FR3=2,IF(_xlpm.value&gt;0.98,3,2),FR3=3,1))</f>
        <v>1</v>
      </c>
      <c r="FS4" s="59">
        <f t="shared" ref="FS4:FS19" ca="1" si="113">IF(OR(FR4=1, FR4=2), 0.06, -0.7)</f>
        <v>0.06</v>
      </c>
      <c r="FT4" s="40">
        <f t="shared" ref="FT4" si="114">0.6*$B$4</f>
        <v>4500</v>
      </c>
      <c r="FU4" s="28" cm="1">
        <f t="array" aca="1" ref="FU4" ca="1">_xlfn.LET(_xlpm.value,RAND(),_xlfn.IFS(FU3=1,IF(_xlpm.value&gt;0.97,2,1),FU3=2,IF(_xlpm.value&gt;0.98,3,2),FU3=3,1))</f>
        <v>1</v>
      </c>
      <c r="FV4" s="59">
        <f t="shared" ref="FV4:FV19" ca="1" si="115">IF(OR(FU4=1, FU4=2), 0.06, -0.7)</f>
        <v>0.06</v>
      </c>
      <c r="FW4" s="40">
        <f t="shared" ref="FW4" si="116">0.6*$B$4</f>
        <v>4500</v>
      </c>
      <c r="FX4" s="28" cm="1">
        <f t="array" aca="1" ref="FX4" ca="1">_xlfn.LET(_xlpm.value,RAND(),_xlfn.IFS(FX3=1,IF(_xlpm.value&gt;0.97,2,1),FX3=2,IF(_xlpm.value&gt;0.98,3,2),FX3=3,1))</f>
        <v>1</v>
      </c>
      <c r="FY4" s="59">
        <f t="shared" ref="FY4:FY19" ca="1" si="117">IF(OR(FX4=1, FX4=2), 0.06, -0.7)</f>
        <v>0.06</v>
      </c>
      <c r="FZ4" s="40">
        <f t="shared" ref="FZ4" si="118">0.6*$B$4</f>
        <v>4500</v>
      </c>
      <c r="GA4" s="28" cm="1">
        <f t="array" aca="1" ref="GA4" ca="1">_xlfn.LET(_xlpm.value,RAND(),_xlfn.IFS(GA3=1,IF(_xlpm.value&gt;0.97,2,1),GA3=2,IF(_xlpm.value&gt;0.98,3,2),GA3=3,1))</f>
        <v>1</v>
      </c>
      <c r="GB4" s="59">
        <f t="shared" ref="GB4:GB19" ca="1" si="119">IF(OR(GA4=1, GA4=2), 0.06, -0.7)</f>
        <v>0.06</v>
      </c>
      <c r="GC4" s="40">
        <f t="shared" ref="GC4" si="120">0.6*$B$4</f>
        <v>4500</v>
      </c>
      <c r="GD4" s="28" cm="1">
        <f t="array" aca="1" ref="GD4" ca="1">_xlfn.LET(_xlpm.value,RAND(),_xlfn.IFS(GD3=1,IF(_xlpm.value&gt;0.97,2,1),GD3=2,IF(_xlpm.value&gt;0.98,3,2),GD3=3,1))</f>
        <v>1</v>
      </c>
      <c r="GE4" s="59">
        <f t="shared" ref="GE4:GE19" ca="1" si="121">IF(OR(GD4=1, GD4=2), 0.06, -0.7)</f>
        <v>0.06</v>
      </c>
      <c r="GF4" s="40">
        <f t="shared" ref="GF4" si="122">0.6*$B$4</f>
        <v>4500</v>
      </c>
      <c r="GG4" s="28" cm="1">
        <f t="array" aca="1" ref="GG4" ca="1">_xlfn.LET(_xlpm.value,RAND(),_xlfn.IFS(GG3=1,IF(_xlpm.value&gt;0.97,2,1),GG3=2,IF(_xlpm.value&gt;0.98,3,2),GG3=3,1))</f>
        <v>1</v>
      </c>
      <c r="GH4" s="59">
        <f t="shared" ref="GH4:GH19" ca="1" si="123">IF(OR(GG4=1, GG4=2), 0.06, -0.7)</f>
        <v>0.06</v>
      </c>
      <c r="GI4" s="40">
        <f t="shared" ref="GI4" si="124">0.6*$B$4</f>
        <v>4500</v>
      </c>
      <c r="GJ4" s="28" cm="1">
        <f t="array" aca="1" ref="GJ4" ca="1">_xlfn.LET(_xlpm.value,RAND(),_xlfn.IFS(GJ3=1,IF(_xlpm.value&gt;0.97,2,1),GJ3=2,IF(_xlpm.value&gt;0.98,3,2),GJ3=3,1))</f>
        <v>1</v>
      </c>
      <c r="GK4" s="59">
        <f t="shared" ref="GK4:GK19" ca="1" si="125">IF(OR(GJ4=1, GJ4=2), 0.06, -0.7)</f>
        <v>0.06</v>
      </c>
      <c r="GL4" s="40">
        <f t="shared" ref="GL4" si="126">0.6*$B$4</f>
        <v>4500</v>
      </c>
      <c r="GM4" s="28" cm="1">
        <f t="array" aca="1" ref="GM4" ca="1">_xlfn.LET(_xlpm.value,RAND(),_xlfn.IFS(GM3=1,IF(_xlpm.value&gt;0.97,2,1),GM3=2,IF(_xlpm.value&gt;0.98,3,2),GM3=3,1))</f>
        <v>1</v>
      </c>
      <c r="GN4" s="59">
        <f t="shared" ref="GN4:GN19" ca="1" si="127">IF(OR(GM4=1, GM4=2), 0.06, -0.7)</f>
        <v>0.06</v>
      </c>
      <c r="GO4" s="40">
        <f t="shared" ref="GO4" si="128">0.6*$B$4</f>
        <v>4500</v>
      </c>
      <c r="GP4" s="28" cm="1">
        <f t="array" aca="1" ref="GP4" ca="1">_xlfn.LET(_xlpm.value,RAND(),_xlfn.IFS(GP3=1,IF(_xlpm.value&gt;0.97,2,1),GP3=2,IF(_xlpm.value&gt;0.98,3,2),GP3=3,1))</f>
        <v>1</v>
      </c>
      <c r="GQ4" s="59">
        <f t="shared" ref="GQ4:GQ19" ca="1" si="129">IF(OR(GP4=1, GP4=2), 0.06, -0.7)</f>
        <v>0.06</v>
      </c>
      <c r="GR4" s="40">
        <f t="shared" ref="GR4" si="130">0.6*$B$4</f>
        <v>4500</v>
      </c>
      <c r="GS4" s="28" cm="1">
        <f t="array" aca="1" ref="GS4" ca="1">_xlfn.LET(_xlpm.value,RAND(),_xlfn.IFS(GS3=1,IF(_xlpm.value&gt;0.97,2,1),GS3=2,IF(_xlpm.value&gt;0.98,3,2),GS3=3,1))</f>
        <v>1</v>
      </c>
      <c r="GT4" s="59">
        <f t="shared" ref="GT4:GT19" ca="1" si="131">IF(OR(GS4=1, GS4=2), 0.06, -0.7)</f>
        <v>0.06</v>
      </c>
      <c r="GU4" s="40">
        <f t="shared" ref="GU4" si="132">0.6*$B$4</f>
        <v>4500</v>
      </c>
      <c r="GV4" s="28" cm="1">
        <f t="array" aca="1" ref="GV4" ca="1">_xlfn.LET(_xlpm.value,RAND(),_xlfn.IFS(GV3=1,IF(_xlpm.value&gt;0.97,2,1),GV3=2,IF(_xlpm.value&gt;0.98,3,2),GV3=3,1))</f>
        <v>1</v>
      </c>
      <c r="GW4" s="59">
        <f t="shared" ref="GW4:GW19" ca="1" si="133">IF(OR(GV4=1, GV4=2), 0.06, -0.7)</f>
        <v>0.06</v>
      </c>
      <c r="GX4" s="40">
        <f t="shared" ref="GX4" si="134">0.6*$B$4</f>
        <v>4500</v>
      </c>
      <c r="GY4" s="28" cm="1">
        <f t="array" aca="1" ref="GY4" ca="1">_xlfn.LET(_xlpm.value,RAND(),_xlfn.IFS(GY3=1,IF(_xlpm.value&gt;0.97,2,1),GY3=2,IF(_xlpm.value&gt;0.98,3,2),GY3=3,1))</f>
        <v>1</v>
      </c>
      <c r="GZ4" s="59">
        <f t="shared" ref="GZ4:GZ19" ca="1" si="135">IF(OR(GY4=1, GY4=2), 0.06, -0.7)</f>
        <v>0.06</v>
      </c>
      <c r="HA4" s="40">
        <f t="shared" ref="HA4" si="136">0.6*$B$4</f>
        <v>4500</v>
      </c>
      <c r="HB4" s="28" cm="1">
        <f t="array" aca="1" ref="HB4" ca="1">_xlfn.LET(_xlpm.value,RAND(),_xlfn.IFS(HB3=1,IF(_xlpm.value&gt;0.97,2,1),HB3=2,IF(_xlpm.value&gt;0.98,3,2),HB3=3,1))</f>
        <v>1</v>
      </c>
      <c r="HC4" s="59">
        <f t="shared" ref="HC4:HC19" ca="1" si="137">IF(OR(HB4=1, HB4=2), 0.06, -0.7)</f>
        <v>0.06</v>
      </c>
      <c r="HD4" s="40">
        <f t="shared" ref="HD4" si="138">0.6*$B$4</f>
        <v>4500</v>
      </c>
      <c r="HE4" s="28" cm="1">
        <f t="array" aca="1" ref="HE4" ca="1">_xlfn.LET(_xlpm.value,RAND(),_xlfn.IFS(HE3=1,IF(_xlpm.value&gt;0.97,2,1),HE3=2,IF(_xlpm.value&gt;0.98,3,2),HE3=3,1))</f>
        <v>1</v>
      </c>
      <c r="HF4" s="59">
        <f t="shared" ref="HF4:HF19" ca="1" si="139">IF(OR(HE4=1, HE4=2), 0.06, -0.7)</f>
        <v>0.06</v>
      </c>
      <c r="HG4" s="40">
        <f t="shared" ref="HG4" si="140">0.6*$B$4</f>
        <v>4500</v>
      </c>
      <c r="HH4" s="28" cm="1">
        <f t="array" aca="1" ref="HH4" ca="1">_xlfn.LET(_xlpm.value,RAND(),_xlfn.IFS(HH3=1,IF(_xlpm.value&gt;0.97,2,1),HH3=2,IF(_xlpm.value&gt;0.98,3,2),HH3=3,1))</f>
        <v>1</v>
      </c>
      <c r="HI4" s="59">
        <f t="shared" ref="HI4:HI19" ca="1" si="141">IF(OR(HH4=1, HH4=2), 0.06, -0.7)</f>
        <v>0.06</v>
      </c>
      <c r="HJ4" s="40">
        <f t="shared" ref="HJ4" si="142">0.6*$B$4</f>
        <v>4500</v>
      </c>
      <c r="HK4" s="28" cm="1">
        <f t="array" aca="1" ref="HK4" ca="1">_xlfn.LET(_xlpm.value,RAND(),_xlfn.IFS(HK3=1,IF(_xlpm.value&gt;0.97,2,1),HK3=2,IF(_xlpm.value&gt;0.98,3,2),HK3=3,1))</f>
        <v>1</v>
      </c>
      <c r="HL4" s="59">
        <f t="shared" ref="HL4:HL19" ca="1" si="143">IF(OR(HK4=1, HK4=2), 0.06, -0.7)</f>
        <v>0.06</v>
      </c>
      <c r="HM4" s="40">
        <f t="shared" ref="HM4" si="144">0.6*$B$4</f>
        <v>4500</v>
      </c>
      <c r="HN4" s="28" cm="1">
        <f t="array" aca="1" ref="HN4" ca="1">_xlfn.LET(_xlpm.value,RAND(),_xlfn.IFS(HN3=1,IF(_xlpm.value&gt;0.97,2,1),HN3=2,IF(_xlpm.value&gt;0.98,3,2),HN3=3,1))</f>
        <v>2</v>
      </c>
      <c r="HO4" s="59">
        <f t="shared" ref="HO4:HO19" ca="1" si="145">IF(OR(HN4=1, HN4=2), 0.06, -0.7)</f>
        <v>0.06</v>
      </c>
      <c r="HP4" s="40">
        <f t="shared" ref="HP4" si="146">0.6*$B$4</f>
        <v>4500</v>
      </c>
      <c r="HQ4" s="28" cm="1">
        <f t="array" aca="1" ref="HQ4" ca="1">_xlfn.LET(_xlpm.value,RAND(),_xlfn.IFS(HQ3=1,IF(_xlpm.value&gt;0.97,2,1),HQ3=2,IF(_xlpm.value&gt;0.98,3,2),HQ3=3,1))</f>
        <v>1</v>
      </c>
      <c r="HR4" s="59">
        <f t="shared" ref="HR4:HR19" ca="1" si="147">IF(OR(HQ4=1, HQ4=2), 0.06, -0.7)</f>
        <v>0.06</v>
      </c>
      <c r="HS4" s="40">
        <f t="shared" ref="HS4" si="148">0.6*$B$4</f>
        <v>4500</v>
      </c>
      <c r="HT4" s="28" cm="1">
        <f t="array" aca="1" ref="HT4" ca="1">_xlfn.LET(_xlpm.value,RAND(),_xlfn.IFS(HT3=1,IF(_xlpm.value&gt;0.97,2,1),HT3=2,IF(_xlpm.value&gt;0.98,3,2),HT3=3,1))</f>
        <v>1</v>
      </c>
      <c r="HU4" s="59">
        <f t="shared" ref="HU4:HU19" ca="1" si="149">IF(OR(HT4=1, HT4=2), 0.06, -0.7)</f>
        <v>0.06</v>
      </c>
      <c r="HV4" s="40">
        <f t="shared" ref="HV4" si="150">0.6*$B$4</f>
        <v>4500</v>
      </c>
      <c r="HW4" s="28" cm="1">
        <f t="array" aca="1" ref="HW4" ca="1">_xlfn.LET(_xlpm.value,RAND(),_xlfn.IFS(HW3=1,IF(_xlpm.value&gt;0.97,2,1),HW3=2,IF(_xlpm.value&gt;0.98,3,2),HW3=3,1))</f>
        <v>1</v>
      </c>
      <c r="HX4" s="59">
        <f t="shared" ref="HX4:HX19" ca="1" si="151">IF(OR(HW4=1, HW4=2), 0.06, -0.7)</f>
        <v>0.06</v>
      </c>
      <c r="HY4" s="40">
        <f t="shared" ref="HY4" si="152">0.6*$B$4</f>
        <v>4500</v>
      </c>
      <c r="HZ4" s="28" cm="1">
        <f t="array" aca="1" ref="HZ4" ca="1">_xlfn.LET(_xlpm.value,RAND(),_xlfn.IFS(HZ3=1,IF(_xlpm.value&gt;0.97,2,1),HZ3=2,IF(_xlpm.value&gt;0.98,3,2),HZ3=3,1))</f>
        <v>1</v>
      </c>
      <c r="IA4" s="59">
        <f t="shared" ref="IA4:IA19" ca="1" si="153">IF(OR(HZ4=1, HZ4=2), 0.06, -0.7)</f>
        <v>0.06</v>
      </c>
      <c r="IB4" s="40">
        <f t="shared" ref="IB4" si="154">0.6*$B$4</f>
        <v>4500</v>
      </c>
      <c r="IC4" s="28" cm="1">
        <f t="array" aca="1" ref="IC4" ca="1">_xlfn.LET(_xlpm.value,RAND(),_xlfn.IFS(IC3=1,IF(_xlpm.value&gt;0.97,2,1),IC3=2,IF(_xlpm.value&gt;0.98,3,2),IC3=3,1))</f>
        <v>1</v>
      </c>
      <c r="ID4" s="59">
        <f t="shared" ref="ID4:ID19" ca="1" si="155">IF(OR(IC4=1, IC4=2), 0.06, -0.7)</f>
        <v>0.06</v>
      </c>
      <c r="IE4" s="40">
        <f t="shared" ref="IE4" si="156">0.6*$B$4</f>
        <v>4500</v>
      </c>
      <c r="IF4" s="28" cm="1">
        <f t="array" aca="1" ref="IF4" ca="1">_xlfn.LET(_xlpm.value,RAND(),_xlfn.IFS(IF3=1,IF(_xlpm.value&gt;0.97,2,1),IF3=2,IF(_xlpm.value&gt;0.98,3,2),IF3=3,1))</f>
        <v>1</v>
      </c>
      <c r="IG4" s="59">
        <f t="shared" ref="IG4:IG19" ca="1" si="157">IF(OR(IF4=1, IF4=2), 0.06, -0.7)</f>
        <v>0.06</v>
      </c>
      <c r="IH4" s="40">
        <f t="shared" ref="IH4" si="158">0.6*$B$4</f>
        <v>4500</v>
      </c>
      <c r="II4" s="28" cm="1">
        <f t="array" aca="1" ref="II4" ca="1">_xlfn.LET(_xlpm.value,RAND(),_xlfn.IFS(II3=1,IF(_xlpm.value&gt;0.97,2,1),II3=2,IF(_xlpm.value&gt;0.98,3,2),II3=3,1))</f>
        <v>1</v>
      </c>
      <c r="IJ4" s="59">
        <f t="shared" ref="IJ4:IJ19" ca="1" si="159">IF(OR(II4=1, II4=2), 0.06, -0.7)</f>
        <v>0.06</v>
      </c>
      <c r="IK4" s="40">
        <f t="shared" ref="IK4" si="160">0.6*$B$4</f>
        <v>4500</v>
      </c>
      <c r="IL4" s="28" cm="1">
        <f t="array" aca="1" ref="IL4" ca="1">_xlfn.LET(_xlpm.value,RAND(),_xlfn.IFS(IL3=1,IF(_xlpm.value&gt;0.97,2,1),IL3=2,IF(_xlpm.value&gt;0.98,3,2),IL3=3,1))</f>
        <v>1</v>
      </c>
      <c r="IM4" s="59">
        <f t="shared" ref="IM4:IM19" ca="1" si="161">IF(OR(IL4=1, IL4=2), 0.06, -0.7)</f>
        <v>0.06</v>
      </c>
      <c r="IN4" s="40">
        <f t="shared" ref="IN4" si="162">0.6*$B$4</f>
        <v>4500</v>
      </c>
      <c r="IO4" s="28" cm="1">
        <f t="array" aca="1" ref="IO4" ca="1">_xlfn.LET(_xlpm.value,RAND(),_xlfn.IFS(IO3=1,IF(_xlpm.value&gt;0.97,2,1),IO3=2,IF(_xlpm.value&gt;0.98,3,2),IO3=3,1))</f>
        <v>1</v>
      </c>
      <c r="IP4" s="59">
        <f t="shared" ref="IP4:IP19" ca="1" si="163">IF(OR(IO4=1, IO4=2), 0.06, -0.7)</f>
        <v>0.06</v>
      </c>
      <c r="IQ4" s="40">
        <f t="shared" ref="IQ4" si="164">0.6*$B$4</f>
        <v>4500</v>
      </c>
      <c r="IR4" s="28" cm="1">
        <f t="array" aca="1" ref="IR4" ca="1">_xlfn.LET(_xlpm.value,RAND(),_xlfn.IFS(IR3=1,IF(_xlpm.value&gt;0.97,2,1),IR3=2,IF(_xlpm.value&gt;0.98,3,2),IR3=3,1))</f>
        <v>1</v>
      </c>
      <c r="IS4" s="59">
        <f t="shared" ref="IS4:IS19" ca="1" si="165">IF(OR(IR4=1, IR4=2), 0.06, -0.7)</f>
        <v>0.06</v>
      </c>
      <c r="IT4" s="40">
        <f t="shared" ref="IT4" si="166">0.6*$B$4</f>
        <v>4500</v>
      </c>
      <c r="IU4" s="28" cm="1">
        <f t="array" aca="1" ref="IU4" ca="1">_xlfn.LET(_xlpm.value,RAND(),_xlfn.IFS(IU3=1,IF(_xlpm.value&gt;0.97,2,1),IU3=2,IF(_xlpm.value&gt;0.98,3,2),IU3=3,1))</f>
        <v>1</v>
      </c>
      <c r="IV4" s="59">
        <f t="shared" ref="IV4:IV19" ca="1" si="167">IF(OR(IU4=1, IU4=2), 0.06, -0.7)</f>
        <v>0.06</v>
      </c>
      <c r="IW4" s="40">
        <f t="shared" ref="IW4" si="168">0.6*$B$4</f>
        <v>4500</v>
      </c>
      <c r="IX4" s="28" cm="1">
        <f t="array" aca="1" ref="IX4" ca="1">_xlfn.LET(_xlpm.value,RAND(),_xlfn.IFS(IX3=1,IF(_xlpm.value&gt;0.97,2,1),IX3=2,IF(_xlpm.value&gt;0.98,3,2),IX3=3,1))</f>
        <v>1</v>
      </c>
      <c r="IY4" s="59">
        <f t="shared" ref="IY4:IY19" ca="1" si="169">IF(OR(IX4=1, IX4=2), 0.06, -0.7)</f>
        <v>0.06</v>
      </c>
      <c r="IZ4" s="40">
        <f t="shared" ref="IZ4" si="170">0.6*$B$4</f>
        <v>4500</v>
      </c>
      <c r="JA4" s="28" cm="1">
        <f t="array" aca="1" ref="JA4" ca="1">_xlfn.LET(_xlpm.value,RAND(),_xlfn.IFS(JA3=1,IF(_xlpm.value&gt;0.97,2,1),JA3=2,IF(_xlpm.value&gt;0.98,3,2),JA3=3,1))</f>
        <v>1</v>
      </c>
      <c r="JB4" s="59">
        <f t="shared" ref="JB4:JB19" ca="1" si="171">IF(OR(JA4=1, JA4=2), 0.06, -0.7)</f>
        <v>0.06</v>
      </c>
      <c r="JC4" s="40">
        <f t="shared" ref="JC4" si="172">0.6*$B$4</f>
        <v>4500</v>
      </c>
      <c r="JD4" s="28" cm="1">
        <f t="array" aca="1" ref="JD4" ca="1">_xlfn.LET(_xlpm.value,RAND(),_xlfn.IFS(JD3=1,IF(_xlpm.value&gt;0.97,2,1),JD3=2,IF(_xlpm.value&gt;0.98,3,2),JD3=3,1))</f>
        <v>1</v>
      </c>
      <c r="JE4" s="59">
        <f t="shared" ref="JE4:JE19" ca="1" si="173">IF(OR(JD4=1, JD4=2), 0.06, -0.7)</f>
        <v>0.06</v>
      </c>
      <c r="JF4" s="40">
        <f t="shared" ref="JF4" si="174">0.6*$B$4</f>
        <v>4500</v>
      </c>
      <c r="JG4" s="28" cm="1">
        <f t="array" aca="1" ref="JG4" ca="1">_xlfn.LET(_xlpm.value,RAND(),_xlfn.IFS(JG3=1,IF(_xlpm.value&gt;0.97,2,1),JG3=2,IF(_xlpm.value&gt;0.98,3,2),JG3=3,1))</f>
        <v>1</v>
      </c>
      <c r="JH4" s="59">
        <f t="shared" ref="JH4:JH19" ca="1" si="175">IF(OR(JG4=1, JG4=2), 0.06, -0.7)</f>
        <v>0.06</v>
      </c>
      <c r="JI4" s="40">
        <f t="shared" ref="JI4" si="176">0.6*$B$4</f>
        <v>4500</v>
      </c>
      <c r="JJ4" s="28" cm="1">
        <f t="array" aca="1" ref="JJ4" ca="1">_xlfn.LET(_xlpm.value,RAND(),_xlfn.IFS(JJ3=1,IF(_xlpm.value&gt;0.97,2,1),JJ3=2,IF(_xlpm.value&gt;0.98,3,2),JJ3=3,1))</f>
        <v>1</v>
      </c>
      <c r="JK4" s="59">
        <f t="shared" ref="JK4:JK19" ca="1" si="177">IF(OR(JJ4=1, JJ4=2), 0.06, -0.7)</f>
        <v>0.06</v>
      </c>
      <c r="JL4" s="40">
        <f t="shared" ref="JL4" si="178">0.6*$B$4</f>
        <v>4500</v>
      </c>
      <c r="JM4" s="28" cm="1">
        <f t="array" aca="1" ref="JM4" ca="1">_xlfn.LET(_xlpm.value,RAND(),_xlfn.IFS(JM3=1,IF(_xlpm.value&gt;0.97,2,1),JM3=2,IF(_xlpm.value&gt;0.98,3,2),JM3=3,1))</f>
        <v>1</v>
      </c>
      <c r="JN4" s="59">
        <f t="shared" ref="JN4:JN19" ca="1" si="179">IF(OR(JM4=1, JM4=2), 0.06, -0.7)</f>
        <v>0.06</v>
      </c>
      <c r="JO4" s="40">
        <f t="shared" ref="JO4" si="180">0.6*$B$4</f>
        <v>4500</v>
      </c>
      <c r="JP4" s="28" cm="1">
        <f t="array" aca="1" ref="JP4" ca="1">_xlfn.LET(_xlpm.value,RAND(),_xlfn.IFS(JP3=1,IF(_xlpm.value&gt;0.97,2,1),JP3=2,IF(_xlpm.value&gt;0.98,3,2),JP3=3,1))</f>
        <v>1</v>
      </c>
      <c r="JQ4" s="59">
        <f t="shared" ref="JQ4:JQ19" ca="1" si="181">IF(OR(JP4=1, JP4=2), 0.06, -0.7)</f>
        <v>0.06</v>
      </c>
      <c r="JR4" s="40">
        <f t="shared" ref="JR4" si="182">0.6*$B$4</f>
        <v>4500</v>
      </c>
      <c r="JS4" s="28" cm="1">
        <f t="array" aca="1" ref="JS4" ca="1">_xlfn.LET(_xlpm.value,RAND(),_xlfn.IFS(JS3=1,IF(_xlpm.value&gt;0.97,2,1),JS3=2,IF(_xlpm.value&gt;0.98,3,2),JS3=3,1))</f>
        <v>1</v>
      </c>
      <c r="JT4" s="59">
        <f t="shared" ref="JT4:JT19" ca="1" si="183">IF(OR(JS4=1, JS4=2), 0.06, -0.7)</f>
        <v>0.06</v>
      </c>
      <c r="JU4" s="40">
        <f t="shared" ref="JU4" si="184">0.6*$B$4</f>
        <v>4500</v>
      </c>
      <c r="JV4" s="28" cm="1">
        <f t="array" aca="1" ref="JV4" ca="1">_xlfn.LET(_xlpm.value,RAND(),_xlfn.IFS(JV3=1,IF(_xlpm.value&gt;0.97,2,1),JV3=2,IF(_xlpm.value&gt;0.98,3,2),JV3=3,1))</f>
        <v>1</v>
      </c>
      <c r="JW4" s="59">
        <f t="shared" ref="JW4:JW19" ca="1" si="185">IF(OR(JV4=1, JV4=2), 0.06, -0.7)</f>
        <v>0.06</v>
      </c>
      <c r="JX4" s="40">
        <f t="shared" ref="JX4" si="186">0.6*$B$4</f>
        <v>4500</v>
      </c>
      <c r="JY4" s="28" cm="1">
        <f t="array" aca="1" ref="JY4" ca="1">_xlfn.LET(_xlpm.value,RAND(),_xlfn.IFS(JY3=1,IF(_xlpm.value&gt;0.97,2,1),JY3=2,IF(_xlpm.value&gt;0.98,3,2),JY3=3,1))</f>
        <v>1</v>
      </c>
      <c r="JZ4" s="59">
        <f t="shared" ref="JZ4:JZ19" ca="1" si="187">IF(OR(JY4=1, JY4=2), 0.06, -0.7)</f>
        <v>0.06</v>
      </c>
      <c r="KA4" s="40">
        <f t="shared" ref="KA4" si="188">0.6*$B$4</f>
        <v>4500</v>
      </c>
      <c r="KB4" s="28" cm="1">
        <f t="array" aca="1" ref="KB4" ca="1">_xlfn.LET(_xlpm.value,RAND(),_xlfn.IFS(KB3=1,IF(_xlpm.value&gt;0.97,2,1),KB3=2,IF(_xlpm.value&gt;0.98,3,2),KB3=3,1))</f>
        <v>1</v>
      </c>
      <c r="KC4" s="59">
        <f t="shared" ref="KC4:KC19" ca="1" si="189">IF(OR(KB4=1, KB4=2), 0.06, -0.7)</f>
        <v>0.06</v>
      </c>
      <c r="KD4" s="40">
        <f t="shared" ref="KD4" si="190">0.6*$B$4</f>
        <v>4500</v>
      </c>
      <c r="KE4" s="28" cm="1">
        <f t="array" aca="1" ref="KE4" ca="1">_xlfn.LET(_xlpm.value,RAND(),_xlfn.IFS(KE3=1,IF(_xlpm.value&gt;0.97,2,1),KE3=2,IF(_xlpm.value&gt;0.98,3,2),KE3=3,1))</f>
        <v>1</v>
      </c>
      <c r="KF4" s="59">
        <f t="shared" ref="KF4:KF19" ca="1" si="191">IF(OR(KE4=1, KE4=2), 0.06, -0.7)</f>
        <v>0.06</v>
      </c>
      <c r="KG4" s="40">
        <f t="shared" ref="KG4" si="192">0.6*$B$4</f>
        <v>4500</v>
      </c>
      <c r="KH4" s="28" cm="1">
        <f t="array" aca="1" ref="KH4" ca="1">_xlfn.LET(_xlpm.value,RAND(),_xlfn.IFS(KH3=1,IF(_xlpm.value&gt;0.97,2,1),KH3=2,IF(_xlpm.value&gt;0.98,3,2),KH3=3,1))</f>
        <v>1</v>
      </c>
      <c r="KI4" s="59">
        <f t="shared" ref="KI4:KI19" ca="1" si="193">IF(OR(KH4=1, KH4=2), 0.06, -0.7)</f>
        <v>0.06</v>
      </c>
      <c r="KJ4" s="40">
        <f t="shared" ref="KJ4" si="194">0.6*$B$4</f>
        <v>4500</v>
      </c>
      <c r="KK4" s="28" cm="1">
        <f t="array" aca="1" ref="KK4" ca="1">_xlfn.LET(_xlpm.value,RAND(),_xlfn.IFS(KK3=1,IF(_xlpm.value&gt;0.97,2,1),KK3=2,IF(_xlpm.value&gt;0.98,3,2),KK3=3,1))</f>
        <v>1</v>
      </c>
      <c r="KL4" s="59">
        <f t="shared" ref="KL4:KL19" ca="1" si="195">IF(OR(KK4=1, KK4=2), 0.06, -0.7)</f>
        <v>0.06</v>
      </c>
      <c r="KM4" s="40">
        <f t="shared" ref="KM4" si="196">0.6*$B$4</f>
        <v>4500</v>
      </c>
      <c r="KN4" s="28" cm="1">
        <f t="array" aca="1" ref="KN4" ca="1">_xlfn.LET(_xlpm.value,RAND(),_xlfn.IFS(KN3=1,IF(_xlpm.value&gt;0.97,2,1),KN3=2,IF(_xlpm.value&gt;0.98,3,2),KN3=3,1))</f>
        <v>1</v>
      </c>
      <c r="KO4" s="59">
        <f t="shared" ref="KO4:KO19" ca="1" si="197">IF(OR(KN4=1, KN4=2), 0.06, -0.7)</f>
        <v>0.06</v>
      </c>
      <c r="KP4" s="40">
        <f t="shared" ref="KP4" si="198">0.6*$B$4</f>
        <v>4500</v>
      </c>
      <c r="KQ4" s="28"/>
    </row>
    <row r="5" spans="1:303" x14ac:dyDescent="0.2">
      <c r="A5" s="111">
        <v>45351</v>
      </c>
      <c r="B5" s="64">
        <v>1500</v>
      </c>
      <c r="C5" s="28" cm="1">
        <f t="array" aca="1" ref="C5" ca="1">_xlfn.LET(_xlpm.value,RAND(),_xlfn.IFS(C4=1,IF(_xlpm.value&gt;0.97,2,1),C4=2,IF(_xlpm.value&gt;0.98,3,2),C4=3,1))</f>
        <v>1</v>
      </c>
      <c r="D5" s="59">
        <f t="shared" ca="1" si="0"/>
        <v>0.06</v>
      </c>
      <c r="E5" s="40">
        <f ca="1">E4*(1+D5)+0.6*$B5</f>
        <v>5670</v>
      </c>
      <c r="F5" s="28" cm="1">
        <f t="array" aca="1" ref="F5" ca="1">_xlfn.LET(_xlpm.value,RAND(),_xlfn.IFS(F4=1,IF(_xlpm.value&gt;0.97,2,1),F4=2,IF(_xlpm.value&gt;0.98,3,2),F4=3,1))</f>
        <v>1</v>
      </c>
      <c r="G5" s="59">
        <f t="shared" ca="1" si="1"/>
        <v>0.06</v>
      </c>
      <c r="H5" s="40">
        <f t="shared" ref="H5:H68" ca="1" si="199">H4*(1+G5)+0.6*$B5</f>
        <v>5670</v>
      </c>
      <c r="I5" s="28" cm="1">
        <f t="array" aca="1" ref="I5" ca="1">_xlfn.LET(_xlpm.value,RAND(),_xlfn.IFS(I4=1,IF(_xlpm.value&gt;0.97,2,1),I4=2,IF(_xlpm.value&gt;0.98,3,2),I4=3,1))</f>
        <v>1</v>
      </c>
      <c r="J5" s="59">
        <f t="shared" ca="1" si="3"/>
        <v>0.06</v>
      </c>
      <c r="K5" s="40">
        <f t="shared" ref="K5:K68" ca="1" si="200">K4*(1+J5)+0.6*$B5</f>
        <v>5670</v>
      </c>
      <c r="L5" s="28" cm="1">
        <f t="array" aca="1" ref="L5" ca="1">_xlfn.LET(_xlpm.value,RAND(),_xlfn.IFS(L4=1,IF(_xlpm.value&gt;0.97,2,1),L4=2,IF(_xlpm.value&gt;0.98,3,2),L4=3,1))</f>
        <v>1</v>
      </c>
      <c r="M5" s="59">
        <f t="shared" ca="1" si="5"/>
        <v>0.06</v>
      </c>
      <c r="N5" s="40">
        <f t="shared" ref="N5:N68" ca="1" si="201">N4*(1+M5)+0.6*$B5</f>
        <v>5670</v>
      </c>
      <c r="O5" s="28" cm="1">
        <f t="array" aca="1" ref="O5" ca="1">_xlfn.LET(_xlpm.value,RAND(),_xlfn.IFS(O4=1,IF(_xlpm.value&gt;0.97,2,1),O4=2,IF(_xlpm.value&gt;0.98,3,2),O4=3,1))</f>
        <v>1</v>
      </c>
      <c r="P5" s="59">
        <f t="shared" ca="1" si="7"/>
        <v>0.06</v>
      </c>
      <c r="Q5" s="40">
        <f t="shared" ref="Q5:Q68" ca="1" si="202">Q4*(1+P5)+0.6*$B5</f>
        <v>5670</v>
      </c>
      <c r="R5" s="28" cm="1">
        <f t="array" aca="1" ref="R5" ca="1">_xlfn.LET(_xlpm.value,RAND(),_xlfn.IFS(R4=1,IF(_xlpm.value&gt;0.97,2,1),R4=2,IF(_xlpm.value&gt;0.98,3,2),R4=3,1))</f>
        <v>1</v>
      </c>
      <c r="S5" s="59">
        <f t="shared" ca="1" si="9"/>
        <v>0.06</v>
      </c>
      <c r="T5" s="40">
        <f t="shared" ref="T5:T68" ca="1" si="203">T4*(1+S5)+0.6*$B5</f>
        <v>5670</v>
      </c>
      <c r="U5" s="28" cm="1">
        <f t="array" aca="1" ref="U5" ca="1">_xlfn.LET(_xlpm.value,RAND(),_xlfn.IFS(U4=1,IF(_xlpm.value&gt;0.97,2,1),U4=2,IF(_xlpm.value&gt;0.98,3,2),U4=3,1))</f>
        <v>1</v>
      </c>
      <c r="V5" s="59">
        <f t="shared" ca="1" si="11"/>
        <v>0.06</v>
      </c>
      <c r="W5" s="40">
        <f t="shared" ref="W5:W68" ca="1" si="204">W4*(1+V5)+0.6*$B5</f>
        <v>5670</v>
      </c>
      <c r="X5" s="28" cm="1">
        <f t="array" aca="1" ref="X5" ca="1">_xlfn.LET(_xlpm.value,RAND(),_xlfn.IFS(X4=1,IF(_xlpm.value&gt;0.97,2,1),X4=2,IF(_xlpm.value&gt;0.98,3,2),X4=3,1))</f>
        <v>1</v>
      </c>
      <c r="Y5" s="59">
        <f t="shared" ca="1" si="13"/>
        <v>0.06</v>
      </c>
      <c r="Z5" s="40">
        <f t="shared" ref="Z5:Z68" ca="1" si="205">Z4*(1+Y5)+0.6*$B5</f>
        <v>5670</v>
      </c>
      <c r="AA5" s="28" cm="1">
        <f t="array" aca="1" ref="AA5" ca="1">_xlfn.LET(_xlpm.value,RAND(),_xlfn.IFS(AA4=1,IF(_xlpm.value&gt;0.97,2,1),AA4=2,IF(_xlpm.value&gt;0.98,3,2),AA4=3,1))</f>
        <v>1</v>
      </c>
      <c r="AB5" s="59">
        <f t="shared" ca="1" si="15"/>
        <v>0.06</v>
      </c>
      <c r="AC5" s="40">
        <f t="shared" ref="AC5:AC68" ca="1" si="206">AC4*(1+AB5)+0.6*$B5</f>
        <v>5670</v>
      </c>
      <c r="AD5" s="28" cm="1">
        <f t="array" aca="1" ref="AD5" ca="1">_xlfn.LET(_xlpm.value,RAND(),_xlfn.IFS(AD4=1,IF(_xlpm.value&gt;0.97,2,1),AD4=2,IF(_xlpm.value&gt;0.98,3,2),AD4=3,1))</f>
        <v>1</v>
      </c>
      <c r="AE5" s="59">
        <f t="shared" ca="1" si="17"/>
        <v>0.06</v>
      </c>
      <c r="AF5" s="40">
        <f t="shared" ref="AF5:AF68" ca="1" si="207">AF4*(1+AE5)+0.6*$B5</f>
        <v>5670</v>
      </c>
      <c r="AG5" s="28" cm="1">
        <f t="array" aca="1" ref="AG5" ca="1">_xlfn.LET(_xlpm.value,RAND(),_xlfn.IFS(AG4=1,IF(_xlpm.value&gt;0.97,2,1),AG4=2,IF(_xlpm.value&gt;0.98,3,2),AG4=3,1))</f>
        <v>2</v>
      </c>
      <c r="AH5" s="59">
        <f t="shared" ca="1" si="19"/>
        <v>0.06</v>
      </c>
      <c r="AI5" s="40">
        <f t="shared" ref="AI5:AI68" ca="1" si="208">AI4*(1+AH5)+0.6*$B5</f>
        <v>5670</v>
      </c>
      <c r="AJ5" s="28" cm="1">
        <f t="array" aca="1" ref="AJ5" ca="1">_xlfn.LET(_xlpm.value,RAND(),_xlfn.IFS(AJ4=1,IF(_xlpm.value&gt;0.97,2,1),AJ4=2,IF(_xlpm.value&gt;0.98,3,2),AJ4=3,1))</f>
        <v>1</v>
      </c>
      <c r="AK5" s="59">
        <f t="shared" ca="1" si="21"/>
        <v>0.06</v>
      </c>
      <c r="AL5" s="40">
        <f t="shared" ref="AL5:AL68" ca="1" si="209">AL4*(1+AK5)+0.6*$B5</f>
        <v>5670</v>
      </c>
      <c r="AM5" s="28" cm="1">
        <f t="array" aca="1" ref="AM5" ca="1">_xlfn.LET(_xlpm.value,RAND(),_xlfn.IFS(AM4=1,IF(_xlpm.value&gt;0.97,2,1),AM4=2,IF(_xlpm.value&gt;0.98,3,2),AM4=3,1))</f>
        <v>1</v>
      </c>
      <c r="AN5" s="59">
        <f t="shared" ca="1" si="23"/>
        <v>0.06</v>
      </c>
      <c r="AO5" s="40">
        <f t="shared" ref="AO5:AO68" ca="1" si="210">AO4*(1+AN5)+0.6*$B5</f>
        <v>5670</v>
      </c>
      <c r="AP5" s="28" cm="1">
        <f t="array" aca="1" ref="AP5" ca="1">_xlfn.LET(_xlpm.value,RAND(),_xlfn.IFS(AP4=1,IF(_xlpm.value&gt;0.97,2,1),AP4=2,IF(_xlpm.value&gt;0.98,3,2),AP4=3,1))</f>
        <v>1</v>
      </c>
      <c r="AQ5" s="59">
        <f t="shared" ca="1" si="25"/>
        <v>0.06</v>
      </c>
      <c r="AR5" s="40">
        <f t="shared" ref="AR5:AR68" ca="1" si="211">AR4*(1+AQ5)+0.6*$B5</f>
        <v>5670</v>
      </c>
      <c r="AS5" s="28" cm="1">
        <f t="array" aca="1" ref="AS5" ca="1">_xlfn.LET(_xlpm.value,RAND(),_xlfn.IFS(AS4=1,IF(_xlpm.value&gt;0.97,2,1),AS4=2,IF(_xlpm.value&gt;0.98,3,2),AS4=3,1))</f>
        <v>1</v>
      </c>
      <c r="AT5" s="59">
        <f t="shared" ca="1" si="27"/>
        <v>0.06</v>
      </c>
      <c r="AU5" s="40">
        <f t="shared" ref="AU5:AU68" ca="1" si="212">AU4*(1+AT5)+0.6*$B5</f>
        <v>5670</v>
      </c>
      <c r="AV5" s="28" cm="1">
        <f t="array" aca="1" ref="AV5" ca="1">_xlfn.LET(_xlpm.value,RAND(),_xlfn.IFS(AV4=1,IF(_xlpm.value&gt;0.97,2,1),AV4=2,IF(_xlpm.value&gt;0.98,3,2),AV4=3,1))</f>
        <v>1</v>
      </c>
      <c r="AW5" s="59">
        <f t="shared" ca="1" si="29"/>
        <v>0.06</v>
      </c>
      <c r="AX5" s="40">
        <f t="shared" ref="AX5:AX68" ca="1" si="213">AX4*(1+AW5)+0.6*$B5</f>
        <v>5670</v>
      </c>
      <c r="AY5" s="28" cm="1">
        <f t="array" aca="1" ref="AY5" ca="1">_xlfn.LET(_xlpm.value,RAND(),_xlfn.IFS(AY4=1,IF(_xlpm.value&gt;0.97,2,1),AY4=2,IF(_xlpm.value&gt;0.98,3,2),AY4=3,1))</f>
        <v>1</v>
      </c>
      <c r="AZ5" s="59">
        <f t="shared" ca="1" si="31"/>
        <v>0.06</v>
      </c>
      <c r="BA5" s="40">
        <f t="shared" ref="BA5:BA68" ca="1" si="214">BA4*(1+AZ5)+0.6*$B5</f>
        <v>5670</v>
      </c>
      <c r="BB5" s="28" cm="1">
        <f t="array" aca="1" ref="BB5" ca="1">_xlfn.LET(_xlpm.value,RAND(),_xlfn.IFS(BB4=1,IF(_xlpm.value&gt;0.97,2,1),BB4=2,IF(_xlpm.value&gt;0.98,3,2),BB4=3,1))</f>
        <v>1</v>
      </c>
      <c r="BC5" s="59">
        <f t="shared" ca="1" si="33"/>
        <v>0.06</v>
      </c>
      <c r="BD5" s="40">
        <f t="shared" ref="BD5:BD68" ca="1" si="215">BD4*(1+BC5)+0.6*$B5</f>
        <v>5670</v>
      </c>
      <c r="BE5" s="28" cm="1">
        <f t="array" aca="1" ref="BE5" ca="1">_xlfn.LET(_xlpm.value,RAND(),_xlfn.IFS(BE4=1,IF(_xlpm.value&gt;0.97,2,1),BE4=2,IF(_xlpm.value&gt;0.98,3,2),BE4=3,1))</f>
        <v>1</v>
      </c>
      <c r="BF5" s="59">
        <f t="shared" ca="1" si="35"/>
        <v>0.06</v>
      </c>
      <c r="BG5" s="40">
        <f t="shared" ref="BG5:BG68" ca="1" si="216">BG4*(1+BF5)+0.6*$B5</f>
        <v>5670</v>
      </c>
      <c r="BH5" s="28" cm="1">
        <f t="array" aca="1" ref="BH5" ca="1">_xlfn.LET(_xlpm.value,RAND(),_xlfn.IFS(BH4=1,IF(_xlpm.value&gt;0.97,2,1),BH4=2,IF(_xlpm.value&gt;0.98,3,2),BH4=3,1))</f>
        <v>1</v>
      </c>
      <c r="BI5" s="59">
        <f t="shared" ca="1" si="37"/>
        <v>0.06</v>
      </c>
      <c r="BJ5" s="40">
        <f t="shared" ref="BJ5:BJ68" ca="1" si="217">BJ4*(1+BI5)+0.6*$B5</f>
        <v>5670</v>
      </c>
      <c r="BK5" s="28" cm="1">
        <f t="array" aca="1" ref="BK5" ca="1">_xlfn.LET(_xlpm.value,RAND(),_xlfn.IFS(BK4=1,IF(_xlpm.value&gt;0.97,2,1),BK4=2,IF(_xlpm.value&gt;0.98,3,2),BK4=3,1))</f>
        <v>1</v>
      </c>
      <c r="BL5" s="59">
        <f t="shared" ca="1" si="39"/>
        <v>0.06</v>
      </c>
      <c r="BM5" s="40">
        <f t="shared" ref="BM5:BM68" ca="1" si="218">BM4*(1+BL5)+0.6*$B5</f>
        <v>5670</v>
      </c>
      <c r="BN5" s="28" cm="1">
        <f t="array" aca="1" ref="BN5" ca="1">_xlfn.LET(_xlpm.value,RAND(),_xlfn.IFS(BN4=1,IF(_xlpm.value&gt;0.97,2,1),BN4=2,IF(_xlpm.value&gt;0.98,3,2),BN4=3,1))</f>
        <v>1</v>
      </c>
      <c r="BO5" s="59">
        <f t="shared" ca="1" si="41"/>
        <v>0.06</v>
      </c>
      <c r="BP5" s="40">
        <f t="shared" ref="BP5:BP68" ca="1" si="219">BP4*(1+BO5)+0.6*$B5</f>
        <v>5670</v>
      </c>
      <c r="BQ5" s="28" cm="1">
        <f t="array" aca="1" ref="BQ5" ca="1">_xlfn.LET(_xlpm.value,RAND(),_xlfn.IFS(BQ4=1,IF(_xlpm.value&gt;0.97,2,1),BQ4=2,IF(_xlpm.value&gt;0.98,3,2),BQ4=3,1))</f>
        <v>1</v>
      </c>
      <c r="BR5" s="59">
        <f t="shared" ca="1" si="43"/>
        <v>0.06</v>
      </c>
      <c r="BS5" s="40">
        <f t="shared" ref="BS5:BS68" ca="1" si="220">BS4*(1+BR5)+0.6*$B5</f>
        <v>5670</v>
      </c>
      <c r="BT5" s="28" cm="1">
        <f t="array" aca="1" ref="BT5" ca="1">_xlfn.LET(_xlpm.value,RAND(),_xlfn.IFS(BT4=1,IF(_xlpm.value&gt;0.97,2,1),BT4=2,IF(_xlpm.value&gt;0.98,3,2),BT4=3,1))</f>
        <v>1</v>
      </c>
      <c r="BU5" s="59">
        <f t="shared" ca="1" si="45"/>
        <v>0.06</v>
      </c>
      <c r="BV5" s="40">
        <f t="shared" ref="BV5:BV68" ca="1" si="221">BV4*(1+BU5)+0.6*$B5</f>
        <v>5670</v>
      </c>
      <c r="BW5" s="28" cm="1">
        <f t="array" aca="1" ref="BW5" ca="1">_xlfn.LET(_xlpm.value,RAND(),_xlfn.IFS(BW4=1,IF(_xlpm.value&gt;0.97,2,1),BW4=2,IF(_xlpm.value&gt;0.98,3,2),BW4=3,1))</f>
        <v>1</v>
      </c>
      <c r="BX5" s="59">
        <f t="shared" ca="1" si="47"/>
        <v>0.06</v>
      </c>
      <c r="BY5" s="40">
        <f t="shared" ref="BY5:BY68" ca="1" si="222">BY4*(1+BX5)+0.6*$B5</f>
        <v>5670</v>
      </c>
      <c r="BZ5" s="28" cm="1">
        <f t="array" aca="1" ref="BZ5" ca="1">_xlfn.LET(_xlpm.value,RAND(),_xlfn.IFS(BZ4=1,IF(_xlpm.value&gt;0.97,2,1),BZ4=2,IF(_xlpm.value&gt;0.98,3,2),BZ4=3,1))</f>
        <v>1</v>
      </c>
      <c r="CA5" s="59">
        <f t="shared" ca="1" si="49"/>
        <v>0.06</v>
      </c>
      <c r="CB5" s="40">
        <f t="shared" ref="CB5:CB68" ca="1" si="223">CB4*(1+CA5)+0.6*$B5</f>
        <v>5670</v>
      </c>
      <c r="CC5" s="28" cm="1">
        <f t="array" aca="1" ref="CC5" ca="1">_xlfn.LET(_xlpm.value,RAND(),_xlfn.IFS(CC4=1,IF(_xlpm.value&gt;0.97,2,1),CC4=2,IF(_xlpm.value&gt;0.98,3,2),CC4=3,1))</f>
        <v>1</v>
      </c>
      <c r="CD5" s="59">
        <f t="shared" ca="1" si="51"/>
        <v>0.06</v>
      </c>
      <c r="CE5" s="40">
        <f t="shared" ref="CE5:CE68" ca="1" si="224">CE4*(1+CD5)+0.6*$B5</f>
        <v>5670</v>
      </c>
      <c r="CF5" s="28" cm="1">
        <f t="array" aca="1" ref="CF5" ca="1">_xlfn.LET(_xlpm.value,RAND(),_xlfn.IFS(CF4=1,IF(_xlpm.value&gt;0.97,2,1),CF4=2,IF(_xlpm.value&gt;0.98,3,2),CF4=3,1))</f>
        <v>1</v>
      </c>
      <c r="CG5" s="59">
        <f t="shared" ca="1" si="53"/>
        <v>0.06</v>
      </c>
      <c r="CH5" s="40">
        <f t="shared" ref="CH5:CH68" ca="1" si="225">CH4*(1+CG5)+0.6*$B5</f>
        <v>5670</v>
      </c>
      <c r="CI5" s="28" cm="1">
        <f t="array" aca="1" ref="CI5" ca="1">_xlfn.LET(_xlpm.value,RAND(),_xlfn.IFS(CI4=1,IF(_xlpm.value&gt;0.97,2,1),CI4=2,IF(_xlpm.value&gt;0.98,3,2),CI4=3,1))</f>
        <v>1</v>
      </c>
      <c r="CJ5" s="59">
        <f t="shared" ca="1" si="55"/>
        <v>0.06</v>
      </c>
      <c r="CK5" s="40">
        <f t="shared" ref="CK5:CK68" ca="1" si="226">CK4*(1+CJ5)+0.6*$B5</f>
        <v>5670</v>
      </c>
      <c r="CL5" s="28" cm="1">
        <f t="array" aca="1" ref="CL5" ca="1">_xlfn.LET(_xlpm.value,RAND(),_xlfn.IFS(CL4=1,IF(_xlpm.value&gt;0.97,2,1),CL4=2,IF(_xlpm.value&gt;0.98,3,2),CL4=3,1))</f>
        <v>1</v>
      </c>
      <c r="CM5" s="59">
        <f t="shared" ca="1" si="57"/>
        <v>0.06</v>
      </c>
      <c r="CN5" s="40">
        <f t="shared" ref="CN5:CN68" ca="1" si="227">CN4*(1+CM5)+0.6*$B5</f>
        <v>5670</v>
      </c>
      <c r="CO5" s="28" cm="1">
        <f t="array" aca="1" ref="CO5" ca="1">_xlfn.LET(_xlpm.value,RAND(),_xlfn.IFS(CO4=1,IF(_xlpm.value&gt;0.97,2,1),CO4=2,IF(_xlpm.value&gt;0.98,3,2),CO4=3,1))</f>
        <v>1</v>
      </c>
      <c r="CP5" s="59">
        <f t="shared" ca="1" si="59"/>
        <v>0.06</v>
      </c>
      <c r="CQ5" s="40">
        <f t="shared" ref="CQ5:CQ68" ca="1" si="228">CQ4*(1+CP5)+0.6*$B5</f>
        <v>5670</v>
      </c>
      <c r="CR5" s="28" cm="1">
        <f t="array" aca="1" ref="CR5" ca="1">_xlfn.LET(_xlpm.value,RAND(),_xlfn.IFS(CR4=1,IF(_xlpm.value&gt;0.97,2,1),CR4=2,IF(_xlpm.value&gt;0.98,3,2),CR4=3,1))</f>
        <v>1</v>
      </c>
      <c r="CS5" s="59">
        <f t="shared" ca="1" si="61"/>
        <v>0.06</v>
      </c>
      <c r="CT5" s="40">
        <f t="shared" ref="CT5:CT68" ca="1" si="229">CT4*(1+CS5)+0.6*$B5</f>
        <v>5670</v>
      </c>
      <c r="CU5" s="28" cm="1">
        <f t="array" aca="1" ref="CU5" ca="1">_xlfn.LET(_xlpm.value,RAND(),_xlfn.IFS(CU4=1,IF(_xlpm.value&gt;0.97,2,1),CU4=2,IF(_xlpm.value&gt;0.98,3,2),CU4=3,1))</f>
        <v>1</v>
      </c>
      <c r="CV5" s="59">
        <f t="shared" ca="1" si="63"/>
        <v>0.06</v>
      </c>
      <c r="CW5" s="40">
        <f t="shared" ref="CW5:CW68" ca="1" si="230">CW4*(1+CV5)+0.6*$B5</f>
        <v>5670</v>
      </c>
      <c r="CX5" s="28" cm="1">
        <f t="array" aca="1" ref="CX5" ca="1">_xlfn.LET(_xlpm.value,RAND(),_xlfn.IFS(CX4=1,IF(_xlpm.value&gt;0.97,2,1),CX4=2,IF(_xlpm.value&gt;0.98,3,2),CX4=3,1))</f>
        <v>1</v>
      </c>
      <c r="CY5" s="59">
        <f t="shared" ca="1" si="65"/>
        <v>0.06</v>
      </c>
      <c r="CZ5" s="40">
        <f t="shared" ref="CZ5:CZ68" ca="1" si="231">CZ4*(1+CY5)+0.6*$B5</f>
        <v>5670</v>
      </c>
      <c r="DA5" s="28" cm="1">
        <f t="array" aca="1" ref="DA5" ca="1">_xlfn.LET(_xlpm.value,RAND(),_xlfn.IFS(DA4=1,IF(_xlpm.value&gt;0.97,2,1),DA4=2,IF(_xlpm.value&gt;0.98,3,2),DA4=3,1))</f>
        <v>1</v>
      </c>
      <c r="DB5" s="59">
        <f t="shared" ca="1" si="67"/>
        <v>0.06</v>
      </c>
      <c r="DC5" s="40">
        <f t="shared" ref="DC5:DC68" ca="1" si="232">DC4*(1+DB5)+0.6*$B5</f>
        <v>5670</v>
      </c>
      <c r="DD5" s="28" cm="1">
        <f t="array" aca="1" ref="DD5" ca="1">_xlfn.LET(_xlpm.value,RAND(),_xlfn.IFS(DD4=1,IF(_xlpm.value&gt;0.97,2,1),DD4=2,IF(_xlpm.value&gt;0.98,3,2),DD4=3,1))</f>
        <v>1</v>
      </c>
      <c r="DE5" s="59">
        <f t="shared" ca="1" si="69"/>
        <v>0.06</v>
      </c>
      <c r="DF5" s="40">
        <f t="shared" ref="DF5:DF68" ca="1" si="233">DF4*(1+DE5)+0.6*$B5</f>
        <v>5670</v>
      </c>
      <c r="DG5" s="28" cm="1">
        <f t="array" aca="1" ref="DG5" ca="1">_xlfn.LET(_xlpm.value,RAND(),_xlfn.IFS(DG4=1,IF(_xlpm.value&gt;0.97,2,1),DG4=2,IF(_xlpm.value&gt;0.98,3,2),DG4=3,1))</f>
        <v>1</v>
      </c>
      <c r="DH5" s="59">
        <f t="shared" ca="1" si="71"/>
        <v>0.06</v>
      </c>
      <c r="DI5" s="40">
        <f t="shared" ref="DI5:DI68" ca="1" si="234">DI4*(1+DH5)+0.6*$B5</f>
        <v>5670</v>
      </c>
      <c r="DJ5" s="28" cm="1">
        <f t="array" aca="1" ref="DJ5" ca="1">_xlfn.LET(_xlpm.value,RAND(),_xlfn.IFS(DJ4=1,IF(_xlpm.value&gt;0.97,2,1),DJ4=2,IF(_xlpm.value&gt;0.98,3,2),DJ4=3,1))</f>
        <v>1</v>
      </c>
      <c r="DK5" s="59">
        <f t="shared" ca="1" si="73"/>
        <v>0.06</v>
      </c>
      <c r="DL5" s="40">
        <f t="shared" ref="DL5:DL68" ca="1" si="235">DL4*(1+DK5)+0.6*$B5</f>
        <v>5670</v>
      </c>
      <c r="DM5" s="28" cm="1">
        <f t="array" aca="1" ref="DM5" ca="1">_xlfn.LET(_xlpm.value,RAND(),_xlfn.IFS(DM4=1,IF(_xlpm.value&gt;0.97,2,1),DM4=2,IF(_xlpm.value&gt;0.98,3,2),DM4=3,1))</f>
        <v>1</v>
      </c>
      <c r="DN5" s="59">
        <f t="shared" ca="1" si="75"/>
        <v>0.06</v>
      </c>
      <c r="DO5" s="40">
        <f t="shared" ref="DO5:DO68" ca="1" si="236">DO4*(1+DN5)+0.6*$B5</f>
        <v>5670</v>
      </c>
      <c r="DP5" s="28" cm="1">
        <f t="array" aca="1" ref="DP5" ca="1">_xlfn.LET(_xlpm.value,RAND(),_xlfn.IFS(DP4=1,IF(_xlpm.value&gt;0.97,2,1),DP4=2,IF(_xlpm.value&gt;0.98,3,2),DP4=3,1))</f>
        <v>1</v>
      </c>
      <c r="DQ5" s="59">
        <f t="shared" ca="1" si="77"/>
        <v>0.06</v>
      </c>
      <c r="DR5" s="40">
        <f t="shared" ref="DR5:DR68" ca="1" si="237">DR4*(1+DQ5)+0.6*$B5</f>
        <v>5670</v>
      </c>
      <c r="DS5" s="28" cm="1">
        <f t="array" aca="1" ref="DS5" ca="1">_xlfn.LET(_xlpm.value,RAND(),_xlfn.IFS(DS4=1,IF(_xlpm.value&gt;0.97,2,1),DS4=2,IF(_xlpm.value&gt;0.98,3,2),DS4=3,1))</f>
        <v>1</v>
      </c>
      <c r="DT5" s="59">
        <f t="shared" ca="1" si="79"/>
        <v>0.06</v>
      </c>
      <c r="DU5" s="40">
        <f t="shared" ref="DU5:DU68" ca="1" si="238">DU4*(1+DT5)+0.6*$B5</f>
        <v>5670</v>
      </c>
      <c r="DV5" s="28" cm="1">
        <f t="array" aca="1" ref="DV5" ca="1">_xlfn.LET(_xlpm.value,RAND(),_xlfn.IFS(DV4=1,IF(_xlpm.value&gt;0.97,2,1),DV4=2,IF(_xlpm.value&gt;0.98,3,2),DV4=3,1))</f>
        <v>2</v>
      </c>
      <c r="DW5" s="59">
        <f t="shared" ca="1" si="81"/>
        <v>0.06</v>
      </c>
      <c r="DX5" s="40">
        <f t="shared" ref="DX5:DX68" ca="1" si="239">DX4*(1+DW5)+0.6*$B5</f>
        <v>5670</v>
      </c>
      <c r="DY5" s="28" cm="1">
        <f t="array" aca="1" ref="DY5" ca="1">_xlfn.LET(_xlpm.value,RAND(),_xlfn.IFS(DY4=1,IF(_xlpm.value&gt;0.97,2,1),DY4=2,IF(_xlpm.value&gt;0.98,3,2),DY4=3,1))</f>
        <v>1</v>
      </c>
      <c r="DZ5" s="59">
        <f t="shared" ca="1" si="83"/>
        <v>0.06</v>
      </c>
      <c r="EA5" s="40">
        <f t="shared" ref="EA5:EA68" ca="1" si="240">EA4*(1+DZ5)+0.6*$B5</f>
        <v>5670</v>
      </c>
      <c r="EB5" s="28" cm="1">
        <f t="array" aca="1" ref="EB5" ca="1">_xlfn.LET(_xlpm.value,RAND(),_xlfn.IFS(EB4=1,IF(_xlpm.value&gt;0.97,2,1),EB4=2,IF(_xlpm.value&gt;0.98,3,2),EB4=3,1))</f>
        <v>1</v>
      </c>
      <c r="EC5" s="59">
        <f t="shared" ca="1" si="85"/>
        <v>0.06</v>
      </c>
      <c r="ED5" s="40">
        <f t="shared" ref="ED5:ED68" ca="1" si="241">ED4*(1+EC5)+0.6*$B5</f>
        <v>5670</v>
      </c>
      <c r="EE5" s="28" cm="1">
        <f t="array" aca="1" ref="EE5" ca="1">_xlfn.LET(_xlpm.value,RAND(),_xlfn.IFS(EE4=1,IF(_xlpm.value&gt;0.97,2,1),EE4=2,IF(_xlpm.value&gt;0.98,3,2),EE4=3,1))</f>
        <v>1</v>
      </c>
      <c r="EF5" s="59">
        <f t="shared" ca="1" si="87"/>
        <v>0.06</v>
      </c>
      <c r="EG5" s="40">
        <f t="shared" ref="EG5:EG68" ca="1" si="242">EG4*(1+EF5)+0.6*$B5</f>
        <v>5670</v>
      </c>
      <c r="EH5" s="28" cm="1">
        <f t="array" aca="1" ref="EH5" ca="1">_xlfn.LET(_xlpm.value,RAND(),_xlfn.IFS(EH4=1,IF(_xlpm.value&gt;0.97,2,1),EH4=2,IF(_xlpm.value&gt;0.98,3,2),EH4=3,1))</f>
        <v>1</v>
      </c>
      <c r="EI5" s="59">
        <f t="shared" ca="1" si="89"/>
        <v>0.06</v>
      </c>
      <c r="EJ5" s="40">
        <f t="shared" ref="EJ5:EJ68" ca="1" si="243">EJ4*(1+EI5)+0.6*$B5</f>
        <v>5670</v>
      </c>
      <c r="EK5" s="28" cm="1">
        <f t="array" aca="1" ref="EK5" ca="1">_xlfn.LET(_xlpm.value,RAND(),_xlfn.IFS(EK4=1,IF(_xlpm.value&gt;0.97,2,1),EK4=2,IF(_xlpm.value&gt;0.98,3,2),EK4=3,1))</f>
        <v>1</v>
      </c>
      <c r="EL5" s="59">
        <f t="shared" ca="1" si="91"/>
        <v>0.06</v>
      </c>
      <c r="EM5" s="40">
        <f t="shared" ref="EM5:EM68" ca="1" si="244">EM4*(1+EL5)+0.6*$B5</f>
        <v>5670</v>
      </c>
      <c r="EN5" s="28" cm="1">
        <f t="array" aca="1" ref="EN5" ca="1">_xlfn.LET(_xlpm.value,RAND(),_xlfn.IFS(EN4=1,IF(_xlpm.value&gt;0.97,2,1),EN4=2,IF(_xlpm.value&gt;0.98,3,2),EN4=3,1))</f>
        <v>1</v>
      </c>
      <c r="EO5" s="59">
        <f t="shared" ca="1" si="93"/>
        <v>0.06</v>
      </c>
      <c r="EP5" s="40">
        <f t="shared" ref="EP5:EP68" ca="1" si="245">EP4*(1+EO5)+0.6*$B5</f>
        <v>5670</v>
      </c>
      <c r="EQ5" s="28" cm="1">
        <f t="array" aca="1" ref="EQ5" ca="1">_xlfn.LET(_xlpm.value,RAND(),_xlfn.IFS(EQ4=1,IF(_xlpm.value&gt;0.97,2,1),EQ4=2,IF(_xlpm.value&gt;0.98,3,2),EQ4=3,1))</f>
        <v>1</v>
      </c>
      <c r="ER5" s="59">
        <f t="shared" ca="1" si="95"/>
        <v>0.06</v>
      </c>
      <c r="ES5" s="40">
        <f t="shared" ref="ES5:ES68" ca="1" si="246">ES4*(1+ER5)+0.6*$B5</f>
        <v>5670</v>
      </c>
      <c r="ET5" s="28" cm="1">
        <f t="array" aca="1" ref="ET5" ca="1">_xlfn.LET(_xlpm.value,RAND(),_xlfn.IFS(ET4=1,IF(_xlpm.value&gt;0.97,2,1),ET4=2,IF(_xlpm.value&gt;0.98,3,2),ET4=3,1))</f>
        <v>1</v>
      </c>
      <c r="EU5" s="59">
        <f t="shared" ca="1" si="97"/>
        <v>0.06</v>
      </c>
      <c r="EV5" s="40">
        <f t="shared" ref="EV5:EV68" ca="1" si="247">EV4*(1+EU5)+0.6*$B5</f>
        <v>5670</v>
      </c>
      <c r="EW5" s="28" cm="1">
        <f t="array" aca="1" ref="EW5" ca="1">_xlfn.LET(_xlpm.value,RAND(),_xlfn.IFS(EW4=1,IF(_xlpm.value&gt;0.97,2,1),EW4=2,IF(_xlpm.value&gt;0.98,3,2),EW4=3,1))</f>
        <v>1</v>
      </c>
      <c r="EX5" s="59">
        <f t="shared" ca="1" si="99"/>
        <v>0.06</v>
      </c>
      <c r="EY5" s="40">
        <f t="shared" ref="EY5:EY68" ca="1" si="248">EY4*(1+EX5)+0.6*$B5</f>
        <v>5670</v>
      </c>
      <c r="EZ5" s="28" cm="1">
        <f t="array" aca="1" ref="EZ5" ca="1">_xlfn.LET(_xlpm.value,RAND(),_xlfn.IFS(EZ4=1,IF(_xlpm.value&gt;0.97,2,1),EZ4=2,IF(_xlpm.value&gt;0.98,3,2),EZ4=3,1))</f>
        <v>1</v>
      </c>
      <c r="FA5" s="59">
        <f t="shared" ca="1" si="101"/>
        <v>0.06</v>
      </c>
      <c r="FB5" s="40">
        <f t="shared" ref="FB5:FB68" ca="1" si="249">FB4*(1+FA5)+0.6*$B5</f>
        <v>5670</v>
      </c>
      <c r="FC5" s="28" cm="1">
        <f t="array" aca="1" ref="FC5" ca="1">_xlfn.LET(_xlpm.value,RAND(),_xlfn.IFS(FC4=1,IF(_xlpm.value&gt;0.97,2,1),FC4=2,IF(_xlpm.value&gt;0.98,3,2),FC4=3,1))</f>
        <v>1</v>
      </c>
      <c r="FD5" s="59">
        <f t="shared" ca="1" si="103"/>
        <v>0.06</v>
      </c>
      <c r="FE5" s="40">
        <f t="shared" ref="FE5:FE68" ca="1" si="250">FE4*(1+FD5)+0.6*$B5</f>
        <v>5670</v>
      </c>
      <c r="FF5" s="28" cm="1">
        <f t="array" aca="1" ref="FF5" ca="1">_xlfn.LET(_xlpm.value,RAND(),_xlfn.IFS(FF4=1,IF(_xlpm.value&gt;0.97,2,1),FF4=2,IF(_xlpm.value&gt;0.98,3,2),FF4=3,1))</f>
        <v>1</v>
      </c>
      <c r="FG5" s="59">
        <f t="shared" ca="1" si="105"/>
        <v>0.06</v>
      </c>
      <c r="FH5" s="40">
        <f t="shared" ref="FH5:FH68" ca="1" si="251">FH4*(1+FG5)+0.6*$B5</f>
        <v>5670</v>
      </c>
      <c r="FI5" s="28" cm="1">
        <f t="array" aca="1" ref="FI5" ca="1">_xlfn.LET(_xlpm.value,RAND(),_xlfn.IFS(FI4=1,IF(_xlpm.value&gt;0.97,2,1),FI4=2,IF(_xlpm.value&gt;0.98,3,2),FI4=3,1))</f>
        <v>1</v>
      </c>
      <c r="FJ5" s="59">
        <f t="shared" ca="1" si="107"/>
        <v>0.06</v>
      </c>
      <c r="FK5" s="40">
        <f t="shared" ref="FK5:FK68" ca="1" si="252">FK4*(1+FJ5)+0.6*$B5</f>
        <v>5670</v>
      </c>
      <c r="FL5" s="28" cm="1">
        <f t="array" aca="1" ref="FL5" ca="1">_xlfn.LET(_xlpm.value,RAND(),_xlfn.IFS(FL4=1,IF(_xlpm.value&gt;0.97,2,1),FL4=2,IF(_xlpm.value&gt;0.98,3,2),FL4=3,1))</f>
        <v>1</v>
      </c>
      <c r="FM5" s="59">
        <f t="shared" ca="1" si="109"/>
        <v>0.06</v>
      </c>
      <c r="FN5" s="40">
        <f t="shared" ref="FN5:FN68" ca="1" si="253">FN4*(1+FM5)+0.6*$B5</f>
        <v>5670</v>
      </c>
      <c r="FO5" s="28" cm="1">
        <f t="array" aca="1" ref="FO5" ca="1">_xlfn.LET(_xlpm.value,RAND(),_xlfn.IFS(FO4=1,IF(_xlpm.value&gt;0.97,2,1),FO4=2,IF(_xlpm.value&gt;0.98,3,2),FO4=3,1))</f>
        <v>1</v>
      </c>
      <c r="FP5" s="59">
        <f t="shared" ca="1" si="111"/>
        <v>0.06</v>
      </c>
      <c r="FQ5" s="40">
        <f t="shared" ref="FQ5:FQ68" ca="1" si="254">FQ4*(1+FP5)+0.6*$B5</f>
        <v>5670</v>
      </c>
      <c r="FR5" s="28" cm="1">
        <f t="array" aca="1" ref="FR5" ca="1">_xlfn.LET(_xlpm.value,RAND(),_xlfn.IFS(FR4=1,IF(_xlpm.value&gt;0.97,2,1),FR4=2,IF(_xlpm.value&gt;0.98,3,2),FR4=3,1))</f>
        <v>1</v>
      </c>
      <c r="FS5" s="59">
        <f t="shared" ca="1" si="113"/>
        <v>0.06</v>
      </c>
      <c r="FT5" s="40">
        <f t="shared" ref="FT5:FT68" ca="1" si="255">FT4*(1+FS5)+0.6*$B5</f>
        <v>5670</v>
      </c>
      <c r="FU5" s="28" cm="1">
        <f t="array" aca="1" ref="FU5" ca="1">_xlfn.LET(_xlpm.value,RAND(),_xlfn.IFS(FU4=1,IF(_xlpm.value&gt;0.97,2,1),FU4=2,IF(_xlpm.value&gt;0.98,3,2),FU4=3,1))</f>
        <v>1</v>
      </c>
      <c r="FV5" s="59">
        <f t="shared" ca="1" si="115"/>
        <v>0.06</v>
      </c>
      <c r="FW5" s="40">
        <f t="shared" ref="FW5:FW68" ca="1" si="256">FW4*(1+FV5)+0.6*$B5</f>
        <v>5670</v>
      </c>
      <c r="FX5" s="28" cm="1">
        <f t="array" aca="1" ref="FX5" ca="1">_xlfn.LET(_xlpm.value,RAND(),_xlfn.IFS(FX4=1,IF(_xlpm.value&gt;0.97,2,1),FX4=2,IF(_xlpm.value&gt;0.98,3,2),FX4=3,1))</f>
        <v>1</v>
      </c>
      <c r="FY5" s="59">
        <f t="shared" ca="1" si="117"/>
        <v>0.06</v>
      </c>
      <c r="FZ5" s="40">
        <f t="shared" ref="FZ5:FZ68" ca="1" si="257">FZ4*(1+FY5)+0.6*$B5</f>
        <v>5670</v>
      </c>
      <c r="GA5" s="28" cm="1">
        <f t="array" aca="1" ref="GA5" ca="1">_xlfn.LET(_xlpm.value,RAND(),_xlfn.IFS(GA4=1,IF(_xlpm.value&gt;0.97,2,1),GA4=2,IF(_xlpm.value&gt;0.98,3,2),GA4=3,1))</f>
        <v>1</v>
      </c>
      <c r="GB5" s="59">
        <f t="shared" ca="1" si="119"/>
        <v>0.06</v>
      </c>
      <c r="GC5" s="40">
        <f t="shared" ref="GC5:GC68" ca="1" si="258">GC4*(1+GB5)+0.6*$B5</f>
        <v>5670</v>
      </c>
      <c r="GD5" s="28" cm="1">
        <f t="array" aca="1" ref="GD5" ca="1">_xlfn.LET(_xlpm.value,RAND(),_xlfn.IFS(GD4=1,IF(_xlpm.value&gt;0.97,2,1),GD4=2,IF(_xlpm.value&gt;0.98,3,2),GD4=3,1))</f>
        <v>1</v>
      </c>
      <c r="GE5" s="59">
        <f t="shared" ca="1" si="121"/>
        <v>0.06</v>
      </c>
      <c r="GF5" s="40">
        <f t="shared" ref="GF5:GF68" ca="1" si="259">GF4*(1+GE5)+0.6*$B5</f>
        <v>5670</v>
      </c>
      <c r="GG5" s="28" cm="1">
        <f t="array" aca="1" ref="GG5" ca="1">_xlfn.LET(_xlpm.value,RAND(),_xlfn.IFS(GG4=1,IF(_xlpm.value&gt;0.97,2,1),GG4=2,IF(_xlpm.value&gt;0.98,3,2),GG4=3,1))</f>
        <v>1</v>
      </c>
      <c r="GH5" s="59">
        <f t="shared" ca="1" si="123"/>
        <v>0.06</v>
      </c>
      <c r="GI5" s="40">
        <f t="shared" ref="GI5:GI68" ca="1" si="260">GI4*(1+GH5)+0.6*$B5</f>
        <v>5670</v>
      </c>
      <c r="GJ5" s="28" cm="1">
        <f t="array" aca="1" ref="GJ5" ca="1">_xlfn.LET(_xlpm.value,RAND(),_xlfn.IFS(GJ4=1,IF(_xlpm.value&gt;0.97,2,1),GJ4=2,IF(_xlpm.value&gt;0.98,3,2),GJ4=3,1))</f>
        <v>1</v>
      </c>
      <c r="GK5" s="59">
        <f t="shared" ca="1" si="125"/>
        <v>0.06</v>
      </c>
      <c r="GL5" s="40">
        <f t="shared" ref="GL5:GL68" ca="1" si="261">GL4*(1+GK5)+0.6*$B5</f>
        <v>5670</v>
      </c>
      <c r="GM5" s="28" cm="1">
        <f t="array" aca="1" ref="GM5" ca="1">_xlfn.LET(_xlpm.value,RAND(),_xlfn.IFS(GM4=1,IF(_xlpm.value&gt;0.97,2,1),GM4=2,IF(_xlpm.value&gt;0.98,3,2),GM4=3,1))</f>
        <v>1</v>
      </c>
      <c r="GN5" s="59">
        <f t="shared" ca="1" si="127"/>
        <v>0.06</v>
      </c>
      <c r="GO5" s="40">
        <f t="shared" ref="GO5:GO68" ca="1" si="262">GO4*(1+GN5)+0.6*$B5</f>
        <v>5670</v>
      </c>
      <c r="GP5" s="28" cm="1">
        <f t="array" aca="1" ref="GP5" ca="1">_xlfn.LET(_xlpm.value,RAND(),_xlfn.IFS(GP4=1,IF(_xlpm.value&gt;0.97,2,1),GP4=2,IF(_xlpm.value&gt;0.98,3,2),GP4=3,1))</f>
        <v>1</v>
      </c>
      <c r="GQ5" s="59">
        <f t="shared" ca="1" si="129"/>
        <v>0.06</v>
      </c>
      <c r="GR5" s="40">
        <f t="shared" ref="GR5:GR68" ca="1" si="263">GR4*(1+GQ5)+0.6*$B5</f>
        <v>5670</v>
      </c>
      <c r="GS5" s="28" cm="1">
        <f t="array" aca="1" ref="GS5" ca="1">_xlfn.LET(_xlpm.value,RAND(),_xlfn.IFS(GS4=1,IF(_xlpm.value&gt;0.97,2,1),GS4=2,IF(_xlpm.value&gt;0.98,3,2),GS4=3,1))</f>
        <v>1</v>
      </c>
      <c r="GT5" s="59">
        <f t="shared" ca="1" si="131"/>
        <v>0.06</v>
      </c>
      <c r="GU5" s="40">
        <f t="shared" ref="GU5:GU68" ca="1" si="264">GU4*(1+GT5)+0.6*$B5</f>
        <v>5670</v>
      </c>
      <c r="GV5" s="28" cm="1">
        <f t="array" aca="1" ref="GV5" ca="1">_xlfn.LET(_xlpm.value,RAND(),_xlfn.IFS(GV4=1,IF(_xlpm.value&gt;0.97,2,1),GV4=2,IF(_xlpm.value&gt;0.98,3,2),GV4=3,1))</f>
        <v>1</v>
      </c>
      <c r="GW5" s="59">
        <f t="shared" ca="1" si="133"/>
        <v>0.06</v>
      </c>
      <c r="GX5" s="40">
        <f t="shared" ref="GX5:GX68" ca="1" si="265">GX4*(1+GW5)+0.6*$B5</f>
        <v>5670</v>
      </c>
      <c r="GY5" s="28" cm="1">
        <f t="array" aca="1" ref="GY5" ca="1">_xlfn.LET(_xlpm.value,RAND(),_xlfn.IFS(GY4=1,IF(_xlpm.value&gt;0.97,2,1),GY4=2,IF(_xlpm.value&gt;0.98,3,2),GY4=3,1))</f>
        <v>1</v>
      </c>
      <c r="GZ5" s="59">
        <f t="shared" ca="1" si="135"/>
        <v>0.06</v>
      </c>
      <c r="HA5" s="40">
        <f t="shared" ref="HA5:HA68" ca="1" si="266">HA4*(1+GZ5)+0.6*$B5</f>
        <v>5670</v>
      </c>
      <c r="HB5" s="28" cm="1">
        <f t="array" aca="1" ref="HB5" ca="1">_xlfn.LET(_xlpm.value,RAND(),_xlfn.IFS(HB4=1,IF(_xlpm.value&gt;0.97,2,1),HB4=2,IF(_xlpm.value&gt;0.98,3,2),HB4=3,1))</f>
        <v>1</v>
      </c>
      <c r="HC5" s="59">
        <f t="shared" ca="1" si="137"/>
        <v>0.06</v>
      </c>
      <c r="HD5" s="40">
        <f t="shared" ref="HD5:HD68" ca="1" si="267">HD4*(1+HC5)+0.6*$B5</f>
        <v>5670</v>
      </c>
      <c r="HE5" s="28" cm="1">
        <f t="array" aca="1" ref="HE5" ca="1">_xlfn.LET(_xlpm.value,RAND(),_xlfn.IFS(HE4=1,IF(_xlpm.value&gt;0.97,2,1),HE4=2,IF(_xlpm.value&gt;0.98,3,2),HE4=3,1))</f>
        <v>1</v>
      </c>
      <c r="HF5" s="59">
        <f t="shared" ca="1" si="139"/>
        <v>0.06</v>
      </c>
      <c r="HG5" s="40">
        <f t="shared" ref="HG5:HG68" ca="1" si="268">HG4*(1+HF5)+0.6*$B5</f>
        <v>5670</v>
      </c>
      <c r="HH5" s="28" cm="1">
        <f t="array" aca="1" ref="HH5" ca="1">_xlfn.LET(_xlpm.value,RAND(),_xlfn.IFS(HH4=1,IF(_xlpm.value&gt;0.97,2,1),HH4=2,IF(_xlpm.value&gt;0.98,3,2),HH4=3,1))</f>
        <v>1</v>
      </c>
      <c r="HI5" s="59">
        <f t="shared" ca="1" si="141"/>
        <v>0.06</v>
      </c>
      <c r="HJ5" s="40">
        <f t="shared" ref="HJ5:HJ68" ca="1" si="269">HJ4*(1+HI5)+0.6*$B5</f>
        <v>5670</v>
      </c>
      <c r="HK5" s="28" cm="1">
        <f t="array" aca="1" ref="HK5" ca="1">_xlfn.LET(_xlpm.value,RAND(),_xlfn.IFS(HK4=1,IF(_xlpm.value&gt;0.97,2,1),HK4=2,IF(_xlpm.value&gt;0.98,3,2),HK4=3,1))</f>
        <v>1</v>
      </c>
      <c r="HL5" s="59">
        <f t="shared" ca="1" si="143"/>
        <v>0.06</v>
      </c>
      <c r="HM5" s="40">
        <f t="shared" ref="HM5:HM68" ca="1" si="270">HM4*(1+HL5)+0.6*$B5</f>
        <v>5670</v>
      </c>
      <c r="HN5" s="28" cm="1">
        <f t="array" aca="1" ref="HN5" ca="1">_xlfn.LET(_xlpm.value,RAND(),_xlfn.IFS(HN4=1,IF(_xlpm.value&gt;0.97,2,1),HN4=2,IF(_xlpm.value&gt;0.98,3,2),HN4=3,1))</f>
        <v>3</v>
      </c>
      <c r="HO5" s="59">
        <f t="shared" ca="1" si="145"/>
        <v>-0.7</v>
      </c>
      <c r="HP5" s="40">
        <f t="shared" ref="HP5:HP68" ca="1" si="271">HP4*(1+HO5)+0.6*$B5</f>
        <v>2250</v>
      </c>
      <c r="HQ5" s="28" cm="1">
        <f t="array" aca="1" ref="HQ5" ca="1">_xlfn.LET(_xlpm.value,RAND(),_xlfn.IFS(HQ4=1,IF(_xlpm.value&gt;0.97,2,1),HQ4=2,IF(_xlpm.value&gt;0.98,3,2),HQ4=3,1))</f>
        <v>1</v>
      </c>
      <c r="HR5" s="59">
        <f t="shared" ca="1" si="147"/>
        <v>0.06</v>
      </c>
      <c r="HS5" s="40">
        <f t="shared" ref="HS5:HS68" ca="1" si="272">HS4*(1+HR5)+0.6*$B5</f>
        <v>5670</v>
      </c>
      <c r="HT5" s="28" cm="1">
        <f t="array" aca="1" ref="HT5" ca="1">_xlfn.LET(_xlpm.value,RAND(),_xlfn.IFS(HT4=1,IF(_xlpm.value&gt;0.97,2,1),HT4=2,IF(_xlpm.value&gt;0.98,3,2),HT4=3,1))</f>
        <v>1</v>
      </c>
      <c r="HU5" s="59">
        <f t="shared" ca="1" si="149"/>
        <v>0.06</v>
      </c>
      <c r="HV5" s="40">
        <f t="shared" ref="HV5:HV68" ca="1" si="273">HV4*(1+HU5)+0.6*$B5</f>
        <v>5670</v>
      </c>
      <c r="HW5" s="28" cm="1">
        <f t="array" aca="1" ref="HW5" ca="1">_xlfn.LET(_xlpm.value,RAND(),_xlfn.IFS(HW4=1,IF(_xlpm.value&gt;0.97,2,1),HW4=2,IF(_xlpm.value&gt;0.98,3,2),HW4=3,1))</f>
        <v>1</v>
      </c>
      <c r="HX5" s="59">
        <f t="shared" ca="1" si="151"/>
        <v>0.06</v>
      </c>
      <c r="HY5" s="40">
        <f t="shared" ref="HY5:HY68" ca="1" si="274">HY4*(1+HX5)+0.6*$B5</f>
        <v>5670</v>
      </c>
      <c r="HZ5" s="28" cm="1">
        <f t="array" aca="1" ref="HZ5" ca="1">_xlfn.LET(_xlpm.value,RAND(),_xlfn.IFS(HZ4=1,IF(_xlpm.value&gt;0.97,2,1),HZ4=2,IF(_xlpm.value&gt;0.98,3,2),HZ4=3,1))</f>
        <v>1</v>
      </c>
      <c r="IA5" s="59">
        <f t="shared" ca="1" si="153"/>
        <v>0.06</v>
      </c>
      <c r="IB5" s="40">
        <f t="shared" ref="IB5:IB68" ca="1" si="275">IB4*(1+IA5)+0.6*$B5</f>
        <v>5670</v>
      </c>
      <c r="IC5" s="28" cm="1">
        <f t="array" aca="1" ref="IC5" ca="1">_xlfn.LET(_xlpm.value,RAND(),_xlfn.IFS(IC4=1,IF(_xlpm.value&gt;0.97,2,1),IC4=2,IF(_xlpm.value&gt;0.98,3,2),IC4=3,1))</f>
        <v>1</v>
      </c>
      <c r="ID5" s="59">
        <f t="shared" ca="1" si="155"/>
        <v>0.06</v>
      </c>
      <c r="IE5" s="40">
        <f t="shared" ref="IE5:IE68" ca="1" si="276">IE4*(1+ID5)+0.6*$B5</f>
        <v>5670</v>
      </c>
      <c r="IF5" s="28" cm="1">
        <f t="array" aca="1" ref="IF5" ca="1">_xlfn.LET(_xlpm.value,RAND(),_xlfn.IFS(IF4=1,IF(_xlpm.value&gt;0.97,2,1),IF4=2,IF(_xlpm.value&gt;0.98,3,2),IF4=3,1))</f>
        <v>1</v>
      </c>
      <c r="IG5" s="59">
        <f t="shared" ca="1" si="157"/>
        <v>0.06</v>
      </c>
      <c r="IH5" s="40">
        <f t="shared" ref="IH5:IH68" ca="1" si="277">IH4*(1+IG5)+0.6*$B5</f>
        <v>5670</v>
      </c>
      <c r="II5" s="28" cm="1">
        <f t="array" aca="1" ref="II5" ca="1">_xlfn.LET(_xlpm.value,RAND(),_xlfn.IFS(II4=1,IF(_xlpm.value&gt;0.97,2,1),II4=2,IF(_xlpm.value&gt;0.98,3,2),II4=3,1))</f>
        <v>1</v>
      </c>
      <c r="IJ5" s="59">
        <f t="shared" ca="1" si="159"/>
        <v>0.06</v>
      </c>
      <c r="IK5" s="40">
        <f t="shared" ref="IK5:IK68" ca="1" si="278">IK4*(1+IJ5)+0.6*$B5</f>
        <v>5670</v>
      </c>
      <c r="IL5" s="28" cm="1">
        <f t="array" aca="1" ref="IL5" ca="1">_xlfn.LET(_xlpm.value,RAND(),_xlfn.IFS(IL4=1,IF(_xlpm.value&gt;0.97,2,1),IL4=2,IF(_xlpm.value&gt;0.98,3,2),IL4=3,1))</f>
        <v>1</v>
      </c>
      <c r="IM5" s="59">
        <f t="shared" ca="1" si="161"/>
        <v>0.06</v>
      </c>
      <c r="IN5" s="40">
        <f t="shared" ref="IN5:IN68" ca="1" si="279">IN4*(1+IM5)+0.6*$B5</f>
        <v>5670</v>
      </c>
      <c r="IO5" s="28" cm="1">
        <f t="array" aca="1" ref="IO5" ca="1">_xlfn.LET(_xlpm.value,RAND(),_xlfn.IFS(IO4=1,IF(_xlpm.value&gt;0.97,2,1),IO4=2,IF(_xlpm.value&gt;0.98,3,2),IO4=3,1))</f>
        <v>1</v>
      </c>
      <c r="IP5" s="59">
        <f t="shared" ca="1" si="163"/>
        <v>0.06</v>
      </c>
      <c r="IQ5" s="40">
        <f t="shared" ref="IQ5:IQ68" ca="1" si="280">IQ4*(1+IP5)+0.6*$B5</f>
        <v>5670</v>
      </c>
      <c r="IR5" s="28" cm="1">
        <f t="array" aca="1" ref="IR5" ca="1">_xlfn.LET(_xlpm.value,RAND(),_xlfn.IFS(IR4=1,IF(_xlpm.value&gt;0.97,2,1),IR4=2,IF(_xlpm.value&gt;0.98,3,2),IR4=3,1))</f>
        <v>1</v>
      </c>
      <c r="IS5" s="59">
        <f t="shared" ca="1" si="165"/>
        <v>0.06</v>
      </c>
      <c r="IT5" s="40">
        <f t="shared" ref="IT5:IT68" ca="1" si="281">IT4*(1+IS5)+0.6*$B5</f>
        <v>5670</v>
      </c>
      <c r="IU5" s="28" cm="1">
        <f t="array" aca="1" ref="IU5" ca="1">_xlfn.LET(_xlpm.value,RAND(),_xlfn.IFS(IU4=1,IF(_xlpm.value&gt;0.97,2,1),IU4=2,IF(_xlpm.value&gt;0.98,3,2),IU4=3,1))</f>
        <v>1</v>
      </c>
      <c r="IV5" s="59">
        <f t="shared" ca="1" si="167"/>
        <v>0.06</v>
      </c>
      <c r="IW5" s="40">
        <f t="shared" ref="IW5:IW68" ca="1" si="282">IW4*(1+IV5)+0.6*$B5</f>
        <v>5670</v>
      </c>
      <c r="IX5" s="28" cm="1">
        <f t="array" aca="1" ref="IX5" ca="1">_xlfn.LET(_xlpm.value,RAND(),_xlfn.IFS(IX4=1,IF(_xlpm.value&gt;0.97,2,1),IX4=2,IF(_xlpm.value&gt;0.98,3,2),IX4=3,1))</f>
        <v>1</v>
      </c>
      <c r="IY5" s="59">
        <f t="shared" ca="1" si="169"/>
        <v>0.06</v>
      </c>
      <c r="IZ5" s="40">
        <f t="shared" ref="IZ5:IZ68" ca="1" si="283">IZ4*(1+IY5)+0.6*$B5</f>
        <v>5670</v>
      </c>
      <c r="JA5" s="28" cm="1">
        <f t="array" aca="1" ref="JA5" ca="1">_xlfn.LET(_xlpm.value,RAND(),_xlfn.IFS(JA4=1,IF(_xlpm.value&gt;0.97,2,1),JA4=2,IF(_xlpm.value&gt;0.98,3,2),JA4=3,1))</f>
        <v>1</v>
      </c>
      <c r="JB5" s="59">
        <f t="shared" ca="1" si="171"/>
        <v>0.06</v>
      </c>
      <c r="JC5" s="40">
        <f t="shared" ref="JC5:JC68" ca="1" si="284">JC4*(1+JB5)+0.6*$B5</f>
        <v>5670</v>
      </c>
      <c r="JD5" s="28" cm="1">
        <f t="array" aca="1" ref="JD5" ca="1">_xlfn.LET(_xlpm.value,RAND(),_xlfn.IFS(JD4=1,IF(_xlpm.value&gt;0.97,2,1),JD4=2,IF(_xlpm.value&gt;0.98,3,2),JD4=3,1))</f>
        <v>1</v>
      </c>
      <c r="JE5" s="59">
        <f t="shared" ca="1" si="173"/>
        <v>0.06</v>
      </c>
      <c r="JF5" s="40">
        <f t="shared" ref="JF5:JF68" ca="1" si="285">JF4*(1+JE5)+0.6*$B5</f>
        <v>5670</v>
      </c>
      <c r="JG5" s="28" cm="1">
        <f t="array" aca="1" ref="JG5" ca="1">_xlfn.LET(_xlpm.value,RAND(),_xlfn.IFS(JG4=1,IF(_xlpm.value&gt;0.97,2,1),JG4=2,IF(_xlpm.value&gt;0.98,3,2),JG4=3,1))</f>
        <v>1</v>
      </c>
      <c r="JH5" s="59">
        <f t="shared" ca="1" si="175"/>
        <v>0.06</v>
      </c>
      <c r="JI5" s="40">
        <f t="shared" ref="JI5:JI68" ca="1" si="286">JI4*(1+JH5)+0.6*$B5</f>
        <v>5670</v>
      </c>
      <c r="JJ5" s="28" cm="1">
        <f t="array" aca="1" ref="JJ5" ca="1">_xlfn.LET(_xlpm.value,RAND(),_xlfn.IFS(JJ4=1,IF(_xlpm.value&gt;0.97,2,1),JJ4=2,IF(_xlpm.value&gt;0.98,3,2),JJ4=3,1))</f>
        <v>1</v>
      </c>
      <c r="JK5" s="59">
        <f t="shared" ca="1" si="177"/>
        <v>0.06</v>
      </c>
      <c r="JL5" s="40">
        <f t="shared" ref="JL5:JL68" ca="1" si="287">JL4*(1+JK5)+0.6*$B5</f>
        <v>5670</v>
      </c>
      <c r="JM5" s="28" cm="1">
        <f t="array" aca="1" ref="JM5" ca="1">_xlfn.LET(_xlpm.value,RAND(),_xlfn.IFS(JM4=1,IF(_xlpm.value&gt;0.97,2,1),JM4=2,IF(_xlpm.value&gt;0.98,3,2),JM4=3,1))</f>
        <v>2</v>
      </c>
      <c r="JN5" s="59">
        <f t="shared" ca="1" si="179"/>
        <v>0.06</v>
      </c>
      <c r="JO5" s="40">
        <f t="shared" ref="JO5:JO68" ca="1" si="288">JO4*(1+JN5)+0.6*$B5</f>
        <v>5670</v>
      </c>
      <c r="JP5" s="28" cm="1">
        <f t="array" aca="1" ref="JP5" ca="1">_xlfn.LET(_xlpm.value,RAND(),_xlfn.IFS(JP4=1,IF(_xlpm.value&gt;0.97,2,1),JP4=2,IF(_xlpm.value&gt;0.98,3,2),JP4=3,1))</f>
        <v>1</v>
      </c>
      <c r="JQ5" s="59">
        <f t="shared" ca="1" si="181"/>
        <v>0.06</v>
      </c>
      <c r="JR5" s="40">
        <f t="shared" ref="JR5:JR68" ca="1" si="289">JR4*(1+JQ5)+0.6*$B5</f>
        <v>5670</v>
      </c>
      <c r="JS5" s="28" cm="1">
        <f t="array" aca="1" ref="JS5" ca="1">_xlfn.LET(_xlpm.value,RAND(),_xlfn.IFS(JS4=1,IF(_xlpm.value&gt;0.97,2,1),JS4=2,IF(_xlpm.value&gt;0.98,3,2),JS4=3,1))</f>
        <v>1</v>
      </c>
      <c r="JT5" s="59">
        <f t="shared" ca="1" si="183"/>
        <v>0.06</v>
      </c>
      <c r="JU5" s="40">
        <f t="shared" ref="JU5:JU68" ca="1" si="290">JU4*(1+JT5)+0.6*$B5</f>
        <v>5670</v>
      </c>
      <c r="JV5" s="28" cm="1">
        <f t="array" aca="1" ref="JV5" ca="1">_xlfn.LET(_xlpm.value,RAND(),_xlfn.IFS(JV4=1,IF(_xlpm.value&gt;0.97,2,1),JV4=2,IF(_xlpm.value&gt;0.98,3,2),JV4=3,1))</f>
        <v>1</v>
      </c>
      <c r="JW5" s="59">
        <f t="shared" ca="1" si="185"/>
        <v>0.06</v>
      </c>
      <c r="JX5" s="40">
        <f t="shared" ref="JX5:JX68" ca="1" si="291">JX4*(1+JW5)+0.6*$B5</f>
        <v>5670</v>
      </c>
      <c r="JY5" s="28" cm="1">
        <f t="array" aca="1" ref="JY5" ca="1">_xlfn.LET(_xlpm.value,RAND(),_xlfn.IFS(JY4=1,IF(_xlpm.value&gt;0.97,2,1),JY4=2,IF(_xlpm.value&gt;0.98,3,2),JY4=3,1))</f>
        <v>1</v>
      </c>
      <c r="JZ5" s="59">
        <f t="shared" ca="1" si="187"/>
        <v>0.06</v>
      </c>
      <c r="KA5" s="40">
        <f t="shared" ref="KA5:KA68" ca="1" si="292">KA4*(1+JZ5)+0.6*$B5</f>
        <v>5670</v>
      </c>
      <c r="KB5" s="28" cm="1">
        <f t="array" aca="1" ref="KB5" ca="1">_xlfn.LET(_xlpm.value,RAND(),_xlfn.IFS(KB4=1,IF(_xlpm.value&gt;0.97,2,1),KB4=2,IF(_xlpm.value&gt;0.98,3,2),KB4=3,1))</f>
        <v>2</v>
      </c>
      <c r="KC5" s="59">
        <f t="shared" ca="1" si="189"/>
        <v>0.06</v>
      </c>
      <c r="KD5" s="40">
        <f t="shared" ref="KD5:KD68" ca="1" si="293">KD4*(1+KC5)+0.6*$B5</f>
        <v>5670</v>
      </c>
      <c r="KE5" s="28" cm="1">
        <f t="array" aca="1" ref="KE5" ca="1">_xlfn.LET(_xlpm.value,RAND(),_xlfn.IFS(KE4=1,IF(_xlpm.value&gt;0.97,2,1),KE4=2,IF(_xlpm.value&gt;0.98,3,2),KE4=3,1))</f>
        <v>1</v>
      </c>
      <c r="KF5" s="59">
        <f t="shared" ca="1" si="191"/>
        <v>0.06</v>
      </c>
      <c r="KG5" s="40">
        <f t="shared" ref="KG5:KG68" ca="1" si="294">KG4*(1+KF5)+0.6*$B5</f>
        <v>5670</v>
      </c>
      <c r="KH5" s="28" cm="1">
        <f t="array" aca="1" ref="KH5" ca="1">_xlfn.LET(_xlpm.value,RAND(),_xlfn.IFS(KH4=1,IF(_xlpm.value&gt;0.97,2,1),KH4=2,IF(_xlpm.value&gt;0.98,3,2),KH4=3,1))</f>
        <v>1</v>
      </c>
      <c r="KI5" s="59">
        <f t="shared" ca="1" si="193"/>
        <v>0.06</v>
      </c>
      <c r="KJ5" s="40">
        <f t="shared" ref="KJ5:KJ68" ca="1" si="295">KJ4*(1+KI5)+0.6*$B5</f>
        <v>5670</v>
      </c>
      <c r="KK5" s="28" cm="1">
        <f t="array" aca="1" ref="KK5" ca="1">_xlfn.LET(_xlpm.value,RAND(),_xlfn.IFS(KK4=1,IF(_xlpm.value&gt;0.97,2,1),KK4=2,IF(_xlpm.value&gt;0.98,3,2),KK4=3,1))</f>
        <v>1</v>
      </c>
      <c r="KL5" s="59">
        <f t="shared" ca="1" si="195"/>
        <v>0.06</v>
      </c>
      <c r="KM5" s="40">
        <f t="shared" ref="KM5:KM68" ca="1" si="296">KM4*(1+KL5)+0.6*$B5</f>
        <v>5670</v>
      </c>
      <c r="KN5" s="28" cm="1">
        <f t="array" aca="1" ref="KN5" ca="1">_xlfn.LET(_xlpm.value,RAND(),_xlfn.IFS(KN4=1,IF(_xlpm.value&gt;0.97,2,1),KN4=2,IF(_xlpm.value&gt;0.98,3,2),KN4=3,1))</f>
        <v>1</v>
      </c>
      <c r="KO5" s="59">
        <f t="shared" ca="1" si="197"/>
        <v>0.06</v>
      </c>
      <c r="KP5" s="40">
        <f t="shared" ref="KP5:KP68" ca="1" si="297">KP4*(1+KO5)+0.6*$B5</f>
        <v>5670</v>
      </c>
      <c r="KQ5" s="28"/>
    </row>
    <row r="6" spans="1:303" x14ac:dyDescent="0.2">
      <c r="A6" s="111">
        <v>45382</v>
      </c>
      <c r="B6" s="64">
        <v>1500</v>
      </c>
      <c r="C6" s="28" cm="1">
        <f t="array" aca="1" ref="C6" ca="1">_xlfn.LET(_xlpm.value,RAND(),_xlfn.IFS(C5=1,IF(_xlpm.value&gt;0.97,2,1),C5=2,IF(_xlpm.value&gt;0.98,3,2),C5=3,1))</f>
        <v>1</v>
      </c>
      <c r="D6" s="59">
        <f t="shared" ca="1" si="0"/>
        <v>0.06</v>
      </c>
      <c r="E6" s="40">
        <f t="shared" ref="E6:E69" ca="1" si="298">E5*(1+D6)+0.6*$B6</f>
        <v>6910.2000000000007</v>
      </c>
      <c r="F6" s="28" cm="1">
        <f t="array" aca="1" ref="F6" ca="1">_xlfn.LET(_xlpm.value,RAND(),_xlfn.IFS(F5=1,IF(_xlpm.value&gt;0.97,2,1),F5=2,IF(_xlpm.value&gt;0.98,3,2),F5=3,1))</f>
        <v>1</v>
      </c>
      <c r="G6" s="59">
        <f t="shared" ca="1" si="1"/>
        <v>0.06</v>
      </c>
      <c r="H6" s="40">
        <f t="shared" ca="1" si="199"/>
        <v>6910.2000000000007</v>
      </c>
      <c r="I6" s="28" cm="1">
        <f t="array" aca="1" ref="I6" ca="1">_xlfn.LET(_xlpm.value,RAND(),_xlfn.IFS(I5=1,IF(_xlpm.value&gt;0.97,2,1),I5=2,IF(_xlpm.value&gt;0.98,3,2),I5=3,1))</f>
        <v>1</v>
      </c>
      <c r="J6" s="59">
        <f t="shared" ca="1" si="3"/>
        <v>0.06</v>
      </c>
      <c r="K6" s="40">
        <f t="shared" ca="1" si="200"/>
        <v>6910.2000000000007</v>
      </c>
      <c r="L6" s="28" cm="1">
        <f t="array" aca="1" ref="L6" ca="1">_xlfn.LET(_xlpm.value,RAND(),_xlfn.IFS(L5=1,IF(_xlpm.value&gt;0.97,2,1),L5=2,IF(_xlpm.value&gt;0.98,3,2),L5=3,1))</f>
        <v>1</v>
      </c>
      <c r="M6" s="59">
        <f t="shared" ca="1" si="5"/>
        <v>0.06</v>
      </c>
      <c r="N6" s="40">
        <f t="shared" ca="1" si="201"/>
        <v>6910.2000000000007</v>
      </c>
      <c r="O6" s="28" cm="1">
        <f t="array" aca="1" ref="O6" ca="1">_xlfn.LET(_xlpm.value,RAND(),_xlfn.IFS(O5=1,IF(_xlpm.value&gt;0.97,2,1),O5=2,IF(_xlpm.value&gt;0.98,3,2),O5=3,1))</f>
        <v>1</v>
      </c>
      <c r="P6" s="59">
        <f t="shared" ca="1" si="7"/>
        <v>0.06</v>
      </c>
      <c r="Q6" s="40">
        <f t="shared" ca="1" si="202"/>
        <v>6910.2000000000007</v>
      </c>
      <c r="R6" s="28" cm="1">
        <f t="array" aca="1" ref="R6" ca="1">_xlfn.LET(_xlpm.value,RAND(),_xlfn.IFS(R5=1,IF(_xlpm.value&gt;0.97,2,1),R5=2,IF(_xlpm.value&gt;0.98,3,2),R5=3,1))</f>
        <v>1</v>
      </c>
      <c r="S6" s="59">
        <f t="shared" ca="1" si="9"/>
        <v>0.06</v>
      </c>
      <c r="T6" s="40">
        <f t="shared" ca="1" si="203"/>
        <v>6910.2000000000007</v>
      </c>
      <c r="U6" s="28" cm="1">
        <f t="array" aca="1" ref="U6" ca="1">_xlfn.LET(_xlpm.value,RAND(),_xlfn.IFS(U5=1,IF(_xlpm.value&gt;0.97,2,1),U5=2,IF(_xlpm.value&gt;0.98,3,2),U5=3,1))</f>
        <v>1</v>
      </c>
      <c r="V6" s="59">
        <f t="shared" ca="1" si="11"/>
        <v>0.06</v>
      </c>
      <c r="W6" s="40">
        <f t="shared" ca="1" si="204"/>
        <v>6910.2000000000007</v>
      </c>
      <c r="X6" s="28" cm="1">
        <f t="array" aca="1" ref="X6" ca="1">_xlfn.LET(_xlpm.value,RAND(),_xlfn.IFS(X5=1,IF(_xlpm.value&gt;0.97,2,1),X5=2,IF(_xlpm.value&gt;0.98,3,2),X5=3,1))</f>
        <v>1</v>
      </c>
      <c r="Y6" s="59">
        <f t="shared" ca="1" si="13"/>
        <v>0.06</v>
      </c>
      <c r="Z6" s="40">
        <f t="shared" ca="1" si="205"/>
        <v>6910.2000000000007</v>
      </c>
      <c r="AA6" s="28" cm="1">
        <f t="array" aca="1" ref="AA6" ca="1">_xlfn.LET(_xlpm.value,RAND(),_xlfn.IFS(AA5=1,IF(_xlpm.value&gt;0.97,2,1),AA5=2,IF(_xlpm.value&gt;0.98,3,2),AA5=3,1))</f>
        <v>1</v>
      </c>
      <c r="AB6" s="59">
        <f t="shared" ca="1" si="15"/>
        <v>0.06</v>
      </c>
      <c r="AC6" s="40">
        <f t="shared" ca="1" si="206"/>
        <v>6910.2000000000007</v>
      </c>
      <c r="AD6" s="28" cm="1">
        <f t="array" aca="1" ref="AD6" ca="1">_xlfn.LET(_xlpm.value,RAND(),_xlfn.IFS(AD5=1,IF(_xlpm.value&gt;0.97,2,1),AD5=2,IF(_xlpm.value&gt;0.98,3,2),AD5=3,1))</f>
        <v>1</v>
      </c>
      <c r="AE6" s="59">
        <f t="shared" ca="1" si="17"/>
        <v>0.06</v>
      </c>
      <c r="AF6" s="40">
        <f t="shared" ca="1" si="207"/>
        <v>6910.2000000000007</v>
      </c>
      <c r="AG6" s="28" cm="1">
        <f t="array" aca="1" ref="AG6" ca="1">_xlfn.LET(_xlpm.value,RAND(),_xlfn.IFS(AG5=1,IF(_xlpm.value&gt;0.97,2,1),AG5=2,IF(_xlpm.value&gt;0.98,3,2),AG5=3,1))</f>
        <v>2</v>
      </c>
      <c r="AH6" s="59">
        <f t="shared" ca="1" si="19"/>
        <v>0.06</v>
      </c>
      <c r="AI6" s="40">
        <f t="shared" ca="1" si="208"/>
        <v>6910.2000000000007</v>
      </c>
      <c r="AJ6" s="28" cm="1">
        <f t="array" aca="1" ref="AJ6" ca="1">_xlfn.LET(_xlpm.value,RAND(),_xlfn.IFS(AJ5=1,IF(_xlpm.value&gt;0.97,2,1),AJ5=2,IF(_xlpm.value&gt;0.98,3,2),AJ5=3,1))</f>
        <v>1</v>
      </c>
      <c r="AK6" s="59">
        <f t="shared" ca="1" si="21"/>
        <v>0.06</v>
      </c>
      <c r="AL6" s="40">
        <f t="shared" ca="1" si="209"/>
        <v>6910.2000000000007</v>
      </c>
      <c r="AM6" s="28" cm="1">
        <f t="array" aca="1" ref="AM6" ca="1">_xlfn.LET(_xlpm.value,RAND(),_xlfn.IFS(AM5=1,IF(_xlpm.value&gt;0.97,2,1),AM5=2,IF(_xlpm.value&gt;0.98,3,2),AM5=3,1))</f>
        <v>1</v>
      </c>
      <c r="AN6" s="59">
        <f t="shared" ca="1" si="23"/>
        <v>0.06</v>
      </c>
      <c r="AO6" s="40">
        <f t="shared" ca="1" si="210"/>
        <v>6910.2000000000007</v>
      </c>
      <c r="AP6" s="28" cm="1">
        <f t="array" aca="1" ref="AP6" ca="1">_xlfn.LET(_xlpm.value,RAND(),_xlfn.IFS(AP5=1,IF(_xlpm.value&gt;0.97,2,1),AP5=2,IF(_xlpm.value&gt;0.98,3,2),AP5=3,1))</f>
        <v>1</v>
      </c>
      <c r="AQ6" s="59">
        <f t="shared" ca="1" si="25"/>
        <v>0.06</v>
      </c>
      <c r="AR6" s="40">
        <f t="shared" ca="1" si="211"/>
        <v>6910.2000000000007</v>
      </c>
      <c r="AS6" s="28" cm="1">
        <f t="array" aca="1" ref="AS6" ca="1">_xlfn.LET(_xlpm.value,RAND(),_xlfn.IFS(AS5=1,IF(_xlpm.value&gt;0.97,2,1),AS5=2,IF(_xlpm.value&gt;0.98,3,2),AS5=3,1))</f>
        <v>1</v>
      </c>
      <c r="AT6" s="59">
        <f t="shared" ca="1" si="27"/>
        <v>0.06</v>
      </c>
      <c r="AU6" s="40">
        <f t="shared" ca="1" si="212"/>
        <v>6910.2000000000007</v>
      </c>
      <c r="AV6" s="28" cm="1">
        <f t="array" aca="1" ref="AV6" ca="1">_xlfn.LET(_xlpm.value,RAND(),_xlfn.IFS(AV5=1,IF(_xlpm.value&gt;0.97,2,1),AV5=2,IF(_xlpm.value&gt;0.98,3,2),AV5=3,1))</f>
        <v>1</v>
      </c>
      <c r="AW6" s="59">
        <f t="shared" ca="1" si="29"/>
        <v>0.06</v>
      </c>
      <c r="AX6" s="40">
        <f t="shared" ca="1" si="213"/>
        <v>6910.2000000000007</v>
      </c>
      <c r="AY6" s="28" cm="1">
        <f t="array" aca="1" ref="AY6" ca="1">_xlfn.LET(_xlpm.value,RAND(),_xlfn.IFS(AY5=1,IF(_xlpm.value&gt;0.97,2,1),AY5=2,IF(_xlpm.value&gt;0.98,3,2),AY5=3,1))</f>
        <v>1</v>
      </c>
      <c r="AZ6" s="59">
        <f t="shared" ca="1" si="31"/>
        <v>0.06</v>
      </c>
      <c r="BA6" s="40">
        <f t="shared" ca="1" si="214"/>
        <v>6910.2000000000007</v>
      </c>
      <c r="BB6" s="28" cm="1">
        <f t="array" aca="1" ref="BB6" ca="1">_xlfn.LET(_xlpm.value,RAND(),_xlfn.IFS(BB5=1,IF(_xlpm.value&gt;0.97,2,1),BB5=2,IF(_xlpm.value&gt;0.98,3,2),BB5=3,1))</f>
        <v>1</v>
      </c>
      <c r="BC6" s="59">
        <f t="shared" ca="1" si="33"/>
        <v>0.06</v>
      </c>
      <c r="BD6" s="40">
        <f t="shared" ca="1" si="215"/>
        <v>6910.2000000000007</v>
      </c>
      <c r="BE6" s="28" cm="1">
        <f t="array" aca="1" ref="BE6" ca="1">_xlfn.LET(_xlpm.value,RAND(),_xlfn.IFS(BE5=1,IF(_xlpm.value&gt;0.97,2,1),BE5=2,IF(_xlpm.value&gt;0.98,3,2),BE5=3,1))</f>
        <v>1</v>
      </c>
      <c r="BF6" s="59">
        <f t="shared" ca="1" si="35"/>
        <v>0.06</v>
      </c>
      <c r="BG6" s="40">
        <f t="shared" ca="1" si="216"/>
        <v>6910.2000000000007</v>
      </c>
      <c r="BH6" s="28" cm="1">
        <f t="array" aca="1" ref="BH6" ca="1">_xlfn.LET(_xlpm.value,RAND(),_xlfn.IFS(BH5=1,IF(_xlpm.value&gt;0.97,2,1),BH5=2,IF(_xlpm.value&gt;0.98,3,2),BH5=3,1))</f>
        <v>1</v>
      </c>
      <c r="BI6" s="59">
        <f t="shared" ca="1" si="37"/>
        <v>0.06</v>
      </c>
      <c r="BJ6" s="40">
        <f t="shared" ca="1" si="217"/>
        <v>6910.2000000000007</v>
      </c>
      <c r="BK6" s="28" cm="1">
        <f t="array" aca="1" ref="BK6" ca="1">_xlfn.LET(_xlpm.value,RAND(),_xlfn.IFS(BK5=1,IF(_xlpm.value&gt;0.97,2,1),BK5=2,IF(_xlpm.value&gt;0.98,3,2),BK5=3,1))</f>
        <v>1</v>
      </c>
      <c r="BL6" s="59">
        <f t="shared" ca="1" si="39"/>
        <v>0.06</v>
      </c>
      <c r="BM6" s="40">
        <f t="shared" ca="1" si="218"/>
        <v>6910.2000000000007</v>
      </c>
      <c r="BN6" s="28" cm="1">
        <f t="array" aca="1" ref="BN6" ca="1">_xlfn.LET(_xlpm.value,RAND(),_xlfn.IFS(BN5=1,IF(_xlpm.value&gt;0.97,2,1),BN5=2,IF(_xlpm.value&gt;0.98,3,2),BN5=3,1))</f>
        <v>1</v>
      </c>
      <c r="BO6" s="59">
        <f t="shared" ca="1" si="41"/>
        <v>0.06</v>
      </c>
      <c r="BP6" s="40">
        <f t="shared" ca="1" si="219"/>
        <v>6910.2000000000007</v>
      </c>
      <c r="BQ6" s="28" cm="1">
        <f t="array" aca="1" ref="BQ6" ca="1">_xlfn.LET(_xlpm.value,RAND(),_xlfn.IFS(BQ5=1,IF(_xlpm.value&gt;0.97,2,1),BQ5=2,IF(_xlpm.value&gt;0.98,3,2),BQ5=3,1))</f>
        <v>1</v>
      </c>
      <c r="BR6" s="59">
        <f t="shared" ca="1" si="43"/>
        <v>0.06</v>
      </c>
      <c r="BS6" s="40">
        <f t="shared" ca="1" si="220"/>
        <v>6910.2000000000007</v>
      </c>
      <c r="BT6" s="28" cm="1">
        <f t="array" aca="1" ref="BT6" ca="1">_xlfn.LET(_xlpm.value,RAND(),_xlfn.IFS(BT5=1,IF(_xlpm.value&gt;0.97,2,1),BT5=2,IF(_xlpm.value&gt;0.98,3,2),BT5=3,1))</f>
        <v>1</v>
      </c>
      <c r="BU6" s="59">
        <f t="shared" ca="1" si="45"/>
        <v>0.06</v>
      </c>
      <c r="BV6" s="40">
        <f t="shared" ca="1" si="221"/>
        <v>6910.2000000000007</v>
      </c>
      <c r="BW6" s="28" cm="1">
        <f t="array" aca="1" ref="BW6" ca="1">_xlfn.LET(_xlpm.value,RAND(),_xlfn.IFS(BW5=1,IF(_xlpm.value&gt;0.97,2,1),BW5=2,IF(_xlpm.value&gt;0.98,3,2),BW5=3,1))</f>
        <v>1</v>
      </c>
      <c r="BX6" s="59">
        <f t="shared" ca="1" si="47"/>
        <v>0.06</v>
      </c>
      <c r="BY6" s="40">
        <f t="shared" ca="1" si="222"/>
        <v>6910.2000000000007</v>
      </c>
      <c r="BZ6" s="28" cm="1">
        <f t="array" aca="1" ref="BZ6" ca="1">_xlfn.LET(_xlpm.value,RAND(),_xlfn.IFS(BZ5=1,IF(_xlpm.value&gt;0.97,2,1),BZ5=2,IF(_xlpm.value&gt;0.98,3,2),BZ5=3,1))</f>
        <v>2</v>
      </c>
      <c r="CA6" s="59">
        <f t="shared" ca="1" si="49"/>
        <v>0.06</v>
      </c>
      <c r="CB6" s="40">
        <f t="shared" ca="1" si="223"/>
        <v>6910.2000000000007</v>
      </c>
      <c r="CC6" s="28" cm="1">
        <f t="array" aca="1" ref="CC6" ca="1">_xlfn.LET(_xlpm.value,RAND(),_xlfn.IFS(CC5=1,IF(_xlpm.value&gt;0.97,2,1),CC5=2,IF(_xlpm.value&gt;0.98,3,2),CC5=3,1))</f>
        <v>1</v>
      </c>
      <c r="CD6" s="59">
        <f t="shared" ca="1" si="51"/>
        <v>0.06</v>
      </c>
      <c r="CE6" s="40">
        <f t="shared" ca="1" si="224"/>
        <v>6910.2000000000007</v>
      </c>
      <c r="CF6" s="28" cm="1">
        <f t="array" aca="1" ref="CF6" ca="1">_xlfn.LET(_xlpm.value,RAND(),_xlfn.IFS(CF5=1,IF(_xlpm.value&gt;0.97,2,1),CF5=2,IF(_xlpm.value&gt;0.98,3,2),CF5=3,1))</f>
        <v>1</v>
      </c>
      <c r="CG6" s="59">
        <f t="shared" ca="1" si="53"/>
        <v>0.06</v>
      </c>
      <c r="CH6" s="40">
        <f t="shared" ca="1" si="225"/>
        <v>6910.2000000000007</v>
      </c>
      <c r="CI6" s="28" cm="1">
        <f t="array" aca="1" ref="CI6" ca="1">_xlfn.LET(_xlpm.value,RAND(),_xlfn.IFS(CI5=1,IF(_xlpm.value&gt;0.97,2,1),CI5=2,IF(_xlpm.value&gt;0.98,3,2),CI5=3,1))</f>
        <v>1</v>
      </c>
      <c r="CJ6" s="59">
        <f t="shared" ca="1" si="55"/>
        <v>0.06</v>
      </c>
      <c r="CK6" s="40">
        <f t="shared" ca="1" si="226"/>
        <v>6910.2000000000007</v>
      </c>
      <c r="CL6" s="28" cm="1">
        <f t="array" aca="1" ref="CL6" ca="1">_xlfn.LET(_xlpm.value,RAND(),_xlfn.IFS(CL5=1,IF(_xlpm.value&gt;0.97,2,1),CL5=2,IF(_xlpm.value&gt;0.98,3,2),CL5=3,1))</f>
        <v>1</v>
      </c>
      <c r="CM6" s="59">
        <f t="shared" ca="1" si="57"/>
        <v>0.06</v>
      </c>
      <c r="CN6" s="40">
        <f t="shared" ca="1" si="227"/>
        <v>6910.2000000000007</v>
      </c>
      <c r="CO6" s="28" cm="1">
        <f t="array" aca="1" ref="CO6" ca="1">_xlfn.LET(_xlpm.value,RAND(),_xlfn.IFS(CO5=1,IF(_xlpm.value&gt;0.97,2,1),CO5=2,IF(_xlpm.value&gt;0.98,3,2),CO5=3,1))</f>
        <v>1</v>
      </c>
      <c r="CP6" s="59">
        <f t="shared" ca="1" si="59"/>
        <v>0.06</v>
      </c>
      <c r="CQ6" s="40">
        <f t="shared" ca="1" si="228"/>
        <v>6910.2000000000007</v>
      </c>
      <c r="CR6" s="28" cm="1">
        <f t="array" aca="1" ref="CR6" ca="1">_xlfn.LET(_xlpm.value,RAND(),_xlfn.IFS(CR5=1,IF(_xlpm.value&gt;0.97,2,1),CR5=2,IF(_xlpm.value&gt;0.98,3,2),CR5=3,1))</f>
        <v>2</v>
      </c>
      <c r="CS6" s="59">
        <f t="shared" ca="1" si="61"/>
        <v>0.06</v>
      </c>
      <c r="CT6" s="40">
        <f t="shared" ca="1" si="229"/>
        <v>6910.2000000000007</v>
      </c>
      <c r="CU6" s="28" cm="1">
        <f t="array" aca="1" ref="CU6" ca="1">_xlfn.LET(_xlpm.value,RAND(),_xlfn.IFS(CU5=1,IF(_xlpm.value&gt;0.97,2,1),CU5=2,IF(_xlpm.value&gt;0.98,3,2),CU5=3,1))</f>
        <v>1</v>
      </c>
      <c r="CV6" s="59">
        <f t="shared" ca="1" si="63"/>
        <v>0.06</v>
      </c>
      <c r="CW6" s="40">
        <f t="shared" ca="1" si="230"/>
        <v>6910.2000000000007</v>
      </c>
      <c r="CX6" s="28" cm="1">
        <f t="array" aca="1" ref="CX6" ca="1">_xlfn.LET(_xlpm.value,RAND(),_xlfn.IFS(CX5=1,IF(_xlpm.value&gt;0.97,2,1),CX5=2,IF(_xlpm.value&gt;0.98,3,2),CX5=3,1))</f>
        <v>1</v>
      </c>
      <c r="CY6" s="59">
        <f t="shared" ca="1" si="65"/>
        <v>0.06</v>
      </c>
      <c r="CZ6" s="40">
        <f t="shared" ca="1" si="231"/>
        <v>6910.2000000000007</v>
      </c>
      <c r="DA6" s="28" cm="1">
        <f t="array" aca="1" ref="DA6" ca="1">_xlfn.LET(_xlpm.value,RAND(),_xlfn.IFS(DA5=1,IF(_xlpm.value&gt;0.97,2,1),DA5=2,IF(_xlpm.value&gt;0.98,3,2),DA5=3,1))</f>
        <v>1</v>
      </c>
      <c r="DB6" s="59">
        <f t="shared" ca="1" si="67"/>
        <v>0.06</v>
      </c>
      <c r="DC6" s="40">
        <f t="shared" ca="1" si="232"/>
        <v>6910.2000000000007</v>
      </c>
      <c r="DD6" s="28" cm="1">
        <f t="array" aca="1" ref="DD6" ca="1">_xlfn.LET(_xlpm.value,RAND(),_xlfn.IFS(DD5=1,IF(_xlpm.value&gt;0.97,2,1),DD5=2,IF(_xlpm.value&gt;0.98,3,2),DD5=3,1))</f>
        <v>1</v>
      </c>
      <c r="DE6" s="59">
        <f t="shared" ca="1" si="69"/>
        <v>0.06</v>
      </c>
      <c r="DF6" s="40">
        <f t="shared" ca="1" si="233"/>
        <v>6910.2000000000007</v>
      </c>
      <c r="DG6" s="28" cm="1">
        <f t="array" aca="1" ref="DG6" ca="1">_xlfn.LET(_xlpm.value,RAND(),_xlfn.IFS(DG5=1,IF(_xlpm.value&gt;0.97,2,1),DG5=2,IF(_xlpm.value&gt;0.98,3,2),DG5=3,1))</f>
        <v>1</v>
      </c>
      <c r="DH6" s="59">
        <f t="shared" ca="1" si="71"/>
        <v>0.06</v>
      </c>
      <c r="DI6" s="40">
        <f t="shared" ca="1" si="234"/>
        <v>6910.2000000000007</v>
      </c>
      <c r="DJ6" s="28" cm="1">
        <f t="array" aca="1" ref="DJ6" ca="1">_xlfn.LET(_xlpm.value,RAND(),_xlfn.IFS(DJ5=1,IF(_xlpm.value&gt;0.97,2,1),DJ5=2,IF(_xlpm.value&gt;0.98,3,2),DJ5=3,1))</f>
        <v>1</v>
      </c>
      <c r="DK6" s="59">
        <f t="shared" ca="1" si="73"/>
        <v>0.06</v>
      </c>
      <c r="DL6" s="40">
        <f t="shared" ca="1" si="235"/>
        <v>6910.2000000000007</v>
      </c>
      <c r="DM6" s="28" cm="1">
        <f t="array" aca="1" ref="DM6" ca="1">_xlfn.LET(_xlpm.value,RAND(),_xlfn.IFS(DM5=1,IF(_xlpm.value&gt;0.97,2,1),DM5=2,IF(_xlpm.value&gt;0.98,3,2),DM5=3,1))</f>
        <v>1</v>
      </c>
      <c r="DN6" s="59">
        <f t="shared" ca="1" si="75"/>
        <v>0.06</v>
      </c>
      <c r="DO6" s="40">
        <f t="shared" ca="1" si="236"/>
        <v>6910.2000000000007</v>
      </c>
      <c r="DP6" s="28" cm="1">
        <f t="array" aca="1" ref="DP6" ca="1">_xlfn.LET(_xlpm.value,RAND(),_xlfn.IFS(DP5=1,IF(_xlpm.value&gt;0.97,2,1),DP5=2,IF(_xlpm.value&gt;0.98,3,2),DP5=3,1))</f>
        <v>1</v>
      </c>
      <c r="DQ6" s="59">
        <f t="shared" ca="1" si="77"/>
        <v>0.06</v>
      </c>
      <c r="DR6" s="40">
        <f t="shared" ca="1" si="237"/>
        <v>6910.2000000000007</v>
      </c>
      <c r="DS6" s="28" cm="1">
        <f t="array" aca="1" ref="DS6" ca="1">_xlfn.LET(_xlpm.value,RAND(),_xlfn.IFS(DS5=1,IF(_xlpm.value&gt;0.97,2,1),DS5=2,IF(_xlpm.value&gt;0.98,3,2),DS5=3,1))</f>
        <v>1</v>
      </c>
      <c r="DT6" s="59">
        <f t="shared" ca="1" si="79"/>
        <v>0.06</v>
      </c>
      <c r="DU6" s="40">
        <f t="shared" ca="1" si="238"/>
        <v>6910.2000000000007</v>
      </c>
      <c r="DV6" s="28" cm="1">
        <f t="array" aca="1" ref="DV6" ca="1">_xlfn.LET(_xlpm.value,RAND(),_xlfn.IFS(DV5=1,IF(_xlpm.value&gt;0.97,2,1),DV5=2,IF(_xlpm.value&gt;0.98,3,2),DV5=3,1))</f>
        <v>2</v>
      </c>
      <c r="DW6" s="59">
        <f t="shared" ca="1" si="81"/>
        <v>0.06</v>
      </c>
      <c r="DX6" s="40">
        <f t="shared" ca="1" si="239"/>
        <v>6910.2000000000007</v>
      </c>
      <c r="DY6" s="28" cm="1">
        <f t="array" aca="1" ref="DY6" ca="1">_xlfn.LET(_xlpm.value,RAND(),_xlfn.IFS(DY5=1,IF(_xlpm.value&gt;0.97,2,1),DY5=2,IF(_xlpm.value&gt;0.98,3,2),DY5=3,1))</f>
        <v>1</v>
      </c>
      <c r="DZ6" s="59">
        <f t="shared" ca="1" si="83"/>
        <v>0.06</v>
      </c>
      <c r="EA6" s="40">
        <f t="shared" ca="1" si="240"/>
        <v>6910.2000000000007</v>
      </c>
      <c r="EB6" s="28" cm="1">
        <f t="array" aca="1" ref="EB6" ca="1">_xlfn.LET(_xlpm.value,RAND(),_xlfn.IFS(EB5=1,IF(_xlpm.value&gt;0.97,2,1),EB5=2,IF(_xlpm.value&gt;0.98,3,2),EB5=3,1))</f>
        <v>1</v>
      </c>
      <c r="EC6" s="59">
        <f t="shared" ca="1" si="85"/>
        <v>0.06</v>
      </c>
      <c r="ED6" s="40">
        <f t="shared" ca="1" si="241"/>
        <v>6910.2000000000007</v>
      </c>
      <c r="EE6" s="28" cm="1">
        <f t="array" aca="1" ref="EE6" ca="1">_xlfn.LET(_xlpm.value,RAND(),_xlfn.IFS(EE5=1,IF(_xlpm.value&gt;0.97,2,1),EE5=2,IF(_xlpm.value&gt;0.98,3,2),EE5=3,1))</f>
        <v>1</v>
      </c>
      <c r="EF6" s="59">
        <f t="shared" ca="1" si="87"/>
        <v>0.06</v>
      </c>
      <c r="EG6" s="40">
        <f t="shared" ca="1" si="242"/>
        <v>6910.2000000000007</v>
      </c>
      <c r="EH6" s="28" cm="1">
        <f t="array" aca="1" ref="EH6" ca="1">_xlfn.LET(_xlpm.value,RAND(),_xlfn.IFS(EH5=1,IF(_xlpm.value&gt;0.97,2,1),EH5=2,IF(_xlpm.value&gt;0.98,3,2),EH5=3,1))</f>
        <v>1</v>
      </c>
      <c r="EI6" s="59">
        <f t="shared" ca="1" si="89"/>
        <v>0.06</v>
      </c>
      <c r="EJ6" s="40">
        <f t="shared" ca="1" si="243"/>
        <v>6910.2000000000007</v>
      </c>
      <c r="EK6" s="28" cm="1">
        <f t="array" aca="1" ref="EK6" ca="1">_xlfn.LET(_xlpm.value,RAND(),_xlfn.IFS(EK5=1,IF(_xlpm.value&gt;0.97,2,1),EK5=2,IF(_xlpm.value&gt;0.98,3,2),EK5=3,1))</f>
        <v>1</v>
      </c>
      <c r="EL6" s="59">
        <f t="shared" ca="1" si="91"/>
        <v>0.06</v>
      </c>
      <c r="EM6" s="40">
        <f t="shared" ca="1" si="244"/>
        <v>6910.2000000000007</v>
      </c>
      <c r="EN6" s="28" cm="1">
        <f t="array" aca="1" ref="EN6" ca="1">_xlfn.LET(_xlpm.value,RAND(),_xlfn.IFS(EN5=1,IF(_xlpm.value&gt;0.97,2,1),EN5=2,IF(_xlpm.value&gt;0.98,3,2),EN5=3,1))</f>
        <v>2</v>
      </c>
      <c r="EO6" s="59">
        <f t="shared" ca="1" si="93"/>
        <v>0.06</v>
      </c>
      <c r="EP6" s="40">
        <f t="shared" ca="1" si="245"/>
        <v>6910.2000000000007</v>
      </c>
      <c r="EQ6" s="28" cm="1">
        <f t="array" aca="1" ref="EQ6" ca="1">_xlfn.LET(_xlpm.value,RAND(),_xlfn.IFS(EQ5=1,IF(_xlpm.value&gt;0.97,2,1),EQ5=2,IF(_xlpm.value&gt;0.98,3,2),EQ5=3,1))</f>
        <v>1</v>
      </c>
      <c r="ER6" s="59">
        <f t="shared" ca="1" si="95"/>
        <v>0.06</v>
      </c>
      <c r="ES6" s="40">
        <f t="shared" ca="1" si="246"/>
        <v>6910.2000000000007</v>
      </c>
      <c r="ET6" s="28" cm="1">
        <f t="array" aca="1" ref="ET6" ca="1">_xlfn.LET(_xlpm.value,RAND(),_xlfn.IFS(ET5=1,IF(_xlpm.value&gt;0.97,2,1),ET5=2,IF(_xlpm.value&gt;0.98,3,2),ET5=3,1))</f>
        <v>1</v>
      </c>
      <c r="EU6" s="59">
        <f t="shared" ca="1" si="97"/>
        <v>0.06</v>
      </c>
      <c r="EV6" s="40">
        <f t="shared" ca="1" si="247"/>
        <v>6910.2000000000007</v>
      </c>
      <c r="EW6" s="28" cm="1">
        <f t="array" aca="1" ref="EW6" ca="1">_xlfn.LET(_xlpm.value,RAND(),_xlfn.IFS(EW5=1,IF(_xlpm.value&gt;0.97,2,1),EW5=2,IF(_xlpm.value&gt;0.98,3,2),EW5=3,1))</f>
        <v>1</v>
      </c>
      <c r="EX6" s="59">
        <f t="shared" ca="1" si="99"/>
        <v>0.06</v>
      </c>
      <c r="EY6" s="40">
        <f t="shared" ca="1" si="248"/>
        <v>6910.2000000000007</v>
      </c>
      <c r="EZ6" s="28" cm="1">
        <f t="array" aca="1" ref="EZ6" ca="1">_xlfn.LET(_xlpm.value,RAND(),_xlfn.IFS(EZ5=1,IF(_xlpm.value&gt;0.97,2,1),EZ5=2,IF(_xlpm.value&gt;0.98,3,2),EZ5=3,1))</f>
        <v>1</v>
      </c>
      <c r="FA6" s="59">
        <f t="shared" ca="1" si="101"/>
        <v>0.06</v>
      </c>
      <c r="FB6" s="40">
        <f t="shared" ca="1" si="249"/>
        <v>6910.2000000000007</v>
      </c>
      <c r="FC6" s="28" cm="1">
        <f t="array" aca="1" ref="FC6" ca="1">_xlfn.LET(_xlpm.value,RAND(),_xlfn.IFS(FC5=1,IF(_xlpm.value&gt;0.97,2,1),FC5=2,IF(_xlpm.value&gt;0.98,3,2),FC5=3,1))</f>
        <v>1</v>
      </c>
      <c r="FD6" s="59">
        <f t="shared" ca="1" si="103"/>
        <v>0.06</v>
      </c>
      <c r="FE6" s="40">
        <f t="shared" ca="1" si="250"/>
        <v>6910.2000000000007</v>
      </c>
      <c r="FF6" s="28" cm="1">
        <f t="array" aca="1" ref="FF6" ca="1">_xlfn.LET(_xlpm.value,RAND(),_xlfn.IFS(FF5=1,IF(_xlpm.value&gt;0.97,2,1),FF5=2,IF(_xlpm.value&gt;0.98,3,2),FF5=3,1))</f>
        <v>1</v>
      </c>
      <c r="FG6" s="59">
        <f t="shared" ca="1" si="105"/>
        <v>0.06</v>
      </c>
      <c r="FH6" s="40">
        <f t="shared" ca="1" si="251"/>
        <v>6910.2000000000007</v>
      </c>
      <c r="FI6" s="28" cm="1">
        <f t="array" aca="1" ref="FI6" ca="1">_xlfn.LET(_xlpm.value,RAND(),_xlfn.IFS(FI5=1,IF(_xlpm.value&gt;0.97,2,1),FI5=2,IF(_xlpm.value&gt;0.98,3,2),FI5=3,1))</f>
        <v>1</v>
      </c>
      <c r="FJ6" s="59">
        <f t="shared" ca="1" si="107"/>
        <v>0.06</v>
      </c>
      <c r="FK6" s="40">
        <f t="shared" ca="1" si="252"/>
        <v>6910.2000000000007</v>
      </c>
      <c r="FL6" s="28" cm="1">
        <f t="array" aca="1" ref="FL6" ca="1">_xlfn.LET(_xlpm.value,RAND(),_xlfn.IFS(FL5=1,IF(_xlpm.value&gt;0.97,2,1),FL5=2,IF(_xlpm.value&gt;0.98,3,2),FL5=3,1))</f>
        <v>1</v>
      </c>
      <c r="FM6" s="59">
        <f t="shared" ca="1" si="109"/>
        <v>0.06</v>
      </c>
      <c r="FN6" s="40">
        <f t="shared" ca="1" si="253"/>
        <v>6910.2000000000007</v>
      </c>
      <c r="FO6" s="28" cm="1">
        <f t="array" aca="1" ref="FO6" ca="1">_xlfn.LET(_xlpm.value,RAND(),_xlfn.IFS(FO5=1,IF(_xlpm.value&gt;0.97,2,1),FO5=2,IF(_xlpm.value&gt;0.98,3,2),FO5=3,1))</f>
        <v>1</v>
      </c>
      <c r="FP6" s="59">
        <f t="shared" ca="1" si="111"/>
        <v>0.06</v>
      </c>
      <c r="FQ6" s="40">
        <f t="shared" ca="1" si="254"/>
        <v>6910.2000000000007</v>
      </c>
      <c r="FR6" s="28" cm="1">
        <f t="array" aca="1" ref="FR6" ca="1">_xlfn.LET(_xlpm.value,RAND(),_xlfn.IFS(FR5=1,IF(_xlpm.value&gt;0.97,2,1),FR5=2,IF(_xlpm.value&gt;0.98,3,2),FR5=3,1))</f>
        <v>1</v>
      </c>
      <c r="FS6" s="59">
        <f t="shared" ca="1" si="113"/>
        <v>0.06</v>
      </c>
      <c r="FT6" s="40">
        <f t="shared" ca="1" si="255"/>
        <v>6910.2000000000007</v>
      </c>
      <c r="FU6" s="28" cm="1">
        <f t="array" aca="1" ref="FU6" ca="1">_xlfn.LET(_xlpm.value,RAND(),_xlfn.IFS(FU5=1,IF(_xlpm.value&gt;0.97,2,1),FU5=2,IF(_xlpm.value&gt;0.98,3,2),FU5=3,1))</f>
        <v>1</v>
      </c>
      <c r="FV6" s="59">
        <f t="shared" ca="1" si="115"/>
        <v>0.06</v>
      </c>
      <c r="FW6" s="40">
        <f t="shared" ca="1" si="256"/>
        <v>6910.2000000000007</v>
      </c>
      <c r="FX6" s="28" cm="1">
        <f t="array" aca="1" ref="FX6" ca="1">_xlfn.LET(_xlpm.value,RAND(),_xlfn.IFS(FX5=1,IF(_xlpm.value&gt;0.97,2,1),FX5=2,IF(_xlpm.value&gt;0.98,3,2),FX5=3,1))</f>
        <v>1</v>
      </c>
      <c r="FY6" s="59">
        <f t="shared" ca="1" si="117"/>
        <v>0.06</v>
      </c>
      <c r="FZ6" s="40">
        <f t="shared" ca="1" si="257"/>
        <v>6910.2000000000007</v>
      </c>
      <c r="GA6" s="28" cm="1">
        <f t="array" aca="1" ref="GA6" ca="1">_xlfn.LET(_xlpm.value,RAND(),_xlfn.IFS(GA5=1,IF(_xlpm.value&gt;0.97,2,1),GA5=2,IF(_xlpm.value&gt;0.98,3,2),GA5=3,1))</f>
        <v>1</v>
      </c>
      <c r="GB6" s="59">
        <f t="shared" ca="1" si="119"/>
        <v>0.06</v>
      </c>
      <c r="GC6" s="40">
        <f t="shared" ca="1" si="258"/>
        <v>6910.2000000000007</v>
      </c>
      <c r="GD6" s="28" cm="1">
        <f t="array" aca="1" ref="GD6" ca="1">_xlfn.LET(_xlpm.value,RAND(),_xlfn.IFS(GD5=1,IF(_xlpm.value&gt;0.97,2,1),GD5=2,IF(_xlpm.value&gt;0.98,3,2),GD5=3,1))</f>
        <v>1</v>
      </c>
      <c r="GE6" s="59">
        <f t="shared" ca="1" si="121"/>
        <v>0.06</v>
      </c>
      <c r="GF6" s="40">
        <f t="shared" ca="1" si="259"/>
        <v>6910.2000000000007</v>
      </c>
      <c r="GG6" s="28" cm="1">
        <f t="array" aca="1" ref="GG6" ca="1">_xlfn.LET(_xlpm.value,RAND(),_xlfn.IFS(GG5=1,IF(_xlpm.value&gt;0.97,2,1),GG5=2,IF(_xlpm.value&gt;0.98,3,2),GG5=3,1))</f>
        <v>1</v>
      </c>
      <c r="GH6" s="59">
        <f t="shared" ca="1" si="123"/>
        <v>0.06</v>
      </c>
      <c r="GI6" s="40">
        <f t="shared" ca="1" si="260"/>
        <v>6910.2000000000007</v>
      </c>
      <c r="GJ6" s="28" cm="1">
        <f t="array" aca="1" ref="GJ6" ca="1">_xlfn.LET(_xlpm.value,RAND(),_xlfn.IFS(GJ5=1,IF(_xlpm.value&gt;0.97,2,1),GJ5=2,IF(_xlpm.value&gt;0.98,3,2),GJ5=3,1))</f>
        <v>1</v>
      </c>
      <c r="GK6" s="59">
        <f t="shared" ca="1" si="125"/>
        <v>0.06</v>
      </c>
      <c r="GL6" s="40">
        <f t="shared" ca="1" si="261"/>
        <v>6910.2000000000007</v>
      </c>
      <c r="GM6" s="28" cm="1">
        <f t="array" aca="1" ref="GM6" ca="1">_xlfn.LET(_xlpm.value,RAND(),_xlfn.IFS(GM5=1,IF(_xlpm.value&gt;0.97,2,1),GM5=2,IF(_xlpm.value&gt;0.98,3,2),GM5=3,1))</f>
        <v>1</v>
      </c>
      <c r="GN6" s="59">
        <f t="shared" ca="1" si="127"/>
        <v>0.06</v>
      </c>
      <c r="GO6" s="40">
        <f t="shared" ca="1" si="262"/>
        <v>6910.2000000000007</v>
      </c>
      <c r="GP6" s="28" cm="1">
        <f t="array" aca="1" ref="GP6" ca="1">_xlfn.LET(_xlpm.value,RAND(),_xlfn.IFS(GP5=1,IF(_xlpm.value&gt;0.97,2,1),GP5=2,IF(_xlpm.value&gt;0.98,3,2),GP5=3,1))</f>
        <v>1</v>
      </c>
      <c r="GQ6" s="59">
        <f t="shared" ca="1" si="129"/>
        <v>0.06</v>
      </c>
      <c r="GR6" s="40">
        <f t="shared" ca="1" si="263"/>
        <v>6910.2000000000007</v>
      </c>
      <c r="GS6" s="28" cm="1">
        <f t="array" aca="1" ref="GS6" ca="1">_xlfn.LET(_xlpm.value,RAND(),_xlfn.IFS(GS5=1,IF(_xlpm.value&gt;0.97,2,1),GS5=2,IF(_xlpm.value&gt;0.98,3,2),GS5=3,1))</f>
        <v>1</v>
      </c>
      <c r="GT6" s="59">
        <f t="shared" ca="1" si="131"/>
        <v>0.06</v>
      </c>
      <c r="GU6" s="40">
        <f t="shared" ca="1" si="264"/>
        <v>6910.2000000000007</v>
      </c>
      <c r="GV6" s="28" cm="1">
        <f t="array" aca="1" ref="GV6" ca="1">_xlfn.LET(_xlpm.value,RAND(),_xlfn.IFS(GV5=1,IF(_xlpm.value&gt;0.97,2,1),GV5=2,IF(_xlpm.value&gt;0.98,3,2),GV5=3,1))</f>
        <v>1</v>
      </c>
      <c r="GW6" s="59">
        <f t="shared" ca="1" si="133"/>
        <v>0.06</v>
      </c>
      <c r="GX6" s="40">
        <f t="shared" ca="1" si="265"/>
        <v>6910.2000000000007</v>
      </c>
      <c r="GY6" s="28" cm="1">
        <f t="array" aca="1" ref="GY6" ca="1">_xlfn.LET(_xlpm.value,RAND(),_xlfn.IFS(GY5=1,IF(_xlpm.value&gt;0.97,2,1),GY5=2,IF(_xlpm.value&gt;0.98,3,2),GY5=3,1))</f>
        <v>1</v>
      </c>
      <c r="GZ6" s="59">
        <f t="shared" ca="1" si="135"/>
        <v>0.06</v>
      </c>
      <c r="HA6" s="40">
        <f t="shared" ca="1" si="266"/>
        <v>6910.2000000000007</v>
      </c>
      <c r="HB6" s="28" cm="1">
        <f t="array" aca="1" ref="HB6" ca="1">_xlfn.LET(_xlpm.value,RAND(),_xlfn.IFS(HB5=1,IF(_xlpm.value&gt;0.97,2,1),HB5=2,IF(_xlpm.value&gt;0.98,3,2),HB5=3,1))</f>
        <v>1</v>
      </c>
      <c r="HC6" s="59">
        <f t="shared" ca="1" si="137"/>
        <v>0.06</v>
      </c>
      <c r="HD6" s="40">
        <f t="shared" ca="1" si="267"/>
        <v>6910.2000000000007</v>
      </c>
      <c r="HE6" s="28" cm="1">
        <f t="array" aca="1" ref="HE6" ca="1">_xlfn.LET(_xlpm.value,RAND(),_xlfn.IFS(HE5=1,IF(_xlpm.value&gt;0.97,2,1),HE5=2,IF(_xlpm.value&gt;0.98,3,2),HE5=3,1))</f>
        <v>2</v>
      </c>
      <c r="HF6" s="59">
        <f t="shared" ca="1" si="139"/>
        <v>0.06</v>
      </c>
      <c r="HG6" s="40">
        <f t="shared" ca="1" si="268"/>
        <v>6910.2000000000007</v>
      </c>
      <c r="HH6" s="28" cm="1">
        <f t="array" aca="1" ref="HH6" ca="1">_xlfn.LET(_xlpm.value,RAND(),_xlfn.IFS(HH5=1,IF(_xlpm.value&gt;0.97,2,1),HH5=2,IF(_xlpm.value&gt;0.98,3,2),HH5=3,1))</f>
        <v>1</v>
      </c>
      <c r="HI6" s="59">
        <f t="shared" ca="1" si="141"/>
        <v>0.06</v>
      </c>
      <c r="HJ6" s="40">
        <f t="shared" ca="1" si="269"/>
        <v>6910.2000000000007</v>
      </c>
      <c r="HK6" s="28" cm="1">
        <f t="array" aca="1" ref="HK6" ca="1">_xlfn.LET(_xlpm.value,RAND(),_xlfn.IFS(HK5=1,IF(_xlpm.value&gt;0.97,2,1),HK5=2,IF(_xlpm.value&gt;0.98,3,2),HK5=3,1))</f>
        <v>1</v>
      </c>
      <c r="HL6" s="59">
        <f t="shared" ca="1" si="143"/>
        <v>0.06</v>
      </c>
      <c r="HM6" s="40">
        <f t="shared" ca="1" si="270"/>
        <v>6910.2000000000007</v>
      </c>
      <c r="HN6" s="28" cm="1">
        <f t="array" aca="1" ref="HN6" ca="1">_xlfn.LET(_xlpm.value,RAND(),_xlfn.IFS(HN5=1,IF(_xlpm.value&gt;0.97,2,1),HN5=2,IF(_xlpm.value&gt;0.98,3,2),HN5=3,1))</f>
        <v>1</v>
      </c>
      <c r="HO6" s="59">
        <f t="shared" ca="1" si="145"/>
        <v>0.06</v>
      </c>
      <c r="HP6" s="40">
        <f t="shared" ca="1" si="271"/>
        <v>3285</v>
      </c>
      <c r="HQ6" s="28" cm="1">
        <f t="array" aca="1" ref="HQ6" ca="1">_xlfn.LET(_xlpm.value,RAND(),_xlfn.IFS(HQ5=1,IF(_xlpm.value&gt;0.97,2,1),HQ5=2,IF(_xlpm.value&gt;0.98,3,2),HQ5=3,1))</f>
        <v>1</v>
      </c>
      <c r="HR6" s="59">
        <f t="shared" ca="1" si="147"/>
        <v>0.06</v>
      </c>
      <c r="HS6" s="40">
        <f t="shared" ca="1" si="272"/>
        <v>6910.2000000000007</v>
      </c>
      <c r="HT6" s="28" cm="1">
        <f t="array" aca="1" ref="HT6" ca="1">_xlfn.LET(_xlpm.value,RAND(),_xlfn.IFS(HT5=1,IF(_xlpm.value&gt;0.97,2,1),HT5=2,IF(_xlpm.value&gt;0.98,3,2),HT5=3,1))</f>
        <v>1</v>
      </c>
      <c r="HU6" s="59">
        <f t="shared" ca="1" si="149"/>
        <v>0.06</v>
      </c>
      <c r="HV6" s="40">
        <f t="shared" ca="1" si="273"/>
        <v>6910.2000000000007</v>
      </c>
      <c r="HW6" s="28" cm="1">
        <f t="array" aca="1" ref="HW6" ca="1">_xlfn.LET(_xlpm.value,RAND(),_xlfn.IFS(HW5=1,IF(_xlpm.value&gt;0.97,2,1),HW5=2,IF(_xlpm.value&gt;0.98,3,2),HW5=3,1))</f>
        <v>1</v>
      </c>
      <c r="HX6" s="59">
        <f t="shared" ca="1" si="151"/>
        <v>0.06</v>
      </c>
      <c r="HY6" s="40">
        <f t="shared" ca="1" si="274"/>
        <v>6910.2000000000007</v>
      </c>
      <c r="HZ6" s="28" cm="1">
        <f t="array" aca="1" ref="HZ6" ca="1">_xlfn.LET(_xlpm.value,RAND(),_xlfn.IFS(HZ5=1,IF(_xlpm.value&gt;0.97,2,1),HZ5=2,IF(_xlpm.value&gt;0.98,3,2),HZ5=3,1))</f>
        <v>1</v>
      </c>
      <c r="IA6" s="59">
        <f t="shared" ca="1" si="153"/>
        <v>0.06</v>
      </c>
      <c r="IB6" s="40">
        <f t="shared" ca="1" si="275"/>
        <v>6910.2000000000007</v>
      </c>
      <c r="IC6" s="28" cm="1">
        <f t="array" aca="1" ref="IC6" ca="1">_xlfn.LET(_xlpm.value,RAND(),_xlfn.IFS(IC5=1,IF(_xlpm.value&gt;0.97,2,1),IC5=2,IF(_xlpm.value&gt;0.98,3,2),IC5=3,1))</f>
        <v>1</v>
      </c>
      <c r="ID6" s="59">
        <f t="shared" ca="1" si="155"/>
        <v>0.06</v>
      </c>
      <c r="IE6" s="40">
        <f t="shared" ca="1" si="276"/>
        <v>6910.2000000000007</v>
      </c>
      <c r="IF6" s="28" cm="1">
        <f t="array" aca="1" ref="IF6" ca="1">_xlfn.LET(_xlpm.value,RAND(),_xlfn.IFS(IF5=1,IF(_xlpm.value&gt;0.97,2,1),IF5=2,IF(_xlpm.value&gt;0.98,3,2),IF5=3,1))</f>
        <v>1</v>
      </c>
      <c r="IG6" s="59">
        <f t="shared" ca="1" si="157"/>
        <v>0.06</v>
      </c>
      <c r="IH6" s="40">
        <f t="shared" ca="1" si="277"/>
        <v>6910.2000000000007</v>
      </c>
      <c r="II6" s="28" cm="1">
        <f t="array" aca="1" ref="II6" ca="1">_xlfn.LET(_xlpm.value,RAND(),_xlfn.IFS(II5=1,IF(_xlpm.value&gt;0.97,2,1),II5=2,IF(_xlpm.value&gt;0.98,3,2),II5=3,1))</f>
        <v>1</v>
      </c>
      <c r="IJ6" s="59">
        <f t="shared" ca="1" si="159"/>
        <v>0.06</v>
      </c>
      <c r="IK6" s="40">
        <f t="shared" ca="1" si="278"/>
        <v>6910.2000000000007</v>
      </c>
      <c r="IL6" s="28" cm="1">
        <f t="array" aca="1" ref="IL6" ca="1">_xlfn.LET(_xlpm.value,RAND(),_xlfn.IFS(IL5=1,IF(_xlpm.value&gt;0.97,2,1),IL5=2,IF(_xlpm.value&gt;0.98,3,2),IL5=3,1))</f>
        <v>1</v>
      </c>
      <c r="IM6" s="59">
        <f t="shared" ca="1" si="161"/>
        <v>0.06</v>
      </c>
      <c r="IN6" s="40">
        <f t="shared" ca="1" si="279"/>
        <v>6910.2000000000007</v>
      </c>
      <c r="IO6" s="28" cm="1">
        <f t="array" aca="1" ref="IO6" ca="1">_xlfn.LET(_xlpm.value,RAND(),_xlfn.IFS(IO5=1,IF(_xlpm.value&gt;0.97,2,1),IO5=2,IF(_xlpm.value&gt;0.98,3,2),IO5=3,1))</f>
        <v>1</v>
      </c>
      <c r="IP6" s="59">
        <f t="shared" ca="1" si="163"/>
        <v>0.06</v>
      </c>
      <c r="IQ6" s="40">
        <f t="shared" ca="1" si="280"/>
        <v>6910.2000000000007</v>
      </c>
      <c r="IR6" s="28" cm="1">
        <f t="array" aca="1" ref="IR6" ca="1">_xlfn.LET(_xlpm.value,RAND(),_xlfn.IFS(IR5=1,IF(_xlpm.value&gt;0.97,2,1),IR5=2,IF(_xlpm.value&gt;0.98,3,2),IR5=3,1))</f>
        <v>1</v>
      </c>
      <c r="IS6" s="59">
        <f t="shared" ca="1" si="165"/>
        <v>0.06</v>
      </c>
      <c r="IT6" s="40">
        <f t="shared" ca="1" si="281"/>
        <v>6910.2000000000007</v>
      </c>
      <c r="IU6" s="28" cm="1">
        <f t="array" aca="1" ref="IU6" ca="1">_xlfn.LET(_xlpm.value,RAND(),_xlfn.IFS(IU5=1,IF(_xlpm.value&gt;0.97,2,1),IU5=2,IF(_xlpm.value&gt;0.98,3,2),IU5=3,1))</f>
        <v>1</v>
      </c>
      <c r="IV6" s="59">
        <f t="shared" ca="1" si="167"/>
        <v>0.06</v>
      </c>
      <c r="IW6" s="40">
        <f t="shared" ca="1" si="282"/>
        <v>6910.2000000000007</v>
      </c>
      <c r="IX6" s="28" cm="1">
        <f t="array" aca="1" ref="IX6" ca="1">_xlfn.LET(_xlpm.value,RAND(),_xlfn.IFS(IX5=1,IF(_xlpm.value&gt;0.97,2,1),IX5=2,IF(_xlpm.value&gt;0.98,3,2),IX5=3,1))</f>
        <v>1</v>
      </c>
      <c r="IY6" s="59">
        <f t="shared" ca="1" si="169"/>
        <v>0.06</v>
      </c>
      <c r="IZ6" s="40">
        <f t="shared" ca="1" si="283"/>
        <v>6910.2000000000007</v>
      </c>
      <c r="JA6" s="28" cm="1">
        <f t="array" aca="1" ref="JA6" ca="1">_xlfn.LET(_xlpm.value,RAND(),_xlfn.IFS(JA5=1,IF(_xlpm.value&gt;0.97,2,1),JA5=2,IF(_xlpm.value&gt;0.98,3,2),JA5=3,1))</f>
        <v>1</v>
      </c>
      <c r="JB6" s="59">
        <f t="shared" ca="1" si="171"/>
        <v>0.06</v>
      </c>
      <c r="JC6" s="40">
        <f t="shared" ca="1" si="284"/>
        <v>6910.2000000000007</v>
      </c>
      <c r="JD6" s="28" cm="1">
        <f t="array" aca="1" ref="JD6" ca="1">_xlfn.LET(_xlpm.value,RAND(),_xlfn.IFS(JD5=1,IF(_xlpm.value&gt;0.97,2,1),JD5=2,IF(_xlpm.value&gt;0.98,3,2),JD5=3,1))</f>
        <v>1</v>
      </c>
      <c r="JE6" s="59">
        <f t="shared" ca="1" si="173"/>
        <v>0.06</v>
      </c>
      <c r="JF6" s="40">
        <f t="shared" ca="1" si="285"/>
        <v>6910.2000000000007</v>
      </c>
      <c r="JG6" s="28" cm="1">
        <f t="array" aca="1" ref="JG6" ca="1">_xlfn.LET(_xlpm.value,RAND(),_xlfn.IFS(JG5=1,IF(_xlpm.value&gt;0.97,2,1),JG5=2,IF(_xlpm.value&gt;0.98,3,2),JG5=3,1))</f>
        <v>1</v>
      </c>
      <c r="JH6" s="59">
        <f t="shared" ca="1" si="175"/>
        <v>0.06</v>
      </c>
      <c r="JI6" s="40">
        <f t="shared" ca="1" si="286"/>
        <v>6910.2000000000007</v>
      </c>
      <c r="JJ6" s="28" cm="1">
        <f t="array" aca="1" ref="JJ6" ca="1">_xlfn.LET(_xlpm.value,RAND(),_xlfn.IFS(JJ5=1,IF(_xlpm.value&gt;0.97,2,1),JJ5=2,IF(_xlpm.value&gt;0.98,3,2),JJ5=3,1))</f>
        <v>1</v>
      </c>
      <c r="JK6" s="59">
        <f t="shared" ca="1" si="177"/>
        <v>0.06</v>
      </c>
      <c r="JL6" s="40">
        <f t="shared" ca="1" si="287"/>
        <v>6910.2000000000007</v>
      </c>
      <c r="JM6" s="28" cm="1">
        <f t="array" aca="1" ref="JM6" ca="1">_xlfn.LET(_xlpm.value,RAND(),_xlfn.IFS(JM5=1,IF(_xlpm.value&gt;0.97,2,1),JM5=2,IF(_xlpm.value&gt;0.98,3,2),JM5=3,1))</f>
        <v>2</v>
      </c>
      <c r="JN6" s="59">
        <f t="shared" ca="1" si="179"/>
        <v>0.06</v>
      </c>
      <c r="JO6" s="40">
        <f t="shared" ca="1" si="288"/>
        <v>6910.2000000000007</v>
      </c>
      <c r="JP6" s="28" cm="1">
        <f t="array" aca="1" ref="JP6" ca="1">_xlfn.LET(_xlpm.value,RAND(),_xlfn.IFS(JP5=1,IF(_xlpm.value&gt;0.97,2,1),JP5=2,IF(_xlpm.value&gt;0.98,3,2),JP5=3,1))</f>
        <v>1</v>
      </c>
      <c r="JQ6" s="59">
        <f t="shared" ca="1" si="181"/>
        <v>0.06</v>
      </c>
      <c r="JR6" s="40">
        <f t="shared" ca="1" si="289"/>
        <v>6910.2000000000007</v>
      </c>
      <c r="JS6" s="28" cm="1">
        <f t="array" aca="1" ref="JS6" ca="1">_xlfn.LET(_xlpm.value,RAND(),_xlfn.IFS(JS5=1,IF(_xlpm.value&gt;0.97,2,1),JS5=2,IF(_xlpm.value&gt;0.98,3,2),JS5=3,1))</f>
        <v>2</v>
      </c>
      <c r="JT6" s="59">
        <f t="shared" ca="1" si="183"/>
        <v>0.06</v>
      </c>
      <c r="JU6" s="40">
        <f t="shared" ca="1" si="290"/>
        <v>6910.2000000000007</v>
      </c>
      <c r="JV6" s="28" cm="1">
        <f t="array" aca="1" ref="JV6" ca="1">_xlfn.LET(_xlpm.value,RAND(),_xlfn.IFS(JV5=1,IF(_xlpm.value&gt;0.97,2,1),JV5=2,IF(_xlpm.value&gt;0.98,3,2),JV5=3,1))</f>
        <v>1</v>
      </c>
      <c r="JW6" s="59">
        <f t="shared" ca="1" si="185"/>
        <v>0.06</v>
      </c>
      <c r="JX6" s="40">
        <f t="shared" ca="1" si="291"/>
        <v>6910.2000000000007</v>
      </c>
      <c r="JY6" s="28" cm="1">
        <f t="array" aca="1" ref="JY6" ca="1">_xlfn.LET(_xlpm.value,RAND(),_xlfn.IFS(JY5=1,IF(_xlpm.value&gt;0.97,2,1),JY5=2,IF(_xlpm.value&gt;0.98,3,2),JY5=3,1))</f>
        <v>1</v>
      </c>
      <c r="JZ6" s="59">
        <f t="shared" ca="1" si="187"/>
        <v>0.06</v>
      </c>
      <c r="KA6" s="40">
        <f t="shared" ca="1" si="292"/>
        <v>6910.2000000000007</v>
      </c>
      <c r="KB6" s="28" cm="1">
        <f t="array" aca="1" ref="KB6" ca="1">_xlfn.LET(_xlpm.value,RAND(),_xlfn.IFS(KB5=1,IF(_xlpm.value&gt;0.97,2,1),KB5=2,IF(_xlpm.value&gt;0.98,3,2),KB5=3,1))</f>
        <v>2</v>
      </c>
      <c r="KC6" s="59">
        <f t="shared" ca="1" si="189"/>
        <v>0.06</v>
      </c>
      <c r="KD6" s="40">
        <f t="shared" ca="1" si="293"/>
        <v>6910.2000000000007</v>
      </c>
      <c r="KE6" s="28" cm="1">
        <f t="array" aca="1" ref="KE6" ca="1">_xlfn.LET(_xlpm.value,RAND(),_xlfn.IFS(KE5=1,IF(_xlpm.value&gt;0.97,2,1),KE5=2,IF(_xlpm.value&gt;0.98,3,2),KE5=3,1))</f>
        <v>1</v>
      </c>
      <c r="KF6" s="59">
        <f t="shared" ca="1" si="191"/>
        <v>0.06</v>
      </c>
      <c r="KG6" s="40">
        <f t="shared" ca="1" si="294"/>
        <v>6910.2000000000007</v>
      </c>
      <c r="KH6" s="28" cm="1">
        <f t="array" aca="1" ref="KH6" ca="1">_xlfn.LET(_xlpm.value,RAND(),_xlfn.IFS(KH5=1,IF(_xlpm.value&gt;0.97,2,1),KH5=2,IF(_xlpm.value&gt;0.98,3,2),KH5=3,1))</f>
        <v>1</v>
      </c>
      <c r="KI6" s="59">
        <f t="shared" ca="1" si="193"/>
        <v>0.06</v>
      </c>
      <c r="KJ6" s="40">
        <f t="shared" ca="1" si="295"/>
        <v>6910.2000000000007</v>
      </c>
      <c r="KK6" s="28" cm="1">
        <f t="array" aca="1" ref="KK6" ca="1">_xlfn.LET(_xlpm.value,RAND(),_xlfn.IFS(KK5=1,IF(_xlpm.value&gt;0.97,2,1),KK5=2,IF(_xlpm.value&gt;0.98,3,2),KK5=3,1))</f>
        <v>1</v>
      </c>
      <c r="KL6" s="59">
        <f t="shared" ca="1" si="195"/>
        <v>0.06</v>
      </c>
      <c r="KM6" s="40">
        <f t="shared" ca="1" si="296"/>
        <v>6910.2000000000007</v>
      </c>
      <c r="KN6" s="28" cm="1">
        <f t="array" aca="1" ref="KN6" ca="1">_xlfn.LET(_xlpm.value,RAND(),_xlfn.IFS(KN5=1,IF(_xlpm.value&gt;0.97,2,1),KN5=2,IF(_xlpm.value&gt;0.98,3,2),KN5=3,1))</f>
        <v>1</v>
      </c>
      <c r="KO6" s="59">
        <f t="shared" ca="1" si="197"/>
        <v>0.06</v>
      </c>
      <c r="KP6" s="40">
        <f t="shared" ca="1" si="297"/>
        <v>6910.2000000000007</v>
      </c>
      <c r="KQ6" s="28"/>
    </row>
    <row r="7" spans="1:303" x14ac:dyDescent="0.2">
      <c r="A7" s="111">
        <v>45412</v>
      </c>
      <c r="B7" s="64">
        <v>1500</v>
      </c>
      <c r="C7" s="28" cm="1">
        <f t="array" aca="1" ref="C7" ca="1">_xlfn.LET(_xlpm.value,RAND(),_xlfn.IFS(C6=1,IF(_xlpm.value&gt;0.97,2,1),C6=2,IF(_xlpm.value&gt;0.98,3,2),C6=3,1))</f>
        <v>1</v>
      </c>
      <c r="D7" s="59">
        <f t="shared" ca="1" si="0"/>
        <v>0.06</v>
      </c>
      <c r="E7" s="40">
        <f t="shared" ca="1" si="298"/>
        <v>8224.8120000000017</v>
      </c>
      <c r="F7" s="28" cm="1">
        <f t="array" aca="1" ref="F7" ca="1">_xlfn.LET(_xlpm.value,RAND(),_xlfn.IFS(F6=1,IF(_xlpm.value&gt;0.97,2,1),F6=2,IF(_xlpm.value&gt;0.98,3,2),F6=3,1))</f>
        <v>1</v>
      </c>
      <c r="G7" s="59">
        <f t="shared" ca="1" si="1"/>
        <v>0.06</v>
      </c>
      <c r="H7" s="40">
        <f t="shared" ca="1" si="199"/>
        <v>8224.8120000000017</v>
      </c>
      <c r="I7" s="28" cm="1">
        <f t="array" aca="1" ref="I7" ca="1">_xlfn.LET(_xlpm.value,RAND(),_xlfn.IFS(I6=1,IF(_xlpm.value&gt;0.97,2,1),I6=2,IF(_xlpm.value&gt;0.98,3,2),I6=3,1))</f>
        <v>1</v>
      </c>
      <c r="J7" s="59">
        <f t="shared" ca="1" si="3"/>
        <v>0.06</v>
      </c>
      <c r="K7" s="40">
        <f t="shared" ca="1" si="200"/>
        <v>8224.8120000000017</v>
      </c>
      <c r="L7" s="28" cm="1">
        <f t="array" aca="1" ref="L7" ca="1">_xlfn.LET(_xlpm.value,RAND(),_xlfn.IFS(L6=1,IF(_xlpm.value&gt;0.97,2,1),L6=2,IF(_xlpm.value&gt;0.98,3,2),L6=3,1))</f>
        <v>1</v>
      </c>
      <c r="M7" s="59">
        <f t="shared" ca="1" si="5"/>
        <v>0.06</v>
      </c>
      <c r="N7" s="40">
        <f t="shared" ca="1" si="201"/>
        <v>8224.8120000000017</v>
      </c>
      <c r="O7" s="28" cm="1">
        <f t="array" aca="1" ref="O7" ca="1">_xlfn.LET(_xlpm.value,RAND(),_xlfn.IFS(O6=1,IF(_xlpm.value&gt;0.97,2,1),O6=2,IF(_xlpm.value&gt;0.98,3,2),O6=3,1))</f>
        <v>1</v>
      </c>
      <c r="P7" s="59">
        <f t="shared" ca="1" si="7"/>
        <v>0.06</v>
      </c>
      <c r="Q7" s="40">
        <f t="shared" ca="1" si="202"/>
        <v>8224.8120000000017</v>
      </c>
      <c r="R7" s="28" cm="1">
        <f t="array" aca="1" ref="R7" ca="1">_xlfn.LET(_xlpm.value,RAND(),_xlfn.IFS(R6=1,IF(_xlpm.value&gt;0.97,2,1),R6=2,IF(_xlpm.value&gt;0.98,3,2),R6=3,1))</f>
        <v>1</v>
      </c>
      <c r="S7" s="59">
        <f t="shared" ca="1" si="9"/>
        <v>0.06</v>
      </c>
      <c r="T7" s="40">
        <f t="shared" ca="1" si="203"/>
        <v>8224.8120000000017</v>
      </c>
      <c r="U7" s="28" cm="1">
        <f t="array" aca="1" ref="U7" ca="1">_xlfn.LET(_xlpm.value,RAND(),_xlfn.IFS(U6=1,IF(_xlpm.value&gt;0.97,2,1),U6=2,IF(_xlpm.value&gt;0.98,3,2),U6=3,1))</f>
        <v>1</v>
      </c>
      <c r="V7" s="59">
        <f t="shared" ca="1" si="11"/>
        <v>0.06</v>
      </c>
      <c r="W7" s="40">
        <f t="shared" ca="1" si="204"/>
        <v>8224.8120000000017</v>
      </c>
      <c r="X7" s="28" cm="1">
        <f t="array" aca="1" ref="X7" ca="1">_xlfn.LET(_xlpm.value,RAND(),_xlfn.IFS(X6=1,IF(_xlpm.value&gt;0.97,2,1),X6=2,IF(_xlpm.value&gt;0.98,3,2),X6=3,1))</f>
        <v>1</v>
      </c>
      <c r="Y7" s="59">
        <f t="shared" ca="1" si="13"/>
        <v>0.06</v>
      </c>
      <c r="Z7" s="40">
        <f t="shared" ca="1" si="205"/>
        <v>8224.8120000000017</v>
      </c>
      <c r="AA7" s="28" cm="1">
        <f t="array" aca="1" ref="AA7" ca="1">_xlfn.LET(_xlpm.value,RAND(),_xlfn.IFS(AA6=1,IF(_xlpm.value&gt;0.97,2,1),AA6=2,IF(_xlpm.value&gt;0.98,3,2),AA6=3,1))</f>
        <v>1</v>
      </c>
      <c r="AB7" s="59">
        <f t="shared" ca="1" si="15"/>
        <v>0.06</v>
      </c>
      <c r="AC7" s="40">
        <f t="shared" ca="1" si="206"/>
        <v>8224.8120000000017</v>
      </c>
      <c r="AD7" s="28" cm="1">
        <f t="array" aca="1" ref="AD7" ca="1">_xlfn.LET(_xlpm.value,RAND(),_xlfn.IFS(AD6=1,IF(_xlpm.value&gt;0.97,2,1),AD6=2,IF(_xlpm.value&gt;0.98,3,2),AD6=3,1))</f>
        <v>1</v>
      </c>
      <c r="AE7" s="59">
        <f t="shared" ca="1" si="17"/>
        <v>0.06</v>
      </c>
      <c r="AF7" s="40">
        <f t="shared" ca="1" si="207"/>
        <v>8224.8120000000017</v>
      </c>
      <c r="AG7" s="28" cm="1">
        <f t="array" aca="1" ref="AG7" ca="1">_xlfn.LET(_xlpm.value,RAND(),_xlfn.IFS(AG6=1,IF(_xlpm.value&gt;0.97,2,1),AG6=2,IF(_xlpm.value&gt;0.98,3,2),AG6=3,1))</f>
        <v>2</v>
      </c>
      <c r="AH7" s="59">
        <f t="shared" ca="1" si="19"/>
        <v>0.06</v>
      </c>
      <c r="AI7" s="40">
        <f t="shared" ca="1" si="208"/>
        <v>8224.8120000000017</v>
      </c>
      <c r="AJ7" s="28" cm="1">
        <f t="array" aca="1" ref="AJ7" ca="1">_xlfn.LET(_xlpm.value,RAND(),_xlfn.IFS(AJ6=1,IF(_xlpm.value&gt;0.97,2,1),AJ6=2,IF(_xlpm.value&gt;0.98,3,2),AJ6=3,1))</f>
        <v>1</v>
      </c>
      <c r="AK7" s="59">
        <f t="shared" ca="1" si="21"/>
        <v>0.06</v>
      </c>
      <c r="AL7" s="40">
        <f t="shared" ca="1" si="209"/>
        <v>8224.8120000000017</v>
      </c>
      <c r="AM7" s="28" cm="1">
        <f t="array" aca="1" ref="AM7" ca="1">_xlfn.LET(_xlpm.value,RAND(),_xlfn.IFS(AM6=1,IF(_xlpm.value&gt;0.97,2,1),AM6=2,IF(_xlpm.value&gt;0.98,3,2),AM6=3,1))</f>
        <v>1</v>
      </c>
      <c r="AN7" s="59">
        <f t="shared" ca="1" si="23"/>
        <v>0.06</v>
      </c>
      <c r="AO7" s="40">
        <f t="shared" ca="1" si="210"/>
        <v>8224.8120000000017</v>
      </c>
      <c r="AP7" s="28" cm="1">
        <f t="array" aca="1" ref="AP7" ca="1">_xlfn.LET(_xlpm.value,RAND(),_xlfn.IFS(AP6=1,IF(_xlpm.value&gt;0.97,2,1),AP6=2,IF(_xlpm.value&gt;0.98,3,2),AP6=3,1))</f>
        <v>1</v>
      </c>
      <c r="AQ7" s="59">
        <f t="shared" ca="1" si="25"/>
        <v>0.06</v>
      </c>
      <c r="AR7" s="40">
        <f t="shared" ca="1" si="211"/>
        <v>8224.8120000000017</v>
      </c>
      <c r="AS7" s="28" cm="1">
        <f t="array" aca="1" ref="AS7" ca="1">_xlfn.LET(_xlpm.value,RAND(),_xlfn.IFS(AS6=1,IF(_xlpm.value&gt;0.97,2,1),AS6=2,IF(_xlpm.value&gt;0.98,3,2),AS6=3,1))</f>
        <v>1</v>
      </c>
      <c r="AT7" s="59">
        <f t="shared" ca="1" si="27"/>
        <v>0.06</v>
      </c>
      <c r="AU7" s="40">
        <f t="shared" ca="1" si="212"/>
        <v>8224.8120000000017</v>
      </c>
      <c r="AV7" s="28" cm="1">
        <f t="array" aca="1" ref="AV7" ca="1">_xlfn.LET(_xlpm.value,RAND(),_xlfn.IFS(AV6=1,IF(_xlpm.value&gt;0.97,2,1),AV6=2,IF(_xlpm.value&gt;0.98,3,2),AV6=3,1))</f>
        <v>1</v>
      </c>
      <c r="AW7" s="59">
        <f t="shared" ca="1" si="29"/>
        <v>0.06</v>
      </c>
      <c r="AX7" s="40">
        <f t="shared" ca="1" si="213"/>
        <v>8224.8120000000017</v>
      </c>
      <c r="AY7" s="28" cm="1">
        <f t="array" aca="1" ref="AY7" ca="1">_xlfn.LET(_xlpm.value,RAND(),_xlfn.IFS(AY6=1,IF(_xlpm.value&gt;0.97,2,1),AY6=2,IF(_xlpm.value&gt;0.98,3,2),AY6=3,1))</f>
        <v>1</v>
      </c>
      <c r="AZ7" s="59">
        <f t="shared" ca="1" si="31"/>
        <v>0.06</v>
      </c>
      <c r="BA7" s="40">
        <f t="shared" ca="1" si="214"/>
        <v>8224.8120000000017</v>
      </c>
      <c r="BB7" s="28" cm="1">
        <f t="array" aca="1" ref="BB7" ca="1">_xlfn.LET(_xlpm.value,RAND(),_xlfn.IFS(BB6=1,IF(_xlpm.value&gt;0.97,2,1),BB6=2,IF(_xlpm.value&gt;0.98,3,2),BB6=3,1))</f>
        <v>1</v>
      </c>
      <c r="BC7" s="59">
        <f t="shared" ca="1" si="33"/>
        <v>0.06</v>
      </c>
      <c r="BD7" s="40">
        <f t="shared" ca="1" si="215"/>
        <v>8224.8120000000017</v>
      </c>
      <c r="BE7" s="28" cm="1">
        <f t="array" aca="1" ref="BE7" ca="1">_xlfn.LET(_xlpm.value,RAND(),_xlfn.IFS(BE6=1,IF(_xlpm.value&gt;0.97,2,1),BE6=2,IF(_xlpm.value&gt;0.98,3,2),BE6=3,1))</f>
        <v>1</v>
      </c>
      <c r="BF7" s="59">
        <f t="shared" ca="1" si="35"/>
        <v>0.06</v>
      </c>
      <c r="BG7" s="40">
        <f t="shared" ca="1" si="216"/>
        <v>8224.8120000000017</v>
      </c>
      <c r="BH7" s="28" cm="1">
        <f t="array" aca="1" ref="BH7" ca="1">_xlfn.LET(_xlpm.value,RAND(),_xlfn.IFS(BH6=1,IF(_xlpm.value&gt;0.97,2,1),BH6=2,IF(_xlpm.value&gt;0.98,3,2),BH6=3,1))</f>
        <v>2</v>
      </c>
      <c r="BI7" s="59">
        <f t="shared" ca="1" si="37"/>
        <v>0.06</v>
      </c>
      <c r="BJ7" s="40">
        <f t="shared" ca="1" si="217"/>
        <v>8224.8120000000017</v>
      </c>
      <c r="BK7" s="28" cm="1">
        <f t="array" aca="1" ref="BK7" ca="1">_xlfn.LET(_xlpm.value,RAND(),_xlfn.IFS(BK6=1,IF(_xlpm.value&gt;0.97,2,1),BK6=2,IF(_xlpm.value&gt;0.98,3,2),BK6=3,1))</f>
        <v>1</v>
      </c>
      <c r="BL7" s="59">
        <f t="shared" ca="1" si="39"/>
        <v>0.06</v>
      </c>
      <c r="BM7" s="40">
        <f t="shared" ca="1" si="218"/>
        <v>8224.8120000000017</v>
      </c>
      <c r="BN7" s="28" cm="1">
        <f t="array" aca="1" ref="BN7" ca="1">_xlfn.LET(_xlpm.value,RAND(),_xlfn.IFS(BN6=1,IF(_xlpm.value&gt;0.97,2,1),BN6=2,IF(_xlpm.value&gt;0.98,3,2),BN6=3,1))</f>
        <v>1</v>
      </c>
      <c r="BO7" s="59">
        <f t="shared" ca="1" si="41"/>
        <v>0.06</v>
      </c>
      <c r="BP7" s="40">
        <f t="shared" ca="1" si="219"/>
        <v>8224.8120000000017</v>
      </c>
      <c r="BQ7" s="28" cm="1">
        <f t="array" aca="1" ref="BQ7" ca="1">_xlfn.LET(_xlpm.value,RAND(),_xlfn.IFS(BQ6=1,IF(_xlpm.value&gt;0.97,2,1),BQ6=2,IF(_xlpm.value&gt;0.98,3,2),BQ6=3,1))</f>
        <v>1</v>
      </c>
      <c r="BR7" s="59">
        <f t="shared" ca="1" si="43"/>
        <v>0.06</v>
      </c>
      <c r="BS7" s="40">
        <f t="shared" ca="1" si="220"/>
        <v>8224.8120000000017</v>
      </c>
      <c r="BT7" s="28" cm="1">
        <f t="array" aca="1" ref="BT7" ca="1">_xlfn.LET(_xlpm.value,RAND(),_xlfn.IFS(BT6=1,IF(_xlpm.value&gt;0.97,2,1),BT6=2,IF(_xlpm.value&gt;0.98,3,2),BT6=3,1))</f>
        <v>1</v>
      </c>
      <c r="BU7" s="59">
        <f t="shared" ca="1" si="45"/>
        <v>0.06</v>
      </c>
      <c r="BV7" s="40">
        <f t="shared" ca="1" si="221"/>
        <v>8224.8120000000017</v>
      </c>
      <c r="BW7" s="28" cm="1">
        <f t="array" aca="1" ref="BW7" ca="1">_xlfn.LET(_xlpm.value,RAND(),_xlfn.IFS(BW6=1,IF(_xlpm.value&gt;0.97,2,1),BW6=2,IF(_xlpm.value&gt;0.98,3,2),BW6=3,1))</f>
        <v>1</v>
      </c>
      <c r="BX7" s="59">
        <f t="shared" ca="1" si="47"/>
        <v>0.06</v>
      </c>
      <c r="BY7" s="40">
        <f t="shared" ca="1" si="222"/>
        <v>8224.8120000000017</v>
      </c>
      <c r="BZ7" s="28" cm="1">
        <f t="array" aca="1" ref="BZ7" ca="1">_xlfn.LET(_xlpm.value,RAND(),_xlfn.IFS(BZ6=1,IF(_xlpm.value&gt;0.97,2,1),BZ6=2,IF(_xlpm.value&gt;0.98,3,2),BZ6=3,1))</f>
        <v>2</v>
      </c>
      <c r="CA7" s="59">
        <f t="shared" ca="1" si="49"/>
        <v>0.06</v>
      </c>
      <c r="CB7" s="40">
        <f t="shared" ca="1" si="223"/>
        <v>8224.8120000000017</v>
      </c>
      <c r="CC7" s="28" cm="1">
        <f t="array" aca="1" ref="CC7" ca="1">_xlfn.LET(_xlpm.value,RAND(),_xlfn.IFS(CC6=1,IF(_xlpm.value&gt;0.97,2,1),CC6=2,IF(_xlpm.value&gt;0.98,3,2),CC6=3,1))</f>
        <v>1</v>
      </c>
      <c r="CD7" s="59">
        <f t="shared" ca="1" si="51"/>
        <v>0.06</v>
      </c>
      <c r="CE7" s="40">
        <f t="shared" ca="1" si="224"/>
        <v>8224.8120000000017</v>
      </c>
      <c r="CF7" s="28" cm="1">
        <f t="array" aca="1" ref="CF7" ca="1">_xlfn.LET(_xlpm.value,RAND(),_xlfn.IFS(CF6=1,IF(_xlpm.value&gt;0.97,2,1),CF6=2,IF(_xlpm.value&gt;0.98,3,2),CF6=3,1))</f>
        <v>1</v>
      </c>
      <c r="CG7" s="59">
        <f t="shared" ca="1" si="53"/>
        <v>0.06</v>
      </c>
      <c r="CH7" s="40">
        <f t="shared" ca="1" si="225"/>
        <v>8224.8120000000017</v>
      </c>
      <c r="CI7" s="28" cm="1">
        <f t="array" aca="1" ref="CI7" ca="1">_xlfn.LET(_xlpm.value,RAND(),_xlfn.IFS(CI6=1,IF(_xlpm.value&gt;0.97,2,1),CI6=2,IF(_xlpm.value&gt;0.98,3,2),CI6=3,1))</f>
        <v>1</v>
      </c>
      <c r="CJ7" s="59">
        <f t="shared" ca="1" si="55"/>
        <v>0.06</v>
      </c>
      <c r="CK7" s="40">
        <f t="shared" ca="1" si="226"/>
        <v>8224.8120000000017</v>
      </c>
      <c r="CL7" s="28" cm="1">
        <f t="array" aca="1" ref="CL7" ca="1">_xlfn.LET(_xlpm.value,RAND(),_xlfn.IFS(CL6=1,IF(_xlpm.value&gt;0.97,2,1),CL6=2,IF(_xlpm.value&gt;0.98,3,2),CL6=3,1))</f>
        <v>1</v>
      </c>
      <c r="CM7" s="59">
        <f t="shared" ca="1" si="57"/>
        <v>0.06</v>
      </c>
      <c r="CN7" s="40">
        <f t="shared" ca="1" si="227"/>
        <v>8224.8120000000017</v>
      </c>
      <c r="CO7" s="28" cm="1">
        <f t="array" aca="1" ref="CO7" ca="1">_xlfn.LET(_xlpm.value,RAND(),_xlfn.IFS(CO6=1,IF(_xlpm.value&gt;0.97,2,1),CO6=2,IF(_xlpm.value&gt;0.98,3,2),CO6=3,1))</f>
        <v>2</v>
      </c>
      <c r="CP7" s="59">
        <f t="shared" ca="1" si="59"/>
        <v>0.06</v>
      </c>
      <c r="CQ7" s="40">
        <f t="shared" ca="1" si="228"/>
        <v>8224.8120000000017</v>
      </c>
      <c r="CR7" s="28" cm="1">
        <f t="array" aca="1" ref="CR7" ca="1">_xlfn.LET(_xlpm.value,RAND(),_xlfn.IFS(CR6=1,IF(_xlpm.value&gt;0.97,2,1),CR6=2,IF(_xlpm.value&gt;0.98,3,2),CR6=3,1))</f>
        <v>2</v>
      </c>
      <c r="CS7" s="59">
        <f t="shared" ca="1" si="61"/>
        <v>0.06</v>
      </c>
      <c r="CT7" s="40">
        <f t="shared" ca="1" si="229"/>
        <v>8224.8120000000017</v>
      </c>
      <c r="CU7" s="28" cm="1">
        <f t="array" aca="1" ref="CU7" ca="1">_xlfn.LET(_xlpm.value,RAND(),_xlfn.IFS(CU6=1,IF(_xlpm.value&gt;0.97,2,1),CU6=2,IF(_xlpm.value&gt;0.98,3,2),CU6=3,1))</f>
        <v>1</v>
      </c>
      <c r="CV7" s="59">
        <f t="shared" ca="1" si="63"/>
        <v>0.06</v>
      </c>
      <c r="CW7" s="40">
        <f t="shared" ca="1" si="230"/>
        <v>8224.8120000000017</v>
      </c>
      <c r="CX7" s="28" cm="1">
        <f t="array" aca="1" ref="CX7" ca="1">_xlfn.LET(_xlpm.value,RAND(),_xlfn.IFS(CX6=1,IF(_xlpm.value&gt;0.97,2,1),CX6=2,IF(_xlpm.value&gt;0.98,3,2),CX6=3,1))</f>
        <v>1</v>
      </c>
      <c r="CY7" s="59">
        <f t="shared" ca="1" si="65"/>
        <v>0.06</v>
      </c>
      <c r="CZ7" s="40">
        <f t="shared" ca="1" si="231"/>
        <v>8224.8120000000017</v>
      </c>
      <c r="DA7" s="28" cm="1">
        <f t="array" aca="1" ref="DA7" ca="1">_xlfn.LET(_xlpm.value,RAND(),_xlfn.IFS(DA6=1,IF(_xlpm.value&gt;0.97,2,1),DA6=2,IF(_xlpm.value&gt;0.98,3,2),DA6=3,1))</f>
        <v>1</v>
      </c>
      <c r="DB7" s="59">
        <f t="shared" ca="1" si="67"/>
        <v>0.06</v>
      </c>
      <c r="DC7" s="40">
        <f t="shared" ca="1" si="232"/>
        <v>8224.8120000000017</v>
      </c>
      <c r="DD7" s="28" cm="1">
        <f t="array" aca="1" ref="DD7" ca="1">_xlfn.LET(_xlpm.value,RAND(),_xlfn.IFS(DD6=1,IF(_xlpm.value&gt;0.97,2,1),DD6=2,IF(_xlpm.value&gt;0.98,3,2),DD6=3,1))</f>
        <v>1</v>
      </c>
      <c r="DE7" s="59">
        <f t="shared" ca="1" si="69"/>
        <v>0.06</v>
      </c>
      <c r="DF7" s="40">
        <f t="shared" ca="1" si="233"/>
        <v>8224.8120000000017</v>
      </c>
      <c r="DG7" s="28" cm="1">
        <f t="array" aca="1" ref="DG7" ca="1">_xlfn.LET(_xlpm.value,RAND(),_xlfn.IFS(DG6=1,IF(_xlpm.value&gt;0.97,2,1),DG6=2,IF(_xlpm.value&gt;0.98,3,2),DG6=3,1))</f>
        <v>1</v>
      </c>
      <c r="DH7" s="59">
        <f t="shared" ca="1" si="71"/>
        <v>0.06</v>
      </c>
      <c r="DI7" s="40">
        <f t="shared" ca="1" si="234"/>
        <v>8224.8120000000017</v>
      </c>
      <c r="DJ7" s="28" cm="1">
        <f t="array" aca="1" ref="DJ7" ca="1">_xlfn.LET(_xlpm.value,RAND(),_xlfn.IFS(DJ6=1,IF(_xlpm.value&gt;0.97,2,1),DJ6=2,IF(_xlpm.value&gt;0.98,3,2),DJ6=3,1))</f>
        <v>1</v>
      </c>
      <c r="DK7" s="59">
        <f t="shared" ca="1" si="73"/>
        <v>0.06</v>
      </c>
      <c r="DL7" s="40">
        <f t="shared" ca="1" si="235"/>
        <v>8224.8120000000017</v>
      </c>
      <c r="DM7" s="28" cm="1">
        <f t="array" aca="1" ref="DM7" ca="1">_xlfn.LET(_xlpm.value,RAND(),_xlfn.IFS(DM6=1,IF(_xlpm.value&gt;0.97,2,1),DM6=2,IF(_xlpm.value&gt;0.98,3,2),DM6=3,1))</f>
        <v>1</v>
      </c>
      <c r="DN7" s="59">
        <f t="shared" ca="1" si="75"/>
        <v>0.06</v>
      </c>
      <c r="DO7" s="40">
        <f t="shared" ca="1" si="236"/>
        <v>8224.8120000000017</v>
      </c>
      <c r="DP7" s="28" cm="1">
        <f t="array" aca="1" ref="DP7" ca="1">_xlfn.LET(_xlpm.value,RAND(),_xlfn.IFS(DP6=1,IF(_xlpm.value&gt;0.97,2,1),DP6=2,IF(_xlpm.value&gt;0.98,3,2),DP6=3,1))</f>
        <v>1</v>
      </c>
      <c r="DQ7" s="59">
        <f t="shared" ca="1" si="77"/>
        <v>0.06</v>
      </c>
      <c r="DR7" s="40">
        <f t="shared" ca="1" si="237"/>
        <v>8224.8120000000017</v>
      </c>
      <c r="DS7" s="28" cm="1">
        <f t="array" aca="1" ref="DS7" ca="1">_xlfn.LET(_xlpm.value,RAND(),_xlfn.IFS(DS6=1,IF(_xlpm.value&gt;0.97,2,1),DS6=2,IF(_xlpm.value&gt;0.98,3,2),DS6=3,1))</f>
        <v>1</v>
      </c>
      <c r="DT7" s="59">
        <f t="shared" ca="1" si="79"/>
        <v>0.06</v>
      </c>
      <c r="DU7" s="40">
        <f t="shared" ca="1" si="238"/>
        <v>8224.8120000000017</v>
      </c>
      <c r="DV7" s="28" cm="1">
        <f t="array" aca="1" ref="DV7" ca="1">_xlfn.LET(_xlpm.value,RAND(),_xlfn.IFS(DV6=1,IF(_xlpm.value&gt;0.97,2,1),DV6=2,IF(_xlpm.value&gt;0.98,3,2),DV6=3,1))</f>
        <v>2</v>
      </c>
      <c r="DW7" s="59">
        <f t="shared" ca="1" si="81"/>
        <v>0.06</v>
      </c>
      <c r="DX7" s="40">
        <f t="shared" ca="1" si="239"/>
        <v>8224.8120000000017</v>
      </c>
      <c r="DY7" s="28" cm="1">
        <f t="array" aca="1" ref="DY7" ca="1">_xlfn.LET(_xlpm.value,RAND(),_xlfn.IFS(DY6=1,IF(_xlpm.value&gt;0.97,2,1),DY6=2,IF(_xlpm.value&gt;0.98,3,2),DY6=3,1))</f>
        <v>1</v>
      </c>
      <c r="DZ7" s="59">
        <f t="shared" ca="1" si="83"/>
        <v>0.06</v>
      </c>
      <c r="EA7" s="40">
        <f t="shared" ca="1" si="240"/>
        <v>8224.8120000000017</v>
      </c>
      <c r="EB7" s="28" cm="1">
        <f t="array" aca="1" ref="EB7" ca="1">_xlfn.LET(_xlpm.value,RAND(),_xlfn.IFS(EB6=1,IF(_xlpm.value&gt;0.97,2,1),EB6=2,IF(_xlpm.value&gt;0.98,3,2),EB6=3,1))</f>
        <v>1</v>
      </c>
      <c r="EC7" s="59">
        <f t="shared" ca="1" si="85"/>
        <v>0.06</v>
      </c>
      <c r="ED7" s="40">
        <f t="shared" ca="1" si="241"/>
        <v>8224.8120000000017</v>
      </c>
      <c r="EE7" s="28" cm="1">
        <f t="array" aca="1" ref="EE7" ca="1">_xlfn.LET(_xlpm.value,RAND(),_xlfn.IFS(EE6=1,IF(_xlpm.value&gt;0.97,2,1),EE6=2,IF(_xlpm.value&gt;0.98,3,2),EE6=3,1))</f>
        <v>1</v>
      </c>
      <c r="EF7" s="59">
        <f t="shared" ca="1" si="87"/>
        <v>0.06</v>
      </c>
      <c r="EG7" s="40">
        <f t="shared" ca="1" si="242"/>
        <v>8224.8120000000017</v>
      </c>
      <c r="EH7" s="28" cm="1">
        <f t="array" aca="1" ref="EH7" ca="1">_xlfn.LET(_xlpm.value,RAND(),_xlfn.IFS(EH6=1,IF(_xlpm.value&gt;0.97,2,1),EH6=2,IF(_xlpm.value&gt;0.98,3,2),EH6=3,1))</f>
        <v>1</v>
      </c>
      <c r="EI7" s="59">
        <f t="shared" ca="1" si="89"/>
        <v>0.06</v>
      </c>
      <c r="EJ7" s="40">
        <f t="shared" ca="1" si="243"/>
        <v>8224.8120000000017</v>
      </c>
      <c r="EK7" s="28" cm="1">
        <f t="array" aca="1" ref="EK7" ca="1">_xlfn.LET(_xlpm.value,RAND(),_xlfn.IFS(EK6=1,IF(_xlpm.value&gt;0.97,2,1),EK6=2,IF(_xlpm.value&gt;0.98,3,2),EK6=3,1))</f>
        <v>1</v>
      </c>
      <c r="EL7" s="59">
        <f t="shared" ca="1" si="91"/>
        <v>0.06</v>
      </c>
      <c r="EM7" s="40">
        <f t="shared" ca="1" si="244"/>
        <v>8224.8120000000017</v>
      </c>
      <c r="EN7" s="28" cm="1">
        <f t="array" aca="1" ref="EN7" ca="1">_xlfn.LET(_xlpm.value,RAND(),_xlfn.IFS(EN6=1,IF(_xlpm.value&gt;0.97,2,1),EN6=2,IF(_xlpm.value&gt;0.98,3,2),EN6=3,1))</f>
        <v>2</v>
      </c>
      <c r="EO7" s="59">
        <f t="shared" ca="1" si="93"/>
        <v>0.06</v>
      </c>
      <c r="EP7" s="40">
        <f t="shared" ca="1" si="245"/>
        <v>8224.8120000000017</v>
      </c>
      <c r="EQ7" s="28" cm="1">
        <f t="array" aca="1" ref="EQ7" ca="1">_xlfn.LET(_xlpm.value,RAND(),_xlfn.IFS(EQ6=1,IF(_xlpm.value&gt;0.97,2,1),EQ6=2,IF(_xlpm.value&gt;0.98,3,2),EQ6=3,1))</f>
        <v>1</v>
      </c>
      <c r="ER7" s="59">
        <f t="shared" ca="1" si="95"/>
        <v>0.06</v>
      </c>
      <c r="ES7" s="40">
        <f t="shared" ca="1" si="246"/>
        <v>8224.8120000000017</v>
      </c>
      <c r="ET7" s="28" cm="1">
        <f t="array" aca="1" ref="ET7" ca="1">_xlfn.LET(_xlpm.value,RAND(),_xlfn.IFS(ET6=1,IF(_xlpm.value&gt;0.97,2,1),ET6=2,IF(_xlpm.value&gt;0.98,3,2),ET6=3,1))</f>
        <v>1</v>
      </c>
      <c r="EU7" s="59">
        <f t="shared" ca="1" si="97"/>
        <v>0.06</v>
      </c>
      <c r="EV7" s="40">
        <f t="shared" ca="1" si="247"/>
        <v>8224.8120000000017</v>
      </c>
      <c r="EW7" s="28" cm="1">
        <f t="array" aca="1" ref="EW7" ca="1">_xlfn.LET(_xlpm.value,RAND(),_xlfn.IFS(EW6=1,IF(_xlpm.value&gt;0.97,2,1),EW6=2,IF(_xlpm.value&gt;0.98,3,2),EW6=3,1))</f>
        <v>1</v>
      </c>
      <c r="EX7" s="59">
        <f t="shared" ca="1" si="99"/>
        <v>0.06</v>
      </c>
      <c r="EY7" s="40">
        <f t="shared" ca="1" si="248"/>
        <v>8224.8120000000017</v>
      </c>
      <c r="EZ7" s="28" cm="1">
        <f t="array" aca="1" ref="EZ7" ca="1">_xlfn.LET(_xlpm.value,RAND(),_xlfn.IFS(EZ6=1,IF(_xlpm.value&gt;0.97,2,1),EZ6=2,IF(_xlpm.value&gt;0.98,3,2),EZ6=3,1))</f>
        <v>1</v>
      </c>
      <c r="FA7" s="59">
        <f t="shared" ca="1" si="101"/>
        <v>0.06</v>
      </c>
      <c r="FB7" s="40">
        <f t="shared" ca="1" si="249"/>
        <v>8224.8120000000017</v>
      </c>
      <c r="FC7" s="28" cm="1">
        <f t="array" aca="1" ref="FC7" ca="1">_xlfn.LET(_xlpm.value,RAND(),_xlfn.IFS(FC6=1,IF(_xlpm.value&gt;0.97,2,1),FC6=2,IF(_xlpm.value&gt;0.98,3,2),FC6=3,1))</f>
        <v>1</v>
      </c>
      <c r="FD7" s="59">
        <f t="shared" ca="1" si="103"/>
        <v>0.06</v>
      </c>
      <c r="FE7" s="40">
        <f t="shared" ca="1" si="250"/>
        <v>8224.8120000000017</v>
      </c>
      <c r="FF7" s="28" cm="1">
        <f t="array" aca="1" ref="FF7" ca="1">_xlfn.LET(_xlpm.value,RAND(),_xlfn.IFS(FF6=1,IF(_xlpm.value&gt;0.97,2,1),FF6=2,IF(_xlpm.value&gt;0.98,3,2),FF6=3,1))</f>
        <v>1</v>
      </c>
      <c r="FG7" s="59">
        <f t="shared" ca="1" si="105"/>
        <v>0.06</v>
      </c>
      <c r="FH7" s="40">
        <f t="shared" ca="1" si="251"/>
        <v>8224.8120000000017</v>
      </c>
      <c r="FI7" s="28" cm="1">
        <f t="array" aca="1" ref="FI7" ca="1">_xlfn.LET(_xlpm.value,RAND(),_xlfn.IFS(FI6=1,IF(_xlpm.value&gt;0.97,2,1),FI6=2,IF(_xlpm.value&gt;0.98,3,2),FI6=3,1))</f>
        <v>1</v>
      </c>
      <c r="FJ7" s="59">
        <f t="shared" ca="1" si="107"/>
        <v>0.06</v>
      </c>
      <c r="FK7" s="40">
        <f t="shared" ca="1" si="252"/>
        <v>8224.8120000000017</v>
      </c>
      <c r="FL7" s="28" cm="1">
        <f t="array" aca="1" ref="FL7" ca="1">_xlfn.LET(_xlpm.value,RAND(),_xlfn.IFS(FL6=1,IF(_xlpm.value&gt;0.97,2,1),FL6=2,IF(_xlpm.value&gt;0.98,3,2),FL6=3,1))</f>
        <v>1</v>
      </c>
      <c r="FM7" s="59">
        <f t="shared" ca="1" si="109"/>
        <v>0.06</v>
      </c>
      <c r="FN7" s="40">
        <f t="shared" ca="1" si="253"/>
        <v>8224.8120000000017</v>
      </c>
      <c r="FO7" s="28" cm="1">
        <f t="array" aca="1" ref="FO7" ca="1">_xlfn.LET(_xlpm.value,RAND(),_xlfn.IFS(FO6=1,IF(_xlpm.value&gt;0.97,2,1),FO6=2,IF(_xlpm.value&gt;0.98,3,2),FO6=3,1))</f>
        <v>1</v>
      </c>
      <c r="FP7" s="59">
        <f t="shared" ca="1" si="111"/>
        <v>0.06</v>
      </c>
      <c r="FQ7" s="40">
        <f t="shared" ca="1" si="254"/>
        <v>8224.8120000000017</v>
      </c>
      <c r="FR7" s="28" cm="1">
        <f t="array" aca="1" ref="FR7" ca="1">_xlfn.LET(_xlpm.value,RAND(),_xlfn.IFS(FR6=1,IF(_xlpm.value&gt;0.97,2,1),FR6=2,IF(_xlpm.value&gt;0.98,3,2),FR6=3,1))</f>
        <v>1</v>
      </c>
      <c r="FS7" s="59">
        <f t="shared" ca="1" si="113"/>
        <v>0.06</v>
      </c>
      <c r="FT7" s="40">
        <f t="shared" ca="1" si="255"/>
        <v>8224.8120000000017</v>
      </c>
      <c r="FU7" s="28" cm="1">
        <f t="array" aca="1" ref="FU7" ca="1">_xlfn.LET(_xlpm.value,RAND(),_xlfn.IFS(FU6=1,IF(_xlpm.value&gt;0.97,2,1),FU6=2,IF(_xlpm.value&gt;0.98,3,2),FU6=3,1))</f>
        <v>1</v>
      </c>
      <c r="FV7" s="59">
        <f t="shared" ca="1" si="115"/>
        <v>0.06</v>
      </c>
      <c r="FW7" s="40">
        <f t="shared" ca="1" si="256"/>
        <v>8224.8120000000017</v>
      </c>
      <c r="FX7" s="28" cm="1">
        <f t="array" aca="1" ref="FX7" ca="1">_xlfn.LET(_xlpm.value,RAND(),_xlfn.IFS(FX6=1,IF(_xlpm.value&gt;0.97,2,1),FX6=2,IF(_xlpm.value&gt;0.98,3,2),FX6=3,1))</f>
        <v>1</v>
      </c>
      <c r="FY7" s="59">
        <f t="shared" ca="1" si="117"/>
        <v>0.06</v>
      </c>
      <c r="FZ7" s="40">
        <f t="shared" ca="1" si="257"/>
        <v>8224.8120000000017</v>
      </c>
      <c r="GA7" s="28" cm="1">
        <f t="array" aca="1" ref="GA7" ca="1">_xlfn.LET(_xlpm.value,RAND(),_xlfn.IFS(GA6=1,IF(_xlpm.value&gt;0.97,2,1),GA6=2,IF(_xlpm.value&gt;0.98,3,2),GA6=3,1))</f>
        <v>1</v>
      </c>
      <c r="GB7" s="59">
        <f t="shared" ca="1" si="119"/>
        <v>0.06</v>
      </c>
      <c r="GC7" s="40">
        <f t="shared" ca="1" si="258"/>
        <v>8224.8120000000017</v>
      </c>
      <c r="GD7" s="28" cm="1">
        <f t="array" aca="1" ref="GD7" ca="1">_xlfn.LET(_xlpm.value,RAND(),_xlfn.IFS(GD6=1,IF(_xlpm.value&gt;0.97,2,1),GD6=2,IF(_xlpm.value&gt;0.98,3,2),GD6=3,1))</f>
        <v>1</v>
      </c>
      <c r="GE7" s="59">
        <f t="shared" ca="1" si="121"/>
        <v>0.06</v>
      </c>
      <c r="GF7" s="40">
        <f t="shared" ca="1" si="259"/>
        <v>8224.8120000000017</v>
      </c>
      <c r="GG7" s="28" cm="1">
        <f t="array" aca="1" ref="GG7" ca="1">_xlfn.LET(_xlpm.value,RAND(),_xlfn.IFS(GG6=1,IF(_xlpm.value&gt;0.97,2,1),GG6=2,IF(_xlpm.value&gt;0.98,3,2),GG6=3,1))</f>
        <v>1</v>
      </c>
      <c r="GH7" s="59">
        <f t="shared" ca="1" si="123"/>
        <v>0.06</v>
      </c>
      <c r="GI7" s="40">
        <f t="shared" ca="1" si="260"/>
        <v>8224.8120000000017</v>
      </c>
      <c r="GJ7" s="28" cm="1">
        <f t="array" aca="1" ref="GJ7" ca="1">_xlfn.LET(_xlpm.value,RAND(),_xlfn.IFS(GJ6=1,IF(_xlpm.value&gt;0.97,2,1),GJ6=2,IF(_xlpm.value&gt;0.98,3,2),GJ6=3,1))</f>
        <v>1</v>
      </c>
      <c r="GK7" s="59">
        <f t="shared" ca="1" si="125"/>
        <v>0.06</v>
      </c>
      <c r="GL7" s="40">
        <f t="shared" ca="1" si="261"/>
        <v>8224.8120000000017</v>
      </c>
      <c r="GM7" s="28" cm="1">
        <f t="array" aca="1" ref="GM7" ca="1">_xlfn.LET(_xlpm.value,RAND(),_xlfn.IFS(GM6=1,IF(_xlpm.value&gt;0.97,2,1),GM6=2,IF(_xlpm.value&gt;0.98,3,2),GM6=3,1))</f>
        <v>1</v>
      </c>
      <c r="GN7" s="59">
        <f t="shared" ca="1" si="127"/>
        <v>0.06</v>
      </c>
      <c r="GO7" s="40">
        <f t="shared" ca="1" si="262"/>
        <v>8224.8120000000017</v>
      </c>
      <c r="GP7" s="28" cm="1">
        <f t="array" aca="1" ref="GP7" ca="1">_xlfn.LET(_xlpm.value,RAND(),_xlfn.IFS(GP6=1,IF(_xlpm.value&gt;0.97,2,1),GP6=2,IF(_xlpm.value&gt;0.98,3,2),GP6=3,1))</f>
        <v>1</v>
      </c>
      <c r="GQ7" s="59">
        <f t="shared" ca="1" si="129"/>
        <v>0.06</v>
      </c>
      <c r="GR7" s="40">
        <f t="shared" ca="1" si="263"/>
        <v>8224.8120000000017</v>
      </c>
      <c r="GS7" s="28" cm="1">
        <f t="array" aca="1" ref="GS7" ca="1">_xlfn.LET(_xlpm.value,RAND(),_xlfn.IFS(GS6=1,IF(_xlpm.value&gt;0.97,2,1),GS6=2,IF(_xlpm.value&gt;0.98,3,2),GS6=3,1))</f>
        <v>1</v>
      </c>
      <c r="GT7" s="59">
        <f t="shared" ca="1" si="131"/>
        <v>0.06</v>
      </c>
      <c r="GU7" s="40">
        <f t="shared" ca="1" si="264"/>
        <v>8224.8120000000017</v>
      </c>
      <c r="GV7" s="28" cm="1">
        <f t="array" aca="1" ref="GV7" ca="1">_xlfn.LET(_xlpm.value,RAND(),_xlfn.IFS(GV6=1,IF(_xlpm.value&gt;0.97,2,1),GV6=2,IF(_xlpm.value&gt;0.98,3,2),GV6=3,1))</f>
        <v>1</v>
      </c>
      <c r="GW7" s="59">
        <f t="shared" ca="1" si="133"/>
        <v>0.06</v>
      </c>
      <c r="GX7" s="40">
        <f t="shared" ca="1" si="265"/>
        <v>8224.8120000000017</v>
      </c>
      <c r="GY7" s="28" cm="1">
        <f t="array" aca="1" ref="GY7" ca="1">_xlfn.LET(_xlpm.value,RAND(),_xlfn.IFS(GY6=1,IF(_xlpm.value&gt;0.97,2,1),GY6=2,IF(_xlpm.value&gt;0.98,3,2),GY6=3,1))</f>
        <v>1</v>
      </c>
      <c r="GZ7" s="59">
        <f t="shared" ca="1" si="135"/>
        <v>0.06</v>
      </c>
      <c r="HA7" s="40">
        <f t="shared" ca="1" si="266"/>
        <v>8224.8120000000017</v>
      </c>
      <c r="HB7" s="28" cm="1">
        <f t="array" aca="1" ref="HB7" ca="1">_xlfn.LET(_xlpm.value,RAND(),_xlfn.IFS(HB6=1,IF(_xlpm.value&gt;0.97,2,1),HB6=2,IF(_xlpm.value&gt;0.98,3,2),HB6=3,1))</f>
        <v>1</v>
      </c>
      <c r="HC7" s="59">
        <f t="shared" ca="1" si="137"/>
        <v>0.06</v>
      </c>
      <c r="HD7" s="40">
        <f t="shared" ca="1" si="267"/>
        <v>8224.8120000000017</v>
      </c>
      <c r="HE7" s="28" cm="1">
        <f t="array" aca="1" ref="HE7" ca="1">_xlfn.LET(_xlpm.value,RAND(),_xlfn.IFS(HE6=1,IF(_xlpm.value&gt;0.97,2,1),HE6=2,IF(_xlpm.value&gt;0.98,3,2),HE6=3,1))</f>
        <v>2</v>
      </c>
      <c r="HF7" s="59">
        <f t="shared" ca="1" si="139"/>
        <v>0.06</v>
      </c>
      <c r="HG7" s="40">
        <f t="shared" ca="1" si="268"/>
        <v>8224.8120000000017</v>
      </c>
      <c r="HH7" s="28" cm="1">
        <f t="array" aca="1" ref="HH7" ca="1">_xlfn.LET(_xlpm.value,RAND(),_xlfn.IFS(HH6=1,IF(_xlpm.value&gt;0.97,2,1),HH6=2,IF(_xlpm.value&gt;0.98,3,2),HH6=3,1))</f>
        <v>1</v>
      </c>
      <c r="HI7" s="59">
        <f t="shared" ca="1" si="141"/>
        <v>0.06</v>
      </c>
      <c r="HJ7" s="40">
        <f t="shared" ca="1" si="269"/>
        <v>8224.8120000000017</v>
      </c>
      <c r="HK7" s="28" cm="1">
        <f t="array" aca="1" ref="HK7" ca="1">_xlfn.LET(_xlpm.value,RAND(),_xlfn.IFS(HK6=1,IF(_xlpm.value&gt;0.97,2,1),HK6=2,IF(_xlpm.value&gt;0.98,3,2),HK6=3,1))</f>
        <v>1</v>
      </c>
      <c r="HL7" s="59">
        <f t="shared" ca="1" si="143"/>
        <v>0.06</v>
      </c>
      <c r="HM7" s="40">
        <f t="shared" ca="1" si="270"/>
        <v>8224.8120000000017</v>
      </c>
      <c r="HN7" s="28" cm="1">
        <f t="array" aca="1" ref="HN7" ca="1">_xlfn.LET(_xlpm.value,RAND(),_xlfn.IFS(HN6=1,IF(_xlpm.value&gt;0.97,2,1),HN6=2,IF(_xlpm.value&gt;0.98,3,2),HN6=3,1))</f>
        <v>1</v>
      </c>
      <c r="HO7" s="59">
        <f t="shared" ca="1" si="145"/>
        <v>0.06</v>
      </c>
      <c r="HP7" s="40">
        <f t="shared" ca="1" si="271"/>
        <v>4382.1000000000004</v>
      </c>
      <c r="HQ7" s="28" cm="1">
        <f t="array" aca="1" ref="HQ7" ca="1">_xlfn.LET(_xlpm.value,RAND(),_xlfn.IFS(HQ6=1,IF(_xlpm.value&gt;0.97,2,1),HQ6=2,IF(_xlpm.value&gt;0.98,3,2),HQ6=3,1))</f>
        <v>1</v>
      </c>
      <c r="HR7" s="59">
        <f t="shared" ca="1" si="147"/>
        <v>0.06</v>
      </c>
      <c r="HS7" s="40">
        <f t="shared" ca="1" si="272"/>
        <v>8224.8120000000017</v>
      </c>
      <c r="HT7" s="28" cm="1">
        <f t="array" aca="1" ref="HT7" ca="1">_xlfn.LET(_xlpm.value,RAND(),_xlfn.IFS(HT6=1,IF(_xlpm.value&gt;0.97,2,1),HT6=2,IF(_xlpm.value&gt;0.98,3,2),HT6=3,1))</f>
        <v>1</v>
      </c>
      <c r="HU7" s="59">
        <f t="shared" ca="1" si="149"/>
        <v>0.06</v>
      </c>
      <c r="HV7" s="40">
        <f t="shared" ca="1" si="273"/>
        <v>8224.8120000000017</v>
      </c>
      <c r="HW7" s="28" cm="1">
        <f t="array" aca="1" ref="HW7" ca="1">_xlfn.LET(_xlpm.value,RAND(),_xlfn.IFS(HW6=1,IF(_xlpm.value&gt;0.97,2,1),HW6=2,IF(_xlpm.value&gt;0.98,3,2),HW6=3,1))</f>
        <v>1</v>
      </c>
      <c r="HX7" s="59">
        <f t="shared" ca="1" si="151"/>
        <v>0.06</v>
      </c>
      <c r="HY7" s="40">
        <f t="shared" ca="1" si="274"/>
        <v>8224.8120000000017</v>
      </c>
      <c r="HZ7" s="28" cm="1">
        <f t="array" aca="1" ref="HZ7" ca="1">_xlfn.LET(_xlpm.value,RAND(),_xlfn.IFS(HZ6=1,IF(_xlpm.value&gt;0.97,2,1),HZ6=2,IF(_xlpm.value&gt;0.98,3,2),HZ6=3,1))</f>
        <v>1</v>
      </c>
      <c r="IA7" s="59">
        <f t="shared" ca="1" si="153"/>
        <v>0.06</v>
      </c>
      <c r="IB7" s="40">
        <f t="shared" ca="1" si="275"/>
        <v>8224.8120000000017</v>
      </c>
      <c r="IC7" s="28" cm="1">
        <f t="array" aca="1" ref="IC7" ca="1">_xlfn.LET(_xlpm.value,RAND(),_xlfn.IFS(IC6=1,IF(_xlpm.value&gt;0.97,2,1),IC6=2,IF(_xlpm.value&gt;0.98,3,2),IC6=3,1))</f>
        <v>1</v>
      </c>
      <c r="ID7" s="59">
        <f t="shared" ca="1" si="155"/>
        <v>0.06</v>
      </c>
      <c r="IE7" s="40">
        <f t="shared" ca="1" si="276"/>
        <v>8224.8120000000017</v>
      </c>
      <c r="IF7" s="28" cm="1">
        <f t="array" aca="1" ref="IF7" ca="1">_xlfn.LET(_xlpm.value,RAND(),_xlfn.IFS(IF6=1,IF(_xlpm.value&gt;0.97,2,1),IF6=2,IF(_xlpm.value&gt;0.98,3,2),IF6=3,1))</f>
        <v>1</v>
      </c>
      <c r="IG7" s="59">
        <f t="shared" ca="1" si="157"/>
        <v>0.06</v>
      </c>
      <c r="IH7" s="40">
        <f t="shared" ca="1" si="277"/>
        <v>8224.8120000000017</v>
      </c>
      <c r="II7" s="28" cm="1">
        <f t="array" aca="1" ref="II7" ca="1">_xlfn.LET(_xlpm.value,RAND(),_xlfn.IFS(II6=1,IF(_xlpm.value&gt;0.97,2,1),II6=2,IF(_xlpm.value&gt;0.98,3,2),II6=3,1))</f>
        <v>1</v>
      </c>
      <c r="IJ7" s="59">
        <f t="shared" ca="1" si="159"/>
        <v>0.06</v>
      </c>
      <c r="IK7" s="40">
        <f t="shared" ca="1" si="278"/>
        <v>8224.8120000000017</v>
      </c>
      <c r="IL7" s="28" cm="1">
        <f t="array" aca="1" ref="IL7" ca="1">_xlfn.LET(_xlpm.value,RAND(),_xlfn.IFS(IL6=1,IF(_xlpm.value&gt;0.97,2,1),IL6=2,IF(_xlpm.value&gt;0.98,3,2),IL6=3,1))</f>
        <v>1</v>
      </c>
      <c r="IM7" s="59">
        <f t="shared" ca="1" si="161"/>
        <v>0.06</v>
      </c>
      <c r="IN7" s="40">
        <f t="shared" ca="1" si="279"/>
        <v>8224.8120000000017</v>
      </c>
      <c r="IO7" s="28" cm="1">
        <f t="array" aca="1" ref="IO7" ca="1">_xlfn.LET(_xlpm.value,RAND(),_xlfn.IFS(IO6=1,IF(_xlpm.value&gt;0.97,2,1),IO6=2,IF(_xlpm.value&gt;0.98,3,2),IO6=3,1))</f>
        <v>1</v>
      </c>
      <c r="IP7" s="59">
        <f t="shared" ca="1" si="163"/>
        <v>0.06</v>
      </c>
      <c r="IQ7" s="40">
        <f t="shared" ca="1" si="280"/>
        <v>8224.8120000000017</v>
      </c>
      <c r="IR7" s="28" cm="1">
        <f t="array" aca="1" ref="IR7" ca="1">_xlfn.LET(_xlpm.value,RAND(),_xlfn.IFS(IR6=1,IF(_xlpm.value&gt;0.97,2,1),IR6=2,IF(_xlpm.value&gt;0.98,3,2),IR6=3,1))</f>
        <v>1</v>
      </c>
      <c r="IS7" s="59">
        <f t="shared" ca="1" si="165"/>
        <v>0.06</v>
      </c>
      <c r="IT7" s="40">
        <f t="shared" ca="1" si="281"/>
        <v>8224.8120000000017</v>
      </c>
      <c r="IU7" s="28" cm="1">
        <f t="array" aca="1" ref="IU7" ca="1">_xlfn.LET(_xlpm.value,RAND(),_xlfn.IFS(IU6=1,IF(_xlpm.value&gt;0.97,2,1),IU6=2,IF(_xlpm.value&gt;0.98,3,2),IU6=3,1))</f>
        <v>1</v>
      </c>
      <c r="IV7" s="59">
        <f t="shared" ca="1" si="167"/>
        <v>0.06</v>
      </c>
      <c r="IW7" s="40">
        <f t="shared" ca="1" si="282"/>
        <v>8224.8120000000017</v>
      </c>
      <c r="IX7" s="28" cm="1">
        <f t="array" aca="1" ref="IX7" ca="1">_xlfn.LET(_xlpm.value,RAND(),_xlfn.IFS(IX6=1,IF(_xlpm.value&gt;0.97,2,1),IX6=2,IF(_xlpm.value&gt;0.98,3,2),IX6=3,1))</f>
        <v>1</v>
      </c>
      <c r="IY7" s="59">
        <f t="shared" ca="1" si="169"/>
        <v>0.06</v>
      </c>
      <c r="IZ7" s="40">
        <f t="shared" ca="1" si="283"/>
        <v>8224.8120000000017</v>
      </c>
      <c r="JA7" s="28" cm="1">
        <f t="array" aca="1" ref="JA7" ca="1">_xlfn.LET(_xlpm.value,RAND(),_xlfn.IFS(JA6=1,IF(_xlpm.value&gt;0.97,2,1),JA6=2,IF(_xlpm.value&gt;0.98,3,2),JA6=3,1))</f>
        <v>1</v>
      </c>
      <c r="JB7" s="59">
        <f t="shared" ca="1" si="171"/>
        <v>0.06</v>
      </c>
      <c r="JC7" s="40">
        <f t="shared" ca="1" si="284"/>
        <v>8224.8120000000017</v>
      </c>
      <c r="JD7" s="28" cm="1">
        <f t="array" aca="1" ref="JD7" ca="1">_xlfn.LET(_xlpm.value,RAND(),_xlfn.IFS(JD6=1,IF(_xlpm.value&gt;0.97,2,1),JD6=2,IF(_xlpm.value&gt;0.98,3,2),JD6=3,1))</f>
        <v>1</v>
      </c>
      <c r="JE7" s="59">
        <f t="shared" ca="1" si="173"/>
        <v>0.06</v>
      </c>
      <c r="JF7" s="40">
        <f t="shared" ca="1" si="285"/>
        <v>8224.8120000000017</v>
      </c>
      <c r="JG7" s="28" cm="1">
        <f t="array" aca="1" ref="JG7" ca="1">_xlfn.LET(_xlpm.value,RAND(),_xlfn.IFS(JG6=1,IF(_xlpm.value&gt;0.97,2,1),JG6=2,IF(_xlpm.value&gt;0.98,3,2),JG6=3,1))</f>
        <v>1</v>
      </c>
      <c r="JH7" s="59">
        <f t="shared" ca="1" si="175"/>
        <v>0.06</v>
      </c>
      <c r="JI7" s="40">
        <f t="shared" ca="1" si="286"/>
        <v>8224.8120000000017</v>
      </c>
      <c r="JJ7" s="28" cm="1">
        <f t="array" aca="1" ref="JJ7" ca="1">_xlfn.LET(_xlpm.value,RAND(),_xlfn.IFS(JJ6=1,IF(_xlpm.value&gt;0.97,2,1),JJ6=2,IF(_xlpm.value&gt;0.98,3,2),JJ6=3,1))</f>
        <v>1</v>
      </c>
      <c r="JK7" s="59">
        <f t="shared" ca="1" si="177"/>
        <v>0.06</v>
      </c>
      <c r="JL7" s="40">
        <f t="shared" ca="1" si="287"/>
        <v>8224.8120000000017</v>
      </c>
      <c r="JM7" s="28" cm="1">
        <f t="array" aca="1" ref="JM7" ca="1">_xlfn.LET(_xlpm.value,RAND(),_xlfn.IFS(JM6=1,IF(_xlpm.value&gt;0.97,2,1),JM6=2,IF(_xlpm.value&gt;0.98,3,2),JM6=3,1))</f>
        <v>2</v>
      </c>
      <c r="JN7" s="59">
        <f t="shared" ca="1" si="179"/>
        <v>0.06</v>
      </c>
      <c r="JO7" s="40">
        <f t="shared" ca="1" si="288"/>
        <v>8224.8120000000017</v>
      </c>
      <c r="JP7" s="28" cm="1">
        <f t="array" aca="1" ref="JP7" ca="1">_xlfn.LET(_xlpm.value,RAND(),_xlfn.IFS(JP6=1,IF(_xlpm.value&gt;0.97,2,1),JP6=2,IF(_xlpm.value&gt;0.98,3,2),JP6=3,1))</f>
        <v>1</v>
      </c>
      <c r="JQ7" s="59">
        <f t="shared" ca="1" si="181"/>
        <v>0.06</v>
      </c>
      <c r="JR7" s="40">
        <f t="shared" ca="1" si="289"/>
        <v>8224.8120000000017</v>
      </c>
      <c r="JS7" s="28" cm="1">
        <f t="array" aca="1" ref="JS7" ca="1">_xlfn.LET(_xlpm.value,RAND(),_xlfn.IFS(JS6=1,IF(_xlpm.value&gt;0.97,2,1),JS6=2,IF(_xlpm.value&gt;0.98,3,2),JS6=3,1))</f>
        <v>2</v>
      </c>
      <c r="JT7" s="59">
        <f t="shared" ca="1" si="183"/>
        <v>0.06</v>
      </c>
      <c r="JU7" s="40">
        <f t="shared" ca="1" si="290"/>
        <v>8224.8120000000017</v>
      </c>
      <c r="JV7" s="28" cm="1">
        <f t="array" aca="1" ref="JV7" ca="1">_xlfn.LET(_xlpm.value,RAND(),_xlfn.IFS(JV6=1,IF(_xlpm.value&gt;0.97,2,1),JV6=2,IF(_xlpm.value&gt;0.98,3,2),JV6=3,1))</f>
        <v>1</v>
      </c>
      <c r="JW7" s="59">
        <f t="shared" ca="1" si="185"/>
        <v>0.06</v>
      </c>
      <c r="JX7" s="40">
        <f t="shared" ca="1" si="291"/>
        <v>8224.8120000000017</v>
      </c>
      <c r="JY7" s="28" cm="1">
        <f t="array" aca="1" ref="JY7" ca="1">_xlfn.LET(_xlpm.value,RAND(),_xlfn.IFS(JY6=1,IF(_xlpm.value&gt;0.97,2,1),JY6=2,IF(_xlpm.value&gt;0.98,3,2),JY6=3,1))</f>
        <v>1</v>
      </c>
      <c r="JZ7" s="59">
        <f t="shared" ca="1" si="187"/>
        <v>0.06</v>
      </c>
      <c r="KA7" s="40">
        <f t="shared" ca="1" si="292"/>
        <v>8224.8120000000017</v>
      </c>
      <c r="KB7" s="28" cm="1">
        <f t="array" aca="1" ref="KB7" ca="1">_xlfn.LET(_xlpm.value,RAND(),_xlfn.IFS(KB6=1,IF(_xlpm.value&gt;0.97,2,1),KB6=2,IF(_xlpm.value&gt;0.98,3,2),KB6=3,1))</f>
        <v>2</v>
      </c>
      <c r="KC7" s="59">
        <f t="shared" ca="1" si="189"/>
        <v>0.06</v>
      </c>
      <c r="KD7" s="40">
        <f t="shared" ca="1" si="293"/>
        <v>8224.8120000000017</v>
      </c>
      <c r="KE7" s="28" cm="1">
        <f t="array" aca="1" ref="KE7" ca="1">_xlfn.LET(_xlpm.value,RAND(),_xlfn.IFS(KE6=1,IF(_xlpm.value&gt;0.97,2,1),KE6=2,IF(_xlpm.value&gt;0.98,3,2),KE6=3,1))</f>
        <v>1</v>
      </c>
      <c r="KF7" s="59">
        <f t="shared" ca="1" si="191"/>
        <v>0.06</v>
      </c>
      <c r="KG7" s="40">
        <f t="shared" ca="1" si="294"/>
        <v>8224.8120000000017</v>
      </c>
      <c r="KH7" s="28" cm="1">
        <f t="array" aca="1" ref="KH7" ca="1">_xlfn.LET(_xlpm.value,RAND(),_xlfn.IFS(KH6=1,IF(_xlpm.value&gt;0.97,2,1),KH6=2,IF(_xlpm.value&gt;0.98,3,2),KH6=3,1))</f>
        <v>1</v>
      </c>
      <c r="KI7" s="59">
        <f t="shared" ca="1" si="193"/>
        <v>0.06</v>
      </c>
      <c r="KJ7" s="40">
        <f t="shared" ca="1" si="295"/>
        <v>8224.8120000000017</v>
      </c>
      <c r="KK7" s="28" cm="1">
        <f t="array" aca="1" ref="KK7" ca="1">_xlfn.LET(_xlpm.value,RAND(),_xlfn.IFS(KK6=1,IF(_xlpm.value&gt;0.97,2,1),KK6=2,IF(_xlpm.value&gt;0.98,3,2),KK6=3,1))</f>
        <v>1</v>
      </c>
      <c r="KL7" s="59">
        <f t="shared" ca="1" si="195"/>
        <v>0.06</v>
      </c>
      <c r="KM7" s="40">
        <f t="shared" ca="1" si="296"/>
        <v>8224.8120000000017</v>
      </c>
      <c r="KN7" s="28" cm="1">
        <f t="array" aca="1" ref="KN7" ca="1">_xlfn.LET(_xlpm.value,RAND(),_xlfn.IFS(KN6=1,IF(_xlpm.value&gt;0.97,2,1),KN6=2,IF(_xlpm.value&gt;0.98,3,2),KN6=3,1))</f>
        <v>1</v>
      </c>
      <c r="KO7" s="59">
        <f t="shared" ca="1" si="197"/>
        <v>0.06</v>
      </c>
      <c r="KP7" s="40">
        <f t="shared" ca="1" si="297"/>
        <v>8224.8120000000017</v>
      </c>
      <c r="KQ7" s="28"/>
    </row>
    <row r="8" spans="1:303" x14ac:dyDescent="0.2">
      <c r="A8" s="111">
        <v>45443</v>
      </c>
      <c r="B8" s="64">
        <v>1500</v>
      </c>
      <c r="C8" s="28" cm="1">
        <f t="array" aca="1" ref="C8" ca="1">_xlfn.LET(_xlpm.value,RAND(),_xlfn.IFS(C7=1,IF(_xlpm.value&gt;0.97,2,1),C7=2,IF(_xlpm.value&gt;0.98,3,2),C7=3,1))</f>
        <v>1</v>
      </c>
      <c r="D8" s="59">
        <f t="shared" ca="1" si="0"/>
        <v>0.06</v>
      </c>
      <c r="E8" s="40">
        <f t="shared" ca="1" si="298"/>
        <v>9618.3007200000029</v>
      </c>
      <c r="F8" s="28" cm="1">
        <f t="array" aca="1" ref="F8" ca="1">_xlfn.LET(_xlpm.value,RAND(),_xlfn.IFS(F7=1,IF(_xlpm.value&gt;0.97,2,1),F7=2,IF(_xlpm.value&gt;0.98,3,2),F7=3,1))</f>
        <v>1</v>
      </c>
      <c r="G8" s="59">
        <f t="shared" ca="1" si="1"/>
        <v>0.06</v>
      </c>
      <c r="H8" s="40">
        <f t="shared" ca="1" si="199"/>
        <v>9618.3007200000029</v>
      </c>
      <c r="I8" s="28" cm="1">
        <f t="array" aca="1" ref="I8" ca="1">_xlfn.LET(_xlpm.value,RAND(),_xlfn.IFS(I7=1,IF(_xlpm.value&gt;0.97,2,1),I7=2,IF(_xlpm.value&gt;0.98,3,2),I7=3,1))</f>
        <v>1</v>
      </c>
      <c r="J8" s="59">
        <f t="shared" ca="1" si="3"/>
        <v>0.06</v>
      </c>
      <c r="K8" s="40">
        <f t="shared" ca="1" si="200"/>
        <v>9618.3007200000029</v>
      </c>
      <c r="L8" s="28" cm="1">
        <f t="array" aca="1" ref="L8" ca="1">_xlfn.LET(_xlpm.value,RAND(),_xlfn.IFS(L7=1,IF(_xlpm.value&gt;0.97,2,1),L7=2,IF(_xlpm.value&gt;0.98,3,2),L7=3,1))</f>
        <v>1</v>
      </c>
      <c r="M8" s="59">
        <f t="shared" ca="1" si="5"/>
        <v>0.06</v>
      </c>
      <c r="N8" s="40">
        <f t="shared" ca="1" si="201"/>
        <v>9618.3007200000029</v>
      </c>
      <c r="O8" s="28" cm="1">
        <f t="array" aca="1" ref="O8" ca="1">_xlfn.LET(_xlpm.value,RAND(),_xlfn.IFS(O7=1,IF(_xlpm.value&gt;0.97,2,1),O7=2,IF(_xlpm.value&gt;0.98,3,2),O7=3,1))</f>
        <v>1</v>
      </c>
      <c r="P8" s="59">
        <f t="shared" ca="1" si="7"/>
        <v>0.06</v>
      </c>
      <c r="Q8" s="40">
        <f t="shared" ca="1" si="202"/>
        <v>9618.3007200000029</v>
      </c>
      <c r="R8" s="28" cm="1">
        <f t="array" aca="1" ref="R8" ca="1">_xlfn.LET(_xlpm.value,RAND(),_xlfn.IFS(R7=1,IF(_xlpm.value&gt;0.97,2,1),R7=2,IF(_xlpm.value&gt;0.98,3,2),R7=3,1))</f>
        <v>1</v>
      </c>
      <c r="S8" s="59">
        <f t="shared" ca="1" si="9"/>
        <v>0.06</v>
      </c>
      <c r="T8" s="40">
        <f t="shared" ca="1" si="203"/>
        <v>9618.3007200000029</v>
      </c>
      <c r="U8" s="28" cm="1">
        <f t="array" aca="1" ref="U8" ca="1">_xlfn.LET(_xlpm.value,RAND(),_xlfn.IFS(U7=1,IF(_xlpm.value&gt;0.97,2,1),U7=2,IF(_xlpm.value&gt;0.98,3,2),U7=3,1))</f>
        <v>1</v>
      </c>
      <c r="V8" s="59">
        <f t="shared" ca="1" si="11"/>
        <v>0.06</v>
      </c>
      <c r="W8" s="40">
        <f t="shared" ca="1" si="204"/>
        <v>9618.3007200000029</v>
      </c>
      <c r="X8" s="28" cm="1">
        <f t="array" aca="1" ref="X8" ca="1">_xlfn.LET(_xlpm.value,RAND(),_xlfn.IFS(X7=1,IF(_xlpm.value&gt;0.97,2,1),X7=2,IF(_xlpm.value&gt;0.98,3,2),X7=3,1))</f>
        <v>1</v>
      </c>
      <c r="Y8" s="59">
        <f t="shared" ca="1" si="13"/>
        <v>0.06</v>
      </c>
      <c r="Z8" s="40">
        <f t="shared" ca="1" si="205"/>
        <v>9618.3007200000029</v>
      </c>
      <c r="AA8" s="28" cm="1">
        <f t="array" aca="1" ref="AA8" ca="1">_xlfn.LET(_xlpm.value,RAND(),_xlfn.IFS(AA7=1,IF(_xlpm.value&gt;0.97,2,1),AA7=2,IF(_xlpm.value&gt;0.98,3,2),AA7=3,1))</f>
        <v>1</v>
      </c>
      <c r="AB8" s="59">
        <f t="shared" ca="1" si="15"/>
        <v>0.06</v>
      </c>
      <c r="AC8" s="40">
        <f t="shared" ca="1" si="206"/>
        <v>9618.3007200000029</v>
      </c>
      <c r="AD8" s="28" cm="1">
        <f t="array" aca="1" ref="AD8" ca="1">_xlfn.LET(_xlpm.value,RAND(),_xlfn.IFS(AD7=1,IF(_xlpm.value&gt;0.97,2,1),AD7=2,IF(_xlpm.value&gt;0.98,3,2),AD7=3,1))</f>
        <v>1</v>
      </c>
      <c r="AE8" s="59">
        <f t="shared" ca="1" si="17"/>
        <v>0.06</v>
      </c>
      <c r="AF8" s="40">
        <f t="shared" ca="1" si="207"/>
        <v>9618.3007200000029</v>
      </c>
      <c r="AG8" s="28" cm="1">
        <f t="array" aca="1" ref="AG8" ca="1">_xlfn.LET(_xlpm.value,RAND(),_xlfn.IFS(AG7=1,IF(_xlpm.value&gt;0.97,2,1),AG7=2,IF(_xlpm.value&gt;0.98,3,2),AG7=3,1))</f>
        <v>2</v>
      </c>
      <c r="AH8" s="59">
        <f t="shared" ca="1" si="19"/>
        <v>0.06</v>
      </c>
      <c r="AI8" s="40">
        <f t="shared" ca="1" si="208"/>
        <v>9618.3007200000029</v>
      </c>
      <c r="AJ8" s="28" cm="1">
        <f t="array" aca="1" ref="AJ8" ca="1">_xlfn.LET(_xlpm.value,RAND(),_xlfn.IFS(AJ7=1,IF(_xlpm.value&gt;0.97,2,1),AJ7=2,IF(_xlpm.value&gt;0.98,3,2),AJ7=3,1))</f>
        <v>1</v>
      </c>
      <c r="AK8" s="59">
        <f t="shared" ca="1" si="21"/>
        <v>0.06</v>
      </c>
      <c r="AL8" s="40">
        <f t="shared" ca="1" si="209"/>
        <v>9618.3007200000029</v>
      </c>
      <c r="AM8" s="28" cm="1">
        <f t="array" aca="1" ref="AM8" ca="1">_xlfn.LET(_xlpm.value,RAND(),_xlfn.IFS(AM7=1,IF(_xlpm.value&gt;0.97,2,1),AM7=2,IF(_xlpm.value&gt;0.98,3,2),AM7=3,1))</f>
        <v>1</v>
      </c>
      <c r="AN8" s="59">
        <f t="shared" ca="1" si="23"/>
        <v>0.06</v>
      </c>
      <c r="AO8" s="40">
        <f t="shared" ca="1" si="210"/>
        <v>9618.3007200000029</v>
      </c>
      <c r="AP8" s="28" cm="1">
        <f t="array" aca="1" ref="AP8" ca="1">_xlfn.LET(_xlpm.value,RAND(),_xlfn.IFS(AP7=1,IF(_xlpm.value&gt;0.97,2,1),AP7=2,IF(_xlpm.value&gt;0.98,3,2),AP7=3,1))</f>
        <v>1</v>
      </c>
      <c r="AQ8" s="59">
        <f t="shared" ca="1" si="25"/>
        <v>0.06</v>
      </c>
      <c r="AR8" s="40">
        <f t="shared" ca="1" si="211"/>
        <v>9618.3007200000029</v>
      </c>
      <c r="AS8" s="28" cm="1">
        <f t="array" aca="1" ref="AS8" ca="1">_xlfn.LET(_xlpm.value,RAND(),_xlfn.IFS(AS7=1,IF(_xlpm.value&gt;0.97,2,1),AS7=2,IF(_xlpm.value&gt;0.98,3,2),AS7=3,1))</f>
        <v>1</v>
      </c>
      <c r="AT8" s="59">
        <f t="shared" ca="1" si="27"/>
        <v>0.06</v>
      </c>
      <c r="AU8" s="40">
        <f t="shared" ca="1" si="212"/>
        <v>9618.3007200000029</v>
      </c>
      <c r="AV8" s="28" cm="1">
        <f t="array" aca="1" ref="AV8" ca="1">_xlfn.LET(_xlpm.value,RAND(),_xlfn.IFS(AV7=1,IF(_xlpm.value&gt;0.97,2,1),AV7=2,IF(_xlpm.value&gt;0.98,3,2),AV7=3,1))</f>
        <v>1</v>
      </c>
      <c r="AW8" s="59">
        <f t="shared" ca="1" si="29"/>
        <v>0.06</v>
      </c>
      <c r="AX8" s="40">
        <f t="shared" ca="1" si="213"/>
        <v>9618.3007200000029</v>
      </c>
      <c r="AY8" s="28" cm="1">
        <f t="array" aca="1" ref="AY8" ca="1">_xlfn.LET(_xlpm.value,RAND(),_xlfn.IFS(AY7=1,IF(_xlpm.value&gt;0.97,2,1),AY7=2,IF(_xlpm.value&gt;0.98,3,2),AY7=3,1))</f>
        <v>1</v>
      </c>
      <c r="AZ8" s="59">
        <f t="shared" ca="1" si="31"/>
        <v>0.06</v>
      </c>
      <c r="BA8" s="40">
        <f t="shared" ca="1" si="214"/>
        <v>9618.3007200000029</v>
      </c>
      <c r="BB8" s="28" cm="1">
        <f t="array" aca="1" ref="BB8" ca="1">_xlfn.LET(_xlpm.value,RAND(),_xlfn.IFS(BB7=1,IF(_xlpm.value&gt;0.97,2,1),BB7=2,IF(_xlpm.value&gt;0.98,3,2),BB7=3,1))</f>
        <v>1</v>
      </c>
      <c r="BC8" s="59">
        <f t="shared" ca="1" si="33"/>
        <v>0.06</v>
      </c>
      <c r="BD8" s="40">
        <f t="shared" ca="1" si="215"/>
        <v>9618.3007200000029</v>
      </c>
      <c r="BE8" s="28" cm="1">
        <f t="array" aca="1" ref="BE8" ca="1">_xlfn.LET(_xlpm.value,RAND(),_xlfn.IFS(BE7=1,IF(_xlpm.value&gt;0.97,2,1),BE7=2,IF(_xlpm.value&gt;0.98,3,2),BE7=3,1))</f>
        <v>1</v>
      </c>
      <c r="BF8" s="59">
        <f t="shared" ca="1" si="35"/>
        <v>0.06</v>
      </c>
      <c r="BG8" s="40">
        <f t="shared" ca="1" si="216"/>
        <v>9618.3007200000029</v>
      </c>
      <c r="BH8" s="28" cm="1">
        <f t="array" aca="1" ref="BH8" ca="1">_xlfn.LET(_xlpm.value,RAND(),_xlfn.IFS(BH7=1,IF(_xlpm.value&gt;0.97,2,1),BH7=2,IF(_xlpm.value&gt;0.98,3,2),BH7=3,1))</f>
        <v>2</v>
      </c>
      <c r="BI8" s="59">
        <f t="shared" ca="1" si="37"/>
        <v>0.06</v>
      </c>
      <c r="BJ8" s="40">
        <f t="shared" ca="1" si="217"/>
        <v>9618.3007200000029</v>
      </c>
      <c r="BK8" s="28" cm="1">
        <f t="array" aca="1" ref="BK8" ca="1">_xlfn.LET(_xlpm.value,RAND(),_xlfn.IFS(BK7=1,IF(_xlpm.value&gt;0.97,2,1),BK7=2,IF(_xlpm.value&gt;0.98,3,2),BK7=3,1))</f>
        <v>1</v>
      </c>
      <c r="BL8" s="59">
        <f t="shared" ca="1" si="39"/>
        <v>0.06</v>
      </c>
      <c r="BM8" s="40">
        <f t="shared" ca="1" si="218"/>
        <v>9618.3007200000029</v>
      </c>
      <c r="BN8" s="28" cm="1">
        <f t="array" aca="1" ref="BN8" ca="1">_xlfn.LET(_xlpm.value,RAND(),_xlfn.IFS(BN7=1,IF(_xlpm.value&gt;0.97,2,1),BN7=2,IF(_xlpm.value&gt;0.98,3,2),BN7=3,1))</f>
        <v>1</v>
      </c>
      <c r="BO8" s="59">
        <f t="shared" ca="1" si="41"/>
        <v>0.06</v>
      </c>
      <c r="BP8" s="40">
        <f t="shared" ca="1" si="219"/>
        <v>9618.3007200000029</v>
      </c>
      <c r="BQ8" s="28" cm="1">
        <f t="array" aca="1" ref="BQ8" ca="1">_xlfn.LET(_xlpm.value,RAND(),_xlfn.IFS(BQ7=1,IF(_xlpm.value&gt;0.97,2,1),BQ7=2,IF(_xlpm.value&gt;0.98,3,2),BQ7=3,1))</f>
        <v>1</v>
      </c>
      <c r="BR8" s="59">
        <f t="shared" ca="1" si="43"/>
        <v>0.06</v>
      </c>
      <c r="BS8" s="40">
        <f t="shared" ca="1" si="220"/>
        <v>9618.3007200000029</v>
      </c>
      <c r="BT8" s="28" cm="1">
        <f t="array" aca="1" ref="BT8" ca="1">_xlfn.LET(_xlpm.value,RAND(),_xlfn.IFS(BT7=1,IF(_xlpm.value&gt;0.97,2,1),BT7=2,IF(_xlpm.value&gt;0.98,3,2),BT7=3,1))</f>
        <v>1</v>
      </c>
      <c r="BU8" s="59">
        <f t="shared" ca="1" si="45"/>
        <v>0.06</v>
      </c>
      <c r="BV8" s="40">
        <f t="shared" ca="1" si="221"/>
        <v>9618.3007200000029</v>
      </c>
      <c r="BW8" s="28" cm="1">
        <f t="array" aca="1" ref="BW8" ca="1">_xlfn.LET(_xlpm.value,RAND(),_xlfn.IFS(BW7=1,IF(_xlpm.value&gt;0.97,2,1),BW7=2,IF(_xlpm.value&gt;0.98,3,2),BW7=3,1))</f>
        <v>1</v>
      </c>
      <c r="BX8" s="59">
        <f t="shared" ca="1" si="47"/>
        <v>0.06</v>
      </c>
      <c r="BY8" s="40">
        <f t="shared" ca="1" si="222"/>
        <v>9618.3007200000029</v>
      </c>
      <c r="BZ8" s="28" cm="1">
        <f t="array" aca="1" ref="BZ8" ca="1">_xlfn.LET(_xlpm.value,RAND(),_xlfn.IFS(BZ7=1,IF(_xlpm.value&gt;0.97,2,1),BZ7=2,IF(_xlpm.value&gt;0.98,3,2),BZ7=3,1))</f>
        <v>2</v>
      </c>
      <c r="CA8" s="59">
        <f t="shared" ca="1" si="49"/>
        <v>0.06</v>
      </c>
      <c r="CB8" s="40">
        <f t="shared" ca="1" si="223"/>
        <v>9618.3007200000029</v>
      </c>
      <c r="CC8" s="28" cm="1">
        <f t="array" aca="1" ref="CC8" ca="1">_xlfn.LET(_xlpm.value,RAND(),_xlfn.IFS(CC7=1,IF(_xlpm.value&gt;0.97,2,1),CC7=2,IF(_xlpm.value&gt;0.98,3,2),CC7=3,1))</f>
        <v>1</v>
      </c>
      <c r="CD8" s="59">
        <f t="shared" ca="1" si="51"/>
        <v>0.06</v>
      </c>
      <c r="CE8" s="40">
        <f t="shared" ca="1" si="224"/>
        <v>9618.3007200000029</v>
      </c>
      <c r="CF8" s="28" cm="1">
        <f t="array" aca="1" ref="CF8" ca="1">_xlfn.LET(_xlpm.value,RAND(),_xlfn.IFS(CF7=1,IF(_xlpm.value&gt;0.97,2,1),CF7=2,IF(_xlpm.value&gt;0.98,3,2),CF7=3,1))</f>
        <v>1</v>
      </c>
      <c r="CG8" s="59">
        <f t="shared" ca="1" si="53"/>
        <v>0.06</v>
      </c>
      <c r="CH8" s="40">
        <f t="shared" ca="1" si="225"/>
        <v>9618.3007200000029</v>
      </c>
      <c r="CI8" s="28" cm="1">
        <f t="array" aca="1" ref="CI8" ca="1">_xlfn.LET(_xlpm.value,RAND(),_xlfn.IFS(CI7=1,IF(_xlpm.value&gt;0.97,2,1),CI7=2,IF(_xlpm.value&gt;0.98,3,2),CI7=3,1))</f>
        <v>1</v>
      </c>
      <c r="CJ8" s="59">
        <f t="shared" ca="1" si="55"/>
        <v>0.06</v>
      </c>
      <c r="CK8" s="40">
        <f t="shared" ca="1" si="226"/>
        <v>9618.3007200000029</v>
      </c>
      <c r="CL8" s="28" cm="1">
        <f t="array" aca="1" ref="CL8" ca="1">_xlfn.LET(_xlpm.value,RAND(),_xlfn.IFS(CL7=1,IF(_xlpm.value&gt;0.97,2,1),CL7=2,IF(_xlpm.value&gt;0.98,3,2),CL7=3,1))</f>
        <v>1</v>
      </c>
      <c r="CM8" s="59">
        <f t="shared" ca="1" si="57"/>
        <v>0.06</v>
      </c>
      <c r="CN8" s="40">
        <f t="shared" ca="1" si="227"/>
        <v>9618.3007200000029</v>
      </c>
      <c r="CO8" s="28" cm="1">
        <f t="array" aca="1" ref="CO8" ca="1">_xlfn.LET(_xlpm.value,RAND(),_xlfn.IFS(CO7=1,IF(_xlpm.value&gt;0.97,2,1),CO7=2,IF(_xlpm.value&gt;0.98,3,2),CO7=3,1))</f>
        <v>2</v>
      </c>
      <c r="CP8" s="59">
        <f t="shared" ca="1" si="59"/>
        <v>0.06</v>
      </c>
      <c r="CQ8" s="40">
        <f t="shared" ca="1" si="228"/>
        <v>9618.3007200000029</v>
      </c>
      <c r="CR8" s="28" cm="1">
        <f t="array" aca="1" ref="CR8" ca="1">_xlfn.LET(_xlpm.value,RAND(),_xlfn.IFS(CR7=1,IF(_xlpm.value&gt;0.97,2,1),CR7=2,IF(_xlpm.value&gt;0.98,3,2),CR7=3,1))</f>
        <v>2</v>
      </c>
      <c r="CS8" s="59">
        <f t="shared" ca="1" si="61"/>
        <v>0.06</v>
      </c>
      <c r="CT8" s="40">
        <f t="shared" ca="1" si="229"/>
        <v>9618.3007200000029</v>
      </c>
      <c r="CU8" s="28" cm="1">
        <f t="array" aca="1" ref="CU8" ca="1">_xlfn.LET(_xlpm.value,RAND(),_xlfn.IFS(CU7=1,IF(_xlpm.value&gt;0.97,2,1),CU7=2,IF(_xlpm.value&gt;0.98,3,2),CU7=3,1))</f>
        <v>1</v>
      </c>
      <c r="CV8" s="59">
        <f t="shared" ca="1" si="63"/>
        <v>0.06</v>
      </c>
      <c r="CW8" s="40">
        <f t="shared" ca="1" si="230"/>
        <v>9618.3007200000029</v>
      </c>
      <c r="CX8" s="28" cm="1">
        <f t="array" aca="1" ref="CX8" ca="1">_xlfn.LET(_xlpm.value,RAND(),_xlfn.IFS(CX7=1,IF(_xlpm.value&gt;0.97,2,1),CX7=2,IF(_xlpm.value&gt;0.98,3,2),CX7=3,1))</f>
        <v>1</v>
      </c>
      <c r="CY8" s="59">
        <f t="shared" ca="1" si="65"/>
        <v>0.06</v>
      </c>
      <c r="CZ8" s="40">
        <f t="shared" ca="1" si="231"/>
        <v>9618.3007200000029</v>
      </c>
      <c r="DA8" s="28" cm="1">
        <f t="array" aca="1" ref="DA8" ca="1">_xlfn.LET(_xlpm.value,RAND(),_xlfn.IFS(DA7=1,IF(_xlpm.value&gt;0.97,2,1),DA7=2,IF(_xlpm.value&gt;0.98,3,2),DA7=3,1))</f>
        <v>1</v>
      </c>
      <c r="DB8" s="59">
        <f t="shared" ca="1" si="67"/>
        <v>0.06</v>
      </c>
      <c r="DC8" s="40">
        <f t="shared" ca="1" si="232"/>
        <v>9618.3007200000029</v>
      </c>
      <c r="DD8" s="28" cm="1">
        <f t="array" aca="1" ref="DD8" ca="1">_xlfn.LET(_xlpm.value,RAND(),_xlfn.IFS(DD7=1,IF(_xlpm.value&gt;0.97,2,1),DD7=2,IF(_xlpm.value&gt;0.98,3,2),DD7=3,1))</f>
        <v>2</v>
      </c>
      <c r="DE8" s="59">
        <f t="shared" ca="1" si="69"/>
        <v>0.06</v>
      </c>
      <c r="DF8" s="40">
        <f t="shared" ca="1" si="233"/>
        <v>9618.3007200000029</v>
      </c>
      <c r="DG8" s="28" cm="1">
        <f t="array" aca="1" ref="DG8" ca="1">_xlfn.LET(_xlpm.value,RAND(),_xlfn.IFS(DG7=1,IF(_xlpm.value&gt;0.97,2,1),DG7=2,IF(_xlpm.value&gt;0.98,3,2),DG7=3,1))</f>
        <v>1</v>
      </c>
      <c r="DH8" s="59">
        <f t="shared" ca="1" si="71"/>
        <v>0.06</v>
      </c>
      <c r="DI8" s="40">
        <f t="shared" ca="1" si="234"/>
        <v>9618.3007200000029</v>
      </c>
      <c r="DJ8" s="28" cm="1">
        <f t="array" aca="1" ref="DJ8" ca="1">_xlfn.LET(_xlpm.value,RAND(),_xlfn.IFS(DJ7=1,IF(_xlpm.value&gt;0.97,2,1),DJ7=2,IF(_xlpm.value&gt;0.98,3,2),DJ7=3,1))</f>
        <v>1</v>
      </c>
      <c r="DK8" s="59">
        <f t="shared" ca="1" si="73"/>
        <v>0.06</v>
      </c>
      <c r="DL8" s="40">
        <f t="shared" ca="1" si="235"/>
        <v>9618.3007200000029</v>
      </c>
      <c r="DM8" s="28" cm="1">
        <f t="array" aca="1" ref="DM8" ca="1">_xlfn.LET(_xlpm.value,RAND(),_xlfn.IFS(DM7=1,IF(_xlpm.value&gt;0.97,2,1),DM7=2,IF(_xlpm.value&gt;0.98,3,2),DM7=3,1))</f>
        <v>1</v>
      </c>
      <c r="DN8" s="59">
        <f t="shared" ca="1" si="75"/>
        <v>0.06</v>
      </c>
      <c r="DO8" s="40">
        <f t="shared" ca="1" si="236"/>
        <v>9618.3007200000029</v>
      </c>
      <c r="DP8" s="28" cm="1">
        <f t="array" aca="1" ref="DP8" ca="1">_xlfn.LET(_xlpm.value,RAND(),_xlfn.IFS(DP7=1,IF(_xlpm.value&gt;0.97,2,1),DP7=2,IF(_xlpm.value&gt;0.98,3,2),DP7=3,1))</f>
        <v>1</v>
      </c>
      <c r="DQ8" s="59">
        <f t="shared" ca="1" si="77"/>
        <v>0.06</v>
      </c>
      <c r="DR8" s="40">
        <f t="shared" ca="1" si="237"/>
        <v>9618.3007200000029</v>
      </c>
      <c r="DS8" s="28" cm="1">
        <f t="array" aca="1" ref="DS8" ca="1">_xlfn.LET(_xlpm.value,RAND(),_xlfn.IFS(DS7=1,IF(_xlpm.value&gt;0.97,2,1),DS7=2,IF(_xlpm.value&gt;0.98,3,2),DS7=3,1))</f>
        <v>1</v>
      </c>
      <c r="DT8" s="59">
        <f t="shared" ca="1" si="79"/>
        <v>0.06</v>
      </c>
      <c r="DU8" s="40">
        <f t="shared" ca="1" si="238"/>
        <v>9618.3007200000029</v>
      </c>
      <c r="DV8" s="28" cm="1">
        <f t="array" aca="1" ref="DV8" ca="1">_xlfn.LET(_xlpm.value,RAND(),_xlfn.IFS(DV7=1,IF(_xlpm.value&gt;0.97,2,1),DV7=2,IF(_xlpm.value&gt;0.98,3,2),DV7=3,1))</f>
        <v>2</v>
      </c>
      <c r="DW8" s="59">
        <f t="shared" ca="1" si="81"/>
        <v>0.06</v>
      </c>
      <c r="DX8" s="40">
        <f t="shared" ca="1" si="239"/>
        <v>9618.3007200000029</v>
      </c>
      <c r="DY8" s="28" cm="1">
        <f t="array" aca="1" ref="DY8" ca="1">_xlfn.LET(_xlpm.value,RAND(),_xlfn.IFS(DY7=1,IF(_xlpm.value&gt;0.97,2,1),DY7=2,IF(_xlpm.value&gt;0.98,3,2),DY7=3,1))</f>
        <v>1</v>
      </c>
      <c r="DZ8" s="59">
        <f t="shared" ca="1" si="83"/>
        <v>0.06</v>
      </c>
      <c r="EA8" s="40">
        <f t="shared" ca="1" si="240"/>
        <v>9618.3007200000029</v>
      </c>
      <c r="EB8" s="28" cm="1">
        <f t="array" aca="1" ref="EB8" ca="1">_xlfn.LET(_xlpm.value,RAND(),_xlfn.IFS(EB7=1,IF(_xlpm.value&gt;0.97,2,1),EB7=2,IF(_xlpm.value&gt;0.98,3,2),EB7=3,1))</f>
        <v>1</v>
      </c>
      <c r="EC8" s="59">
        <f t="shared" ca="1" si="85"/>
        <v>0.06</v>
      </c>
      <c r="ED8" s="40">
        <f t="shared" ca="1" si="241"/>
        <v>9618.3007200000029</v>
      </c>
      <c r="EE8" s="28" cm="1">
        <f t="array" aca="1" ref="EE8" ca="1">_xlfn.LET(_xlpm.value,RAND(),_xlfn.IFS(EE7=1,IF(_xlpm.value&gt;0.97,2,1),EE7=2,IF(_xlpm.value&gt;0.98,3,2),EE7=3,1))</f>
        <v>1</v>
      </c>
      <c r="EF8" s="59">
        <f t="shared" ca="1" si="87"/>
        <v>0.06</v>
      </c>
      <c r="EG8" s="40">
        <f t="shared" ca="1" si="242"/>
        <v>9618.3007200000029</v>
      </c>
      <c r="EH8" s="28" cm="1">
        <f t="array" aca="1" ref="EH8" ca="1">_xlfn.LET(_xlpm.value,RAND(),_xlfn.IFS(EH7=1,IF(_xlpm.value&gt;0.97,2,1),EH7=2,IF(_xlpm.value&gt;0.98,3,2),EH7=3,1))</f>
        <v>1</v>
      </c>
      <c r="EI8" s="59">
        <f t="shared" ca="1" si="89"/>
        <v>0.06</v>
      </c>
      <c r="EJ8" s="40">
        <f t="shared" ca="1" si="243"/>
        <v>9618.3007200000029</v>
      </c>
      <c r="EK8" s="28" cm="1">
        <f t="array" aca="1" ref="EK8" ca="1">_xlfn.LET(_xlpm.value,RAND(),_xlfn.IFS(EK7=1,IF(_xlpm.value&gt;0.97,2,1),EK7=2,IF(_xlpm.value&gt;0.98,3,2),EK7=3,1))</f>
        <v>1</v>
      </c>
      <c r="EL8" s="59">
        <f t="shared" ca="1" si="91"/>
        <v>0.06</v>
      </c>
      <c r="EM8" s="40">
        <f t="shared" ca="1" si="244"/>
        <v>9618.3007200000029</v>
      </c>
      <c r="EN8" s="28" cm="1">
        <f t="array" aca="1" ref="EN8" ca="1">_xlfn.LET(_xlpm.value,RAND(),_xlfn.IFS(EN7=1,IF(_xlpm.value&gt;0.97,2,1),EN7=2,IF(_xlpm.value&gt;0.98,3,2),EN7=3,1))</f>
        <v>2</v>
      </c>
      <c r="EO8" s="59">
        <f t="shared" ca="1" si="93"/>
        <v>0.06</v>
      </c>
      <c r="EP8" s="40">
        <f t="shared" ca="1" si="245"/>
        <v>9618.3007200000029</v>
      </c>
      <c r="EQ8" s="28" cm="1">
        <f t="array" aca="1" ref="EQ8" ca="1">_xlfn.LET(_xlpm.value,RAND(),_xlfn.IFS(EQ7=1,IF(_xlpm.value&gt;0.97,2,1),EQ7=2,IF(_xlpm.value&gt;0.98,3,2),EQ7=3,1))</f>
        <v>1</v>
      </c>
      <c r="ER8" s="59">
        <f t="shared" ca="1" si="95"/>
        <v>0.06</v>
      </c>
      <c r="ES8" s="40">
        <f t="shared" ca="1" si="246"/>
        <v>9618.3007200000029</v>
      </c>
      <c r="ET8" s="28" cm="1">
        <f t="array" aca="1" ref="ET8" ca="1">_xlfn.LET(_xlpm.value,RAND(),_xlfn.IFS(ET7=1,IF(_xlpm.value&gt;0.97,2,1),ET7=2,IF(_xlpm.value&gt;0.98,3,2),ET7=3,1))</f>
        <v>1</v>
      </c>
      <c r="EU8" s="59">
        <f t="shared" ca="1" si="97"/>
        <v>0.06</v>
      </c>
      <c r="EV8" s="40">
        <f t="shared" ca="1" si="247"/>
        <v>9618.3007200000029</v>
      </c>
      <c r="EW8" s="28" cm="1">
        <f t="array" aca="1" ref="EW8" ca="1">_xlfn.LET(_xlpm.value,RAND(),_xlfn.IFS(EW7=1,IF(_xlpm.value&gt;0.97,2,1),EW7=2,IF(_xlpm.value&gt;0.98,3,2),EW7=3,1))</f>
        <v>1</v>
      </c>
      <c r="EX8" s="59">
        <f t="shared" ca="1" si="99"/>
        <v>0.06</v>
      </c>
      <c r="EY8" s="40">
        <f t="shared" ca="1" si="248"/>
        <v>9618.3007200000029</v>
      </c>
      <c r="EZ8" s="28" cm="1">
        <f t="array" aca="1" ref="EZ8" ca="1">_xlfn.LET(_xlpm.value,RAND(),_xlfn.IFS(EZ7=1,IF(_xlpm.value&gt;0.97,2,1),EZ7=2,IF(_xlpm.value&gt;0.98,3,2),EZ7=3,1))</f>
        <v>1</v>
      </c>
      <c r="FA8" s="59">
        <f t="shared" ca="1" si="101"/>
        <v>0.06</v>
      </c>
      <c r="FB8" s="40">
        <f t="shared" ca="1" si="249"/>
        <v>9618.3007200000029</v>
      </c>
      <c r="FC8" s="28" cm="1">
        <f t="array" aca="1" ref="FC8" ca="1">_xlfn.LET(_xlpm.value,RAND(),_xlfn.IFS(FC7=1,IF(_xlpm.value&gt;0.97,2,1),FC7=2,IF(_xlpm.value&gt;0.98,3,2),FC7=3,1))</f>
        <v>1</v>
      </c>
      <c r="FD8" s="59">
        <f t="shared" ca="1" si="103"/>
        <v>0.06</v>
      </c>
      <c r="FE8" s="40">
        <f t="shared" ca="1" si="250"/>
        <v>9618.3007200000029</v>
      </c>
      <c r="FF8" s="28" cm="1">
        <f t="array" aca="1" ref="FF8" ca="1">_xlfn.LET(_xlpm.value,RAND(),_xlfn.IFS(FF7=1,IF(_xlpm.value&gt;0.97,2,1),FF7=2,IF(_xlpm.value&gt;0.98,3,2),FF7=3,1))</f>
        <v>1</v>
      </c>
      <c r="FG8" s="59">
        <f t="shared" ca="1" si="105"/>
        <v>0.06</v>
      </c>
      <c r="FH8" s="40">
        <f t="shared" ca="1" si="251"/>
        <v>9618.3007200000029</v>
      </c>
      <c r="FI8" s="28" cm="1">
        <f t="array" aca="1" ref="FI8" ca="1">_xlfn.LET(_xlpm.value,RAND(),_xlfn.IFS(FI7=1,IF(_xlpm.value&gt;0.97,2,1),FI7=2,IF(_xlpm.value&gt;0.98,3,2),FI7=3,1))</f>
        <v>1</v>
      </c>
      <c r="FJ8" s="59">
        <f t="shared" ca="1" si="107"/>
        <v>0.06</v>
      </c>
      <c r="FK8" s="40">
        <f t="shared" ca="1" si="252"/>
        <v>9618.3007200000029</v>
      </c>
      <c r="FL8" s="28" cm="1">
        <f t="array" aca="1" ref="FL8" ca="1">_xlfn.LET(_xlpm.value,RAND(),_xlfn.IFS(FL7=1,IF(_xlpm.value&gt;0.97,2,1),FL7=2,IF(_xlpm.value&gt;0.98,3,2),FL7=3,1))</f>
        <v>1</v>
      </c>
      <c r="FM8" s="59">
        <f t="shared" ca="1" si="109"/>
        <v>0.06</v>
      </c>
      <c r="FN8" s="40">
        <f t="shared" ca="1" si="253"/>
        <v>9618.3007200000029</v>
      </c>
      <c r="FO8" s="28" cm="1">
        <f t="array" aca="1" ref="FO8" ca="1">_xlfn.LET(_xlpm.value,RAND(),_xlfn.IFS(FO7=1,IF(_xlpm.value&gt;0.97,2,1),FO7=2,IF(_xlpm.value&gt;0.98,3,2),FO7=3,1))</f>
        <v>1</v>
      </c>
      <c r="FP8" s="59">
        <f t="shared" ca="1" si="111"/>
        <v>0.06</v>
      </c>
      <c r="FQ8" s="40">
        <f t="shared" ca="1" si="254"/>
        <v>9618.3007200000029</v>
      </c>
      <c r="FR8" s="28" cm="1">
        <f t="array" aca="1" ref="FR8" ca="1">_xlfn.LET(_xlpm.value,RAND(),_xlfn.IFS(FR7=1,IF(_xlpm.value&gt;0.97,2,1),FR7=2,IF(_xlpm.value&gt;0.98,3,2),FR7=3,1))</f>
        <v>1</v>
      </c>
      <c r="FS8" s="59">
        <f t="shared" ca="1" si="113"/>
        <v>0.06</v>
      </c>
      <c r="FT8" s="40">
        <f t="shared" ca="1" si="255"/>
        <v>9618.3007200000029</v>
      </c>
      <c r="FU8" s="28" cm="1">
        <f t="array" aca="1" ref="FU8" ca="1">_xlfn.LET(_xlpm.value,RAND(),_xlfn.IFS(FU7=1,IF(_xlpm.value&gt;0.97,2,1),FU7=2,IF(_xlpm.value&gt;0.98,3,2),FU7=3,1))</f>
        <v>1</v>
      </c>
      <c r="FV8" s="59">
        <f t="shared" ca="1" si="115"/>
        <v>0.06</v>
      </c>
      <c r="FW8" s="40">
        <f t="shared" ca="1" si="256"/>
        <v>9618.3007200000029</v>
      </c>
      <c r="FX8" s="28" cm="1">
        <f t="array" aca="1" ref="FX8" ca="1">_xlfn.LET(_xlpm.value,RAND(),_xlfn.IFS(FX7=1,IF(_xlpm.value&gt;0.97,2,1),FX7=2,IF(_xlpm.value&gt;0.98,3,2),FX7=3,1))</f>
        <v>1</v>
      </c>
      <c r="FY8" s="59">
        <f t="shared" ca="1" si="117"/>
        <v>0.06</v>
      </c>
      <c r="FZ8" s="40">
        <f t="shared" ca="1" si="257"/>
        <v>9618.3007200000029</v>
      </c>
      <c r="GA8" s="28" cm="1">
        <f t="array" aca="1" ref="GA8" ca="1">_xlfn.LET(_xlpm.value,RAND(),_xlfn.IFS(GA7=1,IF(_xlpm.value&gt;0.97,2,1),GA7=2,IF(_xlpm.value&gt;0.98,3,2),GA7=3,1))</f>
        <v>1</v>
      </c>
      <c r="GB8" s="59">
        <f t="shared" ca="1" si="119"/>
        <v>0.06</v>
      </c>
      <c r="GC8" s="40">
        <f t="shared" ca="1" si="258"/>
        <v>9618.3007200000029</v>
      </c>
      <c r="GD8" s="28" cm="1">
        <f t="array" aca="1" ref="GD8" ca="1">_xlfn.LET(_xlpm.value,RAND(),_xlfn.IFS(GD7=1,IF(_xlpm.value&gt;0.97,2,1),GD7=2,IF(_xlpm.value&gt;0.98,3,2),GD7=3,1))</f>
        <v>1</v>
      </c>
      <c r="GE8" s="59">
        <f t="shared" ca="1" si="121"/>
        <v>0.06</v>
      </c>
      <c r="GF8" s="40">
        <f t="shared" ca="1" si="259"/>
        <v>9618.3007200000029</v>
      </c>
      <c r="GG8" s="28" cm="1">
        <f t="array" aca="1" ref="GG8" ca="1">_xlfn.LET(_xlpm.value,RAND(),_xlfn.IFS(GG7=1,IF(_xlpm.value&gt;0.97,2,1),GG7=2,IF(_xlpm.value&gt;0.98,3,2),GG7=3,1))</f>
        <v>1</v>
      </c>
      <c r="GH8" s="59">
        <f t="shared" ca="1" si="123"/>
        <v>0.06</v>
      </c>
      <c r="GI8" s="40">
        <f t="shared" ca="1" si="260"/>
        <v>9618.3007200000029</v>
      </c>
      <c r="GJ8" s="28" cm="1">
        <f t="array" aca="1" ref="GJ8" ca="1">_xlfn.LET(_xlpm.value,RAND(),_xlfn.IFS(GJ7=1,IF(_xlpm.value&gt;0.97,2,1),GJ7=2,IF(_xlpm.value&gt;0.98,3,2),GJ7=3,1))</f>
        <v>1</v>
      </c>
      <c r="GK8" s="59">
        <f t="shared" ca="1" si="125"/>
        <v>0.06</v>
      </c>
      <c r="GL8" s="40">
        <f t="shared" ca="1" si="261"/>
        <v>9618.3007200000029</v>
      </c>
      <c r="GM8" s="28" cm="1">
        <f t="array" aca="1" ref="GM8" ca="1">_xlfn.LET(_xlpm.value,RAND(),_xlfn.IFS(GM7=1,IF(_xlpm.value&gt;0.97,2,1),GM7=2,IF(_xlpm.value&gt;0.98,3,2),GM7=3,1))</f>
        <v>1</v>
      </c>
      <c r="GN8" s="59">
        <f t="shared" ca="1" si="127"/>
        <v>0.06</v>
      </c>
      <c r="GO8" s="40">
        <f t="shared" ca="1" si="262"/>
        <v>9618.3007200000029</v>
      </c>
      <c r="GP8" s="28" cm="1">
        <f t="array" aca="1" ref="GP8" ca="1">_xlfn.LET(_xlpm.value,RAND(),_xlfn.IFS(GP7=1,IF(_xlpm.value&gt;0.97,2,1),GP7=2,IF(_xlpm.value&gt;0.98,3,2),GP7=3,1))</f>
        <v>1</v>
      </c>
      <c r="GQ8" s="59">
        <f t="shared" ca="1" si="129"/>
        <v>0.06</v>
      </c>
      <c r="GR8" s="40">
        <f t="shared" ca="1" si="263"/>
        <v>9618.3007200000029</v>
      </c>
      <c r="GS8" s="28" cm="1">
        <f t="array" aca="1" ref="GS8" ca="1">_xlfn.LET(_xlpm.value,RAND(),_xlfn.IFS(GS7=1,IF(_xlpm.value&gt;0.97,2,1),GS7=2,IF(_xlpm.value&gt;0.98,3,2),GS7=3,1))</f>
        <v>1</v>
      </c>
      <c r="GT8" s="59">
        <f t="shared" ca="1" si="131"/>
        <v>0.06</v>
      </c>
      <c r="GU8" s="40">
        <f t="shared" ca="1" si="264"/>
        <v>9618.3007200000029</v>
      </c>
      <c r="GV8" s="28" cm="1">
        <f t="array" aca="1" ref="GV8" ca="1">_xlfn.LET(_xlpm.value,RAND(),_xlfn.IFS(GV7=1,IF(_xlpm.value&gt;0.97,2,1),GV7=2,IF(_xlpm.value&gt;0.98,3,2),GV7=3,1))</f>
        <v>1</v>
      </c>
      <c r="GW8" s="59">
        <f t="shared" ca="1" si="133"/>
        <v>0.06</v>
      </c>
      <c r="GX8" s="40">
        <f t="shared" ca="1" si="265"/>
        <v>9618.3007200000029</v>
      </c>
      <c r="GY8" s="28" cm="1">
        <f t="array" aca="1" ref="GY8" ca="1">_xlfn.LET(_xlpm.value,RAND(),_xlfn.IFS(GY7=1,IF(_xlpm.value&gt;0.97,2,1),GY7=2,IF(_xlpm.value&gt;0.98,3,2),GY7=3,1))</f>
        <v>1</v>
      </c>
      <c r="GZ8" s="59">
        <f t="shared" ca="1" si="135"/>
        <v>0.06</v>
      </c>
      <c r="HA8" s="40">
        <f t="shared" ca="1" si="266"/>
        <v>9618.3007200000029</v>
      </c>
      <c r="HB8" s="28" cm="1">
        <f t="array" aca="1" ref="HB8" ca="1">_xlfn.LET(_xlpm.value,RAND(),_xlfn.IFS(HB7=1,IF(_xlpm.value&gt;0.97,2,1),HB7=2,IF(_xlpm.value&gt;0.98,3,2),HB7=3,1))</f>
        <v>1</v>
      </c>
      <c r="HC8" s="59">
        <f t="shared" ca="1" si="137"/>
        <v>0.06</v>
      </c>
      <c r="HD8" s="40">
        <f t="shared" ca="1" si="267"/>
        <v>9618.3007200000029</v>
      </c>
      <c r="HE8" s="28" cm="1">
        <f t="array" aca="1" ref="HE8" ca="1">_xlfn.LET(_xlpm.value,RAND(),_xlfn.IFS(HE7=1,IF(_xlpm.value&gt;0.97,2,1),HE7=2,IF(_xlpm.value&gt;0.98,3,2),HE7=3,1))</f>
        <v>2</v>
      </c>
      <c r="HF8" s="59">
        <f t="shared" ca="1" si="139"/>
        <v>0.06</v>
      </c>
      <c r="HG8" s="40">
        <f t="shared" ca="1" si="268"/>
        <v>9618.3007200000029</v>
      </c>
      <c r="HH8" s="28" cm="1">
        <f t="array" aca="1" ref="HH8" ca="1">_xlfn.LET(_xlpm.value,RAND(),_xlfn.IFS(HH7=1,IF(_xlpm.value&gt;0.97,2,1),HH7=2,IF(_xlpm.value&gt;0.98,3,2),HH7=3,1))</f>
        <v>1</v>
      </c>
      <c r="HI8" s="59">
        <f t="shared" ca="1" si="141"/>
        <v>0.06</v>
      </c>
      <c r="HJ8" s="40">
        <f t="shared" ca="1" si="269"/>
        <v>9618.3007200000029</v>
      </c>
      <c r="HK8" s="28" cm="1">
        <f t="array" aca="1" ref="HK8" ca="1">_xlfn.LET(_xlpm.value,RAND(),_xlfn.IFS(HK7=1,IF(_xlpm.value&gt;0.97,2,1),HK7=2,IF(_xlpm.value&gt;0.98,3,2),HK7=3,1))</f>
        <v>1</v>
      </c>
      <c r="HL8" s="59">
        <f t="shared" ca="1" si="143"/>
        <v>0.06</v>
      </c>
      <c r="HM8" s="40">
        <f t="shared" ca="1" si="270"/>
        <v>9618.3007200000029</v>
      </c>
      <c r="HN8" s="28" cm="1">
        <f t="array" aca="1" ref="HN8" ca="1">_xlfn.LET(_xlpm.value,RAND(),_xlfn.IFS(HN7=1,IF(_xlpm.value&gt;0.97,2,1),HN7=2,IF(_xlpm.value&gt;0.98,3,2),HN7=3,1))</f>
        <v>1</v>
      </c>
      <c r="HO8" s="59">
        <f t="shared" ca="1" si="145"/>
        <v>0.06</v>
      </c>
      <c r="HP8" s="40">
        <f t="shared" ca="1" si="271"/>
        <v>5545.0260000000007</v>
      </c>
      <c r="HQ8" s="28" cm="1">
        <f t="array" aca="1" ref="HQ8" ca="1">_xlfn.LET(_xlpm.value,RAND(),_xlfn.IFS(HQ7=1,IF(_xlpm.value&gt;0.97,2,1),HQ7=2,IF(_xlpm.value&gt;0.98,3,2),HQ7=3,1))</f>
        <v>1</v>
      </c>
      <c r="HR8" s="59">
        <f t="shared" ca="1" si="147"/>
        <v>0.06</v>
      </c>
      <c r="HS8" s="40">
        <f t="shared" ca="1" si="272"/>
        <v>9618.3007200000029</v>
      </c>
      <c r="HT8" s="28" cm="1">
        <f t="array" aca="1" ref="HT8" ca="1">_xlfn.LET(_xlpm.value,RAND(),_xlfn.IFS(HT7=1,IF(_xlpm.value&gt;0.97,2,1),HT7=2,IF(_xlpm.value&gt;0.98,3,2),HT7=3,1))</f>
        <v>1</v>
      </c>
      <c r="HU8" s="59">
        <f t="shared" ca="1" si="149"/>
        <v>0.06</v>
      </c>
      <c r="HV8" s="40">
        <f t="shared" ca="1" si="273"/>
        <v>9618.3007200000029</v>
      </c>
      <c r="HW8" s="28" cm="1">
        <f t="array" aca="1" ref="HW8" ca="1">_xlfn.LET(_xlpm.value,RAND(),_xlfn.IFS(HW7=1,IF(_xlpm.value&gt;0.97,2,1),HW7=2,IF(_xlpm.value&gt;0.98,3,2),HW7=3,1))</f>
        <v>1</v>
      </c>
      <c r="HX8" s="59">
        <f t="shared" ca="1" si="151"/>
        <v>0.06</v>
      </c>
      <c r="HY8" s="40">
        <f t="shared" ca="1" si="274"/>
        <v>9618.3007200000029</v>
      </c>
      <c r="HZ8" s="28" cm="1">
        <f t="array" aca="1" ref="HZ8" ca="1">_xlfn.LET(_xlpm.value,RAND(),_xlfn.IFS(HZ7=1,IF(_xlpm.value&gt;0.97,2,1),HZ7=2,IF(_xlpm.value&gt;0.98,3,2),HZ7=3,1))</f>
        <v>1</v>
      </c>
      <c r="IA8" s="59">
        <f t="shared" ca="1" si="153"/>
        <v>0.06</v>
      </c>
      <c r="IB8" s="40">
        <f t="shared" ca="1" si="275"/>
        <v>9618.3007200000029</v>
      </c>
      <c r="IC8" s="28" cm="1">
        <f t="array" aca="1" ref="IC8" ca="1">_xlfn.LET(_xlpm.value,RAND(),_xlfn.IFS(IC7=1,IF(_xlpm.value&gt;0.97,2,1),IC7=2,IF(_xlpm.value&gt;0.98,3,2),IC7=3,1))</f>
        <v>1</v>
      </c>
      <c r="ID8" s="59">
        <f t="shared" ca="1" si="155"/>
        <v>0.06</v>
      </c>
      <c r="IE8" s="40">
        <f t="shared" ca="1" si="276"/>
        <v>9618.3007200000029</v>
      </c>
      <c r="IF8" s="28" cm="1">
        <f t="array" aca="1" ref="IF8" ca="1">_xlfn.LET(_xlpm.value,RAND(),_xlfn.IFS(IF7=1,IF(_xlpm.value&gt;0.97,2,1),IF7=2,IF(_xlpm.value&gt;0.98,3,2),IF7=3,1))</f>
        <v>1</v>
      </c>
      <c r="IG8" s="59">
        <f t="shared" ca="1" si="157"/>
        <v>0.06</v>
      </c>
      <c r="IH8" s="40">
        <f t="shared" ca="1" si="277"/>
        <v>9618.3007200000029</v>
      </c>
      <c r="II8" s="28" cm="1">
        <f t="array" aca="1" ref="II8" ca="1">_xlfn.LET(_xlpm.value,RAND(),_xlfn.IFS(II7=1,IF(_xlpm.value&gt;0.97,2,1),II7=2,IF(_xlpm.value&gt;0.98,3,2),II7=3,1))</f>
        <v>1</v>
      </c>
      <c r="IJ8" s="59">
        <f t="shared" ca="1" si="159"/>
        <v>0.06</v>
      </c>
      <c r="IK8" s="40">
        <f t="shared" ca="1" si="278"/>
        <v>9618.3007200000029</v>
      </c>
      <c r="IL8" s="28" cm="1">
        <f t="array" aca="1" ref="IL8" ca="1">_xlfn.LET(_xlpm.value,RAND(),_xlfn.IFS(IL7=1,IF(_xlpm.value&gt;0.97,2,1),IL7=2,IF(_xlpm.value&gt;0.98,3,2),IL7=3,1))</f>
        <v>1</v>
      </c>
      <c r="IM8" s="59">
        <f t="shared" ca="1" si="161"/>
        <v>0.06</v>
      </c>
      <c r="IN8" s="40">
        <f t="shared" ca="1" si="279"/>
        <v>9618.3007200000029</v>
      </c>
      <c r="IO8" s="28" cm="1">
        <f t="array" aca="1" ref="IO8" ca="1">_xlfn.LET(_xlpm.value,RAND(),_xlfn.IFS(IO7=1,IF(_xlpm.value&gt;0.97,2,1),IO7=2,IF(_xlpm.value&gt;0.98,3,2),IO7=3,1))</f>
        <v>1</v>
      </c>
      <c r="IP8" s="59">
        <f t="shared" ca="1" si="163"/>
        <v>0.06</v>
      </c>
      <c r="IQ8" s="40">
        <f t="shared" ca="1" si="280"/>
        <v>9618.3007200000029</v>
      </c>
      <c r="IR8" s="28" cm="1">
        <f t="array" aca="1" ref="IR8" ca="1">_xlfn.LET(_xlpm.value,RAND(),_xlfn.IFS(IR7=1,IF(_xlpm.value&gt;0.97,2,1),IR7=2,IF(_xlpm.value&gt;0.98,3,2),IR7=3,1))</f>
        <v>1</v>
      </c>
      <c r="IS8" s="59">
        <f t="shared" ca="1" si="165"/>
        <v>0.06</v>
      </c>
      <c r="IT8" s="40">
        <f t="shared" ca="1" si="281"/>
        <v>9618.3007200000029</v>
      </c>
      <c r="IU8" s="28" cm="1">
        <f t="array" aca="1" ref="IU8" ca="1">_xlfn.LET(_xlpm.value,RAND(),_xlfn.IFS(IU7=1,IF(_xlpm.value&gt;0.97,2,1),IU7=2,IF(_xlpm.value&gt;0.98,3,2),IU7=3,1))</f>
        <v>1</v>
      </c>
      <c r="IV8" s="59">
        <f t="shared" ca="1" si="167"/>
        <v>0.06</v>
      </c>
      <c r="IW8" s="40">
        <f t="shared" ca="1" si="282"/>
        <v>9618.3007200000029</v>
      </c>
      <c r="IX8" s="28" cm="1">
        <f t="array" aca="1" ref="IX8" ca="1">_xlfn.LET(_xlpm.value,RAND(),_xlfn.IFS(IX7=1,IF(_xlpm.value&gt;0.97,2,1),IX7=2,IF(_xlpm.value&gt;0.98,3,2),IX7=3,1))</f>
        <v>1</v>
      </c>
      <c r="IY8" s="59">
        <f t="shared" ca="1" si="169"/>
        <v>0.06</v>
      </c>
      <c r="IZ8" s="40">
        <f t="shared" ca="1" si="283"/>
        <v>9618.3007200000029</v>
      </c>
      <c r="JA8" s="28" cm="1">
        <f t="array" aca="1" ref="JA8" ca="1">_xlfn.LET(_xlpm.value,RAND(),_xlfn.IFS(JA7=1,IF(_xlpm.value&gt;0.97,2,1),JA7=2,IF(_xlpm.value&gt;0.98,3,2),JA7=3,1))</f>
        <v>1</v>
      </c>
      <c r="JB8" s="59">
        <f t="shared" ca="1" si="171"/>
        <v>0.06</v>
      </c>
      <c r="JC8" s="40">
        <f t="shared" ca="1" si="284"/>
        <v>9618.3007200000029</v>
      </c>
      <c r="JD8" s="28" cm="1">
        <f t="array" aca="1" ref="JD8" ca="1">_xlfn.LET(_xlpm.value,RAND(),_xlfn.IFS(JD7=1,IF(_xlpm.value&gt;0.97,2,1),JD7=2,IF(_xlpm.value&gt;0.98,3,2),JD7=3,1))</f>
        <v>1</v>
      </c>
      <c r="JE8" s="59">
        <f t="shared" ca="1" si="173"/>
        <v>0.06</v>
      </c>
      <c r="JF8" s="40">
        <f t="shared" ca="1" si="285"/>
        <v>9618.3007200000029</v>
      </c>
      <c r="JG8" s="28" cm="1">
        <f t="array" aca="1" ref="JG8" ca="1">_xlfn.LET(_xlpm.value,RAND(),_xlfn.IFS(JG7=1,IF(_xlpm.value&gt;0.97,2,1),JG7=2,IF(_xlpm.value&gt;0.98,3,2),JG7=3,1))</f>
        <v>1</v>
      </c>
      <c r="JH8" s="59">
        <f t="shared" ca="1" si="175"/>
        <v>0.06</v>
      </c>
      <c r="JI8" s="40">
        <f t="shared" ca="1" si="286"/>
        <v>9618.3007200000029</v>
      </c>
      <c r="JJ8" s="28" cm="1">
        <f t="array" aca="1" ref="JJ8" ca="1">_xlfn.LET(_xlpm.value,RAND(),_xlfn.IFS(JJ7=1,IF(_xlpm.value&gt;0.97,2,1),JJ7=2,IF(_xlpm.value&gt;0.98,3,2),JJ7=3,1))</f>
        <v>1</v>
      </c>
      <c r="JK8" s="59">
        <f t="shared" ca="1" si="177"/>
        <v>0.06</v>
      </c>
      <c r="JL8" s="40">
        <f t="shared" ca="1" si="287"/>
        <v>9618.3007200000029</v>
      </c>
      <c r="JM8" s="28" cm="1">
        <f t="array" aca="1" ref="JM8" ca="1">_xlfn.LET(_xlpm.value,RAND(),_xlfn.IFS(JM7=1,IF(_xlpm.value&gt;0.97,2,1),JM7=2,IF(_xlpm.value&gt;0.98,3,2),JM7=3,1))</f>
        <v>2</v>
      </c>
      <c r="JN8" s="59">
        <f t="shared" ca="1" si="179"/>
        <v>0.06</v>
      </c>
      <c r="JO8" s="40">
        <f t="shared" ca="1" si="288"/>
        <v>9618.3007200000029</v>
      </c>
      <c r="JP8" s="28" cm="1">
        <f t="array" aca="1" ref="JP8" ca="1">_xlfn.LET(_xlpm.value,RAND(),_xlfn.IFS(JP7=1,IF(_xlpm.value&gt;0.97,2,1),JP7=2,IF(_xlpm.value&gt;0.98,3,2),JP7=3,1))</f>
        <v>1</v>
      </c>
      <c r="JQ8" s="59">
        <f t="shared" ca="1" si="181"/>
        <v>0.06</v>
      </c>
      <c r="JR8" s="40">
        <f t="shared" ca="1" si="289"/>
        <v>9618.3007200000029</v>
      </c>
      <c r="JS8" s="28" cm="1">
        <f t="array" aca="1" ref="JS8" ca="1">_xlfn.LET(_xlpm.value,RAND(),_xlfn.IFS(JS7=1,IF(_xlpm.value&gt;0.97,2,1),JS7=2,IF(_xlpm.value&gt;0.98,3,2),JS7=3,1))</f>
        <v>2</v>
      </c>
      <c r="JT8" s="59">
        <f t="shared" ca="1" si="183"/>
        <v>0.06</v>
      </c>
      <c r="JU8" s="40">
        <f t="shared" ca="1" si="290"/>
        <v>9618.3007200000029</v>
      </c>
      <c r="JV8" s="28" cm="1">
        <f t="array" aca="1" ref="JV8" ca="1">_xlfn.LET(_xlpm.value,RAND(),_xlfn.IFS(JV7=1,IF(_xlpm.value&gt;0.97,2,1),JV7=2,IF(_xlpm.value&gt;0.98,3,2),JV7=3,1))</f>
        <v>1</v>
      </c>
      <c r="JW8" s="59">
        <f t="shared" ca="1" si="185"/>
        <v>0.06</v>
      </c>
      <c r="JX8" s="40">
        <f t="shared" ca="1" si="291"/>
        <v>9618.3007200000029</v>
      </c>
      <c r="JY8" s="28" cm="1">
        <f t="array" aca="1" ref="JY8" ca="1">_xlfn.LET(_xlpm.value,RAND(),_xlfn.IFS(JY7=1,IF(_xlpm.value&gt;0.97,2,1),JY7=2,IF(_xlpm.value&gt;0.98,3,2),JY7=3,1))</f>
        <v>1</v>
      </c>
      <c r="JZ8" s="59">
        <f t="shared" ca="1" si="187"/>
        <v>0.06</v>
      </c>
      <c r="KA8" s="40">
        <f t="shared" ca="1" si="292"/>
        <v>9618.3007200000029</v>
      </c>
      <c r="KB8" s="28" cm="1">
        <f t="array" aca="1" ref="KB8" ca="1">_xlfn.LET(_xlpm.value,RAND(),_xlfn.IFS(KB7=1,IF(_xlpm.value&gt;0.97,2,1),KB7=2,IF(_xlpm.value&gt;0.98,3,2),KB7=3,1))</f>
        <v>2</v>
      </c>
      <c r="KC8" s="59">
        <f t="shared" ca="1" si="189"/>
        <v>0.06</v>
      </c>
      <c r="KD8" s="40">
        <f t="shared" ca="1" si="293"/>
        <v>9618.3007200000029</v>
      </c>
      <c r="KE8" s="28" cm="1">
        <f t="array" aca="1" ref="KE8" ca="1">_xlfn.LET(_xlpm.value,RAND(),_xlfn.IFS(KE7=1,IF(_xlpm.value&gt;0.97,2,1),KE7=2,IF(_xlpm.value&gt;0.98,3,2),KE7=3,1))</f>
        <v>1</v>
      </c>
      <c r="KF8" s="59">
        <f t="shared" ca="1" si="191"/>
        <v>0.06</v>
      </c>
      <c r="KG8" s="40">
        <f t="shared" ca="1" si="294"/>
        <v>9618.3007200000029</v>
      </c>
      <c r="KH8" s="28" cm="1">
        <f t="array" aca="1" ref="KH8" ca="1">_xlfn.LET(_xlpm.value,RAND(),_xlfn.IFS(KH7=1,IF(_xlpm.value&gt;0.97,2,1),KH7=2,IF(_xlpm.value&gt;0.98,3,2),KH7=3,1))</f>
        <v>1</v>
      </c>
      <c r="KI8" s="59">
        <f t="shared" ca="1" si="193"/>
        <v>0.06</v>
      </c>
      <c r="KJ8" s="40">
        <f t="shared" ca="1" si="295"/>
        <v>9618.3007200000029</v>
      </c>
      <c r="KK8" s="28" cm="1">
        <f t="array" aca="1" ref="KK8" ca="1">_xlfn.LET(_xlpm.value,RAND(),_xlfn.IFS(KK7=1,IF(_xlpm.value&gt;0.97,2,1),KK7=2,IF(_xlpm.value&gt;0.98,3,2),KK7=3,1))</f>
        <v>1</v>
      </c>
      <c r="KL8" s="59">
        <f t="shared" ca="1" si="195"/>
        <v>0.06</v>
      </c>
      <c r="KM8" s="40">
        <f t="shared" ca="1" si="296"/>
        <v>9618.3007200000029</v>
      </c>
      <c r="KN8" s="28" cm="1">
        <f t="array" aca="1" ref="KN8" ca="1">_xlfn.LET(_xlpm.value,RAND(),_xlfn.IFS(KN7=1,IF(_xlpm.value&gt;0.97,2,1),KN7=2,IF(_xlpm.value&gt;0.98,3,2),KN7=3,1))</f>
        <v>1</v>
      </c>
      <c r="KO8" s="59">
        <f t="shared" ca="1" si="197"/>
        <v>0.06</v>
      </c>
      <c r="KP8" s="40">
        <f t="shared" ca="1" si="297"/>
        <v>9618.3007200000029</v>
      </c>
      <c r="KQ8" s="28"/>
    </row>
    <row r="9" spans="1:303" x14ac:dyDescent="0.2">
      <c r="A9" s="111">
        <v>45473</v>
      </c>
      <c r="B9" s="64">
        <v>1500</v>
      </c>
      <c r="C9" s="28" cm="1">
        <f t="array" aca="1" ref="C9" ca="1">_xlfn.LET(_xlpm.value,RAND(),_xlfn.IFS(C8=1,IF(_xlpm.value&gt;0.97,2,1),C8=2,IF(_xlpm.value&gt;0.98,3,2),C8=3,1))</f>
        <v>2</v>
      </c>
      <c r="D9" s="59">
        <f t="shared" ca="1" si="0"/>
        <v>0.06</v>
      </c>
      <c r="E9" s="40">
        <f t="shared" ca="1" si="298"/>
        <v>11095.398763200004</v>
      </c>
      <c r="F9" s="28" cm="1">
        <f t="array" aca="1" ref="F9" ca="1">_xlfn.LET(_xlpm.value,RAND(),_xlfn.IFS(F8=1,IF(_xlpm.value&gt;0.97,2,1),F8=2,IF(_xlpm.value&gt;0.98,3,2),F8=3,1))</f>
        <v>1</v>
      </c>
      <c r="G9" s="59">
        <f t="shared" ca="1" si="1"/>
        <v>0.06</v>
      </c>
      <c r="H9" s="40">
        <f t="shared" ca="1" si="199"/>
        <v>11095.398763200004</v>
      </c>
      <c r="I9" s="28" cm="1">
        <f t="array" aca="1" ref="I9" ca="1">_xlfn.LET(_xlpm.value,RAND(),_xlfn.IFS(I8=1,IF(_xlpm.value&gt;0.97,2,1),I8=2,IF(_xlpm.value&gt;0.98,3,2),I8=3,1))</f>
        <v>1</v>
      </c>
      <c r="J9" s="59">
        <f t="shared" ca="1" si="3"/>
        <v>0.06</v>
      </c>
      <c r="K9" s="40">
        <f t="shared" ca="1" si="200"/>
        <v>11095.398763200004</v>
      </c>
      <c r="L9" s="28" cm="1">
        <f t="array" aca="1" ref="L9" ca="1">_xlfn.LET(_xlpm.value,RAND(),_xlfn.IFS(L8=1,IF(_xlpm.value&gt;0.97,2,1),L8=2,IF(_xlpm.value&gt;0.98,3,2),L8=3,1))</f>
        <v>1</v>
      </c>
      <c r="M9" s="59">
        <f t="shared" ca="1" si="5"/>
        <v>0.06</v>
      </c>
      <c r="N9" s="40">
        <f t="shared" ca="1" si="201"/>
        <v>11095.398763200004</v>
      </c>
      <c r="O9" s="28" cm="1">
        <f t="array" aca="1" ref="O9" ca="1">_xlfn.LET(_xlpm.value,RAND(),_xlfn.IFS(O8=1,IF(_xlpm.value&gt;0.97,2,1),O8=2,IF(_xlpm.value&gt;0.98,3,2),O8=3,1))</f>
        <v>1</v>
      </c>
      <c r="P9" s="59">
        <f t="shared" ca="1" si="7"/>
        <v>0.06</v>
      </c>
      <c r="Q9" s="40">
        <f t="shared" ca="1" si="202"/>
        <v>11095.398763200004</v>
      </c>
      <c r="R9" s="28" cm="1">
        <f t="array" aca="1" ref="R9" ca="1">_xlfn.LET(_xlpm.value,RAND(),_xlfn.IFS(R8=1,IF(_xlpm.value&gt;0.97,2,1),R8=2,IF(_xlpm.value&gt;0.98,3,2),R8=3,1))</f>
        <v>1</v>
      </c>
      <c r="S9" s="59">
        <f t="shared" ca="1" si="9"/>
        <v>0.06</v>
      </c>
      <c r="T9" s="40">
        <f t="shared" ca="1" si="203"/>
        <v>11095.398763200004</v>
      </c>
      <c r="U9" s="28" cm="1">
        <f t="array" aca="1" ref="U9" ca="1">_xlfn.LET(_xlpm.value,RAND(),_xlfn.IFS(U8=1,IF(_xlpm.value&gt;0.97,2,1),U8=2,IF(_xlpm.value&gt;0.98,3,2),U8=3,1))</f>
        <v>1</v>
      </c>
      <c r="V9" s="59">
        <f t="shared" ca="1" si="11"/>
        <v>0.06</v>
      </c>
      <c r="W9" s="40">
        <f t="shared" ca="1" si="204"/>
        <v>11095.398763200004</v>
      </c>
      <c r="X9" s="28" cm="1">
        <f t="array" aca="1" ref="X9" ca="1">_xlfn.LET(_xlpm.value,RAND(),_xlfn.IFS(X8=1,IF(_xlpm.value&gt;0.97,2,1),X8=2,IF(_xlpm.value&gt;0.98,3,2),X8=3,1))</f>
        <v>1</v>
      </c>
      <c r="Y9" s="59">
        <f t="shared" ca="1" si="13"/>
        <v>0.06</v>
      </c>
      <c r="Z9" s="40">
        <f t="shared" ca="1" si="205"/>
        <v>11095.398763200004</v>
      </c>
      <c r="AA9" s="28" cm="1">
        <f t="array" aca="1" ref="AA9" ca="1">_xlfn.LET(_xlpm.value,RAND(),_xlfn.IFS(AA8=1,IF(_xlpm.value&gt;0.97,2,1),AA8=2,IF(_xlpm.value&gt;0.98,3,2),AA8=3,1))</f>
        <v>1</v>
      </c>
      <c r="AB9" s="59">
        <f t="shared" ca="1" si="15"/>
        <v>0.06</v>
      </c>
      <c r="AC9" s="40">
        <f t="shared" ca="1" si="206"/>
        <v>11095.398763200004</v>
      </c>
      <c r="AD9" s="28" cm="1">
        <f t="array" aca="1" ref="AD9" ca="1">_xlfn.LET(_xlpm.value,RAND(),_xlfn.IFS(AD8=1,IF(_xlpm.value&gt;0.97,2,1),AD8=2,IF(_xlpm.value&gt;0.98,3,2),AD8=3,1))</f>
        <v>1</v>
      </c>
      <c r="AE9" s="59">
        <f t="shared" ca="1" si="17"/>
        <v>0.06</v>
      </c>
      <c r="AF9" s="40">
        <f t="shared" ca="1" si="207"/>
        <v>11095.398763200004</v>
      </c>
      <c r="AG9" s="28" cm="1">
        <f t="array" aca="1" ref="AG9" ca="1">_xlfn.LET(_xlpm.value,RAND(),_xlfn.IFS(AG8=1,IF(_xlpm.value&gt;0.97,2,1),AG8=2,IF(_xlpm.value&gt;0.98,3,2),AG8=3,1))</f>
        <v>2</v>
      </c>
      <c r="AH9" s="59">
        <f t="shared" ca="1" si="19"/>
        <v>0.06</v>
      </c>
      <c r="AI9" s="40">
        <f t="shared" ca="1" si="208"/>
        <v>11095.398763200004</v>
      </c>
      <c r="AJ9" s="28" cm="1">
        <f t="array" aca="1" ref="AJ9" ca="1">_xlfn.LET(_xlpm.value,RAND(),_xlfn.IFS(AJ8=1,IF(_xlpm.value&gt;0.97,2,1),AJ8=2,IF(_xlpm.value&gt;0.98,3,2),AJ8=3,1))</f>
        <v>1</v>
      </c>
      <c r="AK9" s="59">
        <f t="shared" ca="1" si="21"/>
        <v>0.06</v>
      </c>
      <c r="AL9" s="40">
        <f t="shared" ca="1" si="209"/>
        <v>11095.398763200004</v>
      </c>
      <c r="AM9" s="28" cm="1">
        <f t="array" aca="1" ref="AM9" ca="1">_xlfn.LET(_xlpm.value,RAND(),_xlfn.IFS(AM8=1,IF(_xlpm.value&gt;0.97,2,1),AM8=2,IF(_xlpm.value&gt;0.98,3,2),AM8=3,1))</f>
        <v>1</v>
      </c>
      <c r="AN9" s="59">
        <f t="shared" ca="1" si="23"/>
        <v>0.06</v>
      </c>
      <c r="AO9" s="40">
        <f t="shared" ca="1" si="210"/>
        <v>11095.398763200004</v>
      </c>
      <c r="AP9" s="28" cm="1">
        <f t="array" aca="1" ref="AP9" ca="1">_xlfn.LET(_xlpm.value,RAND(),_xlfn.IFS(AP8=1,IF(_xlpm.value&gt;0.97,2,1),AP8=2,IF(_xlpm.value&gt;0.98,3,2),AP8=3,1))</f>
        <v>1</v>
      </c>
      <c r="AQ9" s="59">
        <f t="shared" ca="1" si="25"/>
        <v>0.06</v>
      </c>
      <c r="AR9" s="40">
        <f t="shared" ca="1" si="211"/>
        <v>11095.398763200004</v>
      </c>
      <c r="AS9" s="28" cm="1">
        <f t="array" aca="1" ref="AS9" ca="1">_xlfn.LET(_xlpm.value,RAND(),_xlfn.IFS(AS8=1,IF(_xlpm.value&gt;0.97,2,1),AS8=2,IF(_xlpm.value&gt;0.98,3,2),AS8=3,1))</f>
        <v>1</v>
      </c>
      <c r="AT9" s="59">
        <f t="shared" ca="1" si="27"/>
        <v>0.06</v>
      </c>
      <c r="AU9" s="40">
        <f t="shared" ca="1" si="212"/>
        <v>11095.398763200004</v>
      </c>
      <c r="AV9" s="28" cm="1">
        <f t="array" aca="1" ref="AV9" ca="1">_xlfn.LET(_xlpm.value,RAND(),_xlfn.IFS(AV8=1,IF(_xlpm.value&gt;0.97,2,1),AV8=2,IF(_xlpm.value&gt;0.98,3,2),AV8=3,1))</f>
        <v>1</v>
      </c>
      <c r="AW9" s="59">
        <f t="shared" ca="1" si="29"/>
        <v>0.06</v>
      </c>
      <c r="AX9" s="40">
        <f t="shared" ca="1" si="213"/>
        <v>11095.398763200004</v>
      </c>
      <c r="AY9" s="28" cm="1">
        <f t="array" aca="1" ref="AY9" ca="1">_xlfn.LET(_xlpm.value,RAND(),_xlfn.IFS(AY8=1,IF(_xlpm.value&gt;0.97,2,1),AY8=2,IF(_xlpm.value&gt;0.98,3,2),AY8=3,1))</f>
        <v>1</v>
      </c>
      <c r="AZ9" s="59">
        <f t="shared" ca="1" si="31"/>
        <v>0.06</v>
      </c>
      <c r="BA9" s="40">
        <f t="shared" ca="1" si="214"/>
        <v>11095.398763200004</v>
      </c>
      <c r="BB9" s="28" cm="1">
        <f t="array" aca="1" ref="BB9" ca="1">_xlfn.LET(_xlpm.value,RAND(),_xlfn.IFS(BB8=1,IF(_xlpm.value&gt;0.97,2,1),BB8=2,IF(_xlpm.value&gt;0.98,3,2),BB8=3,1))</f>
        <v>1</v>
      </c>
      <c r="BC9" s="59">
        <f t="shared" ca="1" si="33"/>
        <v>0.06</v>
      </c>
      <c r="BD9" s="40">
        <f t="shared" ca="1" si="215"/>
        <v>11095.398763200004</v>
      </c>
      <c r="BE9" s="28" cm="1">
        <f t="array" aca="1" ref="BE9" ca="1">_xlfn.LET(_xlpm.value,RAND(),_xlfn.IFS(BE8=1,IF(_xlpm.value&gt;0.97,2,1),BE8=2,IF(_xlpm.value&gt;0.98,3,2),BE8=3,1))</f>
        <v>1</v>
      </c>
      <c r="BF9" s="59">
        <f t="shared" ca="1" si="35"/>
        <v>0.06</v>
      </c>
      <c r="BG9" s="40">
        <f t="shared" ca="1" si="216"/>
        <v>11095.398763200004</v>
      </c>
      <c r="BH9" s="28" cm="1">
        <f t="array" aca="1" ref="BH9" ca="1">_xlfn.LET(_xlpm.value,RAND(),_xlfn.IFS(BH8=1,IF(_xlpm.value&gt;0.97,2,1),BH8=2,IF(_xlpm.value&gt;0.98,3,2),BH8=3,1))</f>
        <v>2</v>
      </c>
      <c r="BI9" s="59">
        <f t="shared" ca="1" si="37"/>
        <v>0.06</v>
      </c>
      <c r="BJ9" s="40">
        <f t="shared" ca="1" si="217"/>
        <v>11095.398763200004</v>
      </c>
      <c r="BK9" s="28" cm="1">
        <f t="array" aca="1" ref="BK9" ca="1">_xlfn.LET(_xlpm.value,RAND(),_xlfn.IFS(BK8=1,IF(_xlpm.value&gt;0.97,2,1),BK8=2,IF(_xlpm.value&gt;0.98,3,2),BK8=3,1))</f>
        <v>1</v>
      </c>
      <c r="BL9" s="59">
        <f t="shared" ca="1" si="39"/>
        <v>0.06</v>
      </c>
      <c r="BM9" s="40">
        <f t="shared" ca="1" si="218"/>
        <v>11095.398763200004</v>
      </c>
      <c r="BN9" s="28" cm="1">
        <f t="array" aca="1" ref="BN9" ca="1">_xlfn.LET(_xlpm.value,RAND(),_xlfn.IFS(BN8=1,IF(_xlpm.value&gt;0.97,2,1),BN8=2,IF(_xlpm.value&gt;0.98,3,2),BN8=3,1))</f>
        <v>1</v>
      </c>
      <c r="BO9" s="59">
        <f t="shared" ca="1" si="41"/>
        <v>0.06</v>
      </c>
      <c r="BP9" s="40">
        <f t="shared" ca="1" si="219"/>
        <v>11095.398763200004</v>
      </c>
      <c r="BQ9" s="28" cm="1">
        <f t="array" aca="1" ref="BQ9" ca="1">_xlfn.LET(_xlpm.value,RAND(),_xlfn.IFS(BQ8=1,IF(_xlpm.value&gt;0.97,2,1),BQ8=2,IF(_xlpm.value&gt;0.98,3,2),BQ8=3,1))</f>
        <v>1</v>
      </c>
      <c r="BR9" s="59">
        <f t="shared" ca="1" si="43"/>
        <v>0.06</v>
      </c>
      <c r="BS9" s="40">
        <f t="shared" ca="1" si="220"/>
        <v>11095.398763200004</v>
      </c>
      <c r="BT9" s="28" cm="1">
        <f t="array" aca="1" ref="BT9" ca="1">_xlfn.LET(_xlpm.value,RAND(),_xlfn.IFS(BT8=1,IF(_xlpm.value&gt;0.97,2,1),BT8=2,IF(_xlpm.value&gt;0.98,3,2),BT8=3,1))</f>
        <v>1</v>
      </c>
      <c r="BU9" s="59">
        <f t="shared" ca="1" si="45"/>
        <v>0.06</v>
      </c>
      <c r="BV9" s="40">
        <f t="shared" ca="1" si="221"/>
        <v>11095.398763200004</v>
      </c>
      <c r="BW9" s="28" cm="1">
        <f t="array" aca="1" ref="BW9" ca="1">_xlfn.LET(_xlpm.value,RAND(),_xlfn.IFS(BW8=1,IF(_xlpm.value&gt;0.97,2,1),BW8=2,IF(_xlpm.value&gt;0.98,3,2),BW8=3,1))</f>
        <v>1</v>
      </c>
      <c r="BX9" s="59">
        <f t="shared" ca="1" si="47"/>
        <v>0.06</v>
      </c>
      <c r="BY9" s="40">
        <f t="shared" ca="1" si="222"/>
        <v>11095.398763200004</v>
      </c>
      <c r="BZ9" s="28" cm="1">
        <f t="array" aca="1" ref="BZ9" ca="1">_xlfn.LET(_xlpm.value,RAND(),_xlfn.IFS(BZ8=1,IF(_xlpm.value&gt;0.97,2,1),BZ8=2,IF(_xlpm.value&gt;0.98,3,2),BZ8=3,1))</f>
        <v>2</v>
      </c>
      <c r="CA9" s="59">
        <f t="shared" ca="1" si="49"/>
        <v>0.06</v>
      </c>
      <c r="CB9" s="40">
        <f t="shared" ca="1" si="223"/>
        <v>11095.398763200004</v>
      </c>
      <c r="CC9" s="28" cm="1">
        <f t="array" aca="1" ref="CC9" ca="1">_xlfn.LET(_xlpm.value,RAND(),_xlfn.IFS(CC8=1,IF(_xlpm.value&gt;0.97,2,1),CC8=2,IF(_xlpm.value&gt;0.98,3,2),CC8=3,1))</f>
        <v>1</v>
      </c>
      <c r="CD9" s="59">
        <f t="shared" ca="1" si="51"/>
        <v>0.06</v>
      </c>
      <c r="CE9" s="40">
        <f t="shared" ca="1" si="224"/>
        <v>11095.398763200004</v>
      </c>
      <c r="CF9" s="28" cm="1">
        <f t="array" aca="1" ref="CF9" ca="1">_xlfn.LET(_xlpm.value,RAND(),_xlfn.IFS(CF8=1,IF(_xlpm.value&gt;0.97,2,1),CF8=2,IF(_xlpm.value&gt;0.98,3,2),CF8=3,1))</f>
        <v>1</v>
      </c>
      <c r="CG9" s="59">
        <f t="shared" ca="1" si="53"/>
        <v>0.06</v>
      </c>
      <c r="CH9" s="40">
        <f t="shared" ca="1" si="225"/>
        <v>11095.398763200004</v>
      </c>
      <c r="CI9" s="28" cm="1">
        <f t="array" aca="1" ref="CI9" ca="1">_xlfn.LET(_xlpm.value,RAND(),_xlfn.IFS(CI8=1,IF(_xlpm.value&gt;0.97,2,1),CI8=2,IF(_xlpm.value&gt;0.98,3,2),CI8=3,1))</f>
        <v>1</v>
      </c>
      <c r="CJ9" s="59">
        <f t="shared" ca="1" si="55"/>
        <v>0.06</v>
      </c>
      <c r="CK9" s="40">
        <f t="shared" ca="1" si="226"/>
        <v>11095.398763200004</v>
      </c>
      <c r="CL9" s="28" cm="1">
        <f t="array" aca="1" ref="CL9" ca="1">_xlfn.LET(_xlpm.value,RAND(),_xlfn.IFS(CL8=1,IF(_xlpm.value&gt;0.97,2,1),CL8=2,IF(_xlpm.value&gt;0.98,3,2),CL8=3,1))</f>
        <v>1</v>
      </c>
      <c r="CM9" s="59">
        <f t="shared" ca="1" si="57"/>
        <v>0.06</v>
      </c>
      <c r="CN9" s="40">
        <f t="shared" ca="1" si="227"/>
        <v>11095.398763200004</v>
      </c>
      <c r="CO9" s="28" cm="1">
        <f t="array" aca="1" ref="CO9" ca="1">_xlfn.LET(_xlpm.value,RAND(),_xlfn.IFS(CO8=1,IF(_xlpm.value&gt;0.97,2,1),CO8=2,IF(_xlpm.value&gt;0.98,3,2),CO8=3,1))</f>
        <v>2</v>
      </c>
      <c r="CP9" s="59">
        <f t="shared" ca="1" si="59"/>
        <v>0.06</v>
      </c>
      <c r="CQ9" s="40">
        <f t="shared" ca="1" si="228"/>
        <v>11095.398763200004</v>
      </c>
      <c r="CR9" s="28" cm="1">
        <f t="array" aca="1" ref="CR9" ca="1">_xlfn.LET(_xlpm.value,RAND(),_xlfn.IFS(CR8=1,IF(_xlpm.value&gt;0.97,2,1),CR8=2,IF(_xlpm.value&gt;0.98,3,2),CR8=3,1))</f>
        <v>2</v>
      </c>
      <c r="CS9" s="59">
        <f t="shared" ca="1" si="61"/>
        <v>0.06</v>
      </c>
      <c r="CT9" s="40">
        <f t="shared" ca="1" si="229"/>
        <v>11095.398763200004</v>
      </c>
      <c r="CU9" s="28" cm="1">
        <f t="array" aca="1" ref="CU9" ca="1">_xlfn.LET(_xlpm.value,RAND(),_xlfn.IFS(CU8=1,IF(_xlpm.value&gt;0.97,2,1),CU8=2,IF(_xlpm.value&gt;0.98,3,2),CU8=3,1))</f>
        <v>1</v>
      </c>
      <c r="CV9" s="59">
        <f t="shared" ca="1" si="63"/>
        <v>0.06</v>
      </c>
      <c r="CW9" s="40">
        <f t="shared" ca="1" si="230"/>
        <v>11095.398763200004</v>
      </c>
      <c r="CX9" s="28" cm="1">
        <f t="array" aca="1" ref="CX9" ca="1">_xlfn.LET(_xlpm.value,RAND(),_xlfn.IFS(CX8=1,IF(_xlpm.value&gt;0.97,2,1),CX8=2,IF(_xlpm.value&gt;0.98,3,2),CX8=3,1))</f>
        <v>1</v>
      </c>
      <c r="CY9" s="59">
        <f t="shared" ca="1" si="65"/>
        <v>0.06</v>
      </c>
      <c r="CZ9" s="40">
        <f t="shared" ca="1" si="231"/>
        <v>11095.398763200004</v>
      </c>
      <c r="DA9" s="28" cm="1">
        <f t="array" aca="1" ref="DA9" ca="1">_xlfn.LET(_xlpm.value,RAND(),_xlfn.IFS(DA8=1,IF(_xlpm.value&gt;0.97,2,1),DA8=2,IF(_xlpm.value&gt;0.98,3,2),DA8=3,1))</f>
        <v>1</v>
      </c>
      <c r="DB9" s="59">
        <f t="shared" ca="1" si="67"/>
        <v>0.06</v>
      </c>
      <c r="DC9" s="40">
        <f t="shared" ca="1" si="232"/>
        <v>11095.398763200004</v>
      </c>
      <c r="DD9" s="28" cm="1">
        <f t="array" aca="1" ref="DD9" ca="1">_xlfn.LET(_xlpm.value,RAND(),_xlfn.IFS(DD8=1,IF(_xlpm.value&gt;0.97,2,1),DD8=2,IF(_xlpm.value&gt;0.98,3,2),DD8=3,1))</f>
        <v>2</v>
      </c>
      <c r="DE9" s="59">
        <f t="shared" ca="1" si="69"/>
        <v>0.06</v>
      </c>
      <c r="DF9" s="40">
        <f t="shared" ca="1" si="233"/>
        <v>11095.398763200004</v>
      </c>
      <c r="DG9" s="28" cm="1">
        <f t="array" aca="1" ref="DG9" ca="1">_xlfn.LET(_xlpm.value,RAND(),_xlfn.IFS(DG8=1,IF(_xlpm.value&gt;0.97,2,1),DG8=2,IF(_xlpm.value&gt;0.98,3,2),DG8=3,1))</f>
        <v>1</v>
      </c>
      <c r="DH9" s="59">
        <f t="shared" ca="1" si="71"/>
        <v>0.06</v>
      </c>
      <c r="DI9" s="40">
        <f t="shared" ca="1" si="234"/>
        <v>11095.398763200004</v>
      </c>
      <c r="DJ9" s="28" cm="1">
        <f t="array" aca="1" ref="DJ9" ca="1">_xlfn.LET(_xlpm.value,RAND(),_xlfn.IFS(DJ8=1,IF(_xlpm.value&gt;0.97,2,1),DJ8=2,IF(_xlpm.value&gt;0.98,3,2),DJ8=3,1))</f>
        <v>1</v>
      </c>
      <c r="DK9" s="59">
        <f t="shared" ca="1" si="73"/>
        <v>0.06</v>
      </c>
      <c r="DL9" s="40">
        <f t="shared" ca="1" si="235"/>
        <v>11095.398763200004</v>
      </c>
      <c r="DM9" s="28" cm="1">
        <f t="array" aca="1" ref="DM9" ca="1">_xlfn.LET(_xlpm.value,RAND(),_xlfn.IFS(DM8=1,IF(_xlpm.value&gt;0.97,2,1),DM8=2,IF(_xlpm.value&gt;0.98,3,2),DM8=3,1))</f>
        <v>1</v>
      </c>
      <c r="DN9" s="59">
        <f t="shared" ca="1" si="75"/>
        <v>0.06</v>
      </c>
      <c r="DO9" s="40">
        <f t="shared" ca="1" si="236"/>
        <v>11095.398763200004</v>
      </c>
      <c r="DP9" s="28" cm="1">
        <f t="array" aca="1" ref="DP9" ca="1">_xlfn.LET(_xlpm.value,RAND(),_xlfn.IFS(DP8=1,IF(_xlpm.value&gt;0.97,2,1),DP8=2,IF(_xlpm.value&gt;0.98,3,2),DP8=3,1))</f>
        <v>1</v>
      </c>
      <c r="DQ9" s="59">
        <f t="shared" ca="1" si="77"/>
        <v>0.06</v>
      </c>
      <c r="DR9" s="40">
        <f t="shared" ca="1" si="237"/>
        <v>11095.398763200004</v>
      </c>
      <c r="DS9" s="28" cm="1">
        <f t="array" aca="1" ref="DS9" ca="1">_xlfn.LET(_xlpm.value,RAND(),_xlfn.IFS(DS8=1,IF(_xlpm.value&gt;0.97,2,1),DS8=2,IF(_xlpm.value&gt;0.98,3,2),DS8=3,1))</f>
        <v>1</v>
      </c>
      <c r="DT9" s="59">
        <f t="shared" ca="1" si="79"/>
        <v>0.06</v>
      </c>
      <c r="DU9" s="40">
        <f t="shared" ca="1" si="238"/>
        <v>11095.398763200004</v>
      </c>
      <c r="DV9" s="28" cm="1">
        <f t="array" aca="1" ref="DV9" ca="1">_xlfn.LET(_xlpm.value,RAND(),_xlfn.IFS(DV8=1,IF(_xlpm.value&gt;0.97,2,1),DV8=2,IF(_xlpm.value&gt;0.98,3,2),DV8=3,1))</f>
        <v>2</v>
      </c>
      <c r="DW9" s="59">
        <f t="shared" ca="1" si="81"/>
        <v>0.06</v>
      </c>
      <c r="DX9" s="40">
        <f t="shared" ca="1" si="239"/>
        <v>11095.398763200004</v>
      </c>
      <c r="DY9" s="28" cm="1">
        <f t="array" aca="1" ref="DY9" ca="1">_xlfn.LET(_xlpm.value,RAND(),_xlfn.IFS(DY8=1,IF(_xlpm.value&gt;0.97,2,1),DY8=2,IF(_xlpm.value&gt;0.98,3,2),DY8=3,1))</f>
        <v>2</v>
      </c>
      <c r="DZ9" s="59">
        <f t="shared" ca="1" si="83"/>
        <v>0.06</v>
      </c>
      <c r="EA9" s="40">
        <f t="shared" ca="1" si="240"/>
        <v>11095.398763200004</v>
      </c>
      <c r="EB9" s="28" cm="1">
        <f t="array" aca="1" ref="EB9" ca="1">_xlfn.LET(_xlpm.value,RAND(),_xlfn.IFS(EB8=1,IF(_xlpm.value&gt;0.97,2,1),EB8=2,IF(_xlpm.value&gt;0.98,3,2),EB8=3,1))</f>
        <v>1</v>
      </c>
      <c r="EC9" s="59">
        <f t="shared" ca="1" si="85"/>
        <v>0.06</v>
      </c>
      <c r="ED9" s="40">
        <f t="shared" ca="1" si="241"/>
        <v>11095.398763200004</v>
      </c>
      <c r="EE9" s="28" cm="1">
        <f t="array" aca="1" ref="EE9" ca="1">_xlfn.LET(_xlpm.value,RAND(),_xlfn.IFS(EE8=1,IF(_xlpm.value&gt;0.97,2,1),EE8=2,IF(_xlpm.value&gt;0.98,3,2),EE8=3,1))</f>
        <v>1</v>
      </c>
      <c r="EF9" s="59">
        <f t="shared" ca="1" si="87"/>
        <v>0.06</v>
      </c>
      <c r="EG9" s="40">
        <f t="shared" ca="1" si="242"/>
        <v>11095.398763200004</v>
      </c>
      <c r="EH9" s="28" cm="1">
        <f t="array" aca="1" ref="EH9" ca="1">_xlfn.LET(_xlpm.value,RAND(),_xlfn.IFS(EH8=1,IF(_xlpm.value&gt;0.97,2,1),EH8=2,IF(_xlpm.value&gt;0.98,3,2),EH8=3,1))</f>
        <v>1</v>
      </c>
      <c r="EI9" s="59">
        <f t="shared" ca="1" si="89"/>
        <v>0.06</v>
      </c>
      <c r="EJ9" s="40">
        <f t="shared" ca="1" si="243"/>
        <v>11095.398763200004</v>
      </c>
      <c r="EK9" s="28" cm="1">
        <f t="array" aca="1" ref="EK9" ca="1">_xlfn.LET(_xlpm.value,RAND(),_xlfn.IFS(EK8=1,IF(_xlpm.value&gt;0.97,2,1),EK8=2,IF(_xlpm.value&gt;0.98,3,2),EK8=3,1))</f>
        <v>1</v>
      </c>
      <c r="EL9" s="59">
        <f t="shared" ca="1" si="91"/>
        <v>0.06</v>
      </c>
      <c r="EM9" s="40">
        <f t="shared" ca="1" si="244"/>
        <v>11095.398763200004</v>
      </c>
      <c r="EN9" s="28" cm="1">
        <f t="array" aca="1" ref="EN9" ca="1">_xlfn.LET(_xlpm.value,RAND(),_xlfn.IFS(EN8=1,IF(_xlpm.value&gt;0.97,2,1),EN8=2,IF(_xlpm.value&gt;0.98,3,2),EN8=3,1))</f>
        <v>2</v>
      </c>
      <c r="EO9" s="59">
        <f t="shared" ca="1" si="93"/>
        <v>0.06</v>
      </c>
      <c r="EP9" s="40">
        <f t="shared" ca="1" si="245"/>
        <v>11095.398763200004</v>
      </c>
      <c r="EQ9" s="28" cm="1">
        <f t="array" aca="1" ref="EQ9" ca="1">_xlfn.LET(_xlpm.value,RAND(),_xlfn.IFS(EQ8=1,IF(_xlpm.value&gt;0.97,2,1),EQ8=2,IF(_xlpm.value&gt;0.98,3,2),EQ8=3,1))</f>
        <v>1</v>
      </c>
      <c r="ER9" s="59">
        <f t="shared" ca="1" si="95"/>
        <v>0.06</v>
      </c>
      <c r="ES9" s="40">
        <f t="shared" ca="1" si="246"/>
        <v>11095.398763200004</v>
      </c>
      <c r="ET9" s="28" cm="1">
        <f t="array" aca="1" ref="ET9" ca="1">_xlfn.LET(_xlpm.value,RAND(),_xlfn.IFS(ET8=1,IF(_xlpm.value&gt;0.97,2,1),ET8=2,IF(_xlpm.value&gt;0.98,3,2),ET8=3,1))</f>
        <v>1</v>
      </c>
      <c r="EU9" s="59">
        <f t="shared" ca="1" si="97"/>
        <v>0.06</v>
      </c>
      <c r="EV9" s="40">
        <f t="shared" ca="1" si="247"/>
        <v>11095.398763200004</v>
      </c>
      <c r="EW9" s="28" cm="1">
        <f t="array" aca="1" ref="EW9" ca="1">_xlfn.LET(_xlpm.value,RAND(),_xlfn.IFS(EW8=1,IF(_xlpm.value&gt;0.97,2,1),EW8=2,IF(_xlpm.value&gt;0.98,3,2),EW8=3,1))</f>
        <v>1</v>
      </c>
      <c r="EX9" s="59">
        <f t="shared" ca="1" si="99"/>
        <v>0.06</v>
      </c>
      <c r="EY9" s="40">
        <f t="shared" ca="1" si="248"/>
        <v>11095.398763200004</v>
      </c>
      <c r="EZ9" s="28" cm="1">
        <f t="array" aca="1" ref="EZ9" ca="1">_xlfn.LET(_xlpm.value,RAND(),_xlfn.IFS(EZ8=1,IF(_xlpm.value&gt;0.97,2,1),EZ8=2,IF(_xlpm.value&gt;0.98,3,2),EZ8=3,1))</f>
        <v>1</v>
      </c>
      <c r="FA9" s="59">
        <f t="shared" ca="1" si="101"/>
        <v>0.06</v>
      </c>
      <c r="FB9" s="40">
        <f t="shared" ca="1" si="249"/>
        <v>11095.398763200004</v>
      </c>
      <c r="FC9" s="28" cm="1">
        <f t="array" aca="1" ref="FC9" ca="1">_xlfn.LET(_xlpm.value,RAND(),_xlfn.IFS(FC8=1,IF(_xlpm.value&gt;0.97,2,1),FC8=2,IF(_xlpm.value&gt;0.98,3,2),FC8=3,1))</f>
        <v>1</v>
      </c>
      <c r="FD9" s="59">
        <f t="shared" ca="1" si="103"/>
        <v>0.06</v>
      </c>
      <c r="FE9" s="40">
        <f t="shared" ca="1" si="250"/>
        <v>11095.398763200004</v>
      </c>
      <c r="FF9" s="28" cm="1">
        <f t="array" aca="1" ref="FF9" ca="1">_xlfn.LET(_xlpm.value,RAND(),_xlfn.IFS(FF8=1,IF(_xlpm.value&gt;0.97,2,1),FF8=2,IF(_xlpm.value&gt;0.98,3,2),FF8=3,1))</f>
        <v>1</v>
      </c>
      <c r="FG9" s="59">
        <f t="shared" ca="1" si="105"/>
        <v>0.06</v>
      </c>
      <c r="FH9" s="40">
        <f t="shared" ca="1" si="251"/>
        <v>11095.398763200004</v>
      </c>
      <c r="FI9" s="28" cm="1">
        <f t="array" aca="1" ref="FI9" ca="1">_xlfn.LET(_xlpm.value,RAND(),_xlfn.IFS(FI8=1,IF(_xlpm.value&gt;0.97,2,1),FI8=2,IF(_xlpm.value&gt;0.98,3,2),FI8=3,1))</f>
        <v>1</v>
      </c>
      <c r="FJ9" s="59">
        <f t="shared" ca="1" si="107"/>
        <v>0.06</v>
      </c>
      <c r="FK9" s="40">
        <f t="shared" ca="1" si="252"/>
        <v>11095.398763200004</v>
      </c>
      <c r="FL9" s="28" cm="1">
        <f t="array" aca="1" ref="FL9" ca="1">_xlfn.LET(_xlpm.value,RAND(),_xlfn.IFS(FL8=1,IF(_xlpm.value&gt;0.97,2,1),FL8=2,IF(_xlpm.value&gt;0.98,3,2),FL8=3,1))</f>
        <v>1</v>
      </c>
      <c r="FM9" s="59">
        <f t="shared" ca="1" si="109"/>
        <v>0.06</v>
      </c>
      <c r="FN9" s="40">
        <f t="shared" ca="1" si="253"/>
        <v>11095.398763200004</v>
      </c>
      <c r="FO9" s="28" cm="1">
        <f t="array" aca="1" ref="FO9" ca="1">_xlfn.LET(_xlpm.value,RAND(),_xlfn.IFS(FO8=1,IF(_xlpm.value&gt;0.97,2,1),FO8=2,IF(_xlpm.value&gt;0.98,3,2),FO8=3,1))</f>
        <v>2</v>
      </c>
      <c r="FP9" s="59">
        <f t="shared" ca="1" si="111"/>
        <v>0.06</v>
      </c>
      <c r="FQ9" s="40">
        <f t="shared" ca="1" si="254"/>
        <v>11095.398763200004</v>
      </c>
      <c r="FR9" s="28" cm="1">
        <f t="array" aca="1" ref="FR9" ca="1">_xlfn.LET(_xlpm.value,RAND(),_xlfn.IFS(FR8=1,IF(_xlpm.value&gt;0.97,2,1),FR8=2,IF(_xlpm.value&gt;0.98,3,2),FR8=3,1))</f>
        <v>1</v>
      </c>
      <c r="FS9" s="59">
        <f t="shared" ca="1" si="113"/>
        <v>0.06</v>
      </c>
      <c r="FT9" s="40">
        <f t="shared" ca="1" si="255"/>
        <v>11095.398763200004</v>
      </c>
      <c r="FU9" s="28" cm="1">
        <f t="array" aca="1" ref="FU9" ca="1">_xlfn.LET(_xlpm.value,RAND(),_xlfn.IFS(FU8=1,IF(_xlpm.value&gt;0.97,2,1),FU8=2,IF(_xlpm.value&gt;0.98,3,2),FU8=3,1))</f>
        <v>1</v>
      </c>
      <c r="FV9" s="59">
        <f t="shared" ca="1" si="115"/>
        <v>0.06</v>
      </c>
      <c r="FW9" s="40">
        <f t="shared" ca="1" si="256"/>
        <v>11095.398763200004</v>
      </c>
      <c r="FX9" s="28" cm="1">
        <f t="array" aca="1" ref="FX9" ca="1">_xlfn.LET(_xlpm.value,RAND(),_xlfn.IFS(FX8=1,IF(_xlpm.value&gt;0.97,2,1),FX8=2,IF(_xlpm.value&gt;0.98,3,2),FX8=3,1))</f>
        <v>1</v>
      </c>
      <c r="FY9" s="59">
        <f t="shared" ca="1" si="117"/>
        <v>0.06</v>
      </c>
      <c r="FZ9" s="40">
        <f t="shared" ca="1" si="257"/>
        <v>11095.398763200004</v>
      </c>
      <c r="GA9" s="28" cm="1">
        <f t="array" aca="1" ref="GA9" ca="1">_xlfn.LET(_xlpm.value,RAND(),_xlfn.IFS(GA8=1,IF(_xlpm.value&gt;0.97,2,1),GA8=2,IF(_xlpm.value&gt;0.98,3,2),GA8=3,1))</f>
        <v>1</v>
      </c>
      <c r="GB9" s="59">
        <f t="shared" ca="1" si="119"/>
        <v>0.06</v>
      </c>
      <c r="GC9" s="40">
        <f t="shared" ca="1" si="258"/>
        <v>11095.398763200004</v>
      </c>
      <c r="GD9" s="28" cm="1">
        <f t="array" aca="1" ref="GD9" ca="1">_xlfn.LET(_xlpm.value,RAND(),_xlfn.IFS(GD8=1,IF(_xlpm.value&gt;0.97,2,1),GD8=2,IF(_xlpm.value&gt;0.98,3,2),GD8=3,1))</f>
        <v>1</v>
      </c>
      <c r="GE9" s="59">
        <f t="shared" ca="1" si="121"/>
        <v>0.06</v>
      </c>
      <c r="GF9" s="40">
        <f t="shared" ca="1" si="259"/>
        <v>11095.398763200004</v>
      </c>
      <c r="GG9" s="28" cm="1">
        <f t="array" aca="1" ref="GG9" ca="1">_xlfn.LET(_xlpm.value,RAND(),_xlfn.IFS(GG8=1,IF(_xlpm.value&gt;0.97,2,1),GG8=2,IF(_xlpm.value&gt;0.98,3,2),GG8=3,1))</f>
        <v>1</v>
      </c>
      <c r="GH9" s="59">
        <f t="shared" ca="1" si="123"/>
        <v>0.06</v>
      </c>
      <c r="GI9" s="40">
        <f t="shared" ca="1" si="260"/>
        <v>11095.398763200004</v>
      </c>
      <c r="GJ9" s="28" cm="1">
        <f t="array" aca="1" ref="GJ9" ca="1">_xlfn.LET(_xlpm.value,RAND(),_xlfn.IFS(GJ8=1,IF(_xlpm.value&gt;0.97,2,1),GJ8=2,IF(_xlpm.value&gt;0.98,3,2),GJ8=3,1))</f>
        <v>1</v>
      </c>
      <c r="GK9" s="59">
        <f t="shared" ca="1" si="125"/>
        <v>0.06</v>
      </c>
      <c r="GL9" s="40">
        <f t="shared" ca="1" si="261"/>
        <v>11095.398763200004</v>
      </c>
      <c r="GM9" s="28" cm="1">
        <f t="array" aca="1" ref="GM9" ca="1">_xlfn.LET(_xlpm.value,RAND(),_xlfn.IFS(GM8=1,IF(_xlpm.value&gt;0.97,2,1),GM8=2,IF(_xlpm.value&gt;0.98,3,2),GM8=3,1))</f>
        <v>2</v>
      </c>
      <c r="GN9" s="59">
        <f t="shared" ca="1" si="127"/>
        <v>0.06</v>
      </c>
      <c r="GO9" s="40">
        <f t="shared" ca="1" si="262"/>
        <v>11095.398763200004</v>
      </c>
      <c r="GP9" s="28" cm="1">
        <f t="array" aca="1" ref="GP9" ca="1">_xlfn.LET(_xlpm.value,RAND(),_xlfn.IFS(GP8=1,IF(_xlpm.value&gt;0.97,2,1),GP8=2,IF(_xlpm.value&gt;0.98,3,2),GP8=3,1))</f>
        <v>1</v>
      </c>
      <c r="GQ9" s="59">
        <f t="shared" ca="1" si="129"/>
        <v>0.06</v>
      </c>
      <c r="GR9" s="40">
        <f t="shared" ca="1" si="263"/>
        <v>11095.398763200004</v>
      </c>
      <c r="GS9" s="28" cm="1">
        <f t="array" aca="1" ref="GS9" ca="1">_xlfn.LET(_xlpm.value,RAND(),_xlfn.IFS(GS8=1,IF(_xlpm.value&gt;0.97,2,1),GS8=2,IF(_xlpm.value&gt;0.98,3,2),GS8=3,1))</f>
        <v>1</v>
      </c>
      <c r="GT9" s="59">
        <f t="shared" ca="1" si="131"/>
        <v>0.06</v>
      </c>
      <c r="GU9" s="40">
        <f t="shared" ca="1" si="264"/>
        <v>11095.398763200004</v>
      </c>
      <c r="GV9" s="28" cm="1">
        <f t="array" aca="1" ref="GV9" ca="1">_xlfn.LET(_xlpm.value,RAND(),_xlfn.IFS(GV8=1,IF(_xlpm.value&gt;0.97,2,1),GV8=2,IF(_xlpm.value&gt;0.98,3,2),GV8=3,1))</f>
        <v>1</v>
      </c>
      <c r="GW9" s="59">
        <f t="shared" ca="1" si="133"/>
        <v>0.06</v>
      </c>
      <c r="GX9" s="40">
        <f t="shared" ca="1" si="265"/>
        <v>11095.398763200004</v>
      </c>
      <c r="GY9" s="28" cm="1">
        <f t="array" aca="1" ref="GY9" ca="1">_xlfn.LET(_xlpm.value,RAND(),_xlfn.IFS(GY8=1,IF(_xlpm.value&gt;0.97,2,1),GY8=2,IF(_xlpm.value&gt;0.98,3,2),GY8=3,1))</f>
        <v>1</v>
      </c>
      <c r="GZ9" s="59">
        <f t="shared" ca="1" si="135"/>
        <v>0.06</v>
      </c>
      <c r="HA9" s="40">
        <f t="shared" ca="1" si="266"/>
        <v>11095.398763200004</v>
      </c>
      <c r="HB9" s="28" cm="1">
        <f t="array" aca="1" ref="HB9" ca="1">_xlfn.LET(_xlpm.value,RAND(),_xlfn.IFS(HB8=1,IF(_xlpm.value&gt;0.97,2,1),HB8=2,IF(_xlpm.value&gt;0.98,3,2),HB8=3,1))</f>
        <v>1</v>
      </c>
      <c r="HC9" s="59">
        <f t="shared" ca="1" si="137"/>
        <v>0.06</v>
      </c>
      <c r="HD9" s="40">
        <f t="shared" ca="1" si="267"/>
        <v>11095.398763200004</v>
      </c>
      <c r="HE9" s="28" cm="1">
        <f t="array" aca="1" ref="HE9" ca="1">_xlfn.LET(_xlpm.value,RAND(),_xlfn.IFS(HE8=1,IF(_xlpm.value&gt;0.97,2,1),HE8=2,IF(_xlpm.value&gt;0.98,3,2),HE8=3,1))</f>
        <v>2</v>
      </c>
      <c r="HF9" s="59">
        <f t="shared" ca="1" si="139"/>
        <v>0.06</v>
      </c>
      <c r="HG9" s="40">
        <f t="shared" ca="1" si="268"/>
        <v>11095.398763200004</v>
      </c>
      <c r="HH9" s="28" cm="1">
        <f t="array" aca="1" ref="HH9" ca="1">_xlfn.LET(_xlpm.value,RAND(),_xlfn.IFS(HH8=1,IF(_xlpm.value&gt;0.97,2,1),HH8=2,IF(_xlpm.value&gt;0.98,3,2),HH8=3,1))</f>
        <v>1</v>
      </c>
      <c r="HI9" s="59">
        <f t="shared" ca="1" si="141"/>
        <v>0.06</v>
      </c>
      <c r="HJ9" s="40">
        <f t="shared" ca="1" si="269"/>
        <v>11095.398763200004</v>
      </c>
      <c r="HK9" s="28" cm="1">
        <f t="array" aca="1" ref="HK9" ca="1">_xlfn.LET(_xlpm.value,RAND(),_xlfn.IFS(HK8=1,IF(_xlpm.value&gt;0.97,2,1),HK8=2,IF(_xlpm.value&gt;0.98,3,2),HK8=3,1))</f>
        <v>1</v>
      </c>
      <c r="HL9" s="59">
        <f t="shared" ca="1" si="143"/>
        <v>0.06</v>
      </c>
      <c r="HM9" s="40">
        <f t="shared" ca="1" si="270"/>
        <v>11095.398763200004</v>
      </c>
      <c r="HN9" s="28" cm="1">
        <f t="array" aca="1" ref="HN9" ca="1">_xlfn.LET(_xlpm.value,RAND(),_xlfn.IFS(HN8=1,IF(_xlpm.value&gt;0.97,2,1),HN8=2,IF(_xlpm.value&gt;0.98,3,2),HN8=3,1))</f>
        <v>1</v>
      </c>
      <c r="HO9" s="59">
        <f t="shared" ca="1" si="145"/>
        <v>0.06</v>
      </c>
      <c r="HP9" s="40">
        <f t="shared" ca="1" si="271"/>
        <v>6777.7275600000012</v>
      </c>
      <c r="HQ9" s="28" cm="1">
        <f t="array" aca="1" ref="HQ9" ca="1">_xlfn.LET(_xlpm.value,RAND(),_xlfn.IFS(HQ8=1,IF(_xlpm.value&gt;0.97,2,1),HQ8=2,IF(_xlpm.value&gt;0.98,3,2),HQ8=3,1))</f>
        <v>1</v>
      </c>
      <c r="HR9" s="59">
        <f t="shared" ca="1" si="147"/>
        <v>0.06</v>
      </c>
      <c r="HS9" s="40">
        <f t="shared" ca="1" si="272"/>
        <v>11095.398763200004</v>
      </c>
      <c r="HT9" s="28" cm="1">
        <f t="array" aca="1" ref="HT9" ca="1">_xlfn.LET(_xlpm.value,RAND(),_xlfn.IFS(HT8=1,IF(_xlpm.value&gt;0.97,2,1),HT8=2,IF(_xlpm.value&gt;0.98,3,2),HT8=3,1))</f>
        <v>1</v>
      </c>
      <c r="HU9" s="59">
        <f t="shared" ca="1" si="149"/>
        <v>0.06</v>
      </c>
      <c r="HV9" s="40">
        <f t="shared" ca="1" si="273"/>
        <v>11095.398763200004</v>
      </c>
      <c r="HW9" s="28" cm="1">
        <f t="array" aca="1" ref="HW9" ca="1">_xlfn.LET(_xlpm.value,RAND(),_xlfn.IFS(HW8=1,IF(_xlpm.value&gt;0.97,2,1),HW8=2,IF(_xlpm.value&gt;0.98,3,2),HW8=3,1))</f>
        <v>1</v>
      </c>
      <c r="HX9" s="59">
        <f t="shared" ca="1" si="151"/>
        <v>0.06</v>
      </c>
      <c r="HY9" s="40">
        <f t="shared" ca="1" si="274"/>
        <v>11095.398763200004</v>
      </c>
      <c r="HZ9" s="28" cm="1">
        <f t="array" aca="1" ref="HZ9" ca="1">_xlfn.LET(_xlpm.value,RAND(),_xlfn.IFS(HZ8=1,IF(_xlpm.value&gt;0.97,2,1),HZ8=2,IF(_xlpm.value&gt;0.98,3,2),HZ8=3,1))</f>
        <v>1</v>
      </c>
      <c r="IA9" s="59">
        <f t="shared" ca="1" si="153"/>
        <v>0.06</v>
      </c>
      <c r="IB9" s="40">
        <f t="shared" ca="1" si="275"/>
        <v>11095.398763200004</v>
      </c>
      <c r="IC9" s="28" cm="1">
        <f t="array" aca="1" ref="IC9" ca="1">_xlfn.LET(_xlpm.value,RAND(),_xlfn.IFS(IC8=1,IF(_xlpm.value&gt;0.97,2,1),IC8=2,IF(_xlpm.value&gt;0.98,3,2),IC8=3,1))</f>
        <v>1</v>
      </c>
      <c r="ID9" s="59">
        <f t="shared" ca="1" si="155"/>
        <v>0.06</v>
      </c>
      <c r="IE9" s="40">
        <f t="shared" ca="1" si="276"/>
        <v>11095.398763200004</v>
      </c>
      <c r="IF9" s="28" cm="1">
        <f t="array" aca="1" ref="IF9" ca="1">_xlfn.LET(_xlpm.value,RAND(),_xlfn.IFS(IF8=1,IF(_xlpm.value&gt;0.97,2,1),IF8=2,IF(_xlpm.value&gt;0.98,3,2),IF8=3,1))</f>
        <v>1</v>
      </c>
      <c r="IG9" s="59">
        <f t="shared" ca="1" si="157"/>
        <v>0.06</v>
      </c>
      <c r="IH9" s="40">
        <f t="shared" ca="1" si="277"/>
        <v>11095.398763200004</v>
      </c>
      <c r="II9" s="28" cm="1">
        <f t="array" aca="1" ref="II9" ca="1">_xlfn.LET(_xlpm.value,RAND(),_xlfn.IFS(II8=1,IF(_xlpm.value&gt;0.97,2,1),II8=2,IF(_xlpm.value&gt;0.98,3,2),II8=3,1))</f>
        <v>1</v>
      </c>
      <c r="IJ9" s="59">
        <f t="shared" ca="1" si="159"/>
        <v>0.06</v>
      </c>
      <c r="IK9" s="40">
        <f t="shared" ca="1" si="278"/>
        <v>11095.398763200004</v>
      </c>
      <c r="IL9" s="28" cm="1">
        <f t="array" aca="1" ref="IL9" ca="1">_xlfn.LET(_xlpm.value,RAND(),_xlfn.IFS(IL8=1,IF(_xlpm.value&gt;0.97,2,1),IL8=2,IF(_xlpm.value&gt;0.98,3,2),IL8=3,1))</f>
        <v>1</v>
      </c>
      <c r="IM9" s="59">
        <f t="shared" ca="1" si="161"/>
        <v>0.06</v>
      </c>
      <c r="IN9" s="40">
        <f t="shared" ca="1" si="279"/>
        <v>11095.398763200004</v>
      </c>
      <c r="IO9" s="28" cm="1">
        <f t="array" aca="1" ref="IO9" ca="1">_xlfn.LET(_xlpm.value,RAND(),_xlfn.IFS(IO8=1,IF(_xlpm.value&gt;0.97,2,1),IO8=2,IF(_xlpm.value&gt;0.98,3,2),IO8=3,1))</f>
        <v>1</v>
      </c>
      <c r="IP9" s="59">
        <f t="shared" ca="1" si="163"/>
        <v>0.06</v>
      </c>
      <c r="IQ9" s="40">
        <f t="shared" ca="1" si="280"/>
        <v>11095.398763200004</v>
      </c>
      <c r="IR9" s="28" cm="1">
        <f t="array" aca="1" ref="IR9" ca="1">_xlfn.LET(_xlpm.value,RAND(),_xlfn.IFS(IR8=1,IF(_xlpm.value&gt;0.97,2,1),IR8=2,IF(_xlpm.value&gt;0.98,3,2),IR8=3,1))</f>
        <v>1</v>
      </c>
      <c r="IS9" s="59">
        <f t="shared" ca="1" si="165"/>
        <v>0.06</v>
      </c>
      <c r="IT9" s="40">
        <f t="shared" ca="1" si="281"/>
        <v>11095.398763200004</v>
      </c>
      <c r="IU9" s="28" cm="1">
        <f t="array" aca="1" ref="IU9" ca="1">_xlfn.LET(_xlpm.value,RAND(),_xlfn.IFS(IU8=1,IF(_xlpm.value&gt;0.97,2,1),IU8=2,IF(_xlpm.value&gt;0.98,3,2),IU8=3,1))</f>
        <v>1</v>
      </c>
      <c r="IV9" s="59">
        <f t="shared" ca="1" si="167"/>
        <v>0.06</v>
      </c>
      <c r="IW9" s="40">
        <f t="shared" ca="1" si="282"/>
        <v>11095.398763200004</v>
      </c>
      <c r="IX9" s="28" cm="1">
        <f t="array" aca="1" ref="IX9" ca="1">_xlfn.LET(_xlpm.value,RAND(),_xlfn.IFS(IX8=1,IF(_xlpm.value&gt;0.97,2,1),IX8=2,IF(_xlpm.value&gt;0.98,3,2),IX8=3,1))</f>
        <v>1</v>
      </c>
      <c r="IY9" s="59">
        <f t="shared" ca="1" si="169"/>
        <v>0.06</v>
      </c>
      <c r="IZ9" s="40">
        <f t="shared" ca="1" si="283"/>
        <v>11095.398763200004</v>
      </c>
      <c r="JA9" s="28" cm="1">
        <f t="array" aca="1" ref="JA9" ca="1">_xlfn.LET(_xlpm.value,RAND(),_xlfn.IFS(JA8=1,IF(_xlpm.value&gt;0.97,2,1),JA8=2,IF(_xlpm.value&gt;0.98,3,2),JA8=3,1))</f>
        <v>1</v>
      </c>
      <c r="JB9" s="59">
        <f t="shared" ca="1" si="171"/>
        <v>0.06</v>
      </c>
      <c r="JC9" s="40">
        <f t="shared" ca="1" si="284"/>
        <v>11095.398763200004</v>
      </c>
      <c r="JD9" s="28" cm="1">
        <f t="array" aca="1" ref="JD9" ca="1">_xlfn.LET(_xlpm.value,RAND(),_xlfn.IFS(JD8=1,IF(_xlpm.value&gt;0.97,2,1),JD8=2,IF(_xlpm.value&gt;0.98,3,2),JD8=3,1))</f>
        <v>1</v>
      </c>
      <c r="JE9" s="59">
        <f t="shared" ca="1" si="173"/>
        <v>0.06</v>
      </c>
      <c r="JF9" s="40">
        <f t="shared" ca="1" si="285"/>
        <v>11095.398763200004</v>
      </c>
      <c r="JG9" s="28" cm="1">
        <f t="array" aca="1" ref="JG9" ca="1">_xlfn.LET(_xlpm.value,RAND(),_xlfn.IFS(JG8=1,IF(_xlpm.value&gt;0.97,2,1),JG8=2,IF(_xlpm.value&gt;0.98,3,2),JG8=3,1))</f>
        <v>1</v>
      </c>
      <c r="JH9" s="59">
        <f t="shared" ca="1" si="175"/>
        <v>0.06</v>
      </c>
      <c r="JI9" s="40">
        <f t="shared" ca="1" si="286"/>
        <v>11095.398763200004</v>
      </c>
      <c r="JJ9" s="28" cm="1">
        <f t="array" aca="1" ref="JJ9" ca="1">_xlfn.LET(_xlpm.value,RAND(),_xlfn.IFS(JJ8=1,IF(_xlpm.value&gt;0.97,2,1),JJ8=2,IF(_xlpm.value&gt;0.98,3,2),JJ8=3,1))</f>
        <v>1</v>
      </c>
      <c r="JK9" s="59">
        <f t="shared" ca="1" si="177"/>
        <v>0.06</v>
      </c>
      <c r="JL9" s="40">
        <f t="shared" ca="1" si="287"/>
        <v>11095.398763200004</v>
      </c>
      <c r="JM9" s="28" cm="1">
        <f t="array" aca="1" ref="JM9" ca="1">_xlfn.LET(_xlpm.value,RAND(),_xlfn.IFS(JM8=1,IF(_xlpm.value&gt;0.97,2,1),JM8=2,IF(_xlpm.value&gt;0.98,3,2),JM8=3,1))</f>
        <v>2</v>
      </c>
      <c r="JN9" s="59">
        <f t="shared" ca="1" si="179"/>
        <v>0.06</v>
      </c>
      <c r="JO9" s="40">
        <f t="shared" ca="1" si="288"/>
        <v>11095.398763200004</v>
      </c>
      <c r="JP9" s="28" cm="1">
        <f t="array" aca="1" ref="JP9" ca="1">_xlfn.LET(_xlpm.value,RAND(),_xlfn.IFS(JP8=1,IF(_xlpm.value&gt;0.97,2,1),JP8=2,IF(_xlpm.value&gt;0.98,3,2),JP8=3,1))</f>
        <v>1</v>
      </c>
      <c r="JQ9" s="59">
        <f t="shared" ca="1" si="181"/>
        <v>0.06</v>
      </c>
      <c r="JR9" s="40">
        <f t="shared" ca="1" si="289"/>
        <v>11095.398763200004</v>
      </c>
      <c r="JS9" s="28" cm="1">
        <f t="array" aca="1" ref="JS9" ca="1">_xlfn.LET(_xlpm.value,RAND(),_xlfn.IFS(JS8=1,IF(_xlpm.value&gt;0.97,2,1),JS8=2,IF(_xlpm.value&gt;0.98,3,2),JS8=3,1))</f>
        <v>2</v>
      </c>
      <c r="JT9" s="59">
        <f t="shared" ca="1" si="183"/>
        <v>0.06</v>
      </c>
      <c r="JU9" s="40">
        <f t="shared" ca="1" si="290"/>
        <v>11095.398763200004</v>
      </c>
      <c r="JV9" s="28" cm="1">
        <f t="array" aca="1" ref="JV9" ca="1">_xlfn.LET(_xlpm.value,RAND(),_xlfn.IFS(JV8=1,IF(_xlpm.value&gt;0.97,2,1),JV8=2,IF(_xlpm.value&gt;0.98,3,2),JV8=3,1))</f>
        <v>1</v>
      </c>
      <c r="JW9" s="59">
        <f t="shared" ca="1" si="185"/>
        <v>0.06</v>
      </c>
      <c r="JX9" s="40">
        <f t="shared" ca="1" si="291"/>
        <v>11095.398763200004</v>
      </c>
      <c r="JY9" s="28" cm="1">
        <f t="array" aca="1" ref="JY9" ca="1">_xlfn.LET(_xlpm.value,RAND(),_xlfn.IFS(JY8=1,IF(_xlpm.value&gt;0.97,2,1),JY8=2,IF(_xlpm.value&gt;0.98,3,2),JY8=3,1))</f>
        <v>1</v>
      </c>
      <c r="JZ9" s="59">
        <f t="shared" ca="1" si="187"/>
        <v>0.06</v>
      </c>
      <c r="KA9" s="40">
        <f t="shared" ca="1" si="292"/>
        <v>11095.398763200004</v>
      </c>
      <c r="KB9" s="28" cm="1">
        <f t="array" aca="1" ref="KB9" ca="1">_xlfn.LET(_xlpm.value,RAND(),_xlfn.IFS(KB8=1,IF(_xlpm.value&gt;0.97,2,1),KB8=2,IF(_xlpm.value&gt;0.98,3,2),KB8=3,1))</f>
        <v>2</v>
      </c>
      <c r="KC9" s="59">
        <f t="shared" ca="1" si="189"/>
        <v>0.06</v>
      </c>
      <c r="KD9" s="40">
        <f t="shared" ca="1" si="293"/>
        <v>11095.398763200004</v>
      </c>
      <c r="KE9" s="28" cm="1">
        <f t="array" aca="1" ref="KE9" ca="1">_xlfn.LET(_xlpm.value,RAND(),_xlfn.IFS(KE8=1,IF(_xlpm.value&gt;0.97,2,1),KE8=2,IF(_xlpm.value&gt;0.98,3,2),KE8=3,1))</f>
        <v>1</v>
      </c>
      <c r="KF9" s="59">
        <f t="shared" ca="1" si="191"/>
        <v>0.06</v>
      </c>
      <c r="KG9" s="40">
        <f t="shared" ca="1" si="294"/>
        <v>11095.398763200004</v>
      </c>
      <c r="KH9" s="28" cm="1">
        <f t="array" aca="1" ref="KH9" ca="1">_xlfn.LET(_xlpm.value,RAND(),_xlfn.IFS(KH8=1,IF(_xlpm.value&gt;0.97,2,1),KH8=2,IF(_xlpm.value&gt;0.98,3,2),KH8=3,1))</f>
        <v>1</v>
      </c>
      <c r="KI9" s="59">
        <f t="shared" ca="1" si="193"/>
        <v>0.06</v>
      </c>
      <c r="KJ9" s="40">
        <f t="shared" ca="1" si="295"/>
        <v>11095.398763200004</v>
      </c>
      <c r="KK9" s="28" cm="1">
        <f t="array" aca="1" ref="KK9" ca="1">_xlfn.LET(_xlpm.value,RAND(),_xlfn.IFS(KK8=1,IF(_xlpm.value&gt;0.97,2,1),KK8=2,IF(_xlpm.value&gt;0.98,3,2),KK8=3,1))</f>
        <v>1</v>
      </c>
      <c r="KL9" s="59">
        <f t="shared" ca="1" si="195"/>
        <v>0.06</v>
      </c>
      <c r="KM9" s="40">
        <f t="shared" ca="1" si="296"/>
        <v>11095.398763200004</v>
      </c>
      <c r="KN9" s="28" cm="1">
        <f t="array" aca="1" ref="KN9" ca="1">_xlfn.LET(_xlpm.value,RAND(),_xlfn.IFS(KN8=1,IF(_xlpm.value&gt;0.97,2,1),KN8=2,IF(_xlpm.value&gt;0.98,3,2),KN8=3,1))</f>
        <v>1</v>
      </c>
      <c r="KO9" s="59">
        <f t="shared" ca="1" si="197"/>
        <v>0.06</v>
      </c>
      <c r="KP9" s="40">
        <f t="shared" ca="1" si="297"/>
        <v>11095.398763200004</v>
      </c>
      <c r="KQ9" s="28"/>
    </row>
    <row r="10" spans="1:303" x14ac:dyDescent="0.2">
      <c r="A10" s="111">
        <v>45504</v>
      </c>
      <c r="B10" s="64">
        <v>1500</v>
      </c>
      <c r="C10" s="28" cm="1">
        <f t="array" aca="1" ref="C10" ca="1">_xlfn.LET(_xlpm.value,RAND(),_xlfn.IFS(C9=1,IF(_xlpm.value&gt;0.97,2,1),C9=2,IF(_xlpm.value&gt;0.98,3,2),C9=3,1))</f>
        <v>2</v>
      </c>
      <c r="D10" s="59">
        <f t="shared" ca="1" si="0"/>
        <v>0.06</v>
      </c>
      <c r="E10" s="40">
        <f t="shared" ca="1" si="298"/>
        <v>12661.122688992005</v>
      </c>
      <c r="F10" s="28" cm="1">
        <f t="array" aca="1" ref="F10" ca="1">_xlfn.LET(_xlpm.value,RAND(),_xlfn.IFS(F9=1,IF(_xlpm.value&gt;0.97,2,1),F9=2,IF(_xlpm.value&gt;0.98,3,2),F9=3,1))</f>
        <v>1</v>
      </c>
      <c r="G10" s="59">
        <f t="shared" ca="1" si="1"/>
        <v>0.06</v>
      </c>
      <c r="H10" s="40">
        <f t="shared" ca="1" si="199"/>
        <v>12661.122688992005</v>
      </c>
      <c r="I10" s="28" cm="1">
        <f t="array" aca="1" ref="I10" ca="1">_xlfn.LET(_xlpm.value,RAND(),_xlfn.IFS(I9=1,IF(_xlpm.value&gt;0.97,2,1),I9=2,IF(_xlpm.value&gt;0.98,3,2),I9=3,1))</f>
        <v>1</v>
      </c>
      <c r="J10" s="59">
        <f t="shared" ca="1" si="3"/>
        <v>0.06</v>
      </c>
      <c r="K10" s="40">
        <f t="shared" ca="1" si="200"/>
        <v>12661.122688992005</v>
      </c>
      <c r="L10" s="28" cm="1">
        <f t="array" aca="1" ref="L10" ca="1">_xlfn.LET(_xlpm.value,RAND(),_xlfn.IFS(L9=1,IF(_xlpm.value&gt;0.97,2,1),L9=2,IF(_xlpm.value&gt;0.98,3,2),L9=3,1))</f>
        <v>1</v>
      </c>
      <c r="M10" s="59">
        <f t="shared" ca="1" si="5"/>
        <v>0.06</v>
      </c>
      <c r="N10" s="40">
        <f t="shared" ca="1" si="201"/>
        <v>12661.122688992005</v>
      </c>
      <c r="O10" s="28" cm="1">
        <f t="array" aca="1" ref="O10" ca="1">_xlfn.LET(_xlpm.value,RAND(),_xlfn.IFS(O9=1,IF(_xlpm.value&gt;0.97,2,1),O9=2,IF(_xlpm.value&gt;0.98,3,2),O9=3,1))</f>
        <v>1</v>
      </c>
      <c r="P10" s="59">
        <f t="shared" ca="1" si="7"/>
        <v>0.06</v>
      </c>
      <c r="Q10" s="40">
        <f t="shared" ca="1" si="202"/>
        <v>12661.122688992005</v>
      </c>
      <c r="R10" s="28" cm="1">
        <f t="array" aca="1" ref="R10" ca="1">_xlfn.LET(_xlpm.value,RAND(),_xlfn.IFS(R9=1,IF(_xlpm.value&gt;0.97,2,1),R9=2,IF(_xlpm.value&gt;0.98,3,2),R9=3,1))</f>
        <v>1</v>
      </c>
      <c r="S10" s="59">
        <f t="shared" ca="1" si="9"/>
        <v>0.06</v>
      </c>
      <c r="T10" s="40">
        <f t="shared" ca="1" si="203"/>
        <v>12661.122688992005</v>
      </c>
      <c r="U10" s="28" cm="1">
        <f t="array" aca="1" ref="U10" ca="1">_xlfn.LET(_xlpm.value,RAND(),_xlfn.IFS(U9=1,IF(_xlpm.value&gt;0.97,2,1),U9=2,IF(_xlpm.value&gt;0.98,3,2),U9=3,1))</f>
        <v>1</v>
      </c>
      <c r="V10" s="59">
        <f t="shared" ca="1" si="11"/>
        <v>0.06</v>
      </c>
      <c r="W10" s="40">
        <f t="shared" ca="1" si="204"/>
        <v>12661.122688992005</v>
      </c>
      <c r="X10" s="28" cm="1">
        <f t="array" aca="1" ref="X10" ca="1">_xlfn.LET(_xlpm.value,RAND(),_xlfn.IFS(X9=1,IF(_xlpm.value&gt;0.97,2,1),X9=2,IF(_xlpm.value&gt;0.98,3,2),X9=3,1))</f>
        <v>1</v>
      </c>
      <c r="Y10" s="59">
        <f t="shared" ca="1" si="13"/>
        <v>0.06</v>
      </c>
      <c r="Z10" s="40">
        <f t="shared" ca="1" si="205"/>
        <v>12661.122688992005</v>
      </c>
      <c r="AA10" s="28" cm="1">
        <f t="array" aca="1" ref="AA10" ca="1">_xlfn.LET(_xlpm.value,RAND(),_xlfn.IFS(AA9=1,IF(_xlpm.value&gt;0.97,2,1),AA9=2,IF(_xlpm.value&gt;0.98,3,2),AA9=3,1))</f>
        <v>1</v>
      </c>
      <c r="AB10" s="59">
        <f t="shared" ca="1" si="15"/>
        <v>0.06</v>
      </c>
      <c r="AC10" s="40">
        <f t="shared" ca="1" si="206"/>
        <v>12661.122688992005</v>
      </c>
      <c r="AD10" s="28" cm="1">
        <f t="array" aca="1" ref="AD10" ca="1">_xlfn.LET(_xlpm.value,RAND(),_xlfn.IFS(AD9=1,IF(_xlpm.value&gt;0.97,2,1),AD9=2,IF(_xlpm.value&gt;0.98,3,2),AD9=3,1))</f>
        <v>1</v>
      </c>
      <c r="AE10" s="59">
        <f t="shared" ca="1" si="17"/>
        <v>0.06</v>
      </c>
      <c r="AF10" s="40">
        <f t="shared" ca="1" si="207"/>
        <v>12661.122688992005</v>
      </c>
      <c r="AG10" s="28" cm="1">
        <f t="array" aca="1" ref="AG10" ca="1">_xlfn.LET(_xlpm.value,RAND(),_xlfn.IFS(AG9=1,IF(_xlpm.value&gt;0.97,2,1),AG9=2,IF(_xlpm.value&gt;0.98,3,2),AG9=3,1))</f>
        <v>2</v>
      </c>
      <c r="AH10" s="59">
        <f t="shared" ca="1" si="19"/>
        <v>0.06</v>
      </c>
      <c r="AI10" s="40">
        <f t="shared" ca="1" si="208"/>
        <v>12661.122688992005</v>
      </c>
      <c r="AJ10" s="28" cm="1">
        <f t="array" aca="1" ref="AJ10" ca="1">_xlfn.LET(_xlpm.value,RAND(),_xlfn.IFS(AJ9=1,IF(_xlpm.value&gt;0.97,2,1),AJ9=2,IF(_xlpm.value&gt;0.98,3,2),AJ9=3,1))</f>
        <v>1</v>
      </c>
      <c r="AK10" s="59">
        <f t="shared" ca="1" si="21"/>
        <v>0.06</v>
      </c>
      <c r="AL10" s="40">
        <f t="shared" ca="1" si="209"/>
        <v>12661.122688992005</v>
      </c>
      <c r="AM10" s="28" cm="1">
        <f t="array" aca="1" ref="AM10" ca="1">_xlfn.LET(_xlpm.value,RAND(),_xlfn.IFS(AM9=1,IF(_xlpm.value&gt;0.97,2,1),AM9=2,IF(_xlpm.value&gt;0.98,3,2),AM9=3,1))</f>
        <v>1</v>
      </c>
      <c r="AN10" s="59">
        <f t="shared" ca="1" si="23"/>
        <v>0.06</v>
      </c>
      <c r="AO10" s="40">
        <f t="shared" ca="1" si="210"/>
        <v>12661.122688992005</v>
      </c>
      <c r="AP10" s="28" cm="1">
        <f t="array" aca="1" ref="AP10" ca="1">_xlfn.LET(_xlpm.value,RAND(),_xlfn.IFS(AP9=1,IF(_xlpm.value&gt;0.97,2,1),AP9=2,IF(_xlpm.value&gt;0.98,3,2),AP9=3,1))</f>
        <v>1</v>
      </c>
      <c r="AQ10" s="59">
        <f t="shared" ca="1" si="25"/>
        <v>0.06</v>
      </c>
      <c r="AR10" s="40">
        <f t="shared" ca="1" si="211"/>
        <v>12661.122688992005</v>
      </c>
      <c r="AS10" s="28" cm="1">
        <f t="array" aca="1" ref="AS10" ca="1">_xlfn.LET(_xlpm.value,RAND(),_xlfn.IFS(AS9=1,IF(_xlpm.value&gt;0.97,2,1),AS9=2,IF(_xlpm.value&gt;0.98,3,2),AS9=3,1))</f>
        <v>1</v>
      </c>
      <c r="AT10" s="59">
        <f t="shared" ca="1" si="27"/>
        <v>0.06</v>
      </c>
      <c r="AU10" s="40">
        <f t="shared" ca="1" si="212"/>
        <v>12661.122688992005</v>
      </c>
      <c r="AV10" s="28" cm="1">
        <f t="array" aca="1" ref="AV10" ca="1">_xlfn.LET(_xlpm.value,RAND(),_xlfn.IFS(AV9=1,IF(_xlpm.value&gt;0.97,2,1),AV9=2,IF(_xlpm.value&gt;0.98,3,2),AV9=3,1))</f>
        <v>1</v>
      </c>
      <c r="AW10" s="59">
        <f t="shared" ca="1" si="29"/>
        <v>0.06</v>
      </c>
      <c r="AX10" s="40">
        <f t="shared" ca="1" si="213"/>
        <v>12661.122688992005</v>
      </c>
      <c r="AY10" s="28" cm="1">
        <f t="array" aca="1" ref="AY10" ca="1">_xlfn.LET(_xlpm.value,RAND(),_xlfn.IFS(AY9=1,IF(_xlpm.value&gt;0.97,2,1),AY9=2,IF(_xlpm.value&gt;0.98,3,2),AY9=3,1))</f>
        <v>1</v>
      </c>
      <c r="AZ10" s="59">
        <f t="shared" ca="1" si="31"/>
        <v>0.06</v>
      </c>
      <c r="BA10" s="40">
        <f t="shared" ca="1" si="214"/>
        <v>12661.122688992005</v>
      </c>
      <c r="BB10" s="28" cm="1">
        <f t="array" aca="1" ref="BB10" ca="1">_xlfn.LET(_xlpm.value,RAND(),_xlfn.IFS(BB9=1,IF(_xlpm.value&gt;0.97,2,1),BB9=2,IF(_xlpm.value&gt;0.98,3,2),BB9=3,1))</f>
        <v>1</v>
      </c>
      <c r="BC10" s="59">
        <f t="shared" ca="1" si="33"/>
        <v>0.06</v>
      </c>
      <c r="BD10" s="40">
        <f t="shared" ca="1" si="215"/>
        <v>12661.122688992005</v>
      </c>
      <c r="BE10" s="28" cm="1">
        <f t="array" aca="1" ref="BE10" ca="1">_xlfn.LET(_xlpm.value,RAND(),_xlfn.IFS(BE9=1,IF(_xlpm.value&gt;0.97,2,1),BE9=2,IF(_xlpm.value&gt;0.98,3,2),BE9=3,1))</f>
        <v>1</v>
      </c>
      <c r="BF10" s="59">
        <f t="shared" ca="1" si="35"/>
        <v>0.06</v>
      </c>
      <c r="BG10" s="40">
        <f t="shared" ca="1" si="216"/>
        <v>12661.122688992005</v>
      </c>
      <c r="BH10" s="28" cm="1">
        <f t="array" aca="1" ref="BH10" ca="1">_xlfn.LET(_xlpm.value,RAND(),_xlfn.IFS(BH9=1,IF(_xlpm.value&gt;0.97,2,1),BH9=2,IF(_xlpm.value&gt;0.98,3,2),BH9=3,1))</f>
        <v>2</v>
      </c>
      <c r="BI10" s="59">
        <f t="shared" ca="1" si="37"/>
        <v>0.06</v>
      </c>
      <c r="BJ10" s="40">
        <f t="shared" ca="1" si="217"/>
        <v>12661.122688992005</v>
      </c>
      <c r="BK10" s="28" cm="1">
        <f t="array" aca="1" ref="BK10" ca="1">_xlfn.LET(_xlpm.value,RAND(),_xlfn.IFS(BK9=1,IF(_xlpm.value&gt;0.97,2,1),BK9=2,IF(_xlpm.value&gt;0.98,3,2),BK9=3,1))</f>
        <v>1</v>
      </c>
      <c r="BL10" s="59">
        <f t="shared" ca="1" si="39"/>
        <v>0.06</v>
      </c>
      <c r="BM10" s="40">
        <f t="shared" ca="1" si="218"/>
        <v>12661.122688992005</v>
      </c>
      <c r="BN10" s="28" cm="1">
        <f t="array" aca="1" ref="BN10" ca="1">_xlfn.LET(_xlpm.value,RAND(),_xlfn.IFS(BN9=1,IF(_xlpm.value&gt;0.97,2,1),BN9=2,IF(_xlpm.value&gt;0.98,3,2),BN9=3,1))</f>
        <v>1</v>
      </c>
      <c r="BO10" s="59">
        <f t="shared" ca="1" si="41"/>
        <v>0.06</v>
      </c>
      <c r="BP10" s="40">
        <f t="shared" ca="1" si="219"/>
        <v>12661.122688992005</v>
      </c>
      <c r="BQ10" s="28" cm="1">
        <f t="array" aca="1" ref="BQ10" ca="1">_xlfn.LET(_xlpm.value,RAND(),_xlfn.IFS(BQ9=1,IF(_xlpm.value&gt;0.97,2,1),BQ9=2,IF(_xlpm.value&gt;0.98,3,2),BQ9=3,1))</f>
        <v>1</v>
      </c>
      <c r="BR10" s="59">
        <f t="shared" ca="1" si="43"/>
        <v>0.06</v>
      </c>
      <c r="BS10" s="40">
        <f t="shared" ca="1" si="220"/>
        <v>12661.122688992005</v>
      </c>
      <c r="BT10" s="28" cm="1">
        <f t="array" aca="1" ref="BT10" ca="1">_xlfn.LET(_xlpm.value,RAND(),_xlfn.IFS(BT9=1,IF(_xlpm.value&gt;0.97,2,1),BT9=2,IF(_xlpm.value&gt;0.98,3,2),BT9=3,1))</f>
        <v>1</v>
      </c>
      <c r="BU10" s="59">
        <f t="shared" ca="1" si="45"/>
        <v>0.06</v>
      </c>
      <c r="BV10" s="40">
        <f t="shared" ca="1" si="221"/>
        <v>12661.122688992005</v>
      </c>
      <c r="BW10" s="28" cm="1">
        <f t="array" aca="1" ref="BW10" ca="1">_xlfn.LET(_xlpm.value,RAND(),_xlfn.IFS(BW9=1,IF(_xlpm.value&gt;0.97,2,1),BW9=2,IF(_xlpm.value&gt;0.98,3,2),BW9=3,1))</f>
        <v>1</v>
      </c>
      <c r="BX10" s="59">
        <f t="shared" ca="1" si="47"/>
        <v>0.06</v>
      </c>
      <c r="BY10" s="40">
        <f t="shared" ca="1" si="222"/>
        <v>12661.122688992005</v>
      </c>
      <c r="BZ10" s="28" cm="1">
        <f t="array" aca="1" ref="BZ10" ca="1">_xlfn.LET(_xlpm.value,RAND(),_xlfn.IFS(BZ9=1,IF(_xlpm.value&gt;0.97,2,1),BZ9=2,IF(_xlpm.value&gt;0.98,3,2),BZ9=3,1))</f>
        <v>2</v>
      </c>
      <c r="CA10" s="59">
        <f t="shared" ca="1" si="49"/>
        <v>0.06</v>
      </c>
      <c r="CB10" s="40">
        <f t="shared" ca="1" si="223"/>
        <v>12661.122688992005</v>
      </c>
      <c r="CC10" s="28" cm="1">
        <f t="array" aca="1" ref="CC10" ca="1">_xlfn.LET(_xlpm.value,RAND(),_xlfn.IFS(CC9=1,IF(_xlpm.value&gt;0.97,2,1),CC9=2,IF(_xlpm.value&gt;0.98,3,2),CC9=3,1))</f>
        <v>1</v>
      </c>
      <c r="CD10" s="59">
        <f t="shared" ca="1" si="51"/>
        <v>0.06</v>
      </c>
      <c r="CE10" s="40">
        <f t="shared" ca="1" si="224"/>
        <v>12661.122688992005</v>
      </c>
      <c r="CF10" s="28" cm="1">
        <f t="array" aca="1" ref="CF10" ca="1">_xlfn.LET(_xlpm.value,RAND(),_xlfn.IFS(CF9=1,IF(_xlpm.value&gt;0.97,2,1),CF9=2,IF(_xlpm.value&gt;0.98,3,2),CF9=3,1))</f>
        <v>1</v>
      </c>
      <c r="CG10" s="59">
        <f t="shared" ca="1" si="53"/>
        <v>0.06</v>
      </c>
      <c r="CH10" s="40">
        <f t="shared" ca="1" si="225"/>
        <v>12661.122688992005</v>
      </c>
      <c r="CI10" s="28" cm="1">
        <f t="array" aca="1" ref="CI10" ca="1">_xlfn.LET(_xlpm.value,RAND(),_xlfn.IFS(CI9=1,IF(_xlpm.value&gt;0.97,2,1),CI9=2,IF(_xlpm.value&gt;0.98,3,2),CI9=3,1))</f>
        <v>1</v>
      </c>
      <c r="CJ10" s="59">
        <f t="shared" ca="1" si="55"/>
        <v>0.06</v>
      </c>
      <c r="CK10" s="40">
        <f t="shared" ca="1" si="226"/>
        <v>12661.122688992005</v>
      </c>
      <c r="CL10" s="28" cm="1">
        <f t="array" aca="1" ref="CL10" ca="1">_xlfn.LET(_xlpm.value,RAND(),_xlfn.IFS(CL9=1,IF(_xlpm.value&gt;0.97,2,1),CL9=2,IF(_xlpm.value&gt;0.98,3,2),CL9=3,1))</f>
        <v>1</v>
      </c>
      <c r="CM10" s="59">
        <f t="shared" ca="1" si="57"/>
        <v>0.06</v>
      </c>
      <c r="CN10" s="40">
        <f t="shared" ca="1" si="227"/>
        <v>12661.122688992005</v>
      </c>
      <c r="CO10" s="28" cm="1">
        <f t="array" aca="1" ref="CO10" ca="1">_xlfn.LET(_xlpm.value,RAND(),_xlfn.IFS(CO9=1,IF(_xlpm.value&gt;0.97,2,1),CO9=2,IF(_xlpm.value&gt;0.98,3,2),CO9=3,1))</f>
        <v>2</v>
      </c>
      <c r="CP10" s="59">
        <f t="shared" ca="1" si="59"/>
        <v>0.06</v>
      </c>
      <c r="CQ10" s="40">
        <f t="shared" ca="1" si="228"/>
        <v>12661.122688992005</v>
      </c>
      <c r="CR10" s="28" cm="1">
        <f t="array" aca="1" ref="CR10" ca="1">_xlfn.LET(_xlpm.value,RAND(),_xlfn.IFS(CR9=1,IF(_xlpm.value&gt;0.97,2,1),CR9=2,IF(_xlpm.value&gt;0.98,3,2),CR9=3,1))</f>
        <v>2</v>
      </c>
      <c r="CS10" s="59">
        <f t="shared" ca="1" si="61"/>
        <v>0.06</v>
      </c>
      <c r="CT10" s="40">
        <f t="shared" ca="1" si="229"/>
        <v>12661.122688992005</v>
      </c>
      <c r="CU10" s="28" cm="1">
        <f t="array" aca="1" ref="CU10" ca="1">_xlfn.LET(_xlpm.value,RAND(),_xlfn.IFS(CU9=1,IF(_xlpm.value&gt;0.97,2,1),CU9=2,IF(_xlpm.value&gt;0.98,3,2),CU9=3,1))</f>
        <v>1</v>
      </c>
      <c r="CV10" s="59">
        <f t="shared" ca="1" si="63"/>
        <v>0.06</v>
      </c>
      <c r="CW10" s="40">
        <f t="shared" ca="1" si="230"/>
        <v>12661.122688992005</v>
      </c>
      <c r="CX10" s="28" cm="1">
        <f t="array" aca="1" ref="CX10" ca="1">_xlfn.LET(_xlpm.value,RAND(),_xlfn.IFS(CX9=1,IF(_xlpm.value&gt;0.97,2,1),CX9=2,IF(_xlpm.value&gt;0.98,3,2),CX9=3,1))</f>
        <v>1</v>
      </c>
      <c r="CY10" s="59">
        <f t="shared" ca="1" si="65"/>
        <v>0.06</v>
      </c>
      <c r="CZ10" s="40">
        <f t="shared" ca="1" si="231"/>
        <v>12661.122688992005</v>
      </c>
      <c r="DA10" s="28" cm="1">
        <f t="array" aca="1" ref="DA10" ca="1">_xlfn.LET(_xlpm.value,RAND(),_xlfn.IFS(DA9=1,IF(_xlpm.value&gt;0.97,2,1),DA9=2,IF(_xlpm.value&gt;0.98,3,2),DA9=3,1))</f>
        <v>1</v>
      </c>
      <c r="DB10" s="59">
        <f t="shared" ca="1" si="67"/>
        <v>0.06</v>
      </c>
      <c r="DC10" s="40">
        <f t="shared" ca="1" si="232"/>
        <v>12661.122688992005</v>
      </c>
      <c r="DD10" s="28" cm="1">
        <f t="array" aca="1" ref="DD10" ca="1">_xlfn.LET(_xlpm.value,RAND(),_xlfn.IFS(DD9=1,IF(_xlpm.value&gt;0.97,2,1),DD9=2,IF(_xlpm.value&gt;0.98,3,2),DD9=3,1))</f>
        <v>2</v>
      </c>
      <c r="DE10" s="59">
        <f t="shared" ca="1" si="69"/>
        <v>0.06</v>
      </c>
      <c r="DF10" s="40">
        <f t="shared" ca="1" si="233"/>
        <v>12661.122688992005</v>
      </c>
      <c r="DG10" s="28" cm="1">
        <f t="array" aca="1" ref="DG10" ca="1">_xlfn.LET(_xlpm.value,RAND(),_xlfn.IFS(DG9=1,IF(_xlpm.value&gt;0.97,2,1),DG9=2,IF(_xlpm.value&gt;0.98,3,2),DG9=3,1))</f>
        <v>1</v>
      </c>
      <c r="DH10" s="59">
        <f t="shared" ca="1" si="71"/>
        <v>0.06</v>
      </c>
      <c r="DI10" s="40">
        <f t="shared" ca="1" si="234"/>
        <v>12661.122688992005</v>
      </c>
      <c r="DJ10" s="28" cm="1">
        <f t="array" aca="1" ref="DJ10" ca="1">_xlfn.LET(_xlpm.value,RAND(),_xlfn.IFS(DJ9=1,IF(_xlpm.value&gt;0.97,2,1),DJ9=2,IF(_xlpm.value&gt;0.98,3,2),DJ9=3,1))</f>
        <v>1</v>
      </c>
      <c r="DK10" s="59">
        <f t="shared" ca="1" si="73"/>
        <v>0.06</v>
      </c>
      <c r="DL10" s="40">
        <f t="shared" ca="1" si="235"/>
        <v>12661.122688992005</v>
      </c>
      <c r="DM10" s="28" cm="1">
        <f t="array" aca="1" ref="DM10" ca="1">_xlfn.LET(_xlpm.value,RAND(),_xlfn.IFS(DM9=1,IF(_xlpm.value&gt;0.97,2,1),DM9=2,IF(_xlpm.value&gt;0.98,3,2),DM9=3,1))</f>
        <v>1</v>
      </c>
      <c r="DN10" s="59">
        <f t="shared" ca="1" si="75"/>
        <v>0.06</v>
      </c>
      <c r="DO10" s="40">
        <f t="shared" ca="1" si="236"/>
        <v>12661.122688992005</v>
      </c>
      <c r="DP10" s="28" cm="1">
        <f t="array" aca="1" ref="DP10" ca="1">_xlfn.LET(_xlpm.value,RAND(),_xlfn.IFS(DP9=1,IF(_xlpm.value&gt;0.97,2,1),DP9=2,IF(_xlpm.value&gt;0.98,3,2),DP9=3,1))</f>
        <v>1</v>
      </c>
      <c r="DQ10" s="59">
        <f t="shared" ca="1" si="77"/>
        <v>0.06</v>
      </c>
      <c r="DR10" s="40">
        <f t="shared" ca="1" si="237"/>
        <v>12661.122688992005</v>
      </c>
      <c r="DS10" s="28" cm="1">
        <f t="array" aca="1" ref="DS10" ca="1">_xlfn.LET(_xlpm.value,RAND(),_xlfn.IFS(DS9=1,IF(_xlpm.value&gt;0.97,2,1),DS9=2,IF(_xlpm.value&gt;0.98,3,2),DS9=3,1))</f>
        <v>1</v>
      </c>
      <c r="DT10" s="59">
        <f t="shared" ca="1" si="79"/>
        <v>0.06</v>
      </c>
      <c r="DU10" s="40">
        <f t="shared" ca="1" si="238"/>
        <v>12661.122688992005</v>
      </c>
      <c r="DV10" s="28" cm="1">
        <f t="array" aca="1" ref="DV10" ca="1">_xlfn.LET(_xlpm.value,RAND(),_xlfn.IFS(DV9=1,IF(_xlpm.value&gt;0.97,2,1),DV9=2,IF(_xlpm.value&gt;0.98,3,2),DV9=3,1))</f>
        <v>2</v>
      </c>
      <c r="DW10" s="59">
        <f t="shared" ca="1" si="81"/>
        <v>0.06</v>
      </c>
      <c r="DX10" s="40">
        <f t="shared" ca="1" si="239"/>
        <v>12661.122688992005</v>
      </c>
      <c r="DY10" s="28" cm="1">
        <f t="array" aca="1" ref="DY10" ca="1">_xlfn.LET(_xlpm.value,RAND(),_xlfn.IFS(DY9=1,IF(_xlpm.value&gt;0.97,2,1),DY9=2,IF(_xlpm.value&gt;0.98,3,2),DY9=3,1))</f>
        <v>2</v>
      </c>
      <c r="DZ10" s="59">
        <f t="shared" ca="1" si="83"/>
        <v>0.06</v>
      </c>
      <c r="EA10" s="40">
        <f t="shared" ca="1" si="240"/>
        <v>12661.122688992005</v>
      </c>
      <c r="EB10" s="28" cm="1">
        <f t="array" aca="1" ref="EB10" ca="1">_xlfn.LET(_xlpm.value,RAND(),_xlfn.IFS(EB9=1,IF(_xlpm.value&gt;0.97,2,1),EB9=2,IF(_xlpm.value&gt;0.98,3,2),EB9=3,1))</f>
        <v>1</v>
      </c>
      <c r="EC10" s="59">
        <f t="shared" ca="1" si="85"/>
        <v>0.06</v>
      </c>
      <c r="ED10" s="40">
        <f t="shared" ca="1" si="241"/>
        <v>12661.122688992005</v>
      </c>
      <c r="EE10" s="28" cm="1">
        <f t="array" aca="1" ref="EE10" ca="1">_xlfn.LET(_xlpm.value,RAND(),_xlfn.IFS(EE9=1,IF(_xlpm.value&gt;0.97,2,1),EE9=2,IF(_xlpm.value&gt;0.98,3,2),EE9=3,1))</f>
        <v>1</v>
      </c>
      <c r="EF10" s="59">
        <f t="shared" ca="1" si="87"/>
        <v>0.06</v>
      </c>
      <c r="EG10" s="40">
        <f t="shared" ca="1" si="242"/>
        <v>12661.122688992005</v>
      </c>
      <c r="EH10" s="28" cm="1">
        <f t="array" aca="1" ref="EH10" ca="1">_xlfn.LET(_xlpm.value,RAND(),_xlfn.IFS(EH9=1,IF(_xlpm.value&gt;0.97,2,1),EH9=2,IF(_xlpm.value&gt;0.98,3,2),EH9=3,1))</f>
        <v>1</v>
      </c>
      <c r="EI10" s="59">
        <f t="shared" ca="1" si="89"/>
        <v>0.06</v>
      </c>
      <c r="EJ10" s="40">
        <f t="shared" ca="1" si="243"/>
        <v>12661.122688992005</v>
      </c>
      <c r="EK10" s="28" cm="1">
        <f t="array" aca="1" ref="EK10" ca="1">_xlfn.LET(_xlpm.value,RAND(),_xlfn.IFS(EK9=1,IF(_xlpm.value&gt;0.97,2,1),EK9=2,IF(_xlpm.value&gt;0.98,3,2),EK9=3,1))</f>
        <v>1</v>
      </c>
      <c r="EL10" s="59">
        <f t="shared" ca="1" si="91"/>
        <v>0.06</v>
      </c>
      <c r="EM10" s="40">
        <f t="shared" ca="1" si="244"/>
        <v>12661.122688992005</v>
      </c>
      <c r="EN10" s="28" cm="1">
        <f t="array" aca="1" ref="EN10" ca="1">_xlfn.LET(_xlpm.value,RAND(),_xlfn.IFS(EN9=1,IF(_xlpm.value&gt;0.97,2,1),EN9=2,IF(_xlpm.value&gt;0.98,3,2),EN9=3,1))</f>
        <v>2</v>
      </c>
      <c r="EO10" s="59">
        <f t="shared" ca="1" si="93"/>
        <v>0.06</v>
      </c>
      <c r="EP10" s="40">
        <f t="shared" ca="1" si="245"/>
        <v>12661.122688992005</v>
      </c>
      <c r="EQ10" s="28" cm="1">
        <f t="array" aca="1" ref="EQ10" ca="1">_xlfn.LET(_xlpm.value,RAND(),_xlfn.IFS(EQ9=1,IF(_xlpm.value&gt;0.97,2,1),EQ9=2,IF(_xlpm.value&gt;0.98,3,2),EQ9=3,1))</f>
        <v>1</v>
      </c>
      <c r="ER10" s="59">
        <f t="shared" ca="1" si="95"/>
        <v>0.06</v>
      </c>
      <c r="ES10" s="40">
        <f t="shared" ca="1" si="246"/>
        <v>12661.122688992005</v>
      </c>
      <c r="ET10" s="28" cm="1">
        <f t="array" aca="1" ref="ET10" ca="1">_xlfn.LET(_xlpm.value,RAND(),_xlfn.IFS(ET9=1,IF(_xlpm.value&gt;0.97,2,1),ET9=2,IF(_xlpm.value&gt;0.98,3,2),ET9=3,1))</f>
        <v>1</v>
      </c>
      <c r="EU10" s="59">
        <f t="shared" ca="1" si="97"/>
        <v>0.06</v>
      </c>
      <c r="EV10" s="40">
        <f t="shared" ca="1" si="247"/>
        <v>12661.122688992005</v>
      </c>
      <c r="EW10" s="28" cm="1">
        <f t="array" aca="1" ref="EW10" ca="1">_xlfn.LET(_xlpm.value,RAND(),_xlfn.IFS(EW9=1,IF(_xlpm.value&gt;0.97,2,1),EW9=2,IF(_xlpm.value&gt;0.98,3,2),EW9=3,1))</f>
        <v>1</v>
      </c>
      <c r="EX10" s="59">
        <f t="shared" ca="1" si="99"/>
        <v>0.06</v>
      </c>
      <c r="EY10" s="40">
        <f t="shared" ca="1" si="248"/>
        <v>12661.122688992005</v>
      </c>
      <c r="EZ10" s="28" cm="1">
        <f t="array" aca="1" ref="EZ10" ca="1">_xlfn.LET(_xlpm.value,RAND(),_xlfn.IFS(EZ9=1,IF(_xlpm.value&gt;0.97,2,1),EZ9=2,IF(_xlpm.value&gt;0.98,3,2),EZ9=3,1))</f>
        <v>1</v>
      </c>
      <c r="FA10" s="59">
        <f t="shared" ca="1" si="101"/>
        <v>0.06</v>
      </c>
      <c r="FB10" s="40">
        <f t="shared" ca="1" si="249"/>
        <v>12661.122688992005</v>
      </c>
      <c r="FC10" s="28" cm="1">
        <f t="array" aca="1" ref="FC10" ca="1">_xlfn.LET(_xlpm.value,RAND(),_xlfn.IFS(FC9=1,IF(_xlpm.value&gt;0.97,2,1),FC9=2,IF(_xlpm.value&gt;0.98,3,2),FC9=3,1))</f>
        <v>1</v>
      </c>
      <c r="FD10" s="59">
        <f t="shared" ca="1" si="103"/>
        <v>0.06</v>
      </c>
      <c r="FE10" s="40">
        <f t="shared" ca="1" si="250"/>
        <v>12661.122688992005</v>
      </c>
      <c r="FF10" s="28" cm="1">
        <f t="array" aca="1" ref="FF10" ca="1">_xlfn.LET(_xlpm.value,RAND(),_xlfn.IFS(FF9=1,IF(_xlpm.value&gt;0.97,2,1),FF9=2,IF(_xlpm.value&gt;0.98,3,2),FF9=3,1))</f>
        <v>1</v>
      </c>
      <c r="FG10" s="59">
        <f t="shared" ca="1" si="105"/>
        <v>0.06</v>
      </c>
      <c r="FH10" s="40">
        <f t="shared" ca="1" si="251"/>
        <v>12661.122688992005</v>
      </c>
      <c r="FI10" s="28" cm="1">
        <f t="array" aca="1" ref="FI10" ca="1">_xlfn.LET(_xlpm.value,RAND(),_xlfn.IFS(FI9=1,IF(_xlpm.value&gt;0.97,2,1),FI9=2,IF(_xlpm.value&gt;0.98,3,2),FI9=3,1))</f>
        <v>1</v>
      </c>
      <c r="FJ10" s="59">
        <f t="shared" ca="1" si="107"/>
        <v>0.06</v>
      </c>
      <c r="FK10" s="40">
        <f t="shared" ca="1" si="252"/>
        <v>12661.122688992005</v>
      </c>
      <c r="FL10" s="28" cm="1">
        <f t="array" aca="1" ref="FL10" ca="1">_xlfn.LET(_xlpm.value,RAND(),_xlfn.IFS(FL9=1,IF(_xlpm.value&gt;0.97,2,1),FL9=2,IF(_xlpm.value&gt;0.98,3,2),FL9=3,1))</f>
        <v>1</v>
      </c>
      <c r="FM10" s="59">
        <f t="shared" ca="1" si="109"/>
        <v>0.06</v>
      </c>
      <c r="FN10" s="40">
        <f t="shared" ca="1" si="253"/>
        <v>12661.122688992005</v>
      </c>
      <c r="FO10" s="28" cm="1">
        <f t="array" aca="1" ref="FO10" ca="1">_xlfn.LET(_xlpm.value,RAND(),_xlfn.IFS(FO9=1,IF(_xlpm.value&gt;0.97,2,1),FO9=2,IF(_xlpm.value&gt;0.98,3,2),FO9=3,1))</f>
        <v>2</v>
      </c>
      <c r="FP10" s="59">
        <f t="shared" ca="1" si="111"/>
        <v>0.06</v>
      </c>
      <c r="FQ10" s="40">
        <f t="shared" ca="1" si="254"/>
        <v>12661.122688992005</v>
      </c>
      <c r="FR10" s="28" cm="1">
        <f t="array" aca="1" ref="FR10" ca="1">_xlfn.LET(_xlpm.value,RAND(),_xlfn.IFS(FR9=1,IF(_xlpm.value&gt;0.97,2,1),FR9=2,IF(_xlpm.value&gt;0.98,3,2),FR9=3,1))</f>
        <v>1</v>
      </c>
      <c r="FS10" s="59">
        <f t="shared" ca="1" si="113"/>
        <v>0.06</v>
      </c>
      <c r="FT10" s="40">
        <f t="shared" ca="1" si="255"/>
        <v>12661.122688992005</v>
      </c>
      <c r="FU10" s="28" cm="1">
        <f t="array" aca="1" ref="FU10" ca="1">_xlfn.LET(_xlpm.value,RAND(),_xlfn.IFS(FU9=1,IF(_xlpm.value&gt;0.97,2,1),FU9=2,IF(_xlpm.value&gt;0.98,3,2),FU9=3,1))</f>
        <v>1</v>
      </c>
      <c r="FV10" s="59">
        <f t="shared" ca="1" si="115"/>
        <v>0.06</v>
      </c>
      <c r="FW10" s="40">
        <f t="shared" ca="1" si="256"/>
        <v>12661.122688992005</v>
      </c>
      <c r="FX10" s="28" cm="1">
        <f t="array" aca="1" ref="FX10" ca="1">_xlfn.LET(_xlpm.value,RAND(),_xlfn.IFS(FX9=1,IF(_xlpm.value&gt;0.97,2,1),FX9=2,IF(_xlpm.value&gt;0.98,3,2),FX9=3,1))</f>
        <v>1</v>
      </c>
      <c r="FY10" s="59">
        <f t="shared" ca="1" si="117"/>
        <v>0.06</v>
      </c>
      <c r="FZ10" s="40">
        <f t="shared" ca="1" si="257"/>
        <v>12661.122688992005</v>
      </c>
      <c r="GA10" s="28" cm="1">
        <f t="array" aca="1" ref="GA10" ca="1">_xlfn.LET(_xlpm.value,RAND(),_xlfn.IFS(GA9=1,IF(_xlpm.value&gt;0.97,2,1),GA9=2,IF(_xlpm.value&gt;0.98,3,2),GA9=3,1))</f>
        <v>1</v>
      </c>
      <c r="GB10" s="59">
        <f t="shared" ca="1" si="119"/>
        <v>0.06</v>
      </c>
      <c r="GC10" s="40">
        <f t="shared" ca="1" si="258"/>
        <v>12661.122688992005</v>
      </c>
      <c r="GD10" s="28" cm="1">
        <f t="array" aca="1" ref="GD10" ca="1">_xlfn.LET(_xlpm.value,RAND(),_xlfn.IFS(GD9=1,IF(_xlpm.value&gt;0.97,2,1),GD9=2,IF(_xlpm.value&gt;0.98,3,2),GD9=3,1))</f>
        <v>1</v>
      </c>
      <c r="GE10" s="59">
        <f t="shared" ca="1" si="121"/>
        <v>0.06</v>
      </c>
      <c r="GF10" s="40">
        <f t="shared" ca="1" si="259"/>
        <v>12661.122688992005</v>
      </c>
      <c r="GG10" s="28" cm="1">
        <f t="array" aca="1" ref="GG10" ca="1">_xlfn.LET(_xlpm.value,RAND(),_xlfn.IFS(GG9=1,IF(_xlpm.value&gt;0.97,2,1),GG9=2,IF(_xlpm.value&gt;0.98,3,2),GG9=3,1))</f>
        <v>2</v>
      </c>
      <c r="GH10" s="59">
        <f t="shared" ca="1" si="123"/>
        <v>0.06</v>
      </c>
      <c r="GI10" s="40">
        <f t="shared" ca="1" si="260"/>
        <v>12661.122688992005</v>
      </c>
      <c r="GJ10" s="28" cm="1">
        <f t="array" aca="1" ref="GJ10" ca="1">_xlfn.LET(_xlpm.value,RAND(),_xlfn.IFS(GJ9=1,IF(_xlpm.value&gt;0.97,2,1),GJ9=2,IF(_xlpm.value&gt;0.98,3,2),GJ9=3,1))</f>
        <v>1</v>
      </c>
      <c r="GK10" s="59">
        <f t="shared" ca="1" si="125"/>
        <v>0.06</v>
      </c>
      <c r="GL10" s="40">
        <f t="shared" ca="1" si="261"/>
        <v>12661.122688992005</v>
      </c>
      <c r="GM10" s="28" cm="1">
        <f t="array" aca="1" ref="GM10" ca="1">_xlfn.LET(_xlpm.value,RAND(),_xlfn.IFS(GM9=1,IF(_xlpm.value&gt;0.97,2,1),GM9=2,IF(_xlpm.value&gt;0.98,3,2),GM9=3,1))</f>
        <v>2</v>
      </c>
      <c r="GN10" s="59">
        <f t="shared" ca="1" si="127"/>
        <v>0.06</v>
      </c>
      <c r="GO10" s="40">
        <f t="shared" ca="1" si="262"/>
        <v>12661.122688992005</v>
      </c>
      <c r="GP10" s="28" cm="1">
        <f t="array" aca="1" ref="GP10" ca="1">_xlfn.LET(_xlpm.value,RAND(),_xlfn.IFS(GP9=1,IF(_xlpm.value&gt;0.97,2,1),GP9=2,IF(_xlpm.value&gt;0.98,3,2),GP9=3,1))</f>
        <v>1</v>
      </c>
      <c r="GQ10" s="59">
        <f t="shared" ca="1" si="129"/>
        <v>0.06</v>
      </c>
      <c r="GR10" s="40">
        <f t="shared" ca="1" si="263"/>
        <v>12661.122688992005</v>
      </c>
      <c r="GS10" s="28" cm="1">
        <f t="array" aca="1" ref="GS10" ca="1">_xlfn.LET(_xlpm.value,RAND(),_xlfn.IFS(GS9=1,IF(_xlpm.value&gt;0.97,2,1),GS9=2,IF(_xlpm.value&gt;0.98,3,2),GS9=3,1))</f>
        <v>1</v>
      </c>
      <c r="GT10" s="59">
        <f t="shared" ca="1" si="131"/>
        <v>0.06</v>
      </c>
      <c r="GU10" s="40">
        <f t="shared" ca="1" si="264"/>
        <v>12661.122688992005</v>
      </c>
      <c r="GV10" s="28" cm="1">
        <f t="array" aca="1" ref="GV10" ca="1">_xlfn.LET(_xlpm.value,RAND(),_xlfn.IFS(GV9=1,IF(_xlpm.value&gt;0.97,2,1),GV9=2,IF(_xlpm.value&gt;0.98,3,2),GV9=3,1))</f>
        <v>1</v>
      </c>
      <c r="GW10" s="59">
        <f t="shared" ca="1" si="133"/>
        <v>0.06</v>
      </c>
      <c r="GX10" s="40">
        <f t="shared" ca="1" si="265"/>
        <v>12661.122688992005</v>
      </c>
      <c r="GY10" s="28" cm="1">
        <f t="array" aca="1" ref="GY10" ca="1">_xlfn.LET(_xlpm.value,RAND(),_xlfn.IFS(GY9=1,IF(_xlpm.value&gt;0.97,2,1),GY9=2,IF(_xlpm.value&gt;0.98,3,2),GY9=3,1))</f>
        <v>1</v>
      </c>
      <c r="GZ10" s="59">
        <f t="shared" ca="1" si="135"/>
        <v>0.06</v>
      </c>
      <c r="HA10" s="40">
        <f t="shared" ca="1" si="266"/>
        <v>12661.122688992005</v>
      </c>
      <c r="HB10" s="28" cm="1">
        <f t="array" aca="1" ref="HB10" ca="1">_xlfn.LET(_xlpm.value,RAND(),_xlfn.IFS(HB9=1,IF(_xlpm.value&gt;0.97,2,1),HB9=2,IF(_xlpm.value&gt;0.98,3,2),HB9=3,1))</f>
        <v>1</v>
      </c>
      <c r="HC10" s="59">
        <f t="shared" ca="1" si="137"/>
        <v>0.06</v>
      </c>
      <c r="HD10" s="40">
        <f t="shared" ca="1" si="267"/>
        <v>12661.122688992005</v>
      </c>
      <c r="HE10" s="28" cm="1">
        <f t="array" aca="1" ref="HE10" ca="1">_xlfn.LET(_xlpm.value,RAND(),_xlfn.IFS(HE9=1,IF(_xlpm.value&gt;0.97,2,1),HE9=2,IF(_xlpm.value&gt;0.98,3,2),HE9=3,1))</f>
        <v>2</v>
      </c>
      <c r="HF10" s="59">
        <f t="shared" ca="1" si="139"/>
        <v>0.06</v>
      </c>
      <c r="HG10" s="40">
        <f t="shared" ca="1" si="268"/>
        <v>12661.122688992005</v>
      </c>
      <c r="HH10" s="28" cm="1">
        <f t="array" aca="1" ref="HH10" ca="1">_xlfn.LET(_xlpm.value,RAND(),_xlfn.IFS(HH9=1,IF(_xlpm.value&gt;0.97,2,1),HH9=2,IF(_xlpm.value&gt;0.98,3,2),HH9=3,1))</f>
        <v>1</v>
      </c>
      <c r="HI10" s="59">
        <f t="shared" ca="1" si="141"/>
        <v>0.06</v>
      </c>
      <c r="HJ10" s="40">
        <f t="shared" ca="1" si="269"/>
        <v>12661.122688992005</v>
      </c>
      <c r="HK10" s="28" cm="1">
        <f t="array" aca="1" ref="HK10" ca="1">_xlfn.LET(_xlpm.value,RAND(),_xlfn.IFS(HK9=1,IF(_xlpm.value&gt;0.97,2,1),HK9=2,IF(_xlpm.value&gt;0.98,3,2),HK9=3,1))</f>
        <v>1</v>
      </c>
      <c r="HL10" s="59">
        <f t="shared" ca="1" si="143"/>
        <v>0.06</v>
      </c>
      <c r="HM10" s="40">
        <f t="shared" ca="1" si="270"/>
        <v>12661.122688992005</v>
      </c>
      <c r="HN10" s="28" cm="1">
        <f t="array" aca="1" ref="HN10" ca="1">_xlfn.LET(_xlpm.value,RAND(),_xlfn.IFS(HN9=1,IF(_xlpm.value&gt;0.97,2,1),HN9=2,IF(_xlpm.value&gt;0.98,3,2),HN9=3,1))</f>
        <v>1</v>
      </c>
      <c r="HO10" s="59">
        <f t="shared" ca="1" si="145"/>
        <v>0.06</v>
      </c>
      <c r="HP10" s="40">
        <f t="shared" ca="1" si="271"/>
        <v>8084.3912136000017</v>
      </c>
      <c r="HQ10" s="28" cm="1">
        <f t="array" aca="1" ref="HQ10" ca="1">_xlfn.LET(_xlpm.value,RAND(),_xlfn.IFS(HQ9=1,IF(_xlpm.value&gt;0.97,2,1),HQ9=2,IF(_xlpm.value&gt;0.98,3,2),HQ9=3,1))</f>
        <v>1</v>
      </c>
      <c r="HR10" s="59">
        <f t="shared" ca="1" si="147"/>
        <v>0.06</v>
      </c>
      <c r="HS10" s="40">
        <f t="shared" ca="1" si="272"/>
        <v>12661.122688992005</v>
      </c>
      <c r="HT10" s="28" cm="1">
        <f t="array" aca="1" ref="HT10" ca="1">_xlfn.LET(_xlpm.value,RAND(),_xlfn.IFS(HT9=1,IF(_xlpm.value&gt;0.97,2,1),HT9=2,IF(_xlpm.value&gt;0.98,3,2),HT9=3,1))</f>
        <v>1</v>
      </c>
      <c r="HU10" s="59">
        <f t="shared" ca="1" si="149"/>
        <v>0.06</v>
      </c>
      <c r="HV10" s="40">
        <f t="shared" ca="1" si="273"/>
        <v>12661.122688992005</v>
      </c>
      <c r="HW10" s="28" cm="1">
        <f t="array" aca="1" ref="HW10" ca="1">_xlfn.LET(_xlpm.value,RAND(),_xlfn.IFS(HW9=1,IF(_xlpm.value&gt;0.97,2,1),HW9=2,IF(_xlpm.value&gt;0.98,3,2),HW9=3,1))</f>
        <v>1</v>
      </c>
      <c r="HX10" s="59">
        <f t="shared" ca="1" si="151"/>
        <v>0.06</v>
      </c>
      <c r="HY10" s="40">
        <f t="shared" ca="1" si="274"/>
        <v>12661.122688992005</v>
      </c>
      <c r="HZ10" s="28" cm="1">
        <f t="array" aca="1" ref="HZ10" ca="1">_xlfn.LET(_xlpm.value,RAND(),_xlfn.IFS(HZ9=1,IF(_xlpm.value&gt;0.97,2,1),HZ9=2,IF(_xlpm.value&gt;0.98,3,2),HZ9=3,1))</f>
        <v>1</v>
      </c>
      <c r="IA10" s="59">
        <f t="shared" ca="1" si="153"/>
        <v>0.06</v>
      </c>
      <c r="IB10" s="40">
        <f t="shared" ca="1" si="275"/>
        <v>12661.122688992005</v>
      </c>
      <c r="IC10" s="28" cm="1">
        <f t="array" aca="1" ref="IC10" ca="1">_xlfn.LET(_xlpm.value,RAND(),_xlfn.IFS(IC9=1,IF(_xlpm.value&gt;0.97,2,1),IC9=2,IF(_xlpm.value&gt;0.98,3,2),IC9=3,1))</f>
        <v>1</v>
      </c>
      <c r="ID10" s="59">
        <f t="shared" ca="1" si="155"/>
        <v>0.06</v>
      </c>
      <c r="IE10" s="40">
        <f t="shared" ca="1" si="276"/>
        <v>12661.122688992005</v>
      </c>
      <c r="IF10" s="28" cm="1">
        <f t="array" aca="1" ref="IF10" ca="1">_xlfn.LET(_xlpm.value,RAND(),_xlfn.IFS(IF9=1,IF(_xlpm.value&gt;0.97,2,1),IF9=2,IF(_xlpm.value&gt;0.98,3,2),IF9=3,1))</f>
        <v>1</v>
      </c>
      <c r="IG10" s="59">
        <f t="shared" ca="1" si="157"/>
        <v>0.06</v>
      </c>
      <c r="IH10" s="40">
        <f t="shared" ca="1" si="277"/>
        <v>12661.122688992005</v>
      </c>
      <c r="II10" s="28" cm="1">
        <f t="array" aca="1" ref="II10" ca="1">_xlfn.LET(_xlpm.value,RAND(),_xlfn.IFS(II9=1,IF(_xlpm.value&gt;0.97,2,1),II9=2,IF(_xlpm.value&gt;0.98,3,2),II9=3,1))</f>
        <v>1</v>
      </c>
      <c r="IJ10" s="59">
        <f t="shared" ca="1" si="159"/>
        <v>0.06</v>
      </c>
      <c r="IK10" s="40">
        <f t="shared" ca="1" si="278"/>
        <v>12661.122688992005</v>
      </c>
      <c r="IL10" s="28" cm="1">
        <f t="array" aca="1" ref="IL10" ca="1">_xlfn.LET(_xlpm.value,RAND(),_xlfn.IFS(IL9=1,IF(_xlpm.value&gt;0.97,2,1),IL9=2,IF(_xlpm.value&gt;0.98,3,2),IL9=3,1))</f>
        <v>2</v>
      </c>
      <c r="IM10" s="59">
        <f t="shared" ca="1" si="161"/>
        <v>0.06</v>
      </c>
      <c r="IN10" s="40">
        <f t="shared" ca="1" si="279"/>
        <v>12661.122688992005</v>
      </c>
      <c r="IO10" s="28" cm="1">
        <f t="array" aca="1" ref="IO10" ca="1">_xlfn.LET(_xlpm.value,RAND(),_xlfn.IFS(IO9=1,IF(_xlpm.value&gt;0.97,2,1),IO9=2,IF(_xlpm.value&gt;0.98,3,2),IO9=3,1))</f>
        <v>1</v>
      </c>
      <c r="IP10" s="59">
        <f t="shared" ca="1" si="163"/>
        <v>0.06</v>
      </c>
      <c r="IQ10" s="40">
        <f t="shared" ca="1" si="280"/>
        <v>12661.122688992005</v>
      </c>
      <c r="IR10" s="28" cm="1">
        <f t="array" aca="1" ref="IR10" ca="1">_xlfn.LET(_xlpm.value,RAND(),_xlfn.IFS(IR9=1,IF(_xlpm.value&gt;0.97,2,1),IR9=2,IF(_xlpm.value&gt;0.98,3,2),IR9=3,1))</f>
        <v>1</v>
      </c>
      <c r="IS10" s="59">
        <f t="shared" ca="1" si="165"/>
        <v>0.06</v>
      </c>
      <c r="IT10" s="40">
        <f t="shared" ca="1" si="281"/>
        <v>12661.122688992005</v>
      </c>
      <c r="IU10" s="28" cm="1">
        <f t="array" aca="1" ref="IU10" ca="1">_xlfn.LET(_xlpm.value,RAND(),_xlfn.IFS(IU9=1,IF(_xlpm.value&gt;0.97,2,1),IU9=2,IF(_xlpm.value&gt;0.98,3,2),IU9=3,1))</f>
        <v>1</v>
      </c>
      <c r="IV10" s="59">
        <f t="shared" ca="1" si="167"/>
        <v>0.06</v>
      </c>
      <c r="IW10" s="40">
        <f t="shared" ca="1" si="282"/>
        <v>12661.122688992005</v>
      </c>
      <c r="IX10" s="28" cm="1">
        <f t="array" aca="1" ref="IX10" ca="1">_xlfn.LET(_xlpm.value,RAND(),_xlfn.IFS(IX9=1,IF(_xlpm.value&gt;0.97,2,1),IX9=2,IF(_xlpm.value&gt;0.98,3,2),IX9=3,1))</f>
        <v>1</v>
      </c>
      <c r="IY10" s="59">
        <f t="shared" ca="1" si="169"/>
        <v>0.06</v>
      </c>
      <c r="IZ10" s="40">
        <f t="shared" ca="1" si="283"/>
        <v>12661.122688992005</v>
      </c>
      <c r="JA10" s="28" cm="1">
        <f t="array" aca="1" ref="JA10" ca="1">_xlfn.LET(_xlpm.value,RAND(),_xlfn.IFS(JA9=1,IF(_xlpm.value&gt;0.97,2,1),JA9=2,IF(_xlpm.value&gt;0.98,3,2),JA9=3,1))</f>
        <v>1</v>
      </c>
      <c r="JB10" s="59">
        <f t="shared" ca="1" si="171"/>
        <v>0.06</v>
      </c>
      <c r="JC10" s="40">
        <f t="shared" ca="1" si="284"/>
        <v>12661.122688992005</v>
      </c>
      <c r="JD10" s="28" cm="1">
        <f t="array" aca="1" ref="JD10" ca="1">_xlfn.LET(_xlpm.value,RAND(),_xlfn.IFS(JD9=1,IF(_xlpm.value&gt;0.97,2,1),JD9=2,IF(_xlpm.value&gt;0.98,3,2),JD9=3,1))</f>
        <v>1</v>
      </c>
      <c r="JE10" s="59">
        <f t="shared" ca="1" si="173"/>
        <v>0.06</v>
      </c>
      <c r="JF10" s="40">
        <f t="shared" ca="1" si="285"/>
        <v>12661.122688992005</v>
      </c>
      <c r="JG10" s="28" cm="1">
        <f t="array" aca="1" ref="JG10" ca="1">_xlfn.LET(_xlpm.value,RAND(),_xlfn.IFS(JG9=1,IF(_xlpm.value&gt;0.97,2,1),JG9=2,IF(_xlpm.value&gt;0.98,3,2),JG9=3,1))</f>
        <v>1</v>
      </c>
      <c r="JH10" s="59">
        <f t="shared" ca="1" si="175"/>
        <v>0.06</v>
      </c>
      <c r="JI10" s="40">
        <f t="shared" ca="1" si="286"/>
        <v>12661.122688992005</v>
      </c>
      <c r="JJ10" s="28" cm="1">
        <f t="array" aca="1" ref="JJ10" ca="1">_xlfn.LET(_xlpm.value,RAND(),_xlfn.IFS(JJ9=1,IF(_xlpm.value&gt;0.97,2,1),JJ9=2,IF(_xlpm.value&gt;0.98,3,2),JJ9=3,1))</f>
        <v>1</v>
      </c>
      <c r="JK10" s="59">
        <f t="shared" ca="1" si="177"/>
        <v>0.06</v>
      </c>
      <c r="JL10" s="40">
        <f t="shared" ca="1" si="287"/>
        <v>12661.122688992005</v>
      </c>
      <c r="JM10" s="28" cm="1">
        <f t="array" aca="1" ref="JM10" ca="1">_xlfn.LET(_xlpm.value,RAND(),_xlfn.IFS(JM9=1,IF(_xlpm.value&gt;0.97,2,1),JM9=2,IF(_xlpm.value&gt;0.98,3,2),JM9=3,1))</f>
        <v>2</v>
      </c>
      <c r="JN10" s="59">
        <f t="shared" ca="1" si="179"/>
        <v>0.06</v>
      </c>
      <c r="JO10" s="40">
        <f t="shared" ca="1" si="288"/>
        <v>12661.122688992005</v>
      </c>
      <c r="JP10" s="28" cm="1">
        <f t="array" aca="1" ref="JP10" ca="1">_xlfn.LET(_xlpm.value,RAND(),_xlfn.IFS(JP9=1,IF(_xlpm.value&gt;0.97,2,1),JP9=2,IF(_xlpm.value&gt;0.98,3,2),JP9=3,1))</f>
        <v>1</v>
      </c>
      <c r="JQ10" s="59">
        <f t="shared" ca="1" si="181"/>
        <v>0.06</v>
      </c>
      <c r="JR10" s="40">
        <f t="shared" ca="1" si="289"/>
        <v>12661.122688992005</v>
      </c>
      <c r="JS10" s="28" cm="1">
        <f t="array" aca="1" ref="JS10" ca="1">_xlfn.LET(_xlpm.value,RAND(),_xlfn.IFS(JS9=1,IF(_xlpm.value&gt;0.97,2,1),JS9=2,IF(_xlpm.value&gt;0.98,3,2),JS9=3,1))</f>
        <v>2</v>
      </c>
      <c r="JT10" s="59">
        <f t="shared" ca="1" si="183"/>
        <v>0.06</v>
      </c>
      <c r="JU10" s="40">
        <f t="shared" ca="1" si="290"/>
        <v>12661.122688992005</v>
      </c>
      <c r="JV10" s="28" cm="1">
        <f t="array" aca="1" ref="JV10" ca="1">_xlfn.LET(_xlpm.value,RAND(),_xlfn.IFS(JV9=1,IF(_xlpm.value&gt;0.97,2,1),JV9=2,IF(_xlpm.value&gt;0.98,3,2),JV9=3,1))</f>
        <v>1</v>
      </c>
      <c r="JW10" s="59">
        <f t="shared" ca="1" si="185"/>
        <v>0.06</v>
      </c>
      <c r="JX10" s="40">
        <f t="shared" ca="1" si="291"/>
        <v>12661.122688992005</v>
      </c>
      <c r="JY10" s="28" cm="1">
        <f t="array" aca="1" ref="JY10" ca="1">_xlfn.LET(_xlpm.value,RAND(),_xlfn.IFS(JY9=1,IF(_xlpm.value&gt;0.97,2,1),JY9=2,IF(_xlpm.value&gt;0.98,3,2),JY9=3,1))</f>
        <v>1</v>
      </c>
      <c r="JZ10" s="59">
        <f t="shared" ca="1" si="187"/>
        <v>0.06</v>
      </c>
      <c r="KA10" s="40">
        <f t="shared" ca="1" si="292"/>
        <v>12661.122688992005</v>
      </c>
      <c r="KB10" s="28" cm="1">
        <f t="array" aca="1" ref="KB10" ca="1">_xlfn.LET(_xlpm.value,RAND(),_xlfn.IFS(KB9=1,IF(_xlpm.value&gt;0.97,2,1),KB9=2,IF(_xlpm.value&gt;0.98,3,2),KB9=3,1))</f>
        <v>2</v>
      </c>
      <c r="KC10" s="59">
        <f t="shared" ca="1" si="189"/>
        <v>0.06</v>
      </c>
      <c r="KD10" s="40">
        <f t="shared" ca="1" si="293"/>
        <v>12661.122688992005</v>
      </c>
      <c r="KE10" s="28" cm="1">
        <f t="array" aca="1" ref="KE10" ca="1">_xlfn.LET(_xlpm.value,RAND(),_xlfn.IFS(KE9=1,IF(_xlpm.value&gt;0.97,2,1),KE9=2,IF(_xlpm.value&gt;0.98,3,2),KE9=3,1))</f>
        <v>1</v>
      </c>
      <c r="KF10" s="59">
        <f t="shared" ca="1" si="191"/>
        <v>0.06</v>
      </c>
      <c r="KG10" s="40">
        <f t="shared" ca="1" si="294"/>
        <v>12661.122688992005</v>
      </c>
      <c r="KH10" s="28" cm="1">
        <f t="array" aca="1" ref="KH10" ca="1">_xlfn.LET(_xlpm.value,RAND(),_xlfn.IFS(KH9=1,IF(_xlpm.value&gt;0.97,2,1),KH9=2,IF(_xlpm.value&gt;0.98,3,2),KH9=3,1))</f>
        <v>1</v>
      </c>
      <c r="KI10" s="59">
        <f t="shared" ca="1" si="193"/>
        <v>0.06</v>
      </c>
      <c r="KJ10" s="40">
        <f t="shared" ca="1" si="295"/>
        <v>12661.122688992005</v>
      </c>
      <c r="KK10" s="28" cm="1">
        <f t="array" aca="1" ref="KK10" ca="1">_xlfn.LET(_xlpm.value,RAND(),_xlfn.IFS(KK9=1,IF(_xlpm.value&gt;0.97,2,1),KK9=2,IF(_xlpm.value&gt;0.98,3,2),KK9=3,1))</f>
        <v>1</v>
      </c>
      <c r="KL10" s="59">
        <f t="shared" ca="1" si="195"/>
        <v>0.06</v>
      </c>
      <c r="KM10" s="40">
        <f t="shared" ca="1" si="296"/>
        <v>12661.122688992005</v>
      </c>
      <c r="KN10" s="28" cm="1">
        <f t="array" aca="1" ref="KN10" ca="1">_xlfn.LET(_xlpm.value,RAND(),_xlfn.IFS(KN9=1,IF(_xlpm.value&gt;0.97,2,1),KN9=2,IF(_xlpm.value&gt;0.98,3,2),KN9=3,1))</f>
        <v>1</v>
      </c>
      <c r="KO10" s="59">
        <f t="shared" ca="1" si="197"/>
        <v>0.06</v>
      </c>
      <c r="KP10" s="40">
        <f t="shared" ca="1" si="297"/>
        <v>12661.122688992005</v>
      </c>
      <c r="KQ10" s="28"/>
    </row>
    <row r="11" spans="1:303" x14ac:dyDescent="0.2">
      <c r="A11" s="111">
        <v>45535</v>
      </c>
      <c r="B11" s="64">
        <v>1500</v>
      </c>
      <c r="C11" s="28" cm="1">
        <f t="array" aca="1" ref="C11" ca="1">_xlfn.LET(_xlpm.value,RAND(),_xlfn.IFS(C10=1,IF(_xlpm.value&gt;0.97,2,1),C10=2,IF(_xlpm.value&gt;0.98,3,2),C10=3,1))</f>
        <v>2</v>
      </c>
      <c r="D11" s="59">
        <f t="shared" ca="1" si="0"/>
        <v>0.06</v>
      </c>
      <c r="E11" s="40">
        <f t="shared" ca="1" si="298"/>
        <v>14320.790050331527</v>
      </c>
      <c r="F11" s="28" cm="1">
        <f t="array" aca="1" ref="F11" ca="1">_xlfn.LET(_xlpm.value,RAND(),_xlfn.IFS(F10=1,IF(_xlpm.value&gt;0.97,2,1),F10=2,IF(_xlpm.value&gt;0.98,3,2),F10=3,1))</f>
        <v>1</v>
      </c>
      <c r="G11" s="59">
        <f t="shared" ca="1" si="1"/>
        <v>0.06</v>
      </c>
      <c r="H11" s="40">
        <f t="shared" ca="1" si="199"/>
        <v>14320.790050331527</v>
      </c>
      <c r="I11" s="28" cm="1">
        <f t="array" aca="1" ref="I11" ca="1">_xlfn.LET(_xlpm.value,RAND(),_xlfn.IFS(I10=1,IF(_xlpm.value&gt;0.97,2,1),I10=2,IF(_xlpm.value&gt;0.98,3,2),I10=3,1))</f>
        <v>1</v>
      </c>
      <c r="J11" s="59">
        <f t="shared" ca="1" si="3"/>
        <v>0.06</v>
      </c>
      <c r="K11" s="40">
        <f t="shared" ca="1" si="200"/>
        <v>14320.790050331527</v>
      </c>
      <c r="L11" s="28" cm="1">
        <f t="array" aca="1" ref="L11" ca="1">_xlfn.LET(_xlpm.value,RAND(),_xlfn.IFS(L10=1,IF(_xlpm.value&gt;0.97,2,1),L10=2,IF(_xlpm.value&gt;0.98,3,2),L10=3,1))</f>
        <v>1</v>
      </c>
      <c r="M11" s="59">
        <f t="shared" ca="1" si="5"/>
        <v>0.06</v>
      </c>
      <c r="N11" s="40">
        <f t="shared" ca="1" si="201"/>
        <v>14320.790050331527</v>
      </c>
      <c r="O11" s="28" cm="1">
        <f t="array" aca="1" ref="O11" ca="1">_xlfn.LET(_xlpm.value,RAND(),_xlfn.IFS(O10=1,IF(_xlpm.value&gt;0.97,2,1),O10=2,IF(_xlpm.value&gt;0.98,3,2),O10=3,1))</f>
        <v>1</v>
      </c>
      <c r="P11" s="59">
        <f t="shared" ca="1" si="7"/>
        <v>0.06</v>
      </c>
      <c r="Q11" s="40">
        <f t="shared" ca="1" si="202"/>
        <v>14320.790050331527</v>
      </c>
      <c r="R11" s="28" cm="1">
        <f t="array" aca="1" ref="R11" ca="1">_xlfn.LET(_xlpm.value,RAND(),_xlfn.IFS(R10=1,IF(_xlpm.value&gt;0.97,2,1),R10=2,IF(_xlpm.value&gt;0.98,3,2),R10=3,1))</f>
        <v>1</v>
      </c>
      <c r="S11" s="59">
        <f t="shared" ca="1" si="9"/>
        <v>0.06</v>
      </c>
      <c r="T11" s="40">
        <f t="shared" ca="1" si="203"/>
        <v>14320.790050331527</v>
      </c>
      <c r="U11" s="28" cm="1">
        <f t="array" aca="1" ref="U11" ca="1">_xlfn.LET(_xlpm.value,RAND(),_xlfn.IFS(U10=1,IF(_xlpm.value&gt;0.97,2,1),U10=2,IF(_xlpm.value&gt;0.98,3,2),U10=3,1))</f>
        <v>1</v>
      </c>
      <c r="V11" s="59">
        <f t="shared" ca="1" si="11"/>
        <v>0.06</v>
      </c>
      <c r="W11" s="40">
        <f t="shared" ca="1" si="204"/>
        <v>14320.790050331527</v>
      </c>
      <c r="X11" s="28" cm="1">
        <f t="array" aca="1" ref="X11" ca="1">_xlfn.LET(_xlpm.value,RAND(),_xlfn.IFS(X10=1,IF(_xlpm.value&gt;0.97,2,1),X10=2,IF(_xlpm.value&gt;0.98,3,2),X10=3,1))</f>
        <v>1</v>
      </c>
      <c r="Y11" s="59">
        <f t="shared" ca="1" si="13"/>
        <v>0.06</v>
      </c>
      <c r="Z11" s="40">
        <f t="shared" ca="1" si="205"/>
        <v>14320.790050331527</v>
      </c>
      <c r="AA11" s="28" cm="1">
        <f t="array" aca="1" ref="AA11" ca="1">_xlfn.LET(_xlpm.value,RAND(),_xlfn.IFS(AA10=1,IF(_xlpm.value&gt;0.97,2,1),AA10=2,IF(_xlpm.value&gt;0.98,3,2),AA10=3,1))</f>
        <v>1</v>
      </c>
      <c r="AB11" s="59">
        <f t="shared" ca="1" si="15"/>
        <v>0.06</v>
      </c>
      <c r="AC11" s="40">
        <f t="shared" ca="1" si="206"/>
        <v>14320.790050331527</v>
      </c>
      <c r="AD11" s="28" cm="1">
        <f t="array" aca="1" ref="AD11" ca="1">_xlfn.LET(_xlpm.value,RAND(),_xlfn.IFS(AD10=1,IF(_xlpm.value&gt;0.97,2,1),AD10=2,IF(_xlpm.value&gt;0.98,3,2),AD10=3,1))</f>
        <v>2</v>
      </c>
      <c r="AE11" s="59">
        <f t="shared" ca="1" si="17"/>
        <v>0.06</v>
      </c>
      <c r="AF11" s="40">
        <f t="shared" ca="1" si="207"/>
        <v>14320.790050331527</v>
      </c>
      <c r="AG11" s="28" cm="1">
        <f t="array" aca="1" ref="AG11" ca="1">_xlfn.LET(_xlpm.value,RAND(),_xlfn.IFS(AG10=1,IF(_xlpm.value&gt;0.97,2,1),AG10=2,IF(_xlpm.value&gt;0.98,3,2),AG10=3,1))</f>
        <v>2</v>
      </c>
      <c r="AH11" s="59">
        <f t="shared" ca="1" si="19"/>
        <v>0.06</v>
      </c>
      <c r="AI11" s="40">
        <f t="shared" ca="1" si="208"/>
        <v>14320.790050331527</v>
      </c>
      <c r="AJ11" s="28" cm="1">
        <f t="array" aca="1" ref="AJ11" ca="1">_xlfn.LET(_xlpm.value,RAND(),_xlfn.IFS(AJ10=1,IF(_xlpm.value&gt;0.97,2,1),AJ10=2,IF(_xlpm.value&gt;0.98,3,2),AJ10=3,1))</f>
        <v>1</v>
      </c>
      <c r="AK11" s="59">
        <f t="shared" ca="1" si="21"/>
        <v>0.06</v>
      </c>
      <c r="AL11" s="40">
        <f t="shared" ca="1" si="209"/>
        <v>14320.790050331527</v>
      </c>
      <c r="AM11" s="28" cm="1">
        <f t="array" aca="1" ref="AM11" ca="1">_xlfn.LET(_xlpm.value,RAND(),_xlfn.IFS(AM10=1,IF(_xlpm.value&gt;0.97,2,1),AM10=2,IF(_xlpm.value&gt;0.98,3,2),AM10=3,1))</f>
        <v>1</v>
      </c>
      <c r="AN11" s="59">
        <f t="shared" ca="1" si="23"/>
        <v>0.06</v>
      </c>
      <c r="AO11" s="40">
        <f t="shared" ca="1" si="210"/>
        <v>14320.790050331527</v>
      </c>
      <c r="AP11" s="28" cm="1">
        <f t="array" aca="1" ref="AP11" ca="1">_xlfn.LET(_xlpm.value,RAND(),_xlfn.IFS(AP10=1,IF(_xlpm.value&gt;0.97,2,1),AP10=2,IF(_xlpm.value&gt;0.98,3,2),AP10=3,1))</f>
        <v>1</v>
      </c>
      <c r="AQ11" s="59">
        <f t="shared" ca="1" si="25"/>
        <v>0.06</v>
      </c>
      <c r="AR11" s="40">
        <f t="shared" ca="1" si="211"/>
        <v>14320.790050331527</v>
      </c>
      <c r="AS11" s="28" cm="1">
        <f t="array" aca="1" ref="AS11" ca="1">_xlfn.LET(_xlpm.value,RAND(),_xlfn.IFS(AS10=1,IF(_xlpm.value&gt;0.97,2,1),AS10=2,IF(_xlpm.value&gt;0.98,3,2),AS10=3,1))</f>
        <v>1</v>
      </c>
      <c r="AT11" s="59">
        <f t="shared" ca="1" si="27"/>
        <v>0.06</v>
      </c>
      <c r="AU11" s="40">
        <f t="shared" ca="1" si="212"/>
        <v>14320.790050331527</v>
      </c>
      <c r="AV11" s="28" cm="1">
        <f t="array" aca="1" ref="AV11" ca="1">_xlfn.LET(_xlpm.value,RAND(),_xlfn.IFS(AV10=1,IF(_xlpm.value&gt;0.97,2,1),AV10=2,IF(_xlpm.value&gt;0.98,3,2),AV10=3,1))</f>
        <v>1</v>
      </c>
      <c r="AW11" s="59">
        <f t="shared" ca="1" si="29"/>
        <v>0.06</v>
      </c>
      <c r="AX11" s="40">
        <f t="shared" ca="1" si="213"/>
        <v>14320.790050331527</v>
      </c>
      <c r="AY11" s="28" cm="1">
        <f t="array" aca="1" ref="AY11" ca="1">_xlfn.LET(_xlpm.value,RAND(),_xlfn.IFS(AY10=1,IF(_xlpm.value&gt;0.97,2,1),AY10=2,IF(_xlpm.value&gt;0.98,3,2),AY10=3,1))</f>
        <v>1</v>
      </c>
      <c r="AZ11" s="59">
        <f t="shared" ca="1" si="31"/>
        <v>0.06</v>
      </c>
      <c r="BA11" s="40">
        <f t="shared" ca="1" si="214"/>
        <v>14320.790050331527</v>
      </c>
      <c r="BB11" s="28" cm="1">
        <f t="array" aca="1" ref="BB11" ca="1">_xlfn.LET(_xlpm.value,RAND(),_xlfn.IFS(BB10=1,IF(_xlpm.value&gt;0.97,2,1),BB10=2,IF(_xlpm.value&gt;0.98,3,2),BB10=3,1))</f>
        <v>1</v>
      </c>
      <c r="BC11" s="59">
        <f t="shared" ca="1" si="33"/>
        <v>0.06</v>
      </c>
      <c r="BD11" s="40">
        <f t="shared" ca="1" si="215"/>
        <v>14320.790050331527</v>
      </c>
      <c r="BE11" s="28" cm="1">
        <f t="array" aca="1" ref="BE11" ca="1">_xlfn.LET(_xlpm.value,RAND(),_xlfn.IFS(BE10=1,IF(_xlpm.value&gt;0.97,2,1),BE10=2,IF(_xlpm.value&gt;0.98,3,2),BE10=3,1))</f>
        <v>1</v>
      </c>
      <c r="BF11" s="59">
        <f t="shared" ca="1" si="35"/>
        <v>0.06</v>
      </c>
      <c r="BG11" s="40">
        <f t="shared" ca="1" si="216"/>
        <v>14320.790050331527</v>
      </c>
      <c r="BH11" s="28" cm="1">
        <f t="array" aca="1" ref="BH11" ca="1">_xlfn.LET(_xlpm.value,RAND(),_xlfn.IFS(BH10=1,IF(_xlpm.value&gt;0.97,2,1),BH10=2,IF(_xlpm.value&gt;0.98,3,2),BH10=3,1))</f>
        <v>2</v>
      </c>
      <c r="BI11" s="59">
        <f t="shared" ca="1" si="37"/>
        <v>0.06</v>
      </c>
      <c r="BJ11" s="40">
        <f t="shared" ca="1" si="217"/>
        <v>14320.790050331527</v>
      </c>
      <c r="BK11" s="28" cm="1">
        <f t="array" aca="1" ref="BK11" ca="1">_xlfn.LET(_xlpm.value,RAND(),_xlfn.IFS(BK10=1,IF(_xlpm.value&gt;0.97,2,1),BK10=2,IF(_xlpm.value&gt;0.98,3,2),BK10=3,1))</f>
        <v>1</v>
      </c>
      <c r="BL11" s="59">
        <f t="shared" ca="1" si="39"/>
        <v>0.06</v>
      </c>
      <c r="BM11" s="40">
        <f t="shared" ca="1" si="218"/>
        <v>14320.790050331527</v>
      </c>
      <c r="BN11" s="28" cm="1">
        <f t="array" aca="1" ref="BN11" ca="1">_xlfn.LET(_xlpm.value,RAND(),_xlfn.IFS(BN10=1,IF(_xlpm.value&gt;0.97,2,1),BN10=2,IF(_xlpm.value&gt;0.98,3,2),BN10=3,1))</f>
        <v>1</v>
      </c>
      <c r="BO11" s="59">
        <f t="shared" ca="1" si="41"/>
        <v>0.06</v>
      </c>
      <c r="BP11" s="40">
        <f t="shared" ca="1" si="219"/>
        <v>14320.790050331527</v>
      </c>
      <c r="BQ11" s="28" cm="1">
        <f t="array" aca="1" ref="BQ11" ca="1">_xlfn.LET(_xlpm.value,RAND(),_xlfn.IFS(BQ10=1,IF(_xlpm.value&gt;0.97,2,1),BQ10=2,IF(_xlpm.value&gt;0.98,3,2),BQ10=3,1))</f>
        <v>1</v>
      </c>
      <c r="BR11" s="59">
        <f t="shared" ca="1" si="43"/>
        <v>0.06</v>
      </c>
      <c r="BS11" s="40">
        <f t="shared" ca="1" si="220"/>
        <v>14320.790050331527</v>
      </c>
      <c r="BT11" s="28" cm="1">
        <f t="array" aca="1" ref="BT11" ca="1">_xlfn.LET(_xlpm.value,RAND(),_xlfn.IFS(BT10=1,IF(_xlpm.value&gt;0.97,2,1),BT10=2,IF(_xlpm.value&gt;0.98,3,2),BT10=3,1))</f>
        <v>1</v>
      </c>
      <c r="BU11" s="59">
        <f t="shared" ca="1" si="45"/>
        <v>0.06</v>
      </c>
      <c r="BV11" s="40">
        <f t="shared" ca="1" si="221"/>
        <v>14320.790050331527</v>
      </c>
      <c r="BW11" s="28" cm="1">
        <f t="array" aca="1" ref="BW11" ca="1">_xlfn.LET(_xlpm.value,RAND(),_xlfn.IFS(BW10=1,IF(_xlpm.value&gt;0.97,2,1),BW10=2,IF(_xlpm.value&gt;0.98,3,2),BW10=3,1))</f>
        <v>1</v>
      </c>
      <c r="BX11" s="59">
        <f t="shared" ca="1" si="47"/>
        <v>0.06</v>
      </c>
      <c r="BY11" s="40">
        <f t="shared" ca="1" si="222"/>
        <v>14320.790050331527</v>
      </c>
      <c r="BZ11" s="28" cm="1">
        <f t="array" aca="1" ref="BZ11" ca="1">_xlfn.LET(_xlpm.value,RAND(),_xlfn.IFS(BZ10=1,IF(_xlpm.value&gt;0.97,2,1),BZ10=2,IF(_xlpm.value&gt;0.98,3,2),BZ10=3,1))</f>
        <v>2</v>
      </c>
      <c r="CA11" s="59">
        <f t="shared" ca="1" si="49"/>
        <v>0.06</v>
      </c>
      <c r="CB11" s="40">
        <f t="shared" ca="1" si="223"/>
        <v>14320.790050331527</v>
      </c>
      <c r="CC11" s="28" cm="1">
        <f t="array" aca="1" ref="CC11" ca="1">_xlfn.LET(_xlpm.value,RAND(),_xlfn.IFS(CC10=1,IF(_xlpm.value&gt;0.97,2,1),CC10=2,IF(_xlpm.value&gt;0.98,3,2),CC10=3,1))</f>
        <v>1</v>
      </c>
      <c r="CD11" s="59">
        <f t="shared" ca="1" si="51"/>
        <v>0.06</v>
      </c>
      <c r="CE11" s="40">
        <f t="shared" ca="1" si="224"/>
        <v>14320.790050331527</v>
      </c>
      <c r="CF11" s="28" cm="1">
        <f t="array" aca="1" ref="CF11" ca="1">_xlfn.LET(_xlpm.value,RAND(),_xlfn.IFS(CF10=1,IF(_xlpm.value&gt;0.97,2,1),CF10=2,IF(_xlpm.value&gt;0.98,3,2),CF10=3,1))</f>
        <v>1</v>
      </c>
      <c r="CG11" s="59">
        <f t="shared" ca="1" si="53"/>
        <v>0.06</v>
      </c>
      <c r="CH11" s="40">
        <f t="shared" ca="1" si="225"/>
        <v>14320.790050331527</v>
      </c>
      <c r="CI11" s="28" cm="1">
        <f t="array" aca="1" ref="CI11" ca="1">_xlfn.LET(_xlpm.value,RAND(),_xlfn.IFS(CI10=1,IF(_xlpm.value&gt;0.97,2,1),CI10=2,IF(_xlpm.value&gt;0.98,3,2),CI10=3,1))</f>
        <v>1</v>
      </c>
      <c r="CJ11" s="59">
        <f t="shared" ca="1" si="55"/>
        <v>0.06</v>
      </c>
      <c r="CK11" s="40">
        <f t="shared" ca="1" si="226"/>
        <v>14320.790050331527</v>
      </c>
      <c r="CL11" s="28" cm="1">
        <f t="array" aca="1" ref="CL11" ca="1">_xlfn.LET(_xlpm.value,RAND(),_xlfn.IFS(CL10=1,IF(_xlpm.value&gt;0.97,2,1),CL10=2,IF(_xlpm.value&gt;0.98,3,2),CL10=3,1))</f>
        <v>1</v>
      </c>
      <c r="CM11" s="59">
        <f t="shared" ca="1" si="57"/>
        <v>0.06</v>
      </c>
      <c r="CN11" s="40">
        <f t="shared" ca="1" si="227"/>
        <v>14320.790050331527</v>
      </c>
      <c r="CO11" s="28" cm="1">
        <f t="array" aca="1" ref="CO11" ca="1">_xlfn.LET(_xlpm.value,RAND(),_xlfn.IFS(CO10=1,IF(_xlpm.value&gt;0.97,2,1),CO10=2,IF(_xlpm.value&gt;0.98,3,2),CO10=3,1))</f>
        <v>2</v>
      </c>
      <c r="CP11" s="59">
        <f t="shared" ca="1" si="59"/>
        <v>0.06</v>
      </c>
      <c r="CQ11" s="40">
        <f t="shared" ca="1" si="228"/>
        <v>14320.790050331527</v>
      </c>
      <c r="CR11" s="28" cm="1">
        <f t="array" aca="1" ref="CR11" ca="1">_xlfn.LET(_xlpm.value,RAND(),_xlfn.IFS(CR10=1,IF(_xlpm.value&gt;0.97,2,1),CR10=2,IF(_xlpm.value&gt;0.98,3,2),CR10=3,1))</f>
        <v>2</v>
      </c>
      <c r="CS11" s="59">
        <f t="shared" ca="1" si="61"/>
        <v>0.06</v>
      </c>
      <c r="CT11" s="40">
        <f t="shared" ca="1" si="229"/>
        <v>14320.790050331527</v>
      </c>
      <c r="CU11" s="28" cm="1">
        <f t="array" aca="1" ref="CU11" ca="1">_xlfn.LET(_xlpm.value,RAND(),_xlfn.IFS(CU10=1,IF(_xlpm.value&gt;0.97,2,1),CU10=2,IF(_xlpm.value&gt;0.98,3,2),CU10=3,1))</f>
        <v>1</v>
      </c>
      <c r="CV11" s="59">
        <f t="shared" ca="1" si="63"/>
        <v>0.06</v>
      </c>
      <c r="CW11" s="40">
        <f t="shared" ca="1" si="230"/>
        <v>14320.790050331527</v>
      </c>
      <c r="CX11" s="28" cm="1">
        <f t="array" aca="1" ref="CX11" ca="1">_xlfn.LET(_xlpm.value,RAND(),_xlfn.IFS(CX10=1,IF(_xlpm.value&gt;0.97,2,1),CX10=2,IF(_xlpm.value&gt;0.98,3,2),CX10=3,1))</f>
        <v>1</v>
      </c>
      <c r="CY11" s="59">
        <f t="shared" ca="1" si="65"/>
        <v>0.06</v>
      </c>
      <c r="CZ11" s="40">
        <f t="shared" ca="1" si="231"/>
        <v>14320.790050331527</v>
      </c>
      <c r="DA11" s="28" cm="1">
        <f t="array" aca="1" ref="DA11" ca="1">_xlfn.LET(_xlpm.value,RAND(),_xlfn.IFS(DA10=1,IF(_xlpm.value&gt;0.97,2,1),DA10=2,IF(_xlpm.value&gt;0.98,3,2),DA10=3,1))</f>
        <v>1</v>
      </c>
      <c r="DB11" s="59">
        <f t="shared" ca="1" si="67"/>
        <v>0.06</v>
      </c>
      <c r="DC11" s="40">
        <f t="shared" ca="1" si="232"/>
        <v>14320.790050331527</v>
      </c>
      <c r="DD11" s="28" cm="1">
        <f t="array" aca="1" ref="DD11" ca="1">_xlfn.LET(_xlpm.value,RAND(),_xlfn.IFS(DD10=1,IF(_xlpm.value&gt;0.97,2,1),DD10=2,IF(_xlpm.value&gt;0.98,3,2),DD10=3,1))</f>
        <v>2</v>
      </c>
      <c r="DE11" s="59">
        <f t="shared" ca="1" si="69"/>
        <v>0.06</v>
      </c>
      <c r="DF11" s="40">
        <f t="shared" ca="1" si="233"/>
        <v>14320.790050331527</v>
      </c>
      <c r="DG11" s="28" cm="1">
        <f t="array" aca="1" ref="DG11" ca="1">_xlfn.LET(_xlpm.value,RAND(),_xlfn.IFS(DG10=1,IF(_xlpm.value&gt;0.97,2,1),DG10=2,IF(_xlpm.value&gt;0.98,3,2),DG10=3,1))</f>
        <v>1</v>
      </c>
      <c r="DH11" s="59">
        <f t="shared" ca="1" si="71"/>
        <v>0.06</v>
      </c>
      <c r="DI11" s="40">
        <f t="shared" ca="1" si="234"/>
        <v>14320.790050331527</v>
      </c>
      <c r="DJ11" s="28" cm="1">
        <f t="array" aca="1" ref="DJ11" ca="1">_xlfn.LET(_xlpm.value,RAND(),_xlfn.IFS(DJ10=1,IF(_xlpm.value&gt;0.97,2,1),DJ10=2,IF(_xlpm.value&gt;0.98,3,2),DJ10=3,1))</f>
        <v>1</v>
      </c>
      <c r="DK11" s="59">
        <f t="shared" ca="1" si="73"/>
        <v>0.06</v>
      </c>
      <c r="DL11" s="40">
        <f t="shared" ca="1" si="235"/>
        <v>14320.790050331527</v>
      </c>
      <c r="DM11" s="28" cm="1">
        <f t="array" aca="1" ref="DM11" ca="1">_xlfn.LET(_xlpm.value,RAND(),_xlfn.IFS(DM10=1,IF(_xlpm.value&gt;0.97,2,1),DM10=2,IF(_xlpm.value&gt;0.98,3,2),DM10=3,1))</f>
        <v>1</v>
      </c>
      <c r="DN11" s="59">
        <f t="shared" ca="1" si="75"/>
        <v>0.06</v>
      </c>
      <c r="DO11" s="40">
        <f t="shared" ca="1" si="236"/>
        <v>14320.790050331527</v>
      </c>
      <c r="DP11" s="28" cm="1">
        <f t="array" aca="1" ref="DP11" ca="1">_xlfn.LET(_xlpm.value,RAND(),_xlfn.IFS(DP10=1,IF(_xlpm.value&gt;0.97,2,1),DP10=2,IF(_xlpm.value&gt;0.98,3,2),DP10=3,1))</f>
        <v>1</v>
      </c>
      <c r="DQ11" s="59">
        <f t="shared" ca="1" si="77"/>
        <v>0.06</v>
      </c>
      <c r="DR11" s="40">
        <f t="shared" ca="1" si="237"/>
        <v>14320.790050331527</v>
      </c>
      <c r="DS11" s="28" cm="1">
        <f t="array" aca="1" ref="DS11" ca="1">_xlfn.LET(_xlpm.value,RAND(),_xlfn.IFS(DS10=1,IF(_xlpm.value&gt;0.97,2,1),DS10=2,IF(_xlpm.value&gt;0.98,3,2),DS10=3,1))</f>
        <v>1</v>
      </c>
      <c r="DT11" s="59">
        <f t="shared" ca="1" si="79"/>
        <v>0.06</v>
      </c>
      <c r="DU11" s="40">
        <f t="shared" ca="1" si="238"/>
        <v>14320.790050331527</v>
      </c>
      <c r="DV11" s="28" cm="1">
        <f t="array" aca="1" ref="DV11" ca="1">_xlfn.LET(_xlpm.value,RAND(),_xlfn.IFS(DV10=1,IF(_xlpm.value&gt;0.97,2,1),DV10=2,IF(_xlpm.value&gt;0.98,3,2),DV10=3,1))</f>
        <v>2</v>
      </c>
      <c r="DW11" s="59">
        <f t="shared" ca="1" si="81"/>
        <v>0.06</v>
      </c>
      <c r="DX11" s="40">
        <f t="shared" ca="1" si="239"/>
        <v>14320.790050331527</v>
      </c>
      <c r="DY11" s="28" cm="1">
        <f t="array" aca="1" ref="DY11" ca="1">_xlfn.LET(_xlpm.value,RAND(),_xlfn.IFS(DY10=1,IF(_xlpm.value&gt;0.97,2,1),DY10=2,IF(_xlpm.value&gt;0.98,3,2),DY10=3,1))</f>
        <v>2</v>
      </c>
      <c r="DZ11" s="59">
        <f t="shared" ca="1" si="83"/>
        <v>0.06</v>
      </c>
      <c r="EA11" s="40">
        <f t="shared" ca="1" si="240"/>
        <v>14320.790050331527</v>
      </c>
      <c r="EB11" s="28" cm="1">
        <f t="array" aca="1" ref="EB11" ca="1">_xlfn.LET(_xlpm.value,RAND(),_xlfn.IFS(EB10=1,IF(_xlpm.value&gt;0.97,2,1),EB10=2,IF(_xlpm.value&gt;0.98,3,2),EB10=3,1))</f>
        <v>1</v>
      </c>
      <c r="EC11" s="59">
        <f t="shared" ca="1" si="85"/>
        <v>0.06</v>
      </c>
      <c r="ED11" s="40">
        <f t="shared" ca="1" si="241"/>
        <v>14320.790050331527</v>
      </c>
      <c r="EE11" s="28" cm="1">
        <f t="array" aca="1" ref="EE11" ca="1">_xlfn.LET(_xlpm.value,RAND(),_xlfn.IFS(EE10=1,IF(_xlpm.value&gt;0.97,2,1),EE10=2,IF(_xlpm.value&gt;0.98,3,2),EE10=3,1))</f>
        <v>1</v>
      </c>
      <c r="EF11" s="59">
        <f t="shared" ca="1" si="87"/>
        <v>0.06</v>
      </c>
      <c r="EG11" s="40">
        <f t="shared" ca="1" si="242"/>
        <v>14320.790050331527</v>
      </c>
      <c r="EH11" s="28" cm="1">
        <f t="array" aca="1" ref="EH11" ca="1">_xlfn.LET(_xlpm.value,RAND(),_xlfn.IFS(EH10=1,IF(_xlpm.value&gt;0.97,2,1),EH10=2,IF(_xlpm.value&gt;0.98,3,2),EH10=3,1))</f>
        <v>1</v>
      </c>
      <c r="EI11" s="59">
        <f t="shared" ca="1" si="89"/>
        <v>0.06</v>
      </c>
      <c r="EJ11" s="40">
        <f t="shared" ca="1" si="243"/>
        <v>14320.790050331527</v>
      </c>
      <c r="EK11" s="28" cm="1">
        <f t="array" aca="1" ref="EK11" ca="1">_xlfn.LET(_xlpm.value,RAND(),_xlfn.IFS(EK10=1,IF(_xlpm.value&gt;0.97,2,1),EK10=2,IF(_xlpm.value&gt;0.98,3,2),EK10=3,1))</f>
        <v>1</v>
      </c>
      <c r="EL11" s="59">
        <f t="shared" ca="1" si="91"/>
        <v>0.06</v>
      </c>
      <c r="EM11" s="40">
        <f t="shared" ca="1" si="244"/>
        <v>14320.790050331527</v>
      </c>
      <c r="EN11" s="28" cm="1">
        <f t="array" aca="1" ref="EN11" ca="1">_xlfn.LET(_xlpm.value,RAND(),_xlfn.IFS(EN10=1,IF(_xlpm.value&gt;0.97,2,1),EN10=2,IF(_xlpm.value&gt;0.98,3,2),EN10=3,1))</f>
        <v>2</v>
      </c>
      <c r="EO11" s="59">
        <f t="shared" ca="1" si="93"/>
        <v>0.06</v>
      </c>
      <c r="EP11" s="40">
        <f t="shared" ca="1" si="245"/>
        <v>14320.790050331527</v>
      </c>
      <c r="EQ11" s="28" cm="1">
        <f t="array" aca="1" ref="EQ11" ca="1">_xlfn.LET(_xlpm.value,RAND(),_xlfn.IFS(EQ10=1,IF(_xlpm.value&gt;0.97,2,1),EQ10=2,IF(_xlpm.value&gt;0.98,3,2),EQ10=3,1))</f>
        <v>1</v>
      </c>
      <c r="ER11" s="59">
        <f t="shared" ca="1" si="95"/>
        <v>0.06</v>
      </c>
      <c r="ES11" s="40">
        <f t="shared" ca="1" si="246"/>
        <v>14320.790050331527</v>
      </c>
      <c r="ET11" s="28" cm="1">
        <f t="array" aca="1" ref="ET11" ca="1">_xlfn.LET(_xlpm.value,RAND(),_xlfn.IFS(ET10=1,IF(_xlpm.value&gt;0.97,2,1),ET10=2,IF(_xlpm.value&gt;0.98,3,2),ET10=3,1))</f>
        <v>2</v>
      </c>
      <c r="EU11" s="59">
        <f t="shared" ca="1" si="97"/>
        <v>0.06</v>
      </c>
      <c r="EV11" s="40">
        <f t="shared" ca="1" si="247"/>
        <v>14320.790050331527</v>
      </c>
      <c r="EW11" s="28" cm="1">
        <f t="array" aca="1" ref="EW11" ca="1">_xlfn.LET(_xlpm.value,RAND(),_xlfn.IFS(EW10=1,IF(_xlpm.value&gt;0.97,2,1),EW10=2,IF(_xlpm.value&gt;0.98,3,2),EW10=3,1))</f>
        <v>1</v>
      </c>
      <c r="EX11" s="59">
        <f t="shared" ca="1" si="99"/>
        <v>0.06</v>
      </c>
      <c r="EY11" s="40">
        <f t="shared" ca="1" si="248"/>
        <v>14320.790050331527</v>
      </c>
      <c r="EZ11" s="28" cm="1">
        <f t="array" aca="1" ref="EZ11" ca="1">_xlfn.LET(_xlpm.value,RAND(),_xlfn.IFS(EZ10=1,IF(_xlpm.value&gt;0.97,2,1),EZ10=2,IF(_xlpm.value&gt;0.98,3,2),EZ10=3,1))</f>
        <v>1</v>
      </c>
      <c r="FA11" s="59">
        <f t="shared" ca="1" si="101"/>
        <v>0.06</v>
      </c>
      <c r="FB11" s="40">
        <f t="shared" ca="1" si="249"/>
        <v>14320.790050331527</v>
      </c>
      <c r="FC11" s="28" cm="1">
        <f t="array" aca="1" ref="FC11" ca="1">_xlfn.LET(_xlpm.value,RAND(),_xlfn.IFS(FC10=1,IF(_xlpm.value&gt;0.97,2,1),FC10=2,IF(_xlpm.value&gt;0.98,3,2),FC10=3,1))</f>
        <v>1</v>
      </c>
      <c r="FD11" s="59">
        <f t="shared" ca="1" si="103"/>
        <v>0.06</v>
      </c>
      <c r="FE11" s="40">
        <f t="shared" ca="1" si="250"/>
        <v>14320.790050331527</v>
      </c>
      <c r="FF11" s="28" cm="1">
        <f t="array" aca="1" ref="FF11" ca="1">_xlfn.LET(_xlpm.value,RAND(),_xlfn.IFS(FF10=1,IF(_xlpm.value&gt;0.97,2,1),FF10=2,IF(_xlpm.value&gt;0.98,3,2),FF10=3,1))</f>
        <v>1</v>
      </c>
      <c r="FG11" s="59">
        <f t="shared" ca="1" si="105"/>
        <v>0.06</v>
      </c>
      <c r="FH11" s="40">
        <f t="shared" ca="1" si="251"/>
        <v>14320.790050331527</v>
      </c>
      <c r="FI11" s="28" cm="1">
        <f t="array" aca="1" ref="FI11" ca="1">_xlfn.LET(_xlpm.value,RAND(),_xlfn.IFS(FI10=1,IF(_xlpm.value&gt;0.97,2,1),FI10=2,IF(_xlpm.value&gt;0.98,3,2),FI10=3,1))</f>
        <v>1</v>
      </c>
      <c r="FJ11" s="59">
        <f t="shared" ca="1" si="107"/>
        <v>0.06</v>
      </c>
      <c r="FK11" s="40">
        <f t="shared" ca="1" si="252"/>
        <v>14320.790050331527</v>
      </c>
      <c r="FL11" s="28" cm="1">
        <f t="array" aca="1" ref="FL11" ca="1">_xlfn.LET(_xlpm.value,RAND(),_xlfn.IFS(FL10=1,IF(_xlpm.value&gt;0.97,2,1),FL10=2,IF(_xlpm.value&gt;0.98,3,2),FL10=3,1))</f>
        <v>1</v>
      </c>
      <c r="FM11" s="59">
        <f t="shared" ca="1" si="109"/>
        <v>0.06</v>
      </c>
      <c r="FN11" s="40">
        <f t="shared" ca="1" si="253"/>
        <v>14320.790050331527</v>
      </c>
      <c r="FO11" s="28" cm="1">
        <f t="array" aca="1" ref="FO11" ca="1">_xlfn.LET(_xlpm.value,RAND(),_xlfn.IFS(FO10=1,IF(_xlpm.value&gt;0.97,2,1),FO10=2,IF(_xlpm.value&gt;0.98,3,2),FO10=3,1))</f>
        <v>2</v>
      </c>
      <c r="FP11" s="59">
        <f t="shared" ca="1" si="111"/>
        <v>0.06</v>
      </c>
      <c r="FQ11" s="40">
        <f t="shared" ca="1" si="254"/>
        <v>14320.790050331527</v>
      </c>
      <c r="FR11" s="28" cm="1">
        <f t="array" aca="1" ref="FR11" ca="1">_xlfn.LET(_xlpm.value,RAND(),_xlfn.IFS(FR10=1,IF(_xlpm.value&gt;0.97,2,1),FR10=2,IF(_xlpm.value&gt;0.98,3,2),FR10=3,1))</f>
        <v>1</v>
      </c>
      <c r="FS11" s="59">
        <f t="shared" ca="1" si="113"/>
        <v>0.06</v>
      </c>
      <c r="FT11" s="40">
        <f t="shared" ca="1" si="255"/>
        <v>14320.790050331527</v>
      </c>
      <c r="FU11" s="28" cm="1">
        <f t="array" aca="1" ref="FU11" ca="1">_xlfn.LET(_xlpm.value,RAND(),_xlfn.IFS(FU10=1,IF(_xlpm.value&gt;0.97,2,1),FU10=2,IF(_xlpm.value&gt;0.98,3,2),FU10=3,1))</f>
        <v>1</v>
      </c>
      <c r="FV11" s="59">
        <f t="shared" ca="1" si="115"/>
        <v>0.06</v>
      </c>
      <c r="FW11" s="40">
        <f t="shared" ca="1" si="256"/>
        <v>14320.790050331527</v>
      </c>
      <c r="FX11" s="28" cm="1">
        <f t="array" aca="1" ref="FX11" ca="1">_xlfn.LET(_xlpm.value,RAND(),_xlfn.IFS(FX10=1,IF(_xlpm.value&gt;0.97,2,1),FX10=2,IF(_xlpm.value&gt;0.98,3,2),FX10=3,1))</f>
        <v>1</v>
      </c>
      <c r="FY11" s="59">
        <f t="shared" ca="1" si="117"/>
        <v>0.06</v>
      </c>
      <c r="FZ11" s="40">
        <f t="shared" ca="1" si="257"/>
        <v>14320.790050331527</v>
      </c>
      <c r="GA11" s="28" cm="1">
        <f t="array" aca="1" ref="GA11" ca="1">_xlfn.LET(_xlpm.value,RAND(),_xlfn.IFS(GA10=1,IF(_xlpm.value&gt;0.97,2,1),GA10=2,IF(_xlpm.value&gt;0.98,3,2),GA10=3,1))</f>
        <v>1</v>
      </c>
      <c r="GB11" s="59">
        <f t="shared" ca="1" si="119"/>
        <v>0.06</v>
      </c>
      <c r="GC11" s="40">
        <f t="shared" ca="1" si="258"/>
        <v>14320.790050331527</v>
      </c>
      <c r="GD11" s="28" cm="1">
        <f t="array" aca="1" ref="GD11" ca="1">_xlfn.LET(_xlpm.value,RAND(),_xlfn.IFS(GD10=1,IF(_xlpm.value&gt;0.97,2,1),GD10=2,IF(_xlpm.value&gt;0.98,3,2),GD10=3,1))</f>
        <v>1</v>
      </c>
      <c r="GE11" s="59">
        <f t="shared" ca="1" si="121"/>
        <v>0.06</v>
      </c>
      <c r="GF11" s="40">
        <f t="shared" ca="1" si="259"/>
        <v>14320.790050331527</v>
      </c>
      <c r="GG11" s="28" cm="1">
        <f t="array" aca="1" ref="GG11" ca="1">_xlfn.LET(_xlpm.value,RAND(),_xlfn.IFS(GG10=1,IF(_xlpm.value&gt;0.97,2,1),GG10=2,IF(_xlpm.value&gt;0.98,3,2),GG10=3,1))</f>
        <v>2</v>
      </c>
      <c r="GH11" s="59">
        <f t="shared" ca="1" si="123"/>
        <v>0.06</v>
      </c>
      <c r="GI11" s="40">
        <f t="shared" ca="1" si="260"/>
        <v>14320.790050331527</v>
      </c>
      <c r="GJ11" s="28" cm="1">
        <f t="array" aca="1" ref="GJ11" ca="1">_xlfn.LET(_xlpm.value,RAND(),_xlfn.IFS(GJ10=1,IF(_xlpm.value&gt;0.97,2,1),GJ10=2,IF(_xlpm.value&gt;0.98,3,2),GJ10=3,1))</f>
        <v>1</v>
      </c>
      <c r="GK11" s="59">
        <f t="shared" ca="1" si="125"/>
        <v>0.06</v>
      </c>
      <c r="GL11" s="40">
        <f t="shared" ca="1" si="261"/>
        <v>14320.790050331527</v>
      </c>
      <c r="GM11" s="28" cm="1">
        <f t="array" aca="1" ref="GM11" ca="1">_xlfn.LET(_xlpm.value,RAND(),_xlfn.IFS(GM10=1,IF(_xlpm.value&gt;0.97,2,1),GM10=2,IF(_xlpm.value&gt;0.98,3,2),GM10=3,1))</f>
        <v>2</v>
      </c>
      <c r="GN11" s="59">
        <f t="shared" ca="1" si="127"/>
        <v>0.06</v>
      </c>
      <c r="GO11" s="40">
        <f t="shared" ca="1" si="262"/>
        <v>14320.790050331527</v>
      </c>
      <c r="GP11" s="28" cm="1">
        <f t="array" aca="1" ref="GP11" ca="1">_xlfn.LET(_xlpm.value,RAND(),_xlfn.IFS(GP10=1,IF(_xlpm.value&gt;0.97,2,1),GP10=2,IF(_xlpm.value&gt;0.98,3,2),GP10=3,1))</f>
        <v>1</v>
      </c>
      <c r="GQ11" s="59">
        <f t="shared" ca="1" si="129"/>
        <v>0.06</v>
      </c>
      <c r="GR11" s="40">
        <f t="shared" ca="1" si="263"/>
        <v>14320.790050331527</v>
      </c>
      <c r="GS11" s="28" cm="1">
        <f t="array" aca="1" ref="GS11" ca="1">_xlfn.LET(_xlpm.value,RAND(),_xlfn.IFS(GS10=1,IF(_xlpm.value&gt;0.97,2,1),GS10=2,IF(_xlpm.value&gt;0.98,3,2),GS10=3,1))</f>
        <v>1</v>
      </c>
      <c r="GT11" s="59">
        <f t="shared" ca="1" si="131"/>
        <v>0.06</v>
      </c>
      <c r="GU11" s="40">
        <f t="shared" ca="1" si="264"/>
        <v>14320.790050331527</v>
      </c>
      <c r="GV11" s="28" cm="1">
        <f t="array" aca="1" ref="GV11" ca="1">_xlfn.LET(_xlpm.value,RAND(),_xlfn.IFS(GV10=1,IF(_xlpm.value&gt;0.97,2,1),GV10=2,IF(_xlpm.value&gt;0.98,3,2),GV10=3,1))</f>
        <v>1</v>
      </c>
      <c r="GW11" s="59">
        <f t="shared" ca="1" si="133"/>
        <v>0.06</v>
      </c>
      <c r="GX11" s="40">
        <f t="shared" ca="1" si="265"/>
        <v>14320.790050331527</v>
      </c>
      <c r="GY11" s="28" cm="1">
        <f t="array" aca="1" ref="GY11" ca="1">_xlfn.LET(_xlpm.value,RAND(),_xlfn.IFS(GY10=1,IF(_xlpm.value&gt;0.97,2,1),GY10=2,IF(_xlpm.value&gt;0.98,3,2),GY10=3,1))</f>
        <v>1</v>
      </c>
      <c r="GZ11" s="59">
        <f t="shared" ca="1" si="135"/>
        <v>0.06</v>
      </c>
      <c r="HA11" s="40">
        <f t="shared" ca="1" si="266"/>
        <v>14320.790050331527</v>
      </c>
      <c r="HB11" s="28" cm="1">
        <f t="array" aca="1" ref="HB11" ca="1">_xlfn.LET(_xlpm.value,RAND(),_xlfn.IFS(HB10=1,IF(_xlpm.value&gt;0.97,2,1),HB10=2,IF(_xlpm.value&gt;0.98,3,2),HB10=3,1))</f>
        <v>1</v>
      </c>
      <c r="HC11" s="59">
        <f t="shared" ca="1" si="137"/>
        <v>0.06</v>
      </c>
      <c r="HD11" s="40">
        <f t="shared" ca="1" si="267"/>
        <v>14320.790050331527</v>
      </c>
      <c r="HE11" s="28" cm="1">
        <f t="array" aca="1" ref="HE11" ca="1">_xlfn.LET(_xlpm.value,RAND(),_xlfn.IFS(HE10=1,IF(_xlpm.value&gt;0.97,2,1),HE10=2,IF(_xlpm.value&gt;0.98,3,2),HE10=3,1))</f>
        <v>2</v>
      </c>
      <c r="HF11" s="59">
        <f t="shared" ca="1" si="139"/>
        <v>0.06</v>
      </c>
      <c r="HG11" s="40">
        <f t="shared" ca="1" si="268"/>
        <v>14320.790050331527</v>
      </c>
      <c r="HH11" s="28" cm="1">
        <f t="array" aca="1" ref="HH11" ca="1">_xlfn.LET(_xlpm.value,RAND(),_xlfn.IFS(HH10=1,IF(_xlpm.value&gt;0.97,2,1),HH10=2,IF(_xlpm.value&gt;0.98,3,2),HH10=3,1))</f>
        <v>1</v>
      </c>
      <c r="HI11" s="59">
        <f t="shared" ca="1" si="141"/>
        <v>0.06</v>
      </c>
      <c r="HJ11" s="40">
        <f t="shared" ca="1" si="269"/>
        <v>14320.790050331527</v>
      </c>
      <c r="HK11" s="28" cm="1">
        <f t="array" aca="1" ref="HK11" ca="1">_xlfn.LET(_xlpm.value,RAND(),_xlfn.IFS(HK10=1,IF(_xlpm.value&gt;0.97,2,1),HK10=2,IF(_xlpm.value&gt;0.98,3,2),HK10=3,1))</f>
        <v>1</v>
      </c>
      <c r="HL11" s="59">
        <f t="shared" ca="1" si="143"/>
        <v>0.06</v>
      </c>
      <c r="HM11" s="40">
        <f t="shared" ca="1" si="270"/>
        <v>14320.790050331527</v>
      </c>
      <c r="HN11" s="28" cm="1">
        <f t="array" aca="1" ref="HN11" ca="1">_xlfn.LET(_xlpm.value,RAND(),_xlfn.IFS(HN10=1,IF(_xlpm.value&gt;0.97,2,1),HN10=2,IF(_xlpm.value&gt;0.98,3,2),HN10=3,1))</f>
        <v>1</v>
      </c>
      <c r="HO11" s="59">
        <f t="shared" ca="1" si="145"/>
        <v>0.06</v>
      </c>
      <c r="HP11" s="40">
        <f t="shared" ca="1" si="271"/>
        <v>9469.454686416002</v>
      </c>
      <c r="HQ11" s="28" cm="1">
        <f t="array" aca="1" ref="HQ11" ca="1">_xlfn.LET(_xlpm.value,RAND(),_xlfn.IFS(HQ10=1,IF(_xlpm.value&gt;0.97,2,1),HQ10=2,IF(_xlpm.value&gt;0.98,3,2),HQ10=3,1))</f>
        <v>1</v>
      </c>
      <c r="HR11" s="59">
        <f t="shared" ca="1" si="147"/>
        <v>0.06</v>
      </c>
      <c r="HS11" s="40">
        <f t="shared" ca="1" si="272"/>
        <v>14320.790050331527</v>
      </c>
      <c r="HT11" s="28" cm="1">
        <f t="array" aca="1" ref="HT11" ca="1">_xlfn.LET(_xlpm.value,RAND(),_xlfn.IFS(HT10=1,IF(_xlpm.value&gt;0.97,2,1),HT10=2,IF(_xlpm.value&gt;0.98,3,2),HT10=3,1))</f>
        <v>1</v>
      </c>
      <c r="HU11" s="59">
        <f t="shared" ca="1" si="149"/>
        <v>0.06</v>
      </c>
      <c r="HV11" s="40">
        <f t="shared" ca="1" si="273"/>
        <v>14320.790050331527</v>
      </c>
      <c r="HW11" s="28" cm="1">
        <f t="array" aca="1" ref="HW11" ca="1">_xlfn.LET(_xlpm.value,RAND(),_xlfn.IFS(HW10=1,IF(_xlpm.value&gt;0.97,2,1),HW10=2,IF(_xlpm.value&gt;0.98,3,2),HW10=3,1))</f>
        <v>1</v>
      </c>
      <c r="HX11" s="59">
        <f t="shared" ca="1" si="151"/>
        <v>0.06</v>
      </c>
      <c r="HY11" s="40">
        <f t="shared" ca="1" si="274"/>
        <v>14320.790050331527</v>
      </c>
      <c r="HZ11" s="28" cm="1">
        <f t="array" aca="1" ref="HZ11" ca="1">_xlfn.LET(_xlpm.value,RAND(),_xlfn.IFS(HZ10=1,IF(_xlpm.value&gt;0.97,2,1),HZ10=2,IF(_xlpm.value&gt;0.98,3,2),HZ10=3,1))</f>
        <v>1</v>
      </c>
      <c r="IA11" s="59">
        <f t="shared" ca="1" si="153"/>
        <v>0.06</v>
      </c>
      <c r="IB11" s="40">
        <f t="shared" ca="1" si="275"/>
        <v>14320.790050331527</v>
      </c>
      <c r="IC11" s="28" cm="1">
        <f t="array" aca="1" ref="IC11" ca="1">_xlfn.LET(_xlpm.value,RAND(),_xlfn.IFS(IC10=1,IF(_xlpm.value&gt;0.97,2,1),IC10=2,IF(_xlpm.value&gt;0.98,3,2),IC10=3,1))</f>
        <v>1</v>
      </c>
      <c r="ID11" s="59">
        <f t="shared" ca="1" si="155"/>
        <v>0.06</v>
      </c>
      <c r="IE11" s="40">
        <f t="shared" ca="1" si="276"/>
        <v>14320.790050331527</v>
      </c>
      <c r="IF11" s="28" cm="1">
        <f t="array" aca="1" ref="IF11" ca="1">_xlfn.LET(_xlpm.value,RAND(),_xlfn.IFS(IF10=1,IF(_xlpm.value&gt;0.97,2,1),IF10=2,IF(_xlpm.value&gt;0.98,3,2),IF10=3,1))</f>
        <v>1</v>
      </c>
      <c r="IG11" s="59">
        <f t="shared" ca="1" si="157"/>
        <v>0.06</v>
      </c>
      <c r="IH11" s="40">
        <f t="shared" ca="1" si="277"/>
        <v>14320.790050331527</v>
      </c>
      <c r="II11" s="28" cm="1">
        <f t="array" aca="1" ref="II11" ca="1">_xlfn.LET(_xlpm.value,RAND(),_xlfn.IFS(II10=1,IF(_xlpm.value&gt;0.97,2,1),II10=2,IF(_xlpm.value&gt;0.98,3,2),II10=3,1))</f>
        <v>1</v>
      </c>
      <c r="IJ11" s="59">
        <f t="shared" ca="1" si="159"/>
        <v>0.06</v>
      </c>
      <c r="IK11" s="40">
        <f t="shared" ca="1" si="278"/>
        <v>14320.790050331527</v>
      </c>
      <c r="IL11" s="28" cm="1">
        <f t="array" aca="1" ref="IL11" ca="1">_xlfn.LET(_xlpm.value,RAND(),_xlfn.IFS(IL10=1,IF(_xlpm.value&gt;0.97,2,1),IL10=2,IF(_xlpm.value&gt;0.98,3,2),IL10=3,1))</f>
        <v>2</v>
      </c>
      <c r="IM11" s="59">
        <f t="shared" ca="1" si="161"/>
        <v>0.06</v>
      </c>
      <c r="IN11" s="40">
        <f t="shared" ca="1" si="279"/>
        <v>14320.790050331527</v>
      </c>
      <c r="IO11" s="28" cm="1">
        <f t="array" aca="1" ref="IO11" ca="1">_xlfn.LET(_xlpm.value,RAND(),_xlfn.IFS(IO10=1,IF(_xlpm.value&gt;0.97,2,1),IO10=2,IF(_xlpm.value&gt;0.98,3,2),IO10=3,1))</f>
        <v>1</v>
      </c>
      <c r="IP11" s="59">
        <f t="shared" ca="1" si="163"/>
        <v>0.06</v>
      </c>
      <c r="IQ11" s="40">
        <f t="shared" ca="1" si="280"/>
        <v>14320.790050331527</v>
      </c>
      <c r="IR11" s="28" cm="1">
        <f t="array" aca="1" ref="IR11" ca="1">_xlfn.LET(_xlpm.value,RAND(),_xlfn.IFS(IR10=1,IF(_xlpm.value&gt;0.97,2,1),IR10=2,IF(_xlpm.value&gt;0.98,3,2),IR10=3,1))</f>
        <v>1</v>
      </c>
      <c r="IS11" s="59">
        <f t="shared" ca="1" si="165"/>
        <v>0.06</v>
      </c>
      <c r="IT11" s="40">
        <f t="shared" ca="1" si="281"/>
        <v>14320.790050331527</v>
      </c>
      <c r="IU11" s="28" cm="1">
        <f t="array" aca="1" ref="IU11" ca="1">_xlfn.LET(_xlpm.value,RAND(),_xlfn.IFS(IU10=1,IF(_xlpm.value&gt;0.97,2,1),IU10=2,IF(_xlpm.value&gt;0.98,3,2),IU10=3,1))</f>
        <v>1</v>
      </c>
      <c r="IV11" s="59">
        <f t="shared" ca="1" si="167"/>
        <v>0.06</v>
      </c>
      <c r="IW11" s="40">
        <f t="shared" ca="1" si="282"/>
        <v>14320.790050331527</v>
      </c>
      <c r="IX11" s="28" cm="1">
        <f t="array" aca="1" ref="IX11" ca="1">_xlfn.LET(_xlpm.value,RAND(),_xlfn.IFS(IX10=1,IF(_xlpm.value&gt;0.97,2,1),IX10=2,IF(_xlpm.value&gt;0.98,3,2),IX10=3,1))</f>
        <v>1</v>
      </c>
      <c r="IY11" s="59">
        <f t="shared" ca="1" si="169"/>
        <v>0.06</v>
      </c>
      <c r="IZ11" s="40">
        <f t="shared" ca="1" si="283"/>
        <v>14320.790050331527</v>
      </c>
      <c r="JA11" s="28" cm="1">
        <f t="array" aca="1" ref="JA11" ca="1">_xlfn.LET(_xlpm.value,RAND(),_xlfn.IFS(JA10=1,IF(_xlpm.value&gt;0.97,2,1),JA10=2,IF(_xlpm.value&gt;0.98,3,2),JA10=3,1))</f>
        <v>1</v>
      </c>
      <c r="JB11" s="59">
        <f t="shared" ca="1" si="171"/>
        <v>0.06</v>
      </c>
      <c r="JC11" s="40">
        <f t="shared" ca="1" si="284"/>
        <v>14320.790050331527</v>
      </c>
      <c r="JD11" s="28" cm="1">
        <f t="array" aca="1" ref="JD11" ca="1">_xlfn.LET(_xlpm.value,RAND(),_xlfn.IFS(JD10=1,IF(_xlpm.value&gt;0.97,2,1),JD10=2,IF(_xlpm.value&gt;0.98,3,2),JD10=3,1))</f>
        <v>1</v>
      </c>
      <c r="JE11" s="59">
        <f t="shared" ca="1" si="173"/>
        <v>0.06</v>
      </c>
      <c r="JF11" s="40">
        <f t="shared" ca="1" si="285"/>
        <v>14320.790050331527</v>
      </c>
      <c r="JG11" s="28" cm="1">
        <f t="array" aca="1" ref="JG11" ca="1">_xlfn.LET(_xlpm.value,RAND(),_xlfn.IFS(JG10=1,IF(_xlpm.value&gt;0.97,2,1),JG10=2,IF(_xlpm.value&gt;0.98,3,2),JG10=3,1))</f>
        <v>1</v>
      </c>
      <c r="JH11" s="59">
        <f t="shared" ca="1" si="175"/>
        <v>0.06</v>
      </c>
      <c r="JI11" s="40">
        <f t="shared" ca="1" si="286"/>
        <v>14320.790050331527</v>
      </c>
      <c r="JJ11" s="28" cm="1">
        <f t="array" aca="1" ref="JJ11" ca="1">_xlfn.LET(_xlpm.value,RAND(),_xlfn.IFS(JJ10=1,IF(_xlpm.value&gt;0.97,2,1),JJ10=2,IF(_xlpm.value&gt;0.98,3,2),JJ10=3,1))</f>
        <v>1</v>
      </c>
      <c r="JK11" s="59">
        <f t="shared" ca="1" si="177"/>
        <v>0.06</v>
      </c>
      <c r="JL11" s="40">
        <f t="shared" ca="1" si="287"/>
        <v>14320.790050331527</v>
      </c>
      <c r="JM11" s="28" cm="1">
        <f t="array" aca="1" ref="JM11" ca="1">_xlfn.LET(_xlpm.value,RAND(),_xlfn.IFS(JM10=1,IF(_xlpm.value&gt;0.97,2,1),JM10=2,IF(_xlpm.value&gt;0.98,3,2),JM10=3,1))</f>
        <v>2</v>
      </c>
      <c r="JN11" s="59">
        <f t="shared" ca="1" si="179"/>
        <v>0.06</v>
      </c>
      <c r="JO11" s="40">
        <f t="shared" ca="1" si="288"/>
        <v>14320.790050331527</v>
      </c>
      <c r="JP11" s="28" cm="1">
        <f t="array" aca="1" ref="JP11" ca="1">_xlfn.LET(_xlpm.value,RAND(),_xlfn.IFS(JP10=1,IF(_xlpm.value&gt;0.97,2,1),JP10=2,IF(_xlpm.value&gt;0.98,3,2),JP10=3,1))</f>
        <v>1</v>
      </c>
      <c r="JQ11" s="59">
        <f t="shared" ca="1" si="181"/>
        <v>0.06</v>
      </c>
      <c r="JR11" s="40">
        <f t="shared" ca="1" si="289"/>
        <v>14320.790050331527</v>
      </c>
      <c r="JS11" s="28" cm="1">
        <f t="array" aca="1" ref="JS11" ca="1">_xlfn.LET(_xlpm.value,RAND(),_xlfn.IFS(JS10=1,IF(_xlpm.value&gt;0.97,2,1),JS10=2,IF(_xlpm.value&gt;0.98,3,2),JS10=3,1))</f>
        <v>3</v>
      </c>
      <c r="JT11" s="59">
        <f t="shared" ca="1" si="183"/>
        <v>-0.7</v>
      </c>
      <c r="JU11" s="40">
        <f t="shared" ca="1" si="290"/>
        <v>4698.3368066976018</v>
      </c>
      <c r="JV11" s="28" cm="1">
        <f t="array" aca="1" ref="JV11" ca="1">_xlfn.LET(_xlpm.value,RAND(),_xlfn.IFS(JV10=1,IF(_xlpm.value&gt;0.97,2,1),JV10=2,IF(_xlpm.value&gt;0.98,3,2),JV10=3,1))</f>
        <v>1</v>
      </c>
      <c r="JW11" s="59">
        <f t="shared" ca="1" si="185"/>
        <v>0.06</v>
      </c>
      <c r="JX11" s="40">
        <f t="shared" ca="1" si="291"/>
        <v>14320.790050331527</v>
      </c>
      <c r="JY11" s="28" cm="1">
        <f t="array" aca="1" ref="JY11" ca="1">_xlfn.LET(_xlpm.value,RAND(),_xlfn.IFS(JY10=1,IF(_xlpm.value&gt;0.97,2,1),JY10=2,IF(_xlpm.value&gt;0.98,3,2),JY10=3,1))</f>
        <v>1</v>
      </c>
      <c r="JZ11" s="59">
        <f t="shared" ca="1" si="187"/>
        <v>0.06</v>
      </c>
      <c r="KA11" s="40">
        <f t="shared" ca="1" si="292"/>
        <v>14320.790050331527</v>
      </c>
      <c r="KB11" s="28" cm="1">
        <f t="array" aca="1" ref="KB11" ca="1">_xlfn.LET(_xlpm.value,RAND(),_xlfn.IFS(KB10=1,IF(_xlpm.value&gt;0.97,2,1),KB10=2,IF(_xlpm.value&gt;0.98,3,2),KB10=3,1))</f>
        <v>2</v>
      </c>
      <c r="KC11" s="59">
        <f t="shared" ca="1" si="189"/>
        <v>0.06</v>
      </c>
      <c r="KD11" s="40">
        <f t="shared" ca="1" si="293"/>
        <v>14320.790050331527</v>
      </c>
      <c r="KE11" s="28" cm="1">
        <f t="array" aca="1" ref="KE11" ca="1">_xlfn.LET(_xlpm.value,RAND(),_xlfn.IFS(KE10=1,IF(_xlpm.value&gt;0.97,2,1),KE10=2,IF(_xlpm.value&gt;0.98,3,2),KE10=3,1))</f>
        <v>1</v>
      </c>
      <c r="KF11" s="59">
        <f t="shared" ca="1" si="191"/>
        <v>0.06</v>
      </c>
      <c r="KG11" s="40">
        <f t="shared" ca="1" si="294"/>
        <v>14320.790050331527</v>
      </c>
      <c r="KH11" s="28" cm="1">
        <f t="array" aca="1" ref="KH11" ca="1">_xlfn.LET(_xlpm.value,RAND(),_xlfn.IFS(KH10=1,IF(_xlpm.value&gt;0.97,2,1),KH10=2,IF(_xlpm.value&gt;0.98,3,2),KH10=3,1))</f>
        <v>1</v>
      </c>
      <c r="KI11" s="59">
        <f t="shared" ca="1" si="193"/>
        <v>0.06</v>
      </c>
      <c r="KJ11" s="40">
        <f t="shared" ca="1" si="295"/>
        <v>14320.790050331527</v>
      </c>
      <c r="KK11" s="28" cm="1">
        <f t="array" aca="1" ref="KK11" ca="1">_xlfn.LET(_xlpm.value,RAND(),_xlfn.IFS(KK10=1,IF(_xlpm.value&gt;0.97,2,1),KK10=2,IF(_xlpm.value&gt;0.98,3,2),KK10=3,1))</f>
        <v>1</v>
      </c>
      <c r="KL11" s="59">
        <f t="shared" ca="1" si="195"/>
        <v>0.06</v>
      </c>
      <c r="KM11" s="40">
        <f t="shared" ca="1" si="296"/>
        <v>14320.790050331527</v>
      </c>
      <c r="KN11" s="28" cm="1">
        <f t="array" aca="1" ref="KN11" ca="1">_xlfn.LET(_xlpm.value,RAND(),_xlfn.IFS(KN10=1,IF(_xlpm.value&gt;0.97,2,1),KN10=2,IF(_xlpm.value&gt;0.98,3,2),KN10=3,1))</f>
        <v>1</v>
      </c>
      <c r="KO11" s="59">
        <f t="shared" ca="1" si="197"/>
        <v>0.06</v>
      </c>
      <c r="KP11" s="40">
        <f t="shared" ca="1" si="297"/>
        <v>14320.790050331527</v>
      </c>
      <c r="KQ11" s="28"/>
    </row>
    <row r="12" spans="1:303" x14ac:dyDescent="0.2">
      <c r="A12" s="111">
        <v>45565</v>
      </c>
      <c r="B12" s="64">
        <v>1500</v>
      </c>
      <c r="C12" s="28" cm="1">
        <f t="array" aca="1" ref="C12" ca="1">_xlfn.LET(_xlpm.value,RAND(),_xlfn.IFS(C11=1,IF(_xlpm.value&gt;0.97,2,1),C11=2,IF(_xlpm.value&gt;0.98,3,2),C11=3,1))</f>
        <v>2</v>
      </c>
      <c r="D12" s="59">
        <f t="shared" ca="1" si="0"/>
        <v>0.06</v>
      </c>
      <c r="E12" s="40">
        <f t="shared" ca="1" si="298"/>
        <v>16080.037453351419</v>
      </c>
      <c r="F12" s="28" cm="1">
        <f t="array" aca="1" ref="F12" ca="1">_xlfn.LET(_xlpm.value,RAND(),_xlfn.IFS(F11=1,IF(_xlpm.value&gt;0.97,2,1),F11=2,IF(_xlpm.value&gt;0.98,3,2),F11=3,1))</f>
        <v>1</v>
      </c>
      <c r="G12" s="59">
        <f t="shared" ca="1" si="1"/>
        <v>0.06</v>
      </c>
      <c r="H12" s="40">
        <f t="shared" ca="1" si="199"/>
        <v>16080.037453351419</v>
      </c>
      <c r="I12" s="28" cm="1">
        <f t="array" aca="1" ref="I12" ca="1">_xlfn.LET(_xlpm.value,RAND(),_xlfn.IFS(I11=1,IF(_xlpm.value&gt;0.97,2,1),I11=2,IF(_xlpm.value&gt;0.98,3,2),I11=3,1))</f>
        <v>1</v>
      </c>
      <c r="J12" s="59">
        <f t="shared" ca="1" si="3"/>
        <v>0.06</v>
      </c>
      <c r="K12" s="40">
        <f t="shared" ca="1" si="200"/>
        <v>16080.037453351419</v>
      </c>
      <c r="L12" s="28" cm="1">
        <f t="array" aca="1" ref="L12" ca="1">_xlfn.LET(_xlpm.value,RAND(),_xlfn.IFS(L11=1,IF(_xlpm.value&gt;0.97,2,1),L11=2,IF(_xlpm.value&gt;0.98,3,2),L11=3,1))</f>
        <v>1</v>
      </c>
      <c r="M12" s="59">
        <f t="shared" ca="1" si="5"/>
        <v>0.06</v>
      </c>
      <c r="N12" s="40">
        <f t="shared" ca="1" si="201"/>
        <v>16080.037453351419</v>
      </c>
      <c r="O12" s="28" cm="1">
        <f t="array" aca="1" ref="O12" ca="1">_xlfn.LET(_xlpm.value,RAND(),_xlfn.IFS(O11=1,IF(_xlpm.value&gt;0.97,2,1),O11=2,IF(_xlpm.value&gt;0.98,3,2),O11=3,1))</f>
        <v>1</v>
      </c>
      <c r="P12" s="59">
        <f t="shared" ca="1" si="7"/>
        <v>0.06</v>
      </c>
      <c r="Q12" s="40">
        <f t="shared" ca="1" si="202"/>
        <v>16080.037453351419</v>
      </c>
      <c r="R12" s="28" cm="1">
        <f t="array" aca="1" ref="R12" ca="1">_xlfn.LET(_xlpm.value,RAND(),_xlfn.IFS(R11=1,IF(_xlpm.value&gt;0.97,2,1),R11=2,IF(_xlpm.value&gt;0.98,3,2),R11=3,1))</f>
        <v>1</v>
      </c>
      <c r="S12" s="59">
        <f t="shared" ca="1" si="9"/>
        <v>0.06</v>
      </c>
      <c r="T12" s="40">
        <f t="shared" ca="1" si="203"/>
        <v>16080.037453351419</v>
      </c>
      <c r="U12" s="28" cm="1">
        <f t="array" aca="1" ref="U12" ca="1">_xlfn.LET(_xlpm.value,RAND(),_xlfn.IFS(U11=1,IF(_xlpm.value&gt;0.97,2,1),U11=2,IF(_xlpm.value&gt;0.98,3,2),U11=3,1))</f>
        <v>1</v>
      </c>
      <c r="V12" s="59">
        <f t="shared" ca="1" si="11"/>
        <v>0.06</v>
      </c>
      <c r="W12" s="40">
        <f t="shared" ca="1" si="204"/>
        <v>16080.037453351419</v>
      </c>
      <c r="X12" s="28" cm="1">
        <f t="array" aca="1" ref="X12" ca="1">_xlfn.LET(_xlpm.value,RAND(),_xlfn.IFS(X11=1,IF(_xlpm.value&gt;0.97,2,1),X11=2,IF(_xlpm.value&gt;0.98,3,2),X11=3,1))</f>
        <v>1</v>
      </c>
      <c r="Y12" s="59">
        <f t="shared" ca="1" si="13"/>
        <v>0.06</v>
      </c>
      <c r="Z12" s="40">
        <f t="shared" ca="1" si="205"/>
        <v>16080.037453351419</v>
      </c>
      <c r="AA12" s="28" cm="1">
        <f t="array" aca="1" ref="AA12" ca="1">_xlfn.LET(_xlpm.value,RAND(),_xlfn.IFS(AA11=1,IF(_xlpm.value&gt;0.97,2,1),AA11=2,IF(_xlpm.value&gt;0.98,3,2),AA11=3,1))</f>
        <v>1</v>
      </c>
      <c r="AB12" s="59">
        <f t="shared" ca="1" si="15"/>
        <v>0.06</v>
      </c>
      <c r="AC12" s="40">
        <f t="shared" ca="1" si="206"/>
        <v>16080.037453351419</v>
      </c>
      <c r="AD12" s="28" cm="1">
        <f t="array" aca="1" ref="AD12" ca="1">_xlfn.LET(_xlpm.value,RAND(),_xlfn.IFS(AD11=1,IF(_xlpm.value&gt;0.97,2,1),AD11=2,IF(_xlpm.value&gt;0.98,3,2),AD11=3,1))</f>
        <v>2</v>
      </c>
      <c r="AE12" s="59">
        <f t="shared" ca="1" si="17"/>
        <v>0.06</v>
      </c>
      <c r="AF12" s="40">
        <f t="shared" ca="1" si="207"/>
        <v>16080.037453351419</v>
      </c>
      <c r="AG12" s="28" cm="1">
        <f t="array" aca="1" ref="AG12" ca="1">_xlfn.LET(_xlpm.value,RAND(),_xlfn.IFS(AG11=1,IF(_xlpm.value&gt;0.97,2,1),AG11=2,IF(_xlpm.value&gt;0.98,3,2),AG11=3,1))</f>
        <v>2</v>
      </c>
      <c r="AH12" s="59">
        <f t="shared" ca="1" si="19"/>
        <v>0.06</v>
      </c>
      <c r="AI12" s="40">
        <f t="shared" ca="1" si="208"/>
        <v>16080.037453351419</v>
      </c>
      <c r="AJ12" s="28" cm="1">
        <f t="array" aca="1" ref="AJ12" ca="1">_xlfn.LET(_xlpm.value,RAND(),_xlfn.IFS(AJ11=1,IF(_xlpm.value&gt;0.97,2,1),AJ11=2,IF(_xlpm.value&gt;0.98,3,2),AJ11=3,1))</f>
        <v>2</v>
      </c>
      <c r="AK12" s="59">
        <f t="shared" ca="1" si="21"/>
        <v>0.06</v>
      </c>
      <c r="AL12" s="40">
        <f t="shared" ca="1" si="209"/>
        <v>16080.037453351419</v>
      </c>
      <c r="AM12" s="28" cm="1">
        <f t="array" aca="1" ref="AM12" ca="1">_xlfn.LET(_xlpm.value,RAND(),_xlfn.IFS(AM11=1,IF(_xlpm.value&gt;0.97,2,1),AM11=2,IF(_xlpm.value&gt;0.98,3,2),AM11=3,1))</f>
        <v>1</v>
      </c>
      <c r="AN12" s="59">
        <f t="shared" ca="1" si="23"/>
        <v>0.06</v>
      </c>
      <c r="AO12" s="40">
        <f t="shared" ca="1" si="210"/>
        <v>16080.037453351419</v>
      </c>
      <c r="AP12" s="28" cm="1">
        <f t="array" aca="1" ref="AP12" ca="1">_xlfn.LET(_xlpm.value,RAND(),_xlfn.IFS(AP11=1,IF(_xlpm.value&gt;0.97,2,1),AP11=2,IF(_xlpm.value&gt;0.98,3,2),AP11=3,1))</f>
        <v>1</v>
      </c>
      <c r="AQ12" s="59">
        <f t="shared" ca="1" si="25"/>
        <v>0.06</v>
      </c>
      <c r="AR12" s="40">
        <f t="shared" ca="1" si="211"/>
        <v>16080.037453351419</v>
      </c>
      <c r="AS12" s="28" cm="1">
        <f t="array" aca="1" ref="AS12" ca="1">_xlfn.LET(_xlpm.value,RAND(),_xlfn.IFS(AS11=1,IF(_xlpm.value&gt;0.97,2,1),AS11=2,IF(_xlpm.value&gt;0.98,3,2),AS11=3,1))</f>
        <v>1</v>
      </c>
      <c r="AT12" s="59">
        <f t="shared" ca="1" si="27"/>
        <v>0.06</v>
      </c>
      <c r="AU12" s="40">
        <f t="shared" ca="1" si="212"/>
        <v>16080.037453351419</v>
      </c>
      <c r="AV12" s="28" cm="1">
        <f t="array" aca="1" ref="AV12" ca="1">_xlfn.LET(_xlpm.value,RAND(),_xlfn.IFS(AV11=1,IF(_xlpm.value&gt;0.97,2,1),AV11=2,IF(_xlpm.value&gt;0.98,3,2),AV11=3,1))</f>
        <v>1</v>
      </c>
      <c r="AW12" s="59">
        <f t="shared" ca="1" si="29"/>
        <v>0.06</v>
      </c>
      <c r="AX12" s="40">
        <f t="shared" ca="1" si="213"/>
        <v>16080.037453351419</v>
      </c>
      <c r="AY12" s="28" cm="1">
        <f t="array" aca="1" ref="AY12" ca="1">_xlfn.LET(_xlpm.value,RAND(),_xlfn.IFS(AY11=1,IF(_xlpm.value&gt;0.97,2,1),AY11=2,IF(_xlpm.value&gt;0.98,3,2),AY11=3,1))</f>
        <v>1</v>
      </c>
      <c r="AZ12" s="59">
        <f t="shared" ca="1" si="31"/>
        <v>0.06</v>
      </c>
      <c r="BA12" s="40">
        <f t="shared" ca="1" si="214"/>
        <v>16080.037453351419</v>
      </c>
      <c r="BB12" s="28" cm="1">
        <f t="array" aca="1" ref="BB12" ca="1">_xlfn.LET(_xlpm.value,RAND(),_xlfn.IFS(BB11=1,IF(_xlpm.value&gt;0.97,2,1),BB11=2,IF(_xlpm.value&gt;0.98,3,2),BB11=3,1))</f>
        <v>1</v>
      </c>
      <c r="BC12" s="59">
        <f t="shared" ca="1" si="33"/>
        <v>0.06</v>
      </c>
      <c r="BD12" s="40">
        <f t="shared" ca="1" si="215"/>
        <v>16080.037453351419</v>
      </c>
      <c r="BE12" s="28" cm="1">
        <f t="array" aca="1" ref="BE12" ca="1">_xlfn.LET(_xlpm.value,RAND(),_xlfn.IFS(BE11=1,IF(_xlpm.value&gt;0.97,2,1),BE11=2,IF(_xlpm.value&gt;0.98,3,2),BE11=3,1))</f>
        <v>1</v>
      </c>
      <c r="BF12" s="59">
        <f t="shared" ca="1" si="35"/>
        <v>0.06</v>
      </c>
      <c r="BG12" s="40">
        <f t="shared" ca="1" si="216"/>
        <v>16080.037453351419</v>
      </c>
      <c r="BH12" s="28" cm="1">
        <f t="array" aca="1" ref="BH12" ca="1">_xlfn.LET(_xlpm.value,RAND(),_xlfn.IFS(BH11=1,IF(_xlpm.value&gt;0.97,2,1),BH11=2,IF(_xlpm.value&gt;0.98,3,2),BH11=3,1))</f>
        <v>2</v>
      </c>
      <c r="BI12" s="59">
        <f t="shared" ca="1" si="37"/>
        <v>0.06</v>
      </c>
      <c r="BJ12" s="40">
        <f t="shared" ca="1" si="217"/>
        <v>16080.037453351419</v>
      </c>
      <c r="BK12" s="28" cm="1">
        <f t="array" aca="1" ref="BK12" ca="1">_xlfn.LET(_xlpm.value,RAND(),_xlfn.IFS(BK11=1,IF(_xlpm.value&gt;0.97,2,1),BK11=2,IF(_xlpm.value&gt;0.98,3,2),BK11=3,1))</f>
        <v>1</v>
      </c>
      <c r="BL12" s="59">
        <f t="shared" ca="1" si="39"/>
        <v>0.06</v>
      </c>
      <c r="BM12" s="40">
        <f t="shared" ca="1" si="218"/>
        <v>16080.037453351419</v>
      </c>
      <c r="BN12" s="28" cm="1">
        <f t="array" aca="1" ref="BN12" ca="1">_xlfn.LET(_xlpm.value,RAND(),_xlfn.IFS(BN11=1,IF(_xlpm.value&gt;0.97,2,1),BN11=2,IF(_xlpm.value&gt;0.98,3,2),BN11=3,1))</f>
        <v>1</v>
      </c>
      <c r="BO12" s="59">
        <f t="shared" ca="1" si="41"/>
        <v>0.06</v>
      </c>
      <c r="BP12" s="40">
        <f t="shared" ca="1" si="219"/>
        <v>16080.037453351419</v>
      </c>
      <c r="BQ12" s="28" cm="1">
        <f t="array" aca="1" ref="BQ12" ca="1">_xlfn.LET(_xlpm.value,RAND(),_xlfn.IFS(BQ11=1,IF(_xlpm.value&gt;0.97,2,1),BQ11=2,IF(_xlpm.value&gt;0.98,3,2),BQ11=3,1))</f>
        <v>1</v>
      </c>
      <c r="BR12" s="59">
        <f t="shared" ca="1" si="43"/>
        <v>0.06</v>
      </c>
      <c r="BS12" s="40">
        <f t="shared" ca="1" si="220"/>
        <v>16080.037453351419</v>
      </c>
      <c r="BT12" s="28" cm="1">
        <f t="array" aca="1" ref="BT12" ca="1">_xlfn.LET(_xlpm.value,RAND(),_xlfn.IFS(BT11=1,IF(_xlpm.value&gt;0.97,2,1),BT11=2,IF(_xlpm.value&gt;0.98,3,2),BT11=3,1))</f>
        <v>1</v>
      </c>
      <c r="BU12" s="59">
        <f t="shared" ca="1" si="45"/>
        <v>0.06</v>
      </c>
      <c r="BV12" s="40">
        <f t="shared" ca="1" si="221"/>
        <v>16080.037453351419</v>
      </c>
      <c r="BW12" s="28" cm="1">
        <f t="array" aca="1" ref="BW12" ca="1">_xlfn.LET(_xlpm.value,RAND(),_xlfn.IFS(BW11=1,IF(_xlpm.value&gt;0.97,2,1),BW11=2,IF(_xlpm.value&gt;0.98,3,2),BW11=3,1))</f>
        <v>1</v>
      </c>
      <c r="BX12" s="59">
        <f t="shared" ca="1" si="47"/>
        <v>0.06</v>
      </c>
      <c r="BY12" s="40">
        <f t="shared" ca="1" si="222"/>
        <v>16080.037453351419</v>
      </c>
      <c r="BZ12" s="28" cm="1">
        <f t="array" aca="1" ref="BZ12" ca="1">_xlfn.LET(_xlpm.value,RAND(),_xlfn.IFS(BZ11=1,IF(_xlpm.value&gt;0.97,2,1),BZ11=2,IF(_xlpm.value&gt;0.98,3,2),BZ11=3,1))</f>
        <v>2</v>
      </c>
      <c r="CA12" s="59">
        <f t="shared" ca="1" si="49"/>
        <v>0.06</v>
      </c>
      <c r="CB12" s="40">
        <f t="shared" ca="1" si="223"/>
        <v>16080.037453351419</v>
      </c>
      <c r="CC12" s="28" cm="1">
        <f t="array" aca="1" ref="CC12" ca="1">_xlfn.LET(_xlpm.value,RAND(),_xlfn.IFS(CC11=1,IF(_xlpm.value&gt;0.97,2,1),CC11=2,IF(_xlpm.value&gt;0.98,3,2),CC11=3,1))</f>
        <v>1</v>
      </c>
      <c r="CD12" s="59">
        <f t="shared" ca="1" si="51"/>
        <v>0.06</v>
      </c>
      <c r="CE12" s="40">
        <f t="shared" ca="1" si="224"/>
        <v>16080.037453351419</v>
      </c>
      <c r="CF12" s="28" cm="1">
        <f t="array" aca="1" ref="CF12" ca="1">_xlfn.LET(_xlpm.value,RAND(),_xlfn.IFS(CF11=1,IF(_xlpm.value&gt;0.97,2,1),CF11=2,IF(_xlpm.value&gt;0.98,3,2),CF11=3,1))</f>
        <v>1</v>
      </c>
      <c r="CG12" s="59">
        <f t="shared" ca="1" si="53"/>
        <v>0.06</v>
      </c>
      <c r="CH12" s="40">
        <f t="shared" ca="1" si="225"/>
        <v>16080.037453351419</v>
      </c>
      <c r="CI12" s="28" cm="1">
        <f t="array" aca="1" ref="CI12" ca="1">_xlfn.LET(_xlpm.value,RAND(),_xlfn.IFS(CI11=1,IF(_xlpm.value&gt;0.97,2,1),CI11=2,IF(_xlpm.value&gt;0.98,3,2),CI11=3,1))</f>
        <v>1</v>
      </c>
      <c r="CJ12" s="59">
        <f t="shared" ca="1" si="55"/>
        <v>0.06</v>
      </c>
      <c r="CK12" s="40">
        <f t="shared" ca="1" si="226"/>
        <v>16080.037453351419</v>
      </c>
      <c r="CL12" s="28" cm="1">
        <f t="array" aca="1" ref="CL12" ca="1">_xlfn.LET(_xlpm.value,RAND(),_xlfn.IFS(CL11=1,IF(_xlpm.value&gt;0.97,2,1),CL11=2,IF(_xlpm.value&gt;0.98,3,2),CL11=3,1))</f>
        <v>1</v>
      </c>
      <c r="CM12" s="59">
        <f t="shared" ca="1" si="57"/>
        <v>0.06</v>
      </c>
      <c r="CN12" s="40">
        <f t="shared" ca="1" si="227"/>
        <v>16080.037453351419</v>
      </c>
      <c r="CO12" s="28" cm="1">
        <f t="array" aca="1" ref="CO12" ca="1">_xlfn.LET(_xlpm.value,RAND(),_xlfn.IFS(CO11=1,IF(_xlpm.value&gt;0.97,2,1),CO11=2,IF(_xlpm.value&gt;0.98,3,2),CO11=3,1))</f>
        <v>2</v>
      </c>
      <c r="CP12" s="59">
        <f t="shared" ca="1" si="59"/>
        <v>0.06</v>
      </c>
      <c r="CQ12" s="40">
        <f t="shared" ca="1" si="228"/>
        <v>16080.037453351419</v>
      </c>
      <c r="CR12" s="28" cm="1">
        <f t="array" aca="1" ref="CR12" ca="1">_xlfn.LET(_xlpm.value,RAND(),_xlfn.IFS(CR11=1,IF(_xlpm.value&gt;0.97,2,1),CR11=2,IF(_xlpm.value&gt;0.98,3,2),CR11=3,1))</f>
        <v>2</v>
      </c>
      <c r="CS12" s="59">
        <f t="shared" ca="1" si="61"/>
        <v>0.06</v>
      </c>
      <c r="CT12" s="40">
        <f t="shared" ca="1" si="229"/>
        <v>16080.037453351419</v>
      </c>
      <c r="CU12" s="28" cm="1">
        <f t="array" aca="1" ref="CU12" ca="1">_xlfn.LET(_xlpm.value,RAND(),_xlfn.IFS(CU11=1,IF(_xlpm.value&gt;0.97,2,1),CU11=2,IF(_xlpm.value&gt;0.98,3,2),CU11=3,1))</f>
        <v>1</v>
      </c>
      <c r="CV12" s="59">
        <f t="shared" ca="1" si="63"/>
        <v>0.06</v>
      </c>
      <c r="CW12" s="40">
        <f t="shared" ca="1" si="230"/>
        <v>16080.037453351419</v>
      </c>
      <c r="CX12" s="28" cm="1">
        <f t="array" aca="1" ref="CX12" ca="1">_xlfn.LET(_xlpm.value,RAND(),_xlfn.IFS(CX11=1,IF(_xlpm.value&gt;0.97,2,1),CX11=2,IF(_xlpm.value&gt;0.98,3,2),CX11=3,1))</f>
        <v>1</v>
      </c>
      <c r="CY12" s="59">
        <f t="shared" ca="1" si="65"/>
        <v>0.06</v>
      </c>
      <c r="CZ12" s="40">
        <f t="shared" ca="1" si="231"/>
        <v>16080.037453351419</v>
      </c>
      <c r="DA12" s="28" cm="1">
        <f t="array" aca="1" ref="DA12" ca="1">_xlfn.LET(_xlpm.value,RAND(),_xlfn.IFS(DA11=1,IF(_xlpm.value&gt;0.97,2,1),DA11=2,IF(_xlpm.value&gt;0.98,3,2),DA11=3,1))</f>
        <v>1</v>
      </c>
      <c r="DB12" s="59">
        <f t="shared" ca="1" si="67"/>
        <v>0.06</v>
      </c>
      <c r="DC12" s="40">
        <f t="shared" ca="1" si="232"/>
        <v>16080.037453351419</v>
      </c>
      <c r="DD12" s="28" cm="1">
        <f t="array" aca="1" ref="DD12" ca="1">_xlfn.LET(_xlpm.value,RAND(),_xlfn.IFS(DD11=1,IF(_xlpm.value&gt;0.97,2,1),DD11=2,IF(_xlpm.value&gt;0.98,3,2),DD11=3,1))</f>
        <v>2</v>
      </c>
      <c r="DE12" s="59">
        <f t="shared" ca="1" si="69"/>
        <v>0.06</v>
      </c>
      <c r="DF12" s="40">
        <f t="shared" ca="1" si="233"/>
        <v>16080.037453351419</v>
      </c>
      <c r="DG12" s="28" cm="1">
        <f t="array" aca="1" ref="DG12" ca="1">_xlfn.LET(_xlpm.value,RAND(),_xlfn.IFS(DG11=1,IF(_xlpm.value&gt;0.97,2,1),DG11=2,IF(_xlpm.value&gt;0.98,3,2),DG11=3,1))</f>
        <v>1</v>
      </c>
      <c r="DH12" s="59">
        <f t="shared" ca="1" si="71"/>
        <v>0.06</v>
      </c>
      <c r="DI12" s="40">
        <f t="shared" ca="1" si="234"/>
        <v>16080.037453351419</v>
      </c>
      <c r="DJ12" s="28" cm="1">
        <f t="array" aca="1" ref="DJ12" ca="1">_xlfn.LET(_xlpm.value,RAND(),_xlfn.IFS(DJ11=1,IF(_xlpm.value&gt;0.97,2,1),DJ11=2,IF(_xlpm.value&gt;0.98,3,2),DJ11=3,1))</f>
        <v>1</v>
      </c>
      <c r="DK12" s="59">
        <f t="shared" ca="1" si="73"/>
        <v>0.06</v>
      </c>
      <c r="DL12" s="40">
        <f t="shared" ca="1" si="235"/>
        <v>16080.037453351419</v>
      </c>
      <c r="DM12" s="28" cm="1">
        <f t="array" aca="1" ref="DM12" ca="1">_xlfn.LET(_xlpm.value,RAND(),_xlfn.IFS(DM11=1,IF(_xlpm.value&gt;0.97,2,1),DM11=2,IF(_xlpm.value&gt;0.98,3,2),DM11=3,1))</f>
        <v>1</v>
      </c>
      <c r="DN12" s="59">
        <f t="shared" ca="1" si="75"/>
        <v>0.06</v>
      </c>
      <c r="DO12" s="40">
        <f t="shared" ca="1" si="236"/>
        <v>16080.037453351419</v>
      </c>
      <c r="DP12" s="28" cm="1">
        <f t="array" aca="1" ref="DP12" ca="1">_xlfn.LET(_xlpm.value,RAND(),_xlfn.IFS(DP11=1,IF(_xlpm.value&gt;0.97,2,1),DP11=2,IF(_xlpm.value&gt;0.98,3,2),DP11=3,1))</f>
        <v>1</v>
      </c>
      <c r="DQ12" s="59">
        <f t="shared" ca="1" si="77"/>
        <v>0.06</v>
      </c>
      <c r="DR12" s="40">
        <f t="shared" ca="1" si="237"/>
        <v>16080.037453351419</v>
      </c>
      <c r="DS12" s="28" cm="1">
        <f t="array" aca="1" ref="DS12" ca="1">_xlfn.LET(_xlpm.value,RAND(),_xlfn.IFS(DS11=1,IF(_xlpm.value&gt;0.97,2,1),DS11=2,IF(_xlpm.value&gt;0.98,3,2),DS11=3,1))</f>
        <v>1</v>
      </c>
      <c r="DT12" s="59">
        <f t="shared" ca="1" si="79"/>
        <v>0.06</v>
      </c>
      <c r="DU12" s="40">
        <f t="shared" ca="1" si="238"/>
        <v>16080.037453351419</v>
      </c>
      <c r="DV12" s="28" cm="1">
        <f t="array" aca="1" ref="DV12" ca="1">_xlfn.LET(_xlpm.value,RAND(),_xlfn.IFS(DV11=1,IF(_xlpm.value&gt;0.97,2,1),DV11=2,IF(_xlpm.value&gt;0.98,3,2),DV11=3,1))</f>
        <v>2</v>
      </c>
      <c r="DW12" s="59">
        <f t="shared" ca="1" si="81"/>
        <v>0.06</v>
      </c>
      <c r="DX12" s="40">
        <f t="shared" ca="1" si="239"/>
        <v>16080.037453351419</v>
      </c>
      <c r="DY12" s="28" cm="1">
        <f t="array" aca="1" ref="DY12" ca="1">_xlfn.LET(_xlpm.value,RAND(),_xlfn.IFS(DY11=1,IF(_xlpm.value&gt;0.97,2,1),DY11=2,IF(_xlpm.value&gt;0.98,3,2),DY11=3,1))</f>
        <v>2</v>
      </c>
      <c r="DZ12" s="59">
        <f t="shared" ca="1" si="83"/>
        <v>0.06</v>
      </c>
      <c r="EA12" s="40">
        <f t="shared" ca="1" si="240"/>
        <v>16080.037453351419</v>
      </c>
      <c r="EB12" s="28" cm="1">
        <f t="array" aca="1" ref="EB12" ca="1">_xlfn.LET(_xlpm.value,RAND(),_xlfn.IFS(EB11=1,IF(_xlpm.value&gt;0.97,2,1),EB11=2,IF(_xlpm.value&gt;0.98,3,2),EB11=3,1))</f>
        <v>1</v>
      </c>
      <c r="EC12" s="59">
        <f t="shared" ca="1" si="85"/>
        <v>0.06</v>
      </c>
      <c r="ED12" s="40">
        <f t="shared" ca="1" si="241"/>
        <v>16080.037453351419</v>
      </c>
      <c r="EE12" s="28" cm="1">
        <f t="array" aca="1" ref="EE12" ca="1">_xlfn.LET(_xlpm.value,RAND(),_xlfn.IFS(EE11=1,IF(_xlpm.value&gt;0.97,2,1),EE11=2,IF(_xlpm.value&gt;0.98,3,2),EE11=3,1))</f>
        <v>1</v>
      </c>
      <c r="EF12" s="59">
        <f t="shared" ca="1" si="87"/>
        <v>0.06</v>
      </c>
      <c r="EG12" s="40">
        <f t="shared" ca="1" si="242"/>
        <v>16080.037453351419</v>
      </c>
      <c r="EH12" s="28" cm="1">
        <f t="array" aca="1" ref="EH12" ca="1">_xlfn.LET(_xlpm.value,RAND(),_xlfn.IFS(EH11=1,IF(_xlpm.value&gt;0.97,2,1),EH11=2,IF(_xlpm.value&gt;0.98,3,2),EH11=3,1))</f>
        <v>1</v>
      </c>
      <c r="EI12" s="59">
        <f t="shared" ca="1" si="89"/>
        <v>0.06</v>
      </c>
      <c r="EJ12" s="40">
        <f t="shared" ca="1" si="243"/>
        <v>16080.037453351419</v>
      </c>
      <c r="EK12" s="28" cm="1">
        <f t="array" aca="1" ref="EK12" ca="1">_xlfn.LET(_xlpm.value,RAND(),_xlfn.IFS(EK11=1,IF(_xlpm.value&gt;0.97,2,1),EK11=2,IF(_xlpm.value&gt;0.98,3,2),EK11=3,1))</f>
        <v>1</v>
      </c>
      <c r="EL12" s="59">
        <f t="shared" ca="1" si="91"/>
        <v>0.06</v>
      </c>
      <c r="EM12" s="40">
        <f t="shared" ca="1" si="244"/>
        <v>16080.037453351419</v>
      </c>
      <c r="EN12" s="28" cm="1">
        <f t="array" aca="1" ref="EN12" ca="1">_xlfn.LET(_xlpm.value,RAND(),_xlfn.IFS(EN11=1,IF(_xlpm.value&gt;0.97,2,1),EN11=2,IF(_xlpm.value&gt;0.98,3,2),EN11=3,1))</f>
        <v>2</v>
      </c>
      <c r="EO12" s="59">
        <f t="shared" ca="1" si="93"/>
        <v>0.06</v>
      </c>
      <c r="EP12" s="40">
        <f t="shared" ca="1" si="245"/>
        <v>16080.037453351419</v>
      </c>
      <c r="EQ12" s="28" cm="1">
        <f t="array" aca="1" ref="EQ12" ca="1">_xlfn.LET(_xlpm.value,RAND(),_xlfn.IFS(EQ11=1,IF(_xlpm.value&gt;0.97,2,1),EQ11=2,IF(_xlpm.value&gt;0.98,3,2),EQ11=3,1))</f>
        <v>1</v>
      </c>
      <c r="ER12" s="59">
        <f t="shared" ca="1" si="95"/>
        <v>0.06</v>
      </c>
      <c r="ES12" s="40">
        <f t="shared" ca="1" si="246"/>
        <v>16080.037453351419</v>
      </c>
      <c r="ET12" s="28" cm="1">
        <f t="array" aca="1" ref="ET12" ca="1">_xlfn.LET(_xlpm.value,RAND(),_xlfn.IFS(ET11=1,IF(_xlpm.value&gt;0.97,2,1),ET11=2,IF(_xlpm.value&gt;0.98,3,2),ET11=3,1))</f>
        <v>2</v>
      </c>
      <c r="EU12" s="59">
        <f t="shared" ca="1" si="97"/>
        <v>0.06</v>
      </c>
      <c r="EV12" s="40">
        <f t="shared" ca="1" si="247"/>
        <v>16080.037453351419</v>
      </c>
      <c r="EW12" s="28" cm="1">
        <f t="array" aca="1" ref="EW12" ca="1">_xlfn.LET(_xlpm.value,RAND(),_xlfn.IFS(EW11=1,IF(_xlpm.value&gt;0.97,2,1),EW11=2,IF(_xlpm.value&gt;0.98,3,2),EW11=3,1))</f>
        <v>1</v>
      </c>
      <c r="EX12" s="59">
        <f t="shared" ca="1" si="99"/>
        <v>0.06</v>
      </c>
      <c r="EY12" s="40">
        <f t="shared" ca="1" si="248"/>
        <v>16080.037453351419</v>
      </c>
      <c r="EZ12" s="28" cm="1">
        <f t="array" aca="1" ref="EZ12" ca="1">_xlfn.LET(_xlpm.value,RAND(),_xlfn.IFS(EZ11=1,IF(_xlpm.value&gt;0.97,2,1),EZ11=2,IF(_xlpm.value&gt;0.98,3,2),EZ11=3,1))</f>
        <v>1</v>
      </c>
      <c r="FA12" s="59">
        <f t="shared" ca="1" si="101"/>
        <v>0.06</v>
      </c>
      <c r="FB12" s="40">
        <f t="shared" ca="1" si="249"/>
        <v>16080.037453351419</v>
      </c>
      <c r="FC12" s="28" cm="1">
        <f t="array" aca="1" ref="FC12" ca="1">_xlfn.LET(_xlpm.value,RAND(),_xlfn.IFS(FC11=1,IF(_xlpm.value&gt;0.97,2,1),FC11=2,IF(_xlpm.value&gt;0.98,3,2),FC11=3,1))</f>
        <v>1</v>
      </c>
      <c r="FD12" s="59">
        <f t="shared" ca="1" si="103"/>
        <v>0.06</v>
      </c>
      <c r="FE12" s="40">
        <f t="shared" ca="1" si="250"/>
        <v>16080.037453351419</v>
      </c>
      <c r="FF12" s="28" cm="1">
        <f t="array" aca="1" ref="FF12" ca="1">_xlfn.LET(_xlpm.value,RAND(),_xlfn.IFS(FF11=1,IF(_xlpm.value&gt;0.97,2,1),FF11=2,IF(_xlpm.value&gt;0.98,3,2),FF11=3,1))</f>
        <v>1</v>
      </c>
      <c r="FG12" s="59">
        <f t="shared" ca="1" si="105"/>
        <v>0.06</v>
      </c>
      <c r="FH12" s="40">
        <f t="shared" ca="1" si="251"/>
        <v>16080.037453351419</v>
      </c>
      <c r="FI12" s="28" cm="1">
        <f t="array" aca="1" ref="FI12" ca="1">_xlfn.LET(_xlpm.value,RAND(),_xlfn.IFS(FI11=1,IF(_xlpm.value&gt;0.97,2,1),FI11=2,IF(_xlpm.value&gt;0.98,3,2),FI11=3,1))</f>
        <v>1</v>
      </c>
      <c r="FJ12" s="59">
        <f t="shared" ca="1" si="107"/>
        <v>0.06</v>
      </c>
      <c r="FK12" s="40">
        <f t="shared" ca="1" si="252"/>
        <v>16080.037453351419</v>
      </c>
      <c r="FL12" s="28" cm="1">
        <f t="array" aca="1" ref="FL12" ca="1">_xlfn.LET(_xlpm.value,RAND(),_xlfn.IFS(FL11=1,IF(_xlpm.value&gt;0.97,2,1),FL11=2,IF(_xlpm.value&gt;0.98,3,2),FL11=3,1))</f>
        <v>1</v>
      </c>
      <c r="FM12" s="59">
        <f t="shared" ca="1" si="109"/>
        <v>0.06</v>
      </c>
      <c r="FN12" s="40">
        <f t="shared" ca="1" si="253"/>
        <v>16080.037453351419</v>
      </c>
      <c r="FO12" s="28" cm="1">
        <f t="array" aca="1" ref="FO12" ca="1">_xlfn.LET(_xlpm.value,RAND(),_xlfn.IFS(FO11=1,IF(_xlpm.value&gt;0.97,2,1),FO11=2,IF(_xlpm.value&gt;0.98,3,2),FO11=3,1))</f>
        <v>2</v>
      </c>
      <c r="FP12" s="59">
        <f t="shared" ca="1" si="111"/>
        <v>0.06</v>
      </c>
      <c r="FQ12" s="40">
        <f t="shared" ca="1" si="254"/>
        <v>16080.037453351419</v>
      </c>
      <c r="FR12" s="28" cm="1">
        <f t="array" aca="1" ref="FR12" ca="1">_xlfn.LET(_xlpm.value,RAND(),_xlfn.IFS(FR11=1,IF(_xlpm.value&gt;0.97,2,1),FR11=2,IF(_xlpm.value&gt;0.98,3,2),FR11=3,1))</f>
        <v>2</v>
      </c>
      <c r="FS12" s="59">
        <f t="shared" ca="1" si="113"/>
        <v>0.06</v>
      </c>
      <c r="FT12" s="40">
        <f t="shared" ca="1" si="255"/>
        <v>16080.037453351419</v>
      </c>
      <c r="FU12" s="28" cm="1">
        <f t="array" aca="1" ref="FU12" ca="1">_xlfn.LET(_xlpm.value,RAND(),_xlfn.IFS(FU11=1,IF(_xlpm.value&gt;0.97,2,1),FU11=2,IF(_xlpm.value&gt;0.98,3,2),FU11=3,1))</f>
        <v>1</v>
      </c>
      <c r="FV12" s="59">
        <f t="shared" ca="1" si="115"/>
        <v>0.06</v>
      </c>
      <c r="FW12" s="40">
        <f t="shared" ca="1" si="256"/>
        <v>16080.037453351419</v>
      </c>
      <c r="FX12" s="28" cm="1">
        <f t="array" aca="1" ref="FX12" ca="1">_xlfn.LET(_xlpm.value,RAND(),_xlfn.IFS(FX11=1,IF(_xlpm.value&gt;0.97,2,1),FX11=2,IF(_xlpm.value&gt;0.98,3,2),FX11=3,1))</f>
        <v>1</v>
      </c>
      <c r="FY12" s="59">
        <f t="shared" ca="1" si="117"/>
        <v>0.06</v>
      </c>
      <c r="FZ12" s="40">
        <f t="shared" ca="1" si="257"/>
        <v>16080.037453351419</v>
      </c>
      <c r="GA12" s="28" cm="1">
        <f t="array" aca="1" ref="GA12" ca="1">_xlfn.LET(_xlpm.value,RAND(),_xlfn.IFS(GA11=1,IF(_xlpm.value&gt;0.97,2,1),GA11=2,IF(_xlpm.value&gt;0.98,3,2),GA11=3,1))</f>
        <v>1</v>
      </c>
      <c r="GB12" s="59">
        <f t="shared" ca="1" si="119"/>
        <v>0.06</v>
      </c>
      <c r="GC12" s="40">
        <f t="shared" ca="1" si="258"/>
        <v>16080.037453351419</v>
      </c>
      <c r="GD12" s="28" cm="1">
        <f t="array" aca="1" ref="GD12" ca="1">_xlfn.LET(_xlpm.value,RAND(),_xlfn.IFS(GD11=1,IF(_xlpm.value&gt;0.97,2,1),GD11=2,IF(_xlpm.value&gt;0.98,3,2),GD11=3,1))</f>
        <v>1</v>
      </c>
      <c r="GE12" s="59">
        <f t="shared" ca="1" si="121"/>
        <v>0.06</v>
      </c>
      <c r="GF12" s="40">
        <f t="shared" ca="1" si="259"/>
        <v>16080.037453351419</v>
      </c>
      <c r="GG12" s="28" cm="1">
        <f t="array" aca="1" ref="GG12" ca="1">_xlfn.LET(_xlpm.value,RAND(),_xlfn.IFS(GG11=1,IF(_xlpm.value&gt;0.97,2,1),GG11=2,IF(_xlpm.value&gt;0.98,3,2),GG11=3,1))</f>
        <v>2</v>
      </c>
      <c r="GH12" s="59">
        <f t="shared" ca="1" si="123"/>
        <v>0.06</v>
      </c>
      <c r="GI12" s="40">
        <f t="shared" ca="1" si="260"/>
        <v>16080.037453351419</v>
      </c>
      <c r="GJ12" s="28" cm="1">
        <f t="array" aca="1" ref="GJ12" ca="1">_xlfn.LET(_xlpm.value,RAND(),_xlfn.IFS(GJ11=1,IF(_xlpm.value&gt;0.97,2,1),GJ11=2,IF(_xlpm.value&gt;0.98,3,2),GJ11=3,1))</f>
        <v>1</v>
      </c>
      <c r="GK12" s="59">
        <f t="shared" ca="1" si="125"/>
        <v>0.06</v>
      </c>
      <c r="GL12" s="40">
        <f t="shared" ca="1" si="261"/>
        <v>16080.037453351419</v>
      </c>
      <c r="GM12" s="28" cm="1">
        <f t="array" aca="1" ref="GM12" ca="1">_xlfn.LET(_xlpm.value,RAND(),_xlfn.IFS(GM11=1,IF(_xlpm.value&gt;0.97,2,1),GM11=2,IF(_xlpm.value&gt;0.98,3,2),GM11=3,1))</f>
        <v>2</v>
      </c>
      <c r="GN12" s="59">
        <f t="shared" ca="1" si="127"/>
        <v>0.06</v>
      </c>
      <c r="GO12" s="40">
        <f t="shared" ca="1" si="262"/>
        <v>16080.037453351419</v>
      </c>
      <c r="GP12" s="28" cm="1">
        <f t="array" aca="1" ref="GP12" ca="1">_xlfn.LET(_xlpm.value,RAND(),_xlfn.IFS(GP11=1,IF(_xlpm.value&gt;0.97,2,1),GP11=2,IF(_xlpm.value&gt;0.98,3,2),GP11=3,1))</f>
        <v>1</v>
      </c>
      <c r="GQ12" s="59">
        <f t="shared" ca="1" si="129"/>
        <v>0.06</v>
      </c>
      <c r="GR12" s="40">
        <f t="shared" ca="1" si="263"/>
        <v>16080.037453351419</v>
      </c>
      <c r="GS12" s="28" cm="1">
        <f t="array" aca="1" ref="GS12" ca="1">_xlfn.LET(_xlpm.value,RAND(),_xlfn.IFS(GS11=1,IF(_xlpm.value&gt;0.97,2,1),GS11=2,IF(_xlpm.value&gt;0.98,3,2),GS11=3,1))</f>
        <v>1</v>
      </c>
      <c r="GT12" s="59">
        <f t="shared" ca="1" si="131"/>
        <v>0.06</v>
      </c>
      <c r="GU12" s="40">
        <f t="shared" ca="1" si="264"/>
        <v>16080.037453351419</v>
      </c>
      <c r="GV12" s="28" cm="1">
        <f t="array" aca="1" ref="GV12" ca="1">_xlfn.LET(_xlpm.value,RAND(),_xlfn.IFS(GV11=1,IF(_xlpm.value&gt;0.97,2,1),GV11=2,IF(_xlpm.value&gt;0.98,3,2),GV11=3,1))</f>
        <v>1</v>
      </c>
      <c r="GW12" s="59">
        <f t="shared" ca="1" si="133"/>
        <v>0.06</v>
      </c>
      <c r="GX12" s="40">
        <f t="shared" ca="1" si="265"/>
        <v>16080.037453351419</v>
      </c>
      <c r="GY12" s="28" cm="1">
        <f t="array" aca="1" ref="GY12" ca="1">_xlfn.LET(_xlpm.value,RAND(),_xlfn.IFS(GY11=1,IF(_xlpm.value&gt;0.97,2,1),GY11=2,IF(_xlpm.value&gt;0.98,3,2),GY11=3,1))</f>
        <v>1</v>
      </c>
      <c r="GZ12" s="59">
        <f t="shared" ca="1" si="135"/>
        <v>0.06</v>
      </c>
      <c r="HA12" s="40">
        <f t="shared" ca="1" si="266"/>
        <v>16080.037453351419</v>
      </c>
      <c r="HB12" s="28" cm="1">
        <f t="array" aca="1" ref="HB12" ca="1">_xlfn.LET(_xlpm.value,RAND(),_xlfn.IFS(HB11=1,IF(_xlpm.value&gt;0.97,2,1),HB11=2,IF(_xlpm.value&gt;0.98,3,2),HB11=3,1))</f>
        <v>1</v>
      </c>
      <c r="HC12" s="59">
        <f t="shared" ca="1" si="137"/>
        <v>0.06</v>
      </c>
      <c r="HD12" s="40">
        <f t="shared" ca="1" si="267"/>
        <v>16080.037453351419</v>
      </c>
      <c r="HE12" s="28" cm="1">
        <f t="array" aca="1" ref="HE12" ca="1">_xlfn.LET(_xlpm.value,RAND(),_xlfn.IFS(HE11=1,IF(_xlpm.value&gt;0.97,2,1),HE11=2,IF(_xlpm.value&gt;0.98,3,2),HE11=3,1))</f>
        <v>2</v>
      </c>
      <c r="HF12" s="59">
        <f t="shared" ca="1" si="139"/>
        <v>0.06</v>
      </c>
      <c r="HG12" s="40">
        <f t="shared" ca="1" si="268"/>
        <v>16080.037453351419</v>
      </c>
      <c r="HH12" s="28" cm="1">
        <f t="array" aca="1" ref="HH12" ca="1">_xlfn.LET(_xlpm.value,RAND(),_xlfn.IFS(HH11=1,IF(_xlpm.value&gt;0.97,2,1),HH11=2,IF(_xlpm.value&gt;0.98,3,2),HH11=3,1))</f>
        <v>1</v>
      </c>
      <c r="HI12" s="59">
        <f t="shared" ca="1" si="141"/>
        <v>0.06</v>
      </c>
      <c r="HJ12" s="40">
        <f t="shared" ca="1" si="269"/>
        <v>16080.037453351419</v>
      </c>
      <c r="HK12" s="28" cm="1">
        <f t="array" aca="1" ref="HK12" ca="1">_xlfn.LET(_xlpm.value,RAND(),_xlfn.IFS(HK11=1,IF(_xlpm.value&gt;0.97,2,1),HK11=2,IF(_xlpm.value&gt;0.98,3,2),HK11=3,1))</f>
        <v>1</v>
      </c>
      <c r="HL12" s="59">
        <f t="shared" ca="1" si="143"/>
        <v>0.06</v>
      </c>
      <c r="HM12" s="40">
        <f t="shared" ca="1" si="270"/>
        <v>16080.037453351419</v>
      </c>
      <c r="HN12" s="28" cm="1">
        <f t="array" aca="1" ref="HN12" ca="1">_xlfn.LET(_xlpm.value,RAND(),_xlfn.IFS(HN11=1,IF(_xlpm.value&gt;0.97,2,1),HN11=2,IF(_xlpm.value&gt;0.98,3,2),HN11=3,1))</f>
        <v>1</v>
      </c>
      <c r="HO12" s="59">
        <f t="shared" ca="1" si="145"/>
        <v>0.06</v>
      </c>
      <c r="HP12" s="40">
        <f t="shared" ca="1" si="271"/>
        <v>10937.621967600962</v>
      </c>
      <c r="HQ12" s="28" cm="1">
        <f t="array" aca="1" ref="HQ12" ca="1">_xlfn.LET(_xlpm.value,RAND(),_xlfn.IFS(HQ11=1,IF(_xlpm.value&gt;0.97,2,1),HQ11=2,IF(_xlpm.value&gt;0.98,3,2),HQ11=3,1))</f>
        <v>1</v>
      </c>
      <c r="HR12" s="59">
        <f t="shared" ca="1" si="147"/>
        <v>0.06</v>
      </c>
      <c r="HS12" s="40">
        <f t="shared" ca="1" si="272"/>
        <v>16080.037453351419</v>
      </c>
      <c r="HT12" s="28" cm="1">
        <f t="array" aca="1" ref="HT12" ca="1">_xlfn.LET(_xlpm.value,RAND(),_xlfn.IFS(HT11=1,IF(_xlpm.value&gt;0.97,2,1),HT11=2,IF(_xlpm.value&gt;0.98,3,2),HT11=3,1))</f>
        <v>1</v>
      </c>
      <c r="HU12" s="59">
        <f t="shared" ca="1" si="149"/>
        <v>0.06</v>
      </c>
      <c r="HV12" s="40">
        <f t="shared" ca="1" si="273"/>
        <v>16080.037453351419</v>
      </c>
      <c r="HW12" s="28" cm="1">
        <f t="array" aca="1" ref="HW12" ca="1">_xlfn.LET(_xlpm.value,RAND(),_xlfn.IFS(HW11=1,IF(_xlpm.value&gt;0.97,2,1),HW11=2,IF(_xlpm.value&gt;0.98,3,2),HW11=3,1))</f>
        <v>1</v>
      </c>
      <c r="HX12" s="59">
        <f t="shared" ca="1" si="151"/>
        <v>0.06</v>
      </c>
      <c r="HY12" s="40">
        <f t="shared" ca="1" si="274"/>
        <v>16080.037453351419</v>
      </c>
      <c r="HZ12" s="28" cm="1">
        <f t="array" aca="1" ref="HZ12" ca="1">_xlfn.LET(_xlpm.value,RAND(),_xlfn.IFS(HZ11=1,IF(_xlpm.value&gt;0.97,2,1),HZ11=2,IF(_xlpm.value&gt;0.98,3,2),HZ11=3,1))</f>
        <v>1</v>
      </c>
      <c r="IA12" s="59">
        <f t="shared" ca="1" si="153"/>
        <v>0.06</v>
      </c>
      <c r="IB12" s="40">
        <f t="shared" ca="1" si="275"/>
        <v>16080.037453351419</v>
      </c>
      <c r="IC12" s="28" cm="1">
        <f t="array" aca="1" ref="IC12" ca="1">_xlfn.LET(_xlpm.value,RAND(),_xlfn.IFS(IC11=1,IF(_xlpm.value&gt;0.97,2,1),IC11=2,IF(_xlpm.value&gt;0.98,3,2),IC11=3,1))</f>
        <v>1</v>
      </c>
      <c r="ID12" s="59">
        <f t="shared" ca="1" si="155"/>
        <v>0.06</v>
      </c>
      <c r="IE12" s="40">
        <f t="shared" ca="1" si="276"/>
        <v>16080.037453351419</v>
      </c>
      <c r="IF12" s="28" cm="1">
        <f t="array" aca="1" ref="IF12" ca="1">_xlfn.LET(_xlpm.value,RAND(),_xlfn.IFS(IF11=1,IF(_xlpm.value&gt;0.97,2,1),IF11=2,IF(_xlpm.value&gt;0.98,3,2),IF11=3,1))</f>
        <v>1</v>
      </c>
      <c r="IG12" s="59">
        <f t="shared" ca="1" si="157"/>
        <v>0.06</v>
      </c>
      <c r="IH12" s="40">
        <f t="shared" ca="1" si="277"/>
        <v>16080.037453351419</v>
      </c>
      <c r="II12" s="28" cm="1">
        <f t="array" aca="1" ref="II12" ca="1">_xlfn.LET(_xlpm.value,RAND(),_xlfn.IFS(II11=1,IF(_xlpm.value&gt;0.97,2,1),II11=2,IF(_xlpm.value&gt;0.98,3,2),II11=3,1))</f>
        <v>1</v>
      </c>
      <c r="IJ12" s="59">
        <f t="shared" ca="1" si="159"/>
        <v>0.06</v>
      </c>
      <c r="IK12" s="40">
        <f t="shared" ca="1" si="278"/>
        <v>16080.037453351419</v>
      </c>
      <c r="IL12" s="28" cm="1">
        <f t="array" aca="1" ref="IL12" ca="1">_xlfn.LET(_xlpm.value,RAND(),_xlfn.IFS(IL11=1,IF(_xlpm.value&gt;0.97,2,1),IL11=2,IF(_xlpm.value&gt;0.98,3,2),IL11=3,1))</f>
        <v>2</v>
      </c>
      <c r="IM12" s="59">
        <f t="shared" ca="1" si="161"/>
        <v>0.06</v>
      </c>
      <c r="IN12" s="40">
        <f t="shared" ca="1" si="279"/>
        <v>16080.037453351419</v>
      </c>
      <c r="IO12" s="28" cm="1">
        <f t="array" aca="1" ref="IO12" ca="1">_xlfn.LET(_xlpm.value,RAND(),_xlfn.IFS(IO11=1,IF(_xlpm.value&gt;0.97,2,1),IO11=2,IF(_xlpm.value&gt;0.98,3,2),IO11=3,1))</f>
        <v>1</v>
      </c>
      <c r="IP12" s="59">
        <f t="shared" ca="1" si="163"/>
        <v>0.06</v>
      </c>
      <c r="IQ12" s="40">
        <f t="shared" ca="1" si="280"/>
        <v>16080.037453351419</v>
      </c>
      <c r="IR12" s="28" cm="1">
        <f t="array" aca="1" ref="IR12" ca="1">_xlfn.LET(_xlpm.value,RAND(),_xlfn.IFS(IR11=1,IF(_xlpm.value&gt;0.97,2,1),IR11=2,IF(_xlpm.value&gt;0.98,3,2),IR11=3,1))</f>
        <v>1</v>
      </c>
      <c r="IS12" s="59">
        <f t="shared" ca="1" si="165"/>
        <v>0.06</v>
      </c>
      <c r="IT12" s="40">
        <f t="shared" ca="1" si="281"/>
        <v>16080.037453351419</v>
      </c>
      <c r="IU12" s="28" cm="1">
        <f t="array" aca="1" ref="IU12" ca="1">_xlfn.LET(_xlpm.value,RAND(),_xlfn.IFS(IU11=1,IF(_xlpm.value&gt;0.97,2,1),IU11=2,IF(_xlpm.value&gt;0.98,3,2),IU11=3,1))</f>
        <v>1</v>
      </c>
      <c r="IV12" s="59">
        <f t="shared" ca="1" si="167"/>
        <v>0.06</v>
      </c>
      <c r="IW12" s="40">
        <f t="shared" ca="1" si="282"/>
        <v>16080.037453351419</v>
      </c>
      <c r="IX12" s="28" cm="1">
        <f t="array" aca="1" ref="IX12" ca="1">_xlfn.LET(_xlpm.value,RAND(),_xlfn.IFS(IX11=1,IF(_xlpm.value&gt;0.97,2,1),IX11=2,IF(_xlpm.value&gt;0.98,3,2),IX11=3,1))</f>
        <v>1</v>
      </c>
      <c r="IY12" s="59">
        <f t="shared" ca="1" si="169"/>
        <v>0.06</v>
      </c>
      <c r="IZ12" s="40">
        <f t="shared" ca="1" si="283"/>
        <v>16080.037453351419</v>
      </c>
      <c r="JA12" s="28" cm="1">
        <f t="array" aca="1" ref="JA12" ca="1">_xlfn.LET(_xlpm.value,RAND(),_xlfn.IFS(JA11=1,IF(_xlpm.value&gt;0.97,2,1),JA11=2,IF(_xlpm.value&gt;0.98,3,2),JA11=3,1))</f>
        <v>1</v>
      </c>
      <c r="JB12" s="59">
        <f t="shared" ca="1" si="171"/>
        <v>0.06</v>
      </c>
      <c r="JC12" s="40">
        <f t="shared" ca="1" si="284"/>
        <v>16080.037453351419</v>
      </c>
      <c r="JD12" s="28" cm="1">
        <f t="array" aca="1" ref="JD12" ca="1">_xlfn.LET(_xlpm.value,RAND(),_xlfn.IFS(JD11=1,IF(_xlpm.value&gt;0.97,2,1),JD11=2,IF(_xlpm.value&gt;0.98,3,2),JD11=3,1))</f>
        <v>1</v>
      </c>
      <c r="JE12" s="59">
        <f t="shared" ca="1" si="173"/>
        <v>0.06</v>
      </c>
      <c r="JF12" s="40">
        <f t="shared" ca="1" si="285"/>
        <v>16080.037453351419</v>
      </c>
      <c r="JG12" s="28" cm="1">
        <f t="array" aca="1" ref="JG12" ca="1">_xlfn.LET(_xlpm.value,RAND(),_xlfn.IFS(JG11=1,IF(_xlpm.value&gt;0.97,2,1),JG11=2,IF(_xlpm.value&gt;0.98,3,2),JG11=3,1))</f>
        <v>1</v>
      </c>
      <c r="JH12" s="59">
        <f t="shared" ca="1" si="175"/>
        <v>0.06</v>
      </c>
      <c r="JI12" s="40">
        <f t="shared" ca="1" si="286"/>
        <v>16080.037453351419</v>
      </c>
      <c r="JJ12" s="28" cm="1">
        <f t="array" aca="1" ref="JJ12" ca="1">_xlfn.LET(_xlpm.value,RAND(),_xlfn.IFS(JJ11=1,IF(_xlpm.value&gt;0.97,2,1),JJ11=2,IF(_xlpm.value&gt;0.98,3,2),JJ11=3,1))</f>
        <v>1</v>
      </c>
      <c r="JK12" s="59">
        <f t="shared" ca="1" si="177"/>
        <v>0.06</v>
      </c>
      <c r="JL12" s="40">
        <f t="shared" ca="1" si="287"/>
        <v>16080.037453351419</v>
      </c>
      <c r="JM12" s="28" cm="1">
        <f t="array" aca="1" ref="JM12" ca="1">_xlfn.LET(_xlpm.value,RAND(),_xlfn.IFS(JM11=1,IF(_xlpm.value&gt;0.97,2,1),JM11=2,IF(_xlpm.value&gt;0.98,3,2),JM11=3,1))</f>
        <v>2</v>
      </c>
      <c r="JN12" s="59">
        <f t="shared" ca="1" si="179"/>
        <v>0.06</v>
      </c>
      <c r="JO12" s="40">
        <f t="shared" ca="1" si="288"/>
        <v>16080.037453351419</v>
      </c>
      <c r="JP12" s="28" cm="1">
        <f t="array" aca="1" ref="JP12" ca="1">_xlfn.LET(_xlpm.value,RAND(),_xlfn.IFS(JP11=1,IF(_xlpm.value&gt;0.97,2,1),JP11=2,IF(_xlpm.value&gt;0.98,3,2),JP11=3,1))</f>
        <v>1</v>
      </c>
      <c r="JQ12" s="59">
        <f t="shared" ca="1" si="181"/>
        <v>0.06</v>
      </c>
      <c r="JR12" s="40">
        <f t="shared" ca="1" si="289"/>
        <v>16080.037453351419</v>
      </c>
      <c r="JS12" s="28" cm="1">
        <f t="array" aca="1" ref="JS12" ca="1">_xlfn.LET(_xlpm.value,RAND(),_xlfn.IFS(JS11=1,IF(_xlpm.value&gt;0.97,2,1),JS11=2,IF(_xlpm.value&gt;0.98,3,2),JS11=3,1))</f>
        <v>1</v>
      </c>
      <c r="JT12" s="59">
        <f t="shared" ca="1" si="183"/>
        <v>0.06</v>
      </c>
      <c r="JU12" s="40">
        <f t="shared" ca="1" si="290"/>
        <v>5880.2370150994584</v>
      </c>
      <c r="JV12" s="28" cm="1">
        <f t="array" aca="1" ref="JV12" ca="1">_xlfn.LET(_xlpm.value,RAND(),_xlfn.IFS(JV11=1,IF(_xlpm.value&gt;0.97,2,1),JV11=2,IF(_xlpm.value&gt;0.98,3,2),JV11=3,1))</f>
        <v>1</v>
      </c>
      <c r="JW12" s="59">
        <f t="shared" ca="1" si="185"/>
        <v>0.06</v>
      </c>
      <c r="JX12" s="40">
        <f t="shared" ca="1" si="291"/>
        <v>16080.037453351419</v>
      </c>
      <c r="JY12" s="28" cm="1">
        <f t="array" aca="1" ref="JY12" ca="1">_xlfn.LET(_xlpm.value,RAND(),_xlfn.IFS(JY11=1,IF(_xlpm.value&gt;0.97,2,1),JY11=2,IF(_xlpm.value&gt;0.98,3,2),JY11=3,1))</f>
        <v>1</v>
      </c>
      <c r="JZ12" s="59">
        <f t="shared" ca="1" si="187"/>
        <v>0.06</v>
      </c>
      <c r="KA12" s="40">
        <f t="shared" ca="1" si="292"/>
        <v>16080.037453351419</v>
      </c>
      <c r="KB12" s="28" cm="1">
        <f t="array" aca="1" ref="KB12" ca="1">_xlfn.LET(_xlpm.value,RAND(),_xlfn.IFS(KB11=1,IF(_xlpm.value&gt;0.97,2,1),KB11=2,IF(_xlpm.value&gt;0.98,3,2),KB11=3,1))</f>
        <v>2</v>
      </c>
      <c r="KC12" s="59">
        <f t="shared" ca="1" si="189"/>
        <v>0.06</v>
      </c>
      <c r="KD12" s="40">
        <f t="shared" ca="1" si="293"/>
        <v>16080.037453351419</v>
      </c>
      <c r="KE12" s="28" cm="1">
        <f t="array" aca="1" ref="KE12" ca="1">_xlfn.LET(_xlpm.value,RAND(),_xlfn.IFS(KE11=1,IF(_xlpm.value&gt;0.97,2,1),KE11=2,IF(_xlpm.value&gt;0.98,3,2),KE11=3,1))</f>
        <v>1</v>
      </c>
      <c r="KF12" s="59">
        <f t="shared" ca="1" si="191"/>
        <v>0.06</v>
      </c>
      <c r="KG12" s="40">
        <f t="shared" ca="1" si="294"/>
        <v>16080.037453351419</v>
      </c>
      <c r="KH12" s="28" cm="1">
        <f t="array" aca="1" ref="KH12" ca="1">_xlfn.LET(_xlpm.value,RAND(),_xlfn.IFS(KH11=1,IF(_xlpm.value&gt;0.97,2,1),KH11=2,IF(_xlpm.value&gt;0.98,3,2),KH11=3,1))</f>
        <v>1</v>
      </c>
      <c r="KI12" s="59">
        <f t="shared" ca="1" si="193"/>
        <v>0.06</v>
      </c>
      <c r="KJ12" s="40">
        <f t="shared" ca="1" si="295"/>
        <v>16080.037453351419</v>
      </c>
      <c r="KK12" s="28" cm="1">
        <f t="array" aca="1" ref="KK12" ca="1">_xlfn.LET(_xlpm.value,RAND(),_xlfn.IFS(KK11=1,IF(_xlpm.value&gt;0.97,2,1),KK11=2,IF(_xlpm.value&gt;0.98,3,2),KK11=3,1))</f>
        <v>1</v>
      </c>
      <c r="KL12" s="59">
        <f t="shared" ca="1" si="195"/>
        <v>0.06</v>
      </c>
      <c r="KM12" s="40">
        <f t="shared" ca="1" si="296"/>
        <v>16080.037453351419</v>
      </c>
      <c r="KN12" s="28" cm="1">
        <f t="array" aca="1" ref="KN12" ca="1">_xlfn.LET(_xlpm.value,RAND(),_xlfn.IFS(KN11=1,IF(_xlpm.value&gt;0.97,2,1),KN11=2,IF(_xlpm.value&gt;0.98,3,2),KN11=3,1))</f>
        <v>1</v>
      </c>
      <c r="KO12" s="59">
        <f t="shared" ca="1" si="197"/>
        <v>0.06</v>
      </c>
      <c r="KP12" s="40">
        <f t="shared" ca="1" si="297"/>
        <v>16080.037453351419</v>
      </c>
      <c r="KQ12" s="28"/>
    </row>
    <row r="13" spans="1:303" x14ac:dyDescent="0.2">
      <c r="A13" s="111">
        <v>45596</v>
      </c>
      <c r="B13" s="64">
        <v>1500</v>
      </c>
      <c r="C13" s="28" cm="1">
        <f t="array" aca="1" ref="C13" ca="1">_xlfn.LET(_xlpm.value,RAND(),_xlfn.IFS(C12=1,IF(_xlpm.value&gt;0.97,2,1),C12=2,IF(_xlpm.value&gt;0.98,3,2),C12=3,1))</f>
        <v>2</v>
      </c>
      <c r="D13" s="59">
        <f t="shared" ca="1" si="0"/>
        <v>0.06</v>
      </c>
      <c r="E13" s="40">
        <f t="shared" ca="1" si="298"/>
        <v>17944.839700552504</v>
      </c>
      <c r="F13" s="28" cm="1">
        <f t="array" aca="1" ref="F13" ca="1">_xlfn.LET(_xlpm.value,RAND(),_xlfn.IFS(F12=1,IF(_xlpm.value&gt;0.97,2,1),F12=2,IF(_xlpm.value&gt;0.98,3,2),F12=3,1))</f>
        <v>1</v>
      </c>
      <c r="G13" s="59">
        <f t="shared" ca="1" si="1"/>
        <v>0.06</v>
      </c>
      <c r="H13" s="40">
        <f t="shared" ca="1" si="199"/>
        <v>17944.839700552504</v>
      </c>
      <c r="I13" s="28" cm="1">
        <f t="array" aca="1" ref="I13" ca="1">_xlfn.LET(_xlpm.value,RAND(),_xlfn.IFS(I12=1,IF(_xlpm.value&gt;0.97,2,1),I12=2,IF(_xlpm.value&gt;0.98,3,2),I12=3,1))</f>
        <v>1</v>
      </c>
      <c r="J13" s="59">
        <f t="shared" ca="1" si="3"/>
        <v>0.06</v>
      </c>
      <c r="K13" s="40">
        <f t="shared" ca="1" si="200"/>
        <v>17944.839700552504</v>
      </c>
      <c r="L13" s="28" cm="1">
        <f t="array" aca="1" ref="L13" ca="1">_xlfn.LET(_xlpm.value,RAND(),_xlfn.IFS(L12=1,IF(_xlpm.value&gt;0.97,2,1),L12=2,IF(_xlpm.value&gt;0.98,3,2),L12=3,1))</f>
        <v>1</v>
      </c>
      <c r="M13" s="59">
        <f t="shared" ca="1" si="5"/>
        <v>0.06</v>
      </c>
      <c r="N13" s="40">
        <f t="shared" ca="1" si="201"/>
        <v>17944.839700552504</v>
      </c>
      <c r="O13" s="28" cm="1">
        <f t="array" aca="1" ref="O13" ca="1">_xlfn.LET(_xlpm.value,RAND(),_xlfn.IFS(O12=1,IF(_xlpm.value&gt;0.97,2,1),O12=2,IF(_xlpm.value&gt;0.98,3,2),O12=3,1))</f>
        <v>1</v>
      </c>
      <c r="P13" s="59">
        <f t="shared" ca="1" si="7"/>
        <v>0.06</v>
      </c>
      <c r="Q13" s="40">
        <f t="shared" ca="1" si="202"/>
        <v>17944.839700552504</v>
      </c>
      <c r="R13" s="28" cm="1">
        <f t="array" aca="1" ref="R13" ca="1">_xlfn.LET(_xlpm.value,RAND(),_xlfn.IFS(R12=1,IF(_xlpm.value&gt;0.97,2,1),R12=2,IF(_xlpm.value&gt;0.98,3,2),R12=3,1))</f>
        <v>1</v>
      </c>
      <c r="S13" s="59">
        <f t="shared" ca="1" si="9"/>
        <v>0.06</v>
      </c>
      <c r="T13" s="40">
        <f t="shared" ca="1" si="203"/>
        <v>17944.839700552504</v>
      </c>
      <c r="U13" s="28" cm="1">
        <f t="array" aca="1" ref="U13" ca="1">_xlfn.LET(_xlpm.value,RAND(),_xlfn.IFS(U12=1,IF(_xlpm.value&gt;0.97,2,1),U12=2,IF(_xlpm.value&gt;0.98,3,2),U12=3,1))</f>
        <v>1</v>
      </c>
      <c r="V13" s="59">
        <f t="shared" ca="1" si="11"/>
        <v>0.06</v>
      </c>
      <c r="W13" s="40">
        <f t="shared" ca="1" si="204"/>
        <v>17944.839700552504</v>
      </c>
      <c r="X13" s="28" cm="1">
        <f t="array" aca="1" ref="X13" ca="1">_xlfn.LET(_xlpm.value,RAND(),_xlfn.IFS(X12=1,IF(_xlpm.value&gt;0.97,2,1),X12=2,IF(_xlpm.value&gt;0.98,3,2),X12=3,1))</f>
        <v>1</v>
      </c>
      <c r="Y13" s="59">
        <f t="shared" ca="1" si="13"/>
        <v>0.06</v>
      </c>
      <c r="Z13" s="40">
        <f t="shared" ca="1" si="205"/>
        <v>17944.839700552504</v>
      </c>
      <c r="AA13" s="28" cm="1">
        <f t="array" aca="1" ref="AA13" ca="1">_xlfn.LET(_xlpm.value,RAND(),_xlfn.IFS(AA12=1,IF(_xlpm.value&gt;0.97,2,1),AA12=2,IF(_xlpm.value&gt;0.98,3,2),AA12=3,1))</f>
        <v>1</v>
      </c>
      <c r="AB13" s="59">
        <f t="shared" ca="1" si="15"/>
        <v>0.06</v>
      </c>
      <c r="AC13" s="40">
        <f t="shared" ca="1" si="206"/>
        <v>17944.839700552504</v>
      </c>
      <c r="AD13" s="28" cm="1">
        <f t="array" aca="1" ref="AD13" ca="1">_xlfn.LET(_xlpm.value,RAND(),_xlfn.IFS(AD12=1,IF(_xlpm.value&gt;0.97,2,1),AD12=2,IF(_xlpm.value&gt;0.98,3,2),AD12=3,1))</f>
        <v>2</v>
      </c>
      <c r="AE13" s="59">
        <f t="shared" ca="1" si="17"/>
        <v>0.06</v>
      </c>
      <c r="AF13" s="40">
        <f t="shared" ca="1" si="207"/>
        <v>17944.839700552504</v>
      </c>
      <c r="AG13" s="28" cm="1">
        <f t="array" aca="1" ref="AG13" ca="1">_xlfn.LET(_xlpm.value,RAND(),_xlfn.IFS(AG12=1,IF(_xlpm.value&gt;0.97,2,1),AG12=2,IF(_xlpm.value&gt;0.98,3,2),AG12=3,1))</f>
        <v>2</v>
      </c>
      <c r="AH13" s="59">
        <f t="shared" ca="1" si="19"/>
        <v>0.06</v>
      </c>
      <c r="AI13" s="40">
        <f t="shared" ca="1" si="208"/>
        <v>17944.839700552504</v>
      </c>
      <c r="AJ13" s="28" cm="1">
        <f t="array" aca="1" ref="AJ13" ca="1">_xlfn.LET(_xlpm.value,RAND(),_xlfn.IFS(AJ12=1,IF(_xlpm.value&gt;0.97,2,1),AJ12=2,IF(_xlpm.value&gt;0.98,3,2),AJ12=3,1))</f>
        <v>2</v>
      </c>
      <c r="AK13" s="59">
        <f t="shared" ca="1" si="21"/>
        <v>0.06</v>
      </c>
      <c r="AL13" s="40">
        <f t="shared" ca="1" si="209"/>
        <v>17944.839700552504</v>
      </c>
      <c r="AM13" s="28" cm="1">
        <f t="array" aca="1" ref="AM13" ca="1">_xlfn.LET(_xlpm.value,RAND(),_xlfn.IFS(AM12=1,IF(_xlpm.value&gt;0.97,2,1),AM12=2,IF(_xlpm.value&gt;0.98,3,2),AM12=3,1))</f>
        <v>1</v>
      </c>
      <c r="AN13" s="59">
        <f t="shared" ca="1" si="23"/>
        <v>0.06</v>
      </c>
      <c r="AO13" s="40">
        <f t="shared" ca="1" si="210"/>
        <v>17944.839700552504</v>
      </c>
      <c r="AP13" s="28" cm="1">
        <f t="array" aca="1" ref="AP13" ca="1">_xlfn.LET(_xlpm.value,RAND(),_xlfn.IFS(AP12=1,IF(_xlpm.value&gt;0.97,2,1),AP12=2,IF(_xlpm.value&gt;0.98,3,2),AP12=3,1))</f>
        <v>1</v>
      </c>
      <c r="AQ13" s="59">
        <f t="shared" ca="1" si="25"/>
        <v>0.06</v>
      </c>
      <c r="AR13" s="40">
        <f t="shared" ca="1" si="211"/>
        <v>17944.839700552504</v>
      </c>
      <c r="AS13" s="28" cm="1">
        <f t="array" aca="1" ref="AS13" ca="1">_xlfn.LET(_xlpm.value,RAND(),_xlfn.IFS(AS12=1,IF(_xlpm.value&gt;0.97,2,1),AS12=2,IF(_xlpm.value&gt;0.98,3,2),AS12=3,1))</f>
        <v>1</v>
      </c>
      <c r="AT13" s="59">
        <f t="shared" ca="1" si="27"/>
        <v>0.06</v>
      </c>
      <c r="AU13" s="40">
        <f t="shared" ca="1" si="212"/>
        <v>17944.839700552504</v>
      </c>
      <c r="AV13" s="28" cm="1">
        <f t="array" aca="1" ref="AV13" ca="1">_xlfn.LET(_xlpm.value,RAND(),_xlfn.IFS(AV12=1,IF(_xlpm.value&gt;0.97,2,1),AV12=2,IF(_xlpm.value&gt;0.98,3,2),AV12=3,1))</f>
        <v>1</v>
      </c>
      <c r="AW13" s="59">
        <f t="shared" ca="1" si="29"/>
        <v>0.06</v>
      </c>
      <c r="AX13" s="40">
        <f t="shared" ca="1" si="213"/>
        <v>17944.839700552504</v>
      </c>
      <c r="AY13" s="28" cm="1">
        <f t="array" aca="1" ref="AY13" ca="1">_xlfn.LET(_xlpm.value,RAND(),_xlfn.IFS(AY12=1,IF(_xlpm.value&gt;0.97,2,1),AY12=2,IF(_xlpm.value&gt;0.98,3,2),AY12=3,1))</f>
        <v>1</v>
      </c>
      <c r="AZ13" s="59">
        <f t="shared" ca="1" si="31"/>
        <v>0.06</v>
      </c>
      <c r="BA13" s="40">
        <f t="shared" ca="1" si="214"/>
        <v>17944.839700552504</v>
      </c>
      <c r="BB13" s="28" cm="1">
        <f t="array" aca="1" ref="BB13" ca="1">_xlfn.LET(_xlpm.value,RAND(),_xlfn.IFS(BB12=1,IF(_xlpm.value&gt;0.97,2,1),BB12=2,IF(_xlpm.value&gt;0.98,3,2),BB12=3,1))</f>
        <v>1</v>
      </c>
      <c r="BC13" s="59">
        <f t="shared" ca="1" si="33"/>
        <v>0.06</v>
      </c>
      <c r="BD13" s="40">
        <f t="shared" ca="1" si="215"/>
        <v>17944.839700552504</v>
      </c>
      <c r="BE13" s="28" cm="1">
        <f t="array" aca="1" ref="BE13" ca="1">_xlfn.LET(_xlpm.value,RAND(),_xlfn.IFS(BE12=1,IF(_xlpm.value&gt;0.97,2,1),BE12=2,IF(_xlpm.value&gt;0.98,3,2),BE12=3,1))</f>
        <v>1</v>
      </c>
      <c r="BF13" s="59">
        <f t="shared" ca="1" si="35"/>
        <v>0.06</v>
      </c>
      <c r="BG13" s="40">
        <f t="shared" ca="1" si="216"/>
        <v>17944.839700552504</v>
      </c>
      <c r="BH13" s="28" cm="1">
        <f t="array" aca="1" ref="BH13" ca="1">_xlfn.LET(_xlpm.value,RAND(),_xlfn.IFS(BH12=1,IF(_xlpm.value&gt;0.97,2,1),BH12=2,IF(_xlpm.value&gt;0.98,3,2),BH12=3,1))</f>
        <v>2</v>
      </c>
      <c r="BI13" s="59">
        <f t="shared" ca="1" si="37"/>
        <v>0.06</v>
      </c>
      <c r="BJ13" s="40">
        <f t="shared" ca="1" si="217"/>
        <v>17944.839700552504</v>
      </c>
      <c r="BK13" s="28" cm="1">
        <f t="array" aca="1" ref="BK13" ca="1">_xlfn.LET(_xlpm.value,RAND(),_xlfn.IFS(BK12=1,IF(_xlpm.value&gt;0.97,2,1),BK12=2,IF(_xlpm.value&gt;0.98,3,2),BK12=3,1))</f>
        <v>1</v>
      </c>
      <c r="BL13" s="59">
        <f t="shared" ca="1" si="39"/>
        <v>0.06</v>
      </c>
      <c r="BM13" s="40">
        <f t="shared" ca="1" si="218"/>
        <v>17944.839700552504</v>
      </c>
      <c r="BN13" s="28" cm="1">
        <f t="array" aca="1" ref="BN13" ca="1">_xlfn.LET(_xlpm.value,RAND(),_xlfn.IFS(BN12=1,IF(_xlpm.value&gt;0.97,2,1),BN12=2,IF(_xlpm.value&gt;0.98,3,2),BN12=3,1))</f>
        <v>1</v>
      </c>
      <c r="BO13" s="59">
        <f t="shared" ca="1" si="41"/>
        <v>0.06</v>
      </c>
      <c r="BP13" s="40">
        <f t="shared" ca="1" si="219"/>
        <v>17944.839700552504</v>
      </c>
      <c r="BQ13" s="28" cm="1">
        <f t="array" aca="1" ref="BQ13" ca="1">_xlfn.LET(_xlpm.value,RAND(),_xlfn.IFS(BQ12=1,IF(_xlpm.value&gt;0.97,2,1),BQ12=2,IF(_xlpm.value&gt;0.98,3,2),BQ12=3,1))</f>
        <v>1</v>
      </c>
      <c r="BR13" s="59">
        <f t="shared" ca="1" si="43"/>
        <v>0.06</v>
      </c>
      <c r="BS13" s="40">
        <f t="shared" ca="1" si="220"/>
        <v>17944.839700552504</v>
      </c>
      <c r="BT13" s="28" cm="1">
        <f t="array" aca="1" ref="BT13" ca="1">_xlfn.LET(_xlpm.value,RAND(),_xlfn.IFS(BT12=1,IF(_xlpm.value&gt;0.97,2,1),BT12=2,IF(_xlpm.value&gt;0.98,3,2),BT12=3,1))</f>
        <v>1</v>
      </c>
      <c r="BU13" s="59">
        <f t="shared" ca="1" si="45"/>
        <v>0.06</v>
      </c>
      <c r="BV13" s="40">
        <f t="shared" ca="1" si="221"/>
        <v>17944.839700552504</v>
      </c>
      <c r="BW13" s="28" cm="1">
        <f t="array" aca="1" ref="BW13" ca="1">_xlfn.LET(_xlpm.value,RAND(),_xlfn.IFS(BW12=1,IF(_xlpm.value&gt;0.97,2,1),BW12=2,IF(_xlpm.value&gt;0.98,3,2),BW12=3,1))</f>
        <v>1</v>
      </c>
      <c r="BX13" s="59">
        <f t="shared" ca="1" si="47"/>
        <v>0.06</v>
      </c>
      <c r="BY13" s="40">
        <f t="shared" ca="1" si="222"/>
        <v>17944.839700552504</v>
      </c>
      <c r="BZ13" s="28" cm="1">
        <f t="array" aca="1" ref="BZ13" ca="1">_xlfn.LET(_xlpm.value,RAND(),_xlfn.IFS(BZ12=1,IF(_xlpm.value&gt;0.97,2,1),BZ12=2,IF(_xlpm.value&gt;0.98,3,2),BZ12=3,1))</f>
        <v>2</v>
      </c>
      <c r="CA13" s="59">
        <f t="shared" ca="1" si="49"/>
        <v>0.06</v>
      </c>
      <c r="CB13" s="40">
        <f t="shared" ca="1" si="223"/>
        <v>17944.839700552504</v>
      </c>
      <c r="CC13" s="28" cm="1">
        <f t="array" aca="1" ref="CC13" ca="1">_xlfn.LET(_xlpm.value,RAND(),_xlfn.IFS(CC12=1,IF(_xlpm.value&gt;0.97,2,1),CC12=2,IF(_xlpm.value&gt;0.98,3,2),CC12=3,1))</f>
        <v>1</v>
      </c>
      <c r="CD13" s="59">
        <f t="shared" ca="1" si="51"/>
        <v>0.06</v>
      </c>
      <c r="CE13" s="40">
        <f t="shared" ca="1" si="224"/>
        <v>17944.839700552504</v>
      </c>
      <c r="CF13" s="28" cm="1">
        <f t="array" aca="1" ref="CF13" ca="1">_xlfn.LET(_xlpm.value,RAND(),_xlfn.IFS(CF12=1,IF(_xlpm.value&gt;0.97,2,1),CF12=2,IF(_xlpm.value&gt;0.98,3,2),CF12=3,1))</f>
        <v>1</v>
      </c>
      <c r="CG13" s="59">
        <f t="shared" ca="1" si="53"/>
        <v>0.06</v>
      </c>
      <c r="CH13" s="40">
        <f t="shared" ca="1" si="225"/>
        <v>17944.839700552504</v>
      </c>
      <c r="CI13" s="28" cm="1">
        <f t="array" aca="1" ref="CI13" ca="1">_xlfn.LET(_xlpm.value,RAND(),_xlfn.IFS(CI12=1,IF(_xlpm.value&gt;0.97,2,1),CI12=2,IF(_xlpm.value&gt;0.98,3,2),CI12=3,1))</f>
        <v>1</v>
      </c>
      <c r="CJ13" s="59">
        <f t="shared" ca="1" si="55"/>
        <v>0.06</v>
      </c>
      <c r="CK13" s="40">
        <f t="shared" ca="1" si="226"/>
        <v>17944.839700552504</v>
      </c>
      <c r="CL13" s="28" cm="1">
        <f t="array" aca="1" ref="CL13" ca="1">_xlfn.LET(_xlpm.value,RAND(),_xlfn.IFS(CL12=1,IF(_xlpm.value&gt;0.97,2,1),CL12=2,IF(_xlpm.value&gt;0.98,3,2),CL12=3,1))</f>
        <v>1</v>
      </c>
      <c r="CM13" s="59">
        <f t="shared" ca="1" si="57"/>
        <v>0.06</v>
      </c>
      <c r="CN13" s="40">
        <f t="shared" ca="1" si="227"/>
        <v>17944.839700552504</v>
      </c>
      <c r="CO13" s="28" cm="1">
        <f t="array" aca="1" ref="CO13" ca="1">_xlfn.LET(_xlpm.value,RAND(),_xlfn.IFS(CO12=1,IF(_xlpm.value&gt;0.97,2,1),CO12=2,IF(_xlpm.value&gt;0.98,3,2),CO12=3,1))</f>
        <v>2</v>
      </c>
      <c r="CP13" s="59">
        <f t="shared" ca="1" si="59"/>
        <v>0.06</v>
      </c>
      <c r="CQ13" s="40">
        <f t="shared" ca="1" si="228"/>
        <v>17944.839700552504</v>
      </c>
      <c r="CR13" s="28" cm="1">
        <f t="array" aca="1" ref="CR13" ca="1">_xlfn.LET(_xlpm.value,RAND(),_xlfn.IFS(CR12=1,IF(_xlpm.value&gt;0.97,2,1),CR12=2,IF(_xlpm.value&gt;0.98,3,2),CR12=3,1))</f>
        <v>2</v>
      </c>
      <c r="CS13" s="59">
        <f t="shared" ca="1" si="61"/>
        <v>0.06</v>
      </c>
      <c r="CT13" s="40">
        <f t="shared" ca="1" si="229"/>
        <v>17944.839700552504</v>
      </c>
      <c r="CU13" s="28" cm="1">
        <f t="array" aca="1" ref="CU13" ca="1">_xlfn.LET(_xlpm.value,RAND(),_xlfn.IFS(CU12=1,IF(_xlpm.value&gt;0.97,2,1),CU12=2,IF(_xlpm.value&gt;0.98,3,2),CU12=3,1))</f>
        <v>1</v>
      </c>
      <c r="CV13" s="59">
        <f t="shared" ca="1" si="63"/>
        <v>0.06</v>
      </c>
      <c r="CW13" s="40">
        <f t="shared" ca="1" si="230"/>
        <v>17944.839700552504</v>
      </c>
      <c r="CX13" s="28" cm="1">
        <f t="array" aca="1" ref="CX13" ca="1">_xlfn.LET(_xlpm.value,RAND(),_xlfn.IFS(CX12=1,IF(_xlpm.value&gt;0.97,2,1),CX12=2,IF(_xlpm.value&gt;0.98,3,2),CX12=3,1))</f>
        <v>1</v>
      </c>
      <c r="CY13" s="59">
        <f t="shared" ca="1" si="65"/>
        <v>0.06</v>
      </c>
      <c r="CZ13" s="40">
        <f t="shared" ca="1" si="231"/>
        <v>17944.839700552504</v>
      </c>
      <c r="DA13" s="28" cm="1">
        <f t="array" aca="1" ref="DA13" ca="1">_xlfn.LET(_xlpm.value,RAND(),_xlfn.IFS(DA12=1,IF(_xlpm.value&gt;0.97,2,1),DA12=2,IF(_xlpm.value&gt;0.98,3,2),DA12=3,1))</f>
        <v>1</v>
      </c>
      <c r="DB13" s="59">
        <f t="shared" ca="1" si="67"/>
        <v>0.06</v>
      </c>
      <c r="DC13" s="40">
        <f t="shared" ca="1" si="232"/>
        <v>17944.839700552504</v>
      </c>
      <c r="DD13" s="28" cm="1">
        <f t="array" aca="1" ref="DD13" ca="1">_xlfn.LET(_xlpm.value,RAND(),_xlfn.IFS(DD12=1,IF(_xlpm.value&gt;0.97,2,1),DD12=2,IF(_xlpm.value&gt;0.98,3,2),DD12=3,1))</f>
        <v>2</v>
      </c>
      <c r="DE13" s="59">
        <f t="shared" ca="1" si="69"/>
        <v>0.06</v>
      </c>
      <c r="DF13" s="40">
        <f t="shared" ca="1" si="233"/>
        <v>17944.839700552504</v>
      </c>
      <c r="DG13" s="28" cm="1">
        <f t="array" aca="1" ref="DG13" ca="1">_xlfn.LET(_xlpm.value,RAND(),_xlfn.IFS(DG12=1,IF(_xlpm.value&gt;0.97,2,1),DG12=2,IF(_xlpm.value&gt;0.98,3,2),DG12=3,1))</f>
        <v>1</v>
      </c>
      <c r="DH13" s="59">
        <f t="shared" ca="1" si="71"/>
        <v>0.06</v>
      </c>
      <c r="DI13" s="40">
        <f t="shared" ca="1" si="234"/>
        <v>17944.839700552504</v>
      </c>
      <c r="DJ13" s="28" cm="1">
        <f t="array" aca="1" ref="DJ13" ca="1">_xlfn.LET(_xlpm.value,RAND(),_xlfn.IFS(DJ12=1,IF(_xlpm.value&gt;0.97,2,1),DJ12=2,IF(_xlpm.value&gt;0.98,3,2),DJ12=3,1))</f>
        <v>1</v>
      </c>
      <c r="DK13" s="59">
        <f t="shared" ca="1" si="73"/>
        <v>0.06</v>
      </c>
      <c r="DL13" s="40">
        <f t="shared" ca="1" si="235"/>
        <v>17944.839700552504</v>
      </c>
      <c r="DM13" s="28" cm="1">
        <f t="array" aca="1" ref="DM13" ca="1">_xlfn.LET(_xlpm.value,RAND(),_xlfn.IFS(DM12=1,IF(_xlpm.value&gt;0.97,2,1),DM12=2,IF(_xlpm.value&gt;0.98,3,2),DM12=3,1))</f>
        <v>1</v>
      </c>
      <c r="DN13" s="59">
        <f t="shared" ca="1" si="75"/>
        <v>0.06</v>
      </c>
      <c r="DO13" s="40">
        <f t="shared" ca="1" si="236"/>
        <v>17944.839700552504</v>
      </c>
      <c r="DP13" s="28" cm="1">
        <f t="array" aca="1" ref="DP13" ca="1">_xlfn.LET(_xlpm.value,RAND(),_xlfn.IFS(DP12=1,IF(_xlpm.value&gt;0.97,2,1),DP12=2,IF(_xlpm.value&gt;0.98,3,2),DP12=3,1))</f>
        <v>1</v>
      </c>
      <c r="DQ13" s="59">
        <f t="shared" ca="1" si="77"/>
        <v>0.06</v>
      </c>
      <c r="DR13" s="40">
        <f t="shared" ca="1" si="237"/>
        <v>17944.839700552504</v>
      </c>
      <c r="DS13" s="28" cm="1">
        <f t="array" aca="1" ref="DS13" ca="1">_xlfn.LET(_xlpm.value,RAND(),_xlfn.IFS(DS12=1,IF(_xlpm.value&gt;0.97,2,1),DS12=2,IF(_xlpm.value&gt;0.98,3,2),DS12=3,1))</f>
        <v>1</v>
      </c>
      <c r="DT13" s="59">
        <f t="shared" ca="1" si="79"/>
        <v>0.06</v>
      </c>
      <c r="DU13" s="40">
        <f t="shared" ca="1" si="238"/>
        <v>17944.839700552504</v>
      </c>
      <c r="DV13" s="28" cm="1">
        <f t="array" aca="1" ref="DV13" ca="1">_xlfn.LET(_xlpm.value,RAND(),_xlfn.IFS(DV12=1,IF(_xlpm.value&gt;0.97,2,1),DV12=2,IF(_xlpm.value&gt;0.98,3,2),DV12=3,1))</f>
        <v>2</v>
      </c>
      <c r="DW13" s="59">
        <f t="shared" ca="1" si="81"/>
        <v>0.06</v>
      </c>
      <c r="DX13" s="40">
        <f t="shared" ca="1" si="239"/>
        <v>17944.839700552504</v>
      </c>
      <c r="DY13" s="28" cm="1">
        <f t="array" aca="1" ref="DY13" ca="1">_xlfn.LET(_xlpm.value,RAND(),_xlfn.IFS(DY12=1,IF(_xlpm.value&gt;0.97,2,1),DY12=2,IF(_xlpm.value&gt;0.98,3,2),DY12=3,1))</f>
        <v>2</v>
      </c>
      <c r="DZ13" s="59">
        <f t="shared" ca="1" si="83"/>
        <v>0.06</v>
      </c>
      <c r="EA13" s="40">
        <f t="shared" ca="1" si="240"/>
        <v>17944.839700552504</v>
      </c>
      <c r="EB13" s="28" cm="1">
        <f t="array" aca="1" ref="EB13" ca="1">_xlfn.LET(_xlpm.value,RAND(),_xlfn.IFS(EB12=1,IF(_xlpm.value&gt;0.97,2,1),EB12=2,IF(_xlpm.value&gt;0.98,3,2),EB12=3,1))</f>
        <v>1</v>
      </c>
      <c r="EC13" s="59">
        <f t="shared" ca="1" si="85"/>
        <v>0.06</v>
      </c>
      <c r="ED13" s="40">
        <f t="shared" ca="1" si="241"/>
        <v>17944.839700552504</v>
      </c>
      <c r="EE13" s="28" cm="1">
        <f t="array" aca="1" ref="EE13" ca="1">_xlfn.LET(_xlpm.value,RAND(),_xlfn.IFS(EE12=1,IF(_xlpm.value&gt;0.97,2,1),EE12=2,IF(_xlpm.value&gt;0.98,3,2),EE12=3,1))</f>
        <v>1</v>
      </c>
      <c r="EF13" s="59">
        <f t="shared" ca="1" si="87"/>
        <v>0.06</v>
      </c>
      <c r="EG13" s="40">
        <f t="shared" ca="1" si="242"/>
        <v>17944.839700552504</v>
      </c>
      <c r="EH13" s="28" cm="1">
        <f t="array" aca="1" ref="EH13" ca="1">_xlfn.LET(_xlpm.value,RAND(),_xlfn.IFS(EH12=1,IF(_xlpm.value&gt;0.97,2,1),EH12=2,IF(_xlpm.value&gt;0.98,3,2),EH12=3,1))</f>
        <v>1</v>
      </c>
      <c r="EI13" s="59">
        <f t="shared" ca="1" si="89"/>
        <v>0.06</v>
      </c>
      <c r="EJ13" s="40">
        <f t="shared" ca="1" si="243"/>
        <v>17944.839700552504</v>
      </c>
      <c r="EK13" s="28" cm="1">
        <f t="array" aca="1" ref="EK13" ca="1">_xlfn.LET(_xlpm.value,RAND(),_xlfn.IFS(EK12=1,IF(_xlpm.value&gt;0.97,2,1),EK12=2,IF(_xlpm.value&gt;0.98,3,2),EK12=3,1))</f>
        <v>1</v>
      </c>
      <c r="EL13" s="59">
        <f t="shared" ca="1" si="91"/>
        <v>0.06</v>
      </c>
      <c r="EM13" s="40">
        <f t="shared" ca="1" si="244"/>
        <v>17944.839700552504</v>
      </c>
      <c r="EN13" s="28" cm="1">
        <f t="array" aca="1" ref="EN13" ca="1">_xlfn.LET(_xlpm.value,RAND(),_xlfn.IFS(EN12=1,IF(_xlpm.value&gt;0.97,2,1),EN12=2,IF(_xlpm.value&gt;0.98,3,2),EN12=3,1))</f>
        <v>2</v>
      </c>
      <c r="EO13" s="59">
        <f t="shared" ca="1" si="93"/>
        <v>0.06</v>
      </c>
      <c r="EP13" s="40">
        <f t="shared" ca="1" si="245"/>
        <v>17944.839700552504</v>
      </c>
      <c r="EQ13" s="28" cm="1">
        <f t="array" aca="1" ref="EQ13" ca="1">_xlfn.LET(_xlpm.value,RAND(),_xlfn.IFS(EQ12=1,IF(_xlpm.value&gt;0.97,2,1),EQ12=2,IF(_xlpm.value&gt;0.98,3,2),EQ12=3,1))</f>
        <v>1</v>
      </c>
      <c r="ER13" s="59">
        <f t="shared" ca="1" si="95"/>
        <v>0.06</v>
      </c>
      <c r="ES13" s="40">
        <f t="shared" ca="1" si="246"/>
        <v>17944.839700552504</v>
      </c>
      <c r="ET13" s="28" cm="1">
        <f t="array" aca="1" ref="ET13" ca="1">_xlfn.LET(_xlpm.value,RAND(),_xlfn.IFS(ET12=1,IF(_xlpm.value&gt;0.97,2,1),ET12=2,IF(_xlpm.value&gt;0.98,3,2),ET12=3,1))</f>
        <v>2</v>
      </c>
      <c r="EU13" s="59">
        <f t="shared" ca="1" si="97"/>
        <v>0.06</v>
      </c>
      <c r="EV13" s="40">
        <f t="shared" ca="1" si="247"/>
        <v>17944.839700552504</v>
      </c>
      <c r="EW13" s="28" cm="1">
        <f t="array" aca="1" ref="EW13" ca="1">_xlfn.LET(_xlpm.value,RAND(),_xlfn.IFS(EW12=1,IF(_xlpm.value&gt;0.97,2,1),EW12=2,IF(_xlpm.value&gt;0.98,3,2),EW12=3,1))</f>
        <v>1</v>
      </c>
      <c r="EX13" s="59">
        <f t="shared" ca="1" si="99"/>
        <v>0.06</v>
      </c>
      <c r="EY13" s="40">
        <f t="shared" ca="1" si="248"/>
        <v>17944.839700552504</v>
      </c>
      <c r="EZ13" s="28" cm="1">
        <f t="array" aca="1" ref="EZ13" ca="1">_xlfn.LET(_xlpm.value,RAND(),_xlfn.IFS(EZ12=1,IF(_xlpm.value&gt;0.97,2,1),EZ12=2,IF(_xlpm.value&gt;0.98,3,2),EZ12=3,1))</f>
        <v>1</v>
      </c>
      <c r="FA13" s="59">
        <f t="shared" ca="1" si="101"/>
        <v>0.06</v>
      </c>
      <c r="FB13" s="40">
        <f t="shared" ca="1" si="249"/>
        <v>17944.839700552504</v>
      </c>
      <c r="FC13" s="28" cm="1">
        <f t="array" aca="1" ref="FC13" ca="1">_xlfn.LET(_xlpm.value,RAND(),_xlfn.IFS(FC12=1,IF(_xlpm.value&gt;0.97,2,1),FC12=2,IF(_xlpm.value&gt;0.98,3,2),FC12=3,1))</f>
        <v>1</v>
      </c>
      <c r="FD13" s="59">
        <f t="shared" ca="1" si="103"/>
        <v>0.06</v>
      </c>
      <c r="FE13" s="40">
        <f t="shared" ca="1" si="250"/>
        <v>17944.839700552504</v>
      </c>
      <c r="FF13" s="28" cm="1">
        <f t="array" aca="1" ref="FF13" ca="1">_xlfn.LET(_xlpm.value,RAND(),_xlfn.IFS(FF12=1,IF(_xlpm.value&gt;0.97,2,1),FF12=2,IF(_xlpm.value&gt;0.98,3,2),FF12=3,1))</f>
        <v>1</v>
      </c>
      <c r="FG13" s="59">
        <f t="shared" ca="1" si="105"/>
        <v>0.06</v>
      </c>
      <c r="FH13" s="40">
        <f t="shared" ca="1" si="251"/>
        <v>17944.839700552504</v>
      </c>
      <c r="FI13" s="28" cm="1">
        <f t="array" aca="1" ref="FI13" ca="1">_xlfn.LET(_xlpm.value,RAND(),_xlfn.IFS(FI12=1,IF(_xlpm.value&gt;0.97,2,1),FI12=2,IF(_xlpm.value&gt;0.98,3,2),FI12=3,1))</f>
        <v>1</v>
      </c>
      <c r="FJ13" s="59">
        <f t="shared" ca="1" si="107"/>
        <v>0.06</v>
      </c>
      <c r="FK13" s="40">
        <f t="shared" ca="1" si="252"/>
        <v>17944.839700552504</v>
      </c>
      <c r="FL13" s="28" cm="1">
        <f t="array" aca="1" ref="FL13" ca="1">_xlfn.LET(_xlpm.value,RAND(),_xlfn.IFS(FL12=1,IF(_xlpm.value&gt;0.97,2,1),FL12=2,IF(_xlpm.value&gt;0.98,3,2),FL12=3,1))</f>
        <v>1</v>
      </c>
      <c r="FM13" s="59">
        <f t="shared" ca="1" si="109"/>
        <v>0.06</v>
      </c>
      <c r="FN13" s="40">
        <f t="shared" ca="1" si="253"/>
        <v>17944.839700552504</v>
      </c>
      <c r="FO13" s="28" cm="1">
        <f t="array" aca="1" ref="FO13" ca="1">_xlfn.LET(_xlpm.value,RAND(),_xlfn.IFS(FO12=1,IF(_xlpm.value&gt;0.97,2,1),FO12=2,IF(_xlpm.value&gt;0.98,3,2),FO12=3,1))</f>
        <v>2</v>
      </c>
      <c r="FP13" s="59">
        <f t="shared" ca="1" si="111"/>
        <v>0.06</v>
      </c>
      <c r="FQ13" s="40">
        <f t="shared" ca="1" si="254"/>
        <v>17944.839700552504</v>
      </c>
      <c r="FR13" s="28" cm="1">
        <f t="array" aca="1" ref="FR13" ca="1">_xlfn.LET(_xlpm.value,RAND(),_xlfn.IFS(FR12=1,IF(_xlpm.value&gt;0.97,2,1),FR12=2,IF(_xlpm.value&gt;0.98,3,2),FR12=3,1))</f>
        <v>2</v>
      </c>
      <c r="FS13" s="59">
        <f t="shared" ca="1" si="113"/>
        <v>0.06</v>
      </c>
      <c r="FT13" s="40">
        <f t="shared" ca="1" si="255"/>
        <v>17944.839700552504</v>
      </c>
      <c r="FU13" s="28" cm="1">
        <f t="array" aca="1" ref="FU13" ca="1">_xlfn.LET(_xlpm.value,RAND(),_xlfn.IFS(FU12=1,IF(_xlpm.value&gt;0.97,2,1),FU12=2,IF(_xlpm.value&gt;0.98,3,2),FU12=3,1))</f>
        <v>1</v>
      </c>
      <c r="FV13" s="59">
        <f t="shared" ca="1" si="115"/>
        <v>0.06</v>
      </c>
      <c r="FW13" s="40">
        <f t="shared" ca="1" si="256"/>
        <v>17944.839700552504</v>
      </c>
      <c r="FX13" s="28" cm="1">
        <f t="array" aca="1" ref="FX13" ca="1">_xlfn.LET(_xlpm.value,RAND(),_xlfn.IFS(FX12=1,IF(_xlpm.value&gt;0.97,2,1),FX12=2,IF(_xlpm.value&gt;0.98,3,2),FX12=3,1))</f>
        <v>1</v>
      </c>
      <c r="FY13" s="59">
        <f t="shared" ca="1" si="117"/>
        <v>0.06</v>
      </c>
      <c r="FZ13" s="40">
        <f t="shared" ca="1" si="257"/>
        <v>17944.839700552504</v>
      </c>
      <c r="GA13" s="28" cm="1">
        <f t="array" aca="1" ref="GA13" ca="1">_xlfn.LET(_xlpm.value,RAND(),_xlfn.IFS(GA12=1,IF(_xlpm.value&gt;0.97,2,1),GA12=2,IF(_xlpm.value&gt;0.98,3,2),GA12=3,1))</f>
        <v>1</v>
      </c>
      <c r="GB13" s="59">
        <f t="shared" ca="1" si="119"/>
        <v>0.06</v>
      </c>
      <c r="GC13" s="40">
        <f t="shared" ca="1" si="258"/>
        <v>17944.839700552504</v>
      </c>
      <c r="GD13" s="28" cm="1">
        <f t="array" aca="1" ref="GD13" ca="1">_xlfn.LET(_xlpm.value,RAND(),_xlfn.IFS(GD12=1,IF(_xlpm.value&gt;0.97,2,1),GD12=2,IF(_xlpm.value&gt;0.98,3,2),GD12=3,1))</f>
        <v>1</v>
      </c>
      <c r="GE13" s="59">
        <f t="shared" ca="1" si="121"/>
        <v>0.06</v>
      </c>
      <c r="GF13" s="40">
        <f t="shared" ca="1" si="259"/>
        <v>17944.839700552504</v>
      </c>
      <c r="GG13" s="28" cm="1">
        <f t="array" aca="1" ref="GG13" ca="1">_xlfn.LET(_xlpm.value,RAND(),_xlfn.IFS(GG12=1,IF(_xlpm.value&gt;0.97,2,1),GG12=2,IF(_xlpm.value&gt;0.98,3,2),GG12=3,1))</f>
        <v>2</v>
      </c>
      <c r="GH13" s="59">
        <f t="shared" ca="1" si="123"/>
        <v>0.06</v>
      </c>
      <c r="GI13" s="40">
        <f t="shared" ca="1" si="260"/>
        <v>17944.839700552504</v>
      </c>
      <c r="GJ13" s="28" cm="1">
        <f t="array" aca="1" ref="GJ13" ca="1">_xlfn.LET(_xlpm.value,RAND(),_xlfn.IFS(GJ12=1,IF(_xlpm.value&gt;0.97,2,1),GJ12=2,IF(_xlpm.value&gt;0.98,3,2),GJ12=3,1))</f>
        <v>1</v>
      </c>
      <c r="GK13" s="59">
        <f t="shared" ca="1" si="125"/>
        <v>0.06</v>
      </c>
      <c r="GL13" s="40">
        <f t="shared" ca="1" si="261"/>
        <v>17944.839700552504</v>
      </c>
      <c r="GM13" s="28" cm="1">
        <f t="array" aca="1" ref="GM13" ca="1">_xlfn.LET(_xlpm.value,RAND(),_xlfn.IFS(GM12=1,IF(_xlpm.value&gt;0.97,2,1),GM12=2,IF(_xlpm.value&gt;0.98,3,2),GM12=3,1))</f>
        <v>2</v>
      </c>
      <c r="GN13" s="59">
        <f t="shared" ca="1" si="127"/>
        <v>0.06</v>
      </c>
      <c r="GO13" s="40">
        <f t="shared" ca="1" si="262"/>
        <v>17944.839700552504</v>
      </c>
      <c r="GP13" s="28" cm="1">
        <f t="array" aca="1" ref="GP13" ca="1">_xlfn.LET(_xlpm.value,RAND(),_xlfn.IFS(GP12=1,IF(_xlpm.value&gt;0.97,2,1),GP12=2,IF(_xlpm.value&gt;0.98,3,2),GP12=3,1))</f>
        <v>1</v>
      </c>
      <c r="GQ13" s="59">
        <f t="shared" ca="1" si="129"/>
        <v>0.06</v>
      </c>
      <c r="GR13" s="40">
        <f t="shared" ca="1" si="263"/>
        <v>17944.839700552504</v>
      </c>
      <c r="GS13" s="28" cm="1">
        <f t="array" aca="1" ref="GS13" ca="1">_xlfn.LET(_xlpm.value,RAND(),_xlfn.IFS(GS12=1,IF(_xlpm.value&gt;0.97,2,1),GS12=2,IF(_xlpm.value&gt;0.98,3,2),GS12=3,1))</f>
        <v>1</v>
      </c>
      <c r="GT13" s="59">
        <f t="shared" ca="1" si="131"/>
        <v>0.06</v>
      </c>
      <c r="GU13" s="40">
        <f t="shared" ca="1" si="264"/>
        <v>17944.839700552504</v>
      </c>
      <c r="GV13" s="28" cm="1">
        <f t="array" aca="1" ref="GV13" ca="1">_xlfn.LET(_xlpm.value,RAND(),_xlfn.IFS(GV12=1,IF(_xlpm.value&gt;0.97,2,1),GV12=2,IF(_xlpm.value&gt;0.98,3,2),GV12=3,1))</f>
        <v>1</v>
      </c>
      <c r="GW13" s="59">
        <f t="shared" ca="1" si="133"/>
        <v>0.06</v>
      </c>
      <c r="GX13" s="40">
        <f t="shared" ca="1" si="265"/>
        <v>17944.839700552504</v>
      </c>
      <c r="GY13" s="28" cm="1">
        <f t="array" aca="1" ref="GY13" ca="1">_xlfn.LET(_xlpm.value,RAND(),_xlfn.IFS(GY12=1,IF(_xlpm.value&gt;0.97,2,1),GY12=2,IF(_xlpm.value&gt;0.98,3,2),GY12=3,1))</f>
        <v>1</v>
      </c>
      <c r="GZ13" s="59">
        <f t="shared" ca="1" si="135"/>
        <v>0.06</v>
      </c>
      <c r="HA13" s="40">
        <f t="shared" ca="1" si="266"/>
        <v>17944.839700552504</v>
      </c>
      <c r="HB13" s="28" cm="1">
        <f t="array" aca="1" ref="HB13" ca="1">_xlfn.LET(_xlpm.value,RAND(),_xlfn.IFS(HB12=1,IF(_xlpm.value&gt;0.97,2,1),HB12=2,IF(_xlpm.value&gt;0.98,3,2),HB12=3,1))</f>
        <v>1</v>
      </c>
      <c r="HC13" s="59">
        <f t="shared" ca="1" si="137"/>
        <v>0.06</v>
      </c>
      <c r="HD13" s="40">
        <f t="shared" ca="1" si="267"/>
        <v>17944.839700552504</v>
      </c>
      <c r="HE13" s="28" cm="1">
        <f t="array" aca="1" ref="HE13" ca="1">_xlfn.LET(_xlpm.value,RAND(),_xlfn.IFS(HE12=1,IF(_xlpm.value&gt;0.97,2,1),HE12=2,IF(_xlpm.value&gt;0.98,3,2),HE12=3,1))</f>
        <v>2</v>
      </c>
      <c r="HF13" s="59">
        <f t="shared" ca="1" si="139"/>
        <v>0.06</v>
      </c>
      <c r="HG13" s="40">
        <f t="shared" ca="1" si="268"/>
        <v>17944.839700552504</v>
      </c>
      <c r="HH13" s="28" cm="1">
        <f t="array" aca="1" ref="HH13" ca="1">_xlfn.LET(_xlpm.value,RAND(),_xlfn.IFS(HH12=1,IF(_xlpm.value&gt;0.97,2,1),HH12=2,IF(_xlpm.value&gt;0.98,3,2),HH12=3,1))</f>
        <v>1</v>
      </c>
      <c r="HI13" s="59">
        <f t="shared" ca="1" si="141"/>
        <v>0.06</v>
      </c>
      <c r="HJ13" s="40">
        <f t="shared" ca="1" si="269"/>
        <v>17944.839700552504</v>
      </c>
      <c r="HK13" s="28" cm="1">
        <f t="array" aca="1" ref="HK13" ca="1">_xlfn.LET(_xlpm.value,RAND(),_xlfn.IFS(HK12=1,IF(_xlpm.value&gt;0.97,2,1),HK12=2,IF(_xlpm.value&gt;0.98,3,2),HK12=3,1))</f>
        <v>1</v>
      </c>
      <c r="HL13" s="59">
        <f t="shared" ca="1" si="143"/>
        <v>0.06</v>
      </c>
      <c r="HM13" s="40">
        <f t="shared" ca="1" si="270"/>
        <v>17944.839700552504</v>
      </c>
      <c r="HN13" s="28" cm="1">
        <f t="array" aca="1" ref="HN13" ca="1">_xlfn.LET(_xlpm.value,RAND(),_xlfn.IFS(HN12=1,IF(_xlpm.value&gt;0.97,2,1),HN12=2,IF(_xlpm.value&gt;0.98,3,2),HN12=3,1))</f>
        <v>1</v>
      </c>
      <c r="HO13" s="59">
        <f t="shared" ca="1" si="145"/>
        <v>0.06</v>
      </c>
      <c r="HP13" s="40">
        <f t="shared" ca="1" si="271"/>
        <v>12493.87928565702</v>
      </c>
      <c r="HQ13" s="28" cm="1">
        <f t="array" aca="1" ref="HQ13" ca="1">_xlfn.LET(_xlpm.value,RAND(),_xlfn.IFS(HQ12=1,IF(_xlpm.value&gt;0.97,2,1),HQ12=2,IF(_xlpm.value&gt;0.98,3,2),HQ12=3,1))</f>
        <v>1</v>
      </c>
      <c r="HR13" s="59">
        <f t="shared" ca="1" si="147"/>
        <v>0.06</v>
      </c>
      <c r="HS13" s="40">
        <f t="shared" ca="1" si="272"/>
        <v>17944.839700552504</v>
      </c>
      <c r="HT13" s="28" cm="1">
        <f t="array" aca="1" ref="HT13" ca="1">_xlfn.LET(_xlpm.value,RAND(),_xlfn.IFS(HT12=1,IF(_xlpm.value&gt;0.97,2,1),HT12=2,IF(_xlpm.value&gt;0.98,3,2),HT12=3,1))</f>
        <v>1</v>
      </c>
      <c r="HU13" s="59">
        <f t="shared" ca="1" si="149"/>
        <v>0.06</v>
      </c>
      <c r="HV13" s="40">
        <f t="shared" ca="1" si="273"/>
        <v>17944.839700552504</v>
      </c>
      <c r="HW13" s="28" cm="1">
        <f t="array" aca="1" ref="HW13" ca="1">_xlfn.LET(_xlpm.value,RAND(),_xlfn.IFS(HW12=1,IF(_xlpm.value&gt;0.97,2,1),HW12=2,IF(_xlpm.value&gt;0.98,3,2),HW12=3,1))</f>
        <v>1</v>
      </c>
      <c r="HX13" s="59">
        <f t="shared" ca="1" si="151"/>
        <v>0.06</v>
      </c>
      <c r="HY13" s="40">
        <f t="shared" ca="1" si="274"/>
        <v>17944.839700552504</v>
      </c>
      <c r="HZ13" s="28" cm="1">
        <f t="array" aca="1" ref="HZ13" ca="1">_xlfn.LET(_xlpm.value,RAND(),_xlfn.IFS(HZ12=1,IF(_xlpm.value&gt;0.97,2,1),HZ12=2,IF(_xlpm.value&gt;0.98,3,2),HZ12=3,1))</f>
        <v>1</v>
      </c>
      <c r="IA13" s="59">
        <f t="shared" ca="1" si="153"/>
        <v>0.06</v>
      </c>
      <c r="IB13" s="40">
        <f t="shared" ca="1" si="275"/>
        <v>17944.839700552504</v>
      </c>
      <c r="IC13" s="28" cm="1">
        <f t="array" aca="1" ref="IC13" ca="1">_xlfn.LET(_xlpm.value,RAND(),_xlfn.IFS(IC12=1,IF(_xlpm.value&gt;0.97,2,1),IC12=2,IF(_xlpm.value&gt;0.98,3,2),IC12=3,1))</f>
        <v>1</v>
      </c>
      <c r="ID13" s="59">
        <f t="shared" ca="1" si="155"/>
        <v>0.06</v>
      </c>
      <c r="IE13" s="40">
        <f t="shared" ca="1" si="276"/>
        <v>17944.839700552504</v>
      </c>
      <c r="IF13" s="28" cm="1">
        <f t="array" aca="1" ref="IF13" ca="1">_xlfn.LET(_xlpm.value,RAND(),_xlfn.IFS(IF12=1,IF(_xlpm.value&gt;0.97,2,1),IF12=2,IF(_xlpm.value&gt;0.98,3,2),IF12=3,1))</f>
        <v>1</v>
      </c>
      <c r="IG13" s="59">
        <f t="shared" ca="1" si="157"/>
        <v>0.06</v>
      </c>
      <c r="IH13" s="40">
        <f t="shared" ca="1" si="277"/>
        <v>17944.839700552504</v>
      </c>
      <c r="II13" s="28" cm="1">
        <f t="array" aca="1" ref="II13" ca="1">_xlfn.LET(_xlpm.value,RAND(),_xlfn.IFS(II12=1,IF(_xlpm.value&gt;0.97,2,1),II12=2,IF(_xlpm.value&gt;0.98,3,2),II12=3,1))</f>
        <v>1</v>
      </c>
      <c r="IJ13" s="59">
        <f t="shared" ca="1" si="159"/>
        <v>0.06</v>
      </c>
      <c r="IK13" s="40">
        <f t="shared" ca="1" si="278"/>
        <v>17944.839700552504</v>
      </c>
      <c r="IL13" s="28" cm="1">
        <f t="array" aca="1" ref="IL13" ca="1">_xlfn.LET(_xlpm.value,RAND(),_xlfn.IFS(IL12=1,IF(_xlpm.value&gt;0.97,2,1),IL12=2,IF(_xlpm.value&gt;0.98,3,2),IL12=3,1))</f>
        <v>2</v>
      </c>
      <c r="IM13" s="59">
        <f t="shared" ca="1" si="161"/>
        <v>0.06</v>
      </c>
      <c r="IN13" s="40">
        <f t="shared" ca="1" si="279"/>
        <v>17944.839700552504</v>
      </c>
      <c r="IO13" s="28" cm="1">
        <f t="array" aca="1" ref="IO13" ca="1">_xlfn.LET(_xlpm.value,RAND(),_xlfn.IFS(IO12=1,IF(_xlpm.value&gt;0.97,2,1),IO12=2,IF(_xlpm.value&gt;0.98,3,2),IO12=3,1))</f>
        <v>1</v>
      </c>
      <c r="IP13" s="59">
        <f t="shared" ca="1" si="163"/>
        <v>0.06</v>
      </c>
      <c r="IQ13" s="40">
        <f t="shared" ca="1" si="280"/>
        <v>17944.839700552504</v>
      </c>
      <c r="IR13" s="28" cm="1">
        <f t="array" aca="1" ref="IR13" ca="1">_xlfn.LET(_xlpm.value,RAND(),_xlfn.IFS(IR12=1,IF(_xlpm.value&gt;0.97,2,1),IR12=2,IF(_xlpm.value&gt;0.98,3,2),IR12=3,1))</f>
        <v>1</v>
      </c>
      <c r="IS13" s="59">
        <f t="shared" ca="1" si="165"/>
        <v>0.06</v>
      </c>
      <c r="IT13" s="40">
        <f t="shared" ca="1" si="281"/>
        <v>17944.839700552504</v>
      </c>
      <c r="IU13" s="28" cm="1">
        <f t="array" aca="1" ref="IU13" ca="1">_xlfn.LET(_xlpm.value,RAND(),_xlfn.IFS(IU12=1,IF(_xlpm.value&gt;0.97,2,1),IU12=2,IF(_xlpm.value&gt;0.98,3,2),IU12=3,1))</f>
        <v>1</v>
      </c>
      <c r="IV13" s="59">
        <f t="shared" ca="1" si="167"/>
        <v>0.06</v>
      </c>
      <c r="IW13" s="40">
        <f t="shared" ca="1" si="282"/>
        <v>17944.839700552504</v>
      </c>
      <c r="IX13" s="28" cm="1">
        <f t="array" aca="1" ref="IX13" ca="1">_xlfn.LET(_xlpm.value,RAND(),_xlfn.IFS(IX12=1,IF(_xlpm.value&gt;0.97,2,1),IX12=2,IF(_xlpm.value&gt;0.98,3,2),IX12=3,1))</f>
        <v>1</v>
      </c>
      <c r="IY13" s="59">
        <f t="shared" ca="1" si="169"/>
        <v>0.06</v>
      </c>
      <c r="IZ13" s="40">
        <f t="shared" ca="1" si="283"/>
        <v>17944.839700552504</v>
      </c>
      <c r="JA13" s="28" cm="1">
        <f t="array" aca="1" ref="JA13" ca="1">_xlfn.LET(_xlpm.value,RAND(),_xlfn.IFS(JA12=1,IF(_xlpm.value&gt;0.97,2,1),JA12=2,IF(_xlpm.value&gt;0.98,3,2),JA12=3,1))</f>
        <v>1</v>
      </c>
      <c r="JB13" s="59">
        <f t="shared" ca="1" si="171"/>
        <v>0.06</v>
      </c>
      <c r="JC13" s="40">
        <f t="shared" ca="1" si="284"/>
        <v>17944.839700552504</v>
      </c>
      <c r="JD13" s="28" cm="1">
        <f t="array" aca="1" ref="JD13" ca="1">_xlfn.LET(_xlpm.value,RAND(),_xlfn.IFS(JD12=1,IF(_xlpm.value&gt;0.97,2,1),JD12=2,IF(_xlpm.value&gt;0.98,3,2),JD12=3,1))</f>
        <v>1</v>
      </c>
      <c r="JE13" s="59">
        <f t="shared" ca="1" si="173"/>
        <v>0.06</v>
      </c>
      <c r="JF13" s="40">
        <f t="shared" ca="1" si="285"/>
        <v>17944.839700552504</v>
      </c>
      <c r="JG13" s="28" cm="1">
        <f t="array" aca="1" ref="JG13" ca="1">_xlfn.LET(_xlpm.value,RAND(),_xlfn.IFS(JG12=1,IF(_xlpm.value&gt;0.97,2,1),JG12=2,IF(_xlpm.value&gt;0.98,3,2),JG12=3,1))</f>
        <v>1</v>
      </c>
      <c r="JH13" s="59">
        <f t="shared" ca="1" si="175"/>
        <v>0.06</v>
      </c>
      <c r="JI13" s="40">
        <f t="shared" ca="1" si="286"/>
        <v>17944.839700552504</v>
      </c>
      <c r="JJ13" s="28" cm="1">
        <f t="array" aca="1" ref="JJ13" ca="1">_xlfn.LET(_xlpm.value,RAND(),_xlfn.IFS(JJ12=1,IF(_xlpm.value&gt;0.97,2,1),JJ12=2,IF(_xlpm.value&gt;0.98,3,2),JJ12=3,1))</f>
        <v>1</v>
      </c>
      <c r="JK13" s="59">
        <f t="shared" ca="1" si="177"/>
        <v>0.06</v>
      </c>
      <c r="JL13" s="40">
        <f t="shared" ca="1" si="287"/>
        <v>17944.839700552504</v>
      </c>
      <c r="JM13" s="28" cm="1">
        <f t="array" aca="1" ref="JM13" ca="1">_xlfn.LET(_xlpm.value,RAND(),_xlfn.IFS(JM12=1,IF(_xlpm.value&gt;0.97,2,1),JM12=2,IF(_xlpm.value&gt;0.98,3,2),JM12=3,1))</f>
        <v>2</v>
      </c>
      <c r="JN13" s="59">
        <f t="shared" ca="1" si="179"/>
        <v>0.06</v>
      </c>
      <c r="JO13" s="40">
        <f t="shared" ca="1" si="288"/>
        <v>17944.839700552504</v>
      </c>
      <c r="JP13" s="28" cm="1">
        <f t="array" aca="1" ref="JP13" ca="1">_xlfn.LET(_xlpm.value,RAND(),_xlfn.IFS(JP12=1,IF(_xlpm.value&gt;0.97,2,1),JP12=2,IF(_xlpm.value&gt;0.98,3,2),JP12=3,1))</f>
        <v>1</v>
      </c>
      <c r="JQ13" s="59">
        <f t="shared" ca="1" si="181"/>
        <v>0.06</v>
      </c>
      <c r="JR13" s="40">
        <f t="shared" ca="1" si="289"/>
        <v>17944.839700552504</v>
      </c>
      <c r="JS13" s="28" cm="1">
        <f t="array" aca="1" ref="JS13" ca="1">_xlfn.LET(_xlpm.value,RAND(),_xlfn.IFS(JS12=1,IF(_xlpm.value&gt;0.97,2,1),JS12=2,IF(_xlpm.value&gt;0.98,3,2),JS12=3,1))</f>
        <v>1</v>
      </c>
      <c r="JT13" s="59">
        <f t="shared" ca="1" si="183"/>
        <v>0.06</v>
      </c>
      <c r="JU13" s="40">
        <f t="shared" ca="1" si="290"/>
        <v>7133.0512360054263</v>
      </c>
      <c r="JV13" s="28" cm="1">
        <f t="array" aca="1" ref="JV13" ca="1">_xlfn.LET(_xlpm.value,RAND(),_xlfn.IFS(JV12=1,IF(_xlpm.value&gt;0.97,2,1),JV12=2,IF(_xlpm.value&gt;0.98,3,2),JV12=3,1))</f>
        <v>1</v>
      </c>
      <c r="JW13" s="59">
        <f t="shared" ca="1" si="185"/>
        <v>0.06</v>
      </c>
      <c r="JX13" s="40">
        <f t="shared" ca="1" si="291"/>
        <v>17944.839700552504</v>
      </c>
      <c r="JY13" s="28" cm="1">
        <f t="array" aca="1" ref="JY13" ca="1">_xlfn.LET(_xlpm.value,RAND(),_xlfn.IFS(JY12=1,IF(_xlpm.value&gt;0.97,2,1),JY12=2,IF(_xlpm.value&gt;0.98,3,2),JY12=3,1))</f>
        <v>1</v>
      </c>
      <c r="JZ13" s="59">
        <f t="shared" ca="1" si="187"/>
        <v>0.06</v>
      </c>
      <c r="KA13" s="40">
        <f t="shared" ca="1" si="292"/>
        <v>17944.839700552504</v>
      </c>
      <c r="KB13" s="28" cm="1">
        <f t="array" aca="1" ref="KB13" ca="1">_xlfn.LET(_xlpm.value,RAND(),_xlfn.IFS(KB12=1,IF(_xlpm.value&gt;0.97,2,1),KB12=2,IF(_xlpm.value&gt;0.98,3,2),KB12=3,1))</f>
        <v>2</v>
      </c>
      <c r="KC13" s="59">
        <f t="shared" ca="1" si="189"/>
        <v>0.06</v>
      </c>
      <c r="KD13" s="40">
        <f t="shared" ca="1" si="293"/>
        <v>17944.839700552504</v>
      </c>
      <c r="KE13" s="28" cm="1">
        <f t="array" aca="1" ref="KE13" ca="1">_xlfn.LET(_xlpm.value,RAND(),_xlfn.IFS(KE12=1,IF(_xlpm.value&gt;0.97,2,1),KE12=2,IF(_xlpm.value&gt;0.98,3,2),KE12=3,1))</f>
        <v>1</v>
      </c>
      <c r="KF13" s="59">
        <f t="shared" ca="1" si="191"/>
        <v>0.06</v>
      </c>
      <c r="KG13" s="40">
        <f t="shared" ca="1" si="294"/>
        <v>17944.839700552504</v>
      </c>
      <c r="KH13" s="28" cm="1">
        <f t="array" aca="1" ref="KH13" ca="1">_xlfn.LET(_xlpm.value,RAND(),_xlfn.IFS(KH12=1,IF(_xlpm.value&gt;0.97,2,1),KH12=2,IF(_xlpm.value&gt;0.98,3,2),KH12=3,1))</f>
        <v>1</v>
      </c>
      <c r="KI13" s="59">
        <f t="shared" ca="1" si="193"/>
        <v>0.06</v>
      </c>
      <c r="KJ13" s="40">
        <f t="shared" ca="1" si="295"/>
        <v>17944.839700552504</v>
      </c>
      <c r="KK13" s="28" cm="1">
        <f t="array" aca="1" ref="KK13" ca="1">_xlfn.LET(_xlpm.value,RAND(),_xlfn.IFS(KK12=1,IF(_xlpm.value&gt;0.97,2,1),KK12=2,IF(_xlpm.value&gt;0.98,3,2),KK12=3,1))</f>
        <v>1</v>
      </c>
      <c r="KL13" s="59">
        <f t="shared" ca="1" si="195"/>
        <v>0.06</v>
      </c>
      <c r="KM13" s="40">
        <f t="shared" ca="1" si="296"/>
        <v>17944.839700552504</v>
      </c>
      <c r="KN13" s="28" cm="1">
        <f t="array" aca="1" ref="KN13" ca="1">_xlfn.LET(_xlpm.value,RAND(),_xlfn.IFS(KN12=1,IF(_xlpm.value&gt;0.97,2,1),KN12=2,IF(_xlpm.value&gt;0.98,3,2),KN12=3,1))</f>
        <v>1</v>
      </c>
      <c r="KO13" s="59">
        <f t="shared" ca="1" si="197"/>
        <v>0.06</v>
      </c>
      <c r="KP13" s="40">
        <f t="shared" ca="1" si="297"/>
        <v>17944.839700552504</v>
      </c>
      <c r="KQ13" s="28"/>
    </row>
    <row r="14" spans="1:303" x14ac:dyDescent="0.2">
      <c r="A14" s="111">
        <v>45626</v>
      </c>
      <c r="B14" s="64">
        <v>1500</v>
      </c>
      <c r="C14" s="28" cm="1">
        <f t="array" aca="1" ref="C14" ca="1">_xlfn.LET(_xlpm.value,RAND(),_xlfn.IFS(C13=1,IF(_xlpm.value&gt;0.97,2,1),C13=2,IF(_xlpm.value&gt;0.98,3,2),C13=3,1))</f>
        <v>2</v>
      </c>
      <c r="D14" s="59">
        <f t="shared" ca="1" si="0"/>
        <v>0.06</v>
      </c>
      <c r="E14" s="40">
        <f t="shared" ca="1" si="298"/>
        <v>19921.530082585654</v>
      </c>
      <c r="F14" s="28" cm="1">
        <f t="array" aca="1" ref="F14" ca="1">_xlfn.LET(_xlpm.value,RAND(),_xlfn.IFS(F13=1,IF(_xlpm.value&gt;0.97,2,1),F13=2,IF(_xlpm.value&gt;0.98,3,2),F13=3,1))</f>
        <v>1</v>
      </c>
      <c r="G14" s="59">
        <f t="shared" ca="1" si="1"/>
        <v>0.06</v>
      </c>
      <c r="H14" s="40">
        <f t="shared" ca="1" si="199"/>
        <v>19921.530082585654</v>
      </c>
      <c r="I14" s="28" cm="1">
        <f t="array" aca="1" ref="I14" ca="1">_xlfn.LET(_xlpm.value,RAND(),_xlfn.IFS(I13=1,IF(_xlpm.value&gt;0.97,2,1),I13=2,IF(_xlpm.value&gt;0.98,3,2),I13=3,1))</f>
        <v>1</v>
      </c>
      <c r="J14" s="59">
        <f t="shared" ca="1" si="3"/>
        <v>0.06</v>
      </c>
      <c r="K14" s="40">
        <f t="shared" ca="1" si="200"/>
        <v>19921.530082585654</v>
      </c>
      <c r="L14" s="28" cm="1">
        <f t="array" aca="1" ref="L14" ca="1">_xlfn.LET(_xlpm.value,RAND(),_xlfn.IFS(L13=1,IF(_xlpm.value&gt;0.97,2,1),L13=2,IF(_xlpm.value&gt;0.98,3,2),L13=3,1))</f>
        <v>1</v>
      </c>
      <c r="M14" s="59">
        <f t="shared" ca="1" si="5"/>
        <v>0.06</v>
      </c>
      <c r="N14" s="40">
        <f t="shared" ca="1" si="201"/>
        <v>19921.530082585654</v>
      </c>
      <c r="O14" s="28" cm="1">
        <f t="array" aca="1" ref="O14" ca="1">_xlfn.LET(_xlpm.value,RAND(),_xlfn.IFS(O13=1,IF(_xlpm.value&gt;0.97,2,1),O13=2,IF(_xlpm.value&gt;0.98,3,2),O13=3,1))</f>
        <v>1</v>
      </c>
      <c r="P14" s="59">
        <f t="shared" ca="1" si="7"/>
        <v>0.06</v>
      </c>
      <c r="Q14" s="40">
        <f t="shared" ca="1" si="202"/>
        <v>19921.530082585654</v>
      </c>
      <c r="R14" s="28" cm="1">
        <f t="array" aca="1" ref="R14" ca="1">_xlfn.LET(_xlpm.value,RAND(),_xlfn.IFS(R13=1,IF(_xlpm.value&gt;0.97,2,1),R13=2,IF(_xlpm.value&gt;0.98,3,2),R13=3,1))</f>
        <v>1</v>
      </c>
      <c r="S14" s="59">
        <f t="shared" ca="1" si="9"/>
        <v>0.06</v>
      </c>
      <c r="T14" s="40">
        <f t="shared" ca="1" si="203"/>
        <v>19921.530082585654</v>
      </c>
      <c r="U14" s="28" cm="1">
        <f t="array" aca="1" ref="U14" ca="1">_xlfn.LET(_xlpm.value,RAND(),_xlfn.IFS(U13=1,IF(_xlpm.value&gt;0.97,2,1),U13=2,IF(_xlpm.value&gt;0.98,3,2),U13=3,1))</f>
        <v>1</v>
      </c>
      <c r="V14" s="59">
        <f t="shared" ca="1" si="11"/>
        <v>0.06</v>
      </c>
      <c r="W14" s="40">
        <f t="shared" ca="1" si="204"/>
        <v>19921.530082585654</v>
      </c>
      <c r="X14" s="28" cm="1">
        <f t="array" aca="1" ref="X14" ca="1">_xlfn.LET(_xlpm.value,RAND(),_xlfn.IFS(X13=1,IF(_xlpm.value&gt;0.97,2,1),X13=2,IF(_xlpm.value&gt;0.98,3,2),X13=3,1))</f>
        <v>1</v>
      </c>
      <c r="Y14" s="59">
        <f t="shared" ca="1" si="13"/>
        <v>0.06</v>
      </c>
      <c r="Z14" s="40">
        <f t="shared" ca="1" si="205"/>
        <v>19921.530082585654</v>
      </c>
      <c r="AA14" s="28" cm="1">
        <f t="array" aca="1" ref="AA14" ca="1">_xlfn.LET(_xlpm.value,RAND(),_xlfn.IFS(AA13=1,IF(_xlpm.value&gt;0.97,2,1),AA13=2,IF(_xlpm.value&gt;0.98,3,2),AA13=3,1))</f>
        <v>1</v>
      </c>
      <c r="AB14" s="59">
        <f t="shared" ca="1" si="15"/>
        <v>0.06</v>
      </c>
      <c r="AC14" s="40">
        <f t="shared" ca="1" si="206"/>
        <v>19921.530082585654</v>
      </c>
      <c r="AD14" s="28" cm="1">
        <f t="array" aca="1" ref="AD14" ca="1">_xlfn.LET(_xlpm.value,RAND(),_xlfn.IFS(AD13=1,IF(_xlpm.value&gt;0.97,2,1),AD13=2,IF(_xlpm.value&gt;0.98,3,2),AD13=3,1))</f>
        <v>3</v>
      </c>
      <c r="AE14" s="59">
        <f t="shared" ca="1" si="17"/>
        <v>-0.7</v>
      </c>
      <c r="AF14" s="40">
        <f t="shared" ca="1" si="207"/>
        <v>6283.4519101657515</v>
      </c>
      <c r="AG14" s="28" cm="1">
        <f t="array" aca="1" ref="AG14" ca="1">_xlfn.LET(_xlpm.value,RAND(),_xlfn.IFS(AG13=1,IF(_xlpm.value&gt;0.97,2,1),AG13=2,IF(_xlpm.value&gt;0.98,3,2),AG13=3,1))</f>
        <v>2</v>
      </c>
      <c r="AH14" s="59">
        <f t="shared" ca="1" si="19"/>
        <v>0.06</v>
      </c>
      <c r="AI14" s="40">
        <f t="shared" ca="1" si="208"/>
        <v>19921.530082585654</v>
      </c>
      <c r="AJ14" s="28" cm="1">
        <f t="array" aca="1" ref="AJ14" ca="1">_xlfn.LET(_xlpm.value,RAND(),_xlfn.IFS(AJ13=1,IF(_xlpm.value&gt;0.97,2,1),AJ13=2,IF(_xlpm.value&gt;0.98,3,2),AJ13=3,1))</f>
        <v>2</v>
      </c>
      <c r="AK14" s="59">
        <f t="shared" ca="1" si="21"/>
        <v>0.06</v>
      </c>
      <c r="AL14" s="40">
        <f t="shared" ca="1" si="209"/>
        <v>19921.530082585654</v>
      </c>
      <c r="AM14" s="28" cm="1">
        <f t="array" aca="1" ref="AM14" ca="1">_xlfn.LET(_xlpm.value,RAND(),_xlfn.IFS(AM13=1,IF(_xlpm.value&gt;0.97,2,1),AM13=2,IF(_xlpm.value&gt;0.98,3,2),AM13=3,1))</f>
        <v>1</v>
      </c>
      <c r="AN14" s="59">
        <f t="shared" ca="1" si="23"/>
        <v>0.06</v>
      </c>
      <c r="AO14" s="40">
        <f t="shared" ca="1" si="210"/>
        <v>19921.530082585654</v>
      </c>
      <c r="AP14" s="28" cm="1">
        <f t="array" aca="1" ref="AP14" ca="1">_xlfn.LET(_xlpm.value,RAND(),_xlfn.IFS(AP13=1,IF(_xlpm.value&gt;0.97,2,1),AP13=2,IF(_xlpm.value&gt;0.98,3,2),AP13=3,1))</f>
        <v>1</v>
      </c>
      <c r="AQ14" s="59">
        <f t="shared" ca="1" si="25"/>
        <v>0.06</v>
      </c>
      <c r="AR14" s="40">
        <f t="shared" ca="1" si="211"/>
        <v>19921.530082585654</v>
      </c>
      <c r="AS14" s="28" cm="1">
        <f t="array" aca="1" ref="AS14" ca="1">_xlfn.LET(_xlpm.value,RAND(),_xlfn.IFS(AS13=1,IF(_xlpm.value&gt;0.97,2,1),AS13=2,IF(_xlpm.value&gt;0.98,3,2),AS13=3,1))</f>
        <v>1</v>
      </c>
      <c r="AT14" s="59">
        <f t="shared" ca="1" si="27"/>
        <v>0.06</v>
      </c>
      <c r="AU14" s="40">
        <f t="shared" ca="1" si="212"/>
        <v>19921.530082585654</v>
      </c>
      <c r="AV14" s="28" cm="1">
        <f t="array" aca="1" ref="AV14" ca="1">_xlfn.LET(_xlpm.value,RAND(),_xlfn.IFS(AV13=1,IF(_xlpm.value&gt;0.97,2,1),AV13=2,IF(_xlpm.value&gt;0.98,3,2),AV13=3,1))</f>
        <v>1</v>
      </c>
      <c r="AW14" s="59">
        <f t="shared" ca="1" si="29"/>
        <v>0.06</v>
      </c>
      <c r="AX14" s="40">
        <f t="shared" ca="1" si="213"/>
        <v>19921.530082585654</v>
      </c>
      <c r="AY14" s="28" cm="1">
        <f t="array" aca="1" ref="AY14" ca="1">_xlfn.LET(_xlpm.value,RAND(),_xlfn.IFS(AY13=1,IF(_xlpm.value&gt;0.97,2,1),AY13=2,IF(_xlpm.value&gt;0.98,3,2),AY13=3,1))</f>
        <v>1</v>
      </c>
      <c r="AZ14" s="59">
        <f t="shared" ca="1" si="31"/>
        <v>0.06</v>
      </c>
      <c r="BA14" s="40">
        <f t="shared" ca="1" si="214"/>
        <v>19921.530082585654</v>
      </c>
      <c r="BB14" s="28" cm="1">
        <f t="array" aca="1" ref="BB14" ca="1">_xlfn.LET(_xlpm.value,RAND(),_xlfn.IFS(BB13=1,IF(_xlpm.value&gt;0.97,2,1),BB13=2,IF(_xlpm.value&gt;0.98,3,2),BB13=3,1))</f>
        <v>2</v>
      </c>
      <c r="BC14" s="59">
        <f t="shared" ca="1" si="33"/>
        <v>0.06</v>
      </c>
      <c r="BD14" s="40">
        <f t="shared" ca="1" si="215"/>
        <v>19921.530082585654</v>
      </c>
      <c r="BE14" s="28" cm="1">
        <f t="array" aca="1" ref="BE14" ca="1">_xlfn.LET(_xlpm.value,RAND(),_xlfn.IFS(BE13=1,IF(_xlpm.value&gt;0.97,2,1),BE13=2,IF(_xlpm.value&gt;0.98,3,2),BE13=3,1))</f>
        <v>1</v>
      </c>
      <c r="BF14" s="59">
        <f t="shared" ca="1" si="35"/>
        <v>0.06</v>
      </c>
      <c r="BG14" s="40">
        <f t="shared" ca="1" si="216"/>
        <v>19921.530082585654</v>
      </c>
      <c r="BH14" s="28" cm="1">
        <f t="array" aca="1" ref="BH14" ca="1">_xlfn.LET(_xlpm.value,RAND(),_xlfn.IFS(BH13=1,IF(_xlpm.value&gt;0.97,2,1),BH13=2,IF(_xlpm.value&gt;0.98,3,2),BH13=3,1))</f>
        <v>2</v>
      </c>
      <c r="BI14" s="59">
        <f t="shared" ca="1" si="37"/>
        <v>0.06</v>
      </c>
      <c r="BJ14" s="40">
        <f t="shared" ca="1" si="217"/>
        <v>19921.530082585654</v>
      </c>
      <c r="BK14" s="28" cm="1">
        <f t="array" aca="1" ref="BK14" ca="1">_xlfn.LET(_xlpm.value,RAND(),_xlfn.IFS(BK13=1,IF(_xlpm.value&gt;0.97,2,1),BK13=2,IF(_xlpm.value&gt;0.98,3,2),BK13=3,1))</f>
        <v>1</v>
      </c>
      <c r="BL14" s="59">
        <f t="shared" ca="1" si="39"/>
        <v>0.06</v>
      </c>
      <c r="BM14" s="40">
        <f t="shared" ca="1" si="218"/>
        <v>19921.530082585654</v>
      </c>
      <c r="BN14" s="28" cm="1">
        <f t="array" aca="1" ref="BN14" ca="1">_xlfn.LET(_xlpm.value,RAND(),_xlfn.IFS(BN13=1,IF(_xlpm.value&gt;0.97,2,1),BN13=2,IF(_xlpm.value&gt;0.98,3,2),BN13=3,1))</f>
        <v>1</v>
      </c>
      <c r="BO14" s="59">
        <f t="shared" ca="1" si="41"/>
        <v>0.06</v>
      </c>
      <c r="BP14" s="40">
        <f t="shared" ca="1" si="219"/>
        <v>19921.530082585654</v>
      </c>
      <c r="BQ14" s="28" cm="1">
        <f t="array" aca="1" ref="BQ14" ca="1">_xlfn.LET(_xlpm.value,RAND(),_xlfn.IFS(BQ13=1,IF(_xlpm.value&gt;0.97,2,1),BQ13=2,IF(_xlpm.value&gt;0.98,3,2),BQ13=3,1))</f>
        <v>1</v>
      </c>
      <c r="BR14" s="59">
        <f t="shared" ca="1" si="43"/>
        <v>0.06</v>
      </c>
      <c r="BS14" s="40">
        <f t="shared" ca="1" si="220"/>
        <v>19921.530082585654</v>
      </c>
      <c r="BT14" s="28" cm="1">
        <f t="array" aca="1" ref="BT14" ca="1">_xlfn.LET(_xlpm.value,RAND(),_xlfn.IFS(BT13=1,IF(_xlpm.value&gt;0.97,2,1),BT13=2,IF(_xlpm.value&gt;0.98,3,2),BT13=3,1))</f>
        <v>1</v>
      </c>
      <c r="BU14" s="59">
        <f t="shared" ca="1" si="45"/>
        <v>0.06</v>
      </c>
      <c r="BV14" s="40">
        <f t="shared" ca="1" si="221"/>
        <v>19921.530082585654</v>
      </c>
      <c r="BW14" s="28" cm="1">
        <f t="array" aca="1" ref="BW14" ca="1">_xlfn.LET(_xlpm.value,RAND(),_xlfn.IFS(BW13=1,IF(_xlpm.value&gt;0.97,2,1),BW13=2,IF(_xlpm.value&gt;0.98,3,2),BW13=3,1))</f>
        <v>1</v>
      </c>
      <c r="BX14" s="59">
        <f t="shared" ca="1" si="47"/>
        <v>0.06</v>
      </c>
      <c r="BY14" s="40">
        <f t="shared" ca="1" si="222"/>
        <v>19921.530082585654</v>
      </c>
      <c r="BZ14" s="28" cm="1">
        <f t="array" aca="1" ref="BZ14" ca="1">_xlfn.LET(_xlpm.value,RAND(),_xlfn.IFS(BZ13=1,IF(_xlpm.value&gt;0.97,2,1),BZ13=2,IF(_xlpm.value&gt;0.98,3,2),BZ13=3,1))</f>
        <v>3</v>
      </c>
      <c r="CA14" s="59">
        <f t="shared" ca="1" si="49"/>
        <v>-0.7</v>
      </c>
      <c r="CB14" s="40">
        <f t="shared" ca="1" si="223"/>
        <v>6283.4519101657515</v>
      </c>
      <c r="CC14" s="28" cm="1">
        <f t="array" aca="1" ref="CC14" ca="1">_xlfn.LET(_xlpm.value,RAND(),_xlfn.IFS(CC13=1,IF(_xlpm.value&gt;0.97,2,1),CC13=2,IF(_xlpm.value&gt;0.98,3,2),CC13=3,1))</f>
        <v>1</v>
      </c>
      <c r="CD14" s="59">
        <f t="shared" ca="1" si="51"/>
        <v>0.06</v>
      </c>
      <c r="CE14" s="40">
        <f t="shared" ca="1" si="224"/>
        <v>19921.530082585654</v>
      </c>
      <c r="CF14" s="28" cm="1">
        <f t="array" aca="1" ref="CF14" ca="1">_xlfn.LET(_xlpm.value,RAND(),_xlfn.IFS(CF13=1,IF(_xlpm.value&gt;0.97,2,1),CF13=2,IF(_xlpm.value&gt;0.98,3,2),CF13=3,1))</f>
        <v>2</v>
      </c>
      <c r="CG14" s="59">
        <f t="shared" ca="1" si="53"/>
        <v>0.06</v>
      </c>
      <c r="CH14" s="40">
        <f t="shared" ca="1" si="225"/>
        <v>19921.530082585654</v>
      </c>
      <c r="CI14" s="28" cm="1">
        <f t="array" aca="1" ref="CI14" ca="1">_xlfn.LET(_xlpm.value,RAND(),_xlfn.IFS(CI13=1,IF(_xlpm.value&gt;0.97,2,1),CI13=2,IF(_xlpm.value&gt;0.98,3,2),CI13=3,1))</f>
        <v>1</v>
      </c>
      <c r="CJ14" s="59">
        <f t="shared" ca="1" si="55"/>
        <v>0.06</v>
      </c>
      <c r="CK14" s="40">
        <f t="shared" ca="1" si="226"/>
        <v>19921.530082585654</v>
      </c>
      <c r="CL14" s="28" cm="1">
        <f t="array" aca="1" ref="CL14" ca="1">_xlfn.LET(_xlpm.value,RAND(),_xlfn.IFS(CL13=1,IF(_xlpm.value&gt;0.97,2,1),CL13=2,IF(_xlpm.value&gt;0.98,3,2),CL13=3,1))</f>
        <v>1</v>
      </c>
      <c r="CM14" s="59">
        <f t="shared" ca="1" si="57"/>
        <v>0.06</v>
      </c>
      <c r="CN14" s="40">
        <f t="shared" ca="1" si="227"/>
        <v>19921.530082585654</v>
      </c>
      <c r="CO14" s="28" cm="1">
        <f t="array" aca="1" ref="CO14" ca="1">_xlfn.LET(_xlpm.value,RAND(),_xlfn.IFS(CO13=1,IF(_xlpm.value&gt;0.97,2,1),CO13=2,IF(_xlpm.value&gt;0.98,3,2),CO13=3,1))</f>
        <v>2</v>
      </c>
      <c r="CP14" s="59">
        <f t="shared" ca="1" si="59"/>
        <v>0.06</v>
      </c>
      <c r="CQ14" s="40">
        <f t="shared" ca="1" si="228"/>
        <v>19921.530082585654</v>
      </c>
      <c r="CR14" s="28" cm="1">
        <f t="array" aca="1" ref="CR14" ca="1">_xlfn.LET(_xlpm.value,RAND(),_xlfn.IFS(CR13=1,IF(_xlpm.value&gt;0.97,2,1),CR13=2,IF(_xlpm.value&gt;0.98,3,2),CR13=3,1))</f>
        <v>2</v>
      </c>
      <c r="CS14" s="59">
        <f t="shared" ca="1" si="61"/>
        <v>0.06</v>
      </c>
      <c r="CT14" s="40">
        <f t="shared" ca="1" si="229"/>
        <v>19921.530082585654</v>
      </c>
      <c r="CU14" s="28" cm="1">
        <f t="array" aca="1" ref="CU14" ca="1">_xlfn.LET(_xlpm.value,RAND(),_xlfn.IFS(CU13=1,IF(_xlpm.value&gt;0.97,2,1),CU13=2,IF(_xlpm.value&gt;0.98,3,2),CU13=3,1))</f>
        <v>1</v>
      </c>
      <c r="CV14" s="59">
        <f t="shared" ca="1" si="63"/>
        <v>0.06</v>
      </c>
      <c r="CW14" s="40">
        <f t="shared" ca="1" si="230"/>
        <v>19921.530082585654</v>
      </c>
      <c r="CX14" s="28" cm="1">
        <f t="array" aca="1" ref="CX14" ca="1">_xlfn.LET(_xlpm.value,RAND(),_xlfn.IFS(CX13=1,IF(_xlpm.value&gt;0.97,2,1),CX13=2,IF(_xlpm.value&gt;0.98,3,2),CX13=3,1))</f>
        <v>1</v>
      </c>
      <c r="CY14" s="59">
        <f t="shared" ca="1" si="65"/>
        <v>0.06</v>
      </c>
      <c r="CZ14" s="40">
        <f t="shared" ca="1" si="231"/>
        <v>19921.530082585654</v>
      </c>
      <c r="DA14" s="28" cm="1">
        <f t="array" aca="1" ref="DA14" ca="1">_xlfn.LET(_xlpm.value,RAND(),_xlfn.IFS(DA13=1,IF(_xlpm.value&gt;0.97,2,1),DA13=2,IF(_xlpm.value&gt;0.98,3,2),DA13=3,1))</f>
        <v>1</v>
      </c>
      <c r="DB14" s="59">
        <f t="shared" ca="1" si="67"/>
        <v>0.06</v>
      </c>
      <c r="DC14" s="40">
        <f t="shared" ca="1" si="232"/>
        <v>19921.530082585654</v>
      </c>
      <c r="DD14" s="28" cm="1">
        <f t="array" aca="1" ref="DD14" ca="1">_xlfn.LET(_xlpm.value,RAND(),_xlfn.IFS(DD13=1,IF(_xlpm.value&gt;0.97,2,1),DD13=2,IF(_xlpm.value&gt;0.98,3,2),DD13=3,1))</f>
        <v>2</v>
      </c>
      <c r="DE14" s="59">
        <f t="shared" ca="1" si="69"/>
        <v>0.06</v>
      </c>
      <c r="DF14" s="40">
        <f t="shared" ca="1" si="233"/>
        <v>19921.530082585654</v>
      </c>
      <c r="DG14" s="28" cm="1">
        <f t="array" aca="1" ref="DG14" ca="1">_xlfn.LET(_xlpm.value,RAND(),_xlfn.IFS(DG13=1,IF(_xlpm.value&gt;0.97,2,1),DG13=2,IF(_xlpm.value&gt;0.98,3,2),DG13=3,1))</f>
        <v>1</v>
      </c>
      <c r="DH14" s="59">
        <f t="shared" ca="1" si="71"/>
        <v>0.06</v>
      </c>
      <c r="DI14" s="40">
        <f t="shared" ca="1" si="234"/>
        <v>19921.530082585654</v>
      </c>
      <c r="DJ14" s="28" cm="1">
        <f t="array" aca="1" ref="DJ14" ca="1">_xlfn.LET(_xlpm.value,RAND(),_xlfn.IFS(DJ13=1,IF(_xlpm.value&gt;0.97,2,1),DJ13=2,IF(_xlpm.value&gt;0.98,3,2),DJ13=3,1))</f>
        <v>1</v>
      </c>
      <c r="DK14" s="59">
        <f t="shared" ca="1" si="73"/>
        <v>0.06</v>
      </c>
      <c r="DL14" s="40">
        <f t="shared" ca="1" si="235"/>
        <v>19921.530082585654</v>
      </c>
      <c r="DM14" s="28" cm="1">
        <f t="array" aca="1" ref="DM14" ca="1">_xlfn.LET(_xlpm.value,RAND(),_xlfn.IFS(DM13=1,IF(_xlpm.value&gt;0.97,2,1),DM13=2,IF(_xlpm.value&gt;0.98,3,2),DM13=3,1))</f>
        <v>1</v>
      </c>
      <c r="DN14" s="59">
        <f t="shared" ca="1" si="75"/>
        <v>0.06</v>
      </c>
      <c r="DO14" s="40">
        <f t="shared" ca="1" si="236"/>
        <v>19921.530082585654</v>
      </c>
      <c r="DP14" s="28" cm="1">
        <f t="array" aca="1" ref="DP14" ca="1">_xlfn.LET(_xlpm.value,RAND(),_xlfn.IFS(DP13=1,IF(_xlpm.value&gt;0.97,2,1),DP13=2,IF(_xlpm.value&gt;0.98,3,2),DP13=3,1))</f>
        <v>1</v>
      </c>
      <c r="DQ14" s="59">
        <f t="shared" ca="1" si="77"/>
        <v>0.06</v>
      </c>
      <c r="DR14" s="40">
        <f t="shared" ca="1" si="237"/>
        <v>19921.530082585654</v>
      </c>
      <c r="DS14" s="28" cm="1">
        <f t="array" aca="1" ref="DS14" ca="1">_xlfn.LET(_xlpm.value,RAND(),_xlfn.IFS(DS13=1,IF(_xlpm.value&gt;0.97,2,1),DS13=2,IF(_xlpm.value&gt;0.98,3,2),DS13=3,1))</f>
        <v>1</v>
      </c>
      <c r="DT14" s="59">
        <f t="shared" ca="1" si="79"/>
        <v>0.06</v>
      </c>
      <c r="DU14" s="40">
        <f t="shared" ca="1" si="238"/>
        <v>19921.530082585654</v>
      </c>
      <c r="DV14" s="28" cm="1">
        <f t="array" aca="1" ref="DV14" ca="1">_xlfn.LET(_xlpm.value,RAND(),_xlfn.IFS(DV13=1,IF(_xlpm.value&gt;0.97,2,1),DV13=2,IF(_xlpm.value&gt;0.98,3,2),DV13=3,1))</f>
        <v>2</v>
      </c>
      <c r="DW14" s="59">
        <f t="shared" ca="1" si="81"/>
        <v>0.06</v>
      </c>
      <c r="DX14" s="40">
        <f t="shared" ca="1" si="239"/>
        <v>19921.530082585654</v>
      </c>
      <c r="DY14" s="28" cm="1">
        <f t="array" aca="1" ref="DY14" ca="1">_xlfn.LET(_xlpm.value,RAND(),_xlfn.IFS(DY13=1,IF(_xlpm.value&gt;0.97,2,1),DY13=2,IF(_xlpm.value&gt;0.98,3,2),DY13=3,1))</f>
        <v>2</v>
      </c>
      <c r="DZ14" s="59">
        <f t="shared" ca="1" si="83"/>
        <v>0.06</v>
      </c>
      <c r="EA14" s="40">
        <f t="shared" ca="1" si="240"/>
        <v>19921.530082585654</v>
      </c>
      <c r="EB14" s="28" cm="1">
        <f t="array" aca="1" ref="EB14" ca="1">_xlfn.LET(_xlpm.value,RAND(),_xlfn.IFS(EB13=1,IF(_xlpm.value&gt;0.97,2,1),EB13=2,IF(_xlpm.value&gt;0.98,3,2),EB13=3,1))</f>
        <v>1</v>
      </c>
      <c r="EC14" s="59">
        <f t="shared" ca="1" si="85"/>
        <v>0.06</v>
      </c>
      <c r="ED14" s="40">
        <f t="shared" ca="1" si="241"/>
        <v>19921.530082585654</v>
      </c>
      <c r="EE14" s="28" cm="1">
        <f t="array" aca="1" ref="EE14" ca="1">_xlfn.LET(_xlpm.value,RAND(),_xlfn.IFS(EE13=1,IF(_xlpm.value&gt;0.97,2,1),EE13=2,IF(_xlpm.value&gt;0.98,3,2),EE13=3,1))</f>
        <v>1</v>
      </c>
      <c r="EF14" s="59">
        <f t="shared" ca="1" si="87"/>
        <v>0.06</v>
      </c>
      <c r="EG14" s="40">
        <f t="shared" ca="1" si="242"/>
        <v>19921.530082585654</v>
      </c>
      <c r="EH14" s="28" cm="1">
        <f t="array" aca="1" ref="EH14" ca="1">_xlfn.LET(_xlpm.value,RAND(),_xlfn.IFS(EH13=1,IF(_xlpm.value&gt;0.97,2,1),EH13=2,IF(_xlpm.value&gt;0.98,3,2),EH13=3,1))</f>
        <v>1</v>
      </c>
      <c r="EI14" s="59">
        <f t="shared" ca="1" si="89"/>
        <v>0.06</v>
      </c>
      <c r="EJ14" s="40">
        <f t="shared" ca="1" si="243"/>
        <v>19921.530082585654</v>
      </c>
      <c r="EK14" s="28" cm="1">
        <f t="array" aca="1" ref="EK14" ca="1">_xlfn.LET(_xlpm.value,RAND(),_xlfn.IFS(EK13=1,IF(_xlpm.value&gt;0.97,2,1),EK13=2,IF(_xlpm.value&gt;0.98,3,2),EK13=3,1))</f>
        <v>1</v>
      </c>
      <c r="EL14" s="59">
        <f t="shared" ca="1" si="91"/>
        <v>0.06</v>
      </c>
      <c r="EM14" s="40">
        <f t="shared" ca="1" si="244"/>
        <v>19921.530082585654</v>
      </c>
      <c r="EN14" s="28" cm="1">
        <f t="array" aca="1" ref="EN14" ca="1">_xlfn.LET(_xlpm.value,RAND(),_xlfn.IFS(EN13=1,IF(_xlpm.value&gt;0.97,2,1),EN13=2,IF(_xlpm.value&gt;0.98,3,2),EN13=3,1))</f>
        <v>2</v>
      </c>
      <c r="EO14" s="59">
        <f t="shared" ca="1" si="93"/>
        <v>0.06</v>
      </c>
      <c r="EP14" s="40">
        <f t="shared" ca="1" si="245"/>
        <v>19921.530082585654</v>
      </c>
      <c r="EQ14" s="28" cm="1">
        <f t="array" aca="1" ref="EQ14" ca="1">_xlfn.LET(_xlpm.value,RAND(),_xlfn.IFS(EQ13=1,IF(_xlpm.value&gt;0.97,2,1),EQ13=2,IF(_xlpm.value&gt;0.98,3,2),EQ13=3,1))</f>
        <v>1</v>
      </c>
      <c r="ER14" s="59">
        <f t="shared" ca="1" si="95"/>
        <v>0.06</v>
      </c>
      <c r="ES14" s="40">
        <f t="shared" ca="1" si="246"/>
        <v>19921.530082585654</v>
      </c>
      <c r="ET14" s="28" cm="1">
        <f t="array" aca="1" ref="ET14" ca="1">_xlfn.LET(_xlpm.value,RAND(),_xlfn.IFS(ET13=1,IF(_xlpm.value&gt;0.97,2,1),ET13=2,IF(_xlpm.value&gt;0.98,3,2),ET13=3,1))</f>
        <v>2</v>
      </c>
      <c r="EU14" s="59">
        <f t="shared" ca="1" si="97"/>
        <v>0.06</v>
      </c>
      <c r="EV14" s="40">
        <f t="shared" ca="1" si="247"/>
        <v>19921.530082585654</v>
      </c>
      <c r="EW14" s="28" cm="1">
        <f t="array" aca="1" ref="EW14" ca="1">_xlfn.LET(_xlpm.value,RAND(),_xlfn.IFS(EW13=1,IF(_xlpm.value&gt;0.97,2,1),EW13=2,IF(_xlpm.value&gt;0.98,3,2),EW13=3,1))</f>
        <v>1</v>
      </c>
      <c r="EX14" s="59">
        <f t="shared" ca="1" si="99"/>
        <v>0.06</v>
      </c>
      <c r="EY14" s="40">
        <f t="shared" ca="1" si="248"/>
        <v>19921.530082585654</v>
      </c>
      <c r="EZ14" s="28" cm="1">
        <f t="array" aca="1" ref="EZ14" ca="1">_xlfn.LET(_xlpm.value,RAND(),_xlfn.IFS(EZ13=1,IF(_xlpm.value&gt;0.97,2,1),EZ13=2,IF(_xlpm.value&gt;0.98,3,2),EZ13=3,1))</f>
        <v>1</v>
      </c>
      <c r="FA14" s="59">
        <f t="shared" ca="1" si="101"/>
        <v>0.06</v>
      </c>
      <c r="FB14" s="40">
        <f t="shared" ca="1" si="249"/>
        <v>19921.530082585654</v>
      </c>
      <c r="FC14" s="28" cm="1">
        <f t="array" aca="1" ref="FC14" ca="1">_xlfn.LET(_xlpm.value,RAND(),_xlfn.IFS(FC13=1,IF(_xlpm.value&gt;0.97,2,1),FC13=2,IF(_xlpm.value&gt;0.98,3,2),FC13=3,1))</f>
        <v>1</v>
      </c>
      <c r="FD14" s="59">
        <f t="shared" ca="1" si="103"/>
        <v>0.06</v>
      </c>
      <c r="FE14" s="40">
        <f t="shared" ca="1" si="250"/>
        <v>19921.530082585654</v>
      </c>
      <c r="FF14" s="28" cm="1">
        <f t="array" aca="1" ref="FF14" ca="1">_xlfn.LET(_xlpm.value,RAND(),_xlfn.IFS(FF13=1,IF(_xlpm.value&gt;0.97,2,1),FF13=2,IF(_xlpm.value&gt;0.98,3,2),FF13=3,1))</f>
        <v>1</v>
      </c>
      <c r="FG14" s="59">
        <f t="shared" ca="1" si="105"/>
        <v>0.06</v>
      </c>
      <c r="FH14" s="40">
        <f t="shared" ca="1" si="251"/>
        <v>19921.530082585654</v>
      </c>
      <c r="FI14" s="28" cm="1">
        <f t="array" aca="1" ref="FI14" ca="1">_xlfn.LET(_xlpm.value,RAND(),_xlfn.IFS(FI13=1,IF(_xlpm.value&gt;0.97,2,1),FI13=2,IF(_xlpm.value&gt;0.98,3,2),FI13=3,1))</f>
        <v>1</v>
      </c>
      <c r="FJ14" s="59">
        <f t="shared" ca="1" si="107"/>
        <v>0.06</v>
      </c>
      <c r="FK14" s="40">
        <f t="shared" ca="1" si="252"/>
        <v>19921.530082585654</v>
      </c>
      <c r="FL14" s="28" cm="1">
        <f t="array" aca="1" ref="FL14" ca="1">_xlfn.LET(_xlpm.value,RAND(),_xlfn.IFS(FL13=1,IF(_xlpm.value&gt;0.97,2,1),FL13=2,IF(_xlpm.value&gt;0.98,3,2),FL13=3,1))</f>
        <v>1</v>
      </c>
      <c r="FM14" s="59">
        <f t="shared" ca="1" si="109"/>
        <v>0.06</v>
      </c>
      <c r="FN14" s="40">
        <f t="shared" ca="1" si="253"/>
        <v>19921.530082585654</v>
      </c>
      <c r="FO14" s="28" cm="1">
        <f t="array" aca="1" ref="FO14" ca="1">_xlfn.LET(_xlpm.value,RAND(),_xlfn.IFS(FO13=1,IF(_xlpm.value&gt;0.97,2,1),FO13=2,IF(_xlpm.value&gt;0.98,3,2),FO13=3,1))</f>
        <v>2</v>
      </c>
      <c r="FP14" s="59">
        <f t="shared" ca="1" si="111"/>
        <v>0.06</v>
      </c>
      <c r="FQ14" s="40">
        <f t="shared" ca="1" si="254"/>
        <v>19921.530082585654</v>
      </c>
      <c r="FR14" s="28" cm="1">
        <f t="array" aca="1" ref="FR14" ca="1">_xlfn.LET(_xlpm.value,RAND(),_xlfn.IFS(FR13=1,IF(_xlpm.value&gt;0.97,2,1),FR13=2,IF(_xlpm.value&gt;0.98,3,2),FR13=3,1))</f>
        <v>2</v>
      </c>
      <c r="FS14" s="59">
        <f t="shared" ca="1" si="113"/>
        <v>0.06</v>
      </c>
      <c r="FT14" s="40">
        <f t="shared" ca="1" si="255"/>
        <v>19921.530082585654</v>
      </c>
      <c r="FU14" s="28" cm="1">
        <f t="array" aca="1" ref="FU14" ca="1">_xlfn.LET(_xlpm.value,RAND(),_xlfn.IFS(FU13=1,IF(_xlpm.value&gt;0.97,2,1),FU13=2,IF(_xlpm.value&gt;0.98,3,2),FU13=3,1))</f>
        <v>1</v>
      </c>
      <c r="FV14" s="59">
        <f t="shared" ca="1" si="115"/>
        <v>0.06</v>
      </c>
      <c r="FW14" s="40">
        <f t="shared" ca="1" si="256"/>
        <v>19921.530082585654</v>
      </c>
      <c r="FX14" s="28" cm="1">
        <f t="array" aca="1" ref="FX14" ca="1">_xlfn.LET(_xlpm.value,RAND(),_xlfn.IFS(FX13=1,IF(_xlpm.value&gt;0.97,2,1),FX13=2,IF(_xlpm.value&gt;0.98,3,2),FX13=3,1))</f>
        <v>1</v>
      </c>
      <c r="FY14" s="59">
        <f t="shared" ca="1" si="117"/>
        <v>0.06</v>
      </c>
      <c r="FZ14" s="40">
        <f t="shared" ca="1" si="257"/>
        <v>19921.530082585654</v>
      </c>
      <c r="GA14" s="28" cm="1">
        <f t="array" aca="1" ref="GA14" ca="1">_xlfn.LET(_xlpm.value,RAND(),_xlfn.IFS(GA13=1,IF(_xlpm.value&gt;0.97,2,1),GA13=2,IF(_xlpm.value&gt;0.98,3,2),GA13=3,1))</f>
        <v>1</v>
      </c>
      <c r="GB14" s="59">
        <f t="shared" ca="1" si="119"/>
        <v>0.06</v>
      </c>
      <c r="GC14" s="40">
        <f t="shared" ca="1" si="258"/>
        <v>19921.530082585654</v>
      </c>
      <c r="GD14" s="28" cm="1">
        <f t="array" aca="1" ref="GD14" ca="1">_xlfn.LET(_xlpm.value,RAND(),_xlfn.IFS(GD13=1,IF(_xlpm.value&gt;0.97,2,1),GD13=2,IF(_xlpm.value&gt;0.98,3,2),GD13=3,1))</f>
        <v>1</v>
      </c>
      <c r="GE14" s="59">
        <f t="shared" ca="1" si="121"/>
        <v>0.06</v>
      </c>
      <c r="GF14" s="40">
        <f t="shared" ca="1" si="259"/>
        <v>19921.530082585654</v>
      </c>
      <c r="GG14" s="28" cm="1">
        <f t="array" aca="1" ref="GG14" ca="1">_xlfn.LET(_xlpm.value,RAND(),_xlfn.IFS(GG13=1,IF(_xlpm.value&gt;0.97,2,1),GG13=2,IF(_xlpm.value&gt;0.98,3,2),GG13=3,1))</f>
        <v>2</v>
      </c>
      <c r="GH14" s="59">
        <f t="shared" ca="1" si="123"/>
        <v>0.06</v>
      </c>
      <c r="GI14" s="40">
        <f t="shared" ca="1" si="260"/>
        <v>19921.530082585654</v>
      </c>
      <c r="GJ14" s="28" cm="1">
        <f t="array" aca="1" ref="GJ14" ca="1">_xlfn.LET(_xlpm.value,RAND(),_xlfn.IFS(GJ13=1,IF(_xlpm.value&gt;0.97,2,1),GJ13=2,IF(_xlpm.value&gt;0.98,3,2),GJ13=3,1))</f>
        <v>1</v>
      </c>
      <c r="GK14" s="59">
        <f t="shared" ca="1" si="125"/>
        <v>0.06</v>
      </c>
      <c r="GL14" s="40">
        <f t="shared" ca="1" si="261"/>
        <v>19921.530082585654</v>
      </c>
      <c r="GM14" s="28" cm="1">
        <f t="array" aca="1" ref="GM14" ca="1">_xlfn.LET(_xlpm.value,RAND(),_xlfn.IFS(GM13=1,IF(_xlpm.value&gt;0.97,2,1),GM13=2,IF(_xlpm.value&gt;0.98,3,2),GM13=3,1))</f>
        <v>2</v>
      </c>
      <c r="GN14" s="59">
        <f t="shared" ca="1" si="127"/>
        <v>0.06</v>
      </c>
      <c r="GO14" s="40">
        <f t="shared" ca="1" si="262"/>
        <v>19921.530082585654</v>
      </c>
      <c r="GP14" s="28" cm="1">
        <f t="array" aca="1" ref="GP14" ca="1">_xlfn.LET(_xlpm.value,RAND(),_xlfn.IFS(GP13=1,IF(_xlpm.value&gt;0.97,2,1),GP13=2,IF(_xlpm.value&gt;0.98,3,2),GP13=3,1))</f>
        <v>1</v>
      </c>
      <c r="GQ14" s="59">
        <f t="shared" ca="1" si="129"/>
        <v>0.06</v>
      </c>
      <c r="GR14" s="40">
        <f t="shared" ca="1" si="263"/>
        <v>19921.530082585654</v>
      </c>
      <c r="GS14" s="28" cm="1">
        <f t="array" aca="1" ref="GS14" ca="1">_xlfn.LET(_xlpm.value,RAND(),_xlfn.IFS(GS13=1,IF(_xlpm.value&gt;0.97,2,1),GS13=2,IF(_xlpm.value&gt;0.98,3,2),GS13=3,1))</f>
        <v>1</v>
      </c>
      <c r="GT14" s="59">
        <f t="shared" ca="1" si="131"/>
        <v>0.06</v>
      </c>
      <c r="GU14" s="40">
        <f t="shared" ca="1" si="264"/>
        <v>19921.530082585654</v>
      </c>
      <c r="GV14" s="28" cm="1">
        <f t="array" aca="1" ref="GV14" ca="1">_xlfn.LET(_xlpm.value,RAND(),_xlfn.IFS(GV13=1,IF(_xlpm.value&gt;0.97,2,1),GV13=2,IF(_xlpm.value&gt;0.98,3,2),GV13=3,1))</f>
        <v>1</v>
      </c>
      <c r="GW14" s="59">
        <f t="shared" ca="1" si="133"/>
        <v>0.06</v>
      </c>
      <c r="GX14" s="40">
        <f t="shared" ca="1" si="265"/>
        <v>19921.530082585654</v>
      </c>
      <c r="GY14" s="28" cm="1">
        <f t="array" aca="1" ref="GY14" ca="1">_xlfn.LET(_xlpm.value,RAND(),_xlfn.IFS(GY13=1,IF(_xlpm.value&gt;0.97,2,1),GY13=2,IF(_xlpm.value&gt;0.98,3,2),GY13=3,1))</f>
        <v>1</v>
      </c>
      <c r="GZ14" s="59">
        <f t="shared" ca="1" si="135"/>
        <v>0.06</v>
      </c>
      <c r="HA14" s="40">
        <f t="shared" ca="1" si="266"/>
        <v>19921.530082585654</v>
      </c>
      <c r="HB14" s="28" cm="1">
        <f t="array" aca="1" ref="HB14" ca="1">_xlfn.LET(_xlpm.value,RAND(),_xlfn.IFS(HB13=1,IF(_xlpm.value&gt;0.97,2,1),HB13=2,IF(_xlpm.value&gt;0.98,3,2),HB13=3,1))</f>
        <v>1</v>
      </c>
      <c r="HC14" s="59">
        <f t="shared" ca="1" si="137"/>
        <v>0.06</v>
      </c>
      <c r="HD14" s="40">
        <f t="shared" ca="1" si="267"/>
        <v>19921.530082585654</v>
      </c>
      <c r="HE14" s="28" cm="1">
        <f t="array" aca="1" ref="HE14" ca="1">_xlfn.LET(_xlpm.value,RAND(),_xlfn.IFS(HE13=1,IF(_xlpm.value&gt;0.97,2,1),HE13=2,IF(_xlpm.value&gt;0.98,3,2),HE13=3,1))</f>
        <v>2</v>
      </c>
      <c r="HF14" s="59">
        <f t="shared" ca="1" si="139"/>
        <v>0.06</v>
      </c>
      <c r="HG14" s="40">
        <f t="shared" ca="1" si="268"/>
        <v>19921.530082585654</v>
      </c>
      <c r="HH14" s="28" cm="1">
        <f t="array" aca="1" ref="HH14" ca="1">_xlfn.LET(_xlpm.value,RAND(),_xlfn.IFS(HH13=1,IF(_xlpm.value&gt;0.97,2,1),HH13=2,IF(_xlpm.value&gt;0.98,3,2),HH13=3,1))</f>
        <v>1</v>
      </c>
      <c r="HI14" s="59">
        <f t="shared" ca="1" si="141"/>
        <v>0.06</v>
      </c>
      <c r="HJ14" s="40">
        <f t="shared" ca="1" si="269"/>
        <v>19921.530082585654</v>
      </c>
      <c r="HK14" s="28" cm="1">
        <f t="array" aca="1" ref="HK14" ca="1">_xlfn.LET(_xlpm.value,RAND(),_xlfn.IFS(HK13=1,IF(_xlpm.value&gt;0.97,2,1),HK13=2,IF(_xlpm.value&gt;0.98,3,2),HK13=3,1))</f>
        <v>1</v>
      </c>
      <c r="HL14" s="59">
        <f t="shared" ca="1" si="143"/>
        <v>0.06</v>
      </c>
      <c r="HM14" s="40">
        <f t="shared" ca="1" si="270"/>
        <v>19921.530082585654</v>
      </c>
      <c r="HN14" s="28" cm="1">
        <f t="array" aca="1" ref="HN14" ca="1">_xlfn.LET(_xlpm.value,RAND(),_xlfn.IFS(HN13=1,IF(_xlpm.value&gt;0.97,2,1),HN13=2,IF(_xlpm.value&gt;0.98,3,2),HN13=3,1))</f>
        <v>1</v>
      </c>
      <c r="HO14" s="59">
        <f t="shared" ca="1" si="145"/>
        <v>0.06</v>
      </c>
      <c r="HP14" s="40">
        <f t="shared" ca="1" si="271"/>
        <v>14143.512042796441</v>
      </c>
      <c r="HQ14" s="28" cm="1">
        <f t="array" aca="1" ref="HQ14" ca="1">_xlfn.LET(_xlpm.value,RAND(),_xlfn.IFS(HQ13=1,IF(_xlpm.value&gt;0.97,2,1),HQ13=2,IF(_xlpm.value&gt;0.98,3,2),HQ13=3,1))</f>
        <v>1</v>
      </c>
      <c r="HR14" s="59">
        <f t="shared" ca="1" si="147"/>
        <v>0.06</v>
      </c>
      <c r="HS14" s="40">
        <f t="shared" ca="1" si="272"/>
        <v>19921.530082585654</v>
      </c>
      <c r="HT14" s="28" cm="1">
        <f t="array" aca="1" ref="HT14" ca="1">_xlfn.LET(_xlpm.value,RAND(),_xlfn.IFS(HT13=1,IF(_xlpm.value&gt;0.97,2,1),HT13=2,IF(_xlpm.value&gt;0.98,3,2),HT13=3,1))</f>
        <v>1</v>
      </c>
      <c r="HU14" s="59">
        <f t="shared" ca="1" si="149"/>
        <v>0.06</v>
      </c>
      <c r="HV14" s="40">
        <f t="shared" ca="1" si="273"/>
        <v>19921.530082585654</v>
      </c>
      <c r="HW14" s="28" cm="1">
        <f t="array" aca="1" ref="HW14" ca="1">_xlfn.LET(_xlpm.value,RAND(),_xlfn.IFS(HW13=1,IF(_xlpm.value&gt;0.97,2,1),HW13=2,IF(_xlpm.value&gt;0.98,3,2),HW13=3,1))</f>
        <v>1</v>
      </c>
      <c r="HX14" s="59">
        <f t="shared" ca="1" si="151"/>
        <v>0.06</v>
      </c>
      <c r="HY14" s="40">
        <f t="shared" ca="1" si="274"/>
        <v>19921.530082585654</v>
      </c>
      <c r="HZ14" s="28" cm="1">
        <f t="array" aca="1" ref="HZ14" ca="1">_xlfn.LET(_xlpm.value,RAND(),_xlfn.IFS(HZ13=1,IF(_xlpm.value&gt;0.97,2,1),HZ13=2,IF(_xlpm.value&gt;0.98,3,2),HZ13=3,1))</f>
        <v>1</v>
      </c>
      <c r="IA14" s="59">
        <f t="shared" ca="1" si="153"/>
        <v>0.06</v>
      </c>
      <c r="IB14" s="40">
        <f t="shared" ca="1" si="275"/>
        <v>19921.530082585654</v>
      </c>
      <c r="IC14" s="28" cm="1">
        <f t="array" aca="1" ref="IC14" ca="1">_xlfn.LET(_xlpm.value,RAND(),_xlfn.IFS(IC13=1,IF(_xlpm.value&gt;0.97,2,1),IC13=2,IF(_xlpm.value&gt;0.98,3,2),IC13=3,1))</f>
        <v>1</v>
      </c>
      <c r="ID14" s="59">
        <f t="shared" ca="1" si="155"/>
        <v>0.06</v>
      </c>
      <c r="IE14" s="40">
        <f t="shared" ca="1" si="276"/>
        <v>19921.530082585654</v>
      </c>
      <c r="IF14" s="28" cm="1">
        <f t="array" aca="1" ref="IF14" ca="1">_xlfn.LET(_xlpm.value,RAND(),_xlfn.IFS(IF13=1,IF(_xlpm.value&gt;0.97,2,1),IF13=2,IF(_xlpm.value&gt;0.98,3,2),IF13=3,1))</f>
        <v>1</v>
      </c>
      <c r="IG14" s="59">
        <f t="shared" ca="1" si="157"/>
        <v>0.06</v>
      </c>
      <c r="IH14" s="40">
        <f t="shared" ca="1" si="277"/>
        <v>19921.530082585654</v>
      </c>
      <c r="II14" s="28" cm="1">
        <f t="array" aca="1" ref="II14" ca="1">_xlfn.LET(_xlpm.value,RAND(),_xlfn.IFS(II13=1,IF(_xlpm.value&gt;0.97,2,1),II13=2,IF(_xlpm.value&gt;0.98,3,2),II13=3,1))</f>
        <v>1</v>
      </c>
      <c r="IJ14" s="59">
        <f t="shared" ca="1" si="159"/>
        <v>0.06</v>
      </c>
      <c r="IK14" s="40">
        <f t="shared" ca="1" si="278"/>
        <v>19921.530082585654</v>
      </c>
      <c r="IL14" s="28" cm="1">
        <f t="array" aca="1" ref="IL14" ca="1">_xlfn.LET(_xlpm.value,RAND(),_xlfn.IFS(IL13=1,IF(_xlpm.value&gt;0.97,2,1),IL13=2,IF(_xlpm.value&gt;0.98,3,2),IL13=3,1))</f>
        <v>2</v>
      </c>
      <c r="IM14" s="59">
        <f t="shared" ca="1" si="161"/>
        <v>0.06</v>
      </c>
      <c r="IN14" s="40">
        <f t="shared" ca="1" si="279"/>
        <v>19921.530082585654</v>
      </c>
      <c r="IO14" s="28" cm="1">
        <f t="array" aca="1" ref="IO14" ca="1">_xlfn.LET(_xlpm.value,RAND(),_xlfn.IFS(IO13=1,IF(_xlpm.value&gt;0.97,2,1),IO13=2,IF(_xlpm.value&gt;0.98,3,2),IO13=3,1))</f>
        <v>1</v>
      </c>
      <c r="IP14" s="59">
        <f t="shared" ca="1" si="163"/>
        <v>0.06</v>
      </c>
      <c r="IQ14" s="40">
        <f t="shared" ca="1" si="280"/>
        <v>19921.530082585654</v>
      </c>
      <c r="IR14" s="28" cm="1">
        <f t="array" aca="1" ref="IR14" ca="1">_xlfn.LET(_xlpm.value,RAND(),_xlfn.IFS(IR13=1,IF(_xlpm.value&gt;0.97,2,1),IR13=2,IF(_xlpm.value&gt;0.98,3,2),IR13=3,1))</f>
        <v>1</v>
      </c>
      <c r="IS14" s="59">
        <f t="shared" ca="1" si="165"/>
        <v>0.06</v>
      </c>
      <c r="IT14" s="40">
        <f t="shared" ca="1" si="281"/>
        <v>19921.530082585654</v>
      </c>
      <c r="IU14" s="28" cm="1">
        <f t="array" aca="1" ref="IU14" ca="1">_xlfn.LET(_xlpm.value,RAND(),_xlfn.IFS(IU13=1,IF(_xlpm.value&gt;0.97,2,1),IU13=2,IF(_xlpm.value&gt;0.98,3,2),IU13=3,1))</f>
        <v>1</v>
      </c>
      <c r="IV14" s="59">
        <f t="shared" ca="1" si="167"/>
        <v>0.06</v>
      </c>
      <c r="IW14" s="40">
        <f t="shared" ca="1" si="282"/>
        <v>19921.530082585654</v>
      </c>
      <c r="IX14" s="28" cm="1">
        <f t="array" aca="1" ref="IX14" ca="1">_xlfn.LET(_xlpm.value,RAND(),_xlfn.IFS(IX13=1,IF(_xlpm.value&gt;0.97,2,1),IX13=2,IF(_xlpm.value&gt;0.98,3,2),IX13=3,1))</f>
        <v>1</v>
      </c>
      <c r="IY14" s="59">
        <f t="shared" ca="1" si="169"/>
        <v>0.06</v>
      </c>
      <c r="IZ14" s="40">
        <f t="shared" ca="1" si="283"/>
        <v>19921.530082585654</v>
      </c>
      <c r="JA14" s="28" cm="1">
        <f t="array" aca="1" ref="JA14" ca="1">_xlfn.LET(_xlpm.value,RAND(),_xlfn.IFS(JA13=1,IF(_xlpm.value&gt;0.97,2,1),JA13=2,IF(_xlpm.value&gt;0.98,3,2),JA13=3,1))</f>
        <v>1</v>
      </c>
      <c r="JB14" s="59">
        <f t="shared" ca="1" si="171"/>
        <v>0.06</v>
      </c>
      <c r="JC14" s="40">
        <f t="shared" ca="1" si="284"/>
        <v>19921.530082585654</v>
      </c>
      <c r="JD14" s="28" cm="1">
        <f t="array" aca="1" ref="JD14" ca="1">_xlfn.LET(_xlpm.value,RAND(),_xlfn.IFS(JD13=1,IF(_xlpm.value&gt;0.97,2,1),JD13=2,IF(_xlpm.value&gt;0.98,3,2),JD13=3,1))</f>
        <v>1</v>
      </c>
      <c r="JE14" s="59">
        <f t="shared" ca="1" si="173"/>
        <v>0.06</v>
      </c>
      <c r="JF14" s="40">
        <f t="shared" ca="1" si="285"/>
        <v>19921.530082585654</v>
      </c>
      <c r="JG14" s="28" cm="1">
        <f t="array" aca="1" ref="JG14" ca="1">_xlfn.LET(_xlpm.value,RAND(),_xlfn.IFS(JG13=1,IF(_xlpm.value&gt;0.97,2,1),JG13=2,IF(_xlpm.value&gt;0.98,3,2),JG13=3,1))</f>
        <v>1</v>
      </c>
      <c r="JH14" s="59">
        <f t="shared" ca="1" si="175"/>
        <v>0.06</v>
      </c>
      <c r="JI14" s="40">
        <f t="shared" ca="1" si="286"/>
        <v>19921.530082585654</v>
      </c>
      <c r="JJ14" s="28" cm="1">
        <f t="array" aca="1" ref="JJ14" ca="1">_xlfn.LET(_xlpm.value,RAND(),_xlfn.IFS(JJ13=1,IF(_xlpm.value&gt;0.97,2,1),JJ13=2,IF(_xlpm.value&gt;0.98,3,2),JJ13=3,1))</f>
        <v>1</v>
      </c>
      <c r="JK14" s="59">
        <f t="shared" ca="1" si="177"/>
        <v>0.06</v>
      </c>
      <c r="JL14" s="40">
        <f t="shared" ca="1" si="287"/>
        <v>19921.530082585654</v>
      </c>
      <c r="JM14" s="28" cm="1">
        <f t="array" aca="1" ref="JM14" ca="1">_xlfn.LET(_xlpm.value,RAND(),_xlfn.IFS(JM13=1,IF(_xlpm.value&gt;0.97,2,1),JM13=2,IF(_xlpm.value&gt;0.98,3,2),JM13=3,1))</f>
        <v>2</v>
      </c>
      <c r="JN14" s="59">
        <f t="shared" ca="1" si="179"/>
        <v>0.06</v>
      </c>
      <c r="JO14" s="40">
        <f t="shared" ca="1" si="288"/>
        <v>19921.530082585654</v>
      </c>
      <c r="JP14" s="28" cm="1">
        <f t="array" aca="1" ref="JP14" ca="1">_xlfn.LET(_xlpm.value,RAND(),_xlfn.IFS(JP13=1,IF(_xlpm.value&gt;0.97,2,1),JP13=2,IF(_xlpm.value&gt;0.98,3,2),JP13=3,1))</f>
        <v>1</v>
      </c>
      <c r="JQ14" s="59">
        <f t="shared" ca="1" si="181"/>
        <v>0.06</v>
      </c>
      <c r="JR14" s="40">
        <f t="shared" ca="1" si="289"/>
        <v>19921.530082585654</v>
      </c>
      <c r="JS14" s="28" cm="1">
        <f t="array" aca="1" ref="JS14" ca="1">_xlfn.LET(_xlpm.value,RAND(),_xlfn.IFS(JS13=1,IF(_xlpm.value&gt;0.97,2,1),JS13=2,IF(_xlpm.value&gt;0.98,3,2),JS13=3,1))</f>
        <v>1</v>
      </c>
      <c r="JT14" s="59">
        <f t="shared" ca="1" si="183"/>
        <v>0.06</v>
      </c>
      <c r="JU14" s="40">
        <f t="shared" ca="1" si="290"/>
        <v>8461.0343101657527</v>
      </c>
      <c r="JV14" s="28" cm="1">
        <f t="array" aca="1" ref="JV14" ca="1">_xlfn.LET(_xlpm.value,RAND(),_xlfn.IFS(JV13=1,IF(_xlpm.value&gt;0.97,2,1),JV13=2,IF(_xlpm.value&gt;0.98,3,2),JV13=3,1))</f>
        <v>1</v>
      </c>
      <c r="JW14" s="59">
        <f t="shared" ca="1" si="185"/>
        <v>0.06</v>
      </c>
      <c r="JX14" s="40">
        <f t="shared" ca="1" si="291"/>
        <v>19921.530082585654</v>
      </c>
      <c r="JY14" s="28" cm="1">
        <f t="array" aca="1" ref="JY14" ca="1">_xlfn.LET(_xlpm.value,RAND(),_xlfn.IFS(JY13=1,IF(_xlpm.value&gt;0.97,2,1),JY13=2,IF(_xlpm.value&gt;0.98,3,2),JY13=3,1))</f>
        <v>2</v>
      </c>
      <c r="JZ14" s="59">
        <f t="shared" ca="1" si="187"/>
        <v>0.06</v>
      </c>
      <c r="KA14" s="40">
        <f t="shared" ca="1" si="292"/>
        <v>19921.530082585654</v>
      </c>
      <c r="KB14" s="28" cm="1">
        <f t="array" aca="1" ref="KB14" ca="1">_xlfn.LET(_xlpm.value,RAND(),_xlfn.IFS(KB13=1,IF(_xlpm.value&gt;0.97,2,1),KB13=2,IF(_xlpm.value&gt;0.98,3,2),KB13=3,1))</f>
        <v>2</v>
      </c>
      <c r="KC14" s="59">
        <f t="shared" ca="1" si="189"/>
        <v>0.06</v>
      </c>
      <c r="KD14" s="40">
        <f t="shared" ca="1" si="293"/>
        <v>19921.530082585654</v>
      </c>
      <c r="KE14" s="28" cm="1">
        <f t="array" aca="1" ref="KE14" ca="1">_xlfn.LET(_xlpm.value,RAND(),_xlfn.IFS(KE13=1,IF(_xlpm.value&gt;0.97,2,1),KE13=2,IF(_xlpm.value&gt;0.98,3,2),KE13=3,1))</f>
        <v>1</v>
      </c>
      <c r="KF14" s="59">
        <f t="shared" ca="1" si="191"/>
        <v>0.06</v>
      </c>
      <c r="KG14" s="40">
        <f t="shared" ca="1" si="294"/>
        <v>19921.530082585654</v>
      </c>
      <c r="KH14" s="28" cm="1">
        <f t="array" aca="1" ref="KH14" ca="1">_xlfn.LET(_xlpm.value,RAND(),_xlfn.IFS(KH13=1,IF(_xlpm.value&gt;0.97,2,1),KH13=2,IF(_xlpm.value&gt;0.98,3,2),KH13=3,1))</f>
        <v>1</v>
      </c>
      <c r="KI14" s="59">
        <f t="shared" ca="1" si="193"/>
        <v>0.06</v>
      </c>
      <c r="KJ14" s="40">
        <f t="shared" ca="1" si="295"/>
        <v>19921.530082585654</v>
      </c>
      <c r="KK14" s="28" cm="1">
        <f t="array" aca="1" ref="KK14" ca="1">_xlfn.LET(_xlpm.value,RAND(),_xlfn.IFS(KK13=1,IF(_xlpm.value&gt;0.97,2,1),KK13=2,IF(_xlpm.value&gt;0.98,3,2),KK13=3,1))</f>
        <v>1</v>
      </c>
      <c r="KL14" s="59">
        <f t="shared" ca="1" si="195"/>
        <v>0.06</v>
      </c>
      <c r="KM14" s="40">
        <f t="shared" ca="1" si="296"/>
        <v>19921.530082585654</v>
      </c>
      <c r="KN14" s="28" cm="1">
        <f t="array" aca="1" ref="KN14" ca="1">_xlfn.LET(_xlpm.value,RAND(),_xlfn.IFS(KN13=1,IF(_xlpm.value&gt;0.97,2,1),KN13=2,IF(_xlpm.value&gt;0.98,3,2),KN13=3,1))</f>
        <v>1</v>
      </c>
      <c r="KO14" s="59">
        <f t="shared" ca="1" si="197"/>
        <v>0.06</v>
      </c>
      <c r="KP14" s="40">
        <f t="shared" ca="1" si="297"/>
        <v>19921.530082585654</v>
      </c>
      <c r="KQ14" s="28"/>
    </row>
    <row r="15" spans="1:303" x14ac:dyDescent="0.2">
      <c r="A15" s="111">
        <v>45657</v>
      </c>
      <c r="B15" s="64">
        <v>1500</v>
      </c>
      <c r="C15" s="28" cm="1">
        <f t="array" aca="1" ref="C15" ca="1">_xlfn.LET(_xlpm.value,RAND(),_xlfn.IFS(C14=1,IF(_xlpm.value&gt;0.97,2,1),C14=2,IF(_xlpm.value&gt;0.98,3,2),C14=3,1))</f>
        <v>2</v>
      </c>
      <c r="D15" s="59">
        <f t="shared" ca="1" si="0"/>
        <v>0.06</v>
      </c>
      <c r="E15" s="40">
        <f t="shared" ca="1" si="298"/>
        <v>22016.821887540795</v>
      </c>
      <c r="F15" s="28" cm="1">
        <f t="array" aca="1" ref="F15" ca="1">_xlfn.LET(_xlpm.value,RAND(),_xlfn.IFS(F14=1,IF(_xlpm.value&gt;0.97,2,1),F14=2,IF(_xlpm.value&gt;0.98,3,2),F14=3,1))</f>
        <v>1</v>
      </c>
      <c r="G15" s="59">
        <f t="shared" ca="1" si="1"/>
        <v>0.06</v>
      </c>
      <c r="H15" s="40">
        <f t="shared" ca="1" si="199"/>
        <v>22016.821887540795</v>
      </c>
      <c r="I15" s="28" cm="1">
        <f t="array" aca="1" ref="I15" ca="1">_xlfn.LET(_xlpm.value,RAND(),_xlfn.IFS(I14=1,IF(_xlpm.value&gt;0.97,2,1),I14=2,IF(_xlpm.value&gt;0.98,3,2),I14=3,1))</f>
        <v>2</v>
      </c>
      <c r="J15" s="59">
        <f t="shared" ca="1" si="3"/>
        <v>0.06</v>
      </c>
      <c r="K15" s="40">
        <f t="shared" ca="1" si="200"/>
        <v>22016.821887540795</v>
      </c>
      <c r="L15" s="28" cm="1">
        <f t="array" aca="1" ref="L15" ca="1">_xlfn.LET(_xlpm.value,RAND(),_xlfn.IFS(L14=1,IF(_xlpm.value&gt;0.97,2,1),L14=2,IF(_xlpm.value&gt;0.98,3,2),L14=3,1))</f>
        <v>1</v>
      </c>
      <c r="M15" s="59">
        <f t="shared" ca="1" si="5"/>
        <v>0.06</v>
      </c>
      <c r="N15" s="40">
        <f t="shared" ca="1" si="201"/>
        <v>22016.821887540795</v>
      </c>
      <c r="O15" s="28" cm="1">
        <f t="array" aca="1" ref="O15" ca="1">_xlfn.LET(_xlpm.value,RAND(),_xlfn.IFS(O14=1,IF(_xlpm.value&gt;0.97,2,1),O14=2,IF(_xlpm.value&gt;0.98,3,2),O14=3,1))</f>
        <v>1</v>
      </c>
      <c r="P15" s="59">
        <f t="shared" ca="1" si="7"/>
        <v>0.06</v>
      </c>
      <c r="Q15" s="40">
        <f t="shared" ca="1" si="202"/>
        <v>22016.821887540795</v>
      </c>
      <c r="R15" s="28" cm="1">
        <f t="array" aca="1" ref="R15" ca="1">_xlfn.LET(_xlpm.value,RAND(),_xlfn.IFS(R14=1,IF(_xlpm.value&gt;0.97,2,1),R14=2,IF(_xlpm.value&gt;0.98,3,2),R14=3,1))</f>
        <v>1</v>
      </c>
      <c r="S15" s="59">
        <f t="shared" ca="1" si="9"/>
        <v>0.06</v>
      </c>
      <c r="T15" s="40">
        <f t="shared" ca="1" si="203"/>
        <v>22016.821887540795</v>
      </c>
      <c r="U15" s="28" cm="1">
        <f t="array" aca="1" ref="U15" ca="1">_xlfn.LET(_xlpm.value,RAND(),_xlfn.IFS(U14=1,IF(_xlpm.value&gt;0.97,2,1),U14=2,IF(_xlpm.value&gt;0.98,3,2),U14=3,1))</f>
        <v>1</v>
      </c>
      <c r="V15" s="59">
        <f t="shared" ca="1" si="11"/>
        <v>0.06</v>
      </c>
      <c r="W15" s="40">
        <f t="shared" ca="1" si="204"/>
        <v>22016.821887540795</v>
      </c>
      <c r="X15" s="28" cm="1">
        <f t="array" aca="1" ref="X15" ca="1">_xlfn.LET(_xlpm.value,RAND(),_xlfn.IFS(X14=1,IF(_xlpm.value&gt;0.97,2,1),X14=2,IF(_xlpm.value&gt;0.98,3,2),X14=3,1))</f>
        <v>1</v>
      </c>
      <c r="Y15" s="59">
        <f t="shared" ca="1" si="13"/>
        <v>0.06</v>
      </c>
      <c r="Z15" s="40">
        <f t="shared" ca="1" si="205"/>
        <v>22016.821887540795</v>
      </c>
      <c r="AA15" s="28" cm="1">
        <f t="array" aca="1" ref="AA15" ca="1">_xlfn.LET(_xlpm.value,RAND(),_xlfn.IFS(AA14=1,IF(_xlpm.value&gt;0.97,2,1),AA14=2,IF(_xlpm.value&gt;0.98,3,2),AA14=3,1))</f>
        <v>1</v>
      </c>
      <c r="AB15" s="59">
        <f t="shared" ca="1" si="15"/>
        <v>0.06</v>
      </c>
      <c r="AC15" s="40">
        <f t="shared" ca="1" si="206"/>
        <v>22016.821887540795</v>
      </c>
      <c r="AD15" s="28" cm="1">
        <f t="array" aca="1" ref="AD15" ca="1">_xlfn.LET(_xlpm.value,RAND(),_xlfn.IFS(AD14=1,IF(_xlpm.value&gt;0.97,2,1),AD14=2,IF(_xlpm.value&gt;0.98,3,2),AD14=3,1))</f>
        <v>1</v>
      </c>
      <c r="AE15" s="59">
        <f t="shared" ca="1" si="17"/>
        <v>0.06</v>
      </c>
      <c r="AF15" s="40">
        <f t="shared" ca="1" si="207"/>
        <v>7560.4590247756969</v>
      </c>
      <c r="AG15" s="28" cm="1">
        <f t="array" aca="1" ref="AG15" ca="1">_xlfn.LET(_xlpm.value,RAND(),_xlfn.IFS(AG14=1,IF(_xlpm.value&gt;0.97,2,1),AG14=2,IF(_xlpm.value&gt;0.98,3,2),AG14=3,1))</f>
        <v>2</v>
      </c>
      <c r="AH15" s="59">
        <f t="shared" ca="1" si="19"/>
        <v>0.06</v>
      </c>
      <c r="AI15" s="40">
        <f t="shared" ca="1" si="208"/>
        <v>22016.821887540795</v>
      </c>
      <c r="AJ15" s="28" cm="1">
        <f t="array" aca="1" ref="AJ15" ca="1">_xlfn.LET(_xlpm.value,RAND(),_xlfn.IFS(AJ14=1,IF(_xlpm.value&gt;0.97,2,1),AJ14=2,IF(_xlpm.value&gt;0.98,3,2),AJ14=3,1))</f>
        <v>2</v>
      </c>
      <c r="AK15" s="59">
        <f t="shared" ca="1" si="21"/>
        <v>0.06</v>
      </c>
      <c r="AL15" s="40">
        <f t="shared" ca="1" si="209"/>
        <v>22016.821887540795</v>
      </c>
      <c r="AM15" s="28" cm="1">
        <f t="array" aca="1" ref="AM15" ca="1">_xlfn.LET(_xlpm.value,RAND(),_xlfn.IFS(AM14=1,IF(_xlpm.value&gt;0.97,2,1),AM14=2,IF(_xlpm.value&gt;0.98,3,2),AM14=3,1))</f>
        <v>1</v>
      </c>
      <c r="AN15" s="59">
        <f t="shared" ca="1" si="23"/>
        <v>0.06</v>
      </c>
      <c r="AO15" s="40">
        <f t="shared" ca="1" si="210"/>
        <v>22016.821887540795</v>
      </c>
      <c r="AP15" s="28" cm="1">
        <f t="array" aca="1" ref="AP15" ca="1">_xlfn.LET(_xlpm.value,RAND(),_xlfn.IFS(AP14=1,IF(_xlpm.value&gt;0.97,2,1),AP14=2,IF(_xlpm.value&gt;0.98,3,2),AP14=3,1))</f>
        <v>1</v>
      </c>
      <c r="AQ15" s="59">
        <f t="shared" ca="1" si="25"/>
        <v>0.06</v>
      </c>
      <c r="AR15" s="40">
        <f t="shared" ca="1" si="211"/>
        <v>22016.821887540795</v>
      </c>
      <c r="AS15" s="28" cm="1">
        <f t="array" aca="1" ref="AS15" ca="1">_xlfn.LET(_xlpm.value,RAND(),_xlfn.IFS(AS14=1,IF(_xlpm.value&gt;0.97,2,1),AS14=2,IF(_xlpm.value&gt;0.98,3,2),AS14=3,1))</f>
        <v>1</v>
      </c>
      <c r="AT15" s="59">
        <f t="shared" ca="1" si="27"/>
        <v>0.06</v>
      </c>
      <c r="AU15" s="40">
        <f t="shared" ca="1" si="212"/>
        <v>22016.821887540795</v>
      </c>
      <c r="AV15" s="28" cm="1">
        <f t="array" aca="1" ref="AV15" ca="1">_xlfn.LET(_xlpm.value,RAND(),_xlfn.IFS(AV14=1,IF(_xlpm.value&gt;0.97,2,1),AV14=2,IF(_xlpm.value&gt;0.98,3,2),AV14=3,1))</f>
        <v>1</v>
      </c>
      <c r="AW15" s="59">
        <f t="shared" ca="1" si="29"/>
        <v>0.06</v>
      </c>
      <c r="AX15" s="40">
        <f t="shared" ca="1" si="213"/>
        <v>22016.821887540795</v>
      </c>
      <c r="AY15" s="28" cm="1">
        <f t="array" aca="1" ref="AY15" ca="1">_xlfn.LET(_xlpm.value,RAND(),_xlfn.IFS(AY14=1,IF(_xlpm.value&gt;0.97,2,1),AY14=2,IF(_xlpm.value&gt;0.98,3,2),AY14=3,1))</f>
        <v>1</v>
      </c>
      <c r="AZ15" s="59">
        <f t="shared" ca="1" si="31"/>
        <v>0.06</v>
      </c>
      <c r="BA15" s="40">
        <f t="shared" ca="1" si="214"/>
        <v>22016.821887540795</v>
      </c>
      <c r="BB15" s="28" cm="1">
        <f t="array" aca="1" ref="BB15" ca="1">_xlfn.LET(_xlpm.value,RAND(),_xlfn.IFS(BB14=1,IF(_xlpm.value&gt;0.97,2,1),BB14=2,IF(_xlpm.value&gt;0.98,3,2),BB14=3,1))</f>
        <v>2</v>
      </c>
      <c r="BC15" s="59">
        <f t="shared" ca="1" si="33"/>
        <v>0.06</v>
      </c>
      <c r="BD15" s="40">
        <f t="shared" ca="1" si="215"/>
        <v>22016.821887540795</v>
      </c>
      <c r="BE15" s="28" cm="1">
        <f t="array" aca="1" ref="BE15" ca="1">_xlfn.LET(_xlpm.value,RAND(),_xlfn.IFS(BE14=1,IF(_xlpm.value&gt;0.97,2,1),BE14=2,IF(_xlpm.value&gt;0.98,3,2),BE14=3,1))</f>
        <v>1</v>
      </c>
      <c r="BF15" s="59">
        <f t="shared" ca="1" si="35"/>
        <v>0.06</v>
      </c>
      <c r="BG15" s="40">
        <f t="shared" ca="1" si="216"/>
        <v>22016.821887540795</v>
      </c>
      <c r="BH15" s="28" cm="1">
        <f t="array" aca="1" ref="BH15" ca="1">_xlfn.LET(_xlpm.value,RAND(),_xlfn.IFS(BH14=1,IF(_xlpm.value&gt;0.97,2,1),BH14=2,IF(_xlpm.value&gt;0.98,3,2),BH14=3,1))</f>
        <v>2</v>
      </c>
      <c r="BI15" s="59">
        <f t="shared" ca="1" si="37"/>
        <v>0.06</v>
      </c>
      <c r="BJ15" s="40">
        <f t="shared" ca="1" si="217"/>
        <v>22016.821887540795</v>
      </c>
      <c r="BK15" s="28" cm="1">
        <f t="array" aca="1" ref="BK15" ca="1">_xlfn.LET(_xlpm.value,RAND(),_xlfn.IFS(BK14=1,IF(_xlpm.value&gt;0.97,2,1),BK14=2,IF(_xlpm.value&gt;0.98,3,2),BK14=3,1))</f>
        <v>1</v>
      </c>
      <c r="BL15" s="59">
        <f t="shared" ca="1" si="39"/>
        <v>0.06</v>
      </c>
      <c r="BM15" s="40">
        <f t="shared" ca="1" si="218"/>
        <v>22016.821887540795</v>
      </c>
      <c r="BN15" s="28" cm="1">
        <f t="array" aca="1" ref="BN15" ca="1">_xlfn.LET(_xlpm.value,RAND(),_xlfn.IFS(BN14=1,IF(_xlpm.value&gt;0.97,2,1),BN14=2,IF(_xlpm.value&gt;0.98,3,2),BN14=3,1))</f>
        <v>1</v>
      </c>
      <c r="BO15" s="59">
        <f t="shared" ca="1" si="41"/>
        <v>0.06</v>
      </c>
      <c r="BP15" s="40">
        <f t="shared" ca="1" si="219"/>
        <v>22016.821887540795</v>
      </c>
      <c r="BQ15" s="28" cm="1">
        <f t="array" aca="1" ref="BQ15" ca="1">_xlfn.LET(_xlpm.value,RAND(),_xlfn.IFS(BQ14=1,IF(_xlpm.value&gt;0.97,2,1),BQ14=2,IF(_xlpm.value&gt;0.98,3,2),BQ14=3,1))</f>
        <v>1</v>
      </c>
      <c r="BR15" s="59">
        <f t="shared" ca="1" si="43"/>
        <v>0.06</v>
      </c>
      <c r="BS15" s="40">
        <f t="shared" ca="1" si="220"/>
        <v>22016.821887540795</v>
      </c>
      <c r="BT15" s="28" cm="1">
        <f t="array" aca="1" ref="BT15" ca="1">_xlfn.LET(_xlpm.value,RAND(),_xlfn.IFS(BT14=1,IF(_xlpm.value&gt;0.97,2,1),BT14=2,IF(_xlpm.value&gt;0.98,3,2),BT14=3,1))</f>
        <v>1</v>
      </c>
      <c r="BU15" s="59">
        <f t="shared" ca="1" si="45"/>
        <v>0.06</v>
      </c>
      <c r="BV15" s="40">
        <f t="shared" ca="1" si="221"/>
        <v>22016.821887540795</v>
      </c>
      <c r="BW15" s="28" cm="1">
        <f t="array" aca="1" ref="BW15" ca="1">_xlfn.LET(_xlpm.value,RAND(),_xlfn.IFS(BW14=1,IF(_xlpm.value&gt;0.97,2,1),BW14=2,IF(_xlpm.value&gt;0.98,3,2),BW14=3,1))</f>
        <v>1</v>
      </c>
      <c r="BX15" s="59">
        <f t="shared" ca="1" si="47"/>
        <v>0.06</v>
      </c>
      <c r="BY15" s="40">
        <f t="shared" ca="1" si="222"/>
        <v>22016.821887540795</v>
      </c>
      <c r="BZ15" s="28" cm="1">
        <f t="array" aca="1" ref="BZ15" ca="1">_xlfn.LET(_xlpm.value,RAND(),_xlfn.IFS(BZ14=1,IF(_xlpm.value&gt;0.97,2,1),BZ14=2,IF(_xlpm.value&gt;0.98,3,2),BZ14=3,1))</f>
        <v>1</v>
      </c>
      <c r="CA15" s="59">
        <f t="shared" ca="1" si="49"/>
        <v>0.06</v>
      </c>
      <c r="CB15" s="40">
        <f t="shared" ca="1" si="223"/>
        <v>7560.4590247756969</v>
      </c>
      <c r="CC15" s="28" cm="1">
        <f t="array" aca="1" ref="CC15" ca="1">_xlfn.LET(_xlpm.value,RAND(),_xlfn.IFS(CC14=1,IF(_xlpm.value&gt;0.97,2,1),CC14=2,IF(_xlpm.value&gt;0.98,3,2),CC14=3,1))</f>
        <v>1</v>
      </c>
      <c r="CD15" s="59">
        <f t="shared" ca="1" si="51"/>
        <v>0.06</v>
      </c>
      <c r="CE15" s="40">
        <f t="shared" ca="1" si="224"/>
        <v>22016.821887540795</v>
      </c>
      <c r="CF15" s="28" cm="1">
        <f t="array" aca="1" ref="CF15" ca="1">_xlfn.LET(_xlpm.value,RAND(),_xlfn.IFS(CF14=1,IF(_xlpm.value&gt;0.97,2,1),CF14=2,IF(_xlpm.value&gt;0.98,3,2),CF14=3,1))</f>
        <v>2</v>
      </c>
      <c r="CG15" s="59">
        <f t="shared" ca="1" si="53"/>
        <v>0.06</v>
      </c>
      <c r="CH15" s="40">
        <f t="shared" ca="1" si="225"/>
        <v>22016.821887540795</v>
      </c>
      <c r="CI15" s="28" cm="1">
        <f t="array" aca="1" ref="CI15" ca="1">_xlfn.LET(_xlpm.value,RAND(),_xlfn.IFS(CI14=1,IF(_xlpm.value&gt;0.97,2,1),CI14=2,IF(_xlpm.value&gt;0.98,3,2),CI14=3,1))</f>
        <v>1</v>
      </c>
      <c r="CJ15" s="59">
        <f t="shared" ca="1" si="55"/>
        <v>0.06</v>
      </c>
      <c r="CK15" s="40">
        <f t="shared" ca="1" si="226"/>
        <v>22016.821887540795</v>
      </c>
      <c r="CL15" s="28" cm="1">
        <f t="array" aca="1" ref="CL15" ca="1">_xlfn.LET(_xlpm.value,RAND(),_xlfn.IFS(CL14=1,IF(_xlpm.value&gt;0.97,2,1),CL14=2,IF(_xlpm.value&gt;0.98,3,2),CL14=3,1))</f>
        <v>1</v>
      </c>
      <c r="CM15" s="59">
        <f t="shared" ca="1" si="57"/>
        <v>0.06</v>
      </c>
      <c r="CN15" s="40">
        <f t="shared" ca="1" si="227"/>
        <v>22016.821887540795</v>
      </c>
      <c r="CO15" s="28" cm="1">
        <f t="array" aca="1" ref="CO15" ca="1">_xlfn.LET(_xlpm.value,RAND(),_xlfn.IFS(CO14=1,IF(_xlpm.value&gt;0.97,2,1),CO14=2,IF(_xlpm.value&gt;0.98,3,2),CO14=3,1))</f>
        <v>2</v>
      </c>
      <c r="CP15" s="59">
        <f t="shared" ca="1" si="59"/>
        <v>0.06</v>
      </c>
      <c r="CQ15" s="40">
        <f t="shared" ca="1" si="228"/>
        <v>22016.821887540795</v>
      </c>
      <c r="CR15" s="28" cm="1">
        <f t="array" aca="1" ref="CR15" ca="1">_xlfn.LET(_xlpm.value,RAND(),_xlfn.IFS(CR14=1,IF(_xlpm.value&gt;0.97,2,1),CR14=2,IF(_xlpm.value&gt;0.98,3,2),CR14=3,1))</f>
        <v>2</v>
      </c>
      <c r="CS15" s="59">
        <f t="shared" ca="1" si="61"/>
        <v>0.06</v>
      </c>
      <c r="CT15" s="40">
        <f t="shared" ca="1" si="229"/>
        <v>22016.821887540795</v>
      </c>
      <c r="CU15" s="28" cm="1">
        <f t="array" aca="1" ref="CU15" ca="1">_xlfn.LET(_xlpm.value,RAND(),_xlfn.IFS(CU14=1,IF(_xlpm.value&gt;0.97,2,1),CU14=2,IF(_xlpm.value&gt;0.98,3,2),CU14=3,1))</f>
        <v>1</v>
      </c>
      <c r="CV15" s="59">
        <f t="shared" ca="1" si="63"/>
        <v>0.06</v>
      </c>
      <c r="CW15" s="40">
        <f t="shared" ca="1" si="230"/>
        <v>22016.821887540795</v>
      </c>
      <c r="CX15" s="28" cm="1">
        <f t="array" aca="1" ref="CX15" ca="1">_xlfn.LET(_xlpm.value,RAND(),_xlfn.IFS(CX14=1,IF(_xlpm.value&gt;0.97,2,1),CX14=2,IF(_xlpm.value&gt;0.98,3,2),CX14=3,1))</f>
        <v>1</v>
      </c>
      <c r="CY15" s="59">
        <f t="shared" ca="1" si="65"/>
        <v>0.06</v>
      </c>
      <c r="CZ15" s="40">
        <f t="shared" ca="1" si="231"/>
        <v>22016.821887540795</v>
      </c>
      <c r="DA15" s="28" cm="1">
        <f t="array" aca="1" ref="DA15" ca="1">_xlfn.LET(_xlpm.value,RAND(),_xlfn.IFS(DA14=1,IF(_xlpm.value&gt;0.97,2,1),DA14=2,IF(_xlpm.value&gt;0.98,3,2),DA14=3,1))</f>
        <v>1</v>
      </c>
      <c r="DB15" s="59">
        <f t="shared" ca="1" si="67"/>
        <v>0.06</v>
      </c>
      <c r="DC15" s="40">
        <f t="shared" ca="1" si="232"/>
        <v>22016.821887540795</v>
      </c>
      <c r="DD15" s="28" cm="1">
        <f t="array" aca="1" ref="DD15" ca="1">_xlfn.LET(_xlpm.value,RAND(),_xlfn.IFS(DD14=1,IF(_xlpm.value&gt;0.97,2,1),DD14=2,IF(_xlpm.value&gt;0.98,3,2),DD14=3,1))</f>
        <v>2</v>
      </c>
      <c r="DE15" s="59">
        <f t="shared" ca="1" si="69"/>
        <v>0.06</v>
      </c>
      <c r="DF15" s="40">
        <f t="shared" ca="1" si="233"/>
        <v>22016.821887540795</v>
      </c>
      <c r="DG15" s="28" cm="1">
        <f t="array" aca="1" ref="DG15" ca="1">_xlfn.LET(_xlpm.value,RAND(),_xlfn.IFS(DG14=1,IF(_xlpm.value&gt;0.97,2,1),DG14=2,IF(_xlpm.value&gt;0.98,3,2),DG14=3,1))</f>
        <v>1</v>
      </c>
      <c r="DH15" s="59">
        <f t="shared" ca="1" si="71"/>
        <v>0.06</v>
      </c>
      <c r="DI15" s="40">
        <f t="shared" ca="1" si="234"/>
        <v>22016.821887540795</v>
      </c>
      <c r="DJ15" s="28" cm="1">
        <f t="array" aca="1" ref="DJ15" ca="1">_xlfn.LET(_xlpm.value,RAND(),_xlfn.IFS(DJ14=1,IF(_xlpm.value&gt;0.97,2,1),DJ14=2,IF(_xlpm.value&gt;0.98,3,2),DJ14=3,1))</f>
        <v>1</v>
      </c>
      <c r="DK15" s="59">
        <f t="shared" ca="1" si="73"/>
        <v>0.06</v>
      </c>
      <c r="DL15" s="40">
        <f t="shared" ca="1" si="235"/>
        <v>22016.821887540795</v>
      </c>
      <c r="DM15" s="28" cm="1">
        <f t="array" aca="1" ref="DM15" ca="1">_xlfn.LET(_xlpm.value,RAND(),_xlfn.IFS(DM14=1,IF(_xlpm.value&gt;0.97,2,1),DM14=2,IF(_xlpm.value&gt;0.98,3,2),DM14=3,1))</f>
        <v>1</v>
      </c>
      <c r="DN15" s="59">
        <f t="shared" ca="1" si="75"/>
        <v>0.06</v>
      </c>
      <c r="DO15" s="40">
        <f t="shared" ca="1" si="236"/>
        <v>22016.821887540795</v>
      </c>
      <c r="DP15" s="28" cm="1">
        <f t="array" aca="1" ref="DP15" ca="1">_xlfn.LET(_xlpm.value,RAND(),_xlfn.IFS(DP14=1,IF(_xlpm.value&gt;0.97,2,1),DP14=2,IF(_xlpm.value&gt;0.98,3,2),DP14=3,1))</f>
        <v>2</v>
      </c>
      <c r="DQ15" s="59">
        <f t="shared" ca="1" si="77"/>
        <v>0.06</v>
      </c>
      <c r="DR15" s="40">
        <f t="shared" ca="1" si="237"/>
        <v>22016.821887540795</v>
      </c>
      <c r="DS15" s="28" cm="1">
        <f t="array" aca="1" ref="DS15" ca="1">_xlfn.LET(_xlpm.value,RAND(),_xlfn.IFS(DS14=1,IF(_xlpm.value&gt;0.97,2,1),DS14=2,IF(_xlpm.value&gt;0.98,3,2),DS14=3,1))</f>
        <v>1</v>
      </c>
      <c r="DT15" s="59">
        <f t="shared" ca="1" si="79"/>
        <v>0.06</v>
      </c>
      <c r="DU15" s="40">
        <f t="shared" ca="1" si="238"/>
        <v>22016.821887540795</v>
      </c>
      <c r="DV15" s="28" cm="1">
        <f t="array" aca="1" ref="DV15" ca="1">_xlfn.LET(_xlpm.value,RAND(),_xlfn.IFS(DV14=1,IF(_xlpm.value&gt;0.97,2,1),DV14=2,IF(_xlpm.value&gt;0.98,3,2),DV14=3,1))</f>
        <v>2</v>
      </c>
      <c r="DW15" s="59">
        <f t="shared" ca="1" si="81"/>
        <v>0.06</v>
      </c>
      <c r="DX15" s="40">
        <f t="shared" ca="1" si="239"/>
        <v>22016.821887540795</v>
      </c>
      <c r="DY15" s="28" cm="1">
        <f t="array" aca="1" ref="DY15" ca="1">_xlfn.LET(_xlpm.value,RAND(),_xlfn.IFS(DY14=1,IF(_xlpm.value&gt;0.97,2,1),DY14=2,IF(_xlpm.value&gt;0.98,3,2),DY14=3,1))</f>
        <v>2</v>
      </c>
      <c r="DZ15" s="59">
        <f t="shared" ca="1" si="83"/>
        <v>0.06</v>
      </c>
      <c r="EA15" s="40">
        <f t="shared" ca="1" si="240"/>
        <v>22016.821887540795</v>
      </c>
      <c r="EB15" s="28" cm="1">
        <f t="array" aca="1" ref="EB15" ca="1">_xlfn.LET(_xlpm.value,RAND(),_xlfn.IFS(EB14=1,IF(_xlpm.value&gt;0.97,2,1),EB14=2,IF(_xlpm.value&gt;0.98,3,2),EB14=3,1))</f>
        <v>1</v>
      </c>
      <c r="EC15" s="59">
        <f t="shared" ca="1" si="85"/>
        <v>0.06</v>
      </c>
      <c r="ED15" s="40">
        <f t="shared" ca="1" si="241"/>
        <v>22016.821887540795</v>
      </c>
      <c r="EE15" s="28" cm="1">
        <f t="array" aca="1" ref="EE15" ca="1">_xlfn.LET(_xlpm.value,RAND(),_xlfn.IFS(EE14=1,IF(_xlpm.value&gt;0.97,2,1),EE14=2,IF(_xlpm.value&gt;0.98,3,2),EE14=3,1))</f>
        <v>1</v>
      </c>
      <c r="EF15" s="59">
        <f t="shared" ca="1" si="87"/>
        <v>0.06</v>
      </c>
      <c r="EG15" s="40">
        <f t="shared" ca="1" si="242"/>
        <v>22016.821887540795</v>
      </c>
      <c r="EH15" s="28" cm="1">
        <f t="array" aca="1" ref="EH15" ca="1">_xlfn.LET(_xlpm.value,RAND(),_xlfn.IFS(EH14=1,IF(_xlpm.value&gt;0.97,2,1),EH14=2,IF(_xlpm.value&gt;0.98,3,2),EH14=3,1))</f>
        <v>1</v>
      </c>
      <c r="EI15" s="59">
        <f t="shared" ca="1" si="89"/>
        <v>0.06</v>
      </c>
      <c r="EJ15" s="40">
        <f t="shared" ca="1" si="243"/>
        <v>22016.821887540795</v>
      </c>
      <c r="EK15" s="28" cm="1">
        <f t="array" aca="1" ref="EK15" ca="1">_xlfn.LET(_xlpm.value,RAND(),_xlfn.IFS(EK14=1,IF(_xlpm.value&gt;0.97,2,1),EK14=2,IF(_xlpm.value&gt;0.98,3,2),EK14=3,1))</f>
        <v>1</v>
      </c>
      <c r="EL15" s="59">
        <f t="shared" ca="1" si="91"/>
        <v>0.06</v>
      </c>
      <c r="EM15" s="40">
        <f t="shared" ca="1" si="244"/>
        <v>22016.821887540795</v>
      </c>
      <c r="EN15" s="28" cm="1">
        <f t="array" aca="1" ref="EN15" ca="1">_xlfn.LET(_xlpm.value,RAND(),_xlfn.IFS(EN14=1,IF(_xlpm.value&gt;0.97,2,1),EN14=2,IF(_xlpm.value&gt;0.98,3,2),EN14=3,1))</f>
        <v>2</v>
      </c>
      <c r="EO15" s="59">
        <f t="shared" ca="1" si="93"/>
        <v>0.06</v>
      </c>
      <c r="EP15" s="40">
        <f t="shared" ca="1" si="245"/>
        <v>22016.821887540795</v>
      </c>
      <c r="EQ15" s="28" cm="1">
        <f t="array" aca="1" ref="EQ15" ca="1">_xlfn.LET(_xlpm.value,RAND(),_xlfn.IFS(EQ14=1,IF(_xlpm.value&gt;0.97,2,1),EQ14=2,IF(_xlpm.value&gt;0.98,3,2),EQ14=3,1))</f>
        <v>1</v>
      </c>
      <c r="ER15" s="59">
        <f t="shared" ca="1" si="95"/>
        <v>0.06</v>
      </c>
      <c r="ES15" s="40">
        <f t="shared" ca="1" si="246"/>
        <v>22016.821887540795</v>
      </c>
      <c r="ET15" s="28" cm="1">
        <f t="array" aca="1" ref="ET15" ca="1">_xlfn.LET(_xlpm.value,RAND(),_xlfn.IFS(ET14=1,IF(_xlpm.value&gt;0.97,2,1),ET14=2,IF(_xlpm.value&gt;0.98,3,2),ET14=3,1))</f>
        <v>2</v>
      </c>
      <c r="EU15" s="59">
        <f t="shared" ca="1" si="97"/>
        <v>0.06</v>
      </c>
      <c r="EV15" s="40">
        <f t="shared" ca="1" si="247"/>
        <v>22016.821887540795</v>
      </c>
      <c r="EW15" s="28" cm="1">
        <f t="array" aca="1" ref="EW15" ca="1">_xlfn.LET(_xlpm.value,RAND(),_xlfn.IFS(EW14=1,IF(_xlpm.value&gt;0.97,2,1),EW14=2,IF(_xlpm.value&gt;0.98,3,2),EW14=3,1))</f>
        <v>1</v>
      </c>
      <c r="EX15" s="59">
        <f t="shared" ca="1" si="99"/>
        <v>0.06</v>
      </c>
      <c r="EY15" s="40">
        <f t="shared" ca="1" si="248"/>
        <v>22016.821887540795</v>
      </c>
      <c r="EZ15" s="28" cm="1">
        <f t="array" aca="1" ref="EZ15" ca="1">_xlfn.LET(_xlpm.value,RAND(),_xlfn.IFS(EZ14=1,IF(_xlpm.value&gt;0.97,2,1),EZ14=2,IF(_xlpm.value&gt;0.98,3,2),EZ14=3,1))</f>
        <v>1</v>
      </c>
      <c r="FA15" s="59">
        <f t="shared" ca="1" si="101"/>
        <v>0.06</v>
      </c>
      <c r="FB15" s="40">
        <f t="shared" ca="1" si="249"/>
        <v>22016.821887540795</v>
      </c>
      <c r="FC15" s="28" cm="1">
        <f t="array" aca="1" ref="FC15" ca="1">_xlfn.LET(_xlpm.value,RAND(),_xlfn.IFS(FC14=1,IF(_xlpm.value&gt;0.97,2,1),FC14=2,IF(_xlpm.value&gt;0.98,3,2),FC14=3,1))</f>
        <v>1</v>
      </c>
      <c r="FD15" s="59">
        <f t="shared" ca="1" si="103"/>
        <v>0.06</v>
      </c>
      <c r="FE15" s="40">
        <f t="shared" ca="1" si="250"/>
        <v>22016.821887540795</v>
      </c>
      <c r="FF15" s="28" cm="1">
        <f t="array" aca="1" ref="FF15" ca="1">_xlfn.LET(_xlpm.value,RAND(),_xlfn.IFS(FF14=1,IF(_xlpm.value&gt;0.97,2,1),FF14=2,IF(_xlpm.value&gt;0.98,3,2),FF14=3,1))</f>
        <v>1</v>
      </c>
      <c r="FG15" s="59">
        <f t="shared" ca="1" si="105"/>
        <v>0.06</v>
      </c>
      <c r="FH15" s="40">
        <f t="shared" ca="1" si="251"/>
        <v>22016.821887540795</v>
      </c>
      <c r="FI15" s="28" cm="1">
        <f t="array" aca="1" ref="FI15" ca="1">_xlfn.LET(_xlpm.value,RAND(),_xlfn.IFS(FI14=1,IF(_xlpm.value&gt;0.97,2,1),FI14=2,IF(_xlpm.value&gt;0.98,3,2),FI14=3,1))</f>
        <v>1</v>
      </c>
      <c r="FJ15" s="59">
        <f t="shared" ca="1" si="107"/>
        <v>0.06</v>
      </c>
      <c r="FK15" s="40">
        <f t="shared" ca="1" si="252"/>
        <v>22016.821887540795</v>
      </c>
      <c r="FL15" s="28" cm="1">
        <f t="array" aca="1" ref="FL15" ca="1">_xlfn.LET(_xlpm.value,RAND(),_xlfn.IFS(FL14=1,IF(_xlpm.value&gt;0.97,2,1),FL14=2,IF(_xlpm.value&gt;0.98,3,2),FL14=3,1))</f>
        <v>1</v>
      </c>
      <c r="FM15" s="59">
        <f t="shared" ca="1" si="109"/>
        <v>0.06</v>
      </c>
      <c r="FN15" s="40">
        <f t="shared" ca="1" si="253"/>
        <v>22016.821887540795</v>
      </c>
      <c r="FO15" s="28" cm="1">
        <f t="array" aca="1" ref="FO15" ca="1">_xlfn.LET(_xlpm.value,RAND(),_xlfn.IFS(FO14=1,IF(_xlpm.value&gt;0.97,2,1),FO14=2,IF(_xlpm.value&gt;0.98,3,2),FO14=3,1))</f>
        <v>2</v>
      </c>
      <c r="FP15" s="59">
        <f t="shared" ca="1" si="111"/>
        <v>0.06</v>
      </c>
      <c r="FQ15" s="40">
        <f t="shared" ca="1" si="254"/>
        <v>22016.821887540795</v>
      </c>
      <c r="FR15" s="28" cm="1">
        <f t="array" aca="1" ref="FR15" ca="1">_xlfn.LET(_xlpm.value,RAND(),_xlfn.IFS(FR14=1,IF(_xlpm.value&gt;0.97,2,1),FR14=2,IF(_xlpm.value&gt;0.98,3,2),FR14=3,1))</f>
        <v>2</v>
      </c>
      <c r="FS15" s="59">
        <f t="shared" ca="1" si="113"/>
        <v>0.06</v>
      </c>
      <c r="FT15" s="40">
        <f t="shared" ca="1" si="255"/>
        <v>22016.821887540795</v>
      </c>
      <c r="FU15" s="28" cm="1">
        <f t="array" aca="1" ref="FU15" ca="1">_xlfn.LET(_xlpm.value,RAND(),_xlfn.IFS(FU14=1,IF(_xlpm.value&gt;0.97,2,1),FU14=2,IF(_xlpm.value&gt;0.98,3,2),FU14=3,1))</f>
        <v>1</v>
      </c>
      <c r="FV15" s="59">
        <f t="shared" ca="1" si="115"/>
        <v>0.06</v>
      </c>
      <c r="FW15" s="40">
        <f t="shared" ca="1" si="256"/>
        <v>22016.821887540795</v>
      </c>
      <c r="FX15" s="28" cm="1">
        <f t="array" aca="1" ref="FX15" ca="1">_xlfn.LET(_xlpm.value,RAND(),_xlfn.IFS(FX14=1,IF(_xlpm.value&gt;0.97,2,1),FX14=2,IF(_xlpm.value&gt;0.98,3,2),FX14=3,1))</f>
        <v>1</v>
      </c>
      <c r="FY15" s="59">
        <f t="shared" ca="1" si="117"/>
        <v>0.06</v>
      </c>
      <c r="FZ15" s="40">
        <f t="shared" ca="1" si="257"/>
        <v>22016.821887540795</v>
      </c>
      <c r="GA15" s="28" cm="1">
        <f t="array" aca="1" ref="GA15" ca="1">_xlfn.LET(_xlpm.value,RAND(),_xlfn.IFS(GA14=1,IF(_xlpm.value&gt;0.97,2,1),GA14=2,IF(_xlpm.value&gt;0.98,3,2),GA14=3,1))</f>
        <v>1</v>
      </c>
      <c r="GB15" s="59">
        <f t="shared" ca="1" si="119"/>
        <v>0.06</v>
      </c>
      <c r="GC15" s="40">
        <f t="shared" ca="1" si="258"/>
        <v>22016.821887540795</v>
      </c>
      <c r="GD15" s="28" cm="1">
        <f t="array" aca="1" ref="GD15" ca="1">_xlfn.LET(_xlpm.value,RAND(),_xlfn.IFS(GD14=1,IF(_xlpm.value&gt;0.97,2,1),GD14=2,IF(_xlpm.value&gt;0.98,3,2),GD14=3,1))</f>
        <v>1</v>
      </c>
      <c r="GE15" s="59">
        <f t="shared" ca="1" si="121"/>
        <v>0.06</v>
      </c>
      <c r="GF15" s="40">
        <f t="shared" ca="1" si="259"/>
        <v>22016.821887540795</v>
      </c>
      <c r="GG15" s="28" cm="1">
        <f t="array" aca="1" ref="GG15" ca="1">_xlfn.LET(_xlpm.value,RAND(),_xlfn.IFS(GG14=1,IF(_xlpm.value&gt;0.97,2,1),GG14=2,IF(_xlpm.value&gt;0.98,3,2),GG14=3,1))</f>
        <v>2</v>
      </c>
      <c r="GH15" s="59">
        <f t="shared" ca="1" si="123"/>
        <v>0.06</v>
      </c>
      <c r="GI15" s="40">
        <f t="shared" ca="1" si="260"/>
        <v>22016.821887540795</v>
      </c>
      <c r="GJ15" s="28" cm="1">
        <f t="array" aca="1" ref="GJ15" ca="1">_xlfn.LET(_xlpm.value,RAND(),_xlfn.IFS(GJ14=1,IF(_xlpm.value&gt;0.97,2,1),GJ14=2,IF(_xlpm.value&gt;0.98,3,2),GJ14=3,1))</f>
        <v>1</v>
      </c>
      <c r="GK15" s="59">
        <f t="shared" ca="1" si="125"/>
        <v>0.06</v>
      </c>
      <c r="GL15" s="40">
        <f t="shared" ca="1" si="261"/>
        <v>22016.821887540795</v>
      </c>
      <c r="GM15" s="28" cm="1">
        <f t="array" aca="1" ref="GM15" ca="1">_xlfn.LET(_xlpm.value,RAND(),_xlfn.IFS(GM14=1,IF(_xlpm.value&gt;0.97,2,1),GM14=2,IF(_xlpm.value&gt;0.98,3,2),GM14=3,1))</f>
        <v>2</v>
      </c>
      <c r="GN15" s="59">
        <f t="shared" ca="1" si="127"/>
        <v>0.06</v>
      </c>
      <c r="GO15" s="40">
        <f t="shared" ca="1" si="262"/>
        <v>22016.821887540795</v>
      </c>
      <c r="GP15" s="28" cm="1">
        <f t="array" aca="1" ref="GP15" ca="1">_xlfn.LET(_xlpm.value,RAND(),_xlfn.IFS(GP14=1,IF(_xlpm.value&gt;0.97,2,1),GP14=2,IF(_xlpm.value&gt;0.98,3,2),GP14=3,1))</f>
        <v>1</v>
      </c>
      <c r="GQ15" s="59">
        <f t="shared" ca="1" si="129"/>
        <v>0.06</v>
      </c>
      <c r="GR15" s="40">
        <f t="shared" ca="1" si="263"/>
        <v>22016.821887540795</v>
      </c>
      <c r="GS15" s="28" cm="1">
        <f t="array" aca="1" ref="GS15" ca="1">_xlfn.LET(_xlpm.value,RAND(),_xlfn.IFS(GS14=1,IF(_xlpm.value&gt;0.97,2,1),GS14=2,IF(_xlpm.value&gt;0.98,3,2),GS14=3,1))</f>
        <v>1</v>
      </c>
      <c r="GT15" s="59">
        <f t="shared" ca="1" si="131"/>
        <v>0.06</v>
      </c>
      <c r="GU15" s="40">
        <f t="shared" ca="1" si="264"/>
        <v>22016.821887540795</v>
      </c>
      <c r="GV15" s="28" cm="1">
        <f t="array" aca="1" ref="GV15" ca="1">_xlfn.LET(_xlpm.value,RAND(),_xlfn.IFS(GV14=1,IF(_xlpm.value&gt;0.97,2,1),GV14=2,IF(_xlpm.value&gt;0.98,3,2),GV14=3,1))</f>
        <v>1</v>
      </c>
      <c r="GW15" s="59">
        <f t="shared" ca="1" si="133"/>
        <v>0.06</v>
      </c>
      <c r="GX15" s="40">
        <f t="shared" ca="1" si="265"/>
        <v>22016.821887540795</v>
      </c>
      <c r="GY15" s="28" cm="1">
        <f t="array" aca="1" ref="GY15" ca="1">_xlfn.LET(_xlpm.value,RAND(),_xlfn.IFS(GY14=1,IF(_xlpm.value&gt;0.97,2,1),GY14=2,IF(_xlpm.value&gt;0.98,3,2),GY14=3,1))</f>
        <v>1</v>
      </c>
      <c r="GZ15" s="59">
        <f t="shared" ca="1" si="135"/>
        <v>0.06</v>
      </c>
      <c r="HA15" s="40">
        <f t="shared" ca="1" si="266"/>
        <v>22016.821887540795</v>
      </c>
      <c r="HB15" s="28" cm="1">
        <f t="array" aca="1" ref="HB15" ca="1">_xlfn.LET(_xlpm.value,RAND(),_xlfn.IFS(HB14=1,IF(_xlpm.value&gt;0.97,2,1),HB14=2,IF(_xlpm.value&gt;0.98,3,2),HB14=3,1))</f>
        <v>1</v>
      </c>
      <c r="HC15" s="59">
        <f t="shared" ca="1" si="137"/>
        <v>0.06</v>
      </c>
      <c r="HD15" s="40">
        <f t="shared" ca="1" si="267"/>
        <v>22016.821887540795</v>
      </c>
      <c r="HE15" s="28" cm="1">
        <f t="array" aca="1" ref="HE15" ca="1">_xlfn.LET(_xlpm.value,RAND(),_xlfn.IFS(HE14=1,IF(_xlpm.value&gt;0.97,2,1),HE14=2,IF(_xlpm.value&gt;0.98,3,2),HE14=3,1))</f>
        <v>2</v>
      </c>
      <c r="HF15" s="59">
        <f t="shared" ca="1" si="139"/>
        <v>0.06</v>
      </c>
      <c r="HG15" s="40">
        <f t="shared" ca="1" si="268"/>
        <v>22016.821887540795</v>
      </c>
      <c r="HH15" s="28" cm="1">
        <f t="array" aca="1" ref="HH15" ca="1">_xlfn.LET(_xlpm.value,RAND(),_xlfn.IFS(HH14=1,IF(_xlpm.value&gt;0.97,2,1),HH14=2,IF(_xlpm.value&gt;0.98,3,2),HH14=3,1))</f>
        <v>2</v>
      </c>
      <c r="HI15" s="59">
        <f t="shared" ca="1" si="141"/>
        <v>0.06</v>
      </c>
      <c r="HJ15" s="40">
        <f t="shared" ca="1" si="269"/>
        <v>22016.821887540795</v>
      </c>
      <c r="HK15" s="28" cm="1">
        <f t="array" aca="1" ref="HK15" ca="1">_xlfn.LET(_xlpm.value,RAND(),_xlfn.IFS(HK14=1,IF(_xlpm.value&gt;0.97,2,1),HK14=2,IF(_xlpm.value&gt;0.98,3,2),HK14=3,1))</f>
        <v>1</v>
      </c>
      <c r="HL15" s="59">
        <f t="shared" ca="1" si="143"/>
        <v>0.06</v>
      </c>
      <c r="HM15" s="40">
        <f t="shared" ca="1" si="270"/>
        <v>22016.821887540795</v>
      </c>
      <c r="HN15" s="28" cm="1">
        <f t="array" aca="1" ref="HN15" ca="1">_xlfn.LET(_xlpm.value,RAND(),_xlfn.IFS(HN14=1,IF(_xlpm.value&gt;0.97,2,1),HN14=2,IF(_xlpm.value&gt;0.98,3,2),HN14=3,1))</f>
        <v>1</v>
      </c>
      <c r="HO15" s="59">
        <f t="shared" ca="1" si="145"/>
        <v>0.06</v>
      </c>
      <c r="HP15" s="40">
        <f t="shared" ca="1" si="271"/>
        <v>15892.122765364229</v>
      </c>
      <c r="HQ15" s="28" cm="1">
        <f t="array" aca="1" ref="HQ15" ca="1">_xlfn.LET(_xlpm.value,RAND(),_xlfn.IFS(HQ14=1,IF(_xlpm.value&gt;0.97,2,1),HQ14=2,IF(_xlpm.value&gt;0.98,3,2),HQ14=3,1))</f>
        <v>1</v>
      </c>
      <c r="HR15" s="59">
        <f t="shared" ca="1" si="147"/>
        <v>0.06</v>
      </c>
      <c r="HS15" s="40">
        <f t="shared" ca="1" si="272"/>
        <v>22016.821887540795</v>
      </c>
      <c r="HT15" s="28" cm="1">
        <f t="array" aca="1" ref="HT15" ca="1">_xlfn.LET(_xlpm.value,RAND(),_xlfn.IFS(HT14=1,IF(_xlpm.value&gt;0.97,2,1),HT14=2,IF(_xlpm.value&gt;0.98,3,2),HT14=3,1))</f>
        <v>1</v>
      </c>
      <c r="HU15" s="59">
        <f t="shared" ca="1" si="149"/>
        <v>0.06</v>
      </c>
      <c r="HV15" s="40">
        <f t="shared" ca="1" si="273"/>
        <v>22016.821887540795</v>
      </c>
      <c r="HW15" s="28" cm="1">
        <f t="array" aca="1" ref="HW15" ca="1">_xlfn.LET(_xlpm.value,RAND(),_xlfn.IFS(HW14=1,IF(_xlpm.value&gt;0.97,2,1),HW14=2,IF(_xlpm.value&gt;0.98,3,2),HW14=3,1))</f>
        <v>1</v>
      </c>
      <c r="HX15" s="59">
        <f t="shared" ca="1" si="151"/>
        <v>0.06</v>
      </c>
      <c r="HY15" s="40">
        <f t="shared" ca="1" si="274"/>
        <v>22016.821887540795</v>
      </c>
      <c r="HZ15" s="28" cm="1">
        <f t="array" aca="1" ref="HZ15" ca="1">_xlfn.LET(_xlpm.value,RAND(),_xlfn.IFS(HZ14=1,IF(_xlpm.value&gt;0.97,2,1),HZ14=2,IF(_xlpm.value&gt;0.98,3,2),HZ14=3,1))</f>
        <v>1</v>
      </c>
      <c r="IA15" s="59">
        <f t="shared" ca="1" si="153"/>
        <v>0.06</v>
      </c>
      <c r="IB15" s="40">
        <f t="shared" ca="1" si="275"/>
        <v>22016.821887540795</v>
      </c>
      <c r="IC15" s="28" cm="1">
        <f t="array" aca="1" ref="IC15" ca="1">_xlfn.LET(_xlpm.value,RAND(),_xlfn.IFS(IC14=1,IF(_xlpm.value&gt;0.97,2,1),IC14=2,IF(_xlpm.value&gt;0.98,3,2),IC14=3,1))</f>
        <v>1</v>
      </c>
      <c r="ID15" s="59">
        <f t="shared" ca="1" si="155"/>
        <v>0.06</v>
      </c>
      <c r="IE15" s="40">
        <f t="shared" ca="1" si="276"/>
        <v>22016.821887540795</v>
      </c>
      <c r="IF15" s="28" cm="1">
        <f t="array" aca="1" ref="IF15" ca="1">_xlfn.LET(_xlpm.value,RAND(),_xlfn.IFS(IF14=1,IF(_xlpm.value&gt;0.97,2,1),IF14=2,IF(_xlpm.value&gt;0.98,3,2),IF14=3,1))</f>
        <v>1</v>
      </c>
      <c r="IG15" s="59">
        <f t="shared" ca="1" si="157"/>
        <v>0.06</v>
      </c>
      <c r="IH15" s="40">
        <f t="shared" ca="1" si="277"/>
        <v>22016.821887540795</v>
      </c>
      <c r="II15" s="28" cm="1">
        <f t="array" aca="1" ref="II15" ca="1">_xlfn.LET(_xlpm.value,RAND(),_xlfn.IFS(II14=1,IF(_xlpm.value&gt;0.97,2,1),II14=2,IF(_xlpm.value&gt;0.98,3,2),II14=3,1))</f>
        <v>1</v>
      </c>
      <c r="IJ15" s="59">
        <f t="shared" ca="1" si="159"/>
        <v>0.06</v>
      </c>
      <c r="IK15" s="40">
        <f t="shared" ca="1" si="278"/>
        <v>22016.821887540795</v>
      </c>
      <c r="IL15" s="28" cm="1">
        <f t="array" aca="1" ref="IL15" ca="1">_xlfn.LET(_xlpm.value,RAND(),_xlfn.IFS(IL14=1,IF(_xlpm.value&gt;0.97,2,1),IL14=2,IF(_xlpm.value&gt;0.98,3,2),IL14=3,1))</f>
        <v>2</v>
      </c>
      <c r="IM15" s="59">
        <f t="shared" ca="1" si="161"/>
        <v>0.06</v>
      </c>
      <c r="IN15" s="40">
        <f t="shared" ca="1" si="279"/>
        <v>22016.821887540795</v>
      </c>
      <c r="IO15" s="28" cm="1">
        <f t="array" aca="1" ref="IO15" ca="1">_xlfn.LET(_xlpm.value,RAND(),_xlfn.IFS(IO14=1,IF(_xlpm.value&gt;0.97,2,1),IO14=2,IF(_xlpm.value&gt;0.98,3,2),IO14=3,1))</f>
        <v>1</v>
      </c>
      <c r="IP15" s="59">
        <f t="shared" ca="1" si="163"/>
        <v>0.06</v>
      </c>
      <c r="IQ15" s="40">
        <f t="shared" ca="1" si="280"/>
        <v>22016.821887540795</v>
      </c>
      <c r="IR15" s="28" cm="1">
        <f t="array" aca="1" ref="IR15" ca="1">_xlfn.LET(_xlpm.value,RAND(),_xlfn.IFS(IR14=1,IF(_xlpm.value&gt;0.97,2,1),IR14=2,IF(_xlpm.value&gt;0.98,3,2),IR14=3,1))</f>
        <v>1</v>
      </c>
      <c r="IS15" s="59">
        <f t="shared" ca="1" si="165"/>
        <v>0.06</v>
      </c>
      <c r="IT15" s="40">
        <f t="shared" ca="1" si="281"/>
        <v>22016.821887540795</v>
      </c>
      <c r="IU15" s="28" cm="1">
        <f t="array" aca="1" ref="IU15" ca="1">_xlfn.LET(_xlpm.value,RAND(),_xlfn.IFS(IU14=1,IF(_xlpm.value&gt;0.97,2,1),IU14=2,IF(_xlpm.value&gt;0.98,3,2),IU14=3,1))</f>
        <v>1</v>
      </c>
      <c r="IV15" s="59">
        <f t="shared" ca="1" si="167"/>
        <v>0.06</v>
      </c>
      <c r="IW15" s="40">
        <f t="shared" ca="1" si="282"/>
        <v>22016.821887540795</v>
      </c>
      <c r="IX15" s="28" cm="1">
        <f t="array" aca="1" ref="IX15" ca="1">_xlfn.LET(_xlpm.value,RAND(),_xlfn.IFS(IX14=1,IF(_xlpm.value&gt;0.97,2,1),IX14=2,IF(_xlpm.value&gt;0.98,3,2),IX14=3,1))</f>
        <v>1</v>
      </c>
      <c r="IY15" s="59">
        <f t="shared" ca="1" si="169"/>
        <v>0.06</v>
      </c>
      <c r="IZ15" s="40">
        <f t="shared" ca="1" si="283"/>
        <v>22016.821887540795</v>
      </c>
      <c r="JA15" s="28" cm="1">
        <f t="array" aca="1" ref="JA15" ca="1">_xlfn.LET(_xlpm.value,RAND(),_xlfn.IFS(JA14=1,IF(_xlpm.value&gt;0.97,2,1),JA14=2,IF(_xlpm.value&gt;0.98,3,2),JA14=3,1))</f>
        <v>1</v>
      </c>
      <c r="JB15" s="59">
        <f t="shared" ca="1" si="171"/>
        <v>0.06</v>
      </c>
      <c r="JC15" s="40">
        <f t="shared" ca="1" si="284"/>
        <v>22016.821887540795</v>
      </c>
      <c r="JD15" s="28" cm="1">
        <f t="array" aca="1" ref="JD15" ca="1">_xlfn.LET(_xlpm.value,RAND(),_xlfn.IFS(JD14=1,IF(_xlpm.value&gt;0.97,2,1),JD14=2,IF(_xlpm.value&gt;0.98,3,2),JD14=3,1))</f>
        <v>1</v>
      </c>
      <c r="JE15" s="59">
        <f t="shared" ca="1" si="173"/>
        <v>0.06</v>
      </c>
      <c r="JF15" s="40">
        <f t="shared" ca="1" si="285"/>
        <v>22016.821887540795</v>
      </c>
      <c r="JG15" s="28" cm="1">
        <f t="array" aca="1" ref="JG15" ca="1">_xlfn.LET(_xlpm.value,RAND(),_xlfn.IFS(JG14=1,IF(_xlpm.value&gt;0.97,2,1),JG14=2,IF(_xlpm.value&gt;0.98,3,2),JG14=3,1))</f>
        <v>1</v>
      </c>
      <c r="JH15" s="59">
        <f t="shared" ca="1" si="175"/>
        <v>0.06</v>
      </c>
      <c r="JI15" s="40">
        <f t="shared" ca="1" si="286"/>
        <v>22016.821887540795</v>
      </c>
      <c r="JJ15" s="28" cm="1">
        <f t="array" aca="1" ref="JJ15" ca="1">_xlfn.LET(_xlpm.value,RAND(),_xlfn.IFS(JJ14=1,IF(_xlpm.value&gt;0.97,2,1),JJ14=2,IF(_xlpm.value&gt;0.98,3,2),JJ14=3,1))</f>
        <v>1</v>
      </c>
      <c r="JK15" s="59">
        <f t="shared" ca="1" si="177"/>
        <v>0.06</v>
      </c>
      <c r="JL15" s="40">
        <f t="shared" ca="1" si="287"/>
        <v>22016.821887540795</v>
      </c>
      <c r="JM15" s="28" cm="1">
        <f t="array" aca="1" ref="JM15" ca="1">_xlfn.LET(_xlpm.value,RAND(),_xlfn.IFS(JM14=1,IF(_xlpm.value&gt;0.97,2,1),JM14=2,IF(_xlpm.value&gt;0.98,3,2),JM14=3,1))</f>
        <v>2</v>
      </c>
      <c r="JN15" s="59">
        <f t="shared" ca="1" si="179"/>
        <v>0.06</v>
      </c>
      <c r="JO15" s="40">
        <f t="shared" ca="1" si="288"/>
        <v>22016.821887540795</v>
      </c>
      <c r="JP15" s="28" cm="1">
        <f t="array" aca="1" ref="JP15" ca="1">_xlfn.LET(_xlpm.value,RAND(),_xlfn.IFS(JP14=1,IF(_xlpm.value&gt;0.97,2,1),JP14=2,IF(_xlpm.value&gt;0.98,3,2),JP14=3,1))</f>
        <v>1</v>
      </c>
      <c r="JQ15" s="59">
        <f t="shared" ca="1" si="181"/>
        <v>0.06</v>
      </c>
      <c r="JR15" s="40">
        <f t="shared" ca="1" si="289"/>
        <v>22016.821887540795</v>
      </c>
      <c r="JS15" s="28" cm="1">
        <f t="array" aca="1" ref="JS15" ca="1">_xlfn.LET(_xlpm.value,RAND(),_xlfn.IFS(JS14=1,IF(_xlpm.value&gt;0.97,2,1),JS14=2,IF(_xlpm.value&gt;0.98,3,2),JS14=3,1))</f>
        <v>1</v>
      </c>
      <c r="JT15" s="59">
        <f t="shared" ca="1" si="183"/>
        <v>0.06</v>
      </c>
      <c r="JU15" s="40">
        <f t="shared" ca="1" si="290"/>
        <v>9868.6963687756979</v>
      </c>
      <c r="JV15" s="28" cm="1">
        <f t="array" aca="1" ref="JV15" ca="1">_xlfn.LET(_xlpm.value,RAND(),_xlfn.IFS(JV14=1,IF(_xlpm.value&gt;0.97,2,1),JV14=2,IF(_xlpm.value&gt;0.98,3,2),JV14=3,1))</f>
        <v>1</v>
      </c>
      <c r="JW15" s="59">
        <f t="shared" ca="1" si="185"/>
        <v>0.06</v>
      </c>
      <c r="JX15" s="40">
        <f t="shared" ca="1" si="291"/>
        <v>22016.821887540795</v>
      </c>
      <c r="JY15" s="28" cm="1">
        <f t="array" aca="1" ref="JY15" ca="1">_xlfn.LET(_xlpm.value,RAND(),_xlfn.IFS(JY14=1,IF(_xlpm.value&gt;0.97,2,1),JY14=2,IF(_xlpm.value&gt;0.98,3,2),JY14=3,1))</f>
        <v>2</v>
      </c>
      <c r="JZ15" s="59">
        <f t="shared" ca="1" si="187"/>
        <v>0.06</v>
      </c>
      <c r="KA15" s="40">
        <f t="shared" ca="1" si="292"/>
        <v>22016.821887540795</v>
      </c>
      <c r="KB15" s="28" cm="1">
        <f t="array" aca="1" ref="KB15" ca="1">_xlfn.LET(_xlpm.value,RAND(),_xlfn.IFS(KB14=1,IF(_xlpm.value&gt;0.97,2,1),KB14=2,IF(_xlpm.value&gt;0.98,3,2),KB14=3,1))</f>
        <v>2</v>
      </c>
      <c r="KC15" s="59">
        <f t="shared" ca="1" si="189"/>
        <v>0.06</v>
      </c>
      <c r="KD15" s="40">
        <f t="shared" ca="1" si="293"/>
        <v>22016.821887540795</v>
      </c>
      <c r="KE15" s="28" cm="1">
        <f t="array" aca="1" ref="KE15" ca="1">_xlfn.LET(_xlpm.value,RAND(),_xlfn.IFS(KE14=1,IF(_xlpm.value&gt;0.97,2,1),KE14=2,IF(_xlpm.value&gt;0.98,3,2),KE14=3,1))</f>
        <v>1</v>
      </c>
      <c r="KF15" s="59">
        <f t="shared" ca="1" si="191"/>
        <v>0.06</v>
      </c>
      <c r="KG15" s="40">
        <f t="shared" ca="1" si="294"/>
        <v>22016.821887540795</v>
      </c>
      <c r="KH15" s="28" cm="1">
        <f t="array" aca="1" ref="KH15" ca="1">_xlfn.LET(_xlpm.value,RAND(),_xlfn.IFS(KH14=1,IF(_xlpm.value&gt;0.97,2,1),KH14=2,IF(_xlpm.value&gt;0.98,3,2),KH14=3,1))</f>
        <v>1</v>
      </c>
      <c r="KI15" s="59">
        <f t="shared" ca="1" si="193"/>
        <v>0.06</v>
      </c>
      <c r="KJ15" s="40">
        <f t="shared" ca="1" si="295"/>
        <v>22016.821887540795</v>
      </c>
      <c r="KK15" s="28" cm="1">
        <f t="array" aca="1" ref="KK15" ca="1">_xlfn.LET(_xlpm.value,RAND(),_xlfn.IFS(KK14=1,IF(_xlpm.value&gt;0.97,2,1),KK14=2,IF(_xlpm.value&gt;0.98,3,2),KK14=3,1))</f>
        <v>1</v>
      </c>
      <c r="KL15" s="59">
        <f t="shared" ca="1" si="195"/>
        <v>0.06</v>
      </c>
      <c r="KM15" s="40">
        <f t="shared" ca="1" si="296"/>
        <v>22016.821887540795</v>
      </c>
      <c r="KN15" s="28" cm="1">
        <f t="array" aca="1" ref="KN15" ca="1">_xlfn.LET(_xlpm.value,RAND(),_xlfn.IFS(KN14=1,IF(_xlpm.value&gt;0.97,2,1),KN14=2,IF(_xlpm.value&gt;0.98,3,2),KN14=3,1))</f>
        <v>1</v>
      </c>
      <c r="KO15" s="59">
        <f t="shared" ca="1" si="197"/>
        <v>0.06</v>
      </c>
      <c r="KP15" s="40">
        <f t="shared" ca="1" si="297"/>
        <v>22016.821887540795</v>
      </c>
      <c r="KQ15" s="28"/>
    </row>
    <row r="16" spans="1:303" x14ac:dyDescent="0.2">
      <c r="A16" s="111">
        <v>45688</v>
      </c>
      <c r="B16" s="64">
        <v>1590</v>
      </c>
      <c r="C16" s="28" cm="1">
        <f t="array" aca="1" ref="C16" ca="1">_xlfn.LET(_xlpm.value,RAND(),_xlfn.IFS(C15=1,IF(_xlpm.value&gt;0.97,2,1),C15=2,IF(_xlpm.value&gt;0.98,3,2),C15=3,1))</f>
        <v>2</v>
      </c>
      <c r="D16" s="59">
        <f t="shared" ca="1" si="0"/>
        <v>0.06</v>
      </c>
      <c r="E16" s="40">
        <f t="shared" ca="1" si="298"/>
        <v>24291.831200793244</v>
      </c>
      <c r="F16" s="28" cm="1">
        <f t="array" aca="1" ref="F16" ca="1">_xlfn.LET(_xlpm.value,RAND(),_xlfn.IFS(F15=1,IF(_xlpm.value&gt;0.97,2,1),F15=2,IF(_xlpm.value&gt;0.98,3,2),F15=3,1))</f>
        <v>1</v>
      </c>
      <c r="G16" s="59">
        <f t="shared" ca="1" si="1"/>
        <v>0.06</v>
      </c>
      <c r="H16" s="40">
        <f t="shared" ca="1" si="199"/>
        <v>24291.831200793244</v>
      </c>
      <c r="I16" s="28" cm="1">
        <f t="array" aca="1" ref="I16" ca="1">_xlfn.LET(_xlpm.value,RAND(),_xlfn.IFS(I15=1,IF(_xlpm.value&gt;0.97,2,1),I15=2,IF(_xlpm.value&gt;0.98,3,2),I15=3,1))</f>
        <v>2</v>
      </c>
      <c r="J16" s="59">
        <f t="shared" ca="1" si="3"/>
        <v>0.06</v>
      </c>
      <c r="K16" s="40">
        <f t="shared" ca="1" si="200"/>
        <v>24291.831200793244</v>
      </c>
      <c r="L16" s="28" cm="1">
        <f t="array" aca="1" ref="L16" ca="1">_xlfn.LET(_xlpm.value,RAND(),_xlfn.IFS(L15=1,IF(_xlpm.value&gt;0.97,2,1),L15=2,IF(_xlpm.value&gt;0.98,3,2),L15=3,1))</f>
        <v>1</v>
      </c>
      <c r="M16" s="59">
        <f t="shared" ca="1" si="5"/>
        <v>0.06</v>
      </c>
      <c r="N16" s="40">
        <f t="shared" ca="1" si="201"/>
        <v>24291.831200793244</v>
      </c>
      <c r="O16" s="28" cm="1">
        <f t="array" aca="1" ref="O16" ca="1">_xlfn.LET(_xlpm.value,RAND(),_xlfn.IFS(O15=1,IF(_xlpm.value&gt;0.97,2,1),O15=2,IF(_xlpm.value&gt;0.98,3,2),O15=3,1))</f>
        <v>1</v>
      </c>
      <c r="P16" s="59">
        <f t="shared" ca="1" si="7"/>
        <v>0.06</v>
      </c>
      <c r="Q16" s="40">
        <f t="shared" ca="1" si="202"/>
        <v>24291.831200793244</v>
      </c>
      <c r="R16" s="28" cm="1">
        <f t="array" aca="1" ref="R16" ca="1">_xlfn.LET(_xlpm.value,RAND(),_xlfn.IFS(R15=1,IF(_xlpm.value&gt;0.97,2,1),R15=2,IF(_xlpm.value&gt;0.98,3,2),R15=3,1))</f>
        <v>1</v>
      </c>
      <c r="S16" s="59">
        <f t="shared" ca="1" si="9"/>
        <v>0.06</v>
      </c>
      <c r="T16" s="40">
        <f t="shared" ca="1" si="203"/>
        <v>24291.831200793244</v>
      </c>
      <c r="U16" s="28" cm="1">
        <f t="array" aca="1" ref="U16" ca="1">_xlfn.LET(_xlpm.value,RAND(),_xlfn.IFS(U15=1,IF(_xlpm.value&gt;0.97,2,1),U15=2,IF(_xlpm.value&gt;0.98,3,2),U15=3,1))</f>
        <v>1</v>
      </c>
      <c r="V16" s="59">
        <f t="shared" ca="1" si="11"/>
        <v>0.06</v>
      </c>
      <c r="W16" s="40">
        <f t="shared" ca="1" si="204"/>
        <v>24291.831200793244</v>
      </c>
      <c r="X16" s="28" cm="1">
        <f t="array" aca="1" ref="X16" ca="1">_xlfn.LET(_xlpm.value,RAND(),_xlfn.IFS(X15=1,IF(_xlpm.value&gt;0.97,2,1),X15=2,IF(_xlpm.value&gt;0.98,3,2),X15=3,1))</f>
        <v>1</v>
      </c>
      <c r="Y16" s="59">
        <f t="shared" ca="1" si="13"/>
        <v>0.06</v>
      </c>
      <c r="Z16" s="40">
        <f t="shared" ca="1" si="205"/>
        <v>24291.831200793244</v>
      </c>
      <c r="AA16" s="28" cm="1">
        <f t="array" aca="1" ref="AA16" ca="1">_xlfn.LET(_xlpm.value,RAND(),_xlfn.IFS(AA15=1,IF(_xlpm.value&gt;0.97,2,1),AA15=2,IF(_xlpm.value&gt;0.98,3,2),AA15=3,1))</f>
        <v>1</v>
      </c>
      <c r="AB16" s="59">
        <f t="shared" ca="1" si="15"/>
        <v>0.06</v>
      </c>
      <c r="AC16" s="40">
        <f t="shared" ca="1" si="206"/>
        <v>24291.831200793244</v>
      </c>
      <c r="AD16" s="28" cm="1">
        <f t="array" aca="1" ref="AD16" ca="1">_xlfn.LET(_xlpm.value,RAND(),_xlfn.IFS(AD15=1,IF(_xlpm.value&gt;0.97,2,1),AD15=2,IF(_xlpm.value&gt;0.98,3,2),AD15=3,1))</f>
        <v>1</v>
      </c>
      <c r="AE16" s="59">
        <f t="shared" ca="1" si="17"/>
        <v>0.06</v>
      </c>
      <c r="AF16" s="40">
        <f t="shared" ca="1" si="207"/>
        <v>8968.0865662622382</v>
      </c>
      <c r="AG16" s="28" cm="1">
        <f t="array" aca="1" ref="AG16" ca="1">_xlfn.LET(_xlpm.value,RAND(),_xlfn.IFS(AG15=1,IF(_xlpm.value&gt;0.97,2,1),AG15=2,IF(_xlpm.value&gt;0.98,3,2),AG15=3,1))</f>
        <v>2</v>
      </c>
      <c r="AH16" s="59">
        <f t="shared" ca="1" si="19"/>
        <v>0.06</v>
      </c>
      <c r="AI16" s="40">
        <f t="shared" ca="1" si="208"/>
        <v>24291.831200793244</v>
      </c>
      <c r="AJ16" s="28" cm="1">
        <f t="array" aca="1" ref="AJ16" ca="1">_xlfn.LET(_xlpm.value,RAND(),_xlfn.IFS(AJ15=1,IF(_xlpm.value&gt;0.97,2,1),AJ15=2,IF(_xlpm.value&gt;0.98,3,2),AJ15=3,1))</f>
        <v>2</v>
      </c>
      <c r="AK16" s="59">
        <f t="shared" ca="1" si="21"/>
        <v>0.06</v>
      </c>
      <c r="AL16" s="40">
        <f t="shared" ca="1" si="209"/>
        <v>24291.831200793244</v>
      </c>
      <c r="AM16" s="28" cm="1">
        <f t="array" aca="1" ref="AM16" ca="1">_xlfn.LET(_xlpm.value,RAND(),_xlfn.IFS(AM15=1,IF(_xlpm.value&gt;0.97,2,1),AM15=2,IF(_xlpm.value&gt;0.98,3,2),AM15=3,1))</f>
        <v>2</v>
      </c>
      <c r="AN16" s="59">
        <f t="shared" ca="1" si="23"/>
        <v>0.06</v>
      </c>
      <c r="AO16" s="40">
        <f t="shared" ca="1" si="210"/>
        <v>24291.831200793244</v>
      </c>
      <c r="AP16" s="28" cm="1">
        <f t="array" aca="1" ref="AP16" ca="1">_xlfn.LET(_xlpm.value,RAND(),_xlfn.IFS(AP15=1,IF(_xlpm.value&gt;0.97,2,1),AP15=2,IF(_xlpm.value&gt;0.98,3,2),AP15=3,1))</f>
        <v>1</v>
      </c>
      <c r="AQ16" s="59">
        <f t="shared" ca="1" si="25"/>
        <v>0.06</v>
      </c>
      <c r="AR16" s="40">
        <f t="shared" ca="1" si="211"/>
        <v>24291.831200793244</v>
      </c>
      <c r="AS16" s="28" cm="1">
        <f t="array" aca="1" ref="AS16" ca="1">_xlfn.LET(_xlpm.value,RAND(),_xlfn.IFS(AS15=1,IF(_xlpm.value&gt;0.97,2,1),AS15=2,IF(_xlpm.value&gt;0.98,3,2),AS15=3,1))</f>
        <v>1</v>
      </c>
      <c r="AT16" s="59">
        <f t="shared" ca="1" si="27"/>
        <v>0.06</v>
      </c>
      <c r="AU16" s="40">
        <f t="shared" ca="1" si="212"/>
        <v>24291.831200793244</v>
      </c>
      <c r="AV16" s="28" cm="1">
        <f t="array" aca="1" ref="AV16" ca="1">_xlfn.LET(_xlpm.value,RAND(),_xlfn.IFS(AV15=1,IF(_xlpm.value&gt;0.97,2,1),AV15=2,IF(_xlpm.value&gt;0.98,3,2),AV15=3,1))</f>
        <v>1</v>
      </c>
      <c r="AW16" s="59">
        <f t="shared" ca="1" si="29"/>
        <v>0.06</v>
      </c>
      <c r="AX16" s="40">
        <f t="shared" ca="1" si="213"/>
        <v>24291.831200793244</v>
      </c>
      <c r="AY16" s="28" cm="1">
        <f t="array" aca="1" ref="AY16" ca="1">_xlfn.LET(_xlpm.value,RAND(),_xlfn.IFS(AY15=1,IF(_xlpm.value&gt;0.97,2,1),AY15=2,IF(_xlpm.value&gt;0.98,3,2),AY15=3,1))</f>
        <v>1</v>
      </c>
      <c r="AZ16" s="59">
        <f t="shared" ca="1" si="31"/>
        <v>0.06</v>
      </c>
      <c r="BA16" s="40">
        <f t="shared" ca="1" si="214"/>
        <v>24291.831200793244</v>
      </c>
      <c r="BB16" s="28" cm="1">
        <f t="array" aca="1" ref="BB16" ca="1">_xlfn.LET(_xlpm.value,RAND(),_xlfn.IFS(BB15=1,IF(_xlpm.value&gt;0.97,2,1),BB15=2,IF(_xlpm.value&gt;0.98,3,2),BB15=3,1))</f>
        <v>2</v>
      </c>
      <c r="BC16" s="59">
        <f t="shared" ca="1" si="33"/>
        <v>0.06</v>
      </c>
      <c r="BD16" s="40">
        <f t="shared" ca="1" si="215"/>
        <v>24291.831200793244</v>
      </c>
      <c r="BE16" s="28" cm="1">
        <f t="array" aca="1" ref="BE16" ca="1">_xlfn.LET(_xlpm.value,RAND(),_xlfn.IFS(BE15=1,IF(_xlpm.value&gt;0.97,2,1),BE15=2,IF(_xlpm.value&gt;0.98,3,2),BE15=3,1))</f>
        <v>1</v>
      </c>
      <c r="BF16" s="59">
        <f t="shared" ca="1" si="35"/>
        <v>0.06</v>
      </c>
      <c r="BG16" s="40">
        <f t="shared" ca="1" si="216"/>
        <v>24291.831200793244</v>
      </c>
      <c r="BH16" s="28" cm="1">
        <f t="array" aca="1" ref="BH16" ca="1">_xlfn.LET(_xlpm.value,RAND(),_xlfn.IFS(BH15=1,IF(_xlpm.value&gt;0.97,2,1),BH15=2,IF(_xlpm.value&gt;0.98,3,2),BH15=3,1))</f>
        <v>2</v>
      </c>
      <c r="BI16" s="59">
        <f t="shared" ca="1" si="37"/>
        <v>0.06</v>
      </c>
      <c r="BJ16" s="40">
        <f t="shared" ca="1" si="217"/>
        <v>24291.831200793244</v>
      </c>
      <c r="BK16" s="28" cm="1">
        <f t="array" aca="1" ref="BK16" ca="1">_xlfn.LET(_xlpm.value,RAND(),_xlfn.IFS(BK15=1,IF(_xlpm.value&gt;0.97,2,1),BK15=2,IF(_xlpm.value&gt;0.98,3,2),BK15=3,1))</f>
        <v>1</v>
      </c>
      <c r="BL16" s="59">
        <f t="shared" ca="1" si="39"/>
        <v>0.06</v>
      </c>
      <c r="BM16" s="40">
        <f t="shared" ca="1" si="218"/>
        <v>24291.831200793244</v>
      </c>
      <c r="BN16" s="28" cm="1">
        <f t="array" aca="1" ref="BN16" ca="1">_xlfn.LET(_xlpm.value,RAND(),_xlfn.IFS(BN15=1,IF(_xlpm.value&gt;0.97,2,1),BN15=2,IF(_xlpm.value&gt;0.98,3,2),BN15=3,1))</f>
        <v>1</v>
      </c>
      <c r="BO16" s="59">
        <f t="shared" ca="1" si="41"/>
        <v>0.06</v>
      </c>
      <c r="BP16" s="40">
        <f t="shared" ca="1" si="219"/>
        <v>24291.831200793244</v>
      </c>
      <c r="BQ16" s="28" cm="1">
        <f t="array" aca="1" ref="BQ16" ca="1">_xlfn.LET(_xlpm.value,RAND(),_xlfn.IFS(BQ15=1,IF(_xlpm.value&gt;0.97,2,1),BQ15=2,IF(_xlpm.value&gt;0.98,3,2),BQ15=3,1))</f>
        <v>1</v>
      </c>
      <c r="BR16" s="59">
        <f t="shared" ca="1" si="43"/>
        <v>0.06</v>
      </c>
      <c r="BS16" s="40">
        <f t="shared" ca="1" si="220"/>
        <v>24291.831200793244</v>
      </c>
      <c r="BT16" s="28" cm="1">
        <f t="array" aca="1" ref="BT16" ca="1">_xlfn.LET(_xlpm.value,RAND(),_xlfn.IFS(BT15=1,IF(_xlpm.value&gt;0.97,2,1),BT15=2,IF(_xlpm.value&gt;0.98,3,2),BT15=3,1))</f>
        <v>1</v>
      </c>
      <c r="BU16" s="59">
        <f t="shared" ca="1" si="45"/>
        <v>0.06</v>
      </c>
      <c r="BV16" s="40">
        <f t="shared" ca="1" si="221"/>
        <v>24291.831200793244</v>
      </c>
      <c r="BW16" s="28" cm="1">
        <f t="array" aca="1" ref="BW16" ca="1">_xlfn.LET(_xlpm.value,RAND(),_xlfn.IFS(BW15=1,IF(_xlpm.value&gt;0.97,2,1),BW15=2,IF(_xlpm.value&gt;0.98,3,2),BW15=3,1))</f>
        <v>1</v>
      </c>
      <c r="BX16" s="59">
        <f t="shared" ca="1" si="47"/>
        <v>0.06</v>
      </c>
      <c r="BY16" s="40">
        <f t="shared" ca="1" si="222"/>
        <v>24291.831200793244</v>
      </c>
      <c r="BZ16" s="28" cm="1">
        <f t="array" aca="1" ref="BZ16" ca="1">_xlfn.LET(_xlpm.value,RAND(),_xlfn.IFS(BZ15=1,IF(_xlpm.value&gt;0.97,2,1),BZ15=2,IF(_xlpm.value&gt;0.98,3,2),BZ15=3,1))</f>
        <v>1</v>
      </c>
      <c r="CA16" s="59">
        <f t="shared" ca="1" si="49"/>
        <v>0.06</v>
      </c>
      <c r="CB16" s="40">
        <f t="shared" ca="1" si="223"/>
        <v>8968.0865662622382</v>
      </c>
      <c r="CC16" s="28" cm="1">
        <f t="array" aca="1" ref="CC16" ca="1">_xlfn.LET(_xlpm.value,RAND(),_xlfn.IFS(CC15=1,IF(_xlpm.value&gt;0.97,2,1),CC15=2,IF(_xlpm.value&gt;0.98,3,2),CC15=3,1))</f>
        <v>1</v>
      </c>
      <c r="CD16" s="59">
        <f t="shared" ca="1" si="51"/>
        <v>0.06</v>
      </c>
      <c r="CE16" s="40">
        <f t="shared" ca="1" si="224"/>
        <v>24291.831200793244</v>
      </c>
      <c r="CF16" s="28" cm="1">
        <f t="array" aca="1" ref="CF16" ca="1">_xlfn.LET(_xlpm.value,RAND(),_xlfn.IFS(CF15=1,IF(_xlpm.value&gt;0.97,2,1),CF15=2,IF(_xlpm.value&gt;0.98,3,2),CF15=3,1))</f>
        <v>2</v>
      </c>
      <c r="CG16" s="59">
        <f t="shared" ca="1" si="53"/>
        <v>0.06</v>
      </c>
      <c r="CH16" s="40">
        <f t="shared" ca="1" si="225"/>
        <v>24291.831200793244</v>
      </c>
      <c r="CI16" s="28" cm="1">
        <f t="array" aca="1" ref="CI16" ca="1">_xlfn.LET(_xlpm.value,RAND(),_xlfn.IFS(CI15=1,IF(_xlpm.value&gt;0.97,2,1),CI15=2,IF(_xlpm.value&gt;0.98,3,2),CI15=3,1))</f>
        <v>1</v>
      </c>
      <c r="CJ16" s="59">
        <f t="shared" ca="1" si="55"/>
        <v>0.06</v>
      </c>
      <c r="CK16" s="40">
        <f t="shared" ca="1" si="226"/>
        <v>24291.831200793244</v>
      </c>
      <c r="CL16" s="28" cm="1">
        <f t="array" aca="1" ref="CL16" ca="1">_xlfn.LET(_xlpm.value,RAND(),_xlfn.IFS(CL15=1,IF(_xlpm.value&gt;0.97,2,1),CL15=2,IF(_xlpm.value&gt;0.98,3,2),CL15=3,1))</f>
        <v>1</v>
      </c>
      <c r="CM16" s="59">
        <f t="shared" ca="1" si="57"/>
        <v>0.06</v>
      </c>
      <c r="CN16" s="40">
        <f t="shared" ca="1" si="227"/>
        <v>24291.831200793244</v>
      </c>
      <c r="CO16" s="28" cm="1">
        <f t="array" aca="1" ref="CO16" ca="1">_xlfn.LET(_xlpm.value,RAND(),_xlfn.IFS(CO15=1,IF(_xlpm.value&gt;0.97,2,1),CO15=2,IF(_xlpm.value&gt;0.98,3,2),CO15=3,1))</f>
        <v>2</v>
      </c>
      <c r="CP16" s="59">
        <f t="shared" ca="1" si="59"/>
        <v>0.06</v>
      </c>
      <c r="CQ16" s="40">
        <f t="shared" ca="1" si="228"/>
        <v>24291.831200793244</v>
      </c>
      <c r="CR16" s="28" cm="1">
        <f t="array" aca="1" ref="CR16" ca="1">_xlfn.LET(_xlpm.value,RAND(),_xlfn.IFS(CR15=1,IF(_xlpm.value&gt;0.97,2,1),CR15=2,IF(_xlpm.value&gt;0.98,3,2),CR15=3,1))</f>
        <v>2</v>
      </c>
      <c r="CS16" s="59">
        <f t="shared" ca="1" si="61"/>
        <v>0.06</v>
      </c>
      <c r="CT16" s="40">
        <f t="shared" ca="1" si="229"/>
        <v>24291.831200793244</v>
      </c>
      <c r="CU16" s="28" cm="1">
        <f t="array" aca="1" ref="CU16" ca="1">_xlfn.LET(_xlpm.value,RAND(),_xlfn.IFS(CU15=1,IF(_xlpm.value&gt;0.97,2,1),CU15=2,IF(_xlpm.value&gt;0.98,3,2),CU15=3,1))</f>
        <v>1</v>
      </c>
      <c r="CV16" s="59">
        <f t="shared" ca="1" si="63"/>
        <v>0.06</v>
      </c>
      <c r="CW16" s="40">
        <f t="shared" ca="1" si="230"/>
        <v>24291.831200793244</v>
      </c>
      <c r="CX16" s="28" cm="1">
        <f t="array" aca="1" ref="CX16" ca="1">_xlfn.LET(_xlpm.value,RAND(),_xlfn.IFS(CX15=1,IF(_xlpm.value&gt;0.97,2,1),CX15=2,IF(_xlpm.value&gt;0.98,3,2),CX15=3,1))</f>
        <v>1</v>
      </c>
      <c r="CY16" s="59">
        <f t="shared" ca="1" si="65"/>
        <v>0.06</v>
      </c>
      <c r="CZ16" s="40">
        <f t="shared" ca="1" si="231"/>
        <v>24291.831200793244</v>
      </c>
      <c r="DA16" s="28" cm="1">
        <f t="array" aca="1" ref="DA16" ca="1">_xlfn.LET(_xlpm.value,RAND(),_xlfn.IFS(DA15=1,IF(_xlpm.value&gt;0.97,2,1),DA15=2,IF(_xlpm.value&gt;0.98,3,2),DA15=3,1))</f>
        <v>1</v>
      </c>
      <c r="DB16" s="59">
        <f t="shared" ca="1" si="67"/>
        <v>0.06</v>
      </c>
      <c r="DC16" s="40">
        <f t="shared" ca="1" si="232"/>
        <v>24291.831200793244</v>
      </c>
      <c r="DD16" s="28" cm="1">
        <f t="array" aca="1" ref="DD16" ca="1">_xlfn.LET(_xlpm.value,RAND(),_xlfn.IFS(DD15=1,IF(_xlpm.value&gt;0.97,2,1),DD15=2,IF(_xlpm.value&gt;0.98,3,2),DD15=3,1))</f>
        <v>2</v>
      </c>
      <c r="DE16" s="59">
        <f t="shared" ca="1" si="69"/>
        <v>0.06</v>
      </c>
      <c r="DF16" s="40">
        <f t="shared" ca="1" si="233"/>
        <v>24291.831200793244</v>
      </c>
      <c r="DG16" s="28" cm="1">
        <f t="array" aca="1" ref="DG16" ca="1">_xlfn.LET(_xlpm.value,RAND(),_xlfn.IFS(DG15=1,IF(_xlpm.value&gt;0.97,2,1),DG15=2,IF(_xlpm.value&gt;0.98,3,2),DG15=3,1))</f>
        <v>1</v>
      </c>
      <c r="DH16" s="59">
        <f t="shared" ca="1" si="71"/>
        <v>0.06</v>
      </c>
      <c r="DI16" s="40">
        <f t="shared" ca="1" si="234"/>
        <v>24291.831200793244</v>
      </c>
      <c r="DJ16" s="28" cm="1">
        <f t="array" aca="1" ref="DJ16" ca="1">_xlfn.LET(_xlpm.value,RAND(),_xlfn.IFS(DJ15=1,IF(_xlpm.value&gt;0.97,2,1),DJ15=2,IF(_xlpm.value&gt;0.98,3,2),DJ15=3,1))</f>
        <v>1</v>
      </c>
      <c r="DK16" s="59">
        <f t="shared" ca="1" si="73"/>
        <v>0.06</v>
      </c>
      <c r="DL16" s="40">
        <f t="shared" ca="1" si="235"/>
        <v>24291.831200793244</v>
      </c>
      <c r="DM16" s="28" cm="1">
        <f t="array" aca="1" ref="DM16" ca="1">_xlfn.LET(_xlpm.value,RAND(),_xlfn.IFS(DM15=1,IF(_xlpm.value&gt;0.97,2,1),DM15=2,IF(_xlpm.value&gt;0.98,3,2),DM15=3,1))</f>
        <v>1</v>
      </c>
      <c r="DN16" s="59">
        <f t="shared" ca="1" si="75"/>
        <v>0.06</v>
      </c>
      <c r="DO16" s="40">
        <f t="shared" ca="1" si="236"/>
        <v>24291.831200793244</v>
      </c>
      <c r="DP16" s="28" cm="1">
        <f t="array" aca="1" ref="DP16" ca="1">_xlfn.LET(_xlpm.value,RAND(),_xlfn.IFS(DP15=1,IF(_xlpm.value&gt;0.97,2,1),DP15=2,IF(_xlpm.value&gt;0.98,3,2),DP15=3,1))</f>
        <v>2</v>
      </c>
      <c r="DQ16" s="59">
        <f t="shared" ca="1" si="77"/>
        <v>0.06</v>
      </c>
      <c r="DR16" s="40">
        <f t="shared" ca="1" si="237"/>
        <v>24291.831200793244</v>
      </c>
      <c r="DS16" s="28" cm="1">
        <f t="array" aca="1" ref="DS16" ca="1">_xlfn.LET(_xlpm.value,RAND(),_xlfn.IFS(DS15=1,IF(_xlpm.value&gt;0.97,2,1),DS15=2,IF(_xlpm.value&gt;0.98,3,2),DS15=3,1))</f>
        <v>1</v>
      </c>
      <c r="DT16" s="59">
        <f t="shared" ca="1" si="79"/>
        <v>0.06</v>
      </c>
      <c r="DU16" s="40">
        <f t="shared" ca="1" si="238"/>
        <v>24291.831200793244</v>
      </c>
      <c r="DV16" s="28" cm="1">
        <f t="array" aca="1" ref="DV16" ca="1">_xlfn.LET(_xlpm.value,RAND(),_xlfn.IFS(DV15=1,IF(_xlpm.value&gt;0.97,2,1),DV15=2,IF(_xlpm.value&gt;0.98,3,2),DV15=3,1))</f>
        <v>2</v>
      </c>
      <c r="DW16" s="59">
        <f t="shared" ca="1" si="81"/>
        <v>0.06</v>
      </c>
      <c r="DX16" s="40">
        <f t="shared" ca="1" si="239"/>
        <v>24291.831200793244</v>
      </c>
      <c r="DY16" s="28" cm="1">
        <f t="array" aca="1" ref="DY16" ca="1">_xlfn.LET(_xlpm.value,RAND(),_xlfn.IFS(DY15=1,IF(_xlpm.value&gt;0.97,2,1),DY15=2,IF(_xlpm.value&gt;0.98,3,2),DY15=3,1))</f>
        <v>2</v>
      </c>
      <c r="DZ16" s="59">
        <f t="shared" ca="1" si="83"/>
        <v>0.06</v>
      </c>
      <c r="EA16" s="40">
        <f t="shared" ca="1" si="240"/>
        <v>24291.831200793244</v>
      </c>
      <c r="EB16" s="28" cm="1">
        <f t="array" aca="1" ref="EB16" ca="1">_xlfn.LET(_xlpm.value,RAND(),_xlfn.IFS(EB15=1,IF(_xlpm.value&gt;0.97,2,1),EB15=2,IF(_xlpm.value&gt;0.98,3,2),EB15=3,1))</f>
        <v>1</v>
      </c>
      <c r="EC16" s="59">
        <f t="shared" ca="1" si="85"/>
        <v>0.06</v>
      </c>
      <c r="ED16" s="40">
        <f t="shared" ca="1" si="241"/>
        <v>24291.831200793244</v>
      </c>
      <c r="EE16" s="28" cm="1">
        <f t="array" aca="1" ref="EE16" ca="1">_xlfn.LET(_xlpm.value,RAND(),_xlfn.IFS(EE15=1,IF(_xlpm.value&gt;0.97,2,1),EE15=2,IF(_xlpm.value&gt;0.98,3,2),EE15=3,1))</f>
        <v>1</v>
      </c>
      <c r="EF16" s="59">
        <f t="shared" ca="1" si="87"/>
        <v>0.06</v>
      </c>
      <c r="EG16" s="40">
        <f t="shared" ca="1" si="242"/>
        <v>24291.831200793244</v>
      </c>
      <c r="EH16" s="28" cm="1">
        <f t="array" aca="1" ref="EH16" ca="1">_xlfn.LET(_xlpm.value,RAND(),_xlfn.IFS(EH15=1,IF(_xlpm.value&gt;0.97,2,1),EH15=2,IF(_xlpm.value&gt;0.98,3,2),EH15=3,1))</f>
        <v>1</v>
      </c>
      <c r="EI16" s="59">
        <f t="shared" ca="1" si="89"/>
        <v>0.06</v>
      </c>
      <c r="EJ16" s="40">
        <f t="shared" ca="1" si="243"/>
        <v>24291.831200793244</v>
      </c>
      <c r="EK16" s="28" cm="1">
        <f t="array" aca="1" ref="EK16" ca="1">_xlfn.LET(_xlpm.value,RAND(),_xlfn.IFS(EK15=1,IF(_xlpm.value&gt;0.97,2,1),EK15=2,IF(_xlpm.value&gt;0.98,3,2),EK15=3,1))</f>
        <v>1</v>
      </c>
      <c r="EL16" s="59">
        <f t="shared" ca="1" si="91"/>
        <v>0.06</v>
      </c>
      <c r="EM16" s="40">
        <f t="shared" ca="1" si="244"/>
        <v>24291.831200793244</v>
      </c>
      <c r="EN16" s="28" cm="1">
        <f t="array" aca="1" ref="EN16" ca="1">_xlfn.LET(_xlpm.value,RAND(),_xlfn.IFS(EN15=1,IF(_xlpm.value&gt;0.97,2,1),EN15=2,IF(_xlpm.value&gt;0.98,3,2),EN15=3,1))</f>
        <v>2</v>
      </c>
      <c r="EO16" s="59">
        <f t="shared" ca="1" si="93"/>
        <v>0.06</v>
      </c>
      <c r="EP16" s="40">
        <f t="shared" ca="1" si="245"/>
        <v>24291.831200793244</v>
      </c>
      <c r="EQ16" s="28" cm="1">
        <f t="array" aca="1" ref="EQ16" ca="1">_xlfn.LET(_xlpm.value,RAND(),_xlfn.IFS(EQ15=1,IF(_xlpm.value&gt;0.97,2,1),EQ15=2,IF(_xlpm.value&gt;0.98,3,2),EQ15=3,1))</f>
        <v>1</v>
      </c>
      <c r="ER16" s="59">
        <f t="shared" ca="1" si="95"/>
        <v>0.06</v>
      </c>
      <c r="ES16" s="40">
        <f t="shared" ca="1" si="246"/>
        <v>24291.831200793244</v>
      </c>
      <c r="ET16" s="28" cm="1">
        <f t="array" aca="1" ref="ET16" ca="1">_xlfn.LET(_xlpm.value,RAND(),_xlfn.IFS(ET15=1,IF(_xlpm.value&gt;0.97,2,1),ET15=2,IF(_xlpm.value&gt;0.98,3,2),ET15=3,1))</f>
        <v>2</v>
      </c>
      <c r="EU16" s="59">
        <f t="shared" ca="1" si="97"/>
        <v>0.06</v>
      </c>
      <c r="EV16" s="40">
        <f t="shared" ca="1" si="247"/>
        <v>24291.831200793244</v>
      </c>
      <c r="EW16" s="28" cm="1">
        <f t="array" aca="1" ref="EW16" ca="1">_xlfn.LET(_xlpm.value,RAND(),_xlfn.IFS(EW15=1,IF(_xlpm.value&gt;0.97,2,1),EW15=2,IF(_xlpm.value&gt;0.98,3,2),EW15=3,1))</f>
        <v>1</v>
      </c>
      <c r="EX16" s="59">
        <f t="shared" ca="1" si="99"/>
        <v>0.06</v>
      </c>
      <c r="EY16" s="40">
        <f t="shared" ca="1" si="248"/>
        <v>24291.831200793244</v>
      </c>
      <c r="EZ16" s="28" cm="1">
        <f t="array" aca="1" ref="EZ16" ca="1">_xlfn.LET(_xlpm.value,RAND(),_xlfn.IFS(EZ15=1,IF(_xlpm.value&gt;0.97,2,1),EZ15=2,IF(_xlpm.value&gt;0.98,3,2),EZ15=3,1))</f>
        <v>1</v>
      </c>
      <c r="FA16" s="59">
        <f t="shared" ca="1" si="101"/>
        <v>0.06</v>
      </c>
      <c r="FB16" s="40">
        <f t="shared" ca="1" si="249"/>
        <v>24291.831200793244</v>
      </c>
      <c r="FC16" s="28" cm="1">
        <f t="array" aca="1" ref="FC16" ca="1">_xlfn.LET(_xlpm.value,RAND(),_xlfn.IFS(FC15=1,IF(_xlpm.value&gt;0.97,2,1),FC15=2,IF(_xlpm.value&gt;0.98,3,2),FC15=3,1))</f>
        <v>1</v>
      </c>
      <c r="FD16" s="59">
        <f t="shared" ca="1" si="103"/>
        <v>0.06</v>
      </c>
      <c r="FE16" s="40">
        <f t="shared" ca="1" si="250"/>
        <v>24291.831200793244</v>
      </c>
      <c r="FF16" s="28" cm="1">
        <f t="array" aca="1" ref="FF16" ca="1">_xlfn.LET(_xlpm.value,RAND(),_xlfn.IFS(FF15=1,IF(_xlpm.value&gt;0.97,2,1),FF15=2,IF(_xlpm.value&gt;0.98,3,2),FF15=3,1))</f>
        <v>1</v>
      </c>
      <c r="FG16" s="59">
        <f t="shared" ca="1" si="105"/>
        <v>0.06</v>
      </c>
      <c r="FH16" s="40">
        <f t="shared" ca="1" si="251"/>
        <v>24291.831200793244</v>
      </c>
      <c r="FI16" s="28" cm="1">
        <f t="array" aca="1" ref="FI16" ca="1">_xlfn.LET(_xlpm.value,RAND(),_xlfn.IFS(FI15=1,IF(_xlpm.value&gt;0.97,2,1),FI15=2,IF(_xlpm.value&gt;0.98,3,2),FI15=3,1))</f>
        <v>1</v>
      </c>
      <c r="FJ16" s="59">
        <f t="shared" ca="1" si="107"/>
        <v>0.06</v>
      </c>
      <c r="FK16" s="40">
        <f t="shared" ca="1" si="252"/>
        <v>24291.831200793244</v>
      </c>
      <c r="FL16" s="28" cm="1">
        <f t="array" aca="1" ref="FL16" ca="1">_xlfn.LET(_xlpm.value,RAND(),_xlfn.IFS(FL15=1,IF(_xlpm.value&gt;0.97,2,1),FL15=2,IF(_xlpm.value&gt;0.98,3,2),FL15=3,1))</f>
        <v>1</v>
      </c>
      <c r="FM16" s="59">
        <f t="shared" ca="1" si="109"/>
        <v>0.06</v>
      </c>
      <c r="FN16" s="40">
        <f t="shared" ca="1" si="253"/>
        <v>24291.831200793244</v>
      </c>
      <c r="FO16" s="28" cm="1">
        <f t="array" aca="1" ref="FO16" ca="1">_xlfn.LET(_xlpm.value,RAND(),_xlfn.IFS(FO15=1,IF(_xlpm.value&gt;0.97,2,1),FO15=2,IF(_xlpm.value&gt;0.98,3,2),FO15=3,1))</f>
        <v>2</v>
      </c>
      <c r="FP16" s="59">
        <f t="shared" ca="1" si="111"/>
        <v>0.06</v>
      </c>
      <c r="FQ16" s="40">
        <f t="shared" ca="1" si="254"/>
        <v>24291.831200793244</v>
      </c>
      <c r="FR16" s="28" cm="1">
        <f t="array" aca="1" ref="FR16" ca="1">_xlfn.LET(_xlpm.value,RAND(),_xlfn.IFS(FR15=1,IF(_xlpm.value&gt;0.97,2,1),FR15=2,IF(_xlpm.value&gt;0.98,3,2),FR15=3,1))</f>
        <v>2</v>
      </c>
      <c r="FS16" s="59">
        <f t="shared" ca="1" si="113"/>
        <v>0.06</v>
      </c>
      <c r="FT16" s="40">
        <f t="shared" ca="1" si="255"/>
        <v>24291.831200793244</v>
      </c>
      <c r="FU16" s="28" cm="1">
        <f t="array" aca="1" ref="FU16" ca="1">_xlfn.LET(_xlpm.value,RAND(),_xlfn.IFS(FU15=1,IF(_xlpm.value&gt;0.97,2,1),FU15=2,IF(_xlpm.value&gt;0.98,3,2),FU15=3,1))</f>
        <v>1</v>
      </c>
      <c r="FV16" s="59">
        <f t="shared" ca="1" si="115"/>
        <v>0.06</v>
      </c>
      <c r="FW16" s="40">
        <f t="shared" ca="1" si="256"/>
        <v>24291.831200793244</v>
      </c>
      <c r="FX16" s="28" cm="1">
        <f t="array" aca="1" ref="FX16" ca="1">_xlfn.LET(_xlpm.value,RAND(),_xlfn.IFS(FX15=1,IF(_xlpm.value&gt;0.97,2,1),FX15=2,IF(_xlpm.value&gt;0.98,3,2),FX15=3,1))</f>
        <v>1</v>
      </c>
      <c r="FY16" s="59">
        <f t="shared" ca="1" si="117"/>
        <v>0.06</v>
      </c>
      <c r="FZ16" s="40">
        <f t="shared" ca="1" si="257"/>
        <v>24291.831200793244</v>
      </c>
      <c r="GA16" s="28" cm="1">
        <f t="array" aca="1" ref="GA16" ca="1">_xlfn.LET(_xlpm.value,RAND(),_xlfn.IFS(GA15=1,IF(_xlpm.value&gt;0.97,2,1),GA15=2,IF(_xlpm.value&gt;0.98,3,2),GA15=3,1))</f>
        <v>1</v>
      </c>
      <c r="GB16" s="59">
        <f t="shared" ca="1" si="119"/>
        <v>0.06</v>
      </c>
      <c r="GC16" s="40">
        <f t="shared" ca="1" si="258"/>
        <v>24291.831200793244</v>
      </c>
      <c r="GD16" s="28" cm="1">
        <f t="array" aca="1" ref="GD16" ca="1">_xlfn.LET(_xlpm.value,RAND(),_xlfn.IFS(GD15=1,IF(_xlpm.value&gt;0.97,2,1),GD15=2,IF(_xlpm.value&gt;0.98,3,2),GD15=3,1))</f>
        <v>1</v>
      </c>
      <c r="GE16" s="59">
        <f t="shared" ca="1" si="121"/>
        <v>0.06</v>
      </c>
      <c r="GF16" s="40">
        <f t="shared" ca="1" si="259"/>
        <v>24291.831200793244</v>
      </c>
      <c r="GG16" s="28" cm="1">
        <f t="array" aca="1" ref="GG16" ca="1">_xlfn.LET(_xlpm.value,RAND(),_xlfn.IFS(GG15=1,IF(_xlpm.value&gt;0.97,2,1),GG15=2,IF(_xlpm.value&gt;0.98,3,2),GG15=3,1))</f>
        <v>2</v>
      </c>
      <c r="GH16" s="59">
        <f t="shared" ca="1" si="123"/>
        <v>0.06</v>
      </c>
      <c r="GI16" s="40">
        <f t="shared" ca="1" si="260"/>
        <v>24291.831200793244</v>
      </c>
      <c r="GJ16" s="28" cm="1">
        <f t="array" aca="1" ref="GJ16" ca="1">_xlfn.LET(_xlpm.value,RAND(),_xlfn.IFS(GJ15=1,IF(_xlpm.value&gt;0.97,2,1),GJ15=2,IF(_xlpm.value&gt;0.98,3,2),GJ15=3,1))</f>
        <v>1</v>
      </c>
      <c r="GK16" s="59">
        <f t="shared" ca="1" si="125"/>
        <v>0.06</v>
      </c>
      <c r="GL16" s="40">
        <f t="shared" ca="1" si="261"/>
        <v>24291.831200793244</v>
      </c>
      <c r="GM16" s="28" cm="1">
        <f t="array" aca="1" ref="GM16" ca="1">_xlfn.LET(_xlpm.value,RAND(),_xlfn.IFS(GM15=1,IF(_xlpm.value&gt;0.97,2,1),GM15=2,IF(_xlpm.value&gt;0.98,3,2),GM15=3,1))</f>
        <v>2</v>
      </c>
      <c r="GN16" s="59">
        <f t="shared" ca="1" si="127"/>
        <v>0.06</v>
      </c>
      <c r="GO16" s="40">
        <f t="shared" ca="1" si="262"/>
        <v>24291.831200793244</v>
      </c>
      <c r="GP16" s="28" cm="1">
        <f t="array" aca="1" ref="GP16" ca="1">_xlfn.LET(_xlpm.value,RAND(),_xlfn.IFS(GP15=1,IF(_xlpm.value&gt;0.97,2,1),GP15=2,IF(_xlpm.value&gt;0.98,3,2),GP15=3,1))</f>
        <v>1</v>
      </c>
      <c r="GQ16" s="59">
        <f t="shared" ca="1" si="129"/>
        <v>0.06</v>
      </c>
      <c r="GR16" s="40">
        <f t="shared" ca="1" si="263"/>
        <v>24291.831200793244</v>
      </c>
      <c r="GS16" s="28" cm="1">
        <f t="array" aca="1" ref="GS16" ca="1">_xlfn.LET(_xlpm.value,RAND(),_xlfn.IFS(GS15=1,IF(_xlpm.value&gt;0.97,2,1),GS15=2,IF(_xlpm.value&gt;0.98,3,2),GS15=3,1))</f>
        <v>1</v>
      </c>
      <c r="GT16" s="59">
        <f t="shared" ca="1" si="131"/>
        <v>0.06</v>
      </c>
      <c r="GU16" s="40">
        <f t="shared" ca="1" si="264"/>
        <v>24291.831200793244</v>
      </c>
      <c r="GV16" s="28" cm="1">
        <f t="array" aca="1" ref="GV16" ca="1">_xlfn.LET(_xlpm.value,RAND(),_xlfn.IFS(GV15=1,IF(_xlpm.value&gt;0.97,2,1),GV15=2,IF(_xlpm.value&gt;0.98,3,2),GV15=3,1))</f>
        <v>1</v>
      </c>
      <c r="GW16" s="59">
        <f t="shared" ca="1" si="133"/>
        <v>0.06</v>
      </c>
      <c r="GX16" s="40">
        <f t="shared" ca="1" si="265"/>
        <v>24291.831200793244</v>
      </c>
      <c r="GY16" s="28" cm="1">
        <f t="array" aca="1" ref="GY16" ca="1">_xlfn.LET(_xlpm.value,RAND(),_xlfn.IFS(GY15=1,IF(_xlpm.value&gt;0.97,2,1),GY15=2,IF(_xlpm.value&gt;0.98,3,2),GY15=3,1))</f>
        <v>1</v>
      </c>
      <c r="GZ16" s="59">
        <f t="shared" ca="1" si="135"/>
        <v>0.06</v>
      </c>
      <c r="HA16" s="40">
        <f t="shared" ca="1" si="266"/>
        <v>24291.831200793244</v>
      </c>
      <c r="HB16" s="28" cm="1">
        <f t="array" aca="1" ref="HB16" ca="1">_xlfn.LET(_xlpm.value,RAND(),_xlfn.IFS(HB15=1,IF(_xlpm.value&gt;0.97,2,1),HB15=2,IF(_xlpm.value&gt;0.98,3,2),HB15=3,1))</f>
        <v>1</v>
      </c>
      <c r="HC16" s="59">
        <f t="shared" ca="1" si="137"/>
        <v>0.06</v>
      </c>
      <c r="HD16" s="40">
        <f t="shared" ca="1" si="267"/>
        <v>24291.831200793244</v>
      </c>
      <c r="HE16" s="28" cm="1">
        <f t="array" aca="1" ref="HE16" ca="1">_xlfn.LET(_xlpm.value,RAND(),_xlfn.IFS(HE15=1,IF(_xlpm.value&gt;0.97,2,1),HE15=2,IF(_xlpm.value&gt;0.98,3,2),HE15=3,1))</f>
        <v>2</v>
      </c>
      <c r="HF16" s="59">
        <f t="shared" ca="1" si="139"/>
        <v>0.06</v>
      </c>
      <c r="HG16" s="40">
        <f t="shared" ca="1" si="268"/>
        <v>24291.831200793244</v>
      </c>
      <c r="HH16" s="28" cm="1">
        <f t="array" aca="1" ref="HH16" ca="1">_xlfn.LET(_xlpm.value,RAND(),_xlfn.IFS(HH15=1,IF(_xlpm.value&gt;0.97,2,1),HH15=2,IF(_xlpm.value&gt;0.98,3,2),HH15=3,1))</f>
        <v>2</v>
      </c>
      <c r="HI16" s="59">
        <f t="shared" ca="1" si="141"/>
        <v>0.06</v>
      </c>
      <c r="HJ16" s="40">
        <f t="shared" ca="1" si="269"/>
        <v>24291.831200793244</v>
      </c>
      <c r="HK16" s="28" cm="1">
        <f t="array" aca="1" ref="HK16" ca="1">_xlfn.LET(_xlpm.value,RAND(),_xlfn.IFS(HK15=1,IF(_xlpm.value&gt;0.97,2,1),HK15=2,IF(_xlpm.value&gt;0.98,3,2),HK15=3,1))</f>
        <v>1</v>
      </c>
      <c r="HL16" s="59">
        <f t="shared" ca="1" si="143"/>
        <v>0.06</v>
      </c>
      <c r="HM16" s="40">
        <f t="shared" ca="1" si="270"/>
        <v>24291.831200793244</v>
      </c>
      <c r="HN16" s="28" cm="1">
        <f t="array" aca="1" ref="HN16" ca="1">_xlfn.LET(_xlpm.value,RAND(),_xlfn.IFS(HN15=1,IF(_xlpm.value&gt;0.97,2,1),HN15=2,IF(_xlpm.value&gt;0.98,3,2),HN15=3,1))</f>
        <v>1</v>
      </c>
      <c r="HO16" s="59">
        <f t="shared" ca="1" si="145"/>
        <v>0.06</v>
      </c>
      <c r="HP16" s="40">
        <f t="shared" ca="1" si="271"/>
        <v>17799.650131286082</v>
      </c>
      <c r="HQ16" s="28" cm="1">
        <f t="array" aca="1" ref="HQ16" ca="1">_xlfn.LET(_xlpm.value,RAND(),_xlfn.IFS(HQ15=1,IF(_xlpm.value&gt;0.97,2,1),HQ15=2,IF(_xlpm.value&gt;0.98,3,2),HQ15=3,1))</f>
        <v>1</v>
      </c>
      <c r="HR16" s="59">
        <f t="shared" ca="1" si="147"/>
        <v>0.06</v>
      </c>
      <c r="HS16" s="40">
        <f t="shared" ca="1" si="272"/>
        <v>24291.831200793244</v>
      </c>
      <c r="HT16" s="28" cm="1">
        <f t="array" aca="1" ref="HT16" ca="1">_xlfn.LET(_xlpm.value,RAND(),_xlfn.IFS(HT15=1,IF(_xlpm.value&gt;0.97,2,1),HT15=2,IF(_xlpm.value&gt;0.98,3,2),HT15=3,1))</f>
        <v>1</v>
      </c>
      <c r="HU16" s="59">
        <f t="shared" ca="1" si="149"/>
        <v>0.06</v>
      </c>
      <c r="HV16" s="40">
        <f t="shared" ca="1" si="273"/>
        <v>24291.831200793244</v>
      </c>
      <c r="HW16" s="28" cm="1">
        <f t="array" aca="1" ref="HW16" ca="1">_xlfn.LET(_xlpm.value,RAND(),_xlfn.IFS(HW15=1,IF(_xlpm.value&gt;0.97,2,1),HW15=2,IF(_xlpm.value&gt;0.98,3,2),HW15=3,1))</f>
        <v>1</v>
      </c>
      <c r="HX16" s="59">
        <f t="shared" ca="1" si="151"/>
        <v>0.06</v>
      </c>
      <c r="HY16" s="40">
        <f t="shared" ca="1" si="274"/>
        <v>24291.831200793244</v>
      </c>
      <c r="HZ16" s="28" cm="1">
        <f t="array" aca="1" ref="HZ16" ca="1">_xlfn.LET(_xlpm.value,RAND(),_xlfn.IFS(HZ15=1,IF(_xlpm.value&gt;0.97,2,1),HZ15=2,IF(_xlpm.value&gt;0.98,3,2),HZ15=3,1))</f>
        <v>1</v>
      </c>
      <c r="IA16" s="59">
        <f t="shared" ca="1" si="153"/>
        <v>0.06</v>
      </c>
      <c r="IB16" s="40">
        <f t="shared" ca="1" si="275"/>
        <v>24291.831200793244</v>
      </c>
      <c r="IC16" s="28" cm="1">
        <f t="array" aca="1" ref="IC16" ca="1">_xlfn.LET(_xlpm.value,RAND(),_xlfn.IFS(IC15=1,IF(_xlpm.value&gt;0.97,2,1),IC15=2,IF(_xlpm.value&gt;0.98,3,2),IC15=3,1))</f>
        <v>1</v>
      </c>
      <c r="ID16" s="59">
        <f t="shared" ca="1" si="155"/>
        <v>0.06</v>
      </c>
      <c r="IE16" s="40">
        <f t="shared" ca="1" si="276"/>
        <v>24291.831200793244</v>
      </c>
      <c r="IF16" s="28" cm="1">
        <f t="array" aca="1" ref="IF16" ca="1">_xlfn.LET(_xlpm.value,RAND(),_xlfn.IFS(IF15=1,IF(_xlpm.value&gt;0.97,2,1),IF15=2,IF(_xlpm.value&gt;0.98,3,2),IF15=3,1))</f>
        <v>1</v>
      </c>
      <c r="IG16" s="59">
        <f t="shared" ca="1" si="157"/>
        <v>0.06</v>
      </c>
      <c r="IH16" s="40">
        <f t="shared" ca="1" si="277"/>
        <v>24291.831200793244</v>
      </c>
      <c r="II16" s="28" cm="1">
        <f t="array" aca="1" ref="II16" ca="1">_xlfn.LET(_xlpm.value,RAND(),_xlfn.IFS(II15=1,IF(_xlpm.value&gt;0.97,2,1),II15=2,IF(_xlpm.value&gt;0.98,3,2),II15=3,1))</f>
        <v>1</v>
      </c>
      <c r="IJ16" s="59">
        <f t="shared" ca="1" si="159"/>
        <v>0.06</v>
      </c>
      <c r="IK16" s="40">
        <f t="shared" ca="1" si="278"/>
        <v>24291.831200793244</v>
      </c>
      <c r="IL16" s="28" cm="1">
        <f t="array" aca="1" ref="IL16" ca="1">_xlfn.LET(_xlpm.value,RAND(),_xlfn.IFS(IL15=1,IF(_xlpm.value&gt;0.97,2,1),IL15=2,IF(_xlpm.value&gt;0.98,3,2),IL15=3,1))</f>
        <v>2</v>
      </c>
      <c r="IM16" s="59">
        <f t="shared" ca="1" si="161"/>
        <v>0.06</v>
      </c>
      <c r="IN16" s="40">
        <f t="shared" ca="1" si="279"/>
        <v>24291.831200793244</v>
      </c>
      <c r="IO16" s="28" cm="1">
        <f t="array" aca="1" ref="IO16" ca="1">_xlfn.LET(_xlpm.value,RAND(),_xlfn.IFS(IO15=1,IF(_xlpm.value&gt;0.97,2,1),IO15=2,IF(_xlpm.value&gt;0.98,3,2),IO15=3,1))</f>
        <v>1</v>
      </c>
      <c r="IP16" s="59">
        <f t="shared" ca="1" si="163"/>
        <v>0.06</v>
      </c>
      <c r="IQ16" s="40">
        <f t="shared" ca="1" si="280"/>
        <v>24291.831200793244</v>
      </c>
      <c r="IR16" s="28" cm="1">
        <f t="array" aca="1" ref="IR16" ca="1">_xlfn.LET(_xlpm.value,RAND(),_xlfn.IFS(IR15=1,IF(_xlpm.value&gt;0.97,2,1),IR15=2,IF(_xlpm.value&gt;0.98,3,2),IR15=3,1))</f>
        <v>1</v>
      </c>
      <c r="IS16" s="59">
        <f t="shared" ca="1" si="165"/>
        <v>0.06</v>
      </c>
      <c r="IT16" s="40">
        <f t="shared" ca="1" si="281"/>
        <v>24291.831200793244</v>
      </c>
      <c r="IU16" s="28" cm="1">
        <f t="array" aca="1" ref="IU16" ca="1">_xlfn.LET(_xlpm.value,RAND(),_xlfn.IFS(IU15=1,IF(_xlpm.value&gt;0.97,2,1),IU15=2,IF(_xlpm.value&gt;0.98,3,2),IU15=3,1))</f>
        <v>1</v>
      </c>
      <c r="IV16" s="59">
        <f t="shared" ca="1" si="167"/>
        <v>0.06</v>
      </c>
      <c r="IW16" s="40">
        <f t="shared" ca="1" si="282"/>
        <v>24291.831200793244</v>
      </c>
      <c r="IX16" s="28" cm="1">
        <f t="array" aca="1" ref="IX16" ca="1">_xlfn.LET(_xlpm.value,RAND(),_xlfn.IFS(IX15=1,IF(_xlpm.value&gt;0.97,2,1),IX15=2,IF(_xlpm.value&gt;0.98,3,2),IX15=3,1))</f>
        <v>1</v>
      </c>
      <c r="IY16" s="59">
        <f t="shared" ca="1" si="169"/>
        <v>0.06</v>
      </c>
      <c r="IZ16" s="40">
        <f t="shared" ca="1" si="283"/>
        <v>24291.831200793244</v>
      </c>
      <c r="JA16" s="28" cm="1">
        <f t="array" aca="1" ref="JA16" ca="1">_xlfn.LET(_xlpm.value,RAND(),_xlfn.IFS(JA15=1,IF(_xlpm.value&gt;0.97,2,1),JA15=2,IF(_xlpm.value&gt;0.98,3,2),JA15=3,1))</f>
        <v>1</v>
      </c>
      <c r="JB16" s="59">
        <f t="shared" ca="1" si="171"/>
        <v>0.06</v>
      </c>
      <c r="JC16" s="40">
        <f t="shared" ca="1" si="284"/>
        <v>24291.831200793244</v>
      </c>
      <c r="JD16" s="28" cm="1">
        <f t="array" aca="1" ref="JD16" ca="1">_xlfn.LET(_xlpm.value,RAND(),_xlfn.IFS(JD15=1,IF(_xlpm.value&gt;0.97,2,1),JD15=2,IF(_xlpm.value&gt;0.98,3,2),JD15=3,1))</f>
        <v>1</v>
      </c>
      <c r="JE16" s="59">
        <f t="shared" ca="1" si="173"/>
        <v>0.06</v>
      </c>
      <c r="JF16" s="40">
        <f t="shared" ca="1" si="285"/>
        <v>24291.831200793244</v>
      </c>
      <c r="JG16" s="28" cm="1">
        <f t="array" aca="1" ref="JG16" ca="1">_xlfn.LET(_xlpm.value,RAND(),_xlfn.IFS(JG15=1,IF(_xlpm.value&gt;0.97,2,1),JG15=2,IF(_xlpm.value&gt;0.98,3,2),JG15=3,1))</f>
        <v>1</v>
      </c>
      <c r="JH16" s="59">
        <f t="shared" ca="1" si="175"/>
        <v>0.06</v>
      </c>
      <c r="JI16" s="40">
        <f t="shared" ca="1" si="286"/>
        <v>24291.831200793244</v>
      </c>
      <c r="JJ16" s="28" cm="1">
        <f t="array" aca="1" ref="JJ16" ca="1">_xlfn.LET(_xlpm.value,RAND(),_xlfn.IFS(JJ15=1,IF(_xlpm.value&gt;0.97,2,1),JJ15=2,IF(_xlpm.value&gt;0.98,3,2),JJ15=3,1))</f>
        <v>1</v>
      </c>
      <c r="JK16" s="59">
        <f t="shared" ca="1" si="177"/>
        <v>0.06</v>
      </c>
      <c r="JL16" s="40">
        <f t="shared" ca="1" si="287"/>
        <v>24291.831200793244</v>
      </c>
      <c r="JM16" s="28" cm="1">
        <f t="array" aca="1" ref="JM16" ca="1">_xlfn.LET(_xlpm.value,RAND(),_xlfn.IFS(JM15=1,IF(_xlpm.value&gt;0.97,2,1),JM15=2,IF(_xlpm.value&gt;0.98,3,2),JM15=3,1))</f>
        <v>2</v>
      </c>
      <c r="JN16" s="59">
        <f t="shared" ca="1" si="179"/>
        <v>0.06</v>
      </c>
      <c r="JO16" s="40">
        <f t="shared" ca="1" si="288"/>
        <v>24291.831200793244</v>
      </c>
      <c r="JP16" s="28" cm="1">
        <f t="array" aca="1" ref="JP16" ca="1">_xlfn.LET(_xlpm.value,RAND(),_xlfn.IFS(JP15=1,IF(_xlpm.value&gt;0.97,2,1),JP15=2,IF(_xlpm.value&gt;0.98,3,2),JP15=3,1))</f>
        <v>1</v>
      </c>
      <c r="JQ16" s="59">
        <f t="shared" ca="1" si="181"/>
        <v>0.06</v>
      </c>
      <c r="JR16" s="40">
        <f t="shared" ca="1" si="289"/>
        <v>24291.831200793244</v>
      </c>
      <c r="JS16" s="28" cm="1">
        <f t="array" aca="1" ref="JS16" ca="1">_xlfn.LET(_xlpm.value,RAND(),_xlfn.IFS(JS15=1,IF(_xlpm.value&gt;0.97,2,1),JS15=2,IF(_xlpm.value&gt;0.98,3,2),JS15=3,1))</f>
        <v>1</v>
      </c>
      <c r="JT16" s="59">
        <f t="shared" ca="1" si="183"/>
        <v>0.06</v>
      </c>
      <c r="JU16" s="40">
        <f t="shared" ca="1" si="290"/>
        <v>11414.81815090224</v>
      </c>
      <c r="JV16" s="28" cm="1">
        <f t="array" aca="1" ref="JV16" ca="1">_xlfn.LET(_xlpm.value,RAND(),_xlfn.IFS(JV15=1,IF(_xlpm.value&gt;0.97,2,1),JV15=2,IF(_xlpm.value&gt;0.98,3,2),JV15=3,1))</f>
        <v>1</v>
      </c>
      <c r="JW16" s="59">
        <f t="shared" ca="1" si="185"/>
        <v>0.06</v>
      </c>
      <c r="JX16" s="40">
        <f t="shared" ca="1" si="291"/>
        <v>24291.831200793244</v>
      </c>
      <c r="JY16" s="28" cm="1">
        <f t="array" aca="1" ref="JY16" ca="1">_xlfn.LET(_xlpm.value,RAND(),_xlfn.IFS(JY15=1,IF(_xlpm.value&gt;0.97,2,1),JY15=2,IF(_xlpm.value&gt;0.98,3,2),JY15=3,1))</f>
        <v>2</v>
      </c>
      <c r="JZ16" s="59">
        <f t="shared" ca="1" si="187"/>
        <v>0.06</v>
      </c>
      <c r="KA16" s="40">
        <f t="shared" ca="1" si="292"/>
        <v>24291.831200793244</v>
      </c>
      <c r="KB16" s="28" cm="1">
        <f t="array" aca="1" ref="KB16" ca="1">_xlfn.LET(_xlpm.value,RAND(),_xlfn.IFS(KB15=1,IF(_xlpm.value&gt;0.97,2,1),KB15=2,IF(_xlpm.value&gt;0.98,3,2),KB15=3,1))</f>
        <v>2</v>
      </c>
      <c r="KC16" s="59">
        <f t="shared" ca="1" si="189"/>
        <v>0.06</v>
      </c>
      <c r="KD16" s="40">
        <f t="shared" ca="1" si="293"/>
        <v>24291.831200793244</v>
      </c>
      <c r="KE16" s="28" cm="1">
        <f t="array" aca="1" ref="KE16" ca="1">_xlfn.LET(_xlpm.value,RAND(),_xlfn.IFS(KE15=1,IF(_xlpm.value&gt;0.97,2,1),KE15=2,IF(_xlpm.value&gt;0.98,3,2),KE15=3,1))</f>
        <v>1</v>
      </c>
      <c r="KF16" s="59">
        <f t="shared" ca="1" si="191"/>
        <v>0.06</v>
      </c>
      <c r="KG16" s="40">
        <f t="shared" ca="1" si="294"/>
        <v>24291.831200793244</v>
      </c>
      <c r="KH16" s="28" cm="1">
        <f t="array" aca="1" ref="KH16" ca="1">_xlfn.LET(_xlpm.value,RAND(),_xlfn.IFS(KH15=1,IF(_xlpm.value&gt;0.97,2,1),KH15=2,IF(_xlpm.value&gt;0.98,3,2),KH15=3,1))</f>
        <v>1</v>
      </c>
      <c r="KI16" s="59">
        <f t="shared" ca="1" si="193"/>
        <v>0.06</v>
      </c>
      <c r="KJ16" s="40">
        <f t="shared" ca="1" si="295"/>
        <v>24291.831200793244</v>
      </c>
      <c r="KK16" s="28" cm="1">
        <f t="array" aca="1" ref="KK16" ca="1">_xlfn.LET(_xlpm.value,RAND(),_xlfn.IFS(KK15=1,IF(_xlpm.value&gt;0.97,2,1),KK15=2,IF(_xlpm.value&gt;0.98,3,2),KK15=3,1))</f>
        <v>1</v>
      </c>
      <c r="KL16" s="59">
        <f t="shared" ca="1" si="195"/>
        <v>0.06</v>
      </c>
      <c r="KM16" s="40">
        <f t="shared" ca="1" si="296"/>
        <v>24291.831200793244</v>
      </c>
      <c r="KN16" s="28" cm="1">
        <f t="array" aca="1" ref="KN16" ca="1">_xlfn.LET(_xlpm.value,RAND(),_xlfn.IFS(KN15=1,IF(_xlpm.value&gt;0.97,2,1),KN15=2,IF(_xlpm.value&gt;0.98,3,2),KN15=3,1))</f>
        <v>1</v>
      </c>
      <c r="KO16" s="59">
        <f t="shared" ca="1" si="197"/>
        <v>0.06</v>
      </c>
      <c r="KP16" s="40">
        <f t="shared" ca="1" si="297"/>
        <v>24291.831200793244</v>
      </c>
      <c r="KQ16" s="28"/>
    </row>
    <row r="17" spans="1:303" x14ac:dyDescent="0.2">
      <c r="A17" s="111">
        <v>45716</v>
      </c>
      <c r="B17" s="64">
        <v>1590</v>
      </c>
      <c r="C17" s="28" cm="1">
        <f t="array" aca="1" ref="C17" ca="1">_xlfn.LET(_xlpm.value,RAND(),_xlfn.IFS(C16=1,IF(_xlpm.value&gt;0.97,2,1),C16=2,IF(_xlpm.value&gt;0.98,3,2),C16=3,1))</f>
        <v>2</v>
      </c>
      <c r="D17" s="59">
        <f t="shared" ca="1" si="0"/>
        <v>0.06</v>
      </c>
      <c r="E17" s="40">
        <f t="shared" ca="1" si="298"/>
        <v>26703.341072840838</v>
      </c>
      <c r="F17" s="28" cm="1">
        <f t="array" aca="1" ref="F17" ca="1">_xlfn.LET(_xlpm.value,RAND(),_xlfn.IFS(F16=1,IF(_xlpm.value&gt;0.97,2,1),F16=2,IF(_xlpm.value&gt;0.98,3,2),F16=3,1))</f>
        <v>1</v>
      </c>
      <c r="G17" s="59">
        <f t="shared" ca="1" si="1"/>
        <v>0.06</v>
      </c>
      <c r="H17" s="40">
        <f t="shared" ca="1" si="199"/>
        <v>26703.341072840838</v>
      </c>
      <c r="I17" s="28" cm="1">
        <f t="array" aca="1" ref="I17" ca="1">_xlfn.LET(_xlpm.value,RAND(),_xlfn.IFS(I16=1,IF(_xlpm.value&gt;0.97,2,1),I16=2,IF(_xlpm.value&gt;0.98,3,2),I16=3,1))</f>
        <v>2</v>
      </c>
      <c r="J17" s="59">
        <f t="shared" ca="1" si="3"/>
        <v>0.06</v>
      </c>
      <c r="K17" s="40">
        <f t="shared" ca="1" si="200"/>
        <v>26703.341072840838</v>
      </c>
      <c r="L17" s="28" cm="1">
        <f t="array" aca="1" ref="L17" ca="1">_xlfn.LET(_xlpm.value,RAND(),_xlfn.IFS(L16=1,IF(_xlpm.value&gt;0.97,2,1),L16=2,IF(_xlpm.value&gt;0.98,3,2),L16=3,1))</f>
        <v>1</v>
      </c>
      <c r="M17" s="59">
        <f t="shared" ca="1" si="5"/>
        <v>0.06</v>
      </c>
      <c r="N17" s="40">
        <f t="shared" ca="1" si="201"/>
        <v>26703.341072840838</v>
      </c>
      <c r="O17" s="28" cm="1">
        <f t="array" aca="1" ref="O17" ca="1">_xlfn.LET(_xlpm.value,RAND(),_xlfn.IFS(O16=1,IF(_xlpm.value&gt;0.97,2,1),O16=2,IF(_xlpm.value&gt;0.98,3,2),O16=3,1))</f>
        <v>1</v>
      </c>
      <c r="P17" s="59">
        <f t="shared" ca="1" si="7"/>
        <v>0.06</v>
      </c>
      <c r="Q17" s="40">
        <f t="shared" ca="1" si="202"/>
        <v>26703.341072840838</v>
      </c>
      <c r="R17" s="28" cm="1">
        <f t="array" aca="1" ref="R17" ca="1">_xlfn.LET(_xlpm.value,RAND(),_xlfn.IFS(R16=1,IF(_xlpm.value&gt;0.97,2,1),R16=2,IF(_xlpm.value&gt;0.98,3,2),R16=3,1))</f>
        <v>1</v>
      </c>
      <c r="S17" s="59">
        <f t="shared" ca="1" si="9"/>
        <v>0.06</v>
      </c>
      <c r="T17" s="40">
        <f t="shared" ca="1" si="203"/>
        <v>26703.341072840838</v>
      </c>
      <c r="U17" s="28" cm="1">
        <f t="array" aca="1" ref="U17" ca="1">_xlfn.LET(_xlpm.value,RAND(),_xlfn.IFS(U16=1,IF(_xlpm.value&gt;0.97,2,1),U16=2,IF(_xlpm.value&gt;0.98,3,2),U16=3,1))</f>
        <v>1</v>
      </c>
      <c r="V17" s="59">
        <f t="shared" ca="1" si="11"/>
        <v>0.06</v>
      </c>
      <c r="W17" s="40">
        <f t="shared" ca="1" si="204"/>
        <v>26703.341072840838</v>
      </c>
      <c r="X17" s="28" cm="1">
        <f t="array" aca="1" ref="X17" ca="1">_xlfn.LET(_xlpm.value,RAND(),_xlfn.IFS(X16=1,IF(_xlpm.value&gt;0.97,2,1),X16=2,IF(_xlpm.value&gt;0.98,3,2),X16=3,1))</f>
        <v>1</v>
      </c>
      <c r="Y17" s="59">
        <f t="shared" ca="1" si="13"/>
        <v>0.06</v>
      </c>
      <c r="Z17" s="40">
        <f t="shared" ca="1" si="205"/>
        <v>26703.341072840838</v>
      </c>
      <c r="AA17" s="28" cm="1">
        <f t="array" aca="1" ref="AA17" ca="1">_xlfn.LET(_xlpm.value,RAND(),_xlfn.IFS(AA16=1,IF(_xlpm.value&gt;0.97,2,1),AA16=2,IF(_xlpm.value&gt;0.98,3,2),AA16=3,1))</f>
        <v>1</v>
      </c>
      <c r="AB17" s="59">
        <f t="shared" ca="1" si="15"/>
        <v>0.06</v>
      </c>
      <c r="AC17" s="40">
        <f t="shared" ca="1" si="206"/>
        <v>26703.341072840838</v>
      </c>
      <c r="AD17" s="28" cm="1">
        <f t="array" aca="1" ref="AD17" ca="1">_xlfn.LET(_xlpm.value,RAND(),_xlfn.IFS(AD16=1,IF(_xlpm.value&gt;0.97,2,1),AD16=2,IF(_xlpm.value&gt;0.98,3,2),AD16=3,1))</f>
        <v>1</v>
      </c>
      <c r="AE17" s="59">
        <f t="shared" ca="1" si="17"/>
        <v>0.06</v>
      </c>
      <c r="AF17" s="40">
        <f t="shared" ca="1" si="207"/>
        <v>10460.171760237972</v>
      </c>
      <c r="AG17" s="28" cm="1">
        <f t="array" aca="1" ref="AG17" ca="1">_xlfn.LET(_xlpm.value,RAND(),_xlfn.IFS(AG16=1,IF(_xlpm.value&gt;0.97,2,1),AG16=2,IF(_xlpm.value&gt;0.98,3,2),AG16=3,1))</f>
        <v>2</v>
      </c>
      <c r="AH17" s="59">
        <f t="shared" ca="1" si="19"/>
        <v>0.06</v>
      </c>
      <c r="AI17" s="40">
        <f t="shared" ca="1" si="208"/>
        <v>26703.341072840838</v>
      </c>
      <c r="AJ17" s="28" cm="1">
        <f t="array" aca="1" ref="AJ17" ca="1">_xlfn.LET(_xlpm.value,RAND(),_xlfn.IFS(AJ16=1,IF(_xlpm.value&gt;0.97,2,1),AJ16=2,IF(_xlpm.value&gt;0.98,3,2),AJ16=3,1))</f>
        <v>2</v>
      </c>
      <c r="AK17" s="59">
        <f t="shared" ca="1" si="21"/>
        <v>0.06</v>
      </c>
      <c r="AL17" s="40">
        <f t="shared" ca="1" si="209"/>
        <v>26703.341072840838</v>
      </c>
      <c r="AM17" s="28" cm="1">
        <f t="array" aca="1" ref="AM17" ca="1">_xlfn.LET(_xlpm.value,RAND(),_xlfn.IFS(AM16=1,IF(_xlpm.value&gt;0.97,2,1),AM16=2,IF(_xlpm.value&gt;0.98,3,2),AM16=3,1))</f>
        <v>2</v>
      </c>
      <c r="AN17" s="59">
        <f t="shared" ca="1" si="23"/>
        <v>0.06</v>
      </c>
      <c r="AO17" s="40">
        <f t="shared" ca="1" si="210"/>
        <v>26703.341072840838</v>
      </c>
      <c r="AP17" s="28" cm="1">
        <f t="array" aca="1" ref="AP17" ca="1">_xlfn.LET(_xlpm.value,RAND(),_xlfn.IFS(AP16=1,IF(_xlpm.value&gt;0.97,2,1),AP16=2,IF(_xlpm.value&gt;0.98,3,2),AP16=3,1))</f>
        <v>1</v>
      </c>
      <c r="AQ17" s="59">
        <f t="shared" ca="1" si="25"/>
        <v>0.06</v>
      </c>
      <c r="AR17" s="40">
        <f t="shared" ca="1" si="211"/>
        <v>26703.341072840838</v>
      </c>
      <c r="AS17" s="28" cm="1">
        <f t="array" aca="1" ref="AS17" ca="1">_xlfn.LET(_xlpm.value,RAND(),_xlfn.IFS(AS16=1,IF(_xlpm.value&gt;0.97,2,1),AS16=2,IF(_xlpm.value&gt;0.98,3,2),AS16=3,1))</f>
        <v>1</v>
      </c>
      <c r="AT17" s="59">
        <f t="shared" ca="1" si="27"/>
        <v>0.06</v>
      </c>
      <c r="AU17" s="40">
        <f t="shared" ca="1" si="212"/>
        <v>26703.341072840838</v>
      </c>
      <c r="AV17" s="28" cm="1">
        <f t="array" aca="1" ref="AV17" ca="1">_xlfn.LET(_xlpm.value,RAND(),_xlfn.IFS(AV16=1,IF(_xlpm.value&gt;0.97,2,1),AV16=2,IF(_xlpm.value&gt;0.98,3,2),AV16=3,1))</f>
        <v>1</v>
      </c>
      <c r="AW17" s="59">
        <f t="shared" ca="1" si="29"/>
        <v>0.06</v>
      </c>
      <c r="AX17" s="40">
        <f t="shared" ca="1" si="213"/>
        <v>26703.341072840838</v>
      </c>
      <c r="AY17" s="28" cm="1">
        <f t="array" aca="1" ref="AY17" ca="1">_xlfn.LET(_xlpm.value,RAND(),_xlfn.IFS(AY16=1,IF(_xlpm.value&gt;0.97,2,1),AY16=2,IF(_xlpm.value&gt;0.98,3,2),AY16=3,1))</f>
        <v>1</v>
      </c>
      <c r="AZ17" s="59">
        <f t="shared" ca="1" si="31"/>
        <v>0.06</v>
      </c>
      <c r="BA17" s="40">
        <f t="shared" ca="1" si="214"/>
        <v>26703.341072840838</v>
      </c>
      <c r="BB17" s="28" cm="1">
        <f t="array" aca="1" ref="BB17" ca="1">_xlfn.LET(_xlpm.value,RAND(),_xlfn.IFS(BB16=1,IF(_xlpm.value&gt;0.97,2,1),BB16=2,IF(_xlpm.value&gt;0.98,3,2),BB16=3,1))</f>
        <v>2</v>
      </c>
      <c r="BC17" s="59">
        <f t="shared" ca="1" si="33"/>
        <v>0.06</v>
      </c>
      <c r="BD17" s="40">
        <f t="shared" ca="1" si="215"/>
        <v>26703.341072840838</v>
      </c>
      <c r="BE17" s="28" cm="1">
        <f t="array" aca="1" ref="BE17" ca="1">_xlfn.LET(_xlpm.value,RAND(),_xlfn.IFS(BE16=1,IF(_xlpm.value&gt;0.97,2,1),BE16=2,IF(_xlpm.value&gt;0.98,3,2),BE16=3,1))</f>
        <v>1</v>
      </c>
      <c r="BF17" s="59">
        <f t="shared" ca="1" si="35"/>
        <v>0.06</v>
      </c>
      <c r="BG17" s="40">
        <f t="shared" ca="1" si="216"/>
        <v>26703.341072840838</v>
      </c>
      <c r="BH17" s="28" cm="1">
        <f t="array" aca="1" ref="BH17" ca="1">_xlfn.LET(_xlpm.value,RAND(),_xlfn.IFS(BH16=1,IF(_xlpm.value&gt;0.97,2,1),BH16=2,IF(_xlpm.value&gt;0.98,3,2),BH16=3,1))</f>
        <v>2</v>
      </c>
      <c r="BI17" s="59">
        <f t="shared" ca="1" si="37"/>
        <v>0.06</v>
      </c>
      <c r="BJ17" s="40">
        <f t="shared" ca="1" si="217"/>
        <v>26703.341072840838</v>
      </c>
      <c r="BK17" s="28" cm="1">
        <f t="array" aca="1" ref="BK17" ca="1">_xlfn.LET(_xlpm.value,RAND(),_xlfn.IFS(BK16=1,IF(_xlpm.value&gt;0.97,2,1),BK16=2,IF(_xlpm.value&gt;0.98,3,2),BK16=3,1))</f>
        <v>1</v>
      </c>
      <c r="BL17" s="59">
        <f t="shared" ca="1" si="39"/>
        <v>0.06</v>
      </c>
      <c r="BM17" s="40">
        <f t="shared" ca="1" si="218"/>
        <v>26703.341072840838</v>
      </c>
      <c r="BN17" s="28" cm="1">
        <f t="array" aca="1" ref="BN17" ca="1">_xlfn.LET(_xlpm.value,RAND(),_xlfn.IFS(BN16=1,IF(_xlpm.value&gt;0.97,2,1),BN16=2,IF(_xlpm.value&gt;0.98,3,2),BN16=3,1))</f>
        <v>1</v>
      </c>
      <c r="BO17" s="59">
        <f t="shared" ca="1" si="41"/>
        <v>0.06</v>
      </c>
      <c r="BP17" s="40">
        <f t="shared" ca="1" si="219"/>
        <v>26703.341072840838</v>
      </c>
      <c r="BQ17" s="28" cm="1">
        <f t="array" aca="1" ref="BQ17" ca="1">_xlfn.LET(_xlpm.value,RAND(),_xlfn.IFS(BQ16=1,IF(_xlpm.value&gt;0.97,2,1),BQ16=2,IF(_xlpm.value&gt;0.98,3,2),BQ16=3,1))</f>
        <v>1</v>
      </c>
      <c r="BR17" s="59">
        <f t="shared" ca="1" si="43"/>
        <v>0.06</v>
      </c>
      <c r="BS17" s="40">
        <f t="shared" ca="1" si="220"/>
        <v>26703.341072840838</v>
      </c>
      <c r="BT17" s="28" cm="1">
        <f t="array" aca="1" ref="BT17" ca="1">_xlfn.LET(_xlpm.value,RAND(),_xlfn.IFS(BT16=1,IF(_xlpm.value&gt;0.97,2,1),BT16=2,IF(_xlpm.value&gt;0.98,3,2),BT16=3,1))</f>
        <v>1</v>
      </c>
      <c r="BU17" s="59">
        <f t="shared" ca="1" si="45"/>
        <v>0.06</v>
      </c>
      <c r="BV17" s="40">
        <f t="shared" ca="1" si="221"/>
        <v>26703.341072840838</v>
      </c>
      <c r="BW17" s="28" cm="1">
        <f t="array" aca="1" ref="BW17" ca="1">_xlfn.LET(_xlpm.value,RAND(),_xlfn.IFS(BW16=1,IF(_xlpm.value&gt;0.97,2,1),BW16=2,IF(_xlpm.value&gt;0.98,3,2),BW16=3,1))</f>
        <v>1</v>
      </c>
      <c r="BX17" s="59">
        <f t="shared" ca="1" si="47"/>
        <v>0.06</v>
      </c>
      <c r="BY17" s="40">
        <f t="shared" ca="1" si="222"/>
        <v>26703.341072840838</v>
      </c>
      <c r="BZ17" s="28" cm="1">
        <f t="array" aca="1" ref="BZ17" ca="1">_xlfn.LET(_xlpm.value,RAND(),_xlfn.IFS(BZ16=1,IF(_xlpm.value&gt;0.97,2,1),BZ16=2,IF(_xlpm.value&gt;0.98,3,2),BZ16=3,1))</f>
        <v>1</v>
      </c>
      <c r="CA17" s="59">
        <f t="shared" ca="1" si="49"/>
        <v>0.06</v>
      </c>
      <c r="CB17" s="40">
        <f t="shared" ca="1" si="223"/>
        <v>10460.171760237972</v>
      </c>
      <c r="CC17" s="28" cm="1">
        <f t="array" aca="1" ref="CC17" ca="1">_xlfn.LET(_xlpm.value,RAND(),_xlfn.IFS(CC16=1,IF(_xlpm.value&gt;0.97,2,1),CC16=2,IF(_xlpm.value&gt;0.98,3,2),CC16=3,1))</f>
        <v>1</v>
      </c>
      <c r="CD17" s="59">
        <f t="shared" ca="1" si="51"/>
        <v>0.06</v>
      </c>
      <c r="CE17" s="40">
        <f t="shared" ca="1" si="224"/>
        <v>26703.341072840838</v>
      </c>
      <c r="CF17" s="28" cm="1">
        <f t="array" aca="1" ref="CF17" ca="1">_xlfn.LET(_xlpm.value,RAND(),_xlfn.IFS(CF16=1,IF(_xlpm.value&gt;0.97,2,1),CF16=2,IF(_xlpm.value&gt;0.98,3,2),CF16=3,1))</f>
        <v>2</v>
      </c>
      <c r="CG17" s="59">
        <f t="shared" ca="1" si="53"/>
        <v>0.06</v>
      </c>
      <c r="CH17" s="40">
        <f t="shared" ca="1" si="225"/>
        <v>26703.341072840838</v>
      </c>
      <c r="CI17" s="28" cm="1">
        <f t="array" aca="1" ref="CI17" ca="1">_xlfn.LET(_xlpm.value,RAND(),_xlfn.IFS(CI16=1,IF(_xlpm.value&gt;0.97,2,1),CI16=2,IF(_xlpm.value&gt;0.98,3,2),CI16=3,1))</f>
        <v>1</v>
      </c>
      <c r="CJ17" s="59">
        <f t="shared" ca="1" si="55"/>
        <v>0.06</v>
      </c>
      <c r="CK17" s="40">
        <f t="shared" ca="1" si="226"/>
        <v>26703.341072840838</v>
      </c>
      <c r="CL17" s="28" cm="1">
        <f t="array" aca="1" ref="CL17" ca="1">_xlfn.LET(_xlpm.value,RAND(),_xlfn.IFS(CL16=1,IF(_xlpm.value&gt;0.97,2,1),CL16=2,IF(_xlpm.value&gt;0.98,3,2),CL16=3,1))</f>
        <v>1</v>
      </c>
      <c r="CM17" s="59">
        <f t="shared" ca="1" si="57"/>
        <v>0.06</v>
      </c>
      <c r="CN17" s="40">
        <f t="shared" ca="1" si="227"/>
        <v>26703.341072840838</v>
      </c>
      <c r="CO17" s="28" cm="1">
        <f t="array" aca="1" ref="CO17" ca="1">_xlfn.LET(_xlpm.value,RAND(),_xlfn.IFS(CO16=1,IF(_xlpm.value&gt;0.97,2,1),CO16=2,IF(_xlpm.value&gt;0.98,3,2),CO16=3,1))</f>
        <v>2</v>
      </c>
      <c r="CP17" s="59">
        <f t="shared" ca="1" si="59"/>
        <v>0.06</v>
      </c>
      <c r="CQ17" s="40">
        <f t="shared" ca="1" si="228"/>
        <v>26703.341072840838</v>
      </c>
      <c r="CR17" s="28" cm="1">
        <f t="array" aca="1" ref="CR17" ca="1">_xlfn.LET(_xlpm.value,RAND(),_xlfn.IFS(CR16=1,IF(_xlpm.value&gt;0.97,2,1),CR16=2,IF(_xlpm.value&gt;0.98,3,2),CR16=3,1))</f>
        <v>2</v>
      </c>
      <c r="CS17" s="59">
        <f t="shared" ca="1" si="61"/>
        <v>0.06</v>
      </c>
      <c r="CT17" s="40">
        <f t="shared" ca="1" si="229"/>
        <v>26703.341072840838</v>
      </c>
      <c r="CU17" s="28" cm="1">
        <f t="array" aca="1" ref="CU17" ca="1">_xlfn.LET(_xlpm.value,RAND(),_xlfn.IFS(CU16=1,IF(_xlpm.value&gt;0.97,2,1),CU16=2,IF(_xlpm.value&gt;0.98,3,2),CU16=3,1))</f>
        <v>1</v>
      </c>
      <c r="CV17" s="59">
        <f t="shared" ca="1" si="63"/>
        <v>0.06</v>
      </c>
      <c r="CW17" s="40">
        <f t="shared" ca="1" si="230"/>
        <v>26703.341072840838</v>
      </c>
      <c r="CX17" s="28" cm="1">
        <f t="array" aca="1" ref="CX17" ca="1">_xlfn.LET(_xlpm.value,RAND(),_xlfn.IFS(CX16=1,IF(_xlpm.value&gt;0.97,2,1),CX16=2,IF(_xlpm.value&gt;0.98,3,2),CX16=3,1))</f>
        <v>1</v>
      </c>
      <c r="CY17" s="59">
        <f t="shared" ca="1" si="65"/>
        <v>0.06</v>
      </c>
      <c r="CZ17" s="40">
        <f t="shared" ca="1" si="231"/>
        <v>26703.341072840838</v>
      </c>
      <c r="DA17" s="28" cm="1">
        <f t="array" aca="1" ref="DA17" ca="1">_xlfn.LET(_xlpm.value,RAND(),_xlfn.IFS(DA16=1,IF(_xlpm.value&gt;0.97,2,1),DA16=2,IF(_xlpm.value&gt;0.98,3,2),DA16=3,1))</f>
        <v>1</v>
      </c>
      <c r="DB17" s="59">
        <f t="shared" ca="1" si="67"/>
        <v>0.06</v>
      </c>
      <c r="DC17" s="40">
        <f t="shared" ca="1" si="232"/>
        <v>26703.341072840838</v>
      </c>
      <c r="DD17" s="28" cm="1">
        <f t="array" aca="1" ref="DD17" ca="1">_xlfn.LET(_xlpm.value,RAND(),_xlfn.IFS(DD16=1,IF(_xlpm.value&gt;0.97,2,1),DD16=2,IF(_xlpm.value&gt;0.98,3,2),DD16=3,1))</f>
        <v>2</v>
      </c>
      <c r="DE17" s="59">
        <f t="shared" ca="1" si="69"/>
        <v>0.06</v>
      </c>
      <c r="DF17" s="40">
        <f t="shared" ca="1" si="233"/>
        <v>26703.341072840838</v>
      </c>
      <c r="DG17" s="28" cm="1">
        <f t="array" aca="1" ref="DG17" ca="1">_xlfn.LET(_xlpm.value,RAND(),_xlfn.IFS(DG16=1,IF(_xlpm.value&gt;0.97,2,1),DG16=2,IF(_xlpm.value&gt;0.98,3,2),DG16=3,1))</f>
        <v>1</v>
      </c>
      <c r="DH17" s="59">
        <f t="shared" ca="1" si="71"/>
        <v>0.06</v>
      </c>
      <c r="DI17" s="40">
        <f t="shared" ca="1" si="234"/>
        <v>26703.341072840838</v>
      </c>
      <c r="DJ17" s="28" cm="1">
        <f t="array" aca="1" ref="DJ17" ca="1">_xlfn.LET(_xlpm.value,RAND(),_xlfn.IFS(DJ16=1,IF(_xlpm.value&gt;0.97,2,1),DJ16=2,IF(_xlpm.value&gt;0.98,3,2),DJ16=3,1))</f>
        <v>1</v>
      </c>
      <c r="DK17" s="59">
        <f t="shared" ca="1" si="73"/>
        <v>0.06</v>
      </c>
      <c r="DL17" s="40">
        <f t="shared" ca="1" si="235"/>
        <v>26703.341072840838</v>
      </c>
      <c r="DM17" s="28" cm="1">
        <f t="array" aca="1" ref="DM17" ca="1">_xlfn.LET(_xlpm.value,RAND(),_xlfn.IFS(DM16=1,IF(_xlpm.value&gt;0.97,2,1),DM16=2,IF(_xlpm.value&gt;0.98,3,2),DM16=3,1))</f>
        <v>1</v>
      </c>
      <c r="DN17" s="59">
        <f t="shared" ca="1" si="75"/>
        <v>0.06</v>
      </c>
      <c r="DO17" s="40">
        <f t="shared" ca="1" si="236"/>
        <v>26703.341072840838</v>
      </c>
      <c r="DP17" s="28" cm="1">
        <f t="array" aca="1" ref="DP17" ca="1">_xlfn.LET(_xlpm.value,RAND(),_xlfn.IFS(DP16=1,IF(_xlpm.value&gt;0.97,2,1),DP16=2,IF(_xlpm.value&gt;0.98,3,2),DP16=3,1))</f>
        <v>2</v>
      </c>
      <c r="DQ17" s="59">
        <f t="shared" ca="1" si="77"/>
        <v>0.06</v>
      </c>
      <c r="DR17" s="40">
        <f t="shared" ca="1" si="237"/>
        <v>26703.341072840838</v>
      </c>
      <c r="DS17" s="28" cm="1">
        <f t="array" aca="1" ref="DS17" ca="1">_xlfn.LET(_xlpm.value,RAND(),_xlfn.IFS(DS16=1,IF(_xlpm.value&gt;0.97,2,1),DS16=2,IF(_xlpm.value&gt;0.98,3,2),DS16=3,1))</f>
        <v>1</v>
      </c>
      <c r="DT17" s="59">
        <f t="shared" ca="1" si="79"/>
        <v>0.06</v>
      </c>
      <c r="DU17" s="40">
        <f t="shared" ca="1" si="238"/>
        <v>26703.341072840838</v>
      </c>
      <c r="DV17" s="28" cm="1">
        <f t="array" aca="1" ref="DV17" ca="1">_xlfn.LET(_xlpm.value,RAND(),_xlfn.IFS(DV16=1,IF(_xlpm.value&gt;0.97,2,1),DV16=2,IF(_xlpm.value&gt;0.98,3,2),DV16=3,1))</f>
        <v>2</v>
      </c>
      <c r="DW17" s="59">
        <f t="shared" ca="1" si="81"/>
        <v>0.06</v>
      </c>
      <c r="DX17" s="40">
        <f t="shared" ca="1" si="239"/>
        <v>26703.341072840838</v>
      </c>
      <c r="DY17" s="28" cm="1">
        <f t="array" aca="1" ref="DY17" ca="1">_xlfn.LET(_xlpm.value,RAND(),_xlfn.IFS(DY16=1,IF(_xlpm.value&gt;0.97,2,1),DY16=2,IF(_xlpm.value&gt;0.98,3,2),DY16=3,1))</f>
        <v>2</v>
      </c>
      <c r="DZ17" s="59">
        <f t="shared" ca="1" si="83"/>
        <v>0.06</v>
      </c>
      <c r="EA17" s="40">
        <f t="shared" ca="1" si="240"/>
        <v>26703.341072840838</v>
      </c>
      <c r="EB17" s="28" cm="1">
        <f t="array" aca="1" ref="EB17" ca="1">_xlfn.LET(_xlpm.value,RAND(),_xlfn.IFS(EB16=1,IF(_xlpm.value&gt;0.97,2,1),EB16=2,IF(_xlpm.value&gt;0.98,3,2),EB16=3,1))</f>
        <v>1</v>
      </c>
      <c r="EC17" s="59">
        <f t="shared" ca="1" si="85"/>
        <v>0.06</v>
      </c>
      <c r="ED17" s="40">
        <f t="shared" ca="1" si="241"/>
        <v>26703.341072840838</v>
      </c>
      <c r="EE17" s="28" cm="1">
        <f t="array" aca="1" ref="EE17" ca="1">_xlfn.LET(_xlpm.value,RAND(),_xlfn.IFS(EE16=1,IF(_xlpm.value&gt;0.97,2,1),EE16=2,IF(_xlpm.value&gt;0.98,3,2),EE16=3,1))</f>
        <v>1</v>
      </c>
      <c r="EF17" s="59">
        <f t="shared" ca="1" si="87"/>
        <v>0.06</v>
      </c>
      <c r="EG17" s="40">
        <f t="shared" ca="1" si="242"/>
        <v>26703.341072840838</v>
      </c>
      <c r="EH17" s="28" cm="1">
        <f t="array" aca="1" ref="EH17" ca="1">_xlfn.LET(_xlpm.value,RAND(),_xlfn.IFS(EH16=1,IF(_xlpm.value&gt;0.97,2,1),EH16=2,IF(_xlpm.value&gt;0.98,3,2),EH16=3,1))</f>
        <v>1</v>
      </c>
      <c r="EI17" s="59">
        <f t="shared" ca="1" si="89"/>
        <v>0.06</v>
      </c>
      <c r="EJ17" s="40">
        <f t="shared" ca="1" si="243"/>
        <v>26703.341072840838</v>
      </c>
      <c r="EK17" s="28" cm="1">
        <f t="array" aca="1" ref="EK17" ca="1">_xlfn.LET(_xlpm.value,RAND(),_xlfn.IFS(EK16=1,IF(_xlpm.value&gt;0.97,2,1),EK16=2,IF(_xlpm.value&gt;0.98,3,2),EK16=3,1))</f>
        <v>1</v>
      </c>
      <c r="EL17" s="59">
        <f t="shared" ca="1" si="91"/>
        <v>0.06</v>
      </c>
      <c r="EM17" s="40">
        <f t="shared" ca="1" si="244"/>
        <v>26703.341072840838</v>
      </c>
      <c r="EN17" s="28" cm="1">
        <f t="array" aca="1" ref="EN17" ca="1">_xlfn.LET(_xlpm.value,RAND(),_xlfn.IFS(EN16=1,IF(_xlpm.value&gt;0.97,2,1),EN16=2,IF(_xlpm.value&gt;0.98,3,2),EN16=3,1))</f>
        <v>2</v>
      </c>
      <c r="EO17" s="59">
        <f t="shared" ca="1" si="93"/>
        <v>0.06</v>
      </c>
      <c r="EP17" s="40">
        <f t="shared" ca="1" si="245"/>
        <v>26703.341072840838</v>
      </c>
      <c r="EQ17" s="28" cm="1">
        <f t="array" aca="1" ref="EQ17" ca="1">_xlfn.LET(_xlpm.value,RAND(),_xlfn.IFS(EQ16=1,IF(_xlpm.value&gt;0.97,2,1),EQ16=2,IF(_xlpm.value&gt;0.98,3,2),EQ16=3,1))</f>
        <v>2</v>
      </c>
      <c r="ER17" s="59">
        <f t="shared" ca="1" si="95"/>
        <v>0.06</v>
      </c>
      <c r="ES17" s="40">
        <f t="shared" ca="1" si="246"/>
        <v>26703.341072840838</v>
      </c>
      <c r="ET17" s="28" cm="1">
        <f t="array" aca="1" ref="ET17" ca="1">_xlfn.LET(_xlpm.value,RAND(),_xlfn.IFS(ET16=1,IF(_xlpm.value&gt;0.97,2,1),ET16=2,IF(_xlpm.value&gt;0.98,3,2),ET16=3,1))</f>
        <v>2</v>
      </c>
      <c r="EU17" s="59">
        <f t="shared" ca="1" si="97"/>
        <v>0.06</v>
      </c>
      <c r="EV17" s="40">
        <f t="shared" ca="1" si="247"/>
        <v>26703.341072840838</v>
      </c>
      <c r="EW17" s="28" cm="1">
        <f t="array" aca="1" ref="EW17" ca="1">_xlfn.LET(_xlpm.value,RAND(),_xlfn.IFS(EW16=1,IF(_xlpm.value&gt;0.97,2,1),EW16=2,IF(_xlpm.value&gt;0.98,3,2),EW16=3,1))</f>
        <v>1</v>
      </c>
      <c r="EX17" s="59">
        <f t="shared" ca="1" si="99"/>
        <v>0.06</v>
      </c>
      <c r="EY17" s="40">
        <f t="shared" ca="1" si="248"/>
        <v>26703.341072840838</v>
      </c>
      <c r="EZ17" s="28" cm="1">
        <f t="array" aca="1" ref="EZ17" ca="1">_xlfn.LET(_xlpm.value,RAND(),_xlfn.IFS(EZ16=1,IF(_xlpm.value&gt;0.97,2,1),EZ16=2,IF(_xlpm.value&gt;0.98,3,2),EZ16=3,1))</f>
        <v>1</v>
      </c>
      <c r="FA17" s="59">
        <f t="shared" ca="1" si="101"/>
        <v>0.06</v>
      </c>
      <c r="FB17" s="40">
        <f t="shared" ca="1" si="249"/>
        <v>26703.341072840838</v>
      </c>
      <c r="FC17" s="28" cm="1">
        <f t="array" aca="1" ref="FC17" ca="1">_xlfn.LET(_xlpm.value,RAND(),_xlfn.IFS(FC16=1,IF(_xlpm.value&gt;0.97,2,1),FC16=2,IF(_xlpm.value&gt;0.98,3,2),FC16=3,1))</f>
        <v>1</v>
      </c>
      <c r="FD17" s="59">
        <f t="shared" ca="1" si="103"/>
        <v>0.06</v>
      </c>
      <c r="FE17" s="40">
        <f t="shared" ca="1" si="250"/>
        <v>26703.341072840838</v>
      </c>
      <c r="FF17" s="28" cm="1">
        <f t="array" aca="1" ref="FF17" ca="1">_xlfn.LET(_xlpm.value,RAND(),_xlfn.IFS(FF16=1,IF(_xlpm.value&gt;0.97,2,1),FF16=2,IF(_xlpm.value&gt;0.98,3,2),FF16=3,1))</f>
        <v>1</v>
      </c>
      <c r="FG17" s="59">
        <f t="shared" ca="1" si="105"/>
        <v>0.06</v>
      </c>
      <c r="FH17" s="40">
        <f t="shared" ca="1" si="251"/>
        <v>26703.341072840838</v>
      </c>
      <c r="FI17" s="28" cm="1">
        <f t="array" aca="1" ref="FI17" ca="1">_xlfn.LET(_xlpm.value,RAND(),_xlfn.IFS(FI16=1,IF(_xlpm.value&gt;0.97,2,1),FI16=2,IF(_xlpm.value&gt;0.98,3,2),FI16=3,1))</f>
        <v>1</v>
      </c>
      <c r="FJ17" s="59">
        <f t="shared" ca="1" si="107"/>
        <v>0.06</v>
      </c>
      <c r="FK17" s="40">
        <f t="shared" ca="1" si="252"/>
        <v>26703.341072840838</v>
      </c>
      <c r="FL17" s="28" cm="1">
        <f t="array" aca="1" ref="FL17" ca="1">_xlfn.LET(_xlpm.value,RAND(),_xlfn.IFS(FL16=1,IF(_xlpm.value&gt;0.97,2,1),FL16=2,IF(_xlpm.value&gt;0.98,3,2),FL16=3,1))</f>
        <v>1</v>
      </c>
      <c r="FM17" s="59">
        <f t="shared" ca="1" si="109"/>
        <v>0.06</v>
      </c>
      <c r="FN17" s="40">
        <f t="shared" ca="1" si="253"/>
        <v>26703.341072840838</v>
      </c>
      <c r="FO17" s="28" cm="1">
        <f t="array" aca="1" ref="FO17" ca="1">_xlfn.LET(_xlpm.value,RAND(),_xlfn.IFS(FO16=1,IF(_xlpm.value&gt;0.97,2,1),FO16=2,IF(_xlpm.value&gt;0.98,3,2),FO16=3,1))</f>
        <v>2</v>
      </c>
      <c r="FP17" s="59">
        <f t="shared" ca="1" si="111"/>
        <v>0.06</v>
      </c>
      <c r="FQ17" s="40">
        <f t="shared" ca="1" si="254"/>
        <v>26703.341072840838</v>
      </c>
      <c r="FR17" s="28" cm="1">
        <f t="array" aca="1" ref="FR17" ca="1">_xlfn.LET(_xlpm.value,RAND(),_xlfn.IFS(FR16=1,IF(_xlpm.value&gt;0.97,2,1),FR16=2,IF(_xlpm.value&gt;0.98,3,2),FR16=3,1))</f>
        <v>2</v>
      </c>
      <c r="FS17" s="59">
        <f t="shared" ca="1" si="113"/>
        <v>0.06</v>
      </c>
      <c r="FT17" s="40">
        <f t="shared" ca="1" si="255"/>
        <v>26703.341072840838</v>
      </c>
      <c r="FU17" s="28" cm="1">
        <f t="array" aca="1" ref="FU17" ca="1">_xlfn.LET(_xlpm.value,RAND(),_xlfn.IFS(FU16=1,IF(_xlpm.value&gt;0.97,2,1),FU16=2,IF(_xlpm.value&gt;0.98,3,2),FU16=3,1))</f>
        <v>1</v>
      </c>
      <c r="FV17" s="59">
        <f t="shared" ca="1" si="115"/>
        <v>0.06</v>
      </c>
      <c r="FW17" s="40">
        <f t="shared" ca="1" si="256"/>
        <v>26703.341072840838</v>
      </c>
      <c r="FX17" s="28" cm="1">
        <f t="array" aca="1" ref="FX17" ca="1">_xlfn.LET(_xlpm.value,RAND(),_xlfn.IFS(FX16=1,IF(_xlpm.value&gt;0.97,2,1),FX16=2,IF(_xlpm.value&gt;0.98,3,2),FX16=3,1))</f>
        <v>1</v>
      </c>
      <c r="FY17" s="59">
        <f t="shared" ca="1" si="117"/>
        <v>0.06</v>
      </c>
      <c r="FZ17" s="40">
        <f t="shared" ca="1" si="257"/>
        <v>26703.341072840838</v>
      </c>
      <c r="GA17" s="28" cm="1">
        <f t="array" aca="1" ref="GA17" ca="1">_xlfn.LET(_xlpm.value,RAND(),_xlfn.IFS(GA16=1,IF(_xlpm.value&gt;0.97,2,1),GA16=2,IF(_xlpm.value&gt;0.98,3,2),GA16=3,1))</f>
        <v>1</v>
      </c>
      <c r="GB17" s="59">
        <f t="shared" ca="1" si="119"/>
        <v>0.06</v>
      </c>
      <c r="GC17" s="40">
        <f t="shared" ca="1" si="258"/>
        <v>26703.341072840838</v>
      </c>
      <c r="GD17" s="28" cm="1">
        <f t="array" aca="1" ref="GD17" ca="1">_xlfn.LET(_xlpm.value,RAND(),_xlfn.IFS(GD16=1,IF(_xlpm.value&gt;0.97,2,1),GD16=2,IF(_xlpm.value&gt;0.98,3,2),GD16=3,1))</f>
        <v>1</v>
      </c>
      <c r="GE17" s="59">
        <f t="shared" ca="1" si="121"/>
        <v>0.06</v>
      </c>
      <c r="GF17" s="40">
        <f t="shared" ca="1" si="259"/>
        <v>26703.341072840838</v>
      </c>
      <c r="GG17" s="28" cm="1">
        <f t="array" aca="1" ref="GG17" ca="1">_xlfn.LET(_xlpm.value,RAND(),_xlfn.IFS(GG16=1,IF(_xlpm.value&gt;0.97,2,1),GG16=2,IF(_xlpm.value&gt;0.98,3,2),GG16=3,1))</f>
        <v>2</v>
      </c>
      <c r="GH17" s="59">
        <f t="shared" ca="1" si="123"/>
        <v>0.06</v>
      </c>
      <c r="GI17" s="40">
        <f t="shared" ca="1" si="260"/>
        <v>26703.341072840838</v>
      </c>
      <c r="GJ17" s="28" cm="1">
        <f t="array" aca="1" ref="GJ17" ca="1">_xlfn.LET(_xlpm.value,RAND(),_xlfn.IFS(GJ16=1,IF(_xlpm.value&gt;0.97,2,1),GJ16=2,IF(_xlpm.value&gt;0.98,3,2),GJ16=3,1))</f>
        <v>1</v>
      </c>
      <c r="GK17" s="59">
        <f t="shared" ca="1" si="125"/>
        <v>0.06</v>
      </c>
      <c r="GL17" s="40">
        <f t="shared" ca="1" si="261"/>
        <v>26703.341072840838</v>
      </c>
      <c r="GM17" s="28" cm="1">
        <f t="array" aca="1" ref="GM17" ca="1">_xlfn.LET(_xlpm.value,RAND(),_xlfn.IFS(GM16=1,IF(_xlpm.value&gt;0.97,2,1),GM16=2,IF(_xlpm.value&gt;0.98,3,2),GM16=3,1))</f>
        <v>2</v>
      </c>
      <c r="GN17" s="59">
        <f t="shared" ca="1" si="127"/>
        <v>0.06</v>
      </c>
      <c r="GO17" s="40">
        <f t="shared" ca="1" si="262"/>
        <v>26703.341072840838</v>
      </c>
      <c r="GP17" s="28" cm="1">
        <f t="array" aca="1" ref="GP17" ca="1">_xlfn.LET(_xlpm.value,RAND(),_xlfn.IFS(GP16=1,IF(_xlpm.value&gt;0.97,2,1),GP16=2,IF(_xlpm.value&gt;0.98,3,2),GP16=3,1))</f>
        <v>1</v>
      </c>
      <c r="GQ17" s="59">
        <f t="shared" ca="1" si="129"/>
        <v>0.06</v>
      </c>
      <c r="GR17" s="40">
        <f t="shared" ca="1" si="263"/>
        <v>26703.341072840838</v>
      </c>
      <c r="GS17" s="28" cm="1">
        <f t="array" aca="1" ref="GS17" ca="1">_xlfn.LET(_xlpm.value,RAND(),_xlfn.IFS(GS16=1,IF(_xlpm.value&gt;0.97,2,1),GS16=2,IF(_xlpm.value&gt;0.98,3,2),GS16=3,1))</f>
        <v>1</v>
      </c>
      <c r="GT17" s="59">
        <f t="shared" ca="1" si="131"/>
        <v>0.06</v>
      </c>
      <c r="GU17" s="40">
        <f t="shared" ca="1" si="264"/>
        <v>26703.341072840838</v>
      </c>
      <c r="GV17" s="28" cm="1">
        <f t="array" aca="1" ref="GV17" ca="1">_xlfn.LET(_xlpm.value,RAND(),_xlfn.IFS(GV16=1,IF(_xlpm.value&gt;0.97,2,1),GV16=2,IF(_xlpm.value&gt;0.98,3,2),GV16=3,1))</f>
        <v>1</v>
      </c>
      <c r="GW17" s="59">
        <f t="shared" ca="1" si="133"/>
        <v>0.06</v>
      </c>
      <c r="GX17" s="40">
        <f t="shared" ca="1" si="265"/>
        <v>26703.341072840838</v>
      </c>
      <c r="GY17" s="28" cm="1">
        <f t="array" aca="1" ref="GY17" ca="1">_xlfn.LET(_xlpm.value,RAND(),_xlfn.IFS(GY16=1,IF(_xlpm.value&gt;0.97,2,1),GY16=2,IF(_xlpm.value&gt;0.98,3,2),GY16=3,1))</f>
        <v>1</v>
      </c>
      <c r="GZ17" s="59">
        <f t="shared" ca="1" si="135"/>
        <v>0.06</v>
      </c>
      <c r="HA17" s="40">
        <f t="shared" ca="1" si="266"/>
        <v>26703.341072840838</v>
      </c>
      <c r="HB17" s="28" cm="1">
        <f t="array" aca="1" ref="HB17" ca="1">_xlfn.LET(_xlpm.value,RAND(),_xlfn.IFS(HB16=1,IF(_xlpm.value&gt;0.97,2,1),HB16=2,IF(_xlpm.value&gt;0.98,3,2),HB16=3,1))</f>
        <v>1</v>
      </c>
      <c r="HC17" s="59">
        <f t="shared" ca="1" si="137"/>
        <v>0.06</v>
      </c>
      <c r="HD17" s="40">
        <f t="shared" ca="1" si="267"/>
        <v>26703.341072840838</v>
      </c>
      <c r="HE17" s="28" cm="1">
        <f t="array" aca="1" ref="HE17" ca="1">_xlfn.LET(_xlpm.value,RAND(),_xlfn.IFS(HE16=1,IF(_xlpm.value&gt;0.97,2,1),HE16=2,IF(_xlpm.value&gt;0.98,3,2),HE16=3,1))</f>
        <v>2</v>
      </c>
      <c r="HF17" s="59">
        <f t="shared" ca="1" si="139"/>
        <v>0.06</v>
      </c>
      <c r="HG17" s="40">
        <f t="shared" ca="1" si="268"/>
        <v>26703.341072840838</v>
      </c>
      <c r="HH17" s="28" cm="1">
        <f t="array" aca="1" ref="HH17" ca="1">_xlfn.LET(_xlpm.value,RAND(),_xlfn.IFS(HH16=1,IF(_xlpm.value&gt;0.97,2,1),HH16=2,IF(_xlpm.value&gt;0.98,3,2),HH16=3,1))</f>
        <v>2</v>
      </c>
      <c r="HI17" s="59">
        <f t="shared" ca="1" si="141"/>
        <v>0.06</v>
      </c>
      <c r="HJ17" s="40">
        <f t="shared" ca="1" si="269"/>
        <v>26703.341072840838</v>
      </c>
      <c r="HK17" s="28" cm="1">
        <f t="array" aca="1" ref="HK17" ca="1">_xlfn.LET(_xlpm.value,RAND(),_xlfn.IFS(HK16=1,IF(_xlpm.value&gt;0.97,2,1),HK16=2,IF(_xlpm.value&gt;0.98,3,2),HK16=3,1))</f>
        <v>1</v>
      </c>
      <c r="HL17" s="59">
        <f t="shared" ca="1" si="143"/>
        <v>0.06</v>
      </c>
      <c r="HM17" s="40">
        <f t="shared" ca="1" si="270"/>
        <v>26703.341072840838</v>
      </c>
      <c r="HN17" s="28" cm="1">
        <f t="array" aca="1" ref="HN17" ca="1">_xlfn.LET(_xlpm.value,RAND(),_xlfn.IFS(HN16=1,IF(_xlpm.value&gt;0.97,2,1),HN16=2,IF(_xlpm.value&gt;0.98,3,2),HN16=3,1))</f>
        <v>1</v>
      </c>
      <c r="HO17" s="59">
        <f t="shared" ca="1" si="145"/>
        <v>0.06</v>
      </c>
      <c r="HP17" s="40">
        <f t="shared" ca="1" si="271"/>
        <v>19821.629139163248</v>
      </c>
      <c r="HQ17" s="28" cm="1">
        <f t="array" aca="1" ref="HQ17" ca="1">_xlfn.LET(_xlpm.value,RAND(),_xlfn.IFS(HQ16=1,IF(_xlpm.value&gt;0.97,2,1),HQ16=2,IF(_xlpm.value&gt;0.98,3,2),HQ16=3,1))</f>
        <v>1</v>
      </c>
      <c r="HR17" s="59">
        <f t="shared" ca="1" si="147"/>
        <v>0.06</v>
      </c>
      <c r="HS17" s="40">
        <f t="shared" ca="1" si="272"/>
        <v>26703.341072840838</v>
      </c>
      <c r="HT17" s="28" cm="1">
        <f t="array" aca="1" ref="HT17" ca="1">_xlfn.LET(_xlpm.value,RAND(),_xlfn.IFS(HT16=1,IF(_xlpm.value&gt;0.97,2,1),HT16=2,IF(_xlpm.value&gt;0.98,3,2),HT16=3,1))</f>
        <v>1</v>
      </c>
      <c r="HU17" s="59">
        <f t="shared" ca="1" si="149"/>
        <v>0.06</v>
      </c>
      <c r="HV17" s="40">
        <f t="shared" ca="1" si="273"/>
        <v>26703.341072840838</v>
      </c>
      <c r="HW17" s="28" cm="1">
        <f t="array" aca="1" ref="HW17" ca="1">_xlfn.LET(_xlpm.value,RAND(),_xlfn.IFS(HW16=1,IF(_xlpm.value&gt;0.97,2,1),HW16=2,IF(_xlpm.value&gt;0.98,3,2),HW16=3,1))</f>
        <v>1</v>
      </c>
      <c r="HX17" s="59">
        <f t="shared" ca="1" si="151"/>
        <v>0.06</v>
      </c>
      <c r="HY17" s="40">
        <f t="shared" ca="1" si="274"/>
        <v>26703.341072840838</v>
      </c>
      <c r="HZ17" s="28" cm="1">
        <f t="array" aca="1" ref="HZ17" ca="1">_xlfn.LET(_xlpm.value,RAND(),_xlfn.IFS(HZ16=1,IF(_xlpm.value&gt;0.97,2,1),HZ16=2,IF(_xlpm.value&gt;0.98,3,2),HZ16=3,1))</f>
        <v>1</v>
      </c>
      <c r="IA17" s="59">
        <f t="shared" ca="1" si="153"/>
        <v>0.06</v>
      </c>
      <c r="IB17" s="40">
        <f t="shared" ca="1" si="275"/>
        <v>26703.341072840838</v>
      </c>
      <c r="IC17" s="28" cm="1">
        <f t="array" aca="1" ref="IC17" ca="1">_xlfn.LET(_xlpm.value,RAND(),_xlfn.IFS(IC16=1,IF(_xlpm.value&gt;0.97,2,1),IC16=2,IF(_xlpm.value&gt;0.98,3,2),IC16=3,1))</f>
        <v>1</v>
      </c>
      <c r="ID17" s="59">
        <f t="shared" ca="1" si="155"/>
        <v>0.06</v>
      </c>
      <c r="IE17" s="40">
        <f t="shared" ca="1" si="276"/>
        <v>26703.341072840838</v>
      </c>
      <c r="IF17" s="28" cm="1">
        <f t="array" aca="1" ref="IF17" ca="1">_xlfn.LET(_xlpm.value,RAND(),_xlfn.IFS(IF16=1,IF(_xlpm.value&gt;0.97,2,1),IF16=2,IF(_xlpm.value&gt;0.98,3,2),IF16=3,1))</f>
        <v>1</v>
      </c>
      <c r="IG17" s="59">
        <f t="shared" ca="1" si="157"/>
        <v>0.06</v>
      </c>
      <c r="IH17" s="40">
        <f t="shared" ca="1" si="277"/>
        <v>26703.341072840838</v>
      </c>
      <c r="II17" s="28" cm="1">
        <f t="array" aca="1" ref="II17" ca="1">_xlfn.LET(_xlpm.value,RAND(),_xlfn.IFS(II16=1,IF(_xlpm.value&gt;0.97,2,1),II16=2,IF(_xlpm.value&gt;0.98,3,2),II16=3,1))</f>
        <v>1</v>
      </c>
      <c r="IJ17" s="59">
        <f t="shared" ca="1" si="159"/>
        <v>0.06</v>
      </c>
      <c r="IK17" s="40">
        <f t="shared" ca="1" si="278"/>
        <v>26703.341072840838</v>
      </c>
      <c r="IL17" s="28" cm="1">
        <f t="array" aca="1" ref="IL17" ca="1">_xlfn.LET(_xlpm.value,RAND(),_xlfn.IFS(IL16=1,IF(_xlpm.value&gt;0.97,2,1),IL16=2,IF(_xlpm.value&gt;0.98,3,2),IL16=3,1))</f>
        <v>2</v>
      </c>
      <c r="IM17" s="59">
        <f t="shared" ca="1" si="161"/>
        <v>0.06</v>
      </c>
      <c r="IN17" s="40">
        <f t="shared" ca="1" si="279"/>
        <v>26703.341072840838</v>
      </c>
      <c r="IO17" s="28" cm="1">
        <f t="array" aca="1" ref="IO17" ca="1">_xlfn.LET(_xlpm.value,RAND(),_xlfn.IFS(IO16=1,IF(_xlpm.value&gt;0.97,2,1),IO16=2,IF(_xlpm.value&gt;0.98,3,2),IO16=3,1))</f>
        <v>2</v>
      </c>
      <c r="IP17" s="59">
        <f t="shared" ca="1" si="163"/>
        <v>0.06</v>
      </c>
      <c r="IQ17" s="40">
        <f t="shared" ca="1" si="280"/>
        <v>26703.341072840838</v>
      </c>
      <c r="IR17" s="28" cm="1">
        <f t="array" aca="1" ref="IR17" ca="1">_xlfn.LET(_xlpm.value,RAND(),_xlfn.IFS(IR16=1,IF(_xlpm.value&gt;0.97,2,1),IR16=2,IF(_xlpm.value&gt;0.98,3,2),IR16=3,1))</f>
        <v>1</v>
      </c>
      <c r="IS17" s="59">
        <f t="shared" ca="1" si="165"/>
        <v>0.06</v>
      </c>
      <c r="IT17" s="40">
        <f t="shared" ca="1" si="281"/>
        <v>26703.341072840838</v>
      </c>
      <c r="IU17" s="28" cm="1">
        <f t="array" aca="1" ref="IU17" ca="1">_xlfn.LET(_xlpm.value,RAND(),_xlfn.IFS(IU16=1,IF(_xlpm.value&gt;0.97,2,1),IU16=2,IF(_xlpm.value&gt;0.98,3,2),IU16=3,1))</f>
        <v>1</v>
      </c>
      <c r="IV17" s="59">
        <f t="shared" ca="1" si="167"/>
        <v>0.06</v>
      </c>
      <c r="IW17" s="40">
        <f t="shared" ca="1" si="282"/>
        <v>26703.341072840838</v>
      </c>
      <c r="IX17" s="28" cm="1">
        <f t="array" aca="1" ref="IX17" ca="1">_xlfn.LET(_xlpm.value,RAND(),_xlfn.IFS(IX16=1,IF(_xlpm.value&gt;0.97,2,1),IX16=2,IF(_xlpm.value&gt;0.98,3,2),IX16=3,1))</f>
        <v>1</v>
      </c>
      <c r="IY17" s="59">
        <f t="shared" ca="1" si="169"/>
        <v>0.06</v>
      </c>
      <c r="IZ17" s="40">
        <f t="shared" ca="1" si="283"/>
        <v>26703.341072840838</v>
      </c>
      <c r="JA17" s="28" cm="1">
        <f t="array" aca="1" ref="JA17" ca="1">_xlfn.LET(_xlpm.value,RAND(),_xlfn.IFS(JA16=1,IF(_xlpm.value&gt;0.97,2,1),JA16=2,IF(_xlpm.value&gt;0.98,3,2),JA16=3,1))</f>
        <v>1</v>
      </c>
      <c r="JB17" s="59">
        <f t="shared" ca="1" si="171"/>
        <v>0.06</v>
      </c>
      <c r="JC17" s="40">
        <f t="shared" ca="1" si="284"/>
        <v>26703.341072840838</v>
      </c>
      <c r="JD17" s="28" cm="1">
        <f t="array" aca="1" ref="JD17" ca="1">_xlfn.LET(_xlpm.value,RAND(),_xlfn.IFS(JD16=1,IF(_xlpm.value&gt;0.97,2,1),JD16=2,IF(_xlpm.value&gt;0.98,3,2),JD16=3,1))</f>
        <v>1</v>
      </c>
      <c r="JE17" s="59">
        <f t="shared" ca="1" si="173"/>
        <v>0.06</v>
      </c>
      <c r="JF17" s="40">
        <f t="shared" ca="1" si="285"/>
        <v>26703.341072840838</v>
      </c>
      <c r="JG17" s="28" cm="1">
        <f t="array" aca="1" ref="JG17" ca="1">_xlfn.LET(_xlpm.value,RAND(),_xlfn.IFS(JG16=1,IF(_xlpm.value&gt;0.97,2,1),JG16=2,IF(_xlpm.value&gt;0.98,3,2),JG16=3,1))</f>
        <v>1</v>
      </c>
      <c r="JH17" s="59">
        <f t="shared" ca="1" si="175"/>
        <v>0.06</v>
      </c>
      <c r="JI17" s="40">
        <f t="shared" ca="1" si="286"/>
        <v>26703.341072840838</v>
      </c>
      <c r="JJ17" s="28" cm="1">
        <f t="array" aca="1" ref="JJ17" ca="1">_xlfn.LET(_xlpm.value,RAND(),_xlfn.IFS(JJ16=1,IF(_xlpm.value&gt;0.97,2,1),JJ16=2,IF(_xlpm.value&gt;0.98,3,2),JJ16=3,1))</f>
        <v>1</v>
      </c>
      <c r="JK17" s="59">
        <f t="shared" ca="1" si="177"/>
        <v>0.06</v>
      </c>
      <c r="JL17" s="40">
        <f t="shared" ca="1" si="287"/>
        <v>26703.341072840838</v>
      </c>
      <c r="JM17" s="28" cm="1">
        <f t="array" aca="1" ref="JM17" ca="1">_xlfn.LET(_xlpm.value,RAND(),_xlfn.IFS(JM16=1,IF(_xlpm.value&gt;0.97,2,1),JM16=2,IF(_xlpm.value&gt;0.98,3,2),JM16=3,1))</f>
        <v>2</v>
      </c>
      <c r="JN17" s="59">
        <f t="shared" ca="1" si="179"/>
        <v>0.06</v>
      </c>
      <c r="JO17" s="40">
        <f t="shared" ca="1" si="288"/>
        <v>26703.341072840838</v>
      </c>
      <c r="JP17" s="28" cm="1">
        <f t="array" aca="1" ref="JP17" ca="1">_xlfn.LET(_xlpm.value,RAND(),_xlfn.IFS(JP16=1,IF(_xlpm.value&gt;0.97,2,1),JP16=2,IF(_xlpm.value&gt;0.98,3,2),JP16=3,1))</f>
        <v>1</v>
      </c>
      <c r="JQ17" s="59">
        <f t="shared" ca="1" si="181"/>
        <v>0.06</v>
      </c>
      <c r="JR17" s="40">
        <f t="shared" ca="1" si="289"/>
        <v>26703.341072840838</v>
      </c>
      <c r="JS17" s="28" cm="1">
        <f t="array" aca="1" ref="JS17" ca="1">_xlfn.LET(_xlpm.value,RAND(),_xlfn.IFS(JS16=1,IF(_xlpm.value&gt;0.97,2,1),JS16=2,IF(_xlpm.value&gt;0.98,3,2),JS16=3,1))</f>
        <v>1</v>
      </c>
      <c r="JT17" s="59">
        <f t="shared" ca="1" si="183"/>
        <v>0.06</v>
      </c>
      <c r="JU17" s="40">
        <f t="shared" ca="1" si="290"/>
        <v>13053.707239956375</v>
      </c>
      <c r="JV17" s="28" cm="1">
        <f t="array" aca="1" ref="JV17" ca="1">_xlfn.LET(_xlpm.value,RAND(),_xlfn.IFS(JV16=1,IF(_xlpm.value&gt;0.97,2,1),JV16=2,IF(_xlpm.value&gt;0.98,3,2),JV16=3,1))</f>
        <v>1</v>
      </c>
      <c r="JW17" s="59">
        <f t="shared" ca="1" si="185"/>
        <v>0.06</v>
      </c>
      <c r="JX17" s="40">
        <f t="shared" ca="1" si="291"/>
        <v>26703.341072840838</v>
      </c>
      <c r="JY17" s="28" cm="1">
        <f t="array" aca="1" ref="JY17" ca="1">_xlfn.LET(_xlpm.value,RAND(),_xlfn.IFS(JY16=1,IF(_xlpm.value&gt;0.97,2,1),JY16=2,IF(_xlpm.value&gt;0.98,3,2),JY16=3,1))</f>
        <v>2</v>
      </c>
      <c r="JZ17" s="59">
        <f t="shared" ca="1" si="187"/>
        <v>0.06</v>
      </c>
      <c r="KA17" s="40">
        <f t="shared" ca="1" si="292"/>
        <v>26703.341072840838</v>
      </c>
      <c r="KB17" s="28" cm="1">
        <f t="array" aca="1" ref="KB17" ca="1">_xlfn.LET(_xlpm.value,RAND(),_xlfn.IFS(KB16=1,IF(_xlpm.value&gt;0.97,2,1),KB16=2,IF(_xlpm.value&gt;0.98,3,2),KB16=3,1))</f>
        <v>3</v>
      </c>
      <c r="KC17" s="59">
        <f t="shared" ca="1" si="189"/>
        <v>-0.7</v>
      </c>
      <c r="KD17" s="40">
        <f t="shared" ca="1" si="293"/>
        <v>8241.5493602379738</v>
      </c>
      <c r="KE17" s="28" cm="1">
        <f t="array" aca="1" ref="KE17" ca="1">_xlfn.LET(_xlpm.value,RAND(),_xlfn.IFS(KE16=1,IF(_xlpm.value&gt;0.97,2,1),KE16=2,IF(_xlpm.value&gt;0.98,3,2),KE16=3,1))</f>
        <v>1</v>
      </c>
      <c r="KF17" s="59">
        <f t="shared" ca="1" si="191"/>
        <v>0.06</v>
      </c>
      <c r="KG17" s="40">
        <f t="shared" ca="1" si="294"/>
        <v>26703.341072840838</v>
      </c>
      <c r="KH17" s="28" cm="1">
        <f t="array" aca="1" ref="KH17" ca="1">_xlfn.LET(_xlpm.value,RAND(),_xlfn.IFS(KH16=1,IF(_xlpm.value&gt;0.97,2,1),KH16=2,IF(_xlpm.value&gt;0.98,3,2),KH16=3,1))</f>
        <v>1</v>
      </c>
      <c r="KI17" s="59">
        <f t="shared" ca="1" si="193"/>
        <v>0.06</v>
      </c>
      <c r="KJ17" s="40">
        <f t="shared" ca="1" si="295"/>
        <v>26703.341072840838</v>
      </c>
      <c r="KK17" s="28" cm="1">
        <f t="array" aca="1" ref="KK17" ca="1">_xlfn.LET(_xlpm.value,RAND(),_xlfn.IFS(KK16=1,IF(_xlpm.value&gt;0.97,2,1),KK16=2,IF(_xlpm.value&gt;0.98,3,2),KK16=3,1))</f>
        <v>1</v>
      </c>
      <c r="KL17" s="59">
        <f t="shared" ca="1" si="195"/>
        <v>0.06</v>
      </c>
      <c r="KM17" s="40">
        <f t="shared" ca="1" si="296"/>
        <v>26703.341072840838</v>
      </c>
      <c r="KN17" s="28" cm="1">
        <f t="array" aca="1" ref="KN17" ca="1">_xlfn.LET(_xlpm.value,RAND(),_xlfn.IFS(KN16=1,IF(_xlpm.value&gt;0.97,2,1),KN16=2,IF(_xlpm.value&gt;0.98,3,2),KN16=3,1))</f>
        <v>1</v>
      </c>
      <c r="KO17" s="59">
        <f t="shared" ca="1" si="197"/>
        <v>0.06</v>
      </c>
      <c r="KP17" s="40">
        <f t="shared" ca="1" si="297"/>
        <v>26703.341072840838</v>
      </c>
      <c r="KQ17" s="28"/>
    </row>
    <row r="18" spans="1:303" x14ac:dyDescent="0.2">
      <c r="A18" s="111">
        <v>45747</v>
      </c>
      <c r="B18" s="64">
        <v>1590</v>
      </c>
      <c r="C18" s="28" cm="1">
        <f t="array" aca="1" ref="C18" ca="1">_xlfn.LET(_xlpm.value,RAND(),_xlfn.IFS(C17=1,IF(_xlpm.value&gt;0.97,2,1),C17=2,IF(_xlpm.value&gt;0.98,3,2),C17=3,1))</f>
        <v>2</v>
      </c>
      <c r="D18" s="59">
        <f t="shared" ca="1" si="0"/>
        <v>0.06</v>
      </c>
      <c r="E18" s="40">
        <f t="shared" ca="1" si="298"/>
        <v>29259.541537211291</v>
      </c>
      <c r="F18" s="28" cm="1">
        <f t="array" aca="1" ref="F18" ca="1">_xlfn.LET(_xlpm.value,RAND(),_xlfn.IFS(F17=1,IF(_xlpm.value&gt;0.97,2,1),F17=2,IF(_xlpm.value&gt;0.98,3,2),F17=3,1))</f>
        <v>1</v>
      </c>
      <c r="G18" s="59">
        <f t="shared" ca="1" si="1"/>
        <v>0.06</v>
      </c>
      <c r="H18" s="40">
        <f t="shared" ca="1" si="199"/>
        <v>29259.541537211291</v>
      </c>
      <c r="I18" s="28" cm="1">
        <f t="array" aca="1" ref="I18" ca="1">_xlfn.LET(_xlpm.value,RAND(),_xlfn.IFS(I17=1,IF(_xlpm.value&gt;0.97,2,1),I17=2,IF(_xlpm.value&gt;0.98,3,2),I17=3,1))</f>
        <v>2</v>
      </c>
      <c r="J18" s="59">
        <f t="shared" ca="1" si="3"/>
        <v>0.06</v>
      </c>
      <c r="K18" s="40">
        <f t="shared" ca="1" si="200"/>
        <v>29259.541537211291</v>
      </c>
      <c r="L18" s="28" cm="1">
        <f t="array" aca="1" ref="L18" ca="1">_xlfn.LET(_xlpm.value,RAND(),_xlfn.IFS(L17=1,IF(_xlpm.value&gt;0.97,2,1),L17=2,IF(_xlpm.value&gt;0.98,3,2),L17=3,1))</f>
        <v>1</v>
      </c>
      <c r="M18" s="59">
        <f t="shared" ca="1" si="5"/>
        <v>0.06</v>
      </c>
      <c r="N18" s="40">
        <f t="shared" ca="1" si="201"/>
        <v>29259.541537211291</v>
      </c>
      <c r="O18" s="28" cm="1">
        <f t="array" aca="1" ref="O18" ca="1">_xlfn.LET(_xlpm.value,RAND(),_xlfn.IFS(O17=1,IF(_xlpm.value&gt;0.97,2,1),O17=2,IF(_xlpm.value&gt;0.98,3,2),O17=3,1))</f>
        <v>1</v>
      </c>
      <c r="P18" s="59">
        <f t="shared" ca="1" si="7"/>
        <v>0.06</v>
      </c>
      <c r="Q18" s="40">
        <f t="shared" ca="1" si="202"/>
        <v>29259.541537211291</v>
      </c>
      <c r="R18" s="28" cm="1">
        <f t="array" aca="1" ref="R18" ca="1">_xlfn.LET(_xlpm.value,RAND(),_xlfn.IFS(R17=1,IF(_xlpm.value&gt;0.97,2,1),R17=2,IF(_xlpm.value&gt;0.98,3,2),R17=3,1))</f>
        <v>1</v>
      </c>
      <c r="S18" s="59">
        <f t="shared" ca="1" si="9"/>
        <v>0.06</v>
      </c>
      <c r="T18" s="40">
        <f t="shared" ca="1" si="203"/>
        <v>29259.541537211291</v>
      </c>
      <c r="U18" s="28" cm="1">
        <f t="array" aca="1" ref="U18" ca="1">_xlfn.LET(_xlpm.value,RAND(),_xlfn.IFS(U17=1,IF(_xlpm.value&gt;0.97,2,1),U17=2,IF(_xlpm.value&gt;0.98,3,2),U17=3,1))</f>
        <v>1</v>
      </c>
      <c r="V18" s="59">
        <f t="shared" ca="1" si="11"/>
        <v>0.06</v>
      </c>
      <c r="W18" s="40">
        <f t="shared" ca="1" si="204"/>
        <v>29259.541537211291</v>
      </c>
      <c r="X18" s="28" cm="1">
        <f t="array" aca="1" ref="X18" ca="1">_xlfn.LET(_xlpm.value,RAND(),_xlfn.IFS(X17=1,IF(_xlpm.value&gt;0.97,2,1),X17=2,IF(_xlpm.value&gt;0.98,3,2),X17=3,1))</f>
        <v>1</v>
      </c>
      <c r="Y18" s="59">
        <f t="shared" ca="1" si="13"/>
        <v>0.06</v>
      </c>
      <c r="Z18" s="40">
        <f t="shared" ca="1" si="205"/>
        <v>29259.541537211291</v>
      </c>
      <c r="AA18" s="28" cm="1">
        <f t="array" aca="1" ref="AA18" ca="1">_xlfn.LET(_xlpm.value,RAND(),_xlfn.IFS(AA17=1,IF(_xlpm.value&gt;0.97,2,1),AA17=2,IF(_xlpm.value&gt;0.98,3,2),AA17=3,1))</f>
        <v>1</v>
      </c>
      <c r="AB18" s="59">
        <f t="shared" ca="1" si="15"/>
        <v>0.06</v>
      </c>
      <c r="AC18" s="40">
        <f t="shared" ca="1" si="206"/>
        <v>29259.541537211291</v>
      </c>
      <c r="AD18" s="28" cm="1">
        <f t="array" aca="1" ref="AD18" ca="1">_xlfn.LET(_xlpm.value,RAND(),_xlfn.IFS(AD17=1,IF(_xlpm.value&gt;0.97,2,1),AD17=2,IF(_xlpm.value&gt;0.98,3,2),AD17=3,1))</f>
        <v>1</v>
      </c>
      <c r="AE18" s="59">
        <f t="shared" ca="1" si="17"/>
        <v>0.06</v>
      </c>
      <c r="AF18" s="40">
        <f t="shared" ca="1" si="207"/>
        <v>12041.782065852251</v>
      </c>
      <c r="AG18" s="28" cm="1">
        <f t="array" aca="1" ref="AG18" ca="1">_xlfn.LET(_xlpm.value,RAND(),_xlfn.IFS(AG17=1,IF(_xlpm.value&gt;0.97,2,1),AG17=2,IF(_xlpm.value&gt;0.98,3,2),AG17=3,1))</f>
        <v>2</v>
      </c>
      <c r="AH18" s="59">
        <f t="shared" ca="1" si="19"/>
        <v>0.06</v>
      </c>
      <c r="AI18" s="40">
        <f t="shared" ca="1" si="208"/>
        <v>29259.541537211291</v>
      </c>
      <c r="AJ18" s="28" cm="1">
        <f t="array" aca="1" ref="AJ18" ca="1">_xlfn.LET(_xlpm.value,RAND(),_xlfn.IFS(AJ17=1,IF(_xlpm.value&gt;0.97,2,1),AJ17=2,IF(_xlpm.value&gt;0.98,3,2),AJ17=3,1))</f>
        <v>2</v>
      </c>
      <c r="AK18" s="59">
        <f t="shared" ca="1" si="21"/>
        <v>0.06</v>
      </c>
      <c r="AL18" s="40">
        <f t="shared" ca="1" si="209"/>
        <v>29259.541537211291</v>
      </c>
      <c r="AM18" s="28" cm="1">
        <f t="array" aca="1" ref="AM18" ca="1">_xlfn.LET(_xlpm.value,RAND(),_xlfn.IFS(AM17=1,IF(_xlpm.value&gt;0.97,2,1),AM17=2,IF(_xlpm.value&gt;0.98,3,2),AM17=3,1))</f>
        <v>2</v>
      </c>
      <c r="AN18" s="59">
        <f t="shared" ca="1" si="23"/>
        <v>0.06</v>
      </c>
      <c r="AO18" s="40">
        <f t="shared" ca="1" si="210"/>
        <v>29259.541537211291</v>
      </c>
      <c r="AP18" s="28" cm="1">
        <f t="array" aca="1" ref="AP18" ca="1">_xlfn.LET(_xlpm.value,RAND(),_xlfn.IFS(AP17=1,IF(_xlpm.value&gt;0.97,2,1),AP17=2,IF(_xlpm.value&gt;0.98,3,2),AP17=3,1))</f>
        <v>1</v>
      </c>
      <c r="AQ18" s="59">
        <f t="shared" ca="1" si="25"/>
        <v>0.06</v>
      </c>
      <c r="AR18" s="40">
        <f t="shared" ca="1" si="211"/>
        <v>29259.541537211291</v>
      </c>
      <c r="AS18" s="28" cm="1">
        <f t="array" aca="1" ref="AS18" ca="1">_xlfn.LET(_xlpm.value,RAND(),_xlfn.IFS(AS17=1,IF(_xlpm.value&gt;0.97,2,1),AS17=2,IF(_xlpm.value&gt;0.98,3,2),AS17=3,1))</f>
        <v>1</v>
      </c>
      <c r="AT18" s="59">
        <f t="shared" ca="1" si="27"/>
        <v>0.06</v>
      </c>
      <c r="AU18" s="40">
        <f t="shared" ca="1" si="212"/>
        <v>29259.541537211291</v>
      </c>
      <c r="AV18" s="28" cm="1">
        <f t="array" aca="1" ref="AV18" ca="1">_xlfn.LET(_xlpm.value,RAND(),_xlfn.IFS(AV17=1,IF(_xlpm.value&gt;0.97,2,1),AV17=2,IF(_xlpm.value&gt;0.98,3,2),AV17=3,1))</f>
        <v>1</v>
      </c>
      <c r="AW18" s="59">
        <f t="shared" ca="1" si="29"/>
        <v>0.06</v>
      </c>
      <c r="AX18" s="40">
        <f t="shared" ca="1" si="213"/>
        <v>29259.541537211291</v>
      </c>
      <c r="AY18" s="28" cm="1">
        <f t="array" aca="1" ref="AY18" ca="1">_xlfn.LET(_xlpm.value,RAND(),_xlfn.IFS(AY17=1,IF(_xlpm.value&gt;0.97,2,1),AY17=2,IF(_xlpm.value&gt;0.98,3,2),AY17=3,1))</f>
        <v>1</v>
      </c>
      <c r="AZ18" s="59">
        <f t="shared" ca="1" si="31"/>
        <v>0.06</v>
      </c>
      <c r="BA18" s="40">
        <f t="shared" ca="1" si="214"/>
        <v>29259.541537211291</v>
      </c>
      <c r="BB18" s="28" cm="1">
        <f t="array" aca="1" ref="BB18" ca="1">_xlfn.LET(_xlpm.value,RAND(),_xlfn.IFS(BB17=1,IF(_xlpm.value&gt;0.97,2,1),BB17=2,IF(_xlpm.value&gt;0.98,3,2),BB17=3,1))</f>
        <v>2</v>
      </c>
      <c r="BC18" s="59">
        <f t="shared" ca="1" si="33"/>
        <v>0.06</v>
      </c>
      <c r="BD18" s="40">
        <f t="shared" ca="1" si="215"/>
        <v>29259.541537211291</v>
      </c>
      <c r="BE18" s="28" cm="1">
        <f t="array" aca="1" ref="BE18" ca="1">_xlfn.LET(_xlpm.value,RAND(),_xlfn.IFS(BE17=1,IF(_xlpm.value&gt;0.97,2,1),BE17=2,IF(_xlpm.value&gt;0.98,3,2),BE17=3,1))</f>
        <v>1</v>
      </c>
      <c r="BF18" s="59">
        <f t="shared" ca="1" si="35"/>
        <v>0.06</v>
      </c>
      <c r="BG18" s="40">
        <f t="shared" ca="1" si="216"/>
        <v>29259.541537211291</v>
      </c>
      <c r="BH18" s="28" cm="1">
        <f t="array" aca="1" ref="BH18" ca="1">_xlfn.LET(_xlpm.value,RAND(),_xlfn.IFS(BH17=1,IF(_xlpm.value&gt;0.97,2,1),BH17=2,IF(_xlpm.value&gt;0.98,3,2),BH17=3,1))</f>
        <v>2</v>
      </c>
      <c r="BI18" s="59">
        <f t="shared" ca="1" si="37"/>
        <v>0.06</v>
      </c>
      <c r="BJ18" s="40">
        <f t="shared" ca="1" si="217"/>
        <v>29259.541537211291</v>
      </c>
      <c r="BK18" s="28" cm="1">
        <f t="array" aca="1" ref="BK18" ca="1">_xlfn.LET(_xlpm.value,RAND(),_xlfn.IFS(BK17=1,IF(_xlpm.value&gt;0.97,2,1),BK17=2,IF(_xlpm.value&gt;0.98,3,2),BK17=3,1))</f>
        <v>1</v>
      </c>
      <c r="BL18" s="59">
        <f t="shared" ca="1" si="39"/>
        <v>0.06</v>
      </c>
      <c r="BM18" s="40">
        <f t="shared" ca="1" si="218"/>
        <v>29259.541537211291</v>
      </c>
      <c r="BN18" s="28" cm="1">
        <f t="array" aca="1" ref="BN18" ca="1">_xlfn.LET(_xlpm.value,RAND(),_xlfn.IFS(BN17=1,IF(_xlpm.value&gt;0.97,2,1),BN17=2,IF(_xlpm.value&gt;0.98,3,2),BN17=3,1))</f>
        <v>1</v>
      </c>
      <c r="BO18" s="59">
        <f t="shared" ca="1" si="41"/>
        <v>0.06</v>
      </c>
      <c r="BP18" s="40">
        <f t="shared" ca="1" si="219"/>
        <v>29259.541537211291</v>
      </c>
      <c r="BQ18" s="28" cm="1">
        <f t="array" aca="1" ref="BQ18" ca="1">_xlfn.LET(_xlpm.value,RAND(),_xlfn.IFS(BQ17=1,IF(_xlpm.value&gt;0.97,2,1),BQ17=2,IF(_xlpm.value&gt;0.98,3,2),BQ17=3,1))</f>
        <v>1</v>
      </c>
      <c r="BR18" s="59">
        <f t="shared" ca="1" si="43"/>
        <v>0.06</v>
      </c>
      <c r="BS18" s="40">
        <f t="shared" ca="1" si="220"/>
        <v>29259.541537211291</v>
      </c>
      <c r="BT18" s="28" cm="1">
        <f t="array" aca="1" ref="BT18" ca="1">_xlfn.LET(_xlpm.value,RAND(),_xlfn.IFS(BT17=1,IF(_xlpm.value&gt;0.97,2,1),BT17=2,IF(_xlpm.value&gt;0.98,3,2),BT17=3,1))</f>
        <v>1</v>
      </c>
      <c r="BU18" s="59">
        <f t="shared" ca="1" si="45"/>
        <v>0.06</v>
      </c>
      <c r="BV18" s="40">
        <f t="shared" ca="1" si="221"/>
        <v>29259.541537211291</v>
      </c>
      <c r="BW18" s="28" cm="1">
        <f t="array" aca="1" ref="BW18" ca="1">_xlfn.LET(_xlpm.value,RAND(),_xlfn.IFS(BW17=1,IF(_xlpm.value&gt;0.97,2,1),BW17=2,IF(_xlpm.value&gt;0.98,3,2),BW17=3,1))</f>
        <v>1</v>
      </c>
      <c r="BX18" s="59">
        <f t="shared" ca="1" si="47"/>
        <v>0.06</v>
      </c>
      <c r="BY18" s="40">
        <f t="shared" ca="1" si="222"/>
        <v>29259.541537211291</v>
      </c>
      <c r="BZ18" s="28" cm="1">
        <f t="array" aca="1" ref="BZ18" ca="1">_xlfn.LET(_xlpm.value,RAND(),_xlfn.IFS(BZ17=1,IF(_xlpm.value&gt;0.97,2,1),BZ17=2,IF(_xlpm.value&gt;0.98,3,2),BZ17=3,1))</f>
        <v>1</v>
      </c>
      <c r="CA18" s="59">
        <f t="shared" ca="1" si="49"/>
        <v>0.06</v>
      </c>
      <c r="CB18" s="40">
        <f t="shared" ca="1" si="223"/>
        <v>12041.782065852251</v>
      </c>
      <c r="CC18" s="28" cm="1">
        <f t="array" aca="1" ref="CC18" ca="1">_xlfn.LET(_xlpm.value,RAND(),_xlfn.IFS(CC17=1,IF(_xlpm.value&gt;0.97,2,1),CC17=2,IF(_xlpm.value&gt;0.98,3,2),CC17=3,1))</f>
        <v>1</v>
      </c>
      <c r="CD18" s="59">
        <f t="shared" ca="1" si="51"/>
        <v>0.06</v>
      </c>
      <c r="CE18" s="40">
        <f t="shared" ca="1" si="224"/>
        <v>29259.541537211291</v>
      </c>
      <c r="CF18" s="28" cm="1">
        <f t="array" aca="1" ref="CF18" ca="1">_xlfn.LET(_xlpm.value,RAND(),_xlfn.IFS(CF17=1,IF(_xlpm.value&gt;0.97,2,1),CF17=2,IF(_xlpm.value&gt;0.98,3,2),CF17=3,1))</f>
        <v>2</v>
      </c>
      <c r="CG18" s="59">
        <f t="shared" ca="1" si="53"/>
        <v>0.06</v>
      </c>
      <c r="CH18" s="40">
        <f t="shared" ca="1" si="225"/>
        <v>29259.541537211291</v>
      </c>
      <c r="CI18" s="28" cm="1">
        <f t="array" aca="1" ref="CI18" ca="1">_xlfn.LET(_xlpm.value,RAND(),_xlfn.IFS(CI17=1,IF(_xlpm.value&gt;0.97,2,1),CI17=2,IF(_xlpm.value&gt;0.98,3,2),CI17=3,1))</f>
        <v>1</v>
      </c>
      <c r="CJ18" s="59">
        <f t="shared" ca="1" si="55"/>
        <v>0.06</v>
      </c>
      <c r="CK18" s="40">
        <f t="shared" ca="1" si="226"/>
        <v>29259.541537211291</v>
      </c>
      <c r="CL18" s="28" cm="1">
        <f t="array" aca="1" ref="CL18" ca="1">_xlfn.LET(_xlpm.value,RAND(),_xlfn.IFS(CL17=1,IF(_xlpm.value&gt;0.97,2,1),CL17=2,IF(_xlpm.value&gt;0.98,3,2),CL17=3,1))</f>
        <v>1</v>
      </c>
      <c r="CM18" s="59">
        <f t="shared" ca="1" si="57"/>
        <v>0.06</v>
      </c>
      <c r="CN18" s="40">
        <f t="shared" ca="1" si="227"/>
        <v>29259.541537211291</v>
      </c>
      <c r="CO18" s="28" cm="1">
        <f t="array" aca="1" ref="CO18" ca="1">_xlfn.LET(_xlpm.value,RAND(),_xlfn.IFS(CO17=1,IF(_xlpm.value&gt;0.97,2,1),CO17=2,IF(_xlpm.value&gt;0.98,3,2),CO17=3,1))</f>
        <v>2</v>
      </c>
      <c r="CP18" s="59">
        <f t="shared" ca="1" si="59"/>
        <v>0.06</v>
      </c>
      <c r="CQ18" s="40">
        <f t="shared" ca="1" si="228"/>
        <v>29259.541537211291</v>
      </c>
      <c r="CR18" s="28" cm="1">
        <f t="array" aca="1" ref="CR18" ca="1">_xlfn.LET(_xlpm.value,RAND(),_xlfn.IFS(CR17=1,IF(_xlpm.value&gt;0.97,2,1),CR17=2,IF(_xlpm.value&gt;0.98,3,2),CR17=3,1))</f>
        <v>2</v>
      </c>
      <c r="CS18" s="59">
        <f t="shared" ca="1" si="61"/>
        <v>0.06</v>
      </c>
      <c r="CT18" s="40">
        <f t="shared" ca="1" si="229"/>
        <v>29259.541537211291</v>
      </c>
      <c r="CU18" s="28" cm="1">
        <f t="array" aca="1" ref="CU18" ca="1">_xlfn.LET(_xlpm.value,RAND(),_xlfn.IFS(CU17=1,IF(_xlpm.value&gt;0.97,2,1),CU17=2,IF(_xlpm.value&gt;0.98,3,2),CU17=3,1))</f>
        <v>1</v>
      </c>
      <c r="CV18" s="59">
        <f t="shared" ca="1" si="63"/>
        <v>0.06</v>
      </c>
      <c r="CW18" s="40">
        <f t="shared" ca="1" si="230"/>
        <v>29259.541537211291</v>
      </c>
      <c r="CX18" s="28" cm="1">
        <f t="array" aca="1" ref="CX18" ca="1">_xlfn.LET(_xlpm.value,RAND(),_xlfn.IFS(CX17=1,IF(_xlpm.value&gt;0.97,2,1),CX17=2,IF(_xlpm.value&gt;0.98,3,2),CX17=3,1))</f>
        <v>1</v>
      </c>
      <c r="CY18" s="59">
        <f t="shared" ca="1" si="65"/>
        <v>0.06</v>
      </c>
      <c r="CZ18" s="40">
        <f t="shared" ca="1" si="231"/>
        <v>29259.541537211291</v>
      </c>
      <c r="DA18" s="28" cm="1">
        <f t="array" aca="1" ref="DA18" ca="1">_xlfn.LET(_xlpm.value,RAND(),_xlfn.IFS(DA17=1,IF(_xlpm.value&gt;0.97,2,1),DA17=2,IF(_xlpm.value&gt;0.98,3,2),DA17=3,1))</f>
        <v>1</v>
      </c>
      <c r="DB18" s="59">
        <f t="shared" ca="1" si="67"/>
        <v>0.06</v>
      </c>
      <c r="DC18" s="40">
        <f t="shared" ca="1" si="232"/>
        <v>29259.541537211291</v>
      </c>
      <c r="DD18" s="28" cm="1">
        <f t="array" aca="1" ref="DD18" ca="1">_xlfn.LET(_xlpm.value,RAND(),_xlfn.IFS(DD17=1,IF(_xlpm.value&gt;0.97,2,1),DD17=2,IF(_xlpm.value&gt;0.98,3,2),DD17=3,1))</f>
        <v>2</v>
      </c>
      <c r="DE18" s="59">
        <f t="shared" ca="1" si="69"/>
        <v>0.06</v>
      </c>
      <c r="DF18" s="40">
        <f t="shared" ca="1" si="233"/>
        <v>29259.541537211291</v>
      </c>
      <c r="DG18" s="28" cm="1">
        <f t="array" aca="1" ref="DG18" ca="1">_xlfn.LET(_xlpm.value,RAND(),_xlfn.IFS(DG17=1,IF(_xlpm.value&gt;0.97,2,1),DG17=2,IF(_xlpm.value&gt;0.98,3,2),DG17=3,1))</f>
        <v>1</v>
      </c>
      <c r="DH18" s="59">
        <f t="shared" ca="1" si="71"/>
        <v>0.06</v>
      </c>
      <c r="DI18" s="40">
        <f t="shared" ca="1" si="234"/>
        <v>29259.541537211291</v>
      </c>
      <c r="DJ18" s="28" cm="1">
        <f t="array" aca="1" ref="DJ18" ca="1">_xlfn.LET(_xlpm.value,RAND(),_xlfn.IFS(DJ17=1,IF(_xlpm.value&gt;0.97,2,1),DJ17=2,IF(_xlpm.value&gt;0.98,3,2),DJ17=3,1))</f>
        <v>1</v>
      </c>
      <c r="DK18" s="59">
        <f t="shared" ca="1" si="73"/>
        <v>0.06</v>
      </c>
      <c r="DL18" s="40">
        <f t="shared" ca="1" si="235"/>
        <v>29259.541537211291</v>
      </c>
      <c r="DM18" s="28" cm="1">
        <f t="array" aca="1" ref="DM18" ca="1">_xlfn.LET(_xlpm.value,RAND(),_xlfn.IFS(DM17=1,IF(_xlpm.value&gt;0.97,2,1),DM17=2,IF(_xlpm.value&gt;0.98,3,2),DM17=3,1))</f>
        <v>1</v>
      </c>
      <c r="DN18" s="59">
        <f t="shared" ca="1" si="75"/>
        <v>0.06</v>
      </c>
      <c r="DO18" s="40">
        <f t="shared" ca="1" si="236"/>
        <v>29259.541537211291</v>
      </c>
      <c r="DP18" s="28" cm="1">
        <f t="array" aca="1" ref="DP18" ca="1">_xlfn.LET(_xlpm.value,RAND(),_xlfn.IFS(DP17=1,IF(_xlpm.value&gt;0.97,2,1),DP17=2,IF(_xlpm.value&gt;0.98,3,2),DP17=3,1))</f>
        <v>2</v>
      </c>
      <c r="DQ18" s="59">
        <f t="shared" ca="1" si="77"/>
        <v>0.06</v>
      </c>
      <c r="DR18" s="40">
        <f t="shared" ca="1" si="237"/>
        <v>29259.541537211291</v>
      </c>
      <c r="DS18" s="28" cm="1">
        <f t="array" aca="1" ref="DS18" ca="1">_xlfn.LET(_xlpm.value,RAND(),_xlfn.IFS(DS17=1,IF(_xlpm.value&gt;0.97,2,1),DS17=2,IF(_xlpm.value&gt;0.98,3,2),DS17=3,1))</f>
        <v>1</v>
      </c>
      <c r="DT18" s="59">
        <f t="shared" ca="1" si="79"/>
        <v>0.06</v>
      </c>
      <c r="DU18" s="40">
        <f t="shared" ca="1" si="238"/>
        <v>29259.541537211291</v>
      </c>
      <c r="DV18" s="28" cm="1">
        <f t="array" aca="1" ref="DV18" ca="1">_xlfn.LET(_xlpm.value,RAND(),_xlfn.IFS(DV17=1,IF(_xlpm.value&gt;0.97,2,1),DV17=2,IF(_xlpm.value&gt;0.98,3,2),DV17=3,1))</f>
        <v>2</v>
      </c>
      <c r="DW18" s="59">
        <f t="shared" ca="1" si="81"/>
        <v>0.06</v>
      </c>
      <c r="DX18" s="40">
        <f t="shared" ca="1" si="239"/>
        <v>29259.541537211291</v>
      </c>
      <c r="DY18" s="28" cm="1">
        <f t="array" aca="1" ref="DY18" ca="1">_xlfn.LET(_xlpm.value,RAND(),_xlfn.IFS(DY17=1,IF(_xlpm.value&gt;0.97,2,1),DY17=2,IF(_xlpm.value&gt;0.98,3,2),DY17=3,1))</f>
        <v>2</v>
      </c>
      <c r="DZ18" s="59">
        <f t="shared" ca="1" si="83"/>
        <v>0.06</v>
      </c>
      <c r="EA18" s="40">
        <f t="shared" ca="1" si="240"/>
        <v>29259.541537211291</v>
      </c>
      <c r="EB18" s="28" cm="1">
        <f t="array" aca="1" ref="EB18" ca="1">_xlfn.LET(_xlpm.value,RAND(),_xlfn.IFS(EB17=1,IF(_xlpm.value&gt;0.97,2,1),EB17=2,IF(_xlpm.value&gt;0.98,3,2),EB17=3,1))</f>
        <v>2</v>
      </c>
      <c r="EC18" s="59">
        <f t="shared" ca="1" si="85"/>
        <v>0.06</v>
      </c>
      <c r="ED18" s="40">
        <f t="shared" ca="1" si="241"/>
        <v>29259.541537211291</v>
      </c>
      <c r="EE18" s="28" cm="1">
        <f t="array" aca="1" ref="EE18" ca="1">_xlfn.LET(_xlpm.value,RAND(),_xlfn.IFS(EE17=1,IF(_xlpm.value&gt;0.97,2,1),EE17=2,IF(_xlpm.value&gt;0.98,3,2),EE17=3,1))</f>
        <v>1</v>
      </c>
      <c r="EF18" s="59">
        <f t="shared" ca="1" si="87"/>
        <v>0.06</v>
      </c>
      <c r="EG18" s="40">
        <f t="shared" ca="1" si="242"/>
        <v>29259.541537211291</v>
      </c>
      <c r="EH18" s="28" cm="1">
        <f t="array" aca="1" ref="EH18" ca="1">_xlfn.LET(_xlpm.value,RAND(),_xlfn.IFS(EH17=1,IF(_xlpm.value&gt;0.97,2,1),EH17=2,IF(_xlpm.value&gt;0.98,3,2),EH17=3,1))</f>
        <v>1</v>
      </c>
      <c r="EI18" s="59">
        <f t="shared" ca="1" si="89"/>
        <v>0.06</v>
      </c>
      <c r="EJ18" s="40">
        <f t="shared" ca="1" si="243"/>
        <v>29259.541537211291</v>
      </c>
      <c r="EK18" s="28" cm="1">
        <f t="array" aca="1" ref="EK18" ca="1">_xlfn.LET(_xlpm.value,RAND(),_xlfn.IFS(EK17=1,IF(_xlpm.value&gt;0.97,2,1),EK17=2,IF(_xlpm.value&gt;0.98,3,2),EK17=3,1))</f>
        <v>1</v>
      </c>
      <c r="EL18" s="59">
        <f t="shared" ca="1" si="91"/>
        <v>0.06</v>
      </c>
      <c r="EM18" s="40">
        <f t="shared" ca="1" si="244"/>
        <v>29259.541537211291</v>
      </c>
      <c r="EN18" s="28" cm="1">
        <f t="array" aca="1" ref="EN18" ca="1">_xlfn.LET(_xlpm.value,RAND(),_xlfn.IFS(EN17=1,IF(_xlpm.value&gt;0.97,2,1),EN17=2,IF(_xlpm.value&gt;0.98,3,2),EN17=3,1))</f>
        <v>2</v>
      </c>
      <c r="EO18" s="59">
        <f t="shared" ca="1" si="93"/>
        <v>0.06</v>
      </c>
      <c r="EP18" s="40">
        <f t="shared" ca="1" si="245"/>
        <v>29259.541537211291</v>
      </c>
      <c r="EQ18" s="28" cm="1">
        <f t="array" aca="1" ref="EQ18" ca="1">_xlfn.LET(_xlpm.value,RAND(),_xlfn.IFS(EQ17=1,IF(_xlpm.value&gt;0.97,2,1),EQ17=2,IF(_xlpm.value&gt;0.98,3,2),EQ17=3,1))</f>
        <v>2</v>
      </c>
      <c r="ER18" s="59">
        <f t="shared" ca="1" si="95"/>
        <v>0.06</v>
      </c>
      <c r="ES18" s="40">
        <f t="shared" ca="1" si="246"/>
        <v>29259.541537211291</v>
      </c>
      <c r="ET18" s="28" cm="1">
        <f t="array" aca="1" ref="ET18" ca="1">_xlfn.LET(_xlpm.value,RAND(),_xlfn.IFS(ET17=1,IF(_xlpm.value&gt;0.97,2,1),ET17=2,IF(_xlpm.value&gt;0.98,3,2),ET17=3,1))</f>
        <v>2</v>
      </c>
      <c r="EU18" s="59">
        <f t="shared" ca="1" si="97"/>
        <v>0.06</v>
      </c>
      <c r="EV18" s="40">
        <f t="shared" ca="1" si="247"/>
        <v>29259.541537211291</v>
      </c>
      <c r="EW18" s="28" cm="1">
        <f t="array" aca="1" ref="EW18" ca="1">_xlfn.LET(_xlpm.value,RAND(),_xlfn.IFS(EW17=1,IF(_xlpm.value&gt;0.97,2,1),EW17=2,IF(_xlpm.value&gt;0.98,3,2),EW17=3,1))</f>
        <v>1</v>
      </c>
      <c r="EX18" s="59">
        <f t="shared" ca="1" si="99"/>
        <v>0.06</v>
      </c>
      <c r="EY18" s="40">
        <f t="shared" ca="1" si="248"/>
        <v>29259.541537211291</v>
      </c>
      <c r="EZ18" s="28" cm="1">
        <f t="array" aca="1" ref="EZ18" ca="1">_xlfn.LET(_xlpm.value,RAND(),_xlfn.IFS(EZ17=1,IF(_xlpm.value&gt;0.97,2,1),EZ17=2,IF(_xlpm.value&gt;0.98,3,2),EZ17=3,1))</f>
        <v>1</v>
      </c>
      <c r="FA18" s="59">
        <f t="shared" ca="1" si="101"/>
        <v>0.06</v>
      </c>
      <c r="FB18" s="40">
        <f t="shared" ca="1" si="249"/>
        <v>29259.541537211291</v>
      </c>
      <c r="FC18" s="28" cm="1">
        <f t="array" aca="1" ref="FC18" ca="1">_xlfn.LET(_xlpm.value,RAND(),_xlfn.IFS(FC17=1,IF(_xlpm.value&gt;0.97,2,1),FC17=2,IF(_xlpm.value&gt;0.98,3,2),FC17=3,1))</f>
        <v>1</v>
      </c>
      <c r="FD18" s="59">
        <f t="shared" ca="1" si="103"/>
        <v>0.06</v>
      </c>
      <c r="FE18" s="40">
        <f t="shared" ca="1" si="250"/>
        <v>29259.541537211291</v>
      </c>
      <c r="FF18" s="28" cm="1">
        <f t="array" aca="1" ref="FF18" ca="1">_xlfn.LET(_xlpm.value,RAND(),_xlfn.IFS(FF17=1,IF(_xlpm.value&gt;0.97,2,1),FF17=2,IF(_xlpm.value&gt;0.98,3,2),FF17=3,1))</f>
        <v>1</v>
      </c>
      <c r="FG18" s="59">
        <f t="shared" ca="1" si="105"/>
        <v>0.06</v>
      </c>
      <c r="FH18" s="40">
        <f t="shared" ca="1" si="251"/>
        <v>29259.541537211291</v>
      </c>
      <c r="FI18" s="28" cm="1">
        <f t="array" aca="1" ref="FI18" ca="1">_xlfn.LET(_xlpm.value,RAND(),_xlfn.IFS(FI17=1,IF(_xlpm.value&gt;0.97,2,1),FI17=2,IF(_xlpm.value&gt;0.98,3,2),FI17=3,1))</f>
        <v>1</v>
      </c>
      <c r="FJ18" s="59">
        <f t="shared" ca="1" si="107"/>
        <v>0.06</v>
      </c>
      <c r="FK18" s="40">
        <f t="shared" ca="1" si="252"/>
        <v>29259.541537211291</v>
      </c>
      <c r="FL18" s="28" cm="1">
        <f t="array" aca="1" ref="FL18" ca="1">_xlfn.LET(_xlpm.value,RAND(),_xlfn.IFS(FL17=1,IF(_xlpm.value&gt;0.97,2,1),FL17=2,IF(_xlpm.value&gt;0.98,3,2),FL17=3,1))</f>
        <v>1</v>
      </c>
      <c r="FM18" s="59">
        <f t="shared" ca="1" si="109"/>
        <v>0.06</v>
      </c>
      <c r="FN18" s="40">
        <f t="shared" ca="1" si="253"/>
        <v>29259.541537211291</v>
      </c>
      <c r="FO18" s="28" cm="1">
        <f t="array" aca="1" ref="FO18" ca="1">_xlfn.LET(_xlpm.value,RAND(),_xlfn.IFS(FO17=1,IF(_xlpm.value&gt;0.97,2,1),FO17=2,IF(_xlpm.value&gt;0.98,3,2),FO17=3,1))</f>
        <v>3</v>
      </c>
      <c r="FP18" s="59">
        <f t="shared" ca="1" si="111"/>
        <v>-0.7</v>
      </c>
      <c r="FQ18" s="40">
        <f t="shared" ca="1" si="254"/>
        <v>8965.0023218522529</v>
      </c>
      <c r="FR18" s="28" cm="1">
        <f t="array" aca="1" ref="FR18" ca="1">_xlfn.LET(_xlpm.value,RAND(),_xlfn.IFS(FR17=1,IF(_xlpm.value&gt;0.97,2,1),FR17=2,IF(_xlpm.value&gt;0.98,3,2),FR17=3,1))</f>
        <v>2</v>
      </c>
      <c r="FS18" s="59">
        <f t="shared" ca="1" si="113"/>
        <v>0.06</v>
      </c>
      <c r="FT18" s="40">
        <f t="shared" ca="1" si="255"/>
        <v>29259.541537211291</v>
      </c>
      <c r="FU18" s="28" cm="1">
        <f t="array" aca="1" ref="FU18" ca="1">_xlfn.LET(_xlpm.value,RAND(),_xlfn.IFS(FU17=1,IF(_xlpm.value&gt;0.97,2,1),FU17=2,IF(_xlpm.value&gt;0.98,3,2),FU17=3,1))</f>
        <v>1</v>
      </c>
      <c r="FV18" s="59">
        <f t="shared" ca="1" si="115"/>
        <v>0.06</v>
      </c>
      <c r="FW18" s="40">
        <f t="shared" ca="1" si="256"/>
        <v>29259.541537211291</v>
      </c>
      <c r="FX18" s="28" cm="1">
        <f t="array" aca="1" ref="FX18" ca="1">_xlfn.LET(_xlpm.value,RAND(),_xlfn.IFS(FX17=1,IF(_xlpm.value&gt;0.97,2,1),FX17=2,IF(_xlpm.value&gt;0.98,3,2),FX17=3,1))</f>
        <v>1</v>
      </c>
      <c r="FY18" s="59">
        <f t="shared" ca="1" si="117"/>
        <v>0.06</v>
      </c>
      <c r="FZ18" s="40">
        <f t="shared" ca="1" si="257"/>
        <v>29259.541537211291</v>
      </c>
      <c r="GA18" s="28" cm="1">
        <f t="array" aca="1" ref="GA18" ca="1">_xlfn.LET(_xlpm.value,RAND(),_xlfn.IFS(GA17=1,IF(_xlpm.value&gt;0.97,2,1),GA17=2,IF(_xlpm.value&gt;0.98,3,2),GA17=3,1))</f>
        <v>1</v>
      </c>
      <c r="GB18" s="59">
        <f t="shared" ca="1" si="119"/>
        <v>0.06</v>
      </c>
      <c r="GC18" s="40">
        <f t="shared" ca="1" si="258"/>
        <v>29259.541537211291</v>
      </c>
      <c r="GD18" s="28" cm="1">
        <f t="array" aca="1" ref="GD18" ca="1">_xlfn.LET(_xlpm.value,RAND(),_xlfn.IFS(GD17=1,IF(_xlpm.value&gt;0.97,2,1),GD17=2,IF(_xlpm.value&gt;0.98,3,2),GD17=3,1))</f>
        <v>1</v>
      </c>
      <c r="GE18" s="59">
        <f t="shared" ca="1" si="121"/>
        <v>0.06</v>
      </c>
      <c r="GF18" s="40">
        <f t="shared" ca="1" si="259"/>
        <v>29259.541537211291</v>
      </c>
      <c r="GG18" s="28" cm="1">
        <f t="array" aca="1" ref="GG18" ca="1">_xlfn.LET(_xlpm.value,RAND(),_xlfn.IFS(GG17=1,IF(_xlpm.value&gt;0.97,2,1),GG17=2,IF(_xlpm.value&gt;0.98,3,2),GG17=3,1))</f>
        <v>2</v>
      </c>
      <c r="GH18" s="59">
        <f t="shared" ca="1" si="123"/>
        <v>0.06</v>
      </c>
      <c r="GI18" s="40">
        <f t="shared" ca="1" si="260"/>
        <v>29259.541537211291</v>
      </c>
      <c r="GJ18" s="28" cm="1">
        <f t="array" aca="1" ref="GJ18" ca="1">_xlfn.LET(_xlpm.value,RAND(),_xlfn.IFS(GJ17=1,IF(_xlpm.value&gt;0.97,2,1),GJ17=2,IF(_xlpm.value&gt;0.98,3,2),GJ17=3,1))</f>
        <v>1</v>
      </c>
      <c r="GK18" s="59">
        <f t="shared" ca="1" si="125"/>
        <v>0.06</v>
      </c>
      <c r="GL18" s="40">
        <f t="shared" ca="1" si="261"/>
        <v>29259.541537211291</v>
      </c>
      <c r="GM18" s="28" cm="1">
        <f t="array" aca="1" ref="GM18" ca="1">_xlfn.LET(_xlpm.value,RAND(),_xlfn.IFS(GM17=1,IF(_xlpm.value&gt;0.97,2,1),GM17=2,IF(_xlpm.value&gt;0.98,3,2),GM17=3,1))</f>
        <v>2</v>
      </c>
      <c r="GN18" s="59">
        <f t="shared" ca="1" si="127"/>
        <v>0.06</v>
      </c>
      <c r="GO18" s="40">
        <f t="shared" ca="1" si="262"/>
        <v>29259.541537211291</v>
      </c>
      <c r="GP18" s="28" cm="1">
        <f t="array" aca="1" ref="GP18" ca="1">_xlfn.LET(_xlpm.value,RAND(),_xlfn.IFS(GP17=1,IF(_xlpm.value&gt;0.97,2,1),GP17=2,IF(_xlpm.value&gt;0.98,3,2),GP17=3,1))</f>
        <v>1</v>
      </c>
      <c r="GQ18" s="59">
        <f t="shared" ca="1" si="129"/>
        <v>0.06</v>
      </c>
      <c r="GR18" s="40">
        <f t="shared" ca="1" si="263"/>
        <v>29259.541537211291</v>
      </c>
      <c r="GS18" s="28" cm="1">
        <f t="array" aca="1" ref="GS18" ca="1">_xlfn.LET(_xlpm.value,RAND(),_xlfn.IFS(GS17=1,IF(_xlpm.value&gt;0.97,2,1),GS17=2,IF(_xlpm.value&gt;0.98,3,2),GS17=3,1))</f>
        <v>1</v>
      </c>
      <c r="GT18" s="59">
        <f t="shared" ca="1" si="131"/>
        <v>0.06</v>
      </c>
      <c r="GU18" s="40">
        <f t="shared" ca="1" si="264"/>
        <v>29259.541537211291</v>
      </c>
      <c r="GV18" s="28" cm="1">
        <f t="array" aca="1" ref="GV18" ca="1">_xlfn.LET(_xlpm.value,RAND(),_xlfn.IFS(GV17=1,IF(_xlpm.value&gt;0.97,2,1),GV17=2,IF(_xlpm.value&gt;0.98,3,2),GV17=3,1))</f>
        <v>1</v>
      </c>
      <c r="GW18" s="59">
        <f t="shared" ca="1" si="133"/>
        <v>0.06</v>
      </c>
      <c r="GX18" s="40">
        <f t="shared" ca="1" si="265"/>
        <v>29259.541537211291</v>
      </c>
      <c r="GY18" s="28" cm="1">
        <f t="array" aca="1" ref="GY18" ca="1">_xlfn.LET(_xlpm.value,RAND(),_xlfn.IFS(GY17=1,IF(_xlpm.value&gt;0.97,2,1),GY17=2,IF(_xlpm.value&gt;0.98,3,2),GY17=3,1))</f>
        <v>1</v>
      </c>
      <c r="GZ18" s="59">
        <f t="shared" ca="1" si="135"/>
        <v>0.06</v>
      </c>
      <c r="HA18" s="40">
        <f t="shared" ca="1" si="266"/>
        <v>29259.541537211291</v>
      </c>
      <c r="HB18" s="28" cm="1">
        <f t="array" aca="1" ref="HB18" ca="1">_xlfn.LET(_xlpm.value,RAND(),_xlfn.IFS(HB17=1,IF(_xlpm.value&gt;0.97,2,1),HB17=2,IF(_xlpm.value&gt;0.98,3,2),HB17=3,1))</f>
        <v>1</v>
      </c>
      <c r="HC18" s="59">
        <f t="shared" ca="1" si="137"/>
        <v>0.06</v>
      </c>
      <c r="HD18" s="40">
        <f t="shared" ca="1" si="267"/>
        <v>29259.541537211291</v>
      </c>
      <c r="HE18" s="28" cm="1">
        <f t="array" aca="1" ref="HE18" ca="1">_xlfn.LET(_xlpm.value,RAND(),_xlfn.IFS(HE17=1,IF(_xlpm.value&gt;0.97,2,1),HE17=2,IF(_xlpm.value&gt;0.98,3,2),HE17=3,1))</f>
        <v>3</v>
      </c>
      <c r="HF18" s="59">
        <f t="shared" ca="1" si="139"/>
        <v>-0.7</v>
      </c>
      <c r="HG18" s="40">
        <f t="shared" ca="1" si="268"/>
        <v>8965.0023218522529</v>
      </c>
      <c r="HH18" s="28" cm="1">
        <f t="array" aca="1" ref="HH18" ca="1">_xlfn.LET(_xlpm.value,RAND(),_xlfn.IFS(HH17=1,IF(_xlpm.value&gt;0.97,2,1),HH17=2,IF(_xlpm.value&gt;0.98,3,2),HH17=3,1))</f>
        <v>2</v>
      </c>
      <c r="HI18" s="59">
        <f t="shared" ca="1" si="141"/>
        <v>0.06</v>
      </c>
      <c r="HJ18" s="40">
        <f t="shared" ca="1" si="269"/>
        <v>29259.541537211291</v>
      </c>
      <c r="HK18" s="28" cm="1">
        <f t="array" aca="1" ref="HK18" ca="1">_xlfn.LET(_xlpm.value,RAND(),_xlfn.IFS(HK17=1,IF(_xlpm.value&gt;0.97,2,1),HK17=2,IF(_xlpm.value&gt;0.98,3,2),HK17=3,1))</f>
        <v>1</v>
      </c>
      <c r="HL18" s="59">
        <f t="shared" ca="1" si="143"/>
        <v>0.06</v>
      </c>
      <c r="HM18" s="40">
        <f t="shared" ca="1" si="270"/>
        <v>29259.541537211291</v>
      </c>
      <c r="HN18" s="28" cm="1">
        <f t="array" aca="1" ref="HN18" ca="1">_xlfn.LET(_xlpm.value,RAND(),_xlfn.IFS(HN17=1,IF(_xlpm.value&gt;0.97,2,1),HN17=2,IF(_xlpm.value&gt;0.98,3,2),HN17=3,1))</f>
        <v>1</v>
      </c>
      <c r="HO18" s="59">
        <f t="shared" ca="1" si="145"/>
        <v>0.06</v>
      </c>
      <c r="HP18" s="40">
        <f t="shared" ca="1" si="271"/>
        <v>21964.926887513044</v>
      </c>
      <c r="HQ18" s="28" cm="1">
        <f t="array" aca="1" ref="HQ18" ca="1">_xlfn.LET(_xlpm.value,RAND(),_xlfn.IFS(HQ17=1,IF(_xlpm.value&gt;0.97,2,1),HQ17=2,IF(_xlpm.value&gt;0.98,3,2),HQ17=3,1))</f>
        <v>1</v>
      </c>
      <c r="HR18" s="59">
        <f t="shared" ca="1" si="147"/>
        <v>0.06</v>
      </c>
      <c r="HS18" s="40">
        <f t="shared" ca="1" si="272"/>
        <v>29259.541537211291</v>
      </c>
      <c r="HT18" s="28" cm="1">
        <f t="array" aca="1" ref="HT18" ca="1">_xlfn.LET(_xlpm.value,RAND(),_xlfn.IFS(HT17=1,IF(_xlpm.value&gt;0.97,2,1),HT17=2,IF(_xlpm.value&gt;0.98,3,2),HT17=3,1))</f>
        <v>1</v>
      </c>
      <c r="HU18" s="59">
        <f t="shared" ca="1" si="149"/>
        <v>0.06</v>
      </c>
      <c r="HV18" s="40">
        <f t="shared" ca="1" si="273"/>
        <v>29259.541537211291</v>
      </c>
      <c r="HW18" s="28" cm="1">
        <f t="array" aca="1" ref="HW18" ca="1">_xlfn.LET(_xlpm.value,RAND(),_xlfn.IFS(HW17=1,IF(_xlpm.value&gt;0.97,2,1),HW17=2,IF(_xlpm.value&gt;0.98,3,2),HW17=3,1))</f>
        <v>1</v>
      </c>
      <c r="HX18" s="59">
        <f t="shared" ca="1" si="151"/>
        <v>0.06</v>
      </c>
      <c r="HY18" s="40">
        <f t="shared" ca="1" si="274"/>
        <v>29259.541537211291</v>
      </c>
      <c r="HZ18" s="28" cm="1">
        <f t="array" aca="1" ref="HZ18" ca="1">_xlfn.LET(_xlpm.value,RAND(),_xlfn.IFS(HZ17=1,IF(_xlpm.value&gt;0.97,2,1),HZ17=2,IF(_xlpm.value&gt;0.98,3,2),HZ17=3,1))</f>
        <v>1</v>
      </c>
      <c r="IA18" s="59">
        <f t="shared" ca="1" si="153"/>
        <v>0.06</v>
      </c>
      <c r="IB18" s="40">
        <f t="shared" ca="1" si="275"/>
        <v>29259.541537211291</v>
      </c>
      <c r="IC18" s="28" cm="1">
        <f t="array" aca="1" ref="IC18" ca="1">_xlfn.LET(_xlpm.value,RAND(),_xlfn.IFS(IC17=1,IF(_xlpm.value&gt;0.97,2,1),IC17=2,IF(_xlpm.value&gt;0.98,3,2),IC17=3,1))</f>
        <v>1</v>
      </c>
      <c r="ID18" s="59">
        <f t="shared" ca="1" si="155"/>
        <v>0.06</v>
      </c>
      <c r="IE18" s="40">
        <f t="shared" ca="1" si="276"/>
        <v>29259.541537211291</v>
      </c>
      <c r="IF18" s="28" cm="1">
        <f t="array" aca="1" ref="IF18" ca="1">_xlfn.LET(_xlpm.value,RAND(),_xlfn.IFS(IF17=1,IF(_xlpm.value&gt;0.97,2,1),IF17=2,IF(_xlpm.value&gt;0.98,3,2),IF17=3,1))</f>
        <v>1</v>
      </c>
      <c r="IG18" s="59">
        <f t="shared" ca="1" si="157"/>
        <v>0.06</v>
      </c>
      <c r="IH18" s="40">
        <f t="shared" ca="1" si="277"/>
        <v>29259.541537211291</v>
      </c>
      <c r="II18" s="28" cm="1">
        <f t="array" aca="1" ref="II18" ca="1">_xlfn.LET(_xlpm.value,RAND(),_xlfn.IFS(II17=1,IF(_xlpm.value&gt;0.97,2,1),II17=2,IF(_xlpm.value&gt;0.98,3,2),II17=3,1))</f>
        <v>2</v>
      </c>
      <c r="IJ18" s="59">
        <f t="shared" ca="1" si="159"/>
        <v>0.06</v>
      </c>
      <c r="IK18" s="40">
        <f t="shared" ca="1" si="278"/>
        <v>29259.541537211291</v>
      </c>
      <c r="IL18" s="28" cm="1">
        <f t="array" aca="1" ref="IL18" ca="1">_xlfn.LET(_xlpm.value,RAND(),_xlfn.IFS(IL17=1,IF(_xlpm.value&gt;0.97,2,1),IL17=2,IF(_xlpm.value&gt;0.98,3,2),IL17=3,1))</f>
        <v>2</v>
      </c>
      <c r="IM18" s="59">
        <f t="shared" ca="1" si="161"/>
        <v>0.06</v>
      </c>
      <c r="IN18" s="40">
        <f t="shared" ca="1" si="279"/>
        <v>29259.541537211291</v>
      </c>
      <c r="IO18" s="28" cm="1">
        <f t="array" aca="1" ref="IO18" ca="1">_xlfn.LET(_xlpm.value,RAND(),_xlfn.IFS(IO17=1,IF(_xlpm.value&gt;0.97,2,1),IO17=2,IF(_xlpm.value&gt;0.98,3,2),IO17=3,1))</f>
        <v>2</v>
      </c>
      <c r="IP18" s="59">
        <f t="shared" ca="1" si="163"/>
        <v>0.06</v>
      </c>
      <c r="IQ18" s="40">
        <f t="shared" ca="1" si="280"/>
        <v>29259.541537211291</v>
      </c>
      <c r="IR18" s="28" cm="1">
        <f t="array" aca="1" ref="IR18" ca="1">_xlfn.LET(_xlpm.value,RAND(),_xlfn.IFS(IR17=1,IF(_xlpm.value&gt;0.97,2,1),IR17=2,IF(_xlpm.value&gt;0.98,3,2),IR17=3,1))</f>
        <v>1</v>
      </c>
      <c r="IS18" s="59">
        <f t="shared" ca="1" si="165"/>
        <v>0.06</v>
      </c>
      <c r="IT18" s="40">
        <f t="shared" ca="1" si="281"/>
        <v>29259.541537211291</v>
      </c>
      <c r="IU18" s="28" cm="1">
        <f t="array" aca="1" ref="IU18" ca="1">_xlfn.LET(_xlpm.value,RAND(),_xlfn.IFS(IU17=1,IF(_xlpm.value&gt;0.97,2,1),IU17=2,IF(_xlpm.value&gt;0.98,3,2),IU17=3,1))</f>
        <v>1</v>
      </c>
      <c r="IV18" s="59">
        <f t="shared" ca="1" si="167"/>
        <v>0.06</v>
      </c>
      <c r="IW18" s="40">
        <f t="shared" ca="1" si="282"/>
        <v>29259.541537211291</v>
      </c>
      <c r="IX18" s="28" cm="1">
        <f t="array" aca="1" ref="IX18" ca="1">_xlfn.LET(_xlpm.value,RAND(),_xlfn.IFS(IX17=1,IF(_xlpm.value&gt;0.97,2,1),IX17=2,IF(_xlpm.value&gt;0.98,3,2),IX17=3,1))</f>
        <v>2</v>
      </c>
      <c r="IY18" s="59">
        <f t="shared" ca="1" si="169"/>
        <v>0.06</v>
      </c>
      <c r="IZ18" s="40">
        <f t="shared" ca="1" si="283"/>
        <v>29259.541537211291</v>
      </c>
      <c r="JA18" s="28" cm="1">
        <f t="array" aca="1" ref="JA18" ca="1">_xlfn.LET(_xlpm.value,RAND(),_xlfn.IFS(JA17=1,IF(_xlpm.value&gt;0.97,2,1),JA17=2,IF(_xlpm.value&gt;0.98,3,2),JA17=3,1))</f>
        <v>1</v>
      </c>
      <c r="JB18" s="59">
        <f t="shared" ca="1" si="171"/>
        <v>0.06</v>
      </c>
      <c r="JC18" s="40">
        <f t="shared" ca="1" si="284"/>
        <v>29259.541537211291</v>
      </c>
      <c r="JD18" s="28" cm="1">
        <f t="array" aca="1" ref="JD18" ca="1">_xlfn.LET(_xlpm.value,RAND(),_xlfn.IFS(JD17=1,IF(_xlpm.value&gt;0.97,2,1),JD17=2,IF(_xlpm.value&gt;0.98,3,2),JD17=3,1))</f>
        <v>1</v>
      </c>
      <c r="JE18" s="59">
        <f t="shared" ca="1" si="173"/>
        <v>0.06</v>
      </c>
      <c r="JF18" s="40">
        <f t="shared" ca="1" si="285"/>
        <v>29259.541537211291</v>
      </c>
      <c r="JG18" s="28" cm="1">
        <f t="array" aca="1" ref="JG18" ca="1">_xlfn.LET(_xlpm.value,RAND(),_xlfn.IFS(JG17=1,IF(_xlpm.value&gt;0.97,2,1),JG17=2,IF(_xlpm.value&gt;0.98,3,2),JG17=3,1))</f>
        <v>1</v>
      </c>
      <c r="JH18" s="59">
        <f t="shared" ca="1" si="175"/>
        <v>0.06</v>
      </c>
      <c r="JI18" s="40">
        <f t="shared" ca="1" si="286"/>
        <v>29259.541537211291</v>
      </c>
      <c r="JJ18" s="28" cm="1">
        <f t="array" aca="1" ref="JJ18" ca="1">_xlfn.LET(_xlpm.value,RAND(),_xlfn.IFS(JJ17=1,IF(_xlpm.value&gt;0.97,2,1),JJ17=2,IF(_xlpm.value&gt;0.98,3,2),JJ17=3,1))</f>
        <v>1</v>
      </c>
      <c r="JK18" s="59">
        <f t="shared" ca="1" si="177"/>
        <v>0.06</v>
      </c>
      <c r="JL18" s="40">
        <f t="shared" ca="1" si="287"/>
        <v>29259.541537211291</v>
      </c>
      <c r="JM18" s="28" cm="1">
        <f t="array" aca="1" ref="JM18" ca="1">_xlfn.LET(_xlpm.value,RAND(),_xlfn.IFS(JM17=1,IF(_xlpm.value&gt;0.97,2,1),JM17=2,IF(_xlpm.value&gt;0.98,3,2),JM17=3,1))</f>
        <v>2</v>
      </c>
      <c r="JN18" s="59">
        <f t="shared" ca="1" si="179"/>
        <v>0.06</v>
      </c>
      <c r="JO18" s="40">
        <f t="shared" ca="1" si="288"/>
        <v>29259.541537211291</v>
      </c>
      <c r="JP18" s="28" cm="1">
        <f t="array" aca="1" ref="JP18" ca="1">_xlfn.LET(_xlpm.value,RAND(),_xlfn.IFS(JP17=1,IF(_xlpm.value&gt;0.97,2,1),JP17=2,IF(_xlpm.value&gt;0.98,3,2),JP17=3,1))</f>
        <v>1</v>
      </c>
      <c r="JQ18" s="59">
        <f t="shared" ca="1" si="181"/>
        <v>0.06</v>
      </c>
      <c r="JR18" s="40">
        <f t="shared" ca="1" si="289"/>
        <v>29259.541537211291</v>
      </c>
      <c r="JS18" s="28" cm="1">
        <f t="array" aca="1" ref="JS18" ca="1">_xlfn.LET(_xlpm.value,RAND(),_xlfn.IFS(JS17=1,IF(_xlpm.value&gt;0.97,2,1),JS17=2,IF(_xlpm.value&gt;0.98,3,2),JS17=3,1))</f>
        <v>1</v>
      </c>
      <c r="JT18" s="59">
        <f t="shared" ca="1" si="183"/>
        <v>0.06</v>
      </c>
      <c r="JU18" s="40">
        <f t="shared" ca="1" si="290"/>
        <v>14790.929674353758</v>
      </c>
      <c r="JV18" s="28" cm="1">
        <f t="array" aca="1" ref="JV18" ca="1">_xlfn.LET(_xlpm.value,RAND(),_xlfn.IFS(JV17=1,IF(_xlpm.value&gt;0.97,2,1),JV17=2,IF(_xlpm.value&gt;0.98,3,2),JV17=3,1))</f>
        <v>1</v>
      </c>
      <c r="JW18" s="59">
        <f t="shared" ca="1" si="185"/>
        <v>0.06</v>
      </c>
      <c r="JX18" s="40">
        <f t="shared" ca="1" si="291"/>
        <v>29259.541537211291</v>
      </c>
      <c r="JY18" s="28" cm="1">
        <f t="array" aca="1" ref="JY18" ca="1">_xlfn.LET(_xlpm.value,RAND(),_xlfn.IFS(JY17=1,IF(_xlpm.value&gt;0.97,2,1),JY17=2,IF(_xlpm.value&gt;0.98,3,2),JY17=3,1))</f>
        <v>2</v>
      </c>
      <c r="JZ18" s="59">
        <f t="shared" ca="1" si="187"/>
        <v>0.06</v>
      </c>
      <c r="KA18" s="40">
        <f t="shared" ca="1" si="292"/>
        <v>29259.541537211291</v>
      </c>
      <c r="KB18" s="28" cm="1">
        <f t="array" aca="1" ref="KB18" ca="1">_xlfn.LET(_xlpm.value,RAND(),_xlfn.IFS(KB17=1,IF(_xlpm.value&gt;0.97,2,1),KB17=2,IF(_xlpm.value&gt;0.98,3,2),KB17=3,1))</f>
        <v>1</v>
      </c>
      <c r="KC18" s="59">
        <f t="shared" ca="1" si="189"/>
        <v>0.06</v>
      </c>
      <c r="KD18" s="40">
        <f t="shared" ca="1" si="293"/>
        <v>9690.0423218522519</v>
      </c>
      <c r="KE18" s="28" cm="1">
        <f t="array" aca="1" ref="KE18" ca="1">_xlfn.LET(_xlpm.value,RAND(),_xlfn.IFS(KE17=1,IF(_xlpm.value&gt;0.97,2,1),KE17=2,IF(_xlpm.value&gt;0.98,3,2),KE17=3,1))</f>
        <v>1</v>
      </c>
      <c r="KF18" s="59">
        <f t="shared" ca="1" si="191"/>
        <v>0.06</v>
      </c>
      <c r="KG18" s="40">
        <f t="shared" ca="1" si="294"/>
        <v>29259.541537211291</v>
      </c>
      <c r="KH18" s="28" cm="1">
        <f t="array" aca="1" ref="KH18" ca="1">_xlfn.LET(_xlpm.value,RAND(),_xlfn.IFS(KH17=1,IF(_xlpm.value&gt;0.97,2,1),KH17=2,IF(_xlpm.value&gt;0.98,3,2),KH17=3,1))</f>
        <v>1</v>
      </c>
      <c r="KI18" s="59">
        <f t="shared" ca="1" si="193"/>
        <v>0.06</v>
      </c>
      <c r="KJ18" s="40">
        <f t="shared" ca="1" si="295"/>
        <v>29259.541537211291</v>
      </c>
      <c r="KK18" s="28" cm="1">
        <f t="array" aca="1" ref="KK18" ca="1">_xlfn.LET(_xlpm.value,RAND(),_xlfn.IFS(KK17=1,IF(_xlpm.value&gt;0.97,2,1),KK17=2,IF(_xlpm.value&gt;0.98,3,2),KK17=3,1))</f>
        <v>1</v>
      </c>
      <c r="KL18" s="59">
        <f t="shared" ca="1" si="195"/>
        <v>0.06</v>
      </c>
      <c r="KM18" s="40">
        <f t="shared" ca="1" si="296"/>
        <v>29259.541537211291</v>
      </c>
      <c r="KN18" s="28" cm="1">
        <f t="array" aca="1" ref="KN18" ca="1">_xlfn.LET(_xlpm.value,RAND(),_xlfn.IFS(KN17=1,IF(_xlpm.value&gt;0.97,2,1),KN17=2,IF(_xlpm.value&gt;0.98,3,2),KN17=3,1))</f>
        <v>1</v>
      </c>
      <c r="KO18" s="59">
        <f t="shared" ca="1" si="197"/>
        <v>0.06</v>
      </c>
      <c r="KP18" s="40">
        <f t="shared" ca="1" si="297"/>
        <v>29259.541537211291</v>
      </c>
      <c r="KQ18" s="28"/>
    </row>
    <row r="19" spans="1:303" x14ac:dyDescent="0.2">
      <c r="A19" s="111">
        <v>45777</v>
      </c>
      <c r="B19" s="64">
        <v>1590</v>
      </c>
      <c r="C19" s="28" cm="1">
        <f t="array" aca="1" ref="C19" ca="1">_xlfn.LET(_xlpm.value,RAND(),_xlfn.IFS(C18=1,IF(_xlpm.value&gt;0.97,2,1),C18=2,IF(_xlpm.value&gt;0.98,3,2),C18=3,1))</f>
        <v>2</v>
      </c>
      <c r="D19" s="59">
        <f t="shared" ca="1" si="0"/>
        <v>0.06</v>
      </c>
      <c r="E19" s="40">
        <f t="shared" ca="1" si="298"/>
        <v>31969.114029443972</v>
      </c>
      <c r="F19" s="28" cm="1">
        <f t="array" aca="1" ref="F19" ca="1">_xlfn.LET(_xlpm.value,RAND(),_xlfn.IFS(F18=1,IF(_xlpm.value&gt;0.97,2,1),F18=2,IF(_xlpm.value&gt;0.98,3,2),F18=3,1))</f>
        <v>1</v>
      </c>
      <c r="G19" s="59">
        <f t="shared" ca="1" si="1"/>
        <v>0.06</v>
      </c>
      <c r="H19" s="40">
        <f t="shared" ca="1" si="199"/>
        <v>31969.114029443972</v>
      </c>
      <c r="I19" s="28" cm="1">
        <f t="array" aca="1" ref="I19" ca="1">_xlfn.LET(_xlpm.value,RAND(),_xlfn.IFS(I18=1,IF(_xlpm.value&gt;0.97,2,1),I18=2,IF(_xlpm.value&gt;0.98,3,2),I18=3,1))</f>
        <v>2</v>
      </c>
      <c r="J19" s="59">
        <f t="shared" ca="1" si="3"/>
        <v>0.06</v>
      </c>
      <c r="K19" s="40">
        <f t="shared" ca="1" si="200"/>
        <v>31969.114029443972</v>
      </c>
      <c r="L19" s="28" cm="1">
        <f t="array" aca="1" ref="L19" ca="1">_xlfn.LET(_xlpm.value,RAND(),_xlfn.IFS(L18=1,IF(_xlpm.value&gt;0.97,2,1),L18=2,IF(_xlpm.value&gt;0.98,3,2),L18=3,1))</f>
        <v>1</v>
      </c>
      <c r="M19" s="59">
        <f t="shared" ca="1" si="5"/>
        <v>0.06</v>
      </c>
      <c r="N19" s="40">
        <f t="shared" ca="1" si="201"/>
        <v>31969.114029443972</v>
      </c>
      <c r="O19" s="28" cm="1">
        <f t="array" aca="1" ref="O19" ca="1">_xlfn.LET(_xlpm.value,RAND(),_xlfn.IFS(O18=1,IF(_xlpm.value&gt;0.97,2,1),O18=2,IF(_xlpm.value&gt;0.98,3,2),O18=3,1))</f>
        <v>1</v>
      </c>
      <c r="P19" s="59">
        <f t="shared" ca="1" si="7"/>
        <v>0.06</v>
      </c>
      <c r="Q19" s="40">
        <f t="shared" ca="1" si="202"/>
        <v>31969.114029443972</v>
      </c>
      <c r="R19" s="28" cm="1">
        <f t="array" aca="1" ref="R19" ca="1">_xlfn.LET(_xlpm.value,RAND(),_xlfn.IFS(R18=1,IF(_xlpm.value&gt;0.97,2,1),R18=2,IF(_xlpm.value&gt;0.98,3,2),R18=3,1))</f>
        <v>1</v>
      </c>
      <c r="S19" s="59">
        <f t="shared" ca="1" si="9"/>
        <v>0.06</v>
      </c>
      <c r="T19" s="40">
        <f t="shared" ca="1" si="203"/>
        <v>31969.114029443972</v>
      </c>
      <c r="U19" s="28" cm="1">
        <f t="array" aca="1" ref="U19" ca="1">_xlfn.LET(_xlpm.value,RAND(),_xlfn.IFS(U18=1,IF(_xlpm.value&gt;0.97,2,1),U18=2,IF(_xlpm.value&gt;0.98,3,2),U18=3,1))</f>
        <v>1</v>
      </c>
      <c r="V19" s="59">
        <f t="shared" ca="1" si="11"/>
        <v>0.06</v>
      </c>
      <c r="W19" s="40">
        <f t="shared" ca="1" si="204"/>
        <v>31969.114029443972</v>
      </c>
      <c r="X19" s="28" cm="1">
        <f t="array" aca="1" ref="X19" ca="1">_xlfn.LET(_xlpm.value,RAND(),_xlfn.IFS(X18=1,IF(_xlpm.value&gt;0.97,2,1),X18=2,IF(_xlpm.value&gt;0.98,3,2),X18=3,1))</f>
        <v>1</v>
      </c>
      <c r="Y19" s="59">
        <f t="shared" ca="1" si="13"/>
        <v>0.06</v>
      </c>
      <c r="Z19" s="40">
        <f t="shared" ca="1" si="205"/>
        <v>31969.114029443972</v>
      </c>
      <c r="AA19" s="28" cm="1">
        <f t="array" aca="1" ref="AA19" ca="1">_xlfn.LET(_xlpm.value,RAND(),_xlfn.IFS(AA18=1,IF(_xlpm.value&gt;0.97,2,1),AA18=2,IF(_xlpm.value&gt;0.98,3,2),AA18=3,1))</f>
        <v>1</v>
      </c>
      <c r="AB19" s="59">
        <f t="shared" ca="1" si="15"/>
        <v>0.06</v>
      </c>
      <c r="AC19" s="40">
        <f t="shared" ca="1" si="206"/>
        <v>31969.114029443972</v>
      </c>
      <c r="AD19" s="28" cm="1">
        <f t="array" aca="1" ref="AD19" ca="1">_xlfn.LET(_xlpm.value,RAND(),_xlfn.IFS(AD18=1,IF(_xlpm.value&gt;0.97,2,1),AD18=2,IF(_xlpm.value&gt;0.98,3,2),AD18=3,1))</f>
        <v>1</v>
      </c>
      <c r="AE19" s="59">
        <f t="shared" ca="1" si="17"/>
        <v>0.06</v>
      </c>
      <c r="AF19" s="40">
        <f t="shared" ca="1" si="207"/>
        <v>13718.288989803386</v>
      </c>
      <c r="AG19" s="28" cm="1">
        <f t="array" aca="1" ref="AG19" ca="1">_xlfn.LET(_xlpm.value,RAND(),_xlfn.IFS(AG18=1,IF(_xlpm.value&gt;0.97,2,1),AG18=2,IF(_xlpm.value&gt;0.98,3,2),AG18=3,1))</f>
        <v>2</v>
      </c>
      <c r="AH19" s="59">
        <f t="shared" ca="1" si="19"/>
        <v>0.06</v>
      </c>
      <c r="AI19" s="40">
        <f t="shared" ca="1" si="208"/>
        <v>31969.114029443972</v>
      </c>
      <c r="AJ19" s="28" cm="1">
        <f t="array" aca="1" ref="AJ19" ca="1">_xlfn.LET(_xlpm.value,RAND(),_xlfn.IFS(AJ18=1,IF(_xlpm.value&gt;0.97,2,1),AJ18=2,IF(_xlpm.value&gt;0.98,3,2),AJ18=3,1))</f>
        <v>2</v>
      </c>
      <c r="AK19" s="59">
        <f t="shared" ca="1" si="21"/>
        <v>0.06</v>
      </c>
      <c r="AL19" s="40">
        <f t="shared" ca="1" si="209"/>
        <v>31969.114029443972</v>
      </c>
      <c r="AM19" s="28" cm="1">
        <f t="array" aca="1" ref="AM19" ca="1">_xlfn.LET(_xlpm.value,RAND(),_xlfn.IFS(AM18=1,IF(_xlpm.value&gt;0.97,2,1),AM18=2,IF(_xlpm.value&gt;0.98,3,2),AM18=3,1))</f>
        <v>2</v>
      </c>
      <c r="AN19" s="59">
        <f t="shared" ca="1" si="23"/>
        <v>0.06</v>
      </c>
      <c r="AO19" s="40">
        <f t="shared" ca="1" si="210"/>
        <v>31969.114029443972</v>
      </c>
      <c r="AP19" s="28" cm="1">
        <f t="array" aca="1" ref="AP19" ca="1">_xlfn.LET(_xlpm.value,RAND(),_xlfn.IFS(AP18=1,IF(_xlpm.value&gt;0.97,2,1),AP18=2,IF(_xlpm.value&gt;0.98,3,2),AP18=3,1))</f>
        <v>1</v>
      </c>
      <c r="AQ19" s="59">
        <f t="shared" ca="1" si="25"/>
        <v>0.06</v>
      </c>
      <c r="AR19" s="40">
        <f t="shared" ca="1" si="211"/>
        <v>31969.114029443972</v>
      </c>
      <c r="AS19" s="28" cm="1">
        <f t="array" aca="1" ref="AS19" ca="1">_xlfn.LET(_xlpm.value,RAND(),_xlfn.IFS(AS18=1,IF(_xlpm.value&gt;0.97,2,1),AS18=2,IF(_xlpm.value&gt;0.98,3,2),AS18=3,1))</f>
        <v>1</v>
      </c>
      <c r="AT19" s="59">
        <f t="shared" ca="1" si="27"/>
        <v>0.06</v>
      </c>
      <c r="AU19" s="40">
        <f t="shared" ca="1" si="212"/>
        <v>31969.114029443972</v>
      </c>
      <c r="AV19" s="28" cm="1">
        <f t="array" aca="1" ref="AV19" ca="1">_xlfn.LET(_xlpm.value,RAND(),_xlfn.IFS(AV18=1,IF(_xlpm.value&gt;0.97,2,1),AV18=2,IF(_xlpm.value&gt;0.98,3,2),AV18=3,1))</f>
        <v>1</v>
      </c>
      <c r="AW19" s="59">
        <f t="shared" ca="1" si="29"/>
        <v>0.06</v>
      </c>
      <c r="AX19" s="40">
        <f t="shared" ca="1" si="213"/>
        <v>31969.114029443972</v>
      </c>
      <c r="AY19" s="28" cm="1">
        <f t="array" aca="1" ref="AY19" ca="1">_xlfn.LET(_xlpm.value,RAND(),_xlfn.IFS(AY18=1,IF(_xlpm.value&gt;0.97,2,1),AY18=2,IF(_xlpm.value&gt;0.98,3,2),AY18=3,1))</f>
        <v>1</v>
      </c>
      <c r="AZ19" s="59">
        <f t="shared" ca="1" si="31"/>
        <v>0.06</v>
      </c>
      <c r="BA19" s="40">
        <f t="shared" ca="1" si="214"/>
        <v>31969.114029443972</v>
      </c>
      <c r="BB19" s="28" cm="1">
        <f t="array" aca="1" ref="BB19" ca="1">_xlfn.LET(_xlpm.value,RAND(),_xlfn.IFS(BB18=1,IF(_xlpm.value&gt;0.97,2,1),BB18=2,IF(_xlpm.value&gt;0.98,3,2),BB18=3,1))</f>
        <v>2</v>
      </c>
      <c r="BC19" s="59">
        <f t="shared" ca="1" si="33"/>
        <v>0.06</v>
      </c>
      <c r="BD19" s="40">
        <f t="shared" ca="1" si="215"/>
        <v>31969.114029443972</v>
      </c>
      <c r="BE19" s="28" cm="1">
        <f t="array" aca="1" ref="BE19" ca="1">_xlfn.LET(_xlpm.value,RAND(),_xlfn.IFS(BE18=1,IF(_xlpm.value&gt;0.97,2,1),BE18=2,IF(_xlpm.value&gt;0.98,3,2),BE18=3,1))</f>
        <v>1</v>
      </c>
      <c r="BF19" s="59">
        <f t="shared" ca="1" si="35"/>
        <v>0.06</v>
      </c>
      <c r="BG19" s="40">
        <f t="shared" ca="1" si="216"/>
        <v>31969.114029443972</v>
      </c>
      <c r="BH19" s="28" cm="1">
        <f t="array" aca="1" ref="BH19" ca="1">_xlfn.LET(_xlpm.value,RAND(),_xlfn.IFS(BH18=1,IF(_xlpm.value&gt;0.97,2,1),BH18=2,IF(_xlpm.value&gt;0.98,3,2),BH18=3,1))</f>
        <v>2</v>
      </c>
      <c r="BI19" s="59">
        <f t="shared" ca="1" si="37"/>
        <v>0.06</v>
      </c>
      <c r="BJ19" s="40">
        <f t="shared" ca="1" si="217"/>
        <v>31969.114029443972</v>
      </c>
      <c r="BK19" s="28" cm="1">
        <f t="array" aca="1" ref="BK19" ca="1">_xlfn.LET(_xlpm.value,RAND(),_xlfn.IFS(BK18=1,IF(_xlpm.value&gt;0.97,2,1),BK18=2,IF(_xlpm.value&gt;0.98,3,2),BK18=3,1))</f>
        <v>1</v>
      </c>
      <c r="BL19" s="59">
        <f t="shared" ca="1" si="39"/>
        <v>0.06</v>
      </c>
      <c r="BM19" s="40">
        <f t="shared" ca="1" si="218"/>
        <v>31969.114029443972</v>
      </c>
      <c r="BN19" s="28" cm="1">
        <f t="array" aca="1" ref="BN19" ca="1">_xlfn.LET(_xlpm.value,RAND(),_xlfn.IFS(BN18=1,IF(_xlpm.value&gt;0.97,2,1),BN18=2,IF(_xlpm.value&gt;0.98,3,2),BN18=3,1))</f>
        <v>1</v>
      </c>
      <c r="BO19" s="59">
        <f t="shared" ca="1" si="41"/>
        <v>0.06</v>
      </c>
      <c r="BP19" s="40">
        <f t="shared" ca="1" si="219"/>
        <v>31969.114029443972</v>
      </c>
      <c r="BQ19" s="28" cm="1">
        <f t="array" aca="1" ref="BQ19" ca="1">_xlfn.LET(_xlpm.value,RAND(),_xlfn.IFS(BQ18=1,IF(_xlpm.value&gt;0.97,2,1),BQ18=2,IF(_xlpm.value&gt;0.98,3,2),BQ18=3,1))</f>
        <v>1</v>
      </c>
      <c r="BR19" s="59">
        <f t="shared" ca="1" si="43"/>
        <v>0.06</v>
      </c>
      <c r="BS19" s="40">
        <f t="shared" ca="1" si="220"/>
        <v>31969.114029443972</v>
      </c>
      <c r="BT19" s="28" cm="1">
        <f t="array" aca="1" ref="BT19" ca="1">_xlfn.LET(_xlpm.value,RAND(),_xlfn.IFS(BT18=1,IF(_xlpm.value&gt;0.97,2,1),BT18=2,IF(_xlpm.value&gt;0.98,3,2),BT18=3,1))</f>
        <v>1</v>
      </c>
      <c r="BU19" s="59">
        <f t="shared" ca="1" si="45"/>
        <v>0.06</v>
      </c>
      <c r="BV19" s="40">
        <f t="shared" ca="1" si="221"/>
        <v>31969.114029443972</v>
      </c>
      <c r="BW19" s="28" cm="1">
        <f t="array" aca="1" ref="BW19" ca="1">_xlfn.LET(_xlpm.value,RAND(),_xlfn.IFS(BW18=1,IF(_xlpm.value&gt;0.97,2,1),BW18=2,IF(_xlpm.value&gt;0.98,3,2),BW18=3,1))</f>
        <v>1</v>
      </c>
      <c r="BX19" s="59">
        <f t="shared" ca="1" si="47"/>
        <v>0.06</v>
      </c>
      <c r="BY19" s="40">
        <f t="shared" ca="1" si="222"/>
        <v>31969.114029443972</v>
      </c>
      <c r="BZ19" s="28" cm="1">
        <f t="array" aca="1" ref="BZ19" ca="1">_xlfn.LET(_xlpm.value,RAND(),_xlfn.IFS(BZ18=1,IF(_xlpm.value&gt;0.97,2,1),BZ18=2,IF(_xlpm.value&gt;0.98,3,2),BZ18=3,1))</f>
        <v>1</v>
      </c>
      <c r="CA19" s="59">
        <f t="shared" ca="1" si="49"/>
        <v>0.06</v>
      </c>
      <c r="CB19" s="40">
        <f t="shared" ca="1" si="223"/>
        <v>13718.288989803386</v>
      </c>
      <c r="CC19" s="28" cm="1">
        <f t="array" aca="1" ref="CC19" ca="1">_xlfn.LET(_xlpm.value,RAND(),_xlfn.IFS(CC18=1,IF(_xlpm.value&gt;0.97,2,1),CC18=2,IF(_xlpm.value&gt;0.98,3,2),CC18=3,1))</f>
        <v>1</v>
      </c>
      <c r="CD19" s="59">
        <f t="shared" ca="1" si="51"/>
        <v>0.06</v>
      </c>
      <c r="CE19" s="40">
        <f t="shared" ca="1" si="224"/>
        <v>31969.114029443972</v>
      </c>
      <c r="CF19" s="28" cm="1">
        <f t="array" aca="1" ref="CF19" ca="1">_xlfn.LET(_xlpm.value,RAND(),_xlfn.IFS(CF18=1,IF(_xlpm.value&gt;0.97,2,1),CF18=2,IF(_xlpm.value&gt;0.98,3,2),CF18=3,1))</f>
        <v>2</v>
      </c>
      <c r="CG19" s="59">
        <f t="shared" ca="1" si="53"/>
        <v>0.06</v>
      </c>
      <c r="CH19" s="40">
        <f t="shared" ca="1" si="225"/>
        <v>31969.114029443972</v>
      </c>
      <c r="CI19" s="28" cm="1">
        <f t="array" aca="1" ref="CI19" ca="1">_xlfn.LET(_xlpm.value,RAND(),_xlfn.IFS(CI18=1,IF(_xlpm.value&gt;0.97,2,1),CI18=2,IF(_xlpm.value&gt;0.98,3,2),CI18=3,1))</f>
        <v>1</v>
      </c>
      <c r="CJ19" s="59">
        <f t="shared" ca="1" si="55"/>
        <v>0.06</v>
      </c>
      <c r="CK19" s="40">
        <f t="shared" ca="1" si="226"/>
        <v>31969.114029443972</v>
      </c>
      <c r="CL19" s="28" cm="1">
        <f t="array" aca="1" ref="CL19" ca="1">_xlfn.LET(_xlpm.value,RAND(),_xlfn.IFS(CL18=1,IF(_xlpm.value&gt;0.97,2,1),CL18=2,IF(_xlpm.value&gt;0.98,3,2),CL18=3,1))</f>
        <v>1</v>
      </c>
      <c r="CM19" s="59">
        <f t="shared" ca="1" si="57"/>
        <v>0.06</v>
      </c>
      <c r="CN19" s="40">
        <f t="shared" ca="1" si="227"/>
        <v>31969.114029443972</v>
      </c>
      <c r="CO19" s="28" cm="1">
        <f t="array" aca="1" ref="CO19" ca="1">_xlfn.LET(_xlpm.value,RAND(),_xlfn.IFS(CO18=1,IF(_xlpm.value&gt;0.97,2,1),CO18=2,IF(_xlpm.value&gt;0.98,3,2),CO18=3,1))</f>
        <v>2</v>
      </c>
      <c r="CP19" s="59">
        <f t="shared" ca="1" si="59"/>
        <v>0.06</v>
      </c>
      <c r="CQ19" s="40">
        <f t="shared" ca="1" si="228"/>
        <v>31969.114029443972</v>
      </c>
      <c r="CR19" s="28" cm="1">
        <f t="array" aca="1" ref="CR19" ca="1">_xlfn.LET(_xlpm.value,RAND(),_xlfn.IFS(CR18=1,IF(_xlpm.value&gt;0.97,2,1),CR18=2,IF(_xlpm.value&gt;0.98,3,2),CR18=3,1))</f>
        <v>2</v>
      </c>
      <c r="CS19" s="59">
        <f t="shared" ca="1" si="61"/>
        <v>0.06</v>
      </c>
      <c r="CT19" s="40">
        <f t="shared" ca="1" si="229"/>
        <v>31969.114029443972</v>
      </c>
      <c r="CU19" s="28" cm="1">
        <f t="array" aca="1" ref="CU19" ca="1">_xlfn.LET(_xlpm.value,RAND(),_xlfn.IFS(CU18=1,IF(_xlpm.value&gt;0.97,2,1),CU18=2,IF(_xlpm.value&gt;0.98,3,2),CU18=3,1))</f>
        <v>1</v>
      </c>
      <c r="CV19" s="59">
        <f t="shared" ca="1" si="63"/>
        <v>0.06</v>
      </c>
      <c r="CW19" s="40">
        <f t="shared" ca="1" si="230"/>
        <v>31969.114029443972</v>
      </c>
      <c r="CX19" s="28" cm="1">
        <f t="array" aca="1" ref="CX19" ca="1">_xlfn.LET(_xlpm.value,RAND(),_xlfn.IFS(CX18=1,IF(_xlpm.value&gt;0.97,2,1),CX18=2,IF(_xlpm.value&gt;0.98,3,2),CX18=3,1))</f>
        <v>1</v>
      </c>
      <c r="CY19" s="59">
        <f t="shared" ca="1" si="65"/>
        <v>0.06</v>
      </c>
      <c r="CZ19" s="40">
        <f t="shared" ca="1" si="231"/>
        <v>31969.114029443972</v>
      </c>
      <c r="DA19" s="28" cm="1">
        <f t="array" aca="1" ref="DA19" ca="1">_xlfn.LET(_xlpm.value,RAND(),_xlfn.IFS(DA18=1,IF(_xlpm.value&gt;0.97,2,1),DA18=2,IF(_xlpm.value&gt;0.98,3,2),DA18=3,1))</f>
        <v>1</v>
      </c>
      <c r="DB19" s="59">
        <f t="shared" ca="1" si="67"/>
        <v>0.06</v>
      </c>
      <c r="DC19" s="40">
        <f t="shared" ca="1" si="232"/>
        <v>31969.114029443972</v>
      </c>
      <c r="DD19" s="28" cm="1">
        <f t="array" aca="1" ref="DD19" ca="1">_xlfn.LET(_xlpm.value,RAND(),_xlfn.IFS(DD18=1,IF(_xlpm.value&gt;0.97,2,1),DD18=2,IF(_xlpm.value&gt;0.98,3,2),DD18=3,1))</f>
        <v>2</v>
      </c>
      <c r="DE19" s="59">
        <f t="shared" ca="1" si="69"/>
        <v>0.06</v>
      </c>
      <c r="DF19" s="40">
        <f t="shared" ca="1" si="233"/>
        <v>31969.114029443972</v>
      </c>
      <c r="DG19" s="28" cm="1">
        <f t="array" aca="1" ref="DG19" ca="1">_xlfn.LET(_xlpm.value,RAND(),_xlfn.IFS(DG18=1,IF(_xlpm.value&gt;0.97,2,1),DG18=2,IF(_xlpm.value&gt;0.98,3,2),DG18=3,1))</f>
        <v>1</v>
      </c>
      <c r="DH19" s="59">
        <f t="shared" ca="1" si="71"/>
        <v>0.06</v>
      </c>
      <c r="DI19" s="40">
        <f t="shared" ca="1" si="234"/>
        <v>31969.114029443972</v>
      </c>
      <c r="DJ19" s="28" cm="1">
        <f t="array" aca="1" ref="DJ19" ca="1">_xlfn.LET(_xlpm.value,RAND(),_xlfn.IFS(DJ18=1,IF(_xlpm.value&gt;0.97,2,1),DJ18=2,IF(_xlpm.value&gt;0.98,3,2),DJ18=3,1))</f>
        <v>1</v>
      </c>
      <c r="DK19" s="59">
        <f t="shared" ca="1" si="73"/>
        <v>0.06</v>
      </c>
      <c r="DL19" s="40">
        <f t="shared" ca="1" si="235"/>
        <v>31969.114029443972</v>
      </c>
      <c r="DM19" s="28" cm="1">
        <f t="array" aca="1" ref="DM19" ca="1">_xlfn.LET(_xlpm.value,RAND(),_xlfn.IFS(DM18=1,IF(_xlpm.value&gt;0.97,2,1),DM18=2,IF(_xlpm.value&gt;0.98,3,2),DM18=3,1))</f>
        <v>1</v>
      </c>
      <c r="DN19" s="59">
        <f t="shared" ca="1" si="75"/>
        <v>0.06</v>
      </c>
      <c r="DO19" s="40">
        <f t="shared" ca="1" si="236"/>
        <v>31969.114029443972</v>
      </c>
      <c r="DP19" s="28" cm="1">
        <f t="array" aca="1" ref="DP19" ca="1">_xlfn.LET(_xlpm.value,RAND(),_xlfn.IFS(DP18=1,IF(_xlpm.value&gt;0.97,2,1),DP18=2,IF(_xlpm.value&gt;0.98,3,2),DP18=3,1))</f>
        <v>2</v>
      </c>
      <c r="DQ19" s="59">
        <f t="shared" ca="1" si="77"/>
        <v>0.06</v>
      </c>
      <c r="DR19" s="40">
        <f t="shared" ca="1" si="237"/>
        <v>31969.114029443972</v>
      </c>
      <c r="DS19" s="28" cm="1">
        <f t="array" aca="1" ref="DS19" ca="1">_xlfn.LET(_xlpm.value,RAND(),_xlfn.IFS(DS18=1,IF(_xlpm.value&gt;0.97,2,1),DS18=2,IF(_xlpm.value&gt;0.98,3,2),DS18=3,1))</f>
        <v>1</v>
      </c>
      <c r="DT19" s="59">
        <f t="shared" ca="1" si="79"/>
        <v>0.06</v>
      </c>
      <c r="DU19" s="40">
        <f t="shared" ca="1" si="238"/>
        <v>31969.114029443972</v>
      </c>
      <c r="DV19" s="28" cm="1">
        <f t="array" aca="1" ref="DV19" ca="1">_xlfn.LET(_xlpm.value,RAND(),_xlfn.IFS(DV18=1,IF(_xlpm.value&gt;0.97,2,1),DV18=2,IF(_xlpm.value&gt;0.98,3,2),DV18=3,1))</f>
        <v>2</v>
      </c>
      <c r="DW19" s="59">
        <f t="shared" ca="1" si="81"/>
        <v>0.06</v>
      </c>
      <c r="DX19" s="40">
        <f t="shared" ca="1" si="239"/>
        <v>31969.114029443972</v>
      </c>
      <c r="DY19" s="28" cm="1">
        <f t="array" aca="1" ref="DY19" ca="1">_xlfn.LET(_xlpm.value,RAND(),_xlfn.IFS(DY18=1,IF(_xlpm.value&gt;0.97,2,1),DY18=2,IF(_xlpm.value&gt;0.98,3,2),DY18=3,1))</f>
        <v>2</v>
      </c>
      <c r="DZ19" s="59">
        <f t="shared" ca="1" si="83"/>
        <v>0.06</v>
      </c>
      <c r="EA19" s="40">
        <f t="shared" ca="1" si="240"/>
        <v>31969.114029443972</v>
      </c>
      <c r="EB19" s="28" cm="1">
        <f t="array" aca="1" ref="EB19" ca="1">_xlfn.LET(_xlpm.value,RAND(),_xlfn.IFS(EB18=1,IF(_xlpm.value&gt;0.97,2,1),EB18=2,IF(_xlpm.value&gt;0.98,3,2),EB18=3,1))</f>
        <v>2</v>
      </c>
      <c r="EC19" s="59">
        <f t="shared" ca="1" si="85"/>
        <v>0.06</v>
      </c>
      <c r="ED19" s="40">
        <f t="shared" ca="1" si="241"/>
        <v>31969.114029443972</v>
      </c>
      <c r="EE19" s="28" cm="1">
        <f t="array" aca="1" ref="EE19" ca="1">_xlfn.LET(_xlpm.value,RAND(),_xlfn.IFS(EE18=1,IF(_xlpm.value&gt;0.97,2,1),EE18=2,IF(_xlpm.value&gt;0.98,3,2),EE18=3,1))</f>
        <v>1</v>
      </c>
      <c r="EF19" s="59">
        <f t="shared" ca="1" si="87"/>
        <v>0.06</v>
      </c>
      <c r="EG19" s="40">
        <f t="shared" ca="1" si="242"/>
        <v>31969.114029443972</v>
      </c>
      <c r="EH19" s="28" cm="1">
        <f t="array" aca="1" ref="EH19" ca="1">_xlfn.LET(_xlpm.value,RAND(),_xlfn.IFS(EH18=1,IF(_xlpm.value&gt;0.97,2,1),EH18=2,IF(_xlpm.value&gt;0.98,3,2),EH18=3,1))</f>
        <v>1</v>
      </c>
      <c r="EI19" s="59">
        <f t="shared" ca="1" si="89"/>
        <v>0.06</v>
      </c>
      <c r="EJ19" s="40">
        <f t="shared" ca="1" si="243"/>
        <v>31969.114029443972</v>
      </c>
      <c r="EK19" s="28" cm="1">
        <f t="array" aca="1" ref="EK19" ca="1">_xlfn.LET(_xlpm.value,RAND(),_xlfn.IFS(EK18=1,IF(_xlpm.value&gt;0.97,2,1),EK18=2,IF(_xlpm.value&gt;0.98,3,2),EK18=3,1))</f>
        <v>1</v>
      </c>
      <c r="EL19" s="59">
        <f t="shared" ca="1" si="91"/>
        <v>0.06</v>
      </c>
      <c r="EM19" s="40">
        <f t="shared" ca="1" si="244"/>
        <v>31969.114029443972</v>
      </c>
      <c r="EN19" s="28" cm="1">
        <f t="array" aca="1" ref="EN19" ca="1">_xlfn.LET(_xlpm.value,RAND(),_xlfn.IFS(EN18=1,IF(_xlpm.value&gt;0.97,2,1),EN18=2,IF(_xlpm.value&gt;0.98,3,2),EN18=3,1))</f>
        <v>2</v>
      </c>
      <c r="EO19" s="59">
        <f t="shared" ca="1" si="93"/>
        <v>0.06</v>
      </c>
      <c r="EP19" s="40">
        <f t="shared" ca="1" si="245"/>
        <v>31969.114029443972</v>
      </c>
      <c r="EQ19" s="28" cm="1">
        <f t="array" aca="1" ref="EQ19" ca="1">_xlfn.LET(_xlpm.value,RAND(),_xlfn.IFS(EQ18=1,IF(_xlpm.value&gt;0.97,2,1),EQ18=2,IF(_xlpm.value&gt;0.98,3,2),EQ18=3,1))</f>
        <v>2</v>
      </c>
      <c r="ER19" s="59">
        <f t="shared" ca="1" si="95"/>
        <v>0.06</v>
      </c>
      <c r="ES19" s="40">
        <f t="shared" ca="1" si="246"/>
        <v>31969.114029443972</v>
      </c>
      <c r="ET19" s="28" cm="1">
        <f t="array" aca="1" ref="ET19" ca="1">_xlfn.LET(_xlpm.value,RAND(),_xlfn.IFS(ET18=1,IF(_xlpm.value&gt;0.97,2,1),ET18=2,IF(_xlpm.value&gt;0.98,3,2),ET18=3,1))</f>
        <v>2</v>
      </c>
      <c r="EU19" s="59">
        <f t="shared" ca="1" si="97"/>
        <v>0.06</v>
      </c>
      <c r="EV19" s="40">
        <f t="shared" ca="1" si="247"/>
        <v>31969.114029443972</v>
      </c>
      <c r="EW19" s="28" cm="1">
        <f t="array" aca="1" ref="EW19" ca="1">_xlfn.LET(_xlpm.value,RAND(),_xlfn.IFS(EW18=1,IF(_xlpm.value&gt;0.97,2,1),EW18=2,IF(_xlpm.value&gt;0.98,3,2),EW18=3,1))</f>
        <v>1</v>
      </c>
      <c r="EX19" s="59">
        <f t="shared" ca="1" si="99"/>
        <v>0.06</v>
      </c>
      <c r="EY19" s="40">
        <f t="shared" ca="1" si="248"/>
        <v>31969.114029443972</v>
      </c>
      <c r="EZ19" s="28" cm="1">
        <f t="array" aca="1" ref="EZ19" ca="1">_xlfn.LET(_xlpm.value,RAND(),_xlfn.IFS(EZ18=1,IF(_xlpm.value&gt;0.97,2,1),EZ18=2,IF(_xlpm.value&gt;0.98,3,2),EZ18=3,1))</f>
        <v>1</v>
      </c>
      <c r="FA19" s="59">
        <f t="shared" ca="1" si="101"/>
        <v>0.06</v>
      </c>
      <c r="FB19" s="40">
        <f t="shared" ca="1" si="249"/>
        <v>31969.114029443972</v>
      </c>
      <c r="FC19" s="28" cm="1">
        <f t="array" aca="1" ref="FC19" ca="1">_xlfn.LET(_xlpm.value,RAND(),_xlfn.IFS(FC18=1,IF(_xlpm.value&gt;0.97,2,1),FC18=2,IF(_xlpm.value&gt;0.98,3,2),FC18=3,1))</f>
        <v>1</v>
      </c>
      <c r="FD19" s="59">
        <f t="shared" ca="1" si="103"/>
        <v>0.06</v>
      </c>
      <c r="FE19" s="40">
        <f t="shared" ca="1" si="250"/>
        <v>31969.114029443972</v>
      </c>
      <c r="FF19" s="28" cm="1">
        <f t="array" aca="1" ref="FF19" ca="1">_xlfn.LET(_xlpm.value,RAND(),_xlfn.IFS(FF18=1,IF(_xlpm.value&gt;0.97,2,1),FF18=2,IF(_xlpm.value&gt;0.98,3,2),FF18=3,1))</f>
        <v>1</v>
      </c>
      <c r="FG19" s="59">
        <f t="shared" ca="1" si="105"/>
        <v>0.06</v>
      </c>
      <c r="FH19" s="40">
        <f t="shared" ca="1" si="251"/>
        <v>31969.114029443972</v>
      </c>
      <c r="FI19" s="28" cm="1">
        <f t="array" aca="1" ref="FI19" ca="1">_xlfn.LET(_xlpm.value,RAND(),_xlfn.IFS(FI18=1,IF(_xlpm.value&gt;0.97,2,1),FI18=2,IF(_xlpm.value&gt;0.98,3,2),FI18=3,1))</f>
        <v>1</v>
      </c>
      <c r="FJ19" s="59">
        <f t="shared" ca="1" si="107"/>
        <v>0.06</v>
      </c>
      <c r="FK19" s="40">
        <f t="shared" ca="1" si="252"/>
        <v>31969.114029443972</v>
      </c>
      <c r="FL19" s="28" cm="1">
        <f t="array" aca="1" ref="FL19" ca="1">_xlfn.LET(_xlpm.value,RAND(),_xlfn.IFS(FL18=1,IF(_xlpm.value&gt;0.97,2,1),FL18=2,IF(_xlpm.value&gt;0.98,3,2),FL18=3,1))</f>
        <v>1</v>
      </c>
      <c r="FM19" s="59">
        <f t="shared" ca="1" si="109"/>
        <v>0.06</v>
      </c>
      <c r="FN19" s="40">
        <f t="shared" ca="1" si="253"/>
        <v>31969.114029443972</v>
      </c>
      <c r="FO19" s="28" cm="1">
        <f t="array" aca="1" ref="FO19" ca="1">_xlfn.LET(_xlpm.value,RAND(),_xlfn.IFS(FO18=1,IF(_xlpm.value&gt;0.97,2,1),FO18=2,IF(_xlpm.value&gt;0.98,3,2),FO18=3,1))</f>
        <v>1</v>
      </c>
      <c r="FP19" s="59">
        <f t="shared" ca="1" si="111"/>
        <v>0.06</v>
      </c>
      <c r="FQ19" s="40">
        <f t="shared" ca="1" si="254"/>
        <v>10456.902461163389</v>
      </c>
      <c r="FR19" s="28" cm="1">
        <f t="array" aca="1" ref="FR19" ca="1">_xlfn.LET(_xlpm.value,RAND(),_xlfn.IFS(FR18=1,IF(_xlpm.value&gt;0.97,2,1),FR18=2,IF(_xlpm.value&gt;0.98,3,2),FR18=3,1))</f>
        <v>2</v>
      </c>
      <c r="FS19" s="59">
        <f t="shared" ca="1" si="113"/>
        <v>0.06</v>
      </c>
      <c r="FT19" s="40">
        <f t="shared" ca="1" si="255"/>
        <v>31969.114029443972</v>
      </c>
      <c r="FU19" s="28" cm="1">
        <f t="array" aca="1" ref="FU19" ca="1">_xlfn.LET(_xlpm.value,RAND(),_xlfn.IFS(FU18=1,IF(_xlpm.value&gt;0.97,2,1),FU18=2,IF(_xlpm.value&gt;0.98,3,2),FU18=3,1))</f>
        <v>1</v>
      </c>
      <c r="FV19" s="59">
        <f t="shared" ca="1" si="115"/>
        <v>0.06</v>
      </c>
      <c r="FW19" s="40">
        <f t="shared" ca="1" si="256"/>
        <v>31969.114029443972</v>
      </c>
      <c r="FX19" s="28" cm="1">
        <f t="array" aca="1" ref="FX19" ca="1">_xlfn.LET(_xlpm.value,RAND(),_xlfn.IFS(FX18=1,IF(_xlpm.value&gt;0.97,2,1),FX18=2,IF(_xlpm.value&gt;0.98,3,2),FX18=3,1))</f>
        <v>1</v>
      </c>
      <c r="FY19" s="59">
        <f t="shared" ca="1" si="117"/>
        <v>0.06</v>
      </c>
      <c r="FZ19" s="40">
        <f t="shared" ca="1" si="257"/>
        <v>31969.114029443972</v>
      </c>
      <c r="GA19" s="28" cm="1">
        <f t="array" aca="1" ref="GA19" ca="1">_xlfn.LET(_xlpm.value,RAND(),_xlfn.IFS(GA18=1,IF(_xlpm.value&gt;0.97,2,1),GA18=2,IF(_xlpm.value&gt;0.98,3,2),GA18=3,1))</f>
        <v>1</v>
      </c>
      <c r="GB19" s="59">
        <f t="shared" ca="1" si="119"/>
        <v>0.06</v>
      </c>
      <c r="GC19" s="40">
        <f t="shared" ca="1" si="258"/>
        <v>31969.114029443972</v>
      </c>
      <c r="GD19" s="28" cm="1">
        <f t="array" aca="1" ref="GD19" ca="1">_xlfn.LET(_xlpm.value,RAND(),_xlfn.IFS(GD18=1,IF(_xlpm.value&gt;0.97,2,1),GD18=2,IF(_xlpm.value&gt;0.98,3,2),GD18=3,1))</f>
        <v>1</v>
      </c>
      <c r="GE19" s="59">
        <f t="shared" ca="1" si="121"/>
        <v>0.06</v>
      </c>
      <c r="GF19" s="40">
        <f t="shared" ca="1" si="259"/>
        <v>31969.114029443972</v>
      </c>
      <c r="GG19" s="28" cm="1">
        <f t="array" aca="1" ref="GG19" ca="1">_xlfn.LET(_xlpm.value,RAND(),_xlfn.IFS(GG18=1,IF(_xlpm.value&gt;0.97,2,1),GG18=2,IF(_xlpm.value&gt;0.98,3,2),GG18=3,1))</f>
        <v>2</v>
      </c>
      <c r="GH19" s="59">
        <f t="shared" ca="1" si="123"/>
        <v>0.06</v>
      </c>
      <c r="GI19" s="40">
        <f t="shared" ca="1" si="260"/>
        <v>31969.114029443972</v>
      </c>
      <c r="GJ19" s="28" cm="1">
        <f t="array" aca="1" ref="GJ19" ca="1">_xlfn.LET(_xlpm.value,RAND(),_xlfn.IFS(GJ18=1,IF(_xlpm.value&gt;0.97,2,1),GJ18=2,IF(_xlpm.value&gt;0.98,3,2),GJ18=3,1))</f>
        <v>1</v>
      </c>
      <c r="GK19" s="59">
        <f t="shared" ca="1" si="125"/>
        <v>0.06</v>
      </c>
      <c r="GL19" s="40">
        <f t="shared" ca="1" si="261"/>
        <v>31969.114029443972</v>
      </c>
      <c r="GM19" s="28" cm="1">
        <f t="array" aca="1" ref="GM19" ca="1">_xlfn.LET(_xlpm.value,RAND(),_xlfn.IFS(GM18=1,IF(_xlpm.value&gt;0.97,2,1),GM18=2,IF(_xlpm.value&gt;0.98,3,2),GM18=3,1))</f>
        <v>2</v>
      </c>
      <c r="GN19" s="59">
        <f t="shared" ca="1" si="127"/>
        <v>0.06</v>
      </c>
      <c r="GO19" s="40">
        <f t="shared" ca="1" si="262"/>
        <v>31969.114029443972</v>
      </c>
      <c r="GP19" s="28" cm="1">
        <f t="array" aca="1" ref="GP19" ca="1">_xlfn.LET(_xlpm.value,RAND(),_xlfn.IFS(GP18=1,IF(_xlpm.value&gt;0.97,2,1),GP18=2,IF(_xlpm.value&gt;0.98,3,2),GP18=3,1))</f>
        <v>1</v>
      </c>
      <c r="GQ19" s="59">
        <f t="shared" ca="1" si="129"/>
        <v>0.06</v>
      </c>
      <c r="GR19" s="40">
        <f t="shared" ca="1" si="263"/>
        <v>31969.114029443972</v>
      </c>
      <c r="GS19" s="28" cm="1">
        <f t="array" aca="1" ref="GS19" ca="1">_xlfn.LET(_xlpm.value,RAND(),_xlfn.IFS(GS18=1,IF(_xlpm.value&gt;0.97,2,1),GS18=2,IF(_xlpm.value&gt;0.98,3,2),GS18=3,1))</f>
        <v>2</v>
      </c>
      <c r="GT19" s="59">
        <f t="shared" ca="1" si="131"/>
        <v>0.06</v>
      </c>
      <c r="GU19" s="40">
        <f t="shared" ca="1" si="264"/>
        <v>31969.114029443972</v>
      </c>
      <c r="GV19" s="28" cm="1">
        <f t="array" aca="1" ref="GV19" ca="1">_xlfn.LET(_xlpm.value,RAND(),_xlfn.IFS(GV18=1,IF(_xlpm.value&gt;0.97,2,1),GV18=2,IF(_xlpm.value&gt;0.98,3,2),GV18=3,1))</f>
        <v>1</v>
      </c>
      <c r="GW19" s="59">
        <f t="shared" ca="1" si="133"/>
        <v>0.06</v>
      </c>
      <c r="GX19" s="40">
        <f t="shared" ca="1" si="265"/>
        <v>31969.114029443972</v>
      </c>
      <c r="GY19" s="28" cm="1">
        <f t="array" aca="1" ref="GY19" ca="1">_xlfn.LET(_xlpm.value,RAND(),_xlfn.IFS(GY18=1,IF(_xlpm.value&gt;0.97,2,1),GY18=2,IF(_xlpm.value&gt;0.98,3,2),GY18=3,1))</f>
        <v>1</v>
      </c>
      <c r="GZ19" s="59">
        <f t="shared" ca="1" si="135"/>
        <v>0.06</v>
      </c>
      <c r="HA19" s="40">
        <f t="shared" ca="1" si="266"/>
        <v>31969.114029443972</v>
      </c>
      <c r="HB19" s="28" cm="1">
        <f t="array" aca="1" ref="HB19" ca="1">_xlfn.LET(_xlpm.value,RAND(),_xlfn.IFS(HB18=1,IF(_xlpm.value&gt;0.97,2,1),HB18=2,IF(_xlpm.value&gt;0.98,3,2),HB18=3,1))</f>
        <v>2</v>
      </c>
      <c r="HC19" s="59">
        <f t="shared" ca="1" si="137"/>
        <v>0.06</v>
      </c>
      <c r="HD19" s="40">
        <f t="shared" ca="1" si="267"/>
        <v>31969.114029443972</v>
      </c>
      <c r="HE19" s="28" cm="1">
        <f t="array" aca="1" ref="HE19" ca="1">_xlfn.LET(_xlpm.value,RAND(),_xlfn.IFS(HE18=1,IF(_xlpm.value&gt;0.97,2,1),HE18=2,IF(_xlpm.value&gt;0.98,3,2),HE18=3,1))</f>
        <v>1</v>
      </c>
      <c r="HF19" s="59">
        <f t="shared" ca="1" si="139"/>
        <v>0.06</v>
      </c>
      <c r="HG19" s="40">
        <f t="shared" ca="1" si="268"/>
        <v>10456.902461163389</v>
      </c>
      <c r="HH19" s="28" cm="1">
        <f t="array" aca="1" ref="HH19" ca="1">_xlfn.LET(_xlpm.value,RAND(),_xlfn.IFS(HH18=1,IF(_xlpm.value&gt;0.97,2,1),HH18=2,IF(_xlpm.value&gt;0.98,3,2),HH18=3,1))</f>
        <v>2</v>
      </c>
      <c r="HI19" s="59">
        <f t="shared" ca="1" si="141"/>
        <v>0.06</v>
      </c>
      <c r="HJ19" s="40">
        <f t="shared" ca="1" si="269"/>
        <v>31969.114029443972</v>
      </c>
      <c r="HK19" s="28" cm="1">
        <f t="array" aca="1" ref="HK19" ca="1">_xlfn.LET(_xlpm.value,RAND(),_xlfn.IFS(HK18=1,IF(_xlpm.value&gt;0.97,2,1),HK18=2,IF(_xlpm.value&gt;0.98,3,2),HK18=3,1))</f>
        <v>1</v>
      </c>
      <c r="HL19" s="59">
        <f t="shared" ca="1" si="143"/>
        <v>0.06</v>
      </c>
      <c r="HM19" s="40">
        <f t="shared" ca="1" si="270"/>
        <v>31969.114029443972</v>
      </c>
      <c r="HN19" s="28" cm="1">
        <f t="array" aca="1" ref="HN19" ca="1">_xlfn.LET(_xlpm.value,RAND(),_xlfn.IFS(HN18=1,IF(_xlpm.value&gt;0.97,2,1),HN18=2,IF(_xlpm.value&gt;0.98,3,2),HN18=3,1))</f>
        <v>1</v>
      </c>
      <c r="HO19" s="59">
        <f t="shared" ca="1" si="145"/>
        <v>0.06</v>
      </c>
      <c r="HP19" s="40">
        <f t="shared" ca="1" si="271"/>
        <v>24236.822500763828</v>
      </c>
      <c r="HQ19" s="28" cm="1">
        <f t="array" aca="1" ref="HQ19" ca="1">_xlfn.LET(_xlpm.value,RAND(),_xlfn.IFS(HQ18=1,IF(_xlpm.value&gt;0.97,2,1),HQ18=2,IF(_xlpm.value&gt;0.98,3,2),HQ18=3,1))</f>
        <v>1</v>
      </c>
      <c r="HR19" s="59">
        <f t="shared" ca="1" si="147"/>
        <v>0.06</v>
      </c>
      <c r="HS19" s="40">
        <f t="shared" ca="1" si="272"/>
        <v>31969.114029443972</v>
      </c>
      <c r="HT19" s="28" cm="1">
        <f t="array" aca="1" ref="HT19" ca="1">_xlfn.LET(_xlpm.value,RAND(),_xlfn.IFS(HT18=1,IF(_xlpm.value&gt;0.97,2,1),HT18=2,IF(_xlpm.value&gt;0.98,3,2),HT18=3,1))</f>
        <v>1</v>
      </c>
      <c r="HU19" s="59">
        <f t="shared" ca="1" si="149"/>
        <v>0.06</v>
      </c>
      <c r="HV19" s="40">
        <f t="shared" ca="1" si="273"/>
        <v>31969.114029443972</v>
      </c>
      <c r="HW19" s="28" cm="1">
        <f t="array" aca="1" ref="HW19" ca="1">_xlfn.LET(_xlpm.value,RAND(),_xlfn.IFS(HW18=1,IF(_xlpm.value&gt;0.97,2,1),HW18=2,IF(_xlpm.value&gt;0.98,3,2),HW18=3,1))</f>
        <v>2</v>
      </c>
      <c r="HX19" s="59">
        <f t="shared" ca="1" si="151"/>
        <v>0.06</v>
      </c>
      <c r="HY19" s="40">
        <f t="shared" ca="1" si="274"/>
        <v>31969.114029443972</v>
      </c>
      <c r="HZ19" s="28" cm="1">
        <f t="array" aca="1" ref="HZ19" ca="1">_xlfn.LET(_xlpm.value,RAND(),_xlfn.IFS(HZ18=1,IF(_xlpm.value&gt;0.97,2,1),HZ18=2,IF(_xlpm.value&gt;0.98,3,2),HZ18=3,1))</f>
        <v>1</v>
      </c>
      <c r="IA19" s="59">
        <f t="shared" ca="1" si="153"/>
        <v>0.06</v>
      </c>
      <c r="IB19" s="40">
        <f t="shared" ca="1" si="275"/>
        <v>31969.114029443972</v>
      </c>
      <c r="IC19" s="28" cm="1">
        <f t="array" aca="1" ref="IC19" ca="1">_xlfn.LET(_xlpm.value,RAND(),_xlfn.IFS(IC18=1,IF(_xlpm.value&gt;0.97,2,1),IC18=2,IF(_xlpm.value&gt;0.98,3,2),IC18=3,1))</f>
        <v>1</v>
      </c>
      <c r="ID19" s="59">
        <f t="shared" ca="1" si="155"/>
        <v>0.06</v>
      </c>
      <c r="IE19" s="40">
        <f t="shared" ca="1" si="276"/>
        <v>31969.114029443972</v>
      </c>
      <c r="IF19" s="28" cm="1">
        <f t="array" aca="1" ref="IF19" ca="1">_xlfn.LET(_xlpm.value,RAND(),_xlfn.IFS(IF18=1,IF(_xlpm.value&gt;0.97,2,1),IF18=2,IF(_xlpm.value&gt;0.98,3,2),IF18=3,1))</f>
        <v>1</v>
      </c>
      <c r="IG19" s="59">
        <f t="shared" ca="1" si="157"/>
        <v>0.06</v>
      </c>
      <c r="IH19" s="40">
        <f t="shared" ca="1" si="277"/>
        <v>31969.114029443972</v>
      </c>
      <c r="II19" s="28" cm="1">
        <f t="array" aca="1" ref="II19" ca="1">_xlfn.LET(_xlpm.value,RAND(),_xlfn.IFS(II18=1,IF(_xlpm.value&gt;0.97,2,1),II18=2,IF(_xlpm.value&gt;0.98,3,2),II18=3,1))</f>
        <v>2</v>
      </c>
      <c r="IJ19" s="59">
        <f t="shared" ca="1" si="159"/>
        <v>0.06</v>
      </c>
      <c r="IK19" s="40">
        <f t="shared" ca="1" si="278"/>
        <v>31969.114029443972</v>
      </c>
      <c r="IL19" s="28" cm="1">
        <f t="array" aca="1" ref="IL19" ca="1">_xlfn.LET(_xlpm.value,RAND(),_xlfn.IFS(IL18=1,IF(_xlpm.value&gt;0.97,2,1),IL18=2,IF(_xlpm.value&gt;0.98,3,2),IL18=3,1))</f>
        <v>2</v>
      </c>
      <c r="IM19" s="59">
        <f t="shared" ca="1" si="161"/>
        <v>0.06</v>
      </c>
      <c r="IN19" s="40">
        <f t="shared" ca="1" si="279"/>
        <v>31969.114029443972</v>
      </c>
      <c r="IO19" s="28" cm="1">
        <f t="array" aca="1" ref="IO19" ca="1">_xlfn.LET(_xlpm.value,RAND(),_xlfn.IFS(IO18=1,IF(_xlpm.value&gt;0.97,2,1),IO18=2,IF(_xlpm.value&gt;0.98,3,2),IO18=3,1))</f>
        <v>2</v>
      </c>
      <c r="IP19" s="59">
        <f t="shared" ca="1" si="163"/>
        <v>0.06</v>
      </c>
      <c r="IQ19" s="40">
        <f t="shared" ca="1" si="280"/>
        <v>31969.114029443972</v>
      </c>
      <c r="IR19" s="28" cm="1">
        <f t="array" aca="1" ref="IR19" ca="1">_xlfn.LET(_xlpm.value,RAND(),_xlfn.IFS(IR18=1,IF(_xlpm.value&gt;0.97,2,1),IR18=2,IF(_xlpm.value&gt;0.98,3,2),IR18=3,1))</f>
        <v>1</v>
      </c>
      <c r="IS19" s="59">
        <f t="shared" ca="1" si="165"/>
        <v>0.06</v>
      </c>
      <c r="IT19" s="40">
        <f t="shared" ca="1" si="281"/>
        <v>31969.114029443972</v>
      </c>
      <c r="IU19" s="28" cm="1">
        <f t="array" aca="1" ref="IU19" ca="1">_xlfn.LET(_xlpm.value,RAND(),_xlfn.IFS(IU18=1,IF(_xlpm.value&gt;0.97,2,1),IU18=2,IF(_xlpm.value&gt;0.98,3,2),IU18=3,1))</f>
        <v>1</v>
      </c>
      <c r="IV19" s="59">
        <f t="shared" ca="1" si="167"/>
        <v>0.06</v>
      </c>
      <c r="IW19" s="40">
        <f t="shared" ca="1" si="282"/>
        <v>31969.114029443972</v>
      </c>
      <c r="IX19" s="28" cm="1">
        <f t="array" aca="1" ref="IX19" ca="1">_xlfn.LET(_xlpm.value,RAND(),_xlfn.IFS(IX18=1,IF(_xlpm.value&gt;0.97,2,1),IX18=2,IF(_xlpm.value&gt;0.98,3,2),IX18=3,1))</f>
        <v>2</v>
      </c>
      <c r="IY19" s="59">
        <f t="shared" ca="1" si="169"/>
        <v>0.06</v>
      </c>
      <c r="IZ19" s="40">
        <f t="shared" ca="1" si="283"/>
        <v>31969.114029443972</v>
      </c>
      <c r="JA19" s="28" cm="1">
        <f t="array" aca="1" ref="JA19" ca="1">_xlfn.LET(_xlpm.value,RAND(),_xlfn.IFS(JA18=1,IF(_xlpm.value&gt;0.97,2,1),JA18=2,IF(_xlpm.value&gt;0.98,3,2),JA18=3,1))</f>
        <v>1</v>
      </c>
      <c r="JB19" s="59">
        <f t="shared" ca="1" si="171"/>
        <v>0.06</v>
      </c>
      <c r="JC19" s="40">
        <f t="shared" ca="1" si="284"/>
        <v>31969.114029443972</v>
      </c>
      <c r="JD19" s="28" cm="1">
        <f t="array" aca="1" ref="JD19" ca="1">_xlfn.LET(_xlpm.value,RAND(),_xlfn.IFS(JD18=1,IF(_xlpm.value&gt;0.97,2,1),JD18=2,IF(_xlpm.value&gt;0.98,3,2),JD18=3,1))</f>
        <v>1</v>
      </c>
      <c r="JE19" s="59">
        <f t="shared" ca="1" si="173"/>
        <v>0.06</v>
      </c>
      <c r="JF19" s="40">
        <f t="shared" ca="1" si="285"/>
        <v>31969.114029443972</v>
      </c>
      <c r="JG19" s="28" cm="1">
        <f t="array" aca="1" ref="JG19" ca="1">_xlfn.LET(_xlpm.value,RAND(),_xlfn.IFS(JG18=1,IF(_xlpm.value&gt;0.97,2,1),JG18=2,IF(_xlpm.value&gt;0.98,3,2),JG18=3,1))</f>
        <v>1</v>
      </c>
      <c r="JH19" s="59">
        <f t="shared" ca="1" si="175"/>
        <v>0.06</v>
      </c>
      <c r="JI19" s="40">
        <f t="shared" ca="1" si="286"/>
        <v>31969.114029443972</v>
      </c>
      <c r="JJ19" s="28" cm="1">
        <f t="array" aca="1" ref="JJ19" ca="1">_xlfn.LET(_xlpm.value,RAND(),_xlfn.IFS(JJ18=1,IF(_xlpm.value&gt;0.97,2,1),JJ18=2,IF(_xlpm.value&gt;0.98,3,2),JJ18=3,1))</f>
        <v>1</v>
      </c>
      <c r="JK19" s="59">
        <f t="shared" ca="1" si="177"/>
        <v>0.06</v>
      </c>
      <c r="JL19" s="40">
        <f t="shared" ca="1" si="287"/>
        <v>31969.114029443972</v>
      </c>
      <c r="JM19" s="28" cm="1">
        <f t="array" aca="1" ref="JM19" ca="1">_xlfn.LET(_xlpm.value,RAND(),_xlfn.IFS(JM18=1,IF(_xlpm.value&gt;0.97,2,1),JM18=2,IF(_xlpm.value&gt;0.98,3,2),JM18=3,1))</f>
        <v>2</v>
      </c>
      <c r="JN19" s="59">
        <f t="shared" ca="1" si="179"/>
        <v>0.06</v>
      </c>
      <c r="JO19" s="40">
        <f t="shared" ca="1" si="288"/>
        <v>31969.114029443972</v>
      </c>
      <c r="JP19" s="28" cm="1">
        <f t="array" aca="1" ref="JP19" ca="1">_xlfn.LET(_xlpm.value,RAND(),_xlfn.IFS(JP18=1,IF(_xlpm.value&gt;0.97,2,1),JP18=2,IF(_xlpm.value&gt;0.98,3,2),JP18=3,1))</f>
        <v>1</v>
      </c>
      <c r="JQ19" s="59">
        <f t="shared" ca="1" si="181"/>
        <v>0.06</v>
      </c>
      <c r="JR19" s="40">
        <f t="shared" ca="1" si="289"/>
        <v>31969.114029443972</v>
      </c>
      <c r="JS19" s="28" cm="1">
        <f t="array" aca="1" ref="JS19" ca="1">_xlfn.LET(_xlpm.value,RAND(),_xlfn.IFS(JS18=1,IF(_xlpm.value&gt;0.97,2,1),JS18=2,IF(_xlpm.value&gt;0.98,3,2),JS18=3,1))</f>
        <v>1</v>
      </c>
      <c r="JT19" s="59">
        <f t="shared" ca="1" si="183"/>
        <v>0.06</v>
      </c>
      <c r="JU19" s="40">
        <f t="shared" ca="1" si="290"/>
        <v>16632.385454814983</v>
      </c>
      <c r="JV19" s="28" cm="1">
        <f t="array" aca="1" ref="JV19" ca="1">_xlfn.LET(_xlpm.value,RAND(),_xlfn.IFS(JV18=1,IF(_xlpm.value&gt;0.97,2,1),JV18=2,IF(_xlpm.value&gt;0.98,3,2),JV18=3,1))</f>
        <v>1</v>
      </c>
      <c r="JW19" s="59">
        <f t="shared" ca="1" si="185"/>
        <v>0.06</v>
      </c>
      <c r="JX19" s="40">
        <f t="shared" ca="1" si="291"/>
        <v>31969.114029443972</v>
      </c>
      <c r="JY19" s="28" cm="1">
        <f t="array" aca="1" ref="JY19" ca="1">_xlfn.LET(_xlpm.value,RAND(),_xlfn.IFS(JY18=1,IF(_xlpm.value&gt;0.97,2,1),JY18=2,IF(_xlpm.value&gt;0.98,3,2),JY18=3,1))</f>
        <v>2</v>
      </c>
      <c r="JZ19" s="59">
        <f t="shared" ca="1" si="187"/>
        <v>0.06</v>
      </c>
      <c r="KA19" s="40">
        <f t="shared" ca="1" si="292"/>
        <v>31969.114029443972</v>
      </c>
      <c r="KB19" s="28" cm="1">
        <f t="array" aca="1" ref="KB19" ca="1">_xlfn.LET(_xlpm.value,RAND(),_xlfn.IFS(KB18=1,IF(_xlpm.value&gt;0.97,2,1),KB18=2,IF(_xlpm.value&gt;0.98,3,2),KB18=3,1))</f>
        <v>1</v>
      </c>
      <c r="KC19" s="59">
        <f t="shared" ca="1" si="189"/>
        <v>0.06</v>
      </c>
      <c r="KD19" s="40">
        <f t="shared" ca="1" si="293"/>
        <v>11225.444861163387</v>
      </c>
      <c r="KE19" s="28" cm="1">
        <f t="array" aca="1" ref="KE19" ca="1">_xlfn.LET(_xlpm.value,RAND(),_xlfn.IFS(KE18=1,IF(_xlpm.value&gt;0.97,2,1),KE18=2,IF(_xlpm.value&gt;0.98,3,2),KE18=3,1))</f>
        <v>1</v>
      </c>
      <c r="KF19" s="59">
        <f t="shared" ca="1" si="191"/>
        <v>0.06</v>
      </c>
      <c r="KG19" s="40">
        <f t="shared" ca="1" si="294"/>
        <v>31969.114029443972</v>
      </c>
      <c r="KH19" s="28" cm="1">
        <f t="array" aca="1" ref="KH19" ca="1">_xlfn.LET(_xlpm.value,RAND(),_xlfn.IFS(KH18=1,IF(_xlpm.value&gt;0.97,2,1),KH18=2,IF(_xlpm.value&gt;0.98,3,2),KH18=3,1))</f>
        <v>1</v>
      </c>
      <c r="KI19" s="59">
        <f t="shared" ca="1" si="193"/>
        <v>0.06</v>
      </c>
      <c r="KJ19" s="40">
        <f t="shared" ca="1" si="295"/>
        <v>31969.114029443972</v>
      </c>
      <c r="KK19" s="28" cm="1">
        <f t="array" aca="1" ref="KK19" ca="1">_xlfn.LET(_xlpm.value,RAND(),_xlfn.IFS(KK18=1,IF(_xlpm.value&gt;0.97,2,1),KK18=2,IF(_xlpm.value&gt;0.98,3,2),KK18=3,1))</f>
        <v>1</v>
      </c>
      <c r="KL19" s="59">
        <f t="shared" ca="1" si="195"/>
        <v>0.06</v>
      </c>
      <c r="KM19" s="40">
        <f t="shared" ca="1" si="296"/>
        <v>31969.114029443972</v>
      </c>
      <c r="KN19" s="28" cm="1">
        <f t="array" aca="1" ref="KN19" ca="1">_xlfn.LET(_xlpm.value,RAND(),_xlfn.IFS(KN18=1,IF(_xlpm.value&gt;0.97,2,1),KN18=2,IF(_xlpm.value&gt;0.98,3,2),KN18=3,1))</f>
        <v>1</v>
      </c>
      <c r="KO19" s="59">
        <f t="shared" ca="1" si="197"/>
        <v>0.06</v>
      </c>
      <c r="KP19" s="40">
        <f t="shared" ca="1" si="297"/>
        <v>31969.114029443972</v>
      </c>
      <c r="KQ19" s="28"/>
    </row>
    <row r="20" spans="1:303" x14ac:dyDescent="0.2">
      <c r="A20" s="111">
        <v>45808</v>
      </c>
      <c r="B20" s="64">
        <v>1590</v>
      </c>
      <c r="C20" s="28" cm="1">
        <f t="array" aca="1" ref="C20" ca="1">_xlfn.LET(_xlpm.value,RAND(),_xlfn.IFS(C19=1,IF(_xlpm.value&gt;0.97,2,1),C19=2,IF(_xlpm.value&gt;0.98,3,2),C19=3,1))</f>
        <v>2</v>
      </c>
      <c r="D20" s="59">
        <f t="shared" ca="1" si="0"/>
        <v>0.06</v>
      </c>
      <c r="E20" s="40">
        <f t="shared" ca="1" si="298"/>
        <v>34841.260871210608</v>
      </c>
      <c r="F20" s="28" cm="1">
        <f t="array" aca="1" ref="F20" ca="1">_xlfn.LET(_xlpm.value,RAND(),_xlfn.IFS(F19=1,IF(_xlpm.value&gt;0.97,2,1),F19=2,IF(_xlpm.value&gt;0.98,3,2),F19=3,1))</f>
        <v>1</v>
      </c>
      <c r="G20" s="59">
        <f t="shared" ref="G20:G35" ca="1" si="299">IF(OR(F20=1, F20=2), 0.06, -0.7)</f>
        <v>0.06</v>
      </c>
      <c r="H20" s="40">
        <f t="shared" ca="1" si="199"/>
        <v>34841.260871210608</v>
      </c>
      <c r="I20" s="28" cm="1">
        <f t="array" aca="1" ref="I20" ca="1">_xlfn.LET(_xlpm.value,RAND(),_xlfn.IFS(I19=1,IF(_xlpm.value&gt;0.97,2,1),I19=2,IF(_xlpm.value&gt;0.98,3,2),I19=3,1))</f>
        <v>2</v>
      </c>
      <c r="J20" s="59">
        <f t="shared" ref="J20:J35" ca="1" si="300">IF(OR(I20=1, I20=2), 0.06, -0.7)</f>
        <v>0.06</v>
      </c>
      <c r="K20" s="40">
        <f t="shared" ca="1" si="200"/>
        <v>34841.260871210608</v>
      </c>
      <c r="L20" s="28" cm="1">
        <f t="array" aca="1" ref="L20" ca="1">_xlfn.LET(_xlpm.value,RAND(),_xlfn.IFS(L19=1,IF(_xlpm.value&gt;0.97,2,1),L19=2,IF(_xlpm.value&gt;0.98,3,2),L19=3,1))</f>
        <v>1</v>
      </c>
      <c r="M20" s="59">
        <f t="shared" ref="M20:M35" ca="1" si="301">IF(OR(L20=1, L20=2), 0.06, -0.7)</f>
        <v>0.06</v>
      </c>
      <c r="N20" s="40">
        <f t="shared" ca="1" si="201"/>
        <v>34841.260871210608</v>
      </c>
      <c r="O20" s="28" cm="1">
        <f t="array" aca="1" ref="O20" ca="1">_xlfn.LET(_xlpm.value,RAND(),_xlfn.IFS(O19=1,IF(_xlpm.value&gt;0.97,2,1),O19=2,IF(_xlpm.value&gt;0.98,3,2),O19=3,1))</f>
        <v>1</v>
      </c>
      <c r="P20" s="59">
        <f t="shared" ref="P20:P35" ca="1" si="302">IF(OR(O20=1, O20=2), 0.06, -0.7)</f>
        <v>0.06</v>
      </c>
      <c r="Q20" s="40">
        <f t="shared" ca="1" si="202"/>
        <v>34841.260871210608</v>
      </c>
      <c r="R20" s="28" cm="1">
        <f t="array" aca="1" ref="R20" ca="1">_xlfn.LET(_xlpm.value,RAND(),_xlfn.IFS(R19=1,IF(_xlpm.value&gt;0.97,2,1),R19=2,IF(_xlpm.value&gt;0.98,3,2),R19=3,1))</f>
        <v>1</v>
      </c>
      <c r="S20" s="59">
        <f t="shared" ref="S20:S35" ca="1" si="303">IF(OR(R20=1, R20=2), 0.06, -0.7)</f>
        <v>0.06</v>
      </c>
      <c r="T20" s="40">
        <f t="shared" ca="1" si="203"/>
        <v>34841.260871210608</v>
      </c>
      <c r="U20" s="28" cm="1">
        <f t="array" aca="1" ref="U20" ca="1">_xlfn.LET(_xlpm.value,RAND(),_xlfn.IFS(U19=1,IF(_xlpm.value&gt;0.97,2,1),U19=2,IF(_xlpm.value&gt;0.98,3,2),U19=3,1))</f>
        <v>1</v>
      </c>
      <c r="V20" s="59">
        <f t="shared" ref="V20:V35" ca="1" si="304">IF(OR(U20=1, U20=2), 0.06, -0.7)</f>
        <v>0.06</v>
      </c>
      <c r="W20" s="40">
        <f t="shared" ca="1" si="204"/>
        <v>34841.260871210608</v>
      </c>
      <c r="X20" s="28" cm="1">
        <f t="array" aca="1" ref="X20" ca="1">_xlfn.LET(_xlpm.value,RAND(),_xlfn.IFS(X19=1,IF(_xlpm.value&gt;0.97,2,1),X19=2,IF(_xlpm.value&gt;0.98,3,2),X19=3,1))</f>
        <v>1</v>
      </c>
      <c r="Y20" s="59">
        <f t="shared" ref="Y20:Y35" ca="1" si="305">IF(OR(X20=1, X20=2), 0.06, -0.7)</f>
        <v>0.06</v>
      </c>
      <c r="Z20" s="40">
        <f t="shared" ca="1" si="205"/>
        <v>34841.260871210608</v>
      </c>
      <c r="AA20" s="28" cm="1">
        <f t="array" aca="1" ref="AA20" ca="1">_xlfn.LET(_xlpm.value,RAND(),_xlfn.IFS(AA19=1,IF(_xlpm.value&gt;0.97,2,1),AA19=2,IF(_xlpm.value&gt;0.98,3,2),AA19=3,1))</f>
        <v>1</v>
      </c>
      <c r="AB20" s="59">
        <f t="shared" ref="AB20:AB35" ca="1" si="306">IF(OR(AA20=1, AA20=2), 0.06, -0.7)</f>
        <v>0.06</v>
      </c>
      <c r="AC20" s="40">
        <f t="shared" ca="1" si="206"/>
        <v>34841.260871210608</v>
      </c>
      <c r="AD20" s="28" cm="1">
        <f t="array" aca="1" ref="AD20" ca="1">_xlfn.LET(_xlpm.value,RAND(),_xlfn.IFS(AD19=1,IF(_xlpm.value&gt;0.97,2,1),AD19=2,IF(_xlpm.value&gt;0.98,3,2),AD19=3,1))</f>
        <v>1</v>
      </c>
      <c r="AE20" s="59">
        <f t="shared" ref="AE20:AE35" ca="1" si="307">IF(OR(AD20=1, AD20=2), 0.06, -0.7)</f>
        <v>0.06</v>
      </c>
      <c r="AF20" s="40">
        <f t="shared" ca="1" si="207"/>
        <v>15495.38632919159</v>
      </c>
      <c r="AG20" s="28" cm="1">
        <f t="array" aca="1" ref="AG20" ca="1">_xlfn.LET(_xlpm.value,RAND(),_xlfn.IFS(AG19=1,IF(_xlpm.value&gt;0.97,2,1),AG19=2,IF(_xlpm.value&gt;0.98,3,2),AG19=3,1))</f>
        <v>2</v>
      </c>
      <c r="AH20" s="59">
        <f t="shared" ref="AH20:AH35" ca="1" si="308">IF(OR(AG20=1, AG20=2), 0.06, -0.7)</f>
        <v>0.06</v>
      </c>
      <c r="AI20" s="40">
        <f t="shared" ca="1" si="208"/>
        <v>34841.260871210608</v>
      </c>
      <c r="AJ20" s="28" cm="1">
        <f t="array" aca="1" ref="AJ20" ca="1">_xlfn.LET(_xlpm.value,RAND(),_xlfn.IFS(AJ19=1,IF(_xlpm.value&gt;0.97,2,1),AJ19=2,IF(_xlpm.value&gt;0.98,3,2),AJ19=3,1))</f>
        <v>2</v>
      </c>
      <c r="AK20" s="59">
        <f t="shared" ref="AK20:AK35" ca="1" si="309">IF(OR(AJ20=1, AJ20=2), 0.06, -0.7)</f>
        <v>0.06</v>
      </c>
      <c r="AL20" s="40">
        <f t="shared" ca="1" si="209"/>
        <v>34841.260871210608</v>
      </c>
      <c r="AM20" s="28" cm="1">
        <f t="array" aca="1" ref="AM20" ca="1">_xlfn.LET(_xlpm.value,RAND(),_xlfn.IFS(AM19=1,IF(_xlpm.value&gt;0.97,2,1),AM19=2,IF(_xlpm.value&gt;0.98,3,2),AM19=3,1))</f>
        <v>2</v>
      </c>
      <c r="AN20" s="59">
        <f t="shared" ref="AN20:AN35" ca="1" si="310">IF(OR(AM20=1, AM20=2), 0.06, -0.7)</f>
        <v>0.06</v>
      </c>
      <c r="AO20" s="40">
        <f t="shared" ca="1" si="210"/>
        <v>34841.260871210608</v>
      </c>
      <c r="AP20" s="28" cm="1">
        <f t="array" aca="1" ref="AP20" ca="1">_xlfn.LET(_xlpm.value,RAND(),_xlfn.IFS(AP19=1,IF(_xlpm.value&gt;0.97,2,1),AP19=2,IF(_xlpm.value&gt;0.98,3,2),AP19=3,1))</f>
        <v>1</v>
      </c>
      <c r="AQ20" s="59">
        <f t="shared" ref="AQ20:AQ35" ca="1" si="311">IF(OR(AP20=1, AP20=2), 0.06, -0.7)</f>
        <v>0.06</v>
      </c>
      <c r="AR20" s="40">
        <f t="shared" ca="1" si="211"/>
        <v>34841.260871210608</v>
      </c>
      <c r="AS20" s="28" cm="1">
        <f t="array" aca="1" ref="AS20" ca="1">_xlfn.LET(_xlpm.value,RAND(),_xlfn.IFS(AS19=1,IF(_xlpm.value&gt;0.97,2,1),AS19=2,IF(_xlpm.value&gt;0.98,3,2),AS19=3,1))</f>
        <v>1</v>
      </c>
      <c r="AT20" s="59">
        <f t="shared" ref="AT20:AT35" ca="1" si="312">IF(OR(AS20=1, AS20=2), 0.06, -0.7)</f>
        <v>0.06</v>
      </c>
      <c r="AU20" s="40">
        <f t="shared" ca="1" si="212"/>
        <v>34841.260871210608</v>
      </c>
      <c r="AV20" s="28" cm="1">
        <f t="array" aca="1" ref="AV20" ca="1">_xlfn.LET(_xlpm.value,RAND(),_xlfn.IFS(AV19=1,IF(_xlpm.value&gt;0.97,2,1),AV19=2,IF(_xlpm.value&gt;0.98,3,2),AV19=3,1))</f>
        <v>1</v>
      </c>
      <c r="AW20" s="59">
        <f t="shared" ref="AW20:AW35" ca="1" si="313">IF(OR(AV20=1, AV20=2), 0.06, -0.7)</f>
        <v>0.06</v>
      </c>
      <c r="AX20" s="40">
        <f t="shared" ca="1" si="213"/>
        <v>34841.260871210608</v>
      </c>
      <c r="AY20" s="28" cm="1">
        <f t="array" aca="1" ref="AY20" ca="1">_xlfn.LET(_xlpm.value,RAND(),_xlfn.IFS(AY19=1,IF(_xlpm.value&gt;0.97,2,1),AY19=2,IF(_xlpm.value&gt;0.98,3,2),AY19=3,1))</f>
        <v>1</v>
      </c>
      <c r="AZ20" s="59">
        <f t="shared" ref="AZ20:AZ35" ca="1" si="314">IF(OR(AY20=1, AY20=2), 0.06, -0.7)</f>
        <v>0.06</v>
      </c>
      <c r="BA20" s="40">
        <f t="shared" ca="1" si="214"/>
        <v>34841.260871210608</v>
      </c>
      <c r="BB20" s="28" cm="1">
        <f t="array" aca="1" ref="BB20" ca="1">_xlfn.LET(_xlpm.value,RAND(),_xlfn.IFS(BB19=1,IF(_xlpm.value&gt;0.97,2,1),BB19=2,IF(_xlpm.value&gt;0.98,3,2),BB19=3,1))</f>
        <v>2</v>
      </c>
      <c r="BC20" s="59">
        <f t="shared" ref="BC20:BC35" ca="1" si="315">IF(OR(BB20=1, BB20=2), 0.06, -0.7)</f>
        <v>0.06</v>
      </c>
      <c r="BD20" s="40">
        <f t="shared" ca="1" si="215"/>
        <v>34841.260871210608</v>
      </c>
      <c r="BE20" s="28" cm="1">
        <f t="array" aca="1" ref="BE20" ca="1">_xlfn.LET(_xlpm.value,RAND(),_xlfn.IFS(BE19=1,IF(_xlpm.value&gt;0.97,2,1),BE19=2,IF(_xlpm.value&gt;0.98,3,2),BE19=3,1))</f>
        <v>1</v>
      </c>
      <c r="BF20" s="59">
        <f t="shared" ref="BF20:BF35" ca="1" si="316">IF(OR(BE20=1, BE20=2), 0.06, -0.7)</f>
        <v>0.06</v>
      </c>
      <c r="BG20" s="40">
        <f t="shared" ca="1" si="216"/>
        <v>34841.260871210608</v>
      </c>
      <c r="BH20" s="28" cm="1">
        <f t="array" aca="1" ref="BH20" ca="1">_xlfn.LET(_xlpm.value,RAND(),_xlfn.IFS(BH19=1,IF(_xlpm.value&gt;0.97,2,1),BH19=2,IF(_xlpm.value&gt;0.98,3,2),BH19=3,1))</f>
        <v>2</v>
      </c>
      <c r="BI20" s="59">
        <f t="shared" ref="BI20:BI35" ca="1" si="317">IF(OR(BH20=1, BH20=2), 0.06, -0.7)</f>
        <v>0.06</v>
      </c>
      <c r="BJ20" s="40">
        <f t="shared" ca="1" si="217"/>
        <v>34841.260871210608</v>
      </c>
      <c r="BK20" s="28" cm="1">
        <f t="array" aca="1" ref="BK20" ca="1">_xlfn.LET(_xlpm.value,RAND(),_xlfn.IFS(BK19=1,IF(_xlpm.value&gt;0.97,2,1),BK19=2,IF(_xlpm.value&gt;0.98,3,2),BK19=3,1))</f>
        <v>1</v>
      </c>
      <c r="BL20" s="59">
        <f t="shared" ref="BL20:BL35" ca="1" si="318">IF(OR(BK20=1, BK20=2), 0.06, -0.7)</f>
        <v>0.06</v>
      </c>
      <c r="BM20" s="40">
        <f t="shared" ca="1" si="218"/>
        <v>34841.260871210608</v>
      </c>
      <c r="BN20" s="28" cm="1">
        <f t="array" aca="1" ref="BN20" ca="1">_xlfn.LET(_xlpm.value,RAND(),_xlfn.IFS(BN19=1,IF(_xlpm.value&gt;0.97,2,1),BN19=2,IF(_xlpm.value&gt;0.98,3,2),BN19=3,1))</f>
        <v>1</v>
      </c>
      <c r="BO20" s="59">
        <f t="shared" ref="BO20:BO35" ca="1" si="319">IF(OR(BN20=1, BN20=2), 0.06, -0.7)</f>
        <v>0.06</v>
      </c>
      <c r="BP20" s="40">
        <f t="shared" ca="1" si="219"/>
        <v>34841.260871210608</v>
      </c>
      <c r="BQ20" s="28" cm="1">
        <f t="array" aca="1" ref="BQ20" ca="1">_xlfn.LET(_xlpm.value,RAND(),_xlfn.IFS(BQ19=1,IF(_xlpm.value&gt;0.97,2,1),BQ19=2,IF(_xlpm.value&gt;0.98,3,2),BQ19=3,1))</f>
        <v>1</v>
      </c>
      <c r="BR20" s="59">
        <f t="shared" ref="BR20:BR35" ca="1" si="320">IF(OR(BQ20=1, BQ20=2), 0.06, -0.7)</f>
        <v>0.06</v>
      </c>
      <c r="BS20" s="40">
        <f t="shared" ca="1" si="220"/>
        <v>34841.260871210608</v>
      </c>
      <c r="BT20" s="28" cm="1">
        <f t="array" aca="1" ref="BT20" ca="1">_xlfn.LET(_xlpm.value,RAND(),_xlfn.IFS(BT19=1,IF(_xlpm.value&gt;0.97,2,1),BT19=2,IF(_xlpm.value&gt;0.98,3,2),BT19=3,1))</f>
        <v>1</v>
      </c>
      <c r="BU20" s="59">
        <f t="shared" ref="BU20:BU35" ca="1" si="321">IF(OR(BT20=1, BT20=2), 0.06, -0.7)</f>
        <v>0.06</v>
      </c>
      <c r="BV20" s="40">
        <f t="shared" ca="1" si="221"/>
        <v>34841.260871210608</v>
      </c>
      <c r="BW20" s="28" cm="1">
        <f t="array" aca="1" ref="BW20" ca="1">_xlfn.LET(_xlpm.value,RAND(),_xlfn.IFS(BW19=1,IF(_xlpm.value&gt;0.97,2,1),BW19=2,IF(_xlpm.value&gt;0.98,3,2),BW19=3,1))</f>
        <v>1</v>
      </c>
      <c r="BX20" s="59">
        <f t="shared" ref="BX20:BX35" ca="1" si="322">IF(OR(BW20=1, BW20=2), 0.06, -0.7)</f>
        <v>0.06</v>
      </c>
      <c r="BY20" s="40">
        <f t="shared" ca="1" si="222"/>
        <v>34841.260871210608</v>
      </c>
      <c r="BZ20" s="28" cm="1">
        <f t="array" aca="1" ref="BZ20" ca="1">_xlfn.LET(_xlpm.value,RAND(),_xlfn.IFS(BZ19=1,IF(_xlpm.value&gt;0.97,2,1),BZ19=2,IF(_xlpm.value&gt;0.98,3,2),BZ19=3,1))</f>
        <v>1</v>
      </c>
      <c r="CA20" s="59">
        <f t="shared" ref="CA20:CA35" ca="1" si="323">IF(OR(BZ20=1, BZ20=2), 0.06, -0.7)</f>
        <v>0.06</v>
      </c>
      <c r="CB20" s="40">
        <f t="shared" ca="1" si="223"/>
        <v>15495.38632919159</v>
      </c>
      <c r="CC20" s="28" cm="1">
        <f t="array" aca="1" ref="CC20" ca="1">_xlfn.LET(_xlpm.value,RAND(),_xlfn.IFS(CC19=1,IF(_xlpm.value&gt;0.97,2,1),CC19=2,IF(_xlpm.value&gt;0.98,3,2),CC19=3,1))</f>
        <v>1</v>
      </c>
      <c r="CD20" s="59">
        <f t="shared" ref="CD20:CD35" ca="1" si="324">IF(OR(CC20=1, CC20=2), 0.06, -0.7)</f>
        <v>0.06</v>
      </c>
      <c r="CE20" s="40">
        <f t="shared" ca="1" si="224"/>
        <v>34841.260871210608</v>
      </c>
      <c r="CF20" s="28" cm="1">
        <f t="array" aca="1" ref="CF20" ca="1">_xlfn.LET(_xlpm.value,RAND(),_xlfn.IFS(CF19=1,IF(_xlpm.value&gt;0.97,2,1),CF19=2,IF(_xlpm.value&gt;0.98,3,2),CF19=3,1))</f>
        <v>2</v>
      </c>
      <c r="CG20" s="59">
        <f t="shared" ref="CG20:CG35" ca="1" si="325">IF(OR(CF20=1, CF20=2), 0.06, -0.7)</f>
        <v>0.06</v>
      </c>
      <c r="CH20" s="40">
        <f t="shared" ca="1" si="225"/>
        <v>34841.260871210608</v>
      </c>
      <c r="CI20" s="28" cm="1">
        <f t="array" aca="1" ref="CI20" ca="1">_xlfn.LET(_xlpm.value,RAND(),_xlfn.IFS(CI19=1,IF(_xlpm.value&gt;0.97,2,1),CI19=2,IF(_xlpm.value&gt;0.98,3,2),CI19=3,1))</f>
        <v>1</v>
      </c>
      <c r="CJ20" s="59">
        <f t="shared" ref="CJ20:CJ35" ca="1" si="326">IF(OR(CI20=1, CI20=2), 0.06, -0.7)</f>
        <v>0.06</v>
      </c>
      <c r="CK20" s="40">
        <f t="shared" ca="1" si="226"/>
        <v>34841.260871210608</v>
      </c>
      <c r="CL20" s="28" cm="1">
        <f t="array" aca="1" ref="CL20" ca="1">_xlfn.LET(_xlpm.value,RAND(),_xlfn.IFS(CL19=1,IF(_xlpm.value&gt;0.97,2,1),CL19=2,IF(_xlpm.value&gt;0.98,3,2),CL19=3,1))</f>
        <v>1</v>
      </c>
      <c r="CM20" s="59">
        <f t="shared" ref="CM20:CM35" ca="1" si="327">IF(OR(CL20=1, CL20=2), 0.06, -0.7)</f>
        <v>0.06</v>
      </c>
      <c r="CN20" s="40">
        <f t="shared" ca="1" si="227"/>
        <v>34841.260871210608</v>
      </c>
      <c r="CO20" s="28" cm="1">
        <f t="array" aca="1" ref="CO20" ca="1">_xlfn.LET(_xlpm.value,RAND(),_xlfn.IFS(CO19=1,IF(_xlpm.value&gt;0.97,2,1),CO19=2,IF(_xlpm.value&gt;0.98,3,2),CO19=3,1))</f>
        <v>2</v>
      </c>
      <c r="CP20" s="59">
        <f t="shared" ref="CP20:CP35" ca="1" si="328">IF(OR(CO20=1, CO20=2), 0.06, -0.7)</f>
        <v>0.06</v>
      </c>
      <c r="CQ20" s="40">
        <f t="shared" ca="1" si="228"/>
        <v>34841.260871210608</v>
      </c>
      <c r="CR20" s="28" cm="1">
        <f t="array" aca="1" ref="CR20" ca="1">_xlfn.LET(_xlpm.value,RAND(),_xlfn.IFS(CR19=1,IF(_xlpm.value&gt;0.97,2,1),CR19=2,IF(_xlpm.value&gt;0.98,3,2),CR19=3,1))</f>
        <v>2</v>
      </c>
      <c r="CS20" s="59">
        <f t="shared" ref="CS20:CS35" ca="1" si="329">IF(OR(CR20=1, CR20=2), 0.06, -0.7)</f>
        <v>0.06</v>
      </c>
      <c r="CT20" s="40">
        <f t="shared" ca="1" si="229"/>
        <v>34841.260871210608</v>
      </c>
      <c r="CU20" s="28" cm="1">
        <f t="array" aca="1" ref="CU20" ca="1">_xlfn.LET(_xlpm.value,RAND(),_xlfn.IFS(CU19=1,IF(_xlpm.value&gt;0.97,2,1),CU19=2,IF(_xlpm.value&gt;0.98,3,2),CU19=3,1))</f>
        <v>1</v>
      </c>
      <c r="CV20" s="59">
        <f t="shared" ref="CV20:CV35" ca="1" si="330">IF(OR(CU20=1, CU20=2), 0.06, -0.7)</f>
        <v>0.06</v>
      </c>
      <c r="CW20" s="40">
        <f t="shared" ca="1" si="230"/>
        <v>34841.260871210608</v>
      </c>
      <c r="CX20" s="28" cm="1">
        <f t="array" aca="1" ref="CX20" ca="1">_xlfn.LET(_xlpm.value,RAND(),_xlfn.IFS(CX19=1,IF(_xlpm.value&gt;0.97,2,1),CX19=2,IF(_xlpm.value&gt;0.98,3,2),CX19=3,1))</f>
        <v>1</v>
      </c>
      <c r="CY20" s="59">
        <f t="shared" ref="CY20:CY35" ca="1" si="331">IF(OR(CX20=1, CX20=2), 0.06, -0.7)</f>
        <v>0.06</v>
      </c>
      <c r="CZ20" s="40">
        <f t="shared" ca="1" si="231"/>
        <v>34841.260871210608</v>
      </c>
      <c r="DA20" s="28" cm="1">
        <f t="array" aca="1" ref="DA20" ca="1">_xlfn.LET(_xlpm.value,RAND(),_xlfn.IFS(DA19=1,IF(_xlpm.value&gt;0.97,2,1),DA19=2,IF(_xlpm.value&gt;0.98,3,2),DA19=3,1))</f>
        <v>1</v>
      </c>
      <c r="DB20" s="59">
        <f t="shared" ref="DB20:DB35" ca="1" si="332">IF(OR(DA20=1, DA20=2), 0.06, -0.7)</f>
        <v>0.06</v>
      </c>
      <c r="DC20" s="40">
        <f t="shared" ca="1" si="232"/>
        <v>34841.260871210608</v>
      </c>
      <c r="DD20" s="28" cm="1">
        <f t="array" aca="1" ref="DD20" ca="1">_xlfn.LET(_xlpm.value,RAND(),_xlfn.IFS(DD19=1,IF(_xlpm.value&gt;0.97,2,1),DD19=2,IF(_xlpm.value&gt;0.98,3,2),DD19=3,1))</f>
        <v>2</v>
      </c>
      <c r="DE20" s="59">
        <f t="shared" ref="DE20:DE35" ca="1" si="333">IF(OR(DD20=1, DD20=2), 0.06, -0.7)</f>
        <v>0.06</v>
      </c>
      <c r="DF20" s="40">
        <f t="shared" ca="1" si="233"/>
        <v>34841.260871210608</v>
      </c>
      <c r="DG20" s="28" cm="1">
        <f t="array" aca="1" ref="DG20" ca="1">_xlfn.LET(_xlpm.value,RAND(),_xlfn.IFS(DG19=1,IF(_xlpm.value&gt;0.97,2,1),DG19=2,IF(_xlpm.value&gt;0.98,3,2),DG19=3,1))</f>
        <v>1</v>
      </c>
      <c r="DH20" s="59">
        <f t="shared" ref="DH20:DH35" ca="1" si="334">IF(OR(DG20=1, DG20=2), 0.06, -0.7)</f>
        <v>0.06</v>
      </c>
      <c r="DI20" s="40">
        <f t="shared" ca="1" si="234"/>
        <v>34841.260871210608</v>
      </c>
      <c r="DJ20" s="28" cm="1">
        <f t="array" aca="1" ref="DJ20" ca="1">_xlfn.LET(_xlpm.value,RAND(),_xlfn.IFS(DJ19=1,IF(_xlpm.value&gt;0.97,2,1),DJ19=2,IF(_xlpm.value&gt;0.98,3,2),DJ19=3,1))</f>
        <v>1</v>
      </c>
      <c r="DK20" s="59">
        <f t="shared" ref="DK20:DK35" ca="1" si="335">IF(OR(DJ20=1, DJ20=2), 0.06, -0.7)</f>
        <v>0.06</v>
      </c>
      <c r="DL20" s="40">
        <f t="shared" ca="1" si="235"/>
        <v>34841.260871210608</v>
      </c>
      <c r="DM20" s="28" cm="1">
        <f t="array" aca="1" ref="DM20" ca="1">_xlfn.LET(_xlpm.value,RAND(),_xlfn.IFS(DM19=1,IF(_xlpm.value&gt;0.97,2,1),DM19=2,IF(_xlpm.value&gt;0.98,3,2),DM19=3,1))</f>
        <v>1</v>
      </c>
      <c r="DN20" s="59">
        <f t="shared" ref="DN20:DN35" ca="1" si="336">IF(OR(DM20=1, DM20=2), 0.06, -0.7)</f>
        <v>0.06</v>
      </c>
      <c r="DO20" s="40">
        <f t="shared" ca="1" si="236"/>
        <v>34841.260871210608</v>
      </c>
      <c r="DP20" s="28" cm="1">
        <f t="array" aca="1" ref="DP20" ca="1">_xlfn.LET(_xlpm.value,RAND(),_xlfn.IFS(DP19=1,IF(_xlpm.value&gt;0.97,2,1),DP19=2,IF(_xlpm.value&gt;0.98,3,2),DP19=3,1))</f>
        <v>2</v>
      </c>
      <c r="DQ20" s="59">
        <f t="shared" ref="DQ20:DQ35" ca="1" si="337">IF(OR(DP20=1, DP20=2), 0.06, -0.7)</f>
        <v>0.06</v>
      </c>
      <c r="DR20" s="40">
        <f t="shared" ca="1" si="237"/>
        <v>34841.260871210608</v>
      </c>
      <c r="DS20" s="28" cm="1">
        <f t="array" aca="1" ref="DS20" ca="1">_xlfn.LET(_xlpm.value,RAND(),_xlfn.IFS(DS19=1,IF(_xlpm.value&gt;0.97,2,1),DS19=2,IF(_xlpm.value&gt;0.98,3,2),DS19=3,1))</f>
        <v>1</v>
      </c>
      <c r="DT20" s="59">
        <f t="shared" ref="DT20:DT35" ca="1" si="338">IF(OR(DS20=1, DS20=2), 0.06, -0.7)</f>
        <v>0.06</v>
      </c>
      <c r="DU20" s="40">
        <f t="shared" ca="1" si="238"/>
        <v>34841.260871210608</v>
      </c>
      <c r="DV20" s="28" cm="1">
        <f t="array" aca="1" ref="DV20" ca="1">_xlfn.LET(_xlpm.value,RAND(),_xlfn.IFS(DV19=1,IF(_xlpm.value&gt;0.97,2,1),DV19=2,IF(_xlpm.value&gt;0.98,3,2),DV19=3,1))</f>
        <v>2</v>
      </c>
      <c r="DW20" s="59">
        <f t="shared" ref="DW20:DW35" ca="1" si="339">IF(OR(DV20=1, DV20=2), 0.06, -0.7)</f>
        <v>0.06</v>
      </c>
      <c r="DX20" s="40">
        <f t="shared" ca="1" si="239"/>
        <v>34841.260871210608</v>
      </c>
      <c r="DY20" s="28" cm="1">
        <f t="array" aca="1" ref="DY20" ca="1">_xlfn.LET(_xlpm.value,RAND(),_xlfn.IFS(DY19=1,IF(_xlpm.value&gt;0.97,2,1),DY19=2,IF(_xlpm.value&gt;0.98,3,2),DY19=3,1))</f>
        <v>2</v>
      </c>
      <c r="DZ20" s="59">
        <f t="shared" ref="DZ20:DZ35" ca="1" si="340">IF(OR(DY20=1, DY20=2), 0.06, -0.7)</f>
        <v>0.06</v>
      </c>
      <c r="EA20" s="40">
        <f t="shared" ca="1" si="240"/>
        <v>34841.260871210608</v>
      </c>
      <c r="EB20" s="28" cm="1">
        <f t="array" aca="1" ref="EB20" ca="1">_xlfn.LET(_xlpm.value,RAND(),_xlfn.IFS(EB19=1,IF(_xlpm.value&gt;0.97,2,1),EB19=2,IF(_xlpm.value&gt;0.98,3,2),EB19=3,1))</f>
        <v>2</v>
      </c>
      <c r="EC20" s="59">
        <f t="shared" ref="EC20:EC35" ca="1" si="341">IF(OR(EB20=1, EB20=2), 0.06, -0.7)</f>
        <v>0.06</v>
      </c>
      <c r="ED20" s="40">
        <f t="shared" ca="1" si="241"/>
        <v>34841.260871210608</v>
      </c>
      <c r="EE20" s="28" cm="1">
        <f t="array" aca="1" ref="EE20" ca="1">_xlfn.LET(_xlpm.value,RAND(),_xlfn.IFS(EE19=1,IF(_xlpm.value&gt;0.97,2,1),EE19=2,IF(_xlpm.value&gt;0.98,3,2),EE19=3,1))</f>
        <v>1</v>
      </c>
      <c r="EF20" s="59">
        <f t="shared" ref="EF20:EF35" ca="1" si="342">IF(OR(EE20=1, EE20=2), 0.06, -0.7)</f>
        <v>0.06</v>
      </c>
      <c r="EG20" s="40">
        <f t="shared" ca="1" si="242"/>
        <v>34841.260871210608</v>
      </c>
      <c r="EH20" s="28" cm="1">
        <f t="array" aca="1" ref="EH20" ca="1">_xlfn.LET(_xlpm.value,RAND(),_xlfn.IFS(EH19=1,IF(_xlpm.value&gt;0.97,2,1),EH19=2,IF(_xlpm.value&gt;0.98,3,2),EH19=3,1))</f>
        <v>1</v>
      </c>
      <c r="EI20" s="59">
        <f t="shared" ref="EI20:EI35" ca="1" si="343">IF(OR(EH20=1, EH20=2), 0.06, -0.7)</f>
        <v>0.06</v>
      </c>
      <c r="EJ20" s="40">
        <f t="shared" ca="1" si="243"/>
        <v>34841.260871210608</v>
      </c>
      <c r="EK20" s="28" cm="1">
        <f t="array" aca="1" ref="EK20" ca="1">_xlfn.LET(_xlpm.value,RAND(),_xlfn.IFS(EK19=1,IF(_xlpm.value&gt;0.97,2,1),EK19=2,IF(_xlpm.value&gt;0.98,3,2),EK19=3,1))</f>
        <v>1</v>
      </c>
      <c r="EL20" s="59">
        <f t="shared" ref="EL20:EL35" ca="1" si="344">IF(OR(EK20=1, EK20=2), 0.06, -0.7)</f>
        <v>0.06</v>
      </c>
      <c r="EM20" s="40">
        <f t="shared" ca="1" si="244"/>
        <v>34841.260871210608</v>
      </c>
      <c r="EN20" s="28" cm="1">
        <f t="array" aca="1" ref="EN20" ca="1">_xlfn.LET(_xlpm.value,RAND(),_xlfn.IFS(EN19=1,IF(_xlpm.value&gt;0.97,2,1),EN19=2,IF(_xlpm.value&gt;0.98,3,2),EN19=3,1))</f>
        <v>2</v>
      </c>
      <c r="EO20" s="59">
        <f t="shared" ref="EO20:EO35" ca="1" si="345">IF(OR(EN20=1, EN20=2), 0.06, -0.7)</f>
        <v>0.06</v>
      </c>
      <c r="EP20" s="40">
        <f t="shared" ca="1" si="245"/>
        <v>34841.260871210608</v>
      </c>
      <c r="EQ20" s="28" cm="1">
        <f t="array" aca="1" ref="EQ20" ca="1">_xlfn.LET(_xlpm.value,RAND(),_xlfn.IFS(EQ19=1,IF(_xlpm.value&gt;0.97,2,1),EQ19=2,IF(_xlpm.value&gt;0.98,3,2),EQ19=3,1))</f>
        <v>2</v>
      </c>
      <c r="ER20" s="59">
        <f t="shared" ref="ER20:ER35" ca="1" si="346">IF(OR(EQ20=1, EQ20=2), 0.06, -0.7)</f>
        <v>0.06</v>
      </c>
      <c r="ES20" s="40">
        <f t="shared" ca="1" si="246"/>
        <v>34841.260871210608</v>
      </c>
      <c r="ET20" s="28" cm="1">
        <f t="array" aca="1" ref="ET20" ca="1">_xlfn.LET(_xlpm.value,RAND(),_xlfn.IFS(ET19=1,IF(_xlpm.value&gt;0.97,2,1),ET19=2,IF(_xlpm.value&gt;0.98,3,2),ET19=3,1))</f>
        <v>2</v>
      </c>
      <c r="EU20" s="59">
        <f t="shared" ref="EU20:EU35" ca="1" si="347">IF(OR(ET20=1, ET20=2), 0.06, -0.7)</f>
        <v>0.06</v>
      </c>
      <c r="EV20" s="40">
        <f t="shared" ca="1" si="247"/>
        <v>34841.260871210608</v>
      </c>
      <c r="EW20" s="28" cm="1">
        <f t="array" aca="1" ref="EW20" ca="1">_xlfn.LET(_xlpm.value,RAND(),_xlfn.IFS(EW19=1,IF(_xlpm.value&gt;0.97,2,1),EW19=2,IF(_xlpm.value&gt;0.98,3,2),EW19=3,1))</f>
        <v>1</v>
      </c>
      <c r="EX20" s="59">
        <f t="shared" ref="EX20:EX35" ca="1" si="348">IF(OR(EW20=1, EW20=2), 0.06, -0.7)</f>
        <v>0.06</v>
      </c>
      <c r="EY20" s="40">
        <f t="shared" ca="1" si="248"/>
        <v>34841.260871210608</v>
      </c>
      <c r="EZ20" s="28" cm="1">
        <f t="array" aca="1" ref="EZ20" ca="1">_xlfn.LET(_xlpm.value,RAND(),_xlfn.IFS(EZ19=1,IF(_xlpm.value&gt;0.97,2,1),EZ19=2,IF(_xlpm.value&gt;0.98,3,2),EZ19=3,1))</f>
        <v>1</v>
      </c>
      <c r="FA20" s="59">
        <f t="shared" ref="FA20:FA35" ca="1" si="349">IF(OR(EZ20=1, EZ20=2), 0.06, -0.7)</f>
        <v>0.06</v>
      </c>
      <c r="FB20" s="40">
        <f t="shared" ca="1" si="249"/>
        <v>34841.260871210608</v>
      </c>
      <c r="FC20" s="28" cm="1">
        <f t="array" aca="1" ref="FC20" ca="1">_xlfn.LET(_xlpm.value,RAND(),_xlfn.IFS(FC19=1,IF(_xlpm.value&gt;0.97,2,1),FC19=2,IF(_xlpm.value&gt;0.98,3,2),FC19=3,1))</f>
        <v>1</v>
      </c>
      <c r="FD20" s="59">
        <f t="shared" ref="FD20:FD35" ca="1" si="350">IF(OR(FC20=1, FC20=2), 0.06, -0.7)</f>
        <v>0.06</v>
      </c>
      <c r="FE20" s="40">
        <f t="shared" ca="1" si="250"/>
        <v>34841.260871210608</v>
      </c>
      <c r="FF20" s="28" cm="1">
        <f t="array" aca="1" ref="FF20" ca="1">_xlfn.LET(_xlpm.value,RAND(),_xlfn.IFS(FF19=1,IF(_xlpm.value&gt;0.97,2,1),FF19=2,IF(_xlpm.value&gt;0.98,3,2),FF19=3,1))</f>
        <v>1</v>
      </c>
      <c r="FG20" s="59">
        <f t="shared" ref="FG20:FG35" ca="1" si="351">IF(OR(FF20=1, FF20=2), 0.06, -0.7)</f>
        <v>0.06</v>
      </c>
      <c r="FH20" s="40">
        <f t="shared" ca="1" si="251"/>
        <v>34841.260871210608</v>
      </c>
      <c r="FI20" s="28" cm="1">
        <f t="array" aca="1" ref="FI20" ca="1">_xlfn.LET(_xlpm.value,RAND(),_xlfn.IFS(FI19=1,IF(_xlpm.value&gt;0.97,2,1),FI19=2,IF(_xlpm.value&gt;0.98,3,2),FI19=3,1))</f>
        <v>1</v>
      </c>
      <c r="FJ20" s="59">
        <f t="shared" ref="FJ20:FJ35" ca="1" si="352">IF(OR(FI20=1, FI20=2), 0.06, -0.7)</f>
        <v>0.06</v>
      </c>
      <c r="FK20" s="40">
        <f t="shared" ca="1" si="252"/>
        <v>34841.260871210608</v>
      </c>
      <c r="FL20" s="28" cm="1">
        <f t="array" aca="1" ref="FL20" ca="1">_xlfn.LET(_xlpm.value,RAND(),_xlfn.IFS(FL19=1,IF(_xlpm.value&gt;0.97,2,1),FL19=2,IF(_xlpm.value&gt;0.98,3,2),FL19=3,1))</f>
        <v>1</v>
      </c>
      <c r="FM20" s="59">
        <f t="shared" ref="FM20:FM35" ca="1" si="353">IF(OR(FL20=1, FL20=2), 0.06, -0.7)</f>
        <v>0.06</v>
      </c>
      <c r="FN20" s="40">
        <f t="shared" ca="1" si="253"/>
        <v>34841.260871210608</v>
      </c>
      <c r="FO20" s="28" cm="1">
        <f t="array" aca="1" ref="FO20" ca="1">_xlfn.LET(_xlpm.value,RAND(),_xlfn.IFS(FO19=1,IF(_xlpm.value&gt;0.97,2,1),FO19=2,IF(_xlpm.value&gt;0.98,3,2),FO19=3,1))</f>
        <v>1</v>
      </c>
      <c r="FP20" s="59">
        <f t="shared" ref="FP20:FP35" ca="1" si="354">IF(OR(FO20=1, FO20=2), 0.06, -0.7)</f>
        <v>0.06</v>
      </c>
      <c r="FQ20" s="40">
        <f t="shared" ca="1" si="254"/>
        <v>12038.316608833193</v>
      </c>
      <c r="FR20" s="28" cm="1">
        <f t="array" aca="1" ref="FR20" ca="1">_xlfn.LET(_xlpm.value,RAND(),_xlfn.IFS(FR19=1,IF(_xlpm.value&gt;0.97,2,1),FR19=2,IF(_xlpm.value&gt;0.98,3,2),FR19=3,1))</f>
        <v>2</v>
      </c>
      <c r="FS20" s="59">
        <f t="shared" ref="FS20:FS35" ca="1" si="355">IF(OR(FR20=1, FR20=2), 0.06, -0.7)</f>
        <v>0.06</v>
      </c>
      <c r="FT20" s="40">
        <f t="shared" ca="1" si="255"/>
        <v>34841.260871210608</v>
      </c>
      <c r="FU20" s="28" cm="1">
        <f t="array" aca="1" ref="FU20" ca="1">_xlfn.LET(_xlpm.value,RAND(),_xlfn.IFS(FU19=1,IF(_xlpm.value&gt;0.97,2,1),FU19=2,IF(_xlpm.value&gt;0.98,3,2),FU19=3,1))</f>
        <v>1</v>
      </c>
      <c r="FV20" s="59">
        <f t="shared" ref="FV20:FV35" ca="1" si="356">IF(OR(FU20=1, FU20=2), 0.06, -0.7)</f>
        <v>0.06</v>
      </c>
      <c r="FW20" s="40">
        <f t="shared" ca="1" si="256"/>
        <v>34841.260871210608</v>
      </c>
      <c r="FX20" s="28" cm="1">
        <f t="array" aca="1" ref="FX20" ca="1">_xlfn.LET(_xlpm.value,RAND(),_xlfn.IFS(FX19=1,IF(_xlpm.value&gt;0.97,2,1),FX19=2,IF(_xlpm.value&gt;0.98,3,2),FX19=3,1))</f>
        <v>1</v>
      </c>
      <c r="FY20" s="59">
        <f t="shared" ref="FY20:FY35" ca="1" si="357">IF(OR(FX20=1, FX20=2), 0.06, -0.7)</f>
        <v>0.06</v>
      </c>
      <c r="FZ20" s="40">
        <f t="shared" ca="1" si="257"/>
        <v>34841.260871210608</v>
      </c>
      <c r="GA20" s="28" cm="1">
        <f t="array" aca="1" ref="GA20" ca="1">_xlfn.LET(_xlpm.value,RAND(),_xlfn.IFS(GA19=1,IF(_xlpm.value&gt;0.97,2,1),GA19=2,IF(_xlpm.value&gt;0.98,3,2),GA19=3,1))</f>
        <v>1</v>
      </c>
      <c r="GB20" s="59">
        <f t="shared" ref="GB20:GB35" ca="1" si="358">IF(OR(GA20=1, GA20=2), 0.06, -0.7)</f>
        <v>0.06</v>
      </c>
      <c r="GC20" s="40">
        <f t="shared" ca="1" si="258"/>
        <v>34841.260871210608</v>
      </c>
      <c r="GD20" s="28" cm="1">
        <f t="array" aca="1" ref="GD20" ca="1">_xlfn.LET(_xlpm.value,RAND(),_xlfn.IFS(GD19=1,IF(_xlpm.value&gt;0.97,2,1),GD19=2,IF(_xlpm.value&gt;0.98,3,2),GD19=3,1))</f>
        <v>1</v>
      </c>
      <c r="GE20" s="59">
        <f t="shared" ref="GE20:GE35" ca="1" si="359">IF(OR(GD20=1, GD20=2), 0.06, -0.7)</f>
        <v>0.06</v>
      </c>
      <c r="GF20" s="40">
        <f t="shared" ca="1" si="259"/>
        <v>34841.260871210608</v>
      </c>
      <c r="GG20" s="28" cm="1">
        <f t="array" aca="1" ref="GG20" ca="1">_xlfn.LET(_xlpm.value,RAND(),_xlfn.IFS(GG19=1,IF(_xlpm.value&gt;0.97,2,1),GG19=2,IF(_xlpm.value&gt;0.98,3,2),GG19=3,1))</f>
        <v>2</v>
      </c>
      <c r="GH20" s="59">
        <f t="shared" ref="GH20:GH35" ca="1" si="360">IF(OR(GG20=1, GG20=2), 0.06, -0.7)</f>
        <v>0.06</v>
      </c>
      <c r="GI20" s="40">
        <f t="shared" ca="1" si="260"/>
        <v>34841.260871210608</v>
      </c>
      <c r="GJ20" s="28" cm="1">
        <f t="array" aca="1" ref="GJ20" ca="1">_xlfn.LET(_xlpm.value,RAND(),_xlfn.IFS(GJ19=1,IF(_xlpm.value&gt;0.97,2,1),GJ19=2,IF(_xlpm.value&gt;0.98,3,2),GJ19=3,1))</f>
        <v>1</v>
      </c>
      <c r="GK20" s="59">
        <f t="shared" ref="GK20:GK35" ca="1" si="361">IF(OR(GJ20=1, GJ20=2), 0.06, -0.7)</f>
        <v>0.06</v>
      </c>
      <c r="GL20" s="40">
        <f t="shared" ca="1" si="261"/>
        <v>34841.260871210608</v>
      </c>
      <c r="GM20" s="28" cm="1">
        <f t="array" aca="1" ref="GM20" ca="1">_xlfn.LET(_xlpm.value,RAND(),_xlfn.IFS(GM19=1,IF(_xlpm.value&gt;0.97,2,1),GM19=2,IF(_xlpm.value&gt;0.98,3,2),GM19=3,1))</f>
        <v>2</v>
      </c>
      <c r="GN20" s="59">
        <f t="shared" ref="GN20:GN35" ca="1" si="362">IF(OR(GM20=1, GM20=2), 0.06, -0.7)</f>
        <v>0.06</v>
      </c>
      <c r="GO20" s="40">
        <f t="shared" ca="1" si="262"/>
        <v>34841.260871210608</v>
      </c>
      <c r="GP20" s="28" cm="1">
        <f t="array" aca="1" ref="GP20" ca="1">_xlfn.LET(_xlpm.value,RAND(),_xlfn.IFS(GP19=1,IF(_xlpm.value&gt;0.97,2,1),GP19=2,IF(_xlpm.value&gt;0.98,3,2),GP19=3,1))</f>
        <v>1</v>
      </c>
      <c r="GQ20" s="59">
        <f t="shared" ref="GQ20:GQ35" ca="1" si="363">IF(OR(GP20=1, GP20=2), 0.06, -0.7)</f>
        <v>0.06</v>
      </c>
      <c r="GR20" s="40">
        <f t="shared" ca="1" si="263"/>
        <v>34841.260871210608</v>
      </c>
      <c r="GS20" s="28" cm="1">
        <f t="array" aca="1" ref="GS20" ca="1">_xlfn.LET(_xlpm.value,RAND(),_xlfn.IFS(GS19=1,IF(_xlpm.value&gt;0.97,2,1),GS19=2,IF(_xlpm.value&gt;0.98,3,2),GS19=3,1))</f>
        <v>2</v>
      </c>
      <c r="GT20" s="59">
        <f t="shared" ref="GT20:GT35" ca="1" si="364">IF(OR(GS20=1, GS20=2), 0.06, -0.7)</f>
        <v>0.06</v>
      </c>
      <c r="GU20" s="40">
        <f t="shared" ca="1" si="264"/>
        <v>34841.260871210608</v>
      </c>
      <c r="GV20" s="28" cm="1">
        <f t="array" aca="1" ref="GV20" ca="1">_xlfn.LET(_xlpm.value,RAND(),_xlfn.IFS(GV19=1,IF(_xlpm.value&gt;0.97,2,1),GV19=2,IF(_xlpm.value&gt;0.98,3,2),GV19=3,1))</f>
        <v>1</v>
      </c>
      <c r="GW20" s="59">
        <f t="shared" ref="GW20:GW35" ca="1" si="365">IF(OR(GV20=1, GV20=2), 0.06, -0.7)</f>
        <v>0.06</v>
      </c>
      <c r="GX20" s="40">
        <f t="shared" ca="1" si="265"/>
        <v>34841.260871210608</v>
      </c>
      <c r="GY20" s="28" cm="1">
        <f t="array" aca="1" ref="GY20" ca="1">_xlfn.LET(_xlpm.value,RAND(),_xlfn.IFS(GY19=1,IF(_xlpm.value&gt;0.97,2,1),GY19=2,IF(_xlpm.value&gt;0.98,3,2),GY19=3,1))</f>
        <v>1</v>
      </c>
      <c r="GZ20" s="59">
        <f t="shared" ref="GZ20:GZ35" ca="1" si="366">IF(OR(GY20=1, GY20=2), 0.06, -0.7)</f>
        <v>0.06</v>
      </c>
      <c r="HA20" s="40">
        <f t="shared" ca="1" si="266"/>
        <v>34841.260871210608</v>
      </c>
      <c r="HB20" s="28" cm="1">
        <f t="array" aca="1" ref="HB20" ca="1">_xlfn.LET(_xlpm.value,RAND(),_xlfn.IFS(HB19=1,IF(_xlpm.value&gt;0.97,2,1),HB19=2,IF(_xlpm.value&gt;0.98,3,2),HB19=3,1))</f>
        <v>2</v>
      </c>
      <c r="HC20" s="59">
        <f t="shared" ref="HC20:HC35" ca="1" si="367">IF(OR(HB20=1, HB20=2), 0.06, -0.7)</f>
        <v>0.06</v>
      </c>
      <c r="HD20" s="40">
        <f t="shared" ca="1" si="267"/>
        <v>34841.260871210608</v>
      </c>
      <c r="HE20" s="28" cm="1">
        <f t="array" aca="1" ref="HE20" ca="1">_xlfn.LET(_xlpm.value,RAND(),_xlfn.IFS(HE19=1,IF(_xlpm.value&gt;0.97,2,1),HE19=2,IF(_xlpm.value&gt;0.98,3,2),HE19=3,1))</f>
        <v>1</v>
      </c>
      <c r="HF20" s="59">
        <f t="shared" ref="HF20:HF35" ca="1" si="368">IF(OR(HE20=1, HE20=2), 0.06, -0.7)</f>
        <v>0.06</v>
      </c>
      <c r="HG20" s="40">
        <f t="shared" ca="1" si="268"/>
        <v>12038.316608833193</v>
      </c>
      <c r="HH20" s="28" cm="1">
        <f t="array" aca="1" ref="HH20" ca="1">_xlfn.LET(_xlpm.value,RAND(),_xlfn.IFS(HH19=1,IF(_xlpm.value&gt;0.97,2,1),HH19=2,IF(_xlpm.value&gt;0.98,3,2),HH19=3,1))</f>
        <v>2</v>
      </c>
      <c r="HI20" s="59">
        <f t="shared" ref="HI20:HI35" ca="1" si="369">IF(OR(HH20=1, HH20=2), 0.06, -0.7)</f>
        <v>0.06</v>
      </c>
      <c r="HJ20" s="40">
        <f t="shared" ca="1" si="269"/>
        <v>34841.260871210608</v>
      </c>
      <c r="HK20" s="28" cm="1">
        <f t="array" aca="1" ref="HK20" ca="1">_xlfn.LET(_xlpm.value,RAND(),_xlfn.IFS(HK19=1,IF(_xlpm.value&gt;0.97,2,1),HK19=2,IF(_xlpm.value&gt;0.98,3,2),HK19=3,1))</f>
        <v>1</v>
      </c>
      <c r="HL20" s="59">
        <f t="shared" ref="HL20:HL35" ca="1" si="370">IF(OR(HK20=1, HK20=2), 0.06, -0.7)</f>
        <v>0.06</v>
      </c>
      <c r="HM20" s="40">
        <f t="shared" ca="1" si="270"/>
        <v>34841.260871210608</v>
      </c>
      <c r="HN20" s="28" cm="1">
        <f t="array" aca="1" ref="HN20" ca="1">_xlfn.LET(_xlpm.value,RAND(),_xlfn.IFS(HN19=1,IF(_xlpm.value&gt;0.97,2,1),HN19=2,IF(_xlpm.value&gt;0.98,3,2),HN19=3,1))</f>
        <v>1</v>
      </c>
      <c r="HO20" s="59">
        <f t="shared" ref="HO20:HO35" ca="1" si="371">IF(OR(HN20=1, HN20=2), 0.06, -0.7)</f>
        <v>0.06</v>
      </c>
      <c r="HP20" s="40">
        <f t="shared" ca="1" si="271"/>
        <v>26645.031850809661</v>
      </c>
      <c r="HQ20" s="28" cm="1">
        <f t="array" aca="1" ref="HQ20" ca="1">_xlfn.LET(_xlpm.value,RAND(),_xlfn.IFS(HQ19=1,IF(_xlpm.value&gt;0.97,2,1),HQ19=2,IF(_xlpm.value&gt;0.98,3,2),HQ19=3,1))</f>
        <v>1</v>
      </c>
      <c r="HR20" s="59">
        <f t="shared" ref="HR20:HR35" ca="1" si="372">IF(OR(HQ20=1, HQ20=2), 0.06, -0.7)</f>
        <v>0.06</v>
      </c>
      <c r="HS20" s="40">
        <f t="shared" ca="1" si="272"/>
        <v>34841.260871210608</v>
      </c>
      <c r="HT20" s="28" cm="1">
        <f t="array" aca="1" ref="HT20" ca="1">_xlfn.LET(_xlpm.value,RAND(),_xlfn.IFS(HT19=1,IF(_xlpm.value&gt;0.97,2,1),HT19=2,IF(_xlpm.value&gt;0.98,3,2),HT19=3,1))</f>
        <v>1</v>
      </c>
      <c r="HU20" s="59">
        <f t="shared" ref="HU20:HU35" ca="1" si="373">IF(OR(HT20=1, HT20=2), 0.06, -0.7)</f>
        <v>0.06</v>
      </c>
      <c r="HV20" s="40">
        <f t="shared" ca="1" si="273"/>
        <v>34841.260871210608</v>
      </c>
      <c r="HW20" s="28" cm="1">
        <f t="array" aca="1" ref="HW20" ca="1">_xlfn.LET(_xlpm.value,RAND(),_xlfn.IFS(HW19=1,IF(_xlpm.value&gt;0.97,2,1),HW19=2,IF(_xlpm.value&gt;0.98,3,2),HW19=3,1))</f>
        <v>2</v>
      </c>
      <c r="HX20" s="59">
        <f t="shared" ref="HX20:HX35" ca="1" si="374">IF(OR(HW20=1, HW20=2), 0.06, -0.7)</f>
        <v>0.06</v>
      </c>
      <c r="HY20" s="40">
        <f t="shared" ca="1" si="274"/>
        <v>34841.260871210608</v>
      </c>
      <c r="HZ20" s="28" cm="1">
        <f t="array" aca="1" ref="HZ20" ca="1">_xlfn.LET(_xlpm.value,RAND(),_xlfn.IFS(HZ19=1,IF(_xlpm.value&gt;0.97,2,1),HZ19=2,IF(_xlpm.value&gt;0.98,3,2),HZ19=3,1))</f>
        <v>1</v>
      </c>
      <c r="IA20" s="59">
        <f t="shared" ref="IA20:IA35" ca="1" si="375">IF(OR(HZ20=1, HZ20=2), 0.06, -0.7)</f>
        <v>0.06</v>
      </c>
      <c r="IB20" s="40">
        <f t="shared" ca="1" si="275"/>
        <v>34841.260871210608</v>
      </c>
      <c r="IC20" s="28" cm="1">
        <f t="array" aca="1" ref="IC20" ca="1">_xlfn.LET(_xlpm.value,RAND(),_xlfn.IFS(IC19=1,IF(_xlpm.value&gt;0.97,2,1),IC19=2,IF(_xlpm.value&gt;0.98,3,2),IC19=3,1))</f>
        <v>1</v>
      </c>
      <c r="ID20" s="59">
        <f t="shared" ref="ID20:ID35" ca="1" si="376">IF(OR(IC20=1, IC20=2), 0.06, -0.7)</f>
        <v>0.06</v>
      </c>
      <c r="IE20" s="40">
        <f t="shared" ca="1" si="276"/>
        <v>34841.260871210608</v>
      </c>
      <c r="IF20" s="28" cm="1">
        <f t="array" aca="1" ref="IF20" ca="1">_xlfn.LET(_xlpm.value,RAND(),_xlfn.IFS(IF19=1,IF(_xlpm.value&gt;0.97,2,1),IF19=2,IF(_xlpm.value&gt;0.98,3,2),IF19=3,1))</f>
        <v>1</v>
      </c>
      <c r="IG20" s="59">
        <f t="shared" ref="IG20:IG35" ca="1" si="377">IF(OR(IF20=1, IF20=2), 0.06, -0.7)</f>
        <v>0.06</v>
      </c>
      <c r="IH20" s="40">
        <f t="shared" ca="1" si="277"/>
        <v>34841.260871210608</v>
      </c>
      <c r="II20" s="28" cm="1">
        <f t="array" aca="1" ref="II20" ca="1">_xlfn.LET(_xlpm.value,RAND(),_xlfn.IFS(II19=1,IF(_xlpm.value&gt;0.97,2,1),II19=2,IF(_xlpm.value&gt;0.98,3,2),II19=3,1))</f>
        <v>2</v>
      </c>
      <c r="IJ20" s="59">
        <f t="shared" ref="IJ20:IJ35" ca="1" si="378">IF(OR(II20=1, II20=2), 0.06, -0.7)</f>
        <v>0.06</v>
      </c>
      <c r="IK20" s="40">
        <f t="shared" ca="1" si="278"/>
        <v>34841.260871210608</v>
      </c>
      <c r="IL20" s="28" cm="1">
        <f t="array" aca="1" ref="IL20" ca="1">_xlfn.LET(_xlpm.value,RAND(),_xlfn.IFS(IL19=1,IF(_xlpm.value&gt;0.97,2,1),IL19=2,IF(_xlpm.value&gt;0.98,3,2),IL19=3,1))</f>
        <v>2</v>
      </c>
      <c r="IM20" s="59">
        <f t="shared" ref="IM20:IM35" ca="1" si="379">IF(OR(IL20=1, IL20=2), 0.06, -0.7)</f>
        <v>0.06</v>
      </c>
      <c r="IN20" s="40">
        <f t="shared" ca="1" si="279"/>
        <v>34841.260871210608</v>
      </c>
      <c r="IO20" s="28" cm="1">
        <f t="array" aca="1" ref="IO20" ca="1">_xlfn.LET(_xlpm.value,RAND(),_xlfn.IFS(IO19=1,IF(_xlpm.value&gt;0.97,2,1),IO19=2,IF(_xlpm.value&gt;0.98,3,2),IO19=3,1))</f>
        <v>2</v>
      </c>
      <c r="IP20" s="59">
        <f t="shared" ref="IP20:IP35" ca="1" si="380">IF(OR(IO20=1, IO20=2), 0.06, -0.7)</f>
        <v>0.06</v>
      </c>
      <c r="IQ20" s="40">
        <f t="shared" ca="1" si="280"/>
        <v>34841.260871210608</v>
      </c>
      <c r="IR20" s="28" cm="1">
        <f t="array" aca="1" ref="IR20" ca="1">_xlfn.LET(_xlpm.value,RAND(),_xlfn.IFS(IR19=1,IF(_xlpm.value&gt;0.97,2,1),IR19=2,IF(_xlpm.value&gt;0.98,3,2),IR19=3,1))</f>
        <v>1</v>
      </c>
      <c r="IS20" s="59">
        <f t="shared" ref="IS20:IS35" ca="1" si="381">IF(OR(IR20=1, IR20=2), 0.06, -0.7)</f>
        <v>0.06</v>
      </c>
      <c r="IT20" s="40">
        <f t="shared" ca="1" si="281"/>
        <v>34841.260871210608</v>
      </c>
      <c r="IU20" s="28" cm="1">
        <f t="array" aca="1" ref="IU20" ca="1">_xlfn.LET(_xlpm.value,RAND(),_xlfn.IFS(IU19=1,IF(_xlpm.value&gt;0.97,2,1),IU19=2,IF(_xlpm.value&gt;0.98,3,2),IU19=3,1))</f>
        <v>1</v>
      </c>
      <c r="IV20" s="59">
        <f t="shared" ref="IV20:IV35" ca="1" si="382">IF(OR(IU20=1, IU20=2), 0.06, -0.7)</f>
        <v>0.06</v>
      </c>
      <c r="IW20" s="40">
        <f t="shared" ca="1" si="282"/>
        <v>34841.260871210608</v>
      </c>
      <c r="IX20" s="28" cm="1">
        <f t="array" aca="1" ref="IX20" ca="1">_xlfn.LET(_xlpm.value,RAND(),_xlfn.IFS(IX19=1,IF(_xlpm.value&gt;0.97,2,1),IX19=2,IF(_xlpm.value&gt;0.98,3,2),IX19=3,1))</f>
        <v>2</v>
      </c>
      <c r="IY20" s="59">
        <f t="shared" ref="IY20:IY35" ca="1" si="383">IF(OR(IX20=1, IX20=2), 0.06, -0.7)</f>
        <v>0.06</v>
      </c>
      <c r="IZ20" s="40">
        <f t="shared" ca="1" si="283"/>
        <v>34841.260871210608</v>
      </c>
      <c r="JA20" s="28" cm="1">
        <f t="array" aca="1" ref="JA20" ca="1">_xlfn.LET(_xlpm.value,RAND(),_xlfn.IFS(JA19=1,IF(_xlpm.value&gt;0.97,2,1),JA19=2,IF(_xlpm.value&gt;0.98,3,2),JA19=3,1))</f>
        <v>1</v>
      </c>
      <c r="JB20" s="59">
        <f t="shared" ref="JB20:JB35" ca="1" si="384">IF(OR(JA20=1, JA20=2), 0.06, -0.7)</f>
        <v>0.06</v>
      </c>
      <c r="JC20" s="40">
        <f t="shared" ca="1" si="284"/>
        <v>34841.260871210608</v>
      </c>
      <c r="JD20" s="28" cm="1">
        <f t="array" aca="1" ref="JD20" ca="1">_xlfn.LET(_xlpm.value,RAND(),_xlfn.IFS(JD19=1,IF(_xlpm.value&gt;0.97,2,1),JD19=2,IF(_xlpm.value&gt;0.98,3,2),JD19=3,1))</f>
        <v>1</v>
      </c>
      <c r="JE20" s="59">
        <f t="shared" ref="JE20:JE35" ca="1" si="385">IF(OR(JD20=1, JD20=2), 0.06, -0.7)</f>
        <v>0.06</v>
      </c>
      <c r="JF20" s="40">
        <f t="shared" ca="1" si="285"/>
        <v>34841.260871210608</v>
      </c>
      <c r="JG20" s="28" cm="1">
        <f t="array" aca="1" ref="JG20" ca="1">_xlfn.LET(_xlpm.value,RAND(),_xlfn.IFS(JG19=1,IF(_xlpm.value&gt;0.97,2,1),JG19=2,IF(_xlpm.value&gt;0.98,3,2),JG19=3,1))</f>
        <v>1</v>
      </c>
      <c r="JH20" s="59">
        <f t="shared" ref="JH20:JH35" ca="1" si="386">IF(OR(JG20=1, JG20=2), 0.06, -0.7)</f>
        <v>0.06</v>
      </c>
      <c r="JI20" s="40">
        <f t="shared" ca="1" si="286"/>
        <v>34841.260871210608</v>
      </c>
      <c r="JJ20" s="28" cm="1">
        <f t="array" aca="1" ref="JJ20" ca="1">_xlfn.LET(_xlpm.value,RAND(),_xlfn.IFS(JJ19=1,IF(_xlpm.value&gt;0.97,2,1),JJ19=2,IF(_xlpm.value&gt;0.98,3,2),JJ19=3,1))</f>
        <v>1</v>
      </c>
      <c r="JK20" s="59">
        <f t="shared" ref="JK20:JK35" ca="1" si="387">IF(OR(JJ20=1, JJ20=2), 0.06, -0.7)</f>
        <v>0.06</v>
      </c>
      <c r="JL20" s="40">
        <f t="shared" ca="1" si="287"/>
        <v>34841.260871210608</v>
      </c>
      <c r="JM20" s="28" cm="1">
        <f t="array" aca="1" ref="JM20" ca="1">_xlfn.LET(_xlpm.value,RAND(),_xlfn.IFS(JM19=1,IF(_xlpm.value&gt;0.97,2,1),JM19=2,IF(_xlpm.value&gt;0.98,3,2),JM19=3,1))</f>
        <v>2</v>
      </c>
      <c r="JN20" s="59">
        <f t="shared" ref="JN20:JN35" ca="1" si="388">IF(OR(JM20=1, JM20=2), 0.06, -0.7)</f>
        <v>0.06</v>
      </c>
      <c r="JO20" s="40">
        <f t="shared" ca="1" si="288"/>
        <v>34841.260871210608</v>
      </c>
      <c r="JP20" s="28" cm="1">
        <f t="array" aca="1" ref="JP20" ca="1">_xlfn.LET(_xlpm.value,RAND(),_xlfn.IFS(JP19=1,IF(_xlpm.value&gt;0.97,2,1),JP19=2,IF(_xlpm.value&gt;0.98,3,2),JP19=3,1))</f>
        <v>1</v>
      </c>
      <c r="JQ20" s="59">
        <f t="shared" ref="JQ20:JQ35" ca="1" si="389">IF(OR(JP20=1, JP20=2), 0.06, -0.7)</f>
        <v>0.06</v>
      </c>
      <c r="JR20" s="40">
        <f t="shared" ca="1" si="289"/>
        <v>34841.260871210608</v>
      </c>
      <c r="JS20" s="28" cm="1">
        <f t="array" aca="1" ref="JS20" ca="1">_xlfn.LET(_xlpm.value,RAND(),_xlfn.IFS(JS19=1,IF(_xlpm.value&gt;0.97,2,1),JS19=2,IF(_xlpm.value&gt;0.98,3,2),JS19=3,1))</f>
        <v>1</v>
      </c>
      <c r="JT20" s="59">
        <f t="shared" ref="JT20:JT35" ca="1" si="390">IF(OR(JS20=1, JS20=2), 0.06, -0.7)</f>
        <v>0.06</v>
      </c>
      <c r="JU20" s="40">
        <f t="shared" ca="1" si="290"/>
        <v>18584.328582103884</v>
      </c>
      <c r="JV20" s="28" cm="1">
        <f t="array" aca="1" ref="JV20" ca="1">_xlfn.LET(_xlpm.value,RAND(),_xlfn.IFS(JV19=1,IF(_xlpm.value&gt;0.97,2,1),JV19=2,IF(_xlpm.value&gt;0.98,3,2),JV19=3,1))</f>
        <v>1</v>
      </c>
      <c r="JW20" s="59">
        <f t="shared" ref="JW20:JW35" ca="1" si="391">IF(OR(JV20=1, JV20=2), 0.06, -0.7)</f>
        <v>0.06</v>
      </c>
      <c r="JX20" s="40">
        <f t="shared" ca="1" si="291"/>
        <v>34841.260871210608</v>
      </c>
      <c r="JY20" s="28" cm="1">
        <f t="array" aca="1" ref="JY20" ca="1">_xlfn.LET(_xlpm.value,RAND(),_xlfn.IFS(JY19=1,IF(_xlpm.value&gt;0.97,2,1),JY19=2,IF(_xlpm.value&gt;0.98,3,2),JY19=3,1))</f>
        <v>2</v>
      </c>
      <c r="JZ20" s="59">
        <f t="shared" ref="JZ20:JZ35" ca="1" si="392">IF(OR(JY20=1, JY20=2), 0.06, -0.7)</f>
        <v>0.06</v>
      </c>
      <c r="KA20" s="40">
        <f t="shared" ca="1" si="292"/>
        <v>34841.260871210608</v>
      </c>
      <c r="KB20" s="28" cm="1">
        <f t="array" aca="1" ref="KB20" ca="1">_xlfn.LET(_xlpm.value,RAND(),_xlfn.IFS(KB19=1,IF(_xlpm.value&gt;0.97,2,1),KB19=2,IF(_xlpm.value&gt;0.98,3,2),KB19=3,1))</f>
        <v>2</v>
      </c>
      <c r="KC20" s="59">
        <f t="shared" ref="KC20:KC35" ca="1" si="393">IF(OR(KB20=1, KB20=2), 0.06, -0.7)</f>
        <v>0.06</v>
      </c>
      <c r="KD20" s="40">
        <f t="shared" ca="1" si="293"/>
        <v>12852.971552833191</v>
      </c>
      <c r="KE20" s="28" cm="1">
        <f t="array" aca="1" ref="KE20" ca="1">_xlfn.LET(_xlpm.value,RAND(),_xlfn.IFS(KE19=1,IF(_xlpm.value&gt;0.97,2,1),KE19=2,IF(_xlpm.value&gt;0.98,3,2),KE19=3,1))</f>
        <v>1</v>
      </c>
      <c r="KF20" s="59">
        <f t="shared" ref="KF20:KF35" ca="1" si="394">IF(OR(KE20=1, KE20=2), 0.06, -0.7)</f>
        <v>0.06</v>
      </c>
      <c r="KG20" s="40">
        <f t="shared" ca="1" si="294"/>
        <v>34841.260871210608</v>
      </c>
      <c r="KH20" s="28" cm="1">
        <f t="array" aca="1" ref="KH20" ca="1">_xlfn.LET(_xlpm.value,RAND(),_xlfn.IFS(KH19=1,IF(_xlpm.value&gt;0.97,2,1),KH19=2,IF(_xlpm.value&gt;0.98,3,2),KH19=3,1))</f>
        <v>1</v>
      </c>
      <c r="KI20" s="59">
        <f t="shared" ref="KI20:KI35" ca="1" si="395">IF(OR(KH20=1, KH20=2), 0.06, -0.7)</f>
        <v>0.06</v>
      </c>
      <c r="KJ20" s="40">
        <f t="shared" ca="1" si="295"/>
        <v>34841.260871210608</v>
      </c>
      <c r="KK20" s="28" cm="1">
        <f t="array" aca="1" ref="KK20" ca="1">_xlfn.LET(_xlpm.value,RAND(),_xlfn.IFS(KK19=1,IF(_xlpm.value&gt;0.97,2,1),KK19=2,IF(_xlpm.value&gt;0.98,3,2),KK19=3,1))</f>
        <v>1</v>
      </c>
      <c r="KL20" s="59">
        <f t="shared" ref="KL20:KL35" ca="1" si="396">IF(OR(KK20=1, KK20=2), 0.06, -0.7)</f>
        <v>0.06</v>
      </c>
      <c r="KM20" s="40">
        <f t="shared" ca="1" si="296"/>
        <v>34841.260871210608</v>
      </c>
      <c r="KN20" s="28" cm="1">
        <f t="array" aca="1" ref="KN20" ca="1">_xlfn.LET(_xlpm.value,RAND(),_xlfn.IFS(KN19=1,IF(_xlpm.value&gt;0.97,2,1),KN19=2,IF(_xlpm.value&gt;0.98,3,2),KN19=3,1))</f>
        <v>1</v>
      </c>
      <c r="KO20" s="59">
        <f t="shared" ref="KO20:KO35" ca="1" si="397">IF(OR(KN20=1, KN20=2), 0.06, -0.7)</f>
        <v>0.06</v>
      </c>
      <c r="KP20" s="40">
        <f t="shared" ca="1" si="297"/>
        <v>34841.260871210608</v>
      </c>
      <c r="KQ20" s="28"/>
    </row>
    <row r="21" spans="1:303" x14ac:dyDescent="0.2">
      <c r="A21" s="111">
        <v>45838</v>
      </c>
      <c r="B21" s="64">
        <v>1590</v>
      </c>
      <c r="C21" s="28" cm="1">
        <f t="array" aca="1" ref="C21" ca="1">_xlfn.LET(_xlpm.value,RAND(),_xlfn.IFS(C20=1,IF(_xlpm.value&gt;0.97,2,1),C20=2,IF(_xlpm.value&gt;0.98,3,2),C20=3,1))</f>
        <v>2</v>
      </c>
      <c r="D21" s="59">
        <f t="shared" ca="1" si="0"/>
        <v>0.06</v>
      </c>
      <c r="E21" s="40">
        <f t="shared" ca="1" si="298"/>
        <v>37885.736523483247</v>
      </c>
      <c r="F21" s="28" cm="1">
        <f t="array" aca="1" ref="F21" ca="1">_xlfn.LET(_xlpm.value,RAND(),_xlfn.IFS(F20=1,IF(_xlpm.value&gt;0.97,2,1),F20=2,IF(_xlpm.value&gt;0.98,3,2),F20=3,1))</f>
        <v>1</v>
      </c>
      <c r="G21" s="59">
        <f t="shared" ca="1" si="299"/>
        <v>0.06</v>
      </c>
      <c r="H21" s="40">
        <f t="shared" ca="1" si="199"/>
        <v>37885.736523483247</v>
      </c>
      <c r="I21" s="28" cm="1">
        <f t="array" aca="1" ref="I21" ca="1">_xlfn.LET(_xlpm.value,RAND(),_xlfn.IFS(I20=1,IF(_xlpm.value&gt;0.97,2,1),I20=2,IF(_xlpm.value&gt;0.98,3,2),I20=3,1))</f>
        <v>2</v>
      </c>
      <c r="J21" s="59">
        <f t="shared" ca="1" si="300"/>
        <v>0.06</v>
      </c>
      <c r="K21" s="40">
        <f t="shared" ca="1" si="200"/>
        <v>37885.736523483247</v>
      </c>
      <c r="L21" s="28" cm="1">
        <f t="array" aca="1" ref="L21" ca="1">_xlfn.LET(_xlpm.value,RAND(),_xlfn.IFS(L20=1,IF(_xlpm.value&gt;0.97,2,1),L20=2,IF(_xlpm.value&gt;0.98,3,2),L20=3,1))</f>
        <v>1</v>
      </c>
      <c r="M21" s="59">
        <f t="shared" ca="1" si="301"/>
        <v>0.06</v>
      </c>
      <c r="N21" s="40">
        <f t="shared" ca="1" si="201"/>
        <v>37885.736523483247</v>
      </c>
      <c r="O21" s="28" cm="1">
        <f t="array" aca="1" ref="O21" ca="1">_xlfn.LET(_xlpm.value,RAND(),_xlfn.IFS(O20=1,IF(_xlpm.value&gt;0.97,2,1),O20=2,IF(_xlpm.value&gt;0.98,3,2),O20=3,1))</f>
        <v>1</v>
      </c>
      <c r="P21" s="59">
        <f t="shared" ca="1" si="302"/>
        <v>0.06</v>
      </c>
      <c r="Q21" s="40">
        <f t="shared" ca="1" si="202"/>
        <v>37885.736523483247</v>
      </c>
      <c r="R21" s="28" cm="1">
        <f t="array" aca="1" ref="R21" ca="1">_xlfn.LET(_xlpm.value,RAND(),_xlfn.IFS(R20=1,IF(_xlpm.value&gt;0.97,2,1),R20=2,IF(_xlpm.value&gt;0.98,3,2),R20=3,1))</f>
        <v>1</v>
      </c>
      <c r="S21" s="59">
        <f t="shared" ca="1" si="303"/>
        <v>0.06</v>
      </c>
      <c r="T21" s="40">
        <f t="shared" ca="1" si="203"/>
        <v>37885.736523483247</v>
      </c>
      <c r="U21" s="28" cm="1">
        <f t="array" aca="1" ref="U21" ca="1">_xlfn.LET(_xlpm.value,RAND(),_xlfn.IFS(U20=1,IF(_xlpm.value&gt;0.97,2,1),U20=2,IF(_xlpm.value&gt;0.98,3,2),U20=3,1))</f>
        <v>2</v>
      </c>
      <c r="V21" s="59">
        <f t="shared" ca="1" si="304"/>
        <v>0.06</v>
      </c>
      <c r="W21" s="40">
        <f t="shared" ca="1" si="204"/>
        <v>37885.736523483247</v>
      </c>
      <c r="X21" s="28" cm="1">
        <f t="array" aca="1" ref="X21" ca="1">_xlfn.LET(_xlpm.value,RAND(),_xlfn.IFS(X20=1,IF(_xlpm.value&gt;0.97,2,1),X20=2,IF(_xlpm.value&gt;0.98,3,2),X20=3,1))</f>
        <v>1</v>
      </c>
      <c r="Y21" s="59">
        <f t="shared" ca="1" si="305"/>
        <v>0.06</v>
      </c>
      <c r="Z21" s="40">
        <f t="shared" ca="1" si="205"/>
        <v>37885.736523483247</v>
      </c>
      <c r="AA21" s="28" cm="1">
        <f t="array" aca="1" ref="AA21" ca="1">_xlfn.LET(_xlpm.value,RAND(),_xlfn.IFS(AA20=1,IF(_xlpm.value&gt;0.97,2,1),AA20=2,IF(_xlpm.value&gt;0.98,3,2),AA20=3,1))</f>
        <v>1</v>
      </c>
      <c r="AB21" s="59">
        <f t="shared" ca="1" si="306"/>
        <v>0.06</v>
      </c>
      <c r="AC21" s="40">
        <f t="shared" ca="1" si="206"/>
        <v>37885.736523483247</v>
      </c>
      <c r="AD21" s="28" cm="1">
        <f t="array" aca="1" ref="AD21" ca="1">_xlfn.LET(_xlpm.value,RAND(),_xlfn.IFS(AD20=1,IF(_xlpm.value&gt;0.97,2,1),AD20=2,IF(_xlpm.value&gt;0.98,3,2),AD20=3,1))</f>
        <v>1</v>
      </c>
      <c r="AE21" s="59">
        <f t="shared" ca="1" si="307"/>
        <v>0.06</v>
      </c>
      <c r="AF21" s="40">
        <f t="shared" ca="1" si="207"/>
        <v>17379.109508943086</v>
      </c>
      <c r="AG21" s="28" cm="1">
        <f t="array" aca="1" ref="AG21" ca="1">_xlfn.LET(_xlpm.value,RAND(),_xlfn.IFS(AG20=1,IF(_xlpm.value&gt;0.97,2,1),AG20=2,IF(_xlpm.value&gt;0.98,3,2),AG20=3,1))</f>
        <v>2</v>
      </c>
      <c r="AH21" s="59">
        <f t="shared" ca="1" si="308"/>
        <v>0.06</v>
      </c>
      <c r="AI21" s="40">
        <f t="shared" ca="1" si="208"/>
        <v>37885.736523483247</v>
      </c>
      <c r="AJ21" s="28" cm="1">
        <f t="array" aca="1" ref="AJ21" ca="1">_xlfn.LET(_xlpm.value,RAND(),_xlfn.IFS(AJ20=1,IF(_xlpm.value&gt;0.97,2,1),AJ20=2,IF(_xlpm.value&gt;0.98,3,2),AJ20=3,1))</f>
        <v>2</v>
      </c>
      <c r="AK21" s="59">
        <f t="shared" ca="1" si="309"/>
        <v>0.06</v>
      </c>
      <c r="AL21" s="40">
        <f t="shared" ca="1" si="209"/>
        <v>37885.736523483247</v>
      </c>
      <c r="AM21" s="28" cm="1">
        <f t="array" aca="1" ref="AM21" ca="1">_xlfn.LET(_xlpm.value,RAND(),_xlfn.IFS(AM20=1,IF(_xlpm.value&gt;0.97,2,1),AM20=2,IF(_xlpm.value&gt;0.98,3,2),AM20=3,1))</f>
        <v>2</v>
      </c>
      <c r="AN21" s="59">
        <f t="shared" ca="1" si="310"/>
        <v>0.06</v>
      </c>
      <c r="AO21" s="40">
        <f t="shared" ca="1" si="210"/>
        <v>37885.736523483247</v>
      </c>
      <c r="AP21" s="28" cm="1">
        <f t="array" aca="1" ref="AP21" ca="1">_xlfn.LET(_xlpm.value,RAND(),_xlfn.IFS(AP20=1,IF(_xlpm.value&gt;0.97,2,1),AP20=2,IF(_xlpm.value&gt;0.98,3,2),AP20=3,1))</f>
        <v>1</v>
      </c>
      <c r="AQ21" s="59">
        <f t="shared" ca="1" si="311"/>
        <v>0.06</v>
      </c>
      <c r="AR21" s="40">
        <f t="shared" ca="1" si="211"/>
        <v>37885.736523483247</v>
      </c>
      <c r="AS21" s="28" cm="1">
        <f t="array" aca="1" ref="AS21" ca="1">_xlfn.LET(_xlpm.value,RAND(),_xlfn.IFS(AS20=1,IF(_xlpm.value&gt;0.97,2,1),AS20=2,IF(_xlpm.value&gt;0.98,3,2),AS20=3,1))</f>
        <v>1</v>
      </c>
      <c r="AT21" s="59">
        <f t="shared" ca="1" si="312"/>
        <v>0.06</v>
      </c>
      <c r="AU21" s="40">
        <f t="shared" ca="1" si="212"/>
        <v>37885.736523483247</v>
      </c>
      <c r="AV21" s="28" cm="1">
        <f t="array" aca="1" ref="AV21" ca="1">_xlfn.LET(_xlpm.value,RAND(),_xlfn.IFS(AV20=1,IF(_xlpm.value&gt;0.97,2,1),AV20=2,IF(_xlpm.value&gt;0.98,3,2),AV20=3,1))</f>
        <v>1</v>
      </c>
      <c r="AW21" s="59">
        <f t="shared" ca="1" si="313"/>
        <v>0.06</v>
      </c>
      <c r="AX21" s="40">
        <f t="shared" ca="1" si="213"/>
        <v>37885.736523483247</v>
      </c>
      <c r="AY21" s="28" cm="1">
        <f t="array" aca="1" ref="AY21" ca="1">_xlfn.LET(_xlpm.value,RAND(),_xlfn.IFS(AY20=1,IF(_xlpm.value&gt;0.97,2,1),AY20=2,IF(_xlpm.value&gt;0.98,3,2),AY20=3,1))</f>
        <v>1</v>
      </c>
      <c r="AZ21" s="59">
        <f t="shared" ca="1" si="314"/>
        <v>0.06</v>
      </c>
      <c r="BA21" s="40">
        <f t="shared" ca="1" si="214"/>
        <v>37885.736523483247</v>
      </c>
      <c r="BB21" s="28" cm="1">
        <f t="array" aca="1" ref="BB21" ca="1">_xlfn.LET(_xlpm.value,RAND(),_xlfn.IFS(BB20=1,IF(_xlpm.value&gt;0.97,2,1),BB20=2,IF(_xlpm.value&gt;0.98,3,2),BB20=3,1))</f>
        <v>3</v>
      </c>
      <c r="BC21" s="59">
        <f t="shared" ca="1" si="315"/>
        <v>-0.7</v>
      </c>
      <c r="BD21" s="40">
        <f t="shared" ca="1" si="215"/>
        <v>11406.378261363185</v>
      </c>
      <c r="BE21" s="28" cm="1">
        <f t="array" aca="1" ref="BE21" ca="1">_xlfn.LET(_xlpm.value,RAND(),_xlfn.IFS(BE20=1,IF(_xlpm.value&gt;0.97,2,1),BE20=2,IF(_xlpm.value&gt;0.98,3,2),BE20=3,1))</f>
        <v>1</v>
      </c>
      <c r="BF21" s="59">
        <f t="shared" ca="1" si="316"/>
        <v>0.06</v>
      </c>
      <c r="BG21" s="40">
        <f t="shared" ca="1" si="216"/>
        <v>37885.736523483247</v>
      </c>
      <c r="BH21" s="28" cm="1">
        <f t="array" aca="1" ref="BH21" ca="1">_xlfn.LET(_xlpm.value,RAND(),_xlfn.IFS(BH20=1,IF(_xlpm.value&gt;0.97,2,1),BH20=2,IF(_xlpm.value&gt;0.98,3,2),BH20=3,1))</f>
        <v>2</v>
      </c>
      <c r="BI21" s="59">
        <f t="shared" ca="1" si="317"/>
        <v>0.06</v>
      </c>
      <c r="BJ21" s="40">
        <f t="shared" ca="1" si="217"/>
        <v>37885.736523483247</v>
      </c>
      <c r="BK21" s="28" cm="1">
        <f t="array" aca="1" ref="BK21" ca="1">_xlfn.LET(_xlpm.value,RAND(),_xlfn.IFS(BK20=1,IF(_xlpm.value&gt;0.97,2,1),BK20=2,IF(_xlpm.value&gt;0.98,3,2),BK20=3,1))</f>
        <v>1</v>
      </c>
      <c r="BL21" s="59">
        <f t="shared" ca="1" si="318"/>
        <v>0.06</v>
      </c>
      <c r="BM21" s="40">
        <f t="shared" ca="1" si="218"/>
        <v>37885.736523483247</v>
      </c>
      <c r="BN21" s="28" cm="1">
        <f t="array" aca="1" ref="BN21" ca="1">_xlfn.LET(_xlpm.value,RAND(),_xlfn.IFS(BN20=1,IF(_xlpm.value&gt;0.97,2,1),BN20=2,IF(_xlpm.value&gt;0.98,3,2),BN20=3,1))</f>
        <v>1</v>
      </c>
      <c r="BO21" s="59">
        <f t="shared" ca="1" si="319"/>
        <v>0.06</v>
      </c>
      <c r="BP21" s="40">
        <f t="shared" ca="1" si="219"/>
        <v>37885.736523483247</v>
      </c>
      <c r="BQ21" s="28" cm="1">
        <f t="array" aca="1" ref="BQ21" ca="1">_xlfn.LET(_xlpm.value,RAND(),_xlfn.IFS(BQ20=1,IF(_xlpm.value&gt;0.97,2,1),BQ20=2,IF(_xlpm.value&gt;0.98,3,2),BQ20=3,1))</f>
        <v>1</v>
      </c>
      <c r="BR21" s="59">
        <f t="shared" ca="1" si="320"/>
        <v>0.06</v>
      </c>
      <c r="BS21" s="40">
        <f t="shared" ca="1" si="220"/>
        <v>37885.736523483247</v>
      </c>
      <c r="BT21" s="28" cm="1">
        <f t="array" aca="1" ref="BT21" ca="1">_xlfn.LET(_xlpm.value,RAND(),_xlfn.IFS(BT20=1,IF(_xlpm.value&gt;0.97,2,1),BT20=2,IF(_xlpm.value&gt;0.98,3,2),BT20=3,1))</f>
        <v>1</v>
      </c>
      <c r="BU21" s="59">
        <f t="shared" ca="1" si="321"/>
        <v>0.06</v>
      </c>
      <c r="BV21" s="40">
        <f t="shared" ca="1" si="221"/>
        <v>37885.736523483247</v>
      </c>
      <c r="BW21" s="28" cm="1">
        <f t="array" aca="1" ref="BW21" ca="1">_xlfn.LET(_xlpm.value,RAND(),_xlfn.IFS(BW20=1,IF(_xlpm.value&gt;0.97,2,1),BW20=2,IF(_xlpm.value&gt;0.98,3,2),BW20=3,1))</f>
        <v>1</v>
      </c>
      <c r="BX21" s="59">
        <f t="shared" ca="1" si="322"/>
        <v>0.06</v>
      </c>
      <c r="BY21" s="40">
        <f t="shared" ca="1" si="222"/>
        <v>37885.736523483247</v>
      </c>
      <c r="BZ21" s="28" cm="1">
        <f t="array" aca="1" ref="BZ21" ca="1">_xlfn.LET(_xlpm.value,RAND(),_xlfn.IFS(BZ20=1,IF(_xlpm.value&gt;0.97,2,1),BZ20=2,IF(_xlpm.value&gt;0.98,3,2),BZ20=3,1))</f>
        <v>1</v>
      </c>
      <c r="CA21" s="59">
        <f t="shared" ca="1" si="323"/>
        <v>0.06</v>
      </c>
      <c r="CB21" s="40">
        <f t="shared" ca="1" si="223"/>
        <v>17379.109508943086</v>
      </c>
      <c r="CC21" s="28" cm="1">
        <f t="array" aca="1" ref="CC21" ca="1">_xlfn.LET(_xlpm.value,RAND(),_xlfn.IFS(CC20=1,IF(_xlpm.value&gt;0.97,2,1),CC20=2,IF(_xlpm.value&gt;0.98,3,2),CC20=3,1))</f>
        <v>1</v>
      </c>
      <c r="CD21" s="59">
        <f t="shared" ca="1" si="324"/>
        <v>0.06</v>
      </c>
      <c r="CE21" s="40">
        <f t="shared" ca="1" si="224"/>
        <v>37885.736523483247</v>
      </c>
      <c r="CF21" s="28" cm="1">
        <f t="array" aca="1" ref="CF21" ca="1">_xlfn.LET(_xlpm.value,RAND(),_xlfn.IFS(CF20=1,IF(_xlpm.value&gt;0.97,2,1),CF20=2,IF(_xlpm.value&gt;0.98,3,2),CF20=3,1))</f>
        <v>2</v>
      </c>
      <c r="CG21" s="59">
        <f t="shared" ca="1" si="325"/>
        <v>0.06</v>
      </c>
      <c r="CH21" s="40">
        <f t="shared" ca="1" si="225"/>
        <v>37885.736523483247</v>
      </c>
      <c r="CI21" s="28" cm="1">
        <f t="array" aca="1" ref="CI21" ca="1">_xlfn.LET(_xlpm.value,RAND(),_xlfn.IFS(CI20=1,IF(_xlpm.value&gt;0.97,2,1),CI20=2,IF(_xlpm.value&gt;0.98,3,2),CI20=3,1))</f>
        <v>1</v>
      </c>
      <c r="CJ21" s="59">
        <f t="shared" ca="1" si="326"/>
        <v>0.06</v>
      </c>
      <c r="CK21" s="40">
        <f t="shared" ca="1" si="226"/>
        <v>37885.736523483247</v>
      </c>
      <c r="CL21" s="28" cm="1">
        <f t="array" aca="1" ref="CL21" ca="1">_xlfn.LET(_xlpm.value,RAND(),_xlfn.IFS(CL20=1,IF(_xlpm.value&gt;0.97,2,1),CL20=2,IF(_xlpm.value&gt;0.98,3,2),CL20=3,1))</f>
        <v>1</v>
      </c>
      <c r="CM21" s="59">
        <f t="shared" ca="1" si="327"/>
        <v>0.06</v>
      </c>
      <c r="CN21" s="40">
        <f t="shared" ca="1" si="227"/>
        <v>37885.736523483247</v>
      </c>
      <c r="CO21" s="28" cm="1">
        <f t="array" aca="1" ref="CO21" ca="1">_xlfn.LET(_xlpm.value,RAND(),_xlfn.IFS(CO20=1,IF(_xlpm.value&gt;0.97,2,1),CO20=2,IF(_xlpm.value&gt;0.98,3,2),CO20=3,1))</f>
        <v>2</v>
      </c>
      <c r="CP21" s="59">
        <f t="shared" ca="1" si="328"/>
        <v>0.06</v>
      </c>
      <c r="CQ21" s="40">
        <f t="shared" ca="1" si="228"/>
        <v>37885.736523483247</v>
      </c>
      <c r="CR21" s="28" cm="1">
        <f t="array" aca="1" ref="CR21" ca="1">_xlfn.LET(_xlpm.value,RAND(),_xlfn.IFS(CR20=1,IF(_xlpm.value&gt;0.97,2,1),CR20=2,IF(_xlpm.value&gt;0.98,3,2),CR20=3,1))</f>
        <v>2</v>
      </c>
      <c r="CS21" s="59">
        <f t="shared" ca="1" si="329"/>
        <v>0.06</v>
      </c>
      <c r="CT21" s="40">
        <f t="shared" ca="1" si="229"/>
        <v>37885.736523483247</v>
      </c>
      <c r="CU21" s="28" cm="1">
        <f t="array" aca="1" ref="CU21" ca="1">_xlfn.LET(_xlpm.value,RAND(),_xlfn.IFS(CU20=1,IF(_xlpm.value&gt;0.97,2,1),CU20=2,IF(_xlpm.value&gt;0.98,3,2),CU20=3,1))</f>
        <v>1</v>
      </c>
      <c r="CV21" s="59">
        <f t="shared" ca="1" si="330"/>
        <v>0.06</v>
      </c>
      <c r="CW21" s="40">
        <f t="shared" ca="1" si="230"/>
        <v>37885.736523483247</v>
      </c>
      <c r="CX21" s="28" cm="1">
        <f t="array" aca="1" ref="CX21" ca="1">_xlfn.LET(_xlpm.value,RAND(),_xlfn.IFS(CX20=1,IF(_xlpm.value&gt;0.97,2,1),CX20=2,IF(_xlpm.value&gt;0.98,3,2),CX20=3,1))</f>
        <v>1</v>
      </c>
      <c r="CY21" s="59">
        <f t="shared" ca="1" si="331"/>
        <v>0.06</v>
      </c>
      <c r="CZ21" s="40">
        <f t="shared" ca="1" si="231"/>
        <v>37885.736523483247</v>
      </c>
      <c r="DA21" s="28" cm="1">
        <f t="array" aca="1" ref="DA21" ca="1">_xlfn.LET(_xlpm.value,RAND(),_xlfn.IFS(DA20=1,IF(_xlpm.value&gt;0.97,2,1),DA20=2,IF(_xlpm.value&gt;0.98,3,2),DA20=3,1))</f>
        <v>1</v>
      </c>
      <c r="DB21" s="59">
        <f t="shared" ca="1" si="332"/>
        <v>0.06</v>
      </c>
      <c r="DC21" s="40">
        <f t="shared" ca="1" si="232"/>
        <v>37885.736523483247</v>
      </c>
      <c r="DD21" s="28" cm="1">
        <f t="array" aca="1" ref="DD21" ca="1">_xlfn.LET(_xlpm.value,RAND(),_xlfn.IFS(DD20=1,IF(_xlpm.value&gt;0.97,2,1),DD20=2,IF(_xlpm.value&gt;0.98,3,2),DD20=3,1))</f>
        <v>2</v>
      </c>
      <c r="DE21" s="59">
        <f t="shared" ca="1" si="333"/>
        <v>0.06</v>
      </c>
      <c r="DF21" s="40">
        <f t="shared" ca="1" si="233"/>
        <v>37885.736523483247</v>
      </c>
      <c r="DG21" s="28" cm="1">
        <f t="array" aca="1" ref="DG21" ca="1">_xlfn.LET(_xlpm.value,RAND(),_xlfn.IFS(DG20=1,IF(_xlpm.value&gt;0.97,2,1),DG20=2,IF(_xlpm.value&gt;0.98,3,2),DG20=3,1))</f>
        <v>1</v>
      </c>
      <c r="DH21" s="59">
        <f t="shared" ca="1" si="334"/>
        <v>0.06</v>
      </c>
      <c r="DI21" s="40">
        <f t="shared" ca="1" si="234"/>
        <v>37885.736523483247</v>
      </c>
      <c r="DJ21" s="28" cm="1">
        <f t="array" aca="1" ref="DJ21" ca="1">_xlfn.LET(_xlpm.value,RAND(),_xlfn.IFS(DJ20=1,IF(_xlpm.value&gt;0.97,2,1),DJ20=2,IF(_xlpm.value&gt;0.98,3,2),DJ20=3,1))</f>
        <v>1</v>
      </c>
      <c r="DK21" s="59">
        <f t="shared" ca="1" si="335"/>
        <v>0.06</v>
      </c>
      <c r="DL21" s="40">
        <f t="shared" ca="1" si="235"/>
        <v>37885.736523483247</v>
      </c>
      <c r="DM21" s="28" cm="1">
        <f t="array" aca="1" ref="DM21" ca="1">_xlfn.LET(_xlpm.value,RAND(),_xlfn.IFS(DM20=1,IF(_xlpm.value&gt;0.97,2,1),DM20=2,IF(_xlpm.value&gt;0.98,3,2),DM20=3,1))</f>
        <v>1</v>
      </c>
      <c r="DN21" s="59">
        <f t="shared" ca="1" si="336"/>
        <v>0.06</v>
      </c>
      <c r="DO21" s="40">
        <f t="shared" ca="1" si="236"/>
        <v>37885.736523483247</v>
      </c>
      <c r="DP21" s="28" cm="1">
        <f t="array" aca="1" ref="DP21" ca="1">_xlfn.LET(_xlpm.value,RAND(),_xlfn.IFS(DP20=1,IF(_xlpm.value&gt;0.97,2,1),DP20=2,IF(_xlpm.value&gt;0.98,3,2),DP20=3,1))</f>
        <v>2</v>
      </c>
      <c r="DQ21" s="59">
        <f t="shared" ca="1" si="337"/>
        <v>0.06</v>
      </c>
      <c r="DR21" s="40">
        <f t="shared" ca="1" si="237"/>
        <v>37885.736523483247</v>
      </c>
      <c r="DS21" s="28" cm="1">
        <f t="array" aca="1" ref="DS21" ca="1">_xlfn.LET(_xlpm.value,RAND(),_xlfn.IFS(DS20=1,IF(_xlpm.value&gt;0.97,2,1),DS20=2,IF(_xlpm.value&gt;0.98,3,2),DS20=3,1))</f>
        <v>1</v>
      </c>
      <c r="DT21" s="59">
        <f t="shared" ca="1" si="338"/>
        <v>0.06</v>
      </c>
      <c r="DU21" s="40">
        <f t="shared" ca="1" si="238"/>
        <v>37885.736523483247</v>
      </c>
      <c r="DV21" s="28" cm="1">
        <f t="array" aca="1" ref="DV21" ca="1">_xlfn.LET(_xlpm.value,RAND(),_xlfn.IFS(DV20=1,IF(_xlpm.value&gt;0.97,2,1),DV20=2,IF(_xlpm.value&gt;0.98,3,2),DV20=3,1))</f>
        <v>3</v>
      </c>
      <c r="DW21" s="59">
        <f t="shared" ca="1" si="339"/>
        <v>-0.7</v>
      </c>
      <c r="DX21" s="40">
        <f t="shared" ca="1" si="239"/>
        <v>11406.378261363185</v>
      </c>
      <c r="DY21" s="28" cm="1">
        <f t="array" aca="1" ref="DY21" ca="1">_xlfn.LET(_xlpm.value,RAND(),_xlfn.IFS(DY20=1,IF(_xlpm.value&gt;0.97,2,1),DY20=2,IF(_xlpm.value&gt;0.98,3,2),DY20=3,1))</f>
        <v>2</v>
      </c>
      <c r="DZ21" s="59">
        <f t="shared" ca="1" si="340"/>
        <v>0.06</v>
      </c>
      <c r="EA21" s="40">
        <f t="shared" ca="1" si="240"/>
        <v>37885.736523483247</v>
      </c>
      <c r="EB21" s="28" cm="1">
        <f t="array" aca="1" ref="EB21" ca="1">_xlfn.LET(_xlpm.value,RAND(),_xlfn.IFS(EB20=1,IF(_xlpm.value&gt;0.97,2,1),EB20=2,IF(_xlpm.value&gt;0.98,3,2),EB20=3,1))</f>
        <v>2</v>
      </c>
      <c r="EC21" s="59">
        <f t="shared" ca="1" si="341"/>
        <v>0.06</v>
      </c>
      <c r="ED21" s="40">
        <f t="shared" ca="1" si="241"/>
        <v>37885.736523483247</v>
      </c>
      <c r="EE21" s="28" cm="1">
        <f t="array" aca="1" ref="EE21" ca="1">_xlfn.LET(_xlpm.value,RAND(),_xlfn.IFS(EE20=1,IF(_xlpm.value&gt;0.97,2,1),EE20=2,IF(_xlpm.value&gt;0.98,3,2),EE20=3,1))</f>
        <v>1</v>
      </c>
      <c r="EF21" s="59">
        <f t="shared" ca="1" si="342"/>
        <v>0.06</v>
      </c>
      <c r="EG21" s="40">
        <f t="shared" ca="1" si="242"/>
        <v>37885.736523483247</v>
      </c>
      <c r="EH21" s="28" cm="1">
        <f t="array" aca="1" ref="EH21" ca="1">_xlfn.LET(_xlpm.value,RAND(),_xlfn.IFS(EH20=1,IF(_xlpm.value&gt;0.97,2,1),EH20=2,IF(_xlpm.value&gt;0.98,3,2),EH20=3,1))</f>
        <v>1</v>
      </c>
      <c r="EI21" s="59">
        <f t="shared" ca="1" si="343"/>
        <v>0.06</v>
      </c>
      <c r="EJ21" s="40">
        <f t="shared" ca="1" si="243"/>
        <v>37885.736523483247</v>
      </c>
      <c r="EK21" s="28" cm="1">
        <f t="array" aca="1" ref="EK21" ca="1">_xlfn.LET(_xlpm.value,RAND(),_xlfn.IFS(EK20=1,IF(_xlpm.value&gt;0.97,2,1),EK20=2,IF(_xlpm.value&gt;0.98,3,2),EK20=3,1))</f>
        <v>1</v>
      </c>
      <c r="EL21" s="59">
        <f t="shared" ca="1" si="344"/>
        <v>0.06</v>
      </c>
      <c r="EM21" s="40">
        <f t="shared" ca="1" si="244"/>
        <v>37885.736523483247</v>
      </c>
      <c r="EN21" s="28" cm="1">
        <f t="array" aca="1" ref="EN21" ca="1">_xlfn.LET(_xlpm.value,RAND(),_xlfn.IFS(EN20=1,IF(_xlpm.value&gt;0.97,2,1),EN20=2,IF(_xlpm.value&gt;0.98,3,2),EN20=3,1))</f>
        <v>2</v>
      </c>
      <c r="EO21" s="59">
        <f t="shared" ca="1" si="345"/>
        <v>0.06</v>
      </c>
      <c r="EP21" s="40">
        <f t="shared" ca="1" si="245"/>
        <v>37885.736523483247</v>
      </c>
      <c r="EQ21" s="28" cm="1">
        <f t="array" aca="1" ref="EQ21" ca="1">_xlfn.LET(_xlpm.value,RAND(),_xlfn.IFS(EQ20=1,IF(_xlpm.value&gt;0.97,2,1),EQ20=2,IF(_xlpm.value&gt;0.98,3,2),EQ20=3,1))</f>
        <v>2</v>
      </c>
      <c r="ER21" s="59">
        <f t="shared" ca="1" si="346"/>
        <v>0.06</v>
      </c>
      <c r="ES21" s="40">
        <f t="shared" ca="1" si="246"/>
        <v>37885.736523483247</v>
      </c>
      <c r="ET21" s="28" cm="1">
        <f t="array" aca="1" ref="ET21" ca="1">_xlfn.LET(_xlpm.value,RAND(),_xlfn.IFS(ET20=1,IF(_xlpm.value&gt;0.97,2,1),ET20=2,IF(_xlpm.value&gt;0.98,3,2),ET20=3,1))</f>
        <v>2</v>
      </c>
      <c r="EU21" s="59">
        <f t="shared" ca="1" si="347"/>
        <v>0.06</v>
      </c>
      <c r="EV21" s="40">
        <f t="shared" ca="1" si="247"/>
        <v>37885.736523483247</v>
      </c>
      <c r="EW21" s="28" cm="1">
        <f t="array" aca="1" ref="EW21" ca="1">_xlfn.LET(_xlpm.value,RAND(),_xlfn.IFS(EW20=1,IF(_xlpm.value&gt;0.97,2,1),EW20=2,IF(_xlpm.value&gt;0.98,3,2),EW20=3,1))</f>
        <v>1</v>
      </c>
      <c r="EX21" s="59">
        <f t="shared" ca="1" si="348"/>
        <v>0.06</v>
      </c>
      <c r="EY21" s="40">
        <f t="shared" ca="1" si="248"/>
        <v>37885.736523483247</v>
      </c>
      <c r="EZ21" s="28" cm="1">
        <f t="array" aca="1" ref="EZ21" ca="1">_xlfn.LET(_xlpm.value,RAND(),_xlfn.IFS(EZ20=1,IF(_xlpm.value&gt;0.97,2,1),EZ20=2,IF(_xlpm.value&gt;0.98,3,2),EZ20=3,1))</f>
        <v>1</v>
      </c>
      <c r="FA21" s="59">
        <f t="shared" ca="1" si="349"/>
        <v>0.06</v>
      </c>
      <c r="FB21" s="40">
        <f t="shared" ca="1" si="249"/>
        <v>37885.736523483247</v>
      </c>
      <c r="FC21" s="28" cm="1">
        <f t="array" aca="1" ref="FC21" ca="1">_xlfn.LET(_xlpm.value,RAND(),_xlfn.IFS(FC20=1,IF(_xlpm.value&gt;0.97,2,1),FC20=2,IF(_xlpm.value&gt;0.98,3,2),FC20=3,1))</f>
        <v>1</v>
      </c>
      <c r="FD21" s="59">
        <f t="shared" ca="1" si="350"/>
        <v>0.06</v>
      </c>
      <c r="FE21" s="40">
        <f t="shared" ca="1" si="250"/>
        <v>37885.736523483247</v>
      </c>
      <c r="FF21" s="28" cm="1">
        <f t="array" aca="1" ref="FF21" ca="1">_xlfn.LET(_xlpm.value,RAND(),_xlfn.IFS(FF20=1,IF(_xlpm.value&gt;0.97,2,1),FF20=2,IF(_xlpm.value&gt;0.98,3,2),FF20=3,1))</f>
        <v>1</v>
      </c>
      <c r="FG21" s="59">
        <f t="shared" ca="1" si="351"/>
        <v>0.06</v>
      </c>
      <c r="FH21" s="40">
        <f t="shared" ca="1" si="251"/>
        <v>37885.736523483247</v>
      </c>
      <c r="FI21" s="28" cm="1">
        <f t="array" aca="1" ref="FI21" ca="1">_xlfn.LET(_xlpm.value,RAND(),_xlfn.IFS(FI20=1,IF(_xlpm.value&gt;0.97,2,1),FI20=2,IF(_xlpm.value&gt;0.98,3,2),FI20=3,1))</f>
        <v>1</v>
      </c>
      <c r="FJ21" s="59">
        <f t="shared" ca="1" si="352"/>
        <v>0.06</v>
      </c>
      <c r="FK21" s="40">
        <f t="shared" ca="1" si="252"/>
        <v>37885.736523483247</v>
      </c>
      <c r="FL21" s="28" cm="1">
        <f t="array" aca="1" ref="FL21" ca="1">_xlfn.LET(_xlpm.value,RAND(),_xlfn.IFS(FL20=1,IF(_xlpm.value&gt;0.97,2,1),FL20=2,IF(_xlpm.value&gt;0.98,3,2),FL20=3,1))</f>
        <v>1</v>
      </c>
      <c r="FM21" s="59">
        <f t="shared" ca="1" si="353"/>
        <v>0.06</v>
      </c>
      <c r="FN21" s="40">
        <f t="shared" ca="1" si="253"/>
        <v>37885.736523483247</v>
      </c>
      <c r="FO21" s="28" cm="1">
        <f t="array" aca="1" ref="FO21" ca="1">_xlfn.LET(_xlpm.value,RAND(),_xlfn.IFS(FO20=1,IF(_xlpm.value&gt;0.97,2,1),FO20=2,IF(_xlpm.value&gt;0.98,3,2),FO20=3,1))</f>
        <v>1</v>
      </c>
      <c r="FP21" s="59">
        <f t="shared" ca="1" si="354"/>
        <v>0.06</v>
      </c>
      <c r="FQ21" s="40">
        <f t="shared" ca="1" si="254"/>
        <v>13714.615605363186</v>
      </c>
      <c r="FR21" s="28" cm="1">
        <f t="array" aca="1" ref="FR21" ca="1">_xlfn.LET(_xlpm.value,RAND(),_xlfn.IFS(FR20=1,IF(_xlpm.value&gt;0.97,2,1),FR20=2,IF(_xlpm.value&gt;0.98,3,2),FR20=3,1))</f>
        <v>2</v>
      </c>
      <c r="FS21" s="59">
        <f t="shared" ca="1" si="355"/>
        <v>0.06</v>
      </c>
      <c r="FT21" s="40">
        <f t="shared" ca="1" si="255"/>
        <v>37885.736523483247</v>
      </c>
      <c r="FU21" s="28" cm="1">
        <f t="array" aca="1" ref="FU21" ca="1">_xlfn.LET(_xlpm.value,RAND(),_xlfn.IFS(FU20=1,IF(_xlpm.value&gt;0.97,2,1),FU20=2,IF(_xlpm.value&gt;0.98,3,2),FU20=3,1))</f>
        <v>1</v>
      </c>
      <c r="FV21" s="59">
        <f t="shared" ca="1" si="356"/>
        <v>0.06</v>
      </c>
      <c r="FW21" s="40">
        <f t="shared" ca="1" si="256"/>
        <v>37885.736523483247</v>
      </c>
      <c r="FX21" s="28" cm="1">
        <f t="array" aca="1" ref="FX21" ca="1">_xlfn.LET(_xlpm.value,RAND(),_xlfn.IFS(FX20=1,IF(_xlpm.value&gt;0.97,2,1),FX20=2,IF(_xlpm.value&gt;0.98,3,2),FX20=3,1))</f>
        <v>1</v>
      </c>
      <c r="FY21" s="59">
        <f t="shared" ca="1" si="357"/>
        <v>0.06</v>
      </c>
      <c r="FZ21" s="40">
        <f t="shared" ca="1" si="257"/>
        <v>37885.736523483247</v>
      </c>
      <c r="GA21" s="28" cm="1">
        <f t="array" aca="1" ref="GA21" ca="1">_xlfn.LET(_xlpm.value,RAND(),_xlfn.IFS(GA20=1,IF(_xlpm.value&gt;0.97,2,1),GA20=2,IF(_xlpm.value&gt;0.98,3,2),GA20=3,1))</f>
        <v>1</v>
      </c>
      <c r="GB21" s="59">
        <f t="shared" ca="1" si="358"/>
        <v>0.06</v>
      </c>
      <c r="GC21" s="40">
        <f t="shared" ca="1" si="258"/>
        <v>37885.736523483247</v>
      </c>
      <c r="GD21" s="28" cm="1">
        <f t="array" aca="1" ref="GD21" ca="1">_xlfn.LET(_xlpm.value,RAND(),_xlfn.IFS(GD20=1,IF(_xlpm.value&gt;0.97,2,1),GD20=2,IF(_xlpm.value&gt;0.98,3,2),GD20=3,1))</f>
        <v>1</v>
      </c>
      <c r="GE21" s="59">
        <f t="shared" ca="1" si="359"/>
        <v>0.06</v>
      </c>
      <c r="GF21" s="40">
        <f t="shared" ca="1" si="259"/>
        <v>37885.736523483247</v>
      </c>
      <c r="GG21" s="28" cm="1">
        <f t="array" aca="1" ref="GG21" ca="1">_xlfn.LET(_xlpm.value,RAND(),_xlfn.IFS(GG20=1,IF(_xlpm.value&gt;0.97,2,1),GG20=2,IF(_xlpm.value&gt;0.98,3,2),GG20=3,1))</f>
        <v>2</v>
      </c>
      <c r="GH21" s="59">
        <f t="shared" ca="1" si="360"/>
        <v>0.06</v>
      </c>
      <c r="GI21" s="40">
        <f t="shared" ca="1" si="260"/>
        <v>37885.736523483247</v>
      </c>
      <c r="GJ21" s="28" cm="1">
        <f t="array" aca="1" ref="GJ21" ca="1">_xlfn.LET(_xlpm.value,RAND(),_xlfn.IFS(GJ20=1,IF(_xlpm.value&gt;0.97,2,1),GJ20=2,IF(_xlpm.value&gt;0.98,3,2),GJ20=3,1))</f>
        <v>1</v>
      </c>
      <c r="GK21" s="59">
        <f t="shared" ca="1" si="361"/>
        <v>0.06</v>
      </c>
      <c r="GL21" s="40">
        <f t="shared" ca="1" si="261"/>
        <v>37885.736523483247</v>
      </c>
      <c r="GM21" s="28" cm="1">
        <f t="array" aca="1" ref="GM21" ca="1">_xlfn.LET(_xlpm.value,RAND(),_xlfn.IFS(GM20=1,IF(_xlpm.value&gt;0.97,2,1),GM20=2,IF(_xlpm.value&gt;0.98,3,2),GM20=3,1))</f>
        <v>2</v>
      </c>
      <c r="GN21" s="59">
        <f t="shared" ca="1" si="362"/>
        <v>0.06</v>
      </c>
      <c r="GO21" s="40">
        <f t="shared" ca="1" si="262"/>
        <v>37885.736523483247</v>
      </c>
      <c r="GP21" s="28" cm="1">
        <f t="array" aca="1" ref="GP21" ca="1">_xlfn.LET(_xlpm.value,RAND(),_xlfn.IFS(GP20=1,IF(_xlpm.value&gt;0.97,2,1),GP20=2,IF(_xlpm.value&gt;0.98,3,2),GP20=3,1))</f>
        <v>1</v>
      </c>
      <c r="GQ21" s="59">
        <f t="shared" ca="1" si="363"/>
        <v>0.06</v>
      </c>
      <c r="GR21" s="40">
        <f t="shared" ca="1" si="263"/>
        <v>37885.736523483247</v>
      </c>
      <c r="GS21" s="28" cm="1">
        <f t="array" aca="1" ref="GS21" ca="1">_xlfn.LET(_xlpm.value,RAND(),_xlfn.IFS(GS20=1,IF(_xlpm.value&gt;0.97,2,1),GS20=2,IF(_xlpm.value&gt;0.98,3,2),GS20=3,1))</f>
        <v>2</v>
      </c>
      <c r="GT21" s="59">
        <f t="shared" ca="1" si="364"/>
        <v>0.06</v>
      </c>
      <c r="GU21" s="40">
        <f t="shared" ca="1" si="264"/>
        <v>37885.736523483247</v>
      </c>
      <c r="GV21" s="28" cm="1">
        <f t="array" aca="1" ref="GV21" ca="1">_xlfn.LET(_xlpm.value,RAND(),_xlfn.IFS(GV20=1,IF(_xlpm.value&gt;0.97,2,1),GV20=2,IF(_xlpm.value&gt;0.98,3,2),GV20=3,1))</f>
        <v>1</v>
      </c>
      <c r="GW21" s="59">
        <f t="shared" ca="1" si="365"/>
        <v>0.06</v>
      </c>
      <c r="GX21" s="40">
        <f t="shared" ca="1" si="265"/>
        <v>37885.736523483247</v>
      </c>
      <c r="GY21" s="28" cm="1">
        <f t="array" aca="1" ref="GY21" ca="1">_xlfn.LET(_xlpm.value,RAND(),_xlfn.IFS(GY20=1,IF(_xlpm.value&gt;0.97,2,1),GY20=2,IF(_xlpm.value&gt;0.98,3,2),GY20=3,1))</f>
        <v>1</v>
      </c>
      <c r="GZ21" s="59">
        <f t="shared" ca="1" si="366"/>
        <v>0.06</v>
      </c>
      <c r="HA21" s="40">
        <f t="shared" ca="1" si="266"/>
        <v>37885.736523483247</v>
      </c>
      <c r="HB21" s="28" cm="1">
        <f t="array" aca="1" ref="HB21" ca="1">_xlfn.LET(_xlpm.value,RAND(),_xlfn.IFS(HB20=1,IF(_xlpm.value&gt;0.97,2,1),HB20=2,IF(_xlpm.value&gt;0.98,3,2),HB20=3,1))</f>
        <v>2</v>
      </c>
      <c r="HC21" s="59">
        <f t="shared" ca="1" si="367"/>
        <v>0.06</v>
      </c>
      <c r="HD21" s="40">
        <f t="shared" ca="1" si="267"/>
        <v>37885.736523483247</v>
      </c>
      <c r="HE21" s="28" cm="1">
        <f t="array" aca="1" ref="HE21" ca="1">_xlfn.LET(_xlpm.value,RAND(),_xlfn.IFS(HE20=1,IF(_xlpm.value&gt;0.97,2,1),HE20=2,IF(_xlpm.value&gt;0.98,3,2),HE20=3,1))</f>
        <v>1</v>
      </c>
      <c r="HF21" s="59">
        <f t="shared" ca="1" si="368"/>
        <v>0.06</v>
      </c>
      <c r="HG21" s="40">
        <f t="shared" ca="1" si="268"/>
        <v>13714.615605363186</v>
      </c>
      <c r="HH21" s="28" cm="1">
        <f t="array" aca="1" ref="HH21" ca="1">_xlfn.LET(_xlpm.value,RAND(),_xlfn.IFS(HH20=1,IF(_xlpm.value&gt;0.97,2,1),HH20=2,IF(_xlpm.value&gt;0.98,3,2),HH20=3,1))</f>
        <v>2</v>
      </c>
      <c r="HI21" s="59">
        <f t="shared" ca="1" si="369"/>
        <v>0.06</v>
      </c>
      <c r="HJ21" s="40">
        <f t="shared" ca="1" si="269"/>
        <v>37885.736523483247</v>
      </c>
      <c r="HK21" s="28" cm="1">
        <f t="array" aca="1" ref="HK21" ca="1">_xlfn.LET(_xlpm.value,RAND(),_xlfn.IFS(HK20=1,IF(_xlpm.value&gt;0.97,2,1),HK20=2,IF(_xlpm.value&gt;0.98,3,2),HK20=3,1))</f>
        <v>1</v>
      </c>
      <c r="HL21" s="59">
        <f t="shared" ca="1" si="370"/>
        <v>0.06</v>
      </c>
      <c r="HM21" s="40">
        <f t="shared" ca="1" si="270"/>
        <v>37885.736523483247</v>
      </c>
      <c r="HN21" s="28" cm="1">
        <f t="array" aca="1" ref="HN21" ca="1">_xlfn.LET(_xlpm.value,RAND(),_xlfn.IFS(HN20=1,IF(_xlpm.value&gt;0.97,2,1),HN20=2,IF(_xlpm.value&gt;0.98,3,2),HN20=3,1))</f>
        <v>1</v>
      </c>
      <c r="HO21" s="59">
        <f t="shared" ca="1" si="371"/>
        <v>0.06</v>
      </c>
      <c r="HP21" s="40">
        <f t="shared" ca="1" si="271"/>
        <v>29197.733761858242</v>
      </c>
      <c r="HQ21" s="28" cm="1">
        <f t="array" aca="1" ref="HQ21" ca="1">_xlfn.LET(_xlpm.value,RAND(),_xlfn.IFS(HQ20=1,IF(_xlpm.value&gt;0.97,2,1),HQ20=2,IF(_xlpm.value&gt;0.98,3,2),HQ20=3,1))</f>
        <v>1</v>
      </c>
      <c r="HR21" s="59">
        <f t="shared" ca="1" si="372"/>
        <v>0.06</v>
      </c>
      <c r="HS21" s="40">
        <f t="shared" ca="1" si="272"/>
        <v>37885.736523483247</v>
      </c>
      <c r="HT21" s="28" cm="1">
        <f t="array" aca="1" ref="HT21" ca="1">_xlfn.LET(_xlpm.value,RAND(),_xlfn.IFS(HT20=1,IF(_xlpm.value&gt;0.97,2,1),HT20=2,IF(_xlpm.value&gt;0.98,3,2),HT20=3,1))</f>
        <v>1</v>
      </c>
      <c r="HU21" s="59">
        <f t="shared" ca="1" si="373"/>
        <v>0.06</v>
      </c>
      <c r="HV21" s="40">
        <f t="shared" ca="1" si="273"/>
        <v>37885.736523483247</v>
      </c>
      <c r="HW21" s="28" cm="1">
        <f t="array" aca="1" ref="HW21" ca="1">_xlfn.LET(_xlpm.value,RAND(),_xlfn.IFS(HW20=1,IF(_xlpm.value&gt;0.97,2,1),HW20=2,IF(_xlpm.value&gt;0.98,3,2),HW20=3,1))</f>
        <v>2</v>
      </c>
      <c r="HX21" s="59">
        <f t="shared" ca="1" si="374"/>
        <v>0.06</v>
      </c>
      <c r="HY21" s="40">
        <f t="shared" ca="1" si="274"/>
        <v>37885.736523483247</v>
      </c>
      <c r="HZ21" s="28" cm="1">
        <f t="array" aca="1" ref="HZ21" ca="1">_xlfn.LET(_xlpm.value,RAND(),_xlfn.IFS(HZ20=1,IF(_xlpm.value&gt;0.97,2,1),HZ20=2,IF(_xlpm.value&gt;0.98,3,2),HZ20=3,1))</f>
        <v>1</v>
      </c>
      <c r="IA21" s="59">
        <f t="shared" ca="1" si="375"/>
        <v>0.06</v>
      </c>
      <c r="IB21" s="40">
        <f t="shared" ca="1" si="275"/>
        <v>37885.736523483247</v>
      </c>
      <c r="IC21" s="28" cm="1">
        <f t="array" aca="1" ref="IC21" ca="1">_xlfn.LET(_xlpm.value,RAND(),_xlfn.IFS(IC20=1,IF(_xlpm.value&gt;0.97,2,1),IC20=2,IF(_xlpm.value&gt;0.98,3,2),IC20=3,1))</f>
        <v>1</v>
      </c>
      <c r="ID21" s="59">
        <f t="shared" ca="1" si="376"/>
        <v>0.06</v>
      </c>
      <c r="IE21" s="40">
        <f t="shared" ca="1" si="276"/>
        <v>37885.736523483247</v>
      </c>
      <c r="IF21" s="28" cm="1">
        <f t="array" aca="1" ref="IF21" ca="1">_xlfn.LET(_xlpm.value,RAND(),_xlfn.IFS(IF20=1,IF(_xlpm.value&gt;0.97,2,1),IF20=2,IF(_xlpm.value&gt;0.98,3,2),IF20=3,1))</f>
        <v>1</v>
      </c>
      <c r="IG21" s="59">
        <f t="shared" ca="1" si="377"/>
        <v>0.06</v>
      </c>
      <c r="IH21" s="40">
        <f t="shared" ca="1" si="277"/>
        <v>37885.736523483247</v>
      </c>
      <c r="II21" s="28" cm="1">
        <f t="array" aca="1" ref="II21" ca="1">_xlfn.LET(_xlpm.value,RAND(),_xlfn.IFS(II20=1,IF(_xlpm.value&gt;0.97,2,1),II20=2,IF(_xlpm.value&gt;0.98,3,2),II20=3,1))</f>
        <v>2</v>
      </c>
      <c r="IJ21" s="59">
        <f t="shared" ca="1" si="378"/>
        <v>0.06</v>
      </c>
      <c r="IK21" s="40">
        <f t="shared" ca="1" si="278"/>
        <v>37885.736523483247</v>
      </c>
      <c r="IL21" s="28" cm="1">
        <f t="array" aca="1" ref="IL21" ca="1">_xlfn.LET(_xlpm.value,RAND(),_xlfn.IFS(IL20=1,IF(_xlpm.value&gt;0.97,2,1),IL20=2,IF(_xlpm.value&gt;0.98,3,2),IL20=3,1))</f>
        <v>2</v>
      </c>
      <c r="IM21" s="59">
        <f t="shared" ca="1" si="379"/>
        <v>0.06</v>
      </c>
      <c r="IN21" s="40">
        <f t="shared" ca="1" si="279"/>
        <v>37885.736523483247</v>
      </c>
      <c r="IO21" s="28" cm="1">
        <f t="array" aca="1" ref="IO21" ca="1">_xlfn.LET(_xlpm.value,RAND(),_xlfn.IFS(IO20=1,IF(_xlpm.value&gt;0.97,2,1),IO20=2,IF(_xlpm.value&gt;0.98,3,2),IO20=3,1))</f>
        <v>2</v>
      </c>
      <c r="IP21" s="59">
        <f t="shared" ca="1" si="380"/>
        <v>0.06</v>
      </c>
      <c r="IQ21" s="40">
        <f t="shared" ca="1" si="280"/>
        <v>37885.736523483247</v>
      </c>
      <c r="IR21" s="28" cm="1">
        <f t="array" aca="1" ref="IR21" ca="1">_xlfn.LET(_xlpm.value,RAND(),_xlfn.IFS(IR20=1,IF(_xlpm.value&gt;0.97,2,1),IR20=2,IF(_xlpm.value&gt;0.98,3,2),IR20=3,1))</f>
        <v>1</v>
      </c>
      <c r="IS21" s="59">
        <f t="shared" ca="1" si="381"/>
        <v>0.06</v>
      </c>
      <c r="IT21" s="40">
        <f t="shared" ca="1" si="281"/>
        <v>37885.736523483247</v>
      </c>
      <c r="IU21" s="28" cm="1">
        <f t="array" aca="1" ref="IU21" ca="1">_xlfn.LET(_xlpm.value,RAND(),_xlfn.IFS(IU20=1,IF(_xlpm.value&gt;0.97,2,1),IU20=2,IF(_xlpm.value&gt;0.98,3,2),IU20=3,1))</f>
        <v>1</v>
      </c>
      <c r="IV21" s="59">
        <f t="shared" ca="1" si="382"/>
        <v>0.06</v>
      </c>
      <c r="IW21" s="40">
        <f t="shared" ca="1" si="282"/>
        <v>37885.736523483247</v>
      </c>
      <c r="IX21" s="28" cm="1">
        <f t="array" aca="1" ref="IX21" ca="1">_xlfn.LET(_xlpm.value,RAND(),_xlfn.IFS(IX20=1,IF(_xlpm.value&gt;0.97,2,1),IX20=2,IF(_xlpm.value&gt;0.98,3,2),IX20=3,1))</f>
        <v>2</v>
      </c>
      <c r="IY21" s="59">
        <f t="shared" ca="1" si="383"/>
        <v>0.06</v>
      </c>
      <c r="IZ21" s="40">
        <f t="shared" ca="1" si="283"/>
        <v>37885.736523483247</v>
      </c>
      <c r="JA21" s="28" cm="1">
        <f t="array" aca="1" ref="JA21" ca="1">_xlfn.LET(_xlpm.value,RAND(),_xlfn.IFS(JA20=1,IF(_xlpm.value&gt;0.97,2,1),JA20=2,IF(_xlpm.value&gt;0.98,3,2),JA20=3,1))</f>
        <v>1</v>
      </c>
      <c r="JB21" s="59">
        <f t="shared" ca="1" si="384"/>
        <v>0.06</v>
      </c>
      <c r="JC21" s="40">
        <f t="shared" ca="1" si="284"/>
        <v>37885.736523483247</v>
      </c>
      <c r="JD21" s="28" cm="1">
        <f t="array" aca="1" ref="JD21" ca="1">_xlfn.LET(_xlpm.value,RAND(),_xlfn.IFS(JD20=1,IF(_xlpm.value&gt;0.97,2,1),JD20=2,IF(_xlpm.value&gt;0.98,3,2),JD20=3,1))</f>
        <v>1</v>
      </c>
      <c r="JE21" s="59">
        <f t="shared" ca="1" si="385"/>
        <v>0.06</v>
      </c>
      <c r="JF21" s="40">
        <f t="shared" ca="1" si="285"/>
        <v>37885.736523483247</v>
      </c>
      <c r="JG21" s="28" cm="1">
        <f t="array" aca="1" ref="JG21" ca="1">_xlfn.LET(_xlpm.value,RAND(),_xlfn.IFS(JG20=1,IF(_xlpm.value&gt;0.97,2,1),JG20=2,IF(_xlpm.value&gt;0.98,3,2),JG20=3,1))</f>
        <v>1</v>
      </c>
      <c r="JH21" s="59">
        <f t="shared" ca="1" si="386"/>
        <v>0.06</v>
      </c>
      <c r="JI21" s="40">
        <f t="shared" ca="1" si="286"/>
        <v>37885.736523483247</v>
      </c>
      <c r="JJ21" s="28" cm="1">
        <f t="array" aca="1" ref="JJ21" ca="1">_xlfn.LET(_xlpm.value,RAND(),_xlfn.IFS(JJ20=1,IF(_xlpm.value&gt;0.97,2,1),JJ20=2,IF(_xlpm.value&gt;0.98,3,2),JJ20=3,1))</f>
        <v>1</v>
      </c>
      <c r="JK21" s="59">
        <f t="shared" ca="1" si="387"/>
        <v>0.06</v>
      </c>
      <c r="JL21" s="40">
        <f t="shared" ca="1" si="287"/>
        <v>37885.736523483247</v>
      </c>
      <c r="JM21" s="28" cm="1">
        <f t="array" aca="1" ref="JM21" ca="1">_xlfn.LET(_xlpm.value,RAND(),_xlfn.IFS(JM20=1,IF(_xlpm.value&gt;0.97,2,1),JM20=2,IF(_xlpm.value&gt;0.98,3,2),JM20=3,1))</f>
        <v>2</v>
      </c>
      <c r="JN21" s="59">
        <f t="shared" ca="1" si="388"/>
        <v>0.06</v>
      </c>
      <c r="JO21" s="40">
        <f t="shared" ca="1" si="288"/>
        <v>37885.736523483247</v>
      </c>
      <c r="JP21" s="28" cm="1">
        <f t="array" aca="1" ref="JP21" ca="1">_xlfn.LET(_xlpm.value,RAND(),_xlfn.IFS(JP20=1,IF(_xlpm.value&gt;0.97,2,1),JP20=2,IF(_xlpm.value&gt;0.98,3,2),JP20=3,1))</f>
        <v>1</v>
      </c>
      <c r="JQ21" s="59">
        <f t="shared" ca="1" si="389"/>
        <v>0.06</v>
      </c>
      <c r="JR21" s="40">
        <f t="shared" ca="1" si="289"/>
        <v>37885.736523483247</v>
      </c>
      <c r="JS21" s="28" cm="1">
        <f t="array" aca="1" ref="JS21" ca="1">_xlfn.LET(_xlpm.value,RAND(),_xlfn.IFS(JS20=1,IF(_xlpm.value&gt;0.97,2,1),JS20=2,IF(_xlpm.value&gt;0.98,3,2),JS20=3,1))</f>
        <v>1</v>
      </c>
      <c r="JT21" s="59">
        <f t="shared" ca="1" si="390"/>
        <v>0.06</v>
      </c>
      <c r="JU21" s="40">
        <f t="shared" ca="1" si="290"/>
        <v>20653.38829703012</v>
      </c>
      <c r="JV21" s="28" cm="1">
        <f t="array" aca="1" ref="JV21" ca="1">_xlfn.LET(_xlpm.value,RAND(),_xlfn.IFS(JV20=1,IF(_xlpm.value&gt;0.97,2,1),JV20=2,IF(_xlpm.value&gt;0.98,3,2),JV20=3,1))</f>
        <v>1</v>
      </c>
      <c r="JW21" s="59">
        <f t="shared" ca="1" si="391"/>
        <v>0.06</v>
      </c>
      <c r="JX21" s="40">
        <f t="shared" ca="1" si="291"/>
        <v>37885.736523483247</v>
      </c>
      <c r="JY21" s="28" cm="1">
        <f t="array" aca="1" ref="JY21" ca="1">_xlfn.LET(_xlpm.value,RAND(),_xlfn.IFS(JY20=1,IF(_xlpm.value&gt;0.97,2,1),JY20=2,IF(_xlpm.value&gt;0.98,3,2),JY20=3,1))</f>
        <v>2</v>
      </c>
      <c r="JZ21" s="59">
        <f t="shared" ca="1" si="392"/>
        <v>0.06</v>
      </c>
      <c r="KA21" s="40">
        <f t="shared" ca="1" si="292"/>
        <v>37885.736523483247</v>
      </c>
      <c r="KB21" s="28" cm="1">
        <f t="array" aca="1" ref="KB21" ca="1">_xlfn.LET(_xlpm.value,RAND(),_xlfn.IFS(KB20=1,IF(_xlpm.value&gt;0.97,2,1),KB20=2,IF(_xlpm.value&gt;0.98,3,2),KB20=3,1))</f>
        <v>2</v>
      </c>
      <c r="KC21" s="59">
        <f t="shared" ca="1" si="393"/>
        <v>0.06</v>
      </c>
      <c r="KD21" s="40">
        <f t="shared" ca="1" si="293"/>
        <v>14578.149846003183</v>
      </c>
      <c r="KE21" s="28" cm="1">
        <f t="array" aca="1" ref="KE21" ca="1">_xlfn.LET(_xlpm.value,RAND(),_xlfn.IFS(KE20=1,IF(_xlpm.value&gt;0.97,2,1),KE20=2,IF(_xlpm.value&gt;0.98,3,2),KE20=3,1))</f>
        <v>1</v>
      </c>
      <c r="KF21" s="59">
        <f t="shared" ca="1" si="394"/>
        <v>0.06</v>
      </c>
      <c r="KG21" s="40">
        <f t="shared" ca="1" si="294"/>
        <v>37885.736523483247</v>
      </c>
      <c r="KH21" s="28" cm="1">
        <f t="array" aca="1" ref="KH21" ca="1">_xlfn.LET(_xlpm.value,RAND(),_xlfn.IFS(KH20=1,IF(_xlpm.value&gt;0.97,2,1),KH20=2,IF(_xlpm.value&gt;0.98,3,2),KH20=3,1))</f>
        <v>1</v>
      </c>
      <c r="KI21" s="59">
        <f t="shared" ca="1" si="395"/>
        <v>0.06</v>
      </c>
      <c r="KJ21" s="40">
        <f t="shared" ca="1" si="295"/>
        <v>37885.736523483247</v>
      </c>
      <c r="KK21" s="28" cm="1">
        <f t="array" aca="1" ref="KK21" ca="1">_xlfn.LET(_xlpm.value,RAND(),_xlfn.IFS(KK20=1,IF(_xlpm.value&gt;0.97,2,1),KK20=2,IF(_xlpm.value&gt;0.98,3,2),KK20=3,1))</f>
        <v>1</v>
      </c>
      <c r="KL21" s="59">
        <f t="shared" ca="1" si="396"/>
        <v>0.06</v>
      </c>
      <c r="KM21" s="40">
        <f t="shared" ca="1" si="296"/>
        <v>37885.736523483247</v>
      </c>
      <c r="KN21" s="28" cm="1">
        <f t="array" aca="1" ref="KN21" ca="1">_xlfn.LET(_xlpm.value,RAND(),_xlfn.IFS(KN20=1,IF(_xlpm.value&gt;0.97,2,1),KN20=2,IF(_xlpm.value&gt;0.98,3,2),KN20=3,1))</f>
        <v>1</v>
      </c>
      <c r="KO21" s="59">
        <f t="shared" ca="1" si="397"/>
        <v>0.06</v>
      </c>
      <c r="KP21" s="40">
        <f t="shared" ca="1" si="297"/>
        <v>37885.736523483247</v>
      </c>
      <c r="KQ21" s="28"/>
    </row>
    <row r="22" spans="1:303" x14ac:dyDescent="0.2">
      <c r="A22" s="111">
        <v>45869</v>
      </c>
      <c r="B22" s="64">
        <v>1590</v>
      </c>
      <c r="C22" s="28" cm="1">
        <f t="array" aca="1" ref="C22" ca="1">_xlfn.LET(_xlpm.value,RAND(),_xlfn.IFS(C21=1,IF(_xlpm.value&gt;0.97,2,1),C21=2,IF(_xlpm.value&gt;0.98,3,2),C21=3,1))</f>
        <v>2</v>
      </c>
      <c r="D22" s="59">
        <f t="shared" ca="1" si="0"/>
        <v>0.06</v>
      </c>
      <c r="E22" s="40">
        <f t="shared" ca="1" si="298"/>
        <v>41112.880714892242</v>
      </c>
      <c r="F22" s="28" cm="1">
        <f t="array" aca="1" ref="F22" ca="1">_xlfn.LET(_xlpm.value,RAND(),_xlfn.IFS(F21=1,IF(_xlpm.value&gt;0.97,2,1),F21=2,IF(_xlpm.value&gt;0.98,3,2),F21=3,1))</f>
        <v>1</v>
      </c>
      <c r="G22" s="59">
        <f t="shared" ca="1" si="299"/>
        <v>0.06</v>
      </c>
      <c r="H22" s="40">
        <f t="shared" ca="1" si="199"/>
        <v>41112.880714892242</v>
      </c>
      <c r="I22" s="28" cm="1">
        <f t="array" aca="1" ref="I22" ca="1">_xlfn.LET(_xlpm.value,RAND(),_xlfn.IFS(I21=1,IF(_xlpm.value&gt;0.97,2,1),I21=2,IF(_xlpm.value&gt;0.98,3,2),I21=3,1))</f>
        <v>2</v>
      </c>
      <c r="J22" s="59">
        <f t="shared" ca="1" si="300"/>
        <v>0.06</v>
      </c>
      <c r="K22" s="40">
        <f t="shared" ca="1" si="200"/>
        <v>41112.880714892242</v>
      </c>
      <c r="L22" s="28" cm="1">
        <f t="array" aca="1" ref="L22" ca="1">_xlfn.LET(_xlpm.value,RAND(),_xlfn.IFS(L21=1,IF(_xlpm.value&gt;0.97,2,1),L21=2,IF(_xlpm.value&gt;0.98,3,2),L21=3,1))</f>
        <v>1</v>
      </c>
      <c r="M22" s="59">
        <f t="shared" ca="1" si="301"/>
        <v>0.06</v>
      </c>
      <c r="N22" s="40">
        <f t="shared" ca="1" si="201"/>
        <v>41112.880714892242</v>
      </c>
      <c r="O22" s="28" cm="1">
        <f t="array" aca="1" ref="O22" ca="1">_xlfn.LET(_xlpm.value,RAND(),_xlfn.IFS(O21=1,IF(_xlpm.value&gt;0.97,2,1),O21=2,IF(_xlpm.value&gt;0.98,3,2),O21=3,1))</f>
        <v>1</v>
      </c>
      <c r="P22" s="59">
        <f t="shared" ca="1" si="302"/>
        <v>0.06</v>
      </c>
      <c r="Q22" s="40">
        <f t="shared" ca="1" si="202"/>
        <v>41112.880714892242</v>
      </c>
      <c r="R22" s="28" cm="1">
        <f t="array" aca="1" ref="R22" ca="1">_xlfn.LET(_xlpm.value,RAND(),_xlfn.IFS(R21=1,IF(_xlpm.value&gt;0.97,2,1),R21=2,IF(_xlpm.value&gt;0.98,3,2),R21=3,1))</f>
        <v>1</v>
      </c>
      <c r="S22" s="59">
        <f t="shared" ca="1" si="303"/>
        <v>0.06</v>
      </c>
      <c r="T22" s="40">
        <f t="shared" ca="1" si="203"/>
        <v>41112.880714892242</v>
      </c>
      <c r="U22" s="28" cm="1">
        <f t="array" aca="1" ref="U22" ca="1">_xlfn.LET(_xlpm.value,RAND(),_xlfn.IFS(U21=1,IF(_xlpm.value&gt;0.97,2,1),U21=2,IF(_xlpm.value&gt;0.98,3,2),U21=3,1))</f>
        <v>2</v>
      </c>
      <c r="V22" s="59">
        <f t="shared" ca="1" si="304"/>
        <v>0.06</v>
      </c>
      <c r="W22" s="40">
        <f t="shared" ca="1" si="204"/>
        <v>41112.880714892242</v>
      </c>
      <c r="X22" s="28" cm="1">
        <f t="array" aca="1" ref="X22" ca="1">_xlfn.LET(_xlpm.value,RAND(),_xlfn.IFS(X21=1,IF(_xlpm.value&gt;0.97,2,1),X21=2,IF(_xlpm.value&gt;0.98,3,2),X21=3,1))</f>
        <v>1</v>
      </c>
      <c r="Y22" s="59">
        <f t="shared" ca="1" si="305"/>
        <v>0.06</v>
      </c>
      <c r="Z22" s="40">
        <f t="shared" ca="1" si="205"/>
        <v>41112.880714892242</v>
      </c>
      <c r="AA22" s="28" cm="1">
        <f t="array" aca="1" ref="AA22" ca="1">_xlfn.LET(_xlpm.value,RAND(),_xlfn.IFS(AA21=1,IF(_xlpm.value&gt;0.97,2,1),AA21=2,IF(_xlpm.value&gt;0.98,3,2),AA21=3,1))</f>
        <v>1</v>
      </c>
      <c r="AB22" s="59">
        <f t="shared" ca="1" si="306"/>
        <v>0.06</v>
      </c>
      <c r="AC22" s="40">
        <f t="shared" ca="1" si="206"/>
        <v>41112.880714892242</v>
      </c>
      <c r="AD22" s="28" cm="1">
        <f t="array" aca="1" ref="AD22" ca="1">_xlfn.LET(_xlpm.value,RAND(),_xlfn.IFS(AD21=1,IF(_xlpm.value&gt;0.97,2,1),AD21=2,IF(_xlpm.value&gt;0.98,3,2),AD21=3,1))</f>
        <v>1</v>
      </c>
      <c r="AE22" s="59">
        <f t="shared" ca="1" si="307"/>
        <v>0.06</v>
      </c>
      <c r="AF22" s="40">
        <f t="shared" ca="1" si="207"/>
        <v>19375.856079479672</v>
      </c>
      <c r="AG22" s="28" cm="1">
        <f t="array" aca="1" ref="AG22" ca="1">_xlfn.LET(_xlpm.value,RAND(),_xlfn.IFS(AG21=1,IF(_xlpm.value&gt;0.97,2,1),AG21=2,IF(_xlpm.value&gt;0.98,3,2),AG21=3,1))</f>
        <v>2</v>
      </c>
      <c r="AH22" s="59">
        <f t="shared" ca="1" si="308"/>
        <v>0.06</v>
      </c>
      <c r="AI22" s="40">
        <f t="shared" ca="1" si="208"/>
        <v>41112.880714892242</v>
      </c>
      <c r="AJ22" s="28" cm="1">
        <f t="array" aca="1" ref="AJ22" ca="1">_xlfn.LET(_xlpm.value,RAND(),_xlfn.IFS(AJ21=1,IF(_xlpm.value&gt;0.97,2,1),AJ21=2,IF(_xlpm.value&gt;0.98,3,2),AJ21=3,1))</f>
        <v>2</v>
      </c>
      <c r="AK22" s="59">
        <f t="shared" ca="1" si="309"/>
        <v>0.06</v>
      </c>
      <c r="AL22" s="40">
        <f t="shared" ca="1" si="209"/>
        <v>41112.880714892242</v>
      </c>
      <c r="AM22" s="28" cm="1">
        <f t="array" aca="1" ref="AM22" ca="1">_xlfn.LET(_xlpm.value,RAND(),_xlfn.IFS(AM21=1,IF(_xlpm.value&gt;0.97,2,1),AM21=2,IF(_xlpm.value&gt;0.98,3,2),AM21=3,1))</f>
        <v>2</v>
      </c>
      <c r="AN22" s="59">
        <f t="shared" ca="1" si="310"/>
        <v>0.06</v>
      </c>
      <c r="AO22" s="40">
        <f t="shared" ca="1" si="210"/>
        <v>41112.880714892242</v>
      </c>
      <c r="AP22" s="28" cm="1">
        <f t="array" aca="1" ref="AP22" ca="1">_xlfn.LET(_xlpm.value,RAND(),_xlfn.IFS(AP21=1,IF(_xlpm.value&gt;0.97,2,1),AP21=2,IF(_xlpm.value&gt;0.98,3,2),AP21=3,1))</f>
        <v>1</v>
      </c>
      <c r="AQ22" s="59">
        <f t="shared" ca="1" si="311"/>
        <v>0.06</v>
      </c>
      <c r="AR22" s="40">
        <f t="shared" ca="1" si="211"/>
        <v>41112.880714892242</v>
      </c>
      <c r="AS22" s="28" cm="1">
        <f t="array" aca="1" ref="AS22" ca="1">_xlfn.LET(_xlpm.value,RAND(),_xlfn.IFS(AS21=1,IF(_xlpm.value&gt;0.97,2,1),AS21=2,IF(_xlpm.value&gt;0.98,3,2),AS21=3,1))</f>
        <v>1</v>
      </c>
      <c r="AT22" s="59">
        <f t="shared" ca="1" si="312"/>
        <v>0.06</v>
      </c>
      <c r="AU22" s="40">
        <f t="shared" ca="1" si="212"/>
        <v>41112.880714892242</v>
      </c>
      <c r="AV22" s="28" cm="1">
        <f t="array" aca="1" ref="AV22" ca="1">_xlfn.LET(_xlpm.value,RAND(),_xlfn.IFS(AV21=1,IF(_xlpm.value&gt;0.97,2,1),AV21=2,IF(_xlpm.value&gt;0.98,3,2),AV21=3,1))</f>
        <v>1</v>
      </c>
      <c r="AW22" s="59">
        <f t="shared" ca="1" si="313"/>
        <v>0.06</v>
      </c>
      <c r="AX22" s="40">
        <f t="shared" ca="1" si="213"/>
        <v>41112.880714892242</v>
      </c>
      <c r="AY22" s="28" cm="1">
        <f t="array" aca="1" ref="AY22" ca="1">_xlfn.LET(_xlpm.value,RAND(),_xlfn.IFS(AY21=1,IF(_xlpm.value&gt;0.97,2,1),AY21=2,IF(_xlpm.value&gt;0.98,3,2),AY21=3,1))</f>
        <v>1</v>
      </c>
      <c r="AZ22" s="59">
        <f t="shared" ca="1" si="314"/>
        <v>0.06</v>
      </c>
      <c r="BA22" s="40">
        <f t="shared" ca="1" si="214"/>
        <v>41112.880714892242</v>
      </c>
      <c r="BB22" s="28" cm="1">
        <f t="array" aca="1" ref="BB22" ca="1">_xlfn.LET(_xlpm.value,RAND(),_xlfn.IFS(BB21=1,IF(_xlpm.value&gt;0.97,2,1),BB21=2,IF(_xlpm.value&gt;0.98,3,2),BB21=3,1))</f>
        <v>1</v>
      </c>
      <c r="BC22" s="59">
        <f t="shared" ca="1" si="315"/>
        <v>0.06</v>
      </c>
      <c r="BD22" s="40">
        <f t="shared" ca="1" si="215"/>
        <v>13044.760957044977</v>
      </c>
      <c r="BE22" s="28" cm="1">
        <f t="array" aca="1" ref="BE22" ca="1">_xlfn.LET(_xlpm.value,RAND(),_xlfn.IFS(BE21=1,IF(_xlpm.value&gt;0.97,2,1),BE21=2,IF(_xlpm.value&gt;0.98,3,2),BE21=3,1))</f>
        <v>1</v>
      </c>
      <c r="BF22" s="59">
        <f t="shared" ca="1" si="316"/>
        <v>0.06</v>
      </c>
      <c r="BG22" s="40">
        <f t="shared" ca="1" si="216"/>
        <v>41112.880714892242</v>
      </c>
      <c r="BH22" s="28" cm="1">
        <f t="array" aca="1" ref="BH22" ca="1">_xlfn.LET(_xlpm.value,RAND(),_xlfn.IFS(BH21=1,IF(_xlpm.value&gt;0.97,2,1),BH21=2,IF(_xlpm.value&gt;0.98,3,2),BH21=3,1))</f>
        <v>2</v>
      </c>
      <c r="BI22" s="59">
        <f t="shared" ca="1" si="317"/>
        <v>0.06</v>
      </c>
      <c r="BJ22" s="40">
        <f t="shared" ca="1" si="217"/>
        <v>41112.880714892242</v>
      </c>
      <c r="BK22" s="28" cm="1">
        <f t="array" aca="1" ref="BK22" ca="1">_xlfn.LET(_xlpm.value,RAND(),_xlfn.IFS(BK21=1,IF(_xlpm.value&gt;0.97,2,1),BK21=2,IF(_xlpm.value&gt;0.98,3,2),BK21=3,1))</f>
        <v>1</v>
      </c>
      <c r="BL22" s="59">
        <f t="shared" ca="1" si="318"/>
        <v>0.06</v>
      </c>
      <c r="BM22" s="40">
        <f t="shared" ca="1" si="218"/>
        <v>41112.880714892242</v>
      </c>
      <c r="BN22" s="28" cm="1">
        <f t="array" aca="1" ref="BN22" ca="1">_xlfn.LET(_xlpm.value,RAND(),_xlfn.IFS(BN21=1,IF(_xlpm.value&gt;0.97,2,1),BN21=2,IF(_xlpm.value&gt;0.98,3,2),BN21=3,1))</f>
        <v>1</v>
      </c>
      <c r="BO22" s="59">
        <f t="shared" ca="1" si="319"/>
        <v>0.06</v>
      </c>
      <c r="BP22" s="40">
        <f t="shared" ca="1" si="219"/>
        <v>41112.880714892242</v>
      </c>
      <c r="BQ22" s="28" cm="1">
        <f t="array" aca="1" ref="BQ22" ca="1">_xlfn.LET(_xlpm.value,RAND(),_xlfn.IFS(BQ21=1,IF(_xlpm.value&gt;0.97,2,1),BQ21=2,IF(_xlpm.value&gt;0.98,3,2),BQ21=3,1))</f>
        <v>1</v>
      </c>
      <c r="BR22" s="59">
        <f t="shared" ca="1" si="320"/>
        <v>0.06</v>
      </c>
      <c r="BS22" s="40">
        <f t="shared" ca="1" si="220"/>
        <v>41112.880714892242</v>
      </c>
      <c r="BT22" s="28" cm="1">
        <f t="array" aca="1" ref="BT22" ca="1">_xlfn.LET(_xlpm.value,RAND(),_xlfn.IFS(BT21=1,IF(_xlpm.value&gt;0.97,2,1),BT21=2,IF(_xlpm.value&gt;0.98,3,2),BT21=3,1))</f>
        <v>1</v>
      </c>
      <c r="BU22" s="59">
        <f t="shared" ca="1" si="321"/>
        <v>0.06</v>
      </c>
      <c r="BV22" s="40">
        <f t="shared" ca="1" si="221"/>
        <v>41112.880714892242</v>
      </c>
      <c r="BW22" s="28" cm="1">
        <f t="array" aca="1" ref="BW22" ca="1">_xlfn.LET(_xlpm.value,RAND(),_xlfn.IFS(BW21=1,IF(_xlpm.value&gt;0.97,2,1),BW21=2,IF(_xlpm.value&gt;0.98,3,2),BW21=3,1))</f>
        <v>1</v>
      </c>
      <c r="BX22" s="59">
        <f t="shared" ca="1" si="322"/>
        <v>0.06</v>
      </c>
      <c r="BY22" s="40">
        <f t="shared" ca="1" si="222"/>
        <v>41112.880714892242</v>
      </c>
      <c r="BZ22" s="28" cm="1">
        <f t="array" aca="1" ref="BZ22" ca="1">_xlfn.LET(_xlpm.value,RAND(),_xlfn.IFS(BZ21=1,IF(_xlpm.value&gt;0.97,2,1),BZ21=2,IF(_xlpm.value&gt;0.98,3,2),BZ21=3,1))</f>
        <v>2</v>
      </c>
      <c r="CA22" s="59">
        <f t="shared" ca="1" si="323"/>
        <v>0.06</v>
      </c>
      <c r="CB22" s="40">
        <f t="shared" ca="1" si="223"/>
        <v>19375.856079479672</v>
      </c>
      <c r="CC22" s="28" cm="1">
        <f t="array" aca="1" ref="CC22" ca="1">_xlfn.LET(_xlpm.value,RAND(),_xlfn.IFS(CC21=1,IF(_xlpm.value&gt;0.97,2,1),CC21=2,IF(_xlpm.value&gt;0.98,3,2),CC21=3,1))</f>
        <v>1</v>
      </c>
      <c r="CD22" s="59">
        <f t="shared" ca="1" si="324"/>
        <v>0.06</v>
      </c>
      <c r="CE22" s="40">
        <f t="shared" ca="1" si="224"/>
        <v>41112.880714892242</v>
      </c>
      <c r="CF22" s="28" cm="1">
        <f t="array" aca="1" ref="CF22" ca="1">_xlfn.LET(_xlpm.value,RAND(),_xlfn.IFS(CF21=1,IF(_xlpm.value&gt;0.97,2,1),CF21=2,IF(_xlpm.value&gt;0.98,3,2),CF21=3,1))</f>
        <v>2</v>
      </c>
      <c r="CG22" s="59">
        <f t="shared" ca="1" si="325"/>
        <v>0.06</v>
      </c>
      <c r="CH22" s="40">
        <f t="shared" ca="1" si="225"/>
        <v>41112.880714892242</v>
      </c>
      <c r="CI22" s="28" cm="1">
        <f t="array" aca="1" ref="CI22" ca="1">_xlfn.LET(_xlpm.value,RAND(),_xlfn.IFS(CI21=1,IF(_xlpm.value&gt;0.97,2,1),CI21=2,IF(_xlpm.value&gt;0.98,3,2),CI21=3,1))</f>
        <v>1</v>
      </c>
      <c r="CJ22" s="59">
        <f t="shared" ca="1" si="326"/>
        <v>0.06</v>
      </c>
      <c r="CK22" s="40">
        <f t="shared" ca="1" si="226"/>
        <v>41112.880714892242</v>
      </c>
      <c r="CL22" s="28" cm="1">
        <f t="array" aca="1" ref="CL22" ca="1">_xlfn.LET(_xlpm.value,RAND(),_xlfn.IFS(CL21=1,IF(_xlpm.value&gt;0.97,2,1),CL21=2,IF(_xlpm.value&gt;0.98,3,2),CL21=3,1))</f>
        <v>1</v>
      </c>
      <c r="CM22" s="59">
        <f t="shared" ca="1" si="327"/>
        <v>0.06</v>
      </c>
      <c r="CN22" s="40">
        <f t="shared" ca="1" si="227"/>
        <v>41112.880714892242</v>
      </c>
      <c r="CO22" s="28" cm="1">
        <f t="array" aca="1" ref="CO22" ca="1">_xlfn.LET(_xlpm.value,RAND(),_xlfn.IFS(CO21=1,IF(_xlpm.value&gt;0.97,2,1),CO21=2,IF(_xlpm.value&gt;0.98,3,2),CO21=3,1))</f>
        <v>2</v>
      </c>
      <c r="CP22" s="59">
        <f t="shared" ca="1" si="328"/>
        <v>0.06</v>
      </c>
      <c r="CQ22" s="40">
        <f t="shared" ca="1" si="228"/>
        <v>41112.880714892242</v>
      </c>
      <c r="CR22" s="28" cm="1">
        <f t="array" aca="1" ref="CR22" ca="1">_xlfn.LET(_xlpm.value,RAND(),_xlfn.IFS(CR21=1,IF(_xlpm.value&gt;0.97,2,1),CR21=2,IF(_xlpm.value&gt;0.98,3,2),CR21=3,1))</f>
        <v>2</v>
      </c>
      <c r="CS22" s="59">
        <f t="shared" ca="1" si="329"/>
        <v>0.06</v>
      </c>
      <c r="CT22" s="40">
        <f t="shared" ca="1" si="229"/>
        <v>41112.880714892242</v>
      </c>
      <c r="CU22" s="28" cm="1">
        <f t="array" aca="1" ref="CU22" ca="1">_xlfn.LET(_xlpm.value,RAND(),_xlfn.IFS(CU21=1,IF(_xlpm.value&gt;0.97,2,1),CU21=2,IF(_xlpm.value&gt;0.98,3,2),CU21=3,1))</f>
        <v>1</v>
      </c>
      <c r="CV22" s="59">
        <f t="shared" ca="1" si="330"/>
        <v>0.06</v>
      </c>
      <c r="CW22" s="40">
        <f t="shared" ca="1" si="230"/>
        <v>41112.880714892242</v>
      </c>
      <c r="CX22" s="28" cm="1">
        <f t="array" aca="1" ref="CX22" ca="1">_xlfn.LET(_xlpm.value,RAND(),_xlfn.IFS(CX21=1,IF(_xlpm.value&gt;0.97,2,1),CX21=2,IF(_xlpm.value&gt;0.98,3,2),CX21=3,1))</f>
        <v>1</v>
      </c>
      <c r="CY22" s="59">
        <f t="shared" ca="1" si="331"/>
        <v>0.06</v>
      </c>
      <c r="CZ22" s="40">
        <f t="shared" ca="1" si="231"/>
        <v>41112.880714892242</v>
      </c>
      <c r="DA22" s="28" cm="1">
        <f t="array" aca="1" ref="DA22" ca="1">_xlfn.LET(_xlpm.value,RAND(),_xlfn.IFS(DA21=1,IF(_xlpm.value&gt;0.97,2,1),DA21=2,IF(_xlpm.value&gt;0.98,3,2),DA21=3,1))</f>
        <v>1</v>
      </c>
      <c r="DB22" s="59">
        <f t="shared" ca="1" si="332"/>
        <v>0.06</v>
      </c>
      <c r="DC22" s="40">
        <f t="shared" ca="1" si="232"/>
        <v>41112.880714892242</v>
      </c>
      <c r="DD22" s="28" cm="1">
        <f t="array" aca="1" ref="DD22" ca="1">_xlfn.LET(_xlpm.value,RAND(),_xlfn.IFS(DD21=1,IF(_xlpm.value&gt;0.97,2,1),DD21=2,IF(_xlpm.value&gt;0.98,3,2),DD21=3,1))</f>
        <v>2</v>
      </c>
      <c r="DE22" s="59">
        <f t="shared" ca="1" si="333"/>
        <v>0.06</v>
      </c>
      <c r="DF22" s="40">
        <f t="shared" ca="1" si="233"/>
        <v>41112.880714892242</v>
      </c>
      <c r="DG22" s="28" cm="1">
        <f t="array" aca="1" ref="DG22" ca="1">_xlfn.LET(_xlpm.value,RAND(),_xlfn.IFS(DG21=1,IF(_xlpm.value&gt;0.97,2,1),DG21=2,IF(_xlpm.value&gt;0.98,3,2),DG21=3,1))</f>
        <v>1</v>
      </c>
      <c r="DH22" s="59">
        <f t="shared" ca="1" si="334"/>
        <v>0.06</v>
      </c>
      <c r="DI22" s="40">
        <f t="shared" ca="1" si="234"/>
        <v>41112.880714892242</v>
      </c>
      <c r="DJ22" s="28" cm="1">
        <f t="array" aca="1" ref="DJ22" ca="1">_xlfn.LET(_xlpm.value,RAND(),_xlfn.IFS(DJ21=1,IF(_xlpm.value&gt;0.97,2,1),DJ21=2,IF(_xlpm.value&gt;0.98,3,2),DJ21=3,1))</f>
        <v>1</v>
      </c>
      <c r="DK22" s="59">
        <f t="shared" ca="1" si="335"/>
        <v>0.06</v>
      </c>
      <c r="DL22" s="40">
        <f t="shared" ca="1" si="235"/>
        <v>41112.880714892242</v>
      </c>
      <c r="DM22" s="28" cm="1">
        <f t="array" aca="1" ref="DM22" ca="1">_xlfn.LET(_xlpm.value,RAND(),_xlfn.IFS(DM21=1,IF(_xlpm.value&gt;0.97,2,1),DM21=2,IF(_xlpm.value&gt;0.98,3,2),DM21=3,1))</f>
        <v>1</v>
      </c>
      <c r="DN22" s="59">
        <f t="shared" ca="1" si="336"/>
        <v>0.06</v>
      </c>
      <c r="DO22" s="40">
        <f t="shared" ca="1" si="236"/>
        <v>41112.880714892242</v>
      </c>
      <c r="DP22" s="28" cm="1">
        <f t="array" aca="1" ref="DP22" ca="1">_xlfn.LET(_xlpm.value,RAND(),_xlfn.IFS(DP21=1,IF(_xlpm.value&gt;0.97,2,1),DP21=2,IF(_xlpm.value&gt;0.98,3,2),DP21=3,1))</f>
        <v>2</v>
      </c>
      <c r="DQ22" s="59">
        <f t="shared" ca="1" si="337"/>
        <v>0.06</v>
      </c>
      <c r="DR22" s="40">
        <f t="shared" ca="1" si="237"/>
        <v>41112.880714892242</v>
      </c>
      <c r="DS22" s="28" cm="1">
        <f t="array" aca="1" ref="DS22" ca="1">_xlfn.LET(_xlpm.value,RAND(),_xlfn.IFS(DS21=1,IF(_xlpm.value&gt;0.97,2,1),DS21=2,IF(_xlpm.value&gt;0.98,3,2),DS21=3,1))</f>
        <v>1</v>
      </c>
      <c r="DT22" s="59">
        <f t="shared" ca="1" si="338"/>
        <v>0.06</v>
      </c>
      <c r="DU22" s="40">
        <f t="shared" ca="1" si="238"/>
        <v>41112.880714892242</v>
      </c>
      <c r="DV22" s="28" cm="1">
        <f t="array" aca="1" ref="DV22" ca="1">_xlfn.LET(_xlpm.value,RAND(),_xlfn.IFS(DV21=1,IF(_xlpm.value&gt;0.97,2,1),DV21=2,IF(_xlpm.value&gt;0.98,3,2),DV21=3,1))</f>
        <v>1</v>
      </c>
      <c r="DW22" s="59">
        <f t="shared" ca="1" si="339"/>
        <v>0.06</v>
      </c>
      <c r="DX22" s="40">
        <f t="shared" ca="1" si="239"/>
        <v>13044.760957044977</v>
      </c>
      <c r="DY22" s="28" cm="1">
        <f t="array" aca="1" ref="DY22" ca="1">_xlfn.LET(_xlpm.value,RAND(),_xlfn.IFS(DY21=1,IF(_xlpm.value&gt;0.97,2,1),DY21=2,IF(_xlpm.value&gt;0.98,3,2),DY21=3,1))</f>
        <v>2</v>
      </c>
      <c r="DZ22" s="59">
        <f t="shared" ca="1" si="340"/>
        <v>0.06</v>
      </c>
      <c r="EA22" s="40">
        <f t="shared" ca="1" si="240"/>
        <v>41112.880714892242</v>
      </c>
      <c r="EB22" s="28" cm="1">
        <f t="array" aca="1" ref="EB22" ca="1">_xlfn.LET(_xlpm.value,RAND(),_xlfn.IFS(EB21=1,IF(_xlpm.value&gt;0.97,2,1),EB21=2,IF(_xlpm.value&gt;0.98,3,2),EB21=3,1))</f>
        <v>2</v>
      </c>
      <c r="EC22" s="59">
        <f t="shared" ca="1" si="341"/>
        <v>0.06</v>
      </c>
      <c r="ED22" s="40">
        <f t="shared" ca="1" si="241"/>
        <v>41112.880714892242</v>
      </c>
      <c r="EE22" s="28" cm="1">
        <f t="array" aca="1" ref="EE22" ca="1">_xlfn.LET(_xlpm.value,RAND(),_xlfn.IFS(EE21=1,IF(_xlpm.value&gt;0.97,2,1),EE21=2,IF(_xlpm.value&gt;0.98,3,2),EE21=3,1))</f>
        <v>1</v>
      </c>
      <c r="EF22" s="59">
        <f t="shared" ca="1" si="342"/>
        <v>0.06</v>
      </c>
      <c r="EG22" s="40">
        <f t="shared" ca="1" si="242"/>
        <v>41112.880714892242</v>
      </c>
      <c r="EH22" s="28" cm="1">
        <f t="array" aca="1" ref="EH22" ca="1">_xlfn.LET(_xlpm.value,RAND(),_xlfn.IFS(EH21=1,IF(_xlpm.value&gt;0.97,2,1),EH21=2,IF(_xlpm.value&gt;0.98,3,2),EH21=3,1))</f>
        <v>1</v>
      </c>
      <c r="EI22" s="59">
        <f t="shared" ca="1" si="343"/>
        <v>0.06</v>
      </c>
      <c r="EJ22" s="40">
        <f t="shared" ca="1" si="243"/>
        <v>41112.880714892242</v>
      </c>
      <c r="EK22" s="28" cm="1">
        <f t="array" aca="1" ref="EK22" ca="1">_xlfn.LET(_xlpm.value,RAND(),_xlfn.IFS(EK21=1,IF(_xlpm.value&gt;0.97,2,1),EK21=2,IF(_xlpm.value&gt;0.98,3,2),EK21=3,1))</f>
        <v>1</v>
      </c>
      <c r="EL22" s="59">
        <f t="shared" ca="1" si="344"/>
        <v>0.06</v>
      </c>
      <c r="EM22" s="40">
        <f t="shared" ca="1" si="244"/>
        <v>41112.880714892242</v>
      </c>
      <c r="EN22" s="28" cm="1">
        <f t="array" aca="1" ref="EN22" ca="1">_xlfn.LET(_xlpm.value,RAND(),_xlfn.IFS(EN21=1,IF(_xlpm.value&gt;0.97,2,1),EN21=2,IF(_xlpm.value&gt;0.98,3,2),EN21=3,1))</f>
        <v>2</v>
      </c>
      <c r="EO22" s="59">
        <f t="shared" ca="1" si="345"/>
        <v>0.06</v>
      </c>
      <c r="EP22" s="40">
        <f t="shared" ca="1" si="245"/>
        <v>41112.880714892242</v>
      </c>
      <c r="EQ22" s="28" cm="1">
        <f t="array" aca="1" ref="EQ22" ca="1">_xlfn.LET(_xlpm.value,RAND(),_xlfn.IFS(EQ21=1,IF(_xlpm.value&gt;0.97,2,1),EQ21=2,IF(_xlpm.value&gt;0.98,3,2),EQ21=3,1))</f>
        <v>2</v>
      </c>
      <c r="ER22" s="59">
        <f t="shared" ca="1" si="346"/>
        <v>0.06</v>
      </c>
      <c r="ES22" s="40">
        <f t="shared" ca="1" si="246"/>
        <v>41112.880714892242</v>
      </c>
      <c r="ET22" s="28" cm="1">
        <f t="array" aca="1" ref="ET22" ca="1">_xlfn.LET(_xlpm.value,RAND(),_xlfn.IFS(ET21=1,IF(_xlpm.value&gt;0.97,2,1),ET21=2,IF(_xlpm.value&gt;0.98,3,2),ET21=3,1))</f>
        <v>2</v>
      </c>
      <c r="EU22" s="59">
        <f t="shared" ca="1" si="347"/>
        <v>0.06</v>
      </c>
      <c r="EV22" s="40">
        <f t="shared" ca="1" si="247"/>
        <v>41112.880714892242</v>
      </c>
      <c r="EW22" s="28" cm="1">
        <f t="array" aca="1" ref="EW22" ca="1">_xlfn.LET(_xlpm.value,RAND(),_xlfn.IFS(EW21=1,IF(_xlpm.value&gt;0.97,2,1),EW21=2,IF(_xlpm.value&gt;0.98,3,2),EW21=3,1))</f>
        <v>1</v>
      </c>
      <c r="EX22" s="59">
        <f t="shared" ca="1" si="348"/>
        <v>0.06</v>
      </c>
      <c r="EY22" s="40">
        <f t="shared" ca="1" si="248"/>
        <v>41112.880714892242</v>
      </c>
      <c r="EZ22" s="28" cm="1">
        <f t="array" aca="1" ref="EZ22" ca="1">_xlfn.LET(_xlpm.value,RAND(),_xlfn.IFS(EZ21=1,IF(_xlpm.value&gt;0.97,2,1),EZ21=2,IF(_xlpm.value&gt;0.98,3,2),EZ21=3,1))</f>
        <v>1</v>
      </c>
      <c r="FA22" s="59">
        <f t="shared" ca="1" si="349"/>
        <v>0.06</v>
      </c>
      <c r="FB22" s="40">
        <f t="shared" ca="1" si="249"/>
        <v>41112.880714892242</v>
      </c>
      <c r="FC22" s="28" cm="1">
        <f t="array" aca="1" ref="FC22" ca="1">_xlfn.LET(_xlpm.value,RAND(),_xlfn.IFS(FC21=1,IF(_xlpm.value&gt;0.97,2,1),FC21=2,IF(_xlpm.value&gt;0.98,3,2),FC21=3,1))</f>
        <v>1</v>
      </c>
      <c r="FD22" s="59">
        <f t="shared" ca="1" si="350"/>
        <v>0.06</v>
      </c>
      <c r="FE22" s="40">
        <f t="shared" ca="1" si="250"/>
        <v>41112.880714892242</v>
      </c>
      <c r="FF22" s="28" cm="1">
        <f t="array" aca="1" ref="FF22" ca="1">_xlfn.LET(_xlpm.value,RAND(),_xlfn.IFS(FF21=1,IF(_xlpm.value&gt;0.97,2,1),FF21=2,IF(_xlpm.value&gt;0.98,3,2),FF21=3,1))</f>
        <v>1</v>
      </c>
      <c r="FG22" s="59">
        <f t="shared" ca="1" si="351"/>
        <v>0.06</v>
      </c>
      <c r="FH22" s="40">
        <f t="shared" ca="1" si="251"/>
        <v>41112.880714892242</v>
      </c>
      <c r="FI22" s="28" cm="1">
        <f t="array" aca="1" ref="FI22" ca="1">_xlfn.LET(_xlpm.value,RAND(),_xlfn.IFS(FI21=1,IF(_xlpm.value&gt;0.97,2,1),FI21=2,IF(_xlpm.value&gt;0.98,3,2),FI21=3,1))</f>
        <v>1</v>
      </c>
      <c r="FJ22" s="59">
        <f t="shared" ca="1" si="352"/>
        <v>0.06</v>
      </c>
      <c r="FK22" s="40">
        <f t="shared" ca="1" si="252"/>
        <v>41112.880714892242</v>
      </c>
      <c r="FL22" s="28" cm="1">
        <f t="array" aca="1" ref="FL22" ca="1">_xlfn.LET(_xlpm.value,RAND(),_xlfn.IFS(FL21=1,IF(_xlpm.value&gt;0.97,2,1),FL21=2,IF(_xlpm.value&gt;0.98,3,2),FL21=3,1))</f>
        <v>1</v>
      </c>
      <c r="FM22" s="59">
        <f t="shared" ca="1" si="353"/>
        <v>0.06</v>
      </c>
      <c r="FN22" s="40">
        <f t="shared" ca="1" si="253"/>
        <v>41112.880714892242</v>
      </c>
      <c r="FO22" s="28" cm="1">
        <f t="array" aca="1" ref="FO22" ca="1">_xlfn.LET(_xlpm.value,RAND(),_xlfn.IFS(FO21=1,IF(_xlpm.value&gt;0.97,2,1),FO21=2,IF(_xlpm.value&gt;0.98,3,2),FO21=3,1))</f>
        <v>1</v>
      </c>
      <c r="FP22" s="59">
        <f t="shared" ca="1" si="354"/>
        <v>0.06</v>
      </c>
      <c r="FQ22" s="40">
        <f t="shared" ca="1" si="254"/>
        <v>15491.492541684978</v>
      </c>
      <c r="FR22" s="28" cm="1">
        <f t="array" aca="1" ref="FR22" ca="1">_xlfn.LET(_xlpm.value,RAND(),_xlfn.IFS(FR21=1,IF(_xlpm.value&gt;0.97,2,1),FR21=2,IF(_xlpm.value&gt;0.98,3,2),FR21=3,1))</f>
        <v>2</v>
      </c>
      <c r="FS22" s="59">
        <f t="shared" ca="1" si="355"/>
        <v>0.06</v>
      </c>
      <c r="FT22" s="40">
        <f t="shared" ca="1" si="255"/>
        <v>41112.880714892242</v>
      </c>
      <c r="FU22" s="28" cm="1">
        <f t="array" aca="1" ref="FU22" ca="1">_xlfn.LET(_xlpm.value,RAND(),_xlfn.IFS(FU21=1,IF(_xlpm.value&gt;0.97,2,1),FU21=2,IF(_xlpm.value&gt;0.98,3,2),FU21=3,1))</f>
        <v>1</v>
      </c>
      <c r="FV22" s="59">
        <f t="shared" ca="1" si="356"/>
        <v>0.06</v>
      </c>
      <c r="FW22" s="40">
        <f t="shared" ca="1" si="256"/>
        <v>41112.880714892242</v>
      </c>
      <c r="FX22" s="28" cm="1">
        <f t="array" aca="1" ref="FX22" ca="1">_xlfn.LET(_xlpm.value,RAND(),_xlfn.IFS(FX21=1,IF(_xlpm.value&gt;0.97,2,1),FX21=2,IF(_xlpm.value&gt;0.98,3,2),FX21=3,1))</f>
        <v>1</v>
      </c>
      <c r="FY22" s="59">
        <f t="shared" ca="1" si="357"/>
        <v>0.06</v>
      </c>
      <c r="FZ22" s="40">
        <f t="shared" ca="1" si="257"/>
        <v>41112.880714892242</v>
      </c>
      <c r="GA22" s="28" cm="1">
        <f t="array" aca="1" ref="GA22" ca="1">_xlfn.LET(_xlpm.value,RAND(),_xlfn.IFS(GA21=1,IF(_xlpm.value&gt;0.97,2,1),GA21=2,IF(_xlpm.value&gt;0.98,3,2),GA21=3,1))</f>
        <v>1</v>
      </c>
      <c r="GB22" s="59">
        <f t="shared" ca="1" si="358"/>
        <v>0.06</v>
      </c>
      <c r="GC22" s="40">
        <f t="shared" ca="1" si="258"/>
        <v>41112.880714892242</v>
      </c>
      <c r="GD22" s="28" cm="1">
        <f t="array" aca="1" ref="GD22" ca="1">_xlfn.LET(_xlpm.value,RAND(),_xlfn.IFS(GD21=1,IF(_xlpm.value&gt;0.97,2,1),GD21=2,IF(_xlpm.value&gt;0.98,3,2),GD21=3,1))</f>
        <v>1</v>
      </c>
      <c r="GE22" s="59">
        <f t="shared" ca="1" si="359"/>
        <v>0.06</v>
      </c>
      <c r="GF22" s="40">
        <f t="shared" ca="1" si="259"/>
        <v>41112.880714892242</v>
      </c>
      <c r="GG22" s="28" cm="1">
        <f t="array" aca="1" ref="GG22" ca="1">_xlfn.LET(_xlpm.value,RAND(),_xlfn.IFS(GG21=1,IF(_xlpm.value&gt;0.97,2,1),GG21=2,IF(_xlpm.value&gt;0.98,3,2),GG21=3,1))</f>
        <v>2</v>
      </c>
      <c r="GH22" s="59">
        <f t="shared" ca="1" si="360"/>
        <v>0.06</v>
      </c>
      <c r="GI22" s="40">
        <f t="shared" ca="1" si="260"/>
        <v>41112.880714892242</v>
      </c>
      <c r="GJ22" s="28" cm="1">
        <f t="array" aca="1" ref="GJ22" ca="1">_xlfn.LET(_xlpm.value,RAND(),_xlfn.IFS(GJ21=1,IF(_xlpm.value&gt;0.97,2,1),GJ21=2,IF(_xlpm.value&gt;0.98,3,2),GJ21=3,1))</f>
        <v>1</v>
      </c>
      <c r="GK22" s="59">
        <f t="shared" ca="1" si="361"/>
        <v>0.06</v>
      </c>
      <c r="GL22" s="40">
        <f t="shared" ca="1" si="261"/>
        <v>41112.880714892242</v>
      </c>
      <c r="GM22" s="28" cm="1">
        <f t="array" aca="1" ref="GM22" ca="1">_xlfn.LET(_xlpm.value,RAND(),_xlfn.IFS(GM21=1,IF(_xlpm.value&gt;0.97,2,1),GM21=2,IF(_xlpm.value&gt;0.98,3,2),GM21=3,1))</f>
        <v>2</v>
      </c>
      <c r="GN22" s="59">
        <f t="shared" ca="1" si="362"/>
        <v>0.06</v>
      </c>
      <c r="GO22" s="40">
        <f t="shared" ca="1" si="262"/>
        <v>41112.880714892242</v>
      </c>
      <c r="GP22" s="28" cm="1">
        <f t="array" aca="1" ref="GP22" ca="1">_xlfn.LET(_xlpm.value,RAND(),_xlfn.IFS(GP21=1,IF(_xlpm.value&gt;0.97,2,1),GP21=2,IF(_xlpm.value&gt;0.98,3,2),GP21=3,1))</f>
        <v>1</v>
      </c>
      <c r="GQ22" s="59">
        <f t="shared" ca="1" si="363"/>
        <v>0.06</v>
      </c>
      <c r="GR22" s="40">
        <f t="shared" ca="1" si="263"/>
        <v>41112.880714892242</v>
      </c>
      <c r="GS22" s="28" cm="1">
        <f t="array" aca="1" ref="GS22" ca="1">_xlfn.LET(_xlpm.value,RAND(),_xlfn.IFS(GS21=1,IF(_xlpm.value&gt;0.97,2,1),GS21=2,IF(_xlpm.value&gt;0.98,3,2),GS21=3,1))</f>
        <v>2</v>
      </c>
      <c r="GT22" s="59">
        <f t="shared" ca="1" si="364"/>
        <v>0.06</v>
      </c>
      <c r="GU22" s="40">
        <f t="shared" ca="1" si="264"/>
        <v>41112.880714892242</v>
      </c>
      <c r="GV22" s="28" cm="1">
        <f t="array" aca="1" ref="GV22" ca="1">_xlfn.LET(_xlpm.value,RAND(),_xlfn.IFS(GV21=1,IF(_xlpm.value&gt;0.97,2,1),GV21=2,IF(_xlpm.value&gt;0.98,3,2),GV21=3,1))</f>
        <v>1</v>
      </c>
      <c r="GW22" s="59">
        <f t="shared" ca="1" si="365"/>
        <v>0.06</v>
      </c>
      <c r="GX22" s="40">
        <f t="shared" ca="1" si="265"/>
        <v>41112.880714892242</v>
      </c>
      <c r="GY22" s="28" cm="1">
        <f t="array" aca="1" ref="GY22" ca="1">_xlfn.LET(_xlpm.value,RAND(),_xlfn.IFS(GY21=1,IF(_xlpm.value&gt;0.97,2,1),GY21=2,IF(_xlpm.value&gt;0.98,3,2),GY21=3,1))</f>
        <v>1</v>
      </c>
      <c r="GZ22" s="59">
        <f t="shared" ca="1" si="366"/>
        <v>0.06</v>
      </c>
      <c r="HA22" s="40">
        <f t="shared" ca="1" si="266"/>
        <v>41112.880714892242</v>
      </c>
      <c r="HB22" s="28" cm="1">
        <f t="array" aca="1" ref="HB22" ca="1">_xlfn.LET(_xlpm.value,RAND(),_xlfn.IFS(HB21=1,IF(_xlpm.value&gt;0.97,2,1),HB21=2,IF(_xlpm.value&gt;0.98,3,2),HB21=3,1))</f>
        <v>2</v>
      </c>
      <c r="HC22" s="59">
        <f t="shared" ca="1" si="367"/>
        <v>0.06</v>
      </c>
      <c r="HD22" s="40">
        <f t="shared" ca="1" si="267"/>
        <v>41112.880714892242</v>
      </c>
      <c r="HE22" s="28" cm="1">
        <f t="array" aca="1" ref="HE22" ca="1">_xlfn.LET(_xlpm.value,RAND(),_xlfn.IFS(HE21=1,IF(_xlpm.value&gt;0.97,2,1),HE21=2,IF(_xlpm.value&gt;0.98,3,2),HE21=3,1))</f>
        <v>1</v>
      </c>
      <c r="HF22" s="59">
        <f t="shared" ca="1" si="368"/>
        <v>0.06</v>
      </c>
      <c r="HG22" s="40">
        <f t="shared" ca="1" si="268"/>
        <v>15491.492541684978</v>
      </c>
      <c r="HH22" s="28" cm="1">
        <f t="array" aca="1" ref="HH22" ca="1">_xlfn.LET(_xlpm.value,RAND(),_xlfn.IFS(HH21=1,IF(_xlpm.value&gt;0.97,2,1),HH21=2,IF(_xlpm.value&gt;0.98,3,2),HH21=3,1))</f>
        <v>2</v>
      </c>
      <c r="HI22" s="59">
        <f t="shared" ca="1" si="369"/>
        <v>0.06</v>
      </c>
      <c r="HJ22" s="40">
        <f t="shared" ca="1" si="269"/>
        <v>41112.880714892242</v>
      </c>
      <c r="HK22" s="28" cm="1">
        <f t="array" aca="1" ref="HK22" ca="1">_xlfn.LET(_xlpm.value,RAND(),_xlfn.IFS(HK21=1,IF(_xlpm.value&gt;0.97,2,1),HK21=2,IF(_xlpm.value&gt;0.98,3,2),HK21=3,1))</f>
        <v>1</v>
      </c>
      <c r="HL22" s="59">
        <f t="shared" ca="1" si="370"/>
        <v>0.06</v>
      </c>
      <c r="HM22" s="40">
        <f t="shared" ca="1" si="270"/>
        <v>41112.880714892242</v>
      </c>
      <c r="HN22" s="28" cm="1">
        <f t="array" aca="1" ref="HN22" ca="1">_xlfn.LET(_xlpm.value,RAND(),_xlfn.IFS(HN21=1,IF(_xlpm.value&gt;0.97,2,1),HN21=2,IF(_xlpm.value&gt;0.98,3,2),HN21=3,1))</f>
        <v>1</v>
      </c>
      <c r="HO22" s="59">
        <f t="shared" ca="1" si="371"/>
        <v>0.06</v>
      </c>
      <c r="HP22" s="40">
        <f t="shared" ca="1" si="271"/>
        <v>31903.597787569739</v>
      </c>
      <c r="HQ22" s="28" cm="1">
        <f t="array" aca="1" ref="HQ22" ca="1">_xlfn.LET(_xlpm.value,RAND(),_xlfn.IFS(HQ21=1,IF(_xlpm.value&gt;0.97,2,1),HQ21=2,IF(_xlpm.value&gt;0.98,3,2),HQ21=3,1))</f>
        <v>1</v>
      </c>
      <c r="HR22" s="59">
        <f t="shared" ca="1" si="372"/>
        <v>0.06</v>
      </c>
      <c r="HS22" s="40">
        <f t="shared" ca="1" si="272"/>
        <v>41112.880714892242</v>
      </c>
      <c r="HT22" s="28" cm="1">
        <f t="array" aca="1" ref="HT22" ca="1">_xlfn.LET(_xlpm.value,RAND(),_xlfn.IFS(HT21=1,IF(_xlpm.value&gt;0.97,2,1),HT21=2,IF(_xlpm.value&gt;0.98,3,2),HT21=3,1))</f>
        <v>1</v>
      </c>
      <c r="HU22" s="59">
        <f t="shared" ca="1" si="373"/>
        <v>0.06</v>
      </c>
      <c r="HV22" s="40">
        <f t="shared" ca="1" si="273"/>
        <v>41112.880714892242</v>
      </c>
      <c r="HW22" s="28" cm="1">
        <f t="array" aca="1" ref="HW22" ca="1">_xlfn.LET(_xlpm.value,RAND(),_xlfn.IFS(HW21=1,IF(_xlpm.value&gt;0.97,2,1),HW21=2,IF(_xlpm.value&gt;0.98,3,2),HW21=3,1))</f>
        <v>2</v>
      </c>
      <c r="HX22" s="59">
        <f t="shared" ca="1" si="374"/>
        <v>0.06</v>
      </c>
      <c r="HY22" s="40">
        <f t="shared" ca="1" si="274"/>
        <v>41112.880714892242</v>
      </c>
      <c r="HZ22" s="28" cm="1">
        <f t="array" aca="1" ref="HZ22" ca="1">_xlfn.LET(_xlpm.value,RAND(),_xlfn.IFS(HZ21=1,IF(_xlpm.value&gt;0.97,2,1),HZ21=2,IF(_xlpm.value&gt;0.98,3,2),HZ21=3,1))</f>
        <v>1</v>
      </c>
      <c r="IA22" s="59">
        <f t="shared" ca="1" si="375"/>
        <v>0.06</v>
      </c>
      <c r="IB22" s="40">
        <f t="shared" ca="1" si="275"/>
        <v>41112.880714892242</v>
      </c>
      <c r="IC22" s="28" cm="1">
        <f t="array" aca="1" ref="IC22" ca="1">_xlfn.LET(_xlpm.value,RAND(),_xlfn.IFS(IC21=1,IF(_xlpm.value&gt;0.97,2,1),IC21=2,IF(_xlpm.value&gt;0.98,3,2),IC21=3,1))</f>
        <v>1</v>
      </c>
      <c r="ID22" s="59">
        <f t="shared" ca="1" si="376"/>
        <v>0.06</v>
      </c>
      <c r="IE22" s="40">
        <f t="shared" ca="1" si="276"/>
        <v>41112.880714892242</v>
      </c>
      <c r="IF22" s="28" cm="1">
        <f t="array" aca="1" ref="IF22" ca="1">_xlfn.LET(_xlpm.value,RAND(),_xlfn.IFS(IF21=1,IF(_xlpm.value&gt;0.97,2,1),IF21=2,IF(_xlpm.value&gt;0.98,3,2),IF21=3,1))</f>
        <v>1</v>
      </c>
      <c r="IG22" s="59">
        <f t="shared" ca="1" si="377"/>
        <v>0.06</v>
      </c>
      <c r="IH22" s="40">
        <f t="shared" ca="1" si="277"/>
        <v>41112.880714892242</v>
      </c>
      <c r="II22" s="28" cm="1">
        <f t="array" aca="1" ref="II22" ca="1">_xlfn.LET(_xlpm.value,RAND(),_xlfn.IFS(II21=1,IF(_xlpm.value&gt;0.97,2,1),II21=2,IF(_xlpm.value&gt;0.98,3,2),II21=3,1))</f>
        <v>2</v>
      </c>
      <c r="IJ22" s="59">
        <f t="shared" ca="1" si="378"/>
        <v>0.06</v>
      </c>
      <c r="IK22" s="40">
        <f t="shared" ca="1" si="278"/>
        <v>41112.880714892242</v>
      </c>
      <c r="IL22" s="28" cm="1">
        <f t="array" aca="1" ref="IL22" ca="1">_xlfn.LET(_xlpm.value,RAND(),_xlfn.IFS(IL21=1,IF(_xlpm.value&gt;0.97,2,1),IL21=2,IF(_xlpm.value&gt;0.98,3,2),IL21=3,1))</f>
        <v>2</v>
      </c>
      <c r="IM22" s="59">
        <f t="shared" ca="1" si="379"/>
        <v>0.06</v>
      </c>
      <c r="IN22" s="40">
        <f t="shared" ca="1" si="279"/>
        <v>41112.880714892242</v>
      </c>
      <c r="IO22" s="28" cm="1">
        <f t="array" aca="1" ref="IO22" ca="1">_xlfn.LET(_xlpm.value,RAND(),_xlfn.IFS(IO21=1,IF(_xlpm.value&gt;0.97,2,1),IO21=2,IF(_xlpm.value&gt;0.98,3,2),IO21=3,1))</f>
        <v>2</v>
      </c>
      <c r="IP22" s="59">
        <f t="shared" ca="1" si="380"/>
        <v>0.06</v>
      </c>
      <c r="IQ22" s="40">
        <f t="shared" ca="1" si="280"/>
        <v>41112.880714892242</v>
      </c>
      <c r="IR22" s="28" cm="1">
        <f t="array" aca="1" ref="IR22" ca="1">_xlfn.LET(_xlpm.value,RAND(),_xlfn.IFS(IR21=1,IF(_xlpm.value&gt;0.97,2,1),IR21=2,IF(_xlpm.value&gt;0.98,3,2),IR21=3,1))</f>
        <v>1</v>
      </c>
      <c r="IS22" s="59">
        <f t="shared" ca="1" si="381"/>
        <v>0.06</v>
      </c>
      <c r="IT22" s="40">
        <f t="shared" ca="1" si="281"/>
        <v>41112.880714892242</v>
      </c>
      <c r="IU22" s="28" cm="1">
        <f t="array" aca="1" ref="IU22" ca="1">_xlfn.LET(_xlpm.value,RAND(),_xlfn.IFS(IU21=1,IF(_xlpm.value&gt;0.97,2,1),IU21=2,IF(_xlpm.value&gt;0.98,3,2),IU21=3,1))</f>
        <v>1</v>
      </c>
      <c r="IV22" s="59">
        <f t="shared" ca="1" si="382"/>
        <v>0.06</v>
      </c>
      <c r="IW22" s="40">
        <f t="shared" ca="1" si="282"/>
        <v>41112.880714892242</v>
      </c>
      <c r="IX22" s="28" cm="1">
        <f t="array" aca="1" ref="IX22" ca="1">_xlfn.LET(_xlpm.value,RAND(),_xlfn.IFS(IX21=1,IF(_xlpm.value&gt;0.97,2,1),IX21=2,IF(_xlpm.value&gt;0.98,3,2),IX21=3,1))</f>
        <v>2</v>
      </c>
      <c r="IY22" s="59">
        <f t="shared" ca="1" si="383"/>
        <v>0.06</v>
      </c>
      <c r="IZ22" s="40">
        <f t="shared" ca="1" si="283"/>
        <v>41112.880714892242</v>
      </c>
      <c r="JA22" s="28" cm="1">
        <f t="array" aca="1" ref="JA22" ca="1">_xlfn.LET(_xlpm.value,RAND(),_xlfn.IFS(JA21=1,IF(_xlpm.value&gt;0.97,2,1),JA21=2,IF(_xlpm.value&gt;0.98,3,2),JA21=3,1))</f>
        <v>1</v>
      </c>
      <c r="JB22" s="59">
        <f t="shared" ca="1" si="384"/>
        <v>0.06</v>
      </c>
      <c r="JC22" s="40">
        <f t="shared" ca="1" si="284"/>
        <v>41112.880714892242</v>
      </c>
      <c r="JD22" s="28" cm="1">
        <f t="array" aca="1" ref="JD22" ca="1">_xlfn.LET(_xlpm.value,RAND(),_xlfn.IFS(JD21=1,IF(_xlpm.value&gt;0.97,2,1),JD21=2,IF(_xlpm.value&gt;0.98,3,2),JD21=3,1))</f>
        <v>1</v>
      </c>
      <c r="JE22" s="59">
        <f t="shared" ca="1" si="385"/>
        <v>0.06</v>
      </c>
      <c r="JF22" s="40">
        <f t="shared" ca="1" si="285"/>
        <v>41112.880714892242</v>
      </c>
      <c r="JG22" s="28" cm="1">
        <f t="array" aca="1" ref="JG22" ca="1">_xlfn.LET(_xlpm.value,RAND(),_xlfn.IFS(JG21=1,IF(_xlpm.value&gt;0.97,2,1),JG21=2,IF(_xlpm.value&gt;0.98,3,2),JG21=3,1))</f>
        <v>1</v>
      </c>
      <c r="JH22" s="59">
        <f t="shared" ca="1" si="386"/>
        <v>0.06</v>
      </c>
      <c r="JI22" s="40">
        <f t="shared" ca="1" si="286"/>
        <v>41112.880714892242</v>
      </c>
      <c r="JJ22" s="28" cm="1">
        <f t="array" aca="1" ref="JJ22" ca="1">_xlfn.LET(_xlpm.value,RAND(),_xlfn.IFS(JJ21=1,IF(_xlpm.value&gt;0.97,2,1),JJ21=2,IF(_xlpm.value&gt;0.98,3,2),JJ21=3,1))</f>
        <v>1</v>
      </c>
      <c r="JK22" s="59">
        <f t="shared" ca="1" si="387"/>
        <v>0.06</v>
      </c>
      <c r="JL22" s="40">
        <f t="shared" ca="1" si="287"/>
        <v>41112.880714892242</v>
      </c>
      <c r="JM22" s="28" cm="1">
        <f t="array" aca="1" ref="JM22" ca="1">_xlfn.LET(_xlpm.value,RAND(),_xlfn.IFS(JM21=1,IF(_xlpm.value&gt;0.97,2,1),JM21=2,IF(_xlpm.value&gt;0.98,3,2),JM21=3,1))</f>
        <v>2</v>
      </c>
      <c r="JN22" s="59">
        <f t="shared" ca="1" si="388"/>
        <v>0.06</v>
      </c>
      <c r="JO22" s="40">
        <f t="shared" ca="1" si="288"/>
        <v>41112.880714892242</v>
      </c>
      <c r="JP22" s="28" cm="1">
        <f t="array" aca="1" ref="JP22" ca="1">_xlfn.LET(_xlpm.value,RAND(),_xlfn.IFS(JP21=1,IF(_xlpm.value&gt;0.97,2,1),JP21=2,IF(_xlpm.value&gt;0.98,3,2),JP21=3,1))</f>
        <v>1</v>
      </c>
      <c r="JQ22" s="59">
        <f t="shared" ca="1" si="389"/>
        <v>0.06</v>
      </c>
      <c r="JR22" s="40">
        <f t="shared" ca="1" si="289"/>
        <v>41112.880714892242</v>
      </c>
      <c r="JS22" s="28" cm="1">
        <f t="array" aca="1" ref="JS22" ca="1">_xlfn.LET(_xlpm.value,RAND(),_xlfn.IFS(JS21=1,IF(_xlpm.value&gt;0.97,2,1),JS21=2,IF(_xlpm.value&gt;0.98,3,2),JS21=3,1))</f>
        <v>1</v>
      </c>
      <c r="JT22" s="59">
        <f t="shared" ca="1" si="390"/>
        <v>0.06</v>
      </c>
      <c r="JU22" s="40">
        <f t="shared" ca="1" si="290"/>
        <v>22846.591594851929</v>
      </c>
      <c r="JV22" s="28" cm="1">
        <f t="array" aca="1" ref="JV22" ca="1">_xlfn.LET(_xlpm.value,RAND(),_xlfn.IFS(JV21=1,IF(_xlpm.value&gt;0.97,2,1),JV21=2,IF(_xlpm.value&gt;0.98,3,2),JV21=3,1))</f>
        <v>1</v>
      </c>
      <c r="JW22" s="59">
        <f t="shared" ca="1" si="391"/>
        <v>0.06</v>
      </c>
      <c r="JX22" s="40">
        <f t="shared" ca="1" si="291"/>
        <v>41112.880714892242</v>
      </c>
      <c r="JY22" s="28" cm="1">
        <f t="array" aca="1" ref="JY22" ca="1">_xlfn.LET(_xlpm.value,RAND(),_xlfn.IFS(JY21=1,IF(_xlpm.value&gt;0.97,2,1),JY21=2,IF(_xlpm.value&gt;0.98,3,2),JY21=3,1))</f>
        <v>2</v>
      </c>
      <c r="JZ22" s="59">
        <f t="shared" ca="1" si="392"/>
        <v>0.06</v>
      </c>
      <c r="KA22" s="40">
        <f t="shared" ca="1" si="292"/>
        <v>41112.880714892242</v>
      </c>
      <c r="KB22" s="28" cm="1">
        <f t="array" aca="1" ref="KB22" ca="1">_xlfn.LET(_xlpm.value,RAND(),_xlfn.IFS(KB21=1,IF(_xlpm.value&gt;0.97,2,1),KB21=2,IF(_xlpm.value&gt;0.98,3,2),KB21=3,1))</f>
        <v>3</v>
      </c>
      <c r="KC22" s="59">
        <f t="shared" ca="1" si="393"/>
        <v>-0.7</v>
      </c>
      <c r="KD22" s="40">
        <f t="shared" ca="1" si="293"/>
        <v>5327.4449538009558</v>
      </c>
      <c r="KE22" s="28" cm="1">
        <f t="array" aca="1" ref="KE22" ca="1">_xlfn.LET(_xlpm.value,RAND(),_xlfn.IFS(KE21=1,IF(_xlpm.value&gt;0.97,2,1),KE21=2,IF(_xlpm.value&gt;0.98,3,2),KE21=3,1))</f>
        <v>1</v>
      </c>
      <c r="KF22" s="59">
        <f t="shared" ca="1" si="394"/>
        <v>0.06</v>
      </c>
      <c r="KG22" s="40">
        <f t="shared" ca="1" si="294"/>
        <v>41112.880714892242</v>
      </c>
      <c r="KH22" s="28" cm="1">
        <f t="array" aca="1" ref="KH22" ca="1">_xlfn.LET(_xlpm.value,RAND(),_xlfn.IFS(KH21=1,IF(_xlpm.value&gt;0.97,2,1),KH21=2,IF(_xlpm.value&gt;0.98,3,2),KH21=3,1))</f>
        <v>1</v>
      </c>
      <c r="KI22" s="59">
        <f t="shared" ca="1" si="395"/>
        <v>0.06</v>
      </c>
      <c r="KJ22" s="40">
        <f t="shared" ca="1" si="295"/>
        <v>41112.880714892242</v>
      </c>
      <c r="KK22" s="28" cm="1">
        <f t="array" aca="1" ref="KK22" ca="1">_xlfn.LET(_xlpm.value,RAND(),_xlfn.IFS(KK21=1,IF(_xlpm.value&gt;0.97,2,1),KK21=2,IF(_xlpm.value&gt;0.98,3,2),KK21=3,1))</f>
        <v>1</v>
      </c>
      <c r="KL22" s="59">
        <f t="shared" ca="1" si="396"/>
        <v>0.06</v>
      </c>
      <c r="KM22" s="40">
        <f t="shared" ca="1" si="296"/>
        <v>41112.880714892242</v>
      </c>
      <c r="KN22" s="28" cm="1">
        <f t="array" aca="1" ref="KN22" ca="1">_xlfn.LET(_xlpm.value,RAND(),_xlfn.IFS(KN21=1,IF(_xlpm.value&gt;0.97,2,1),KN21=2,IF(_xlpm.value&gt;0.98,3,2),KN21=3,1))</f>
        <v>1</v>
      </c>
      <c r="KO22" s="59">
        <f t="shared" ca="1" si="397"/>
        <v>0.06</v>
      </c>
      <c r="KP22" s="40">
        <f t="shared" ca="1" si="297"/>
        <v>41112.880714892242</v>
      </c>
      <c r="KQ22" s="28"/>
    </row>
    <row r="23" spans="1:303" x14ac:dyDescent="0.2">
      <c r="A23" s="111">
        <v>45900</v>
      </c>
      <c r="B23" s="64">
        <v>1590</v>
      </c>
      <c r="C23" s="28" cm="1">
        <f t="array" aca="1" ref="C23" ca="1">_xlfn.LET(_xlpm.value,RAND(),_xlfn.IFS(C22=1,IF(_xlpm.value&gt;0.97,2,1),C22=2,IF(_xlpm.value&gt;0.98,3,2),C22=3,1))</f>
        <v>2</v>
      </c>
      <c r="D23" s="59">
        <f t="shared" ca="1" si="0"/>
        <v>0.06</v>
      </c>
      <c r="E23" s="40">
        <f t="shared" ca="1" si="298"/>
        <v>44533.653557785779</v>
      </c>
      <c r="F23" s="28" cm="1">
        <f t="array" aca="1" ref="F23" ca="1">_xlfn.LET(_xlpm.value,RAND(),_xlfn.IFS(F22=1,IF(_xlpm.value&gt;0.97,2,1),F22=2,IF(_xlpm.value&gt;0.98,3,2),F22=3,1))</f>
        <v>1</v>
      </c>
      <c r="G23" s="59">
        <f t="shared" ca="1" si="299"/>
        <v>0.06</v>
      </c>
      <c r="H23" s="40">
        <f t="shared" ca="1" si="199"/>
        <v>44533.653557785779</v>
      </c>
      <c r="I23" s="28" cm="1">
        <f t="array" aca="1" ref="I23" ca="1">_xlfn.LET(_xlpm.value,RAND(),_xlfn.IFS(I22=1,IF(_xlpm.value&gt;0.97,2,1),I22=2,IF(_xlpm.value&gt;0.98,3,2),I22=3,1))</f>
        <v>2</v>
      </c>
      <c r="J23" s="59">
        <f t="shared" ca="1" si="300"/>
        <v>0.06</v>
      </c>
      <c r="K23" s="40">
        <f t="shared" ca="1" si="200"/>
        <v>44533.653557785779</v>
      </c>
      <c r="L23" s="28" cm="1">
        <f t="array" aca="1" ref="L23" ca="1">_xlfn.LET(_xlpm.value,RAND(),_xlfn.IFS(L22=1,IF(_xlpm.value&gt;0.97,2,1),L22=2,IF(_xlpm.value&gt;0.98,3,2),L22=3,1))</f>
        <v>1</v>
      </c>
      <c r="M23" s="59">
        <f t="shared" ca="1" si="301"/>
        <v>0.06</v>
      </c>
      <c r="N23" s="40">
        <f t="shared" ca="1" si="201"/>
        <v>44533.653557785779</v>
      </c>
      <c r="O23" s="28" cm="1">
        <f t="array" aca="1" ref="O23" ca="1">_xlfn.LET(_xlpm.value,RAND(),_xlfn.IFS(O22=1,IF(_xlpm.value&gt;0.97,2,1),O22=2,IF(_xlpm.value&gt;0.98,3,2),O22=3,1))</f>
        <v>1</v>
      </c>
      <c r="P23" s="59">
        <f t="shared" ca="1" si="302"/>
        <v>0.06</v>
      </c>
      <c r="Q23" s="40">
        <f t="shared" ca="1" si="202"/>
        <v>44533.653557785779</v>
      </c>
      <c r="R23" s="28" cm="1">
        <f t="array" aca="1" ref="R23" ca="1">_xlfn.LET(_xlpm.value,RAND(),_xlfn.IFS(R22=1,IF(_xlpm.value&gt;0.97,2,1),R22=2,IF(_xlpm.value&gt;0.98,3,2),R22=3,1))</f>
        <v>1</v>
      </c>
      <c r="S23" s="59">
        <f t="shared" ca="1" si="303"/>
        <v>0.06</v>
      </c>
      <c r="T23" s="40">
        <f t="shared" ca="1" si="203"/>
        <v>44533.653557785779</v>
      </c>
      <c r="U23" s="28" cm="1">
        <f t="array" aca="1" ref="U23" ca="1">_xlfn.LET(_xlpm.value,RAND(),_xlfn.IFS(U22=1,IF(_xlpm.value&gt;0.97,2,1),U22=2,IF(_xlpm.value&gt;0.98,3,2),U22=3,1))</f>
        <v>2</v>
      </c>
      <c r="V23" s="59">
        <f t="shared" ca="1" si="304"/>
        <v>0.06</v>
      </c>
      <c r="W23" s="40">
        <f t="shared" ca="1" si="204"/>
        <v>44533.653557785779</v>
      </c>
      <c r="X23" s="28" cm="1">
        <f t="array" aca="1" ref="X23" ca="1">_xlfn.LET(_xlpm.value,RAND(),_xlfn.IFS(X22=1,IF(_xlpm.value&gt;0.97,2,1),X22=2,IF(_xlpm.value&gt;0.98,3,2),X22=3,1))</f>
        <v>1</v>
      </c>
      <c r="Y23" s="59">
        <f t="shared" ca="1" si="305"/>
        <v>0.06</v>
      </c>
      <c r="Z23" s="40">
        <f t="shared" ca="1" si="205"/>
        <v>44533.653557785779</v>
      </c>
      <c r="AA23" s="28" cm="1">
        <f t="array" aca="1" ref="AA23" ca="1">_xlfn.LET(_xlpm.value,RAND(),_xlfn.IFS(AA22=1,IF(_xlpm.value&gt;0.97,2,1),AA22=2,IF(_xlpm.value&gt;0.98,3,2),AA22=3,1))</f>
        <v>2</v>
      </c>
      <c r="AB23" s="59">
        <f t="shared" ca="1" si="306"/>
        <v>0.06</v>
      </c>
      <c r="AC23" s="40">
        <f t="shared" ca="1" si="206"/>
        <v>44533.653557785779</v>
      </c>
      <c r="AD23" s="28" cm="1">
        <f t="array" aca="1" ref="AD23" ca="1">_xlfn.LET(_xlpm.value,RAND(),_xlfn.IFS(AD22=1,IF(_xlpm.value&gt;0.97,2,1),AD22=2,IF(_xlpm.value&gt;0.98,3,2),AD22=3,1))</f>
        <v>1</v>
      </c>
      <c r="AE23" s="59">
        <f t="shared" ca="1" si="307"/>
        <v>0.06</v>
      </c>
      <c r="AF23" s="40">
        <f t="shared" ca="1" si="207"/>
        <v>21492.407444248453</v>
      </c>
      <c r="AG23" s="28" cm="1">
        <f t="array" aca="1" ref="AG23" ca="1">_xlfn.LET(_xlpm.value,RAND(),_xlfn.IFS(AG22=1,IF(_xlpm.value&gt;0.97,2,1),AG22=2,IF(_xlpm.value&gt;0.98,3,2),AG22=3,1))</f>
        <v>2</v>
      </c>
      <c r="AH23" s="59">
        <f t="shared" ca="1" si="308"/>
        <v>0.06</v>
      </c>
      <c r="AI23" s="40">
        <f t="shared" ca="1" si="208"/>
        <v>44533.653557785779</v>
      </c>
      <c r="AJ23" s="28" cm="1">
        <f t="array" aca="1" ref="AJ23" ca="1">_xlfn.LET(_xlpm.value,RAND(),_xlfn.IFS(AJ22=1,IF(_xlpm.value&gt;0.97,2,1),AJ22=2,IF(_xlpm.value&gt;0.98,3,2),AJ22=3,1))</f>
        <v>2</v>
      </c>
      <c r="AK23" s="59">
        <f t="shared" ca="1" si="309"/>
        <v>0.06</v>
      </c>
      <c r="AL23" s="40">
        <f t="shared" ca="1" si="209"/>
        <v>44533.653557785779</v>
      </c>
      <c r="AM23" s="28" cm="1">
        <f t="array" aca="1" ref="AM23" ca="1">_xlfn.LET(_xlpm.value,RAND(),_xlfn.IFS(AM22=1,IF(_xlpm.value&gt;0.97,2,1),AM22=2,IF(_xlpm.value&gt;0.98,3,2),AM22=3,1))</f>
        <v>2</v>
      </c>
      <c r="AN23" s="59">
        <f t="shared" ca="1" si="310"/>
        <v>0.06</v>
      </c>
      <c r="AO23" s="40">
        <f t="shared" ca="1" si="210"/>
        <v>44533.653557785779</v>
      </c>
      <c r="AP23" s="28" cm="1">
        <f t="array" aca="1" ref="AP23" ca="1">_xlfn.LET(_xlpm.value,RAND(),_xlfn.IFS(AP22=1,IF(_xlpm.value&gt;0.97,2,1),AP22=2,IF(_xlpm.value&gt;0.98,3,2),AP22=3,1))</f>
        <v>1</v>
      </c>
      <c r="AQ23" s="59">
        <f t="shared" ca="1" si="311"/>
        <v>0.06</v>
      </c>
      <c r="AR23" s="40">
        <f t="shared" ca="1" si="211"/>
        <v>44533.653557785779</v>
      </c>
      <c r="AS23" s="28" cm="1">
        <f t="array" aca="1" ref="AS23" ca="1">_xlfn.LET(_xlpm.value,RAND(),_xlfn.IFS(AS22=1,IF(_xlpm.value&gt;0.97,2,1),AS22=2,IF(_xlpm.value&gt;0.98,3,2),AS22=3,1))</f>
        <v>1</v>
      </c>
      <c r="AT23" s="59">
        <f t="shared" ca="1" si="312"/>
        <v>0.06</v>
      </c>
      <c r="AU23" s="40">
        <f t="shared" ca="1" si="212"/>
        <v>44533.653557785779</v>
      </c>
      <c r="AV23" s="28" cm="1">
        <f t="array" aca="1" ref="AV23" ca="1">_xlfn.LET(_xlpm.value,RAND(),_xlfn.IFS(AV22=1,IF(_xlpm.value&gt;0.97,2,1),AV22=2,IF(_xlpm.value&gt;0.98,3,2),AV22=3,1))</f>
        <v>1</v>
      </c>
      <c r="AW23" s="59">
        <f t="shared" ca="1" si="313"/>
        <v>0.06</v>
      </c>
      <c r="AX23" s="40">
        <f t="shared" ca="1" si="213"/>
        <v>44533.653557785779</v>
      </c>
      <c r="AY23" s="28" cm="1">
        <f t="array" aca="1" ref="AY23" ca="1">_xlfn.LET(_xlpm.value,RAND(),_xlfn.IFS(AY22=1,IF(_xlpm.value&gt;0.97,2,1),AY22=2,IF(_xlpm.value&gt;0.98,3,2),AY22=3,1))</f>
        <v>1</v>
      </c>
      <c r="AZ23" s="59">
        <f t="shared" ca="1" si="314"/>
        <v>0.06</v>
      </c>
      <c r="BA23" s="40">
        <f t="shared" ca="1" si="214"/>
        <v>44533.653557785779</v>
      </c>
      <c r="BB23" s="28" cm="1">
        <f t="array" aca="1" ref="BB23" ca="1">_xlfn.LET(_xlpm.value,RAND(),_xlfn.IFS(BB22=1,IF(_xlpm.value&gt;0.97,2,1),BB22=2,IF(_xlpm.value&gt;0.98,3,2),BB22=3,1))</f>
        <v>1</v>
      </c>
      <c r="BC23" s="59">
        <f t="shared" ca="1" si="315"/>
        <v>0.06</v>
      </c>
      <c r="BD23" s="40">
        <f t="shared" ca="1" si="215"/>
        <v>14781.446614467675</v>
      </c>
      <c r="BE23" s="28" cm="1">
        <f t="array" aca="1" ref="BE23" ca="1">_xlfn.LET(_xlpm.value,RAND(),_xlfn.IFS(BE22=1,IF(_xlpm.value&gt;0.97,2,1),BE22=2,IF(_xlpm.value&gt;0.98,3,2),BE22=3,1))</f>
        <v>1</v>
      </c>
      <c r="BF23" s="59">
        <f t="shared" ca="1" si="316"/>
        <v>0.06</v>
      </c>
      <c r="BG23" s="40">
        <f t="shared" ca="1" si="216"/>
        <v>44533.653557785779</v>
      </c>
      <c r="BH23" s="28" cm="1">
        <f t="array" aca="1" ref="BH23" ca="1">_xlfn.LET(_xlpm.value,RAND(),_xlfn.IFS(BH22=1,IF(_xlpm.value&gt;0.97,2,1),BH22=2,IF(_xlpm.value&gt;0.98,3,2),BH22=3,1))</f>
        <v>2</v>
      </c>
      <c r="BI23" s="59">
        <f t="shared" ca="1" si="317"/>
        <v>0.06</v>
      </c>
      <c r="BJ23" s="40">
        <f t="shared" ca="1" si="217"/>
        <v>44533.653557785779</v>
      </c>
      <c r="BK23" s="28" cm="1">
        <f t="array" aca="1" ref="BK23" ca="1">_xlfn.LET(_xlpm.value,RAND(),_xlfn.IFS(BK22=1,IF(_xlpm.value&gt;0.97,2,1),BK22=2,IF(_xlpm.value&gt;0.98,3,2),BK22=3,1))</f>
        <v>1</v>
      </c>
      <c r="BL23" s="59">
        <f t="shared" ca="1" si="318"/>
        <v>0.06</v>
      </c>
      <c r="BM23" s="40">
        <f t="shared" ca="1" si="218"/>
        <v>44533.653557785779</v>
      </c>
      <c r="BN23" s="28" cm="1">
        <f t="array" aca="1" ref="BN23" ca="1">_xlfn.LET(_xlpm.value,RAND(),_xlfn.IFS(BN22=1,IF(_xlpm.value&gt;0.97,2,1),BN22=2,IF(_xlpm.value&gt;0.98,3,2),BN22=3,1))</f>
        <v>1</v>
      </c>
      <c r="BO23" s="59">
        <f t="shared" ca="1" si="319"/>
        <v>0.06</v>
      </c>
      <c r="BP23" s="40">
        <f t="shared" ca="1" si="219"/>
        <v>44533.653557785779</v>
      </c>
      <c r="BQ23" s="28" cm="1">
        <f t="array" aca="1" ref="BQ23" ca="1">_xlfn.LET(_xlpm.value,RAND(),_xlfn.IFS(BQ22=1,IF(_xlpm.value&gt;0.97,2,1),BQ22=2,IF(_xlpm.value&gt;0.98,3,2),BQ22=3,1))</f>
        <v>1</v>
      </c>
      <c r="BR23" s="59">
        <f t="shared" ca="1" si="320"/>
        <v>0.06</v>
      </c>
      <c r="BS23" s="40">
        <f t="shared" ca="1" si="220"/>
        <v>44533.653557785779</v>
      </c>
      <c r="BT23" s="28" cm="1">
        <f t="array" aca="1" ref="BT23" ca="1">_xlfn.LET(_xlpm.value,RAND(),_xlfn.IFS(BT22=1,IF(_xlpm.value&gt;0.97,2,1),BT22=2,IF(_xlpm.value&gt;0.98,3,2),BT22=3,1))</f>
        <v>1</v>
      </c>
      <c r="BU23" s="59">
        <f t="shared" ca="1" si="321"/>
        <v>0.06</v>
      </c>
      <c r="BV23" s="40">
        <f t="shared" ca="1" si="221"/>
        <v>44533.653557785779</v>
      </c>
      <c r="BW23" s="28" cm="1">
        <f t="array" aca="1" ref="BW23" ca="1">_xlfn.LET(_xlpm.value,RAND(),_xlfn.IFS(BW22=1,IF(_xlpm.value&gt;0.97,2,1),BW22=2,IF(_xlpm.value&gt;0.98,3,2),BW22=3,1))</f>
        <v>1</v>
      </c>
      <c r="BX23" s="59">
        <f t="shared" ca="1" si="322"/>
        <v>0.06</v>
      </c>
      <c r="BY23" s="40">
        <f t="shared" ca="1" si="222"/>
        <v>44533.653557785779</v>
      </c>
      <c r="BZ23" s="28" cm="1">
        <f t="array" aca="1" ref="BZ23" ca="1">_xlfn.LET(_xlpm.value,RAND(),_xlfn.IFS(BZ22=1,IF(_xlpm.value&gt;0.97,2,1),BZ22=2,IF(_xlpm.value&gt;0.98,3,2),BZ22=3,1))</f>
        <v>2</v>
      </c>
      <c r="CA23" s="59">
        <f t="shared" ca="1" si="323"/>
        <v>0.06</v>
      </c>
      <c r="CB23" s="40">
        <f t="shared" ca="1" si="223"/>
        <v>21492.407444248453</v>
      </c>
      <c r="CC23" s="28" cm="1">
        <f t="array" aca="1" ref="CC23" ca="1">_xlfn.LET(_xlpm.value,RAND(),_xlfn.IFS(CC22=1,IF(_xlpm.value&gt;0.97,2,1),CC22=2,IF(_xlpm.value&gt;0.98,3,2),CC22=3,1))</f>
        <v>1</v>
      </c>
      <c r="CD23" s="59">
        <f t="shared" ca="1" si="324"/>
        <v>0.06</v>
      </c>
      <c r="CE23" s="40">
        <f t="shared" ca="1" si="224"/>
        <v>44533.653557785779</v>
      </c>
      <c r="CF23" s="28" cm="1">
        <f t="array" aca="1" ref="CF23" ca="1">_xlfn.LET(_xlpm.value,RAND(),_xlfn.IFS(CF22=1,IF(_xlpm.value&gt;0.97,2,1),CF22=2,IF(_xlpm.value&gt;0.98,3,2),CF22=3,1))</f>
        <v>2</v>
      </c>
      <c r="CG23" s="59">
        <f t="shared" ca="1" si="325"/>
        <v>0.06</v>
      </c>
      <c r="CH23" s="40">
        <f t="shared" ca="1" si="225"/>
        <v>44533.653557785779</v>
      </c>
      <c r="CI23" s="28" cm="1">
        <f t="array" aca="1" ref="CI23" ca="1">_xlfn.LET(_xlpm.value,RAND(),_xlfn.IFS(CI22=1,IF(_xlpm.value&gt;0.97,2,1),CI22=2,IF(_xlpm.value&gt;0.98,3,2),CI22=3,1))</f>
        <v>1</v>
      </c>
      <c r="CJ23" s="59">
        <f t="shared" ca="1" si="326"/>
        <v>0.06</v>
      </c>
      <c r="CK23" s="40">
        <f t="shared" ca="1" si="226"/>
        <v>44533.653557785779</v>
      </c>
      <c r="CL23" s="28" cm="1">
        <f t="array" aca="1" ref="CL23" ca="1">_xlfn.LET(_xlpm.value,RAND(),_xlfn.IFS(CL22=1,IF(_xlpm.value&gt;0.97,2,1),CL22=2,IF(_xlpm.value&gt;0.98,3,2),CL22=3,1))</f>
        <v>1</v>
      </c>
      <c r="CM23" s="59">
        <f t="shared" ca="1" si="327"/>
        <v>0.06</v>
      </c>
      <c r="CN23" s="40">
        <f t="shared" ca="1" si="227"/>
        <v>44533.653557785779</v>
      </c>
      <c r="CO23" s="28" cm="1">
        <f t="array" aca="1" ref="CO23" ca="1">_xlfn.LET(_xlpm.value,RAND(),_xlfn.IFS(CO22=1,IF(_xlpm.value&gt;0.97,2,1),CO22=2,IF(_xlpm.value&gt;0.98,3,2),CO22=3,1))</f>
        <v>2</v>
      </c>
      <c r="CP23" s="59">
        <f t="shared" ca="1" si="328"/>
        <v>0.06</v>
      </c>
      <c r="CQ23" s="40">
        <f t="shared" ca="1" si="228"/>
        <v>44533.653557785779</v>
      </c>
      <c r="CR23" s="28" cm="1">
        <f t="array" aca="1" ref="CR23" ca="1">_xlfn.LET(_xlpm.value,RAND(),_xlfn.IFS(CR22=1,IF(_xlpm.value&gt;0.97,2,1),CR22=2,IF(_xlpm.value&gt;0.98,3,2),CR22=3,1))</f>
        <v>2</v>
      </c>
      <c r="CS23" s="59">
        <f t="shared" ca="1" si="329"/>
        <v>0.06</v>
      </c>
      <c r="CT23" s="40">
        <f t="shared" ca="1" si="229"/>
        <v>44533.653557785779</v>
      </c>
      <c r="CU23" s="28" cm="1">
        <f t="array" aca="1" ref="CU23" ca="1">_xlfn.LET(_xlpm.value,RAND(),_xlfn.IFS(CU22=1,IF(_xlpm.value&gt;0.97,2,1),CU22=2,IF(_xlpm.value&gt;0.98,3,2),CU22=3,1))</f>
        <v>1</v>
      </c>
      <c r="CV23" s="59">
        <f t="shared" ca="1" si="330"/>
        <v>0.06</v>
      </c>
      <c r="CW23" s="40">
        <f t="shared" ca="1" si="230"/>
        <v>44533.653557785779</v>
      </c>
      <c r="CX23" s="28" cm="1">
        <f t="array" aca="1" ref="CX23" ca="1">_xlfn.LET(_xlpm.value,RAND(),_xlfn.IFS(CX22=1,IF(_xlpm.value&gt;0.97,2,1),CX22=2,IF(_xlpm.value&gt;0.98,3,2),CX22=3,1))</f>
        <v>1</v>
      </c>
      <c r="CY23" s="59">
        <f t="shared" ca="1" si="331"/>
        <v>0.06</v>
      </c>
      <c r="CZ23" s="40">
        <f t="shared" ca="1" si="231"/>
        <v>44533.653557785779</v>
      </c>
      <c r="DA23" s="28" cm="1">
        <f t="array" aca="1" ref="DA23" ca="1">_xlfn.LET(_xlpm.value,RAND(),_xlfn.IFS(DA22=1,IF(_xlpm.value&gt;0.97,2,1),DA22=2,IF(_xlpm.value&gt;0.98,3,2),DA22=3,1))</f>
        <v>1</v>
      </c>
      <c r="DB23" s="59">
        <f t="shared" ca="1" si="332"/>
        <v>0.06</v>
      </c>
      <c r="DC23" s="40">
        <f t="shared" ca="1" si="232"/>
        <v>44533.653557785779</v>
      </c>
      <c r="DD23" s="28" cm="1">
        <f t="array" aca="1" ref="DD23" ca="1">_xlfn.LET(_xlpm.value,RAND(),_xlfn.IFS(DD22=1,IF(_xlpm.value&gt;0.97,2,1),DD22=2,IF(_xlpm.value&gt;0.98,3,2),DD22=3,1))</f>
        <v>2</v>
      </c>
      <c r="DE23" s="59">
        <f t="shared" ca="1" si="333"/>
        <v>0.06</v>
      </c>
      <c r="DF23" s="40">
        <f t="shared" ca="1" si="233"/>
        <v>44533.653557785779</v>
      </c>
      <c r="DG23" s="28" cm="1">
        <f t="array" aca="1" ref="DG23" ca="1">_xlfn.LET(_xlpm.value,RAND(),_xlfn.IFS(DG22=1,IF(_xlpm.value&gt;0.97,2,1),DG22=2,IF(_xlpm.value&gt;0.98,3,2),DG22=3,1))</f>
        <v>1</v>
      </c>
      <c r="DH23" s="59">
        <f t="shared" ca="1" si="334"/>
        <v>0.06</v>
      </c>
      <c r="DI23" s="40">
        <f t="shared" ca="1" si="234"/>
        <v>44533.653557785779</v>
      </c>
      <c r="DJ23" s="28" cm="1">
        <f t="array" aca="1" ref="DJ23" ca="1">_xlfn.LET(_xlpm.value,RAND(),_xlfn.IFS(DJ22=1,IF(_xlpm.value&gt;0.97,2,1),DJ22=2,IF(_xlpm.value&gt;0.98,3,2),DJ22=3,1))</f>
        <v>1</v>
      </c>
      <c r="DK23" s="59">
        <f t="shared" ca="1" si="335"/>
        <v>0.06</v>
      </c>
      <c r="DL23" s="40">
        <f t="shared" ca="1" si="235"/>
        <v>44533.653557785779</v>
      </c>
      <c r="DM23" s="28" cm="1">
        <f t="array" aca="1" ref="DM23" ca="1">_xlfn.LET(_xlpm.value,RAND(),_xlfn.IFS(DM22=1,IF(_xlpm.value&gt;0.97,2,1),DM22=2,IF(_xlpm.value&gt;0.98,3,2),DM22=3,1))</f>
        <v>1</v>
      </c>
      <c r="DN23" s="59">
        <f t="shared" ca="1" si="336"/>
        <v>0.06</v>
      </c>
      <c r="DO23" s="40">
        <f t="shared" ca="1" si="236"/>
        <v>44533.653557785779</v>
      </c>
      <c r="DP23" s="28" cm="1">
        <f t="array" aca="1" ref="DP23" ca="1">_xlfn.LET(_xlpm.value,RAND(),_xlfn.IFS(DP22=1,IF(_xlpm.value&gt;0.97,2,1),DP22=2,IF(_xlpm.value&gt;0.98,3,2),DP22=3,1))</f>
        <v>2</v>
      </c>
      <c r="DQ23" s="59">
        <f t="shared" ca="1" si="337"/>
        <v>0.06</v>
      </c>
      <c r="DR23" s="40">
        <f t="shared" ca="1" si="237"/>
        <v>44533.653557785779</v>
      </c>
      <c r="DS23" s="28" cm="1">
        <f t="array" aca="1" ref="DS23" ca="1">_xlfn.LET(_xlpm.value,RAND(),_xlfn.IFS(DS22=1,IF(_xlpm.value&gt;0.97,2,1),DS22=2,IF(_xlpm.value&gt;0.98,3,2),DS22=3,1))</f>
        <v>1</v>
      </c>
      <c r="DT23" s="59">
        <f t="shared" ca="1" si="338"/>
        <v>0.06</v>
      </c>
      <c r="DU23" s="40">
        <f t="shared" ca="1" si="238"/>
        <v>44533.653557785779</v>
      </c>
      <c r="DV23" s="28" cm="1">
        <f t="array" aca="1" ref="DV23" ca="1">_xlfn.LET(_xlpm.value,RAND(),_xlfn.IFS(DV22=1,IF(_xlpm.value&gt;0.97,2,1),DV22=2,IF(_xlpm.value&gt;0.98,3,2),DV22=3,1))</f>
        <v>1</v>
      </c>
      <c r="DW23" s="59">
        <f t="shared" ca="1" si="339"/>
        <v>0.06</v>
      </c>
      <c r="DX23" s="40">
        <f t="shared" ca="1" si="239"/>
        <v>14781.446614467675</v>
      </c>
      <c r="DY23" s="28" cm="1">
        <f t="array" aca="1" ref="DY23" ca="1">_xlfn.LET(_xlpm.value,RAND(),_xlfn.IFS(DY22=1,IF(_xlpm.value&gt;0.97,2,1),DY22=2,IF(_xlpm.value&gt;0.98,3,2),DY22=3,1))</f>
        <v>2</v>
      </c>
      <c r="DZ23" s="59">
        <f t="shared" ca="1" si="340"/>
        <v>0.06</v>
      </c>
      <c r="EA23" s="40">
        <f t="shared" ca="1" si="240"/>
        <v>44533.653557785779</v>
      </c>
      <c r="EB23" s="28" cm="1">
        <f t="array" aca="1" ref="EB23" ca="1">_xlfn.LET(_xlpm.value,RAND(),_xlfn.IFS(EB22=1,IF(_xlpm.value&gt;0.97,2,1),EB22=2,IF(_xlpm.value&gt;0.98,3,2),EB22=3,1))</f>
        <v>2</v>
      </c>
      <c r="EC23" s="59">
        <f t="shared" ca="1" si="341"/>
        <v>0.06</v>
      </c>
      <c r="ED23" s="40">
        <f t="shared" ca="1" si="241"/>
        <v>44533.653557785779</v>
      </c>
      <c r="EE23" s="28" cm="1">
        <f t="array" aca="1" ref="EE23" ca="1">_xlfn.LET(_xlpm.value,RAND(),_xlfn.IFS(EE22=1,IF(_xlpm.value&gt;0.97,2,1),EE22=2,IF(_xlpm.value&gt;0.98,3,2),EE22=3,1))</f>
        <v>1</v>
      </c>
      <c r="EF23" s="59">
        <f t="shared" ca="1" si="342"/>
        <v>0.06</v>
      </c>
      <c r="EG23" s="40">
        <f t="shared" ca="1" si="242"/>
        <v>44533.653557785779</v>
      </c>
      <c r="EH23" s="28" cm="1">
        <f t="array" aca="1" ref="EH23" ca="1">_xlfn.LET(_xlpm.value,RAND(),_xlfn.IFS(EH22=1,IF(_xlpm.value&gt;0.97,2,1),EH22=2,IF(_xlpm.value&gt;0.98,3,2),EH22=3,1))</f>
        <v>1</v>
      </c>
      <c r="EI23" s="59">
        <f t="shared" ca="1" si="343"/>
        <v>0.06</v>
      </c>
      <c r="EJ23" s="40">
        <f t="shared" ca="1" si="243"/>
        <v>44533.653557785779</v>
      </c>
      <c r="EK23" s="28" cm="1">
        <f t="array" aca="1" ref="EK23" ca="1">_xlfn.LET(_xlpm.value,RAND(),_xlfn.IFS(EK22=1,IF(_xlpm.value&gt;0.97,2,1),EK22=2,IF(_xlpm.value&gt;0.98,3,2),EK22=3,1))</f>
        <v>1</v>
      </c>
      <c r="EL23" s="59">
        <f t="shared" ca="1" si="344"/>
        <v>0.06</v>
      </c>
      <c r="EM23" s="40">
        <f t="shared" ca="1" si="244"/>
        <v>44533.653557785779</v>
      </c>
      <c r="EN23" s="28" cm="1">
        <f t="array" aca="1" ref="EN23" ca="1">_xlfn.LET(_xlpm.value,RAND(),_xlfn.IFS(EN22=1,IF(_xlpm.value&gt;0.97,2,1),EN22=2,IF(_xlpm.value&gt;0.98,3,2),EN22=3,1))</f>
        <v>2</v>
      </c>
      <c r="EO23" s="59">
        <f t="shared" ca="1" si="345"/>
        <v>0.06</v>
      </c>
      <c r="EP23" s="40">
        <f t="shared" ca="1" si="245"/>
        <v>44533.653557785779</v>
      </c>
      <c r="EQ23" s="28" cm="1">
        <f t="array" aca="1" ref="EQ23" ca="1">_xlfn.LET(_xlpm.value,RAND(),_xlfn.IFS(EQ22=1,IF(_xlpm.value&gt;0.97,2,1),EQ22=2,IF(_xlpm.value&gt;0.98,3,2),EQ22=3,1))</f>
        <v>2</v>
      </c>
      <c r="ER23" s="59">
        <f t="shared" ca="1" si="346"/>
        <v>0.06</v>
      </c>
      <c r="ES23" s="40">
        <f t="shared" ca="1" si="246"/>
        <v>44533.653557785779</v>
      </c>
      <c r="ET23" s="28" cm="1">
        <f t="array" aca="1" ref="ET23" ca="1">_xlfn.LET(_xlpm.value,RAND(),_xlfn.IFS(ET22=1,IF(_xlpm.value&gt;0.97,2,1),ET22=2,IF(_xlpm.value&gt;0.98,3,2),ET22=3,1))</f>
        <v>2</v>
      </c>
      <c r="EU23" s="59">
        <f t="shared" ca="1" si="347"/>
        <v>0.06</v>
      </c>
      <c r="EV23" s="40">
        <f t="shared" ca="1" si="247"/>
        <v>44533.653557785779</v>
      </c>
      <c r="EW23" s="28" cm="1">
        <f t="array" aca="1" ref="EW23" ca="1">_xlfn.LET(_xlpm.value,RAND(),_xlfn.IFS(EW22=1,IF(_xlpm.value&gt;0.97,2,1),EW22=2,IF(_xlpm.value&gt;0.98,3,2),EW22=3,1))</f>
        <v>1</v>
      </c>
      <c r="EX23" s="59">
        <f t="shared" ca="1" si="348"/>
        <v>0.06</v>
      </c>
      <c r="EY23" s="40">
        <f t="shared" ca="1" si="248"/>
        <v>44533.653557785779</v>
      </c>
      <c r="EZ23" s="28" cm="1">
        <f t="array" aca="1" ref="EZ23" ca="1">_xlfn.LET(_xlpm.value,RAND(),_xlfn.IFS(EZ22=1,IF(_xlpm.value&gt;0.97,2,1),EZ22=2,IF(_xlpm.value&gt;0.98,3,2),EZ22=3,1))</f>
        <v>1</v>
      </c>
      <c r="FA23" s="59">
        <f t="shared" ca="1" si="349"/>
        <v>0.06</v>
      </c>
      <c r="FB23" s="40">
        <f t="shared" ca="1" si="249"/>
        <v>44533.653557785779</v>
      </c>
      <c r="FC23" s="28" cm="1">
        <f t="array" aca="1" ref="FC23" ca="1">_xlfn.LET(_xlpm.value,RAND(),_xlfn.IFS(FC22=1,IF(_xlpm.value&gt;0.97,2,1),FC22=2,IF(_xlpm.value&gt;0.98,3,2),FC22=3,1))</f>
        <v>1</v>
      </c>
      <c r="FD23" s="59">
        <f t="shared" ca="1" si="350"/>
        <v>0.06</v>
      </c>
      <c r="FE23" s="40">
        <f t="shared" ca="1" si="250"/>
        <v>44533.653557785779</v>
      </c>
      <c r="FF23" s="28" cm="1">
        <f t="array" aca="1" ref="FF23" ca="1">_xlfn.LET(_xlpm.value,RAND(),_xlfn.IFS(FF22=1,IF(_xlpm.value&gt;0.97,2,1),FF22=2,IF(_xlpm.value&gt;0.98,3,2),FF22=3,1))</f>
        <v>1</v>
      </c>
      <c r="FG23" s="59">
        <f t="shared" ca="1" si="351"/>
        <v>0.06</v>
      </c>
      <c r="FH23" s="40">
        <f t="shared" ca="1" si="251"/>
        <v>44533.653557785779</v>
      </c>
      <c r="FI23" s="28" cm="1">
        <f t="array" aca="1" ref="FI23" ca="1">_xlfn.LET(_xlpm.value,RAND(),_xlfn.IFS(FI22=1,IF(_xlpm.value&gt;0.97,2,1),FI22=2,IF(_xlpm.value&gt;0.98,3,2),FI22=3,1))</f>
        <v>1</v>
      </c>
      <c r="FJ23" s="59">
        <f t="shared" ca="1" si="352"/>
        <v>0.06</v>
      </c>
      <c r="FK23" s="40">
        <f t="shared" ca="1" si="252"/>
        <v>44533.653557785779</v>
      </c>
      <c r="FL23" s="28" cm="1">
        <f t="array" aca="1" ref="FL23" ca="1">_xlfn.LET(_xlpm.value,RAND(),_xlfn.IFS(FL22=1,IF(_xlpm.value&gt;0.97,2,1),FL22=2,IF(_xlpm.value&gt;0.98,3,2),FL22=3,1))</f>
        <v>1</v>
      </c>
      <c r="FM23" s="59">
        <f t="shared" ca="1" si="353"/>
        <v>0.06</v>
      </c>
      <c r="FN23" s="40">
        <f t="shared" ca="1" si="253"/>
        <v>44533.653557785779</v>
      </c>
      <c r="FO23" s="28" cm="1">
        <f t="array" aca="1" ref="FO23" ca="1">_xlfn.LET(_xlpm.value,RAND(),_xlfn.IFS(FO22=1,IF(_xlpm.value&gt;0.97,2,1),FO22=2,IF(_xlpm.value&gt;0.98,3,2),FO22=3,1))</f>
        <v>1</v>
      </c>
      <c r="FP23" s="59">
        <f t="shared" ca="1" si="354"/>
        <v>0.06</v>
      </c>
      <c r="FQ23" s="40">
        <f t="shared" ca="1" si="254"/>
        <v>17374.982094186078</v>
      </c>
      <c r="FR23" s="28" cm="1">
        <f t="array" aca="1" ref="FR23" ca="1">_xlfn.LET(_xlpm.value,RAND(),_xlfn.IFS(FR22=1,IF(_xlpm.value&gt;0.97,2,1),FR22=2,IF(_xlpm.value&gt;0.98,3,2),FR22=3,1))</f>
        <v>2</v>
      </c>
      <c r="FS23" s="59">
        <f t="shared" ca="1" si="355"/>
        <v>0.06</v>
      </c>
      <c r="FT23" s="40">
        <f t="shared" ca="1" si="255"/>
        <v>44533.653557785779</v>
      </c>
      <c r="FU23" s="28" cm="1">
        <f t="array" aca="1" ref="FU23" ca="1">_xlfn.LET(_xlpm.value,RAND(),_xlfn.IFS(FU22=1,IF(_xlpm.value&gt;0.97,2,1),FU22=2,IF(_xlpm.value&gt;0.98,3,2),FU22=3,1))</f>
        <v>1</v>
      </c>
      <c r="FV23" s="59">
        <f t="shared" ca="1" si="356"/>
        <v>0.06</v>
      </c>
      <c r="FW23" s="40">
        <f t="shared" ca="1" si="256"/>
        <v>44533.653557785779</v>
      </c>
      <c r="FX23" s="28" cm="1">
        <f t="array" aca="1" ref="FX23" ca="1">_xlfn.LET(_xlpm.value,RAND(),_xlfn.IFS(FX22=1,IF(_xlpm.value&gt;0.97,2,1),FX22=2,IF(_xlpm.value&gt;0.98,3,2),FX22=3,1))</f>
        <v>1</v>
      </c>
      <c r="FY23" s="59">
        <f t="shared" ca="1" si="357"/>
        <v>0.06</v>
      </c>
      <c r="FZ23" s="40">
        <f t="shared" ca="1" si="257"/>
        <v>44533.653557785779</v>
      </c>
      <c r="GA23" s="28" cm="1">
        <f t="array" aca="1" ref="GA23" ca="1">_xlfn.LET(_xlpm.value,RAND(),_xlfn.IFS(GA22=1,IF(_xlpm.value&gt;0.97,2,1),GA22=2,IF(_xlpm.value&gt;0.98,3,2),GA22=3,1))</f>
        <v>1</v>
      </c>
      <c r="GB23" s="59">
        <f t="shared" ca="1" si="358"/>
        <v>0.06</v>
      </c>
      <c r="GC23" s="40">
        <f t="shared" ca="1" si="258"/>
        <v>44533.653557785779</v>
      </c>
      <c r="GD23" s="28" cm="1">
        <f t="array" aca="1" ref="GD23" ca="1">_xlfn.LET(_xlpm.value,RAND(),_xlfn.IFS(GD22=1,IF(_xlpm.value&gt;0.97,2,1),GD22=2,IF(_xlpm.value&gt;0.98,3,2),GD22=3,1))</f>
        <v>1</v>
      </c>
      <c r="GE23" s="59">
        <f t="shared" ca="1" si="359"/>
        <v>0.06</v>
      </c>
      <c r="GF23" s="40">
        <f t="shared" ca="1" si="259"/>
        <v>44533.653557785779</v>
      </c>
      <c r="GG23" s="28" cm="1">
        <f t="array" aca="1" ref="GG23" ca="1">_xlfn.LET(_xlpm.value,RAND(),_xlfn.IFS(GG22=1,IF(_xlpm.value&gt;0.97,2,1),GG22=2,IF(_xlpm.value&gt;0.98,3,2),GG22=3,1))</f>
        <v>2</v>
      </c>
      <c r="GH23" s="59">
        <f t="shared" ca="1" si="360"/>
        <v>0.06</v>
      </c>
      <c r="GI23" s="40">
        <f t="shared" ca="1" si="260"/>
        <v>44533.653557785779</v>
      </c>
      <c r="GJ23" s="28" cm="1">
        <f t="array" aca="1" ref="GJ23" ca="1">_xlfn.LET(_xlpm.value,RAND(),_xlfn.IFS(GJ22=1,IF(_xlpm.value&gt;0.97,2,1),GJ22=2,IF(_xlpm.value&gt;0.98,3,2),GJ22=3,1))</f>
        <v>1</v>
      </c>
      <c r="GK23" s="59">
        <f t="shared" ca="1" si="361"/>
        <v>0.06</v>
      </c>
      <c r="GL23" s="40">
        <f t="shared" ca="1" si="261"/>
        <v>44533.653557785779</v>
      </c>
      <c r="GM23" s="28" cm="1">
        <f t="array" aca="1" ref="GM23" ca="1">_xlfn.LET(_xlpm.value,RAND(),_xlfn.IFS(GM22=1,IF(_xlpm.value&gt;0.97,2,1),GM22=2,IF(_xlpm.value&gt;0.98,3,2),GM22=3,1))</f>
        <v>2</v>
      </c>
      <c r="GN23" s="59">
        <f t="shared" ca="1" si="362"/>
        <v>0.06</v>
      </c>
      <c r="GO23" s="40">
        <f t="shared" ca="1" si="262"/>
        <v>44533.653557785779</v>
      </c>
      <c r="GP23" s="28" cm="1">
        <f t="array" aca="1" ref="GP23" ca="1">_xlfn.LET(_xlpm.value,RAND(),_xlfn.IFS(GP22=1,IF(_xlpm.value&gt;0.97,2,1),GP22=2,IF(_xlpm.value&gt;0.98,3,2),GP22=3,1))</f>
        <v>1</v>
      </c>
      <c r="GQ23" s="59">
        <f t="shared" ca="1" si="363"/>
        <v>0.06</v>
      </c>
      <c r="GR23" s="40">
        <f t="shared" ca="1" si="263"/>
        <v>44533.653557785779</v>
      </c>
      <c r="GS23" s="28" cm="1">
        <f t="array" aca="1" ref="GS23" ca="1">_xlfn.LET(_xlpm.value,RAND(),_xlfn.IFS(GS22=1,IF(_xlpm.value&gt;0.97,2,1),GS22=2,IF(_xlpm.value&gt;0.98,3,2),GS22=3,1))</f>
        <v>2</v>
      </c>
      <c r="GT23" s="59">
        <f t="shared" ca="1" si="364"/>
        <v>0.06</v>
      </c>
      <c r="GU23" s="40">
        <f t="shared" ca="1" si="264"/>
        <v>44533.653557785779</v>
      </c>
      <c r="GV23" s="28" cm="1">
        <f t="array" aca="1" ref="GV23" ca="1">_xlfn.LET(_xlpm.value,RAND(),_xlfn.IFS(GV22=1,IF(_xlpm.value&gt;0.97,2,1),GV22=2,IF(_xlpm.value&gt;0.98,3,2),GV22=3,1))</f>
        <v>1</v>
      </c>
      <c r="GW23" s="59">
        <f t="shared" ca="1" si="365"/>
        <v>0.06</v>
      </c>
      <c r="GX23" s="40">
        <f t="shared" ca="1" si="265"/>
        <v>44533.653557785779</v>
      </c>
      <c r="GY23" s="28" cm="1">
        <f t="array" aca="1" ref="GY23" ca="1">_xlfn.LET(_xlpm.value,RAND(),_xlfn.IFS(GY22=1,IF(_xlpm.value&gt;0.97,2,1),GY22=2,IF(_xlpm.value&gt;0.98,3,2),GY22=3,1))</f>
        <v>1</v>
      </c>
      <c r="GZ23" s="59">
        <f t="shared" ca="1" si="366"/>
        <v>0.06</v>
      </c>
      <c r="HA23" s="40">
        <f t="shared" ca="1" si="266"/>
        <v>44533.653557785779</v>
      </c>
      <c r="HB23" s="28" cm="1">
        <f t="array" aca="1" ref="HB23" ca="1">_xlfn.LET(_xlpm.value,RAND(),_xlfn.IFS(HB22=1,IF(_xlpm.value&gt;0.97,2,1),HB22=2,IF(_xlpm.value&gt;0.98,3,2),HB22=3,1))</f>
        <v>2</v>
      </c>
      <c r="HC23" s="59">
        <f t="shared" ca="1" si="367"/>
        <v>0.06</v>
      </c>
      <c r="HD23" s="40">
        <f t="shared" ca="1" si="267"/>
        <v>44533.653557785779</v>
      </c>
      <c r="HE23" s="28" cm="1">
        <f t="array" aca="1" ref="HE23" ca="1">_xlfn.LET(_xlpm.value,RAND(),_xlfn.IFS(HE22=1,IF(_xlpm.value&gt;0.97,2,1),HE22=2,IF(_xlpm.value&gt;0.98,3,2),HE22=3,1))</f>
        <v>1</v>
      </c>
      <c r="HF23" s="59">
        <f t="shared" ca="1" si="368"/>
        <v>0.06</v>
      </c>
      <c r="HG23" s="40">
        <f t="shared" ca="1" si="268"/>
        <v>17374.982094186078</v>
      </c>
      <c r="HH23" s="28" cm="1">
        <f t="array" aca="1" ref="HH23" ca="1">_xlfn.LET(_xlpm.value,RAND(),_xlfn.IFS(HH22=1,IF(_xlpm.value&gt;0.97,2,1),HH22=2,IF(_xlpm.value&gt;0.98,3,2),HH22=3,1))</f>
        <v>2</v>
      </c>
      <c r="HI23" s="59">
        <f t="shared" ca="1" si="369"/>
        <v>0.06</v>
      </c>
      <c r="HJ23" s="40">
        <f t="shared" ca="1" si="269"/>
        <v>44533.653557785779</v>
      </c>
      <c r="HK23" s="28" cm="1">
        <f t="array" aca="1" ref="HK23" ca="1">_xlfn.LET(_xlpm.value,RAND(),_xlfn.IFS(HK22=1,IF(_xlpm.value&gt;0.97,2,1),HK22=2,IF(_xlpm.value&gt;0.98,3,2),HK22=3,1))</f>
        <v>1</v>
      </c>
      <c r="HL23" s="59">
        <f t="shared" ca="1" si="370"/>
        <v>0.06</v>
      </c>
      <c r="HM23" s="40">
        <f t="shared" ca="1" si="270"/>
        <v>44533.653557785779</v>
      </c>
      <c r="HN23" s="28" cm="1">
        <f t="array" aca="1" ref="HN23" ca="1">_xlfn.LET(_xlpm.value,RAND(),_xlfn.IFS(HN22=1,IF(_xlpm.value&gt;0.97,2,1),HN22=2,IF(_xlpm.value&gt;0.98,3,2),HN22=3,1))</f>
        <v>1</v>
      </c>
      <c r="HO23" s="59">
        <f t="shared" ca="1" si="371"/>
        <v>0.06</v>
      </c>
      <c r="HP23" s="40">
        <f t="shared" ca="1" si="271"/>
        <v>34771.813654823927</v>
      </c>
      <c r="HQ23" s="28" cm="1">
        <f t="array" aca="1" ref="HQ23" ca="1">_xlfn.LET(_xlpm.value,RAND(),_xlfn.IFS(HQ22=1,IF(_xlpm.value&gt;0.97,2,1),HQ22=2,IF(_xlpm.value&gt;0.98,3,2),HQ22=3,1))</f>
        <v>1</v>
      </c>
      <c r="HR23" s="59">
        <f t="shared" ca="1" si="372"/>
        <v>0.06</v>
      </c>
      <c r="HS23" s="40">
        <f t="shared" ca="1" si="272"/>
        <v>44533.653557785779</v>
      </c>
      <c r="HT23" s="28" cm="1">
        <f t="array" aca="1" ref="HT23" ca="1">_xlfn.LET(_xlpm.value,RAND(),_xlfn.IFS(HT22=1,IF(_xlpm.value&gt;0.97,2,1),HT22=2,IF(_xlpm.value&gt;0.98,3,2),HT22=3,1))</f>
        <v>1</v>
      </c>
      <c r="HU23" s="59">
        <f t="shared" ca="1" si="373"/>
        <v>0.06</v>
      </c>
      <c r="HV23" s="40">
        <f t="shared" ca="1" si="273"/>
        <v>44533.653557785779</v>
      </c>
      <c r="HW23" s="28" cm="1">
        <f t="array" aca="1" ref="HW23" ca="1">_xlfn.LET(_xlpm.value,RAND(),_xlfn.IFS(HW22=1,IF(_xlpm.value&gt;0.97,2,1),HW22=2,IF(_xlpm.value&gt;0.98,3,2),HW22=3,1))</f>
        <v>2</v>
      </c>
      <c r="HX23" s="59">
        <f t="shared" ca="1" si="374"/>
        <v>0.06</v>
      </c>
      <c r="HY23" s="40">
        <f t="shared" ca="1" si="274"/>
        <v>44533.653557785779</v>
      </c>
      <c r="HZ23" s="28" cm="1">
        <f t="array" aca="1" ref="HZ23" ca="1">_xlfn.LET(_xlpm.value,RAND(),_xlfn.IFS(HZ22=1,IF(_xlpm.value&gt;0.97,2,1),HZ22=2,IF(_xlpm.value&gt;0.98,3,2),HZ22=3,1))</f>
        <v>1</v>
      </c>
      <c r="IA23" s="59">
        <f t="shared" ca="1" si="375"/>
        <v>0.06</v>
      </c>
      <c r="IB23" s="40">
        <f t="shared" ca="1" si="275"/>
        <v>44533.653557785779</v>
      </c>
      <c r="IC23" s="28" cm="1">
        <f t="array" aca="1" ref="IC23" ca="1">_xlfn.LET(_xlpm.value,RAND(),_xlfn.IFS(IC22=1,IF(_xlpm.value&gt;0.97,2,1),IC22=2,IF(_xlpm.value&gt;0.98,3,2),IC22=3,1))</f>
        <v>1</v>
      </c>
      <c r="ID23" s="59">
        <f t="shared" ca="1" si="376"/>
        <v>0.06</v>
      </c>
      <c r="IE23" s="40">
        <f t="shared" ca="1" si="276"/>
        <v>44533.653557785779</v>
      </c>
      <c r="IF23" s="28" cm="1">
        <f t="array" aca="1" ref="IF23" ca="1">_xlfn.LET(_xlpm.value,RAND(),_xlfn.IFS(IF22=1,IF(_xlpm.value&gt;0.97,2,1),IF22=2,IF(_xlpm.value&gt;0.98,3,2),IF22=3,1))</f>
        <v>1</v>
      </c>
      <c r="IG23" s="59">
        <f t="shared" ca="1" si="377"/>
        <v>0.06</v>
      </c>
      <c r="IH23" s="40">
        <f t="shared" ca="1" si="277"/>
        <v>44533.653557785779</v>
      </c>
      <c r="II23" s="28" cm="1">
        <f t="array" aca="1" ref="II23" ca="1">_xlfn.LET(_xlpm.value,RAND(),_xlfn.IFS(II22=1,IF(_xlpm.value&gt;0.97,2,1),II22=2,IF(_xlpm.value&gt;0.98,3,2),II22=3,1))</f>
        <v>2</v>
      </c>
      <c r="IJ23" s="59">
        <f t="shared" ca="1" si="378"/>
        <v>0.06</v>
      </c>
      <c r="IK23" s="40">
        <f t="shared" ca="1" si="278"/>
        <v>44533.653557785779</v>
      </c>
      <c r="IL23" s="28" cm="1">
        <f t="array" aca="1" ref="IL23" ca="1">_xlfn.LET(_xlpm.value,RAND(),_xlfn.IFS(IL22=1,IF(_xlpm.value&gt;0.97,2,1),IL22=2,IF(_xlpm.value&gt;0.98,3,2),IL22=3,1))</f>
        <v>2</v>
      </c>
      <c r="IM23" s="59">
        <f t="shared" ca="1" si="379"/>
        <v>0.06</v>
      </c>
      <c r="IN23" s="40">
        <f t="shared" ca="1" si="279"/>
        <v>44533.653557785779</v>
      </c>
      <c r="IO23" s="28" cm="1">
        <f t="array" aca="1" ref="IO23" ca="1">_xlfn.LET(_xlpm.value,RAND(),_xlfn.IFS(IO22=1,IF(_xlpm.value&gt;0.97,2,1),IO22=2,IF(_xlpm.value&gt;0.98,3,2),IO22=3,1))</f>
        <v>2</v>
      </c>
      <c r="IP23" s="59">
        <f t="shared" ca="1" si="380"/>
        <v>0.06</v>
      </c>
      <c r="IQ23" s="40">
        <f t="shared" ca="1" si="280"/>
        <v>44533.653557785779</v>
      </c>
      <c r="IR23" s="28" cm="1">
        <f t="array" aca="1" ref="IR23" ca="1">_xlfn.LET(_xlpm.value,RAND(),_xlfn.IFS(IR22=1,IF(_xlpm.value&gt;0.97,2,1),IR22=2,IF(_xlpm.value&gt;0.98,3,2),IR22=3,1))</f>
        <v>1</v>
      </c>
      <c r="IS23" s="59">
        <f t="shared" ca="1" si="381"/>
        <v>0.06</v>
      </c>
      <c r="IT23" s="40">
        <f t="shared" ca="1" si="281"/>
        <v>44533.653557785779</v>
      </c>
      <c r="IU23" s="28" cm="1">
        <f t="array" aca="1" ref="IU23" ca="1">_xlfn.LET(_xlpm.value,RAND(),_xlfn.IFS(IU22=1,IF(_xlpm.value&gt;0.97,2,1),IU22=2,IF(_xlpm.value&gt;0.98,3,2),IU22=3,1))</f>
        <v>1</v>
      </c>
      <c r="IV23" s="59">
        <f t="shared" ca="1" si="382"/>
        <v>0.06</v>
      </c>
      <c r="IW23" s="40">
        <f t="shared" ca="1" si="282"/>
        <v>44533.653557785779</v>
      </c>
      <c r="IX23" s="28" cm="1">
        <f t="array" aca="1" ref="IX23" ca="1">_xlfn.LET(_xlpm.value,RAND(),_xlfn.IFS(IX22=1,IF(_xlpm.value&gt;0.97,2,1),IX22=2,IF(_xlpm.value&gt;0.98,3,2),IX22=3,1))</f>
        <v>2</v>
      </c>
      <c r="IY23" s="59">
        <f t="shared" ca="1" si="383"/>
        <v>0.06</v>
      </c>
      <c r="IZ23" s="40">
        <f t="shared" ca="1" si="283"/>
        <v>44533.653557785779</v>
      </c>
      <c r="JA23" s="28" cm="1">
        <f t="array" aca="1" ref="JA23" ca="1">_xlfn.LET(_xlpm.value,RAND(),_xlfn.IFS(JA22=1,IF(_xlpm.value&gt;0.97,2,1),JA22=2,IF(_xlpm.value&gt;0.98,3,2),JA22=3,1))</f>
        <v>1</v>
      </c>
      <c r="JB23" s="59">
        <f t="shared" ca="1" si="384"/>
        <v>0.06</v>
      </c>
      <c r="JC23" s="40">
        <f t="shared" ca="1" si="284"/>
        <v>44533.653557785779</v>
      </c>
      <c r="JD23" s="28" cm="1">
        <f t="array" aca="1" ref="JD23" ca="1">_xlfn.LET(_xlpm.value,RAND(),_xlfn.IFS(JD22=1,IF(_xlpm.value&gt;0.97,2,1),JD22=2,IF(_xlpm.value&gt;0.98,3,2),JD22=3,1))</f>
        <v>1</v>
      </c>
      <c r="JE23" s="59">
        <f t="shared" ca="1" si="385"/>
        <v>0.06</v>
      </c>
      <c r="JF23" s="40">
        <f t="shared" ca="1" si="285"/>
        <v>44533.653557785779</v>
      </c>
      <c r="JG23" s="28" cm="1">
        <f t="array" aca="1" ref="JG23" ca="1">_xlfn.LET(_xlpm.value,RAND(),_xlfn.IFS(JG22=1,IF(_xlpm.value&gt;0.97,2,1),JG22=2,IF(_xlpm.value&gt;0.98,3,2),JG22=3,1))</f>
        <v>1</v>
      </c>
      <c r="JH23" s="59">
        <f t="shared" ca="1" si="386"/>
        <v>0.06</v>
      </c>
      <c r="JI23" s="40">
        <f t="shared" ca="1" si="286"/>
        <v>44533.653557785779</v>
      </c>
      <c r="JJ23" s="28" cm="1">
        <f t="array" aca="1" ref="JJ23" ca="1">_xlfn.LET(_xlpm.value,RAND(),_xlfn.IFS(JJ22=1,IF(_xlpm.value&gt;0.97,2,1),JJ22=2,IF(_xlpm.value&gt;0.98,3,2),JJ22=3,1))</f>
        <v>1</v>
      </c>
      <c r="JK23" s="59">
        <f t="shared" ca="1" si="387"/>
        <v>0.06</v>
      </c>
      <c r="JL23" s="40">
        <f t="shared" ca="1" si="287"/>
        <v>44533.653557785779</v>
      </c>
      <c r="JM23" s="28" cm="1">
        <f t="array" aca="1" ref="JM23" ca="1">_xlfn.LET(_xlpm.value,RAND(),_xlfn.IFS(JM22=1,IF(_xlpm.value&gt;0.97,2,1),JM22=2,IF(_xlpm.value&gt;0.98,3,2),JM22=3,1))</f>
        <v>2</v>
      </c>
      <c r="JN23" s="59">
        <f t="shared" ca="1" si="388"/>
        <v>0.06</v>
      </c>
      <c r="JO23" s="40">
        <f t="shared" ca="1" si="288"/>
        <v>44533.653557785779</v>
      </c>
      <c r="JP23" s="28" cm="1">
        <f t="array" aca="1" ref="JP23" ca="1">_xlfn.LET(_xlpm.value,RAND(),_xlfn.IFS(JP22=1,IF(_xlpm.value&gt;0.97,2,1),JP22=2,IF(_xlpm.value&gt;0.98,3,2),JP22=3,1))</f>
        <v>2</v>
      </c>
      <c r="JQ23" s="59">
        <f t="shared" ca="1" si="389"/>
        <v>0.06</v>
      </c>
      <c r="JR23" s="40">
        <f t="shared" ca="1" si="289"/>
        <v>44533.653557785779</v>
      </c>
      <c r="JS23" s="28" cm="1">
        <f t="array" aca="1" ref="JS23" ca="1">_xlfn.LET(_xlpm.value,RAND(),_xlfn.IFS(JS22=1,IF(_xlpm.value&gt;0.97,2,1),JS22=2,IF(_xlpm.value&gt;0.98,3,2),JS22=3,1))</f>
        <v>1</v>
      </c>
      <c r="JT23" s="59">
        <f t="shared" ca="1" si="390"/>
        <v>0.06</v>
      </c>
      <c r="JU23" s="40">
        <f t="shared" ca="1" si="290"/>
        <v>25171.387090543045</v>
      </c>
      <c r="JV23" s="28" cm="1">
        <f t="array" aca="1" ref="JV23" ca="1">_xlfn.LET(_xlpm.value,RAND(),_xlfn.IFS(JV22=1,IF(_xlpm.value&gt;0.97,2,1),JV22=2,IF(_xlpm.value&gt;0.98,3,2),JV22=3,1))</f>
        <v>1</v>
      </c>
      <c r="JW23" s="59">
        <f t="shared" ca="1" si="391"/>
        <v>0.06</v>
      </c>
      <c r="JX23" s="40">
        <f t="shared" ca="1" si="291"/>
        <v>44533.653557785779</v>
      </c>
      <c r="JY23" s="28" cm="1">
        <f t="array" aca="1" ref="JY23" ca="1">_xlfn.LET(_xlpm.value,RAND(),_xlfn.IFS(JY22=1,IF(_xlpm.value&gt;0.97,2,1),JY22=2,IF(_xlpm.value&gt;0.98,3,2),JY22=3,1))</f>
        <v>2</v>
      </c>
      <c r="JZ23" s="59">
        <f t="shared" ca="1" si="392"/>
        <v>0.06</v>
      </c>
      <c r="KA23" s="40">
        <f t="shared" ca="1" si="292"/>
        <v>44533.653557785779</v>
      </c>
      <c r="KB23" s="28" cm="1">
        <f t="array" aca="1" ref="KB23" ca="1">_xlfn.LET(_xlpm.value,RAND(),_xlfn.IFS(KB22=1,IF(_xlpm.value&gt;0.97,2,1),KB22=2,IF(_xlpm.value&gt;0.98,3,2),KB22=3,1))</f>
        <v>1</v>
      </c>
      <c r="KC23" s="59">
        <f t="shared" ca="1" si="393"/>
        <v>0.06</v>
      </c>
      <c r="KD23" s="40">
        <f t="shared" ca="1" si="293"/>
        <v>6601.0916510290135</v>
      </c>
      <c r="KE23" s="28" cm="1">
        <f t="array" aca="1" ref="KE23" ca="1">_xlfn.LET(_xlpm.value,RAND(),_xlfn.IFS(KE22=1,IF(_xlpm.value&gt;0.97,2,1),KE22=2,IF(_xlpm.value&gt;0.98,3,2),KE22=3,1))</f>
        <v>1</v>
      </c>
      <c r="KF23" s="59">
        <f t="shared" ca="1" si="394"/>
        <v>0.06</v>
      </c>
      <c r="KG23" s="40">
        <f t="shared" ca="1" si="294"/>
        <v>44533.653557785779</v>
      </c>
      <c r="KH23" s="28" cm="1">
        <f t="array" aca="1" ref="KH23" ca="1">_xlfn.LET(_xlpm.value,RAND(),_xlfn.IFS(KH22=1,IF(_xlpm.value&gt;0.97,2,1),KH22=2,IF(_xlpm.value&gt;0.98,3,2),KH22=3,1))</f>
        <v>1</v>
      </c>
      <c r="KI23" s="59">
        <f t="shared" ca="1" si="395"/>
        <v>0.06</v>
      </c>
      <c r="KJ23" s="40">
        <f t="shared" ca="1" si="295"/>
        <v>44533.653557785779</v>
      </c>
      <c r="KK23" s="28" cm="1">
        <f t="array" aca="1" ref="KK23" ca="1">_xlfn.LET(_xlpm.value,RAND(),_xlfn.IFS(KK22=1,IF(_xlpm.value&gt;0.97,2,1),KK22=2,IF(_xlpm.value&gt;0.98,3,2),KK22=3,1))</f>
        <v>1</v>
      </c>
      <c r="KL23" s="59">
        <f t="shared" ca="1" si="396"/>
        <v>0.06</v>
      </c>
      <c r="KM23" s="40">
        <f t="shared" ca="1" si="296"/>
        <v>44533.653557785779</v>
      </c>
      <c r="KN23" s="28" cm="1">
        <f t="array" aca="1" ref="KN23" ca="1">_xlfn.LET(_xlpm.value,RAND(),_xlfn.IFS(KN22=1,IF(_xlpm.value&gt;0.97,2,1),KN22=2,IF(_xlpm.value&gt;0.98,3,2),KN22=3,1))</f>
        <v>1</v>
      </c>
      <c r="KO23" s="59">
        <f t="shared" ca="1" si="397"/>
        <v>0.06</v>
      </c>
      <c r="KP23" s="40">
        <f t="shared" ca="1" si="297"/>
        <v>44533.653557785779</v>
      </c>
      <c r="KQ23" s="28"/>
    </row>
    <row r="24" spans="1:303" x14ac:dyDescent="0.2">
      <c r="A24" s="111">
        <v>45930</v>
      </c>
      <c r="B24" s="64">
        <v>1590</v>
      </c>
      <c r="C24" s="28" cm="1">
        <f t="array" aca="1" ref="C24" ca="1">_xlfn.LET(_xlpm.value,RAND(),_xlfn.IFS(C23=1,IF(_xlpm.value&gt;0.97,2,1),C23=2,IF(_xlpm.value&gt;0.98,3,2),C23=3,1))</f>
        <v>2</v>
      </c>
      <c r="D24" s="59">
        <f t="shared" ca="1" si="0"/>
        <v>0.06</v>
      </c>
      <c r="E24" s="40">
        <f t="shared" ca="1" si="298"/>
        <v>48159.672771252932</v>
      </c>
      <c r="F24" s="28" cm="1">
        <f t="array" aca="1" ref="F24" ca="1">_xlfn.LET(_xlpm.value,RAND(),_xlfn.IFS(F23=1,IF(_xlpm.value&gt;0.97,2,1),F23=2,IF(_xlpm.value&gt;0.98,3,2),F23=3,1))</f>
        <v>1</v>
      </c>
      <c r="G24" s="59">
        <f t="shared" ca="1" si="299"/>
        <v>0.06</v>
      </c>
      <c r="H24" s="40">
        <f t="shared" ca="1" si="199"/>
        <v>48159.672771252932</v>
      </c>
      <c r="I24" s="28" cm="1">
        <f t="array" aca="1" ref="I24" ca="1">_xlfn.LET(_xlpm.value,RAND(),_xlfn.IFS(I23=1,IF(_xlpm.value&gt;0.97,2,1),I23=2,IF(_xlpm.value&gt;0.98,3,2),I23=3,1))</f>
        <v>2</v>
      </c>
      <c r="J24" s="59">
        <f t="shared" ca="1" si="300"/>
        <v>0.06</v>
      </c>
      <c r="K24" s="40">
        <f t="shared" ca="1" si="200"/>
        <v>48159.672771252932</v>
      </c>
      <c r="L24" s="28" cm="1">
        <f t="array" aca="1" ref="L24" ca="1">_xlfn.LET(_xlpm.value,RAND(),_xlfn.IFS(L23=1,IF(_xlpm.value&gt;0.97,2,1),L23=2,IF(_xlpm.value&gt;0.98,3,2),L23=3,1))</f>
        <v>1</v>
      </c>
      <c r="M24" s="59">
        <f t="shared" ca="1" si="301"/>
        <v>0.06</v>
      </c>
      <c r="N24" s="40">
        <f t="shared" ca="1" si="201"/>
        <v>48159.672771252932</v>
      </c>
      <c r="O24" s="28" cm="1">
        <f t="array" aca="1" ref="O24" ca="1">_xlfn.LET(_xlpm.value,RAND(),_xlfn.IFS(O23=1,IF(_xlpm.value&gt;0.97,2,1),O23=2,IF(_xlpm.value&gt;0.98,3,2),O23=3,1))</f>
        <v>1</v>
      </c>
      <c r="P24" s="59">
        <f t="shared" ca="1" si="302"/>
        <v>0.06</v>
      </c>
      <c r="Q24" s="40">
        <f t="shared" ca="1" si="202"/>
        <v>48159.672771252932</v>
      </c>
      <c r="R24" s="28" cm="1">
        <f t="array" aca="1" ref="R24" ca="1">_xlfn.LET(_xlpm.value,RAND(),_xlfn.IFS(R23=1,IF(_xlpm.value&gt;0.97,2,1),R23=2,IF(_xlpm.value&gt;0.98,3,2),R23=3,1))</f>
        <v>1</v>
      </c>
      <c r="S24" s="59">
        <f t="shared" ca="1" si="303"/>
        <v>0.06</v>
      </c>
      <c r="T24" s="40">
        <f t="shared" ca="1" si="203"/>
        <v>48159.672771252932</v>
      </c>
      <c r="U24" s="28" cm="1">
        <f t="array" aca="1" ref="U24" ca="1">_xlfn.LET(_xlpm.value,RAND(),_xlfn.IFS(U23=1,IF(_xlpm.value&gt;0.97,2,1),U23=2,IF(_xlpm.value&gt;0.98,3,2),U23=3,1))</f>
        <v>2</v>
      </c>
      <c r="V24" s="59">
        <f t="shared" ca="1" si="304"/>
        <v>0.06</v>
      </c>
      <c r="W24" s="40">
        <f t="shared" ca="1" si="204"/>
        <v>48159.672771252932</v>
      </c>
      <c r="X24" s="28" cm="1">
        <f t="array" aca="1" ref="X24" ca="1">_xlfn.LET(_xlpm.value,RAND(),_xlfn.IFS(X23=1,IF(_xlpm.value&gt;0.97,2,1),X23=2,IF(_xlpm.value&gt;0.98,3,2),X23=3,1))</f>
        <v>1</v>
      </c>
      <c r="Y24" s="59">
        <f t="shared" ca="1" si="305"/>
        <v>0.06</v>
      </c>
      <c r="Z24" s="40">
        <f t="shared" ca="1" si="205"/>
        <v>48159.672771252932</v>
      </c>
      <c r="AA24" s="28" cm="1">
        <f t="array" aca="1" ref="AA24" ca="1">_xlfn.LET(_xlpm.value,RAND(),_xlfn.IFS(AA23=1,IF(_xlpm.value&gt;0.97,2,1),AA23=2,IF(_xlpm.value&gt;0.98,3,2),AA23=3,1))</f>
        <v>2</v>
      </c>
      <c r="AB24" s="59">
        <f t="shared" ca="1" si="306"/>
        <v>0.06</v>
      </c>
      <c r="AC24" s="40">
        <f t="shared" ca="1" si="206"/>
        <v>48159.672771252932</v>
      </c>
      <c r="AD24" s="28" cm="1">
        <f t="array" aca="1" ref="AD24" ca="1">_xlfn.LET(_xlpm.value,RAND(),_xlfn.IFS(AD23=1,IF(_xlpm.value&gt;0.97,2,1),AD23=2,IF(_xlpm.value&gt;0.98,3,2),AD23=3,1))</f>
        <v>1</v>
      </c>
      <c r="AE24" s="59">
        <f t="shared" ca="1" si="307"/>
        <v>0.06</v>
      </c>
      <c r="AF24" s="40">
        <f t="shared" ca="1" si="207"/>
        <v>23735.951890903361</v>
      </c>
      <c r="AG24" s="28" cm="1">
        <f t="array" aca="1" ref="AG24" ca="1">_xlfn.LET(_xlpm.value,RAND(),_xlfn.IFS(AG23=1,IF(_xlpm.value&gt;0.97,2,1),AG23=2,IF(_xlpm.value&gt;0.98,3,2),AG23=3,1))</f>
        <v>2</v>
      </c>
      <c r="AH24" s="59">
        <f t="shared" ca="1" si="308"/>
        <v>0.06</v>
      </c>
      <c r="AI24" s="40">
        <f t="shared" ca="1" si="208"/>
        <v>48159.672771252932</v>
      </c>
      <c r="AJ24" s="28" cm="1">
        <f t="array" aca="1" ref="AJ24" ca="1">_xlfn.LET(_xlpm.value,RAND(),_xlfn.IFS(AJ23=1,IF(_xlpm.value&gt;0.97,2,1),AJ23=2,IF(_xlpm.value&gt;0.98,3,2),AJ23=3,1))</f>
        <v>2</v>
      </c>
      <c r="AK24" s="59">
        <f t="shared" ca="1" si="309"/>
        <v>0.06</v>
      </c>
      <c r="AL24" s="40">
        <f t="shared" ca="1" si="209"/>
        <v>48159.672771252932</v>
      </c>
      <c r="AM24" s="28" cm="1">
        <f t="array" aca="1" ref="AM24" ca="1">_xlfn.LET(_xlpm.value,RAND(),_xlfn.IFS(AM23=1,IF(_xlpm.value&gt;0.97,2,1),AM23=2,IF(_xlpm.value&gt;0.98,3,2),AM23=3,1))</f>
        <v>2</v>
      </c>
      <c r="AN24" s="59">
        <f t="shared" ca="1" si="310"/>
        <v>0.06</v>
      </c>
      <c r="AO24" s="40">
        <f t="shared" ca="1" si="210"/>
        <v>48159.672771252932</v>
      </c>
      <c r="AP24" s="28" cm="1">
        <f t="array" aca="1" ref="AP24" ca="1">_xlfn.LET(_xlpm.value,RAND(),_xlfn.IFS(AP23=1,IF(_xlpm.value&gt;0.97,2,1),AP23=2,IF(_xlpm.value&gt;0.98,3,2),AP23=3,1))</f>
        <v>2</v>
      </c>
      <c r="AQ24" s="59">
        <f t="shared" ca="1" si="311"/>
        <v>0.06</v>
      </c>
      <c r="AR24" s="40">
        <f t="shared" ca="1" si="211"/>
        <v>48159.672771252932</v>
      </c>
      <c r="AS24" s="28" cm="1">
        <f t="array" aca="1" ref="AS24" ca="1">_xlfn.LET(_xlpm.value,RAND(),_xlfn.IFS(AS23=1,IF(_xlpm.value&gt;0.97,2,1),AS23=2,IF(_xlpm.value&gt;0.98,3,2),AS23=3,1))</f>
        <v>1</v>
      </c>
      <c r="AT24" s="59">
        <f t="shared" ca="1" si="312"/>
        <v>0.06</v>
      </c>
      <c r="AU24" s="40">
        <f t="shared" ca="1" si="212"/>
        <v>48159.672771252932</v>
      </c>
      <c r="AV24" s="28" cm="1">
        <f t="array" aca="1" ref="AV24" ca="1">_xlfn.LET(_xlpm.value,RAND(),_xlfn.IFS(AV23=1,IF(_xlpm.value&gt;0.97,2,1),AV23=2,IF(_xlpm.value&gt;0.98,3,2),AV23=3,1))</f>
        <v>1</v>
      </c>
      <c r="AW24" s="59">
        <f t="shared" ca="1" si="313"/>
        <v>0.06</v>
      </c>
      <c r="AX24" s="40">
        <f t="shared" ca="1" si="213"/>
        <v>48159.672771252932</v>
      </c>
      <c r="AY24" s="28" cm="1">
        <f t="array" aca="1" ref="AY24" ca="1">_xlfn.LET(_xlpm.value,RAND(),_xlfn.IFS(AY23=1,IF(_xlpm.value&gt;0.97,2,1),AY23=2,IF(_xlpm.value&gt;0.98,3,2),AY23=3,1))</f>
        <v>1</v>
      </c>
      <c r="AZ24" s="59">
        <f t="shared" ca="1" si="314"/>
        <v>0.06</v>
      </c>
      <c r="BA24" s="40">
        <f t="shared" ca="1" si="214"/>
        <v>48159.672771252932</v>
      </c>
      <c r="BB24" s="28" cm="1">
        <f t="array" aca="1" ref="BB24" ca="1">_xlfn.LET(_xlpm.value,RAND(),_xlfn.IFS(BB23=1,IF(_xlpm.value&gt;0.97,2,1),BB23=2,IF(_xlpm.value&gt;0.98,3,2),BB23=3,1))</f>
        <v>1</v>
      </c>
      <c r="BC24" s="59">
        <f t="shared" ca="1" si="315"/>
        <v>0.06</v>
      </c>
      <c r="BD24" s="40">
        <f t="shared" ca="1" si="215"/>
        <v>16622.333411335734</v>
      </c>
      <c r="BE24" s="28" cm="1">
        <f t="array" aca="1" ref="BE24" ca="1">_xlfn.LET(_xlpm.value,RAND(),_xlfn.IFS(BE23=1,IF(_xlpm.value&gt;0.97,2,1),BE23=2,IF(_xlpm.value&gt;0.98,3,2),BE23=3,1))</f>
        <v>1</v>
      </c>
      <c r="BF24" s="59">
        <f t="shared" ca="1" si="316"/>
        <v>0.06</v>
      </c>
      <c r="BG24" s="40">
        <f t="shared" ca="1" si="216"/>
        <v>48159.672771252932</v>
      </c>
      <c r="BH24" s="28" cm="1">
        <f t="array" aca="1" ref="BH24" ca="1">_xlfn.LET(_xlpm.value,RAND(),_xlfn.IFS(BH23=1,IF(_xlpm.value&gt;0.97,2,1),BH23=2,IF(_xlpm.value&gt;0.98,3,2),BH23=3,1))</f>
        <v>2</v>
      </c>
      <c r="BI24" s="59">
        <f t="shared" ca="1" si="317"/>
        <v>0.06</v>
      </c>
      <c r="BJ24" s="40">
        <f t="shared" ca="1" si="217"/>
        <v>48159.672771252932</v>
      </c>
      <c r="BK24" s="28" cm="1">
        <f t="array" aca="1" ref="BK24" ca="1">_xlfn.LET(_xlpm.value,RAND(),_xlfn.IFS(BK23=1,IF(_xlpm.value&gt;0.97,2,1),BK23=2,IF(_xlpm.value&gt;0.98,3,2),BK23=3,1))</f>
        <v>2</v>
      </c>
      <c r="BL24" s="59">
        <f t="shared" ca="1" si="318"/>
        <v>0.06</v>
      </c>
      <c r="BM24" s="40">
        <f t="shared" ca="1" si="218"/>
        <v>48159.672771252932</v>
      </c>
      <c r="BN24" s="28" cm="1">
        <f t="array" aca="1" ref="BN24" ca="1">_xlfn.LET(_xlpm.value,RAND(),_xlfn.IFS(BN23=1,IF(_xlpm.value&gt;0.97,2,1),BN23=2,IF(_xlpm.value&gt;0.98,3,2),BN23=3,1))</f>
        <v>1</v>
      </c>
      <c r="BO24" s="59">
        <f t="shared" ca="1" si="319"/>
        <v>0.06</v>
      </c>
      <c r="BP24" s="40">
        <f t="shared" ca="1" si="219"/>
        <v>48159.672771252932</v>
      </c>
      <c r="BQ24" s="28" cm="1">
        <f t="array" aca="1" ref="BQ24" ca="1">_xlfn.LET(_xlpm.value,RAND(),_xlfn.IFS(BQ23=1,IF(_xlpm.value&gt;0.97,2,1),BQ23=2,IF(_xlpm.value&gt;0.98,3,2),BQ23=3,1))</f>
        <v>1</v>
      </c>
      <c r="BR24" s="59">
        <f t="shared" ca="1" si="320"/>
        <v>0.06</v>
      </c>
      <c r="BS24" s="40">
        <f t="shared" ca="1" si="220"/>
        <v>48159.672771252932</v>
      </c>
      <c r="BT24" s="28" cm="1">
        <f t="array" aca="1" ref="BT24" ca="1">_xlfn.LET(_xlpm.value,RAND(),_xlfn.IFS(BT23=1,IF(_xlpm.value&gt;0.97,2,1),BT23=2,IF(_xlpm.value&gt;0.98,3,2),BT23=3,1))</f>
        <v>1</v>
      </c>
      <c r="BU24" s="59">
        <f t="shared" ca="1" si="321"/>
        <v>0.06</v>
      </c>
      <c r="BV24" s="40">
        <f t="shared" ca="1" si="221"/>
        <v>48159.672771252932</v>
      </c>
      <c r="BW24" s="28" cm="1">
        <f t="array" aca="1" ref="BW24" ca="1">_xlfn.LET(_xlpm.value,RAND(),_xlfn.IFS(BW23=1,IF(_xlpm.value&gt;0.97,2,1),BW23=2,IF(_xlpm.value&gt;0.98,3,2),BW23=3,1))</f>
        <v>1</v>
      </c>
      <c r="BX24" s="59">
        <f t="shared" ca="1" si="322"/>
        <v>0.06</v>
      </c>
      <c r="BY24" s="40">
        <f t="shared" ca="1" si="222"/>
        <v>48159.672771252932</v>
      </c>
      <c r="BZ24" s="28" cm="1">
        <f t="array" aca="1" ref="BZ24" ca="1">_xlfn.LET(_xlpm.value,RAND(),_xlfn.IFS(BZ23=1,IF(_xlpm.value&gt;0.97,2,1),BZ23=2,IF(_xlpm.value&gt;0.98,3,2),BZ23=3,1))</f>
        <v>2</v>
      </c>
      <c r="CA24" s="59">
        <f t="shared" ca="1" si="323"/>
        <v>0.06</v>
      </c>
      <c r="CB24" s="40">
        <f t="shared" ca="1" si="223"/>
        <v>23735.951890903361</v>
      </c>
      <c r="CC24" s="28" cm="1">
        <f t="array" aca="1" ref="CC24" ca="1">_xlfn.LET(_xlpm.value,RAND(),_xlfn.IFS(CC23=1,IF(_xlpm.value&gt;0.97,2,1),CC23=2,IF(_xlpm.value&gt;0.98,3,2),CC23=3,1))</f>
        <v>1</v>
      </c>
      <c r="CD24" s="59">
        <f t="shared" ca="1" si="324"/>
        <v>0.06</v>
      </c>
      <c r="CE24" s="40">
        <f t="shared" ca="1" si="224"/>
        <v>48159.672771252932</v>
      </c>
      <c r="CF24" s="28" cm="1">
        <f t="array" aca="1" ref="CF24" ca="1">_xlfn.LET(_xlpm.value,RAND(),_xlfn.IFS(CF23=1,IF(_xlpm.value&gt;0.97,2,1),CF23=2,IF(_xlpm.value&gt;0.98,3,2),CF23=3,1))</f>
        <v>2</v>
      </c>
      <c r="CG24" s="59">
        <f t="shared" ca="1" si="325"/>
        <v>0.06</v>
      </c>
      <c r="CH24" s="40">
        <f t="shared" ca="1" si="225"/>
        <v>48159.672771252932</v>
      </c>
      <c r="CI24" s="28" cm="1">
        <f t="array" aca="1" ref="CI24" ca="1">_xlfn.LET(_xlpm.value,RAND(),_xlfn.IFS(CI23=1,IF(_xlpm.value&gt;0.97,2,1),CI23=2,IF(_xlpm.value&gt;0.98,3,2),CI23=3,1))</f>
        <v>1</v>
      </c>
      <c r="CJ24" s="59">
        <f t="shared" ca="1" si="326"/>
        <v>0.06</v>
      </c>
      <c r="CK24" s="40">
        <f t="shared" ca="1" si="226"/>
        <v>48159.672771252932</v>
      </c>
      <c r="CL24" s="28" cm="1">
        <f t="array" aca="1" ref="CL24" ca="1">_xlfn.LET(_xlpm.value,RAND(),_xlfn.IFS(CL23=1,IF(_xlpm.value&gt;0.97,2,1),CL23=2,IF(_xlpm.value&gt;0.98,3,2),CL23=3,1))</f>
        <v>1</v>
      </c>
      <c r="CM24" s="59">
        <f t="shared" ca="1" si="327"/>
        <v>0.06</v>
      </c>
      <c r="CN24" s="40">
        <f t="shared" ca="1" si="227"/>
        <v>48159.672771252932</v>
      </c>
      <c r="CO24" s="28" cm="1">
        <f t="array" aca="1" ref="CO24" ca="1">_xlfn.LET(_xlpm.value,RAND(),_xlfn.IFS(CO23=1,IF(_xlpm.value&gt;0.97,2,1),CO23=2,IF(_xlpm.value&gt;0.98,3,2),CO23=3,1))</f>
        <v>2</v>
      </c>
      <c r="CP24" s="59">
        <f t="shared" ca="1" si="328"/>
        <v>0.06</v>
      </c>
      <c r="CQ24" s="40">
        <f t="shared" ca="1" si="228"/>
        <v>48159.672771252932</v>
      </c>
      <c r="CR24" s="28" cm="1">
        <f t="array" aca="1" ref="CR24" ca="1">_xlfn.LET(_xlpm.value,RAND(),_xlfn.IFS(CR23=1,IF(_xlpm.value&gt;0.97,2,1),CR23=2,IF(_xlpm.value&gt;0.98,3,2),CR23=3,1))</f>
        <v>2</v>
      </c>
      <c r="CS24" s="59">
        <f t="shared" ca="1" si="329"/>
        <v>0.06</v>
      </c>
      <c r="CT24" s="40">
        <f t="shared" ca="1" si="229"/>
        <v>48159.672771252932</v>
      </c>
      <c r="CU24" s="28" cm="1">
        <f t="array" aca="1" ref="CU24" ca="1">_xlfn.LET(_xlpm.value,RAND(),_xlfn.IFS(CU23=1,IF(_xlpm.value&gt;0.97,2,1),CU23=2,IF(_xlpm.value&gt;0.98,3,2),CU23=3,1))</f>
        <v>1</v>
      </c>
      <c r="CV24" s="59">
        <f t="shared" ca="1" si="330"/>
        <v>0.06</v>
      </c>
      <c r="CW24" s="40">
        <f t="shared" ca="1" si="230"/>
        <v>48159.672771252932</v>
      </c>
      <c r="CX24" s="28" cm="1">
        <f t="array" aca="1" ref="CX24" ca="1">_xlfn.LET(_xlpm.value,RAND(),_xlfn.IFS(CX23=1,IF(_xlpm.value&gt;0.97,2,1),CX23=2,IF(_xlpm.value&gt;0.98,3,2),CX23=3,1))</f>
        <v>1</v>
      </c>
      <c r="CY24" s="59">
        <f t="shared" ca="1" si="331"/>
        <v>0.06</v>
      </c>
      <c r="CZ24" s="40">
        <f t="shared" ca="1" si="231"/>
        <v>48159.672771252932</v>
      </c>
      <c r="DA24" s="28" cm="1">
        <f t="array" aca="1" ref="DA24" ca="1">_xlfn.LET(_xlpm.value,RAND(),_xlfn.IFS(DA23=1,IF(_xlpm.value&gt;0.97,2,1),DA23=2,IF(_xlpm.value&gt;0.98,3,2),DA23=3,1))</f>
        <v>1</v>
      </c>
      <c r="DB24" s="59">
        <f t="shared" ca="1" si="332"/>
        <v>0.06</v>
      </c>
      <c r="DC24" s="40">
        <f t="shared" ca="1" si="232"/>
        <v>48159.672771252932</v>
      </c>
      <c r="DD24" s="28" cm="1">
        <f t="array" aca="1" ref="DD24" ca="1">_xlfn.LET(_xlpm.value,RAND(),_xlfn.IFS(DD23=1,IF(_xlpm.value&gt;0.97,2,1),DD23=2,IF(_xlpm.value&gt;0.98,3,2),DD23=3,1))</f>
        <v>3</v>
      </c>
      <c r="DE24" s="59">
        <f t="shared" ca="1" si="333"/>
        <v>-0.7</v>
      </c>
      <c r="DF24" s="40">
        <f t="shared" ca="1" si="233"/>
        <v>14314.096067335735</v>
      </c>
      <c r="DG24" s="28" cm="1">
        <f t="array" aca="1" ref="DG24" ca="1">_xlfn.LET(_xlpm.value,RAND(),_xlfn.IFS(DG23=1,IF(_xlpm.value&gt;0.97,2,1),DG23=2,IF(_xlpm.value&gt;0.98,3,2),DG23=3,1))</f>
        <v>1</v>
      </c>
      <c r="DH24" s="59">
        <f t="shared" ca="1" si="334"/>
        <v>0.06</v>
      </c>
      <c r="DI24" s="40">
        <f t="shared" ca="1" si="234"/>
        <v>48159.672771252932</v>
      </c>
      <c r="DJ24" s="28" cm="1">
        <f t="array" aca="1" ref="DJ24" ca="1">_xlfn.LET(_xlpm.value,RAND(),_xlfn.IFS(DJ23=1,IF(_xlpm.value&gt;0.97,2,1),DJ23=2,IF(_xlpm.value&gt;0.98,3,2),DJ23=3,1))</f>
        <v>1</v>
      </c>
      <c r="DK24" s="59">
        <f t="shared" ca="1" si="335"/>
        <v>0.06</v>
      </c>
      <c r="DL24" s="40">
        <f t="shared" ca="1" si="235"/>
        <v>48159.672771252932</v>
      </c>
      <c r="DM24" s="28" cm="1">
        <f t="array" aca="1" ref="DM24" ca="1">_xlfn.LET(_xlpm.value,RAND(),_xlfn.IFS(DM23=1,IF(_xlpm.value&gt;0.97,2,1),DM23=2,IF(_xlpm.value&gt;0.98,3,2),DM23=3,1))</f>
        <v>1</v>
      </c>
      <c r="DN24" s="59">
        <f t="shared" ca="1" si="336"/>
        <v>0.06</v>
      </c>
      <c r="DO24" s="40">
        <f t="shared" ca="1" si="236"/>
        <v>48159.672771252932</v>
      </c>
      <c r="DP24" s="28" cm="1">
        <f t="array" aca="1" ref="DP24" ca="1">_xlfn.LET(_xlpm.value,RAND(),_xlfn.IFS(DP23=1,IF(_xlpm.value&gt;0.97,2,1),DP23=2,IF(_xlpm.value&gt;0.98,3,2),DP23=3,1))</f>
        <v>2</v>
      </c>
      <c r="DQ24" s="59">
        <f t="shared" ca="1" si="337"/>
        <v>0.06</v>
      </c>
      <c r="DR24" s="40">
        <f t="shared" ca="1" si="237"/>
        <v>48159.672771252932</v>
      </c>
      <c r="DS24" s="28" cm="1">
        <f t="array" aca="1" ref="DS24" ca="1">_xlfn.LET(_xlpm.value,RAND(),_xlfn.IFS(DS23=1,IF(_xlpm.value&gt;0.97,2,1),DS23=2,IF(_xlpm.value&gt;0.98,3,2),DS23=3,1))</f>
        <v>1</v>
      </c>
      <c r="DT24" s="59">
        <f t="shared" ca="1" si="338"/>
        <v>0.06</v>
      </c>
      <c r="DU24" s="40">
        <f t="shared" ca="1" si="238"/>
        <v>48159.672771252932</v>
      </c>
      <c r="DV24" s="28" cm="1">
        <f t="array" aca="1" ref="DV24" ca="1">_xlfn.LET(_xlpm.value,RAND(),_xlfn.IFS(DV23=1,IF(_xlpm.value&gt;0.97,2,1),DV23=2,IF(_xlpm.value&gt;0.98,3,2),DV23=3,1))</f>
        <v>1</v>
      </c>
      <c r="DW24" s="59">
        <f t="shared" ca="1" si="339"/>
        <v>0.06</v>
      </c>
      <c r="DX24" s="40">
        <f t="shared" ca="1" si="239"/>
        <v>16622.333411335734</v>
      </c>
      <c r="DY24" s="28" cm="1">
        <f t="array" aca="1" ref="DY24" ca="1">_xlfn.LET(_xlpm.value,RAND(),_xlfn.IFS(DY23=1,IF(_xlpm.value&gt;0.97,2,1),DY23=2,IF(_xlpm.value&gt;0.98,3,2),DY23=3,1))</f>
        <v>2</v>
      </c>
      <c r="DZ24" s="59">
        <f t="shared" ca="1" si="340"/>
        <v>0.06</v>
      </c>
      <c r="EA24" s="40">
        <f t="shared" ca="1" si="240"/>
        <v>48159.672771252932</v>
      </c>
      <c r="EB24" s="28" cm="1">
        <f t="array" aca="1" ref="EB24" ca="1">_xlfn.LET(_xlpm.value,RAND(),_xlfn.IFS(EB23=1,IF(_xlpm.value&gt;0.97,2,1),EB23=2,IF(_xlpm.value&gt;0.98,3,2),EB23=3,1))</f>
        <v>2</v>
      </c>
      <c r="EC24" s="59">
        <f t="shared" ca="1" si="341"/>
        <v>0.06</v>
      </c>
      <c r="ED24" s="40">
        <f t="shared" ca="1" si="241"/>
        <v>48159.672771252932</v>
      </c>
      <c r="EE24" s="28" cm="1">
        <f t="array" aca="1" ref="EE24" ca="1">_xlfn.LET(_xlpm.value,RAND(),_xlfn.IFS(EE23=1,IF(_xlpm.value&gt;0.97,2,1),EE23=2,IF(_xlpm.value&gt;0.98,3,2),EE23=3,1))</f>
        <v>1</v>
      </c>
      <c r="EF24" s="59">
        <f t="shared" ca="1" si="342"/>
        <v>0.06</v>
      </c>
      <c r="EG24" s="40">
        <f t="shared" ca="1" si="242"/>
        <v>48159.672771252932</v>
      </c>
      <c r="EH24" s="28" cm="1">
        <f t="array" aca="1" ref="EH24" ca="1">_xlfn.LET(_xlpm.value,RAND(),_xlfn.IFS(EH23=1,IF(_xlpm.value&gt;0.97,2,1),EH23=2,IF(_xlpm.value&gt;0.98,3,2),EH23=3,1))</f>
        <v>1</v>
      </c>
      <c r="EI24" s="59">
        <f t="shared" ca="1" si="343"/>
        <v>0.06</v>
      </c>
      <c r="EJ24" s="40">
        <f t="shared" ca="1" si="243"/>
        <v>48159.672771252932</v>
      </c>
      <c r="EK24" s="28" cm="1">
        <f t="array" aca="1" ref="EK24" ca="1">_xlfn.LET(_xlpm.value,RAND(),_xlfn.IFS(EK23=1,IF(_xlpm.value&gt;0.97,2,1),EK23=2,IF(_xlpm.value&gt;0.98,3,2),EK23=3,1))</f>
        <v>1</v>
      </c>
      <c r="EL24" s="59">
        <f t="shared" ca="1" si="344"/>
        <v>0.06</v>
      </c>
      <c r="EM24" s="40">
        <f t="shared" ca="1" si="244"/>
        <v>48159.672771252932</v>
      </c>
      <c r="EN24" s="28" cm="1">
        <f t="array" aca="1" ref="EN24" ca="1">_xlfn.LET(_xlpm.value,RAND(),_xlfn.IFS(EN23=1,IF(_xlpm.value&gt;0.97,2,1),EN23=2,IF(_xlpm.value&gt;0.98,3,2),EN23=3,1))</f>
        <v>2</v>
      </c>
      <c r="EO24" s="59">
        <f t="shared" ca="1" si="345"/>
        <v>0.06</v>
      </c>
      <c r="EP24" s="40">
        <f t="shared" ca="1" si="245"/>
        <v>48159.672771252932</v>
      </c>
      <c r="EQ24" s="28" cm="1">
        <f t="array" aca="1" ref="EQ24" ca="1">_xlfn.LET(_xlpm.value,RAND(),_xlfn.IFS(EQ23=1,IF(_xlpm.value&gt;0.97,2,1),EQ23=2,IF(_xlpm.value&gt;0.98,3,2),EQ23=3,1))</f>
        <v>2</v>
      </c>
      <c r="ER24" s="59">
        <f t="shared" ca="1" si="346"/>
        <v>0.06</v>
      </c>
      <c r="ES24" s="40">
        <f t="shared" ca="1" si="246"/>
        <v>48159.672771252932</v>
      </c>
      <c r="ET24" s="28" cm="1">
        <f t="array" aca="1" ref="ET24" ca="1">_xlfn.LET(_xlpm.value,RAND(),_xlfn.IFS(ET23=1,IF(_xlpm.value&gt;0.97,2,1),ET23=2,IF(_xlpm.value&gt;0.98,3,2),ET23=3,1))</f>
        <v>2</v>
      </c>
      <c r="EU24" s="59">
        <f t="shared" ca="1" si="347"/>
        <v>0.06</v>
      </c>
      <c r="EV24" s="40">
        <f t="shared" ca="1" si="247"/>
        <v>48159.672771252932</v>
      </c>
      <c r="EW24" s="28" cm="1">
        <f t="array" aca="1" ref="EW24" ca="1">_xlfn.LET(_xlpm.value,RAND(),_xlfn.IFS(EW23=1,IF(_xlpm.value&gt;0.97,2,1),EW23=2,IF(_xlpm.value&gt;0.98,3,2),EW23=3,1))</f>
        <v>1</v>
      </c>
      <c r="EX24" s="59">
        <f t="shared" ca="1" si="348"/>
        <v>0.06</v>
      </c>
      <c r="EY24" s="40">
        <f t="shared" ca="1" si="248"/>
        <v>48159.672771252932</v>
      </c>
      <c r="EZ24" s="28" cm="1">
        <f t="array" aca="1" ref="EZ24" ca="1">_xlfn.LET(_xlpm.value,RAND(),_xlfn.IFS(EZ23=1,IF(_xlpm.value&gt;0.97,2,1),EZ23=2,IF(_xlpm.value&gt;0.98,3,2),EZ23=3,1))</f>
        <v>1</v>
      </c>
      <c r="FA24" s="59">
        <f t="shared" ca="1" si="349"/>
        <v>0.06</v>
      </c>
      <c r="FB24" s="40">
        <f t="shared" ca="1" si="249"/>
        <v>48159.672771252932</v>
      </c>
      <c r="FC24" s="28" cm="1">
        <f t="array" aca="1" ref="FC24" ca="1">_xlfn.LET(_xlpm.value,RAND(),_xlfn.IFS(FC23=1,IF(_xlpm.value&gt;0.97,2,1),FC23=2,IF(_xlpm.value&gt;0.98,3,2),FC23=3,1))</f>
        <v>1</v>
      </c>
      <c r="FD24" s="59">
        <f t="shared" ca="1" si="350"/>
        <v>0.06</v>
      </c>
      <c r="FE24" s="40">
        <f t="shared" ca="1" si="250"/>
        <v>48159.672771252932</v>
      </c>
      <c r="FF24" s="28" cm="1">
        <f t="array" aca="1" ref="FF24" ca="1">_xlfn.LET(_xlpm.value,RAND(),_xlfn.IFS(FF23=1,IF(_xlpm.value&gt;0.97,2,1),FF23=2,IF(_xlpm.value&gt;0.98,3,2),FF23=3,1))</f>
        <v>1</v>
      </c>
      <c r="FG24" s="59">
        <f t="shared" ca="1" si="351"/>
        <v>0.06</v>
      </c>
      <c r="FH24" s="40">
        <f t="shared" ca="1" si="251"/>
        <v>48159.672771252932</v>
      </c>
      <c r="FI24" s="28" cm="1">
        <f t="array" aca="1" ref="FI24" ca="1">_xlfn.LET(_xlpm.value,RAND(),_xlfn.IFS(FI23=1,IF(_xlpm.value&gt;0.97,2,1),FI23=2,IF(_xlpm.value&gt;0.98,3,2),FI23=3,1))</f>
        <v>1</v>
      </c>
      <c r="FJ24" s="59">
        <f t="shared" ca="1" si="352"/>
        <v>0.06</v>
      </c>
      <c r="FK24" s="40">
        <f t="shared" ca="1" si="252"/>
        <v>48159.672771252932</v>
      </c>
      <c r="FL24" s="28" cm="1">
        <f t="array" aca="1" ref="FL24" ca="1">_xlfn.LET(_xlpm.value,RAND(),_xlfn.IFS(FL23=1,IF(_xlpm.value&gt;0.97,2,1),FL23=2,IF(_xlpm.value&gt;0.98,3,2),FL23=3,1))</f>
        <v>1</v>
      </c>
      <c r="FM24" s="59">
        <f t="shared" ca="1" si="353"/>
        <v>0.06</v>
      </c>
      <c r="FN24" s="40">
        <f t="shared" ca="1" si="253"/>
        <v>48159.672771252932</v>
      </c>
      <c r="FO24" s="28" cm="1">
        <f t="array" aca="1" ref="FO24" ca="1">_xlfn.LET(_xlpm.value,RAND(),_xlfn.IFS(FO23=1,IF(_xlpm.value&gt;0.97,2,1),FO23=2,IF(_xlpm.value&gt;0.98,3,2),FO23=3,1))</f>
        <v>1</v>
      </c>
      <c r="FP24" s="59">
        <f t="shared" ca="1" si="354"/>
        <v>0.06</v>
      </c>
      <c r="FQ24" s="40">
        <f t="shared" ca="1" si="254"/>
        <v>19371.481019837243</v>
      </c>
      <c r="FR24" s="28" cm="1">
        <f t="array" aca="1" ref="FR24" ca="1">_xlfn.LET(_xlpm.value,RAND(),_xlfn.IFS(FR23=1,IF(_xlpm.value&gt;0.97,2,1),FR23=2,IF(_xlpm.value&gt;0.98,3,2),FR23=3,1))</f>
        <v>3</v>
      </c>
      <c r="FS24" s="59">
        <f t="shared" ca="1" si="355"/>
        <v>-0.7</v>
      </c>
      <c r="FT24" s="40">
        <f t="shared" ca="1" si="255"/>
        <v>14314.096067335735</v>
      </c>
      <c r="FU24" s="28" cm="1">
        <f t="array" aca="1" ref="FU24" ca="1">_xlfn.LET(_xlpm.value,RAND(),_xlfn.IFS(FU23=1,IF(_xlpm.value&gt;0.97,2,1),FU23=2,IF(_xlpm.value&gt;0.98,3,2),FU23=3,1))</f>
        <v>1</v>
      </c>
      <c r="FV24" s="59">
        <f t="shared" ca="1" si="356"/>
        <v>0.06</v>
      </c>
      <c r="FW24" s="40">
        <f t="shared" ca="1" si="256"/>
        <v>48159.672771252932</v>
      </c>
      <c r="FX24" s="28" cm="1">
        <f t="array" aca="1" ref="FX24" ca="1">_xlfn.LET(_xlpm.value,RAND(),_xlfn.IFS(FX23=1,IF(_xlpm.value&gt;0.97,2,1),FX23=2,IF(_xlpm.value&gt;0.98,3,2),FX23=3,1))</f>
        <v>1</v>
      </c>
      <c r="FY24" s="59">
        <f t="shared" ca="1" si="357"/>
        <v>0.06</v>
      </c>
      <c r="FZ24" s="40">
        <f t="shared" ca="1" si="257"/>
        <v>48159.672771252932</v>
      </c>
      <c r="GA24" s="28" cm="1">
        <f t="array" aca="1" ref="GA24" ca="1">_xlfn.LET(_xlpm.value,RAND(),_xlfn.IFS(GA23=1,IF(_xlpm.value&gt;0.97,2,1),GA23=2,IF(_xlpm.value&gt;0.98,3,2),GA23=3,1))</f>
        <v>1</v>
      </c>
      <c r="GB24" s="59">
        <f t="shared" ca="1" si="358"/>
        <v>0.06</v>
      </c>
      <c r="GC24" s="40">
        <f t="shared" ca="1" si="258"/>
        <v>48159.672771252932</v>
      </c>
      <c r="GD24" s="28" cm="1">
        <f t="array" aca="1" ref="GD24" ca="1">_xlfn.LET(_xlpm.value,RAND(),_xlfn.IFS(GD23=1,IF(_xlpm.value&gt;0.97,2,1),GD23=2,IF(_xlpm.value&gt;0.98,3,2),GD23=3,1))</f>
        <v>1</v>
      </c>
      <c r="GE24" s="59">
        <f t="shared" ca="1" si="359"/>
        <v>0.06</v>
      </c>
      <c r="GF24" s="40">
        <f t="shared" ca="1" si="259"/>
        <v>48159.672771252932</v>
      </c>
      <c r="GG24" s="28" cm="1">
        <f t="array" aca="1" ref="GG24" ca="1">_xlfn.LET(_xlpm.value,RAND(),_xlfn.IFS(GG23=1,IF(_xlpm.value&gt;0.97,2,1),GG23=2,IF(_xlpm.value&gt;0.98,3,2),GG23=3,1))</f>
        <v>2</v>
      </c>
      <c r="GH24" s="59">
        <f t="shared" ca="1" si="360"/>
        <v>0.06</v>
      </c>
      <c r="GI24" s="40">
        <f t="shared" ca="1" si="260"/>
        <v>48159.672771252932</v>
      </c>
      <c r="GJ24" s="28" cm="1">
        <f t="array" aca="1" ref="GJ24" ca="1">_xlfn.LET(_xlpm.value,RAND(),_xlfn.IFS(GJ23=1,IF(_xlpm.value&gt;0.97,2,1),GJ23=2,IF(_xlpm.value&gt;0.98,3,2),GJ23=3,1))</f>
        <v>1</v>
      </c>
      <c r="GK24" s="59">
        <f t="shared" ca="1" si="361"/>
        <v>0.06</v>
      </c>
      <c r="GL24" s="40">
        <f t="shared" ca="1" si="261"/>
        <v>48159.672771252932</v>
      </c>
      <c r="GM24" s="28" cm="1">
        <f t="array" aca="1" ref="GM24" ca="1">_xlfn.LET(_xlpm.value,RAND(),_xlfn.IFS(GM23=1,IF(_xlpm.value&gt;0.97,2,1),GM23=2,IF(_xlpm.value&gt;0.98,3,2),GM23=3,1))</f>
        <v>2</v>
      </c>
      <c r="GN24" s="59">
        <f t="shared" ca="1" si="362"/>
        <v>0.06</v>
      </c>
      <c r="GO24" s="40">
        <f t="shared" ca="1" si="262"/>
        <v>48159.672771252932</v>
      </c>
      <c r="GP24" s="28" cm="1">
        <f t="array" aca="1" ref="GP24" ca="1">_xlfn.LET(_xlpm.value,RAND(),_xlfn.IFS(GP23=1,IF(_xlpm.value&gt;0.97,2,1),GP23=2,IF(_xlpm.value&gt;0.98,3,2),GP23=3,1))</f>
        <v>1</v>
      </c>
      <c r="GQ24" s="59">
        <f t="shared" ca="1" si="363"/>
        <v>0.06</v>
      </c>
      <c r="GR24" s="40">
        <f t="shared" ca="1" si="263"/>
        <v>48159.672771252932</v>
      </c>
      <c r="GS24" s="28" cm="1">
        <f t="array" aca="1" ref="GS24" ca="1">_xlfn.LET(_xlpm.value,RAND(),_xlfn.IFS(GS23=1,IF(_xlpm.value&gt;0.97,2,1),GS23=2,IF(_xlpm.value&gt;0.98,3,2),GS23=3,1))</f>
        <v>2</v>
      </c>
      <c r="GT24" s="59">
        <f t="shared" ca="1" si="364"/>
        <v>0.06</v>
      </c>
      <c r="GU24" s="40">
        <f t="shared" ca="1" si="264"/>
        <v>48159.672771252932</v>
      </c>
      <c r="GV24" s="28" cm="1">
        <f t="array" aca="1" ref="GV24" ca="1">_xlfn.LET(_xlpm.value,RAND(),_xlfn.IFS(GV23=1,IF(_xlpm.value&gt;0.97,2,1),GV23=2,IF(_xlpm.value&gt;0.98,3,2),GV23=3,1))</f>
        <v>1</v>
      </c>
      <c r="GW24" s="59">
        <f t="shared" ca="1" si="365"/>
        <v>0.06</v>
      </c>
      <c r="GX24" s="40">
        <f t="shared" ca="1" si="265"/>
        <v>48159.672771252932</v>
      </c>
      <c r="GY24" s="28" cm="1">
        <f t="array" aca="1" ref="GY24" ca="1">_xlfn.LET(_xlpm.value,RAND(),_xlfn.IFS(GY23=1,IF(_xlpm.value&gt;0.97,2,1),GY23=2,IF(_xlpm.value&gt;0.98,3,2),GY23=3,1))</f>
        <v>1</v>
      </c>
      <c r="GZ24" s="59">
        <f t="shared" ca="1" si="366"/>
        <v>0.06</v>
      </c>
      <c r="HA24" s="40">
        <f t="shared" ca="1" si="266"/>
        <v>48159.672771252932</v>
      </c>
      <c r="HB24" s="28" cm="1">
        <f t="array" aca="1" ref="HB24" ca="1">_xlfn.LET(_xlpm.value,RAND(),_xlfn.IFS(HB23=1,IF(_xlpm.value&gt;0.97,2,1),HB23=2,IF(_xlpm.value&gt;0.98,3,2),HB23=3,1))</f>
        <v>2</v>
      </c>
      <c r="HC24" s="59">
        <f t="shared" ca="1" si="367"/>
        <v>0.06</v>
      </c>
      <c r="HD24" s="40">
        <f t="shared" ca="1" si="267"/>
        <v>48159.672771252932</v>
      </c>
      <c r="HE24" s="28" cm="1">
        <f t="array" aca="1" ref="HE24" ca="1">_xlfn.LET(_xlpm.value,RAND(),_xlfn.IFS(HE23=1,IF(_xlpm.value&gt;0.97,2,1),HE23=2,IF(_xlpm.value&gt;0.98,3,2),HE23=3,1))</f>
        <v>1</v>
      </c>
      <c r="HF24" s="59">
        <f t="shared" ca="1" si="368"/>
        <v>0.06</v>
      </c>
      <c r="HG24" s="40">
        <f t="shared" ca="1" si="268"/>
        <v>19371.481019837243</v>
      </c>
      <c r="HH24" s="28" cm="1">
        <f t="array" aca="1" ref="HH24" ca="1">_xlfn.LET(_xlpm.value,RAND(),_xlfn.IFS(HH23=1,IF(_xlpm.value&gt;0.97,2,1),HH23=2,IF(_xlpm.value&gt;0.98,3,2),HH23=3,1))</f>
        <v>2</v>
      </c>
      <c r="HI24" s="59">
        <f t="shared" ca="1" si="369"/>
        <v>0.06</v>
      </c>
      <c r="HJ24" s="40">
        <f t="shared" ca="1" si="269"/>
        <v>48159.672771252932</v>
      </c>
      <c r="HK24" s="28" cm="1">
        <f t="array" aca="1" ref="HK24" ca="1">_xlfn.LET(_xlpm.value,RAND(),_xlfn.IFS(HK23=1,IF(_xlpm.value&gt;0.97,2,1),HK23=2,IF(_xlpm.value&gt;0.98,3,2),HK23=3,1))</f>
        <v>1</v>
      </c>
      <c r="HL24" s="59">
        <f t="shared" ca="1" si="370"/>
        <v>0.06</v>
      </c>
      <c r="HM24" s="40">
        <f t="shared" ca="1" si="270"/>
        <v>48159.672771252932</v>
      </c>
      <c r="HN24" s="28" cm="1">
        <f t="array" aca="1" ref="HN24" ca="1">_xlfn.LET(_xlpm.value,RAND(),_xlfn.IFS(HN23=1,IF(_xlpm.value&gt;0.97,2,1),HN23=2,IF(_xlpm.value&gt;0.98,3,2),HN23=3,1))</f>
        <v>1</v>
      </c>
      <c r="HO24" s="59">
        <f t="shared" ca="1" si="371"/>
        <v>0.06</v>
      </c>
      <c r="HP24" s="40">
        <f t="shared" ca="1" si="271"/>
        <v>37812.122474113363</v>
      </c>
      <c r="HQ24" s="28" cm="1">
        <f t="array" aca="1" ref="HQ24" ca="1">_xlfn.LET(_xlpm.value,RAND(),_xlfn.IFS(HQ23=1,IF(_xlpm.value&gt;0.97,2,1),HQ23=2,IF(_xlpm.value&gt;0.98,3,2),HQ23=3,1))</f>
        <v>1</v>
      </c>
      <c r="HR24" s="59">
        <f t="shared" ca="1" si="372"/>
        <v>0.06</v>
      </c>
      <c r="HS24" s="40">
        <f t="shared" ca="1" si="272"/>
        <v>48159.672771252932</v>
      </c>
      <c r="HT24" s="28" cm="1">
        <f t="array" aca="1" ref="HT24" ca="1">_xlfn.LET(_xlpm.value,RAND(),_xlfn.IFS(HT23=1,IF(_xlpm.value&gt;0.97,2,1),HT23=2,IF(_xlpm.value&gt;0.98,3,2),HT23=3,1))</f>
        <v>1</v>
      </c>
      <c r="HU24" s="59">
        <f t="shared" ca="1" si="373"/>
        <v>0.06</v>
      </c>
      <c r="HV24" s="40">
        <f t="shared" ca="1" si="273"/>
        <v>48159.672771252932</v>
      </c>
      <c r="HW24" s="28" cm="1">
        <f t="array" aca="1" ref="HW24" ca="1">_xlfn.LET(_xlpm.value,RAND(),_xlfn.IFS(HW23=1,IF(_xlpm.value&gt;0.97,2,1),HW23=2,IF(_xlpm.value&gt;0.98,3,2),HW23=3,1))</f>
        <v>2</v>
      </c>
      <c r="HX24" s="59">
        <f t="shared" ca="1" si="374"/>
        <v>0.06</v>
      </c>
      <c r="HY24" s="40">
        <f t="shared" ca="1" si="274"/>
        <v>48159.672771252932</v>
      </c>
      <c r="HZ24" s="28" cm="1">
        <f t="array" aca="1" ref="HZ24" ca="1">_xlfn.LET(_xlpm.value,RAND(),_xlfn.IFS(HZ23=1,IF(_xlpm.value&gt;0.97,2,1),HZ23=2,IF(_xlpm.value&gt;0.98,3,2),HZ23=3,1))</f>
        <v>1</v>
      </c>
      <c r="IA24" s="59">
        <f t="shared" ca="1" si="375"/>
        <v>0.06</v>
      </c>
      <c r="IB24" s="40">
        <f t="shared" ca="1" si="275"/>
        <v>48159.672771252932</v>
      </c>
      <c r="IC24" s="28" cm="1">
        <f t="array" aca="1" ref="IC24" ca="1">_xlfn.LET(_xlpm.value,RAND(),_xlfn.IFS(IC23=1,IF(_xlpm.value&gt;0.97,2,1),IC23=2,IF(_xlpm.value&gt;0.98,3,2),IC23=3,1))</f>
        <v>1</v>
      </c>
      <c r="ID24" s="59">
        <f t="shared" ca="1" si="376"/>
        <v>0.06</v>
      </c>
      <c r="IE24" s="40">
        <f t="shared" ca="1" si="276"/>
        <v>48159.672771252932</v>
      </c>
      <c r="IF24" s="28" cm="1">
        <f t="array" aca="1" ref="IF24" ca="1">_xlfn.LET(_xlpm.value,RAND(),_xlfn.IFS(IF23=1,IF(_xlpm.value&gt;0.97,2,1),IF23=2,IF(_xlpm.value&gt;0.98,3,2),IF23=3,1))</f>
        <v>1</v>
      </c>
      <c r="IG24" s="59">
        <f t="shared" ca="1" si="377"/>
        <v>0.06</v>
      </c>
      <c r="IH24" s="40">
        <f t="shared" ca="1" si="277"/>
        <v>48159.672771252932</v>
      </c>
      <c r="II24" s="28" cm="1">
        <f t="array" aca="1" ref="II24" ca="1">_xlfn.LET(_xlpm.value,RAND(),_xlfn.IFS(II23=1,IF(_xlpm.value&gt;0.97,2,1),II23=2,IF(_xlpm.value&gt;0.98,3,2),II23=3,1))</f>
        <v>2</v>
      </c>
      <c r="IJ24" s="59">
        <f t="shared" ca="1" si="378"/>
        <v>0.06</v>
      </c>
      <c r="IK24" s="40">
        <f t="shared" ca="1" si="278"/>
        <v>48159.672771252932</v>
      </c>
      <c r="IL24" s="28" cm="1">
        <f t="array" aca="1" ref="IL24" ca="1">_xlfn.LET(_xlpm.value,RAND(),_xlfn.IFS(IL23=1,IF(_xlpm.value&gt;0.97,2,1),IL23=2,IF(_xlpm.value&gt;0.98,3,2),IL23=3,1))</f>
        <v>2</v>
      </c>
      <c r="IM24" s="59">
        <f t="shared" ca="1" si="379"/>
        <v>0.06</v>
      </c>
      <c r="IN24" s="40">
        <f t="shared" ca="1" si="279"/>
        <v>48159.672771252932</v>
      </c>
      <c r="IO24" s="28" cm="1">
        <f t="array" aca="1" ref="IO24" ca="1">_xlfn.LET(_xlpm.value,RAND(),_xlfn.IFS(IO23=1,IF(_xlpm.value&gt;0.97,2,1),IO23=2,IF(_xlpm.value&gt;0.98,3,2),IO23=3,1))</f>
        <v>2</v>
      </c>
      <c r="IP24" s="59">
        <f t="shared" ca="1" si="380"/>
        <v>0.06</v>
      </c>
      <c r="IQ24" s="40">
        <f t="shared" ca="1" si="280"/>
        <v>48159.672771252932</v>
      </c>
      <c r="IR24" s="28" cm="1">
        <f t="array" aca="1" ref="IR24" ca="1">_xlfn.LET(_xlpm.value,RAND(),_xlfn.IFS(IR23=1,IF(_xlpm.value&gt;0.97,2,1),IR23=2,IF(_xlpm.value&gt;0.98,3,2),IR23=3,1))</f>
        <v>1</v>
      </c>
      <c r="IS24" s="59">
        <f t="shared" ca="1" si="381"/>
        <v>0.06</v>
      </c>
      <c r="IT24" s="40">
        <f t="shared" ca="1" si="281"/>
        <v>48159.672771252932</v>
      </c>
      <c r="IU24" s="28" cm="1">
        <f t="array" aca="1" ref="IU24" ca="1">_xlfn.LET(_xlpm.value,RAND(),_xlfn.IFS(IU23=1,IF(_xlpm.value&gt;0.97,2,1),IU23=2,IF(_xlpm.value&gt;0.98,3,2),IU23=3,1))</f>
        <v>1</v>
      </c>
      <c r="IV24" s="59">
        <f t="shared" ca="1" si="382"/>
        <v>0.06</v>
      </c>
      <c r="IW24" s="40">
        <f t="shared" ca="1" si="282"/>
        <v>48159.672771252932</v>
      </c>
      <c r="IX24" s="28" cm="1">
        <f t="array" aca="1" ref="IX24" ca="1">_xlfn.LET(_xlpm.value,RAND(),_xlfn.IFS(IX23=1,IF(_xlpm.value&gt;0.97,2,1),IX23=2,IF(_xlpm.value&gt;0.98,3,2),IX23=3,1))</f>
        <v>2</v>
      </c>
      <c r="IY24" s="59">
        <f t="shared" ca="1" si="383"/>
        <v>0.06</v>
      </c>
      <c r="IZ24" s="40">
        <f t="shared" ca="1" si="283"/>
        <v>48159.672771252932</v>
      </c>
      <c r="JA24" s="28" cm="1">
        <f t="array" aca="1" ref="JA24" ca="1">_xlfn.LET(_xlpm.value,RAND(),_xlfn.IFS(JA23=1,IF(_xlpm.value&gt;0.97,2,1),JA23=2,IF(_xlpm.value&gt;0.98,3,2),JA23=3,1))</f>
        <v>1</v>
      </c>
      <c r="JB24" s="59">
        <f t="shared" ca="1" si="384"/>
        <v>0.06</v>
      </c>
      <c r="JC24" s="40">
        <f t="shared" ca="1" si="284"/>
        <v>48159.672771252932</v>
      </c>
      <c r="JD24" s="28" cm="1">
        <f t="array" aca="1" ref="JD24" ca="1">_xlfn.LET(_xlpm.value,RAND(),_xlfn.IFS(JD23=1,IF(_xlpm.value&gt;0.97,2,1),JD23=2,IF(_xlpm.value&gt;0.98,3,2),JD23=3,1))</f>
        <v>1</v>
      </c>
      <c r="JE24" s="59">
        <f t="shared" ca="1" si="385"/>
        <v>0.06</v>
      </c>
      <c r="JF24" s="40">
        <f t="shared" ca="1" si="285"/>
        <v>48159.672771252932</v>
      </c>
      <c r="JG24" s="28" cm="1">
        <f t="array" aca="1" ref="JG24" ca="1">_xlfn.LET(_xlpm.value,RAND(),_xlfn.IFS(JG23=1,IF(_xlpm.value&gt;0.97,2,1),JG23=2,IF(_xlpm.value&gt;0.98,3,2),JG23=3,1))</f>
        <v>1</v>
      </c>
      <c r="JH24" s="59">
        <f t="shared" ca="1" si="386"/>
        <v>0.06</v>
      </c>
      <c r="JI24" s="40">
        <f t="shared" ca="1" si="286"/>
        <v>48159.672771252932</v>
      </c>
      <c r="JJ24" s="28" cm="1">
        <f t="array" aca="1" ref="JJ24" ca="1">_xlfn.LET(_xlpm.value,RAND(),_xlfn.IFS(JJ23=1,IF(_xlpm.value&gt;0.97,2,1),JJ23=2,IF(_xlpm.value&gt;0.98,3,2),JJ23=3,1))</f>
        <v>1</v>
      </c>
      <c r="JK24" s="59">
        <f t="shared" ca="1" si="387"/>
        <v>0.06</v>
      </c>
      <c r="JL24" s="40">
        <f t="shared" ca="1" si="287"/>
        <v>48159.672771252932</v>
      </c>
      <c r="JM24" s="28" cm="1">
        <f t="array" aca="1" ref="JM24" ca="1">_xlfn.LET(_xlpm.value,RAND(),_xlfn.IFS(JM23=1,IF(_xlpm.value&gt;0.97,2,1),JM23=2,IF(_xlpm.value&gt;0.98,3,2),JM23=3,1))</f>
        <v>2</v>
      </c>
      <c r="JN24" s="59">
        <f t="shared" ca="1" si="388"/>
        <v>0.06</v>
      </c>
      <c r="JO24" s="40">
        <f t="shared" ca="1" si="288"/>
        <v>48159.672771252932</v>
      </c>
      <c r="JP24" s="28" cm="1">
        <f t="array" aca="1" ref="JP24" ca="1">_xlfn.LET(_xlpm.value,RAND(),_xlfn.IFS(JP23=1,IF(_xlpm.value&gt;0.97,2,1),JP23=2,IF(_xlpm.value&gt;0.98,3,2),JP23=3,1))</f>
        <v>2</v>
      </c>
      <c r="JQ24" s="59">
        <f t="shared" ca="1" si="389"/>
        <v>0.06</v>
      </c>
      <c r="JR24" s="40">
        <f t="shared" ca="1" si="289"/>
        <v>48159.672771252932</v>
      </c>
      <c r="JS24" s="28" cm="1">
        <f t="array" aca="1" ref="JS24" ca="1">_xlfn.LET(_xlpm.value,RAND(),_xlfn.IFS(JS23=1,IF(_xlpm.value&gt;0.97,2,1),JS23=2,IF(_xlpm.value&gt;0.98,3,2),JS23=3,1))</f>
        <v>1</v>
      </c>
      <c r="JT24" s="59">
        <f t="shared" ca="1" si="390"/>
        <v>0.06</v>
      </c>
      <c r="JU24" s="40">
        <f t="shared" ca="1" si="290"/>
        <v>27635.670315975629</v>
      </c>
      <c r="JV24" s="28" cm="1">
        <f t="array" aca="1" ref="JV24" ca="1">_xlfn.LET(_xlpm.value,RAND(),_xlfn.IFS(JV23=1,IF(_xlpm.value&gt;0.97,2,1),JV23=2,IF(_xlpm.value&gt;0.98,3,2),JV23=3,1))</f>
        <v>1</v>
      </c>
      <c r="JW24" s="59">
        <f t="shared" ca="1" si="391"/>
        <v>0.06</v>
      </c>
      <c r="JX24" s="40">
        <f t="shared" ca="1" si="291"/>
        <v>48159.672771252932</v>
      </c>
      <c r="JY24" s="28" cm="1">
        <f t="array" aca="1" ref="JY24" ca="1">_xlfn.LET(_xlpm.value,RAND(),_xlfn.IFS(JY23=1,IF(_xlpm.value&gt;0.97,2,1),JY23=2,IF(_xlpm.value&gt;0.98,3,2),JY23=3,1))</f>
        <v>2</v>
      </c>
      <c r="JZ24" s="59">
        <f t="shared" ca="1" si="392"/>
        <v>0.06</v>
      </c>
      <c r="KA24" s="40">
        <f t="shared" ca="1" si="292"/>
        <v>48159.672771252932</v>
      </c>
      <c r="KB24" s="28" cm="1">
        <f t="array" aca="1" ref="KB24" ca="1">_xlfn.LET(_xlpm.value,RAND(),_xlfn.IFS(KB23=1,IF(_xlpm.value&gt;0.97,2,1),KB23=2,IF(_xlpm.value&gt;0.98,3,2),KB23=3,1))</f>
        <v>1</v>
      </c>
      <c r="KC24" s="59">
        <f t="shared" ca="1" si="393"/>
        <v>0.06</v>
      </c>
      <c r="KD24" s="40">
        <f t="shared" ca="1" si="293"/>
        <v>7951.1571500907548</v>
      </c>
      <c r="KE24" s="28" cm="1">
        <f t="array" aca="1" ref="KE24" ca="1">_xlfn.LET(_xlpm.value,RAND(),_xlfn.IFS(KE23=1,IF(_xlpm.value&gt;0.97,2,1),KE23=2,IF(_xlpm.value&gt;0.98,3,2),KE23=3,1))</f>
        <v>1</v>
      </c>
      <c r="KF24" s="59">
        <f t="shared" ca="1" si="394"/>
        <v>0.06</v>
      </c>
      <c r="KG24" s="40">
        <f t="shared" ca="1" si="294"/>
        <v>48159.672771252932</v>
      </c>
      <c r="KH24" s="28" cm="1">
        <f t="array" aca="1" ref="KH24" ca="1">_xlfn.LET(_xlpm.value,RAND(),_xlfn.IFS(KH23=1,IF(_xlpm.value&gt;0.97,2,1),KH23=2,IF(_xlpm.value&gt;0.98,3,2),KH23=3,1))</f>
        <v>1</v>
      </c>
      <c r="KI24" s="59">
        <f t="shared" ca="1" si="395"/>
        <v>0.06</v>
      </c>
      <c r="KJ24" s="40">
        <f t="shared" ca="1" si="295"/>
        <v>48159.672771252932</v>
      </c>
      <c r="KK24" s="28" cm="1">
        <f t="array" aca="1" ref="KK24" ca="1">_xlfn.LET(_xlpm.value,RAND(),_xlfn.IFS(KK23=1,IF(_xlpm.value&gt;0.97,2,1),KK23=2,IF(_xlpm.value&gt;0.98,3,2),KK23=3,1))</f>
        <v>1</v>
      </c>
      <c r="KL24" s="59">
        <f t="shared" ca="1" si="396"/>
        <v>0.06</v>
      </c>
      <c r="KM24" s="40">
        <f t="shared" ca="1" si="296"/>
        <v>48159.672771252932</v>
      </c>
      <c r="KN24" s="28" cm="1">
        <f t="array" aca="1" ref="KN24" ca="1">_xlfn.LET(_xlpm.value,RAND(),_xlfn.IFS(KN23=1,IF(_xlpm.value&gt;0.97,2,1),KN23=2,IF(_xlpm.value&gt;0.98,3,2),KN23=3,1))</f>
        <v>1</v>
      </c>
      <c r="KO24" s="59">
        <f t="shared" ca="1" si="397"/>
        <v>0.06</v>
      </c>
      <c r="KP24" s="40">
        <f t="shared" ca="1" si="297"/>
        <v>48159.672771252932</v>
      </c>
      <c r="KQ24" s="28"/>
    </row>
    <row r="25" spans="1:303" x14ac:dyDescent="0.2">
      <c r="A25" s="111">
        <v>45961</v>
      </c>
      <c r="B25" s="64">
        <v>1590</v>
      </c>
      <c r="C25" s="28" cm="1">
        <f t="array" aca="1" ref="C25" ca="1">_xlfn.LET(_xlpm.value,RAND(),_xlfn.IFS(C24=1,IF(_xlpm.value&gt;0.97,2,1),C24=2,IF(_xlpm.value&gt;0.98,3,2),C24=3,1))</f>
        <v>2</v>
      </c>
      <c r="D25" s="59">
        <f t="shared" ca="1" si="0"/>
        <v>0.06</v>
      </c>
      <c r="E25" s="40">
        <f t="shared" ca="1" si="298"/>
        <v>52003.253137528111</v>
      </c>
      <c r="F25" s="28" cm="1">
        <f t="array" aca="1" ref="F25" ca="1">_xlfn.LET(_xlpm.value,RAND(),_xlfn.IFS(F24=1,IF(_xlpm.value&gt;0.97,2,1),F24=2,IF(_xlpm.value&gt;0.98,3,2),F24=3,1))</f>
        <v>1</v>
      </c>
      <c r="G25" s="59">
        <f t="shared" ca="1" si="299"/>
        <v>0.06</v>
      </c>
      <c r="H25" s="40">
        <f t="shared" ca="1" si="199"/>
        <v>52003.253137528111</v>
      </c>
      <c r="I25" s="28" cm="1">
        <f t="array" aca="1" ref="I25" ca="1">_xlfn.LET(_xlpm.value,RAND(),_xlfn.IFS(I24=1,IF(_xlpm.value&gt;0.97,2,1),I24=2,IF(_xlpm.value&gt;0.98,3,2),I24=3,1))</f>
        <v>2</v>
      </c>
      <c r="J25" s="59">
        <f t="shared" ca="1" si="300"/>
        <v>0.06</v>
      </c>
      <c r="K25" s="40">
        <f t="shared" ca="1" si="200"/>
        <v>52003.253137528111</v>
      </c>
      <c r="L25" s="28" cm="1">
        <f t="array" aca="1" ref="L25" ca="1">_xlfn.LET(_xlpm.value,RAND(),_xlfn.IFS(L24=1,IF(_xlpm.value&gt;0.97,2,1),L24=2,IF(_xlpm.value&gt;0.98,3,2),L24=3,1))</f>
        <v>1</v>
      </c>
      <c r="M25" s="59">
        <f t="shared" ca="1" si="301"/>
        <v>0.06</v>
      </c>
      <c r="N25" s="40">
        <f t="shared" ca="1" si="201"/>
        <v>52003.253137528111</v>
      </c>
      <c r="O25" s="28" cm="1">
        <f t="array" aca="1" ref="O25" ca="1">_xlfn.LET(_xlpm.value,RAND(),_xlfn.IFS(O24=1,IF(_xlpm.value&gt;0.97,2,1),O24=2,IF(_xlpm.value&gt;0.98,3,2),O24=3,1))</f>
        <v>1</v>
      </c>
      <c r="P25" s="59">
        <f t="shared" ca="1" si="302"/>
        <v>0.06</v>
      </c>
      <c r="Q25" s="40">
        <f t="shared" ca="1" si="202"/>
        <v>52003.253137528111</v>
      </c>
      <c r="R25" s="28" cm="1">
        <f t="array" aca="1" ref="R25" ca="1">_xlfn.LET(_xlpm.value,RAND(),_xlfn.IFS(R24=1,IF(_xlpm.value&gt;0.97,2,1),R24=2,IF(_xlpm.value&gt;0.98,3,2),R24=3,1))</f>
        <v>1</v>
      </c>
      <c r="S25" s="59">
        <f t="shared" ca="1" si="303"/>
        <v>0.06</v>
      </c>
      <c r="T25" s="40">
        <f t="shared" ca="1" si="203"/>
        <v>52003.253137528111</v>
      </c>
      <c r="U25" s="28" cm="1">
        <f t="array" aca="1" ref="U25" ca="1">_xlfn.LET(_xlpm.value,RAND(),_xlfn.IFS(U24=1,IF(_xlpm.value&gt;0.97,2,1),U24=2,IF(_xlpm.value&gt;0.98,3,2),U24=3,1))</f>
        <v>2</v>
      </c>
      <c r="V25" s="59">
        <f t="shared" ca="1" si="304"/>
        <v>0.06</v>
      </c>
      <c r="W25" s="40">
        <f t="shared" ca="1" si="204"/>
        <v>52003.253137528111</v>
      </c>
      <c r="X25" s="28" cm="1">
        <f t="array" aca="1" ref="X25" ca="1">_xlfn.LET(_xlpm.value,RAND(),_xlfn.IFS(X24=1,IF(_xlpm.value&gt;0.97,2,1),X24=2,IF(_xlpm.value&gt;0.98,3,2),X24=3,1))</f>
        <v>1</v>
      </c>
      <c r="Y25" s="59">
        <f t="shared" ca="1" si="305"/>
        <v>0.06</v>
      </c>
      <c r="Z25" s="40">
        <f t="shared" ca="1" si="205"/>
        <v>52003.253137528111</v>
      </c>
      <c r="AA25" s="28" cm="1">
        <f t="array" aca="1" ref="AA25" ca="1">_xlfn.LET(_xlpm.value,RAND(),_xlfn.IFS(AA24=1,IF(_xlpm.value&gt;0.97,2,1),AA24=2,IF(_xlpm.value&gt;0.98,3,2),AA24=3,1))</f>
        <v>2</v>
      </c>
      <c r="AB25" s="59">
        <f t="shared" ca="1" si="306"/>
        <v>0.06</v>
      </c>
      <c r="AC25" s="40">
        <f t="shared" ca="1" si="206"/>
        <v>52003.253137528111</v>
      </c>
      <c r="AD25" s="28" cm="1">
        <f t="array" aca="1" ref="AD25" ca="1">_xlfn.LET(_xlpm.value,RAND(),_xlfn.IFS(AD24=1,IF(_xlpm.value&gt;0.97,2,1),AD24=2,IF(_xlpm.value&gt;0.98,3,2),AD24=3,1))</f>
        <v>1</v>
      </c>
      <c r="AE25" s="59">
        <f t="shared" ca="1" si="307"/>
        <v>0.06</v>
      </c>
      <c r="AF25" s="40">
        <f t="shared" ca="1" si="207"/>
        <v>26114.109004357564</v>
      </c>
      <c r="AG25" s="28" cm="1">
        <f t="array" aca="1" ref="AG25" ca="1">_xlfn.LET(_xlpm.value,RAND(),_xlfn.IFS(AG24=1,IF(_xlpm.value&gt;0.97,2,1),AG24=2,IF(_xlpm.value&gt;0.98,3,2),AG24=3,1))</f>
        <v>2</v>
      </c>
      <c r="AH25" s="59">
        <f t="shared" ca="1" si="308"/>
        <v>0.06</v>
      </c>
      <c r="AI25" s="40">
        <f t="shared" ca="1" si="208"/>
        <v>52003.253137528111</v>
      </c>
      <c r="AJ25" s="28" cm="1">
        <f t="array" aca="1" ref="AJ25" ca="1">_xlfn.LET(_xlpm.value,RAND(),_xlfn.IFS(AJ24=1,IF(_xlpm.value&gt;0.97,2,1),AJ24=2,IF(_xlpm.value&gt;0.98,3,2),AJ24=3,1))</f>
        <v>2</v>
      </c>
      <c r="AK25" s="59">
        <f t="shared" ca="1" si="309"/>
        <v>0.06</v>
      </c>
      <c r="AL25" s="40">
        <f t="shared" ca="1" si="209"/>
        <v>52003.253137528111</v>
      </c>
      <c r="AM25" s="28" cm="1">
        <f t="array" aca="1" ref="AM25" ca="1">_xlfn.LET(_xlpm.value,RAND(),_xlfn.IFS(AM24=1,IF(_xlpm.value&gt;0.97,2,1),AM24=2,IF(_xlpm.value&gt;0.98,3,2),AM24=3,1))</f>
        <v>2</v>
      </c>
      <c r="AN25" s="59">
        <f t="shared" ca="1" si="310"/>
        <v>0.06</v>
      </c>
      <c r="AO25" s="40">
        <f t="shared" ca="1" si="210"/>
        <v>52003.253137528111</v>
      </c>
      <c r="AP25" s="28" cm="1">
        <f t="array" aca="1" ref="AP25" ca="1">_xlfn.LET(_xlpm.value,RAND(),_xlfn.IFS(AP24=1,IF(_xlpm.value&gt;0.97,2,1),AP24=2,IF(_xlpm.value&gt;0.98,3,2),AP24=3,1))</f>
        <v>2</v>
      </c>
      <c r="AQ25" s="59">
        <f t="shared" ca="1" si="311"/>
        <v>0.06</v>
      </c>
      <c r="AR25" s="40">
        <f t="shared" ca="1" si="211"/>
        <v>52003.253137528111</v>
      </c>
      <c r="AS25" s="28" cm="1">
        <f t="array" aca="1" ref="AS25" ca="1">_xlfn.LET(_xlpm.value,RAND(),_xlfn.IFS(AS24=1,IF(_xlpm.value&gt;0.97,2,1),AS24=2,IF(_xlpm.value&gt;0.98,3,2),AS24=3,1))</f>
        <v>1</v>
      </c>
      <c r="AT25" s="59">
        <f t="shared" ca="1" si="312"/>
        <v>0.06</v>
      </c>
      <c r="AU25" s="40">
        <f t="shared" ca="1" si="212"/>
        <v>52003.253137528111</v>
      </c>
      <c r="AV25" s="28" cm="1">
        <f t="array" aca="1" ref="AV25" ca="1">_xlfn.LET(_xlpm.value,RAND(),_xlfn.IFS(AV24=1,IF(_xlpm.value&gt;0.97,2,1),AV24=2,IF(_xlpm.value&gt;0.98,3,2),AV24=3,1))</f>
        <v>1</v>
      </c>
      <c r="AW25" s="59">
        <f t="shared" ca="1" si="313"/>
        <v>0.06</v>
      </c>
      <c r="AX25" s="40">
        <f t="shared" ca="1" si="213"/>
        <v>52003.253137528111</v>
      </c>
      <c r="AY25" s="28" cm="1">
        <f t="array" aca="1" ref="AY25" ca="1">_xlfn.LET(_xlpm.value,RAND(),_xlfn.IFS(AY24=1,IF(_xlpm.value&gt;0.97,2,1),AY24=2,IF(_xlpm.value&gt;0.98,3,2),AY24=3,1))</f>
        <v>1</v>
      </c>
      <c r="AZ25" s="59">
        <f t="shared" ca="1" si="314"/>
        <v>0.06</v>
      </c>
      <c r="BA25" s="40">
        <f t="shared" ca="1" si="214"/>
        <v>52003.253137528111</v>
      </c>
      <c r="BB25" s="28" cm="1">
        <f t="array" aca="1" ref="BB25" ca="1">_xlfn.LET(_xlpm.value,RAND(),_xlfn.IFS(BB24=1,IF(_xlpm.value&gt;0.97,2,1),BB24=2,IF(_xlpm.value&gt;0.98,3,2),BB24=3,1))</f>
        <v>1</v>
      </c>
      <c r="BC25" s="59">
        <f t="shared" ca="1" si="315"/>
        <v>0.06</v>
      </c>
      <c r="BD25" s="40">
        <f t="shared" ca="1" si="215"/>
        <v>18573.673416015878</v>
      </c>
      <c r="BE25" s="28" cm="1">
        <f t="array" aca="1" ref="BE25" ca="1">_xlfn.LET(_xlpm.value,RAND(),_xlfn.IFS(BE24=1,IF(_xlpm.value&gt;0.97,2,1),BE24=2,IF(_xlpm.value&gt;0.98,3,2),BE24=3,1))</f>
        <v>1</v>
      </c>
      <c r="BF25" s="59">
        <f t="shared" ca="1" si="316"/>
        <v>0.06</v>
      </c>
      <c r="BG25" s="40">
        <f t="shared" ca="1" si="216"/>
        <v>52003.253137528111</v>
      </c>
      <c r="BH25" s="28" cm="1">
        <f t="array" aca="1" ref="BH25" ca="1">_xlfn.LET(_xlpm.value,RAND(),_xlfn.IFS(BH24=1,IF(_xlpm.value&gt;0.97,2,1),BH24=2,IF(_xlpm.value&gt;0.98,3,2),BH24=3,1))</f>
        <v>2</v>
      </c>
      <c r="BI25" s="59">
        <f t="shared" ca="1" si="317"/>
        <v>0.06</v>
      </c>
      <c r="BJ25" s="40">
        <f t="shared" ca="1" si="217"/>
        <v>52003.253137528111</v>
      </c>
      <c r="BK25" s="28" cm="1">
        <f t="array" aca="1" ref="BK25" ca="1">_xlfn.LET(_xlpm.value,RAND(),_xlfn.IFS(BK24=1,IF(_xlpm.value&gt;0.97,2,1),BK24=2,IF(_xlpm.value&gt;0.98,3,2),BK24=3,1))</f>
        <v>2</v>
      </c>
      <c r="BL25" s="59">
        <f t="shared" ca="1" si="318"/>
        <v>0.06</v>
      </c>
      <c r="BM25" s="40">
        <f t="shared" ca="1" si="218"/>
        <v>52003.253137528111</v>
      </c>
      <c r="BN25" s="28" cm="1">
        <f t="array" aca="1" ref="BN25" ca="1">_xlfn.LET(_xlpm.value,RAND(),_xlfn.IFS(BN24=1,IF(_xlpm.value&gt;0.97,2,1),BN24=2,IF(_xlpm.value&gt;0.98,3,2),BN24=3,1))</f>
        <v>1</v>
      </c>
      <c r="BO25" s="59">
        <f t="shared" ca="1" si="319"/>
        <v>0.06</v>
      </c>
      <c r="BP25" s="40">
        <f t="shared" ca="1" si="219"/>
        <v>52003.253137528111</v>
      </c>
      <c r="BQ25" s="28" cm="1">
        <f t="array" aca="1" ref="BQ25" ca="1">_xlfn.LET(_xlpm.value,RAND(),_xlfn.IFS(BQ24=1,IF(_xlpm.value&gt;0.97,2,1),BQ24=2,IF(_xlpm.value&gt;0.98,3,2),BQ24=3,1))</f>
        <v>1</v>
      </c>
      <c r="BR25" s="59">
        <f t="shared" ca="1" si="320"/>
        <v>0.06</v>
      </c>
      <c r="BS25" s="40">
        <f t="shared" ca="1" si="220"/>
        <v>52003.253137528111</v>
      </c>
      <c r="BT25" s="28" cm="1">
        <f t="array" aca="1" ref="BT25" ca="1">_xlfn.LET(_xlpm.value,RAND(),_xlfn.IFS(BT24=1,IF(_xlpm.value&gt;0.97,2,1),BT24=2,IF(_xlpm.value&gt;0.98,3,2),BT24=3,1))</f>
        <v>1</v>
      </c>
      <c r="BU25" s="59">
        <f t="shared" ca="1" si="321"/>
        <v>0.06</v>
      </c>
      <c r="BV25" s="40">
        <f t="shared" ca="1" si="221"/>
        <v>52003.253137528111</v>
      </c>
      <c r="BW25" s="28" cm="1">
        <f t="array" aca="1" ref="BW25" ca="1">_xlfn.LET(_xlpm.value,RAND(),_xlfn.IFS(BW24=1,IF(_xlpm.value&gt;0.97,2,1),BW24=2,IF(_xlpm.value&gt;0.98,3,2),BW24=3,1))</f>
        <v>1</v>
      </c>
      <c r="BX25" s="59">
        <f t="shared" ca="1" si="322"/>
        <v>0.06</v>
      </c>
      <c r="BY25" s="40">
        <f t="shared" ca="1" si="222"/>
        <v>52003.253137528111</v>
      </c>
      <c r="BZ25" s="28" cm="1">
        <f t="array" aca="1" ref="BZ25" ca="1">_xlfn.LET(_xlpm.value,RAND(),_xlfn.IFS(BZ24=1,IF(_xlpm.value&gt;0.97,2,1),BZ24=2,IF(_xlpm.value&gt;0.98,3,2),BZ24=3,1))</f>
        <v>2</v>
      </c>
      <c r="CA25" s="59">
        <f t="shared" ca="1" si="323"/>
        <v>0.06</v>
      </c>
      <c r="CB25" s="40">
        <f t="shared" ca="1" si="223"/>
        <v>26114.109004357564</v>
      </c>
      <c r="CC25" s="28" cm="1">
        <f t="array" aca="1" ref="CC25" ca="1">_xlfn.LET(_xlpm.value,RAND(),_xlfn.IFS(CC24=1,IF(_xlpm.value&gt;0.97,2,1),CC24=2,IF(_xlpm.value&gt;0.98,3,2),CC24=3,1))</f>
        <v>1</v>
      </c>
      <c r="CD25" s="59">
        <f t="shared" ca="1" si="324"/>
        <v>0.06</v>
      </c>
      <c r="CE25" s="40">
        <f t="shared" ca="1" si="224"/>
        <v>52003.253137528111</v>
      </c>
      <c r="CF25" s="28" cm="1">
        <f t="array" aca="1" ref="CF25" ca="1">_xlfn.LET(_xlpm.value,RAND(),_xlfn.IFS(CF24=1,IF(_xlpm.value&gt;0.97,2,1),CF24=2,IF(_xlpm.value&gt;0.98,3,2),CF24=3,1))</f>
        <v>2</v>
      </c>
      <c r="CG25" s="59">
        <f t="shared" ca="1" si="325"/>
        <v>0.06</v>
      </c>
      <c r="CH25" s="40">
        <f t="shared" ca="1" si="225"/>
        <v>52003.253137528111</v>
      </c>
      <c r="CI25" s="28" cm="1">
        <f t="array" aca="1" ref="CI25" ca="1">_xlfn.LET(_xlpm.value,RAND(),_xlfn.IFS(CI24=1,IF(_xlpm.value&gt;0.97,2,1),CI24=2,IF(_xlpm.value&gt;0.98,3,2),CI24=3,1))</f>
        <v>1</v>
      </c>
      <c r="CJ25" s="59">
        <f t="shared" ca="1" si="326"/>
        <v>0.06</v>
      </c>
      <c r="CK25" s="40">
        <f t="shared" ca="1" si="226"/>
        <v>52003.253137528111</v>
      </c>
      <c r="CL25" s="28" cm="1">
        <f t="array" aca="1" ref="CL25" ca="1">_xlfn.LET(_xlpm.value,RAND(),_xlfn.IFS(CL24=1,IF(_xlpm.value&gt;0.97,2,1),CL24=2,IF(_xlpm.value&gt;0.98,3,2),CL24=3,1))</f>
        <v>1</v>
      </c>
      <c r="CM25" s="59">
        <f t="shared" ca="1" si="327"/>
        <v>0.06</v>
      </c>
      <c r="CN25" s="40">
        <f t="shared" ca="1" si="227"/>
        <v>52003.253137528111</v>
      </c>
      <c r="CO25" s="28" cm="1">
        <f t="array" aca="1" ref="CO25" ca="1">_xlfn.LET(_xlpm.value,RAND(),_xlfn.IFS(CO24=1,IF(_xlpm.value&gt;0.97,2,1),CO24=2,IF(_xlpm.value&gt;0.98,3,2),CO24=3,1))</f>
        <v>2</v>
      </c>
      <c r="CP25" s="59">
        <f t="shared" ca="1" si="328"/>
        <v>0.06</v>
      </c>
      <c r="CQ25" s="40">
        <f t="shared" ca="1" si="228"/>
        <v>52003.253137528111</v>
      </c>
      <c r="CR25" s="28" cm="1">
        <f t="array" aca="1" ref="CR25" ca="1">_xlfn.LET(_xlpm.value,RAND(),_xlfn.IFS(CR24=1,IF(_xlpm.value&gt;0.97,2,1),CR24=2,IF(_xlpm.value&gt;0.98,3,2),CR24=3,1))</f>
        <v>2</v>
      </c>
      <c r="CS25" s="59">
        <f t="shared" ca="1" si="329"/>
        <v>0.06</v>
      </c>
      <c r="CT25" s="40">
        <f t="shared" ca="1" si="229"/>
        <v>52003.253137528111</v>
      </c>
      <c r="CU25" s="28" cm="1">
        <f t="array" aca="1" ref="CU25" ca="1">_xlfn.LET(_xlpm.value,RAND(),_xlfn.IFS(CU24=1,IF(_xlpm.value&gt;0.97,2,1),CU24=2,IF(_xlpm.value&gt;0.98,3,2),CU24=3,1))</f>
        <v>1</v>
      </c>
      <c r="CV25" s="59">
        <f t="shared" ca="1" si="330"/>
        <v>0.06</v>
      </c>
      <c r="CW25" s="40">
        <f t="shared" ca="1" si="230"/>
        <v>52003.253137528111</v>
      </c>
      <c r="CX25" s="28" cm="1">
        <f t="array" aca="1" ref="CX25" ca="1">_xlfn.LET(_xlpm.value,RAND(),_xlfn.IFS(CX24=1,IF(_xlpm.value&gt;0.97,2,1),CX24=2,IF(_xlpm.value&gt;0.98,3,2),CX24=3,1))</f>
        <v>1</v>
      </c>
      <c r="CY25" s="59">
        <f t="shared" ca="1" si="331"/>
        <v>0.06</v>
      </c>
      <c r="CZ25" s="40">
        <f t="shared" ca="1" si="231"/>
        <v>52003.253137528111</v>
      </c>
      <c r="DA25" s="28" cm="1">
        <f t="array" aca="1" ref="DA25" ca="1">_xlfn.LET(_xlpm.value,RAND(),_xlfn.IFS(DA24=1,IF(_xlpm.value&gt;0.97,2,1),DA24=2,IF(_xlpm.value&gt;0.98,3,2),DA24=3,1))</f>
        <v>1</v>
      </c>
      <c r="DB25" s="59">
        <f t="shared" ca="1" si="332"/>
        <v>0.06</v>
      </c>
      <c r="DC25" s="40">
        <f t="shared" ca="1" si="232"/>
        <v>52003.253137528111</v>
      </c>
      <c r="DD25" s="28" cm="1">
        <f t="array" aca="1" ref="DD25" ca="1">_xlfn.LET(_xlpm.value,RAND(),_xlfn.IFS(DD24=1,IF(_xlpm.value&gt;0.97,2,1),DD24=2,IF(_xlpm.value&gt;0.98,3,2),DD24=3,1))</f>
        <v>1</v>
      </c>
      <c r="DE25" s="59">
        <f t="shared" ca="1" si="333"/>
        <v>0.06</v>
      </c>
      <c r="DF25" s="40">
        <f t="shared" ca="1" si="233"/>
        <v>16126.94183137588</v>
      </c>
      <c r="DG25" s="28" cm="1">
        <f t="array" aca="1" ref="DG25" ca="1">_xlfn.LET(_xlpm.value,RAND(),_xlfn.IFS(DG24=1,IF(_xlpm.value&gt;0.97,2,1),DG24=2,IF(_xlpm.value&gt;0.98,3,2),DG24=3,1))</f>
        <v>1</v>
      </c>
      <c r="DH25" s="59">
        <f t="shared" ca="1" si="334"/>
        <v>0.06</v>
      </c>
      <c r="DI25" s="40">
        <f t="shared" ca="1" si="234"/>
        <v>52003.253137528111</v>
      </c>
      <c r="DJ25" s="28" cm="1">
        <f t="array" aca="1" ref="DJ25" ca="1">_xlfn.LET(_xlpm.value,RAND(),_xlfn.IFS(DJ24=1,IF(_xlpm.value&gt;0.97,2,1),DJ24=2,IF(_xlpm.value&gt;0.98,3,2),DJ24=3,1))</f>
        <v>1</v>
      </c>
      <c r="DK25" s="59">
        <f t="shared" ca="1" si="335"/>
        <v>0.06</v>
      </c>
      <c r="DL25" s="40">
        <f t="shared" ca="1" si="235"/>
        <v>52003.253137528111</v>
      </c>
      <c r="DM25" s="28" cm="1">
        <f t="array" aca="1" ref="DM25" ca="1">_xlfn.LET(_xlpm.value,RAND(),_xlfn.IFS(DM24=1,IF(_xlpm.value&gt;0.97,2,1),DM24=2,IF(_xlpm.value&gt;0.98,3,2),DM24=3,1))</f>
        <v>1</v>
      </c>
      <c r="DN25" s="59">
        <f t="shared" ca="1" si="336"/>
        <v>0.06</v>
      </c>
      <c r="DO25" s="40">
        <f t="shared" ca="1" si="236"/>
        <v>52003.253137528111</v>
      </c>
      <c r="DP25" s="28" cm="1">
        <f t="array" aca="1" ref="DP25" ca="1">_xlfn.LET(_xlpm.value,RAND(),_xlfn.IFS(DP24=1,IF(_xlpm.value&gt;0.97,2,1),DP24=2,IF(_xlpm.value&gt;0.98,3,2),DP24=3,1))</f>
        <v>2</v>
      </c>
      <c r="DQ25" s="59">
        <f t="shared" ca="1" si="337"/>
        <v>0.06</v>
      </c>
      <c r="DR25" s="40">
        <f t="shared" ca="1" si="237"/>
        <v>52003.253137528111</v>
      </c>
      <c r="DS25" s="28" cm="1">
        <f t="array" aca="1" ref="DS25" ca="1">_xlfn.LET(_xlpm.value,RAND(),_xlfn.IFS(DS24=1,IF(_xlpm.value&gt;0.97,2,1),DS24=2,IF(_xlpm.value&gt;0.98,3,2),DS24=3,1))</f>
        <v>1</v>
      </c>
      <c r="DT25" s="59">
        <f t="shared" ca="1" si="338"/>
        <v>0.06</v>
      </c>
      <c r="DU25" s="40">
        <f t="shared" ca="1" si="238"/>
        <v>52003.253137528111</v>
      </c>
      <c r="DV25" s="28" cm="1">
        <f t="array" aca="1" ref="DV25" ca="1">_xlfn.LET(_xlpm.value,RAND(),_xlfn.IFS(DV24=1,IF(_xlpm.value&gt;0.97,2,1),DV24=2,IF(_xlpm.value&gt;0.98,3,2),DV24=3,1))</f>
        <v>1</v>
      </c>
      <c r="DW25" s="59">
        <f t="shared" ca="1" si="339"/>
        <v>0.06</v>
      </c>
      <c r="DX25" s="40">
        <f t="shared" ca="1" si="239"/>
        <v>18573.673416015878</v>
      </c>
      <c r="DY25" s="28" cm="1">
        <f t="array" aca="1" ref="DY25" ca="1">_xlfn.LET(_xlpm.value,RAND(),_xlfn.IFS(DY24=1,IF(_xlpm.value&gt;0.97,2,1),DY24=2,IF(_xlpm.value&gt;0.98,3,2),DY24=3,1))</f>
        <v>2</v>
      </c>
      <c r="DZ25" s="59">
        <f t="shared" ca="1" si="340"/>
        <v>0.06</v>
      </c>
      <c r="EA25" s="40">
        <f t="shared" ca="1" si="240"/>
        <v>52003.253137528111</v>
      </c>
      <c r="EB25" s="28" cm="1">
        <f t="array" aca="1" ref="EB25" ca="1">_xlfn.LET(_xlpm.value,RAND(),_xlfn.IFS(EB24=1,IF(_xlpm.value&gt;0.97,2,1),EB24=2,IF(_xlpm.value&gt;0.98,3,2),EB24=3,1))</f>
        <v>2</v>
      </c>
      <c r="EC25" s="59">
        <f t="shared" ca="1" si="341"/>
        <v>0.06</v>
      </c>
      <c r="ED25" s="40">
        <f t="shared" ca="1" si="241"/>
        <v>52003.253137528111</v>
      </c>
      <c r="EE25" s="28" cm="1">
        <f t="array" aca="1" ref="EE25" ca="1">_xlfn.LET(_xlpm.value,RAND(),_xlfn.IFS(EE24=1,IF(_xlpm.value&gt;0.97,2,1),EE24=2,IF(_xlpm.value&gt;0.98,3,2),EE24=3,1))</f>
        <v>1</v>
      </c>
      <c r="EF25" s="59">
        <f t="shared" ca="1" si="342"/>
        <v>0.06</v>
      </c>
      <c r="EG25" s="40">
        <f t="shared" ca="1" si="242"/>
        <v>52003.253137528111</v>
      </c>
      <c r="EH25" s="28" cm="1">
        <f t="array" aca="1" ref="EH25" ca="1">_xlfn.LET(_xlpm.value,RAND(),_xlfn.IFS(EH24=1,IF(_xlpm.value&gt;0.97,2,1),EH24=2,IF(_xlpm.value&gt;0.98,3,2),EH24=3,1))</f>
        <v>1</v>
      </c>
      <c r="EI25" s="59">
        <f t="shared" ca="1" si="343"/>
        <v>0.06</v>
      </c>
      <c r="EJ25" s="40">
        <f t="shared" ca="1" si="243"/>
        <v>52003.253137528111</v>
      </c>
      <c r="EK25" s="28" cm="1">
        <f t="array" aca="1" ref="EK25" ca="1">_xlfn.LET(_xlpm.value,RAND(),_xlfn.IFS(EK24=1,IF(_xlpm.value&gt;0.97,2,1),EK24=2,IF(_xlpm.value&gt;0.98,3,2),EK24=3,1))</f>
        <v>1</v>
      </c>
      <c r="EL25" s="59">
        <f t="shared" ca="1" si="344"/>
        <v>0.06</v>
      </c>
      <c r="EM25" s="40">
        <f t="shared" ca="1" si="244"/>
        <v>52003.253137528111</v>
      </c>
      <c r="EN25" s="28" cm="1">
        <f t="array" aca="1" ref="EN25" ca="1">_xlfn.LET(_xlpm.value,RAND(),_xlfn.IFS(EN24=1,IF(_xlpm.value&gt;0.97,2,1),EN24=2,IF(_xlpm.value&gt;0.98,3,2),EN24=3,1))</f>
        <v>3</v>
      </c>
      <c r="EO25" s="59">
        <f t="shared" ca="1" si="345"/>
        <v>-0.7</v>
      </c>
      <c r="EP25" s="40">
        <f t="shared" ca="1" si="245"/>
        <v>15401.901831375882</v>
      </c>
      <c r="EQ25" s="28" cm="1">
        <f t="array" aca="1" ref="EQ25" ca="1">_xlfn.LET(_xlpm.value,RAND(),_xlfn.IFS(EQ24=1,IF(_xlpm.value&gt;0.97,2,1),EQ24=2,IF(_xlpm.value&gt;0.98,3,2),EQ24=3,1))</f>
        <v>2</v>
      </c>
      <c r="ER25" s="59">
        <f t="shared" ca="1" si="346"/>
        <v>0.06</v>
      </c>
      <c r="ES25" s="40">
        <f t="shared" ca="1" si="246"/>
        <v>52003.253137528111</v>
      </c>
      <c r="ET25" s="28" cm="1">
        <f t="array" aca="1" ref="ET25" ca="1">_xlfn.LET(_xlpm.value,RAND(),_xlfn.IFS(ET24=1,IF(_xlpm.value&gt;0.97,2,1),ET24=2,IF(_xlpm.value&gt;0.98,3,2),ET24=3,1))</f>
        <v>2</v>
      </c>
      <c r="EU25" s="59">
        <f t="shared" ca="1" si="347"/>
        <v>0.06</v>
      </c>
      <c r="EV25" s="40">
        <f t="shared" ca="1" si="247"/>
        <v>52003.253137528111</v>
      </c>
      <c r="EW25" s="28" cm="1">
        <f t="array" aca="1" ref="EW25" ca="1">_xlfn.LET(_xlpm.value,RAND(),_xlfn.IFS(EW24=1,IF(_xlpm.value&gt;0.97,2,1),EW24=2,IF(_xlpm.value&gt;0.98,3,2),EW24=3,1))</f>
        <v>1</v>
      </c>
      <c r="EX25" s="59">
        <f t="shared" ca="1" si="348"/>
        <v>0.06</v>
      </c>
      <c r="EY25" s="40">
        <f t="shared" ca="1" si="248"/>
        <v>52003.253137528111</v>
      </c>
      <c r="EZ25" s="28" cm="1">
        <f t="array" aca="1" ref="EZ25" ca="1">_xlfn.LET(_xlpm.value,RAND(),_xlfn.IFS(EZ24=1,IF(_xlpm.value&gt;0.97,2,1),EZ24=2,IF(_xlpm.value&gt;0.98,3,2),EZ24=3,1))</f>
        <v>1</v>
      </c>
      <c r="FA25" s="59">
        <f t="shared" ca="1" si="349"/>
        <v>0.06</v>
      </c>
      <c r="FB25" s="40">
        <f t="shared" ca="1" si="249"/>
        <v>52003.253137528111</v>
      </c>
      <c r="FC25" s="28" cm="1">
        <f t="array" aca="1" ref="FC25" ca="1">_xlfn.LET(_xlpm.value,RAND(),_xlfn.IFS(FC24=1,IF(_xlpm.value&gt;0.97,2,1),FC24=2,IF(_xlpm.value&gt;0.98,3,2),FC24=3,1))</f>
        <v>1</v>
      </c>
      <c r="FD25" s="59">
        <f t="shared" ca="1" si="350"/>
        <v>0.06</v>
      </c>
      <c r="FE25" s="40">
        <f t="shared" ca="1" si="250"/>
        <v>52003.253137528111</v>
      </c>
      <c r="FF25" s="28" cm="1">
        <f t="array" aca="1" ref="FF25" ca="1">_xlfn.LET(_xlpm.value,RAND(),_xlfn.IFS(FF24=1,IF(_xlpm.value&gt;0.97,2,1),FF24=2,IF(_xlpm.value&gt;0.98,3,2),FF24=3,1))</f>
        <v>1</v>
      </c>
      <c r="FG25" s="59">
        <f t="shared" ca="1" si="351"/>
        <v>0.06</v>
      </c>
      <c r="FH25" s="40">
        <f t="shared" ca="1" si="251"/>
        <v>52003.253137528111</v>
      </c>
      <c r="FI25" s="28" cm="1">
        <f t="array" aca="1" ref="FI25" ca="1">_xlfn.LET(_xlpm.value,RAND(),_xlfn.IFS(FI24=1,IF(_xlpm.value&gt;0.97,2,1),FI24=2,IF(_xlpm.value&gt;0.98,3,2),FI24=3,1))</f>
        <v>1</v>
      </c>
      <c r="FJ25" s="59">
        <f t="shared" ca="1" si="352"/>
        <v>0.06</v>
      </c>
      <c r="FK25" s="40">
        <f t="shared" ca="1" si="252"/>
        <v>52003.253137528111</v>
      </c>
      <c r="FL25" s="28" cm="1">
        <f t="array" aca="1" ref="FL25" ca="1">_xlfn.LET(_xlpm.value,RAND(),_xlfn.IFS(FL24=1,IF(_xlpm.value&gt;0.97,2,1),FL24=2,IF(_xlpm.value&gt;0.98,3,2),FL24=3,1))</f>
        <v>1</v>
      </c>
      <c r="FM25" s="59">
        <f t="shared" ca="1" si="353"/>
        <v>0.06</v>
      </c>
      <c r="FN25" s="40">
        <f t="shared" ca="1" si="253"/>
        <v>52003.253137528111</v>
      </c>
      <c r="FO25" s="28" cm="1">
        <f t="array" aca="1" ref="FO25" ca="1">_xlfn.LET(_xlpm.value,RAND(),_xlfn.IFS(FO24=1,IF(_xlpm.value&gt;0.97,2,1),FO24=2,IF(_xlpm.value&gt;0.98,3,2),FO24=3,1))</f>
        <v>1</v>
      </c>
      <c r="FP25" s="59">
        <f t="shared" ca="1" si="354"/>
        <v>0.06</v>
      </c>
      <c r="FQ25" s="40">
        <f t="shared" ca="1" si="254"/>
        <v>21487.769881027478</v>
      </c>
      <c r="FR25" s="28" cm="1">
        <f t="array" aca="1" ref="FR25" ca="1">_xlfn.LET(_xlpm.value,RAND(),_xlfn.IFS(FR24=1,IF(_xlpm.value&gt;0.97,2,1),FR24=2,IF(_xlpm.value&gt;0.98,3,2),FR24=3,1))</f>
        <v>1</v>
      </c>
      <c r="FS25" s="59">
        <f t="shared" ca="1" si="355"/>
        <v>0.06</v>
      </c>
      <c r="FT25" s="40">
        <f t="shared" ca="1" si="255"/>
        <v>16126.94183137588</v>
      </c>
      <c r="FU25" s="28" cm="1">
        <f t="array" aca="1" ref="FU25" ca="1">_xlfn.LET(_xlpm.value,RAND(),_xlfn.IFS(FU24=1,IF(_xlpm.value&gt;0.97,2,1),FU24=2,IF(_xlpm.value&gt;0.98,3,2),FU24=3,1))</f>
        <v>1</v>
      </c>
      <c r="FV25" s="59">
        <f t="shared" ca="1" si="356"/>
        <v>0.06</v>
      </c>
      <c r="FW25" s="40">
        <f t="shared" ca="1" si="256"/>
        <v>52003.253137528111</v>
      </c>
      <c r="FX25" s="28" cm="1">
        <f t="array" aca="1" ref="FX25" ca="1">_xlfn.LET(_xlpm.value,RAND(),_xlfn.IFS(FX24=1,IF(_xlpm.value&gt;0.97,2,1),FX24=2,IF(_xlpm.value&gt;0.98,3,2),FX24=3,1))</f>
        <v>1</v>
      </c>
      <c r="FY25" s="59">
        <f t="shared" ca="1" si="357"/>
        <v>0.06</v>
      </c>
      <c r="FZ25" s="40">
        <f t="shared" ca="1" si="257"/>
        <v>52003.253137528111</v>
      </c>
      <c r="GA25" s="28" cm="1">
        <f t="array" aca="1" ref="GA25" ca="1">_xlfn.LET(_xlpm.value,RAND(),_xlfn.IFS(GA24=1,IF(_xlpm.value&gt;0.97,2,1),GA24=2,IF(_xlpm.value&gt;0.98,3,2),GA24=3,1))</f>
        <v>1</v>
      </c>
      <c r="GB25" s="59">
        <f t="shared" ca="1" si="358"/>
        <v>0.06</v>
      </c>
      <c r="GC25" s="40">
        <f t="shared" ca="1" si="258"/>
        <v>52003.253137528111</v>
      </c>
      <c r="GD25" s="28" cm="1">
        <f t="array" aca="1" ref="GD25" ca="1">_xlfn.LET(_xlpm.value,RAND(),_xlfn.IFS(GD24=1,IF(_xlpm.value&gt;0.97,2,1),GD24=2,IF(_xlpm.value&gt;0.98,3,2),GD24=3,1))</f>
        <v>2</v>
      </c>
      <c r="GE25" s="59">
        <f t="shared" ca="1" si="359"/>
        <v>0.06</v>
      </c>
      <c r="GF25" s="40">
        <f t="shared" ca="1" si="259"/>
        <v>52003.253137528111</v>
      </c>
      <c r="GG25" s="28" cm="1">
        <f t="array" aca="1" ref="GG25" ca="1">_xlfn.LET(_xlpm.value,RAND(),_xlfn.IFS(GG24=1,IF(_xlpm.value&gt;0.97,2,1),GG24=2,IF(_xlpm.value&gt;0.98,3,2),GG24=3,1))</f>
        <v>2</v>
      </c>
      <c r="GH25" s="59">
        <f t="shared" ca="1" si="360"/>
        <v>0.06</v>
      </c>
      <c r="GI25" s="40">
        <f t="shared" ca="1" si="260"/>
        <v>52003.253137528111</v>
      </c>
      <c r="GJ25" s="28" cm="1">
        <f t="array" aca="1" ref="GJ25" ca="1">_xlfn.LET(_xlpm.value,RAND(),_xlfn.IFS(GJ24=1,IF(_xlpm.value&gt;0.97,2,1),GJ24=2,IF(_xlpm.value&gt;0.98,3,2),GJ24=3,1))</f>
        <v>1</v>
      </c>
      <c r="GK25" s="59">
        <f t="shared" ca="1" si="361"/>
        <v>0.06</v>
      </c>
      <c r="GL25" s="40">
        <f t="shared" ca="1" si="261"/>
        <v>52003.253137528111</v>
      </c>
      <c r="GM25" s="28" cm="1">
        <f t="array" aca="1" ref="GM25" ca="1">_xlfn.LET(_xlpm.value,RAND(),_xlfn.IFS(GM24=1,IF(_xlpm.value&gt;0.97,2,1),GM24=2,IF(_xlpm.value&gt;0.98,3,2),GM24=3,1))</f>
        <v>2</v>
      </c>
      <c r="GN25" s="59">
        <f t="shared" ca="1" si="362"/>
        <v>0.06</v>
      </c>
      <c r="GO25" s="40">
        <f t="shared" ca="1" si="262"/>
        <v>52003.253137528111</v>
      </c>
      <c r="GP25" s="28" cm="1">
        <f t="array" aca="1" ref="GP25" ca="1">_xlfn.LET(_xlpm.value,RAND(),_xlfn.IFS(GP24=1,IF(_xlpm.value&gt;0.97,2,1),GP24=2,IF(_xlpm.value&gt;0.98,3,2),GP24=3,1))</f>
        <v>1</v>
      </c>
      <c r="GQ25" s="59">
        <f t="shared" ca="1" si="363"/>
        <v>0.06</v>
      </c>
      <c r="GR25" s="40">
        <f t="shared" ca="1" si="263"/>
        <v>52003.253137528111</v>
      </c>
      <c r="GS25" s="28" cm="1">
        <f t="array" aca="1" ref="GS25" ca="1">_xlfn.LET(_xlpm.value,RAND(),_xlfn.IFS(GS24=1,IF(_xlpm.value&gt;0.97,2,1),GS24=2,IF(_xlpm.value&gt;0.98,3,2),GS24=3,1))</f>
        <v>2</v>
      </c>
      <c r="GT25" s="59">
        <f t="shared" ca="1" si="364"/>
        <v>0.06</v>
      </c>
      <c r="GU25" s="40">
        <f t="shared" ca="1" si="264"/>
        <v>52003.253137528111</v>
      </c>
      <c r="GV25" s="28" cm="1">
        <f t="array" aca="1" ref="GV25" ca="1">_xlfn.LET(_xlpm.value,RAND(),_xlfn.IFS(GV24=1,IF(_xlpm.value&gt;0.97,2,1),GV24=2,IF(_xlpm.value&gt;0.98,3,2),GV24=3,1))</f>
        <v>1</v>
      </c>
      <c r="GW25" s="59">
        <f t="shared" ca="1" si="365"/>
        <v>0.06</v>
      </c>
      <c r="GX25" s="40">
        <f t="shared" ca="1" si="265"/>
        <v>52003.253137528111</v>
      </c>
      <c r="GY25" s="28" cm="1">
        <f t="array" aca="1" ref="GY25" ca="1">_xlfn.LET(_xlpm.value,RAND(),_xlfn.IFS(GY24=1,IF(_xlpm.value&gt;0.97,2,1),GY24=2,IF(_xlpm.value&gt;0.98,3,2),GY24=3,1))</f>
        <v>1</v>
      </c>
      <c r="GZ25" s="59">
        <f t="shared" ca="1" si="366"/>
        <v>0.06</v>
      </c>
      <c r="HA25" s="40">
        <f t="shared" ca="1" si="266"/>
        <v>52003.253137528111</v>
      </c>
      <c r="HB25" s="28" cm="1">
        <f t="array" aca="1" ref="HB25" ca="1">_xlfn.LET(_xlpm.value,RAND(),_xlfn.IFS(HB24=1,IF(_xlpm.value&gt;0.97,2,1),HB24=2,IF(_xlpm.value&gt;0.98,3,2),HB24=3,1))</f>
        <v>2</v>
      </c>
      <c r="HC25" s="59">
        <f t="shared" ca="1" si="367"/>
        <v>0.06</v>
      </c>
      <c r="HD25" s="40">
        <f t="shared" ca="1" si="267"/>
        <v>52003.253137528111</v>
      </c>
      <c r="HE25" s="28" cm="1">
        <f t="array" aca="1" ref="HE25" ca="1">_xlfn.LET(_xlpm.value,RAND(),_xlfn.IFS(HE24=1,IF(_xlpm.value&gt;0.97,2,1),HE24=2,IF(_xlpm.value&gt;0.98,3,2),HE24=3,1))</f>
        <v>1</v>
      </c>
      <c r="HF25" s="59">
        <f t="shared" ca="1" si="368"/>
        <v>0.06</v>
      </c>
      <c r="HG25" s="40">
        <f t="shared" ca="1" si="268"/>
        <v>21487.769881027478</v>
      </c>
      <c r="HH25" s="28" cm="1">
        <f t="array" aca="1" ref="HH25" ca="1">_xlfn.LET(_xlpm.value,RAND(),_xlfn.IFS(HH24=1,IF(_xlpm.value&gt;0.97,2,1),HH24=2,IF(_xlpm.value&gt;0.98,3,2),HH24=3,1))</f>
        <v>2</v>
      </c>
      <c r="HI25" s="59">
        <f t="shared" ca="1" si="369"/>
        <v>0.06</v>
      </c>
      <c r="HJ25" s="40">
        <f t="shared" ca="1" si="269"/>
        <v>52003.253137528111</v>
      </c>
      <c r="HK25" s="28" cm="1">
        <f t="array" aca="1" ref="HK25" ca="1">_xlfn.LET(_xlpm.value,RAND(),_xlfn.IFS(HK24=1,IF(_xlpm.value&gt;0.97,2,1),HK24=2,IF(_xlpm.value&gt;0.98,3,2),HK24=3,1))</f>
        <v>1</v>
      </c>
      <c r="HL25" s="59">
        <f t="shared" ca="1" si="370"/>
        <v>0.06</v>
      </c>
      <c r="HM25" s="40">
        <f t="shared" ca="1" si="270"/>
        <v>52003.253137528111</v>
      </c>
      <c r="HN25" s="28" cm="1">
        <f t="array" aca="1" ref="HN25" ca="1">_xlfn.LET(_xlpm.value,RAND(),_xlfn.IFS(HN24=1,IF(_xlpm.value&gt;0.97,2,1),HN24=2,IF(_xlpm.value&gt;0.98,3,2),HN24=3,1))</f>
        <v>1</v>
      </c>
      <c r="HO25" s="59">
        <f t="shared" ca="1" si="371"/>
        <v>0.06</v>
      </c>
      <c r="HP25" s="40">
        <f t="shared" ca="1" si="271"/>
        <v>41034.849822560165</v>
      </c>
      <c r="HQ25" s="28" cm="1">
        <f t="array" aca="1" ref="HQ25" ca="1">_xlfn.LET(_xlpm.value,RAND(),_xlfn.IFS(HQ24=1,IF(_xlpm.value&gt;0.97,2,1),HQ24=2,IF(_xlpm.value&gt;0.98,3,2),HQ24=3,1))</f>
        <v>1</v>
      </c>
      <c r="HR25" s="59">
        <f t="shared" ca="1" si="372"/>
        <v>0.06</v>
      </c>
      <c r="HS25" s="40">
        <f t="shared" ca="1" si="272"/>
        <v>52003.253137528111</v>
      </c>
      <c r="HT25" s="28" cm="1">
        <f t="array" aca="1" ref="HT25" ca="1">_xlfn.LET(_xlpm.value,RAND(),_xlfn.IFS(HT24=1,IF(_xlpm.value&gt;0.97,2,1),HT24=2,IF(_xlpm.value&gt;0.98,3,2),HT24=3,1))</f>
        <v>1</v>
      </c>
      <c r="HU25" s="59">
        <f t="shared" ca="1" si="373"/>
        <v>0.06</v>
      </c>
      <c r="HV25" s="40">
        <f t="shared" ca="1" si="273"/>
        <v>52003.253137528111</v>
      </c>
      <c r="HW25" s="28" cm="1">
        <f t="array" aca="1" ref="HW25" ca="1">_xlfn.LET(_xlpm.value,RAND(),_xlfn.IFS(HW24=1,IF(_xlpm.value&gt;0.97,2,1),HW24=2,IF(_xlpm.value&gt;0.98,3,2),HW24=3,1))</f>
        <v>2</v>
      </c>
      <c r="HX25" s="59">
        <f t="shared" ca="1" si="374"/>
        <v>0.06</v>
      </c>
      <c r="HY25" s="40">
        <f t="shared" ca="1" si="274"/>
        <v>52003.253137528111</v>
      </c>
      <c r="HZ25" s="28" cm="1">
        <f t="array" aca="1" ref="HZ25" ca="1">_xlfn.LET(_xlpm.value,RAND(),_xlfn.IFS(HZ24=1,IF(_xlpm.value&gt;0.97,2,1),HZ24=2,IF(_xlpm.value&gt;0.98,3,2),HZ24=3,1))</f>
        <v>1</v>
      </c>
      <c r="IA25" s="59">
        <f t="shared" ca="1" si="375"/>
        <v>0.06</v>
      </c>
      <c r="IB25" s="40">
        <f t="shared" ca="1" si="275"/>
        <v>52003.253137528111</v>
      </c>
      <c r="IC25" s="28" cm="1">
        <f t="array" aca="1" ref="IC25" ca="1">_xlfn.LET(_xlpm.value,RAND(),_xlfn.IFS(IC24=1,IF(_xlpm.value&gt;0.97,2,1),IC24=2,IF(_xlpm.value&gt;0.98,3,2),IC24=3,1))</f>
        <v>1</v>
      </c>
      <c r="ID25" s="59">
        <f t="shared" ca="1" si="376"/>
        <v>0.06</v>
      </c>
      <c r="IE25" s="40">
        <f t="shared" ca="1" si="276"/>
        <v>52003.253137528111</v>
      </c>
      <c r="IF25" s="28" cm="1">
        <f t="array" aca="1" ref="IF25" ca="1">_xlfn.LET(_xlpm.value,RAND(),_xlfn.IFS(IF24=1,IF(_xlpm.value&gt;0.97,2,1),IF24=2,IF(_xlpm.value&gt;0.98,3,2),IF24=3,1))</f>
        <v>1</v>
      </c>
      <c r="IG25" s="59">
        <f t="shared" ca="1" si="377"/>
        <v>0.06</v>
      </c>
      <c r="IH25" s="40">
        <f t="shared" ca="1" si="277"/>
        <v>52003.253137528111</v>
      </c>
      <c r="II25" s="28" cm="1">
        <f t="array" aca="1" ref="II25" ca="1">_xlfn.LET(_xlpm.value,RAND(),_xlfn.IFS(II24=1,IF(_xlpm.value&gt;0.97,2,1),II24=2,IF(_xlpm.value&gt;0.98,3,2),II24=3,1))</f>
        <v>2</v>
      </c>
      <c r="IJ25" s="59">
        <f t="shared" ca="1" si="378"/>
        <v>0.06</v>
      </c>
      <c r="IK25" s="40">
        <f t="shared" ca="1" si="278"/>
        <v>52003.253137528111</v>
      </c>
      <c r="IL25" s="28" cm="1">
        <f t="array" aca="1" ref="IL25" ca="1">_xlfn.LET(_xlpm.value,RAND(),_xlfn.IFS(IL24=1,IF(_xlpm.value&gt;0.97,2,1),IL24=2,IF(_xlpm.value&gt;0.98,3,2),IL24=3,1))</f>
        <v>2</v>
      </c>
      <c r="IM25" s="59">
        <f t="shared" ca="1" si="379"/>
        <v>0.06</v>
      </c>
      <c r="IN25" s="40">
        <f t="shared" ca="1" si="279"/>
        <v>52003.253137528111</v>
      </c>
      <c r="IO25" s="28" cm="1">
        <f t="array" aca="1" ref="IO25" ca="1">_xlfn.LET(_xlpm.value,RAND(),_xlfn.IFS(IO24=1,IF(_xlpm.value&gt;0.97,2,1),IO24=2,IF(_xlpm.value&gt;0.98,3,2),IO24=3,1))</f>
        <v>2</v>
      </c>
      <c r="IP25" s="59">
        <f t="shared" ca="1" si="380"/>
        <v>0.06</v>
      </c>
      <c r="IQ25" s="40">
        <f t="shared" ca="1" si="280"/>
        <v>52003.253137528111</v>
      </c>
      <c r="IR25" s="28" cm="1">
        <f t="array" aca="1" ref="IR25" ca="1">_xlfn.LET(_xlpm.value,RAND(),_xlfn.IFS(IR24=1,IF(_xlpm.value&gt;0.97,2,1),IR24=2,IF(_xlpm.value&gt;0.98,3,2),IR24=3,1))</f>
        <v>1</v>
      </c>
      <c r="IS25" s="59">
        <f t="shared" ca="1" si="381"/>
        <v>0.06</v>
      </c>
      <c r="IT25" s="40">
        <f t="shared" ca="1" si="281"/>
        <v>52003.253137528111</v>
      </c>
      <c r="IU25" s="28" cm="1">
        <f t="array" aca="1" ref="IU25" ca="1">_xlfn.LET(_xlpm.value,RAND(),_xlfn.IFS(IU24=1,IF(_xlpm.value&gt;0.97,2,1),IU24=2,IF(_xlpm.value&gt;0.98,3,2),IU24=3,1))</f>
        <v>1</v>
      </c>
      <c r="IV25" s="59">
        <f t="shared" ca="1" si="382"/>
        <v>0.06</v>
      </c>
      <c r="IW25" s="40">
        <f t="shared" ca="1" si="282"/>
        <v>52003.253137528111</v>
      </c>
      <c r="IX25" s="28" cm="1">
        <f t="array" aca="1" ref="IX25" ca="1">_xlfn.LET(_xlpm.value,RAND(),_xlfn.IFS(IX24=1,IF(_xlpm.value&gt;0.97,2,1),IX24=2,IF(_xlpm.value&gt;0.98,3,2),IX24=3,1))</f>
        <v>2</v>
      </c>
      <c r="IY25" s="59">
        <f t="shared" ca="1" si="383"/>
        <v>0.06</v>
      </c>
      <c r="IZ25" s="40">
        <f t="shared" ca="1" si="283"/>
        <v>52003.253137528111</v>
      </c>
      <c r="JA25" s="28" cm="1">
        <f t="array" aca="1" ref="JA25" ca="1">_xlfn.LET(_xlpm.value,RAND(),_xlfn.IFS(JA24=1,IF(_xlpm.value&gt;0.97,2,1),JA24=2,IF(_xlpm.value&gt;0.98,3,2),JA24=3,1))</f>
        <v>1</v>
      </c>
      <c r="JB25" s="59">
        <f t="shared" ca="1" si="384"/>
        <v>0.06</v>
      </c>
      <c r="JC25" s="40">
        <f t="shared" ca="1" si="284"/>
        <v>52003.253137528111</v>
      </c>
      <c r="JD25" s="28" cm="1">
        <f t="array" aca="1" ref="JD25" ca="1">_xlfn.LET(_xlpm.value,RAND(),_xlfn.IFS(JD24=1,IF(_xlpm.value&gt;0.97,2,1),JD24=2,IF(_xlpm.value&gt;0.98,3,2),JD24=3,1))</f>
        <v>1</v>
      </c>
      <c r="JE25" s="59">
        <f t="shared" ca="1" si="385"/>
        <v>0.06</v>
      </c>
      <c r="JF25" s="40">
        <f t="shared" ca="1" si="285"/>
        <v>52003.253137528111</v>
      </c>
      <c r="JG25" s="28" cm="1">
        <f t="array" aca="1" ref="JG25" ca="1">_xlfn.LET(_xlpm.value,RAND(),_xlfn.IFS(JG24=1,IF(_xlpm.value&gt;0.97,2,1),JG24=2,IF(_xlpm.value&gt;0.98,3,2),JG24=3,1))</f>
        <v>1</v>
      </c>
      <c r="JH25" s="59">
        <f t="shared" ca="1" si="386"/>
        <v>0.06</v>
      </c>
      <c r="JI25" s="40">
        <f t="shared" ca="1" si="286"/>
        <v>52003.253137528111</v>
      </c>
      <c r="JJ25" s="28" cm="1">
        <f t="array" aca="1" ref="JJ25" ca="1">_xlfn.LET(_xlpm.value,RAND(),_xlfn.IFS(JJ24=1,IF(_xlpm.value&gt;0.97,2,1),JJ24=2,IF(_xlpm.value&gt;0.98,3,2),JJ24=3,1))</f>
        <v>1</v>
      </c>
      <c r="JK25" s="59">
        <f t="shared" ca="1" si="387"/>
        <v>0.06</v>
      </c>
      <c r="JL25" s="40">
        <f t="shared" ca="1" si="287"/>
        <v>52003.253137528111</v>
      </c>
      <c r="JM25" s="28" cm="1">
        <f t="array" aca="1" ref="JM25" ca="1">_xlfn.LET(_xlpm.value,RAND(),_xlfn.IFS(JM24=1,IF(_xlpm.value&gt;0.97,2,1),JM24=2,IF(_xlpm.value&gt;0.98,3,2),JM24=3,1))</f>
        <v>2</v>
      </c>
      <c r="JN25" s="59">
        <f t="shared" ca="1" si="388"/>
        <v>0.06</v>
      </c>
      <c r="JO25" s="40">
        <f t="shared" ca="1" si="288"/>
        <v>52003.253137528111</v>
      </c>
      <c r="JP25" s="28" cm="1">
        <f t="array" aca="1" ref="JP25" ca="1">_xlfn.LET(_xlpm.value,RAND(),_xlfn.IFS(JP24=1,IF(_xlpm.value&gt;0.97,2,1),JP24=2,IF(_xlpm.value&gt;0.98,3,2),JP24=3,1))</f>
        <v>2</v>
      </c>
      <c r="JQ25" s="59">
        <f t="shared" ca="1" si="389"/>
        <v>0.06</v>
      </c>
      <c r="JR25" s="40">
        <f t="shared" ca="1" si="289"/>
        <v>52003.253137528111</v>
      </c>
      <c r="JS25" s="28" cm="1">
        <f t="array" aca="1" ref="JS25" ca="1">_xlfn.LET(_xlpm.value,RAND(),_xlfn.IFS(JS24=1,IF(_xlpm.value&gt;0.97,2,1),JS24=2,IF(_xlpm.value&gt;0.98,3,2),JS24=3,1))</f>
        <v>1</v>
      </c>
      <c r="JT25" s="59">
        <f t="shared" ca="1" si="390"/>
        <v>0.06</v>
      </c>
      <c r="JU25" s="40">
        <f t="shared" ca="1" si="290"/>
        <v>30247.810534934168</v>
      </c>
      <c r="JV25" s="28" cm="1">
        <f t="array" aca="1" ref="JV25" ca="1">_xlfn.LET(_xlpm.value,RAND(),_xlfn.IFS(JV24=1,IF(_xlpm.value&gt;0.97,2,1),JV24=2,IF(_xlpm.value&gt;0.98,3,2),JV24=3,1))</f>
        <v>1</v>
      </c>
      <c r="JW25" s="59">
        <f t="shared" ca="1" si="391"/>
        <v>0.06</v>
      </c>
      <c r="JX25" s="40">
        <f t="shared" ca="1" si="291"/>
        <v>52003.253137528111</v>
      </c>
      <c r="JY25" s="28" cm="1">
        <f t="array" aca="1" ref="JY25" ca="1">_xlfn.LET(_xlpm.value,RAND(),_xlfn.IFS(JY24=1,IF(_xlpm.value&gt;0.97,2,1),JY24=2,IF(_xlpm.value&gt;0.98,3,2),JY24=3,1))</f>
        <v>2</v>
      </c>
      <c r="JZ25" s="59">
        <f t="shared" ca="1" si="392"/>
        <v>0.06</v>
      </c>
      <c r="KA25" s="40">
        <f t="shared" ca="1" si="292"/>
        <v>52003.253137528111</v>
      </c>
      <c r="KB25" s="28" cm="1">
        <f t="array" aca="1" ref="KB25" ca="1">_xlfn.LET(_xlpm.value,RAND(),_xlfn.IFS(KB24=1,IF(_xlpm.value&gt;0.97,2,1),KB24=2,IF(_xlpm.value&gt;0.98,3,2),KB24=3,1))</f>
        <v>1</v>
      </c>
      <c r="KC25" s="59">
        <f t="shared" ca="1" si="393"/>
        <v>0.06</v>
      </c>
      <c r="KD25" s="40">
        <f t="shared" ca="1" si="293"/>
        <v>9382.226579096201</v>
      </c>
      <c r="KE25" s="28" cm="1">
        <f t="array" aca="1" ref="KE25" ca="1">_xlfn.LET(_xlpm.value,RAND(),_xlfn.IFS(KE24=1,IF(_xlpm.value&gt;0.97,2,1),KE24=2,IF(_xlpm.value&gt;0.98,3,2),KE24=3,1))</f>
        <v>1</v>
      </c>
      <c r="KF25" s="59">
        <f t="shared" ca="1" si="394"/>
        <v>0.06</v>
      </c>
      <c r="KG25" s="40">
        <f t="shared" ca="1" si="294"/>
        <v>52003.253137528111</v>
      </c>
      <c r="KH25" s="28" cm="1">
        <f t="array" aca="1" ref="KH25" ca="1">_xlfn.LET(_xlpm.value,RAND(),_xlfn.IFS(KH24=1,IF(_xlpm.value&gt;0.97,2,1),KH24=2,IF(_xlpm.value&gt;0.98,3,2),KH24=3,1))</f>
        <v>1</v>
      </c>
      <c r="KI25" s="59">
        <f t="shared" ca="1" si="395"/>
        <v>0.06</v>
      </c>
      <c r="KJ25" s="40">
        <f t="shared" ca="1" si="295"/>
        <v>52003.253137528111</v>
      </c>
      <c r="KK25" s="28" cm="1">
        <f t="array" aca="1" ref="KK25" ca="1">_xlfn.LET(_xlpm.value,RAND(),_xlfn.IFS(KK24=1,IF(_xlpm.value&gt;0.97,2,1),KK24=2,IF(_xlpm.value&gt;0.98,3,2),KK24=3,1))</f>
        <v>1</v>
      </c>
      <c r="KL25" s="59">
        <f t="shared" ca="1" si="396"/>
        <v>0.06</v>
      </c>
      <c r="KM25" s="40">
        <f t="shared" ca="1" si="296"/>
        <v>52003.253137528111</v>
      </c>
      <c r="KN25" s="28" cm="1">
        <f t="array" aca="1" ref="KN25" ca="1">_xlfn.LET(_xlpm.value,RAND(),_xlfn.IFS(KN24=1,IF(_xlpm.value&gt;0.97,2,1),KN24=2,IF(_xlpm.value&gt;0.98,3,2),KN24=3,1))</f>
        <v>1</v>
      </c>
      <c r="KO25" s="59">
        <f t="shared" ca="1" si="397"/>
        <v>0.06</v>
      </c>
      <c r="KP25" s="40">
        <f t="shared" ca="1" si="297"/>
        <v>52003.253137528111</v>
      </c>
      <c r="KQ25" s="28"/>
    </row>
    <row r="26" spans="1:303" x14ac:dyDescent="0.2">
      <c r="A26" s="111">
        <v>45991</v>
      </c>
      <c r="B26" s="64">
        <v>1590</v>
      </c>
      <c r="C26" s="28" cm="1">
        <f t="array" aca="1" ref="C26" ca="1">_xlfn.LET(_xlpm.value,RAND(),_xlfn.IFS(C25=1,IF(_xlpm.value&gt;0.97,2,1),C25=2,IF(_xlpm.value&gt;0.98,3,2),C25=3,1))</f>
        <v>2</v>
      </c>
      <c r="D26" s="59">
        <f t="shared" ca="1" si="0"/>
        <v>0.06</v>
      </c>
      <c r="E26" s="40">
        <f t="shared" ca="1" si="298"/>
        <v>56077.448325779798</v>
      </c>
      <c r="F26" s="28" cm="1">
        <f t="array" aca="1" ref="F26" ca="1">_xlfn.LET(_xlpm.value,RAND(),_xlfn.IFS(F25=1,IF(_xlpm.value&gt;0.97,2,1),F25=2,IF(_xlpm.value&gt;0.98,3,2),F25=3,1))</f>
        <v>1</v>
      </c>
      <c r="G26" s="59">
        <f t="shared" ca="1" si="299"/>
        <v>0.06</v>
      </c>
      <c r="H26" s="40">
        <f t="shared" ca="1" si="199"/>
        <v>56077.448325779798</v>
      </c>
      <c r="I26" s="28" cm="1">
        <f t="array" aca="1" ref="I26" ca="1">_xlfn.LET(_xlpm.value,RAND(),_xlfn.IFS(I25=1,IF(_xlpm.value&gt;0.97,2,1),I25=2,IF(_xlpm.value&gt;0.98,3,2),I25=3,1))</f>
        <v>2</v>
      </c>
      <c r="J26" s="59">
        <f t="shared" ca="1" si="300"/>
        <v>0.06</v>
      </c>
      <c r="K26" s="40">
        <f t="shared" ca="1" si="200"/>
        <v>56077.448325779798</v>
      </c>
      <c r="L26" s="28" cm="1">
        <f t="array" aca="1" ref="L26" ca="1">_xlfn.LET(_xlpm.value,RAND(),_xlfn.IFS(L25=1,IF(_xlpm.value&gt;0.97,2,1),L25=2,IF(_xlpm.value&gt;0.98,3,2),L25=3,1))</f>
        <v>1</v>
      </c>
      <c r="M26" s="59">
        <f t="shared" ca="1" si="301"/>
        <v>0.06</v>
      </c>
      <c r="N26" s="40">
        <f t="shared" ca="1" si="201"/>
        <v>56077.448325779798</v>
      </c>
      <c r="O26" s="28" cm="1">
        <f t="array" aca="1" ref="O26" ca="1">_xlfn.LET(_xlpm.value,RAND(),_xlfn.IFS(O25=1,IF(_xlpm.value&gt;0.97,2,1),O25=2,IF(_xlpm.value&gt;0.98,3,2),O25=3,1))</f>
        <v>1</v>
      </c>
      <c r="P26" s="59">
        <f t="shared" ca="1" si="302"/>
        <v>0.06</v>
      </c>
      <c r="Q26" s="40">
        <f t="shared" ca="1" si="202"/>
        <v>56077.448325779798</v>
      </c>
      <c r="R26" s="28" cm="1">
        <f t="array" aca="1" ref="R26" ca="1">_xlfn.LET(_xlpm.value,RAND(),_xlfn.IFS(R25=1,IF(_xlpm.value&gt;0.97,2,1),R25=2,IF(_xlpm.value&gt;0.98,3,2),R25=3,1))</f>
        <v>1</v>
      </c>
      <c r="S26" s="59">
        <f t="shared" ca="1" si="303"/>
        <v>0.06</v>
      </c>
      <c r="T26" s="40">
        <f t="shared" ca="1" si="203"/>
        <v>56077.448325779798</v>
      </c>
      <c r="U26" s="28" cm="1">
        <f t="array" aca="1" ref="U26" ca="1">_xlfn.LET(_xlpm.value,RAND(),_xlfn.IFS(U25=1,IF(_xlpm.value&gt;0.97,2,1),U25=2,IF(_xlpm.value&gt;0.98,3,2),U25=3,1))</f>
        <v>2</v>
      </c>
      <c r="V26" s="59">
        <f t="shared" ca="1" si="304"/>
        <v>0.06</v>
      </c>
      <c r="W26" s="40">
        <f t="shared" ca="1" si="204"/>
        <v>56077.448325779798</v>
      </c>
      <c r="X26" s="28" cm="1">
        <f t="array" aca="1" ref="X26" ca="1">_xlfn.LET(_xlpm.value,RAND(),_xlfn.IFS(X25=1,IF(_xlpm.value&gt;0.97,2,1),X25=2,IF(_xlpm.value&gt;0.98,3,2),X25=3,1))</f>
        <v>1</v>
      </c>
      <c r="Y26" s="59">
        <f t="shared" ca="1" si="305"/>
        <v>0.06</v>
      </c>
      <c r="Z26" s="40">
        <f t="shared" ca="1" si="205"/>
        <v>56077.448325779798</v>
      </c>
      <c r="AA26" s="28" cm="1">
        <f t="array" aca="1" ref="AA26" ca="1">_xlfn.LET(_xlpm.value,RAND(),_xlfn.IFS(AA25=1,IF(_xlpm.value&gt;0.97,2,1),AA25=2,IF(_xlpm.value&gt;0.98,3,2),AA25=3,1))</f>
        <v>2</v>
      </c>
      <c r="AB26" s="59">
        <f t="shared" ca="1" si="306"/>
        <v>0.06</v>
      </c>
      <c r="AC26" s="40">
        <f t="shared" ca="1" si="206"/>
        <v>56077.448325779798</v>
      </c>
      <c r="AD26" s="28" cm="1">
        <f t="array" aca="1" ref="AD26" ca="1">_xlfn.LET(_xlpm.value,RAND(),_xlfn.IFS(AD25=1,IF(_xlpm.value&gt;0.97,2,1),AD25=2,IF(_xlpm.value&gt;0.98,3,2),AD25=3,1))</f>
        <v>1</v>
      </c>
      <c r="AE26" s="59">
        <f t="shared" ca="1" si="307"/>
        <v>0.06</v>
      </c>
      <c r="AF26" s="40">
        <f t="shared" ca="1" si="207"/>
        <v>28634.955544619021</v>
      </c>
      <c r="AG26" s="28" cm="1">
        <f t="array" aca="1" ref="AG26" ca="1">_xlfn.LET(_xlpm.value,RAND(),_xlfn.IFS(AG25=1,IF(_xlpm.value&gt;0.97,2,1),AG25=2,IF(_xlpm.value&gt;0.98,3,2),AG25=3,1))</f>
        <v>2</v>
      </c>
      <c r="AH26" s="59">
        <f t="shared" ca="1" si="308"/>
        <v>0.06</v>
      </c>
      <c r="AI26" s="40">
        <f t="shared" ca="1" si="208"/>
        <v>56077.448325779798</v>
      </c>
      <c r="AJ26" s="28" cm="1">
        <f t="array" aca="1" ref="AJ26" ca="1">_xlfn.LET(_xlpm.value,RAND(),_xlfn.IFS(AJ25=1,IF(_xlpm.value&gt;0.97,2,1),AJ25=2,IF(_xlpm.value&gt;0.98,3,2),AJ25=3,1))</f>
        <v>2</v>
      </c>
      <c r="AK26" s="59">
        <f t="shared" ca="1" si="309"/>
        <v>0.06</v>
      </c>
      <c r="AL26" s="40">
        <f t="shared" ca="1" si="209"/>
        <v>56077.448325779798</v>
      </c>
      <c r="AM26" s="28" cm="1">
        <f t="array" aca="1" ref="AM26" ca="1">_xlfn.LET(_xlpm.value,RAND(),_xlfn.IFS(AM25=1,IF(_xlpm.value&gt;0.97,2,1),AM25=2,IF(_xlpm.value&gt;0.98,3,2),AM25=3,1))</f>
        <v>2</v>
      </c>
      <c r="AN26" s="59">
        <f t="shared" ca="1" si="310"/>
        <v>0.06</v>
      </c>
      <c r="AO26" s="40">
        <f t="shared" ca="1" si="210"/>
        <v>56077.448325779798</v>
      </c>
      <c r="AP26" s="28" cm="1">
        <f t="array" aca="1" ref="AP26" ca="1">_xlfn.LET(_xlpm.value,RAND(),_xlfn.IFS(AP25=1,IF(_xlpm.value&gt;0.97,2,1),AP25=2,IF(_xlpm.value&gt;0.98,3,2),AP25=3,1))</f>
        <v>2</v>
      </c>
      <c r="AQ26" s="59">
        <f t="shared" ca="1" si="311"/>
        <v>0.06</v>
      </c>
      <c r="AR26" s="40">
        <f t="shared" ca="1" si="211"/>
        <v>56077.448325779798</v>
      </c>
      <c r="AS26" s="28" cm="1">
        <f t="array" aca="1" ref="AS26" ca="1">_xlfn.LET(_xlpm.value,RAND(),_xlfn.IFS(AS25=1,IF(_xlpm.value&gt;0.97,2,1),AS25=2,IF(_xlpm.value&gt;0.98,3,2),AS25=3,1))</f>
        <v>1</v>
      </c>
      <c r="AT26" s="59">
        <f t="shared" ca="1" si="312"/>
        <v>0.06</v>
      </c>
      <c r="AU26" s="40">
        <f t="shared" ca="1" si="212"/>
        <v>56077.448325779798</v>
      </c>
      <c r="AV26" s="28" cm="1">
        <f t="array" aca="1" ref="AV26" ca="1">_xlfn.LET(_xlpm.value,RAND(),_xlfn.IFS(AV25=1,IF(_xlpm.value&gt;0.97,2,1),AV25=2,IF(_xlpm.value&gt;0.98,3,2),AV25=3,1))</f>
        <v>1</v>
      </c>
      <c r="AW26" s="59">
        <f t="shared" ca="1" si="313"/>
        <v>0.06</v>
      </c>
      <c r="AX26" s="40">
        <f t="shared" ca="1" si="213"/>
        <v>56077.448325779798</v>
      </c>
      <c r="AY26" s="28" cm="1">
        <f t="array" aca="1" ref="AY26" ca="1">_xlfn.LET(_xlpm.value,RAND(),_xlfn.IFS(AY25=1,IF(_xlpm.value&gt;0.97,2,1),AY25=2,IF(_xlpm.value&gt;0.98,3,2),AY25=3,1))</f>
        <v>1</v>
      </c>
      <c r="AZ26" s="59">
        <f t="shared" ca="1" si="314"/>
        <v>0.06</v>
      </c>
      <c r="BA26" s="40">
        <f t="shared" ca="1" si="214"/>
        <v>56077.448325779798</v>
      </c>
      <c r="BB26" s="28" cm="1">
        <f t="array" aca="1" ref="BB26" ca="1">_xlfn.LET(_xlpm.value,RAND(),_xlfn.IFS(BB25=1,IF(_xlpm.value&gt;0.97,2,1),BB25=2,IF(_xlpm.value&gt;0.98,3,2),BB25=3,1))</f>
        <v>1</v>
      </c>
      <c r="BC26" s="59">
        <f t="shared" ca="1" si="315"/>
        <v>0.06</v>
      </c>
      <c r="BD26" s="40">
        <f t="shared" ca="1" si="215"/>
        <v>20642.093820976832</v>
      </c>
      <c r="BE26" s="28" cm="1">
        <f t="array" aca="1" ref="BE26" ca="1">_xlfn.LET(_xlpm.value,RAND(),_xlfn.IFS(BE25=1,IF(_xlpm.value&gt;0.97,2,1),BE25=2,IF(_xlpm.value&gt;0.98,3,2),BE25=3,1))</f>
        <v>1</v>
      </c>
      <c r="BF26" s="59">
        <f t="shared" ca="1" si="316"/>
        <v>0.06</v>
      </c>
      <c r="BG26" s="40">
        <f t="shared" ca="1" si="216"/>
        <v>56077.448325779798</v>
      </c>
      <c r="BH26" s="28" cm="1">
        <f t="array" aca="1" ref="BH26" ca="1">_xlfn.LET(_xlpm.value,RAND(),_xlfn.IFS(BH25=1,IF(_xlpm.value&gt;0.97,2,1),BH25=2,IF(_xlpm.value&gt;0.98,3,2),BH25=3,1))</f>
        <v>2</v>
      </c>
      <c r="BI26" s="59">
        <f t="shared" ca="1" si="317"/>
        <v>0.06</v>
      </c>
      <c r="BJ26" s="40">
        <f t="shared" ca="1" si="217"/>
        <v>56077.448325779798</v>
      </c>
      <c r="BK26" s="28" cm="1">
        <f t="array" aca="1" ref="BK26" ca="1">_xlfn.LET(_xlpm.value,RAND(),_xlfn.IFS(BK25=1,IF(_xlpm.value&gt;0.97,2,1),BK25=2,IF(_xlpm.value&gt;0.98,3,2),BK25=3,1))</f>
        <v>2</v>
      </c>
      <c r="BL26" s="59">
        <f t="shared" ca="1" si="318"/>
        <v>0.06</v>
      </c>
      <c r="BM26" s="40">
        <f t="shared" ca="1" si="218"/>
        <v>56077.448325779798</v>
      </c>
      <c r="BN26" s="28" cm="1">
        <f t="array" aca="1" ref="BN26" ca="1">_xlfn.LET(_xlpm.value,RAND(),_xlfn.IFS(BN25=1,IF(_xlpm.value&gt;0.97,2,1),BN25=2,IF(_xlpm.value&gt;0.98,3,2),BN25=3,1))</f>
        <v>1</v>
      </c>
      <c r="BO26" s="59">
        <f t="shared" ca="1" si="319"/>
        <v>0.06</v>
      </c>
      <c r="BP26" s="40">
        <f t="shared" ca="1" si="219"/>
        <v>56077.448325779798</v>
      </c>
      <c r="BQ26" s="28" cm="1">
        <f t="array" aca="1" ref="BQ26" ca="1">_xlfn.LET(_xlpm.value,RAND(),_xlfn.IFS(BQ25=1,IF(_xlpm.value&gt;0.97,2,1),BQ25=2,IF(_xlpm.value&gt;0.98,3,2),BQ25=3,1))</f>
        <v>1</v>
      </c>
      <c r="BR26" s="59">
        <f t="shared" ca="1" si="320"/>
        <v>0.06</v>
      </c>
      <c r="BS26" s="40">
        <f t="shared" ca="1" si="220"/>
        <v>56077.448325779798</v>
      </c>
      <c r="BT26" s="28" cm="1">
        <f t="array" aca="1" ref="BT26" ca="1">_xlfn.LET(_xlpm.value,RAND(),_xlfn.IFS(BT25=1,IF(_xlpm.value&gt;0.97,2,1),BT25=2,IF(_xlpm.value&gt;0.98,3,2),BT25=3,1))</f>
        <v>1</v>
      </c>
      <c r="BU26" s="59">
        <f t="shared" ca="1" si="321"/>
        <v>0.06</v>
      </c>
      <c r="BV26" s="40">
        <f t="shared" ca="1" si="221"/>
        <v>56077.448325779798</v>
      </c>
      <c r="BW26" s="28" cm="1">
        <f t="array" aca="1" ref="BW26" ca="1">_xlfn.LET(_xlpm.value,RAND(),_xlfn.IFS(BW25=1,IF(_xlpm.value&gt;0.97,2,1),BW25=2,IF(_xlpm.value&gt;0.98,3,2),BW25=3,1))</f>
        <v>1</v>
      </c>
      <c r="BX26" s="59">
        <f t="shared" ca="1" si="322"/>
        <v>0.06</v>
      </c>
      <c r="BY26" s="40">
        <f t="shared" ca="1" si="222"/>
        <v>56077.448325779798</v>
      </c>
      <c r="BZ26" s="28" cm="1">
        <f t="array" aca="1" ref="BZ26" ca="1">_xlfn.LET(_xlpm.value,RAND(),_xlfn.IFS(BZ25=1,IF(_xlpm.value&gt;0.97,2,1),BZ25=2,IF(_xlpm.value&gt;0.98,3,2),BZ25=3,1))</f>
        <v>2</v>
      </c>
      <c r="CA26" s="59">
        <f t="shared" ca="1" si="323"/>
        <v>0.06</v>
      </c>
      <c r="CB26" s="40">
        <f t="shared" ca="1" si="223"/>
        <v>28634.955544619021</v>
      </c>
      <c r="CC26" s="28" cm="1">
        <f t="array" aca="1" ref="CC26" ca="1">_xlfn.LET(_xlpm.value,RAND(),_xlfn.IFS(CC25=1,IF(_xlpm.value&gt;0.97,2,1),CC25=2,IF(_xlpm.value&gt;0.98,3,2),CC25=3,1))</f>
        <v>1</v>
      </c>
      <c r="CD26" s="59">
        <f t="shared" ca="1" si="324"/>
        <v>0.06</v>
      </c>
      <c r="CE26" s="40">
        <f t="shared" ca="1" si="224"/>
        <v>56077.448325779798</v>
      </c>
      <c r="CF26" s="28" cm="1">
        <f t="array" aca="1" ref="CF26" ca="1">_xlfn.LET(_xlpm.value,RAND(),_xlfn.IFS(CF25=1,IF(_xlpm.value&gt;0.97,2,1),CF25=2,IF(_xlpm.value&gt;0.98,3,2),CF25=3,1))</f>
        <v>2</v>
      </c>
      <c r="CG26" s="59">
        <f t="shared" ca="1" si="325"/>
        <v>0.06</v>
      </c>
      <c r="CH26" s="40">
        <f t="shared" ca="1" si="225"/>
        <v>56077.448325779798</v>
      </c>
      <c r="CI26" s="28" cm="1">
        <f t="array" aca="1" ref="CI26" ca="1">_xlfn.LET(_xlpm.value,RAND(),_xlfn.IFS(CI25=1,IF(_xlpm.value&gt;0.97,2,1),CI25=2,IF(_xlpm.value&gt;0.98,3,2),CI25=3,1))</f>
        <v>1</v>
      </c>
      <c r="CJ26" s="59">
        <f t="shared" ca="1" si="326"/>
        <v>0.06</v>
      </c>
      <c r="CK26" s="40">
        <f t="shared" ca="1" si="226"/>
        <v>56077.448325779798</v>
      </c>
      <c r="CL26" s="28" cm="1">
        <f t="array" aca="1" ref="CL26" ca="1">_xlfn.LET(_xlpm.value,RAND(),_xlfn.IFS(CL25=1,IF(_xlpm.value&gt;0.97,2,1),CL25=2,IF(_xlpm.value&gt;0.98,3,2),CL25=3,1))</f>
        <v>1</v>
      </c>
      <c r="CM26" s="59">
        <f t="shared" ca="1" si="327"/>
        <v>0.06</v>
      </c>
      <c r="CN26" s="40">
        <f t="shared" ca="1" si="227"/>
        <v>56077.448325779798</v>
      </c>
      <c r="CO26" s="28" cm="1">
        <f t="array" aca="1" ref="CO26" ca="1">_xlfn.LET(_xlpm.value,RAND(),_xlfn.IFS(CO25=1,IF(_xlpm.value&gt;0.97,2,1),CO25=2,IF(_xlpm.value&gt;0.98,3,2),CO25=3,1))</f>
        <v>2</v>
      </c>
      <c r="CP26" s="59">
        <f t="shared" ca="1" si="328"/>
        <v>0.06</v>
      </c>
      <c r="CQ26" s="40">
        <f t="shared" ca="1" si="228"/>
        <v>56077.448325779798</v>
      </c>
      <c r="CR26" s="28" cm="1">
        <f t="array" aca="1" ref="CR26" ca="1">_xlfn.LET(_xlpm.value,RAND(),_xlfn.IFS(CR25=1,IF(_xlpm.value&gt;0.97,2,1),CR25=2,IF(_xlpm.value&gt;0.98,3,2),CR25=3,1))</f>
        <v>2</v>
      </c>
      <c r="CS26" s="59">
        <f t="shared" ca="1" si="329"/>
        <v>0.06</v>
      </c>
      <c r="CT26" s="40">
        <f t="shared" ca="1" si="229"/>
        <v>56077.448325779798</v>
      </c>
      <c r="CU26" s="28" cm="1">
        <f t="array" aca="1" ref="CU26" ca="1">_xlfn.LET(_xlpm.value,RAND(),_xlfn.IFS(CU25=1,IF(_xlpm.value&gt;0.97,2,1),CU25=2,IF(_xlpm.value&gt;0.98,3,2),CU25=3,1))</f>
        <v>1</v>
      </c>
      <c r="CV26" s="59">
        <f t="shared" ca="1" si="330"/>
        <v>0.06</v>
      </c>
      <c r="CW26" s="40">
        <f t="shared" ca="1" si="230"/>
        <v>56077.448325779798</v>
      </c>
      <c r="CX26" s="28" cm="1">
        <f t="array" aca="1" ref="CX26" ca="1">_xlfn.LET(_xlpm.value,RAND(),_xlfn.IFS(CX25=1,IF(_xlpm.value&gt;0.97,2,1),CX25=2,IF(_xlpm.value&gt;0.98,3,2),CX25=3,1))</f>
        <v>1</v>
      </c>
      <c r="CY26" s="59">
        <f t="shared" ca="1" si="331"/>
        <v>0.06</v>
      </c>
      <c r="CZ26" s="40">
        <f t="shared" ca="1" si="231"/>
        <v>56077.448325779798</v>
      </c>
      <c r="DA26" s="28" cm="1">
        <f t="array" aca="1" ref="DA26" ca="1">_xlfn.LET(_xlpm.value,RAND(),_xlfn.IFS(DA25=1,IF(_xlpm.value&gt;0.97,2,1),DA25=2,IF(_xlpm.value&gt;0.98,3,2),DA25=3,1))</f>
        <v>1</v>
      </c>
      <c r="DB26" s="59">
        <f t="shared" ca="1" si="332"/>
        <v>0.06</v>
      </c>
      <c r="DC26" s="40">
        <f t="shared" ca="1" si="232"/>
        <v>56077.448325779798</v>
      </c>
      <c r="DD26" s="28" cm="1">
        <f t="array" aca="1" ref="DD26" ca="1">_xlfn.LET(_xlpm.value,RAND(),_xlfn.IFS(DD25=1,IF(_xlpm.value&gt;0.97,2,1),DD25=2,IF(_xlpm.value&gt;0.98,3,2),DD25=3,1))</f>
        <v>1</v>
      </c>
      <c r="DE26" s="59">
        <f t="shared" ca="1" si="333"/>
        <v>0.06</v>
      </c>
      <c r="DF26" s="40">
        <f t="shared" ca="1" si="233"/>
        <v>18048.558341258435</v>
      </c>
      <c r="DG26" s="28" cm="1">
        <f t="array" aca="1" ref="DG26" ca="1">_xlfn.LET(_xlpm.value,RAND(),_xlfn.IFS(DG25=1,IF(_xlpm.value&gt;0.97,2,1),DG25=2,IF(_xlpm.value&gt;0.98,3,2),DG25=3,1))</f>
        <v>1</v>
      </c>
      <c r="DH26" s="59">
        <f t="shared" ca="1" si="334"/>
        <v>0.06</v>
      </c>
      <c r="DI26" s="40">
        <f t="shared" ca="1" si="234"/>
        <v>56077.448325779798</v>
      </c>
      <c r="DJ26" s="28" cm="1">
        <f t="array" aca="1" ref="DJ26" ca="1">_xlfn.LET(_xlpm.value,RAND(),_xlfn.IFS(DJ25=1,IF(_xlpm.value&gt;0.97,2,1),DJ25=2,IF(_xlpm.value&gt;0.98,3,2),DJ25=3,1))</f>
        <v>1</v>
      </c>
      <c r="DK26" s="59">
        <f t="shared" ca="1" si="335"/>
        <v>0.06</v>
      </c>
      <c r="DL26" s="40">
        <f t="shared" ca="1" si="235"/>
        <v>56077.448325779798</v>
      </c>
      <c r="DM26" s="28" cm="1">
        <f t="array" aca="1" ref="DM26" ca="1">_xlfn.LET(_xlpm.value,RAND(),_xlfn.IFS(DM25=1,IF(_xlpm.value&gt;0.97,2,1),DM25=2,IF(_xlpm.value&gt;0.98,3,2),DM25=3,1))</f>
        <v>1</v>
      </c>
      <c r="DN26" s="59">
        <f t="shared" ca="1" si="336"/>
        <v>0.06</v>
      </c>
      <c r="DO26" s="40">
        <f t="shared" ca="1" si="236"/>
        <v>56077.448325779798</v>
      </c>
      <c r="DP26" s="28" cm="1">
        <f t="array" aca="1" ref="DP26" ca="1">_xlfn.LET(_xlpm.value,RAND(),_xlfn.IFS(DP25=1,IF(_xlpm.value&gt;0.97,2,1),DP25=2,IF(_xlpm.value&gt;0.98,3,2),DP25=3,1))</f>
        <v>2</v>
      </c>
      <c r="DQ26" s="59">
        <f t="shared" ca="1" si="337"/>
        <v>0.06</v>
      </c>
      <c r="DR26" s="40">
        <f t="shared" ca="1" si="237"/>
        <v>56077.448325779798</v>
      </c>
      <c r="DS26" s="28" cm="1">
        <f t="array" aca="1" ref="DS26" ca="1">_xlfn.LET(_xlpm.value,RAND(),_xlfn.IFS(DS25=1,IF(_xlpm.value&gt;0.97,2,1),DS25=2,IF(_xlpm.value&gt;0.98,3,2),DS25=3,1))</f>
        <v>1</v>
      </c>
      <c r="DT26" s="59">
        <f t="shared" ca="1" si="338"/>
        <v>0.06</v>
      </c>
      <c r="DU26" s="40">
        <f t="shared" ca="1" si="238"/>
        <v>56077.448325779798</v>
      </c>
      <c r="DV26" s="28" cm="1">
        <f t="array" aca="1" ref="DV26" ca="1">_xlfn.LET(_xlpm.value,RAND(),_xlfn.IFS(DV25=1,IF(_xlpm.value&gt;0.97,2,1),DV25=2,IF(_xlpm.value&gt;0.98,3,2),DV25=3,1))</f>
        <v>1</v>
      </c>
      <c r="DW26" s="59">
        <f t="shared" ca="1" si="339"/>
        <v>0.06</v>
      </c>
      <c r="DX26" s="40">
        <f t="shared" ca="1" si="239"/>
        <v>20642.093820976832</v>
      </c>
      <c r="DY26" s="28" cm="1">
        <f t="array" aca="1" ref="DY26" ca="1">_xlfn.LET(_xlpm.value,RAND(),_xlfn.IFS(DY25=1,IF(_xlpm.value&gt;0.97,2,1),DY25=2,IF(_xlpm.value&gt;0.98,3,2),DY25=3,1))</f>
        <v>2</v>
      </c>
      <c r="DZ26" s="59">
        <f t="shared" ca="1" si="340"/>
        <v>0.06</v>
      </c>
      <c r="EA26" s="40">
        <f t="shared" ca="1" si="240"/>
        <v>56077.448325779798</v>
      </c>
      <c r="EB26" s="28" cm="1">
        <f t="array" aca="1" ref="EB26" ca="1">_xlfn.LET(_xlpm.value,RAND(),_xlfn.IFS(EB25=1,IF(_xlpm.value&gt;0.97,2,1),EB25=2,IF(_xlpm.value&gt;0.98,3,2),EB25=3,1))</f>
        <v>2</v>
      </c>
      <c r="EC26" s="59">
        <f t="shared" ca="1" si="341"/>
        <v>0.06</v>
      </c>
      <c r="ED26" s="40">
        <f t="shared" ca="1" si="241"/>
        <v>56077.448325779798</v>
      </c>
      <c r="EE26" s="28" cm="1">
        <f t="array" aca="1" ref="EE26" ca="1">_xlfn.LET(_xlpm.value,RAND(),_xlfn.IFS(EE25=1,IF(_xlpm.value&gt;0.97,2,1),EE25=2,IF(_xlpm.value&gt;0.98,3,2),EE25=3,1))</f>
        <v>1</v>
      </c>
      <c r="EF26" s="59">
        <f t="shared" ca="1" si="342"/>
        <v>0.06</v>
      </c>
      <c r="EG26" s="40">
        <f t="shared" ca="1" si="242"/>
        <v>56077.448325779798</v>
      </c>
      <c r="EH26" s="28" cm="1">
        <f t="array" aca="1" ref="EH26" ca="1">_xlfn.LET(_xlpm.value,RAND(),_xlfn.IFS(EH25=1,IF(_xlpm.value&gt;0.97,2,1),EH25=2,IF(_xlpm.value&gt;0.98,3,2),EH25=3,1))</f>
        <v>1</v>
      </c>
      <c r="EI26" s="59">
        <f t="shared" ca="1" si="343"/>
        <v>0.06</v>
      </c>
      <c r="EJ26" s="40">
        <f t="shared" ca="1" si="243"/>
        <v>56077.448325779798</v>
      </c>
      <c r="EK26" s="28" cm="1">
        <f t="array" aca="1" ref="EK26" ca="1">_xlfn.LET(_xlpm.value,RAND(),_xlfn.IFS(EK25=1,IF(_xlpm.value&gt;0.97,2,1),EK25=2,IF(_xlpm.value&gt;0.98,3,2),EK25=3,1))</f>
        <v>1</v>
      </c>
      <c r="EL26" s="59">
        <f t="shared" ca="1" si="344"/>
        <v>0.06</v>
      </c>
      <c r="EM26" s="40">
        <f t="shared" ca="1" si="244"/>
        <v>56077.448325779798</v>
      </c>
      <c r="EN26" s="28" cm="1">
        <f t="array" aca="1" ref="EN26" ca="1">_xlfn.LET(_xlpm.value,RAND(),_xlfn.IFS(EN25=1,IF(_xlpm.value&gt;0.97,2,1),EN25=2,IF(_xlpm.value&gt;0.98,3,2),EN25=3,1))</f>
        <v>1</v>
      </c>
      <c r="EO26" s="59">
        <f t="shared" ca="1" si="345"/>
        <v>0.06</v>
      </c>
      <c r="EP26" s="40">
        <f t="shared" ca="1" si="245"/>
        <v>17280.015941258436</v>
      </c>
      <c r="EQ26" s="28" cm="1">
        <f t="array" aca="1" ref="EQ26" ca="1">_xlfn.LET(_xlpm.value,RAND(),_xlfn.IFS(EQ25=1,IF(_xlpm.value&gt;0.97,2,1),EQ25=2,IF(_xlpm.value&gt;0.98,3,2),EQ25=3,1))</f>
        <v>2</v>
      </c>
      <c r="ER26" s="59">
        <f t="shared" ca="1" si="346"/>
        <v>0.06</v>
      </c>
      <c r="ES26" s="40">
        <f t="shared" ca="1" si="246"/>
        <v>56077.448325779798</v>
      </c>
      <c r="ET26" s="28" cm="1">
        <f t="array" aca="1" ref="ET26" ca="1">_xlfn.LET(_xlpm.value,RAND(),_xlfn.IFS(ET25=1,IF(_xlpm.value&gt;0.97,2,1),ET25=2,IF(_xlpm.value&gt;0.98,3,2),ET25=3,1))</f>
        <v>2</v>
      </c>
      <c r="EU26" s="59">
        <f t="shared" ca="1" si="347"/>
        <v>0.06</v>
      </c>
      <c r="EV26" s="40">
        <f t="shared" ca="1" si="247"/>
        <v>56077.448325779798</v>
      </c>
      <c r="EW26" s="28" cm="1">
        <f t="array" aca="1" ref="EW26" ca="1">_xlfn.LET(_xlpm.value,RAND(),_xlfn.IFS(EW25=1,IF(_xlpm.value&gt;0.97,2,1),EW25=2,IF(_xlpm.value&gt;0.98,3,2),EW25=3,1))</f>
        <v>1</v>
      </c>
      <c r="EX26" s="59">
        <f t="shared" ca="1" si="348"/>
        <v>0.06</v>
      </c>
      <c r="EY26" s="40">
        <f t="shared" ca="1" si="248"/>
        <v>56077.448325779798</v>
      </c>
      <c r="EZ26" s="28" cm="1">
        <f t="array" aca="1" ref="EZ26" ca="1">_xlfn.LET(_xlpm.value,RAND(),_xlfn.IFS(EZ25=1,IF(_xlpm.value&gt;0.97,2,1),EZ25=2,IF(_xlpm.value&gt;0.98,3,2),EZ25=3,1))</f>
        <v>1</v>
      </c>
      <c r="FA26" s="59">
        <f t="shared" ca="1" si="349"/>
        <v>0.06</v>
      </c>
      <c r="FB26" s="40">
        <f t="shared" ca="1" si="249"/>
        <v>56077.448325779798</v>
      </c>
      <c r="FC26" s="28" cm="1">
        <f t="array" aca="1" ref="FC26" ca="1">_xlfn.LET(_xlpm.value,RAND(),_xlfn.IFS(FC25=1,IF(_xlpm.value&gt;0.97,2,1),FC25=2,IF(_xlpm.value&gt;0.98,3,2),FC25=3,1))</f>
        <v>1</v>
      </c>
      <c r="FD26" s="59">
        <f t="shared" ca="1" si="350"/>
        <v>0.06</v>
      </c>
      <c r="FE26" s="40">
        <f t="shared" ca="1" si="250"/>
        <v>56077.448325779798</v>
      </c>
      <c r="FF26" s="28" cm="1">
        <f t="array" aca="1" ref="FF26" ca="1">_xlfn.LET(_xlpm.value,RAND(),_xlfn.IFS(FF25=1,IF(_xlpm.value&gt;0.97,2,1),FF25=2,IF(_xlpm.value&gt;0.98,3,2),FF25=3,1))</f>
        <v>1</v>
      </c>
      <c r="FG26" s="59">
        <f t="shared" ca="1" si="351"/>
        <v>0.06</v>
      </c>
      <c r="FH26" s="40">
        <f t="shared" ca="1" si="251"/>
        <v>56077.448325779798</v>
      </c>
      <c r="FI26" s="28" cm="1">
        <f t="array" aca="1" ref="FI26" ca="1">_xlfn.LET(_xlpm.value,RAND(),_xlfn.IFS(FI25=1,IF(_xlpm.value&gt;0.97,2,1),FI25=2,IF(_xlpm.value&gt;0.98,3,2),FI25=3,1))</f>
        <v>1</v>
      </c>
      <c r="FJ26" s="59">
        <f t="shared" ca="1" si="352"/>
        <v>0.06</v>
      </c>
      <c r="FK26" s="40">
        <f t="shared" ca="1" si="252"/>
        <v>56077.448325779798</v>
      </c>
      <c r="FL26" s="28" cm="1">
        <f t="array" aca="1" ref="FL26" ca="1">_xlfn.LET(_xlpm.value,RAND(),_xlfn.IFS(FL25=1,IF(_xlpm.value&gt;0.97,2,1),FL25=2,IF(_xlpm.value&gt;0.98,3,2),FL25=3,1))</f>
        <v>1</v>
      </c>
      <c r="FM26" s="59">
        <f t="shared" ca="1" si="353"/>
        <v>0.06</v>
      </c>
      <c r="FN26" s="40">
        <f t="shared" ca="1" si="253"/>
        <v>56077.448325779798</v>
      </c>
      <c r="FO26" s="28" cm="1">
        <f t="array" aca="1" ref="FO26" ca="1">_xlfn.LET(_xlpm.value,RAND(),_xlfn.IFS(FO25=1,IF(_xlpm.value&gt;0.97,2,1),FO25=2,IF(_xlpm.value&gt;0.98,3,2),FO25=3,1))</f>
        <v>1</v>
      </c>
      <c r="FP26" s="59">
        <f t="shared" ca="1" si="354"/>
        <v>0.06</v>
      </c>
      <c r="FQ26" s="40">
        <f t="shared" ca="1" si="254"/>
        <v>23731.036073889129</v>
      </c>
      <c r="FR26" s="28" cm="1">
        <f t="array" aca="1" ref="FR26" ca="1">_xlfn.LET(_xlpm.value,RAND(),_xlfn.IFS(FR25=1,IF(_xlpm.value&gt;0.97,2,1),FR25=2,IF(_xlpm.value&gt;0.98,3,2),FR25=3,1))</f>
        <v>1</v>
      </c>
      <c r="FS26" s="59">
        <f t="shared" ca="1" si="355"/>
        <v>0.06</v>
      </c>
      <c r="FT26" s="40">
        <f t="shared" ca="1" si="255"/>
        <v>18048.558341258435</v>
      </c>
      <c r="FU26" s="28" cm="1">
        <f t="array" aca="1" ref="FU26" ca="1">_xlfn.LET(_xlpm.value,RAND(),_xlfn.IFS(FU25=1,IF(_xlpm.value&gt;0.97,2,1),FU25=2,IF(_xlpm.value&gt;0.98,3,2),FU25=3,1))</f>
        <v>1</v>
      </c>
      <c r="FV26" s="59">
        <f t="shared" ca="1" si="356"/>
        <v>0.06</v>
      </c>
      <c r="FW26" s="40">
        <f t="shared" ca="1" si="256"/>
        <v>56077.448325779798</v>
      </c>
      <c r="FX26" s="28" cm="1">
        <f t="array" aca="1" ref="FX26" ca="1">_xlfn.LET(_xlpm.value,RAND(),_xlfn.IFS(FX25=1,IF(_xlpm.value&gt;0.97,2,1),FX25=2,IF(_xlpm.value&gt;0.98,3,2),FX25=3,1))</f>
        <v>1</v>
      </c>
      <c r="FY26" s="59">
        <f t="shared" ca="1" si="357"/>
        <v>0.06</v>
      </c>
      <c r="FZ26" s="40">
        <f t="shared" ca="1" si="257"/>
        <v>56077.448325779798</v>
      </c>
      <c r="GA26" s="28" cm="1">
        <f t="array" aca="1" ref="GA26" ca="1">_xlfn.LET(_xlpm.value,RAND(),_xlfn.IFS(GA25=1,IF(_xlpm.value&gt;0.97,2,1),GA25=2,IF(_xlpm.value&gt;0.98,3,2),GA25=3,1))</f>
        <v>1</v>
      </c>
      <c r="GB26" s="59">
        <f t="shared" ca="1" si="358"/>
        <v>0.06</v>
      </c>
      <c r="GC26" s="40">
        <f t="shared" ca="1" si="258"/>
        <v>56077.448325779798</v>
      </c>
      <c r="GD26" s="28" cm="1">
        <f t="array" aca="1" ref="GD26" ca="1">_xlfn.LET(_xlpm.value,RAND(),_xlfn.IFS(GD25=1,IF(_xlpm.value&gt;0.97,2,1),GD25=2,IF(_xlpm.value&gt;0.98,3,2),GD25=3,1))</f>
        <v>2</v>
      </c>
      <c r="GE26" s="59">
        <f t="shared" ca="1" si="359"/>
        <v>0.06</v>
      </c>
      <c r="GF26" s="40">
        <f t="shared" ca="1" si="259"/>
        <v>56077.448325779798</v>
      </c>
      <c r="GG26" s="28" cm="1">
        <f t="array" aca="1" ref="GG26" ca="1">_xlfn.LET(_xlpm.value,RAND(),_xlfn.IFS(GG25=1,IF(_xlpm.value&gt;0.97,2,1),GG25=2,IF(_xlpm.value&gt;0.98,3,2),GG25=3,1))</f>
        <v>2</v>
      </c>
      <c r="GH26" s="59">
        <f t="shared" ca="1" si="360"/>
        <v>0.06</v>
      </c>
      <c r="GI26" s="40">
        <f t="shared" ca="1" si="260"/>
        <v>56077.448325779798</v>
      </c>
      <c r="GJ26" s="28" cm="1">
        <f t="array" aca="1" ref="GJ26" ca="1">_xlfn.LET(_xlpm.value,RAND(),_xlfn.IFS(GJ25=1,IF(_xlpm.value&gt;0.97,2,1),GJ25=2,IF(_xlpm.value&gt;0.98,3,2),GJ25=3,1))</f>
        <v>1</v>
      </c>
      <c r="GK26" s="59">
        <f t="shared" ca="1" si="361"/>
        <v>0.06</v>
      </c>
      <c r="GL26" s="40">
        <f t="shared" ca="1" si="261"/>
        <v>56077.448325779798</v>
      </c>
      <c r="GM26" s="28" cm="1">
        <f t="array" aca="1" ref="GM26" ca="1">_xlfn.LET(_xlpm.value,RAND(),_xlfn.IFS(GM25=1,IF(_xlpm.value&gt;0.97,2,1),GM25=2,IF(_xlpm.value&gt;0.98,3,2),GM25=3,1))</f>
        <v>2</v>
      </c>
      <c r="GN26" s="59">
        <f t="shared" ca="1" si="362"/>
        <v>0.06</v>
      </c>
      <c r="GO26" s="40">
        <f t="shared" ca="1" si="262"/>
        <v>56077.448325779798</v>
      </c>
      <c r="GP26" s="28" cm="1">
        <f t="array" aca="1" ref="GP26" ca="1">_xlfn.LET(_xlpm.value,RAND(),_xlfn.IFS(GP25=1,IF(_xlpm.value&gt;0.97,2,1),GP25=2,IF(_xlpm.value&gt;0.98,3,2),GP25=3,1))</f>
        <v>1</v>
      </c>
      <c r="GQ26" s="59">
        <f t="shared" ca="1" si="363"/>
        <v>0.06</v>
      </c>
      <c r="GR26" s="40">
        <f t="shared" ca="1" si="263"/>
        <v>56077.448325779798</v>
      </c>
      <c r="GS26" s="28" cm="1">
        <f t="array" aca="1" ref="GS26" ca="1">_xlfn.LET(_xlpm.value,RAND(),_xlfn.IFS(GS25=1,IF(_xlpm.value&gt;0.97,2,1),GS25=2,IF(_xlpm.value&gt;0.98,3,2),GS25=3,1))</f>
        <v>2</v>
      </c>
      <c r="GT26" s="59">
        <f t="shared" ca="1" si="364"/>
        <v>0.06</v>
      </c>
      <c r="GU26" s="40">
        <f t="shared" ca="1" si="264"/>
        <v>56077.448325779798</v>
      </c>
      <c r="GV26" s="28" cm="1">
        <f t="array" aca="1" ref="GV26" ca="1">_xlfn.LET(_xlpm.value,RAND(),_xlfn.IFS(GV25=1,IF(_xlpm.value&gt;0.97,2,1),GV25=2,IF(_xlpm.value&gt;0.98,3,2),GV25=3,1))</f>
        <v>1</v>
      </c>
      <c r="GW26" s="59">
        <f t="shared" ca="1" si="365"/>
        <v>0.06</v>
      </c>
      <c r="GX26" s="40">
        <f t="shared" ca="1" si="265"/>
        <v>56077.448325779798</v>
      </c>
      <c r="GY26" s="28" cm="1">
        <f t="array" aca="1" ref="GY26" ca="1">_xlfn.LET(_xlpm.value,RAND(),_xlfn.IFS(GY25=1,IF(_xlpm.value&gt;0.97,2,1),GY25=2,IF(_xlpm.value&gt;0.98,3,2),GY25=3,1))</f>
        <v>1</v>
      </c>
      <c r="GZ26" s="59">
        <f t="shared" ca="1" si="366"/>
        <v>0.06</v>
      </c>
      <c r="HA26" s="40">
        <f t="shared" ca="1" si="266"/>
        <v>56077.448325779798</v>
      </c>
      <c r="HB26" s="28" cm="1">
        <f t="array" aca="1" ref="HB26" ca="1">_xlfn.LET(_xlpm.value,RAND(),_xlfn.IFS(HB25=1,IF(_xlpm.value&gt;0.97,2,1),HB25=2,IF(_xlpm.value&gt;0.98,3,2),HB25=3,1))</f>
        <v>2</v>
      </c>
      <c r="HC26" s="59">
        <f t="shared" ca="1" si="367"/>
        <v>0.06</v>
      </c>
      <c r="HD26" s="40">
        <f t="shared" ca="1" si="267"/>
        <v>56077.448325779798</v>
      </c>
      <c r="HE26" s="28" cm="1">
        <f t="array" aca="1" ref="HE26" ca="1">_xlfn.LET(_xlpm.value,RAND(),_xlfn.IFS(HE25=1,IF(_xlpm.value&gt;0.97,2,1),HE25=2,IF(_xlpm.value&gt;0.98,3,2),HE25=3,1))</f>
        <v>1</v>
      </c>
      <c r="HF26" s="59">
        <f t="shared" ca="1" si="368"/>
        <v>0.06</v>
      </c>
      <c r="HG26" s="40">
        <f t="shared" ca="1" si="268"/>
        <v>23731.036073889129</v>
      </c>
      <c r="HH26" s="28" cm="1">
        <f t="array" aca="1" ref="HH26" ca="1">_xlfn.LET(_xlpm.value,RAND(),_xlfn.IFS(HH25=1,IF(_xlpm.value&gt;0.97,2,1),HH25=2,IF(_xlpm.value&gt;0.98,3,2),HH25=3,1))</f>
        <v>2</v>
      </c>
      <c r="HI26" s="59">
        <f t="shared" ca="1" si="369"/>
        <v>0.06</v>
      </c>
      <c r="HJ26" s="40">
        <f t="shared" ca="1" si="269"/>
        <v>56077.448325779798</v>
      </c>
      <c r="HK26" s="28" cm="1">
        <f t="array" aca="1" ref="HK26" ca="1">_xlfn.LET(_xlpm.value,RAND(),_xlfn.IFS(HK25=1,IF(_xlpm.value&gt;0.97,2,1),HK25=2,IF(_xlpm.value&gt;0.98,3,2),HK25=3,1))</f>
        <v>1</v>
      </c>
      <c r="HL26" s="59">
        <f t="shared" ca="1" si="370"/>
        <v>0.06</v>
      </c>
      <c r="HM26" s="40">
        <f t="shared" ca="1" si="270"/>
        <v>56077.448325779798</v>
      </c>
      <c r="HN26" s="28" cm="1">
        <f t="array" aca="1" ref="HN26" ca="1">_xlfn.LET(_xlpm.value,RAND(),_xlfn.IFS(HN25=1,IF(_xlpm.value&gt;0.97,2,1),HN25=2,IF(_xlpm.value&gt;0.98,3,2),HN25=3,1))</f>
        <v>1</v>
      </c>
      <c r="HO26" s="59">
        <f t="shared" ca="1" si="371"/>
        <v>0.06</v>
      </c>
      <c r="HP26" s="40">
        <f t="shared" ca="1" si="271"/>
        <v>44450.940811913781</v>
      </c>
      <c r="HQ26" s="28" cm="1">
        <f t="array" aca="1" ref="HQ26" ca="1">_xlfn.LET(_xlpm.value,RAND(),_xlfn.IFS(HQ25=1,IF(_xlpm.value&gt;0.97,2,1),HQ25=2,IF(_xlpm.value&gt;0.98,3,2),HQ25=3,1))</f>
        <v>1</v>
      </c>
      <c r="HR26" s="59">
        <f t="shared" ca="1" si="372"/>
        <v>0.06</v>
      </c>
      <c r="HS26" s="40">
        <f t="shared" ca="1" si="272"/>
        <v>56077.448325779798</v>
      </c>
      <c r="HT26" s="28" cm="1">
        <f t="array" aca="1" ref="HT26" ca="1">_xlfn.LET(_xlpm.value,RAND(),_xlfn.IFS(HT25=1,IF(_xlpm.value&gt;0.97,2,1),HT25=2,IF(_xlpm.value&gt;0.98,3,2),HT25=3,1))</f>
        <v>1</v>
      </c>
      <c r="HU26" s="59">
        <f t="shared" ca="1" si="373"/>
        <v>0.06</v>
      </c>
      <c r="HV26" s="40">
        <f t="shared" ca="1" si="273"/>
        <v>56077.448325779798</v>
      </c>
      <c r="HW26" s="28" cm="1">
        <f t="array" aca="1" ref="HW26" ca="1">_xlfn.LET(_xlpm.value,RAND(),_xlfn.IFS(HW25=1,IF(_xlpm.value&gt;0.97,2,1),HW25=2,IF(_xlpm.value&gt;0.98,3,2),HW25=3,1))</f>
        <v>2</v>
      </c>
      <c r="HX26" s="59">
        <f t="shared" ca="1" si="374"/>
        <v>0.06</v>
      </c>
      <c r="HY26" s="40">
        <f t="shared" ca="1" si="274"/>
        <v>56077.448325779798</v>
      </c>
      <c r="HZ26" s="28" cm="1">
        <f t="array" aca="1" ref="HZ26" ca="1">_xlfn.LET(_xlpm.value,RAND(),_xlfn.IFS(HZ25=1,IF(_xlpm.value&gt;0.97,2,1),HZ25=2,IF(_xlpm.value&gt;0.98,3,2),HZ25=3,1))</f>
        <v>1</v>
      </c>
      <c r="IA26" s="59">
        <f t="shared" ca="1" si="375"/>
        <v>0.06</v>
      </c>
      <c r="IB26" s="40">
        <f t="shared" ca="1" si="275"/>
        <v>56077.448325779798</v>
      </c>
      <c r="IC26" s="28" cm="1">
        <f t="array" aca="1" ref="IC26" ca="1">_xlfn.LET(_xlpm.value,RAND(),_xlfn.IFS(IC25=1,IF(_xlpm.value&gt;0.97,2,1),IC25=2,IF(_xlpm.value&gt;0.98,3,2),IC25=3,1))</f>
        <v>1</v>
      </c>
      <c r="ID26" s="59">
        <f t="shared" ca="1" si="376"/>
        <v>0.06</v>
      </c>
      <c r="IE26" s="40">
        <f t="shared" ca="1" si="276"/>
        <v>56077.448325779798</v>
      </c>
      <c r="IF26" s="28" cm="1">
        <f t="array" aca="1" ref="IF26" ca="1">_xlfn.LET(_xlpm.value,RAND(),_xlfn.IFS(IF25=1,IF(_xlpm.value&gt;0.97,2,1),IF25=2,IF(_xlpm.value&gt;0.98,3,2),IF25=3,1))</f>
        <v>1</v>
      </c>
      <c r="IG26" s="59">
        <f t="shared" ca="1" si="377"/>
        <v>0.06</v>
      </c>
      <c r="IH26" s="40">
        <f t="shared" ca="1" si="277"/>
        <v>56077.448325779798</v>
      </c>
      <c r="II26" s="28" cm="1">
        <f t="array" aca="1" ref="II26" ca="1">_xlfn.LET(_xlpm.value,RAND(),_xlfn.IFS(II25=1,IF(_xlpm.value&gt;0.97,2,1),II25=2,IF(_xlpm.value&gt;0.98,3,2),II25=3,1))</f>
        <v>2</v>
      </c>
      <c r="IJ26" s="59">
        <f t="shared" ca="1" si="378"/>
        <v>0.06</v>
      </c>
      <c r="IK26" s="40">
        <f t="shared" ca="1" si="278"/>
        <v>56077.448325779798</v>
      </c>
      <c r="IL26" s="28" cm="1">
        <f t="array" aca="1" ref="IL26" ca="1">_xlfn.LET(_xlpm.value,RAND(),_xlfn.IFS(IL25=1,IF(_xlpm.value&gt;0.97,2,1),IL25=2,IF(_xlpm.value&gt;0.98,3,2),IL25=3,1))</f>
        <v>2</v>
      </c>
      <c r="IM26" s="59">
        <f t="shared" ca="1" si="379"/>
        <v>0.06</v>
      </c>
      <c r="IN26" s="40">
        <f t="shared" ca="1" si="279"/>
        <v>56077.448325779798</v>
      </c>
      <c r="IO26" s="28" cm="1">
        <f t="array" aca="1" ref="IO26" ca="1">_xlfn.LET(_xlpm.value,RAND(),_xlfn.IFS(IO25=1,IF(_xlpm.value&gt;0.97,2,1),IO25=2,IF(_xlpm.value&gt;0.98,3,2),IO25=3,1))</f>
        <v>2</v>
      </c>
      <c r="IP26" s="59">
        <f t="shared" ca="1" si="380"/>
        <v>0.06</v>
      </c>
      <c r="IQ26" s="40">
        <f t="shared" ca="1" si="280"/>
        <v>56077.448325779798</v>
      </c>
      <c r="IR26" s="28" cm="1">
        <f t="array" aca="1" ref="IR26" ca="1">_xlfn.LET(_xlpm.value,RAND(),_xlfn.IFS(IR25=1,IF(_xlpm.value&gt;0.97,2,1),IR25=2,IF(_xlpm.value&gt;0.98,3,2),IR25=3,1))</f>
        <v>1</v>
      </c>
      <c r="IS26" s="59">
        <f t="shared" ca="1" si="381"/>
        <v>0.06</v>
      </c>
      <c r="IT26" s="40">
        <f t="shared" ca="1" si="281"/>
        <v>56077.448325779798</v>
      </c>
      <c r="IU26" s="28" cm="1">
        <f t="array" aca="1" ref="IU26" ca="1">_xlfn.LET(_xlpm.value,RAND(),_xlfn.IFS(IU25=1,IF(_xlpm.value&gt;0.97,2,1),IU25=2,IF(_xlpm.value&gt;0.98,3,2),IU25=3,1))</f>
        <v>1</v>
      </c>
      <c r="IV26" s="59">
        <f t="shared" ca="1" si="382"/>
        <v>0.06</v>
      </c>
      <c r="IW26" s="40">
        <f t="shared" ca="1" si="282"/>
        <v>56077.448325779798</v>
      </c>
      <c r="IX26" s="28" cm="1">
        <f t="array" aca="1" ref="IX26" ca="1">_xlfn.LET(_xlpm.value,RAND(),_xlfn.IFS(IX25=1,IF(_xlpm.value&gt;0.97,2,1),IX25=2,IF(_xlpm.value&gt;0.98,3,2),IX25=3,1))</f>
        <v>2</v>
      </c>
      <c r="IY26" s="59">
        <f t="shared" ca="1" si="383"/>
        <v>0.06</v>
      </c>
      <c r="IZ26" s="40">
        <f t="shared" ca="1" si="283"/>
        <v>56077.448325779798</v>
      </c>
      <c r="JA26" s="28" cm="1">
        <f t="array" aca="1" ref="JA26" ca="1">_xlfn.LET(_xlpm.value,RAND(),_xlfn.IFS(JA25=1,IF(_xlpm.value&gt;0.97,2,1),JA25=2,IF(_xlpm.value&gt;0.98,3,2),JA25=3,1))</f>
        <v>1</v>
      </c>
      <c r="JB26" s="59">
        <f t="shared" ca="1" si="384"/>
        <v>0.06</v>
      </c>
      <c r="JC26" s="40">
        <f t="shared" ca="1" si="284"/>
        <v>56077.448325779798</v>
      </c>
      <c r="JD26" s="28" cm="1">
        <f t="array" aca="1" ref="JD26" ca="1">_xlfn.LET(_xlpm.value,RAND(),_xlfn.IFS(JD25=1,IF(_xlpm.value&gt;0.97,2,1),JD25=2,IF(_xlpm.value&gt;0.98,3,2),JD25=3,1))</f>
        <v>1</v>
      </c>
      <c r="JE26" s="59">
        <f t="shared" ca="1" si="385"/>
        <v>0.06</v>
      </c>
      <c r="JF26" s="40">
        <f t="shared" ca="1" si="285"/>
        <v>56077.448325779798</v>
      </c>
      <c r="JG26" s="28" cm="1">
        <f t="array" aca="1" ref="JG26" ca="1">_xlfn.LET(_xlpm.value,RAND(),_xlfn.IFS(JG25=1,IF(_xlpm.value&gt;0.97,2,1),JG25=2,IF(_xlpm.value&gt;0.98,3,2),JG25=3,1))</f>
        <v>2</v>
      </c>
      <c r="JH26" s="59">
        <f t="shared" ca="1" si="386"/>
        <v>0.06</v>
      </c>
      <c r="JI26" s="40">
        <f t="shared" ca="1" si="286"/>
        <v>56077.448325779798</v>
      </c>
      <c r="JJ26" s="28" cm="1">
        <f t="array" aca="1" ref="JJ26" ca="1">_xlfn.LET(_xlpm.value,RAND(),_xlfn.IFS(JJ25=1,IF(_xlpm.value&gt;0.97,2,1),JJ25=2,IF(_xlpm.value&gt;0.98,3,2),JJ25=3,1))</f>
        <v>1</v>
      </c>
      <c r="JK26" s="59">
        <f t="shared" ca="1" si="387"/>
        <v>0.06</v>
      </c>
      <c r="JL26" s="40">
        <f t="shared" ca="1" si="287"/>
        <v>56077.448325779798</v>
      </c>
      <c r="JM26" s="28" cm="1">
        <f t="array" aca="1" ref="JM26" ca="1">_xlfn.LET(_xlpm.value,RAND(),_xlfn.IFS(JM25=1,IF(_xlpm.value&gt;0.97,2,1),JM25=2,IF(_xlpm.value&gt;0.98,3,2),JM25=3,1))</f>
        <v>3</v>
      </c>
      <c r="JN26" s="59">
        <f t="shared" ca="1" si="388"/>
        <v>-0.7</v>
      </c>
      <c r="JO26" s="40">
        <f t="shared" ca="1" si="288"/>
        <v>16554.975941258435</v>
      </c>
      <c r="JP26" s="28" cm="1">
        <f t="array" aca="1" ref="JP26" ca="1">_xlfn.LET(_xlpm.value,RAND(),_xlfn.IFS(JP25=1,IF(_xlpm.value&gt;0.97,2,1),JP25=2,IF(_xlpm.value&gt;0.98,3,2),JP25=3,1))</f>
        <v>2</v>
      </c>
      <c r="JQ26" s="59">
        <f t="shared" ca="1" si="389"/>
        <v>0.06</v>
      </c>
      <c r="JR26" s="40">
        <f t="shared" ca="1" si="289"/>
        <v>56077.448325779798</v>
      </c>
      <c r="JS26" s="28" cm="1">
        <f t="array" aca="1" ref="JS26" ca="1">_xlfn.LET(_xlpm.value,RAND(),_xlfn.IFS(JS25=1,IF(_xlpm.value&gt;0.97,2,1),JS25=2,IF(_xlpm.value&gt;0.98,3,2),JS25=3,1))</f>
        <v>1</v>
      </c>
      <c r="JT26" s="59">
        <f t="shared" ca="1" si="390"/>
        <v>0.06</v>
      </c>
      <c r="JU26" s="40">
        <f t="shared" ca="1" si="290"/>
        <v>33016.679167030219</v>
      </c>
      <c r="JV26" s="28" cm="1">
        <f t="array" aca="1" ref="JV26" ca="1">_xlfn.LET(_xlpm.value,RAND(),_xlfn.IFS(JV25=1,IF(_xlpm.value&gt;0.97,2,1),JV25=2,IF(_xlpm.value&gt;0.98,3,2),JV25=3,1))</f>
        <v>1</v>
      </c>
      <c r="JW26" s="59">
        <f t="shared" ca="1" si="391"/>
        <v>0.06</v>
      </c>
      <c r="JX26" s="40">
        <f t="shared" ca="1" si="291"/>
        <v>56077.448325779798</v>
      </c>
      <c r="JY26" s="28" cm="1">
        <f t="array" aca="1" ref="JY26" ca="1">_xlfn.LET(_xlpm.value,RAND(),_xlfn.IFS(JY25=1,IF(_xlpm.value&gt;0.97,2,1),JY25=2,IF(_xlpm.value&gt;0.98,3,2),JY25=3,1))</f>
        <v>2</v>
      </c>
      <c r="JZ26" s="59">
        <f t="shared" ca="1" si="392"/>
        <v>0.06</v>
      </c>
      <c r="KA26" s="40">
        <f t="shared" ca="1" si="292"/>
        <v>56077.448325779798</v>
      </c>
      <c r="KB26" s="28" cm="1">
        <f t="array" aca="1" ref="KB26" ca="1">_xlfn.LET(_xlpm.value,RAND(),_xlfn.IFS(KB25=1,IF(_xlpm.value&gt;0.97,2,1),KB25=2,IF(_xlpm.value&gt;0.98,3,2),KB25=3,1))</f>
        <v>1</v>
      </c>
      <c r="KC26" s="59">
        <f t="shared" ca="1" si="393"/>
        <v>0.06</v>
      </c>
      <c r="KD26" s="40">
        <f t="shared" ca="1" si="293"/>
        <v>10899.160173841974</v>
      </c>
      <c r="KE26" s="28" cm="1">
        <f t="array" aca="1" ref="KE26" ca="1">_xlfn.LET(_xlpm.value,RAND(),_xlfn.IFS(KE25=1,IF(_xlpm.value&gt;0.97,2,1),KE25=2,IF(_xlpm.value&gt;0.98,3,2),KE25=3,1))</f>
        <v>1</v>
      </c>
      <c r="KF26" s="59">
        <f t="shared" ca="1" si="394"/>
        <v>0.06</v>
      </c>
      <c r="KG26" s="40">
        <f t="shared" ca="1" si="294"/>
        <v>56077.448325779798</v>
      </c>
      <c r="KH26" s="28" cm="1">
        <f t="array" aca="1" ref="KH26" ca="1">_xlfn.LET(_xlpm.value,RAND(),_xlfn.IFS(KH25=1,IF(_xlpm.value&gt;0.97,2,1),KH25=2,IF(_xlpm.value&gt;0.98,3,2),KH25=3,1))</f>
        <v>1</v>
      </c>
      <c r="KI26" s="59">
        <f t="shared" ca="1" si="395"/>
        <v>0.06</v>
      </c>
      <c r="KJ26" s="40">
        <f t="shared" ca="1" si="295"/>
        <v>56077.448325779798</v>
      </c>
      <c r="KK26" s="28" cm="1">
        <f t="array" aca="1" ref="KK26" ca="1">_xlfn.LET(_xlpm.value,RAND(),_xlfn.IFS(KK25=1,IF(_xlpm.value&gt;0.97,2,1),KK25=2,IF(_xlpm.value&gt;0.98,3,2),KK25=3,1))</f>
        <v>1</v>
      </c>
      <c r="KL26" s="59">
        <f t="shared" ca="1" si="396"/>
        <v>0.06</v>
      </c>
      <c r="KM26" s="40">
        <f t="shared" ca="1" si="296"/>
        <v>56077.448325779798</v>
      </c>
      <c r="KN26" s="28" cm="1">
        <f t="array" aca="1" ref="KN26" ca="1">_xlfn.LET(_xlpm.value,RAND(),_xlfn.IFS(KN25=1,IF(_xlpm.value&gt;0.97,2,1),KN25=2,IF(_xlpm.value&gt;0.98,3,2),KN25=3,1))</f>
        <v>1</v>
      </c>
      <c r="KO26" s="59">
        <f t="shared" ca="1" si="397"/>
        <v>0.06</v>
      </c>
      <c r="KP26" s="40">
        <f t="shared" ca="1" si="297"/>
        <v>56077.448325779798</v>
      </c>
      <c r="KQ26" s="28"/>
    </row>
    <row r="27" spans="1:303" x14ac:dyDescent="0.2">
      <c r="A27" s="111">
        <v>46022</v>
      </c>
      <c r="B27" s="64">
        <v>3325.8907480975563</v>
      </c>
      <c r="C27" s="28" cm="1">
        <f t="array" aca="1" ref="C27" ca="1">_xlfn.LET(_xlpm.value,RAND(),_xlfn.IFS(C26=1,IF(_xlpm.value&gt;0.97,2,1),C26=2,IF(_xlpm.value&gt;0.98,3,2),C26=3,1))</f>
        <v>2</v>
      </c>
      <c r="D27" s="59">
        <f t="shared" ca="1" si="0"/>
        <v>0.06</v>
      </c>
      <c r="E27" s="40">
        <f t="shared" ca="1" si="298"/>
        <v>61437.629674185118</v>
      </c>
      <c r="F27" s="28" cm="1">
        <f t="array" aca="1" ref="F27" ca="1">_xlfn.LET(_xlpm.value,RAND(),_xlfn.IFS(F26=1,IF(_xlpm.value&gt;0.97,2,1),F26=2,IF(_xlpm.value&gt;0.98,3,2),F26=3,1))</f>
        <v>1</v>
      </c>
      <c r="G27" s="59">
        <f t="shared" ca="1" si="299"/>
        <v>0.06</v>
      </c>
      <c r="H27" s="40">
        <f t="shared" ca="1" si="199"/>
        <v>61437.629674185118</v>
      </c>
      <c r="I27" s="28" cm="1">
        <f t="array" aca="1" ref="I27" ca="1">_xlfn.LET(_xlpm.value,RAND(),_xlfn.IFS(I26=1,IF(_xlpm.value&gt;0.97,2,1),I26=2,IF(_xlpm.value&gt;0.98,3,2),I26=3,1))</f>
        <v>2</v>
      </c>
      <c r="J27" s="59">
        <f t="shared" ca="1" si="300"/>
        <v>0.06</v>
      </c>
      <c r="K27" s="40">
        <f t="shared" ca="1" si="200"/>
        <v>61437.629674185118</v>
      </c>
      <c r="L27" s="28" cm="1">
        <f t="array" aca="1" ref="L27" ca="1">_xlfn.LET(_xlpm.value,RAND(),_xlfn.IFS(L26=1,IF(_xlpm.value&gt;0.97,2,1),L26=2,IF(_xlpm.value&gt;0.98,3,2),L26=3,1))</f>
        <v>1</v>
      </c>
      <c r="M27" s="59">
        <f t="shared" ca="1" si="301"/>
        <v>0.06</v>
      </c>
      <c r="N27" s="40">
        <f t="shared" ca="1" si="201"/>
        <v>61437.629674185118</v>
      </c>
      <c r="O27" s="28" cm="1">
        <f t="array" aca="1" ref="O27" ca="1">_xlfn.LET(_xlpm.value,RAND(),_xlfn.IFS(O26=1,IF(_xlpm.value&gt;0.97,2,1),O26=2,IF(_xlpm.value&gt;0.98,3,2),O26=3,1))</f>
        <v>1</v>
      </c>
      <c r="P27" s="59">
        <f t="shared" ca="1" si="302"/>
        <v>0.06</v>
      </c>
      <c r="Q27" s="40">
        <f t="shared" ca="1" si="202"/>
        <v>61437.629674185118</v>
      </c>
      <c r="R27" s="28" cm="1">
        <f t="array" aca="1" ref="R27" ca="1">_xlfn.LET(_xlpm.value,RAND(),_xlfn.IFS(R26=1,IF(_xlpm.value&gt;0.97,2,1),R26=2,IF(_xlpm.value&gt;0.98,3,2),R26=3,1))</f>
        <v>1</v>
      </c>
      <c r="S27" s="59">
        <f t="shared" ca="1" si="303"/>
        <v>0.06</v>
      </c>
      <c r="T27" s="40">
        <f t="shared" ca="1" si="203"/>
        <v>61437.629674185118</v>
      </c>
      <c r="U27" s="28" cm="1">
        <f t="array" aca="1" ref="U27" ca="1">_xlfn.LET(_xlpm.value,RAND(),_xlfn.IFS(U26=1,IF(_xlpm.value&gt;0.97,2,1),U26=2,IF(_xlpm.value&gt;0.98,3,2),U26=3,1))</f>
        <v>2</v>
      </c>
      <c r="V27" s="59">
        <f t="shared" ca="1" si="304"/>
        <v>0.06</v>
      </c>
      <c r="W27" s="40">
        <f t="shared" ca="1" si="204"/>
        <v>61437.629674185118</v>
      </c>
      <c r="X27" s="28" cm="1">
        <f t="array" aca="1" ref="X27" ca="1">_xlfn.LET(_xlpm.value,RAND(),_xlfn.IFS(X26=1,IF(_xlpm.value&gt;0.97,2,1),X26=2,IF(_xlpm.value&gt;0.98,3,2),X26=3,1))</f>
        <v>1</v>
      </c>
      <c r="Y27" s="59">
        <f t="shared" ca="1" si="305"/>
        <v>0.06</v>
      </c>
      <c r="Z27" s="40">
        <f t="shared" ca="1" si="205"/>
        <v>61437.629674185118</v>
      </c>
      <c r="AA27" s="28" cm="1">
        <f t="array" aca="1" ref="AA27" ca="1">_xlfn.LET(_xlpm.value,RAND(),_xlfn.IFS(AA26=1,IF(_xlpm.value&gt;0.97,2,1),AA26=2,IF(_xlpm.value&gt;0.98,3,2),AA26=3,1))</f>
        <v>2</v>
      </c>
      <c r="AB27" s="59">
        <f t="shared" ca="1" si="306"/>
        <v>0.06</v>
      </c>
      <c r="AC27" s="40">
        <f t="shared" ca="1" si="206"/>
        <v>61437.629674185118</v>
      </c>
      <c r="AD27" s="28" cm="1">
        <f t="array" aca="1" ref="AD27" ca="1">_xlfn.LET(_xlpm.value,RAND(),_xlfn.IFS(AD26=1,IF(_xlpm.value&gt;0.97,2,1),AD26=2,IF(_xlpm.value&gt;0.98,3,2),AD26=3,1))</f>
        <v>1</v>
      </c>
      <c r="AE27" s="59">
        <f t="shared" ca="1" si="307"/>
        <v>0.06</v>
      </c>
      <c r="AF27" s="40">
        <f t="shared" ca="1" si="207"/>
        <v>32348.587326154695</v>
      </c>
      <c r="AG27" s="28" cm="1">
        <f t="array" aca="1" ref="AG27" ca="1">_xlfn.LET(_xlpm.value,RAND(),_xlfn.IFS(AG26=1,IF(_xlpm.value&gt;0.97,2,1),AG26=2,IF(_xlpm.value&gt;0.98,3,2),AG26=3,1))</f>
        <v>2</v>
      </c>
      <c r="AH27" s="59">
        <f t="shared" ca="1" si="308"/>
        <v>0.06</v>
      </c>
      <c r="AI27" s="40">
        <f t="shared" ca="1" si="208"/>
        <v>61437.629674185118</v>
      </c>
      <c r="AJ27" s="28" cm="1">
        <f t="array" aca="1" ref="AJ27" ca="1">_xlfn.LET(_xlpm.value,RAND(),_xlfn.IFS(AJ26=1,IF(_xlpm.value&gt;0.97,2,1),AJ26=2,IF(_xlpm.value&gt;0.98,3,2),AJ26=3,1))</f>
        <v>3</v>
      </c>
      <c r="AK27" s="59">
        <f t="shared" ca="1" si="309"/>
        <v>-0.7</v>
      </c>
      <c r="AL27" s="40">
        <f t="shared" ca="1" si="209"/>
        <v>18818.768946592474</v>
      </c>
      <c r="AM27" s="28" cm="1">
        <f t="array" aca="1" ref="AM27" ca="1">_xlfn.LET(_xlpm.value,RAND(),_xlfn.IFS(AM26=1,IF(_xlpm.value&gt;0.97,2,1),AM26=2,IF(_xlpm.value&gt;0.98,3,2),AM26=3,1))</f>
        <v>2</v>
      </c>
      <c r="AN27" s="59">
        <f t="shared" ca="1" si="310"/>
        <v>0.06</v>
      </c>
      <c r="AO27" s="40">
        <f t="shared" ca="1" si="210"/>
        <v>61437.629674185118</v>
      </c>
      <c r="AP27" s="28" cm="1">
        <f t="array" aca="1" ref="AP27" ca="1">_xlfn.LET(_xlpm.value,RAND(),_xlfn.IFS(AP26=1,IF(_xlpm.value&gt;0.97,2,1),AP26=2,IF(_xlpm.value&gt;0.98,3,2),AP26=3,1))</f>
        <v>2</v>
      </c>
      <c r="AQ27" s="59">
        <f t="shared" ca="1" si="311"/>
        <v>0.06</v>
      </c>
      <c r="AR27" s="40">
        <f t="shared" ca="1" si="211"/>
        <v>61437.629674185118</v>
      </c>
      <c r="AS27" s="28" cm="1">
        <f t="array" aca="1" ref="AS27" ca="1">_xlfn.LET(_xlpm.value,RAND(),_xlfn.IFS(AS26=1,IF(_xlpm.value&gt;0.97,2,1),AS26=2,IF(_xlpm.value&gt;0.98,3,2),AS26=3,1))</f>
        <v>2</v>
      </c>
      <c r="AT27" s="59">
        <f t="shared" ca="1" si="312"/>
        <v>0.06</v>
      </c>
      <c r="AU27" s="40">
        <f t="shared" ca="1" si="212"/>
        <v>61437.629674185118</v>
      </c>
      <c r="AV27" s="28" cm="1">
        <f t="array" aca="1" ref="AV27" ca="1">_xlfn.LET(_xlpm.value,RAND(),_xlfn.IFS(AV26=1,IF(_xlpm.value&gt;0.97,2,1),AV26=2,IF(_xlpm.value&gt;0.98,3,2),AV26=3,1))</f>
        <v>1</v>
      </c>
      <c r="AW27" s="59">
        <f t="shared" ca="1" si="313"/>
        <v>0.06</v>
      </c>
      <c r="AX27" s="40">
        <f t="shared" ca="1" si="213"/>
        <v>61437.629674185118</v>
      </c>
      <c r="AY27" s="28" cm="1">
        <f t="array" aca="1" ref="AY27" ca="1">_xlfn.LET(_xlpm.value,RAND(),_xlfn.IFS(AY26=1,IF(_xlpm.value&gt;0.97,2,1),AY26=2,IF(_xlpm.value&gt;0.98,3,2),AY26=3,1))</f>
        <v>1</v>
      </c>
      <c r="AZ27" s="59">
        <f t="shared" ca="1" si="314"/>
        <v>0.06</v>
      </c>
      <c r="BA27" s="40">
        <f t="shared" ca="1" si="214"/>
        <v>61437.629674185118</v>
      </c>
      <c r="BB27" s="28" cm="1">
        <f t="array" aca="1" ref="BB27" ca="1">_xlfn.LET(_xlpm.value,RAND(),_xlfn.IFS(BB26=1,IF(_xlpm.value&gt;0.97,2,1),BB26=2,IF(_xlpm.value&gt;0.98,3,2),BB26=3,1))</f>
        <v>1</v>
      </c>
      <c r="BC27" s="59">
        <f t="shared" ca="1" si="315"/>
        <v>0.06</v>
      </c>
      <c r="BD27" s="40">
        <f t="shared" ca="1" si="215"/>
        <v>23876.153899093977</v>
      </c>
      <c r="BE27" s="28" cm="1">
        <f t="array" aca="1" ref="BE27" ca="1">_xlfn.LET(_xlpm.value,RAND(),_xlfn.IFS(BE26=1,IF(_xlpm.value&gt;0.97,2,1),BE26=2,IF(_xlpm.value&gt;0.98,3,2),BE26=3,1))</f>
        <v>1</v>
      </c>
      <c r="BF27" s="59">
        <f t="shared" ca="1" si="316"/>
        <v>0.06</v>
      </c>
      <c r="BG27" s="40">
        <f t="shared" ca="1" si="216"/>
        <v>61437.629674185118</v>
      </c>
      <c r="BH27" s="28" cm="1">
        <f t="array" aca="1" ref="BH27" ca="1">_xlfn.LET(_xlpm.value,RAND(),_xlfn.IFS(BH26=1,IF(_xlpm.value&gt;0.97,2,1),BH26=2,IF(_xlpm.value&gt;0.98,3,2),BH26=3,1))</f>
        <v>2</v>
      </c>
      <c r="BI27" s="59">
        <f t="shared" ca="1" si="317"/>
        <v>0.06</v>
      </c>
      <c r="BJ27" s="40">
        <f t="shared" ca="1" si="217"/>
        <v>61437.629674185118</v>
      </c>
      <c r="BK27" s="28" cm="1">
        <f t="array" aca="1" ref="BK27" ca="1">_xlfn.LET(_xlpm.value,RAND(),_xlfn.IFS(BK26=1,IF(_xlpm.value&gt;0.97,2,1),BK26=2,IF(_xlpm.value&gt;0.98,3,2),BK26=3,1))</f>
        <v>2</v>
      </c>
      <c r="BL27" s="59">
        <f t="shared" ca="1" si="318"/>
        <v>0.06</v>
      </c>
      <c r="BM27" s="40">
        <f t="shared" ca="1" si="218"/>
        <v>61437.629674185118</v>
      </c>
      <c r="BN27" s="28" cm="1">
        <f t="array" aca="1" ref="BN27" ca="1">_xlfn.LET(_xlpm.value,RAND(),_xlfn.IFS(BN26=1,IF(_xlpm.value&gt;0.97,2,1),BN26=2,IF(_xlpm.value&gt;0.98,3,2),BN26=3,1))</f>
        <v>1</v>
      </c>
      <c r="BO27" s="59">
        <f t="shared" ca="1" si="319"/>
        <v>0.06</v>
      </c>
      <c r="BP27" s="40">
        <f t="shared" ca="1" si="219"/>
        <v>61437.629674185118</v>
      </c>
      <c r="BQ27" s="28" cm="1">
        <f t="array" aca="1" ref="BQ27" ca="1">_xlfn.LET(_xlpm.value,RAND(),_xlfn.IFS(BQ26=1,IF(_xlpm.value&gt;0.97,2,1),BQ26=2,IF(_xlpm.value&gt;0.98,3,2),BQ26=3,1))</f>
        <v>1</v>
      </c>
      <c r="BR27" s="59">
        <f t="shared" ca="1" si="320"/>
        <v>0.06</v>
      </c>
      <c r="BS27" s="40">
        <f t="shared" ca="1" si="220"/>
        <v>61437.629674185118</v>
      </c>
      <c r="BT27" s="28" cm="1">
        <f t="array" aca="1" ref="BT27" ca="1">_xlfn.LET(_xlpm.value,RAND(),_xlfn.IFS(BT26=1,IF(_xlpm.value&gt;0.97,2,1),BT26=2,IF(_xlpm.value&gt;0.98,3,2),BT26=3,1))</f>
        <v>1</v>
      </c>
      <c r="BU27" s="59">
        <f t="shared" ca="1" si="321"/>
        <v>0.06</v>
      </c>
      <c r="BV27" s="40">
        <f t="shared" ca="1" si="221"/>
        <v>61437.629674185118</v>
      </c>
      <c r="BW27" s="28" cm="1">
        <f t="array" aca="1" ref="BW27" ca="1">_xlfn.LET(_xlpm.value,RAND(),_xlfn.IFS(BW26=1,IF(_xlpm.value&gt;0.97,2,1),BW26=2,IF(_xlpm.value&gt;0.98,3,2),BW26=3,1))</f>
        <v>1</v>
      </c>
      <c r="BX27" s="59">
        <f t="shared" ca="1" si="322"/>
        <v>0.06</v>
      </c>
      <c r="BY27" s="40">
        <f t="shared" ca="1" si="222"/>
        <v>61437.629674185118</v>
      </c>
      <c r="BZ27" s="28" cm="1">
        <f t="array" aca="1" ref="BZ27" ca="1">_xlfn.LET(_xlpm.value,RAND(),_xlfn.IFS(BZ26=1,IF(_xlpm.value&gt;0.97,2,1),BZ26=2,IF(_xlpm.value&gt;0.98,3,2),BZ26=3,1))</f>
        <v>2</v>
      </c>
      <c r="CA27" s="59">
        <f t="shared" ca="1" si="323"/>
        <v>0.06</v>
      </c>
      <c r="CB27" s="40">
        <f t="shared" ca="1" si="223"/>
        <v>32348.587326154695</v>
      </c>
      <c r="CC27" s="28" cm="1">
        <f t="array" aca="1" ref="CC27" ca="1">_xlfn.LET(_xlpm.value,RAND(),_xlfn.IFS(CC26=1,IF(_xlpm.value&gt;0.97,2,1),CC26=2,IF(_xlpm.value&gt;0.98,3,2),CC26=3,1))</f>
        <v>1</v>
      </c>
      <c r="CD27" s="59">
        <f t="shared" ca="1" si="324"/>
        <v>0.06</v>
      </c>
      <c r="CE27" s="40">
        <f t="shared" ca="1" si="224"/>
        <v>61437.629674185118</v>
      </c>
      <c r="CF27" s="28" cm="1">
        <f t="array" aca="1" ref="CF27" ca="1">_xlfn.LET(_xlpm.value,RAND(),_xlfn.IFS(CF26=1,IF(_xlpm.value&gt;0.97,2,1),CF26=2,IF(_xlpm.value&gt;0.98,3,2),CF26=3,1))</f>
        <v>2</v>
      </c>
      <c r="CG27" s="59">
        <f t="shared" ca="1" si="325"/>
        <v>0.06</v>
      </c>
      <c r="CH27" s="40">
        <f t="shared" ca="1" si="225"/>
        <v>61437.629674185118</v>
      </c>
      <c r="CI27" s="28" cm="1">
        <f t="array" aca="1" ref="CI27" ca="1">_xlfn.LET(_xlpm.value,RAND(),_xlfn.IFS(CI26=1,IF(_xlpm.value&gt;0.97,2,1),CI26=2,IF(_xlpm.value&gt;0.98,3,2),CI26=3,1))</f>
        <v>1</v>
      </c>
      <c r="CJ27" s="59">
        <f t="shared" ca="1" si="326"/>
        <v>0.06</v>
      </c>
      <c r="CK27" s="40">
        <f t="shared" ca="1" si="226"/>
        <v>61437.629674185118</v>
      </c>
      <c r="CL27" s="28" cm="1">
        <f t="array" aca="1" ref="CL27" ca="1">_xlfn.LET(_xlpm.value,RAND(),_xlfn.IFS(CL26=1,IF(_xlpm.value&gt;0.97,2,1),CL26=2,IF(_xlpm.value&gt;0.98,3,2),CL26=3,1))</f>
        <v>1</v>
      </c>
      <c r="CM27" s="59">
        <f t="shared" ca="1" si="327"/>
        <v>0.06</v>
      </c>
      <c r="CN27" s="40">
        <f t="shared" ca="1" si="227"/>
        <v>61437.629674185118</v>
      </c>
      <c r="CO27" s="28" cm="1">
        <f t="array" aca="1" ref="CO27" ca="1">_xlfn.LET(_xlpm.value,RAND(),_xlfn.IFS(CO26=1,IF(_xlpm.value&gt;0.97,2,1),CO26=2,IF(_xlpm.value&gt;0.98,3,2),CO26=3,1))</f>
        <v>2</v>
      </c>
      <c r="CP27" s="59">
        <f t="shared" ca="1" si="328"/>
        <v>0.06</v>
      </c>
      <c r="CQ27" s="40">
        <f t="shared" ca="1" si="228"/>
        <v>61437.629674185118</v>
      </c>
      <c r="CR27" s="28" cm="1">
        <f t="array" aca="1" ref="CR27" ca="1">_xlfn.LET(_xlpm.value,RAND(),_xlfn.IFS(CR26=1,IF(_xlpm.value&gt;0.97,2,1),CR26=2,IF(_xlpm.value&gt;0.98,3,2),CR26=3,1))</f>
        <v>2</v>
      </c>
      <c r="CS27" s="59">
        <f t="shared" ca="1" si="329"/>
        <v>0.06</v>
      </c>
      <c r="CT27" s="40">
        <f t="shared" ca="1" si="229"/>
        <v>61437.629674185118</v>
      </c>
      <c r="CU27" s="28" cm="1">
        <f t="array" aca="1" ref="CU27" ca="1">_xlfn.LET(_xlpm.value,RAND(),_xlfn.IFS(CU26=1,IF(_xlpm.value&gt;0.97,2,1),CU26=2,IF(_xlpm.value&gt;0.98,3,2),CU26=3,1))</f>
        <v>1</v>
      </c>
      <c r="CV27" s="59">
        <f t="shared" ca="1" si="330"/>
        <v>0.06</v>
      </c>
      <c r="CW27" s="40">
        <f t="shared" ca="1" si="230"/>
        <v>61437.629674185118</v>
      </c>
      <c r="CX27" s="28" cm="1">
        <f t="array" aca="1" ref="CX27" ca="1">_xlfn.LET(_xlpm.value,RAND(),_xlfn.IFS(CX26=1,IF(_xlpm.value&gt;0.97,2,1),CX26=2,IF(_xlpm.value&gt;0.98,3,2),CX26=3,1))</f>
        <v>1</v>
      </c>
      <c r="CY27" s="59">
        <f t="shared" ca="1" si="331"/>
        <v>0.06</v>
      </c>
      <c r="CZ27" s="40">
        <f t="shared" ca="1" si="231"/>
        <v>61437.629674185118</v>
      </c>
      <c r="DA27" s="28" cm="1">
        <f t="array" aca="1" ref="DA27" ca="1">_xlfn.LET(_xlpm.value,RAND(),_xlfn.IFS(DA26=1,IF(_xlpm.value&gt;0.97,2,1),DA26=2,IF(_xlpm.value&gt;0.98,3,2),DA26=3,1))</f>
        <v>1</v>
      </c>
      <c r="DB27" s="59">
        <f t="shared" ca="1" si="332"/>
        <v>0.06</v>
      </c>
      <c r="DC27" s="40">
        <f t="shared" ca="1" si="232"/>
        <v>61437.629674185118</v>
      </c>
      <c r="DD27" s="28" cm="1">
        <f t="array" aca="1" ref="DD27" ca="1">_xlfn.LET(_xlpm.value,RAND(),_xlfn.IFS(DD26=1,IF(_xlpm.value&gt;0.97,2,1),DD26=2,IF(_xlpm.value&gt;0.98,3,2),DD26=3,1))</f>
        <v>1</v>
      </c>
      <c r="DE27" s="59">
        <f t="shared" ca="1" si="333"/>
        <v>0.06</v>
      </c>
      <c r="DF27" s="40">
        <f t="shared" ca="1" si="233"/>
        <v>21127.006290592475</v>
      </c>
      <c r="DG27" s="28" cm="1">
        <f t="array" aca="1" ref="DG27" ca="1">_xlfn.LET(_xlpm.value,RAND(),_xlfn.IFS(DG26=1,IF(_xlpm.value&gt;0.97,2,1),DG26=2,IF(_xlpm.value&gt;0.98,3,2),DG26=3,1))</f>
        <v>1</v>
      </c>
      <c r="DH27" s="59">
        <f t="shared" ca="1" si="334"/>
        <v>0.06</v>
      </c>
      <c r="DI27" s="40">
        <f t="shared" ca="1" si="234"/>
        <v>61437.629674185118</v>
      </c>
      <c r="DJ27" s="28" cm="1">
        <f t="array" aca="1" ref="DJ27" ca="1">_xlfn.LET(_xlpm.value,RAND(),_xlfn.IFS(DJ26=1,IF(_xlpm.value&gt;0.97,2,1),DJ26=2,IF(_xlpm.value&gt;0.98,3,2),DJ26=3,1))</f>
        <v>1</v>
      </c>
      <c r="DK27" s="59">
        <f t="shared" ca="1" si="335"/>
        <v>0.06</v>
      </c>
      <c r="DL27" s="40">
        <f t="shared" ca="1" si="235"/>
        <v>61437.629674185118</v>
      </c>
      <c r="DM27" s="28" cm="1">
        <f t="array" aca="1" ref="DM27" ca="1">_xlfn.LET(_xlpm.value,RAND(),_xlfn.IFS(DM26=1,IF(_xlpm.value&gt;0.97,2,1),DM26=2,IF(_xlpm.value&gt;0.98,3,2),DM26=3,1))</f>
        <v>1</v>
      </c>
      <c r="DN27" s="59">
        <f t="shared" ca="1" si="336"/>
        <v>0.06</v>
      </c>
      <c r="DO27" s="40">
        <f t="shared" ca="1" si="236"/>
        <v>61437.629674185118</v>
      </c>
      <c r="DP27" s="28" cm="1">
        <f t="array" aca="1" ref="DP27" ca="1">_xlfn.LET(_xlpm.value,RAND(),_xlfn.IFS(DP26=1,IF(_xlpm.value&gt;0.97,2,1),DP26=2,IF(_xlpm.value&gt;0.98,3,2),DP26=3,1))</f>
        <v>2</v>
      </c>
      <c r="DQ27" s="59">
        <f t="shared" ca="1" si="337"/>
        <v>0.06</v>
      </c>
      <c r="DR27" s="40">
        <f t="shared" ca="1" si="237"/>
        <v>61437.629674185118</v>
      </c>
      <c r="DS27" s="28" cm="1">
        <f t="array" aca="1" ref="DS27" ca="1">_xlfn.LET(_xlpm.value,RAND(),_xlfn.IFS(DS26=1,IF(_xlpm.value&gt;0.97,2,1),DS26=2,IF(_xlpm.value&gt;0.98,3,2),DS26=3,1))</f>
        <v>1</v>
      </c>
      <c r="DT27" s="59">
        <f t="shared" ca="1" si="338"/>
        <v>0.06</v>
      </c>
      <c r="DU27" s="40">
        <f t="shared" ca="1" si="238"/>
        <v>61437.629674185118</v>
      </c>
      <c r="DV27" s="28" cm="1">
        <f t="array" aca="1" ref="DV27" ca="1">_xlfn.LET(_xlpm.value,RAND(),_xlfn.IFS(DV26=1,IF(_xlpm.value&gt;0.97,2,1),DV26=2,IF(_xlpm.value&gt;0.98,3,2),DV26=3,1))</f>
        <v>1</v>
      </c>
      <c r="DW27" s="59">
        <f t="shared" ca="1" si="339"/>
        <v>0.06</v>
      </c>
      <c r="DX27" s="40">
        <f t="shared" ca="1" si="239"/>
        <v>23876.153899093977</v>
      </c>
      <c r="DY27" s="28" cm="1">
        <f t="array" aca="1" ref="DY27" ca="1">_xlfn.LET(_xlpm.value,RAND(),_xlfn.IFS(DY26=1,IF(_xlpm.value&gt;0.97,2,1),DY26=2,IF(_xlpm.value&gt;0.98,3,2),DY26=3,1))</f>
        <v>2</v>
      </c>
      <c r="DZ27" s="59">
        <f t="shared" ca="1" si="340"/>
        <v>0.06</v>
      </c>
      <c r="EA27" s="40">
        <f t="shared" ca="1" si="240"/>
        <v>61437.629674185118</v>
      </c>
      <c r="EB27" s="28" cm="1">
        <f t="array" aca="1" ref="EB27" ca="1">_xlfn.LET(_xlpm.value,RAND(),_xlfn.IFS(EB26=1,IF(_xlpm.value&gt;0.97,2,1),EB26=2,IF(_xlpm.value&gt;0.98,3,2),EB26=3,1))</f>
        <v>3</v>
      </c>
      <c r="EC27" s="59">
        <f t="shared" ca="1" si="341"/>
        <v>-0.7</v>
      </c>
      <c r="ED27" s="40">
        <f t="shared" ca="1" si="241"/>
        <v>18818.768946592474</v>
      </c>
      <c r="EE27" s="28" cm="1">
        <f t="array" aca="1" ref="EE27" ca="1">_xlfn.LET(_xlpm.value,RAND(),_xlfn.IFS(EE26=1,IF(_xlpm.value&gt;0.97,2,1),EE26=2,IF(_xlpm.value&gt;0.98,3,2),EE26=3,1))</f>
        <v>1</v>
      </c>
      <c r="EF27" s="59">
        <f t="shared" ca="1" si="342"/>
        <v>0.06</v>
      </c>
      <c r="EG27" s="40">
        <f t="shared" ca="1" si="242"/>
        <v>61437.629674185118</v>
      </c>
      <c r="EH27" s="28" cm="1">
        <f t="array" aca="1" ref="EH27" ca="1">_xlfn.LET(_xlpm.value,RAND(),_xlfn.IFS(EH26=1,IF(_xlpm.value&gt;0.97,2,1),EH26=2,IF(_xlpm.value&gt;0.98,3,2),EH26=3,1))</f>
        <v>1</v>
      </c>
      <c r="EI27" s="59">
        <f t="shared" ca="1" si="343"/>
        <v>0.06</v>
      </c>
      <c r="EJ27" s="40">
        <f t="shared" ca="1" si="243"/>
        <v>61437.629674185118</v>
      </c>
      <c r="EK27" s="28" cm="1">
        <f t="array" aca="1" ref="EK27" ca="1">_xlfn.LET(_xlpm.value,RAND(),_xlfn.IFS(EK26=1,IF(_xlpm.value&gt;0.97,2,1),EK26=2,IF(_xlpm.value&gt;0.98,3,2),EK26=3,1))</f>
        <v>1</v>
      </c>
      <c r="EL27" s="59">
        <f t="shared" ca="1" si="344"/>
        <v>0.06</v>
      </c>
      <c r="EM27" s="40">
        <f t="shared" ca="1" si="244"/>
        <v>61437.629674185118</v>
      </c>
      <c r="EN27" s="28" cm="1">
        <f t="array" aca="1" ref="EN27" ca="1">_xlfn.LET(_xlpm.value,RAND(),_xlfn.IFS(EN26=1,IF(_xlpm.value&gt;0.97,2,1),EN26=2,IF(_xlpm.value&gt;0.98,3,2),EN26=3,1))</f>
        <v>1</v>
      </c>
      <c r="EO27" s="59">
        <f t="shared" ca="1" si="345"/>
        <v>0.06</v>
      </c>
      <c r="EP27" s="40">
        <f t="shared" ca="1" si="245"/>
        <v>20312.351346592477</v>
      </c>
      <c r="EQ27" s="28" cm="1">
        <f t="array" aca="1" ref="EQ27" ca="1">_xlfn.LET(_xlpm.value,RAND(),_xlfn.IFS(EQ26=1,IF(_xlpm.value&gt;0.97,2,1),EQ26=2,IF(_xlpm.value&gt;0.98,3,2),EQ26=3,1))</f>
        <v>2</v>
      </c>
      <c r="ER27" s="59">
        <f t="shared" ca="1" si="346"/>
        <v>0.06</v>
      </c>
      <c r="ES27" s="40">
        <f t="shared" ca="1" si="246"/>
        <v>61437.629674185118</v>
      </c>
      <c r="ET27" s="28" cm="1">
        <f t="array" aca="1" ref="ET27" ca="1">_xlfn.LET(_xlpm.value,RAND(),_xlfn.IFS(ET26=1,IF(_xlpm.value&gt;0.97,2,1),ET26=2,IF(_xlpm.value&gt;0.98,3,2),ET26=3,1))</f>
        <v>2</v>
      </c>
      <c r="EU27" s="59">
        <f t="shared" ca="1" si="347"/>
        <v>0.06</v>
      </c>
      <c r="EV27" s="40">
        <f t="shared" ca="1" si="247"/>
        <v>61437.629674185118</v>
      </c>
      <c r="EW27" s="28" cm="1">
        <f t="array" aca="1" ref="EW27" ca="1">_xlfn.LET(_xlpm.value,RAND(),_xlfn.IFS(EW26=1,IF(_xlpm.value&gt;0.97,2,1),EW26=2,IF(_xlpm.value&gt;0.98,3,2),EW26=3,1))</f>
        <v>1</v>
      </c>
      <c r="EX27" s="59">
        <f t="shared" ca="1" si="348"/>
        <v>0.06</v>
      </c>
      <c r="EY27" s="40">
        <f t="shared" ca="1" si="248"/>
        <v>61437.629674185118</v>
      </c>
      <c r="EZ27" s="28" cm="1">
        <f t="array" aca="1" ref="EZ27" ca="1">_xlfn.LET(_xlpm.value,RAND(),_xlfn.IFS(EZ26=1,IF(_xlpm.value&gt;0.97,2,1),EZ26=2,IF(_xlpm.value&gt;0.98,3,2),EZ26=3,1))</f>
        <v>1</v>
      </c>
      <c r="FA27" s="59">
        <f t="shared" ca="1" si="349"/>
        <v>0.06</v>
      </c>
      <c r="FB27" s="40">
        <f t="shared" ca="1" si="249"/>
        <v>61437.629674185118</v>
      </c>
      <c r="FC27" s="28" cm="1">
        <f t="array" aca="1" ref="FC27" ca="1">_xlfn.LET(_xlpm.value,RAND(),_xlfn.IFS(FC26=1,IF(_xlpm.value&gt;0.97,2,1),FC26=2,IF(_xlpm.value&gt;0.98,3,2),FC26=3,1))</f>
        <v>1</v>
      </c>
      <c r="FD27" s="59">
        <f t="shared" ca="1" si="350"/>
        <v>0.06</v>
      </c>
      <c r="FE27" s="40">
        <f t="shared" ca="1" si="250"/>
        <v>61437.629674185118</v>
      </c>
      <c r="FF27" s="28" cm="1">
        <f t="array" aca="1" ref="FF27" ca="1">_xlfn.LET(_xlpm.value,RAND(),_xlfn.IFS(FF26=1,IF(_xlpm.value&gt;0.97,2,1),FF26=2,IF(_xlpm.value&gt;0.98,3,2),FF26=3,1))</f>
        <v>1</v>
      </c>
      <c r="FG27" s="59">
        <f t="shared" ca="1" si="351"/>
        <v>0.06</v>
      </c>
      <c r="FH27" s="40">
        <f t="shared" ca="1" si="251"/>
        <v>61437.629674185118</v>
      </c>
      <c r="FI27" s="28" cm="1">
        <f t="array" aca="1" ref="FI27" ca="1">_xlfn.LET(_xlpm.value,RAND(),_xlfn.IFS(FI26=1,IF(_xlpm.value&gt;0.97,2,1),FI26=2,IF(_xlpm.value&gt;0.98,3,2),FI26=3,1))</f>
        <v>1</v>
      </c>
      <c r="FJ27" s="59">
        <f t="shared" ca="1" si="352"/>
        <v>0.06</v>
      </c>
      <c r="FK27" s="40">
        <f t="shared" ca="1" si="252"/>
        <v>61437.629674185118</v>
      </c>
      <c r="FL27" s="28" cm="1">
        <f t="array" aca="1" ref="FL27" ca="1">_xlfn.LET(_xlpm.value,RAND(),_xlfn.IFS(FL26=1,IF(_xlpm.value&gt;0.97,2,1),FL26=2,IF(_xlpm.value&gt;0.98,3,2),FL26=3,1))</f>
        <v>1</v>
      </c>
      <c r="FM27" s="59">
        <f t="shared" ca="1" si="353"/>
        <v>0.06</v>
      </c>
      <c r="FN27" s="40">
        <f t="shared" ca="1" si="253"/>
        <v>61437.629674185118</v>
      </c>
      <c r="FO27" s="28" cm="1">
        <f t="array" aca="1" ref="FO27" ca="1">_xlfn.LET(_xlpm.value,RAND(),_xlfn.IFS(FO26=1,IF(_xlpm.value&gt;0.97,2,1),FO26=2,IF(_xlpm.value&gt;0.98,3,2),FO26=3,1))</f>
        <v>1</v>
      </c>
      <c r="FP27" s="59">
        <f t="shared" ca="1" si="354"/>
        <v>0.06</v>
      </c>
      <c r="FQ27" s="40">
        <f t="shared" ca="1" si="254"/>
        <v>27150.432687181012</v>
      </c>
      <c r="FR27" s="28" cm="1">
        <f t="array" aca="1" ref="FR27" ca="1">_xlfn.LET(_xlpm.value,RAND(),_xlfn.IFS(FR26=1,IF(_xlpm.value&gt;0.97,2,1),FR26=2,IF(_xlpm.value&gt;0.98,3,2),FR26=3,1))</f>
        <v>1</v>
      </c>
      <c r="FS27" s="59">
        <f t="shared" ca="1" si="355"/>
        <v>0.06</v>
      </c>
      <c r="FT27" s="40">
        <f t="shared" ca="1" si="255"/>
        <v>21127.006290592475</v>
      </c>
      <c r="FU27" s="28" cm="1">
        <f t="array" aca="1" ref="FU27" ca="1">_xlfn.LET(_xlpm.value,RAND(),_xlfn.IFS(FU26=1,IF(_xlpm.value&gt;0.97,2,1),FU26=2,IF(_xlpm.value&gt;0.98,3,2),FU26=3,1))</f>
        <v>1</v>
      </c>
      <c r="FV27" s="59">
        <f t="shared" ca="1" si="356"/>
        <v>0.06</v>
      </c>
      <c r="FW27" s="40">
        <f t="shared" ca="1" si="256"/>
        <v>61437.629674185118</v>
      </c>
      <c r="FX27" s="28" cm="1">
        <f t="array" aca="1" ref="FX27" ca="1">_xlfn.LET(_xlpm.value,RAND(),_xlfn.IFS(FX26=1,IF(_xlpm.value&gt;0.97,2,1),FX26=2,IF(_xlpm.value&gt;0.98,3,2),FX26=3,1))</f>
        <v>1</v>
      </c>
      <c r="FY27" s="59">
        <f t="shared" ca="1" si="357"/>
        <v>0.06</v>
      </c>
      <c r="FZ27" s="40">
        <f t="shared" ca="1" si="257"/>
        <v>61437.629674185118</v>
      </c>
      <c r="GA27" s="28" cm="1">
        <f t="array" aca="1" ref="GA27" ca="1">_xlfn.LET(_xlpm.value,RAND(),_xlfn.IFS(GA26=1,IF(_xlpm.value&gt;0.97,2,1),GA26=2,IF(_xlpm.value&gt;0.98,3,2),GA26=3,1))</f>
        <v>1</v>
      </c>
      <c r="GB27" s="59">
        <f t="shared" ca="1" si="358"/>
        <v>0.06</v>
      </c>
      <c r="GC27" s="40">
        <f t="shared" ca="1" si="258"/>
        <v>61437.629674185118</v>
      </c>
      <c r="GD27" s="28" cm="1">
        <f t="array" aca="1" ref="GD27" ca="1">_xlfn.LET(_xlpm.value,RAND(),_xlfn.IFS(GD26=1,IF(_xlpm.value&gt;0.97,2,1),GD26=2,IF(_xlpm.value&gt;0.98,3,2),GD26=3,1))</f>
        <v>2</v>
      </c>
      <c r="GE27" s="59">
        <f t="shared" ca="1" si="359"/>
        <v>0.06</v>
      </c>
      <c r="GF27" s="40">
        <f t="shared" ca="1" si="259"/>
        <v>61437.629674185118</v>
      </c>
      <c r="GG27" s="28" cm="1">
        <f t="array" aca="1" ref="GG27" ca="1">_xlfn.LET(_xlpm.value,RAND(),_xlfn.IFS(GG26=1,IF(_xlpm.value&gt;0.97,2,1),GG26=2,IF(_xlpm.value&gt;0.98,3,2),GG26=3,1))</f>
        <v>2</v>
      </c>
      <c r="GH27" s="59">
        <f t="shared" ca="1" si="360"/>
        <v>0.06</v>
      </c>
      <c r="GI27" s="40">
        <f t="shared" ca="1" si="260"/>
        <v>61437.629674185118</v>
      </c>
      <c r="GJ27" s="28" cm="1">
        <f t="array" aca="1" ref="GJ27" ca="1">_xlfn.LET(_xlpm.value,RAND(),_xlfn.IFS(GJ26=1,IF(_xlpm.value&gt;0.97,2,1),GJ26=2,IF(_xlpm.value&gt;0.98,3,2),GJ26=3,1))</f>
        <v>1</v>
      </c>
      <c r="GK27" s="59">
        <f t="shared" ca="1" si="361"/>
        <v>0.06</v>
      </c>
      <c r="GL27" s="40">
        <f t="shared" ca="1" si="261"/>
        <v>61437.629674185118</v>
      </c>
      <c r="GM27" s="28" cm="1">
        <f t="array" aca="1" ref="GM27" ca="1">_xlfn.LET(_xlpm.value,RAND(),_xlfn.IFS(GM26=1,IF(_xlpm.value&gt;0.97,2,1),GM26=2,IF(_xlpm.value&gt;0.98,3,2),GM26=3,1))</f>
        <v>2</v>
      </c>
      <c r="GN27" s="59">
        <f t="shared" ca="1" si="362"/>
        <v>0.06</v>
      </c>
      <c r="GO27" s="40">
        <f t="shared" ca="1" si="262"/>
        <v>61437.629674185118</v>
      </c>
      <c r="GP27" s="28" cm="1">
        <f t="array" aca="1" ref="GP27" ca="1">_xlfn.LET(_xlpm.value,RAND(),_xlfn.IFS(GP26=1,IF(_xlpm.value&gt;0.97,2,1),GP26=2,IF(_xlpm.value&gt;0.98,3,2),GP26=3,1))</f>
        <v>1</v>
      </c>
      <c r="GQ27" s="59">
        <f t="shared" ca="1" si="363"/>
        <v>0.06</v>
      </c>
      <c r="GR27" s="40">
        <f t="shared" ca="1" si="263"/>
        <v>61437.629674185118</v>
      </c>
      <c r="GS27" s="28" cm="1">
        <f t="array" aca="1" ref="GS27" ca="1">_xlfn.LET(_xlpm.value,RAND(),_xlfn.IFS(GS26=1,IF(_xlpm.value&gt;0.97,2,1),GS26=2,IF(_xlpm.value&gt;0.98,3,2),GS26=3,1))</f>
        <v>2</v>
      </c>
      <c r="GT27" s="59">
        <f t="shared" ca="1" si="364"/>
        <v>0.06</v>
      </c>
      <c r="GU27" s="40">
        <f t="shared" ca="1" si="264"/>
        <v>61437.629674185118</v>
      </c>
      <c r="GV27" s="28" cm="1">
        <f t="array" aca="1" ref="GV27" ca="1">_xlfn.LET(_xlpm.value,RAND(),_xlfn.IFS(GV26=1,IF(_xlpm.value&gt;0.97,2,1),GV26=2,IF(_xlpm.value&gt;0.98,3,2),GV26=3,1))</f>
        <v>1</v>
      </c>
      <c r="GW27" s="59">
        <f t="shared" ca="1" si="365"/>
        <v>0.06</v>
      </c>
      <c r="GX27" s="40">
        <f t="shared" ca="1" si="265"/>
        <v>61437.629674185118</v>
      </c>
      <c r="GY27" s="28" cm="1">
        <f t="array" aca="1" ref="GY27" ca="1">_xlfn.LET(_xlpm.value,RAND(),_xlfn.IFS(GY26=1,IF(_xlpm.value&gt;0.97,2,1),GY26=2,IF(_xlpm.value&gt;0.98,3,2),GY26=3,1))</f>
        <v>1</v>
      </c>
      <c r="GZ27" s="59">
        <f t="shared" ca="1" si="366"/>
        <v>0.06</v>
      </c>
      <c r="HA27" s="40">
        <f t="shared" ca="1" si="266"/>
        <v>61437.629674185118</v>
      </c>
      <c r="HB27" s="28" cm="1">
        <f t="array" aca="1" ref="HB27" ca="1">_xlfn.LET(_xlpm.value,RAND(),_xlfn.IFS(HB26=1,IF(_xlpm.value&gt;0.97,2,1),HB26=2,IF(_xlpm.value&gt;0.98,3,2),HB26=3,1))</f>
        <v>2</v>
      </c>
      <c r="HC27" s="59">
        <f t="shared" ca="1" si="367"/>
        <v>0.06</v>
      </c>
      <c r="HD27" s="40">
        <f t="shared" ca="1" si="267"/>
        <v>61437.629674185118</v>
      </c>
      <c r="HE27" s="28" cm="1">
        <f t="array" aca="1" ref="HE27" ca="1">_xlfn.LET(_xlpm.value,RAND(),_xlfn.IFS(HE26=1,IF(_xlpm.value&gt;0.97,2,1),HE26=2,IF(_xlpm.value&gt;0.98,3,2),HE26=3,1))</f>
        <v>1</v>
      </c>
      <c r="HF27" s="59">
        <f t="shared" ca="1" si="368"/>
        <v>0.06</v>
      </c>
      <c r="HG27" s="40">
        <f t="shared" ca="1" si="268"/>
        <v>27150.432687181012</v>
      </c>
      <c r="HH27" s="28" cm="1">
        <f t="array" aca="1" ref="HH27" ca="1">_xlfn.LET(_xlpm.value,RAND(),_xlfn.IFS(HH26=1,IF(_xlpm.value&gt;0.97,2,1),HH26=2,IF(_xlpm.value&gt;0.98,3,2),HH26=3,1))</f>
        <v>2</v>
      </c>
      <c r="HI27" s="59">
        <f t="shared" ca="1" si="369"/>
        <v>0.06</v>
      </c>
      <c r="HJ27" s="40">
        <f t="shared" ca="1" si="269"/>
        <v>61437.629674185118</v>
      </c>
      <c r="HK27" s="28" cm="1">
        <f t="array" aca="1" ref="HK27" ca="1">_xlfn.LET(_xlpm.value,RAND(),_xlfn.IFS(HK26=1,IF(_xlpm.value&gt;0.97,2,1),HK26=2,IF(_xlpm.value&gt;0.98,3,2),HK26=3,1))</f>
        <v>1</v>
      </c>
      <c r="HL27" s="59">
        <f t="shared" ca="1" si="370"/>
        <v>0.06</v>
      </c>
      <c r="HM27" s="40">
        <f t="shared" ca="1" si="270"/>
        <v>61437.629674185118</v>
      </c>
      <c r="HN27" s="28" cm="1">
        <f t="array" aca="1" ref="HN27" ca="1">_xlfn.LET(_xlpm.value,RAND(),_xlfn.IFS(HN26=1,IF(_xlpm.value&gt;0.97,2,1),HN26=2,IF(_xlpm.value&gt;0.98,3,2),HN26=3,1))</f>
        <v>1</v>
      </c>
      <c r="HO27" s="59">
        <f t="shared" ca="1" si="371"/>
        <v>0.06</v>
      </c>
      <c r="HP27" s="40">
        <f t="shared" ca="1" si="271"/>
        <v>49113.531709487143</v>
      </c>
      <c r="HQ27" s="28" cm="1">
        <f t="array" aca="1" ref="HQ27" ca="1">_xlfn.LET(_xlpm.value,RAND(),_xlfn.IFS(HQ26=1,IF(_xlpm.value&gt;0.97,2,1),HQ26=2,IF(_xlpm.value&gt;0.98,3,2),HQ26=3,1))</f>
        <v>1</v>
      </c>
      <c r="HR27" s="59">
        <f t="shared" ca="1" si="372"/>
        <v>0.06</v>
      </c>
      <c r="HS27" s="40">
        <f t="shared" ca="1" si="272"/>
        <v>61437.629674185118</v>
      </c>
      <c r="HT27" s="28" cm="1">
        <f t="array" aca="1" ref="HT27" ca="1">_xlfn.LET(_xlpm.value,RAND(),_xlfn.IFS(HT26=1,IF(_xlpm.value&gt;0.97,2,1),HT26=2,IF(_xlpm.value&gt;0.98,3,2),HT26=3,1))</f>
        <v>1</v>
      </c>
      <c r="HU27" s="59">
        <f t="shared" ca="1" si="373"/>
        <v>0.06</v>
      </c>
      <c r="HV27" s="40">
        <f t="shared" ca="1" si="273"/>
        <v>61437.629674185118</v>
      </c>
      <c r="HW27" s="28" cm="1">
        <f t="array" aca="1" ref="HW27" ca="1">_xlfn.LET(_xlpm.value,RAND(),_xlfn.IFS(HW26=1,IF(_xlpm.value&gt;0.97,2,1),HW26=2,IF(_xlpm.value&gt;0.98,3,2),HW26=3,1))</f>
        <v>2</v>
      </c>
      <c r="HX27" s="59">
        <f t="shared" ca="1" si="374"/>
        <v>0.06</v>
      </c>
      <c r="HY27" s="40">
        <f t="shared" ca="1" si="274"/>
        <v>61437.629674185118</v>
      </c>
      <c r="HZ27" s="28" cm="1">
        <f t="array" aca="1" ref="HZ27" ca="1">_xlfn.LET(_xlpm.value,RAND(),_xlfn.IFS(HZ26=1,IF(_xlpm.value&gt;0.97,2,1),HZ26=2,IF(_xlpm.value&gt;0.98,3,2),HZ26=3,1))</f>
        <v>1</v>
      </c>
      <c r="IA27" s="59">
        <f t="shared" ca="1" si="375"/>
        <v>0.06</v>
      </c>
      <c r="IB27" s="40">
        <f t="shared" ca="1" si="275"/>
        <v>61437.629674185118</v>
      </c>
      <c r="IC27" s="28" cm="1">
        <f t="array" aca="1" ref="IC27" ca="1">_xlfn.LET(_xlpm.value,RAND(),_xlfn.IFS(IC26=1,IF(_xlpm.value&gt;0.97,2,1),IC26=2,IF(_xlpm.value&gt;0.98,3,2),IC26=3,1))</f>
        <v>1</v>
      </c>
      <c r="ID27" s="59">
        <f t="shared" ca="1" si="376"/>
        <v>0.06</v>
      </c>
      <c r="IE27" s="40">
        <f t="shared" ca="1" si="276"/>
        <v>61437.629674185118</v>
      </c>
      <c r="IF27" s="28" cm="1">
        <f t="array" aca="1" ref="IF27" ca="1">_xlfn.LET(_xlpm.value,RAND(),_xlfn.IFS(IF26=1,IF(_xlpm.value&gt;0.97,2,1),IF26=2,IF(_xlpm.value&gt;0.98,3,2),IF26=3,1))</f>
        <v>1</v>
      </c>
      <c r="IG27" s="59">
        <f t="shared" ca="1" si="377"/>
        <v>0.06</v>
      </c>
      <c r="IH27" s="40">
        <f t="shared" ca="1" si="277"/>
        <v>61437.629674185118</v>
      </c>
      <c r="II27" s="28" cm="1">
        <f t="array" aca="1" ref="II27" ca="1">_xlfn.LET(_xlpm.value,RAND(),_xlfn.IFS(II26=1,IF(_xlpm.value&gt;0.97,2,1),II26=2,IF(_xlpm.value&gt;0.98,3,2),II26=3,1))</f>
        <v>2</v>
      </c>
      <c r="IJ27" s="59">
        <f t="shared" ca="1" si="378"/>
        <v>0.06</v>
      </c>
      <c r="IK27" s="40">
        <f t="shared" ca="1" si="278"/>
        <v>61437.629674185118</v>
      </c>
      <c r="IL27" s="28" cm="1">
        <f t="array" aca="1" ref="IL27" ca="1">_xlfn.LET(_xlpm.value,RAND(),_xlfn.IFS(IL26=1,IF(_xlpm.value&gt;0.97,2,1),IL26=2,IF(_xlpm.value&gt;0.98,3,2),IL26=3,1))</f>
        <v>2</v>
      </c>
      <c r="IM27" s="59">
        <f t="shared" ca="1" si="379"/>
        <v>0.06</v>
      </c>
      <c r="IN27" s="40">
        <f t="shared" ca="1" si="279"/>
        <v>61437.629674185118</v>
      </c>
      <c r="IO27" s="28" cm="1">
        <f t="array" aca="1" ref="IO27" ca="1">_xlfn.LET(_xlpm.value,RAND(),_xlfn.IFS(IO26=1,IF(_xlpm.value&gt;0.97,2,1),IO26=2,IF(_xlpm.value&gt;0.98,3,2),IO26=3,1))</f>
        <v>2</v>
      </c>
      <c r="IP27" s="59">
        <f t="shared" ca="1" si="380"/>
        <v>0.06</v>
      </c>
      <c r="IQ27" s="40">
        <f t="shared" ca="1" si="280"/>
        <v>61437.629674185118</v>
      </c>
      <c r="IR27" s="28" cm="1">
        <f t="array" aca="1" ref="IR27" ca="1">_xlfn.LET(_xlpm.value,RAND(),_xlfn.IFS(IR26=1,IF(_xlpm.value&gt;0.97,2,1),IR26=2,IF(_xlpm.value&gt;0.98,3,2),IR26=3,1))</f>
        <v>1</v>
      </c>
      <c r="IS27" s="59">
        <f t="shared" ca="1" si="381"/>
        <v>0.06</v>
      </c>
      <c r="IT27" s="40">
        <f t="shared" ca="1" si="281"/>
        <v>61437.629674185118</v>
      </c>
      <c r="IU27" s="28" cm="1">
        <f t="array" aca="1" ref="IU27" ca="1">_xlfn.LET(_xlpm.value,RAND(),_xlfn.IFS(IU26=1,IF(_xlpm.value&gt;0.97,2,1),IU26=2,IF(_xlpm.value&gt;0.98,3,2),IU26=3,1))</f>
        <v>1</v>
      </c>
      <c r="IV27" s="59">
        <f t="shared" ca="1" si="382"/>
        <v>0.06</v>
      </c>
      <c r="IW27" s="40">
        <f t="shared" ca="1" si="282"/>
        <v>61437.629674185118</v>
      </c>
      <c r="IX27" s="28" cm="1">
        <f t="array" aca="1" ref="IX27" ca="1">_xlfn.LET(_xlpm.value,RAND(),_xlfn.IFS(IX26=1,IF(_xlpm.value&gt;0.97,2,1),IX26=2,IF(_xlpm.value&gt;0.98,3,2),IX26=3,1))</f>
        <v>2</v>
      </c>
      <c r="IY27" s="59">
        <f t="shared" ca="1" si="383"/>
        <v>0.06</v>
      </c>
      <c r="IZ27" s="40">
        <f t="shared" ca="1" si="283"/>
        <v>61437.629674185118</v>
      </c>
      <c r="JA27" s="28" cm="1">
        <f t="array" aca="1" ref="JA27" ca="1">_xlfn.LET(_xlpm.value,RAND(),_xlfn.IFS(JA26=1,IF(_xlpm.value&gt;0.97,2,1),JA26=2,IF(_xlpm.value&gt;0.98,3,2),JA26=3,1))</f>
        <v>1</v>
      </c>
      <c r="JB27" s="59">
        <f t="shared" ca="1" si="384"/>
        <v>0.06</v>
      </c>
      <c r="JC27" s="40">
        <f t="shared" ca="1" si="284"/>
        <v>61437.629674185118</v>
      </c>
      <c r="JD27" s="28" cm="1">
        <f t="array" aca="1" ref="JD27" ca="1">_xlfn.LET(_xlpm.value,RAND(),_xlfn.IFS(JD26=1,IF(_xlpm.value&gt;0.97,2,1),JD26=2,IF(_xlpm.value&gt;0.98,3,2),JD26=3,1))</f>
        <v>1</v>
      </c>
      <c r="JE27" s="59">
        <f t="shared" ca="1" si="385"/>
        <v>0.06</v>
      </c>
      <c r="JF27" s="40">
        <f t="shared" ca="1" si="285"/>
        <v>61437.629674185118</v>
      </c>
      <c r="JG27" s="28" cm="1">
        <f t="array" aca="1" ref="JG27" ca="1">_xlfn.LET(_xlpm.value,RAND(),_xlfn.IFS(JG26=1,IF(_xlpm.value&gt;0.97,2,1),JG26=2,IF(_xlpm.value&gt;0.98,3,2),JG26=3,1))</f>
        <v>2</v>
      </c>
      <c r="JH27" s="59">
        <f t="shared" ca="1" si="386"/>
        <v>0.06</v>
      </c>
      <c r="JI27" s="40">
        <f t="shared" ca="1" si="286"/>
        <v>61437.629674185118</v>
      </c>
      <c r="JJ27" s="28" cm="1">
        <f t="array" aca="1" ref="JJ27" ca="1">_xlfn.LET(_xlpm.value,RAND(),_xlfn.IFS(JJ26=1,IF(_xlpm.value&gt;0.97,2,1),JJ26=2,IF(_xlpm.value&gt;0.98,3,2),JJ26=3,1))</f>
        <v>1</v>
      </c>
      <c r="JK27" s="59">
        <f t="shared" ca="1" si="387"/>
        <v>0.06</v>
      </c>
      <c r="JL27" s="40">
        <f t="shared" ca="1" si="287"/>
        <v>61437.629674185118</v>
      </c>
      <c r="JM27" s="28" cm="1">
        <f t="array" aca="1" ref="JM27" ca="1">_xlfn.LET(_xlpm.value,RAND(),_xlfn.IFS(JM26=1,IF(_xlpm.value&gt;0.97,2,1),JM26=2,IF(_xlpm.value&gt;0.98,3,2),JM26=3,1))</f>
        <v>1</v>
      </c>
      <c r="JN27" s="59">
        <f t="shared" ca="1" si="388"/>
        <v>0.06</v>
      </c>
      <c r="JO27" s="40">
        <f t="shared" ca="1" si="288"/>
        <v>19543.808946592475</v>
      </c>
      <c r="JP27" s="28" cm="1">
        <f t="array" aca="1" ref="JP27" ca="1">_xlfn.LET(_xlpm.value,RAND(),_xlfn.IFS(JP26=1,IF(_xlpm.value&gt;0.97,2,1),JP26=2,IF(_xlpm.value&gt;0.98,3,2),JP26=3,1))</f>
        <v>2</v>
      </c>
      <c r="JQ27" s="59">
        <f t="shared" ca="1" si="389"/>
        <v>0.06</v>
      </c>
      <c r="JR27" s="40">
        <f t="shared" ca="1" si="289"/>
        <v>61437.629674185118</v>
      </c>
      <c r="JS27" s="28" cm="1">
        <f t="array" aca="1" ref="JS27" ca="1">_xlfn.LET(_xlpm.value,RAND(),_xlfn.IFS(JS26=1,IF(_xlpm.value&gt;0.97,2,1),JS26=2,IF(_xlpm.value&gt;0.98,3,2),JS26=3,1))</f>
        <v>1</v>
      </c>
      <c r="JT27" s="59">
        <f t="shared" ca="1" si="390"/>
        <v>0.06</v>
      </c>
      <c r="JU27" s="40">
        <f t="shared" ca="1" si="290"/>
        <v>36993.214365910564</v>
      </c>
      <c r="JV27" s="28" cm="1">
        <f t="array" aca="1" ref="JV27" ca="1">_xlfn.LET(_xlpm.value,RAND(),_xlfn.IFS(JV26=1,IF(_xlpm.value&gt;0.97,2,1),JV26=2,IF(_xlpm.value&gt;0.98,3,2),JV26=3,1))</f>
        <v>1</v>
      </c>
      <c r="JW27" s="59">
        <f t="shared" ca="1" si="391"/>
        <v>0.06</v>
      </c>
      <c r="JX27" s="40">
        <f t="shared" ca="1" si="291"/>
        <v>61437.629674185118</v>
      </c>
      <c r="JY27" s="28" cm="1">
        <f t="array" aca="1" ref="JY27" ca="1">_xlfn.LET(_xlpm.value,RAND(),_xlfn.IFS(JY26=1,IF(_xlpm.value&gt;0.97,2,1),JY26=2,IF(_xlpm.value&gt;0.98,3,2),JY26=3,1))</f>
        <v>2</v>
      </c>
      <c r="JZ27" s="59">
        <f t="shared" ca="1" si="392"/>
        <v>0.06</v>
      </c>
      <c r="KA27" s="40">
        <f t="shared" ca="1" si="292"/>
        <v>61437.629674185118</v>
      </c>
      <c r="KB27" s="28" cm="1">
        <f t="array" aca="1" ref="KB27" ca="1">_xlfn.LET(_xlpm.value,RAND(),_xlfn.IFS(KB26=1,IF(_xlpm.value&gt;0.97,2,1),KB26=2,IF(_xlpm.value&gt;0.98,3,2),KB26=3,1))</f>
        <v>1</v>
      </c>
      <c r="KC27" s="59">
        <f t="shared" ca="1" si="393"/>
        <v>0.06</v>
      </c>
      <c r="KD27" s="40">
        <f t="shared" ca="1" si="293"/>
        <v>13548.644233131028</v>
      </c>
      <c r="KE27" s="28" cm="1">
        <f t="array" aca="1" ref="KE27" ca="1">_xlfn.LET(_xlpm.value,RAND(),_xlfn.IFS(KE26=1,IF(_xlpm.value&gt;0.97,2,1),KE26=2,IF(_xlpm.value&gt;0.98,3,2),KE26=3,1))</f>
        <v>1</v>
      </c>
      <c r="KF27" s="59">
        <f t="shared" ca="1" si="394"/>
        <v>0.06</v>
      </c>
      <c r="KG27" s="40">
        <f t="shared" ca="1" si="294"/>
        <v>61437.629674185118</v>
      </c>
      <c r="KH27" s="28" cm="1">
        <f t="array" aca="1" ref="KH27" ca="1">_xlfn.LET(_xlpm.value,RAND(),_xlfn.IFS(KH26=1,IF(_xlpm.value&gt;0.97,2,1),KH26=2,IF(_xlpm.value&gt;0.98,3,2),KH26=3,1))</f>
        <v>1</v>
      </c>
      <c r="KI27" s="59">
        <f t="shared" ca="1" si="395"/>
        <v>0.06</v>
      </c>
      <c r="KJ27" s="40">
        <f t="shared" ca="1" si="295"/>
        <v>61437.629674185118</v>
      </c>
      <c r="KK27" s="28" cm="1">
        <f t="array" aca="1" ref="KK27" ca="1">_xlfn.LET(_xlpm.value,RAND(),_xlfn.IFS(KK26=1,IF(_xlpm.value&gt;0.97,2,1),KK26=2,IF(_xlpm.value&gt;0.98,3,2),KK26=3,1))</f>
        <v>1</v>
      </c>
      <c r="KL27" s="59">
        <f t="shared" ca="1" si="396"/>
        <v>0.06</v>
      </c>
      <c r="KM27" s="40">
        <f t="shared" ca="1" si="296"/>
        <v>61437.629674185118</v>
      </c>
      <c r="KN27" s="28" cm="1">
        <f t="array" aca="1" ref="KN27" ca="1">_xlfn.LET(_xlpm.value,RAND(),_xlfn.IFS(KN26=1,IF(_xlpm.value&gt;0.97,2,1),KN26=2,IF(_xlpm.value&gt;0.98,3,2),KN26=3,1))</f>
        <v>1</v>
      </c>
      <c r="KO27" s="59">
        <f t="shared" ca="1" si="397"/>
        <v>0.06</v>
      </c>
      <c r="KP27" s="40">
        <f t="shared" ca="1" si="297"/>
        <v>61437.629674185118</v>
      </c>
      <c r="KQ27" s="28"/>
    </row>
    <row r="28" spans="1:303" x14ac:dyDescent="0.2">
      <c r="A28" s="111">
        <v>46053</v>
      </c>
      <c r="B28" s="64">
        <v>1685.4000000000003</v>
      </c>
      <c r="C28" s="28" cm="1">
        <f t="array" aca="1" ref="C28" ca="1">_xlfn.LET(_xlpm.value,RAND(),_xlfn.IFS(C27=1,IF(_xlpm.value&gt;0.97,2,1),C27=2,IF(_xlpm.value&gt;0.98,3,2),C27=3,1))</f>
        <v>2</v>
      </c>
      <c r="D28" s="59">
        <f t="shared" ca="1" si="0"/>
        <v>0.06</v>
      </c>
      <c r="E28" s="40">
        <f t="shared" ca="1" si="298"/>
        <v>66135.127454636226</v>
      </c>
      <c r="F28" s="28" cm="1">
        <f t="array" aca="1" ref="F28" ca="1">_xlfn.LET(_xlpm.value,RAND(),_xlfn.IFS(F27=1,IF(_xlpm.value&gt;0.97,2,1),F27=2,IF(_xlpm.value&gt;0.98,3,2),F27=3,1))</f>
        <v>1</v>
      </c>
      <c r="G28" s="59">
        <f t="shared" ca="1" si="299"/>
        <v>0.06</v>
      </c>
      <c r="H28" s="40">
        <f t="shared" ca="1" si="199"/>
        <v>66135.127454636226</v>
      </c>
      <c r="I28" s="28" cm="1">
        <f t="array" aca="1" ref="I28" ca="1">_xlfn.LET(_xlpm.value,RAND(),_xlfn.IFS(I27=1,IF(_xlpm.value&gt;0.97,2,1),I27=2,IF(_xlpm.value&gt;0.98,3,2),I27=3,1))</f>
        <v>2</v>
      </c>
      <c r="J28" s="59">
        <f t="shared" ca="1" si="300"/>
        <v>0.06</v>
      </c>
      <c r="K28" s="40">
        <f t="shared" ca="1" si="200"/>
        <v>66135.127454636226</v>
      </c>
      <c r="L28" s="28" cm="1">
        <f t="array" aca="1" ref="L28" ca="1">_xlfn.LET(_xlpm.value,RAND(),_xlfn.IFS(L27=1,IF(_xlpm.value&gt;0.97,2,1),L27=2,IF(_xlpm.value&gt;0.98,3,2),L27=3,1))</f>
        <v>1</v>
      </c>
      <c r="M28" s="59">
        <f t="shared" ca="1" si="301"/>
        <v>0.06</v>
      </c>
      <c r="N28" s="40">
        <f t="shared" ca="1" si="201"/>
        <v>66135.127454636226</v>
      </c>
      <c r="O28" s="28" cm="1">
        <f t="array" aca="1" ref="O28" ca="1">_xlfn.LET(_xlpm.value,RAND(),_xlfn.IFS(O27=1,IF(_xlpm.value&gt;0.97,2,1),O27=2,IF(_xlpm.value&gt;0.98,3,2),O27=3,1))</f>
        <v>1</v>
      </c>
      <c r="P28" s="59">
        <f t="shared" ca="1" si="302"/>
        <v>0.06</v>
      </c>
      <c r="Q28" s="40">
        <f t="shared" ca="1" si="202"/>
        <v>66135.127454636226</v>
      </c>
      <c r="R28" s="28" cm="1">
        <f t="array" aca="1" ref="R28" ca="1">_xlfn.LET(_xlpm.value,RAND(),_xlfn.IFS(R27=1,IF(_xlpm.value&gt;0.97,2,1),R27=2,IF(_xlpm.value&gt;0.98,3,2),R27=3,1))</f>
        <v>1</v>
      </c>
      <c r="S28" s="59">
        <f t="shared" ca="1" si="303"/>
        <v>0.06</v>
      </c>
      <c r="T28" s="40">
        <f t="shared" ca="1" si="203"/>
        <v>66135.127454636226</v>
      </c>
      <c r="U28" s="28" cm="1">
        <f t="array" aca="1" ref="U28" ca="1">_xlfn.LET(_xlpm.value,RAND(),_xlfn.IFS(U27=1,IF(_xlpm.value&gt;0.97,2,1),U27=2,IF(_xlpm.value&gt;0.98,3,2),U27=3,1))</f>
        <v>2</v>
      </c>
      <c r="V28" s="59">
        <f t="shared" ca="1" si="304"/>
        <v>0.06</v>
      </c>
      <c r="W28" s="40">
        <f t="shared" ca="1" si="204"/>
        <v>66135.127454636226</v>
      </c>
      <c r="X28" s="28" cm="1">
        <f t="array" aca="1" ref="X28" ca="1">_xlfn.LET(_xlpm.value,RAND(),_xlfn.IFS(X27=1,IF(_xlpm.value&gt;0.97,2,1),X27=2,IF(_xlpm.value&gt;0.98,3,2),X27=3,1))</f>
        <v>1</v>
      </c>
      <c r="Y28" s="59">
        <f t="shared" ca="1" si="305"/>
        <v>0.06</v>
      </c>
      <c r="Z28" s="40">
        <f t="shared" ca="1" si="205"/>
        <v>66135.127454636226</v>
      </c>
      <c r="AA28" s="28" cm="1">
        <f t="array" aca="1" ref="AA28" ca="1">_xlfn.LET(_xlpm.value,RAND(),_xlfn.IFS(AA27=1,IF(_xlpm.value&gt;0.97,2,1),AA27=2,IF(_xlpm.value&gt;0.98,3,2),AA27=3,1))</f>
        <v>2</v>
      </c>
      <c r="AB28" s="59">
        <f t="shared" ca="1" si="306"/>
        <v>0.06</v>
      </c>
      <c r="AC28" s="40">
        <f t="shared" ca="1" si="206"/>
        <v>66135.127454636226</v>
      </c>
      <c r="AD28" s="28" cm="1">
        <f t="array" aca="1" ref="AD28" ca="1">_xlfn.LET(_xlpm.value,RAND(),_xlfn.IFS(AD27=1,IF(_xlpm.value&gt;0.97,2,1),AD27=2,IF(_xlpm.value&gt;0.98,3,2),AD27=3,1))</f>
        <v>1</v>
      </c>
      <c r="AE28" s="59">
        <f t="shared" ca="1" si="307"/>
        <v>0.06</v>
      </c>
      <c r="AF28" s="40">
        <f t="shared" ca="1" si="207"/>
        <v>35300.742565723973</v>
      </c>
      <c r="AG28" s="28" cm="1">
        <f t="array" aca="1" ref="AG28" ca="1">_xlfn.LET(_xlpm.value,RAND(),_xlfn.IFS(AG27=1,IF(_xlpm.value&gt;0.97,2,1),AG27=2,IF(_xlpm.value&gt;0.98,3,2),AG27=3,1))</f>
        <v>2</v>
      </c>
      <c r="AH28" s="59">
        <f t="shared" ca="1" si="308"/>
        <v>0.06</v>
      </c>
      <c r="AI28" s="40">
        <f t="shared" ca="1" si="208"/>
        <v>66135.127454636226</v>
      </c>
      <c r="AJ28" s="28" cm="1">
        <f t="array" aca="1" ref="AJ28" ca="1">_xlfn.LET(_xlpm.value,RAND(),_xlfn.IFS(AJ27=1,IF(_xlpm.value&gt;0.97,2,1),AJ27=2,IF(_xlpm.value&gt;0.98,3,2),AJ27=3,1))</f>
        <v>1</v>
      </c>
      <c r="AK28" s="59">
        <f t="shared" ca="1" si="309"/>
        <v>0.06</v>
      </c>
      <c r="AL28" s="40">
        <f t="shared" ca="1" si="209"/>
        <v>20959.135083388024</v>
      </c>
      <c r="AM28" s="28" cm="1">
        <f t="array" aca="1" ref="AM28" ca="1">_xlfn.LET(_xlpm.value,RAND(),_xlfn.IFS(AM27=1,IF(_xlpm.value&gt;0.97,2,1),AM27=2,IF(_xlpm.value&gt;0.98,3,2),AM27=3,1))</f>
        <v>2</v>
      </c>
      <c r="AN28" s="59">
        <f t="shared" ca="1" si="310"/>
        <v>0.06</v>
      </c>
      <c r="AO28" s="40">
        <f t="shared" ca="1" si="210"/>
        <v>66135.127454636226</v>
      </c>
      <c r="AP28" s="28" cm="1">
        <f t="array" aca="1" ref="AP28" ca="1">_xlfn.LET(_xlpm.value,RAND(),_xlfn.IFS(AP27=1,IF(_xlpm.value&gt;0.97,2,1),AP27=2,IF(_xlpm.value&gt;0.98,3,2),AP27=3,1))</f>
        <v>2</v>
      </c>
      <c r="AQ28" s="59">
        <f t="shared" ca="1" si="311"/>
        <v>0.06</v>
      </c>
      <c r="AR28" s="40">
        <f t="shared" ca="1" si="211"/>
        <v>66135.127454636226</v>
      </c>
      <c r="AS28" s="28" cm="1">
        <f t="array" aca="1" ref="AS28" ca="1">_xlfn.LET(_xlpm.value,RAND(),_xlfn.IFS(AS27=1,IF(_xlpm.value&gt;0.97,2,1),AS27=2,IF(_xlpm.value&gt;0.98,3,2),AS27=3,1))</f>
        <v>2</v>
      </c>
      <c r="AT28" s="59">
        <f t="shared" ca="1" si="312"/>
        <v>0.06</v>
      </c>
      <c r="AU28" s="40">
        <f t="shared" ca="1" si="212"/>
        <v>66135.127454636226</v>
      </c>
      <c r="AV28" s="28" cm="1">
        <f t="array" aca="1" ref="AV28" ca="1">_xlfn.LET(_xlpm.value,RAND(),_xlfn.IFS(AV27=1,IF(_xlpm.value&gt;0.97,2,1),AV27=2,IF(_xlpm.value&gt;0.98,3,2),AV27=3,1))</f>
        <v>1</v>
      </c>
      <c r="AW28" s="59">
        <f t="shared" ca="1" si="313"/>
        <v>0.06</v>
      </c>
      <c r="AX28" s="40">
        <f t="shared" ca="1" si="213"/>
        <v>66135.127454636226</v>
      </c>
      <c r="AY28" s="28" cm="1">
        <f t="array" aca="1" ref="AY28" ca="1">_xlfn.LET(_xlpm.value,RAND(),_xlfn.IFS(AY27=1,IF(_xlpm.value&gt;0.97,2,1),AY27=2,IF(_xlpm.value&gt;0.98,3,2),AY27=3,1))</f>
        <v>1</v>
      </c>
      <c r="AZ28" s="59">
        <f t="shared" ca="1" si="314"/>
        <v>0.06</v>
      </c>
      <c r="BA28" s="40">
        <f t="shared" ca="1" si="214"/>
        <v>66135.127454636226</v>
      </c>
      <c r="BB28" s="28" cm="1">
        <f t="array" aca="1" ref="BB28" ca="1">_xlfn.LET(_xlpm.value,RAND(),_xlfn.IFS(BB27=1,IF(_xlpm.value&gt;0.97,2,1),BB27=2,IF(_xlpm.value&gt;0.98,3,2),BB27=3,1))</f>
        <v>1</v>
      </c>
      <c r="BC28" s="59">
        <f t="shared" ca="1" si="315"/>
        <v>0.06</v>
      </c>
      <c r="BD28" s="40">
        <f t="shared" ca="1" si="215"/>
        <v>26319.963133039619</v>
      </c>
      <c r="BE28" s="28" cm="1">
        <f t="array" aca="1" ref="BE28" ca="1">_xlfn.LET(_xlpm.value,RAND(),_xlfn.IFS(BE27=1,IF(_xlpm.value&gt;0.97,2,1),BE27=2,IF(_xlpm.value&gt;0.98,3,2),BE27=3,1))</f>
        <v>1</v>
      </c>
      <c r="BF28" s="59">
        <f t="shared" ca="1" si="316"/>
        <v>0.06</v>
      </c>
      <c r="BG28" s="40">
        <f t="shared" ca="1" si="216"/>
        <v>66135.127454636226</v>
      </c>
      <c r="BH28" s="28" cm="1">
        <f t="array" aca="1" ref="BH28" ca="1">_xlfn.LET(_xlpm.value,RAND(),_xlfn.IFS(BH27=1,IF(_xlpm.value&gt;0.97,2,1),BH27=2,IF(_xlpm.value&gt;0.98,3,2),BH27=3,1))</f>
        <v>2</v>
      </c>
      <c r="BI28" s="59">
        <f t="shared" ca="1" si="317"/>
        <v>0.06</v>
      </c>
      <c r="BJ28" s="40">
        <f t="shared" ca="1" si="217"/>
        <v>66135.127454636226</v>
      </c>
      <c r="BK28" s="28" cm="1">
        <f t="array" aca="1" ref="BK28" ca="1">_xlfn.LET(_xlpm.value,RAND(),_xlfn.IFS(BK27=1,IF(_xlpm.value&gt;0.97,2,1),BK27=2,IF(_xlpm.value&gt;0.98,3,2),BK27=3,1))</f>
        <v>2</v>
      </c>
      <c r="BL28" s="59">
        <f t="shared" ca="1" si="318"/>
        <v>0.06</v>
      </c>
      <c r="BM28" s="40">
        <f t="shared" ca="1" si="218"/>
        <v>66135.127454636226</v>
      </c>
      <c r="BN28" s="28" cm="1">
        <f t="array" aca="1" ref="BN28" ca="1">_xlfn.LET(_xlpm.value,RAND(),_xlfn.IFS(BN27=1,IF(_xlpm.value&gt;0.97,2,1),BN27=2,IF(_xlpm.value&gt;0.98,3,2),BN27=3,1))</f>
        <v>1</v>
      </c>
      <c r="BO28" s="59">
        <f t="shared" ca="1" si="319"/>
        <v>0.06</v>
      </c>
      <c r="BP28" s="40">
        <f t="shared" ca="1" si="219"/>
        <v>66135.127454636226</v>
      </c>
      <c r="BQ28" s="28" cm="1">
        <f t="array" aca="1" ref="BQ28" ca="1">_xlfn.LET(_xlpm.value,RAND(),_xlfn.IFS(BQ27=1,IF(_xlpm.value&gt;0.97,2,1),BQ27=2,IF(_xlpm.value&gt;0.98,3,2),BQ27=3,1))</f>
        <v>1</v>
      </c>
      <c r="BR28" s="59">
        <f t="shared" ca="1" si="320"/>
        <v>0.06</v>
      </c>
      <c r="BS28" s="40">
        <f t="shared" ca="1" si="220"/>
        <v>66135.127454636226</v>
      </c>
      <c r="BT28" s="28" cm="1">
        <f t="array" aca="1" ref="BT28" ca="1">_xlfn.LET(_xlpm.value,RAND(),_xlfn.IFS(BT27=1,IF(_xlpm.value&gt;0.97,2,1),BT27=2,IF(_xlpm.value&gt;0.98,3,2),BT27=3,1))</f>
        <v>1</v>
      </c>
      <c r="BU28" s="59">
        <f t="shared" ca="1" si="321"/>
        <v>0.06</v>
      </c>
      <c r="BV28" s="40">
        <f t="shared" ca="1" si="221"/>
        <v>66135.127454636226</v>
      </c>
      <c r="BW28" s="28" cm="1">
        <f t="array" aca="1" ref="BW28" ca="1">_xlfn.LET(_xlpm.value,RAND(),_xlfn.IFS(BW27=1,IF(_xlpm.value&gt;0.97,2,1),BW27=2,IF(_xlpm.value&gt;0.98,3,2),BW27=3,1))</f>
        <v>1</v>
      </c>
      <c r="BX28" s="59">
        <f t="shared" ca="1" si="322"/>
        <v>0.06</v>
      </c>
      <c r="BY28" s="40">
        <f t="shared" ca="1" si="222"/>
        <v>66135.127454636226</v>
      </c>
      <c r="BZ28" s="28" cm="1">
        <f t="array" aca="1" ref="BZ28" ca="1">_xlfn.LET(_xlpm.value,RAND(),_xlfn.IFS(BZ27=1,IF(_xlpm.value&gt;0.97,2,1),BZ27=2,IF(_xlpm.value&gt;0.98,3,2),BZ27=3,1))</f>
        <v>2</v>
      </c>
      <c r="CA28" s="59">
        <f t="shared" ca="1" si="323"/>
        <v>0.06</v>
      </c>
      <c r="CB28" s="40">
        <f t="shared" ca="1" si="223"/>
        <v>35300.742565723973</v>
      </c>
      <c r="CC28" s="28" cm="1">
        <f t="array" aca="1" ref="CC28" ca="1">_xlfn.LET(_xlpm.value,RAND(),_xlfn.IFS(CC27=1,IF(_xlpm.value&gt;0.97,2,1),CC27=2,IF(_xlpm.value&gt;0.98,3,2),CC27=3,1))</f>
        <v>1</v>
      </c>
      <c r="CD28" s="59">
        <f t="shared" ca="1" si="324"/>
        <v>0.06</v>
      </c>
      <c r="CE28" s="40">
        <f t="shared" ca="1" si="224"/>
        <v>66135.127454636226</v>
      </c>
      <c r="CF28" s="28" cm="1">
        <f t="array" aca="1" ref="CF28" ca="1">_xlfn.LET(_xlpm.value,RAND(),_xlfn.IFS(CF27=1,IF(_xlpm.value&gt;0.97,2,1),CF27=2,IF(_xlpm.value&gt;0.98,3,2),CF27=3,1))</f>
        <v>2</v>
      </c>
      <c r="CG28" s="59">
        <f t="shared" ca="1" si="325"/>
        <v>0.06</v>
      </c>
      <c r="CH28" s="40">
        <f t="shared" ca="1" si="225"/>
        <v>66135.127454636226</v>
      </c>
      <c r="CI28" s="28" cm="1">
        <f t="array" aca="1" ref="CI28" ca="1">_xlfn.LET(_xlpm.value,RAND(),_xlfn.IFS(CI27=1,IF(_xlpm.value&gt;0.97,2,1),CI27=2,IF(_xlpm.value&gt;0.98,3,2),CI27=3,1))</f>
        <v>1</v>
      </c>
      <c r="CJ28" s="59">
        <f t="shared" ca="1" si="326"/>
        <v>0.06</v>
      </c>
      <c r="CK28" s="40">
        <f t="shared" ca="1" si="226"/>
        <v>66135.127454636226</v>
      </c>
      <c r="CL28" s="28" cm="1">
        <f t="array" aca="1" ref="CL28" ca="1">_xlfn.LET(_xlpm.value,RAND(),_xlfn.IFS(CL27=1,IF(_xlpm.value&gt;0.97,2,1),CL27=2,IF(_xlpm.value&gt;0.98,3,2),CL27=3,1))</f>
        <v>1</v>
      </c>
      <c r="CM28" s="59">
        <f t="shared" ca="1" si="327"/>
        <v>0.06</v>
      </c>
      <c r="CN28" s="40">
        <f t="shared" ca="1" si="227"/>
        <v>66135.127454636226</v>
      </c>
      <c r="CO28" s="28" cm="1">
        <f t="array" aca="1" ref="CO28" ca="1">_xlfn.LET(_xlpm.value,RAND(),_xlfn.IFS(CO27=1,IF(_xlpm.value&gt;0.97,2,1),CO27=2,IF(_xlpm.value&gt;0.98,3,2),CO27=3,1))</f>
        <v>2</v>
      </c>
      <c r="CP28" s="59">
        <f t="shared" ca="1" si="328"/>
        <v>0.06</v>
      </c>
      <c r="CQ28" s="40">
        <f t="shared" ca="1" si="228"/>
        <v>66135.127454636226</v>
      </c>
      <c r="CR28" s="28" cm="1">
        <f t="array" aca="1" ref="CR28" ca="1">_xlfn.LET(_xlpm.value,RAND(),_xlfn.IFS(CR27=1,IF(_xlpm.value&gt;0.97,2,1),CR27=2,IF(_xlpm.value&gt;0.98,3,2),CR27=3,1))</f>
        <v>2</v>
      </c>
      <c r="CS28" s="59">
        <f t="shared" ca="1" si="329"/>
        <v>0.06</v>
      </c>
      <c r="CT28" s="40">
        <f t="shared" ca="1" si="229"/>
        <v>66135.127454636226</v>
      </c>
      <c r="CU28" s="28" cm="1">
        <f t="array" aca="1" ref="CU28" ca="1">_xlfn.LET(_xlpm.value,RAND(),_xlfn.IFS(CU27=1,IF(_xlpm.value&gt;0.97,2,1),CU27=2,IF(_xlpm.value&gt;0.98,3,2),CU27=3,1))</f>
        <v>1</v>
      </c>
      <c r="CV28" s="59">
        <f t="shared" ca="1" si="330"/>
        <v>0.06</v>
      </c>
      <c r="CW28" s="40">
        <f t="shared" ca="1" si="230"/>
        <v>66135.127454636226</v>
      </c>
      <c r="CX28" s="28" cm="1">
        <f t="array" aca="1" ref="CX28" ca="1">_xlfn.LET(_xlpm.value,RAND(),_xlfn.IFS(CX27=1,IF(_xlpm.value&gt;0.97,2,1),CX27=2,IF(_xlpm.value&gt;0.98,3,2),CX27=3,1))</f>
        <v>1</v>
      </c>
      <c r="CY28" s="59">
        <f t="shared" ca="1" si="331"/>
        <v>0.06</v>
      </c>
      <c r="CZ28" s="40">
        <f t="shared" ca="1" si="231"/>
        <v>66135.127454636226</v>
      </c>
      <c r="DA28" s="28" cm="1">
        <f t="array" aca="1" ref="DA28" ca="1">_xlfn.LET(_xlpm.value,RAND(),_xlfn.IFS(DA27=1,IF(_xlpm.value&gt;0.97,2,1),DA27=2,IF(_xlpm.value&gt;0.98,3,2),DA27=3,1))</f>
        <v>1</v>
      </c>
      <c r="DB28" s="59">
        <f t="shared" ca="1" si="332"/>
        <v>0.06</v>
      </c>
      <c r="DC28" s="40">
        <f t="shared" ca="1" si="232"/>
        <v>66135.127454636226</v>
      </c>
      <c r="DD28" s="28" cm="1">
        <f t="array" aca="1" ref="DD28" ca="1">_xlfn.LET(_xlpm.value,RAND(),_xlfn.IFS(DD27=1,IF(_xlpm.value&gt;0.97,2,1),DD27=2,IF(_xlpm.value&gt;0.98,3,2),DD27=3,1))</f>
        <v>1</v>
      </c>
      <c r="DE28" s="59">
        <f t="shared" ca="1" si="333"/>
        <v>0.06</v>
      </c>
      <c r="DF28" s="40">
        <f t="shared" ca="1" si="233"/>
        <v>23405.866668028026</v>
      </c>
      <c r="DG28" s="28" cm="1">
        <f t="array" aca="1" ref="DG28" ca="1">_xlfn.LET(_xlpm.value,RAND(),_xlfn.IFS(DG27=1,IF(_xlpm.value&gt;0.97,2,1),DG27=2,IF(_xlpm.value&gt;0.98,3,2),DG27=3,1))</f>
        <v>1</v>
      </c>
      <c r="DH28" s="59">
        <f t="shared" ca="1" si="334"/>
        <v>0.06</v>
      </c>
      <c r="DI28" s="40">
        <f t="shared" ca="1" si="234"/>
        <v>66135.127454636226</v>
      </c>
      <c r="DJ28" s="28" cm="1">
        <f t="array" aca="1" ref="DJ28" ca="1">_xlfn.LET(_xlpm.value,RAND(),_xlfn.IFS(DJ27=1,IF(_xlpm.value&gt;0.97,2,1),DJ27=2,IF(_xlpm.value&gt;0.98,3,2),DJ27=3,1))</f>
        <v>1</v>
      </c>
      <c r="DK28" s="59">
        <f t="shared" ca="1" si="335"/>
        <v>0.06</v>
      </c>
      <c r="DL28" s="40">
        <f t="shared" ca="1" si="235"/>
        <v>66135.127454636226</v>
      </c>
      <c r="DM28" s="28" cm="1">
        <f t="array" aca="1" ref="DM28" ca="1">_xlfn.LET(_xlpm.value,RAND(),_xlfn.IFS(DM27=1,IF(_xlpm.value&gt;0.97,2,1),DM27=2,IF(_xlpm.value&gt;0.98,3,2),DM27=3,1))</f>
        <v>1</v>
      </c>
      <c r="DN28" s="59">
        <f t="shared" ca="1" si="336"/>
        <v>0.06</v>
      </c>
      <c r="DO28" s="40">
        <f t="shared" ca="1" si="236"/>
        <v>66135.127454636226</v>
      </c>
      <c r="DP28" s="28" cm="1">
        <f t="array" aca="1" ref="DP28" ca="1">_xlfn.LET(_xlpm.value,RAND(),_xlfn.IFS(DP27=1,IF(_xlpm.value&gt;0.97,2,1),DP27=2,IF(_xlpm.value&gt;0.98,3,2),DP27=3,1))</f>
        <v>2</v>
      </c>
      <c r="DQ28" s="59">
        <f t="shared" ca="1" si="337"/>
        <v>0.06</v>
      </c>
      <c r="DR28" s="40">
        <f t="shared" ca="1" si="237"/>
        <v>66135.127454636226</v>
      </c>
      <c r="DS28" s="28" cm="1">
        <f t="array" aca="1" ref="DS28" ca="1">_xlfn.LET(_xlpm.value,RAND(),_xlfn.IFS(DS27=1,IF(_xlpm.value&gt;0.97,2,1),DS27=2,IF(_xlpm.value&gt;0.98,3,2),DS27=3,1))</f>
        <v>1</v>
      </c>
      <c r="DT28" s="59">
        <f t="shared" ca="1" si="338"/>
        <v>0.06</v>
      </c>
      <c r="DU28" s="40">
        <f t="shared" ca="1" si="238"/>
        <v>66135.127454636226</v>
      </c>
      <c r="DV28" s="28" cm="1">
        <f t="array" aca="1" ref="DV28" ca="1">_xlfn.LET(_xlpm.value,RAND(),_xlfn.IFS(DV27=1,IF(_xlpm.value&gt;0.97,2,1),DV27=2,IF(_xlpm.value&gt;0.98,3,2),DV27=3,1))</f>
        <v>1</v>
      </c>
      <c r="DW28" s="59">
        <f t="shared" ca="1" si="339"/>
        <v>0.06</v>
      </c>
      <c r="DX28" s="40">
        <f t="shared" ca="1" si="239"/>
        <v>26319.963133039619</v>
      </c>
      <c r="DY28" s="28" cm="1">
        <f t="array" aca="1" ref="DY28" ca="1">_xlfn.LET(_xlpm.value,RAND(),_xlfn.IFS(DY27=1,IF(_xlpm.value&gt;0.97,2,1),DY27=2,IF(_xlpm.value&gt;0.98,3,2),DY27=3,1))</f>
        <v>2</v>
      </c>
      <c r="DZ28" s="59">
        <f t="shared" ca="1" si="340"/>
        <v>0.06</v>
      </c>
      <c r="EA28" s="40">
        <f t="shared" ca="1" si="240"/>
        <v>66135.127454636226</v>
      </c>
      <c r="EB28" s="28" cm="1">
        <f t="array" aca="1" ref="EB28" ca="1">_xlfn.LET(_xlpm.value,RAND(),_xlfn.IFS(EB27=1,IF(_xlpm.value&gt;0.97,2,1),EB27=2,IF(_xlpm.value&gt;0.98,3,2),EB27=3,1))</f>
        <v>1</v>
      </c>
      <c r="EC28" s="59">
        <f t="shared" ca="1" si="341"/>
        <v>0.06</v>
      </c>
      <c r="ED28" s="40">
        <f t="shared" ca="1" si="241"/>
        <v>20959.135083388024</v>
      </c>
      <c r="EE28" s="28" cm="1">
        <f t="array" aca="1" ref="EE28" ca="1">_xlfn.LET(_xlpm.value,RAND(),_xlfn.IFS(EE27=1,IF(_xlpm.value&gt;0.97,2,1),EE27=2,IF(_xlpm.value&gt;0.98,3,2),EE27=3,1))</f>
        <v>1</v>
      </c>
      <c r="EF28" s="59">
        <f t="shared" ca="1" si="342"/>
        <v>0.06</v>
      </c>
      <c r="EG28" s="40">
        <f t="shared" ca="1" si="242"/>
        <v>66135.127454636226</v>
      </c>
      <c r="EH28" s="28" cm="1">
        <f t="array" aca="1" ref="EH28" ca="1">_xlfn.LET(_xlpm.value,RAND(),_xlfn.IFS(EH27=1,IF(_xlpm.value&gt;0.97,2,1),EH27=2,IF(_xlpm.value&gt;0.98,3,2),EH27=3,1))</f>
        <v>1</v>
      </c>
      <c r="EI28" s="59">
        <f t="shared" ca="1" si="343"/>
        <v>0.06</v>
      </c>
      <c r="EJ28" s="40">
        <f t="shared" ca="1" si="243"/>
        <v>66135.127454636226</v>
      </c>
      <c r="EK28" s="28" cm="1">
        <f t="array" aca="1" ref="EK28" ca="1">_xlfn.LET(_xlpm.value,RAND(),_xlfn.IFS(EK27=1,IF(_xlpm.value&gt;0.97,2,1),EK27=2,IF(_xlpm.value&gt;0.98,3,2),EK27=3,1))</f>
        <v>1</v>
      </c>
      <c r="EL28" s="59">
        <f t="shared" ca="1" si="344"/>
        <v>0.06</v>
      </c>
      <c r="EM28" s="40">
        <f t="shared" ca="1" si="244"/>
        <v>66135.127454636226</v>
      </c>
      <c r="EN28" s="28" cm="1">
        <f t="array" aca="1" ref="EN28" ca="1">_xlfn.LET(_xlpm.value,RAND(),_xlfn.IFS(EN27=1,IF(_xlpm.value&gt;0.97,2,1),EN27=2,IF(_xlpm.value&gt;0.98,3,2),EN27=3,1))</f>
        <v>1</v>
      </c>
      <c r="EO28" s="59">
        <f t="shared" ca="1" si="345"/>
        <v>0.06</v>
      </c>
      <c r="EP28" s="40">
        <f t="shared" ca="1" si="245"/>
        <v>22542.332427388028</v>
      </c>
      <c r="EQ28" s="28" cm="1">
        <f t="array" aca="1" ref="EQ28" ca="1">_xlfn.LET(_xlpm.value,RAND(),_xlfn.IFS(EQ27=1,IF(_xlpm.value&gt;0.97,2,1),EQ27=2,IF(_xlpm.value&gt;0.98,3,2),EQ27=3,1))</f>
        <v>2</v>
      </c>
      <c r="ER28" s="59">
        <f t="shared" ca="1" si="346"/>
        <v>0.06</v>
      </c>
      <c r="ES28" s="40">
        <f t="shared" ca="1" si="246"/>
        <v>66135.127454636226</v>
      </c>
      <c r="ET28" s="28" cm="1">
        <f t="array" aca="1" ref="ET28" ca="1">_xlfn.LET(_xlpm.value,RAND(),_xlfn.IFS(ET27=1,IF(_xlpm.value&gt;0.97,2,1),ET27=2,IF(_xlpm.value&gt;0.98,3,2),ET27=3,1))</f>
        <v>2</v>
      </c>
      <c r="EU28" s="59">
        <f t="shared" ca="1" si="347"/>
        <v>0.06</v>
      </c>
      <c r="EV28" s="40">
        <f t="shared" ca="1" si="247"/>
        <v>66135.127454636226</v>
      </c>
      <c r="EW28" s="28" cm="1">
        <f t="array" aca="1" ref="EW28" ca="1">_xlfn.LET(_xlpm.value,RAND(),_xlfn.IFS(EW27=1,IF(_xlpm.value&gt;0.97,2,1),EW27=2,IF(_xlpm.value&gt;0.98,3,2),EW27=3,1))</f>
        <v>1</v>
      </c>
      <c r="EX28" s="59">
        <f t="shared" ca="1" si="348"/>
        <v>0.06</v>
      </c>
      <c r="EY28" s="40">
        <f t="shared" ca="1" si="248"/>
        <v>66135.127454636226</v>
      </c>
      <c r="EZ28" s="28" cm="1">
        <f t="array" aca="1" ref="EZ28" ca="1">_xlfn.LET(_xlpm.value,RAND(),_xlfn.IFS(EZ27=1,IF(_xlpm.value&gt;0.97,2,1),EZ27=2,IF(_xlpm.value&gt;0.98,3,2),EZ27=3,1))</f>
        <v>1</v>
      </c>
      <c r="FA28" s="59">
        <f t="shared" ca="1" si="349"/>
        <v>0.06</v>
      </c>
      <c r="FB28" s="40">
        <f t="shared" ca="1" si="249"/>
        <v>66135.127454636226</v>
      </c>
      <c r="FC28" s="28" cm="1">
        <f t="array" aca="1" ref="FC28" ca="1">_xlfn.LET(_xlpm.value,RAND(),_xlfn.IFS(FC27=1,IF(_xlpm.value&gt;0.97,2,1),FC27=2,IF(_xlpm.value&gt;0.98,3,2),FC27=3,1))</f>
        <v>1</v>
      </c>
      <c r="FD28" s="59">
        <f t="shared" ca="1" si="350"/>
        <v>0.06</v>
      </c>
      <c r="FE28" s="40">
        <f t="shared" ca="1" si="250"/>
        <v>66135.127454636226</v>
      </c>
      <c r="FF28" s="28" cm="1">
        <f t="array" aca="1" ref="FF28" ca="1">_xlfn.LET(_xlpm.value,RAND(),_xlfn.IFS(FF27=1,IF(_xlpm.value&gt;0.97,2,1),FF27=2,IF(_xlpm.value&gt;0.98,3,2),FF27=3,1))</f>
        <v>1</v>
      </c>
      <c r="FG28" s="59">
        <f t="shared" ca="1" si="351"/>
        <v>0.06</v>
      </c>
      <c r="FH28" s="40">
        <f t="shared" ca="1" si="251"/>
        <v>66135.127454636226</v>
      </c>
      <c r="FI28" s="28" cm="1">
        <f t="array" aca="1" ref="FI28" ca="1">_xlfn.LET(_xlpm.value,RAND(),_xlfn.IFS(FI27=1,IF(_xlpm.value&gt;0.97,2,1),FI27=2,IF(_xlpm.value&gt;0.98,3,2),FI27=3,1))</f>
        <v>1</v>
      </c>
      <c r="FJ28" s="59">
        <f t="shared" ca="1" si="352"/>
        <v>0.06</v>
      </c>
      <c r="FK28" s="40">
        <f t="shared" ca="1" si="252"/>
        <v>66135.127454636226</v>
      </c>
      <c r="FL28" s="28" cm="1">
        <f t="array" aca="1" ref="FL28" ca="1">_xlfn.LET(_xlpm.value,RAND(),_xlfn.IFS(FL27=1,IF(_xlpm.value&gt;0.97,2,1),FL27=2,IF(_xlpm.value&gt;0.98,3,2),FL27=3,1))</f>
        <v>1</v>
      </c>
      <c r="FM28" s="59">
        <f t="shared" ca="1" si="353"/>
        <v>0.06</v>
      </c>
      <c r="FN28" s="40">
        <f t="shared" ca="1" si="253"/>
        <v>66135.127454636226</v>
      </c>
      <c r="FO28" s="28" cm="1">
        <f t="array" aca="1" ref="FO28" ca="1">_xlfn.LET(_xlpm.value,RAND(),_xlfn.IFS(FO27=1,IF(_xlpm.value&gt;0.97,2,1),FO27=2,IF(_xlpm.value&gt;0.98,3,2),FO27=3,1))</f>
        <v>1</v>
      </c>
      <c r="FP28" s="59">
        <f t="shared" ca="1" si="354"/>
        <v>0.06</v>
      </c>
      <c r="FQ28" s="40">
        <f t="shared" ca="1" si="254"/>
        <v>29790.698648411875</v>
      </c>
      <c r="FR28" s="28" cm="1">
        <f t="array" aca="1" ref="FR28" ca="1">_xlfn.LET(_xlpm.value,RAND(),_xlfn.IFS(FR27=1,IF(_xlpm.value&gt;0.97,2,1),FR27=2,IF(_xlpm.value&gt;0.98,3,2),FR27=3,1))</f>
        <v>1</v>
      </c>
      <c r="FS28" s="59">
        <f t="shared" ca="1" si="355"/>
        <v>0.06</v>
      </c>
      <c r="FT28" s="40">
        <f t="shared" ca="1" si="255"/>
        <v>23405.866668028026</v>
      </c>
      <c r="FU28" s="28" cm="1">
        <f t="array" aca="1" ref="FU28" ca="1">_xlfn.LET(_xlpm.value,RAND(),_xlfn.IFS(FU27=1,IF(_xlpm.value&gt;0.97,2,1),FU27=2,IF(_xlpm.value&gt;0.98,3,2),FU27=3,1))</f>
        <v>1</v>
      </c>
      <c r="FV28" s="59">
        <f t="shared" ca="1" si="356"/>
        <v>0.06</v>
      </c>
      <c r="FW28" s="40">
        <f t="shared" ca="1" si="256"/>
        <v>66135.127454636226</v>
      </c>
      <c r="FX28" s="28" cm="1">
        <f t="array" aca="1" ref="FX28" ca="1">_xlfn.LET(_xlpm.value,RAND(),_xlfn.IFS(FX27=1,IF(_xlpm.value&gt;0.97,2,1),FX27=2,IF(_xlpm.value&gt;0.98,3,2),FX27=3,1))</f>
        <v>1</v>
      </c>
      <c r="FY28" s="59">
        <f t="shared" ca="1" si="357"/>
        <v>0.06</v>
      </c>
      <c r="FZ28" s="40">
        <f t="shared" ca="1" si="257"/>
        <v>66135.127454636226</v>
      </c>
      <c r="GA28" s="28" cm="1">
        <f t="array" aca="1" ref="GA28" ca="1">_xlfn.LET(_xlpm.value,RAND(),_xlfn.IFS(GA27=1,IF(_xlpm.value&gt;0.97,2,1),GA27=2,IF(_xlpm.value&gt;0.98,3,2),GA27=3,1))</f>
        <v>1</v>
      </c>
      <c r="GB28" s="59">
        <f t="shared" ca="1" si="358"/>
        <v>0.06</v>
      </c>
      <c r="GC28" s="40">
        <f t="shared" ca="1" si="258"/>
        <v>66135.127454636226</v>
      </c>
      <c r="GD28" s="28" cm="1">
        <f t="array" aca="1" ref="GD28" ca="1">_xlfn.LET(_xlpm.value,RAND(),_xlfn.IFS(GD27=1,IF(_xlpm.value&gt;0.97,2,1),GD27=2,IF(_xlpm.value&gt;0.98,3,2),GD27=3,1))</f>
        <v>2</v>
      </c>
      <c r="GE28" s="59">
        <f t="shared" ca="1" si="359"/>
        <v>0.06</v>
      </c>
      <c r="GF28" s="40">
        <f t="shared" ca="1" si="259"/>
        <v>66135.127454636226</v>
      </c>
      <c r="GG28" s="28" cm="1">
        <f t="array" aca="1" ref="GG28" ca="1">_xlfn.LET(_xlpm.value,RAND(),_xlfn.IFS(GG27=1,IF(_xlpm.value&gt;0.97,2,1),GG27=2,IF(_xlpm.value&gt;0.98,3,2),GG27=3,1))</f>
        <v>2</v>
      </c>
      <c r="GH28" s="59">
        <f t="shared" ca="1" si="360"/>
        <v>0.06</v>
      </c>
      <c r="GI28" s="40">
        <f t="shared" ca="1" si="260"/>
        <v>66135.127454636226</v>
      </c>
      <c r="GJ28" s="28" cm="1">
        <f t="array" aca="1" ref="GJ28" ca="1">_xlfn.LET(_xlpm.value,RAND(),_xlfn.IFS(GJ27=1,IF(_xlpm.value&gt;0.97,2,1),GJ27=2,IF(_xlpm.value&gt;0.98,3,2),GJ27=3,1))</f>
        <v>1</v>
      </c>
      <c r="GK28" s="59">
        <f t="shared" ca="1" si="361"/>
        <v>0.06</v>
      </c>
      <c r="GL28" s="40">
        <f t="shared" ca="1" si="261"/>
        <v>66135.127454636226</v>
      </c>
      <c r="GM28" s="28" cm="1">
        <f t="array" aca="1" ref="GM28" ca="1">_xlfn.LET(_xlpm.value,RAND(),_xlfn.IFS(GM27=1,IF(_xlpm.value&gt;0.97,2,1),GM27=2,IF(_xlpm.value&gt;0.98,3,2),GM27=3,1))</f>
        <v>2</v>
      </c>
      <c r="GN28" s="59">
        <f t="shared" ca="1" si="362"/>
        <v>0.06</v>
      </c>
      <c r="GO28" s="40">
        <f t="shared" ca="1" si="262"/>
        <v>66135.127454636226</v>
      </c>
      <c r="GP28" s="28" cm="1">
        <f t="array" aca="1" ref="GP28" ca="1">_xlfn.LET(_xlpm.value,RAND(),_xlfn.IFS(GP27=1,IF(_xlpm.value&gt;0.97,2,1),GP27=2,IF(_xlpm.value&gt;0.98,3,2),GP27=3,1))</f>
        <v>1</v>
      </c>
      <c r="GQ28" s="59">
        <f t="shared" ca="1" si="363"/>
        <v>0.06</v>
      </c>
      <c r="GR28" s="40">
        <f t="shared" ca="1" si="263"/>
        <v>66135.127454636226</v>
      </c>
      <c r="GS28" s="28" cm="1">
        <f t="array" aca="1" ref="GS28" ca="1">_xlfn.LET(_xlpm.value,RAND(),_xlfn.IFS(GS27=1,IF(_xlpm.value&gt;0.97,2,1),GS27=2,IF(_xlpm.value&gt;0.98,3,2),GS27=3,1))</f>
        <v>3</v>
      </c>
      <c r="GT28" s="59">
        <f t="shared" ca="1" si="364"/>
        <v>-0.7</v>
      </c>
      <c r="GU28" s="40">
        <f t="shared" ca="1" si="264"/>
        <v>19442.528902255541</v>
      </c>
      <c r="GV28" s="28" cm="1">
        <f t="array" aca="1" ref="GV28" ca="1">_xlfn.LET(_xlpm.value,RAND(),_xlfn.IFS(GV27=1,IF(_xlpm.value&gt;0.97,2,1),GV27=2,IF(_xlpm.value&gt;0.98,3,2),GV27=3,1))</f>
        <v>1</v>
      </c>
      <c r="GW28" s="59">
        <f t="shared" ca="1" si="365"/>
        <v>0.06</v>
      </c>
      <c r="GX28" s="40">
        <f t="shared" ca="1" si="265"/>
        <v>66135.127454636226</v>
      </c>
      <c r="GY28" s="28" cm="1">
        <f t="array" aca="1" ref="GY28" ca="1">_xlfn.LET(_xlpm.value,RAND(),_xlfn.IFS(GY27=1,IF(_xlpm.value&gt;0.97,2,1),GY27=2,IF(_xlpm.value&gt;0.98,3,2),GY27=3,1))</f>
        <v>1</v>
      </c>
      <c r="GZ28" s="59">
        <f t="shared" ca="1" si="366"/>
        <v>0.06</v>
      </c>
      <c r="HA28" s="40">
        <f t="shared" ca="1" si="266"/>
        <v>66135.127454636226</v>
      </c>
      <c r="HB28" s="28" cm="1">
        <f t="array" aca="1" ref="HB28" ca="1">_xlfn.LET(_xlpm.value,RAND(),_xlfn.IFS(HB27=1,IF(_xlpm.value&gt;0.97,2,1),HB27=2,IF(_xlpm.value&gt;0.98,3,2),HB27=3,1))</f>
        <v>2</v>
      </c>
      <c r="HC28" s="59">
        <f t="shared" ca="1" si="367"/>
        <v>0.06</v>
      </c>
      <c r="HD28" s="40">
        <f t="shared" ca="1" si="267"/>
        <v>66135.127454636226</v>
      </c>
      <c r="HE28" s="28" cm="1">
        <f t="array" aca="1" ref="HE28" ca="1">_xlfn.LET(_xlpm.value,RAND(),_xlfn.IFS(HE27=1,IF(_xlpm.value&gt;0.97,2,1),HE27=2,IF(_xlpm.value&gt;0.98,3,2),HE27=3,1))</f>
        <v>1</v>
      </c>
      <c r="HF28" s="59">
        <f t="shared" ca="1" si="368"/>
        <v>0.06</v>
      </c>
      <c r="HG28" s="40">
        <f t="shared" ca="1" si="268"/>
        <v>29790.698648411875</v>
      </c>
      <c r="HH28" s="28" cm="1">
        <f t="array" aca="1" ref="HH28" ca="1">_xlfn.LET(_xlpm.value,RAND(),_xlfn.IFS(HH27=1,IF(_xlpm.value&gt;0.97,2,1),HH27=2,IF(_xlpm.value&gt;0.98,3,2),HH27=3,1))</f>
        <v>2</v>
      </c>
      <c r="HI28" s="59">
        <f t="shared" ca="1" si="369"/>
        <v>0.06</v>
      </c>
      <c r="HJ28" s="40">
        <f t="shared" ca="1" si="269"/>
        <v>66135.127454636226</v>
      </c>
      <c r="HK28" s="28" cm="1">
        <f t="array" aca="1" ref="HK28" ca="1">_xlfn.LET(_xlpm.value,RAND(),_xlfn.IFS(HK27=1,IF(_xlpm.value&gt;0.97,2,1),HK27=2,IF(_xlpm.value&gt;0.98,3,2),HK27=3,1))</f>
        <v>1</v>
      </c>
      <c r="HL28" s="59">
        <f t="shared" ca="1" si="370"/>
        <v>0.06</v>
      </c>
      <c r="HM28" s="40">
        <f t="shared" ca="1" si="270"/>
        <v>66135.127454636226</v>
      </c>
      <c r="HN28" s="28" cm="1">
        <f t="array" aca="1" ref="HN28" ca="1">_xlfn.LET(_xlpm.value,RAND(),_xlfn.IFS(HN27=1,IF(_xlpm.value&gt;0.97,2,1),HN27=2,IF(_xlpm.value&gt;0.98,3,2),HN27=3,1))</f>
        <v>1</v>
      </c>
      <c r="HO28" s="59">
        <f t="shared" ca="1" si="371"/>
        <v>0.06</v>
      </c>
      <c r="HP28" s="40">
        <f t="shared" ca="1" si="271"/>
        <v>53071.583612056369</v>
      </c>
      <c r="HQ28" s="28" cm="1">
        <f t="array" aca="1" ref="HQ28" ca="1">_xlfn.LET(_xlpm.value,RAND(),_xlfn.IFS(HQ27=1,IF(_xlpm.value&gt;0.97,2,1),HQ27=2,IF(_xlpm.value&gt;0.98,3,2),HQ27=3,1))</f>
        <v>1</v>
      </c>
      <c r="HR28" s="59">
        <f t="shared" ca="1" si="372"/>
        <v>0.06</v>
      </c>
      <c r="HS28" s="40">
        <f t="shared" ca="1" si="272"/>
        <v>66135.127454636226</v>
      </c>
      <c r="HT28" s="28" cm="1">
        <f t="array" aca="1" ref="HT28" ca="1">_xlfn.LET(_xlpm.value,RAND(),_xlfn.IFS(HT27=1,IF(_xlpm.value&gt;0.97,2,1),HT27=2,IF(_xlpm.value&gt;0.98,3,2),HT27=3,1))</f>
        <v>1</v>
      </c>
      <c r="HU28" s="59">
        <f t="shared" ca="1" si="373"/>
        <v>0.06</v>
      </c>
      <c r="HV28" s="40">
        <f t="shared" ca="1" si="273"/>
        <v>66135.127454636226</v>
      </c>
      <c r="HW28" s="28" cm="1">
        <f t="array" aca="1" ref="HW28" ca="1">_xlfn.LET(_xlpm.value,RAND(),_xlfn.IFS(HW27=1,IF(_xlpm.value&gt;0.97,2,1),HW27=2,IF(_xlpm.value&gt;0.98,3,2),HW27=3,1))</f>
        <v>2</v>
      </c>
      <c r="HX28" s="59">
        <f t="shared" ca="1" si="374"/>
        <v>0.06</v>
      </c>
      <c r="HY28" s="40">
        <f t="shared" ca="1" si="274"/>
        <v>66135.127454636226</v>
      </c>
      <c r="HZ28" s="28" cm="1">
        <f t="array" aca="1" ref="HZ28" ca="1">_xlfn.LET(_xlpm.value,RAND(),_xlfn.IFS(HZ27=1,IF(_xlpm.value&gt;0.97,2,1),HZ27=2,IF(_xlpm.value&gt;0.98,3,2),HZ27=3,1))</f>
        <v>1</v>
      </c>
      <c r="IA28" s="59">
        <f t="shared" ca="1" si="375"/>
        <v>0.06</v>
      </c>
      <c r="IB28" s="40">
        <f t="shared" ca="1" si="275"/>
        <v>66135.127454636226</v>
      </c>
      <c r="IC28" s="28" cm="1">
        <f t="array" aca="1" ref="IC28" ca="1">_xlfn.LET(_xlpm.value,RAND(),_xlfn.IFS(IC27=1,IF(_xlpm.value&gt;0.97,2,1),IC27=2,IF(_xlpm.value&gt;0.98,3,2),IC27=3,1))</f>
        <v>1</v>
      </c>
      <c r="ID28" s="59">
        <f t="shared" ca="1" si="376"/>
        <v>0.06</v>
      </c>
      <c r="IE28" s="40">
        <f t="shared" ca="1" si="276"/>
        <v>66135.127454636226</v>
      </c>
      <c r="IF28" s="28" cm="1">
        <f t="array" aca="1" ref="IF28" ca="1">_xlfn.LET(_xlpm.value,RAND(),_xlfn.IFS(IF27=1,IF(_xlpm.value&gt;0.97,2,1),IF27=2,IF(_xlpm.value&gt;0.98,3,2),IF27=3,1))</f>
        <v>1</v>
      </c>
      <c r="IG28" s="59">
        <f t="shared" ca="1" si="377"/>
        <v>0.06</v>
      </c>
      <c r="IH28" s="40">
        <f t="shared" ca="1" si="277"/>
        <v>66135.127454636226</v>
      </c>
      <c r="II28" s="28" cm="1">
        <f t="array" aca="1" ref="II28" ca="1">_xlfn.LET(_xlpm.value,RAND(),_xlfn.IFS(II27=1,IF(_xlpm.value&gt;0.97,2,1),II27=2,IF(_xlpm.value&gt;0.98,3,2),II27=3,1))</f>
        <v>2</v>
      </c>
      <c r="IJ28" s="59">
        <f t="shared" ca="1" si="378"/>
        <v>0.06</v>
      </c>
      <c r="IK28" s="40">
        <f t="shared" ca="1" si="278"/>
        <v>66135.127454636226</v>
      </c>
      <c r="IL28" s="28" cm="1">
        <f t="array" aca="1" ref="IL28" ca="1">_xlfn.LET(_xlpm.value,RAND(),_xlfn.IFS(IL27=1,IF(_xlpm.value&gt;0.97,2,1),IL27=2,IF(_xlpm.value&gt;0.98,3,2),IL27=3,1))</f>
        <v>2</v>
      </c>
      <c r="IM28" s="59">
        <f t="shared" ca="1" si="379"/>
        <v>0.06</v>
      </c>
      <c r="IN28" s="40">
        <f t="shared" ca="1" si="279"/>
        <v>66135.127454636226</v>
      </c>
      <c r="IO28" s="28" cm="1">
        <f t="array" aca="1" ref="IO28" ca="1">_xlfn.LET(_xlpm.value,RAND(),_xlfn.IFS(IO27=1,IF(_xlpm.value&gt;0.97,2,1),IO27=2,IF(_xlpm.value&gt;0.98,3,2),IO27=3,1))</f>
        <v>2</v>
      </c>
      <c r="IP28" s="59">
        <f t="shared" ca="1" si="380"/>
        <v>0.06</v>
      </c>
      <c r="IQ28" s="40">
        <f t="shared" ca="1" si="280"/>
        <v>66135.127454636226</v>
      </c>
      <c r="IR28" s="28" cm="1">
        <f t="array" aca="1" ref="IR28" ca="1">_xlfn.LET(_xlpm.value,RAND(),_xlfn.IFS(IR27=1,IF(_xlpm.value&gt;0.97,2,1),IR27=2,IF(_xlpm.value&gt;0.98,3,2),IR27=3,1))</f>
        <v>1</v>
      </c>
      <c r="IS28" s="59">
        <f t="shared" ca="1" si="381"/>
        <v>0.06</v>
      </c>
      <c r="IT28" s="40">
        <f t="shared" ca="1" si="281"/>
        <v>66135.127454636226</v>
      </c>
      <c r="IU28" s="28" cm="1">
        <f t="array" aca="1" ref="IU28" ca="1">_xlfn.LET(_xlpm.value,RAND(),_xlfn.IFS(IU27=1,IF(_xlpm.value&gt;0.97,2,1),IU27=2,IF(_xlpm.value&gt;0.98,3,2),IU27=3,1))</f>
        <v>1</v>
      </c>
      <c r="IV28" s="59">
        <f t="shared" ca="1" si="382"/>
        <v>0.06</v>
      </c>
      <c r="IW28" s="40">
        <f t="shared" ca="1" si="282"/>
        <v>66135.127454636226</v>
      </c>
      <c r="IX28" s="28" cm="1">
        <f t="array" aca="1" ref="IX28" ca="1">_xlfn.LET(_xlpm.value,RAND(),_xlfn.IFS(IX27=1,IF(_xlpm.value&gt;0.97,2,1),IX27=2,IF(_xlpm.value&gt;0.98,3,2),IX27=3,1))</f>
        <v>2</v>
      </c>
      <c r="IY28" s="59">
        <f t="shared" ca="1" si="383"/>
        <v>0.06</v>
      </c>
      <c r="IZ28" s="40">
        <f t="shared" ca="1" si="283"/>
        <v>66135.127454636226</v>
      </c>
      <c r="JA28" s="28" cm="1">
        <f t="array" aca="1" ref="JA28" ca="1">_xlfn.LET(_xlpm.value,RAND(),_xlfn.IFS(JA27=1,IF(_xlpm.value&gt;0.97,2,1),JA27=2,IF(_xlpm.value&gt;0.98,3,2),JA27=3,1))</f>
        <v>1</v>
      </c>
      <c r="JB28" s="59">
        <f t="shared" ca="1" si="384"/>
        <v>0.06</v>
      </c>
      <c r="JC28" s="40">
        <f t="shared" ca="1" si="284"/>
        <v>66135.127454636226</v>
      </c>
      <c r="JD28" s="28" cm="1">
        <f t="array" aca="1" ref="JD28" ca="1">_xlfn.LET(_xlpm.value,RAND(),_xlfn.IFS(JD27=1,IF(_xlpm.value&gt;0.97,2,1),JD27=2,IF(_xlpm.value&gt;0.98,3,2),JD27=3,1))</f>
        <v>1</v>
      </c>
      <c r="JE28" s="59">
        <f t="shared" ca="1" si="385"/>
        <v>0.06</v>
      </c>
      <c r="JF28" s="40">
        <f t="shared" ca="1" si="285"/>
        <v>66135.127454636226</v>
      </c>
      <c r="JG28" s="28" cm="1">
        <f t="array" aca="1" ref="JG28" ca="1">_xlfn.LET(_xlpm.value,RAND(),_xlfn.IFS(JG27=1,IF(_xlpm.value&gt;0.97,2,1),JG27=2,IF(_xlpm.value&gt;0.98,3,2),JG27=3,1))</f>
        <v>2</v>
      </c>
      <c r="JH28" s="59">
        <f t="shared" ca="1" si="386"/>
        <v>0.06</v>
      </c>
      <c r="JI28" s="40">
        <f t="shared" ca="1" si="286"/>
        <v>66135.127454636226</v>
      </c>
      <c r="JJ28" s="28" cm="1">
        <f t="array" aca="1" ref="JJ28" ca="1">_xlfn.LET(_xlpm.value,RAND(),_xlfn.IFS(JJ27=1,IF(_xlpm.value&gt;0.97,2,1),JJ27=2,IF(_xlpm.value&gt;0.98,3,2),JJ27=3,1))</f>
        <v>1</v>
      </c>
      <c r="JK28" s="59">
        <f t="shared" ca="1" si="387"/>
        <v>0.06</v>
      </c>
      <c r="JL28" s="40">
        <f t="shared" ca="1" si="287"/>
        <v>66135.127454636226</v>
      </c>
      <c r="JM28" s="28" cm="1">
        <f t="array" aca="1" ref="JM28" ca="1">_xlfn.LET(_xlpm.value,RAND(),_xlfn.IFS(JM27=1,IF(_xlpm.value&gt;0.97,2,1),JM27=2,IF(_xlpm.value&gt;0.98,3,2),JM27=3,1))</f>
        <v>2</v>
      </c>
      <c r="JN28" s="59">
        <f t="shared" ca="1" si="388"/>
        <v>0.06</v>
      </c>
      <c r="JO28" s="40">
        <f t="shared" ca="1" si="288"/>
        <v>21727.677483388026</v>
      </c>
      <c r="JP28" s="28" cm="1">
        <f t="array" aca="1" ref="JP28" ca="1">_xlfn.LET(_xlpm.value,RAND(),_xlfn.IFS(JP27=1,IF(_xlpm.value&gt;0.97,2,1),JP27=2,IF(_xlpm.value&gt;0.98,3,2),JP27=3,1))</f>
        <v>2</v>
      </c>
      <c r="JQ28" s="59">
        <f t="shared" ca="1" si="389"/>
        <v>0.06</v>
      </c>
      <c r="JR28" s="40">
        <f t="shared" ca="1" si="289"/>
        <v>66135.127454636226</v>
      </c>
      <c r="JS28" s="28" cm="1">
        <f t="array" aca="1" ref="JS28" ca="1">_xlfn.LET(_xlpm.value,RAND(),_xlfn.IFS(JS27=1,IF(_xlpm.value&gt;0.97,2,1),JS27=2,IF(_xlpm.value&gt;0.98,3,2),JS27=3,1))</f>
        <v>1</v>
      </c>
      <c r="JT28" s="59">
        <f t="shared" ca="1" si="390"/>
        <v>0.06</v>
      </c>
      <c r="JU28" s="40">
        <f t="shared" ca="1" si="290"/>
        <v>40224.047227865201</v>
      </c>
      <c r="JV28" s="28" cm="1">
        <f t="array" aca="1" ref="JV28" ca="1">_xlfn.LET(_xlpm.value,RAND(),_xlfn.IFS(JV27=1,IF(_xlpm.value&gt;0.97,2,1),JV27=2,IF(_xlpm.value&gt;0.98,3,2),JV27=3,1))</f>
        <v>1</v>
      </c>
      <c r="JW28" s="59">
        <f t="shared" ca="1" si="391"/>
        <v>0.06</v>
      </c>
      <c r="JX28" s="40">
        <f t="shared" ca="1" si="291"/>
        <v>66135.127454636226</v>
      </c>
      <c r="JY28" s="28" cm="1">
        <f t="array" aca="1" ref="JY28" ca="1">_xlfn.LET(_xlpm.value,RAND(),_xlfn.IFS(JY27=1,IF(_xlpm.value&gt;0.97,2,1),JY27=2,IF(_xlpm.value&gt;0.98,3,2),JY27=3,1))</f>
        <v>2</v>
      </c>
      <c r="JZ28" s="59">
        <f t="shared" ca="1" si="392"/>
        <v>0.06</v>
      </c>
      <c r="KA28" s="40">
        <f t="shared" ca="1" si="292"/>
        <v>66135.127454636226</v>
      </c>
      <c r="KB28" s="28" cm="1">
        <f t="array" aca="1" ref="KB28" ca="1">_xlfn.LET(_xlpm.value,RAND(),_xlfn.IFS(KB27=1,IF(_xlpm.value&gt;0.97,2,1),KB27=2,IF(_xlpm.value&gt;0.98,3,2),KB27=3,1))</f>
        <v>1</v>
      </c>
      <c r="KC28" s="59">
        <f t="shared" ca="1" si="393"/>
        <v>0.06</v>
      </c>
      <c r="KD28" s="40">
        <f t="shared" ca="1" si="293"/>
        <v>15372.802887118891</v>
      </c>
      <c r="KE28" s="28" cm="1">
        <f t="array" aca="1" ref="KE28" ca="1">_xlfn.LET(_xlpm.value,RAND(),_xlfn.IFS(KE27=1,IF(_xlpm.value&gt;0.97,2,1),KE27=2,IF(_xlpm.value&gt;0.98,3,2),KE27=3,1))</f>
        <v>1</v>
      </c>
      <c r="KF28" s="59">
        <f t="shared" ca="1" si="394"/>
        <v>0.06</v>
      </c>
      <c r="KG28" s="40">
        <f t="shared" ca="1" si="294"/>
        <v>66135.127454636226</v>
      </c>
      <c r="KH28" s="28" cm="1">
        <f t="array" aca="1" ref="KH28" ca="1">_xlfn.LET(_xlpm.value,RAND(),_xlfn.IFS(KH27=1,IF(_xlpm.value&gt;0.97,2,1),KH27=2,IF(_xlpm.value&gt;0.98,3,2),KH27=3,1))</f>
        <v>1</v>
      </c>
      <c r="KI28" s="59">
        <f t="shared" ca="1" si="395"/>
        <v>0.06</v>
      </c>
      <c r="KJ28" s="40">
        <f t="shared" ca="1" si="295"/>
        <v>66135.127454636226</v>
      </c>
      <c r="KK28" s="28" cm="1">
        <f t="array" aca="1" ref="KK28" ca="1">_xlfn.LET(_xlpm.value,RAND(),_xlfn.IFS(KK27=1,IF(_xlpm.value&gt;0.97,2,1),KK27=2,IF(_xlpm.value&gt;0.98,3,2),KK27=3,1))</f>
        <v>1</v>
      </c>
      <c r="KL28" s="59">
        <f t="shared" ca="1" si="396"/>
        <v>0.06</v>
      </c>
      <c r="KM28" s="40">
        <f t="shared" ca="1" si="296"/>
        <v>66135.127454636226</v>
      </c>
      <c r="KN28" s="28" cm="1">
        <f t="array" aca="1" ref="KN28" ca="1">_xlfn.LET(_xlpm.value,RAND(),_xlfn.IFS(KN27=1,IF(_xlpm.value&gt;0.97,2,1),KN27=2,IF(_xlpm.value&gt;0.98,3,2),KN27=3,1))</f>
        <v>1</v>
      </c>
      <c r="KO28" s="59">
        <f t="shared" ca="1" si="397"/>
        <v>0.06</v>
      </c>
      <c r="KP28" s="40">
        <f t="shared" ca="1" si="297"/>
        <v>66135.127454636226</v>
      </c>
      <c r="KQ28" s="28"/>
    </row>
    <row r="29" spans="1:303" x14ac:dyDescent="0.2">
      <c r="A29" s="111">
        <v>46081</v>
      </c>
      <c r="B29" s="64">
        <v>1685.4000000000003</v>
      </c>
      <c r="C29" s="28" cm="1">
        <f t="array" aca="1" ref="C29" ca="1">_xlfn.LET(_xlpm.value,RAND(),_xlfn.IFS(C28=1,IF(_xlpm.value&gt;0.97,2,1),C28=2,IF(_xlpm.value&gt;0.98,3,2),C28=3,1))</f>
        <v>2</v>
      </c>
      <c r="D29" s="59">
        <f t="shared" ca="1" si="0"/>
        <v>0.06</v>
      </c>
      <c r="E29" s="40">
        <f t="shared" ca="1" si="298"/>
        <v>71114.475101914402</v>
      </c>
      <c r="F29" s="28" cm="1">
        <f t="array" aca="1" ref="F29" ca="1">_xlfn.LET(_xlpm.value,RAND(),_xlfn.IFS(F28=1,IF(_xlpm.value&gt;0.97,2,1),F28=2,IF(_xlpm.value&gt;0.98,3,2),F28=3,1))</f>
        <v>1</v>
      </c>
      <c r="G29" s="59">
        <f t="shared" ca="1" si="299"/>
        <v>0.06</v>
      </c>
      <c r="H29" s="40">
        <f t="shared" ca="1" si="199"/>
        <v>71114.475101914402</v>
      </c>
      <c r="I29" s="28" cm="1">
        <f t="array" aca="1" ref="I29" ca="1">_xlfn.LET(_xlpm.value,RAND(),_xlfn.IFS(I28=1,IF(_xlpm.value&gt;0.97,2,1),I28=2,IF(_xlpm.value&gt;0.98,3,2),I28=3,1))</f>
        <v>2</v>
      </c>
      <c r="J29" s="59">
        <f t="shared" ca="1" si="300"/>
        <v>0.06</v>
      </c>
      <c r="K29" s="40">
        <f t="shared" ca="1" si="200"/>
        <v>71114.475101914402</v>
      </c>
      <c r="L29" s="28" cm="1">
        <f t="array" aca="1" ref="L29" ca="1">_xlfn.LET(_xlpm.value,RAND(),_xlfn.IFS(L28=1,IF(_xlpm.value&gt;0.97,2,1),L28=2,IF(_xlpm.value&gt;0.98,3,2),L28=3,1))</f>
        <v>1</v>
      </c>
      <c r="M29" s="59">
        <f t="shared" ca="1" si="301"/>
        <v>0.06</v>
      </c>
      <c r="N29" s="40">
        <f t="shared" ca="1" si="201"/>
        <v>71114.475101914402</v>
      </c>
      <c r="O29" s="28" cm="1">
        <f t="array" aca="1" ref="O29" ca="1">_xlfn.LET(_xlpm.value,RAND(),_xlfn.IFS(O28=1,IF(_xlpm.value&gt;0.97,2,1),O28=2,IF(_xlpm.value&gt;0.98,3,2),O28=3,1))</f>
        <v>1</v>
      </c>
      <c r="P29" s="59">
        <f t="shared" ca="1" si="302"/>
        <v>0.06</v>
      </c>
      <c r="Q29" s="40">
        <f t="shared" ca="1" si="202"/>
        <v>71114.475101914402</v>
      </c>
      <c r="R29" s="28" cm="1">
        <f t="array" aca="1" ref="R29" ca="1">_xlfn.LET(_xlpm.value,RAND(),_xlfn.IFS(R28=1,IF(_xlpm.value&gt;0.97,2,1),R28=2,IF(_xlpm.value&gt;0.98,3,2),R28=3,1))</f>
        <v>1</v>
      </c>
      <c r="S29" s="59">
        <f t="shared" ca="1" si="303"/>
        <v>0.06</v>
      </c>
      <c r="T29" s="40">
        <f t="shared" ca="1" si="203"/>
        <v>71114.475101914402</v>
      </c>
      <c r="U29" s="28" cm="1">
        <f t="array" aca="1" ref="U29" ca="1">_xlfn.LET(_xlpm.value,RAND(),_xlfn.IFS(U28=1,IF(_xlpm.value&gt;0.97,2,1),U28=2,IF(_xlpm.value&gt;0.98,3,2),U28=3,1))</f>
        <v>2</v>
      </c>
      <c r="V29" s="59">
        <f t="shared" ca="1" si="304"/>
        <v>0.06</v>
      </c>
      <c r="W29" s="40">
        <f t="shared" ca="1" si="204"/>
        <v>71114.475101914402</v>
      </c>
      <c r="X29" s="28" cm="1">
        <f t="array" aca="1" ref="X29" ca="1">_xlfn.LET(_xlpm.value,RAND(),_xlfn.IFS(X28=1,IF(_xlpm.value&gt;0.97,2,1),X28=2,IF(_xlpm.value&gt;0.98,3,2),X28=3,1))</f>
        <v>1</v>
      </c>
      <c r="Y29" s="59">
        <f t="shared" ca="1" si="305"/>
        <v>0.06</v>
      </c>
      <c r="Z29" s="40">
        <f t="shared" ca="1" si="205"/>
        <v>71114.475101914402</v>
      </c>
      <c r="AA29" s="28" cm="1">
        <f t="array" aca="1" ref="AA29" ca="1">_xlfn.LET(_xlpm.value,RAND(),_xlfn.IFS(AA28=1,IF(_xlpm.value&gt;0.97,2,1),AA28=2,IF(_xlpm.value&gt;0.98,3,2),AA28=3,1))</f>
        <v>2</v>
      </c>
      <c r="AB29" s="59">
        <f t="shared" ca="1" si="306"/>
        <v>0.06</v>
      </c>
      <c r="AC29" s="40">
        <f t="shared" ca="1" si="206"/>
        <v>71114.475101914402</v>
      </c>
      <c r="AD29" s="28" cm="1">
        <f t="array" aca="1" ref="AD29" ca="1">_xlfn.LET(_xlpm.value,RAND(),_xlfn.IFS(AD28=1,IF(_xlpm.value&gt;0.97,2,1),AD28=2,IF(_xlpm.value&gt;0.98,3,2),AD28=3,1))</f>
        <v>1</v>
      </c>
      <c r="AE29" s="59">
        <f t="shared" ca="1" si="307"/>
        <v>0.06</v>
      </c>
      <c r="AF29" s="40">
        <f t="shared" ca="1" si="207"/>
        <v>38430.027119667408</v>
      </c>
      <c r="AG29" s="28" cm="1">
        <f t="array" aca="1" ref="AG29" ca="1">_xlfn.LET(_xlpm.value,RAND(),_xlfn.IFS(AG28=1,IF(_xlpm.value&gt;0.97,2,1),AG28=2,IF(_xlpm.value&gt;0.98,3,2),AG28=3,1))</f>
        <v>2</v>
      </c>
      <c r="AH29" s="59">
        <f t="shared" ca="1" si="308"/>
        <v>0.06</v>
      </c>
      <c r="AI29" s="40">
        <f t="shared" ca="1" si="208"/>
        <v>71114.475101914402</v>
      </c>
      <c r="AJ29" s="28" cm="1">
        <f t="array" aca="1" ref="AJ29" ca="1">_xlfn.LET(_xlpm.value,RAND(),_xlfn.IFS(AJ28=1,IF(_xlpm.value&gt;0.97,2,1),AJ28=2,IF(_xlpm.value&gt;0.98,3,2),AJ28=3,1))</f>
        <v>1</v>
      </c>
      <c r="AK29" s="59">
        <f t="shared" ca="1" si="309"/>
        <v>0.06</v>
      </c>
      <c r="AL29" s="40">
        <f t="shared" ca="1" si="209"/>
        <v>23227.923188391309</v>
      </c>
      <c r="AM29" s="28" cm="1">
        <f t="array" aca="1" ref="AM29" ca="1">_xlfn.LET(_xlpm.value,RAND(),_xlfn.IFS(AM28=1,IF(_xlpm.value&gt;0.97,2,1),AM28=2,IF(_xlpm.value&gt;0.98,3,2),AM28=3,1))</f>
        <v>2</v>
      </c>
      <c r="AN29" s="59">
        <f t="shared" ca="1" si="310"/>
        <v>0.06</v>
      </c>
      <c r="AO29" s="40">
        <f t="shared" ca="1" si="210"/>
        <v>71114.475101914402</v>
      </c>
      <c r="AP29" s="28" cm="1">
        <f t="array" aca="1" ref="AP29" ca="1">_xlfn.LET(_xlpm.value,RAND(),_xlfn.IFS(AP28=1,IF(_xlpm.value&gt;0.97,2,1),AP28=2,IF(_xlpm.value&gt;0.98,3,2),AP28=3,1))</f>
        <v>2</v>
      </c>
      <c r="AQ29" s="59">
        <f t="shared" ca="1" si="311"/>
        <v>0.06</v>
      </c>
      <c r="AR29" s="40">
        <f t="shared" ca="1" si="211"/>
        <v>71114.475101914402</v>
      </c>
      <c r="AS29" s="28" cm="1">
        <f t="array" aca="1" ref="AS29" ca="1">_xlfn.LET(_xlpm.value,RAND(),_xlfn.IFS(AS28=1,IF(_xlpm.value&gt;0.97,2,1),AS28=2,IF(_xlpm.value&gt;0.98,3,2),AS28=3,1))</f>
        <v>2</v>
      </c>
      <c r="AT29" s="59">
        <f t="shared" ca="1" si="312"/>
        <v>0.06</v>
      </c>
      <c r="AU29" s="40">
        <f t="shared" ca="1" si="212"/>
        <v>71114.475101914402</v>
      </c>
      <c r="AV29" s="28" cm="1">
        <f t="array" aca="1" ref="AV29" ca="1">_xlfn.LET(_xlpm.value,RAND(),_xlfn.IFS(AV28=1,IF(_xlpm.value&gt;0.97,2,1),AV28=2,IF(_xlpm.value&gt;0.98,3,2),AV28=3,1))</f>
        <v>1</v>
      </c>
      <c r="AW29" s="59">
        <f t="shared" ca="1" si="313"/>
        <v>0.06</v>
      </c>
      <c r="AX29" s="40">
        <f t="shared" ca="1" si="213"/>
        <v>71114.475101914402</v>
      </c>
      <c r="AY29" s="28" cm="1">
        <f t="array" aca="1" ref="AY29" ca="1">_xlfn.LET(_xlpm.value,RAND(),_xlfn.IFS(AY28=1,IF(_xlpm.value&gt;0.97,2,1),AY28=2,IF(_xlpm.value&gt;0.98,3,2),AY28=3,1))</f>
        <v>1</v>
      </c>
      <c r="AZ29" s="59">
        <f t="shared" ca="1" si="314"/>
        <v>0.06</v>
      </c>
      <c r="BA29" s="40">
        <f t="shared" ca="1" si="214"/>
        <v>71114.475101914402</v>
      </c>
      <c r="BB29" s="28" cm="1">
        <f t="array" aca="1" ref="BB29" ca="1">_xlfn.LET(_xlpm.value,RAND(),_xlfn.IFS(BB28=1,IF(_xlpm.value&gt;0.97,2,1),BB28=2,IF(_xlpm.value&gt;0.98,3,2),BB28=3,1))</f>
        <v>1</v>
      </c>
      <c r="BC29" s="59">
        <f t="shared" ca="1" si="315"/>
        <v>0.06</v>
      </c>
      <c r="BD29" s="40">
        <f t="shared" ca="1" si="215"/>
        <v>28910.400921021999</v>
      </c>
      <c r="BE29" s="28" cm="1">
        <f t="array" aca="1" ref="BE29" ca="1">_xlfn.LET(_xlpm.value,RAND(),_xlfn.IFS(BE28=1,IF(_xlpm.value&gt;0.97,2,1),BE28=2,IF(_xlpm.value&gt;0.98,3,2),BE28=3,1))</f>
        <v>1</v>
      </c>
      <c r="BF29" s="59">
        <f t="shared" ca="1" si="316"/>
        <v>0.06</v>
      </c>
      <c r="BG29" s="40">
        <f t="shared" ca="1" si="216"/>
        <v>71114.475101914402</v>
      </c>
      <c r="BH29" s="28" cm="1">
        <f t="array" aca="1" ref="BH29" ca="1">_xlfn.LET(_xlpm.value,RAND(),_xlfn.IFS(BH28=1,IF(_xlpm.value&gt;0.97,2,1),BH28=2,IF(_xlpm.value&gt;0.98,3,2),BH28=3,1))</f>
        <v>2</v>
      </c>
      <c r="BI29" s="59">
        <f t="shared" ca="1" si="317"/>
        <v>0.06</v>
      </c>
      <c r="BJ29" s="40">
        <f t="shared" ca="1" si="217"/>
        <v>71114.475101914402</v>
      </c>
      <c r="BK29" s="28" cm="1">
        <f t="array" aca="1" ref="BK29" ca="1">_xlfn.LET(_xlpm.value,RAND(),_xlfn.IFS(BK28=1,IF(_xlpm.value&gt;0.97,2,1),BK28=2,IF(_xlpm.value&gt;0.98,3,2),BK28=3,1))</f>
        <v>2</v>
      </c>
      <c r="BL29" s="59">
        <f t="shared" ca="1" si="318"/>
        <v>0.06</v>
      </c>
      <c r="BM29" s="40">
        <f t="shared" ca="1" si="218"/>
        <v>71114.475101914402</v>
      </c>
      <c r="BN29" s="28" cm="1">
        <f t="array" aca="1" ref="BN29" ca="1">_xlfn.LET(_xlpm.value,RAND(),_xlfn.IFS(BN28=1,IF(_xlpm.value&gt;0.97,2,1),BN28=2,IF(_xlpm.value&gt;0.98,3,2),BN28=3,1))</f>
        <v>1</v>
      </c>
      <c r="BO29" s="59">
        <f t="shared" ca="1" si="319"/>
        <v>0.06</v>
      </c>
      <c r="BP29" s="40">
        <f t="shared" ca="1" si="219"/>
        <v>71114.475101914402</v>
      </c>
      <c r="BQ29" s="28" cm="1">
        <f t="array" aca="1" ref="BQ29" ca="1">_xlfn.LET(_xlpm.value,RAND(),_xlfn.IFS(BQ28=1,IF(_xlpm.value&gt;0.97,2,1),BQ28=2,IF(_xlpm.value&gt;0.98,3,2),BQ28=3,1))</f>
        <v>1</v>
      </c>
      <c r="BR29" s="59">
        <f t="shared" ca="1" si="320"/>
        <v>0.06</v>
      </c>
      <c r="BS29" s="40">
        <f t="shared" ca="1" si="220"/>
        <v>71114.475101914402</v>
      </c>
      <c r="BT29" s="28" cm="1">
        <f t="array" aca="1" ref="BT29" ca="1">_xlfn.LET(_xlpm.value,RAND(),_xlfn.IFS(BT28=1,IF(_xlpm.value&gt;0.97,2,1),BT28=2,IF(_xlpm.value&gt;0.98,3,2),BT28=3,1))</f>
        <v>1</v>
      </c>
      <c r="BU29" s="59">
        <f t="shared" ca="1" si="321"/>
        <v>0.06</v>
      </c>
      <c r="BV29" s="40">
        <f t="shared" ca="1" si="221"/>
        <v>71114.475101914402</v>
      </c>
      <c r="BW29" s="28" cm="1">
        <f t="array" aca="1" ref="BW29" ca="1">_xlfn.LET(_xlpm.value,RAND(),_xlfn.IFS(BW28=1,IF(_xlpm.value&gt;0.97,2,1),BW28=2,IF(_xlpm.value&gt;0.98,3,2),BW28=3,1))</f>
        <v>1</v>
      </c>
      <c r="BX29" s="59">
        <f t="shared" ca="1" si="322"/>
        <v>0.06</v>
      </c>
      <c r="BY29" s="40">
        <f t="shared" ca="1" si="222"/>
        <v>71114.475101914402</v>
      </c>
      <c r="BZ29" s="28" cm="1">
        <f t="array" aca="1" ref="BZ29" ca="1">_xlfn.LET(_xlpm.value,RAND(),_xlfn.IFS(BZ28=1,IF(_xlpm.value&gt;0.97,2,1),BZ28=2,IF(_xlpm.value&gt;0.98,3,2),BZ28=3,1))</f>
        <v>2</v>
      </c>
      <c r="CA29" s="59">
        <f t="shared" ca="1" si="323"/>
        <v>0.06</v>
      </c>
      <c r="CB29" s="40">
        <f t="shared" ca="1" si="223"/>
        <v>38430.027119667408</v>
      </c>
      <c r="CC29" s="28" cm="1">
        <f t="array" aca="1" ref="CC29" ca="1">_xlfn.LET(_xlpm.value,RAND(),_xlfn.IFS(CC28=1,IF(_xlpm.value&gt;0.97,2,1),CC28=2,IF(_xlpm.value&gt;0.98,3,2),CC28=3,1))</f>
        <v>1</v>
      </c>
      <c r="CD29" s="59">
        <f t="shared" ca="1" si="324"/>
        <v>0.06</v>
      </c>
      <c r="CE29" s="40">
        <f t="shared" ca="1" si="224"/>
        <v>71114.475101914402</v>
      </c>
      <c r="CF29" s="28" cm="1">
        <f t="array" aca="1" ref="CF29" ca="1">_xlfn.LET(_xlpm.value,RAND(),_xlfn.IFS(CF28=1,IF(_xlpm.value&gt;0.97,2,1),CF28=2,IF(_xlpm.value&gt;0.98,3,2),CF28=3,1))</f>
        <v>2</v>
      </c>
      <c r="CG29" s="59">
        <f t="shared" ca="1" si="325"/>
        <v>0.06</v>
      </c>
      <c r="CH29" s="40">
        <f t="shared" ca="1" si="225"/>
        <v>71114.475101914402</v>
      </c>
      <c r="CI29" s="28" cm="1">
        <f t="array" aca="1" ref="CI29" ca="1">_xlfn.LET(_xlpm.value,RAND(),_xlfn.IFS(CI28=1,IF(_xlpm.value&gt;0.97,2,1),CI28=2,IF(_xlpm.value&gt;0.98,3,2),CI28=3,1))</f>
        <v>1</v>
      </c>
      <c r="CJ29" s="59">
        <f t="shared" ca="1" si="326"/>
        <v>0.06</v>
      </c>
      <c r="CK29" s="40">
        <f t="shared" ca="1" si="226"/>
        <v>71114.475101914402</v>
      </c>
      <c r="CL29" s="28" cm="1">
        <f t="array" aca="1" ref="CL29" ca="1">_xlfn.LET(_xlpm.value,RAND(),_xlfn.IFS(CL28=1,IF(_xlpm.value&gt;0.97,2,1),CL28=2,IF(_xlpm.value&gt;0.98,3,2),CL28=3,1))</f>
        <v>1</v>
      </c>
      <c r="CM29" s="59">
        <f t="shared" ca="1" si="327"/>
        <v>0.06</v>
      </c>
      <c r="CN29" s="40">
        <f t="shared" ca="1" si="227"/>
        <v>71114.475101914402</v>
      </c>
      <c r="CO29" s="28" cm="1">
        <f t="array" aca="1" ref="CO29" ca="1">_xlfn.LET(_xlpm.value,RAND(),_xlfn.IFS(CO28=1,IF(_xlpm.value&gt;0.97,2,1),CO28=2,IF(_xlpm.value&gt;0.98,3,2),CO28=3,1))</f>
        <v>2</v>
      </c>
      <c r="CP29" s="59">
        <f t="shared" ca="1" si="328"/>
        <v>0.06</v>
      </c>
      <c r="CQ29" s="40">
        <f t="shared" ca="1" si="228"/>
        <v>71114.475101914402</v>
      </c>
      <c r="CR29" s="28" cm="1">
        <f t="array" aca="1" ref="CR29" ca="1">_xlfn.LET(_xlpm.value,RAND(),_xlfn.IFS(CR28=1,IF(_xlpm.value&gt;0.97,2,1),CR28=2,IF(_xlpm.value&gt;0.98,3,2),CR28=3,1))</f>
        <v>2</v>
      </c>
      <c r="CS29" s="59">
        <f t="shared" ca="1" si="329"/>
        <v>0.06</v>
      </c>
      <c r="CT29" s="40">
        <f t="shared" ca="1" si="229"/>
        <v>71114.475101914402</v>
      </c>
      <c r="CU29" s="28" cm="1">
        <f t="array" aca="1" ref="CU29" ca="1">_xlfn.LET(_xlpm.value,RAND(),_xlfn.IFS(CU28=1,IF(_xlpm.value&gt;0.97,2,1),CU28=2,IF(_xlpm.value&gt;0.98,3,2),CU28=3,1))</f>
        <v>1</v>
      </c>
      <c r="CV29" s="59">
        <f t="shared" ca="1" si="330"/>
        <v>0.06</v>
      </c>
      <c r="CW29" s="40">
        <f t="shared" ca="1" si="230"/>
        <v>71114.475101914402</v>
      </c>
      <c r="CX29" s="28" cm="1">
        <f t="array" aca="1" ref="CX29" ca="1">_xlfn.LET(_xlpm.value,RAND(),_xlfn.IFS(CX28=1,IF(_xlpm.value&gt;0.97,2,1),CX28=2,IF(_xlpm.value&gt;0.98,3,2),CX28=3,1))</f>
        <v>1</v>
      </c>
      <c r="CY29" s="59">
        <f t="shared" ca="1" si="331"/>
        <v>0.06</v>
      </c>
      <c r="CZ29" s="40">
        <f t="shared" ca="1" si="231"/>
        <v>71114.475101914402</v>
      </c>
      <c r="DA29" s="28" cm="1">
        <f t="array" aca="1" ref="DA29" ca="1">_xlfn.LET(_xlpm.value,RAND(),_xlfn.IFS(DA28=1,IF(_xlpm.value&gt;0.97,2,1),DA28=2,IF(_xlpm.value&gt;0.98,3,2),DA28=3,1))</f>
        <v>1</v>
      </c>
      <c r="DB29" s="59">
        <f t="shared" ca="1" si="332"/>
        <v>0.06</v>
      </c>
      <c r="DC29" s="40">
        <f t="shared" ca="1" si="232"/>
        <v>71114.475101914402</v>
      </c>
      <c r="DD29" s="28" cm="1">
        <f t="array" aca="1" ref="DD29" ca="1">_xlfn.LET(_xlpm.value,RAND(),_xlfn.IFS(DD28=1,IF(_xlpm.value&gt;0.97,2,1),DD28=2,IF(_xlpm.value&gt;0.98,3,2),DD28=3,1))</f>
        <v>1</v>
      </c>
      <c r="DE29" s="59">
        <f t="shared" ca="1" si="333"/>
        <v>0.06</v>
      </c>
      <c r="DF29" s="40">
        <f t="shared" ca="1" si="233"/>
        <v>25821.45866810971</v>
      </c>
      <c r="DG29" s="28" cm="1">
        <f t="array" aca="1" ref="DG29" ca="1">_xlfn.LET(_xlpm.value,RAND(),_xlfn.IFS(DG28=1,IF(_xlpm.value&gt;0.97,2,1),DG28=2,IF(_xlpm.value&gt;0.98,3,2),DG28=3,1))</f>
        <v>1</v>
      </c>
      <c r="DH29" s="59">
        <f t="shared" ca="1" si="334"/>
        <v>0.06</v>
      </c>
      <c r="DI29" s="40">
        <f t="shared" ca="1" si="234"/>
        <v>71114.475101914402</v>
      </c>
      <c r="DJ29" s="28" cm="1">
        <f t="array" aca="1" ref="DJ29" ca="1">_xlfn.LET(_xlpm.value,RAND(),_xlfn.IFS(DJ28=1,IF(_xlpm.value&gt;0.97,2,1),DJ28=2,IF(_xlpm.value&gt;0.98,3,2),DJ28=3,1))</f>
        <v>2</v>
      </c>
      <c r="DK29" s="59">
        <f t="shared" ca="1" si="335"/>
        <v>0.06</v>
      </c>
      <c r="DL29" s="40">
        <f t="shared" ca="1" si="235"/>
        <v>71114.475101914402</v>
      </c>
      <c r="DM29" s="28" cm="1">
        <f t="array" aca="1" ref="DM29" ca="1">_xlfn.LET(_xlpm.value,RAND(),_xlfn.IFS(DM28=1,IF(_xlpm.value&gt;0.97,2,1),DM28=2,IF(_xlpm.value&gt;0.98,3,2),DM28=3,1))</f>
        <v>1</v>
      </c>
      <c r="DN29" s="59">
        <f t="shared" ca="1" si="336"/>
        <v>0.06</v>
      </c>
      <c r="DO29" s="40">
        <f t="shared" ca="1" si="236"/>
        <v>71114.475101914402</v>
      </c>
      <c r="DP29" s="28" cm="1">
        <f t="array" aca="1" ref="DP29" ca="1">_xlfn.LET(_xlpm.value,RAND(),_xlfn.IFS(DP28=1,IF(_xlpm.value&gt;0.97,2,1),DP28=2,IF(_xlpm.value&gt;0.98,3,2),DP28=3,1))</f>
        <v>2</v>
      </c>
      <c r="DQ29" s="59">
        <f t="shared" ca="1" si="337"/>
        <v>0.06</v>
      </c>
      <c r="DR29" s="40">
        <f t="shared" ca="1" si="237"/>
        <v>71114.475101914402</v>
      </c>
      <c r="DS29" s="28" cm="1">
        <f t="array" aca="1" ref="DS29" ca="1">_xlfn.LET(_xlpm.value,RAND(),_xlfn.IFS(DS28=1,IF(_xlpm.value&gt;0.97,2,1),DS28=2,IF(_xlpm.value&gt;0.98,3,2),DS28=3,1))</f>
        <v>1</v>
      </c>
      <c r="DT29" s="59">
        <f t="shared" ca="1" si="338"/>
        <v>0.06</v>
      </c>
      <c r="DU29" s="40">
        <f t="shared" ca="1" si="238"/>
        <v>71114.475101914402</v>
      </c>
      <c r="DV29" s="28" cm="1">
        <f t="array" aca="1" ref="DV29" ca="1">_xlfn.LET(_xlpm.value,RAND(),_xlfn.IFS(DV28=1,IF(_xlpm.value&gt;0.97,2,1),DV28=2,IF(_xlpm.value&gt;0.98,3,2),DV28=3,1))</f>
        <v>1</v>
      </c>
      <c r="DW29" s="59">
        <f t="shared" ca="1" si="339"/>
        <v>0.06</v>
      </c>
      <c r="DX29" s="40">
        <f t="shared" ca="1" si="239"/>
        <v>28910.400921021999</v>
      </c>
      <c r="DY29" s="28" cm="1">
        <f t="array" aca="1" ref="DY29" ca="1">_xlfn.LET(_xlpm.value,RAND(),_xlfn.IFS(DY28=1,IF(_xlpm.value&gt;0.97,2,1),DY28=2,IF(_xlpm.value&gt;0.98,3,2),DY28=3,1))</f>
        <v>2</v>
      </c>
      <c r="DZ29" s="59">
        <f t="shared" ca="1" si="340"/>
        <v>0.06</v>
      </c>
      <c r="EA29" s="40">
        <f t="shared" ca="1" si="240"/>
        <v>71114.475101914402</v>
      </c>
      <c r="EB29" s="28" cm="1">
        <f t="array" aca="1" ref="EB29" ca="1">_xlfn.LET(_xlpm.value,RAND(),_xlfn.IFS(EB28=1,IF(_xlpm.value&gt;0.97,2,1),EB28=2,IF(_xlpm.value&gt;0.98,3,2),EB28=3,1))</f>
        <v>1</v>
      </c>
      <c r="EC29" s="59">
        <f t="shared" ca="1" si="341"/>
        <v>0.06</v>
      </c>
      <c r="ED29" s="40">
        <f t="shared" ca="1" si="241"/>
        <v>23227.923188391309</v>
      </c>
      <c r="EE29" s="28" cm="1">
        <f t="array" aca="1" ref="EE29" ca="1">_xlfn.LET(_xlpm.value,RAND(),_xlfn.IFS(EE28=1,IF(_xlpm.value&gt;0.97,2,1),EE28=2,IF(_xlpm.value&gt;0.98,3,2),EE28=3,1))</f>
        <v>1</v>
      </c>
      <c r="EF29" s="59">
        <f t="shared" ca="1" si="342"/>
        <v>0.06</v>
      </c>
      <c r="EG29" s="40">
        <f t="shared" ca="1" si="242"/>
        <v>71114.475101914402</v>
      </c>
      <c r="EH29" s="28" cm="1">
        <f t="array" aca="1" ref="EH29" ca="1">_xlfn.LET(_xlpm.value,RAND(),_xlfn.IFS(EH28=1,IF(_xlpm.value&gt;0.97,2,1),EH28=2,IF(_xlpm.value&gt;0.98,3,2),EH28=3,1))</f>
        <v>1</v>
      </c>
      <c r="EI29" s="59">
        <f t="shared" ca="1" si="343"/>
        <v>0.06</v>
      </c>
      <c r="EJ29" s="40">
        <f t="shared" ca="1" si="243"/>
        <v>71114.475101914402</v>
      </c>
      <c r="EK29" s="28" cm="1">
        <f t="array" aca="1" ref="EK29" ca="1">_xlfn.LET(_xlpm.value,RAND(),_xlfn.IFS(EK28=1,IF(_xlpm.value&gt;0.97,2,1),EK28=2,IF(_xlpm.value&gt;0.98,3,2),EK28=3,1))</f>
        <v>1</v>
      </c>
      <c r="EL29" s="59">
        <f t="shared" ca="1" si="344"/>
        <v>0.06</v>
      </c>
      <c r="EM29" s="40">
        <f t="shared" ca="1" si="244"/>
        <v>71114.475101914402</v>
      </c>
      <c r="EN29" s="28" cm="1">
        <f t="array" aca="1" ref="EN29" ca="1">_xlfn.LET(_xlpm.value,RAND(),_xlfn.IFS(EN28=1,IF(_xlpm.value&gt;0.97,2,1),EN28=2,IF(_xlpm.value&gt;0.98,3,2),EN28=3,1))</f>
        <v>1</v>
      </c>
      <c r="EO29" s="59">
        <f t="shared" ca="1" si="345"/>
        <v>0.06</v>
      </c>
      <c r="EP29" s="40">
        <f t="shared" ca="1" si="245"/>
        <v>24906.112373031312</v>
      </c>
      <c r="EQ29" s="28" cm="1">
        <f t="array" aca="1" ref="EQ29" ca="1">_xlfn.LET(_xlpm.value,RAND(),_xlfn.IFS(EQ28=1,IF(_xlpm.value&gt;0.97,2,1),EQ28=2,IF(_xlpm.value&gt;0.98,3,2),EQ28=3,1))</f>
        <v>2</v>
      </c>
      <c r="ER29" s="59">
        <f t="shared" ca="1" si="346"/>
        <v>0.06</v>
      </c>
      <c r="ES29" s="40">
        <f t="shared" ca="1" si="246"/>
        <v>71114.475101914402</v>
      </c>
      <c r="ET29" s="28" cm="1">
        <f t="array" aca="1" ref="ET29" ca="1">_xlfn.LET(_xlpm.value,RAND(),_xlfn.IFS(ET28=1,IF(_xlpm.value&gt;0.97,2,1),ET28=2,IF(_xlpm.value&gt;0.98,3,2),ET28=3,1))</f>
        <v>2</v>
      </c>
      <c r="EU29" s="59">
        <f t="shared" ca="1" si="347"/>
        <v>0.06</v>
      </c>
      <c r="EV29" s="40">
        <f t="shared" ca="1" si="247"/>
        <v>71114.475101914402</v>
      </c>
      <c r="EW29" s="28" cm="1">
        <f t="array" aca="1" ref="EW29" ca="1">_xlfn.LET(_xlpm.value,RAND(),_xlfn.IFS(EW28=1,IF(_xlpm.value&gt;0.97,2,1),EW28=2,IF(_xlpm.value&gt;0.98,3,2),EW28=3,1))</f>
        <v>2</v>
      </c>
      <c r="EX29" s="59">
        <f t="shared" ca="1" si="348"/>
        <v>0.06</v>
      </c>
      <c r="EY29" s="40">
        <f t="shared" ca="1" si="248"/>
        <v>71114.475101914402</v>
      </c>
      <c r="EZ29" s="28" cm="1">
        <f t="array" aca="1" ref="EZ29" ca="1">_xlfn.LET(_xlpm.value,RAND(),_xlfn.IFS(EZ28=1,IF(_xlpm.value&gt;0.97,2,1),EZ28=2,IF(_xlpm.value&gt;0.98,3,2),EZ28=3,1))</f>
        <v>1</v>
      </c>
      <c r="FA29" s="59">
        <f t="shared" ca="1" si="349"/>
        <v>0.06</v>
      </c>
      <c r="FB29" s="40">
        <f t="shared" ca="1" si="249"/>
        <v>71114.475101914402</v>
      </c>
      <c r="FC29" s="28" cm="1">
        <f t="array" aca="1" ref="FC29" ca="1">_xlfn.LET(_xlpm.value,RAND(),_xlfn.IFS(FC28=1,IF(_xlpm.value&gt;0.97,2,1),FC28=2,IF(_xlpm.value&gt;0.98,3,2),FC28=3,1))</f>
        <v>1</v>
      </c>
      <c r="FD29" s="59">
        <f t="shared" ca="1" si="350"/>
        <v>0.06</v>
      </c>
      <c r="FE29" s="40">
        <f t="shared" ca="1" si="250"/>
        <v>71114.475101914402</v>
      </c>
      <c r="FF29" s="28" cm="1">
        <f t="array" aca="1" ref="FF29" ca="1">_xlfn.LET(_xlpm.value,RAND(),_xlfn.IFS(FF28=1,IF(_xlpm.value&gt;0.97,2,1),FF28=2,IF(_xlpm.value&gt;0.98,3,2),FF28=3,1))</f>
        <v>1</v>
      </c>
      <c r="FG29" s="59">
        <f t="shared" ca="1" si="351"/>
        <v>0.06</v>
      </c>
      <c r="FH29" s="40">
        <f t="shared" ca="1" si="251"/>
        <v>71114.475101914402</v>
      </c>
      <c r="FI29" s="28" cm="1">
        <f t="array" aca="1" ref="FI29" ca="1">_xlfn.LET(_xlpm.value,RAND(),_xlfn.IFS(FI28=1,IF(_xlpm.value&gt;0.97,2,1),FI28=2,IF(_xlpm.value&gt;0.98,3,2),FI28=3,1))</f>
        <v>1</v>
      </c>
      <c r="FJ29" s="59">
        <f t="shared" ca="1" si="352"/>
        <v>0.06</v>
      </c>
      <c r="FK29" s="40">
        <f t="shared" ca="1" si="252"/>
        <v>71114.475101914402</v>
      </c>
      <c r="FL29" s="28" cm="1">
        <f t="array" aca="1" ref="FL29" ca="1">_xlfn.LET(_xlpm.value,RAND(),_xlfn.IFS(FL28=1,IF(_xlpm.value&gt;0.97,2,1),FL28=2,IF(_xlpm.value&gt;0.98,3,2),FL28=3,1))</f>
        <v>1</v>
      </c>
      <c r="FM29" s="59">
        <f t="shared" ca="1" si="353"/>
        <v>0.06</v>
      </c>
      <c r="FN29" s="40">
        <f t="shared" ca="1" si="253"/>
        <v>71114.475101914402</v>
      </c>
      <c r="FO29" s="28" cm="1">
        <f t="array" aca="1" ref="FO29" ca="1">_xlfn.LET(_xlpm.value,RAND(),_xlfn.IFS(FO28=1,IF(_xlpm.value&gt;0.97,2,1),FO28=2,IF(_xlpm.value&gt;0.98,3,2),FO28=3,1))</f>
        <v>1</v>
      </c>
      <c r="FP29" s="59">
        <f t="shared" ca="1" si="354"/>
        <v>0.06</v>
      </c>
      <c r="FQ29" s="40">
        <f t="shared" ca="1" si="254"/>
        <v>32589.380567316592</v>
      </c>
      <c r="FR29" s="28" cm="1">
        <f t="array" aca="1" ref="FR29" ca="1">_xlfn.LET(_xlpm.value,RAND(),_xlfn.IFS(FR28=1,IF(_xlpm.value&gt;0.97,2,1),FR28=2,IF(_xlpm.value&gt;0.98,3,2),FR28=3,1))</f>
        <v>1</v>
      </c>
      <c r="FS29" s="59">
        <f t="shared" ca="1" si="355"/>
        <v>0.06</v>
      </c>
      <c r="FT29" s="40">
        <f t="shared" ca="1" si="255"/>
        <v>25821.45866810971</v>
      </c>
      <c r="FU29" s="28" cm="1">
        <f t="array" aca="1" ref="FU29" ca="1">_xlfn.LET(_xlpm.value,RAND(),_xlfn.IFS(FU28=1,IF(_xlpm.value&gt;0.97,2,1),FU28=2,IF(_xlpm.value&gt;0.98,3,2),FU28=3,1))</f>
        <v>1</v>
      </c>
      <c r="FV29" s="59">
        <f t="shared" ca="1" si="356"/>
        <v>0.06</v>
      </c>
      <c r="FW29" s="40">
        <f t="shared" ca="1" si="256"/>
        <v>71114.475101914402</v>
      </c>
      <c r="FX29" s="28" cm="1">
        <f t="array" aca="1" ref="FX29" ca="1">_xlfn.LET(_xlpm.value,RAND(),_xlfn.IFS(FX28=1,IF(_xlpm.value&gt;0.97,2,1),FX28=2,IF(_xlpm.value&gt;0.98,3,2),FX28=3,1))</f>
        <v>1</v>
      </c>
      <c r="FY29" s="59">
        <f t="shared" ca="1" si="357"/>
        <v>0.06</v>
      </c>
      <c r="FZ29" s="40">
        <f t="shared" ca="1" si="257"/>
        <v>71114.475101914402</v>
      </c>
      <c r="GA29" s="28" cm="1">
        <f t="array" aca="1" ref="GA29" ca="1">_xlfn.LET(_xlpm.value,RAND(),_xlfn.IFS(GA28=1,IF(_xlpm.value&gt;0.97,2,1),GA28=2,IF(_xlpm.value&gt;0.98,3,2),GA28=3,1))</f>
        <v>1</v>
      </c>
      <c r="GB29" s="59">
        <f t="shared" ca="1" si="358"/>
        <v>0.06</v>
      </c>
      <c r="GC29" s="40">
        <f t="shared" ca="1" si="258"/>
        <v>71114.475101914402</v>
      </c>
      <c r="GD29" s="28" cm="1">
        <f t="array" aca="1" ref="GD29" ca="1">_xlfn.LET(_xlpm.value,RAND(),_xlfn.IFS(GD28=1,IF(_xlpm.value&gt;0.97,2,1),GD28=2,IF(_xlpm.value&gt;0.98,3,2),GD28=3,1))</f>
        <v>2</v>
      </c>
      <c r="GE29" s="59">
        <f t="shared" ca="1" si="359"/>
        <v>0.06</v>
      </c>
      <c r="GF29" s="40">
        <f t="shared" ca="1" si="259"/>
        <v>71114.475101914402</v>
      </c>
      <c r="GG29" s="28" cm="1">
        <f t="array" aca="1" ref="GG29" ca="1">_xlfn.LET(_xlpm.value,RAND(),_xlfn.IFS(GG28=1,IF(_xlpm.value&gt;0.97,2,1),GG28=2,IF(_xlpm.value&gt;0.98,3,2),GG28=3,1))</f>
        <v>2</v>
      </c>
      <c r="GH29" s="59">
        <f t="shared" ca="1" si="360"/>
        <v>0.06</v>
      </c>
      <c r="GI29" s="40">
        <f t="shared" ca="1" si="260"/>
        <v>71114.475101914402</v>
      </c>
      <c r="GJ29" s="28" cm="1">
        <f t="array" aca="1" ref="GJ29" ca="1">_xlfn.LET(_xlpm.value,RAND(),_xlfn.IFS(GJ28=1,IF(_xlpm.value&gt;0.97,2,1),GJ28=2,IF(_xlpm.value&gt;0.98,3,2),GJ28=3,1))</f>
        <v>1</v>
      </c>
      <c r="GK29" s="59">
        <f t="shared" ca="1" si="361"/>
        <v>0.06</v>
      </c>
      <c r="GL29" s="40">
        <f t="shared" ca="1" si="261"/>
        <v>71114.475101914402</v>
      </c>
      <c r="GM29" s="28" cm="1">
        <f t="array" aca="1" ref="GM29" ca="1">_xlfn.LET(_xlpm.value,RAND(),_xlfn.IFS(GM28=1,IF(_xlpm.value&gt;0.97,2,1),GM28=2,IF(_xlpm.value&gt;0.98,3,2),GM28=3,1))</f>
        <v>2</v>
      </c>
      <c r="GN29" s="59">
        <f t="shared" ca="1" si="362"/>
        <v>0.06</v>
      </c>
      <c r="GO29" s="40">
        <f t="shared" ca="1" si="262"/>
        <v>71114.475101914402</v>
      </c>
      <c r="GP29" s="28" cm="1">
        <f t="array" aca="1" ref="GP29" ca="1">_xlfn.LET(_xlpm.value,RAND(),_xlfn.IFS(GP28=1,IF(_xlpm.value&gt;0.97,2,1),GP28=2,IF(_xlpm.value&gt;0.98,3,2),GP28=3,1))</f>
        <v>1</v>
      </c>
      <c r="GQ29" s="59">
        <f t="shared" ca="1" si="363"/>
        <v>0.06</v>
      </c>
      <c r="GR29" s="40">
        <f t="shared" ca="1" si="263"/>
        <v>71114.475101914402</v>
      </c>
      <c r="GS29" s="28" cm="1">
        <f t="array" aca="1" ref="GS29" ca="1">_xlfn.LET(_xlpm.value,RAND(),_xlfn.IFS(GS28=1,IF(_xlpm.value&gt;0.97,2,1),GS28=2,IF(_xlpm.value&gt;0.98,3,2),GS28=3,1))</f>
        <v>1</v>
      </c>
      <c r="GT29" s="59">
        <f t="shared" ca="1" si="364"/>
        <v>0.06</v>
      </c>
      <c r="GU29" s="40">
        <f t="shared" ca="1" si="264"/>
        <v>21620.320636390876</v>
      </c>
      <c r="GV29" s="28" cm="1">
        <f t="array" aca="1" ref="GV29" ca="1">_xlfn.LET(_xlpm.value,RAND(),_xlfn.IFS(GV28=1,IF(_xlpm.value&gt;0.97,2,1),GV28=2,IF(_xlpm.value&gt;0.98,3,2),GV28=3,1))</f>
        <v>1</v>
      </c>
      <c r="GW29" s="59">
        <f t="shared" ca="1" si="365"/>
        <v>0.06</v>
      </c>
      <c r="GX29" s="40">
        <f t="shared" ca="1" si="265"/>
        <v>71114.475101914402</v>
      </c>
      <c r="GY29" s="28" cm="1">
        <f t="array" aca="1" ref="GY29" ca="1">_xlfn.LET(_xlpm.value,RAND(),_xlfn.IFS(GY28=1,IF(_xlpm.value&gt;0.97,2,1),GY28=2,IF(_xlpm.value&gt;0.98,3,2),GY28=3,1))</f>
        <v>1</v>
      </c>
      <c r="GZ29" s="59">
        <f t="shared" ca="1" si="366"/>
        <v>0.06</v>
      </c>
      <c r="HA29" s="40">
        <f t="shared" ca="1" si="266"/>
        <v>71114.475101914402</v>
      </c>
      <c r="HB29" s="28" cm="1">
        <f t="array" aca="1" ref="HB29" ca="1">_xlfn.LET(_xlpm.value,RAND(),_xlfn.IFS(HB28=1,IF(_xlpm.value&gt;0.97,2,1),HB28=2,IF(_xlpm.value&gt;0.98,3,2),HB28=3,1))</f>
        <v>2</v>
      </c>
      <c r="HC29" s="59">
        <f t="shared" ca="1" si="367"/>
        <v>0.06</v>
      </c>
      <c r="HD29" s="40">
        <f t="shared" ca="1" si="267"/>
        <v>71114.475101914402</v>
      </c>
      <c r="HE29" s="28" cm="1">
        <f t="array" aca="1" ref="HE29" ca="1">_xlfn.LET(_xlpm.value,RAND(),_xlfn.IFS(HE28=1,IF(_xlpm.value&gt;0.97,2,1),HE28=2,IF(_xlpm.value&gt;0.98,3,2),HE28=3,1))</f>
        <v>1</v>
      </c>
      <c r="HF29" s="59">
        <f t="shared" ca="1" si="368"/>
        <v>0.06</v>
      </c>
      <c r="HG29" s="40">
        <f t="shared" ca="1" si="268"/>
        <v>32589.380567316592</v>
      </c>
      <c r="HH29" s="28" cm="1">
        <f t="array" aca="1" ref="HH29" ca="1">_xlfn.LET(_xlpm.value,RAND(),_xlfn.IFS(HH28=1,IF(_xlpm.value&gt;0.97,2,1),HH28=2,IF(_xlpm.value&gt;0.98,3,2),HH28=3,1))</f>
        <v>2</v>
      </c>
      <c r="HI29" s="59">
        <f t="shared" ca="1" si="369"/>
        <v>0.06</v>
      </c>
      <c r="HJ29" s="40">
        <f t="shared" ca="1" si="269"/>
        <v>71114.475101914402</v>
      </c>
      <c r="HK29" s="28" cm="1">
        <f t="array" aca="1" ref="HK29" ca="1">_xlfn.LET(_xlpm.value,RAND(),_xlfn.IFS(HK28=1,IF(_xlpm.value&gt;0.97,2,1),HK28=2,IF(_xlpm.value&gt;0.98,3,2),HK28=3,1))</f>
        <v>1</v>
      </c>
      <c r="HL29" s="59">
        <f t="shared" ca="1" si="370"/>
        <v>0.06</v>
      </c>
      <c r="HM29" s="40">
        <f t="shared" ca="1" si="270"/>
        <v>71114.475101914402</v>
      </c>
      <c r="HN29" s="28" cm="1">
        <f t="array" aca="1" ref="HN29" ca="1">_xlfn.LET(_xlpm.value,RAND(),_xlfn.IFS(HN28=1,IF(_xlpm.value&gt;0.97,2,1),HN28=2,IF(_xlpm.value&gt;0.98,3,2),HN28=3,1))</f>
        <v>1</v>
      </c>
      <c r="HO29" s="59">
        <f t="shared" ca="1" si="371"/>
        <v>0.06</v>
      </c>
      <c r="HP29" s="40">
        <f t="shared" ca="1" si="271"/>
        <v>57267.118628779754</v>
      </c>
      <c r="HQ29" s="28" cm="1">
        <f t="array" aca="1" ref="HQ29" ca="1">_xlfn.LET(_xlpm.value,RAND(),_xlfn.IFS(HQ28=1,IF(_xlpm.value&gt;0.97,2,1),HQ28=2,IF(_xlpm.value&gt;0.98,3,2),HQ28=3,1))</f>
        <v>1</v>
      </c>
      <c r="HR29" s="59">
        <f t="shared" ca="1" si="372"/>
        <v>0.06</v>
      </c>
      <c r="HS29" s="40">
        <f t="shared" ca="1" si="272"/>
        <v>71114.475101914402</v>
      </c>
      <c r="HT29" s="28" cm="1">
        <f t="array" aca="1" ref="HT29" ca="1">_xlfn.LET(_xlpm.value,RAND(),_xlfn.IFS(HT28=1,IF(_xlpm.value&gt;0.97,2,1),HT28=2,IF(_xlpm.value&gt;0.98,3,2),HT28=3,1))</f>
        <v>1</v>
      </c>
      <c r="HU29" s="59">
        <f t="shared" ca="1" si="373"/>
        <v>0.06</v>
      </c>
      <c r="HV29" s="40">
        <f t="shared" ca="1" si="273"/>
        <v>71114.475101914402</v>
      </c>
      <c r="HW29" s="28" cm="1">
        <f t="array" aca="1" ref="HW29" ca="1">_xlfn.LET(_xlpm.value,RAND(),_xlfn.IFS(HW28=1,IF(_xlpm.value&gt;0.97,2,1),HW28=2,IF(_xlpm.value&gt;0.98,3,2),HW28=3,1))</f>
        <v>2</v>
      </c>
      <c r="HX29" s="59">
        <f t="shared" ca="1" si="374"/>
        <v>0.06</v>
      </c>
      <c r="HY29" s="40">
        <f t="shared" ca="1" si="274"/>
        <v>71114.475101914402</v>
      </c>
      <c r="HZ29" s="28" cm="1">
        <f t="array" aca="1" ref="HZ29" ca="1">_xlfn.LET(_xlpm.value,RAND(),_xlfn.IFS(HZ28=1,IF(_xlpm.value&gt;0.97,2,1),HZ28=2,IF(_xlpm.value&gt;0.98,3,2),HZ28=3,1))</f>
        <v>1</v>
      </c>
      <c r="IA29" s="59">
        <f t="shared" ca="1" si="375"/>
        <v>0.06</v>
      </c>
      <c r="IB29" s="40">
        <f t="shared" ca="1" si="275"/>
        <v>71114.475101914402</v>
      </c>
      <c r="IC29" s="28" cm="1">
        <f t="array" aca="1" ref="IC29" ca="1">_xlfn.LET(_xlpm.value,RAND(),_xlfn.IFS(IC28=1,IF(_xlpm.value&gt;0.97,2,1),IC28=2,IF(_xlpm.value&gt;0.98,3,2),IC28=3,1))</f>
        <v>1</v>
      </c>
      <c r="ID29" s="59">
        <f t="shared" ca="1" si="376"/>
        <v>0.06</v>
      </c>
      <c r="IE29" s="40">
        <f t="shared" ca="1" si="276"/>
        <v>71114.475101914402</v>
      </c>
      <c r="IF29" s="28" cm="1">
        <f t="array" aca="1" ref="IF29" ca="1">_xlfn.LET(_xlpm.value,RAND(),_xlfn.IFS(IF28=1,IF(_xlpm.value&gt;0.97,2,1),IF28=2,IF(_xlpm.value&gt;0.98,3,2),IF28=3,1))</f>
        <v>1</v>
      </c>
      <c r="IG29" s="59">
        <f t="shared" ca="1" si="377"/>
        <v>0.06</v>
      </c>
      <c r="IH29" s="40">
        <f t="shared" ca="1" si="277"/>
        <v>71114.475101914402</v>
      </c>
      <c r="II29" s="28" cm="1">
        <f t="array" aca="1" ref="II29" ca="1">_xlfn.LET(_xlpm.value,RAND(),_xlfn.IFS(II28=1,IF(_xlpm.value&gt;0.97,2,1),II28=2,IF(_xlpm.value&gt;0.98,3,2),II28=3,1))</f>
        <v>2</v>
      </c>
      <c r="IJ29" s="59">
        <f t="shared" ca="1" si="378"/>
        <v>0.06</v>
      </c>
      <c r="IK29" s="40">
        <f t="shared" ca="1" si="278"/>
        <v>71114.475101914402</v>
      </c>
      <c r="IL29" s="28" cm="1">
        <f t="array" aca="1" ref="IL29" ca="1">_xlfn.LET(_xlpm.value,RAND(),_xlfn.IFS(IL28=1,IF(_xlpm.value&gt;0.97,2,1),IL28=2,IF(_xlpm.value&gt;0.98,3,2),IL28=3,1))</f>
        <v>2</v>
      </c>
      <c r="IM29" s="59">
        <f t="shared" ca="1" si="379"/>
        <v>0.06</v>
      </c>
      <c r="IN29" s="40">
        <f t="shared" ca="1" si="279"/>
        <v>71114.475101914402</v>
      </c>
      <c r="IO29" s="28" cm="1">
        <f t="array" aca="1" ref="IO29" ca="1">_xlfn.LET(_xlpm.value,RAND(),_xlfn.IFS(IO28=1,IF(_xlpm.value&gt;0.97,2,1),IO28=2,IF(_xlpm.value&gt;0.98,3,2),IO28=3,1))</f>
        <v>2</v>
      </c>
      <c r="IP29" s="59">
        <f t="shared" ca="1" si="380"/>
        <v>0.06</v>
      </c>
      <c r="IQ29" s="40">
        <f t="shared" ca="1" si="280"/>
        <v>71114.475101914402</v>
      </c>
      <c r="IR29" s="28" cm="1">
        <f t="array" aca="1" ref="IR29" ca="1">_xlfn.LET(_xlpm.value,RAND(),_xlfn.IFS(IR28=1,IF(_xlpm.value&gt;0.97,2,1),IR28=2,IF(_xlpm.value&gt;0.98,3,2),IR28=3,1))</f>
        <v>1</v>
      </c>
      <c r="IS29" s="59">
        <f t="shared" ca="1" si="381"/>
        <v>0.06</v>
      </c>
      <c r="IT29" s="40">
        <f t="shared" ca="1" si="281"/>
        <v>71114.475101914402</v>
      </c>
      <c r="IU29" s="28" cm="1">
        <f t="array" aca="1" ref="IU29" ca="1">_xlfn.LET(_xlpm.value,RAND(),_xlfn.IFS(IU28=1,IF(_xlpm.value&gt;0.97,2,1),IU28=2,IF(_xlpm.value&gt;0.98,3,2),IU28=3,1))</f>
        <v>1</v>
      </c>
      <c r="IV29" s="59">
        <f t="shared" ca="1" si="382"/>
        <v>0.06</v>
      </c>
      <c r="IW29" s="40">
        <f t="shared" ca="1" si="282"/>
        <v>71114.475101914402</v>
      </c>
      <c r="IX29" s="28" cm="1">
        <f t="array" aca="1" ref="IX29" ca="1">_xlfn.LET(_xlpm.value,RAND(),_xlfn.IFS(IX28=1,IF(_xlpm.value&gt;0.97,2,1),IX28=2,IF(_xlpm.value&gt;0.98,3,2),IX28=3,1))</f>
        <v>2</v>
      </c>
      <c r="IY29" s="59">
        <f t="shared" ca="1" si="383"/>
        <v>0.06</v>
      </c>
      <c r="IZ29" s="40">
        <f t="shared" ca="1" si="283"/>
        <v>71114.475101914402</v>
      </c>
      <c r="JA29" s="28" cm="1">
        <f t="array" aca="1" ref="JA29" ca="1">_xlfn.LET(_xlpm.value,RAND(),_xlfn.IFS(JA28=1,IF(_xlpm.value&gt;0.97,2,1),JA28=2,IF(_xlpm.value&gt;0.98,3,2),JA28=3,1))</f>
        <v>1</v>
      </c>
      <c r="JB29" s="59">
        <f t="shared" ca="1" si="384"/>
        <v>0.06</v>
      </c>
      <c r="JC29" s="40">
        <f t="shared" ca="1" si="284"/>
        <v>71114.475101914402</v>
      </c>
      <c r="JD29" s="28" cm="1">
        <f t="array" aca="1" ref="JD29" ca="1">_xlfn.LET(_xlpm.value,RAND(),_xlfn.IFS(JD28=1,IF(_xlpm.value&gt;0.97,2,1),JD28=2,IF(_xlpm.value&gt;0.98,3,2),JD28=3,1))</f>
        <v>1</v>
      </c>
      <c r="JE29" s="59">
        <f t="shared" ca="1" si="385"/>
        <v>0.06</v>
      </c>
      <c r="JF29" s="40">
        <f t="shared" ca="1" si="285"/>
        <v>71114.475101914402</v>
      </c>
      <c r="JG29" s="28" cm="1">
        <f t="array" aca="1" ref="JG29" ca="1">_xlfn.LET(_xlpm.value,RAND(),_xlfn.IFS(JG28=1,IF(_xlpm.value&gt;0.97,2,1),JG28=2,IF(_xlpm.value&gt;0.98,3,2),JG28=3,1))</f>
        <v>2</v>
      </c>
      <c r="JH29" s="59">
        <f t="shared" ca="1" si="386"/>
        <v>0.06</v>
      </c>
      <c r="JI29" s="40">
        <f t="shared" ca="1" si="286"/>
        <v>71114.475101914402</v>
      </c>
      <c r="JJ29" s="28" cm="1">
        <f t="array" aca="1" ref="JJ29" ca="1">_xlfn.LET(_xlpm.value,RAND(),_xlfn.IFS(JJ28=1,IF(_xlpm.value&gt;0.97,2,1),JJ28=2,IF(_xlpm.value&gt;0.98,3,2),JJ28=3,1))</f>
        <v>1</v>
      </c>
      <c r="JK29" s="59">
        <f t="shared" ca="1" si="387"/>
        <v>0.06</v>
      </c>
      <c r="JL29" s="40">
        <f t="shared" ca="1" si="287"/>
        <v>71114.475101914402</v>
      </c>
      <c r="JM29" s="28" cm="1">
        <f t="array" aca="1" ref="JM29" ca="1">_xlfn.LET(_xlpm.value,RAND(),_xlfn.IFS(JM28=1,IF(_xlpm.value&gt;0.97,2,1),JM28=2,IF(_xlpm.value&gt;0.98,3,2),JM28=3,1))</f>
        <v>2</v>
      </c>
      <c r="JN29" s="59">
        <f t="shared" ca="1" si="388"/>
        <v>0.06</v>
      </c>
      <c r="JO29" s="40">
        <f t="shared" ca="1" si="288"/>
        <v>24042.578132391311</v>
      </c>
      <c r="JP29" s="28" cm="1">
        <f t="array" aca="1" ref="JP29" ca="1">_xlfn.LET(_xlpm.value,RAND(),_xlfn.IFS(JP28=1,IF(_xlpm.value&gt;0.97,2,1),JP28=2,IF(_xlpm.value&gt;0.98,3,2),JP28=3,1))</f>
        <v>2</v>
      </c>
      <c r="JQ29" s="59">
        <f t="shared" ca="1" si="389"/>
        <v>0.06</v>
      </c>
      <c r="JR29" s="40">
        <f t="shared" ca="1" si="289"/>
        <v>71114.475101914402</v>
      </c>
      <c r="JS29" s="28" cm="1">
        <f t="array" aca="1" ref="JS29" ca="1">_xlfn.LET(_xlpm.value,RAND(),_xlfn.IFS(JS28=1,IF(_xlpm.value&gt;0.97,2,1),JS28=2,IF(_xlpm.value&gt;0.98,3,2),JS28=3,1))</f>
        <v>1</v>
      </c>
      <c r="JT29" s="59">
        <f t="shared" ca="1" si="390"/>
        <v>0.06</v>
      </c>
      <c r="JU29" s="40">
        <f t="shared" ca="1" si="290"/>
        <v>43648.730061537113</v>
      </c>
      <c r="JV29" s="28" cm="1">
        <f t="array" aca="1" ref="JV29" ca="1">_xlfn.LET(_xlpm.value,RAND(),_xlfn.IFS(JV28=1,IF(_xlpm.value&gt;0.97,2,1),JV28=2,IF(_xlpm.value&gt;0.98,3,2),JV28=3,1))</f>
        <v>2</v>
      </c>
      <c r="JW29" s="59">
        <f t="shared" ca="1" si="391"/>
        <v>0.06</v>
      </c>
      <c r="JX29" s="40">
        <f t="shared" ca="1" si="291"/>
        <v>71114.475101914402</v>
      </c>
      <c r="JY29" s="28" cm="1">
        <f t="array" aca="1" ref="JY29" ca="1">_xlfn.LET(_xlpm.value,RAND(),_xlfn.IFS(JY28=1,IF(_xlpm.value&gt;0.97,2,1),JY28=2,IF(_xlpm.value&gt;0.98,3,2),JY28=3,1))</f>
        <v>2</v>
      </c>
      <c r="JZ29" s="59">
        <f t="shared" ca="1" si="392"/>
        <v>0.06</v>
      </c>
      <c r="KA29" s="40">
        <f t="shared" ca="1" si="292"/>
        <v>71114.475101914402</v>
      </c>
      <c r="KB29" s="28" cm="1">
        <f t="array" aca="1" ref="KB29" ca="1">_xlfn.LET(_xlpm.value,RAND(),_xlfn.IFS(KB28=1,IF(_xlpm.value&gt;0.97,2,1),KB28=2,IF(_xlpm.value&gt;0.98,3,2),KB28=3,1))</f>
        <v>1</v>
      </c>
      <c r="KC29" s="59">
        <f t="shared" ca="1" si="393"/>
        <v>0.06</v>
      </c>
      <c r="KD29" s="40">
        <f t="shared" ca="1" si="293"/>
        <v>17306.411060346025</v>
      </c>
      <c r="KE29" s="28" cm="1">
        <f t="array" aca="1" ref="KE29" ca="1">_xlfn.LET(_xlpm.value,RAND(),_xlfn.IFS(KE28=1,IF(_xlpm.value&gt;0.97,2,1),KE28=2,IF(_xlpm.value&gt;0.98,3,2),KE28=3,1))</f>
        <v>1</v>
      </c>
      <c r="KF29" s="59">
        <f t="shared" ca="1" si="394"/>
        <v>0.06</v>
      </c>
      <c r="KG29" s="40">
        <f t="shared" ca="1" si="294"/>
        <v>71114.475101914402</v>
      </c>
      <c r="KH29" s="28" cm="1">
        <f t="array" aca="1" ref="KH29" ca="1">_xlfn.LET(_xlpm.value,RAND(),_xlfn.IFS(KH28=1,IF(_xlpm.value&gt;0.97,2,1),KH28=2,IF(_xlpm.value&gt;0.98,3,2),KH28=3,1))</f>
        <v>1</v>
      </c>
      <c r="KI29" s="59">
        <f t="shared" ca="1" si="395"/>
        <v>0.06</v>
      </c>
      <c r="KJ29" s="40">
        <f t="shared" ca="1" si="295"/>
        <v>71114.475101914402</v>
      </c>
      <c r="KK29" s="28" cm="1">
        <f t="array" aca="1" ref="KK29" ca="1">_xlfn.LET(_xlpm.value,RAND(),_xlfn.IFS(KK28=1,IF(_xlpm.value&gt;0.97,2,1),KK28=2,IF(_xlpm.value&gt;0.98,3,2),KK28=3,1))</f>
        <v>1</v>
      </c>
      <c r="KL29" s="59">
        <f t="shared" ca="1" si="396"/>
        <v>0.06</v>
      </c>
      <c r="KM29" s="40">
        <f t="shared" ca="1" si="296"/>
        <v>71114.475101914402</v>
      </c>
      <c r="KN29" s="28" cm="1">
        <f t="array" aca="1" ref="KN29" ca="1">_xlfn.LET(_xlpm.value,RAND(),_xlfn.IFS(KN28=1,IF(_xlpm.value&gt;0.97,2,1),KN28=2,IF(_xlpm.value&gt;0.98,3,2),KN28=3,1))</f>
        <v>1</v>
      </c>
      <c r="KO29" s="59">
        <f t="shared" ca="1" si="397"/>
        <v>0.06</v>
      </c>
      <c r="KP29" s="40">
        <f t="shared" ca="1" si="297"/>
        <v>71114.475101914402</v>
      </c>
      <c r="KQ29" s="28"/>
    </row>
    <row r="30" spans="1:303" x14ac:dyDescent="0.2">
      <c r="A30" s="111">
        <v>46112</v>
      </c>
      <c r="B30" s="64">
        <v>1685.4000000000003</v>
      </c>
      <c r="C30" s="28" cm="1">
        <f t="array" aca="1" ref="C30" ca="1">_xlfn.LET(_xlpm.value,RAND(),_xlfn.IFS(C29=1,IF(_xlpm.value&gt;0.97,2,1),C29=2,IF(_xlpm.value&gt;0.98,3,2),C29=3,1))</f>
        <v>2</v>
      </c>
      <c r="D30" s="59">
        <f t="shared" ca="1" si="0"/>
        <v>0.06</v>
      </c>
      <c r="E30" s="40">
        <f t="shared" ca="1" si="298"/>
        <v>76392.583608029279</v>
      </c>
      <c r="F30" s="28" cm="1">
        <f t="array" aca="1" ref="F30" ca="1">_xlfn.LET(_xlpm.value,RAND(),_xlfn.IFS(F29=1,IF(_xlpm.value&gt;0.97,2,1),F29=2,IF(_xlpm.value&gt;0.98,3,2),F29=3,1))</f>
        <v>1</v>
      </c>
      <c r="G30" s="59">
        <f t="shared" ca="1" si="299"/>
        <v>0.06</v>
      </c>
      <c r="H30" s="40">
        <f t="shared" ca="1" si="199"/>
        <v>76392.583608029279</v>
      </c>
      <c r="I30" s="28" cm="1">
        <f t="array" aca="1" ref="I30" ca="1">_xlfn.LET(_xlpm.value,RAND(),_xlfn.IFS(I29=1,IF(_xlpm.value&gt;0.97,2,1),I29=2,IF(_xlpm.value&gt;0.98,3,2),I29=3,1))</f>
        <v>2</v>
      </c>
      <c r="J30" s="59">
        <f t="shared" ca="1" si="300"/>
        <v>0.06</v>
      </c>
      <c r="K30" s="40">
        <f t="shared" ca="1" si="200"/>
        <v>76392.583608029279</v>
      </c>
      <c r="L30" s="28" cm="1">
        <f t="array" aca="1" ref="L30" ca="1">_xlfn.LET(_xlpm.value,RAND(),_xlfn.IFS(L29=1,IF(_xlpm.value&gt;0.97,2,1),L29=2,IF(_xlpm.value&gt;0.98,3,2),L29=3,1))</f>
        <v>1</v>
      </c>
      <c r="M30" s="59">
        <f t="shared" ca="1" si="301"/>
        <v>0.06</v>
      </c>
      <c r="N30" s="40">
        <f t="shared" ca="1" si="201"/>
        <v>76392.583608029279</v>
      </c>
      <c r="O30" s="28" cm="1">
        <f t="array" aca="1" ref="O30" ca="1">_xlfn.LET(_xlpm.value,RAND(),_xlfn.IFS(O29=1,IF(_xlpm.value&gt;0.97,2,1),O29=2,IF(_xlpm.value&gt;0.98,3,2),O29=3,1))</f>
        <v>1</v>
      </c>
      <c r="P30" s="59">
        <f t="shared" ca="1" si="302"/>
        <v>0.06</v>
      </c>
      <c r="Q30" s="40">
        <f t="shared" ca="1" si="202"/>
        <v>76392.583608029279</v>
      </c>
      <c r="R30" s="28" cm="1">
        <f t="array" aca="1" ref="R30" ca="1">_xlfn.LET(_xlpm.value,RAND(),_xlfn.IFS(R29=1,IF(_xlpm.value&gt;0.97,2,1),R29=2,IF(_xlpm.value&gt;0.98,3,2),R29=3,1))</f>
        <v>1</v>
      </c>
      <c r="S30" s="59">
        <f t="shared" ca="1" si="303"/>
        <v>0.06</v>
      </c>
      <c r="T30" s="40">
        <f t="shared" ca="1" si="203"/>
        <v>76392.583608029279</v>
      </c>
      <c r="U30" s="28" cm="1">
        <f t="array" aca="1" ref="U30" ca="1">_xlfn.LET(_xlpm.value,RAND(),_xlfn.IFS(U29=1,IF(_xlpm.value&gt;0.97,2,1),U29=2,IF(_xlpm.value&gt;0.98,3,2),U29=3,1))</f>
        <v>2</v>
      </c>
      <c r="V30" s="59">
        <f t="shared" ca="1" si="304"/>
        <v>0.06</v>
      </c>
      <c r="W30" s="40">
        <f t="shared" ca="1" si="204"/>
        <v>76392.583608029279</v>
      </c>
      <c r="X30" s="28" cm="1">
        <f t="array" aca="1" ref="X30" ca="1">_xlfn.LET(_xlpm.value,RAND(),_xlfn.IFS(X29=1,IF(_xlpm.value&gt;0.97,2,1),X29=2,IF(_xlpm.value&gt;0.98,3,2),X29=3,1))</f>
        <v>1</v>
      </c>
      <c r="Y30" s="59">
        <f t="shared" ca="1" si="305"/>
        <v>0.06</v>
      </c>
      <c r="Z30" s="40">
        <f t="shared" ca="1" si="205"/>
        <v>76392.583608029279</v>
      </c>
      <c r="AA30" s="28" cm="1">
        <f t="array" aca="1" ref="AA30" ca="1">_xlfn.LET(_xlpm.value,RAND(),_xlfn.IFS(AA29=1,IF(_xlpm.value&gt;0.97,2,1),AA29=2,IF(_xlpm.value&gt;0.98,3,2),AA29=3,1))</f>
        <v>2</v>
      </c>
      <c r="AB30" s="59">
        <f t="shared" ca="1" si="306"/>
        <v>0.06</v>
      </c>
      <c r="AC30" s="40">
        <f t="shared" ca="1" si="206"/>
        <v>76392.583608029279</v>
      </c>
      <c r="AD30" s="28" cm="1">
        <f t="array" aca="1" ref="AD30" ca="1">_xlfn.LET(_xlpm.value,RAND(),_xlfn.IFS(AD29=1,IF(_xlpm.value&gt;0.97,2,1),AD29=2,IF(_xlpm.value&gt;0.98,3,2),AD29=3,1))</f>
        <v>1</v>
      </c>
      <c r="AE30" s="59">
        <f t="shared" ca="1" si="307"/>
        <v>0.06</v>
      </c>
      <c r="AF30" s="40">
        <f t="shared" ca="1" si="207"/>
        <v>41747.06874684745</v>
      </c>
      <c r="AG30" s="28" cm="1">
        <f t="array" aca="1" ref="AG30" ca="1">_xlfn.LET(_xlpm.value,RAND(),_xlfn.IFS(AG29=1,IF(_xlpm.value&gt;0.97,2,1),AG29=2,IF(_xlpm.value&gt;0.98,3,2),AG29=3,1))</f>
        <v>2</v>
      </c>
      <c r="AH30" s="59">
        <f t="shared" ca="1" si="308"/>
        <v>0.06</v>
      </c>
      <c r="AI30" s="40">
        <f t="shared" ca="1" si="208"/>
        <v>76392.583608029279</v>
      </c>
      <c r="AJ30" s="28" cm="1">
        <f t="array" aca="1" ref="AJ30" ca="1">_xlfn.LET(_xlpm.value,RAND(),_xlfn.IFS(AJ29=1,IF(_xlpm.value&gt;0.97,2,1),AJ29=2,IF(_xlpm.value&gt;0.98,3,2),AJ29=3,1))</f>
        <v>1</v>
      </c>
      <c r="AK30" s="59">
        <f t="shared" ca="1" si="309"/>
        <v>0.06</v>
      </c>
      <c r="AL30" s="40">
        <f t="shared" ca="1" si="209"/>
        <v>25632.838579694791</v>
      </c>
      <c r="AM30" s="28" cm="1">
        <f t="array" aca="1" ref="AM30" ca="1">_xlfn.LET(_xlpm.value,RAND(),_xlfn.IFS(AM29=1,IF(_xlpm.value&gt;0.97,2,1),AM29=2,IF(_xlpm.value&gt;0.98,3,2),AM29=3,1))</f>
        <v>2</v>
      </c>
      <c r="AN30" s="59">
        <f t="shared" ca="1" si="310"/>
        <v>0.06</v>
      </c>
      <c r="AO30" s="40">
        <f t="shared" ca="1" si="210"/>
        <v>76392.583608029279</v>
      </c>
      <c r="AP30" s="28" cm="1">
        <f t="array" aca="1" ref="AP30" ca="1">_xlfn.LET(_xlpm.value,RAND(),_xlfn.IFS(AP29=1,IF(_xlpm.value&gt;0.97,2,1),AP29=2,IF(_xlpm.value&gt;0.98,3,2),AP29=3,1))</f>
        <v>2</v>
      </c>
      <c r="AQ30" s="59">
        <f t="shared" ca="1" si="311"/>
        <v>0.06</v>
      </c>
      <c r="AR30" s="40">
        <f t="shared" ca="1" si="211"/>
        <v>76392.583608029279</v>
      </c>
      <c r="AS30" s="28" cm="1">
        <f t="array" aca="1" ref="AS30" ca="1">_xlfn.LET(_xlpm.value,RAND(),_xlfn.IFS(AS29=1,IF(_xlpm.value&gt;0.97,2,1),AS29=2,IF(_xlpm.value&gt;0.98,3,2),AS29=3,1))</f>
        <v>2</v>
      </c>
      <c r="AT30" s="59">
        <f t="shared" ca="1" si="312"/>
        <v>0.06</v>
      </c>
      <c r="AU30" s="40">
        <f t="shared" ca="1" si="212"/>
        <v>76392.583608029279</v>
      </c>
      <c r="AV30" s="28" cm="1">
        <f t="array" aca="1" ref="AV30" ca="1">_xlfn.LET(_xlpm.value,RAND(),_xlfn.IFS(AV29=1,IF(_xlpm.value&gt;0.97,2,1),AV29=2,IF(_xlpm.value&gt;0.98,3,2),AV29=3,1))</f>
        <v>1</v>
      </c>
      <c r="AW30" s="59">
        <f t="shared" ca="1" si="313"/>
        <v>0.06</v>
      </c>
      <c r="AX30" s="40">
        <f t="shared" ca="1" si="213"/>
        <v>76392.583608029279</v>
      </c>
      <c r="AY30" s="28" cm="1">
        <f t="array" aca="1" ref="AY30" ca="1">_xlfn.LET(_xlpm.value,RAND(),_xlfn.IFS(AY29=1,IF(_xlpm.value&gt;0.97,2,1),AY29=2,IF(_xlpm.value&gt;0.98,3,2),AY29=3,1))</f>
        <v>1</v>
      </c>
      <c r="AZ30" s="59">
        <f t="shared" ca="1" si="314"/>
        <v>0.06</v>
      </c>
      <c r="BA30" s="40">
        <f t="shared" ca="1" si="214"/>
        <v>76392.583608029279</v>
      </c>
      <c r="BB30" s="28" cm="1">
        <f t="array" aca="1" ref="BB30" ca="1">_xlfn.LET(_xlpm.value,RAND(),_xlfn.IFS(BB29=1,IF(_xlpm.value&gt;0.97,2,1),BB29=2,IF(_xlpm.value&gt;0.98,3,2),BB29=3,1))</f>
        <v>1</v>
      </c>
      <c r="BC30" s="59">
        <f t="shared" ca="1" si="315"/>
        <v>0.06</v>
      </c>
      <c r="BD30" s="40">
        <f t="shared" ca="1" si="215"/>
        <v>31656.264976283321</v>
      </c>
      <c r="BE30" s="28" cm="1">
        <f t="array" aca="1" ref="BE30" ca="1">_xlfn.LET(_xlpm.value,RAND(),_xlfn.IFS(BE29=1,IF(_xlpm.value&gt;0.97,2,1),BE29=2,IF(_xlpm.value&gt;0.98,3,2),BE29=3,1))</f>
        <v>1</v>
      </c>
      <c r="BF30" s="59">
        <f t="shared" ca="1" si="316"/>
        <v>0.06</v>
      </c>
      <c r="BG30" s="40">
        <f t="shared" ca="1" si="216"/>
        <v>76392.583608029279</v>
      </c>
      <c r="BH30" s="28" cm="1">
        <f t="array" aca="1" ref="BH30" ca="1">_xlfn.LET(_xlpm.value,RAND(),_xlfn.IFS(BH29=1,IF(_xlpm.value&gt;0.97,2,1),BH29=2,IF(_xlpm.value&gt;0.98,3,2),BH29=3,1))</f>
        <v>2</v>
      </c>
      <c r="BI30" s="59">
        <f t="shared" ca="1" si="317"/>
        <v>0.06</v>
      </c>
      <c r="BJ30" s="40">
        <f t="shared" ca="1" si="217"/>
        <v>76392.583608029279</v>
      </c>
      <c r="BK30" s="28" cm="1">
        <f t="array" aca="1" ref="BK30" ca="1">_xlfn.LET(_xlpm.value,RAND(),_xlfn.IFS(BK29=1,IF(_xlpm.value&gt;0.97,2,1),BK29=2,IF(_xlpm.value&gt;0.98,3,2),BK29=3,1))</f>
        <v>2</v>
      </c>
      <c r="BL30" s="59">
        <f t="shared" ca="1" si="318"/>
        <v>0.06</v>
      </c>
      <c r="BM30" s="40">
        <f t="shared" ca="1" si="218"/>
        <v>76392.583608029279</v>
      </c>
      <c r="BN30" s="28" cm="1">
        <f t="array" aca="1" ref="BN30" ca="1">_xlfn.LET(_xlpm.value,RAND(),_xlfn.IFS(BN29=1,IF(_xlpm.value&gt;0.97,2,1),BN29=2,IF(_xlpm.value&gt;0.98,3,2),BN29=3,1))</f>
        <v>1</v>
      </c>
      <c r="BO30" s="59">
        <f t="shared" ca="1" si="319"/>
        <v>0.06</v>
      </c>
      <c r="BP30" s="40">
        <f t="shared" ca="1" si="219"/>
        <v>76392.583608029279</v>
      </c>
      <c r="BQ30" s="28" cm="1">
        <f t="array" aca="1" ref="BQ30" ca="1">_xlfn.LET(_xlpm.value,RAND(),_xlfn.IFS(BQ29=1,IF(_xlpm.value&gt;0.97,2,1),BQ29=2,IF(_xlpm.value&gt;0.98,3,2),BQ29=3,1))</f>
        <v>1</v>
      </c>
      <c r="BR30" s="59">
        <f t="shared" ca="1" si="320"/>
        <v>0.06</v>
      </c>
      <c r="BS30" s="40">
        <f t="shared" ca="1" si="220"/>
        <v>76392.583608029279</v>
      </c>
      <c r="BT30" s="28" cm="1">
        <f t="array" aca="1" ref="BT30" ca="1">_xlfn.LET(_xlpm.value,RAND(),_xlfn.IFS(BT29=1,IF(_xlpm.value&gt;0.97,2,1),BT29=2,IF(_xlpm.value&gt;0.98,3,2),BT29=3,1))</f>
        <v>1</v>
      </c>
      <c r="BU30" s="59">
        <f t="shared" ca="1" si="321"/>
        <v>0.06</v>
      </c>
      <c r="BV30" s="40">
        <f t="shared" ca="1" si="221"/>
        <v>76392.583608029279</v>
      </c>
      <c r="BW30" s="28" cm="1">
        <f t="array" aca="1" ref="BW30" ca="1">_xlfn.LET(_xlpm.value,RAND(),_xlfn.IFS(BW29=1,IF(_xlpm.value&gt;0.97,2,1),BW29=2,IF(_xlpm.value&gt;0.98,3,2),BW29=3,1))</f>
        <v>1</v>
      </c>
      <c r="BX30" s="59">
        <f t="shared" ca="1" si="322"/>
        <v>0.06</v>
      </c>
      <c r="BY30" s="40">
        <f t="shared" ca="1" si="222"/>
        <v>76392.583608029279</v>
      </c>
      <c r="BZ30" s="28" cm="1">
        <f t="array" aca="1" ref="BZ30" ca="1">_xlfn.LET(_xlpm.value,RAND(),_xlfn.IFS(BZ29=1,IF(_xlpm.value&gt;0.97,2,1),BZ29=2,IF(_xlpm.value&gt;0.98,3,2),BZ29=3,1))</f>
        <v>2</v>
      </c>
      <c r="CA30" s="59">
        <f t="shared" ca="1" si="323"/>
        <v>0.06</v>
      </c>
      <c r="CB30" s="40">
        <f t="shared" ca="1" si="223"/>
        <v>41747.06874684745</v>
      </c>
      <c r="CC30" s="28" cm="1">
        <f t="array" aca="1" ref="CC30" ca="1">_xlfn.LET(_xlpm.value,RAND(),_xlfn.IFS(CC29=1,IF(_xlpm.value&gt;0.97,2,1),CC29=2,IF(_xlpm.value&gt;0.98,3,2),CC29=3,1))</f>
        <v>1</v>
      </c>
      <c r="CD30" s="59">
        <f t="shared" ca="1" si="324"/>
        <v>0.06</v>
      </c>
      <c r="CE30" s="40">
        <f t="shared" ca="1" si="224"/>
        <v>76392.583608029279</v>
      </c>
      <c r="CF30" s="28" cm="1">
        <f t="array" aca="1" ref="CF30" ca="1">_xlfn.LET(_xlpm.value,RAND(),_xlfn.IFS(CF29=1,IF(_xlpm.value&gt;0.97,2,1),CF29=2,IF(_xlpm.value&gt;0.98,3,2),CF29=3,1))</f>
        <v>2</v>
      </c>
      <c r="CG30" s="59">
        <f t="shared" ca="1" si="325"/>
        <v>0.06</v>
      </c>
      <c r="CH30" s="40">
        <f t="shared" ca="1" si="225"/>
        <v>76392.583608029279</v>
      </c>
      <c r="CI30" s="28" cm="1">
        <f t="array" aca="1" ref="CI30" ca="1">_xlfn.LET(_xlpm.value,RAND(),_xlfn.IFS(CI29=1,IF(_xlpm.value&gt;0.97,2,1),CI29=2,IF(_xlpm.value&gt;0.98,3,2),CI29=3,1))</f>
        <v>1</v>
      </c>
      <c r="CJ30" s="59">
        <f t="shared" ca="1" si="326"/>
        <v>0.06</v>
      </c>
      <c r="CK30" s="40">
        <f t="shared" ca="1" si="226"/>
        <v>76392.583608029279</v>
      </c>
      <c r="CL30" s="28" cm="1">
        <f t="array" aca="1" ref="CL30" ca="1">_xlfn.LET(_xlpm.value,RAND(),_xlfn.IFS(CL29=1,IF(_xlpm.value&gt;0.97,2,1),CL29=2,IF(_xlpm.value&gt;0.98,3,2),CL29=3,1))</f>
        <v>1</v>
      </c>
      <c r="CM30" s="59">
        <f t="shared" ca="1" si="327"/>
        <v>0.06</v>
      </c>
      <c r="CN30" s="40">
        <f t="shared" ca="1" si="227"/>
        <v>76392.583608029279</v>
      </c>
      <c r="CO30" s="28" cm="1">
        <f t="array" aca="1" ref="CO30" ca="1">_xlfn.LET(_xlpm.value,RAND(),_xlfn.IFS(CO29=1,IF(_xlpm.value&gt;0.97,2,1),CO29=2,IF(_xlpm.value&gt;0.98,3,2),CO29=3,1))</f>
        <v>2</v>
      </c>
      <c r="CP30" s="59">
        <f t="shared" ca="1" si="328"/>
        <v>0.06</v>
      </c>
      <c r="CQ30" s="40">
        <f t="shared" ca="1" si="228"/>
        <v>76392.583608029279</v>
      </c>
      <c r="CR30" s="28" cm="1">
        <f t="array" aca="1" ref="CR30" ca="1">_xlfn.LET(_xlpm.value,RAND(),_xlfn.IFS(CR29=1,IF(_xlpm.value&gt;0.97,2,1),CR29=2,IF(_xlpm.value&gt;0.98,3,2),CR29=3,1))</f>
        <v>2</v>
      </c>
      <c r="CS30" s="59">
        <f t="shared" ca="1" si="329"/>
        <v>0.06</v>
      </c>
      <c r="CT30" s="40">
        <f t="shared" ca="1" si="229"/>
        <v>76392.583608029279</v>
      </c>
      <c r="CU30" s="28" cm="1">
        <f t="array" aca="1" ref="CU30" ca="1">_xlfn.LET(_xlpm.value,RAND(),_xlfn.IFS(CU29=1,IF(_xlpm.value&gt;0.97,2,1),CU29=2,IF(_xlpm.value&gt;0.98,3,2),CU29=3,1))</f>
        <v>1</v>
      </c>
      <c r="CV30" s="59">
        <f t="shared" ca="1" si="330"/>
        <v>0.06</v>
      </c>
      <c r="CW30" s="40">
        <f t="shared" ca="1" si="230"/>
        <v>76392.583608029279</v>
      </c>
      <c r="CX30" s="28" cm="1">
        <f t="array" aca="1" ref="CX30" ca="1">_xlfn.LET(_xlpm.value,RAND(),_xlfn.IFS(CX29=1,IF(_xlpm.value&gt;0.97,2,1),CX29=2,IF(_xlpm.value&gt;0.98,3,2),CX29=3,1))</f>
        <v>1</v>
      </c>
      <c r="CY30" s="59">
        <f t="shared" ca="1" si="331"/>
        <v>0.06</v>
      </c>
      <c r="CZ30" s="40">
        <f t="shared" ca="1" si="231"/>
        <v>76392.583608029279</v>
      </c>
      <c r="DA30" s="28" cm="1">
        <f t="array" aca="1" ref="DA30" ca="1">_xlfn.LET(_xlpm.value,RAND(),_xlfn.IFS(DA29=1,IF(_xlpm.value&gt;0.97,2,1),DA29=2,IF(_xlpm.value&gt;0.98,3,2),DA29=3,1))</f>
        <v>1</v>
      </c>
      <c r="DB30" s="59">
        <f t="shared" ca="1" si="332"/>
        <v>0.06</v>
      </c>
      <c r="DC30" s="40">
        <f t="shared" ca="1" si="232"/>
        <v>76392.583608029279</v>
      </c>
      <c r="DD30" s="28" cm="1">
        <f t="array" aca="1" ref="DD30" ca="1">_xlfn.LET(_xlpm.value,RAND(),_xlfn.IFS(DD29=1,IF(_xlpm.value&gt;0.97,2,1),DD29=2,IF(_xlpm.value&gt;0.98,3,2),DD29=3,1))</f>
        <v>1</v>
      </c>
      <c r="DE30" s="59">
        <f t="shared" ca="1" si="333"/>
        <v>0.06</v>
      </c>
      <c r="DF30" s="40">
        <f t="shared" ca="1" si="233"/>
        <v>28381.986188196297</v>
      </c>
      <c r="DG30" s="28" cm="1">
        <f t="array" aca="1" ref="DG30" ca="1">_xlfn.LET(_xlpm.value,RAND(),_xlfn.IFS(DG29=1,IF(_xlpm.value&gt;0.97,2,1),DG29=2,IF(_xlpm.value&gt;0.98,3,2),DG29=3,1))</f>
        <v>1</v>
      </c>
      <c r="DH30" s="59">
        <f t="shared" ca="1" si="334"/>
        <v>0.06</v>
      </c>
      <c r="DI30" s="40">
        <f t="shared" ca="1" si="234"/>
        <v>76392.583608029279</v>
      </c>
      <c r="DJ30" s="28" cm="1">
        <f t="array" aca="1" ref="DJ30" ca="1">_xlfn.LET(_xlpm.value,RAND(),_xlfn.IFS(DJ29=1,IF(_xlpm.value&gt;0.97,2,1),DJ29=2,IF(_xlpm.value&gt;0.98,3,2),DJ29=3,1))</f>
        <v>2</v>
      </c>
      <c r="DK30" s="59">
        <f t="shared" ca="1" si="335"/>
        <v>0.06</v>
      </c>
      <c r="DL30" s="40">
        <f t="shared" ca="1" si="235"/>
        <v>76392.583608029279</v>
      </c>
      <c r="DM30" s="28" cm="1">
        <f t="array" aca="1" ref="DM30" ca="1">_xlfn.LET(_xlpm.value,RAND(),_xlfn.IFS(DM29=1,IF(_xlpm.value&gt;0.97,2,1),DM29=2,IF(_xlpm.value&gt;0.98,3,2),DM29=3,1))</f>
        <v>1</v>
      </c>
      <c r="DN30" s="59">
        <f t="shared" ca="1" si="336"/>
        <v>0.06</v>
      </c>
      <c r="DO30" s="40">
        <f t="shared" ca="1" si="236"/>
        <v>76392.583608029279</v>
      </c>
      <c r="DP30" s="28" cm="1">
        <f t="array" aca="1" ref="DP30" ca="1">_xlfn.LET(_xlpm.value,RAND(),_xlfn.IFS(DP29=1,IF(_xlpm.value&gt;0.97,2,1),DP29=2,IF(_xlpm.value&gt;0.98,3,2),DP29=3,1))</f>
        <v>2</v>
      </c>
      <c r="DQ30" s="59">
        <f t="shared" ca="1" si="337"/>
        <v>0.06</v>
      </c>
      <c r="DR30" s="40">
        <f t="shared" ca="1" si="237"/>
        <v>76392.583608029279</v>
      </c>
      <c r="DS30" s="28" cm="1">
        <f t="array" aca="1" ref="DS30" ca="1">_xlfn.LET(_xlpm.value,RAND(),_xlfn.IFS(DS29=1,IF(_xlpm.value&gt;0.97,2,1),DS29=2,IF(_xlpm.value&gt;0.98,3,2),DS29=3,1))</f>
        <v>1</v>
      </c>
      <c r="DT30" s="59">
        <f t="shared" ca="1" si="338"/>
        <v>0.06</v>
      </c>
      <c r="DU30" s="40">
        <f t="shared" ca="1" si="238"/>
        <v>76392.583608029279</v>
      </c>
      <c r="DV30" s="28" cm="1">
        <f t="array" aca="1" ref="DV30" ca="1">_xlfn.LET(_xlpm.value,RAND(),_xlfn.IFS(DV29=1,IF(_xlpm.value&gt;0.97,2,1),DV29=2,IF(_xlpm.value&gt;0.98,3,2),DV29=3,1))</f>
        <v>1</v>
      </c>
      <c r="DW30" s="59">
        <f t="shared" ca="1" si="339"/>
        <v>0.06</v>
      </c>
      <c r="DX30" s="40">
        <f t="shared" ca="1" si="239"/>
        <v>31656.264976283321</v>
      </c>
      <c r="DY30" s="28" cm="1">
        <f t="array" aca="1" ref="DY30" ca="1">_xlfn.LET(_xlpm.value,RAND(),_xlfn.IFS(DY29=1,IF(_xlpm.value&gt;0.97,2,1),DY29=2,IF(_xlpm.value&gt;0.98,3,2),DY29=3,1))</f>
        <v>2</v>
      </c>
      <c r="DZ30" s="59">
        <f t="shared" ca="1" si="340"/>
        <v>0.06</v>
      </c>
      <c r="EA30" s="40">
        <f t="shared" ca="1" si="240"/>
        <v>76392.583608029279</v>
      </c>
      <c r="EB30" s="28" cm="1">
        <f t="array" aca="1" ref="EB30" ca="1">_xlfn.LET(_xlpm.value,RAND(),_xlfn.IFS(EB29=1,IF(_xlpm.value&gt;0.97,2,1),EB29=2,IF(_xlpm.value&gt;0.98,3,2),EB29=3,1))</f>
        <v>1</v>
      </c>
      <c r="EC30" s="59">
        <f t="shared" ca="1" si="341"/>
        <v>0.06</v>
      </c>
      <c r="ED30" s="40">
        <f t="shared" ca="1" si="241"/>
        <v>25632.838579694791</v>
      </c>
      <c r="EE30" s="28" cm="1">
        <f t="array" aca="1" ref="EE30" ca="1">_xlfn.LET(_xlpm.value,RAND(),_xlfn.IFS(EE29=1,IF(_xlpm.value&gt;0.97,2,1),EE29=2,IF(_xlpm.value&gt;0.98,3,2),EE29=3,1))</f>
        <v>1</v>
      </c>
      <c r="EF30" s="59">
        <f t="shared" ca="1" si="342"/>
        <v>0.06</v>
      </c>
      <c r="EG30" s="40">
        <f t="shared" ca="1" si="242"/>
        <v>76392.583608029279</v>
      </c>
      <c r="EH30" s="28" cm="1">
        <f t="array" aca="1" ref="EH30" ca="1">_xlfn.LET(_xlpm.value,RAND(),_xlfn.IFS(EH29=1,IF(_xlpm.value&gt;0.97,2,1),EH29=2,IF(_xlpm.value&gt;0.98,3,2),EH29=3,1))</f>
        <v>1</v>
      </c>
      <c r="EI30" s="59">
        <f t="shared" ca="1" si="343"/>
        <v>0.06</v>
      </c>
      <c r="EJ30" s="40">
        <f t="shared" ca="1" si="243"/>
        <v>76392.583608029279</v>
      </c>
      <c r="EK30" s="28" cm="1">
        <f t="array" aca="1" ref="EK30" ca="1">_xlfn.LET(_xlpm.value,RAND(),_xlfn.IFS(EK29=1,IF(_xlpm.value&gt;0.97,2,1),EK29=2,IF(_xlpm.value&gt;0.98,3,2),EK29=3,1))</f>
        <v>1</v>
      </c>
      <c r="EL30" s="59">
        <f t="shared" ca="1" si="344"/>
        <v>0.06</v>
      </c>
      <c r="EM30" s="40">
        <f t="shared" ca="1" si="244"/>
        <v>76392.583608029279</v>
      </c>
      <c r="EN30" s="28" cm="1">
        <f t="array" aca="1" ref="EN30" ca="1">_xlfn.LET(_xlpm.value,RAND(),_xlfn.IFS(EN29=1,IF(_xlpm.value&gt;0.97,2,1),EN29=2,IF(_xlpm.value&gt;0.98,3,2),EN29=3,1))</f>
        <v>1</v>
      </c>
      <c r="EO30" s="59">
        <f t="shared" ca="1" si="345"/>
        <v>0.06</v>
      </c>
      <c r="EP30" s="40">
        <f t="shared" ca="1" si="245"/>
        <v>27411.719115413194</v>
      </c>
      <c r="EQ30" s="28" cm="1">
        <f t="array" aca="1" ref="EQ30" ca="1">_xlfn.LET(_xlpm.value,RAND(),_xlfn.IFS(EQ29=1,IF(_xlpm.value&gt;0.97,2,1),EQ29=2,IF(_xlpm.value&gt;0.98,3,2),EQ29=3,1))</f>
        <v>2</v>
      </c>
      <c r="ER30" s="59">
        <f t="shared" ca="1" si="346"/>
        <v>0.06</v>
      </c>
      <c r="ES30" s="40">
        <f t="shared" ca="1" si="246"/>
        <v>76392.583608029279</v>
      </c>
      <c r="ET30" s="28" cm="1">
        <f t="array" aca="1" ref="ET30" ca="1">_xlfn.LET(_xlpm.value,RAND(),_xlfn.IFS(ET29=1,IF(_xlpm.value&gt;0.97,2,1),ET29=2,IF(_xlpm.value&gt;0.98,3,2),ET29=3,1))</f>
        <v>2</v>
      </c>
      <c r="EU30" s="59">
        <f t="shared" ca="1" si="347"/>
        <v>0.06</v>
      </c>
      <c r="EV30" s="40">
        <f t="shared" ca="1" si="247"/>
        <v>76392.583608029279</v>
      </c>
      <c r="EW30" s="28" cm="1">
        <f t="array" aca="1" ref="EW30" ca="1">_xlfn.LET(_xlpm.value,RAND(),_xlfn.IFS(EW29=1,IF(_xlpm.value&gt;0.97,2,1),EW29=2,IF(_xlpm.value&gt;0.98,3,2),EW29=3,1))</f>
        <v>2</v>
      </c>
      <c r="EX30" s="59">
        <f t="shared" ca="1" si="348"/>
        <v>0.06</v>
      </c>
      <c r="EY30" s="40">
        <f t="shared" ca="1" si="248"/>
        <v>76392.583608029279</v>
      </c>
      <c r="EZ30" s="28" cm="1">
        <f t="array" aca="1" ref="EZ30" ca="1">_xlfn.LET(_xlpm.value,RAND(),_xlfn.IFS(EZ29=1,IF(_xlpm.value&gt;0.97,2,1),EZ29=2,IF(_xlpm.value&gt;0.98,3,2),EZ29=3,1))</f>
        <v>1</v>
      </c>
      <c r="FA30" s="59">
        <f t="shared" ca="1" si="349"/>
        <v>0.06</v>
      </c>
      <c r="FB30" s="40">
        <f t="shared" ca="1" si="249"/>
        <v>76392.583608029279</v>
      </c>
      <c r="FC30" s="28" cm="1">
        <f t="array" aca="1" ref="FC30" ca="1">_xlfn.LET(_xlpm.value,RAND(),_xlfn.IFS(FC29=1,IF(_xlpm.value&gt;0.97,2,1),FC29=2,IF(_xlpm.value&gt;0.98,3,2),FC29=3,1))</f>
        <v>1</v>
      </c>
      <c r="FD30" s="59">
        <f t="shared" ca="1" si="350"/>
        <v>0.06</v>
      </c>
      <c r="FE30" s="40">
        <f t="shared" ca="1" si="250"/>
        <v>76392.583608029279</v>
      </c>
      <c r="FF30" s="28" cm="1">
        <f t="array" aca="1" ref="FF30" ca="1">_xlfn.LET(_xlpm.value,RAND(),_xlfn.IFS(FF29=1,IF(_xlpm.value&gt;0.97,2,1),FF29=2,IF(_xlpm.value&gt;0.98,3,2),FF29=3,1))</f>
        <v>1</v>
      </c>
      <c r="FG30" s="59">
        <f t="shared" ca="1" si="351"/>
        <v>0.06</v>
      </c>
      <c r="FH30" s="40">
        <f t="shared" ca="1" si="251"/>
        <v>76392.583608029279</v>
      </c>
      <c r="FI30" s="28" cm="1">
        <f t="array" aca="1" ref="FI30" ca="1">_xlfn.LET(_xlpm.value,RAND(),_xlfn.IFS(FI29=1,IF(_xlpm.value&gt;0.97,2,1),FI29=2,IF(_xlpm.value&gt;0.98,3,2),FI29=3,1))</f>
        <v>1</v>
      </c>
      <c r="FJ30" s="59">
        <f t="shared" ca="1" si="352"/>
        <v>0.06</v>
      </c>
      <c r="FK30" s="40">
        <f t="shared" ca="1" si="252"/>
        <v>76392.583608029279</v>
      </c>
      <c r="FL30" s="28" cm="1">
        <f t="array" aca="1" ref="FL30" ca="1">_xlfn.LET(_xlpm.value,RAND(),_xlfn.IFS(FL29=1,IF(_xlpm.value&gt;0.97,2,1),FL29=2,IF(_xlpm.value&gt;0.98,3,2),FL29=3,1))</f>
        <v>1</v>
      </c>
      <c r="FM30" s="59">
        <f t="shared" ca="1" si="353"/>
        <v>0.06</v>
      </c>
      <c r="FN30" s="40">
        <f t="shared" ca="1" si="253"/>
        <v>76392.583608029279</v>
      </c>
      <c r="FO30" s="28" cm="1">
        <f t="array" aca="1" ref="FO30" ca="1">_xlfn.LET(_xlpm.value,RAND(),_xlfn.IFS(FO29=1,IF(_xlpm.value&gt;0.97,2,1),FO29=2,IF(_xlpm.value&gt;0.98,3,2),FO29=3,1))</f>
        <v>1</v>
      </c>
      <c r="FP30" s="59">
        <f t="shared" ca="1" si="354"/>
        <v>0.06</v>
      </c>
      <c r="FQ30" s="40">
        <f t="shared" ca="1" si="254"/>
        <v>35555.983401355588</v>
      </c>
      <c r="FR30" s="28" cm="1">
        <f t="array" aca="1" ref="FR30" ca="1">_xlfn.LET(_xlpm.value,RAND(),_xlfn.IFS(FR29=1,IF(_xlpm.value&gt;0.97,2,1),FR29=2,IF(_xlpm.value&gt;0.98,3,2),FR29=3,1))</f>
        <v>1</v>
      </c>
      <c r="FS30" s="59">
        <f t="shared" ca="1" si="355"/>
        <v>0.06</v>
      </c>
      <c r="FT30" s="40">
        <f t="shared" ca="1" si="255"/>
        <v>28381.986188196297</v>
      </c>
      <c r="FU30" s="28" cm="1">
        <f t="array" aca="1" ref="FU30" ca="1">_xlfn.LET(_xlpm.value,RAND(),_xlfn.IFS(FU29=1,IF(_xlpm.value&gt;0.97,2,1),FU29=2,IF(_xlpm.value&gt;0.98,3,2),FU29=3,1))</f>
        <v>1</v>
      </c>
      <c r="FV30" s="59">
        <f t="shared" ca="1" si="356"/>
        <v>0.06</v>
      </c>
      <c r="FW30" s="40">
        <f t="shared" ca="1" si="256"/>
        <v>76392.583608029279</v>
      </c>
      <c r="FX30" s="28" cm="1">
        <f t="array" aca="1" ref="FX30" ca="1">_xlfn.LET(_xlpm.value,RAND(),_xlfn.IFS(FX29=1,IF(_xlpm.value&gt;0.97,2,1),FX29=2,IF(_xlpm.value&gt;0.98,3,2),FX29=3,1))</f>
        <v>1</v>
      </c>
      <c r="FY30" s="59">
        <f t="shared" ca="1" si="357"/>
        <v>0.06</v>
      </c>
      <c r="FZ30" s="40">
        <f t="shared" ca="1" si="257"/>
        <v>76392.583608029279</v>
      </c>
      <c r="GA30" s="28" cm="1">
        <f t="array" aca="1" ref="GA30" ca="1">_xlfn.LET(_xlpm.value,RAND(),_xlfn.IFS(GA29=1,IF(_xlpm.value&gt;0.97,2,1),GA29=2,IF(_xlpm.value&gt;0.98,3,2),GA29=3,1))</f>
        <v>1</v>
      </c>
      <c r="GB30" s="59">
        <f t="shared" ca="1" si="358"/>
        <v>0.06</v>
      </c>
      <c r="GC30" s="40">
        <f t="shared" ca="1" si="258"/>
        <v>76392.583608029279</v>
      </c>
      <c r="GD30" s="28" cm="1">
        <f t="array" aca="1" ref="GD30" ca="1">_xlfn.LET(_xlpm.value,RAND(),_xlfn.IFS(GD29=1,IF(_xlpm.value&gt;0.97,2,1),GD29=2,IF(_xlpm.value&gt;0.98,3,2),GD29=3,1))</f>
        <v>2</v>
      </c>
      <c r="GE30" s="59">
        <f t="shared" ca="1" si="359"/>
        <v>0.06</v>
      </c>
      <c r="GF30" s="40">
        <f t="shared" ca="1" si="259"/>
        <v>76392.583608029279</v>
      </c>
      <c r="GG30" s="28" cm="1">
        <f t="array" aca="1" ref="GG30" ca="1">_xlfn.LET(_xlpm.value,RAND(),_xlfn.IFS(GG29=1,IF(_xlpm.value&gt;0.97,2,1),GG29=2,IF(_xlpm.value&gt;0.98,3,2),GG29=3,1))</f>
        <v>2</v>
      </c>
      <c r="GH30" s="59">
        <f t="shared" ca="1" si="360"/>
        <v>0.06</v>
      </c>
      <c r="GI30" s="40">
        <f t="shared" ca="1" si="260"/>
        <v>76392.583608029279</v>
      </c>
      <c r="GJ30" s="28" cm="1">
        <f t="array" aca="1" ref="GJ30" ca="1">_xlfn.LET(_xlpm.value,RAND(),_xlfn.IFS(GJ29=1,IF(_xlpm.value&gt;0.97,2,1),GJ29=2,IF(_xlpm.value&gt;0.98,3,2),GJ29=3,1))</f>
        <v>1</v>
      </c>
      <c r="GK30" s="59">
        <f t="shared" ca="1" si="361"/>
        <v>0.06</v>
      </c>
      <c r="GL30" s="40">
        <f t="shared" ca="1" si="261"/>
        <v>76392.583608029279</v>
      </c>
      <c r="GM30" s="28" cm="1">
        <f t="array" aca="1" ref="GM30" ca="1">_xlfn.LET(_xlpm.value,RAND(),_xlfn.IFS(GM29=1,IF(_xlpm.value&gt;0.97,2,1),GM29=2,IF(_xlpm.value&gt;0.98,3,2),GM29=3,1))</f>
        <v>2</v>
      </c>
      <c r="GN30" s="59">
        <f t="shared" ca="1" si="362"/>
        <v>0.06</v>
      </c>
      <c r="GO30" s="40">
        <f t="shared" ca="1" si="262"/>
        <v>76392.583608029279</v>
      </c>
      <c r="GP30" s="28" cm="1">
        <f t="array" aca="1" ref="GP30" ca="1">_xlfn.LET(_xlpm.value,RAND(),_xlfn.IFS(GP29=1,IF(_xlpm.value&gt;0.97,2,1),GP29=2,IF(_xlpm.value&gt;0.98,3,2),GP29=3,1))</f>
        <v>1</v>
      </c>
      <c r="GQ30" s="59">
        <f t="shared" ca="1" si="363"/>
        <v>0.06</v>
      </c>
      <c r="GR30" s="40">
        <f t="shared" ca="1" si="263"/>
        <v>76392.583608029279</v>
      </c>
      <c r="GS30" s="28" cm="1">
        <f t="array" aca="1" ref="GS30" ca="1">_xlfn.LET(_xlpm.value,RAND(),_xlfn.IFS(GS29=1,IF(_xlpm.value&gt;0.97,2,1),GS29=2,IF(_xlpm.value&gt;0.98,3,2),GS29=3,1))</f>
        <v>1</v>
      </c>
      <c r="GT30" s="59">
        <f t="shared" ca="1" si="364"/>
        <v>0.06</v>
      </c>
      <c r="GU30" s="40">
        <f t="shared" ca="1" si="264"/>
        <v>23928.779874574331</v>
      </c>
      <c r="GV30" s="28" cm="1">
        <f t="array" aca="1" ref="GV30" ca="1">_xlfn.LET(_xlpm.value,RAND(),_xlfn.IFS(GV29=1,IF(_xlpm.value&gt;0.97,2,1),GV29=2,IF(_xlpm.value&gt;0.98,3,2),GV29=3,1))</f>
        <v>1</v>
      </c>
      <c r="GW30" s="59">
        <f t="shared" ca="1" si="365"/>
        <v>0.06</v>
      </c>
      <c r="GX30" s="40">
        <f t="shared" ca="1" si="265"/>
        <v>76392.583608029279</v>
      </c>
      <c r="GY30" s="28" cm="1">
        <f t="array" aca="1" ref="GY30" ca="1">_xlfn.LET(_xlpm.value,RAND(),_xlfn.IFS(GY29=1,IF(_xlpm.value&gt;0.97,2,1),GY29=2,IF(_xlpm.value&gt;0.98,3,2),GY29=3,1))</f>
        <v>1</v>
      </c>
      <c r="GZ30" s="59">
        <f t="shared" ca="1" si="366"/>
        <v>0.06</v>
      </c>
      <c r="HA30" s="40">
        <f t="shared" ca="1" si="266"/>
        <v>76392.583608029279</v>
      </c>
      <c r="HB30" s="28" cm="1">
        <f t="array" aca="1" ref="HB30" ca="1">_xlfn.LET(_xlpm.value,RAND(),_xlfn.IFS(HB29=1,IF(_xlpm.value&gt;0.97,2,1),HB29=2,IF(_xlpm.value&gt;0.98,3,2),HB29=3,1))</f>
        <v>2</v>
      </c>
      <c r="HC30" s="59">
        <f t="shared" ca="1" si="367"/>
        <v>0.06</v>
      </c>
      <c r="HD30" s="40">
        <f t="shared" ca="1" si="267"/>
        <v>76392.583608029279</v>
      </c>
      <c r="HE30" s="28" cm="1">
        <f t="array" aca="1" ref="HE30" ca="1">_xlfn.LET(_xlpm.value,RAND(),_xlfn.IFS(HE29=1,IF(_xlpm.value&gt;0.97,2,1),HE29=2,IF(_xlpm.value&gt;0.98,3,2),HE29=3,1))</f>
        <v>1</v>
      </c>
      <c r="HF30" s="59">
        <f t="shared" ca="1" si="368"/>
        <v>0.06</v>
      </c>
      <c r="HG30" s="40">
        <f t="shared" ca="1" si="268"/>
        <v>35555.983401355588</v>
      </c>
      <c r="HH30" s="28" cm="1">
        <f t="array" aca="1" ref="HH30" ca="1">_xlfn.LET(_xlpm.value,RAND(),_xlfn.IFS(HH29=1,IF(_xlpm.value&gt;0.97,2,1),HH29=2,IF(_xlpm.value&gt;0.98,3,2),HH29=3,1))</f>
        <v>2</v>
      </c>
      <c r="HI30" s="59">
        <f t="shared" ca="1" si="369"/>
        <v>0.06</v>
      </c>
      <c r="HJ30" s="40">
        <f t="shared" ca="1" si="269"/>
        <v>76392.583608029279</v>
      </c>
      <c r="HK30" s="28" cm="1">
        <f t="array" aca="1" ref="HK30" ca="1">_xlfn.LET(_xlpm.value,RAND(),_xlfn.IFS(HK29=1,IF(_xlpm.value&gt;0.97,2,1),HK29=2,IF(_xlpm.value&gt;0.98,3,2),HK29=3,1))</f>
        <v>1</v>
      </c>
      <c r="HL30" s="59">
        <f t="shared" ca="1" si="370"/>
        <v>0.06</v>
      </c>
      <c r="HM30" s="40">
        <f t="shared" ca="1" si="270"/>
        <v>76392.583608029279</v>
      </c>
      <c r="HN30" s="28" cm="1">
        <f t="array" aca="1" ref="HN30" ca="1">_xlfn.LET(_xlpm.value,RAND(),_xlfn.IFS(HN29=1,IF(_xlpm.value&gt;0.97,2,1),HN29=2,IF(_xlpm.value&gt;0.98,3,2),HN29=3,1))</f>
        <v>1</v>
      </c>
      <c r="HO30" s="59">
        <f t="shared" ca="1" si="371"/>
        <v>0.06</v>
      </c>
      <c r="HP30" s="40">
        <f t="shared" ca="1" si="271"/>
        <v>61714.385746506538</v>
      </c>
      <c r="HQ30" s="28" cm="1">
        <f t="array" aca="1" ref="HQ30" ca="1">_xlfn.LET(_xlpm.value,RAND(),_xlfn.IFS(HQ29=1,IF(_xlpm.value&gt;0.97,2,1),HQ29=2,IF(_xlpm.value&gt;0.98,3,2),HQ29=3,1))</f>
        <v>1</v>
      </c>
      <c r="HR30" s="59">
        <f t="shared" ca="1" si="372"/>
        <v>0.06</v>
      </c>
      <c r="HS30" s="40">
        <f t="shared" ca="1" si="272"/>
        <v>76392.583608029279</v>
      </c>
      <c r="HT30" s="28" cm="1">
        <f t="array" aca="1" ref="HT30" ca="1">_xlfn.LET(_xlpm.value,RAND(),_xlfn.IFS(HT29=1,IF(_xlpm.value&gt;0.97,2,1),HT29=2,IF(_xlpm.value&gt;0.98,3,2),HT29=3,1))</f>
        <v>1</v>
      </c>
      <c r="HU30" s="59">
        <f t="shared" ca="1" si="373"/>
        <v>0.06</v>
      </c>
      <c r="HV30" s="40">
        <f t="shared" ca="1" si="273"/>
        <v>76392.583608029279</v>
      </c>
      <c r="HW30" s="28" cm="1">
        <f t="array" aca="1" ref="HW30" ca="1">_xlfn.LET(_xlpm.value,RAND(),_xlfn.IFS(HW29=1,IF(_xlpm.value&gt;0.97,2,1),HW29=2,IF(_xlpm.value&gt;0.98,3,2),HW29=3,1))</f>
        <v>2</v>
      </c>
      <c r="HX30" s="59">
        <f t="shared" ca="1" si="374"/>
        <v>0.06</v>
      </c>
      <c r="HY30" s="40">
        <f t="shared" ca="1" si="274"/>
        <v>76392.583608029279</v>
      </c>
      <c r="HZ30" s="28" cm="1">
        <f t="array" aca="1" ref="HZ30" ca="1">_xlfn.LET(_xlpm.value,RAND(),_xlfn.IFS(HZ29=1,IF(_xlpm.value&gt;0.97,2,1),HZ29=2,IF(_xlpm.value&gt;0.98,3,2),HZ29=3,1))</f>
        <v>1</v>
      </c>
      <c r="IA30" s="59">
        <f t="shared" ca="1" si="375"/>
        <v>0.06</v>
      </c>
      <c r="IB30" s="40">
        <f t="shared" ca="1" si="275"/>
        <v>76392.583608029279</v>
      </c>
      <c r="IC30" s="28" cm="1">
        <f t="array" aca="1" ref="IC30" ca="1">_xlfn.LET(_xlpm.value,RAND(),_xlfn.IFS(IC29=1,IF(_xlpm.value&gt;0.97,2,1),IC29=2,IF(_xlpm.value&gt;0.98,3,2),IC29=3,1))</f>
        <v>1</v>
      </c>
      <c r="ID30" s="59">
        <f t="shared" ca="1" si="376"/>
        <v>0.06</v>
      </c>
      <c r="IE30" s="40">
        <f t="shared" ca="1" si="276"/>
        <v>76392.583608029279</v>
      </c>
      <c r="IF30" s="28" cm="1">
        <f t="array" aca="1" ref="IF30" ca="1">_xlfn.LET(_xlpm.value,RAND(),_xlfn.IFS(IF29=1,IF(_xlpm.value&gt;0.97,2,1),IF29=2,IF(_xlpm.value&gt;0.98,3,2),IF29=3,1))</f>
        <v>1</v>
      </c>
      <c r="IG30" s="59">
        <f t="shared" ca="1" si="377"/>
        <v>0.06</v>
      </c>
      <c r="IH30" s="40">
        <f t="shared" ca="1" si="277"/>
        <v>76392.583608029279</v>
      </c>
      <c r="II30" s="28" cm="1">
        <f t="array" aca="1" ref="II30" ca="1">_xlfn.LET(_xlpm.value,RAND(),_xlfn.IFS(II29=1,IF(_xlpm.value&gt;0.97,2,1),II29=2,IF(_xlpm.value&gt;0.98,3,2),II29=3,1))</f>
        <v>2</v>
      </c>
      <c r="IJ30" s="59">
        <f t="shared" ca="1" si="378"/>
        <v>0.06</v>
      </c>
      <c r="IK30" s="40">
        <f t="shared" ca="1" si="278"/>
        <v>76392.583608029279</v>
      </c>
      <c r="IL30" s="28" cm="1">
        <f t="array" aca="1" ref="IL30" ca="1">_xlfn.LET(_xlpm.value,RAND(),_xlfn.IFS(IL29=1,IF(_xlpm.value&gt;0.97,2,1),IL29=2,IF(_xlpm.value&gt;0.98,3,2),IL29=3,1))</f>
        <v>2</v>
      </c>
      <c r="IM30" s="59">
        <f t="shared" ca="1" si="379"/>
        <v>0.06</v>
      </c>
      <c r="IN30" s="40">
        <f t="shared" ca="1" si="279"/>
        <v>76392.583608029279</v>
      </c>
      <c r="IO30" s="28" cm="1">
        <f t="array" aca="1" ref="IO30" ca="1">_xlfn.LET(_xlpm.value,RAND(),_xlfn.IFS(IO29=1,IF(_xlpm.value&gt;0.97,2,1),IO29=2,IF(_xlpm.value&gt;0.98,3,2),IO29=3,1))</f>
        <v>2</v>
      </c>
      <c r="IP30" s="59">
        <f t="shared" ca="1" si="380"/>
        <v>0.06</v>
      </c>
      <c r="IQ30" s="40">
        <f t="shared" ca="1" si="280"/>
        <v>76392.583608029279</v>
      </c>
      <c r="IR30" s="28" cm="1">
        <f t="array" aca="1" ref="IR30" ca="1">_xlfn.LET(_xlpm.value,RAND(),_xlfn.IFS(IR29=1,IF(_xlpm.value&gt;0.97,2,1),IR29=2,IF(_xlpm.value&gt;0.98,3,2),IR29=3,1))</f>
        <v>1</v>
      </c>
      <c r="IS30" s="59">
        <f t="shared" ca="1" si="381"/>
        <v>0.06</v>
      </c>
      <c r="IT30" s="40">
        <f t="shared" ca="1" si="281"/>
        <v>76392.583608029279</v>
      </c>
      <c r="IU30" s="28" cm="1">
        <f t="array" aca="1" ref="IU30" ca="1">_xlfn.LET(_xlpm.value,RAND(),_xlfn.IFS(IU29=1,IF(_xlpm.value&gt;0.97,2,1),IU29=2,IF(_xlpm.value&gt;0.98,3,2),IU29=3,1))</f>
        <v>1</v>
      </c>
      <c r="IV30" s="59">
        <f t="shared" ca="1" si="382"/>
        <v>0.06</v>
      </c>
      <c r="IW30" s="40">
        <f t="shared" ca="1" si="282"/>
        <v>76392.583608029279</v>
      </c>
      <c r="IX30" s="28" cm="1">
        <f t="array" aca="1" ref="IX30" ca="1">_xlfn.LET(_xlpm.value,RAND(),_xlfn.IFS(IX29=1,IF(_xlpm.value&gt;0.97,2,1),IX29=2,IF(_xlpm.value&gt;0.98,3,2),IX29=3,1))</f>
        <v>2</v>
      </c>
      <c r="IY30" s="59">
        <f t="shared" ca="1" si="383"/>
        <v>0.06</v>
      </c>
      <c r="IZ30" s="40">
        <f t="shared" ca="1" si="283"/>
        <v>76392.583608029279</v>
      </c>
      <c r="JA30" s="28" cm="1">
        <f t="array" aca="1" ref="JA30" ca="1">_xlfn.LET(_xlpm.value,RAND(),_xlfn.IFS(JA29=1,IF(_xlpm.value&gt;0.97,2,1),JA29=2,IF(_xlpm.value&gt;0.98,3,2),JA29=3,1))</f>
        <v>1</v>
      </c>
      <c r="JB30" s="59">
        <f t="shared" ca="1" si="384"/>
        <v>0.06</v>
      </c>
      <c r="JC30" s="40">
        <f t="shared" ca="1" si="284"/>
        <v>76392.583608029279</v>
      </c>
      <c r="JD30" s="28" cm="1">
        <f t="array" aca="1" ref="JD30" ca="1">_xlfn.LET(_xlpm.value,RAND(),_xlfn.IFS(JD29=1,IF(_xlpm.value&gt;0.97,2,1),JD29=2,IF(_xlpm.value&gt;0.98,3,2),JD29=3,1))</f>
        <v>1</v>
      </c>
      <c r="JE30" s="59">
        <f t="shared" ca="1" si="385"/>
        <v>0.06</v>
      </c>
      <c r="JF30" s="40">
        <f t="shared" ca="1" si="285"/>
        <v>76392.583608029279</v>
      </c>
      <c r="JG30" s="28" cm="1">
        <f t="array" aca="1" ref="JG30" ca="1">_xlfn.LET(_xlpm.value,RAND(),_xlfn.IFS(JG29=1,IF(_xlpm.value&gt;0.97,2,1),JG29=2,IF(_xlpm.value&gt;0.98,3,2),JG29=3,1))</f>
        <v>2</v>
      </c>
      <c r="JH30" s="59">
        <f t="shared" ca="1" si="386"/>
        <v>0.06</v>
      </c>
      <c r="JI30" s="40">
        <f t="shared" ca="1" si="286"/>
        <v>76392.583608029279</v>
      </c>
      <c r="JJ30" s="28" cm="1">
        <f t="array" aca="1" ref="JJ30" ca="1">_xlfn.LET(_xlpm.value,RAND(),_xlfn.IFS(JJ29=1,IF(_xlpm.value&gt;0.97,2,1),JJ29=2,IF(_xlpm.value&gt;0.98,3,2),JJ29=3,1))</f>
        <v>2</v>
      </c>
      <c r="JK30" s="59">
        <f t="shared" ca="1" si="387"/>
        <v>0.06</v>
      </c>
      <c r="JL30" s="40">
        <f t="shared" ca="1" si="287"/>
        <v>76392.583608029279</v>
      </c>
      <c r="JM30" s="28" cm="1">
        <f t="array" aca="1" ref="JM30" ca="1">_xlfn.LET(_xlpm.value,RAND(),_xlfn.IFS(JM29=1,IF(_xlpm.value&gt;0.97,2,1),JM29=2,IF(_xlpm.value&gt;0.98,3,2),JM29=3,1))</f>
        <v>2</v>
      </c>
      <c r="JN30" s="59">
        <f t="shared" ca="1" si="388"/>
        <v>0.06</v>
      </c>
      <c r="JO30" s="40">
        <f t="shared" ca="1" si="288"/>
        <v>26496.372820334793</v>
      </c>
      <c r="JP30" s="28" cm="1">
        <f t="array" aca="1" ref="JP30" ca="1">_xlfn.LET(_xlpm.value,RAND(),_xlfn.IFS(JP29=1,IF(_xlpm.value&gt;0.97,2,1),JP29=2,IF(_xlpm.value&gt;0.98,3,2),JP29=3,1))</f>
        <v>2</v>
      </c>
      <c r="JQ30" s="59">
        <f t="shared" ca="1" si="389"/>
        <v>0.06</v>
      </c>
      <c r="JR30" s="40">
        <f t="shared" ca="1" si="289"/>
        <v>76392.583608029279</v>
      </c>
      <c r="JS30" s="28" cm="1">
        <f t="array" aca="1" ref="JS30" ca="1">_xlfn.LET(_xlpm.value,RAND(),_xlfn.IFS(JS29=1,IF(_xlpm.value&gt;0.97,2,1),JS29=2,IF(_xlpm.value&gt;0.98,3,2),JS29=3,1))</f>
        <v>1</v>
      </c>
      <c r="JT30" s="59">
        <f t="shared" ca="1" si="390"/>
        <v>0.06</v>
      </c>
      <c r="JU30" s="40">
        <f t="shared" ca="1" si="290"/>
        <v>47278.893865229344</v>
      </c>
      <c r="JV30" s="28" cm="1">
        <f t="array" aca="1" ref="JV30" ca="1">_xlfn.LET(_xlpm.value,RAND(),_xlfn.IFS(JV29=1,IF(_xlpm.value&gt;0.97,2,1),JV29=2,IF(_xlpm.value&gt;0.98,3,2),JV29=3,1))</f>
        <v>2</v>
      </c>
      <c r="JW30" s="59">
        <f t="shared" ca="1" si="391"/>
        <v>0.06</v>
      </c>
      <c r="JX30" s="40">
        <f t="shared" ca="1" si="291"/>
        <v>76392.583608029279</v>
      </c>
      <c r="JY30" s="28" cm="1">
        <f t="array" aca="1" ref="JY30" ca="1">_xlfn.LET(_xlpm.value,RAND(),_xlfn.IFS(JY29=1,IF(_xlpm.value&gt;0.97,2,1),JY29=2,IF(_xlpm.value&gt;0.98,3,2),JY29=3,1))</f>
        <v>2</v>
      </c>
      <c r="JZ30" s="59">
        <f t="shared" ca="1" si="392"/>
        <v>0.06</v>
      </c>
      <c r="KA30" s="40">
        <f t="shared" ca="1" si="292"/>
        <v>76392.583608029279</v>
      </c>
      <c r="KB30" s="28" cm="1">
        <f t="array" aca="1" ref="KB30" ca="1">_xlfn.LET(_xlpm.value,RAND(),_xlfn.IFS(KB29=1,IF(_xlpm.value&gt;0.97,2,1),KB29=2,IF(_xlpm.value&gt;0.98,3,2),KB29=3,1))</f>
        <v>1</v>
      </c>
      <c r="KC30" s="59">
        <f t="shared" ca="1" si="393"/>
        <v>0.06</v>
      </c>
      <c r="KD30" s="40">
        <f t="shared" ca="1" si="293"/>
        <v>19356.03572396679</v>
      </c>
      <c r="KE30" s="28" cm="1">
        <f t="array" aca="1" ref="KE30" ca="1">_xlfn.LET(_xlpm.value,RAND(),_xlfn.IFS(KE29=1,IF(_xlpm.value&gt;0.97,2,1),KE29=2,IF(_xlpm.value&gt;0.98,3,2),KE29=3,1))</f>
        <v>1</v>
      </c>
      <c r="KF30" s="59">
        <f t="shared" ca="1" si="394"/>
        <v>0.06</v>
      </c>
      <c r="KG30" s="40">
        <f t="shared" ca="1" si="294"/>
        <v>76392.583608029279</v>
      </c>
      <c r="KH30" s="28" cm="1">
        <f t="array" aca="1" ref="KH30" ca="1">_xlfn.LET(_xlpm.value,RAND(),_xlfn.IFS(KH29=1,IF(_xlpm.value&gt;0.97,2,1),KH29=2,IF(_xlpm.value&gt;0.98,3,2),KH29=3,1))</f>
        <v>1</v>
      </c>
      <c r="KI30" s="59">
        <f t="shared" ca="1" si="395"/>
        <v>0.06</v>
      </c>
      <c r="KJ30" s="40">
        <f t="shared" ca="1" si="295"/>
        <v>76392.583608029279</v>
      </c>
      <c r="KK30" s="28" cm="1">
        <f t="array" aca="1" ref="KK30" ca="1">_xlfn.LET(_xlpm.value,RAND(),_xlfn.IFS(KK29=1,IF(_xlpm.value&gt;0.97,2,1),KK29=2,IF(_xlpm.value&gt;0.98,3,2),KK29=3,1))</f>
        <v>1</v>
      </c>
      <c r="KL30" s="59">
        <f t="shared" ca="1" si="396"/>
        <v>0.06</v>
      </c>
      <c r="KM30" s="40">
        <f t="shared" ca="1" si="296"/>
        <v>76392.583608029279</v>
      </c>
      <c r="KN30" s="28" cm="1">
        <f t="array" aca="1" ref="KN30" ca="1">_xlfn.LET(_xlpm.value,RAND(),_xlfn.IFS(KN29=1,IF(_xlpm.value&gt;0.97,2,1),KN29=2,IF(_xlpm.value&gt;0.98,3,2),KN29=3,1))</f>
        <v>1</v>
      </c>
      <c r="KO30" s="59">
        <f t="shared" ca="1" si="397"/>
        <v>0.06</v>
      </c>
      <c r="KP30" s="40">
        <f t="shared" ca="1" si="297"/>
        <v>76392.583608029279</v>
      </c>
      <c r="KQ30" s="28"/>
    </row>
    <row r="31" spans="1:303" x14ac:dyDescent="0.2">
      <c r="A31" s="111">
        <v>46142</v>
      </c>
      <c r="B31" s="64">
        <v>1685.4000000000003</v>
      </c>
      <c r="C31" s="28" cm="1">
        <f t="array" aca="1" ref="C31" ca="1">_xlfn.LET(_xlpm.value,RAND(),_xlfn.IFS(C30=1,IF(_xlpm.value&gt;0.97,2,1),C30=2,IF(_xlpm.value&gt;0.98,3,2),C30=3,1))</f>
        <v>2</v>
      </c>
      <c r="D31" s="59">
        <f t="shared" ca="1" si="0"/>
        <v>0.06</v>
      </c>
      <c r="E31" s="40">
        <f t="shared" ca="1" si="298"/>
        <v>81987.378624511039</v>
      </c>
      <c r="F31" s="28" cm="1">
        <f t="array" aca="1" ref="F31" ca="1">_xlfn.LET(_xlpm.value,RAND(),_xlfn.IFS(F30=1,IF(_xlpm.value&gt;0.97,2,1),F30=2,IF(_xlpm.value&gt;0.98,3,2),F30=3,1))</f>
        <v>1</v>
      </c>
      <c r="G31" s="59">
        <f t="shared" ca="1" si="299"/>
        <v>0.06</v>
      </c>
      <c r="H31" s="40">
        <f t="shared" ca="1" si="199"/>
        <v>81987.378624511039</v>
      </c>
      <c r="I31" s="28" cm="1">
        <f t="array" aca="1" ref="I31" ca="1">_xlfn.LET(_xlpm.value,RAND(),_xlfn.IFS(I30=1,IF(_xlpm.value&gt;0.97,2,1),I30=2,IF(_xlpm.value&gt;0.98,3,2),I30=3,1))</f>
        <v>2</v>
      </c>
      <c r="J31" s="59">
        <f t="shared" ca="1" si="300"/>
        <v>0.06</v>
      </c>
      <c r="K31" s="40">
        <f t="shared" ca="1" si="200"/>
        <v>81987.378624511039</v>
      </c>
      <c r="L31" s="28" cm="1">
        <f t="array" aca="1" ref="L31" ca="1">_xlfn.LET(_xlpm.value,RAND(),_xlfn.IFS(L30=1,IF(_xlpm.value&gt;0.97,2,1),L30=2,IF(_xlpm.value&gt;0.98,3,2),L30=3,1))</f>
        <v>1</v>
      </c>
      <c r="M31" s="59">
        <f t="shared" ca="1" si="301"/>
        <v>0.06</v>
      </c>
      <c r="N31" s="40">
        <f t="shared" ca="1" si="201"/>
        <v>81987.378624511039</v>
      </c>
      <c r="O31" s="28" cm="1">
        <f t="array" aca="1" ref="O31" ca="1">_xlfn.LET(_xlpm.value,RAND(),_xlfn.IFS(O30=1,IF(_xlpm.value&gt;0.97,2,1),O30=2,IF(_xlpm.value&gt;0.98,3,2),O30=3,1))</f>
        <v>1</v>
      </c>
      <c r="P31" s="59">
        <f t="shared" ca="1" si="302"/>
        <v>0.06</v>
      </c>
      <c r="Q31" s="40">
        <f t="shared" ca="1" si="202"/>
        <v>81987.378624511039</v>
      </c>
      <c r="R31" s="28" cm="1">
        <f t="array" aca="1" ref="R31" ca="1">_xlfn.LET(_xlpm.value,RAND(),_xlfn.IFS(R30=1,IF(_xlpm.value&gt;0.97,2,1),R30=2,IF(_xlpm.value&gt;0.98,3,2),R30=3,1))</f>
        <v>2</v>
      </c>
      <c r="S31" s="59">
        <f t="shared" ca="1" si="303"/>
        <v>0.06</v>
      </c>
      <c r="T31" s="40">
        <f t="shared" ca="1" si="203"/>
        <v>81987.378624511039</v>
      </c>
      <c r="U31" s="28" cm="1">
        <f t="array" aca="1" ref="U31" ca="1">_xlfn.LET(_xlpm.value,RAND(),_xlfn.IFS(U30=1,IF(_xlpm.value&gt;0.97,2,1),U30=2,IF(_xlpm.value&gt;0.98,3,2),U30=3,1))</f>
        <v>2</v>
      </c>
      <c r="V31" s="59">
        <f t="shared" ca="1" si="304"/>
        <v>0.06</v>
      </c>
      <c r="W31" s="40">
        <f t="shared" ca="1" si="204"/>
        <v>81987.378624511039</v>
      </c>
      <c r="X31" s="28" cm="1">
        <f t="array" aca="1" ref="X31" ca="1">_xlfn.LET(_xlpm.value,RAND(),_xlfn.IFS(X30=1,IF(_xlpm.value&gt;0.97,2,1),X30=2,IF(_xlpm.value&gt;0.98,3,2),X30=3,1))</f>
        <v>1</v>
      </c>
      <c r="Y31" s="59">
        <f t="shared" ca="1" si="305"/>
        <v>0.06</v>
      </c>
      <c r="Z31" s="40">
        <f t="shared" ca="1" si="205"/>
        <v>81987.378624511039</v>
      </c>
      <c r="AA31" s="28" cm="1">
        <f t="array" aca="1" ref="AA31" ca="1">_xlfn.LET(_xlpm.value,RAND(),_xlfn.IFS(AA30=1,IF(_xlpm.value&gt;0.97,2,1),AA30=2,IF(_xlpm.value&gt;0.98,3,2),AA30=3,1))</f>
        <v>2</v>
      </c>
      <c r="AB31" s="59">
        <f t="shared" ca="1" si="306"/>
        <v>0.06</v>
      </c>
      <c r="AC31" s="40">
        <f t="shared" ca="1" si="206"/>
        <v>81987.378624511039</v>
      </c>
      <c r="AD31" s="28" cm="1">
        <f t="array" aca="1" ref="AD31" ca="1">_xlfn.LET(_xlpm.value,RAND(),_xlfn.IFS(AD30=1,IF(_xlpm.value&gt;0.97,2,1),AD30=2,IF(_xlpm.value&gt;0.98,3,2),AD30=3,1))</f>
        <v>1</v>
      </c>
      <c r="AE31" s="59">
        <f t="shared" ca="1" si="307"/>
        <v>0.06</v>
      </c>
      <c r="AF31" s="40">
        <f t="shared" ca="1" si="207"/>
        <v>45263.132871658294</v>
      </c>
      <c r="AG31" s="28" cm="1">
        <f t="array" aca="1" ref="AG31" ca="1">_xlfn.LET(_xlpm.value,RAND(),_xlfn.IFS(AG30=1,IF(_xlpm.value&gt;0.97,2,1),AG30=2,IF(_xlpm.value&gt;0.98,3,2),AG30=3,1))</f>
        <v>2</v>
      </c>
      <c r="AH31" s="59">
        <f t="shared" ca="1" si="308"/>
        <v>0.06</v>
      </c>
      <c r="AI31" s="40">
        <f t="shared" ca="1" si="208"/>
        <v>81987.378624511039</v>
      </c>
      <c r="AJ31" s="28" cm="1">
        <f t="array" aca="1" ref="AJ31" ca="1">_xlfn.LET(_xlpm.value,RAND(),_xlfn.IFS(AJ30=1,IF(_xlpm.value&gt;0.97,2,1),AJ30=2,IF(_xlpm.value&gt;0.98,3,2),AJ30=3,1))</f>
        <v>1</v>
      </c>
      <c r="AK31" s="59">
        <f t="shared" ca="1" si="309"/>
        <v>0.06</v>
      </c>
      <c r="AL31" s="40">
        <f t="shared" ca="1" si="209"/>
        <v>28182.04889447648</v>
      </c>
      <c r="AM31" s="28" cm="1">
        <f t="array" aca="1" ref="AM31" ca="1">_xlfn.LET(_xlpm.value,RAND(),_xlfn.IFS(AM30=1,IF(_xlpm.value&gt;0.97,2,1),AM30=2,IF(_xlpm.value&gt;0.98,3,2),AM30=3,1))</f>
        <v>2</v>
      </c>
      <c r="AN31" s="59">
        <f t="shared" ca="1" si="310"/>
        <v>0.06</v>
      </c>
      <c r="AO31" s="40">
        <f t="shared" ca="1" si="210"/>
        <v>81987.378624511039</v>
      </c>
      <c r="AP31" s="28" cm="1">
        <f t="array" aca="1" ref="AP31" ca="1">_xlfn.LET(_xlpm.value,RAND(),_xlfn.IFS(AP30=1,IF(_xlpm.value&gt;0.97,2,1),AP30=2,IF(_xlpm.value&gt;0.98,3,2),AP30=3,1))</f>
        <v>2</v>
      </c>
      <c r="AQ31" s="59">
        <f t="shared" ca="1" si="311"/>
        <v>0.06</v>
      </c>
      <c r="AR31" s="40">
        <f t="shared" ca="1" si="211"/>
        <v>81987.378624511039</v>
      </c>
      <c r="AS31" s="28" cm="1">
        <f t="array" aca="1" ref="AS31" ca="1">_xlfn.LET(_xlpm.value,RAND(),_xlfn.IFS(AS30=1,IF(_xlpm.value&gt;0.97,2,1),AS30=2,IF(_xlpm.value&gt;0.98,3,2),AS30=3,1))</f>
        <v>2</v>
      </c>
      <c r="AT31" s="59">
        <f t="shared" ca="1" si="312"/>
        <v>0.06</v>
      </c>
      <c r="AU31" s="40">
        <f t="shared" ca="1" si="212"/>
        <v>81987.378624511039</v>
      </c>
      <c r="AV31" s="28" cm="1">
        <f t="array" aca="1" ref="AV31" ca="1">_xlfn.LET(_xlpm.value,RAND(),_xlfn.IFS(AV30=1,IF(_xlpm.value&gt;0.97,2,1),AV30=2,IF(_xlpm.value&gt;0.98,3,2),AV30=3,1))</f>
        <v>1</v>
      </c>
      <c r="AW31" s="59">
        <f t="shared" ca="1" si="313"/>
        <v>0.06</v>
      </c>
      <c r="AX31" s="40">
        <f t="shared" ca="1" si="213"/>
        <v>81987.378624511039</v>
      </c>
      <c r="AY31" s="28" cm="1">
        <f t="array" aca="1" ref="AY31" ca="1">_xlfn.LET(_xlpm.value,RAND(),_xlfn.IFS(AY30=1,IF(_xlpm.value&gt;0.97,2,1),AY30=2,IF(_xlpm.value&gt;0.98,3,2),AY30=3,1))</f>
        <v>1</v>
      </c>
      <c r="AZ31" s="59">
        <f t="shared" ca="1" si="314"/>
        <v>0.06</v>
      </c>
      <c r="BA31" s="40">
        <f t="shared" ca="1" si="214"/>
        <v>81987.378624511039</v>
      </c>
      <c r="BB31" s="28" cm="1">
        <f t="array" aca="1" ref="BB31" ca="1">_xlfn.LET(_xlpm.value,RAND(),_xlfn.IFS(BB30=1,IF(_xlpm.value&gt;0.97,2,1),BB30=2,IF(_xlpm.value&gt;0.98,3,2),BB30=3,1))</f>
        <v>1</v>
      </c>
      <c r="BC31" s="59">
        <f t="shared" ca="1" si="315"/>
        <v>0.06</v>
      </c>
      <c r="BD31" s="40">
        <f t="shared" ca="1" si="215"/>
        <v>34566.880874860319</v>
      </c>
      <c r="BE31" s="28" cm="1">
        <f t="array" aca="1" ref="BE31" ca="1">_xlfn.LET(_xlpm.value,RAND(),_xlfn.IFS(BE30=1,IF(_xlpm.value&gt;0.97,2,1),BE30=2,IF(_xlpm.value&gt;0.98,3,2),BE30=3,1))</f>
        <v>1</v>
      </c>
      <c r="BF31" s="59">
        <f t="shared" ca="1" si="316"/>
        <v>0.06</v>
      </c>
      <c r="BG31" s="40">
        <f t="shared" ca="1" si="216"/>
        <v>81987.378624511039</v>
      </c>
      <c r="BH31" s="28" cm="1">
        <f t="array" aca="1" ref="BH31" ca="1">_xlfn.LET(_xlpm.value,RAND(),_xlfn.IFS(BH30=1,IF(_xlpm.value&gt;0.97,2,1),BH30=2,IF(_xlpm.value&gt;0.98,3,2),BH30=3,1))</f>
        <v>2</v>
      </c>
      <c r="BI31" s="59">
        <f t="shared" ca="1" si="317"/>
        <v>0.06</v>
      </c>
      <c r="BJ31" s="40">
        <f t="shared" ca="1" si="217"/>
        <v>81987.378624511039</v>
      </c>
      <c r="BK31" s="28" cm="1">
        <f t="array" aca="1" ref="BK31" ca="1">_xlfn.LET(_xlpm.value,RAND(),_xlfn.IFS(BK30=1,IF(_xlpm.value&gt;0.97,2,1),BK30=2,IF(_xlpm.value&gt;0.98,3,2),BK30=3,1))</f>
        <v>2</v>
      </c>
      <c r="BL31" s="59">
        <f t="shared" ca="1" si="318"/>
        <v>0.06</v>
      </c>
      <c r="BM31" s="40">
        <f t="shared" ca="1" si="218"/>
        <v>81987.378624511039</v>
      </c>
      <c r="BN31" s="28" cm="1">
        <f t="array" aca="1" ref="BN31" ca="1">_xlfn.LET(_xlpm.value,RAND(),_xlfn.IFS(BN30=1,IF(_xlpm.value&gt;0.97,2,1),BN30=2,IF(_xlpm.value&gt;0.98,3,2),BN30=3,1))</f>
        <v>1</v>
      </c>
      <c r="BO31" s="59">
        <f t="shared" ca="1" si="319"/>
        <v>0.06</v>
      </c>
      <c r="BP31" s="40">
        <f t="shared" ca="1" si="219"/>
        <v>81987.378624511039</v>
      </c>
      <c r="BQ31" s="28" cm="1">
        <f t="array" aca="1" ref="BQ31" ca="1">_xlfn.LET(_xlpm.value,RAND(),_xlfn.IFS(BQ30=1,IF(_xlpm.value&gt;0.97,2,1),BQ30=2,IF(_xlpm.value&gt;0.98,3,2),BQ30=3,1))</f>
        <v>1</v>
      </c>
      <c r="BR31" s="59">
        <f t="shared" ca="1" si="320"/>
        <v>0.06</v>
      </c>
      <c r="BS31" s="40">
        <f t="shared" ca="1" si="220"/>
        <v>81987.378624511039</v>
      </c>
      <c r="BT31" s="28" cm="1">
        <f t="array" aca="1" ref="BT31" ca="1">_xlfn.LET(_xlpm.value,RAND(),_xlfn.IFS(BT30=1,IF(_xlpm.value&gt;0.97,2,1),BT30=2,IF(_xlpm.value&gt;0.98,3,2),BT30=3,1))</f>
        <v>1</v>
      </c>
      <c r="BU31" s="59">
        <f t="shared" ca="1" si="321"/>
        <v>0.06</v>
      </c>
      <c r="BV31" s="40">
        <f t="shared" ca="1" si="221"/>
        <v>81987.378624511039</v>
      </c>
      <c r="BW31" s="28" cm="1">
        <f t="array" aca="1" ref="BW31" ca="1">_xlfn.LET(_xlpm.value,RAND(),_xlfn.IFS(BW30=1,IF(_xlpm.value&gt;0.97,2,1),BW30=2,IF(_xlpm.value&gt;0.98,3,2),BW30=3,1))</f>
        <v>1</v>
      </c>
      <c r="BX31" s="59">
        <f t="shared" ca="1" si="322"/>
        <v>0.06</v>
      </c>
      <c r="BY31" s="40">
        <f t="shared" ca="1" si="222"/>
        <v>81987.378624511039</v>
      </c>
      <c r="BZ31" s="28" cm="1">
        <f t="array" aca="1" ref="BZ31" ca="1">_xlfn.LET(_xlpm.value,RAND(),_xlfn.IFS(BZ30=1,IF(_xlpm.value&gt;0.97,2,1),BZ30=2,IF(_xlpm.value&gt;0.98,3,2),BZ30=3,1))</f>
        <v>2</v>
      </c>
      <c r="CA31" s="59">
        <f t="shared" ca="1" si="323"/>
        <v>0.06</v>
      </c>
      <c r="CB31" s="40">
        <f t="shared" ca="1" si="223"/>
        <v>45263.132871658294</v>
      </c>
      <c r="CC31" s="28" cm="1">
        <f t="array" aca="1" ref="CC31" ca="1">_xlfn.LET(_xlpm.value,RAND(),_xlfn.IFS(CC30=1,IF(_xlpm.value&gt;0.97,2,1),CC30=2,IF(_xlpm.value&gt;0.98,3,2),CC30=3,1))</f>
        <v>1</v>
      </c>
      <c r="CD31" s="59">
        <f t="shared" ca="1" si="324"/>
        <v>0.06</v>
      </c>
      <c r="CE31" s="40">
        <f t="shared" ca="1" si="224"/>
        <v>81987.378624511039</v>
      </c>
      <c r="CF31" s="28" cm="1">
        <f t="array" aca="1" ref="CF31" ca="1">_xlfn.LET(_xlpm.value,RAND(),_xlfn.IFS(CF30=1,IF(_xlpm.value&gt;0.97,2,1),CF30=2,IF(_xlpm.value&gt;0.98,3,2),CF30=3,1))</f>
        <v>2</v>
      </c>
      <c r="CG31" s="59">
        <f t="shared" ca="1" si="325"/>
        <v>0.06</v>
      </c>
      <c r="CH31" s="40">
        <f t="shared" ca="1" si="225"/>
        <v>81987.378624511039</v>
      </c>
      <c r="CI31" s="28" cm="1">
        <f t="array" aca="1" ref="CI31" ca="1">_xlfn.LET(_xlpm.value,RAND(),_xlfn.IFS(CI30=1,IF(_xlpm.value&gt;0.97,2,1),CI30=2,IF(_xlpm.value&gt;0.98,3,2),CI30=3,1))</f>
        <v>1</v>
      </c>
      <c r="CJ31" s="59">
        <f t="shared" ca="1" si="326"/>
        <v>0.06</v>
      </c>
      <c r="CK31" s="40">
        <f t="shared" ca="1" si="226"/>
        <v>81987.378624511039</v>
      </c>
      <c r="CL31" s="28" cm="1">
        <f t="array" aca="1" ref="CL31" ca="1">_xlfn.LET(_xlpm.value,RAND(),_xlfn.IFS(CL30=1,IF(_xlpm.value&gt;0.97,2,1),CL30=2,IF(_xlpm.value&gt;0.98,3,2),CL30=3,1))</f>
        <v>1</v>
      </c>
      <c r="CM31" s="59">
        <f t="shared" ca="1" si="327"/>
        <v>0.06</v>
      </c>
      <c r="CN31" s="40">
        <f t="shared" ca="1" si="227"/>
        <v>81987.378624511039</v>
      </c>
      <c r="CO31" s="28" cm="1">
        <f t="array" aca="1" ref="CO31" ca="1">_xlfn.LET(_xlpm.value,RAND(),_xlfn.IFS(CO30=1,IF(_xlpm.value&gt;0.97,2,1),CO30=2,IF(_xlpm.value&gt;0.98,3,2),CO30=3,1))</f>
        <v>2</v>
      </c>
      <c r="CP31" s="59">
        <f t="shared" ca="1" si="328"/>
        <v>0.06</v>
      </c>
      <c r="CQ31" s="40">
        <f t="shared" ca="1" si="228"/>
        <v>81987.378624511039</v>
      </c>
      <c r="CR31" s="28" cm="1">
        <f t="array" aca="1" ref="CR31" ca="1">_xlfn.LET(_xlpm.value,RAND(),_xlfn.IFS(CR30=1,IF(_xlpm.value&gt;0.97,2,1),CR30=2,IF(_xlpm.value&gt;0.98,3,2),CR30=3,1))</f>
        <v>2</v>
      </c>
      <c r="CS31" s="59">
        <f t="shared" ca="1" si="329"/>
        <v>0.06</v>
      </c>
      <c r="CT31" s="40">
        <f t="shared" ca="1" si="229"/>
        <v>81987.378624511039</v>
      </c>
      <c r="CU31" s="28" cm="1">
        <f t="array" aca="1" ref="CU31" ca="1">_xlfn.LET(_xlpm.value,RAND(),_xlfn.IFS(CU30=1,IF(_xlpm.value&gt;0.97,2,1),CU30=2,IF(_xlpm.value&gt;0.98,3,2),CU30=3,1))</f>
        <v>2</v>
      </c>
      <c r="CV31" s="59">
        <f t="shared" ca="1" si="330"/>
        <v>0.06</v>
      </c>
      <c r="CW31" s="40">
        <f t="shared" ca="1" si="230"/>
        <v>81987.378624511039</v>
      </c>
      <c r="CX31" s="28" cm="1">
        <f t="array" aca="1" ref="CX31" ca="1">_xlfn.LET(_xlpm.value,RAND(),_xlfn.IFS(CX30=1,IF(_xlpm.value&gt;0.97,2,1),CX30=2,IF(_xlpm.value&gt;0.98,3,2),CX30=3,1))</f>
        <v>1</v>
      </c>
      <c r="CY31" s="59">
        <f t="shared" ca="1" si="331"/>
        <v>0.06</v>
      </c>
      <c r="CZ31" s="40">
        <f t="shared" ca="1" si="231"/>
        <v>81987.378624511039</v>
      </c>
      <c r="DA31" s="28" cm="1">
        <f t="array" aca="1" ref="DA31" ca="1">_xlfn.LET(_xlpm.value,RAND(),_xlfn.IFS(DA30=1,IF(_xlpm.value&gt;0.97,2,1),DA30=2,IF(_xlpm.value&gt;0.98,3,2),DA30=3,1))</f>
        <v>1</v>
      </c>
      <c r="DB31" s="59">
        <f t="shared" ca="1" si="332"/>
        <v>0.06</v>
      </c>
      <c r="DC31" s="40">
        <f t="shared" ca="1" si="232"/>
        <v>81987.378624511039</v>
      </c>
      <c r="DD31" s="28" cm="1">
        <f t="array" aca="1" ref="DD31" ca="1">_xlfn.LET(_xlpm.value,RAND(),_xlfn.IFS(DD30=1,IF(_xlpm.value&gt;0.97,2,1),DD30=2,IF(_xlpm.value&gt;0.98,3,2),DD30=3,1))</f>
        <v>2</v>
      </c>
      <c r="DE31" s="59">
        <f t="shared" ca="1" si="333"/>
        <v>0.06</v>
      </c>
      <c r="DF31" s="40">
        <f t="shared" ca="1" si="233"/>
        <v>31096.145359488077</v>
      </c>
      <c r="DG31" s="28" cm="1">
        <f t="array" aca="1" ref="DG31" ca="1">_xlfn.LET(_xlpm.value,RAND(),_xlfn.IFS(DG30=1,IF(_xlpm.value&gt;0.97,2,1),DG30=2,IF(_xlpm.value&gt;0.98,3,2),DG30=3,1))</f>
        <v>1</v>
      </c>
      <c r="DH31" s="59">
        <f t="shared" ca="1" si="334"/>
        <v>0.06</v>
      </c>
      <c r="DI31" s="40">
        <f t="shared" ca="1" si="234"/>
        <v>81987.378624511039</v>
      </c>
      <c r="DJ31" s="28" cm="1">
        <f t="array" aca="1" ref="DJ31" ca="1">_xlfn.LET(_xlpm.value,RAND(),_xlfn.IFS(DJ30=1,IF(_xlpm.value&gt;0.97,2,1),DJ30=2,IF(_xlpm.value&gt;0.98,3,2),DJ30=3,1))</f>
        <v>2</v>
      </c>
      <c r="DK31" s="59">
        <f t="shared" ca="1" si="335"/>
        <v>0.06</v>
      </c>
      <c r="DL31" s="40">
        <f t="shared" ca="1" si="235"/>
        <v>81987.378624511039</v>
      </c>
      <c r="DM31" s="28" cm="1">
        <f t="array" aca="1" ref="DM31" ca="1">_xlfn.LET(_xlpm.value,RAND(),_xlfn.IFS(DM30=1,IF(_xlpm.value&gt;0.97,2,1),DM30=2,IF(_xlpm.value&gt;0.98,3,2),DM30=3,1))</f>
        <v>1</v>
      </c>
      <c r="DN31" s="59">
        <f t="shared" ca="1" si="336"/>
        <v>0.06</v>
      </c>
      <c r="DO31" s="40">
        <f t="shared" ca="1" si="236"/>
        <v>81987.378624511039</v>
      </c>
      <c r="DP31" s="28" cm="1">
        <f t="array" aca="1" ref="DP31" ca="1">_xlfn.LET(_xlpm.value,RAND(),_xlfn.IFS(DP30=1,IF(_xlpm.value&gt;0.97,2,1),DP30=2,IF(_xlpm.value&gt;0.98,3,2),DP30=3,1))</f>
        <v>2</v>
      </c>
      <c r="DQ31" s="59">
        <f t="shared" ca="1" si="337"/>
        <v>0.06</v>
      </c>
      <c r="DR31" s="40">
        <f t="shared" ca="1" si="237"/>
        <v>81987.378624511039</v>
      </c>
      <c r="DS31" s="28" cm="1">
        <f t="array" aca="1" ref="DS31" ca="1">_xlfn.LET(_xlpm.value,RAND(),_xlfn.IFS(DS30=1,IF(_xlpm.value&gt;0.97,2,1),DS30=2,IF(_xlpm.value&gt;0.98,3,2),DS30=3,1))</f>
        <v>1</v>
      </c>
      <c r="DT31" s="59">
        <f t="shared" ca="1" si="338"/>
        <v>0.06</v>
      </c>
      <c r="DU31" s="40">
        <f t="shared" ca="1" si="238"/>
        <v>81987.378624511039</v>
      </c>
      <c r="DV31" s="28" cm="1">
        <f t="array" aca="1" ref="DV31" ca="1">_xlfn.LET(_xlpm.value,RAND(),_xlfn.IFS(DV30=1,IF(_xlpm.value&gt;0.97,2,1),DV30=2,IF(_xlpm.value&gt;0.98,3,2),DV30=3,1))</f>
        <v>1</v>
      </c>
      <c r="DW31" s="59">
        <f t="shared" ca="1" si="339"/>
        <v>0.06</v>
      </c>
      <c r="DX31" s="40">
        <f t="shared" ca="1" si="239"/>
        <v>34566.880874860319</v>
      </c>
      <c r="DY31" s="28" cm="1">
        <f t="array" aca="1" ref="DY31" ca="1">_xlfn.LET(_xlpm.value,RAND(),_xlfn.IFS(DY30=1,IF(_xlpm.value&gt;0.97,2,1),DY30=2,IF(_xlpm.value&gt;0.98,3,2),DY30=3,1))</f>
        <v>2</v>
      </c>
      <c r="DZ31" s="59">
        <f t="shared" ca="1" si="340"/>
        <v>0.06</v>
      </c>
      <c r="EA31" s="40">
        <f t="shared" ca="1" si="240"/>
        <v>81987.378624511039</v>
      </c>
      <c r="EB31" s="28" cm="1">
        <f t="array" aca="1" ref="EB31" ca="1">_xlfn.LET(_xlpm.value,RAND(),_xlfn.IFS(EB30=1,IF(_xlpm.value&gt;0.97,2,1),EB30=2,IF(_xlpm.value&gt;0.98,3,2),EB30=3,1))</f>
        <v>1</v>
      </c>
      <c r="EC31" s="59">
        <f t="shared" ca="1" si="341"/>
        <v>0.06</v>
      </c>
      <c r="ED31" s="40">
        <f t="shared" ca="1" si="241"/>
        <v>28182.04889447648</v>
      </c>
      <c r="EE31" s="28" cm="1">
        <f t="array" aca="1" ref="EE31" ca="1">_xlfn.LET(_xlpm.value,RAND(),_xlfn.IFS(EE30=1,IF(_xlpm.value&gt;0.97,2,1),EE30=2,IF(_xlpm.value&gt;0.98,3,2),EE30=3,1))</f>
        <v>1</v>
      </c>
      <c r="EF31" s="59">
        <f t="shared" ca="1" si="342"/>
        <v>0.06</v>
      </c>
      <c r="EG31" s="40">
        <f t="shared" ca="1" si="242"/>
        <v>81987.378624511039</v>
      </c>
      <c r="EH31" s="28" cm="1">
        <f t="array" aca="1" ref="EH31" ca="1">_xlfn.LET(_xlpm.value,RAND(),_xlfn.IFS(EH30=1,IF(_xlpm.value&gt;0.97,2,1),EH30=2,IF(_xlpm.value&gt;0.98,3,2),EH30=3,1))</f>
        <v>1</v>
      </c>
      <c r="EI31" s="59">
        <f t="shared" ca="1" si="343"/>
        <v>0.06</v>
      </c>
      <c r="EJ31" s="40">
        <f t="shared" ca="1" si="243"/>
        <v>81987.378624511039</v>
      </c>
      <c r="EK31" s="28" cm="1">
        <f t="array" aca="1" ref="EK31" ca="1">_xlfn.LET(_xlpm.value,RAND(),_xlfn.IFS(EK30=1,IF(_xlpm.value&gt;0.97,2,1),EK30=2,IF(_xlpm.value&gt;0.98,3,2),EK30=3,1))</f>
        <v>1</v>
      </c>
      <c r="EL31" s="59">
        <f t="shared" ca="1" si="344"/>
        <v>0.06</v>
      </c>
      <c r="EM31" s="40">
        <f t="shared" ca="1" si="244"/>
        <v>81987.378624511039</v>
      </c>
      <c r="EN31" s="28" cm="1">
        <f t="array" aca="1" ref="EN31" ca="1">_xlfn.LET(_xlpm.value,RAND(),_xlfn.IFS(EN30=1,IF(_xlpm.value&gt;0.97,2,1),EN30=2,IF(_xlpm.value&gt;0.98,3,2),EN30=3,1))</f>
        <v>1</v>
      </c>
      <c r="EO31" s="59">
        <f t="shared" ca="1" si="345"/>
        <v>0.06</v>
      </c>
      <c r="EP31" s="40">
        <f t="shared" ca="1" si="245"/>
        <v>30067.662262337988</v>
      </c>
      <c r="EQ31" s="28" cm="1">
        <f t="array" aca="1" ref="EQ31" ca="1">_xlfn.LET(_xlpm.value,RAND(),_xlfn.IFS(EQ30=1,IF(_xlpm.value&gt;0.97,2,1),EQ30=2,IF(_xlpm.value&gt;0.98,3,2),EQ30=3,1))</f>
        <v>2</v>
      </c>
      <c r="ER31" s="59">
        <f t="shared" ca="1" si="346"/>
        <v>0.06</v>
      </c>
      <c r="ES31" s="40">
        <f t="shared" ca="1" si="246"/>
        <v>81987.378624511039</v>
      </c>
      <c r="ET31" s="28" cm="1">
        <f t="array" aca="1" ref="ET31" ca="1">_xlfn.LET(_xlpm.value,RAND(),_xlfn.IFS(ET30=1,IF(_xlpm.value&gt;0.97,2,1),ET30=2,IF(_xlpm.value&gt;0.98,3,2),ET30=3,1))</f>
        <v>2</v>
      </c>
      <c r="EU31" s="59">
        <f t="shared" ca="1" si="347"/>
        <v>0.06</v>
      </c>
      <c r="EV31" s="40">
        <f t="shared" ca="1" si="247"/>
        <v>81987.378624511039</v>
      </c>
      <c r="EW31" s="28" cm="1">
        <f t="array" aca="1" ref="EW31" ca="1">_xlfn.LET(_xlpm.value,RAND(),_xlfn.IFS(EW30=1,IF(_xlpm.value&gt;0.97,2,1),EW30=2,IF(_xlpm.value&gt;0.98,3,2),EW30=3,1))</f>
        <v>2</v>
      </c>
      <c r="EX31" s="59">
        <f t="shared" ca="1" si="348"/>
        <v>0.06</v>
      </c>
      <c r="EY31" s="40">
        <f t="shared" ca="1" si="248"/>
        <v>81987.378624511039</v>
      </c>
      <c r="EZ31" s="28" cm="1">
        <f t="array" aca="1" ref="EZ31" ca="1">_xlfn.LET(_xlpm.value,RAND(),_xlfn.IFS(EZ30=1,IF(_xlpm.value&gt;0.97,2,1),EZ30=2,IF(_xlpm.value&gt;0.98,3,2),EZ30=3,1))</f>
        <v>1</v>
      </c>
      <c r="FA31" s="59">
        <f t="shared" ca="1" si="349"/>
        <v>0.06</v>
      </c>
      <c r="FB31" s="40">
        <f t="shared" ca="1" si="249"/>
        <v>81987.378624511039</v>
      </c>
      <c r="FC31" s="28" cm="1">
        <f t="array" aca="1" ref="FC31" ca="1">_xlfn.LET(_xlpm.value,RAND(),_xlfn.IFS(FC30=1,IF(_xlpm.value&gt;0.97,2,1),FC30=2,IF(_xlpm.value&gt;0.98,3,2),FC30=3,1))</f>
        <v>1</v>
      </c>
      <c r="FD31" s="59">
        <f t="shared" ca="1" si="350"/>
        <v>0.06</v>
      </c>
      <c r="FE31" s="40">
        <f t="shared" ca="1" si="250"/>
        <v>81987.378624511039</v>
      </c>
      <c r="FF31" s="28" cm="1">
        <f t="array" aca="1" ref="FF31" ca="1">_xlfn.LET(_xlpm.value,RAND(),_xlfn.IFS(FF30=1,IF(_xlpm.value&gt;0.97,2,1),FF30=2,IF(_xlpm.value&gt;0.98,3,2),FF30=3,1))</f>
        <v>1</v>
      </c>
      <c r="FG31" s="59">
        <f t="shared" ca="1" si="351"/>
        <v>0.06</v>
      </c>
      <c r="FH31" s="40">
        <f t="shared" ca="1" si="251"/>
        <v>81987.378624511039</v>
      </c>
      <c r="FI31" s="28" cm="1">
        <f t="array" aca="1" ref="FI31" ca="1">_xlfn.LET(_xlpm.value,RAND(),_xlfn.IFS(FI30=1,IF(_xlpm.value&gt;0.97,2,1),FI30=2,IF(_xlpm.value&gt;0.98,3,2),FI30=3,1))</f>
        <v>1</v>
      </c>
      <c r="FJ31" s="59">
        <f t="shared" ca="1" si="352"/>
        <v>0.06</v>
      </c>
      <c r="FK31" s="40">
        <f t="shared" ca="1" si="252"/>
        <v>81987.378624511039</v>
      </c>
      <c r="FL31" s="28" cm="1">
        <f t="array" aca="1" ref="FL31" ca="1">_xlfn.LET(_xlpm.value,RAND(),_xlfn.IFS(FL30=1,IF(_xlpm.value&gt;0.97,2,1),FL30=2,IF(_xlpm.value&gt;0.98,3,2),FL30=3,1))</f>
        <v>1</v>
      </c>
      <c r="FM31" s="59">
        <f t="shared" ca="1" si="353"/>
        <v>0.06</v>
      </c>
      <c r="FN31" s="40">
        <f t="shared" ca="1" si="253"/>
        <v>81987.378624511039</v>
      </c>
      <c r="FO31" s="28" cm="1">
        <f t="array" aca="1" ref="FO31" ca="1">_xlfn.LET(_xlpm.value,RAND(),_xlfn.IFS(FO30=1,IF(_xlpm.value&gt;0.97,2,1),FO30=2,IF(_xlpm.value&gt;0.98,3,2),FO30=3,1))</f>
        <v>1</v>
      </c>
      <c r="FP31" s="59">
        <f t="shared" ca="1" si="354"/>
        <v>0.06</v>
      </c>
      <c r="FQ31" s="40">
        <f t="shared" ca="1" si="254"/>
        <v>38700.582405436922</v>
      </c>
      <c r="FR31" s="28" cm="1">
        <f t="array" aca="1" ref="FR31" ca="1">_xlfn.LET(_xlpm.value,RAND(),_xlfn.IFS(FR30=1,IF(_xlpm.value&gt;0.97,2,1),FR30=2,IF(_xlpm.value&gt;0.98,3,2),FR30=3,1))</f>
        <v>1</v>
      </c>
      <c r="FS31" s="59">
        <f t="shared" ca="1" si="355"/>
        <v>0.06</v>
      </c>
      <c r="FT31" s="40">
        <f t="shared" ca="1" si="255"/>
        <v>31096.145359488077</v>
      </c>
      <c r="FU31" s="28" cm="1">
        <f t="array" aca="1" ref="FU31" ca="1">_xlfn.LET(_xlpm.value,RAND(),_xlfn.IFS(FU30=1,IF(_xlpm.value&gt;0.97,2,1),FU30=2,IF(_xlpm.value&gt;0.98,3,2),FU30=3,1))</f>
        <v>1</v>
      </c>
      <c r="FV31" s="59">
        <f t="shared" ca="1" si="356"/>
        <v>0.06</v>
      </c>
      <c r="FW31" s="40">
        <f t="shared" ca="1" si="256"/>
        <v>81987.378624511039</v>
      </c>
      <c r="FX31" s="28" cm="1">
        <f t="array" aca="1" ref="FX31" ca="1">_xlfn.LET(_xlpm.value,RAND(),_xlfn.IFS(FX30=1,IF(_xlpm.value&gt;0.97,2,1),FX30=2,IF(_xlpm.value&gt;0.98,3,2),FX30=3,1))</f>
        <v>1</v>
      </c>
      <c r="FY31" s="59">
        <f t="shared" ca="1" si="357"/>
        <v>0.06</v>
      </c>
      <c r="FZ31" s="40">
        <f t="shared" ca="1" si="257"/>
        <v>81987.378624511039</v>
      </c>
      <c r="GA31" s="28" cm="1">
        <f t="array" aca="1" ref="GA31" ca="1">_xlfn.LET(_xlpm.value,RAND(),_xlfn.IFS(GA30=1,IF(_xlpm.value&gt;0.97,2,1),GA30=2,IF(_xlpm.value&gt;0.98,3,2),GA30=3,1))</f>
        <v>1</v>
      </c>
      <c r="GB31" s="59">
        <f t="shared" ca="1" si="358"/>
        <v>0.06</v>
      </c>
      <c r="GC31" s="40">
        <f t="shared" ca="1" si="258"/>
        <v>81987.378624511039</v>
      </c>
      <c r="GD31" s="28" cm="1">
        <f t="array" aca="1" ref="GD31" ca="1">_xlfn.LET(_xlpm.value,RAND(),_xlfn.IFS(GD30=1,IF(_xlpm.value&gt;0.97,2,1),GD30=2,IF(_xlpm.value&gt;0.98,3,2),GD30=3,1))</f>
        <v>2</v>
      </c>
      <c r="GE31" s="59">
        <f t="shared" ca="1" si="359"/>
        <v>0.06</v>
      </c>
      <c r="GF31" s="40">
        <f t="shared" ca="1" si="259"/>
        <v>81987.378624511039</v>
      </c>
      <c r="GG31" s="28" cm="1">
        <f t="array" aca="1" ref="GG31" ca="1">_xlfn.LET(_xlpm.value,RAND(),_xlfn.IFS(GG30=1,IF(_xlpm.value&gt;0.97,2,1),GG30=2,IF(_xlpm.value&gt;0.98,3,2),GG30=3,1))</f>
        <v>2</v>
      </c>
      <c r="GH31" s="59">
        <f t="shared" ca="1" si="360"/>
        <v>0.06</v>
      </c>
      <c r="GI31" s="40">
        <f t="shared" ca="1" si="260"/>
        <v>81987.378624511039</v>
      </c>
      <c r="GJ31" s="28" cm="1">
        <f t="array" aca="1" ref="GJ31" ca="1">_xlfn.LET(_xlpm.value,RAND(),_xlfn.IFS(GJ30=1,IF(_xlpm.value&gt;0.97,2,1),GJ30=2,IF(_xlpm.value&gt;0.98,3,2),GJ30=3,1))</f>
        <v>1</v>
      </c>
      <c r="GK31" s="59">
        <f t="shared" ca="1" si="361"/>
        <v>0.06</v>
      </c>
      <c r="GL31" s="40">
        <f t="shared" ca="1" si="261"/>
        <v>81987.378624511039</v>
      </c>
      <c r="GM31" s="28" cm="1">
        <f t="array" aca="1" ref="GM31" ca="1">_xlfn.LET(_xlpm.value,RAND(),_xlfn.IFS(GM30=1,IF(_xlpm.value&gt;0.97,2,1),GM30=2,IF(_xlpm.value&gt;0.98,3,2),GM30=3,1))</f>
        <v>2</v>
      </c>
      <c r="GN31" s="59">
        <f t="shared" ca="1" si="362"/>
        <v>0.06</v>
      </c>
      <c r="GO31" s="40">
        <f t="shared" ca="1" si="262"/>
        <v>81987.378624511039</v>
      </c>
      <c r="GP31" s="28" cm="1">
        <f t="array" aca="1" ref="GP31" ca="1">_xlfn.LET(_xlpm.value,RAND(),_xlfn.IFS(GP30=1,IF(_xlpm.value&gt;0.97,2,1),GP30=2,IF(_xlpm.value&gt;0.98,3,2),GP30=3,1))</f>
        <v>1</v>
      </c>
      <c r="GQ31" s="59">
        <f t="shared" ca="1" si="363"/>
        <v>0.06</v>
      </c>
      <c r="GR31" s="40">
        <f t="shared" ca="1" si="263"/>
        <v>81987.378624511039</v>
      </c>
      <c r="GS31" s="28" cm="1">
        <f t="array" aca="1" ref="GS31" ca="1">_xlfn.LET(_xlpm.value,RAND(),_xlfn.IFS(GS30=1,IF(_xlpm.value&gt;0.97,2,1),GS30=2,IF(_xlpm.value&gt;0.98,3,2),GS30=3,1))</f>
        <v>1</v>
      </c>
      <c r="GT31" s="59">
        <f t="shared" ca="1" si="364"/>
        <v>0.06</v>
      </c>
      <c r="GU31" s="40">
        <f t="shared" ca="1" si="264"/>
        <v>26375.746667048796</v>
      </c>
      <c r="GV31" s="28" cm="1">
        <f t="array" aca="1" ref="GV31" ca="1">_xlfn.LET(_xlpm.value,RAND(),_xlfn.IFS(GV30=1,IF(_xlpm.value&gt;0.97,2,1),GV30=2,IF(_xlpm.value&gt;0.98,3,2),GV30=3,1))</f>
        <v>1</v>
      </c>
      <c r="GW31" s="59">
        <f t="shared" ca="1" si="365"/>
        <v>0.06</v>
      </c>
      <c r="GX31" s="40">
        <f t="shared" ca="1" si="265"/>
        <v>81987.378624511039</v>
      </c>
      <c r="GY31" s="28" cm="1">
        <f t="array" aca="1" ref="GY31" ca="1">_xlfn.LET(_xlpm.value,RAND(),_xlfn.IFS(GY30=1,IF(_xlpm.value&gt;0.97,2,1),GY30=2,IF(_xlpm.value&gt;0.98,3,2),GY30=3,1))</f>
        <v>1</v>
      </c>
      <c r="GZ31" s="59">
        <f t="shared" ca="1" si="366"/>
        <v>0.06</v>
      </c>
      <c r="HA31" s="40">
        <f t="shared" ca="1" si="266"/>
        <v>81987.378624511039</v>
      </c>
      <c r="HB31" s="28" cm="1">
        <f t="array" aca="1" ref="HB31" ca="1">_xlfn.LET(_xlpm.value,RAND(),_xlfn.IFS(HB30=1,IF(_xlpm.value&gt;0.97,2,1),HB30=2,IF(_xlpm.value&gt;0.98,3,2),HB30=3,1))</f>
        <v>2</v>
      </c>
      <c r="HC31" s="59">
        <f t="shared" ca="1" si="367"/>
        <v>0.06</v>
      </c>
      <c r="HD31" s="40">
        <f t="shared" ca="1" si="267"/>
        <v>81987.378624511039</v>
      </c>
      <c r="HE31" s="28" cm="1">
        <f t="array" aca="1" ref="HE31" ca="1">_xlfn.LET(_xlpm.value,RAND(),_xlfn.IFS(HE30=1,IF(_xlpm.value&gt;0.97,2,1),HE30=2,IF(_xlpm.value&gt;0.98,3,2),HE30=3,1))</f>
        <v>1</v>
      </c>
      <c r="HF31" s="59">
        <f t="shared" ca="1" si="368"/>
        <v>0.06</v>
      </c>
      <c r="HG31" s="40">
        <f t="shared" ca="1" si="268"/>
        <v>38700.582405436922</v>
      </c>
      <c r="HH31" s="28" cm="1">
        <f t="array" aca="1" ref="HH31" ca="1">_xlfn.LET(_xlpm.value,RAND(),_xlfn.IFS(HH30=1,IF(_xlpm.value&gt;0.97,2,1),HH30=2,IF(_xlpm.value&gt;0.98,3,2),HH30=3,1))</f>
        <v>2</v>
      </c>
      <c r="HI31" s="59">
        <f t="shared" ca="1" si="369"/>
        <v>0.06</v>
      </c>
      <c r="HJ31" s="40">
        <f t="shared" ca="1" si="269"/>
        <v>81987.378624511039</v>
      </c>
      <c r="HK31" s="28" cm="1">
        <f t="array" aca="1" ref="HK31" ca="1">_xlfn.LET(_xlpm.value,RAND(),_xlfn.IFS(HK30=1,IF(_xlpm.value&gt;0.97,2,1),HK30=2,IF(_xlpm.value&gt;0.98,3,2),HK30=3,1))</f>
        <v>1</v>
      </c>
      <c r="HL31" s="59">
        <f t="shared" ca="1" si="370"/>
        <v>0.06</v>
      </c>
      <c r="HM31" s="40">
        <f t="shared" ca="1" si="270"/>
        <v>81987.378624511039</v>
      </c>
      <c r="HN31" s="28" cm="1">
        <f t="array" aca="1" ref="HN31" ca="1">_xlfn.LET(_xlpm.value,RAND(),_xlfn.IFS(HN30=1,IF(_xlpm.value&gt;0.97,2,1),HN30=2,IF(_xlpm.value&gt;0.98,3,2),HN30=3,1))</f>
        <v>1</v>
      </c>
      <c r="HO31" s="59">
        <f t="shared" ca="1" si="371"/>
        <v>0.06</v>
      </c>
      <c r="HP31" s="40">
        <f t="shared" ca="1" si="271"/>
        <v>66428.488891296933</v>
      </c>
      <c r="HQ31" s="28" cm="1">
        <f t="array" aca="1" ref="HQ31" ca="1">_xlfn.LET(_xlpm.value,RAND(),_xlfn.IFS(HQ30=1,IF(_xlpm.value&gt;0.97,2,1),HQ30=2,IF(_xlpm.value&gt;0.98,3,2),HQ30=3,1))</f>
        <v>1</v>
      </c>
      <c r="HR31" s="59">
        <f t="shared" ca="1" si="372"/>
        <v>0.06</v>
      </c>
      <c r="HS31" s="40">
        <f t="shared" ca="1" si="272"/>
        <v>81987.378624511039</v>
      </c>
      <c r="HT31" s="28" cm="1">
        <f t="array" aca="1" ref="HT31" ca="1">_xlfn.LET(_xlpm.value,RAND(),_xlfn.IFS(HT30=1,IF(_xlpm.value&gt;0.97,2,1),HT30=2,IF(_xlpm.value&gt;0.98,3,2),HT30=3,1))</f>
        <v>1</v>
      </c>
      <c r="HU31" s="59">
        <f t="shared" ca="1" si="373"/>
        <v>0.06</v>
      </c>
      <c r="HV31" s="40">
        <f t="shared" ca="1" si="273"/>
        <v>81987.378624511039</v>
      </c>
      <c r="HW31" s="28" cm="1">
        <f t="array" aca="1" ref="HW31" ca="1">_xlfn.LET(_xlpm.value,RAND(),_xlfn.IFS(HW30=1,IF(_xlpm.value&gt;0.97,2,1),HW30=2,IF(_xlpm.value&gt;0.98,3,2),HW30=3,1))</f>
        <v>2</v>
      </c>
      <c r="HX31" s="59">
        <f t="shared" ca="1" si="374"/>
        <v>0.06</v>
      </c>
      <c r="HY31" s="40">
        <f t="shared" ca="1" si="274"/>
        <v>81987.378624511039</v>
      </c>
      <c r="HZ31" s="28" cm="1">
        <f t="array" aca="1" ref="HZ31" ca="1">_xlfn.LET(_xlpm.value,RAND(),_xlfn.IFS(HZ30=1,IF(_xlpm.value&gt;0.97,2,1),HZ30=2,IF(_xlpm.value&gt;0.98,3,2),HZ30=3,1))</f>
        <v>1</v>
      </c>
      <c r="IA31" s="59">
        <f t="shared" ca="1" si="375"/>
        <v>0.06</v>
      </c>
      <c r="IB31" s="40">
        <f t="shared" ca="1" si="275"/>
        <v>81987.378624511039</v>
      </c>
      <c r="IC31" s="28" cm="1">
        <f t="array" aca="1" ref="IC31" ca="1">_xlfn.LET(_xlpm.value,RAND(),_xlfn.IFS(IC30=1,IF(_xlpm.value&gt;0.97,2,1),IC30=2,IF(_xlpm.value&gt;0.98,3,2),IC30=3,1))</f>
        <v>1</v>
      </c>
      <c r="ID31" s="59">
        <f t="shared" ca="1" si="376"/>
        <v>0.06</v>
      </c>
      <c r="IE31" s="40">
        <f t="shared" ca="1" si="276"/>
        <v>81987.378624511039</v>
      </c>
      <c r="IF31" s="28" cm="1">
        <f t="array" aca="1" ref="IF31" ca="1">_xlfn.LET(_xlpm.value,RAND(),_xlfn.IFS(IF30=1,IF(_xlpm.value&gt;0.97,2,1),IF30=2,IF(_xlpm.value&gt;0.98,3,2),IF30=3,1))</f>
        <v>1</v>
      </c>
      <c r="IG31" s="59">
        <f t="shared" ca="1" si="377"/>
        <v>0.06</v>
      </c>
      <c r="IH31" s="40">
        <f t="shared" ca="1" si="277"/>
        <v>81987.378624511039</v>
      </c>
      <c r="II31" s="28" cm="1">
        <f t="array" aca="1" ref="II31" ca="1">_xlfn.LET(_xlpm.value,RAND(),_xlfn.IFS(II30=1,IF(_xlpm.value&gt;0.97,2,1),II30=2,IF(_xlpm.value&gt;0.98,3,2),II30=3,1))</f>
        <v>2</v>
      </c>
      <c r="IJ31" s="59">
        <f t="shared" ca="1" si="378"/>
        <v>0.06</v>
      </c>
      <c r="IK31" s="40">
        <f t="shared" ca="1" si="278"/>
        <v>81987.378624511039</v>
      </c>
      <c r="IL31" s="28" cm="1">
        <f t="array" aca="1" ref="IL31" ca="1">_xlfn.LET(_xlpm.value,RAND(),_xlfn.IFS(IL30=1,IF(_xlpm.value&gt;0.97,2,1),IL30=2,IF(_xlpm.value&gt;0.98,3,2),IL30=3,1))</f>
        <v>2</v>
      </c>
      <c r="IM31" s="59">
        <f t="shared" ca="1" si="379"/>
        <v>0.06</v>
      </c>
      <c r="IN31" s="40">
        <f t="shared" ca="1" si="279"/>
        <v>81987.378624511039</v>
      </c>
      <c r="IO31" s="28" cm="1">
        <f t="array" aca="1" ref="IO31" ca="1">_xlfn.LET(_xlpm.value,RAND(),_xlfn.IFS(IO30=1,IF(_xlpm.value&gt;0.97,2,1),IO30=2,IF(_xlpm.value&gt;0.98,3,2),IO30=3,1))</f>
        <v>2</v>
      </c>
      <c r="IP31" s="59">
        <f t="shared" ca="1" si="380"/>
        <v>0.06</v>
      </c>
      <c r="IQ31" s="40">
        <f t="shared" ca="1" si="280"/>
        <v>81987.378624511039</v>
      </c>
      <c r="IR31" s="28" cm="1">
        <f t="array" aca="1" ref="IR31" ca="1">_xlfn.LET(_xlpm.value,RAND(),_xlfn.IFS(IR30=1,IF(_xlpm.value&gt;0.97,2,1),IR30=2,IF(_xlpm.value&gt;0.98,3,2),IR30=3,1))</f>
        <v>1</v>
      </c>
      <c r="IS31" s="59">
        <f t="shared" ca="1" si="381"/>
        <v>0.06</v>
      </c>
      <c r="IT31" s="40">
        <f t="shared" ca="1" si="281"/>
        <v>81987.378624511039</v>
      </c>
      <c r="IU31" s="28" cm="1">
        <f t="array" aca="1" ref="IU31" ca="1">_xlfn.LET(_xlpm.value,RAND(),_xlfn.IFS(IU30=1,IF(_xlpm.value&gt;0.97,2,1),IU30=2,IF(_xlpm.value&gt;0.98,3,2),IU30=3,1))</f>
        <v>1</v>
      </c>
      <c r="IV31" s="59">
        <f t="shared" ca="1" si="382"/>
        <v>0.06</v>
      </c>
      <c r="IW31" s="40">
        <f t="shared" ca="1" si="282"/>
        <v>81987.378624511039</v>
      </c>
      <c r="IX31" s="28" cm="1">
        <f t="array" aca="1" ref="IX31" ca="1">_xlfn.LET(_xlpm.value,RAND(),_xlfn.IFS(IX30=1,IF(_xlpm.value&gt;0.97,2,1),IX30=2,IF(_xlpm.value&gt;0.98,3,2),IX30=3,1))</f>
        <v>2</v>
      </c>
      <c r="IY31" s="59">
        <f t="shared" ca="1" si="383"/>
        <v>0.06</v>
      </c>
      <c r="IZ31" s="40">
        <f t="shared" ca="1" si="283"/>
        <v>81987.378624511039</v>
      </c>
      <c r="JA31" s="28" cm="1">
        <f t="array" aca="1" ref="JA31" ca="1">_xlfn.LET(_xlpm.value,RAND(),_xlfn.IFS(JA30=1,IF(_xlpm.value&gt;0.97,2,1),JA30=2,IF(_xlpm.value&gt;0.98,3,2),JA30=3,1))</f>
        <v>1</v>
      </c>
      <c r="JB31" s="59">
        <f t="shared" ca="1" si="384"/>
        <v>0.06</v>
      </c>
      <c r="JC31" s="40">
        <f t="shared" ca="1" si="284"/>
        <v>81987.378624511039</v>
      </c>
      <c r="JD31" s="28" cm="1">
        <f t="array" aca="1" ref="JD31" ca="1">_xlfn.LET(_xlpm.value,RAND(),_xlfn.IFS(JD30=1,IF(_xlpm.value&gt;0.97,2,1),JD30=2,IF(_xlpm.value&gt;0.98,3,2),JD30=3,1))</f>
        <v>1</v>
      </c>
      <c r="JE31" s="59">
        <f t="shared" ca="1" si="385"/>
        <v>0.06</v>
      </c>
      <c r="JF31" s="40">
        <f t="shared" ca="1" si="285"/>
        <v>81987.378624511039</v>
      </c>
      <c r="JG31" s="28" cm="1">
        <f t="array" aca="1" ref="JG31" ca="1">_xlfn.LET(_xlpm.value,RAND(),_xlfn.IFS(JG30=1,IF(_xlpm.value&gt;0.97,2,1),JG30=2,IF(_xlpm.value&gt;0.98,3,2),JG30=3,1))</f>
        <v>2</v>
      </c>
      <c r="JH31" s="59">
        <f t="shared" ca="1" si="386"/>
        <v>0.06</v>
      </c>
      <c r="JI31" s="40">
        <f t="shared" ca="1" si="286"/>
        <v>81987.378624511039</v>
      </c>
      <c r="JJ31" s="28" cm="1">
        <f t="array" aca="1" ref="JJ31" ca="1">_xlfn.LET(_xlpm.value,RAND(),_xlfn.IFS(JJ30=1,IF(_xlpm.value&gt;0.97,2,1),JJ30=2,IF(_xlpm.value&gt;0.98,3,2),JJ30=3,1))</f>
        <v>2</v>
      </c>
      <c r="JK31" s="59">
        <f t="shared" ca="1" si="387"/>
        <v>0.06</v>
      </c>
      <c r="JL31" s="40">
        <f t="shared" ca="1" si="287"/>
        <v>81987.378624511039</v>
      </c>
      <c r="JM31" s="28" cm="1">
        <f t="array" aca="1" ref="JM31" ca="1">_xlfn.LET(_xlpm.value,RAND(),_xlfn.IFS(JM30=1,IF(_xlpm.value&gt;0.97,2,1),JM30=2,IF(_xlpm.value&gt;0.98,3,2),JM30=3,1))</f>
        <v>2</v>
      </c>
      <c r="JN31" s="59">
        <f t="shared" ca="1" si="388"/>
        <v>0.06</v>
      </c>
      <c r="JO31" s="40">
        <f t="shared" ca="1" si="288"/>
        <v>29097.395189554882</v>
      </c>
      <c r="JP31" s="28" cm="1">
        <f t="array" aca="1" ref="JP31" ca="1">_xlfn.LET(_xlpm.value,RAND(),_xlfn.IFS(JP30=1,IF(_xlpm.value&gt;0.97,2,1),JP30=2,IF(_xlpm.value&gt;0.98,3,2),JP30=3,1))</f>
        <v>2</v>
      </c>
      <c r="JQ31" s="59">
        <f t="shared" ca="1" si="389"/>
        <v>0.06</v>
      </c>
      <c r="JR31" s="40">
        <f t="shared" ca="1" si="289"/>
        <v>81987.378624511039</v>
      </c>
      <c r="JS31" s="28" cm="1">
        <f t="array" aca="1" ref="JS31" ca="1">_xlfn.LET(_xlpm.value,RAND(),_xlfn.IFS(JS30=1,IF(_xlpm.value&gt;0.97,2,1),JS30=2,IF(_xlpm.value&gt;0.98,3,2),JS30=3,1))</f>
        <v>1</v>
      </c>
      <c r="JT31" s="59">
        <f t="shared" ca="1" si="390"/>
        <v>0.06</v>
      </c>
      <c r="JU31" s="40">
        <f t="shared" ca="1" si="290"/>
        <v>51126.867497143103</v>
      </c>
      <c r="JV31" s="28" cm="1">
        <f t="array" aca="1" ref="JV31" ca="1">_xlfn.LET(_xlpm.value,RAND(),_xlfn.IFS(JV30=1,IF(_xlpm.value&gt;0.97,2,1),JV30=2,IF(_xlpm.value&gt;0.98,3,2),JV30=3,1))</f>
        <v>2</v>
      </c>
      <c r="JW31" s="59">
        <f t="shared" ca="1" si="391"/>
        <v>0.06</v>
      </c>
      <c r="JX31" s="40">
        <f t="shared" ca="1" si="291"/>
        <v>81987.378624511039</v>
      </c>
      <c r="JY31" s="28" cm="1">
        <f t="array" aca="1" ref="JY31" ca="1">_xlfn.LET(_xlpm.value,RAND(),_xlfn.IFS(JY30=1,IF(_xlpm.value&gt;0.97,2,1),JY30=2,IF(_xlpm.value&gt;0.98,3,2),JY30=3,1))</f>
        <v>2</v>
      </c>
      <c r="JZ31" s="59">
        <f t="shared" ca="1" si="392"/>
        <v>0.06</v>
      </c>
      <c r="KA31" s="40">
        <f t="shared" ca="1" si="292"/>
        <v>81987.378624511039</v>
      </c>
      <c r="KB31" s="28" cm="1">
        <f t="array" aca="1" ref="KB31" ca="1">_xlfn.LET(_xlpm.value,RAND(),_xlfn.IFS(KB30=1,IF(_xlpm.value&gt;0.97,2,1),KB30=2,IF(_xlpm.value&gt;0.98,3,2),KB30=3,1))</f>
        <v>1</v>
      </c>
      <c r="KC31" s="59">
        <f t="shared" ca="1" si="393"/>
        <v>0.06</v>
      </c>
      <c r="KD31" s="40">
        <f t="shared" ca="1" si="293"/>
        <v>21528.637867404799</v>
      </c>
      <c r="KE31" s="28" cm="1">
        <f t="array" aca="1" ref="KE31" ca="1">_xlfn.LET(_xlpm.value,RAND(),_xlfn.IFS(KE30=1,IF(_xlpm.value&gt;0.97,2,1),KE30=2,IF(_xlpm.value&gt;0.98,3,2),KE30=3,1))</f>
        <v>1</v>
      </c>
      <c r="KF31" s="59">
        <f t="shared" ca="1" si="394"/>
        <v>0.06</v>
      </c>
      <c r="KG31" s="40">
        <f t="shared" ca="1" si="294"/>
        <v>81987.378624511039</v>
      </c>
      <c r="KH31" s="28" cm="1">
        <f t="array" aca="1" ref="KH31" ca="1">_xlfn.LET(_xlpm.value,RAND(),_xlfn.IFS(KH30=1,IF(_xlpm.value&gt;0.97,2,1),KH30=2,IF(_xlpm.value&gt;0.98,3,2),KH30=3,1))</f>
        <v>1</v>
      </c>
      <c r="KI31" s="59">
        <f t="shared" ca="1" si="395"/>
        <v>0.06</v>
      </c>
      <c r="KJ31" s="40">
        <f t="shared" ca="1" si="295"/>
        <v>81987.378624511039</v>
      </c>
      <c r="KK31" s="28" cm="1">
        <f t="array" aca="1" ref="KK31" ca="1">_xlfn.LET(_xlpm.value,RAND(),_xlfn.IFS(KK30=1,IF(_xlpm.value&gt;0.97,2,1),KK30=2,IF(_xlpm.value&gt;0.98,3,2),KK30=3,1))</f>
        <v>1</v>
      </c>
      <c r="KL31" s="59">
        <f t="shared" ca="1" si="396"/>
        <v>0.06</v>
      </c>
      <c r="KM31" s="40">
        <f t="shared" ca="1" si="296"/>
        <v>81987.378624511039</v>
      </c>
      <c r="KN31" s="28" cm="1">
        <f t="array" aca="1" ref="KN31" ca="1">_xlfn.LET(_xlpm.value,RAND(),_xlfn.IFS(KN30=1,IF(_xlpm.value&gt;0.97,2,1),KN30=2,IF(_xlpm.value&gt;0.98,3,2),KN30=3,1))</f>
        <v>1</v>
      </c>
      <c r="KO31" s="59">
        <f t="shared" ca="1" si="397"/>
        <v>0.06</v>
      </c>
      <c r="KP31" s="40">
        <f t="shared" ca="1" si="297"/>
        <v>81987.378624511039</v>
      </c>
      <c r="KQ31" s="28"/>
    </row>
    <row r="32" spans="1:303" x14ac:dyDescent="0.2">
      <c r="A32" s="111">
        <v>46173</v>
      </c>
      <c r="B32" s="64">
        <v>1685.4000000000003</v>
      </c>
      <c r="C32" s="28" cm="1">
        <f t="array" aca="1" ref="C32" ca="1">_xlfn.LET(_xlpm.value,RAND(),_xlfn.IFS(C31=1,IF(_xlpm.value&gt;0.97,2,1),C31=2,IF(_xlpm.value&gt;0.98,3,2),C31=3,1))</f>
        <v>2</v>
      </c>
      <c r="D32" s="59">
        <f t="shared" ca="1" si="0"/>
        <v>0.06</v>
      </c>
      <c r="E32" s="40">
        <f t="shared" ca="1" si="298"/>
        <v>87917.861341981712</v>
      </c>
      <c r="F32" s="28" cm="1">
        <f t="array" aca="1" ref="F32" ca="1">_xlfn.LET(_xlpm.value,RAND(),_xlfn.IFS(F31=1,IF(_xlpm.value&gt;0.97,2,1),F31=2,IF(_xlpm.value&gt;0.98,3,2),F31=3,1))</f>
        <v>1</v>
      </c>
      <c r="G32" s="59">
        <f t="shared" ca="1" si="299"/>
        <v>0.06</v>
      </c>
      <c r="H32" s="40">
        <f t="shared" ca="1" si="199"/>
        <v>87917.861341981712</v>
      </c>
      <c r="I32" s="28" cm="1">
        <f t="array" aca="1" ref="I32" ca="1">_xlfn.LET(_xlpm.value,RAND(),_xlfn.IFS(I31=1,IF(_xlpm.value&gt;0.97,2,1),I31=2,IF(_xlpm.value&gt;0.98,3,2),I31=3,1))</f>
        <v>2</v>
      </c>
      <c r="J32" s="59">
        <f t="shared" ca="1" si="300"/>
        <v>0.06</v>
      </c>
      <c r="K32" s="40">
        <f t="shared" ca="1" si="200"/>
        <v>87917.861341981712</v>
      </c>
      <c r="L32" s="28" cm="1">
        <f t="array" aca="1" ref="L32" ca="1">_xlfn.LET(_xlpm.value,RAND(),_xlfn.IFS(L31=1,IF(_xlpm.value&gt;0.97,2,1),L31=2,IF(_xlpm.value&gt;0.98,3,2),L31=3,1))</f>
        <v>1</v>
      </c>
      <c r="M32" s="59">
        <f t="shared" ca="1" si="301"/>
        <v>0.06</v>
      </c>
      <c r="N32" s="40">
        <f t="shared" ca="1" si="201"/>
        <v>87917.861341981712</v>
      </c>
      <c r="O32" s="28" cm="1">
        <f t="array" aca="1" ref="O32" ca="1">_xlfn.LET(_xlpm.value,RAND(),_xlfn.IFS(O31=1,IF(_xlpm.value&gt;0.97,2,1),O31=2,IF(_xlpm.value&gt;0.98,3,2),O31=3,1))</f>
        <v>1</v>
      </c>
      <c r="P32" s="59">
        <f t="shared" ca="1" si="302"/>
        <v>0.06</v>
      </c>
      <c r="Q32" s="40">
        <f t="shared" ca="1" si="202"/>
        <v>87917.861341981712</v>
      </c>
      <c r="R32" s="28" cm="1">
        <f t="array" aca="1" ref="R32" ca="1">_xlfn.LET(_xlpm.value,RAND(),_xlfn.IFS(R31=1,IF(_xlpm.value&gt;0.97,2,1),R31=2,IF(_xlpm.value&gt;0.98,3,2),R31=3,1))</f>
        <v>2</v>
      </c>
      <c r="S32" s="59">
        <f t="shared" ca="1" si="303"/>
        <v>0.06</v>
      </c>
      <c r="T32" s="40">
        <f t="shared" ca="1" si="203"/>
        <v>87917.861341981712</v>
      </c>
      <c r="U32" s="28" cm="1">
        <f t="array" aca="1" ref="U32" ca="1">_xlfn.LET(_xlpm.value,RAND(),_xlfn.IFS(U31=1,IF(_xlpm.value&gt;0.97,2,1),U31=2,IF(_xlpm.value&gt;0.98,3,2),U31=3,1))</f>
        <v>2</v>
      </c>
      <c r="V32" s="59">
        <f t="shared" ca="1" si="304"/>
        <v>0.06</v>
      </c>
      <c r="W32" s="40">
        <f t="shared" ca="1" si="204"/>
        <v>87917.861341981712</v>
      </c>
      <c r="X32" s="28" cm="1">
        <f t="array" aca="1" ref="X32" ca="1">_xlfn.LET(_xlpm.value,RAND(),_xlfn.IFS(X31=1,IF(_xlpm.value&gt;0.97,2,1),X31=2,IF(_xlpm.value&gt;0.98,3,2),X31=3,1))</f>
        <v>1</v>
      </c>
      <c r="Y32" s="59">
        <f t="shared" ca="1" si="305"/>
        <v>0.06</v>
      </c>
      <c r="Z32" s="40">
        <f t="shared" ca="1" si="205"/>
        <v>87917.861341981712</v>
      </c>
      <c r="AA32" s="28" cm="1">
        <f t="array" aca="1" ref="AA32" ca="1">_xlfn.LET(_xlpm.value,RAND(),_xlfn.IFS(AA31=1,IF(_xlpm.value&gt;0.97,2,1),AA31=2,IF(_xlpm.value&gt;0.98,3,2),AA31=3,1))</f>
        <v>2</v>
      </c>
      <c r="AB32" s="59">
        <f t="shared" ca="1" si="306"/>
        <v>0.06</v>
      </c>
      <c r="AC32" s="40">
        <f t="shared" ca="1" si="206"/>
        <v>87917.861341981712</v>
      </c>
      <c r="AD32" s="28" cm="1">
        <f t="array" aca="1" ref="AD32" ca="1">_xlfn.LET(_xlpm.value,RAND(),_xlfn.IFS(AD31=1,IF(_xlpm.value&gt;0.97,2,1),AD31=2,IF(_xlpm.value&gt;0.98,3,2),AD31=3,1))</f>
        <v>1</v>
      </c>
      <c r="AE32" s="59">
        <f t="shared" ca="1" si="307"/>
        <v>0.06</v>
      </c>
      <c r="AF32" s="40">
        <f t="shared" ca="1" si="207"/>
        <v>48990.16084395779</v>
      </c>
      <c r="AG32" s="28" cm="1">
        <f t="array" aca="1" ref="AG32" ca="1">_xlfn.LET(_xlpm.value,RAND(),_xlfn.IFS(AG31=1,IF(_xlpm.value&gt;0.97,2,1),AG31=2,IF(_xlpm.value&gt;0.98,3,2),AG31=3,1))</f>
        <v>2</v>
      </c>
      <c r="AH32" s="59">
        <f t="shared" ca="1" si="308"/>
        <v>0.06</v>
      </c>
      <c r="AI32" s="40">
        <f t="shared" ca="1" si="208"/>
        <v>87917.861341981712</v>
      </c>
      <c r="AJ32" s="28" cm="1">
        <f t="array" aca="1" ref="AJ32" ca="1">_xlfn.LET(_xlpm.value,RAND(),_xlfn.IFS(AJ31=1,IF(_xlpm.value&gt;0.97,2,1),AJ31=2,IF(_xlpm.value&gt;0.98,3,2),AJ31=3,1))</f>
        <v>1</v>
      </c>
      <c r="AK32" s="59">
        <f t="shared" ca="1" si="309"/>
        <v>0.06</v>
      </c>
      <c r="AL32" s="40">
        <f t="shared" ca="1" si="209"/>
        <v>30884.211828145071</v>
      </c>
      <c r="AM32" s="28" cm="1">
        <f t="array" aca="1" ref="AM32" ca="1">_xlfn.LET(_xlpm.value,RAND(),_xlfn.IFS(AM31=1,IF(_xlpm.value&gt;0.97,2,1),AM31=2,IF(_xlpm.value&gt;0.98,3,2),AM31=3,1))</f>
        <v>2</v>
      </c>
      <c r="AN32" s="59">
        <f t="shared" ca="1" si="310"/>
        <v>0.06</v>
      </c>
      <c r="AO32" s="40">
        <f t="shared" ca="1" si="210"/>
        <v>87917.861341981712</v>
      </c>
      <c r="AP32" s="28" cm="1">
        <f t="array" aca="1" ref="AP32" ca="1">_xlfn.LET(_xlpm.value,RAND(),_xlfn.IFS(AP31=1,IF(_xlpm.value&gt;0.97,2,1),AP31=2,IF(_xlpm.value&gt;0.98,3,2),AP31=3,1))</f>
        <v>2</v>
      </c>
      <c r="AQ32" s="59">
        <f t="shared" ca="1" si="311"/>
        <v>0.06</v>
      </c>
      <c r="AR32" s="40">
        <f t="shared" ca="1" si="211"/>
        <v>87917.861341981712</v>
      </c>
      <c r="AS32" s="28" cm="1">
        <f t="array" aca="1" ref="AS32" ca="1">_xlfn.LET(_xlpm.value,RAND(),_xlfn.IFS(AS31=1,IF(_xlpm.value&gt;0.97,2,1),AS31=2,IF(_xlpm.value&gt;0.98,3,2),AS31=3,1))</f>
        <v>2</v>
      </c>
      <c r="AT32" s="59">
        <f t="shared" ca="1" si="312"/>
        <v>0.06</v>
      </c>
      <c r="AU32" s="40">
        <f t="shared" ca="1" si="212"/>
        <v>87917.861341981712</v>
      </c>
      <c r="AV32" s="28" cm="1">
        <f t="array" aca="1" ref="AV32" ca="1">_xlfn.LET(_xlpm.value,RAND(),_xlfn.IFS(AV31=1,IF(_xlpm.value&gt;0.97,2,1),AV31=2,IF(_xlpm.value&gt;0.98,3,2),AV31=3,1))</f>
        <v>1</v>
      </c>
      <c r="AW32" s="59">
        <f t="shared" ca="1" si="313"/>
        <v>0.06</v>
      </c>
      <c r="AX32" s="40">
        <f t="shared" ca="1" si="213"/>
        <v>87917.861341981712</v>
      </c>
      <c r="AY32" s="28" cm="1">
        <f t="array" aca="1" ref="AY32" ca="1">_xlfn.LET(_xlpm.value,RAND(),_xlfn.IFS(AY31=1,IF(_xlpm.value&gt;0.97,2,1),AY31=2,IF(_xlpm.value&gt;0.98,3,2),AY31=3,1))</f>
        <v>1</v>
      </c>
      <c r="AZ32" s="59">
        <f t="shared" ca="1" si="314"/>
        <v>0.06</v>
      </c>
      <c r="BA32" s="40">
        <f t="shared" ca="1" si="214"/>
        <v>87917.861341981712</v>
      </c>
      <c r="BB32" s="28" cm="1">
        <f t="array" aca="1" ref="BB32" ca="1">_xlfn.LET(_xlpm.value,RAND(),_xlfn.IFS(BB31=1,IF(_xlpm.value&gt;0.97,2,1),BB31=2,IF(_xlpm.value&gt;0.98,3,2),BB31=3,1))</f>
        <v>1</v>
      </c>
      <c r="BC32" s="59">
        <f t="shared" ca="1" si="315"/>
        <v>0.06</v>
      </c>
      <c r="BD32" s="40">
        <f t="shared" ca="1" si="215"/>
        <v>37652.133727351938</v>
      </c>
      <c r="BE32" s="28" cm="1">
        <f t="array" aca="1" ref="BE32" ca="1">_xlfn.LET(_xlpm.value,RAND(),_xlfn.IFS(BE31=1,IF(_xlpm.value&gt;0.97,2,1),BE31=2,IF(_xlpm.value&gt;0.98,3,2),BE31=3,1))</f>
        <v>1</v>
      </c>
      <c r="BF32" s="59">
        <f t="shared" ca="1" si="316"/>
        <v>0.06</v>
      </c>
      <c r="BG32" s="40">
        <f t="shared" ca="1" si="216"/>
        <v>87917.861341981712</v>
      </c>
      <c r="BH32" s="28" cm="1">
        <f t="array" aca="1" ref="BH32" ca="1">_xlfn.LET(_xlpm.value,RAND(),_xlfn.IFS(BH31=1,IF(_xlpm.value&gt;0.97,2,1),BH31=2,IF(_xlpm.value&gt;0.98,3,2),BH31=3,1))</f>
        <v>2</v>
      </c>
      <c r="BI32" s="59">
        <f t="shared" ca="1" si="317"/>
        <v>0.06</v>
      </c>
      <c r="BJ32" s="40">
        <f t="shared" ca="1" si="217"/>
        <v>87917.861341981712</v>
      </c>
      <c r="BK32" s="28" cm="1">
        <f t="array" aca="1" ref="BK32" ca="1">_xlfn.LET(_xlpm.value,RAND(),_xlfn.IFS(BK31=1,IF(_xlpm.value&gt;0.97,2,1),BK31=2,IF(_xlpm.value&gt;0.98,3,2),BK31=3,1))</f>
        <v>2</v>
      </c>
      <c r="BL32" s="59">
        <f t="shared" ca="1" si="318"/>
        <v>0.06</v>
      </c>
      <c r="BM32" s="40">
        <f t="shared" ca="1" si="218"/>
        <v>87917.861341981712</v>
      </c>
      <c r="BN32" s="28" cm="1">
        <f t="array" aca="1" ref="BN32" ca="1">_xlfn.LET(_xlpm.value,RAND(),_xlfn.IFS(BN31=1,IF(_xlpm.value&gt;0.97,2,1),BN31=2,IF(_xlpm.value&gt;0.98,3,2),BN31=3,1))</f>
        <v>1</v>
      </c>
      <c r="BO32" s="59">
        <f t="shared" ca="1" si="319"/>
        <v>0.06</v>
      </c>
      <c r="BP32" s="40">
        <f t="shared" ca="1" si="219"/>
        <v>87917.861341981712</v>
      </c>
      <c r="BQ32" s="28" cm="1">
        <f t="array" aca="1" ref="BQ32" ca="1">_xlfn.LET(_xlpm.value,RAND(),_xlfn.IFS(BQ31=1,IF(_xlpm.value&gt;0.97,2,1),BQ31=2,IF(_xlpm.value&gt;0.98,3,2),BQ31=3,1))</f>
        <v>1</v>
      </c>
      <c r="BR32" s="59">
        <f t="shared" ca="1" si="320"/>
        <v>0.06</v>
      </c>
      <c r="BS32" s="40">
        <f t="shared" ca="1" si="220"/>
        <v>87917.861341981712</v>
      </c>
      <c r="BT32" s="28" cm="1">
        <f t="array" aca="1" ref="BT32" ca="1">_xlfn.LET(_xlpm.value,RAND(),_xlfn.IFS(BT31=1,IF(_xlpm.value&gt;0.97,2,1),BT31=2,IF(_xlpm.value&gt;0.98,3,2),BT31=3,1))</f>
        <v>1</v>
      </c>
      <c r="BU32" s="59">
        <f t="shared" ca="1" si="321"/>
        <v>0.06</v>
      </c>
      <c r="BV32" s="40">
        <f t="shared" ca="1" si="221"/>
        <v>87917.861341981712</v>
      </c>
      <c r="BW32" s="28" cm="1">
        <f t="array" aca="1" ref="BW32" ca="1">_xlfn.LET(_xlpm.value,RAND(),_xlfn.IFS(BW31=1,IF(_xlpm.value&gt;0.97,2,1),BW31=2,IF(_xlpm.value&gt;0.98,3,2),BW31=3,1))</f>
        <v>1</v>
      </c>
      <c r="BX32" s="59">
        <f t="shared" ca="1" si="322"/>
        <v>0.06</v>
      </c>
      <c r="BY32" s="40">
        <f t="shared" ca="1" si="222"/>
        <v>87917.861341981712</v>
      </c>
      <c r="BZ32" s="28" cm="1">
        <f t="array" aca="1" ref="BZ32" ca="1">_xlfn.LET(_xlpm.value,RAND(),_xlfn.IFS(BZ31=1,IF(_xlpm.value&gt;0.97,2,1),BZ31=2,IF(_xlpm.value&gt;0.98,3,2),BZ31=3,1))</f>
        <v>2</v>
      </c>
      <c r="CA32" s="59">
        <f t="shared" ca="1" si="323"/>
        <v>0.06</v>
      </c>
      <c r="CB32" s="40">
        <f t="shared" ca="1" si="223"/>
        <v>48990.16084395779</v>
      </c>
      <c r="CC32" s="28" cm="1">
        <f t="array" aca="1" ref="CC32" ca="1">_xlfn.LET(_xlpm.value,RAND(),_xlfn.IFS(CC31=1,IF(_xlpm.value&gt;0.97,2,1),CC31=2,IF(_xlpm.value&gt;0.98,3,2),CC31=3,1))</f>
        <v>1</v>
      </c>
      <c r="CD32" s="59">
        <f t="shared" ca="1" si="324"/>
        <v>0.06</v>
      </c>
      <c r="CE32" s="40">
        <f t="shared" ca="1" si="224"/>
        <v>87917.861341981712</v>
      </c>
      <c r="CF32" s="28" cm="1">
        <f t="array" aca="1" ref="CF32" ca="1">_xlfn.LET(_xlpm.value,RAND(),_xlfn.IFS(CF31=1,IF(_xlpm.value&gt;0.97,2,1),CF31=2,IF(_xlpm.value&gt;0.98,3,2),CF31=3,1))</f>
        <v>2</v>
      </c>
      <c r="CG32" s="59">
        <f t="shared" ca="1" si="325"/>
        <v>0.06</v>
      </c>
      <c r="CH32" s="40">
        <f t="shared" ca="1" si="225"/>
        <v>87917.861341981712</v>
      </c>
      <c r="CI32" s="28" cm="1">
        <f t="array" aca="1" ref="CI32" ca="1">_xlfn.LET(_xlpm.value,RAND(),_xlfn.IFS(CI31=1,IF(_xlpm.value&gt;0.97,2,1),CI31=2,IF(_xlpm.value&gt;0.98,3,2),CI31=3,1))</f>
        <v>1</v>
      </c>
      <c r="CJ32" s="59">
        <f t="shared" ca="1" si="326"/>
        <v>0.06</v>
      </c>
      <c r="CK32" s="40">
        <f t="shared" ca="1" si="226"/>
        <v>87917.861341981712</v>
      </c>
      <c r="CL32" s="28" cm="1">
        <f t="array" aca="1" ref="CL32" ca="1">_xlfn.LET(_xlpm.value,RAND(),_xlfn.IFS(CL31=1,IF(_xlpm.value&gt;0.97,2,1),CL31=2,IF(_xlpm.value&gt;0.98,3,2),CL31=3,1))</f>
        <v>1</v>
      </c>
      <c r="CM32" s="59">
        <f t="shared" ca="1" si="327"/>
        <v>0.06</v>
      </c>
      <c r="CN32" s="40">
        <f t="shared" ca="1" si="227"/>
        <v>87917.861341981712</v>
      </c>
      <c r="CO32" s="28" cm="1">
        <f t="array" aca="1" ref="CO32" ca="1">_xlfn.LET(_xlpm.value,RAND(),_xlfn.IFS(CO31=1,IF(_xlpm.value&gt;0.97,2,1),CO31=2,IF(_xlpm.value&gt;0.98,3,2),CO31=3,1))</f>
        <v>2</v>
      </c>
      <c r="CP32" s="59">
        <f t="shared" ca="1" si="328"/>
        <v>0.06</v>
      </c>
      <c r="CQ32" s="40">
        <f t="shared" ca="1" si="228"/>
        <v>87917.861341981712</v>
      </c>
      <c r="CR32" s="28" cm="1">
        <f t="array" aca="1" ref="CR32" ca="1">_xlfn.LET(_xlpm.value,RAND(),_xlfn.IFS(CR31=1,IF(_xlpm.value&gt;0.97,2,1),CR31=2,IF(_xlpm.value&gt;0.98,3,2),CR31=3,1))</f>
        <v>2</v>
      </c>
      <c r="CS32" s="59">
        <f t="shared" ca="1" si="329"/>
        <v>0.06</v>
      </c>
      <c r="CT32" s="40">
        <f t="shared" ca="1" si="229"/>
        <v>87917.861341981712</v>
      </c>
      <c r="CU32" s="28" cm="1">
        <f t="array" aca="1" ref="CU32" ca="1">_xlfn.LET(_xlpm.value,RAND(),_xlfn.IFS(CU31=1,IF(_xlpm.value&gt;0.97,2,1),CU31=2,IF(_xlpm.value&gt;0.98,3,2),CU31=3,1))</f>
        <v>2</v>
      </c>
      <c r="CV32" s="59">
        <f t="shared" ca="1" si="330"/>
        <v>0.06</v>
      </c>
      <c r="CW32" s="40">
        <f t="shared" ca="1" si="230"/>
        <v>87917.861341981712</v>
      </c>
      <c r="CX32" s="28" cm="1">
        <f t="array" aca="1" ref="CX32" ca="1">_xlfn.LET(_xlpm.value,RAND(),_xlfn.IFS(CX31=1,IF(_xlpm.value&gt;0.97,2,1),CX31=2,IF(_xlpm.value&gt;0.98,3,2),CX31=3,1))</f>
        <v>1</v>
      </c>
      <c r="CY32" s="59">
        <f t="shared" ca="1" si="331"/>
        <v>0.06</v>
      </c>
      <c r="CZ32" s="40">
        <f t="shared" ca="1" si="231"/>
        <v>87917.861341981712</v>
      </c>
      <c r="DA32" s="28" cm="1">
        <f t="array" aca="1" ref="DA32" ca="1">_xlfn.LET(_xlpm.value,RAND(),_xlfn.IFS(DA31=1,IF(_xlpm.value&gt;0.97,2,1),DA31=2,IF(_xlpm.value&gt;0.98,3,2),DA31=3,1))</f>
        <v>1</v>
      </c>
      <c r="DB32" s="59">
        <f t="shared" ca="1" si="332"/>
        <v>0.06</v>
      </c>
      <c r="DC32" s="40">
        <f t="shared" ca="1" si="232"/>
        <v>87917.861341981712</v>
      </c>
      <c r="DD32" s="28" cm="1">
        <f t="array" aca="1" ref="DD32" ca="1">_xlfn.LET(_xlpm.value,RAND(),_xlfn.IFS(DD31=1,IF(_xlpm.value&gt;0.97,2,1),DD31=2,IF(_xlpm.value&gt;0.98,3,2),DD31=3,1))</f>
        <v>2</v>
      </c>
      <c r="DE32" s="59">
        <f t="shared" ca="1" si="333"/>
        <v>0.06</v>
      </c>
      <c r="DF32" s="40">
        <f t="shared" ca="1" si="233"/>
        <v>33973.154081057364</v>
      </c>
      <c r="DG32" s="28" cm="1">
        <f t="array" aca="1" ref="DG32" ca="1">_xlfn.LET(_xlpm.value,RAND(),_xlfn.IFS(DG31=1,IF(_xlpm.value&gt;0.97,2,1),DG31=2,IF(_xlpm.value&gt;0.98,3,2),DG31=3,1))</f>
        <v>1</v>
      </c>
      <c r="DH32" s="59">
        <f t="shared" ca="1" si="334"/>
        <v>0.06</v>
      </c>
      <c r="DI32" s="40">
        <f t="shared" ca="1" si="234"/>
        <v>87917.861341981712</v>
      </c>
      <c r="DJ32" s="28" cm="1">
        <f t="array" aca="1" ref="DJ32" ca="1">_xlfn.LET(_xlpm.value,RAND(),_xlfn.IFS(DJ31=1,IF(_xlpm.value&gt;0.97,2,1),DJ31=2,IF(_xlpm.value&gt;0.98,3,2),DJ31=3,1))</f>
        <v>2</v>
      </c>
      <c r="DK32" s="59">
        <f t="shared" ca="1" si="335"/>
        <v>0.06</v>
      </c>
      <c r="DL32" s="40">
        <f t="shared" ca="1" si="235"/>
        <v>87917.861341981712</v>
      </c>
      <c r="DM32" s="28" cm="1">
        <f t="array" aca="1" ref="DM32" ca="1">_xlfn.LET(_xlpm.value,RAND(),_xlfn.IFS(DM31=1,IF(_xlpm.value&gt;0.97,2,1),DM31=2,IF(_xlpm.value&gt;0.98,3,2),DM31=3,1))</f>
        <v>1</v>
      </c>
      <c r="DN32" s="59">
        <f t="shared" ca="1" si="336"/>
        <v>0.06</v>
      </c>
      <c r="DO32" s="40">
        <f t="shared" ca="1" si="236"/>
        <v>87917.861341981712</v>
      </c>
      <c r="DP32" s="28" cm="1">
        <f t="array" aca="1" ref="DP32" ca="1">_xlfn.LET(_xlpm.value,RAND(),_xlfn.IFS(DP31=1,IF(_xlpm.value&gt;0.97,2,1),DP31=2,IF(_xlpm.value&gt;0.98,3,2),DP31=3,1))</f>
        <v>2</v>
      </c>
      <c r="DQ32" s="59">
        <f t="shared" ca="1" si="337"/>
        <v>0.06</v>
      </c>
      <c r="DR32" s="40">
        <f t="shared" ca="1" si="237"/>
        <v>87917.861341981712</v>
      </c>
      <c r="DS32" s="28" cm="1">
        <f t="array" aca="1" ref="DS32" ca="1">_xlfn.LET(_xlpm.value,RAND(),_xlfn.IFS(DS31=1,IF(_xlpm.value&gt;0.97,2,1),DS31=2,IF(_xlpm.value&gt;0.98,3,2),DS31=3,1))</f>
        <v>1</v>
      </c>
      <c r="DT32" s="59">
        <f t="shared" ca="1" si="338"/>
        <v>0.06</v>
      </c>
      <c r="DU32" s="40">
        <f t="shared" ca="1" si="238"/>
        <v>87917.861341981712</v>
      </c>
      <c r="DV32" s="28" cm="1">
        <f t="array" aca="1" ref="DV32" ca="1">_xlfn.LET(_xlpm.value,RAND(),_xlfn.IFS(DV31=1,IF(_xlpm.value&gt;0.97,2,1),DV31=2,IF(_xlpm.value&gt;0.98,3,2),DV31=3,1))</f>
        <v>1</v>
      </c>
      <c r="DW32" s="59">
        <f t="shared" ca="1" si="339"/>
        <v>0.06</v>
      </c>
      <c r="DX32" s="40">
        <f t="shared" ca="1" si="239"/>
        <v>37652.133727351938</v>
      </c>
      <c r="DY32" s="28" cm="1">
        <f t="array" aca="1" ref="DY32" ca="1">_xlfn.LET(_xlpm.value,RAND(),_xlfn.IFS(DY31=1,IF(_xlpm.value&gt;0.97,2,1),DY31=2,IF(_xlpm.value&gt;0.98,3,2),DY31=3,1))</f>
        <v>2</v>
      </c>
      <c r="DZ32" s="59">
        <f t="shared" ca="1" si="340"/>
        <v>0.06</v>
      </c>
      <c r="EA32" s="40">
        <f t="shared" ca="1" si="240"/>
        <v>87917.861341981712</v>
      </c>
      <c r="EB32" s="28" cm="1">
        <f t="array" aca="1" ref="EB32" ca="1">_xlfn.LET(_xlpm.value,RAND(),_xlfn.IFS(EB31=1,IF(_xlpm.value&gt;0.97,2,1),EB31=2,IF(_xlpm.value&gt;0.98,3,2),EB31=3,1))</f>
        <v>1</v>
      </c>
      <c r="EC32" s="59">
        <f t="shared" ca="1" si="341"/>
        <v>0.06</v>
      </c>
      <c r="ED32" s="40">
        <f t="shared" ca="1" si="241"/>
        <v>30884.211828145071</v>
      </c>
      <c r="EE32" s="28" cm="1">
        <f t="array" aca="1" ref="EE32" ca="1">_xlfn.LET(_xlpm.value,RAND(),_xlfn.IFS(EE31=1,IF(_xlpm.value&gt;0.97,2,1),EE31=2,IF(_xlpm.value&gt;0.98,3,2),EE31=3,1))</f>
        <v>1</v>
      </c>
      <c r="EF32" s="59">
        <f t="shared" ca="1" si="342"/>
        <v>0.06</v>
      </c>
      <c r="EG32" s="40">
        <f t="shared" ca="1" si="242"/>
        <v>87917.861341981712</v>
      </c>
      <c r="EH32" s="28" cm="1">
        <f t="array" aca="1" ref="EH32" ca="1">_xlfn.LET(_xlpm.value,RAND(),_xlfn.IFS(EH31=1,IF(_xlpm.value&gt;0.97,2,1),EH31=2,IF(_xlpm.value&gt;0.98,3,2),EH31=3,1))</f>
        <v>1</v>
      </c>
      <c r="EI32" s="59">
        <f t="shared" ca="1" si="343"/>
        <v>0.06</v>
      </c>
      <c r="EJ32" s="40">
        <f t="shared" ca="1" si="243"/>
        <v>87917.861341981712</v>
      </c>
      <c r="EK32" s="28" cm="1">
        <f t="array" aca="1" ref="EK32" ca="1">_xlfn.LET(_xlpm.value,RAND(),_xlfn.IFS(EK31=1,IF(_xlpm.value&gt;0.97,2,1),EK31=2,IF(_xlpm.value&gt;0.98,3,2),EK31=3,1))</f>
        <v>1</v>
      </c>
      <c r="EL32" s="59">
        <f t="shared" ca="1" si="344"/>
        <v>0.06</v>
      </c>
      <c r="EM32" s="40">
        <f t="shared" ca="1" si="244"/>
        <v>87917.861341981712</v>
      </c>
      <c r="EN32" s="28" cm="1">
        <f t="array" aca="1" ref="EN32" ca="1">_xlfn.LET(_xlpm.value,RAND(),_xlfn.IFS(EN31=1,IF(_xlpm.value&gt;0.97,2,1),EN31=2,IF(_xlpm.value&gt;0.98,3,2),EN31=3,1))</f>
        <v>1</v>
      </c>
      <c r="EO32" s="59">
        <f t="shared" ca="1" si="345"/>
        <v>0.06</v>
      </c>
      <c r="EP32" s="40">
        <f t="shared" ca="1" si="245"/>
        <v>32882.961998078266</v>
      </c>
      <c r="EQ32" s="28" cm="1">
        <f t="array" aca="1" ref="EQ32" ca="1">_xlfn.LET(_xlpm.value,RAND(),_xlfn.IFS(EQ31=1,IF(_xlpm.value&gt;0.97,2,1),EQ31=2,IF(_xlpm.value&gt;0.98,3,2),EQ31=3,1))</f>
        <v>2</v>
      </c>
      <c r="ER32" s="59">
        <f t="shared" ca="1" si="346"/>
        <v>0.06</v>
      </c>
      <c r="ES32" s="40">
        <f t="shared" ca="1" si="246"/>
        <v>87917.861341981712</v>
      </c>
      <c r="ET32" s="28" cm="1">
        <f t="array" aca="1" ref="ET32" ca="1">_xlfn.LET(_xlpm.value,RAND(),_xlfn.IFS(ET31=1,IF(_xlpm.value&gt;0.97,2,1),ET31=2,IF(_xlpm.value&gt;0.98,3,2),ET31=3,1))</f>
        <v>2</v>
      </c>
      <c r="EU32" s="59">
        <f t="shared" ca="1" si="347"/>
        <v>0.06</v>
      </c>
      <c r="EV32" s="40">
        <f t="shared" ca="1" si="247"/>
        <v>87917.861341981712</v>
      </c>
      <c r="EW32" s="28" cm="1">
        <f t="array" aca="1" ref="EW32" ca="1">_xlfn.LET(_xlpm.value,RAND(),_xlfn.IFS(EW31=1,IF(_xlpm.value&gt;0.97,2,1),EW31=2,IF(_xlpm.value&gt;0.98,3,2),EW31=3,1))</f>
        <v>2</v>
      </c>
      <c r="EX32" s="59">
        <f t="shared" ca="1" si="348"/>
        <v>0.06</v>
      </c>
      <c r="EY32" s="40">
        <f t="shared" ca="1" si="248"/>
        <v>87917.861341981712</v>
      </c>
      <c r="EZ32" s="28" cm="1">
        <f t="array" aca="1" ref="EZ32" ca="1">_xlfn.LET(_xlpm.value,RAND(),_xlfn.IFS(EZ31=1,IF(_xlpm.value&gt;0.97,2,1),EZ31=2,IF(_xlpm.value&gt;0.98,3,2),EZ31=3,1))</f>
        <v>1</v>
      </c>
      <c r="FA32" s="59">
        <f t="shared" ca="1" si="349"/>
        <v>0.06</v>
      </c>
      <c r="FB32" s="40">
        <f t="shared" ca="1" si="249"/>
        <v>87917.861341981712</v>
      </c>
      <c r="FC32" s="28" cm="1">
        <f t="array" aca="1" ref="FC32" ca="1">_xlfn.LET(_xlpm.value,RAND(),_xlfn.IFS(FC31=1,IF(_xlpm.value&gt;0.97,2,1),FC31=2,IF(_xlpm.value&gt;0.98,3,2),FC31=3,1))</f>
        <v>2</v>
      </c>
      <c r="FD32" s="59">
        <f t="shared" ca="1" si="350"/>
        <v>0.06</v>
      </c>
      <c r="FE32" s="40">
        <f t="shared" ca="1" si="250"/>
        <v>87917.861341981712</v>
      </c>
      <c r="FF32" s="28" cm="1">
        <f t="array" aca="1" ref="FF32" ca="1">_xlfn.LET(_xlpm.value,RAND(),_xlfn.IFS(FF31=1,IF(_xlpm.value&gt;0.97,2,1),FF31=2,IF(_xlpm.value&gt;0.98,3,2),FF31=3,1))</f>
        <v>1</v>
      </c>
      <c r="FG32" s="59">
        <f t="shared" ca="1" si="351"/>
        <v>0.06</v>
      </c>
      <c r="FH32" s="40">
        <f t="shared" ca="1" si="251"/>
        <v>87917.861341981712</v>
      </c>
      <c r="FI32" s="28" cm="1">
        <f t="array" aca="1" ref="FI32" ca="1">_xlfn.LET(_xlpm.value,RAND(),_xlfn.IFS(FI31=1,IF(_xlpm.value&gt;0.97,2,1),FI31=2,IF(_xlpm.value&gt;0.98,3,2),FI31=3,1))</f>
        <v>1</v>
      </c>
      <c r="FJ32" s="59">
        <f t="shared" ca="1" si="352"/>
        <v>0.06</v>
      </c>
      <c r="FK32" s="40">
        <f t="shared" ca="1" si="252"/>
        <v>87917.861341981712</v>
      </c>
      <c r="FL32" s="28" cm="1">
        <f t="array" aca="1" ref="FL32" ca="1">_xlfn.LET(_xlpm.value,RAND(),_xlfn.IFS(FL31=1,IF(_xlpm.value&gt;0.97,2,1),FL31=2,IF(_xlpm.value&gt;0.98,3,2),FL31=3,1))</f>
        <v>1</v>
      </c>
      <c r="FM32" s="59">
        <f t="shared" ca="1" si="353"/>
        <v>0.06</v>
      </c>
      <c r="FN32" s="40">
        <f t="shared" ca="1" si="253"/>
        <v>87917.861341981712</v>
      </c>
      <c r="FO32" s="28" cm="1">
        <f t="array" aca="1" ref="FO32" ca="1">_xlfn.LET(_xlpm.value,RAND(),_xlfn.IFS(FO31=1,IF(_xlpm.value&gt;0.97,2,1),FO31=2,IF(_xlpm.value&gt;0.98,3,2),FO31=3,1))</f>
        <v>1</v>
      </c>
      <c r="FP32" s="59">
        <f t="shared" ca="1" si="354"/>
        <v>0.06</v>
      </c>
      <c r="FQ32" s="40">
        <f t="shared" ca="1" si="254"/>
        <v>42033.857349763137</v>
      </c>
      <c r="FR32" s="28" cm="1">
        <f t="array" aca="1" ref="FR32" ca="1">_xlfn.LET(_xlpm.value,RAND(),_xlfn.IFS(FR31=1,IF(_xlpm.value&gt;0.97,2,1),FR31=2,IF(_xlpm.value&gt;0.98,3,2),FR31=3,1))</f>
        <v>1</v>
      </c>
      <c r="FS32" s="59">
        <f t="shared" ca="1" si="355"/>
        <v>0.06</v>
      </c>
      <c r="FT32" s="40">
        <f t="shared" ca="1" si="255"/>
        <v>33973.154081057364</v>
      </c>
      <c r="FU32" s="28" cm="1">
        <f t="array" aca="1" ref="FU32" ca="1">_xlfn.LET(_xlpm.value,RAND(),_xlfn.IFS(FU31=1,IF(_xlpm.value&gt;0.97,2,1),FU31=2,IF(_xlpm.value&gt;0.98,3,2),FU31=3,1))</f>
        <v>2</v>
      </c>
      <c r="FV32" s="59">
        <f t="shared" ca="1" si="356"/>
        <v>0.06</v>
      </c>
      <c r="FW32" s="40">
        <f t="shared" ca="1" si="256"/>
        <v>87917.861341981712</v>
      </c>
      <c r="FX32" s="28" cm="1">
        <f t="array" aca="1" ref="FX32" ca="1">_xlfn.LET(_xlpm.value,RAND(),_xlfn.IFS(FX31=1,IF(_xlpm.value&gt;0.97,2,1),FX31=2,IF(_xlpm.value&gt;0.98,3,2),FX31=3,1))</f>
        <v>1</v>
      </c>
      <c r="FY32" s="59">
        <f t="shared" ca="1" si="357"/>
        <v>0.06</v>
      </c>
      <c r="FZ32" s="40">
        <f t="shared" ca="1" si="257"/>
        <v>87917.861341981712</v>
      </c>
      <c r="GA32" s="28" cm="1">
        <f t="array" aca="1" ref="GA32" ca="1">_xlfn.LET(_xlpm.value,RAND(),_xlfn.IFS(GA31=1,IF(_xlpm.value&gt;0.97,2,1),GA31=2,IF(_xlpm.value&gt;0.98,3,2),GA31=3,1))</f>
        <v>1</v>
      </c>
      <c r="GB32" s="59">
        <f t="shared" ca="1" si="358"/>
        <v>0.06</v>
      </c>
      <c r="GC32" s="40">
        <f t="shared" ca="1" si="258"/>
        <v>87917.861341981712</v>
      </c>
      <c r="GD32" s="28" cm="1">
        <f t="array" aca="1" ref="GD32" ca="1">_xlfn.LET(_xlpm.value,RAND(),_xlfn.IFS(GD31=1,IF(_xlpm.value&gt;0.97,2,1),GD31=2,IF(_xlpm.value&gt;0.98,3,2),GD31=3,1))</f>
        <v>2</v>
      </c>
      <c r="GE32" s="59">
        <f t="shared" ca="1" si="359"/>
        <v>0.06</v>
      </c>
      <c r="GF32" s="40">
        <f t="shared" ca="1" si="259"/>
        <v>87917.861341981712</v>
      </c>
      <c r="GG32" s="28" cm="1">
        <f t="array" aca="1" ref="GG32" ca="1">_xlfn.LET(_xlpm.value,RAND(),_xlfn.IFS(GG31=1,IF(_xlpm.value&gt;0.97,2,1),GG31=2,IF(_xlpm.value&gt;0.98,3,2),GG31=3,1))</f>
        <v>2</v>
      </c>
      <c r="GH32" s="59">
        <f t="shared" ca="1" si="360"/>
        <v>0.06</v>
      </c>
      <c r="GI32" s="40">
        <f t="shared" ca="1" si="260"/>
        <v>87917.861341981712</v>
      </c>
      <c r="GJ32" s="28" cm="1">
        <f t="array" aca="1" ref="GJ32" ca="1">_xlfn.LET(_xlpm.value,RAND(),_xlfn.IFS(GJ31=1,IF(_xlpm.value&gt;0.97,2,1),GJ31=2,IF(_xlpm.value&gt;0.98,3,2),GJ31=3,1))</f>
        <v>1</v>
      </c>
      <c r="GK32" s="59">
        <f t="shared" ca="1" si="361"/>
        <v>0.06</v>
      </c>
      <c r="GL32" s="40">
        <f t="shared" ca="1" si="261"/>
        <v>87917.861341981712</v>
      </c>
      <c r="GM32" s="28" cm="1">
        <f t="array" aca="1" ref="GM32" ca="1">_xlfn.LET(_xlpm.value,RAND(),_xlfn.IFS(GM31=1,IF(_xlpm.value&gt;0.97,2,1),GM31=2,IF(_xlpm.value&gt;0.98,3,2),GM31=3,1))</f>
        <v>2</v>
      </c>
      <c r="GN32" s="59">
        <f t="shared" ca="1" si="362"/>
        <v>0.06</v>
      </c>
      <c r="GO32" s="40">
        <f t="shared" ca="1" si="262"/>
        <v>87917.861341981712</v>
      </c>
      <c r="GP32" s="28" cm="1">
        <f t="array" aca="1" ref="GP32" ca="1">_xlfn.LET(_xlpm.value,RAND(),_xlfn.IFS(GP31=1,IF(_xlpm.value&gt;0.97,2,1),GP31=2,IF(_xlpm.value&gt;0.98,3,2),GP31=3,1))</f>
        <v>1</v>
      </c>
      <c r="GQ32" s="59">
        <f t="shared" ca="1" si="363"/>
        <v>0.06</v>
      </c>
      <c r="GR32" s="40">
        <f t="shared" ca="1" si="263"/>
        <v>87917.861341981712</v>
      </c>
      <c r="GS32" s="28" cm="1">
        <f t="array" aca="1" ref="GS32" ca="1">_xlfn.LET(_xlpm.value,RAND(),_xlfn.IFS(GS31=1,IF(_xlpm.value&gt;0.97,2,1),GS31=2,IF(_xlpm.value&gt;0.98,3,2),GS31=3,1))</f>
        <v>1</v>
      </c>
      <c r="GT32" s="59">
        <f t="shared" ca="1" si="364"/>
        <v>0.06</v>
      </c>
      <c r="GU32" s="40">
        <f t="shared" ca="1" si="264"/>
        <v>28969.531467071727</v>
      </c>
      <c r="GV32" s="28" cm="1">
        <f t="array" aca="1" ref="GV32" ca="1">_xlfn.LET(_xlpm.value,RAND(),_xlfn.IFS(GV31=1,IF(_xlpm.value&gt;0.97,2,1),GV31=2,IF(_xlpm.value&gt;0.98,3,2),GV31=3,1))</f>
        <v>1</v>
      </c>
      <c r="GW32" s="59">
        <f t="shared" ca="1" si="365"/>
        <v>0.06</v>
      </c>
      <c r="GX32" s="40">
        <f t="shared" ca="1" si="265"/>
        <v>87917.861341981712</v>
      </c>
      <c r="GY32" s="28" cm="1">
        <f t="array" aca="1" ref="GY32" ca="1">_xlfn.LET(_xlpm.value,RAND(),_xlfn.IFS(GY31=1,IF(_xlpm.value&gt;0.97,2,1),GY31=2,IF(_xlpm.value&gt;0.98,3,2),GY31=3,1))</f>
        <v>1</v>
      </c>
      <c r="GZ32" s="59">
        <f t="shared" ca="1" si="366"/>
        <v>0.06</v>
      </c>
      <c r="HA32" s="40">
        <f t="shared" ca="1" si="266"/>
        <v>87917.861341981712</v>
      </c>
      <c r="HB32" s="28" cm="1">
        <f t="array" aca="1" ref="HB32" ca="1">_xlfn.LET(_xlpm.value,RAND(),_xlfn.IFS(HB31=1,IF(_xlpm.value&gt;0.97,2,1),HB31=2,IF(_xlpm.value&gt;0.98,3,2),HB31=3,1))</f>
        <v>2</v>
      </c>
      <c r="HC32" s="59">
        <f t="shared" ca="1" si="367"/>
        <v>0.06</v>
      </c>
      <c r="HD32" s="40">
        <f t="shared" ca="1" si="267"/>
        <v>87917.861341981712</v>
      </c>
      <c r="HE32" s="28" cm="1">
        <f t="array" aca="1" ref="HE32" ca="1">_xlfn.LET(_xlpm.value,RAND(),_xlfn.IFS(HE31=1,IF(_xlpm.value&gt;0.97,2,1),HE31=2,IF(_xlpm.value&gt;0.98,3,2),HE31=3,1))</f>
        <v>1</v>
      </c>
      <c r="HF32" s="59">
        <f t="shared" ca="1" si="368"/>
        <v>0.06</v>
      </c>
      <c r="HG32" s="40">
        <f t="shared" ca="1" si="268"/>
        <v>42033.857349763137</v>
      </c>
      <c r="HH32" s="28" cm="1">
        <f t="array" aca="1" ref="HH32" ca="1">_xlfn.LET(_xlpm.value,RAND(),_xlfn.IFS(HH31=1,IF(_xlpm.value&gt;0.97,2,1),HH31=2,IF(_xlpm.value&gt;0.98,3,2),HH31=3,1))</f>
        <v>2</v>
      </c>
      <c r="HI32" s="59">
        <f t="shared" ca="1" si="369"/>
        <v>0.06</v>
      </c>
      <c r="HJ32" s="40">
        <f t="shared" ca="1" si="269"/>
        <v>87917.861341981712</v>
      </c>
      <c r="HK32" s="28" cm="1">
        <f t="array" aca="1" ref="HK32" ca="1">_xlfn.LET(_xlpm.value,RAND(),_xlfn.IFS(HK31=1,IF(_xlpm.value&gt;0.97,2,1),HK31=2,IF(_xlpm.value&gt;0.98,3,2),HK31=3,1))</f>
        <v>1</v>
      </c>
      <c r="HL32" s="59">
        <f t="shared" ca="1" si="370"/>
        <v>0.06</v>
      </c>
      <c r="HM32" s="40">
        <f t="shared" ca="1" si="270"/>
        <v>87917.861341981712</v>
      </c>
      <c r="HN32" s="28" cm="1">
        <f t="array" aca="1" ref="HN32" ca="1">_xlfn.LET(_xlpm.value,RAND(),_xlfn.IFS(HN31=1,IF(_xlpm.value&gt;0.97,2,1),HN31=2,IF(_xlpm.value&gt;0.98,3,2),HN31=3,1))</f>
        <v>1</v>
      </c>
      <c r="HO32" s="59">
        <f t="shared" ca="1" si="371"/>
        <v>0.06</v>
      </c>
      <c r="HP32" s="40">
        <f t="shared" ca="1" si="271"/>
        <v>71425.438224774756</v>
      </c>
      <c r="HQ32" s="28" cm="1">
        <f t="array" aca="1" ref="HQ32" ca="1">_xlfn.LET(_xlpm.value,RAND(),_xlfn.IFS(HQ31=1,IF(_xlpm.value&gt;0.97,2,1),HQ31=2,IF(_xlpm.value&gt;0.98,3,2),HQ31=3,1))</f>
        <v>1</v>
      </c>
      <c r="HR32" s="59">
        <f t="shared" ca="1" si="372"/>
        <v>0.06</v>
      </c>
      <c r="HS32" s="40">
        <f t="shared" ca="1" si="272"/>
        <v>87917.861341981712</v>
      </c>
      <c r="HT32" s="28" cm="1">
        <f t="array" aca="1" ref="HT32" ca="1">_xlfn.LET(_xlpm.value,RAND(),_xlfn.IFS(HT31=1,IF(_xlpm.value&gt;0.97,2,1),HT31=2,IF(_xlpm.value&gt;0.98,3,2),HT31=3,1))</f>
        <v>1</v>
      </c>
      <c r="HU32" s="59">
        <f t="shared" ca="1" si="373"/>
        <v>0.06</v>
      </c>
      <c r="HV32" s="40">
        <f t="shared" ca="1" si="273"/>
        <v>87917.861341981712</v>
      </c>
      <c r="HW32" s="28" cm="1">
        <f t="array" aca="1" ref="HW32" ca="1">_xlfn.LET(_xlpm.value,RAND(),_xlfn.IFS(HW31=1,IF(_xlpm.value&gt;0.97,2,1),HW31=2,IF(_xlpm.value&gt;0.98,3,2),HW31=3,1))</f>
        <v>2</v>
      </c>
      <c r="HX32" s="59">
        <f t="shared" ca="1" si="374"/>
        <v>0.06</v>
      </c>
      <c r="HY32" s="40">
        <f t="shared" ca="1" si="274"/>
        <v>87917.861341981712</v>
      </c>
      <c r="HZ32" s="28" cm="1">
        <f t="array" aca="1" ref="HZ32" ca="1">_xlfn.LET(_xlpm.value,RAND(),_xlfn.IFS(HZ31=1,IF(_xlpm.value&gt;0.97,2,1),HZ31=2,IF(_xlpm.value&gt;0.98,3,2),HZ31=3,1))</f>
        <v>1</v>
      </c>
      <c r="IA32" s="59">
        <f t="shared" ca="1" si="375"/>
        <v>0.06</v>
      </c>
      <c r="IB32" s="40">
        <f t="shared" ca="1" si="275"/>
        <v>87917.861341981712</v>
      </c>
      <c r="IC32" s="28" cm="1">
        <f t="array" aca="1" ref="IC32" ca="1">_xlfn.LET(_xlpm.value,RAND(),_xlfn.IFS(IC31=1,IF(_xlpm.value&gt;0.97,2,1),IC31=2,IF(_xlpm.value&gt;0.98,3,2),IC31=3,1))</f>
        <v>1</v>
      </c>
      <c r="ID32" s="59">
        <f t="shared" ca="1" si="376"/>
        <v>0.06</v>
      </c>
      <c r="IE32" s="40">
        <f t="shared" ca="1" si="276"/>
        <v>87917.861341981712</v>
      </c>
      <c r="IF32" s="28" cm="1">
        <f t="array" aca="1" ref="IF32" ca="1">_xlfn.LET(_xlpm.value,RAND(),_xlfn.IFS(IF31=1,IF(_xlpm.value&gt;0.97,2,1),IF31=2,IF(_xlpm.value&gt;0.98,3,2),IF31=3,1))</f>
        <v>1</v>
      </c>
      <c r="IG32" s="59">
        <f t="shared" ca="1" si="377"/>
        <v>0.06</v>
      </c>
      <c r="IH32" s="40">
        <f t="shared" ca="1" si="277"/>
        <v>87917.861341981712</v>
      </c>
      <c r="II32" s="28" cm="1">
        <f t="array" aca="1" ref="II32" ca="1">_xlfn.LET(_xlpm.value,RAND(),_xlfn.IFS(II31=1,IF(_xlpm.value&gt;0.97,2,1),II31=2,IF(_xlpm.value&gt;0.98,3,2),II31=3,1))</f>
        <v>2</v>
      </c>
      <c r="IJ32" s="59">
        <f t="shared" ca="1" si="378"/>
        <v>0.06</v>
      </c>
      <c r="IK32" s="40">
        <f t="shared" ca="1" si="278"/>
        <v>87917.861341981712</v>
      </c>
      <c r="IL32" s="28" cm="1">
        <f t="array" aca="1" ref="IL32" ca="1">_xlfn.LET(_xlpm.value,RAND(),_xlfn.IFS(IL31=1,IF(_xlpm.value&gt;0.97,2,1),IL31=2,IF(_xlpm.value&gt;0.98,3,2),IL31=3,1))</f>
        <v>2</v>
      </c>
      <c r="IM32" s="59">
        <f t="shared" ca="1" si="379"/>
        <v>0.06</v>
      </c>
      <c r="IN32" s="40">
        <f t="shared" ca="1" si="279"/>
        <v>87917.861341981712</v>
      </c>
      <c r="IO32" s="28" cm="1">
        <f t="array" aca="1" ref="IO32" ca="1">_xlfn.LET(_xlpm.value,RAND(),_xlfn.IFS(IO31=1,IF(_xlpm.value&gt;0.97,2,1),IO31=2,IF(_xlpm.value&gt;0.98,3,2),IO31=3,1))</f>
        <v>2</v>
      </c>
      <c r="IP32" s="59">
        <f t="shared" ca="1" si="380"/>
        <v>0.06</v>
      </c>
      <c r="IQ32" s="40">
        <f t="shared" ca="1" si="280"/>
        <v>87917.861341981712</v>
      </c>
      <c r="IR32" s="28" cm="1">
        <f t="array" aca="1" ref="IR32" ca="1">_xlfn.LET(_xlpm.value,RAND(),_xlfn.IFS(IR31=1,IF(_xlpm.value&gt;0.97,2,1),IR31=2,IF(_xlpm.value&gt;0.98,3,2),IR31=3,1))</f>
        <v>1</v>
      </c>
      <c r="IS32" s="59">
        <f t="shared" ca="1" si="381"/>
        <v>0.06</v>
      </c>
      <c r="IT32" s="40">
        <f t="shared" ca="1" si="281"/>
        <v>87917.861341981712</v>
      </c>
      <c r="IU32" s="28" cm="1">
        <f t="array" aca="1" ref="IU32" ca="1">_xlfn.LET(_xlpm.value,RAND(),_xlfn.IFS(IU31=1,IF(_xlpm.value&gt;0.97,2,1),IU31=2,IF(_xlpm.value&gt;0.98,3,2),IU31=3,1))</f>
        <v>1</v>
      </c>
      <c r="IV32" s="59">
        <f t="shared" ca="1" si="382"/>
        <v>0.06</v>
      </c>
      <c r="IW32" s="40">
        <f t="shared" ca="1" si="282"/>
        <v>87917.861341981712</v>
      </c>
      <c r="IX32" s="28" cm="1">
        <f t="array" aca="1" ref="IX32" ca="1">_xlfn.LET(_xlpm.value,RAND(),_xlfn.IFS(IX31=1,IF(_xlpm.value&gt;0.97,2,1),IX31=2,IF(_xlpm.value&gt;0.98,3,2),IX31=3,1))</f>
        <v>2</v>
      </c>
      <c r="IY32" s="59">
        <f t="shared" ca="1" si="383"/>
        <v>0.06</v>
      </c>
      <c r="IZ32" s="40">
        <f t="shared" ca="1" si="283"/>
        <v>87917.861341981712</v>
      </c>
      <c r="JA32" s="28" cm="1">
        <f t="array" aca="1" ref="JA32" ca="1">_xlfn.LET(_xlpm.value,RAND(),_xlfn.IFS(JA31=1,IF(_xlpm.value&gt;0.97,2,1),JA31=2,IF(_xlpm.value&gt;0.98,3,2),JA31=3,1))</f>
        <v>1</v>
      </c>
      <c r="JB32" s="59">
        <f t="shared" ca="1" si="384"/>
        <v>0.06</v>
      </c>
      <c r="JC32" s="40">
        <f t="shared" ca="1" si="284"/>
        <v>87917.861341981712</v>
      </c>
      <c r="JD32" s="28" cm="1">
        <f t="array" aca="1" ref="JD32" ca="1">_xlfn.LET(_xlpm.value,RAND(),_xlfn.IFS(JD31=1,IF(_xlpm.value&gt;0.97,2,1),JD31=2,IF(_xlpm.value&gt;0.98,3,2),JD31=3,1))</f>
        <v>1</v>
      </c>
      <c r="JE32" s="59">
        <f t="shared" ca="1" si="385"/>
        <v>0.06</v>
      </c>
      <c r="JF32" s="40">
        <f t="shared" ca="1" si="285"/>
        <v>87917.861341981712</v>
      </c>
      <c r="JG32" s="28" cm="1">
        <f t="array" aca="1" ref="JG32" ca="1">_xlfn.LET(_xlpm.value,RAND(),_xlfn.IFS(JG31=1,IF(_xlpm.value&gt;0.97,2,1),JG31=2,IF(_xlpm.value&gt;0.98,3,2),JG31=3,1))</f>
        <v>2</v>
      </c>
      <c r="JH32" s="59">
        <f t="shared" ca="1" si="386"/>
        <v>0.06</v>
      </c>
      <c r="JI32" s="40">
        <f t="shared" ca="1" si="286"/>
        <v>87917.861341981712</v>
      </c>
      <c r="JJ32" s="28" cm="1">
        <f t="array" aca="1" ref="JJ32" ca="1">_xlfn.LET(_xlpm.value,RAND(),_xlfn.IFS(JJ31=1,IF(_xlpm.value&gt;0.97,2,1),JJ31=2,IF(_xlpm.value&gt;0.98,3,2),JJ31=3,1))</f>
        <v>2</v>
      </c>
      <c r="JK32" s="59">
        <f t="shared" ca="1" si="387"/>
        <v>0.06</v>
      </c>
      <c r="JL32" s="40">
        <f t="shared" ca="1" si="287"/>
        <v>87917.861341981712</v>
      </c>
      <c r="JM32" s="28" cm="1">
        <f t="array" aca="1" ref="JM32" ca="1">_xlfn.LET(_xlpm.value,RAND(),_xlfn.IFS(JM31=1,IF(_xlpm.value&gt;0.97,2,1),JM31=2,IF(_xlpm.value&gt;0.98,3,2),JM31=3,1))</f>
        <v>2</v>
      </c>
      <c r="JN32" s="59">
        <f t="shared" ca="1" si="388"/>
        <v>0.06</v>
      </c>
      <c r="JO32" s="40">
        <f t="shared" ca="1" si="288"/>
        <v>31854.478900928178</v>
      </c>
      <c r="JP32" s="28" cm="1">
        <f t="array" aca="1" ref="JP32" ca="1">_xlfn.LET(_xlpm.value,RAND(),_xlfn.IFS(JP31=1,IF(_xlpm.value&gt;0.97,2,1),JP31=2,IF(_xlpm.value&gt;0.98,3,2),JP31=3,1))</f>
        <v>2</v>
      </c>
      <c r="JQ32" s="59">
        <f t="shared" ca="1" si="389"/>
        <v>0.06</v>
      </c>
      <c r="JR32" s="40">
        <f t="shared" ca="1" si="289"/>
        <v>87917.861341981712</v>
      </c>
      <c r="JS32" s="28" cm="1">
        <f t="array" aca="1" ref="JS32" ca="1">_xlfn.LET(_xlpm.value,RAND(),_xlfn.IFS(JS31=1,IF(_xlpm.value&gt;0.97,2,1),JS31=2,IF(_xlpm.value&gt;0.98,3,2),JS31=3,1))</f>
        <v>1</v>
      </c>
      <c r="JT32" s="59">
        <f t="shared" ca="1" si="390"/>
        <v>0.06</v>
      </c>
      <c r="JU32" s="40">
        <f t="shared" ca="1" si="290"/>
        <v>55205.71954697169</v>
      </c>
      <c r="JV32" s="28" cm="1">
        <f t="array" aca="1" ref="JV32" ca="1">_xlfn.LET(_xlpm.value,RAND(),_xlfn.IFS(JV31=1,IF(_xlpm.value&gt;0.97,2,1),JV31=2,IF(_xlpm.value&gt;0.98,3,2),JV31=3,1))</f>
        <v>2</v>
      </c>
      <c r="JW32" s="59">
        <f t="shared" ca="1" si="391"/>
        <v>0.06</v>
      </c>
      <c r="JX32" s="40">
        <f t="shared" ca="1" si="291"/>
        <v>87917.861341981712</v>
      </c>
      <c r="JY32" s="28" cm="1">
        <f t="array" aca="1" ref="JY32" ca="1">_xlfn.LET(_xlpm.value,RAND(),_xlfn.IFS(JY31=1,IF(_xlpm.value&gt;0.97,2,1),JY31=2,IF(_xlpm.value&gt;0.98,3,2),JY31=3,1))</f>
        <v>2</v>
      </c>
      <c r="JZ32" s="59">
        <f t="shared" ca="1" si="392"/>
        <v>0.06</v>
      </c>
      <c r="KA32" s="40">
        <f t="shared" ca="1" si="292"/>
        <v>87917.861341981712</v>
      </c>
      <c r="KB32" s="28" cm="1">
        <f t="array" aca="1" ref="KB32" ca="1">_xlfn.LET(_xlpm.value,RAND(),_xlfn.IFS(KB31=1,IF(_xlpm.value&gt;0.97,2,1),KB31=2,IF(_xlpm.value&gt;0.98,3,2),KB31=3,1))</f>
        <v>1</v>
      </c>
      <c r="KC32" s="59">
        <f t="shared" ca="1" si="393"/>
        <v>0.06</v>
      </c>
      <c r="KD32" s="40">
        <f t="shared" ca="1" si="293"/>
        <v>23831.596139449091</v>
      </c>
      <c r="KE32" s="28" cm="1">
        <f t="array" aca="1" ref="KE32" ca="1">_xlfn.LET(_xlpm.value,RAND(),_xlfn.IFS(KE31=1,IF(_xlpm.value&gt;0.97,2,1),KE31=2,IF(_xlpm.value&gt;0.98,3,2),KE31=3,1))</f>
        <v>1</v>
      </c>
      <c r="KF32" s="59">
        <f t="shared" ca="1" si="394"/>
        <v>0.06</v>
      </c>
      <c r="KG32" s="40">
        <f t="shared" ca="1" si="294"/>
        <v>87917.861341981712</v>
      </c>
      <c r="KH32" s="28" cm="1">
        <f t="array" aca="1" ref="KH32" ca="1">_xlfn.LET(_xlpm.value,RAND(),_xlfn.IFS(KH31=1,IF(_xlpm.value&gt;0.97,2,1),KH31=2,IF(_xlpm.value&gt;0.98,3,2),KH31=3,1))</f>
        <v>1</v>
      </c>
      <c r="KI32" s="59">
        <f t="shared" ca="1" si="395"/>
        <v>0.06</v>
      </c>
      <c r="KJ32" s="40">
        <f t="shared" ca="1" si="295"/>
        <v>87917.861341981712</v>
      </c>
      <c r="KK32" s="28" cm="1">
        <f t="array" aca="1" ref="KK32" ca="1">_xlfn.LET(_xlpm.value,RAND(),_xlfn.IFS(KK31=1,IF(_xlpm.value&gt;0.97,2,1),KK31=2,IF(_xlpm.value&gt;0.98,3,2),KK31=3,1))</f>
        <v>1</v>
      </c>
      <c r="KL32" s="59">
        <f t="shared" ca="1" si="396"/>
        <v>0.06</v>
      </c>
      <c r="KM32" s="40">
        <f t="shared" ca="1" si="296"/>
        <v>87917.861341981712</v>
      </c>
      <c r="KN32" s="28" cm="1">
        <f t="array" aca="1" ref="KN32" ca="1">_xlfn.LET(_xlpm.value,RAND(),_xlfn.IFS(KN31=1,IF(_xlpm.value&gt;0.97,2,1),KN31=2,IF(_xlpm.value&gt;0.98,3,2),KN31=3,1))</f>
        <v>1</v>
      </c>
      <c r="KO32" s="59">
        <f t="shared" ca="1" si="397"/>
        <v>0.06</v>
      </c>
      <c r="KP32" s="40">
        <f t="shared" ca="1" si="297"/>
        <v>87917.861341981712</v>
      </c>
      <c r="KQ32" s="28"/>
    </row>
    <row r="33" spans="1:303" x14ac:dyDescent="0.2">
      <c r="A33" s="111">
        <v>46203</v>
      </c>
      <c r="B33" s="64">
        <v>1685.4000000000003</v>
      </c>
      <c r="C33" s="28" cm="1">
        <f t="array" aca="1" ref="C33" ca="1">_xlfn.LET(_xlpm.value,RAND(),_xlfn.IFS(C32=1,IF(_xlpm.value&gt;0.97,2,1),C32=2,IF(_xlpm.value&gt;0.98,3,2),C32=3,1))</f>
        <v>2</v>
      </c>
      <c r="D33" s="59">
        <f t="shared" ca="1" si="0"/>
        <v>0.06</v>
      </c>
      <c r="E33" s="40">
        <f t="shared" ca="1" si="298"/>
        <v>94204.173022500618</v>
      </c>
      <c r="F33" s="28" cm="1">
        <f t="array" aca="1" ref="F33" ca="1">_xlfn.LET(_xlpm.value,RAND(),_xlfn.IFS(F32=1,IF(_xlpm.value&gt;0.97,2,1),F32=2,IF(_xlpm.value&gt;0.98,3,2),F32=3,1))</f>
        <v>1</v>
      </c>
      <c r="G33" s="59">
        <f t="shared" ca="1" si="299"/>
        <v>0.06</v>
      </c>
      <c r="H33" s="40">
        <f t="shared" ca="1" si="199"/>
        <v>94204.173022500618</v>
      </c>
      <c r="I33" s="28" cm="1">
        <f t="array" aca="1" ref="I33" ca="1">_xlfn.LET(_xlpm.value,RAND(),_xlfn.IFS(I32=1,IF(_xlpm.value&gt;0.97,2,1),I32=2,IF(_xlpm.value&gt;0.98,3,2),I32=3,1))</f>
        <v>2</v>
      </c>
      <c r="J33" s="59">
        <f t="shared" ca="1" si="300"/>
        <v>0.06</v>
      </c>
      <c r="K33" s="40">
        <f t="shared" ca="1" si="200"/>
        <v>94204.173022500618</v>
      </c>
      <c r="L33" s="28" cm="1">
        <f t="array" aca="1" ref="L33" ca="1">_xlfn.LET(_xlpm.value,RAND(),_xlfn.IFS(L32=1,IF(_xlpm.value&gt;0.97,2,1),L32=2,IF(_xlpm.value&gt;0.98,3,2),L32=3,1))</f>
        <v>1</v>
      </c>
      <c r="M33" s="59">
        <f t="shared" ca="1" si="301"/>
        <v>0.06</v>
      </c>
      <c r="N33" s="40">
        <f t="shared" ca="1" si="201"/>
        <v>94204.173022500618</v>
      </c>
      <c r="O33" s="28" cm="1">
        <f t="array" aca="1" ref="O33" ca="1">_xlfn.LET(_xlpm.value,RAND(),_xlfn.IFS(O32=1,IF(_xlpm.value&gt;0.97,2,1),O32=2,IF(_xlpm.value&gt;0.98,3,2),O32=3,1))</f>
        <v>1</v>
      </c>
      <c r="P33" s="59">
        <f t="shared" ca="1" si="302"/>
        <v>0.06</v>
      </c>
      <c r="Q33" s="40">
        <f t="shared" ca="1" si="202"/>
        <v>94204.173022500618</v>
      </c>
      <c r="R33" s="28" cm="1">
        <f t="array" aca="1" ref="R33" ca="1">_xlfn.LET(_xlpm.value,RAND(),_xlfn.IFS(R32=1,IF(_xlpm.value&gt;0.97,2,1),R32=2,IF(_xlpm.value&gt;0.98,3,2),R32=3,1))</f>
        <v>2</v>
      </c>
      <c r="S33" s="59">
        <f t="shared" ca="1" si="303"/>
        <v>0.06</v>
      </c>
      <c r="T33" s="40">
        <f t="shared" ca="1" si="203"/>
        <v>94204.173022500618</v>
      </c>
      <c r="U33" s="28" cm="1">
        <f t="array" aca="1" ref="U33" ca="1">_xlfn.LET(_xlpm.value,RAND(),_xlfn.IFS(U32=1,IF(_xlpm.value&gt;0.97,2,1),U32=2,IF(_xlpm.value&gt;0.98,3,2),U32=3,1))</f>
        <v>2</v>
      </c>
      <c r="V33" s="59">
        <f t="shared" ca="1" si="304"/>
        <v>0.06</v>
      </c>
      <c r="W33" s="40">
        <f t="shared" ca="1" si="204"/>
        <v>94204.173022500618</v>
      </c>
      <c r="X33" s="28" cm="1">
        <f t="array" aca="1" ref="X33" ca="1">_xlfn.LET(_xlpm.value,RAND(),_xlfn.IFS(X32=1,IF(_xlpm.value&gt;0.97,2,1),X32=2,IF(_xlpm.value&gt;0.98,3,2),X32=3,1))</f>
        <v>1</v>
      </c>
      <c r="Y33" s="59">
        <f t="shared" ca="1" si="305"/>
        <v>0.06</v>
      </c>
      <c r="Z33" s="40">
        <f t="shared" ca="1" si="205"/>
        <v>94204.173022500618</v>
      </c>
      <c r="AA33" s="28" cm="1">
        <f t="array" aca="1" ref="AA33" ca="1">_xlfn.LET(_xlpm.value,RAND(),_xlfn.IFS(AA32=1,IF(_xlpm.value&gt;0.97,2,1),AA32=2,IF(_xlpm.value&gt;0.98,3,2),AA32=3,1))</f>
        <v>2</v>
      </c>
      <c r="AB33" s="59">
        <f t="shared" ca="1" si="306"/>
        <v>0.06</v>
      </c>
      <c r="AC33" s="40">
        <f t="shared" ca="1" si="206"/>
        <v>94204.173022500618</v>
      </c>
      <c r="AD33" s="28" cm="1">
        <f t="array" aca="1" ref="AD33" ca="1">_xlfn.LET(_xlpm.value,RAND(),_xlfn.IFS(AD32=1,IF(_xlpm.value&gt;0.97,2,1),AD32=2,IF(_xlpm.value&gt;0.98,3,2),AD32=3,1))</f>
        <v>1</v>
      </c>
      <c r="AE33" s="59">
        <f t="shared" ca="1" si="307"/>
        <v>0.06</v>
      </c>
      <c r="AF33" s="40">
        <f t="shared" ca="1" si="207"/>
        <v>52940.810494595258</v>
      </c>
      <c r="AG33" s="28" cm="1">
        <f t="array" aca="1" ref="AG33" ca="1">_xlfn.LET(_xlpm.value,RAND(),_xlfn.IFS(AG32=1,IF(_xlpm.value&gt;0.97,2,1),AG32=2,IF(_xlpm.value&gt;0.98,3,2),AG32=3,1))</f>
        <v>2</v>
      </c>
      <c r="AH33" s="59">
        <f t="shared" ca="1" si="308"/>
        <v>0.06</v>
      </c>
      <c r="AI33" s="40">
        <f t="shared" ca="1" si="208"/>
        <v>94204.173022500618</v>
      </c>
      <c r="AJ33" s="28" cm="1">
        <f t="array" aca="1" ref="AJ33" ca="1">_xlfn.LET(_xlpm.value,RAND(),_xlfn.IFS(AJ32=1,IF(_xlpm.value&gt;0.97,2,1),AJ32=2,IF(_xlpm.value&gt;0.98,3,2),AJ32=3,1))</f>
        <v>1</v>
      </c>
      <c r="AK33" s="59">
        <f t="shared" ca="1" si="309"/>
        <v>0.06</v>
      </c>
      <c r="AL33" s="40">
        <f t="shared" ca="1" si="209"/>
        <v>33748.504537833775</v>
      </c>
      <c r="AM33" s="28" cm="1">
        <f t="array" aca="1" ref="AM33" ca="1">_xlfn.LET(_xlpm.value,RAND(),_xlfn.IFS(AM32=1,IF(_xlpm.value&gt;0.97,2,1),AM32=2,IF(_xlpm.value&gt;0.98,3,2),AM32=3,1))</f>
        <v>2</v>
      </c>
      <c r="AN33" s="59">
        <f t="shared" ca="1" si="310"/>
        <v>0.06</v>
      </c>
      <c r="AO33" s="40">
        <f t="shared" ca="1" si="210"/>
        <v>94204.173022500618</v>
      </c>
      <c r="AP33" s="28" cm="1">
        <f t="array" aca="1" ref="AP33" ca="1">_xlfn.LET(_xlpm.value,RAND(),_xlfn.IFS(AP32=1,IF(_xlpm.value&gt;0.97,2,1),AP32=2,IF(_xlpm.value&gt;0.98,3,2),AP32=3,1))</f>
        <v>2</v>
      </c>
      <c r="AQ33" s="59">
        <f t="shared" ca="1" si="311"/>
        <v>0.06</v>
      </c>
      <c r="AR33" s="40">
        <f t="shared" ca="1" si="211"/>
        <v>94204.173022500618</v>
      </c>
      <c r="AS33" s="28" cm="1">
        <f t="array" aca="1" ref="AS33" ca="1">_xlfn.LET(_xlpm.value,RAND(),_xlfn.IFS(AS32=1,IF(_xlpm.value&gt;0.97,2,1),AS32=2,IF(_xlpm.value&gt;0.98,3,2),AS32=3,1))</f>
        <v>2</v>
      </c>
      <c r="AT33" s="59">
        <f t="shared" ca="1" si="312"/>
        <v>0.06</v>
      </c>
      <c r="AU33" s="40">
        <f t="shared" ca="1" si="212"/>
        <v>94204.173022500618</v>
      </c>
      <c r="AV33" s="28" cm="1">
        <f t="array" aca="1" ref="AV33" ca="1">_xlfn.LET(_xlpm.value,RAND(),_xlfn.IFS(AV32=1,IF(_xlpm.value&gt;0.97,2,1),AV32=2,IF(_xlpm.value&gt;0.98,3,2),AV32=3,1))</f>
        <v>1</v>
      </c>
      <c r="AW33" s="59">
        <f t="shared" ca="1" si="313"/>
        <v>0.06</v>
      </c>
      <c r="AX33" s="40">
        <f t="shared" ca="1" si="213"/>
        <v>94204.173022500618</v>
      </c>
      <c r="AY33" s="28" cm="1">
        <f t="array" aca="1" ref="AY33" ca="1">_xlfn.LET(_xlpm.value,RAND(),_xlfn.IFS(AY32=1,IF(_xlpm.value&gt;0.97,2,1),AY32=2,IF(_xlpm.value&gt;0.98,3,2),AY32=3,1))</f>
        <v>1</v>
      </c>
      <c r="AZ33" s="59">
        <f t="shared" ca="1" si="314"/>
        <v>0.06</v>
      </c>
      <c r="BA33" s="40">
        <f t="shared" ca="1" si="214"/>
        <v>94204.173022500618</v>
      </c>
      <c r="BB33" s="28" cm="1">
        <f t="array" aca="1" ref="BB33" ca="1">_xlfn.LET(_xlpm.value,RAND(),_xlfn.IFS(BB32=1,IF(_xlpm.value&gt;0.97,2,1),BB32=2,IF(_xlpm.value&gt;0.98,3,2),BB32=3,1))</f>
        <v>1</v>
      </c>
      <c r="BC33" s="59">
        <f t="shared" ca="1" si="315"/>
        <v>0.06</v>
      </c>
      <c r="BD33" s="40">
        <f t="shared" ca="1" si="215"/>
        <v>40922.501750993055</v>
      </c>
      <c r="BE33" s="28" cm="1">
        <f t="array" aca="1" ref="BE33" ca="1">_xlfn.LET(_xlpm.value,RAND(),_xlfn.IFS(BE32=1,IF(_xlpm.value&gt;0.97,2,1),BE32=2,IF(_xlpm.value&gt;0.98,3,2),BE32=3,1))</f>
        <v>1</v>
      </c>
      <c r="BF33" s="59">
        <f t="shared" ca="1" si="316"/>
        <v>0.06</v>
      </c>
      <c r="BG33" s="40">
        <f t="shared" ca="1" si="216"/>
        <v>94204.173022500618</v>
      </c>
      <c r="BH33" s="28" cm="1">
        <f t="array" aca="1" ref="BH33" ca="1">_xlfn.LET(_xlpm.value,RAND(),_xlfn.IFS(BH32=1,IF(_xlpm.value&gt;0.97,2,1),BH32=2,IF(_xlpm.value&gt;0.98,3,2),BH32=3,1))</f>
        <v>2</v>
      </c>
      <c r="BI33" s="59">
        <f t="shared" ca="1" si="317"/>
        <v>0.06</v>
      </c>
      <c r="BJ33" s="40">
        <f t="shared" ca="1" si="217"/>
        <v>94204.173022500618</v>
      </c>
      <c r="BK33" s="28" cm="1">
        <f t="array" aca="1" ref="BK33" ca="1">_xlfn.LET(_xlpm.value,RAND(),_xlfn.IFS(BK32=1,IF(_xlpm.value&gt;0.97,2,1),BK32=2,IF(_xlpm.value&gt;0.98,3,2),BK32=3,1))</f>
        <v>2</v>
      </c>
      <c r="BL33" s="59">
        <f t="shared" ca="1" si="318"/>
        <v>0.06</v>
      </c>
      <c r="BM33" s="40">
        <f t="shared" ca="1" si="218"/>
        <v>94204.173022500618</v>
      </c>
      <c r="BN33" s="28" cm="1">
        <f t="array" aca="1" ref="BN33" ca="1">_xlfn.LET(_xlpm.value,RAND(),_xlfn.IFS(BN32=1,IF(_xlpm.value&gt;0.97,2,1),BN32=2,IF(_xlpm.value&gt;0.98,3,2),BN32=3,1))</f>
        <v>1</v>
      </c>
      <c r="BO33" s="59">
        <f t="shared" ca="1" si="319"/>
        <v>0.06</v>
      </c>
      <c r="BP33" s="40">
        <f t="shared" ca="1" si="219"/>
        <v>94204.173022500618</v>
      </c>
      <c r="BQ33" s="28" cm="1">
        <f t="array" aca="1" ref="BQ33" ca="1">_xlfn.LET(_xlpm.value,RAND(),_xlfn.IFS(BQ32=1,IF(_xlpm.value&gt;0.97,2,1),BQ32=2,IF(_xlpm.value&gt;0.98,3,2),BQ32=3,1))</f>
        <v>1</v>
      </c>
      <c r="BR33" s="59">
        <f t="shared" ca="1" si="320"/>
        <v>0.06</v>
      </c>
      <c r="BS33" s="40">
        <f t="shared" ca="1" si="220"/>
        <v>94204.173022500618</v>
      </c>
      <c r="BT33" s="28" cm="1">
        <f t="array" aca="1" ref="BT33" ca="1">_xlfn.LET(_xlpm.value,RAND(),_xlfn.IFS(BT32=1,IF(_xlpm.value&gt;0.97,2,1),BT32=2,IF(_xlpm.value&gt;0.98,3,2),BT32=3,1))</f>
        <v>1</v>
      </c>
      <c r="BU33" s="59">
        <f t="shared" ca="1" si="321"/>
        <v>0.06</v>
      </c>
      <c r="BV33" s="40">
        <f t="shared" ca="1" si="221"/>
        <v>94204.173022500618</v>
      </c>
      <c r="BW33" s="28" cm="1">
        <f t="array" aca="1" ref="BW33" ca="1">_xlfn.LET(_xlpm.value,RAND(),_xlfn.IFS(BW32=1,IF(_xlpm.value&gt;0.97,2,1),BW32=2,IF(_xlpm.value&gt;0.98,3,2),BW32=3,1))</f>
        <v>1</v>
      </c>
      <c r="BX33" s="59">
        <f t="shared" ca="1" si="322"/>
        <v>0.06</v>
      </c>
      <c r="BY33" s="40">
        <f t="shared" ca="1" si="222"/>
        <v>94204.173022500618</v>
      </c>
      <c r="BZ33" s="28" cm="1">
        <f t="array" aca="1" ref="BZ33" ca="1">_xlfn.LET(_xlpm.value,RAND(),_xlfn.IFS(BZ32=1,IF(_xlpm.value&gt;0.97,2,1),BZ32=2,IF(_xlpm.value&gt;0.98,3,2),BZ32=3,1))</f>
        <v>2</v>
      </c>
      <c r="CA33" s="59">
        <f t="shared" ca="1" si="323"/>
        <v>0.06</v>
      </c>
      <c r="CB33" s="40">
        <f t="shared" ca="1" si="223"/>
        <v>52940.810494595258</v>
      </c>
      <c r="CC33" s="28" cm="1">
        <f t="array" aca="1" ref="CC33" ca="1">_xlfn.LET(_xlpm.value,RAND(),_xlfn.IFS(CC32=1,IF(_xlpm.value&gt;0.97,2,1),CC32=2,IF(_xlpm.value&gt;0.98,3,2),CC32=3,1))</f>
        <v>1</v>
      </c>
      <c r="CD33" s="59">
        <f t="shared" ca="1" si="324"/>
        <v>0.06</v>
      </c>
      <c r="CE33" s="40">
        <f t="shared" ca="1" si="224"/>
        <v>94204.173022500618</v>
      </c>
      <c r="CF33" s="28" cm="1">
        <f t="array" aca="1" ref="CF33" ca="1">_xlfn.LET(_xlpm.value,RAND(),_xlfn.IFS(CF32=1,IF(_xlpm.value&gt;0.97,2,1),CF32=2,IF(_xlpm.value&gt;0.98,3,2),CF32=3,1))</f>
        <v>2</v>
      </c>
      <c r="CG33" s="59">
        <f t="shared" ca="1" si="325"/>
        <v>0.06</v>
      </c>
      <c r="CH33" s="40">
        <f t="shared" ca="1" si="225"/>
        <v>94204.173022500618</v>
      </c>
      <c r="CI33" s="28" cm="1">
        <f t="array" aca="1" ref="CI33" ca="1">_xlfn.LET(_xlpm.value,RAND(),_xlfn.IFS(CI32=1,IF(_xlpm.value&gt;0.97,2,1),CI32=2,IF(_xlpm.value&gt;0.98,3,2),CI32=3,1))</f>
        <v>1</v>
      </c>
      <c r="CJ33" s="59">
        <f t="shared" ca="1" si="326"/>
        <v>0.06</v>
      </c>
      <c r="CK33" s="40">
        <f t="shared" ca="1" si="226"/>
        <v>94204.173022500618</v>
      </c>
      <c r="CL33" s="28" cm="1">
        <f t="array" aca="1" ref="CL33" ca="1">_xlfn.LET(_xlpm.value,RAND(),_xlfn.IFS(CL32=1,IF(_xlpm.value&gt;0.97,2,1),CL32=2,IF(_xlpm.value&gt;0.98,3,2),CL32=3,1))</f>
        <v>1</v>
      </c>
      <c r="CM33" s="59">
        <f t="shared" ca="1" si="327"/>
        <v>0.06</v>
      </c>
      <c r="CN33" s="40">
        <f t="shared" ca="1" si="227"/>
        <v>94204.173022500618</v>
      </c>
      <c r="CO33" s="28" cm="1">
        <f t="array" aca="1" ref="CO33" ca="1">_xlfn.LET(_xlpm.value,RAND(),_xlfn.IFS(CO32=1,IF(_xlpm.value&gt;0.97,2,1),CO32=2,IF(_xlpm.value&gt;0.98,3,2),CO32=3,1))</f>
        <v>2</v>
      </c>
      <c r="CP33" s="59">
        <f t="shared" ca="1" si="328"/>
        <v>0.06</v>
      </c>
      <c r="CQ33" s="40">
        <f t="shared" ca="1" si="228"/>
        <v>94204.173022500618</v>
      </c>
      <c r="CR33" s="28" cm="1">
        <f t="array" aca="1" ref="CR33" ca="1">_xlfn.LET(_xlpm.value,RAND(),_xlfn.IFS(CR32=1,IF(_xlpm.value&gt;0.97,2,1),CR32=2,IF(_xlpm.value&gt;0.98,3,2),CR32=3,1))</f>
        <v>2</v>
      </c>
      <c r="CS33" s="59">
        <f t="shared" ca="1" si="329"/>
        <v>0.06</v>
      </c>
      <c r="CT33" s="40">
        <f t="shared" ca="1" si="229"/>
        <v>94204.173022500618</v>
      </c>
      <c r="CU33" s="28" cm="1">
        <f t="array" aca="1" ref="CU33" ca="1">_xlfn.LET(_xlpm.value,RAND(),_xlfn.IFS(CU32=1,IF(_xlpm.value&gt;0.97,2,1),CU32=2,IF(_xlpm.value&gt;0.98,3,2),CU32=3,1))</f>
        <v>2</v>
      </c>
      <c r="CV33" s="59">
        <f t="shared" ca="1" si="330"/>
        <v>0.06</v>
      </c>
      <c r="CW33" s="40">
        <f t="shared" ca="1" si="230"/>
        <v>94204.173022500618</v>
      </c>
      <c r="CX33" s="28" cm="1">
        <f t="array" aca="1" ref="CX33" ca="1">_xlfn.LET(_xlpm.value,RAND(),_xlfn.IFS(CX32=1,IF(_xlpm.value&gt;0.97,2,1),CX32=2,IF(_xlpm.value&gt;0.98,3,2),CX32=3,1))</f>
        <v>1</v>
      </c>
      <c r="CY33" s="59">
        <f t="shared" ca="1" si="331"/>
        <v>0.06</v>
      </c>
      <c r="CZ33" s="40">
        <f t="shared" ca="1" si="231"/>
        <v>94204.173022500618</v>
      </c>
      <c r="DA33" s="28" cm="1">
        <f t="array" aca="1" ref="DA33" ca="1">_xlfn.LET(_xlpm.value,RAND(),_xlfn.IFS(DA32=1,IF(_xlpm.value&gt;0.97,2,1),DA32=2,IF(_xlpm.value&gt;0.98,3,2),DA32=3,1))</f>
        <v>1</v>
      </c>
      <c r="DB33" s="59">
        <f t="shared" ca="1" si="332"/>
        <v>0.06</v>
      </c>
      <c r="DC33" s="40">
        <f t="shared" ca="1" si="232"/>
        <v>94204.173022500618</v>
      </c>
      <c r="DD33" s="28" cm="1">
        <f t="array" aca="1" ref="DD33" ca="1">_xlfn.LET(_xlpm.value,RAND(),_xlfn.IFS(DD32=1,IF(_xlpm.value&gt;0.97,2,1),DD32=2,IF(_xlpm.value&gt;0.98,3,2),DD32=3,1))</f>
        <v>2</v>
      </c>
      <c r="DE33" s="59">
        <f t="shared" ca="1" si="333"/>
        <v>0.06</v>
      </c>
      <c r="DF33" s="40">
        <f t="shared" ca="1" si="233"/>
        <v>37022.783325920806</v>
      </c>
      <c r="DG33" s="28" cm="1">
        <f t="array" aca="1" ref="DG33" ca="1">_xlfn.LET(_xlpm.value,RAND(),_xlfn.IFS(DG32=1,IF(_xlpm.value&gt;0.97,2,1),DG32=2,IF(_xlpm.value&gt;0.98,3,2),DG32=3,1))</f>
        <v>1</v>
      </c>
      <c r="DH33" s="59">
        <f t="shared" ca="1" si="334"/>
        <v>0.06</v>
      </c>
      <c r="DI33" s="40">
        <f t="shared" ca="1" si="234"/>
        <v>94204.173022500618</v>
      </c>
      <c r="DJ33" s="28" cm="1">
        <f t="array" aca="1" ref="DJ33" ca="1">_xlfn.LET(_xlpm.value,RAND(),_xlfn.IFS(DJ32=1,IF(_xlpm.value&gt;0.97,2,1),DJ32=2,IF(_xlpm.value&gt;0.98,3,2),DJ32=3,1))</f>
        <v>2</v>
      </c>
      <c r="DK33" s="59">
        <f t="shared" ca="1" si="335"/>
        <v>0.06</v>
      </c>
      <c r="DL33" s="40">
        <f t="shared" ca="1" si="235"/>
        <v>94204.173022500618</v>
      </c>
      <c r="DM33" s="28" cm="1">
        <f t="array" aca="1" ref="DM33" ca="1">_xlfn.LET(_xlpm.value,RAND(),_xlfn.IFS(DM32=1,IF(_xlpm.value&gt;0.97,2,1),DM32=2,IF(_xlpm.value&gt;0.98,3,2),DM32=3,1))</f>
        <v>1</v>
      </c>
      <c r="DN33" s="59">
        <f t="shared" ca="1" si="336"/>
        <v>0.06</v>
      </c>
      <c r="DO33" s="40">
        <f t="shared" ca="1" si="236"/>
        <v>94204.173022500618</v>
      </c>
      <c r="DP33" s="28" cm="1">
        <f t="array" aca="1" ref="DP33" ca="1">_xlfn.LET(_xlpm.value,RAND(),_xlfn.IFS(DP32=1,IF(_xlpm.value&gt;0.97,2,1),DP32=2,IF(_xlpm.value&gt;0.98,3,2),DP32=3,1))</f>
        <v>2</v>
      </c>
      <c r="DQ33" s="59">
        <f t="shared" ca="1" si="337"/>
        <v>0.06</v>
      </c>
      <c r="DR33" s="40">
        <f t="shared" ca="1" si="237"/>
        <v>94204.173022500618</v>
      </c>
      <c r="DS33" s="28" cm="1">
        <f t="array" aca="1" ref="DS33" ca="1">_xlfn.LET(_xlpm.value,RAND(),_xlfn.IFS(DS32=1,IF(_xlpm.value&gt;0.97,2,1),DS32=2,IF(_xlpm.value&gt;0.98,3,2),DS32=3,1))</f>
        <v>1</v>
      </c>
      <c r="DT33" s="59">
        <f t="shared" ca="1" si="338"/>
        <v>0.06</v>
      </c>
      <c r="DU33" s="40">
        <f t="shared" ca="1" si="238"/>
        <v>94204.173022500618</v>
      </c>
      <c r="DV33" s="28" cm="1">
        <f t="array" aca="1" ref="DV33" ca="1">_xlfn.LET(_xlpm.value,RAND(),_xlfn.IFS(DV32=1,IF(_xlpm.value&gt;0.97,2,1),DV32=2,IF(_xlpm.value&gt;0.98,3,2),DV32=3,1))</f>
        <v>1</v>
      </c>
      <c r="DW33" s="59">
        <f t="shared" ca="1" si="339"/>
        <v>0.06</v>
      </c>
      <c r="DX33" s="40">
        <f t="shared" ca="1" si="239"/>
        <v>40922.501750993055</v>
      </c>
      <c r="DY33" s="28" cm="1">
        <f t="array" aca="1" ref="DY33" ca="1">_xlfn.LET(_xlpm.value,RAND(),_xlfn.IFS(DY32=1,IF(_xlpm.value&gt;0.97,2,1),DY32=2,IF(_xlpm.value&gt;0.98,3,2),DY32=3,1))</f>
        <v>2</v>
      </c>
      <c r="DZ33" s="59">
        <f t="shared" ca="1" si="340"/>
        <v>0.06</v>
      </c>
      <c r="EA33" s="40">
        <f t="shared" ca="1" si="240"/>
        <v>94204.173022500618</v>
      </c>
      <c r="EB33" s="28" cm="1">
        <f t="array" aca="1" ref="EB33" ca="1">_xlfn.LET(_xlpm.value,RAND(),_xlfn.IFS(EB32=1,IF(_xlpm.value&gt;0.97,2,1),EB32=2,IF(_xlpm.value&gt;0.98,3,2),EB32=3,1))</f>
        <v>1</v>
      </c>
      <c r="EC33" s="59">
        <f t="shared" ca="1" si="341"/>
        <v>0.06</v>
      </c>
      <c r="ED33" s="40">
        <f t="shared" ca="1" si="241"/>
        <v>33748.504537833775</v>
      </c>
      <c r="EE33" s="28" cm="1">
        <f t="array" aca="1" ref="EE33" ca="1">_xlfn.LET(_xlpm.value,RAND(),_xlfn.IFS(EE32=1,IF(_xlpm.value&gt;0.97,2,1),EE32=2,IF(_xlpm.value&gt;0.98,3,2),EE32=3,1))</f>
        <v>1</v>
      </c>
      <c r="EF33" s="59">
        <f t="shared" ca="1" si="342"/>
        <v>0.06</v>
      </c>
      <c r="EG33" s="40">
        <f t="shared" ca="1" si="242"/>
        <v>94204.173022500618</v>
      </c>
      <c r="EH33" s="28" cm="1">
        <f t="array" aca="1" ref="EH33" ca="1">_xlfn.LET(_xlpm.value,RAND(),_xlfn.IFS(EH32=1,IF(_xlpm.value&gt;0.97,2,1),EH32=2,IF(_xlpm.value&gt;0.98,3,2),EH32=3,1))</f>
        <v>1</v>
      </c>
      <c r="EI33" s="59">
        <f t="shared" ca="1" si="343"/>
        <v>0.06</v>
      </c>
      <c r="EJ33" s="40">
        <f t="shared" ca="1" si="243"/>
        <v>94204.173022500618</v>
      </c>
      <c r="EK33" s="28" cm="1">
        <f t="array" aca="1" ref="EK33" ca="1">_xlfn.LET(_xlpm.value,RAND(),_xlfn.IFS(EK32=1,IF(_xlpm.value&gt;0.97,2,1),EK32=2,IF(_xlpm.value&gt;0.98,3,2),EK32=3,1))</f>
        <v>1</v>
      </c>
      <c r="EL33" s="59">
        <f t="shared" ca="1" si="344"/>
        <v>0.06</v>
      </c>
      <c r="EM33" s="40">
        <f t="shared" ca="1" si="244"/>
        <v>94204.173022500618</v>
      </c>
      <c r="EN33" s="28" cm="1">
        <f t="array" aca="1" ref="EN33" ca="1">_xlfn.LET(_xlpm.value,RAND(),_xlfn.IFS(EN32=1,IF(_xlpm.value&gt;0.97,2,1),EN32=2,IF(_xlpm.value&gt;0.98,3,2),EN32=3,1))</f>
        <v>1</v>
      </c>
      <c r="EO33" s="59">
        <f t="shared" ca="1" si="345"/>
        <v>0.06</v>
      </c>
      <c r="EP33" s="40">
        <f t="shared" ca="1" si="245"/>
        <v>35867.179717962965</v>
      </c>
      <c r="EQ33" s="28" cm="1">
        <f t="array" aca="1" ref="EQ33" ca="1">_xlfn.LET(_xlpm.value,RAND(),_xlfn.IFS(EQ32=1,IF(_xlpm.value&gt;0.97,2,1),EQ32=2,IF(_xlpm.value&gt;0.98,3,2),EQ32=3,1))</f>
        <v>2</v>
      </c>
      <c r="ER33" s="59">
        <f t="shared" ca="1" si="346"/>
        <v>0.06</v>
      </c>
      <c r="ES33" s="40">
        <f t="shared" ca="1" si="246"/>
        <v>94204.173022500618</v>
      </c>
      <c r="ET33" s="28" cm="1">
        <f t="array" aca="1" ref="ET33" ca="1">_xlfn.LET(_xlpm.value,RAND(),_xlfn.IFS(ET32=1,IF(_xlpm.value&gt;0.97,2,1),ET32=2,IF(_xlpm.value&gt;0.98,3,2),ET32=3,1))</f>
        <v>2</v>
      </c>
      <c r="EU33" s="59">
        <f t="shared" ca="1" si="347"/>
        <v>0.06</v>
      </c>
      <c r="EV33" s="40">
        <f t="shared" ca="1" si="247"/>
        <v>94204.173022500618</v>
      </c>
      <c r="EW33" s="28" cm="1">
        <f t="array" aca="1" ref="EW33" ca="1">_xlfn.LET(_xlpm.value,RAND(),_xlfn.IFS(EW32=1,IF(_xlpm.value&gt;0.97,2,1),EW32=2,IF(_xlpm.value&gt;0.98,3,2),EW32=3,1))</f>
        <v>2</v>
      </c>
      <c r="EX33" s="59">
        <f t="shared" ca="1" si="348"/>
        <v>0.06</v>
      </c>
      <c r="EY33" s="40">
        <f t="shared" ca="1" si="248"/>
        <v>94204.173022500618</v>
      </c>
      <c r="EZ33" s="28" cm="1">
        <f t="array" aca="1" ref="EZ33" ca="1">_xlfn.LET(_xlpm.value,RAND(),_xlfn.IFS(EZ32=1,IF(_xlpm.value&gt;0.97,2,1),EZ32=2,IF(_xlpm.value&gt;0.98,3,2),EZ32=3,1))</f>
        <v>1</v>
      </c>
      <c r="FA33" s="59">
        <f t="shared" ca="1" si="349"/>
        <v>0.06</v>
      </c>
      <c r="FB33" s="40">
        <f t="shared" ca="1" si="249"/>
        <v>94204.173022500618</v>
      </c>
      <c r="FC33" s="28" cm="1">
        <f t="array" aca="1" ref="FC33" ca="1">_xlfn.LET(_xlpm.value,RAND(),_xlfn.IFS(FC32=1,IF(_xlpm.value&gt;0.97,2,1),FC32=2,IF(_xlpm.value&gt;0.98,3,2),FC32=3,1))</f>
        <v>2</v>
      </c>
      <c r="FD33" s="59">
        <f t="shared" ca="1" si="350"/>
        <v>0.06</v>
      </c>
      <c r="FE33" s="40">
        <f t="shared" ca="1" si="250"/>
        <v>94204.173022500618</v>
      </c>
      <c r="FF33" s="28" cm="1">
        <f t="array" aca="1" ref="FF33" ca="1">_xlfn.LET(_xlpm.value,RAND(),_xlfn.IFS(FF32=1,IF(_xlpm.value&gt;0.97,2,1),FF32=2,IF(_xlpm.value&gt;0.98,3,2),FF32=3,1))</f>
        <v>1</v>
      </c>
      <c r="FG33" s="59">
        <f t="shared" ca="1" si="351"/>
        <v>0.06</v>
      </c>
      <c r="FH33" s="40">
        <f t="shared" ca="1" si="251"/>
        <v>94204.173022500618</v>
      </c>
      <c r="FI33" s="28" cm="1">
        <f t="array" aca="1" ref="FI33" ca="1">_xlfn.LET(_xlpm.value,RAND(),_xlfn.IFS(FI32=1,IF(_xlpm.value&gt;0.97,2,1),FI32=2,IF(_xlpm.value&gt;0.98,3,2),FI32=3,1))</f>
        <v>1</v>
      </c>
      <c r="FJ33" s="59">
        <f t="shared" ca="1" si="352"/>
        <v>0.06</v>
      </c>
      <c r="FK33" s="40">
        <f t="shared" ca="1" si="252"/>
        <v>94204.173022500618</v>
      </c>
      <c r="FL33" s="28" cm="1">
        <f t="array" aca="1" ref="FL33" ca="1">_xlfn.LET(_xlpm.value,RAND(),_xlfn.IFS(FL32=1,IF(_xlpm.value&gt;0.97,2,1),FL32=2,IF(_xlpm.value&gt;0.98,3,2),FL32=3,1))</f>
        <v>1</v>
      </c>
      <c r="FM33" s="59">
        <f t="shared" ca="1" si="353"/>
        <v>0.06</v>
      </c>
      <c r="FN33" s="40">
        <f t="shared" ca="1" si="253"/>
        <v>94204.173022500618</v>
      </c>
      <c r="FO33" s="28" cm="1">
        <f t="array" aca="1" ref="FO33" ca="1">_xlfn.LET(_xlpm.value,RAND(),_xlfn.IFS(FO32=1,IF(_xlpm.value&gt;0.97,2,1),FO32=2,IF(_xlpm.value&gt;0.98,3,2),FO32=3,1))</f>
        <v>1</v>
      </c>
      <c r="FP33" s="59">
        <f t="shared" ca="1" si="354"/>
        <v>0.06</v>
      </c>
      <c r="FQ33" s="40">
        <f t="shared" ca="1" si="254"/>
        <v>45567.128790748924</v>
      </c>
      <c r="FR33" s="28" cm="1">
        <f t="array" aca="1" ref="FR33" ca="1">_xlfn.LET(_xlpm.value,RAND(),_xlfn.IFS(FR32=1,IF(_xlpm.value&gt;0.97,2,1),FR32=2,IF(_xlpm.value&gt;0.98,3,2),FR32=3,1))</f>
        <v>1</v>
      </c>
      <c r="FS33" s="59">
        <f t="shared" ca="1" si="355"/>
        <v>0.06</v>
      </c>
      <c r="FT33" s="40">
        <f t="shared" ca="1" si="255"/>
        <v>37022.783325920806</v>
      </c>
      <c r="FU33" s="28" cm="1">
        <f t="array" aca="1" ref="FU33" ca="1">_xlfn.LET(_xlpm.value,RAND(),_xlfn.IFS(FU32=1,IF(_xlpm.value&gt;0.97,2,1),FU32=2,IF(_xlpm.value&gt;0.98,3,2),FU32=3,1))</f>
        <v>2</v>
      </c>
      <c r="FV33" s="59">
        <f t="shared" ca="1" si="356"/>
        <v>0.06</v>
      </c>
      <c r="FW33" s="40">
        <f t="shared" ca="1" si="256"/>
        <v>94204.173022500618</v>
      </c>
      <c r="FX33" s="28" cm="1">
        <f t="array" aca="1" ref="FX33" ca="1">_xlfn.LET(_xlpm.value,RAND(),_xlfn.IFS(FX32=1,IF(_xlpm.value&gt;0.97,2,1),FX32=2,IF(_xlpm.value&gt;0.98,3,2),FX32=3,1))</f>
        <v>1</v>
      </c>
      <c r="FY33" s="59">
        <f t="shared" ca="1" si="357"/>
        <v>0.06</v>
      </c>
      <c r="FZ33" s="40">
        <f t="shared" ca="1" si="257"/>
        <v>94204.173022500618</v>
      </c>
      <c r="GA33" s="28" cm="1">
        <f t="array" aca="1" ref="GA33" ca="1">_xlfn.LET(_xlpm.value,RAND(),_xlfn.IFS(GA32=1,IF(_xlpm.value&gt;0.97,2,1),GA32=2,IF(_xlpm.value&gt;0.98,3,2),GA32=3,1))</f>
        <v>1</v>
      </c>
      <c r="GB33" s="59">
        <f t="shared" ca="1" si="358"/>
        <v>0.06</v>
      </c>
      <c r="GC33" s="40">
        <f t="shared" ca="1" si="258"/>
        <v>94204.173022500618</v>
      </c>
      <c r="GD33" s="28" cm="1">
        <f t="array" aca="1" ref="GD33" ca="1">_xlfn.LET(_xlpm.value,RAND(),_xlfn.IFS(GD32=1,IF(_xlpm.value&gt;0.97,2,1),GD32=2,IF(_xlpm.value&gt;0.98,3,2),GD32=3,1))</f>
        <v>2</v>
      </c>
      <c r="GE33" s="59">
        <f t="shared" ca="1" si="359"/>
        <v>0.06</v>
      </c>
      <c r="GF33" s="40">
        <f t="shared" ca="1" si="259"/>
        <v>94204.173022500618</v>
      </c>
      <c r="GG33" s="28" cm="1">
        <f t="array" aca="1" ref="GG33" ca="1">_xlfn.LET(_xlpm.value,RAND(),_xlfn.IFS(GG32=1,IF(_xlpm.value&gt;0.97,2,1),GG32=2,IF(_xlpm.value&gt;0.98,3,2),GG32=3,1))</f>
        <v>2</v>
      </c>
      <c r="GH33" s="59">
        <f t="shared" ca="1" si="360"/>
        <v>0.06</v>
      </c>
      <c r="GI33" s="40">
        <f t="shared" ca="1" si="260"/>
        <v>94204.173022500618</v>
      </c>
      <c r="GJ33" s="28" cm="1">
        <f t="array" aca="1" ref="GJ33" ca="1">_xlfn.LET(_xlpm.value,RAND(),_xlfn.IFS(GJ32=1,IF(_xlpm.value&gt;0.97,2,1),GJ32=2,IF(_xlpm.value&gt;0.98,3,2),GJ32=3,1))</f>
        <v>1</v>
      </c>
      <c r="GK33" s="59">
        <f t="shared" ca="1" si="361"/>
        <v>0.06</v>
      </c>
      <c r="GL33" s="40">
        <f t="shared" ca="1" si="261"/>
        <v>94204.173022500618</v>
      </c>
      <c r="GM33" s="28" cm="1">
        <f t="array" aca="1" ref="GM33" ca="1">_xlfn.LET(_xlpm.value,RAND(),_xlfn.IFS(GM32=1,IF(_xlpm.value&gt;0.97,2,1),GM32=2,IF(_xlpm.value&gt;0.98,3,2),GM32=3,1))</f>
        <v>2</v>
      </c>
      <c r="GN33" s="59">
        <f t="shared" ca="1" si="362"/>
        <v>0.06</v>
      </c>
      <c r="GO33" s="40">
        <f t="shared" ca="1" si="262"/>
        <v>94204.173022500618</v>
      </c>
      <c r="GP33" s="28" cm="1">
        <f t="array" aca="1" ref="GP33" ca="1">_xlfn.LET(_xlpm.value,RAND(),_xlfn.IFS(GP32=1,IF(_xlpm.value&gt;0.97,2,1),GP32=2,IF(_xlpm.value&gt;0.98,3,2),GP32=3,1))</f>
        <v>1</v>
      </c>
      <c r="GQ33" s="59">
        <f t="shared" ca="1" si="363"/>
        <v>0.06</v>
      </c>
      <c r="GR33" s="40">
        <f t="shared" ca="1" si="263"/>
        <v>94204.173022500618</v>
      </c>
      <c r="GS33" s="28" cm="1">
        <f t="array" aca="1" ref="GS33" ca="1">_xlfn.LET(_xlpm.value,RAND(),_xlfn.IFS(GS32=1,IF(_xlpm.value&gt;0.97,2,1),GS32=2,IF(_xlpm.value&gt;0.98,3,2),GS32=3,1))</f>
        <v>1</v>
      </c>
      <c r="GT33" s="59">
        <f t="shared" ca="1" si="364"/>
        <v>0.06</v>
      </c>
      <c r="GU33" s="40">
        <f t="shared" ca="1" si="264"/>
        <v>31718.943355096035</v>
      </c>
      <c r="GV33" s="28" cm="1">
        <f t="array" aca="1" ref="GV33" ca="1">_xlfn.LET(_xlpm.value,RAND(),_xlfn.IFS(GV32=1,IF(_xlpm.value&gt;0.97,2,1),GV32=2,IF(_xlpm.value&gt;0.98,3,2),GV32=3,1))</f>
        <v>1</v>
      </c>
      <c r="GW33" s="59">
        <f t="shared" ca="1" si="365"/>
        <v>0.06</v>
      </c>
      <c r="GX33" s="40">
        <f t="shared" ca="1" si="265"/>
        <v>94204.173022500618</v>
      </c>
      <c r="GY33" s="28" cm="1">
        <f t="array" aca="1" ref="GY33" ca="1">_xlfn.LET(_xlpm.value,RAND(),_xlfn.IFS(GY32=1,IF(_xlpm.value&gt;0.97,2,1),GY32=2,IF(_xlpm.value&gt;0.98,3,2),GY32=3,1))</f>
        <v>1</v>
      </c>
      <c r="GZ33" s="59">
        <f t="shared" ca="1" si="366"/>
        <v>0.06</v>
      </c>
      <c r="HA33" s="40">
        <f t="shared" ca="1" si="266"/>
        <v>94204.173022500618</v>
      </c>
      <c r="HB33" s="28" cm="1">
        <f t="array" aca="1" ref="HB33" ca="1">_xlfn.LET(_xlpm.value,RAND(),_xlfn.IFS(HB32=1,IF(_xlpm.value&gt;0.97,2,1),HB32=2,IF(_xlpm.value&gt;0.98,3,2),HB32=3,1))</f>
        <v>2</v>
      </c>
      <c r="HC33" s="59">
        <f t="shared" ca="1" si="367"/>
        <v>0.06</v>
      </c>
      <c r="HD33" s="40">
        <f t="shared" ca="1" si="267"/>
        <v>94204.173022500618</v>
      </c>
      <c r="HE33" s="28" cm="1">
        <f t="array" aca="1" ref="HE33" ca="1">_xlfn.LET(_xlpm.value,RAND(),_xlfn.IFS(HE32=1,IF(_xlpm.value&gt;0.97,2,1),HE32=2,IF(_xlpm.value&gt;0.98,3,2),HE32=3,1))</f>
        <v>1</v>
      </c>
      <c r="HF33" s="59">
        <f t="shared" ca="1" si="368"/>
        <v>0.06</v>
      </c>
      <c r="HG33" s="40">
        <f t="shared" ca="1" si="268"/>
        <v>45567.128790748924</v>
      </c>
      <c r="HH33" s="28" cm="1">
        <f t="array" aca="1" ref="HH33" ca="1">_xlfn.LET(_xlpm.value,RAND(),_xlfn.IFS(HH32=1,IF(_xlpm.value&gt;0.97,2,1),HH32=2,IF(_xlpm.value&gt;0.98,3,2),HH32=3,1))</f>
        <v>2</v>
      </c>
      <c r="HI33" s="59">
        <f t="shared" ca="1" si="369"/>
        <v>0.06</v>
      </c>
      <c r="HJ33" s="40">
        <f t="shared" ca="1" si="269"/>
        <v>94204.173022500618</v>
      </c>
      <c r="HK33" s="28" cm="1">
        <f t="array" aca="1" ref="HK33" ca="1">_xlfn.LET(_xlpm.value,RAND(),_xlfn.IFS(HK32=1,IF(_xlpm.value&gt;0.97,2,1),HK32=2,IF(_xlpm.value&gt;0.98,3,2),HK32=3,1))</f>
        <v>1</v>
      </c>
      <c r="HL33" s="59">
        <f t="shared" ca="1" si="370"/>
        <v>0.06</v>
      </c>
      <c r="HM33" s="40">
        <f t="shared" ca="1" si="270"/>
        <v>94204.173022500618</v>
      </c>
      <c r="HN33" s="28" cm="1">
        <f t="array" aca="1" ref="HN33" ca="1">_xlfn.LET(_xlpm.value,RAND(),_xlfn.IFS(HN32=1,IF(_xlpm.value&gt;0.97,2,1),HN32=2,IF(_xlpm.value&gt;0.98,3,2),HN32=3,1))</f>
        <v>1</v>
      </c>
      <c r="HO33" s="59">
        <f t="shared" ca="1" si="371"/>
        <v>0.06</v>
      </c>
      <c r="HP33" s="40">
        <f t="shared" ca="1" si="271"/>
        <v>76722.204518261249</v>
      </c>
      <c r="HQ33" s="28" cm="1">
        <f t="array" aca="1" ref="HQ33" ca="1">_xlfn.LET(_xlpm.value,RAND(),_xlfn.IFS(HQ32=1,IF(_xlpm.value&gt;0.97,2,1),HQ32=2,IF(_xlpm.value&gt;0.98,3,2),HQ32=3,1))</f>
        <v>1</v>
      </c>
      <c r="HR33" s="59">
        <f t="shared" ca="1" si="372"/>
        <v>0.06</v>
      </c>
      <c r="HS33" s="40">
        <f t="shared" ca="1" si="272"/>
        <v>94204.173022500618</v>
      </c>
      <c r="HT33" s="28" cm="1">
        <f t="array" aca="1" ref="HT33" ca="1">_xlfn.LET(_xlpm.value,RAND(),_xlfn.IFS(HT32=1,IF(_xlpm.value&gt;0.97,2,1),HT32=2,IF(_xlpm.value&gt;0.98,3,2),HT32=3,1))</f>
        <v>1</v>
      </c>
      <c r="HU33" s="59">
        <f t="shared" ca="1" si="373"/>
        <v>0.06</v>
      </c>
      <c r="HV33" s="40">
        <f t="shared" ca="1" si="273"/>
        <v>94204.173022500618</v>
      </c>
      <c r="HW33" s="28" cm="1">
        <f t="array" aca="1" ref="HW33" ca="1">_xlfn.LET(_xlpm.value,RAND(),_xlfn.IFS(HW32=1,IF(_xlpm.value&gt;0.97,2,1),HW32=2,IF(_xlpm.value&gt;0.98,3,2),HW32=3,1))</f>
        <v>2</v>
      </c>
      <c r="HX33" s="59">
        <f t="shared" ca="1" si="374"/>
        <v>0.06</v>
      </c>
      <c r="HY33" s="40">
        <f t="shared" ca="1" si="274"/>
        <v>94204.173022500618</v>
      </c>
      <c r="HZ33" s="28" cm="1">
        <f t="array" aca="1" ref="HZ33" ca="1">_xlfn.LET(_xlpm.value,RAND(),_xlfn.IFS(HZ32=1,IF(_xlpm.value&gt;0.97,2,1),HZ32=2,IF(_xlpm.value&gt;0.98,3,2),HZ32=3,1))</f>
        <v>1</v>
      </c>
      <c r="IA33" s="59">
        <f t="shared" ca="1" si="375"/>
        <v>0.06</v>
      </c>
      <c r="IB33" s="40">
        <f t="shared" ca="1" si="275"/>
        <v>94204.173022500618</v>
      </c>
      <c r="IC33" s="28" cm="1">
        <f t="array" aca="1" ref="IC33" ca="1">_xlfn.LET(_xlpm.value,RAND(),_xlfn.IFS(IC32=1,IF(_xlpm.value&gt;0.97,2,1),IC32=2,IF(_xlpm.value&gt;0.98,3,2),IC32=3,1))</f>
        <v>1</v>
      </c>
      <c r="ID33" s="59">
        <f t="shared" ca="1" si="376"/>
        <v>0.06</v>
      </c>
      <c r="IE33" s="40">
        <f t="shared" ca="1" si="276"/>
        <v>94204.173022500618</v>
      </c>
      <c r="IF33" s="28" cm="1">
        <f t="array" aca="1" ref="IF33" ca="1">_xlfn.LET(_xlpm.value,RAND(),_xlfn.IFS(IF32=1,IF(_xlpm.value&gt;0.97,2,1),IF32=2,IF(_xlpm.value&gt;0.98,3,2),IF32=3,1))</f>
        <v>1</v>
      </c>
      <c r="IG33" s="59">
        <f t="shared" ca="1" si="377"/>
        <v>0.06</v>
      </c>
      <c r="IH33" s="40">
        <f t="shared" ca="1" si="277"/>
        <v>94204.173022500618</v>
      </c>
      <c r="II33" s="28" cm="1">
        <f t="array" aca="1" ref="II33" ca="1">_xlfn.LET(_xlpm.value,RAND(),_xlfn.IFS(II32=1,IF(_xlpm.value&gt;0.97,2,1),II32=2,IF(_xlpm.value&gt;0.98,3,2),II32=3,1))</f>
        <v>2</v>
      </c>
      <c r="IJ33" s="59">
        <f t="shared" ca="1" si="378"/>
        <v>0.06</v>
      </c>
      <c r="IK33" s="40">
        <f t="shared" ca="1" si="278"/>
        <v>94204.173022500618</v>
      </c>
      <c r="IL33" s="28" cm="1">
        <f t="array" aca="1" ref="IL33" ca="1">_xlfn.LET(_xlpm.value,RAND(),_xlfn.IFS(IL32=1,IF(_xlpm.value&gt;0.97,2,1),IL32=2,IF(_xlpm.value&gt;0.98,3,2),IL32=3,1))</f>
        <v>2</v>
      </c>
      <c r="IM33" s="59">
        <f t="shared" ca="1" si="379"/>
        <v>0.06</v>
      </c>
      <c r="IN33" s="40">
        <f t="shared" ca="1" si="279"/>
        <v>94204.173022500618</v>
      </c>
      <c r="IO33" s="28" cm="1">
        <f t="array" aca="1" ref="IO33" ca="1">_xlfn.LET(_xlpm.value,RAND(),_xlfn.IFS(IO32=1,IF(_xlpm.value&gt;0.97,2,1),IO32=2,IF(_xlpm.value&gt;0.98,3,2),IO32=3,1))</f>
        <v>2</v>
      </c>
      <c r="IP33" s="59">
        <f t="shared" ca="1" si="380"/>
        <v>0.06</v>
      </c>
      <c r="IQ33" s="40">
        <f t="shared" ca="1" si="280"/>
        <v>94204.173022500618</v>
      </c>
      <c r="IR33" s="28" cm="1">
        <f t="array" aca="1" ref="IR33" ca="1">_xlfn.LET(_xlpm.value,RAND(),_xlfn.IFS(IR32=1,IF(_xlpm.value&gt;0.97,2,1),IR32=2,IF(_xlpm.value&gt;0.98,3,2),IR32=3,1))</f>
        <v>1</v>
      </c>
      <c r="IS33" s="59">
        <f t="shared" ca="1" si="381"/>
        <v>0.06</v>
      </c>
      <c r="IT33" s="40">
        <f t="shared" ca="1" si="281"/>
        <v>94204.173022500618</v>
      </c>
      <c r="IU33" s="28" cm="1">
        <f t="array" aca="1" ref="IU33" ca="1">_xlfn.LET(_xlpm.value,RAND(),_xlfn.IFS(IU32=1,IF(_xlpm.value&gt;0.97,2,1),IU32=2,IF(_xlpm.value&gt;0.98,3,2),IU32=3,1))</f>
        <v>2</v>
      </c>
      <c r="IV33" s="59">
        <f t="shared" ca="1" si="382"/>
        <v>0.06</v>
      </c>
      <c r="IW33" s="40">
        <f t="shared" ca="1" si="282"/>
        <v>94204.173022500618</v>
      </c>
      <c r="IX33" s="28" cm="1">
        <f t="array" aca="1" ref="IX33" ca="1">_xlfn.LET(_xlpm.value,RAND(),_xlfn.IFS(IX32=1,IF(_xlpm.value&gt;0.97,2,1),IX32=2,IF(_xlpm.value&gt;0.98,3,2),IX32=3,1))</f>
        <v>2</v>
      </c>
      <c r="IY33" s="59">
        <f t="shared" ca="1" si="383"/>
        <v>0.06</v>
      </c>
      <c r="IZ33" s="40">
        <f t="shared" ca="1" si="283"/>
        <v>94204.173022500618</v>
      </c>
      <c r="JA33" s="28" cm="1">
        <f t="array" aca="1" ref="JA33" ca="1">_xlfn.LET(_xlpm.value,RAND(),_xlfn.IFS(JA32=1,IF(_xlpm.value&gt;0.97,2,1),JA32=2,IF(_xlpm.value&gt;0.98,3,2),JA32=3,1))</f>
        <v>1</v>
      </c>
      <c r="JB33" s="59">
        <f t="shared" ca="1" si="384"/>
        <v>0.06</v>
      </c>
      <c r="JC33" s="40">
        <f t="shared" ca="1" si="284"/>
        <v>94204.173022500618</v>
      </c>
      <c r="JD33" s="28" cm="1">
        <f t="array" aca="1" ref="JD33" ca="1">_xlfn.LET(_xlpm.value,RAND(),_xlfn.IFS(JD32=1,IF(_xlpm.value&gt;0.97,2,1),JD32=2,IF(_xlpm.value&gt;0.98,3,2),JD32=3,1))</f>
        <v>1</v>
      </c>
      <c r="JE33" s="59">
        <f t="shared" ca="1" si="385"/>
        <v>0.06</v>
      </c>
      <c r="JF33" s="40">
        <f t="shared" ca="1" si="285"/>
        <v>94204.173022500618</v>
      </c>
      <c r="JG33" s="28" cm="1">
        <f t="array" aca="1" ref="JG33" ca="1">_xlfn.LET(_xlpm.value,RAND(),_xlfn.IFS(JG32=1,IF(_xlpm.value&gt;0.97,2,1),JG32=2,IF(_xlpm.value&gt;0.98,3,2),JG32=3,1))</f>
        <v>2</v>
      </c>
      <c r="JH33" s="59">
        <f t="shared" ca="1" si="386"/>
        <v>0.06</v>
      </c>
      <c r="JI33" s="40">
        <f t="shared" ca="1" si="286"/>
        <v>94204.173022500618</v>
      </c>
      <c r="JJ33" s="28" cm="1">
        <f t="array" aca="1" ref="JJ33" ca="1">_xlfn.LET(_xlpm.value,RAND(),_xlfn.IFS(JJ32=1,IF(_xlpm.value&gt;0.97,2,1),JJ32=2,IF(_xlpm.value&gt;0.98,3,2),JJ32=3,1))</f>
        <v>2</v>
      </c>
      <c r="JK33" s="59">
        <f t="shared" ca="1" si="387"/>
        <v>0.06</v>
      </c>
      <c r="JL33" s="40">
        <f t="shared" ca="1" si="287"/>
        <v>94204.173022500618</v>
      </c>
      <c r="JM33" s="28" cm="1">
        <f t="array" aca="1" ref="JM33" ca="1">_xlfn.LET(_xlpm.value,RAND(),_xlfn.IFS(JM32=1,IF(_xlpm.value&gt;0.97,2,1),JM32=2,IF(_xlpm.value&gt;0.98,3,2),JM32=3,1))</f>
        <v>2</v>
      </c>
      <c r="JN33" s="59">
        <f t="shared" ca="1" si="388"/>
        <v>0.06</v>
      </c>
      <c r="JO33" s="40">
        <f t="shared" ca="1" si="288"/>
        <v>34776.987634983867</v>
      </c>
      <c r="JP33" s="28" cm="1">
        <f t="array" aca="1" ref="JP33" ca="1">_xlfn.LET(_xlpm.value,RAND(),_xlfn.IFS(JP32=1,IF(_xlpm.value&gt;0.97,2,1),JP32=2,IF(_xlpm.value&gt;0.98,3,2),JP32=3,1))</f>
        <v>2</v>
      </c>
      <c r="JQ33" s="59">
        <f t="shared" ca="1" si="389"/>
        <v>0.06</v>
      </c>
      <c r="JR33" s="40">
        <f t="shared" ca="1" si="289"/>
        <v>94204.173022500618</v>
      </c>
      <c r="JS33" s="28" cm="1">
        <f t="array" aca="1" ref="JS33" ca="1">_xlfn.LET(_xlpm.value,RAND(),_xlfn.IFS(JS32=1,IF(_xlpm.value&gt;0.97,2,1),JS32=2,IF(_xlpm.value&gt;0.98,3,2),JS32=3,1))</f>
        <v>1</v>
      </c>
      <c r="JT33" s="59">
        <f t="shared" ca="1" si="390"/>
        <v>0.06</v>
      </c>
      <c r="JU33" s="40">
        <f t="shared" ca="1" si="290"/>
        <v>59529.302719789994</v>
      </c>
      <c r="JV33" s="28" cm="1">
        <f t="array" aca="1" ref="JV33" ca="1">_xlfn.LET(_xlpm.value,RAND(),_xlfn.IFS(JV32=1,IF(_xlpm.value&gt;0.97,2,1),JV32=2,IF(_xlpm.value&gt;0.98,3,2),JV32=3,1))</f>
        <v>2</v>
      </c>
      <c r="JW33" s="59">
        <f t="shared" ca="1" si="391"/>
        <v>0.06</v>
      </c>
      <c r="JX33" s="40">
        <f t="shared" ca="1" si="291"/>
        <v>94204.173022500618</v>
      </c>
      <c r="JY33" s="28" cm="1">
        <f t="array" aca="1" ref="JY33" ca="1">_xlfn.LET(_xlpm.value,RAND(),_xlfn.IFS(JY32=1,IF(_xlpm.value&gt;0.97,2,1),JY32=2,IF(_xlpm.value&gt;0.98,3,2),JY32=3,1))</f>
        <v>2</v>
      </c>
      <c r="JZ33" s="59">
        <f t="shared" ca="1" si="392"/>
        <v>0.06</v>
      </c>
      <c r="KA33" s="40">
        <f t="shared" ca="1" si="292"/>
        <v>94204.173022500618</v>
      </c>
      <c r="KB33" s="28" cm="1">
        <f t="array" aca="1" ref="KB33" ca="1">_xlfn.LET(_xlpm.value,RAND(),_xlfn.IFS(KB32=1,IF(_xlpm.value&gt;0.97,2,1),KB32=2,IF(_xlpm.value&gt;0.98,3,2),KB32=3,1))</f>
        <v>1</v>
      </c>
      <c r="KC33" s="59">
        <f t="shared" ca="1" si="393"/>
        <v>0.06</v>
      </c>
      <c r="KD33" s="40">
        <f t="shared" ca="1" si="293"/>
        <v>26272.73190781604</v>
      </c>
      <c r="KE33" s="28" cm="1">
        <f t="array" aca="1" ref="KE33" ca="1">_xlfn.LET(_xlpm.value,RAND(),_xlfn.IFS(KE32=1,IF(_xlpm.value&gt;0.97,2,1),KE32=2,IF(_xlpm.value&gt;0.98,3,2),KE32=3,1))</f>
        <v>1</v>
      </c>
      <c r="KF33" s="59">
        <f t="shared" ca="1" si="394"/>
        <v>0.06</v>
      </c>
      <c r="KG33" s="40">
        <f t="shared" ca="1" si="294"/>
        <v>94204.173022500618</v>
      </c>
      <c r="KH33" s="28" cm="1">
        <f t="array" aca="1" ref="KH33" ca="1">_xlfn.LET(_xlpm.value,RAND(),_xlfn.IFS(KH32=1,IF(_xlpm.value&gt;0.97,2,1),KH32=2,IF(_xlpm.value&gt;0.98,3,2),KH32=3,1))</f>
        <v>1</v>
      </c>
      <c r="KI33" s="59">
        <f t="shared" ca="1" si="395"/>
        <v>0.06</v>
      </c>
      <c r="KJ33" s="40">
        <f t="shared" ca="1" si="295"/>
        <v>94204.173022500618</v>
      </c>
      <c r="KK33" s="28" cm="1">
        <f t="array" aca="1" ref="KK33" ca="1">_xlfn.LET(_xlpm.value,RAND(),_xlfn.IFS(KK32=1,IF(_xlpm.value&gt;0.97,2,1),KK32=2,IF(_xlpm.value&gt;0.98,3,2),KK32=3,1))</f>
        <v>1</v>
      </c>
      <c r="KL33" s="59">
        <f t="shared" ca="1" si="396"/>
        <v>0.06</v>
      </c>
      <c r="KM33" s="40">
        <f t="shared" ca="1" si="296"/>
        <v>94204.173022500618</v>
      </c>
      <c r="KN33" s="28" cm="1">
        <f t="array" aca="1" ref="KN33" ca="1">_xlfn.LET(_xlpm.value,RAND(),_xlfn.IFS(KN32=1,IF(_xlpm.value&gt;0.97,2,1),KN32=2,IF(_xlpm.value&gt;0.98,3,2),KN32=3,1))</f>
        <v>1</v>
      </c>
      <c r="KO33" s="59">
        <f t="shared" ca="1" si="397"/>
        <v>0.06</v>
      </c>
      <c r="KP33" s="40">
        <f t="shared" ca="1" si="297"/>
        <v>94204.173022500618</v>
      </c>
      <c r="KQ33" s="28"/>
    </row>
    <row r="34" spans="1:303" x14ac:dyDescent="0.2">
      <c r="A34" s="111">
        <v>46234</v>
      </c>
      <c r="B34" s="64">
        <v>1685.4000000000003</v>
      </c>
      <c r="C34" s="28" cm="1">
        <f t="array" aca="1" ref="C34" ca="1">_xlfn.LET(_xlpm.value,RAND(),_xlfn.IFS(C33=1,IF(_xlpm.value&gt;0.97,2,1),C33=2,IF(_xlpm.value&gt;0.98,3,2),C33=3,1))</f>
        <v>2</v>
      </c>
      <c r="D34" s="59">
        <f t="shared" ca="1" si="0"/>
        <v>0.06</v>
      </c>
      <c r="E34" s="40">
        <f t="shared" ca="1" si="298"/>
        <v>100867.66340385066</v>
      </c>
      <c r="F34" s="28" cm="1">
        <f t="array" aca="1" ref="F34" ca="1">_xlfn.LET(_xlpm.value,RAND(),_xlfn.IFS(F33=1,IF(_xlpm.value&gt;0.97,2,1),F33=2,IF(_xlpm.value&gt;0.98,3,2),F33=3,1))</f>
        <v>1</v>
      </c>
      <c r="G34" s="59">
        <f t="shared" ca="1" si="299"/>
        <v>0.06</v>
      </c>
      <c r="H34" s="40">
        <f t="shared" ca="1" si="199"/>
        <v>100867.66340385066</v>
      </c>
      <c r="I34" s="28" cm="1">
        <f t="array" aca="1" ref="I34" ca="1">_xlfn.LET(_xlpm.value,RAND(),_xlfn.IFS(I33=1,IF(_xlpm.value&gt;0.97,2,1),I33=2,IF(_xlpm.value&gt;0.98,3,2),I33=3,1))</f>
        <v>2</v>
      </c>
      <c r="J34" s="59">
        <f t="shared" ca="1" si="300"/>
        <v>0.06</v>
      </c>
      <c r="K34" s="40">
        <f t="shared" ca="1" si="200"/>
        <v>100867.66340385066</v>
      </c>
      <c r="L34" s="28" cm="1">
        <f t="array" aca="1" ref="L34" ca="1">_xlfn.LET(_xlpm.value,RAND(),_xlfn.IFS(L33=1,IF(_xlpm.value&gt;0.97,2,1),L33=2,IF(_xlpm.value&gt;0.98,3,2),L33=3,1))</f>
        <v>1</v>
      </c>
      <c r="M34" s="59">
        <f t="shared" ca="1" si="301"/>
        <v>0.06</v>
      </c>
      <c r="N34" s="40">
        <f t="shared" ca="1" si="201"/>
        <v>100867.66340385066</v>
      </c>
      <c r="O34" s="28" cm="1">
        <f t="array" aca="1" ref="O34" ca="1">_xlfn.LET(_xlpm.value,RAND(),_xlfn.IFS(O33=1,IF(_xlpm.value&gt;0.97,2,1),O33=2,IF(_xlpm.value&gt;0.98,3,2),O33=3,1))</f>
        <v>1</v>
      </c>
      <c r="P34" s="59">
        <f t="shared" ca="1" si="302"/>
        <v>0.06</v>
      </c>
      <c r="Q34" s="40">
        <f t="shared" ca="1" si="202"/>
        <v>100867.66340385066</v>
      </c>
      <c r="R34" s="28" cm="1">
        <f t="array" aca="1" ref="R34" ca="1">_xlfn.LET(_xlpm.value,RAND(),_xlfn.IFS(R33=1,IF(_xlpm.value&gt;0.97,2,1),R33=2,IF(_xlpm.value&gt;0.98,3,2),R33=3,1))</f>
        <v>2</v>
      </c>
      <c r="S34" s="59">
        <f t="shared" ca="1" si="303"/>
        <v>0.06</v>
      </c>
      <c r="T34" s="40">
        <f t="shared" ca="1" si="203"/>
        <v>100867.66340385066</v>
      </c>
      <c r="U34" s="28" cm="1">
        <f t="array" aca="1" ref="U34" ca="1">_xlfn.LET(_xlpm.value,RAND(),_xlfn.IFS(U33=1,IF(_xlpm.value&gt;0.97,2,1),U33=2,IF(_xlpm.value&gt;0.98,3,2),U33=3,1))</f>
        <v>2</v>
      </c>
      <c r="V34" s="59">
        <f t="shared" ca="1" si="304"/>
        <v>0.06</v>
      </c>
      <c r="W34" s="40">
        <f t="shared" ca="1" si="204"/>
        <v>100867.66340385066</v>
      </c>
      <c r="X34" s="28" cm="1">
        <f t="array" aca="1" ref="X34" ca="1">_xlfn.LET(_xlpm.value,RAND(),_xlfn.IFS(X33=1,IF(_xlpm.value&gt;0.97,2,1),X33=2,IF(_xlpm.value&gt;0.98,3,2),X33=3,1))</f>
        <v>1</v>
      </c>
      <c r="Y34" s="59">
        <f t="shared" ca="1" si="305"/>
        <v>0.06</v>
      </c>
      <c r="Z34" s="40">
        <f t="shared" ca="1" si="205"/>
        <v>100867.66340385066</v>
      </c>
      <c r="AA34" s="28" cm="1">
        <f t="array" aca="1" ref="AA34" ca="1">_xlfn.LET(_xlpm.value,RAND(),_xlfn.IFS(AA33=1,IF(_xlpm.value&gt;0.97,2,1),AA33=2,IF(_xlpm.value&gt;0.98,3,2),AA33=3,1))</f>
        <v>2</v>
      </c>
      <c r="AB34" s="59">
        <f t="shared" ca="1" si="306"/>
        <v>0.06</v>
      </c>
      <c r="AC34" s="40">
        <f t="shared" ca="1" si="206"/>
        <v>100867.66340385066</v>
      </c>
      <c r="AD34" s="28" cm="1">
        <f t="array" aca="1" ref="AD34" ca="1">_xlfn.LET(_xlpm.value,RAND(),_xlfn.IFS(AD33=1,IF(_xlpm.value&gt;0.97,2,1),AD33=2,IF(_xlpm.value&gt;0.98,3,2),AD33=3,1))</f>
        <v>1</v>
      </c>
      <c r="AE34" s="59">
        <f t="shared" ca="1" si="307"/>
        <v>0.06</v>
      </c>
      <c r="AF34" s="40">
        <f t="shared" ca="1" si="207"/>
        <v>57128.499124270973</v>
      </c>
      <c r="AG34" s="28" cm="1">
        <f t="array" aca="1" ref="AG34" ca="1">_xlfn.LET(_xlpm.value,RAND(),_xlfn.IFS(AG33=1,IF(_xlpm.value&gt;0.97,2,1),AG33=2,IF(_xlpm.value&gt;0.98,3,2),AG33=3,1))</f>
        <v>2</v>
      </c>
      <c r="AH34" s="59">
        <f t="shared" ca="1" si="308"/>
        <v>0.06</v>
      </c>
      <c r="AI34" s="40">
        <f t="shared" ca="1" si="208"/>
        <v>100867.66340385066</v>
      </c>
      <c r="AJ34" s="28" cm="1">
        <f t="array" aca="1" ref="AJ34" ca="1">_xlfn.LET(_xlpm.value,RAND(),_xlfn.IFS(AJ33=1,IF(_xlpm.value&gt;0.97,2,1),AJ33=2,IF(_xlpm.value&gt;0.98,3,2),AJ33=3,1))</f>
        <v>1</v>
      </c>
      <c r="AK34" s="59">
        <f t="shared" ca="1" si="309"/>
        <v>0.06</v>
      </c>
      <c r="AL34" s="40">
        <f t="shared" ca="1" si="209"/>
        <v>36784.654810103799</v>
      </c>
      <c r="AM34" s="28" cm="1">
        <f t="array" aca="1" ref="AM34" ca="1">_xlfn.LET(_xlpm.value,RAND(),_xlfn.IFS(AM33=1,IF(_xlpm.value&gt;0.97,2,1),AM33=2,IF(_xlpm.value&gt;0.98,3,2),AM33=3,1))</f>
        <v>3</v>
      </c>
      <c r="AN34" s="59">
        <f t="shared" ca="1" si="310"/>
        <v>-0.7</v>
      </c>
      <c r="AO34" s="40">
        <f t="shared" ca="1" si="210"/>
        <v>29272.491906750191</v>
      </c>
      <c r="AP34" s="28" cm="1">
        <f t="array" aca="1" ref="AP34" ca="1">_xlfn.LET(_xlpm.value,RAND(),_xlfn.IFS(AP33=1,IF(_xlpm.value&gt;0.97,2,1),AP33=2,IF(_xlpm.value&gt;0.98,3,2),AP33=3,1))</f>
        <v>2</v>
      </c>
      <c r="AQ34" s="59">
        <f t="shared" ca="1" si="311"/>
        <v>0.06</v>
      </c>
      <c r="AR34" s="40">
        <f t="shared" ca="1" si="211"/>
        <v>100867.66340385066</v>
      </c>
      <c r="AS34" s="28" cm="1">
        <f t="array" aca="1" ref="AS34" ca="1">_xlfn.LET(_xlpm.value,RAND(),_xlfn.IFS(AS33=1,IF(_xlpm.value&gt;0.97,2,1),AS33=2,IF(_xlpm.value&gt;0.98,3,2),AS33=3,1))</f>
        <v>2</v>
      </c>
      <c r="AT34" s="59">
        <f t="shared" ca="1" si="312"/>
        <v>0.06</v>
      </c>
      <c r="AU34" s="40">
        <f t="shared" ca="1" si="212"/>
        <v>100867.66340385066</v>
      </c>
      <c r="AV34" s="28" cm="1">
        <f t="array" aca="1" ref="AV34" ca="1">_xlfn.LET(_xlpm.value,RAND(),_xlfn.IFS(AV33=1,IF(_xlpm.value&gt;0.97,2,1),AV33=2,IF(_xlpm.value&gt;0.98,3,2),AV33=3,1))</f>
        <v>1</v>
      </c>
      <c r="AW34" s="59">
        <f t="shared" ca="1" si="313"/>
        <v>0.06</v>
      </c>
      <c r="AX34" s="40">
        <f t="shared" ca="1" si="213"/>
        <v>100867.66340385066</v>
      </c>
      <c r="AY34" s="28" cm="1">
        <f t="array" aca="1" ref="AY34" ca="1">_xlfn.LET(_xlpm.value,RAND(),_xlfn.IFS(AY33=1,IF(_xlpm.value&gt;0.97,2,1),AY33=2,IF(_xlpm.value&gt;0.98,3,2),AY33=3,1))</f>
        <v>2</v>
      </c>
      <c r="AZ34" s="59">
        <f t="shared" ca="1" si="314"/>
        <v>0.06</v>
      </c>
      <c r="BA34" s="40">
        <f t="shared" ca="1" si="214"/>
        <v>100867.66340385066</v>
      </c>
      <c r="BB34" s="28" cm="1">
        <f t="array" aca="1" ref="BB34" ca="1">_xlfn.LET(_xlpm.value,RAND(),_xlfn.IFS(BB33=1,IF(_xlpm.value&gt;0.97,2,1),BB33=2,IF(_xlpm.value&gt;0.98,3,2),BB33=3,1))</f>
        <v>1</v>
      </c>
      <c r="BC34" s="59">
        <f t="shared" ca="1" si="315"/>
        <v>0.06</v>
      </c>
      <c r="BD34" s="40">
        <f t="shared" ca="1" si="215"/>
        <v>44389.091856052641</v>
      </c>
      <c r="BE34" s="28" cm="1">
        <f t="array" aca="1" ref="BE34" ca="1">_xlfn.LET(_xlpm.value,RAND(),_xlfn.IFS(BE33=1,IF(_xlpm.value&gt;0.97,2,1),BE33=2,IF(_xlpm.value&gt;0.98,3,2),BE33=3,1))</f>
        <v>1</v>
      </c>
      <c r="BF34" s="59">
        <f t="shared" ca="1" si="316"/>
        <v>0.06</v>
      </c>
      <c r="BG34" s="40">
        <f t="shared" ca="1" si="216"/>
        <v>100867.66340385066</v>
      </c>
      <c r="BH34" s="28" cm="1">
        <f t="array" aca="1" ref="BH34" ca="1">_xlfn.LET(_xlpm.value,RAND(),_xlfn.IFS(BH33=1,IF(_xlpm.value&gt;0.97,2,1),BH33=2,IF(_xlpm.value&gt;0.98,3,2),BH33=3,1))</f>
        <v>2</v>
      </c>
      <c r="BI34" s="59">
        <f t="shared" ca="1" si="317"/>
        <v>0.06</v>
      </c>
      <c r="BJ34" s="40">
        <f t="shared" ca="1" si="217"/>
        <v>100867.66340385066</v>
      </c>
      <c r="BK34" s="28" cm="1">
        <f t="array" aca="1" ref="BK34" ca="1">_xlfn.LET(_xlpm.value,RAND(),_xlfn.IFS(BK33=1,IF(_xlpm.value&gt;0.97,2,1),BK33=2,IF(_xlpm.value&gt;0.98,3,2),BK33=3,1))</f>
        <v>2</v>
      </c>
      <c r="BL34" s="59">
        <f t="shared" ca="1" si="318"/>
        <v>0.06</v>
      </c>
      <c r="BM34" s="40">
        <f t="shared" ca="1" si="218"/>
        <v>100867.66340385066</v>
      </c>
      <c r="BN34" s="28" cm="1">
        <f t="array" aca="1" ref="BN34" ca="1">_xlfn.LET(_xlpm.value,RAND(),_xlfn.IFS(BN33=1,IF(_xlpm.value&gt;0.97,2,1),BN33=2,IF(_xlpm.value&gt;0.98,3,2),BN33=3,1))</f>
        <v>1</v>
      </c>
      <c r="BO34" s="59">
        <f t="shared" ca="1" si="319"/>
        <v>0.06</v>
      </c>
      <c r="BP34" s="40">
        <f t="shared" ca="1" si="219"/>
        <v>100867.66340385066</v>
      </c>
      <c r="BQ34" s="28" cm="1">
        <f t="array" aca="1" ref="BQ34" ca="1">_xlfn.LET(_xlpm.value,RAND(),_xlfn.IFS(BQ33=1,IF(_xlpm.value&gt;0.97,2,1),BQ33=2,IF(_xlpm.value&gt;0.98,3,2),BQ33=3,1))</f>
        <v>1</v>
      </c>
      <c r="BR34" s="59">
        <f t="shared" ca="1" si="320"/>
        <v>0.06</v>
      </c>
      <c r="BS34" s="40">
        <f t="shared" ca="1" si="220"/>
        <v>100867.66340385066</v>
      </c>
      <c r="BT34" s="28" cm="1">
        <f t="array" aca="1" ref="BT34" ca="1">_xlfn.LET(_xlpm.value,RAND(),_xlfn.IFS(BT33=1,IF(_xlpm.value&gt;0.97,2,1),BT33=2,IF(_xlpm.value&gt;0.98,3,2),BT33=3,1))</f>
        <v>2</v>
      </c>
      <c r="BU34" s="59">
        <f t="shared" ca="1" si="321"/>
        <v>0.06</v>
      </c>
      <c r="BV34" s="40">
        <f t="shared" ca="1" si="221"/>
        <v>100867.66340385066</v>
      </c>
      <c r="BW34" s="28" cm="1">
        <f t="array" aca="1" ref="BW34" ca="1">_xlfn.LET(_xlpm.value,RAND(),_xlfn.IFS(BW33=1,IF(_xlpm.value&gt;0.97,2,1),BW33=2,IF(_xlpm.value&gt;0.98,3,2),BW33=3,1))</f>
        <v>1</v>
      </c>
      <c r="BX34" s="59">
        <f t="shared" ca="1" si="322"/>
        <v>0.06</v>
      </c>
      <c r="BY34" s="40">
        <f t="shared" ca="1" si="222"/>
        <v>100867.66340385066</v>
      </c>
      <c r="BZ34" s="28" cm="1">
        <f t="array" aca="1" ref="BZ34" ca="1">_xlfn.LET(_xlpm.value,RAND(),_xlfn.IFS(BZ33=1,IF(_xlpm.value&gt;0.97,2,1),BZ33=2,IF(_xlpm.value&gt;0.98,3,2),BZ33=3,1))</f>
        <v>2</v>
      </c>
      <c r="CA34" s="59">
        <f t="shared" ca="1" si="323"/>
        <v>0.06</v>
      </c>
      <c r="CB34" s="40">
        <f t="shared" ca="1" si="223"/>
        <v>57128.499124270973</v>
      </c>
      <c r="CC34" s="28" cm="1">
        <f t="array" aca="1" ref="CC34" ca="1">_xlfn.LET(_xlpm.value,RAND(),_xlfn.IFS(CC33=1,IF(_xlpm.value&gt;0.97,2,1),CC33=2,IF(_xlpm.value&gt;0.98,3,2),CC33=3,1))</f>
        <v>1</v>
      </c>
      <c r="CD34" s="59">
        <f t="shared" ca="1" si="324"/>
        <v>0.06</v>
      </c>
      <c r="CE34" s="40">
        <f t="shared" ca="1" si="224"/>
        <v>100867.66340385066</v>
      </c>
      <c r="CF34" s="28" cm="1">
        <f t="array" aca="1" ref="CF34" ca="1">_xlfn.LET(_xlpm.value,RAND(),_xlfn.IFS(CF33=1,IF(_xlpm.value&gt;0.97,2,1),CF33=2,IF(_xlpm.value&gt;0.98,3,2),CF33=3,1))</f>
        <v>2</v>
      </c>
      <c r="CG34" s="59">
        <f t="shared" ca="1" si="325"/>
        <v>0.06</v>
      </c>
      <c r="CH34" s="40">
        <f t="shared" ca="1" si="225"/>
        <v>100867.66340385066</v>
      </c>
      <c r="CI34" s="28" cm="1">
        <f t="array" aca="1" ref="CI34" ca="1">_xlfn.LET(_xlpm.value,RAND(),_xlfn.IFS(CI33=1,IF(_xlpm.value&gt;0.97,2,1),CI33=2,IF(_xlpm.value&gt;0.98,3,2),CI33=3,1))</f>
        <v>1</v>
      </c>
      <c r="CJ34" s="59">
        <f t="shared" ca="1" si="326"/>
        <v>0.06</v>
      </c>
      <c r="CK34" s="40">
        <f t="shared" ca="1" si="226"/>
        <v>100867.66340385066</v>
      </c>
      <c r="CL34" s="28" cm="1">
        <f t="array" aca="1" ref="CL34" ca="1">_xlfn.LET(_xlpm.value,RAND(),_xlfn.IFS(CL33=1,IF(_xlpm.value&gt;0.97,2,1),CL33=2,IF(_xlpm.value&gt;0.98,3,2),CL33=3,1))</f>
        <v>1</v>
      </c>
      <c r="CM34" s="59">
        <f t="shared" ca="1" si="327"/>
        <v>0.06</v>
      </c>
      <c r="CN34" s="40">
        <f t="shared" ca="1" si="227"/>
        <v>100867.66340385066</v>
      </c>
      <c r="CO34" s="28" cm="1">
        <f t="array" aca="1" ref="CO34" ca="1">_xlfn.LET(_xlpm.value,RAND(),_xlfn.IFS(CO33=1,IF(_xlpm.value&gt;0.97,2,1),CO33=2,IF(_xlpm.value&gt;0.98,3,2),CO33=3,1))</f>
        <v>2</v>
      </c>
      <c r="CP34" s="59">
        <f t="shared" ca="1" si="328"/>
        <v>0.06</v>
      </c>
      <c r="CQ34" s="40">
        <f t="shared" ca="1" si="228"/>
        <v>100867.66340385066</v>
      </c>
      <c r="CR34" s="28" cm="1">
        <f t="array" aca="1" ref="CR34" ca="1">_xlfn.LET(_xlpm.value,RAND(),_xlfn.IFS(CR33=1,IF(_xlpm.value&gt;0.97,2,1),CR33=2,IF(_xlpm.value&gt;0.98,3,2),CR33=3,1))</f>
        <v>2</v>
      </c>
      <c r="CS34" s="59">
        <f t="shared" ca="1" si="329"/>
        <v>0.06</v>
      </c>
      <c r="CT34" s="40">
        <f t="shared" ca="1" si="229"/>
        <v>100867.66340385066</v>
      </c>
      <c r="CU34" s="28" cm="1">
        <f t="array" aca="1" ref="CU34" ca="1">_xlfn.LET(_xlpm.value,RAND(),_xlfn.IFS(CU33=1,IF(_xlpm.value&gt;0.97,2,1),CU33=2,IF(_xlpm.value&gt;0.98,3,2),CU33=3,1))</f>
        <v>2</v>
      </c>
      <c r="CV34" s="59">
        <f t="shared" ca="1" si="330"/>
        <v>0.06</v>
      </c>
      <c r="CW34" s="40">
        <f t="shared" ca="1" si="230"/>
        <v>100867.66340385066</v>
      </c>
      <c r="CX34" s="28" cm="1">
        <f t="array" aca="1" ref="CX34" ca="1">_xlfn.LET(_xlpm.value,RAND(),_xlfn.IFS(CX33=1,IF(_xlpm.value&gt;0.97,2,1),CX33=2,IF(_xlpm.value&gt;0.98,3,2),CX33=3,1))</f>
        <v>1</v>
      </c>
      <c r="CY34" s="59">
        <f t="shared" ca="1" si="331"/>
        <v>0.06</v>
      </c>
      <c r="CZ34" s="40">
        <f t="shared" ca="1" si="231"/>
        <v>100867.66340385066</v>
      </c>
      <c r="DA34" s="28" cm="1">
        <f t="array" aca="1" ref="DA34" ca="1">_xlfn.LET(_xlpm.value,RAND(),_xlfn.IFS(DA33=1,IF(_xlpm.value&gt;0.97,2,1),DA33=2,IF(_xlpm.value&gt;0.98,3,2),DA33=3,1))</f>
        <v>1</v>
      </c>
      <c r="DB34" s="59">
        <f t="shared" ca="1" si="332"/>
        <v>0.06</v>
      </c>
      <c r="DC34" s="40">
        <f t="shared" ca="1" si="232"/>
        <v>100867.66340385066</v>
      </c>
      <c r="DD34" s="28" cm="1">
        <f t="array" aca="1" ref="DD34" ca="1">_xlfn.LET(_xlpm.value,RAND(),_xlfn.IFS(DD33=1,IF(_xlpm.value&gt;0.97,2,1),DD33=2,IF(_xlpm.value&gt;0.98,3,2),DD33=3,1))</f>
        <v>2</v>
      </c>
      <c r="DE34" s="59">
        <f t="shared" ca="1" si="333"/>
        <v>0.06</v>
      </c>
      <c r="DF34" s="40">
        <f t="shared" ca="1" si="233"/>
        <v>40255.390325476052</v>
      </c>
      <c r="DG34" s="28" cm="1">
        <f t="array" aca="1" ref="DG34" ca="1">_xlfn.LET(_xlpm.value,RAND(),_xlfn.IFS(DG33=1,IF(_xlpm.value&gt;0.97,2,1),DG33=2,IF(_xlpm.value&gt;0.98,3,2),DG33=3,1))</f>
        <v>1</v>
      </c>
      <c r="DH34" s="59">
        <f t="shared" ca="1" si="334"/>
        <v>0.06</v>
      </c>
      <c r="DI34" s="40">
        <f t="shared" ca="1" si="234"/>
        <v>100867.66340385066</v>
      </c>
      <c r="DJ34" s="28" cm="1">
        <f t="array" aca="1" ref="DJ34" ca="1">_xlfn.LET(_xlpm.value,RAND(),_xlfn.IFS(DJ33=1,IF(_xlpm.value&gt;0.97,2,1),DJ33=2,IF(_xlpm.value&gt;0.98,3,2),DJ33=3,1))</f>
        <v>2</v>
      </c>
      <c r="DK34" s="59">
        <f t="shared" ca="1" si="335"/>
        <v>0.06</v>
      </c>
      <c r="DL34" s="40">
        <f t="shared" ca="1" si="235"/>
        <v>100867.66340385066</v>
      </c>
      <c r="DM34" s="28" cm="1">
        <f t="array" aca="1" ref="DM34" ca="1">_xlfn.LET(_xlpm.value,RAND(),_xlfn.IFS(DM33=1,IF(_xlpm.value&gt;0.97,2,1),DM33=2,IF(_xlpm.value&gt;0.98,3,2),DM33=3,1))</f>
        <v>1</v>
      </c>
      <c r="DN34" s="59">
        <f t="shared" ca="1" si="336"/>
        <v>0.06</v>
      </c>
      <c r="DO34" s="40">
        <f t="shared" ca="1" si="236"/>
        <v>100867.66340385066</v>
      </c>
      <c r="DP34" s="28" cm="1">
        <f t="array" aca="1" ref="DP34" ca="1">_xlfn.LET(_xlpm.value,RAND(),_xlfn.IFS(DP33=1,IF(_xlpm.value&gt;0.97,2,1),DP33=2,IF(_xlpm.value&gt;0.98,3,2),DP33=3,1))</f>
        <v>2</v>
      </c>
      <c r="DQ34" s="59">
        <f t="shared" ca="1" si="337"/>
        <v>0.06</v>
      </c>
      <c r="DR34" s="40">
        <f t="shared" ca="1" si="237"/>
        <v>100867.66340385066</v>
      </c>
      <c r="DS34" s="28" cm="1">
        <f t="array" aca="1" ref="DS34" ca="1">_xlfn.LET(_xlpm.value,RAND(),_xlfn.IFS(DS33=1,IF(_xlpm.value&gt;0.97,2,1),DS33=2,IF(_xlpm.value&gt;0.98,3,2),DS33=3,1))</f>
        <v>1</v>
      </c>
      <c r="DT34" s="59">
        <f t="shared" ca="1" si="338"/>
        <v>0.06</v>
      </c>
      <c r="DU34" s="40">
        <f t="shared" ca="1" si="238"/>
        <v>100867.66340385066</v>
      </c>
      <c r="DV34" s="28" cm="1">
        <f t="array" aca="1" ref="DV34" ca="1">_xlfn.LET(_xlpm.value,RAND(),_xlfn.IFS(DV33=1,IF(_xlpm.value&gt;0.97,2,1),DV33=2,IF(_xlpm.value&gt;0.98,3,2),DV33=3,1))</f>
        <v>1</v>
      </c>
      <c r="DW34" s="59">
        <f t="shared" ca="1" si="339"/>
        <v>0.06</v>
      </c>
      <c r="DX34" s="40">
        <f t="shared" ca="1" si="239"/>
        <v>44389.091856052641</v>
      </c>
      <c r="DY34" s="28" cm="1">
        <f t="array" aca="1" ref="DY34" ca="1">_xlfn.LET(_xlpm.value,RAND(),_xlfn.IFS(DY33=1,IF(_xlpm.value&gt;0.97,2,1),DY33=2,IF(_xlpm.value&gt;0.98,3,2),DY33=3,1))</f>
        <v>2</v>
      </c>
      <c r="DZ34" s="59">
        <f t="shared" ca="1" si="340"/>
        <v>0.06</v>
      </c>
      <c r="EA34" s="40">
        <f t="shared" ca="1" si="240"/>
        <v>100867.66340385066</v>
      </c>
      <c r="EB34" s="28" cm="1">
        <f t="array" aca="1" ref="EB34" ca="1">_xlfn.LET(_xlpm.value,RAND(),_xlfn.IFS(EB33=1,IF(_xlpm.value&gt;0.97,2,1),EB33=2,IF(_xlpm.value&gt;0.98,3,2),EB33=3,1))</f>
        <v>1</v>
      </c>
      <c r="EC34" s="59">
        <f t="shared" ca="1" si="341"/>
        <v>0.06</v>
      </c>
      <c r="ED34" s="40">
        <f t="shared" ca="1" si="241"/>
        <v>36784.654810103799</v>
      </c>
      <c r="EE34" s="28" cm="1">
        <f t="array" aca="1" ref="EE34" ca="1">_xlfn.LET(_xlpm.value,RAND(),_xlfn.IFS(EE33=1,IF(_xlpm.value&gt;0.97,2,1),EE33=2,IF(_xlpm.value&gt;0.98,3,2),EE33=3,1))</f>
        <v>1</v>
      </c>
      <c r="EF34" s="59">
        <f t="shared" ca="1" si="342"/>
        <v>0.06</v>
      </c>
      <c r="EG34" s="40">
        <f t="shared" ca="1" si="242"/>
        <v>100867.66340385066</v>
      </c>
      <c r="EH34" s="28" cm="1">
        <f t="array" aca="1" ref="EH34" ca="1">_xlfn.LET(_xlpm.value,RAND(),_xlfn.IFS(EH33=1,IF(_xlpm.value&gt;0.97,2,1),EH33=2,IF(_xlpm.value&gt;0.98,3,2),EH33=3,1))</f>
        <v>1</v>
      </c>
      <c r="EI34" s="59">
        <f t="shared" ca="1" si="343"/>
        <v>0.06</v>
      </c>
      <c r="EJ34" s="40">
        <f t="shared" ca="1" si="243"/>
        <v>100867.66340385066</v>
      </c>
      <c r="EK34" s="28" cm="1">
        <f t="array" aca="1" ref="EK34" ca="1">_xlfn.LET(_xlpm.value,RAND(),_xlfn.IFS(EK33=1,IF(_xlpm.value&gt;0.97,2,1),EK33=2,IF(_xlpm.value&gt;0.98,3,2),EK33=3,1))</f>
        <v>1</v>
      </c>
      <c r="EL34" s="59">
        <f t="shared" ca="1" si="344"/>
        <v>0.06</v>
      </c>
      <c r="EM34" s="40">
        <f t="shared" ca="1" si="244"/>
        <v>100867.66340385066</v>
      </c>
      <c r="EN34" s="28" cm="1">
        <f t="array" aca="1" ref="EN34" ca="1">_xlfn.LET(_xlpm.value,RAND(),_xlfn.IFS(EN33=1,IF(_xlpm.value&gt;0.97,2,1),EN33=2,IF(_xlpm.value&gt;0.98,3,2),EN33=3,1))</f>
        <v>1</v>
      </c>
      <c r="EO34" s="59">
        <f t="shared" ca="1" si="345"/>
        <v>0.06</v>
      </c>
      <c r="EP34" s="40">
        <f t="shared" ca="1" si="245"/>
        <v>39030.450501040745</v>
      </c>
      <c r="EQ34" s="28" cm="1">
        <f t="array" aca="1" ref="EQ34" ca="1">_xlfn.LET(_xlpm.value,RAND(),_xlfn.IFS(EQ33=1,IF(_xlpm.value&gt;0.97,2,1),EQ33=2,IF(_xlpm.value&gt;0.98,3,2),EQ33=3,1))</f>
        <v>2</v>
      </c>
      <c r="ER34" s="59">
        <f t="shared" ca="1" si="346"/>
        <v>0.06</v>
      </c>
      <c r="ES34" s="40">
        <f t="shared" ca="1" si="246"/>
        <v>100867.66340385066</v>
      </c>
      <c r="ET34" s="28" cm="1">
        <f t="array" aca="1" ref="ET34" ca="1">_xlfn.LET(_xlpm.value,RAND(),_xlfn.IFS(ET33=1,IF(_xlpm.value&gt;0.97,2,1),ET33=2,IF(_xlpm.value&gt;0.98,3,2),ET33=3,1))</f>
        <v>2</v>
      </c>
      <c r="EU34" s="59">
        <f t="shared" ca="1" si="347"/>
        <v>0.06</v>
      </c>
      <c r="EV34" s="40">
        <f t="shared" ca="1" si="247"/>
        <v>100867.66340385066</v>
      </c>
      <c r="EW34" s="28" cm="1">
        <f t="array" aca="1" ref="EW34" ca="1">_xlfn.LET(_xlpm.value,RAND(),_xlfn.IFS(EW33=1,IF(_xlpm.value&gt;0.97,2,1),EW33=2,IF(_xlpm.value&gt;0.98,3,2),EW33=3,1))</f>
        <v>3</v>
      </c>
      <c r="EX34" s="59">
        <f t="shared" ca="1" si="348"/>
        <v>-0.7</v>
      </c>
      <c r="EY34" s="40">
        <f t="shared" ca="1" si="248"/>
        <v>29272.491906750191</v>
      </c>
      <c r="EZ34" s="28" cm="1">
        <f t="array" aca="1" ref="EZ34" ca="1">_xlfn.LET(_xlpm.value,RAND(),_xlfn.IFS(EZ33=1,IF(_xlpm.value&gt;0.97,2,1),EZ33=2,IF(_xlpm.value&gt;0.98,3,2),EZ33=3,1))</f>
        <v>1</v>
      </c>
      <c r="FA34" s="59">
        <f t="shared" ca="1" si="349"/>
        <v>0.06</v>
      </c>
      <c r="FB34" s="40">
        <f t="shared" ca="1" si="249"/>
        <v>100867.66340385066</v>
      </c>
      <c r="FC34" s="28" cm="1">
        <f t="array" aca="1" ref="FC34" ca="1">_xlfn.LET(_xlpm.value,RAND(),_xlfn.IFS(FC33=1,IF(_xlpm.value&gt;0.97,2,1),FC33=2,IF(_xlpm.value&gt;0.98,3,2),FC33=3,1))</f>
        <v>2</v>
      </c>
      <c r="FD34" s="59">
        <f t="shared" ca="1" si="350"/>
        <v>0.06</v>
      </c>
      <c r="FE34" s="40">
        <f t="shared" ca="1" si="250"/>
        <v>100867.66340385066</v>
      </c>
      <c r="FF34" s="28" cm="1">
        <f t="array" aca="1" ref="FF34" ca="1">_xlfn.LET(_xlpm.value,RAND(),_xlfn.IFS(FF33=1,IF(_xlpm.value&gt;0.97,2,1),FF33=2,IF(_xlpm.value&gt;0.98,3,2),FF33=3,1))</f>
        <v>1</v>
      </c>
      <c r="FG34" s="59">
        <f t="shared" ca="1" si="351"/>
        <v>0.06</v>
      </c>
      <c r="FH34" s="40">
        <f t="shared" ca="1" si="251"/>
        <v>100867.66340385066</v>
      </c>
      <c r="FI34" s="28" cm="1">
        <f t="array" aca="1" ref="FI34" ca="1">_xlfn.LET(_xlpm.value,RAND(),_xlfn.IFS(FI33=1,IF(_xlpm.value&gt;0.97,2,1),FI33=2,IF(_xlpm.value&gt;0.98,3,2),FI33=3,1))</f>
        <v>1</v>
      </c>
      <c r="FJ34" s="59">
        <f t="shared" ca="1" si="352"/>
        <v>0.06</v>
      </c>
      <c r="FK34" s="40">
        <f t="shared" ca="1" si="252"/>
        <v>100867.66340385066</v>
      </c>
      <c r="FL34" s="28" cm="1">
        <f t="array" aca="1" ref="FL34" ca="1">_xlfn.LET(_xlpm.value,RAND(),_xlfn.IFS(FL33=1,IF(_xlpm.value&gt;0.97,2,1),FL33=2,IF(_xlpm.value&gt;0.98,3,2),FL33=3,1))</f>
        <v>1</v>
      </c>
      <c r="FM34" s="59">
        <f t="shared" ca="1" si="353"/>
        <v>0.06</v>
      </c>
      <c r="FN34" s="40">
        <f t="shared" ca="1" si="253"/>
        <v>100867.66340385066</v>
      </c>
      <c r="FO34" s="28" cm="1">
        <f t="array" aca="1" ref="FO34" ca="1">_xlfn.LET(_xlpm.value,RAND(),_xlfn.IFS(FO33=1,IF(_xlpm.value&gt;0.97,2,1),FO33=2,IF(_xlpm.value&gt;0.98,3,2),FO33=3,1))</f>
        <v>1</v>
      </c>
      <c r="FP34" s="59">
        <f t="shared" ca="1" si="354"/>
        <v>0.06</v>
      </c>
      <c r="FQ34" s="40">
        <f t="shared" ca="1" si="254"/>
        <v>49312.396518193862</v>
      </c>
      <c r="FR34" s="28" cm="1">
        <f t="array" aca="1" ref="FR34" ca="1">_xlfn.LET(_xlpm.value,RAND(),_xlfn.IFS(FR33=1,IF(_xlpm.value&gt;0.97,2,1),FR33=2,IF(_xlpm.value&gt;0.98,3,2),FR33=3,1))</f>
        <v>1</v>
      </c>
      <c r="FS34" s="59">
        <f t="shared" ca="1" si="355"/>
        <v>0.06</v>
      </c>
      <c r="FT34" s="40">
        <f t="shared" ca="1" si="255"/>
        <v>40255.390325476052</v>
      </c>
      <c r="FU34" s="28" cm="1">
        <f t="array" aca="1" ref="FU34" ca="1">_xlfn.LET(_xlpm.value,RAND(),_xlfn.IFS(FU33=1,IF(_xlpm.value&gt;0.97,2,1),FU33=2,IF(_xlpm.value&gt;0.98,3,2),FU33=3,1))</f>
        <v>2</v>
      </c>
      <c r="FV34" s="59">
        <f t="shared" ca="1" si="356"/>
        <v>0.06</v>
      </c>
      <c r="FW34" s="40">
        <f t="shared" ca="1" si="256"/>
        <v>100867.66340385066</v>
      </c>
      <c r="FX34" s="28" cm="1">
        <f t="array" aca="1" ref="FX34" ca="1">_xlfn.LET(_xlpm.value,RAND(),_xlfn.IFS(FX33=1,IF(_xlpm.value&gt;0.97,2,1),FX33=2,IF(_xlpm.value&gt;0.98,3,2),FX33=3,1))</f>
        <v>1</v>
      </c>
      <c r="FY34" s="59">
        <f t="shared" ca="1" si="357"/>
        <v>0.06</v>
      </c>
      <c r="FZ34" s="40">
        <f t="shared" ca="1" si="257"/>
        <v>100867.66340385066</v>
      </c>
      <c r="GA34" s="28" cm="1">
        <f t="array" aca="1" ref="GA34" ca="1">_xlfn.LET(_xlpm.value,RAND(),_xlfn.IFS(GA33=1,IF(_xlpm.value&gt;0.97,2,1),GA33=2,IF(_xlpm.value&gt;0.98,3,2),GA33=3,1))</f>
        <v>1</v>
      </c>
      <c r="GB34" s="59">
        <f t="shared" ca="1" si="358"/>
        <v>0.06</v>
      </c>
      <c r="GC34" s="40">
        <f t="shared" ca="1" si="258"/>
        <v>100867.66340385066</v>
      </c>
      <c r="GD34" s="28" cm="1">
        <f t="array" aca="1" ref="GD34" ca="1">_xlfn.LET(_xlpm.value,RAND(),_xlfn.IFS(GD33=1,IF(_xlpm.value&gt;0.97,2,1),GD33=2,IF(_xlpm.value&gt;0.98,3,2),GD33=3,1))</f>
        <v>2</v>
      </c>
      <c r="GE34" s="59">
        <f t="shared" ca="1" si="359"/>
        <v>0.06</v>
      </c>
      <c r="GF34" s="40">
        <f t="shared" ca="1" si="259"/>
        <v>100867.66340385066</v>
      </c>
      <c r="GG34" s="28" cm="1">
        <f t="array" aca="1" ref="GG34" ca="1">_xlfn.LET(_xlpm.value,RAND(),_xlfn.IFS(GG33=1,IF(_xlpm.value&gt;0.97,2,1),GG33=2,IF(_xlpm.value&gt;0.98,3,2),GG33=3,1))</f>
        <v>2</v>
      </c>
      <c r="GH34" s="59">
        <f t="shared" ca="1" si="360"/>
        <v>0.06</v>
      </c>
      <c r="GI34" s="40">
        <f t="shared" ca="1" si="260"/>
        <v>100867.66340385066</v>
      </c>
      <c r="GJ34" s="28" cm="1">
        <f t="array" aca="1" ref="GJ34" ca="1">_xlfn.LET(_xlpm.value,RAND(),_xlfn.IFS(GJ33=1,IF(_xlpm.value&gt;0.97,2,1),GJ33=2,IF(_xlpm.value&gt;0.98,3,2),GJ33=3,1))</f>
        <v>1</v>
      </c>
      <c r="GK34" s="59">
        <f t="shared" ca="1" si="361"/>
        <v>0.06</v>
      </c>
      <c r="GL34" s="40">
        <f t="shared" ca="1" si="261"/>
        <v>100867.66340385066</v>
      </c>
      <c r="GM34" s="28" cm="1">
        <f t="array" aca="1" ref="GM34" ca="1">_xlfn.LET(_xlpm.value,RAND(),_xlfn.IFS(GM33=1,IF(_xlpm.value&gt;0.97,2,1),GM33=2,IF(_xlpm.value&gt;0.98,3,2),GM33=3,1))</f>
        <v>2</v>
      </c>
      <c r="GN34" s="59">
        <f t="shared" ca="1" si="362"/>
        <v>0.06</v>
      </c>
      <c r="GO34" s="40">
        <f t="shared" ca="1" si="262"/>
        <v>100867.66340385066</v>
      </c>
      <c r="GP34" s="28" cm="1">
        <f t="array" aca="1" ref="GP34" ca="1">_xlfn.LET(_xlpm.value,RAND(),_xlfn.IFS(GP33=1,IF(_xlpm.value&gt;0.97,2,1),GP33=2,IF(_xlpm.value&gt;0.98,3,2),GP33=3,1))</f>
        <v>1</v>
      </c>
      <c r="GQ34" s="59">
        <f t="shared" ca="1" si="363"/>
        <v>0.06</v>
      </c>
      <c r="GR34" s="40">
        <f t="shared" ca="1" si="263"/>
        <v>100867.66340385066</v>
      </c>
      <c r="GS34" s="28" cm="1">
        <f t="array" aca="1" ref="GS34" ca="1">_xlfn.LET(_xlpm.value,RAND(),_xlfn.IFS(GS33=1,IF(_xlpm.value&gt;0.97,2,1),GS33=2,IF(_xlpm.value&gt;0.98,3,2),GS33=3,1))</f>
        <v>1</v>
      </c>
      <c r="GT34" s="59">
        <f t="shared" ca="1" si="364"/>
        <v>0.06</v>
      </c>
      <c r="GU34" s="40">
        <f t="shared" ca="1" si="264"/>
        <v>34633.3199564018</v>
      </c>
      <c r="GV34" s="28" cm="1">
        <f t="array" aca="1" ref="GV34" ca="1">_xlfn.LET(_xlpm.value,RAND(),_xlfn.IFS(GV33=1,IF(_xlpm.value&gt;0.97,2,1),GV33=2,IF(_xlpm.value&gt;0.98,3,2),GV33=3,1))</f>
        <v>1</v>
      </c>
      <c r="GW34" s="59">
        <f t="shared" ca="1" si="365"/>
        <v>0.06</v>
      </c>
      <c r="GX34" s="40">
        <f t="shared" ca="1" si="265"/>
        <v>100867.66340385066</v>
      </c>
      <c r="GY34" s="28" cm="1">
        <f t="array" aca="1" ref="GY34" ca="1">_xlfn.LET(_xlpm.value,RAND(),_xlfn.IFS(GY33=1,IF(_xlpm.value&gt;0.97,2,1),GY33=2,IF(_xlpm.value&gt;0.98,3,2),GY33=3,1))</f>
        <v>1</v>
      </c>
      <c r="GZ34" s="59">
        <f t="shared" ca="1" si="366"/>
        <v>0.06</v>
      </c>
      <c r="HA34" s="40">
        <f t="shared" ca="1" si="266"/>
        <v>100867.66340385066</v>
      </c>
      <c r="HB34" s="28" cm="1">
        <f t="array" aca="1" ref="HB34" ca="1">_xlfn.LET(_xlpm.value,RAND(),_xlfn.IFS(HB33=1,IF(_xlpm.value&gt;0.97,2,1),HB33=2,IF(_xlpm.value&gt;0.98,3,2),HB33=3,1))</f>
        <v>2</v>
      </c>
      <c r="HC34" s="59">
        <f t="shared" ca="1" si="367"/>
        <v>0.06</v>
      </c>
      <c r="HD34" s="40">
        <f t="shared" ca="1" si="267"/>
        <v>100867.66340385066</v>
      </c>
      <c r="HE34" s="28" cm="1">
        <f t="array" aca="1" ref="HE34" ca="1">_xlfn.LET(_xlpm.value,RAND(),_xlfn.IFS(HE33=1,IF(_xlpm.value&gt;0.97,2,1),HE33=2,IF(_xlpm.value&gt;0.98,3,2),HE33=3,1))</f>
        <v>1</v>
      </c>
      <c r="HF34" s="59">
        <f t="shared" ca="1" si="368"/>
        <v>0.06</v>
      </c>
      <c r="HG34" s="40">
        <f t="shared" ca="1" si="268"/>
        <v>49312.396518193862</v>
      </c>
      <c r="HH34" s="28" cm="1">
        <f t="array" aca="1" ref="HH34" ca="1">_xlfn.LET(_xlpm.value,RAND(),_xlfn.IFS(HH33=1,IF(_xlpm.value&gt;0.97,2,1),HH33=2,IF(_xlpm.value&gt;0.98,3,2),HH33=3,1))</f>
        <v>2</v>
      </c>
      <c r="HI34" s="59">
        <f t="shared" ca="1" si="369"/>
        <v>0.06</v>
      </c>
      <c r="HJ34" s="40">
        <f t="shared" ca="1" si="269"/>
        <v>100867.66340385066</v>
      </c>
      <c r="HK34" s="28" cm="1">
        <f t="array" aca="1" ref="HK34" ca="1">_xlfn.LET(_xlpm.value,RAND(),_xlfn.IFS(HK33=1,IF(_xlpm.value&gt;0.97,2,1),HK33=2,IF(_xlpm.value&gt;0.98,3,2),HK33=3,1))</f>
        <v>1</v>
      </c>
      <c r="HL34" s="59">
        <f t="shared" ca="1" si="370"/>
        <v>0.06</v>
      </c>
      <c r="HM34" s="40">
        <f t="shared" ca="1" si="270"/>
        <v>100867.66340385066</v>
      </c>
      <c r="HN34" s="28" cm="1">
        <f t="array" aca="1" ref="HN34" ca="1">_xlfn.LET(_xlpm.value,RAND(),_xlfn.IFS(HN33=1,IF(_xlpm.value&gt;0.97,2,1),HN33=2,IF(_xlpm.value&gt;0.98,3,2),HN33=3,1))</f>
        <v>1</v>
      </c>
      <c r="HO34" s="59">
        <f t="shared" ca="1" si="371"/>
        <v>0.06</v>
      </c>
      <c r="HP34" s="40">
        <f t="shared" ca="1" si="271"/>
        <v>82336.77678935694</v>
      </c>
      <c r="HQ34" s="28" cm="1">
        <f t="array" aca="1" ref="HQ34" ca="1">_xlfn.LET(_xlpm.value,RAND(),_xlfn.IFS(HQ33=1,IF(_xlpm.value&gt;0.97,2,1),HQ33=2,IF(_xlpm.value&gt;0.98,3,2),HQ33=3,1))</f>
        <v>1</v>
      </c>
      <c r="HR34" s="59">
        <f t="shared" ca="1" si="372"/>
        <v>0.06</v>
      </c>
      <c r="HS34" s="40">
        <f t="shared" ca="1" si="272"/>
        <v>100867.66340385066</v>
      </c>
      <c r="HT34" s="28" cm="1">
        <f t="array" aca="1" ref="HT34" ca="1">_xlfn.LET(_xlpm.value,RAND(),_xlfn.IFS(HT33=1,IF(_xlpm.value&gt;0.97,2,1),HT33=2,IF(_xlpm.value&gt;0.98,3,2),HT33=3,1))</f>
        <v>1</v>
      </c>
      <c r="HU34" s="59">
        <f t="shared" ca="1" si="373"/>
        <v>0.06</v>
      </c>
      <c r="HV34" s="40">
        <f t="shared" ca="1" si="273"/>
        <v>100867.66340385066</v>
      </c>
      <c r="HW34" s="28" cm="1">
        <f t="array" aca="1" ref="HW34" ca="1">_xlfn.LET(_xlpm.value,RAND(),_xlfn.IFS(HW33=1,IF(_xlpm.value&gt;0.97,2,1),HW33=2,IF(_xlpm.value&gt;0.98,3,2),HW33=3,1))</f>
        <v>2</v>
      </c>
      <c r="HX34" s="59">
        <f t="shared" ca="1" si="374"/>
        <v>0.06</v>
      </c>
      <c r="HY34" s="40">
        <f t="shared" ca="1" si="274"/>
        <v>100867.66340385066</v>
      </c>
      <c r="HZ34" s="28" cm="1">
        <f t="array" aca="1" ref="HZ34" ca="1">_xlfn.LET(_xlpm.value,RAND(),_xlfn.IFS(HZ33=1,IF(_xlpm.value&gt;0.97,2,1),HZ33=2,IF(_xlpm.value&gt;0.98,3,2),HZ33=3,1))</f>
        <v>1</v>
      </c>
      <c r="IA34" s="59">
        <f t="shared" ca="1" si="375"/>
        <v>0.06</v>
      </c>
      <c r="IB34" s="40">
        <f t="shared" ca="1" si="275"/>
        <v>100867.66340385066</v>
      </c>
      <c r="IC34" s="28" cm="1">
        <f t="array" aca="1" ref="IC34" ca="1">_xlfn.LET(_xlpm.value,RAND(),_xlfn.IFS(IC33=1,IF(_xlpm.value&gt;0.97,2,1),IC33=2,IF(_xlpm.value&gt;0.98,3,2),IC33=3,1))</f>
        <v>1</v>
      </c>
      <c r="ID34" s="59">
        <f t="shared" ca="1" si="376"/>
        <v>0.06</v>
      </c>
      <c r="IE34" s="40">
        <f t="shared" ca="1" si="276"/>
        <v>100867.66340385066</v>
      </c>
      <c r="IF34" s="28" cm="1">
        <f t="array" aca="1" ref="IF34" ca="1">_xlfn.LET(_xlpm.value,RAND(),_xlfn.IFS(IF33=1,IF(_xlpm.value&gt;0.97,2,1),IF33=2,IF(_xlpm.value&gt;0.98,3,2),IF33=3,1))</f>
        <v>1</v>
      </c>
      <c r="IG34" s="59">
        <f t="shared" ca="1" si="377"/>
        <v>0.06</v>
      </c>
      <c r="IH34" s="40">
        <f t="shared" ca="1" si="277"/>
        <v>100867.66340385066</v>
      </c>
      <c r="II34" s="28" cm="1">
        <f t="array" aca="1" ref="II34" ca="1">_xlfn.LET(_xlpm.value,RAND(),_xlfn.IFS(II33=1,IF(_xlpm.value&gt;0.97,2,1),II33=2,IF(_xlpm.value&gt;0.98,3,2),II33=3,1))</f>
        <v>2</v>
      </c>
      <c r="IJ34" s="59">
        <f t="shared" ca="1" si="378"/>
        <v>0.06</v>
      </c>
      <c r="IK34" s="40">
        <f t="shared" ca="1" si="278"/>
        <v>100867.66340385066</v>
      </c>
      <c r="IL34" s="28" cm="1">
        <f t="array" aca="1" ref="IL34" ca="1">_xlfn.LET(_xlpm.value,RAND(),_xlfn.IFS(IL33=1,IF(_xlpm.value&gt;0.97,2,1),IL33=2,IF(_xlpm.value&gt;0.98,3,2),IL33=3,1))</f>
        <v>2</v>
      </c>
      <c r="IM34" s="59">
        <f t="shared" ca="1" si="379"/>
        <v>0.06</v>
      </c>
      <c r="IN34" s="40">
        <f t="shared" ca="1" si="279"/>
        <v>100867.66340385066</v>
      </c>
      <c r="IO34" s="28" cm="1">
        <f t="array" aca="1" ref="IO34" ca="1">_xlfn.LET(_xlpm.value,RAND(),_xlfn.IFS(IO33=1,IF(_xlpm.value&gt;0.97,2,1),IO33=2,IF(_xlpm.value&gt;0.98,3,2),IO33=3,1))</f>
        <v>2</v>
      </c>
      <c r="IP34" s="59">
        <f t="shared" ca="1" si="380"/>
        <v>0.06</v>
      </c>
      <c r="IQ34" s="40">
        <f t="shared" ca="1" si="280"/>
        <v>100867.66340385066</v>
      </c>
      <c r="IR34" s="28" cm="1">
        <f t="array" aca="1" ref="IR34" ca="1">_xlfn.LET(_xlpm.value,RAND(),_xlfn.IFS(IR33=1,IF(_xlpm.value&gt;0.97,2,1),IR33=2,IF(_xlpm.value&gt;0.98,3,2),IR33=3,1))</f>
        <v>1</v>
      </c>
      <c r="IS34" s="59">
        <f t="shared" ca="1" si="381"/>
        <v>0.06</v>
      </c>
      <c r="IT34" s="40">
        <f t="shared" ca="1" si="281"/>
        <v>100867.66340385066</v>
      </c>
      <c r="IU34" s="28" cm="1">
        <f t="array" aca="1" ref="IU34" ca="1">_xlfn.LET(_xlpm.value,RAND(),_xlfn.IFS(IU33=1,IF(_xlpm.value&gt;0.97,2,1),IU33=2,IF(_xlpm.value&gt;0.98,3,2),IU33=3,1))</f>
        <v>2</v>
      </c>
      <c r="IV34" s="59">
        <f t="shared" ca="1" si="382"/>
        <v>0.06</v>
      </c>
      <c r="IW34" s="40">
        <f t="shared" ca="1" si="282"/>
        <v>100867.66340385066</v>
      </c>
      <c r="IX34" s="28" cm="1">
        <f t="array" aca="1" ref="IX34" ca="1">_xlfn.LET(_xlpm.value,RAND(),_xlfn.IFS(IX33=1,IF(_xlpm.value&gt;0.97,2,1),IX33=2,IF(_xlpm.value&gt;0.98,3,2),IX33=3,1))</f>
        <v>2</v>
      </c>
      <c r="IY34" s="59">
        <f t="shared" ca="1" si="383"/>
        <v>0.06</v>
      </c>
      <c r="IZ34" s="40">
        <f t="shared" ca="1" si="283"/>
        <v>100867.66340385066</v>
      </c>
      <c r="JA34" s="28" cm="1">
        <f t="array" aca="1" ref="JA34" ca="1">_xlfn.LET(_xlpm.value,RAND(),_xlfn.IFS(JA33=1,IF(_xlpm.value&gt;0.97,2,1),JA33=2,IF(_xlpm.value&gt;0.98,3,2),JA33=3,1))</f>
        <v>1</v>
      </c>
      <c r="JB34" s="59">
        <f t="shared" ca="1" si="384"/>
        <v>0.06</v>
      </c>
      <c r="JC34" s="40">
        <f t="shared" ca="1" si="284"/>
        <v>100867.66340385066</v>
      </c>
      <c r="JD34" s="28" cm="1">
        <f t="array" aca="1" ref="JD34" ca="1">_xlfn.LET(_xlpm.value,RAND(),_xlfn.IFS(JD33=1,IF(_xlpm.value&gt;0.97,2,1),JD33=2,IF(_xlpm.value&gt;0.98,3,2),JD33=3,1))</f>
        <v>1</v>
      </c>
      <c r="JE34" s="59">
        <f t="shared" ca="1" si="385"/>
        <v>0.06</v>
      </c>
      <c r="JF34" s="40">
        <f t="shared" ca="1" si="285"/>
        <v>100867.66340385066</v>
      </c>
      <c r="JG34" s="28" cm="1">
        <f t="array" aca="1" ref="JG34" ca="1">_xlfn.LET(_xlpm.value,RAND(),_xlfn.IFS(JG33=1,IF(_xlpm.value&gt;0.97,2,1),JG33=2,IF(_xlpm.value&gt;0.98,3,2),JG33=3,1))</f>
        <v>2</v>
      </c>
      <c r="JH34" s="59">
        <f t="shared" ca="1" si="386"/>
        <v>0.06</v>
      </c>
      <c r="JI34" s="40">
        <f t="shared" ca="1" si="286"/>
        <v>100867.66340385066</v>
      </c>
      <c r="JJ34" s="28" cm="1">
        <f t="array" aca="1" ref="JJ34" ca="1">_xlfn.LET(_xlpm.value,RAND(),_xlfn.IFS(JJ33=1,IF(_xlpm.value&gt;0.97,2,1),JJ33=2,IF(_xlpm.value&gt;0.98,3,2),JJ33=3,1))</f>
        <v>2</v>
      </c>
      <c r="JK34" s="59">
        <f t="shared" ca="1" si="387"/>
        <v>0.06</v>
      </c>
      <c r="JL34" s="40">
        <f t="shared" ca="1" si="287"/>
        <v>100867.66340385066</v>
      </c>
      <c r="JM34" s="28" cm="1">
        <f t="array" aca="1" ref="JM34" ca="1">_xlfn.LET(_xlpm.value,RAND(),_xlfn.IFS(JM33=1,IF(_xlpm.value&gt;0.97,2,1),JM33=2,IF(_xlpm.value&gt;0.98,3,2),JM33=3,1))</f>
        <v>2</v>
      </c>
      <c r="JN34" s="59">
        <f t="shared" ca="1" si="388"/>
        <v>0.06</v>
      </c>
      <c r="JO34" s="40">
        <f t="shared" ca="1" si="288"/>
        <v>37874.846893082897</v>
      </c>
      <c r="JP34" s="28" cm="1">
        <f t="array" aca="1" ref="JP34" ca="1">_xlfn.LET(_xlpm.value,RAND(),_xlfn.IFS(JP33=1,IF(_xlpm.value&gt;0.97,2,1),JP33=2,IF(_xlpm.value&gt;0.98,3,2),JP33=3,1))</f>
        <v>3</v>
      </c>
      <c r="JQ34" s="59">
        <f t="shared" ca="1" si="389"/>
        <v>-0.7</v>
      </c>
      <c r="JR34" s="40">
        <f t="shared" ca="1" si="289"/>
        <v>29272.491906750191</v>
      </c>
      <c r="JS34" s="28" cm="1">
        <f t="array" aca="1" ref="JS34" ca="1">_xlfn.LET(_xlpm.value,RAND(),_xlfn.IFS(JS33=1,IF(_xlpm.value&gt;0.97,2,1),JS33=2,IF(_xlpm.value&gt;0.98,3,2),JS33=3,1))</f>
        <v>1</v>
      </c>
      <c r="JT34" s="59">
        <f t="shared" ca="1" si="390"/>
        <v>0.06</v>
      </c>
      <c r="JU34" s="40">
        <f t="shared" ca="1" si="290"/>
        <v>64112.300882977397</v>
      </c>
      <c r="JV34" s="28" cm="1">
        <f t="array" aca="1" ref="JV34" ca="1">_xlfn.LET(_xlpm.value,RAND(),_xlfn.IFS(JV33=1,IF(_xlpm.value&gt;0.97,2,1),JV33=2,IF(_xlpm.value&gt;0.98,3,2),JV33=3,1))</f>
        <v>2</v>
      </c>
      <c r="JW34" s="59">
        <f t="shared" ca="1" si="391"/>
        <v>0.06</v>
      </c>
      <c r="JX34" s="40">
        <f t="shared" ca="1" si="291"/>
        <v>100867.66340385066</v>
      </c>
      <c r="JY34" s="28" cm="1">
        <f t="array" aca="1" ref="JY34" ca="1">_xlfn.LET(_xlpm.value,RAND(),_xlfn.IFS(JY33=1,IF(_xlpm.value&gt;0.97,2,1),JY33=2,IF(_xlpm.value&gt;0.98,3,2),JY33=3,1))</f>
        <v>2</v>
      </c>
      <c r="JZ34" s="59">
        <f t="shared" ca="1" si="392"/>
        <v>0.06</v>
      </c>
      <c r="KA34" s="40">
        <f t="shared" ca="1" si="292"/>
        <v>100867.66340385066</v>
      </c>
      <c r="KB34" s="28" cm="1">
        <f t="array" aca="1" ref="KB34" ca="1">_xlfn.LET(_xlpm.value,RAND(),_xlfn.IFS(KB33=1,IF(_xlpm.value&gt;0.97,2,1),KB33=2,IF(_xlpm.value&gt;0.98,3,2),KB33=3,1))</f>
        <v>1</v>
      </c>
      <c r="KC34" s="59">
        <f t="shared" ca="1" si="393"/>
        <v>0.06</v>
      </c>
      <c r="KD34" s="40">
        <f t="shared" ca="1" si="293"/>
        <v>28860.335822285004</v>
      </c>
      <c r="KE34" s="28" cm="1">
        <f t="array" aca="1" ref="KE34" ca="1">_xlfn.LET(_xlpm.value,RAND(),_xlfn.IFS(KE33=1,IF(_xlpm.value&gt;0.97,2,1),KE33=2,IF(_xlpm.value&gt;0.98,3,2),KE33=3,1))</f>
        <v>1</v>
      </c>
      <c r="KF34" s="59">
        <f t="shared" ca="1" si="394"/>
        <v>0.06</v>
      </c>
      <c r="KG34" s="40">
        <f t="shared" ca="1" si="294"/>
        <v>100867.66340385066</v>
      </c>
      <c r="KH34" s="28" cm="1">
        <f t="array" aca="1" ref="KH34" ca="1">_xlfn.LET(_xlpm.value,RAND(),_xlfn.IFS(KH33=1,IF(_xlpm.value&gt;0.97,2,1),KH33=2,IF(_xlpm.value&gt;0.98,3,2),KH33=3,1))</f>
        <v>1</v>
      </c>
      <c r="KI34" s="59">
        <f t="shared" ca="1" si="395"/>
        <v>0.06</v>
      </c>
      <c r="KJ34" s="40">
        <f t="shared" ca="1" si="295"/>
        <v>100867.66340385066</v>
      </c>
      <c r="KK34" s="28" cm="1">
        <f t="array" aca="1" ref="KK34" ca="1">_xlfn.LET(_xlpm.value,RAND(),_xlfn.IFS(KK33=1,IF(_xlpm.value&gt;0.97,2,1),KK33=2,IF(_xlpm.value&gt;0.98,3,2),KK33=3,1))</f>
        <v>1</v>
      </c>
      <c r="KL34" s="59">
        <f t="shared" ca="1" si="396"/>
        <v>0.06</v>
      </c>
      <c r="KM34" s="40">
        <f t="shared" ca="1" si="296"/>
        <v>100867.66340385066</v>
      </c>
      <c r="KN34" s="28" cm="1">
        <f t="array" aca="1" ref="KN34" ca="1">_xlfn.LET(_xlpm.value,RAND(),_xlfn.IFS(KN33=1,IF(_xlpm.value&gt;0.97,2,1),KN33=2,IF(_xlpm.value&gt;0.98,3,2),KN33=3,1))</f>
        <v>1</v>
      </c>
      <c r="KO34" s="59">
        <f t="shared" ca="1" si="397"/>
        <v>0.06</v>
      </c>
      <c r="KP34" s="40">
        <f t="shared" ca="1" si="297"/>
        <v>100867.66340385066</v>
      </c>
      <c r="KQ34" s="28"/>
    </row>
    <row r="35" spans="1:303" x14ac:dyDescent="0.2">
      <c r="A35" s="111">
        <v>46265</v>
      </c>
      <c r="B35" s="64">
        <v>1685.4000000000003</v>
      </c>
      <c r="C35" s="28" cm="1">
        <f t="array" aca="1" ref="C35" ca="1">_xlfn.LET(_xlpm.value,RAND(),_xlfn.IFS(C34=1,IF(_xlpm.value&gt;0.97,2,1),C34=2,IF(_xlpm.value&gt;0.98,3,2),C34=3,1))</f>
        <v>2</v>
      </c>
      <c r="D35" s="59">
        <f t="shared" ca="1" si="0"/>
        <v>0.06</v>
      </c>
      <c r="E35" s="40">
        <f t="shared" ca="1" si="298"/>
        <v>107930.96320808171</v>
      </c>
      <c r="F35" s="28" cm="1">
        <f t="array" aca="1" ref="F35" ca="1">_xlfn.LET(_xlpm.value,RAND(),_xlfn.IFS(F34=1,IF(_xlpm.value&gt;0.97,2,1),F34=2,IF(_xlpm.value&gt;0.98,3,2),F34=3,1))</f>
        <v>1</v>
      </c>
      <c r="G35" s="59">
        <f t="shared" ca="1" si="299"/>
        <v>0.06</v>
      </c>
      <c r="H35" s="40">
        <f t="shared" ca="1" si="199"/>
        <v>107930.96320808171</v>
      </c>
      <c r="I35" s="28" cm="1">
        <f t="array" aca="1" ref="I35" ca="1">_xlfn.LET(_xlpm.value,RAND(),_xlfn.IFS(I34=1,IF(_xlpm.value&gt;0.97,2,1),I34=2,IF(_xlpm.value&gt;0.98,3,2),I34=3,1))</f>
        <v>2</v>
      </c>
      <c r="J35" s="59">
        <f t="shared" ca="1" si="300"/>
        <v>0.06</v>
      </c>
      <c r="K35" s="40">
        <f t="shared" ca="1" si="200"/>
        <v>107930.96320808171</v>
      </c>
      <c r="L35" s="28" cm="1">
        <f t="array" aca="1" ref="L35" ca="1">_xlfn.LET(_xlpm.value,RAND(),_xlfn.IFS(L34=1,IF(_xlpm.value&gt;0.97,2,1),L34=2,IF(_xlpm.value&gt;0.98,3,2),L34=3,1))</f>
        <v>1</v>
      </c>
      <c r="M35" s="59">
        <f t="shared" ca="1" si="301"/>
        <v>0.06</v>
      </c>
      <c r="N35" s="40">
        <f t="shared" ca="1" si="201"/>
        <v>107930.96320808171</v>
      </c>
      <c r="O35" s="28" cm="1">
        <f t="array" aca="1" ref="O35" ca="1">_xlfn.LET(_xlpm.value,RAND(),_xlfn.IFS(O34=1,IF(_xlpm.value&gt;0.97,2,1),O34=2,IF(_xlpm.value&gt;0.98,3,2),O34=3,1))</f>
        <v>1</v>
      </c>
      <c r="P35" s="59">
        <f t="shared" ca="1" si="302"/>
        <v>0.06</v>
      </c>
      <c r="Q35" s="40">
        <f t="shared" ca="1" si="202"/>
        <v>107930.96320808171</v>
      </c>
      <c r="R35" s="28" cm="1">
        <f t="array" aca="1" ref="R35" ca="1">_xlfn.LET(_xlpm.value,RAND(),_xlfn.IFS(R34=1,IF(_xlpm.value&gt;0.97,2,1),R34=2,IF(_xlpm.value&gt;0.98,3,2),R34=3,1))</f>
        <v>2</v>
      </c>
      <c r="S35" s="59">
        <f t="shared" ca="1" si="303"/>
        <v>0.06</v>
      </c>
      <c r="T35" s="40">
        <f t="shared" ca="1" si="203"/>
        <v>107930.96320808171</v>
      </c>
      <c r="U35" s="28" cm="1">
        <f t="array" aca="1" ref="U35" ca="1">_xlfn.LET(_xlpm.value,RAND(),_xlfn.IFS(U34=1,IF(_xlpm.value&gt;0.97,2,1),U34=2,IF(_xlpm.value&gt;0.98,3,2),U34=3,1))</f>
        <v>2</v>
      </c>
      <c r="V35" s="59">
        <f t="shared" ca="1" si="304"/>
        <v>0.06</v>
      </c>
      <c r="W35" s="40">
        <f t="shared" ca="1" si="204"/>
        <v>107930.96320808171</v>
      </c>
      <c r="X35" s="28" cm="1">
        <f t="array" aca="1" ref="X35" ca="1">_xlfn.LET(_xlpm.value,RAND(),_xlfn.IFS(X34=1,IF(_xlpm.value&gt;0.97,2,1),X34=2,IF(_xlpm.value&gt;0.98,3,2),X34=3,1))</f>
        <v>1</v>
      </c>
      <c r="Y35" s="59">
        <f t="shared" ca="1" si="305"/>
        <v>0.06</v>
      </c>
      <c r="Z35" s="40">
        <f t="shared" ca="1" si="205"/>
        <v>107930.96320808171</v>
      </c>
      <c r="AA35" s="28" cm="1">
        <f t="array" aca="1" ref="AA35" ca="1">_xlfn.LET(_xlpm.value,RAND(),_xlfn.IFS(AA34=1,IF(_xlpm.value&gt;0.97,2,1),AA34=2,IF(_xlpm.value&gt;0.98,3,2),AA34=3,1))</f>
        <v>2</v>
      </c>
      <c r="AB35" s="59">
        <f t="shared" ca="1" si="306"/>
        <v>0.06</v>
      </c>
      <c r="AC35" s="40">
        <f t="shared" ca="1" si="206"/>
        <v>107930.96320808171</v>
      </c>
      <c r="AD35" s="28" cm="1">
        <f t="array" aca="1" ref="AD35" ca="1">_xlfn.LET(_xlpm.value,RAND(),_xlfn.IFS(AD34=1,IF(_xlpm.value&gt;0.97,2,1),AD34=2,IF(_xlpm.value&gt;0.98,3,2),AD34=3,1))</f>
        <v>1</v>
      </c>
      <c r="AE35" s="59">
        <f t="shared" ca="1" si="307"/>
        <v>0.06</v>
      </c>
      <c r="AF35" s="40">
        <f t="shared" ca="1" si="207"/>
        <v>61567.449071727235</v>
      </c>
      <c r="AG35" s="28" cm="1">
        <f t="array" aca="1" ref="AG35" ca="1">_xlfn.LET(_xlpm.value,RAND(),_xlfn.IFS(AG34=1,IF(_xlpm.value&gt;0.97,2,1),AG34=2,IF(_xlpm.value&gt;0.98,3,2),AG34=3,1))</f>
        <v>2</v>
      </c>
      <c r="AH35" s="59">
        <f t="shared" ca="1" si="308"/>
        <v>0.06</v>
      </c>
      <c r="AI35" s="40">
        <f t="shared" ca="1" si="208"/>
        <v>107930.96320808171</v>
      </c>
      <c r="AJ35" s="28" cm="1">
        <f t="array" aca="1" ref="AJ35" ca="1">_xlfn.LET(_xlpm.value,RAND(),_xlfn.IFS(AJ34=1,IF(_xlpm.value&gt;0.97,2,1),AJ34=2,IF(_xlpm.value&gt;0.98,3,2),AJ34=3,1))</f>
        <v>1</v>
      </c>
      <c r="AK35" s="59">
        <f t="shared" ca="1" si="309"/>
        <v>0.06</v>
      </c>
      <c r="AL35" s="40">
        <f t="shared" ca="1" si="209"/>
        <v>40002.974098710023</v>
      </c>
      <c r="AM35" s="28" cm="1">
        <f t="array" aca="1" ref="AM35" ca="1">_xlfn.LET(_xlpm.value,RAND(),_xlfn.IFS(AM34=1,IF(_xlpm.value&gt;0.97,2,1),AM34=2,IF(_xlpm.value&gt;0.98,3,2),AM34=3,1))</f>
        <v>1</v>
      </c>
      <c r="AN35" s="59">
        <f t="shared" ca="1" si="310"/>
        <v>0.06</v>
      </c>
      <c r="AO35" s="40">
        <f t="shared" ca="1" si="210"/>
        <v>32040.081421155206</v>
      </c>
      <c r="AP35" s="28" cm="1">
        <f t="array" aca="1" ref="AP35" ca="1">_xlfn.LET(_xlpm.value,RAND(),_xlfn.IFS(AP34=1,IF(_xlpm.value&gt;0.97,2,1),AP34=2,IF(_xlpm.value&gt;0.98,3,2),AP34=3,1))</f>
        <v>2</v>
      </c>
      <c r="AQ35" s="59">
        <f t="shared" ca="1" si="311"/>
        <v>0.06</v>
      </c>
      <c r="AR35" s="40">
        <f t="shared" ca="1" si="211"/>
        <v>107930.96320808171</v>
      </c>
      <c r="AS35" s="28" cm="1">
        <f t="array" aca="1" ref="AS35" ca="1">_xlfn.LET(_xlpm.value,RAND(),_xlfn.IFS(AS34=1,IF(_xlpm.value&gt;0.97,2,1),AS34=2,IF(_xlpm.value&gt;0.98,3,2),AS34=3,1))</f>
        <v>2</v>
      </c>
      <c r="AT35" s="59">
        <f t="shared" ca="1" si="312"/>
        <v>0.06</v>
      </c>
      <c r="AU35" s="40">
        <f t="shared" ca="1" si="212"/>
        <v>107930.96320808171</v>
      </c>
      <c r="AV35" s="28" cm="1">
        <f t="array" aca="1" ref="AV35" ca="1">_xlfn.LET(_xlpm.value,RAND(),_xlfn.IFS(AV34=1,IF(_xlpm.value&gt;0.97,2,1),AV34=2,IF(_xlpm.value&gt;0.98,3,2),AV34=3,1))</f>
        <v>1</v>
      </c>
      <c r="AW35" s="59">
        <f t="shared" ca="1" si="313"/>
        <v>0.06</v>
      </c>
      <c r="AX35" s="40">
        <f t="shared" ca="1" si="213"/>
        <v>107930.96320808171</v>
      </c>
      <c r="AY35" s="28" cm="1">
        <f t="array" aca="1" ref="AY35" ca="1">_xlfn.LET(_xlpm.value,RAND(),_xlfn.IFS(AY34=1,IF(_xlpm.value&gt;0.97,2,1),AY34=2,IF(_xlpm.value&gt;0.98,3,2),AY34=3,1))</f>
        <v>2</v>
      </c>
      <c r="AZ35" s="59">
        <f t="shared" ca="1" si="314"/>
        <v>0.06</v>
      </c>
      <c r="BA35" s="40">
        <f t="shared" ca="1" si="214"/>
        <v>107930.96320808171</v>
      </c>
      <c r="BB35" s="28" cm="1">
        <f t="array" aca="1" ref="BB35" ca="1">_xlfn.LET(_xlpm.value,RAND(),_xlfn.IFS(BB34=1,IF(_xlpm.value&gt;0.97,2,1),BB34=2,IF(_xlpm.value&gt;0.98,3,2),BB34=3,1))</f>
        <v>2</v>
      </c>
      <c r="BC35" s="59">
        <f t="shared" ca="1" si="315"/>
        <v>0.06</v>
      </c>
      <c r="BD35" s="40">
        <f t="shared" ca="1" si="215"/>
        <v>48063.677367415803</v>
      </c>
      <c r="BE35" s="28" cm="1">
        <f t="array" aca="1" ref="BE35" ca="1">_xlfn.LET(_xlpm.value,RAND(),_xlfn.IFS(BE34=1,IF(_xlpm.value&gt;0.97,2,1),BE34=2,IF(_xlpm.value&gt;0.98,3,2),BE34=3,1))</f>
        <v>1</v>
      </c>
      <c r="BF35" s="59">
        <f t="shared" ca="1" si="316"/>
        <v>0.06</v>
      </c>
      <c r="BG35" s="40">
        <f t="shared" ca="1" si="216"/>
        <v>107930.96320808171</v>
      </c>
      <c r="BH35" s="28" cm="1">
        <f t="array" aca="1" ref="BH35" ca="1">_xlfn.LET(_xlpm.value,RAND(),_xlfn.IFS(BH34=1,IF(_xlpm.value&gt;0.97,2,1),BH34=2,IF(_xlpm.value&gt;0.98,3,2),BH34=3,1))</f>
        <v>2</v>
      </c>
      <c r="BI35" s="59">
        <f t="shared" ca="1" si="317"/>
        <v>0.06</v>
      </c>
      <c r="BJ35" s="40">
        <f t="shared" ca="1" si="217"/>
        <v>107930.96320808171</v>
      </c>
      <c r="BK35" s="28" cm="1">
        <f t="array" aca="1" ref="BK35" ca="1">_xlfn.LET(_xlpm.value,RAND(),_xlfn.IFS(BK34=1,IF(_xlpm.value&gt;0.97,2,1),BK34=2,IF(_xlpm.value&gt;0.98,3,2),BK34=3,1))</f>
        <v>2</v>
      </c>
      <c r="BL35" s="59">
        <f t="shared" ca="1" si="318"/>
        <v>0.06</v>
      </c>
      <c r="BM35" s="40">
        <f t="shared" ca="1" si="218"/>
        <v>107930.96320808171</v>
      </c>
      <c r="BN35" s="28" cm="1">
        <f t="array" aca="1" ref="BN35" ca="1">_xlfn.LET(_xlpm.value,RAND(),_xlfn.IFS(BN34=1,IF(_xlpm.value&gt;0.97,2,1),BN34=2,IF(_xlpm.value&gt;0.98,3,2),BN34=3,1))</f>
        <v>1</v>
      </c>
      <c r="BO35" s="59">
        <f t="shared" ca="1" si="319"/>
        <v>0.06</v>
      </c>
      <c r="BP35" s="40">
        <f t="shared" ca="1" si="219"/>
        <v>107930.96320808171</v>
      </c>
      <c r="BQ35" s="28" cm="1">
        <f t="array" aca="1" ref="BQ35" ca="1">_xlfn.LET(_xlpm.value,RAND(),_xlfn.IFS(BQ34=1,IF(_xlpm.value&gt;0.97,2,1),BQ34=2,IF(_xlpm.value&gt;0.98,3,2),BQ34=3,1))</f>
        <v>1</v>
      </c>
      <c r="BR35" s="59">
        <f t="shared" ca="1" si="320"/>
        <v>0.06</v>
      </c>
      <c r="BS35" s="40">
        <f t="shared" ca="1" si="220"/>
        <v>107930.96320808171</v>
      </c>
      <c r="BT35" s="28" cm="1">
        <f t="array" aca="1" ref="BT35" ca="1">_xlfn.LET(_xlpm.value,RAND(),_xlfn.IFS(BT34=1,IF(_xlpm.value&gt;0.97,2,1),BT34=2,IF(_xlpm.value&gt;0.98,3,2),BT34=3,1))</f>
        <v>2</v>
      </c>
      <c r="BU35" s="59">
        <f t="shared" ca="1" si="321"/>
        <v>0.06</v>
      </c>
      <c r="BV35" s="40">
        <f t="shared" ca="1" si="221"/>
        <v>107930.96320808171</v>
      </c>
      <c r="BW35" s="28" cm="1">
        <f t="array" aca="1" ref="BW35" ca="1">_xlfn.LET(_xlpm.value,RAND(),_xlfn.IFS(BW34=1,IF(_xlpm.value&gt;0.97,2,1),BW34=2,IF(_xlpm.value&gt;0.98,3,2),BW34=3,1))</f>
        <v>1</v>
      </c>
      <c r="BX35" s="59">
        <f t="shared" ca="1" si="322"/>
        <v>0.06</v>
      </c>
      <c r="BY35" s="40">
        <f t="shared" ca="1" si="222"/>
        <v>107930.96320808171</v>
      </c>
      <c r="BZ35" s="28" cm="1">
        <f t="array" aca="1" ref="BZ35" ca="1">_xlfn.LET(_xlpm.value,RAND(),_xlfn.IFS(BZ34=1,IF(_xlpm.value&gt;0.97,2,1),BZ34=2,IF(_xlpm.value&gt;0.98,3,2),BZ34=3,1))</f>
        <v>2</v>
      </c>
      <c r="CA35" s="59">
        <f t="shared" ca="1" si="323"/>
        <v>0.06</v>
      </c>
      <c r="CB35" s="40">
        <f t="shared" ca="1" si="223"/>
        <v>61567.449071727235</v>
      </c>
      <c r="CC35" s="28" cm="1">
        <f t="array" aca="1" ref="CC35" ca="1">_xlfn.LET(_xlpm.value,RAND(),_xlfn.IFS(CC34=1,IF(_xlpm.value&gt;0.97,2,1),CC34=2,IF(_xlpm.value&gt;0.98,3,2),CC34=3,1))</f>
        <v>1</v>
      </c>
      <c r="CD35" s="59">
        <f t="shared" ca="1" si="324"/>
        <v>0.06</v>
      </c>
      <c r="CE35" s="40">
        <f t="shared" ca="1" si="224"/>
        <v>107930.96320808171</v>
      </c>
      <c r="CF35" s="28" cm="1">
        <f t="array" aca="1" ref="CF35" ca="1">_xlfn.LET(_xlpm.value,RAND(),_xlfn.IFS(CF34=1,IF(_xlpm.value&gt;0.97,2,1),CF34=2,IF(_xlpm.value&gt;0.98,3,2),CF34=3,1))</f>
        <v>2</v>
      </c>
      <c r="CG35" s="59">
        <f t="shared" ca="1" si="325"/>
        <v>0.06</v>
      </c>
      <c r="CH35" s="40">
        <f t="shared" ca="1" si="225"/>
        <v>107930.96320808171</v>
      </c>
      <c r="CI35" s="28" cm="1">
        <f t="array" aca="1" ref="CI35" ca="1">_xlfn.LET(_xlpm.value,RAND(),_xlfn.IFS(CI34=1,IF(_xlpm.value&gt;0.97,2,1),CI34=2,IF(_xlpm.value&gt;0.98,3,2),CI34=3,1))</f>
        <v>1</v>
      </c>
      <c r="CJ35" s="59">
        <f t="shared" ca="1" si="326"/>
        <v>0.06</v>
      </c>
      <c r="CK35" s="40">
        <f t="shared" ca="1" si="226"/>
        <v>107930.96320808171</v>
      </c>
      <c r="CL35" s="28" cm="1">
        <f t="array" aca="1" ref="CL35" ca="1">_xlfn.LET(_xlpm.value,RAND(),_xlfn.IFS(CL34=1,IF(_xlpm.value&gt;0.97,2,1),CL34=2,IF(_xlpm.value&gt;0.98,3,2),CL34=3,1))</f>
        <v>1</v>
      </c>
      <c r="CM35" s="59">
        <f t="shared" ca="1" si="327"/>
        <v>0.06</v>
      </c>
      <c r="CN35" s="40">
        <f t="shared" ca="1" si="227"/>
        <v>107930.96320808171</v>
      </c>
      <c r="CO35" s="28" cm="1">
        <f t="array" aca="1" ref="CO35" ca="1">_xlfn.LET(_xlpm.value,RAND(),_xlfn.IFS(CO34=1,IF(_xlpm.value&gt;0.97,2,1),CO34=2,IF(_xlpm.value&gt;0.98,3,2),CO34=3,1))</f>
        <v>2</v>
      </c>
      <c r="CP35" s="59">
        <f t="shared" ca="1" si="328"/>
        <v>0.06</v>
      </c>
      <c r="CQ35" s="40">
        <f t="shared" ca="1" si="228"/>
        <v>107930.96320808171</v>
      </c>
      <c r="CR35" s="28" cm="1">
        <f t="array" aca="1" ref="CR35" ca="1">_xlfn.LET(_xlpm.value,RAND(),_xlfn.IFS(CR34=1,IF(_xlpm.value&gt;0.97,2,1),CR34=2,IF(_xlpm.value&gt;0.98,3,2),CR34=3,1))</f>
        <v>2</v>
      </c>
      <c r="CS35" s="59">
        <f t="shared" ca="1" si="329"/>
        <v>0.06</v>
      </c>
      <c r="CT35" s="40">
        <f t="shared" ca="1" si="229"/>
        <v>107930.96320808171</v>
      </c>
      <c r="CU35" s="28" cm="1">
        <f t="array" aca="1" ref="CU35" ca="1">_xlfn.LET(_xlpm.value,RAND(),_xlfn.IFS(CU34=1,IF(_xlpm.value&gt;0.97,2,1),CU34=2,IF(_xlpm.value&gt;0.98,3,2),CU34=3,1))</f>
        <v>2</v>
      </c>
      <c r="CV35" s="59">
        <f t="shared" ca="1" si="330"/>
        <v>0.06</v>
      </c>
      <c r="CW35" s="40">
        <f t="shared" ca="1" si="230"/>
        <v>107930.96320808171</v>
      </c>
      <c r="CX35" s="28" cm="1">
        <f t="array" aca="1" ref="CX35" ca="1">_xlfn.LET(_xlpm.value,RAND(),_xlfn.IFS(CX34=1,IF(_xlpm.value&gt;0.97,2,1),CX34=2,IF(_xlpm.value&gt;0.98,3,2),CX34=3,1))</f>
        <v>1</v>
      </c>
      <c r="CY35" s="59">
        <f t="shared" ca="1" si="331"/>
        <v>0.06</v>
      </c>
      <c r="CZ35" s="40">
        <f t="shared" ca="1" si="231"/>
        <v>107930.96320808171</v>
      </c>
      <c r="DA35" s="28" cm="1">
        <f t="array" aca="1" ref="DA35" ca="1">_xlfn.LET(_xlpm.value,RAND(),_xlfn.IFS(DA34=1,IF(_xlpm.value&gt;0.97,2,1),DA34=2,IF(_xlpm.value&gt;0.98,3,2),DA34=3,1))</f>
        <v>1</v>
      </c>
      <c r="DB35" s="59">
        <f t="shared" ca="1" si="332"/>
        <v>0.06</v>
      </c>
      <c r="DC35" s="40">
        <f t="shared" ca="1" si="232"/>
        <v>107930.96320808171</v>
      </c>
      <c r="DD35" s="28" cm="1">
        <f t="array" aca="1" ref="DD35" ca="1">_xlfn.LET(_xlpm.value,RAND(),_xlfn.IFS(DD34=1,IF(_xlpm.value&gt;0.97,2,1),DD34=2,IF(_xlpm.value&gt;0.98,3,2),DD34=3,1))</f>
        <v>2</v>
      </c>
      <c r="DE35" s="59">
        <f t="shared" ca="1" si="333"/>
        <v>0.06</v>
      </c>
      <c r="DF35" s="40">
        <f t="shared" ca="1" si="233"/>
        <v>43681.953745004612</v>
      </c>
      <c r="DG35" s="28" cm="1">
        <f t="array" aca="1" ref="DG35" ca="1">_xlfn.LET(_xlpm.value,RAND(),_xlfn.IFS(DG34=1,IF(_xlpm.value&gt;0.97,2,1),DG34=2,IF(_xlpm.value&gt;0.98,3,2),DG34=3,1))</f>
        <v>1</v>
      </c>
      <c r="DH35" s="59">
        <f t="shared" ca="1" si="334"/>
        <v>0.06</v>
      </c>
      <c r="DI35" s="40">
        <f t="shared" ca="1" si="234"/>
        <v>107930.96320808171</v>
      </c>
      <c r="DJ35" s="28" cm="1">
        <f t="array" aca="1" ref="DJ35" ca="1">_xlfn.LET(_xlpm.value,RAND(),_xlfn.IFS(DJ34=1,IF(_xlpm.value&gt;0.97,2,1),DJ34=2,IF(_xlpm.value&gt;0.98,3,2),DJ34=3,1))</f>
        <v>2</v>
      </c>
      <c r="DK35" s="59">
        <f t="shared" ca="1" si="335"/>
        <v>0.06</v>
      </c>
      <c r="DL35" s="40">
        <f t="shared" ca="1" si="235"/>
        <v>107930.96320808171</v>
      </c>
      <c r="DM35" s="28" cm="1">
        <f t="array" aca="1" ref="DM35" ca="1">_xlfn.LET(_xlpm.value,RAND(),_xlfn.IFS(DM34=1,IF(_xlpm.value&gt;0.97,2,1),DM34=2,IF(_xlpm.value&gt;0.98,3,2),DM34=3,1))</f>
        <v>1</v>
      </c>
      <c r="DN35" s="59">
        <f t="shared" ca="1" si="336"/>
        <v>0.06</v>
      </c>
      <c r="DO35" s="40">
        <f t="shared" ca="1" si="236"/>
        <v>107930.96320808171</v>
      </c>
      <c r="DP35" s="28" cm="1">
        <f t="array" aca="1" ref="DP35" ca="1">_xlfn.LET(_xlpm.value,RAND(),_xlfn.IFS(DP34=1,IF(_xlpm.value&gt;0.97,2,1),DP34=2,IF(_xlpm.value&gt;0.98,3,2),DP34=3,1))</f>
        <v>2</v>
      </c>
      <c r="DQ35" s="59">
        <f t="shared" ca="1" si="337"/>
        <v>0.06</v>
      </c>
      <c r="DR35" s="40">
        <f t="shared" ca="1" si="237"/>
        <v>107930.96320808171</v>
      </c>
      <c r="DS35" s="28" cm="1">
        <f t="array" aca="1" ref="DS35" ca="1">_xlfn.LET(_xlpm.value,RAND(),_xlfn.IFS(DS34=1,IF(_xlpm.value&gt;0.97,2,1),DS34=2,IF(_xlpm.value&gt;0.98,3,2),DS34=3,1))</f>
        <v>1</v>
      </c>
      <c r="DT35" s="59">
        <f t="shared" ca="1" si="338"/>
        <v>0.06</v>
      </c>
      <c r="DU35" s="40">
        <f t="shared" ca="1" si="238"/>
        <v>107930.96320808171</v>
      </c>
      <c r="DV35" s="28" cm="1">
        <f t="array" aca="1" ref="DV35" ca="1">_xlfn.LET(_xlpm.value,RAND(),_xlfn.IFS(DV34=1,IF(_xlpm.value&gt;0.97,2,1),DV34=2,IF(_xlpm.value&gt;0.98,3,2),DV34=3,1))</f>
        <v>1</v>
      </c>
      <c r="DW35" s="59">
        <f t="shared" ca="1" si="339"/>
        <v>0.06</v>
      </c>
      <c r="DX35" s="40">
        <f t="shared" ca="1" si="239"/>
        <v>48063.677367415803</v>
      </c>
      <c r="DY35" s="28" cm="1">
        <f t="array" aca="1" ref="DY35" ca="1">_xlfn.LET(_xlpm.value,RAND(),_xlfn.IFS(DY34=1,IF(_xlpm.value&gt;0.97,2,1),DY34=2,IF(_xlpm.value&gt;0.98,3,2),DY34=3,1))</f>
        <v>2</v>
      </c>
      <c r="DZ35" s="59">
        <f t="shared" ca="1" si="340"/>
        <v>0.06</v>
      </c>
      <c r="EA35" s="40">
        <f t="shared" ca="1" si="240"/>
        <v>107930.96320808171</v>
      </c>
      <c r="EB35" s="28" cm="1">
        <f t="array" aca="1" ref="EB35" ca="1">_xlfn.LET(_xlpm.value,RAND(),_xlfn.IFS(EB34=1,IF(_xlpm.value&gt;0.97,2,1),EB34=2,IF(_xlpm.value&gt;0.98,3,2),EB34=3,1))</f>
        <v>1</v>
      </c>
      <c r="EC35" s="59">
        <f t="shared" ca="1" si="341"/>
        <v>0.06</v>
      </c>
      <c r="ED35" s="40">
        <f t="shared" ca="1" si="241"/>
        <v>40002.974098710023</v>
      </c>
      <c r="EE35" s="28" cm="1">
        <f t="array" aca="1" ref="EE35" ca="1">_xlfn.LET(_xlpm.value,RAND(),_xlfn.IFS(EE34=1,IF(_xlpm.value&gt;0.97,2,1),EE34=2,IF(_xlpm.value&gt;0.98,3,2),EE34=3,1))</f>
        <v>1</v>
      </c>
      <c r="EF35" s="59">
        <f t="shared" ca="1" si="342"/>
        <v>0.06</v>
      </c>
      <c r="EG35" s="40">
        <f t="shared" ca="1" si="242"/>
        <v>107930.96320808171</v>
      </c>
      <c r="EH35" s="28" cm="1">
        <f t="array" aca="1" ref="EH35" ca="1">_xlfn.LET(_xlpm.value,RAND(),_xlfn.IFS(EH34=1,IF(_xlpm.value&gt;0.97,2,1),EH34=2,IF(_xlpm.value&gt;0.98,3,2),EH34=3,1))</f>
        <v>1</v>
      </c>
      <c r="EI35" s="59">
        <f t="shared" ca="1" si="343"/>
        <v>0.06</v>
      </c>
      <c r="EJ35" s="40">
        <f t="shared" ca="1" si="243"/>
        <v>107930.96320808171</v>
      </c>
      <c r="EK35" s="28" cm="1">
        <f t="array" aca="1" ref="EK35" ca="1">_xlfn.LET(_xlpm.value,RAND(),_xlfn.IFS(EK34=1,IF(_xlpm.value&gt;0.97,2,1),EK34=2,IF(_xlpm.value&gt;0.98,3,2),EK34=3,1))</f>
        <v>1</v>
      </c>
      <c r="EL35" s="59">
        <f t="shared" ca="1" si="344"/>
        <v>0.06</v>
      </c>
      <c r="EM35" s="40">
        <f t="shared" ca="1" si="244"/>
        <v>107930.96320808171</v>
      </c>
      <c r="EN35" s="28" cm="1">
        <f t="array" aca="1" ref="EN35" ca="1">_xlfn.LET(_xlpm.value,RAND(),_xlfn.IFS(EN34=1,IF(_xlpm.value&gt;0.97,2,1),EN34=2,IF(_xlpm.value&gt;0.98,3,2),EN34=3,1))</f>
        <v>1</v>
      </c>
      <c r="EO35" s="59">
        <f t="shared" ca="1" si="345"/>
        <v>0.06</v>
      </c>
      <c r="EP35" s="40">
        <f t="shared" ca="1" si="245"/>
        <v>42383.517531103193</v>
      </c>
      <c r="EQ35" s="28" cm="1">
        <f t="array" aca="1" ref="EQ35" ca="1">_xlfn.LET(_xlpm.value,RAND(),_xlfn.IFS(EQ34=1,IF(_xlpm.value&gt;0.97,2,1),EQ34=2,IF(_xlpm.value&gt;0.98,3,2),EQ34=3,1))</f>
        <v>2</v>
      </c>
      <c r="ER35" s="59">
        <f t="shared" ca="1" si="346"/>
        <v>0.06</v>
      </c>
      <c r="ES35" s="40">
        <f t="shared" ca="1" si="246"/>
        <v>107930.96320808171</v>
      </c>
      <c r="ET35" s="28" cm="1">
        <f t="array" aca="1" ref="ET35" ca="1">_xlfn.LET(_xlpm.value,RAND(),_xlfn.IFS(ET34=1,IF(_xlpm.value&gt;0.97,2,1),ET34=2,IF(_xlpm.value&gt;0.98,3,2),ET34=3,1))</f>
        <v>2</v>
      </c>
      <c r="EU35" s="59">
        <f t="shared" ca="1" si="347"/>
        <v>0.06</v>
      </c>
      <c r="EV35" s="40">
        <f t="shared" ca="1" si="247"/>
        <v>107930.96320808171</v>
      </c>
      <c r="EW35" s="28" cm="1">
        <f t="array" aca="1" ref="EW35" ca="1">_xlfn.LET(_xlpm.value,RAND(),_xlfn.IFS(EW34=1,IF(_xlpm.value&gt;0.97,2,1),EW34=2,IF(_xlpm.value&gt;0.98,3,2),EW34=3,1))</f>
        <v>1</v>
      </c>
      <c r="EX35" s="59">
        <f t="shared" ca="1" si="348"/>
        <v>0.06</v>
      </c>
      <c r="EY35" s="40">
        <f t="shared" ca="1" si="248"/>
        <v>32040.081421155206</v>
      </c>
      <c r="EZ35" s="28" cm="1">
        <f t="array" aca="1" ref="EZ35" ca="1">_xlfn.LET(_xlpm.value,RAND(),_xlfn.IFS(EZ34=1,IF(_xlpm.value&gt;0.97,2,1),EZ34=2,IF(_xlpm.value&gt;0.98,3,2),EZ34=3,1))</f>
        <v>1</v>
      </c>
      <c r="FA35" s="59">
        <f t="shared" ca="1" si="349"/>
        <v>0.06</v>
      </c>
      <c r="FB35" s="40">
        <f t="shared" ca="1" si="249"/>
        <v>107930.96320808171</v>
      </c>
      <c r="FC35" s="28" cm="1">
        <f t="array" aca="1" ref="FC35" ca="1">_xlfn.LET(_xlpm.value,RAND(),_xlfn.IFS(FC34=1,IF(_xlpm.value&gt;0.97,2,1),FC34=2,IF(_xlpm.value&gt;0.98,3,2),FC34=3,1))</f>
        <v>2</v>
      </c>
      <c r="FD35" s="59">
        <f t="shared" ca="1" si="350"/>
        <v>0.06</v>
      </c>
      <c r="FE35" s="40">
        <f t="shared" ca="1" si="250"/>
        <v>107930.96320808171</v>
      </c>
      <c r="FF35" s="28" cm="1">
        <f t="array" aca="1" ref="FF35" ca="1">_xlfn.LET(_xlpm.value,RAND(),_xlfn.IFS(FF34=1,IF(_xlpm.value&gt;0.97,2,1),FF34=2,IF(_xlpm.value&gt;0.98,3,2),FF34=3,1))</f>
        <v>1</v>
      </c>
      <c r="FG35" s="59">
        <f t="shared" ca="1" si="351"/>
        <v>0.06</v>
      </c>
      <c r="FH35" s="40">
        <f t="shared" ca="1" si="251"/>
        <v>107930.96320808171</v>
      </c>
      <c r="FI35" s="28" cm="1">
        <f t="array" aca="1" ref="FI35" ca="1">_xlfn.LET(_xlpm.value,RAND(),_xlfn.IFS(FI34=1,IF(_xlpm.value&gt;0.97,2,1),FI34=2,IF(_xlpm.value&gt;0.98,3,2),FI34=3,1))</f>
        <v>1</v>
      </c>
      <c r="FJ35" s="59">
        <f t="shared" ca="1" si="352"/>
        <v>0.06</v>
      </c>
      <c r="FK35" s="40">
        <f t="shared" ca="1" si="252"/>
        <v>107930.96320808171</v>
      </c>
      <c r="FL35" s="28" cm="1">
        <f t="array" aca="1" ref="FL35" ca="1">_xlfn.LET(_xlpm.value,RAND(),_xlfn.IFS(FL34=1,IF(_xlpm.value&gt;0.97,2,1),FL34=2,IF(_xlpm.value&gt;0.98,3,2),FL34=3,1))</f>
        <v>1</v>
      </c>
      <c r="FM35" s="59">
        <f t="shared" ca="1" si="353"/>
        <v>0.06</v>
      </c>
      <c r="FN35" s="40">
        <f t="shared" ca="1" si="253"/>
        <v>107930.96320808171</v>
      </c>
      <c r="FO35" s="28" cm="1">
        <f t="array" aca="1" ref="FO35" ca="1">_xlfn.LET(_xlpm.value,RAND(),_xlfn.IFS(FO34=1,IF(_xlpm.value&gt;0.97,2,1),FO34=2,IF(_xlpm.value&gt;0.98,3,2),FO34=3,1))</f>
        <v>1</v>
      </c>
      <c r="FP35" s="59">
        <f t="shared" ca="1" si="354"/>
        <v>0.06</v>
      </c>
      <c r="FQ35" s="40">
        <f t="shared" ca="1" si="254"/>
        <v>53282.380309285494</v>
      </c>
      <c r="FR35" s="28" cm="1">
        <f t="array" aca="1" ref="FR35" ca="1">_xlfn.LET(_xlpm.value,RAND(),_xlfn.IFS(FR34=1,IF(_xlpm.value&gt;0.97,2,1),FR34=2,IF(_xlpm.value&gt;0.98,3,2),FR34=3,1))</f>
        <v>1</v>
      </c>
      <c r="FS35" s="59">
        <f t="shared" ca="1" si="355"/>
        <v>0.06</v>
      </c>
      <c r="FT35" s="40">
        <f t="shared" ca="1" si="255"/>
        <v>43681.953745004612</v>
      </c>
      <c r="FU35" s="28" cm="1">
        <f t="array" aca="1" ref="FU35" ca="1">_xlfn.LET(_xlpm.value,RAND(),_xlfn.IFS(FU34=1,IF(_xlpm.value&gt;0.97,2,1),FU34=2,IF(_xlpm.value&gt;0.98,3,2),FU34=3,1))</f>
        <v>2</v>
      </c>
      <c r="FV35" s="59">
        <f t="shared" ca="1" si="356"/>
        <v>0.06</v>
      </c>
      <c r="FW35" s="40">
        <f t="shared" ca="1" si="256"/>
        <v>107930.96320808171</v>
      </c>
      <c r="FX35" s="28" cm="1">
        <f t="array" aca="1" ref="FX35" ca="1">_xlfn.LET(_xlpm.value,RAND(),_xlfn.IFS(FX34=1,IF(_xlpm.value&gt;0.97,2,1),FX34=2,IF(_xlpm.value&gt;0.98,3,2),FX34=3,1))</f>
        <v>1</v>
      </c>
      <c r="FY35" s="59">
        <f t="shared" ca="1" si="357"/>
        <v>0.06</v>
      </c>
      <c r="FZ35" s="40">
        <f t="shared" ca="1" si="257"/>
        <v>107930.96320808171</v>
      </c>
      <c r="GA35" s="28" cm="1">
        <f t="array" aca="1" ref="GA35" ca="1">_xlfn.LET(_xlpm.value,RAND(),_xlfn.IFS(GA34=1,IF(_xlpm.value&gt;0.97,2,1),GA34=2,IF(_xlpm.value&gt;0.98,3,2),GA34=3,1))</f>
        <v>1</v>
      </c>
      <c r="GB35" s="59">
        <f t="shared" ca="1" si="358"/>
        <v>0.06</v>
      </c>
      <c r="GC35" s="40">
        <f t="shared" ca="1" si="258"/>
        <v>107930.96320808171</v>
      </c>
      <c r="GD35" s="28" cm="1">
        <f t="array" aca="1" ref="GD35" ca="1">_xlfn.LET(_xlpm.value,RAND(),_xlfn.IFS(GD34=1,IF(_xlpm.value&gt;0.97,2,1),GD34=2,IF(_xlpm.value&gt;0.98,3,2),GD34=3,1))</f>
        <v>2</v>
      </c>
      <c r="GE35" s="59">
        <f t="shared" ca="1" si="359"/>
        <v>0.06</v>
      </c>
      <c r="GF35" s="40">
        <f t="shared" ca="1" si="259"/>
        <v>107930.96320808171</v>
      </c>
      <c r="GG35" s="28" cm="1">
        <f t="array" aca="1" ref="GG35" ca="1">_xlfn.LET(_xlpm.value,RAND(),_xlfn.IFS(GG34=1,IF(_xlpm.value&gt;0.97,2,1),GG34=2,IF(_xlpm.value&gt;0.98,3,2),GG34=3,1))</f>
        <v>2</v>
      </c>
      <c r="GH35" s="59">
        <f t="shared" ca="1" si="360"/>
        <v>0.06</v>
      </c>
      <c r="GI35" s="40">
        <f t="shared" ca="1" si="260"/>
        <v>107930.96320808171</v>
      </c>
      <c r="GJ35" s="28" cm="1">
        <f t="array" aca="1" ref="GJ35" ca="1">_xlfn.LET(_xlpm.value,RAND(),_xlfn.IFS(GJ34=1,IF(_xlpm.value&gt;0.97,2,1),GJ34=2,IF(_xlpm.value&gt;0.98,3,2),GJ34=3,1))</f>
        <v>1</v>
      </c>
      <c r="GK35" s="59">
        <f t="shared" ca="1" si="361"/>
        <v>0.06</v>
      </c>
      <c r="GL35" s="40">
        <f t="shared" ca="1" si="261"/>
        <v>107930.96320808171</v>
      </c>
      <c r="GM35" s="28" cm="1">
        <f t="array" aca="1" ref="GM35" ca="1">_xlfn.LET(_xlpm.value,RAND(),_xlfn.IFS(GM34=1,IF(_xlpm.value&gt;0.97,2,1),GM34=2,IF(_xlpm.value&gt;0.98,3,2),GM34=3,1))</f>
        <v>2</v>
      </c>
      <c r="GN35" s="59">
        <f t="shared" ca="1" si="362"/>
        <v>0.06</v>
      </c>
      <c r="GO35" s="40">
        <f t="shared" ca="1" si="262"/>
        <v>107930.96320808171</v>
      </c>
      <c r="GP35" s="28" cm="1">
        <f t="array" aca="1" ref="GP35" ca="1">_xlfn.LET(_xlpm.value,RAND(),_xlfn.IFS(GP34=1,IF(_xlpm.value&gt;0.97,2,1),GP34=2,IF(_xlpm.value&gt;0.98,3,2),GP34=3,1))</f>
        <v>1</v>
      </c>
      <c r="GQ35" s="59">
        <f t="shared" ca="1" si="363"/>
        <v>0.06</v>
      </c>
      <c r="GR35" s="40">
        <f t="shared" ca="1" si="263"/>
        <v>107930.96320808171</v>
      </c>
      <c r="GS35" s="28" cm="1">
        <f t="array" aca="1" ref="GS35" ca="1">_xlfn.LET(_xlpm.value,RAND(),_xlfn.IFS(GS34=1,IF(_xlpm.value&gt;0.97,2,1),GS34=2,IF(_xlpm.value&gt;0.98,3,2),GS34=3,1))</f>
        <v>1</v>
      </c>
      <c r="GT35" s="59">
        <f t="shared" ca="1" si="364"/>
        <v>0.06</v>
      </c>
      <c r="GU35" s="40">
        <f t="shared" ca="1" si="264"/>
        <v>37722.559153785907</v>
      </c>
      <c r="GV35" s="28" cm="1">
        <f t="array" aca="1" ref="GV35" ca="1">_xlfn.LET(_xlpm.value,RAND(),_xlfn.IFS(GV34=1,IF(_xlpm.value&gt;0.97,2,1),GV34=2,IF(_xlpm.value&gt;0.98,3,2),GV34=3,1))</f>
        <v>1</v>
      </c>
      <c r="GW35" s="59">
        <f t="shared" ca="1" si="365"/>
        <v>0.06</v>
      </c>
      <c r="GX35" s="40">
        <f t="shared" ca="1" si="265"/>
        <v>107930.96320808171</v>
      </c>
      <c r="GY35" s="28" cm="1">
        <f t="array" aca="1" ref="GY35" ca="1">_xlfn.LET(_xlpm.value,RAND(),_xlfn.IFS(GY34=1,IF(_xlpm.value&gt;0.97,2,1),GY34=2,IF(_xlpm.value&gt;0.98,3,2),GY34=3,1))</f>
        <v>1</v>
      </c>
      <c r="GZ35" s="59">
        <f t="shared" ca="1" si="366"/>
        <v>0.06</v>
      </c>
      <c r="HA35" s="40">
        <f t="shared" ca="1" si="266"/>
        <v>107930.96320808171</v>
      </c>
      <c r="HB35" s="28" cm="1">
        <f t="array" aca="1" ref="HB35" ca="1">_xlfn.LET(_xlpm.value,RAND(),_xlfn.IFS(HB34=1,IF(_xlpm.value&gt;0.97,2,1),HB34=2,IF(_xlpm.value&gt;0.98,3,2),HB34=3,1))</f>
        <v>2</v>
      </c>
      <c r="HC35" s="59">
        <f t="shared" ca="1" si="367"/>
        <v>0.06</v>
      </c>
      <c r="HD35" s="40">
        <f t="shared" ca="1" si="267"/>
        <v>107930.96320808171</v>
      </c>
      <c r="HE35" s="28" cm="1">
        <f t="array" aca="1" ref="HE35" ca="1">_xlfn.LET(_xlpm.value,RAND(),_xlfn.IFS(HE34=1,IF(_xlpm.value&gt;0.97,2,1),HE34=2,IF(_xlpm.value&gt;0.98,3,2),HE34=3,1))</f>
        <v>1</v>
      </c>
      <c r="HF35" s="59">
        <f t="shared" ca="1" si="368"/>
        <v>0.06</v>
      </c>
      <c r="HG35" s="40">
        <f t="shared" ca="1" si="268"/>
        <v>53282.380309285494</v>
      </c>
      <c r="HH35" s="28" cm="1">
        <f t="array" aca="1" ref="HH35" ca="1">_xlfn.LET(_xlpm.value,RAND(),_xlfn.IFS(HH34=1,IF(_xlpm.value&gt;0.97,2,1),HH34=2,IF(_xlpm.value&gt;0.98,3,2),HH34=3,1))</f>
        <v>2</v>
      </c>
      <c r="HI35" s="59">
        <f t="shared" ca="1" si="369"/>
        <v>0.06</v>
      </c>
      <c r="HJ35" s="40">
        <f t="shared" ca="1" si="269"/>
        <v>107930.96320808171</v>
      </c>
      <c r="HK35" s="28" cm="1">
        <f t="array" aca="1" ref="HK35" ca="1">_xlfn.LET(_xlpm.value,RAND(),_xlfn.IFS(HK34=1,IF(_xlpm.value&gt;0.97,2,1),HK34=2,IF(_xlpm.value&gt;0.98,3,2),HK34=3,1))</f>
        <v>1</v>
      </c>
      <c r="HL35" s="59">
        <f t="shared" ca="1" si="370"/>
        <v>0.06</v>
      </c>
      <c r="HM35" s="40">
        <f t="shared" ca="1" si="270"/>
        <v>107930.96320808171</v>
      </c>
      <c r="HN35" s="28" cm="1">
        <f t="array" aca="1" ref="HN35" ca="1">_xlfn.LET(_xlpm.value,RAND(),_xlfn.IFS(HN34=1,IF(_xlpm.value&gt;0.97,2,1),HN34=2,IF(_xlpm.value&gt;0.98,3,2),HN34=3,1))</f>
        <v>1</v>
      </c>
      <c r="HO35" s="59">
        <f t="shared" ca="1" si="371"/>
        <v>0.06</v>
      </c>
      <c r="HP35" s="40">
        <f t="shared" ca="1" si="271"/>
        <v>88288.223396718371</v>
      </c>
      <c r="HQ35" s="28" cm="1">
        <f t="array" aca="1" ref="HQ35" ca="1">_xlfn.LET(_xlpm.value,RAND(),_xlfn.IFS(HQ34=1,IF(_xlpm.value&gt;0.97,2,1),HQ34=2,IF(_xlpm.value&gt;0.98,3,2),HQ34=3,1))</f>
        <v>1</v>
      </c>
      <c r="HR35" s="59">
        <f t="shared" ca="1" si="372"/>
        <v>0.06</v>
      </c>
      <c r="HS35" s="40">
        <f t="shared" ca="1" si="272"/>
        <v>107930.96320808171</v>
      </c>
      <c r="HT35" s="28" cm="1">
        <f t="array" aca="1" ref="HT35" ca="1">_xlfn.LET(_xlpm.value,RAND(),_xlfn.IFS(HT34=1,IF(_xlpm.value&gt;0.97,2,1),HT34=2,IF(_xlpm.value&gt;0.98,3,2),HT34=3,1))</f>
        <v>1</v>
      </c>
      <c r="HU35" s="59">
        <f t="shared" ca="1" si="373"/>
        <v>0.06</v>
      </c>
      <c r="HV35" s="40">
        <f t="shared" ca="1" si="273"/>
        <v>107930.96320808171</v>
      </c>
      <c r="HW35" s="28" cm="1">
        <f t="array" aca="1" ref="HW35" ca="1">_xlfn.LET(_xlpm.value,RAND(),_xlfn.IFS(HW34=1,IF(_xlpm.value&gt;0.97,2,1),HW34=2,IF(_xlpm.value&gt;0.98,3,2),HW34=3,1))</f>
        <v>3</v>
      </c>
      <c r="HX35" s="59">
        <f t="shared" ca="1" si="374"/>
        <v>-0.7</v>
      </c>
      <c r="HY35" s="40">
        <f t="shared" ca="1" si="274"/>
        <v>31271.539021155204</v>
      </c>
      <c r="HZ35" s="28" cm="1">
        <f t="array" aca="1" ref="HZ35" ca="1">_xlfn.LET(_xlpm.value,RAND(),_xlfn.IFS(HZ34=1,IF(_xlpm.value&gt;0.97,2,1),HZ34=2,IF(_xlpm.value&gt;0.98,3,2),HZ34=3,1))</f>
        <v>1</v>
      </c>
      <c r="IA35" s="59">
        <f t="shared" ca="1" si="375"/>
        <v>0.06</v>
      </c>
      <c r="IB35" s="40">
        <f t="shared" ca="1" si="275"/>
        <v>107930.96320808171</v>
      </c>
      <c r="IC35" s="28" cm="1">
        <f t="array" aca="1" ref="IC35" ca="1">_xlfn.LET(_xlpm.value,RAND(),_xlfn.IFS(IC34=1,IF(_xlpm.value&gt;0.97,2,1),IC34=2,IF(_xlpm.value&gt;0.98,3,2),IC34=3,1))</f>
        <v>1</v>
      </c>
      <c r="ID35" s="59">
        <f t="shared" ca="1" si="376"/>
        <v>0.06</v>
      </c>
      <c r="IE35" s="40">
        <f t="shared" ca="1" si="276"/>
        <v>107930.96320808171</v>
      </c>
      <c r="IF35" s="28" cm="1">
        <f t="array" aca="1" ref="IF35" ca="1">_xlfn.LET(_xlpm.value,RAND(),_xlfn.IFS(IF34=1,IF(_xlpm.value&gt;0.97,2,1),IF34=2,IF(_xlpm.value&gt;0.98,3,2),IF34=3,1))</f>
        <v>1</v>
      </c>
      <c r="IG35" s="59">
        <f t="shared" ca="1" si="377"/>
        <v>0.06</v>
      </c>
      <c r="IH35" s="40">
        <f t="shared" ca="1" si="277"/>
        <v>107930.96320808171</v>
      </c>
      <c r="II35" s="28" cm="1">
        <f t="array" aca="1" ref="II35" ca="1">_xlfn.LET(_xlpm.value,RAND(),_xlfn.IFS(II34=1,IF(_xlpm.value&gt;0.97,2,1),II34=2,IF(_xlpm.value&gt;0.98,3,2),II34=3,1))</f>
        <v>2</v>
      </c>
      <c r="IJ35" s="59">
        <f t="shared" ca="1" si="378"/>
        <v>0.06</v>
      </c>
      <c r="IK35" s="40">
        <f t="shared" ca="1" si="278"/>
        <v>107930.96320808171</v>
      </c>
      <c r="IL35" s="28" cm="1">
        <f t="array" aca="1" ref="IL35" ca="1">_xlfn.LET(_xlpm.value,RAND(),_xlfn.IFS(IL34=1,IF(_xlpm.value&gt;0.97,2,1),IL34=2,IF(_xlpm.value&gt;0.98,3,2),IL34=3,1))</f>
        <v>2</v>
      </c>
      <c r="IM35" s="59">
        <f t="shared" ca="1" si="379"/>
        <v>0.06</v>
      </c>
      <c r="IN35" s="40">
        <f t="shared" ca="1" si="279"/>
        <v>107930.96320808171</v>
      </c>
      <c r="IO35" s="28" cm="1">
        <f t="array" aca="1" ref="IO35" ca="1">_xlfn.LET(_xlpm.value,RAND(),_xlfn.IFS(IO34=1,IF(_xlpm.value&gt;0.97,2,1),IO34=2,IF(_xlpm.value&gt;0.98,3,2),IO34=3,1))</f>
        <v>2</v>
      </c>
      <c r="IP35" s="59">
        <f t="shared" ca="1" si="380"/>
        <v>0.06</v>
      </c>
      <c r="IQ35" s="40">
        <f t="shared" ca="1" si="280"/>
        <v>107930.96320808171</v>
      </c>
      <c r="IR35" s="28" cm="1">
        <f t="array" aca="1" ref="IR35" ca="1">_xlfn.LET(_xlpm.value,RAND(),_xlfn.IFS(IR34=1,IF(_xlpm.value&gt;0.97,2,1),IR34=2,IF(_xlpm.value&gt;0.98,3,2),IR34=3,1))</f>
        <v>1</v>
      </c>
      <c r="IS35" s="59">
        <f t="shared" ca="1" si="381"/>
        <v>0.06</v>
      </c>
      <c r="IT35" s="40">
        <f t="shared" ca="1" si="281"/>
        <v>107930.96320808171</v>
      </c>
      <c r="IU35" s="28" cm="1">
        <f t="array" aca="1" ref="IU35" ca="1">_xlfn.LET(_xlpm.value,RAND(),_xlfn.IFS(IU34=1,IF(_xlpm.value&gt;0.97,2,1),IU34=2,IF(_xlpm.value&gt;0.98,3,2),IU34=3,1))</f>
        <v>2</v>
      </c>
      <c r="IV35" s="59">
        <f t="shared" ca="1" si="382"/>
        <v>0.06</v>
      </c>
      <c r="IW35" s="40">
        <f t="shared" ca="1" si="282"/>
        <v>107930.96320808171</v>
      </c>
      <c r="IX35" s="28" cm="1">
        <f t="array" aca="1" ref="IX35" ca="1">_xlfn.LET(_xlpm.value,RAND(),_xlfn.IFS(IX34=1,IF(_xlpm.value&gt;0.97,2,1),IX34=2,IF(_xlpm.value&gt;0.98,3,2),IX34=3,1))</f>
        <v>2</v>
      </c>
      <c r="IY35" s="59">
        <f t="shared" ca="1" si="383"/>
        <v>0.06</v>
      </c>
      <c r="IZ35" s="40">
        <f t="shared" ca="1" si="283"/>
        <v>107930.96320808171</v>
      </c>
      <c r="JA35" s="28" cm="1">
        <f t="array" aca="1" ref="JA35" ca="1">_xlfn.LET(_xlpm.value,RAND(),_xlfn.IFS(JA34=1,IF(_xlpm.value&gt;0.97,2,1),JA34=2,IF(_xlpm.value&gt;0.98,3,2),JA34=3,1))</f>
        <v>1</v>
      </c>
      <c r="JB35" s="59">
        <f t="shared" ca="1" si="384"/>
        <v>0.06</v>
      </c>
      <c r="JC35" s="40">
        <f t="shared" ca="1" si="284"/>
        <v>107930.96320808171</v>
      </c>
      <c r="JD35" s="28" cm="1">
        <f t="array" aca="1" ref="JD35" ca="1">_xlfn.LET(_xlpm.value,RAND(),_xlfn.IFS(JD34=1,IF(_xlpm.value&gt;0.97,2,1),JD34=2,IF(_xlpm.value&gt;0.98,3,2),JD34=3,1))</f>
        <v>1</v>
      </c>
      <c r="JE35" s="59">
        <f t="shared" ca="1" si="385"/>
        <v>0.06</v>
      </c>
      <c r="JF35" s="40">
        <f t="shared" ca="1" si="285"/>
        <v>107930.96320808171</v>
      </c>
      <c r="JG35" s="28" cm="1">
        <f t="array" aca="1" ref="JG35" ca="1">_xlfn.LET(_xlpm.value,RAND(),_xlfn.IFS(JG34=1,IF(_xlpm.value&gt;0.97,2,1),JG34=2,IF(_xlpm.value&gt;0.98,3,2),JG34=3,1))</f>
        <v>2</v>
      </c>
      <c r="JH35" s="59">
        <f t="shared" ca="1" si="386"/>
        <v>0.06</v>
      </c>
      <c r="JI35" s="40">
        <f t="shared" ca="1" si="286"/>
        <v>107930.96320808171</v>
      </c>
      <c r="JJ35" s="28" cm="1">
        <f t="array" aca="1" ref="JJ35" ca="1">_xlfn.LET(_xlpm.value,RAND(),_xlfn.IFS(JJ34=1,IF(_xlpm.value&gt;0.97,2,1),JJ34=2,IF(_xlpm.value&gt;0.98,3,2),JJ34=3,1))</f>
        <v>2</v>
      </c>
      <c r="JK35" s="59">
        <f t="shared" ca="1" si="387"/>
        <v>0.06</v>
      </c>
      <c r="JL35" s="40">
        <f t="shared" ca="1" si="287"/>
        <v>107930.96320808171</v>
      </c>
      <c r="JM35" s="28" cm="1">
        <f t="array" aca="1" ref="JM35" ca="1">_xlfn.LET(_xlpm.value,RAND(),_xlfn.IFS(JM34=1,IF(_xlpm.value&gt;0.97,2,1),JM34=2,IF(_xlpm.value&gt;0.98,3,2),JM34=3,1))</f>
        <v>2</v>
      </c>
      <c r="JN35" s="59">
        <f t="shared" ca="1" si="388"/>
        <v>0.06</v>
      </c>
      <c r="JO35" s="40">
        <f t="shared" ca="1" si="288"/>
        <v>41158.577706667871</v>
      </c>
      <c r="JP35" s="28" cm="1">
        <f t="array" aca="1" ref="JP35" ca="1">_xlfn.LET(_xlpm.value,RAND(),_xlfn.IFS(JP34=1,IF(_xlpm.value&gt;0.97,2,1),JP34=2,IF(_xlpm.value&gt;0.98,3,2),JP34=3,1))</f>
        <v>1</v>
      </c>
      <c r="JQ35" s="59">
        <f t="shared" ca="1" si="389"/>
        <v>0.06</v>
      </c>
      <c r="JR35" s="40">
        <f t="shared" ca="1" si="289"/>
        <v>32040.081421155206</v>
      </c>
      <c r="JS35" s="28" cm="1">
        <f t="array" aca="1" ref="JS35" ca="1">_xlfn.LET(_xlpm.value,RAND(),_xlfn.IFS(JS34=1,IF(_xlpm.value&gt;0.97,2,1),JS34=2,IF(_xlpm.value&gt;0.98,3,2),JS34=3,1))</f>
        <v>1</v>
      </c>
      <c r="JT35" s="59">
        <f t="shared" ca="1" si="390"/>
        <v>0.06</v>
      </c>
      <c r="JU35" s="40">
        <f t="shared" ca="1" si="290"/>
        <v>68970.278935956056</v>
      </c>
      <c r="JV35" s="28" cm="1">
        <f t="array" aca="1" ref="JV35" ca="1">_xlfn.LET(_xlpm.value,RAND(),_xlfn.IFS(JV34=1,IF(_xlpm.value&gt;0.97,2,1),JV34=2,IF(_xlpm.value&gt;0.98,3,2),JV34=3,1))</f>
        <v>2</v>
      </c>
      <c r="JW35" s="59">
        <f t="shared" ca="1" si="391"/>
        <v>0.06</v>
      </c>
      <c r="JX35" s="40">
        <f t="shared" ca="1" si="291"/>
        <v>107930.96320808171</v>
      </c>
      <c r="JY35" s="28" cm="1">
        <f t="array" aca="1" ref="JY35" ca="1">_xlfn.LET(_xlpm.value,RAND(),_xlfn.IFS(JY34=1,IF(_xlpm.value&gt;0.97,2,1),JY34=2,IF(_xlpm.value&gt;0.98,3,2),JY34=3,1))</f>
        <v>2</v>
      </c>
      <c r="JZ35" s="59">
        <f t="shared" ca="1" si="392"/>
        <v>0.06</v>
      </c>
      <c r="KA35" s="40">
        <f t="shared" ca="1" si="292"/>
        <v>107930.96320808171</v>
      </c>
      <c r="KB35" s="28" cm="1">
        <f t="array" aca="1" ref="KB35" ca="1">_xlfn.LET(_xlpm.value,RAND(),_xlfn.IFS(KB34=1,IF(_xlpm.value&gt;0.97,2,1),KB34=2,IF(_xlpm.value&gt;0.98,3,2),KB34=3,1))</f>
        <v>1</v>
      </c>
      <c r="KC35" s="59">
        <f t="shared" ca="1" si="393"/>
        <v>0.06</v>
      </c>
      <c r="KD35" s="40">
        <f t="shared" ca="1" si="293"/>
        <v>31603.195971622106</v>
      </c>
      <c r="KE35" s="28" cm="1">
        <f t="array" aca="1" ref="KE35" ca="1">_xlfn.LET(_xlpm.value,RAND(),_xlfn.IFS(KE34=1,IF(_xlpm.value&gt;0.97,2,1),KE34=2,IF(_xlpm.value&gt;0.98,3,2),KE34=3,1))</f>
        <v>1</v>
      </c>
      <c r="KF35" s="59">
        <f t="shared" ca="1" si="394"/>
        <v>0.06</v>
      </c>
      <c r="KG35" s="40">
        <f t="shared" ca="1" si="294"/>
        <v>107930.96320808171</v>
      </c>
      <c r="KH35" s="28" cm="1">
        <f t="array" aca="1" ref="KH35" ca="1">_xlfn.LET(_xlpm.value,RAND(),_xlfn.IFS(KH34=1,IF(_xlpm.value&gt;0.97,2,1),KH34=2,IF(_xlpm.value&gt;0.98,3,2),KH34=3,1))</f>
        <v>1</v>
      </c>
      <c r="KI35" s="59">
        <f t="shared" ca="1" si="395"/>
        <v>0.06</v>
      </c>
      <c r="KJ35" s="40">
        <f t="shared" ca="1" si="295"/>
        <v>107930.96320808171</v>
      </c>
      <c r="KK35" s="28" cm="1">
        <f t="array" aca="1" ref="KK35" ca="1">_xlfn.LET(_xlpm.value,RAND(),_xlfn.IFS(KK34=1,IF(_xlpm.value&gt;0.97,2,1),KK34=2,IF(_xlpm.value&gt;0.98,3,2),KK34=3,1))</f>
        <v>1</v>
      </c>
      <c r="KL35" s="59">
        <f t="shared" ca="1" si="396"/>
        <v>0.06</v>
      </c>
      <c r="KM35" s="40">
        <f t="shared" ca="1" si="296"/>
        <v>107930.96320808171</v>
      </c>
      <c r="KN35" s="28" cm="1">
        <f t="array" aca="1" ref="KN35" ca="1">_xlfn.LET(_xlpm.value,RAND(),_xlfn.IFS(KN34=1,IF(_xlpm.value&gt;0.97,2,1),KN34=2,IF(_xlpm.value&gt;0.98,3,2),KN34=3,1))</f>
        <v>1</v>
      </c>
      <c r="KO35" s="59">
        <f t="shared" ca="1" si="397"/>
        <v>0.06</v>
      </c>
      <c r="KP35" s="40">
        <f t="shared" ca="1" si="297"/>
        <v>107930.96320808171</v>
      </c>
      <c r="KQ35" s="28"/>
    </row>
    <row r="36" spans="1:303" x14ac:dyDescent="0.2">
      <c r="A36" s="111">
        <v>46295</v>
      </c>
      <c r="B36" s="64">
        <v>1685.4000000000003</v>
      </c>
      <c r="C36" s="28" cm="1">
        <f t="array" aca="1" ref="C36" ca="1">_xlfn.LET(_xlpm.value,RAND(),_xlfn.IFS(C35=1,IF(_xlpm.value&gt;0.97,2,1),C35=2,IF(_xlpm.value&gt;0.98,3,2),C35=3,1))</f>
        <v>2</v>
      </c>
      <c r="D36" s="59">
        <f t="shared" ca="1" si="0"/>
        <v>0.06</v>
      </c>
      <c r="E36" s="40">
        <f t="shared" ca="1" si="298"/>
        <v>115418.06100056662</v>
      </c>
      <c r="F36" s="28" cm="1">
        <f t="array" aca="1" ref="F36" ca="1">_xlfn.LET(_xlpm.value,RAND(),_xlfn.IFS(F35=1,IF(_xlpm.value&gt;0.97,2,1),F35=2,IF(_xlpm.value&gt;0.98,3,2),F35=3,1))</f>
        <v>1</v>
      </c>
      <c r="G36" s="59">
        <f t="shared" ref="G36:G51" ca="1" si="398">IF(OR(F36=1, F36=2), 0.06, -0.7)</f>
        <v>0.06</v>
      </c>
      <c r="H36" s="40">
        <f t="shared" ca="1" si="199"/>
        <v>115418.06100056662</v>
      </c>
      <c r="I36" s="28" cm="1">
        <f t="array" aca="1" ref="I36" ca="1">_xlfn.LET(_xlpm.value,RAND(),_xlfn.IFS(I35=1,IF(_xlpm.value&gt;0.97,2,1),I35=2,IF(_xlpm.value&gt;0.98,3,2),I35=3,1))</f>
        <v>2</v>
      </c>
      <c r="J36" s="59">
        <f t="shared" ref="J36:J51" ca="1" si="399">IF(OR(I36=1, I36=2), 0.06, -0.7)</f>
        <v>0.06</v>
      </c>
      <c r="K36" s="40">
        <f t="shared" ca="1" si="200"/>
        <v>115418.06100056662</v>
      </c>
      <c r="L36" s="28" cm="1">
        <f t="array" aca="1" ref="L36" ca="1">_xlfn.LET(_xlpm.value,RAND(),_xlfn.IFS(L35=1,IF(_xlpm.value&gt;0.97,2,1),L35=2,IF(_xlpm.value&gt;0.98,3,2),L35=3,1))</f>
        <v>1</v>
      </c>
      <c r="M36" s="59">
        <f t="shared" ref="M36:M51" ca="1" si="400">IF(OR(L36=1, L36=2), 0.06, -0.7)</f>
        <v>0.06</v>
      </c>
      <c r="N36" s="40">
        <f t="shared" ca="1" si="201"/>
        <v>115418.06100056662</v>
      </c>
      <c r="O36" s="28" cm="1">
        <f t="array" aca="1" ref="O36" ca="1">_xlfn.LET(_xlpm.value,RAND(),_xlfn.IFS(O35=1,IF(_xlpm.value&gt;0.97,2,1),O35=2,IF(_xlpm.value&gt;0.98,3,2),O35=3,1))</f>
        <v>1</v>
      </c>
      <c r="P36" s="59">
        <f t="shared" ref="P36:P51" ca="1" si="401">IF(OR(O36=1, O36=2), 0.06, -0.7)</f>
        <v>0.06</v>
      </c>
      <c r="Q36" s="40">
        <f t="shared" ca="1" si="202"/>
        <v>115418.06100056662</v>
      </c>
      <c r="R36" s="28" cm="1">
        <f t="array" aca="1" ref="R36" ca="1">_xlfn.LET(_xlpm.value,RAND(),_xlfn.IFS(R35=1,IF(_xlpm.value&gt;0.97,2,1),R35=2,IF(_xlpm.value&gt;0.98,3,2),R35=3,1))</f>
        <v>2</v>
      </c>
      <c r="S36" s="59">
        <f t="shared" ref="S36:S51" ca="1" si="402">IF(OR(R36=1, R36=2), 0.06, -0.7)</f>
        <v>0.06</v>
      </c>
      <c r="T36" s="40">
        <f t="shared" ca="1" si="203"/>
        <v>115418.06100056662</v>
      </c>
      <c r="U36" s="28" cm="1">
        <f t="array" aca="1" ref="U36" ca="1">_xlfn.LET(_xlpm.value,RAND(),_xlfn.IFS(U35=1,IF(_xlpm.value&gt;0.97,2,1),U35=2,IF(_xlpm.value&gt;0.98,3,2),U35=3,1))</f>
        <v>2</v>
      </c>
      <c r="V36" s="59">
        <f t="shared" ref="V36:V51" ca="1" si="403">IF(OR(U36=1, U36=2), 0.06, -0.7)</f>
        <v>0.06</v>
      </c>
      <c r="W36" s="40">
        <f t="shared" ca="1" si="204"/>
        <v>115418.06100056662</v>
      </c>
      <c r="X36" s="28" cm="1">
        <f t="array" aca="1" ref="X36" ca="1">_xlfn.LET(_xlpm.value,RAND(),_xlfn.IFS(X35=1,IF(_xlpm.value&gt;0.97,2,1),X35=2,IF(_xlpm.value&gt;0.98,3,2),X35=3,1))</f>
        <v>1</v>
      </c>
      <c r="Y36" s="59">
        <f t="shared" ref="Y36:Y51" ca="1" si="404">IF(OR(X36=1, X36=2), 0.06, -0.7)</f>
        <v>0.06</v>
      </c>
      <c r="Z36" s="40">
        <f t="shared" ca="1" si="205"/>
        <v>115418.06100056662</v>
      </c>
      <c r="AA36" s="28" cm="1">
        <f t="array" aca="1" ref="AA36" ca="1">_xlfn.LET(_xlpm.value,RAND(),_xlfn.IFS(AA35=1,IF(_xlpm.value&gt;0.97,2,1),AA35=2,IF(_xlpm.value&gt;0.98,3,2),AA35=3,1))</f>
        <v>2</v>
      </c>
      <c r="AB36" s="59">
        <f t="shared" ref="AB36:AB51" ca="1" si="405">IF(OR(AA36=1, AA36=2), 0.06, -0.7)</f>
        <v>0.06</v>
      </c>
      <c r="AC36" s="40">
        <f t="shared" ca="1" si="206"/>
        <v>115418.06100056662</v>
      </c>
      <c r="AD36" s="28" cm="1">
        <f t="array" aca="1" ref="AD36" ca="1">_xlfn.LET(_xlpm.value,RAND(),_xlfn.IFS(AD35=1,IF(_xlpm.value&gt;0.97,2,1),AD35=2,IF(_xlpm.value&gt;0.98,3,2),AD35=3,1))</f>
        <v>1</v>
      </c>
      <c r="AE36" s="59">
        <f t="shared" ref="AE36:AE51" ca="1" si="406">IF(OR(AD36=1, AD36=2), 0.06, -0.7)</f>
        <v>0.06</v>
      </c>
      <c r="AF36" s="40">
        <f t="shared" ca="1" si="207"/>
        <v>66272.736016030874</v>
      </c>
      <c r="AG36" s="28" cm="1">
        <f t="array" aca="1" ref="AG36" ca="1">_xlfn.LET(_xlpm.value,RAND(),_xlfn.IFS(AG35=1,IF(_xlpm.value&gt;0.97,2,1),AG35=2,IF(_xlpm.value&gt;0.98,3,2),AG35=3,1))</f>
        <v>2</v>
      </c>
      <c r="AH36" s="59">
        <f t="shared" ref="AH36:AH51" ca="1" si="407">IF(OR(AG36=1, AG36=2), 0.06, -0.7)</f>
        <v>0.06</v>
      </c>
      <c r="AI36" s="40">
        <f t="shared" ca="1" si="208"/>
        <v>115418.06100056662</v>
      </c>
      <c r="AJ36" s="28" cm="1">
        <f t="array" aca="1" ref="AJ36" ca="1">_xlfn.LET(_xlpm.value,RAND(),_xlfn.IFS(AJ35=1,IF(_xlpm.value&gt;0.97,2,1),AJ35=2,IF(_xlpm.value&gt;0.98,3,2),AJ35=3,1))</f>
        <v>2</v>
      </c>
      <c r="AK36" s="59">
        <f t="shared" ref="AK36:AK51" ca="1" si="408">IF(OR(AJ36=1, AJ36=2), 0.06, -0.7)</f>
        <v>0.06</v>
      </c>
      <c r="AL36" s="40">
        <f t="shared" ca="1" si="209"/>
        <v>43414.392544632625</v>
      </c>
      <c r="AM36" s="28" cm="1">
        <f t="array" aca="1" ref="AM36" ca="1">_xlfn.LET(_xlpm.value,RAND(),_xlfn.IFS(AM35=1,IF(_xlpm.value&gt;0.97,2,1),AM35=2,IF(_xlpm.value&gt;0.98,3,2),AM35=3,1))</f>
        <v>1</v>
      </c>
      <c r="AN36" s="59">
        <f t="shared" ref="AN36:AN51" ca="1" si="409">IF(OR(AM36=1, AM36=2), 0.06, -0.7)</f>
        <v>0.06</v>
      </c>
      <c r="AO36" s="40">
        <f t="shared" ca="1" si="210"/>
        <v>34973.72630642452</v>
      </c>
      <c r="AP36" s="28" cm="1">
        <f t="array" aca="1" ref="AP36" ca="1">_xlfn.LET(_xlpm.value,RAND(),_xlfn.IFS(AP35=1,IF(_xlpm.value&gt;0.97,2,1),AP35=2,IF(_xlpm.value&gt;0.98,3,2),AP35=3,1))</f>
        <v>2</v>
      </c>
      <c r="AQ36" s="59">
        <f t="shared" ref="AQ36:AQ51" ca="1" si="410">IF(OR(AP36=1, AP36=2), 0.06, -0.7)</f>
        <v>0.06</v>
      </c>
      <c r="AR36" s="40">
        <f t="shared" ca="1" si="211"/>
        <v>115418.06100056662</v>
      </c>
      <c r="AS36" s="28" cm="1">
        <f t="array" aca="1" ref="AS36" ca="1">_xlfn.LET(_xlpm.value,RAND(),_xlfn.IFS(AS35=1,IF(_xlpm.value&gt;0.97,2,1),AS35=2,IF(_xlpm.value&gt;0.98,3,2),AS35=3,1))</f>
        <v>2</v>
      </c>
      <c r="AT36" s="59">
        <f t="shared" ref="AT36:AT51" ca="1" si="411">IF(OR(AS36=1, AS36=2), 0.06, -0.7)</f>
        <v>0.06</v>
      </c>
      <c r="AU36" s="40">
        <f t="shared" ca="1" si="212"/>
        <v>115418.06100056662</v>
      </c>
      <c r="AV36" s="28" cm="1">
        <f t="array" aca="1" ref="AV36" ca="1">_xlfn.LET(_xlpm.value,RAND(),_xlfn.IFS(AV35=1,IF(_xlpm.value&gt;0.97,2,1),AV35=2,IF(_xlpm.value&gt;0.98,3,2),AV35=3,1))</f>
        <v>1</v>
      </c>
      <c r="AW36" s="59">
        <f t="shared" ref="AW36:AW51" ca="1" si="412">IF(OR(AV36=1, AV36=2), 0.06, -0.7)</f>
        <v>0.06</v>
      </c>
      <c r="AX36" s="40">
        <f t="shared" ca="1" si="213"/>
        <v>115418.06100056662</v>
      </c>
      <c r="AY36" s="28" cm="1">
        <f t="array" aca="1" ref="AY36" ca="1">_xlfn.LET(_xlpm.value,RAND(),_xlfn.IFS(AY35=1,IF(_xlpm.value&gt;0.97,2,1),AY35=2,IF(_xlpm.value&gt;0.98,3,2),AY35=3,1))</f>
        <v>2</v>
      </c>
      <c r="AZ36" s="59">
        <f t="shared" ref="AZ36:AZ51" ca="1" si="413">IF(OR(AY36=1, AY36=2), 0.06, -0.7)</f>
        <v>0.06</v>
      </c>
      <c r="BA36" s="40">
        <f t="shared" ca="1" si="214"/>
        <v>115418.06100056662</v>
      </c>
      <c r="BB36" s="28" cm="1">
        <f t="array" aca="1" ref="BB36" ca="1">_xlfn.LET(_xlpm.value,RAND(),_xlfn.IFS(BB35=1,IF(_xlpm.value&gt;0.97,2,1),BB35=2,IF(_xlpm.value&gt;0.98,3,2),BB35=3,1))</f>
        <v>2</v>
      </c>
      <c r="BC36" s="59">
        <f t="shared" ref="BC36:BC51" ca="1" si="414">IF(OR(BB36=1, BB36=2), 0.06, -0.7)</f>
        <v>0.06</v>
      </c>
      <c r="BD36" s="40">
        <f t="shared" ca="1" si="215"/>
        <v>51958.738009460751</v>
      </c>
      <c r="BE36" s="28" cm="1">
        <f t="array" aca="1" ref="BE36" ca="1">_xlfn.LET(_xlpm.value,RAND(),_xlfn.IFS(BE35=1,IF(_xlpm.value&gt;0.97,2,1),BE35=2,IF(_xlpm.value&gt;0.98,3,2),BE35=3,1))</f>
        <v>1</v>
      </c>
      <c r="BF36" s="59">
        <f t="shared" ref="BF36:BF51" ca="1" si="415">IF(OR(BE36=1, BE36=2), 0.06, -0.7)</f>
        <v>0.06</v>
      </c>
      <c r="BG36" s="40">
        <f t="shared" ca="1" si="216"/>
        <v>115418.06100056662</v>
      </c>
      <c r="BH36" s="28" cm="1">
        <f t="array" aca="1" ref="BH36" ca="1">_xlfn.LET(_xlpm.value,RAND(),_xlfn.IFS(BH35=1,IF(_xlpm.value&gt;0.97,2,1),BH35=2,IF(_xlpm.value&gt;0.98,3,2),BH35=3,1))</f>
        <v>3</v>
      </c>
      <c r="BI36" s="59">
        <f t="shared" ref="BI36:BI51" ca="1" si="416">IF(OR(BH36=1, BH36=2), 0.06, -0.7)</f>
        <v>-0.7</v>
      </c>
      <c r="BJ36" s="40">
        <f t="shared" ca="1" si="217"/>
        <v>33390.52896242452</v>
      </c>
      <c r="BK36" s="28" cm="1">
        <f t="array" aca="1" ref="BK36" ca="1">_xlfn.LET(_xlpm.value,RAND(),_xlfn.IFS(BK35=1,IF(_xlpm.value&gt;0.97,2,1),BK35=2,IF(_xlpm.value&gt;0.98,3,2),BK35=3,1))</f>
        <v>2</v>
      </c>
      <c r="BL36" s="59">
        <f t="shared" ref="BL36:BL51" ca="1" si="417">IF(OR(BK36=1, BK36=2), 0.06, -0.7)</f>
        <v>0.06</v>
      </c>
      <c r="BM36" s="40">
        <f t="shared" ca="1" si="218"/>
        <v>115418.06100056662</v>
      </c>
      <c r="BN36" s="28" cm="1">
        <f t="array" aca="1" ref="BN36" ca="1">_xlfn.LET(_xlpm.value,RAND(),_xlfn.IFS(BN35=1,IF(_xlpm.value&gt;0.97,2,1),BN35=2,IF(_xlpm.value&gt;0.98,3,2),BN35=3,1))</f>
        <v>1</v>
      </c>
      <c r="BO36" s="59">
        <f t="shared" ref="BO36:BO51" ca="1" si="418">IF(OR(BN36=1, BN36=2), 0.06, -0.7)</f>
        <v>0.06</v>
      </c>
      <c r="BP36" s="40">
        <f t="shared" ca="1" si="219"/>
        <v>115418.06100056662</v>
      </c>
      <c r="BQ36" s="28" cm="1">
        <f t="array" aca="1" ref="BQ36" ca="1">_xlfn.LET(_xlpm.value,RAND(),_xlfn.IFS(BQ35=1,IF(_xlpm.value&gt;0.97,2,1),BQ35=2,IF(_xlpm.value&gt;0.98,3,2),BQ35=3,1))</f>
        <v>1</v>
      </c>
      <c r="BR36" s="59">
        <f t="shared" ref="BR36:BR51" ca="1" si="419">IF(OR(BQ36=1, BQ36=2), 0.06, -0.7)</f>
        <v>0.06</v>
      </c>
      <c r="BS36" s="40">
        <f t="shared" ca="1" si="220"/>
        <v>115418.06100056662</v>
      </c>
      <c r="BT36" s="28" cm="1">
        <f t="array" aca="1" ref="BT36" ca="1">_xlfn.LET(_xlpm.value,RAND(),_xlfn.IFS(BT35=1,IF(_xlpm.value&gt;0.97,2,1),BT35=2,IF(_xlpm.value&gt;0.98,3,2),BT35=3,1))</f>
        <v>2</v>
      </c>
      <c r="BU36" s="59">
        <f t="shared" ref="BU36:BU51" ca="1" si="420">IF(OR(BT36=1, BT36=2), 0.06, -0.7)</f>
        <v>0.06</v>
      </c>
      <c r="BV36" s="40">
        <f t="shared" ca="1" si="221"/>
        <v>115418.06100056662</v>
      </c>
      <c r="BW36" s="28" cm="1">
        <f t="array" aca="1" ref="BW36" ca="1">_xlfn.LET(_xlpm.value,RAND(),_xlfn.IFS(BW35=1,IF(_xlpm.value&gt;0.97,2,1),BW35=2,IF(_xlpm.value&gt;0.98,3,2),BW35=3,1))</f>
        <v>1</v>
      </c>
      <c r="BX36" s="59">
        <f t="shared" ref="BX36:BX51" ca="1" si="421">IF(OR(BW36=1, BW36=2), 0.06, -0.7)</f>
        <v>0.06</v>
      </c>
      <c r="BY36" s="40">
        <f t="shared" ca="1" si="222"/>
        <v>115418.06100056662</v>
      </c>
      <c r="BZ36" s="28" cm="1">
        <f t="array" aca="1" ref="BZ36" ca="1">_xlfn.LET(_xlpm.value,RAND(),_xlfn.IFS(BZ35=1,IF(_xlpm.value&gt;0.97,2,1),BZ35=2,IF(_xlpm.value&gt;0.98,3,2),BZ35=3,1))</f>
        <v>2</v>
      </c>
      <c r="CA36" s="59">
        <f t="shared" ref="CA36:CA51" ca="1" si="422">IF(OR(BZ36=1, BZ36=2), 0.06, -0.7)</f>
        <v>0.06</v>
      </c>
      <c r="CB36" s="40">
        <f t="shared" ca="1" si="223"/>
        <v>66272.736016030874</v>
      </c>
      <c r="CC36" s="28" cm="1">
        <f t="array" aca="1" ref="CC36" ca="1">_xlfn.LET(_xlpm.value,RAND(),_xlfn.IFS(CC35=1,IF(_xlpm.value&gt;0.97,2,1),CC35=2,IF(_xlpm.value&gt;0.98,3,2),CC35=3,1))</f>
        <v>1</v>
      </c>
      <c r="CD36" s="59">
        <f t="shared" ref="CD36:CD51" ca="1" si="423">IF(OR(CC36=1, CC36=2), 0.06, -0.7)</f>
        <v>0.06</v>
      </c>
      <c r="CE36" s="40">
        <f t="shared" ca="1" si="224"/>
        <v>115418.06100056662</v>
      </c>
      <c r="CF36" s="28" cm="1">
        <f t="array" aca="1" ref="CF36" ca="1">_xlfn.LET(_xlpm.value,RAND(),_xlfn.IFS(CF35=1,IF(_xlpm.value&gt;0.97,2,1),CF35=2,IF(_xlpm.value&gt;0.98,3,2),CF35=3,1))</f>
        <v>2</v>
      </c>
      <c r="CG36" s="59">
        <f t="shared" ref="CG36:CG51" ca="1" si="424">IF(OR(CF36=1, CF36=2), 0.06, -0.7)</f>
        <v>0.06</v>
      </c>
      <c r="CH36" s="40">
        <f t="shared" ca="1" si="225"/>
        <v>115418.06100056662</v>
      </c>
      <c r="CI36" s="28" cm="1">
        <f t="array" aca="1" ref="CI36" ca="1">_xlfn.LET(_xlpm.value,RAND(),_xlfn.IFS(CI35=1,IF(_xlpm.value&gt;0.97,2,1),CI35=2,IF(_xlpm.value&gt;0.98,3,2),CI35=3,1))</f>
        <v>1</v>
      </c>
      <c r="CJ36" s="59">
        <f t="shared" ref="CJ36:CJ51" ca="1" si="425">IF(OR(CI36=1, CI36=2), 0.06, -0.7)</f>
        <v>0.06</v>
      </c>
      <c r="CK36" s="40">
        <f t="shared" ca="1" si="226"/>
        <v>115418.06100056662</v>
      </c>
      <c r="CL36" s="28" cm="1">
        <f t="array" aca="1" ref="CL36" ca="1">_xlfn.LET(_xlpm.value,RAND(),_xlfn.IFS(CL35=1,IF(_xlpm.value&gt;0.97,2,1),CL35=2,IF(_xlpm.value&gt;0.98,3,2),CL35=3,1))</f>
        <v>1</v>
      </c>
      <c r="CM36" s="59">
        <f t="shared" ref="CM36:CM51" ca="1" si="426">IF(OR(CL36=1, CL36=2), 0.06, -0.7)</f>
        <v>0.06</v>
      </c>
      <c r="CN36" s="40">
        <f t="shared" ca="1" si="227"/>
        <v>115418.06100056662</v>
      </c>
      <c r="CO36" s="28" cm="1">
        <f t="array" aca="1" ref="CO36" ca="1">_xlfn.LET(_xlpm.value,RAND(),_xlfn.IFS(CO35=1,IF(_xlpm.value&gt;0.97,2,1),CO35=2,IF(_xlpm.value&gt;0.98,3,2),CO35=3,1))</f>
        <v>2</v>
      </c>
      <c r="CP36" s="59">
        <f t="shared" ref="CP36:CP51" ca="1" si="427">IF(OR(CO36=1, CO36=2), 0.06, -0.7)</f>
        <v>0.06</v>
      </c>
      <c r="CQ36" s="40">
        <f t="shared" ca="1" si="228"/>
        <v>115418.06100056662</v>
      </c>
      <c r="CR36" s="28" cm="1">
        <f t="array" aca="1" ref="CR36" ca="1">_xlfn.LET(_xlpm.value,RAND(),_xlfn.IFS(CR35=1,IF(_xlpm.value&gt;0.97,2,1),CR35=2,IF(_xlpm.value&gt;0.98,3,2),CR35=3,1))</f>
        <v>2</v>
      </c>
      <c r="CS36" s="59">
        <f t="shared" ref="CS36:CS51" ca="1" si="428">IF(OR(CR36=1, CR36=2), 0.06, -0.7)</f>
        <v>0.06</v>
      </c>
      <c r="CT36" s="40">
        <f t="shared" ca="1" si="229"/>
        <v>115418.06100056662</v>
      </c>
      <c r="CU36" s="28" cm="1">
        <f t="array" aca="1" ref="CU36" ca="1">_xlfn.LET(_xlpm.value,RAND(),_xlfn.IFS(CU35=1,IF(_xlpm.value&gt;0.97,2,1),CU35=2,IF(_xlpm.value&gt;0.98,3,2),CU35=3,1))</f>
        <v>2</v>
      </c>
      <c r="CV36" s="59">
        <f t="shared" ref="CV36:CV51" ca="1" si="429">IF(OR(CU36=1, CU36=2), 0.06, -0.7)</f>
        <v>0.06</v>
      </c>
      <c r="CW36" s="40">
        <f t="shared" ca="1" si="230"/>
        <v>115418.06100056662</v>
      </c>
      <c r="CX36" s="28" cm="1">
        <f t="array" aca="1" ref="CX36" ca="1">_xlfn.LET(_xlpm.value,RAND(),_xlfn.IFS(CX35=1,IF(_xlpm.value&gt;0.97,2,1),CX35=2,IF(_xlpm.value&gt;0.98,3,2),CX35=3,1))</f>
        <v>1</v>
      </c>
      <c r="CY36" s="59">
        <f t="shared" ref="CY36:CY51" ca="1" si="430">IF(OR(CX36=1, CX36=2), 0.06, -0.7)</f>
        <v>0.06</v>
      </c>
      <c r="CZ36" s="40">
        <f t="shared" ca="1" si="231"/>
        <v>115418.06100056662</v>
      </c>
      <c r="DA36" s="28" cm="1">
        <f t="array" aca="1" ref="DA36" ca="1">_xlfn.LET(_xlpm.value,RAND(),_xlfn.IFS(DA35=1,IF(_xlpm.value&gt;0.97,2,1),DA35=2,IF(_xlpm.value&gt;0.98,3,2),DA35=3,1))</f>
        <v>1</v>
      </c>
      <c r="DB36" s="59">
        <f t="shared" ref="DB36:DB51" ca="1" si="431">IF(OR(DA36=1, DA36=2), 0.06, -0.7)</f>
        <v>0.06</v>
      </c>
      <c r="DC36" s="40">
        <f t="shared" ca="1" si="232"/>
        <v>115418.06100056662</v>
      </c>
      <c r="DD36" s="28" cm="1">
        <f t="array" aca="1" ref="DD36" ca="1">_xlfn.LET(_xlpm.value,RAND(),_xlfn.IFS(DD35=1,IF(_xlpm.value&gt;0.97,2,1),DD35=2,IF(_xlpm.value&gt;0.98,3,2),DD35=3,1))</f>
        <v>2</v>
      </c>
      <c r="DE36" s="59">
        <f t="shared" ref="DE36:DE51" ca="1" si="432">IF(OR(DD36=1, DD36=2), 0.06, -0.7)</f>
        <v>0.06</v>
      </c>
      <c r="DF36" s="40">
        <f t="shared" ca="1" si="233"/>
        <v>47314.110969704889</v>
      </c>
      <c r="DG36" s="28" cm="1">
        <f t="array" aca="1" ref="DG36" ca="1">_xlfn.LET(_xlpm.value,RAND(),_xlfn.IFS(DG35=1,IF(_xlpm.value&gt;0.97,2,1),DG35=2,IF(_xlpm.value&gt;0.98,3,2),DG35=3,1))</f>
        <v>1</v>
      </c>
      <c r="DH36" s="59">
        <f t="shared" ref="DH36:DH51" ca="1" si="433">IF(OR(DG36=1, DG36=2), 0.06, -0.7)</f>
        <v>0.06</v>
      </c>
      <c r="DI36" s="40">
        <f t="shared" ca="1" si="234"/>
        <v>115418.06100056662</v>
      </c>
      <c r="DJ36" s="28" cm="1">
        <f t="array" aca="1" ref="DJ36" ca="1">_xlfn.LET(_xlpm.value,RAND(),_xlfn.IFS(DJ35=1,IF(_xlpm.value&gt;0.97,2,1),DJ35=2,IF(_xlpm.value&gt;0.98,3,2),DJ35=3,1))</f>
        <v>2</v>
      </c>
      <c r="DK36" s="59">
        <f t="shared" ref="DK36:DK51" ca="1" si="434">IF(OR(DJ36=1, DJ36=2), 0.06, -0.7)</f>
        <v>0.06</v>
      </c>
      <c r="DL36" s="40">
        <f t="shared" ca="1" si="235"/>
        <v>115418.06100056662</v>
      </c>
      <c r="DM36" s="28" cm="1">
        <f t="array" aca="1" ref="DM36" ca="1">_xlfn.LET(_xlpm.value,RAND(),_xlfn.IFS(DM35=1,IF(_xlpm.value&gt;0.97,2,1),DM35=2,IF(_xlpm.value&gt;0.98,3,2),DM35=3,1))</f>
        <v>1</v>
      </c>
      <c r="DN36" s="59">
        <f t="shared" ref="DN36:DN51" ca="1" si="435">IF(OR(DM36=1, DM36=2), 0.06, -0.7)</f>
        <v>0.06</v>
      </c>
      <c r="DO36" s="40">
        <f t="shared" ca="1" si="236"/>
        <v>115418.06100056662</v>
      </c>
      <c r="DP36" s="28" cm="1">
        <f t="array" aca="1" ref="DP36" ca="1">_xlfn.LET(_xlpm.value,RAND(),_xlfn.IFS(DP35=1,IF(_xlpm.value&gt;0.97,2,1),DP35=2,IF(_xlpm.value&gt;0.98,3,2),DP35=3,1))</f>
        <v>2</v>
      </c>
      <c r="DQ36" s="59">
        <f t="shared" ref="DQ36:DQ51" ca="1" si="436">IF(OR(DP36=1, DP36=2), 0.06, -0.7)</f>
        <v>0.06</v>
      </c>
      <c r="DR36" s="40">
        <f t="shared" ca="1" si="237"/>
        <v>115418.06100056662</v>
      </c>
      <c r="DS36" s="28" cm="1">
        <f t="array" aca="1" ref="DS36" ca="1">_xlfn.LET(_xlpm.value,RAND(),_xlfn.IFS(DS35=1,IF(_xlpm.value&gt;0.97,2,1),DS35=2,IF(_xlpm.value&gt;0.98,3,2),DS35=3,1))</f>
        <v>1</v>
      </c>
      <c r="DT36" s="59">
        <f t="shared" ref="DT36:DT51" ca="1" si="437">IF(OR(DS36=1, DS36=2), 0.06, -0.7)</f>
        <v>0.06</v>
      </c>
      <c r="DU36" s="40">
        <f t="shared" ca="1" si="238"/>
        <v>115418.06100056662</v>
      </c>
      <c r="DV36" s="28" cm="1">
        <f t="array" aca="1" ref="DV36" ca="1">_xlfn.LET(_xlpm.value,RAND(),_xlfn.IFS(DV35=1,IF(_xlpm.value&gt;0.97,2,1),DV35=2,IF(_xlpm.value&gt;0.98,3,2),DV35=3,1))</f>
        <v>1</v>
      </c>
      <c r="DW36" s="59">
        <f t="shared" ref="DW36:DW51" ca="1" si="438">IF(OR(DV36=1, DV36=2), 0.06, -0.7)</f>
        <v>0.06</v>
      </c>
      <c r="DX36" s="40">
        <f t="shared" ca="1" si="239"/>
        <v>51958.738009460751</v>
      </c>
      <c r="DY36" s="28" cm="1">
        <f t="array" aca="1" ref="DY36" ca="1">_xlfn.LET(_xlpm.value,RAND(),_xlfn.IFS(DY35=1,IF(_xlpm.value&gt;0.97,2,1),DY35=2,IF(_xlpm.value&gt;0.98,3,2),DY35=3,1))</f>
        <v>2</v>
      </c>
      <c r="DZ36" s="59">
        <f t="shared" ref="DZ36:DZ51" ca="1" si="439">IF(OR(DY36=1, DY36=2), 0.06, -0.7)</f>
        <v>0.06</v>
      </c>
      <c r="EA36" s="40">
        <f t="shared" ca="1" si="240"/>
        <v>115418.06100056662</v>
      </c>
      <c r="EB36" s="28" cm="1">
        <f t="array" aca="1" ref="EB36" ca="1">_xlfn.LET(_xlpm.value,RAND(),_xlfn.IFS(EB35=1,IF(_xlpm.value&gt;0.97,2,1),EB35=2,IF(_xlpm.value&gt;0.98,3,2),EB35=3,1))</f>
        <v>1</v>
      </c>
      <c r="EC36" s="59">
        <f t="shared" ref="EC36:EC51" ca="1" si="440">IF(OR(EB36=1, EB36=2), 0.06, -0.7)</f>
        <v>0.06</v>
      </c>
      <c r="ED36" s="40">
        <f t="shared" ca="1" si="241"/>
        <v>43414.392544632625</v>
      </c>
      <c r="EE36" s="28" cm="1">
        <f t="array" aca="1" ref="EE36" ca="1">_xlfn.LET(_xlpm.value,RAND(),_xlfn.IFS(EE35=1,IF(_xlpm.value&gt;0.97,2,1),EE35=2,IF(_xlpm.value&gt;0.98,3,2),EE35=3,1))</f>
        <v>1</v>
      </c>
      <c r="EF36" s="59">
        <f t="shared" ref="EF36:EF51" ca="1" si="441">IF(OR(EE36=1, EE36=2), 0.06, -0.7)</f>
        <v>0.06</v>
      </c>
      <c r="EG36" s="40">
        <f t="shared" ca="1" si="242"/>
        <v>115418.06100056662</v>
      </c>
      <c r="EH36" s="28" cm="1">
        <f t="array" aca="1" ref="EH36" ca="1">_xlfn.LET(_xlpm.value,RAND(),_xlfn.IFS(EH35=1,IF(_xlpm.value&gt;0.97,2,1),EH35=2,IF(_xlpm.value&gt;0.98,3,2),EH35=3,1))</f>
        <v>1</v>
      </c>
      <c r="EI36" s="59">
        <f t="shared" ref="EI36:EI51" ca="1" si="442">IF(OR(EH36=1, EH36=2), 0.06, -0.7)</f>
        <v>0.06</v>
      </c>
      <c r="EJ36" s="40">
        <f t="shared" ca="1" si="243"/>
        <v>115418.06100056662</v>
      </c>
      <c r="EK36" s="28" cm="1">
        <f t="array" aca="1" ref="EK36" ca="1">_xlfn.LET(_xlpm.value,RAND(),_xlfn.IFS(EK35=1,IF(_xlpm.value&gt;0.97,2,1),EK35=2,IF(_xlpm.value&gt;0.98,3,2),EK35=3,1))</f>
        <v>1</v>
      </c>
      <c r="EL36" s="59">
        <f t="shared" ref="EL36:EL51" ca="1" si="443">IF(OR(EK36=1, EK36=2), 0.06, -0.7)</f>
        <v>0.06</v>
      </c>
      <c r="EM36" s="40">
        <f t="shared" ca="1" si="244"/>
        <v>115418.06100056662</v>
      </c>
      <c r="EN36" s="28" cm="1">
        <f t="array" aca="1" ref="EN36" ca="1">_xlfn.LET(_xlpm.value,RAND(),_xlfn.IFS(EN35=1,IF(_xlpm.value&gt;0.97,2,1),EN35=2,IF(_xlpm.value&gt;0.98,3,2),EN35=3,1))</f>
        <v>1</v>
      </c>
      <c r="EO36" s="59">
        <f t="shared" ref="EO36:EO51" ca="1" si="444">IF(OR(EN36=1, EN36=2), 0.06, -0.7)</f>
        <v>0.06</v>
      </c>
      <c r="EP36" s="40">
        <f t="shared" ca="1" si="245"/>
        <v>45937.768582969387</v>
      </c>
      <c r="EQ36" s="28" cm="1">
        <f t="array" aca="1" ref="EQ36" ca="1">_xlfn.LET(_xlpm.value,RAND(),_xlfn.IFS(EQ35=1,IF(_xlpm.value&gt;0.97,2,1),EQ35=2,IF(_xlpm.value&gt;0.98,3,2),EQ35=3,1))</f>
        <v>2</v>
      </c>
      <c r="ER36" s="59">
        <f t="shared" ref="ER36:ER51" ca="1" si="445">IF(OR(EQ36=1, EQ36=2), 0.06, -0.7)</f>
        <v>0.06</v>
      </c>
      <c r="ES36" s="40">
        <f t="shared" ca="1" si="246"/>
        <v>115418.06100056662</v>
      </c>
      <c r="ET36" s="28" cm="1">
        <f t="array" aca="1" ref="ET36" ca="1">_xlfn.LET(_xlpm.value,RAND(),_xlfn.IFS(ET35=1,IF(_xlpm.value&gt;0.97,2,1),ET35=2,IF(_xlpm.value&gt;0.98,3,2),ET35=3,1))</f>
        <v>2</v>
      </c>
      <c r="EU36" s="59">
        <f t="shared" ref="EU36:EU51" ca="1" si="446">IF(OR(ET36=1, ET36=2), 0.06, -0.7)</f>
        <v>0.06</v>
      </c>
      <c r="EV36" s="40">
        <f t="shared" ca="1" si="247"/>
        <v>115418.06100056662</v>
      </c>
      <c r="EW36" s="28" cm="1">
        <f t="array" aca="1" ref="EW36" ca="1">_xlfn.LET(_xlpm.value,RAND(),_xlfn.IFS(EW35=1,IF(_xlpm.value&gt;0.97,2,1),EW35=2,IF(_xlpm.value&gt;0.98,3,2),EW35=3,1))</f>
        <v>1</v>
      </c>
      <c r="EX36" s="59">
        <f t="shared" ref="EX36:EX51" ca="1" si="447">IF(OR(EW36=1, EW36=2), 0.06, -0.7)</f>
        <v>0.06</v>
      </c>
      <c r="EY36" s="40">
        <f t="shared" ca="1" si="248"/>
        <v>34973.72630642452</v>
      </c>
      <c r="EZ36" s="28" cm="1">
        <f t="array" aca="1" ref="EZ36" ca="1">_xlfn.LET(_xlpm.value,RAND(),_xlfn.IFS(EZ35=1,IF(_xlpm.value&gt;0.97,2,1),EZ35=2,IF(_xlpm.value&gt;0.98,3,2),EZ35=3,1))</f>
        <v>1</v>
      </c>
      <c r="FA36" s="59">
        <f t="shared" ref="FA36:FA51" ca="1" si="448">IF(OR(EZ36=1, EZ36=2), 0.06, -0.7)</f>
        <v>0.06</v>
      </c>
      <c r="FB36" s="40">
        <f t="shared" ca="1" si="249"/>
        <v>115418.06100056662</v>
      </c>
      <c r="FC36" s="28" cm="1">
        <f t="array" aca="1" ref="FC36" ca="1">_xlfn.LET(_xlpm.value,RAND(),_xlfn.IFS(FC35=1,IF(_xlpm.value&gt;0.97,2,1),FC35=2,IF(_xlpm.value&gt;0.98,3,2),FC35=3,1))</f>
        <v>2</v>
      </c>
      <c r="FD36" s="59">
        <f t="shared" ref="FD36:FD51" ca="1" si="449">IF(OR(FC36=1, FC36=2), 0.06, -0.7)</f>
        <v>0.06</v>
      </c>
      <c r="FE36" s="40">
        <f t="shared" ca="1" si="250"/>
        <v>115418.06100056662</v>
      </c>
      <c r="FF36" s="28" cm="1">
        <f t="array" aca="1" ref="FF36" ca="1">_xlfn.LET(_xlpm.value,RAND(),_xlfn.IFS(FF35=1,IF(_xlpm.value&gt;0.97,2,1),FF35=2,IF(_xlpm.value&gt;0.98,3,2),FF35=3,1))</f>
        <v>1</v>
      </c>
      <c r="FG36" s="59">
        <f t="shared" ref="FG36:FG51" ca="1" si="450">IF(OR(FF36=1, FF36=2), 0.06, -0.7)</f>
        <v>0.06</v>
      </c>
      <c r="FH36" s="40">
        <f t="shared" ca="1" si="251"/>
        <v>115418.06100056662</v>
      </c>
      <c r="FI36" s="28" cm="1">
        <f t="array" aca="1" ref="FI36" ca="1">_xlfn.LET(_xlpm.value,RAND(),_xlfn.IFS(FI35=1,IF(_xlpm.value&gt;0.97,2,1),FI35=2,IF(_xlpm.value&gt;0.98,3,2),FI35=3,1))</f>
        <v>1</v>
      </c>
      <c r="FJ36" s="59">
        <f t="shared" ref="FJ36:FJ51" ca="1" si="451">IF(OR(FI36=1, FI36=2), 0.06, -0.7)</f>
        <v>0.06</v>
      </c>
      <c r="FK36" s="40">
        <f t="shared" ca="1" si="252"/>
        <v>115418.06100056662</v>
      </c>
      <c r="FL36" s="28" cm="1">
        <f t="array" aca="1" ref="FL36" ca="1">_xlfn.LET(_xlpm.value,RAND(),_xlfn.IFS(FL35=1,IF(_xlpm.value&gt;0.97,2,1),FL35=2,IF(_xlpm.value&gt;0.98,3,2),FL35=3,1))</f>
        <v>1</v>
      </c>
      <c r="FM36" s="59">
        <f t="shared" ref="FM36:FM51" ca="1" si="452">IF(OR(FL36=1, FL36=2), 0.06, -0.7)</f>
        <v>0.06</v>
      </c>
      <c r="FN36" s="40">
        <f t="shared" ca="1" si="253"/>
        <v>115418.06100056662</v>
      </c>
      <c r="FO36" s="28" cm="1">
        <f t="array" aca="1" ref="FO36" ca="1">_xlfn.LET(_xlpm.value,RAND(),_xlfn.IFS(FO35=1,IF(_xlpm.value&gt;0.97,2,1),FO35=2,IF(_xlpm.value&gt;0.98,3,2),FO35=3,1))</f>
        <v>1</v>
      </c>
      <c r="FP36" s="59">
        <f t="shared" ref="FP36:FP51" ca="1" si="453">IF(OR(FO36=1, FO36=2), 0.06, -0.7)</f>
        <v>0.06</v>
      </c>
      <c r="FQ36" s="40">
        <f t="shared" ca="1" si="254"/>
        <v>57490.563127842623</v>
      </c>
      <c r="FR36" s="28" cm="1">
        <f t="array" aca="1" ref="FR36" ca="1">_xlfn.LET(_xlpm.value,RAND(),_xlfn.IFS(FR35=1,IF(_xlpm.value&gt;0.97,2,1),FR35=2,IF(_xlpm.value&gt;0.98,3,2),FR35=3,1))</f>
        <v>1</v>
      </c>
      <c r="FS36" s="59">
        <f t="shared" ref="FS36:FS51" ca="1" si="454">IF(OR(FR36=1, FR36=2), 0.06, -0.7)</f>
        <v>0.06</v>
      </c>
      <c r="FT36" s="40">
        <f t="shared" ca="1" si="255"/>
        <v>47314.110969704889</v>
      </c>
      <c r="FU36" s="28" cm="1">
        <f t="array" aca="1" ref="FU36" ca="1">_xlfn.LET(_xlpm.value,RAND(),_xlfn.IFS(FU35=1,IF(_xlpm.value&gt;0.97,2,1),FU35=2,IF(_xlpm.value&gt;0.98,3,2),FU35=3,1))</f>
        <v>2</v>
      </c>
      <c r="FV36" s="59">
        <f t="shared" ref="FV36:FV51" ca="1" si="455">IF(OR(FU36=1, FU36=2), 0.06, -0.7)</f>
        <v>0.06</v>
      </c>
      <c r="FW36" s="40">
        <f t="shared" ca="1" si="256"/>
        <v>115418.06100056662</v>
      </c>
      <c r="FX36" s="28" cm="1">
        <f t="array" aca="1" ref="FX36" ca="1">_xlfn.LET(_xlpm.value,RAND(),_xlfn.IFS(FX35=1,IF(_xlpm.value&gt;0.97,2,1),FX35=2,IF(_xlpm.value&gt;0.98,3,2),FX35=3,1))</f>
        <v>1</v>
      </c>
      <c r="FY36" s="59">
        <f t="shared" ref="FY36:FY51" ca="1" si="456">IF(OR(FX36=1, FX36=2), 0.06, -0.7)</f>
        <v>0.06</v>
      </c>
      <c r="FZ36" s="40">
        <f t="shared" ca="1" si="257"/>
        <v>115418.06100056662</v>
      </c>
      <c r="GA36" s="28" cm="1">
        <f t="array" aca="1" ref="GA36" ca="1">_xlfn.LET(_xlpm.value,RAND(),_xlfn.IFS(GA35=1,IF(_xlpm.value&gt;0.97,2,1),GA35=2,IF(_xlpm.value&gt;0.98,3,2),GA35=3,1))</f>
        <v>1</v>
      </c>
      <c r="GB36" s="59">
        <f t="shared" ref="GB36:GB51" ca="1" si="457">IF(OR(GA36=1, GA36=2), 0.06, -0.7)</f>
        <v>0.06</v>
      </c>
      <c r="GC36" s="40">
        <f t="shared" ca="1" si="258"/>
        <v>115418.06100056662</v>
      </c>
      <c r="GD36" s="28" cm="1">
        <f t="array" aca="1" ref="GD36" ca="1">_xlfn.LET(_xlpm.value,RAND(),_xlfn.IFS(GD35=1,IF(_xlpm.value&gt;0.97,2,1),GD35=2,IF(_xlpm.value&gt;0.98,3,2),GD35=3,1))</f>
        <v>2</v>
      </c>
      <c r="GE36" s="59">
        <f t="shared" ref="GE36:GE51" ca="1" si="458">IF(OR(GD36=1, GD36=2), 0.06, -0.7)</f>
        <v>0.06</v>
      </c>
      <c r="GF36" s="40">
        <f t="shared" ca="1" si="259"/>
        <v>115418.06100056662</v>
      </c>
      <c r="GG36" s="28" cm="1">
        <f t="array" aca="1" ref="GG36" ca="1">_xlfn.LET(_xlpm.value,RAND(),_xlfn.IFS(GG35=1,IF(_xlpm.value&gt;0.97,2,1),GG35=2,IF(_xlpm.value&gt;0.98,3,2),GG35=3,1))</f>
        <v>2</v>
      </c>
      <c r="GH36" s="59">
        <f t="shared" ref="GH36:GH51" ca="1" si="459">IF(OR(GG36=1, GG36=2), 0.06, -0.7)</f>
        <v>0.06</v>
      </c>
      <c r="GI36" s="40">
        <f t="shared" ca="1" si="260"/>
        <v>115418.06100056662</v>
      </c>
      <c r="GJ36" s="28" cm="1">
        <f t="array" aca="1" ref="GJ36" ca="1">_xlfn.LET(_xlpm.value,RAND(),_xlfn.IFS(GJ35=1,IF(_xlpm.value&gt;0.97,2,1),GJ35=2,IF(_xlpm.value&gt;0.98,3,2),GJ35=3,1))</f>
        <v>1</v>
      </c>
      <c r="GK36" s="59">
        <f t="shared" ref="GK36:GK51" ca="1" si="460">IF(OR(GJ36=1, GJ36=2), 0.06, -0.7)</f>
        <v>0.06</v>
      </c>
      <c r="GL36" s="40">
        <f t="shared" ca="1" si="261"/>
        <v>115418.06100056662</v>
      </c>
      <c r="GM36" s="28" cm="1">
        <f t="array" aca="1" ref="GM36" ca="1">_xlfn.LET(_xlpm.value,RAND(),_xlfn.IFS(GM35=1,IF(_xlpm.value&gt;0.97,2,1),GM35=2,IF(_xlpm.value&gt;0.98,3,2),GM35=3,1))</f>
        <v>2</v>
      </c>
      <c r="GN36" s="59">
        <f t="shared" ref="GN36:GN51" ca="1" si="461">IF(OR(GM36=1, GM36=2), 0.06, -0.7)</f>
        <v>0.06</v>
      </c>
      <c r="GO36" s="40">
        <f t="shared" ca="1" si="262"/>
        <v>115418.06100056662</v>
      </c>
      <c r="GP36" s="28" cm="1">
        <f t="array" aca="1" ref="GP36" ca="1">_xlfn.LET(_xlpm.value,RAND(),_xlfn.IFS(GP35=1,IF(_xlpm.value&gt;0.97,2,1),GP35=2,IF(_xlpm.value&gt;0.98,3,2),GP35=3,1))</f>
        <v>1</v>
      </c>
      <c r="GQ36" s="59">
        <f t="shared" ref="GQ36:GQ51" ca="1" si="462">IF(OR(GP36=1, GP36=2), 0.06, -0.7)</f>
        <v>0.06</v>
      </c>
      <c r="GR36" s="40">
        <f t="shared" ca="1" si="263"/>
        <v>115418.06100056662</v>
      </c>
      <c r="GS36" s="28" cm="1">
        <f t="array" aca="1" ref="GS36" ca="1">_xlfn.LET(_xlpm.value,RAND(),_xlfn.IFS(GS35=1,IF(_xlpm.value&gt;0.97,2,1),GS35=2,IF(_xlpm.value&gt;0.98,3,2),GS35=3,1))</f>
        <v>1</v>
      </c>
      <c r="GT36" s="59">
        <f t="shared" ref="GT36:GT51" ca="1" si="463">IF(OR(GS36=1, GS36=2), 0.06, -0.7)</f>
        <v>0.06</v>
      </c>
      <c r="GU36" s="40">
        <f t="shared" ca="1" si="264"/>
        <v>40997.15270301306</v>
      </c>
      <c r="GV36" s="28" cm="1">
        <f t="array" aca="1" ref="GV36" ca="1">_xlfn.LET(_xlpm.value,RAND(),_xlfn.IFS(GV35=1,IF(_xlpm.value&gt;0.97,2,1),GV35=2,IF(_xlpm.value&gt;0.98,3,2),GV35=3,1))</f>
        <v>1</v>
      </c>
      <c r="GW36" s="59">
        <f t="shared" ref="GW36:GW51" ca="1" si="464">IF(OR(GV36=1, GV36=2), 0.06, -0.7)</f>
        <v>0.06</v>
      </c>
      <c r="GX36" s="40">
        <f t="shared" ca="1" si="265"/>
        <v>115418.06100056662</v>
      </c>
      <c r="GY36" s="28" cm="1">
        <f t="array" aca="1" ref="GY36" ca="1">_xlfn.LET(_xlpm.value,RAND(),_xlfn.IFS(GY35=1,IF(_xlpm.value&gt;0.97,2,1),GY35=2,IF(_xlpm.value&gt;0.98,3,2),GY35=3,1))</f>
        <v>1</v>
      </c>
      <c r="GZ36" s="59">
        <f t="shared" ref="GZ36:GZ51" ca="1" si="465">IF(OR(GY36=1, GY36=2), 0.06, -0.7)</f>
        <v>0.06</v>
      </c>
      <c r="HA36" s="40">
        <f t="shared" ca="1" si="266"/>
        <v>115418.06100056662</v>
      </c>
      <c r="HB36" s="28" cm="1">
        <f t="array" aca="1" ref="HB36" ca="1">_xlfn.LET(_xlpm.value,RAND(),_xlfn.IFS(HB35=1,IF(_xlpm.value&gt;0.97,2,1),HB35=2,IF(_xlpm.value&gt;0.98,3,2),HB35=3,1))</f>
        <v>2</v>
      </c>
      <c r="HC36" s="59">
        <f t="shared" ref="HC36:HC51" ca="1" si="466">IF(OR(HB36=1, HB36=2), 0.06, -0.7)</f>
        <v>0.06</v>
      </c>
      <c r="HD36" s="40">
        <f t="shared" ca="1" si="267"/>
        <v>115418.06100056662</v>
      </c>
      <c r="HE36" s="28" cm="1">
        <f t="array" aca="1" ref="HE36" ca="1">_xlfn.LET(_xlpm.value,RAND(),_xlfn.IFS(HE35=1,IF(_xlpm.value&gt;0.97,2,1),HE35=2,IF(_xlpm.value&gt;0.98,3,2),HE35=3,1))</f>
        <v>1</v>
      </c>
      <c r="HF36" s="59">
        <f t="shared" ref="HF36:HF51" ca="1" si="467">IF(OR(HE36=1, HE36=2), 0.06, -0.7)</f>
        <v>0.06</v>
      </c>
      <c r="HG36" s="40">
        <f t="shared" ca="1" si="268"/>
        <v>57490.563127842623</v>
      </c>
      <c r="HH36" s="28" cm="1">
        <f t="array" aca="1" ref="HH36" ca="1">_xlfn.LET(_xlpm.value,RAND(),_xlfn.IFS(HH35=1,IF(_xlpm.value&gt;0.97,2,1),HH35=2,IF(_xlpm.value&gt;0.98,3,2),HH35=3,1))</f>
        <v>2</v>
      </c>
      <c r="HI36" s="59">
        <f t="shared" ref="HI36:HI51" ca="1" si="468">IF(OR(HH36=1, HH36=2), 0.06, -0.7)</f>
        <v>0.06</v>
      </c>
      <c r="HJ36" s="40">
        <f t="shared" ca="1" si="269"/>
        <v>115418.06100056662</v>
      </c>
      <c r="HK36" s="28" cm="1">
        <f t="array" aca="1" ref="HK36" ca="1">_xlfn.LET(_xlpm.value,RAND(),_xlfn.IFS(HK35=1,IF(_xlpm.value&gt;0.97,2,1),HK35=2,IF(_xlpm.value&gt;0.98,3,2),HK35=3,1))</f>
        <v>1</v>
      </c>
      <c r="HL36" s="59">
        <f t="shared" ref="HL36:HL51" ca="1" si="469">IF(OR(HK36=1, HK36=2), 0.06, -0.7)</f>
        <v>0.06</v>
      </c>
      <c r="HM36" s="40">
        <f t="shared" ca="1" si="270"/>
        <v>115418.06100056662</v>
      </c>
      <c r="HN36" s="28" cm="1">
        <f t="array" aca="1" ref="HN36" ca="1">_xlfn.LET(_xlpm.value,RAND(),_xlfn.IFS(HN35=1,IF(_xlpm.value&gt;0.97,2,1),HN35=2,IF(_xlpm.value&gt;0.98,3,2),HN35=3,1))</f>
        <v>1</v>
      </c>
      <c r="HO36" s="59">
        <f t="shared" ref="HO36:HO51" ca="1" si="470">IF(OR(HN36=1, HN36=2), 0.06, -0.7)</f>
        <v>0.06</v>
      </c>
      <c r="HP36" s="40">
        <f t="shared" ca="1" si="271"/>
        <v>94596.756800521485</v>
      </c>
      <c r="HQ36" s="28" cm="1">
        <f t="array" aca="1" ref="HQ36" ca="1">_xlfn.LET(_xlpm.value,RAND(),_xlfn.IFS(HQ35=1,IF(_xlpm.value&gt;0.97,2,1),HQ35=2,IF(_xlpm.value&gt;0.98,3,2),HQ35=3,1))</f>
        <v>1</v>
      </c>
      <c r="HR36" s="59">
        <f t="shared" ref="HR36:HR51" ca="1" si="471">IF(OR(HQ36=1, HQ36=2), 0.06, -0.7)</f>
        <v>0.06</v>
      </c>
      <c r="HS36" s="40">
        <f t="shared" ca="1" si="272"/>
        <v>115418.06100056662</v>
      </c>
      <c r="HT36" s="28" cm="1">
        <f t="array" aca="1" ref="HT36" ca="1">_xlfn.LET(_xlpm.value,RAND(),_xlfn.IFS(HT35=1,IF(_xlpm.value&gt;0.97,2,1),HT35=2,IF(_xlpm.value&gt;0.98,3,2),HT35=3,1))</f>
        <v>1</v>
      </c>
      <c r="HU36" s="59">
        <f t="shared" ref="HU36:HU51" ca="1" si="472">IF(OR(HT36=1, HT36=2), 0.06, -0.7)</f>
        <v>0.06</v>
      </c>
      <c r="HV36" s="40">
        <f t="shared" ca="1" si="273"/>
        <v>115418.06100056662</v>
      </c>
      <c r="HW36" s="28" cm="1">
        <f t="array" aca="1" ref="HW36" ca="1">_xlfn.LET(_xlpm.value,RAND(),_xlfn.IFS(HW35=1,IF(_xlpm.value&gt;0.97,2,1),HW35=2,IF(_xlpm.value&gt;0.98,3,2),HW35=3,1))</f>
        <v>1</v>
      </c>
      <c r="HX36" s="59">
        <f t="shared" ref="HX36:HX51" ca="1" si="473">IF(OR(HW36=1, HW36=2), 0.06, -0.7)</f>
        <v>0.06</v>
      </c>
      <c r="HY36" s="40">
        <f t="shared" ca="1" si="274"/>
        <v>34159.071362424518</v>
      </c>
      <c r="HZ36" s="28" cm="1">
        <f t="array" aca="1" ref="HZ36" ca="1">_xlfn.LET(_xlpm.value,RAND(),_xlfn.IFS(HZ35=1,IF(_xlpm.value&gt;0.97,2,1),HZ35=2,IF(_xlpm.value&gt;0.98,3,2),HZ35=3,1))</f>
        <v>1</v>
      </c>
      <c r="IA36" s="59">
        <f t="shared" ref="IA36:IA51" ca="1" si="474">IF(OR(HZ36=1, HZ36=2), 0.06, -0.7)</f>
        <v>0.06</v>
      </c>
      <c r="IB36" s="40">
        <f t="shared" ca="1" si="275"/>
        <v>115418.06100056662</v>
      </c>
      <c r="IC36" s="28" cm="1">
        <f t="array" aca="1" ref="IC36" ca="1">_xlfn.LET(_xlpm.value,RAND(),_xlfn.IFS(IC35=1,IF(_xlpm.value&gt;0.97,2,1),IC35=2,IF(_xlpm.value&gt;0.98,3,2),IC35=3,1))</f>
        <v>1</v>
      </c>
      <c r="ID36" s="59">
        <f t="shared" ref="ID36:ID51" ca="1" si="475">IF(OR(IC36=1, IC36=2), 0.06, -0.7)</f>
        <v>0.06</v>
      </c>
      <c r="IE36" s="40">
        <f t="shared" ca="1" si="276"/>
        <v>115418.06100056662</v>
      </c>
      <c r="IF36" s="28" cm="1">
        <f t="array" aca="1" ref="IF36" ca="1">_xlfn.LET(_xlpm.value,RAND(),_xlfn.IFS(IF35=1,IF(_xlpm.value&gt;0.97,2,1),IF35=2,IF(_xlpm.value&gt;0.98,3,2),IF35=3,1))</f>
        <v>1</v>
      </c>
      <c r="IG36" s="59">
        <f t="shared" ref="IG36:IG51" ca="1" si="476">IF(OR(IF36=1, IF36=2), 0.06, -0.7)</f>
        <v>0.06</v>
      </c>
      <c r="IH36" s="40">
        <f t="shared" ca="1" si="277"/>
        <v>115418.06100056662</v>
      </c>
      <c r="II36" s="28" cm="1">
        <f t="array" aca="1" ref="II36" ca="1">_xlfn.LET(_xlpm.value,RAND(),_xlfn.IFS(II35=1,IF(_xlpm.value&gt;0.97,2,1),II35=2,IF(_xlpm.value&gt;0.98,3,2),II35=3,1))</f>
        <v>2</v>
      </c>
      <c r="IJ36" s="59">
        <f t="shared" ref="IJ36:IJ51" ca="1" si="477">IF(OR(II36=1, II36=2), 0.06, -0.7)</f>
        <v>0.06</v>
      </c>
      <c r="IK36" s="40">
        <f t="shared" ca="1" si="278"/>
        <v>115418.06100056662</v>
      </c>
      <c r="IL36" s="28" cm="1">
        <f t="array" aca="1" ref="IL36" ca="1">_xlfn.LET(_xlpm.value,RAND(),_xlfn.IFS(IL35=1,IF(_xlpm.value&gt;0.97,2,1),IL35=2,IF(_xlpm.value&gt;0.98,3,2),IL35=3,1))</f>
        <v>2</v>
      </c>
      <c r="IM36" s="59">
        <f t="shared" ref="IM36:IM51" ca="1" si="478">IF(OR(IL36=1, IL36=2), 0.06, -0.7)</f>
        <v>0.06</v>
      </c>
      <c r="IN36" s="40">
        <f t="shared" ca="1" si="279"/>
        <v>115418.06100056662</v>
      </c>
      <c r="IO36" s="28" cm="1">
        <f t="array" aca="1" ref="IO36" ca="1">_xlfn.LET(_xlpm.value,RAND(),_xlfn.IFS(IO35=1,IF(_xlpm.value&gt;0.97,2,1),IO35=2,IF(_xlpm.value&gt;0.98,3,2),IO35=3,1))</f>
        <v>2</v>
      </c>
      <c r="IP36" s="59">
        <f t="shared" ref="IP36:IP51" ca="1" si="479">IF(OR(IO36=1, IO36=2), 0.06, -0.7)</f>
        <v>0.06</v>
      </c>
      <c r="IQ36" s="40">
        <f t="shared" ca="1" si="280"/>
        <v>115418.06100056662</v>
      </c>
      <c r="IR36" s="28" cm="1">
        <f t="array" aca="1" ref="IR36" ca="1">_xlfn.LET(_xlpm.value,RAND(),_xlfn.IFS(IR35=1,IF(_xlpm.value&gt;0.97,2,1),IR35=2,IF(_xlpm.value&gt;0.98,3,2),IR35=3,1))</f>
        <v>1</v>
      </c>
      <c r="IS36" s="59">
        <f t="shared" ref="IS36:IS51" ca="1" si="480">IF(OR(IR36=1, IR36=2), 0.06, -0.7)</f>
        <v>0.06</v>
      </c>
      <c r="IT36" s="40">
        <f t="shared" ca="1" si="281"/>
        <v>115418.06100056662</v>
      </c>
      <c r="IU36" s="28" cm="1">
        <f t="array" aca="1" ref="IU36" ca="1">_xlfn.LET(_xlpm.value,RAND(),_xlfn.IFS(IU35=1,IF(_xlpm.value&gt;0.97,2,1),IU35=2,IF(_xlpm.value&gt;0.98,3,2),IU35=3,1))</f>
        <v>2</v>
      </c>
      <c r="IV36" s="59">
        <f t="shared" ref="IV36:IV51" ca="1" si="481">IF(OR(IU36=1, IU36=2), 0.06, -0.7)</f>
        <v>0.06</v>
      </c>
      <c r="IW36" s="40">
        <f t="shared" ca="1" si="282"/>
        <v>115418.06100056662</v>
      </c>
      <c r="IX36" s="28" cm="1">
        <f t="array" aca="1" ref="IX36" ca="1">_xlfn.LET(_xlpm.value,RAND(),_xlfn.IFS(IX35=1,IF(_xlpm.value&gt;0.97,2,1),IX35=2,IF(_xlpm.value&gt;0.98,3,2),IX35=3,1))</f>
        <v>2</v>
      </c>
      <c r="IY36" s="59">
        <f t="shared" ref="IY36:IY51" ca="1" si="482">IF(OR(IX36=1, IX36=2), 0.06, -0.7)</f>
        <v>0.06</v>
      </c>
      <c r="IZ36" s="40">
        <f t="shared" ca="1" si="283"/>
        <v>115418.06100056662</v>
      </c>
      <c r="JA36" s="28" cm="1">
        <f t="array" aca="1" ref="JA36" ca="1">_xlfn.LET(_xlpm.value,RAND(),_xlfn.IFS(JA35=1,IF(_xlpm.value&gt;0.97,2,1),JA35=2,IF(_xlpm.value&gt;0.98,3,2),JA35=3,1))</f>
        <v>1</v>
      </c>
      <c r="JB36" s="59">
        <f t="shared" ref="JB36:JB51" ca="1" si="483">IF(OR(JA36=1, JA36=2), 0.06, -0.7)</f>
        <v>0.06</v>
      </c>
      <c r="JC36" s="40">
        <f t="shared" ca="1" si="284"/>
        <v>115418.06100056662</v>
      </c>
      <c r="JD36" s="28" cm="1">
        <f t="array" aca="1" ref="JD36" ca="1">_xlfn.LET(_xlpm.value,RAND(),_xlfn.IFS(JD35=1,IF(_xlpm.value&gt;0.97,2,1),JD35=2,IF(_xlpm.value&gt;0.98,3,2),JD35=3,1))</f>
        <v>1</v>
      </c>
      <c r="JE36" s="59">
        <f t="shared" ref="JE36:JE51" ca="1" si="484">IF(OR(JD36=1, JD36=2), 0.06, -0.7)</f>
        <v>0.06</v>
      </c>
      <c r="JF36" s="40">
        <f t="shared" ca="1" si="285"/>
        <v>115418.06100056662</v>
      </c>
      <c r="JG36" s="28" cm="1">
        <f t="array" aca="1" ref="JG36" ca="1">_xlfn.LET(_xlpm.value,RAND(),_xlfn.IFS(JG35=1,IF(_xlpm.value&gt;0.97,2,1),JG35=2,IF(_xlpm.value&gt;0.98,3,2),JG35=3,1))</f>
        <v>2</v>
      </c>
      <c r="JH36" s="59">
        <f t="shared" ref="JH36:JH51" ca="1" si="485">IF(OR(JG36=1, JG36=2), 0.06, -0.7)</f>
        <v>0.06</v>
      </c>
      <c r="JI36" s="40">
        <f t="shared" ca="1" si="286"/>
        <v>115418.06100056662</v>
      </c>
      <c r="JJ36" s="28" cm="1">
        <f t="array" aca="1" ref="JJ36" ca="1">_xlfn.LET(_xlpm.value,RAND(),_xlfn.IFS(JJ35=1,IF(_xlpm.value&gt;0.97,2,1),JJ35=2,IF(_xlpm.value&gt;0.98,3,2),JJ35=3,1))</f>
        <v>2</v>
      </c>
      <c r="JK36" s="59">
        <f t="shared" ref="JK36:JK51" ca="1" si="486">IF(OR(JJ36=1, JJ36=2), 0.06, -0.7)</f>
        <v>0.06</v>
      </c>
      <c r="JL36" s="40">
        <f t="shared" ca="1" si="287"/>
        <v>115418.06100056662</v>
      </c>
      <c r="JM36" s="28" cm="1">
        <f t="array" aca="1" ref="JM36" ca="1">_xlfn.LET(_xlpm.value,RAND(),_xlfn.IFS(JM35=1,IF(_xlpm.value&gt;0.97,2,1),JM35=2,IF(_xlpm.value&gt;0.98,3,2),JM35=3,1))</f>
        <v>2</v>
      </c>
      <c r="JN36" s="59">
        <f t="shared" ref="JN36:JN51" ca="1" si="487">IF(OR(JM36=1, JM36=2), 0.06, -0.7)</f>
        <v>0.06</v>
      </c>
      <c r="JO36" s="40">
        <f t="shared" ca="1" si="288"/>
        <v>44639.332369067946</v>
      </c>
      <c r="JP36" s="28" cm="1">
        <f t="array" aca="1" ref="JP36" ca="1">_xlfn.LET(_xlpm.value,RAND(),_xlfn.IFS(JP35=1,IF(_xlpm.value&gt;0.97,2,1),JP35=2,IF(_xlpm.value&gt;0.98,3,2),JP35=3,1))</f>
        <v>1</v>
      </c>
      <c r="JQ36" s="59">
        <f t="shared" ref="JQ36:JQ51" ca="1" si="488">IF(OR(JP36=1, JP36=2), 0.06, -0.7)</f>
        <v>0.06</v>
      </c>
      <c r="JR36" s="40">
        <f t="shared" ca="1" si="289"/>
        <v>34973.72630642452</v>
      </c>
      <c r="JS36" s="28" cm="1">
        <f t="array" aca="1" ref="JS36" ca="1">_xlfn.LET(_xlpm.value,RAND(),_xlfn.IFS(JS35=1,IF(_xlpm.value&gt;0.97,2,1),JS35=2,IF(_xlpm.value&gt;0.98,3,2),JS35=3,1))</f>
        <v>1</v>
      </c>
      <c r="JT36" s="59">
        <f t="shared" ref="JT36:JT51" ca="1" si="489">IF(OR(JS36=1, JS36=2), 0.06, -0.7)</f>
        <v>0.06</v>
      </c>
      <c r="JU36" s="40">
        <f t="shared" ca="1" si="290"/>
        <v>74119.735672113427</v>
      </c>
      <c r="JV36" s="28" cm="1">
        <f t="array" aca="1" ref="JV36" ca="1">_xlfn.LET(_xlpm.value,RAND(),_xlfn.IFS(JV35=1,IF(_xlpm.value&gt;0.97,2,1),JV35=2,IF(_xlpm.value&gt;0.98,3,2),JV35=3,1))</f>
        <v>2</v>
      </c>
      <c r="JW36" s="59">
        <f t="shared" ref="JW36:JW51" ca="1" si="490">IF(OR(JV36=1, JV36=2), 0.06, -0.7)</f>
        <v>0.06</v>
      </c>
      <c r="JX36" s="40">
        <f t="shared" ca="1" si="291"/>
        <v>115418.06100056662</v>
      </c>
      <c r="JY36" s="28" cm="1">
        <f t="array" aca="1" ref="JY36" ca="1">_xlfn.LET(_xlpm.value,RAND(),_xlfn.IFS(JY35=1,IF(_xlpm.value&gt;0.97,2,1),JY35=2,IF(_xlpm.value&gt;0.98,3,2),JY35=3,1))</f>
        <v>3</v>
      </c>
      <c r="JZ36" s="59">
        <f t="shared" ref="JZ36:JZ51" ca="1" si="491">IF(OR(JY36=1, JY36=2), 0.06, -0.7)</f>
        <v>-0.7</v>
      </c>
      <c r="KA36" s="40">
        <f t="shared" ca="1" si="292"/>
        <v>33390.52896242452</v>
      </c>
      <c r="KB36" s="28" cm="1">
        <f t="array" aca="1" ref="KB36" ca="1">_xlfn.LET(_xlpm.value,RAND(),_xlfn.IFS(KB35=1,IF(_xlpm.value&gt;0.97,2,1),KB35=2,IF(_xlpm.value&gt;0.98,3,2),KB35=3,1))</f>
        <v>1</v>
      </c>
      <c r="KC36" s="59">
        <f t="shared" ref="KC36:KC51" ca="1" si="492">IF(OR(KB36=1, KB36=2), 0.06, -0.7)</f>
        <v>0.06</v>
      </c>
      <c r="KD36" s="40">
        <f t="shared" ca="1" si="293"/>
        <v>34510.627729919433</v>
      </c>
      <c r="KE36" s="28" cm="1">
        <f t="array" aca="1" ref="KE36" ca="1">_xlfn.LET(_xlpm.value,RAND(),_xlfn.IFS(KE35=1,IF(_xlpm.value&gt;0.97,2,1),KE35=2,IF(_xlpm.value&gt;0.98,3,2),KE35=3,1))</f>
        <v>1</v>
      </c>
      <c r="KF36" s="59">
        <f t="shared" ref="KF36:KF51" ca="1" si="493">IF(OR(KE36=1, KE36=2), 0.06, -0.7)</f>
        <v>0.06</v>
      </c>
      <c r="KG36" s="40">
        <f t="shared" ca="1" si="294"/>
        <v>115418.06100056662</v>
      </c>
      <c r="KH36" s="28" cm="1">
        <f t="array" aca="1" ref="KH36" ca="1">_xlfn.LET(_xlpm.value,RAND(),_xlfn.IFS(KH35=1,IF(_xlpm.value&gt;0.97,2,1),KH35=2,IF(_xlpm.value&gt;0.98,3,2),KH35=3,1))</f>
        <v>1</v>
      </c>
      <c r="KI36" s="59">
        <f t="shared" ref="KI36:KI51" ca="1" si="494">IF(OR(KH36=1, KH36=2), 0.06, -0.7)</f>
        <v>0.06</v>
      </c>
      <c r="KJ36" s="40">
        <f t="shared" ca="1" si="295"/>
        <v>115418.06100056662</v>
      </c>
      <c r="KK36" s="28" cm="1">
        <f t="array" aca="1" ref="KK36" ca="1">_xlfn.LET(_xlpm.value,RAND(),_xlfn.IFS(KK35=1,IF(_xlpm.value&gt;0.97,2,1),KK35=2,IF(_xlpm.value&gt;0.98,3,2),KK35=3,1))</f>
        <v>1</v>
      </c>
      <c r="KL36" s="59">
        <f t="shared" ref="KL36:KL51" ca="1" si="495">IF(OR(KK36=1, KK36=2), 0.06, -0.7)</f>
        <v>0.06</v>
      </c>
      <c r="KM36" s="40">
        <f t="shared" ca="1" si="296"/>
        <v>115418.06100056662</v>
      </c>
      <c r="KN36" s="28" cm="1">
        <f t="array" aca="1" ref="KN36" ca="1">_xlfn.LET(_xlpm.value,RAND(),_xlfn.IFS(KN35=1,IF(_xlpm.value&gt;0.97,2,1),KN35=2,IF(_xlpm.value&gt;0.98,3,2),KN35=3,1))</f>
        <v>1</v>
      </c>
      <c r="KO36" s="59">
        <f t="shared" ref="KO36:KO51" ca="1" si="496">IF(OR(KN36=1, KN36=2), 0.06, -0.7)</f>
        <v>0.06</v>
      </c>
      <c r="KP36" s="40">
        <f t="shared" ca="1" si="297"/>
        <v>115418.06100056662</v>
      </c>
      <c r="KQ36" s="28"/>
    </row>
    <row r="37" spans="1:303" x14ac:dyDescent="0.2">
      <c r="A37" s="111">
        <v>46326</v>
      </c>
      <c r="B37" s="64">
        <v>1685.4000000000003</v>
      </c>
      <c r="C37" s="28" cm="1">
        <f t="array" aca="1" ref="C37" ca="1">_xlfn.LET(_xlpm.value,RAND(),_xlfn.IFS(C36=1,IF(_xlpm.value&gt;0.97,2,1),C36=2,IF(_xlpm.value&gt;0.98,3,2),C36=3,1))</f>
        <v>2</v>
      </c>
      <c r="D37" s="59">
        <f t="shared" ca="1" si="0"/>
        <v>0.06</v>
      </c>
      <c r="E37" s="40">
        <f t="shared" ca="1" si="298"/>
        <v>123354.38466060063</v>
      </c>
      <c r="F37" s="28" cm="1">
        <f t="array" aca="1" ref="F37" ca="1">_xlfn.LET(_xlpm.value,RAND(),_xlfn.IFS(F36=1,IF(_xlpm.value&gt;0.97,2,1),F36=2,IF(_xlpm.value&gt;0.98,3,2),F36=3,1))</f>
        <v>1</v>
      </c>
      <c r="G37" s="59">
        <f t="shared" ca="1" si="398"/>
        <v>0.06</v>
      </c>
      <c r="H37" s="40">
        <f t="shared" ca="1" si="199"/>
        <v>123354.38466060063</v>
      </c>
      <c r="I37" s="28" cm="1">
        <f t="array" aca="1" ref="I37" ca="1">_xlfn.LET(_xlpm.value,RAND(),_xlfn.IFS(I36=1,IF(_xlpm.value&gt;0.97,2,1),I36=2,IF(_xlpm.value&gt;0.98,3,2),I36=3,1))</f>
        <v>2</v>
      </c>
      <c r="J37" s="59">
        <f t="shared" ca="1" si="399"/>
        <v>0.06</v>
      </c>
      <c r="K37" s="40">
        <f t="shared" ca="1" si="200"/>
        <v>123354.38466060063</v>
      </c>
      <c r="L37" s="28" cm="1">
        <f t="array" aca="1" ref="L37" ca="1">_xlfn.LET(_xlpm.value,RAND(),_xlfn.IFS(L36=1,IF(_xlpm.value&gt;0.97,2,1),L36=2,IF(_xlpm.value&gt;0.98,3,2),L36=3,1))</f>
        <v>1</v>
      </c>
      <c r="M37" s="59">
        <f t="shared" ca="1" si="400"/>
        <v>0.06</v>
      </c>
      <c r="N37" s="40">
        <f t="shared" ca="1" si="201"/>
        <v>123354.38466060063</v>
      </c>
      <c r="O37" s="28" cm="1">
        <f t="array" aca="1" ref="O37" ca="1">_xlfn.LET(_xlpm.value,RAND(),_xlfn.IFS(O36=1,IF(_xlpm.value&gt;0.97,2,1),O36=2,IF(_xlpm.value&gt;0.98,3,2),O36=3,1))</f>
        <v>1</v>
      </c>
      <c r="P37" s="59">
        <f t="shared" ca="1" si="401"/>
        <v>0.06</v>
      </c>
      <c r="Q37" s="40">
        <f t="shared" ca="1" si="202"/>
        <v>123354.38466060063</v>
      </c>
      <c r="R37" s="28" cm="1">
        <f t="array" aca="1" ref="R37" ca="1">_xlfn.LET(_xlpm.value,RAND(),_xlfn.IFS(R36=1,IF(_xlpm.value&gt;0.97,2,1),R36=2,IF(_xlpm.value&gt;0.98,3,2),R36=3,1))</f>
        <v>2</v>
      </c>
      <c r="S37" s="59">
        <f t="shared" ca="1" si="402"/>
        <v>0.06</v>
      </c>
      <c r="T37" s="40">
        <f t="shared" ca="1" si="203"/>
        <v>123354.38466060063</v>
      </c>
      <c r="U37" s="28" cm="1">
        <f t="array" aca="1" ref="U37" ca="1">_xlfn.LET(_xlpm.value,RAND(),_xlfn.IFS(U36=1,IF(_xlpm.value&gt;0.97,2,1),U36=2,IF(_xlpm.value&gt;0.98,3,2),U36=3,1))</f>
        <v>2</v>
      </c>
      <c r="V37" s="59">
        <f t="shared" ca="1" si="403"/>
        <v>0.06</v>
      </c>
      <c r="W37" s="40">
        <f t="shared" ca="1" si="204"/>
        <v>123354.38466060063</v>
      </c>
      <c r="X37" s="28" cm="1">
        <f t="array" aca="1" ref="X37" ca="1">_xlfn.LET(_xlpm.value,RAND(),_xlfn.IFS(X36=1,IF(_xlpm.value&gt;0.97,2,1),X36=2,IF(_xlpm.value&gt;0.98,3,2),X36=3,1))</f>
        <v>1</v>
      </c>
      <c r="Y37" s="59">
        <f t="shared" ca="1" si="404"/>
        <v>0.06</v>
      </c>
      <c r="Z37" s="40">
        <f t="shared" ca="1" si="205"/>
        <v>123354.38466060063</v>
      </c>
      <c r="AA37" s="28" cm="1">
        <f t="array" aca="1" ref="AA37" ca="1">_xlfn.LET(_xlpm.value,RAND(),_xlfn.IFS(AA36=1,IF(_xlpm.value&gt;0.97,2,1),AA36=2,IF(_xlpm.value&gt;0.98,3,2),AA36=3,1))</f>
        <v>2</v>
      </c>
      <c r="AB37" s="59">
        <f t="shared" ca="1" si="405"/>
        <v>0.06</v>
      </c>
      <c r="AC37" s="40">
        <f t="shared" ca="1" si="206"/>
        <v>123354.38466060063</v>
      </c>
      <c r="AD37" s="28" cm="1">
        <f t="array" aca="1" ref="AD37" ca="1">_xlfn.LET(_xlpm.value,RAND(),_xlfn.IFS(AD36=1,IF(_xlpm.value&gt;0.97,2,1),AD36=2,IF(_xlpm.value&gt;0.98,3,2),AD36=3,1))</f>
        <v>1</v>
      </c>
      <c r="AE37" s="59">
        <f t="shared" ca="1" si="406"/>
        <v>0.06</v>
      </c>
      <c r="AF37" s="40">
        <f t="shared" ca="1" si="207"/>
        <v>71260.34017699273</v>
      </c>
      <c r="AG37" s="28" cm="1">
        <f t="array" aca="1" ref="AG37" ca="1">_xlfn.LET(_xlpm.value,RAND(),_xlfn.IFS(AG36=1,IF(_xlpm.value&gt;0.97,2,1),AG36=2,IF(_xlpm.value&gt;0.98,3,2),AG36=3,1))</f>
        <v>2</v>
      </c>
      <c r="AH37" s="59">
        <f t="shared" ca="1" si="407"/>
        <v>0.06</v>
      </c>
      <c r="AI37" s="40">
        <f t="shared" ca="1" si="208"/>
        <v>123354.38466060063</v>
      </c>
      <c r="AJ37" s="28" cm="1">
        <f t="array" aca="1" ref="AJ37" ca="1">_xlfn.LET(_xlpm.value,RAND(),_xlfn.IFS(AJ36=1,IF(_xlpm.value&gt;0.97,2,1),AJ36=2,IF(_xlpm.value&gt;0.98,3,2),AJ36=3,1))</f>
        <v>2</v>
      </c>
      <c r="AK37" s="59">
        <f t="shared" ca="1" si="408"/>
        <v>0.06</v>
      </c>
      <c r="AL37" s="40">
        <f t="shared" ca="1" si="209"/>
        <v>47030.496097310584</v>
      </c>
      <c r="AM37" s="28" cm="1">
        <f t="array" aca="1" ref="AM37" ca="1">_xlfn.LET(_xlpm.value,RAND(),_xlfn.IFS(AM36=1,IF(_xlpm.value&gt;0.97,2,1),AM36=2,IF(_xlpm.value&gt;0.98,3,2),AM36=3,1))</f>
        <v>1</v>
      </c>
      <c r="AN37" s="59">
        <f t="shared" ca="1" si="409"/>
        <v>0.06</v>
      </c>
      <c r="AO37" s="40">
        <f t="shared" ca="1" si="210"/>
        <v>38083.389884809993</v>
      </c>
      <c r="AP37" s="28" cm="1">
        <f t="array" aca="1" ref="AP37" ca="1">_xlfn.LET(_xlpm.value,RAND(),_xlfn.IFS(AP36=1,IF(_xlpm.value&gt;0.97,2,1),AP36=2,IF(_xlpm.value&gt;0.98,3,2),AP36=3,1))</f>
        <v>2</v>
      </c>
      <c r="AQ37" s="59">
        <f t="shared" ca="1" si="410"/>
        <v>0.06</v>
      </c>
      <c r="AR37" s="40">
        <f t="shared" ca="1" si="211"/>
        <v>123354.38466060063</v>
      </c>
      <c r="AS37" s="28" cm="1">
        <f t="array" aca="1" ref="AS37" ca="1">_xlfn.LET(_xlpm.value,RAND(),_xlfn.IFS(AS36=1,IF(_xlpm.value&gt;0.97,2,1),AS36=2,IF(_xlpm.value&gt;0.98,3,2),AS36=3,1))</f>
        <v>2</v>
      </c>
      <c r="AT37" s="59">
        <f t="shared" ca="1" si="411"/>
        <v>0.06</v>
      </c>
      <c r="AU37" s="40">
        <f t="shared" ca="1" si="212"/>
        <v>123354.38466060063</v>
      </c>
      <c r="AV37" s="28" cm="1">
        <f t="array" aca="1" ref="AV37" ca="1">_xlfn.LET(_xlpm.value,RAND(),_xlfn.IFS(AV36=1,IF(_xlpm.value&gt;0.97,2,1),AV36=2,IF(_xlpm.value&gt;0.98,3,2),AV36=3,1))</f>
        <v>1</v>
      </c>
      <c r="AW37" s="59">
        <f t="shared" ca="1" si="412"/>
        <v>0.06</v>
      </c>
      <c r="AX37" s="40">
        <f t="shared" ca="1" si="213"/>
        <v>123354.38466060063</v>
      </c>
      <c r="AY37" s="28" cm="1">
        <f t="array" aca="1" ref="AY37" ca="1">_xlfn.LET(_xlpm.value,RAND(),_xlfn.IFS(AY36=1,IF(_xlpm.value&gt;0.97,2,1),AY36=2,IF(_xlpm.value&gt;0.98,3,2),AY36=3,1))</f>
        <v>2</v>
      </c>
      <c r="AZ37" s="59">
        <f t="shared" ca="1" si="413"/>
        <v>0.06</v>
      </c>
      <c r="BA37" s="40">
        <f t="shared" ca="1" si="214"/>
        <v>123354.38466060063</v>
      </c>
      <c r="BB37" s="28" cm="1">
        <f t="array" aca="1" ref="BB37" ca="1">_xlfn.LET(_xlpm.value,RAND(),_xlfn.IFS(BB36=1,IF(_xlpm.value&gt;0.97,2,1),BB36=2,IF(_xlpm.value&gt;0.98,3,2),BB36=3,1))</f>
        <v>2</v>
      </c>
      <c r="BC37" s="59">
        <f t="shared" ca="1" si="414"/>
        <v>0.06</v>
      </c>
      <c r="BD37" s="40">
        <f t="shared" ca="1" si="215"/>
        <v>56087.502290028395</v>
      </c>
      <c r="BE37" s="28" cm="1">
        <f t="array" aca="1" ref="BE37" ca="1">_xlfn.LET(_xlpm.value,RAND(),_xlfn.IFS(BE36=1,IF(_xlpm.value&gt;0.97,2,1),BE36=2,IF(_xlpm.value&gt;0.98,3,2),BE36=3,1))</f>
        <v>1</v>
      </c>
      <c r="BF37" s="59">
        <f t="shared" ca="1" si="415"/>
        <v>0.06</v>
      </c>
      <c r="BG37" s="40">
        <f t="shared" ca="1" si="216"/>
        <v>123354.38466060063</v>
      </c>
      <c r="BH37" s="28" cm="1">
        <f t="array" aca="1" ref="BH37" ca="1">_xlfn.LET(_xlpm.value,RAND(),_xlfn.IFS(BH36=1,IF(_xlpm.value&gt;0.97,2,1),BH36=2,IF(_xlpm.value&gt;0.98,3,2),BH36=3,1))</f>
        <v>1</v>
      </c>
      <c r="BI37" s="59">
        <f t="shared" ca="1" si="416"/>
        <v>0.06</v>
      </c>
      <c r="BJ37" s="40">
        <f t="shared" ca="1" si="217"/>
        <v>36405.200700169989</v>
      </c>
      <c r="BK37" s="28" cm="1">
        <f t="array" aca="1" ref="BK37" ca="1">_xlfn.LET(_xlpm.value,RAND(),_xlfn.IFS(BK36=1,IF(_xlpm.value&gt;0.97,2,1),BK36=2,IF(_xlpm.value&gt;0.98,3,2),BK36=3,1))</f>
        <v>2</v>
      </c>
      <c r="BL37" s="59">
        <f t="shared" ca="1" si="417"/>
        <v>0.06</v>
      </c>
      <c r="BM37" s="40">
        <f t="shared" ca="1" si="218"/>
        <v>123354.38466060063</v>
      </c>
      <c r="BN37" s="28" cm="1">
        <f t="array" aca="1" ref="BN37" ca="1">_xlfn.LET(_xlpm.value,RAND(),_xlfn.IFS(BN36=1,IF(_xlpm.value&gt;0.97,2,1),BN36=2,IF(_xlpm.value&gt;0.98,3,2),BN36=3,1))</f>
        <v>1</v>
      </c>
      <c r="BO37" s="59">
        <f t="shared" ca="1" si="418"/>
        <v>0.06</v>
      </c>
      <c r="BP37" s="40">
        <f t="shared" ca="1" si="219"/>
        <v>123354.38466060063</v>
      </c>
      <c r="BQ37" s="28" cm="1">
        <f t="array" aca="1" ref="BQ37" ca="1">_xlfn.LET(_xlpm.value,RAND(),_xlfn.IFS(BQ36=1,IF(_xlpm.value&gt;0.97,2,1),BQ36=2,IF(_xlpm.value&gt;0.98,3,2),BQ36=3,1))</f>
        <v>1</v>
      </c>
      <c r="BR37" s="59">
        <f t="shared" ca="1" si="419"/>
        <v>0.06</v>
      </c>
      <c r="BS37" s="40">
        <f t="shared" ca="1" si="220"/>
        <v>123354.38466060063</v>
      </c>
      <c r="BT37" s="28" cm="1">
        <f t="array" aca="1" ref="BT37" ca="1">_xlfn.LET(_xlpm.value,RAND(),_xlfn.IFS(BT36=1,IF(_xlpm.value&gt;0.97,2,1),BT36=2,IF(_xlpm.value&gt;0.98,3,2),BT36=3,1))</f>
        <v>2</v>
      </c>
      <c r="BU37" s="59">
        <f t="shared" ca="1" si="420"/>
        <v>0.06</v>
      </c>
      <c r="BV37" s="40">
        <f t="shared" ca="1" si="221"/>
        <v>123354.38466060063</v>
      </c>
      <c r="BW37" s="28" cm="1">
        <f t="array" aca="1" ref="BW37" ca="1">_xlfn.LET(_xlpm.value,RAND(),_xlfn.IFS(BW36=1,IF(_xlpm.value&gt;0.97,2,1),BW36=2,IF(_xlpm.value&gt;0.98,3,2),BW36=3,1))</f>
        <v>1</v>
      </c>
      <c r="BX37" s="59">
        <f t="shared" ca="1" si="421"/>
        <v>0.06</v>
      </c>
      <c r="BY37" s="40">
        <f t="shared" ca="1" si="222"/>
        <v>123354.38466060063</v>
      </c>
      <c r="BZ37" s="28" cm="1">
        <f t="array" aca="1" ref="BZ37" ca="1">_xlfn.LET(_xlpm.value,RAND(),_xlfn.IFS(BZ36=1,IF(_xlpm.value&gt;0.97,2,1),BZ36=2,IF(_xlpm.value&gt;0.98,3,2),BZ36=3,1))</f>
        <v>2</v>
      </c>
      <c r="CA37" s="59">
        <f t="shared" ca="1" si="422"/>
        <v>0.06</v>
      </c>
      <c r="CB37" s="40">
        <f t="shared" ca="1" si="223"/>
        <v>71260.34017699273</v>
      </c>
      <c r="CC37" s="28" cm="1">
        <f t="array" aca="1" ref="CC37" ca="1">_xlfn.LET(_xlpm.value,RAND(),_xlfn.IFS(CC36=1,IF(_xlpm.value&gt;0.97,2,1),CC36=2,IF(_xlpm.value&gt;0.98,3,2),CC36=3,1))</f>
        <v>1</v>
      </c>
      <c r="CD37" s="59">
        <f t="shared" ca="1" si="423"/>
        <v>0.06</v>
      </c>
      <c r="CE37" s="40">
        <f t="shared" ca="1" si="224"/>
        <v>123354.38466060063</v>
      </c>
      <c r="CF37" s="28" cm="1">
        <f t="array" aca="1" ref="CF37" ca="1">_xlfn.LET(_xlpm.value,RAND(),_xlfn.IFS(CF36=1,IF(_xlpm.value&gt;0.97,2,1),CF36=2,IF(_xlpm.value&gt;0.98,3,2),CF36=3,1))</f>
        <v>2</v>
      </c>
      <c r="CG37" s="59">
        <f t="shared" ca="1" si="424"/>
        <v>0.06</v>
      </c>
      <c r="CH37" s="40">
        <f t="shared" ca="1" si="225"/>
        <v>123354.38466060063</v>
      </c>
      <c r="CI37" s="28" cm="1">
        <f t="array" aca="1" ref="CI37" ca="1">_xlfn.LET(_xlpm.value,RAND(),_xlfn.IFS(CI36=1,IF(_xlpm.value&gt;0.97,2,1),CI36=2,IF(_xlpm.value&gt;0.98,3,2),CI36=3,1))</f>
        <v>1</v>
      </c>
      <c r="CJ37" s="59">
        <f t="shared" ca="1" si="425"/>
        <v>0.06</v>
      </c>
      <c r="CK37" s="40">
        <f t="shared" ca="1" si="226"/>
        <v>123354.38466060063</v>
      </c>
      <c r="CL37" s="28" cm="1">
        <f t="array" aca="1" ref="CL37" ca="1">_xlfn.LET(_xlpm.value,RAND(),_xlfn.IFS(CL36=1,IF(_xlpm.value&gt;0.97,2,1),CL36=2,IF(_xlpm.value&gt;0.98,3,2),CL36=3,1))</f>
        <v>1</v>
      </c>
      <c r="CM37" s="59">
        <f t="shared" ca="1" si="426"/>
        <v>0.06</v>
      </c>
      <c r="CN37" s="40">
        <f t="shared" ca="1" si="227"/>
        <v>123354.38466060063</v>
      </c>
      <c r="CO37" s="28" cm="1">
        <f t="array" aca="1" ref="CO37" ca="1">_xlfn.LET(_xlpm.value,RAND(),_xlfn.IFS(CO36=1,IF(_xlpm.value&gt;0.97,2,1),CO36=2,IF(_xlpm.value&gt;0.98,3,2),CO36=3,1))</f>
        <v>2</v>
      </c>
      <c r="CP37" s="59">
        <f t="shared" ca="1" si="427"/>
        <v>0.06</v>
      </c>
      <c r="CQ37" s="40">
        <f t="shared" ca="1" si="228"/>
        <v>123354.38466060063</v>
      </c>
      <c r="CR37" s="28" cm="1">
        <f t="array" aca="1" ref="CR37" ca="1">_xlfn.LET(_xlpm.value,RAND(),_xlfn.IFS(CR36=1,IF(_xlpm.value&gt;0.97,2,1),CR36=2,IF(_xlpm.value&gt;0.98,3,2),CR36=3,1))</f>
        <v>2</v>
      </c>
      <c r="CS37" s="59">
        <f t="shared" ca="1" si="428"/>
        <v>0.06</v>
      </c>
      <c r="CT37" s="40">
        <f t="shared" ca="1" si="229"/>
        <v>123354.38466060063</v>
      </c>
      <c r="CU37" s="28" cm="1">
        <f t="array" aca="1" ref="CU37" ca="1">_xlfn.LET(_xlpm.value,RAND(),_xlfn.IFS(CU36=1,IF(_xlpm.value&gt;0.97,2,1),CU36=2,IF(_xlpm.value&gt;0.98,3,2),CU36=3,1))</f>
        <v>2</v>
      </c>
      <c r="CV37" s="59">
        <f t="shared" ca="1" si="429"/>
        <v>0.06</v>
      </c>
      <c r="CW37" s="40">
        <f t="shared" ca="1" si="230"/>
        <v>123354.38466060063</v>
      </c>
      <c r="CX37" s="28" cm="1">
        <f t="array" aca="1" ref="CX37" ca="1">_xlfn.LET(_xlpm.value,RAND(),_xlfn.IFS(CX36=1,IF(_xlpm.value&gt;0.97,2,1),CX36=2,IF(_xlpm.value&gt;0.98,3,2),CX36=3,1))</f>
        <v>1</v>
      </c>
      <c r="CY37" s="59">
        <f t="shared" ca="1" si="430"/>
        <v>0.06</v>
      </c>
      <c r="CZ37" s="40">
        <f t="shared" ca="1" si="231"/>
        <v>123354.38466060063</v>
      </c>
      <c r="DA37" s="28" cm="1">
        <f t="array" aca="1" ref="DA37" ca="1">_xlfn.LET(_xlpm.value,RAND(),_xlfn.IFS(DA36=1,IF(_xlpm.value&gt;0.97,2,1),DA36=2,IF(_xlpm.value&gt;0.98,3,2),DA36=3,1))</f>
        <v>1</v>
      </c>
      <c r="DB37" s="59">
        <f t="shared" ca="1" si="431"/>
        <v>0.06</v>
      </c>
      <c r="DC37" s="40">
        <f t="shared" ca="1" si="232"/>
        <v>123354.38466060063</v>
      </c>
      <c r="DD37" s="28" cm="1">
        <f t="array" aca="1" ref="DD37" ca="1">_xlfn.LET(_xlpm.value,RAND(),_xlfn.IFS(DD36=1,IF(_xlpm.value&gt;0.97,2,1),DD36=2,IF(_xlpm.value&gt;0.98,3,2),DD36=3,1))</f>
        <v>2</v>
      </c>
      <c r="DE37" s="59">
        <f t="shared" ca="1" si="432"/>
        <v>0.06</v>
      </c>
      <c r="DF37" s="40">
        <f t="shared" ca="1" si="233"/>
        <v>51164.197627887181</v>
      </c>
      <c r="DG37" s="28" cm="1">
        <f t="array" aca="1" ref="DG37" ca="1">_xlfn.LET(_xlpm.value,RAND(),_xlfn.IFS(DG36=1,IF(_xlpm.value&gt;0.97,2,1),DG36=2,IF(_xlpm.value&gt;0.98,3,2),DG36=3,1))</f>
        <v>1</v>
      </c>
      <c r="DH37" s="59">
        <f t="shared" ca="1" si="433"/>
        <v>0.06</v>
      </c>
      <c r="DI37" s="40">
        <f t="shared" ca="1" si="234"/>
        <v>123354.38466060063</v>
      </c>
      <c r="DJ37" s="28" cm="1">
        <f t="array" aca="1" ref="DJ37" ca="1">_xlfn.LET(_xlpm.value,RAND(),_xlfn.IFS(DJ36=1,IF(_xlpm.value&gt;0.97,2,1),DJ36=2,IF(_xlpm.value&gt;0.98,3,2),DJ36=3,1))</f>
        <v>2</v>
      </c>
      <c r="DK37" s="59">
        <f t="shared" ca="1" si="434"/>
        <v>0.06</v>
      </c>
      <c r="DL37" s="40">
        <f t="shared" ca="1" si="235"/>
        <v>123354.38466060063</v>
      </c>
      <c r="DM37" s="28" cm="1">
        <f t="array" aca="1" ref="DM37" ca="1">_xlfn.LET(_xlpm.value,RAND(),_xlfn.IFS(DM36=1,IF(_xlpm.value&gt;0.97,2,1),DM36=2,IF(_xlpm.value&gt;0.98,3,2),DM36=3,1))</f>
        <v>1</v>
      </c>
      <c r="DN37" s="59">
        <f t="shared" ca="1" si="435"/>
        <v>0.06</v>
      </c>
      <c r="DO37" s="40">
        <f t="shared" ca="1" si="236"/>
        <v>123354.38466060063</v>
      </c>
      <c r="DP37" s="28" cm="1">
        <f t="array" aca="1" ref="DP37" ca="1">_xlfn.LET(_xlpm.value,RAND(),_xlfn.IFS(DP36=1,IF(_xlpm.value&gt;0.97,2,1),DP36=2,IF(_xlpm.value&gt;0.98,3,2),DP36=3,1))</f>
        <v>2</v>
      </c>
      <c r="DQ37" s="59">
        <f t="shared" ca="1" si="436"/>
        <v>0.06</v>
      </c>
      <c r="DR37" s="40">
        <f t="shared" ca="1" si="237"/>
        <v>123354.38466060063</v>
      </c>
      <c r="DS37" s="28" cm="1">
        <f t="array" aca="1" ref="DS37" ca="1">_xlfn.LET(_xlpm.value,RAND(),_xlfn.IFS(DS36=1,IF(_xlpm.value&gt;0.97,2,1),DS36=2,IF(_xlpm.value&gt;0.98,3,2),DS36=3,1))</f>
        <v>1</v>
      </c>
      <c r="DT37" s="59">
        <f t="shared" ca="1" si="437"/>
        <v>0.06</v>
      </c>
      <c r="DU37" s="40">
        <f t="shared" ca="1" si="238"/>
        <v>123354.38466060063</v>
      </c>
      <c r="DV37" s="28" cm="1">
        <f t="array" aca="1" ref="DV37" ca="1">_xlfn.LET(_xlpm.value,RAND(),_xlfn.IFS(DV36=1,IF(_xlpm.value&gt;0.97,2,1),DV36=2,IF(_xlpm.value&gt;0.98,3,2),DV36=3,1))</f>
        <v>1</v>
      </c>
      <c r="DW37" s="59">
        <f t="shared" ca="1" si="438"/>
        <v>0.06</v>
      </c>
      <c r="DX37" s="40">
        <f t="shared" ca="1" si="239"/>
        <v>56087.502290028395</v>
      </c>
      <c r="DY37" s="28" cm="1">
        <f t="array" aca="1" ref="DY37" ca="1">_xlfn.LET(_xlpm.value,RAND(),_xlfn.IFS(DY36=1,IF(_xlpm.value&gt;0.97,2,1),DY36=2,IF(_xlpm.value&gt;0.98,3,2),DY36=3,1))</f>
        <v>2</v>
      </c>
      <c r="DZ37" s="59">
        <f t="shared" ca="1" si="439"/>
        <v>0.06</v>
      </c>
      <c r="EA37" s="40">
        <f t="shared" ca="1" si="240"/>
        <v>123354.38466060063</v>
      </c>
      <c r="EB37" s="28" cm="1">
        <f t="array" aca="1" ref="EB37" ca="1">_xlfn.LET(_xlpm.value,RAND(),_xlfn.IFS(EB36=1,IF(_xlpm.value&gt;0.97,2,1),EB36=2,IF(_xlpm.value&gt;0.98,3,2),EB36=3,1))</f>
        <v>1</v>
      </c>
      <c r="EC37" s="59">
        <f t="shared" ca="1" si="440"/>
        <v>0.06</v>
      </c>
      <c r="ED37" s="40">
        <f t="shared" ca="1" si="241"/>
        <v>47030.496097310584</v>
      </c>
      <c r="EE37" s="28" cm="1">
        <f t="array" aca="1" ref="EE37" ca="1">_xlfn.LET(_xlpm.value,RAND(),_xlfn.IFS(EE36=1,IF(_xlpm.value&gt;0.97,2,1),EE36=2,IF(_xlpm.value&gt;0.98,3,2),EE36=3,1))</f>
        <v>1</v>
      </c>
      <c r="EF37" s="59">
        <f t="shared" ca="1" si="441"/>
        <v>0.06</v>
      </c>
      <c r="EG37" s="40">
        <f t="shared" ca="1" si="242"/>
        <v>123354.38466060063</v>
      </c>
      <c r="EH37" s="28" cm="1">
        <f t="array" aca="1" ref="EH37" ca="1">_xlfn.LET(_xlpm.value,RAND(),_xlfn.IFS(EH36=1,IF(_xlpm.value&gt;0.97,2,1),EH36=2,IF(_xlpm.value&gt;0.98,3,2),EH36=3,1))</f>
        <v>1</v>
      </c>
      <c r="EI37" s="59">
        <f t="shared" ca="1" si="442"/>
        <v>0.06</v>
      </c>
      <c r="EJ37" s="40">
        <f t="shared" ca="1" si="243"/>
        <v>123354.38466060063</v>
      </c>
      <c r="EK37" s="28" cm="1">
        <f t="array" aca="1" ref="EK37" ca="1">_xlfn.LET(_xlpm.value,RAND(),_xlfn.IFS(EK36=1,IF(_xlpm.value&gt;0.97,2,1),EK36=2,IF(_xlpm.value&gt;0.98,3,2),EK36=3,1))</f>
        <v>1</v>
      </c>
      <c r="EL37" s="59">
        <f t="shared" ca="1" si="443"/>
        <v>0.06</v>
      </c>
      <c r="EM37" s="40">
        <f t="shared" ca="1" si="244"/>
        <v>123354.38466060063</v>
      </c>
      <c r="EN37" s="28" cm="1">
        <f t="array" aca="1" ref="EN37" ca="1">_xlfn.LET(_xlpm.value,RAND(),_xlfn.IFS(EN36=1,IF(_xlpm.value&gt;0.97,2,1),EN36=2,IF(_xlpm.value&gt;0.98,3,2),EN36=3,1))</f>
        <v>1</v>
      </c>
      <c r="EO37" s="59">
        <f t="shared" ca="1" si="444"/>
        <v>0.06</v>
      </c>
      <c r="EP37" s="40">
        <f t="shared" ca="1" si="245"/>
        <v>49705.274697947549</v>
      </c>
      <c r="EQ37" s="28" cm="1">
        <f t="array" aca="1" ref="EQ37" ca="1">_xlfn.LET(_xlpm.value,RAND(),_xlfn.IFS(EQ36=1,IF(_xlpm.value&gt;0.97,2,1),EQ36=2,IF(_xlpm.value&gt;0.98,3,2),EQ36=3,1))</f>
        <v>2</v>
      </c>
      <c r="ER37" s="59">
        <f t="shared" ca="1" si="445"/>
        <v>0.06</v>
      </c>
      <c r="ES37" s="40">
        <f t="shared" ca="1" si="246"/>
        <v>123354.38466060063</v>
      </c>
      <c r="ET37" s="28" cm="1">
        <f t="array" aca="1" ref="ET37" ca="1">_xlfn.LET(_xlpm.value,RAND(),_xlfn.IFS(ET36=1,IF(_xlpm.value&gt;0.97,2,1),ET36=2,IF(_xlpm.value&gt;0.98,3,2),ET36=3,1))</f>
        <v>2</v>
      </c>
      <c r="EU37" s="59">
        <f t="shared" ca="1" si="446"/>
        <v>0.06</v>
      </c>
      <c r="EV37" s="40">
        <f t="shared" ca="1" si="247"/>
        <v>123354.38466060063</v>
      </c>
      <c r="EW37" s="28" cm="1">
        <f t="array" aca="1" ref="EW37" ca="1">_xlfn.LET(_xlpm.value,RAND(),_xlfn.IFS(EW36=1,IF(_xlpm.value&gt;0.97,2,1),EW36=2,IF(_xlpm.value&gt;0.98,3,2),EW36=3,1))</f>
        <v>1</v>
      </c>
      <c r="EX37" s="59">
        <f t="shared" ca="1" si="447"/>
        <v>0.06</v>
      </c>
      <c r="EY37" s="40">
        <f t="shared" ca="1" si="248"/>
        <v>38083.389884809993</v>
      </c>
      <c r="EZ37" s="28" cm="1">
        <f t="array" aca="1" ref="EZ37" ca="1">_xlfn.LET(_xlpm.value,RAND(),_xlfn.IFS(EZ36=1,IF(_xlpm.value&gt;0.97,2,1),EZ36=2,IF(_xlpm.value&gt;0.98,3,2),EZ36=3,1))</f>
        <v>1</v>
      </c>
      <c r="FA37" s="59">
        <f t="shared" ca="1" si="448"/>
        <v>0.06</v>
      </c>
      <c r="FB37" s="40">
        <f t="shared" ca="1" si="249"/>
        <v>123354.38466060063</v>
      </c>
      <c r="FC37" s="28" cm="1">
        <f t="array" aca="1" ref="FC37" ca="1">_xlfn.LET(_xlpm.value,RAND(),_xlfn.IFS(FC36=1,IF(_xlpm.value&gt;0.97,2,1),FC36=2,IF(_xlpm.value&gt;0.98,3,2),FC36=3,1))</f>
        <v>2</v>
      </c>
      <c r="FD37" s="59">
        <f t="shared" ca="1" si="449"/>
        <v>0.06</v>
      </c>
      <c r="FE37" s="40">
        <f t="shared" ca="1" si="250"/>
        <v>123354.38466060063</v>
      </c>
      <c r="FF37" s="28" cm="1">
        <f t="array" aca="1" ref="FF37" ca="1">_xlfn.LET(_xlpm.value,RAND(),_xlfn.IFS(FF36=1,IF(_xlpm.value&gt;0.97,2,1),FF36=2,IF(_xlpm.value&gt;0.98,3,2),FF36=3,1))</f>
        <v>1</v>
      </c>
      <c r="FG37" s="59">
        <f t="shared" ca="1" si="450"/>
        <v>0.06</v>
      </c>
      <c r="FH37" s="40">
        <f t="shared" ca="1" si="251"/>
        <v>123354.38466060063</v>
      </c>
      <c r="FI37" s="28" cm="1">
        <f t="array" aca="1" ref="FI37" ca="1">_xlfn.LET(_xlpm.value,RAND(),_xlfn.IFS(FI36=1,IF(_xlpm.value&gt;0.97,2,1),FI36=2,IF(_xlpm.value&gt;0.98,3,2),FI36=3,1))</f>
        <v>1</v>
      </c>
      <c r="FJ37" s="59">
        <f t="shared" ca="1" si="451"/>
        <v>0.06</v>
      </c>
      <c r="FK37" s="40">
        <f t="shared" ca="1" si="252"/>
        <v>123354.38466060063</v>
      </c>
      <c r="FL37" s="28" cm="1">
        <f t="array" aca="1" ref="FL37" ca="1">_xlfn.LET(_xlpm.value,RAND(),_xlfn.IFS(FL36=1,IF(_xlpm.value&gt;0.97,2,1),FL36=2,IF(_xlpm.value&gt;0.98,3,2),FL36=3,1))</f>
        <v>1</v>
      </c>
      <c r="FM37" s="59">
        <f t="shared" ca="1" si="452"/>
        <v>0.06</v>
      </c>
      <c r="FN37" s="40">
        <f t="shared" ca="1" si="253"/>
        <v>123354.38466060063</v>
      </c>
      <c r="FO37" s="28" cm="1">
        <f t="array" aca="1" ref="FO37" ca="1">_xlfn.LET(_xlpm.value,RAND(),_xlfn.IFS(FO36=1,IF(_xlpm.value&gt;0.97,2,1),FO36=2,IF(_xlpm.value&gt;0.98,3,2),FO36=3,1))</f>
        <v>1</v>
      </c>
      <c r="FP37" s="59">
        <f t="shared" ca="1" si="453"/>
        <v>0.06</v>
      </c>
      <c r="FQ37" s="40">
        <f t="shared" ca="1" si="254"/>
        <v>61951.236915513182</v>
      </c>
      <c r="FR37" s="28" cm="1">
        <f t="array" aca="1" ref="FR37" ca="1">_xlfn.LET(_xlpm.value,RAND(),_xlfn.IFS(FR36=1,IF(_xlpm.value&gt;0.97,2,1),FR36=2,IF(_xlpm.value&gt;0.98,3,2),FR36=3,1))</f>
        <v>1</v>
      </c>
      <c r="FS37" s="59">
        <f t="shared" ca="1" si="454"/>
        <v>0.06</v>
      </c>
      <c r="FT37" s="40">
        <f t="shared" ca="1" si="255"/>
        <v>51164.197627887181</v>
      </c>
      <c r="FU37" s="28" cm="1">
        <f t="array" aca="1" ref="FU37" ca="1">_xlfn.LET(_xlpm.value,RAND(),_xlfn.IFS(FU36=1,IF(_xlpm.value&gt;0.97,2,1),FU36=2,IF(_xlpm.value&gt;0.98,3,2),FU36=3,1))</f>
        <v>2</v>
      </c>
      <c r="FV37" s="59">
        <f t="shared" ca="1" si="455"/>
        <v>0.06</v>
      </c>
      <c r="FW37" s="40">
        <f t="shared" ca="1" si="256"/>
        <v>123354.38466060063</v>
      </c>
      <c r="FX37" s="28" cm="1">
        <f t="array" aca="1" ref="FX37" ca="1">_xlfn.LET(_xlpm.value,RAND(),_xlfn.IFS(FX36=1,IF(_xlpm.value&gt;0.97,2,1),FX36=2,IF(_xlpm.value&gt;0.98,3,2),FX36=3,1))</f>
        <v>1</v>
      </c>
      <c r="FY37" s="59">
        <f t="shared" ca="1" si="456"/>
        <v>0.06</v>
      </c>
      <c r="FZ37" s="40">
        <f t="shared" ca="1" si="257"/>
        <v>123354.38466060063</v>
      </c>
      <c r="GA37" s="28" cm="1">
        <f t="array" aca="1" ref="GA37" ca="1">_xlfn.LET(_xlpm.value,RAND(),_xlfn.IFS(GA36=1,IF(_xlpm.value&gt;0.97,2,1),GA36=2,IF(_xlpm.value&gt;0.98,3,2),GA36=3,1))</f>
        <v>1</v>
      </c>
      <c r="GB37" s="59">
        <f t="shared" ca="1" si="457"/>
        <v>0.06</v>
      </c>
      <c r="GC37" s="40">
        <f t="shared" ca="1" si="258"/>
        <v>123354.38466060063</v>
      </c>
      <c r="GD37" s="28" cm="1">
        <f t="array" aca="1" ref="GD37" ca="1">_xlfn.LET(_xlpm.value,RAND(),_xlfn.IFS(GD36=1,IF(_xlpm.value&gt;0.97,2,1),GD36=2,IF(_xlpm.value&gt;0.98,3,2),GD36=3,1))</f>
        <v>2</v>
      </c>
      <c r="GE37" s="59">
        <f t="shared" ca="1" si="458"/>
        <v>0.06</v>
      </c>
      <c r="GF37" s="40">
        <f t="shared" ca="1" si="259"/>
        <v>123354.38466060063</v>
      </c>
      <c r="GG37" s="28" cm="1">
        <f t="array" aca="1" ref="GG37" ca="1">_xlfn.LET(_xlpm.value,RAND(),_xlfn.IFS(GG36=1,IF(_xlpm.value&gt;0.97,2,1),GG36=2,IF(_xlpm.value&gt;0.98,3,2),GG36=3,1))</f>
        <v>2</v>
      </c>
      <c r="GH37" s="59">
        <f t="shared" ca="1" si="459"/>
        <v>0.06</v>
      </c>
      <c r="GI37" s="40">
        <f t="shared" ca="1" si="260"/>
        <v>123354.38466060063</v>
      </c>
      <c r="GJ37" s="28" cm="1">
        <f t="array" aca="1" ref="GJ37" ca="1">_xlfn.LET(_xlpm.value,RAND(),_xlfn.IFS(GJ36=1,IF(_xlpm.value&gt;0.97,2,1),GJ36=2,IF(_xlpm.value&gt;0.98,3,2),GJ36=3,1))</f>
        <v>1</v>
      </c>
      <c r="GK37" s="59">
        <f t="shared" ca="1" si="460"/>
        <v>0.06</v>
      </c>
      <c r="GL37" s="40">
        <f t="shared" ca="1" si="261"/>
        <v>123354.38466060063</v>
      </c>
      <c r="GM37" s="28" cm="1">
        <f t="array" aca="1" ref="GM37" ca="1">_xlfn.LET(_xlpm.value,RAND(),_xlfn.IFS(GM36=1,IF(_xlpm.value&gt;0.97,2,1),GM36=2,IF(_xlpm.value&gt;0.98,3,2),GM36=3,1))</f>
        <v>2</v>
      </c>
      <c r="GN37" s="59">
        <f t="shared" ca="1" si="461"/>
        <v>0.06</v>
      </c>
      <c r="GO37" s="40">
        <f t="shared" ca="1" si="262"/>
        <v>123354.38466060063</v>
      </c>
      <c r="GP37" s="28" cm="1">
        <f t="array" aca="1" ref="GP37" ca="1">_xlfn.LET(_xlpm.value,RAND(),_xlfn.IFS(GP36=1,IF(_xlpm.value&gt;0.97,2,1),GP36=2,IF(_xlpm.value&gt;0.98,3,2),GP36=3,1))</f>
        <v>1</v>
      </c>
      <c r="GQ37" s="59">
        <f t="shared" ca="1" si="462"/>
        <v>0.06</v>
      </c>
      <c r="GR37" s="40">
        <f t="shared" ca="1" si="263"/>
        <v>123354.38466060063</v>
      </c>
      <c r="GS37" s="28" cm="1">
        <f t="array" aca="1" ref="GS37" ca="1">_xlfn.LET(_xlpm.value,RAND(),_xlfn.IFS(GS36=1,IF(_xlpm.value&gt;0.97,2,1),GS36=2,IF(_xlpm.value&gt;0.98,3,2),GS36=3,1))</f>
        <v>1</v>
      </c>
      <c r="GT37" s="59">
        <f t="shared" ca="1" si="463"/>
        <v>0.06</v>
      </c>
      <c r="GU37" s="40">
        <f t="shared" ca="1" si="264"/>
        <v>44468.221865193846</v>
      </c>
      <c r="GV37" s="28" cm="1">
        <f t="array" aca="1" ref="GV37" ca="1">_xlfn.LET(_xlpm.value,RAND(),_xlfn.IFS(GV36=1,IF(_xlpm.value&gt;0.97,2,1),GV36=2,IF(_xlpm.value&gt;0.98,3,2),GV36=3,1))</f>
        <v>1</v>
      </c>
      <c r="GW37" s="59">
        <f t="shared" ca="1" si="464"/>
        <v>0.06</v>
      </c>
      <c r="GX37" s="40">
        <f t="shared" ca="1" si="265"/>
        <v>123354.38466060063</v>
      </c>
      <c r="GY37" s="28" cm="1">
        <f t="array" aca="1" ref="GY37" ca="1">_xlfn.LET(_xlpm.value,RAND(),_xlfn.IFS(GY36=1,IF(_xlpm.value&gt;0.97,2,1),GY36=2,IF(_xlpm.value&gt;0.98,3,2),GY36=3,1))</f>
        <v>1</v>
      </c>
      <c r="GZ37" s="59">
        <f t="shared" ca="1" si="465"/>
        <v>0.06</v>
      </c>
      <c r="HA37" s="40">
        <f t="shared" ca="1" si="266"/>
        <v>123354.38466060063</v>
      </c>
      <c r="HB37" s="28" cm="1">
        <f t="array" aca="1" ref="HB37" ca="1">_xlfn.LET(_xlpm.value,RAND(),_xlfn.IFS(HB36=1,IF(_xlpm.value&gt;0.97,2,1),HB36=2,IF(_xlpm.value&gt;0.98,3,2),HB36=3,1))</f>
        <v>2</v>
      </c>
      <c r="HC37" s="59">
        <f t="shared" ca="1" si="466"/>
        <v>0.06</v>
      </c>
      <c r="HD37" s="40">
        <f t="shared" ca="1" si="267"/>
        <v>123354.38466060063</v>
      </c>
      <c r="HE37" s="28" cm="1">
        <f t="array" aca="1" ref="HE37" ca="1">_xlfn.LET(_xlpm.value,RAND(),_xlfn.IFS(HE36=1,IF(_xlpm.value&gt;0.97,2,1),HE36=2,IF(_xlpm.value&gt;0.98,3,2),HE36=3,1))</f>
        <v>1</v>
      </c>
      <c r="HF37" s="59">
        <f t="shared" ca="1" si="467"/>
        <v>0.06</v>
      </c>
      <c r="HG37" s="40">
        <f t="shared" ca="1" si="268"/>
        <v>61951.236915513182</v>
      </c>
      <c r="HH37" s="28" cm="1">
        <f t="array" aca="1" ref="HH37" ca="1">_xlfn.LET(_xlpm.value,RAND(),_xlfn.IFS(HH36=1,IF(_xlpm.value&gt;0.97,2,1),HH36=2,IF(_xlpm.value&gt;0.98,3,2),HH36=3,1))</f>
        <v>2</v>
      </c>
      <c r="HI37" s="59">
        <f t="shared" ca="1" si="468"/>
        <v>0.06</v>
      </c>
      <c r="HJ37" s="40">
        <f t="shared" ca="1" si="269"/>
        <v>123354.38466060063</v>
      </c>
      <c r="HK37" s="28" cm="1">
        <f t="array" aca="1" ref="HK37" ca="1">_xlfn.LET(_xlpm.value,RAND(),_xlfn.IFS(HK36=1,IF(_xlpm.value&gt;0.97,2,1),HK36=2,IF(_xlpm.value&gt;0.98,3,2),HK36=3,1))</f>
        <v>1</v>
      </c>
      <c r="HL37" s="59">
        <f t="shared" ca="1" si="469"/>
        <v>0.06</v>
      </c>
      <c r="HM37" s="40">
        <f t="shared" ca="1" si="270"/>
        <v>123354.38466060063</v>
      </c>
      <c r="HN37" s="28" cm="1">
        <f t="array" aca="1" ref="HN37" ca="1">_xlfn.LET(_xlpm.value,RAND(),_xlfn.IFS(HN36=1,IF(_xlpm.value&gt;0.97,2,1),HN36=2,IF(_xlpm.value&gt;0.98,3,2),HN36=3,1))</f>
        <v>1</v>
      </c>
      <c r="HO37" s="59">
        <f t="shared" ca="1" si="470"/>
        <v>0.06</v>
      </c>
      <c r="HP37" s="40">
        <f t="shared" ca="1" si="271"/>
        <v>101283.80220855279</v>
      </c>
      <c r="HQ37" s="28" cm="1">
        <f t="array" aca="1" ref="HQ37" ca="1">_xlfn.LET(_xlpm.value,RAND(),_xlfn.IFS(HQ36=1,IF(_xlpm.value&gt;0.97,2,1),HQ36=2,IF(_xlpm.value&gt;0.98,3,2),HQ36=3,1))</f>
        <v>1</v>
      </c>
      <c r="HR37" s="59">
        <f t="shared" ca="1" si="471"/>
        <v>0.06</v>
      </c>
      <c r="HS37" s="40">
        <f t="shared" ca="1" si="272"/>
        <v>123354.38466060063</v>
      </c>
      <c r="HT37" s="28" cm="1">
        <f t="array" aca="1" ref="HT37" ca="1">_xlfn.LET(_xlpm.value,RAND(),_xlfn.IFS(HT36=1,IF(_xlpm.value&gt;0.97,2,1),HT36=2,IF(_xlpm.value&gt;0.98,3,2),HT36=3,1))</f>
        <v>1</v>
      </c>
      <c r="HU37" s="59">
        <f t="shared" ca="1" si="472"/>
        <v>0.06</v>
      </c>
      <c r="HV37" s="40">
        <f t="shared" ca="1" si="273"/>
        <v>123354.38466060063</v>
      </c>
      <c r="HW37" s="28" cm="1">
        <f t="array" aca="1" ref="HW37" ca="1">_xlfn.LET(_xlpm.value,RAND(),_xlfn.IFS(HW36=1,IF(_xlpm.value&gt;0.97,2,1),HW36=2,IF(_xlpm.value&gt;0.98,3,2),HW36=3,1))</f>
        <v>1</v>
      </c>
      <c r="HX37" s="59">
        <f t="shared" ca="1" si="473"/>
        <v>0.06</v>
      </c>
      <c r="HY37" s="40">
        <f t="shared" ca="1" si="274"/>
        <v>37219.855644169991</v>
      </c>
      <c r="HZ37" s="28" cm="1">
        <f t="array" aca="1" ref="HZ37" ca="1">_xlfn.LET(_xlpm.value,RAND(),_xlfn.IFS(HZ36=1,IF(_xlpm.value&gt;0.97,2,1),HZ36=2,IF(_xlpm.value&gt;0.98,3,2),HZ36=3,1))</f>
        <v>1</v>
      </c>
      <c r="IA37" s="59">
        <f t="shared" ca="1" si="474"/>
        <v>0.06</v>
      </c>
      <c r="IB37" s="40">
        <f t="shared" ca="1" si="275"/>
        <v>123354.38466060063</v>
      </c>
      <c r="IC37" s="28" cm="1">
        <f t="array" aca="1" ref="IC37" ca="1">_xlfn.LET(_xlpm.value,RAND(),_xlfn.IFS(IC36=1,IF(_xlpm.value&gt;0.97,2,1),IC36=2,IF(_xlpm.value&gt;0.98,3,2),IC36=3,1))</f>
        <v>1</v>
      </c>
      <c r="ID37" s="59">
        <f t="shared" ca="1" si="475"/>
        <v>0.06</v>
      </c>
      <c r="IE37" s="40">
        <f t="shared" ca="1" si="276"/>
        <v>123354.38466060063</v>
      </c>
      <c r="IF37" s="28" cm="1">
        <f t="array" aca="1" ref="IF37" ca="1">_xlfn.LET(_xlpm.value,RAND(),_xlfn.IFS(IF36=1,IF(_xlpm.value&gt;0.97,2,1),IF36=2,IF(_xlpm.value&gt;0.98,3,2),IF36=3,1))</f>
        <v>1</v>
      </c>
      <c r="IG37" s="59">
        <f t="shared" ca="1" si="476"/>
        <v>0.06</v>
      </c>
      <c r="IH37" s="40">
        <f t="shared" ca="1" si="277"/>
        <v>123354.38466060063</v>
      </c>
      <c r="II37" s="28" cm="1">
        <f t="array" aca="1" ref="II37" ca="1">_xlfn.LET(_xlpm.value,RAND(),_xlfn.IFS(II36=1,IF(_xlpm.value&gt;0.97,2,1),II36=2,IF(_xlpm.value&gt;0.98,3,2),II36=3,1))</f>
        <v>2</v>
      </c>
      <c r="IJ37" s="59">
        <f t="shared" ca="1" si="477"/>
        <v>0.06</v>
      </c>
      <c r="IK37" s="40">
        <f t="shared" ca="1" si="278"/>
        <v>123354.38466060063</v>
      </c>
      <c r="IL37" s="28" cm="1">
        <f t="array" aca="1" ref="IL37" ca="1">_xlfn.LET(_xlpm.value,RAND(),_xlfn.IFS(IL36=1,IF(_xlpm.value&gt;0.97,2,1),IL36=2,IF(_xlpm.value&gt;0.98,3,2),IL36=3,1))</f>
        <v>2</v>
      </c>
      <c r="IM37" s="59">
        <f t="shared" ca="1" si="478"/>
        <v>0.06</v>
      </c>
      <c r="IN37" s="40">
        <f t="shared" ca="1" si="279"/>
        <v>123354.38466060063</v>
      </c>
      <c r="IO37" s="28" cm="1">
        <f t="array" aca="1" ref="IO37" ca="1">_xlfn.LET(_xlpm.value,RAND(),_xlfn.IFS(IO36=1,IF(_xlpm.value&gt;0.97,2,1),IO36=2,IF(_xlpm.value&gt;0.98,3,2),IO36=3,1))</f>
        <v>2</v>
      </c>
      <c r="IP37" s="59">
        <f t="shared" ca="1" si="479"/>
        <v>0.06</v>
      </c>
      <c r="IQ37" s="40">
        <f t="shared" ca="1" si="280"/>
        <v>123354.38466060063</v>
      </c>
      <c r="IR37" s="28" cm="1">
        <f t="array" aca="1" ref="IR37" ca="1">_xlfn.LET(_xlpm.value,RAND(),_xlfn.IFS(IR36=1,IF(_xlpm.value&gt;0.97,2,1),IR36=2,IF(_xlpm.value&gt;0.98,3,2),IR36=3,1))</f>
        <v>1</v>
      </c>
      <c r="IS37" s="59">
        <f t="shared" ca="1" si="480"/>
        <v>0.06</v>
      </c>
      <c r="IT37" s="40">
        <f t="shared" ca="1" si="281"/>
        <v>123354.38466060063</v>
      </c>
      <c r="IU37" s="28" cm="1">
        <f t="array" aca="1" ref="IU37" ca="1">_xlfn.LET(_xlpm.value,RAND(),_xlfn.IFS(IU36=1,IF(_xlpm.value&gt;0.97,2,1),IU36=2,IF(_xlpm.value&gt;0.98,3,2),IU36=3,1))</f>
        <v>2</v>
      </c>
      <c r="IV37" s="59">
        <f t="shared" ca="1" si="481"/>
        <v>0.06</v>
      </c>
      <c r="IW37" s="40">
        <f t="shared" ca="1" si="282"/>
        <v>123354.38466060063</v>
      </c>
      <c r="IX37" s="28" cm="1">
        <f t="array" aca="1" ref="IX37" ca="1">_xlfn.LET(_xlpm.value,RAND(),_xlfn.IFS(IX36=1,IF(_xlpm.value&gt;0.97,2,1),IX36=2,IF(_xlpm.value&gt;0.98,3,2),IX36=3,1))</f>
        <v>2</v>
      </c>
      <c r="IY37" s="59">
        <f t="shared" ca="1" si="482"/>
        <v>0.06</v>
      </c>
      <c r="IZ37" s="40">
        <f t="shared" ca="1" si="283"/>
        <v>123354.38466060063</v>
      </c>
      <c r="JA37" s="28" cm="1">
        <f t="array" aca="1" ref="JA37" ca="1">_xlfn.LET(_xlpm.value,RAND(),_xlfn.IFS(JA36=1,IF(_xlpm.value&gt;0.97,2,1),JA36=2,IF(_xlpm.value&gt;0.98,3,2),JA36=3,1))</f>
        <v>1</v>
      </c>
      <c r="JB37" s="59">
        <f t="shared" ca="1" si="483"/>
        <v>0.06</v>
      </c>
      <c r="JC37" s="40">
        <f t="shared" ca="1" si="284"/>
        <v>123354.38466060063</v>
      </c>
      <c r="JD37" s="28" cm="1">
        <f t="array" aca="1" ref="JD37" ca="1">_xlfn.LET(_xlpm.value,RAND(),_xlfn.IFS(JD36=1,IF(_xlpm.value&gt;0.97,2,1),JD36=2,IF(_xlpm.value&gt;0.98,3,2),JD36=3,1))</f>
        <v>1</v>
      </c>
      <c r="JE37" s="59">
        <f t="shared" ca="1" si="484"/>
        <v>0.06</v>
      </c>
      <c r="JF37" s="40">
        <f t="shared" ca="1" si="285"/>
        <v>123354.38466060063</v>
      </c>
      <c r="JG37" s="28" cm="1">
        <f t="array" aca="1" ref="JG37" ca="1">_xlfn.LET(_xlpm.value,RAND(),_xlfn.IFS(JG36=1,IF(_xlpm.value&gt;0.97,2,1),JG36=2,IF(_xlpm.value&gt;0.98,3,2),JG36=3,1))</f>
        <v>2</v>
      </c>
      <c r="JH37" s="59">
        <f t="shared" ca="1" si="485"/>
        <v>0.06</v>
      </c>
      <c r="JI37" s="40">
        <f t="shared" ca="1" si="286"/>
        <v>123354.38466060063</v>
      </c>
      <c r="JJ37" s="28" cm="1">
        <f t="array" aca="1" ref="JJ37" ca="1">_xlfn.LET(_xlpm.value,RAND(),_xlfn.IFS(JJ36=1,IF(_xlpm.value&gt;0.97,2,1),JJ36=2,IF(_xlpm.value&gt;0.98,3,2),JJ36=3,1))</f>
        <v>2</v>
      </c>
      <c r="JK37" s="59">
        <f t="shared" ca="1" si="486"/>
        <v>0.06</v>
      </c>
      <c r="JL37" s="40">
        <f t="shared" ca="1" si="287"/>
        <v>123354.38466060063</v>
      </c>
      <c r="JM37" s="28" cm="1">
        <f t="array" aca="1" ref="JM37" ca="1">_xlfn.LET(_xlpm.value,RAND(),_xlfn.IFS(JM36=1,IF(_xlpm.value&gt;0.97,2,1),JM36=2,IF(_xlpm.value&gt;0.98,3,2),JM36=3,1))</f>
        <v>2</v>
      </c>
      <c r="JN37" s="59">
        <f t="shared" ca="1" si="487"/>
        <v>0.06</v>
      </c>
      <c r="JO37" s="40">
        <f t="shared" ca="1" si="288"/>
        <v>48328.932311212026</v>
      </c>
      <c r="JP37" s="28" cm="1">
        <f t="array" aca="1" ref="JP37" ca="1">_xlfn.LET(_xlpm.value,RAND(),_xlfn.IFS(JP36=1,IF(_xlpm.value&gt;0.97,2,1),JP36=2,IF(_xlpm.value&gt;0.98,3,2),JP36=3,1))</f>
        <v>1</v>
      </c>
      <c r="JQ37" s="59">
        <f t="shared" ca="1" si="488"/>
        <v>0.06</v>
      </c>
      <c r="JR37" s="40">
        <f t="shared" ca="1" si="289"/>
        <v>38083.389884809993</v>
      </c>
      <c r="JS37" s="28" cm="1">
        <f t="array" aca="1" ref="JS37" ca="1">_xlfn.LET(_xlpm.value,RAND(),_xlfn.IFS(JS36=1,IF(_xlpm.value&gt;0.97,2,1),JS36=2,IF(_xlpm.value&gt;0.98,3,2),JS36=3,1))</f>
        <v>1</v>
      </c>
      <c r="JT37" s="59">
        <f t="shared" ca="1" si="489"/>
        <v>0.06</v>
      </c>
      <c r="JU37" s="40">
        <f t="shared" ca="1" si="290"/>
        <v>79578.159812440237</v>
      </c>
      <c r="JV37" s="28" cm="1">
        <f t="array" aca="1" ref="JV37" ca="1">_xlfn.LET(_xlpm.value,RAND(),_xlfn.IFS(JV36=1,IF(_xlpm.value&gt;0.97,2,1),JV36=2,IF(_xlpm.value&gt;0.98,3,2),JV36=3,1))</f>
        <v>2</v>
      </c>
      <c r="JW37" s="59">
        <f t="shared" ca="1" si="490"/>
        <v>0.06</v>
      </c>
      <c r="JX37" s="40">
        <f t="shared" ca="1" si="291"/>
        <v>123354.38466060063</v>
      </c>
      <c r="JY37" s="28" cm="1">
        <f t="array" aca="1" ref="JY37" ca="1">_xlfn.LET(_xlpm.value,RAND(),_xlfn.IFS(JY36=1,IF(_xlpm.value&gt;0.97,2,1),JY36=2,IF(_xlpm.value&gt;0.98,3,2),JY36=3,1))</f>
        <v>1</v>
      </c>
      <c r="JZ37" s="59">
        <f t="shared" ca="1" si="491"/>
        <v>0.06</v>
      </c>
      <c r="KA37" s="40">
        <f t="shared" ca="1" si="292"/>
        <v>36405.200700169989</v>
      </c>
      <c r="KB37" s="28" cm="1">
        <f t="array" aca="1" ref="KB37" ca="1">_xlfn.LET(_xlpm.value,RAND(),_xlfn.IFS(KB36=1,IF(_xlpm.value&gt;0.97,2,1),KB36=2,IF(_xlpm.value&gt;0.98,3,2),KB36=3,1))</f>
        <v>1</v>
      </c>
      <c r="KC37" s="59">
        <f t="shared" ca="1" si="492"/>
        <v>0.06</v>
      </c>
      <c r="KD37" s="40">
        <f t="shared" ca="1" si="293"/>
        <v>37592.5053937146</v>
      </c>
      <c r="KE37" s="28" cm="1">
        <f t="array" aca="1" ref="KE37" ca="1">_xlfn.LET(_xlpm.value,RAND(),_xlfn.IFS(KE36=1,IF(_xlpm.value&gt;0.97,2,1),KE36=2,IF(_xlpm.value&gt;0.98,3,2),KE36=3,1))</f>
        <v>1</v>
      </c>
      <c r="KF37" s="59">
        <f t="shared" ca="1" si="493"/>
        <v>0.06</v>
      </c>
      <c r="KG37" s="40">
        <f t="shared" ca="1" si="294"/>
        <v>123354.38466060063</v>
      </c>
      <c r="KH37" s="28" cm="1">
        <f t="array" aca="1" ref="KH37" ca="1">_xlfn.LET(_xlpm.value,RAND(),_xlfn.IFS(KH36=1,IF(_xlpm.value&gt;0.97,2,1),KH36=2,IF(_xlpm.value&gt;0.98,3,2),KH36=3,1))</f>
        <v>1</v>
      </c>
      <c r="KI37" s="59">
        <f t="shared" ca="1" si="494"/>
        <v>0.06</v>
      </c>
      <c r="KJ37" s="40">
        <f t="shared" ca="1" si="295"/>
        <v>123354.38466060063</v>
      </c>
      <c r="KK37" s="28" cm="1">
        <f t="array" aca="1" ref="KK37" ca="1">_xlfn.LET(_xlpm.value,RAND(),_xlfn.IFS(KK36=1,IF(_xlpm.value&gt;0.97,2,1),KK36=2,IF(_xlpm.value&gt;0.98,3,2),KK36=3,1))</f>
        <v>1</v>
      </c>
      <c r="KL37" s="59">
        <f t="shared" ca="1" si="495"/>
        <v>0.06</v>
      </c>
      <c r="KM37" s="40">
        <f t="shared" ca="1" si="296"/>
        <v>123354.38466060063</v>
      </c>
      <c r="KN37" s="28" cm="1">
        <f t="array" aca="1" ref="KN37" ca="1">_xlfn.LET(_xlpm.value,RAND(),_xlfn.IFS(KN36=1,IF(_xlpm.value&gt;0.97,2,1),KN36=2,IF(_xlpm.value&gt;0.98,3,2),KN36=3,1))</f>
        <v>1</v>
      </c>
      <c r="KO37" s="59">
        <f t="shared" ca="1" si="496"/>
        <v>0.06</v>
      </c>
      <c r="KP37" s="40">
        <f t="shared" ca="1" si="297"/>
        <v>123354.38466060063</v>
      </c>
      <c r="KQ37" s="28"/>
    </row>
    <row r="38" spans="1:303" x14ac:dyDescent="0.2">
      <c r="A38" s="111">
        <v>46356</v>
      </c>
      <c r="B38" s="64">
        <v>1685.4000000000003</v>
      </c>
      <c r="C38" s="28" cm="1">
        <f t="array" aca="1" ref="C38" ca="1">_xlfn.LET(_xlpm.value,RAND(),_xlfn.IFS(C37=1,IF(_xlpm.value&gt;0.97,2,1),C37=2,IF(_xlpm.value&gt;0.98,3,2),C37=3,1))</f>
        <v>2</v>
      </c>
      <c r="D38" s="59">
        <f t="shared" ca="1" si="0"/>
        <v>0.06</v>
      </c>
      <c r="E38" s="40">
        <f t="shared" ca="1" si="298"/>
        <v>131766.88774023668</v>
      </c>
      <c r="F38" s="28" cm="1">
        <f t="array" aca="1" ref="F38" ca="1">_xlfn.LET(_xlpm.value,RAND(),_xlfn.IFS(F37=1,IF(_xlpm.value&gt;0.97,2,1),F37=2,IF(_xlpm.value&gt;0.98,3,2),F37=3,1))</f>
        <v>1</v>
      </c>
      <c r="G38" s="59">
        <f t="shared" ca="1" si="398"/>
        <v>0.06</v>
      </c>
      <c r="H38" s="40">
        <f t="shared" ca="1" si="199"/>
        <v>131766.88774023668</v>
      </c>
      <c r="I38" s="28" cm="1">
        <f t="array" aca="1" ref="I38" ca="1">_xlfn.LET(_xlpm.value,RAND(),_xlfn.IFS(I37=1,IF(_xlpm.value&gt;0.97,2,1),I37=2,IF(_xlpm.value&gt;0.98,3,2),I37=3,1))</f>
        <v>2</v>
      </c>
      <c r="J38" s="59">
        <f t="shared" ca="1" si="399"/>
        <v>0.06</v>
      </c>
      <c r="K38" s="40">
        <f t="shared" ca="1" si="200"/>
        <v>131766.88774023668</v>
      </c>
      <c r="L38" s="28" cm="1">
        <f t="array" aca="1" ref="L38" ca="1">_xlfn.LET(_xlpm.value,RAND(),_xlfn.IFS(L37=1,IF(_xlpm.value&gt;0.97,2,1),L37=2,IF(_xlpm.value&gt;0.98,3,2),L37=3,1))</f>
        <v>1</v>
      </c>
      <c r="M38" s="59">
        <f t="shared" ca="1" si="400"/>
        <v>0.06</v>
      </c>
      <c r="N38" s="40">
        <f t="shared" ca="1" si="201"/>
        <v>131766.88774023668</v>
      </c>
      <c r="O38" s="28" cm="1">
        <f t="array" aca="1" ref="O38" ca="1">_xlfn.LET(_xlpm.value,RAND(),_xlfn.IFS(O37=1,IF(_xlpm.value&gt;0.97,2,1),O37=2,IF(_xlpm.value&gt;0.98,3,2),O37=3,1))</f>
        <v>1</v>
      </c>
      <c r="P38" s="59">
        <f t="shared" ca="1" si="401"/>
        <v>0.06</v>
      </c>
      <c r="Q38" s="40">
        <f t="shared" ca="1" si="202"/>
        <v>131766.88774023668</v>
      </c>
      <c r="R38" s="28" cm="1">
        <f t="array" aca="1" ref="R38" ca="1">_xlfn.LET(_xlpm.value,RAND(),_xlfn.IFS(R37=1,IF(_xlpm.value&gt;0.97,2,1),R37=2,IF(_xlpm.value&gt;0.98,3,2),R37=3,1))</f>
        <v>2</v>
      </c>
      <c r="S38" s="59">
        <f t="shared" ca="1" si="402"/>
        <v>0.06</v>
      </c>
      <c r="T38" s="40">
        <f t="shared" ca="1" si="203"/>
        <v>131766.88774023668</v>
      </c>
      <c r="U38" s="28" cm="1">
        <f t="array" aca="1" ref="U38" ca="1">_xlfn.LET(_xlpm.value,RAND(),_xlfn.IFS(U37=1,IF(_xlpm.value&gt;0.97,2,1),U37=2,IF(_xlpm.value&gt;0.98,3,2),U37=3,1))</f>
        <v>2</v>
      </c>
      <c r="V38" s="59">
        <f t="shared" ca="1" si="403"/>
        <v>0.06</v>
      </c>
      <c r="W38" s="40">
        <f t="shared" ca="1" si="204"/>
        <v>131766.88774023668</v>
      </c>
      <c r="X38" s="28" cm="1">
        <f t="array" aca="1" ref="X38" ca="1">_xlfn.LET(_xlpm.value,RAND(),_xlfn.IFS(X37=1,IF(_xlpm.value&gt;0.97,2,1),X37=2,IF(_xlpm.value&gt;0.98,3,2),X37=3,1))</f>
        <v>1</v>
      </c>
      <c r="Y38" s="59">
        <f t="shared" ca="1" si="404"/>
        <v>0.06</v>
      </c>
      <c r="Z38" s="40">
        <f t="shared" ca="1" si="205"/>
        <v>131766.88774023668</v>
      </c>
      <c r="AA38" s="28" cm="1">
        <f t="array" aca="1" ref="AA38" ca="1">_xlfn.LET(_xlpm.value,RAND(),_xlfn.IFS(AA37=1,IF(_xlpm.value&gt;0.97,2,1),AA37=2,IF(_xlpm.value&gt;0.98,3,2),AA37=3,1))</f>
        <v>2</v>
      </c>
      <c r="AB38" s="59">
        <f t="shared" ca="1" si="405"/>
        <v>0.06</v>
      </c>
      <c r="AC38" s="40">
        <f t="shared" ca="1" si="206"/>
        <v>131766.88774023668</v>
      </c>
      <c r="AD38" s="28" cm="1">
        <f t="array" aca="1" ref="AD38" ca="1">_xlfn.LET(_xlpm.value,RAND(),_xlfn.IFS(AD37=1,IF(_xlpm.value&gt;0.97,2,1),AD37=2,IF(_xlpm.value&gt;0.98,3,2),AD37=3,1))</f>
        <v>1</v>
      </c>
      <c r="AE38" s="59">
        <f t="shared" ca="1" si="406"/>
        <v>0.06</v>
      </c>
      <c r="AF38" s="40">
        <f t="shared" ca="1" si="207"/>
        <v>76547.2005876123</v>
      </c>
      <c r="AG38" s="28" cm="1">
        <f t="array" aca="1" ref="AG38" ca="1">_xlfn.LET(_xlpm.value,RAND(),_xlfn.IFS(AG37=1,IF(_xlpm.value&gt;0.97,2,1),AG37=2,IF(_xlpm.value&gt;0.98,3,2),AG37=3,1))</f>
        <v>2</v>
      </c>
      <c r="AH38" s="59">
        <f t="shared" ca="1" si="407"/>
        <v>0.06</v>
      </c>
      <c r="AI38" s="40">
        <f t="shared" ca="1" si="208"/>
        <v>131766.88774023668</v>
      </c>
      <c r="AJ38" s="28" cm="1">
        <f t="array" aca="1" ref="AJ38" ca="1">_xlfn.LET(_xlpm.value,RAND(),_xlfn.IFS(AJ37=1,IF(_xlpm.value&gt;0.97,2,1),AJ37=2,IF(_xlpm.value&gt;0.98,3,2),AJ37=3,1))</f>
        <v>2</v>
      </c>
      <c r="AK38" s="59">
        <f t="shared" ca="1" si="408"/>
        <v>0.06</v>
      </c>
      <c r="AL38" s="40">
        <f t="shared" ca="1" si="209"/>
        <v>50863.565863149219</v>
      </c>
      <c r="AM38" s="28" cm="1">
        <f t="array" aca="1" ref="AM38" ca="1">_xlfn.LET(_xlpm.value,RAND(),_xlfn.IFS(AM37=1,IF(_xlpm.value&gt;0.97,2,1),AM37=2,IF(_xlpm.value&gt;0.98,3,2),AM37=3,1))</f>
        <v>1</v>
      </c>
      <c r="AN38" s="59">
        <f t="shared" ca="1" si="409"/>
        <v>0.06</v>
      </c>
      <c r="AO38" s="40">
        <f t="shared" ca="1" si="210"/>
        <v>41379.633277898589</v>
      </c>
      <c r="AP38" s="28" cm="1">
        <f t="array" aca="1" ref="AP38" ca="1">_xlfn.LET(_xlpm.value,RAND(),_xlfn.IFS(AP37=1,IF(_xlpm.value&gt;0.97,2,1),AP37=2,IF(_xlpm.value&gt;0.98,3,2),AP37=3,1))</f>
        <v>2</v>
      </c>
      <c r="AQ38" s="59">
        <f t="shared" ca="1" si="410"/>
        <v>0.06</v>
      </c>
      <c r="AR38" s="40">
        <f t="shared" ca="1" si="211"/>
        <v>131766.88774023668</v>
      </c>
      <c r="AS38" s="28" cm="1">
        <f t="array" aca="1" ref="AS38" ca="1">_xlfn.LET(_xlpm.value,RAND(),_xlfn.IFS(AS37=1,IF(_xlpm.value&gt;0.97,2,1),AS37=2,IF(_xlpm.value&gt;0.98,3,2),AS37=3,1))</f>
        <v>2</v>
      </c>
      <c r="AT38" s="59">
        <f t="shared" ca="1" si="411"/>
        <v>0.06</v>
      </c>
      <c r="AU38" s="40">
        <f t="shared" ca="1" si="212"/>
        <v>131766.88774023668</v>
      </c>
      <c r="AV38" s="28" cm="1">
        <f t="array" aca="1" ref="AV38" ca="1">_xlfn.LET(_xlpm.value,RAND(),_xlfn.IFS(AV37=1,IF(_xlpm.value&gt;0.97,2,1),AV37=2,IF(_xlpm.value&gt;0.98,3,2),AV37=3,1))</f>
        <v>1</v>
      </c>
      <c r="AW38" s="59">
        <f t="shared" ca="1" si="412"/>
        <v>0.06</v>
      </c>
      <c r="AX38" s="40">
        <f t="shared" ca="1" si="213"/>
        <v>131766.88774023668</v>
      </c>
      <c r="AY38" s="28" cm="1">
        <f t="array" aca="1" ref="AY38" ca="1">_xlfn.LET(_xlpm.value,RAND(),_xlfn.IFS(AY37=1,IF(_xlpm.value&gt;0.97,2,1),AY37=2,IF(_xlpm.value&gt;0.98,3,2),AY37=3,1))</f>
        <v>2</v>
      </c>
      <c r="AZ38" s="59">
        <f t="shared" ca="1" si="413"/>
        <v>0.06</v>
      </c>
      <c r="BA38" s="40">
        <f t="shared" ca="1" si="214"/>
        <v>131766.88774023668</v>
      </c>
      <c r="BB38" s="28" cm="1">
        <f t="array" aca="1" ref="BB38" ca="1">_xlfn.LET(_xlpm.value,RAND(),_xlfn.IFS(BB37=1,IF(_xlpm.value&gt;0.97,2,1),BB37=2,IF(_xlpm.value&gt;0.98,3,2),BB37=3,1))</f>
        <v>2</v>
      </c>
      <c r="BC38" s="59">
        <f t="shared" ca="1" si="414"/>
        <v>0.06</v>
      </c>
      <c r="BD38" s="40">
        <f t="shared" ca="1" si="215"/>
        <v>60463.992427430101</v>
      </c>
      <c r="BE38" s="28" cm="1">
        <f t="array" aca="1" ref="BE38" ca="1">_xlfn.LET(_xlpm.value,RAND(),_xlfn.IFS(BE37=1,IF(_xlpm.value&gt;0.97,2,1),BE37=2,IF(_xlpm.value&gt;0.98,3,2),BE37=3,1))</f>
        <v>1</v>
      </c>
      <c r="BF38" s="59">
        <f t="shared" ca="1" si="415"/>
        <v>0.06</v>
      </c>
      <c r="BG38" s="40">
        <f t="shared" ca="1" si="216"/>
        <v>131766.88774023668</v>
      </c>
      <c r="BH38" s="28" cm="1">
        <f t="array" aca="1" ref="BH38" ca="1">_xlfn.LET(_xlpm.value,RAND(),_xlfn.IFS(BH37=1,IF(_xlpm.value&gt;0.97,2,1),BH37=2,IF(_xlpm.value&gt;0.98,3,2),BH37=3,1))</f>
        <v>1</v>
      </c>
      <c r="BI38" s="59">
        <f t="shared" ca="1" si="416"/>
        <v>0.06</v>
      </c>
      <c r="BJ38" s="40">
        <f t="shared" ca="1" si="217"/>
        <v>39600.752742180186</v>
      </c>
      <c r="BK38" s="28" cm="1">
        <f t="array" aca="1" ref="BK38" ca="1">_xlfn.LET(_xlpm.value,RAND(),_xlfn.IFS(BK37=1,IF(_xlpm.value&gt;0.97,2,1),BK37=2,IF(_xlpm.value&gt;0.98,3,2),BK37=3,1))</f>
        <v>2</v>
      </c>
      <c r="BL38" s="59">
        <f t="shared" ca="1" si="417"/>
        <v>0.06</v>
      </c>
      <c r="BM38" s="40">
        <f t="shared" ca="1" si="218"/>
        <v>131766.88774023668</v>
      </c>
      <c r="BN38" s="28" cm="1">
        <f t="array" aca="1" ref="BN38" ca="1">_xlfn.LET(_xlpm.value,RAND(),_xlfn.IFS(BN37=1,IF(_xlpm.value&gt;0.97,2,1),BN37=2,IF(_xlpm.value&gt;0.98,3,2),BN37=3,1))</f>
        <v>1</v>
      </c>
      <c r="BO38" s="59">
        <f t="shared" ca="1" si="418"/>
        <v>0.06</v>
      </c>
      <c r="BP38" s="40">
        <f t="shared" ca="1" si="219"/>
        <v>131766.88774023668</v>
      </c>
      <c r="BQ38" s="28" cm="1">
        <f t="array" aca="1" ref="BQ38" ca="1">_xlfn.LET(_xlpm.value,RAND(),_xlfn.IFS(BQ37=1,IF(_xlpm.value&gt;0.97,2,1),BQ37=2,IF(_xlpm.value&gt;0.98,3,2),BQ37=3,1))</f>
        <v>1</v>
      </c>
      <c r="BR38" s="59">
        <f t="shared" ca="1" si="419"/>
        <v>0.06</v>
      </c>
      <c r="BS38" s="40">
        <f t="shared" ca="1" si="220"/>
        <v>131766.88774023668</v>
      </c>
      <c r="BT38" s="28" cm="1">
        <f t="array" aca="1" ref="BT38" ca="1">_xlfn.LET(_xlpm.value,RAND(),_xlfn.IFS(BT37=1,IF(_xlpm.value&gt;0.97,2,1),BT37=2,IF(_xlpm.value&gt;0.98,3,2),BT37=3,1))</f>
        <v>2</v>
      </c>
      <c r="BU38" s="59">
        <f t="shared" ca="1" si="420"/>
        <v>0.06</v>
      </c>
      <c r="BV38" s="40">
        <f t="shared" ca="1" si="221"/>
        <v>131766.88774023668</v>
      </c>
      <c r="BW38" s="28" cm="1">
        <f t="array" aca="1" ref="BW38" ca="1">_xlfn.LET(_xlpm.value,RAND(),_xlfn.IFS(BW37=1,IF(_xlpm.value&gt;0.97,2,1),BW37=2,IF(_xlpm.value&gt;0.98,3,2),BW37=3,1))</f>
        <v>1</v>
      </c>
      <c r="BX38" s="59">
        <f t="shared" ca="1" si="421"/>
        <v>0.06</v>
      </c>
      <c r="BY38" s="40">
        <f t="shared" ca="1" si="222"/>
        <v>131766.88774023668</v>
      </c>
      <c r="BZ38" s="28" cm="1">
        <f t="array" aca="1" ref="BZ38" ca="1">_xlfn.LET(_xlpm.value,RAND(),_xlfn.IFS(BZ37=1,IF(_xlpm.value&gt;0.97,2,1),BZ37=2,IF(_xlpm.value&gt;0.98,3,2),BZ37=3,1))</f>
        <v>2</v>
      </c>
      <c r="CA38" s="59">
        <f t="shared" ca="1" si="422"/>
        <v>0.06</v>
      </c>
      <c r="CB38" s="40">
        <f t="shared" ca="1" si="223"/>
        <v>76547.2005876123</v>
      </c>
      <c r="CC38" s="28" cm="1">
        <f t="array" aca="1" ref="CC38" ca="1">_xlfn.LET(_xlpm.value,RAND(),_xlfn.IFS(CC37=1,IF(_xlpm.value&gt;0.97,2,1),CC37=2,IF(_xlpm.value&gt;0.98,3,2),CC37=3,1))</f>
        <v>1</v>
      </c>
      <c r="CD38" s="59">
        <f t="shared" ca="1" si="423"/>
        <v>0.06</v>
      </c>
      <c r="CE38" s="40">
        <f t="shared" ca="1" si="224"/>
        <v>131766.88774023668</v>
      </c>
      <c r="CF38" s="28" cm="1">
        <f t="array" aca="1" ref="CF38" ca="1">_xlfn.LET(_xlpm.value,RAND(),_xlfn.IFS(CF37=1,IF(_xlpm.value&gt;0.97,2,1),CF37=2,IF(_xlpm.value&gt;0.98,3,2),CF37=3,1))</f>
        <v>2</v>
      </c>
      <c r="CG38" s="59">
        <f t="shared" ca="1" si="424"/>
        <v>0.06</v>
      </c>
      <c r="CH38" s="40">
        <f t="shared" ca="1" si="225"/>
        <v>131766.88774023668</v>
      </c>
      <c r="CI38" s="28" cm="1">
        <f t="array" aca="1" ref="CI38" ca="1">_xlfn.LET(_xlpm.value,RAND(),_xlfn.IFS(CI37=1,IF(_xlpm.value&gt;0.97,2,1),CI37=2,IF(_xlpm.value&gt;0.98,3,2),CI37=3,1))</f>
        <v>2</v>
      </c>
      <c r="CJ38" s="59">
        <f t="shared" ca="1" si="425"/>
        <v>0.06</v>
      </c>
      <c r="CK38" s="40">
        <f t="shared" ca="1" si="226"/>
        <v>131766.88774023668</v>
      </c>
      <c r="CL38" s="28" cm="1">
        <f t="array" aca="1" ref="CL38" ca="1">_xlfn.LET(_xlpm.value,RAND(),_xlfn.IFS(CL37=1,IF(_xlpm.value&gt;0.97,2,1),CL37=2,IF(_xlpm.value&gt;0.98,3,2),CL37=3,1))</f>
        <v>1</v>
      </c>
      <c r="CM38" s="59">
        <f t="shared" ca="1" si="426"/>
        <v>0.06</v>
      </c>
      <c r="CN38" s="40">
        <f t="shared" ca="1" si="227"/>
        <v>131766.88774023668</v>
      </c>
      <c r="CO38" s="28" cm="1">
        <f t="array" aca="1" ref="CO38" ca="1">_xlfn.LET(_xlpm.value,RAND(),_xlfn.IFS(CO37=1,IF(_xlpm.value&gt;0.97,2,1),CO37=2,IF(_xlpm.value&gt;0.98,3,2),CO37=3,1))</f>
        <v>2</v>
      </c>
      <c r="CP38" s="59">
        <f t="shared" ca="1" si="427"/>
        <v>0.06</v>
      </c>
      <c r="CQ38" s="40">
        <f t="shared" ca="1" si="228"/>
        <v>131766.88774023668</v>
      </c>
      <c r="CR38" s="28" cm="1">
        <f t="array" aca="1" ref="CR38" ca="1">_xlfn.LET(_xlpm.value,RAND(),_xlfn.IFS(CR37=1,IF(_xlpm.value&gt;0.97,2,1),CR37=2,IF(_xlpm.value&gt;0.98,3,2),CR37=3,1))</f>
        <v>2</v>
      </c>
      <c r="CS38" s="59">
        <f t="shared" ca="1" si="428"/>
        <v>0.06</v>
      </c>
      <c r="CT38" s="40">
        <f t="shared" ca="1" si="229"/>
        <v>131766.88774023668</v>
      </c>
      <c r="CU38" s="28" cm="1">
        <f t="array" aca="1" ref="CU38" ca="1">_xlfn.LET(_xlpm.value,RAND(),_xlfn.IFS(CU37=1,IF(_xlpm.value&gt;0.97,2,1),CU37=2,IF(_xlpm.value&gt;0.98,3,2),CU37=3,1))</f>
        <v>2</v>
      </c>
      <c r="CV38" s="59">
        <f t="shared" ca="1" si="429"/>
        <v>0.06</v>
      </c>
      <c r="CW38" s="40">
        <f t="shared" ca="1" si="230"/>
        <v>131766.88774023668</v>
      </c>
      <c r="CX38" s="28" cm="1">
        <f t="array" aca="1" ref="CX38" ca="1">_xlfn.LET(_xlpm.value,RAND(),_xlfn.IFS(CX37=1,IF(_xlpm.value&gt;0.97,2,1),CX37=2,IF(_xlpm.value&gt;0.98,3,2),CX37=3,1))</f>
        <v>1</v>
      </c>
      <c r="CY38" s="59">
        <f t="shared" ca="1" si="430"/>
        <v>0.06</v>
      </c>
      <c r="CZ38" s="40">
        <f t="shared" ca="1" si="231"/>
        <v>131766.88774023668</v>
      </c>
      <c r="DA38" s="28" cm="1">
        <f t="array" aca="1" ref="DA38" ca="1">_xlfn.LET(_xlpm.value,RAND(),_xlfn.IFS(DA37=1,IF(_xlpm.value&gt;0.97,2,1),DA37=2,IF(_xlpm.value&gt;0.98,3,2),DA37=3,1))</f>
        <v>1</v>
      </c>
      <c r="DB38" s="59">
        <f t="shared" ca="1" si="431"/>
        <v>0.06</v>
      </c>
      <c r="DC38" s="40">
        <f t="shared" ca="1" si="232"/>
        <v>131766.88774023668</v>
      </c>
      <c r="DD38" s="28" cm="1">
        <f t="array" aca="1" ref="DD38" ca="1">_xlfn.LET(_xlpm.value,RAND(),_xlfn.IFS(DD37=1,IF(_xlpm.value&gt;0.97,2,1),DD37=2,IF(_xlpm.value&gt;0.98,3,2),DD37=3,1))</f>
        <v>2</v>
      </c>
      <c r="DE38" s="59">
        <f t="shared" ca="1" si="432"/>
        <v>0.06</v>
      </c>
      <c r="DF38" s="40">
        <f t="shared" ca="1" si="233"/>
        <v>55245.28948556041</v>
      </c>
      <c r="DG38" s="28" cm="1">
        <f t="array" aca="1" ref="DG38" ca="1">_xlfn.LET(_xlpm.value,RAND(),_xlfn.IFS(DG37=1,IF(_xlpm.value&gt;0.97,2,1),DG37=2,IF(_xlpm.value&gt;0.98,3,2),DG37=3,1))</f>
        <v>1</v>
      </c>
      <c r="DH38" s="59">
        <f t="shared" ca="1" si="433"/>
        <v>0.06</v>
      </c>
      <c r="DI38" s="40">
        <f t="shared" ca="1" si="234"/>
        <v>131766.88774023668</v>
      </c>
      <c r="DJ38" s="28" cm="1">
        <f t="array" aca="1" ref="DJ38" ca="1">_xlfn.LET(_xlpm.value,RAND(),_xlfn.IFS(DJ37=1,IF(_xlpm.value&gt;0.97,2,1),DJ37=2,IF(_xlpm.value&gt;0.98,3,2),DJ37=3,1))</f>
        <v>2</v>
      </c>
      <c r="DK38" s="59">
        <f t="shared" ca="1" si="434"/>
        <v>0.06</v>
      </c>
      <c r="DL38" s="40">
        <f t="shared" ca="1" si="235"/>
        <v>131766.88774023668</v>
      </c>
      <c r="DM38" s="28" cm="1">
        <f t="array" aca="1" ref="DM38" ca="1">_xlfn.LET(_xlpm.value,RAND(),_xlfn.IFS(DM37=1,IF(_xlpm.value&gt;0.97,2,1),DM37=2,IF(_xlpm.value&gt;0.98,3,2),DM37=3,1))</f>
        <v>1</v>
      </c>
      <c r="DN38" s="59">
        <f t="shared" ca="1" si="435"/>
        <v>0.06</v>
      </c>
      <c r="DO38" s="40">
        <f t="shared" ca="1" si="236"/>
        <v>131766.88774023668</v>
      </c>
      <c r="DP38" s="28" cm="1">
        <f t="array" aca="1" ref="DP38" ca="1">_xlfn.LET(_xlpm.value,RAND(),_xlfn.IFS(DP37=1,IF(_xlpm.value&gt;0.97,2,1),DP37=2,IF(_xlpm.value&gt;0.98,3,2),DP37=3,1))</f>
        <v>2</v>
      </c>
      <c r="DQ38" s="59">
        <f t="shared" ca="1" si="436"/>
        <v>0.06</v>
      </c>
      <c r="DR38" s="40">
        <f t="shared" ca="1" si="237"/>
        <v>131766.88774023668</v>
      </c>
      <c r="DS38" s="28" cm="1">
        <f t="array" aca="1" ref="DS38" ca="1">_xlfn.LET(_xlpm.value,RAND(),_xlfn.IFS(DS37=1,IF(_xlpm.value&gt;0.97,2,1),DS37=2,IF(_xlpm.value&gt;0.98,3,2),DS37=3,1))</f>
        <v>1</v>
      </c>
      <c r="DT38" s="59">
        <f t="shared" ca="1" si="437"/>
        <v>0.06</v>
      </c>
      <c r="DU38" s="40">
        <f t="shared" ca="1" si="238"/>
        <v>131766.88774023668</v>
      </c>
      <c r="DV38" s="28" cm="1">
        <f t="array" aca="1" ref="DV38" ca="1">_xlfn.LET(_xlpm.value,RAND(),_xlfn.IFS(DV37=1,IF(_xlpm.value&gt;0.97,2,1),DV37=2,IF(_xlpm.value&gt;0.98,3,2),DV37=3,1))</f>
        <v>1</v>
      </c>
      <c r="DW38" s="59">
        <f t="shared" ca="1" si="438"/>
        <v>0.06</v>
      </c>
      <c r="DX38" s="40">
        <f t="shared" ca="1" si="239"/>
        <v>60463.992427430101</v>
      </c>
      <c r="DY38" s="28" cm="1">
        <f t="array" aca="1" ref="DY38" ca="1">_xlfn.LET(_xlpm.value,RAND(),_xlfn.IFS(DY37=1,IF(_xlpm.value&gt;0.97,2,1),DY37=2,IF(_xlpm.value&gt;0.98,3,2),DY37=3,1))</f>
        <v>2</v>
      </c>
      <c r="DZ38" s="59">
        <f t="shared" ca="1" si="439"/>
        <v>0.06</v>
      </c>
      <c r="EA38" s="40">
        <f t="shared" ca="1" si="240"/>
        <v>131766.88774023668</v>
      </c>
      <c r="EB38" s="28" cm="1">
        <f t="array" aca="1" ref="EB38" ca="1">_xlfn.LET(_xlpm.value,RAND(),_xlfn.IFS(EB37=1,IF(_xlpm.value&gt;0.97,2,1),EB37=2,IF(_xlpm.value&gt;0.98,3,2),EB37=3,1))</f>
        <v>1</v>
      </c>
      <c r="EC38" s="59">
        <f t="shared" ca="1" si="440"/>
        <v>0.06</v>
      </c>
      <c r="ED38" s="40">
        <f t="shared" ca="1" si="241"/>
        <v>50863.565863149219</v>
      </c>
      <c r="EE38" s="28" cm="1">
        <f t="array" aca="1" ref="EE38" ca="1">_xlfn.LET(_xlpm.value,RAND(),_xlfn.IFS(EE37=1,IF(_xlpm.value&gt;0.97,2,1),EE37=2,IF(_xlpm.value&gt;0.98,3,2),EE37=3,1))</f>
        <v>1</v>
      </c>
      <c r="EF38" s="59">
        <f t="shared" ca="1" si="441"/>
        <v>0.06</v>
      </c>
      <c r="EG38" s="40">
        <f t="shared" ca="1" si="242"/>
        <v>131766.88774023668</v>
      </c>
      <c r="EH38" s="28" cm="1">
        <f t="array" aca="1" ref="EH38" ca="1">_xlfn.LET(_xlpm.value,RAND(),_xlfn.IFS(EH37=1,IF(_xlpm.value&gt;0.97,2,1),EH37=2,IF(_xlpm.value&gt;0.98,3,2),EH37=3,1))</f>
        <v>1</v>
      </c>
      <c r="EI38" s="59">
        <f t="shared" ca="1" si="442"/>
        <v>0.06</v>
      </c>
      <c r="EJ38" s="40">
        <f t="shared" ca="1" si="243"/>
        <v>131766.88774023668</v>
      </c>
      <c r="EK38" s="28" cm="1">
        <f t="array" aca="1" ref="EK38" ca="1">_xlfn.LET(_xlpm.value,RAND(),_xlfn.IFS(EK37=1,IF(_xlpm.value&gt;0.97,2,1),EK37=2,IF(_xlpm.value&gt;0.98,3,2),EK37=3,1))</f>
        <v>1</v>
      </c>
      <c r="EL38" s="59">
        <f t="shared" ca="1" si="443"/>
        <v>0.06</v>
      </c>
      <c r="EM38" s="40">
        <f t="shared" ca="1" si="244"/>
        <v>131766.88774023668</v>
      </c>
      <c r="EN38" s="28" cm="1">
        <f t="array" aca="1" ref="EN38" ca="1">_xlfn.LET(_xlpm.value,RAND(),_xlfn.IFS(EN37=1,IF(_xlpm.value&gt;0.97,2,1),EN37=2,IF(_xlpm.value&gt;0.98,3,2),EN37=3,1))</f>
        <v>1</v>
      </c>
      <c r="EO38" s="59">
        <f t="shared" ca="1" si="444"/>
        <v>0.06</v>
      </c>
      <c r="EP38" s="40">
        <f t="shared" ca="1" si="245"/>
        <v>53698.831179824403</v>
      </c>
      <c r="EQ38" s="28" cm="1">
        <f t="array" aca="1" ref="EQ38" ca="1">_xlfn.LET(_xlpm.value,RAND(),_xlfn.IFS(EQ37=1,IF(_xlpm.value&gt;0.97,2,1),EQ37=2,IF(_xlpm.value&gt;0.98,3,2),EQ37=3,1))</f>
        <v>2</v>
      </c>
      <c r="ER38" s="59">
        <f t="shared" ca="1" si="445"/>
        <v>0.06</v>
      </c>
      <c r="ES38" s="40">
        <f t="shared" ca="1" si="246"/>
        <v>131766.88774023668</v>
      </c>
      <c r="ET38" s="28" cm="1">
        <f t="array" aca="1" ref="ET38" ca="1">_xlfn.LET(_xlpm.value,RAND(),_xlfn.IFS(ET37=1,IF(_xlpm.value&gt;0.97,2,1),ET37=2,IF(_xlpm.value&gt;0.98,3,2),ET37=3,1))</f>
        <v>2</v>
      </c>
      <c r="EU38" s="59">
        <f t="shared" ca="1" si="446"/>
        <v>0.06</v>
      </c>
      <c r="EV38" s="40">
        <f t="shared" ca="1" si="247"/>
        <v>131766.88774023668</v>
      </c>
      <c r="EW38" s="28" cm="1">
        <f t="array" aca="1" ref="EW38" ca="1">_xlfn.LET(_xlpm.value,RAND(),_xlfn.IFS(EW37=1,IF(_xlpm.value&gt;0.97,2,1),EW37=2,IF(_xlpm.value&gt;0.98,3,2),EW37=3,1))</f>
        <v>1</v>
      </c>
      <c r="EX38" s="59">
        <f t="shared" ca="1" si="447"/>
        <v>0.06</v>
      </c>
      <c r="EY38" s="40">
        <f t="shared" ca="1" si="248"/>
        <v>41379.633277898589</v>
      </c>
      <c r="EZ38" s="28" cm="1">
        <f t="array" aca="1" ref="EZ38" ca="1">_xlfn.LET(_xlpm.value,RAND(),_xlfn.IFS(EZ37=1,IF(_xlpm.value&gt;0.97,2,1),EZ37=2,IF(_xlpm.value&gt;0.98,3,2),EZ37=3,1))</f>
        <v>1</v>
      </c>
      <c r="FA38" s="59">
        <f t="shared" ca="1" si="448"/>
        <v>0.06</v>
      </c>
      <c r="FB38" s="40">
        <f t="shared" ca="1" si="249"/>
        <v>131766.88774023668</v>
      </c>
      <c r="FC38" s="28" cm="1">
        <f t="array" aca="1" ref="FC38" ca="1">_xlfn.LET(_xlpm.value,RAND(),_xlfn.IFS(FC37=1,IF(_xlpm.value&gt;0.97,2,1),FC37=2,IF(_xlpm.value&gt;0.98,3,2),FC37=3,1))</f>
        <v>2</v>
      </c>
      <c r="FD38" s="59">
        <f t="shared" ca="1" si="449"/>
        <v>0.06</v>
      </c>
      <c r="FE38" s="40">
        <f t="shared" ca="1" si="250"/>
        <v>131766.88774023668</v>
      </c>
      <c r="FF38" s="28" cm="1">
        <f t="array" aca="1" ref="FF38" ca="1">_xlfn.LET(_xlpm.value,RAND(),_xlfn.IFS(FF37=1,IF(_xlpm.value&gt;0.97,2,1),FF37=2,IF(_xlpm.value&gt;0.98,3,2),FF37=3,1))</f>
        <v>1</v>
      </c>
      <c r="FG38" s="59">
        <f t="shared" ca="1" si="450"/>
        <v>0.06</v>
      </c>
      <c r="FH38" s="40">
        <f t="shared" ca="1" si="251"/>
        <v>131766.88774023668</v>
      </c>
      <c r="FI38" s="28" cm="1">
        <f t="array" aca="1" ref="FI38" ca="1">_xlfn.LET(_xlpm.value,RAND(),_xlfn.IFS(FI37=1,IF(_xlpm.value&gt;0.97,2,1),FI37=2,IF(_xlpm.value&gt;0.98,3,2),FI37=3,1))</f>
        <v>1</v>
      </c>
      <c r="FJ38" s="59">
        <f t="shared" ca="1" si="451"/>
        <v>0.06</v>
      </c>
      <c r="FK38" s="40">
        <f t="shared" ca="1" si="252"/>
        <v>131766.88774023668</v>
      </c>
      <c r="FL38" s="28" cm="1">
        <f t="array" aca="1" ref="FL38" ca="1">_xlfn.LET(_xlpm.value,RAND(),_xlfn.IFS(FL37=1,IF(_xlpm.value&gt;0.97,2,1),FL37=2,IF(_xlpm.value&gt;0.98,3,2),FL37=3,1))</f>
        <v>1</v>
      </c>
      <c r="FM38" s="59">
        <f t="shared" ca="1" si="452"/>
        <v>0.06</v>
      </c>
      <c r="FN38" s="40">
        <f t="shared" ca="1" si="253"/>
        <v>131766.88774023668</v>
      </c>
      <c r="FO38" s="28" cm="1">
        <f t="array" aca="1" ref="FO38" ca="1">_xlfn.LET(_xlpm.value,RAND(),_xlfn.IFS(FO37=1,IF(_xlpm.value&gt;0.97,2,1),FO37=2,IF(_xlpm.value&gt;0.98,3,2),FO37=3,1))</f>
        <v>1</v>
      </c>
      <c r="FP38" s="59">
        <f t="shared" ca="1" si="453"/>
        <v>0.06</v>
      </c>
      <c r="FQ38" s="40">
        <f t="shared" ca="1" si="254"/>
        <v>66679.551130443986</v>
      </c>
      <c r="FR38" s="28" cm="1">
        <f t="array" aca="1" ref="FR38" ca="1">_xlfn.LET(_xlpm.value,RAND(),_xlfn.IFS(FR37=1,IF(_xlpm.value&gt;0.97,2,1),FR37=2,IF(_xlpm.value&gt;0.98,3,2),FR37=3,1))</f>
        <v>1</v>
      </c>
      <c r="FS38" s="59">
        <f t="shared" ca="1" si="454"/>
        <v>0.06</v>
      </c>
      <c r="FT38" s="40">
        <f t="shared" ca="1" si="255"/>
        <v>55245.28948556041</v>
      </c>
      <c r="FU38" s="28" cm="1">
        <f t="array" aca="1" ref="FU38" ca="1">_xlfn.LET(_xlpm.value,RAND(),_xlfn.IFS(FU37=1,IF(_xlpm.value&gt;0.97,2,1),FU37=2,IF(_xlpm.value&gt;0.98,3,2),FU37=3,1))</f>
        <v>2</v>
      </c>
      <c r="FV38" s="59">
        <f t="shared" ca="1" si="455"/>
        <v>0.06</v>
      </c>
      <c r="FW38" s="40">
        <f t="shared" ca="1" si="256"/>
        <v>131766.88774023668</v>
      </c>
      <c r="FX38" s="28" cm="1">
        <f t="array" aca="1" ref="FX38" ca="1">_xlfn.LET(_xlpm.value,RAND(),_xlfn.IFS(FX37=1,IF(_xlpm.value&gt;0.97,2,1),FX37=2,IF(_xlpm.value&gt;0.98,3,2),FX37=3,1))</f>
        <v>1</v>
      </c>
      <c r="FY38" s="59">
        <f t="shared" ca="1" si="456"/>
        <v>0.06</v>
      </c>
      <c r="FZ38" s="40">
        <f t="shared" ca="1" si="257"/>
        <v>131766.88774023668</v>
      </c>
      <c r="GA38" s="28" cm="1">
        <f t="array" aca="1" ref="GA38" ca="1">_xlfn.LET(_xlpm.value,RAND(),_xlfn.IFS(GA37=1,IF(_xlpm.value&gt;0.97,2,1),GA37=2,IF(_xlpm.value&gt;0.98,3,2),GA37=3,1))</f>
        <v>1</v>
      </c>
      <c r="GB38" s="59">
        <f t="shared" ca="1" si="457"/>
        <v>0.06</v>
      </c>
      <c r="GC38" s="40">
        <f t="shared" ca="1" si="258"/>
        <v>131766.88774023668</v>
      </c>
      <c r="GD38" s="28" cm="1">
        <f t="array" aca="1" ref="GD38" ca="1">_xlfn.LET(_xlpm.value,RAND(),_xlfn.IFS(GD37=1,IF(_xlpm.value&gt;0.97,2,1),GD37=2,IF(_xlpm.value&gt;0.98,3,2),GD37=3,1))</f>
        <v>2</v>
      </c>
      <c r="GE38" s="59">
        <f t="shared" ca="1" si="458"/>
        <v>0.06</v>
      </c>
      <c r="GF38" s="40">
        <f t="shared" ca="1" si="259"/>
        <v>131766.88774023668</v>
      </c>
      <c r="GG38" s="28" cm="1">
        <f t="array" aca="1" ref="GG38" ca="1">_xlfn.LET(_xlpm.value,RAND(),_xlfn.IFS(GG37=1,IF(_xlpm.value&gt;0.97,2,1),GG37=2,IF(_xlpm.value&gt;0.98,3,2),GG37=3,1))</f>
        <v>2</v>
      </c>
      <c r="GH38" s="59">
        <f t="shared" ca="1" si="459"/>
        <v>0.06</v>
      </c>
      <c r="GI38" s="40">
        <f t="shared" ca="1" si="260"/>
        <v>131766.88774023668</v>
      </c>
      <c r="GJ38" s="28" cm="1">
        <f t="array" aca="1" ref="GJ38" ca="1">_xlfn.LET(_xlpm.value,RAND(),_xlfn.IFS(GJ37=1,IF(_xlpm.value&gt;0.97,2,1),GJ37=2,IF(_xlpm.value&gt;0.98,3,2),GJ37=3,1))</f>
        <v>1</v>
      </c>
      <c r="GK38" s="59">
        <f t="shared" ca="1" si="460"/>
        <v>0.06</v>
      </c>
      <c r="GL38" s="40">
        <f t="shared" ca="1" si="261"/>
        <v>131766.88774023668</v>
      </c>
      <c r="GM38" s="28" cm="1">
        <f t="array" aca="1" ref="GM38" ca="1">_xlfn.LET(_xlpm.value,RAND(),_xlfn.IFS(GM37=1,IF(_xlpm.value&gt;0.97,2,1),GM37=2,IF(_xlpm.value&gt;0.98,3,2),GM37=3,1))</f>
        <v>2</v>
      </c>
      <c r="GN38" s="59">
        <f t="shared" ca="1" si="461"/>
        <v>0.06</v>
      </c>
      <c r="GO38" s="40">
        <f t="shared" ca="1" si="262"/>
        <v>131766.88774023668</v>
      </c>
      <c r="GP38" s="28" cm="1">
        <f t="array" aca="1" ref="GP38" ca="1">_xlfn.LET(_xlpm.value,RAND(),_xlfn.IFS(GP37=1,IF(_xlpm.value&gt;0.97,2,1),GP37=2,IF(_xlpm.value&gt;0.98,3,2),GP37=3,1))</f>
        <v>1</v>
      </c>
      <c r="GQ38" s="59">
        <f t="shared" ca="1" si="462"/>
        <v>0.06</v>
      </c>
      <c r="GR38" s="40">
        <f t="shared" ca="1" si="263"/>
        <v>131766.88774023668</v>
      </c>
      <c r="GS38" s="28" cm="1">
        <f t="array" aca="1" ref="GS38" ca="1">_xlfn.LET(_xlpm.value,RAND(),_xlfn.IFS(GS37=1,IF(_xlpm.value&gt;0.97,2,1),GS37=2,IF(_xlpm.value&gt;0.98,3,2),GS37=3,1))</f>
        <v>1</v>
      </c>
      <c r="GT38" s="59">
        <f t="shared" ca="1" si="463"/>
        <v>0.06</v>
      </c>
      <c r="GU38" s="40">
        <f t="shared" ca="1" si="264"/>
        <v>48147.555177105474</v>
      </c>
      <c r="GV38" s="28" cm="1">
        <f t="array" aca="1" ref="GV38" ca="1">_xlfn.LET(_xlpm.value,RAND(),_xlfn.IFS(GV37=1,IF(_xlpm.value&gt;0.97,2,1),GV37=2,IF(_xlpm.value&gt;0.98,3,2),GV37=3,1))</f>
        <v>1</v>
      </c>
      <c r="GW38" s="59">
        <f t="shared" ca="1" si="464"/>
        <v>0.06</v>
      </c>
      <c r="GX38" s="40">
        <f t="shared" ca="1" si="265"/>
        <v>131766.88774023668</v>
      </c>
      <c r="GY38" s="28" cm="1">
        <f t="array" aca="1" ref="GY38" ca="1">_xlfn.LET(_xlpm.value,RAND(),_xlfn.IFS(GY37=1,IF(_xlpm.value&gt;0.97,2,1),GY37=2,IF(_xlpm.value&gt;0.98,3,2),GY37=3,1))</f>
        <v>1</v>
      </c>
      <c r="GZ38" s="59">
        <f t="shared" ca="1" si="465"/>
        <v>0.06</v>
      </c>
      <c r="HA38" s="40">
        <f t="shared" ca="1" si="266"/>
        <v>131766.88774023668</v>
      </c>
      <c r="HB38" s="28" cm="1">
        <f t="array" aca="1" ref="HB38" ca="1">_xlfn.LET(_xlpm.value,RAND(),_xlfn.IFS(HB37=1,IF(_xlpm.value&gt;0.97,2,1),HB37=2,IF(_xlpm.value&gt;0.98,3,2),HB37=3,1))</f>
        <v>2</v>
      </c>
      <c r="HC38" s="59">
        <f t="shared" ca="1" si="466"/>
        <v>0.06</v>
      </c>
      <c r="HD38" s="40">
        <f t="shared" ca="1" si="267"/>
        <v>131766.88774023668</v>
      </c>
      <c r="HE38" s="28" cm="1">
        <f t="array" aca="1" ref="HE38" ca="1">_xlfn.LET(_xlpm.value,RAND(),_xlfn.IFS(HE37=1,IF(_xlpm.value&gt;0.97,2,1),HE37=2,IF(_xlpm.value&gt;0.98,3,2),HE37=3,1))</f>
        <v>2</v>
      </c>
      <c r="HF38" s="59">
        <f t="shared" ca="1" si="467"/>
        <v>0.06</v>
      </c>
      <c r="HG38" s="40">
        <f t="shared" ca="1" si="268"/>
        <v>66679.551130443986</v>
      </c>
      <c r="HH38" s="28" cm="1">
        <f t="array" aca="1" ref="HH38" ca="1">_xlfn.LET(_xlpm.value,RAND(),_xlfn.IFS(HH37=1,IF(_xlpm.value&gt;0.97,2,1),HH37=2,IF(_xlpm.value&gt;0.98,3,2),HH37=3,1))</f>
        <v>2</v>
      </c>
      <c r="HI38" s="59">
        <f t="shared" ca="1" si="468"/>
        <v>0.06</v>
      </c>
      <c r="HJ38" s="40">
        <f t="shared" ca="1" si="269"/>
        <v>131766.88774023668</v>
      </c>
      <c r="HK38" s="28" cm="1">
        <f t="array" aca="1" ref="HK38" ca="1">_xlfn.LET(_xlpm.value,RAND(),_xlfn.IFS(HK37=1,IF(_xlpm.value&gt;0.97,2,1),HK37=2,IF(_xlpm.value&gt;0.98,3,2),HK37=3,1))</f>
        <v>1</v>
      </c>
      <c r="HL38" s="59">
        <f t="shared" ca="1" si="469"/>
        <v>0.06</v>
      </c>
      <c r="HM38" s="40">
        <f t="shared" ca="1" si="270"/>
        <v>131766.88774023668</v>
      </c>
      <c r="HN38" s="28" cm="1">
        <f t="array" aca="1" ref="HN38" ca="1">_xlfn.LET(_xlpm.value,RAND(),_xlfn.IFS(HN37=1,IF(_xlpm.value&gt;0.97,2,1),HN37=2,IF(_xlpm.value&gt;0.98,3,2),HN37=3,1))</f>
        <v>1</v>
      </c>
      <c r="HO38" s="59">
        <f t="shared" ca="1" si="470"/>
        <v>0.06</v>
      </c>
      <c r="HP38" s="40">
        <f t="shared" ca="1" si="271"/>
        <v>108372.07034106598</v>
      </c>
      <c r="HQ38" s="28" cm="1">
        <f t="array" aca="1" ref="HQ38" ca="1">_xlfn.LET(_xlpm.value,RAND(),_xlfn.IFS(HQ37=1,IF(_xlpm.value&gt;0.97,2,1),HQ37=2,IF(_xlpm.value&gt;0.98,3,2),HQ37=3,1))</f>
        <v>1</v>
      </c>
      <c r="HR38" s="59">
        <f t="shared" ca="1" si="471"/>
        <v>0.06</v>
      </c>
      <c r="HS38" s="40">
        <f t="shared" ca="1" si="272"/>
        <v>131766.88774023668</v>
      </c>
      <c r="HT38" s="28" cm="1">
        <f t="array" aca="1" ref="HT38" ca="1">_xlfn.LET(_xlpm.value,RAND(),_xlfn.IFS(HT37=1,IF(_xlpm.value&gt;0.97,2,1),HT37=2,IF(_xlpm.value&gt;0.98,3,2),HT37=3,1))</f>
        <v>1</v>
      </c>
      <c r="HU38" s="59">
        <f t="shared" ca="1" si="472"/>
        <v>0.06</v>
      </c>
      <c r="HV38" s="40">
        <f t="shared" ca="1" si="273"/>
        <v>131766.88774023668</v>
      </c>
      <c r="HW38" s="28" cm="1">
        <f t="array" aca="1" ref="HW38" ca="1">_xlfn.LET(_xlpm.value,RAND(),_xlfn.IFS(HW37=1,IF(_xlpm.value&gt;0.97,2,1),HW37=2,IF(_xlpm.value&gt;0.98,3,2),HW37=3,1))</f>
        <v>1</v>
      </c>
      <c r="HX38" s="59">
        <f t="shared" ca="1" si="473"/>
        <v>0.06</v>
      </c>
      <c r="HY38" s="40">
        <f t="shared" ca="1" si="274"/>
        <v>40464.286982820187</v>
      </c>
      <c r="HZ38" s="28" cm="1">
        <f t="array" aca="1" ref="HZ38" ca="1">_xlfn.LET(_xlpm.value,RAND(),_xlfn.IFS(HZ37=1,IF(_xlpm.value&gt;0.97,2,1),HZ37=2,IF(_xlpm.value&gt;0.98,3,2),HZ37=3,1))</f>
        <v>1</v>
      </c>
      <c r="IA38" s="59">
        <f t="shared" ca="1" si="474"/>
        <v>0.06</v>
      </c>
      <c r="IB38" s="40">
        <f t="shared" ca="1" si="275"/>
        <v>131766.88774023668</v>
      </c>
      <c r="IC38" s="28" cm="1">
        <f t="array" aca="1" ref="IC38" ca="1">_xlfn.LET(_xlpm.value,RAND(),_xlfn.IFS(IC37=1,IF(_xlpm.value&gt;0.97,2,1),IC37=2,IF(_xlpm.value&gt;0.98,3,2),IC37=3,1))</f>
        <v>1</v>
      </c>
      <c r="ID38" s="59">
        <f t="shared" ca="1" si="475"/>
        <v>0.06</v>
      </c>
      <c r="IE38" s="40">
        <f t="shared" ca="1" si="276"/>
        <v>131766.88774023668</v>
      </c>
      <c r="IF38" s="28" cm="1">
        <f t="array" aca="1" ref="IF38" ca="1">_xlfn.LET(_xlpm.value,RAND(),_xlfn.IFS(IF37=1,IF(_xlpm.value&gt;0.97,2,1),IF37=2,IF(_xlpm.value&gt;0.98,3,2),IF37=3,1))</f>
        <v>1</v>
      </c>
      <c r="IG38" s="59">
        <f t="shared" ca="1" si="476"/>
        <v>0.06</v>
      </c>
      <c r="IH38" s="40">
        <f t="shared" ca="1" si="277"/>
        <v>131766.88774023668</v>
      </c>
      <c r="II38" s="28" cm="1">
        <f t="array" aca="1" ref="II38" ca="1">_xlfn.LET(_xlpm.value,RAND(),_xlfn.IFS(II37=1,IF(_xlpm.value&gt;0.97,2,1),II37=2,IF(_xlpm.value&gt;0.98,3,2),II37=3,1))</f>
        <v>2</v>
      </c>
      <c r="IJ38" s="59">
        <f t="shared" ca="1" si="477"/>
        <v>0.06</v>
      </c>
      <c r="IK38" s="40">
        <f t="shared" ca="1" si="278"/>
        <v>131766.88774023668</v>
      </c>
      <c r="IL38" s="28" cm="1">
        <f t="array" aca="1" ref="IL38" ca="1">_xlfn.LET(_xlpm.value,RAND(),_xlfn.IFS(IL37=1,IF(_xlpm.value&gt;0.97,2,1),IL37=2,IF(_xlpm.value&gt;0.98,3,2),IL37=3,1))</f>
        <v>2</v>
      </c>
      <c r="IM38" s="59">
        <f t="shared" ca="1" si="478"/>
        <v>0.06</v>
      </c>
      <c r="IN38" s="40">
        <f t="shared" ca="1" si="279"/>
        <v>131766.88774023668</v>
      </c>
      <c r="IO38" s="28" cm="1">
        <f t="array" aca="1" ref="IO38" ca="1">_xlfn.LET(_xlpm.value,RAND(),_xlfn.IFS(IO37=1,IF(_xlpm.value&gt;0.97,2,1),IO37=2,IF(_xlpm.value&gt;0.98,3,2),IO37=3,1))</f>
        <v>2</v>
      </c>
      <c r="IP38" s="59">
        <f t="shared" ca="1" si="479"/>
        <v>0.06</v>
      </c>
      <c r="IQ38" s="40">
        <f t="shared" ca="1" si="280"/>
        <v>131766.88774023668</v>
      </c>
      <c r="IR38" s="28" cm="1">
        <f t="array" aca="1" ref="IR38" ca="1">_xlfn.LET(_xlpm.value,RAND(),_xlfn.IFS(IR37=1,IF(_xlpm.value&gt;0.97,2,1),IR37=2,IF(_xlpm.value&gt;0.98,3,2),IR37=3,1))</f>
        <v>1</v>
      </c>
      <c r="IS38" s="59">
        <f t="shared" ca="1" si="480"/>
        <v>0.06</v>
      </c>
      <c r="IT38" s="40">
        <f t="shared" ca="1" si="281"/>
        <v>131766.88774023668</v>
      </c>
      <c r="IU38" s="28" cm="1">
        <f t="array" aca="1" ref="IU38" ca="1">_xlfn.LET(_xlpm.value,RAND(),_xlfn.IFS(IU37=1,IF(_xlpm.value&gt;0.97,2,1),IU37=2,IF(_xlpm.value&gt;0.98,3,2),IU37=3,1))</f>
        <v>2</v>
      </c>
      <c r="IV38" s="59">
        <f t="shared" ca="1" si="481"/>
        <v>0.06</v>
      </c>
      <c r="IW38" s="40">
        <f t="shared" ca="1" si="282"/>
        <v>131766.88774023668</v>
      </c>
      <c r="IX38" s="28" cm="1">
        <f t="array" aca="1" ref="IX38" ca="1">_xlfn.LET(_xlpm.value,RAND(),_xlfn.IFS(IX37=1,IF(_xlpm.value&gt;0.97,2,1),IX37=2,IF(_xlpm.value&gt;0.98,3,2),IX37=3,1))</f>
        <v>2</v>
      </c>
      <c r="IY38" s="59">
        <f t="shared" ca="1" si="482"/>
        <v>0.06</v>
      </c>
      <c r="IZ38" s="40">
        <f t="shared" ca="1" si="283"/>
        <v>131766.88774023668</v>
      </c>
      <c r="JA38" s="28" cm="1">
        <f t="array" aca="1" ref="JA38" ca="1">_xlfn.LET(_xlpm.value,RAND(),_xlfn.IFS(JA37=1,IF(_xlpm.value&gt;0.97,2,1),JA37=2,IF(_xlpm.value&gt;0.98,3,2),JA37=3,1))</f>
        <v>1</v>
      </c>
      <c r="JB38" s="59">
        <f t="shared" ca="1" si="483"/>
        <v>0.06</v>
      </c>
      <c r="JC38" s="40">
        <f t="shared" ca="1" si="284"/>
        <v>131766.88774023668</v>
      </c>
      <c r="JD38" s="28" cm="1">
        <f t="array" aca="1" ref="JD38" ca="1">_xlfn.LET(_xlpm.value,RAND(),_xlfn.IFS(JD37=1,IF(_xlpm.value&gt;0.97,2,1),JD37=2,IF(_xlpm.value&gt;0.98,3,2),JD37=3,1))</f>
        <v>1</v>
      </c>
      <c r="JE38" s="59">
        <f t="shared" ca="1" si="484"/>
        <v>0.06</v>
      </c>
      <c r="JF38" s="40">
        <f t="shared" ca="1" si="285"/>
        <v>131766.88774023668</v>
      </c>
      <c r="JG38" s="28" cm="1">
        <f t="array" aca="1" ref="JG38" ca="1">_xlfn.LET(_xlpm.value,RAND(),_xlfn.IFS(JG37=1,IF(_xlpm.value&gt;0.97,2,1),JG37=2,IF(_xlpm.value&gt;0.98,3,2),JG37=3,1))</f>
        <v>2</v>
      </c>
      <c r="JH38" s="59">
        <f t="shared" ca="1" si="485"/>
        <v>0.06</v>
      </c>
      <c r="JI38" s="40">
        <f t="shared" ca="1" si="286"/>
        <v>131766.88774023668</v>
      </c>
      <c r="JJ38" s="28" cm="1">
        <f t="array" aca="1" ref="JJ38" ca="1">_xlfn.LET(_xlpm.value,RAND(),_xlfn.IFS(JJ37=1,IF(_xlpm.value&gt;0.97,2,1),JJ37=2,IF(_xlpm.value&gt;0.98,3,2),JJ37=3,1))</f>
        <v>2</v>
      </c>
      <c r="JK38" s="59">
        <f t="shared" ca="1" si="486"/>
        <v>0.06</v>
      </c>
      <c r="JL38" s="40">
        <f t="shared" ca="1" si="287"/>
        <v>131766.88774023668</v>
      </c>
      <c r="JM38" s="28" cm="1">
        <f t="array" aca="1" ref="JM38" ca="1">_xlfn.LET(_xlpm.value,RAND(),_xlfn.IFS(JM37=1,IF(_xlpm.value&gt;0.97,2,1),JM37=2,IF(_xlpm.value&gt;0.98,3,2),JM37=3,1))</f>
        <v>2</v>
      </c>
      <c r="JN38" s="59">
        <f t="shared" ca="1" si="487"/>
        <v>0.06</v>
      </c>
      <c r="JO38" s="40">
        <f t="shared" ca="1" si="288"/>
        <v>52239.908249884749</v>
      </c>
      <c r="JP38" s="28" cm="1">
        <f t="array" aca="1" ref="JP38" ca="1">_xlfn.LET(_xlpm.value,RAND(),_xlfn.IFS(JP37=1,IF(_xlpm.value&gt;0.97,2,1),JP37=2,IF(_xlpm.value&gt;0.98,3,2),JP37=3,1))</f>
        <v>1</v>
      </c>
      <c r="JQ38" s="59">
        <f t="shared" ca="1" si="488"/>
        <v>0.06</v>
      </c>
      <c r="JR38" s="40">
        <f t="shared" ca="1" si="289"/>
        <v>41379.633277898589</v>
      </c>
      <c r="JS38" s="28" cm="1">
        <f t="array" aca="1" ref="JS38" ca="1">_xlfn.LET(_xlpm.value,RAND(),_xlfn.IFS(JS37=1,IF(_xlpm.value&gt;0.97,2,1),JS37=2,IF(_xlpm.value&gt;0.98,3,2),JS37=3,1))</f>
        <v>1</v>
      </c>
      <c r="JT38" s="59">
        <f t="shared" ca="1" si="489"/>
        <v>0.06</v>
      </c>
      <c r="JU38" s="40">
        <f t="shared" ca="1" si="290"/>
        <v>85364.089401186662</v>
      </c>
      <c r="JV38" s="28" cm="1">
        <f t="array" aca="1" ref="JV38" ca="1">_xlfn.LET(_xlpm.value,RAND(),_xlfn.IFS(JV37=1,IF(_xlpm.value&gt;0.97,2,1),JV37=2,IF(_xlpm.value&gt;0.98,3,2),JV37=3,1))</f>
        <v>2</v>
      </c>
      <c r="JW38" s="59">
        <f t="shared" ca="1" si="490"/>
        <v>0.06</v>
      </c>
      <c r="JX38" s="40">
        <f t="shared" ca="1" si="291"/>
        <v>131766.88774023668</v>
      </c>
      <c r="JY38" s="28" cm="1">
        <f t="array" aca="1" ref="JY38" ca="1">_xlfn.LET(_xlpm.value,RAND(),_xlfn.IFS(JY37=1,IF(_xlpm.value&gt;0.97,2,1),JY37=2,IF(_xlpm.value&gt;0.98,3,2),JY37=3,1))</f>
        <v>1</v>
      </c>
      <c r="JZ38" s="59">
        <f t="shared" ca="1" si="491"/>
        <v>0.06</v>
      </c>
      <c r="KA38" s="40">
        <f t="shared" ca="1" si="292"/>
        <v>39600.752742180186</v>
      </c>
      <c r="KB38" s="28" cm="1">
        <f t="array" aca="1" ref="KB38" ca="1">_xlfn.LET(_xlpm.value,RAND(),_xlfn.IFS(KB37=1,IF(_xlpm.value&gt;0.97,2,1),KB37=2,IF(_xlpm.value&gt;0.98,3,2),KB37=3,1))</f>
        <v>1</v>
      </c>
      <c r="KC38" s="59">
        <f t="shared" ca="1" si="492"/>
        <v>0.06</v>
      </c>
      <c r="KD38" s="40">
        <f t="shared" ca="1" si="293"/>
        <v>40859.295717337474</v>
      </c>
      <c r="KE38" s="28" cm="1">
        <f t="array" aca="1" ref="KE38" ca="1">_xlfn.LET(_xlpm.value,RAND(),_xlfn.IFS(KE37=1,IF(_xlpm.value&gt;0.97,2,1),KE37=2,IF(_xlpm.value&gt;0.98,3,2),KE37=3,1))</f>
        <v>1</v>
      </c>
      <c r="KF38" s="59">
        <f t="shared" ca="1" si="493"/>
        <v>0.06</v>
      </c>
      <c r="KG38" s="40">
        <f t="shared" ca="1" si="294"/>
        <v>131766.88774023668</v>
      </c>
      <c r="KH38" s="28" cm="1">
        <f t="array" aca="1" ref="KH38" ca="1">_xlfn.LET(_xlpm.value,RAND(),_xlfn.IFS(KH37=1,IF(_xlpm.value&gt;0.97,2,1),KH37=2,IF(_xlpm.value&gt;0.98,3,2),KH37=3,1))</f>
        <v>1</v>
      </c>
      <c r="KI38" s="59">
        <f t="shared" ca="1" si="494"/>
        <v>0.06</v>
      </c>
      <c r="KJ38" s="40">
        <f t="shared" ca="1" si="295"/>
        <v>131766.88774023668</v>
      </c>
      <c r="KK38" s="28" cm="1">
        <f t="array" aca="1" ref="KK38" ca="1">_xlfn.LET(_xlpm.value,RAND(),_xlfn.IFS(KK37=1,IF(_xlpm.value&gt;0.97,2,1),KK37=2,IF(_xlpm.value&gt;0.98,3,2),KK37=3,1))</f>
        <v>1</v>
      </c>
      <c r="KL38" s="59">
        <f t="shared" ca="1" si="495"/>
        <v>0.06</v>
      </c>
      <c r="KM38" s="40">
        <f t="shared" ca="1" si="296"/>
        <v>131766.88774023668</v>
      </c>
      <c r="KN38" s="28" cm="1">
        <f t="array" aca="1" ref="KN38" ca="1">_xlfn.LET(_xlpm.value,RAND(),_xlfn.IFS(KN37=1,IF(_xlpm.value&gt;0.97,2,1),KN37=2,IF(_xlpm.value&gt;0.98,3,2),KN37=3,1))</f>
        <v>1</v>
      </c>
      <c r="KO38" s="59">
        <f t="shared" ca="1" si="496"/>
        <v>0.06</v>
      </c>
      <c r="KP38" s="40">
        <f t="shared" ca="1" si="297"/>
        <v>131766.88774023668</v>
      </c>
      <c r="KQ38" s="28"/>
    </row>
    <row r="39" spans="1:303" x14ac:dyDescent="0.2">
      <c r="A39" s="111">
        <v>46387</v>
      </c>
      <c r="B39" s="64">
        <v>1685.4000000000003</v>
      </c>
      <c r="C39" s="28" cm="1">
        <f t="array" aca="1" ref="C39" ca="1">_xlfn.LET(_xlpm.value,RAND(),_xlfn.IFS(C38=1,IF(_xlpm.value&gt;0.97,2,1),C38=2,IF(_xlpm.value&gt;0.98,3,2),C38=3,1))</f>
        <v>2</v>
      </c>
      <c r="D39" s="59">
        <f t="shared" ca="1" si="0"/>
        <v>0.06</v>
      </c>
      <c r="E39" s="40">
        <f t="shared" ca="1" si="298"/>
        <v>140684.14100465088</v>
      </c>
      <c r="F39" s="28" cm="1">
        <f t="array" aca="1" ref="F39" ca="1">_xlfn.LET(_xlpm.value,RAND(),_xlfn.IFS(F38=1,IF(_xlpm.value&gt;0.97,2,1),F38=2,IF(_xlpm.value&gt;0.98,3,2),F38=3,1))</f>
        <v>1</v>
      </c>
      <c r="G39" s="59">
        <f t="shared" ca="1" si="398"/>
        <v>0.06</v>
      </c>
      <c r="H39" s="40">
        <f t="shared" ca="1" si="199"/>
        <v>140684.14100465088</v>
      </c>
      <c r="I39" s="28" cm="1">
        <f t="array" aca="1" ref="I39" ca="1">_xlfn.LET(_xlpm.value,RAND(),_xlfn.IFS(I38=1,IF(_xlpm.value&gt;0.97,2,1),I38=2,IF(_xlpm.value&gt;0.98,3,2),I38=3,1))</f>
        <v>2</v>
      </c>
      <c r="J39" s="59">
        <f t="shared" ca="1" si="399"/>
        <v>0.06</v>
      </c>
      <c r="K39" s="40">
        <f t="shared" ca="1" si="200"/>
        <v>140684.14100465088</v>
      </c>
      <c r="L39" s="28" cm="1">
        <f t="array" aca="1" ref="L39" ca="1">_xlfn.LET(_xlpm.value,RAND(),_xlfn.IFS(L38=1,IF(_xlpm.value&gt;0.97,2,1),L38=2,IF(_xlpm.value&gt;0.98,3,2),L38=3,1))</f>
        <v>1</v>
      </c>
      <c r="M39" s="59">
        <f t="shared" ca="1" si="400"/>
        <v>0.06</v>
      </c>
      <c r="N39" s="40">
        <f t="shared" ca="1" si="201"/>
        <v>140684.14100465088</v>
      </c>
      <c r="O39" s="28" cm="1">
        <f t="array" aca="1" ref="O39" ca="1">_xlfn.LET(_xlpm.value,RAND(),_xlfn.IFS(O38=1,IF(_xlpm.value&gt;0.97,2,1),O38=2,IF(_xlpm.value&gt;0.98,3,2),O38=3,1))</f>
        <v>1</v>
      </c>
      <c r="P39" s="59">
        <f t="shared" ca="1" si="401"/>
        <v>0.06</v>
      </c>
      <c r="Q39" s="40">
        <f t="shared" ca="1" si="202"/>
        <v>140684.14100465088</v>
      </c>
      <c r="R39" s="28" cm="1">
        <f t="array" aca="1" ref="R39" ca="1">_xlfn.LET(_xlpm.value,RAND(),_xlfn.IFS(R38=1,IF(_xlpm.value&gt;0.97,2,1),R38=2,IF(_xlpm.value&gt;0.98,3,2),R38=3,1))</f>
        <v>2</v>
      </c>
      <c r="S39" s="59">
        <f t="shared" ca="1" si="402"/>
        <v>0.06</v>
      </c>
      <c r="T39" s="40">
        <f t="shared" ca="1" si="203"/>
        <v>140684.14100465088</v>
      </c>
      <c r="U39" s="28" cm="1">
        <f t="array" aca="1" ref="U39" ca="1">_xlfn.LET(_xlpm.value,RAND(),_xlfn.IFS(U38=1,IF(_xlpm.value&gt;0.97,2,1),U38=2,IF(_xlpm.value&gt;0.98,3,2),U38=3,1))</f>
        <v>2</v>
      </c>
      <c r="V39" s="59">
        <f t="shared" ca="1" si="403"/>
        <v>0.06</v>
      </c>
      <c r="W39" s="40">
        <f t="shared" ca="1" si="204"/>
        <v>140684.14100465088</v>
      </c>
      <c r="X39" s="28" cm="1">
        <f t="array" aca="1" ref="X39" ca="1">_xlfn.LET(_xlpm.value,RAND(),_xlfn.IFS(X38=1,IF(_xlpm.value&gt;0.97,2,1),X38=2,IF(_xlpm.value&gt;0.98,3,2),X38=3,1))</f>
        <v>1</v>
      </c>
      <c r="Y39" s="59">
        <f t="shared" ca="1" si="404"/>
        <v>0.06</v>
      </c>
      <c r="Z39" s="40">
        <f t="shared" ca="1" si="205"/>
        <v>140684.14100465088</v>
      </c>
      <c r="AA39" s="28" cm="1">
        <f t="array" aca="1" ref="AA39" ca="1">_xlfn.LET(_xlpm.value,RAND(),_xlfn.IFS(AA38=1,IF(_xlpm.value&gt;0.97,2,1),AA38=2,IF(_xlpm.value&gt;0.98,3,2),AA38=3,1))</f>
        <v>2</v>
      </c>
      <c r="AB39" s="59">
        <f t="shared" ca="1" si="405"/>
        <v>0.06</v>
      </c>
      <c r="AC39" s="40">
        <f t="shared" ca="1" si="206"/>
        <v>140684.14100465088</v>
      </c>
      <c r="AD39" s="28" cm="1">
        <f t="array" aca="1" ref="AD39" ca="1">_xlfn.LET(_xlpm.value,RAND(),_xlfn.IFS(AD38=1,IF(_xlpm.value&gt;0.97,2,1),AD38=2,IF(_xlpm.value&gt;0.98,3,2),AD38=3,1))</f>
        <v>1</v>
      </c>
      <c r="AE39" s="59">
        <f t="shared" ca="1" si="406"/>
        <v>0.06</v>
      </c>
      <c r="AF39" s="40">
        <f t="shared" ca="1" si="207"/>
        <v>82151.272622869044</v>
      </c>
      <c r="AG39" s="28" cm="1">
        <f t="array" aca="1" ref="AG39" ca="1">_xlfn.LET(_xlpm.value,RAND(),_xlfn.IFS(AG38=1,IF(_xlpm.value&gt;0.97,2,1),AG38=2,IF(_xlpm.value&gt;0.98,3,2),AG38=3,1))</f>
        <v>2</v>
      </c>
      <c r="AH39" s="59">
        <f t="shared" ca="1" si="407"/>
        <v>0.06</v>
      </c>
      <c r="AI39" s="40">
        <f t="shared" ca="1" si="208"/>
        <v>140684.14100465088</v>
      </c>
      <c r="AJ39" s="28" cm="1">
        <f t="array" aca="1" ref="AJ39" ca="1">_xlfn.LET(_xlpm.value,RAND(),_xlfn.IFS(AJ38=1,IF(_xlpm.value&gt;0.97,2,1),AJ38=2,IF(_xlpm.value&gt;0.98,3,2),AJ38=3,1))</f>
        <v>2</v>
      </c>
      <c r="AK39" s="59">
        <f t="shared" ca="1" si="408"/>
        <v>0.06</v>
      </c>
      <c r="AL39" s="40">
        <f t="shared" ca="1" si="209"/>
        <v>54926.619814938174</v>
      </c>
      <c r="AM39" s="28" cm="1">
        <f t="array" aca="1" ref="AM39" ca="1">_xlfn.LET(_xlpm.value,RAND(),_xlfn.IFS(AM38=1,IF(_xlpm.value&gt;0.97,2,1),AM38=2,IF(_xlpm.value&gt;0.98,3,2),AM38=3,1))</f>
        <v>1</v>
      </c>
      <c r="AN39" s="59">
        <f t="shared" ca="1" si="409"/>
        <v>0.06</v>
      </c>
      <c r="AO39" s="40">
        <f t="shared" ca="1" si="210"/>
        <v>44873.651274572505</v>
      </c>
      <c r="AP39" s="28" cm="1">
        <f t="array" aca="1" ref="AP39" ca="1">_xlfn.LET(_xlpm.value,RAND(),_xlfn.IFS(AP38=1,IF(_xlpm.value&gt;0.97,2,1),AP38=2,IF(_xlpm.value&gt;0.98,3,2),AP38=3,1))</f>
        <v>2</v>
      </c>
      <c r="AQ39" s="59">
        <f t="shared" ca="1" si="410"/>
        <v>0.06</v>
      </c>
      <c r="AR39" s="40">
        <f t="shared" ca="1" si="211"/>
        <v>140684.14100465088</v>
      </c>
      <c r="AS39" s="28" cm="1">
        <f t="array" aca="1" ref="AS39" ca="1">_xlfn.LET(_xlpm.value,RAND(),_xlfn.IFS(AS38=1,IF(_xlpm.value&gt;0.97,2,1),AS38=2,IF(_xlpm.value&gt;0.98,3,2),AS38=3,1))</f>
        <v>2</v>
      </c>
      <c r="AT39" s="59">
        <f t="shared" ca="1" si="411"/>
        <v>0.06</v>
      </c>
      <c r="AU39" s="40">
        <f t="shared" ca="1" si="212"/>
        <v>140684.14100465088</v>
      </c>
      <c r="AV39" s="28" cm="1">
        <f t="array" aca="1" ref="AV39" ca="1">_xlfn.LET(_xlpm.value,RAND(),_xlfn.IFS(AV38=1,IF(_xlpm.value&gt;0.97,2,1),AV38=2,IF(_xlpm.value&gt;0.98,3,2),AV38=3,1))</f>
        <v>1</v>
      </c>
      <c r="AW39" s="59">
        <f t="shared" ca="1" si="412"/>
        <v>0.06</v>
      </c>
      <c r="AX39" s="40">
        <f t="shared" ca="1" si="213"/>
        <v>140684.14100465088</v>
      </c>
      <c r="AY39" s="28" cm="1">
        <f t="array" aca="1" ref="AY39" ca="1">_xlfn.LET(_xlpm.value,RAND(),_xlfn.IFS(AY38=1,IF(_xlpm.value&gt;0.97,2,1),AY38=2,IF(_xlpm.value&gt;0.98,3,2),AY38=3,1))</f>
        <v>2</v>
      </c>
      <c r="AZ39" s="59">
        <f t="shared" ca="1" si="413"/>
        <v>0.06</v>
      </c>
      <c r="BA39" s="40">
        <f t="shared" ca="1" si="214"/>
        <v>140684.14100465088</v>
      </c>
      <c r="BB39" s="28" cm="1">
        <f t="array" aca="1" ref="BB39" ca="1">_xlfn.LET(_xlpm.value,RAND(),_xlfn.IFS(BB38=1,IF(_xlpm.value&gt;0.97,2,1),BB38=2,IF(_xlpm.value&gt;0.98,3,2),BB38=3,1))</f>
        <v>2</v>
      </c>
      <c r="BC39" s="59">
        <f t="shared" ca="1" si="414"/>
        <v>0.06</v>
      </c>
      <c r="BD39" s="40">
        <f t="shared" ca="1" si="215"/>
        <v>65103.071973075908</v>
      </c>
      <c r="BE39" s="28" cm="1">
        <f t="array" aca="1" ref="BE39" ca="1">_xlfn.LET(_xlpm.value,RAND(),_xlfn.IFS(BE38=1,IF(_xlpm.value&gt;0.97,2,1),BE38=2,IF(_xlpm.value&gt;0.98,3,2),BE38=3,1))</f>
        <v>1</v>
      </c>
      <c r="BF39" s="59">
        <f t="shared" ca="1" si="415"/>
        <v>0.06</v>
      </c>
      <c r="BG39" s="40">
        <f t="shared" ca="1" si="216"/>
        <v>140684.14100465088</v>
      </c>
      <c r="BH39" s="28" cm="1">
        <f t="array" aca="1" ref="BH39" ca="1">_xlfn.LET(_xlpm.value,RAND(),_xlfn.IFS(BH38=1,IF(_xlpm.value&gt;0.97,2,1),BH38=2,IF(_xlpm.value&gt;0.98,3,2),BH38=3,1))</f>
        <v>1</v>
      </c>
      <c r="BI39" s="59">
        <f t="shared" ca="1" si="416"/>
        <v>0.06</v>
      </c>
      <c r="BJ39" s="40">
        <f t="shared" ca="1" si="217"/>
        <v>42988.037906710997</v>
      </c>
      <c r="BK39" s="28" cm="1">
        <f t="array" aca="1" ref="BK39" ca="1">_xlfn.LET(_xlpm.value,RAND(),_xlfn.IFS(BK38=1,IF(_xlpm.value&gt;0.97,2,1),BK38=2,IF(_xlpm.value&gt;0.98,3,2),BK38=3,1))</f>
        <v>2</v>
      </c>
      <c r="BL39" s="59">
        <f t="shared" ca="1" si="417"/>
        <v>0.06</v>
      </c>
      <c r="BM39" s="40">
        <f t="shared" ca="1" si="218"/>
        <v>140684.14100465088</v>
      </c>
      <c r="BN39" s="28" cm="1">
        <f t="array" aca="1" ref="BN39" ca="1">_xlfn.LET(_xlpm.value,RAND(),_xlfn.IFS(BN38=1,IF(_xlpm.value&gt;0.97,2,1),BN38=2,IF(_xlpm.value&gt;0.98,3,2),BN38=3,1))</f>
        <v>1</v>
      </c>
      <c r="BO39" s="59">
        <f t="shared" ca="1" si="418"/>
        <v>0.06</v>
      </c>
      <c r="BP39" s="40">
        <f t="shared" ca="1" si="219"/>
        <v>140684.14100465088</v>
      </c>
      <c r="BQ39" s="28" cm="1">
        <f t="array" aca="1" ref="BQ39" ca="1">_xlfn.LET(_xlpm.value,RAND(),_xlfn.IFS(BQ38=1,IF(_xlpm.value&gt;0.97,2,1),BQ38=2,IF(_xlpm.value&gt;0.98,3,2),BQ38=3,1))</f>
        <v>1</v>
      </c>
      <c r="BR39" s="59">
        <f t="shared" ca="1" si="419"/>
        <v>0.06</v>
      </c>
      <c r="BS39" s="40">
        <f t="shared" ca="1" si="220"/>
        <v>140684.14100465088</v>
      </c>
      <c r="BT39" s="28" cm="1">
        <f t="array" aca="1" ref="BT39" ca="1">_xlfn.LET(_xlpm.value,RAND(),_xlfn.IFS(BT38=1,IF(_xlpm.value&gt;0.97,2,1),BT38=2,IF(_xlpm.value&gt;0.98,3,2),BT38=3,1))</f>
        <v>2</v>
      </c>
      <c r="BU39" s="59">
        <f t="shared" ca="1" si="420"/>
        <v>0.06</v>
      </c>
      <c r="BV39" s="40">
        <f t="shared" ca="1" si="221"/>
        <v>140684.14100465088</v>
      </c>
      <c r="BW39" s="28" cm="1">
        <f t="array" aca="1" ref="BW39" ca="1">_xlfn.LET(_xlpm.value,RAND(),_xlfn.IFS(BW38=1,IF(_xlpm.value&gt;0.97,2,1),BW38=2,IF(_xlpm.value&gt;0.98,3,2),BW38=3,1))</f>
        <v>1</v>
      </c>
      <c r="BX39" s="59">
        <f t="shared" ca="1" si="421"/>
        <v>0.06</v>
      </c>
      <c r="BY39" s="40">
        <f t="shared" ca="1" si="222"/>
        <v>140684.14100465088</v>
      </c>
      <c r="BZ39" s="28" cm="1">
        <f t="array" aca="1" ref="BZ39" ca="1">_xlfn.LET(_xlpm.value,RAND(),_xlfn.IFS(BZ38=1,IF(_xlpm.value&gt;0.97,2,1),BZ38=2,IF(_xlpm.value&gt;0.98,3,2),BZ38=3,1))</f>
        <v>2</v>
      </c>
      <c r="CA39" s="59">
        <f t="shared" ca="1" si="422"/>
        <v>0.06</v>
      </c>
      <c r="CB39" s="40">
        <f t="shared" ca="1" si="223"/>
        <v>82151.272622869044</v>
      </c>
      <c r="CC39" s="28" cm="1">
        <f t="array" aca="1" ref="CC39" ca="1">_xlfn.LET(_xlpm.value,RAND(),_xlfn.IFS(CC38=1,IF(_xlpm.value&gt;0.97,2,1),CC38=2,IF(_xlpm.value&gt;0.98,3,2),CC38=3,1))</f>
        <v>1</v>
      </c>
      <c r="CD39" s="59">
        <f t="shared" ca="1" si="423"/>
        <v>0.06</v>
      </c>
      <c r="CE39" s="40">
        <f t="shared" ca="1" si="224"/>
        <v>140684.14100465088</v>
      </c>
      <c r="CF39" s="28" cm="1">
        <f t="array" aca="1" ref="CF39" ca="1">_xlfn.LET(_xlpm.value,RAND(),_xlfn.IFS(CF38=1,IF(_xlpm.value&gt;0.97,2,1),CF38=2,IF(_xlpm.value&gt;0.98,3,2),CF38=3,1))</f>
        <v>2</v>
      </c>
      <c r="CG39" s="59">
        <f t="shared" ca="1" si="424"/>
        <v>0.06</v>
      </c>
      <c r="CH39" s="40">
        <f t="shared" ca="1" si="225"/>
        <v>140684.14100465088</v>
      </c>
      <c r="CI39" s="28" cm="1">
        <f t="array" aca="1" ref="CI39" ca="1">_xlfn.LET(_xlpm.value,RAND(),_xlfn.IFS(CI38=1,IF(_xlpm.value&gt;0.97,2,1),CI38=2,IF(_xlpm.value&gt;0.98,3,2),CI38=3,1))</f>
        <v>2</v>
      </c>
      <c r="CJ39" s="59">
        <f t="shared" ca="1" si="425"/>
        <v>0.06</v>
      </c>
      <c r="CK39" s="40">
        <f t="shared" ca="1" si="226"/>
        <v>140684.14100465088</v>
      </c>
      <c r="CL39" s="28" cm="1">
        <f t="array" aca="1" ref="CL39" ca="1">_xlfn.LET(_xlpm.value,RAND(),_xlfn.IFS(CL38=1,IF(_xlpm.value&gt;0.97,2,1),CL38=2,IF(_xlpm.value&gt;0.98,3,2),CL38=3,1))</f>
        <v>1</v>
      </c>
      <c r="CM39" s="59">
        <f t="shared" ca="1" si="426"/>
        <v>0.06</v>
      </c>
      <c r="CN39" s="40">
        <f t="shared" ca="1" si="227"/>
        <v>140684.14100465088</v>
      </c>
      <c r="CO39" s="28" cm="1">
        <f t="array" aca="1" ref="CO39" ca="1">_xlfn.LET(_xlpm.value,RAND(),_xlfn.IFS(CO38=1,IF(_xlpm.value&gt;0.97,2,1),CO38=2,IF(_xlpm.value&gt;0.98,3,2),CO38=3,1))</f>
        <v>2</v>
      </c>
      <c r="CP39" s="59">
        <f t="shared" ca="1" si="427"/>
        <v>0.06</v>
      </c>
      <c r="CQ39" s="40">
        <f t="shared" ca="1" si="228"/>
        <v>140684.14100465088</v>
      </c>
      <c r="CR39" s="28" cm="1">
        <f t="array" aca="1" ref="CR39" ca="1">_xlfn.LET(_xlpm.value,RAND(),_xlfn.IFS(CR38=1,IF(_xlpm.value&gt;0.97,2,1),CR38=2,IF(_xlpm.value&gt;0.98,3,2),CR38=3,1))</f>
        <v>2</v>
      </c>
      <c r="CS39" s="59">
        <f t="shared" ca="1" si="428"/>
        <v>0.06</v>
      </c>
      <c r="CT39" s="40">
        <f t="shared" ca="1" si="229"/>
        <v>140684.14100465088</v>
      </c>
      <c r="CU39" s="28" cm="1">
        <f t="array" aca="1" ref="CU39" ca="1">_xlfn.LET(_xlpm.value,RAND(),_xlfn.IFS(CU38=1,IF(_xlpm.value&gt;0.97,2,1),CU38=2,IF(_xlpm.value&gt;0.98,3,2),CU38=3,1))</f>
        <v>2</v>
      </c>
      <c r="CV39" s="59">
        <f t="shared" ca="1" si="429"/>
        <v>0.06</v>
      </c>
      <c r="CW39" s="40">
        <f t="shared" ca="1" si="230"/>
        <v>140684.14100465088</v>
      </c>
      <c r="CX39" s="28" cm="1">
        <f t="array" aca="1" ref="CX39" ca="1">_xlfn.LET(_xlpm.value,RAND(),_xlfn.IFS(CX38=1,IF(_xlpm.value&gt;0.97,2,1),CX38=2,IF(_xlpm.value&gt;0.98,3,2),CX38=3,1))</f>
        <v>1</v>
      </c>
      <c r="CY39" s="59">
        <f t="shared" ca="1" si="430"/>
        <v>0.06</v>
      </c>
      <c r="CZ39" s="40">
        <f t="shared" ca="1" si="231"/>
        <v>140684.14100465088</v>
      </c>
      <c r="DA39" s="28" cm="1">
        <f t="array" aca="1" ref="DA39" ca="1">_xlfn.LET(_xlpm.value,RAND(),_xlfn.IFS(DA38=1,IF(_xlpm.value&gt;0.97,2,1),DA38=2,IF(_xlpm.value&gt;0.98,3,2),DA38=3,1))</f>
        <v>1</v>
      </c>
      <c r="DB39" s="59">
        <f t="shared" ca="1" si="431"/>
        <v>0.06</v>
      </c>
      <c r="DC39" s="40">
        <f t="shared" ca="1" si="232"/>
        <v>140684.14100465088</v>
      </c>
      <c r="DD39" s="28" cm="1">
        <f t="array" aca="1" ref="DD39" ca="1">_xlfn.LET(_xlpm.value,RAND(),_xlfn.IFS(DD38=1,IF(_xlpm.value&gt;0.97,2,1),DD38=2,IF(_xlpm.value&gt;0.98,3,2),DD38=3,1))</f>
        <v>2</v>
      </c>
      <c r="DE39" s="59">
        <f t="shared" ca="1" si="432"/>
        <v>0.06</v>
      </c>
      <c r="DF39" s="40">
        <f t="shared" ca="1" si="233"/>
        <v>59571.246854694036</v>
      </c>
      <c r="DG39" s="28" cm="1">
        <f t="array" aca="1" ref="DG39" ca="1">_xlfn.LET(_xlpm.value,RAND(),_xlfn.IFS(DG38=1,IF(_xlpm.value&gt;0.97,2,1),DG38=2,IF(_xlpm.value&gt;0.98,3,2),DG38=3,1))</f>
        <v>1</v>
      </c>
      <c r="DH39" s="59">
        <f t="shared" ca="1" si="433"/>
        <v>0.06</v>
      </c>
      <c r="DI39" s="40">
        <f t="shared" ca="1" si="234"/>
        <v>140684.14100465088</v>
      </c>
      <c r="DJ39" s="28" cm="1">
        <f t="array" aca="1" ref="DJ39" ca="1">_xlfn.LET(_xlpm.value,RAND(),_xlfn.IFS(DJ38=1,IF(_xlpm.value&gt;0.97,2,1),DJ38=2,IF(_xlpm.value&gt;0.98,3,2),DJ38=3,1))</f>
        <v>2</v>
      </c>
      <c r="DK39" s="59">
        <f t="shared" ca="1" si="434"/>
        <v>0.06</v>
      </c>
      <c r="DL39" s="40">
        <f t="shared" ca="1" si="235"/>
        <v>140684.14100465088</v>
      </c>
      <c r="DM39" s="28" cm="1">
        <f t="array" aca="1" ref="DM39" ca="1">_xlfn.LET(_xlpm.value,RAND(),_xlfn.IFS(DM38=1,IF(_xlpm.value&gt;0.97,2,1),DM38=2,IF(_xlpm.value&gt;0.98,3,2),DM38=3,1))</f>
        <v>1</v>
      </c>
      <c r="DN39" s="59">
        <f t="shared" ca="1" si="435"/>
        <v>0.06</v>
      </c>
      <c r="DO39" s="40">
        <f t="shared" ca="1" si="236"/>
        <v>140684.14100465088</v>
      </c>
      <c r="DP39" s="28" cm="1">
        <f t="array" aca="1" ref="DP39" ca="1">_xlfn.LET(_xlpm.value,RAND(),_xlfn.IFS(DP38=1,IF(_xlpm.value&gt;0.97,2,1),DP38=2,IF(_xlpm.value&gt;0.98,3,2),DP38=3,1))</f>
        <v>2</v>
      </c>
      <c r="DQ39" s="59">
        <f t="shared" ca="1" si="436"/>
        <v>0.06</v>
      </c>
      <c r="DR39" s="40">
        <f t="shared" ca="1" si="237"/>
        <v>140684.14100465088</v>
      </c>
      <c r="DS39" s="28" cm="1">
        <f t="array" aca="1" ref="DS39" ca="1">_xlfn.LET(_xlpm.value,RAND(),_xlfn.IFS(DS38=1,IF(_xlpm.value&gt;0.97,2,1),DS38=2,IF(_xlpm.value&gt;0.98,3,2),DS38=3,1))</f>
        <v>1</v>
      </c>
      <c r="DT39" s="59">
        <f t="shared" ca="1" si="437"/>
        <v>0.06</v>
      </c>
      <c r="DU39" s="40">
        <f t="shared" ca="1" si="238"/>
        <v>140684.14100465088</v>
      </c>
      <c r="DV39" s="28" cm="1">
        <f t="array" aca="1" ref="DV39" ca="1">_xlfn.LET(_xlpm.value,RAND(),_xlfn.IFS(DV38=1,IF(_xlpm.value&gt;0.97,2,1),DV38=2,IF(_xlpm.value&gt;0.98,3,2),DV38=3,1))</f>
        <v>1</v>
      </c>
      <c r="DW39" s="59">
        <f t="shared" ca="1" si="438"/>
        <v>0.06</v>
      </c>
      <c r="DX39" s="40">
        <f t="shared" ca="1" si="239"/>
        <v>65103.071973075908</v>
      </c>
      <c r="DY39" s="28" cm="1">
        <f t="array" aca="1" ref="DY39" ca="1">_xlfn.LET(_xlpm.value,RAND(),_xlfn.IFS(DY38=1,IF(_xlpm.value&gt;0.97,2,1),DY38=2,IF(_xlpm.value&gt;0.98,3,2),DY38=3,1))</f>
        <v>2</v>
      </c>
      <c r="DZ39" s="59">
        <f t="shared" ca="1" si="439"/>
        <v>0.06</v>
      </c>
      <c r="EA39" s="40">
        <f t="shared" ca="1" si="240"/>
        <v>140684.14100465088</v>
      </c>
      <c r="EB39" s="28" cm="1">
        <f t="array" aca="1" ref="EB39" ca="1">_xlfn.LET(_xlpm.value,RAND(),_xlfn.IFS(EB38=1,IF(_xlpm.value&gt;0.97,2,1),EB38=2,IF(_xlpm.value&gt;0.98,3,2),EB38=3,1))</f>
        <v>1</v>
      </c>
      <c r="EC39" s="59">
        <f t="shared" ca="1" si="440"/>
        <v>0.06</v>
      </c>
      <c r="ED39" s="40">
        <f t="shared" ca="1" si="241"/>
        <v>54926.619814938174</v>
      </c>
      <c r="EE39" s="28" cm="1">
        <f t="array" aca="1" ref="EE39" ca="1">_xlfn.LET(_xlpm.value,RAND(),_xlfn.IFS(EE38=1,IF(_xlpm.value&gt;0.97,2,1),EE38=2,IF(_xlpm.value&gt;0.98,3,2),EE38=3,1))</f>
        <v>1</v>
      </c>
      <c r="EF39" s="59">
        <f t="shared" ca="1" si="441"/>
        <v>0.06</v>
      </c>
      <c r="EG39" s="40">
        <f t="shared" ca="1" si="242"/>
        <v>140684.14100465088</v>
      </c>
      <c r="EH39" s="28" cm="1">
        <f t="array" aca="1" ref="EH39" ca="1">_xlfn.LET(_xlpm.value,RAND(),_xlfn.IFS(EH38=1,IF(_xlpm.value&gt;0.97,2,1),EH38=2,IF(_xlpm.value&gt;0.98,3,2),EH38=3,1))</f>
        <v>1</v>
      </c>
      <c r="EI39" s="59">
        <f t="shared" ca="1" si="442"/>
        <v>0.06</v>
      </c>
      <c r="EJ39" s="40">
        <f t="shared" ca="1" si="243"/>
        <v>140684.14100465088</v>
      </c>
      <c r="EK39" s="28" cm="1">
        <f t="array" aca="1" ref="EK39" ca="1">_xlfn.LET(_xlpm.value,RAND(),_xlfn.IFS(EK38=1,IF(_xlpm.value&gt;0.97,2,1),EK38=2,IF(_xlpm.value&gt;0.98,3,2),EK38=3,1))</f>
        <v>1</v>
      </c>
      <c r="EL39" s="59">
        <f t="shared" ca="1" si="443"/>
        <v>0.06</v>
      </c>
      <c r="EM39" s="40">
        <f t="shared" ca="1" si="244"/>
        <v>140684.14100465088</v>
      </c>
      <c r="EN39" s="28" cm="1">
        <f t="array" aca="1" ref="EN39" ca="1">_xlfn.LET(_xlpm.value,RAND(),_xlfn.IFS(EN38=1,IF(_xlpm.value&gt;0.97,2,1),EN38=2,IF(_xlpm.value&gt;0.98,3,2),EN38=3,1))</f>
        <v>1</v>
      </c>
      <c r="EO39" s="59">
        <f t="shared" ca="1" si="444"/>
        <v>0.06</v>
      </c>
      <c r="EP39" s="40">
        <f t="shared" ca="1" si="245"/>
        <v>57932.001050613871</v>
      </c>
      <c r="EQ39" s="28" cm="1">
        <f t="array" aca="1" ref="EQ39" ca="1">_xlfn.LET(_xlpm.value,RAND(),_xlfn.IFS(EQ38=1,IF(_xlpm.value&gt;0.97,2,1),EQ38=2,IF(_xlpm.value&gt;0.98,3,2),EQ38=3,1))</f>
        <v>2</v>
      </c>
      <c r="ER39" s="59">
        <f t="shared" ca="1" si="445"/>
        <v>0.06</v>
      </c>
      <c r="ES39" s="40">
        <f t="shared" ca="1" si="246"/>
        <v>140684.14100465088</v>
      </c>
      <c r="ET39" s="28" cm="1">
        <f t="array" aca="1" ref="ET39" ca="1">_xlfn.LET(_xlpm.value,RAND(),_xlfn.IFS(ET38=1,IF(_xlpm.value&gt;0.97,2,1),ET38=2,IF(_xlpm.value&gt;0.98,3,2),ET38=3,1))</f>
        <v>2</v>
      </c>
      <c r="EU39" s="59">
        <f t="shared" ca="1" si="446"/>
        <v>0.06</v>
      </c>
      <c r="EV39" s="40">
        <f t="shared" ca="1" si="247"/>
        <v>140684.14100465088</v>
      </c>
      <c r="EW39" s="28" cm="1">
        <f t="array" aca="1" ref="EW39" ca="1">_xlfn.LET(_xlpm.value,RAND(),_xlfn.IFS(EW38=1,IF(_xlpm.value&gt;0.97,2,1),EW38=2,IF(_xlpm.value&gt;0.98,3,2),EW38=3,1))</f>
        <v>1</v>
      </c>
      <c r="EX39" s="59">
        <f t="shared" ca="1" si="447"/>
        <v>0.06</v>
      </c>
      <c r="EY39" s="40">
        <f t="shared" ca="1" si="248"/>
        <v>44873.651274572505</v>
      </c>
      <c r="EZ39" s="28" cm="1">
        <f t="array" aca="1" ref="EZ39" ca="1">_xlfn.LET(_xlpm.value,RAND(),_xlfn.IFS(EZ38=1,IF(_xlpm.value&gt;0.97,2,1),EZ38=2,IF(_xlpm.value&gt;0.98,3,2),EZ38=3,1))</f>
        <v>1</v>
      </c>
      <c r="FA39" s="59">
        <f t="shared" ca="1" si="448"/>
        <v>0.06</v>
      </c>
      <c r="FB39" s="40">
        <f t="shared" ca="1" si="249"/>
        <v>140684.14100465088</v>
      </c>
      <c r="FC39" s="28" cm="1">
        <f t="array" aca="1" ref="FC39" ca="1">_xlfn.LET(_xlpm.value,RAND(),_xlfn.IFS(FC38=1,IF(_xlpm.value&gt;0.97,2,1),FC38=2,IF(_xlpm.value&gt;0.98,3,2),FC38=3,1))</f>
        <v>2</v>
      </c>
      <c r="FD39" s="59">
        <f t="shared" ca="1" si="449"/>
        <v>0.06</v>
      </c>
      <c r="FE39" s="40">
        <f t="shared" ca="1" si="250"/>
        <v>140684.14100465088</v>
      </c>
      <c r="FF39" s="28" cm="1">
        <f t="array" aca="1" ref="FF39" ca="1">_xlfn.LET(_xlpm.value,RAND(),_xlfn.IFS(FF38=1,IF(_xlpm.value&gt;0.97,2,1),FF38=2,IF(_xlpm.value&gt;0.98,3,2),FF38=3,1))</f>
        <v>1</v>
      </c>
      <c r="FG39" s="59">
        <f t="shared" ca="1" si="450"/>
        <v>0.06</v>
      </c>
      <c r="FH39" s="40">
        <f t="shared" ca="1" si="251"/>
        <v>140684.14100465088</v>
      </c>
      <c r="FI39" s="28" cm="1">
        <f t="array" aca="1" ref="FI39" ca="1">_xlfn.LET(_xlpm.value,RAND(),_xlfn.IFS(FI38=1,IF(_xlpm.value&gt;0.97,2,1),FI38=2,IF(_xlpm.value&gt;0.98,3,2),FI38=3,1))</f>
        <v>1</v>
      </c>
      <c r="FJ39" s="59">
        <f t="shared" ca="1" si="451"/>
        <v>0.06</v>
      </c>
      <c r="FK39" s="40">
        <f t="shared" ca="1" si="252"/>
        <v>140684.14100465088</v>
      </c>
      <c r="FL39" s="28" cm="1">
        <f t="array" aca="1" ref="FL39" ca="1">_xlfn.LET(_xlpm.value,RAND(),_xlfn.IFS(FL38=1,IF(_xlpm.value&gt;0.97,2,1),FL38=2,IF(_xlpm.value&gt;0.98,3,2),FL38=3,1))</f>
        <v>1</v>
      </c>
      <c r="FM39" s="59">
        <f t="shared" ca="1" si="452"/>
        <v>0.06</v>
      </c>
      <c r="FN39" s="40">
        <f t="shared" ca="1" si="253"/>
        <v>140684.14100465088</v>
      </c>
      <c r="FO39" s="28" cm="1">
        <f t="array" aca="1" ref="FO39" ca="1">_xlfn.LET(_xlpm.value,RAND(),_xlfn.IFS(FO38=1,IF(_xlpm.value&gt;0.97,2,1),FO38=2,IF(_xlpm.value&gt;0.98,3,2),FO38=3,1))</f>
        <v>1</v>
      </c>
      <c r="FP39" s="59">
        <f t="shared" ca="1" si="453"/>
        <v>0.06</v>
      </c>
      <c r="FQ39" s="40">
        <f t="shared" ca="1" si="254"/>
        <v>71691.564198270629</v>
      </c>
      <c r="FR39" s="28" cm="1">
        <f t="array" aca="1" ref="FR39" ca="1">_xlfn.LET(_xlpm.value,RAND(),_xlfn.IFS(FR38=1,IF(_xlpm.value&gt;0.97,2,1),FR38=2,IF(_xlpm.value&gt;0.98,3,2),FR38=3,1))</f>
        <v>1</v>
      </c>
      <c r="FS39" s="59">
        <f t="shared" ca="1" si="454"/>
        <v>0.06</v>
      </c>
      <c r="FT39" s="40">
        <f t="shared" ca="1" si="255"/>
        <v>59571.246854694036</v>
      </c>
      <c r="FU39" s="28" cm="1">
        <f t="array" aca="1" ref="FU39" ca="1">_xlfn.LET(_xlpm.value,RAND(),_xlfn.IFS(FU38=1,IF(_xlpm.value&gt;0.97,2,1),FU38=2,IF(_xlpm.value&gt;0.98,3,2),FU38=3,1))</f>
        <v>2</v>
      </c>
      <c r="FV39" s="59">
        <f t="shared" ca="1" si="455"/>
        <v>0.06</v>
      </c>
      <c r="FW39" s="40">
        <f t="shared" ca="1" si="256"/>
        <v>140684.14100465088</v>
      </c>
      <c r="FX39" s="28" cm="1">
        <f t="array" aca="1" ref="FX39" ca="1">_xlfn.LET(_xlpm.value,RAND(),_xlfn.IFS(FX38=1,IF(_xlpm.value&gt;0.97,2,1),FX38=2,IF(_xlpm.value&gt;0.98,3,2),FX38=3,1))</f>
        <v>1</v>
      </c>
      <c r="FY39" s="59">
        <f t="shared" ca="1" si="456"/>
        <v>0.06</v>
      </c>
      <c r="FZ39" s="40">
        <f t="shared" ca="1" si="257"/>
        <v>140684.14100465088</v>
      </c>
      <c r="GA39" s="28" cm="1">
        <f t="array" aca="1" ref="GA39" ca="1">_xlfn.LET(_xlpm.value,RAND(),_xlfn.IFS(GA38=1,IF(_xlpm.value&gt;0.97,2,1),GA38=2,IF(_xlpm.value&gt;0.98,3,2),GA38=3,1))</f>
        <v>1</v>
      </c>
      <c r="GB39" s="59">
        <f t="shared" ca="1" si="457"/>
        <v>0.06</v>
      </c>
      <c r="GC39" s="40">
        <f t="shared" ca="1" si="258"/>
        <v>140684.14100465088</v>
      </c>
      <c r="GD39" s="28" cm="1">
        <f t="array" aca="1" ref="GD39" ca="1">_xlfn.LET(_xlpm.value,RAND(),_xlfn.IFS(GD38=1,IF(_xlpm.value&gt;0.97,2,1),GD38=2,IF(_xlpm.value&gt;0.98,3,2),GD38=3,1))</f>
        <v>2</v>
      </c>
      <c r="GE39" s="59">
        <f t="shared" ca="1" si="458"/>
        <v>0.06</v>
      </c>
      <c r="GF39" s="40">
        <f t="shared" ca="1" si="259"/>
        <v>140684.14100465088</v>
      </c>
      <c r="GG39" s="28" cm="1">
        <f t="array" aca="1" ref="GG39" ca="1">_xlfn.LET(_xlpm.value,RAND(),_xlfn.IFS(GG38=1,IF(_xlpm.value&gt;0.97,2,1),GG38=2,IF(_xlpm.value&gt;0.98,3,2),GG38=3,1))</f>
        <v>2</v>
      </c>
      <c r="GH39" s="59">
        <f t="shared" ca="1" si="459"/>
        <v>0.06</v>
      </c>
      <c r="GI39" s="40">
        <f t="shared" ca="1" si="260"/>
        <v>140684.14100465088</v>
      </c>
      <c r="GJ39" s="28" cm="1">
        <f t="array" aca="1" ref="GJ39" ca="1">_xlfn.LET(_xlpm.value,RAND(),_xlfn.IFS(GJ38=1,IF(_xlpm.value&gt;0.97,2,1),GJ38=2,IF(_xlpm.value&gt;0.98,3,2),GJ38=3,1))</f>
        <v>1</v>
      </c>
      <c r="GK39" s="59">
        <f t="shared" ca="1" si="460"/>
        <v>0.06</v>
      </c>
      <c r="GL39" s="40">
        <f t="shared" ca="1" si="261"/>
        <v>140684.14100465088</v>
      </c>
      <c r="GM39" s="28" cm="1">
        <f t="array" aca="1" ref="GM39" ca="1">_xlfn.LET(_xlpm.value,RAND(),_xlfn.IFS(GM38=1,IF(_xlpm.value&gt;0.97,2,1),GM38=2,IF(_xlpm.value&gt;0.98,3,2),GM38=3,1))</f>
        <v>2</v>
      </c>
      <c r="GN39" s="59">
        <f t="shared" ca="1" si="461"/>
        <v>0.06</v>
      </c>
      <c r="GO39" s="40">
        <f t="shared" ca="1" si="262"/>
        <v>140684.14100465088</v>
      </c>
      <c r="GP39" s="28" cm="1">
        <f t="array" aca="1" ref="GP39" ca="1">_xlfn.LET(_xlpm.value,RAND(),_xlfn.IFS(GP38=1,IF(_xlpm.value&gt;0.97,2,1),GP38=2,IF(_xlpm.value&gt;0.98,3,2),GP38=3,1))</f>
        <v>1</v>
      </c>
      <c r="GQ39" s="59">
        <f t="shared" ca="1" si="462"/>
        <v>0.06</v>
      </c>
      <c r="GR39" s="40">
        <f t="shared" ca="1" si="263"/>
        <v>140684.14100465088</v>
      </c>
      <c r="GS39" s="28" cm="1">
        <f t="array" aca="1" ref="GS39" ca="1">_xlfn.LET(_xlpm.value,RAND(),_xlfn.IFS(GS38=1,IF(_xlpm.value&gt;0.97,2,1),GS38=2,IF(_xlpm.value&gt;0.98,3,2),GS38=3,1))</f>
        <v>1</v>
      </c>
      <c r="GT39" s="59">
        <f t="shared" ca="1" si="463"/>
        <v>0.06</v>
      </c>
      <c r="GU39" s="40">
        <f t="shared" ca="1" si="264"/>
        <v>52047.6484877318</v>
      </c>
      <c r="GV39" s="28" cm="1">
        <f t="array" aca="1" ref="GV39" ca="1">_xlfn.LET(_xlpm.value,RAND(),_xlfn.IFS(GV38=1,IF(_xlpm.value&gt;0.97,2,1),GV38=2,IF(_xlpm.value&gt;0.98,3,2),GV38=3,1))</f>
        <v>1</v>
      </c>
      <c r="GW39" s="59">
        <f t="shared" ca="1" si="464"/>
        <v>0.06</v>
      </c>
      <c r="GX39" s="40">
        <f t="shared" ca="1" si="265"/>
        <v>140684.14100465088</v>
      </c>
      <c r="GY39" s="28" cm="1">
        <f t="array" aca="1" ref="GY39" ca="1">_xlfn.LET(_xlpm.value,RAND(),_xlfn.IFS(GY38=1,IF(_xlpm.value&gt;0.97,2,1),GY38=2,IF(_xlpm.value&gt;0.98,3,2),GY38=3,1))</f>
        <v>1</v>
      </c>
      <c r="GZ39" s="59">
        <f t="shared" ca="1" si="465"/>
        <v>0.06</v>
      </c>
      <c r="HA39" s="40">
        <f t="shared" ca="1" si="266"/>
        <v>140684.14100465088</v>
      </c>
      <c r="HB39" s="28" cm="1">
        <f t="array" aca="1" ref="HB39" ca="1">_xlfn.LET(_xlpm.value,RAND(),_xlfn.IFS(HB38=1,IF(_xlpm.value&gt;0.97,2,1),HB38=2,IF(_xlpm.value&gt;0.98,3,2),HB38=3,1))</f>
        <v>2</v>
      </c>
      <c r="HC39" s="59">
        <f t="shared" ca="1" si="466"/>
        <v>0.06</v>
      </c>
      <c r="HD39" s="40">
        <f t="shared" ca="1" si="267"/>
        <v>140684.14100465088</v>
      </c>
      <c r="HE39" s="28" cm="1">
        <f t="array" aca="1" ref="HE39" ca="1">_xlfn.LET(_xlpm.value,RAND(),_xlfn.IFS(HE38=1,IF(_xlpm.value&gt;0.97,2,1),HE38=2,IF(_xlpm.value&gt;0.98,3,2),HE38=3,1))</f>
        <v>2</v>
      </c>
      <c r="HF39" s="59">
        <f t="shared" ca="1" si="467"/>
        <v>0.06</v>
      </c>
      <c r="HG39" s="40">
        <f t="shared" ca="1" si="268"/>
        <v>71691.564198270629</v>
      </c>
      <c r="HH39" s="28" cm="1">
        <f t="array" aca="1" ref="HH39" ca="1">_xlfn.LET(_xlpm.value,RAND(),_xlfn.IFS(HH38=1,IF(_xlpm.value&gt;0.97,2,1),HH38=2,IF(_xlpm.value&gt;0.98,3,2),HH38=3,1))</f>
        <v>2</v>
      </c>
      <c r="HI39" s="59">
        <f t="shared" ca="1" si="468"/>
        <v>0.06</v>
      </c>
      <c r="HJ39" s="40">
        <f t="shared" ca="1" si="269"/>
        <v>140684.14100465088</v>
      </c>
      <c r="HK39" s="28" cm="1">
        <f t="array" aca="1" ref="HK39" ca="1">_xlfn.LET(_xlpm.value,RAND(),_xlfn.IFS(HK38=1,IF(_xlpm.value&gt;0.97,2,1),HK38=2,IF(_xlpm.value&gt;0.98,3,2),HK38=3,1))</f>
        <v>1</v>
      </c>
      <c r="HL39" s="59">
        <f t="shared" ca="1" si="469"/>
        <v>0.06</v>
      </c>
      <c r="HM39" s="40">
        <f t="shared" ca="1" si="270"/>
        <v>140684.14100465088</v>
      </c>
      <c r="HN39" s="28" cm="1">
        <f t="array" aca="1" ref="HN39" ca="1">_xlfn.LET(_xlpm.value,RAND(),_xlfn.IFS(HN38=1,IF(_xlpm.value&gt;0.97,2,1),HN38=2,IF(_xlpm.value&gt;0.98,3,2),HN38=3,1))</f>
        <v>1</v>
      </c>
      <c r="HO39" s="59">
        <f t="shared" ca="1" si="470"/>
        <v>0.06</v>
      </c>
      <c r="HP39" s="40">
        <f t="shared" ca="1" si="271"/>
        <v>115885.63456152995</v>
      </c>
      <c r="HQ39" s="28" cm="1">
        <f t="array" aca="1" ref="HQ39" ca="1">_xlfn.LET(_xlpm.value,RAND(),_xlfn.IFS(HQ38=1,IF(_xlpm.value&gt;0.97,2,1),HQ38=2,IF(_xlpm.value&gt;0.98,3,2),HQ38=3,1))</f>
        <v>1</v>
      </c>
      <c r="HR39" s="59">
        <f t="shared" ca="1" si="471"/>
        <v>0.06</v>
      </c>
      <c r="HS39" s="40">
        <f t="shared" ca="1" si="272"/>
        <v>140684.14100465088</v>
      </c>
      <c r="HT39" s="28" cm="1">
        <f t="array" aca="1" ref="HT39" ca="1">_xlfn.LET(_xlpm.value,RAND(),_xlfn.IFS(HT38=1,IF(_xlpm.value&gt;0.97,2,1),HT38=2,IF(_xlpm.value&gt;0.98,3,2),HT38=3,1))</f>
        <v>1</v>
      </c>
      <c r="HU39" s="59">
        <f t="shared" ca="1" si="472"/>
        <v>0.06</v>
      </c>
      <c r="HV39" s="40">
        <f t="shared" ca="1" si="273"/>
        <v>140684.14100465088</v>
      </c>
      <c r="HW39" s="28" cm="1">
        <f t="array" aca="1" ref="HW39" ca="1">_xlfn.LET(_xlpm.value,RAND(),_xlfn.IFS(HW38=1,IF(_xlpm.value&gt;0.97,2,1),HW38=2,IF(_xlpm.value&gt;0.98,3,2),HW38=3,1))</f>
        <v>1</v>
      </c>
      <c r="HX39" s="59">
        <f t="shared" ca="1" si="473"/>
        <v>0.06</v>
      </c>
      <c r="HY39" s="40">
        <f t="shared" ca="1" si="274"/>
        <v>43903.384201789399</v>
      </c>
      <c r="HZ39" s="28" cm="1">
        <f t="array" aca="1" ref="HZ39" ca="1">_xlfn.LET(_xlpm.value,RAND(),_xlfn.IFS(HZ38=1,IF(_xlpm.value&gt;0.97,2,1),HZ38=2,IF(_xlpm.value&gt;0.98,3,2),HZ38=3,1))</f>
        <v>1</v>
      </c>
      <c r="IA39" s="59">
        <f t="shared" ca="1" si="474"/>
        <v>0.06</v>
      </c>
      <c r="IB39" s="40">
        <f t="shared" ca="1" si="275"/>
        <v>140684.14100465088</v>
      </c>
      <c r="IC39" s="28" cm="1">
        <f t="array" aca="1" ref="IC39" ca="1">_xlfn.LET(_xlpm.value,RAND(),_xlfn.IFS(IC38=1,IF(_xlpm.value&gt;0.97,2,1),IC38=2,IF(_xlpm.value&gt;0.98,3,2),IC38=3,1))</f>
        <v>1</v>
      </c>
      <c r="ID39" s="59">
        <f t="shared" ca="1" si="475"/>
        <v>0.06</v>
      </c>
      <c r="IE39" s="40">
        <f t="shared" ca="1" si="276"/>
        <v>140684.14100465088</v>
      </c>
      <c r="IF39" s="28" cm="1">
        <f t="array" aca="1" ref="IF39" ca="1">_xlfn.LET(_xlpm.value,RAND(),_xlfn.IFS(IF38=1,IF(_xlpm.value&gt;0.97,2,1),IF38=2,IF(_xlpm.value&gt;0.98,3,2),IF38=3,1))</f>
        <v>1</v>
      </c>
      <c r="IG39" s="59">
        <f t="shared" ca="1" si="476"/>
        <v>0.06</v>
      </c>
      <c r="IH39" s="40">
        <f t="shared" ca="1" si="277"/>
        <v>140684.14100465088</v>
      </c>
      <c r="II39" s="28" cm="1">
        <f t="array" aca="1" ref="II39" ca="1">_xlfn.LET(_xlpm.value,RAND(),_xlfn.IFS(II38=1,IF(_xlpm.value&gt;0.97,2,1),II38=2,IF(_xlpm.value&gt;0.98,3,2),II38=3,1))</f>
        <v>2</v>
      </c>
      <c r="IJ39" s="59">
        <f t="shared" ca="1" si="477"/>
        <v>0.06</v>
      </c>
      <c r="IK39" s="40">
        <f t="shared" ca="1" si="278"/>
        <v>140684.14100465088</v>
      </c>
      <c r="IL39" s="28" cm="1">
        <f t="array" aca="1" ref="IL39" ca="1">_xlfn.LET(_xlpm.value,RAND(),_xlfn.IFS(IL38=1,IF(_xlpm.value&gt;0.97,2,1),IL38=2,IF(_xlpm.value&gt;0.98,3,2),IL38=3,1))</f>
        <v>2</v>
      </c>
      <c r="IM39" s="59">
        <f t="shared" ca="1" si="478"/>
        <v>0.06</v>
      </c>
      <c r="IN39" s="40">
        <f t="shared" ca="1" si="279"/>
        <v>140684.14100465088</v>
      </c>
      <c r="IO39" s="28" cm="1">
        <f t="array" aca="1" ref="IO39" ca="1">_xlfn.LET(_xlpm.value,RAND(),_xlfn.IFS(IO38=1,IF(_xlpm.value&gt;0.97,2,1),IO38=2,IF(_xlpm.value&gt;0.98,3,2),IO38=3,1))</f>
        <v>2</v>
      </c>
      <c r="IP39" s="59">
        <f t="shared" ca="1" si="479"/>
        <v>0.06</v>
      </c>
      <c r="IQ39" s="40">
        <f t="shared" ca="1" si="280"/>
        <v>140684.14100465088</v>
      </c>
      <c r="IR39" s="28" cm="1">
        <f t="array" aca="1" ref="IR39" ca="1">_xlfn.LET(_xlpm.value,RAND(),_xlfn.IFS(IR38=1,IF(_xlpm.value&gt;0.97,2,1),IR38=2,IF(_xlpm.value&gt;0.98,3,2),IR38=3,1))</f>
        <v>1</v>
      </c>
      <c r="IS39" s="59">
        <f t="shared" ca="1" si="480"/>
        <v>0.06</v>
      </c>
      <c r="IT39" s="40">
        <f t="shared" ca="1" si="281"/>
        <v>140684.14100465088</v>
      </c>
      <c r="IU39" s="28" cm="1">
        <f t="array" aca="1" ref="IU39" ca="1">_xlfn.LET(_xlpm.value,RAND(),_xlfn.IFS(IU38=1,IF(_xlpm.value&gt;0.97,2,1),IU38=2,IF(_xlpm.value&gt;0.98,3,2),IU38=3,1))</f>
        <v>2</v>
      </c>
      <c r="IV39" s="59">
        <f t="shared" ca="1" si="481"/>
        <v>0.06</v>
      </c>
      <c r="IW39" s="40">
        <f t="shared" ca="1" si="282"/>
        <v>140684.14100465088</v>
      </c>
      <c r="IX39" s="28" cm="1">
        <f t="array" aca="1" ref="IX39" ca="1">_xlfn.LET(_xlpm.value,RAND(),_xlfn.IFS(IX38=1,IF(_xlpm.value&gt;0.97,2,1),IX38=2,IF(_xlpm.value&gt;0.98,3,2),IX38=3,1))</f>
        <v>2</v>
      </c>
      <c r="IY39" s="59">
        <f t="shared" ca="1" si="482"/>
        <v>0.06</v>
      </c>
      <c r="IZ39" s="40">
        <f t="shared" ca="1" si="283"/>
        <v>140684.14100465088</v>
      </c>
      <c r="JA39" s="28" cm="1">
        <f t="array" aca="1" ref="JA39" ca="1">_xlfn.LET(_xlpm.value,RAND(),_xlfn.IFS(JA38=1,IF(_xlpm.value&gt;0.97,2,1),JA38=2,IF(_xlpm.value&gt;0.98,3,2),JA38=3,1))</f>
        <v>1</v>
      </c>
      <c r="JB39" s="59">
        <f t="shared" ca="1" si="483"/>
        <v>0.06</v>
      </c>
      <c r="JC39" s="40">
        <f t="shared" ca="1" si="284"/>
        <v>140684.14100465088</v>
      </c>
      <c r="JD39" s="28" cm="1">
        <f t="array" aca="1" ref="JD39" ca="1">_xlfn.LET(_xlpm.value,RAND(),_xlfn.IFS(JD38=1,IF(_xlpm.value&gt;0.97,2,1),JD38=2,IF(_xlpm.value&gt;0.98,3,2),JD38=3,1))</f>
        <v>1</v>
      </c>
      <c r="JE39" s="59">
        <f t="shared" ca="1" si="484"/>
        <v>0.06</v>
      </c>
      <c r="JF39" s="40">
        <f t="shared" ca="1" si="285"/>
        <v>140684.14100465088</v>
      </c>
      <c r="JG39" s="28" cm="1">
        <f t="array" aca="1" ref="JG39" ca="1">_xlfn.LET(_xlpm.value,RAND(),_xlfn.IFS(JG38=1,IF(_xlpm.value&gt;0.97,2,1),JG38=2,IF(_xlpm.value&gt;0.98,3,2),JG38=3,1))</f>
        <v>2</v>
      </c>
      <c r="JH39" s="59">
        <f t="shared" ca="1" si="485"/>
        <v>0.06</v>
      </c>
      <c r="JI39" s="40">
        <f t="shared" ca="1" si="286"/>
        <v>140684.14100465088</v>
      </c>
      <c r="JJ39" s="28" cm="1">
        <f t="array" aca="1" ref="JJ39" ca="1">_xlfn.LET(_xlpm.value,RAND(),_xlfn.IFS(JJ38=1,IF(_xlpm.value&gt;0.97,2,1),JJ38=2,IF(_xlpm.value&gt;0.98,3,2),JJ38=3,1))</f>
        <v>2</v>
      </c>
      <c r="JK39" s="59">
        <f t="shared" ca="1" si="486"/>
        <v>0.06</v>
      </c>
      <c r="JL39" s="40">
        <f t="shared" ca="1" si="287"/>
        <v>140684.14100465088</v>
      </c>
      <c r="JM39" s="28" cm="1">
        <f t="array" aca="1" ref="JM39" ca="1">_xlfn.LET(_xlpm.value,RAND(),_xlfn.IFS(JM38=1,IF(_xlpm.value&gt;0.97,2,1),JM38=2,IF(_xlpm.value&gt;0.98,3,2),JM38=3,1))</f>
        <v>2</v>
      </c>
      <c r="JN39" s="59">
        <f t="shared" ca="1" si="487"/>
        <v>0.06</v>
      </c>
      <c r="JO39" s="40">
        <f t="shared" ca="1" si="288"/>
        <v>56385.542744877836</v>
      </c>
      <c r="JP39" s="28" cm="1">
        <f t="array" aca="1" ref="JP39" ca="1">_xlfn.LET(_xlpm.value,RAND(),_xlfn.IFS(JP38=1,IF(_xlpm.value&gt;0.97,2,1),JP38=2,IF(_xlpm.value&gt;0.98,3,2),JP38=3,1))</f>
        <v>1</v>
      </c>
      <c r="JQ39" s="59">
        <f t="shared" ca="1" si="488"/>
        <v>0.06</v>
      </c>
      <c r="JR39" s="40">
        <f t="shared" ca="1" si="289"/>
        <v>44873.651274572505</v>
      </c>
      <c r="JS39" s="28" cm="1">
        <f t="array" aca="1" ref="JS39" ca="1">_xlfn.LET(_xlpm.value,RAND(),_xlfn.IFS(JS38=1,IF(_xlpm.value&gt;0.97,2,1),JS38=2,IF(_xlpm.value&gt;0.98,3,2),JS38=3,1))</f>
        <v>1</v>
      </c>
      <c r="JT39" s="59">
        <f t="shared" ca="1" si="489"/>
        <v>0.06</v>
      </c>
      <c r="JU39" s="40">
        <f t="shared" ca="1" si="290"/>
        <v>91497.174765257878</v>
      </c>
      <c r="JV39" s="28" cm="1">
        <f t="array" aca="1" ref="JV39" ca="1">_xlfn.LET(_xlpm.value,RAND(),_xlfn.IFS(JV38=1,IF(_xlpm.value&gt;0.97,2,1),JV38=2,IF(_xlpm.value&gt;0.98,3,2),JV38=3,1))</f>
        <v>2</v>
      </c>
      <c r="JW39" s="59">
        <f t="shared" ca="1" si="490"/>
        <v>0.06</v>
      </c>
      <c r="JX39" s="40">
        <f t="shared" ca="1" si="291"/>
        <v>140684.14100465088</v>
      </c>
      <c r="JY39" s="28" cm="1">
        <f t="array" aca="1" ref="JY39" ca="1">_xlfn.LET(_xlpm.value,RAND(),_xlfn.IFS(JY38=1,IF(_xlpm.value&gt;0.97,2,1),JY38=2,IF(_xlpm.value&gt;0.98,3,2),JY38=3,1))</f>
        <v>1</v>
      </c>
      <c r="JZ39" s="59">
        <f t="shared" ca="1" si="491"/>
        <v>0.06</v>
      </c>
      <c r="KA39" s="40">
        <f t="shared" ca="1" si="292"/>
        <v>42988.037906710997</v>
      </c>
      <c r="KB39" s="28" cm="1">
        <f t="array" aca="1" ref="KB39" ca="1">_xlfn.LET(_xlpm.value,RAND(),_xlfn.IFS(KB38=1,IF(_xlpm.value&gt;0.97,2,1),KB38=2,IF(_xlpm.value&gt;0.98,3,2),KB38=3,1))</f>
        <v>1</v>
      </c>
      <c r="KC39" s="59">
        <f t="shared" ca="1" si="492"/>
        <v>0.06</v>
      </c>
      <c r="KD39" s="40">
        <f t="shared" ca="1" si="293"/>
        <v>44322.09346037772</v>
      </c>
      <c r="KE39" s="28" cm="1">
        <f t="array" aca="1" ref="KE39" ca="1">_xlfn.LET(_xlpm.value,RAND(),_xlfn.IFS(KE38=1,IF(_xlpm.value&gt;0.97,2,1),KE38=2,IF(_xlpm.value&gt;0.98,3,2),KE38=3,1))</f>
        <v>1</v>
      </c>
      <c r="KF39" s="59">
        <f t="shared" ca="1" si="493"/>
        <v>0.06</v>
      </c>
      <c r="KG39" s="40">
        <f t="shared" ca="1" si="294"/>
        <v>140684.14100465088</v>
      </c>
      <c r="KH39" s="28" cm="1">
        <f t="array" aca="1" ref="KH39" ca="1">_xlfn.LET(_xlpm.value,RAND(),_xlfn.IFS(KH38=1,IF(_xlpm.value&gt;0.97,2,1),KH38=2,IF(_xlpm.value&gt;0.98,3,2),KH38=3,1))</f>
        <v>1</v>
      </c>
      <c r="KI39" s="59">
        <f t="shared" ca="1" si="494"/>
        <v>0.06</v>
      </c>
      <c r="KJ39" s="40">
        <f t="shared" ca="1" si="295"/>
        <v>140684.14100465088</v>
      </c>
      <c r="KK39" s="28" cm="1">
        <f t="array" aca="1" ref="KK39" ca="1">_xlfn.LET(_xlpm.value,RAND(),_xlfn.IFS(KK38=1,IF(_xlpm.value&gt;0.97,2,1),KK38=2,IF(_xlpm.value&gt;0.98,3,2),KK38=3,1))</f>
        <v>1</v>
      </c>
      <c r="KL39" s="59">
        <f t="shared" ca="1" si="495"/>
        <v>0.06</v>
      </c>
      <c r="KM39" s="40">
        <f t="shared" ca="1" si="296"/>
        <v>140684.14100465088</v>
      </c>
      <c r="KN39" s="28" cm="1">
        <f t="array" aca="1" ref="KN39" ca="1">_xlfn.LET(_xlpm.value,RAND(),_xlfn.IFS(KN38=1,IF(_xlpm.value&gt;0.97,2,1),KN38=2,IF(_xlpm.value&gt;0.98,3,2),KN38=3,1))</f>
        <v>1</v>
      </c>
      <c r="KO39" s="59">
        <f t="shared" ca="1" si="496"/>
        <v>0.06</v>
      </c>
      <c r="KP39" s="40">
        <f t="shared" ca="1" si="297"/>
        <v>140684.14100465088</v>
      </c>
      <c r="KQ39" s="28"/>
    </row>
    <row r="40" spans="1:303" x14ac:dyDescent="0.2">
      <c r="A40" s="111">
        <v>46418</v>
      </c>
      <c r="B40" s="64">
        <v>1786.5240000000006</v>
      </c>
      <c r="C40" s="28" cm="1">
        <f t="array" aca="1" ref="C40" ca="1">_xlfn.LET(_xlpm.value,RAND(),_xlfn.IFS(C39=1,IF(_xlpm.value&gt;0.97,2,1),C39=2,IF(_xlpm.value&gt;0.98,3,2),C39=3,1))</f>
        <v>2</v>
      </c>
      <c r="D40" s="59">
        <f t="shared" ca="1" si="0"/>
        <v>0.06</v>
      </c>
      <c r="E40" s="40">
        <f t="shared" ca="1" si="298"/>
        <v>150197.10386492996</v>
      </c>
      <c r="F40" s="28" cm="1">
        <f t="array" aca="1" ref="F40" ca="1">_xlfn.LET(_xlpm.value,RAND(),_xlfn.IFS(F39=1,IF(_xlpm.value&gt;0.97,2,1),F39=2,IF(_xlpm.value&gt;0.98,3,2),F39=3,1))</f>
        <v>1</v>
      </c>
      <c r="G40" s="59">
        <f t="shared" ca="1" si="398"/>
        <v>0.06</v>
      </c>
      <c r="H40" s="40">
        <f t="shared" ca="1" si="199"/>
        <v>150197.10386492996</v>
      </c>
      <c r="I40" s="28" cm="1">
        <f t="array" aca="1" ref="I40" ca="1">_xlfn.LET(_xlpm.value,RAND(),_xlfn.IFS(I39=1,IF(_xlpm.value&gt;0.97,2,1),I39=2,IF(_xlpm.value&gt;0.98,3,2),I39=3,1))</f>
        <v>2</v>
      </c>
      <c r="J40" s="59">
        <f t="shared" ca="1" si="399"/>
        <v>0.06</v>
      </c>
      <c r="K40" s="40">
        <f t="shared" ca="1" si="200"/>
        <v>150197.10386492996</v>
      </c>
      <c r="L40" s="28" cm="1">
        <f t="array" aca="1" ref="L40" ca="1">_xlfn.LET(_xlpm.value,RAND(),_xlfn.IFS(L39=1,IF(_xlpm.value&gt;0.97,2,1),L39=2,IF(_xlpm.value&gt;0.98,3,2),L39=3,1))</f>
        <v>1</v>
      </c>
      <c r="M40" s="59">
        <f t="shared" ca="1" si="400"/>
        <v>0.06</v>
      </c>
      <c r="N40" s="40">
        <f t="shared" ca="1" si="201"/>
        <v>150197.10386492996</v>
      </c>
      <c r="O40" s="28" cm="1">
        <f t="array" aca="1" ref="O40" ca="1">_xlfn.LET(_xlpm.value,RAND(),_xlfn.IFS(O39=1,IF(_xlpm.value&gt;0.97,2,1),O39=2,IF(_xlpm.value&gt;0.98,3,2),O39=3,1))</f>
        <v>1</v>
      </c>
      <c r="P40" s="59">
        <f t="shared" ca="1" si="401"/>
        <v>0.06</v>
      </c>
      <c r="Q40" s="40">
        <f t="shared" ca="1" si="202"/>
        <v>150197.10386492996</v>
      </c>
      <c r="R40" s="28" cm="1">
        <f t="array" aca="1" ref="R40" ca="1">_xlfn.LET(_xlpm.value,RAND(),_xlfn.IFS(R39=1,IF(_xlpm.value&gt;0.97,2,1),R39=2,IF(_xlpm.value&gt;0.98,3,2),R39=3,1))</f>
        <v>2</v>
      </c>
      <c r="S40" s="59">
        <f t="shared" ca="1" si="402"/>
        <v>0.06</v>
      </c>
      <c r="T40" s="40">
        <f t="shared" ca="1" si="203"/>
        <v>150197.10386492996</v>
      </c>
      <c r="U40" s="28" cm="1">
        <f t="array" aca="1" ref="U40" ca="1">_xlfn.LET(_xlpm.value,RAND(),_xlfn.IFS(U39=1,IF(_xlpm.value&gt;0.97,2,1),U39=2,IF(_xlpm.value&gt;0.98,3,2),U39=3,1))</f>
        <v>2</v>
      </c>
      <c r="V40" s="59">
        <f t="shared" ca="1" si="403"/>
        <v>0.06</v>
      </c>
      <c r="W40" s="40">
        <f t="shared" ca="1" si="204"/>
        <v>150197.10386492996</v>
      </c>
      <c r="X40" s="28" cm="1">
        <f t="array" aca="1" ref="X40" ca="1">_xlfn.LET(_xlpm.value,RAND(),_xlfn.IFS(X39=1,IF(_xlpm.value&gt;0.97,2,1),X39=2,IF(_xlpm.value&gt;0.98,3,2),X39=3,1))</f>
        <v>1</v>
      </c>
      <c r="Y40" s="59">
        <f t="shared" ca="1" si="404"/>
        <v>0.06</v>
      </c>
      <c r="Z40" s="40">
        <f t="shared" ca="1" si="205"/>
        <v>150197.10386492996</v>
      </c>
      <c r="AA40" s="28" cm="1">
        <f t="array" aca="1" ref="AA40" ca="1">_xlfn.LET(_xlpm.value,RAND(),_xlfn.IFS(AA39=1,IF(_xlpm.value&gt;0.97,2,1),AA39=2,IF(_xlpm.value&gt;0.98,3,2),AA39=3,1))</f>
        <v>2</v>
      </c>
      <c r="AB40" s="59">
        <f t="shared" ca="1" si="405"/>
        <v>0.06</v>
      </c>
      <c r="AC40" s="40">
        <f t="shared" ca="1" si="206"/>
        <v>150197.10386492996</v>
      </c>
      <c r="AD40" s="28" cm="1">
        <f t="array" aca="1" ref="AD40" ca="1">_xlfn.LET(_xlpm.value,RAND(),_xlfn.IFS(AD39=1,IF(_xlpm.value&gt;0.97,2,1),AD39=2,IF(_xlpm.value&gt;0.98,3,2),AD39=3,1))</f>
        <v>2</v>
      </c>
      <c r="AE40" s="59">
        <f t="shared" ca="1" si="406"/>
        <v>0.06</v>
      </c>
      <c r="AF40" s="40">
        <f t="shared" ca="1" si="207"/>
        <v>88152.263380241187</v>
      </c>
      <c r="AG40" s="28" cm="1">
        <f t="array" aca="1" ref="AG40" ca="1">_xlfn.LET(_xlpm.value,RAND(),_xlfn.IFS(AG39=1,IF(_xlpm.value&gt;0.97,2,1),AG39=2,IF(_xlpm.value&gt;0.98,3,2),AG39=3,1))</f>
        <v>2</v>
      </c>
      <c r="AH40" s="59">
        <f t="shared" ca="1" si="407"/>
        <v>0.06</v>
      </c>
      <c r="AI40" s="40">
        <f t="shared" ca="1" si="208"/>
        <v>150197.10386492996</v>
      </c>
      <c r="AJ40" s="28" cm="1">
        <f t="array" aca="1" ref="AJ40" ca="1">_xlfn.LET(_xlpm.value,RAND(),_xlfn.IFS(AJ39=1,IF(_xlpm.value&gt;0.97,2,1),AJ39=2,IF(_xlpm.value&gt;0.98,3,2),AJ39=3,1))</f>
        <v>2</v>
      </c>
      <c r="AK40" s="59">
        <f t="shared" ca="1" si="408"/>
        <v>0.06</v>
      </c>
      <c r="AL40" s="40">
        <f t="shared" ca="1" si="209"/>
        <v>59294.131403834472</v>
      </c>
      <c r="AM40" s="28" cm="1">
        <f t="array" aca="1" ref="AM40" ca="1">_xlfn.LET(_xlpm.value,RAND(),_xlfn.IFS(AM39=1,IF(_xlpm.value&gt;0.97,2,1),AM39=2,IF(_xlpm.value&gt;0.98,3,2),AM39=3,1))</f>
        <v>1</v>
      </c>
      <c r="AN40" s="59">
        <f t="shared" ca="1" si="409"/>
        <v>0.06</v>
      </c>
      <c r="AO40" s="40">
        <f t="shared" ca="1" si="210"/>
        <v>48637.984751046861</v>
      </c>
      <c r="AP40" s="28" cm="1">
        <f t="array" aca="1" ref="AP40" ca="1">_xlfn.LET(_xlpm.value,RAND(),_xlfn.IFS(AP39=1,IF(_xlpm.value&gt;0.97,2,1),AP39=2,IF(_xlpm.value&gt;0.98,3,2),AP39=3,1))</f>
        <v>2</v>
      </c>
      <c r="AQ40" s="59">
        <f t="shared" ca="1" si="410"/>
        <v>0.06</v>
      </c>
      <c r="AR40" s="40">
        <f t="shared" ca="1" si="211"/>
        <v>150197.10386492996</v>
      </c>
      <c r="AS40" s="28" cm="1">
        <f t="array" aca="1" ref="AS40" ca="1">_xlfn.LET(_xlpm.value,RAND(),_xlfn.IFS(AS39=1,IF(_xlpm.value&gt;0.97,2,1),AS39=2,IF(_xlpm.value&gt;0.98,3,2),AS39=3,1))</f>
        <v>2</v>
      </c>
      <c r="AT40" s="59">
        <f t="shared" ca="1" si="411"/>
        <v>0.06</v>
      </c>
      <c r="AU40" s="40">
        <f t="shared" ca="1" si="212"/>
        <v>150197.10386492996</v>
      </c>
      <c r="AV40" s="28" cm="1">
        <f t="array" aca="1" ref="AV40" ca="1">_xlfn.LET(_xlpm.value,RAND(),_xlfn.IFS(AV39=1,IF(_xlpm.value&gt;0.97,2,1),AV39=2,IF(_xlpm.value&gt;0.98,3,2),AV39=3,1))</f>
        <v>1</v>
      </c>
      <c r="AW40" s="59">
        <f t="shared" ca="1" si="412"/>
        <v>0.06</v>
      </c>
      <c r="AX40" s="40">
        <f t="shared" ca="1" si="213"/>
        <v>150197.10386492996</v>
      </c>
      <c r="AY40" s="28" cm="1">
        <f t="array" aca="1" ref="AY40" ca="1">_xlfn.LET(_xlpm.value,RAND(),_xlfn.IFS(AY39=1,IF(_xlpm.value&gt;0.97,2,1),AY39=2,IF(_xlpm.value&gt;0.98,3,2),AY39=3,1))</f>
        <v>2</v>
      </c>
      <c r="AZ40" s="59">
        <f t="shared" ca="1" si="413"/>
        <v>0.06</v>
      </c>
      <c r="BA40" s="40">
        <f t="shared" ca="1" si="214"/>
        <v>150197.10386492996</v>
      </c>
      <c r="BB40" s="28" cm="1">
        <f t="array" aca="1" ref="BB40" ca="1">_xlfn.LET(_xlpm.value,RAND(),_xlfn.IFS(BB39=1,IF(_xlpm.value&gt;0.97,2,1),BB39=2,IF(_xlpm.value&gt;0.98,3,2),BB39=3,1))</f>
        <v>3</v>
      </c>
      <c r="BC40" s="59">
        <f t="shared" ca="1" si="414"/>
        <v>-0.7</v>
      </c>
      <c r="BD40" s="40">
        <f t="shared" ca="1" si="215"/>
        <v>20602.835991922777</v>
      </c>
      <c r="BE40" s="28" cm="1">
        <f t="array" aca="1" ref="BE40" ca="1">_xlfn.LET(_xlpm.value,RAND(),_xlfn.IFS(BE39=1,IF(_xlpm.value&gt;0.97,2,1),BE39=2,IF(_xlpm.value&gt;0.98,3,2),BE39=3,1))</f>
        <v>2</v>
      </c>
      <c r="BF40" s="59">
        <f t="shared" ca="1" si="415"/>
        <v>0.06</v>
      </c>
      <c r="BG40" s="40">
        <f t="shared" ca="1" si="216"/>
        <v>150197.10386492996</v>
      </c>
      <c r="BH40" s="28" cm="1">
        <f t="array" aca="1" ref="BH40" ca="1">_xlfn.LET(_xlpm.value,RAND(),_xlfn.IFS(BH39=1,IF(_xlpm.value&gt;0.97,2,1),BH39=2,IF(_xlpm.value&gt;0.98,3,2),BH39=3,1))</f>
        <v>1</v>
      </c>
      <c r="BI40" s="59">
        <f t="shared" ca="1" si="416"/>
        <v>0.06</v>
      </c>
      <c r="BJ40" s="40">
        <f t="shared" ca="1" si="217"/>
        <v>46639.234581113662</v>
      </c>
      <c r="BK40" s="28" cm="1">
        <f t="array" aca="1" ref="BK40" ca="1">_xlfn.LET(_xlpm.value,RAND(),_xlfn.IFS(BK39=1,IF(_xlpm.value&gt;0.97,2,1),BK39=2,IF(_xlpm.value&gt;0.98,3,2),BK39=3,1))</f>
        <v>2</v>
      </c>
      <c r="BL40" s="59">
        <f t="shared" ca="1" si="417"/>
        <v>0.06</v>
      </c>
      <c r="BM40" s="40">
        <f t="shared" ca="1" si="218"/>
        <v>150197.10386492996</v>
      </c>
      <c r="BN40" s="28" cm="1">
        <f t="array" aca="1" ref="BN40" ca="1">_xlfn.LET(_xlpm.value,RAND(),_xlfn.IFS(BN39=1,IF(_xlpm.value&gt;0.97,2,1),BN39=2,IF(_xlpm.value&gt;0.98,3,2),BN39=3,1))</f>
        <v>1</v>
      </c>
      <c r="BO40" s="59">
        <f t="shared" ca="1" si="418"/>
        <v>0.06</v>
      </c>
      <c r="BP40" s="40">
        <f t="shared" ca="1" si="219"/>
        <v>150197.10386492996</v>
      </c>
      <c r="BQ40" s="28" cm="1">
        <f t="array" aca="1" ref="BQ40" ca="1">_xlfn.LET(_xlpm.value,RAND(),_xlfn.IFS(BQ39=1,IF(_xlpm.value&gt;0.97,2,1),BQ39=2,IF(_xlpm.value&gt;0.98,3,2),BQ39=3,1))</f>
        <v>1</v>
      </c>
      <c r="BR40" s="59">
        <f t="shared" ca="1" si="419"/>
        <v>0.06</v>
      </c>
      <c r="BS40" s="40">
        <f t="shared" ca="1" si="220"/>
        <v>150197.10386492996</v>
      </c>
      <c r="BT40" s="28" cm="1">
        <f t="array" aca="1" ref="BT40" ca="1">_xlfn.LET(_xlpm.value,RAND(),_xlfn.IFS(BT39=1,IF(_xlpm.value&gt;0.97,2,1),BT39=2,IF(_xlpm.value&gt;0.98,3,2),BT39=3,1))</f>
        <v>2</v>
      </c>
      <c r="BU40" s="59">
        <f t="shared" ca="1" si="420"/>
        <v>0.06</v>
      </c>
      <c r="BV40" s="40">
        <f t="shared" ca="1" si="221"/>
        <v>150197.10386492996</v>
      </c>
      <c r="BW40" s="28" cm="1">
        <f t="array" aca="1" ref="BW40" ca="1">_xlfn.LET(_xlpm.value,RAND(),_xlfn.IFS(BW39=1,IF(_xlpm.value&gt;0.97,2,1),BW39=2,IF(_xlpm.value&gt;0.98,3,2),BW39=3,1))</f>
        <v>1</v>
      </c>
      <c r="BX40" s="59">
        <f t="shared" ca="1" si="421"/>
        <v>0.06</v>
      </c>
      <c r="BY40" s="40">
        <f t="shared" ca="1" si="222"/>
        <v>150197.10386492996</v>
      </c>
      <c r="BZ40" s="28" cm="1">
        <f t="array" aca="1" ref="BZ40" ca="1">_xlfn.LET(_xlpm.value,RAND(),_xlfn.IFS(BZ39=1,IF(_xlpm.value&gt;0.97,2,1),BZ39=2,IF(_xlpm.value&gt;0.98,3,2),BZ39=3,1))</f>
        <v>2</v>
      </c>
      <c r="CA40" s="59">
        <f t="shared" ca="1" si="422"/>
        <v>0.06</v>
      </c>
      <c r="CB40" s="40">
        <f t="shared" ca="1" si="223"/>
        <v>88152.263380241187</v>
      </c>
      <c r="CC40" s="28" cm="1">
        <f t="array" aca="1" ref="CC40" ca="1">_xlfn.LET(_xlpm.value,RAND(),_xlfn.IFS(CC39=1,IF(_xlpm.value&gt;0.97,2,1),CC39=2,IF(_xlpm.value&gt;0.98,3,2),CC39=3,1))</f>
        <v>1</v>
      </c>
      <c r="CD40" s="59">
        <f t="shared" ca="1" si="423"/>
        <v>0.06</v>
      </c>
      <c r="CE40" s="40">
        <f t="shared" ca="1" si="224"/>
        <v>150197.10386492996</v>
      </c>
      <c r="CF40" s="28" cm="1">
        <f t="array" aca="1" ref="CF40" ca="1">_xlfn.LET(_xlpm.value,RAND(),_xlfn.IFS(CF39=1,IF(_xlpm.value&gt;0.97,2,1),CF39=2,IF(_xlpm.value&gt;0.98,3,2),CF39=3,1))</f>
        <v>3</v>
      </c>
      <c r="CG40" s="59">
        <f t="shared" ca="1" si="424"/>
        <v>-0.7</v>
      </c>
      <c r="CH40" s="40">
        <f t="shared" ca="1" si="225"/>
        <v>43277.156701395274</v>
      </c>
      <c r="CI40" s="28" cm="1">
        <f t="array" aca="1" ref="CI40" ca="1">_xlfn.LET(_xlpm.value,RAND(),_xlfn.IFS(CI39=1,IF(_xlpm.value&gt;0.97,2,1),CI39=2,IF(_xlpm.value&gt;0.98,3,2),CI39=3,1))</f>
        <v>2</v>
      </c>
      <c r="CJ40" s="59">
        <f t="shared" ca="1" si="425"/>
        <v>0.06</v>
      </c>
      <c r="CK40" s="40">
        <f t="shared" ca="1" si="226"/>
        <v>150197.10386492996</v>
      </c>
      <c r="CL40" s="28" cm="1">
        <f t="array" aca="1" ref="CL40" ca="1">_xlfn.LET(_xlpm.value,RAND(),_xlfn.IFS(CL39=1,IF(_xlpm.value&gt;0.97,2,1),CL39=2,IF(_xlpm.value&gt;0.98,3,2),CL39=3,1))</f>
        <v>1</v>
      </c>
      <c r="CM40" s="59">
        <f t="shared" ca="1" si="426"/>
        <v>0.06</v>
      </c>
      <c r="CN40" s="40">
        <f t="shared" ca="1" si="227"/>
        <v>150197.10386492996</v>
      </c>
      <c r="CO40" s="28" cm="1">
        <f t="array" aca="1" ref="CO40" ca="1">_xlfn.LET(_xlpm.value,RAND(),_xlfn.IFS(CO39=1,IF(_xlpm.value&gt;0.97,2,1),CO39=2,IF(_xlpm.value&gt;0.98,3,2),CO39=3,1))</f>
        <v>2</v>
      </c>
      <c r="CP40" s="59">
        <f t="shared" ca="1" si="427"/>
        <v>0.06</v>
      </c>
      <c r="CQ40" s="40">
        <f t="shared" ca="1" si="228"/>
        <v>150197.10386492996</v>
      </c>
      <c r="CR40" s="28" cm="1">
        <f t="array" aca="1" ref="CR40" ca="1">_xlfn.LET(_xlpm.value,RAND(),_xlfn.IFS(CR39=1,IF(_xlpm.value&gt;0.97,2,1),CR39=2,IF(_xlpm.value&gt;0.98,3,2),CR39=3,1))</f>
        <v>2</v>
      </c>
      <c r="CS40" s="59">
        <f t="shared" ca="1" si="428"/>
        <v>0.06</v>
      </c>
      <c r="CT40" s="40">
        <f t="shared" ca="1" si="229"/>
        <v>150197.10386492996</v>
      </c>
      <c r="CU40" s="28" cm="1">
        <f t="array" aca="1" ref="CU40" ca="1">_xlfn.LET(_xlpm.value,RAND(),_xlfn.IFS(CU39=1,IF(_xlpm.value&gt;0.97,2,1),CU39=2,IF(_xlpm.value&gt;0.98,3,2),CU39=3,1))</f>
        <v>2</v>
      </c>
      <c r="CV40" s="59">
        <f t="shared" ca="1" si="429"/>
        <v>0.06</v>
      </c>
      <c r="CW40" s="40">
        <f t="shared" ca="1" si="230"/>
        <v>150197.10386492996</v>
      </c>
      <c r="CX40" s="28" cm="1">
        <f t="array" aca="1" ref="CX40" ca="1">_xlfn.LET(_xlpm.value,RAND(),_xlfn.IFS(CX39=1,IF(_xlpm.value&gt;0.97,2,1),CX39=2,IF(_xlpm.value&gt;0.98,3,2),CX39=3,1))</f>
        <v>1</v>
      </c>
      <c r="CY40" s="59">
        <f t="shared" ca="1" si="430"/>
        <v>0.06</v>
      </c>
      <c r="CZ40" s="40">
        <f t="shared" ca="1" si="231"/>
        <v>150197.10386492996</v>
      </c>
      <c r="DA40" s="28" cm="1">
        <f t="array" aca="1" ref="DA40" ca="1">_xlfn.LET(_xlpm.value,RAND(),_xlfn.IFS(DA39=1,IF(_xlpm.value&gt;0.97,2,1),DA39=2,IF(_xlpm.value&gt;0.98,3,2),DA39=3,1))</f>
        <v>1</v>
      </c>
      <c r="DB40" s="59">
        <f t="shared" ca="1" si="431"/>
        <v>0.06</v>
      </c>
      <c r="DC40" s="40">
        <f t="shared" ca="1" si="232"/>
        <v>150197.10386492996</v>
      </c>
      <c r="DD40" s="28" cm="1">
        <f t="array" aca="1" ref="DD40" ca="1">_xlfn.LET(_xlpm.value,RAND(),_xlfn.IFS(DD39=1,IF(_xlpm.value&gt;0.97,2,1),DD39=2,IF(_xlpm.value&gt;0.98,3,2),DD39=3,1))</f>
        <v>2</v>
      </c>
      <c r="DE40" s="59">
        <f t="shared" ca="1" si="432"/>
        <v>0.06</v>
      </c>
      <c r="DF40" s="40">
        <f t="shared" ca="1" si="233"/>
        <v>64217.436065975686</v>
      </c>
      <c r="DG40" s="28" cm="1">
        <f t="array" aca="1" ref="DG40" ca="1">_xlfn.LET(_xlpm.value,RAND(),_xlfn.IFS(DG39=1,IF(_xlpm.value&gt;0.97,2,1),DG39=2,IF(_xlpm.value&gt;0.98,3,2),DG39=3,1))</f>
        <v>1</v>
      </c>
      <c r="DH40" s="59">
        <f t="shared" ca="1" si="433"/>
        <v>0.06</v>
      </c>
      <c r="DI40" s="40">
        <f t="shared" ca="1" si="234"/>
        <v>150197.10386492996</v>
      </c>
      <c r="DJ40" s="28" cm="1">
        <f t="array" aca="1" ref="DJ40" ca="1">_xlfn.LET(_xlpm.value,RAND(),_xlfn.IFS(DJ39=1,IF(_xlpm.value&gt;0.97,2,1),DJ39=2,IF(_xlpm.value&gt;0.98,3,2),DJ39=3,1))</f>
        <v>2</v>
      </c>
      <c r="DK40" s="59">
        <f t="shared" ca="1" si="434"/>
        <v>0.06</v>
      </c>
      <c r="DL40" s="40">
        <f t="shared" ca="1" si="235"/>
        <v>150197.10386492996</v>
      </c>
      <c r="DM40" s="28" cm="1">
        <f t="array" aca="1" ref="DM40" ca="1">_xlfn.LET(_xlpm.value,RAND(),_xlfn.IFS(DM39=1,IF(_xlpm.value&gt;0.97,2,1),DM39=2,IF(_xlpm.value&gt;0.98,3,2),DM39=3,1))</f>
        <v>1</v>
      </c>
      <c r="DN40" s="59">
        <f t="shared" ca="1" si="435"/>
        <v>0.06</v>
      </c>
      <c r="DO40" s="40">
        <f t="shared" ca="1" si="236"/>
        <v>150197.10386492996</v>
      </c>
      <c r="DP40" s="28" cm="1">
        <f t="array" aca="1" ref="DP40" ca="1">_xlfn.LET(_xlpm.value,RAND(),_xlfn.IFS(DP39=1,IF(_xlpm.value&gt;0.97,2,1),DP39=2,IF(_xlpm.value&gt;0.98,3,2),DP39=3,1))</f>
        <v>2</v>
      </c>
      <c r="DQ40" s="59">
        <f t="shared" ca="1" si="436"/>
        <v>0.06</v>
      </c>
      <c r="DR40" s="40">
        <f t="shared" ca="1" si="237"/>
        <v>150197.10386492996</v>
      </c>
      <c r="DS40" s="28" cm="1">
        <f t="array" aca="1" ref="DS40" ca="1">_xlfn.LET(_xlpm.value,RAND(),_xlfn.IFS(DS39=1,IF(_xlpm.value&gt;0.97,2,1),DS39=2,IF(_xlpm.value&gt;0.98,3,2),DS39=3,1))</f>
        <v>1</v>
      </c>
      <c r="DT40" s="59">
        <f t="shared" ca="1" si="437"/>
        <v>0.06</v>
      </c>
      <c r="DU40" s="40">
        <f t="shared" ca="1" si="238"/>
        <v>150197.10386492996</v>
      </c>
      <c r="DV40" s="28" cm="1">
        <f t="array" aca="1" ref="DV40" ca="1">_xlfn.LET(_xlpm.value,RAND(),_xlfn.IFS(DV39=1,IF(_xlpm.value&gt;0.97,2,1),DV39=2,IF(_xlpm.value&gt;0.98,3,2),DV39=3,1))</f>
        <v>2</v>
      </c>
      <c r="DW40" s="59">
        <f t="shared" ca="1" si="438"/>
        <v>0.06</v>
      </c>
      <c r="DX40" s="40">
        <f t="shared" ca="1" si="239"/>
        <v>70081.170691460458</v>
      </c>
      <c r="DY40" s="28" cm="1">
        <f t="array" aca="1" ref="DY40" ca="1">_xlfn.LET(_xlpm.value,RAND(),_xlfn.IFS(DY39=1,IF(_xlpm.value&gt;0.97,2,1),DY39=2,IF(_xlpm.value&gt;0.98,3,2),DY39=3,1))</f>
        <v>2</v>
      </c>
      <c r="DZ40" s="59">
        <f t="shared" ca="1" si="439"/>
        <v>0.06</v>
      </c>
      <c r="EA40" s="40">
        <f t="shared" ca="1" si="240"/>
        <v>150197.10386492996</v>
      </c>
      <c r="EB40" s="28" cm="1">
        <f t="array" aca="1" ref="EB40" ca="1">_xlfn.LET(_xlpm.value,RAND(),_xlfn.IFS(EB39=1,IF(_xlpm.value&gt;0.97,2,1),EB39=2,IF(_xlpm.value&gt;0.98,3,2),EB39=3,1))</f>
        <v>1</v>
      </c>
      <c r="EC40" s="59">
        <f t="shared" ca="1" si="440"/>
        <v>0.06</v>
      </c>
      <c r="ED40" s="40">
        <f t="shared" ca="1" si="241"/>
        <v>59294.131403834472</v>
      </c>
      <c r="EE40" s="28" cm="1">
        <f t="array" aca="1" ref="EE40" ca="1">_xlfn.LET(_xlpm.value,RAND(),_xlfn.IFS(EE39=1,IF(_xlpm.value&gt;0.97,2,1),EE39=2,IF(_xlpm.value&gt;0.98,3,2),EE39=3,1))</f>
        <v>1</v>
      </c>
      <c r="EF40" s="59">
        <f t="shared" ca="1" si="441"/>
        <v>0.06</v>
      </c>
      <c r="EG40" s="40">
        <f t="shared" ca="1" si="242"/>
        <v>150197.10386492996</v>
      </c>
      <c r="EH40" s="28" cm="1">
        <f t="array" aca="1" ref="EH40" ca="1">_xlfn.LET(_xlpm.value,RAND(),_xlfn.IFS(EH39=1,IF(_xlpm.value&gt;0.97,2,1),EH39=2,IF(_xlpm.value&gt;0.98,3,2),EH39=3,1))</f>
        <v>1</v>
      </c>
      <c r="EI40" s="59">
        <f t="shared" ca="1" si="442"/>
        <v>0.06</v>
      </c>
      <c r="EJ40" s="40">
        <f t="shared" ca="1" si="243"/>
        <v>150197.10386492996</v>
      </c>
      <c r="EK40" s="28" cm="1">
        <f t="array" aca="1" ref="EK40" ca="1">_xlfn.LET(_xlpm.value,RAND(),_xlfn.IFS(EK39=1,IF(_xlpm.value&gt;0.97,2,1),EK39=2,IF(_xlpm.value&gt;0.98,3,2),EK39=3,1))</f>
        <v>1</v>
      </c>
      <c r="EL40" s="59">
        <f t="shared" ca="1" si="443"/>
        <v>0.06</v>
      </c>
      <c r="EM40" s="40">
        <f t="shared" ca="1" si="244"/>
        <v>150197.10386492996</v>
      </c>
      <c r="EN40" s="28" cm="1">
        <f t="array" aca="1" ref="EN40" ca="1">_xlfn.LET(_xlpm.value,RAND(),_xlfn.IFS(EN39=1,IF(_xlpm.value&gt;0.97,2,1),EN39=2,IF(_xlpm.value&gt;0.98,3,2),EN39=3,1))</f>
        <v>1</v>
      </c>
      <c r="EO40" s="59">
        <f t="shared" ca="1" si="444"/>
        <v>0.06</v>
      </c>
      <c r="EP40" s="40">
        <f t="shared" ca="1" si="245"/>
        <v>62479.835513650709</v>
      </c>
      <c r="EQ40" s="28" cm="1">
        <f t="array" aca="1" ref="EQ40" ca="1">_xlfn.LET(_xlpm.value,RAND(),_xlfn.IFS(EQ39=1,IF(_xlpm.value&gt;0.97,2,1),EQ39=2,IF(_xlpm.value&gt;0.98,3,2),EQ39=3,1))</f>
        <v>2</v>
      </c>
      <c r="ER40" s="59">
        <f t="shared" ca="1" si="445"/>
        <v>0.06</v>
      </c>
      <c r="ES40" s="40">
        <f t="shared" ca="1" si="246"/>
        <v>150197.10386492996</v>
      </c>
      <c r="ET40" s="28" cm="1">
        <f t="array" aca="1" ref="ET40" ca="1">_xlfn.LET(_xlpm.value,RAND(),_xlfn.IFS(ET39=1,IF(_xlpm.value&gt;0.97,2,1),ET39=2,IF(_xlpm.value&gt;0.98,3,2),ET39=3,1))</f>
        <v>2</v>
      </c>
      <c r="EU40" s="59">
        <f t="shared" ca="1" si="446"/>
        <v>0.06</v>
      </c>
      <c r="EV40" s="40">
        <f t="shared" ca="1" si="247"/>
        <v>150197.10386492996</v>
      </c>
      <c r="EW40" s="28" cm="1">
        <f t="array" aca="1" ref="EW40" ca="1">_xlfn.LET(_xlpm.value,RAND(),_xlfn.IFS(EW39=1,IF(_xlpm.value&gt;0.97,2,1),EW39=2,IF(_xlpm.value&gt;0.98,3,2),EW39=3,1))</f>
        <v>1</v>
      </c>
      <c r="EX40" s="59">
        <f t="shared" ca="1" si="447"/>
        <v>0.06</v>
      </c>
      <c r="EY40" s="40">
        <f t="shared" ca="1" si="248"/>
        <v>48637.984751046861</v>
      </c>
      <c r="EZ40" s="28" cm="1">
        <f t="array" aca="1" ref="EZ40" ca="1">_xlfn.LET(_xlpm.value,RAND(),_xlfn.IFS(EZ39=1,IF(_xlpm.value&gt;0.97,2,1),EZ39=2,IF(_xlpm.value&gt;0.98,3,2),EZ39=3,1))</f>
        <v>1</v>
      </c>
      <c r="FA40" s="59">
        <f t="shared" ca="1" si="448"/>
        <v>0.06</v>
      </c>
      <c r="FB40" s="40">
        <f t="shared" ca="1" si="249"/>
        <v>150197.10386492996</v>
      </c>
      <c r="FC40" s="28" cm="1">
        <f t="array" aca="1" ref="FC40" ca="1">_xlfn.LET(_xlpm.value,RAND(),_xlfn.IFS(FC39=1,IF(_xlpm.value&gt;0.97,2,1),FC39=2,IF(_xlpm.value&gt;0.98,3,2),FC39=3,1))</f>
        <v>2</v>
      </c>
      <c r="FD40" s="59">
        <f t="shared" ca="1" si="449"/>
        <v>0.06</v>
      </c>
      <c r="FE40" s="40">
        <f t="shared" ca="1" si="250"/>
        <v>150197.10386492996</v>
      </c>
      <c r="FF40" s="28" cm="1">
        <f t="array" aca="1" ref="FF40" ca="1">_xlfn.LET(_xlpm.value,RAND(),_xlfn.IFS(FF39=1,IF(_xlpm.value&gt;0.97,2,1),FF39=2,IF(_xlpm.value&gt;0.98,3,2),FF39=3,1))</f>
        <v>2</v>
      </c>
      <c r="FG40" s="59">
        <f t="shared" ca="1" si="450"/>
        <v>0.06</v>
      </c>
      <c r="FH40" s="40">
        <f t="shared" ca="1" si="251"/>
        <v>150197.10386492996</v>
      </c>
      <c r="FI40" s="28" cm="1">
        <f t="array" aca="1" ref="FI40" ca="1">_xlfn.LET(_xlpm.value,RAND(),_xlfn.IFS(FI39=1,IF(_xlpm.value&gt;0.97,2,1),FI39=2,IF(_xlpm.value&gt;0.98,3,2),FI39=3,1))</f>
        <v>1</v>
      </c>
      <c r="FJ40" s="59">
        <f t="shared" ca="1" si="451"/>
        <v>0.06</v>
      </c>
      <c r="FK40" s="40">
        <f t="shared" ca="1" si="252"/>
        <v>150197.10386492996</v>
      </c>
      <c r="FL40" s="28" cm="1">
        <f t="array" aca="1" ref="FL40" ca="1">_xlfn.LET(_xlpm.value,RAND(),_xlfn.IFS(FL39=1,IF(_xlpm.value&gt;0.97,2,1),FL39=2,IF(_xlpm.value&gt;0.98,3,2),FL39=3,1))</f>
        <v>1</v>
      </c>
      <c r="FM40" s="59">
        <f t="shared" ca="1" si="452"/>
        <v>0.06</v>
      </c>
      <c r="FN40" s="40">
        <f t="shared" ca="1" si="253"/>
        <v>150197.10386492996</v>
      </c>
      <c r="FO40" s="28" cm="1">
        <f t="array" aca="1" ref="FO40" ca="1">_xlfn.LET(_xlpm.value,RAND(),_xlfn.IFS(FO39=1,IF(_xlpm.value&gt;0.97,2,1),FO39=2,IF(_xlpm.value&gt;0.98,3,2),FO39=3,1))</f>
        <v>1</v>
      </c>
      <c r="FP40" s="59">
        <f t="shared" ca="1" si="453"/>
        <v>0.06</v>
      </c>
      <c r="FQ40" s="40">
        <f t="shared" ca="1" si="254"/>
        <v>77064.972450166868</v>
      </c>
      <c r="FR40" s="28" cm="1">
        <f t="array" aca="1" ref="FR40" ca="1">_xlfn.LET(_xlpm.value,RAND(),_xlfn.IFS(FR39=1,IF(_xlpm.value&gt;0.97,2,1),FR39=2,IF(_xlpm.value&gt;0.98,3,2),FR39=3,1))</f>
        <v>1</v>
      </c>
      <c r="FS40" s="59">
        <f t="shared" ca="1" si="454"/>
        <v>0.06</v>
      </c>
      <c r="FT40" s="40">
        <f t="shared" ca="1" si="255"/>
        <v>64217.436065975686</v>
      </c>
      <c r="FU40" s="28" cm="1">
        <f t="array" aca="1" ref="FU40" ca="1">_xlfn.LET(_xlpm.value,RAND(),_xlfn.IFS(FU39=1,IF(_xlpm.value&gt;0.97,2,1),FU39=2,IF(_xlpm.value&gt;0.98,3,2),FU39=3,1))</f>
        <v>2</v>
      </c>
      <c r="FV40" s="59">
        <f t="shared" ca="1" si="455"/>
        <v>0.06</v>
      </c>
      <c r="FW40" s="40">
        <f t="shared" ca="1" si="256"/>
        <v>150197.10386492996</v>
      </c>
      <c r="FX40" s="28" cm="1">
        <f t="array" aca="1" ref="FX40" ca="1">_xlfn.LET(_xlpm.value,RAND(),_xlfn.IFS(FX39=1,IF(_xlpm.value&gt;0.97,2,1),FX39=2,IF(_xlpm.value&gt;0.98,3,2),FX39=3,1))</f>
        <v>1</v>
      </c>
      <c r="FY40" s="59">
        <f t="shared" ca="1" si="456"/>
        <v>0.06</v>
      </c>
      <c r="FZ40" s="40">
        <f t="shared" ca="1" si="257"/>
        <v>150197.10386492996</v>
      </c>
      <c r="GA40" s="28" cm="1">
        <f t="array" aca="1" ref="GA40" ca="1">_xlfn.LET(_xlpm.value,RAND(),_xlfn.IFS(GA39=1,IF(_xlpm.value&gt;0.97,2,1),GA39=2,IF(_xlpm.value&gt;0.98,3,2),GA39=3,1))</f>
        <v>1</v>
      </c>
      <c r="GB40" s="59">
        <f t="shared" ca="1" si="457"/>
        <v>0.06</v>
      </c>
      <c r="GC40" s="40">
        <f t="shared" ca="1" si="258"/>
        <v>150197.10386492996</v>
      </c>
      <c r="GD40" s="28" cm="1">
        <f t="array" aca="1" ref="GD40" ca="1">_xlfn.LET(_xlpm.value,RAND(),_xlfn.IFS(GD39=1,IF(_xlpm.value&gt;0.97,2,1),GD39=2,IF(_xlpm.value&gt;0.98,3,2),GD39=3,1))</f>
        <v>2</v>
      </c>
      <c r="GE40" s="59">
        <f t="shared" ca="1" si="458"/>
        <v>0.06</v>
      </c>
      <c r="GF40" s="40">
        <f t="shared" ca="1" si="259"/>
        <v>150197.10386492996</v>
      </c>
      <c r="GG40" s="28" cm="1">
        <f t="array" aca="1" ref="GG40" ca="1">_xlfn.LET(_xlpm.value,RAND(),_xlfn.IFS(GG39=1,IF(_xlpm.value&gt;0.97,2,1),GG39=2,IF(_xlpm.value&gt;0.98,3,2),GG39=3,1))</f>
        <v>2</v>
      </c>
      <c r="GH40" s="59">
        <f t="shared" ca="1" si="459"/>
        <v>0.06</v>
      </c>
      <c r="GI40" s="40">
        <f t="shared" ca="1" si="260"/>
        <v>150197.10386492996</v>
      </c>
      <c r="GJ40" s="28" cm="1">
        <f t="array" aca="1" ref="GJ40" ca="1">_xlfn.LET(_xlpm.value,RAND(),_xlfn.IFS(GJ39=1,IF(_xlpm.value&gt;0.97,2,1),GJ39=2,IF(_xlpm.value&gt;0.98,3,2),GJ39=3,1))</f>
        <v>1</v>
      </c>
      <c r="GK40" s="59">
        <f t="shared" ca="1" si="460"/>
        <v>0.06</v>
      </c>
      <c r="GL40" s="40">
        <f t="shared" ca="1" si="261"/>
        <v>150197.10386492996</v>
      </c>
      <c r="GM40" s="28" cm="1">
        <f t="array" aca="1" ref="GM40" ca="1">_xlfn.LET(_xlpm.value,RAND(),_xlfn.IFS(GM39=1,IF(_xlpm.value&gt;0.97,2,1),GM39=2,IF(_xlpm.value&gt;0.98,3,2),GM39=3,1))</f>
        <v>2</v>
      </c>
      <c r="GN40" s="59">
        <f t="shared" ca="1" si="461"/>
        <v>0.06</v>
      </c>
      <c r="GO40" s="40">
        <f t="shared" ca="1" si="262"/>
        <v>150197.10386492996</v>
      </c>
      <c r="GP40" s="28" cm="1">
        <f t="array" aca="1" ref="GP40" ca="1">_xlfn.LET(_xlpm.value,RAND(),_xlfn.IFS(GP39=1,IF(_xlpm.value&gt;0.97,2,1),GP39=2,IF(_xlpm.value&gt;0.98,3,2),GP39=3,1))</f>
        <v>1</v>
      </c>
      <c r="GQ40" s="59">
        <f t="shared" ca="1" si="462"/>
        <v>0.06</v>
      </c>
      <c r="GR40" s="40">
        <f t="shared" ca="1" si="263"/>
        <v>150197.10386492996</v>
      </c>
      <c r="GS40" s="28" cm="1">
        <f t="array" aca="1" ref="GS40" ca="1">_xlfn.LET(_xlpm.value,RAND(),_xlfn.IFS(GS39=1,IF(_xlpm.value&gt;0.97,2,1),GS39=2,IF(_xlpm.value&gt;0.98,3,2),GS39=3,1))</f>
        <v>1</v>
      </c>
      <c r="GT40" s="59">
        <f t="shared" ca="1" si="463"/>
        <v>0.06</v>
      </c>
      <c r="GU40" s="40">
        <f t="shared" ca="1" si="264"/>
        <v>56242.42179699571</v>
      </c>
      <c r="GV40" s="28" cm="1">
        <f t="array" aca="1" ref="GV40" ca="1">_xlfn.LET(_xlpm.value,RAND(),_xlfn.IFS(GV39=1,IF(_xlpm.value&gt;0.97,2,1),GV39=2,IF(_xlpm.value&gt;0.98,3,2),GV39=3,1))</f>
        <v>1</v>
      </c>
      <c r="GW40" s="59">
        <f t="shared" ca="1" si="464"/>
        <v>0.06</v>
      </c>
      <c r="GX40" s="40">
        <f t="shared" ca="1" si="265"/>
        <v>150197.10386492996</v>
      </c>
      <c r="GY40" s="28" cm="1">
        <f t="array" aca="1" ref="GY40" ca="1">_xlfn.LET(_xlpm.value,RAND(),_xlfn.IFS(GY39=1,IF(_xlpm.value&gt;0.97,2,1),GY39=2,IF(_xlpm.value&gt;0.98,3,2),GY39=3,1))</f>
        <v>1</v>
      </c>
      <c r="GZ40" s="59">
        <f t="shared" ca="1" si="465"/>
        <v>0.06</v>
      </c>
      <c r="HA40" s="40">
        <f t="shared" ca="1" si="266"/>
        <v>150197.10386492996</v>
      </c>
      <c r="HB40" s="28" cm="1">
        <f t="array" aca="1" ref="HB40" ca="1">_xlfn.LET(_xlpm.value,RAND(),_xlfn.IFS(HB39=1,IF(_xlpm.value&gt;0.97,2,1),HB39=2,IF(_xlpm.value&gt;0.98,3,2),HB39=3,1))</f>
        <v>2</v>
      </c>
      <c r="HC40" s="59">
        <f t="shared" ca="1" si="466"/>
        <v>0.06</v>
      </c>
      <c r="HD40" s="40">
        <f t="shared" ca="1" si="267"/>
        <v>150197.10386492996</v>
      </c>
      <c r="HE40" s="28" cm="1">
        <f t="array" aca="1" ref="HE40" ca="1">_xlfn.LET(_xlpm.value,RAND(),_xlfn.IFS(HE39=1,IF(_xlpm.value&gt;0.97,2,1),HE39=2,IF(_xlpm.value&gt;0.98,3,2),HE39=3,1))</f>
        <v>2</v>
      </c>
      <c r="HF40" s="59">
        <f t="shared" ca="1" si="467"/>
        <v>0.06</v>
      </c>
      <c r="HG40" s="40">
        <f t="shared" ca="1" si="268"/>
        <v>77064.972450166868</v>
      </c>
      <c r="HH40" s="28" cm="1">
        <f t="array" aca="1" ref="HH40" ca="1">_xlfn.LET(_xlpm.value,RAND(),_xlfn.IFS(HH39=1,IF(_xlpm.value&gt;0.97,2,1),HH39=2,IF(_xlpm.value&gt;0.98,3,2),HH39=3,1))</f>
        <v>2</v>
      </c>
      <c r="HI40" s="59">
        <f t="shared" ca="1" si="468"/>
        <v>0.06</v>
      </c>
      <c r="HJ40" s="40">
        <f t="shared" ca="1" si="269"/>
        <v>150197.10386492996</v>
      </c>
      <c r="HK40" s="28" cm="1">
        <f t="array" aca="1" ref="HK40" ca="1">_xlfn.LET(_xlpm.value,RAND(),_xlfn.IFS(HK39=1,IF(_xlpm.value&gt;0.97,2,1),HK39=2,IF(_xlpm.value&gt;0.98,3,2),HK39=3,1))</f>
        <v>1</v>
      </c>
      <c r="HL40" s="59">
        <f t="shared" ca="1" si="469"/>
        <v>0.06</v>
      </c>
      <c r="HM40" s="40">
        <f t="shared" ca="1" si="270"/>
        <v>150197.10386492996</v>
      </c>
      <c r="HN40" s="28" cm="1">
        <f t="array" aca="1" ref="HN40" ca="1">_xlfn.LET(_xlpm.value,RAND(),_xlfn.IFS(HN39=1,IF(_xlpm.value&gt;0.97,2,1),HN39=2,IF(_xlpm.value&gt;0.98,3,2),HN39=3,1))</f>
        <v>1</v>
      </c>
      <c r="HO40" s="59">
        <f t="shared" ca="1" si="470"/>
        <v>0.06</v>
      </c>
      <c r="HP40" s="40">
        <f t="shared" ca="1" si="271"/>
        <v>123910.68703522175</v>
      </c>
      <c r="HQ40" s="28" cm="1">
        <f t="array" aca="1" ref="HQ40" ca="1">_xlfn.LET(_xlpm.value,RAND(),_xlfn.IFS(HQ39=1,IF(_xlpm.value&gt;0.97,2,1),HQ39=2,IF(_xlpm.value&gt;0.98,3,2),HQ39=3,1))</f>
        <v>1</v>
      </c>
      <c r="HR40" s="59">
        <f t="shared" ca="1" si="471"/>
        <v>0.06</v>
      </c>
      <c r="HS40" s="40">
        <f t="shared" ca="1" si="272"/>
        <v>150197.10386492996</v>
      </c>
      <c r="HT40" s="28" cm="1">
        <f t="array" aca="1" ref="HT40" ca="1">_xlfn.LET(_xlpm.value,RAND(),_xlfn.IFS(HT39=1,IF(_xlpm.value&gt;0.97,2,1),HT39=2,IF(_xlpm.value&gt;0.98,3,2),HT39=3,1))</f>
        <v>1</v>
      </c>
      <c r="HU40" s="59">
        <f t="shared" ca="1" si="472"/>
        <v>0.06</v>
      </c>
      <c r="HV40" s="40">
        <f t="shared" ca="1" si="273"/>
        <v>150197.10386492996</v>
      </c>
      <c r="HW40" s="28" cm="1">
        <f t="array" aca="1" ref="HW40" ca="1">_xlfn.LET(_xlpm.value,RAND(),_xlfn.IFS(HW39=1,IF(_xlpm.value&gt;0.97,2,1),HW39=2,IF(_xlpm.value&gt;0.98,3,2),HW39=3,1))</f>
        <v>1</v>
      </c>
      <c r="HX40" s="59">
        <f t="shared" ca="1" si="473"/>
        <v>0.06</v>
      </c>
      <c r="HY40" s="40">
        <f t="shared" ca="1" si="274"/>
        <v>47609.501653896768</v>
      </c>
      <c r="HZ40" s="28" cm="1">
        <f t="array" aca="1" ref="HZ40" ca="1">_xlfn.LET(_xlpm.value,RAND(),_xlfn.IFS(HZ39=1,IF(_xlpm.value&gt;0.97,2,1),HZ39=2,IF(_xlpm.value&gt;0.98,3,2),HZ39=3,1))</f>
        <v>1</v>
      </c>
      <c r="IA40" s="59">
        <f t="shared" ca="1" si="474"/>
        <v>0.06</v>
      </c>
      <c r="IB40" s="40">
        <f t="shared" ca="1" si="275"/>
        <v>150197.10386492996</v>
      </c>
      <c r="IC40" s="28" cm="1">
        <f t="array" aca="1" ref="IC40" ca="1">_xlfn.LET(_xlpm.value,RAND(),_xlfn.IFS(IC39=1,IF(_xlpm.value&gt;0.97,2,1),IC39=2,IF(_xlpm.value&gt;0.98,3,2),IC39=3,1))</f>
        <v>1</v>
      </c>
      <c r="ID40" s="59">
        <f t="shared" ca="1" si="475"/>
        <v>0.06</v>
      </c>
      <c r="IE40" s="40">
        <f t="shared" ca="1" si="276"/>
        <v>150197.10386492996</v>
      </c>
      <c r="IF40" s="28" cm="1">
        <f t="array" aca="1" ref="IF40" ca="1">_xlfn.LET(_xlpm.value,RAND(),_xlfn.IFS(IF39=1,IF(_xlpm.value&gt;0.97,2,1),IF39=2,IF(_xlpm.value&gt;0.98,3,2),IF39=3,1))</f>
        <v>1</v>
      </c>
      <c r="IG40" s="59">
        <f t="shared" ca="1" si="476"/>
        <v>0.06</v>
      </c>
      <c r="IH40" s="40">
        <f t="shared" ca="1" si="277"/>
        <v>150197.10386492996</v>
      </c>
      <c r="II40" s="28" cm="1">
        <f t="array" aca="1" ref="II40" ca="1">_xlfn.LET(_xlpm.value,RAND(),_xlfn.IFS(II39=1,IF(_xlpm.value&gt;0.97,2,1),II39=2,IF(_xlpm.value&gt;0.98,3,2),II39=3,1))</f>
        <v>2</v>
      </c>
      <c r="IJ40" s="59">
        <f t="shared" ca="1" si="477"/>
        <v>0.06</v>
      </c>
      <c r="IK40" s="40">
        <f t="shared" ca="1" si="278"/>
        <v>150197.10386492996</v>
      </c>
      <c r="IL40" s="28" cm="1">
        <f t="array" aca="1" ref="IL40" ca="1">_xlfn.LET(_xlpm.value,RAND(),_xlfn.IFS(IL39=1,IF(_xlpm.value&gt;0.97,2,1),IL39=2,IF(_xlpm.value&gt;0.98,3,2),IL39=3,1))</f>
        <v>2</v>
      </c>
      <c r="IM40" s="59">
        <f t="shared" ca="1" si="478"/>
        <v>0.06</v>
      </c>
      <c r="IN40" s="40">
        <f t="shared" ca="1" si="279"/>
        <v>150197.10386492996</v>
      </c>
      <c r="IO40" s="28" cm="1">
        <f t="array" aca="1" ref="IO40" ca="1">_xlfn.LET(_xlpm.value,RAND(),_xlfn.IFS(IO39=1,IF(_xlpm.value&gt;0.97,2,1),IO39=2,IF(_xlpm.value&gt;0.98,3,2),IO39=3,1))</f>
        <v>2</v>
      </c>
      <c r="IP40" s="59">
        <f t="shared" ca="1" si="479"/>
        <v>0.06</v>
      </c>
      <c r="IQ40" s="40">
        <f t="shared" ca="1" si="280"/>
        <v>150197.10386492996</v>
      </c>
      <c r="IR40" s="28" cm="1">
        <f t="array" aca="1" ref="IR40" ca="1">_xlfn.LET(_xlpm.value,RAND(),_xlfn.IFS(IR39=1,IF(_xlpm.value&gt;0.97,2,1),IR39=2,IF(_xlpm.value&gt;0.98,3,2),IR39=3,1))</f>
        <v>1</v>
      </c>
      <c r="IS40" s="59">
        <f t="shared" ca="1" si="480"/>
        <v>0.06</v>
      </c>
      <c r="IT40" s="40">
        <f t="shared" ca="1" si="281"/>
        <v>150197.10386492996</v>
      </c>
      <c r="IU40" s="28" cm="1">
        <f t="array" aca="1" ref="IU40" ca="1">_xlfn.LET(_xlpm.value,RAND(),_xlfn.IFS(IU39=1,IF(_xlpm.value&gt;0.97,2,1),IU39=2,IF(_xlpm.value&gt;0.98,3,2),IU39=3,1))</f>
        <v>2</v>
      </c>
      <c r="IV40" s="59">
        <f t="shared" ca="1" si="481"/>
        <v>0.06</v>
      </c>
      <c r="IW40" s="40">
        <f t="shared" ca="1" si="282"/>
        <v>150197.10386492996</v>
      </c>
      <c r="IX40" s="28" cm="1">
        <f t="array" aca="1" ref="IX40" ca="1">_xlfn.LET(_xlpm.value,RAND(),_xlfn.IFS(IX39=1,IF(_xlpm.value&gt;0.97,2,1),IX39=2,IF(_xlpm.value&gt;0.98,3,2),IX39=3,1))</f>
        <v>2</v>
      </c>
      <c r="IY40" s="59">
        <f t="shared" ca="1" si="482"/>
        <v>0.06</v>
      </c>
      <c r="IZ40" s="40">
        <f t="shared" ca="1" si="283"/>
        <v>150197.10386492996</v>
      </c>
      <c r="JA40" s="28" cm="1">
        <f t="array" aca="1" ref="JA40" ca="1">_xlfn.LET(_xlpm.value,RAND(),_xlfn.IFS(JA39=1,IF(_xlpm.value&gt;0.97,2,1),JA39=2,IF(_xlpm.value&gt;0.98,3,2),JA39=3,1))</f>
        <v>1</v>
      </c>
      <c r="JB40" s="59">
        <f t="shared" ca="1" si="483"/>
        <v>0.06</v>
      </c>
      <c r="JC40" s="40">
        <f t="shared" ca="1" si="284"/>
        <v>150197.10386492996</v>
      </c>
      <c r="JD40" s="28" cm="1">
        <f t="array" aca="1" ref="JD40" ca="1">_xlfn.LET(_xlpm.value,RAND(),_xlfn.IFS(JD39=1,IF(_xlpm.value&gt;0.97,2,1),JD39=2,IF(_xlpm.value&gt;0.98,3,2),JD39=3,1))</f>
        <v>1</v>
      </c>
      <c r="JE40" s="59">
        <f t="shared" ca="1" si="484"/>
        <v>0.06</v>
      </c>
      <c r="JF40" s="40">
        <f t="shared" ca="1" si="285"/>
        <v>150197.10386492996</v>
      </c>
      <c r="JG40" s="28" cm="1">
        <f t="array" aca="1" ref="JG40" ca="1">_xlfn.LET(_xlpm.value,RAND(),_xlfn.IFS(JG39=1,IF(_xlpm.value&gt;0.97,2,1),JG39=2,IF(_xlpm.value&gt;0.98,3,2),JG39=3,1))</f>
        <v>2</v>
      </c>
      <c r="JH40" s="59">
        <f t="shared" ca="1" si="485"/>
        <v>0.06</v>
      </c>
      <c r="JI40" s="40">
        <f t="shared" ca="1" si="286"/>
        <v>150197.10386492996</v>
      </c>
      <c r="JJ40" s="28" cm="1">
        <f t="array" aca="1" ref="JJ40" ca="1">_xlfn.LET(_xlpm.value,RAND(),_xlfn.IFS(JJ39=1,IF(_xlpm.value&gt;0.97,2,1),JJ39=2,IF(_xlpm.value&gt;0.98,3,2),JJ39=3,1))</f>
        <v>2</v>
      </c>
      <c r="JK40" s="59">
        <f t="shared" ca="1" si="486"/>
        <v>0.06</v>
      </c>
      <c r="JL40" s="40">
        <f t="shared" ca="1" si="287"/>
        <v>150197.10386492996</v>
      </c>
      <c r="JM40" s="28" cm="1">
        <f t="array" aca="1" ref="JM40" ca="1">_xlfn.LET(_xlpm.value,RAND(),_xlfn.IFS(JM39=1,IF(_xlpm.value&gt;0.97,2,1),JM39=2,IF(_xlpm.value&gt;0.98,3,2),JM39=3,1))</f>
        <v>2</v>
      </c>
      <c r="JN40" s="59">
        <f t="shared" ca="1" si="487"/>
        <v>0.06</v>
      </c>
      <c r="JO40" s="40">
        <f t="shared" ca="1" si="288"/>
        <v>60840.589709570508</v>
      </c>
      <c r="JP40" s="28" cm="1">
        <f t="array" aca="1" ref="JP40" ca="1">_xlfn.LET(_xlpm.value,RAND(),_xlfn.IFS(JP39=1,IF(_xlpm.value&gt;0.97,2,1),JP39=2,IF(_xlpm.value&gt;0.98,3,2),JP39=3,1))</f>
        <v>1</v>
      </c>
      <c r="JQ40" s="59">
        <f t="shared" ca="1" si="488"/>
        <v>0.06</v>
      </c>
      <c r="JR40" s="40">
        <f t="shared" ca="1" si="289"/>
        <v>48637.984751046861</v>
      </c>
      <c r="JS40" s="28" cm="1">
        <f t="array" aca="1" ref="JS40" ca="1">_xlfn.LET(_xlpm.value,RAND(),_xlfn.IFS(JS39=1,IF(_xlpm.value&gt;0.97,2,1),JS39=2,IF(_xlpm.value&gt;0.98,3,2),JS39=3,1))</f>
        <v>1</v>
      </c>
      <c r="JT40" s="59">
        <f t="shared" ca="1" si="489"/>
        <v>0.06</v>
      </c>
      <c r="JU40" s="40">
        <f t="shared" ca="1" si="290"/>
        <v>98058.919651173346</v>
      </c>
      <c r="JV40" s="28" cm="1">
        <f t="array" aca="1" ref="JV40" ca="1">_xlfn.LET(_xlpm.value,RAND(),_xlfn.IFS(JV39=1,IF(_xlpm.value&gt;0.97,2,1),JV39=2,IF(_xlpm.value&gt;0.98,3,2),JV39=3,1))</f>
        <v>2</v>
      </c>
      <c r="JW40" s="59">
        <f t="shared" ca="1" si="490"/>
        <v>0.06</v>
      </c>
      <c r="JX40" s="40">
        <f t="shared" ca="1" si="291"/>
        <v>150197.10386492996</v>
      </c>
      <c r="JY40" s="28" cm="1">
        <f t="array" aca="1" ref="JY40" ca="1">_xlfn.LET(_xlpm.value,RAND(),_xlfn.IFS(JY39=1,IF(_xlpm.value&gt;0.97,2,1),JY39=2,IF(_xlpm.value&gt;0.98,3,2),JY39=3,1))</f>
        <v>1</v>
      </c>
      <c r="JZ40" s="59">
        <f t="shared" ca="1" si="491"/>
        <v>0.06</v>
      </c>
      <c r="KA40" s="40">
        <f t="shared" ca="1" si="292"/>
        <v>46639.234581113662</v>
      </c>
      <c r="KB40" s="28" cm="1">
        <f t="array" aca="1" ref="KB40" ca="1">_xlfn.LET(_xlpm.value,RAND(),_xlfn.IFS(KB39=1,IF(_xlpm.value&gt;0.97,2,1),KB39=2,IF(_xlpm.value&gt;0.98,3,2),KB39=3,1))</f>
        <v>1</v>
      </c>
      <c r="KC40" s="59">
        <f t="shared" ca="1" si="492"/>
        <v>0.06</v>
      </c>
      <c r="KD40" s="40">
        <f t="shared" ca="1" si="293"/>
        <v>48053.33346800039</v>
      </c>
      <c r="KE40" s="28" cm="1">
        <f t="array" aca="1" ref="KE40" ca="1">_xlfn.LET(_xlpm.value,RAND(),_xlfn.IFS(KE39=1,IF(_xlpm.value&gt;0.97,2,1),KE39=2,IF(_xlpm.value&gt;0.98,3,2),KE39=3,1))</f>
        <v>1</v>
      </c>
      <c r="KF40" s="59">
        <f t="shared" ca="1" si="493"/>
        <v>0.06</v>
      </c>
      <c r="KG40" s="40">
        <f t="shared" ca="1" si="294"/>
        <v>150197.10386492996</v>
      </c>
      <c r="KH40" s="28" cm="1">
        <f t="array" aca="1" ref="KH40" ca="1">_xlfn.LET(_xlpm.value,RAND(),_xlfn.IFS(KH39=1,IF(_xlpm.value&gt;0.97,2,1),KH39=2,IF(_xlpm.value&gt;0.98,3,2),KH39=3,1))</f>
        <v>1</v>
      </c>
      <c r="KI40" s="59">
        <f t="shared" ca="1" si="494"/>
        <v>0.06</v>
      </c>
      <c r="KJ40" s="40">
        <f t="shared" ca="1" si="295"/>
        <v>150197.10386492996</v>
      </c>
      <c r="KK40" s="28" cm="1">
        <f t="array" aca="1" ref="KK40" ca="1">_xlfn.LET(_xlpm.value,RAND(),_xlfn.IFS(KK39=1,IF(_xlpm.value&gt;0.97,2,1),KK39=2,IF(_xlpm.value&gt;0.98,3,2),KK39=3,1))</f>
        <v>1</v>
      </c>
      <c r="KL40" s="59">
        <f t="shared" ca="1" si="495"/>
        <v>0.06</v>
      </c>
      <c r="KM40" s="40">
        <f t="shared" ca="1" si="296"/>
        <v>150197.10386492996</v>
      </c>
      <c r="KN40" s="28" cm="1">
        <f t="array" aca="1" ref="KN40" ca="1">_xlfn.LET(_xlpm.value,RAND(),_xlfn.IFS(KN39=1,IF(_xlpm.value&gt;0.97,2,1),KN39=2,IF(_xlpm.value&gt;0.98,3,2),KN39=3,1))</f>
        <v>1</v>
      </c>
      <c r="KO40" s="59">
        <f t="shared" ca="1" si="496"/>
        <v>0.06</v>
      </c>
      <c r="KP40" s="40">
        <f t="shared" ca="1" si="297"/>
        <v>150197.10386492996</v>
      </c>
      <c r="KQ40" s="28"/>
    </row>
    <row r="41" spans="1:303" x14ac:dyDescent="0.2">
      <c r="A41" s="111">
        <v>46446</v>
      </c>
      <c r="B41" s="64">
        <v>1786.5240000000006</v>
      </c>
      <c r="C41" s="28" cm="1">
        <f t="array" aca="1" ref="C41" ca="1">_xlfn.LET(_xlpm.value,RAND(),_xlfn.IFS(C40=1,IF(_xlpm.value&gt;0.97,2,1),C40=2,IF(_xlpm.value&gt;0.98,3,2),C40=3,1))</f>
        <v>2</v>
      </c>
      <c r="D41" s="59">
        <f t="shared" ca="1" si="0"/>
        <v>0.06</v>
      </c>
      <c r="E41" s="40">
        <f t="shared" ca="1" si="298"/>
        <v>160280.84449682577</v>
      </c>
      <c r="F41" s="28" cm="1">
        <f t="array" aca="1" ref="F41" ca="1">_xlfn.LET(_xlpm.value,RAND(),_xlfn.IFS(F40=1,IF(_xlpm.value&gt;0.97,2,1),F40=2,IF(_xlpm.value&gt;0.98,3,2),F40=3,1))</f>
        <v>1</v>
      </c>
      <c r="G41" s="59">
        <f t="shared" ca="1" si="398"/>
        <v>0.06</v>
      </c>
      <c r="H41" s="40">
        <f t="shared" ca="1" si="199"/>
        <v>160280.84449682577</v>
      </c>
      <c r="I41" s="28" cm="1">
        <f t="array" aca="1" ref="I41" ca="1">_xlfn.LET(_xlpm.value,RAND(),_xlfn.IFS(I40=1,IF(_xlpm.value&gt;0.97,2,1),I40=2,IF(_xlpm.value&gt;0.98,3,2),I40=3,1))</f>
        <v>2</v>
      </c>
      <c r="J41" s="59">
        <f t="shared" ca="1" si="399"/>
        <v>0.06</v>
      </c>
      <c r="K41" s="40">
        <f t="shared" ca="1" si="200"/>
        <v>160280.84449682577</v>
      </c>
      <c r="L41" s="28" cm="1">
        <f t="array" aca="1" ref="L41" ca="1">_xlfn.LET(_xlpm.value,RAND(),_xlfn.IFS(L40=1,IF(_xlpm.value&gt;0.97,2,1),L40=2,IF(_xlpm.value&gt;0.98,3,2),L40=3,1))</f>
        <v>1</v>
      </c>
      <c r="M41" s="59">
        <f t="shared" ca="1" si="400"/>
        <v>0.06</v>
      </c>
      <c r="N41" s="40">
        <f t="shared" ca="1" si="201"/>
        <v>160280.84449682577</v>
      </c>
      <c r="O41" s="28" cm="1">
        <f t="array" aca="1" ref="O41" ca="1">_xlfn.LET(_xlpm.value,RAND(),_xlfn.IFS(O40=1,IF(_xlpm.value&gt;0.97,2,1),O40=2,IF(_xlpm.value&gt;0.98,3,2),O40=3,1))</f>
        <v>1</v>
      </c>
      <c r="P41" s="59">
        <f t="shared" ca="1" si="401"/>
        <v>0.06</v>
      </c>
      <c r="Q41" s="40">
        <f t="shared" ca="1" si="202"/>
        <v>160280.84449682577</v>
      </c>
      <c r="R41" s="28" cm="1">
        <f t="array" aca="1" ref="R41" ca="1">_xlfn.LET(_xlpm.value,RAND(),_xlfn.IFS(R40=1,IF(_xlpm.value&gt;0.97,2,1),R40=2,IF(_xlpm.value&gt;0.98,3,2),R40=3,1))</f>
        <v>2</v>
      </c>
      <c r="S41" s="59">
        <f t="shared" ca="1" si="402"/>
        <v>0.06</v>
      </c>
      <c r="T41" s="40">
        <f t="shared" ca="1" si="203"/>
        <v>160280.84449682577</v>
      </c>
      <c r="U41" s="28" cm="1">
        <f t="array" aca="1" ref="U41" ca="1">_xlfn.LET(_xlpm.value,RAND(),_xlfn.IFS(U40=1,IF(_xlpm.value&gt;0.97,2,1),U40=2,IF(_xlpm.value&gt;0.98,3,2),U40=3,1))</f>
        <v>2</v>
      </c>
      <c r="V41" s="59">
        <f t="shared" ca="1" si="403"/>
        <v>0.06</v>
      </c>
      <c r="W41" s="40">
        <f t="shared" ca="1" si="204"/>
        <v>160280.84449682577</v>
      </c>
      <c r="X41" s="28" cm="1">
        <f t="array" aca="1" ref="X41" ca="1">_xlfn.LET(_xlpm.value,RAND(),_xlfn.IFS(X40=1,IF(_xlpm.value&gt;0.97,2,1),X40=2,IF(_xlpm.value&gt;0.98,3,2),X40=3,1))</f>
        <v>1</v>
      </c>
      <c r="Y41" s="59">
        <f t="shared" ca="1" si="404"/>
        <v>0.06</v>
      </c>
      <c r="Z41" s="40">
        <f t="shared" ca="1" si="205"/>
        <v>160280.84449682577</v>
      </c>
      <c r="AA41" s="28" cm="1">
        <f t="array" aca="1" ref="AA41" ca="1">_xlfn.LET(_xlpm.value,RAND(),_xlfn.IFS(AA40=1,IF(_xlpm.value&gt;0.97,2,1),AA40=2,IF(_xlpm.value&gt;0.98,3,2),AA40=3,1))</f>
        <v>2</v>
      </c>
      <c r="AB41" s="59">
        <f t="shared" ca="1" si="405"/>
        <v>0.06</v>
      </c>
      <c r="AC41" s="40">
        <f t="shared" ca="1" si="206"/>
        <v>160280.84449682577</v>
      </c>
      <c r="AD41" s="28" cm="1">
        <f t="array" aca="1" ref="AD41" ca="1">_xlfn.LET(_xlpm.value,RAND(),_xlfn.IFS(AD40=1,IF(_xlpm.value&gt;0.97,2,1),AD40=2,IF(_xlpm.value&gt;0.98,3,2),AD40=3,1))</f>
        <v>2</v>
      </c>
      <c r="AE41" s="59">
        <f t="shared" ca="1" si="406"/>
        <v>0.06</v>
      </c>
      <c r="AF41" s="40">
        <f t="shared" ca="1" si="207"/>
        <v>94513.313583055657</v>
      </c>
      <c r="AG41" s="28" cm="1">
        <f t="array" aca="1" ref="AG41" ca="1">_xlfn.LET(_xlpm.value,RAND(),_xlfn.IFS(AG40=1,IF(_xlpm.value&gt;0.97,2,1),AG40=2,IF(_xlpm.value&gt;0.98,3,2),AG40=3,1))</f>
        <v>2</v>
      </c>
      <c r="AH41" s="59">
        <f t="shared" ca="1" si="407"/>
        <v>0.06</v>
      </c>
      <c r="AI41" s="40">
        <f t="shared" ca="1" si="208"/>
        <v>160280.84449682577</v>
      </c>
      <c r="AJ41" s="28" cm="1">
        <f t="array" aca="1" ref="AJ41" ca="1">_xlfn.LET(_xlpm.value,RAND(),_xlfn.IFS(AJ40=1,IF(_xlpm.value&gt;0.97,2,1),AJ40=2,IF(_xlpm.value&gt;0.98,3,2),AJ40=3,1))</f>
        <v>2</v>
      </c>
      <c r="AK41" s="59">
        <f t="shared" ca="1" si="408"/>
        <v>0.06</v>
      </c>
      <c r="AL41" s="40">
        <f t="shared" ca="1" si="209"/>
        <v>63923.693688064544</v>
      </c>
      <c r="AM41" s="28" cm="1">
        <f t="array" aca="1" ref="AM41" ca="1">_xlfn.LET(_xlpm.value,RAND(),_xlfn.IFS(AM40=1,IF(_xlpm.value&gt;0.97,2,1),AM40=2,IF(_xlpm.value&gt;0.98,3,2),AM40=3,1))</f>
        <v>1</v>
      </c>
      <c r="AN41" s="59">
        <f t="shared" ca="1" si="409"/>
        <v>0.06</v>
      </c>
      <c r="AO41" s="40">
        <f t="shared" ca="1" si="210"/>
        <v>52628.178236109678</v>
      </c>
      <c r="AP41" s="28" cm="1">
        <f t="array" aca="1" ref="AP41" ca="1">_xlfn.LET(_xlpm.value,RAND(),_xlfn.IFS(AP40=1,IF(_xlpm.value&gt;0.97,2,1),AP40=2,IF(_xlpm.value&gt;0.98,3,2),AP40=3,1))</f>
        <v>2</v>
      </c>
      <c r="AQ41" s="59">
        <f t="shared" ca="1" si="410"/>
        <v>0.06</v>
      </c>
      <c r="AR41" s="40">
        <f t="shared" ca="1" si="211"/>
        <v>160280.84449682577</v>
      </c>
      <c r="AS41" s="28" cm="1">
        <f t="array" aca="1" ref="AS41" ca="1">_xlfn.LET(_xlpm.value,RAND(),_xlfn.IFS(AS40=1,IF(_xlpm.value&gt;0.97,2,1),AS40=2,IF(_xlpm.value&gt;0.98,3,2),AS40=3,1))</f>
        <v>2</v>
      </c>
      <c r="AT41" s="59">
        <f t="shared" ca="1" si="411"/>
        <v>0.06</v>
      </c>
      <c r="AU41" s="40">
        <f t="shared" ca="1" si="212"/>
        <v>160280.84449682577</v>
      </c>
      <c r="AV41" s="28" cm="1">
        <f t="array" aca="1" ref="AV41" ca="1">_xlfn.LET(_xlpm.value,RAND(),_xlfn.IFS(AV40=1,IF(_xlpm.value&gt;0.97,2,1),AV40=2,IF(_xlpm.value&gt;0.98,3,2),AV40=3,1))</f>
        <v>1</v>
      </c>
      <c r="AW41" s="59">
        <f t="shared" ca="1" si="412"/>
        <v>0.06</v>
      </c>
      <c r="AX41" s="40">
        <f t="shared" ca="1" si="213"/>
        <v>160280.84449682577</v>
      </c>
      <c r="AY41" s="28" cm="1">
        <f t="array" aca="1" ref="AY41" ca="1">_xlfn.LET(_xlpm.value,RAND(),_xlfn.IFS(AY40=1,IF(_xlpm.value&gt;0.97,2,1),AY40=2,IF(_xlpm.value&gt;0.98,3,2),AY40=3,1))</f>
        <v>2</v>
      </c>
      <c r="AZ41" s="59">
        <f t="shared" ca="1" si="413"/>
        <v>0.06</v>
      </c>
      <c r="BA41" s="40">
        <f t="shared" ca="1" si="214"/>
        <v>160280.84449682577</v>
      </c>
      <c r="BB41" s="28" cm="1">
        <f t="array" aca="1" ref="BB41" ca="1">_xlfn.LET(_xlpm.value,RAND(),_xlfn.IFS(BB40=1,IF(_xlpm.value&gt;0.97,2,1),BB40=2,IF(_xlpm.value&gt;0.98,3,2),BB40=3,1))</f>
        <v>1</v>
      </c>
      <c r="BC41" s="59">
        <f t="shared" ca="1" si="414"/>
        <v>0.06</v>
      </c>
      <c r="BD41" s="40">
        <f t="shared" ca="1" si="215"/>
        <v>22910.920551438147</v>
      </c>
      <c r="BE41" s="28" cm="1">
        <f t="array" aca="1" ref="BE41" ca="1">_xlfn.LET(_xlpm.value,RAND(),_xlfn.IFS(BE40=1,IF(_xlpm.value&gt;0.97,2,1),BE40=2,IF(_xlpm.value&gt;0.98,3,2),BE40=3,1))</f>
        <v>2</v>
      </c>
      <c r="BF41" s="59">
        <f t="shared" ca="1" si="415"/>
        <v>0.06</v>
      </c>
      <c r="BG41" s="40">
        <f t="shared" ca="1" si="216"/>
        <v>160280.84449682577</v>
      </c>
      <c r="BH41" s="28" cm="1">
        <f t="array" aca="1" ref="BH41" ca="1">_xlfn.LET(_xlpm.value,RAND(),_xlfn.IFS(BH40=1,IF(_xlpm.value&gt;0.97,2,1),BH40=2,IF(_xlpm.value&gt;0.98,3,2),BH40=3,1))</f>
        <v>1</v>
      </c>
      <c r="BI41" s="59">
        <f t="shared" ca="1" si="416"/>
        <v>0.06</v>
      </c>
      <c r="BJ41" s="40">
        <f t="shared" ca="1" si="217"/>
        <v>50509.503055980487</v>
      </c>
      <c r="BK41" s="28" cm="1">
        <f t="array" aca="1" ref="BK41" ca="1">_xlfn.LET(_xlpm.value,RAND(),_xlfn.IFS(BK40=1,IF(_xlpm.value&gt;0.97,2,1),BK40=2,IF(_xlpm.value&gt;0.98,3,2),BK40=3,1))</f>
        <v>2</v>
      </c>
      <c r="BL41" s="59">
        <f t="shared" ca="1" si="417"/>
        <v>0.06</v>
      </c>
      <c r="BM41" s="40">
        <f t="shared" ca="1" si="218"/>
        <v>160280.84449682577</v>
      </c>
      <c r="BN41" s="28" cm="1">
        <f t="array" aca="1" ref="BN41" ca="1">_xlfn.LET(_xlpm.value,RAND(),_xlfn.IFS(BN40=1,IF(_xlpm.value&gt;0.97,2,1),BN40=2,IF(_xlpm.value&gt;0.98,3,2),BN40=3,1))</f>
        <v>1</v>
      </c>
      <c r="BO41" s="59">
        <f t="shared" ca="1" si="418"/>
        <v>0.06</v>
      </c>
      <c r="BP41" s="40">
        <f t="shared" ca="1" si="219"/>
        <v>160280.84449682577</v>
      </c>
      <c r="BQ41" s="28" cm="1">
        <f t="array" aca="1" ref="BQ41" ca="1">_xlfn.LET(_xlpm.value,RAND(),_xlfn.IFS(BQ40=1,IF(_xlpm.value&gt;0.97,2,1),BQ40=2,IF(_xlpm.value&gt;0.98,3,2),BQ40=3,1))</f>
        <v>1</v>
      </c>
      <c r="BR41" s="59">
        <f t="shared" ca="1" si="419"/>
        <v>0.06</v>
      </c>
      <c r="BS41" s="40">
        <f t="shared" ca="1" si="220"/>
        <v>160280.84449682577</v>
      </c>
      <c r="BT41" s="28" cm="1">
        <f t="array" aca="1" ref="BT41" ca="1">_xlfn.LET(_xlpm.value,RAND(),_xlfn.IFS(BT40=1,IF(_xlpm.value&gt;0.97,2,1),BT40=2,IF(_xlpm.value&gt;0.98,3,2),BT40=3,1))</f>
        <v>2</v>
      </c>
      <c r="BU41" s="59">
        <f t="shared" ca="1" si="420"/>
        <v>0.06</v>
      </c>
      <c r="BV41" s="40">
        <f t="shared" ca="1" si="221"/>
        <v>160280.84449682577</v>
      </c>
      <c r="BW41" s="28" cm="1">
        <f t="array" aca="1" ref="BW41" ca="1">_xlfn.LET(_xlpm.value,RAND(),_xlfn.IFS(BW40=1,IF(_xlpm.value&gt;0.97,2,1),BW40=2,IF(_xlpm.value&gt;0.98,3,2),BW40=3,1))</f>
        <v>1</v>
      </c>
      <c r="BX41" s="59">
        <f t="shared" ca="1" si="421"/>
        <v>0.06</v>
      </c>
      <c r="BY41" s="40">
        <f t="shared" ca="1" si="222"/>
        <v>160280.84449682577</v>
      </c>
      <c r="BZ41" s="28" cm="1">
        <f t="array" aca="1" ref="BZ41" ca="1">_xlfn.LET(_xlpm.value,RAND(),_xlfn.IFS(BZ40=1,IF(_xlpm.value&gt;0.97,2,1),BZ40=2,IF(_xlpm.value&gt;0.98,3,2),BZ40=3,1))</f>
        <v>2</v>
      </c>
      <c r="CA41" s="59">
        <f t="shared" ca="1" si="422"/>
        <v>0.06</v>
      </c>
      <c r="CB41" s="40">
        <f t="shared" ca="1" si="223"/>
        <v>94513.313583055657</v>
      </c>
      <c r="CC41" s="28" cm="1">
        <f t="array" aca="1" ref="CC41" ca="1">_xlfn.LET(_xlpm.value,RAND(),_xlfn.IFS(CC40=1,IF(_xlpm.value&gt;0.97,2,1),CC40=2,IF(_xlpm.value&gt;0.98,3,2),CC40=3,1))</f>
        <v>1</v>
      </c>
      <c r="CD41" s="59">
        <f t="shared" ca="1" si="423"/>
        <v>0.06</v>
      </c>
      <c r="CE41" s="40">
        <f t="shared" ca="1" si="224"/>
        <v>160280.84449682577</v>
      </c>
      <c r="CF41" s="28" cm="1">
        <f t="array" aca="1" ref="CF41" ca="1">_xlfn.LET(_xlpm.value,RAND(),_xlfn.IFS(CF40=1,IF(_xlpm.value&gt;0.97,2,1),CF40=2,IF(_xlpm.value&gt;0.98,3,2),CF40=3,1))</f>
        <v>1</v>
      </c>
      <c r="CG41" s="59">
        <f t="shared" ca="1" si="424"/>
        <v>0.06</v>
      </c>
      <c r="CH41" s="40">
        <f t="shared" ca="1" si="225"/>
        <v>46945.700503478991</v>
      </c>
      <c r="CI41" s="28" cm="1">
        <f t="array" aca="1" ref="CI41" ca="1">_xlfn.LET(_xlpm.value,RAND(),_xlfn.IFS(CI40=1,IF(_xlpm.value&gt;0.97,2,1),CI40=2,IF(_xlpm.value&gt;0.98,3,2),CI40=3,1))</f>
        <v>2</v>
      </c>
      <c r="CJ41" s="59">
        <f t="shared" ca="1" si="425"/>
        <v>0.06</v>
      </c>
      <c r="CK41" s="40">
        <f t="shared" ca="1" si="226"/>
        <v>160280.84449682577</v>
      </c>
      <c r="CL41" s="28" cm="1">
        <f t="array" aca="1" ref="CL41" ca="1">_xlfn.LET(_xlpm.value,RAND(),_xlfn.IFS(CL40=1,IF(_xlpm.value&gt;0.97,2,1),CL40=2,IF(_xlpm.value&gt;0.98,3,2),CL40=3,1))</f>
        <v>1</v>
      </c>
      <c r="CM41" s="59">
        <f t="shared" ca="1" si="426"/>
        <v>0.06</v>
      </c>
      <c r="CN41" s="40">
        <f t="shared" ca="1" si="227"/>
        <v>160280.84449682577</v>
      </c>
      <c r="CO41" s="28" cm="1">
        <f t="array" aca="1" ref="CO41" ca="1">_xlfn.LET(_xlpm.value,RAND(),_xlfn.IFS(CO40=1,IF(_xlpm.value&gt;0.97,2,1),CO40=2,IF(_xlpm.value&gt;0.98,3,2),CO40=3,1))</f>
        <v>2</v>
      </c>
      <c r="CP41" s="59">
        <f t="shared" ca="1" si="427"/>
        <v>0.06</v>
      </c>
      <c r="CQ41" s="40">
        <f t="shared" ca="1" si="228"/>
        <v>160280.84449682577</v>
      </c>
      <c r="CR41" s="28" cm="1">
        <f t="array" aca="1" ref="CR41" ca="1">_xlfn.LET(_xlpm.value,RAND(),_xlfn.IFS(CR40=1,IF(_xlpm.value&gt;0.97,2,1),CR40=2,IF(_xlpm.value&gt;0.98,3,2),CR40=3,1))</f>
        <v>2</v>
      </c>
      <c r="CS41" s="59">
        <f t="shared" ca="1" si="428"/>
        <v>0.06</v>
      </c>
      <c r="CT41" s="40">
        <f t="shared" ca="1" si="229"/>
        <v>160280.84449682577</v>
      </c>
      <c r="CU41" s="28" cm="1">
        <f t="array" aca="1" ref="CU41" ca="1">_xlfn.LET(_xlpm.value,RAND(),_xlfn.IFS(CU40=1,IF(_xlpm.value&gt;0.97,2,1),CU40=2,IF(_xlpm.value&gt;0.98,3,2),CU40=3,1))</f>
        <v>2</v>
      </c>
      <c r="CV41" s="59">
        <f t="shared" ca="1" si="429"/>
        <v>0.06</v>
      </c>
      <c r="CW41" s="40">
        <f t="shared" ca="1" si="230"/>
        <v>160280.84449682577</v>
      </c>
      <c r="CX41" s="28" cm="1">
        <f t="array" aca="1" ref="CX41" ca="1">_xlfn.LET(_xlpm.value,RAND(),_xlfn.IFS(CX40=1,IF(_xlpm.value&gt;0.97,2,1),CX40=2,IF(_xlpm.value&gt;0.98,3,2),CX40=3,1))</f>
        <v>1</v>
      </c>
      <c r="CY41" s="59">
        <f t="shared" ca="1" si="430"/>
        <v>0.06</v>
      </c>
      <c r="CZ41" s="40">
        <f t="shared" ca="1" si="231"/>
        <v>160280.84449682577</v>
      </c>
      <c r="DA41" s="28" cm="1">
        <f t="array" aca="1" ref="DA41" ca="1">_xlfn.LET(_xlpm.value,RAND(),_xlfn.IFS(DA40=1,IF(_xlpm.value&gt;0.97,2,1),DA40=2,IF(_xlpm.value&gt;0.98,3,2),DA40=3,1))</f>
        <v>1</v>
      </c>
      <c r="DB41" s="59">
        <f t="shared" ca="1" si="431"/>
        <v>0.06</v>
      </c>
      <c r="DC41" s="40">
        <f t="shared" ca="1" si="232"/>
        <v>160280.84449682577</v>
      </c>
      <c r="DD41" s="28" cm="1">
        <f t="array" aca="1" ref="DD41" ca="1">_xlfn.LET(_xlpm.value,RAND(),_xlfn.IFS(DD40=1,IF(_xlpm.value&gt;0.97,2,1),DD40=2,IF(_xlpm.value&gt;0.98,3,2),DD40=3,1))</f>
        <v>2</v>
      </c>
      <c r="DE41" s="59">
        <f t="shared" ca="1" si="432"/>
        <v>0.06</v>
      </c>
      <c r="DF41" s="40">
        <f t="shared" ca="1" si="233"/>
        <v>69142.396629934228</v>
      </c>
      <c r="DG41" s="28" cm="1">
        <f t="array" aca="1" ref="DG41" ca="1">_xlfn.LET(_xlpm.value,RAND(),_xlfn.IFS(DG40=1,IF(_xlpm.value&gt;0.97,2,1),DG40=2,IF(_xlpm.value&gt;0.98,3,2),DG40=3,1))</f>
        <v>2</v>
      </c>
      <c r="DH41" s="59">
        <f t="shared" ca="1" si="433"/>
        <v>0.06</v>
      </c>
      <c r="DI41" s="40">
        <f t="shared" ca="1" si="234"/>
        <v>160280.84449682577</v>
      </c>
      <c r="DJ41" s="28" cm="1">
        <f t="array" aca="1" ref="DJ41" ca="1">_xlfn.LET(_xlpm.value,RAND(),_xlfn.IFS(DJ40=1,IF(_xlpm.value&gt;0.97,2,1),DJ40=2,IF(_xlpm.value&gt;0.98,3,2),DJ40=3,1))</f>
        <v>2</v>
      </c>
      <c r="DK41" s="59">
        <f t="shared" ca="1" si="434"/>
        <v>0.06</v>
      </c>
      <c r="DL41" s="40">
        <f t="shared" ca="1" si="235"/>
        <v>160280.84449682577</v>
      </c>
      <c r="DM41" s="28" cm="1">
        <f t="array" aca="1" ref="DM41" ca="1">_xlfn.LET(_xlpm.value,RAND(),_xlfn.IFS(DM40=1,IF(_xlpm.value&gt;0.97,2,1),DM40=2,IF(_xlpm.value&gt;0.98,3,2),DM40=3,1))</f>
        <v>1</v>
      </c>
      <c r="DN41" s="59">
        <f t="shared" ca="1" si="435"/>
        <v>0.06</v>
      </c>
      <c r="DO41" s="40">
        <f t="shared" ca="1" si="236"/>
        <v>160280.84449682577</v>
      </c>
      <c r="DP41" s="28" cm="1">
        <f t="array" aca="1" ref="DP41" ca="1">_xlfn.LET(_xlpm.value,RAND(),_xlfn.IFS(DP40=1,IF(_xlpm.value&gt;0.97,2,1),DP40=2,IF(_xlpm.value&gt;0.98,3,2),DP40=3,1))</f>
        <v>2</v>
      </c>
      <c r="DQ41" s="59">
        <f t="shared" ca="1" si="436"/>
        <v>0.06</v>
      </c>
      <c r="DR41" s="40">
        <f t="shared" ca="1" si="237"/>
        <v>160280.84449682577</v>
      </c>
      <c r="DS41" s="28" cm="1">
        <f t="array" aca="1" ref="DS41" ca="1">_xlfn.LET(_xlpm.value,RAND(),_xlfn.IFS(DS40=1,IF(_xlpm.value&gt;0.97,2,1),DS40=2,IF(_xlpm.value&gt;0.98,3,2),DS40=3,1))</f>
        <v>1</v>
      </c>
      <c r="DT41" s="59">
        <f t="shared" ca="1" si="437"/>
        <v>0.06</v>
      </c>
      <c r="DU41" s="40">
        <f t="shared" ca="1" si="238"/>
        <v>160280.84449682577</v>
      </c>
      <c r="DV41" s="28" cm="1">
        <f t="array" aca="1" ref="DV41" ca="1">_xlfn.LET(_xlpm.value,RAND(),_xlfn.IFS(DV40=1,IF(_xlpm.value&gt;0.97,2,1),DV40=2,IF(_xlpm.value&gt;0.98,3,2),DV40=3,1))</f>
        <v>2</v>
      </c>
      <c r="DW41" s="59">
        <f t="shared" ca="1" si="438"/>
        <v>0.06</v>
      </c>
      <c r="DX41" s="40">
        <f t="shared" ca="1" si="239"/>
        <v>75357.955332948084</v>
      </c>
      <c r="DY41" s="28" cm="1">
        <f t="array" aca="1" ref="DY41" ca="1">_xlfn.LET(_xlpm.value,RAND(),_xlfn.IFS(DY40=1,IF(_xlpm.value&gt;0.97,2,1),DY40=2,IF(_xlpm.value&gt;0.98,3,2),DY40=3,1))</f>
        <v>2</v>
      </c>
      <c r="DZ41" s="59">
        <f t="shared" ca="1" si="439"/>
        <v>0.06</v>
      </c>
      <c r="EA41" s="40">
        <f t="shared" ca="1" si="240"/>
        <v>160280.84449682577</v>
      </c>
      <c r="EB41" s="28" cm="1">
        <f t="array" aca="1" ref="EB41" ca="1">_xlfn.LET(_xlpm.value,RAND(),_xlfn.IFS(EB40=1,IF(_xlpm.value&gt;0.97,2,1),EB40=2,IF(_xlpm.value&gt;0.98,3,2),EB40=3,1))</f>
        <v>1</v>
      </c>
      <c r="EC41" s="59">
        <f t="shared" ca="1" si="440"/>
        <v>0.06</v>
      </c>
      <c r="ED41" s="40">
        <f t="shared" ca="1" si="241"/>
        <v>63923.693688064544</v>
      </c>
      <c r="EE41" s="28" cm="1">
        <f t="array" aca="1" ref="EE41" ca="1">_xlfn.LET(_xlpm.value,RAND(),_xlfn.IFS(EE40=1,IF(_xlpm.value&gt;0.97,2,1),EE40=2,IF(_xlpm.value&gt;0.98,3,2),EE40=3,1))</f>
        <v>1</v>
      </c>
      <c r="EF41" s="59">
        <f t="shared" ca="1" si="441"/>
        <v>0.06</v>
      </c>
      <c r="EG41" s="40">
        <f t="shared" ca="1" si="242"/>
        <v>160280.84449682577</v>
      </c>
      <c r="EH41" s="28" cm="1">
        <f t="array" aca="1" ref="EH41" ca="1">_xlfn.LET(_xlpm.value,RAND(),_xlfn.IFS(EH40=1,IF(_xlpm.value&gt;0.97,2,1),EH40=2,IF(_xlpm.value&gt;0.98,3,2),EH40=3,1))</f>
        <v>1</v>
      </c>
      <c r="EI41" s="59">
        <f t="shared" ca="1" si="442"/>
        <v>0.06</v>
      </c>
      <c r="EJ41" s="40">
        <f t="shared" ca="1" si="243"/>
        <v>160280.84449682577</v>
      </c>
      <c r="EK41" s="28" cm="1">
        <f t="array" aca="1" ref="EK41" ca="1">_xlfn.LET(_xlpm.value,RAND(),_xlfn.IFS(EK40=1,IF(_xlpm.value&gt;0.97,2,1),EK40=2,IF(_xlpm.value&gt;0.98,3,2),EK40=3,1))</f>
        <v>1</v>
      </c>
      <c r="EL41" s="59">
        <f t="shared" ca="1" si="443"/>
        <v>0.06</v>
      </c>
      <c r="EM41" s="40">
        <f t="shared" ca="1" si="244"/>
        <v>160280.84449682577</v>
      </c>
      <c r="EN41" s="28" cm="1">
        <f t="array" aca="1" ref="EN41" ca="1">_xlfn.LET(_xlpm.value,RAND(),_xlfn.IFS(EN40=1,IF(_xlpm.value&gt;0.97,2,1),EN40=2,IF(_xlpm.value&gt;0.98,3,2),EN40=3,1))</f>
        <v>1</v>
      </c>
      <c r="EO41" s="59">
        <f t="shared" ca="1" si="444"/>
        <v>0.06</v>
      </c>
      <c r="EP41" s="40">
        <f t="shared" ca="1" si="245"/>
        <v>67300.540044469744</v>
      </c>
      <c r="EQ41" s="28" cm="1">
        <f t="array" aca="1" ref="EQ41" ca="1">_xlfn.LET(_xlpm.value,RAND(),_xlfn.IFS(EQ40=1,IF(_xlpm.value&gt;0.97,2,1),EQ40=2,IF(_xlpm.value&gt;0.98,3,2),EQ40=3,1))</f>
        <v>2</v>
      </c>
      <c r="ER41" s="59">
        <f t="shared" ca="1" si="445"/>
        <v>0.06</v>
      </c>
      <c r="ES41" s="40">
        <f t="shared" ca="1" si="246"/>
        <v>160280.84449682577</v>
      </c>
      <c r="ET41" s="28" cm="1">
        <f t="array" aca="1" ref="ET41" ca="1">_xlfn.LET(_xlpm.value,RAND(),_xlfn.IFS(ET40=1,IF(_xlpm.value&gt;0.97,2,1),ET40=2,IF(_xlpm.value&gt;0.98,3,2),ET40=3,1))</f>
        <v>2</v>
      </c>
      <c r="EU41" s="59">
        <f t="shared" ca="1" si="446"/>
        <v>0.06</v>
      </c>
      <c r="EV41" s="40">
        <f t="shared" ca="1" si="247"/>
        <v>160280.84449682577</v>
      </c>
      <c r="EW41" s="28" cm="1">
        <f t="array" aca="1" ref="EW41" ca="1">_xlfn.LET(_xlpm.value,RAND(),_xlfn.IFS(EW40=1,IF(_xlpm.value&gt;0.97,2,1),EW40=2,IF(_xlpm.value&gt;0.98,3,2),EW40=3,1))</f>
        <v>1</v>
      </c>
      <c r="EX41" s="59">
        <f t="shared" ca="1" si="447"/>
        <v>0.06</v>
      </c>
      <c r="EY41" s="40">
        <f t="shared" ca="1" si="248"/>
        <v>52628.178236109678</v>
      </c>
      <c r="EZ41" s="28" cm="1">
        <f t="array" aca="1" ref="EZ41" ca="1">_xlfn.LET(_xlpm.value,RAND(),_xlfn.IFS(EZ40=1,IF(_xlpm.value&gt;0.97,2,1),EZ40=2,IF(_xlpm.value&gt;0.98,3,2),EZ40=3,1))</f>
        <v>1</v>
      </c>
      <c r="FA41" s="59">
        <f t="shared" ca="1" si="448"/>
        <v>0.06</v>
      </c>
      <c r="FB41" s="40">
        <f t="shared" ca="1" si="249"/>
        <v>160280.84449682577</v>
      </c>
      <c r="FC41" s="28" cm="1">
        <f t="array" aca="1" ref="FC41" ca="1">_xlfn.LET(_xlpm.value,RAND(),_xlfn.IFS(FC40=1,IF(_xlpm.value&gt;0.97,2,1),FC40=2,IF(_xlpm.value&gt;0.98,3,2),FC40=3,1))</f>
        <v>2</v>
      </c>
      <c r="FD41" s="59">
        <f t="shared" ca="1" si="449"/>
        <v>0.06</v>
      </c>
      <c r="FE41" s="40">
        <f t="shared" ca="1" si="250"/>
        <v>160280.84449682577</v>
      </c>
      <c r="FF41" s="28" cm="1">
        <f t="array" aca="1" ref="FF41" ca="1">_xlfn.LET(_xlpm.value,RAND(),_xlfn.IFS(FF40=1,IF(_xlpm.value&gt;0.97,2,1),FF40=2,IF(_xlpm.value&gt;0.98,3,2),FF40=3,1))</f>
        <v>2</v>
      </c>
      <c r="FG41" s="59">
        <f t="shared" ca="1" si="450"/>
        <v>0.06</v>
      </c>
      <c r="FH41" s="40">
        <f t="shared" ca="1" si="251"/>
        <v>160280.84449682577</v>
      </c>
      <c r="FI41" s="28" cm="1">
        <f t="array" aca="1" ref="FI41" ca="1">_xlfn.LET(_xlpm.value,RAND(),_xlfn.IFS(FI40=1,IF(_xlpm.value&gt;0.97,2,1),FI40=2,IF(_xlpm.value&gt;0.98,3,2),FI40=3,1))</f>
        <v>1</v>
      </c>
      <c r="FJ41" s="59">
        <f t="shared" ca="1" si="451"/>
        <v>0.06</v>
      </c>
      <c r="FK41" s="40">
        <f t="shared" ca="1" si="252"/>
        <v>160280.84449682577</v>
      </c>
      <c r="FL41" s="28" cm="1">
        <f t="array" aca="1" ref="FL41" ca="1">_xlfn.LET(_xlpm.value,RAND(),_xlfn.IFS(FL40=1,IF(_xlpm.value&gt;0.97,2,1),FL40=2,IF(_xlpm.value&gt;0.98,3,2),FL40=3,1))</f>
        <v>1</v>
      </c>
      <c r="FM41" s="59">
        <f t="shared" ca="1" si="452"/>
        <v>0.06</v>
      </c>
      <c r="FN41" s="40">
        <f t="shared" ca="1" si="253"/>
        <v>160280.84449682577</v>
      </c>
      <c r="FO41" s="28" cm="1">
        <f t="array" aca="1" ref="FO41" ca="1">_xlfn.LET(_xlpm.value,RAND(),_xlfn.IFS(FO40=1,IF(_xlpm.value&gt;0.97,2,1),FO40=2,IF(_xlpm.value&gt;0.98,3,2),FO40=3,1))</f>
        <v>1</v>
      </c>
      <c r="FP41" s="59">
        <f t="shared" ca="1" si="453"/>
        <v>0.06</v>
      </c>
      <c r="FQ41" s="40">
        <f t="shared" ca="1" si="254"/>
        <v>82760.785197176883</v>
      </c>
      <c r="FR41" s="28" cm="1">
        <f t="array" aca="1" ref="FR41" ca="1">_xlfn.LET(_xlpm.value,RAND(),_xlfn.IFS(FR40=1,IF(_xlpm.value&gt;0.97,2,1),FR40=2,IF(_xlpm.value&gt;0.98,3,2),FR40=3,1))</f>
        <v>1</v>
      </c>
      <c r="FS41" s="59">
        <f t="shared" ca="1" si="454"/>
        <v>0.06</v>
      </c>
      <c r="FT41" s="40">
        <f t="shared" ca="1" si="255"/>
        <v>69142.396629934228</v>
      </c>
      <c r="FU41" s="28" cm="1">
        <f t="array" aca="1" ref="FU41" ca="1">_xlfn.LET(_xlpm.value,RAND(),_xlfn.IFS(FU40=1,IF(_xlpm.value&gt;0.97,2,1),FU40=2,IF(_xlpm.value&gt;0.98,3,2),FU40=3,1))</f>
        <v>2</v>
      </c>
      <c r="FV41" s="59">
        <f t="shared" ca="1" si="455"/>
        <v>0.06</v>
      </c>
      <c r="FW41" s="40">
        <f t="shared" ca="1" si="256"/>
        <v>160280.84449682577</v>
      </c>
      <c r="FX41" s="28" cm="1">
        <f t="array" aca="1" ref="FX41" ca="1">_xlfn.LET(_xlpm.value,RAND(),_xlfn.IFS(FX40=1,IF(_xlpm.value&gt;0.97,2,1),FX40=2,IF(_xlpm.value&gt;0.98,3,2),FX40=3,1))</f>
        <v>1</v>
      </c>
      <c r="FY41" s="59">
        <f t="shared" ca="1" si="456"/>
        <v>0.06</v>
      </c>
      <c r="FZ41" s="40">
        <f t="shared" ca="1" si="257"/>
        <v>160280.84449682577</v>
      </c>
      <c r="GA41" s="28" cm="1">
        <f t="array" aca="1" ref="GA41" ca="1">_xlfn.LET(_xlpm.value,RAND(),_xlfn.IFS(GA40=1,IF(_xlpm.value&gt;0.97,2,1),GA40=2,IF(_xlpm.value&gt;0.98,3,2),GA40=3,1))</f>
        <v>1</v>
      </c>
      <c r="GB41" s="59">
        <f t="shared" ca="1" si="457"/>
        <v>0.06</v>
      </c>
      <c r="GC41" s="40">
        <f t="shared" ca="1" si="258"/>
        <v>160280.84449682577</v>
      </c>
      <c r="GD41" s="28" cm="1">
        <f t="array" aca="1" ref="GD41" ca="1">_xlfn.LET(_xlpm.value,RAND(),_xlfn.IFS(GD40=1,IF(_xlpm.value&gt;0.97,2,1),GD40=2,IF(_xlpm.value&gt;0.98,3,2),GD40=3,1))</f>
        <v>2</v>
      </c>
      <c r="GE41" s="59">
        <f t="shared" ca="1" si="458"/>
        <v>0.06</v>
      </c>
      <c r="GF41" s="40">
        <f t="shared" ca="1" si="259"/>
        <v>160280.84449682577</v>
      </c>
      <c r="GG41" s="28" cm="1">
        <f t="array" aca="1" ref="GG41" ca="1">_xlfn.LET(_xlpm.value,RAND(),_xlfn.IFS(GG40=1,IF(_xlpm.value&gt;0.97,2,1),GG40=2,IF(_xlpm.value&gt;0.98,3,2),GG40=3,1))</f>
        <v>2</v>
      </c>
      <c r="GH41" s="59">
        <f t="shared" ca="1" si="459"/>
        <v>0.06</v>
      </c>
      <c r="GI41" s="40">
        <f t="shared" ca="1" si="260"/>
        <v>160280.84449682577</v>
      </c>
      <c r="GJ41" s="28" cm="1">
        <f t="array" aca="1" ref="GJ41" ca="1">_xlfn.LET(_xlpm.value,RAND(),_xlfn.IFS(GJ40=1,IF(_xlpm.value&gt;0.97,2,1),GJ40=2,IF(_xlpm.value&gt;0.98,3,2),GJ40=3,1))</f>
        <v>1</v>
      </c>
      <c r="GK41" s="59">
        <f t="shared" ca="1" si="460"/>
        <v>0.06</v>
      </c>
      <c r="GL41" s="40">
        <f t="shared" ca="1" si="261"/>
        <v>160280.84449682577</v>
      </c>
      <c r="GM41" s="28" cm="1">
        <f t="array" aca="1" ref="GM41" ca="1">_xlfn.LET(_xlpm.value,RAND(),_xlfn.IFS(GM40=1,IF(_xlpm.value&gt;0.97,2,1),GM40=2,IF(_xlpm.value&gt;0.98,3,2),GM40=3,1))</f>
        <v>2</v>
      </c>
      <c r="GN41" s="59">
        <f t="shared" ca="1" si="461"/>
        <v>0.06</v>
      </c>
      <c r="GO41" s="40">
        <f t="shared" ca="1" si="262"/>
        <v>160280.84449682577</v>
      </c>
      <c r="GP41" s="28" cm="1">
        <f t="array" aca="1" ref="GP41" ca="1">_xlfn.LET(_xlpm.value,RAND(),_xlfn.IFS(GP40=1,IF(_xlpm.value&gt;0.97,2,1),GP40=2,IF(_xlpm.value&gt;0.98,3,2),GP40=3,1))</f>
        <v>2</v>
      </c>
      <c r="GQ41" s="59">
        <f t="shared" ca="1" si="462"/>
        <v>0.06</v>
      </c>
      <c r="GR41" s="40">
        <f t="shared" ca="1" si="263"/>
        <v>160280.84449682577</v>
      </c>
      <c r="GS41" s="28" cm="1">
        <f t="array" aca="1" ref="GS41" ca="1">_xlfn.LET(_xlpm.value,RAND(),_xlfn.IFS(GS40=1,IF(_xlpm.value&gt;0.97,2,1),GS40=2,IF(_xlpm.value&gt;0.98,3,2),GS40=3,1))</f>
        <v>1</v>
      </c>
      <c r="GT41" s="59">
        <f t="shared" ca="1" si="463"/>
        <v>0.06</v>
      </c>
      <c r="GU41" s="40">
        <f t="shared" ca="1" si="264"/>
        <v>60688.881504815457</v>
      </c>
      <c r="GV41" s="28" cm="1">
        <f t="array" aca="1" ref="GV41" ca="1">_xlfn.LET(_xlpm.value,RAND(),_xlfn.IFS(GV40=1,IF(_xlpm.value&gt;0.97,2,1),GV40=2,IF(_xlpm.value&gt;0.98,3,2),GV40=3,1))</f>
        <v>1</v>
      </c>
      <c r="GW41" s="59">
        <f t="shared" ca="1" si="464"/>
        <v>0.06</v>
      </c>
      <c r="GX41" s="40">
        <f t="shared" ca="1" si="265"/>
        <v>160280.84449682577</v>
      </c>
      <c r="GY41" s="28" cm="1">
        <f t="array" aca="1" ref="GY41" ca="1">_xlfn.LET(_xlpm.value,RAND(),_xlfn.IFS(GY40=1,IF(_xlpm.value&gt;0.97,2,1),GY40=2,IF(_xlpm.value&gt;0.98,3,2),GY40=3,1))</f>
        <v>1</v>
      </c>
      <c r="GZ41" s="59">
        <f t="shared" ca="1" si="465"/>
        <v>0.06</v>
      </c>
      <c r="HA41" s="40">
        <f t="shared" ca="1" si="266"/>
        <v>160280.84449682577</v>
      </c>
      <c r="HB41" s="28" cm="1">
        <f t="array" aca="1" ref="HB41" ca="1">_xlfn.LET(_xlpm.value,RAND(),_xlfn.IFS(HB40=1,IF(_xlpm.value&gt;0.97,2,1),HB40=2,IF(_xlpm.value&gt;0.98,3,2),HB40=3,1))</f>
        <v>2</v>
      </c>
      <c r="HC41" s="59">
        <f t="shared" ca="1" si="466"/>
        <v>0.06</v>
      </c>
      <c r="HD41" s="40">
        <f t="shared" ca="1" si="267"/>
        <v>160280.84449682577</v>
      </c>
      <c r="HE41" s="28" cm="1">
        <f t="array" aca="1" ref="HE41" ca="1">_xlfn.LET(_xlpm.value,RAND(),_xlfn.IFS(HE40=1,IF(_xlpm.value&gt;0.97,2,1),HE40=2,IF(_xlpm.value&gt;0.98,3,2),HE40=3,1))</f>
        <v>2</v>
      </c>
      <c r="HF41" s="59">
        <f t="shared" ca="1" si="467"/>
        <v>0.06</v>
      </c>
      <c r="HG41" s="40">
        <f t="shared" ca="1" si="268"/>
        <v>82760.785197176883</v>
      </c>
      <c r="HH41" s="28" cm="1">
        <f t="array" aca="1" ref="HH41" ca="1">_xlfn.LET(_xlpm.value,RAND(),_xlfn.IFS(HH40=1,IF(_xlpm.value&gt;0.97,2,1),HH40=2,IF(_xlpm.value&gt;0.98,3,2),HH40=3,1))</f>
        <v>2</v>
      </c>
      <c r="HI41" s="59">
        <f t="shared" ca="1" si="468"/>
        <v>0.06</v>
      </c>
      <c r="HJ41" s="40">
        <f t="shared" ca="1" si="269"/>
        <v>160280.84449682577</v>
      </c>
      <c r="HK41" s="28" cm="1">
        <f t="array" aca="1" ref="HK41" ca="1">_xlfn.LET(_xlpm.value,RAND(),_xlfn.IFS(HK40=1,IF(_xlpm.value&gt;0.97,2,1),HK40=2,IF(_xlpm.value&gt;0.98,3,2),HK40=3,1))</f>
        <v>1</v>
      </c>
      <c r="HL41" s="59">
        <f t="shared" ca="1" si="469"/>
        <v>0.06</v>
      </c>
      <c r="HM41" s="40">
        <f t="shared" ca="1" si="270"/>
        <v>160280.84449682577</v>
      </c>
      <c r="HN41" s="28" cm="1">
        <f t="array" aca="1" ref="HN41" ca="1">_xlfn.LET(_xlpm.value,RAND(),_xlfn.IFS(HN40=1,IF(_xlpm.value&gt;0.97,2,1),HN40=2,IF(_xlpm.value&gt;0.98,3,2),HN40=3,1))</f>
        <v>1</v>
      </c>
      <c r="HO41" s="59">
        <f t="shared" ca="1" si="470"/>
        <v>0.06</v>
      </c>
      <c r="HP41" s="40">
        <f t="shared" ca="1" si="271"/>
        <v>132417.24265733507</v>
      </c>
      <c r="HQ41" s="28" cm="1">
        <f t="array" aca="1" ref="HQ41" ca="1">_xlfn.LET(_xlpm.value,RAND(),_xlfn.IFS(HQ40=1,IF(_xlpm.value&gt;0.97,2,1),HQ40=2,IF(_xlpm.value&gt;0.98,3,2),HQ40=3,1))</f>
        <v>1</v>
      </c>
      <c r="HR41" s="59">
        <f t="shared" ca="1" si="471"/>
        <v>0.06</v>
      </c>
      <c r="HS41" s="40">
        <f t="shared" ca="1" si="272"/>
        <v>160280.84449682577</v>
      </c>
      <c r="HT41" s="28" cm="1">
        <f t="array" aca="1" ref="HT41" ca="1">_xlfn.LET(_xlpm.value,RAND(),_xlfn.IFS(HT40=1,IF(_xlpm.value&gt;0.97,2,1),HT40=2,IF(_xlpm.value&gt;0.98,3,2),HT40=3,1))</f>
        <v>1</v>
      </c>
      <c r="HU41" s="59">
        <f t="shared" ca="1" si="472"/>
        <v>0.06</v>
      </c>
      <c r="HV41" s="40">
        <f t="shared" ca="1" si="273"/>
        <v>160280.84449682577</v>
      </c>
      <c r="HW41" s="28" cm="1">
        <f t="array" aca="1" ref="HW41" ca="1">_xlfn.LET(_xlpm.value,RAND(),_xlfn.IFS(HW40=1,IF(_xlpm.value&gt;0.97,2,1),HW40=2,IF(_xlpm.value&gt;0.98,3,2),HW40=3,1))</f>
        <v>1</v>
      </c>
      <c r="HX41" s="59">
        <f t="shared" ca="1" si="473"/>
        <v>0.06</v>
      </c>
      <c r="HY41" s="40">
        <f t="shared" ca="1" si="274"/>
        <v>51537.98615313058</v>
      </c>
      <c r="HZ41" s="28" cm="1">
        <f t="array" aca="1" ref="HZ41" ca="1">_xlfn.LET(_xlpm.value,RAND(),_xlfn.IFS(HZ40=1,IF(_xlpm.value&gt;0.97,2,1),HZ40=2,IF(_xlpm.value&gt;0.98,3,2),HZ40=3,1))</f>
        <v>1</v>
      </c>
      <c r="IA41" s="59">
        <f t="shared" ca="1" si="474"/>
        <v>0.06</v>
      </c>
      <c r="IB41" s="40">
        <f t="shared" ca="1" si="275"/>
        <v>160280.84449682577</v>
      </c>
      <c r="IC41" s="28" cm="1">
        <f t="array" aca="1" ref="IC41" ca="1">_xlfn.LET(_xlpm.value,RAND(),_xlfn.IFS(IC40=1,IF(_xlpm.value&gt;0.97,2,1),IC40=2,IF(_xlpm.value&gt;0.98,3,2),IC40=3,1))</f>
        <v>1</v>
      </c>
      <c r="ID41" s="59">
        <f t="shared" ca="1" si="475"/>
        <v>0.06</v>
      </c>
      <c r="IE41" s="40">
        <f t="shared" ca="1" si="276"/>
        <v>160280.84449682577</v>
      </c>
      <c r="IF41" s="28" cm="1">
        <f t="array" aca="1" ref="IF41" ca="1">_xlfn.LET(_xlpm.value,RAND(),_xlfn.IFS(IF40=1,IF(_xlpm.value&gt;0.97,2,1),IF40=2,IF(_xlpm.value&gt;0.98,3,2),IF40=3,1))</f>
        <v>1</v>
      </c>
      <c r="IG41" s="59">
        <f t="shared" ca="1" si="476"/>
        <v>0.06</v>
      </c>
      <c r="IH41" s="40">
        <f t="shared" ca="1" si="277"/>
        <v>160280.84449682577</v>
      </c>
      <c r="II41" s="28" cm="1">
        <f t="array" aca="1" ref="II41" ca="1">_xlfn.LET(_xlpm.value,RAND(),_xlfn.IFS(II40=1,IF(_xlpm.value&gt;0.97,2,1),II40=2,IF(_xlpm.value&gt;0.98,3,2),II40=3,1))</f>
        <v>2</v>
      </c>
      <c r="IJ41" s="59">
        <f t="shared" ca="1" si="477"/>
        <v>0.06</v>
      </c>
      <c r="IK41" s="40">
        <f t="shared" ca="1" si="278"/>
        <v>160280.84449682577</v>
      </c>
      <c r="IL41" s="28" cm="1">
        <f t="array" aca="1" ref="IL41" ca="1">_xlfn.LET(_xlpm.value,RAND(),_xlfn.IFS(IL40=1,IF(_xlpm.value&gt;0.97,2,1),IL40=2,IF(_xlpm.value&gt;0.98,3,2),IL40=3,1))</f>
        <v>2</v>
      </c>
      <c r="IM41" s="59">
        <f t="shared" ca="1" si="478"/>
        <v>0.06</v>
      </c>
      <c r="IN41" s="40">
        <f t="shared" ca="1" si="279"/>
        <v>160280.84449682577</v>
      </c>
      <c r="IO41" s="28" cm="1">
        <f t="array" aca="1" ref="IO41" ca="1">_xlfn.LET(_xlpm.value,RAND(),_xlfn.IFS(IO40=1,IF(_xlpm.value&gt;0.97,2,1),IO40=2,IF(_xlpm.value&gt;0.98,3,2),IO40=3,1))</f>
        <v>2</v>
      </c>
      <c r="IP41" s="59">
        <f t="shared" ca="1" si="479"/>
        <v>0.06</v>
      </c>
      <c r="IQ41" s="40">
        <f t="shared" ca="1" si="280"/>
        <v>160280.84449682577</v>
      </c>
      <c r="IR41" s="28" cm="1">
        <f t="array" aca="1" ref="IR41" ca="1">_xlfn.LET(_xlpm.value,RAND(),_xlfn.IFS(IR40=1,IF(_xlpm.value&gt;0.97,2,1),IR40=2,IF(_xlpm.value&gt;0.98,3,2),IR40=3,1))</f>
        <v>1</v>
      </c>
      <c r="IS41" s="59">
        <f t="shared" ca="1" si="480"/>
        <v>0.06</v>
      </c>
      <c r="IT41" s="40">
        <f t="shared" ca="1" si="281"/>
        <v>160280.84449682577</v>
      </c>
      <c r="IU41" s="28" cm="1">
        <f t="array" aca="1" ref="IU41" ca="1">_xlfn.LET(_xlpm.value,RAND(),_xlfn.IFS(IU40=1,IF(_xlpm.value&gt;0.97,2,1),IU40=2,IF(_xlpm.value&gt;0.98,3,2),IU40=3,1))</f>
        <v>2</v>
      </c>
      <c r="IV41" s="59">
        <f t="shared" ca="1" si="481"/>
        <v>0.06</v>
      </c>
      <c r="IW41" s="40">
        <f t="shared" ca="1" si="282"/>
        <v>160280.84449682577</v>
      </c>
      <c r="IX41" s="28" cm="1">
        <f t="array" aca="1" ref="IX41" ca="1">_xlfn.LET(_xlpm.value,RAND(),_xlfn.IFS(IX40=1,IF(_xlpm.value&gt;0.97,2,1),IX40=2,IF(_xlpm.value&gt;0.98,3,2),IX40=3,1))</f>
        <v>2</v>
      </c>
      <c r="IY41" s="59">
        <f t="shared" ca="1" si="482"/>
        <v>0.06</v>
      </c>
      <c r="IZ41" s="40">
        <f t="shared" ca="1" si="283"/>
        <v>160280.84449682577</v>
      </c>
      <c r="JA41" s="28" cm="1">
        <f t="array" aca="1" ref="JA41" ca="1">_xlfn.LET(_xlpm.value,RAND(),_xlfn.IFS(JA40=1,IF(_xlpm.value&gt;0.97,2,1),JA40=2,IF(_xlpm.value&gt;0.98,3,2),JA40=3,1))</f>
        <v>1</v>
      </c>
      <c r="JB41" s="59">
        <f t="shared" ca="1" si="483"/>
        <v>0.06</v>
      </c>
      <c r="JC41" s="40">
        <f t="shared" ca="1" si="284"/>
        <v>160280.84449682577</v>
      </c>
      <c r="JD41" s="28" cm="1">
        <f t="array" aca="1" ref="JD41" ca="1">_xlfn.LET(_xlpm.value,RAND(),_xlfn.IFS(JD40=1,IF(_xlpm.value&gt;0.97,2,1),JD40=2,IF(_xlpm.value&gt;0.98,3,2),JD40=3,1))</f>
        <v>1</v>
      </c>
      <c r="JE41" s="59">
        <f t="shared" ca="1" si="484"/>
        <v>0.06</v>
      </c>
      <c r="JF41" s="40">
        <f t="shared" ca="1" si="285"/>
        <v>160280.84449682577</v>
      </c>
      <c r="JG41" s="28" cm="1">
        <f t="array" aca="1" ref="JG41" ca="1">_xlfn.LET(_xlpm.value,RAND(),_xlfn.IFS(JG40=1,IF(_xlpm.value&gt;0.97,2,1),JG40=2,IF(_xlpm.value&gt;0.98,3,2),JG40=3,1))</f>
        <v>2</v>
      </c>
      <c r="JH41" s="59">
        <f t="shared" ca="1" si="485"/>
        <v>0.06</v>
      </c>
      <c r="JI41" s="40">
        <f t="shared" ca="1" si="286"/>
        <v>160280.84449682577</v>
      </c>
      <c r="JJ41" s="28" cm="1">
        <f t="array" aca="1" ref="JJ41" ca="1">_xlfn.LET(_xlpm.value,RAND(),_xlfn.IFS(JJ40=1,IF(_xlpm.value&gt;0.97,2,1),JJ40=2,IF(_xlpm.value&gt;0.98,3,2),JJ40=3,1))</f>
        <v>2</v>
      </c>
      <c r="JK41" s="59">
        <f t="shared" ca="1" si="486"/>
        <v>0.06</v>
      </c>
      <c r="JL41" s="40">
        <f t="shared" ca="1" si="287"/>
        <v>160280.84449682577</v>
      </c>
      <c r="JM41" s="28" cm="1">
        <f t="array" aca="1" ref="JM41" ca="1">_xlfn.LET(_xlpm.value,RAND(),_xlfn.IFS(JM40=1,IF(_xlpm.value&gt;0.97,2,1),JM40=2,IF(_xlpm.value&gt;0.98,3,2),JM40=3,1))</f>
        <v>2</v>
      </c>
      <c r="JN41" s="59">
        <f t="shared" ca="1" si="487"/>
        <v>0.06</v>
      </c>
      <c r="JO41" s="40">
        <f t="shared" ca="1" si="288"/>
        <v>65562.939492144738</v>
      </c>
      <c r="JP41" s="28" cm="1">
        <f t="array" aca="1" ref="JP41" ca="1">_xlfn.LET(_xlpm.value,RAND(),_xlfn.IFS(JP40=1,IF(_xlpm.value&gt;0.97,2,1),JP40=2,IF(_xlpm.value&gt;0.98,3,2),JP40=3,1))</f>
        <v>1</v>
      </c>
      <c r="JQ41" s="59">
        <f t="shared" ca="1" si="488"/>
        <v>0.06</v>
      </c>
      <c r="JR41" s="40">
        <f t="shared" ca="1" si="289"/>
        <v>52628.178236109678</v>
      </c>
      <c r="JS41" s="28" cm="1">
        <f t="array" aca="1" ref="JS41" ca="1">_xlfn.LET(_xlpm.value,RAND(),_xlfn.IFS(JS40=1,IF(_xlpm.value&gt;0.97,2,1),JS40=2,IF(_xlpm.value&gt;0.98,3,2),JS40=3,1))</f>
        <v>1</v>
      </c>
      <c r="JT41" s="59">
        <f t="shared" ca="1" si="489"/>
        <v>0.06</v>
      </c>
      <c r="JU41" s="40">
        <f t="shared" ca="1" si="290"/>
        <v>105014.36923024374</v>
      </c>
      <c r="JV41" s="28" cm="1">
        <f t="array" aca="1" ref="JV41" ca="1">_xlfn.LET(_xlpm.value,RAND(),_xlfn.IFS(JV40=1,IF(_xlpm.value&gt;0.97,2,1),JV40=2,IF(_xlpm.value&gt;0.98,3,2),JV40=3,1))</f>
        <v>2</v>
      </c>
      <c r="JW41" s="59">
        <f t="shared" ca="1" si="490"/>
        <v>0.06</v>
      </c>
      <c r="JX41" s="40">
        <f t="shared" ca="1" si="291"/>
        <v>160280.84449682577</v>
      </c>
      <c r="JY41" s="28" cm="1">
        <f t="array" aca="1" ref="JY41" ca="1">_xlfn.LET(_xlpm.value,RAND(),_xlfn.IFS(JY40=1,IF(_xlpm.value&gt;0.97,2,1),JY40=2,IF(_xlpm.value&gt;0.98,3,2),JY40=3,1))</f>
        <v>1</v>
      </c>
      <c r="JZ41" s="59">
        <f t="shared" ca="1" si="491"/>
        <v>0.06</v>
      </c>
      <c r="KA41" s="40">
        <f t="shared" ca="1" si="292"/>
        <v>50509.503055980487</v>
      </c>
      <c r="KB41" s="28" cm="1">
        <f t="array" aca="1" ref="KB41" ca="1">_xlfn.LET(_xlpm.value,RAND(),_xlfn.IFS(KB40=1,IF(_xlpm.value&gt;0.97,2,1),KB40=2,IF(_xlpm.value&gt;0.98,3,2),KB40=3,1))</f>
        <v>2</v>
      </c>
      <c r="KC41" s="59">
        <f t="shared" ca="1" si="492"/>
        <v>0.06</v>
      </c>
      <c r="KD41" s="40">
        <f t="shared" ca="1" si="293"/>
        <v>52008.44787608042</v>
      </c>
      <c r="KE41" s="28" cm="1">
        <f t="array" aca="1" ref="KE41" ca="1">_xlfn.LET(_xlpm.value,RAND(),_xlfn.IFS(KE40=1,IF(_xlpm.value&gt;0.97,2,1),KE40=2,IF(_xlpm.value&gt;0.98,3,2),KE40=3,1))</f>
        <v>1</v>
      </c>
      <c r="KF41" s="59">
        <f t="shared" ca="1" si="493"/>
        <v>0.06</v>
      </c>
      <c r="KG41" s="40">
        <f t="shared" ca="1" si="294"/>
        <v>160280.84449682577</v>
      </c>
      <c r="KH41" s="28" cm="1">
        <f t="array" aca="1" ref="KH41" ca="1">_xlfn.LET(_xlpm.value,RAND(),_xlfn.IFS(KH40=1,IF(_xlpm.value&gt;0.97,2,1),KH40=2,IF(_xlpm.value&gt;0.98,3,2),KH40=3,1))</f>
        <v>1</v>
      </c>
      <c r="KI41" s="59">
        <f t="shared" ca="1" si="494"/>
        <v>0.06</v>
      </c>
      <c r="KJ41" s="40">
        <f t="shared" ca="1" si="295"/>
        <v>160280.84449682577</v>
      </c>
      <c r="KK41" s="28" cm="1">
        <f t="array" aca="1" ref="KK41" ca="1">_xlfn.LET(_xlpm.value,RAND(),_xlfn.IFS(KK40=1,IF(_xlpm.value&gt;0.97,2,1),KK40=2,IF(_xlpm.value&gt;0.98,3,2),KK40=3,1))</f>
        <v>1</v>
      </c>
      <c r="KL41" s="59">
        <f t="shared" ca="1" si="495"/>
        <v>0.06</v>
      </c>
      <c r="KM41" s="40">
        <f t="shared" ca="1" si="296"/>
        <v>160280.84449682577</v>
      </c>
      <c r="KN41" s="28" cm="1">
        <f t="array" aca="1" ref="KN41" ca="1">_xlfn.LET(_xlpm.value,RAND(),_xlfn.IFS(KN40=1,IF(_xlpm.value&gt;0.97,2,1),KN40=2,IF(_xlpm.value&gt;0.98,3,2),KN40=3,1))</f>
        <v>1</v>
      </c>
      <c r="KO41" s="59">
        <f t="shared" ca="1" si="496"/>
        <v>0.06</v>
      </c>
      <c r="KP41" s="40">
        <f t="shared" ca="1" si="297"/>
        <v>160280.84449682577</v>
      </c>
      <c r="KQ41" s="28"/>
    </row>
    <row r="42" spans="1:303" x14ac:dyDescent="0.2">
      <c r="A42" s="111">
        <v>46477</v>
      </c>
      <c r="B42" s="64">
        <v>1786.5240000000006</v>
      </c>
      <c r="C42" s="28" cm="1">
        <f t="array" aca="1" ref="C42" ca="1">_xlfn.LET(_xlpm.value,RAND(),_xlfn.IFS(C41=1,IF(_xlpm.value&gt;0.97,2,1),C41=2,IF(_xlpm.value&gt;0.98,3,2),C41=3,1))</f>
        <v>2</v>
      </c>
      <c r="D42" s="59">
        <f t="shared" ca="1" si="0"/>
        <v>0.06</v>
      </c>
      <c r="E42" s="40">
        <f t="shared" ca="1" si="298"/>
        <v>170969.60956663534</v>
      </c>
      <c r="F42" s="28" cm="1">
        <f t="array" aca="1" ref="F42" ca="1">_xlfn.LET(_xlpm.value,RAND(),_xlfn.IFS(F41=1,IF(_xlpm.value&gt;0.97,2,1),F41=2,IF(_xlpm.value&gt;0.98,3,2),F41=3,1))</f>
        <v>1</v>
      </c>
      <c r="G42" s="59">
        <f t="shared" ca="1" si="398"/>
        <v>0.06</v>
      </c>
      <c r="H42" s="40">
        <f t="shared" ca="1" si="199"/>
        <v>170969.60956663534</v>
      </c>
      <c r="I42" s="28" cm="1">
        <f t="array" aca="1" ref="I42" ca="1">_xlfn.LET(_xlpm.value,RAND(),_xlfn.IFS(I41=1,IF(_xlpm.value&gt;0.97,2,1),I41=2,IF(_xlpm.value&gt;0.98,3,2),I41=3,1))</f>
        <v>2</v>
      </c>
      <c r="J42" s="59">
        <f t="shared" ca="1" si="399"/>
        <v>0.06</v>
      </c>
      <c r="K42" s="40">
        <f t="shared" ca="1" si="200"/>
        <v>170969.60956663534</v>
      </c>
      <c r="L42" s="28" cm="1">
        <f t="array" aca="1" ref="L42" ca="1">_xlfn.LET(_xlpm.value,RAND(),_xlfn.IFS(L41=1,IF(_xlpm.value&gt;0.97,2,1),L41=2,IF(_xlpm.value&gt;0.98,3,2),L41=3,1))</f>
        <v>1</v>
      </c>
      <c r="M42" s="59">
        <f t="shared" ca="1" si="400"/>
        <v>0.06</v>
      </c>
      <c r="N42" s="40">
        <f t="shared" ca="1" si="201"/>
        <v>170969.60956663534</v>
      </c>
      <c r="O42" s="28" cm="1">
        <f t="array" aca="1" ref="O42" ca="1">_xlfn.LET(_xlpm.value,RAND(),_xlfn.IFS(O41=1,IF(_xlpm.value&gt;0.97,2,1),O41=2,IF(_xlpm.value&gt;0.98,3,2),O41=3,1))</f>
        <v>1</v>
      </c>
      <c r="P42" s="59">
        <f t="shared" ca="1" si="401"/>
        <v>0.06</v>
      </c>
      <c r="Q42" s="40">
        <f t="shared" ca="1" si="202"/>
        <v>170969.60956663534</v>
      </c>
      <c r="R42" s="28" cm="1">
        <f t="array" aca="1" ref="R42" ca="1">_xlfn.LET(_xlpm.value,RAND(),_xlfn.IFS(R41=1,IF(_xlpm.value&gt;0.97,2,1),R41=2,IF(_xlpm.value&gt;0.98,3,2),R41=3,1))</f>
        <v>2</v>
      </c>
      <c r="S42" s="59">
        <f t="shared" ca="1" si="402"/>
        <v>0.06</v>
      </c>
      <c r="T42" s="40">
        <f t="shared" ca="1" si="203"/>
        <v>170969.60956663534</v>
      </c>
      <c r="U42" s="28" cm="1">
        <f t="array" aca="1" ref="U42" ca="1">_xlfn.LET(_xlpm.value,RAND(),_xlfn.IFS(U41=1,IF(_xlpm.value&gt;0.97,2,1),U41=2,IF(_xlpm.value&gt;0.98,3,2),U41=3,1))</f>
        <v>2</v>
      </c>
      <c r="V42" s="59">
        <f t="shared" ca="1" si="403"/>
        <v>0.06</v>
      </c>
      <c r="W42" s="40">
        <f t="shared" ca="1" si="204"/>
        <v>170969.60956663534</v>
      </c>
      <c r="X42" s="28" cm="1">
        <f t="array" aca="1" ref="X42" ca="1">_xlfn.LET(_xlpm.value,RAND(),_xlfn.IFS(X41=1,IF(_xlpm.value&gt;0.97,2,1),X41=2,IF(_xlpm.value&gt;0.98,3,2),X41=3,1))</f>
        <v>1</v>
      </c>
      <c r="Y42" s="59">
        <f t="shared" ca="1" si="404"/>
        <v>0.06</v>
      </c>
      <c r="Z42" s="40">
        <f t="shared" ca="1" si="205"/>
        <v>170969.60956663534</v>
      </c>
      <c r="AA42" s="28" cm="1">
        <f t="array" aca="1" ref="AA42" ca="1">_xlfn.LET(_xlpm.value,RAND(),_xlfn.IFS(AA41=1,IF(_xlpm.value&gt;0.97,2,1),AA41=2,IF(_xlpm.value&gt;0.98,3,2),AA41=3,1))</f>
        <v>2</v>
      </c>
      <c r="AB42" s="59">
        <f t="shared" ca="1" si="405"/>
        <v>0.06</v>
      </c>
      <c r="AC42" s="40">
        <f t="shared" ca="1" si="206"/>
        <v>170969.60956663534</v>
      </c>
      <c r="AD42" s="28" cm="1">
        <f t="array" aca="1" ref="AD42" ca="1">_xlfn.LET(_xlpm.value,RAND(),_xlfn.IFS(AD41=1,IF(_xlpm.value&gt;0.97,2,1),AD41=2,IF(_xlpm.value&gt;0.98,3,2),AD41=3,1))</f>
        <v>2</v>
      </c>
      <c r="AE42" s="59">
        <f t="shared" ca="1" si="406"/>
        <v>0.06</v>
      </c>
      <c r="AF42" s="40">
        <f t="shared" ca="1" si="207"/>
        <v>101256.02679803899</v>
      </c>
      <c r="AG42" s="28" cm="1">
        <f t="array" aca="1" ref="AG42" ca="1">_xlfn.LET(_xlpm.value,RAND(),_xlfn.IFS(AG41=1,IF(_xlpm.value&gt;0.97,2,1),AG41=2,IF(_xlpm.value&gt;0.98,3,2),AG41=3,1))</f>
        <v>2</v>
      </c>
      <c r="AH42" s="59">
        <f t="shared" ca="1" si="407"/>
        <v>0.06</v>
      </c>
      <c r="AI42" s="40">
        <f t="shared" ca="1" si="208"/>
        <v>170969.60956663534</v>
      </c>
      <c r="AJ42" s="28" cm="1">
        <f t="array" aca="1" ref="AJ42" ca="1">_xlfn.LET(_xlpm.value,RAND(),_xlfn.IFS(AJ41=1,IF(_xlpm.value&gt;0.97,2,1),AJ41=2,IF(_xlpm.value&gt;0.98,3,2),AJ41=3,1))</f>
        <v>2</v>
      </c>
      <c r="AK42" s="59">
        <f t="shared" ca="1" si="408"/>
        <v>0.06</v>
      </c>
      <c r="AL42" s="40">
        <f t="shared" ca="1" si="209"/>
        <v>68831.029709348411</v>
      </c>
      <c r="AM42" s="28" cm="1">
        <f t="array" aca="1" ref="AM42" ca="1">_xlfn.LET(_xlpm.value,RAND(),_xlfn.IFS(AM41=1,IF(_xlpm.value&gt;0.97,2,1),AM41=2,IF(_xlpm.value&gt;0.98,3,2),AM41=3,1))</f>
        <v>1</v>
      </c>
      <c r="AN42" s="59">
        <f t="shared" ca="1" si="409"/>
        <v>0.06</v>
      </c>
      <c r="AO42" s="40">
        <f t="shared" ca="1" si="210"/>
        <v>56857.783330276259</v>
      </c>
      <c r="AP42" s="28" cm="1">
        <f t="array" aca="1" ref="AP42" ca="1">_xlfn.LET(_xlpm.value,RAND(),_xlfn.IFS(AP41=1,IF(_xlpm.value&gt;0.97,2,1),AP41=2,IF(_xlpm.value&gt;0.98,3,2),AP41=3,1))</f>
        <v>2</v>
      </c>
      <c r="AQ42" s="59">
        <f t="shared" ca="1" si="410"/>
        <v>0.06</v>
      </c>
      <c r="AR42" s="40">
        <f t="shared" ca="1" si="211"/>
        <v>170969.60956663534</v>
      </c>
      <c r="AS42" s="28" cm="1">
        <f t="array" aca="1" ref="AS42" ca="1">_xlfn.LET(_xlpm.value,RAND(),_xlfn.IFS(AS41=1,IF(_xlpm.value&gt;0.97,2,1),AS41=2,IF(_xlpm.value&gt;0.98,3,2),AS41=3,1))</f>
        <v>2</v>
      </c>
      <c r="AT42" s="59">
        <f t="shared" ca="1" si="411"/>
        <v>0.06</v>
      </c>
      <c r="AU42" s="40">
        <f t="shared" ca="1" si="212"/>
        <v>170969.60956663534</v>
      </c>
      <c r="AV42" s="28" cm="1">
        <f t="array" aca="1" ref="AV42" ca="1">_xlfn.LET(_xlpm.value,RAND(),_xlfn.IFS(AV41=1,IF(_xlpm.value&gt;0.97,2,1),AV41=2,IF(_xlpm.value&gt;0.98,3,2),AV41=3,1))</f>
        <v>1</v>
      </c>
      <c r="AW42" s="59">
        <f t="shared" ca="1" si="412"/>
        <v>0.06</v>
      </c>
      <c r="AX42" s="40">
        <f t="shared" ca="1" si="213"/>
        <v>170969.60956663534</v>
      </c>
      <c r="AY42" s="28" cm="1">
        <f t="array" aca="1" ref="AY42" ca="1">_xlfn.LET(_xlpm.value,RAND(),_xlfn.IFS(AY41=1,IF(_xlpm.value&gt;0.97,2,1),AY41=2,IF(_xlpm.value&gt;0.98,3,2),AY41=3,1))</f>
        <v>2</v>
      </c>
      <c r="AZ42" s="59">
        <f t="shared" ca="1" si="413"/>
        <v>0.06</v>
      </c>
      <c r="BA42" s="40">
        <f t="shared" ca="1" si="214"/>
        <v>170969.60956663534</v>
      </c>
      <c r="BB42" s="28" cm="1">
        <f t="array" aca="1" ref="BB42" ca="1">_xlfn.LET(_xlpm.value,RAND(),_xlfn.IFS(BB41=1,IF(_xlpm.value&gt;0.97,2,1),BB41=2,IF(_xlpm.value&gt;0.98,3,2),BB41=3,1))</f>
        <v>1</v>
      </c>
      <c r="BC42" s="59">
        <f t="shared" ca="1" si="414"/>
        <v>0.06</v>
      </c>
      <c r="BD42" s="40">
        <f t="shared" ca="1" si="215"/>
        <v>25357.490184524439</v>
      </c>
      <c r="BE42" s="28" cm="1">
        <f t="array" aca="1" ref="BE42" ca="1">_xlfn.LET(_xlpm.value,RAND(),_xlfn.IFS(BE41=1,IF(_xlpm.value&gt;0.97,2,1),BE41=2,IF(_xlpm.value&gt;0.98,3,2),BE41=3,1))</f>
        <v>2</v>
      </c>
      <c r="BF42" s="59">
        <f t="shared" ca="1" si="415"/>
        <v>0.06</v>
      </c>
      <c r="BG42" s="40">
        <f t="shared" ca="1" si="216"/>
        <v>170969.60956663534</v>
      </c>
      <c r="BH42" s="28" cm="1">
        <f t="array" aca="1" ref="BH42" ca="1">_xlfn.LET(_xlpm.value,RAND(),_xlfn.IFS(BH41=1,IF(_xlpm.value&gt;0.97,2,1),BH41=2,IF(_xlpm.value&gt;0.98,3,2),BH41=3,1))</f>
        <v>2</v>
      </c>
      <c r="BI42" s="59">
        <f t="shared" ca="1" si="416"/>
        <v>0.06</v>
      </c>
      <c r="BJ42" s="40">
        <f t="shared" ca="1" si="217"/>
        <v>54611.987639339321</v>
      </c>
      <c r="BK42" s="28" cm="1">
        <f t="array" aca="1" ref="BK42" ca="1">_xlfn.LET(_xlpm.value,RAND(),_xlfn.IFS(BK41=1,IF(_xlpm.value&gt;0.97,2,1),BK41=2,IF(_xlpm.value&gt;0.98,3,2),BK41=3,1))</f>
        <v>2</v>
      </c>
      <c r="BL42" s="59">
        <f t="shared" ca="1" si="417"/>
        <v>0.06</v>
      </c>
      <c r="BM42" s="40">
        <f t="shared" ca="1" si="218"/>
        <v>170969.60956663534</v>
      </c>
      <c r="BN42" s="28" cm="1">
        <f t="array" aca="1" ref="BN42" ca="1">_xlfn.LET(_xlpm.value,RAND(),_xlfn.IFS(BN41=1,IF(_xlpm.value&gt;0.97,2,1),BN41=2,IF(_xlpm.value&gt;0.98,3,2),BN41=3,1))</f>
        <v>1</v>
      </c>
      <c r="BO42" s="59">
        <f t="shared" ca="1" si="418"/>
        <v>0.06</v>
      </c>
      <c r="BP42" s="40">
        <f t="shared" ca="1" si="219"/>
        <v>170969.60956663534</v>
      </c>
      <c r="BQ42" s="28" cm="1">
        <f t="array" aca="1" ref="BQ42" ca="1">_xlfn.LET(_xlpm.value,RAND(),_xlfn.IFS(BQ41=1,IF(_xlpm.value&gt;0.97,2,1),BQ41=2,IF(_xlpm.value&gt;0.98,3,2),BQ41=3,1))</f>
        <v>1</v>
      </c>
      <c r="BR42" s="59">
        <f t="shared" ca="1" si="419"/>
        <v>0.06</v>
      </c>
      <c r="BS42" s="40">
        <f t="shared" ca="1" si="220"/>
        <v>170969.60956663534</v>
      </c>
      <c r="BT42" s="28" cm="1">
        <f t="array" aca="1" ref="BT42" ca="1">_xlfn.LET(_xlpm.value,RAND(),_xlfn.IFS(BT41=1,IF(_xlpm.value&gt;0.97,2,1),BT41=2,IF(_xlpm.value&gt;0.98,3,2),BT41=3,1))</f>
        <v>2</v>
      </c>
      <c r="BU42" s="59">
        <f t="shared" ca="1" si="420"/>
        <v>0.06</v>
      </c>
      <c r="BV42" s="40">
        <f t="shared" ca="1" si="221"/>
        <v>170969.60956663534</v>
      </c>
      <c r="BW42" s="28" cm="1">
        <f t="array" aca="1" ref="BW42" ca="1">_xlfn.LET(_xlpm.value,RAND(),_xlfn.IFS(BW41=1,IF(_xlpm.value&gt;0.97,2,1),BW41=2,IF(_xlpm.value&gt;0.98,3,2),BW41=3,1))</f>
        <v>1</v>
      </c>
      <c r="BX42" s="59">
        <f t="shared" ca="1" si="421"/>
        <v>0.06</v>
      </c>
      <c r="BY42" s="40">
        <f t="shared" ca="1" si="222"/>
        <v>170969.60956663534</v>
      </c>
      <c r="BZ42" s="28" cm="1">
        <f t="array" aca="1" ref="BZ42" ca="1">_xlfn.LET(_xlpm.value,RAND(),_xlfn.IFS(BZ41=1,IF(_xlpm.value&gt;0.97,2,1),BZ41=2,IF(_xlpm.value&gt;0.98,3,2),BZ41=3,1))</f>
        <v>2</v>
      </c>
      <c r="CA42" s="59">
        <f t="shared" ca="1" si="422"/>
        <v>0.06</v>
      </c>
      <c r="CB42" s="40">
        <f t="shared" ca="1" si="223"/>
        <v>101256.02679803899</v>
      </c>
      <c r="CC42" s="28" cm="1">
        <f t="array" aca="1" ref="CC42" ca="1">_xlfn.LET(_xlpm.value,RAND(),_xlfn.IFS(CC41=1,IF(_xlpm.value&gt;0.97,2,1),CC41=2,IF(_xlpm.value&gt;0.98,3,2),CC41=3,1))</f>
        <v>1</v>
      </c>
      <c r="CD42" s="59">
        <f t="shared" ca="1" si="423"/>
        <v>0.06</v>
      </c>
      <c r="CE42" s="40">
        <f t="shared" ca="1" si="224"/>
        <v>170969.60956663534</v>
      </c>
      <c r="CF42" s="28" cm="1">
        <f t="array" aca="1" ref="CF42" ca="1">_xlfn.LET(_xlpm.value,RAND(),_xlfn.IFS(CF41=1,IF(_xlpm.value&gt;0.97,2,1),CF41=2,IF(_xlpm.value&gt;0.98,3,2),CF41=3,1))</f>
        <v>1</v>
      </c>
      <c r="CG42" s="59">
        <f t="shared" ca="1" si="424"/>
        <v>0.06</v>
      </c>
      <c r="CH42" s="40">
        <f t="shared" ca="1" si="225"/>
        <v>50834.356933687734</v>
      </c>
      <c r="CI42" s="28" cm="1">
        <f t="array" aca="1" ref="CI42" ca="1">_xlfn.LET(_xlpm.value,RAND(),_xlfn.IFS(CI41=1,IF(_xlpm.value&gt;0.97,2,1),CI41=2,IF(_xlpm.value&gt;0.98,3,2),CI41=3,1))</f>
        <v>2</v>
      </c>
      <c r="CJ42" s="59">
        <f t="shared" ca="1" si="425"/>
        <v>0.06</v>
      </c>
      <c r="CK42" s="40">
        <f t="shared" ca="1" si="226"/>
        <v>170969.60956663534</v>
      </c>
      <c r="CL42" s="28" cm="1">
        <f t="array" aca="1" ref="CL42" ca="1">_xlfn.LET(_xlpm.value,RAND(),_xlfn.IFS(CL41=1,IF(_xlpm.value&gt;0.97,2,1),CL41=2,IF(_xlpm.value&gt;0.98,3,2),CL41=3,1))</f>
        <v>1</v>
      </c>
      <c r="CM42" s="59">
        <f t="shared" ca="1" si="426"/>
        <v>0.06</v>
      </c>
      <c r="CN42" s="40">
        <f t="shared" ca="1" si="227"/>
        <v>170969.60956663534</v>
      </c>
      <c r="CO42" s="28" cm="1">
        <f t="array" aca="1" ref="CO42" ca="1">_xlfn.LET(_xlpm.value,RAND(),_xlfn.IFS(CO41=1,IF(_xlpm.value&gt;0.97,2,1),CO41=2,IF(_xlpm.value&gt;0.98,3,2),CO41=3,1))</f>
        <v>2</v>
      </c>
      <c r="CP42" s="59">
        <f t="shared" ca="1" si="427"/>
        <v>0.06</v>
      </c>
      <c r="CQ42" s="40">
        <f t="shared" ca="1" si="228"/>
        <v>170969.60956663534</v>
      </c>
      <c r="CR42" s="28" cm="1">
        <f t="array" aca="1" ref="CR42" ca="1">_xlfn.LET(_xlpm.value,RAND(),_xlfn.IFS(CR41=1,IF(_xlpm.value&gt;0.97,2,1),CR41=2,IF(_xlpm.value&gt;0.98,3,2),CR41=3,1))</f>
        <v>2</v>
      </c>
      <c r="CS42" s="59">
        <f t="shared" ca="1" si="428"/>
        <v>0.06</v>
      </c>
      <c r="CT42" s="40">
        <f t="shared" ca="1" si="229"/>
        <v>170969.60956663534</v>
      </c>
      <c r="CU42" s="28" cm="1">
        <f t="array" aca="1" ref="CU42" ca="1">_xlfn.LET(_xlpm.value,RAND(),_xlfn.IFS(CU41=1,IF(_xlpm.value&gt;0.97,2,1),CU41=2,IF(_xlpm.value&gt;0.98,3,2),CU41=3,1))</f>
        <v>2</v>
      </c>
      <c r="CV42" s="59">
        <f t="shared" ca="1" si="429"/>
        <v>0.06</v>
      </c>
      <c r="CW42" s="40">
        <f t="shared" ca="1" si="230"/>
        <v>170969.60956663534</v>
      </c>
      <c r="CX42" s="28" cm="1">
        <f t="array" aca="1" ref="CX42" ca="1">_xlfn.LET(_xlpm.value,RAND(),_xlfn.IFS(CX41=1,IF(_xlpm.value&gt;0.97,2,1),CX41=2,IF(_xlpm.value&gt;0.98,3,2),CX41=3,1))</f>
        <v>1</v>
      </c>
      <c r="CY42" s="59">
        <f t="shared" ca="1" si="430"/>
        <v>0.06</v>
      </c>
      <c r="CZ42" s="40">
        <f t="shared" ca="1" si="231"/>
        <v>170969.60956663534</v>
      </c>
      <c r="DA42" s="28" cm="1">
        <f t="array" aca="1" ref="DA42" ca="1">_xlfn.LET(_xlpm.value,RAND(),_xlfn.IFS(DA41=1,IF(_xlpm.value&gt;0.97,2,1),DA41=2,IF(_xlpm.value&gt;0.98,3,2),DA41=3,1))</f>
        <v>1</v>
      </c>
      <c r="DB42" s="59">
        <f t="shared" ca="1" si="431"/>
        <v>0.06</v>
      </c>
      <c r="DC42" s="40">
        <f t="shared" ca="1" si="232"/>
        <v>170969.60956663534</v>
      </c>
      <c r="DD42" s="28" cm="1">
        <f t="array" aca="1" ref="DD42" ca="1">_xlfn.LET(_xlpm.value,RAND(),_xlfn.IFS(DD41=1,IF(_xlpm.value&gt;0.97,2,1),DD41=2,IF(_xlpm.value&gt;0.98,3,2),DD41=3,1))</f>
        <v>2</v>
      </c>
      <c r="DE42" s="59">
        <f t="shared" ca="1" si="432"/>
        <v>0.06</v>
      </c>
      <c r="DF42" s="40">
        <f t="shared" ca="1" si="233"/>
        <v>74362.854827730276</v>
      </c>
      <c r="DG42" s="28" cm="1">
        <f t="array" aca="1" ref="DG42" ca="1">_xlfn.LET(_xlpm.value,RAND(),_xlfn.IFS(DG41=1,IF(_xlpm.value&gt;0.97,2,1),DG41=2,IF(_xlpm.value&gt;0.98,3,2),DG41=3,1))</f>
        <v>2</v>
      </c>
      <c r="DH42" s="59">
        <f t="shared" ca="1" si="433"/>
        <v>0.06</v>
      </c>
      <c r="DI42" s="40">
        <f t="shared" ca="1" si="234"/>
        <v>170969.60956663534</v>
      </c>
      <c r="DJ42" s="28" cm="1">
        <f t="array" aca="1" ref="DJ42" ca="1">_xlfn.LET(_xlpm.value,RAND(),_xlfn.IFS(DJ41=1,IF(_xlpm.value&gt;0.97,2,1),DJ41=2,IF(_xlpm.value&gt;0.98,3,2),DJ41=3,1))</f>
        <v>2</v>
      </c>
      <c r="DK42" s="59">
        <f t="shared" ca="1" si="434"/>
        <v>0.06</v>
      </c>
      <c r="DL42" s="40">
        <f t="shared" ca="1" si="235"/>
        <v>170969.60956663534</v>
      </c>
      <c r="DM42" s="28" cm="1">
        <f t="array" aca="1" ref="DM42" ca="1">_xlfn.LET(_xlpm.value,RAND(),_xlfn.IFS(DM41=1,IF(_xlpm.value&gt;0.97,2,1),DM41=2,IF(_xlpm.value&gt;0.98,3,2),DM41=3,1))</f>
        <v>1</v>
      </c>
      <c r="DN42" s="59">
        <f t="shared" ca="1" si="435"/>
        <v>0.06</v>
      </c>
      <c r="DO42" s="40">
        <f t="shared" ca="1" si="236"/>
        <v>170969.60956663534</v>
      </c>
      <c r="DP42" s="28" cm="1">
        <f t="array" aca="1" ref="DP42" ca="1">_xlfn.LET(_xlpm.value,RAND(),_xlfn.IFS(DP41=1,IF(_xlpm.value&gt;0.97,2,1),DP41=2,IF(_xlpm.value&gt;0.98,3,2),DP41=3,1))</f>
        <v>2</v>
      </c>
      <c r="DQ42" s="59">
        <f t="shared" ca="1" si="436"/>
        <v>0.06</v>
      </c>
      <c r="DR42" s="40">
        <f t="shared" ca="1" si="237"/>
        <v>170969.60956663534</v>
      </c>
      <c r="DS42" s="28" cm="1">
        <f t="array" aca="1" ref="DS42" ca="1">_xlfn.LET(_xlpm.value,RAND(),_xlfn.IFS(DS41=1,IF(_xlpm.value&gt;0.97,2,1),DS41=2,IF(_xlpm.value&gt;0.98,3,2),DS41=3,1))</f>
        <v>1</v>
      </c>
      <c r="DT42" s="59">
        <f t="shared" ca="1" si="437"/>
        <v>0.06</v>
      </c>
      <c r="DU42" s="40">
        <f t="shared" ca="1" si="238"/>
        <v>170969.60956663534</v>
      </c>
      <c r="DV42" s="28" cm="1">
        <f t="array" aca="1" ref="DV42" ca="1">_xlfn.LET(_xlpm.value,RAND(),_xlfn.IFS(DV41=1,IF(_xlpm.value&gt;0.97,2,1),DV41=2,IF(_xlpm.value&gt;0.98,3,2),DV41=3,1))</f>
        <v>2</v>
      </c>
      <c r="DW42" s="59">
        <f t="shared" ca="1" si="438"/>
        <v>0.06</v>
      </c>
      <c r="DX42" s="40">
        <f t="shared" ca="1" si="239"/>
        <v>80951.347052924961</v>
      </c>
      <c r="DY42" s="28" cm="1">
        <f t="array" aca="1" ref="DY42" ca="1">_xlfn.LET(_xlpm.value,RAND(),_xlfn.IFS(DY41=1,IF(_xlpm.value&gt;0.97,2,1),DY41=2,IF(_xlpm.value&gt;0.98,3,2),DY41=3,1))</f>
        <v>2</v>
      </c>
      <c r="DZ42" s="59">
        <f t="shared" ca="1" si="439"/>
        <v>0.06</v>
      </c>
      <c r="EA42" s="40">
        <f t="shared" ca="1" si="240"/>
        <v>170969.60956663534</v>
      </c>
      <c r="EB42" s="28" cm="1">
        <f t="array" aca="1" ref="EB42" ca="1">_xlfn.LET(_xlpm.value,RAND(),_xlfn.IFS(EB41=1,IF(_xlpm.value&gt;0.97,2,1),EB41=2,IF(_xlpm.value&gt;0.98,3,2),EB41=3,1))</f>
        <v>1</v>
      </c>
      <c r="EC42" s="59">
        <f t="shared" ca="1" si="440"/>
        <v>0.06</v>
      </c>
      <c r="ED42" s="40">
        <f t="shared" ca="1" si="241"/>
        <v>68831.029709348411</v>
      </c>
      <c r="EE42" s="28" cm="1">
        <f t="array" aca="1" ref="EE42" ca="1">_xlfn.LET(_xlpm.value,RAND(),_xlfn.IFS(EE41=1,IF(_xlpm.value&gt;0.97,2,1),EE41=2,IF(_xlpm.value&gt;0.98,3,2),EE41=3,1))</f>
        <v>1</v>
      </c>
      <c r="EF42" s="59">
        <f t="shared" ca="1" si="441"/>
        <v>0.06</v>
      </c>
      <c r="EG42" s="40">
        <f t="shared" ca="1" si="242"/>
        <v>170969.60956663534</v>
      </c>
      <c r="EH42" s="28" cm="1">
        <f t="array" aca="1" ref="EH42" ca="1">_xlfn.LET(_xlpm.value,RAND(),_xlfn.IFS(EH41=1,IF(_xlpm.value&gt;0.97,2,1),EH41=2,IF(_xlpm.value&gt;0.98,3,2),EH41=3,1))</f>
        <v>1</v>
      </c>
      <c r="EI42" s="59">
        <f t="shared" ca="1" si="442"/>
        <v>0.06</v>
      </c>
      <c r="EJ42" s="40">
        <f t="shared" ca="1" si="243"/>
        <v>170969.60956663534</v>
      </c>
      <c r="EK42" s="28" cm="1">
        <f t="array" aca="1" ref="EK42" ca="1">_xlfn.LET(_xlpm.value,RAND(),_xlfn.IFS(EK41=1,IF(_xlpm.value&gt;0.97,2,1),EK41=2,IF(_xlpm.value&gt;0.98,3,2),EK41=3,1))</f>
        <v>1</v>
      </c>
      <c r="EL42" s="59">
        <f t="shared" ca="1" si="443"/>
        <v>0.06</v>
      </c>
      <c r="EM42" s="40">
        <f t="shared" ca="1" si="244"/>
        <v>170969.60956663534</v>
      </c>
      <c r="EN42" s="28" cm="1">
        <f t="array" aca="1" ref="EN42" ca="1">_xlfn.LET(_xlpm.value,RAND(),_xlfn.IFS(EN41=1,IF(_xlpm.value&gt;0.97,2,1),EN41=2,IF(_xlpm.value&gt;0.98,3,2),EN41=3,1))</f>
        <v>1</v>
      </c>
      <c r="EO42" s="59">
        <f t="shared" ca="1" si="444"/>
        <v>0.06</v>
      </c>
      <c r="EP42" s="40">
        <f t="shared" ca="1" si="245"/>
        <v>72410.48684713793</v>
      </c>
      <c r="EQ42" s="28" cm="1">
        <f t="array" aca="1" ref="EQ42" ca="1">_xlfn.LET(_xlpm.value,RAND(),_xlfn.IFS(EQ41=1,IF(_xlpm.value&gt;0.97,2,1),EQ41=2,IF(_xlpm.value&gt;0.98,3,2),EQ41=3,1))</f>
        <v>2</v>
      </c>
      <c r="ER42" s="59">
        <f t="shared" ca="1" si="445"/>
        <v>0.06</v>
      </c>
      <c r="ES42" s="40">
        <f t="shared" ca="1" si="246"/>
        <v>170969.60956663534</v>
      </c>
      <c r="ET42" s="28" cm="1">
        <f t="array" aca="1" ref="ET42" ca="1">_xlfn.LET(_xlpm.value,RAND(),_xlfn.IFS(ET41=1,IF(_xlpm.value&gt;0.97,2,1),ET41=2,IF(_xlpm.value&gt;0.98,3,2),ET41=3,1))</f>
        <v>2</v>
      </c>
      <c r="EU42" s="59">
        <f t="shared" ca="1" si="446"/>
        <v>0.06</v>
      </c>
      <c r="EV42" s="40">
        <f t="shared" ca="1" si="247"/>
        <v>170969.60956663534</v>
      </c>
      <c r="EW42" s="28" cm="1">
        <f t="array" aca="1" ref="EW42" ca="1">_xlfn.LET(_xlpm.value,RAND(),_xlfn.IFS(EW41=1,IF(_xlpm.value&gt;0.97,2,1),EW41=2,IF(_xlpm.value&gt;0.98,3,2),EW41=3,1))</f>
        <v>1</v>
      </c>
      <c r="EX42" s="59">
        <f t="shared" ca="1" si="447"/>
        <v>0.06</v>
      </c>
      <c r="EY42" s="40">
        <f t="shared" ca="1" si="248"/>
        <v>56857.783330276259</v>
      </c>
      <c r="EZ42" s="28" cm="1">
        <f t="array" aca="1" ref="EZ42" ca="1">_xlfn.LET(_xlpm.value,RAND(),_xlfn.IFS(EZ41=1,IF(_xlpm.value&gt;0.97,2,1),EZ41=2,IF(_xlpm.value&gt;0.98,3,2),EZ41=3,1))</f>
        <v>1</v>
      </c>
      <c r="FA42" s="59">
        <f t="shared" ca="1" si="448"/>
        <v>0.06</v>
      </c>
      <c r="FB42" s="40">
        <f t="shared" ca="1" si="249"/>
        <v>170969.60956663534</v>
      </c>
      <c r="FC42" s="28" cm="1">
        <f t="array" aca="1" ref="FC42" ca="1">_xlfn.LET(_xlpm.value,RAND(),_xlfn.IFS(FC41=1,IF(_xlpm.value&gt;0.97,2,1),FC41=2,IF(_xlpm.value&gt;0.98,3,2),FC41=3,1))</f>
        <v>2</v>
      </c>
      <c r="FD42" s="59">
        <f t="shared" ca="1" si="449"/>
        <v>0.06</v>
      </c>
      <c r="FE42" s="40">
        <f t="shared" ca="1" si="250"/>
        <v>170969.60956663534</v>
      </c>
      <c r="FF42" s="28" cm="1">
        <f t="array" aca="1" ref="FF42" ca="1">_xlfn.LET(_xlpm.value,RAND(),_xlfn.IFS(FF41=1,IF(_xlpm.value&gt;0.97,2,1),FF41=2,IF(_xlpm.value&gt;0.98,3,2),FF41=3,1))</f>
        <v>2</v>
      </c>
      <c r="FG42" s="59">
        <f t="shared" ca="1" si="450"/>
        <v>0.06</v>
      </c>
      <c r="FH42" s="40">
        <f t="shared" ca="1" si="251"/>
        <v>170969.60956663534</v>
      </c>
      <c r="FI42" s="28" cm="1">
        <f t="array" aca="1" ref="FI42" ca="1">_xlfn.LET(_xlpm.value,RAND(),_xlfn.IFS(FI41=1,IF(_xlpm.value&gt;0.97,2,1),FI41=2,IF(_xlpm.value&gt;0.98,3,2),FI41=3,1))</f>
        <v>1</v>
      </c>
      <c r="FJ42" s="59">
        <f t="shared" ca="1" si="451"/>
        <v>0.06</v>
      </c>
      <c r="FK42" s="40">
        <f t="shared" ca="1" si="252"/>
        <v>170969.60956663534</v>
      </c>
      <c r="FL42" s="28" cm="1">
        <f t="array" aca="1" ref="FL42" ca="1">_xlfn.LET(_xlpm.value,RAND(),_xlfn.IFS(FL41=1,IF(_xlpm.value&gt;0.97,2,1),FL41=2,IF(_xlpm.value&gt;0.98,3,2),FL41=3,1))</f>
        <v>1</v>
      </c>
      <c r="FM42" s="59">
        <f t="shared" ca="1" si="452"/>
        <v>0.06</v>
      </c>
      <c r="FN42" s="40">
        <f t="shared" ca="1" si="253"/>
        <v>170969.60956663534</v>
      </c>
      <c r="FO42" s="28" cm="1">
        <f t="array" aca="1" ref="FO42" ca="1">_xlfn.LET(_xlpm.value,RAND(),_xlfn.IFS(FO41=1,IF(_xlpm.value&gt;0.97,2,1),FO41=2,IF(_xlpm.value&gt;0.98,3,2),FO41=3,1))</f>
        <v>1</v>
      </c>
      <c r="FP42" s="59">
        <f t="shared" ca="1" si="453"/>
        <v>0.06</v>
      </c>
      <c r="FQ42" s="40">
        <f t="shared" ca="1" si="254"/>
        <v>88798.346709007499</v>
      </c>
      <c r="FR42" s="28" cm="1">
        <f t="array" aca="1" ref="FR42" ca="1">_xlfn.LET(_xlpm.value,RAND(),_xlfn.IFS(FR41=1,IF(_xlpm.value&gt;0.97,2,1),FR41=2,IF(_xlpm.value&gt;0.98,3,2),FR41=3,1))</f>
        <v>1</v>
      </c>
      <c r="FS42" s="59">
        <f t="shared" ca="1" si="454"/>
        <v>0.06</v>
      </c>
      <c r="FT42" s="40">
        <f t="shared" ca="1" si="255"/>
        <v>74362.854827730276</v>
      </c>
      <c r="FU42" s="28" cm="1">
        <f t="array" aca="1" ref="FU42" ca="1">_xlfn.LET(_xlpm.value,RAND(),_xlfn.IFS(FU41=1,IF(_xlpm.value&gt;0.97,2,1),FU41=2,IF(_xlpm.value&gt;0.98,3,2),FU41=3,1))</f>
        <v>2</v>
      </c>
      <c r="FV42" s="59">
        <f t="shared" ca="1" si="455"/>
        <v>0.06</v>
      </c>
      <c r="FW42" s="40">
        <f t="shared" ca="1" si="256"/>
        <v>170969.60956663534</v>
      </c>
      <c r="FX42" s="28" cm="1">
        <f t="array" aca="1" ref="FX42" ca="1">_xlfn.LET(_xlpm.value,RAND(),_xlfn.IFS(FX41=1,IF(_xlpm.value&gt;0.97,2,1),FX41=2,IF(_xlpm.value&gt;0.98,3,2),FX41=3,1))</f>
        <v>1</v>
      </c>
      <c r="FY42" s="59">
        <f t="shared" ca="1" si="456"/>
        <v>0.06</v>
      </c>
      <c r="FZ42" s="40">
        <f t="shared" ca="1" si="257"/>
        <v>170969.60956663534</v>
      </c>
      <c r="GA42" s="28" cm="1">
        <f t="array" aca="1" ref="GA42" ca="1">_xlfn.LET(_xlpm.value,RAND(),_xlfn.IFS(GA41=1,IF(_xlpm.value&gt;0.97,2,1),GA41=2,IF(_xlpm.value&gt;0.98,3,2),GA41=3,1))</f>
        <v>1</v>
      </c>
      <c r="GB42" s="59">
        <f t="shared" ca="1" si="457"/>
        <v>0.06</v>
      </c>
      <c r="GC42" s="40">
        <f t="shared" ca="1" si="258"/>
        <v>170969.60956663534</v>
      </c>
      <c r="GD42" s="28" cm="1">
        <f t="array" aca="1" ref="GD42" ca="1">_xlfn.LET(_xlpm.value,RAND(),_xlfn.IFS(GD41=1,IF(_xlpm.value&gt;0.97,2,1),GD41=2,IF(_xlpm.value&gt;0.98,3,2),GD41=3,1))</f>
        <v>2</v>
      </c>
      <c r="GE42" s="59">
        <f t="shared" ca="1" si="458"/>
        <v>0.06</v>
      </c>
      <c r="GF42" s="40">
        <f t="shared" ca="1" si="259"/>
        <v>170969.60956663534</v>
      </c>
      <c r="GG42" s="28" cm="1">
        <f t="array" aca="1" ref="GG42" ca="1">_xlfn.LET(_xlpm.value,RAND(),_xlfn.IFS(GG41=1,IF(_xlpm.value&gt;0.97,2,1),GG41=2,IF(_xlpm.value&gt;0.98,3,2),GG41=3,1))</f>
        <v>2</v>
      </c>
      <c r="GH42" s="59">
        <f t="shared" ca="1" si="459"/>
        <v>0.06</v>
      </c>
      <c r="GI42" s="40">
        <f t="shared" ca="1" si="260"/>
        <v>170969.60956663534</v>
      </c>
      <c r="GJ42" s="28" cm="1">
        <f t="array" aca="1" ref="GJ42" ca="1">_xlfn.LET(_xlpm.value,RAND(),_xlfn.IFS(GJ41=1,IF(_xlpm.value&gt;0.97,2,1),GJ41=2,IF(_xlpm.value&gt;0.98,3,2),GJ41=3,1))</f>
        <v>1</v>
      </c>
      <c r="GK42" s="59">
        <f t="shared" ca="1" si="460"/>
        <v>0.06</v>
      </c>
      <c r="GL42" s="40">
        <f t="shared" ca="1" si="261"/>
        <v>170969.60956663534</v>
      </c>
      <c r="GM42" s="28" cm="1">
        <f t="array" aca="1" ref="GM42" ca="1">_xlfn.LET(_xlpm.value,RAND(),_xlfn.IFS(GM41=1,IF(_xlpm.value&gt;0.97,2,1),GM41=2,IF(_xlpm.value&gt;0.98,3,2),GM41=3,1))</f>
        <v>2</v>
      </c>
      <c r="GN42" s="59">
        <f t="shared" ca="1" si="461"/>
        <v>0.06</v>
      </c>
      <c r="GO42" s="40">
        <f t="shared" ca="1" si="262"/>
        <v>170969.60956663534</v>
      </c>
      <c r="GP42" s="28" cm="1">
        <f t="array" aca="1" ref="GP42" ca="1">_xlfn.LET(_xlpm.value,RAND(),_xlfn.IFS(GP41=1,IF(_xlpm.value&gt;0.97,2,1),GP41=2,IF(_xlpm.value&gt;0.98,3,2),GP41=3,1))</f>
        <v>2</v>
      </c>
      <c r="GQ42" s="59">
        <f t="shared" ca="1" si="462"/>
        <v>0.06</v>
      </c>
      <c r="GR42" s="40">
        <f t="shared" ca="1" si="263"/>
        <v>170969.60956663534</v>
      </c>
      <c r="GS42" s="28" cm="1">
        <f t="array" aca="1" ref="GS42" ca="1">_xlfn.LET(_xlpm.value,RAND(),_xlfn.IFS(GS41=1,IF(_xlpm.value&gt;0.97,2,1),GS41=2,IF(_xlpm.value&gt;0.98,3,2),GS41=3,1))</f>
        <v>1</v>
      </c>
      <c r="GT42" s="59">
        <f t="shared" ca="1" si="463"/>
        <v>0.06</v>
      </c>
      <c r="GU42" s="40">
        <f t="shared" ca="1" si="264"/>
        <v>65402.128795104392</v>
      </c>
      <c r="GV42" s="28" cm="1">
        <f t="array" aca="1" ref="GV42" ca="1">_xlfn.LET(_xlpm.value,RAND(),_xlfn.IFS(GV41=1,IF(_xlpm.value&gt;0.97,2,1),GV41=2,IF(_xlpm.value&gt;0.98,3,2),GV41=3,1))</f>
        <v>1</v>
      </c>
      <c r="GW42" s="59">
        <f t="shared" ca="1" si="464"/>
        <v>0.06</v>
      </c>
      <c r="GX42" s="40">
        <f t="shared" ca="1" si="265"/>
        <v>170969.60956663534</v>
      </c>
      <c r="GY42" s="28" cm="1">
        <f t="array" aca="1" ref="GY42" ca="1">_xlfn.LET(_xlpm.value,RAND(),_xlfn.IFS(GY41=1,IF(_xlpm.value&gt;0.97,2,1),GY41=2,IF(_xlpm.value&gt;0.98,3,2),GY41=3,1))</f>
        <v>1</v>
      </c>
      <c r="GZ42" s="59">
        <f t="shared" ca="1" si="465"/>
        <v>0.06</v>
      </c>
      <c r="HA42" s="40">
        <f t="shared" ca="1" si="266"/>
        <v>170969.60956663534</v>
      </c>
      <c r="HB42" s="28" cm="1">
        <f t="array" aca="1" ref="HB42" ca="1">_xlfn.LET(_xlpm.value,RAND(),_xlfn.IFS(HB41=1,IF(_xlpm.value&gt;0.97,2,1),HB41=2,IF(_xlpm.value&gt;0.98,3,2),HB41=3,1))</f>
        <v>2</v>
      </c>
      <c r="HC42" s="59">
        <f t="shared" ca="1" si="466"/>
        <v>0.06</v>
      </c>
      <c r="HD42" s="40">
        <f t="shared" ca="1" si="267"/>
        <v>170969.60956663534</v>
      </c>
      <c r="HE42" s="28" cm="1">
        <f t="array" aca="1" ref="HE42" ca="1">_xlfn.LET(_xlpm.value,RAND(),_xlfn.IFS(HE41=1,IF(_xlpm.value&gt;0.97,2,1),HE41=2,IF(_xlpm.value&gt;0.98,3,2),HE41=3,1))</f>
        <v>2</v>
      </c>
      <c r="HF42" s="59">
        <f t="shared" ca="1" si="467"/>
        <v>0.06</v>
      </c>
      <c r="HG42" s="40">
        <f t="shared" ca="1" si="268"/>
        <v>88798.346709007499</v>
      </c>
      <c r="HH42" s="28" cm="1">
        <f t="array" aca="1" ref="HH42" ca="1">_xlfn.LET(_xlpm.value,RAND(),_xlfn.IFS(HH41=1,IF(_xlpm.value&gt;0.97,2,1),HH41=2,IF(_xlpm.value&gt;0.98,3,2),HH41=3,1))</f>
        <v>2</v>
      </c>
      <c r="HI42" s="59">
        <f t="shared" ca="1" si="468"/>
        <v>0.06</v>
      </c>
      <c r="HJ42" s="40">
        <f t="shared" ca="1" si="269"/>
        <v>170969.60956663534</v>
      </c>
      <c r="HK42" s="28" cm="1">
        <f t="array" aca="1" ref="HK42" ca="1">_xlfn.LET(_xlpm.value,RAND(),_xlfn.IFS(HK41=1,IF(_xlpm.value&gt;0.97,2,1),HK41=2,IF(_xlpm.value&gt;0.98,3,2),HK41=3,1))</f>
        <v>1</v>
      </c>
      <c r="HL42" s="59">
        <f t="shared" ca="1" si="469"/>
        <v>0.06</v>
      </c>
      <c r="HM42" s="40">
        <f t="shared" ca="1" si="270"/>
        <v>170969.60956663534</v>
      </c>
      <c r="HN42" s="28" cm="1">
        <f t="array" aca="1" ref="HN42" ca="1">_xlfn.LET(_xlpm.value,RAND(),_xlfn.IFS(HN41=1,IF(_xlpm.value&gt;0.97,2,1),HN41=2,IF(_xlpm.value&gt;0.98,3,2),HN41=3,1))</f>
        <v>1</v>
      </c>
      <c r="HO42" s="59">
        <f t="shared" ca="1" si="470"/>
        <v>0.06</v>
      </c>
      <c r="HP42" s="40">
        <f t="shared" ca="1" si="271"/>
        <v>141434.19161677518</v>
      </c>
      <c r="HQ42" s="28" cm="1">
        <f t="array" aca="1" ref="HQ42" ca="1">_xlfn.LET(_xlpm.value,RAND(),_xlfn.IFS(HQ41=1,IF(_xlpm.value&gt;0.97,2,1),HQ41=2,IF(_xlpm.value&gt;0.98,3,2),HQ41=3,1))</f>
        <v>1</v>
      </c>
      <c r="HR42" s="59">
        <f t="shared" ca="1" si="471"/>
        <v>0.06</v>
      </c>
      <c r="HS42" s="40">
        <f t="shared" ca="1" si="272"/>
        <v>170969.60956663534</v>
      </c>
      <c r="HT42" s="28" cm="1">
        <f t="array" aca="1" ref="HT42" ca="1">_xlfn.LET(_xlpm.value,RAND(),_xlfn.IFS(HT41=1,IF(_xlpm.value&gt;0.97,2,1),HT41=2,IF(_xlpm.value&gt;0.98,3,2),HT41=3,1))</f>
        <v>1</v>
      </c>
      <c r="HU42" s="59">
        <f t="shared" ca="1" si="472"/>
        <v>0.06</v>
      </c>
      <c r="HV42" s="40">
        <f t="shared" ca="1" si="273"/>
        <v>170969.60956663534</v>
      </c>
      <c r="HW42" s="28" cm="1">
        <f t="array" aca="1" ref="HW42" ca="1">_xlfn.LET(_xlpm.value,RAND(),_xlfn.IFS(HW41=1,IF(_xlpm.value&gt;0.97,2,1),HW41=2,IF(_xlpm.value&gt;0.98,3,2),HW41=3,1))</f>
        <v>1</v>
      </c>
      <c r="HX42" s="59">
        <f t="shared" ca="1" si="473"/>
        <v>0.06</v>
      </c>
      <c r="HY42" s="40">
        <f t="shared" ca="1" si="274"/>
        <v>55702.179722318418</v>
      </c>
      <c r="HZ42" s="28" cm="1">
        <f t="array" aca="1" ref="HZ42" ca="1">_xlfn.LET(_xlpm.value,RAND(),_xlfn.IFS(HZ41=1,IF(_xlpm.value&gt;0.97,2,1),HZ41=2,IF(_xlpm.value&gt;0.98,3,2),HZ41=3,1))</f>
        <v>1</v>
      </c>
      <c r="IA42" s="59">
        <f t="shared" ca="1" si="474"/>
        <v>0.06</v>
      </c>
      <c r="IB42" s="40">
        <f t="shared" ca="1" si="275"/>
        <v>170969.60956663534</v>
      </c>
      <c r="IC42" s="28" cm="1">
        <f t="array" aca="1" ref="IC42" ca="1">_xlfn.LET(_xlpm.value,RAND(),_xlfn.IFS(IC41=1,IF(_xlpm.value&gt;0.97,2,1),IC41=2,IF(_xlpm.value&gt;0.98,3,2),IC41=3,1))</f>
        <v>1</v>
      </c>
      <c r="ID42" s="59">
        <f t="shared" ca="1" si="475"/>
        <v>0.06</v>
      </c>
      <c r="IE42" s="40">
        <f t="shared" ca="1" si="276"/>
        <v>170969.60956663534</v>
      </c>
      <c r="IF42" s="28" cm="1">
        <f t="array" aca="1" ref="IF42" ca="1">_xlfn.LET(_xlpm.value,RAND(),_xlfn.IFS(IF41=1,IF(_xlpm.value&gt;0.97,2,1),IF41=2,IF(_xlpm.value&gt;0.98,3,2),IF41=3,1))</f>
        <v>1</v>
      </c>
      <c r="IG42" s="59">
        <f t="shared" ca="1" si="476"/>
        <v>0.06</v>
      </c>
      <c r="IH42" s="40">
        <f t="shared" ca="1" si="277"/>
        <v>170969.60956663534</v>
      </c>
      <c r="II42" s="28" cm="1">
        <f t="array" aca="1" ref="II42" ca="1">_xlfn.LET(_xlpm.value,RAND(),_xlfn.IFS(II41=1,IF(_xlpm.value&gt;0.97,2,1),II41=2,IF(_xlpm.value&gt;0.98,3,2),II41=3,1))</f>
        <v>2</v>
      </c>
      <c r="IJ42" s="59">
        <f t="shared" ca="1" si="477"/>
        <v>0.06</v>
      </c>
      <c r="IK42" s="40">
        <f t="shared" ca="1" si="278"/>
        <v>170969.60956663534</v>
      </c>
      <c r="IL42" s="28" cm="1">
        <f t="array" aca="1" ref="IL42" ca="1">_xlfn.LET(_xlpm.value,RAND(),_xlfn.IFS(IL41=1,IF(_xlpm.value&gt;0.97,2,1),IL41=2,IF(_xlpm.value&gt;0.98,3,2),IL41=3,1))</f>
        <v>2</v>
      </c>
      <c r="IM42" s="59">
        <f t="shared" ca="1" si="478"/>
        <v>0.06</v>
      </c>
      <c r="IN42" s="40">
        <f t="shared" ca="1" si="279"/>
        <v>170969.60956663534</v>
      </c>
      <c r="IO42" s="28" cm="1">
        <f t="array" aca="1" ref="IO42" ca="1">_xlfn.LET(_xlpm.value,RAND(),_xlfn.IFS(IO41=1,IF(_xlpm.value&gt;0.97,2,1),IO41=2,IF(_xlpm.value&gt;0.98,3,2),IO41=3,1))</f>
        <v>2</v>
      </c>
      <c r="IP42" s="59">
        <f t="shared" ca="1" si="479"/>
        <v>0.06</v>
      </c>
      <c r="IQ42" s="40">
        <f t="shared" ca="1" si="280"/>
        <v>170969.60956663534</v>
      </c>
      <c r="IR42" s="28" cm="1">
        <f t="array" aca="1" ref="IR42" ca="1">_xlfn.LET(_xlpm.value,RAND(),_xlfn.IFS(IR41=1,IF(_xlpm.value&gt;0.97,2,1),IR41=2,IF(_xlpm.value&gt;0.98,3,2),IR41=3,1))</f>
        <v>1</v>
      </c>
      <c r="IS42" s="59">
        <f t="shared" ca="1" si="480"/>
        <v>0.06</v>
      </c>
      <c r="IT42" s="40">
        <f t="shared" ca="1" si="281"/>
        <v>170969.60956663534</v>
      </c>
      <c r="IU42" s="28" cm="1">
        <f t="array" aca="1" ref="IU42" ca="1">_xlfn.LET(_xlpm.value,RAND(),_xlfn.IFS(IU41=1,IF(_xlpm.value&gt;0.97,2,1),IU41=2,IF(_xlpm.value&gt;0.98,3,2),IU41=3,1))</f>
        <v>2</v>
      </c>
      <c r="IV42" s="59">
        <f t="shared" ca="1" si="481"/>
        <v>0.06</v>
      </c>
      <c r="IW42" s="40">
        <f t="shared" ca="1" si="282"/>
        <v>170969.60956663534</v>
      </c>
      <c r="IX42" s="28" cm="1">
        <f t="array" aca="1" ref="IX42" ca="1">_xlfn.LET(_xlpm.value,RAND(),_xlfn.IFS(IX41=1,IF(_xlpm.value&gt;0.97,2,1),IX41=2,IF(_xlpm.value&gt;0.98,3,2),IX41=3,1))</f>
        <v>2</v>
      </c>
      <c r="IY42" s="59">
        <f t="shared" ca="1" si="482"/>
        <v>0.06</v>
      </c>
      <c r="IZ42" s="40">
        <f t="shared" ca="1" si="283"/>
        <v>170969.60956663534</v>
      </c>
      <c r="JA42" s="28" cm="1">
        <f t="array" aca="1" ref="JA42" ca="1">_xlfn.LET(_xlpm.value,RAND(),_xlfn.IFS(JA41=1,IF(_xlpm.value&gt;0.97,2,1),JA41=2,IF(_xlpm.value&gt;0.98,3,2),JA41=3,1))</f>
        <v>1</v>
      </c>
      <c r="JB42" s="59">
        <f t="shared" ca="1" si="483"/>
        <v>0.06</v>
      </c>
      <c r="JC42" s="40">
        <f t="shared" ca="1" si="284"/>
        <v>170969.60956663534</v>
      </c>
      <c r="JD42" s="28" cm="1">
        <f t="array" aca="1" ref="JD42" ca="1">_xlfn.LET(_xlpm.value,RAND(),_xlfn.IFS(JD41=1,IF(_xlpm.value&gt;0.97,2,1),JD41=2,IF(_xlpm.value&gt;0.98,3,2),JD41=3,1))</f>
        <v>1</v>
      </c>
      <c r="JE42" s="59">
        <f t="shared" ca="1" si="484"/>
        <v>0.06</v>
      </c>
      <c r="JF42" s="40">
        <f t="shared" ca="1" si="285"/>
        <v>170969.60956663534</v>
      </c>
      <c r="JG42" s="28" cm="1">
        <f t="array" aca="1" ref="JG42" ca="1">_xlfn.LET(_xlpm.value,RAND(),_xlfn.IFS(JG41=1,IF(_xlpm.value&gt;0.97,2,1),JG41=2,IF(_xlpm.value&gt;0.98,3,2),JG41=3,1))</f>
        <v>2</v>
      </c>
      <c r="JH42" s="59">
        <f t="shared" ca="1" si="485"/>
        <v>0.06</v>
      </c>
      <c r="JI42" s="40">
        <f t="shared" ca="1" si="286"/>
        <v>170969.60956663534</v>
      </c>
      <c r="JJ42" s="28" cm="1">
        <f t="array" aca="1" ref="JJ42" ca="1">_xlfn.LET(_xlpm.value,RAND(),_xlfn.IFS(JJ41=1,IF(_xlpm.value&gt;0.97,2,1),JJ41=2,IF(_xlpm.value&gt;0.98,3,2),JJ41=3,1))</f>
        <v>2</v>
      </c>
      <c r="JK42" s="59">
        <f t="shared" ca="1" si="486"/>
        <v>0.06</v>
      </c>
      <c r="JL42" s="40">
        <f t="shared" ca="1" si="287"/>
        <v>170969.60956663534</v>
      </c>
      <c r="JM42" s="28" cm="1">
        <f t="array" aca="1" ref="JM42" ca="1">_xlfn.LET(_xlpm.value,RAND(),_xlfn.IFS(JM41=1,IF(_xlpm.value&gt;0.97,2,1),JM41=2,IF(_xlpm.value&gt;0.98,3,2),JM41=3,1))</f>
        <v>2</v>
      </c>
      <c r="JN42" s="59">
        <f t="shared" ca="1" si="487"/>
        <v>0.06</v>
      </c>
      <c r="JO42" s="40">
        <f t="shared" ca="1" si="288"/>
        <v>70568.630261673417</v>
      </c>
      <c r="JP42" s="28" cm="1">
        <f t="array" aca="1" ref="JP42" ca="1">_xlfn.LET(_xlpm.value,RAND(),_xlfn.IFS(JP41=1,IF(_xlpm.value&gt;0.97,2,1),JP41=2,IF(_xlpm.value&gt;0.98,3,2),JP41=3,1))</f>
        <v>1</v>
      </c>
      <c r="JQ42" s="59">
        <f t="shared" ca="1" si="488"/>
        <v>0.06</v>
      </c>
      <c r="JR42" s="40">
        <f t="shared" ca="1" si="289"/>
        <v>56857.783330276259</v>
      </c>
      <c r="JS42" s="28" cm="1">
        <f t="array" aca="1" ref="JS42" ca="1">_xlfn.LET(_xlpm.value,RAND(),_xlfn.IFS(JS41=1,IF(_xlpm.value&gt;0.97,2,1),JS41=2,IF(_xlpm.value&gt;0.98,3,2),JS41=3,1))</f>
        <v>1</v>
      </c>
      <c r="JT42" s="59">
        <f t="shared" ca="1" si="489"/>
        <v>0.06</v>
      </c>
      <c r="JU42" s="40">
        <f t="shared" ca="1" si="290"/>
        <v>112387.14578405836</v>
      </c>
      <c r="JV42" s="28" cm="1">
        <f t="array" aca="1" ref="JV42" ca="1">_xlfn.LET(_xlpm.value,RAND(),_xlfn.IFS(JV41=1,IF(_xlpm.value&gt;0.97,2,1),JV41=2,IF(_xlpm.value&gt;0.98,3,2),JV41=3,1))</f>
        <v>2</v>
      </c>
      <c r="JW42" s="59">
        <f t="shared" ca="1" si="490"/>
        <v>0.06</v>
      </c>
      <c r="JX42" s="40">
        <f t="shared" ca="1" si="291"/>
        <v>170969.60956663534</v>
      </c>
      <c r="JY42" s="28" cm="1">
        <f t="array" aca="1" ref="JY42" ca="1">_xlfn.LET(_xlpm.value,RAND(),_xlfn.IFS(JY41=1,IF(_xlpm.value&gt;0.97,2,1),JY41=2,IF(_xlpm.value&gt;0.98,3,2),JY41=3,1))</f>
        <v>1</v>
      </c>
      <c r="JZ42" s="59">
        <f t="shared" ca="1" si="491"/>
        <v>0.06</v>
      </c>
      <c r="KA42" s="40">
        <f t="shared" ca="1" si="292"/>
        <v>54611.987639339321</v>
      </c>
      <c r="KB42" s="28" cm="1">
        <f t="array" aca="1" ref="KB42" ca="1">_xlfn.LET(_xlpm.value,RAND(),_xlfn.IFS(KB41=1,IF(_xlpm.value&gt;0.97,2,1),KB41=2,IF(_xlpm.value&gt;0.98,3,2),KB41=3,1))</f>
        <v>2</v>
      </c>
      <c r="KC42" s="59">
        <f t="shared" ca="1" si="492"/>
        <v>0.06</v>
      </c>
      <c r="KD42" s="40">
        <f t="shared" ca="1" si="293"/>
        <v>56200.869148645252</v>
      </c>
      <c r="KE42" s="28" cm="1">
        <f t="array" aca="1" ref="KE42" ca="1">_xlfn.LET(_xlpm.value,RAND(),_xlfn.IFS(KE41=1,IF(_xlpm.value&gt;0.97,2,1),KE41=2,IF(_xlpm.value&gt;0.98,3,2),KE41=3,1))</f>
        <v>1</v>
      </c>
      <c r="KF42" s="59">
        <f t="shared" ca="1" si="493"/>
        <v>0.06</v>
      </c>
      <c r="KG42" s="40">
        <f t="shared" ca="1" si="294"/>
        <v>170969.60956663534</v>
      </c>
      <c r="KH42" s="28" cm="1">
        <f t="array" aca="1" ref="KH42" ca="1">_xlfn.LET(_xlpm.value,RAND(),_xlfn.IFS(KH41=1,IF(_xlpm.value&gt;0.97,2,1),KH41=2,IF(_xlpm.value&gt;0.98,3,2),KH41=3,1))</f>
        <v>1</v>
      </c>
      <c r="KI42" s="59">
        <f t="shared" ca="1" si="494"/>
        <v>0.06</v>
      </c>
      <c r="KJ42" s="40">
        <f t="shared" ca="1" si="295"/>
        <v>170969.60956663534</v>
      </c>
      <c r="KK42" s="28" cm="1">
        <f t="array" aca="1" ref="KK42" ca="1">_xlfn.LET(_xlpm.value,RAND(),_xlfn.IFS(KK41=1,IF(_xlpm.value&gt;0.97,2,1),KK41=2,IF(_xlpm.value&gt;0.98,3,2),KK41=3,1))</f>
        <v>1</v>
      </c>
      <c r="KL42" s="59">
        <f t="shared" ca="1" si="495"/>
        <v>0.06</v>
      </c>
      <c r="KM42" s="40">
        <f t="shared" ca="1" si="296"/>
        <v>170969.60956663534</v>
      </c>
      <c r="KN42" s="28" cm="1">
        <f t="array" aca="1" ref="KN42" ca="1">_xlfn.LET(_xlpm.value,RAND(),_xlfn.IFS(KN41=1,IF(_xlpm.value&gt;0.97,2,1),KN41=2,IF(_xlpm.value&gt;0.98,3,2),KN41=3,1))</f>
        <v>1</v>
      </c>
      <c r="KO42" s="59">
        <f t="shared" ca="1" si="496"/>
        <v>0.06</v>
      </c>
      <c r="KP42" s="40">
        <f t="shared" ca="1" si="297"/>
        <v>170969.60956663534</v>
      </c>
      <c r="KQ42" s="28"/>
    </row>
    <row r="43" spans="1:303" x14ac:dyDescent="0.2">
      <c r="A43" s="111">
        <v>46507</v>
      </c>
      <c r="B43" s="64">
        <v>1786.5240000000006</v>
      </c>
      <c r="C43" s="28" cm="1">
        <f t="array" aca="1" ref="C43" ca="1">_xlfn.LET(_xlpm.value,RAND(),_xlfn.IFS(C42=1,IF(_xlpm.value&gt;0.97,2,1),C42=2,IF(_xlpm.value&gt;0.98,3,2),C42=3,1))</f>
        <v>2</v>
      </c>
      <c r="D43" s="59">
        <f t="shared" ca="1" si="0"/>
        <v>0.06</v>
      </c>
      <c r="E43" s="40">
        <f t="shared" ca="1" si="298"/>
        <v>182299.70054063346</v>
      </c>
      <c r="F43" s="28" cm="1">
        <f t="array" aca="1" ref="F43" ca="1">_xlfn.LET(_xlpm.value,RAND(),_xlfn.IFS(F42=1,IF(_xlpm.value&gt;0.97,2,1),F42=2,IF(_xlpm.value&gt;0.98,3,2),F42=3,1))</f>
        <v>1</v>
      </c>
      <c r="G43" s="59">
        <f t="shared" ca="1" si="398"/>
        <v>0.06</v>
      </c>
      <c r="H43" s="40">
        <f t="shared" ca="1" si="199"/>
        <v>182299.70054063346</v>
      </c>
      <c r="I43" s="28" cm="1">
        <f t="array" aca="1" ref="I43" ca="1">_xlfn.LET(_xlpm.value,RAND(),_xlfn.IFS(I42=1,IF(_xlpm.value&gt;0.97,2,1),I42=2,IF(_xlpm.value&gt;0.98,3,2),I42=3,1))</f>
        <v>2</v>
      </c>
      <c r="J43" s="59">
        <f t="shared" ca="1" si="399"/>
        <v>0.06</v>
      </c>
      <c r="K43" s="40">
        <f t="shared" ca="1" si="200"/>
        <v>182299.70054063346</v>
      </c>
      <c r="L43" s="28" cm="1">
        <f t="array" aca="1" ref="L43" ca="1">_xlfn.LET(_xlpm.value,RAND(),_xlfn.IFS(L42=1,IF(_xlpm.value&gt;0.97,2,1),L42=2,IF(_xlpm.value&gt;0.98,3,2),L42=3,1))</f>
        <v>1</v>
      </c>
      <c r="M43" s="59">
        <f t="shared" ca="1" si="400"/>
        <v>0.06</v>
      </c>
      <c r="N43" s="40">
        <f t="shared" ca="1" si="201"/>
        <v>182299.70054063346</v>
      </c>
      <c r="O43" s="28" cm="1">
        <f t="array" aca="1" ref="O43" ca="1">_xlfn.LET(_xlpm.value,RAND(),_xlfn.IFS(O42=1,IF(_xlpm.value&gt;0.97,2,1),O42=2,IF(_xlpm.value&gt;0.98,3,2),O42=3,1))</f>
        <v>1</v>
      </c>
      <c r="P43" s="59">
        <f t="shared" ca="1" si="401"/>
        <v>0.06</v>
      </c>
      <c r="Q43" s="40">
        <f t="shared" ca="1" si="202"/>
        <v>182299.70054063346</v>
      </c>
      <c r="R43" s="28" cm="1">
        <f t="array" aca="1" ref="R43" ca="1">_xlfn.LET(_xlpm.value,RAND(),_xlfn.IFS(R42=1,IF(_xlpm.value&gt;0.97,2,1),R42=2,IF(_xlpm.value&gt;0.98,3,2),R42=3,1))</f>
        <v>2</v>
      </c>
      <c r="S43" s="59">
        <f t="shared" ca="1" si="402"/>
        <v>0.06</v>
      </c>
      <c r="T43" s="40">
        <f t="shared" ca="1" si="203"/>
        <v>182299.70054063346</v>
      </c>
      <c r="U43" s="28" cm="1">
        <f t="array" aca="1" ref="U43" ca="1">_xlfn.LET(_xlpm.value,RAND(),_xlfn.IFS(U42=1,IF(_xlpm.value&gt;0.97,2,1),U42=2,IF(_xlpm.value&gt;0.98,3,2),U42=3,1))</f>
        <v>2</v>
      </c>
      <c r="V43" s="59">
        <f t="shared" ca="1" si="403"/>
        <v>0.06</v>
      </c>
      <c r="W43" s="40">
        <f t="shared" ca="1" si="204"/>
        <v>182299.70054063346</v>
      </c>
      <c r="X43" s="28" cm="1">
        <f t="array" aca="1" ref="X43" ca="1">_xlfn.LET(_xlpm.value,RAND(),_xlfn.IFS(X42=1,IF(_xlpm.value&gt;0.97,2,1),X42=2,IF(_xlpm.value&gt;0.98,3,2),X42=3,1))</f>
        <v>1</v>
      </c>
      <c r="Y43" s="59">
        <f t="shared" ca="1" si="404"/>
        <v>0.06</v>
      </c>
      <c r="Z43" s="40">
        <f t="shared" ca="1" si="205"/>
        <v>182299.70054063346</v>
      </c>
      <c r="AA43" s="28" cm="1">
        <f t="array" aca="1" ref="AA43" ca="1">_xlfn.LET(_xlpm.value,RAND(),_xlfn.IFS(AA42=1,IF(_xlpm.value&gt;0.97,2,1),AA42=2,IF(_xlpm.value&gt;0.98,3,2),AA42=3,1))</f>
        <v>2</v>
      </c>
      <c r="AB43" s="59">
        <f t="shared" ca="1" si="405"/>
        <v>0.06</v>
      </c>
      <c r="AC43" s="40">
        <f t="shared" ca="1" si="206"/>
        <v>182299.70054063346</v>
      </c>
      <c r="AD43" s="28" cm="1">
        <f t="array" aca="1" ref="AD43" ca="1">_xlfn.LET(_xlpm.value,RAND(),_xlfn.IFS(AD42=1,IF(_xlpm.value&gt;0.97,2,1),AD42=2,IF(_xlpm.value&gt;0.98,3,2),AD42=3,1))</f>
        <v>2</v>
      </c>
      <c r="AE43" s="59">
        <f t="shared" ca="1" si="406"/>
        <v>0.06</v>
      </c>
      <c r="AF43" s="40">
        <f t="shared" ca="1" si="207"/>
        <v>108403.30280592132</v>
      </c>
      <c r="AG43" s="28" cm="1">
        <f t="array" aca="1" ref="AG43" ca="1">_xlfn.LET(_xlpm.value,RAND(),_xlfn.IFS(AG42=1,IF(_xlpm.value&gt;0.97,2,1),AG42=2,IF(_xlpm.value&gt;0.98,3,2),AG42=3,1))</f>
        <v>2</v>
      </c>
      <c r="AH43" s="59">
        <f t="shared" ca="1" si="407"/>
        <v>0.06</v>
      </c>
      <c r="AI43" s="40">
        <f t="shared" ca="1" si="208"/>
        <v>182299.70054063346</v>
      </c>
      <c r="AJ43" s="28" cm="1">
        <f t="array" aca="1" ref="AJ43" ca="1">_xlfn.LET(_xlpm.value,RAND(),_xlfn.IFS(AJ42=1,IF(_xlpm.value&gt;0.97,2,1),AJ42=2,IF(_xlpm.value&gt;0.98,3,2),AJ42=3,1))</f>
        <v>2</v>
      </c>
      <c r="AK43" s="59">
        <f t="shared" ca="1" si="408"/>
        <v>0.06</v>
      </c>
      <c r="AL43" s="40">
        <f t="shared" ca="1" si="209"/>
        <v>74032.805891909316</v>
      </c>
      <c r="AM43" s="28" cm="1">
        <f t="array" aca="1" ref="AM43" ca="1">_xlfn.LET(_xlpm.value,RAND(),_xlfn.IFS(AM42=1,IF(_xlpm.value&gt;0.97,2,1),AM42=2,IF(_xlpm.value&gt;0.98,3,2),AM42=3,1))</f>
        <v>1</v>
      </c>
      <c r="AN43" s="59">
        <f t="shared" ca="1" si="409"/>
        <v>0.06</v>
      </c>
      <c r="AO43" s="40">
        <f t="shared" ca="1" si="210"/>
        <v>61341.164730092838</v>
      </c>
      <c r="AP43" s="28" cm="1">
        <f t="array" aca="1" ref="AP43" ca="1">_xlfn.LET(_xlpm.value,RAND(),_xlfn.IFS(AP42=1,IF(_xlpm.value&gt;0.97,2,1),AP42=2,IF(_xlpm.value&gt;0.98,3,2),AP42=3,1))</f>
        <v>2</v>
      </c>
      <c r="AQ43" s="59">
        <f t="shared" ca="1" si="410"/>
        <v>0.06</v>
      </c>
      <c r="AR43" s="40">
        <f t="shared" ca="1" si="211"/>
        <v>182299.70054063346</v>
      </c>
      <c r="AS43" s="28" cm="1">
        <f t="array" aca="1" ref="AS43" ca="1">_xlfn.LET(_xlpm.value,RAND(),_xlfn.IFS(AS42=1,IF(_xlpm.value&gt;0.97,2,1),AS42=2,IF(_xlpm.value&gt;0.98,3,2),AS42=3,1))</f>
        <v>2</v>
      </c>
      <c r="AT43" s="59">
        <f t="shared" ca="1" si="411"/>
        <v>0.06</v>
      </c>
      <c r="AU43" s="40">
        <f t="shared" ca="1" si="212"/>
        <v>182299.70054063346</v>
      </c>
      <c r="AV43" s="28" cm="1">
        <f t="array" aca="1" ref="AV43" ca="1">_xlfn.LET(_xlpm.value,RAND(),_xlfn.IFS(AV42=1,IF(_xlpm.value&gt;0.97,2,1),AV42=2,IF(_xlpm.value&gt;0.98,3,2),AV42=3,1))</f>
        <v>1</v>
      </c>
      <c r="AW43" s="59">
        <f t="shared" ca="1" si="412"/>
        <v>0.06</v>
      </c>
      <c r="AX43" s="40">
        <f t="shared" ca="1" si="213"/>
        <v>182299.70054063346</v>
      </c>
      <c r="AY43" s="28" cm="1">
        <f t="array" aca="1" ref="AY43" ca="1">_xlfn.LET(_xlpm.value,RAND(),_xlfn.IFS(AY42=1,IF(_xlpm.value&gt;0.97,2,1),AY42=2,IF(_xlpm.value&gt;0.98,3,2),AY42=3,1))</f>
        <v>2</v>
      </c>
      <c r="AZ43" s="59">
        <f t="shared" ca="1" si="413"/>
        <v>0.06</v>
      </c>
      <c r="BA43" s="40">
        <f t="shared" ca="1" si="214"/>
        <v>182299.70054063346</v>
      </c>
      <c r="BB43" s="28" cm="1">
        <f t="array" aca="1" ref="BB43" ca="1">_xlfn.LET(_xlpm.value,RAND(),_xlfn.IFS(BB42=1,IF(_xlpm.value&gt;0.97,2,1),BB42=2,IF(_xlpm.value&gt;0.98,3,2),BB42=3,1))</f>
        <v>1</v>
      </c>
      <c r="BC43" s="59">
        <f t="shared" ca="1" si="414"/>
        <v>0.06</v>
      </c>
      <c r="BD43" s="40">
        <f t="shared" ca="1" si="215"/>
        <v>27950.853995595906</v>
      </c>
      <c r="BE43" s="28" cm="1">
        <f t="array" aca="1" ref="BE43" ca="1">_xlfn.LET(_xlpm.value,RAND(),_xlfn.IFS(BE42=1,IF(_xlpm.value&gt;0.97,2,1),BE42=2,IF(_xlpm.value&gt;0.98,3,2),BE42=3,1))</f>
        <v>2</v>
      </c>
      <c r="BF43" s="59">
        <f t="shared" ca="1" si="415"/>
        <v>0.06</v>
      </c>
      <c r="BG43" s="40">
        <f t="shared" ca="1" si="216"/>
        <v>182299.70054063346</v>
      </c>
      <c r="BH43" s="28" cm="1">
        <f t="array" aca="1" ref="BH43" ca="1">_xlfn.LET(_xlpm.value,RAND(),_xlfn.IFS(BH42=1,IF(_xlpm.value&gt;0.97,2,1),BH42=2,IF(_xlpm.value&gt;0.98,3,2),BH42=3,1))</f>
        <v>2</v>
      </c>
      <c r="BI43" s="59">
        <f t="shared" ca="1" si="416"/>
        <v>0.06</v>
      </c>
      <c r="BJ43" s="40">
        <f t="shared" ca="1" si="217"/>
        <v>58960.621297699683</v>
      </c>
      <c r="BK43" s="28" cm="1">
        <f t="array" aca="1" ref="BK43" ca="1">_xlfn.LET(_xlpm.value,RAND(),_xlfn.IFS(BK42=1,IF(_xlpm.value&gt;0.97,2,1),BK42=2,IF(_xlpm.value&gt;0.98,3,2),BK42=3,1))</f>
        <v>2</v>
      </c>
      <c r="BL43" s="59">
        <f t="shared" ca="1" si="417"/>
        <v>0.06</v>
      </c>
      <c r="BM43" s="40">
        <f t="shared" ca="1" si="218"/>
        <v>182299.70054063346</v>
      </c>
      <c r="BN43" s="28" cm="1">
        <f t="array" aca="1" ref="BN43" ca="1">_xlfn.LET(_xlpm.value,RAND(),_xlfn.IFS(BN42=1,IF(_xlpm.value&gt;0.97,2,1),BN42=2,IF(_xlpm.value&gt;0.98,3,2),BN42=3,1))</f>
        <v>1</v>
      </c>
      <c r="BO43" s="59">
        <f t="shared" ca="1" si="418"/>
        <v>0.06</v>
      </c>
      <c r="BP43" s="40">
        <f t="shared" ca="1" si="219"/>
        <v>182299.70054063346</v>
      </c>
      <c r="BQ43" s="28" cm="1">
        <f t="array" aca="1" ref="BQ43" ca="1">_xlfn.LET(_xlpm.value,RAND(),_xlfn.IFS(BQ42=1,IF(_xlpm.value&gt;0.97,2,1),BQ42=2,IF(_xlpm.value&gt;0.98,3,2),BQ42=3,1))</f>
        <v>1</v>
      </c>
      <c r="BR43" s="59">
        <f t="shared" ca="1" si="419"/>
        <v>0.06</v>
      </c>
      <c r="BS43" s="40">
        <f t="shared" ca="1" si="220"/>
        <v>182299.70054063346</v>
      </c>
      <c r="BT43" s="28" cm="1">
        <f t="array" aca="1" ref="BT43" ca="1">_xlfn.LET(_xlpm.value,RAND(),_xlfn.IFS(BT42=1,IF(_xlpm.value&gt;0.97,2,1),BT42=2,IF(_xlpm.value&gt;0.98,3,2),BT42=3,1))</f>
        <v>2</v>
      </c>
      <c r="BU43" s="59">
        <f t="shared" ca="1" si="420"/>
        <v>0.06</v>
      </c>
      <c r="BV43" s="40">
        <f t="shared" ca="1" si="221"/>
        <v>182299.70054063346</v>
      </c>
      <c r="BW43" s="28" cm="1">
        <f t="array" aca="1" ref="BW43" ca="1">_xlfn.LET(_xlpm.value,RAND(),_xlfn.IFS(BW42=1,IF(_xlpm.value&gt;0.97,2,1),BW42=2,IF(_xlpm.value&gt;0.98,3,2),BW42=3,1))</f>
        <v>1</v>
      </c>
      <c r="BX43" s="59">
        <f t="shared" ca="1" si="421"/>
        <v>0.06</v>
      </c>
      <c r="BY43" s="40">
        <f t="shared" ca="1" si="222"/>
        <v>182299.70054063346</v>
      </c>
      <c r="BZ43" s="28" cm="1">
        <f t="array" aca="1" ref="BZ43" ca="1">_xlfn.LET(_xlpm.value,RAND(),_xlfn.IFS(BZ42=1,IF(_xlpm.value&gt;0.97,2,1),BZ42=2,IF(_xlpm.value&gt;0.98,3,2),BZ42=3,1))</f>
        <v>2</v>
      </c>
      <c r="CA43" s="59">
        <f t="shared" ca="1" si="422"/>
        <v>0.06</v>
      </c>
      <c r="CB43" s="40">
        <f t="shared" ca="1" si="223"/>
        <v>108403.30280592132</v>
      </c>
      <c r="CC43" s="28" cm="1">
        <f t="array" aca="1" ref="CC43" ca="1">_xlfn.LET(_xlpm.value,RAND(),_xlfn.IFS(CC42=1,IF(_xlpm.value&gt;0.97,2,1),CC42=2,IF(_xlpm.value&gt;0.98,3,2),CC42=3,1))</f>
        <v>1</v>
      </c>
      <c r="CD43" s="59">
        <f t="shared" ca="1" si="423"/>
        <v>0.06</v>
      </c>
      <c r="CE43" s="40">
        <f t="shared" ca="1" si="224"/>
        <v>182299.70054063346</v>
      </c>
      <c r="CF43" s="28" cm="1">
        <f t="array" aca="1" ref="CF43" ca="1">_xlfn.LET(_xlpm.value,RAND(),_xlfn.IFS(CF42=1,IF(_xlpm.value&gt;0.97,2,1),CF42=2,IF(_xlpm.value&gt;0.98,3,2),CF42=3,1))</f>
        <v>2</v>
      </c>
      <c r="CG43" s="59">
        <f t="shared" ca="1" si="424"/>
        <v>0.06</v>
      </c>
      <c r="CH43" s="40">
        <f t="shared" ca="1" si="225"/>
        <v>54956.332749708999</v>
      </c>
      <c r="CI43" s="28" cm="1">
        <f t="array" aca="1" ref="CI43" ca="1">_xlfn.LET(_xlpm.value,RAND(),_xlfn.IFS(CI42=1,IF(_xlpm.value&gt;0.97,2,1),CI42=2,IF(_xlpm.value&gt;0.98,3,2),CI42=3,1))</f>
        <v>2</v>
      </c>
      <c r="CJ43" s="59">
        <f t="shared" ca="1" si="425"/>
        <v>0.06</v>
      </c>
      <c r="CK43" s="40">
        <f t="shared" ca="1" si="226"/>
        <v>182299.70054063346</v>
      </c>
      <c r="CL43" s="28" cm="1">
        <f t="array" aca="1" ref="CL43" ca="1">_xlfn.LET(_xlpm.value,RAND(),_xlfn.IFS(CL42=1,IF(_xlpm.value&gt;0.97,2,1),CL42=2,IF(_xlpm.value&gt;0.98,3,2),CL42=3,1))</f>
        <v>1</v>
      </c>
      <c r="CM43" s="59">
        <f t="shared" ca="1" si="426"/>
        <v>0.06</v>
      </c>
      <c r="CN43" s="40">
        <f t="shared" ca="1" si="227"/>
        <v>182299.70054063346</v>
      </c>
      <c r="CO43" s="28" cm="1">
        <f t="array" aca="1" ref="CO43" ca="1">_xlfn.LET(_xlpm.value,RAND(),_xlfn.IFS(CO42=1,IF(_xlpm.value&gt;0.97,2,1),CO42=2,IF(_xlpm.value&gt;0.98,3,2),CO42=3,1))</f>
        <v>2</v>
      </c>
      <c r="CP43" s="59">
        <f t="shared" ca="1" si="427"/>
        <v>0.06</v>
      </c>
      <c r="CQ43" s="40">
        <f t="shared" ca="1" si="228"/>
        <v>182299.70054063346</v>
      </c>
      <c r="CR43" s="28" cm="1">
        <f t="array" aca="1" ref="CR43" ca="1">_xlfn.LET(_xlpm.value,RAND(),_xlfn.IFS(CR42=1,IF(_xlpm.value&gt;0.97,2,1),CR42=2,IF(_xlpm.value&gt;0.98,3,2),CR42=3,1))</f>
        <v>2</v>
      </c>
      <c r="CS43" s="59">
        <f t="shared" ca="1" si="428"/>
        <v>0.06</v>
      </c>
      <c r="CT43" s="40">
        <f t="shared" ca="1" si="229"/>
        <v>182299.70054063346</v>
      </c>
      <c r="CU43" s="28" cm="1">
        <f t="array" aca="1" ref="CU43" ca="1">_xlfn.LET(_xlpm.value,RAND(),_xlfn.IFS(CU42=1,IF(_xlpm.value&gt;0.97,2,1),CU42=2,IF(_xlpm.value&gt;0.98,3,2),CU42=3,1))</f>
        <v>2</v>
      </c>
      <c r="CV43" s="59">
        <f t="shared" ca="1" si="429"/>
        <v>0.06</v>
      </c>
      <c r="CW43" s="40">
        <f t="shared" ca="1" si="230"/>
        <v>182299.70054063346</v>
      </c>
      <c r="CX43" s="28" cm="1">
        <f t="array" aca="1" ref="CX43" ca="1">_xlfn.LET(_xlpm.value,RAND(),_xlfn.IFS(CX42=1,IF(_xlpm.value&gt;0.97,2,1),CX42=2,IF(_xlpm.value&gt;0.98,3,2),CX42=3,1))</f>
        <v>1</v>
      </c>
      <c r="CY43" s="59">
        <f t="shared" ca="1" si="430"/>
        <v>0.06</v>
      </c>
      <c r="CZ43" s="40">
        <f t="shared" ca="1" si="231"/>
        <v>182299.70054063346</v>
      </c>
      <c r="DA43" s="28" cm="1">
        <f t="array" aca="1" ref="DA43" ca="1">_xlfn.LET(_xlpm.value,RAND(),_xlfn.IFS(DA42=1,IF(_xlpm.value&gt;0.97,2,1),DA42=2,IF(_xlpm.value&gt;0.98,3,2),DA42=3,1))</f>
        <v>1</v>
      </c>
      <c r="DB43" s="59">
        <f t="shared" ca="1" si="431"/>
        <v>0.06</v>
      </c>
      <c r="DC43" s="40">
        <f t="shared" ca="1" si="232"/>
        <v>182299.70054063346</v>
      </c>
      <c r="DD43" s="28" cm="1">
        <f t="array" aca="1" ref="DD43" ca="1">_xlfn.LET(_xlpm.value,RAND(),_xlfn.IFS(DD42=1,IF(_xlpm.value&gt;0.97,2,1),DD42=2,IF(_xlpm.value&gt;0.98,3,2),DD42=3,1))</f>
        <v>2</v>
      </c>
      <c r="DE43" s="59">
        <f t="shared" ca="1" si="432"/>
        <v>0.06</v>
      </c>
      <c r="DF43" s="40">
        <f t="shared" ca="1" si="233"/>
        <v>79896.540517394096</v>
      </c>
      <c r="DG43" s="28" cm="1">
        <f t="array" aca="1" ref="DG43" ca="1">_xlfn.LET(_xlpm.value,RAND(),_xlfn.IFS(DG42=1,IF(_xlpm.value&gt;0.97,2,1),DG42=2,IF(_xlpm.value&gt;0.98,3,2),DG42=3,1))</f>
        <v>2</v>
      </c>
      <c r="DH43" s="59">
        <f t="shared" ca="1" si="433"/>
        <v>0.06</v>
      </c>
      <c r="DI43" s="40">
        <f t="shared" ca="1" si="234"/>
        <v>182299.70054063346</v>
      </c>
      <c r="DJ43" s="28" cm="1">
        <f t="array" aca="1" ref="DJ43" ca="1">_xlfn.LET(_xlpm.value,RAND(),_xlfn.IFS(DJ42=1,IF(_xlpm.value&gt;0.97,2,1),DJ42=2,IF(_xlpm.value&gt;0.98,3,2),DJ42=3,1))</f>
        <v>2</v>
      </c>
      <c r="DK43" s="59">
        <f t="shared" ca="1" si="434"/>
        <v>0.06</v>
      </c>
      <c r="DL43" s="40">
        <f t="shared" ca="1" si="235"/>
        <v>182299.70054063346</v>
      </c>
      <c r="DM43" s="28" cm="1">
        <f t="array" aca="1" ref="DM43" ca="1">_xlfn.LET(_xlpm.value,RAND(),_xlfn.IFS(DM42=1,IF(_xlpm.value&gt;0.97,2,1),DM42=2,IF(_xlpm.value&gt;0.98,3,2),DM42=3,1))</f>
        <v>1</v>
      </c>
      <c r="DN43" s="59">
        <f t="shared" ca="1" si="435"/>
        <v>0.06</v>
      </c>
      <c r="DO43" s="40">
        <f t="shared" ca="1" si="236"/>
        <v>182299.70054063346</v>
      </c>
      <c r="DP43" s="28" cm="1">
        <f t="array" aca="1" ref="DP43" ca="1">_xlfn.LET(_xlpm.value,RAND(),_xlfn.IFS(DP42=1,IF(_xlpm.value&gt;0.97,2,1),DP42=2,IF(_xlpm.value&gt;0.98,3,2),DP42=3,1))</f>
        <v>2</v>
      </c>
      <c r="DQ43" s="59">
        <f t="shared" ca="1" si="436"/>
        <v>0.06</v>
      </c>
      <c r="DR43" s="40">
        <f t="shared" ca="1" si="237"/>
        <v>182299.70054063346</v>
      </c>
      <c r="DS43" s="28" cm="1">
        <f t="array" aca="1" ref="DS43" ca="1">_xlfn.LET(_xlpm.value,RAND(),_xlfn.IFS(DS42=1,IF(_xlpm.value&gt;0.97,2,1),DS42=2,IF(_xlpm.value&gt;0.98,3,2),DS42=3,1))</f>
        <v>1</v>
      </c>
      <c r="DT43" s="59">
        <f t="shared" ca="1" si="437"/>
        <v>0.06</v>
      </c>
      <c r="DU43" s="40">
        <f t="shared" ca="1" si="238"/>
        <v>182299.70054063346</v>
      </c>
      <c r="DV43" s="28" cm="1">
        <f t="array" aca="1" ref="DV43" ca="1">_xlfn.LET(_xlpm.value,RAND(),_xlfn.IFS(DV42=1,IF(_xlpm.value&gt;0.97,2,1),DV42=2,IF(_xlpm.value&gt;0.98,3,2),DV42=3,1))</f>
        <v>2</v>
      </c>
      <c r="DW43" s="59">
        <f t="shared" ca="1" si="438"/>
        <v>0.06</v>
      </c>
      <c r="DX43" s="40">
        <f t="shared" ca="1" si="239"/>
        <v>86880.342276100462</v>
      </c>
      <c r="DY43" s="28" cm="1">
        <f t="array" aca="1" ref="DY43" ca="1">_xlfn.LET(_xlpm.value,RAND(),_xlfn.IFS(DY42=1,IF(_xlpm.value&gt;0.97,2,1),DY42=2,IF(_xlpm.value&gt;0.98,3,2),DY42=3,1))</f>
        <v>2</v>
      </c>
      <c r="DZ43" s="59">
        <f t="shared" ca="1" si="439"/>
        <v>0.06</v>
      </c>
      <c r="EA43" s="40">
        <f t="shared" ca="1" si="240"/>
        <v>182299.70054063346</v>
      </c>
      <c r="EB43" s="28" cm="1">
        <f t="array" aca="1" ref="EB43" ca="1">_xlfn.LET(_xlpm.value,RAND(),_xlfn.IFS(EB42=1,IF(_xlpm.value&gt;0.97,2,1),EB42=2,IF(_xlpm.value&gt;0.98,3,2),EB42=3,1))</f>
        <v>1</v>
      </c>
      <c r="EC43" s="59">
        <f t="shared" ca="1" si="440"/>
        <v>0.06</v>
      </c>
      <c r="ED43" s="40">
        <f t="shared" ca="1" si="241"/>
        <v>74032.805891909316</v>
      </c>
      <c r="EE43" s="28" cm="1">
        <f t="array" aca="1" ref="EE43" ca="1">_xlfn.LET(_xlpm.value,RAND(),_xlfn.IFS(EE42=1,IF(_xlpm.value&gt;0.97,2,1),EE42=2,IF(_xlpm.value&gt;0.98,3,2),EE42=3,1))</f>
        <v>1</v>
      </c>
      <c r="EF43" s="59">
        <f t="shared" ca="1" si="441"/>
        <v>0.06</v>
      </c>
      <c r="EG43" s="40">
        <f t="shared" ca="1" si="242"/>
        <v>182299.70054063346</v>
      </c>
      <c r="EH43" s="28" cm="1">
        <f t="array" aca="1" ref="EH43" ca="1">_xlfn.LET(_xlpm.value,RAND(),_xlfn.IFS(EH42=1,IF(_xlpm.value&gt;0.97,2,1),EH42=2,IF(_xlpm.value&gt;0.98,3,2),EH42=3,1))</f>
        <v>1</v>
      </c>
      <c r="EI43" s="59">
        <f t="shared" ca="1" si="442"/>
        <v>0.06</v>
      </c>
      <c r="EJ43" s="40">
        <f t="shared" ca="1" si="243"/>
        <v>182299.70054063346</v>
      </c>
      <c r="EK43" s="28" cm="1">
        <f t="array" aca="1" ref="EK43" ca="1">_xlfn.LET(_xlpm.value,RAND(),_xlfn.IFS(EK42=1,IF(_xlpm.value&gt;0.97,2,1),EK42=2,IF(_xlpm.value&gt;0.98,3,2),EK42=3,1))</f>
        <v>1</v>
      </c>
      <c r="EL43" s="59">
        <f t="shared" ca="1" si="443"/>
        <v>0.06</v>
      </c>
      <c r="EM43" s="40">
        <f t="shared" ca="1" si="244"/>
        <v>182299.70054063346</v>
      </c>
      <c r="EN43" s="28" cm="1">
        <f t="array" aca="1" ref="EN43" ca="1">_xlfn.LET(_xlpm.value,RAND(),_xlfn.IFS(EN42=1,IF(_xlpm.value&gt;0.97,2,1),EN42=2,IF(_xlpm.value&gt;0.98,3,2),EN42=3,1))</f>
        <v>1</v>
      </c>
      <c r="EO43" s="59">
        <f t="shared" ca="1" si="444"/>
        <v>0.06</v>
      </c>
      <c r="EP43" s="40">
        <f t="shared" ca="1" si="245"/>
        <v>77827.030457966204</v>
      </c>
      <c r="EQ43" s="28" cm="1">
        <f t="array" aca="1" ref="EQ43" ca="1">_xlfn.LET(_xlpm.value,RAND(),_xlfn.IFS(EQ42=1,IF(_xlpm.value&gt;0.97,2,1),EQ42=2,IF(_xlpm.value&gt;0.98,3,2),EQ42=3,1))</f>
        <v>2</v>
      </c>
      <c r="ER43" s="59">
        <f t="shared" ca="1" si="445"/>
        <v>0.06</v>
      </c>
      <c r="ES43" s="40">
        <f t="shared" ca="1" si="246"/>
        <v>182299.70054063346</v>
      </c>
      <c r="ET43" s="28" cm="1">
        <f t="array" aca="1" ref="ET43" ca="1">_xlfn.LET(_xlpm.value,RAND(),_xlfn.IFS(ET42=1,IF(_xlpm.value&gt;0.97,2,1),ET42=2,IF(_xlpm.value&gt;0.98,3,2),ET42=3,1))</f>
        <v>2</v>
      </c>
      <c r="EU43" s="59">
        <f t="shared" ca="1" si="446"/>
        <v>0.06</v>
      </c>
      <c r="EV43" s="40">
        <f t="shared" ca="1" si="247"/>
        <v>182299.70054063346</v>
      </c>
      <c r="EW43" s="28" cm="1">
        <f t="array" aca="1" ref="EW43" ca="1">_xlfn.LET(_xlpm.value,RAND(),_xlfn.IFS(EW42=1,IF(_xlpm.value&gt;0.97,2,1),EW42=2,IF(_xlpm.value&gt;0.98,3,2),EW42=3,1))</f>
        <v>1</v>
      </c>
      <c r="EX43" s="59">
        <f t="shared" ca="1" si="447"/>
        <v>0.06</v>
      </c>
      <c r="EY43" s="40">
        <f t="shared" ca="1" si="248"/>
        <v>61341.164730092838</v>
      </c>
      <c r="EZ43" s="28" cm="1">
        <f t="array" aca="1" ref="EZ43" ca="1">_xlfn.LET(_xlpm.value,RAND(),_xlfn.IFS(EZ42=1,IF(_xlpm.value&gt;0.97,2,1),EZ42=2,IF(_xlpm.value&gt;0.98,3,2),EZ42=3,1))</f>
        <v>1</v>
      </c>
      <c r="FA43" s="59">
        <f t="shared" ca="1" si="448"/>
        <v>0.06</v>
      </c>
      <c r="FB43" s="40">
        <f t="shared" ca="1" si="249"/>
        <v>182299.70054063346</v>
      </c>
      <c r="FC43" s="28" cm="1">
        <f t="array" aca="1" ref="FC43" ca="1">_xlfn.LET(_xlpm.value,RAND(),_xlfn.IFS(FC42=1,IF(_xlpm.value&gt;0.97,2,1),FC42=2,IF(_xlpm.value&gt;0.98,3,2),FC42=3,1))</f>
        <v>2</v>
      </c>
      <c r="FD43" s="59">
        <f t="shared" ca="1" si="449"/>
        <v>0.06</v>
      </c>
      <c r="FE43" s="40">
        <f t="shared" ca="1" si="250"/>
        <v>182299.70054063346</v>
      </c>
      <c r="FF43" s="28" cm="1">
        <f t="array" aca="1" ref="FF43" ca="1">_xlfn.LET(_xlpm.value,RAND(),_xlfn.IFS(FF42=1,IF(_xlpm.value&gt;0.97,2,1),FF42=2,IF(_xlpm.value&gt;0.98,3,2),FF42=3,1))</f>
        <v>2</v>
      </c>
      <c r="FG43" s="59">
        <f t="shared" ca="1" si="450"/>
        <v>0.06</v>
      </c>
      <c r="FH43" s="40">
        <f t="shared" ca="1" si="251"/>
        <v>182299.70054063346</v>
      </c>
      <c r="FI43" s="28" cm="1">
        <f t="array" aca="1" ref="FI43" ca="1">_xlfn.LET(_xlpm.value,RAND(),_xlfn.IFS(FI42=1,IF(_xlpm.value&gt;0.97,2,1),FI42=2,IF(_xlpm.value&gt;0.98,3,2),FI42=3,1))</f>
        <v>1</v>
      </c>
      <c r="FJ43" s="59">
        <f t="shared" ca="1" si="451"/>
        <v>0.06</v>
      </c>
      <c r="FK43" s="40">
        <f t="shared" ca="1" si="252"/>
        <v>182299.70054063346</v>
      </c>
      <c r="FL43" s="28" cm="1">
        <f t="array" aca="1" ref="FL43" ca="1">_xlfn.LET(_xlpm.value,RAND(),_xlfn.IFS(FL42=1,IF(_xlpm.value&gt;0.97,2,1),FL42=2,IF(_xlpm.value&gt;0.98,3,2),FL42=3,1))</f>
        <v>1</v>
      </c>
      <c r="FM43" s="59">
        <f t="shared" ca="1" si="452"/>
        <v>0.06</v>
      </c>
      <c r="FN43" s="40">
        <f t="shared" ca="1" si="253"/>
        <v>182299.70054063346</v>
      </c>
      <c r="FO43" s="28" cm="1">
        <f t="array" aca="1" ref="FO43" ca="1">_xlfn.LET(_xlpm.value,RAND(),_xlfn.IFS(FO42=1,IF(_xlpm.value&gt;0.97,2,1),FO42=2,IF(_xlpm.value&gt;0.98,3,2),FO42=3,1))</f>
        <v>1</v>
      </c>
      <c r="FP43" s="59">
        <f t="shared" ca="1" si="453"/>
        <v>0.06</v>
      </c>
      <c r="FQ43" s="40">
        <f t="shared" ca="1" si="254"/>
        <v>95198.161911547955</v>
      </c>
      <c r="FR43" s="28" cm="1">
        <f t="array" aca="1" ref="FR43" ca="1">_xlfn.LET(_xlpm.value,RAND(),_xlfn.IFS(FR42=1,IF(_xlpm.value&gt;0.97,2,1),FR42=2,IF(_xlpm.value&gt;0.98,3,2),FR42=3,1))</f>
        <v>1</v>
      </c>
      <c r="FS43" s="59">
        <f t="shared" ca="1" si="454"/>
        <v>0.06</v>
      </c>
      <c r="FT43" s="40">
        <f t="shared" ca="1" si="255"/>
        <v>79896.540517394096</v>
      </c>
      <c r="FU43" s="28" cm="1">
        <f t="array" aca="1" ref="FU43" ca="1">_xlfn.LET(_xlpm.value,RAND(),_xlfn.IFS(FU42=1,IF(_xlpm.value&gt;0.97,2,1),FU42=2,IF(_xlpm.value&gt;0.98,3,2),FU42=3,1))</f>
        <v>2</v>
      </c>
      <c r="FV43" s="59">
        <f t="shared" ca="1" si="455"/>
        <v>0.06</v>
      </c>
      <c r="FW43" s="40">
        <f t="shared" ca="1" si="256"/>
        <v>182299.70054063346</v>
      </c>
      <c r="FX43" s="28" cm="1">
        <f t="array" aca="1" ref="FX43" ca="1">_xlfn.LET(_xlpm.value,RAND(),_xlfn.IFS(FX42=1,IF(_xlpm.value&gt;0.97,2,1),FX42=2,IF(_xlpm.value&gt;0.98,3,2),FX42=3,1))</f>
        <v>1</v>
      </c>
      <c r="FY43" s="59">
        <f t="shared" ca="1" si="456"/>
        <v>0.06</v>
      </c>
      <c r="FZ43" s="40">
        <f t="shared" ca="1" si="257"/>
        <v>182299.70054063346</v>
      </c>
      <c r="GA43" s="28" cm="1">
        <f t="array" aca="1" ref="GA43" ca="1">_xlfn.LET(_xlpm.value,RAND(),_xlfn.IFS(GA42=1,IF(_xlpm.value&gt;0.97,2,1),GA42=2,IF(_xlpm.value&gt;0.98,3,2),GA42=3,1))</f>
        <v>1</v>
      </c>
      <c r="GB43" s="59">
        <f t="shared" ca="1" si="457"/>
        <v>0.06</v>
      </c>
      <c r="GC43" s="40">
        <f t="shared" ca="1" si="258"/>
        <v>182299.70054063346</v>
      </c>
      <c r="GD43" s="28" cm="1">
        <f t="array" aca="1" ref="GD43" ca="1">_xlfn.LET(_xlpm.value,RAND(),_xlfn.IFS(GD42=1,IF(_xlpm.value&gt;0.97,2,1),GD42=2,IF(_xlpm.value&gt;0.98,3,2),GD42=3,1))</f>
        <v>2</v>
      </c>
      <c r="GE43" s="59">
        <f t="shared" ca="1" si="458"/>
        <v>0.06</v>
      </c>
      <c r="GF43" s="40">
        <f t="shared" ca="1" si="259"/>
        <v>182299.70054063346</v>
      </c>
      <c r="GG43" s="28" cm="1">
        <f t="array" aca="1" ref="GG43" ca="1">_xlfn.LET(_xlpm.value,RAND(),_xlfn.IFS(GG42=1,IF(_xlpm.value&gt;0.97,2,1),GG42=2,IF(_xlpm.value&gt;0.98,3,2),GG42=3,1))</f>
        <v>2</v>
      </c>
      <c r="GH43" s="59">
        <f t="shared" ca="1" si="459"/>
        <v>0.06</v>
      </c>
      <c r="GI43" s="40">
        <f t="shared" ca="1" si="260"/>
        <v>182299.70054063346</v>
      </c>
      <c r="GJ43" s="28" cm="1">
        <f t="array" aca="1" ref="GJ43" ca="1">_xlfn.LET(_xlpm.value,RAND(),_xlfn.IFS(GJ42=1,IF(_xlpm.value&gt;0.97,2,1),GJ42=2,IF(_xlpm.value&gt;0.98,3,2),GJ42=3,1))</f>
        <v>1</v>
      </c>
      <c r="GK43" s="59">
        <f t="shared" ca="1" si="460"/>
        <v>0.06</v>
      </c>
      <c r="GL43" s="40">
        <f t="shared" ca="1" si="261"/>
        <v>182299.70054063346</v>
      </c>
      <c r="GM43" s="28" cm="1">
        <f t="array" aca="1" ref="GM43" ca="1">_xlfn.LET(_xlpm.value,RAND(),_xlfn.IFS(GM42=1,IF(_xlpm.value&gt;0.97,2,1),GM42=2,IF(_xlpm.value&gt;0.98,3,2),GM42=3,1))</f>
        <v>3</v>
      </c>
      <c r="GN43" s="59">
        <f t="shared" ca="1" si="461"/>
        <v>-0.7</v>
      </c>
      <c r="GO43" s="40">
        <f t="shared" ca="1" si="262"/>
        <v>52362.797269990609</v>
      </c>
      <c r="GP43" s="28" cm="1">
        <f t="array" aca="1" ref="GP43" ca="1">_xlfn.LET(_xlpm.value,RAND(),_xlfn.IFS(GP42=1,IF(_xlpm.value&gt;0.97,2,1),GP42=2,IF(_xlpm.value&gt;0.98,3,2),GP42=3,1))</f>
        <v>2</v>
      </c>
      <c r="GQ43" s="59">
        <f t="shared" ca="1" si="462"/>
        <v>0.06</v>
      </c>
      <c r="GR43" s="40">
        <f t="shared" ca="1" si="263"/>
        <v>182299.70054063346</v>
      </c>
      <c r="GS43" s="28" cm="1">
        <f t="array" aca="1" ref="GS43" ca="1">_xlfn.LET(_xlpm.value,RAND(),_xlfn.IFS(GS42=1,IF(_xlpm.value&gt;0.97,2,1),GS42=2,IF(_xlpm.value&gt;0.98,3,2),GS42=3,1))</f>
        <v>1</v>
      </c>
      <c r="GT43" s="59">
        <f t="shared" ca="1" si="463"/>
        <v>0.06</v>
      </c>
      <c r="GU43" s="40">
        <f t="shared" ca="1" si="264"/>
        <v>70398.170922810648</v>
      </c>
      <c r="GV43" s="28" cm="1">
        <f t="array" aca="1" ref="GV43" ca="1">_xlfn.LET(_xlpm.value,RAND(),_xlfn.IFS(GV42=1,IF(_xlpm.value&gt;0.97,2,1),GV42=2,IF(_xlpm.value&gt;0.98,3,2),GV42=3,1))</f>
        <v>1</v>
      </c>
      <c r="GW43" s="59">
        <f t="shared" ca="1" si="464"/>
        <v>0.06</v>
      </c>
      <c r="GX43" s="40">
        <f t="shared" ca="1" si="265"/>
        <v>182299.70054063346</v>
      </c>
      <c r="GY43" s="28" cm="1">
        <f t="array" aca="1" ref="GY43" ca="1">_xlfn.LET(_xlpm.value,RAND(),_xlfn.IFS(GY42=1,IF(_xlpm.value&gt;0.97,2,1),GY42=2,IF(_xlpm.value&gt;0.98,3,2),GY42=3,1))</f>
        <v>1</v>
      </c>
      <c r="GZ43" s="59">
        <f t="shared" ca="1" si="465"/>
        <v>0.06</v>
      </c>
      <c r="HA43" s="40">
        <f t="shared" ca="1" si="266"/>
        <v>182299.70054063346</v>
      </c>
      <c r="HB43" s="28" cm="1">
        <f t="array" aca="1" ref="HB43" ca="1">_xlfn.LET(_xlpm.value,RAND(),_xlfn.IFS(HB42=1,IF(_xlpm.value&gt;0.97,2,1),HB42=2,IF(_xlpm.value&gt;0.98,3,2),HB42=3,1))</f>
        <v>2</v>
      </c>
      <c r="HC43" s="59">
        <f t="shared" ca="1" si="466"/>
        <v>0.06</v>
      </c>
      <c r="HD43" s="40">
        <f t="shared" ca="1" si="267"/>
        <v>182299.70054063346</v>
      </c>
      <c r="HE43" s="28" cm="1">
        <f t="array" aca="1" ref="HE43" ca="1">_xlfn.LET(_xlpm.value,RAND(),_xlfn.IFS(HE42=1,IF(_xlpm.value&gt;0.97,2,1),HE42=2,IF(_xlpm.value&gt;0.98,3,2),HE42=3,1))</f>
        <v>2</v>
      </c>
      <c r="HF43" s="59">
        <f t="shared" ca="1" si="467"/>
        <v>0.06</v>
      </c>
      <c r="HG43" s="40">
        <f t="shared" ca="1" si="268"/>
        <v>95198.161911547955</v>
      </c>
      <c r="HH43" s="28" cm="1">
        <f t="array" aca="1" ref="HH43" ca="1">_xlfn.LET(_xlpm.value,RAND(),_xlfn.IFS(HH42=1,IF(_xlpm.value&gt;0.97,2,1),HH42=2,IF(_xlpm.value&gt;0.98,3,2),HH42=3,1))</f>
        <v>2</v>
      </c>
      <c r="HI43" s="59">
        <f t="shared" ca="1" si="468"/>
        <v>0.06</v>
      </c>
      <c r="HJ43" s="40">
        <f t="shared" ca="1" si="269"/>
        <v>182299.70054063346</v>
      </c>
      <c r="HK43" s="28" cm="1">
        <f t="array" aca="1" ref="HK43" ca="1">_xlfn.LET(_xlpm.value,RAND(),_xlfn.IFS(HK42=1,IF(_xlpm.value&gt;0.97,2,1),HK42=2,IF(_xlpm.value&gt;0.98,3,2),HK42=3,1))</f>
        <v>1</v>
      </c>
      <c r="HL43" s="59">
        <f t="shared" ca="1" si="469"/>
        <v>0.06</v>
      </c>
      <c r="HM43" s="40">
        <f t="shared" ca="1" si="270"/>
        <v>182299.70054063346</v>
      </c>
      <c r="HN43" s="28" cm="1">
        <f t="array" aca="1" ref="HN43" ca="1">_xlfn.LET(_xlpm.value,RAND(),_xlfn.IFS(HN42=1,IF(_xlpm.value&gt;0.97,2,1),HN42=2,IF(_xlpm.value&gt;0.98,3,2),HN42=3,1))</f>
        <v>1</v>
      </c>
      <c r="HO43" s="59">
        <f t="shared" ca="1" si="470"/>
        <v>0.06</v>
      </c>
      <c r="HP43" s="40">
        <f t="shared" ca="1" si="271"/>
        <v>150992.15751378171</v>
      </c>
      <c r="HQ43" s="28" cm="1">
        <f t="array" aca="1" ref="HQ43" ca="1">_xlfn.LET(_xlpm.value,RAND(),_xlfn.IFS(HQ42=1,IF(_xlpm.value&gt;0.97,2,1),HQ42=2,IF(_xlpm.value&gt;0.98,3,2),HQ42=3,1))</f>
        <v>1</v>
      </c>
      <c r="HR43" s="59">
        <f t="shared" ca="1" si="471"/>
        <v>0.06</v>
      </c>
      <c r="HS43" s="40">
        <f t="shared" ca="1" si="272"/>
        <v>182299.70054063346</v>
      </c>
      <c r="HT43" s="28" cm="1">
        <f t="array" aca="1" ref="HT43" ca="1">_xlfn.LET(_xlpm.value,RAND(),_xlfn.IFS(HT42=1,IF(_xlpm.value&gt;0.97,2,1),HT42=2,IF(_xlpm.value&gt;0.98,3,2),HT42=3,1))</f>
        <v>1</v>
      </c>
      <c r="HU43" s="59">
        <f t="shared" ca="1" si="472"/>
        <v>0.06</v>
      </c>
      <c r="HV43" s="40">
        <f t="shared" ca="1" si="273"/>
        <v>182299.70054063346</v>
      </c>
      <c r="HW43" s="28" cm="1">
        <f t="array" aca="1" ref="HW43" ca="1">_xlfn.LET(_xlpm.value,RAND(),_xlfn.IFS(HW42=1,IF(_xlpm.value&gt;0.97,2,1),HW42=2,IF(_xlpm.value&gt;0.98,3,2),HW42=3,1))</f>
        <v>1</v>
      </c>
      <c r="HX43" s="59">
        <f t="shared" ca="1" si="473"/>
        <v>0.06</v>
      </c>
      <c r="HY43" s="40">
        <f t="shared" ca="1" si="274"/>
        <v>60116.224905657531</v>
      </c>
      <c r="HZ43" s="28" cm="1">
        <f t="array" aca="1" ref="HZ43" ca="1">_xlfn.LET(_xlpm.value,RAND(),_xlfn.IFS(HZ42=1,IF(_xlpm.value&gt;0.97,2,1),HZ42=2,IF(_xlpm.value&gt;0.98,3,2),HZ42=3,1))</f>
        <v>1</v>
      </c>
      <c r="IA43" s="59">
        <f t="shared" ca="1" si="474"/>
        <v>0.06</v>
      </c>
      <c r="IB43" s="40">
        <f t="shared" ca="1" si="275"/>
        <v>182299.70054063346</v>
      </c>
      <c r="IC43" s="28" cm="1">
        <f t="array" aca="1" ref="IC43" ca="1">_xlfn.LET(_xlpm.value,RAND(),_xlfn.IFS(IC42=1,IF(_xlpm.value&gt;0.97,2,1),IC42=2,IF(_xlpm.value&gt;0.98,3,2),IC42=3,1))</f>
        <v>1</v>
      </c>
      <c r="ID43" s="59">
        <f t="shared" ca="1" si="475"/>
        <v>0.06</v>
      </c>
      <c r="IE43" s="40">
        <f t="shared" ca="1" si="276"/>
        <v>182299.70054063346</v>
      </c>
      <c r="IF43" s="28" cm="1">
        <f t="array" aca="1" ref="IF43" ca="1">_xlfn.LET(_xlpm.value,RAND(),_xlfn.IFS(IF42=1,IF(_xlpm.value&gt;0.97,2,1),IF42=2,IF(_xlpm.value&gt;0.98,3,2),IF42=3,1))</f>
        <v>1</v>
      </c>
      <c r="IG43" s="59">
        <f t="shared" ca="1" si="476"/>
        <v>0.06</v>
      </c>
      <c r="IH43" s="40">
        <f t="shared" ca="1" si="277"/>
        <v>182299.70054063346</v>
      </c>
      <c r="II43" s="28" cm="1">
        <f t="array" aca="1" ref="II43" ca="1">_xlfn.LET(_xlpm.value,RAND(),_xlfn.IFS(II42=1,IF(_xlpm.value&gt;0.97,2,1),II42=2,IF(_xlpm.value&gt;0.98,3,2),II42=3,1))</f>
        <v>2</v>
      </c>
      <c r="IJ43" s="59">
        <f t="shared" ca="1" si="477"/>
        <v>0.06</v>
      </c>
      <c r="IK43" s="40">
        <f t="shared" ca="1" si="278"/>
        <v>182299.70054063346</v>
      </c>
      <c r="IL43" s="28" cm="1">
        <f t="array" aca="1" ref="IL43" ca="1">_xlfn.LET(_xlpm.value,RAND(),_xlfn.IFS(IL42=1,IF(_xlpm.value&gt;0.97,2,1),IL42=2,IF(_xlpm.value&gt;0.98,3,2),IL42=3,1))</f>
        <v>2</v>
      </c>
      <c r="IM43" s="59">
        <f t="shared" ca="1" si="478"/>
        <v>0.06</v>
      </c>
      <c r="IN43" s="40">
        <f t="shared" ca="1" si="279"/>
        <v>182299.70054063346</v>
      </c>
      <c r="IO43" s="28" cm="1">
        <f t="array" aca="1" ref="IO43" ca="1">_xlfn.LET(_xlpm.value,RAND(),_xlfn.IFS(IO42=1,IF(_xlpm.value&gt;0.97,2,1),IO42=2,IF(_xlpm.value&gt;0.98,3,2),IO42=3,1))</f>
        <v>2</v>
      </c>
      <c r="IP43" s="59">
        <f t="shared" ca="1" si="479"/>
        <v>0.06</v>
      </c>
      <c r="IQ43" s="40">
        <f t="shared" ca="1" si="280"/>
        <v>182299.70054063346</v>
      </c>
      <c r="IR43" s="28" cm="1">
        <f t="array" aca="1" ref="IR43" ca="1">_xlfn.LET(_xlpm.value,RAND(),_xlfn.IFS(IR42=1,IF(_xlpm.value&gt;0.97,2,1),IR42=2,IF(_xlpm.value&gt;0.98,3,2),IR42=3,1))</f>
        <v>1</v>
      </c>
      <c r="IS43" s="59">
        <f t="shared" ca="1" si="480"/>
        <v>0.06</v>
      </c>
      <c r="IT43" s="40">
        <f t="shared" ca="1" si="281"/>
        <v>182299.70054063346</v>
      </c>
      <c r="IU43" s="28" cm="1">
        <f t="array" aca="1" ref="IU43" ca="1">_xlfn.LET(_xlpm.value,RAND(),_xlfn.IFS(IU42=1,IF(_xlpm.value&gt;0.97,2,1),IU42=2,IF(_xlpm.value&gt;0.98,3,2),IU42=3,1))</f>
        <v>2</v>
      </c>
      <c r="IV43" s="59">
        <f t="shared" ca="1" si="481"/>
        <v>0.06</v>
      </c>
      <c r="IW43" s="40">
        <f t="shared" ca="1" si="282"/>
        <v>182299.70054063346</v>
      </c>
      <c r="IX43" s="28" cm="1">
        <f t="array" aca="1" ref="IX43" ca="1">_xlfn.LET(_xlpm.value,RAND(),_xlfn.IFS(IX42=1,IF(_xlpm.value&gt;0.97,2,1),IX42=2,IF(_xlpm.value&gt;0.98,3,2),IX42=3,1))</f>
        <v>2</v>
      </c>
      <c r="IY43" s="59">
        <f t="shared" ca="1" si="482"/>
        <v>0.06</v>
      </c>
      <c r="IZ43" s="40">
        <f t="shared" ca="1" si="283"/>
        <v>182299.70054063346</v>
      </c>
      <c r="JA43" s="28" cm="1">
        <f t="array" aca="1" ref="JA43" ca="1">_xlfn.LET(_xlpm.value,RAND(),_xlfn.IFS(JA42=1,IF(_xlpm.value&gt;0.97,2,1),JA42=2,IF(_xlpm.value&gt;0.98,3,2),JA42=3,1))</f>
        <v>1</v>
      </c>
      <c r="JB43" s="59">
        <f t="shared" ca="1" si="483"/>
        <v>0.06</v>
      </c>
      <c r="JC43" s="40">
        <f t="shared" ca="1" si="284"/>
        <v>182299.70054063346</v>
      </c>
      <c r="JD43" s="28" cm="1">
        <f t="array" aca="1" ref="JD43" ca="1">_xlfn.LET(_xlpm.value,RAND(),_xlfn.IFS(JD42=1,IF(_xlpm.value&gt;0.97,2,1),JD42=2,IF(_xlpm.value&gt;0.98,3,2),JD42=3,1))</f>
        <v>1</v>
      </c>
      <c r="JE43" s="59">
        <f t="shared" ca="1" si="484"/>
        <v>0.06</v>
      </c>
      <c r="JF43" s="40">
        <f t="shared" ca="1" si="285"/>
        <v>182299.70054063346</v>
      </c>
      <c r="JG43" s="28" cm="1">
        <f t="array" aca="1" ref="JG43" ca="1">_xlfn.LET(_xlpm.value,RAND(),_xlfn.IFS(JG42=1,IF(_xlpm.value&gt;0.97,2,1),JG42=2,IF(_xlpm.value&gt;0.98,3,2),JG42=3,1))</f>
        <v>2</v>
      </c>
      <c r="JH43" s="59">
        <f t="shared" ca="1" si="485"/>
        <v>0.06</v>
      </c>
      <c r="JI43" s="40">
        <f t="shared" ca="1" si="286"/>
        <v>182299.70054063346</v>
      </c>
      <c r="JJ43" s="28" cm="1">
        <f t="array" aca="1" ref="JJ43" ca="1">_xlfn.LET(_xlpm.value,RAND(),_xlfn.IFS(JJ42=1,IF(_xlpm.value&gt;0.97,2,1),JJ42=2,IF(_xlpm.value&gt;0.98,3,2),JJ42=3,1))</f>
        <v>2</v>
      </c>
      <c r="JK43" s="59">
        <f t="shared" ca="1" si="486"/>
        <v>0.06</v>
      </c>
      <c r="JL43" s="40">
        <f t="shared" ca="1" si="287"/>
        <v>182299.70054063346</v>
      </c>
      <c r="JM43" s="28" cm="1">
        <f t="array" aca="1" ref="JM43" ca="1">_xlfn.LET(_xlpm.value,RAND(),_xlfn.IFS(JM42=1,IF(_xlpm.value&gt;0.97,2,1),JM42=2,IF(_xlpm.value&gt;0.98,3,2),JM42=3,1))</f>
        <v>2</v>
      </c>
      <c r="JN43" s="59">
        <f t="shared" ca="1" si="487"/>
        <v>0.06</v>
      </c>
      <c r="JO43" s="40">
        <f t="shared" ca="1" si="288"/>
        <v>75874.662477373815</v>
      </c>
      <c r="JP43" s="28" cm="1">
        <f t="array" aca="1" ref="JP43" ca="1">_xlfn.LET(_xlpm.value,RAND(),_xlfn.IFS(JP42=1,IF(_xlpm.value&gt;0.97,2,1),JP42=2,IF(_xlpm.value&gt;0.98,3,2),JP42=3,1))</f>
        <v>1</v>
      </c>
      <c r="JQ43" s="59">
        <f t="shared" ca="1" si="488"/>
        <v>0.06</v>
      </c>
      <c r="JR43" s="40">
        <f t="shared" ca="1" si="289"/>
        <v>61341.164730092838</v>
      </c>
      <c r="JS43" s="28" cm="1">
        <f t="array" aca="1" ref="JS43" ca="1">_xlfn.LET(_xlpm.value,RAND(),_xlfn.IFS(JS42=1,IF(_xlpm.value&gt;0.97,2,1),JS42=2,IF(_xlpm.value&gt;0.98,3,2),JS42=3,1))</f>
        <v>1</v>
      </c>
      <c r="JT43" s="59">
        <f t="shared" ca="1" si="489"/>
        <v>0.06</v>
      </c>
      <c r="JU43" s="40">
        <f t="shared" ca="1" si="290"/>
        <v>120202.28893110187</v>
      </c>
      <c r="JV43" s="28" cm="1">
        <f t="array" aca="1" ref="JV43" ca="1">_xlfn.LET(_xlpm.value,RAND(),_xlfn.IFS(JV42=1,IF(_xlpm.value&gt;0.97,2,1),JV42=2,IF(_xlpm.value&gt;0.98,3,2),JV42=3,1))</f>
        <v>2</v>
      </c>
      <c r="JW43" s="59">
        <f t="shared" ca="1" si="490"/>
        <v>0.06</v>
      </c>
      <c r="JX43" s="40">
        <f t="shared" ca="1" si="291"/>
        <v>182299.70054063346</v>
      </c>
      <c r="JY43" s="28" cm="1">
        <f t="array" aca="1" ref="JY43" ca="1">_xlfn.LET(_xlpm.value,RAND(),_xlfn.IFS(JY42=1,IF(_xlpm.value&gt;0.97,2,1),JY42=2,IF(_xlpm.value&gt;0.98,3,2),JY42=3,1))</f>
        <v>1</v>
      </c>
      <c r="JZ43" s="59">
        <f t="shared" ca="1" si="491"/>
        <v>0.06</v>
      </c>
      <c r="KA43" s="40">
        <f t="shared" ca="1" si="292"/>
        <v>58960.621297699683</v>
      </c>
      <c r="KB43" s="28" cm="1">
        <f t="array" aca="1" ref="KB43" ca="1">_xlfn.LET(_xlpm.value,RAND(),_xlfn.IFS(KB42=1,IF(_xlpm.value&gt;0.97,2,1),KB42=2,IF(_xlpm.value&gt;0.98,3,2),KB42=3,1))</f>
        <v>2</v>
      </c>
      <c r="KC43" s="59">
        <f t="shared" ca="1" si="492"/>
        <v>0.06</v>
      </c>
      <c r="KD43" s="40">
        <f t="shared" ca="1" si="293"/>
        <v>60644.835697563969</v>
      </c>
      <c r="KE43" s="28" cm="1">
        <f t="array" aca="1" ref="KE43" ca="1">_xlfn.LET(_xlpm.value,RAND(),_xlfn.IFS(KE42=1,IF(_xlpm.value&gt;0.97,2,1),KE42=2,IF(_xlpm.value&gt;0.98,3,2),KE42=3,1))</f>
        <v>1</v>
      </c>
      <c r="KF43" s="59">
        <f t="shared" ca="1" si="493"/>
        <v>0.06</v>
      </c>
      <c r="KG43" s="40">
        <f t="shared" ca="1" si="294"/>
        <v>182299.70054063346</v>
      </c>
      <c r="KH43" s="28" cm="1">
        <f t="array" aca="1" ref="KH43" ca="1">_xlfn.LET(_xlpm.value,RAND(),_xlfn.IFS(KH42=1,IF(_xlpm.value&gt;0.97,2,1),KH42=2,IF(_xlpm.value&gt;0.98,3,2),KH42=3,1))</f>
        <v>1</v>
      </c>
      <c r="KI43" s="59">
        <f t="shared" ca="1" si="494"/>
        <v>0.06</v>
      </c>
      <c r="KJ43" s="40">
        <f t="shared" ca="1" si="295"/>
        <v>182299.70054063346</v>
      </c>
      <c r="KK43" s="28" cm="1">
        <f t="array" aca="1" ref="KK43" ca="1">_xlfn.LET(_xlpm.value,RAND(),_xlfn.IFS(KK42=1,IF(_xlpm.value&gt;0.97,2,1),KK42=2,IF(_xlpm.value&gt;0.98,3,2),KK42=3,1))</f>
        <v>1</v>
      </c>
      <c r="KL43" s="59">
        <f t="shared" ca="1" si="495"/>
        <v>0.06</v>
      </c>
      <c r="KM43" s="40">
        <f t="shared" ca="1" si="296"/>
        <v>182299.70054063346</v>
      </c>
      <c r="KN43" s="28" cm="1">
        <f t="array" aca="1" ref="KN43" ca="1">_xlfn.LET(_xlpm.value,RAND(),_xlfn.IFS(KN42=1,IF(_xlpm.value&gt;0.97,2,1),KN42=2,IF(_xlpm.value&gt;0.98,3,2),KN42=3,1))</f>
        <v>1</v>
      </c>
      <c r="KO43" s="59">
        <f t="shared" ca="1" si="496"/>
        <v>0.06</v>
      </c>
      <c r="KP43" s="40">
        <f t="shared" ca="1" si="297"/>
        <v>182299.70054063346</v>
      </c>
      <c r="KQ43" s="28"/>
    </row>
    <row r="44" spans="1:303" x14ac:dyDescent="0.2">
      <c r="A44" s="111">
        <v>46538</v>
      </c>
      <c r="B44" s="64">
        <v>1786.5240000000006</v>
      </c>
      <c r="C44" s="28" cm="1">
        <f t="array" aca="1" ref="C44" ca="1">_xlfn.LET(_xlpm.value,RAND(),_xlfn.IFS(C43=1,IF(_xlpm.value&gt;0.97,2,1),C43=2,IF(_xlpm.value&gt;0.98,3,2),C43=3,1))</f>
        <v>2</v>
      </c>
      <c r="D44" s="59">
        <f t="shared" ca="1" si="0"/>
        <v>0.06</v>
      </c>
      <c r="E44" s="40">
        <f t="shared" ca="1" si="298"/>
        <v>194309.59697307149</v>
      </c>
      <c r="F44" s="28" cm="1">
        <f t="array" aca="1" ref="F44" ca="1">_xlfn.LET(_xlpm.value,RAND(),_xlfn.IFS(F43=1,IF(_xlpm.value&gt;0.97,2,1),F43=2,IF(_xlpm.value&gt;0.98,3,2),F43=3,1))</f>
        <v>1</v>
      </c>
      <c r="G44" s="59">
        <f t="shared" ca="1" si="398"/>
        <v>0.06</v>
      </c>
      <c r="H44" s="40">
        <f t="shared" ca="1" si="199"/>
        <v>194309.59697307149</v>
      </c>
      <c r="I44" s="28" cm="1">
        <f t="array" aca="1" ref="I44" ca="1">_xlfn.LET(_xlpm.value,RAND(),_xlfn.IFS(I43=1,IF(_xlpm.value&gt;0.97,2,1),I43=2,IF(_xlpm.value&gt;0.98,3,2),I43=3,1))</f>
        <v>2</v>
      </c>
      <c r="J44" s="59">
        <f t="shared" ca="1" si="399"/>
        <v>0.06</v>
      </c>
      <c r="K44" s="40">
        <f t="shared" ca="1" si="200"/>
        <v>194309.59697307149</v>
      </c>
      <c r="L44" s="28" cm="1">
        <f t="array" aca="1" ref="L44" ca="1">_xlfn.LET(_xlpm.value,RAND(),_xlfn.IFS(L43=1,IF(_xlpm.value&gt;0.97,2,1),L43=2,IF(_xlpm.value&gt;0.98,3,2),L43=3,1))</f>
        <v>1</v>
      </c>
      <c r="M44" s="59">
        <f t="shared" ca="1" si="400"/>
        <v>0.06</v>
      </c>
      <c r="N44" s="40">
        <f t="shared" ca="1" si="201"/>
        <v>194309.59697307149</v>
      </c>
      <c r="O44" s="28" cm="1">
        <f t="array" aca="1" ref="O44" ca="1">_xlfn.LET(_xlpm.value,RAND(),_xlfn.IFS(O43=1,IF(_xlpm.value&gt;0.97,2,1),O43=2,IF(_xlpm.value&gt;0.98,3,2),O43=3,1))</f>
        <v>1</v>
      </c>
      <c r="P44" s="59">
        <f t="shared" ca="1" si="401"/>
        <v>0.06</v>
      </c>
      <c r="Q44" s="40">
        <f t="shared" ca="1" si="202"/>
        <v>194309.59697307149</v>
      </c>
      <c r="R44" s="28" cm="1">
        <f t="array" aca="1" ref="R44" ca="1">_xlfn.LET(_xlpm.value,RAND(),_xlfn.IFS(R43=1,IF(_xlpm.value&gt;0.97,2,1),R43=2,IF(_xlpm.value&gt;0.98,3,2),R43=3,1))</f>
        <v>2</v>
      </c>
      <c r="S44" s="59">
        <f t="shared" ca="1" si="402"/>
        <v>0.06</v>
      </c>
      <c r="T44" s="40">
        <f t="shared" ca="1" si="203"/>
        <v>194309.59697307149</v>
      </c>
      <c r="U44" s="28" cm="1">
        <f t="array" aca="1" ref="U44" ca="1">_xlfn.LET(_xlpm.value,RAND(),_xlfn.IFS(U43=1,IF(_xlpm.value&gt;0.97,2,1),U43=2,IF(_xlpm.value&gt;0.98,3,2),U43=3,1))</f>
        <v>2</v>
      </c>
      <c r="V44" s="59">
        <f t="shared" ca="1" si="403"/>
        <v>0.06</v>
      </c>
      <c r="W44" s="40">
        <f t="shared" ca="1" si="204"/>
        <v>194309.59697307149</v>
      </c>
      <c r="X44" s="28" cm="1">
        <f t="array" aca="1" ref="X44" ca="1">_xlfn.LET(_xlpm.value,RAND(),_xlfn.IFS(X43=1,IF(_xlpm.value&gt;0.97,2,1),X43=2,IF(_xlpm.value&gt;0.98,3,2),X43=3,1))</f>
        <v>1</v>
      </c>
      <c r="Y44" s="59">
        <f t="shared" ca="1" si="404"/>
        <v>0.06</v>
      </c>
      <c r="Z44" s="40">
        <f t="shared" ca="1" si="205"/>
        <v>194309.59697307149</v>
      </c>
      <c r="AA44" s="28" cm="1">
        <f t="array" aca="1" ref="AA44" ca="1">_xlfn.LET(_xlpm.value,RAND(),_xlfn.IFS(AA43=1,IF(_xlpm.value&gt;0.97,2,1),AA43=2,IF(_xlpm.value&gt;0.98,3,2),AA43=3,1))</f>
        <v>2</v>
      </c>
      <c r="AB44" s="59">
        <f t="shared" ca="1" si="405"/>
        <v>0.06</v>
      </c>
      <c r="AC44" s="40">
        <f t="shared" ca="1" si="206"/>
        <v>194309.59697307149</v>
      </c>
      <c r="AD44" s="28" cm="1">
        <f t="array" aca="1" ref="AD44" ca="1">_xlfn.LET(_xlpm.value,RAND(),_xlfn.IFS(AD43=1,IF(_xlpm.value&gt;0.97,2,1),AD43=2,IF(_xlpm.value&gt;0.98,3,2),AD43=3,1))</f>
        <v>2</v>
      </c>
      <c r="AE44" s="59">
        <f t="shared" ca="1" si="406"/>
        <v>0.06</v>
      </c>
      <c r="AF44" s="40">
        <f t="shared" ca="1" si="207"/>
        <v>115979.41537427661</v>
      </c>
      <c r="AG44" s="28" cm="1">
        <f t="array" aca="1" ref="AG44" ca="1">_xlfn.LET(_xlpm.value,RAND(),_xlfn.IFS(AG43=1,IF(_xlpm.value&gt;0.97,2,1),AG43=2,IF(_xlpm.value&gt;0.98,3,2),AG43=3,1))</f>
        <v>2</v>
      </c>
      <c r="AH44" s="59">
        <f t="shared" ca="1" si="407"/>
        <v>0.06</v>
      </c>
      <c r="AI44" s="40">
        <f t="shared" ca="1" si="208"/>
        <v>194309.59697307149</v>
      </c>
      <c r="AJ44" s="28" cm="1">
        <f t="array" aca="1" ref="AJ44" ca="1">_xlfn.LET(_xlpm.value,RAND(),_xlfn.IFS(AJ43=1,IF(_xlpm.value&gt;0.97,2,1),AJ43=2,IF(_xlpm.value&gt;0.98,3,2),AJ43=3,1))</f>
        <v>2</v>
      </c>
      <c r="AK44" s="59">
        <f t="shared" ca="1" si="408"/>
        <v>0.06</v>
      </c>
      <c r="AL44" s="40">
        <f t="shared" ca="1" si="209"/>
        <v>79546.68864542387</v>
      </c>
      <c r="AM44" s="28" cm="1">
        <f t="array" aca="1" ref="AM44" ca="1">_xlfn.LET(_xlpm.value,RAND(),_xlfn.IFS(AM43=1,IF(_xlpm.value&gt;0.97,2,1),AM43=2,IF(_xlpm.value&gt;0.98,3,2),AM43=3,1))</f>
        <v>1</v>
      </c>
      <c r="AN44" s="59">
        <f t="shared" ca="1" si="409"/>
        <v>0.06</v>
      </c>
      <c r="AO44" s="40">
        <f t="shared" ca="1" si="210"/>
        <v>66093.549013898402</v>
      </c>
      <c r="AP44" s="28" cm="1">
        <f t="array" aca="1" ref="AP44" ca="1">_xlfn.LET(_xlpm.value,RAND(),_xlfn.IFS(AP43=1,IF(_xlpm.value&gt;0.97,2,1),AP43=2,IF(_xlpm.value&gt;0.98,3,2),AP43=3,1))</f>
        <v>2</v>
      </c>
      <c r="AQ44" s="59">
        <f t="shared" ca="1" si="410"/>
        <v>0.06</v>
      </c>
      <c r="AR44" s="40">
        <f t="shared" ca="1" si="211"/>
        <v>194309.59697307149</v>
      </c>
      <c r="AS44" s="28" cm="1">
        <f t="array" aca="1" ref="AS44" ca="1">_xlfn.LET(_xlpm.value,RAND(),_xlfn.IFS(AS43=1,IF(_xlpm.value&gt;0.97,2,1),AS43=2,IF(_xlpm.value&gt;0.98,3,2),AS43=3,1))</f>
        <v>2</v>
      </c>
      <c r="AT44" s="59">
        <f t="shared" ca="1" si="411"/>
        <v>0.06</v>
      </c>
      <c r="AU44" s="40">
        <f t="shared" ca="1" si="212"/>
        <v>194309.59697307149</v>
      </c>
      <c r="AV44" s="28" cm="1">
        <f t="array" aca="1" ref="AV44" ca="1">_xlfn.LET(_xlpm.value,RAND(),_xlfn.IFS(AV43=1,IF(_xlpm.value&gt;0.97,2,1),AV43=2,IF(_xlpm.value&gt;0.98,3,2),AV43=3,1))</f>
        <v>1</v>
      </c>
      <c r="AW44" s="59">
        <f t="shared" ca="1" si="412"/>
        <v>0.06</v>
      </c>
      <c r="AX44" s="40">
        <f t="shared" ca="1" si="213"/>
        <v>194309.59697307149</v>
      </c>
      <c r="AY44" s="28" cm="1">
        <f t="array" aca="1" ref="AY44" ca="1">_xlfn.LET(_xlpm.value,RAND(),_xlfn.IFS(AY43=1,IF(_xlpm.value&gt;0.97,2,1),AY43=2,IF(_xlpm.value&gt;0.98,3,2),AY43=3,1))</f>
        <v>2</v>
      </c>
      <c r="AZ44" s="59">
        <f t="shared" ca="1" si="413"/>
        <v>0.06</v>
      </c>
      <c r="BA44" s="40">
        <f t="shared" ca="1" si="214"/>
        <v>194309.59697307149</v>
      </c>
      <c r="BB44" s="28" cm="1">
        <f t="array" aca="1" ref="BB44" ca="1">_xlfn.LET(_xlpm.value,RAND(),_xlfn.IFS(BB43=1,IF(_xlpm.value&gt;0.97,2,1),BB43=2,IF(_xlpm.value&gt;0.98,3,2),BB43=3,1))</f>
        <v>1</v>
      </c>
      <c r="BC44" s="59">
        <f t="shared" ca="1" si="414"/>
        <v>0.06</v>
      </c>
      <c r="BD44" s="40">
        <f t="shared" ca="1" si="215"/>
        <v>30699.819635331663</v>
      </c>
      <c r="BE44" s="28" cm="1">
        <f t="array" aca="1" ref="BE44" ca="1">_xlfn.LET(_xlpm.value,RAND(),_xlfn.IFS(BE43=1,IF(_xlpm.value&gt;0.97,2,1),BE43=2,IF(_xlpm.value&gt;0.98,3,2),BE43=3,1))</f>
        <v>2</v>
      </c>
      <c r="BF44" s="59">
        <f t="shared" ca="1" si="415"/>
        <v>0.06</v>
      </c>
      <c r="BG44" s="40">
        <f t="shared" ca="1" si="216"/>
        <v>194309.59697307149</v>
      </c>
      <c r="BH44" s="28" cm="1">
        <f t="array" aca="1" ref="BH44" ca="1">_xlfn.LET(_xlpm.value,RAND(),_xlfn.IFS(BH43=1,IF(_xlpm.value&gt;0.97,2,1),BH43=2,IF(_xlpm.value&gt;0.98,3,2),BH43=3,1))</f>
        <v>2</v>
      </c>
      <c r="BI44" s="59">
        <f t="shared" ca="1" si="416"/>
        <v>0.06</v>
      </c>
      <c r="BJ44" s="40">
        <f t="shared" ca="1" si="217"/>
        <v>63570.172975561669</v>
      </c>
      <c r="BK44" s="28" cm="1">
        <f t="array" aca="1" ref="BK44" ca="1">_xlfn.LET(_xlpm.value,RAND(),_xlfn.IFS(BK43=1,IF(_xlpm.value&gt;0.97,2,1),BK43=2,IF(_xlpm.value&gt;0.98,3,2),BK43=3,1))</f>
        <v>2</v>
      </c>
      <c r="BL44" s="59">
        <f t="shared" ca="1" si="417"/>
        <v>0.06</v>
      </c>
      <c r="BM44" s="40">
        <f t="shared" ca="1" si="218"/>
        <v>194309.59697307149</v>
      </c>
      <c r="BN44" s="28" cm="1">
        <f t="array" aca="1" ref="BN44" ca="1">_xlfn.LET(_xlpm.value,RAND(),_xlfn.IFS(BN43=1,IF(_xlpm.value&gt;0.97,2,1),BN43=2,IF(_xlpm.value&gt;0.98,3,2),BN43=3,1))</f>
        <v>1</v>
      </c>
      <c r="BO44" s="59">
        <f t="shared" ca="1" si="418"/>
        <v>0.06</v>
      </c>
      <c r="BP44" s="40">
        <f t="shared" ca="1" si="219"/>
        <v>194309.59697307149</v>
      </c>
      <c r="BQ44" s="28" cm="1">
        <f t="array" aca="1" ref="BQ44" ca="1">_xlfn.LET(_xlpm.value,RAND(),_xlfn.IFS(BQ43=1,IF(_xlpm.value&gt;0.97,2,1),BQ43=2,IF(_xlpm.value&gt;0.98,3,2),BQ43=3,1))</f>
        <v>1</v>
      </c>
      <c r="BR44" s="59">
        <f t="shared" ca="1" si="419"/>
        <v>0.06</v>
      </c>
      <c r="BS44" s="40">
        <f t="shared" ca="1" si="220"/>
        <v>194309.59697307149</v>
      </c>
      <c r="BT44" s="28" cm="1">
        <f t="array" aca="1" ref="BT44" ca="1">_xlfn.LET(_xlpm.value,RAND(),_xlfn.IFS(BT43=1,IF(_xlpm.value&gt;0.97,2,1),BT43=2,IF(_xlpm.value&gt;0.98,3,2),BT43=3,1))</f>
        <v>3</v>
      </c>
      <c r="BU44" s="59">
        <f t="shared" ca="1" si="420"/>
        <v>-0.7</v>
      </c>
      <c r="BV44" s="40">
        <f t="shared" ca="1" si="221"/>
        <v>55761.82456219005</v>
      </c>
      <c r="BW44" s="28" cm="1">
        <f t="array" aca="1" ref="BW44" ca="1">_xlfn.LET(_xlpm.value,RAND(),_xlfn.IFS(BW43=1,IF(_xlpm.value&gt;0.97,2,1),BW43=2,IF(_xlpm.value&gt;0.98,3,2),BW43=3,1))</f>
        <v>1</v>
      </c>
      <c r="BX44" s="59">
        <f t="shared" ca="1" si="421"/>
        <v>0.06</v>
      </c>
      <c r="BY44" s="40">
        <f t="shared" ca="1" si="222"/>
        <v>194309.59697307149</v>
      </c>
      <c r="BZ44" s="28" cm="1">
        <f t="array" aca="1" ref="BZ44" ca="1">_xlfn.LET(_xlpm.value,RAND(),_xlfn.IFS(BZ43=1,IF(_xlpm.value&gt;0.97,2,1),BZ43=2,IF(_xlpm.value&gt;0.98,3,2),BZ43=3,1))</f>
        <v>2</v>
      </c>
      <c r="CA44" s="59">
        <f t="shared" ca="1" si="422"/>
        <v>0.06</v>
      </c>
      <c r="CB44" s="40">
        <f t="shared" ca="1" si="223"/>
        <v>115979.41537427661</v>
      </c>
      <c r="CC44" s="28" cm="1">
        <f t="array" aca="1" ref="CC44" ca="1">_xlfn.LET(_xlpm.value,RAND(),_xlfn.IFS(CC43=1,IF(_xlpm.value&gt;0.97,2,1),CC43=2,IF(_xlpm.value&gt;0.98,3,2),CC43=3,1))</f>
        <v>1</v>
      </c>
      <c r="CD44" s="59">
        <f t="shared" ca="1" si="423"/>
        <v>0.06</v>
      </c>
      <c r="CE44" s="40">
        <f t="shared" ca="1" si="224"/>
        <v>194309.59697307149</v>
      </c>
      <c r="CF44" s="28" cm="1">
        <f t="array" aca="1" ref="CF44" ca="1">_xlfn.LET(_xlpm.value,RAND(),_xlfn.IFS(CF43=1,IF(_xlpm.value&gt;0.97,2,1),CF43=2,IF(_xlpm.value&gt;0.98,3,2),CF43=3,1))</f>
        <v>2</v>
      </c>
      <c r="CG44" s="59">
        <f t="shared" ca="1" si="424"/>
        <v>0.06</v>
      </c>
      <c r="CH44" s="40">
        <f t="shared" ca="1" si="225"/>
        <v>59325.627114691546</v>
      </c>
      <c r="CI44" s="28" cm="1">
        <f t="array" aca="1" ref="CI44" ca="1">_xlfn.LET(_xlpm.value,RAND(),_xlfn.IFS(CI43=1,IF(_xlpm.value&gt;0.97,2,1),CI43=2,IF(_xlpm.value&gt;0.98,3,2),CI43=3,1))</f>
        <v>2</v>
      </c>
      <c r="CJ44" s="59">
        <f t="shared" ca="1" si="425"/>
        <v>0.06</v>
      </c>
      <c r="CK44" s="40">
        <f t="shared" ca="1" si="226"/>
        <v>194309.59697307149</v>
      </c>
      <c r="CL44" s="28" cm="1">
        <f t="array" aca="1" ref="CL44" ca="1">_xlfn.LET(_xlpm.value,RAND(),_xlfn.IFS(CL43=1,IF(_xlpm.value&gt;0.97,2,1),CL43=2,IF(_xlpm.value&gt;0.98,3,2),CL43=3,1))</f>
        <v>1</v>
      </c>
      <c r="CM44" s="59">
        <f t="shared" ca="1" si="426"/>
        <v>0.06</v>
      </c>
      <c r="CN44" s="40">
        <f t="shared" ca="1" si="227"/>
        <v>194309.59697307149</v>
      </c>
      <c r="CO44" s="28" cm="1">
        <f t="array" aca="1" ref="CO44" ca="1">_xlfn.LET(_xlpm.value,RAND(),_xlfn.IFS(CO43=1,IF(_xlpm.value&gt;0.97,2,1),CO43=2,IF(_xlpm.value&gt;0.98,3,2),CO43=3,1))</f>
        <v>2</v>
      </c>
      <c r="CP44" s="59">
        <f t="shared" ca="1" si="427"/>
        <v>0.06</v>
      </c>
      <c r="CQ44" s="40">
        <f t="shared" ca="1" si="228"/>
        <v>194309.59697307149</v>
      </c>
      <c r="CR44" s="28" cm="1">
        <f t="array" aca="1" ref="CR44" ca="1">_xlfn.LET(_xlpm.value,RAND(),_xlfn.IFS(CR43=1,IF(_xlpm.value&gt;0.97,2,1),CR43=2,IF(_xlpm.value&gt;0.98,3,2),CR43=3,1))</f>
        <v>2</v>
      </c>
      <c r="CS44" s="59">
        <f t="shared" ca="1" si="428"/>
        <v>0.06</v>
      </c>
      <c r="CT44" s="40">
        <f t="shared" ca="1" si="229"/>
        <v>194309.59697307149</v>
      </c>
      <c r="CU44" s="28" cm="1">
        <f t="array" aca="1" ref="CU44" ca="1">_xlfn.LET(_xlpm.value,RAND(),_xlfn.IFS(CU43=1,IF(_xlpm.value&gt;0.97,2,1),CU43=2,IF(_xlpm.value&gt;0.98,3,2),CU43=3,1))</f>
        <v>2</v>
      </c>
      <c r="CV44" s="59">
        <f t="shared" ca="1" si="429"/>
        <v>0.06</v>
      </c>
      <c r="CW44" s="40">
        <f t="shared" ca="1" si="230"/>
        <v>194309.59697307149</v>
      </c>
      <c r="CX44" s="28" cm="1">
        <f t="array" aca="1" ref="CX44" ca="1">_xlfn.LET(_xlpm.value,RAND(),_xlfn.IFS(CX43=1,IF(_xlpm.value&gt;0.97,2,1),CX43=2,IF(_xlpm.value&gt;0.98,3,2),CX43=3,1))</f>
        <v>1</v>
      </c>
      <c r="CY44" s="59">
        <f t="shared" ca="1" si="430"/>
        <v>0.06</v>
      </c>
      <c r="CZ44" s="40">
        <f t="shared" ca="1" si="231"/>
        <v>194309.59697307149</v>
      </c>
      <c r="DA44" s="28" cm="1">
        <f t="array" aca="1" ref="DA44" ca="1">_xlfn.LET(_xlpm.value,RAND(),_xlfn.IFS(DA43=1,IF(_xlpm.value&gt;0.97,2,1),DA43=2,IF(_xlpm.value&gt;0.98,3,2),DA43=3,1))</f>
        <v>1</v>
      </c>
      <c r="DB44" s="59">
        <f t="shared" ca="1" si="431"/>
        <v>0.06</v>
      </c>
      <c r="DC44" s="40">
        <f t="shared" ca="1" si="232"/>
        <v>194309.59697307149</v>
      </c>
      <c r="DD44" s="28" cm="1">
        <f t="array" aca="1" ref="DD44" ca="1">_xlfn.LET(_xlpm.value,RAND(),_xlfn.IFS(DD43=1,IF(_xlpm.value&gt;0.97,2,1),DD43=2,IF(_xlpm.value&gt;0.98,3,2),DD43=3,1))</f>
        <v>2</v>
      </c>
      <c r="DE44" s="59">
        <f t="shared" ca="1" si="432"/>
        <v>0.06</v>
      </c>
      <c r="DF44" s="40">
        <f t="shared" ca="1" si="233"/>
        <v>85762.247348437741</v>
      </c>
      <c r="DG44" s="28" cm="1">
        <f t="array" aca="1" ref="DG44" ca="1">_xlfn.LET(_xlpm.value,RAND(),_xlfn.IFS(DG43=1,IF(_xlpm.value&gt;0.97,2,1),DG43=2,IF(_xlpm.value&gt;0.98,3,2),DG43=3,1))</f>
        <v>2</v>
      </c>
      <c r="DH44" s="59">
        <f t="shared" ca="1" si="433"/>
        <v>0.06</v>
      </c>
      <c r="DI44" s="40">
        <f t="shared" ca="1" si="234"/>
        <v>194309.59697307149</v>
      </c>
      <c r="DJ44" s="28" cm="1">
        <f t="array" aca="1" ref="DJ44" ca="1">_xlfn.LET(_xlpm.value,RAND(),_xlfn.IFS(DJ43=1,IF(_xlpm.value&gt;0.97,2,1),DJ43=2,IF(_xlpm.value&gt;0.98,3,2),DJ43=3,1))</f>
        <v>2</v>
      </c>
      <c r="DK44" s="59">
        <f t="shared" ca="1" si="434"/>
        <v>0.06</v>
      </c>
      <c r="DL44" s="40">
        <f t="shared" ca="1" si="235"/>
        <v>194309.59697307149</v>
      </c>
      <c r="DM44" s="28" cm="1">
        <f t="array" aca="1" ref="DM44" ca="1">_xlfn.LET(_xlpm.value,RAND(),_xlfn.IFS(DM43=1,IF(_xlpm.value&gt;0.97,2,1),DM43=2,IF(_xlpm.value&gt;0.98,3,2),DM43=3,1))</f>
        <v>1</v>
      </c>
      <c r="DN44" s="59">
        <f t="shared" ca="1" si="435"/>
        <v>0.06</v>
      </c>
      <c r="DO44" s="40">
        <f t="shared" ca="1" si="236"/>
        <v>194309.59697307149</v>
      </c>
      <c r="DP44" s="28" cm="1">
        <f t="array" aca="1" ref="DP44" ca="1">_xlfn.LET(_xlpm.value,RAND(),_xlfn.IFS(DP43=1,IF(_xlpm.value&gt;0.97,2,1),DP43=2,IF(_xlpm.value&gt;0.98,3,2),DP43=3,1))</f>
        <v>2</v>
      </c>
      <c r="DQ44" s="59">
        <f t="shared" ca="1" si="436"/>
        <v>0.06</v>
      </c>
      <c r="DR44" s="40">
        <f t="shared" ca="1" si="237"/>
        <v>194309.59697307149</v>
      </c>
      <c r="DS44" s="28" cm="1">
        <f t="array" aca="1" ref="DS44" ca="1">_xlfn.LET(_xlpm.value,RAND(),_xlfn.IFS(DS43=1,IF(_xlpm.value&gt;0.97,2,1),DS43=2,IF(_xlpm.value&gt;0.98,3,2),DS43=3,1))</f>
        <v>1</v>
      </c>
      <c r="DT44" s="59">
        <f t="shared" ca="1" si="437"/>
        <v>0.06</v>
      </c>
      <c r="DU44" s="40">
        <f t="shared" ca="1" si="238"/>
        <v>194309.59697307149</v>
      </c>
      <c r="DV44" s="28" cm="1">
        <f t="array" aca="1" ref="DV44" ca="1">_xlfn.LET(_xlpm.value,RAND(),_xlfn.IFS(DV43=1,IF(_xlpm.value&gt;0.97,2,1),DV43=2,IF(_xlpm.value&gt;0.98,3,2),DV43=3,1))</f>
        <v>2</v>
      </c>
      <c r="DW44" s="59">
        <f t="shared" ca="1" si="438"/>
        <v>0.06</v>
      </c>
      <c r="DX44" s="40">
        <f t="shared" ca="1" si="239"/>
        <v>93165.077212666482</v>
      </c>
      <c r="DY44" s="28" cm="1">
        <f t="array" aca="1" ref="DY44" ca="1">_xlfn.LET(_xlpm.value,RAND(),_xlfn.IFS(DY43=1,IF(_xlpm.value&gt;0.97,2,1),DY43=2,IF(_xlpm.value&gt;0.98,3,2),DY43=3,1))</f>
        <v>2</v>
      </c>
      <c r="DZ44" s="59">
        <f t="shared" ca="1" si="439"/>
        <v>0.06</v>
      </c>
      <c r="EA44" s="40">
        <f t="shared" ca="1" si="240"/>
        <v>194309.59697307149</v>
      </c>
      <c r="EB44" s="28" cm="1">
        <f t="array" aca="1" ref="EB44" ca="1">_xlfn.LET(_xlpm.value,RAND(),_xlfn.IFS(EB43=1,IF(_xlpm.value&gt;0.97,2,1),EB43=2,IF(_xlpm.value&gt;0.98,3,2),EB43=3,1))</f>
        <v>1</v>
      </c>
      <c r="EC44" s="59">
        <f t="shared" ca="1" si="440"/>
        <v>0.06</v>
      </c>
      <c r="ED44" s="40">
        <f t="shared" ca="1" si="241"/>
        <v>79546.68864542387</v>
      </c>
      <c r="EE44" s="28" cm="1">
        <f t="array" aca="1" ref="EE44" ca="1">_xlfn.LET(_xlpm.value,RAND(),_xlfn.IFS(EE43=1,IF(_xlpm.value&gt;0.97,2,1),EE43=2,IF(_xlpm.value&gt;0.98,3,2),EE43=3,1))</f>
        <v>1</v>
      </c>
      <c r="EF44" s="59">
        <f t="shared" ca="1" si="441"/>
        <v>0.06</v>
      </c>
      <c r="EG44" s="40">
        <f t="shared" ca="1" si="242"/>
        <v>194309.59697307149</v>
      </c>
      <c r="EH44" s="28" cm="1">
        <f t="array" aca="1" ref="EH44" ca="1">_xlfn.LET(_xlpm.value,RAND(),_xlfn.IFS(EH43=1,IF(_xlpm.value&gt;0.97,2,1),EH43=2,IF(_xlpm.value&gt;0.98,3,2),EH43=3,1))</f>
        <v>1</v>
      </c>
      <c r="EI44" s="59">
        <f t="shared" ca="1" si="442"/>
        <v>0.06</v>
      </c>
      <c r="EJ44" s="40">
        <f t="shared" ca="1" si="243"/>
        <v>194309.59697307149</v>
      </c>
      <c r="EK44" s="28" cm="1">
        <f t="array" aca="1" ref="EK44" ca="1">_xlfn.LET(_xlpm.value,RAND(),_xlfn.IFS(EK43=1,IF(_xlpm.value&gt;0.97,2,1),EK43=2,IF(_xlpm.value&gt;0.98,3,2),EK43=3,1))</f>
        <v>1</v>
      </c>
      <c r="EL44" s="59">
        <f t="shared" ca="1" si="443"/>
        <v>0.06</v>
      </c>
      <c r="EM44" s="40">
        <f t="shared" ca="1" si="244"/>
        <v>194309.59697307149</v>
      </c>
      <c r="EN44" s="28" cm="1">
        <f t="array" aca="1" ref="EN44" ca="1">_xlfn.LET(_xlpm.value,RAND(),_xlfn.IFS(EN43=1,IF(_xlpm.value&gt;0.97,2,1),EN43=2,IF(_xlpm.value&gt;0.98,3,2),EN43=3,1))</f>
        <v>1</v>
      </c>
      <c r="EO44" s="59">
        <f t="shared" ca="1" si="444"/>
        <v>0.06</v>
      </c>
      <c r="EP44" s="40">
        <f t="shared" ca="1" si="245"/>
        <v>83568.566685444181</v>
      </c>
      <c r="EQ44" s="28" cm="1">
        <f t="array" aca="1" ref="EQ44" ca="1">_xlfn.LET(_xlpm.value,RAND(),_xlfn.IFS(EQ43=1,IF(_xlpm.value&gt;0.97,2,1),EQ43=2,IF(_xlpm.value&gt;0.98,3,2),EQ43=3,1))</f>
        <v>2</v>
      </c>
      <c r="ER44" s="59">
        <f t="shared" ca="1" si="445"/>
        <v>0.06</v>
      </c>
      <c r="ES44" s="40">
        <f t="shared" ca="1" si="246"/>
        <v>194309.59697307149</v>
      </c>
      <c r="ET44" s="28" cm="1">
        <f t="array" aca="1" ref="ET44" ca="1">_xlfn.LET(_xlpm.value,RAND(),_xlfn.IFS(ET43=1,IF(_xlpm.value&gt;0.97,2,1),ET43=2,IF(_xlpm.value&gt;0.98,3,2),ET43=3,1))</f>
        <v>2</v>
      </c>
      <c r="EU44" s="59">
        <f t="shared" ca="1" si="446"/>
        <v>0.06</v>
      </c>
      <c r="EV44" s="40">
        <f t="shared" ca="1" si="247"/>
        <v>194309.59697307149</v>
      </c>
      <c r="EW44" s="28" cm="1">
        <f t="array" aca="1" ref="EW44" ca="1">_xlfn.LET(_xlpm.value,RAND(),_xlfn.IFS(EW43=1,IF(_xlpm.value&gt;0.97,2,1),EW43=2,IF(_xlpm.value&gt;0.98,3,2),EW43=3,1))</f>
        <v>1</v>
      </c>
      <c r="EX44" s="59">
        <f t="shared" ca="1" si="447"/>
        <v>0.06</v>
      </c>
      <c r="EY44" s="40">
        <f t="shared" ca="1" si="248"/>
        <v>66093.549013898402</v>
      </c>
      <c r="EZ44" s="28" cm="1">
        <f t="array" aca="1" ref="EZ44" ca="1">_xlfn.LET(_xlpm.value,RAND(),_xlfn.IFS(EZ43=1,IF(_xlpm.value&gt;0.97,2,1),EZ43=2,IF(_xlpm.value&gt;0.98,3,2),EZ43=3,1))</f>
        <v>1</v>
      </c>
      <c r="FA44" s="59">
        <f t="shared" ca="1" si="448"/>
        <v>0.06</v>
      </c>
      <c r="FB44" s="40">
        <f t="shared" ca="1" si="249"/>
        <v>194309.59697307149</v>
      </c>
      <c r="FC44" s="28" cm="1">
        <f t="array" aca="1" ref="FC44" ca="1">_xlfn.LET(_xlpm.value,RAND(),_xlfn.IFS(FC43=1,IF(_xlpm.value&gt;0.97,2,1),FC43=2,IF(_xlpm.value&gt;0.98,3,2),FC43=3,1))</f>
        <v>2</v>
      </c>
      <c r="FD44" s="59">
        <f t="shared" ca="1" si="449"/>
        <v>0.06</v>
      </c>
      <c r="FE44" s="40">
        <f t="shared" ca="1" si="250"/>
        <v>194309.59697307149</v>
      </c>
      <c r="FF44" s="28" cm="1">
        <f t="array" aca="1" ref="FF44" ca="1">_xlfn.LET(_xlpm.value,RAND(),_xlfn.IFS(FF43=1,IF(_xlpm.value&gt;0.97,2,1),FF43=2,IF(_xlpm.value&gt;0.98,3,2),FF43=3,1))</f>
        <v>2</v>
      </c>
      <c r="FG44" s="59">
        <f t="shared" ca="1" si="450"/>
        <v>0.06</v>
      </c>
      <c r="FH44" s="40">
        <f t="shared" ca="1" si="251"/>
        <v>194309.59697307149</v>
      </c>
      <c r="FI44" s="28" cm="1">
        <f t="array" aca="1" ref="FI44" ca="1">_xlfn.LET(_xlpm.value,RAND(),_xlfn.IFS(FI43=1,IF(_xlpm.value&gt;0.97,2,1),FI43=2,IF(_xlpm.value&gt;0.98,3,2),FI43=3,1))</f>
        <v>1</v>
      </c>
      <c r="FJ44" s="59">
        <f t="shared" ca="1" si="451"/>
        <v>0.06</v>
      </c>
      <c r="FK44" s="40">
        <f t="shared" ca="1" si="252"/>
        <v>194309.59697307149</v>
      </c>
      <c r="FL44" s="28" cm="1">
        <f t="array" aca="1" ref="FL44" ca="1">_xlfn.LET(_xlpm.value,RAND(),_xlfn.IFS(FL43=1,IF(_xlpm.value&gt;0.97,2,1),FL43=2,IF(_xlpm.value&gt;0.98,3,2),FL43=3,1))</f>
        <v>1</v>
      </c>
      <c r="FM44" s="59">
        <f t="shared" ca="1" si="452"/>
        <v>0.06</v>
      </c>
      <c r="FN44" s="40">
        <f t="shared" ca="1" si="253"/>
        <v>194309.59697307149</v>
      </c>
      <c r="FO44" s="28" cm="1">
        <f t="array" aca="1" ref="FO44" ca="1">_xlfn.LET(_xlpm.value,RAND(),_xlfn.IFS(FO43=1,IF(_xlpm.value&gt;0.97,2,1),FO43=2,IF(_xlpm.value&gt;0.98,3,2),FO43=3,1))</f>
        <v>1</v>
      </c>
      <c r="FP44" s="59">
        <f t="shared" ca="1" si="453"/>
        <v>0.06</v>
      </c>
      <c r="FQ44" s="40">
        <f t="shared" ca="1" si="254"/>
        <v>101981.96602624083</v>
      </c>
      <c r="FR44" s="28" cm="1">
        <f t="array" aca="1" ref="FR44" ca="1">_xlfn.LET(_xlpm.value,RAND(),_xlfn.IFS(FR43=1,IF(_xlpm.value&gt;0.97,2,1),FR43=2,IF(_xlpm.value&gt;0.98,3,2),FR43=3,1))</f>
        <v>1</v>
      </c>
      <c r="FS44" s="59">
        <f t="shared" ca="1" si="454"/>
        <v>0.06</v>
      </c>
      <c r="FT44" s="40">
        <f t="shared" ca="1" si="255"/>
        <v>85762.247348437741</v>
      </c>
      <c r="FU44" s="28" cm="1">
        <f t="array" aca="1" ref="FU44" ca="1">_xlfn.LET(_xlpm.value,RAND(),_xlfn.IFS(FU43=1,IF(_xlpm.value&gt;0.97,2,1),FU43=2,IF(_xlpm.value&gt;0.98,3,2),FU43=3,1))</f>
        <v>2</v>
      </c>
      <c r="FV44" s="59">
        <f t="shared" ca="1" si="455"/>
        <v>0.06</v>
      </c>
      <c r="FW44" s="40">
        <f t="shared" ca="1" si="256"/>
        <v>194309.59697307149</v>
      </c>
      <c r="FX44" s="28" cm="1">
        <f t="array" aca="1" ref="FX44" ca="1">_xlfn.LET(_xlpm.value,RAND(),_xlfn.IFS(FX43=1,IF(_xlpm.value&gt;0.97,2,1),FX43=2,IF(_xlpm.value&gt;0.98,3,2),FX43=3,1))</f>
        <v>1</v>
      </c>
      <c r="FY44" s="59">
        <f t="shared" ca="1" si="456"/>
        <v>0.06</v>
      </c>
      <c r="FZ44" s="40">
        <f t="shared" ca="1" si="257"/>
        <v>194309.59697307149</v>
      </c>
      <c r="GA44" s="28" cm="1">
        <f t="array" aca="1" ref="GA44" ca="1">_xlfn.LET(_xlpm.value,RAND(),_xlfn.IFS(GA43=1,IF(_xlpm.value&gt;0.97,2,1),GA43=2,IF(_xlpm.value&gt;0.98,3,2),GA43=3,1))</f>
        <v>1</v>
      </c>
      <c r="GB44" s="59">
        <f t="shared" ca="1" si="457"/>
        <v>0.06</v>
      </c>
      <c r="GC44" s="40">
        <f t="shared" ca="1" si="258"/>
        <v>194309.59697307149</v>
      </c>
      <c r="GD44" s="28" cm="1">
        <f t="array" aca="1" ref="GD44" ca="1">_xlfn.LET(_xlpm.value,RAND(),_xlfn.IFS(GD43=1,IF(_xlpm.value&gt;0.97,2,1),GD43=2,IF(_xlpm.value&gt;0.98,3,2),GD43=3,1))</f>
        <v>2</v>
      </c>
      <c r="GE44" s="59">
        <f t="shared" ca="1" si="458"/>
        <v>0.06</v>
      </c>
      <c r="GF44" s="40">
        <f t="shared" ca="1" si="259"/>
        <v>194309.59697307149</v>
      </c>
      <c r="GG44" s="28" cm="1">
        <f t="array" aca="1" ref="GG44" ca="1">_xlfn.LET(_xlpm.value,RAND(),_xlfn.IFS(GG43=1,IF(_xlpm.value&gt;0.97,2,1),GG43=2,IF(_xlpm.value&gt;0.98,3,2),GG43=3,1))</f>
        <v>2</v>
      </c>
      <c r="GH44" s="59">
        <f t="shared" ca="1" si="459"/>
        <v>0.06</v>
      </c>
      <c r="GI44" s="40">
        <f t="shared" ca="1" si="260"/>
        <v>194309.59697307149</v>
      </c>
      <c r="GJ44" s="28" cm="1">
        <f t="array" aca="1" ref="GJ44" ca="1">_xlfn.LET(_xlpm.value,RAND(),_xlfn.IFS(GJ43=1,IF(_xlpm.value&gt;0.97,2,1),GJ43=2,IF(_xlpm.value&gt;0.98,3,2),GJ43=3,1))</f>
        <v>1</v>
      </c>
      <c r="GK44" s="59">
        <f t="shared" ca="1" si="460"/>
        <v>0.06</v>
      </c>
      <c r="GL44" s="40">
        <f t="shared" ca="1" si="261"/>
        <v>194309.59697307149</v>
      </c>
      <c r="GM44" s="28" cm="1">
        <f t="array" aca="1" ref="GM44" ca="1">_xlfn.LET(_xlpm.value,RAND(),_xlfn.IFS(GM43=1,IF(_xlpm.value&gt;0.97,2,1),GM43=2,IF(_xlpm.value&gt;0.98,3,2),GM43=3,1))</f>
        <v>1</v>
      </c>
      <c r="GN44" s="59">
        <f t="shared" ca="1" si="461"/>
        <v>0.06</v>
      </c>
      <c r="GO44" s="40">
        <f t="shared" ca="1" si="262"/>
        <v>56576.479506190051</v>
      </c>
      <c r="GP44" s="28" cm="1">
        <f t="array" aca="1" ref="GP44" ca="1">_xlfn.LET(_xlpm.value,RAND(),_xlfn.IFS(GP43=1,IF(_xlpm.value&gt;0.97,2,1),GP43=2,IF(_xlpm.value&gt;0.98,3,2),GP43=3,1))</f>
        <v>2</v>
      </c>
      <c r="GQ44" s="59">
        <f t="shared" ca="1" si="462"/>
        <v>0.06</v>
      </c>
      <c r="GR44" s="40">
        <f t="shared" ca="1" si="263"/>
        <v>194309.59697307149</v>
      </c>
      <c r="GS44" s="28" cm="1">
        <f t="array" aca="1" ref="GS44" ca="1">_xlfn.LET(_xlpm.value,RAND(),_xlfn.IFS(GS43=1,IF(_xlpm.value&gt;0.97,2,1),GS43=2,IF(_xlpm.value&gt;0.98,3,2),GS43=3,1))</f>
        <v>1</v>
      </c>
      <c r="GT44" s="59">
        <f t="shared" ca="1" si="463"/>
        <v>0.06</v>
      </c>
      <c r="GU44" s="40">
        <f t="shared" ca="1" si="264"/>
        <v>75693.975578179292</v>
      </c>
      <c r="GV44" s="28" cm="1">
        <f t="array" aca="1" ref="GV44" ca="1">_xlfn.LET(_xlpm.value,RAND(),_xlfn.IFS(GV43=1,IF(_xlpm.value&gt;0.97,2,1),GV43=2,IF(_xlpm.value&gt;0.98,3,2),GV43=3,1))</f>
        <v>1</v>
      </c>
      <c r="GW44" s="59">
        <f t="shared" ca="1" si="464"/>
        <v>0.06</v>
      </c>
      <c r="GX44" s="40">
        <f t="shared" ca="1" si="265"/>
        <v>194309.59697307149</v>
      </c>
      <c r="GY44" s="28" cm="1">
        <f t="array" aca="1" ref="GY44" ca="1">_xlfn.LET(_xlpm.value,RAND(),_xlfn.IFS(GY43=1,IF(_xlpm.value&gt;0.97,2,1),GY43=2,IF(_xlpm.value&gt;0.98,3,2),GY43=3,1))</f>
        <v>1</v>
      </c>
      <c r="GZ44" s="59">
        <f t="shared" ca="1" si="465"/>
        <v>0.06</v>
      </c>
      <c r="HA44" s="40">
        <f t="shared" ca="1" si="266"/>
        <v>194309.59697307149</v>
      </c>
      <c r="HB44" s="28" cm="1">
        <f t="array" aca="1" ref="HB44" ca="1">_xlfn.LET(_xlpm.value,RAND(),_xlfn.IFS(HB43=1,IF(_xlpm.value&gt;0.97,2,1),HB43=2,IF(_xlpm.value&gt;0.98,3,2),HB43=3,1))</f>
        <v>3</v>
      </c>
      <c r="HC44" s="59">
        <f t="shared" ca="1" si="466"/>
        <v>-0.7</v>
      </c>
      <c r="HD44" s="40">
        <f t="shared" ca="1" si="267"/>
        <v>55761.82456219005</v>
      </c>
      <c r="HE44" s="28" cm="1">
        <f t="array" aca="1" ref="HE44" ca="1">_xlfn.LET(_xlpm.value,RAND(),_xlfn.IFS(HE43=1,IF(_xlpm.value&gt;0.97,2,1),HE43=2,IF(_xlpm.value&gt;0.98,3,2),HE43=3,1))</f>
        <v>2</v>
      </c>
      <c r="HF44" s="59">
        <f t="shared" ca="1" si="467"/>
        <v>0.06</v>
      </c>
      <c r="HG44" s="40">
        <f t="shared" ca="1" si="268"/>
        <v>101981.96602624083</v>
      </c>
      <c r="HH44" s="28" cm="1">
        <f t="array" aca="1" ref="HH44" ca="1">_xlfn.LET(_xlpm.value,RAND(),_xlfn.IFS(HH43=1,IF(_xlpm.value&gt;0.97,2,1),HH43=2,IF(_xlpm.value&gt;0.98,3,2),HH43=3,1))</f>
        <v>2</v>
      </c>
      <c r="HI44" s="59">
        <f t="shared" ca="1" si="468"/>
        <v>0.06</v>
      </c>
      <c r="HJ44" s="40">
        <f t="shared" ca="1" si="269"/>
        <v>194309.59697307149</v>
      </c>
      <c r="HK44" s="28" cm="1">
        <f t="array" aca="1" ref="HK44" ca="1">_xlfn.LET(_xlpm.value,RAND(),_xlfn.IFS(HK43=1,IF(_xlpm.value&gt;0.97,2,1),HK43=2,IF(_xlpm.value&gt;0.98,3,2),HK43=3,1))</f>
        <v>1</v>
      </c>
      <c r="HL44" s="59">
        <f t="shared" ca="1" si="469"/>
        <v>0.06</v>
      </c>
      <c r="HM44" s="40">
        <f t="shared" ca="1" si="270"/>
        <v>194309.59697307149</v>
      </c>
      <c r="HN44" s="28" cm="1">
        <f t="array" aca="1" ref="HN44" ca="1">_xlfn.LET(_xlpm.value,RAND(),_xlfn.IFS(HN43=1,IF(_xlpm.value&gt;0.97,2,1),HN43=2,IF(_xlpm.value&gt;0.98,3,2),HN43=3,1))</f>
        <v>1</v>
      </c>
      <c r="HO44" s="59">
        <f t="shared" ca="1" si="470"/>
        <v>0.06</v>
      </c>
      <c r="HP44" s="40">
        <f t="shared" ca="1" si="271"/>
        <v>161123.60136460862</v>
      </c>
      <c r="HQ44" s="28" cm="1">
        <f t="array" aca="1" ref="HQ44" ca="1">_xlfn.LET(_xlpm.value,RAND(),_xlfn.IFS(HQ43=1,IF(_xlpm.value&gt;0.97,2,1),HQ43=2,IF(_xlpm.value&gt;0.98,3,2),HQ43=3,1))</f>
        <v>1</v>
      </c>
      <c r="HR44" s="59">
        <f t="shared" ca="1" si="471"/>
        <v>0.06</v>
      </c>
      <c r="HS44" s="40">
        <f t="shared" ca="1" si="272"/>
        <v>194309.59697307149</v>
      </c>
      <c r="HT44" s="28" cm="1">
        <f t="array" aca="1" ref="HT44" ca="1">_xlfn.LET(_xlpm.value,RAND(),_xlfn.IFS(HT43=1,IF(_xlpm.value&gt;0.97,2,1),HT43=2,IF(_xlpm.value&gt;0.98,3,2),HT43=3,1))</f>
        <v>1</v>
      </c>
      <c r="HU44" s="59">
        <f t="shared" ca="1" si="472"/>
        <v>0.06</v>
      </c>
      <c r="HV44" s="40">
        <f t="shared" ca="1" si="273"/>
        <v>194309.59697307149</v>
      </c>
      <c r="HW44" s="28" cm="1">
        <f t="array" aca="1" ref="HW44" ca="1">_xlfn.LET(_xlpm.value,RAND(),_xlfn.IFS(HW43=1,IF(_xlpm.value&gt;0.97,2,1),HW43=2,IF(_xlpm.value&gt;0.98,3,2),HW43=3,1))</f>
        <v>1</v>
      </c>
      <c r="HX44" s="59">
        <f t="shared" ca="1" si="473"/>
        <v>0.06</v>
      </c>
      <c r="HY44" s="40">
        <f t="shared" ca="1" si="274"/>
        <v>64795.11279999699</v>
      </c>
      <c r="HZ44" s="28" cm="1">
        <f t="array" aca="1" ref="HZ44" ca="1">_xlfn.LET(_xlpm.value,RAND(),_xlfn.IFS(HZ43=1,IF(_xlpm.value&gt;0.97,2,1),HZ43=2,IF(_xlpm.value&gt;0.98,3,2),HZ43=3,1))</f>
        <v>1</v>
      </c>
      <c r="IA44" s="59">
        <f t="shared" ca="1" si="474"/>
        <v>0.06</v>
      </c>
      <c r="IB44" s="40">
        <f t="shared" ca="1" si="275"/>
        <v>194309.59697307149</v>
      </c>
      <c r="IC44" s="28" cm="1">
        <f t="array" aca="1" ref="IC44" ca="1">_xlfn.LET(_xlpm.value,RAND(),_xlfn.IFS(IC43=1,IF(_xlpm.value&gt;0.97,2,1),IC43=2,IF(_xlpm.value&gt;0.98,3,2),IC43=3,1))</f>
        <v>1</v>
      </c>
      <c r="ID44" s="59">
        <f t="shared" ca="1" si="475"/>
        <v>0.06</v>
      </c>
      <c r="IE44" s="40">
        <f t="shared" ca="1" si="276"/>
        <v>194309.59697307149</v>
      </c>
      <c r="IF44" s="28" cm="1">
        <f t="array" aca="1" ref="IF44" ca="1">_xlfn.LET(_xlpm.value,RAND(),_xlfn.IFS(IF43=1,IF(_xlpm.value&gt;0.97,2,1),IF43=2,IF(_xlpm.value&gt;0.98,3,2),IF43=3,1))</f>
        <v>1</v>
      </c>
      <c r="IG44" s="59">
        <f t="shared" ca="1" si="476"/>
        <v>0.06</v>
      </c>
      <c r="IH44" s="40">
        <f t="shared" ca="1" si="277"/>
        <v>194309.59697307149</v>
      </c>
      <c r="II44" s="28" cm="1">
        <f t="array" aca="1" ref="II44" ca="1">_xlfn.LET(_xlpm.value,RAND(),_xlfn.IFS(II43=1,IF(_xlpm.value&gt;0.97,2,1),II43=2,IF(_xlpm.value&gt;0.98,3,2),II43=3,1))</f>
        <v>2</v>
      </c>
      <c r="IJ44" s="59">
        <f t="shared" ca="1" si="477"/>
        <v>0.06</v>
      </c>
      <c r="IK44" s="40">
        <f t="shared" ca="1" si="278"/>
        <v>194309.59697307149</v>
      </c>
      <c r="IL44" s="28" cm="1">
        <f t="array" aca="1" ref="IL44" ca="1">_xlfn.LET(_xlpm.value,RAND(),_xlfn.IFS(IL43=1,IF(_xlpm.value&gt;0.97,2,1),IL43=2,IF(_xlpm.value&gt;0.98,3,2),IL43=3,1))</f>
        <v>2</v>
      </c>
      <c r="IM44" s="59">
        <f t="shared" ca="1" si="478"/>
        <v>0.06</v>
      </c>
      <c r="IN44" s="40">
        <f t="shared" ca="1" si="279"/>
        <v>194309.59697307149</v>
      </c>
      <c r="IO44" s="28" cm="1">
        <f t="array" aca="1" ref="IO44" ca="1">_xlfn.LET(_xlpm.value,RAND(),_xlfn.IFS(IO43=1,IF(_xlpm.value&gt;0.97,2,1),IO43=2,IF(_xlpm.value&gt;0.98,3,2),IO43=3,1))</f>
        <v>2</v>
      </c>
      <c r="IP44" s="59">
        <f t="shared" ca="1" si="479"/>
        <v>0.06</v>
      </c>
      <c r="IQ44" s="40">
        <f t="shared" ca="1" si="280"/>
        <v>194309.59697307149</v>
      </c>
      <c r="IR44" s="28" cm="1">
        <f t="array" aca="1" ref="IR44" ca="1">_xlfn.LET(_xlpm.value,RAND(),_xlfn.IFS(IR43=1,IF(_xlpm.value&gt;0.97,2,1),IR43=2,IF(_xlpm.value&gt;0.98,3,2),IR43=3,1))</f>
        <v>1</v>
      </c>
      <c r="IS44" s="59">
        <f t="shared" ca="1" si="480"/>
        <v>0.06</v>
      </c>
      <c r="IT44" s="40">
        <f t="shared" ca="1" si="281"/>
        <v>194309.59697307149</v>
      </c>
      <c r="IU44" s="28" cm="1">
        <f t="array" aca="1" ref="IU44" ca="1">_xlfn.LET(_xlpm.value,RAND(),_xlfn.IFS(IU43=1,IF(_xlpm.value&gt;0.97,2,1),IU43=2,IF(_xlpm.value&gt;0.98,3,2),IU43=3,1))</f>
        <v>2</v>
      </c>
      <c r="IV44" s="59">
        <f t="shared" ca="1" si="481"/>
        <v>0.06</v>
      </c>
      <c r="IW44" s="40">
        <f t="shared" ca="1" si="282"/>
        <v>194309.59697307149</v>
      </c>
      <c r="IX44" s="28" cm="1">
        <f t="array" aca="1" ref="IX44" ca="1">_xlfn.LET(_xlpm.value,RAND(),_xlfn.IFS(IX43=1,IF(_xlpm.value&gt;0.97,2,1),IX43=2,IF(_xlpm.value&gt;0.98,3,2),IX43=3,1))</f>
        <v>2</v>
      </c>
      <c r="IY44" s="59">
        <f t="shared" ca="1" si="482"/>
        <v>0.06</v>
      </c>
      <c r="IZ44" s="40">
        <f t="shared" ca="1" si="283"/>
        <v>194309.59697307149</v>
      </c>
      <c r="JA44" s="28" cm="1">
        <f t="array" aca="1" ref="JA44" ca="1">_xlfn.LET(_xlpm.value,RAND(),_xlfn.IFS(JA43=1,IF(_xlpm.value&gt;0.97,2,1),JA43=2,IF(_xlpm.value&gt;0.98,3,2),JA43=3,1))</f>
        <v>1</v>
      </c>
      <c r="JB44" s="59">
        <f t="shared" ca="1" si="483"/>
        <v>0.06</v>
      </c>
      <c r="JC44" s="40">
        <f t="shared" ca="1" si="284"/>
        <v>194309.59697307149</v>
      </c>
      <c r="JD44" s="28" cm="1">
        <f t="array" aca="1" ref="JD44" ca="1">_xlfn.LET(_xlpm.value,RAND(),_xlfn.IFS(JD43=1,IF(_xlpm.value&gt;0.97,2,1),JD43=2,IF(_xlpm.value&gt;0.98,3,2),JD43=3,1))</f>
        <v>1</v>
      </c>
      <c r="JE44" s="59">
        <f t="shared" ca="1" si="484"/>
        <v>0.06</v>
      </c>
      <c r="JF44" s="40">
        <f t="shared" ca="1" si="285"/>
        <v>194309.59697307149</v>
      </c>
      <c r="JG44" s="28" cm="1">
        <f t="array" aca="1" ref="JG44" ca="1">_xlfn.LET(_xlpm.value,RAND(),_xlfn.IFS(JG43=1,IF(_xlpm.value&gt;0.97,2,1),JG43=2,IF(_xlpm.value&gt;0.98,3,2),JG43=3,1))</f>
        <v>2</v>
      </c>
      <c r="JH44" s="59">
        <f t="shared" ca="1" si="485"/>
        <v>0.06</v>
      </c>
      <c r="JI44" s="40">
        <f t="shared" ca="1" si="286"/>
        <v>194309.59697307149</v>
      </c>
      <c r="JJ44" s="28" cm="1">
        <f t="array" aca="1" ref="JJ44" ca="1">_xlfn.LET(_xlpm.value,RAND(),_xlfn.IFS(JJ43=1,IF(_xlpm.value&gt;0.97,2,1),JJ43=2,IF(_xlpm.value&gt;0.98,3,2),JJ43=3,1))</f>
        <v>2</v>
      </c>
      <c r="JK44" s="59">
        <f t="shared" ca="1" si="486"/>
        <v>0.06</v>
      </c>
      <c r="JL44" s="40">
        <f t="shared" ca="1" si="287"/>
        <v>194309.59697307149</v>
      </c>
      <c r="JM44" s="28" cm="1">
        <f t="array" aca="1" ref="JM44" ca="1">_xlfn.LET(_xlpm.value,RAND(),_xlfn.IFS(JM43=1,IF(_xlpm.value&gt;0.97,2,1),JM43=2,IF(_xlpm.value&gt;0.98,3,2),JM43=3,1))</f>
        <v>2</v>
      </c>
      <c r="JN44" s="59">
        <f t="shared" ca="1" si="487"/>
        <v>0.06</v>
      </c>
      <c r="JO44" s="40">
        <f t="shared" ca="1" si="288"/>
        <v>81499.056626016245</v>
      </c>
      <c r="JP44" s="28" cm="1">
        <f t="array" aca="1" ref="JP44" ca="1">_xlfn.LET(_xlpm.value,RAND(),_xlfn.IFS(JP43=1,IF(_xlpm.value&gt;0.97,2,1),JP43=2,IF(_xlpm.value&gt;0.98,3,2),JP43=3,1))</f>
        <v>1</v>
      </c>
      <c r="JQ44" s="59">
        <f t="shared" ca="1" si="488"/>
        <v>0.06</v>
      </c>
      <c r="JR44" s="40">
        <f t="shared" ca="1" si="289"/>
        <v>66093.549013898402</v>
      </c>
      <c r="JS44" s="28" cm="1">
        <f t="array" aca="1" ref="JS44" ca="1">_xlfn.LET(_xlpm.value,RAND(),_xlfn.IFS(JS43=1,IF(_xlpm.value&gt;0.97,2,1),JS43=2,IF(_xlpm.value&gt;0.98,3,2),JS43=3,1))</f>
        <v>2</v>
      </c>
      <c r="JT44" s="59">
        <f t="shared" ca="1" si="489"/>
        <v>0.06</v>
      </c>
      <c r="JU44" s="40">
        <f t="shared" ca="1" si="290"/>
        <v>128486.34066696798</v>
      </c>
      <c r="JV44" s="28" cm="1">
        <f t="array" aca="1" ref="JV44" ca="1">_xlfn.LET(_xlpm.value,RAND(),_xlfn.IFS(JV43=1,IF(_xlpm.value&gt;0.97,2,1),JV43=2,IF(_xlpm.value&gt;0.98,3,2),JV43=3,1))</f>
        <v>2</v>
      </c>
      <c r="JW44" s="59">
        <f t="shared" ca="1" si="490"/>
        <v>0.06</v>
      </c>
      <c r="JX44" s="40">
        <f t="shared" ca="1" si="291"/>
        <v>194309.59697307149</v>
      </c>
      <c r="JY44" s="28" cm="1">
        <f t="array" aca="1" ref="JY44" ca="1">_xlfn.LET(_xlpm.value,RAND(),_xlfn.IFS(JY43=1,IF(_xlpm.value&gt;0.97,2,1),JY43=2,IF(_xlpm.value&gt;0.98,3,2),JY43=3,1))</f>
        <v>1</v>
      </c>
      <c r="JZ44" s="59">
        <f t="shared" ca="1" si="491"/>
        <v>0.06</v>
      </c>
      <c r="KA44" s="40">
        <f t="shared" ca="1" si="292"/>
        <v>63570.172975561669</v>
      </c>
      <c r="KB44" s="28" cm="1">
        <f t="array" aca="1" ref="KB44" ca="1">_xlfn.LET(_xlpm.value,RAND(),_xlfn.IFS(KB43=1,IF(_xlpm.value&gt;0.97,2,1),KB43=2,IF(_xlpm.value&gt;0.98,3,2),KB43=3,1))</f>
        <v>2</v>
      </c>
      <c r="KC44" s="59">
        <f t="shared" ca="1" si="492"/>
        <v>0.06</v>
      </c>
      <c r="KD44" s="40">
        <f t="shared" ca="1" si="293"/>
        <v>65355.440239417811</v>
      </c>
      <c r="KE44" s="28" cm="1">
        <f t="array" aca="1" ref="KE44" ca="1">_xlfn.LET(_xlpm.value,RAND(),_xlfn.IFS(KE43=1,IF(_xlpm.value&gt;0.97,2,1),KE43=2,IF(_xlpm.value&gt;0.98,3,2),KE43=3,1))</f>
        <v>1</v>
      </c>
      <c r="KF44" s="59">
        <f t="shared" ca="1" si="493"/>
        <v>0.06</v>
      </c>
      <c r="KG44" s="40">
        <f t="shared" ca="1" si="294"/>
        <v>194309.59697307149</v>
      </c>
      <c r="KH44" s="28" cm="1">
        <f t="array" aca="1" ref="KH44" ca="1">_xlfn.LET(_xlpm.value,RAND(),_xlfn.IFS(KH43=1,IF(_xlpm.value&gt;0.97,2,1),KH43=2,IF(_xlpm.value&gt;0.98,3,2),KH43=3,1))</f>
        <v>1</v>
      </c>
      <c r="KI44" s="59">
        <f t="shared" ca="1" si="494"/>
        <v>0.06</v>
      </c>
      <c r="KJ44" s="40">
        <f t="shared" ca="1" si="295"/>
        <v>194309.59697307149</v>
      </c>
      <c r="KK44" s="28" cm="1">
        <f t="array" aca="1" ref="KK44" ca="1">_xlfn.LET(_xlpm.value,RAND(),_xlfn.IFS(KK43=1,IF(_xlpm.value&gt;0.97,2,1),KK43=2,IF(_xlpm.value&gt;0.98,3,2),KK43=3,1))</f>
        <v>1</v>
      </c>
      <c r="KL44" s="59">
        <f t="shared" ca="1" si="495"/>
        <v>0.06</v>
      </c>
      <c r="KM44" s="40">
        <f t="shared" ca="1" si="296"/>
        <v>194309.59697307149</v>
      </c>
      <c r="KN44" s="28" cm="1">
        <f t="array" aca="1" ref="KN44" ca="1">_xlfn.LET(_xlpm.value,RAND(),_xlfn.IFS(KN43=1,IF(_xlpm.value&gt;0.97,2,1),KN43=2,IF(_xlpm.value&gt;0.98,3,2),KN43=3,1))</f>
        <v>1</v>
      </c>
      <c r="KO44" s="59">
        <f t="shared" ca="1" si="496"/>
        <v>0.06</v>
      </c>
      <c r="KP44" s="40">
        <f t="shared" ca="1" si="297"/>
        <v>194309.59697307149</v>
      </c>
      <c r="KQ44" s="28"/>
    </row>
    <row r="45" spans="1:303" x14ac:dyDescent="0.2">
      <c r="A45" s="111">
        <v>46568</v>
      </c>
      <c r="B45" s="64">
        <v>1786.5240000000006</v>
      </c>
      <c r="C45" s="28" cm="1">
        <f t="array" aca="1" ref="C45" ca="1">_xlfn.LET(_xlpm.value,RAND(),_xlfn.IFS(C44=1,IF(_xlpm.value&gt;0.97,2,1),C44=2,IF(_xlpm.value&gt;0.98,3,2),C44=3,1))</f>
        <v>2</v>
      </c>
      <c r="D45" s="59">
        <f t="shared" ca="1" si="0"/>
        <v>0.06</v>
      </c>
      <c r="E45" s="40">
        <f t="shared" ca="1" si="298"/>
        <v>207040.08719145579</v>
      </c>
      <c r="F45" s="28" cm="1">
        <f t="array" aca="1" ref="F45" ca="1">_xlfn.LET(_xlpm.value,RAND(),_xlfn.IFS(F44=1,IF(_xlpm.value&gt;0.97,2,1),F44=2,IF(_xlpm.value&gt;0.98,3,2),F44=3,1))</f>
        <v>2</v>
      </c>
      <c r="G45" s="59">
        <f t="shared" ca="1" si="398"/>
        <v>0.06</v>
      </c>
      <c r="H45" s="40">
        <f t="shared" ca="1" si="199"/>
        <v>207040.08719145579</v>
      </c>
      <c r="I45" s="28" cm="1">
        <f t="array" aca="1" ref="I45" ca="1">_xlfn.LET(_xlpm.value,RAND(),_xlfn.IFS(I44=1,IF(_xlpm.value&gt;0.97,2,1),I44=2,IF(_xlpm.value&gt;0.98,3,2),I44=3,1))</f>
        <v>2</v>
      </c>
      <c r="J45" s="59">
        <f t="shared" ca="1" si="399"/>
        <v>0.06</v>
      </c>
      <c r="K45" s="40">
        <f t="shared" ca="1" si="200"/>
        <v>207040.08719145579</v>
      </c>
      <c r="L45" s="28" cm="1">
        <f t="array" aca="1" ref="L45" ca="1">_xlfn.LET(_xlpm.value,RAND(),_xlfn.IFS(L44=1,IF(_xlpm.value&gt;0.97,2,1),L44=2,IF(_xlpm.value&gt;0.98,3,2),L44=3,1))</f>
        <v>1</v>
      </c>
      <c r="M45" s="59">
        <f t="shared" ca="1" si="400"/>
        <v>0.06</v>
      </c>
      <c r="N45" s="40">
        <f t="shared" ca="1" si="201"/>
        <v>207040.08719145579</v>
      </c>
      <c r="O45" s="28" cm="1">
        <f t="array" aca="1" ref="O45" ca="1">_xlfn.LET(_xlpm.value,RAND(),_xlfn.IFS(O44=1,IF(_xlpm.value&gt;0.97,2,1),O44=2,IF(_xlpm.value&gt;0.98,3,2),O44=3,1))</f>
        <v>1</v>
      </c>
      <c r="P45" s="59">
        <f t="shared" ca="1" si="401"/>
        <v>0.06</v>
      </c>
      <c r="Q45" s="40">
        <f t="shared" ca="1" si="202"/>
        <v>207040.08719145579</v>
      </c>
      <c r="R45" s="28" cm="1">
        <f t="array" aca="1" ref="R45" ca="1">_xlfn.LET(_xlpm.value,RAND(),_xlfn.IFS(R44=1,IF(_xlpm.value&gt;0.97,2,1),R44=2,IF(_xlpm.value&gt;0.98,3,2),R44=3,1))</f>
        <v>2</v>
      </c>
      <c r="S45" s="59">
        <f t="shared" ca="1" si="402"/>
        <v>0.06</v>
      </c>
      <c r="T45" s="40">
        <f t="shared" ca="1" si="203"/>
        <v>207040.08719145579</v>
      </c>
      <c r="U45" s="28" cm="1">
        <f t="array" aca="1" ref="U45" ca="1">_xlfn.LET(_xlpm.value,RAND(),_xlfn.IFS(U44=1,IF(_xlpm.value&gt;0.97,2,1),U44=2,IF(_xlpm.value&gt;0.98,3,2),U44=3,1))</f>
        <v>2</v>
      </c>
      <c r="V45" s="59">
        <f t="shared" ca="1" si="403"/>
        <v>0.06</v>
      </c>
      <c r="W45" s="40">
        <f t="shared" ca="1" si="204"/>
        <v>207040.08719145579</v>
      </c>
      <c r="X45" s="28" cm="1">
        <f t="array" aca="1" ref="X45" ca="1">_xlfn.LET(_xlpm.value,RAND(),_xlfn.IFS(X44=1,IF(_xlpm.value&gt;0.97,2,1),X44=2,IF(_xlpm.value&gt;0.98,3,2),X44=3,1))</f>
        <v>1</v>
      </c>
      <c r="Y45" s="59">
        <f t="shared" ca="1" si="404"/>
        <v>0.06</v>
      </c>
      <c r="Z45" s="40">
        <f t="shared" ca="1" si="205"/>
        <v>207040.08719145579</v>
      </c>
      <c r="AA45" s="28" cm="1">
        <f t="array" aca="1" ref="AA45" ca="1">_xlfn.LET(_xlpm.value,RAND(),_xlfn.IFS(AA44=1,IF(_xlpm.value&gt;0.97,2,1),AA44=2,IF(_xlpm.value&gt;0.98,3,2),AA44=3,1))</f>
        <v>2</v>
      </c>
      <c r="AB45" s="59">
        <f t="shared" ca="1" si="405"/>
        <v>0.06</v>
      </c>
      <c r="AC45" s="40">
        <f t="shared" ca="1" si="206"/>
        <v>207040.08719145579</v>
      </c>
      <c r="AD45" s="28" cm="1">
        <f t="array" aca="1" ref="AD45" ca="1">_xlfn.LET(_xlpm.value,RAND(),_xlfn.IFS(AD44=1,IF(_xlpm.value&gt;0.97,2,1),AD44=2,IF(_xlpm.value&gt;0.98,3,2),AD44=3,1))</f>
        <v>2</v>
      </c>
      <c r="AE45" s="59">
        <f t="shared" ca="1" si="406"/>
        <v>0.06</v>
      </c>
      <c r="AF45" s="40">
        <f t="shared" ca="1" si="207"/>
        <v>124010.0946967332</v>
      </c>
      <c r="AG45" s="28" cm="1">
        <f t="array" aca="1" ref="AG45" ca="1">_xlfn.LET(_xlpm.value,RAND(),_xlfn.IFS(AG44=1,IF(_xlpm.value&gt;0.97,2,1),AG44=2,IF(_xlpm.value&gt;0.98,3,2),AG44=3,1))</f>
        <v>2</v>
      </c>
      <c r="AH45" s="59">
        <f t="shared" ca="1" si="407"/>
        <v>0.06</v>
      </c>
      <c r="AI45" s="40">
        <f t="shared" ca="1" si="208"/>
        <v>207040.08719145579</v>
      </c>
      <c r="AJ45" s="28" cm="1">
        <f t="array" aca="1" ref="AJ45" ca="1">_xlfn.LET(_xlpm.value,RAND(),_xlfn.IFS(AJ44=1,IF(_xlpm.value&gt;0.97,2,1),AJ44=2,IF(_xlpm.value&gt;0.98,3,2),AJ44=3,1))</f>
        <v>2</v>
      </c>
      <c r="AK45" s="59">
        <f t="shared" ca="1" si="408"/>
        <v>0.06</v>
      </c>
      <c r="AL45" s="40">
        <f t="shared" ca="1" si="209"/>
        <v>85391.404364149304</v>
      </c>
      <c r="AM45" s="28" cm="1">
        <f t="array" aca="1" ref="AM45" ca="1">_xlfn.LET(_xlpm.value,RAND(),_xlfn.IFS(AM44=1,IF(_xlpm.value&gt;0.97,2,1),AM44=2,IF(_xlpm.value&gt;0.98,3,2),AM44=3,1))</f>
        <v>1</v>
      </c>
      <c r="AN45" s="59">
        <f t="shared" ca="1" si="409"/>
        <v>0.06</v>
      </c>
      <c r="AO45" s="40">
        <f t="shared" ca="1" si="210"/>
        <v>71131.0763547323</v>
      </c>
      <c r="AP45" s="28" cm="1">
        <f t="array" aca="1" ref="AP45" ca="1">_xlfn.LET(_xlpm.value,RAND(),_xlfn.IFS(AP44=1,IF(_xlpm.value&gt;0.97,2,1),AP44=2,IF(_xlpm.value&gt;0.98,3,2),AP44=3,1))</f>
        <v>2</v>
      </c>
      <c r="AQ45" s="59">
        <f t="shared" ca="1" si="410"/>
        <v>0.06</v>
      </c>
      <c r="AR45" s="40">
        <f t="shared" ca="1" si="211"/>
        <v>207040.08719145579</v>
      </c>
      <c r="AS45" s="28" cm="1">
        <f t="array" aca="1" ref="AS45" ca="1">_xlfn.LET(_xlpm.value,RAND(),_xlfn.IFS(AS44=1,IF(_xlpm.value&gt;0.97,2,1),AS44=2,IF(_xlpm.value&gt;0.98,3,2),AS44=3,1))</f>
        <v>2</v>
      </c>
      <c r="AT45" s="59">
        <f t="shared" ca="1" si="411"/>
        <v>0.06</v>
      </c>
      <c r="AU45" s="40">
        <f t="shared" ca="1" si="212"/>
        <v>207040.08719145579</v>
      </c>
      <c r="AV45" s="28" cm="1">
        <f t="array" aca="1" ref="AV45" ca="1">_xlfn.LET(_xlpm.value,RAND(),_xlfn.IFS(AV44=1,IF(_xlpm.value&gt;0.97,2,1),AV44=2,IF(_xlpm.value&gt;0.98,3,2),AV44=3,1))</f>
        <v>1</v>
      </c>
      <c r="AW45" s="59">
        <f t="shared" ca="1" si="412"/>
        <v>0.06</v>
      </c>
      <c r="AX45" s="40">
        <f t="shared" ca="1" si="213"/>
        <v>207040.08719145579</v>
      </c>
      <c r="AY45" s="28" cm="1">
        <f t="array" aca="1" ref="AY45" ca="1">_xlfn.LET(_xlpm.value,RAND(),_xlfn.IFS(AY44=1,IF(_xlpm.value&gt;0.97,2,1),AY44=2,IF(_xlpm.value&gt;0.98,3,2),AY44=3,1))</f>
        <v>2</v>
      </c>
      <c r="AZ45" s="59">
        <f t="shared" ca="1" si="413"/>
        <v>0.06</v>
      </c>
      <c r="BA45" s="40">
        <f t="shared" ca="1" si="214"/>
        <v>207040.08719145579</v>
      </c>
      <c r="BB45" s="28" cm="1">
        <f t="array" aca="1" ref="BB45" ca="1">_xlfn.LET(_xlpm.value,RAND(),_xlfn.IFS(BB44=1,IF(_xlpm.value&gt;0.97,2,1),BB44=2,IF(_xlpm.value&gt;0.98,3,2),BB44=3,1))</f>
        <v>1</v>
      </c>
      <c r="BC45" s="59">
        <f t="shared" ca="1" si="414"/>
        <v>0.06</v>
      </c>
      <c r="BD45" s="40">
        <f t="shared" ca="1" si="215"/>
        <v>33613.723213451565</v>
      </c>
      <c r="BE45" s="28" cm="1">
        <f t="array" aca="1" ref="BE45" ca="1">_xlfn.LET(_xlpm.value,RAND(),_xlfn.IFS(BE44=1,IF(_xlpm.value&gt;0.97,2,1),BE44=2,IF(_xlpm.value&gt;0.98,3,2),BE44=3,1))</f>
        <v>2</v>
      </c>
      <c r="BF45" s="59">
        <f t="shared" ca="1" si="415"/>
        <v>0.06</v>
      </c>
      <c r="BG45" s="40">
        <f t="shared" ca="1" si="216"/>
        <v>207040.08719145579</v>
      </c>
      <c r="BH45" s="28" cm="1">
        <f t="array" aca="1" ref="BH45" ca="1">_xlfn.LET(_xlpm.value,RAND(),_xlfn.IFS(BH44=1,IF(_xlpm.value&gt;0.97,2,1),BH44=2,IF(_xlpm.value&gt;0.98,3,2),BH44=3,1))</f>
        <v>2</v>
      </c>
      <c r="BI45" s="59">
        <f t="shared" ca="1" si="416"/>
        <v>0.06</v>
      </c>
      <c r="BJ45" s="40">
        <f t="shared" ca="1" si="217"/>
        <v>68456.297754095373</v>
      </c>
      <c r="BK45" s="28" cm="1">
        <f t="array" aca="1" ref="BK45" ca="1">_xlfn.LET(_xlpm.value,RAND(),_xlfn.IFS(BK44=1,IF(_xlpm.value&gt;0.97,2,1),BK44=2,IF(_xlpm.value&gt;0.98,3,2),BK44=3,1))</f>
        <v>2</v>
      </c>
      <c r="BL45" s="59">
        <f t="shared" ca="1" si="417"/>
        <v>0.06</v>
      </c>
      <c r="BM45" s="40">
        <f t="shared" ca="1" si="218"/>
        <v>207040.08719145579</v>
      </c>
      <c r="BN45" s="28" cm="1">
        <f t="array" aca="1" ref="BN45" ca="1">_xlfn.LET(_xlpm.value,RAND(),_xlfn.IFS(BN44=1,IF(_xlpm.value&gt;0.97,2,1),BN44=2,IF(_xlpm.value&gt;0.98,3,2),BN44=3,1))</f>
        <v>1</v>
      </c>
      <c r="BO45" s="59">
        <f t="shared" ca="1" si="418"/>
        <v>0.06</v>
      </c>
      <c r="BP45" s="40">
        <f t="shared" ca="1" si="219"/>
        <v>207040.08719145579</v>
      </c>
      <c r="BQ45" s="28" cm="1">
        <f t="array" aca="1" ref="BQ45" ca="1">_xlfn.LET(_xlpm.value,RAND(),_xlfn.IFS(BQ44=1,IF(_xlpm.value&gt;0.97,2,1),BQ44=2,IF(_xlpm.value&gt;0.98,3,2),BQ44=3,1))</f>
        <v>1</v>
      </c>
      <c r="BR45" s="59">
        <f t="shared" ca="1" si="419"/>
        <v>0.06</v>
      </c>
      <c r="BS45" s="40">
        <f t="shared" ca="1" si="220"/>
        <v>207040.08719145579</v>
      </c>
      <c r="BT45" s="28" cm="1">
        <f t="array" aca="1" ref="BT45" ca="1">_xlfn.LET(_xlpm.value,RAND(),_xlfn.IFS(BT44=1,IF(_xlpm.value&gt;0.97,2,1),BT44=2,IF(_xlpm.value&gt;0.98,3,2),BT44=3,1))</f>
        <v>1</v>
      </c>
      <c r="BU45" s="59">
        <f t="shared" ca="1" si="420"/>
        <v>0.06</v>
      </c>
      <c r="BV45" s="40">
        <f t="shared" ca="1" si="221"/>
        <v>60179.448435921455</v>
      </c>
      <c r="BW45" s="28" cm="1">
        <f t="array" aca="1" ref="BW45" ca="1">_xlfn.LET(_xlpm.value,RAND(),_xlfn.IFS(BW44=1,IF(_xlpm.value&gt;0.97,2,1),BW44=2,IF(_xlpm.value&gt;0.98,3,2),BW44=3,1))</f>
        <v>1</v>
      </c>
      <c r="BX45" s="59">
        <f t="shared" ca="1" si="421"/>
        <v>0.06</v>
      </c>
      <c r="BY45" s="40">
        <f t="shared" ca="1" si="222"/>
        <v>207040.08719145579</v>
      </c>
      <c r="BZ45" s="28" cm="1">
        <f t="array" aca="1" ref="BZ45" ca="1">_xlfn.LET(_xlpm.value,RAND(),_xlfn.IFS(BZ44=1,IF(_xlpm.value&gt;0.97,2,1),BZ44=2,IF(_xlpm.value&gt;0.98,3,2),BZ44=3,1))</f>
        <v>2</v>
      </c>
      <c r="CA45" s="59">
        <f t="shared" ca="1" si="422"/>
        <v>0.06</v>
      </c>
      <c r="CB45" s="40">
        <f t="shared" ca="1" si="223"/>
        <v>124010.0946967332</v>
      </c>
      <c r="CC45" s="28" cm="1">
        <f t="array" aca="1" ref="CC45" ca="1">_xlfn.LET(_xlpm.value,RAND(),_xlfn.IFS(CC44=1,IF(_xlpm.value&gt;0.97,2,1),CC44=2,IF(_xlpm.value&gt;0.98,3,2),CC44=3,1))</f>
        <v>1</v>
      </c>
      <c r="CD45" s="59">
        <f t="shared" ca="1" si="423"/>
        <v>0.06</v>
      </c>
      <c r="CE45" s="40">
        <f t="shared" ca="1" si="224"/>
        <v>207040.08719145579</v>
      </c>
      <c r="CF45" s="28" cm="1">
        <f t="array" aca="1" ref="CF45" ca="1">_xlfn.LET(_xlpm.value,RAND(),_xlfn.IFS(CF44=1,IF(_xlpm.value&gt;0.97,2,1),CF44=2,IF(_xlpm.value&gt;0.98,3,2),CF44=3,1))</f>
        <v>2</v>
      </c>
      <c r="CG45" s="59">
        <f t="shared" ca="1" si="424"/>
        <v>0.06</v>
      </c>
      <c r="CH45" s="40">
        <f t="shared" ca="1" si="225"/>
        <v>63957.079141573042</v>
      </c>
      <c r="CI45" s="28" cm="1">
        <f t="array" aca="1" ref="CI45" ca="1">_xlfn.LET(_xlpm.value,RAND(),_xlfn.IFS(CI44=1,IF(_xlpm.value&gt;0.97,2,1),CI44=2,IF(_xlpm.value&gt;0.98,3,2),CI44=3,1))</f>
        <v>2</v>
      </c>
      <c r="CJ45" s="59">
        <f t="shared" ca="1" si="425"/>
        <v>0.06</v>
      </c>
      <c r="CK45" s="40">
        <f t="shared" ca="1" si="226"/>
        <v>207040.08719145579</v>
      </c>
      <c r="CL45" s="28" cm="1">
        <f t="array" aca="1" ref="CL45" ca="1">_xlfn.LET(_xlpm.value,RAND(),_xlfn.IFS(CL44=1,IF(_xlpm.value&gt;0.97,2,1),CL44=2,IF(_xlpm.value&gt;0.98,3,2),CL44=3,1))</f>
        <v>1</v>
      </c>
      <c r="CM45" s="59">
        <f t="shared" ca="1" si="426"/>
        <v>0.06</v>
      </c>
      <c r="CN45" s="40">
        <f t="shared" ca="1" si="227"/>
        <v>207040.08719145579</v>
      </c>
      <c r="CO45" s="28" cm="1">
        <f t="array" aca="1" ref="CO45" ca="1">_xlfn.LET(_xlpm.value,RAND(),_xlfn.IFS(CO44=1,IF(_xlpm.value&gt;0.97,2,1),CO44=2,IF(_xlpm.value&gt;0.98,3,2),CO44=3,1))</f>
        <v>2</v>
      </c>
      <c r="CP45" s="59">
        <f t="shared" ca="1" si="427"/>
        <v>0.06</v>
      </c>
      <c r="CQ45" s="40">
        <f t="shared" ca="1" si="228"/>
        <v>207040.08719145579</v>
      </c>
      <c r="CR45" s="28" cm="1">
        <f t="array" aca="1" ref="CR45" ca="1">_xlfn.LET(_xlpm.value,RAND(),_xlfn.IFS(CR44=1,IF(_xlpm.value&gt;0.97,2,1),CR44=2,IF(_xlpm.value&gt;0.98,3,2),CR44=3,1))</f>
        <v>2</v>
      </c>
      <c r="CS45" s="59">
        <f t="shared" ca="1" si="428"/>
        <v>0.06</v>
      </c>
      <c r="CT45" s="40">
        <f t="shared" ca="1" si="229"/>
        <v>207040.08719145579</v>
      </c>
      <c r="CU45" s="28" cm="1">
        <f t="array" aca="1" ref="CU45" ca="1">_xlfn.LET(_xlpm.value,RAND(),_xlfn.IFS(CU44=1,IF(_xlpm.value&gt;0.97,2,1),CU44=2,IF(_xlpm.value&gt;0.98,3,2),CU44=3,1))</f>
        <v>2</v>
      </c>
      <c r="CV45" s="59">
        <f t="shared" ca="1" si="429"/>
        <v>0.06</v>
      </c>
      <c r="CW45" s="40">
        <f t="shared" ca="1" si="230"/>
        <v>207040.08719145579</v>
      </c>
      <c r="CX45" s="28" cm="1">
        <f t="array" aca="1" ref="CX45" ca="1">_xlfn.LET(_xlpm.value,RAND(),_xlfn.IFS(CX44=1,IF(_xlpm.value&gt;0.97,2,1),CX44=2,IF(_xlpm.value&gt;0.98,3,2),CX44=3,1))</f>
        <v>1</v>
      </c>
      <c r="CY45" s="59">
        <f t="shared" ca="1" si="430"/>
        <v>0.06</v>
      </c>
      <c r="CZ45" s="40">
        <f t="shared" ca="1" si="231"/>
        <v>207040.08719145579</v>
      </c>
      <c r="DA45" s="28" cm="1">
        <f t="array" aca="1" ref="DA45" ca="1">_xlfn.LET(_xlpm.value,RAND(),_xlfn.IFS(DA44=1,IF(_xlpm.value&gt;0.97,2,1),DA44=2,IF(_xlpm.value&gt;0.98,3,2),DA44=3,1))</f>
        <v>1</v>
      </c>
      <c r="DB45" s="59">
        <f t="shared" ca="1" si="431"/>
        <v>0.06</v>
      </c>
      <c r="DC45" s="40">
        <f t="shared" ca="1" si="232"/>
        <v>207040.08719145579</v>
      </c>
      <c r="DD45" s="28" cm="1">
        <f t="array" aca="1" ref="DD45" ca="1">_xlfn.LET(_xlpm.value,RAND(),_xlfn.IFS(DD44=1,IF(_xlpm.value&gt;0.97,2,1),DD44=2,IF(_xlpm.value&gt;0.98,3,2),DD44=3,1))</f>
        <v>2</v>
      </c>
      <c r="DE45" s="59">
        <f t="shared" ca="1" si="432"/>
        <v>0.06</v>
      </c>
      <c r="DF45" s="40">
        <f t="shared" ca="1" si="233"/>
        <v>91979.896589344004</v>
      </c>
      <c r="DG45" s="28" cm="1">
        <f t="array" aca="1" ref="DG45" ca="1">_xlfn.LET(_xlpm.value,RAND(),_xlfn.IFS(DG44=1,IF(_xlpm.value&gt;0.97,2,1),DG44=2,IF(_xlpm.value&gt;0.98,3,2),DG44=3,1))</f>
        <v>2</v>
      </c>
      <c r="DH45" s="59">
        <f t="shared" ca="1" si="433"/>
        <v>0.06</v>
      </c>
      <c r="DI45" s="40">
        <f t="shared" ca="1" si="234"/>
        <v>207040.08719145579</v>
      </c>
      <c r="DJ45" s="28" cm="1">
        <f t="array" aca="1" ref="DJ45" ca="1">_xlfn.LET(_xlpm.value,RAND(),_xlfn.IFS(DJ44=1,IF(_xlpm.value&gt;0.97,2,1),DJ44=2,IF(_xlpm.value&gt;0.98,3,2),DJ44=3,1))</f>
        <v>2</v>
      </c>
      <c r="DK45" s="59">
        <f t="shared" ca="1" si="434"/>
        <v>0.06</v>
      </c>
      <c r="DL45" s="40">
        <f t="shared" ca="1" si="235"/>
        <v>207040.08719145579</v>
      </c>
      <c r="DM45" s="28" cm="1">
        <f t="array" aca="1" ref="DM45" ca="1">_xlfn.LET(_xlpm.value,RAND(),_xlfn.IFS(DM44=1,IF(_xlpm.value&gt;0.97,2,1),DM44=2,IF(_xlpm.value&gt;0.98,3,2),DM44=3,1))</f>
        <v>1</v>
      </c>
      <c r="DN45" s="59">
        <f t="shared" ca="1" si="435"/>
        <v>0.06</v>
      </c>
      <c r="DO45" s="40">
        <f t="shared" ca="1" si="236"/>
        <v>207040.08719145579</v>
      </c>
      <c r="DP45" s="28" cm="1">
        <f t="array" aca="1" ref="DP45" ca="1">_xlfn.LET(_xlpm.value,RAND(),_xlfn.IFS(DP44=1,IF(_xlpm.value&gt;0.97,2,1),DP44=2,IF(_xlpm.value&gt;0.98,3,2),DP44=3,1))</f>
        <v>2</v>
      </c>
      <c r="DQ45" s="59">
        <f t="shared" ca="1" si="436"/>
        <v>0.06</v>
      </c>
      <c r="DR45" s="40">
        <f t="shared" ca="1" si="237"/>
        <v>207040.08719145579</v>
      </c>
      <c r="DS45" s="28" cm="1">
        <f t="array" aca="1" ref="DS45" ca="1">_xlfn.LET(_xlpm.value,RAND(),_xlfn.IFS(DS44=1,IF(_xlpm.value&gt;0.97,2,1),DS44=2,IF(_xlpm.value&gt;0.98,3,2),DS44=3,1))</f>
        <v>1</v>
      </c>
      <c r="DT45" s="59">
        <f t="shared" ca="1" si="437"/>
        <v>0.06</v>
      </c>
      <c r="DU45" s="40">
        <f t="shared" ca="1" si="238"/>
        <v>207040.08719145579</v>
      </c>
      <c r="DV45" s="28" cm="1">
        <f t="array" aca="1" ref="DV45" ca="1">_xlfn.LET(_xlpm.value,RAND(),_xlfn.IFS(DV44=1,IF(_xlpm.value&gt;0.97,2,1),DV44=2,IF(_xlpm.value&gt;0.98,3,2),DV44=3,1))</f>
        <v>2</v>
      </c>
      <c r="DW45" s="59">
        <f t="shared" ca="1" si="438"/>
        <v>0.06</v>
      </c>
      <c r="DX45" s="40">
        <f t="shared" ca="1" si="239"/>
        <v>99826.896245426469</v>
      </c>
      <c r="DY45" s="28" cm="1">
        <f t="array" aca="1" ref="DY45" ca="1">_xlfn.LET(_xlpm.value,RAND(),_xlfn.IFS(DY44=1,IF(_xlpm.value&gt;0.97,2,1),DY44=2,IF(_xlpm.value&gt;0.98,3,2),DY44=3,1))</f>
        <v>2</v>
      </c>
      <c r="DZ45" s="59">
        <f t="shared" ca="1" si="439"/>
        <v>0.06</v>
      </c>
      <c r="EA45" s="40">
        <f t="shared" ca="1" si="240"/>
        <v>207040.08719145579</v>
      </c>
      <c r="EB45" s="28" cm="1">
        <f t="array" aca="1" ref="EB45" ca="1">_xlfn.LET(_xlpm.value,RAND(),_xlfn.IFS(EB44=1,IF(_xlpm.value&gt;0.97,2,1),EB44=2,IF(_xlpm.value&gt;0.98,3,2),EB44=3,1))</f>
        <v>2</v>
      </c>
      <c r="EC45" s="59">
        <f t="shared" ca="1" si="440"/>
        <v>0.06</v>
      </c>
      <c r="ED45" s="40">
        <f t="shared" ca="1" si="241"/>
        <v>85391.404364149304</v>
      </c>
      <c r="EE45" s="28" cm="1">
        <f t="array" aca="1" ref="EE45" ca="1">_xlfn.LET(_xlpm.value,RAND(),_xlfn.IFS(EE44=1,IF(_xlpm.value&gt;0.97,2,1),EE44=2,IF(_xlpm.value&gt;0.98,3,2),EE44=3,1))</f>
        <v>1</v>
      </c>
      <c r="EF45" s="59">
        <f t="shared" ca="1" si="441"/>
        <v>0.06</v>
      </c>
      <c r="EG45" s="40">
        <f t="shared" ca="1" si="242"/>
        <v>207040.08719145579</v>
      </c>
      <c r="EH45" s="28" cm="1">
        <f t="array" aca="1" ref="EH45" ca="1">_xlfn.LET(_xlpm.value,RAND(),_xlfn.IFS(EH44=1,IF(_xlpm.value&gt;0.97,2,1),EH44=2,IF(_xlpm.value&gt;0.98,3,2),EH44=3,1))</f>
        <v>1</v>
      </c>
      <c r="EI45" s="59">
        <f t="shared" ca="1" si="442"/>
        <v>0.06</v>
      </c>
      <c r="EJ45" s="40">
        <f t="shared" ca="1" si="243"/>
        <v>207040.08719145579</v>
      </c>
      <c r="EK45" s="28" cm="1">
        <f t="array" aca="1" ref="EK45" ca="1">_xlfn.LET(_xlpm.value,RAND(),_xlfn.IFS(EK44=1,IF(_xlpm.value&gt;0.97,2,1),EK44=2,IF(_xlpm.value&gt;0.98,3,2),EK44=3,1))</f>
        <v>1</v>
      </c>
      <c r="EL45" s="59">
        <f t="shared" ca="1" si="443"/>
        <v>0.06</v>
      </c>
      <c r="EM45" s="40">
        <f t="shared" ca="1" si="244"/>
        <v>207040.08719145579</v>
      </c>
      <c r="EN45" s="28" cm="1">
        <f t="array" aca="1" ref="EN45" ca="1">_xlfn.LET(_xlpm.value,RAND(),_xlfn.IFS(EN44=1,IF(_xlpm.value&gt;0.97,2,1),EN44=2,IF(_xlpm.value&gt;0.98,3,2),EN44=3,1))</f>
        <v>1</v>
      </c>
      <c r="EO45" s="59">
        <f t="shared" ca="1" si="444"/>
        <v>0.06</v>
      </c>
      <c r="EP45" s="40">
        <f t="shared" ca="1" si="245"/>
        <v>89654.595086570829</v>
      </c>
      <c r="EQ45" s="28" cm="1">
        <f t="array" aca="1" ref="EQ45" ca="1">_xlfn.LET(_xlpm.value,RAND(),_xlfn.IFS(EQ44=1,IF(_xlpm.value&gt;0.97,2,1),EQ44=2,IF(_xlpm.value&gt;0.98,3,2),EQ44=3,1))</f>
        <v>2</v>
      </c>
      <c r="ER45" s="59">
        <f t="shared" ca="1" si="445"/>
        <v>0.06</v>
      </c>
      <c r="ES45" s="40">
        <f t="shared" ca="1" si="246"/>
        <v>207040.08719145579</v>
      </c>
      <c r="ET45" s="28" cm="1">
        <f t="array" aca="1" ref="ET45" ca="1">_xlfn.LET(_xlpm.value,RAND(),_xlfn.IFS(ET44=1,IF(_xlpm.value&gt;0.97,2,1),ET44=2,IF(_xlpm.value&gt;0.98,3,2),ET44=3,1))</f>
        <v>2</v>
      </c>
      <c r="EU45" s="59">
        <f t="shared" ca="1" si="446"/>
        <v>0.06</v>
      </c>
      <c r="EV45" s="40">
        <f t="shared" ca="1" si="247"/>
        <v>207040.08719145579</v>
      </c>
      <c r="EW45" s="28" cm="1">
        <f t="array" aca="1" ref="EW45" ca="1">_xlfn.LET(_xlpm.value,RAND(),_xlfn.IFS(EW44=1,IF(_xlpm.value&gt;0.97,2,1),EW44=2,IF(_xlpm.value&gt;0.98,3,2),EW44=3,1))</f>
        <v>1</v>
      </c>
      <c r="EX45" s="59">
        <f t="shared" ca="1" si="447"/>
        <v>0.06</v>
      </c>
      <c r="EY45" s="40">
        <f t="shared" ca="1" si="248"/>
        <v>71131.0763547323</v>
      </c>
      <c r="EZ45" s="28" cm="1">
        <f t="array" aca="1" ref="EZ45" ca="1">_xlfn.LET(_xlpm.value,RAND(),_xlfn.IFS(EZ44=1,IF(_xlpm.value&gt;0.97,2,1),EZ44=2,IF(_xlpm.value&gt;0.98,3,2),EZ44=3,1))</f>
        <v>1</v>
      </c>
      <c r="FA45" s="59">
        <f t="shared" ca="1" si="448"/>
        <v>0.06</v>
      </c>
      <c r="FB45" s="40">
        <f t="shared" ca="1" si="249"/>
        <v>207040.08719145579</v>
      </c>
      <c r="FC45" s="28" cm="1">
        <f t="array" aca="1" ref="FC45" ca="1">_xlfn.LET(_xlpm.value,RAND(),_xlfn.IFS(FC44=1,IF(_xlpm.value&gt;0.97,2,1),FC44=2,IF(_xlpm.value&gt;0.98,3,2),FC44=3,1))</f>
        <v>2</v>
      </c>
      <c r="FD45" s="59">
        <f t="shared" ca="1" si="449"/>
        <v>0.06</v>
      </c>
      <c r="FE45" s="40">
        <f t="shared" ca="1" si="250"/>
        <v>207040.08719145579</v>
      </c>
      <c r="FF45" s="28" cm="1">
        <f t="array" aca="1" ref="FF45" ca="1">_xlfn.LET(_xlpm.value,RAND(),_xlfn.IFS(FF44=1,IF(_xlpm.value&gt;0.97,2,1),FF44=2,IF(_xlpm.value&gt;0.98,3,2),FF44=3,1))</f>
        <v>2</v>
      </c>
      <c r="FG45" s="59">
        <f t="shared" ca="1" si="450"/>
        <v>0.06</v>
      </c>
      <c r="FH45" s="40">
        <f t="shared" ca="1" si="251"/>
        <v>207040.08719145579</v>
      </c>
      <c r="FI45" s="28" cm="1">
        <f t="array" aca="1" ref="FI45" ca="1">_xlfn.LET(_xlpm.value,RAND(),_xlfn.IFS(FI44=1,IF(_xlpm.value&gt;0.97,2,1),FI44=2,IF(_xlpm.value&gt;0.98,3,2),FI44=3,1))</f>
        <v>1</v>
      </c>
      <c r="FJ45" s="59">
        <f t="shared" ca="1" si="451"/>
        <v>0.06</v>
      </c>
      <c r="FK45" s="40">
        <f t="shared" ca="1" si="252"/>
        <v>207040.08719145579</v>
      </c>
      <c r="FL45" s="28" cm="1">
        <f t="array" aca="1" ref="FL45" ca="1">_xlfn.LET(_xlpm.value,RAND(),_xlfn.IFS(FL44=1,IF(_xlpm.value&gt;0.97,2,1),FL44=2,IF(_xlpm.value&gt;0.98,3,2),FL44=3,1))</f>
        <v>1</v>
      </c>
      <c r="FM45" s="59">
        <f t="shared" ca="1" si="452"/>
        <v>0.06</v>
      </c>
      <c r="FN45" s="40">
        <f t="shared" ca="1" si="253"/>
        <v>207040.08719145579</v>
      </c>
      <c r="FO45" s="28" cm="1">
        <f t="array" aca="1" ref="FO45" ca="1">_xlfn.LET(_xlpm.value,RAND(),_xlfn.IFS(FO44=1,IF(_xlpm.value&gt;0.97,2,1),FO44=2,IF(_xlpm.value&gt;0.98,3,2),FO44=3,1))</f>
        <v>1</v>
      </c>
      <c r="FP45" s="59">
        <f t="shared" ca="1" si="453"/>
        <v>0.06</v>
      </c>
      <c r="FQ45" s="40">
        <f t="shared" ca="1" si="254"/>
        <v>109172.79838781527</v>
      </c>
      <c r="FR45" s="28" cm="1">
        <f t="array" aca="1" ref="FR45" ca="1">_xlfn.LET(_xlpm.value,RAND(),_xlfn.IFS(FR44=1,IF(_xlpm.value&gt;0.97,2,1),FR44=2,IF(_xlpm.value&gt;0.98,3,2),FR44=3,1))</f>
        <v>1</v>
      </c>
      <c r="FS45" s="59">
        <f t="shared" ca="1" si="454"/>
        <v>0.06</v>
      </c>
      <c r="FT45" s="40">
        <f t="shared" ca="1" si="255"/>
        <v>91979.896589344004</v>
      </c>
      <c r="FU45" s="28" cm="1">
        <f t="array" aca="1" ref="FU45" ca="1">_xlfn.LET(_xlpm.value,RAND(),_xlfn.IFS(FU44=1,IF(_xlpm.value&gt;0.97,2,1),FU44=2,IF(_xlpm.value&gt;0.98,3,2),FU44=3,1))</f>
        <v>2</v>
      </c>
      <c r="FV45" s="59">
        <f t="shared" ca="1" si="455"/>
        <v>0.06</v>
      </c>
      <c r="FW45" s="40">
        <f t="shared" ca="1" si="256"/>
        <v>207040.08719145579</v>
      </c>
      <c r="FX45" s="28" cm="1">
        <f t="array" aca="1" ref="FX45" ca="1">_xlfn.LET(_xlpm.value,RAND(),_xlfn.IFS(FX44=1,IF(_xlpm.value&gt;0.97,2,1),FX44=2,IF(_xlpm.value&gt;0.98,3,2),FX44=3,1))</f>
        <v>1</v>
      </c>
      <c r="FY45" s="59">
        <f t="shared" ca="1" si="456"/>
        <v>0.06</v>
      </c>
      <c r="FZ45" s="40">
        <f t="shared" ca="1" si="257"/>
        <v>207040.08719145579</v>
      </c>
      <c r="GA45" s="28" cm="1">
        <f t="array" aca="1" ref="GA45" ca="1">_xlfn.LET(_xlpm.value,RAND(),_xlfn.IFS(GA44=1,IF(_xlpm.value&gt;0.97,2,1),GA44=2,IF(_xlpm.value&gt;0.98,3,2),GA44=3,1))</f>
        <v>1</v>
      </c>
      <c r="GB45" s="59">
        <f t="shared" ca="1" si="457"/>
        <v>0.06</v>
      </c>
      <c r="GC45" s="40">
        <f t="shared" ca="1" si="258"/>
        <v>207040.08719145579</v>
      </c>
      <c r="GD45" s="28" cm="1">
        <f t="array" aca="1" ref="GD45" ca="1">_xlfn.LET(_xlpm.value,RAND(),_xlfn.IFS(GD44=1,IF(_xlpm.value&gt;0.97,2,1),GD44=2,IF(_xlpm.value&gt;0.98,3,2),GD44=3,1))</f>
        <v>2</v>
      </c>
      <c r="GE45" s="59">
        <f t="shared" ca="1" si="458"/>
        <v>0.06</v>
      </c>
      <c r="GF45" s="40">
        <f t="shared" ca="1" si="259"/>
        <v>207040.08719145579</v>
      </c>
      <c r="GG45" s="28" cm="1">
        <f t="array" aca="1" ref="GG45" ca="1">_xlfn.LET(_xlpm.value,RAND(),_xlfn.IFS(GG44=1,IF(_xlpm.value&gt;0.97,2,1),GG44=2,IF(_xlpm.value&gt;0.98,3,2),GG44=3,1))</f>
        <v>2</v>
      </c>
      <c r="GH45" s="59">
        <f t="shared" ca="1" si="459"/>
        <v>0.06</v>
      </c>
      <c r="GI45" s="40">
        <f t="shared" ca="1" si="260"/>
        <v>207040.08719145579</v>
      </c>
      <c r="GJ45" s="28" cm="1">
        <f t="array" aca="1" ref="GJ45" ca="1">_xlfn.LET(_xlpm.value,RAND(),_xlfn.IFS(GJ44=1,IF(_xlpm.value&gt;0.97,2,1),GJ44=2,IF(_xlpm.value&gt;0.98,3,2),GJ44=3,1))</f>
        <v>1</v>
      </c>
      <c r="GK45" s="59">
        <f t="shared" ca="1" si="460"/>
        <v>0.06</v>
      </c>
      <c r="GL45" s="40">
        <f t="shared" ca="1" si="261"/>
        <v>207040.08719145579</v>
      </c>
      <c r="GM45" s="28" cm="1">
        <f t="array" aca="1" ref="GM45" ca="1">_xlfn.LET(_xlpm.value,RAND(),_xlfn.IFS(GM44=1,IF(_xlpm.value&gt;0.97,2,1),GM44=2,IF(_xlpm.value&gt;0.98,3,2),GM44=3,1))</f>
        <v>1</v>
      </c>
      <c r="GN45" s="59">
        <f t="shared" ca="1" si="461"/>
        <v>0.06</v>
      </c>
      <c r="GO45" s="40">
        <f t="shared" ca="1" si="262"/>
        <v>61042.982676561456</v>
      </c>
      <c r="GP45" s="28" cm="1">
        <f t="array" aca="1" ref="GP45" ca="1">_xlfn.LET(_xlpm.value,RAND(),_xlfn.IFS(GP44=1,IF(_xlpm.value&gt;0.97,2,1),GP44=2,IF(_xlpm.value&gt;0.98,3,2),GP44=3,1))</f>
        <v>2</v>
      </c>
      <c r="GQ45" s="59">
        <f t="shared" ca="1" si="462"/>
        <v>0.06</v>
      </c>
      <c r="GR45" s="40">
        <f t="shared" ca="1" si="263"/>
        <v>207040.08719145579</v>
      </c>
      <c r="GS45" s="28" cm="1">
        <f t="array" aca="1" ref="GS45" ca="1">_xlfn.LET(_xlpm.value,RAND(),_xlfn.IFS(GS44=1,IF(_xlpm.value&gt;0.97,2,1),GS44=2,IF(_xlpm.value&gt;0.98,3,2),GS44=3,1))</f>
        <v>1</v>
      </c>
      <c r="GT45" s="59">
        <f t="shared" ca="1" si="463"/>
        <v>0.06</v>
      </c>
      <c r="GU45" s="40">
        <f t="shared" ca="1" si="264"/>
        <v>81307.528512870049</v>
      </c>
      <c r="GV45" s="28" cm="1">
        <f t="array" aca="1" ref="GV45" ca="1">_xlfn.LET(_xlpm.value,RAND(),_xlfn.IFS(GV44=1,IF(_xlpm.value&gt;0.97,2,1),GV44=2,IF(_xlpm.value&gt;0.98,3,2),GV44=3,1))</f>
        <v>1</v>
      </c>
      <c r="GW45" s="59">
        <f t="shared" ca="1" si="464"/>
        <v>0.06</v>
      </c>
      <c r="GX45" s="40">
        <f t="shared" ca="1" si="265"/>
        <v>207040.08719145579</v>
      </c>
      <c r="GY45" s="28" cm="1">
        <f t="array" aca="1" ref="GY45" ca="1">_xlfn.LET(_xlpm.value,RAND(),_xlfn.IFS(GY44=1,IF(_xlpm.value&gt;0.97,2,1),GY44=2,IF(_xlpm.value&gt;0.98,3,2),GY44=3,1))</f>
        <v>1</v>
      </c>
      <c r="GZ45" s="59">
        <f t="shared" ca="1" si="465"/>
        <v>0.06</v>
      </c>
      <c r="HA45" s="40">
        <f t="shared" ca="1" si="266"/>
        <v>207040.08719145579</v>
      </c>
      <c r="HB45" s="28" cm="1">
        <f t="array" aca="1" ref="HB45" ca="1">_xlfn.LET(_xlpm.value,RAND(),_xlfn.IFS(HB44=1,IF(_xlpm.value&gt;0.97,2,1),HB44=2,IF(_xlpm.value&gt;0.98,3,2),HB44=3,1))</f>
        <v>1</v>
      </c>
      <c r="HC45" s="59">
        <f t="shared" ca="1" si="466"/>
        <v>0.06</v>
      </c>
      <c r="HD45" s="40">
        <f t="shared" ca="1" si="267"/>
        <v>60179.448435921455</v>
      </c>
      <c r="HE45" s="28" cm="1">
        <f t="array" aca="1" ref="HE45" ca="1">_xlfn.LET(_xlpm.value,RAND(),_xlfn.IFS(HE44=1,IF(_xlpm.value&gt;0.97,2,1),HE44=2,IF(_xlpm.value&gt;0.98,3,2),HE44=3,1))</f>
        <v>2</v>
      </c>
      <c r="HF45" s="59">
        <f t="shared" ca="1" si="467"/>
        <v>0.06</v>
      </c>
      <c r="HG45" s="40">
        <f t="shared" ca="1" si="268"/>
        <v>109172.79838781527</v>
      </c>
      <c r="HH45" s="28" cm="1">
        <f t="array" aca="1" ref="HH45" ca="1">_xlfn.LET(_xlpm.value,RAND(),_xlfn.IFS(HH44=1,IF(_xlpm.value&gt;0.97,2,1),HH44=2,IF(_xlpm.value&gt;0.98,3,2),HH44=3,1))</f>
        <v>2</v>
      </c>
      <c r="HI45" s="59">
        <f t="shared" ca="1" si="468"/>
        <v>0.06</v>
      </c>
      <c r="HJ45" s="40">
        <f t="shared" ca="1" si="269"/>
        <v>207040.08719145579</v>
      </c>
      <c r="HK45" s="28" cm="1">
        <f t="array" aca="1" ref="HK45" ca="1">_xlfn.LET(_xlpm.value,RAND(),_xlfn.IFS(HK44=1,IF(_xlpm.value&gt;0.97,2,1),HK44=2,IF(_xlpm.value&gt;0.98,3,2),HK44=3,1))</f>
        <v>1</v>
      </c>
      <c r="HL45" s="59">
        <f t="shared" ca="1" si="469"/>
        <v>0.06</v>
      </c>
      <c r="HM45" s="40">
        <f t="shared" ca="1" si="270"/>
        <v>207040.08719145579</v>
      </c>
      <c r="HN45" s="28" cm="1">
        <f t="array" aca="1" ref="HN45" ca="1">_xlfn.LET(_xlpm.value,RAND(),_xlfn.IFS(HN44=1,IF(_xlpm.value&gt;0.97,2,1),HN44=2,IF(_xlpm.value&gt;0.98,3,2),HN44=3,1))</f>
        <v>1</v>
      </c>
      <c r="HO45" s="59">
        <f t="shared" ca="1" si="470"/>
        <v>0.06</v>
      </c>
      <c r="HP45" s="40">
        <f t="shared" ca="1" si="271"/>
        <v>171862.93184648515</v>
      </c>
      <c r="HQ45" s="28" cm="1">
        <f t="array" aca="1" ref="HQ45" ca="1">_xlfn.LET(_xlpm.value,RAND(),_xlfn.IFS(HQ44=1,IF(_xlpm.value&gt;0.97,2,1),HQ44=2,IF(_xlpm.value&gt;0.98,3,2),HQ44=3,1))</f>
        <v>1</v>
      </c>
      <c r="HR45" s="59">
        <f t="shared" ca="1" si="471"/>
        <v>0.06</v>
      </c>
      <c r="HS45" s="40">
        <f t="shared" ca="1" si="272"/>
        <v>207040.08719145579</v>
      </c>
      <c r="HT45" s="28" cm="1">
        <f t="array" aca="1" ref="HT45" ca="1">_xlfn.LET(_xlpm.value,RAND(),_xlfn.IFS(HT44=1,IF(_xlpm.value&gt;0.97,2,1),HT44=2,IF(_xlpm.value&gt;0.98,3,2),HT44=3,1))</f>
        <v>1</v>
      </c>
      <c r="HU45" s="59">
        <f t="shared" ca="1" si="472"/>
        <v>0.06</v>
      </c>
      <c r="HV45" s="40">
        <f t="shared" ca="1" si="273"/>
        <v>207040.08719145579</v>
      </c>
      <c r="HW45" s="28" cm="1">
        <f t="array" aca="1" ref="HW45" ca="1">_xlfn.LET(_xlpm.value,RAND(),_xlfn.IFS(HW44=1,IF(_xlpm.value&gt;0.97,2,1),HW44=2,IF(_xlpm.value&gt;0.98,3,2),HW44=3,1))</f>
        <v>1</v>
      </c>
      <c r="HX45" s="59">
        <f t="shared" ca="1" si="473"/>
        <v>0.06</v>
      </c>
      <c r="HY45" s="40">
        <f t="shared" ca="1" si="274"/>
        <v>69754.733967996814</v>
      </c>
      <c r="HZ45" s="28" cm="1">
        <f t="array" aca="1" ref="HZ45" ca="1">_xlfn.LET(_xlpm.value,RAND(),_xlfn.IFS(HZ44=1,IF(_xlpm.value&gt;0.97,2,1),HZ44=2,IF(_xlpm.value&gt;0.98,3,2),HZ44=3,1))</f>
        <v>1</v>
      </c>
      <c r="IA45" s="59">
        <f t="shared" ca="1" si="474"/>
        <v>0.06</v>
      </c>
      <c r="IB45" s="40">
        <f t="shared" ca="1" si="275"/>
        <v>207040.08719145579</v>
      </c>
      <c r="IC45" s="28" cm="1">
        <f t="array" aca="1" ref="IC45" ca="1">_xlfn.LET(_xlpm.value,RAND(),_xlfn.IFS(IC44=1,IF(_xlpm.value&gt;0.97,2,1),IC44=2,IF(_xlpm.value&gt;0.98,3,2),IC44=3,1))</f>
        <v>1</v>
      </c>
      <c r="ID45" s="59">
        <f t="shared" ca="1" si="475"/>
        <v>0.06</v>
      </c>
      <c r="IE45" s="40">
        <f t="shared" ca="1" si="276"/>
        <v>207040.08719145579</v>
      </c>
      <c r="IF45" s="28" cm="1">
        <f t="array" aca="1" ref="IF45" ca="1">_xlfn.LET(_xlpm.value,RAND(),_xlfn.IFS(IF44=1,IF(_xlpm.value&gt;0.97,2,1),IF44=2,IF(_xlpm.value&gt;0.98,3,2),IF44=3,1))</f>
        <v>1</v>
      </c>
      <c r="IG45" s="59">
        <f t="shared" ca="1" si="476"/>
        <v>0.06</v>
      </c>
      <c r="IH45" s="40">
        <f t="shared" ca="1" si="277"/>
        <v>207040.08719145579</v>
      </c>
      <c r="II45" s="28" cm="1">
        <f t="array" aca="1" ref="II45" ca="1">_xlfn.LET(_xlpm.value,RAND(),_xlfn.IFS(II44=1,IF(_xlpm.value&gt;0.97,2,1),II44=2,IF(_xlpm.value&gt;0.98,3,2),II44=3,1))</f>
        <v>2</v>
      </c>
      <c r="IJ45" s="59">
        <f t="shared" ca="1" si="477"/>
        <v>0.06</v>
      </c>
      <c r="IK45" s="40">
        <f t="shared" ca="1" si="278"/>
        <v>207040.08719145579</v>
      </c>
      <c r="IL45" s="28" cm="1">
        <f t="array" aca="1" ref="IL45" ca="1">_xlfn.LET(_xlpm.value,RAND(),_xlfn.IFS(IL44=1,IF(_xlpm.value&gt;0.97,2,1),IL44=2,IF(_xlpm.value&gt;0.98,3,2),IL44=3,1))</f>
        <v>2</v>
      </c>
      <c r="IM45" s="59">
        <f t="shared" ca="1" si="478"/>
        <v>0.06</v>
      </c>
      <c r="IN45" s="40">
        <f t="shared" ca="1" si="279"/>
        <v>207040.08719145579</v>
      </c>
      <c r="IO45" s="28" cm="1">
        <f t="array" aca="1" ref="IO45" ca="1">_xlfn.LET(_xlpm.value,RAND(),_xlfn.IFS(IO44=1,IF(_xlpm.value&gt;0.97,2,1),IO44=2,IF(_xlpm.value&gt;0.98,3,2),IO44=3,1))</f>
        <v>2</v>
      </c>
      <c r="IP45" s="59">
        <f t="shared" ca="1" si="479"/>
        <v>0.06</v>
      </c>
      <c r="IQ45" s="40">
        <f t="shared" ca="1" si="280"/>
        <v>207040.08719145579</v>
      </c>
      <c r="IR45" s="28" cm="1">
        <f t="array" aca="1" ref="IR45" ca="1">_xlfn.LET(_xlpm.value,RAND(),_xlfn.IFS(IR44=1,IF(_xlpm.value&gt;0.97,2,1),IR44=2,IF(_xlpm.value&gt;0.98,3,2),IR44=3,1))</f>
        <v>1</v>
      </c>
      <c r="IS45" s="59">
        <f t="shared" ca="1" si="480"/>
        <v>0.06</v>
      </c>
      <c r="IT45" s="40">
        <f t="shared" ca="1" si="281"/>
        <v>207040.08719145579</v>
      </c>
      <c r="IU45" s="28" cm="1">
        <f t="array" aca="1" ref="IU45" ca="1">_xlfn.LET(_xlpm.value,RAND(),_xlfn.IFS(IU44=1,IF(_xlpm.value&gt;0.97,2,1),IU44=2,IF(_xlpm.value&gt;0.98,3,2),IU44=3,1))</f>
        <v>2</v>
      </c>
      <c r="IV45" s="59">
        <f t="shared" ca="1" si="481"/>
        <v>0.06</v>
      </c>
      <c r="IW45" s="40">
        <f t="shared" ca="1" si="282"/>
        <v>207040.08719145579</v>
      </c>
      <c r="IX45" s="28" cm="1">
        <f t="array" aca="1" ref="IX45" ca="1">_xlfn.LET(_xlpm.value,RAND(),_xlfn.IFS(IX44=1,IF(_xlpm.value&gt;0.97,2,1),IX44=2,IF(_xlpm.value&gt;0.98,3,2),IX44=3,1))</f>
        <v>2</v>
      </c>
      <c r="IY45" s="59">
        <f t="shared" ca="1" si="482"/>
        <v>0.06</v>
      </c>
      <c r="IZ45" s="40">
        <f t="shared" ca="1" si="283"/>
        <v>207040.08719145579</v>
      </c>
      <c r="JA45" s="28" cm="1">
        <f t="array" aca="1" ref="JA45" ca="1">_xlfn.LET(_xlpm.value,RAND(),_xlfn.IFS(JA44=1,IF(_xlpm.value&gt;0.97,2,1),JA44=2,IF(_xlpm.value&gt;0.98,3,2),JA44=3,1))</f>
        <v>1</v>
      </c>
      <c r="JB45" s="59">
        <f t="shared" ca="1" si="483"/>
        <v>0.06</v>
      </c>
      <c r="JC45" s="40">
        <f t="shared" ca="1" si="284"/>
        <v>207040.08719145579</v>
      </c>
      <c r="JD45" s="28" cm="1">
        <f t="array" aca="1" ref="JD45" ca="1">_xlfn.LET(_xlpm.value,RAND(),_xlfn.IFS(JD44=1,IF(_xlpm.value&gt;0.97,2,1),JD44=2,IF(_xlpm.value&gt;0.98,3,2),JD44=3,1))</f>
        <v>1</v>
      </c>
      <c r="JE45" s="59">
        <f t="shared" ca="1" si="484"/>
        <v>0.06</v>
      </c>
      <c r="JF45" s="40">
        <f t="shared" ca="1" si="285"/>
        <v>207040.08719145579</v>
      </c>
      <c r="JG45" s="28" cm="1">
        <f t="array" aca="1" ref="JG45" ca="1">_xlfn.LET(_xlpm.value,RAND(),_xlfn.IFS(JG44=1,IF(_xlpm.value&gt;0.97,2,1),JG44=2,IF(_xlpm.value&gt;0.98,3,2),JG44=3,1))</f>
        <v>2</v>
      </c>
      <c r="JH45" s="59">
        <f t="shared" ca="1" si="485"/>
        <v>0.06</v>
      </c>
      <c r="JI45" s="40">
        <f t="shared" ca="1" si="286"/>
        <v>207040.08719145579</v>
      </c>
      <c r="JJ45" s="28" cm="1">
        <f t="array" aca="1" ref="JJ45" ca="1">_xlfn.LET(_xlpm.value,RAND(),_xlfn.IFS(JJ44=1,IF(_xlpm.value&gt;0.97,2,1),JJ44=2,IF(_xlpm.value&gt;0.98,3,2),JJ44=3,1))</f>
        <v>2</v>
      </c>
      <c r="JK45" s="59">
        <f t="shared" ca="1" si="486"/>
        <v>0.06</v>
      </c>
      <c r="JL45" s="40">
        <f t="shared" ca="1" si="287"/>
        <v>207040.08719145579</v>
      </c>
      <c r="JM45" s="28" cm="1">
        <f t="array" aca="1" ref="JM45" ca="1">_xlfn.LET(_xlpm.value,RAND(),_xlfn.IFS(JM44=1,IF(_xlpm.value&gt;0.97,2,1),JM44=2,IF(_xlpm.value&gt;0.98,3,2),JM44=3,1))</f>
        <v>2</v>
      </c>
      <c r="JN45" s="59">
        <f t="shared" ca="1" si="487"/>
        <v>0.06</v>
      </c>
      <c r="JO45" s="40">
        <f t="shared" ca="1" si="288"/>
        <v>87460.914423577211</v>
      </c>
      <c r="JP45" s="28" cm="1">
        <f t="array" aca="1" ref="JP45" ca="1">_xlfn.LET(_xlpm.value,RAND(),_xlfn.IFS(JP44=1,IF(_xlpm.value&gt;0.97,2,1),JP44=2,IF(_xlpm.value&gt;0.98,3,2),JP44=3,1))</f>
        <v>1</v>
      </c>
      <c r="JQ45" s="59">
        <f t="shared" ca="1" si="488"/>
        <v>0.06</v>
      </c>
      <c r="JR45" s="40">
        <f t="shared" ca="1" si="289"/>
        <v>71131.0763547323</v>
      </c>
      <c r="JS45" s="28" cm="1">
        <f t="array" aca="1" ref="JS45" ca="1">_xlfn.LET(_xlpm.value,RAND(),_xlfn.IFS(JS44=1,IF(_xlpm.value&gt;0.97,2,1),JS44=2,IF(_xlpm.value&gt;0.98,3,2),JS44=3,1))</f>
        <v>2</v>
      </c>
      <c r="JT45" s="59">
        <f t="shared" ca="1" si="489"/>
        <v>0.06</v>
      </c>
      <c r="JU45" s="40">
        <f t="shared" ca="1" si="290"/>
        <v>137267.43550698608</v>
      </c>
      <c r="JV45" s="28" cm="1">
        <f t="array" aca="1" ref="JV45" ca="1">_xlfn.LET(_xlpm.value,RAND(),_xlfn.IFS(JV44=1,IF(_xlpm.value&gt;0.97,2,1),JV44=2,IF(_xlpm.value&gt;0.98,3,2),JV44=3,1))</f>
        <v>2</v>
      </c>
      <c r="JW45" s="59">
        <f t="shared" ca="1" si="490"/>
        <v>0.06</v>
      </c>
      <c r="JX45" s="40">
        <f t="shared" ca="1" si="291"/>
        <v>207040.08719145579</v>
      </c>
      <c r="JY45" s="28" cm="1">
        <f t="array" aca="1" ref="JY45" ca="1">_xlfn.LET(_xlpm.value,RAND(),_xlfn.IFS(JY44=1,IF(_xlpm.value&gt;0.97,2,1),JY44=2,IF(_xlpm.value&gt;0.98,3,2),JY44=3,1))</f>
        <v>1</v>
      </c>
      <c r="JZ45" s="59">
        <f t="shared" ca="1" si="491"/>
        <v>0.06</v>
      </c>
      <c r="KA45" s="40">
        <f t="shared" ca="1" si="292"/>
        <v>68456.297754095373</v>
      </c>
      <c r="KB45" s="28" cm="1">
        <f t="array" aca="1" ref="KB45" ca="1">_xlfn.LET(_xlpm.value,RAND(),_xlfn.IFS(KB44=1,IF(_xlpm.value&gt;0.97,2,1),KB44=2,IF(_xlpm.value&gt;0.98,3,2),KB44=3,1))</f>
        <v>2</v>
      </c>
      <c r="KC45" s="59">
        <f t="shared" ca="1" si="492"/>
        <v>0.06</v>
      </c>
      <c r="KD45" s="40">
        <f t="shared" ca="1" si="293"/>
        <v>70348.681053782871</v>
      </c>
      <c r="KE45" s="28" cm="1">
        <f t="array" aca="1" ref="KE45" ca="1">_xlfn.LET(_xlpm.value,RAND(),_xlfn.IFS(KE44=1,IF(_xlpm.value&gt;0.97,2,1),KE44=2,IF(_xlpm.value&gt;0.98,3,2),KE44=3,1))</f>
        <v>1</v>
      </c>
      <c r="KF45" s="59">
        <f t="shared" ca="1" si="493"/>
        <v>0.06</v>
      </c>
      <c r="KG45" s="40">
        <f t="shared" ca="1" si="294"/>
        <v>207040.08719145579</v>
      </c>
      <c r="KH45" s="28" cm="1">
        <f t="array" aca="1" ref="KH45" ca="1">_xlfn.LET(_xlpm.value,RAND(),_xlfn.IFS(KH44=1,IF(_xlpm.value&gt;0.97,2,1),KH44=2,IF(_xlpm.value&gt;0.98,3,2),KH44=3,1))</f>
        <v>1</v>
      </c>
      <c r="KI45" s="59">
        <f t="shared" ca="1" si="494"/>
        <v>0.06</v>
      </c>
      <c r="KJ45" s="40">
        <f t="shared" ca="1" si="295"/>
        <v>207040.08719145579</v>
      </c>
      <c r="KK45" s="28" cm="1">
        <f t="array" aca="1" ref="KK45" ca="1">_xlfn.LET(_xlpm.value,RAND(),_xlfn.IFS(KK44=1,IF(_xlpm.value&gt;0.97,2,1),KK44=2,IF(_xlpm.value&gt;0.98,3,2),KK44=3,1))</f>
        <v>1</v>
      </c>
      <c r="KL45" s="59">
        <f t="shared" ca="1" si="495"/>
        <v>0.06</v>
      </c>
      <c r="KM45" s="40">
        <f t="shared" ca="1" si="296"/>
        <v>207040.08719145579</v>
      </c>
      <c r="KN45" s="28" cm="1">
        <f t="array" aca="1" ref="KN45" ca="1">_xlfn.LET(_xlpm.value,RAND(),_xlfn.IFS(KN44=1,IF(_xlpm.value&gt;0.97,2,1),KN44=2,IF(_xlpm.value&gt;0.98,3,2),KN44=3,1))</f>
        <v>1</v>
      </c>
      <c r="KO45" s="59">
        <f t="shared" ca="1" si="496"/>
        <v>0.06</v>
      </c>
      <c r="KP45" s="40">
        <f t="shared" ca="1" si="297"/>
        <v>207040.08719145579</v>
      </c>
      <c r="KQ45" s="28"/>
    </row>
    <row r="46" spans="1:303" x14ac:dyDescent="0.2">
      <c r="A46" s="111">
        <v>46599</v>
      </c>
      <c r="B46" s="64">
        <v>1786.5240000000006</v>
      </c>
      <c r="C46" s="28" cm="1">
        <f t="array" aca="1" ref="C46" ca="1">_xlfn.LET(_xlpm.value,RAND(),_xlfn.IFS(C45=1,IF(_xlpm.value&gt;0.97,2,1),C45=2,IF(_xlpm.value&gt;0.98,3,2),C45=3,1))</f>
        <v>2</v>
      </c>
      <c r="D46" s="59">
        <f t="shared" ca="1" si="0"/>
        <v>0.06</v>
      </c>
      <c r="E46" s="40">
        <f t="shared" ca="1" si="298"/>
        <v>220534.40682294316</v>
      </c>
      <c r="F46" s="28" cm="1">
        <f t="array" aca="1" ref="F46" ca="1">_xlfn.LET(_xlpm.value,RAND(),_xlfn.IFS(F45=1,IF(_xlpm.value&gt;0.97,2,1),F45=2,IF(_xlpm.value&gt;0.98,3,2),F45=3,1))</f>
        <v>2</v>
      </c>
      <c r="G46" s="59">
        <f t="shared" ca="1" si="398"/>
        <v>0.06</v>
      </c>
      <c r="H46" s="40">
        <f t="shared" ca="1" si="199"/>
        <v>220534.40682294316</v>
      </c>
      <c r="I46" s="28" cm="1">
        <f t="array" aca="1" ref="I46" ca="1">_xlfn.LET(_xlpm.value,RAND(),_xlfn.IFS(I45=1,IF(_xlpm.value&gt;0.97,2,1),I45=2,IF(_xlpm.value&gt;0.98,3,2),I45=3,1))</f>
        <v>2</v>
      </c>
      <c r="J46" s="59">
        <f t="shared" ca="1" si="399"/>
        <v>0.06</v>
      </c>
      <c r="K46" s="40">
        <f t="shared" ca="1" si="200"/>
        <v>220534.40682294316</v>
      </c>
      <c r="L46" s="28" cm="1">
        <f t="array" aca="1" ref="L46" ca="1">_xlfn.LET(_xlpm.value,RAND(),_xlfn.IFS(L45=1,IF(_xlpm.value&gt;0.97,2,1),L45=2,IF(_xlpm.value&gt;0.98,3,2),L45=3,1))</f>
        <v>1</v>
      </c>
      <c r="M46" s="59">
        <f t="shared" ca="1" si="400"/>
        <v>0.06</v>
      </c>
      <c r="N46" s="40">
        <f t="shared" ca="1" si="201"/>
        <v>220534.40682294316</v>
      </c>
      <c r="O46" s="28" cm="1">
        <f t="array" aca="1" ref="O46" ca="1">_xlfn.LET(_xlpm.value,RAND(),_xlfn.IFS(O45=1,IF(_xlpm.value&gt;0.97,2,1),O45=2,IF(_xlpm.value&gt;0.98,3,2),O45=3,1))</f>
        <v>1</v>
      </c>
      <c r="P46" s="59">
        <f t="shared" ca="1" si="401"/>
        <v>0.06</v>
      </c>
      <c r="Q46" s="40">
        <f t="shared" ca="1" si="202"/>
        <v>220534.40682294316</v>
      </c>
      <c r="R46" s="28" cm="1">
        <f t="array" aca="1" ref="R46" ca="1">_xlfn.LET(_xlpm.value,RAND(),_xlfn.IFS(R45=1,IF(_xlpm.value&gt;0.97,2,1),R45=2,IF(_xlpm.value&gt;0.98,3,2),R45=3,1))</f>
        <v>2</v>
      </c>
      <c r="S46" s="59">
        <f t="shared" ca="1" si="402"/>
        <v>0.06</v>
      </c>
      <c r="T46" s="40">
        <f t="shared" ca="1" si="203"/>
        <v>220534.40682294316</v>
      </c>
      <c r="U46" s="28" cm="1">
        <f t="array" aca="1" ref="U46" ca="1">_xlfn.LET(_xlpm.value,RAND(),_xlfn.IFS(U45=1,IF(_xlpm.value&gt;0.97,2,1),U45=2,IF(_xlpm.value&gt;0.98,3,2),U45=3,1))</f>
        <v>2</v>
      </c>
      <c r="V46" s="59">
        <f t="shared" ca="1" si="403"/>
        <v>0.06</v>
      </c>
      <c r="W46" s="40">
        <f t="shared" ca="1" si="204"/>
        <v>220534.40682294316</v>
      </c>
      <c r="X46" s="28" cm="1">
        <f t="array" aca="1" ref="X46" ca="1">_xlfn.LET(_xlpm.value,RAND(),_xlfn.IFS(X45=1,IF(_xlpm.value&gt;0.97,2,1),X45=2,IF(_xlpm.value&gt;0.98,3,2),X45=3,1))</f>
        <v>1</v>
      </c>
      <c r="Y46" s="59">
        <f t="shared" ca="1" si="404"/>
        <v>0.06</v>
      </c>
      <c r="Z46" s="40">
        <f t="shared" ca="1" si="205"/>
        <v>220534.40682294316</v>
      </c>
      <c r="AA46" s="28" cm="1">
        <f t="array" aca="1" ref="AA46" ca="1">_xlfn.LET(_xlpm.value,RAND(),_xlfn.IFS(AA45=1,IF(_xlpm.value&gt;0.97,2,1),AA45=2,IF(_xlpm.value&gt;0.98,3,2),AA45=3,1))</f>
        <v>2</v>
      </c>
      <c r="AB46" s="59">
        <f t="shared" ca="1" si="405"/>
        <v>0.06</v>
      </c>
      <c r="AC46" s="40">
        <f t="shared" ca="1" si="206"/>
        <v>220534.40682294316</v>
      </c>
      <c r="AD46" s="28" cm="1">
        <f t="array" aca="1" ref="AD46" ca="1">_xlfn.LET(_xlpm.value,RAND(),_xlfn.IFS(AD45=1,IF(_xlpm.value&gt;0.97,2,1),AD45=2,IF(_xlpm.value&gt;0.98,3,2),AD45=3,1))</f>
        <v>2</v>
      </c>
      <c r="AE46" s="59">
        <f t="shared" ca="1" si="406"/>
        <v>0.06</v>
      </c>
      <c r="AF46" s="40">
        <f t="shared" ca="1" si="207"/>
        <v>132522.61477853722</v>
      </c>
      <c r="AG46" s="28" cm="1">
        <f t="array" aca="1" ref="AG46" ca="1">_xlfn.LET(_xlpm.value,RAND(),_xlfn.IFS(AG45=1,IF(_xlpm.value&gt;0.97,2,1),AG45=2,IF(_xlpm.value&gt;0.98,3,2),AG45=3,1))</f>
        <v>2</v>
      </c>
      <c r="AH46" s="59">
        <f t="shared" ca="1" si="407"/>
        <v>0.06</v>
      </c>
      <c r="AI46" s="40">
        <f t="shared" ca="1" si="208"/>
        <v>220534.40682294316</v>
      </c>
      <c r="AJ46" s="28" cm="1">
        <f t="array" aca="1" ref="AJ46" ca="1">_xlfn.LET(_xlpm.value,RAND(),_xlfn.IFS(AJ45=1,IF(_xlpm.value&gt;0.97,2,1),AJ45=2,IF(_xlpm.value&gt;0.98,3,2),AJ45=3,1))</f>
        <v>2</v>
      </c>
      <c r="AK46" s="59">
        <f t="shared" ca="1" si="408"/>
        <v>0.06</v>
      </c>
      <c r="AL46" s="40">
        <f t="shared" ca="1" si="209"/>
        <v>91586.803025998262</v>
      </c>
      <c r="AM46" s="28" cm="1">
        <f t="array" aca="1" ref="AM46" ca="1">_xlfn.LET(_xlpm.value,RAND(),_xlfn.IFS(AM45=1,IF(_xlpm.value&gt;0.97,2,1),AM45=2,IF(_xlpm.value&gt;0.98,3,2),AM45=3,1))</f>
        <v>1</v>
      </c>
      <c r="AN46" s="59">
        <f t="shared" ca="1" si="409"/>
        <v>0.06</v>
      </c>
      <c r="AO46" s="40">
        <f t="shared" ca="1" si="210"/>
        <v>76470.855336016233</v>
      </c>
      <c r="AP46" s="28" cm="1">
        <f t="array" aca="1" ref="AP46" ca="1">_xlfn.LET(_xlpm.value,RAND(),_xlfn.IFS(AP45=1,IF(_xlpm.value&gt;0.97,2,1),AP45=2,IF(_xlpm.value&gt;0.98,3,2),AP45=3,1))</f>
        <v>2</v>
      </c>
      <c r="AQ46" s="59">
        <f t="shared" ca="1" si="410"/>
        <v>0.06</v>
      </c>
      <c r="AR46" s="40">
        <f t="shared" ca="1" si="211"/>
        <v>220534.40682294316</v>
      </c>
      <c r="AS46" s="28" cm="1">
        <f t="array" aca="1" ref="AS46" ca="1">_xlfn.LET(_xlpm.value,RAND(),_xlfn.IFS(AS45=1,IF(_xlpm.value&gt;0.97,2,1),AS45=2,IF(_xlpm.value&gt;0.98,3,2),AS45=3,1))</f>
        <v>2</v>
      </c>
      <c r="AT46" s="59">
        <f t="shared" ca="1" si="411"/>
        <v>0.06</v>
      </c>
      <c r="AU46" s="40">
        <f t="shared" ca="1" si="212"/>
        <v>220534.40682294316</v>
      </c>
      <c r="AV46" s="28" cm="1">
        <f t="array" aca="1" ref="AV46" ca="1">_xlfn.LET(_xlpm.value,RAND(),_xlfn.IFS(AV45=1,IF(_xlpm.value&gt;0.97,2,1),AV45=2,IF(_xlpm.value&gt;0.98,3,2),AV45=3,1))</f>
        <v>1</v>
      </c>
      <c r="AW46" s="59">
        <f t="shared" ca="1" si="412"/>
        <v>0.06</v>
      </c>
      <c r="AX46" s="40">
        <f t="shared" ca="1" si="213"/>
        <v>220534.40682294316</v>
      </c>
      <c r="AY46" s="28" cm="1">
        <f t="array" aca="1" ref="AY46" ca="1">_xlfn.LET(_xlpm.value,RAND(),_xlfn.IFS(AY45=1,IF(_xlpm.value&gt;0.97,2,1),AY45=2,IF(_xlpm.value&gt;0.98,3,2),AY45=3,1))</f>
        <v>2</v>
      </c>
      <c r="AZ46" s="59">
        <f t="shared" ca="1" si="413"/>
        <v>0.06</v>
      </c>
      <c r="BA46" s="40">
        <f t="shared" ca="1" si="214"/>
        <v>220534.40682294316</v>
      </c>
      <c r="BB46" s="28" cm="1">
        <f t="array" aca="1" ref="BB46" ca="1">_xlfn.LET(_xlpm.value,RAND(),_xlfn.IFS(BB45=1,IF(_xlpm.value&gt;0.97,2,1),BB45=2,IF(_xlpm.value&gt;0.98,3,2),BB45=3,1))</f>
        <v>1</v>
      </c>
      <c r="BC46" s="59">
        <f t="shared" ca="1" si="414"/>
        <v>0.06</v>
      </c>
      <c r="BD46" s="40">
        <f t="shared" ca="1" si="215"/>
        <v>36702.461006258665</v>
      </c>
      <c r="BE46" s="28" cm="1">
        <f t="array" aca="1" ref="BE46" ca="1">_xlfn.LET(_xlpm.value,RAND(),_xlfn.IFS(BE45=1,IF(_xlpm.value&gt;0.97,2,1),BE45=2,IF(_xlpm.value&gt;0.98,3,2),BE45=3,1))</f>
        <v>2</v>
      </c>
      <c r="BF46" s="59">
        <f t="shared" ca="1" si="415"/>
        <v>0.06</v>
      </c>
      <c r="BG46" s="40">
        <f t="shared" ca="1" si="216"/>
        <v>220534.40682294316</v>
      </c>
      <c r="BH46" s="28" cm="1">
        <f t="array" aca="1" ref="BH46" ca="1">_xlfn.LET(_xlpm.value,RAND(),_xlfn.IFS(BH45=1,IF(_xlpm.value&gt;0.97,2,1),BH45=2,IF(_xlpm.value&gt;0.98,3,2),BH45=3,1))</f>
        <v>2</v>
      </c>
      <c r="BI46" s="59">
        <f t="shared" ca="1" si="416"/>
        <v>0.06</v>
      </c>
      <c r="BJ46" s="40">
        <f t="shared" ca="1" si="217"/>
        <v>73635.590019341093</v>
      </c>
      <c r="BK46" s="28" cm="1">
        <f t="array" aca="1" ref="BK46" ca="1">_xlfn.LET(_xlpm.value,RAND(),_xlfn.IFS(BK45=1,IF(_xlpm.value&gt;0.97,2,1),BK45=2,IF(_xlpm.value&gt;0.98,3,2),BK45=3,1))</f>
        <v>2</v>
      </c>
      <c r="BL46" s="59">
        <f t="shared" ca="1" si="417"/>
        <v>0.06</v>
      </c>
      <c r="BM46" s="40">
        <f t="shared" ca="1" si="218"/>
        <v>220534.40682294316</v>
      </c>
      <c r="BN46" s="28" cm="1">
        <f t="array" aca="1" ref="BN46" ca="1">_xlfn.LET(_xlpm.value,RAND(),_xlfn.IFS(BN45=1,IF(_xlpm.value&gt;0.97,2,1),BN45=2,IF(_xlpm.value&gt;0.98,3,2),BN45=3,1))</f>
        <v>1</v>
      </c>
      <c r="BO46" s="59">
        <f t="shared" ca="1" si="418"/>
        <v>0.06</v>
      </c>
      <c r="BP46" s="40">
        <f t="shared" ca="1" si="219"/>
        <v>220534.40682294316</v>
      </c>
      <c r="BQ46" s="28" cm="1">
        <f t="array" aca="1" ref="BQ46" ca="1">_xlfn.LET(_xlpm.value,RAND(),_xlfn.IFS(BQ45=1,IF(_xlpm.value&gt;0.97,2,1),BQ45=2,IF(_xlpm.value&gt;0.98,3,2),BQ45=3,1))</f>
        <v>1</v>
      </c>
      <c r="BR46" s="59">
        <f t="shared" ca="1" si="419"/>
        <v>0.06</v>
      </c>
      <c r="BS46" s="40">
        <f t="shared" ca="1" si="220"/>
        <v>220534.40682294316</v>
      </c>
      <c r="BT46" s="28" cm="1">
        <f t="array" aca="1" ref="BT46" ca="1">_xlfn.LET(_xlpm.value,RAND(),_xlfn.IFS(BT45=1,IF(_xlpm.value&gt;0.97,2,1),BT45=2,IF(_xlpm.value&gt;0.98,3,2),BT45=3,1))</f>
        <v>1</v>
      </c>
      <c r="BU46" s="59">
        <f t="shared" ca="1" si="420"/>
        <v>0.06</v>
      </c>
      <c r="BV46" s="40">
        <f t="shared" ca="1" si="221"/>
        <v>64862.129742076744</v>
      </c>
      <c r="BW46" s="28" cm="1">
        <f t="array" aca="1" ref="BW46" ca="1">_xlfn.LET(_xlpm.value,RAND(),_xlfn.IFS(BW45=1,IF(_xlpm.value&gt;0.97,2,1),BW45=2,IF(_xlpm.value&gt;0.98,3,2),BW45=3,1))</f>
        <v>1</v>
      </c>
      <c r="BX46" s="59">
        <f t="shared" ca="1" si="421"/>
        <v>0.06</v>
      </c>
      <c r="BY46" s="40">
        <f t="shared" ca="1" si="222"/>
        <v>220534.40682294316</v>
      </c>
      <c r="BZ46" s="28" cm="1">
        <f t="array" aca="1" ref="BZ46" ca="1">_xlfn.LET(_xlpm.value,RAND(),_xlfn.IFS(BZ45=1,IF(_xlpm.value&gt;0.97,2,1),BZ45=2,IF(_xlpm.value&gt;0.98,3,2),BZ45=3,1))</f>
        <v>2</v>
      </c>
      <c r="CA46" s="59">
        <f t="shared" ca="1" si="422"/>
        <v>0.06</v>
      </c>
      <c r="CB46" s="40">
        <f t="shared" ca="1" si="223"/>
        <v>132522.61477853722</v>
      </c>
      <c r="CC46" s="28" cm="1">
        <f t="array" aca="1" ref="CC46" ca="1">_xlfn.LET(_xlpm.value,RAND(),_xlfn.IFS(CC45=1,IF(_xlpm.value&gt;0.97,2,1),CC45=2,IF(_xlpm.value&gt;0.98,3,2),CC45=3,1))</f>
        <v>1</v>
      </c>
      <c r="CD46" s="59">
        <f t="shared" ca="1" si="423"/>
        <v>0.06</v>
      </c>
      <c r="CE46" s="40">
        <f t="shared" ca="1" si="224"/>
        <v>220534.40682294316</v>
      </c>
      <c r="CF46" s="28" cm="1">
        <f t="array" aca="1" ref="CF46" ca="1">_xlfn.LET(_xlpm.value,RAND(),_xlfn.IFS(CF45=1,IF(_xlpm.value&gt;0.97,2,1),CF45=2,IF(_xlpm.value&gt;0.98,3,2),CF45=3,1))</f>
        <v>2</v>
      </c>
      <c r="CG46" s="59">
        <f t="shared" ca="1" si="424"/>
        <v>0.06</v>
      </c>
      <c r="CH46" s="40">
        <f t="shared" ca="1" si="225"/>
        <v>68866.41829006742</v>
      </c>
      <c r="CI46" s="28" cm="1">
        <f t="array" aca="1" ref="CI46" ca="1">_xlfn.LET(_xlpm.value,RAND(),_xlfn.IFS(CI45=1,IF(_xlpm.value&gt;0.97,2,1),CI45=2,IF(_xlpm.value&gt;0.98,3,2),CI45=3,1))</f>
        <v>2</v>
      </c>
      <c r="CJ46" s="59">
        <f t="shared" ca="1" si="425"/>
        <v>0.06</v>
      </c>
      <c r="CK46" s="40">
        <f t="shared" ca="1" si="226"/>
        <v>220534.40682294316</v>
      </c>
      <c r="CL46" s="28" cm="1">
        <f t="array" aca="1" ref="CL46" ca="1">_xlfn.LET(_xlpm.value,RAND(),_xlfn.IFS(CL45=1,IF(_xlpm.value&gt;0.97,2,1),CL45=2,IF(_xlpm.value&gt;0.98,3,2),CL45=3,1))</f>
        <v>1</v>
      </c>
      <c r="CM46" s="59">
        <f t="shared" ca="1" si="426"/>
        <v>0.06</v>
      </c>
      <c r="CN46" s="40">
        <f t="shared" ca="1" si="227"/>
        <v>220534.40682294316</v>
      </c>
      <c r="CO46" s="28" cm="1">
        <f t="array" aca="1" ref="CO46" ca="1">_xlfn.LET(_xlpm.value,RAND(),_xlfn.IFS(CO45=1,IF(_xlpm.value&gt;0.97,2,1),CO45=2,IF(_xlpm.value&gt;0.98,3,2),CO45=3,1))</f>
        <v>2</v>
      </c>
      <c r="CP46" s="59">
        <f t="shared" ca="1" si="427"/>
        <v>0.06</v>
      </c>
      <c r="CQ46" s="40">
        <f t="shared" ca="1" si="228"/>
        <v>220534.40682294316</v>
      </c>
      <c r="CR46" s="28" cm="1">
        <f t="array" aca="1" ref="CR46" ca="1">_xlfn.LET(_xlpm.value,RAND(),_xlfn.IFS(CR45=1,IF(_xlpm.value&gt;0.97,2,1),CR45=2,IF(_xlpm.value&gt;0.98,3,2),CR45=3,1))</f>
        <v>2</v>
      </c>
      <c r="CS46" s="59">
        <f t="shared" ca="1" si="428"/>
        <v>0.06</v>
      </c>
      <c r="CT46" s="40">
        <f t="shared" ca="1" si="229"/>
        <v>220534.40682294316</v>
      </c>
      <c r="CU46" s="28" cm="1">
        <f t="array" aca="1" ref="CU46" ca="1">_xlfn.LET(_xlpm.value,RAND(),_xlfn.IFS(CU45=1,IF(_xlpm.value&gt;0.97,2,1),CU45=2,IF(_xlpm.value&gt;0.98,3,2),CU45=3,1))</f>
        <v>2</v>
      </c>
      <c r="CV46" s="59">
        <f t="shared" ca="1" si="429"/>
        <v>0.06</v>
      </c>
      <c r="CW46" s="40">
        <f t="shared" ca="1" si="230"/>
        <v>220534.40682294316</v>
      </c>
      <c r="CX46" s="28" cm="1">
        <f t="array" aca="1" ref="CX46" ca="1">_xlfn.LET(_xlpm.value,RAND(),_xlfn.IFS(CX45=1,IF(_xlpm.value&gt;0.97,2,1),CX45=2,IF(_xlpm.value&gt;0.98,3,2),CX45=3,1))</f>
        <v>1</v>
      </c>
      <c r="CY46" s="59">
        <f t="shared" ca="1" si="430"/>
        <v>0.06</v>
      </c>
      <c r="CZ46" s="40">
        <f t="shared" ca="1" si="231"/>
        <v>220534.40682294316</v>
      </c>
      <c r="DA46" s="28" cm="1">
        <f t="array" aca="1" ref="DA46" ca="1">_xlfn.LET(_xlpm.value,RAND(),_xlfn.IFS(DA45=1,IF(_xlpm.value&gt;0.97,2,1),DA45=2,IF(_xlpm.value&gt;0.98,3,2),DA45=3,1))</f>
        <v>1</v>
      </c>
      <c r="DB46" s="59">
        <f t="shared" ca="1" si="431"/>
        <v>0.06</v>
      </c>
      <c r="DC46" s="40">
        <f t="shared" ca="1" si="232"/>
        <v>220534.40682294316</v>
      </c>
      <c r="DD46" s="28" cm="1">
        <f t="array" aca="1" ref="DD46" ca="1">_xlfn.LET(_xlpm.value,RAND(),_xlfn.IFS(DD45=1,IF(_xlpm.value&gt;0.97,2,1),DD45=2,IF(_xlpm.value&gt;0.98,3,2),DD45=3,1))</f>
        <v>2</v>
      </c>
      <c r="DE46" s="59">
        <f t="shared" ca="1" si="432"/>
        <v>0.06</v>
      </c>
      <c r="DF46" s="40">
        <f t="shared" ca="1" si="233"/>
        <v>98570.604784704643</v>
      </c>
      <c r="DG46" s="28" cm="1">
        <f t="array" aca="1" ref="DG46" ca="1">_xlfn.LET(_xlpm.value,RAND(),_xlfn.IFS(DG45=1,IF(_xlpm.value&gt;0.97,2,1),DG45=2,IF(_xlpm.value&gt;0.98,3,2),DG45=3,1))</f>
        <v>2</v>
      </c>
      <c r="DH46" s="59">
        <f t="shared" ca="1" si="433"/>
        <v>0.06</v>
      </c>
      <c r="DI46" s="40">
        <f t="shared" ca="1" si="234"/>
        <v>220534.40682294316</v>
      </c>
      <c r="DJ46" s="28" cm="1">
        <f t="array" aca="1" ref="DJ46" ca="1">_xlfn.LET(_xlpm.value,RAND(),_xlfn.IFS(DJ45=1,IF(_xlpm.value&gt;0.97,2,1),DJ45=2,IF(_xlpm.value&gt;0.98,3,2),DJ45=3,1))</f>
        <v>2</v>
      </c>
      <c r="DK46" s="59">
        <f t="shared" ca="1" si="434"/>
        <v>0.06</v>
      </c>
      <c r="DL46" s="40">
        <f t="shared" ca="1" si="235"/>
        <v>220534.40682294316</v>
      </c>
      <c r="DM46" s="28" cm="1">
        <f t="array" aca="1" ref="DM46" ca="1">_xlfn.LET(_xlpm.value,RAND(),_xlfn.IFS(DM45=1,IF(_xlpm.value&gt;0.97,2,1),DM45=2,IF(_xlpm.value&gt;0.98,3,2),DM45=3,1))</f>
        <v>1</v>
      </c>
      <c r="DN46" s="59">
        <f t="shared" ca="1" si="435"/>
        <v>0.06</v>
      </c>
      <c r="DO46" s="40">
        <f t="shared" ca="1" si="236"/>
        <v>220534.40682294316</v>
      </c>
      <c r="DP46" s="28" cm="1">
        <f t="array" aca="1" ref="DP46" ca="1">_xlfn.LET(_xlpm.value,RAND(),_xlfn.IFS(DP45=1,IF(_xlpm.value&gt;0.97,2,1),DP45=2,IF(_xlpm.value&gt;0.98,3,2),DP45=3,1))</f>
        <v>2</v>
      </c>
      <c r="DQ46" s="59">
        <f t="shared" ca="1" si="436"/>
        <v>0.06</v>
      </c>
      <c r="DR46" s="40">
        <f t="shared" ca="1" si="237"/>
        <v>220534.40682294316</v>
      </c>
      <c r="DS46" s="28" cm="1">
        <f t="array" aca="1" ref="DS46" ca="1">_xlfn.LET(_xlpm.value,RAND(),_xlfn.IFS(DS45=1,IF(_xlpm.value&gt;0.97,2,1),DS45=2,IF(_xlpm.value&gt;0.98,3,2),DS45=3,1))</f>
        <v>1</v>
      </c>
      <c r="DT46" s="59">
        <f t="shared" ca="1" si="437"/>
        <v>0.06</v>
      </c>
      <c r="DU46" s="40">
        <f t="shared" ca="1" si="238"/>
        <v>220534.40682294316</v>
      </c>
      <c r="DV46" s="28" cm="1">
        <f t="array" aca="1" ref="DV46" ca="1">_xlfn.LET(_xlpm.value,RAND(),_xlfn.IFS(DV45=1,IF(_xlpm.value&gt;0.97,2,1),DV45=2,IF(_xlpm.value&gt;0.98,3,2),DV45=3,1))</f>
        <v>2</v>
      </c>
      <c r="DW46" s="59">
        <f t="shared" ca="1" si="438"/>
        <v>0.06</v>
      </c>
      <c r="DX46" s="40">
        <f t="shared" ca="1" si="239"/>
        <v>106888.42442015206</v>
      </c>
      <c r="DY46" s="28" cm="1">
        <f t="array" aca="1" ref="DY46" ca="1">_xlfn.LET(_xlpm.value,RAND(),_xlfn.IFS(DY45=1,IF(_xlpm.value&gt;0.97,2,1),DY45=2,IF(_xlpm.value&gt;0.98,3,2),DY45=3,1))</f>
        <v>2</v>
      </c>
      <c r="DZ46" s="59">
        <f t="shared" ca="1" si="439"/>
        <v>0.06</v>
      </c>
      <c r="EA46" s="40">
        <f t="shared" ca="1" si="240"/>
        <v>220534.40682294316</v>
      </c>
      <c r="EB46" s="28" cm="1">
        <f t="array" aca="1" ref="EB46" ca="1">_xlfn.LET(_xlpm.value,RAND(),_xlfn.IFS(EB45=1,IF(_xlpm.value&gt;0.97,2,1),EB45=2,IF(_xlpm.value&gt;0.98,3,2),EB45=3,1))</f>
        <v>2</v>
      </c>
      <c r="EC46" s="59">
        <f t="shared" ca="1" si="440"/>
        <v>0.06</v>
      </c>
      <c r="ED46" s="40">
        <f t="shared" ca="1" si="241"/>
        <v>91586.803025998262</v>
      </c>
      <c r="EE46" s="28" cm="1">
        <f t="array" aca="1" ref="EE46" ca="1">_xlfn.LET(_xlpm.value,RAND(),_xlfn.IFS(EE45=1,IF(_xlpm.value&gt;0.97,2,1),EE45=2,IF(_xlpm.value&gt;0.98,3,2),EE45=3,1))</f>
        <v>1</v>
      </c>
      <c r="EF46" s="59">
        <f t="shared" ca="1" si="441"/>
        <v>0.06</v>
      </c>
      <c r="EG46" s="40">
        <f t="shared" ca="1" si="242"/>
        <v>220534.40682294316</v>
      </c>
      <c r="EH46" s="28" cm="1">
        <f t="array" aca="1" ref="EH46" ca="1">_xlfn.LET(_xlpm.value,RAND(),_xlfn.IFS(EH45=1,IF(_xlpm.value&gt;0.97,2,1),EH45=2,IF(_xlpm.value&gt;0.98,3,2),EH45=3,1))</f>
        <v>1</v>
      </c>
      <c r="EI46" s="59">
        <f t="shared" ca="1" si="442"/>
        <v>0.06</v>
      </c>
      <c r="EJ46" s="40">
        <f t="shared" ca="1" si="243"/>
        <v>220534.40682294316</v>
      </c>
      <c r="EK46" s="28" cm="1">
        <f t="array" aca="1" ref="EK46" ca="1">_xlfn.LET(_xlpm.value,RAND(),_xlfn.IFS(EK45=1,IF(_xlpm.value&gt;0.97,2,1),EK45=2,IF(_xlpm.value&gt;0.98,3,2),EK45=3,1))</f>
        <v>1</v>
      </c>
      <c r="EL46" s="59">
        <f t="shared" ca="1" si="443"/>
        <v>0.06</v>
      </c>
      <c r="EM46" s="40">
        <f t="shared" ca="1" si="244"/>
        <v>220534.40682294316</v>
      </c>
      <c r="EN46" s="28" cm="1">
        <f t="array" aca="1" ref="EN46" ca="1">_xlfn.LET(_xlpm.value,RAND(),_xlfn.IFS(EN45=1,IF(_xlpm.value&gt;0.97,2,1),EN45=2,IF(_xlpm.value&gt;0.98,3,2),EN45=3,1))</f>
        <v>1</v>
      </c>
      <c r="EO46" s="59">
        <f t="shared" ca="1" si="444"/>
        <v>0.06</v>
      </c>
      <c r="EP46" s="40">
        <f t="shared" ca="1" si="245"/>
        <v>96105.785191765084</v>
      </c>
      <c r="EQ46" s="28" cm="1">
        <f t="array" aca="1" ref="EQ46" ca="1">_xlfn.LET(_xlpm.value,RAND(),_xlfn.IFS(EQ45=1,IF(_xlpm.value&gt;0.97,2,1),EQ45=2,IF(_xlpm.value&gt;0.98,3,2),EQ45=3,1))</f>
        <v>2</v>
      </c>
      <c r="ER46" s="59">
        <f t="shared" ca="1" si="445"/>
        <v>0.06</v>
      </c>
      <c r="ES46" s="40">
        <f t="shared" ca="1" si="246"/>
        <v>220534.40682294316</v>
      </c>
      <c r="ET46" s="28" cm="1">
        <f t="array" aca="1" ref="ET46" ca="1">_xlfn.LET(_xlpm.value,RAND(),_xlfn.IFS(ET45=1,IF(_xlpm.value&gt;0.97,2,1),ET45=2,IF(_xlpm.value&gt;0.98,3,2),ET45=3,1))</f>
        <v>2</v>
      </c>
      <c r="EU46" s="59">
        <f t="shared" ca="1" si="446"/>
        <v>0.06</v>
      </c>
      <c r="EV46" s="40">
        <f t="shared" ca="1" si="247"/>
        <v>220534.40682294316</v>
      </c>
      <c r="EW46" s="28" cm="1">
        <f t="array" aca="1" ref="EW46" ca="1">_xlfn.LET(_xlpm.value,RAND(),_xlfn.IFS(EW45=1,IF(_xlpm.value&gt;0.97,2,1),EW45=2,IF(_xlpm.value&gt;0.98,3,2),EW45=3,1))</f>
        <v>1</v>
      </c>
      <c r="EX46" s="59">
        <f t="shared" ca="1" si="447"/>
        <v>0.06</v>
      </c>
      <c r="EY46" s="40">
        <f t="shared" ca="1" si="248"/>
        <v>76470.855336016233</v>
      </c>
      <c r="EZ46" s="28" cm="1">
        <f t="array" aca="1" ref="EZ46" ca="1">_xlfn.LET(_xlpm.value,RAND(),_xlfn.IFS(EZ45=1,IF(_xlpm.value&gt;0.97,2,1),EZ45=2,IF(_xlpm.value&gt;0.98,3,2),EZ45=3,1))</f>
        <v>1</v>
      </c>
      <c r="FA46" s="59">
        <f t="shared" ca="1" si="448"/>
        <v>0.06</v>
      </c>
      <c r="FB46" s="40">
        <f t="shared" ca="1" si="249"/>
        <v>220534.40682294316</v>
      </c>
      <c r="FC46" s="28" cm="1">
        <f t="array" aca="1" ref="FC46" ca="1">_xlfn.LET(_xlpm.value,RAND(),_xlfn.IFS(FC45=1,IF(_xlpm.value&gt;0.97,2,1),FC45=2,IF(_xlpm.value&gt;0.98,3,2),FC45=3,1))</f>
        <v>2</v>
      </c>
      <c r="FD46" s="59">
        <f t="shared" ca="1" si="449"/>
        <v>0.06</v>
      </c>
      <c r="FE46" s="40">
        <f t="shared" ca="1" si="250"/>
        <v>220534.40682294316</v>
      </c>
      <c r="FF46" s="28" cm="1">
        <f t="array" aca="1" ref="FF46" ca="1">_xlfn.LET(_xlpm.value,RAND(),_xlfn.IFS(FF45=1,IF(_xlpm.value&gt;0.97,2,1),FF45=2,IF(_xlpm.value&gt;0.98,3,2),FF45=3,1))</f>
        <v>2</v>
      </c>
      <c r="FG46" s="59">
        <f t="shared" ca="1" si="450"/>
        <v>0.06</v>
      </c>
      <c r="FH46" s="40">
        <f t="shared" ca="1" si="251"/>
        <v>220534.40682294316</v>
      </c>
      <c r="FI46" s="28" cm="1">
        <f t="array" aca="1" ref="FI46" ca="1">_xlfn.LET(_xlpm.value,RAND(),_xlfn.IFS(FI45=1,IF(_xlpm.value&gt;0.97,2,1),FI45=2,IF(_xlpm.value&gt;0.98,3,2),FI45=3,1))</f>
        <v>1</v>
      </c>
      <c r="FJ46" s="59">
        <f t="shared" ca="1" si="451"/>
        <v>0.06</v>
      </c>
      <c r="FK46" s="40">
        <f t="shared" ca="1" si="252"/>
        <v>220534.40682294316</v>
      </c>
      <c r="FL46" s="28" cm="1">
        <f t="array" aca="1" ref="FL46" ca="1">_xlfn.LET(_xlpm.value,RAND(),_xlfn.IFS(FL45=1,IF(_xlpm.value&gt;0.97,2,1),FL45=2,IF(_xlpm.value&gt;0.98,3,2),FL45=3,1))</f>
        <v>1</v>
      </c>
      <c r="FM46" s="59">
        <f t="shared" ca="1" si="452"/>
        <v>0.06</v>
      </c>
      <c r="FN46" s="40">
        <f t="shared" ca="1" si="253"/>
        <v>220534.40682294316</v>
      </c>
      <c r="FO46" s="28" cm="1">
        <f t="array" aca="1" ref="FO46" ca="1">_xlfn.LET(_xlpm.value,RAND(),_xlfn.IFS(FO45=1,IF(_xlpm.value&gt;0.97,2,1),FO45=2,IF(_xlpm.value&gt;0.98,3,2),FO45=3,1))</f>
        <v>1</v>
      </c>
      <c r="FP46" s="59">
        <f t="shared" ca="1" si="453"/>
        <v>0.06</v>
      </c>
      <c r="FQ46" s="40">
        <f t="shared" ca="1" si="254"/>
        <v>116795.08069108419</v>
      </c>
      <c r="FR46" s="28" cm="1">
        <f t="array" aca="1" ref="FR46" ca="1">_xlfn.LET(_xlpm.value,RAND(),_xlfn.IFS(FR45=1,IF(_xlpm.value&gt;0.97,2,1),FR45=2,IF(_xlpm.value&gt;0.98,3,2),FR45=3,1))</f>
        <v>1</v>
      </c>
      <c r="FS46" s="59">
        <f t="shared" ca="1" si="454"/>
        <v>0.06</v>
      </c>
      <c r="FT46" s="40">
        <f t="shared" ca="1" si="255"/>
        <v>98570.604784704643</v>
      </c>
      <c r="FU46" s="28" cm="1">
        <f t="array" aca="1" ref="FU46" ca="1">_xlfn.LET(_xlpm.value,RAND(),_xlfn.IFS(FU45=1,IF(_xlpm.value&gt;0.97,2,1),FU45=2,IF(_xlpm.value&gt;0.98,3,2),FU45=3,1))</f>
        <v>2</v>
      </c>
      <c r="FV46" s="59">
        <f t="shared" ca="1" si="455"/>
        <v>0.06</v>
      </c>
      <c r="FW46" s="40">
        <f t="shared" ca="1" si="256"/>
        <v>220534.40682294316</v>
      </c>
      <c r="FX46" s="28" cm="1">
        <f t="array" aca="1" ref="FX46" ca="1">_xlfn.LET(_xlpm.value,RAND(),_xlfn.IFS(FX45=1,IF(_xlpm.value&gt;0.97,2,1),FX45=2,IF(_xlpm.value&gt;0.98,3,2),FX45=3,1))</f>
        <v>1</v>
      </c>
      <c r="FY46" s="59">
        <f t="shared" ca="1" si="456"/>
        <v>0.06</v>
      </c>
      <c r="FZ46" s="40">
        <f t="shared" ca="1" si="257"/>
        <v>220534.40682294316</v>
      </c>
      <c r="GA46" s="28" cm="1">
        <f t="array" aca="1" ref="GA46" ca="1">_xlfn.LET(_xlpm.value,RAND(),_xlfn.IFS(GA45=1,IF(_xlpm.value&gt;0.97,2,1),GA45=2,IF(_xlpm.value&gt;0.98,3,2),GA45=3,1))</f>
        <v>1</v>
      </c>
      <c r="GB46" s="59">
        <f t="shared" ca="1" si="457"/>
        <v>0.06</v>
      </c>
      <c r="GC46" s="40">
        <f t="shared" ca="1" si="258"/>
        <v>220534.40682294316</v>
      </c>
      <c r="GD46" s="28" cm="1">
        <f t="array" aca="1" ref="GD46" ca="1">_xlfn.LET(_xlpm.value,RAND(),_xlfn.IFS(GD45=1,IF(_xlpm.value&gt;0.97,2,1),GD45=2,IF(_xlpm.value&gt;0.98,3,2),GD45=3,1))</f>
        <v>2</v>
      </c>
      <c r="GE46" s="59">
        <f t="shared" ca="1" si="458"/>
        <v>0.06</v>
      </c>
      <c r="GF46" s="40">
        <f t="shared" ca="1" si="259"/>
        <v>220534.40682294316</v>
      </c>
      <c r="GG46" s="28" cm="1">
        <f t="array" aca="1" ref="GG46" ca="1">_xlfn.LET(_xlpm.value,RAND(),_xlfn.IFS(GG45=1,IF(_xlpm.value&gt;0.97,2,1),GG45=2,IF(_xlpm.value&gt;0.98,3,2),GG45=3,1))</f>
        <v>2</v>
      </c>
      <c r="GH46" s="59">
        <f t="shared" ca="1" si="459"/>
        <v>0.06</v>
      </c>
      <c r="GI46" s="40">
        <f t="shared" ca="1" si="260"/>
        <v>220534.40682294316</v>
      </c>
      <c r="GJ46" s="28" cm="1">
        <f t="array" aca="1" ref="GJ46" ca="1">_xlfn.LET(_xlpm.value,RAND(),_xlfn.IFS(GJ45=1,IF(_xlpm.value&gt;0.97,2,1),GJ45=2,IF(_xlpm.value&gt;0.98,3,2),GJ45=3,1))</f>
        <v>1</v>
      </c>
      <c r="GK46" s="59">
        <f t="shared" ca="1" si="460"/>
        <v>0.06</v>
      </c>
      <c r="GL46" s="40">
        <f t="shared" ca="1" si="261"/>
        <v>220534.40682294316</v>
      </c>
      <c r="GM46" s="28" cm="1">
        <f t="array" aca="1" ref="GM46" ca="1">_xlfn.LET(_xlpm.value,RAND(),_xlfn.IFS(GM45=1,IF(_xlpm.value&gt;0.97,2,1),GM45=2,IF(_xlpm.value&gt;0.98,3,2),GM45=3,1))</f>
        <v>1</v>
      </c>
      <c r="GN46" s="59">
        <f t="shared" ca="1" si="461"/>
        <v>0.06</v>
      </c>
      <c r="GO46" s="40">
        <f t="shared" ca="1" si="262"/>
        <v>65777.476037155138</v>
      </c>
      <c r="GP46" s="28" cm="1">
        <f t="array" aca="1" ref="GP46" ca="1">_xlfn.LET(_xlpm.value,RAND(),_xlfn.IFS(GP45=1,IF(_xlpm.value&gt;0.97,2,1),GP45=2,IF(_xlpm.value&gt;0.98,3,2),GP45=3,1))</f>
        <v>2</v>
      </c>
      <c r="GQ46" s="59">
        <f t="shared" ca="1" si="462"/>
        <v>0.06</v>
      </c>
      <c r="GR46" s="40">
        <f t="shared" ca="1" si="263"/>
        <v>220534.40682294316</v>
      </c>
      <c r="GS46" s="28" cm="1">
        <f t="array" aca="1" ref="GS46" ca="1">_xlfn.LET(_xlpm.value,RAND(),_xlfn.IFS(GS45=1,IF(_xlpm.value&gt;0.97,2,1),GS45=2,IF(_xlpm.value&gt;0.98,3,2),GS45=3,1))</f>
        <v>1</v>
      </c>
      <c r="GT46" s="59">
        <f t="shared" ca="1" si="463"/>
        <v>0.06</v>
      </c>
      <c r="GU46" s="40">
        <f t="shared" ca="1" si="264"/>
        <v>87257.894623642249</v>
      </c>
      <c r="GV46" s="28" cm="1">
        <f t="array" aca="1" ref="GV46" ca="1">_xlfn.LET(_xlpm.value,RAND(),_xlfn.IFS(GV45=1,IF(_xlpm.value&gt;0.97,2,1),GV45=2,IF(_xlpm.value&gt;0.98,3,2),GV45=3,1))</f>
        <v>1</v>
      </c>
      <c r="GW46" s="59">
        <f t="shared" ca="1" si="464"/>
        <v>0.06</v>
      </c>
      <c r="GX46" s="40">
        <f t="shared" ca="1" si="265"/>
        <v>220534.40682294316</v>
      </c>
      <c r="GY46" s="28" cm="1">
        <f t="array" aca="1" ref="GY46" ca="1">_xlfn.LET(_xlpm.value,RAND(),_xlfn.IFS(GY45=1,IF(_xlpm.value&gt;0.97,2,1),GY45=2,IF(_xlpm.value&gt;0.98,3,2),GY45=3,1))</f>
        <v>1</v>
      </c>
      <c r="GZ46" s="59">
        <f t="shared" ca="1" si="465"/>
        <v>0.06</v>
      </c>
      <c r="HA46" s="40">
        <f t="shared" ca="1" si="266"/>
        <v>220534.40682294316</v>
      </c>
      <c r="HB46" s="28" cm="1">
        <f t="array" aca="1" ref="HB46" ca="1">_xlfn.LET(_xlpm.value,RAND(),_xlfn.IFS(HB45=1,IF(_xlpm.value&gt;0.97,2,1),HB45=2,IF(_xlpm.value&gt;0.98,3,2),HB45=3,1))</f>
        <v>1</v>
      </c>
      <c r="HC46" s="59">
        <f t="shared" ca="1" si="466"/>
        <v>0.06</v>
      </c>
      <c r="HD46" s="40">
        <f t="shared" ca="1" si="267"/>
        <v>64862.129742076744</v>
      </c>
      <c r="HE46" s="28" cm="1">
        <f t="array" aca="1" ref="HE46" ca="1">_xlfn.LET(_xlpm.value,RAND(),_xlfn.IFS(HE45=1,IF(_xlpm.value&gt;0.97,2,1),HE45=2,IF(_xlpm.value&gt;0.98,3,2),HE45=3,1))</f>
        <v>2</v>
      </c>
      <c r="HF46" s="59">
        <f t="shared" ca="1" si="467"/>
        <v>0.06</v>
      </c>
      <c r="HG46" s="40">
        <f t="shared" ca="1" si="268"/>
        <v>116795.08069108419</v>
      </c>
      <c r="HH46" s="28" cm="1">
        <f t="array" aca="1" ref="HH46" ca="1">_xlfn.LET(_xlpm.value,RAND(),_xlfn.IFS(HH45=1,IF(_xlpm.value&gt;0.97,2,1),HH45=2,IF(_xlpm.value&gt;0.98,3,2),HH45=3,1))</f>
        <v>2</v>
      </c>
      <c r="HI46" s="59">
        <f t="shared" ca="1" si="468"/>
        <v>0.06</v>
      </c>
      <c r="HJ46" s="40">
        <f t="shared" ca="1" si="269"/>
        <v>220534.40682294316</v>
      </c>
      <c r="HK46" s="28" cm="1">
        <f t="array" aca="1" ref="HK46" ca="1">_xlfn.LET(_xlpm.value,RAND(),_xlfn.IFS(HK45=1,IF(_xlpm.value&gt;0.97,2,1),HK45=2,IF(_xlpm.value&gt;0.98,3,2),HK45=3,1))</f>
        <v>1</v>
      </c>
      <c r="HL46" s="59">
        <f t="shared" ca="1" si="469"/>
        <v>0.06</v>
      </c>
      <c r="HM46" s="40">
        <f t="shared" ca="1" si="270"/>
        <v>220534.40682294316</v>
      </c>
      <c r="HN46" s="28" cm="1">
        <f t="array" aca="1" ref="HN46" ca="1">_xlfn.LET(_xlpm.value,RAND(),_xlfn.IFS(HN45=1,IF(_xlpm.value&gt;0.97,2,1),HN45=2,IF(_xlpm.value&gt;0.98,3,2),HN45=3,1))</f>
        <v>1</v>
      </c>
      <c r="HO46" s="59">
        <f t="shared" ca="1" si="470"/>
        <v>0.06</v>
      </c>
      <c r="HP46" s="40">
        <f t="shared" ca="1" si="271"/>
        <v>183246.62215727428</v>
      </c>
      <c r="HQ46" s="28" cm="1">
        <f t="array" aca="1" ref="HQ46" ca="1">_xlfn.LET(_xlpm.value,RAND(),_xlfn.IFS(HQ45=1,IF(_xlpm.value&gt;0.97,2,1),HQ45=2,IF(_xlpm.value&gt;0.98,3,2),HQ45=3,1))</f>
        <v>1</v>
      </c>
      <c r="HR46" s="59">
        <f t="shared" ca="1" si="471"/>
        <v>0.06</v>
      </c>
      <c r="HS46" s="40">
        <f t="shared" ca="1" si="272"/>
        <v>220534.40682294316</v>
      </c>
      <c r="HT46" s="28" cm="1">
        <f t="array" aca="1" ref="HT46" ca="1">_xlfn.LET(_xlpm.value,RAND(),_xlfn.IFS(HT45=1,IF(_xlpm.value&gt;0.97,2,1),HT45=2,IF(_xlpm.value&gt;0.98,3,2),HT45=3,1))</f>
        <v>1</v>
      </c>
      <c r="HU46" s="59">
        <f t="shared" ca="1" si="472"/>
        <v>0.06</v>
      </c>
      <c r="HV46" s="40">
        <f t="shared" ca="1" si="273"/>
        <v>220534.40682294316</v>
      </c>
      <c r="HW46" s="28" cm="1">
        <f t="array" aca="1" ref="HW46" ca="1">_xlfn.LET(_xlpm.value,RAND(),_xlfn.IFS(HW45=1,IF(_xlpm.value&gt;0.97,2,1),HW45=2,IF(_xlpm.value&gt;0.98,3,2),HW45=3,1))</f>
        <v>1</v>
      </c>
      <c r="HX46" s="59">
        <f t="shared" ca="1" si="473"/>
        <v>0.06</v>
      </c>
      <c r="HY46" s="40">
        <f t="shared" ca="1" si="274"/>
        <v>75011.932406076623</v>
      </c>
      <c r="HZ46" s="28" cm="1">
        <f t="array" aca="1" ref="HZ46" ca="1">_xlfn.LET(_xlpm.value,RAND(),_xlfn.IFS(HZ45=1,IF(_xlpm.value&gt;0.97,2,1),HZ45=2,IF(_xlpm.value&gt;0.98,3,2),HZ45=3,1))</f>
        <v>1</v>
      </c>
      <c r="IA46" s="59">
        <f t="shared" ca="1" si="474"/>
        <v>0.06</v>
      </c>
      <c r="IB46" s="40">
        <f t="shared" ca="1" si="275"/>
        <v>220534.40682294316</v>
      </c>
      <c r="IC46" s="28" cm="1">
        <f t="array" aca="1" ref="IC46" ca="1">_xlfn.LET(_xlpm.value,RAND(),_xlfn.IFS(IC45=1,IF(_xlpm.value&gt;0.97,2,1),IC45=2,IF(_xlpm.value&gt;0.98,3,2),IC45=3,1))</f>
        <v>1</v>
      </c>
      <c r="ID46" s="59">
        <f t="shared" ca="1" si="475"/>
        <v>0.06</v>
      </c>
      <c r="IE46" s="40">
        <f t="shared" ca="1" si="276"/>
        <v>220534.40682294316</v>
      </c>
      <c r="IF46" s="28" cm="1">
        <f t="array" aca="1" ref="IF46" ca="1">_xlfn.LET(_xlpm.value,RAND(),_xlfn.IFS(IF45=1,IF(_xlpm.value&gt;0.97,2,1),IF45=2,IF(_xlpm.value&gt;0.98,3,2),IF45=3,1))</f>
        <v>1</v>
      </c>
      <c r="IG46" s="59">
        <f t="shared" ca="1" si="476"/>
        <v>0.06</v>
      </c>
      <c r="IH46" s="40">
        <f t="shared" ca="1" si="277"/>
        <v>220534.40682294316</v>
      </c>
      <c r="II46" s="28" cm="1">
        <f t="array" aca="1" ref="II46" ca="1">_xlfn.LET(_xlpm.value,RAND(),_xlfn.IFS(II45=1,IF(_xlpm.value&gt;0.97,2,1),II45=2,IF(_xlpm.value&gt;0.98,3,2),II45=3,1))</f>
        <v>2</v>
      </c>
      <c r="IJ46" s="59">
        <f t="shared" ca="1" si="477"/>
        <v>0.06</v>
      </c>
      <c r="IK46" s="40">
        <f t="shared" ca="1" si="278"/>
        <v>220534.40682294316</v>
      </c>
      <c r="IL46" s="28" cm="1">
        <f t="array" aca="1" ref="IL46" ca="1">_xlfn.LET(_xlpm.value,RAND(),_xlfn.IFS(IL45=1,IF(_xlpm.value&gt;0.97,2,1),IL45=2,IF(_xlpm.value&gt;0.98,3,2),IL45=3,1))</f>
        <v>2</v>
      </c>
      <c r="IM46" s="59">
        <f t="shared" ca="1" si="478"/>
        <v>0.06</v>
      </c>
      <c r="IN46" s="40">
        <f t="shared" ca="1" si="279"/>
        <v>220534.40682294316</v>
      </c>
      <c r="IO46" s="28" cm="1">
        <f t="array" aca="1" ref="IO46" ca="1">_xlfn.LET(_xlpm.value,RAND(),_xlfn.IFS(IO45=1,IF(_xlpm.value&gt;0.97,2,1),IO45=2,IF(_xlpm.value&gt;0.98,3,2),IO45=3,1))</f>
        <v>2</v>
      </c>
      <c r="IP46" s="59">
        <f t="shared" ca="1" si="479"/>
        <v>0.06</v>
      </c>
      <c r="IQ46" s="40">
        <f t="shared" ca="1" si="280"/>
        <v>220534.40682294316</v>
      </c>
      <c r="IR46" s="28" cm="1">
        <f t="array" aca="1" ref="IR46" ca="1">_xlfn.LET(_xlpm.value,RAND(),_xlfn.IFS(IR45=1,IF(_xlpm.value&gt;0.97,2,1),IR45=2,IF(_xlpm.value&gt;0.98,3,2),IR45=3,1))</f>
        <v>1</v>
      </c>
      <c r="IS46" s="59">
        <f t="shared" ca="1" si="480"/>
        <v>0.06</v>
      </c>
      <c r="IT46" s="40">
        <f t="shared" ca="1" si="281"/>
        <v>220534.40682294316</v>
      </c>
      <c r="IU46" s="28" cm="1">
        <f t="array" aca="1" ref="IU46" ca="1">_xlfn.LET(_xlpm.value,RAND(),_xlfn.IFS(IU45=1,IF(_xlpm.value&gt;0.97,2,1),IU45=2,IF(_xlpm.value&gt;0.98,3,2),IU45=3,1))</f>
        <v>2</v>
      </c>
      <c r="IV46" s="59">
        <f t="shared" ca="1" si="481"/>
        <v>0.06</v>
      </c>
      <c r="IW46" s="40">
        <f t="shared" ca="1" si="282"/>
        <v>220534.40682294316</v>
      </c>
      <c r="IX46" s="28" cm="1">
        <f t="array" aca="1" ref="IX46" ca="1">_xlfn.LET(_xlpm.value,RAND(),_xlfn.IFS(IX45=1,IF(_xlpm.value&gt;0.97,2,1),IX45=2,IF(_xlpm.value&gt;0.98,3,2),IX45=3,1))</f>
        <v>2</v>
      </c>
      <c r="IY46" s="59">
        <f t="shared" ca="1" si="482"/>
        <v>0.06</v>
      </c>
      <c r="IZ46" s="40">
        <f t="shared" ca="1" si="283"/>
        <v>220534.40682294316</v>
      </c>
      <c r="JA46" s="28" cm="1">
        <f t="array" aca="1" ref="JA46" ca="1">_xlfn.LET(_xlpm.value,RAND(),_xlfn.IFS(JA45=1,IF(_xlpm.value&gt;0.97,2,1),JA45=2,IF(_xlpm.value&gt;0.98,3,2),JA45=3,1))</f>
        <v>1</v>
      </c>
      <c r="JB46" s="59">
        <f t="shared" ca="1" si="483"/>
        <v>0.06</v>
      </c>
      <c r="JC46" s="40">
        <f t="shared" ca="1" si="284"/>
        <v>220534.40682294316</v>
      </c>
      <c r="JD46" s="28" cm="1">
        <f t="array" aca="1" ref="JD46" ca="1">_xlfn.LET(_xlpm.value,RAND(),_xlfn.IFS(JD45=1,IF(_xlpm.value&gt;0.97,2,1),JD45=2,IF(_xlpm.value&gt;0.98,3,2),JD45=3,1))</f>
        <v>1</v>
      </c>
      <c r="JE46" s="59">
        <f t="shared" ca="1" si="484"/>
        <v>0.06</v>
      </c>
      <c r="JF46" s="40">
        <f t="shared" ca="1" si="285"/>
        <v>220534.40682294316</v>
      </c>
      <c r="JG46" s="28" cm="1">
        <f t="array" aca="1" ref="JG46" ca="1">_xlfn.LET(_xlpm.value,RAND(),_xlfn.IFS(JG45=1,IF(_xlpm.value&gt;0.97,2,1),JG45=2,IF(_xlpm.value&gt;0.98,3,2),JG45=3,1))</f>
        <v>2</v>
      </c>
      <c r="JH46" s="59">
        <f t="shared" ca="1" si="485"/>
        <v>0.06</v>
      </c>
      <c r="JI46" s="40">
        <f t="shared" ca="1" si="286"/>
        <v>220534.40682294316</v>
      </c>
      <c r="JJ46" s="28" cm="1">
        <f t="array" aca="1" ref="JJ46" ca="1">_xlfn.LET(_xlpm.value,RAND(),_xlfn.IFS(JJ45=1,IF(_xlpm.value&gt;0.97,2,1),JJ45=2,IF(_xlpm.value&gt;0.98,3,2),JJ45=3,1))</f>
        <v>2</v>
      </c>
      <c r="JK46" s="59">
        <f t="shared" ca="1" si="486"/>
        <v>0.06</v>
      </c>
      <c r="JL46" s="40">
        <f t="shared" ca="1" si="287"/>
        <v>220534.40682294316</v>
      </c>
      <c r="JM46" s="28" cm="1">
        <f t="array" aca="1" ref="JM46" ca="1">_xlfn.LET(_xlpm.value,RAND(),_xlfn.IFS(JM45=1,IF(_xlpm.value&gt;0.97,2,1),JM45=2,IF(_xlpm.value&gt;0.98,3,2),JM45=3,1))</f>
        <v>2</v>
      </c>
      <c r="JN46" s="59">
        <f t="shared" ca="1" si="487"/>
        <v>0.06</v>
      </c>
      <c r="JO46" s="40">
        <f t="shared" ca="1" si="288"/>
        <v>93780.483688991837</v>
      </c>
      <c r="JP46" s="28" cm="1">
        <f t="array" aca="1" ref="JP46" ca="1">_xlfn.LET(_xlpm.value,RAND(),_xlfn.IFS(JP45=1,IF(_xlpm.value&gt;0.97,2,1),JP45=2,IF(_xlpm.value&gt;0.98,3,2),JP45=3,1))</f>
        <v>2</v>
      </c>
      <c r="JQ46" s="59">
        <f t="shared" ca="1" si="488"/>
        <v>0.06</v>
      </c>
      <c r="JR46" s="40">
        <f t="shared" ca="1" si="289"/>
        <v>76470.855336016233</v>
      </c>
      <c r="JS46" s="28" cm="1">
        <f t="array" aca="1" ref="JS46" ca="1">_xlfn.LET(_xlpm.value,RAND(),_xlfn.IFS(JS45=1,IF(_xlpm.value&gt;0.97,2,1),JS45=2,IF(_xlpm.value&gt;0.98,3,2),JS45=3,1))</f>
        <v>2</v>
      </c>
      <c r="JT46" s="59">
        <f t="shared" ca="1" si="489"/>
        <v>0.06</v>
      </c>
      <c r="JU46" s="40">
        <f t="shared" ca="1" si="290"/>
        <v>146575.39603740527</v>
      </c>
      <c r="JV46" s="28" cm="1">
        <f t="array" aca="1" ref="JV46" ca="1">_xlfn.LET(_xlpm.value,RAND(),_xlfn.IFS(JV45=1,IF(_xlpm.value&gt;0.97,2,1),JV45=2,IF(_xlpm.value&gt;0.98,3,2),JV45=3,1))</f>
        <v>2</v>
      </c>
      <c r="JW46" s="59">
        <f t="shared" ca="1" si="490"/>
        <v>0.06</v>
      </c>
      <c r="JX46" s="40">
        <f t="shared" ca="1" si="291"/>
        <v>220534.40682294316</v>
      </c>
      <c r="JY46" s="28" cm="1">
        <f t="array" aca="1" ref="JY46" ca="1">_xlfn.LET(_xlpm.value,RAND(),_xlfn.IFS(JY45=1,IF(_xlpm.value&gt;0.97,2,1),JY45=2,IF(_xlpm.value&gt;0.98,3,2),JY45=3,1))</f>
        <v>1</v>
      </c>
      <c r="JZ46" s="59">
        <f t="shared" ca="1" si="491"/>
        <v>0.06</v>
      </c>
      <c r="KA46" s="40">
        <f t="shared" ca="1" si="292"/>
        <v>73635.590019341093</v>
      </c>
      <c r="KB46" s="28" cm="1">
        <f t="array" aca="1" ref="KB46" ca="1">_xlfn.LET(_xlpm.value,RAND(),_xlfn.IFS(KB45=1,IF(_xlpm.value&gt;0.97,2,1),KB45=2,IF(_xlpm.value&gt;0.98,3,2),KB45=3,1))</f>
        <v>2</v>
      </c>
      <c r="KC46" s="59">
        <f t="shared" ca="1" si="492"/>
        <v>0.06</v>
      </c>
      <c r="KD46" s="40">
        <f t="shared" ca="1" si="293"/>
        <v>75641.516317009839</v>
      </c>
      <c r="KE46" s="28" cm="1">
        <f t="array" aca="1" ref="KE46" ca="1">_xlfn.LET(_xlpm.value,RAND(),_xlfn.IFS(KE45=1,IF(_xlpm.value&gt;0.97,2,1),KE45=2,IF(_xlpm.value&gt;0.98,3,2),KE45=3,1))</f>
        <v>1</v>
      </c>
      <c r="KF46" s="59">
        <f t="shared" ca="1" si="493"/>
        <v>0.06</v>
      </c>
      <c r="KG46" s="40">
        <f t="shared" ca="1" si="294"/>
        <v>220534.40682294316</v>
      </c>
      <c r="KH46" s="28" cm="1">
        <f t="array" aca="1" ref="KH46" ca="1">_xlfn.LET(_xlpm.value,RAND(),_xlfn.IFS(KH45=1,IF(_xlpm.value&gt;0.97,2,1),KH45=2,IF(_xlpm.value&gt;0.98,3,2),KH45=3,1))</f>
        <v>1</v>
      </c>
      <c r="KI46" s="59">
        <f t="shared" ca="1" si="494"/>
        <v>0.06</v>
      </c>
      <c r="KJ46" s="40">
        <f t="shared" ca="1" si="295"/>
        <v>220534.40682294316</v>
      </c>
      <c r="KK46" s="28" cm="1">
        <f t="array" aca="1" ref="KK46" ca="1">_xlfn.LET(_xlpm.value,RAND(),_xlfn.IFS(KK45=1,IF(_xlpm.value&gt;0.97,2,1),KK45=2,IF(_xlpm.value&gt;0.98,3,2),KK45=3,1))</f>
        <v>1</v>
      </c>
      <c r="KL46" s="59">
        <f t="shared" ca="1" si="495"/>
        <v>0.06</v>
      </c>
      <c r="KM46" s="40">
        <f t="shared" ca="1" si="296"/>
        <v>220534.40682294316</v>
      </c>
      <c r="KN46" s="28" cm="1">
        <f t="array" aca="1" ref="KN46" ca="1">_xlfn.LET(_xlpm.value,RAND(),_xlfn.IFS(KN45=1,IF(_xlpm.value&gt;0.97,2,1),KN45=2,IF(_xlpm.value&gt;0.98,3,2),KN45=3,1))</f>
        <v>1</v>
      </c>
      <c r="KO46" s="59">
        <f t="shared" ca="1" si="496"/>
        <v>0.06</v>
      </c>
      <c r="KP46" s="40">
        <f t="shared" ca="1" si="297"/>
        <v>220534.40682294316</v>
      </c>
      <c r="KQ46" s="28"/>
    </row>
    <row r="47" spans="1:303" x14ac:dyDescent="0.2">
      <c r="A47" s="111">
        <v>46630</v>
      </c>
      <c r="B47" s="64">
        <v>1786.5240000000006</v>
      </c>
      <c r="C47" s="28" cm="1">
        <f t="array" aca="1" ref="C47" ca="1">_xlfn.LET(_xlpm.value,RAND(),_xlfn.IFS(C46=1,IF(_xlpm.value&gt;0.97,2,1),C46=2,IF(_xlpm.value&gt;0.98,3,2),C46=3,1))</f>
        <v>2</v>
      </c>
      <c r="D47" s="59">
        <f t="shared" ca="1" si="0"/>
        <v>0.06</v>
      </c>
      <c r="E47" s="40">
        <f t="shared" ca="1" si="298"/>
        <v>234838.38563231975</v>
      </c>
      <c r="F47" s="28" cm="1">
        <f t="array" aca="1" ref="F47" ca="1">_xlfn.LET(_xlpm.value,RAND(),_xlfn.IFS(F46=1,IF(_xlpm.value&gt;0.97,2,1),F46=2,IF(_xlpm.value&gt;0.98,3,2),F46=3,1))</f>
        <v>2</v>
      </c>
      <c r="G47" s="59">
        <f t="shared" ca="1" si="398"/>
        <v>0.06</v>
      </c>
      <c r="H47" s="40">
        <f t="shared" ca="1" si="199"/>
        <v>234838.38563231975</v>
      </c>
      <c r="I47" s="28" cm="1">
        <f t="array" aca="1" ref="I47" ca="1">_xlfn.LET(_xlpm.value,RAND(),_xlfn.IFS(I46=1,IF(_xlpm.value&gt;0.97,2,1),I46=2,IF(_xlpm.value&gt;0.98,3,2),I46=3,1))</f>
        <v>2</v>
      </c>
      <c r="J47" s="59">
        <f t="shared" ca="1" si="399"/>
        <v>0.06</v>
      </c>
      <c r="K47" s="40">
        <f t="shared" ca="1" si="200"/>
        <v>234838.38563231975</v>
      </c>
      <c r="L47" s="28" cm="1">
        <f t="array" aca="1" ref="L47" ca="1">_xlfn.LET(_xlpm.value,RAND(),_xlfn.IFS(L46=1,IF(_xlpm.value&gt;0.97,2,1),L46=2,IF(_xlpm.value&gt;0.98,3,2),L46=3,1))</f>
        <v>1</v>
      </c>
      <c r="M47" s="59">
        <f t="shared" ca="1" si="400"/>
        <v>0.06</v>
      </c>
      <c r="N47" s="40">
        <f t="shared" ca="1" si="201"/>
        <v>234838.38563231975</v>
      </c>
      <c r="O47" s="28" cm="1">
        <f t="array" aca="1" ref="O47" ca="1">_xlfn.LET(_xlpm.value,RAND(),_xlfn.IFS(O46=1,IF(_xlpm.value&gt;0.97,2,1),O46=2,IF(_xlpm.value&gt;0.98,3,2),O46=3,1))</f>
        <v>1</v>
      </c>
      <c r="P47" s="59">
        <f t="shared" ca="1" si="401"/>
        <v>0.06</v>
      </c>
      <c r="Q47" s="40">
        <f t="shared" ca="1" si="202"/>
        <v>234838.38563231975</v>
      </c>
      <c r="R47" s="28" cm="1">
        <f t="array" aca="1" ref="R47" ca="1">_xlfn.LET(_xlpm.value,RAND(),_xlfn.IFS(R46=1,IF(_xlpm.value&gt;0.97,2,1),R46=2,IF(_xlpm.value&gt;0.98,3,2),R46=3,1))</f>
        <v>2</v>
      </c>
      <c r="S47" s="59">
        <f t="shared" ca="1" si="402"/>
        <v>0.06</v>
      </c>
      <c r="T47" s="40">
        <f t="shared" ca="1" si="203"/>
        <v>234838.38563231975</v>
      </c>
      <c r="U47" s="28" cm="1">
        <f t="array" aca="1" ref="U47" ca="1">_xlfn.LET(_xlpm.value,RAND(),_xlfn.IFS(U46=1,IF(_xlpm.value&gt;0.97,2,1),U46=2,IF(_xlpm.value&gt;0.98,3,2),U46=3,1))</f>
        <v>2</v>
      </c>
      <c r="V47" s="59">
        <f t="shared" ca="1" si="403"/>
        <v>0.06</v>
      </c>
      <c r="W47" s="40">
        <f t="shared" ca="1" si="204"/>
        <v>234838.38563231975</v>
      </c>
      <c r="X47" s="28" cm="1">
        <f t="array" aca="1" ref="X47" ca="1">_xlfn.LET(_xlpm.value,RAND(),_xlfn.IFS(X46=1,IF(_xlpm.value&gt;0.97,2,1),X46=2,IF(_xlpm.value&gt;0.98,3,2),X46=3,1))</f>
        <v>2</v>
      </c>
      <c r="Y47" s="59">
        <f t="shared" ca="1" si="404"/>
        <v>0.06</v>
      </c>
      <c r="Z47" s="40">
        <f t="shared" ca="1" si="205"/>
        <v>234838.38563231975</v>
      </c>
      <c r="AA47" s="28" cm="1">
        <f t="array" aca="1" ref="AA47" ca="1">_xlfn.LET(_xlpm.value,RAND(),_xlfn.IFS(AA46=1,IF(_xlpm.value&gt;0.97,2,1),AA46=2,IF(_xlpm.value&gt;0.98,3,2),AA46=3,1))</f>
        <v>2</v>
      </c>
      <c r="AB47" s="59">
        <f t="shared" ca="1" si="405"/>
        <v>0.06</v>
      </c>
      <c r="AC47" s="40">
        <f t="shared" ca="1" si="206"/>
        <v>234838.38563231975</v>
      </c>
      <c r="AD47" s="28" cm="1">
        <f t="array" aca="1" ref="AD47" ca="1">_xlfn.LET(_xlpm.value,RAND(),_xlfn.IFS(AD46=1,IF(_xlpm.value&gt;0.97,2,1),AD46=2,IF(_xlpm.value&gt;0.98,3,2),AD46=3,1))</f>
        <v>2</v>
      </c>
      <c r="AE47" s="59">
        <f t="shared" ca="1" si="406"/>
        <v>0.06</v>
      </c>
      <c r="AF47" s="40">
        <f t="shared" ca="1" si="207"/>
        <v>141545.88606524948</v>
      </c>
      <c r="AG47" s="28" cm="1">
        <f t="array" aca="1" ref="AG47" ca="1">_xlfn.LET(_xlpm.value,RAND(),_xlfn.IFS(AG46=1,IF(_xlpm.value&gt;0.97,2,1),AG46=2,IF(_xlpm.value&gt;0.98,3,2),AG46=3,1))</f>
        <v>2</v>
      </c>
      <c r="AH47" s="59">
        <f t="shared" ca="1" si="407"/>
        <v>0.06</v>
      </c>
      <c r="AI47" s="40">
        <f t="shared" ca="1" si="208"/>
        <v>234838.38563231975</v>
      </c>
      <c r="AJ47" s="28" cm="1">
        <f t="array" aca="1" ref="AJ47" ca="1">_xlfn.LET(_xlpm.value,RAND(),_xlfn.IFS(AJ46=1,IF(_xlpm.value&gt;0.97,2,1),AJ46=2,IF(_xlpm.value&gt;0.98,3,2),AJ46=3,1))</f>
        <v>2</v>
      </c>
      <c r="AK47" s="59">
        <f t="shared" ca="1" si="408"/>
        <v>0.06</v>
      </c>
      <c r="AL47" s="40">
        <f t="shared" ca="1" si="209"/>
        <v>98153.925607558151</v>
      </c>
      <c r="AM47" s="28" cm="1">
        <f t="array" aca="1" ref="AM47" ca="1">_xlfn.LET(_xlpm.value,RAND(),_xlfn.IFS(AM46=1,IF(_xlpm.value&gt;0.97,2,1),AM46=2,IF(_xlpm.value&gt;0.98,3,2),AM46=3,1))</f>
        <v>1</v>
      </c>
      <c r="AN47" s="59">
        <f t="shared" ca="1" si="409"/>
        <v>0.06</v>
      </c>
      <c r="AO47" s="40">
        <f t="shared" ca="1" si="210"/>
        <v>82131.021056177211</v>
      </c>
      <c r="AP47" s="28" cm="1">
        <f t="array" aca="1" ref="AP47" ca="1">_xlfn.LET(_xlpm.value,RAND(),_xlfn.IFS(AP46=1,IF(_xlpm.value&gt;0.97,2,1),AP46=2,IF(_xlpm.value&gt;0.98,3,2),AP46=3,1))</f>
        <v>2</v>
      </c>
      <c r="AQ47" s="59">
        <f t="shared" ca="1" si="410"/>
        <v>0.06</v>
      </c>
      <c r="AR47" s="40">
        <f t="shared" ca="1" si="211"/>
        <v>234838.38563231975</v>
      </c>
      <c r="AS47" s="28" cm="1">
        <f t="array" aca="1" ref="AS47" ca="1">_xlfn.LET(_xlpm.value,RAND(),_xlfn.IFS(AS46=1,IF(_xlpm.value&gt;0.97,2,1),AS46=2,IF(_xlpm.value&gt;0.98,3,2),AS46=3,1))</f>
        <v>2</v>
      </c>
      <c r="AT47" s="59">
        <f t="shared" ca="1" si="411"/>
        <v>0.06</v>
      </c>
      <c r="AU47" s="40">
        <f t="shared" ca="1" si="212"/>
        <v>234838.38563231975</v>
      </c>
      <c r="AV47" s="28" cm="1">
        <f t="array" aca="1" ref="AV47" ca="1">_xlfn.LET(_xlpm.value,RAND(),_xlfn.IFS(AV46=1,IF(_xlpm.value&gt;0.97,2,1),AV46=2,IF(_xlpm.value&gt;0.98,3,2),AV46=3,1))</f>
        <v>1</v>
      </c>
      <c r="AW47" s="59">
        <f t="shared" ca="1" si="412"/>
        <v>0.06</v>
      </c>
      <c r="AX47" s="40">
        <f t="shared" ca="1" si="213"/>
        <v>234838.38563231975</v>
      </c>
      <c r="AY47" s="28" cm="1">
        <f t="array" aca="1" ref="AY47" ca="1">_xlfn.LET(_xlpm.value,RAND(),_xlfn.IFS(AY46=1,IF(_xlpm.value&gt;0.97,2,1),AY46=2,IF(_xlpm.value&gt;0.98,3,2),AY46=3,1))</f>
        <v>2</v>
      </c>
      <c r="AZ47" s="59">
        <f t="shared" ca="1" si="413"/>
        <v>0.06</v>
      </c>
      <c r="BA47" s="40">
        <f t="shared" ca="1" si="214"/>
        <v>234838.38563231975</v>
      </c>
      <c r="BB47" s="28" cm="1">
        <f t="array" aca="1" ref="BB47" ca="1">_xlfn.LET(_xlpm.value,RAND(),_xlfn.IFS(BB46=1,IF(_xlpm.value&gt;0.97,2,1),BB46=2,IF(_xlpm.value&gt;0.98,3,2),BB46=3,1))</f>
        <v>1</v>
      </c>
      <c r="BC47" s="59">
        <f t="shared" ca="1" si="414"/>
        <v>0.06</v>
      </c>
      <c r="BD47" s="40">
        <f t="shared" ca="1" si="215"/>
        <v>39976.523066634189</v>
      </c>
      <c r="BE47" s="28" cm="1">
        <f t="array" aca="1" ref="BE47" ca="1">_xlfn.LET(_xlpm.value,RAND(),_xlfn.IFS(BE46=1,IF(_xlpm.value&gt;0.97,2,1),BE46=2,IF(_xlpm.value&gt;0.98,3,2),BE46=3,1))</f>
        <v>2</v>
      </c>
      <c r="BF47" s="59">
        <f t="shared" ca="1" si="415"/>
        <v>0.06</v>
      </c>
      <c r="BG47" s="40">
        <f t="shared" ca="1" si="216"/>
        <v>234838.38563231975</v>
      </c>
      <c r="BH47" s="28" cm="1">
        <f t="array" aca="1" ref="BH47" ca="1">_xlfn.LET(_xlpm.value,RAND(),_xlfn.IFS(BH46=1,IF(_xlpm.value&gt;0.97,2,1),BH46=2,IF(_xlpm.value&gt;0.98,3,2),BH46=3,1))</f>
        <v>2</v>
      </c>
      <c r="BI47" s="59">
        <f t="shared" ca="1" si="416"/>
        <v>0.06</v>
      </c>
      <c r="BJ47" s="40">
        <f t="shared" ca="1" si="217"/>
        <v>79125.639820501558</v>
      </c>
      <c r="BK47" s="28" cm="1">
        <f t="array" aca="1" ref="BK47" ca="1">_xlfn.LET(_xlpm.value,RAND(),_xlfn.IFS(BK46=1,IF(_xlpm.value&gt;0.97,2,1),BK46=2,IF(_xlpm.value&gt;0.98,3,2),BK46=3,1))</f>
        <v>2</v>
      </c>
      <c r="BL47" s="59">
        <f t="shared" ca="1" si="417"/>
        <v>0.06</v>
      </c>
      <c r="BM47" s="40">
        <f t="shared" ca="1" si="218"/>
        <v>234838.38563231975</v>
      </c>
      <c r="BN47" s="28" cm="1">
        <f t="array" aca="1" ref="BN47" ca="1">_xlfn.LET(_xlpm.value,RAND(),_xlfn.IFS(BN46=1,IF(_xlpm.value&gt;0.97,2,1),BN46=2,IF(_xlpm.value&gt;0.98,3,2),BN46=3,1))</f>
        <v>1</v>
      </c>
      <c r="BO47" s="59">
        <f t="shared" ca="1" si="418"/>
        <v>0.06</v>
      </c>
      <c r="BP47" s="40">
        <f t="shared" ca="1" si="219"/>
        <v>234838.38563231975</v>
      </c>
      <c r="BQ47" s="28" cm="1">
        <f t="array" aca="1" ref="BQ47" ca="1">_xlfn.LET(_xlpm.value,RAND(),_xlfn.IFS(BQ46=1,IF(_xlpm.value&gt;0.97,2,1),BQ46=2,IF(_xlpm.value&gt;0.98,3,2),BQ46=3,1))</f>
        <v>1</v>
      </c>
      <c r="BR47" s="59">
        <f t="shared" ca="1" si="419"/>
        <v>0.06</v>
      </c>
      <c r="BS47" s="40">
        <f t="shared" ca="1" si="220"/>
        <v>234838.38563231975</v>
      </c>
      <c r="BT47" s="28" cm="1">
        <f t="array" aca="1" ref="BT47" ca="1">_xlfn.LET(_xlpm.value,RAND(),_xlfn.IFS(BT46=1,IF(_xlpm.value&gt;0.97,2,1),BT46=2,IF(_xlpm.value&gt;0.98,3,2),BT46=3,1))</f>
        <v>1</v>
      </c>
      <c r="BU47" s="59">
        <f t="shared" ca="1" si="420"/>
        <v>0.06</v>
      </c>
      <c r="BV47" s="40">
        <f t="shared" ca="1" si="221"/>
        <v>69825.771926601345</v>
      </c>
      <c r="BW47" s="28" cm="1">
        <f t="array" aca="1" ref="BW47" ca="1">_xlfn.LET(_xlpm.value,RAND(),_xlfn.IFS(BW46=1,IF(_xlpm.value&gt;0.97,2,1),BW46=2,IF(_xlpm.value&gt;0.98,3,2),BW46=3,1))</f>
        <v>1</v>
      </c>
      <c r="BX47" s="59">
        <f t="shared" ca="1" si="421"/>
        <v>0.06</v>
      </c>
      <c r="BY47" s="40">
        <f t="shared" ca="1" si="222"/>
        <v>234838.38563231975</v>
      </c>
      <c r="BZ47" s="28" cm="1">
        <f t="array" aca="1" ref="BZ47" ca="1">_xlfn.LET(_xlpm.value,RAND(),_xlfn.IFS(BZ46=1,IF(_xlpm.value&gt;0.97,2,1),BZ46=2,IF(_xlpm.value&gt;0.98,3,2),BZ46=3,1))</f>
        <v>2</v>
      </c>
      <c r="CA47" s="59">
        <f t="shared" ca="1" si="422"/>
        <v>0.06</v>
      </c>
      <c r="CB47" s="40">
        <f t="shared" ca="1" si="223"/>
        <v>141545.88606524948</v>
      </c>
      <c r="CC47" s="28" cm="1">
        <f t="array" aca="1" ref="CC47" ca="1">_xlfn.LET(_xlpm.value,RAND(),_xlfn.IFS(CC46=1,IF(_xlpm.value&gt;0.97,2,1),CC46=2,IF(_xlpm.value&gt;0.98,3,2),CC46=3,1))</f>
        <v>1</v>
      </c>
      <c r="CD47" s="59">
        <f t="shared" ca="1" si="423"/>
        <v>0.06</v>
      </c>
      <c r="CE47" s="40">
        <f t="shared" ca="1" si="224"/>
        <v>234838.38563231975</v>
      </c>
      <c r="CF47" s="28" cm="1">
        <f t="array" aca="1" ref="CF47" ca="1">_xlfn.LET(_xlpm.value,RAND(),_xlfn.IFS(CF46=1,IF(_xlpm.value&gt;0.97,2,1),CF46=2,IF(_xlpm.value&gt;0.98,3,2),CF46=3,1))</f>
        <v>2</v>
      </c>
      <c r="CG47" s="59">
        <f t="shared" ca="1" si="424"/>
        <v>0.06</v>
      </c>
      <c r="CH47" s="40">
        <f t="shared" ca="1" si="225"/>
        <v>74070.31778747146</v>
      </c>
      <c r="CI47" s="28" cm="1">
        <f t="array" aca="1" ref="CI47" ca="1">_xlfn.LET(_xlpm.value,RAND(),_xlfn.IFS(CI46=1,IF(_xlpm.value&gt;0.97,2,1),CI46=2,IF(_xlpm.value&gt;0.98,3,2),CI46=3,1))</f>
        <v>2</v>
      </c>
      <c r="CJ47" s="59">
        <f t="shared" ca="1" si="425"/>
        <v>0.06</v>
      </c>
      <c r="CK47" s="40">
        <f t="shared" ca="1" si="226"/>
        <v>234838.38563231975</v>
      </c>
      <c r="CL47" s="28" cm="1">
        <f t="array" aca="1" ref="CL47" ca="1">_xlfn.LET(_xlpm.value,RAND(),_xlfn.IFS(CL46=1,IF(_xlpm.value&gt;0.97,2,1),CL46=2,IF(_xlpm.value&gt;0.98,3,2),CL46=3,1))</f>
        <v>1</v>
      </c>
      <c r="CM47" s="59">
        <f t="shared" ca="1" si="426"/>
        <v>0.06</v>
      </c>
      <c r="CN47" s="40">
        <f t="shared" ca="1" si="227"/>
        <v>234838.38563231975</v>
      </c>
      <c r="CO47" s="28" cm="1">
        <f t="array" aca="1" ref="CO47" ca="1">_xlfn.LET(_xlpm.value,RAND(),_xlfn.IFS(CO46=1,IF(_xlpm.value&gt;0.97,2,1),CO46=2,IF(_xlpm.value&gt;0.98,3,2),CO46=3,1))</f>
        <v>2</v>
      </c>
      <c r="CP47" s="59">
        <f t="shared" ca="1" si="427"/>
        <v>0.06</v>
      </c>
      <c r="CQ47" s="40">
        <f t="shared" ca="1" si="228"/>
        <v>234838.38563231975</v>
      </c>
      <c r="CR47" s="28" cm="1">
        <f t="array" aca="1" ref="CR47" ca="1">_xlfn.LET(_xlpm.value,RAND(),_xlfn.IFS(CR46=1,IF(_xlpm.value&gt;0.97,2,1),CR46=2,IF(_xlpm.value&gt;0.98,3,2),CR46=3,1))</f>
        <v>2</v>
      </c>
      <c r="CS47" s="59">
        <f t="shared" ca="1" si="428"/>
        <v>0.06</v>
      </c>
      <c r="CT47" s="40">
        <f t="shared" ca="1" si="229"/>
        <v>234838.38563231975</v>
      </c>
      <c r="CU47" s="28" cm="1">
        <f t="array" aca="1" ref="CU47" ca="1">_xlfn.LET(_xlpm.value,RAND(),_xlfn.IFS(CU46=1,IF(_xlpm.value&gt;0.97,2,1),CU46=2,IF(_xlpm.value&gt;0.98,3,2),CU46=3,1))</f>
        <v>2</v>
      </c>
      <c r="CV47" s="59">
        <f t="shared" ca="1" si="429"/>
        <v>0.06</v>
      </c>
      <c r="CW47" s="40">
        <f t="shared" ca="1" si="230"/>
        <v>234838.38563231975</v>
      </c>
      <c r="CX47" s="28" cm="1">
        <f t="array" aca="1" ref="CX47" ca="1">_xlfn.LET(_xlpm.value,RAND(),_xlfn.IFS(CX46=1,IF(_xlpm.value&gt;0.97,2,1),CX46=2,IF(_xlpm.value&gt;0.98,3,2),CX46=3,1))</f>
        <v>2</v>
      </c>
      <c r="CY47" s="59">
        <f t="shared" ca="1" si="430"/>
        <v>0.06</v>
      </c>
      <c r="CZ47" s="40">
        <f t="shared" ca="1" si="231"/>
        <v>234838.38563231975</v>
      </c>
      <c r="DA47" s="28" cm="1">
        <f t="array" aca="1" ref="DA47" ca="1">_xlfn.LET(_xlpm.value,RAND(),_xlfn.IFS(DA46=1,IF(_xlpm.value&gt;0.97,2,1),DA46=2,IF(_xlpm.value&gt;0.98,3,2),DA46=3,1))</f>
        <v>1</v>
      </c>
      <c r="DB47" s="59">
        <f t="shared" ca="1" si="431"/>
        <v>0.06</v>
      </c>
      <c r="DC47" s="40">
        <f t="shared" ca="1" si="232"/>
        <v>234838.38563231975</v>
      </c>
      <c r="DD47" s="28" cm="1">
        <f t="array" aca="1" ref="DD47" ca="1">_xlfn.LET(_xlpm.value,RAND(),_xlfn.IFS(DD46=1,IF(_xlpm.value&gt;0.97,2,1),DD46=2,IF(_xlpm.value&gt;0.98,3,2),DD46=3,1))</f>
        <v>2</v>
      </c>
      <c r="DE47" s="59">
        <f t="shared" ca="1" si="432"/>
        <v>0.06</v>
      </c>
      <c r="DF47" s="40">
        <f t="shared" ca="1" si="233"/>
        <v>105556.75547178692</v>
      </c>
      <c r="DG47" s="28" cm="1">
        <f t="array" aca="1" ref="DG47" ca="1">_xlfn.LET(_xlpm.value,RAND(),_xlfn.IFS(DG46=1,IF(_xlpm.value&gt;0.97,2,1),DG46=2,IF(_xlpm.value&gt;0.98,3,2),DG46=3,1))</f>
        <v>2</v>
      </c>
      <c r="DH47" s="59">
        <f t="shared" ca="1" si="433"/>
        <v>0.06</v>
      </c>
      <c r="DI47" s="40">
        <f t="shared" ca="1" si="234"/>
        <v>234838.38563231975</v>
      </c>
      <c r="DJ47" s="28" cm="1">
        <f t="array" aca="1" ref="DJ47" ca="1">_xlfn.LET(_xlpm.value,RAND(),_xlfn.IFS(DJ46=1,IF(_xlpm.value&gt;0.97,2,1),DJ46=2,IF(_xlpm.value&gt;0.98,3,2),DJ46=3,1))</f>
        <v>2</v>
      </c>
      <c r="DK47" s="59">
        <f t="shared" ca="1" si="434"/>
        <v>0.06</v>
      </c>
      <c r="DL47" s="40">
        <f t="shared" ca="1" si="235"/>
        <v>234838.38563231975</v>
      </c>
      <c r="DM47" s="28" cm="1">
        <f t="array" aca="1" ref="DM47" ca="1">_xlfn.LET(_xlpm.value,RAND(),_xlfn.IFS(DM46=1,IF(_xlpm.value&gt;0.97,2,1),DM46=2,IF(_xlpm.value&gt;0.98,3,2),DM46=3,1))</f>
        <v>1</v>
      </c>
      <c r="DN47" s="59">
        <f t="shared" ca="1" si="435"/>
        <v>0.06</v>
      </c>
      <c r="DO47" s="40">
        <f t="shared" ca="1" si="236"/>
        <v>234838.38563231975</v>
      </c>
      <c r="DP47" s="28" cm="1">
        <f t="array" aca="1" ref="DP47" ca="1">_xlfn.LET(_xlpm.value,RAND(),_xlfn.IFS(DP46=1,IF(_xlpm.value&gt;0.97,2,1),DP46=2,IF(_xlpm.value&gt;0.98,3,2),DP46=3,1))</f>
        <v>2</v>
      </c>
      <c r="DQ47" s="59">
        <f t="shared" ca="1" si="436"/>
        <v>0.06</v>
      </c>
      <c r="DR47" s="40">
        <f t="shared" ca="1" si="237"/>
        <v>234838.38563231975</v>
      </c>
      <c r="DS47" s="28" cm="1">
        <f t="array" aca="1" ref="DS47" ca="1">_xlfn.LET(_xlpm.value,RAND(),_xlfn.IFS(DS46=1,IF(_xlpm.value&gt;0.97,2,1),DS46=2,IF(_xlpm.value&gt;0.98,3,2),DS46=3,1))</f>
        <v>1</v>
      </c>
      <c r="DT47" s="59">
        <f t="shared" ca="1" si="437"/>
        <v>0.06</v>
      </c>
      <c r="DU47" s="40">
        <f t="shared" ca="1" si="238"/>
        <v>234838.38563231975</v>
      </c>
      <c r="DV47" s="28" cm="1">
        <f t="array" aca="1" ref="DV47" ca="1">_xlfn.LET(_xlpm.value,RAND(),_xlfn.IFS(DV46=1,IF(_xlpm.value&gt;0.97,2,1),DV46=2,IF(_xlpm.value&gt;0.98,3,2),DV46=3,1))</f>
        <v>2</v>
      </c>
      <c r="DW47" s="59">
        <f t="shared" ca="1" si="438"/>
        <v>0.06</v>
      </c>
      <c r="DX47" s="40">
        <f t="shared" ca="1" si="239"/>
        <v>114373.64428536118</v>
      </c>
      <c r="DY47" s="28" cm="1">
        <f t="array" aca="1" ref="DY47" ca="1">_xlfn.LET(_xlpm.value,RAND(),_xlfn.IFS(DY46=1,IF(_xlpm.value&gt;0.97,2,1),DY46=2,IF(_xlpm.value&gt;0.98,3,2),DY46=3,1))</f>
        <v>2</v>
      </c>
      <c r="DZ47" s="59">
        <f t="shared" ca="1" si="439"/>
        <v>0.06</v>
      </c>
      <c r="EA47" s="40">
        <f t="shared" ca="1" si="240"/>
        <v>234838.38563231975</v>
      </c>
      <c r="EB47" s="28" cm="1">
        <f t="array" aca="1" ref="EB47" ca="1">_xlfn.LET(_xlpm.value,RAND(),_xlfn.IFS(EB46=1,IF(_xlpm.value&gt;0.97,2,1),EB46=2,IF(_xlpm.value&gt;0.98,3,2),EB46=3,1))</f>
        <v>2</v>
      </c>
      <c r="EC47" s="59">
        <f t="shared" ca="1" si="440"/>
        <v>0.06</v>
      </c>
      <c r="ED47" s="40">
        <f t="shared" ca="1" si="241"/>
        <v>98153.925607558151</v>
      </c>
      <c r="EE47" s="28" cm="1">
        <f t="array" aca="1" ref="EE47" ca="1">_xlfn.LET(_xlpm.value,RAND(),_xlfn.IFS(EE46=1,IF(_xlpm.value&gt;0.97,2,1),EE46=2,IF(_xlpm.value&gt;0.98,3,2),EE46=3,1))</f>
        <v>1</v>
      </c>
      <c r="EF47" s="59">
        <f t="shared" ca="1" si="441"/>
        <v>0.06</v>
      </c>
      <c r="EG47" s="40">
        <f t="shared" ca="1" si="242"/>
        <v>234838.38563231975</v>
      </c>
      <c r="EH47" s="28" cm="1">
        <f t="array" aca="1" ref="EH47" ca="1">_xlfn.LET(_xlpm.value,RAND(),_xlfn.IFS(EH46=1,IF(_xlpm.value&gt;0.97,2,1),EH46=2,IF(_xlpm.value&gt;0.98,3,2),EH46=3,1))</f>
        <v>1</v>
      </c>
      <c r="EI47" s="59">
        <f t="shared" ca="1" si="442"/>
        <v>0.06</v>
      </c>
      <c r="EJ47" s="40">
        <f t="shared" ca="1" si="243"/>
        <v>234838.38563231975</v>
      </c>
      <c r="EK47" s="28" cm="1">
        <f t="array" aca="1" ref="EK47" ca="1">_xlfn.LET(_xlpm.value,RAND(),_xlfn.IFS(EK46=1,IF(_xlpm.value&gt;0.97,2,1),EK46=2,IF(_xlpm.value&gt;0.98,3,2),EK46=3,1))</f>
        <v>1</v>
      </c>
      <c r="EL47" s="59">
        <f t="shared" ca="1" si="443"/>
        <v>0.06</v>
      </c>
      <c r="EM47" s="40">
        <f t="shared" ca="1" si="244"/>
        <v>234838.38563231975</v>
      </c>
      <c r="EN47" s="28" cm="1">
        <f t="array" aca="1" ref="EN47" ca="1">_xlfn.LET(_xlpm.value,RAND(),_xlfn.IFS(EN46=1,IF(_xlpm.value&gt;0.97,2,1),EN46=2,IF(_xlpm.value&gt;0.98,3,2),EN46=3,1))</f>
        <v>1</v>
      </c>
      <c r="EO47" s="59">
        <f t="shared" ca="1" si="444"/>
        <v>0.06</v>
      </c>
      <c r="EP47" s="40">
        <f t="shared" ca="1" si="245"/>
        <v>102944.04670327099</v>
      </c>
      <c r="EQ47" s="28" cm="1">
        <f t="array" aca="1" ref="EQ47" ca="1">_xlfn.LET(_xlpm.value,RAND(),_xlfn.IFS(EQ46=1,IF(_xlpm.value&gt;0.97,2,1),EQ46=2,IF(_xlpm.value&gt;0.98,3,2),EQ46=3,1))</f>
        <v>2</v>
      </c>
      <c r="ER47" s="59">
        <f t="shared" ca="1" si="445"/>
        <v>0.06</v>
      </c>
      <c r="ES47" s="40">
        <f t="shared" ca="1" si="246"/>
        <v>234838.38563231975</v>
      </c>
      <c r="ET47" s="28" cm="1">
        <f t="array" aca="1" ref="ET47" ca="1">_xlfn.LET(_xlpm.value,RAND(),_xlfn.IFS(ET46=1,IF(_xlpm.value&gt;0.97,2,1),ET46=2,IF(_xlpm.value&gt;0.98,3,2),ET46=3,1))</f>
        <v>2</v>
      </c>
      <c r="EU47" s="59">
        <f t="shared" ca="1" si="446"/>
        <v>0.06</v>
      </c>
      <c r="EV47" s="40">
        <f t="shared" ca="1" si="247"/>
        <v>234838.38563231975</v>
      </c>
      <c r="EW47" s="28" cm="1">
        <f t="array" aca="1" ref="EW47" ca="1">_xlfn.LET(_xlpm.value,RAND(),_xlfn.IFS(EW46=1,IF(_xlpm.value&gt;0.97,2,1),EW46=2,IF(_xlpm.value&gt;0.98,3,2),EW46=3,1))</f>
        <v>1</v>
      </c>
      <c r="EX47" s="59">
        <f t="shared" ca="1" si="447"/>
        <v>0.06</v>
      </c>
      <c r="EY47" s="40">
        <f t="shared" ca="1" si="248"/>
        <v>82131.021056177211</v>
      </c>
      <c r="EZ47" s="28" cm="1">
        <f t="array" aca="1" ref="EZ47" ca="1">_xlfn.LET(_xlpm.value,RAND(),_xlfn.IFS(EZ46=1,IF(_xlpm.value&gt;0.97,2,1),EZ46=2,IF(_xlpm.value&gt;0.98,3,2),EZ46=3,1))</f>
        <v>1</v>
      </c>
      <c r="FA47" s="59">
        <f t="shared" ca="1" si="448"/>
        <v>0.06</v>
      </c>
      <c r="FB47" s="40">
        <f t="shared" ca="1" si="249"/>
        <v>234838.38563231975</v>
      </c>
      <c r="FC47" s="28" cm="1">
        <f t="array" aca="1" ref="FC47" ca="1">_xlfn.LET(_xlpm.value,RAND(),_xlfn.IFS(FC46=1,IF(_xlpm.value&gt;0.97,2,1),FC46=2,IF(_xlpm.value&gt;0.98,3,2),FC46=3,1))</f>
        <v>2</v>
      </c>
      <c r="FD47" s="59">
        <f t="shared" ca="1" si="449"/>
        <v>0.06</v>
      </c>
      <c r="FE47" s="40">
        <f t="shared" ca="1" si="250"/>
        <v>234838.38563231975</v>
      </c>
      <c r="FF47" s="28" cm="1">
        <f t="array" aca="1" ref="FF47" ca="1">_xlfn.LET(_xlpm.value,RAND(),_xlfn.IFS(FF46=1,IF(_xlpm.value&gt;0.97,2,1),FF46=2,IF(_xlpm.value&gt;0.98,3,2),FF46=3,1))</f>
        <v>2</v>
      </c>
      <c r="FG47" s="59">
        <f t="shared" ca="1" si="450"/>
        <v>0.06</v>
      </c>
      <c r="FH47" s="40">
        <f t="shared" ca="1" si="251"/>
        <v>234838.38563231975</v>
      </c>
      <c r="FI47" s="28" cm="1">
        <f t="array" aca="1" ref="FI47" ca="1">_xlfn.LET(_xlpm.value,RAND(),_xlfn.IFS(FI46=1,IF(_xlpm.value&gt;0.97,2,1),FI46=2,IF(_xlpm.value&gt;0.98,3,2),FI46=3,1))</f>
        <v>1</v>
      </c>
      <c r="FJ47" s="59">
        <f t="shared" ca="1" si="451"/>
        <v>0.06</v>
      </c>
      <c r="FK47" s="40">
        <f t="shared" ca="1" si="252"/>
        <v>234838.38563231975</v>
      </c>
      <c r="FL47" s="28" cm="1">
        <f t="array" aca="1" ref="FL47" ca="1">_xlfn.LET(_xlpm.value,RAND(),_xlfn.IFS(FL46=1,IF(_xlpm.value&gt;0.97,2,1),FL46=2,IF(_xlpm.value&gt;0.98,3,2),FL46=3,1))</f>
        <v>1</v>
      </c>
      <c r="FM47" s="59">
        <f t="shared" ca="1" si="452"/>
        <v>0.06</v>
      </c>
      <c r="FN47" s="40">
        <f t="shared" ca="1" si="253"/>
        <v>234838.38563231975</v>
      </c>
      <c r="FO47" s="28" cm="1">
        <f t="array" aca="1" ref="FO47" ca="1">_xlfn.LET(_xlpm.value,RAND(),_xlfn.IFS(FO46=1,IF(_xlpm.value&gt;0.97,2,1),FO46=2,IF(_xlpm.value&gt;0.98,3,2),FO46=3,1))</f>
        <v>1</v>
      </c>
      <c r="FP47" s="59">
        <f t="shared" ca="1" si="453"/>
        <v>0.06</v>
      </c>
      <c r="FQ47" s="40">
        <f t="shared" ca="1" si="254"/>
        <v>124874.69993254925</v>
      </c>
      <c r="FR47" s="28" cm="1">
        <f t="array" aca="1" ref="FR47" ca="1">_xlfn.LET(_xlpm.value,RAND(),_xlfn.IFS(FR46=1,IF(_xlpm.value&gt;0.97,2,1),FR46=2,IF(_xlpm.value&gt;0.98,3,2),FR46=3,1))</f>
        <v>1</v>
      </c>
      <c r="FS47" s="59">
        <f t="shared" ca="1" si="454"/>
        <v>0.06</v>
      </c>
      <c r="FT47" s="40">
        <f t="shared" ca="1" si="255"/>
        <v>105556.75547178692</v>
      </c>
      <c r="FU47" s="28" cm="1">
        <f t="array" aca="1" ref="FU47" ca="1">_xlfn.LET(_xlpm.value,RAND(),_xlfn.IFS(FU46=1,IF(_xlpm.value&gt;0.97,2,1),FU46=2,IF(_xlpm.value&gt;0.98,3,2),FU46=3,1))</f>
        <v>2</v>
      </c>
      <c r="FV47" s="59">
        <f t="shared" ca="1" si="455"/>
        <v>0.06</v>
      </c>
      <c r="FW47" s="40">
        <f t="shared" ca="1" si="256"/>
        <v>234838.38563231975</v>
      </c>
      <c r="FX47" s="28" cm="1">
        <f t="array" aca="1" ref="FX47" ca="1">_xlfn.LET(_xlpm.value,RAND(),_xlfn.IFS(FX46=1,IF(_xlpm.value&gt;0.97,2,1),FX46=2,IF(_xlpm.value&gt;0.98,3,2),FX46=3,1))</f>
        <v>1</v>
      </c>
      <c r="FY47" s="59">
        <f t="shared" ca="1" si="456"/>
        <v>0.06</v>
      </c>
      <c r="FZ47" s="40">
        <f t="shared" ca="1" si="257"/>
        <v>234838.38563231975</v>
      </c>
      <c r="GA47" s="28" cm="1">
        <f t="array" aca="1" ref="GA47" ca="1">_xlfn.LET(_xlpm.value,RAND(),_xlfn.IFS(GA46=1,IF(_xlpm.value&gt;0.97,2,1),GA46=2,IF(_xlpm.value&gt;0.98,3,2),GA46=3,1))</f>
        <v>1</v>
      </c>
      <c r="GB47" s="59">
        <f t="shared" ca="1" si="457"/>
        <v>0.06</v>
      </c>
      <c r="GC47" s="40">
        <f t="shared" ca="1" si="258"/>
        <v>234838.38563231975</v>
      </c>
      <c r="GD47" s="28" cm="1">
        <f t="array" aca="1" ref="GD47" ca="1">_xlfn.LET(_xlpm.value,RAND(),_xlfn.IFS(GD46=1,IF(_xlpm.value&gt;0.97,2,1),GD46=2,IF(_xlpm.value&gt;0.98,3,2),GD46=3,1))</f>
        <v>2</v>
      </c>
      <c r="GE47" s="59">
        <f t="shared" ca="1" si="458"/>
        <v>0.06</v>
      </c>
      <c r="GF47" s="40">
        <f t="shared" ca="1" si="259"/>
        <v>234838.38563231975</v>
      </c>
      <c r="GG47" s="28" cm="1">
        <f t="array" aca="1" ref="GG47" ca="1">_xlfn.LET(_xlpm.value,RAND(),_xlfn.IFS(GG46=1,IF(_xlpm.value&gt;0.97,2,1),GG46=2,IF(_xlpm.value&gt;0.98,3,2),GG46=3,1))</f>
        <v>2</v>
      </c>
      <c r="GH47" s="59">
        <f t="shared" ca="1" si="459"/>
        <v>0.06</v>
      </c>
      <c r="GI47" s="40">
        <f t="shared" ca="1" si="260"/>
        <v>234838.38563231975</v>
      </c>
      <c r="GJ47" s="28" cm="1">
        <f t="array" aca="1" ref="GJ47" ca="1">_xlfn.LET(_xlpm.value,RAND(),_xlfn.IFS(GJ46=1,IF(_xlpm.value&gt;0.97,2,1),GJ46=2,IF(_xlpm.value&gt;0.98,3,2),GJ46=3,1))</f>
        <v>1</v>
      </c>
      <c r="GK47" s="59">
        <f t="shared" ca="1" si="460"/>
        <v>0.06</v>
      </c>
      <c r="GL47" s="40">
        <f t="shared" ca="1" si="261"/>
        <v>234838.38563231975</v>
      </c>
      <c r="GM47" s="28" cm="1">
        <f t="array" aca="1" ref="GM47" ca="1">_xlfn.LET(_xlpm.value,RAND(),_xlfn.IFS(GM46=1,IF(_xlpm.value&gt;0.97,2,1),GM46=2,IF(_xlpm.value&gt;0.98,3,2),GM46=3,1))</f>
        <v>1</v>
      </c>
      <c r="GN47" s="59">
        <f t="shared" ca="1" si="461"/>
        <v>0.06</v>
      </c>
      <c r="GO47" s="40">
        <f t="shared" ca="1" si="262"/>
        <v>70796.038999384444</v>
      </c>
      <c r="GP47" s="28" cm="1">
        <f t="array" aca="1" ref="GP47" ca="1">_xlfn.LET(_xlpm.value,RAND(),_xlfn.IFS(GP46=1,IF(_xlpm.value&gt;0.97,2,1),GP46=2,IF(_xlpm.value&gt;0.98,3,2),GP46=3,1))</f>
        <v>2</v>
      </c>
      <c r="GQ47" s="59">
        <f t="shared" ca="1" si="462"/>
        <v>0.06</v>
      </c>
      <c r="GR47" s="40">
        <f t="shared" ca="1" si="263"/>
        <v>234838.38563231975</v>
      </c>
      <c r="GS47" s="28" cm="1">
        <f t="array" aca="1" ref="GS47" ca="1">_xlfn.LET(_xlpm.value,RAND(),_xlfn.IFS(GS46=1,IF(_xlpm.value&gt;0.97,2,1),GS46=2,IF(_xlpm.value&gt;0.98,3,2),GS46=3,1))</f>
        <v>1</v>
      </c>
      <c r="GT47" s="59">
        <f t="shared" ca="1" si="463"/>
        <v>0.06</v>
      </c>
      <c r="GU47" s="40">
        <f t="shared" ca="1" si="264"/>
        <v>93565.282701060787</v>
      </c>
      <c r="GV47" s="28" cm="1">
        <f t="array" aca="1" ref="GV47" ca="1">_xlfn.LET(_xlpm.value,RAND(),_xlfn.IFS(GV46=1,IF(_xlpm.value&gt;0.97,2,1),GV46=2,IF(_xlpm.value&gt;0.98,3,2),GV46=3,1))</f>
        <v>1</v>
      </c>
      <c r="GW47" s="59">
        <f t="shared" ca="1" si="464"/>
        <v>0.06</v>
      </c>
      <c r="GX47" s="40">
        <f t="shared" ca="1" si="265"/>
        <v>234838.38563231975</v>
      </c>
      <c r="GY47" s="28" cm="1">
        <f t="array" aca="1" ref="GY47" ca="1">_xlfn.LET(_xlpm.value,RAND(),_xlfn.IFS(GY46=1,IF(_xlpm.value&gt;0.97,2,1),GY46=2,IF(_xlpm.value&gt;0.98,3,2),GY46=3,1))</f>
        <v>1</v>
      </c>
      <c r="GZ47" s="59">
        <f t="shared" ca="1" si="465"/>
        <v>0.06</v>
      </c>
      <c r="HA47" s="40">
        <f t="shared" ca="1" si="266"/>
        <v>234838.38563231975</v>
      </c>
      <c r="HB47" s="28" cm="1">
        <f t="array" aca="1" ref="HB47" ca="1">_xlfn.LET(_xlpm.value,RAND(),_xlfn.IFS(HB46=1,IF(_xlpm.value&gt;0.97,2,1),HB46=2,IF(_xlpm.value&gt;0.98,3,2),HB46=3,1))</f>
        <v>1</v>
      </c>
      <c r="HC47" s="59">
        <f t="shared" ca="1" si="466"/>
        <v>0.06</v>
      </c>
      <c r="HD47" s="40">
        <f t="shared" ca="1" si="267"/>
        <v>69825.771926601345</v>
      </c>
      <c r="HE47" s="28" cm="1">
        <f t="array" aca="1" ref="HE47" ca="1">_xlfn.LET(_xlpm.value,RAND(),_xlfn.IFS(HE46=1,IF(_xlpm.value&gt;0.97,2,1),HE46=2,IF(_xlpm.value&gt;0.98,3,2),HE46=3,1))</f>
        <v>2</v>
      </c>
      <c r="HF47" s="59">
        <f t="shared" ca="1" si="467"/>
        <v>0.06</v>
      </c>
      <c r="HG47" s="40">
        <f t="shared" ca="1" si="268"/>
        <v>124874.69993254925</v>
      </c>
      <c r="HH47" s="28" cm="1">
        <f t="array" aca="1" ref="HH47" ca="1">_xlfn.LET(_xlpm.value,RAND(),_xlfn.IFS(HH46=1,IF(_xlpm.value&gt;0.97,2,1),HH46=2,IF(_xlpm.value&gt;0.98,3,2),HH46=3,1))</f>
        <v>2</v>
      </c>
      <c r="HI47" s="59">
        <f t="shared" ca="1" si="468"/>
        <v>0.06</v>
      </c>
      <c r="HJ47" s="40">
        <f t="shared" ca="1" si="269"/>
        <v>234838.38563231975</v>
      </c>
      <c r="HK47" s="28" cm="1">
        <f t="array" aca="1" ref="HK47" ca="1">_xlfn.LET(_xlpm.value,RAND(),_xlfn.IFS(HK46=1,IF(_xlpm.value&gt;0.97,2,1),HK46=2,IF(_xlpm.value&gt;0.98,3,2),HK46=3,1))</f>
        <v>1</v>
      </c>
      <c r="HL47" s="59">
        <f t="shared" ca="1" si="469"/>
        <v>0.06</v>
      </c>
      <c r="HM47" s="40">
        <f t="shared" ca="1" si="270"/>
        <v>234838.38563231975</v>
      </c>
      <c r="HN47" s="28" cm="1">
        <f t="array" aca="1" ref="HN47" ca="1">_xlfn.LET(_xlpm.value,RAND(),_xlfn.IFS(HN46=1,IF(_xlpm.value&gt;0.97,2,1),HN46=2,IF(_xlpm.value&gt;0.98,3,2),HN46=3,1))</f>
        <v>1</v>
      </c>
      <c r="HO47" s="59">
        <f t="shared" ca="1" si="470"/>
        <v>0.06</v>
      </c>
      <c r="HP47" s="40">
        <f t="shared" ca="1" si="271"/>
        <v>195313.33388671075</v>
      </c>
      <c r="HQ47" s="28" cm="1">
        <f t="array" aca="1" ref="HQ47" ca="1">_xlfn.LET(_xlpm.value,RAND(),_xlfn.IFS(HQ46=1,IF(_xlpm.value&gt;0.97,2,1),HQ46=2,IF(_xlpm.value&gt;0.98,3,2),HQ46=3,1))</f>
        <v>1</v>
      </c>
      <c r="HR47" s="59">
        <f t="shared" ca="1" si="471"/>
        <v>0.06</v>
      </c>
      <c r="HS47" s="40">
        <f t="shared" ca="1" si="272"/>
        <v>234838.38563231975</v>
      </c>
      <c r="HT47" s="28" cm="1">
        <f t="array" aca="1" ref="HT47" ca="1">_xlfn.LET(_xlpm.value,RAND(),_xlfn.IFS(HT46=1,IF(_xlpm.value&gt;0.97,2,1),HT46=2,IF(_xlpm.value&gt;0.98,3,2),HT46=3,1))</f>
        <v>1</v>
      </c>
      <c r="HU47" s="59">
        <f t="shared" ca="1" si="472"/>
        <v>0.06</v>
      </c>
      <c r="HV47" s="40">
        <f t="shared" ca="1" si="273"/>
        <v>234838.38563231975</v>
      </c>
      <c r="HW47" s="28" cm="1">
        <f t="array" aca="1" ref="HW47" ca="1">_xlfn.LET(_xlpm.value,RAND(),_xlfn.IFS(HW46=1,IF(_xlpm.value&gt;0.97,2,1),HW46=2,IF(_xlpm.value&gt;0.98,3,2),HW46=3,1))</f>
        <v>1</v>
      </c>
      <c r="HX47" s="59">
        <f t="shared" ca="1" si="473"/>
        <v>0.06</v>
      </c>
      <c r="HY47" s="40">
        <f t="shared" ca="1" si="274"/>
        <v>80584.562750441211</v>
      </c>
      <c r="HZ47" s="28" cm="1">
        <f t="array" aca="1" ref="HZ47" ca="1">_xlfn.LET(_xlpm.value,RAND(),_xlfn.IFS(HZ46=1,IF(_xlpm.value&gt;0.97,2,1),HZ46=2,IF(_xlpm.value&gt;0.98,3,2),HZ46=3,1))</f>
        <v>1</v>
      </c>
      <c r="IA47" s="59">
        <f t="shared" ca="1" si="474"/>
        <v>0.06</v>
      </c>
      <c r="IB47" s="40">
        <f t="shared" ca="1" si="275"/>
        <v>234838.38563231975</v>
      </c>
      <c r="IC47" s="28" cm="1">
        <f t="array" aca="1" ref="IC47" ca="1">_xlfn.LET(_xlpm.value,RAND(),_xlfn.IFS(IC46=1,IF(_xlpm.value&gt;0.97,2,1),IC46=2,IF(_xlpm.value&gt;0.98,3,2),IC46=3,1))</f>
        <v>1</v>
      </c>
      <c r="ID47" s="59">
        <f t="shared" ca="1" si="475"/>
        <v>0.06</v>
      </c>
      <c r="IE47" s="40">
        <f t="shared" ca="1" si="276"/>
        <v>234838.38563231975</v>
      </c>
      <c r="IF47" s="28" cm="1">
        <f t="array" aca="1" ref="IF47" ca="1">_xlfn.LET(_xlpm.value,RAND(),_xlfn.IFS(IF46=1,IF(_xlpm.value&gt;0.97,2,1),IF46=2,IF(_xlpm.value&gt;0.98,3,2),IF46=3,1))</f>
        <v>1</v>
      </c>
      <c r="IG47" s="59">
        <f t="shared" ca="1" si="476"/>
        <v>0.06</v>
      </c>
      <c r="IH47" s="40">
        <f t="shared" ca="1" si="277"/>
        <v>234838.38563231975</v>
      </c>
      <c r="II47" s="28" cm="1">
        <f t="array" aca="1" ref="II47" ca="1">_xlfn.LET(_xlpm.value,RAND(),_xlfn.IFS(II46=1,IF(_xlpm.value&gt;0.97,2,1),II46=2,IF(_xlpm.value&gt;0.98,3,2),II46=3,1))</f>
        <v>2</v>
      </c>
      <c r="IJ47" s="59">
        <f t="shared" ca="1" si="477"/>
        <v>0.06</v>
      </c>
      <c r="IK47" s="40">
        <f t="shared" ca="1" si="278"/>
        <v>234838.38563231975</v>
      </c>
      <c r="IL47" s="28" cm="1">
        <f t="array" aca="1" ref="IL47" ca="1">_xlfn.LET(_xlpm.value,RAND(),_xlfn.IFS(IL46=1,IF(_xlpm.value&gt;0.97,2,1),IL46=2,IF(_xlpm.value&gt;0.98,3,2),IL46=3,1))</f>
        <v>2</v>
      </c>
      <c r="IM47" s="59">
        <f t="shared" ca="1" si="478"/>
        <v>0.06</v>
      </c>
      <c r="IN47" s="40">
        <f t="shared" ca="1" si="279"/>
        <v>234838.38563231975</v>
      </c>
      <c r="IO47" s="28" cm="1">
        <f t="array" aca="1" ref="IO47" ca="1">_xlfn.LET(_xlpm.value,RAND(),_xlfn.IFS(IO46=1,IF(_xlpm.value&gt;0.97,2,1),IO46=2,IF(_xlpm.value&gt;0.98,3,2),IO46=3,1))</f>
        <v>2</v>
      </c>
      <c r="IP47" s="59">
        <f t="shared" ca="1" si="479"/>
        <v>0.06</v>
      </c>
      <c r="IQ47" s="40">
        <f t="shared" ca="1" si="280"/>
        <v>234838.38563231975</v>
      </c>
      <c r="IR47" s="28" cm="1">
        <f t="array" aca="1" ref="IR47" ca="1">_xlfn.LET(_xlpm.value,RAND(),_xlfn.IFS(IR46=1,IF(_xlpm.value&gt;0.97,2,1),IR46=2,IF(_xlpm.value&gt;0.98,3,2),IR46=3,1))</f>
        <v>2</v>
      </c>
      <c r="IS47" s="59">
        <f t="shared" ca="1" si="480"/>
        <v>0.06</v>
      </c>
      <c r="IT47" s="40">
        <f t="shared" ca="1" si="281"/>
        <v>234838.38563231975</v>
      </c>
      <c r="IU47" s="28" cm="1">
        <f t="array" aca="1" ref="IU47" ca="1">_xlfn.LET(_xlpm.value,RAND(),_xlfn.IFS(IU46=1,IF(_xlpm.value&gt;0.97,2,1),IU46=2,IF(_xlpm.value&gt;0.98,3,2),IU46=3,1))</f>
        <v>2</v>
      </c>
      <c r="IV47" s="59">
        <f t="shared" ca="1" si="481"/>
        <v>0.06</v>
      </c>
      <c r="IW47" s="40">
        <f t="shared" ca="1" si="282"/>
        <v>234838.38563231975</v>
      </c>
      <c r="IX47" s="28" cm="1">
        <f t="array" aca="1" ref="IX47" ca="1">_xlfn.LET(_xlpm.value,RAND(),_xlfn.IFS(IX46=1,IF(_xlpm.value&gt;0.97,2,1),IX46=2,IF(_xlpm.value&gt;0.98,3,2),IX46=3,1))</f>
        <v>2</v>
      </c>
      <c r="IY47" s="59">
        <f t="shared" ca="1" si="482"/>
        <v>0.06</v>
      </c>
      <c r="IZ47" s="40">
        <f t="shared" ca="1" si="283"/>
        <v>234838.38563231975</v>
      </c>
      <c r="JA47" s="28" cm="1">
        <f t="array" aca="1" ref="JA47" ca="1">_xlfn.LET(_xlpm.value,RAND(),_xlfn.IFS(JA46=1,IF(_xlpm.value&gt;0.97,2,1),JA46=2,IF(_xlpm.value&gt;0.98,3,2),JA46=3,1))</f>
        <v>1</v>
      </c>
      <c r="JB47" s="59">
        <f t="shared" ca="1" si="483"/>
        <v>0.06</v>
      </c>
      <c r="JC47" s="40">
        <f t="shared" ca="1" si="284"/>
        <v>234838.38563231975</v>
      </c>
      <c r="JD47" s="28" cm="1">
        <f t="array" aca="1" ref="JD47" ca="1">_xlfn.LET(_xlpm.value,RAND(),_xlfn.IFS(JD46=1,IF(_xlpm.value&gt;0.97,2,1),JD46=2,IF(_xlpm.value&gt;0.98,3,2),JD46=3,1))</f>
        <v>1</v>
      </c>
      <c r="JE47" s="59">
        <f t="shared" ca="1" si="484"/>
        <v>0.06</v>
      </c>
      <c r="JF47" s="40">
        <f t="shared" ca="1" si="285"/>
        <v>234838.38563231975</v>
      </c>
      <c r="JG47" s="28" cm="1">
        <f t="array" aca="1" ref="JG47" ca="1">_xlfn.LET(_xlpm.value,RAND(),_xlfn.IFS(JG46=1,IF(_xlpm.value&gt;0.97,2,1),JG46=2,IF(_xlpm.value&gt;0.98,3,2),JG46=3,1))</f>
        <v>2</v>
      </c>
      <c r="JH47" s="59">
        <f t="shared" ca="1" si="485"/>
        <v>0.06</v>
      </c>
      <c r="JI47" s="40">
        <f t="shared" ca="1" si="286"/>
        <v>234838.38563231975</v>
      </c>
      <c r="JJ47" s="28" cm="1">
        <f t="array" aca="1" ref="JJ47" ca="1">_xlfn.LET(_xlpm.value,RAND(),_xlfn.IFS(JJ46=1,IF(_xlpm.value&gt;0.97,2,1),JJ46=2,IF(_xlpm.value&gt;0.98,3,2),JJ46=3,1))</f>
        <v>2</v>
      </c>
      <c r="JK47" s="59">
        <f t="shared" ca="1" si="486"/>
        <v>0.06</v>
      </c>
      <c r="JL47" s="40">
        <f t="shared" ca="1" si="287"/>
        <v>234838.38563231975</v>
      </c>
      <c r="JM47" s="28" cm="1">
        <f t="array" aca="1" ref="JM47" ca="1">_xlfn.LET(_xlpm.value,RAND(),_xlfn.IFS(JM46=1,IF(_xlpm.value&gt;0.97,2,1),JM46=2,IF(_xlpm.value&gt;0.98,3,2),JM46=3,1))</f>
        <v>2</v>
      </c>
      <c r="JN47" s="59">
        <f t="shared" ca="1" si="487"/>
        <v>0.06</v>
      </c>
      <c r="JO47" s="40">
        <f t="shared" ca="1" si="288"/>
        <v>100479.22711033134</v>
      </c>
      <c r="JP47" s="28" cm="1">
        <f t="array" aca="1" ref="JP47" ca="1">_xlfn.LET(_xlpm.value,RAND(),_xlfn.IFS(JP46=1,IF(_xlpm.value&gt;0.97,2,1),JP46=2,IF(_xlpm.value&gt;0.98,3,2),JP46=3,1))</f>
        <v>2</v>
      </c>
      <c r="JQ47" s="59">
        <f t="shared" ca="1" si="488"/>
        <v>0.06</v>
      </c>
      <c r="JR47" s="40">
        <f t="shared" ca="1" si="289"/>
        <v>82131.021056177211</v>
      </c>
      <c r="JS47" s="28" cm="1">
        <f t="array" aca="1" ref="JS47" ca="1">_xlfn.LET(_xlpm.value,RAND(),_xlfn.IFS(JS46=1,IF(_xlpm.value&gt;0.97,2,1),JS46=2,IF(_xlpm.value&gt;0.98,3,2),JS46=3,1))</f>
        <v>2</v>
      </c>
      <c r="JT47" s="59">
        <f t="shared" ca="1" si="489"/>
        <v>0.06</v>
      </c>
      <c r="JU47" s="40">
        <f t="shared" ca="1" si="290"/>
        <v>156441.8341996496</v>
      </c>
      <c r="JV47" s="28" cm="1">
        <f t="array" aca="1" ref="JV47" ca="1">_xlfn.LET(_xlpm.value,RAND(),_xlfn.IFS(JV46=1,IF(_xlpm.value&gt;0.97,2,1),JV46=2,IF(_xlpm.value&gt;0.98,3,2),JV46=3,1))</f>
        <v>2</v>
      </c>
      <c r="JW47" s="59">
        <f t="shared" ca="1" si="490"/>
        <v>0.06</v>
      </c>
      <c r="JX47" s="40">
        <f t="shared" ca="1" si="291"/>
        <v>234838.38563231975</v>
      </c>
      <c r="JY47" s="28" cm="1">
        <f t="array" aca="1" ref="JY47" ca="1">_xlfn.LET(_xlpm.value,RAND(),_xlfn.IFS(JY46=1,IF(_xlpm.value&gt;0.97,2,1),JY46=2,IF(_xlpm.value&gt;0.98,3,2),JY46=3,1))</f>
        <v>1</v>
      </c>
      <c r="JZ47" s="59">
        <f t="shared" ca="1" si="491"/>
        <v>0.06</v>
      </c>
      <c r="KA47" s="40">
        <f t="shared" ca="1" si="292"/>
        <v>79125.639820501558</v>
      </c>
      <c r="KB47" s="28" cm="1">
        <f t="array" aca="1" ref="KB47" ca="1">_xlfn.LET(_xlpm.value,RAND(),_xlfn.IFS(KB46=1,IF(_xlpm.value&gt;0.97,2,1),KB46=2,IF(_xlpm.value&gt;0.98,3,2),KB46=3,1))</f>
        <v>2</v>
      </c>
      <c r="KC47" s="59">
        <f t="shared" ca="1" si="492"/>
        <v>0.06</v>
      </c>
      <c r="KD47" s="40">
        <f t="shared" ca="1" si="293"/>
        <v>81251.921696030433</v>
      </c>
      <c r="KE47" s="28" cm="1">
        <f t="array" aca="1" ref="KE47" ca="1">_xlfn.LET(_xlpm.value,RAND(),_xlfn.IFS(KE46=1,IF(_xlpm.value&gt;0.97,2,1),KE46=2,IF(_xlpm.value&gt;0.98,3,2),KE46=3,1))</f>
        <v>1</v>
      </c>
      <c r="KF47" s="59">
        <f t="shared" ca="1" si="493"/>
        <v>0.06</v>
      </c>
      <c r="KG47" s="40">
        <f t="shared" ca="1" si="294"/>
        <v>234838.38563231975</v>
      </c>
      <c r="KH47" s="28" cm="1">
        <f t="array" aca="1" ref="KH47" ca="1">_xlfn.LET(_xlpm.value,RAND(),_xlfn.IFS(KH46=1,IF(_xlpm.value&gt;0.97,2,1),KH46=2,IF(_xlpm.value&gt;0.98,3,2),KH46=3,1))</f>
        <v>1</v>
      </c>
      <c r="KI47" s="59">
        <f t="shared" ca="1" si="494"/>
        <v>0.06</v>
      </c>
      <c r="KJ47" s="40">
        <f t="shared" ca="1" si="295"/>
        <v>234838.38563231975</v>
      </c>
      <c r="KK47" s="28" cm="1">
        <f t="array" aca="1" ref="KK47" ca="1">_xlfn.LET(_xlpm.value,RAND(),_xlfn.IFS(KK46=1,IF(_xlpm.value&gt;0.97,2,1),KK46=2,IF(_xlpm.value&gt;0.98,3,2),KK46=3,1))</f>
        <v>1</v>
      </c>
      <c r="KL47" s="59">
        <f t="shared" ca="1" si="495"/>
        <v>0.06</v>
      </c>
      <c r="KM47" s="40">
        <f t="shared" ca="1" si="296"/>
        <v>234838.38563231975</v>
      </c>
      <c r="KN47" s="28" cm="1">
        <f t="array" aca="1" ref="KN47" ca="1">_xlfn.LET(_xlpm.value,RAND(),_xlfn.IFS(KN46=1,IF(_xlpm.value&gt;0.97,2,1),KN46=2,IF(_xlpm.value&gt;0.98,3,2),KN46=3,1))</f>
        <v>1</v>
      </c>
      <c r="KO47" s="59">
        <f t="shared" ca="1" si="496"/>
        <v>0.06</v>
      </c>
      <c r="KP47" s="40">
        <f t="shared" ca="1" si="297"/>
        <v>234838.38563231975</v>
      </c>
      <c r="KQ47" s="28"/>
    </row>
    <row r="48" spans="1:303" x14ac:dyDescent="0.2">
      <c r="A48" s="111">
        <v>46660</v>
      </c>
      <c r="B48" s="64">
        <v>1786.5240000000006</v>
      </c>
      <c r="C48" s="28" cm="1">
        <f t="array" aca="1" ref="C48" ca="1">_xlfn.LET(_xlpm.value,RAND(),_xlfn.IFS(C47=1,IF(_xlpm.value&gt;0.97,2,1),C47=2,IF(_xlpm.value&gt;0.98,3,2),C47=3,1))</f>
        <v>2</v>
      </c>
      <c r="D48" s="59">
        <f t="shared" ca="1" si="0"/>
        <v>0.06</v>
      </c>
      <c r="E48" s="40">
        <f t="shared" ca="1" si="298"/>
        <v>250000.60317025895</v>
      </c>
      <c r="F48" s="28" cm="1">
        <f t="array" aca="1" ref="F48" ca="1">_xlfn.LET(_xlpm.value,RAND(),_xlfn.IFS(F47=1,IF(_xlpm.value&gt;0.97,2,1),F47=2,IF(_xlpm.value&gt;0.98,3,2),F47=3,1))</f>
        <v>2</v>
      </c>
      <c r="G48" s="59">
        <f t="shared" ca="1" si="398"/>
        <v>0.06</v>
      </c>
      <c r="H48" s="40">
        <f t="shared" ca="1" si="199"/>
        <v>250000.60317025895</v>
      </c>
      <c r="I48" s="28" cm="1">
        <f t="array" aca="1" ref="I48" ca="1">_xlfn.LET(_xlpm.value,RAND(),_xlfn.IFS(I47=1,IF(_xlpm.value&gt;0.97,2,1),I47=2,IF(_xlpm.value&gt;0.98,3,2),I47=3,1))</f>
        <v>2</v>
      </c>
      <c r="J48" s="59">
        <f t="shared" ca="1" si="399"/>
        <v>0.06</v>
      </c>
      <c r="K48" s="40">
        <f t="shared" ca="1" si="200"/>
        <v>250000.60317025895</v>
      </c>
      <c r="L48" s="28" cm="1">
        <f t="array" aca="1" ref="L48" ca="1">_xlfn.LET(_xlpm.value,RAND(),_xlfn.IFS(L47=1,IF(_xlpm.value&gt;0.97,2,1),L47=2,IF(_xlpm.value&gt;0.98,3,2),L47=3,1))</f>
        <v>1</v>
      </c>
      <c r="M48" s="59">
        <f t="shared" ca="1" si="400"/>
        <v>0.06</v>
      </c>
      <c r="N48" s="40">
        <f t="shared" ca="1" si="201"/>
        <v>250000.60317025895</v>
      </c>
      <c r="O48" s="28" cm="1">
        <f t="array" aca="1" ref="O48" ca="1">_xlfn.LET(_xlpm.value,RAND(),_xlfn.IFS(O47=1,IF(_xlpm.value&gt;0.97,2,1),O47=2,IF(_xlpm.value&gt;0.98,3,2),O47=3,1))</f>
        <v>2</v>
      </c>
      <c r="P48" s="59">
        <f t="shared" ca="1" si="401"/>
        <v>0.06</v>
      </c>
      <c r="Q48" s="40">
        <f t="shared" ca="1" si="202"/>
        <v>250000.60317025895</v>
      </c>
      <c r="R48" s="28" cm="1">
        <f t="array" aca="1" ref="R48" ca="1">_xlfn.LET(_xlpm.value,RAND(),_xlfn.IFS(R47=1,IF(_xlpm.value&gt;0.97,2,1),R47=2,IF(_xlpm.value&gt;0.98,3,2),R47=3,1))</f>
        <v>2</v>
      </c>
      <c r="S48" s="59">
        <f t="shared" ca="1" si="402"/>
        <v>0.06</v>
      </c>
      <c r="T48" s="40">
        <f t="shared" ca="1" si="203"/>
        <v>250000.60317025895</v>
      </c>
      <c r="U48" s="28" cm="1">
        <f t="array" aca="1" ref="U48" ca="1">_xlfn.LET(_xlpm.value,RAND(),_xlfn.IFS(U47=1,IF(_xlpm.value&gt;0.97,2,1),U47=2,IF(_xlpm.value&gt;0.98,3,2),U47=3,1))</f>
        <v>2</v>
      </c>
      <c r="V48" s="59">
        <f t="shared" ca="1" si="403"/>
        <v>0.06</v>
      </c>
      <c r="W48" s="40">
        <f t="shared" ca="1" si="204"/>
        <v>250000.60317025895</v>
      </c>
      <c r="X48" s="28" cm="1">
        <f t="array" aca="1" ref="X48" ca="1">_xlfn.LET(_xlpm.value,RAND(),_xlfn.IFS(X47=1,IF(_xlpm.value&gt;0.97,2,1),X47=2,IF(_xlpm.value&gt;0.98,3,2),X47=3,1))</f>
        <v>2</v>
      </c>
      <c r="Y48" s="59">
        <f t="shared" ca="1" si="404"/>
        <v>0.06</v>
      </c>
      <c r="Z48" s="40">
        <f t="shared" ca="1" si="205"/>
        <v>250000.60317025895</v>
      </c>
      <c r="AA48" s="28" cm="1">
        <f t="array" aca="1" ref="AA48" ca="1">_xlfn.LET(_xlpm.value,RAND(),_xlfn.IFS(AA47=1,IF(_xlpm.value&gt;0.97,2,1),AA47=2,IF(_xlpm.value&gt;0.98,3,2),AA47=3,1))</f>
        <v>2</v>
      </c>
      <c r="AB48" s="59">
        <f t="shared" ca="1" si="405"/>
        <v>0.06</v>
      </c>
      <c r="AC48" s="40">
        <f t="shared" ca="1" si="206"/>
        <v>250000.60317025895</v>
      </c>
      <c r="AD48" s="28" cm="1">
        <f t="array" aca="1" ref="AD48" ca="1">_xlfn.LET(_xlpm.value,RAND(),_xlfn.IFS(AD47=1,IF(_xlpm.value&gt;0.97,2,1),AD47=2,IF(_xlpm.value&gt;0.98,3,2),AD47=3,1))</f>
        <v>2</v>
      </c>
      <c r="AE48" s="59">
        <f t="shared" ca="1" si="406"/>
        <v>0.06</v>
      </c>
      <c r="AF48" s="40">
        <f t="shared" ca="1" si="207"/>
        <v>151110.55362916447</v>
      </c>
      <c r="AG48" s="28" cm="1">
        <f t="array" aca="1" ref="AG48" ca="1">_xlfn.LET(_xlpm.value,RAND(),_xlfn.IFS(AG47=1,IF(_xlpm.value&gt;0.97,2,1),AG47=2,IF(_xlpm.value&gt;0.98,3,2),AG47=3,1))</f>
        <v>2</v>
      </c>
      <c r="AH48" s="59">
        <f t="shared" ca="1" si="407"/>
        <v>0.06</v>
      </c>
      <c r="AI48" s="40">
        <f t="shared" ca="1" si="208"/>
        <v>250000.60317025895</v>
      </c>
      <c r="AJ48" s="28" cm="1">
        <f t="array" aca="1" ref="AJ48" ca="1">_xlfn.LET(_xlpm.value,RAND(),_xlfn.IFS(AJ47=1,IF(_xlpm.value&gt;0.97,2,1),AJ47=2,IF(_xlpm.value&gt;0.98,3,2),AJ47=3,1))</f>
        <v>2</v>
      </c>
      <c r="AK48" s="59">
        <f t="shared" ca="1" si="408"/>
        <v>0.06</v>
      </c>
      <c r="AL48" s="40">
        <f t="shared" ca="1" si="209"/>
        <v>105115.07554401163</v>
      </c>
      <c r="AM48" s="28" cm="1">
        <f t="array" aca="1" ref="AM48" ca="1">_xlfn.LET(_xlpm.value,RAND(),_xlfn.IFS(AM47=1,IF(_xlpm.value&gt;0.97,2,1),AM47=2,IF(_xlpm.value&gt;0.98,3,2),AM47=3,1))</f>
        <v>1</v>
      </c>
      <c r="AN48" s="59">
        <f t="shared" ca="1" si="409"/>
        <v>0.06</v>
      </c>
      <c r="AO48" s="40">
        <f t="shared" ca="1" si="210"/>
        <v>88130.796719547841</v>
      </c>
      <c r="AP48" s="28" cm="1">
        <f t="array" aca="1" ref="AP48" ca="1">_xlfn.LET(_xlpm.value,RAND(),_xlfn.IFS(AP47=1,IF(_xlpm.value&gt;0.97,2,1),AP47=2,IF(_xlpm.value&gt;0.98,3,2),AP47=3,1))</f>
        <v>2</v>
      </c>
      <c r="AQ48" s="59">
        <f t="shared" ca="1" si="410"/>
        <v>0.06</v>
      </c>
      <c r="AR48" s="40">
        <f t="shared" ca="1" si="211"/>
        <v>250000.60317025895</v>
      </c>
      <c r="AS48" s="28" cm="1">
        <f t="array" aca="1" ref="AS48" ca="1">_xlfn.LET(_xlpm.value,RAND(),_xlfn.IFS(AS47=1,IF(_xlpm.value&gt;0.97,2,1),AS47=2,IF(_xlpm.value&gt;0.98,3,2),AS47=3,1))</f>
        <v>2</v>
      </c>
      <c r="AT48" s="59">
        <f t="shared" ca="1" si="411"/>
        <v>0.06</v>
      </c>
      <c r="AU48" s="40">
        <f t="shared" ca="1" si="212"/>
        <v>250000.60317025895</v>
      </c>
      <c r="AV48" s="28" cm="1">
        <f t="array" aca="1" ref="AV48" ca="1">_xlfn.LET(_xlpm.value,RAND(),_xlfn.IFS(AV47=1,IF(_xlpm.value&gt;0.97,2,1),AV47=2,IF(_xlpm.value&gt;0.98,3,2),AV47=3,1))</f>
        <v>1</v>
      </c>
      <c r="AW48" s="59">
        <f t="shared" ca="1" si="412"/>
        <v>0.06</v>
      </c>
      <c r="AX48" s="40">
        <f t="shared" ca="1" si="213"/>
        <v>250000.60317025895</v>
      </c>
      <c r="AY48" s="28" cm="1">
        <f t="array" aca="1" ref="AY48" ca="1">_xlfn.LET(_xlpm.value,RAND(),_xlfn.IFS(AY47=1,IF(_xlpm.value&gt;0.97,2,1),AY47=2,IF(_xlpm.value&gt;0.98,3,2),AY47=3,1))</f>
        <v>2</v>
      </c>
      <c r="AZ48" s="59">
        <f t="shared" ca="1" si="413"/>
        <v>0.06</v>
      </c>
      <c r="BA48" s="40">
        <f t="shared" ca="1" si="214"/>
        <v>250000.60317025895</v>
      </c>
      <c r="BB48" s="28" cm="1">
        <f t="array" aca="1" ref="BB48" ca="1">_xlfn.LET(_xlpm.value,RAND(),_xlfn.IFS(BB47=1,IF(_xlpm.value&gt;0.97,2,1),BB47=2,IF(_xlpm.value&gt;0.98,3,2),BB47=3,1))</f>
        <v>1</v>
      </c>
      <c r="BC48" s="59">
        <f t="shared" ca="1" si="414"/>
        <v>0.06</v>
      </c>
      <c r="BD48" s="40">
        <f t="shared" ca="1" si="215"/>
        <v>43447.028850632247</v>
      </c>
      <c r="BE48" s="28" cm="1">
        <f t="array" aca="1" ref="BE48" ca="1">_xlfn.LET(_xlpm.value,RAND(),_xlfn.IFS(BE47=1,IF(_xlpm.value&gt;0.97,2,1),BE47=2,IF(_xlpm.value&gt;0.98,3,2),BE47=3,1))</f>
        <v>2</v>
      </c>
      <c r="BF48" s="59">
        <f t="shared" ca="1" si="415"/>
        <v>0.06</v>
      </c>
      <c r="BG48" s="40">
        <f t="shared" ca="1" si="216"/>
        <v>250000.60317025895</v>
      </c>
      <c r="BH48" s="28" cm="1">
        <f t="array" aca="1" ref="BH48" ca="1">_xlfn.LET(_xlpm.value,RAND(),_xlfn.IFS(BH47=1,IF(_xlpm.value&gt;0.97,2,1),BH47=2,IF(_xlpm.value&gt;0.98,3,2),BH47=3,1))</f>
        <v>2</v>
      </c>
      <c r="BI48" s="59">
        <f t="shared" ca="1" si="416"/>
        <v>0.06</v>
      </c>
      <c r="BJ48" s="40">
        <f t="shared" ca="1" si="217"/>
        <v>84945.092609731655</v>
      </c>
      <c r="BK48" s="28" cm="1">
        <f t="array" aca="1" ref="BK48" ca="1">_xlfn.LET(_xlpm.value,RAND(),_xlfn.IFS(BK47=1,IF(_xlpm.value&gt;0.97,2,1),BK47=2,IF(_xlpm.value&gt;0.98,3,2),BK47=3,1))</f>
        <v>2</v>
      </c>
      <c r="BL48" s="59">
        <f t="shared" ca="1" si="417"/>
        <v>0.06</v>
      </c>
      <c r="BM48" s="40">
        <f t="shared" ca="1" si="218"/>
        <v>250000.60317025895</v>
      </c>
      <c r="BN48" s="28" cm="1">
        <f t="array" aca="1" ref="BN48" ca="1">_xlfn.LET(_xlpm.value,RAND(),_xlfn.IFS(BN47=1,IF(_xlpm.value&gt;0.97,2,1),BN47=2,IF(_xlpm.value&gt;0.98,3,2),BN47=3,1))</f>
        <v>1</v>
      </c>
      <c r="BO48" s="59">
        <f t="shared" ca="1" si="418"/>
        <v>0.06</v>
      </c>
      <c r="BP48" s="40">
        <f t="shared" ca="1" si="219"/>
        <v>250000.60317025895</v>
      </c>
      <c r="BQ48" s="28" cm="1">
        <f t="array" aca="1" ref="BQ48" ca="1">_xlfn.LET(_xlpm.value,RAND(),_xlfn.IFS(BQ47=1,IF(_xlpm.value&gt;0.97,2,1),BQ47=2,IF(_xlpm.value&gt;0.98,3,2),BQ47=3,1))</f>
        <v>2</v>
      </c>
      <c r="BR48" s="59">
        <f t="shared" ca="1" si="419"/>
        <v>0.06</v>
      </c>
      <c r="BS48" s="40">
        <f t="shared" ca="1" si="220"/>
        <v>250000.60317025895</v>
      </c>
      <c r="BT48" s="28" cm="1">
        <f t="array" aca="1" ref="BT48" ca="1">_xlfn.LET(_xlpm.value,RAND(),_xlfn.IFS(BT47=1,IF(_xlpm.value&gt;0.97,2,1),BT47=2,IF(_xlpm.value&gt;0.98,3,2),BT47=3,1))</f>
        <v>1</v>
      </c>
      <c r="BU48" s="59">
        <f t="shared" ca="1" si="420"/>
        <v>0.06</v>
      </c>
      <c r="BV48" s="40">
        <f t="shared" ca="1" si="221"/>
        <v>75087.232642197429</v>
      </c>
      <c r="BW48" s="28" cm="1">
        <f t="array" aca="1" ref="BW48" ca="1">_xlfn.LET(_xlpm.value,RAND(),_xlfn.IFS(BW47=1,IF(_xlpm.value&gt;0.97,2,1),BW47=2,IF(_xlpm.value&gt;0.98,3,2),BW47=3,1))</f>
        <v>1</v>
      </c>
      <c r="BX48" s="59">
        <f t="shared" ca="1" si="421"/>
        <v>0.06</v>
      </c>
      <c r="BY48" s="40">
        <f t="shared" ca="1" si="222"/>
        <v>250000.60317025895</v>
      </c>
      <c r="BZ48" s="28" cm="1">
        <f t="array" aca="1" ref="BZ48" ca="1">_xlfn.LET(_xlpm.value,RAND(),_xlfn.IFS(BZ47=1,IF(_xlpm.value&gt;0.97,2,1),BZ47=2,IF(_xlpm.value&gt;0.98,3,2),BZ47=3,1))</f>
        <v>2</v>
      </c>
      <c r="CA48" s="59">
        <f t="shared" ca="1" si="422"/>
        <v>0.06</v>
      </c>
      <c r="CB48" s="40">
        <f t="shared" ca="1" si="223"/>
        <v>151110.55362916447</v>
      </c>
      <c r="CC48" s="28" cm="1">
        <f t="array" aca="1" ref="CC48" ca="1">_xlfn.LET(_xlpm.value,RAND(),_xlfn.IFS(CC47=1,IF(_xlpm.value&gt;0.97,2,1),CC47=2,IF(_xlpm.value&gt;0.98,3,2),CC47=3,1))</f>
        <v>1</v>
      </c>
      <c r="CD48" s="59">
        <f t="shared" ca="1" si="423"/>
        <v>0.06</v>
      </c>
      <c r="CE48" s="40">
        <f t="shared" ca="1" si="224"/>
        <v>250000.60317025895</v>
      </c>
      <c r="CF48" s="28" cm="1">
        <f t="array" aca="1" ref="CF48" ca="1">_xlfn.LET(_xlpm.value,RAND(),_xlfn.IFS(CF47=1,IF(_xlpm.value&gt;0.97,2,1),CF47=2,IF(_xlpm.value&gt;0.98,3,2),CF47=3,1))</f>
        <v>2</v>
      </c>
      <c r="CG48" s="59">
        <f t="shared" ca="1" si="424"/>
        <v>0.06</v>
      </c>
      <c r="CH48" s="40">
        <f t="shared" ca="1" si="225"/>
        <v>79586.451254719752</v>
      </c>
      <c r="CI48" s="28" cm="1">
        <f t="array" aca="1" ref="CI48" ca="1">_xlfn.LET(_xlpm.value,RAND(),_xlfn.IFS(CI47=1,IF(_xlpm.value&gt;0.97,2,1),CI47=2,IF(_xlpm.value&gt;0.98,3,2),CI47=3,1))</f>
        <v>2</v>
      </c>
      <c r="CJ48" s="59">
        <f t="shared" ca="1" si="425"/>
        <v>0.06</v>
      </c>
      <c r="CK48" s="40">
        <f t="shared" ca="1" si="226"/>
        <v>250000.60317025895</v>
      </c>
      <c r="CL48" s="28" cm="1">
        <f t="array" aca="1" ref="CL48" ca="1">_xlfn.LET(_xlpm.value,RAND(),_xlfn.IFS(CL47=1,IF(_xlpm.value&gt;0.97,2,1),CL47=2,IF(_xlpm.value&gt;0.98,3,2),CL47=3,1))</f>
        <v>1</v>
      </c>
      <c r="CM48" s="59">
        <f t="shared" ca="1" si="426"/>
        <v>0.06</v>
      </c>
      <c r="CN48" s="40">
        <f t="shared" ca="1" si="227"/>
        <v>250000.60317025895</v>
      </c>
      <c r="CO48" s="28" cm="1">
        <f t="array" aca="1" ref="CO48" ca="1">_xlfn.LET(_xlpm.value,RAND(),_xlfn.IFS(CO47=1,IF(_xlpm.value&gt;0.97,2,1),CO47=2,IF(_xlpm.value&gt;0.98,3,2),CO47=3,1))</f>
        <v>2</v>
      </c>
      <c r="CP48" s="59">
        <f t="shared" ca="1" si="427"/>
        <v>0.06</v>
      </c>
      <c r="CQ48" s="40">
        <f t="shared" ca="1" si="228"/>
        <v>250000.60317025895</v>
      </c>
      <c r="CR48" s="28" cm="1">
        <f t="array" aca="1" ref="CR48" ca="1">_xlfn.LET(_xlpm.value,RAND(),_xlfn.IFS(CR47=1,IF(_xlpm.value&gt;0.97,2,1),CR47=2,IF(_xlpm.value&gt;0.98,3,2),CR47=3,1))</f>
        <v>2</v>
      </c>
      <c r="CS48" s="59">
        <f t="shared" ca="1" si="428"/>
        <v>0.06</v>
      </c>
      <c r="CT48" s="40">
        <f t="shared" ca="1" si="229"/>
        <v>250000.60317025895</v>
      </c>
      <c r="CU48" s="28" cm="1">
        <f t="array" aca="1" ref="CU48" ca="1">_xlfn.LET(_xlpm.value,RAND(),_xlfn.IFS(CU47=1,IF(_xlpm.value&gt;0.97,2,1),CU47=2,IF(_xlpm.value&gt;0.98,3,2),CU47=3,1))</f>
        <v>2</v>
      </c>
      <c r="CV48" s="59">
        <f t="shared" ca="1" si="429"/>
        <v>0.06</v>
      </c>
      <c r="CW48" s="40">
        <f t="shared" ca="1" si="230"/>
        <v>250000.60317025895</v>
      </c>
      <c r="CX48" s="28" cm="1">
        <f t="array" aca="1" ref="CX48" ca="1">_xlfn.LET(_xlpm.value,RAND(),_xlfn.IFS(CX47=1,IF(_xlpm.value&gt;0.97,2,1),CX47=2,IF(_xlpm.value&gt;0.98,3,2),CX47=3,1))</f>
        <v>3</v>
      </c>
      <c r="CY48" s="59">
        <f t="shared" ca="1" si="430"/>
        <v>-0.7</v>
      </c>
      <c r="CZ48" s="40">
        <f t="shared" ca="1" si="231"/>
        <v>71523.430089695932</v>
      </c>
      <c r="DA48" s="28" cm="1">
        <f t="array" aca="1" ref="DA48" ca="1">_xlfn.LET(_xlpm.value,RAND(),_xlfn.IFS(DA47=1,IF(_xlpm.value&gt;0.97,2,1),DA47=2,IF(_xlpm.value&gt;0.98,3,2),DA47=3,1))</f>
        <v>1</v>
      </c>
      <c r="DB48" s="59">
        <f t="shared" ca="1" si="431"/>
        <v>0.06</v>
      </c>
      <c r="DC48" s="40">
        <f t="shared" ca="1" si="232"/>
        <v>250000.60317025895</v>
      </c>
      <c r="DD48" s="28" cm="1">
        <f t="array" aca="1" ref="DD48" ca="1">_xlfn.LET(_xlpm.value,RAND(),_xlfn.IFS(DD47=1,IF(_xlpm.value&gt;0.97,2,1),DD47=2,IF(_xlpm.value&gt;0.98,3,2),DD47=3,1))</f>
        <v>2</v>
      </c>
      <c r="DE48" s="59">
        <f t="shared" ca="1" si="432"/>
        <v>0.06</v>
      </c>
      <c r="DF48" s="40">
        <f t="shared" ca="1" si="233"/>
        <v>112962.07520009414</v>
      </c>
      <c r="DG48" s="28" cm="1">
        <f t="array" aca="1" ref="DG48" ca="1">_xlfn.LET(_xlpm.value,RAND(),_xlfn.IFS(DG47=1,IF(_xlpm.value&gt;0.97,2,1),DG47=2,IF(_xlpm.value&gt;0.98,3,2),DG47=3,1))</f>
        <v>2</v>
      </c>
      <c r="DH48" s="59">
        <f t="shared" ca="1" si="433"/>
        <v>0.06</v>
      </c>
      <c r="DI48" s="40">
        <f t="shared" ca="1" si="234"/>
        <v>250000.60317025895</v>
      </c>
      <c r="DJ48" s="28" cm="1">
        <f t="array" aca="1" ref="DJ48" ca="1">_xlfn.LET(_xlpm.value,RAND(),_xlfn.IFS(DJ47=1,IF(_xlpm.value&gt;0.97,2,1),DJ47=2,IF(_xlpm.value&gt;0.98,3,2),DJ47=3,1))</f>
        <v>2</v>
      </c>
      <c r="DK48" s="59">
        <f t="shared" ca="1" si="434"/>
        <v>0.06</v>
      </c>
      <c r="DL48" s="40">
        <f t="shared" ca="1" si="235"/>
        <v>250000.60317025895</v>
      </c>
      <c r="DM48" s="28" cm="1">
        <f t="array" aca="1" ref="DM48" ca="1">_xlfn.LET(_xlpm.value,RAND(),_xlfn.IFS(DM47=1,IF(_xlpm.value&gt;0.97,2,1),DM47=2,IF(_xlpm.value&gt;0.98,3,2),DM47=3,1))</f>
        <v>1</v>
      </c>
      <c r="DN48" s="59">
        <f t="shared" ca="1" si="435"/>
        <v>0.06</v>
      </c>
      <c r="DO48" s="40">
        <f t="shared" ca="1" si="236"/>
        <v>250000.60317025895</v>
      </c>
      <c r="DP48" s="28" cm="1">
        <f t="array" aca="1" ref="DP48" ca="1">_xlfn.LET(_xlpm.value,RAND(),_xlfn.IFS(DP47=1,IF(_xlpm.value&gt;0.97,2,1),DP47=2,IF(_xlpm.value&gt;0.98,3,2),DP47=3,1))</f>
        <v>2</v>
      </c>
      <c r="DQ48" s="59">
        <f t="shared" ca="1" si="436"/>
        <v>0.06</v>
      </c>
      <c r="DR48" s="40">
        <f t="shared" ca="1" si="237"/>
        <v>250000.60317025895</v>
      </c>
      <c r="DS48" s="28" cm="1">
        <f t="array" aca="1" ref="DS48" ca="1">_xlfn.LET(_xlpm.value,RAND(),_xlfn.IFS(DS47=1,IF(_xlpm.value&gt;0.97,2,1),DS47=2,IF(_xlpm.value&gt;0.98,3,2),DS47=3,1))</f>
        <v>1</v>
      </c>
      <c r="DT48" s="59">
        <f t="shared" ca="1" si="437"/>
        <v>0.06</v>
      </c>
      <c r="DU48" s="40">
        <f t="shared" ca="1" si="238"/>
        <v>250000.60317025895</v>
      </c>
      <c r="DV48" s="28" cm="1">
        <f t="array" aca="1" ref="DV48" ca="1">_xlfn.LET(_xlpm.value,RAND(),_xlfn.IFS(DV47=1,IF(_xlpm.value&gt;0.97,2,1),DV47=2,IF(_xlpm.value&gt;0.98,3,2),DV47=3,1))</f>
        <v>2</v>
      </c>
      <c r="DW48" s="59">
        <f t="shared" ca="1" si="438"/>
        <v>0.06</v>
      </c>
      <c r="DX48" s="40">
        <f t="shared" ca="1" si="239"/>
        <v>122307.97734248285</v>
      </c>
      <c r="DY48" s="28" cm="1">
        <f t="array" aca="1" ref="DY48" ca="1">_xlfn.LET(_xlpm.value,RAND(),_xlfn.IFS(DY47=1,IF(_xlpm.value&gt;0.97,2,1),DY47=2,IF(_xlpm.value&gt;0.98,3,2),DY47=3,1))</f>
        <v>2</v>
      </c>
      <c r="DZ48" s="59">
        <f t="shared" ca="1" si="439"/>
        <v>0.06</v>
      </c>
      <c r="EA48" s="40">
        <f t="shared" ca="1" si="240"/>
        <v>250000.60317025895</v>
      </c>
      <c r="EB48" s="28" cm="1">
        <f t="array" aca="1" ref="EB48" ca="1">_xlfn.LET(_xlpm.value,RAND(),_xlfn.IFS(EB47=1,IF(_xlpm.value&gt;0.97,2,1),EB47=2,IF(_xlpm.value&gt;0.98,3,2),EB47=3,1))</f>
        <v>2</v>
      </c>
      <c r="EC48" s="59">
        <f t="shared" ca="1" si="440"/>
        <v>0.06</v>
      </c>
      <c r="ED48" s="40">
        <f t="shared" ca="1" si="241"/>
        <v>105115.07554401163</v>
      </c>
      <c r="EE48" s="28" cm="1">
        <f t="array" aca="1" ref="EE48" ca="1">_xlfn.LET(_xlpm.value,RAND(),_xlfn.IFS(EE47=1,IF(_xlpm.value&gt;0.97,2,1),EE47=2,IF(_xlpm.value&gt;0.98,3,2),EE47=3,1))</f>
        <v>1</v>
      </c>
      <c r="EF48" s="59">
        <f t="shared" ca="1" si="441"/>
        <v>0.06</v>
      </c>
      <c r="EG48" s="40">
        <f t="shared" ca="1" si="242"/>
        <v>250000.60317025895</v>
      </c>
      <c r="EH48" s="28" cm="1">
        <f t="array" aca="1" ref="EH48" ca="1">_xlfn.LET(_xlpm.value,RAND(),_xlfn.IFS(EH47=1,IF(_xlpm.value&gt;0.97,2,1),EH47=2,IF(_xlpm.value&gt;0.98,3,2),EH47=3,1))</f>
        <v>1</v>
      </c>
      <c r="EI48" s="59">
        <f t="shared" ca="1" si="442"/>
        <v>0.06</v>
      </c>
      <c r="EJ48" s="40">
        <f t="shared" ca="1" si="243"/>
        <v>250000.60317025895</v>
      </c>
      <c r="EK48" s="28" cm="1">
        <f t="array" aca="1" ref="EK48" ca="1">_xlfn.LET(_xlpm.value,RAND(),_xlfn.IFS(EK47=1,IF(_xlpm.value&gt;0.97,2,1),EK47=2,IF(_xlpm.value&gt;0.98,3,2),EK47=3,1))</f>
        <v>1</v>
      </c>
      <c r="EL48" s="59">
        <f t="shared" ca="1" si="443"/>
        <v>0.06</v>
      </c>
      <c r="EM48" s="40">
        <f t="shared" ca="1" si="244"/>
        <v>250000.60317025895</v>
      </c>
      <c r="EN48" s="28" cm="1">
        <f t="array" aca="1" ref="EN48" ca="1">_xlfn.LET(_xlpm.value,RAND(),_xlfn.IFS(EN47=1,IF(_xlpm.value&gt;0.97,2,1),EN47=2,IF(_xlpm.value&gt;0.98,3,2),EN47=3,1))</f>
        <v>1</v>
      </c>
      <c r="EO48" s="59">
        <f t="shared" ca="1" si="444"/>
        <v>0.06</v>
      </c>
      <c r="EP48" s="40">
        <f t="shared" ca="1" si="245"/>
        <v>110192.60390546724</v>
      </c>
      <c r="EQ48" s="28" cm="1">
        <f t="array" aca="1" ref="EQ48" ca="1">_xlfn.LET(_xlpm.value,RAND(),_xlfn.IFS(EQ47=1,IF(_xlpm.value&gt;0.97,2,1),EQ47=2,IF(_xlpm.value&gt;0.98,3,2),EQ47=3,1))</f>
        <v>2</v>
      </c>
      <c r="ER48" s="59">
        <f t="shared" ca="1" si="445"/>
        <v>0.06</v>
      </c>
      <c r="ES48" s="40">
        <f t="shared" ca="1" si="246"/>
        <v>250000.60317025895</v>
      </c>
      <c r="ET48" s="28" cm="1">
        <f t="array" aca="1" ref="ET48" ca="1">_xlfn.LET(_xlpm.value,RAND(),_xlfn.IFS(ET47=1,IF(_xlpm.value&gt;0.97,2,1),ET47=2,IF(_xlpm.value&gt;0.98,3,2),ET47=3,1))</f>
        <v>2</v>
      </c>
      <c r="EU48" s="59">
        <f t="shared" ca="1" si="446"/>
        <v>0.06</v>
      </c>
      <c r="EV48" s="40">
        <f t="shared" ca="1" si="247"/>
        <v>250000.60317025895</v>
      </c>
      <c r="EW48" s="28" cm="1">
        <f t="array" aca="1" ref="EW48" ca="1">_xlfn.LET(_xlpm.value,RAND(),_xlfn.IFS(EW47=1,IF(_xlpm.value&gt;0.97,2,1),EW47=2,IF(_xlpm.value&gt;0.98,3,2),EW47=3,1))</f>
        <v>1</v>
      </c>
      <c r="EX48" s="59">
        <f t="shared" ca="1" si="447"/>
        <v>0.06</v>
      </c>
      <c r="EY48" s="40">
        <f t="shared" ca="1" si="248"/>
        <v>88130.796719547841</v>
      </c>
      <c r="EZ48" s="28" cm="1">
        <f t="array" aca="1" ref="EZ48" ca="1">_xlfn.LET(_xlpm.value,RAND(),_xlfn.IFS(EZ47=1,IF(_xlpm.value&gt;0.97,2,1),EZ47=2,IF(_xlpm.value&gt;0.98,3,2),EZ47=3,1))</f>
        <v>1</v>
      </c>
      <c r="FA48" s="59">
        <f t="shared" ca="1" si="448"/>
        <v>0.06</v>
      </c>
      <c r="FB48" s="40">
        <f t="shared" ca="1" si="249"/>
        <v>250000.60317025895</v>
      </c>
      <c r="FC48" s="28" cm="1">
        <f t="array" aca="1" ref="FC48" ca="1">_xlfn.LET(_xlpm.value,RAND(),_xlfn.IFS(FC47=1,IF(_xlpm.value&gt;0.97,2,1),FC47=2,IF(_xlpm.value&gt;0.98,3,2),FC47=3,1))</f>
        <v>2</v>
      </c>
      <c r="FD48" s="59">
        <f t="shared" ca="1" si="449"/>
        <v>0.06</v>
      </c>
      <c r="FE48" s="40">
        <f t="shared" ca="1" si="250"/>
        <v>250000.60317025895</v>
      </c>
      <c r="FF48" s="28" cm="1">
        <f t="array" aca="1" ref="FF48" ca="1">_xlfn.LET(_xlpm.value,RAND(),_xlfn.IFS(FF47=1,IF(_xlpm.value&gt;0.97,2,1),FF47=2,IF(_xlpm.value&gt;0.98,3,2),FF47=3,1))</f>
        <v>2</v>
      </c>
      <c r="FG48" s="59">
        <f t="shared" ca="1" si="450"/>
        <v>0.06</v>
      </c>
      <c r="FH48" s="40">
        <f t="shared" ca="1" si="251"/>
        <v>250000.60317025895</v>
      </c>
      <c r="FI48" s="28" cm="1">
        <f t="array" aca="1" ref="FI48" ca="1">_xlfn.LET(_xlpm.value,RAND(),_xlfn.IFS(FI47=1,IF(_xlpm.value&gt;0.97,2,1),FI47=2,IF(_xlpm.value&gt;0.98,3,2),FI47=3,1))</f>
        <v>1</v>
      </c>
      <c r="FJ48" s="59">
        <f t="shared" ca="1" si="451"/>
        <v>0.06</v>
      </c>
      <c r="FK48" s="40">
        <f t="shared" ca="1" si="252"/>
        <v>250000.60317025895</v>
      </c>
      <c r="FL48" s="28" cm="1">
        <f t="array" aca="1" ref="FL48" ca="1">_xlfn.LET(_xlpm.value,RAND(),_xlfn.IFS(FL47=1,IF(_xlpm.value&gt;0.97,2,1),FL47=2,IF(_xlpm.value&gt;0.98,3,2),FL47=3,1))</f>
        <v>1</v>
      </c>
      <c r="FM48" s="59">
        <f t="shared" ca="1" si="452"/>
        <v>0.06</v>
      </c>
      <c r="FN48" s="40">
        <f t="shared" ca="1" si="253"/>
        <v>250000.60317025895</v>
      </c>
      <c r="FO48" s="28" cm="1">
        <f t="array" aca="1" ref="FO48" ca="1">_xlfn.LET(_xlpm.value,RAND(),_xlfn.IFS(FO47=1,IF(_xlpm.value&gt;0.97,2,1),FO47=2,IF(_xlpm.value&gt;0.98,3,2),FO47=3,1))</f>
        <v>1</v>
      </c>
      <c r="FP48" s="59">
        <f t="shared" ca="1" si="453"/>
        <v>0.06</v>
      </c>
      <c r="FQ48" s="40">
        <f t="shared" ca="1" si="254"/>
        <v>133439.09632850223</v>
      </c>
      <c r="FR48" s="28" cm="1">
        <f t="array" aca="1" ref="FR48" ca="1">_xlfn.LET(_xlpm.value,RAND(),_xlfn.IFS(FR47=1,IF(_xlpm.value&gt;0.97,2,1),FR47=2,IF(_xlpm.value&gt;0.98,3,2),FR47=3,1))</f>
        <v>1</v>
      </c>
      <c r="FS48" s="59">
        <f t="shared" ca="1" si="454"/>
        <v>0.06</v>
      </c>
      <c r="FT48" s="40">
        <f t="shared" ca="1" si="255"/>
        <v>112962.07520009414</v>
      </c>
      <c r="FU48" s="28" cm="1">
        <f t="array" aca="1" ref="FU48" ca="1">_xlfn.LET(_xlpm.value,RAND(),_xlfn.IFS(FU47=1,IF(_xlpm.value&gt;0.97,2,1),FU47=2,IF(_xlpm.value&gt;0.98,3,2),FU47=3,1))</f>
        <v>2</v>
      </c>
      <c r="FV48" s="59">
        <f t="shared" ca="1" si="455"/>
        <v>0.06</v>
      </c>
      <c r="FW48" s="40">
        <f t="shared" ca="1" si="256"/>
        <v>250000.60317025895</v>
      </c>
      <c r="FX48" s="28" cm="1">
        <f t="array" aca="1" ref="FX48" ca="1">_xlfn.LET(_xlpm.value,RAND(),_xlfn.IFS(FX47=1,IF(_xlpm.value&gt;0.97,2,1),FX47=2,IF(_xlpm.value&gt;0.98,3,2),FX47=3,1))</f>
        <v>1</v>
      </c>
      <c r="FY48" s="59">
        <f t="shared" ca="1" si="456"/>
        <v>0.06</v>
      </c>
      <c r="FZ48" s="40">
        <f t="shared" ca="1" si="257"/>
        <v>250000.60317025895</v>
      </c>
      <c r="GA48" s="28" cm="1">
        <f t="array" aca="1" ref="GA48" ca="1">_xlfn.LET(_xlpm.value,RAND(),_xlfn.IFS(GA47=1,IF(_xlpm.value&gt;0.97,2,1),GA47=2,IF(_xlpm.value&gt;0.98,3,2),GA47=3,1))</f>
        <v>1</v>
      </c>
      <c r="GB48" s="59">
        <f t="shared" ca="1" si="457"/>
        <v>0.06</v>
      </c>
      <c r="GC48" s="40">
        <f t="shared" ca="1" si="258"/>
        <v>250000.60317025895</v>
      </c>
      <c r="GD48" s="28" cm="1">
        <f t="array" aca="1" ref="GD48" ca="1">_xlfn.LET(_xlpm.value,RAND(),_xlfn.IFS(GD47=1,IF(_xlpm.value&gt;0.97,2,1),GD47=2,IF(_xlpm.value&gt;0.98,3,2),GD47=3,1))</f>
        <v>2</v>
      </c>
      <c r="GE48" s="59">
        <f t="shared" ca="1" si="458"/>
        <v>0.06</v>
      </c>
      <c r="GF48" s="40">
        <f t="shared" ca="1" si="259"/>
        <v>250000.60317025895</v>
      </c>
      <c r="GG48" s="28" cm="1">
        <f t="array" aca="1" ref="GG48" ca="1">_xlfn.LET(_xlpm.value,RAND(),_xlfn.IFS(GG47=1,IF(_xlpm.value&gt;0.97,2,1),GG47=2,IF(_xlpm.value&gt;0.98,3,2),GG47=3,1))</f>
        <v>2</v>
      </c>
      <c r="GH48" s="59">
        <f t="shared" ca="1" si="459"/>
        <v>0.06</v>
      </c>
      <c r="GI48" s="40">
        <f t="shared" ca="1" si="260"/>
        <v>250000.60317025895</v>
      </c>
      <c r="GJ48" s="28" cm="1">
        <f t="array" aca="1" ref="GJ48" ca="1">_xlfn.LET(_xlpm.value,RAND(),_xlfn.IFS(GJ47=1,IF(_xlpm.value&gt;0.97,2,1),GJ47=2,IF(_xlpm.value&gt;0.98,3,2),GJ47=3,1))</f>
        <v>1</v>
      </c>
      <c r="GK48" s="59">
        <f t="shared" ca="1" si="460"/>
        <v>0.06</v>
      </c>
      <c r="GL48" s="40">
        <f t="shared" ca="1" si="261"/>
        <v>250000.60317025895</v>
      </c>
      <c r="GM48" s="28" cm="1">
        <f t="array" aca="1" ref="GM48" ca="1">_xlfn.LET(_xlpm.value,RAND(),_xlfn.IFS(GM47=1,IF(_xlpm.value&gt;0.97,2,1),GM47=2,IF(_xlpm.value&gt;0.98,3,2),GM47=3,1))</f>
        <v>1</v>
      </c>
      <c r="GN48" s="59">
        <f t="shared" ca="1" si="461"/>
        <v>0.06</v>
      </c>
      <c r="GO48" s="40">
        <f t="shared" ca="1" si="262"/>
        <v>76115.715739347506</v>
      </c>
      <c r="GP48" s="28" cm="1">
        <f t="array" aca="1" ref="GP48" ca="1">_xlfn.LET(_xlpm.value,RAND(),_xlfn.IFS(GP47=1,IF(_xlpm.value&gt;0.97,2,1),GP47=2,IF(_xlpm.value&gt;0.98,3,2),GP47=3,1))</f>
        <v>2</v>
      </c>
      <c r="GQ48" s="59">
        <f t="shared" ca="1" si="462"/>
        <v>0.06</v>
      </c>
      <c r="GR48" s="40">
        <f t="shared" ca="1" si="263"/>
        <v>250000.60317025895</v>
      </c>
      <c r="GS48" s="28" cm="1">
        <f t="array" aca="1" ref="GS48" ca="1">_xlfn.LET(_xlpm.value,RAND(),_xlfn.IFS(GS47=1,IF(_xlpm.value&gt;0.97,2,1),GS47=2,IF(_xlpm.value&gt;0.98,3,2),GS47=3,1))</f>
        <v>1</v>
      </c>
      <c r="GT48" s="59">
        <f t="shared" ca="1" si="463"/>
        <v>0.06</v>
      </c>
      <c r="GU48" s="40">
        <f t="shared" ca="1" si="264"/>
        <v>100251.11406312443</v>
      </c>
      <c r="GV48" s="28" cm="1">
        <f t="array" aca="1" ref="GV48" ca="1">_xlfn.LET(_xlpm.value,RAND(),_xlfn.IFS(GV47=1,IF(_xlpm.value&gt;0.97,2,1),GV47=2,IF(_xlpm.value&gt;0.98,3,2),GV47=3,1))</f>
        <v>1</v>
      </c>
      <c r="GW48" s="59">
        <f t="shared" ca="1" si="464"/>
        <v>0.06</v>
      </c>
      <c r="GX48" s="40">
        <f t="shared" ca="1" si="265"/>
        <v>250000.60317025895</v>
      </c>
      <c r="GY48" s="28" cm="1">
        <f t="array" aca="1" ref="GY48" ca="1">_xlfn.LET(_xlpm.value,RAND(),_xlfn.IFS(GY47=1,IF(_xlpm.value&gt;0.97,2,1),GY47=2,IF(_xlpm.value&gt;0.98,3,2),GY47=3,1))</f>
        <v>1</v>
      </c>
      <c r="GZ48" s="59">
        <f t="shared" ca="1" si="465"/>
        <v>0.06</v>
      </c>
      <c r="HA48" s="40">
        <f t="shared" ca="1" si="266"/>
        <v>250000.60317025895</v>
      </c>
      <c r="HB48" s="28" cm="1">
        <f t="array" aca="1" ref="HB48" ca="1">_xlfn.LET(_xlpm.value,RAND(),_xlfn.IFS(HB47=1,IF(_xlpm.value&gt;0.97,2,1),HB47=2,IF(_xlpm.value&gt;0.98,3,2),HB47=3,1))</f>
        <v>1</v>
      </c>
      <c r="HC48" s="59">
        <f t="shared" ca="1" si="466"/>
        <v>0.06</v>
      </c>
      <c r="HD48" s="40">
        <f t="shared" ca="1" si="267"/>
        <v>75087.232642197429</v>
      </c>
      <c r="HE48" s="28" cm="1">
        <f t="array" aca="1" ref="HE48" ca="1">_xlfn.LET(_xlpm.value,RAND(),_xlfn.IFS(HE47=1,IF(_xlpm.value&gt;0.97,2,1),HE47=2,IF(_xlpm.value&gt;0.98,3,2),HE47=3,1))</f>
        <v>2</v>
      </c>
      <c r="HF48" s="59">
        <f t="shared" ca="1" si="467"/>
        <v>0.06</v>
      </c>
      <c r="HG48" s="40">
        <f t="shared" ca="1" si="268"/>
        <v>133439.09632850223</v>
      </c>
      <c r="HH48" s="28" cm="1">
        <f t="array" aca="1" ref="HH48" ca="1">_xlfn.LET(_xlpm.value,RAND(),_xlfn.IFS(HH47=1,IF(_xlpm.value&gt;0.97,2,1),HH47=2,IF(_xlpm.value&gt;0.98,3,2),HH47=3,1))</f>
        <v>2</v>
      </c>
      <c r="HI48" s="59">
        <f t="shared" ca="1" si="468"/>
        <v>0.06</v>
      </c>
      <c r="HJ48" s="40">
        <f t="shared" ca="1" si="269"/>
        <v>250000.60317025895</v>
      </c>
      <c r="HK48" s="28" cm="1">
        <f t="array" aca="1" ref="HK48" ca="1">_xlfn.LET(_xlpm.value,RAND(),_xlfn.IFS(HK47=1,IF(_xlpm.value&gt;0.97,2,1),HK47=2,IF(_xlpm.value&gt;0.98,3,2),HK47=3,1))</f>
        <v>1</v>
      </c>
      <c r="HL48" s="59">
        <f t="shared" ca="1" si="469"/>
        <v>0.06</v>
      </c>
      <c r="HM48" s="40">
        <f t="shared" ca="1" si="270"/>
        <v>250000.60317025895</v>
      </c>
      <c r="HN48" s="28" cm="1">
        <f t="array" aca="1" ref="HN48" ca="1">_xlfn.LET(_xlpm.value,RAND(),_xlfn.IFS(HN47=1,IF(_xlpm.value&gt;0.97,2,1),HN47=2,IF(_xlpm.value&gt;0.98,3,2),HN47=3,1))</f>
        <v>1</v>
      </c>
      <c r="HO48" s="59">
        <f t="shared" ca="1" si="470"/>
        <v>0.06</v>
      </c>
      <c r="HP48" s="40">
        <f t="shared" ca="1" si="271"/>
        <v>208104.04831991342</v>
      </c>
      <c r="HQ48" s="28" cm="1">
        <f t="array" aca="1" ref="HQ48" ca="1">_xlfn.LET(_xlpm.value,RAND(),_xlfn.IFS(HQ47=1,IF(_xlpm.value&gt;0.97,2,1),HQ47=2,IF(_xlpm.value&gt;0.98,3,2),HQ47=3,1))</f>
        <v>1</v>
      </c>
      <c r="HR48" s="59">
        <f t="shared" ca="1" si="471"/>
        <v>0.06</v>
      </c>
      <c r="HS48" s="40">
        <f t="shared" ca="1" si="272"/>
        <v>250000.60317025895</v>
      </c>
      <c r="HT48" s="28" cm="1">
        <f t="array" aca="1" ref="HT48" ca="1">_xlfn.LET(_xlpm.value,RAND(),_xlfn.IFS(HT47=1,IF(_xlpm.value&gt;0.97,2,1),HT47=2,IF(_xlpm.value&gt;0.98,3,2),HT47=3,1))</f>
        <v>1</v>
      </c>
      <c r="HU48" s="59">
        <f t="shared" ca="1" si="472"/>
        <v>0.06</v>
      </c>
      <c r="HV48" s="40">
        <f t="shared" ca="1" si="273"/>
        <v>250000.60317025895</v>
      </c>
      <c r="HW48" s="28" cm="1">
        <f t="array" aca="1" ref="HW48" ca="1">_xlfn.LET(_xlpm.value,RAND(),_xlfn.IFS(HW47=1,IF(_xlpm.value&gt;0.97,2,1),HW47=2,IF(_xlpm.value&gt;0.98,3,2),HW47=3,1))</f>
        <v>1</v>
      </c>
      <c r="HX48" s="59">
        <f t="shared" ca="1" si="473"/>
        <v>0.06</v>
      </c>
      <c r="HY48" s="40">
        <f t="shared" ca="1" si="274"/>
        <v>86491.550915467684</v>
      </c>
      <c r="HZ48" s="28" cm="1">
        <f t="array" aca="1" ref="HZ48" ca="1">_xlfn.LET(_xlpm.value,RAND(),_xlfn.IFS(HZ47=1,IF(_xlpm.value&gt;0.97,2,1),HZ47=2,IF(_xlpm.value&gt;0.98,3,2),HZ47=3,1))</f>
        <v>1</v>
      </c>
      <c r="IA48" s="59">
        <f t="shared" ca="1" si="474"/>
        <v>0.06</v>
      </c>
      <c r="IB48" s="40">
        <f t="shared" ca="1" si="275"/>
        <v>250000.60317025895</v>
      </c>
      <c r="IC48" s="28" cm="1">
        <f t="array" aca="1" ref="IC48" ca="1">_xlfn.LET(_xlpm.value,RAND(),_xlfn.IFS(IC47=1,IF(_xlpm.value&gt;0.97,2,1),IC47=2,IF(_xlpm.value&gt;0.98,3,2),IC47=3,1))</f>
        <v>1</v>
      </c>
      <c r="ID48" s="59">
        <f t="shared" ca="1" si="475"/>
        <v>0.06</v>
      </c>
      <c r="IE48" s="40">
        <f t="shared" ca="1" si="276"/>
        <v>250000.60317025895</v>
      </c>
      <c r="IF48" s="28" cm="1">
        <f t="array" aca="1" ref="IF48" ca="1">_xlfn.LET(_xlpm.value,RAND(),_xlfn.IFS(IF47=1,IF(_xlpm.value&gt;0.97,2,1),IF47=2,IF(_xlpm.value&gt;0.98,3,2),IF47=3,1))</f>
        <v>1</v>
      </c>
      <c r="IG48" s="59">
        <f t="shared" ca="1" si="476"/>
        <v>0.06</v>
      </c>
      <c r="IH48" s="40">
        <f t="shared" ca="1" si="277"/>
        <v>250000.60317025895</v>
      </c>
      <c r="II48" s="28" cm="1">
        <f t="array" aca="1" ref="II48" ca="1">_xlfn.LET(_xlpm.value,RAND(),_xlfn.IFS(II47=1,IF(_xlpm.value&gt;0.97,2,1),II47=2,IF(_xlpm.value&gt;0.98,3,2),II47=3,1))</f>
        <v>2</v>
      </c>
      <c r="IJ48" s="59">
        <f t="shared" ca="1" si="477"/>
        <v>0.06</v>
      </c>
      <c r="IK48" s="40">
        <f t="shared" ca="1" si="278"/>
        <v>250000.60317025895</v>
      </c>
      <c r="IL48" s="28" cm="1">
        <f t="array" aca="1" ref="IL48" ca="1">_xlfn.LET(_xlpm.value,RAND(),_xlfn.IFS(IL47=1,IF(_xlpm.value&gt;0.97,2,1),IL47=2,IF(_xlpm.value&gt;0.98,3,2),IL47=3,1))</f>
        <v>2</v>
      </c>
      <c r="IM48" s="59">
        <f t="shared" ca="1" si="478"/>
        <v>0.06</v>
      </c>
      <c r="IN48" s="40">
        <f t="shared" ca="1" si="279"/>
        <v>250000.60317025895</v>
      </c>
      <c r="IO48" s="28" cm="1">
        <f t="array" aca="1" ref="IO48" ca="1">_xlfn.LET(_xlpm.value,RAND(),_xlfn.IFS(IO47=1,IF(_xlpm.value&gt;0.97,2,1),IO47=2,IF(_xlpm.value&gt;0.98,3,2),IO47=3,1))</f>
        <v>2</v>
      </c>
      <c r="IP48" s="59">
        <f t="shared" ca="1" si="479"/>
        <v>0.06</v>
      </c>
      <c r="IQ48" s="40">
        <f t="shared" ca="1" si="280"/>
        <v>250000.60317025895</v>
      </c>
      <c r="IR48" s="28" cm="1">
        <f t="array" aca="1" ref="IR48" ca="1">_xlfn.LET(_xlpm.value,RAND(),_xlfn.IFS(IR47=1,IF(_xlpm.value&gt;0.97,2,1),IR47=2,IF(_xlpm.value&gt;0.98,3,2),IR47=3,1))</f>
        <v>2</v>
      </c>
      <c r="IS48" s="59">
        <f t="shared" ca="1" si="480"/>
        <v>0.06</v>
      </c>
      <c r="IT48" s="40">
        <f t="shared" ca="1" si="281"/>
        <v>250000.60317025895</v>
      </c>
      <c r="IU48" s="28" cm="1">
        <f t="array" aca="1" ref="IU48" ca="1">_xlfn.LET(_xlpm.value,RAND(),_xlfn.IFS(IU47=1,IF(_xlpm.value&gt;0.97,2,1),IU47=2,IF(_xlpm.value&gt;0.98,3,2),IU47=3,1))</f>
        <v>2</v>
      </c>
      <c r="IV48" s="59">
        <f t="shared" ca="1" si="481"/>
        <v>0.06</v>
      </c>
      <c r="IW48" s="40">
        <f t="shared" ca="1" si="282"/>
        <v>250000.60317025895</v>
      </c>
      <c r="IX48" s="28" cm="1">
        <f t="array" aca="1" ref="IX48" ca="1">_xlfn.LET(_xlpm.value,RAND(),_xlfn.IFS(IX47=1,IF(_xlpm.value&gt;0.97,2,1),IX47=2,IF(_xlpm.value&gt;0.98,3,2),IX47=3,1))</f>
        <v>2</v>
      </c>
      <c r="IY48" s="59">
        <f t="shared" ca="1" si="482"/>
        <v>0.06</v>
      </c>
      <c r="IZ48" s="40">
        <f t="shared" ca="1" si="283"/>
        <v>250000.60317025895</v>
      </c>
      <c r="JA48" s="28" cm="1">
        <f t="array" aca="1" ref="JA48" ca="1">_xlfn.LET(_xlpm.value,RAND(),_xlfn.IFS(JA47=1,IF(_xlpm.value&gt;0.97,2,1),JA47=2,IF(_xlpm.value&gt;0.98,3,2),JA47=3,1))</f>
        <v>1</v>
      </c>
      <c r="JB48" s="59">
        <f t="shared" ca="1" si="483"/>
        <v>0.06</v>
      </c>
      <c r="JC48" s="40">
        <f t="shared" ca="1" si="284"/>
        <v>250000.60317025895</v>
      </c>
      <c r="JD48" s="28" cm="1">
        <f t="array" aca="1" ref="JD48" ca="1">_xlfn.LET(_xlpm.value,RAND(),_xlfn.IFS(JD47=1,IF(_xlpm.value&gt;0.97,2,1),JD47=2,IF(_xlpm.value&gt;0.98,3,2),JD47=3,1))</f>
        <v>1</v>
      </c>
      <c r="JE48" s="59">
        <f t="shared" ca="1" si="484"/>
        <v>0.06</v>
      </c>
      <c r="JF48" s="40">
        <f t="shared" ca="1" si="285"/>
        <v>250000.60317025895</v>
      </c>
      <c r="JG48" s="28" cm="1">
        <f t="array" aca="1" ref="JG48" ca="1">_xlfn.LET(_xlpm.value,RAND(),_xlfn.IFS(JG47=1,IF(_xlpm.value&gt;0.97,2,1),JG47=2,IF(_xlpm.value&gt;0.98,3,2),JG47=3,1))</f>
        <v>2</v>
      </c>
      <c r="JH48" s="59">
        <f t="shared" ca="1" si="485"/>
        <v>0.06</v>
      </c>
      <c r="JI48" s="40">
        <f t="shared" ca="1" si="286"/>
        <v>250000.60317025895</v>
      </c>
      <c r="JJ48" s="28" cm="1">
        <f t="array" aca="1" ref="JJ48" ca="1">_xlfn.LET(_xlpm.value,RAND(),_xlfn.IFS(JJ47=1,IF(_xlpm.value&gt;0.97,2,1),JJ47=2,IF(_xlpm.value&gt;0.98,3,2),JJ47=3,1))</f>
        <v>2</v>
      </c>
      <c r="JK48" s="59">
        <f t="shared" ca="1" si="486"/>
        <v>0.06</v>
      </c>
      <c r="JL48" s="40">
        <f t="shared" ca="1" si="287"/>
        <v>250000.60317025895</v>
      </c>
      <c r="JM48" s="28" cm="1">
        <f t="array" aca="1" ref="JM48" ca="1">_xlfn.LET(_xlpm.value,RAND(),_xlfn.IFS(JM47=1,IF(_xlpm.value&gt;0.97,2,1),JM47=2,IF(_xlpm.value&gt;0.98,3,2),JM47=3,1))</f>
        <v>2</v>
      </c>
      <c r="JN48" s="59">
        <f t="shared" ca="1" si="487"/>
        <v>0.06</v>
      </c>
      <c r="JO48" s="40">
        <f t="shared" ca="1" si="288"/>
        <v>107579.89513695122</v>
      </c>
      <c r="JP48" s="28" cm="1">
        <f t="array" aca="1" ref="JP48" ca="1">_xlfn.LET(_xlpm.value,RAND(),_xlfn.IFS(JP47=1,IF(_xlpm.value&gt;0.97,2,1),JP47=2,IF(_xlpm.value&gt;0.98,3,2),JP47=3,1))</f>
        <v>2</v>
      </c>
      <c r="JQ48" s="59">
        <f t="shared" ca="1" si="488"/>
        <v>0.06</v>
      </c>
      <c r="JR48" s="40">
        <f t="shared" ca="1" si="289"/>
        <v>88130.796719547841</v>
      </c>
      <c r="JS48" s="28" cm="1">
        <f t="array" aca="1" ref="JS48" ca="1">_xlfn.LET(_xlpm.value,RAND(),_xlfn.IFS(JS47=1,IF(_xlpm.value&gt;0.97,2,1),JS47=2,IF(_xlpm.value&gt;0.98,3,2),JS47=3,1))</f>
        <v>2</v>
      </c>
      <c r="JT48" s="59">
        <f t="shared" ca="1" si="489"/>
        <v>0.06</v>
      </c>
      <c r="JU48" s="40">
        <f t="shared" ca="1" si="290"/>
        <v>166900.2586516286</v>
      </c>
      <c r="JV48" s="28" cm="1">
        <f t="array" aca="1" ref="JV48" ca="1">_xlfn.LET(_xlpm.value,RAND(),_xlfn.IFS(JV47=1,IF(_xlpm.value&gt;0.97,2,1),JV47=2,IF(_xlpm.value&gt;0.98,3,2),JV47=3,1))</f>
        <v>2</v>
      </c>
      <c r="JW48" s="59">
        <f t="shared" ca="1" si="490"/>
        <v>0.06</v>
      </c>
      <c r="JX48" s="40">
        <f t="shared" ca="1" si="291"/>
        <v>250000.60317025895</v>
      </c>
      <c r="JY48" s="28" cm="1">
        <f t="array" aca="1" ref="JY48" ca="1">_xlfn.LET(_xlpm.value,RAND(),_xlfn.IFS(JY47=1,IF(_xlpm.value&gt;0.97,2,1),JY47=2,IF(_xlpm.value&gt;0.98,3,2),JY47=3,1))</f>
        <v>1</v>
      </c>
      <c r="JZ48" s="59">
        <f t="shared" ca="1" si="491"/>
        <v>0.06</v>
      </c>
      <c r="KA48" s="40">
        <f t="shared" ca="1" si="292"/>
        <v>84945.092609731655</v>
      </c>
      <c r="KB48" s="28" cm="1">
        <f t="array" aca="1" ref="KB48" ca="1">_xlfn.LET(_xlpm.value,RAND(),_xlfn.IFS(KB47=1,IF(_xlpm.value&gt;0.97,2,1),KB47=2,IF(_xlpm.value&gt;0.98,3,2),KB47=3,1))</f>
        <v>2</v>
      </c>
      <c r="KC48" s="59">
        <f t="shared" ca="1" si="492"/>
        <v>0.06</v>
      </c>
      <c r="KD48" s="40">
        <f t="shared" ca="1" si="293"/>
        <v>87198.951397792262</v>
      </c>
      <c r="KE48" s="28" cm="1">
        <f t="array" aca="1" ref="KE48" ca="1">_xlfn.LET(_xlpm.value,RAND(),_xlfn.IFS(KE47=1,IF(_xlpm.value&gt;0.97,2,1),KE47=2,IF(_xlpm.value&gt;0.98,3,2),KE47=3,1))</f>
        <v>1</v>
      </c>
      <c r="KF48" s="59">
        <f t="shared" ca="1" si="493"/>
        <v>0.06</v>
      </c>
      <c r="KG48" s="40">
        <f t="shared" ca="1" si="294"/>
        <v>250000.60317025895</v>
      </c>
      <c r="KH48" s="28" cm="1">
        <f t="array" aca="1" ref="KH48" ca="1">_xlfn.LET(_xlpm.value,RAND(),_xlfn.IFS(KH47=1,IF(_xlpm.value&gt;0.97,2,1),KH47=2,IF(_xlpm.value&gt;0.98,3,2),KH47=3,1))</f>
        <v>1</v>
      </c>
      <c r="KI48" s="59">
        <f t="shared" ca="1" si="494"/>
        <v>0.06</v>
      </c>
      <c r="KJ48" s="40">
        <f t="shared" ca="1" si="295"/>
        <v>250000.60317025895</v>
      </c>
      <c r="KK48" s="28" cm="1">
        <f t="array" aca="1" ref="KK48" ca="1">_xlfn.LET(_xlpm.value,RAND(),_xlfn.IFS(KK47=1,IF(_xlpm.value&gt;0.97,2,1),KK47=2,IF(_xlpm.value&gt;0.98,3,2),KK47=3,1))</f>
        <v>1</v>
      </c>
      <c r="KL48" s="59">
        <f t="shared" ca="1" si="495"/>
        <v>0.06</v>
      </c>
      <c r="KM48" s="40">
        <f t="shared" ca="1" si="296"/>
        <v>250000.60317025895</v>
      </c>
      <c r="KN48" s="28" cm="1">
        <f t="array" aca="1" ref="KN48" ca="1">_xlfn.LET(_xlpm.value,RAND(),_xlfn.IFS(KN47=1,IF(_xlpm.value&gt;0.97,2,1),KN47=2,IF(_xlpm.value&gt;0.98,3,2),KN47=3,1))</f>
        <v>1</v>
      </c>
      <c r="KO48" s="59">
        <f t="shared" ca="1" si="496"/>
        <v>0.06</v>
      </c>
      <c r="KP48" s="40">
        <f t="shared" ca="1" si="297"/>
        <v>250000.60317025895</v>
      </c>
      <c r="KQ48" s="28"/>
    </row>
    <row r="49" spans="1:303" x14ac:dyDescent="0.2">
      <c r="A49" s="111">
        <v>46691</v>
      </c>
      <c r="B49" s="64">
        <v>1786.5240000000006</v>
      </c>
      <c r="C49" s="28" cm="1">
        <f t="array" aca="1" ref="C49" ca="1">_xlfn.LET(_xlpm.value,RAND(),_xlfn.IFS(C48=1,IF(_xlpm.value&gt;0.97,2,1),C48=2,IF(_xlpm.value&gt;0.98,3,2),C48=3,1))</f>
        <v>2</v>
      </c>
      <c r="D49" s="59">
        <f t="shared" ca="1" si="0"/>
        <v>0.06</v>
      </c>
      <c r="E49" s="40">
        <f t="shared" ca="1" si="298"/>
        <v>266072.55376047449</v>
      </c>
      <c r="F49" s="28" cm="1">
        <f t="array" aca="1" ref="F49" ca="1">_xlfn.LET(_xlpm.value,RAND(),_xlfn.IFS(F48=1,IF(_xlpm.value&gt;0.97,2,1),F48=2,IF(_xlpm.value&gt;0.98,3,2),F48=3,1))</f>
        <v>2</v>
      </c>
      <c r="G49" s="59">
        <f t="shared" ca="1" si="398"/>
        <v>0.06</v>
      </c>
      <c r="H49" s="40">
        <f t="shared" ca="1" si="199"/>
        <v>266072.55376047449</v>
      </c>
      <c r="I49" s="28" cm="1">
        <f t="array" aca="1" ref="I49" ca="1">_xlfn.LET(_xlpm.value,RAND(),_xlfn.IFS(I48=1,IF(_xlpm.value&gt;0.97,2,1),I48=2,IF(_xlpm.value&gt;0.98,3,2),I48=3,1))</f>
        <v>2</v>
      </c>
      <c r="J49" s="59">
        <f t="shared" ca="1" si="399"/>
        <v>0.06</v>
      </c>
      <c r="K49" s="40">
        <f t="shared" ca="1" si="200"/>
        <v>266072.55376047449</v>
      </c>
      <c r="L49" s="28" cm="1">
        <f t="array" aca="1" ref="L49" ca="1">_xlfn.LET(_xlpm.value,RAND(),_xlfn.IFS(L48=1,IF(_xlpm.value&gt;0.97,2,1),L48=2,IF(_xlpm.value&gt;0.98,3,2),L48=3,1))</f>
        <v>1</v>
      </c>
      <c r="M49" s="59">
        <f t="shared" ca="1" si="400"/>
        <v>0.06</v>
      </c>
      <c r="N49" s="40">
        <f t="shared" ca="1" si="201"/>
        <v>266072.55376047449</v>
      </c>
      <c r="O49" s="28" cm="1">
        <f t="array" aca="1" ref="O49" ca="1">_xlfn.LET(_xlpm.value,RAND(),_xlfn.IFS(O48=1,IF(_xlpm.value&gt;0.97,2,1),O48=2,IF(_xlpm.value&gt;0.98,3,2),O48=3,1))</f>
        <v>2</v>
      </c>
      <c r="P49" s="59">
        <f t="shared" ca="1" si="401"/>
        <v>0.06</v>
      </c>
      <c r="Q49" s="40">
        <f t="shared" ca="1" si="202"/>
        <v>266072.55376047449</v>
      </c>
      <c r="R49" s="28" cm="1">
        <f t="array" aca="1" ref="R49" ca="1">_xlfn.LET(_xlpm.value,RAND(),_xlfn.IFS(R48=1,IF(_xlpm.value&gt;0.97,2,1),R48=2,IF(_xlpm.value&gt;0.98,3,2),R48=3,1))</f>
        <v>2</v>
      </c>
      <c r="S49" s="59">
        <f t="shared" ca="1" si="402"/>
        <v>0.06</v>
      </c>
      <c r="T49" s="40">
        <f t="shared" ca="1" si="203"/>
        <v>266072.55376047449</v>
      </c>
      <c r="U49" s="28" cm="1">
        <f t="array" aca="1" ref="U49" ca="1">_xlfn.LET(_xlpm.value,RAND(),_xlfn.IFS(U48=1,IF(_xlpm.value&gt;0.97,2,1),U48=2,IF(_xlpm.value&gt;0.98,3,2),U48=3,1))</f>
        <v>2</v>
      </c>
      <c r="V49" s="59">
        <f t="shared" ca="1" si="403"/>
        <v>0.06</v>
      </c>
      <c r="W49" s="40">
        <f t="shared" ca="1" si="204"/>
        <v>266072.55376047449</v>
      </c>
      <c r="X49" s="28" cm="1">
        <f t="array" aca="1" ref="X49" ca="1">_xlfn.LET(_xlpm.value,RAND(),_xlfn.IFS(X48=1,IF(_xlpm.value&gt;0.97,2,1),X48=2,IF(_xlpm.value&gt;0.98,3,2),X48=3,1))</f>
        <v>2</v>
      </c>
      <c r="Y49" s="59">
        <f t="shared" ca="1" si="404"/>
        <v>0.06</v>
      </c>
      <c r="Z49" s="40">
        <f t="shared" ca="1" si="205"/>
        <v>266072.55376047449</v>
      </c>
      <c r="AA49" s="28" cm="1">
        <f t="array" aca="1" ref="AA49" ca="1">_xlfn.LET(_xlpm.value,RAND(),_xlfn.IFS(AA48=1,IF(_xlpm.value&gt;0.97,2,1),AA48=2,IF(_xlpm.value&gt;0.98,3,2),AA48=3,1))</f>
        <v>2</v>
      </c>
      <c r="AB49" s="59">
        <f t="shared" ca="1" si="405"/>
        <v>0.06</v>
      </c>
      <c r="AC49" s="40">
        <f t="shared" ca="1" si="206"/>
        <v>266072.55376047449</v>
      </c>
      <c r="AD49" s="28" cm="1">
        <f t="array" aca="1" ref="AD49" ca="1">_xlfn.LET(_xlpm.value,RAND(),_xlfn.IFS(AD48=1,IF(_xlpm.value&gt;0.97,2,1),AD48=2,IF(_xlpm.value&gt;0.98,3,2),AD48=3,1))</f>
        <v>2</v>
      </c>
      <c r="AE49" s="59">
        <f t="shared" ca="1" si="406"/>
        <v>0.06</v>
      </c>
      <c r="AF49" s="40">
        <f t="shared" ca="1" si="207"/>
        <v>161249.10124691436</v>
      </c>
      <c r="AG49" s="28" cm="1">
        <f t="array" aca="1" ref="AG49" ca="1">_xlfn.LET(_xlpm.value,RAND(),_xlfn.IFS(AG48=1,IF(_xlpm.value&gt;0.97,2,1),AG48=2,IF(_xlpm.value&gt;0.98,3,2),AG48=3,1))</f>
        <v>2</v>
      </c>
      <c r="AH49" s="59">
        <f t="shared" ca="1" si="407"/>
        <v>0.06</v>
      </c>
      <c r="AI49" s="40">
        <f t="shared" ca="1" si="208"/>
        <v>266072.55376047449</v>
      </c>
      <c r="AJ49" s="28" cm="1">
        <f t="array" aca="1" ref="AJ49" ca="1">_xlfn.LET(_xlpm.value,RAND(),_xlfn.IFS(AJ48=1,IF(_xlpm.value&gt;0.97,2,1),AJ48=2,IF(_xlpm.value&gt;0.98,3,2),AJ48=3,1))</f>
        <v>2</v>
      </c>
      <c r="AK49" s="59">
        <f t="shared" ca="1" si="408"/>
        <v>0.06</v>
      </c>
      <c r="AL49" s="40">
        <f t="shared" ca="1" si="209"/>
        <v>112493.89447665233</v>
      </c>
      <c r="AM49" s="28" cm="1">
        <f t="array" aca="1" ref="AM49" ca="1">_xlfn.LET(_xlpm.value,RAND(),_xlfn.IFS(AM48=1,IF(_xlpm.value&gt;0.97,2,1),AM48=2,IF(_xlpm.value&gt;0.98,3,2),AM48=3,1))</f>
        <v>1</v>
      </c>
      <c r="AN49" s="59">
        <f t="shared" ca="1" si="409"/>
        <v>0.06</v>
      </c>
      <c r="AO49" s="40">
        <f t="shared" ca="1" si="210"/>
        <v>94490.558922720709</v>
      </c>
      <c r="AP49" s="28" cm="1">
        <f t="array" aca="1" ref="AP49" ca="1">_xlfn.LET(_xlpm.value,RAND(),_xlfn.IFS(AP48=1,IF(_xlpm.value&gt;0.97,2,1),AP48=2,IF(_xlpm.value&gt;0.98,3,2),AP48=3,1))</f>
        <v>2</v>
      </c>
      <c r="AQ49" s="59">
        <f t="shared" ca="1" si="410"/>
        <v>0.06</v>
      </c>
      <c r="AR49" s="40">
        <f t="shared" ca="1" si="211"/>
        <v>266072.55376047449</v>
      </c>
      <c r="AS49" s="28" cm="1">
        <f t="array" aca="1" ref="AS49" ca="1">_xlfn.LET(_xlpm.value,RAND(),_xlfn.IFS(AS48=1,IF(_xlpm.value&gt;0.97,2,1),AS48=2,IF(_xlpm.value&gt;0.98,3,2),AS48=3,1))</f>
        <v>2</v>
      </c>
      <c r="AT49" s="59">
        <f t="shared" ca="1" si="411"/>
        <v>0.06</v>
      </c>
      <c r="AU49" s="40">
        <f t="shared" ca="1" si="212"/>
        <v>266072.55376047449</v>
      </c>
      <c r="AV49" s="28" cm="1">
        <f t="array" aca="1" ref="AV49" ca="1">_xlfn.LET(_xlpm.value,RAND(),_xlfn.IFS(AV48=1,IF(_xlpm.value&gt;0.97,2,1),AV48=2,IF(_xlpm.value&gt;0.98,3,2),AV48=3,1))</f>
        <v>1</v>
      </c>
      <c r="AW49" s="59">
        <f t="shared" ca="1" si="412"/>
        <v>0.06</v>
      </c>
      <c r="AX49" s="40">
        <f t="shared" ca="1" si="213"/>
        <v>266072.55376047449</v>
      </c>
      <c r="AY49" s="28" cm="1">
        <f t="array" aca="1" ref="AY49" ca="1">_xlfn.LET(_xlpm.value,RAND(),_xlfn.IFS(AY48=1,IF(_xlpm.value&gt;0.97,2,1),AY48=2,IF(_xlpm.value&gt;0.98,3,2),AY48=3,1))</f>
        <v>2</v>
      </c>
      <c r="AZ49" s="59">
        <f t="shared" ca="1" si="413"/>
        <v>0.06</v>
      </c>
      <c r="BA49" s="40">
        <f t="shared" ca="1" si="214"/>
        <v>266072.55376047449</v>
      </c>
      <c r="BB49" s="28" cm="1">
        <f t="array" aca="1" ref="BB49" ca="1">_xlfn.LET(_xlpm.value,RAND(),_xlfn.IFS(BB48=1,IF(_xlpm.value&gt;0.97,2,1),BB48=2,IF(_xlpm.value&gt;0.98,3,2),BB48=3,1))</f>
        <v>1</v>
      </c>
      <c r="BC49" s="59">
        <f t="shared" ca="1" si="414"/>
        <v>0.06</v>
      </c>
      <c r="BD49" s="40">
        <f t="shared" ca="1" si="215"/>
        <v>47125.764981670189</v>
      </c>
      <c r="BE49" s="28" cm="1">
        <f t="array" aca="1" ref="BE49" ca="1">_xlfn.LET(_xlpm.value,RAND(),_xlfn.IFS(BE48=1,IF(_xlpm.value&gt;0.97,2,1),BE48=2,IF(_xlpm.value&gt;0.98,3,2),BE48=3,1))</f>
        <v>2</v>
      </c>
      <c r="BF49" s="59">
        <f t="shared" ca="1" si="415"/>
        <v>0.06</v>
      </c>
      <c r="BG49" s="40">
        <f t="shared" ca="1" si="216"/>
        <v>266072.55376047449</v>
      </c>
      <c r="BH49" s="28" cm="1">
        <f t="array" aca="1" ref="BH49" ca="1">_xlfn.LET(_xlpm.value,RAND(),_xlfn.IFS(BH48=1,IF(_xlpm.value&gt;0.97,2,1),BH48=2,IF(_xlpm.value&gt;0.98,3,2),BH48=3,1))</f>
        <v>2</v>
      </c>
      <c r="BI49" s="59">
        <f t="shared" ca="1" si="416"/>
        <v>0.06</v>
      </c>
      <c r="BJ49" s="40">
        <f t="shared" ca="1" si="217"/>
        <v>91113.71256631556</v>
      </c>
      <c r="BK49" s="28" cm="1">
        <f t="array" aca="1" ref="BK49" ca="1">_xlfn.LET(_xlpm.value,RAND(),_xlfn.IFS(BK48=1,IF(_xlpm.value&gt;0.97,2,1),BK48=2,IF(_xlpm.value&gt;0.98,3,2),BK48=3,1))</f>
        <v>2</v>
      </c>
      <c r="BL49" s="59">
        <f t="shared" ca="1" si="417"/>
        <v>0.06</v>
      </c>
      <c r="BM49" s="40">
        <f t="shared" ca="1" si="218"/>
        <v>266072.55376047449</v>
      </c>
      <c r="BN49" s="28" cm="1">
        <f t="array" aca="1" ref="BN49" ca="1">_xlfn.LET(_xlpm.value,RAND(),_xlfn.IFS(BN48=1,IF(_xlpm.value&gt;0.97,2,1),BN48=2,IF(_xlpm.value&gt;0.98,3,2),BN48=3,1))</f>
        <v>1</v>
      </c>
      <c r="BO49" s="59">
        <f t="shared" ca="1" si="418"/>
        <v>0.06</v>
      </c>
      <c r="BP49" s="40">
        <f t="shared" ca="1" si="219"/>
        <v>266072.55376047449</v>
      </c>
      <c r="BQ49" s="28" cm="1">
        <f t="array" aca="1" ref="BQ49" ca="1">_xlfn.LET(_xlpm.value,RAND(),_xlfn.IFS(BQ48=1,IF(_xlpm.value&gt;0.97,2,1),BQ48=2,IF(_xlpm.value&gt;0.98,3,2),BQ48=3,1))</f>
        <v>2</v>
      </c>
      <c r="BR49" s="59">
        <f t="shared" ca="1" si="419"/>
        <v>0.06</v>
      </c>
      <c r="BS49" s="40">
        <f t="shared" ca="1" si="220"/>
        <v>266072.55376047449</v>
      </c>
      <c r="BT49" s="28" cm="1">
        <f t="array" aca="1" ref="BT49" ca="1">_xlfn.LET(_xlpm.value,RAND(),_xlfn.IFS(BT48=1,IF(_xlpm.value&gt;0.97,2,1),BT48=2,IF(_xlpm.value&gt;0.98,3,2),BT48=3,1))</f>
        <v>1</v>
      </c>
      <c r="BU49" s="59">
        <f t="shared" ca="1" si="420"/>
        <v>0.06</v>
      </c>
      <c r="BV49" s="40">
        <f t="shared" ca="1" si="221"/>
        <v>80664.381000729278</v>
      </c>
      <c r="BW49" s="28" cm="1">
        <f t="array" aca="1" ref="BW49" ca="1">_xlfn.LET(_xlpm.value,RAND(),_xlfn.IFS(BW48=1,IF(_xlpm.value&gt;0.97,2,1),BW48=2,IF(_xlpm.value&gt;0.98,3,2),BW48=3,1))</f>
        <v>1</v>
      </c>
      <c r="BX49" s="59">
        <f t="shared" ca="1" si="421"/>
        <v>0.06</v>
      </c>
      <c r="BY49" s="40">
        <f t="shared" ca="1" si="222"/>
        <v>266072.55376047449</v>
      </c>
      <c r="BZ49" s="28" cm="1">
        <f t="array" aca="1" ref="BZ49" ca="1">_xlfn.LET(_xlpm.value,RAND(),_xlfn.IFS(BZ48=1,IF(_xlpm.value&gt;0.97,2,1),BZ48=2,IF(_xlpm.value&gt;0.98,3,2),BZ48=3,1))</f>
        <v>2</v>
      </c>
      <c r="CA49" s="59">
        <f t="shared" ca="1" si="422"/>
        <v>0.06</v>
      </c>
      <c r="CB49" s="40">
        <f t="shared" ca="1" si="223"/>
        <v>161249.10124691436</v>
      </c>
      <c r="CC49" s="28" cm="1">
        <f t="array" aca="1" ref="CC49" ca="1">_xlfn.LET(_xlpm.value,RAND(),_xlfn.IFS(CC48=1,IF(_xlpm.value&gt;0.97,2,1),CC48=2,IF(_xlpm.value&gt;0.98,3,2),CC48=3,1))</f>
        <v>1</v>
      </c>
      <c r="CD49" s="59">
        <f t="shared" ca="1" si="423"/>
        <v>0.06</v>
      </c>
      <c r="CE49" s="40">
        <f t="shared" ca="1" si="224"/>
        <v>266072.55376047449</v>
      </c>
      <c r="CF49" s="28" cm="1">
        <f t="array" aca="1" ref="CF49" ca="1">_xlfn.LET(_xlpm.value,RAND(),_xlfn.IFS(CF48=1,IF(_xlpm.value&gt;0.97,2,1),CF48=2,IF(_xlpm.value&gt;0.98,3,2),CF48=3,1))</f>
        <v>2</v>
      </c>
      <c r="CG49" s="59">
        <f t="shared" ca="1" si="424"/>
        <v>0.06</v>
      </c>
      <c r="CH49" s="40">
        <f t="shared" ca="1" si="225"/>
        <v>85433.552730002935</v>
      </c>
      <c r="CI49" s="28" cm="1">
        <f t="array" aca="1" ref="CI49" ca="1">_xlfn.LET(_xlpm.value,RAND(),_xlfn.IFS(CI48=1,IF(_xlpm.value&gt;0.97,2,1),CI48=2,IF(_xlpm.value&gt;0.98,3,2),CI48=3,1))</f>
        <v>2</v>
      </c>
      <c r="CJ49" s="59">
        <f t="shared" ca="1" si="425"/>
        <v>0.06</v>
      </c>
      <c r="CK49" s="40">
        <f t="shared" ca="1" si="226"/>
        <v>266072.55376047449</v>
      </c>
      <c r="CL49" s="28" cm="1">
        <f t="array" aca="1" ref="CL49" ca="1">_xlfn.LET(_xlpm.value,RAND(),_xlfn.IFS(CL48=1,IF(_xlpm.value&gt;0.97,2,1),CL48=2,IF(_xlpm.value&gt;0.98,3,2),CL48=3,1))</f>
        <v>1</v>
      </c>
      <c r="CM49" s="59">
        <f t="shared" ca="1" si="426"/>
        <v>0.06</v>
      </c>
      <c r="CN49" s="40">
        <f t="shared" ca="1" si="227"/>
        <v>266072.55376047449</v>
      </c>
      <c r="CO49" s="28" cm="1">
        <f t="array" aca="1" ref="CO49" ca="1">_xlfn.LET(_xlpm.value,RAND(),_xlfn.IFS(CO48=1,IF(_xlpm.value&gt;0.97,2,1),CO48=2,IF(_xlpm.value&gt;0.98,3,2),CO48=3,1))</f>
        <v>2</v>
      </c>
      <c r="CP49" s="59">
        <f t="shared" ca="1" si="427"/>
        <v>0.06</v>
      </c>
      <c r="CQ49" s="40">
        <f t="shared" ca="1" si="228"/>
        <v>266072.55376047449</v>
      </c>
      <c r="CR49" s="28" cm="1">
        <f t="array" aca="1" ref="CR49" ca="1">_xlfn.LET(_xlpm.value,RAND(),_xlfn.IFS(CR48=1,IF(_xlpm.value&gt;0.97,2,1),CR48=2,IF(_xlpm.value&gt;0.98,3,2),CR48=3,1))</f>
        <v>2</v>
      </c>
      <c r="CS49" s="59">
        <f t="shared" ca="1" si="428"/>
        <v>0.06</v>
      </c>
      <c r="CT49" s="40">
        <f t="shared" ca="1" si="229"/>
        <v>266072.55376047449</v>
      </c>
      <c r="CU49" s="28" cm="1">
        <f t="array" aca="1" ref="CU49" ca="1">_xlfn.LET(_xlpm.value,RAND(),_xlfn.IFS(CU48=1,IF(_xlpm.value&gt;0.97,2,1),CU48=2,IF(_xlpm.value&gt;0.98,3,2),CU48=3,1))</f>
        <v>2</v>
      </c>
      <c r="CV49" s="59">
        <f t="shared" ca="1" si="429"/>
        <v>0.06</v>
      </c>
      <c r="CW49" s="40">
        <f t="shared" ca="1" si="230"/>
        <v>266072.55376047449</v>
      </c>
      <c r="CX49" s="28" cm="1">
        <f t="array" aca="1" ref="CX49" ca="1">_xlfn.LET(_xlpm.value,RAND(),_xlfn.IFS(CX48=1,IF(_xlpm.value&gt;0.97,2,1),CX48=2,IF(_xlpm.value&gt;0.98,3,2),CX48=3,1))</f>
        <v>1</v>
      </c>
      <c r="CY49" s="59">
        <f t="shared" ca="1" si="430"/>
        <v>0.06</v>
      </c>
      <c r="CZ49" s="40">
        <f t="shared" ca="1" si="231"/>
        <v>76886.750295077683</v>
      </c>
      <c r="DA49" s="28" cm="1">
        <f t="array" aca="1" ref="DA49" ca="1">_xlfn.LET(_xlpm.value,RAND(),_xlfn.IFS(DA48=1,IF(_xlpm.value&gt;0.97,2,1),DA48=2,IF(_xlpm.value&gt;0.98,3,2),DA48=3,1))</f>
        <v>1</v>
      </c>
      <c r="DB49" s="59">
        <f t="shared" ca="1" si="431"/>
        <v>0.06</v>
      </c>
      <c r="DC49" s="40">
        <f t="shared" ca="1" si="232"/>
        <v>266072.55376047449</v>
      </c>
      <c r="DD49" s="28" cm="1">
        <f t="array" aca="1" ref="DD49" ca="1">_xlfn.LET(_xlpm.value,RAND(),_xlfn.IFS(DD48=1,IF(_xlpm.value&gt;0.97,2,1),DD48=2,IF(_xlpm.value&gt;0.98,3,2),DD48=3,1))</f>
        <v>2</v>
      </c>
      <c r="DE49" s="59">
        <f t="shared" ca="1" si="432"/>
        <v>0.06</v>
      </c>
      <c r="DF49" s="40">
        <f t="shared" ca="1" si="233"/>
        <v>120811.7141120998</v>
      </c>
      <c r="DG49" s="28" cm="1">
        <f t="array" aca="1" ref="DG49" ca="1">_xlfn.LET(_xlpm.value,RAND(),_xlfn.IFS(DG48=1,IF(_xlpm.value&gt;0.97,2,1),DG48=2,IF(_xlpm.value&gt;0.98,3,2),DG48=3,1))</f>
        <v>2</v>
      </c>
      <c r="DH49" s="59">
        <f t="shared" ca="1" si="433"/>
        <v>0.06</v>
      </c>
      <c r="DI49" s="40">
        <f t="shared" ca="1" si="234"/>
        <v>266072.55376047449</v>
      </c>
      <c r="DJ49" s="28" cm="1">
        <f t="array" aca="1" ref="DJ49" ca="1">_xlfn.LET(_xlpm.value,RAND(),_xlfn.IFS(DJ48=1,IF(_xlpm.value&gt;0.97,2,1),DJ48=2,IF(_xlpm.value&gt;0.98,3,2),DJ48=3,1))</f>
        <v>2</v>
      </c>
      <c r="DK49" s="59">
        <f t="shared" ca="1" si="434"/>
        <v>0.06</v>
      </c>
      <c r="DL49" s="40">
        <f t="shared" ca="1" si="235"/>
        <v>266072.55376047449</v>
      </c>
      <c r="DM49" s="28" cm="1">
        <f t="array" aca="1" ref="DM49" ca="1">_xlfn.LET(_xlpm.value,RAND(),_xlfn.IFS(DM48=1,IF(_xlpm.value&gt;0.97,2,1),DM48=2,IF(_xlpm.value&gt;0.98,3,2),DM48=3,1))</f>
        <v>1</v>
      </c>
      <c r="DN49" s="59">
        <f t="shared" ca="1" si="435"/>
        <v>0.06</v>
      </c>
      <c r="DO49" s="40">
        <f t="shared" ca="1" si="236"/>
        <v>266072.55376047449</v>
      </c>
      <c r="DP49" s="28" cm="1">
        <f t="array" aca="1" ref="DP49" ca="1">_xlfn.LET(_xlpm.value,RAND(),_xlfn.IFS(DP48=1,IF(_xlpm.value&gt;0.97,2,1),DP48=2,IF(_xlpm.value&gt;0.98,3,2),DP48=3,1))</f>
        <v>2</v>
      </c>
      <c r="DQ49" s="59">
        <f t="shared" ca="1" si="436"/>
        <v>0.06</v>
      </c>
      <c r="DR49" s="40">
        <f t="shared" ca="1" si="237"/>
        <v>266072.55376047449</v>
      </c>
      <c r="DS49" s="28" cm="1">
        <f t="array" aca="1" ref="DS49" ca="1">_xlfn.LET(_xlpm.value,RAND(),_xlfn.IFS(DS48=1,IF(_xlpm.value&gt;0.97,2,1),DS48=2,IF(_xlpm.value&gt;0.98,3,2),DS48=3,1))</f>
        <v>1</v>
      </c>
      <c r="DT49" s="59">
        <f t="shared" ca="1" si="437"/>
        <v>0.06</v>
      </c>
      <c r="DU49" s="40">
        <f t="shared" ca="1" si="238"/>
        <v>266072.55376047449</v>
      </c>
      <c r="DV49" s="28" cm="1">
        <f t="array" aca="1" ref="DV49" ca="1">_xlfn.LET(_xlpm.value,RAND(),_xlfn.IFS(DV48=1,IF(_xlpm.value&gt;0.97,2,1),DV48=2,IF(_xlpm.value&gt;0.98,3,2),DV48=3,1))</f>
        <v>2</v>
      </c>
      <c r="DW49" s="59">
        <f t="shared" ca="1" si="438"/>
        <v>0.06</v>
      </c>
      <c r="DX49" s="40">
        <f t="shared" ca="1" si="239"/>
        <v>130718.37038303181</v>
      </c>
      <c r="DY49" s="28" cm="1">
        <f t="array" aca="1" ref="DY49" ca="1">_xlfn.LET(_xlpm.value,RAND(),_xlfn.IFS(DY48=1,IF(_xlpm.value&gt;0.97,2,1),DY48=2,IF(_xlpm.value&gt;0.98,3,2),DY48=3,1))</f>
        <v>2</v>
      </c>
      <c r="DZ49" s="59">
        <f t="shared" ca="1" si="439"/>
        <v>0.06</v>
      </c>
      <c r="EA49" s="40">
        <f t="shared" ca="1" si="240"/>
        <v>266072.55376047449</v>
      </c>
      <c r="EB49" s="28" cm="1">
        <f t="array" aca="1" ref="EB49" ca="1">_xlfn.LET(_xlpm.value,RAND(),_xlfn.IFS(EB48=1,IF(_xlpm.value&gt;0.97,2,1),EB48=2,IF(_xlpm.value&gt;0.98,3,2),EB48=3,1))</f>
        <v>2</v>
      </c>
      <c r="EC49" s="59">
        <f t="shared" ca="1" si="440"/>
        <v>0.06</v>
      </c>
      <c r="ED49" s="40">
        <f t="shared" ca="1" si="241"/>
        <v>112493.89447665233</v>
      </c>
      <c r="EE49" s="28" cm="1">
        <f t="array" aca="1" ref="EE49" ca="1">_xlfn.LET(_xlpm.value,RAND(),_xlfn.IFS(EE48=1,IF(_xlpm.value&gt;0.97,2,1),EE48=2,IF(_xlpm.value&gt;0.98,3,2),EE48=3,1))</f>
        <v>1</v>
      </c>
      <c r="EF49" s="59">
        <f t="shared" ca="1" si="441"/>
        <v>0.06</v>
      </c>
      <c r="EG49" s="40">
        <f t="shared" ca="1" si="242"/>
        <v>266072.55376047449</v>
      </c>
      <c r="EH49" s="28" cm="1">
        <f t="array" aca="1" ref="EH49" ca="1">_xlfn.LET(_xlpm.value,RAND(),_xlfn.IFS(EH48=1,IF(_xlpm.value&gt;0.97,2,1),EH48=2,IF(_xlpm.value&gt;0.98,3,2),EH48=3,1))</f>
        <v>1</v>
      </c>
      <c r="EI49" s="59">
        <f t="shared" ca="1" si="442"/>
        <v>0.06</v>
      </c>
      <c r="EJ49" s="40">
        <f t="shared" ca="1" si="243"/>
        <v>266072.55376047449</v>
      </c>
      <c r="EK49" s="28" cm="1">
        <f t="array" aca="1" ref="EK49" ca="1">_xlfn.LET(_xlpm.value,RAND(),_xlfn.IFS(EK48=1,IF(_xlpm.value&gt;0.97,2,1),EK48=2,IF(_xlpm.value&gt;0.98,3,2),EK48=3,1))</f>
        <v>1</v>
      </c>
      <c r="EL49" s="59">
        <f t="shared" ca="1" si="443"/>
        <v>0.06</v>
      </c>
      <c r="EM49" s="40">
        <f t="shared" ca="1" si="244"/>
        <v>266072.55376047449</v>
      </c>
      <c r="EN49" s="28" cm="1">
        <f t="array" aca="1" ref="EN49" ca="1">_xlfn.LET(_xlpm.value,RAND(),_xlfn.IFS(EN48=1,IF(_xlpm.value&gt;0.97,2,1),EN48=2,IF(_xlpm.value&gt;0.98,3,2),EN48=3,1))</f>
        <v>1</v>
      </c>
      <c r="EO49" s="59">
        <f t="shared" ca="1" si="444"/>
        <v>0.06</v>
      </c>
      <c r="EP49" s="40">
        <f t="shared" ca="1" si="245"/>
        <v>117876.07453979529</v>
      </c>
      <c r="EQ49" s="28" cm="1">
        <f t="array" aca="1" ref="EQ49" ca="1">_xlfn.LET(_xlpm.value,RAND(),_xlfn.IFS(EQ48=1,IF(_xlpm.value&gt;0.97,2,1),EQ48=2,IF(_xlpm.value&gt;0.98,3,2),EQ48=3,1))</f>
        <v>2</v>
      </c>
      <c r="ER49" s="59">
        <f t="shared" ca="1" si="445"/>
        <v>0.06</v>
      </c>
      <c r="ES49" s="40">
        <f t="shared" ca="1" si="246"/>
        <v>266072.55376047449</v>
      </c>
      <c r="ET49" s="28" cm="1">
        <f t="array" aca="1" ref="ET49" ca="1">_xlfn.LET(_xlpm.value,RAND(),_xlfn.IFS(ET48=1,IF(_xlpm.value&gt;0.97,2,1),ET48=2,IF(_xlpm.value&gt;0.98,3,2),ET48=3,1))</f>
        <v>3</v>
      </c>
      <c r="EU49" s="59">
        <f t="shared" ca="1" si="446"/>
        <v>-0.7</v>
      </c>
      <c r="EV49" s="40">
        <f t="shared" ca="1" si="247"/>
        <v>76072.095351077689</v>
      </c>
      <c r="EW49" s="28" cm="1">
        <f t="array" aca="1" ref="EW49" ca="1">_xlfn.LET(_xlpm.value,RAND(),_xlfn.IFS(EW48=1,IF(_xlpm.value&gt;0.97,2,1),EW48=2,IF(_xlpm.value&gt;0.98,3,2),EW48=3,1))</f>
        <v>1</v>
      </c>
      <c r="EX49" s="59">
        <f t="shared" ca="1" si="447"/>
        <v>0.06</v>
      </c>
      <c r="EY49" s="40">
        <f t="shared" ca="1" si="248"/>
        <v>94490.558922720709</v>
      </c>
      <c r="EZ49" s="28" cm="1">
        <f t="array" aca="1" ref="EZ49" ca="1">_xlfn.LET(_xlpm.value,RAND(),_xlfn.IFS(EZ48=1,IF(_xlpm.value&gt;0.97,2,1),EZ48=2,IF(_xlpm.value&gt;0.98,3,2),EZ48=3,1))</f>
        <v>1</v>
      </c>
      <c r="FA49" s="59">
        <f t="shared" ca="1" si="448"/>
        <v>0.06</v>
      </c>
      <c r="FB49" s="40">
        <f t="shared" ca="1" si="249"/>
        <v>266072.55376047449</v>
      </c>
      <c r="FC49" s="28" cm="1">
        <f t="array" aca="1" ref="FC49" ca="1">_xlfn.LET(_xlpm.value,RAND(),_xlfn.IFS(FC48=1,IF(_xlpm.value&gt;0.97,2,1),FC48=2,IF(_xlpm.value&gt;0.98,3,2),FC48=3,1))</f>
        <v>2</v>
      </c>
      <c r="FD49" s="59">
        <f t="shared" ca="1" si="449"/>
        <v>0.06</v>
      </c>
      <c r="FE49" s="40">
        <f t="shared" ca="1" si="250"/>
        <v>266072.55376047449</v>
      </c>
      <c r="FF49" s="28" cm="1">
        <f t="array" aca="1" ref="FF49" ca="1">_xlfn.LET(_xlpm.value,RAND(),_xlfn.IFS(FF48=1,IF(_xlpm.value&gt;0.97,2,1),FF48=2,IF(_xlpm.value&gt;0.98,3,2),FF48=3,1))</f>
        <v>2</v>
      </c>
      <c r="FG49" s="59">
        <f t="shared" ca="1" si="450"/>
        <v>0.06</v>
      </c>
      <c r="FH49" s="40">
        <f t="shared" ca="1" si="251"/>
        <v>266072.55376047449</v>
      </c>
      <c r="FI49" s="28" cm="1">
        <f t="array" aca="1" ref="FI49" ca="1">_xlfn.LET(_xlpm.value,RAND(),_xlfn.IFS(FI48=1,IF(_xlpm.value&gt;0.97,2,1),FI48=2,IF(_xlpm.value&gt;0.98,3,2),FI48=3,1))</f>
        <v>1</v>
      </c>
      <c r="FJ49" s="59">
        <f t="shared" ca="1" si="451"/>
        <v>0.06</v>
      </c>
      <c r="FK49" s="40">
        <f t="shared" ca="1" si="252"/>
        <v>266072.55376047449</v>
      </c>
      <c r="FL49" s="28" cm="1">
        <f t="array" aca="1" ref="FL49" ca="1">_xlfn.LET(_xlpm.value,RAND(),_xlfn.IFS(FL48=1,IF(_xlpm.value&gt;0.97,2,1),FL48=2,IF(_xlpm.value&gt;0.98,3,2),FL48=3,1))</f>
        <v>1</v>
      </c>
      <c r="FM49" s="59">
        <f t="shared" ca="1" si="452"/>
        <v>0.06</v>
      </c>
      <c r="FN49" s="40">
        <f t="shared" ca="1" si="253"/>
        <v>266072.55376047449</v>
      </c>
      <c r="FO49" s="28" cm="1">
        <f t="array" aca="1" ref="FO49" ca="1">_xlfn.LET(_xlpm.value,RAND(),_xlfn.IFS(FO48=1,IF(_xlpm.value&gt;0.97,2,1),FO48=2,IF(_xlpm.value&gt;0.98,3,2),FO48=3,1))</f>
        <v>2</v>
      </c>
      <c r="FP49" s="59">
        <f t="shared" ca="1" si="453"/>
        <v>0.06</v>
      </c>
      <c r="FQ49" s="40">
        <f t="shared" ca="1" si="254"/>
        <v>142517.35650821237</v>
      </c>
      <c r="FR49" s="28" cm="1">
        <f t="array" aca="1" ref="FR49" ca="1">_xlfn.LET(_xlpm.value,RAND(),_xlfn.IFS(FR48=1,IF(_xlpm.value&gt;0.97,2,1),FR48=2,IF(_xlpm.value&gt;0.98,3,2),FR48=3,1))</f>
        <v>1</v>
      </c>
      <c r="FS49" s="59">
        <f t="shared" ca="1" si="454"/>
        <v>0.06</v>
      </c>
      <c r="FT49" s="40">
        <f t="shared" ca="1" si="255"/>
        <v>120811.7141120998</v>
      </c>
      <c r="FU49" s="28" cm="1">
        <f t="array" aca="1" ref="FU49" ca="1">_xlfn.LET(_xlpm.value,RAND(),_xlfn.IFS(FU48=1,IF(_xlpm.value&gt;0.97,2,1),FU48=2,IF(_xlpm.value&gt;0.98,3,2),FU48=3,1))</f>
        <v>2</v>
      </c>
      <c r="FV49" s="59">
        <f t="shared" ca="1" si="455"/>
        <v>0.06</v>
      </c>
      <c r="FW49" s="40">
        <f t="shared" ca="1" si="256"/>
        <v>266072.55376047449</v>
      </c>
      <c r="FX49" s="28" cm="1">
        <f t="array" aca="1" ref="FX49" ca="1">_xlfn.LET(_xlpm.value,RAND(),_xlfn.IFS(FX48=1,IF(_xlpm.value&gt;0.97,2,1),FX48=2,IF(_xlpm.value&gt;0.98,3,2),FX48=3,1))</f>
        <v>1</v>
      </c>
      <c r="FY49" s="59">
        <f t="shared" ca="1" si="456"/>
        <v>0.06</v>
      </c>
      <c r="FZ49" s="40">
        <f t="shared" ca="1" si="257"/>
        <v>266072.55376047449</v>
      </c>
      <c r="GA49" s="28" cm="1">
        <f t="array" aca="1" ref="GA49" ca="1">_xlfn.LET(_xlpm.value,RAND(),_xlfn.IFS(GA48=1,IF(_xlpm.value&gt;0.97,2,1),GA48=2,IF(_xlpm.value&gt;0.98,3,2),GA48=3,1))</f>
        <v>2</v>
      </c>
      <c r="GB49" s="59">
        <f t="shared" ca="1" si="457"/>
        <v>0.06</v>
      </c>
      <c r="GC49" s="40">
        <f t="shared" ca="1" si="258"/>
        <v>266072.55376047449</v>
      </c>
      <c r="GD49" s="28" cm="1">
        <f t="array" aca="1" ref="GD49" ca="1">_xlfn.LET(_xlpm.value,RAND(),_xlfn.IFS(GD48=1,IF(_xlpm.value&gt;0.97,2,1),GD48=2,IF(_xlpm.value&gt;0.98,3,2),GD48=3,1))</f>
        <v>2</v>
      </c>
      <c r="GE49" s="59">
        <f t="shared" ca="1" si="458"/>
        <v>0.06</v>
      </c>
      <c r="GF49" s="40">
        <f t="shared" ca="1" si="259"/>
        <v>266072.55376047449</v>
      </c>
      <c r="GG49" s="28" cm="1">
        <f t="array" aca="1" ref="GG49" ca="1">_xlfn.LET(_xlpm.value,RAND(),_xlfn.IFS(GG48=1,IF(_xlpm.value&gt;0.97,2,1),GG48=2,IF(_xlpm.value&gt;0.98,3,2),GG48=3,1))</f>
        <v>2</v>
      </c>
      <c r="GH49" s="59">
        <f t="shared" ca="1" si="459"/>
        <v>0.06</v>
      </c>
      <c r="GI49" s="40">
        <f t="shared" ca="1" si="260"/>
        <v>266072.55376047449</v>
      </c>
      <c r="GJ49" s="28" cm="1">
        <f t="array" aca="1" ref="GJ49" ca="1">_xlfn.LET(_xlpm.value,RAND(),_xlfn.IFS(GJ48=1,IF(_xlpm.value&gt;0.97,2,1),GJ48=2,IF(_xlpm.value&gt;0.98,3,2),GJ48=3,1))</f>
        <v>1</v>
      </c>
      <c r="GK49" s="59">
        <f t="shared" ca="1" si="460"/>
        <v>0.06</v>
      </c>
      <c r="GL49" s="40">
        <f t="shared" ca="1" si="261"/>
        <v>266072.55376047449</v>
      </c>
      <c r="GM49" s="28" cm="1">
        <f t="array" aca="1" ref="GM49" ca="1">_xlfn.LET(_xlpm.value,RAND(),_xlfn.IFS(GM48=1,IF(_xlpm.value&gt;0.97,2,1),GM48=2,IF(_xlpm.value&gt;0.98,3,2),GM48=3,1))</f>
        <v>1</v>
      </c>
      <c r="GN49" s="59">
        <f t="shared" ca="1" si="461"/>
        <v>0.06</v>
      </c>
      <c r="GO49" s="40">
        <f t="shared" ca="1" si="262"/>
        <v>81754.573083708354</v>
      </c>
      <c r="GP49" s="28" cm="1">
        <f t="array" aca="1" ref="GP49" ca="1">_xlfn.LET(_xlpm.value,RAND(),_xlfn.IFS(GP48=1,IF(_xlpm.value&gt;0.97,2,1),GP48=2,IF(_xlpm.value&gt;0.98,3,2),GP48=3,1))</f>
        <v>2</v>
      </c>
      <c r="GQ49" s="59">
        <f t="shared" ca="1" si="462"/>
        <v>0.06</v>
      </c>
      <c r="GR49" s="40">
        <f t="shared" ca="1" si="263"/>
        <v>266072.55376047449</v>
      </c>
      <c r="GS49" s="28" cm="1">
        <f t="array" aca="1" ref="GS49" ca="1">_xlfn.LET(_xlpm.value,RAND(),_xlfn.IFS(GS48=1,IF(_xlpm.value&gt;0.97,2,1),GS48=2,IF(_xlpm.value&gt;0.98,3,2),GS48=3,1))</f>
        <v>1</v>
      </c>
      <c r="GT49" s="59">
        <f t="shared" ca="1" si="463"/>
        <v>0.06</v>
      </c>
      <c r="GU49" s="40">
        <f t="shared" ca="1" si="264"/>
        <v>107338.0953069119</v>
      </c>
      <c r="GV49" s="28" cm="1">
        <f t="array" aca="1" ref="GV49" ca="1">_xlfn.LET(_xlpm.value,RAND(),_xlfn.IFS(GV48=1,IF(_xlpm.value&gt;0.97,2,1),GV48=2,IF(_xlpm.value&gt;0.98,3,2),GV48=3,1))</f>
        <v>1</v>
      </c>
      <c r="GW49" s="59">
        <f t="shared" ca="1" si="464"/>
        <v>0.06</v>
      </c>
      <c r="GX49" s="40">
        <f t="shared" ca="1" si="265"/>
        <v>266072.55376047449</v>
      </c>
      <c r="GY49" s="28" cm="1">
        <f t="array" aca="1" ref="GY49" ca="1">_xlfn.LET(_xlpm.value,RAND(),_xlfn.IFS(GY48=1,IF(_xlpm.value&gt;0.97,2,1),GY48=2,IF(_xlpm.value&gt;0.98,3,2),GY48=3,1))</f>
        <v>1</v>
      </c>
      <c r="GZ49" s="59">
        <f t="shared" ca="1" si="465"/>
        <v>0.06</v>
      </c>
      <c r="HA49" s="40">
        <f t="shared" ca="1" si="266"/>
        <v>266072.55376047449</v>
      </c>
      <c r="HB49" s="28" cm="1">
        <f t="array" aca="1" ref="HB49" ca="1">_xlfn.LET(_xlpm.value,RAND(),_xlfn.IFS(HB48=1,IF(_xlpm.value&gt;0.97,2,1),HB48=2,IF(_xlpm.value&gt;0.98,3,2),HB48=3,1))</f>
        <v>1</v>
      </c>
      <c r="HC49" s="59">
        <f t="shared" ca="1" si="466"/>
        <v>0.06</v>
      </c>
      <c r="HD49" s="40">
        <f t="shared" ca="1" si="267"/>
        <v>80664.381000729278</v>
      </c>
      <c r="HE49" s="28" cm="1">
        <f t="array" aca="1" ref="HE49" ca="1">_xlfn.LET(_xlpm.value,RAND(),_xlfn.IFS(HE48=1,IF(_xlpm.value&gt;0.97,2,1),HE48=2,IF(_xlpm.value&gt;0.98,3,2),HE48=3,1))</f>
        <v>2</v>
      </c>
      <c r="HF49" s="59">
        <f t="shared" ca="1" si="467"/>
        <v>0.06</v>
      </c>
      <c r="HG49" s="40">
        <f t="shared" ca="1" si="268"/>
        <v>142517.35650821237</v>
      </c>
      <c r="HH49" s="28" cm="1">
        <f t="array" aca="1" ref="HH49" ca="1">_xlfn.LET(_xlpm.value,RAND(),_xlfn.IFS(HH48=1,IF(_xlpm.value&gt;0.97,2,1),HH48=2,IF(_xlpm.value&gt;0.98,3,2),HH48=3,1))</f>
        <v>2</v>
      </c>
      <c r="HI49" s="59">
        <f t="shared" ca="1" si="468"/>
        <v>0.06</v>
      </c>
      <c r="HJ49" s="40">
        <f t="shared" ca="1" si="269"/>
        <v>266072.55376047449</v>
      </c>
      <c r="HK49" s="28" cm="1">
        <f t="array" aca="1" ref="HK49" ca="1">_xlfn.LET(_xlpm.value,RAND(),_xlfn.IFS(HK48=1,IF(_xlpm.value&gt;0.97,2,1),HK48=2,IF(_xlpm.value&gt;0.98,3,2),HK48=3,1))</f>
        <v>1</v>
      </c>
      <c r="HL49" s="59">
        <f t="shared" ca="1" si="469"/>
        <v>0.06</v>
      </c>
      <c r="HM49" s="40">
        <f t="shared" ca="1" si="270"/>
        <v>266072.55376047449</v>
      </c>
      <c r="HN49" s="28" cm="1">
        <f t="array" aca="1" ref="HN49" ca="1">_xlfn.LET(_xlpm.value,RAND(),_xlfn.IFS(HN48=1,IF(_xlpm.value&gt;0.97,2,1),HN48=2,IF(_xlpm.value&gt;0.98,3,2),HN48=3,1))</f>
        <v>1</v>
      </c>
      <c r="HO49" s="59">
        <f t="shared" ca="1" si="470"/>
        <v>0.06</v>
      </c>
      <c r="HP49" s="40">
        <f t="shared" ca="1" si="271"/>
        <v>221662.20561910825</v>
      </c>
      <c r="HQ49" s="28" cm="1">
        <f t="array" aca="1" ref="HQ49" ca="1">_xlfn.LET(_xlpm.value,RAND(),_xlfn.IFS(HQ48=1,IF(_xlpm.value&gt;0.97,2,1),HQ48=2,IF(_xlpm.value&gt;0.98,3,2),HQ48=3,1))</f>
        <v>1</v>
      </c>
      <c r="HR49" s="59">
        <f t="shared" ca="1" si="471"/>
        <v>0.06</v>
      </c>
      <c r="HS49" s="40">
        <f t="shared" ca="1" si="272"/>
        <v>266072.55376047449</v>
      </c>
      <c r="HT49" s="28" cm="1">
        <f t="array" aca="1" ref="HT49" ca="1">_xlfn.LET(_xlpm.value,RAND(),_xlfn.IFS(HT48=1,IF(_xlpm.value&gt;0.97,2,1),HT48=2,IF(_xlpm.value&gt;0.98,3,2),HT48=3,1))</f>
        <v>1</v>
      </c>
      <c r="HU49" s="59">
        <f t="shared" ca="1" si="472"/>
        <v>0.06</v>
      </c>
      <c r="HV49" s="40">
        <f t="shared" ca="1" si="273"/>
        <v>266072.55376047449</v>
      </c>
      <c r="HW49" s="28" cm="1">
        <f t="array" aca="1" ref="HW49" ca="1">_xlfn.LET(_xlpm.value,RAND(),_xlfn.IFS(HW48=1,IF(_xlpm.value&gt;0.97,2,1),HW48=2,IF(_xlpm.value&gt;0.98,3,2),HW48=3,1))</f>
        <v>1</v>
      </c>
      <c r="HX49" s="59">
        <f t="shared" ca="1" si="473"/>
        <v>0.06</v>
      </c>
      <c r="HY49" s="40">
        <f t="shared" ca="1" si="274"/>
        <v>92752.958370395747</v>
      </c>
      <c r="HZ49" s="28" cm="1">
        <f t="array" aca="1" ref="HZ49" ca="1">_xlfn.LET(_xlpm.value,RAND(),_xlfn.IFS(HZ48=1,IF(_xlpm.value&gt;0.97,2,1),HZ48=2,IF(_xlpm.value&gt;0.98,3,2),HZ48=3,1))</f>
        <v>1</v>
      </c>
      <c r="IA49" s="59">
        <f t="shared" ca="1" si="474"/>
        <v>0.06</v>
      </c>
      <c r="IB49" s="40">
        <f t="shared" ca="1" si="275"/>
        <v>266072.55376047449</v>
      </c>
      <c r="IC49" s="28" cm="1">
        <f t="array" aca="1" ref="IC49" ca="1">_xlfn.LET(_xlpm.value,RAND(),_xlfn.IFS(IC48=1,IF(_xlpm.value&gt;0.97,2,1),IC48=2,IF(_xlpm.value&gt;0.98,3,2),IC48=3,1))</f>
        <v>1</v>
      </c>
      <c r="ID49" s="59">
        <f t="shared" ca="1" si="475"/>
        <v>0.06</v>
      </c>
      <c r="IE49" s="40">
        <f t="shared" ca="1" si="276"/>
        <v>266072.55376047449</v>
      </c>
      <c r="IF49" s="28" cm="1">
        <f t="array" aca="1" ref="IF49" ca="1">_xlfn.LET(_xlpm.value,RAND(),_xlfn.IFS(IF48=1,IF(_xlpm.value&gt;0.97,2,1),IF48=2,IF(_xlpm.value&gt;0.98,3,2),IF48=3,1))</f>
        <v>1</v>
      </c>
      <c r="IG49" s="59">
        <f t="shared" ca="1" si="476"/>
        <v>0.06</v>
      </c>
      <c r="IH49" s="40">
        <f t="shared" ca="1" si="277"/>
        <v>266072.55376047449</v>
      </c>
      <c r="II49" s="28" cm="1">
        <f t="array" aca="1" ref="II49" ca="1">_xlfn.LET(_xlpm.value,RAND(),_xlfn.IFS(II48=1,IF(_xlpm.value&gt;0.97,2,1),II48=2,IF(_xlpm.value&gt;0.98,3,2),II48=3,1))</f>
        <v>2</v>
      </c>
      <c r="IJ49" s="59">
        <f t="shared" ca="1" si="477"/>
        <v>0.06</v>
      </c>
      <c r="IK49" s="40">
        <f t="shared" ca="1" si="278"/>
        <v>266072.55376047449</v>
      </c>
      <c r="IL49" s="28" cm="1">
        <f t="array" aca="1" ref="IL49" ca="1">_xlfn.LET(_xlpm.value,RAND(),_xlfn.IFS(IL48=1,IF(_xlpm.value&gt;0.97,2,1),IL48=2,IF(_xlpm.value&gt;0.98,3,2),IL48=3,1))</f>
        <v>2</v>
      </c>
      <c r="IM49" s="59">
        <f t="shared" ca="1" si="478"/>
        <v>0.06</v>
      </c>
      <c r="IN49" s="40">
        <f t="shared" ca="1" si="279"/>
        <v>266072.55376047449</v>
      </c>
      <c r="IO49" s="28" cm="1">
        <f t="array" aca="1" ref="IO49" ca="1">_xlfn.LET(_xlpm.value,RAND(),_xlfn.IFS(IO48=1,IF(_xlpm.value&gt;0.97,2,1),IO48=2,IF(_xlpm.value&gt;0.98,3,2),IO48=3,1))</f>
        <v>2</v>
      </c>
      <c r="IP49" s="59">
        <f t="shared" ca="1" si="479"/>
        <v>0.06</v>
      </c>
      <c r="IQ49" s="40">
        <f t="shared" ca="1" si="280"/>
        <v>266072.55376047449</v>
      </c>
      <c r="IR49" s="28" cm="1">
        <f t="array" aca="1" ref="IR49" ca="1">_xlfn.LET(_xlpm.value,RAND(),_xlfn.IFS(IR48=1,IF(_xlpm.value&gt;0.97,2,1),IR48=2,IF(_xlpm.value&gt;0.98,3,2),IR48=3,1))</f>
        <v>2</v>
      </c>
      <c r="IS49" s="59">
        <f t="shared" ca="1" si="480"/>
        <v>0.06</v>
      </c>
      <c r="IT49" s="40">
        <f t="shared" ca="1" si="281"/>
        <v>266072.55376047449</v>
      </c>
      <c r="IU49" s="28" cm="1">
        <f t="array" aca="1" ref="IU49" ca="1">_xlfn.LET(_xlpm.value,RAND(),_xlfn.IFS(IU48=1,IF(_xlpm.value&gt;0.97,2,1),IU48=2,IF(_xlpm.value&gt;0.98,3,2),IU48=3,1))</f>
        <v>2</v>
      </c>
      <c r="IV49" s="59">
        <f t="shared" ca="1" si="481"/>
        <v>0.06</v>
      </c>
      <c r="IW49" s="40">
        <f t="shared" ca="1" si="282"/>
        <v>266072.55376047449</v>
      </c>
      <c r="IX49" s="28" cm="1">
        <f t="array" aca="1" ref="IX49" ca="1">_xlfn.LET(_xlpm.value,RAND(),_xlfn.IFS(IX48=1,IF(_xlpm.value&gt;0.97,2,1),IX48=2,IF(_xlpm.value&gt;0.98,3,2),IX48=3,1))</f>
        <v>2</v>
      </c>
      <c r="IY49" s="59">
        <f t="shared" ca="1" si="482"/>
        <v>0.06</v>
      </c>
      <c r="IZ49" s="40">
        <f t="shared" ca="1" si="283"/>
        <v>266072.55376047449</v>
      </c>
      <c r="JA49" s="28" cm="1">
        <f t="array" aca="1" ref="JA49" ca="1">_xlfn.LET(_xlpm.value,RAND(),_xlfn.IFS(JA48=1,IF(_xlpm.value&gt;0.97,2,1),JA48=2,IF(_xlpm.value&gt;0.98,3,2),JA48=3,1))</f>
        <v>1</v>
      </c>
      <c r="JB49" s="59">
        <f t="shared" ca="1" si="483"/>
        <v>0.06</v>
      </c>
      <c r="JC49" s="40">
        <f t="shared" ca="1" si="284"/>
        <v>266072.55376047449</v>
      </c>
      <c r="JD49" s="28" cm="1">
        <f t="array" aca="1" ref="JD49" ca="1">_xlfn.LET(_xlpm.value,RAND(),_xlfn.IFS(JD48=1,IF(_xlpm.value&gt;0.97,2,1),JD48=2,IF(_xlpm.value&gt;0.98,3,2),JD48=3,1))</f>
        <v>1</v>
      </c>
      <c r="JE49" s="59">
        <f t="shared" ca="1" si="484"/>
        <v>0.06</v>
      </c>
      <c r="JF49" s="40">
        <f t="shared" ca="1" si="285"/>
        <v>266072.55376047449</v>
      </c>
      <c r="JG49" s="28" cm="1">
        <f t="array" aca="1" ref="JG49" ca="1">_xlfn.LET(_xlpm.value,RAND(),_xlfn.IFS(JG48=1,IF(_xlpm.value&gt;0.97,2,1),JG48=2,IF(_xlpm.value&gt;0.98,3,2),JG48=3,1))</f>
        <v>2</v>
      </c>
      <c r="JH49" s="59">
        <f t="shared" ca="1" si="485"/>
        <v>0.06</v>
      </c>
      <c r="JI49" s="40">
        <f t="shared" ca="1" si="286"/>
        <v>266072.55376047449</v>
      </c>
      <c r="JJ49" s="28" cm="1">
        <f t="array" aca="1" ref="JJ49" ca="1">_xlfn.LET(_xlpm.value,RAND(),_xlfn.IFS(JJ48=1,IF(_xlpm.value&gt;0.97,2,1),JJ48=2,IF(_xlpm.value&gt;0.98,3,2),JJ48=3,1))</f>
        <v>3</v>
      </c>
      <c r="JK49" s="59">
        <f t="shared" ca="1" si="486"/>
        <v>-0.7</v>
      </c>
      <c r="JL49" s="40">
        <f t="shared" ca="1" si="287"/>
        <v>76072.095351077689</v>
      </c>
      <c r="JM49" s="28" cm="1">
        <f t="array" aca="1" ref="JM49" ca="1">_xlfn.LET(_xlpm.value,RAND(),_xlfn.IFS(JM48=1,IF(_xlpm.value&gt;0.97,2,1),JM48=2,IF(_xlpm.value&gt;0.98,3,2),JM48=3,1))</f>
        <v>2</v>
      </c>
      <c r="JN49" s="59">
        <f t="shared" ca="1" si="487"/>
        <v>0.06</v>
      </c>
      <c r="JO49" s="40">
        <f t="shared" ca="1" si="288"/>
        <v>115106.6032451683</v>
      </c>
      <c r="JP49" s="28" cm="1">
        <f t="array" aca="1" ref="JP49" ca="1">_xlfn.LET(_xlpm.value,RAND(),_xlfn.IFS(JP48=1,IF(_xlpm.value&gt;0.97,2,1),JP48=2,IF(_xlpm.value&gt;0.98,3,2),JP48=3,1))</f>
        <v>2</v>
      </c>
      <c r="JQ49" s="59">
        <f t="shared" ca="1" si="488"/>
        <v>0.06</v>
      </c>
      <c r="JR49" s="40">
        <f t="shared" ca="1" si="289"/>
        <v>94490.558922720709</v>
      </c>
      <c r="JS49" s="28" cm="1">
        <f t="array" aca="1" ref="JS49" ca="1">_xlfn.LET(_xlpm.value,RAND(),_xlfn.IFS(JS48=1,IF(_xlpm.value&gt;0.97,2,1),JS48=2,IF(_xlpm.value&gt;0.98,3,2),JS48=3,1))</f>
        <v>2</v>
      </c>
      <c r="JT49" s="59">
        <f t="shared" ca="1" si="489"/>
        <v>0.06</v>
      </c>
      <c r="JU49" s="40">
        <f t="shared" ca="1" si="290"/>
        <v>177986.18857072634</v>
      </c>
      <c r="JV49" s="28" cm="1">
        <f t="array" aca="1" ref="JV49" ca="1">_xlfn.LET(_xlpm.value,RAND(),_xlfn.IFS(JV48=1,IF(_xlpm.value&gt;0.97,2,1),JV48=2,IF(_xlpm.value&gt;0.98,3,2),JV48=3,1))</f>
        <v>2</v>
      </c>
      <c r="JW49" s="59">
        <f t="shared" ca="1" si="490"/>
        <v>0.06</v>
      </c>
      <c r="JX49" s="40">
        <f t="shared" ca="1" si="291"/>
        <v>266072.55376047449</v>
      </c>
      <c r="JY49" s="28" cm="1">
        <f t="array" aca="1" ref="JY49" ca="1">_xlfn.LET(_xlpm.value,RAND(),_xlfn.IFS(JY48=1,IF(_xlpm.value&gt;0.97,2,1),JY48=2,IF(_xlpm.value&gt;0.98,3,2),JY48=3,1))</f>
        <v>1</v>
      </c>
      <c r="JZ49" s="59">
        <f t="shared" ca="1" si="491"/>
        <v>0.06</v>
      </c>
      <c r="KA49" s="40">
        <f t="shared" ca="1" si="292"/>
        <v>91113.71256631556</v>
      </c>
      <c r="KB49" s="28" cm="1">
        <f t="array" aca="1" ref="KB49" ca="1">_xlfn.LET(_xlpm.value,RAND(),_xlfn.IFS(KB48=1,IF(_xlpm.value&gt;0.97,2,1),KB48=2,IF(_xlpm.value&gt;0.98,3,2),KB48=3,1))</f>
        <v>2</v>
      </c>
      <c r="KC49" s="59">
        <f t="shared" ca="1" si="492"/>
        <v>0.06</v>
      </c>
      <c r="KD49" s="40">
        <f t="shared" ca="1" si="293"/>
        <v>93502.802881659794</v>
      </c>
      <c r="KE49" s="28" cm="1">
        <f t="array" aca="1" ref="KE49" ca="1">_xlfn.LET(_xlpm.value,RAND(),_xlfn.IFS(KE48=1,IF(_xlpm.value&gt;0.97,2,1),KE48=2,IF(_xlpm.value&gt;0.98,3,2),KE48=3,1))</f>
        <v>1</v>
      </c>
      <c r="KF49" s="59">
        <f t="shared" ca="1" si="493"/>
        <v>0.06</v>
      </c>
      <c r="KG49" s="40">
        <f t="shared" ca="1" si="294"/>
        <v>266072.55376047449</v>
      </c>
      <c r="KH49" s="28" cm="1">
        <f t="array" aca="1" ref="KH49" ca="1">_xlfn.LET(_xlpm.value,RAND(),_xlfn.IFS(KH48=1,IF(_xlpm.value&gt;0.97,2,1),KH48=2,IF(_xlpm.value&gt;0.98,3,2),KH48=3,1))</f>
        <v>1</v>
      </c>
      <c r="KI49" s="59">
        <f t="shared" ca="1" si="494"/>
        <v>0.06</v>
      </c>
      <c r="KJ49" s="40">
        <f t="shared" ca="1" si="295"/>
        <v>266072.55376047449</v>
      </c>
      <c r="KK49" s="28" cm="1">
        <f t="array" aca="1" ref="KK49" ca="1">_xlfn.LET(_xlpm.value,RAND(),_xlfn.IFS(KK48=1,IF(_xlpm.value&gt;0.97,2,1),KK48=2,IF(_xlpm.value&gt;0.98,3,2),KK48=3,1))</f>
        <v>1</v>
      </c>
      <c r="KL49" s="59">
        <f t="shared" ca="1" si="495"/>
        <v>0.06</v>
      </c>
      <c r="KM49" s="40">
        <f t="shared" ca="1" si="296"/>
        <v>266072.55376047449</v>
      </c>
      <c r="KN49" s="28" cm="1">
        <f t="array" aca="1" ref="KN49" ca="1">_xlfn.LET(_xlpm.value,RAND(),_xlfn.IFS(KN48=1,IF(_xlpm.value&gt;0.97,2,1),KN48=2,IF(_xlpm.value&gt;0.98,3,2),KN48=3,1))</f>
        <v>1</v>
      </c>
      <c r="KO49" s="59">
        <f t="shared" ca="1" si="496"/>
        <v>0.06</v>
      </c>
      <c r="KP49" s="40">
        <f t="shared" ca="1" si="297"/>
        <v>266072.55376047449</v>
      </c>
      <c r="KQ49" s="28"/>
    </row>
    <row r="50" spans="1:303" x14ac:dyDescent="0.2">
      <c r="A50" s="111">
        <v>46721</v>
      </c>
      <c r="B50" s="64">
        <v>1786.5240000000006</v>
      </c>
      <c r="C50" s="28" cm="1">
        <f t="array" aca="1" ref="C50" ca="1">_xlfn.LET(_xlpm.value,RAND(),_xlfn.IFS(C49=1,IF(_xlpm.value&gt;0.97,2,1),C49=2,IF(_xlpm.value&gt;0.98,3,2),C49=3,1))</f>
        <v>2</v>
      </c>
      <c r="D50" s="59">
        <f t="shared" ca="1" si="0"/>
        <v>0.06</v>
      </c>
      <c r="E50" s="40">
        <f t="shared" ca="1" si="298"/>
        <v>283108.82138610299</v>
      </c>
      <c r="F50" s="28" cm="1">
        <f t="array" aca="1" ref="F50" ca="1">_xlfn.LET(_xlpm.value,RAND(),_xlfn.IFS(F49=1,IF(_xlpm.value&gt;0.97,2,1),F49=2,IF(_xlpm.value&gt;0.98,3,2),F49=3,1))</f>
        <v>2</v>
      </c>
      <c r="G50" s="59">
        <f t="shared" ca="1" si="398"/>
        <v>0.06</v>
      </c>
      <c r="H50" s="40">
        <f t="shared" ca="1" si="199"/>
        <v>283108.82138610299</v>
      </c>
      <c r="I50" s="28" cm="1">
        <f t="array" aca="1" ref="I50" ca="1">_xlfn.LET(_xlpm.value,RAND(),_xlfn.IFS(I49=1,IF(_xlpm.value&gt;0.97,2,1),I49=2,IF(_xlpm.value&gt;0.98,3,2),I49=3,1))</f>
        <v>2</v>
      </c>
      <c r="J50" s="59">
        <f t="shared" ca="1" si="399"/>
        <v>0.06</v>
      </c>
      <c r="K50" s="40">
        <f t="shared" ca="1" si="200"/>
        <v>283108.82138610299</v>
      </c>
      <c r="L50" s="28" cm="1">
        <f t="array" aca="1" ref="L50" ca="1">_xlfn.LET(_xlpm.value,RAND(),_xlfn.IFS(L49=1,IF(_xlpm.value&gt;0.97,2,1),L49=2,IF(_xlpm.value&gt;0.98,3,2),L49=3,1))</f>
        <v>1</v>
      </c>
      <c r="M50" s="59">
        <f t="shared" ca="1" si="400"/>
        <v>0.06</v>
      </c>
      <c r="N50" s="40">
        <f t="shared" ca="1" si="201"/>
        <v>283108.82138610299</v>
      </c>
      <c r="O50" s="28" cm="1">
        <f t="array" aca="1" ref="O50" ca="1">_xlfn.LET(_xlpm.value,RAND(),_xlfn.IFS(O49=1,IF(_xlpm.value&gt;0.97,2,1),O49=2,IF(_xlpm.value&gt;0.98,3,2),O49=3,1))</f>
        <v>2</v>
      </c>
      <c r="P50" s="59">
        <f t="shared" ca="1" si="401"/>
        <v>0.06</v>
      </c>
      <c r="Q50" s="40">
        <f t="shared" ca="1" si="202"/>
        <v>283108.82138610299</v>
      </c>
      <c r="R50" s="28" cm="1">
        <f t="array" aca="1" ref="R50" ca="1">_xlfn.LET(_xlpm.value,RAND(),_xlfn.IFS(R49=1,IF(_xlpm.value&gt;0.97,2,1),R49=2,IF(_xlpm.value&gt;0.98,3,2),R49=3,1))</f>
        <v>2</v>
      </c>
      <c r="S50" s="59">
        <f t="shared" ca="1" si="402"/>
        <v>0.06</v>
      </c>
      <c r="T50" s="40">
        <f t="shared" ca="1" si="203"/>
        <v>283108.82138610299</v>
      </c>
      <c r="U50" s="28" cm="1">
        <f t="array" aca="1" ref="U50" ca="1">_xlfn.LET(_xlpm.value,RAND(),_xlfn.IFS(U49=1,IF(_xlpm.value&gt;0.97,2,1),U49=2,IF(_xlpm.value&gt;0.98,3,2),U49=3,1))</f>
        <v>2</v>
      </c>
      <c r="V50" s="59">
        <f t="shared" ca="1" si="403"/>
        <v>0.06</v>
      </c>
      <c r="W50" s="40">
        <f t="shared" ca="1" si="204"/>
        <v>283108.82138610299</v>
      </c>
      <c r="X50" s="28" cm="1">
        <f t="array" aca="1" ref="X50" ca="1">_xlfn.LET(_xlpm.value,RAND(),_xlfn.IFS(X49=1,IF(_xlpm.value&gt;0.97,2,1),X49=2,IF(_xlpm.value&gt;0.98,3,2),X49=3,1))</f>
        <v>2</v>
      </c>
      <c r="Y50" s="59">
        <f t="shared" ca="1" si="404"/>
        <v>0.06</v>
      </c>
      <c r="Z50" s="40">
        <f t="shared" ca="1" si="205"/>
        <v>283108.82138610299</v>
      </c>
      <c r="AA50" s="28" cm="1">
        <f t="array" aca="1" ref="AA50" ca="1">_xlfn.LET(_xlpm.value,RAND(),_xlfn.IFS(AA49=1,IF(_xlpm.value&gt;0.97,2,1),AA49=2,IF(_xlpm.value&gt;0.98,3,2),AA49=3,1))</f>
        <v>2</v>
      </c>
      <c r="AB50" s="59">
        <f t="shared" ca="1" si="405"/>
        <v>0.06</v>
      </c>
      <c r="AC50" s="40">
        <f t="shared" ca="1" si="206"/>
        <v>283108.82138610299</v>
      </c>
      <c r="AD50" s="28" cm="1">
        <f t="array" aca="1" ref="AD50" ca="1">_xlfn.LET(_xlpm.value,RAND(),_xlfn.IFS(AD49=1,IF(_xlpm.value&gt;0.97,2,1),AD49=2,IF(_xlpm.value&gt;0.98,3,2),AD49=3,1))</f>
        <v>2</v>
      </c>
      <c r="AE50" s="59">
        <f t="shared" ca="1" si="406"/>
        <v>0.06</v>
      </c>
      <c r="AF50" s="40">
        <f t="shared" ca="1" si="207"/>
        <v>171995.96172172923</v>
      </c>
      <c r="AG50" s="28" cm="1">
        <f t="array" aca="1" ref="AG50" ca="1">_xlfn.LET(_xlpm.value,RAND(),_xlfn.IFS(AG49=1,IF(_xlpm.value&gt;0.97,2,1),AG49=2,IF(_xlpm.value&gt;0.98,3,2),AG49=3,1))</f>
        <v>2</v>
      </c>
      <c r="AH50" s="59">
        <f t="shared" ca="1" si="407"/>
        <v>0.06</v>
      </c>
      <c r="AI50" s="40">
        <f t="shared" ca="1" si="208"/>
        <v>283108.82138610299</v>
      </c>
      <c r="AJ50" s="28" cm="1">
        <f t="array" aca="1" ref="AJ50" ca="1">_xlfn.LET(_xlpm.value,RAND(),_xlfn.IFS(AJ49=1,IF(_xlpm.value&gt;0.97,2,1),AJ49=2,IF(_xlpm.value&gt;0.98,3,2),AJ49=3,1))</f>
        <v>2</v>
      </c>
      <c r="AK50" s="59">
        <f t="shared" ca="1" si="408"/>
        <v>0.06</v>
      </c>
      <c r="AL50" s="40">
        <f t="shared" ca="1" si="209"/>
        <v>120315.44254525147</v>
      </c>
      <c r="AM50" s="28" cm="1">
        <f t="array" aca="1" ref="AM50" ca="1">_xlfn.LET(_xlpm.value,RAND(),_xlfn.IFS(AM49=1,IF(_xlpm.value&gt;0.97,2,1),AM49=2,IF(_xlpm.value&gt;0.98,3,2),AM49=3,1))</f>
        <v>1</v>
      </c>
      <c r="AN50" s="59">
        <f t="shared" ca="1" si="409"/>
        <v>0.06</v>
      </c>
      <c r="AO50" s="40">
        <f t="shared" ca="1" si="210"/>
        <v>101231.90685808395</v>
      </c>
      <c r="AP50" s="28" cm="1">
        <f t="array" aca="1" ref="AP50" ca="1">_xlfn.LET(_xlpm.value,RAND(),_xlfn.IFS(AP49=1,IF(_xlpm.value&gt;0.97,2,1),AP49=2,IF(_xlpm.value&gt;0.98,3,2),AP49=3,1))</f>
        <v>2</v>
      </c>
      <c r="AQ50" s="59">
        <f t="shared" ca="1" si="410"/>
        <v>0.06</v>
      </c>
      <c r="AR50" s="40">
        <f t="shared" ca="1" si="211"/>
        <v>283108.82138610299</v>
      </c>
      <c r="AS50" s="28" cm="1">
        <f t="array" aca="1" ref="AS50" ca="1">_xlfn.LET(_xlpm.value,RAND(),_xlfn.IFS(AS49=1,IF(_xlpm.value&gt;0.97,2,1),AS49=2,IF(_xlpm.value&gt;0.98,3,2),AS49=3,1))</f>
        <v>2</v>
      </c>
      <c r="AT50" s="59">
        <f t="shared" ca="1" si="411"/>
        <v>0.06</v>
      </c>
      <c r="AU50" s="40">
        <f t="shared" ca="1" si="212"/>
        <v>283108.82138610299</v>
      </c>
      <c r="AV50" s="28" cm="1">
        <f t="array" aca="1" ref="AV50" ca="1">_xlfn.LET(_xlpm.value,RAND(),_xlfn.IFS(AV49=1,IF(_xlpm.value&gt;0.97,2,1),AV49=2,IF(_xlpm.value&gt;0.98,3,2),AV49=3,1))</f>
        <v>1</v>
      </c>
      <c r="AW50" s="59">
        <f t="shared" ca="1" si="412"/>
        <v>0.06</v>
      </c>
      <c r="AX50" s="40">
        <f t="shared" ca="1" si="213"/>
        <v>283108.82138610299</v>
      </c>
      <c r="AY50" s="28" cm="1">
        <f t="array" aca="1" ref="AY50" ca="1">_xlfn.LET(_xlpm.value,RAND(),_xlfn.IFS(AY49=1,IF(_xlpm.value&gt;0.97,2,1),AY49=2,IF(_xlpm.value&gt;0.98,3,2),AY49=3,1))</f>
        <v>2</v>
      </c>
      <c r="AZ50" s="59">
        <f t="shared" ca="1" si="413"/>
        <v>0.06</v>
      </c>
      <c r="BA50" s="40">
        <f t="shared" ca="1" si="214"/>
        <v>283108.82138610299</v>
      </c>
      <c r="BB50" s="28" cm="1">
        <f t="array" aca="1" ref="BB50" ca="1">_xlfn.LET(_xlpm.value,RAND(),_xlfn.IFS(BB49=1,IF(_xlpm.value&gt;0.97,2,1),BB49=2,IF(_xlpm.value&gt;0.98,3,2),BB49=3,1))</f>
        <v>1</v>
      </c>
      <c r="BC50" s="59">
        <f t="shared" ca="1" si="414"/>
        <v>0.06</v>
      </c>
      <c r="BD50" s="40">
        <f t="shared" ca="1" si="215"/>
        <v>51025.225280570405</v>
      </c>
      <c r="BE50" s="28" cm="1">
        <f t="array" aca="1" ref="BE50" ca="1">_xlfn.LET(_xlpm.value,RAND(),_xlfn.IFS(BE49=1,IF(_xlpm.value&gt;0.97,2,1),BE49=2,IF(_xlpm.value&gt;0.98,3,2),BE49=3,1))</f>
        <v>2</v>
      </c>
      <c r="BF50" s="59">
        <f t="shared" ca="1" si="415"/>
        <v>0.06</v>
      </c>
      <c r="BG50" s="40">
        <f t="shared" ca="1" si="216"/>
        <v>283108.82138610299</v>
      </c>
      <c r="BH50" s="28" cm="1">
        <f t="array" aca="1" ref="BH50" ca="1">_xlfn.LET(_xlpm.value,RAND(),_xlfn.IFS(BH49=1,IF(_xlpm.value&gt;0.97,2,1),BH49=2,IF(_xlpm.value&gt;0.98,3,2),BH49=3,1))</f>
        <v>2</v>
      </c>
      <c r="BI50" s="59">
        <f t="shared" ca="1" si="416"/>
        <v>0.06</v>
      </c>
      <c r="BJ50" s="40">
        <f t="shared" ca="1" si="217"/>
        <v>97652.449720294491</v>
      </c>
      <c r="BK50" s="28" cm="1">
        <f t="array" aca="1" ref="BK50" ca="1">_xlfn.LET(_xlpm.value,RAND(),_xlfn.IFS(BK49=1,IF(_xlpm.value&gt;0.97,2,1),BK49=2,IF(_xlpm.value&gt;0.98,3,2),BK49=3,1))</f>
        <v>2</v>
      </c>
      <c r="BL50" s="59">
        <f t="shared" ca="1" si="417"/>
        <v>0.06</v>
      </c>
      <c r="BM50" s="40">
        <f t="shared" ca="1" si="218"/>
        <v>283108.82138610299</v>
      </c>
      <c r="BN50" s="28" cm="1">
        <f t="array" aca="1" ref="BN50" ca="1">_xlfn.LET(_xlpm.value,RAND(),_xlfn.IFS(BN49=1,IF(_xlpm.value&gt;0.97,2,1),BN49=2,IF(_xlpm.value&gt;0.98,3,2),BN49=3,1))</f>
        <v>1</v>
      </c>
      <c r="BO50" s="59">
        <f t="shared" ca="1" si="418"/>
        <v>0.06</v>
      </c>
      <c r="BP50" s="40">
        <f t="shared" ca="1" si="219"/>
        <v>283108.82138610299</v>
      </c>
      <c r="BQ50" s="28" cm="1">
        <f t="array" aca="1" ref="BQ50" ca="1">_xlfn.LET(_xlpm.value,RAND(),_xlfn.IFS(BQ49=1,IF(_xlpm.value&gt;0.97,2,1),BQ49=2,IF(_xlpm.value&gt;0.98,3,2),BQ49=3,1))</f>
        <v>2</v>
      </c>
      <c r="BR50" s="59">
        <f t="shared" ca="1" si="419"/>
        <v>0.06</v>
      </c>
      <c r="BS50" s="40">
        <f t="shared" ca="1" si="220"/>
        <v>283108.82138610299</v>
      </c>
      <c r="BT50" s="28" cm="1">
        <f t="array" aca="1" ref="BT50" ca="1">_xlfn.LET(_xlpm.value,RAND(),_xlfn.IFS(BT49=1,IF(_xlpm.value&gt;0.97,2,1),BT49=2,IF(_xlpm.value&gt;0.98,3,2),BT49=3,1))</f>
        <v>1</v>
      </c>
      <c r="BU50" s="59">
        <f t="shared" ca="1" si="420"/>
        <v>0.06</v>
      </c>
      <c r="BV50" s="40">
        <f t="shared" ca="1" si="221"/>
        <v>86576.158260773038</v>
      </c>
      <c r="BW50" s="28" cm="1">
        <f t="array" aca="1" ref="BW50" ca="1">_xlfn.LET(_xlpm.value,RAND(),_xlfn.IFS(BW49=1,IF(_xlpm.value&gt;0.97,2,1),BW49=2,IF(_xlpm.value&gt;0.98,3,2),BW49=3,1))</f>
        <v>1</v>
      </c>
      <c r="BX50" s="59">
        <f t="shared" ca="1" si="421"/>
        <v>0.06</v>
      </c>
      <c r="BY50" s="40">
        <f t="shared" ca="1" si="222"/>
        <v>283108.82138610299</v>
      </c>
      <c r="BZ50" s="28" cm="1">
        <f t="array" aca="1" ref="BZ50" ca="1">_xlfn.LET(_xlpm.value,RAND(),_xlfn.IFS(BZ49=1,IF(_xlpm.value&gt;0.97,2,1),BZ49=2,IF(_xlpm.value&gt;0.98,3,2),BZ49=3,1))</f>
        <v>2</v>
      </c>
      <c r="CA50" s="59">
        <f t="shared" ca="1" si="422"/>
        <v>0.06</v>
      </c>
      <c r="CB50" s="40">
        <f t="shared" ca="1" si="223"/>
        <v>171995.96172172923</v>
      </c>
      <c r="CC50" s="28" cm="1">
        <f t="array" aca="1" ref="CC50" ca="1">_xlfn.LET(_xlpm.value,RAND(),_xlfn.IFS(CC49=1,IF(_xlpm.value&gt;0.97,2,1),CC49=2,IF(_xlpm.value&gt;0.98,3,2),CC49=3,1))</f>
        <v>1</v>
      </c>
      <c r="CD50" s="59">
        <f t="shared" ca="1" si="423"/>
        <v>0.06</v>
      </c>
      <c r="CE50" s="40">
        <f t="shared" ca="1" si="224"/>
        <v>283108.82138610299</v>
      </c>
      <c r="CF50" s="28" cm="1">
        <f t="array" aca="1" ref="CF50" ca="1">_xlfn.LET(_xlpm.value,RAND(),_xlfn.IFS(CF49=1,IF(_xlpm.value&gt;0.97,2,1),CF49=2,IF(_xlpm.value&gt;0.98,3,2),CF49=3,1))</f>
        <v>2</v>
      </c>
      <c r="CG50" s="59">
        <f t="shared" ca="1" si="424"/>
        <v>0.06</v>
      </c>
      <c r="CH50" s="40">
        <f t="shared" ca="1" si="225"/>
        <v>91631.480293803106</v>
      </c>
      <c r="CI50" s="28" cm="1">
        <f t="array" aca="1" ref="CI50" ca="1">_xlfn.LET(_xlpm.value,RAND(),_xlfn.IFS(CI49=1,IF(_xlpm.value&gt;0.97,2,1),CI49=2,IF(_xlpm.value&gt;0.98,3,2),CI49=3,1))</f>
        <v>2</v>
      </c>
      <c r="CJ50" s="59">
        <f t="shared" ca="1" si="425"/>
        <v>0.06</v>
      </c>
      <c r="CK50" s="40">
        <f t="shared" ca="1" si="226"/>
        <v>283108.82138610299</v>
      </c>
      <c r="CL50" s="28" cm="1">
        <f t="array" aca="1" ref="CL50" ca="1">_xlfn.LET(_xlpm.value,RAND(),_xlfn.IFS(CL49=1,IF(_xlpm.value&gt;0.97,2,1),CL49=2,IF(_xlpm.value&gt;0.98,3,2),CL49=3,1))</f>
        <v>1</v>
      </c>
      <c r="CM50" s="59">
        <f t="shared" ca="1" si="426"/>
        <v>0.06</v>
      </c>
      <c r="CN50" s="40">
        <f t="shared" ca="1" si="227"/>
        <v>283108.82138610299</v>
      </c>
      <c r="CO50" s="28" cm="1">
        <f t="array" aca="1" ref="CO50" ca="1">_xlfn.LET(_xlpm.value,RAND(),_xlfn.IFS(CO49=1,IF(_xlpm.value&gt;0.97,2,1),CO49=2,IF(_xlpm.value&gt;0.98,3,2),CO49=3,1))</f>
        <v>2</v>
      </c>
      <c r="CP50" s="59">
        <f t="shared" ca="1" si="427"/>
        <v>0.06</v>
      </c>
      <c r="CQ50" s="40">
        <f t="shared" ca="1" si="228"/>
        <v>283108.82138610299</v>
      </c>
      <c r="CR50" s="28" cm="1">
        <f t="array" aca="1" ref="CR50" ca="1">_xlfn.LET(_xlpm.value,RAND(),_xlfn.IFS(CR49=1,IF(_xlpm.value&gt;0.97,2,1),CR49=2,IF(_xlpm.value&gt;0.98,3,2),CR49=3,1))</f>
        <v>2</v>
      </c>
      <c r="CS50" s="59">
        <f t="shared" ca="1" si="428"/>
        <v>0.06</v>
      </c>
      <c r="CT50" s="40">
        <f t="shared" ca="1" si="229"/>
        <v>283108.82138610299</v>
      </c>
      <c r="CU50" s="28" cm="1">
        <f t="array" aca="1" ref="CU50" ca="1">_xlfn.LET(_xlpm.value,RAND(),_xlfn.IFS(CU49=1,IF(_xlpm.value&gt;0.97,2,1),CU49=2,IF(_xlpm.value&gt;0.98,3,2),CU49=3,1))</f>
        <v>2</v>
      </c>
      <c r="CV50" s="59">
        <f t="shared" ca="1" si="429"/>
        <v>0.06</v>
      </c>
      <c r="CW50" s="40">
        <f t="shared" ca="1" si="230"/>
        <v>283108.82138610299</v>
      </c>
      <c r="CX50" s="28" cm="1">
        <f t="array" aca="1" ref="CX50" ca="1">_xlfn.LET(_xlpm.value,RAND(),_xlfn.IFS(CX49=1,IF(_xlpm.value&gt;0.97,2,1),CX49=2,IF(_xlpm.value&gt;0.98,3,2),CX49=3,1))</f>
        <v>1</v>
      </c>
      <c r="CY50" s="59">
        <f t="shared" ca="1" si="430"/>
        <v>0.06</v>
      </c>
      <c r="CZ50" s="40">
        <f t="shared" ca="1" si="231"/>
        <v>82571.86971278234</v>
      </c>
      <c r="DA50" s="28" cm="1">
        <f t="array" aca="1" ref="DA50" ca="1">_xlfn.LET(_xlpm.value,RAND(),_xlfn.IFS(DA49=1,IF(_xlpm.value&gt;0.97,2,1),DA49=2,IF(_xlpm.value&gt;0.98,3,2),DA49=3,1))</f>
        <v>1</v>
      </c>
      <c r="DB50" s="59">
        <f t="shared" ca="1" si="431"/>
        <v>0.06</v>
      </c>
      <c r="DC50" s="40">
        <f t="shared" ca="1" si="232"/>
        <v>283108.82138610299</v>
      </c>
      <c r="DD50" s="28" cm="1">
        <f t="array" aca="1" ref="DD50" ca="1">_xlfn.LET(_xlpm.value,RAND(),_xlfn.IFS(DD49=1,IF(_xlpm.value&gt;0.97,2,1),DD49=2,IF(_xlpm.value&gt;0.98,3,2),DD49=3,1))</f>
        <v>2</v>
      </c>
      <c r="DE50" s="59">
        <f t="shared" ca="1" si="432"/>
        <v>0.06</v>
      </c>
      <c r="DF50" s="40">
        <f t="shared" ca="1" si="233"/>
        <v>129132.33135882579</v>
      </c>
      <c r="DG50" s="28" cm="1">
        <f t="array" aca="1" ref="DG50" ca="1">_xlfn.LET(_xlpm.value,RAND(),_xlfn.IFS(DG49=1,IF(_xlpm.value&gt;0.97,2,1),DG49=2,IF(_xlpm.value&gt;0.98,3,2),DG49=3,1))</f>
        <v>2</v>
      </c>
      <c r="DH50" s="59">
        <f t="shared" ca="1" si="433"/>
        <v>0.06</v>
      </c>
      <c r="DI50" s="40">
        <f t="shared" ca="1" si="234"/>
        <v>283108.82138610299</v>
      </c>
      <c r="DJ50" s="28" cm="1">
        <f t="array" aca="1" ref="DJ50" ca="1">_xlfn.LET(_xlpm.value,RAND(),_xlfn.IFS(DJ49=1,IF(_xlpm.value&gt;0.97,2,1),DJ49=2,IF(_xlpm.value&gt;0.98,3,2),DJ49=3,1))</f>
        <v>2</v>
      </c>
      <c r="DK50" s="59">
        <f t="shared" ca="1" si="434"/>
        <v>0.06</v>
      </c>
      <c r="DL50" s="40">
        <f t="shared" ca="1" si="235"/>
        <v>283108.82138610299</v>
      </c>
      <c r="DM50" s="28" cm="1">
        <f t="array" aca="1" ref="DM50" ca="1">_xlfn.LET(_xlpm.value,RAND(),_xlfn.IFS(DM49=1,IF(_xlpm.value&gt;0.97,2,1),DM49=2,IF(_xlpm.value&gt;0.98,3,2),DM49=3,1))</f>
        <v>1</v>
      </c>
      <c r="DN50" s="59">
        <f t="shared" ca="1" si="435"/>
        <v>0.06</v>
      </c>
      <c r="DO50" s="40">
        <f t="shared" ca="1" si="236"/>
        <v>283108.82138610299</v>
      </c>
      <c r="DP50" s="28" cm="1">
        <f t="array" aca="1" ref="DP50" ca="1">_xlfn.LET(_xlpm.value,RAND(),_xlfn.IFS(DP49=1,IF(_xlpm.value&gt;0.97,2,1),DP49=2,IF(_xlpm.value&gt;0.98,3,2),DP49=3,1))</f>
        <v>2</v>
      </c>
      <c r="DQ50" s="59">
        <f t="shared" ca="1" si="436"/>
        <v>0.06</v>
      </c>
      <c r="DR50" s="40">
        <f t="shared" ca="1" si="237"/>
        <v>283108.82138610299</v>
      </c>
      <c r="DS50" s="28" cm="1">
        <f t="array" aca="1" ref="DS50" ca="1">_xlfn.LET(_xlpm.value,RAND(),_xlfn.IFS(DS49=1,IF(_xlpm.value&gt;0.97,2,1),DS49=2,IF(_xlpm.value&gt;0.98,3,2),DS49=3,1))</f>
        <v>1</v>
      </c>
      <c r="DT50" s="59">
        <f t="shared" ca="1" si="437"/>
        <v>0.06</v>
      </c>
      <c r="DU50" s="40">
        <f t="shared" ca="1" si="238"/>
        <v>283108.82138610299</v>
      </c>
      <c r="DV50" s="28" cm="1">
        <f t="array" aca="1" ref="DV50" ca="1">_xlfn.LET(_xlpm.value,RAND(),_xlfn.IFS(DV49=1,IF(_xlpm.value&gt;0.97,2,1),DV49=2,IF(_xlpm.value&gt;0.98,3,2),DV49=3,1))</f>
        <v>2</v>
      </c>
      <c r="DW50" s="59">
        <f t="shared" ca="1" si="438"/>
        <v>0.06</v>
      </c>
      <c r="DX50" s="40">
        <f t="shared" ca="1" si="239"/>
        <v>139633.38700601374</v>
      </c>
      <c r="DY50" s="28" cm="1">
        <f t="array" aca="1" ref="DY50" ca="1">_xlfn.LET(_xlpm.value,RAND(),_xlfn.IFS(DY49=1,IF(_xlpm.value&gt;0.97,2,1),DY49=2,IF(_xlpm.value&gt;0.98,3,2),DY49=3,1))</f>
        <v>3</v>
      </c>
      <c r="DZ50" s="59">
        <f t="shared" ca="1" si="439"/>
        <v>-0.7</v>
      </c>
      <c r="EA50" s="40">
        <f t="shared" ca="1" si="240"/>
        <v>80893.680528142359</v>
      </c>
      <c r="EB50" s="28" cm="1">
        <f t="array" aca="1" ref="EB50" ca="1">_xlfn.LET(_xlpm.value,RAND(),_xlfn.IFS(EB49=1,IF(_xlpm.value&gt;0.97,2,1),EB49=2,IF(_xlpm.value&gt;0.98,3,2),EB49=3,1))</f>
        <v>2</v>
      </c>
      <c r="EC50" s="59">
        <f t="shared" ca="1" si="440"/>
        <v>0.06</v>
      </c>
      <c r="ED50" s="40">
        <f t="shared" ca="1" si="241"/>
        <v>120315.44254525147</v>
      </c>
      <c r="EE50" s="28" cm="1">
        <f t="array" aca="1" ref="EE50" ca="1">_xlfn.LET(_xlpm.value,RAND(),_xlfn.IFS(EE49=1,IF(_xlpm.value&gt;0.97,2,1),EE49=2,IF(_xlpm.value&gt;0.98,3,2),EE49=3,1))</f>
        <v>1</v>
      </c>
      <c r="EF50" s="59">
        <f t="shared" ca="1" si="441"/>
        <v>0.06</v>
      </c>
      <c r="EG50" s="40">
        <f t="shared" ca="1" si="242"/>
        <v>283108.82138610299</v>
      </c>
      <c r="EH50" s="28" cm="1">
        <f t="array" aca="1" ref="EH50" ca="1">_xlfn.LET(_xlpm.value,RAND(),_xlfn.IFS(EH49=1,IF(_xlpm.value&gt;0.97,2,1),EH49=2,IF(_xlpm.value&gt;0.98,3,2),EH49=3,1))</f>
        <v>1</v>
      </c>
      <c r="EI50" s="59">
        <f t="shared" ca="1" si="442"/>
        <v>0.06</v>
      </c>
      <c r="EJ50" s="40">
        <f t="shared" ca="1" si="243"/>
        <v>283108.82138610299</v>
      </c>
      <c r="EK50" s="28" cm="1">
        <f t="array" aca="1" ref="EK50" ca="1">_xlfn.LET(_xlpm.value,RAND(),_xlfn.IFS(EK49=1,IF(_xlpm.value&gt;0.97,2,1),EK49=2,IF(_xlpm.value&gt;0.98,3,2),EK49=3,1))</f>
        <v>1</v>
      </c>
      <c r="EL50" s="59">
        <f t="shared" ca="1" si="443"/>
        <v>0.06</v>
      </c>
      <c r="EM50" s="40">
        <f t="shared" ca="1" si="244"/>
        <v>283108.82138610299</v>
      </c>
      <c r="EN50" s="28" cm="1">
        <f t="array" aca="1" ref="EN50" ca="1">_xlfn.LET(_xlpm.value,RAND(),_xlfn.IFS(EN49=1,IF(_xlpm.value&gt;0.97,2,1),EN49=2,IF(_xlpm.value&gt;0.98,3,2),EN49=3,1))</f>
        <v>1</v>
      </c>
      <c r="EO50" s="59">
        <f t="shared" ca="1" si="444"/>
        <v>0.06</v>
      </c>
      <c r="EP50" s="40">
        <f t="shared" ca="1" si="245"/>
        <v>126020.553412183</v>
      </c>
      <c r="EQ50" s="28" cm="1">
        <f t="array" aca="1" ref="EQ50" ca="1">_xlfn.LET(_xlpm.value,RAND(),_xlfn.IFS(EQ49=1,IF(_xlpm.value&gt;0.97,2,1),EQ49=2,IF(_xlpm.value&gt;0.98,3,2),EQ49=3,1))</f>
        <v>2</v>
      </c>
      <c r="ER50" s="59">
        <f t="shared" ca="1" si="445"/>
        <v>0.06</v>
      </c>
      <c r="ES50" s="40">
        <f t="shared" ca="1" si="246"/>
        <v>283108.82138610299</v>
      </c>
      <c r="ET50" s="28" cm="1">
        <f t="array" aca="1" ref="ET50" ca="1">_xlfn.LET(_xlpm.value,RAND(),_xlfn.IFS(ET49=1,IF(_xlpm.value&gt;0.97,2,1),ET49=2,IF(_xlpm.value&gt;0.98,3,2),ET49=3,1))</f>
        <v>1</v>
      </c>
      <c r="EU50" s="59">
        <f t="shared" ca="1" si="446"/>
        <v>0.06</v>
      </c>
      <c r="EV50" s="40">
        <f t="shared" ca="1" si="247"/>
        <v>81708.335472142353</v>
      </c>
      <c r="EW50" s="28" cm="1">
        <f t="array" aca="1" ref="EW50" ca="1">_xlfn.LET(_xlpm.value,RAND(),_xlfn.IFS(EW49=1,IF(_xlpm.value&gt;0.97,2,1),EW49=2,IF(_xlpm.value&gt;0.98,3,2),EW49=3,1))</f>
        <v>1</v>
      </c>
      <c r="EX50" s="59">
        <f t="shared" ca="1" si="447"/>
        <v>0.06</v>
      </c>
      <c r="EY50" s="40">
        <f t="shared" ca="1" si="248"/>
        <v>101231.90685808395</v>
      </c>
      <c r="EZ50" s="28" cm="1">
        <f t="array" aca="1" ref="EZ50" ca="1">_xlfn.LET(_xlpm.value,RAND(),_xlfn.IFS(EZ49=1,IF(_xlpm.value&gt;0.97,2,1),EZ49=2,IF(_xlpm.value&gt;0.98,3,2),EZ49=3,1))</f>
        <v>1</v>
      </c>
      <c r="FA50" s="59">
        <f t="shared" ca="1" si="448"/>
        <v>0.06</v>
      </c>
      <c r="FB50" s="40">
        <f t="shared" ca="1" si="249"/>
        <v>283108.82138610299</v>
      </c>
      <c r="FC50" s="28" cm="1">
        <f t="array" aca="1" ref="FC50" ca="1">_xlfn.LET(_xlpm.value,RAND(),_xlfn.IFS(FC49=1,IF(_xlpm.value&gt;0.97,2,1),FC49=2,IF(_xlpm.value&gt;0.98,3,2),FC49=3,1))</f>
        <v>2</v>
      </c>
      <c r="FD50" s="59">
        <f t="shared" ca="1" si="449"/>
        <v>0.06</v>
      </c>
      <c r="FE50" s="40">
        <f t="shared" ca="1" si="250"/>
        <v>283108.82138610299</v>
      </c>
      <c r="FF50" s="28" cm="1">
        <f t="array" aca="1" ref="FF50" ca="1">_xlfn.LET(_xlpm.value,RAND(),_xlfn.IFS(FF49=1,IF(_xlpm.value&gt;0.97,2,1),FF49=2,IF(_xlpm.value&gt;0.98,3,2),FF49=3,1))</f>
        <v>2</v>
      </c>
      <c r="FG50" s="59">
        <f t="shared" ca="1" si="450"/>
        <v>0.06</v>
      </c>
      <c r="FH50" s="40">
        <f t="shared" ca="1" si="251"/>
        <v>283108.82138610299</v>
      </c>
      <c r="FI50" s="28" cm="1">
        <f t="array" aca="1" ref="FI50" ca="1">_xlfn.LET(_xlpm.value,RAND(),_xlfn.IFS(FI49=1,IF(_xlpm.value&gt;0.97,2,1),FI49=2,IF(_xlpm.value&gt;0.98,3,2),FI49=3,1))</f>
        <v>1</v>
      </c>
      <c r="FJ50" s="59">
        <f t="shared" ca="1" si="451"/>
        <v>0.06</v>
      </c>
      <c r="FK50" s="40">
        <f t="shared" ca="1" si="252"/>
        <v>283108.82138610299</v>
      </c>
      <c r="FL50" s="28" cm="1">
        <f t="array" aca="1" ref="FL50" ca="1">_xlfn.LET(_xlpm.value,RAND(),_xlfn.IFS(FL49=1,IF(_xlpm.value&gt;0.97,2,1),FL49=2,IF(_xlpm.value&gt;0.98,3,2),FL49=3,1))</f>
        <v>1</v>
      </c>
      <c r="FM50" s="59">
        <f t="shared" ca="1" si="452"/>
        <v>0.06</v>
      </c>
      <c r="FN50" s="40">
        <f t="shared" ca="1" si="253"/>
        <v>283108.82138610299</v>
      </c>
      <c r="FO50" s="28" cm="1">
        <f t="array" aca="1" ref="FO50" ca="1">_xlfn.LET(_xlpm.value,RAND(),_xlfn.IFS(FO49=1,IF(_xlpm.value&gt;0.97,2,1),FO49=2,IF(_xlpm.value&gt;0.98,3,2),FO49=3,1))</f>
        <v>2</v>
      </c>
      <c r="FP50" s="59">
        <f t="shared" ca="1" si="453"/>
        <v>0.06</v>
      </c>
      <c r="FQ50" s="40">
        <f t="shared" ca="1" si="254"/>
        <v>152140.31229870513</v>
      </c>
      <c r="FR50" s="28" cm="1">
        <f t="array" aca="1" ref="FR50" ca="1">_xlfn.LET(_xlpm.value,RAND(),_xlfn.IFS(FR49=1,IF(_xlpm.value&gt;0.97,2,1),FR49=2,IF(_xlpm.value&gt;0.98,3,2),FR49=3,1))</f>
        <v>1</v>
      </c>
      <c r="FS50" s="59">
        <f t="shared" ca="1" si="454"/>
        <v>0.06</v>
      </c>
      <c r="FT50" s="40">
        <f t="shared" ca="1" si="255"/>
        <v>129132.33135882579</v>
      </c>
      <c r="FU50" s="28" cm="1">
        <f t="array" aca="1" ref="FU50" ca="1">_xlfn.LET(_xlpm.value,RAND(),_xlfn.IFS(FU49=1,IF(_xlpm.value&gt;0.97,2,1),FU49=2,IF(_xlpm.value&gt;0.98,3,2),FU49=3,1))</f>
        <v>2</v>
      </c>
      <c r="FV50" s="59">
        <f t="shared" ca="1" si="455"/>
        <v>0.06</v>
      </c>
      <c r="FW50" s="40">
        <f t="shared" ca="1" si="256"/>
        <v>283108.82138610299</v>
      </c>
      <c r="FX50" s="28" cm="1">
        <f t="array" aca="1" ref="FX50" ca="1">_xlfn.LET(_xlpm.value,RAND(),_xlfn.IFS(FX49=1,IF(_xlpm.value&gt;0.97,2,1),FX49=2,IF(_xlpm.value&gt;0.98,3,2),FX49=3,1))</f>
        <v>1</v>
      </c>
      <c r="FY50" s="59">
        <f t="shared" ca="1" si="456"/>
        <v>0.06</v>
      </c>
      <c r="FZ50" s="40">
        <f t="shared" ca="1" si="257"/>
        <v>283108.82138610299</v>
      </c>
      <c r="GA50" s="28" cm="1">
        <f t="array" aca="1" ref="GA50" ca="1">_xlfn.LET(_xlpm.value,RAND(),_xlfn.IFS(GA49=1,IF(_xlpm.value&gt;0.97,2,1),GA49=2,IF(_xlpm.value&gt;0.98,3,2),GA49=3,1))</f>
        <v>2</v>
      </c>
      <c r="GB50" s="59">
        <f t="shared" ca="1" si="457"/>
        <v>0.06</v>
      </c>
      <c r="GC50" s="40">
        <f t="shared" ca="1" si="258"/>
        <v>283108.82138610299</v>
      </c>
      <c r="GD50" s="28" cm="1">
        <f t="array" aca="1" ref="GD50" ca="1">_xlfn.LET(_xlpm.value,RAND(),_xlfn.IFS(GD49=1,IF(_xlpm.value&gt;0.97,2,1),GD49=2,IF(_xlpm.value&gt;0.98,3,2),GD49=3,1))</f>
        <v>2</v>
      </c>
      <c r="GE50" s="59">
        <f t="shared" ca="1" si="458"/>
        <v>0.06</v>
      </c>
      <c r="GF50" s="40">
        <f t="shared" ca="1" si="259"/>
        <v>283108.82138610299</v>
      </c>
      <c r="GG50" s="28" cm="1">
        <f t="array" aca="1" ref="GG50" ca="1">_xlfn.LET(_xlpm.value,RAND(),_xlfn.IFS(GG49=1,IF(_xlpm.value&gt;0.97,2,1),GG49=2,IF(_xlpm.value&gt;0.98,3,2),GG49=3,1))</f>
        <v>2</v>
      </c>
      <c r="GH50" s="59">
        <f t="shared" ca="1" si="459"/>
        <v>0.06</v>
      </c>
      <c r="GI50" s="40">
        <f t="shared" ca="1" si="260"/>
        <v>283108.82138610299</v>
      </c>
      <c r="GJ50" s="28" cm="1">
        <f t="array" aca="1" ref="GJ50" ca="1">_xlfn.LET(_xlpm.value,RAND(),_xlfn.IFS(GJ49=1,IF(_xlpm.value&gt;0.97,2,1),GJ49=2,IF(_xlpm.value&gt;0.98,3,2),GJ49=3,1))</f>
        <v>1</v>
      </c>
      <c r="GK50" s="59">
        <f t="shared" ca="1" si="460"/>
        <v>0.06</v>
      </c>
      <c r="GL50" s="40">
        <f t="shared" ca="1" si="261"/>
        <v>283108.82138610299</v>
      </c>
      <c r="GM50" s="28" cm="1">
        <f t="array" aca="1" ref="GM50" ca="1">_xlfn.LET(_xlpm.value,RAND(),_xlfn.IFS(GM49=1,IF(_xlpm.value&gt;0.97,2,1),GM49=2,IF(_xlpm.value&gt;0.98,3,2),GM49=3,1))</f>
        <v>1</v>
      </c>
      <c r="GN50" s="59">
        <f t="shared" ca="1" si="461"/>
        <v>0.06</v>
      </c>
      <c r="GO50" s="40">
        <f t="shared" ca="1" si="262"/>
        <v>87731.761868730857</v>
      </c>
      <c r="GP50" s="28" cm="1">
        <f t="array" aca="1" ref="GP50" ca="1">_xlfn.LET(_xlpm.value,RAND(),_xlfn.IFS(GP49=1,IF(_xlpm.value&gt;0.97,2,1),GP49=2,IF(_xlpm.value&gt;0.98,3,2),GP49=3,1))</f>
        <v>2</v>
      </c>
      <c r="GQ50" s="59">
        <f t="shared" ca="1" si="462"/>
        <v>0.06</v>
      </c>
      <c r="GR50" s="40">
        <f t="shared" ca="1" si="263"/>
        <v>283108.82138610299</v>
      </c>
      <c r="GS50" s="28" cm="1">
        <f t="array" aca="1" ref="GS50" ca="1">_xlfn.LET(_xlpm.value,RAND(),_xlfn.IFS(GS49=1,IF(_xlpm.value&gt;0.97,2,1),GS49=2,IF(_xlpm.value&gt;0.98,3,2),GS49=3,1))</f>
        <v>1</v>
      </c>
      <c r="GT50" s="59">
        <f t="shared" ca="1" si="463"/>
        <v>0.06</v>
      </c>
      <c r="GU50" s="40">
        <f t="shared" ca="1" si="264"/>
        <v>114850.29542532661</v>
      </c>
      <c r="GV50" s="28" cm="1">
        <f t="array" aca="1" ref="GV50" ca="1">_xlfn.LET(_xlpm.value,RAND(),_xlfn.IFS(GV49=1,IF(_xlpm.value&gt;0.97,2,1),GV49=2,IF(_xlpm.value&gt;0.98,3,2),GV49=3,1))</f>
        <v>1</v>
      </c>
      <c r="GW50" s="59">
        <f t="shared" ca="1" si="464"/>
        <v>0.06</v>
      </c>
      <c r="GX50" s="40">
        <f t="shared" ca="1" si="265"/>
        <v>283108.82138610299</v>
      </c>
      <c r="GY50" s="28" cm="1">
        <f t="array" aca="1" ref="GY50" ca="1">_xlfn.LET(_xlpm.value,RAND(),_xlfn.IFS(GY49=1,IF(_xlpm.value&gt;0.97,2,1),GY49=2,IF(_xlpm.value&gt;0.98,3,2),GY49=3,1))</f>
        <v>1</v>
      </c>
      <c r="GZ50" s="59">
        <f t="shared" ca="1" si="465"/>
        <v>0.06</v>
      </c>
      <c r="HA50" s="40">
        <f t="shared" ca="1" si="266"/>
        <v>283108.82138610299</v>
      </c>
      <c r="HB50" s="28" cm="1">
        <f t="array" aca="1" ref="HB50" ca="1">_xlfn.LET(_xlpm.value,RAND(),_xlfn.IFS(HB49=1,IF(_xlpm.value&gt;0.97,2,1),HB49=2,IF(_xlpm.value&gt;0.98,3,2),HB49=3,1))</f>
        <v>1</v>
      </c>
      <c r="HC50" s="59">
        <f t="shared" ca="1" si="466"/>
        <v>0.06</v>
      </c>
      <c r="HD50" s="40">
        <f t="shared" ca="1" si="267"/>
        <v>86576.158260773038</v>
      </c>
      <c r="HE50" s="28" cm="1">
        <f t="array" aca="1" ref="HE50" ca="1">_xlfn.LET(_xlpm.value,RAND(),_xlfn.IFS(HE49=1,IF(_xlpm.value&gt;0.97,2,1),HE49=2,IF(_xlpm.value&gt;0.98,3,2),HE49=3,1))</f>
        <v>2</v>
      </c>
      <c r="HF50" s="59">
        <f t="shared" ca="1" si="467"/>
        <v>0.06</v>
      </c>
      <c r="HG50" s="40">
        <f t="shared" ca="1" si="268"/>
        <v>152140.31229870513</v>
      </c>
      <c r="HH50" s="28" cm="1">
        <f t="array" aca="1" ref="HH50" ca="1">_xlfn.LET(_xlpm.value,RAND(),_xlfn.IFS(HH49=1,IF(_xlpm.value&gt;0.97,2,1),HH49=2,IF(_xlpm.value&gt;0.98,3,2),HH49=3,1))</f>
        <v>2</v>
      </c>
      <c r="HI50" s="59">
        <f t="shared" ca="1" si="468"/>
        <v>0.06</v>
      </c>
      <c r="HJ50" s="40">
        <f t="shared" ca="1" si="269"/>
        <v>283108.82138610299</v>
      </c>
      <c r="HK50" s="28" cm="1">
        <f t="array" aca="1" ref="HK50" ca="1">_xlfn.LET(_xlpm.value,RAND(),_xlfn.IFS(HK49=1,IF(_xlpm.value&gt;0.97,2,1),HK49=2,IF(_xlpm.value&gt;0.98,3,2),HK49=3,1))</f>
        <v>1</v>
      </c>
      <c r="HL50" s="59">
        <f t="shared" ca="1" si="469"/>
        <v>0.06</v>
      </c>
      <c r="HM50" s="40">
        <f t="shared" ca="1" si="270"/>
        <v>283108.82138610299</v>
      </c>
      <c r="HN50" s="28" cm="1">
        <f t="array" aca="1" ref="HN50" ca="1">_xlfn.LET(_xlpm.value,RAND(),_xlfn.IFS(HN49=1,IF(_xlpm.value&gt;0.97,2,1),HN49=2,IF(_xlpm.value&gt;0.98,3,2),HN49=3,1))</f>
        <v>1</v>
      </c>
      <c r="HO50" s="59">
        <f t="shared" ca="1" si="470"/>
        <v>0.06</v>
      </c>
      <c r="HP50" s="40">
        <f t="shared" ca="1" si="271"/>
        <v>236033.85235625476</v>
      </c>
      <c r="HQ50" s="28" cm="1">
        <f t="array" aca="1" ref="HQ50" ca="1">_xlfn.LET(_xlpm.value,RAND(),_xlfn.IFS(HQ49=1,IF(_xlpm.value&gt;0.97,2,1),HQ49=2,IF(_xlpm.value&gt;0.98,3,2),HQ49=3,1))</f>
        <v>1</v>
      </c>
      <c r="HR50" s="59">
        <f t="shared" ca="1" si="471"/>
        <v>0.06</v>
      </c>
      <c r="HS50" s="40">
        <f t="shared" ca="1" si="272"/>
        <v>283108.82138610299</v>
      </c>
      <c r="HT50" s="28" cm="1">
        <f t="array" aca="1" ref="HT50" ca="1">_xlfn.LET(_xlpm.value,RAND(),_xlfn.IFS(HT49=1,IF(_xlpm.value&gt;0.97,2,1),HT49=2,IF(_xlpm.value&gt;0.98,3,2),HT49=3,1))</f>
        <v>1</v>
      </c>
      <c r="HU50" s="59">
        <f t="shared" ca="1" si="472"/>
        <v>0.06</v>
      </c>
      <c r="HV50" s="40">
        <f t="shared" ca="1" si="273"/>
        <v>283108.82138610299</v>
      </c>
      <c r="HW50" s="28" cm="1">
        <f t="array" aca="1" ref="HW50" ca="1">_xlfn.LET(_xlpm.value,RAND(),_xlfn.IFS(HW49=1,IF(_xlpm.value&gt;0.97,2,1),HW49=2,IF(_xlpm.value&gt;0.98,3,2),HW49=3,1))</f>
        <v>1</v>
      </c>
      <c r="HX50" s="59">
        <f t="shared" ca="1" si="473"/>
        <v>0.06</v>
      </c>
      <c r="HY50" s="40">
        <f t="shared" ca="1" si="274"/>
        <v>99390.050272619497</v>
      </c>
      <c r="HZ50" s="28" cm="1">
        <f t="array" aca="1" ref="HZ50" ca="1">_xlfn.LET(_xlpm.value,RAND(),_xlfn.IFS(HZ49=1,IF(_xlpm.value&gt;0.97,2,1),HZ49=2,IF(_xlpm.value&gt;0.98,3,2),HZ49=3,1))</f>
        <v>1</v>
      </c>
      <c r="IA50" s="59">
        <f t="shared" ca="1" si="474"/>
        <v>0.06</v>
      </c>
      <c r="IB50" s="40">
        <f t="shared" ca="1" si="275"/>
        <v>283108.82138610299</v>
      </c>
      <c r="IC50" s="28" cm="1">
        <f t="array" aca="1" ref="IC50" ca="1">_xlfn.LET(_xlpm.value,RAND(),_xlfn.IFS(IC49=1,IF(_xlpm.value&gt;0.97,2,1),IC49=2,IF(_xlpm.value&gt;0.98,3,2),IC49=3,1))</f>
        <v>1</v>
      </c>
      <c r="ID50" s="59">
        <f t="shared" ca="1" si="475"/>
        <v>0.06</v>
      </c>
      <c r="IE50" s="40">
        <f t="shared" ca="1" si="276"/>
        <v>283108.82138610299</v>
      </c>
      <c r="IF50" s="28" cm="1">
        <f t="array" aca="1" ref="IF50" ca="1">_xlfn.LET(_xlpm.value,RAND(),_xlfn.IFS(IF49=1,IF(_xlpm.value&gt;0.97,2,1),IF49=2,IF(_xlpm.value&gt;0.98,3,2),IF49=3,1))</f>
        <v>1</v>
      </c>
      <c r="IG50" s="59">
        <f t="shared" ca="1" si="476"/>
        <v>0.06</v>
      </c>
      <c r="IH50" s="40">
        <f t="shared" ca="1" si="277"/>
        <v>283108.82138610299</v>
      </c>
      <c r="II50" s="28" cm="1">
        <f t="array" aca="1" ref="II50" ca="1">_xlfn.LET(_xlpm.value,RAND(),_xlfn.IFS(II49=1,IF(_xlpm.value&gt;0.97,2,1),II49=2,IF(_xlpm.value&gt;0.98,3,2),II49=3,1))</f>
        <v>2</v>
      </c>
      <c r="IJ50" s="59">
        <f t="shared" ca="1" si="477"/>
        <v>0.06</v>
      </c>
      <c r="IK50" s="40">
        <f t="shared" ca="1" si="278"/>
        <v>283108.82138610299</v>
      </c>
      <c r="IL50" s="28" cm="1">
        <f t="array" aca="1" ref="IL50" ca="1">_xlfn.LET(_xlpm.value,RAND(),_xlfn.IFS(IL49=1,IF(_xlpm.value&gt;0.97,2,1),IL49=2,IF(_xlpm.value&gt;0.98,3,2),IL49=3,1))</f>
        <v>2</v>
      </c>
      <c r="IM50" s="59">
        <f t="shared" ca="1" si="478"/>
        <v>0.06</v>
      </c>
      <c r="IN50" s="40">
        <f t="shared" ca="1" si="279"/>
        <v>283108.82138610299</v>
      </c>
      <c r="IO50" s="28" cm="1">
        <f t="array" aca="1" ref="IO50" ca="1">_xlfn.LET(_xlpm.value,RAND(),_xlfn.IFS(IO49=1,IF(_xlpm.value&gt;0.97,2,1),IO49=2,IF(_xlpm.value&gt;0.98,3,2),IO49=3,1))</f>
        <v>2</v>
      </c>
      <c r="IP50" s="59">
        <f t="shared" ca="1" si="479"/>
        <v>0.06</v>
      </c>
      <c r="IQ50" s="40">
        <f t="shared" ca="1" si="280"/>
        <v>283108.82138610299</v>
      </c>
      <c r="IR50" s="28" cm="1">
        <f t="array" aca="1" ref="IR50" ca="1">_xlfn.LET(_xlpm.value,RAND(),_xlfn.IFS(IR49=1,IF(_xlpm.value&gt;0.97,2,1),IR49=2,IF(_xlpm.value&gt;0.98,3,2),IR49=3,1))</f>
        <v>2</v>
      </c>
      <c r="IS50" s="59">
        <f t="shared" ca="1" si="480"/>
        <v>0.06</v>
      </c>
      <c r="IT50" s="40">
        <f t="shared" ca="1" si="281"/>
        <v>283108.82138610299</v>
      </c>
      <c r="IU50" s="28" cm="1">
        <f t="array" aca="1" ref="IU50" ca="1">_xlfn.LET(_xlpm.value,RAND(),_xlfn.IFS(IU49=1,IF(_xlpm.value&gt;0.97,2,1),IU49=2,IF(_xlpm.value&gt;0.98,3,2),IU49=3,1))</f>
        <v>2</v>
      </c>
      <c r="IV50" s="59">
        <f t="shared" ca="1" si="481"/>
        <v>0.06</v>
      </c>
      <c r="IW50" s="40">
        <f t="shared" ca="1" si="282"/>
        <v>283108.82138610299</v>
      </c>
      <c r="IX50" s="28" cm="1">
        <f t="array" aca="1" ref="IX50" ca="1">_xlfn.LET(_xlpm.value,RAND(),_xlfn.IFS(IX49=1,IF(_xlpm.value&gt;0.97,2,1),IX49=2,IF(_xlpm.value&gt;0.98,3,2),IX49=3,1))</f>
        <v>2</v>
      </c>
      <c r="IY50" s="59">
        <f t="shared" ca="1" si="482"/>
        <v>0.06</v>
      </c>
      <c r="IZ50" s="40">
        <f t="shared" ca="1" si="283"/>
        <v>283108.82138610299</v>
      </c>
      <c r="JA50" s="28" cm="1">
        <f t="array" aca="1" ref="JA50" ca="1">_xlfn.LET(_xlpm.value,RAND(),_xlfn.IFS(JA49=1,IF(_xlpm.value&gt;0.97,2,1),JA49=2,IF(_xlpm.value&gt;0.98,3,2),JA49=3,1))</f>
        <v>1</v>
      </c>
      <c r="JB50" s="59">
        <f t="shared" ca="1" si="483"/>
        <v>0.06</v>
      </c>
      <c r="JC50" s="40">
        <f t="shared" ca="1" si="284"/>
        <v>283108.82138610299</v>
      </c>
      <c r="JD50" s="28" cm="1">
        <f t="array" aca="1" ref="JD50" ca="1">_xlfn.LET(_xlpm.value,RAND(),_xlfn.IFS(JD49=1,IF(_xlpm.value&gt;0.97,2,1),JD49=2,IF(_xlpm.value&gt;0.98,3,2),JD49=3,1))</f>
        <v>1</v>
      </c>
      <c r="JE50" s="59">
        <f t="shared" ca="1" si="484"/>
        <v>0.06</v>
      </c>
      <c r="JF50" s="40">
        <f t="shared" ca="1" si="285"/>
        <v>283108.82138610299</v>
      </c>
      <c r="JG50" s="28" cm="1">
        <f t="array" aca="1" ref="JG50" ca="1">_xlfn.LET(_xlpm.value,RAND(),_xlfn.IFS(JG49=1,IF(_xlpm.value&gt;0.97,2,1),JG49=2,IF(_xlpm.value&gt;0.98,3,2),JG49=3,1))</f>
        <v>2</v>
      </c>
      <c r="JH50" s="59">
        <f t="shared" ca="1" si="485"/>
        <v>0.06</v>
      </c>
      <c r="JI50" s="40">
        <f t="shared" ca="1" si="286"/>
        <v>283108.82138610299</v>
      </c>
      <c r="JJ50" s="28" cm="1">
        <f t="array" aca="1" ref="JJ50" ca="1">_xlfn.LET(_xlpm.value,RAND(),_xlfn.IFS(JJ49=1,IF(_xlpm.value&gt;0.97,2,1),JJ49=2,IF(_xlpm.value&gt;0.98,3,2),JJ49=3,1))</f>
        <v>1</v>
      </c>
      <c r="JK50" s="59">
        <f t="shared" ca="1" si="486"/>
        <v>0.06</v>
      </c>
      <c r="JL50" s="40">
        <f t="shared" ca="1" si="287"/>
        <v>81708.335472142353</v>
      </c>
      <c r="JM50" s="28" cm="1">
        <f t="array" aca="1" ref="JM50" ca="1">_xlfn.LET(_xlpm.value,RAND(),_xlfn.IFS(JM49=1,IF(_xlpm.value&gt;0.97,2,1),JM49=2,IF(_xlpm.value&gt;0.98,3,2),JM49=3,1))</f>
        <v>2</v>
      </c>
      <c r="JN50" s="59">
        <f t="shared" ca="1" si="487"/>
        <v>0.06</v>
      </c>
      <c r="JO50" s="40">
        <f t="shared" ca="1" si="288"/>
        <v>123084.9138398784</v>
      </c>
      <c r="JP50" s="28" cm="1">
        <f t="array" aca="1" ref="JP50" ca="1">_xlfn.LET(_xlpm.value,RAND(),_xlfn.IFS(JP49=1,IF(_xlpm.value&gt;0.97,2,1),JP49=2,IF(_xlpm.value&gt;0.98,3,2),JP49=3,1))</f>
        <v>2</v>
      </c>
      <c r="JQ50" s="59">
        <f t="shared" ca="1" si="488"/>
        <v>0.06</v>
      </c>
      <c r="JR50" s="40">
        <f t="shared" ca="1" si="289"/>
        <v>101231.90685808395</v>
      </c>
      <c r="JS50" s="28" cm="1">
        <f t="array" aca="1" ref="JS50" ca="1">_xlfn.LET(_xlpm.value,RAND(),_xlfn.IFS(JS49=1,IF(_xlpm.value&gt;0.97,2,1),JS49=2,IF(_xlpm.value&gt;0.98,3,2),JS49=3,1))</f>
        <v>2</v>
      </c>
      <c r="JT50" s="59">
        <f t="shared" ca="1" si="489"/>
        <v>0.06</v>
      </c>
      <c r="JU50" s="40">
        <f t="shared" ca="1" si="290"/>
        <v>189737.27428496993</v>
      </c>
      <c r="JV50" s="28" cm="1">
        <f t="array" aca="1" ref="JV50" ca="1">_xlfn.LET(_xlpm.value,RAND(),_xlfn.IFS(JV49=1,IF(_xlpm.value&gt;0.97,2,1),JV49=2,IF(_xlpm.value&gt;0.98,3,2),JV49=3,1))</f>
        <v>2</v>
      </c>
      <c r="JW50" s="59">
        <f t="shared" ca="1" si="490"/>
        <v>0.06</v>
      </c>
      <c r="JX50" s="40">
        <f t="shared" ca="1" si="291"/>
        <v>283108.82138610299</v>
      </c>
      <c r="JY50" s="28" cm="1">
        <f t="array" aca="1" ref="JY50" ca="1">_xlfn.LET(_xlpm.value,RAND(),_xlfn.IFS(JY49=1,IF(_xlpm.value&gt;0.97,2,1),JY49=2,IF(_xlpm.value&gt;0.98,3,2),JY49=3,1))</f>
        <v>1</v>
      </c>
      <c r="JZ50" s="59">
        <f t="shared" ca="1" si="491"/>
        <v>0.06</v>
      </c>
      <c r="KA50" s="40">
        <f t="shared" ca="1" si="292"/>
        <v>97652.449720294491</v>
      </c>
      <c r="KB50" s="28" cm="1">
        <f t="array" aca="1" ref="KB50" ca="1">_xlfn.LET(_xlpm.value,RAND(),_xlfn.IFS(KB49=1,IF(_xlpm.value&gt;0.97,2,1),KB49=2,IF(_xlpm.value&gt;0.98,3,2),KB49=3,1))</f>
        <v>2</v>
      </c>
      <c r="KC50" s="59">
        <f t="shared" ca="1" si="492"/>
        <v>0.06</v>
      </c>
      <c r="KD50" s="40">
        <f t="shared" ca="1" si="293"/>
        <v>100184.88545455938</v>
      </c>
      <c r="KE50" s="28" cm="1">
        <f t="array" aca="1" ref="KE50" ca="1">_xlfn.LET(_xlpm.value,RAND(),_xlfn.IFS(KE49=1,IF(_xlpm.value&gt;0.97,2,1),KE49=2,IF(_xlpm.value&gt;0.98,3,2),KE49=3,1))</f>
        <v>1</v>
      </c>
      <c r="KF50" s="59">
        <f t="shared" ca="1" si="493"/>
        <v>0.06</v>
      </c>
      <c r="KG50" s="40">
        <f t="shared" ca="1" si="294"/>
        <v>283108.82138610299</v>
      </c>
      <c r="KH50" s="28" cm="1">
        <f t="array" aca="1" ref="KH50" ca="1">_xlfn.LET(_xlpm.value,RAND(),_xlfn.IFS(KH49=1,IF(_xlpm.value&gt;0.97,2,1),KH49=2,IF(_xlpm.value&gt;0.98,3,2),KH49=3,1))</f>
        <v>1</v>
      </c>
      <c r="KI50" s="59">
        <f t="shared" ca="1" si="494"/>
        <v>0.06</v>
      </c>
      <c r="KJ50" s="40">
        <f t="shared" ca="1" si="295"/>
        <v>283108.82138610299</v>
      </c>
      <c r="KK50" s="28" cm="1">
        <f t="array" aca="1" ref="KK50" ca="1">_xlfn.LET(_xlpm.value,RAND(),_xlfn.IFS(KK49=1,IF(_xlpm.value&gt;0.97,2,1),KK49=2,IF(_xlpm.value&gt;0.98,3,2),KK49=3,1))</f>
        <v>1</v>
      </c>
      <c r="KL50" s="59">
        <f t="shared" ca="1" si="495"/>
        <v>0.06</v>
      </c>
      <c r="KM50" s="40">
        <f t="shared" ca="1" si="296"/>
        <v>283108.82138610299</v>
      </c>
      <c r="KN50" s="28" cm="1">
        <f t="array" aca="1" ref="KN50" ca="1">_xlfn.LET(_xlpm.value,RAND(),_xlfn.IFS(KN49=1,IF(_xlpm.value&gt;0.97,2,1),KN49=2,IF(_xlpm.value&gt;0.98,3,2),KN49=3,1))</f>
        <v>1</v>
      </c>
      <c r="KO50" s="59">
        <f t="shared" ca="1" si="496"/>
        <v>0.06</v>
      </c>
      <c r="KP50" s="40">
        <f t="shared" ca="1" si="297"/>
        <v>283108.82138610299</v>
      </c>
      <c r="KQ50" s="28"/>
    </row>
    <row r="51" spans="1:303" x14ac:dyDescent="0.2">
      <c r="A51" s="111">
        <v>46752</v>
      </c>
      <c r="B51" s="64">
        <v>4290.947322316546</v>
      </c>
      <c r="C51" s="28" cm="1">
        <f t="array" aca="1" ref="C51" ca="1">_xlfn.LET(_xlpm.value,RAND(),_xlfn.IFS(C50=1,IF(_xlpm.value&gt;0.97,2,1),C50=2,IF(_xlpm.value&gt;0.98,3,2),C50=3,1))</f>
        <v>2</v>
      </c>
      <c r="D51" s="59">
        <f t="shared" ca="1" si="0"/>
        <v>0.06</v>
      </c>
      <c r="E51" s="40">
        <f t="shared" ca="1" si="298"/>
        <v>302669.91906265914</v>
      </c>
      <c r="F51" s="28" cm="1">
        <f t="array" aca="1" ref="F51" ca="1">_xlfn.LET(_xlpm.value,RAND(),_xlfn.IFS(F50=1,IF(_xlpm.value&gt;0.97,2,1),F50=2,IF(_xlpm.value&gt;0.98,3,2),F50=3,1))</f>
        <v>2</v>
      </c>
      <c r="G51" s="59">
        <f t="shared" ca="1" si="398"/>
        <v>0.06</v>
      </c>
      <c r="H51" s="40">
        <f t="shared" ca="1" si="199"/>
        <v>302669.91906265914</v>
      </c>
      <c r="I51" s="28" cm="1">
        <f t="array" aca="1" ref="I51" ca="1">_xlfn.LET(_xlpm.value,RAND(),_xlfn.IFS(I50=1,IF(_xlpm.value&gt;0.97,2,1),I50=2,IF(_xlpm.value&gt;0.98,3,2),I50=3,1))</f>
        <v>2</v>
      </c>
      <c r="J51" s="59">
        <f t="shared" ca="1" si="399"/>
        <v>0.06</v>
      </c>
      <c r="K51" s="40">
        <f t="shared" ca="1" si="200"/>
        <v>302669.91906265914</v>
      </c>
      <c r="L51" s="28" cm="1">
        <f t="array" aca="1" ref="L51" ca="1">_xlfn.LET(_xlpm.value,RAND(),_xlfn.IFS(L50=1,IF(_xlpm.value&gt;0.97,2,1),L50=2,IF(_xlpm.value&gt;0.98,3,2),L50=3,1))</f>
        <v>1</v>
      </c>
      <c r="M51" s="59">
        <f t="shared" ca="1" si="400"/>
        <v>0.06</v>
      </c>
      <c r="N51" s="40">
        <f t="shared" ca="1" si="201"/>
        <v>302669.91906265914</v>
      </c>
      <c r="O51" s="28" cm="1">
        <f t="array" aca="1" ref="O51" ca="1">_xlfn.LET(_xlpm.value,RAND(),_xlfn.IFS(O50=1,IF(_xlpm.value&gt;0.97,2,1),O50=2,IF(_xlpm.value&gt;0.98,3,2),O50=3,1))</f>
        <v>2</v>
      </c>
      <c r="P51" s="59">
        <f t="shared" ca="1" si="401"/>
        <v>0.06</v>
      </c>
      <c r="Q51" s="40">
        <f t="shared" ca="1" si="202"/>
        <v>302669.91906265914</v>
      </c>
      <c r="R51" s="28" cm="1">
        <f t="array" aca="1" ref="R51" ca="1">_xlfn.LET(_xlpm.value,RAND(),_xlfn.IFS(R50=1,IF(_xlpm.value&gt;0.97,2,1),R50=2,IF(_xlpm.value&gt;0.98,3,2),R50=3,1))</f>
        <v>2</v>
      </c>
      <c r="S51" s="59">
        <f t="shared" ca="1" si="402"/>
        <v>0.06</v>
      </c>
      <c r="T51" s="40">
        <f t="shared" ca="1" si="203"/>
        <v>302669.91906265914</v>
      </c>
      <c r="U51" s="28" cm="1">
        <f t="array" aca="1" ref="U51" ca="1">_xlfn.LET(_xlpm.value,RAND(),_xlfn.IFS(U50=1,IF(_xlpm.value&gt;0.97,2,1),U50=2,IF(_xlpm.value&gt;0.98,3,2),U50=3,1))</f>
        <v>2</v>
      </c>
      <c r="V51" s="59">
        <f t="shared" ca="1" si="403"/>
        <v>0.06</v>
      </c>
      <c r="W51" s="40">
        <f t="shared" ca="1" si="204"/>
        <v>302669.91906265914</v>
      </c>
      <c r="X51" s="28" cm="1">
        <f t="array" aca="1" ref="X51" ca="1">_xlfn.LET(_xlpm.value,RAND(),_xlfn.IFS(X50=1,IF(_xlpm.value&gt;0.97,2,1),X50=2,IF(_xlpm.value&gt;0.98,3,2),X50=3,1))</f>
        <v>2</v>
      </c>
      <c r="Y51" s="59">
        <f t="shared" ca="1" si="404"/>
        <v>0.06</v>
      </c>
      <c r="Z51" s="40">
        <f t="shared" ca="1" si="205"/>
        <v>302669.91906265914</v>
      </c>
      <c r="AA51" s="28" cm="1">
        <f t="array" aca="1" ref="AA51" ca="1">_xlfn.LET(_xlpm.value,RAND(),_xlfn.IFS(AA50=1,IF(_xlpm.value&gt;0.97,2,1),AA50=2,IF(_xlpm.value&gt;0.98,3,2),AA50=3,1))</f>
        <v>2</v>
      </c>
      <c r="AB51" s="59">
        <f t="shared" ca="1" si="405"/>
        <v>0.06</v>
      </c>
      <c r="AC51" s="40">
        <f t="shared" ca="1" si="206"/>
        <v>302669.91906265914</v>
      </c>
      <c r="AD51" s="28" cm="1">
        <f t="array" aca="1" ref="AD51" ca="1">_xlfn.LET(_xlpm.value,RAND(),_xlfn.IFS(AD50=1,IF(_xlpm.value&gt;0.97,2,1),AD50=2,IF(_xlpm.value&gt;0.98,3,2),AD50=3,1))</f>
        <v>3</v>
      </c>
      <c r="AE51" s="59">
        <f t="shared" ca="1" si="406"/>
        <v>-0.7</v>
      </c>
      <c r="AF51" s="40">
        <f t="shared" ca="1" si="207"/>
        <v>54173.356909908704</v>
      </c>
      <c r="AG51" s="28" cm="1">
        <f t="array" aca="1" ref="AG51" ca="1">_xlfn.LET(_xlpm.value,RAND(),_xlfn.IFS(AG50=1,IF(_xlpm.value&gt;0.97,2,1),AG50=2,IF(_xlpm.value&gt;0.98,3,2),AG50=3,1))</f>
        <v>2</v>
      </c>
      <c r="AH51" s="59">
        <f t="shared" ca="1" si="407"/>
        <v>0.06</v>
      </c>
      <c r="AI51" s="40">
        <f t="shared" ca="1" si="208"/>
        <v>302669.91906265914</v>
      </c>
      <c r="AJ51" s="28" cm="1">
        <f t="array" aca="1" ref="AJ51" ca="1">_xlfn.LET(_xlpm.value,RAND(),_xlfn.IFS(AJ50=1,IF(_xlpm.value&gt;0.97,2,1),AJ50=2,IF(_xlpm.value&gt;0.98,3,2),AJ50=3,1))</f>
        <v>2</v>
      </c>
      <c r="AK51" s="59">
        <f t="shared" ca="1" si="408"/>
        <v>0.06</v>
      </c>
      <c r="AL51" s="40">
        <f t="shared" ca="1" si="209"/>
        <v>130108.9374913565</v>
      </c>
      <c r="AM51" s="28" cm="1">
        <f t="array" aca="1" ref="AM51" ca="1">_xlfn.LET(_xlpm.value,RAND(),_xlfn.IFS(AM50=1,IF(_xlpm.value&gt;0.97,2,1),AM50=2,IF(_xlpm.value&gt;0.98,3,2),AM50=3,1))</f>
        <v>1</v>
      </c>
      <c r="AN51" s="59">
        <f t="shared" ca="1" si="409"/>
        <v>0.06</v>
      </c>
      <c r="AO51" s="40">
        <f t="shared" ca="1" si="210"/>
        <v>109880.38966295893</v>
      </c>
      <c r="AP51" s="28" cm="1">
        <f t="array" aca="1" ref="AP51" ca="1">_xlfn.LET(_xlpm.value,RAND(),_xlfn.IFS(AP50=1,IF(_xlpm.value&gt;0.97,2,1),AP50=2,IF(_xlpm.value&gt;0.98,3,2),AP50=3,1))</f>
        <v>2</v>
      </c>
      <c r="AQ51" s="59">
        <f t="shared" ca="1" si="410"/>
        <v>0.06</v>
      </c>
      <c r="AR51" s="40">
        <f t="shared" ca="1" si="211"/>
        <v>302669.91906265914</v>
      </c>
      <c r="AS51" s="28" cm="1">
        <f t="array" aca="1" ref="AS51" ca="1">_xlfn.LET(_xlpm.value,RAND(),_xlfn.IFS(AS50=1,IF(_xlpm.value&gt;0.97,2,1),AS50=2,IF(_xlpm.value&gt;0.98,3,2),AS50=3,1))</f>
        <v>2</v>
      </c>
      <c r="AT51" s="59">
        <f t="shared" ca="1" si="411"/>
        <v>0.06</v>
      </c>
      <c r="AU51" s="40">
        <f t="shared" ca="1" si="212"/>
        <v>302669.91906265914</v>
      </c>
      <c r="AV51" s="28" cm="1">
        <f t="array" aca="1" ref="AV51" ca="1">_xlfn.LET(_xlpm.value,RAND(),_xlfn.IFS(AV50=1,IF(_xlpm.value&gt;0.97,2,1),AV50=2,IF(_xlpm.value&gt;0.98,3,2),AV50=3,1))</f>
        <v>1</v>
      </c>
      <c r="AW51" s="59">
        <f t="shared" ca="1" si="412"/>
        <v>0.06</v>
      </c>
      <c r="AX51" s="40">
        <f t="shared" ca="1" si="213"/>
        <v>302669.91906265914</v>
      </c>
      <c r="AY51" s="28" cm="1">
        <f t="array" aca="1" ref="AY51" ca="1">_xlfn.LET(_xlpm.value,RAND(),_xlfn.IFS(AY50=1,IF(_xlpm.value&gt;0.97,2,1),AY50=2,IF(_xlpm.value&gt;0.98,3,2),AY50=3,1))</f>
        <v>2</v>
      </c>
      <c r="AZ51" s="59">
        <f t="shared" ca="1" si="413"/>
        <v>0.06</v>
      </c>
      <c r="BA51" s="40">
        <f t="shared" ca="1" si="214"/>
        <v>302669.91906265914</v>
      </c>
      <c r="BB51" s="28" cm="1">
        <f t="array" aca="1" ref="BB51" ca="1">_xlfn.LET(_xlpm.value,RAND(),_xlfn.IFS(BB50=1,IF(_xlpm.value&gt;0.97,2,1),BB50=2,IF(_xlpm.value&gt;0.98,3,2),BB50=3,1))</f>
        <v>1</v>
      </c>
      <c r="BC51" s="59">
        <f t="shared" ca="1" si="414"/>
        <v>0.06</v>
      </c>
      <c r="BD51" s="40">
        <f t="shared" ca="1" si="215"/>
        <v>56661.307190794556</v>
      </c>
      <c r="BE51" s="28" cm="1">
        <f t="array" aca="1" ref="BE51" ca="1">_xlfn.LET(_xlpm.value,RAND(),_xlfn.IFS(BE50=1,IF(_xlpm.value&gt;0.97,2,1),BE50=2,IF(_xlpm.value&gt;0.98,3,2),BE50=3,1))</f>
        <v>2</v>
      </c>
      <c r="BF51" s="59">
        <f t="shared" ca="1" si="415"/>
        <v>0.06</v>
      </c>
      <c r="BG51" s="40">
        <f t="shared" ca="1" si="216"/>
        <v>302669.91906265914</v>
      </c>
      <c r="BH51" s="28" cm="1">
        <f t="array" aca="1" ref="BH51" ca="1">_xlfn.LET(_xlpm.value,RAND(),_xlfn.IFS(BH50=1,IF(_xlpm.value&gt;0.97,2,1),BH50=2,IF(_xlpm.value&gt;0.98,3,2),BH50=3,1))</f>
        <v>2</v>
      </c>
      <c r="BI51" s="59">
        <f t="shared" ca="1" si="416"/>
        <v>0.06</v>
      </c>
      <c r="BJ51" s="40">
        <f t="shared" ca="1" si="217"/>
        <v>106086.1650969021</v>
      </c>
      <c r="BK51" s="28" cm="1">
        <f t="array" aca="1" ref="BK51" ca="1">_xlfn.LET(_xlpm.value,RAND(),_xlfn.IFS(BK50=1,IF(_xlpm.value&gt;0.97,2,1),BK50=2,IF(_xlpm.value&gt;0.98,3,2),BK50=3,1))</f>
        <v>2</v>
      </c>
      <c r="BL51" s="59">
        <f t="shared" ca="1" si="417"/>
        <v>0.06</v>
      </c>
      <c r="BM51" s="40">
        <f t="shared" ca="1" si="218"/>
        <v>302669.91906265914</v>
      </c>
      <c r="BN51" s="28" cm="1">
        <f t="array" aca="1" ref="BN51" ca="1">_xlfn.LET(_xlpm.value,RAND(),_xlfn.IFS(BN50=1,IF(_xlpm.value&gt;0.97,2,1),BN50=2,IF(_xlpm.value&gt;0.98,3,2),BN50=3,1))</f>
        <v>1</v>
      </c>
      <c r="BO51" s="59">
        <f t="shared" ca="1" si="418"/>
        <v>0.06</v>
      </c>
      <c r="BP51" s="40">
        <f t="shared" ca="1" si="219"/>
        <v>302669.91906265914</v>
      </c>
      <c r="BQ51" s="28" cm="1">
        <f t="array" aca="1" ref="BQ51" ca="1">_xlfn.LET(_xlpm.value,RAND(),_xlfn.IFS(BQ50=1,IF(_xlpm.value&gt;0.97,2,1),BQ50=2,IF(_xlpm.value&gt;0.98,3,2),BQ50=3,1))</f>
        <v>2</v>
      </c>
      <c r="BR51" s="59">
        <f t="shared" ca="1" si="419"/>
        <v>0.06</v>
      </c>
      <c r="BS51" s="40">
        <f t="shared" ca="1" si="220"/>
        <v>302669.91906265914</v>
      </c>
      <c r="BT51" s="28" cm="1">
        <f t="array" aca="1" ref="BT51" ca="1">_xlfn.LET(_xlpm.value,RAND(),_xlfn.IFS(BT50=1,IF(_xlpm.value&gt;0.97,2,1),BT50=2,IF(_xlpm.value&gt;0.98,3,2),BT50=3,1))</f>
        <v>1</v>
      </c>
      <c r="BU51" s="59">
        <f t="shared" ca="1" si="420"/>
        <v>0.06</v>
      </c>
      <c r="BV51" s="40">
        <f t="shared" ca="1" si="221"/>
        <v>94345.29614980935</v>
      </c>
      <c r="BW51" s="28" cm="1">
        <f t="array" aca="1" ref="BW51" ca="1">_xlfn.LET(_xlpm.value,RAND(),_xlfn.IFS(BW50=1,IF(_xlpm.value&gt;0.97,2,1),BW50=2,IF(_xlpm.value&gt;0.98,3,2),BW50=3,1))</f>
        <v>2</v>
      </c>
      <c r="BX51" s="59">
        <f t="shared" ca="1" si="421"/>
        <v>0.06</v>
      </c>
      <c r="BY51" s="40">
        <f t="shared" ca="1" si="222"/>
        <v>302669.91906265914</v>
      </c>
      <c r="BZ51" s="28" cm="1">
        <f t="array" aca="1" ref="BZ51" ca="1">_xlfn.LET(_xlpm.value,RAND(),_xlfn.IFS(BZ50=1,IF(_xlpm.value&gt;0.97,2,1),BZ50=2,IF(_xlpm.value&gt;0.98,3,2),BZ50=3,1))</f>
        <v>2</v>
      </c>
      <c r="CA51" s="59">
        <f t="shared" ca="1" si="422"/>
        <v>0.06</v>
      </c>
      <c r="CB51" s="40">
        <f t="shared" ca="1" si="223"/>
        <v>184890.28781842292</v>
      </c>
      <c r="CC51" s="28" cm="1">
        <f t="array" aca="1" ref="CC51" ca="1">_xlfn.LET(_xlpm.value,RAND(),_xlfn.IFS(CC50=1,IF(_xlpm.value&gt;0.97,2,1),CC50=2,IF(_xlpm.value&gt;0.98,3,2),CC50=3,1))</f>
        <v>1</v>
      </c>
      <c r="CD51" s="59">
        <f t="shared" ca="1" si="423"/>
        <v>0.06</v>
      </c>
      <c r="CE51" s="40">
        <f t="shared" ca="1" si="224"/>
        <v>302669.91906265914</v>
      </c>
      <c r="CF51" s="28" cm="1">
        <f t="array" aca="1" ref="CF51" ca="1">_xlfn.LET(_xlpm.value,RAND(),_xlfn.IFS(CF50=1,IF(_xlpm.value&gt;0.97,2,1),CF50=2,IF(_xlpm.value&gt;0.98,3,2),CF50=3,1))</f>
        <v>2</v>
      </c>
      <c r="CG51" s="59">
        <f t="shared" ca="1" si="424"/>
        <v>0.06</v>
      </c>
      <c r="CH51" s="40">
        <f t="shared" ca="1" si="225"/>
        <v>99703.937504821224</v>
      </c>
      <c r="CI51" s="28" cm="1">
        <f t="array" aca="1" ref="CI51" ca="1">_xlfn.LET(_xlpm.value,RAND(),_xlfn.IFS(CI50=1,IF(_xlpm.value&gt;0.97,2,1),CI50=2,IF(_xlpm.value&gt;0.98,3,2),CI50=3,1))</f>
        <v>2</v>
      </c>
      <c r="CJ51" s="59">
        <f t="shared" ca="1" si="425"/>
        <v>0.06</v>
      </c>
      <c r="CK51" s="40">
        <f t="shared" ca="1" si="226"/>
        <v>302669.91906265914</v>
      </c>
      <c r="CL51" s="28" cm="1">
        <f t="array" aca="1" ref="CL51" ca="1">_xlfn.LET(_xlpm.value,RAND(),_xlfn.IFS(CL50=1,IF(_xlpm.value&gt;0.97,2,1),CL50=2,IF(_xlpm.value&gt;0.98,3,2),CL50=3,1))</f>
        <v>1</v>
      </c>
      <c r="CM51" s="59">
        <f t="shared" ca="1" si="426"/>
        <v>0.06</v>
      </c>
      <c r="CN51" s="40">
        <f t="shared" ca="1" si="227"/>
        <v>302669.91906265914</v>
      </c>
      <c r="CO51" s="28" cm="1">
        <f t="array" aca="1" ref="CO51" ca="1">_xlfn.LET(_xlpm.value,RAND(),_xlfn.IFS(CO50=1,IF(_xlpm.value&gt;0.97,2,1),CO50=2,IF(_xlpm.value&gt;0.98,3,2),CO50=3,1))</f>
        <v>2</v>
      </c>
      <c r="CP51" s="59">
        <f t="shared" ca="1" si="427"/>
        <v>0.06</v>
      </c>
      <c r="CQ51" s="40">
        <f t="shared" ca="1" si="228"/>
        <v>302669.91906265914</v>
      </c>
      <c r="CR51" s="28" cm="1">
        <f t="array" aca="1" ref="CR51" ca="1">_xlfn.LET(_xlpm.value,RAND(),_xlfn.IFS(CR50=1,IF(_xlpm.value&gt;0.97,2,1),CR50=2,IF(_xlpm.value&gt;0.98,3,2),CR50=3,1))</f>
        <v>2</v>
      </c>
      <c r="CS51" s="59">
        <f t="shared" ca="1" si="428"/>
        <v>0.06</v>
      </c>
      <c r="CT51" s="40">
        <f t="shared" ca="1" si="229"/>
        <v>302669.91906265914</v>
      </c>
      <c r="CU51" s="28" cm="1">
        <f t="array" aca="1" ref="CU51" ca="1">_xlfn.LET(_xlpm.value,RAND(),_xlfn.IFS(CU50=1,IF(_xlpm.value&gt;0.97,2,1),CU50=2,IF(_xlpm.value&gt;0.98,3,2),CU50=3,1))</f>
        <v>2</v>
      </c>
      <c r="CV51" s="59">
        <f t="shared" ca="1" si="429"/>
        <v>0.06</v>
      </c>
      <c r="CW51" s="40">
        <f t="shared" ca="1" si="230"/>
        <v>302669.91906265914</v>
      </c>
      <c r="CX51" s="28" cm="1">
        <f t="array" aca="1" ref="CX51" ca="1">_xlfn.LET(_xlpm.value,RAND(),_xlfn.IFS(CX50=1,IF(_xlpm.value&gt;0.97,2,1),CX50=2,IF(_xlpm.value&gt;0.98,3,2),CX50=3,1))</f>
        <v>1</v>
      </c>
      <c r="CY51" s="59">
        <f t="shared" ca="1" si="430"/>
        <v>0.06</v>
      </c>
      <c r="CZ51" s="40">
        <f t="shared" ca="1" si="231"/>
        <v>90100.750288939205</v>
      </c>
      <c r="DA51" s="28" cm="1">
        <f t="array" aca="1" ref="DA51" ca="1">_xlfn.LET(_xlpm.value,RAND(),_xlfn.IFS(DA50=1,IF(_xlpm.value&gt;0.97,2,1),DA50=2,IF(_xlpm.value&gt;0.98,3,2),DA50=3,1))</f>
        <v>1</v>
      </c>
      <c r="DB51" s="59">
        <f t="shared" ca="1" si="431"/>
        <v>0.06</v>
      </c>
      <c r="DC51" s="40">
        <f t="shared" ca="1" si="232"/>
        <v>302669.91906265914</v>
      </c>
      <c r="DD51" s="28" cm="1">
        <f t="array" aca="1" ref="DD51" ca="1">_xlfn.LET(_xlpm.value,RAND(),_xlfn.IFS(DD50=1,IF(_xlpm.value&gt;0.97,2,1),DD50=2,IF(_xlpm.value&gt;0.98,3,2),DD50=3,1))</f>
        <v>2</v>
      </c>
      <c r="DE51" s="59">
        <f t="shared" ca="1" si="432"/>
        <v>0.06</v>
      </c>
      <c r="DF51" s="40">
        <f t="shared" ca="1" si="233"/>
        <v>139454.83963374526</v>
      </c>
      <c r="DG51" s="28" cm="1">
        <f t="array" aca="1" ref="DG51" ca="1">_xlfn.LET(_xlpm.value,RAND(),_xlfn.IFS(DG50=1,IF(_xlpm.value&gt;0.97,2,1),DG50=2,IF(_xlpm.value&gt;0.98,3,2),DG50=3,1))</f>
        <v>2</v>
      </c>
      <c r="DH51" s="59">
        <f t="shared" ca="1" si="433"/>
        <v>0.06</v>
      </c>
      <c r="DI51" s="40">
        <f t="shared" ca="1" si="234"/>
        <v>302669.91906265914</v>
      </c>
      <c r="DJ51" s="28" cm="1">
        <f t="array" aca="1" ref="DJ51" ca="1">_xlfn.LET(_xlpm.value,RAND(),_xlfn.IFS(DJ50=1,IF(_xlpm.value&gt;0.97,2,1),DJ50=2,IF(_xlpm.value&gt;0.98,3,2),DJ50=3,1))</f>
        <v>2</v>
      </c>
      <c r="DK51" s="59">
        <f t="shared" ca="1" si="434"/>
        <v>0.06</v>
      </c>
      <c r="DL51" s="40">
        <f t="shared" ca="1" si="235"/>
        <v>302669.91906265914</v>
      </c>
      <c r="DM51" s="28" cm="1">
        <f t="array" aca="1" ref="DM51" ca="1">_xlfn.LET(_xlpm.value,RAND(),_xlfn.IFS(DM50=1,IF(_xlpm.value&gt;0.97,2,1),DM50=2,IF(_xlpm.value&gt;0.98,3,2),DM50=3,1))</f>
        <v>1</v>
      </c>
      <c r="DN51" s="59">
        <f t="shared" ca="1" si="435"/>
        <v>0.06</v>
      </c>
      <c r="DO51" s="40">
        <f t="shared" ca="1" si="236"/>
        <v>302669.91906265914</v>
      </c>
      <c r="DP51" s="28" cm="1">
        <f t="array" aca="1" ref="DP51" ca="1">_xlfn.LET(_xlpm.value,RAND(),_xlfn.IFS(DP50=1,IF(_xlpm.value&gt;0.97,2,1),DP50=2,IF(_xlpm.value&gt;0.98,3,2),DP50=3,1))</f>
        <v>2</v>
      </c>
      <c r="DQ51" s="59">
        <f t="shared" ca="1" si="436"/>
        <v>0.06</v>
      </c>
      <c r="DR51" s="40">
        <f t="shared" ca="1" si="237"/>
        <v>302669.91906265914</v>
      </c>
      <c r="DS51" s="28" cm="1">
        <f t="array" aca="1" ref="DS51" ca="1">_xlfn.LET(_xlpm.value,RAND(),_xlfn.IFS(DS50=1,IF(_xlpm.value&gt;0.97,2,1),DS50=2,IF(_xlpm.value&gt;0.98,3,2),DS50=3,1))</f>
        <v>1</v>
      </c>
      <c r="DT51" s="59">
        <f t="shared" ca="1" si="437"/>
        <v>0.06</v>
      </c>
      <c r="DU51" s="40">
        <f t="shared" ca="1" si="238"/>
        <v>302669.91906265914</v>
      </c>
      <c r="DV51" s="28" cm="1">
        <f t="array" aca="1" ref="DV51" ca="1">_xlfn.LET(_xlpm.value,RAND(),_xlfn.IFS(DV50=1,IF(_xlpm.value&gt;0.97,2,1),DV50=2,IF(_xlpm.value&gt;0.98,3,2),DV50=3,1))</f>
        <v>2</v>
      </c>
      <c r="DW51" s="59">
        <f t="shared" ca="1" si="438"/>
        <v>0.06</v>
      </c>
      <c r="DX51" s="40">
        <f t="shared" ca="1" si="239"/>
        <v>150585.95861976451</v>
      </c>
      <c r="DY51" s="28" cm="1">
        <f t="array" aca="1" ref="DY51" ca="1">_xlfn.LET(_xlpm.value,RAND(),_xlfn.IFS(DY50=1,IF(_xlpm.value&gt;0.97,2,1),DY50=2,IF(_xlpm.value&gt;0.98,3,2),DY50=3,1))</f>
        <v>1</v>
      </c>
      <c r="DZ51" s="59">
        <f t="shared" ca="1" si="439"/>
        <v>0.06</v>
      </c>
      <c r="EA51" s="40">
        <f t="shared" ca="1" si="240"/>
        <v>88321.869753220832</v>
      </c>
      <c r="EB51" s="28" cm="1">
        <f t="array" aca="1" ref="EB51" ca="1">_xlfn.LET(_xlpm.value,RAND(),_xlfn.IFS(EB50=1,IF(_xlpm.value&gt;0.97,2,1),EB50=2,IF(_xlpm.value&gt;0.98,3,2),EB50=3,1))</f>
        <v>2</v>
      </c>
      <c r="EC51" s="59">
        <f t="shared" ca="1" si="440"/>
        <v>0.06</v>
      </c>
      <c r="ED51" s="40">
        <f t="shared" ca="1" si="241"/>
        <v>130108.9374913565</v>
      </c>
      <c r="EE51" s="28" cm="1">
        <f t="array" aca="1" ref="EE51" ca="1">_xlfn.LET(_xlpm.value,RAND(),_xlfn.IFS(EE50=1,IF(_xlpm.value&gt;0.97,2,1),EE50=2,IF(_xlpm.value&gt;0.98,3,2),EE50=3,1))</f>
        <v>1</v>
      </c>
      <c r="EF51" s="59">
        <f t="shared" ca="1" si="441"/>
        <v>0.06</v>
      </c>
      <c r="EG51" s="40">
        <f t="shared" ca="1" si="242"/>
        <v>302669.91906265914</v>
      </c>
      <c r="EH51" s="28" cm="1">
        <f t="array" aca="1" ref="EH51" ca="1">_xlfn.LET(_xlpm.value,RAND(),_xlfn.IFS(EH50=1,IF(_xlpm.value&gt;0.97,2,1),EH50=2,IF(_xlpm.value&gt;0.98,3,2),EH50=3,1))</f>
        <v>1</v>
      </c>
      <c r="EI51" s="59">
        <f t="shared" ca="1" si="442"/>
        <v>0.06</v>
      </c>
      <c r="EJ51" s="40">
        <f t="shared" ca="1" si="243"/>
        <v>302669.91906265914</v>
      </c>
      <c r="EK51" s="28" cm="1">
        <f t="array" aca="1" ref="EK51" ca="1">_xlfn.LET(_xlpm.value,RAND(),_xlfn.IFS(EK50=1,IF(_xlpm.value&gt;0.97,2,1),EK50=2,IF(_xlpm.value&gt;0.98,3,2),EK50=3,1))</f>
        <v>1</v>
      </c>
      <c r="EL51" s="59">
        <f t="shared" ca="1" si="443"/>
        <v>0.06</v>
      </c>
      <c r="EM51" s="40">
        <f t="shared" ca="1" si="244"/>
        <v>302669.91906265914</v>
      </c>
      <c r="EN51" s="28" cm="1">
        <f t="array" aca="1" ref="EN51" ca="1">_xlfn.LET(_xlpm.value,RAND(),_xlfn.IFS(EN50=1,IF(_xlpm.value&gt;0.97,2,1),EN50=2,IF(_xlpm.value&gt;0.98,3,2),EN50=3,1))</f>
        <v>1</v>
      </c>
      <c r="EO51" s="59">
        <f t="shared" ca="1" si="444"/>
        <v>0.06</v>
      </c>
      <c r="EP51" s="40">
        <f t="shared" ca="1" si="245"/>
        <v>136156.3550103039</v>
      </c>
      <c r="EQ51" s="28" cm="1">
        <f t="array" aca="1" ref="EQ51" ca="1">_xlfn.LET(_xlpm.value,RAND(),_xlfn.IFS(EQ50=1,IF(_xlpm.value&gt;0.97,2,1),EQ50=2,IF(_xlpm.value&gt;0.98,3,2),EQ50=3,1))</f>
        <v>2</v>
      </c>
      <c r="ER51" s="59">
        <f t="shared" ca="1" si="445"/>
        <v>0.06</v>
      </c>
      <c r="ES51" s="40">
        <f t="shared" ca="1" si="246"/>
        <v>302669.91906265914</v>
      </c>
      <c r="ET51" s="28" cm="1">
        <f t="array" aca="1" ref="ET51" ca="1">_xlfn.LET(_xlpm.value,RAND(),_xlfn.IFS(ET50=1,IF(_xlpm.value&gt;0.97,2,1),ET50=2,IF(_xlpm.value&gt;0.98,3,2),ET50=3,1))</f>
        <v>1</v>
      </c>
      <c r="EU51" s="59">
        <f t="shared" ca="1" si="446"/>
        <v>0.06</v>
      </c>
      <c r="EV51" s="40">
        <f t="shared" ca="1" si="247"/>
        <v>89185.403993860818</v>
      </c>
      <c r="EW51" s="28" cm="1">
        <f t="array" aca="1" ref="EW51" ca="1">_xlfn.LET(_xlpm.value,RAND(),_xlfn.IFS(EW50=1,IF(_xlpm.value&gt;0.97,2,1),EW50=2,IF(_xlpm.value&gt;0.98,3,2),EW50=3,1))</f>
        <v>1</v>
      </c>
      <c r="EX51" s="59">
        <f t="shared" ca="1" si="447"/>
        <v>0.06</v>
      </c>
      <c r="EY51" s="40">
        <f t="shared" ca="1" si="248"/>
        <v>109880.38966295893</v>
      </c>
      <c r="EZ51" s="28" cm="1">
        <f t="array" aca="1" ref="EZ51" ca="1">_xlfn.LET(_xlpm.value,RAND(),_xlfn.IFS(EZ50=1,IF(_xlpm.value&gt;0.97,2,1),EZ50=2,IF(_xlpm.value&gt;0.98,3,2),EZ50=3,1))</f>
        <v>1</v>
      </c>
      <c r="FA51" s="59">
        <f t="shared" ca="1" si="448"/>
        <v>0.06</v>
      </c>
      <c r="FB51" s="40">
        <f t="shared" ca="1" si="249"/>
        <v>302669.91906265914</v>
      </c>
      <c r="FC51" s="28" cm="1">
        <f t="array" aca="1" ref="FC51" ca="1">_xlfn.LET(_xlpm.value,RAND(),_xlfn.IFS(FC50=1,IF(_xlpm.value&gt;0.97,2,1),FC50=2,IF(_xlpm.value&gt;0.98,3,2),FC50=3,1))</f>
        <v>2</v>
      </c>
      <c r="FD51" s="59">
        <f t="shared" ca="1" si="449"/>
        <v>0.06</v>
      </c>
      <c r="FE51" s="40">
        <f t="shared" ca="1" si="250"/>
        <v>302669.91906265914</v>
      </c>
      <c r="FF51" s="28" cm="1">
        <f t="array" aca="1" ref="FF51" ca="1">_xlfn.LET(_xlpm.value,RAND(),_xlfn.IFS(FF50=1,IF(_xlpm.value&gt;0.97,2,1),FF50=2,IF(_xlpm.value&gt;0.98,3,2),FF50=3,1))</f>
        <v>2</v>
      </c>
      <c r="FG51" s="59">
        <f t="shared" ca="1" si="450"/>
        <v>0.06</v>
      </c>
      <c r="FH51" s="40">
        <f t="shared" ca="1" si="251"/>
        <v>302669.91906265914</v>
      </c>
      <c r="FI51" s="28" cm="1">
        <f t="array" aca="1" ref="FI51" ca="1">_xlfn.LET(_xlpm.value,RAND(),_xlfn.IFS(FI50=1,IF(_xlpm.value&gt;0.97,2,1),FI50=2,IF(_xlpm.value&gt;0.98,3,2),FI50=3,1))</f>
        <v>1</v>
      </c>
      <c r="FJ51" s="59">
        <f t="shared" ca="1" si="451"/>
        <v>0.06</v>
      </c>
      <c r="FK51" s="40">
        <f t="shared" ca="1" si="252"/>
        <v>302669.91906265914</v>
      </c>
      <c r="FL51" s="28" cm="1">
        <f t="array" aca="1" ref="FL51" ca="1">_xlfn.LET(_xlpm.value,RAND(),_xlfn.IFS(FL50=1,IF(_xlpm.value&gt;0.97,2,1),FL50=2,IF(_xlpm.value&gt;0.98,3,2),FL50=3,1))</f>
        <v>1</v>
      </c>
      <c r="FM51" s="59">
        <f t="shared" ca="1" si="452"/>
        <v>0.06</v>
      </c>
      <c r="FN51" s="40">
        <f t="shared" ca="1" si="253"/>
        <v>302669.91906265914</v>
      </c>
      <c r="FO51" s="28" cm="1">
        <f t="array" aca="1" ref="FO51" ca="1">_xlfn.LET(_xlpm.value,RAND(),_xlfn.IFS(FO50=1,IF(_xlpm.value&gt;0.97,2,1),FO50=2,IF(_xlpm.value&gt;0.98,3,2),FO50=3,1))</f>
        <v>2</v>
      </c>
      <c r="FP51" s="59">
        <f t="shared" ca="1" si="453"/>
        <v>0.06</v>
      </c>
      <c r="FQ51" s="40">
        <f t="shared" ca="1" si="254"/>
        <v>163843.29943001739</v>
      </c>
      <c r="FR51" s="28" cm="1">
        <f t="array" aca="1" ref="FR51" ca="1">_xlfn.LET(_xlpm.value,RAND(),_xlfn.IFS(FR50=1,IF(_xlpm.value&gt;0.97,2,1),FR50=2,IF(_xlpm.value&gt;0.98,3,2),FR50=3,1))</f>
        <v>1</v>
      </c>
      <c r="FS51" s="59">
        <f t="shared" ca="1" si="454"/>
        <v>0.06</v>
      </c>
      <c r="FT51" s="40">
        <f t="shared" ca="1" si="255"/>
        <v>139454.83963374526</v>
      </c>
      <c r="FU51" s="28" cm="1">
        <f t="array" aca="1" ref="FU51" ca="1">_xlfn.LET(_xlpm.value,RAND(),_xlfn.IFS(FU50=1,IF(_xlpm.value&gt;0.97,2,1),FU50=2,IF(_xlpm.value&gt;0.98,3,2),FU50=3,1))</f>
        <v>2</v>
      </c>
      <c r="FV51" s="59">
        <f t="shared" ca="1" si="455"/>
        <v>0.06</v>
      </c>
      <c r="FW51" s="40">
        <f t="shared" ca="1" si="256"/>
        <v>302669.91906265914</v>
      </c>
      <c r="FX51" s="28" cm="1">
        <f t="array" aca="1" ref="FX51" ca="1">_xlfn.LET(_xlpm.value,RAND(),_xlfn.IFS(FX50=1,IF(_xlpm.value&gt;0.97,2,1),FX50=2,IF(_xlpm.value&gt;0.98,3,2),FX50=3,1))</f>
        <v>1</v>
      </c>
      <c r="FY51" s="59">
        <f t="shared" ca="1" si="456"/>
        <v>0.06</v>
      </c>
      <c r="FZ51" s="40">
        <f t="shared" ca="1" si="257"/>
        <v>302669.91906265914</v>
      </c>
      <c r="GA51" s="28" cm="1">
        <f t="array" aca="1" ref="GA51" ca="1">_xlfn.LET(_xlpm.value,RAND(),_xlfn.IFS(GA50=1,IF(_xlpm.value&gt;0.97,2,1),GA50=2,IF(_xlpm.value&gt;0.98,3,2),GA50=3,1))</f>
        <v>2</v>
      </c>
      <c r="GB51" s="59">
        <f t="shared" ca="1" si="457"/>
        <v>0.06</v>
      </c>
      <c r="GC51" s="40">
        <f t="shared" ca="1" si="258"/>
        <v>302669.91906265914</v>
      </c>
      <c r="GD51" s="28" cm="1">
        <f t="array" aca="1" ref="GD51" ca="1">_xlfn.LET(_xlpm.value,RAND(),_xlfn.IFS(GD50=1,IF(_xlpm.value&gt;0.97,2,1),GD50=2,IF(_xlpm.value&gt;0.98,3,2),GD50=3,1))</f>
        <v>2</v>
      </c>
      <c r="GE51" s="59">
        <f t="shared" ca="1" si="458"/>
        <v>0.06</v>
      </c>
      <c r="GF51" s="40">
        <f t="shared" ca="1" si="259"/>
        <v>302669.91906265914</v>
      </c>
      <c r="GG51" s="28" cm="1">
        <f t="array" aca="1" ref="GG51" ca="1">_xlfn.LET(_xlpm.value,RAND(),_xlfn.IFS(GG50=1,IF(_xlpm.value&gt;0.97,2,1),GG50=2,IF(_xlpm.value&gt;0.98,3,2),GG50=3,1))</f>
        <v>2</v>
      </c>
      <c r="GH51" s="59">
        <f t="shared" ca="1" si="459"/>
        <v>0.06</v>
      </c>
      <c r="GI51" s="40">
        <f t="shared" ca="1" si="260"/>
        <v>302669.91906265914</v>
      </c>
      <c r="GJ51" s="28" cm="1">
        <f t="array" aca="1" ref="GJ51" ca="1">_xlfn.LET(_xlpm.value,RAND(),_xlfn.IFS(GJ50=1,IF(_xlpm.value&gt;0.97,2,1),GJ50=2,IF(_xlpm.value&gt;0.98,3,2),GJ50=3,1))</f>
        <v>1</v>
      </c>
      <c r="GK51" s="59">
        <f t="shared" ca="1" si="460"/>
        <v>0.06</v>
      </c>
      <c r="GL51" s="40">
        <f t="shared" ca="1" si="261"/>
        <v>302669.91906265914</v>
      </c>
      <c r="GM51" s="28" cm="1">
        <f t="array" aca="1" ref="GM51" ca="1">_xlfn.LET(_xlpm.value,RAND(),_xlfn.IFS(GM50=1,IF(_xlpm.value&gt;0.97,2,1),GM50=2,IF(_xlpm.value&gt;0.98,3,2),GM50=3,1))</f>
        <v>1</v>
      </c>
      <c r="GN51" s="59">
        <f t="shared" ca="1" si="461"/>
        <v>0.06</v>
      </c>
      <c r="GO51" s="40">
        <f t="shared" ca="1" si="262"/>
        <v>95570.235974244642</v>
      </c>
      <c r="GP51" s="28" cm="1">
        <f t="array" aca="1" ref="GP51" ca="1">_xlfn.LET(_xlpm.value,RAND(),_xlfn.IFS(GP50=1,IF(_xlpm.value&gt;0.97,2,1),GP50=2,IF(_xlpm.value&gt;0.98,3,2),GP50=3,1))</f>
        <v>2</v>
      </c>
      <c r="GQ51" s="59">
        <f t="shared" ca="1" si="462"/>
        <v>0.06</v>
      </c>
      <c r="GR51" s="40">
        <f t="shared" ca="1" si="263"/>
        <v>302669.91906265914</v>
      </c>
      <c r="GS51" s="28" cm="1">
        <f t="array" aca="1" ref="GS51" ca="1">_xlfn.LET(_xlpm.value,RAND(),_xlfn.IFS(GS50=1,IF(_xlpm.value&gt;0.97,2,1),GS50=2,IF(_xlpm.value&gt;0.98,3,2),GS50=3,1))</f>
        <v>1</v>
      </c>
      <c r="GT51" s="59">
        <f t="shared" ca="1" si="463"/>
        <v>0.06</v>
      </c>
      <c r="GU51" s="40">
        <f t="shared" ca="1" si="264"/>
        <v>124315.88154423614</v>
      </c>
      <c r="GV51" s="28" cm="1">
        <f t="array" aca="1" ref="GV51" ca="1">_xlfn.LET(_xlpm.value,RAND(),_xlfn.IFS(GV50=1,IF(_xlpm.value&gt;0.97,2,1),GV50=2,IF(_xlpm.value&gt;0.98,3,2),GV50=3,1))</f>
        <v>1</v>
      </c>
      <c r="GW51" s="59">
        <f t="shared" ca="1" si="464"/>
        <v>0.06</v>
      </c>
      <c r="GX51" s="40">
        <f t="shared" ca="1" si="265"/>
        <v>302669.91906265914</v>
      </c>
      <c r="GY51" s="28" cm="1">
        <f t="array" aca="1" ref="GY51" ca="1">_xlfn.LET(_xlpm.value,RAND(),_xlfn.IFS(GY50=1,IF(_xlpm.value&gt;0.97,2,1),GY50=2,IF(_xlpm.value&gt;0.98,3,2),GY50=3,1))</f>
        <v>1</v>
      </c>
      <c r="GZ51" s="59">
        <f t="shared" ca="1" si="465"/>
        <v>0.06</v>
      </c>
      <c r="HA51" s="40">
        <f t="shared" ca="1" si="266"/>
        <v>302669.91906265914</v>
      </c>
      <c r="HB51" s="28" cm="1">
        <f t="array" aca="1" ref="HB51" ca="1">_xlfn.LET(_xlpm.value,RAND(),_xlfn.IFS(HB50=1,IF(_xlpm.value&gt;0.97,2,1),HB50=2,IF(_xlpm.value&gt;0.98,3,2),HB50=3,1))</f>
        <v>1</v>
      </c>
      <c r="HC51" s="59">
        <f t="shared" ca="1" si="466"/>
        <v>0.06</v>
      </c>
      <c r="HD51" s="40">
        <f t="shared" ca="1" si="267"/>
        <v>94345.29614980935</v>
      </c>
      <c r="HE51" s="28" cm="1">
        <f t="array" aca="1" ref="HE51" ca="1">_xlfn.LET(_xlpm.value,RAND(),_xlfn.IFS(HE50=1,IF(_xlpm.value&gt;0.97,2,1),HE50=2,IF(_xlpm.value&gt;0.98,3,2),HE50=3,1))</f>
        <v>2</v>
      </c>
      <c r="HF51" s="59">
        <f t="shared" ca="1" si="467"/>
        <v>0.06</v>
      </c>
      <c r="HG51" s="40">
        <f t="shared" ca="1" si="268"/>
        <v>163843.29943001739</v>
      </c>
      <c r="HH51" s="28" cm="1">
        <f t="array" aca="1" ref="HH51" ca="1">_xlfn.LET(_xlpm.value,RAND(),_xlfn.IFS(HH50=1,IF(_xlpm.value&gt;0.97,2,1),HH50=2,IF(_xlpm.value&gt;0.98,3,2),HH50=3,1))</f>
        <v>2</v>
      </c>
      <c r="HI51" s="59">
        <f t="shared" ca="1" si="468"/>
        <v>0.06</v>
      </c>
      <c r="HJ51" s="40">
        <f t="shared" ca="1" si="269"/>
        <v>302669.91906265914</v>
      </c>
      <c r="HK51" s="28" cm="1">
        <f t="array" aca="1" ref="HK51" ca="1">_xlfn.LET(_xlpm.value,RAND(),_xlfn.IFS(HK50=1,IF(_xlpm.value&gt;0.97,2,1),HK50=2,IF(_xlpm.value&gt;0.98,3,2),HK50=3,1))</f>
        <v>1</v>
      </c>
      <c r="HL51" s="59">
        <f t="shared" ca="1" si="469"/>
        <v>0.06</v>
      </c>
      <c r="HM51" s="40">
        <f t="shared" ca="1" si="270"/>
        <v>302669.91906265914</v>
      </c>
      <c r="HN51" s="28" cm="1">
        <f t="array" aca="1" ref="HN51" ca="1">_xlfn.LET(_xlpm.value,RAND(),_xlfn.IFS(HN50=1,IF(_xlpm.value&gt;0.97,2,1),HN50=2,IF(_xlpm.value&gt;0.98,3,2),HN50=3,1))</f>
        <v>1</v>
      </c>
      <c r="HO51" s="59">
        <f t="shared" ca="1" si="470"/>
        <v>0.06</v>
      </c>
      <c r="HP51" s="40">
        <f t="shared" ca="1" si="271"/>
        <v>252770.45189102</v>
      </c>
      <c r="HQ51" s="28" cm="1">
        <f t="array" aca="1" ref="HQ51" ca="1">_xlfn.LET(_xlpm.value,RAND(),_xlfn.IFS(HQ50=1,IF(_xlpm.value&gt;0.97,2,1),HQ50=2,IF(_xlpm.value&gt;0.98,3,2),HQ50=3,1))</f>
        <v>1</v>
      </c>
      <c r="HR51" s="59">
        <f t="shared" ca="1" si="471"/>
        <v>0.06</v>
      </c>
      <c r="HS51" s="40">
        <f t="shared" ca="1" si="272"/>
        <v>302669.91906265914</v>
      </c>
      <c r="HT51" s="28" cm="1">
        <f t="array" aca="1" ref="HT51" ca="1">_xlfn.LET(_xlpm.value,RAND(),_xlfn.IFS(HT50=1,IF(_xlpm.value&gt;0.97,2,1),HT50=2,IF(_xlpm.value&gt;0.98,3,2),HT50=3,1))</f>
        <v>1</v>
      </c>
      <c r="HU51" s="59">
        <f t="shared" ca="1" si="472"/>
        <v>0.06</v>
      </c>
      <c r="HV51" s="40">
        <f t="shared" ca="1" si="273"/>
        <v>302669.91906265914</v>
      </c>
      <c r="HW51" s="28" cm="1">
        <f t="array" aca="1" ref="HW51" ca="1">_xlfn.LET(_xlpm.value,RAND(),_xlfn.IFS(HW50=1,IF(_xlpm.value&gt;0.97,2,1),HW50=2,IF(_xlpm.value&gt;0.98,3,2),HW50=3,1))</f>
        <v>1</v>
      </c>
      <c r="HX51" s="59">
        <f t="shared" ca="1" si="473"/>
        <v>0.06</v>
      </c>
      <c r="HY51" s="40">
        <f t="shared" ca="1" si="274"/>
        <v>107928.0216823666</v>
      </c>
      <c r="HZ51" s="28" cm="1">
        <f t="array" aca="1" ref="HZ51" ca="1">_xlfn.LET(_xlpm.value,RAND(),_xlfn.IFS(HZ50=1,IF(_xlpm.value&gt;0.97,2,1),HZ50=2,IF(_xlpm.value&gt;0.98,3,2),HZ50=3,1))</f>
        <v>1</v>
      </c>
      <c r="IA51" s="59">
        <f t="shared" ca="1" si="474"/>
        <v>0.06</v>
      </c>
      <c r="IB51" s="40">
        <f t="shared" ca="1" si="275"/>
        <v>302669.91906265914</v>
      </c>
      <c r="IC51" s="28" cm="1">
        <f t="array" aca="1" ref="IC51" ca="1">_xlfn.LET(_xlpm.value,RAND(),_xlfn.IFS(IC50=1,IF(_xlpm.value&gt;0.97,2,1),IC50=2,IF(_xlpm.value&gt;0.98,3,2),IC50=3,1))</f>
        <v>1</v>
      </c>
      <c r="ID51" s="59">
        <f t="shared" ca="1" si="475"/>
        <v>0.06</v>
      </c>
      <c r="IE51" s="40">
        <f t="shared" ca="1" si="276"/>
        <v>302669.91906265914</v>
      </c>
      <c r="IF51" s="28" cm="1">
        <f t="array" aca="1" ref="IF51" ca="1">_xlfn.LET(_xlpm.value,RAND(),_xlfn.IFS(IF50=1,IF(_xlpm.value&gt;0.97,2,1),IF50=2,IF(_xlpm.value&gt;0.98,3,2),IF50=3,1))</f>
        <v>1</v>
      </c>
      <c r="IG51" s="59">
        <f t="shared" ca="1" si="476"/>
        <v>0.06</v>
      </c>
      <c r="IH51" s="40">
        <f t="shared" ca="1" si="277"/>
        <v>302669.91906265914</v>
      </c>
      <c r="II51" s="28" cm="1">
        <f t="array" aca="1" ref="II51" ca="1">_xlfn.LET(_xlpm.value,RAND(),_xlfn.IFS(II50=1,IF(_xlpm.value&gt;0.97,2,1),II50=2,IF(_xlpm.value&gt;0.98,3,2),II50=3,1))</f>
        <v>2</v>
      </c>
      <c r="IJ51" s="59">
        <f t="shared" ca="1" si="477"/>
        <v>0.06</v>
      </c>
      <c r="IK51" s="40">
        <f t="shared" ca="1" si="278"/>
        <v>302669.91906265914</v>
      </c>
      <c r="IL51" s="28" cm="1">
        <f t="array" aca="1" ref="IL51" ca="1">_xlfn.LET(_xlpm.value,RAND(),_xlfn.IFS(IL50=1,IF(_xlpm.value&gt;0.97,2,1),IL50=2,IF(_xlpm.value&gt;0.98,3,2),IL50=3,1))</f>
        <v>2</v>
      </c>
      <c r="IM51" s="59">
        <f t="shared" ca="1" si="478"/>
        <v>0.06</v>
      </c>
      <c r="IN51" s="40">
        <f t="shared" ca="1" si="279"/>
        <v>302669.91906265914</v>
      </c>
      <c r="IO51" s="28" cm="1">
        <f t="array" aca="1" ref="IO51" ca="1">_xlfn.LET(_xlpm.value,RAND(),_xlfn.IFS(IO50=1,IF(_xlpm.value&gt;0.97,2,1),IO50=2,IF(_xlpm.value&gt;0.98,3,2),IO50=3,1))</f>
        <v>2</v>
      </c>
      <c r="IP51" s="59">
        <f t="shared" ca="1" si="479"/>
        <v>0.06</v>
      </c>
      <c r="IQ51" s="40">
        <f t="shared" ca="1" si="280"/>
        <v>302669.91906265914</v>
      </c>
      <c r="IR51" s="28" cm="1">
        <f t="array" aca="1" ref="IR51" ca="1">_xlfn.LET(_xlpm.value,RAND(),_xlfn.IFS(IR50=1,IF(_xlpm.value&gt;0.97,2,1),IR50=2,IF(_xlpm.value&gt;0.98,3,2),IR50=3,1))</f>
        <v>3</v>
      </c>
      <c r="IS51" s="59">
        <f t="shared" ca="1" si="480"/>
        <v>-0.7</v>
      </c>
      <c r="IT51" s="40">
        <f t="shared" ca="1" si="281"/>
        <v>87507.214809220837</v>
      </c>
      <c r="IU51" s="28" cm="1">
        <f t="array" aca="1" ref="IU51" ca="1">_xlfn.LET(_xlpm.value,RAND(),_xlfn.IFS(IU50=1,IF(_xlpm.value&gt;0.97,2,1),IU50=2,IF(_xlpm.value&gt;0.98,3,2),IU50=3,1))</f>
        <v>2</v>
      </c>
      <c r="IV51" s="59">
        <f t="shared" ca="1" si="481"/>
        <v>0.06</v>
      </c>
      <c r="IW51" s="40">
        <f t="shared" ca="1" si="282"/>
        <v>302669.91906265914</v>
      </c>
      <c r="IX51" s="28" cm="1">
        <f t="array" aca="1" ref="IX51" ca="1">_xlfn.LET(_xlpm.value,RAND(),_xlfn.IFS(IX50=1,IF(_xlpm.value&gt;0.97,2,1),IX50=2,IF(_xlpm.value&gt;0.98,3,2),IX50=3,1))</f>
        <v>2</v>
      </c>
      <c r="IY51" s="59">
        <f t="shared" ca="1" si="482"/>
        <v>0.06</v>
      </c>
      <c r="IZ51" s="40">
        <f t="shared" ca="1" si="283"/>
        <v>302669.91906265914</v>
      </c>
      <c r="JA51" s="28" cm="1">
        <f t="array" aca="1" ref="JA51" ca="1">_xlfn.LET(_xlpm.value,RAND(),_xlfn.IFS(JA50=1,IF(_xlpm.value&gt;0.97,2,1),JA50=2,IF(_xlpm.value&gt;0.98,3,2),JA50=3,1))</f>
        <v>1</v>
      </c>
      <c r="JB51" s="59">
        <f t="shared" ca="1" si="483"/>
        <v>0.06</v>
      </c>
      <c r="JC51" s="40">
        <f t="shared" ca="1" si="284"/>
        <v>302669.91906265914</v>
      </c>
      <c r="JD51" s="28" cm="1">
        <f t="array" aca="1" ref="JD51" ca="1">_xlfn.LET(_xlpm.value,RAND(),_xlfn.IFS(JD50=1,IF(_xlpm.value&gt;0.97,2,1),JD50=2,IF(_xlpm.value&gt;0.98,3,2),JD50=3,1))</f>
        <v>1</v>
      </c>
      <c r="JE51" s="59">
        <f t="shared" ca="1" si="484"/>
        <v>0.06</v>
      </c>
      <c r="JF51" s="40">
        <f t="shared" ca="1" si="285"/>
        <v>302669.91906265914</v>
      </c>
      <c r="JG51" s="28" cm="1">
        <f t="array" aca="1" ref="JG51" ca="1">_xlfn.LET(_xlpm.value,RAND(),_xlfn.IFS(JG50=1,IF(_xlpm.value&gt;0.97,2,1),JG50=2,IF(_xlpm.value&gt;0.98,3,2),JG50=3,1))</f>
        <v>2</v>
      </c>
      <c r="JH51" s="59">
        <f t="shared" ca="1" si="485"/>
        <v>0.06</v>
      </c>
      <c r="JI51" s="40">
        <f t="shared" ca="1" si="286"/>
        <v>302669.91906265914</v>
      </c>
      <c r="JJ51" s="28" cm="1">
        <f t="array" aca="1" ref="JJ51" ca="1">_xlfn.LET(_xlpm.value,RAND(),_xlfn.IFS(JJ50=1,IF(_xlpm.value&gt;0.97,2,1),JJ50=2,IF(_xlpm.value&gt;0.98,3,2),JJ50=3,1))</f>
        <v>1</v>
      </c>
      <c r="JK51" s="59">
        <f t="shared" ca="1" si="486"/>
        <v>0.06</v>
      </c>
      <c r="JL51" s="40">
        <f t="shared" ca="1" si="287"/>
        <v>89185.403993860818</v>
      </c>
      <c r="JM51" s="28" cm="1">
        <f t="array" aca="1" ref="JM51" ca="1">_xlfn.LET(_xlpm.value,RAND(),_xlfn.IFS(JM50=1,IF(_xlpm.value&gt;0.97,2,1),JM50=2,IF(_xlpm.value&gt;0.98,3,2),JM50=3,1))</f>
        <v>2</v>
      </c>
      <c r="JN51" s="59">
        <f t="shared" ca="1" si="487"/>
        <v>0.06</v>
      </c>
      <c r="JO51" s="40">
        <f t="shared" ca="1" si="288"/>
        <v>133044.57706366104</v>
      </c>
      <c r="JP51" s="28" cm="1">
        <f t="array" aca="1" ref="JP51" ca="1">_xlfn.LET(_xlpm.value,RAND(),_xlfn.IFS(JP50=1,IF(_xlpm.value&gt;0.97,2,1),JP50=2,IF(_xlpm.value&gt;0.98,3,2),JP50=3,1))</f>
        <v>2</v>
      </c>
      <c r="JQ51" s="59">
        <f t="shared" ca="1" si="488"/>
        <v>0.06</v>
      </c>
      <c r="JR51" s="40">
        <f t="shared" ca="1" si="289"/>
        <v>109880.38966295893</v>
      </c>
      <c r="JS51" s="28" cm="1">
        <f t="array" aca="1" ref="JS51" ca="1">_xlfn.LET(_xlpm.value,RAND(),_xlfn.IFS(JS50=1,IF(_xlpm.value&gt;0.97,2,1),JS50=2,IF(_xlpm.value&gt;0.98,3,2),JS50=3,1))</f>
        <v>2</v>
      </c>
      <c r="JT51" s="59">
        <f t="shared" ca="1" si="489"/>
        <v>0.06</v>
      </c>
      <c r="JU51" s="40">
        <f t="shared" ca="1" si="290"/>
        <v>203696.07913545807</v>
      </c>
      <c r="JV51" s="28" cm="1">
        <f t="array" aca="1" ref="JV51" ca="1">_xlfn.LET(_xlpm.value,RAND(),_xlfn.IFS(JV50=1,IF(_xlpm.value&gt;0.97,2,1),JV50=2,IF(_xlpm.value&gt;0.98,3,2),JV50=3,1))</f>
        <v>2</v>
      </c>
      <c r="JW51" s="59">
        <f t="shared" ca="1" si="490"/>
        <v>0.06</v>
      </c>
      <c r="JX51" s="40">
        <f t="shared" ca="1" si="291"/>
        <v>302669.91906265914</v>
      </c>
      <c r="JY51" s="28" cm="1">
        <f t="array" aca="1" ref="JY51" ca="1">_xlfn.LET(_xlpm.value,RAND(),_xlfn.IFS(JY50=1,IF(_xlpm.value&gt;0.97,2,1),JY50=2,IF(_xlpm.value&gt;0.98,3,2),JY50=3,1))</f>
        <v>1</v>
      </c>
      <c r="JZ51" s="59">
        <f t="shared" ca="1" si="491"/>
        <v>0.06</v>
      </c>
      <c r="KA51" s="40">
        <f t="shared" ca="1" si="292"/>
        <v>106086.1650969021</v>
      </c>
      <c r="KB51" s="28" cm="1">
        <f t="array" aca="1" ref="KB51" ca="1">_xlfn.LET(_xlpm.value,RAND(),_xlfn.IFS(KB50=1,IF(_xlpm.value&gt;0.97,2,1),KB50=2,IF(_xlpm.value&gt;0.98,3,2),KB50=3,1))</f>
        <v>2</v>
      </c>
      <c r="KC51" s="59">
        <f t="shared" ca="1" si="492"/>
        <v>0.06</v>
      </c>
      <c r="KD51" s="40">
        <f t="shared" ca="1" si="293"/>
        <v>108770.54697522287</v>
      </c>
      <c r="KE51" s="28" cm="1">
        <f t="array" aca="1" ref="KE51" ca="1">_xlfn.LET(_xlpm.value,RAND(),_xlfn.IFS(KE50=1,IF(_xlpm.value&gt;0.97,2,1),KE50=2,IF(_xlpm.value&gt;0.98,3,2),KE50=3,1))</f>
        <v>1</v>
      </c>
      <c r="KF51" s="59">
        <f t="shared" ca="1" si="493"/>
        <v>0.06</v>
      </c>
      <c r="KG51" s="40">
        <f t="shared" ca="1" si="294"/>
        <v>302669.91906265914</v>
      </c>
      <c r="KH51" s="28" cm="1">
        <f t="array" aca="1" ref="KH51" ca="1">_xlfn.LET(_xlpm.value,RAND(),_xlfn.IFS(KH50=1,IF(_xlpm.value&gt;0.97,2,1),KH50=2,IF(_xlpm.value&gt;0.98,3,2),KH50=3,1))</f>
        <v>1</v>
      </c>
      <c r="KI51" s="59">
        <f t="shared" ca="1" si="494"/>
        <v>0.06</v>
      </c>
      <c r="KJ51" s="40">
        <f t="shared" ca="1" si="295"/>
        <v>302669.91906265914</v>
      </c>
      <c r="KK51" s="28" cm="1">
        <f t="array" aca="1" ref="KK51" ca="1">_xlfn.LET(_xlpm.value,RAND(),_xlfn.IFS(KK50=1,IF(_xlpm.value&gt;0.97,2,1),KK50=2,IF(_xlpm.value&gt;0.98,3,2),KK50=3,1))</f>
        <v>1</v>
      </c>
      <c r="KL51" s="59">
        <f t="shared" ca="1" si="495"/>
        <v>0.06</v>
      </c>
      <c r="KM51" s="40">
        <f t="shared" ca="1" si="296"/>
        <v>302669.91906265914</v>
      </c>
      <c r="KN51" s="28" cm="1">
        <f t="array" aca="1" ref="KN51" ca="1">_xlfn.LET(_xlpm.value,RAND(),_xlfn.IFS(KN50=1,IF(_xlpm.value&gt;0.97,2,1),KN50=2,IF(_xlpm.value&gt;0.98,3,2),KN50=3,1))</f>
        <v>1</v>
      </c>
      <c r="KO51" s="59">
        <f t="shared" ca="1" si="496"/>
        <v>0.06</v>
      </c>
      <c r="KP51" s="40">
        <f t="shared" ca="1" si="297"/>
        <v>302669.91906265914</v>
      </c>
      <c r="KQ51" s="28"/>
    </row>
    <row r="52" spans="1:303" x14ac:dyDescent="0.2">
      <c r="A52" s="111">
        <v>46783</v>
      </c>
      <c r="B52" s="64">
        <v>1893.7154400000002</v>
      </c>
      <c r="C52" s="28" cm="1">
        <f t="array" aca="1" ref="C52" ca="1">_xlfn.LET(_xlpm.value,RAND(),_xlfn.IFS(C51=1,IF(_xlpm.value&gt;0.97,2,1),C51=2,IF(_xlpm.value&gt;0.98,3,2),C51=3,1))</f>
        <v>2</v>
      </c>
      <c r="D52" s="59">
        <f t="shared" ca="1" si="0"/>
        <v>0.06</v>
      </c>
      <c r="E52" s="40">
        <f t="shared" ca="1" si="298"/>
        <v>321966.34347041871</v>
      </c>
      <c r="F52" s="28" cm="1">
        <f t="array" aca="1" ref="F52" ca="1">_xlfn.LET(_xlpm.value,RAND(),_xlfn.IFS(F51=1,IF(_xlpm.value&gt;0.97,2,1),F51=2,IF(_xlpm.value&gt;0.98,3,2),F51=3,1))</f>
        <v>2</v>
      </c>
      <c r="G52" s="59">
        <f t="shared" ref="G52:G67" ca="1" si="497">IF(OR(F52=1, F52=2), 0.06, -0.7)</f>
        <v>0.06</v>
      </c>
      <c r="H52" s="40">
        <f t="shared" ca="1" si="199"/>
        <v>321966.34347041871</v>
      </c>
      <c r="I52" s="28" cm="1">
        <f t="array" aca="1" ref="I52" ca="1">_xlfn.LET(_xlpm.value,RAND(),_xlfn.IFS(I51=1,IF(_xlpm.value&gt;0.97,2,1),I51=2,IF(_xlpm.value&gt;0.98,3,2),I51=3,1))</f>
        <v>2</v>
      </c>
      <c r="J52" s="59">
        <f t="shared" ref="J52:J67" ca="1" si="498">IF(OR(I52=1, I52=2), 0.06, -0.7)</f>
        <v>0.06</v>
      </c>
      <c r="K52" s="40">
        <f t="shared" ca="1" si="200"/>
        <v>321966.34347041871</v>
      </c>
      <c r="L52" s="28" cm="1">
        <f t="array" aca="1" ref="L52" ca="1">_xlfn.LET(_xlpm.value,RAND(),_xlfn.IFS(L51=1,IF(_xlpm.value&gt;0.97,2,1),L51=2,IF(_xlpm.value&gt;0.98,3,2),L51=3,1))</f>
        <v>1</v>
      </c>
      <c r="M52" s="59">
        <f t="shared" ref="M52:M67" ca="1" si="499">IF(OR(L52=1, L52=2), 0.06, -0.7)</f>
        <v>0.06</v>
      </c>
      <c r="N52" s="40">
        <f t="shared" ca="1" si="201"/>
        <v>321966.34347041871</v>
      </c>
      <c r="O52" s="28" cm="1">
        <f t="array" aca="1" ref="O52" ca="1">_xlfn.LET(_xlpm.value,RAND(),_xlfn.IFS(O51=1,IF(_xlpm.value&gt;0.97,2,1),O51=2,IF(_xlpm.value&gt;0.98,3,2),O51=3,1))</f>
        <v>2</v>
      </c>
      <c r="P52" s="59">
        <f t="shared" ref="P52:P67" ca="1" si="500">IF(OR(O52=1, O52=2), 0.06, -0.7)</f>
        <v>0.06</v>
      </c>
      <c r="Q52" s="40">
        <f t="shared" ca="1" si="202"/>
        <v>321966.34347041871</v>
      </c>
      <c r="R52" s="28" cm="1">
        <f t="array" aca="1" ref="R52" ca="1">_xlfn.LET(_xlpm.value,RAND(),_xlfn.IFS(R51=1,IF(_xlpm.value&gt;0.97,2,1),R51=2,IF(_xlpm.value&gt;0.98,3,2),R51=3,1))</f>
        <v>2</v>
      </c>
      <c r="S52" s="59">
        <f t="shared" ref="S52:S67" ca="1" si="501">IF(OR(R52=1, R52=2), 0.06, -0.7)</f>
        <v>0.06</v>
      </c>
      <c r="T52" s="40">
        <f t="shared" ca="1" si="203"/>
        <v>321966.34347041871</v>
      </c>
      <c r="U52" s="28" cm="1">
        <f t="array" aca="1" ref="U52" ca="1">_xlfn.LET(_xlpm.value,RAND(),_xlfn.IFS(U51=1,IF(_xlpm.value&gt;0.97,2,1),U51=2,IF(_xlpm.value&gt;0.98,3,2),U51=3,1))</f>
        <v>2</v>
      </c>
      <c r="V52" s="59">
        <f t="shared" ref="V52:V67" ca="1" si="502">IF(OR(U52=1, U52=2), 0.06, -0.7)</f>
        <v>0.06</v>
      </c>
      <c r="W52" s="40">
        <f t="shared" ca="1" si="204"/>
        <v>321966.34347041871</v>
      </c>
      <c r="X52" s="28" cm="1">
        <f t="array" aca="1" ref="X52" ca="1">_xlfn.LET(_xlpm.value,RAND(),_xlfn.IFS(X51=1,IF(_xlpm.value&gt;0.97,2,1),X51=2,IF(_xlpm.value&gt;0.98,3,2),X51=3,1))</f>
        <v>2</v>
      </c>
      <c r="Y52" s="59">
        <f t="shared" ref="Y52:Y67" ca="1" si="503">IF(OR(X52=1, X52=2), 0.06, -0.7)</f>
        <v>0.06</v>
      </c>
      <c r="Z52" s="40">
        <f t="shared" ca="1" si="205"/>
        <v>321966.34347041871</v>
      </c>
      <c r="AA52" s="28" cm="1">
        <f t="array" aca="1" ref="AA52" ca="1">_xlfn.LET(_xlpm.value,RAND(),_xlfn.IFS(AA51=1,IF(_xlpm.value&gt;0.97,2,1),AA51=2,IF(_xlpm.value&gt;0.98,3,2),AA51=3,1))</f>
        <v>2</v>
      </c>
      <c r="AB52" s="59">
        <f t="shared" ref="AB52:AB67" ca="1" si="504">IF(OR(AA52=1, AA52=2), 0.06, -0.7)</f>
        <v>0.06</v>
      </c>
      <c r="AC52" s="40">
        <f t="shared" ca="1" si="206"/>
        <v>321966.34347041871</v>
      </c>
      <c r="AD52" s="28" cm="1">
        <f t="array" aca="1" ref="AD52" ca="1">_xlfn.LET(_xlpm.value,RAND(),_xlfn.IFS(AD51=1,IF(_xlpm.value&gt;0.97,2,1),AD51=2,IF(_xlpm.value&gt;0.98,3,2),AD51=3,1))</f>
        <v>1</v>
      </c>
      <c r="AE52" s="59">
        <f t="shared" ref="AE52:AE67" ca="1" si="505">IF(OR(AD52=1, AD52=2), 0.06, -0.7)</f>
        <v>0.06</v>
      </c>
      <c r="AF52" s="40">
        <f t="shared" ca="1" si="207"/>
        <v>58559.987588503231</v>
      </c>
      <c r="AG52" s="28" cm="1">
        <f t="array" aca="1" ref="AG52" ca="1">_xlfn.LET(_xlpm.value,RAND(),_xlfn.IFS(AG51=1,IF(_xlpm.value&gt;0.97,2,1),AG51=2,IF(_xlpm.value&gt;0.98,3,2),AG51=3,1))</f>
        <v>3</v>
      </c>
      <c r="AH52" s="59">
        <f t="shared" ref="AH52:AH67" ca="1" si="506">IF(OR(AG52=1, AG52=2), 0.06, -0.7)</f>
        <v>-0.7</v>
      </c>
      <c r="AI52" s="40">
        <f t="shared" ca="1" si="208"/>
        <v>91937.204982797746</v>
      </c>
      <c r="AJ52" s="28" cm="1">
        <f t="array" aca="1" ref="AJ52" ca="1">_xlfn.LET(_xlpm.value,RAND(),_xlfn.IFS(AJ51=1,IF(_xlpm.value&gt;0.97,2,1),AJ51=2,IF(_xlpm.value&gt;0.98,3,2),AJ51=3,1))</f>
        <v>2</v>
      </c>
      <c r="AK52" s="59">
        <f t="shared" ref="AK52:AK67" ca="1" si="507">IF(OR(AJ52=1, AJ52=2), 0.06, -0.7)</f>
        <v>0.06</v>
      </c>
      <c r="AL52" s="40">
        <f t="shared" ca="1" si="209"/>
        <v>139051.70300483788</v>
      </c>
      <c r="AM52" s="28" cm="1">
        <f t="array" aca="1" ref="AM52" ca="1">_xlfn.LET(_xlpm.value,RAND(),_xlfn.IFS(AM51=1,IF(_xlpm.value&gt;0.97,2,1),AM51=2,IF(_xlpm.value&gt;0.98,3,2),AM51=3,1))</f>
        <v>1</v>
      </c>
      <c r="AN52" s="59">
        <f t="shared" ref="AN52:AN67" ca="1" si="508">IF(OR(AM52=1, AM52=2), 0.06, -0.7)</f>
        <v>0.06</v>
      </c>
      <c r="AO52" s="40">
        <f t="shared" ca="1" si="210"/>
        <v>117609.44230673647</v>
      </c>
      <c r="AP52" s="28" cm="1">
        <f t="array" aca="1" ref="AP52" ca="1">_xlfn.LET(_xlpm.value,RAND(),_xlfn.IFS(AP51=1,IF(_xlpm.value&gt;0.97,2,1),AP51=2,IF(_xlpm.value&gt;0.98,3,2),AP51=3,1))</f>
        <v>2</v>
      </c>
      <c r="AQ52" s="59">
        <f t="shared" ref="AQ52:AQ67" ca="1" si="509">IF(OR(AP52=1, AP52=2), 0.06, -0.7)</f>
        <v>0.06</v>
      </c>
      <c r="AR52" s="40">
        <f t="shared" ca="1" si="211"/>
        <v>321966.34347041871</v>
      </c>
      <c r="AS52" s="28" cm="1">
        <f t="array" aca="1" ref="AS52" ca="1">_xlfn.LET(_xlpm.value,RAND(),_xlfn.IFS(AS51=1,IF(_xlpm.value&gt;0.97,2,1),AS51=2,IF(_xlpm.value&gt;0.98,3,2),AS51=3,1))</f>
        <v>2</v>
      </c>
      <c r="AT52" s="59">
        <f t="shared" ref="AT52:AT67" ca="1" si="510">IF(OR(AS52=1, AS52=2), 0.06, -0.7)</f>
        <v>0.06</v>
      </c>
      <c r="AU52" s="40">
        <f t="shared" ca="1" si="212"/>
        <v>321966.34347041871</v>
      </c>
      <c r="AV52" s="28" cm="1">
        <f t="array" aca="1" ref="AV52" ca="1">_xlfn.LET(_xlpm.value,RAND(),_xlfn.IFS(AV51=1,IF(_xlpm.value&gt;0.97,2,1),AV51=2,IF(_xlpm.value&gt;0.98,3,2),AV51=3,1))</f>
        <v>1</v>
      </c>
      <c r="AW52" s="59">
        <f t="shared" ref="AW52:AW67" ca="1" si="511">IF(OR(AV52=1, AV52=2), 0.06, -0.7)</f>
        <v>0.06</v>
      </c>
      <c r="AX52" s="40">
        <f t="shared" ca="1" si="213"/>
        <v>321966.34347041871</v>
      </c>
      <c r="AY52" s="28" cm="1">
        <f t="array" aca="1" ref="AY52" ca="1">_xlfn.LET(_xlpm.value,RAND(),_xlfn.IFS(AY51=1,IF(_xlpm.value&gt;0.97,2,1),AY51=2,IF(_xlpm.value&gt;0.98,3,2),AY51=3,1))</f>
        <v>2</v>
      </c>
      <c r="AZ52" s="59">
        <f t="shared" ref="AZ52:AZ67" ca="1" si="512">IF(OR(AY52=1, AY52=2), 0.06, -0.7)</f>
        <v>0.06</v>
      </c>
      <c r="BA52" s="40">
        <f t="shared" ca="1" si="214"/>
        <v>321966.34347041871</v>
      </c>
      <c r="BB52" s="28" cm="1">
        <f t="array" aca="1" ref="BB52" ca="1">_xlfn.LET(_xlpm.value,RAND(),_xlfn.IFS(BB51=1,IF(_xlpm.value&gt;0.97,2,1),BB51=2,IF(_xlpm.value&gt;0.98,3,2),BB51=3,1))</f>
        <v>1</v>
      </c>
      <c r="BC52" s="59">
        <f t="shared" ref="BC52:BC67" ca="1" si="513">IF(OR(BB52=1, BB52=2), 0.06, -0.7)</f>
        <v>0.06</v>
      </c>
      <c r="BD52" s="40">
        <f t="shared" ca="1" si="215"/>
        <v>61197.214886242233</v>
      </c>
      <c r="BE52" s="28" cm="1">
        <f t="array" aca="1" ref="BE52" ca="1">_xlfn.LET(_xlpm.value,RAND(),_xlfn.IFS(BE51=1,IF(_xlpm.value&gt;0.97,2,1),BE51=2,IF(_xlpm.value&gt;0.98,3,2),BE51=3,1))</f>
        <v>2</v>
      </c>
      <c r="BF52" s="59">
        <f t="shared" ref="BF52:BF67" ca="1" si="514">IF(OR(BE52=1, BE52=2), 0.06, -0.7)</f>
        <v>0.06</v>
      </c>
      <c r="BG52" s="40">
        <f t="shared" ca="1" si="216"/>
        <v>321966.34347041871</v>
      </c>
      <c r="BH52" s="28" cm="1">
        <f t="array" aca="1" ref="BH52" ca="1">_xlfn.LET(_xlpm.value,RAND(),_xlfn.IFS(BH51=1,IF(_xlpm.value&gt;0.97,2,1),BH51=2,IF(_xlpm.value&gt;0.98,3,2),BH51=3,1))</f>
        <v>2</v>
      </c>
      <c r="BI52" s="59">
        <f t="shared" ref="BI52:BI67" ca="1" si="515">IF(OR(BH52=1, BH52=2), 0.06, -0.7)</f>
        <v>0.06</v>
      </c>
      <c r="BJ52" s="40">
        <f t="shared" ca="1" si="217"/>
        <v>113587.56426671623</v>
      </c>
      <c r="BK52" s="28" cm="1">
        <f t="array" aca="1" ref="BK52" ca="1">_xlfn.LET(_xlpm.value,RAND(),_xlfn.IFS(BK51=1,IF(_xlpm.value&gt;0.97,2,1),BK51=2,IF(_xlpm.value&gt;0.98,3,2),BK51=3,1))</f>
        <v>2</v>
      </c>
      <c r="BL52" s="59">
        <f t="shared" ref="BL52:BL67" ca="1" si="516">IF(OR(BK52=1, BK52=2), 0.06, -0.7)</f>
        <v>0.06</v>
      </c>
      <c r="BM52" s="40">
        <f t="shared" ca="1" si="218"/>
        <v>321966.34347041871</v>
      </c>
      <c r="BN52" s="28" cm="1">
        <f t="array" aca="1" ref="BN52" ca="1">_xlfn.LET(_xlpm.value,RAND(),_xlfn.IFS(BN51=1,IF(_xlpm.value&gt;0.97,2,1),BN51=2,IF(_xlpm.value&gt;0.98,3,2),BN51=3,1))</f>
        <v>1</v>
      </c>
      <c r="BO52" s="59">
        <f t="shared" ref="BO52:BO67" ca="1" si="517">IF(OR(BN52=1, BN52=2), 0.06, -0.7)</f>
        <v>0.06</v>
      </c>
      <c r="BP52" s="40">
        <f t="shared" ca="1" si="219"/>
        <v>321966.34347041871</v>
      </c>
      <c r="BQ52" s="28" cm="1">
        <f t="array" aca="1" ref="BQ52" ca="1">_xlfn.LET(_xlpm.value,RAND(),_xlfn.IFS(BQ51=1,IF(_xlpm.value&gt;0.97,2,1),BQ51=2,IF(_xlpm.value&gt;0.98,3,2),BQ51=3,1))</f>
        <v>2</v>
      </c>
      <c r="BR52" s="59">
        <f t="shared" ref="BR52:BR67" ca="1" si="518">IF(OR(BQ52=1, BQ52=2), 0.06, -0.7)</f>
        <v>0.06</v>
      </c>
      <c r="BS52" s="40">
        <f t="shared" ca="1" si="220"/>
        <v>321966.34347041871</v>
      </c>
      <c r="BT52" s="28" cm="1">
        <f t="array" aca="1" ref="BT52" ca="1">_xlfn.LET(_xlpm.value,RAND(),_xlfn.IFS(BT51=1,IF(_xlpm.value&gt;0.97,2,1),BT51=2,IF(_xlpm.value&gt;0.98,3,2),BT51=3,1))</f>
        <v>1</v>
      </c>
      <c r="BU52" s="59">
        <f t="shared" ref="BU52:BU67" ca="1" si="519">IF(OR(BT52=1, BT52=2), 0.06, -0.7)</f>
        <v>0.06</v>
      </c>
      <c r="BV52" s="40">
        <f t="shared" ca="1" si="221"/>
        <v>101142.24318279792</v>
      </c>
      <c r="BW52" s="28" cm="1">
        <f t="array" aca="1" ref="BW52" ca="1">_xlfn.LET(_xlpm.value,RAND(),_xlfn.IFS(BW51=1,IF(_xlpm.value&gt;0.97,2,1),BW51=2,IF(_xlpm.value&gt;0.98,3,2),BW51=3,1))</f>
        <v>2</v>
      </c>
      <c r="BX52" s="59">
        <f t="shared" ref="BX52:BX67" ca="1" si="520">IF(OR(BW52=1, BW52=2), 0.06, -0.7)</f>
        <v>0.06</v>
      </c>
      <c r="BY52" s="40">
        <f t="shared" ca="1" si="222"/>
        <v>321966.34347041871</v>
      </c>
      <c r="BZ52" s="28" cm="1">
        <f t="array" aca="1" ref="BZ52" ca="1">_xlfn.LET(_xlpm.value,RAND(),_xlfn.IFS(BZ51=1,IF(_xlpm.value&gt;0.97,2,1),BZ51=2,IF(_xlpm.value&gt;0.98,3,2),BZ51=3,1))</f>
        <v>2</v>
      </c>
      <c r="CA52" s="59">
        <f t="shared" ref="CA52:CA67" ca="1" si="521">IF(OR(BZ52=1, BZ52=2), 0.06, -0.7)</f>
        <v>0.06</v>
      </c>
      <c r="CB52" s="40">
        <f t="shared" ca="1" si="223"/>
        <v>197119.9343515283</v>
      </c>
      <c r="CC52" s="28" cm="1">
        <f t="array" aca="1" ref="CC52" ca="1">_xlfn.LET(_xlpm.value,RAND(),_xlfn.IFS(CC51=1,IF(_xlpm.value&gt;0.97,2,1),CC51=2,IF(_xlpm.value&gt;0.98,3,2),CC51=3,1))</f>
        <v>1</v>
      </c>
      <c r="CD52" s="59">
        <f t="shared" ref="CD52:CD67" ca="1" si="522">IF(OR(CC52=1, CC52=2), 0.06, -0.7)</f>
        <v>0.06</v>
      </c>
      <c r="CE52" s="40">
        <f t="shared" ca="1" si="224"/>
        <v>321966.34347041871</v>
      </c>
      <c r="CF52" s="28" cm="1">
        <f t="array" aca="1" ref="CF52" ca="1">_xlfn.LET(_xlpm.value,RAND(),_xlfn.IFS(CF51=1,IF(_xlpm.value&gt;0.97,2,1),CF51=2,IF(_xlpm.value&gt;0.98,3,2),CF51=3,1))</f>
        <v>2</v>
      </c>
      <c r="CG52" s="59">
        <f t="shared" ref="CG52:CG67" ca="1" si="523">IF(OR(CF52=1, CF52=2), 0.06, -0.7)</f>
        <v>0.06</v>
      </c>
      <c r="CH52" s="40">
        <f t="shared" ca="1" si="225"/>
        <v>106822.4030191105</v>
      </c>
      <c r="CI52" s="28" cm="1">
        <f t="array" aca="1" ref="CI52" ca="1">_xlfn.LET(_xlpm.value,RAND(),_xlfn.IFS(CI51=1,IF(_xlpm.value&gt;0.97,2,1),CI51=2,IF(_xlpm.value&gt;0.98,3,2),CI51=3,1))</f>
        <v>2</v>
      </c>
      <c r="CJ52" s="59">
        <f t="shared" ref="CJ52:CJ67" ca="1" si="524">IF(OR(CI52=1, CI52=2), 0.06, -0.7)</f>
        <v>0.06</v>
      </c>
      <c r="CK52" s="40">
        <f t="shared" ca="1" si="226"/>
        <v>321966.34347041871</v>
      </c>
      <c r="CL52" s="28" cm="1">
        <f t="array" aca="1" ref="CL52" ca="1">_xlfn.LET(_xlpm.value,RAND(),_xlfn.IFS(CL51=1,IF(_xlpm.value&gt;0.97,2,1),CL51=2,IF(_xlpm.value&gt;0.98,3,2),CL51=3,1))</f>
        <v>1</v>
      </c>
      <c r="CM52" s="59">
        <f t="shared" ref="CM52:CM67" ca="1" si="525">IF(OR(CL52=1, CL52=2), 0.06, -0.7)</f>
        <v>0.06</v>
      </c>
      <c r="CN52" s="40">
        <f t="shared" ca="1" si="227"/>
        <v>321966.34347041871</v>
      </c>
      <c r="CO52" s="28" cm="1">
        <f t="array" aca="1" ref="CO52" ca="1">_xlfn.LET(_xlpm.value,RAND(),_xlfn.IFS(CO51=1,IF(_xlpm.value&gt;0.97,2,1),CO51=2,IF(_xlpm.value&gt;0.98,3,2),CO51=3,1))</f>
        <v>2</v>
      </c>
      <c r="CP52" s="59">
        <f t="shared" ref="CP52:CP67" ca="1" si="526">IF(OR(CO52=1, CO52=2), 0.06, -0.7)</f>
        <v>0.06</v>
      </c>
      <c r="CQ52" s="40">
        <f t="shared" ca="1" si="228"/>
        <v>321966.34347041871</v>
      </c>
      <c r="CR52" s="28" cm="1">
        <f t="array" aca="1" ref="CR52" ca="1">_xlfn.LET(_xlpm.value,RAND(),_xlfn.IFS(CR51=1,IF(_xlpm.value&gt;0.97,2,1),CR51=2,IF(_xlpm.value&gt;0.98,3,2),CR51=3,1))</f>
        <v>2</v>
      </c>
      <c r="CS52" s="59">
        <f t="shared" ref="CS52:CS67" ca="1" si="527">IF(OR(CR52=1, CR52=2), 0.06, -0.7)</f>
        <v>0.06</v>
      </c>
      <c r="CT52" s="40">
        <f t="shared" ca="1" si="229"/>
        <v>321966.34347041871</v>
      </c>
      <c r="CU52" s="28" cm="1">
        <f t="array" aca="1" ref="CU52" ca="1">_xlfn.LET(_xlpm.value,RAND(),_xlfn.IFS(CU51=1,IF(_xlpm.value&gt;0.97,2,1),CU51=2,IF(_xlpm.value&gt;0.98,3,2),CU51=3,1))</f>
        <v>2</v>
      </c>
      <c r="CV52" s="59">
        <f t="shared" ref="CV52:CV67" ca="1" si="528">IF(OR(CU52=1, CU52=2), 0.06, -0.7)</f>
        <v>0.06</v>
      </c>
      <c r="CW52" s="40">
        <f t="shared" ca="1" si="230"/>
        <v>321966.34347041871</v>
      </c>
      <c r="CX52" s="28" cm="1">
        <f t="array" aca="1" ref="CX52" ca="1">_xlfn.LET(_xlpm.value,RAND(),_xlfn.IFS(CX51=1,IF(_xlpm.value&gt;0.97,2,1),CX51=2,IF(_xlpm.value&gt;0.98,3,2),CX51=3,1))</f>
        <v>1</v>
      </c>
      <c r="CY52" s="59">
        <f t="shared" ref="CY52:CY67" ca="1" si="529">IF(OR(CX52=1, CX52=2), 0.06, -0.7)</f>
        <v>0.06</v>
      </c>
      <c r="CZ52" s="40">
        <f t="shared" ca="1" si="231"/>
        <v>96643.024570275564</v>
      </c>
      <c r="DA52" s="28" cm="1">
        <f t="array" aca="1" ref="DA52" ca="1">_xlfn.LET(_xlpm.value,RAND(),_xlfn.IFS(DA51=1,IF(_xlpm.value&gt;0.97,2,1),DA51=2,IF(_xlpm.value&gt;0.98,3,2),DA51=3,1))</f>
        <v>1</v>
      </c>
      <c r="DB52" s="59">
        <f t="shared" ref="DB52:DB67" ca="1" si="530">IF(OR(DA52=1, DA52=2), 0.06, -0.7)</f>
        <v>0.06</v>
      </c>
      <c r="DC52" s="40">
        <f t="shared" ca="1" si="232"/>
        <v>321966.34347041871</v>
      </c>
      <c r="DD52" s="28" cm="1">
        <f t="array" aca="1" ref="DD52" ca="1">_xlfn.LET(_xlpm.value,RAND(),_xlfn.IFS(DD51=1,IF(_xlpm.value&gt;0.97,2,1),DD51=2,IF(_xlpm.value&gt;0.98,3,2),DD51=3,1))</f>
        <v>2</v>
      </c>
      <c r="DE52" s="59">
        <f t="shared" ref="DE52:DE67" ca="1" si="531">IF(OR(DD52=1, DD52=2), 0.06, -0.7)</f>
        <v>0.06</v>
      </c>
      <c r="DF52" s="40">
        <f t="shared" ca="1" si="233"/>
        <v>148958.35927576997</v>
      </c>
      <c r="DG52" s="28" cm="1">
        <f t="array" aca="1" ref="DG52" ca="1">_xlfn.LET(_xlpm.value,RAND(),_xlfn.IFS(DG51=1,IF(_xlpm.value&gt;0.97,2,1),DG51=2,IF(_xlpm.value&gt;0.98,3,2),DG51=3,1))</f>
        <v>2</v>
      </c>
      <c r="DH52" s="59">
        <f t="shared" ref="DH52:DH67" ca="1" si="532">IF(OR(DG52=1, DG52=2), 0.06, -0.7)</f>
        <v>0.06</v>
      </c>
      <c r="DI52" s="40">
        <f t="shared" ca="1" si="234"/>
        <v>321966.34347041871</v>
      </c>
      <c r="DJ52" s="28" cm="1">
        <f t="array" aca="1" ref="DJ52" ca="1">_xlfn.LET(_xlpm.value,RAND(),_xlfn.IFS(DJ51=1,IF(_xlpm.value&gt;0.97,2,1),DJ51=2,IF(_xlpm.value&gt;0.98,3,2),DJ51=3,1))</f>
        <v>2</v>
      </c>
      <c r="DK52" s="59">
        <f t="shared" ref="DK52:DK67" ca="1" si="533">IF(OR(DJ52=1, DJ52=2), 0.06, -0.7)</f>
        <v>0.06</v>
      </c>
      <c r="DL52" s="40">
        <f t="shared" ca="1" si="235"/>
        <v>321966.34347041871</v>
      </c>
      <c r="DM52" s="28" cm="1">
        <f t="array" aca="1" ref="DM52" ca="1">_xlfn.LET(_xlpm.value,RAND(),_xlfn.IFS(DM51=1,IF(_xlpm.value&gt;0.97,2,1),DM51=2,IF(_xlpm.value&gt;0.98,3,2),DM51=3,1))</f>
        <v>1</v>
      </c>
      <c r="DN52" s="59">
        <f t="shared" ref="DN52:DN67" ca="1" si="534">IF(OR(DM52=1, DM52=2), 0.06, -0.7)</f>
        <v>0.06</v>
      </c>
      <c r="DO52" s="40">
        <f t="shared" ca="1" si="236"/>
        <v>321966.34347041871</v>
      </c>
      <c r="DP52" s="28" cm="1">
        <f t="array" aca="1" ref="DP52" ca="1">_xlfn.LET(_xlpm.value,RAND(),_xlfn.IFS(DP51=1,IF(_xlpm.value&gt;0.97,2,1),DP51=2,IF(_xlpm.value&gt;0.98,3,2),DP51=3,1))</f>
        <v>2</v>
      </c>
      <c r="DQ52" s="59">
        <f t="shared" ref="DQ52:DQ67" ca="1" si="535">IF(OR(DP52=1, DP52=2), 0.06, -0.7)</f>
        <v>0.06</v>
      </c>
      <c r="DR52" s="40">
        <f t="shared" ca="1" si="237"/>
        <v>321966.34347041871</v>
      </c>
      <c r="DS52" s="28" cm="1">
        <f t="array" aca="1" ref="DS52" ca="1">_xlfn.LET(_xlpm.value,RAND(),_xlfn.IFS(DS51=1,IF(_xlpm.value&gt;0.97,2,1),DS51=2,IF(_xlpm.value&gt;0.98,3,2),DS51=3,1))</f>
        <v>1</v>
      </c>
      <c r="DT52" s="59">
        <f t="shared" ref="DT52:DT67" ca="1" si="536">IF(OR(DS52=1, DS52=2), 0.06, -0.7)</f>
        <v>0.06</v>
      </c>
      <c r="DU52" s="40">
        <f t="shared" ca="1" si="238"/>
        <v>321966.34347041871</v>
      </c>
      <c r="DV52" s="28" cm="1">
        <f t="array" aca="1" ref="DV52" ca="1">_xlfn.LET(_xlpm.value,RAND(),_xlfn.IFS(DV51=1,IF(_xlpm.value&gt;0.97,2,1),DV51=2,IF(_xlpm.value&gt;0.98,3,2),DV51=3,1))</f>
        <v>2</v>
      </c>
      <c r="DW52" s="59">
        <f t="shared" ref="DW52:DW67" ca="1" si="537">IF(OR(DV52=1, DV52=2), 0.06, -0.7)</f>
        <v>0.06</v>
      </c>
      <c r="DX52" s="40">
        <f t="shared" ca="1" si="239"/>
        <v>160757.34540095038</v>
      </c>
      <c r="DY52" s="28" cm="1">
        <f t="array" aca="1" ref="DY52" ca="1">_xlfn.LET(_xlpm.value,RAND(),_xlfn.IFS(DY51=1,IF(_xlpm.value&gt;0.97,2,1),DY51=2,IF(_xlpm.value&gt;0.98,3,2),DY51=3,1))</f>
        <v>1</v>
      </c>
      <c r="DZ52" s="59">
        <f t="shared" ref="DZ52:DZ67" ca="1" si="538">IF(OR(DY52=1, DY52=2), 0.06, -0.7)</f>
        <v>0.06</v>
      </c>
      <c r="EA52" s="40">
        <f t="shared" ca="1" si="240"/>
        <v>94757.411202414078</v>
      </c>
      <c r="EB52" s="28" cm="1">
        <f t="array" aca="1" ref="EB52" ca="1">_xlfn.LET(_xlpm.value,RAND(),_xlfn.IFS(EB51=1,IF(_xlpm.value&gt;0.97,2,1),EB51=2,IF(_xlpm.value&gt;0.98,3,2),EB51=3,1))</f>
        <v>2</v>
      </c>
      <c r="EC52" s="59">
        <f t="shared" ref="EC52:EC67" ca="1" si="539">IF(OR(EB52=1, EB52=2), 0.06, -0.7)</f>
        <v>0.06</v>
      </c>
      <c r="ED52" s="40">
        <f t="shared" ca="1" si="241"/>
        <v>139051.70300483788</v>
      </c>
      <c r="EE52" s="28" cm="1">
        <f t="array" aca="1" ref="EE52" ca="1">_xlfn.LET(_xlpm.value,RAND(),_xlfn.IFS(EE51=1,IF(_xlpm.value&gt;0.97,2,1),EE51=2,IF(_xlpm.value&gt;0.98,3,2),EE51=3,1))</f>
        <v>1</v>
      </c>
      <c r="EF52" s="59">
        <f t="shared" ref="EF52:EF67" ca="1" si="540">IF(OR(EE52=1, EE52=2), 0.06, -0.7)</f>
        <v>0.06</v>
      </c>
      <c r="EG52" s="40">
        <f t="shared" ca="1" si="242"/>
        <v>321966.34347041871</v>
      </c>
      <c r="EH52" s="28" cm="1">
        <f t="array" aca="1" ref="EH52" ca="1">_xlfn.LET(_xlpm.value,RAND(),_xlfn.IFS(EH51=1,IF(_xlpm.value&gt;0.97,2,1),EH51=2,IF(_xlpm.value&gt;0.98,3,2),EH51=3,1))</f>
        <v>1</v>
      </c>
      <c r="EI52" s="59">
        <f t="shared" ref="EI52:EI67" ca="1" si="541">IF(OR(EH52=1, EH52=2), 0.06, -0.7)</f>
        <v>0.06</v>
      </c>
      <c r="EJ52" s="40">
        <f t="shared" ca="1" si="243"/>
        <v>321966.34347041871</v>
      </c>
      <c r="EK52" s="28" cm="1">
        <f t="array" aca="1" ref="EK52" ca="1">_xlfn.LET(_xlpm.value,RAND(),_xlfn.IFS(EK51=1,IF(_xlpm.value&gt;0.97,2,1),EK51=2,IF(_xlpm.value&gt;0.98,3,2),EK51=3,1))</f>
        <v>1</v>
      </c>
      <c r="EL52" s="59">
        <f t="shared" ref="EL52:EL67" ca="1" si="542">IF(OR(EK52=1, EK52=2), 0.06, -0.7)</f>
        <v>0.06</v>
      </c>
      <c r="EM52" s="40">
        <f t="shared" ca="1" si="244"/>
        <v>321966.34347041871</v>
      </c>
      <c r="EN52" s="28" cm="1">
        <f t="array" aca="1" ref="EN52" ca="1">_xlfn.LET(_xlpm.value,RAND(),_xlfn.IFS(EN51=1,IF(_xlpm.value&gt;0.97,2,1),EN51=2,IF(_xlpm.value&gt;0.98,3,2),EN51=3,1))</f>
        <v>2</v>
      </c>
      <c r="EO52" s="59">
        <f t="shared" ref="EO52:EO67" ca="1" si="543">IF(OR(EN52=1, EN52=2), 0.06, -0.7)</f>
        <v>0.06</v>
      </c>
      <c r="EP52" s="40">
        <f t="shared" ca="1" si="245"/>
        <v>145461.96557492213</v>
      </c>
      <c r="EQ52" s="28" cm="1">
        <f t="array" aca="1" ref="EQ52" ca="1">_xlfn.LET(_xlpm.value,RAND(),_xlfn.IFS(EQ51=1,IF(_xlpm.value&gt;0.97,2,1),EQ51=2,IF(_xlpm.value&gt;0.98,3,2),EQ51=3,1))</f>
        <v>2</v>
      </c>
      <c r="ER52" s="59">
        <f t="shared" ref="ER52:ER67" ca="1" si="544">IF(OR(EQ52=1, EQ52=2), 0.06, -0.7)</f>
        <v>0.06</v>
      </c>
      <c r="ES52" s="40">
        <f t="shared" ca="1" si="246"/>
        <v>321966.34347041871</v>
      </c>
      <c r="ET52" s="28" cm="1">
        <f t="array" aca="1" ref="ET52" ca="1">_xlfn.LET(_xlpm.value,RAND(),_xlfn.IFS(ET51=1,IF(_xlpm.value&gt;0.97,2,1),ET51=2,IF(_xlpm.value&gt;0.98,3,2),ET51=3,1))</f>
        <v>1</v>
      </c>
      <c r="EU52" s="59">
        <f t="shared" ref="EU52:EU67" ca="1" si="545">IF(OR(ET52=1, ET52=2), 0.06, -0.7)</f>
        <v>0.06</v>
      </c>
      <c r="EV52" s="40">
        <f t="shared" ca="1" si="247"/>
        <v>95672.757497492465</v>
      </c>
      <c r="EW52" s="28" cm="1">
        <f t="array" aca="1" ref="EW52" ca="1">_xlfn.LET(_xlpm.value,RAND(),_xlfn.IFS(EW51=1,IF(_xlpm.value&gt;0.97,2,1),EW51=2,IF(_xlpm.value&gt;0.98,3,2),EW51=3,1))</f>
        <v>1</v>
      </c>
      <c r="EX52" s="59">
        <f t="shared" ref="EX52:EX67" ca="1" si="546">IF(OR(EW52=1, EW52=2), 0.06, -0.7)</f>
        <v>0.06</v>
      </c>
      <c r="EY52" s="40">
        <f t="shared" ca="1" si="248"/>
        <v>117609.44230673647</v>
      </c>
      <c r="EZ52" s="28" cm="1">
        <f t="array" aca="1" ref="EZ52" ca="1">_xlfn.LET(_xlpm.value,RAND(),_xlfn.IFS(EZ51=1,IF(_xlpm.value&gt;0.97,2,1),EZ51=2,IF(_xlpm.value&gt;0.98,3,2),EZ51=3,1))</f>
        <v>1</v>
      </c>
      <c r="FA52" s="59">
        <f t="shared" ref="FA52:FA67" ca="1" si="547">IF(OR(EZ52=1, EZ52=2), 0.06, -0.7)</f>
        <v>0.06</v>
      </c>
      <c r="FB52" s="40">
        <f t="shared" ca="1" si="249"/>
        <v>321966.34347041871</v>
      </c>
      <c r="FC52" s="28" cm="1">
        <f t="array" aca="1" ref="FC52" ca="1">_xlfn.LET(_xlpm.value,RAND(),_xlfn.IFS(FC51=1,IF(_xlpm.value&gt;0.97,2,1),FC51=2,IF(_xlpm.value&gt;0.98,3,2),FC51=3,1))</f>
        <v>2</v>
      </c>
      <c r="FD52" s="59">
        <f t="shared" ref="FD52:FD67" ca="1" si="548">IF(OR(FC52=1, FC52=2), 0.06, -0.7)</f>
        <v>0.06</v>
      </c>
      <c r="FE52" s="40">
        <f t="shared" ca="1" si="250"/>
        <v>321966.34347041871</v>
      </c>
      <c r="FF52" s="28" cm="1">
        <f t="array" aca="1" ref="FF52" ca="1">_xlfn.LET(_xlpm.value,RAND(),_xlfn.IFS(FF51=1,IF(_xlpm.value&gt;0.97,2,1),FF51=2,IF(_xlpm.value&gt;0.98,3,2),FF51=3,1))</f>
        <v>2</v>
      </c>
      <c r="FG52" s="59">
        <f t="shared" ref="FG52:FG67" ca="1" si="549">IF(OR(FF52=1, FF52=2), 0.06, -0.7)</f>
        <v>0.06</v>
      </c>
      <c r="FH52" s="40">
        <f t="shared" ca="1" si="251"/>
        <v>321966.34347041871</v>
      </c>
      <c r="FI52" s="28" cm="1">
        <f t="array" aca="1" ref="FI52" ca="1">_xlfn.LET(_xlpm.value,RAND(),_xlfn.IFS(FI51=1,IF(_xlpm.value&gt;0.97,2,1),FI51=2,IF(_xlpm.value&gt;0.98,3,2),FI51=3,1))</f>
        <v>1</v>
      </c>
      <c r="FJ52" s="59">
        <f t="shared" ref="FJ52:FJ67" ca="1" si="550">IF(OR(FI52=1, FI52=2), 0.06, -0.7)</f>
        <v>0.06</v>
      </c>
      <c r="FK52" s="40">
        <f t="shared" ca="1" si="252"/>
        <v>321966.34347041871</v>
      </c>
      <c r="FL52" s="28" cm="1">
        <f t="array" aca="1" ref="FL52" ca="1">_xlfn.LET(_xlpm.value,RAND(),_xlfn.IFS(FL51=1,IF(_xlpm.value&gt;0.97,2,1),FL51=2,IF(_xlpm.value&gt;0.98,3,2),FL51=3,1))</f>
        <v>1</v>
      </c>
      <c r="FM52" s="59">
        <f t="shared" ref="FM52:FM67" ca="1" si="551">IF(OR(FL52=1, FL52=2), 0.06, -0.7)</f>
        <v>0.06</v>
      </c>
      <c r="FN52" s="40">
        <f t="shared" ca="1" si="253"/>
        <v>321966.34347041871</v>
      </c>
      <c r="FO52" s="28" cm="1">
        <f t="array" aca="1" ref="FO52" ca="1">_xlfn.LET(_xlpm.value,RAND(),_xlfn.IFS(FO51=1,IF(_xlpm.value&gt;0.97,2,1),FO51=2,IF(_xlpm.value&gt;0.98,3,2),FO51=3,1))</f>
        <v>2</v>
      </c>
      <c r="FP52" s="59">
        <f t="shared" ref="FP52:FP67" ca="1" si="552">IF(OR(FO52=1, FO52=2), 0.06, -0.7)</f>
        <v>0.06</v>
      </c>
      <c r="FQ52" s="40">
        <f t="shared" ca="1" si="254"/>
        <v>174810.12665981843</v>
      </c>
      <c r="FR52" s="28" cm="1">
        <f t="array" aca="1" ref="FR52" ca="1">_xlfn.LET(_xlpm.value,RAND(),_xlfn.IFS(FR51=1,IF(_xlpm.value&gt;0.97,2,1),FR51=2,IF(_xlpm.value&gt;0.98,3,2),FR51=3,1))</f>
        <v>1</v>
      </c>
      <c r="FS52" s="59">
        <f t="shared" ref="FS52:FS67" ca="1" si="553">IF(OR(FR52=1, FR52=2), 0.06, -0.7)</f>
        <v>0.06</v>
      </c>
      <c r="FT52" s="40">
        <f t="shared" ca="1" si="255"/>
        <v>148958.35927576997</v>
      </c>
      <c r="FU52" s="28" cm="1">
        <f t="array" aca="1" ref="FU52" ca="1">_xlfn.LET(_xlpm.value,RAND(),_xlfn.IFS(FU51=1,IF(_xlpm.value&gt;0.97,2,1),FU51=2,IF(_xlpm.value&gt;0.98,3,2),FU51=3,1))</f>
        <v>2</v>
      </c>
      <c r="FV52" s="59">
        <f t="shared" ref="FV52:FV67" ca="1" si="554">IF(OR(FU52=1, FU52=2), 0.06, -0.7)</f>
        <v>0.06</v>
      </c>
      <c r="FW52" s="40">
        <f t="shared" ca="1" si="256"/>
        <v>321966.34347041871</v>
      </c>
      <c r="FX52" s="28" cm="1">
        <f t="array" aca="1" ref="FX52" ca="1">_xlfn.LET(_xlpm.value,RAND(),_xlfn.IFS(FX51=1,IF(_xlpm.value&gt;0.97,2,1),FX51=2,IF(_xlpm.value&gt;0.98,3,2),FX51=3,1))</f>
        <v>1</v>
      </c>
      <c r="FY52" s="59">
        <f t="shared" ref="FY52:FY67" ca="1" si="555">IF(OR(FX52=1, FX52=2), 0.06, -0.7)</f>
        <v>0.06</v>
      </c>
      <c r="FZ52" s="40">
        <f t="shared" ca="1" si="257"/>
        <v>321966.34347041871</v>
      </c>
      <c r="GA52" s="28" cm="1">
        <f t="array" aca="1" ref="GA52" ca="1">_xlfn.LET(_xlpm.value,RAND(),_xlfn.IFS(GA51=1,IF(_xlpm.value&gt;0.97,2,1),GA51=2,IF(_xlpm.value&gt;0.98,3,2),GA51=3,1))</f>
        <v>2</v>
      </c>
      <c r="GB52" s="59">
        <f t="shared" ref="GB52:GB67" ca="1" si="556">IF(OR(GA52=1, GA52=2), 0.06, -0.7)</f>
        <v>0.06</v>
      </c>
      <c r="GC52" s="40">
        <f t="shared" ca="1" si="258"/>
        <v>321966.34347041871</v>
      </c>
      <c r="GD52" s="28" cm="1">
        <f t="array" aca="1" ref="GD52" ca="1">_xlfn.LET(_xlpm.value,RAND(),_xlfn.IFS(GD51=1,IF(_xlpm.value&gt;0.97,2,1),GD51=2,IF(_xlpm.value&gt;0.98,3,2),GD51=3,1))</f>
        <v>2</v>
      </c>
      <c r="GE52" s="59">
        <f t="shared" ref="GE52:GE67" ca="1" si="557">IF(OR(GD52=1, GD52=2), 0.06, -0.7)</f>
        <v>0.06</v>
      </c>
      <c r="GF52" s="40">
        <f t="shared" ca="1" si="259"/>
        <v>321966.34347041871</v>
      </c>
      <c r="GG52" s="28" cm="1">
        <f t="array" aca="1" ref="GG52" ca="1">_xlfn.LET(_xlpm.value,RAND(),_xlfn.IFS(GG51=1,IF(_xlpm.value&gt;0.97,2,1),GG51=2,IF(_xlpm.value&gt;0.98,3,2),GG51=3,1))</f>
        <v>2</v>
      </c>
      <c r="GH52" s="59">
        <f t="shared" ref="GH52:GH67" ca="1" si="558">IF(OR(GG52=1, GG52=2), 0.06, -0.7)</f>
        <v>0.06</v>
      </c>
      <c r="GI52" s="40">
        <f t="shared" ca="1" si="260"/>
        <v>321966.34347041871</v>
      </c>
      <c r="GJ52" s="28" cm="1">
        <f t="array" aca="1" ref="GJ52" ca="1">_xlfn.LET(_xlpm.value,RAND(),_xlfn.IFS(GJ51=1,IF(_xlpm.value&gt;0.97,2,1),GJ51=2,IF(_xlpm.value&gt;0.98,3,2),GJ51=3,1))</f>
        <v>1</v>
      </c>
      <c r="GK52" s="59">
        <f t="shared" ref="GK52:GK67" ca="1" si="559">IF(OR(GJ52=1, GJ52=2), 0.06, -0.7)</f>
        <v>0.06</v>
      </c>
      <c r="GL52" s="40">
        <f t="shared" ca="1" si="261"/>
        <v>321966.34347041871</v>
      </c>
      <c r="GM52" s="28" cm="1">
        <f t="array" aca="1" ref="GM52" ca="1">_xlfn.LET(_xlpm.value,RAND(),_xlfn.IFS(GM51=1,IF(_xlpm.value&gt;0.97,2,1),GM51=2,IF(_xlpm.value&gt;0.98,3,2),GM51=3,1))</f>
        <v>1</v>
      </c>
      <c r="GN52" s="59">
        <f t="shared" ref="GN52:GN67" ca="1" si="560">IF(OR(GM52=1, GM52=2), 0.06, -0.7)</f>
        <v>0.06</v>
      </c>
      <c r="GO52" s="40">
        <f t="shared" ca="1" si="262"/>
        <v>102440.67939669931</v>
      </c>
      <c r="GP52" s="28" cm="1">
        <f t="array" aca="1" ref="GP52" ca="1">_xlfn.LET(_xlpm.value,RAND(),_xlfn.IFS(GP51=1,IF(_xlpm.value&gt;0.97,2,1),GP51=2,IF(_xlpm.value&gt;0.98,3,2),GP51=3,1))</f>
        <v>2</v>
      </c>
      <c r="GQ52" s="59">
        <f t="shared" ref="GQ52:GQ67" ca="1" si="561">IF(OR(GP52=1, GP52=2), 0.06, -0.7)</f>
        <v>0.06</v>
      </c>
      <c r="GR52" s="40">
        <f t="shared" ca="1" si="263"/>
        <v>321966.34347041871</v>
      </c>
      <c r="GS52" s="28" cm="1">
        <f t="array" aca="1" ref="GS52" ca="1">_xlfn.LET(_xlpm.value,RAND(),_xlfn.IFS(GS51=1,IF(_xlpm.value&gt;0.97,2,1),GS51=2,IF(_xlpm.value&gt;0.98,3,2),GS51=3,1))</f>
        <v>1</v>
      </c>
      <c r="GT52" s="59">
        <f t="shared" ref="GT52:GT67" ca="1" si="562">IF(OR(GS52=1, GS52=2), 0.06, -0.7)</f>
        <v>0.06</v>
      </c>
      <c r="GU52" s="40">
        <f t="shared" ca="1" si="264"/>
        <v>132911.06370089031</v>
      </c>
      <c r="GV52" s="28" cm="1">
        <f t="array" aca="1" ref="GV52" ca="1">_xlfn.LET(_xlpm.value,RAND(),_xlfn.IFS(GV51=1,IF(_xlpm.value&gt;0.97,2,1),GV51=2,IF(_xlpm.value&gt;0.98,3,2),GV51=3,1))</f>
        <v>1</v>
      </c>
      <c r="GW52" s="59">
        <f t="shared" ref="GW52:GW67" ca="1" si="563">IF(OR(GV52=1, GV52=2), 0.06, -0.7)</f>
        <v>0.06</v>
      </c>
      <c r="GX52" s="40">
        <f t="shared" ca="1" si="265"/>
        <v>321966.34347041871</v>
      </c>
      <c r="GY52" s="28" cm="1">
        <f t="array" aca="1" ref="GY52" ca="1">_xlfn.LET(_xlpm.value,RAND(),_xlfn.IFS(GY51=1,IF(_xlpm.value&gt;0.97,2,1),GY51=2,IF(_xlpm.value&gt;0.98,3,2),GY51=3,1))</f>
        <v>1</v>
      </c>
      <c r="GZ52" s="59">
        <f t="shared" ref="GZ52:GZ67" ca="1" si="564">IF(OR(GY52=1, GY52=2), 0.06, -0.7)</f>
        <v>0.06</v>
      </c>
      <c r="HA52" s="40">
        <f t="shared" ca="1" si="266"/>
        <v>321966.34347041871</v>
      </c>
      <c r="HB52" s="28" cm="1">
        <f t="array" aca="1" ref="HB52" ca="1">_xlfn.LET(_xlpm.value,RAND(),_xlfn.IFS(HB51=1,IF(_xlpm.value&gt;0.97,2,1),HB51=2,IF(_xlpm.value&gt;0.98,3,2),HB51=3,1))</f>
        <v>1</v>
      </c>
      <c r="HC52" s="59">
        <f t="shared" ref="HC52:HC67" ca="1" si="565">IF(OR(HB52=1, HB52=2), 0.06, -0.7)</f>
        <v>0.06</v>
      </c>
      <c r="HD52" s="40">
        <f t="shared" ca="1" si="267"/>
        <v>101142.24318279792</v>
      </c>
      <c r="HE52" s="28" cm="1">
        <f t="array" aca="1" ref="HE52" ca="1">_xlfn.LET(_xlpm.value,RAND(),_xlfn.IFS(HE51=1,IF(_xlpm.value&gt;0.97,2,1),HE51=2,IF(_xlpm.value&gt;0.98,3,2),HE51=3,1))</f>
        <v>2</v>
      </c>
      <c r="HF52" s="59">
        <f t="shared" ref="HF52:HF67" ca="1" si="566">IF(OR(HE52=1, HE52=2), 0.06, -0.7)</f>
        <v>0.06</v>
      </c>
      <c r="HG52" s="40">
        <f t="shared" ca="1" si="268"/>
        <v>174810.12665981843</v>
      </c>
      <c r="HH52" s="28" cm="1">
        <f t="array" aca="1" ref="HH52" ca="1">_xlfn.LET(_xlpm.value,RAND(),_xlfn.IFS(HH51=1,IF(_xlpm.value&gt;0.97,2,1),HH51=2,IF(_xlpm.value&gt;0.98,3,2),HH51=3,1))</f>
        <v>2</v>
      </c>
      <c r="HI52" s="59">
        <f t="shared" ref="HI52:HI67" ca="1" si="567">IF(OR(HH52=1, HH52=2), 0.06, -0.7)</f>
        <v>0.06</v>
      </c>
      <c r="HJ52" s="40">
        <f t="shared" ca="1" si="269"/>
        <v>321966.34347041871</v>
      </c>
      <c r="HK52" s="28" cm="1">
        <f t="array" aca="1" ref="HK52" ca="1">_xlfn.LET(_xlpm.value,RAND(),_xlfn.IFS(HK51=1,IF(_xlpm.value&gt;0.97,2,1),HK51=2,IF(_xlpm.value&gt;0.98,3,2),HK51=3,1))</f>
        <v>1</v>
      </c>
      <c r="HL52" s="59">
        <f t="shared" ref="HL52:HL67" ca="1" si="568">IF(OR(HK52=1, HK52=2), 0.06, -0.7)</f>
        <v>0.06</v>
      </c>
      <c r="HM52" s="40">
        <f t="shared" ca="1" si="270"/>
        <v>321966.34347041871</v>
      </c>
      <c r="HN52" s="28" cm="1">
        <f t="array" aca="1" ref="HN52" ca="1">_xlfn.LET(_xlpm.value,RAND(),_xlfn.IFS(HN51=1,IF(_xlpm.value&gt;0.97,2,1),HN51=2,IF(_xlpm.value&gt;0.98,3,2),HN51=3,1))</f>
        <v>1</v>
      </c>
      <c r="HO52" s="59">
        <f t="shared" ref="HO52:HO67" ca="1" si="569">IF(OR(HN52=1, HN52=2), 0.06, -0.7)</f>
        <v>0.06</v>
      </c>
      <c r="HP52" s="40">
        <f t="shared" ca="1" si="271"/>
        <v>269072.90826848126</v>
      </c>
      <c r="HQ52" s="28" cm="1">
        <f t="array" aca="1" ref="HQ52" ca="1">_xlfn.LET(_xlpm.value,RAND(),_xlfn.IFS(HQ51=1,IF(_xlpm.value&gt;0.97,2,1),HQ51=2,IF(_xlpm.value&gt;0.98,3,2),HQ51=3,1))</f>
        <v>1</v>
      </c>
      <c r="HR52" s="59">
        <f t="shared" ref="HR52:HR67" ca="1" si="570">IF(OR(HQ52=1, HQ52=2), 0.06, -0.7)</f>
        <v>0.06</v>
      </c>
      <c r="HS52" s="40">
        <f t="shared" ca="1" si="272"/>
        <v>321966.34347041871</v>
      </c>
      <c r="HT52" s="28" cm="1">
        <f t="array" aca="1" ref="HT52" ca="1">_xlfn.LET(_xlpm.value,RAND(),_xlfn.IFS(HT51=1,IF(_xlpm.value&gt;0.97,2,1),HT51=2,IF(_xlpm.value&gt;0.98,3,2),HT51=3,1))</f>
        <v>1</v>
      </c>
      <c r="HU52" s="59">
        <f t="shared" ref="HU52:HU67" ca="1" si="571">IF(OR(HT52=1, HT52=2), 0.06, -0.7)</f>
        <v>0.06</v>
      </c>
      <c r="HV52" s="40">
        <f t="shared" ca="1" si="273"/>
        <v>321966.34347041871</v>
      </c>
      <c r="HW52" s="28" cm="1">
        <f t="array" aca="1" ref="HW52" ca="1">_xlfn.LET(_xlpm.value,RAND(),_xlfn.IFS(HW51=1,IF(_xlpm.value&gt;0.97,2,1),HW51=2,IF(_xlpm.value&gt;0.98,3,2),HW51=3,1))</f>
        <v>1</v>
      </c>
      <c r="HX52" s="59">
        <f t="shared" ref="HX52:HX67" ca="1" si="572">IF(OR(HW52=1, HW52=2), 0.06, -0.7)</f>
        <v>0.06</v>
      </c>
      <c r="HY52" s="40">
        <f t="shared" ca="1" si="274"/>
        <v>115539.93224730859</v>
      </c>
      <c r="HZ52" s="28" cm="1">
        <f t="array" aca="1" ref="HZ52" ca="1">_xlfn.LET(_xlpm.value,RAND(),_xlfn.IFS(HZ51=1,IF(_xlpm.value&gt;0.97,2,1),HZ51=2,IF(_xlpm.value&gt;0.98,3,2),HZ51=3,1))</f>
        <v>2</v>
      </c>
      <c r="IA52" s="59">
        <f t="shared" ref="IA52:IA67" ca="1" si="573">IF(OR(HZ52=1, HZ52=2), 0.06, -0.7)</f>
        <v>0.06</v>
      </c>
      <c r="IB52" s="40">
        <f t="shared" ca="1" si="275"/>
        <v>321966.34347041871</v>
      </c>
      <c r="IC52" s="28" cm="1">
        <f t="array" aca="1" ref="IC52" ca="1">_xlfn.LET(_xlpm.value,RAND(),_xlfn.IFS(IC51=1,IF(_xlpm.value&gt;0.97,2,1),IC51=2,IF(_xlpm.value&gt;0.98,3,2),IC51=3,1))</f>
        <v>1</v>
      </c>
      <c r="ID52" s="59">
        <f t="shared" ref="ID52:ID67" ca="1" si="574">IF(OR(IC52=1, IC52=2), 0.06, -0.7)</f>
        <v>0.06</v>
      </c>
      <c r="IE52" s="40">
        <f t="shared" ca="1" si="276"/>
        <v>321966.34347041871</v>
      </c>
      <c r="IF52" s="28" cm="1">
        <f t="array" aca="1" ref="IF52" ca="1">_xlfn.LET(_xlpm.value,RAND(),_xlfn.IFS(IF51=1,IF(_xlpm.value&gt;0.97,2,1),IF51=2,IF(_xlpm.value&gt;0.98,3,2),IF51=3,1))</f>
        <v>1</v>
      </c>
      <c r="IG52" s="59">
        <f t="shared" ref="IG52:IG67" ca="1" si="575">IF(OR(IF52=1, IF52=2), 0.06, -0.7)</f>
        <v>0.06</v>
      </c>
      <c r="IH52" s="40">
        <f t="shared" ca="1" si="277"/>
        <v>321966.34347041871</v>
      </c>
      <c r="II52" s="28" cm="1">
        <f t="array" aca="1" ref="II52" ca="1">_xlfn.LET(_xlpm.value,RAND(),_xlfn.IFS(II51=1,IF(_xlpm.value&gt;0.97,2,1),II51=2,IF(_xlpm.value&gt;0.98,3,2),II51=3,1))</f>
        <v>2</v>
      </c>
      <c r="IJ52" s="59">
        <f t="shared" ref="IJ52:IJ67" ca="1" si="576">IF(OR(II52=1, II52=2), 0.06, -0.7)</f>
        <v>0.06</v>
      </c>
      <c r="IK52" s="40">
        <f t="shared" ca="1" si="278"/>
        <v>321966.34347041871</v>
      </c>
      <c r="IL52" s="28" cm="1">
        <f t="array" aca="1" ref="IL52" ca="1">_xlfn.LET(_xlpm.value,RAND(),_xlfn.IFS(IL51=1,IF(_xlpm.value&gt;0.97,2,1),IL51=2,IF(_xlpm.value&gt;0.98,3,2),IL51=3,1))</f>
        <v>2</v>
      </c>
      <c r="IM52" s="59">
        <f t="shared" ref="IM52:IM67" ca="1" si="577">IF(OR(IL52=1, IL52=2), 0.06, -0.7)</f>
        <v>0.06</v>
      </c>
      <c r="IN52" s="40">
        <f t="shared" ca="1" si="279"/>
        <v>321966.34347041871</v>
      </c>
      <c r="IO52" s="28" cm="1">
        <f t="array" aca="1" ref="IO52" ca="1">_xlfn.LET(_xlpm.value,RAND(),_xlfn.IFS(IO51=1,IF(_xlpm.value&gt;0.97,2,1),IO51=2,IF(_xlpm.value&gt;0.98,3,2),IO51=3,1))</f>
        <v>2</v>
      </c>
      <c r="IP52" s="59">
        <f t="shared" ref="IP52:IP67" ca="1" si="578">IF(OR(IO52=1, IO52=2), 0.06, -0.7)</f>
        <v>0.06</v>
      </c>
      <c r="IQ52" s="40">
        <f t="shared" ca="1" si="280"/>
        <v>321966.34347041871</v>
      </c>
      <c r="IR52" s="28" cm="1">
        <f t="array" aca="1" ref="IR52" ca="1">_xlfn.LET(_xlpm.value,RAND(),_xlfn.IFS(IR51=1,IF(_xlpm.value&gt;0.97,2,1),IR51=2,IF(_xlpm.value&gt;0.98,3,2),IR51=3,1))</f>
        <v>1</v>
      </c>
      <c r="IS52" s="59">
        <f t="shared" ref="IS52:IS67" ca="1" si="579">IF(OR(IR52=1, IR52=2), 0.06, -0.7)</f>
        <v>0.06</v>
      </c>
      <c r="IT52" s="40">
        <f t="shared" ca="1" si="281"/>
        <v>93893.876961774091</v>
      </c>
      <c r="IU52" s="28" cm="1">
        <f t="array" aca="1" ref="IU52" ca="1">_xlfn.LET(_xlpm.value,RAND(),_xlfn.IFS(IU51=1,IF(_xlpm.value&gt;0.97,2,1),IU51=2,IF(_xlpm.value&gt;0.98,3,2),IU51=3,1))</f>
        <v>2</v>
      </c>
      <c r="IV52" s="59">
        <f t="shared" ref="IV52:IV67" ca="1" si="580">IF(OR(IU52=1, IU52=2), 0.06, -0.7)</f>
        <v>0.06</v>
      </c>
      <c r="IW52" s="40">
        <f t="shared" ca="1" si="282"/>
        <v>321966.34347041871</v>
      </c>
      <c r="IX52" s="28" cm="1">
        <f t="array" aca="1" ref="IX52" ca="1">_xlfn.LET(_xlpm.value,RAND(),_xlfn.IFS(IX51=1,IF(_xlpm.value&gt;0.97,2,1),IX51=2,IF(_xlpm.value&gt;0.98,3,2),IX51=3,1))</f>
        <v>2</v>
      </c>
      <c r="IY52" s="59">
        <f t="shared" ref="IY52:IY67" ca="1" si="581">IF(OR(IX52=1, IX52=2), 0.06, -0.7)</f>
        <v>0.06</v>
      </c>
      <c r="IZ52" s="40">
        <f t="shared" ca="1" si="283"/>
        <v>321966.34347041871</v>
      </c>
      <c r="JA52" s="28" cm="1">
        <f t="array" aca="1" ref="JA52" ca="1">_xlfn.LET(_xlpm.value,RAND(),_xlfn.IFS(JA51=1,IF(_xlpm.value&gt;0.97,2,1),JA51=2,IF(_xlpm.value&gt;0.98,3,2),JA51=3,1))</f>
        <v>1</v>
      </c>
      <c r="JB52" s="59">
        <f t="shared" ref="JB52:JB67" ca="1" si="582">IF(OR(JA52=1, JA52=2), 0.06, -0.7)</f>
        <v>0.06</v>
      </c>
      <c r="JC52" s="40">
        <f t="shared" ca="1" si="284"/>
        <v>321966.34347041871</v>
      </c>
      <c r="JD52" s="28" cm="1">
        <f t="array" aca="1" ref="JD52" ca="1">_xlfn.LET(_xlpm.value,RAND(),_xlfn.IFS(JD51=1,IF(_xlpm.value&gt;0.97,2,1),JD51=2,IF(_xlpm.value&gt;0.98,3,2),JD51=3,1))</f>
        <v>1</v>
      </c>
      <c r="JE52" s="59">
        <f t="shared" ref="JE52:JE67" ca="1" si="583">IF(OR(JD52=1, JD52=2), 0.06, -0.7)</f>
        <v>0.06</v>
      </c>
      <c r="JF52" s="40">
        <f t="shared" ca="1" si="285"/>
        <v>321966.34347041871</v>
      </c>
      <c r="JG52" s="28" cm="1">
        <f t="array" aca="1" ref="JG52" ca="1">_xlfn.LET(_xlpm.value,RAND(),_xlfn.IFS(JG51=1,IF(_xlpm.value&gt;0.97,2,1),JG51=2,IF(_xlpm.value&gt;0.98,3,2),JG51=3,1))</f>
        <v>2</v>
      </c>
      <c r="JH52" s="59">
        <f t="shared" ref="JH52:JH67" ca="1" si="584">IF(OR(JG52=1, JG52=2), 0.06, -0.7)</f>
        <v>0.06</v>
      </c>
      <c r="JI52" s="40">
        <f t="shared" ca="1" si="286"/>
        <v>321966.34347041871</v>
      </c>
      <c r="JJ52" s="28" cm="1">
        <f t="array" aca="1" ref="JJ52" ca="1">_xlfn.LET(_xlpm.value,RAND(),_xlfn.IFS(JJ51=1,IF(_xlpm.value&gt;0.97,2,1),JJ51=2,IF(_xlpm.value&gt;0.98,3,2),JJ51=3,1))</f>
        <v>1</v>
      </c>
      <c r="JK52" s="59">
        <f t="shared" ref="JK52:JK67" ca="1" si="585">IF(OR(JJ52=1, JJ52=2), 0.06, -0.7)</f>
        <v>0.06</v>
      </c>
      <c r="JL52" s="40">
        <f t="shared" ca="1" si="287"/>
        <v>95672.757497492465</v>
      </c>
      <c r="JM52" s="28" cm="1">
        <f t="array" aca="1" ref="JM52" ca="1">_xlfn.LET(_xlpm.value,RAND(),_xlfn.IFS(JM51=1,IF(_xlpm.value&gt;0.97,2,1),JM51=2,IF(_xlpm.value&gt;0.98,3,2),JM51=3,1))</f>
        <v>2</v>
      </c>
      <c r="JN52" s="59">
        <f t="shared" ref="JN52:JN67" ca="1" si="586">IF(OR(JM52=1, JM52=2), 0.06, -0.7)</f>
        <v>0.06</v>
      </c>
      <c r="JO52" s="40">
        <f t="shared" ca="1" si="288"/>
        <v>142163.48095148071</v>
      </c>
      <c r="JP52" s="28" cm="1">
        <f t="array" aca="1" ref="JP52" ca="1">_xlfn.LET(_xlpm.value,RAND(),_xlfn.IFS(JP51=1,IF(_xlpm.value&gt;0.97,2,1),JP51=2,IF(_xlpm.value&gt;0.98,3,2),JP51=3,1))</f>
        <v>2</v>
      </c>
      <c r="JQ52" s="59">
        <f t="shared" ref="JQ52:JQ67" ca="1" si="587">IF(OR(JP52=1, JP52=2), 0.06, -0.7)</f>
        <v>0.06</v>
      </c>
      <c r="JR52" s="40">
        <f t="shared" ca="1" si="289"/>
        <v>117609.44230673647</v>
      </c>
      <c r="JS52" s="28" cm="1">
        <f t="array" aca="1" ref="JS52" ca="1">_xlfn.LET(_xlpm.value,RAND(),_xlfn.IFS(JS51=1,IF(_xlpm.value&gt;0.97,2,1),JS51=2,IF(_xlpm.value&gt;0.98,3,2),JS51=3,1))</f>
        <v>2</v>
      </c>
      <c r="JT52" s="59">
        <f t="shared" ref="JT52:JT67" ca="1" si="588">IF(OR(JS52=1, JS52=2), 0.06, -0.7)</f>
        <v>0.06</v>
      </c>
      <c r="JU52" s="40">
        <f t="shared" ca="1" si="290"/>
        <v>217054.07314758556</v>
      </c>
      <c r="JV52" s="28" cm="1">
        <f t="array" aca="1" ref="JV52" ca="1">_xlfn.LET(_xlpm.value,RAND(),_xlfn.IFS(JV51=1,IF(_xlpm.value&gt;0.97,2,1),JV51=2,IF(_xlpm.value&gt;0.98,3,2),JV51=3,1))</f>
        <v>2</v>
      </c>
      <c r="JW52" s="59">
        <f t="shared" ref="JW52:JW67" ca="1" si="589">IF(OR(JV52=1, JV52=2), 0.06, -0.7)</f>
        <v>0.06</v>
      </c>
      <c r="JX52" s="40">
        <f t="shared" ca="1" si="291"/>
        <v>321966.34347041871</v>
      </c>
      <c r="JY52" s="28" cm="1">
        <f t="array" aca="1" ref="JY52" ca="1">_xlfn.LET(_xlpm.value,RAND(),_xlfn.IFS(JY51=1,IF(_xlpm.value&gt;0.97,2,1),JY51=2,IF(_xlpm.value&gt;0.98,3,2),JY51=3,1))</f>
        <v>1</v>
      </c>
      <c r="JZ52" s="59">
        <f t="shared" ref="JZ52:JZ67" ca="1" si="590">IF(OR(JY52=1, JY52=2), 0.06, -0.7)</f>
        <v>0.06</v>
      </c>
      <c r="KA52" s="40">
        <f t="shared" ca="1" si="292"/>
        <v>113587.56426671623</v>
      </c>
      <c r="KB52" s="28" cm="1">
        <f t="array" aca="1" ref="KB52" ca="1">_xlfn.LET(_xlpm.value,RAND(),_xlfn.IFS(KB51=1,IF(_xlpm.value&gt;0.97,2,1),KB51=2,IF(_xlpm.value&gt;0.98,3,2),KB51=3,1))</f>
        <v>2</v>
      </c>
      <c r="KC52" s="59">
        <f t="shared" ref="KC52:KC67" ca="1" si="591">IF(OR(KB52=1, KB52=2), 0.06, -0.7)</f>
        <v>0.06</v>
      </c>
      <c r="KD52" s="40">
        <f t="shared" ca="1" si="293"/>
        <v>116433.00905773624</v>
      </c>
      <c r="KE52" s="28" cm="1">
        <f t="array" aca="1" ref="KE52" ca="1">_xlfn.LET(_xlpm.value,RAND(),_xlfn.IFS(KE51=1,IF(_xlpm.value&gt;0.97,2,1),KE51=2,IF(_xlpm.value&gt;0.98,3,2),KE51=3,1))</f>
        <v>1</v>
      </c>
      <c r="KF52" s="59">
        <f t="shared" ref="KF52:KF67" ca="1" si="592">IF(OR(KE52=1, KE52=2), 0.06, -0.7)</f>
        <v>0.06</v>
      </c>
      <c r="KG52" s="40">
        <f t="shared" ca="1" si="294"/>
        <v>321966.34347041871</v>
      </c>
      <c r="KH52" s="28" cm="1">
        <f t="array" aca="1" ref="KH52" ca="1">_xlfn.LET(_xlpm.value,RAND(),_xlfn.IFS(KH51=1,IF(_xlpm.value&gt;0.97,2,1),KH51=2,IF(_xlpm.value&gt;0.98,3,2),KH51=3,1))</f>
        <v>1</v>
      </c>
      <c r="KI52" s="59">
        <f t="shared" ref="KI52:KI67" ca="1" si="593">IF(OR(KH52=1, KH52=2), 0.06, -0.7)</f>
        <v>0.06</v>
      </c>
      <c r="KJ52" s="40">
        <f t="shared" ca="1" si="295"/>
        <v>321966.34347041871</v>
      </c>
      <c r="KK52" s="28" cm="1">
        <f t="array" aca="1" ref="KK52" ca="1">_xlfn.LET(_xlpm.value,RAND(),_xlfn.IFS(KK51=1,IF(_xlpm.value&gt;0.97,2,1),KK51=2,IF(_xlpm.value&gt;0.98,3,2),KK51=3,1))</f>
        <v>1</v>
      </c>
      <c r="KL52" s="59">
        <f t="shared" ref="KL52:KL67" ca="1" si="594">IF(OR(KK52=1, KK52=2), 0.06, -0.7)</f>
        <v>0.06</v>
      </c>
      <c r="KM52" s="40">
        <f t="shared" ca="1" si="296"/>
        <v>321966.34347041871</v>
      </c>
      <c r="KN52" s="28" cm="1">
        <f t="array" aca="1" ref="KN52" ca="1">_xlfn.LET(_xlpm.value,RAND(),_xlfn.IFS(KN51=1,IF(_xlpm.value&gt;0.97,2,1),KN51=2,IF(_xlpm.value&gt;0.98,3,2),KN51=3,1))</f>
        <v>1</v>
      </c>
      <c r="KO52" s="59">
        <f t="shared" ref="KO52:KO67" ca="1" si="595">IF(OR(KN52=1, KN52=2), 0.06, -0.7)</f>
        <v>0.06</v>
      </c>
      <c r="KP52" s="40">
        <f t="shared" ca="1" si="297"/>
        <v>321966.34347041871</v>
      </c>
      <c r="KQ52" s="28"/>
    </row>
    <row r="53" spans="1:303" x14ac:dyDescent="0.2">
      <c r="A53" s="111">
        <v>46812</v>
      </c>
      <c r="B53" s="64">
        <v>1893.7154400000002</v>
      </c>
      <c r="C53" s="28" cm="1">
        <f t="array" aca="1" ref="C53" ca="1">_xlfn.LET(_xlpm.value,RAND(),_xlfn.IFS(C52=1,IF(_xlpm.value&gt;0.97,2,1),C52=2,IF(_xlpm.value&gt;0.98,3,2),C52=3,1))</f>
        <v>2</v>
      </c>
      <c r="D53" s="59">
        <f t="shared" ca="1" si="0"/>
        <v>0.06</v>
      </c>
      <c r="E53" s="40">
        <f t="shared" ca="1" si="298"/>
        <v>342420.55334264389</v>
      </c>
      <c r="F53" s="28" cm="1">
        <f t="array" aca="1" ref="F53" ca="1">_xlfn.LET(_xlpm.value,RAND(),_xlfn.IFS(F52=1,IF(_xlpm.value&gt;0.97,2,1),F52=2,IF(_xlpm.value&gt;0.98,3,2),F52=3,1))</f>
        <v>2</v>
      </c>
      <c r="G53" s="59">
        <f t="shared" ca="1" si="497"/>
        <v>0.06</v>
      </c>
      <c r="H53" s="40">
        <f t="shared" ca="1" si="199"/>
        <v>342420.55334264389</v>
      </c>
      <c r="I53" s="28" cm="1">
        <f t="array" aca="1" ref="I53" ca="1">_xlfn.LET(_xlpm.value,RAND(),_xlfn.IFS(I52=1,IF(_xlpm.value&gt;0.97,2,1),I52=2,IF(_xlpm.value&gt;0.98,3,2),I52=3,1))</f>
        <v>2</v>
      </c>
      <c r="J53" s="59">
        <f t="shared" ca="1" si="498"/>
        <v>0.06</v>
      </c>
      <c r="K53" s="40">
        <f t="shared" ca="1" si="200"/>
        <v>342420.55334264389</v>
      </c>
      <c r="L53" s="28" cm="1">
        <f t="array" aca="1" ref="L53" ca="1">_xlfn.LET(_xlpm.value,RAND(),_xlfn.IFS(L52=1,IF(_xlpm.value&gt;0.97,2,1),L52=2,IF(_xlpm.value&gt;0.98,3,2),L52=3,1))</f>
        <v>1</v>
      </c>
      <c r="M53" s="59">
        <f t="shared" ca="1" si="499"/>
        <v>0.06</v>
      </c>
      <c r="N53" s="40">
        <f t="shared" ca="1" si="201"/>
        <v>342420.55334264389</v>
      </c>
      <c r="O53" s="28" cm="1">
        <f t="array" aca="1" ref="O53" ca="1">_xlfn.LET(_xlpm.value,RAND(),_xlfn.IFS(O52=1,IF(_xlpm.value&gt;0.97,2,1),O52=2,IF(_xlpm.value&gt;0.98,3,2),O52=3,1))</f>
        <v>2</v>
      </c>
      <c r="P53" s="59">
        <f t="shared" ca="1" si="500"/>
        <v>0.06</v>
      </c>
      <c r="Q53" s="40">
        <f t="shared" ca="1" si="202"/>
        <v>342420.55334264389</v>
      </c>
      <c r="R53" s="28" cm="1">
        <f t="array" aca="1" ref="R53" ca="1">_xlfn.LET(_xlpm.value,RAND(),_xlfn.IFS(R52=1,IF(_xlpm.value&gt;0.97,2,1),R52=2,IF(_xlpm.value&gt;0.98,3,2),R52=3,1))</f>
        <v>2</v>
      </c>
      <c r="S53" s="59">
        <f t="shared" ca="1" si="501"/>
        <v>0.06</v>
      </c>
      <c r="T53" s="40">
        <f t="shared" ca="1" si="203"/>
        <v>342420.55334264389</v>
      </c>
      <c r="U53" s="28" cm="1">
        <f t="array" aca="1" ref="U53" ca="1">_xlfn.LET(_xlpm.value,RAND(),_xlfn.IFS(U52=1,IF(_xlpm.value&gt;0.97,2,1),U52=2,IF(_xlpm.value&gt;0.98,3,2),U52=3,1))</f>
        <v>2</v>
      </c>
      <c r="V53" s="59">
        <f t="shared" ca="1" si="502"/>
        <v>0.06</v>
      </c>
      <c r="W53" s="40">
        <f t="shared" ca="1" si="204"/>
        <v>342420.55334264389</v>
      </c>
      <c r="X53" s="28" cm="1">
        <f t="array" aca="1" ref="X53" ca="1">_xlfn.LET(_xlpm.value,RAND(),_xlfn.IFS(X52=1,IF(_xlpm.value&gt;0.97,2,1),X52=2,IF(_xlpm.value&gt;0.98,3,2),X52=3,1))</f>
        <v>2</v>
      </c>
      <c r="Y53" s="59">
        <f t="shared" ca="1" si="503"/>
        <v>0.06</v>
      </c>
      <c r="Z53" s="40">
        <f t="shared" ca="1" si="205"/>
        <v>342420.55334264389</v>
      </c>
      <c r="AA53" s="28" cm="1">
        <f t="array" aca="1" ref="AA53" ca="1">_xlfn.LET(_xlpm.value,RAND(),_xlfn.IFS(AA52=1,IF(_xlpm.value&gt;0.97,2,1),AA52=2,IF(_xlpm.value&gt;0.98,3,2),AA52=3,1))</f>
        <v>2</v>
      </c>
      <c r="AB53" s="59">
        <f t="shared" ca="1" si="504"/>
        <v>0.06</v>
      </c>
      <c r="AC53" s="40">
        <f t="shared" ca="1" si="206"/>
        <v>342420.55334264389</v>
      </c>
      <c r="AD53" s="28" cm="1">
        <f t="array" aca="1" ref="AD53" ca="1">_xlfn.LET(_xlpm.value,RAND(),_xlfn.IFS(AD52=1,IF(_xlpm.value&gt;0.97,2,1),AD52=2,IF(_xlpm.value&gt;0.98,3,2),AD52=3,1))</f>
        <v>1</v>
      </c>
      <c r="AE53" s="59">
        <f t="shared" ca="1" si="505"/>
        <v>0.06</v>
      </c>
      <c r="AF53" s="40">
        <f t="shared" ca="1" si="207"/>
        <v>63209.816107813429</v>
      </c>
      <c r="AG53" s="28" cm="1">
        <f t="array" aca="1" ref="AG53" ca="1">_xlfn.LET(_xlpm.value,RAND(),_xlfn.IFS(AG52=1,IF(_xlpm.value&gt;0.97,2,1),AG52=2,IF(_xlpm.value&gt;0.98,3,2),AG52=3,1))</f>
        <v>1</v>
      </c>
      <c r="AH53" s="59">
        <f t="shared" ca="1" si="506"/>
        <v>0.06</v>
      </c>
      <c r="AI53" s="40">
        <f t="shared" ca="1" si="208"/>
        <v>98589.666545765605</v>
      </c>
      <c r="AJ53" s="28" cm="1">
        <f t="array" aca="1" ref="AJ53" ca="1">_xlfn.LET(_xlpm.value,RAND(),_xlfn.IFS(AJ52=1,IF(_xlpm.value&gt;0.97,2,1),AJ52=2,IF(_xlpm.value&gt;0.98,3,2),AJ52=3,1))</f>
        <v>2</v>
      </c>
      <c r="AK53" s="59">
        <f t="shared" ca="1" si="507"/>
        <v>0.06</v>
      </c>
      <c r="AL53" s="40">
        <f t="shared" ca="1" si="209"/>
        <v>148531.03444912814</v>
      </c>
      <c r="AM53" s="28" cm="1">
        <f t="array" aca="1" ref="AM53" ca="1">_xlfn.LET(_xlpm.value,RAND(),_xlfn.IFS(AM52=1,IF(_xlpm.value&gt;0.97,2,1),AM52=2,IF(_xlpm.value&gt;0.98,3,2),AM52=3,1))</f>
        <v>1</v>
      </c>
      <c r="AN53" s="59">
        <f t="shared" ca="1" si="508"/>
        <v>0.06</v>
      </c>
      <c r="AO53" s="40">
        <f t="shared" ca="1" si="210"/>
        <v>125802.23810914066</v>
      </c>
      <c r="AP53" s="28" cm="1">
        <f t="array" aca="1" ref="AP53" ca="1">_xlfn.LET(_xlpm.value,RAND(),_xlfn.IFS(AP52=1,IF(_xlpm.value&gt;0.97,2,1),AP52=2,IF(_xlpm.value&gt;0.98,3,2),AP52=3,1))</f>
        <v>2</v>
      </c>
      <c r="AQ53" s="59">
        <f t="shared" ca="1" si="509"/>
        <v>0.06</v>
      </c>
      <c r="AR53" s="40">
        <f t="shared" ca="1" si="211"/>
        <v>342420.55334264389</v>
      </c>
      <c r="AS53" s="28" cm="1">
        <f t="array" aca="1" ref="AS53" ca="1">_xlfn.LET(_xlpm.value,RAND(),_xlfn.IFS(AS52=1,IF(_xlpm.value&gt;0.97,2,1),AS52=2,IF(_xlpm.value&gt;0.98,3,2),AS52=3,1))</f>
        <v>2</v>
      </c>
      <c r="AT53" s="59">
        <f t="shared" ca="1" si="510"/>
        <v>0.06</v>
      </c>
      <c r="AU53" s="40">
        <f t="shared" ca="1" si="212"/>
        <v>342420.55334264389</v>
      </c>
      <c r="AV53" s="28" cm="1">
        <f t="array" aca="1" ref="AV53" ca="1">_xlfn.LET(_xlpm.value,RAND(),_xlfn.IFS(AV52=1,IF(_xlpm.value&gt;0.97,2,1),AV52=2,IF(_xlpm.value&gt;0.98,3,2),AV52=3,1))</f>
        <v>1</v>
      </c>
      <c r="AW53" s="59">
        <f t="shared" ca="1" si="511"/>
        <v>0.06</v>
      </c>
      <c r="AX53" s="40">
        <f t="shared" ca="1" si="213"/>
        <v>342420.55334264389</v>
      </c>
      <c r="AY53" s="28" cm="1">
        <f t="array" aca="1" ref="AY53" ca="1">_xlfn.LET(_xlpm.value,RAND(),_xlfn.IFS(AY52=1,IF(_xlpm.value&gt;0.97,2,1),AY52=2,IF(_xlpm.value&gt;0.98,3,2),AY52=3,1))</f>
        <v>2</v>
      </c>
      <c r="AZ53" s="59">
        <f t="shared" ca="1" si="512"/>
        <v>0.06</v>
      </c>
      <c r="BA53" s="40">
        <f t="shared" ca="1" si="214"/>
        <v>342420.55334264389</v>
      </c>
      <c r="BB53" s="28" cm="1">
        <f t="array" aca="1" ref="BB53" ca="1">_xlfn.LET(_xlpm.value,RAND(),_xlfn.IFS(BB52=1,IF(_xlpm.value&gt;0.97,2,1),BB52=2,IF(_xlpm.value&gt;0.98,3,2),BB52=3,1))</f>
        <v>1</v>
      </c>
      <c r="BC53" s="59">
        <f t="shared" ca="1" si="513"/>
        <v>0.06</v>
      </c>
      <c r="BD53" s="40">
        <f t="shared" ca="1" si="215"/>
        <v>66005.277043416761</v>
      </c>
      <c r="BE53" s="28" cm="1">
        <f t="array" aca="1" ref="BE53" ca="1">_xlfn.LET(_xlpm.value,RAND(),_xlfn.IFS(BE52=1,IF(_xlpm.value&gt;0.97,2,1),BE52=2,IF(_xlpm.value&gt;0.98,3,2),BE52=3,1))</f>
        <v>2</v>
      </c>
      <c r="BF53" s="59">
        <f t="shared" ca="1" si="514"/>
        <v>0.06</v>
      </c>
      <c r="BG53" s="40">
        <f t="shared" ca="1" si="216"/>
        <v>342420.55334264389</v>
      </c>
      <c r="BH53" s="28" cm="1">
        <f t="array" aca="1" ref="BH53" ca="1">_xlfn.LET(_xlpm.value,RAND(),_xlfn.IFS(BH52=1,IF(_xlpm.value&gt;0.97,2,1),BH52=2,IF(_xlpm.value&gt;0.98,3,2),BH52=3,1))</f>
        <v>3</v>
      </c>
      <c r="BI53" s="59">
        <f t="shared" ca="1" si="515"/>
        <v>-0.7</v>
      </c>
      <c r="BJ53" s="40">
        <f t="shared" ca="1" si="217"/>
        <v>35212.498544014874</v>
      </c>
      <c r="BK53" s="28" cm="1">
        <f t="array" aca="1" ref="BK53" ca="1">_xlfn.LET(_xlpm.value,RAND(),_xlfn.IFS(BK52=1,IF(_xlpm.value&gt;0.97,2,1),BK52=2,IF(_xlpm.value&gt;0.98,3,2),BK52=3,1))</f>
        <v>2</v>
      </c>
      <c r="BL53" s="59">
        <f t="shared" ca="1" si="516"/>
        <v>0.06</v>
      </c>
      <c r="BM53" s="40">
        <f t="shared" ca="1" si="218"/>
        <v>342420.55334264389</v>
      </c>
      <c r="BN53" s="28" cm="1">
        <f t="array" aca="1" ref="BN53" ca="1">_xlfn.LET(_xlpm.value,RAND(),_xlfn.IFS(BN52=1,IF(_xlpm.value&gt;0.97,2,1),BN52=2,IF(_xlpm.value&gt;0.98,3,2),BN52=3,1))</f>
        <v>1</v>
      </c>
      <c r="BO53" s="59">
        <f t="shared" ca="1" si="517"/>
        <v>0.06</v>
      </c>
      <c r="BP53" s="40">
        <f t="shared" ca="1" si="219"/>
        <v>342420.55334264389</v>
      </c>
      <c r="BQ53" s="28" cm="1">
        <f t="array" aca="1" ref="BQ53" ca="1">_xlfn.LET(_xlpm.value,RAND(),_xlfn.IFS(BQ52=1,IF(_xlpm.value&gt;0.97,2,1),BQ52=2,IF(_xlpm.value&gt;0.98,3,2),BQ52=3,1))</f>
        <v>2</v>
      </c>
      <c r="BR53" s="59">
        <f t="shared" ca="1" si="518"/>
        <v>0.06</v>
      </c>
      <c r="BS53" s="40">
        <f t="shared" ca="1" si="220"/>
        <v>342420.55334264389</v>
      </c>
      <c r="BT53" s="28" cm="1">
        <f t="array" aca="1" ref="BT53" ca="1">_xlfn.LET(_xlpm.value,RAND(),_xlfn.IFS(BT52=1,IF(_xlpm.value&gt;0.97,2,1),BT52=2,IF(_xlpm.value&gt;0.98,3,2),BT52=3,1))</f>
        <v>1</v>
      </c>
      <c r="BU53" s="59">
        <f t="shared" ca="1" si="519"/>
        <v>0.06</v>
      </c>
      <c r="BV53" s="40">
        <f t="shared" ca="1" si="221"/>
        <v>108347.0070377658</v>
      </c>
      <c r="BW53" s="28" cm="1">
        <f t="array" aca="1" ref="BW53" ca="1">_xlfn.LET(_xlpm.value,RAND(),_xlfn.IFS(BW52=1,IF(_xlpm.value&gt;0.97,2,1),BW52=2,IF(_xlpm.value&gt;0.98,3,2),BW52=3,1))</f>
        <v>2</v>
      </c>
      <c r="BX53" s="59">
        <f t="shared" ca="1" si="520"/>
        <v>0.06</v>
      </c>
      <c r="BY53" s="40">
        <f t="shared" ca="1" si="222"/>
        <v>342420.55334264389</v>
      </c>
      <c r="BZ53" s="28" cm="1">
        <f t="array" aca="1" ref="BZ53" ca="1">_xlfn.LET(_xlpm.value,RAND(),_xlfn.IFS(BZ52=1,IF(_xlpm.value&gt;0.97,2,1),BZ52=2,IF(_xlpm.value&gt;0.98,3,2),BZ52=3,1))</f>
        <v>2</v>
      </c>
      <c r="CA53" s="59">
        <f t="shared" ca="1" si="521"/>
        <v>0.06</v>
      </c>
      <c r="CB53" s="40">
        <f t="shared" ca="1" si="223"/>
        <v>210083.35967661999</v>
      </c>
      <c r="CC53" s="28" cm="1">
        <f t="array" aca="1" ref="CC53" ca="1">_xlfn.LET(_xlpm.value,RAND(),_xlfn.IFS(CC52=1,IF(_xlpm.value&gt;0.97,2,1),CC52=2,IF(_xlpm.value&gt;0.98,3,2),CC52=3,1))</f>
        <v>1</v>
      </c>
      <c r="CD53" s="59">
        <f t="shared" ca="1" si="522"/>
        <v>0.06</v>
      </c>
      <c r="CE53" s="40">
        <f t="shared" ca="1" si="224"/>
        <v>342420.55334264389</v>
      </c>
      <c r="CF53" s="28" cm="1">
        <f t="array" aca="1" ref="CF53" ca="1">_xlfn.LET(_xlpm.value,RAND(),_xlfn.IFS(CF52=1,IF(_xlpm.value&gt;0.97,2,1),CF52=2,IF(_xlpm.value&gt;0.98,3,2),CF52=3,1))</f>
        <v>2</v>
      </c>
      <c r="CG53" s="59">
        <f t="shared" ca="1" si="523"/>
        <v>0.06</v>
      </c>
      <c r="CH53" s="40">
        <f t="shared" ca="1" si="225"/>
        <v>114367.97646425712</v>
      </c>
      <c r="CI53" s="28" cm="1">
        <f t="array" aca="1" ref="CI53" ca="1">_xlfn.LET(_xlpm.value,RAND(),_xlfn.IFS(CI52=1,IF(_xlpm.value&gt;0.97,2,1),CI52=2,IF(_xlpm.value&gt;0.98,3,2),CI52=3,1))</f>
        <v>2</v>
      </c>
      <c r="CJ53" s="59">
        <f t="shared" ca="1" si="524"/>
        <v>0.06</v>
      </c>
      <c r="CK53" s="40">
        <f t="shared" ca="1" si="226"/>
        <v>342420.55334264389</v>
      </c>
      <c r="CL53" s="28" cm="1">
        <f t="array" aca="1" ref="CL53" ca="1">_xlfn.LET(_xlpm.value,RAND(),_xlfn.IFS(CL52=1,IF(_xlpm.value&gt;0.97,2,1),CL52=2,IF(_xlpm.value&gt;0.98,3,2),CL52=3,1))</f>
        <v>1</v>
      </c>
      <c r="CM53" s="59">
        <f t="shared" ca="1" si="525"/>
        <v>0.06</v>
      </c>
      <c r="CN53" s="40">
        <f t="shared" ca="1" si="227"/>
        <v>342420.55334264389</v>
      </c>
      <c r="CO53" s="28" cm="1">
        <f t="array" aca="1" ref="CO53" ca="1">_xlfn.LET(_xlpm.value,RAND(),_xlfn.IFS(CO52=1,IF(_xlpm.value&gt;0.97,2,1),CO52=2,IF(_xlpm.value&gt;0.98,3,2),CO52=3,1))</f>
        <v>2</v>
      </c>
      <c r="CP53" s="59">
        <f t="shared" ca="1" si="526"/>
        <v>0.06</v>
      </c>
      <c r="CQ53" s="40">
        <f t="shared" ca="1" si="228"/>
        <v>342420.55334264389</v>
      </c>
      <c r="CR53" s="28" cm="1">
        <f t="array" aca="1" ref="CR53" ca="1">_xlfn.LET(_xlpm.value,RAND(),_xlfn.IFS(CR52=1,IF(_xlpm.value&gt;0.97,2,1),CR52=2,IF(_xlpm.value&gt;0.98,3,2),CR52=3,1))</f>
        <v>2</v>
      </c>
      <c r="CS53" s="59">
        <f t="shared" ca="1" si="527"/>
        <v>0.06</v>
      </c>
      <c r="CT53" s="40">
        <f t="shared" ca="1" si="229"/>
        <v>342420.55334264389</v>
      </c>
      <c r="CU53" s="28" cm="1">
        <f t="array" aca="1" ref="CU53" ca="1">_xlfn.LET(_xlpm.value,RAND(),_xlfn.IFS(CU52=1,IF(_xlpm.value&gt;0.97,2,1),CU52=2,IF(_xlpm.value&gt;0.98,3,2),CU52=3,1))</f>
        <v>2</v>
      </c>
      <c r="CV53" s="59">
        <f t="shared" ca="1" si="528"/>
        <v>0.06</v>
      </c>
      <c r="CW53" s="40">
        <f t="shared" ca="1" si="230"/>
        <v>342420.55334264389</v>
      </c>
      <c r="CX53" s="28" cm="1">
        <f t="array" aca="1" ref="CX53" ca="1">_xlfn.LET(_xlpm.value,RAND(),_xlfn.IFS(CX52=1,IF(_xlpm.value&gt;0.97,2,1),CX52=2,IF(_xlpm.value&gt;0.98,3,2),CX52=3,1))</f>
        <v>1</v>
      </c>
      <c r="CY53" s="59">
        <f t="shared" ca="1" si="529"/>
        <v>0.06</v>
      </c>
      <c r="CZ53" s="40">
        <f t="shared" ca="1" si="231"/>
        <v>103577.8353084921</v>
      </c>
      <c r="DA53" s="28" cm="1">
        <f t="array" aca="1" ref="DA53" ca="1">_xlfn.LET(_xlpm.value,RAND(),_xlfn.IFS(DA52=1,IF(_xlpm.value&gt;0.97,2,1),DA52=2,IF(_xlpm.value&gt;0.98,3,2),DA52=3,1))</f>
        <v>1</v>
      </c>
      <c r="DB53" s="59">
        <f t="shared" ca="1" si="530"/>
        <v>0.06</v>
      </c>
      <c r="DC53" s="40">
        <f t="shared" ca="1" si="232"/>
        <v>342420.55334264389</v>
      </c>
      <c r="DD53" s="28" cm="1">
        <f t="array" aca="1" ref="DD53" ca="1">_xlfn.LET(_xlpm.value,RAND(),_xlfn.IFS(DD52=1,IF(_xlpm.value&gt;0.97,2,1),DD52=2,IF(_xlpm.value&gt;0.98,3,2),DD52=3,1))</f>
        <v>2</v>
      </c>
      <c r="DE53" s="59">
        <f t="shared" ca="1" si="531"/>
        <v>0.06</v>
      </c>
      <c r="DF53" s="40">
        <f t="shared" ca="1" si="233"/>
        <v>159032.09009631615</v>
      </c>
      <c r="DG53" s="28" cm="1">
        <f t="array" aca="1" ref="DG53" ca="1">_xlfn.LET(_xlpm.value,RAND(),_xlfn.IFS(DG52=1,IF(_xlpm.value&gt;0.97,2,1),DG52=2,IF(_xlpm.value&gt;0.98,3,2),DG52=3,1))</f>
        <v>2</v>
      </c>
      <c r="DH53" s="59">
        <f t="shared" ca="1" si="532"/>
        <v>0.06</v>
      </c>
      <c r="DI53" s="40">
        <f t="shared" ca="1" si="234"/>
        <v>342420.55334264389</v>
      </c>
      <c r="DJ53" s="28" cm="1">
        <f t="array" aca="1" ref="DJ53" ca="1">_xlfn.LET(_xlpm.value,RAND(),_xlfn.IFS(DJ52=1,IF(_xlpm.value&gt;0.97,2,1),DJ52=2,IF(_xlpm.value&gt;0.98,3,2),DJ52=3,1))</f>
        <v>2</v>
      </c>
      <c r="DK53" s="59">
        <f t="shared" ca="1" si="533"/>
        <v>0.06</v>
      </c>
      <c r="DL53" s="40">
        <f t="shared" ca="1" si="235"/>
        <v>342420.55334264389</v>
      </c>
      <c r="DM53" s="28" cm="1">
        <f t="array" aca="1" ref="DM53" ca="1">_xlfn.LET(_xlpm.value,RAND(),_xlfn.IFS(DM52=1,IF(_xlpm.value&gt;0.97,2,1),DM52=2,IF(_xlpm.value&gt;0.98,3,2),DM52=3,1))</f>
        <v>1</v>
      </c>
      <c r="DN53" s="59">
        <f t="shared" ca="1" si="534"/>
        <v>0.06</v>
      </c>
      <c r="DO53" s="40">
        <f t="shared" ca="1" si="236"/>
        <v>342420.55334264389</v>
      </c>
      <c r="DP53" s="28" cm="1">
        <f t="array" aca="1" ref="DP53" ca="1">_xlfn.LET(_xlpm.value,RAND(),_xlfn.IFS(DP52=1,IF(_xlpm.value&gt;0.97,2,1),DP52=2,IF(_xlpm.value&gt;0.98,3,2),DP52=3,1))</f>
        <v>2</v>
      </c>
      <c r="DQ53" s="59">
        <f t="shared" ca="1" si="535"/>
        <v>0.06</v>
      </c>
      <c r="DR53" s="40">
        <f t="shared" ca="1" si="237"/>
        <v>342420.55334264389</v>
      </c>
      <c r="DS53" s="28" cm="1">
        <f t="array" aca="1" ref="DS53" ca="1">_xlfn.LET(_xlpm.value,RAND(),_xlfn.IFS(DS52=1,IF(_xlpm.value&gt;0.97,2,1),DS52=2,IF(_xlpm.value&gt;0.98,3,2),DS52=3,1))</f>
        <v>1</v>
      </c>
      <c r="DT53" s="59">
        <f t="shared" ca="1" si="536"/>
        <v>0.06</v>
      </c>
      <c r="DU53" s="40">
        <f t="shared" ca="1" si="238"/>
        <v>342420.55334264389</v>
      </c>
      <c r="DV53" s="28" cm="1">
        <f t="array" aca="1" ref="DV53" ca="1">_xlfn.LET(_xlpm.value,RAND(),_xlfn.IFS(DV52=1,IF(_xlpm.value&gt;0.97,2,1),DV52=2,IF(_xlpm.value&gt;0.98,3,2),DV52=3,1))</f>
        <v>2</v>
      </c>
      <c r="DW53" s="59">
        <f t="shared" ca="1" si="537"/>
        <v>0.06</v>
      </c>
      <c r="DX53" s="40">
        <f t="shared" ca="1" si="239"/>
        <v>171539.0153890074</v>
      </c>
      <c r="DY53" s="28" cm="1">
        <f t="array" aca="1" ref="DY53" ca="1">_xlfn.LET(_xlpm.value,RAND(),_xlfn.IFS(DY52=1,IF(_xlpm.value&gt;0.97,2,1),DY52=2,IF(_xlpm.value&gt;0.98,3,2),DY52=3,1))</f>
        <v>1</v>
      </c>
      <c r="DZ53" s="59">
        <f t="shared" ca="1" si="538"/>
        <v>0.06</v>
      </c>
      <c r="EA53" s="40">
        <f t="shared" ca="1" si="240"/>
        <v>101579.08513855892</v>
      </c>
      <c r="EB53" s="28" cm="1">
        <f t="array" aca="1" ref="EB53" ca="1">_xlfn.LET(_xlpm.value,RAND(),_xlfn.IFS(EB52=1,IF(_xlpm.value&gt;0.97,2,1),EB52=2,IF(_xlpm.value&gt;0.98,3,2),EB52=3,1))</f>
        <v>2</v>
      </c>
      <c r="EC53" s="59">
        <f t="shared" ca="1" si="539"/>
        <v>0.06</v>
      </c>
      <c r="ED53" s="40">
        <f t="shared" ca="1" si="241"/>
        <v>148531.03444912814</v>
      </c>
      <c r="EE53" s="28" cm="1">
        <f t="array" aca="1" ref="EE53" ca="1">_xlfn.LET(_xlpm.value,RAND(),_xlfn.IFS(EE52=1,IF(_xlpm.value&gt;0.97,2,1),EE52=2,IF(_xlpm.value&gt;0.98,3,2),EE52=3,1))</f>
        <v>1</v>
      </c>
      <c r="EF53" s="59">
        <f t="shared" ca="1" si="540"/>
        <v>0.06</v>
      </c>
      <c r="EG53" s="40">
        <f t="shared" ca="1" si="242"/>
        <v>342420.55334264389</v>
      </c>
      <c r="EH53" s="28" cm="1">
        <f t="array" aca="1" ref="EH53" ca="1">_xlfn.LET(_xlpm.value,RAND(),_xlfn.IFS(EH52=1,IF(_xlpm.value&gt;0.97,2,1),EH52=2,IF(_xlpm.value&gt;0.98,3,2),EH52=3,1))</f>
        <v>1</v>
      </c>
      <c r="EI53" s="59">
        <f t="shared" ca="1" si="541"/>
        <v>0.06</v>
      </c>
      <c r="EJ53" s="40">
        <f t="shared" ca="1" si="243"/>
        <v>342420.55334264389</v>
      </c>
      <c r="EK53" s="28" cm="1">
        <f t="array" aca="1" ref="EK53" ca="1">_xlfn.LET(_xlpm.value,RAND(),_xlfn.IFS(EK52=1,IF(_xlpm.value&gt;0.97,2,1),EK52=2,IF(_xlpm.value&gt;0.98,3,2),EK52=3,1))</f>
        <v>1</v>
      </c>
      <c r="EL53" s="59">
        <f t="shared" ca="1" si="542"/>
        <v>0.06</v>
      </c>
      <c r="EM53" s="40">
        <f t="shared" ca="1" si="244"/>
        <v>342420.55334264389</v>
      </c>
      <c r="EN53" s="28" cm="1">
        <f t="array" aca="1" ref="EN53" ca="1">_xlfn.LET(_xlpm.value,RAND(),_xlfn.IFS(EN52=1,IF(_xlpm.value&gt;0.97,2,1),EN52=2,IF(_xlpm.value&gt;0.98,3,2),EN52=3,1))</f>
        <v>2</v>
      </c>
      <c r="EO53" s="59">
        <f t="shared" ca="1" si="543"/>
        <v>0.06</v>
      </c>
      <c r="EP53" s="40">
        <f t="shared" ca="1" si="245"/>
        <v>155325.91277341745</v>
      </c>
      <c r="EQ53" s="28" cm="1">
        <f t="array" aca="1" ref="EQ53" ca="1">_xlfn.LET(_xlpm.value,RAND(),_xlfn.IFS(EQ52=1,IF(_xlpm.value&gt;0.97,2,1),EQ52=2,IF(_xlpm.value&gt;0.98,3,2),EQ52=3,1))</f>
        <v>2</v>
      </c>
      <c r="ER53" s="59">
        <f t="shared" ca="1" si="544"/>
        <v>0.06</v>
      </c>
      <c r="ES53" s="40">
        <f t="shared" ca="1" si="246"/>
        <v>342420.55334264389</v>
      </c>
      <c r="ET53" s="28" cm="1">
        <f t="array" aca="1" ref="ET53" ca="1">_xlfn.LET(_xlpm.value,RAND(),_xlfn.IFS(ET52=1,IF(_xlpm.value&gt;0.97,2,1),ET52=2,IF(_xlpm.value&gt;0.98,3,2),ET52=3,1))</f>
        <v>1</v>
      </c>
      <c r="EU53" s="59">
        <f t="shared" ca="1" si="545"/>
        <v>0.06</v>
      </c>
      <c r="EV53" s="40">
        <f t="shared" ca="1" si="247"/>
        <v>102549.35221134202</v>
      </c>
      <c r="EW53" s="28" cm="1">
        <f t="array" aca="1" ref="EW53" ca="1">_xlfn.LET(_xlpm.value,RAND(),_xlfn.IFS(EW52=1,IF(_xlpm.value&gt;0.97,2,1),EW52=2,IF(_xlpm.value&gt;0.98,3,2),EW52=3,1))</f>
        <v>1</v>
      </c>
      <c r="EX53" s="59">
        <f t="shared" ca="1" si="546"/>
        <v>0.06</v>
      </c>
      <c r="EY53" s="40">
        <f t="shared" ca="1" si="248"/>
        <v>125802.23810914066</v>
      </c>
      <c r="EZ53" s="28" cm="1">
        <f t="array" aca="1" ref="EZ53" ca="1">_xlfn.LET(_xlpm.value,RAND(),_xlfn.IFS(EZ52=1,IF(_xlpm.value&gt;0.97,2,1),EZ52=2,IF(_xlpm.value&gt;0.98,3,2),EZ52=3,1))</f>
        <v>2</v>
      </c>
      <c r="FA53" s="59">
        <f t="shared" ca="1" si="547"/>
        <v>0.06</v>
      </c>
      <c r="FB53" s="40">
        <f t="shared" ca="1" si="249"/>
        <v>342420.55334264389</v>
      </c>
      <c r="FC53" s="28" cm="1">
        <f t="array" aca="1" ref="FC53" ca="1">_xlfn.LET(_xlpm.value,RAND(),_xlfn.IFS(FC52=1,IF(_xlpm.value&gt;0.97,2,1),FC52=2,IF(_xlpm.value&gt;0.98,3,2),FC52=3,1))</f>
        <v>2</v>
      </c>
      <c r="FD53" s="59">
        <f t="shared" ca="1" si="548"/>
        <v>0.06</v>
      </c>
      <c r="FE53" s="40">
        <f t="shared" ca="1" si="250"/>
        <v>342420.55334264389</v>
      </c>
      <c r="FF53" s="28" cm="1">
        <f t="array" aca="1" ref="FF53" ca="1">_xlfn.LET(_xlpm.value,RAND(),_xlfn.IFS(FF52=1,IF(_xlpm.value&gt;0.97,2,1),FF52=2,IF(_xlpm.value&gt;0.98,3,2),FF52=3,1))</f>
        <v>2</v>
      </c>
      <c r="FG53" s="59">
        <f t="shared" ca="1" si="549"/>
        <v>0.06</v>
      </c>
      <c r="FH53" s="40">
        <f t="shared" ca="1" si="251"/>
        <v>342420.55334264389</v>
      </c>
      <c r="FI53" s="28" cm="1">
        <f t="array" aca="1" ref="FI53" ca="1">_xlfn.LET(_xlpm.value,RAND(),_xlfn.IFS(FI52=1,IF(_xlpm.value&gt;0.97,2,1),FI52=2,IF(_xlpm.value&gt;0.98,3,2),FI52=3,1))</f>
        <v>1</v>
      </c>
      <c r="FJ53" s="59">
        <f t="shared" ca="1" si="550"/>
        <v>0.06</v>
      </c>
      <c r="FK53" s="40">
        <f t="shared" ca="1" si="252"/>
        <v>342420.55334264389</v>
      </c>
      <c r="FL53" s="28" cm="1">
        <f t="array" aca="1" ref="FL53" ca="1">_xlfn.LET(_xlpm.value,RAND(),_xlfn.IFS(FL52=1,IF(_xlpm.value&gt;0.97,2,1),FL52=2,IF(_xlpm.value&gt;0.98,3,2),FL52=3,1))</f>
        <v>1</v>
      </c>
      <c r="FM53" s="59">
        <f t="shared" ca="1" si="551"/>
        <v>0.06</v>
      </c>
      <c r="FN53" s="40">
        <f t="shared" ca="1" si="253"/>
        <v>342420.55334264389</v>
      </c>
      <c r="FO53" s="28" cm="1">
        <f t="array" aca="1" ref="FO53" ca="1">_xlfn.LET(_xlpm.value,RAND(),_xlfn.IFS(FO52=1,IF(_xlpm.value&gt;0.97,2,1),FO52=2,IF(_xlpm.value&gt;0.98,3,2),FO52=3,1))</f>
        <v>2</v>
      </c>
      <c r="FP53" s="59">
        <f t="shared" ca="1" si="552"/>
        <v>0.06</v>
      </c>
      <c r="FQ53" s="40">
        <f t="shared" ca="1" si="254"/>
        <v>186434.96352340755</v>
      </c>
      <c r="FR53" s="28" cm="1">
        <f t="array" aca="1" ref="FR53" ca="1">_xlfn.LET(_xlpm.value,RAND(),_xlfn.IFS(FR52=1,IF(_xlpm.value&gt;0.97,2,1),FR52=2,IF(_xlpm.value&gt;0.98,3,2),FR52=3,1))</f>
        <v>1</v>
      </c>
      <c r="FS53" s="59">
        <f t="shared" ca="1" si="553"/>
        <v>0.06</v>
      </c>
      <c r="FT53" s="40">
        <f t="shared" ca="1" si="255"/>
        <v>159032.09009631615</v>
      </c>
      <c r="FU53" s="28" cm="1">
        <f t="array" aca="1" ref="FU53" ca="1">_xlfn.LET(_xlpm.value,RAND(),_xlfn.IFS(FU52=1,IF(_xlpm.value&gt;0.97,2,1),FU52=2,IF(_xlpm.value&gt;0.98,3,2),FU52=3,1))</f>
        <v>2</v>
      </c>
      <c r="FV53" s="59">
        <f t="shared" ca="1" si="554"/>
        <v>0.06</v>
      </c>
      <c r="FW53" s="40">
        <f t="shared" ca="1" si="256"/>
        <v>342420.55334264389</v>
      </c>
      <c r="FX53" s="28" cm="1">
        <f t="array" aca="1" ref="FX53" ca="1">_xlfn.LET(_xlpm.value,RAND(),_xlfn.IFS(FX52=1,IF(_xlpm.value&gt;0.97,2,1),FX52=2,IF(_xlpm.value&gt;0.98,3,2),FX52=3,1))</f>
        <v>1</v>
      </c>
      <c r="FY53" s="59">
        <f t="shared" ca="1" si="555"/>
        <v>0.06</v>
      </c>
      <c r="FZ53" s="40">
        <f t="shared" ca="1" si="257"/>
        <v>342420.55334264389</v>
      </c>
      <c r="GA53" s="28" cm="1">
        <f t="array" aca="1" ref="GA53" ca="1">_xlfn.LET(_xlpm.value,RAND(),_xlfn.IFS(GA52=1,IF(_xlpm.value&gt;0.97,2,1),GA52=2,IF(_xlpm.value&gt;0.98,3,2),GA52=3,1))</f>
        <v>2</v>
      </c>
      <c r="GB53" s="59">
        <f t="shared" ca="1" si="556"/>
        <v>0.06</v>
      </c>
      <c r="GC53" s="40">
        <f t="shared" ca="1" si="258"/>
        <v>342420.55334264389</v>
      </c>
      <c r="GD53" s="28" cm="1">
        <f t="array" aca="1" ref="GD53" ca="1">_xlfn.LET(_xlpm.value,RAND(),_xlfn.IFS(GD52=1,IF(_xlpm.value&gt;0.97,2,1),GD52=2,IF(_xlpm.value&gt;0.98,3,2),GD52=3,1))</f>
        <v>2</v>
      </c>
      <c r="GE53" s="59">
        <f t="shared" ca="1" si="557"/>
        <v>0.06</v>
      </c>
      <c r="GF53" s="40">
        <f t="shared" ca="1" si="259"/>
        <v>342420.55334264389</v>
      </c>
      <c r="GG53" s="28" cm="1">
        <f t="array" aca="1" ref="GG53" ca="1">_xlfn.LET(_xlpm.value,RAND(),_xlfn.IFS(GG52=1,IF(_xlpm.value&gt;0.97,2,1),GG52=2,IF(_xlpm.value&gt;0.98,3,2),GG52=3,1))</f>
        <v>2</v>
      </c>
      <c r="GH53" s="59">
        <f t="shared" ca="1" si="558"/>
        <v>0.06</v>
      </c>
      <c r="GI53" s="40">
        <f t="shared" ca="1" si="260"/>
        <v>342420.55334264389</v>
      </c>
      <c r="GJ53" s="28" cm="1">
        <f t="array" aca="1" ref="GJ53" ca="1">_xlfn.LET(_xlpm.value,RAND(),_xlfn.IFS(GJ52=1,IF(_xlpm.value&gt;0.97,2,1),GJ52=2,IF(_xlpm.value&gt;0.98,3,2),GJ52=3,1))</f>
        <v>1</v>
      </c>
      <c r="GK53" s="59">
        <f t="shared" ca="1" si="559"/>
        <v>0.06</v>
      </c>
      <c r="GL53" s="40">
        <f t="shared" ca="1" si="261"/>
        <v>342420.55334264389</v>
      </c>
      <c r="GM53" s="28" cm="1">
        <f t="array" aca="1" ref="GM53" ca="1">_xlfn.LET(_xlpm.value,RAND(),_xlfn.IFS(GM52=1,IF(_xlpm.value&gt;0.97,2,1),GM52=2,IF(_xlpm.value&gt;0.98,3,2),GM52=3,1))</f>
        <v>2</v>
      </c>
      <c r="GN53" s="59">
        <f t="shared" ca="1" si="560"/>
        <v>0.06</v>
      </c>
      <c r="GO53" s="40">
        <f t="shared" ca="1" si="262"/>
        <v>109723.34942450127</v>
      </c>
      <c r="GP53" s="28" cm="1">
        <f t="array" aca="1" ref="GP53" ca="1">_xlfn.LET(_xlpm.value,RAND(),_xlfn.IFS(GP52=1,IF(_xlpm.value&gt;0.97,2,1),GP52=2,IF(_xlpm.value&gt;0.98,3,2),GP52=3,1))</f>
        <v>2</v>
      </c>
      <c r="GQ53" s="59">
        <f t="shared" ca="1" si="561"/>
        <v>0.06</v>
      </c>
      <c r="GR53" s="40">
        <f t="shared" ca="1" si="263"/>
        <v>342420.55334264389</v>
      </c>
      <c r="GS53" s="28" cm="1">
        <f t="array" aca="1" ref="GS53" ca="1">_xlfn.LET(_xlpm.value,RAND(),_xlfn.IFS(GS52=1,IF(_xlpm.value&gt;0.97,2,1),GS52=2,IF(_xlpm.value&gt;0.98,3,2),GS52=3,1))</f>
        <v>1</v>
      </c>
      <c r="GT53" s="59">
        <f t="shared" ca="1" si="562"/>
        <v>0.06</v>
      </c>
      <c r="GU53" s="40">
        <f t="shared" ca="1" si="264"/>
        <v>142021.95678694375</v>
      </c>
      <c r="GV53" s="28" cm="1">
        <f t="array" aca="1" ref="GV53" ca="1">_xlfn.LET(_xlpm.value,RAND(),_xlfn.IFS(GV52=1,IF(_xlpm.value&gt;0.97,2,1),GV52=2,IF(_xlpm.value&gt;0.98,3,2),GV52=3,1))</f>
        <v>2</v>
      </c>
      <c r="GW53" s="59">
        <f t="shared" ca="1" si="563"/>
        <v>0.06</v>
      </c>
      <c r="GX53" s="40">
        <f t="shared" ca="1" si="265"/>
        <v>342420.55334264389</v>
      </c>
      <c r="GY53" s="28" cm="1">
        <f t="array" aca="1" ref="GY53" ca="1">_xlfn.LET(_xlpm.value,RAND(),_xlfn.IFS(GY52=1,IF(_xlpm.value&gt;0.97,2,1),GY52=2,IF(_xlpm.value&gt;0.98,3,2),GY52=3,1))</f>
        <v>1</v>
      </c>
      <c r="GZ53" s="59">
        <f t="shared" ca="1" si="564"/>
        <v>0.06</v>
      </c>
      <c r="HA53" s="40">
        <f t="shared" ca="1" si="266"/>
        <v>342420.55334264389</v>
      </c>
      <c r="HB53" s="28" cm="1">
        <f t="array" aca="1" ref="HB53" ca="1">_xlfn.LET(_xlpm.value,RAND(),_xlfn.IFS(HB52=1,IF(_xlpm.value&gt;0.97,2,1),HB52=2,IF(_xlpm.value&gt;0.98,3,2),HB52=3,1))</f>
        <v>1</v>
      </c>
      <c r="HC53" s="59">
        <f t="shared" ca="1" si="565"/>
        <v>0.06</v>
      </c>
      <c r="HD53" s="40">
        <f t="shared" ca="1" si="267"/>
        <v>108347.0070377658</v>
      </c>
      <c r="HE53" s="28" cm="1">
        <f t="array" aca="1" ref="HE53" ca="1">_xlfn.LET(_xlpm.value,RAND(),_xlfn.IFS(HE52=1,IF(_xlpm.value&gt;0.97,2,1),HE52=2,IF(_xlpm.value&gt;0.98,3,2),HE52=3,1))</f>
        <v>2</v>
      </c>
      <c r="HF53" s="59">
        <f t="shared" ca="1" si="566"/>
        <v>0.06</v>
      </c>
      <c r="HG53" s="40">
        <f t="shared" ca="1" si="268"/>
        <v>186434.96352340755</v>
      </c>
      <c r="HH53" s="28" cm="1">
        <f t="array" aca="1" ref="HH53" ca="1">_xlfn.LET(_xlpm.value,RAND(),_xlfn.IFS(HH52=1,IF(_xlpm.value&gt;0.97,2,1),HH52=2,IF(_xlpm.value&gt;0.98,3,2),HH52=3,1))</f>
        <v>2</v>
      </c>
      <c r="HI53" s="59">
        <f t="shared" ca="1" si="567"/>
        <v>0.06</v>
      </c>
      <c r="HJ53" s="40">
        <f t="shared" ca="1" si="269"/>
        <v>342420.55334264389</v>
      </c>
      <c r="HK53" s="28" cm="1">
        <f t="array" aca="1" ref="HK53" ca="1">_xlfn.LET(_xlpm.value,RAND(),_xlfn.IFS(HK52=1,IF(_xlpm.value&gt;0.97,2,1),HK52=2,IF(_xlpm.value&gt;0.98,3,2),HK52=3,1))</f>
        <v>1</v>
      </c>
      <c r="HL53" s="59">
        <f t="shared" ca="1" si="568"/>
        <v>0.06</v>
      </c>
      <c r="HM53" s="40">
        <f t="shared" ca="1" si="270"/>
        <v>342420.55334264389</v>
      </c>
      <c r="HN53" s="28" cm="1">
        <f t="array" aca="1" ref="HN53" ca="1">_xlfn.LET(_xlpm.value,RAND(),_xlfn.IFS(HN52=1,IF(_xlpm.value&gt;0.97,2,1),HN52=2,IF(_xlpm.value&gt;0.98,3,2),HN52=3,1))</f>
        <v>1</v>
      </c>
      <c r="HO53" s="59">
        <f t="shared" ca="1" si="569"/>
        <v>0.06</v>
      </c>
      <c r="HP53" s="40">
        <f t="shared" ca="1" si="271"/>
        <v>286353.51202859019</v>
      </c>
      <c r="HQ53" s="28" cm="1">
        <f t="array" aca="1" ref="HQ53" ca="1">_xlfn.LET(_xlpm.value,RAND(),_xlfn.IFS(HQ52=1,IF(_xlpm.value&gt;0.97,2,1),HQ52=2,IF(_xlpm.value&gt;0.98,3,2),HQ52=3,1))</f>
        <v>1</v>
      </c>
      <c r="HR53" s="59">
        <f t="shared" ca="1" si="570"/>
        <v>0.06</v>
      </c>
      <c r="HS53" s="40">
        <f t="shared" ca="1" si="272"/>
        <v>342420.55334264389</v>
      </c>
      <c r="HT53" s="28" cm="1">
        <f t="array" aca="1" ref="HT53" ca="1">_xlfn.LET(_xlpm.value,RAND(),_xlfn.IFS(HT52=1,IF(_xlpm.value&gt;0.97,2,1),HT52=2,IF(_xlpm.value&gt;0.98,3,2),HT52=3,1))</f>
        <v>1</v>
      </c>
      <c r="HU53" s="59">
        <f t="shared" ca="1" si="571"/>
        <v>0.06</v>
      </c>
      <c r="HV53" s="40">
        <f t="shared" ca="1" si="273"/>
        <v>342420.55334264389</v>
      </c>
      <c r="HW53" s="28" cm="1">
        <f t="array" aca="1" ref="HW53" ca="1">_xlfn.LET(_xlpm.value,RAND(),_xlfn.IFS(HW52=1,IF(_xlpm.value&gt;0.97,2,1),HW52=2,IF(_xlpm.value&gt;0.98,3,2),HW52=3,1))</f>
        <v>1</v>
      </c>
      <c r="HX53" s="59">
        <f t="shared" ca="1" si="572"/>
        <v>0.06</v>
      </c>
      <c r="HY53" s="40">
        <f t="shared" ca="1" si="274"/>
        <v>123608.55744614711</v>
      </c>
      <c r="HZ53" s="28" cm="1">
        <f t="array" aca="1" ref="HZ53" ca="1">_xlfn.LET(_xlpm.value,RAND(),_xlfn.IFS(HZ52=1,IF(_xlpm.value&gt;0.97,2,1),HZ52=2,IF(_xlpm.value&gt;0.98,3,2),HZ52=3,1))</f>
        <v>2</v>
      </c>
      <c r="IA53" s="59">
        <f t="shared" ca="1" si="573"/>
        <v>0.06</v>
      </c>
      <c r="IB53" s="40">
        <f t="shared" ca="1" si="275"/>
        <v>342420.55334264389</v>
      </c>
      <c r="IC53" s="28" cm="1">
        <f t="array" aca="1" ref="IC53" ca="1">_xlfn.LET(_xlpm.value,RAND(),_xlfn.IFS(IC52=1,IF(_xlpm.value&gt;0.97,2,1),IC52=2,IF(_xlpm.value&gt;0.98,3,2),IC52=3,1))</f>
        <v>1</v>
      </c>
      <c r="ID53" s="59">
        <f t="shared" ca="1" si="574"/>
        <v>0.06</v>
      </c>
      <c r="IE53" s="40">
        <f t="shared" ca="1" si="276"/>
        <v>342420.55334264389</v>
      </c>
      <c r="IF53" s="28" cm="1">
        <f t="array" aca="1" ref="IF53" ca="1">_xlfn.LET(_xlpm.value,RAND(),_xlfn.IFS(IF52=1,IF(_xlpm.value&gt;0.97,2,1),IF52=2,IF(_xlpm.value&gt;0.98,3,2),IF52=3,1))</f>
        <v>1</v>
      </c>
      <c r="IG53" s="59">
        <f t="shared" ca="1" si="575"/>
        <v>0.06</v>
      </c>
      <c r="IH53" s="40">
        <f t="shared" ca="1" si="277"/>
        <v>342420.55334264389</v>
      </c>
      <c r="II53" s="28" cm="1">
        <f t="array" aca="1" ref="II53" ca="1">_xlfn.LET(_xlpm.value,RAND(),_xlfn.IFS(II52=1,IF(_xlpm.value&gt;0.97,2,1),II52=2,IF(_xlpm.value&gt;0.98,3,2),II52=3,1))</f>
        <v>2</v>
      </c>
      <c r="IJ53" s="59">
        <f t="shared" ca="1" si="576"/>
        <v>0.06</v>
      </c>
      <c r="IK53" s="40">
        <f t="shared" ca="1" si="278"/>
        <v>342420.55334264389</v>
      </c>
      <c r="IL53" s="28" cm="1">
        <f t="array" aca="1" ref="IL53" ca="1">_xlfn.LET(_xlpm.value,RAND(),_xlfn.IFS(IL52=1,IF(_xlpm.value&gt;0.97,2,1),IL52=2,IF(_xlpm.value&gt;0.98,3,2),IL52=3,1))</f>
        <v>2</v>
      </c>
      <c r="IM53" s="59">
        <f t="shared" ca="1" si="577"/>
        <v>0.06</v>
      </c>
      <c r="IN53" s="40">
        <f t="shared" ca="1" si="279"/>
        <v>342420.55334264389</v>
      </c>
      <c r="IO53" s="28" cm="1">
        <f t="array" aca="1" ref="IO53" ca="1">_xlfn.LET(_xlpm.value,RAND(),_xlfn.IFS(IO52=1,IF(_xlpm.value&gt;0.97,2,1),IO52=2,IF(_xlpm.value&gt;0.98,3,2),IO52=3,1))</f>
        <v>2</v>
      </c>
      <c r="IP53" s="59">
        <f t="shared" ca="1" si="578"/>
        <v>0.06</v>
      </c>
      <c r="IQ53" s="40">
        <f t="shared" ca="1" si="280"/>
        <v>342420.55334264389</v>
      </c>
      <c r="IR53" s="28" cm="1">
        <f t="array" aca="1" ref="IR53" ca="1">_xlfn.LET(_xlpm.value,RAND(),_xlfn.IFS(IR52=1,IF(_xlpm.value&gt;0.97,2,1),IR52=2,IF(_xlpm.value&gt;0.98,3,2),IR52=3,1))</f>
        <v>1</v>
      </c>
      <c r="IS53" s="59">
        <f t="shared" ca="1" si="579"/>
        <v>0.06</v>
      </c>
      <c r="IT53" s="40">
        <f t="shared" ca="1" si="281"/>
        <v>100663.73884348053</v>
      </c>
      <c r="IU53" s="28" cm="1">
        <f t="array" aca="1" ref="IU53" ca="1">_xlfn.LET(_xlpm.value,RAND(),_xlfn.IFS(IU52=1,IF(_xlpm.value&gt;0.97,2,1),IU52=2,IF(_xlpm.value&gt;0.98,3,2),IU52=3,1))</f>
        <v>2</v>
      </c>
      <c r="IV53" s="59">
        <f t="shared" ca="1" si="580"/>
        <v>0.06</v>
      </c>
      <c r="IW53" s="40">
        <f t="shared" ca="1" si="282"/>
        <v>342420.55334264389</v>
      </c>
      <c r="IX53" s="28" cm="1">
        <f t="array" aca="1" ref="IX53" ca="1">_xlfn.LET(_xlpm.value,RAND(),_xlfn.IFS(IX52=1,IF(_xlpm.value&gt;0.97,2,1),IX52=2,IF(_xlpm.value&gt;0.98,3,2),IX52=3,1))</f>
        <v>2</v>
      </c>
      <c r="IY53" s="59">
        <f t="shared" ca="1" si="581"/>
        <v>0.06</v>
      </c>
      <c r="IZ53" s="40">
        <f t="shared" ca="1" si="283"/>
        <v>342420.55334264389</v>
      </c>
      <c r="JA53" s="28" cm="1">
        <f t="array" aca="1" ref="JA53" ca="1">_xlfn.LET(_xlpm.value,RAND(),_xlfn.IFS(JA52=1,IF(_xlpm.value&gt;0.97,2,1),JA52=2,IF(_xlpm.value&gt;0.98,3,2),JA52=3,1))</f>
        <v>1</v>
      </c>
      <c r="JB53" s="59">
        <f t="shared" ca="1" si="582"/>
        <v>0.06</v>
      </c>
      <c r="JC53" s="40">
        <f t="shared" ca="1" si="284"/>
        <v>342420.55334264389</v>
      </c>
      <c r="JD53" s="28" cm="1">
        <f t="array" aca="1" ref="JD53" ca="1">_xlfn.LET(_xlpm.value,RAND(),_xlfn.IFS(JD52=1,IF(_xlpm.value&gt;0.97,2,1),JD52=2,IF(_xlpm.value&gt;0.98,3,2),JD52=3,1))</f>
        <v>1</v>
      </c>
      <c r="JE53" s="59">
        <f t="shared" ca="1" si="583"/>
        <v>0.06</v>
      </c>
      <c r="JF53" s="40">
        <f t="shared" ca="1" si="285"/>
        <v>342420.55334264389</v>
      </c>
      <c r="JG53" s="28" cm="1">
        <f t="array" aca="1" ref="JG53" ca="1">_xlfn.LET(_xlpm.value,RAND(),_xlfn.IFS(JG52=1,IF(_xlpm.value&gt;0.97,2,1),JG52=2,IF(_xlpm.value&gt;0.98,3,2),JG52=3,1))</f>
        <v>2</v>
      </c>
      <c r="JH53" s="59">
        <f t="shared" ca="1" si="584"/>
        <v>0.06</v>
      </c>
      <c r="JI53" s="40">
        <f t="shared" ca="1" si="286"/>
        <v>342420.55334264389</v>
      </c>
      <c r="JJ53" s="28" cm="1">
        <f t="array" aca="1" ref="JJ53" ca="1">_xlfn.LET(_xlpm.value,RAND(),_xlfn.IFS(JJ52=1,IF(_xlpm.value&gt;0.97,2,1),JJ52=2,IF(_xlpm.value&gt;0.98,3,2),JJ52=3,1))</f>
        <v>1</v>
      </c>
      <c r="JK53" s="59">
        <f t="shared" ca="1" si="585"/>
        <v>0.06</v>
      </c>
      <c r="JL53" s="40">
        <f t="shared" ca="1" si="287"/>
        <v>102549.35221134202</v>
      </c>
      <c r="JM53" s="28" cm="1">
        <f t="array" aca="1" ref="JM53" ca="1">_xlfn.LET(_xlpm.value,RAND(),_xlfn.IFS(JM52=1,IF(_xlpm.value&gt;0.97,2,1),JM52=2,IF(_xlpm.value&gt;0.98,3,2),JM52=3,1))</f>
        <v>2</v>
      </c>
      <c r="JN53" s="59">
        <f t="shared" ca="1" si="586"/>
        <v>0.06</v>
      </c>
      <c r="JO53" s="40">
        <f t="shared" ca="1" si="288"/>
        <v>151829.51907256956</v>
      </c>
      <c r="JP53" s="28" cm="1">
        <f t="array" aca="1" ref="JP53" ca="1">_xlfn.LET(_xlpm.value,RAND(),_xlfn.IFS(JP52=1,IF(_xlpm.value&gt;0.97,2,1),JP52=2,IF(_xlpm.value&gt;0.98,3,2),JP52=3,1))</f>
        <v>2</v>
      </c>
      <c r="JQ53" s="59">
        <f t="shared" ca="1" si="587"/>
        <v>0.06</v>
      </c>
      <c r="JR53" s="40">
        <f t="shared" ca="1" si="289"/>
        <v>125802.23810914066</v>
      </c>
      <c r="JS53" s="28" cm="1">
        <f t="array" aca="1" ref="JS53" ca="1">_xlfn.LET(_xlpm.value,RAND(),_xlfn.IFS(JS52=1,IF(_xlpm.value&gt;0.97,2,1),JS52=2,IF(_xlpm.value&gt;0.98,3,2),JS52=3,1))</f>
        <v>2</v>
      </c>
      <c r="JT53" s="59">
        <f t="shared" ca="1" si="588"/>
        <v>0.06</v>
      </c>
      <c r="JU53" s="40">
        <f t="shared" ca="1" si="290"/>
        <v>231213.5468004407</v>
      </c>
      <c r="JV53" s="28" cm="1">
        <f t="array" aca="1" ref="JV53" ca="1">_xlfn.LET(_xlpm.value,RAND(),_xlfn.IFS(JV52=1,IF(_xlpm.value&gt;0.97,2,1),JV52=2,IF(_xlpm.value&gt;0.98,3,2),JV52=3,1))</f>
        <v>2</v>
      </c>
      <c r="JW53" s="59">
        <f t="shared" ca="1" si="589"/>
        <v>0.06</v>
      </c>
      <c r="JX53" s="40">
        <f t="shared" ca="1" si="291"/>
        <v>342420.55334264389</v>
      </c>
      <c r="JY53" s="28" cm="1">
        <f t="array" aca="1" ref="JY53" ca="1">_xlfn.LET(_xlpm.value,RAND(),_xlfn.IFS(JY52=1,IF(_xlpm.value&gt;0.97,2,1),JY52=2,IF(_xlpm.value&gt;0.98,3,2),JY52=3,1))</f>
        <v>1</v>
      </c>
      <c r="JZ53" s="59">
        <f t="shared" ca="1" si="590"/>
        <v>0.06</v>
      </c>
      <c r="KA53" s="40">
        <f t="shared" ca="1" si="292"/>
        <v>121539.0473867192</v>
      </c>
      <c r="KB53" s="28" cm="1">
        <f t="array" aca="1" ref="KB53" ca="1">_xlfn.LET(_xlpm.value,RAND(),_xlfn.IFS(KB52=1,IF(_xlpm.value&gt;0.97,2,1),KB52=2,IF(_xlpm.value&gt;0.98,3,2),KB52=3,1))</f>
        <v>2</v>
      </c>
      <c r="KC53" s="59">
        <f t="shared" ca="1" si="591"/>
        <v>0.06</v>
      </c>
      <c r="KD53" s="40">
        <f t="shared" ca="1" si="293"/>
        <v>124555.21886520041</v>
      </c>
      <c r="KE53" s="28" cm="1">
        <f t="array" aca="1" ref="KE53" ca="1">_xlfn.LET(_xlpm.value,RAND(),_xlfn.IFS(KE52=1,IF(_xlpm.value&gt;0.97,2,1),KE52=2,IF(_xlpm.value&gt;0.98,3,2),KE52=3,1))</f>
        <v>1</v>
      </c>
      <c r="KF53" s="59">
        <f t="shared" ca="1" si="592"/>
        <v>0.06</v>
      </c>
      <c r="KG53" s="40">
        <f t="shared" ca="1" si="294"/>
        <v>342420.55334264389</v>
      </c>
      <c r="KH53" s="28" cm="1">
        <f t="array" aca="1" ref="KH53" ca="1">_xlfn.LET(_xlpm.value,RAND(),_xlfn.IFS(KH52=1,IF(_xlpm.value&gt;0.97,2,1),KH52=2,IF(_xlpm.value&gt;0.98,3,2),KH52=3,1))</f>
        <v>1</v>
      </c>
      <c r="KI53" s="59">
        <f t="shared" ca="1" si="593"/>
        <v>0.06</v>
      </c>
      <c r="KJ53" s="40">
        <f t="shared" ca="1" si="295"/>
        <v>342420.55334264389</v>
      </c>
      <c r="KK53" s="28" cm="1">
        <f t="array" aca="1" ref="KK53" ca="1">_xlfn.LET(_xlpm.value,RAND(),_xlfn.IFS(KK52=1,IF(_xlpm.value&gt;0.97,2,1),KK52=2,IF(_xlpm.value&gt;0.98,3,2),KK52=3,1))</f>
        <v>1</v>
      </c>
      <c r="KL53" s="59">
        <f t="shared" ca="1" si="594"/>
        <v>0.06</v>
      </c>
      <c r="KM53" s="40">
        <f t="shared" ca="1" si="296"/>
        <v>342420.55334264389</v>
      </c>
      <c r="KN53" s="28" cm="1">
        <f t="array" aca="1" ref="KN53" ca="1">_xlfn.LET(_xlpm.value,RAND(),_xlfn.IFS(KN52=1,IF(_xlpm.value&gt;0.97,2,1),KN52=2,IF(_xlpm.value&gt;0.98,3,2),KN52=3,1))</f>
        <v>1</v>
      </c>
      <c r="KO53" s="59">
        <f t="shared" ca="1" si="595"/>
        <v>0.06</v>
      </c>
      <c r="KP53" s="40">
        <f t="shared" ca="1" si="297"/>
        <v>342420.55334264389</v>
      </c>
      <c r="KQ53" s="28"/>
    </row>
    <row r="54" spans="1:303" x14ac:dyDescent="0.2">
      <c r="A54" s="111">
        <v>46843</v>
      </c>
      <c r="B54" s="64">
        <v>1893.7154400000002</v>
      </c>
      <c r="C54" s="28" cm="1">
        <f t="array" aca="1" ref="C54" ca="1">_xlfn.LET(_xlpm.value,RAND(),_xlfn.IFS(C53=1,IF(_xlpm.value&gt;0.97,2,1),C53=2,IF(_xlpm.value&gt;0.98,3,2),C53=3,1))</f>
        <v>2</v>
      </c>
      <c r="D54" s="59">
        <f t="shared" ca="1" si="0"/>
        <v>0.06</v>
      </c>
      <c r="E54" s="40">
        <f t="shared" ca="1" si="298"/>
        <v>364102.01580720255</v>
      </c>
      <c r="F54" s="28" cm="1">
        <f t="array" aca="1" ref="F54" ca="1">_xlfn.LET(_xlpm.value,RAND(),_xlfn.IFS(F53=1,IF(_xlpm.value&gt;0.97,2,1),F53=2,IF(_xlpm.value&gt;0.98,3,2),F53=3,1))</f>
        <v>2</v>
      </c>
      <c r="G54" s="59">
        <f t="shared" ca="1" si="497"/>
        <v>0.06</v>
      </c>
      <c r="H54" s="40">
        <f t="shared" ca="1" si="199"/>
        <v>364102.01580720255</v>
      </c>
      <c r="I54" s="28" cm="1">
        <f t="array" aca="1" ref="I54" ca="1">_xlfn.LET(_xlpm.value,RAND(),_xlfn.IFS(I53=1,IF(_xlpm.value&gt;0.97,2,1),I53=2,IF(_xlpm.value&gt;0.98,3,2),I53=3,1))</f>
        <v>2</v>
      </c>
      <c r="J54" s="59">
        <f t="shared" ca="1" si="498"/>
        <v>0.06</v>
      </c>
      <c r="K54" s="40">
        <f t="shared" ca="1" si="200"/>
        <v>364102.01580720255</v>
      </c>
      <c r="L54" s="28" cm="1">
        <f t="array" aca="1" ref="L54" ca="1">_xlfn.LET(_xlpm.value,RAND(),_xlfn.IFS(L53=1,IF(_xlpm.value&gt;0.97,2,1),L53=2,IF(_xlpm.value&gt;0.98,3,2),L53=3,1))</f>
        <v>1</v>
      </c>
      <c r="M54" s="59">
        <f t="shared" ca="1" si="499"/>
        <v>0.06</v>
      </c>
      <c r="N54" s="40">
        <f t="shared" ca="1" si="201"/>
        <v>364102.01580720255</v>
      </c>
      <c r="O54" s="28" cm="1">
        <f t="array" aca="1" ref="O54" ca="1">_xlfn.LET(_xlpm.value,RAND(),_xlfn.IFS(O53=1,IF(_xlpm.value&gt;0.97,2,1),O53=2,IF(_xlpm.value&gt;0.98,3,2),O53=3,1))</f>
        <v>2</v>
      </c>
      <c r="P54" s="59">
        <f t="shared" ca="1" si="500"/>
        <v>0.06</v>
      </c>
      <c r="Q54" s="40">
        <f t="shared" ca="1" si="202"/>
        <v>364102.01580720255</v>
      </c>
      <c r="R54" s="28" cm="1">
        <f t="array" aca="1" ref="R54" ca="1">_xlfn.LET(_xlpm.value,RAND(),_xlfn.IFS(R53=1,IF(_xlpm.value&gt;0.97,2,1),R53=2,IF(_xlpm.value&gt;0.98,3,2),R53=3,1))</f>
        <v>2</v>
      </c>
      <c r="S54" s="59">
        <f t="shared" ca="1" si="501"/>
        <v>0.06</v>
      </c>
      <c r="T54" s="40">
        <f t="shared" ca="1" si="203"/>
        <v>364102.01580720255</v>
      </c>
      <c r="U54" s="28" cm="1">
        <f t="array" aca="1" ref="U54" ca="1">_xlfn.LET(_xlpm.value,RAND(),_xlfn.IFS(U53=1,IF(_xlpm.value&gt;0.97,2,1),U53=2,IF(_xlpm.value&gt;0.98,3,2),U53=3,1))</f>
        <v>2</v>
      </c>
      <c r="V54" s="59">
        <f t="shared" ca="1" si="502"/>
        <v>0.06</v>
      </c>
      <c r="W54" s="40">
        <f t="shared" ca="1" si="204"/>
        <v>364102.01580720255</v>
      </c>
      <c r="X54" s="28" cm="1">
        <f t="array" aca="1" ref="X54" ca="1">_xlfn.LET(_xlpm.value,RAND(),_xlfn.IFS(X53=1,IF(_xlpm.value&gt;0.97,2,1),X53=2,IF(_xlpm.value&gt;0.98,3,2),X53=3,1))</f>
        <v>2</v>
      </c>
      <c r="Y54" s="59">
        <f t="shared" ca="1" si="503"/>
        <v>0.06</v>
      </c>
      <c r="Z54" s="40">
        <f t="shared" ca="1" si="205"/>
        <v>364102.01580720255</v>
      </c>
      <c r="AA54" s="28" cm="1">
        <f t="array" aca="1" ref="AA54" ca="1">_xlfn.LET(_xlpm.value,RAND(),_xlfn.IFS(AA53=1,IF(_xlpm.value&gt;0.97,2,1),AA53=2,IF(_xlpm.value&gt;0.98,3,2),AA53=3,1))</f>
        <v>3</v>
      </c>
      <c r="AB54" s="59">
        <f t="shared" ca="1" si="504"/>
        <v>-0.7</v>
      </c>
      <c r="AC54" s="40">
        <f t="shared" ca="1" si="206"/>
        <v>103862.39526679317</v>
      </c>
      <c r="AD54" s="28" cm="1">
        <f t="array" aca="1" ref="AD54" ca="1">_xlfn.LET(_xlpm.value,RAND(),_xlfn.IFS(AD53=1,IF(_xlpm.value&gt;0.97,2,1),AD53=2,IF(_xlpm.value&gt;0.98,3,2),AD53=3,1))</f>
        <v>1</v>
      </c>
      <c r="AE54" s="59">
        <f t="shared" ca="1" si="505"/>
        <v>0.06</v>
      </c>
      <c r="AF54" s="40">
        <f t="shared" ca="1" si="207"/>
        <v>68138.634338282238</v>
      </c>
      <c r="AG54" s="28" cm="1">
        <f t="array" aca="1" ref="AG54" ca="1">_xlfn.LET(_xlpm.value,RAND(),_xlfn.IFS(AG53=1,IF(_xlpm.value&gt;0.97,2,1),AG53=2,IF(_xlpm.value&gt;0.98,3,2),AG53=3,1))</f>
        <v>1</v>
      </c>
      <c r="AH54" s="59">
        <f t="shared" ca="1" si="506"/>
        <v>0.06</v>
      </c>
      <c r="AI54" s="40">
        <f t="shared" ca="1" si="208"/>
        <v>105641.27580251155</v>
      </c>
      <c r="AJ54" s="28" cm="1">
        <f t="array" aca="1" ref="AJ54" ca="1">_xlfn.LET(_xlpm.value,RAND(),_xlfn.IFS(AJ53=1,IF(_xlpm.value&gt;0.97,2,1),AJ53=2,IF(_xlpm.value&gt;0.98,3,2),AJ53=3,1))</f>
        <v>3</v>
      </c>
      <c r="AK54" s="59">
        <f t="shared" ca="1" si="507"/>
        <v>-0.7</v>
      </c>
      <c r="AL54" s="40">
        <f t="shared" ca="1" si="209"/>
        <v>45695.539598738455</v>
      </c>
      <c r="AM54" s="28" cm="1">
        <f t="array" aca="1" ref="AM54" ca="1">_xlfn.LET(_xlpm.value,RAND(),_xlfn.IFS(AM53=1,IF(_xlpm.value&gt;0.97,2,1),AM53=2,IF(_xlpm.value&gt;0.98,3,2),AM53=3,1))</f>
        <v>1</v>
      </c>
      <c r="AN54" s="59">
        <f t="shared" ca="1" si="508"/>
        <v>0.06</v>
      </c>
      <c r="AO54" s="40">
        <f t="shared" ca="1" si="210"/>
        <v>134486.6016596891</v>
      </c>
      <c r="AP54" s="28" cm="1">
        <f t="array" aca="1" ref="AP54" ca="1">_xlfn.LET(_xlpm.value,RAND(),_xlfn.IFS(AP53=1,IF(_xlpm.value&gt;0.97,2,1),AP53=2,IF(_xlpm.value&gt;0.98,3,2),AP53=3,1))</f>
        <v>2</v>
      </c>
      <c r="AQ54" s="59">
        <f t="shared" ca="1" si="509"/>
        <v>0.06</v>
      </c>
      <c r="AR54" s="40">
        <f t="shared" ca="1" si="211"/>
        <v>364102.01580720255</v>
      </c>
      <c r="AS54" s="28" cm="1">
        <f t="array" aca="1" ref="AS54" ca="1">_xlfn.LET(_xlpm.value,RAND(),_xlfn.IFS(AS53=1,IF(_xlpm.value&gt;0.97,2,1),AS53=2,IF(_xlpm.value&gt;0.98,3,2),AS53=3,1))</f>
        <v>2</v>
      </c>
      <c r="AT54" s="59">
        <f t="shared" ca="1" si="510"/>
        <v>0.06</v>
      </c>
      <c r="AU54" s="40">
        <f t="shared" ca="1" si="212"/>
        <v>364102.01580720255</v>
      </c>
      <c r="AV54" s="28" cm="1">
        <f t="array" aca="1" ref="AV54" ca="1">_xlfn.LET(_xlpm.value,RAND(),_xlfn.IFS(AV53=1,IF(_xlpm.value&gt;0.97,2,1),AV53=2,IF(_xlpm.value&gt;0.98,3,2),AV53=3,1))</f>
        <v>1</v>
      </c>
      <c r="AW54" s="59">
        <f t="shared" ca="1" si="511"/>
        <v>0.06</v>
      </c>
      <c r="AX54" s="40">
        <f t="shared" ca="1" si="213"/>
        <v>364102.01580720255</v>
      </c>
      <c r="AY54" s="28" cm="1">
        <f t="array" aca="1" ref="AY54" ca="1">_xlfn.LET(_xlpm.value,RAND(),_xlfn.IFS(AY53=1,IF(_xlpm.value&gt;0.97,2,1),AY53=2,IF(_xlpm.value&gt;0.98,3,2),AY53=3,1))</f>
        <v>2</v>
      </c>
      <c r="AZ54" s="59">
        <f t="shared" ca="1" si="512"/>
        <v>0.06</v>
      </c>
      <c r="BA54" s="40">
        <f t="shared" ca="1" si="214"/>
        <v>364102.01580720255</v>
      </c>
      <c r="BB54" s="28" cm="1">
        <f t="array" aca="1" ref="BB54" ca="1">_xlfn.LET(_xlpm.value,RAND(),_xlfn.IFS(BB53=1,IF(_xlpm.value&gt;0.97,2,1),BB53=2,IF(_xlpm.value&gt;0.98,3,2),BB53=3,1))</f>
        <v>1</v>
      </c>
      <c r="BC54" s="59">
        <f t="shared" ca="1" si="513"/>
        <v>0.06</v>
      </c>
      <c r="BD54" s="40">
        <f t="shared" ca="1" si="215"/>
        <v>71101.822930021764</v>
      </c>
      <c r="BE54" s="28" cm="1">
        <f t="array" aca="1" ref="BE54" ca="1">_xlfn.LET(_xlpm.value,RAND(),_xlfn.IFS(BE53=1,IF(_xlpm.value&gt;0.97,2,1),BE53=2,IF(_xlpm.value&gt;0.98,3,2),BE53=3,1))</f>
        <v>2</v>
      </c>
      <c r="BF54" s="59">
        <f t="shared" ca="1" si="514"/>
        <v>0.06</v>
      </c>
      <c r="BG54" s="40">
        <f t="shared" ca="1" si="216"/>
        <v>364102.01580720255</v>
      </c>
      <c r="BH54" s="28" cm="1">
        <f t="array" aca="1" ref="BH54" ca="1">_xlfn.LET(_xlpm.value,RAND(),_xlfn.IFS(BH53=1,IF(_xlpm.value&gt;0.97,2,1),BH53=2,IF(_xlpm.value&gt;0.98,3,2),BH53=3,1))</f>
        <v>1</v>
      </c>
      <c r="BI54" s="59">
        <f t="shared" ca="1" si="515"/>
        <v>0.06</v>
      </c>
      <c r="BJ54" s="40">
        <f t="shared" ca="1" si="217"/>
        <v>38461.47772065577</v>
      </c>
      <c r="BK54" s="28" cm="1">
        <f t="array" aca="1" ref="BK54" ca="1">_xlfn.LET(_xlpm.value,RAND(),_xlfn.IFS(BK53=1,IF(_xlpm.value&gt;0.97,2,1),BK53=2,IF(_xlpm.value&gt;0.98,3,2),BK53=3,1))</f>
        <v>2</v>
      </c>
      <c r="BL54" s="59">
        <f t="shared" ca="1" si="516"/>
        <v>0.06</v>
      </c>
      <c r="BM54" s="40">
        <f t="shared" ca="1" si="218"/>
        <v>364102.01580720255</v>
      </c>
      <c r="BN54" s="28" cm="1">
        <f t="array" aca="1" ref="BN54" ca="1">_xlfn.LET(_xlpm.value,RAND(),_xlfn.IFS(BN53=1,IF(_xlpm.value&gt;0.97,2,1),BN53=2,IF(_xlpm.value&gt;0.98,3,2),BN53=3,1))</f>
        <v>1</v>
      </c>
      <c r="BO54" s="59">
        <f t="shared" ca="1" si="517"/>
        <v>0.06</v>
      </c>
      <c r="BP54" s="40">
        <f t="shared" ca="1" si="219"/>
        <v>364102.01580720255</v>
      </c>
      <c r="BQ54" s="28" cm="1">
        <f t="array" aca="1" ref="BQ54" ca="1">_xlfn.LET(_xlpm.value,RAND(),_xlfn.IFS(BQ53=1,IF(_xlpm.value&gt;0.97,2,1),BQ53=2,IF(_xlpm.value&gt;0.98,3,2),BQ53=3,1))</f>
        <v>2</v>
      </c>
      <c r="BR54" s="59">
        <f t="shared" ca="1" si="518"/>
        <v>0.06</v>
      </c>
      <c r="BS54" s="40">
        <f t="shared" ca="1" si="220"/>
        <v>364102.01580720255</v>
      </c>
      <c r="BT54" s="28" cm="1">
        <f t="array" aca="1" ref="BT54" ca="1">_xlfn.LET(_xlpm.value,RAND(),_xlfn.IFS(BT53=1,IF(_xlpm.value&gt;0.97,2,1),BT53=2,IF(_xlpm.value&gt;0.98,3,2),BT53=3,1))</f>
        <v>1</v>
      </c>
      <c r="BU54" s="59">
        <f t="shared" ca="1" si="519"/>
        <v>0.06</v>
      </c>
      <c r="BV54" s="40">
        <f t="shared" ca="1" si="221"/>
        <v>115984.05672403175</v>
      </c>
      <c r="BW54" s="28" cm="1">
        <f t="array" aca="1" ref="BW54" ca="1">_xlfn.LET(_xlpm.value,RAND(),_xlfn.IFS(BW53=1,IF(_xlpm.value&gt;0.97,2,1),BW53=2,IF(_xlpm.value&gt;0.98,3,2),BW53=3,1))</f>
        <v>2</v>
      </c>
      <c r="BX54" s="59">
        <f t="shared" ca="1" si="520"/>
        <v>0.06</v>
      </c>
      <c r="BY54" s="40">
        <f t="shared" ca="1" si="222"/>
        <v>364102.01580720255</v>
      </c>
      <c r="BZ54" s="28" cm="1">
        <f t="array" aca="1" ref="BZ54" ca="1">_xlfn.LET(_xlpm.value,RAND(),_xlfn.IFS(BZ53=1,IF(_xlpm.value&gt;0.97,2,1),BZ53=2,IF(_xlpm.value&gt;0.98,3,2),BZ53=3,1))</f>
        <v>2</v>
      </c>
      <c r="CA54" s="59">
        <f t="shared" ca="1" si="521"/>
        <v>0.06</v>
      </c>
      <c r="CB54" s="40">
        <f t="shared" ca="1" si="223"/>
        <v>223824.59052121721</v>
      </c>
      <c r="CC54" s="28" cm="1">
        <f t="array" aca="1" ref="CC54" ca="1">_xlfn.LET(_xlpm.value,RAND(),_xlfn.IFS(CC53=1,IF(_xlpm.value&gt;0.97,2,1),CC53=2,IF(_xlpm.value&gt;0.98,3,2),CC53=3,1))</f>
        <v>1</v>
      </c>
      <c r="CD54" s="59">
        <f t="shared" ca="1" si="522"/>
        <v>0.06</v>
      </c>
      <c r="CE54" s="40">
        <f t="shared" ca="1" si="224"/>
        <v>364102.01580720255</v>
      </c>
      <c r="CF54" s="28" cm="1">
        <f t="array" aca="1" ref="CF54" ca="1">_xlfn.LET(_xlpm.value,RAND(),_xlfn.IFS(CF53=1,IF(_xlpm.value&gt;0.97,2,1),CF53=2,IF(_xlpm.value&gt;0.98,3,2),CF53=3,1))</f>
        <v>2</v>
      </c>
      <c r="CG54" s="59">
        <f t="shared" ca="1" si="523"/>
        <v>0.06</v>
      </c>
      <c r="CH54" s="40">
        <f t="shared" ca="1" si="225"/>
        <v>122366.28431611255</v>
      </c>
      <c r="CI54" s="28" cm="1">
        <f t="array" aca="1" ref="CI54" ca="1">_xlfn.LET(_xlpm.value,RAND(),_xlfn.IFS(CI53=1,IF(_xlpm.value&gt;0.97,2,1),CI53=2,IF(_xlpm.value&gt;0.98,3,2),CI53=3,1))</f>
        <v>2</v>
      </c>
      <c r="CJ54" s="59">
        <f t="shared" ca="1" si="524"/>
        <v>0.06</v>
      </c>
      <c r="CK54" s="40">
        <f t="shared" ca="1" si="226"/>
        <v>364102.01580720255</v>
      </c>
      <c r="CL54" s="28" cm="1">
        <f t="array" aca="1" ref="CL54" ca="1">_xlfn.LET(_xlpm.value,RAND(),_xlfn.IFS(CL53=1,IF(_xlpm.value&gt;0.97,2,1),CL53=2,IF(_xlpm.value&gt;0.98,3,2),CL53=3,1))</f>
        <v>2</v>
      </c>
      <c r="CM54" s="59">
        <f t="shared" ca="1" si="525"/>
        <v>0.06</v>
      </c>
      <c r="CN54" s="40">
        <f t="shared" ca="1" si="227"/>
        <v>364102.01580720255</v>
      </c>
      <c r="CO54" s="28" cm="1">
        <f t="array" aca="1" ref="CO54" ca="1">_xlfn.LET(_xlpm.value,RAND(),_xlfn.IFS(CO53=1,IF(_xlpm.value&gt;0.97,2,1),CO53=2,IF(_xlpm.value&gt;0.98,3,2),CO53=3,1))</f>
        <v>2</v>
      </c>
      <c r="CP54" s="59">
        <f t="shared" ca="1" si="526"/>
        <v>0.06</v>
      </c>
      <c r="CQ54" s="40">
        <f t="shared" ca="1" si="228"/>
        <v>364102.01580720255</v>
      </c>
      <c r="CR54" s="28" cm="1">
        <f t="array" aca="1" ref="CR54" ca="1">_xlfn.LET(_xlpm.value,RAND(),_xlfn.IFS(CR53=1,IF(_xlpm.value&gt;0.97,2,1),CR53=2,IF(_xlpm.value&gt;0.98,3,2),CR53=3,1))</f>
        <v>2</v>
      </c>
      <c r="CS54" s="59">
        <f t="shared" ca="1" si="527"/>
        <v>0.06</v>
      </c>
      <c r="CT54" s="40">
        <f t="shared" ca="1" si="229"/>
        <v>364102.01580720255</v>
      </c>
      <c r="CU54" s="28" cm="1">
        <f t="array" aca="1" ref="CU54" ca="1">_xlfn.LET(_xlpm.value,RAND(),_xlfn.IFS(CU53=1,IF(_xlpm.value&gt;0.97,2,1),CU53=2,IF(_xlpm.value&gt;0.98,3,2),CU53=3,1))</f>
        <v>2</v>
      </c>
      <c r="CV54" s="59">
        <f t="shared" ca="1" si="528"/>
        <v>0.06</v>
      </c>
      <c r="CW54" s="40">
        <f t="shared" ca="1" si="230"/>
        <v>364102.01580720255</v>
      </c>
      <c r="CX54" s="28" cm="1">
        <f t="array" aca="1" ref="CX54" ca="1">_xlfn.LET(_xlpm.value,RAND(),_xlfn.IFS(CX53=1,IF(_xlpm.value&gt;0.97,2,1),CX53=2,IF(_xlpm.value&gt;0.98,3,2),CX53=3,1))</f>
        <v>1</v>
      </c>
      <c r="CY54" s="59">
        <f t="shared" ca="1" si="529"/>
        <v>0.06</v>
      </c>
      <c r="CZ54" s="40">
        <f t="shared" ca="1" si="231"/>
        <v>110928.73469100162</v>
      </c>
      <c r="DA54" s="28" cm="1">
        <f t="array" aca="1" ref="DA54" ca="1">_xlfn.LET(_xlpm.value,RAND(),_xlfn.IFS(DA53=1,IF(_xlpm.value&gt;0.97,2,1),DA53=2,IF(_xlpm.value&gt;0.98,3,2),DA53=3,1))</f>
        <v>1</v>
      </c>
      <c r="DB54" s="59">
        <f t="shared" ca="1" si="530"/>
        <v>0.06</v>
      </c>
      <c r="DC54" s="40">
        <f t="shared" ca="1" si="232"/>
        <v>364102.01580720255</v>
      </c>
      <c r="DD54" s="28" cm="1">
        <f t="array" aca="1" ref="DD54" ca="1">_xlfn.LET(_xlpm.value,RAND(),_xlfn.IFS(DD53=1,IF(_xlpm.value&gt;0.97,2,1),DD53=2,IF(_xlpm.value&gt;0.98,3,2),DD53=3,1))</f>
        <v>2</v>
      </c>
      <c r="DE54" s="59">
        <f t="shared" ca="1" si="531"/>
        <v>0.06</v>
      </c>
      <c r="DF54" s="40">
        <f t="shared" ca="1" si="233"/>
        <v>169710.24476609513</v>
      </c>
      <c r="DG54" s="28" cm="1">
        <f t="array" aca="1" ref="DG54" ca="1">_xlfn.LET(_xlpm.value,RAND(),_xlfn.IFS(DG53=1,IF(_xlpm.value&gt;0.97,2,1),DG53=2,IF(_xlpm.value&gt;0.98,3,2),DG53=3,1))</f>
        <v>2</v>
      </c>
      <c r="DH54" s="59">
        <f t="shared" ca="1" si="532"/>
        <v>0.06</v>
      </c>
      <c r="DI54" s="40">
        <f t="shared" ca="1" si="234"/>
        <v>364102.01580720255</v>
      </c>
      <c r="DJ54" s="28" cm="1">
        <f t="array" aca="1" ref="DJ54" ca="1">_xlfn.LET(_xlpm.value,RAND(),_xlfn.IFS(DJ53=1,IF(_xlpm.value&gt;0.97,2,1),DJ53=2,IF(_xlpm.value&gt;0.98,3,2),DJ53=3,1))</f>
        <v>2</v>
      </c>
      <c r="DK54" s="59">
        <f t="shared" ca="1" si="533"/>
        <v>0.06</v>
      </c>
      <c r="DL54" s="40">
        <f t="shared" ca="1" si="235"/>
        <v>364102.01580720255</v>
      </c>
      <c r="DM54" s="28" cm="1">
        <f t="array" aca="1" ref="DM54" ca="1">_xlfn.LET(_xlpm.value,RAND(),_xlfn.IFS(DM53=1,IF(_xlpm.value&gt;0.97,2,1),DM53=2,IF(_xlpm.value&gt;0.98,3,2),DM53=3,1))</f>
        <v>1</v>
      </c>
      <c r="DN54" s="59">
        <f t="shared" ca="1" si="534"/>
        <v>0.06</v>
      </c>
      <c r="DO54" s="40">
        <f t="shared" ca="1" si="236"/>
        <v>364102.01580720255</v>
      </c>
      <c r="DP54" s="28" cm="1">
        <f t="array" aca="1" ref="DP54" ca="1">_xlfn.LET(_xlpm.value,RAND(),_xlfn.IFS(DP53=1,IF(_xlpm.value&gt;0.97,2,1),DP53=2,IF(_xlpm.value&gt;0.98,3,2),DP53=3,1))</f>
        <v>2</v>
      </c>
      <c r="DQ54" s="59">
        <f t="shared" ca="1" si="535"/>
        <v>0.06</v>
      </c>
      <c r="DR54" s="40">
        <f t="shared" ca="1" si="237"/>
        <v>364102.01580720255</v>
      </c>
      <c r="DS54" s="28" cm="1">
        <f t="array" aca="1" ref="DS54" ca="1">_xlfn.LET(_xlpm.value,RAND(),_xlfn.IFS(DS53=1,IF(_xlpm.value&gt;0.97,2,1),DS53=2,IF(_xlpm.value&gt;0.98,3,2),DS53=3,1))</f>
        <v>1</v>
      </c>
      <c r="DT54" s="59">
        <f t="shared" ca="1" si="536"/>
        <v>0.06</v>
      </c>
      <c r="DU54" s="40">
        <f t="shared" ca="1" si="238"/>
        <v>364102.01580720255</v>
      </c>
      <c r="DV54" s="28" cm="1">
        <f t="array" aca="1" ref="DV54" ca="1">_xlfn.LET(_xlpm.value,RAND(),_xlfn.IFS(DV53=1,IF(_xlpm.value&gt;0.97,2,1),DV53=2,IF(_xlpm.value&gt;0.98,3,2),DV53=3,1))</f>
        <v>2</v>
      </c>
      <c r="DW54" s="59">
        <f t="shared" ca="1" si="537"/>
        <v>0.06</v>
      </c>
      <c r="DX54" s="40">
        <f t="shared" ca="1" si="239"/>
        <v>182967.58557634786</v>
      </c>
      <c r="DY54" s="28" cm="1">
        <f t="array" aca="1" ref="DY54" ca="1">_xlfn.LET(_xlpm.value,RAND(),_xlfn.IFS(DY53=1,IF(_xlpm.value&gt;0.97,2,1),DY53=2,IF(_xlpm.value&gt;0.98,3,2),DY53=3,1))</f>
        <v>1</v>
      </c>
      <c r="DZ54" s="59">
        <f t="shared" ca="1" si="538"/>
        <v>0.06</v>
      </c>
      <c r="EA54" s="40">
        <f t="shared" ca="1" si="240"/>
        <v>108810.05951087245</v>
      </c>
      <c r="EB54" s="28" cm="1">
        <f t="array" aca="1" ref="EB54" ca="1">_xlfn.LET(_xlpm.value,RAND(),_xlfn.IFS(EB53=1,IF(_xlpm.value&gt;0.97,2,1),EB53=2,IF(_xlpm.value&gt;0.98,3,2),EB53=3,1))</f>
        <v>2</v>
      </c>
      <c r="EC54" s="59">
        <f t="shared" ca="1" si="539"/>
        <v>0.06</v>
      </c>
      <c r="ED54" s="40">
        <f t="shared" ca="1" si="241"/>
        <v>158579.12578007585</v>
      </c>
      <c r="EE54" s="28" cm="1">
        <f t="array" aca="1" ref="EE54" ca="1">_xlfn.LET(_xlpm.value,RAND(),_xlfn.IFS(EE53=1,IF(_xlpm.value&gt;0.97,2,1),EE53=2,IF(_xlpm.value&gt;0.98,3,2),EE53=3,1))</f>
        <v>1</v>
      </c>
      <c r="EF54" s="59">
        <f t="shared" ca="1" si="540"/>
        <v>0.06</v>
      </c>
      <c r="EG54" s="40">
        <f t="shared" ca="1" si="242"/>
        <v>364102.01580720255</v>
      </c>
      <c r="EH54" s="28" cm="1">
        <f t="array" aca="1" ref="EH54" ca="1">_xlfn.LET(_xlpm.value,RAND(),_xlfn.IFS(EH53=1,IF(_xlpm.value&gt;0.97,2,1),EH53=2,IF(_xlpm.value&gt;0.98,3,2),EH53=3,1))</f>
        <v>1</v>
      </c>
      <c r="EI54" s="59">
        <f t="shared" ca="1" si="541"/>
        <v>0.06</v>
      </c>
      <c r="EJ54" s="40">
        <f t="shared" ca="1" si="243"/>
        <v>364102.01580720255</v>
      </c>
      <c r="EK54" s="28" cm="1">
        <f t="array" aca="1" ref="EK54" ca="1">_xlfn.LET(_xlpm.value,RAND(),_xlfn.IFS(EK53=1,IF(_xlpm.value&gt;0.97,2,1),EK53=2,IF(_xlpm.value&gt;0.98,3,2),EK53=3,1))</f>
        <v>1</v>
      </c>
      <c r="EL54" s="59">
        <f t="shared" ca="1" si="542"/>
        <v>0.06</v>
      </c>
      <c r="EM54" s="40">
        <f t="shared" ca="1" si="244"/>
        <v>364102.01580720255</v>
      </c>
      <c r="EN54" s="28" cm="1">
        <f t="array" aca="1" ref="EN54" ca="1">_xlfn.LET(_xlpm.value,RAND(),_xlfn.IFS(EN53=1,IF(_xlpm.value&gt;0.97,2,1),EN53=2,IF(_xlpm.value&gt;0.98,3,2),EN53=3,1))</f>
        <v>2</v>
      </c>
      <c r="EO54" s="59">
        <f t="shared" ca="1" si="543"/>
        <v>0.06</v>
      </c>
      <c r="EP54" s="40">
        <f t="shared" ca="1" si="245"/>
        <v>165781.6968038225</v>
      </c>
      <c r="EQ54" s="28" cm="1">
        <f t="array" aca="1" ref="EQ54" ca="1">_xlfn.LET(_xlpm.value,RAND(),_xlfn.IFS(EQ53=1,IF(_xlpm.value&gt;0.97,2,1),EQ53=2,IF(_xlpm.value&gt;0.98,3,2),EQ53=3,1))</f>
        <v>2</v>
      </c>
      <c r="ER54" s="59">
        <f t="shared" ca="1" si="544"/>
        <v>0.06</v>
      </c>
      <c r="ES54" s="40">
        <f t="shared" ca="1" si="246"/>
        <v>364102.01580720255</v>
      </c>
      <c r="ET54" s="28" cm="1">
        <f t="array" aca="1" ref="ET54" ca="1">_xlfn.LET(_xlpm.value,RAND(),_xlfn.IFS(ET53=1,IF(_xlpm.value&gt;0.97,2,1),ET53=2,IF(_xlpm.value&gt;0.98,3,2),ET53=3,1))</f>
        <v>1</v>
      </c>
      <c r="EU54" s="59">
        <f t="shared" ca="1" si="545"/>
        <v>0.06</v>
      </c>
      <c r="EV54" s="40">
        <f t="shared" ca="1" si="247"/>
        <v>109838.54260802254</v>
      </c>
      <c r="EW54" s="28" cm="1">
        <f t="array" aca="1" ref="EW54" ca="1">_xlfn.LET(_xlpm.value,RAND(),_xlfn.IFS(EW53=1,IF(_xlpm.value&gt;0.97,2,1),EW53=2,IF(_xlpm.value&gt;0.98,3,2),EW53=3,1))</f>
        <v>1</v>
      </c>
      <c r="EX54" s="59">
        <f t="shared" ca="1" si="546"/>
        <v>0.06</v>
      </c>
      <c r="EY54" s="40">
        <f t="shared" ca="1" si="248"/>
        <v>134486.6016596891</v>
      </c>
      <c r="EZ54" s="28" cm="1">
        <f t="array" aca="1" ref="EZ54" ca="1">_xlfn.LET(_xlpm.value,RAND(),_xlfn.IFS(EZ53=1,IF(_xlpm.value&gt;0.97,2,1),EZ53=2,IF(_xlpm.value&gt;0.98,3,2),EZ53=3,1))</f>
        <v>2</v>
      </c>
      <c r="FA54" s="59">
        <f t="shared" ca="1" si="547"/>
        <v>0.06</v>
      </c>
      <c r="FB54" s="40">
        <f t="shared" ca="1" si="249"/>
        <v>364102.01580720255</v>
      </c>
      <c r="FC54" s="28" cm="1">
        <f t="array" aca="1" ref="FC54" ca="1">_xlfn.LET(_xlpm.value,RAND(),_xlfn.IFS(FC53=1,IF(_xlpm.value&gt;0.97,2,1),FC53=2,IF(_xlpm.value&gt;0.98,3,2),FC53=3,1))</f>
        <v>2</v>
      </c>
      <c r="FD54" s="59">
        <f t="shared" ca="1" si="548"/>
        <v>0.06</v>
      </c>
      <c r="FE54" s="40">
        <f t="shared" ca="1" si="250"/>
        <v>364102.01580720255</v>
      </c>
      <c r="FF54" s="28" cm="1">
        <f t="array" aca="1" ref="FF54" ca="1">_xlfn.LET(_xlpm.value,RAND(),_xlfn.IFS(FF53=1,IF(_xlpm.value&gt;0.97,2,1),FF53=2,IF(_xlpm.value&gt;0.98,3,2),FF53=3,1))</f>
        <v>2</v>
      </c>
      <c r="FG54" s="59">
        <f t="shared" ca="1" si="549"/>
        <v>0.06</v>
      </c>
      <c r="FH54" s="40">
        <f t="shared" ca="1" si="251"/>
        <v>364102.01580720255</v>
      </c>
      <c r="FI54" s="28" cm="1">
        <f t="array" aca="1" ref="FI54" ca="1">_xlfn.LET(_xlpm.value,RAND(),_xlfn.IFS(FI53=1,IF(_xlpm.value&gt;0.97,2,1),FI53=2,IF(_xlpm.value&gt;0.98,3,2),FI53=3,1))</f>
        <v>1</v>
      </c>
      <c r="FJ54" s="59">
        <f t="shared" ca="1" si="550"/>
        <v>0.06</v>
      </c>
      <c r="FK54" s="40">
        <f t="shared" ca="1" si="252"/>
        <v>364102.01580720255</v>
      </c>
      <c r="FL54" s="28" cm="1">
        <f t="array" aca="1" ref="FL54" ca="1">_xlfn.LET(_xlpm.value,RAND(),_xlfn.IFS(FL53=1,IF(_xlpm.value&gt;0.97,2,1),FL53=2,IF(_xlpm.value&gt;0.98,3,2),FL53=3,1))</f>
        <v>1</v>
      </c>
      <c r="FM54" s="59">
        <f t="shared" ca="1" si="551"/>
        <v>0.06</v>
      </c>
      <c r="FN54" s="40">
        <f t="shared" ca="1" si="253"/>
        <v>364102.01580720255</v>
      </c>
      <c r="FO54" s="28" cm="1">
        <f t="array" aca="1" ref="FO54" ca="1">_xlfn.LET(_xlpm.value,RAND(),_xlfn.IFS(FO53=1,IF(_xlpm.value&gt;0.97,2,1),FO53=2,IF(_xlpm.value&gt;0.98,3,2),FO53=3,1))</f>
        <v>2</v>
      </c>
      <c r="FP54" s="59">
        <f t="shared" ca="1" si="552"/>
        <v>0.06</v>
      </c>
      <c r="FQ54" s="40">
        <f t="shared" ca="1" si="254"/>
        <v>198757.29059881202</v>
      </c>
      <c r="FR54" s="28" cm="1">
        <f t="array" aca="1" ref="FR54" ca="1">_xlfn.LET(_xlpm.value,RAND(),_xlfn.IFS(FR53=1,IF(_xlpm.value&gt;0.97,2,1),FR53=2,IF(_xlpm.value&gt;0.98,3,2),FR53=3,1))</f>
        <v>1</v>
      </c>
      <c r="FS54" s="59">
        <f t="shared" ca="1" si="553"/>
        <v>0.06</v>
      </c>
      <c r="FT54" s="40">
        <f t="shared" ca="1" si="255"/>
        <v>169710.24476609513</v>
      </c>
      <c r="FU54" s="28" cm="1">
        <f t="array" aca="1" ref="FU54" ca="1">_xlfn.LET(_xlpm.value,RAND(),_xlfn.IFS(FU53=1,IF(_xlpm.value&gt;0.97,2,1),FU53=2,IF(_xlpm.value&gt;0.98,3,2),FU53=3,1))</f>
        <v>2</v>
      </c>
      <c r="FV54" s="59">
        <f t="shared" ca="1" si="554"/>
        <v>0.06</v>
      </c>
      <c r="FW54" s="40">
        <f t="shared" ca="1" si="256"/>
        <v>364102.01580720255</v>
      </c>
      <c r="FX54" s="28" cm="1">
        <f t="array" aca="1" ref="FX54" ca="1">_xlfn.LET(_xlpm.value,RAND(),_xlfn.IFS(FX53=1,IF(_xlpm.value&gt;0.97,2,1),FX53=2,IF(_xlpm.value&gt;0.98,3,2),FX53=3,1))</f>
        <v>1</v>
      </c>
      <c r="FY54" s="59">
        <f t="shared" ca="1" si="555"/>
        <v>0.06</v>
      </c>
      <c r="FZ54" s="40">
        <f t="shared" ca="1" si="257"/>
        <v>364102.01580720255</v>
      </c>
      <c r="GA54" s="28" cm="1">
        <f t="array" aca="1" ref="GA54" ca="1">_xlfn.LET(_xlpm.value,RAND(),_xlfn.IFS(GA53=1,IF(_xlpm.value&gt;0.97,2,1),GA53=2,IF(_xlpm.value&gt;0.98,3,2),GA53=3,1))</f>
        <v>2</v>
      </c>
      <c r="GB54" s="59">
        <f t="shared" ca="1" si="556"/>
        <v>0.06</v>
      </c>
      <c r="GC54" s="40">
        <f t="shared" ca="1" si="258"/>
        <v>364102.01580720255</v>
      </c>
      <c r="GD54" s="28" cm="1">
        <f t="array" aca="1" ref="GD54" ca="1">_xlfn.LET(_xlpm.value,RAND(),_xlfn.IFS(GD53=1,IF(_xlpm.value&gt;0.97,2,1),GD53=2,IF(_xlpm.value&gt;0.98,3,2),GD53=3,1))</f>
        <v>2</v>
      </c>
      <c r="GE54" s="59">
        <f t="shared" ca="1" si="557"/>
        <v>0.06</v>
      </c>
      <c r="GF54" s="40">
        <f t="shared" ca="1" si="259"/>
        <v>364102.01580720255</v>
      </c>
      <c r="GG54" s="28" cm="1">
        <f t="array" aca="1" ref="GG54" ca="1">_xlfn.LET(_xlpm.value,RAND(),_xlfn.IFS(GG53=1,IF(_xlpm.value&gt;0.97,2,1),GG53=2,IF(_xlpm.value&gt;0.98,3,2),GG53=3,1))</f>
        <v>2</v>
      </c>
      <c r="GH54" s="59">
        <f t="shared" ca="1" si="558"/>
        <v>0.06</v>
      </c>
      <c r="GI54" s="40">
        <f t="shared" ca="1" si="260"/>
        <v>364102.01580720255</v>
      </c>
      <c r="GJ54" s="28" cm="1">
        <f t="array" aca="1" ref="GJ54" ca="1">_xlfn.LET(_xlpm.value,RAND(),_xlfn.IFS(GJ53=1,IF(_xlpm.value&gt;0.97,2,1),GJ53=2,IF(_xlpm.value&gt;0.98,3,2),GJ53=3,1))</f>
        <v>1</v>
      </c>
      <c r="GK54" s="59">
        <f t="shared" ca="1" si="559"/>
        <v>0.06</v>
      </c>
      <c r="GL54" s="40">
        <f t="shared" ca="1" si="261"/>
        <v>364102.01580720255</v>
      </c>
      <c r="GM54" s="28" cm="1">
        <f t="array" aca="1" ref="GM54" ca="1">_xlfn.LET(_xlpm.value,RAND(),_xlfn.IFS(GM53=1,IF(_xlpm.value&gt;0.97,2,1),GM53=2,IF(_xlpm.value&gt;0.98,3,2),GM53=3,1))</f>
        <v>2</v>
      </c>
      <c r="GN54" s="59">
        <f t="shared" ca="1" si="560"/>
        <v>0.06</v>
      </c>
      <c r="GO54" s="40">
        <f t="shared" ca="1" si="262"/>
        <v>117442.97965397134</v>
      </c>
      <c r="GP54" s="28" cm="1">
        <f t="array" aca="1" ref="GP54" ca="1">_xlfn.LET(_xlpm.value,RAND(),_xlfn.IFS(GP53=1,IF(_xlpm.value&gt;0.97,2,1),GP53=2,IF(_xlpm.value&gt;0.98,3,2),GP53=3,1))</f>
        <v>2</v>
      </c>
      <c r="GQ54" s="59">
        <f t="shared" ca="1" si="561"/>
        <v>0.06</v>
      </c>
      <c r="GR54" s="40">
        <f t="shared" ca="1" si="263"/>
        <v>364102.01580720255</v>
      </c>
      <c r="GS54" s="28" cm="1">
        <f t="array" aca="1" ref="GS54" ca="1">_xlfn.LET(_xlpm.value,RAND(),_xlfn.IFS(GS53=1,IF(_xlpm.value&gt;0.97,2,1),GS53=2,IF(_xlpm.value&gt;0.98,3,2),GS53=3,1))</f>
        <v>1</v>
      </c>
      <c r="GT54" s="59">
        <f t="shared" ca="1" si="562"/>
        <v>0.06</v>
      </c>
      <c r="GU54" s="40">
        <f t="shared" ca="1" si="264"/>
        <v>151679.50345816038</v>
      </c>
      <c r="GV54" s="28" cm="1">
        <f t="array" aca="1" ref="GV54" ca="1">_xlfn.LET(_xlpm.value,RAND(),_xlfn.IFS(GV53=1,IF(_xlpm.value&gt;0.97,2,1),GV53=2,IF(_xlpm.value&gt;0.98,3,2),GV53=3,1))</f>
        <v>2</v>
      </c>
      <c r="GW54" s="59">
        <f t="shared" ca="1" si="563"/>
        <v>0.06</v>
      </c>
      <c r="GX54" s="40">
        <f t="shared" ca="1" si="265"/>
        <v>364102.01580720255</v>
      </c>
      <c r="GY54" s="28" cm="1">
        <f t="array" aca="1" ref="GY54" ca="1">_xlfn.LET(_xlpm.value,RAND(),_xlfn.IFS(GY53=1,IF(_xlpm.value&gt;0.97,2,1),GY53=2,IF(_xlpm.value&gt;0.98,3,2),GY53=3,1))</f>
        <v>1</v>
      </c>
      <c r="GZ54" s="59">
        <f t="shared" ca="1" si="564"/>
        <v>0.06</v>
      </c>
      <c r="HA54" s="40">
        <f t="shared" ca="1" si="266"/>
        <v>364102.01580720255</v>
      </c>
      <c r="HB54" s="28" cm="1">
        <f t="array" aca="1" ref="HB54" ca="1">_xlfn.LET(_xlpm.value,RAND(),_xlfn.IFS(HB53=1,IF(_xlpm.value&gt;0.97,2,1),HB53=2,IF(_xlpm.value&gt;0.98,3,2),HB53=3,1))</f>
        <v>1</v>
      </c>
      <c r="HC54" s="59">
        <f t="shared" ca="1" si="565"/>
        <v>0.06</v>
      </c>
      <c r="HD54" s="40">
        <f t="shared" ca="1" si="267"/>
        <v>115984.05672403175</v>
      </c>
      <c r="HE54" s="28" cm="1">
        <f t="array" aca="1" ref="HE54" ca="1">_xlfn.LET(_xlpm.value,RAND(),_xlfn.IFS(HE53=1,IF(_xlpm.value&gt;0.97,2,1),HE53=2,IF(_xlpm.value&gt;0.98,3,2),HE53=3,1))</f>
        <v>2</v>
      </c>
      <c r="HF54" s="59">
        <f t="shared" ca="1" si="566"/>
        <v>0.06</v>
      </c>
      <c r="HG54" s="40">
        <f t="shared" ca="1" si="268"/>
        <v>198757.29059881202</v>
      </c>
      <c r="HH54" s="28" cm="1">
        <f t="array" aca="1" ref="HH54" ca="1">_xlfn.LET(_xlpm.value,RAND(),_xlfn.IFS(HH53=1,IF(_xlpm.value&gt;0.97,2,1),HH53=2,IF(_xlpm.value&gt;0.98,3,2),HH53=3,1))</f>
        <v>2</v>
      </c>
      <c r="HI54" s="59">
        <f t="shared" ca="1" si="567"/>
        <v>0.06</v>
      </c>
      <c r="HJ54" s="40">
        <f t="shared" ca="1" si="269"/>
        <v>364102.01580720255</v>
      </c>
      <c r="HK54" s="28" cm="1">
        <f t="array" aca="1" ref="HK54" ca="1">_xlfn.LET(_xlpm.value,RAND(),_xlfn.IFS(HK53=1,IF(_xlpm.value&gt;0.97,2,1),HK53=2,IF(_xlpm.value&gt;0.98,3,2),HK53=3,1))</f>
        <v>1</v>
      </c>
      <c r="HL54" s="59">
        <f t="shared" ca="1" si="568"/>
        <v>0.06</v>
      </c>
      <c r="HM54" s="40">
        <f t="shared" ca="1" si="270"/>
        <v>364102.01580720255</v>
      </c>
      <c r="HN54" s="28" cm="1">
        <f t="array" aca="1" ref="HN54" ca="1">_xlfn.LET(_xlpm.value,RAND(),_xlfn.IFS(HN53=1,IF(_xlpm.value&gt;0.97,2,1),HN53=2,IF(_xlpm.value&gt;0.98,3,2),HN53=3,1))</f>
        <v>2</v>
      </c>
      <c r="HO54" s="59">
        <f t="shared" ca="1" si="569"/>
        <v>0.06</v>
      </c>
      <c r="HP54" s="40">
        <f t="shared" ca="1" si="271"/>
        <v>304670.95201430563</v>
      </c>
      <c r="HQ54" s="28" cm="1">
        <f t="array" aca="1" ref="HQ54" ca="1">_xlfn.LET(_xlpm.value,RAND(),_xlfn.IFS(HQ53=1,IF(_xlpm.value&gt;0.97,2,1),HQ53=2,IF(_xlpm.value&gt;0.98,3,2),HQ53=3,1))</f>
        <v>1</v>
      </c>
      <c r="HR54" s="59">
        <f t="shared" ca="1" si="570"/>
        <v>0.06</v>
      </c>
      <c r="HS54" s="40">
        <f t="shared" ca="1" si="272"/>
        <v>364102.01580720255</v>
      </c>
      <c r="HT54" s="28" cm="1">
        <f t="array" aca="1" ref="HT54" ca="1">_xlfn.LET(_xlpm.value,RAND(),_xlfn.IFS(HT53=1,IF(_xlpm.value&gt;0.97,2,1),HT53=2,IF(_xlpm.value&gt;0.98,3,2),HT53=3,1))</f>
        <v>1</v>
      </c>
      <c r="HU54" s="59">
        <f t="shared" ca="1" si="571"/>
        <v>0.06</v>
      </c>
      <c r="HV54" s="40">
        <f t="shared" ca="1" si="273"/>
        <v>364102.01580720255</v>
      </c>
      <c r="HW54" s="28" cm="1">
        <f t="array" aca="1" ref="HW54" ca="1">_xlfn.LET(_xlpm.value,RAND(),_xlfn.IFS(HW53=1,IF(_xlpm.value&gt;0.97,2,1),HW53=2,IF(_xlpm.value&gt;0.98,3,2),HW53=3,1))</f>
        <v>1</v>
      </c>
      <c r="HX54" s="59">
        <f t="shared" ca="1" si="572"/>
        <v>0.06</v>
      </c>
      <c r="HY54" s="40">
        <f t="shared" ca="1" si="274"/>
        <v>132161.30015691594</v>
      </c>
      <c r="HZ54" s="28" cm="1">
        <f t="array" aca="1" ref="HZ54" ca="1">_xlfn.LET(_xlpm.value,RAND(),_xlfn.IFS(HZ53=1,IF(_xlpm.value&gt;0.97,2,1),HZ53=2,IF(_xlpm.value&gt;0.98,3,2),HZ53=3,1))</f>
        <v>2</v>
      </c>
      <c r="IA54" s="59">
        <f t="shared" ca="1" si="573"/>
        <v>0.06</v>
      </c>
      <c r="IB54" s="40">
        <f t="shared" ca="1" si="275"/>
        <v>364102.01580720255</v>
      </c>
      <c r="IC54" s="28" cm="1">
        <f t="array" aca="1" ref="IC54" ca="1">_xlfn.LET(_xlpm.value,RAND(),_xlfn.IFS(IC53=1,IF(_xlpm.value&gt;0.97,2,1),IC53=2,IF(_xlpm.value&gt;0.98,3,2),IC53=3,1))</f>
        <v>1</v>
      </c>
      <c r="ID54" s="59">
        <f t="shared" ca="1" si="574"/>
        <v>0.06</v>
      </c>
      <c r="IE54" s="40">
        <f t="shared" ca="1" si="276"/>
        <v>364102.01580720255</v>
      </c>
      <c r="IF54" s="28" cm="1">
        <f t="array" aca="1" ref="IF54" ca="1">_xlfn.LET(_xlpm.value,RAND(),_xlfn.IFS(IF53=1,IF(_xlpm.value&gt;0.97,2,1),IF53=2,IF(_xlpm.value&gt;0.98,3,2),IF53=3,1))</f>
        <v>1</v>
      </c>
      <c r="IG54" s="59">
        <f t="shared" ca="1" si="575"/>
        <v>0.06</v>
      </c>
      <c r="IH54" s="40">
        <f t="shared" ca="1" si="277"/>
        <v>364102.01580720255</v>
      </c>
      <c r="II54" s="28" cm="1">
        <f t="array" aca="1" ref="II54" ca="1">_xlfn.LET(_xlpm.value,RAND(),_xlfn.IFS(II53=1,IF(_xlpm.value&gt;0.97,2,1),II53=2,IF(_xlpm.value&gt;0.98,3,2),II53=3,1))</f>
        <v>2</v>
      </c>
      <c r="IJ54" s="59">
        <f t="shared" ca="1" si="576"/>
        <v>0.06</v>
      </c>
      <c r="IK54" s="40">
        <f t="shared" ca="1" si="278"/>
        <v>364102.01580720255</v>
      </c>
      <c r="IL54" s="28" cm="1">
        <f t="array" aca="1" ref="IL54" ca="1">_xlfn.LET(_xlpm.value,RAND(),_xlfn.IFS(IL53=1,IF(_xlpm.value&gt;0.97,2,1),IL53=2,IF(_xlpm.value&gt;0.98,3,2),IL53=3,1))</f>
        <v>2</v>
      </c>
      <c r="IM54" s="59">
        <f t="shared" ca="1" si="577"/>
        <v>0.06</v>
      </c>
      <c r="IN54" s="40">
        <f t="shared" ca="1" si="279"/>
        <v>364102.01580720255</v>
      </c>
      <c r="IO54" s="28" cm="1">
        <f t="array" aca="1" ref="IO54" ca="1">_xlfn.LET(_xlpm.value,RAND(),_xlfn.IFS(IO53=1,IF(_xlpm.value&gt;0.97,2,1),IO53=2,IF(_xlpm.value&gt;0.98,3,2),IO53=3,1))</f>
        <v>2</v>
      </c>
      <c r="IP54" s="59">
        <f t="shared" ca="1" si="578"/>
        <v>0.06</v>
      </c>
      <c r="IQ54" s="40">
        <f t="shared" ca="1" si="280"/>
        <v>364102.01580720255</v>
      </c>
      <c r="IR54" s="28" cm="1">
        <f t="array" aca="1" ref="IR54" ca="1">_xlfn.LET(_xlpm.value,RAND(),_xlfn.IFS(IR53=1,IF(_xlpm.value&gt;0.97,2,1),IR53=2,IF(_xlpm.value&gt;0.98,3,2),IR53=3,1))</f>
        <v>1</v>
      </c>
      <c r="IS54" s="59">
        <f t="shared" ca="1" si="579"/>
        <v>0.06</v>
      </c>
      <c r="IT54" s="40">
        <f t="shared" ca="1" si="281"/>
        <v>107839.79243808937</v>
      </c>
      <c r="IU54" s="28" cm="1">
        <f t="array" aca="1" ref="IU54" ca="1">_xlfn.LET(_xlpm.value,RAND(),_xlfn.IFS(IU53=1,IF(_xlpm.value&gt;0.97,2,1),IU53=2,IF(_xlpm.value&gt;0.98,3,2),IU53=3,1))</f>
        <v>2</v>
      </c>
      <c r="IV54" s="59">
        <f t="shared" ca="1" si="580"/>
        <v>0.06</v>
      </c>
      <c r="IW54" s="40">
        <f t="shared" ca="1" si="282"/>
        <v>364102.01580720255</v>
      </c>
      <c r="IX54" s="28" cm="1">
        <f t="array" aca="1" ref="IX54" ca="1">_xlfn.LET(_xlpm.value,RAND(),_xlfn.IFS(IX53=1,IF(_xlpm.value&gt;0.97,2,1),IX53=2,IF(_xlpm.value&gt;0.98,3,2),IX53=3,1))</f>
        <v>2</v>
      </c>
      <c r="IY54" s="59">
        <f t="shared" ca="1" si="581"/>
        <v>0.06</v>
      </c>
      <c r="IZ54" s="40">
        <f t="shared" ca="1" si="283"/>
        <v>364102.01580720255</v>
      </c>
      <c r="JA54" s="28" cm="1">
        <f t="array" aca="1" ref="JA54" ca="1">_xlfn.LET(_xlpm.value,RAND(),_xlfn.IFS(JA53=1,IF(_xlpm.value&gt;0.97,2,1),JA53=2,IF(_xlpm.value&gt;0.98,3,2),JA53=3,1))</f>
        <v>1</v>
      </c>
      <c r="JB54" s="59">
        <f t="shared" ca="1" si="582"/>
        <v>0.06</v>
      </c>
      <c r="JC54" s="40">
        <f t="shared" ca="1" si="284"/>
        <v>364102.01580720255</v>
      </c>
      <c r="JD54" s="28" cm="1">
        <f t="array" aca="1" ref="JD54" ca="1">_xlfn.LET(_xlpm.value,RAND(),_xlfn.IFS(JD53=1,IF(_xlpm.value&gt;0.97,2,1),JD53=2,IF(_xlpm.value&gt;0.98,3,2),JD53=3,1))</f>
        <v>1</v>
      </c>
      <c r="JE54" s="59">
        <f t="shared" ca="1" si="583"/>
        <v>0.06</v>
      </c>
      <c r="JF54" s="40">
        <f t="shared" ca="1" si="285"/>
        <v>364102.01580720255</v>
      </c>
      <c r="JG54" s="28" cm="1">
        <f t="array" aca="1" ref="JG54" ca="1">_xlfn.LET(_xlpm.value,RAND(),_xlfn.IFS(JG53=1,IF(_xlpm.value&gt;0.97,2,1),JG53=2,IF(_xlpm.value&gt;0.98,3,2),JG53=3,1))</f>
        <v>2</v>
      </c>
      <c r="JH54" s="59">
        <f t="shared" ca="1" si="584"/>
        <v>0.06</v>
      </c>
      <c r="JI54" s="40">
        <f t="shared" ca="1" si="286"/>
        <v>364102.01580720255</v>
      </c>
      <c r="JJ54" s="28" cm="1">
        <f t="array" aca="1" ref="JJ54" ca="1">_xlfn.LET(_xlpm.value,RAND(),_xlfn.IFS(JJ53=1,IF(_xlpm.value&gt;0.97,2,1),JJ53=2,IF(_xlpm.value&gt;0.98,3,2),JJ53=3,1))</f>
        <v>1</v>
      </c>
      <c r="JK54" s="59">
        <f t="shared" ca="1" si="585"/>
        <v>0.06</v>
      </c>
      <c r="JL54" s="40">
        <f t="shared" ca="1" si="287"/>
        <v>109838.54260802254</v>
      </c>
      <c r="JM54" s="28" cm="1">
        <f t="array" aca="1" ref="JM54" ca="1">_xlfn.LET(_xlpm.value,RAND(),_xlfn.IFS(JM53=1,IF(_xlpm.value&gt;0.97,2,1),JM53=2,IF(_xlpm.value&gt;0.98,3,2),JM53=3,1))</f>
        <v>2</v>
      </c>
      <c r="JN54" s="59">
        <f t="shared" ca="1" si="586"/>
        <v>0.06</v>
      </c>
      <c r="JO54" s="40">
        <f t="shared" ca="1" si="288"/>
        <v>162075.51948092374</v>
      </c>
      <c r="JP54" s="28" cm="1">
        <f t="array" aca="1" ref="JP54" ca="1">_xlfn.LET(_xlpm.value,RAND(),_xlfn.IFS(JP53=1,IF(_xlpm.value&gt;0.97,2,1),JP53=2,IF(_xlpm.value&gt;0.98,3,2),JP53=3,1))</f>
        <v>2</v>
      </c>
      <c r="JQ54" s="59">
        <f t="shared" ca="1" si="587"/>
        <v>0.06</v>
      </c>
      <c r="JR54" s="40">
        <f t="shared" ca="1" si="289"/>
        <v>134486.6016596891</v>
      </c>
      <c r="JS54" s="28" cm="1">
        <f t="array" aca="1" ref="JS54" ca="1">_xlfn.LET(_xlpm.value,RAND(),_xlfn.IFS(JS53=1,IF(_xlpm.value&gt;0.97,2,1),JS53=2,IF(_xlpm.value&gt;0.98,3,2),JS53=3,1))</f>
        <v>2</v>
      </c>
      <c r="JT54" s="59">
        <f t="shared" ca="1" si="588"/>
        <v>0.06</v>
      </c>
      <c r="JU54" s="40">
        <f t="shared" ca="1" si="290"/>
        <v>246222.58887246714</v>
      </c>
      <c r="JV54" s="28" cm="1">
        <f t="array" aca="1" ref="JV54" ca="1">_xlfn.LET(_xlpm.value,RAND(),_xlfn.IFS(JV53=1,IF(_xlpm.value&gt;0.97,2,1),JV53=2,IF(_xlpm.value&gt;0.98,3,2),JV53=3,1))</f>
        <v>2</v>
      </c>
      <c r="JW54" s="59">
        <f t="shared" ca="1" si="589"/>
        <v>0.06</v>
      </c>
      <c r="JX54" s="40">
        <f t="shared" ca="1" si="291"/>
        <v>364102.01580720255</v>
      </c>
      <c r="JY54" s="28" cm="1">
        <f t="array" aca="1" ref="JY54" ca="1">_xlfn.LET(_xlpm.value,RAND(),_xlfn.IFS(JY53=1,IF(_xlpm.value&gt;0.97,2,1),JY53=2,IF(_xlpm.value&gt;0.98,3,2),JY53=3,1))</f>
        <v>1</v>
      </c>
      <c r="JZ54" s="59">
        <f t="shared" ca="1" si="590"/>
        <v>0.06</v>
      </c>
      <c r="KA54" s="40">
        <f t="shared" ca="1" si="292"/>
        <v>129967.61949392236</v>
      </c>
      <c r="KB54" s="28" cm="1">
        <f t="array" aca="1" ref="KB54" ca="1">_xlfn.LET(_xlpm.value,RAND(),_xlfn.IFS(KB53=1,IF(_xlpm.value&gt;0.97,2,1),KB53=2,IF(_xlpm.value&gt;0.98,3,2),KB53=3,1))</f>
        <v>2</v>
      </c>
      <c r="KC54" s="59">
        <f t="shared" ca="1" si="591"/>
        <v>0.06</v>
      </c>
      <c r="KD54" s="40">
        <f t="shared" ca="1" si="293"/>
        <v>133164.76126111244</v>
      </c>
      <c r="KE54" s="28" cm="1">
        <f t="array" aca="1" ref="KE54" ca="1">_xlfn.LET(_xlpm.value,RAND(),_xlfn.IFS(KE53=1,IF(_xlpm.value&gt;0.97,2,1),KE53=2,IF(_xlpm.value&gt;0.98,3,2),KE53=3,1))</f>
        <v>1</v>
      </c>
      <c r="KF54" s="59">
        <f t="shared" ca="1" si="592"/>
        <v>0.06</v>
      </c>
      <c r="KG54" s="40">
        <f t="shared" ca="1" si="294"/>
        <v>364102.01580720255</v>
      </c>
      <c r="KH54" s="28" cm="1">
        <f t="array" aca="1" ref="KH54" ca="1">_xlfn.LET(_xlpm.value,RAND(),_xlfn.IFS(KH53=1,IF(_xlpm.value&gt;0.97,2,1),KH53=2,IF(_xlpm.value&gt;0.98,3,2),KH53=3,1))</f>
        <v>1</v>
      </c>
      <c r="KI54" s="59">
        <f t="shared" ca="1" si="593"/>
        <v>0.06</v>
      </c>
      <c r="KJ54" s="40">
        <f t="shared" ca="1" si="295"/>
        <v>364102.01580720255</v>
      </c>
      <c r="KK54" s="28" cm="1">
        <f t="array" aca="1" ref="KK54" ca="1">_xlfn.LET(_xlpm.value,RAND(),_xlfn.IFS(KK53=1,IF(_xlpm.value&gt;0.97,2,1),KK53=2,IF(_xlpm.value&gt;0.98,3,2),KK53=3,1))</f>
        <v>1</v>
      </c>
      <c r="KL54" s="59">
        <f t="shared" ca="1" si="594"/>
        <v>0.06</v>
      </c>
      <c r="KM54" s="40">
        <f t="shared" ca="1" si="296"/>
        <v>364102.01580720255</v>
      </c>
      <c r="KN54" s="28" cm="1">
        <f t="array" aca="1" ref="KN54" ca="1">_xlfn.LET(_xlpm.value,RAND(),_xlfn.IFS(KN53=1,IF(_xlpm.value&gt;0.97,2,1),KN53=2,IF(_xlpm.value&gt;0.98,3,2),KN53=3,1))</f>
        <v>1</v>
      </c>
      <c r="KO54" s="59">
        <f t="shared" ca="1" si="595"/>
        <v>0.06</v>
      </c>
      <c r="KP54" s="40">
        <f t="shared" ca="1" si="297"/>
        <v>364102.01580720255</v>
      </c>
      <c r="KQ54" s="28"/>
    </row>
    <row r="55" spans="1:303" x14ac:dyDescent="0.2">
      <c r="A55" s="111">
        <v>46873</v>
      </c>
      <c r="B55" s="64">
        <v>1893.7154400000002</v>
      </c>
      <c r="C55" s="28" cm="1">
        <f t="array" aca="1" ref="C55" ca="1">_xlfn.LET(_xlpm.value,RAND(),_xlfn.IFS(C54=1,IF(_xlpm.value&gt;0.97,2,1),C54=2,IF(_xlpm.value&gt;0.98,3,2),C54=3,1))</f>
        <v>2</v>
      </c>
      <c r="D55" s="59">
        <f t="shared" ca="1" si="0"/>
        <v>0.06</v>
      </c>
      <c r="E55" s="40">
        <f t="shared" ca="1" si="298"/>
        <v>387084.36601963476</v>
      </c>
      <c r="F55" s="28" cm="1">
        <f t="array" aca="1" ref="F55" ca="1">_xlfn.LET(_xlpm.value,RAND(),_xlfn.IFS(F54=1,IF(_xlpm.value&gt;0.97,2,1),F54=2,IF(_xlpm.value&gt;0.98,3,2),F54=3,1))</f>
        <v>2</v>
      </c>
      <c r="G55" s="59">
        <f t="shared" ca="1" si="497"/>
        <v>0.06</v>
      </c>
      <c r="H55" s="40">
        <f t="shared" ca="1" si="199"/>
        <v>387084.36601963476</v>
      </c>
      <c r="I55" s="28" cm="1">
        <f t="array" aca="1" ref="I55" ca="1">_xlfn.LET(_xlpm.value,RAND(),_xlfn.IFS(I54=1,IF(_xlpm.value&gt;0.97,2,1),I54=2,IF(_xlpm.value&gt;0.98,3,2),I54=3,1))</f>
        <v>2</v>
      </c>
      <c r="J55" s="59">
        <f t="shared" ca="1" si="498"/>
        <v>0.06</v>
      </c>
      <c r="K55" s="40">
        <f t="shared" ca="1" si="200"/>
        <v>387084.36601963476</v>
      </c>
      <c r="L55" s="28" cm="1">
        <f t="array" aca="1" ref="L55" ca="1">_xlfn.LET(_xlpm.value,RAND(),_xlfn.IFS(L54=1,IF(_xlpm.value&gt;0.97,2,1),L54=2,IF(_xlpm.value&gt;0.98,3,2),L54=3,1))</f>
        <v>1</v>
      </c>
      <c r="M55" s="59">
        <f t="shared" ca="1" si="499"/>
        <v>0.06</v>
      </c>
      <c r="N55" s="40">
        <f t="shared" ca="1" si="201"/>
        <v>387084.36601963476</v>
      </c>
      <c r="O55" s="28" cm="1">
        <f t="array" aca="1" ref="O55" ca="1">_xlfn.LET(_xlpm.value,RAND(),_xlfn.IFS(O54=1,IF(_xlpm.value&gt;0.97,2,1),O54=2,IF(_xlpm.value&gt;0.98,3,2),O54=3,1))</f>
        <v>2</v>
      </c>
      <c r="P55" s="59">
        <f t="shared" ca="1" si="500"/>
        <v>0.06</v>
      </c>
      <c r="Q55" s="40">
        <f t="shared" ca="1" si="202"/>
        <v>387084.36601963476</v>
      </c>
      <c r="R55" s="28" cm="1">
        <f t="array" aca="1" ref="R55" ca="1">_xlfn.LET(_xlpm.value,RAND(),_xlfn.IFS(R54=1,IF(_xlpm.value&gt;0.97,2,1),R54=2,IF(_xlpm.value&gt;0.98,3,2),R54=3,1))</f>
        <v>2</v>
      </c>
      <c r="S55" s="59">
        <f t="shared" ca="1" si="501"/>
        <v>0.06</v>
      </c>
      <c r="T55" s="40">
        <f t="shared" ca="1" si="203"/>
        <v>387084.36601963476</v>
      </c>
      <c r="U55" s="28" cm="1">
        <f t="array" aca="1" ref="U55" ca="1">_xlfn.LET(_xlpm.value,RAND(),_xlfn.IFS(U54=1,IF(_xlpm.value&gt;0.97,2,1),U54=2,IF(_xlpm.value&gt;0.98,3,2),U54=3,1))</f>
        <v>2</v>
      </c>
      <c r="V55" s="59">
        <f t="shared" ca="1" si="502"/>
        <v>0.06</v>
      </c>
      <c r="W55" s="40">
        <f t="shared" ca="1" si="204"/>
        <v>387084.36601963476</v>
      </c>
      <c r="X55" s="28" cm="1">
        <f t="array" aca="1" ref="X55" ca="1">_xlfn.LET(_xlpm.value,RAND(),_xlfn.IFS(X54=1,IF(_xlpm.value&gt;0.97,2,1),X54=2,IF(_xlpm.value&gt;0.98,3,2),X54=3,1))</f>
        <v>2</v>
      </c>
      <c r="Y55" s="59">
        <f t="shared" ca="1" si="503"/>
        <v>0.06</v>
      </c>
      <c r="Z55" s="40">
        <f t="shared" ca="1" si="205"/>
        <v>387084.36601963476</v>
      </c>
      <c r="AA55" s="28" cm="1">
        <f t="array" aca="1" ref="AA55" ca="1">_xlfn.LET(_xlpm.value,RAND(),_xlfn.IFS(AA54=1,IF(_xlpm.value&gt;0.97,2,1),AA54=2,IF(_xlpm.value&gt;0.98,3,2),AA54=3,1))</f>
        <v>1</v>
      </c>
      <c r="AB55" s="59">
        <f t="shared" ca="1" si="504"/>
        <v>0.06</v>
      </c>
      <c r="AC55" s="40">
        <f t="shared" ca="1" si="206"/>
        <v>111230.36824680076</v>
      </c>
      <c r="AD55" s="28" cm="1">
        <f t="array" aca="1" ref="AD55" ca="1">_xlfn.LET(_xlpm.value,RAND(),_xlfn.IFS(AD54=1,IF(_xlpm.value&gt;0.97,2,1),AD54=2,IF(_xlpm.value&gt;0.98,3,2),AD54=3,1))</f>
        <v>1</v>
      </c>
      <c r="AE55" s="59">
        <f t="shared" ca="1" si="505"/>
        <v>0.06</v>
      </c>
      <c r="AF55" s="40">
        <f t="shared" ca="1" si="207"/>
        <v>73363.181662579169</v>
      </c>
      <c r="AG55" s="28" cm="1">
        <f t="array" aca="1" ref="AG55" ca="1">_xlfn.LET(_xlpm.value,RAND(),_xlfn.IFS(AG54=1,IF(_xlpm.value&gt;0.97,2,1),AG54=2,IF(_xlpm.value&gt;0.98,3,2),AG54=3,1))</f>
        <v>1</v>
      </c>
      <c r="AH55" s="59">
        <f t="shared" ca="1" si="506"/>
        <v>0.06</v>
      </c>
      <c r="AI55" s="40">
        <f t="shared" ca="1" si="208"/>
        <v>113115.98161466225</v>
      </c>
      <c r="AJ55" s="28" cm="1">
        <f t="array" aca="1" ref="AJ55" ca="1">_xlfn.LET(_xlpm.value,RAND(),_xlfn.IFS(AJ54=1,IF(_xlpm.value&gt;0.97,2,1),AJ54=2,IF(_xlpm.value&gt;0.98,3,2),AJ54=3,1))</f>
        <v>1</v>
      </c>
      <c r="AK55" s="59">
        <f t="shared" ca="1" si="507"/>
        <v>0.06</v>
      </c>
      <c r="AL55" s="40">
        <f t="shared" ca="1" si="209"/>
        <v>49573.501238662764</v>
      </c>
      <c r="AM55" s="28" cm="1">
        <f t="array" aca="1" ref="AM55" ca="1">_xlfn.LET(_xlpm.value,RAND(),_xlfn.IFS(AM54=1,IF(_xlpm.value&gt;0.97,2,1),AM54=2,IF(_xlpm.value&gt;0.98,3,2),AM54=3,1))</f>
        <v>1</v>
      </c>
      <c r="AN55" s="59">
        <f t="shared" ca="1" si="508"/>
        <v>0.06</v>
      </c>
      <c r="AO55" s="40">
        <f t="shared" ca="1" si="210"/>
        <v>143692.02702327044</v>
      </c>
      <c r="AP55" s="28" cm="1">
        <f t="array" aca="1" ref="AP55" ca="1">_xlfn.LET(_xlpm.value,RAND(),_xlfn.IFS(AP54=1,IF(_xlpm.value&gt;0.97,2,1),AP54=2,IF(_xlpm.value&gt;0.98,3,2),AP54=3,1))</f>
        <v>2</v>
      </c>
      <c r="AQ55" s="59">
        <f t="shared" ca="1" si="509"/>
        <v>0.06</v>
      </c>
      <c r="AR55" s="40">
        <f t="shared" ca="1" si="211"/>
        <v>387084.36601963476</v>
      </c>
      <c r="AS55" s="28" cm="1">
        <f t="array" aca="1" ref="AS55" ca="1">_xlfn.LET(_xlpm.value,RAND(),_xlfn.IFS(AS54=1,IF(_xlpm.value&gt;0.97,2,1),AS54=2,IF(_xlpm.value&gt;0.98,3,2),AS54=3,1))</f>
        <v>2</v>
      </c>
      <c r="AT55" s="59">
        <f t="shared" ca="1" si="510"/>
        <v>0.06</v>
      </c>
      <c r="AU55" s="40">
        <f t="shared" ca="1" si="212"/>
        <v>387084.36601963476</v>
      </c>
      <c r="AV55" s="28" cm="1">
        <f t="array" aca="1" ref="AV55" ca="1">_xlfn.LET(_xlpm.value,RAND(),_xlfn.IFS(AV54=1,IF(_xlpm.value&gt;0.97,2,1),AV54=2,IF(_xlpm.value&gt;0.98,3,2),AV54=3,1))</f>
        <v>1</v>
      </c>
      <c r="AW55" s="59">
        <f t="shared" ca="1" si="511"/>
        <v>0.06</v>
      </c>
      <c r="AX55" s="40">
        <f t="shared" ca="1" si="213"/>
        <v>387084.36601963476</v>
      </c>
      <c r="AY55" s="28" cm="1">
        <f t="array" aca="1" ref="AY55" ca="1">_xlfn.LET(_xlpm.value,RAND(),_xlfn.IFS(AY54=1,IF(_xlpm.value&gt;0.97,2,1),AY54=2,IF(_xlpm.value&gt;0.98,3,2),AY54=3,1))</f>
        <v>2</v>
      </c>
      <c r="AZ55" s="59">
        <f t="shared" ca="1" si="512"/>
        <v>0.06</v>
      </c>
      <c r="BA55" s="40">
        <f t="shared" ca="1" si="214"/>
        <v>387084.36601963476</v>
      </c>
      <c r="BB55" s="28" cm="1">
        <f t="array" aca="1" ref="BB55" ca="1">_xlfn.LET(_xlpm.value,RAND(),_xlfn.IFS(BB54=1,IF(_xlpm.value&gt;0.97,2,1),BB54=2,IF(_xlpm.value&gt;0.98,3,2),BB54=3,1))</f>
        <v>1</v>
      </c>
      <c r="BC55" s="59">
        <f t="shared" ca="1" si="513"/>
        <v>0.06</v>
      </c>
      <c r="BD55" s="40">
        <f t="shared" ca="1" si="215"/>
        <v>76504.161569823074</v>
      </c>
      <c r="BE55" s="28" cm="1">
        <f t="array" aca="1" ref="BE55" ca="1">_xlfn.LET(_xlpm.value,RAND(),_xlfn.IFS(BE54=1,IF(_xlpm.value&gt;0.97,2,1),BE54=2,IF(_xlpm.value&gt;0.98,3,2),BE54=3,1))</f>
        <v>2</v>
      </c>
      <c r="BF55" s="59">
        <f t="shared" ca="1" si="514"/>
        <v>0.06</v>
      </c>
      <c r="BG55" s="40">
        <f t="shared" ca="1" si="216"/>
        <v>387084.36601963476</v>
      </c>
      <c r="BH55" s="28" cm="1">
        <f t="array" aca="1" ref="BH55" ca="1">_xlfn.LET(_xlpm.value,RAND(),_xlfn.IFS(BH54=1,IF(_xlpm.value&gt;0.97,2,1),BH54=2,IF(_xlpm.value&gt;0.98,3,2),BH54=3,1))</f>
        <v>1</v>
      </c>
      <c r="BI55" s="59">
        <f t="shared" ca="1" si="515"/>
        <v>0.06</v>
      </c>
      <c r="BJ55" s="40">
        <f t="shared" ca="1" si="217"/>
        <v>41905.395647895122</v>
      </c>
      <c r="BK55" s="28" cm="1">
        <f t="array" aca="1" ref="BK55" ca="1">_xlfn.LET(_xlpm.value,RAND(),_xlfn.IFS(BK54=1,IF(_xlpm.value&gt;0.97,2,1),BK54=2,IF(_xlpm.value&gt;0.98,3,2),BK54=3,1))</f>
        <v>2</v>
      </c>
      <c r="BL55" s="59">
        <f t="shared" ca="1" si="516"/>
        <v>0.06</v>
      </c>
      <c r="BM55" s="40">
        <f t="shared" ca="1" si="218"/>
        <v>387084.36601963476</v>
      </c>
      <c r="BN55" s="28" cm="1">
        <f t="array" aca="1" ref="BN55" ca="1">_xlfn.LET(_xlpm.value,RAND(),_xlfn.IFS(BN54=1,IF(_xlpm.value&gt;0.97,2,1),BN54=2,IF(_xlpm.value&gt;0.98,3,2),BN54=3,1))</f>
        <v>1</v>
      </c>
      <c r="BO55" s="59">
        <f t="shared" ca="1" si="517"/>
        <v>0.06</v>
      </c>
      <c r="BP55" s="40">
        <f t="shared" ca="1" si="219"/>
        <v>387084.36601963476</v>
      </c>
      <c r="BQ55" s="28" cm="1">
        <f t="array" aca="1" ref="BQ55" ca="1">_xlfn.LET(_xlpm.value,RAND(),_xlfn.IFS(BQ54=1,IF(_xlpm.value&gt;0.97,2,1),BQ54=2,IF(_xlpm.value&gt;0.98,3,2),BQ54=3,1))</f>
        <v>2</v>
      </c>
      <c r="BR55" s="59">
        <f t="shared" ca="1" si="518"/>
        <v>0.06</v>
      </c>
      <c r="BS55" s="40">
        <f t="shared" ca="1" si="220"/>
        <v>387084.36601963476</v>
      </c>
      <c r="BT55" s="28" cm="1">
        <f t="array" aca="1" ref="BT55" ca="1">_xlfn.LET(_xlpm.value,RAND(),_xlfn.IFS(BT54=1,IF(_xlpm.value&gt;0.97,2,1),BT54=2,IF(_xlpm.value&gt;0.98,3,2),BT54=3,1))</f>
        <v>1</v>
      </c>
      <c r="BU55" s="59">
        <f t="shared" ca="1" si="519"/>
        <v>0.06</v>
      </c>
      <c r="BV55" s="40">
        <f t="shared" ca="1" si="221"/>
        <v>124079.32939147366</v>
      </c>
      <c r="BW55" s="28" cm="1">
        <f t="array" aca="1" ref="BW55" ca="1">_xlfn.LET(_xlpm.value,RAND(),_xlfn.IFS(BW54=1,IF(_xlpm.value&gt;0.97,2,1),BW54=2,IF(_xlpm.value&gt;0.98,3,2),BW54=3,1))</f>
        <v>2</v>
      </c>
      <c r="BX55" s="59">
        <f t="shared" ca="1" si="520"/>
        <v>0.06</v>
      </c>
      <c r="BY55" s="40">
        <f t="shared" ca="1" si="222"/>
        <v>387084.36601963476</v>
      </c>
      <c r="BZ55" s="28" cm="1">
        <f t="array" aca="1" ref="BZ55" ca="1">_xlfn.LET(_xlpm.value,RAND(),_xlfn.IFS(BZ54=1,IF(_xlpm.value&gt;0.97,2,1),BZ54=2,IF(_xlpm.value&gt;0.98,3,2),BZ54=3,1))</f>
        <v>2</v>
      </c>
      <c r="CA55" s="59">
        <f t="shared" ca="1" si="521"/>
        <v>0.06</v>
      </c>
      <c r="CB55" s="40">
        <f t="shared" ca="1" si="223"/>
        <v>238390.29521649025</v>
      </c>
      <c r="CC55" s="28" cm="1">
        <f t="array" aca="1" ref="CC55" ca="1">_xlfn.LET(_xlpm.value,RAND(),_xlfn.IFS(CC54=1,IF(_xlpm.value&gt;0.97,2,1),CC54=2,IF(_xlpm.value&gt;0.98,3,2),CC54=3,1))</f>
        <v>1</v>
      </c>
      <c r="CD55" s="59">
        <f t="shared" ca="1" si="522"/>
        <v>0.06</v>
      </c>
      <c r="CE55" s="40">
        <f t="shared" ca="1" si="224"/>
        <v>387084.36601963476</v>
      </c>
      <c r="CF55" s="28" cm="1">
        <f t="array" aca="1" ref="CF55" ca="1">_xlfn.LET(_xlpm.value,RAND(),_xlfn.IFS(CF54=1,IF(_xlpm.value&gt;0.97,2,1),CF54=2,IF(_xlpm.value&gt;0.98,3,2),CF54=3,1))</f>
        <v>2</v>
      </c>
      <c r="CG55" s="59">
        <f t="shared" ca="1" si="523"/>
        <v>0.06</v>
      </c>
      <c r="CH55" s="40">
        <f t="shared" ca="1" si="225"/>
        <v>130844.4906390793</v>
      </c>
      <c r="CI55" s="28" cm="1">
        <f t="array" aca="1" ref="CI55" ca="1">_xlfn.LET(_xlpm.value,RAND(),_xlfn.IFS(CI54=1,IF(_xlpm.value&gt;0.97,2,1),CI54=2,IF(_xlpm.value&gt;0.98,3,2),CI54=3,1))</f>
        <v>2</v>
      </c>
      <c r="CJ55" s="59">
        <f t="shared" ca="1" si="524"/>
        <v>0.06</v>
      </c>
      <c r="CK55" s="40">
        <f t="shared" ca="1" si="226"/>
        <v>387084.36601963476</v>
      </c>
      <c r="CL55" s="28" cm="1">
        <f t="array" aca="1" ref="CL55" ca="1">_xlfn.LET(_xlpm.value,RAND(),_xlfn.IFS(CL54=1,IF(_xlpm.value&gt;0.97,2,1),CL54=2,IF(_xlpm.value&gt;0.98,3,2),CL54=3,1))</f>
        <v>2</v>
      </c>
      <c r="CM55" s="59">
        <f t="shared" ca="1" si="525"/>
        <v>0.06</v>
      </c>
      <c r="CN55" s="40">
        <f t="shared" ca="1" si="227"/>
        <v>387084.36601963476</v>
      </c>
      <c r="CO55" s="28" cm="1">
        <f t="array" aca="1" ref="CO55" ca="1">_xlfn.LET(_xlpm.value,RAND(),_xlfn.IFS(CO54=1,IF(_xlpm.value&gt;0.97,2,1),CO54=2,IF(_xlpm.value&gt;0.98,3,2),CO54=3,1))</f>
        <v>2</v>
      </c>
      <c r="CP55" s="59">
        <f t="shared" ca="1" si="526"/>
        <v>0.06</v>
      </c>
      <c r="CQ55" s="40">
        <f t="shared" ca="1" si="228"/>
        <v>387084.36601963476</v>
      </c>
      <c r="CR55" s="28" cm="1">
        <f t="array" aca="1" ref="CR55" ca="1">_xlfn.LET(_xlpm.value,RAND(),_xlfn.IFS(CR54=1,IF(_xlpm.value&gt;0.97,2,1),CR54=2,IF(_xlpm.value&gt;0.98,3,2),CR54=3,1))</f>
        <v>2</v>
      </c>
      <c r="CS55" s="59">
        <f t="shared" ca="1" si="527"/>
        <v>0.06</v>
      </c>
      <c r="CT55" s="40">
        <f t="shared" ca="1" si="229"/>
        <v>387084.36601963476</v>
      </c>
      <c r="CU55" s="28" cm="1">
        <f t="array" aca="1" ref="CU55" ca="1">_xlfn.LET(_xlpm.value,RAND(),_xlfn.IFS(CU54=1,IF(_xlpm.value&gt;0.97,2,1),CU54=2,IF(_xlpm.value&gt;0.98,3,2),CU54=3,1))</f>
        <v>2</v>
      </c>
      <c r="CV55" s="59">
        <f t="shared" ca="1" si="528"/>
        <v>0.06</v>
      </c>
      <c r="CW55" s="40">
        <f t="shared" ca="1" si="230"/>
        <v>387084.36601963476</v>
      </c>
      <c r="CX55" s="28" cm="1">
        <f t="array" aca="1" ref="CX55" ca="1">_xlfn.LET(_xlpm.value,RAND(),_xlfn.IFS(CX54=1,IF(_xlpm.value&gt;0.97,2,1),CX54=2,IF(_xlpm.value&gt;0.98,3,2),CX54=3,1))</f>
        <v>1</v>
      </c>
      <c r="CY55" s="59">
        <f t="shared" ca="1" si="529"/>
        <v>0.06</v>
      </c>
      <c r="CZ55" s="40">
        <f t="shared" ca="1" si="231"/>
        <v>118720.68803646172</v>
      </c>
      <c r="DA55" s="28" cm="1">
        <f t="array" aca="1" ref="DA55" ca="1">_xlfn.LET(_xlpm.value,RAND(),_xlfn.IFS(DA54=1,IF(_xlpm.value&gt;0.97,2,1),DA54=2,IF(_xlpm.value&gt;0.98,3,2),DA54=3,1))</f>
        <v>1</v>
      </c>
      <c r="DB55" s="59">
        <f t="shared" ca="1" si="530"/>
        <v>0.06</v>
      </c>
      <c r="DC55" s="40">
        <f t="shared" ca="1" si="232"/>
        <v>387084.36601963476</v>
      </c>
      <c r="DD55" s="28" cm="1">
        <f t="array" aca="1" ref="DD55" ca="1">_xlfn.LET(_xlpm.value,RAND(),_xlfn.IFS(DD54=1,IF(_xlpm.value&gt;0.97,2,1),DD54=2,IF(_xlpm.value&gt;0.98,3,2),DD54=3,1))</f>
        <v>2</v>
      </c>
      <c r="DE55" s="59">
        <f t="shared" ca="1" si="531"/>
        <v>0.06</v>
      </c>
      <c r="DF55" s="40">
        <f t="shared" ca="1" si="233"/>
        <v>181029.08871606085</v>
      </c>
      <c r="DG55" s="28" cm="1">
        <f t="array" aca="1" ref="DG55" ca="1">_xlfn.LET(_xlpm.value,RAND(),_xlfn.IFS(DG54=1,IF(_xlpm.value&gt;0.97,2,1),DG54=2,IF(_xlpm.value&gt;0.98,3,2),DG54=3,1))</f>
        <v>2</v>
      </c>
      <c r="DH55" s="59">
        <f t="shared" ca="1" si="532"/>
        <v>0.06</v>
      </c>
      <c r="DI55" s="40">
        <f t="shared" ca="1" si="234"/>
        <v>387084.36601963476</v>
      </c>
      <c r="DJ55" s="28" cm="1">
        <f t="array" aca="1" ref="DJ55" ca="1">_xlfn.LET(_xlpm.value,RAND(),_xlfn.IFS(DJ54=1,IF(_xlpm.value&gt;0.97,2,1),DJ54=2,IF(_xlpm.value&gt;0.98,3,2),DJ54=3,1))</f>
        <v>2</v>
      </c>
      <c r="DK55" s="59">
        <f t="shared" ca="1" si="533"/>
        <v>0.06</v>
      </c>
      <c r="DL55" s="40">
        <f t="shared" ca="1" si="235"/>
        <v>387084.36601963476</v>
      </c>
      <c r="DM55" s="28" cm="1">
        <f t="array" aca="1" ref="DM55" ca="1">_xlfn.LET(_xlpm.value,RAND(),_xlfn.IFS(DM54=1,IF(_xlpm.value&gt;0.97,2,1),DM54=2,IF(_xlpm.value&gt;0.98,3,2),DM54=3,1))</f>
        <v>1</v>
      </c>
      <c r="DN55" s="59">
        <f t="shared" ca="1" si="534"/>
        <v>0.06</v>
      </c>
      <c r="DO55" s="40">
        <f t="shared" ca="1" si="236"/>
        <v>387084.36601963476</v>
      </c>
      <c r="DP55" s="28" cm="1">
        <f t="array" aca="1" ref="DP55" ca="1">_xlfn.LET(_xlpm.value,RAND(),_xlfn.IFS(DP54=1,IF(_xlpm.value&gt;0.97,2,1),DP54=2,IF(_xlpm.value&gt;0.98,3,2),DP54=3,1))</f>
        <v>2</v>
      </c>
      <c r="DQ55" s="59">
        <f t="shared" ca="1" si="535"/>
        <v>0.06</v>
      </c>
      <c r="DR55" s="40">
        <f t="shared" ca="1" si="237"/>
        <v>387084.36601963476</v>
      </c>
      <c r="DS55" s="28" cm="1">
        <f t="array" aca="1" ref="DS55" ca="1">_xlfn.LET(_xlpm.value,RAND(),_xlfn.IFS(DS54=1,IF(_xlpm.value&gt;0.97,2,1),DS54=2,IF(_xlpm.value&gt;0.98,3,2),DS54=3,1))</f>
        <v>1</v>
      </c>
      <c r="DT55" s="59">
        <f t="shared" ca="1" si="536"/>
        <v>0.06</v>
      </c>
      <c r="DU55" s="40">
        <f t="shared" ca="1" si="238"/>
        <v>387084.36601963476</v>
      </c>
      <c r="DV55" s="28" cm="1">
        <f t="array" aca="1" ref="DV55" ca="1">_xlfn.LET(_xlpm.value,RAND(),_xlfn.IFS(DV54=1,IF(_xlpm.value&gt;0.97,2,1),DV54=2,IF(_xlpm.value&gt;0.98,3,2),DV54=3,1))</f>
        <v>2</v>
      </c>
      <c r="DW55" s="59">
        <f t="shared" ca="1" si="537"/>
        <v>0.06</v>
      </c>
      <c r="DX55" s="40">
        <f t="shared" ca="1" si="239"/>
        <v>195081.86997492873</v>
      </c>
      <c r="DY55" s="28" cm="1">
        <f t="array" aca="1" ref="DY55" ca="1">_xlfn.LET(_xlpm.value,RAND(),_xlfn.IFS(DY54=1,IF(_xlpm.value&gt;0.97,2,1),DY54=2,IF(_xlpm.value&gt;0.98,3,2),DY54=3,1))</f>
        <v>1</v>
      </c>
      <c r="DZ55" s="59">
        <f t="shared" ca="1" si="538"/>
        <v>0.06</v>
      </c>
      <c r="EA55" s="40">
        <f t="shared" ca="1" si="240"/>
        <v>116474.8923455248</v>
      </c>
      <c r="EB55" s="28" cm="1">
        <f t="array" aca="1" ref="EB55" ca="1">_xlfn.LET(_xlpm.value,RAND(),_xlfn.IFS(EB54=1,IF(_xlpm.value&gt;0.97,2,1),EB54=2,IF(_xlpm.value&gt;0.98,3,2),EB54=3,1))</f>
        <v>2</v>
      </c>
      <c r="EC55" s="59">
        <f t="shared" ca="1" si="539"/>
        <v>0.06</v>
      </c>
      <c r="ED55" s="40">
        <f t="shared" ca="1" si="241"/>
        <v>169230.10259088039</v>
      </c>
      <c r="EE55" s="28" cm="1">
        <f t="array" aca="1" ref="EE55" ca="1">_xlfn.LET(_xlpm.value,RAND(),_xlfn.IFS(EE54=1,IF(_xlpm.value&gt;0.97,2,1),EE54=2,IF(_xlpm.value&gt;0.98,3,2),EE54=3,1))</f>
        <v>1</v>
      </c>
      <c r="EF55" s="59">
        <f t="shared" ca="1" si="540"/>
        <v>0.06</v>
      </c>
      <c r="EG55" s="40">
        <f t="shared" ca="1" si="242"/>
        <v>387084.36601963476</v>
      </c>
      <c r="EH55" s="28" cm="1">
        <f t="array" aca="1" ref="EH55" ca="1">_xlfn.LET(_xlpm.value,RAND(),_xlfn.IFS(EH54=1,IF(_xlpm.value&gt;0.97,2,1),EH54=2,IF(_xlpm.value&gt;0.98,3,2),EH54=3,1))</f>
        <v>1</v>
      </c>
      <c r="EI55" s="59">
        <f t="shared" ca="1" si="541"/>
        <v>0.06</v>
      </c>
      <c r="EJ55" s="40">
        <f t="shared" ca="1" si="243"/>
        <v>387084.36601963476</v>
      </c>
      <c r="EK55" s="28" cm="1">
        <f t="array" aca="1" ref="EK55" ca="1">_xlfn.LET(_xlpm.value,RAND(),_xlfn.IFS(EK54=1,IF(_xlpm.value&gt;0.97,2,1),EK54=2,IF(_xlpm.value&gt;0.98,3,2),EK54=3,1))</f>
        <v>1</v>
      </c>
      <c r="EL55" s="59">
        <f t="shared" ca="1" si="542"/>
        <v>0.06</v>
      </c>
      <c r="EM55" s="40">
        <f t="shared" ca="1" si="244"/>
        <v>387084.36601963476</v>
      </c>
      <c r="EN55" s="28" cm="1">
        <f t="array" aca="1" ref="EN55" ca="1">_xlfn.LET(_xlpm.value,RAND(),_xlfn.IFS(EN54=1,IF(_xlpm.value&gt;0.97,2,1),EN54=2,IF(_xlpm.value&gt;0.98,3,2),EN54=3,1))</f>
        <v>2</v>
      </c>
      <c r="EO55" s="59">
        <f t="shared" ca="1" si="543"/>
        <v>0.06</v>
      </c>
      <c r="EP55" s="40">
        <f t="shared" ca="1" si="245"/>
        <v>176864.82787605186</v>
      </c>
      <c r="EQ55" s="28" cm="1">
        <f t="array" aca="1" ref="EQ55" ca="1">_xlfn.LET(_xlpm.value,RAND(),_xlfn.IFS(EQ54=1,IF(_xlpm.value&gt;0.97,2,1),EQ54=2,IF(_xlpm.value&gt;0.98,3,2),EQ54=3,1))</f>
        <v>2</v>
      </c>
      <c r="ER55" s="59">
        <f t="shared" ca="1" si="544"/>
        <v>0.06</v>
      </c>
      <c r="ES55" s="40">
        <f t="shared" ca="1" si="246"/>
        <v>387084.36601963476</v>
      </c>
      <c r="ET55" s="28" cm="1">
        <f t="array" aca="1" ref="ET55" ca="1">_xlfn.LET(_xlpm.value,RAND(),_xlfn.IFS(ET54=1,IF(_xlpm.value&gt;0.97,2,1),ET54=2,IF(_xlpm.value&gt;0.98,3,2),ET54=3,1))</f>
        <v>1</v>
      </c>
      <c r="EU55" s="59">
        <f t="shared" ca="1" si="545"/>
        <v>0.06</v>
      </c>
      <c r="EV55" s="40">
        <f t="shared" ca="1" si="247"/>
        <v>117565.08442850389</v>
      </c>
      <c r="EW55" s="28" cm="1">
        <f t="array" aca="1" ref="EW55" ca="1">_xlfn.LET(_xlpm.value,RAND(),_xlfn.IFS(EW54=1,IF(_xlpm.value&gt;0.97,2,1),EW54=2,IF(_xlpm.value&gt;0.98,3,2),EW54=3,1))</f>
        <v>1</v>
      </c>
      <c r="EX55" s="59">
        <f t="shared" ca="1" si="546"/>
        <v>0.06</v>
      </c>
      <c r="EY55" s="40">
        <f t="shared" ca="1" si="248"/>
        <v>143692.02702327044</v>
      </c>
      <c r="EZ55" s="28" cm="1">
        <f t="array" aca="1" ref="EZ55" ca="1">_xlfn.LET(_xlpm.value,RAND(),_xlfn.IFS(EZ54=1,IF(_xlpm.value&gt;0.97,2,1),EZ54=2,IF(_xlpm.value&gt;0.98,3,2),EZ54=3,1))</f>
        <v>2</v>
      </c>
      <c r="FA55" s="59">
        <f t="shared" ca="1" si="547"/>
        <v>0.06</v>
      </c>
      <c r="FB55" s="40">
        <f t="shared" ca="1" si="249"/>
        <v>387084.36601963476</v>
      </c>
      <c r="FC55" s="28" cm="1">
        <f t="array" aca="1" ref="FC55" ca="1">_xlfn.LET(_xlpm.value,RAND(),_xlfn.IFS(FC54=1,IF(_xlpm.value&gt;0.97,2,1),FC54=2,IF(_xlpm.value&gt;0.98,3,2),FC54=3,1))</f>
        <v>2</v>
      </c>
      <c r="FD55" s="59">
        <f t="shared" ca="1" si="548"/>
        <v>0.06</v>
      </c>
      <c r="FE55" s="40">
        <f t="shared" ca="1" si="250"/>
        <v>387084.36601963476</v>
      </c>
      <c r="FF55" s="28" cm="1">
        <f t="array" aca="1" ref="FF55" ca="1">_xlfn.LET(_xlpm.value,RAND(),_xlfn.IFS(FF54=1,IF(_xlpm.value&gt;0.97,2,1),FF54=2,IF(_xlpm.value&gt;0.98,3,2),FF54=3,1))</f>
        <v>2</v>
      </c>
      <c r="FG55" s="59">
        <f t="shared" ca="1" si="549"/>
        <v>0.06</v>
      </c>
      <c r="FH55" s="40">
        <f t="shared" ca="1" si="251"/>
        <v>387084.36601963476</v>
      </c>
      <c r="FI55" s="28" cm="1">
        <f t="array" aca="1" ref="FI55" ca="1">_xlfn.LET(_xlpm.value,RAND(),_xlfn.IFS(FI54=1,IF(_xlpm.value&gt;0.97,2,1),FI54=2,IF(_xlpm.value&gt;0.98,3,2),FI54=3,1))</f>
        <v>1</v>
      </c>
      <c r="FJ55" s="59">
        <f t="shared" ca="1" si="550"/>
        <v>0.06</v>
      </c>
      <c r="FK55" s="40">
        <f t="shared" ca="1" si="252"/>
        <v>387084.36601963476</v>
      </c>
      <c r="FL55" s="28" cm="1">
        <f t="array" aca="1" ref="FL55" ca="1">_xlfn.LET(_xlpm.value,RAND(),_xlfn.IFS(FL54=1,IF(_xlpm.value&gt;0.97,2,1),FL54=2,IF(_xlpm.value&gt;0.98,3,2),FL54=3,1))</f>
        <v>1</v>
      </c>
      <c r="FM55" s="59">
        <f t="shared" ca="1" si="551"/>
        <v>0.06</v>
      </c>
      <c r="FN55" s="40">
        <f t="shared" ca="1" si="253"/>
        <v>387084.36601963476</v>
      </c>
      <c r="FO55" s="28" cm="1">
        <f t="array" aca="1" ref="FO55" ca="1">_xlfn.LET(_xlpm.value,RAND(),_xlfn.IFS(FO54=1,IF(_xlpm.value&gt;0.97,2,1),FO54=2,IF(_xlpm.value&gt;0.98,3,2),FO54=3,1))</f>
        <v>2</v>
      </c>
      <c r="FP55" s="59">
        <f t="shared" ca="1" si="552"/>
        <v>0.06</v>
      </c>
      <c r="FQ55" s="40">
        <f t="shared" ca="1" si="254"/>
        <v>211818.95729874074</v>
      </c>
      <c r="FR55" s="28" cm="1">
        <f t="array" aca="1" ref="FR55" ca="1">_xlfn.LET(_xlpm.value,RAND(),_xlfn.IFS(FR54=1,IF(_xlpm.value&gt;0.97,2,1),FR54=2,IF(_xlpm.value&gt;0.98,3,2),FR54=3,1))</f>
        <v>1</v>
      </c>
      <c r="FS55" s="59">
        <f t="shared" ca="1" si="553"/>
        <v>0.06</v>
      </c>
      <c r="FT55" s="40">
        <f t="shared" ca="1" si="255"/>
        <v>181029.08871606085</v>
      </c>
      <c r="FU55" s="28" cm="1">
        <f t="array" aca="1" ref="FU55" ca="1">_xlfn.LET(_xlpm.value,RAND(),_xlfn.IFS(FU54=1,IF(_xlpm.value&gt;0.97,2,1),FU54=2,IF(_xlpm.value&gt;0.98,3,2),FU54=3,1))</f>
        <v>2</v>
      </c>
      <c r="FV55" s="59">
        <f t="shared" ca="1" si="554"/>
        <v>0.06</v>
      </c>
      <c r="FW55" s="40">
        <f t="shared" ca="1" si="256"/>
        <v>387084.36601963476</v>
      </c>
      <c r="FX55" s="28" cm="1">
        <f t="array" aca="1" ref="FX55" ca="1">_xlfn.LET(_xlpm.value,RAND(),_xlfn.IFS(FX54=1,IF(_xlpm.value&gt;0.97,2,1),FX54=2,IF(_xlpm.value&gt;0.98,3,2),FX54=3,1))</f>
        <v>1</v>
      </c>
      <c r="FY55" s="59">
        <f t="shared" ca="1" si="555"/>
        <v>0.06</v>
      </c>
      <c r="FZ55" s="40">
        <f t="shared" ca="1" si="257"/>
        <v>387084.36601963476</v>
      </c>
      <c r="GA55" s="28" cm="1">
        <f t="array" aca="1" ref="GA55" ca="1">_xlfn.LET(_xlpm.value,RAND(),_xlfn.IFS(GA54=1,IF(_xlpm.value&gt;0.97,2,1),GA54=2,IF(_xlpm.value&gt;0.98,3,2),GA54=3,1))</f>
        <v>2</v>
      </c>
      <c r="GB55" s="59">
        <f t="shared" ca="1" si="556"/>
        <v>0.06</v>
      </c>
      <c r="GC55" s="40">
        <f t="shared" ca="1" si="258"/>
        <v>387084.36601963476</v>
      </c>
      <c r="GD55" s="28" cm="1">
        <f t="array" aca="1" ref="GD55" ca="1">_xlfn.LET(_xlpm.value,RAND(),_xlfn.IFS(GD54=1,IF(_xlpm.value&gt;0.97,2,1),GD54=2,IF(_xlpm.value&gt;0.98,3,2),GD54=3,1))</f>
        <v>2</v>
      </c>
      <c r="GE55" s="59">
        <f t="shared" ca="1" si="557"/>
        <v>0.06</v>
      </c>
      <c r="GF55" s="40">
        <f t="shared" ca="1" si="259"/>
        <v>387084.36601963476</v>
      </c>
      <c r="GG55" s="28" cm="1">
        <f t="array" aca="1" ref="GG55" ca="1">_xlfn.LET(_xlpm.value,RAND(),_xlfn.IFS(GG54=1,IF(_xlpm.value&gt;0.97,2,1),GG54=2,IF(_xlpm.value&gt;0.98,3,2),GG54=3,1))</f>
        <v>3</v>
      </c>
      <c r="GH55" s="59">
        <f t="shared" ca="1" si="558"/>
        <v>-0.7</v>
      </c>
      <c r="GI55" s="40">
        <f t="shared" ca="1" si="260"/>
        <v>110366.83400616077</v>
      </c>
      <c r="GJ55" s="28" cm="1">
        <f t="array" aca="1" ref="GJ55" ca="1">_xlfn.LET(_xlpm.value,RAND(),_xlfn.IFS(GJ54=1,IF(_xlpm.value&gt;0.97,2,1),GJ54=2,IF(_xlpm.value&gt;0.98,3,2),GJ54=3,1))</f>
        <v>1</v>
      </c>
      <c r="GK55" s="59">
        <f t="shared" ca="1" si="559"/>
        <v>0.06</v>
      </c>
      <c r="GL55" s="40">
        <f t="shared" ca="1" si="261"/>
        <v>387084.36601963476</v>
      </c>
      <c r="GM55" s="28" cm="1">
        <f t="array" aca="1" ref="GM55" ca="1">_xlfn.LET(_xlpm.value,RAND(),_xlfn.IFS(GM54=1,IF(_xlpm.value&gt;0.97,2,1),GM54=2,IF(_xlpm.value&gt;0.98,3,2),GM54=3,1))</f>
        <v>2</v>
      </c>
      <c r="GN55" s="59">
        <f t="shared" ca="1" si="560"/>
        <v>0.06</v>
      </c>
      <c r="GO55" s="40">
        <f t="shared" ca="1" si="262"/>
        <v>125625.78769720963</v>
      </c>
      <c r="GP55" s="28" cm="1">
        <f t="array" aca="1" ref="GP55" ca="1">_xlfn.LET(_xlpm.value,RAND(),_xlfn.IFS(GP54=1,IF(_xlpm.value&gt;0.97,2,1),GP54=2,IF(_xlpm.value&gt;0.98,3,2),GP54=3,1))</f>
        <v>2</v>
      </c>
      <c r="GQ55" s="59">
        <f t="shared" ca="1" si="561"/>
        <v>0.06</v>
      </c>
      <c r="GR55" s="40">
        <f t="shared" ca="1" si="263"/>
        <v>387084.36601963476</v>
      </c>
      <c r="GS55" s="28" cm="1">
        <f t="array" aca="1" ref="GS55" ca="1">_xlfn.LET(_xlpm.value,RAND(),_xlfn.IFS(GS54=1,IF(_xlpm.value&gt;0.97,2,1),GS54=2,IF(_xlpm.value&gt;0.98,3,2),GS54=3,1))</f>
        <v>1</v>
      </c>
      <c r="GT55" s="59">
        <f t="shared" ca="1" si="562"/>
        <v>0.06</v>
      </c>
      <c r="GU55" s="40">
        <f t="shared" ca="1" si="264"/>
        <v>161916.50292965001</v>
      </c>
      <c r="GV55" s="28" cm="1">
        <f t="array" aca="1" ref="GV55" ca="1">_xlfn.LET(_xlpm.value,RAND(),_xlfn.IFS(GV54=1,IF(_xlpm.value&gt;0.97,2,1),GV54=2,IF(_xlpm.value&gt;0.98,3,2),GV54=3,1))</f>
        <v>2</v>
      </c>
      <c r="GW55" s="59">
        <f t="shared" ca="1" si="563"/>
        <v>0.06</v>
      </c>
      <c r="GX55" s="40">
        <f t="shared" ca="1" si="265"/>
        <v>387084.36601963476</v>
      </c>
      <c r="GY55" s="28" cm="1">
        <f t="array" aca="1" ref="GY55" ca="1">_xlfn.LET(_xlpm.value,RAND(),_xlfn.IFS(GY54=1,IF(_xlpm.value&gt;0.97,2,1),GY54=2,IF(_xlpm.value&gt;0.98,3,2),GY54=3,1))</f>
        <v>1</v>
      </c>
      <c r="GZ55" s="59">
        <f t="shared" ca="1" si="564"/>
        <v>0.06</v>
      </c>
      <c r="HA55" s="40">
        <f t="shared" ca="1" si="266"/>
        <v>387084.36601963476</v>
      </c>
      <c r="HB55" s="28" cm="1">
        <f t="array" aca="1" ref="HB55" ca="1">_xlfn.LET(_xlpm.value,RAND(),_xlfn.IFS(HB54=1,IF(_xlpm.value&gt;0.97,2,1),HB54=2,IF(_xlpm.value&gt;0.98,3,2),HB54=3,1))</f>
        <v>1</v>
      </c>
      <c r="HC55" s="59">
        <f t="shared" ca="1" si="565"/>
        <v>0.06</v>
      </c>
      <c r="HD55" s="40">
        <f t="shared" ca="1" si="267"/>
        <v>124079.32939147366</v>
      </c>
      <c r="HE55" s="28" cm="1">
        <f t="array" aca="1" ref="HE55" ca="1">_xlfn.LET(_xlpm.value,RAND(),_xlfn.IFS(HE54=1,IF(_xlpm.value&gt;0.97,2,1),HE54=2,IF(_xlpm.value&gt;0.98,3,2),HE54=3,1))</f>
        <v>2</v>
      </c>
      <c r="HF55" s="59">
        <f t="shared" ca="1" si="566"/>
        <v>0.06</v>
      </c>
      <c r="HG55" s="40">
        <f t="shared" ca="1" si="268"/>
        <v>211818.95729874074</v>
      </c>
      <c r="HH55" s="28" cm="1">
        <f t="array" aca="1" ref="HH55" ca="1">_xlfn.LET(_xlpm.value,RAND(),_xlfn.IFS(HH54=1,IF(_xlpm.value&gt;0.97,2,1),HH54=2,IF(_xlpm.value&gt;0.98,3,2),HH54=3,1))</f>
        <v>2</v>
      </c>
      <c r="HI55" s="59">
        <f t="shared" ca="1" si="567"/>
        <v>0.06</v>
      </c>
      <c r="HJ55" s="40">
        <f t="shared" ca="1" si="269"/>
        <v>387084.36601963476</v>
      </c>
      <c r="HK55" s="28" cm="1">
        <f t="array" aca="1" ref="HK55" ca="1">_xlfn.LET(_xlpm.value,RAND(),_xlfn.IFS(HK54=1,IF(_xlpm.value&gt;0.97,2,1),HK54=2,IF(_xlpm.value&gt;0.98,3,2),HK54=3,1))</f>
        <v>1</v>
      </c>
      <c r="HL55" s="59">
        <f t="shared" ca="1" si="568"/>
        <v>0.06</v>
      </c>
      <c r="HM55" s="40">
        <f t="shared" ca="1" si="270"/>
        <v>387084.36601963476</v>
      </c>
      <c r="HN55" s="28" cm="1">
        <f t="array" aca="1" ref="HN55" ca="1">_xlfn.LET(_xlpm.value,RAND(),_xlfn.IFS(HN54=1,IF(_xlpm.value&gt;0.97,2,1),HN54=2,IF(_xlpm.value&gt;0.98,3,2),HN54=3,1))</f>
        <v>2</v>
      </c>
      <c r="HO55" s="59">
        <f t="shared" ca="1" si="569"/>
        <v>0.06</v>
      </c>
      <c r="HP55" s="40">
        <f t="shared" ca="1" si="271"/>
        <v>324087.43839916401</v>
      </c>
      <c r="HQ55" s="28" cm="1">
        <f t="array" aca="1" ref="HQ55" ca="1">_xlfn.LET(_xlpm.value,RAND(),_xlfn.IFS(HQ54=1,IF(_xlpm.value&gt;0.97,2,1),HQ54=2,IF(_xlpm.value&gt;0.98,3,2),HQ54=3,1))</f>
        <v>1</v>
      </c>
      <c r="HR55" s="59">
        <f t="shared" ca="1" si="570"/>
        <v>0.06</v>
      </c>
      <c r="HS55" s="40">
        <f t="shared" ca="1" si="272"/>
        <v>387084.36601963476</v>
      </c>
      <c r="HT55" s="28" cm="1">
        <f t="array" aca="1" ref="HT55" ca="1">_xlfn.LET(_xlpm.value,RAND(),_xlfn.IFS(HT54=1,IF(_xlpm.value&gt;0.97,2,1),HT54=2,IF(_xlpm.value&gt;0.98,3,2),HT54=3,1))</f>
        <v>1</v>
      </c>
      <c r="HU55" s="59">
        <f t="shared" ca="1" si="571"/>
        <v>0.06</v>
      </c>
      <c r="HV55" s="40">
        <f t="shared" ca="1" si="273"/>
        <v>387084.36601963476</v>
      </c>
      <c r="HW55" s="28" cm="1">
        <f t="array" aca="1" ref="HW55" ca="1">_xlfn.LET(_xlpm.value,RAND(),_xlfn.IFS(HW54=1,IF(_xlpm.value&gt;0.97,2,1),HW54=2,IF(_xlpm.value&gt;0.98,3,2),HW54=3,1))</f>
        <v>1</v>
      </c>
      <c r="HX55" s="59">
        <f t="shared" ca="1" si="572"/>
        <v>0.06</v>
      </c>
      <c r="HY55" s="40">
        <f t="shared" ca="1" si="274"/>
        <v>141227.20743033089</v>
      </c>
      <c r="HZ55" s="28" cm="1">
        <f t="array" aca="1" ref="HZ55" ca="1">_xlfn.LET(_xlpm.value,RAND(),_xlfn.IFS(HZ54=1,IF(_xlpm.value&gt;0.97,2,1),HZ54=2,IF(_xlpm.value&gt;0.98,3,2),HZ54=3,1))</f>
        <v>2</v>
      </c>
      <c r="IA55" s="59">
        <f t="shared" ca="1" si="573"/>
        <v>0.06</v>
      </c>
      <c r="IB55" s="40">
        <f t="shared" ca="1" si="275"/>
        <v>387084.36601963476</v>
      </c>
      <c r="IC55" s="28" cm="1">
        <f t="array" aca="1" ref="IC55" ca="1">_xlfn.LET(_xlpm.value,RAND(),_xlfn.IFS(IC54=1,IF(_xlpm.value&gt;0.97,2,1),IC54=2,IF(_xlpm.value&gt;0.98,3,2),IC54=3,1))</f>
        <v>1</v>
      </c>
      <c r="ID55" s="59">
        <f t="shared" ca="1" si="574"/>
        <v>0.06</v>
      </c>
      <c r="IE55" s="40">
        <f t="shared" ca="1" si="276"/>
        <v>387084.36601963476</v>
      </c>
      <c r="IF55" s="28" cm="1">
        <f t="array" aca="1" ref="IF55" ca="1">_xlfn.LET(_xlpm.value,RAND(),_xlfn.IFS(IF54=1,IF(_xlpm.value&gt;0.97,2,1),IF54=2,IF(_xlpm.value&gt;0.98,3,2),IF54=3,1))</f>
        <v>1</v>
      </c>
      <c r="IG55" s="59">
        <f t="shared" ca="1" si="575"/>
        <v>0.06</v>
      </c>
      <c r="IH55" s="40">
        <f t="shared" ca="1" si="277"/>
        <v>387084.36601963476</v>
      </c>
      <c r="II55" s="28" cm="1">
        <f t="array" aca="1" ref="II55" ca="1">_xlfn.LET(_xlpm.value,RAND(),_xlfn.IFS(II54=1,IF(_xlpm.value&gt;0.97,2,1),II54=2,IF(_xlpm.value&gt;0.98,3,2),II54=3,1))</f>
        <v>2</v>
      </c>
      <c r="IJ55" s="59">
        <f t="shared" ca="1" si="576"/>
        <v>0.06</v>
      </c>
      <c r="IK55" s="40">
        <f t="shared" ca="1" si="278"/>
        <v>387084.36601963476</v>
      </c>
      <c r="IL55" s="28" cm="1">
        <f t="array" aca="1" ref="IL55" ca="1">_xlfn.LET(_xlpm.value,RAND(),_xlfn.IFS(IL54=1,IF(_xlpm.value&gt;0.97,2,1),IL54=2,IF(_xlpm.value&gt;0.98,3,2),IL54=3,1))</f>
        <v>2</v>
      </c>
      <c r="IM55" s="59">
        <f t="shared" ca="1" si="577"/>
        <v>0.06</v>
      </c>
      <c r="IN55" s="40">
        <f t="shared" ca="1" si="279"/>
        <v>387084.36601963476</v>
      </c>
      <c r="IO55" s="28" cm="1">
        <f t="array" aca="1" ref="IO55" ca="1">_xlfn.LET(_xlpm.value,RAND(),_xlfn.IFS(IO54=1,IF(_xlpm.value&gt;0.97,2,1),IO54=2,IF(_xlpm.value&gt;0.98,3,2),IO54=3,1))</f>
        <v>2</v>
      </c>
      <c r="IP55" s="59">
        <f t="shared" ca="1" si="578"/>
        <v>0.06</v>
      </c>
      <c r="IQ55" s="40">
        <f t="shared" ca="1" si="280"/>
        <v>387084.36601963476</v>
      </c>
      <c r="IR55" s="28" cm="1">
        <f t="array" aca="1" ref="IR55" ca="1">_xlfn.LET(_xlpm.value,RAND(),_xlfn.IFS(IR54=1,IF(_xlpm.value&gt;0.97,2,1),IR54=2,IF(_xlpm.value&gt;0.98,3,2),IR54=3,1))</f>
        <v>1</v>
      </c>
      <c r="IS55" s="59">
        <f t="shared" ca="1" si="579"/>
        <v>0.06</v>
      </c>
      <c r="IT55" s="40">
        <f t="shared" ca="1" si="281"/>
        <v>115446.40924837472</v>
      </c>
      <c r="IU55" s="28" cm="1">
        <f t="array" aca="1" ref="IU55" ca="1">_xlfn.LET(_xlpm.value,RAND(),_xlfn.IFS(IU54=1,IF(_xlpm.value&gt;0.97,2,1),IU54=2,IF(_xlpm.value&gt;0.98,3,2),IU54=3,1))</f>
        <v>2</v>
      </c>
      <c r="IV55" s="59">
        <f t="shared" ca="1" si="580"/>
        <v>0.06</v>
      </c>
      <c r="IW55" s="40">
        <f t="shared" ca="1" si="282"/>
        <v>387084.36601963476</v>
      </c>
      <c r="IX55" s="28" cm="1">
        <f t="array" aca="1" ref="IX55" ca="1">_xlfn.LET(_xlpm.value,RAND(),_xlfn.IFS(IX54=1,IF(_xlpm.value&gt;0.97,2,1),IX54=2,IF(_xlpm.value&gt;0.98,3,2),IX54=3,1))</f>
        <v>2</v>
      </c>
      <c r="IY55" s="59">
        <f t="shared" ca="1" si="581"/>
        <v>0.06</v>
      </c>
      <c r="IZ55" s="40">
        <f t="shared" ca="1" si="283"/>
        <v>387084.36601963476</v>
      </c>
      <c r="JA55" s="28" cm="1">
        <f t="array" aca="1" ref="JA55" ca="1">_xlfn.LET(_xlpm.value,RAND(),_xlfn.IFS(JA54=1,IF(_xlpm.value&gt;0.97,2,1),JA54=2,IF(_xlpm.value&gt;0.98,3,2),JA54=3,1))</f>
        <v>1</v>
      </c>
      <c r="JB55" s="59">
        <f t="shared" ca="1" si="582"/>
        <v>0.06</v>
      </c>
      <c r="JC55" s="40">
        <f t="shared" ca="1" si="284"/>
        <v>387084.36601963476</v>
      </c>
      <c r="JD55" s="28" cm="1">
        <f t="array" aca="1" ref="JD55" ca="1">_xlfn.LET(_xlpm.value,RAND(),_xlfn.IFS(JD54=1,IF(_xlpm.value&gt;0.97,2,1),JD54=2,IF(_xlpm.value&gt;0.98,3,2),JD54=3,1))</f>
        <v>1</v>
      </c>
      <c r="JE55" s="59">
        <f t="shared" ca="1" si="583"/>
        <v>0.06</v>
      </c>
      <c r="JF55" s="40">
        <f t="shared" ca="1" si="285"/>
        <v>387084.36601963476</v>
      </c>
      <c r="JG55" s="28" cm="1">
        <f t="array" aca="1" ref="JG55" ca="1">_xlfn.LET(_xlpm.value,RAND(),_xlfn.IFS(JG54=1,IF(_xlpm.value&gt;0.97,2,1),JG54=2,IF(_xlpm.value&gt;0.98,3,2),JG54=3,1))</f>
        <v>2</v>
      </c>
      <c r="JH55" s="59">
        <f t="shared" ca="1" si="584"/>
        <v>0.06</v>
      </c>
      <c r="JI55" s="40">
        <f t="shared" ca="1" si="286"/>
        <v>387084.36601963476</v>
      </c>
      <c r="JJ55" s="28" cm="1">
        <f t="array" aca="1" ref="JJ55" ca="1">_xlfn.LET(_xlpm.value,RAND(),_xlfn.IFS(JJ54=1,IF(_xlpm.value&gt;0.97,2,1),JJ54=2,IF(_xlpm.value&gt;0.98,3,2),JJ54=3,1))</f>
        <v>1</v>
      </c>
      <c r="JK55" s="59">
        <f t="shared" ca="1" si="585"/>
        <v>0.06</v>
      </c>
      <c r="JL55" s="40">
        <f t="shared" ca="1" si="287"/>
        <v>117565.08442850389</v>
      </c>
      <c r="JM55" s="28" cm="1">
        <f t="array" aca="1" ref="JM55" ca="1">_xlfn.LET(_xlpm.value,RAND(),_xlfn.IFS(JM54=1,IF(_xlpm.value&gt;0.97,2,1),JM54=2,IF(_xlpm.value&gt;0.98,3,2),JM54=3,1))</f>
        <v>2</v>
      </c>
      <c r="JN55" s="59">
        <f t="shared" ca="1" si="586"/>
        <v>0.06</v>
      </c>
      <c r="JO55" s="40">
        <f t="shared" ca="1" si="288"/>
        <v>172936.27991377917</v>
      </c>
      <c r="JP55" s="28" cm="1">
        <f t="array" aca="1" ref="JP55" ca="1">_xlfn.LET(_xlpm.value,RAND(),_xlfn.IFS(JP54=1,IF(_xlpm.value&gt;0.97,2,1),JP54=2,IF(_xlpm.value&gt;0.98,3,2),JP54=3,1))</f>
        <v>2</v>
      </c>
      <c r="JQ55" s="59">
        <f t="shared" ca="1" si="587"/>
        <v>0.06</v>
      </c>
      <c r="JR55" s="40">
        <f t="shared" ca="1" si="289"/>
        <v>143692.02702327044</v>
      </c>
      <c r="JS55" s="28" cm="1">
        <f t="array" aca="1" ref="JS55" ca="1">_xlfn.LET(_xlpm.value,RAND(),_xlfn.IFS(JS54=1,IF(_xlpm.value&gt;0.97,2,1),JS54=2,IF(_xlpm.value&gt;0.98,3,2),JS54=3,1))</f>
        <v>2</v>
      </c>
      <c r="JT55" s="59">
        <f t="shared" ca="1" si="588"/>
        <v>0.06</v>
      </c>
      <c r="JU55" s="40">
        <f t="shared" ca="1" si="290"/>
        <v>262132.17346881516</v>
      </c>
      <c r="JV55" s="28" cm="1">
        <f t="array" aca="1" ref="JV55" ca="1">_xlfn.LET(_xlpm.value,RAND(),_xlfn.IFS(JV54=1,IF(_xlpm.value&gt;0.97,2,1),JV54=2,IF(_xlpm.value&gt;0.98,3,2),JV54=3,1))</f>
        <v>2</v>
      </c>
      <c r="JW55" s="59">
        <f t="shared" ca="1" si="589"/>
        <v>0.06</v>
      </c>
      <c r="JX55" s="40">
        <f t="shared" ca="1" si="291"/>
        <v>387084.36601963476</v>
      </c>
      <c r="JY55" s="28" cm="1">
        <f t="array" aca="1" ref="JY55" ca="1">_xlfn.LET(_xlpm.value,RAND(),_xlfn.IFS(JY54=1,IF(_xlpm.value&gt;0.97,2,1),JY54=2,IF(_xlpm.value&gt;0.98,3,2),JY54=3,1))</f>
        <v>1</v>
      </c>
      <c r="JZ55" s="59">
        <f t="shared" ca="1" si="590"/>
        <v>0.06</v>
      </c>
      <c r="KA55" s="40">
        <f t="shared" ca="1" si="292"/>
        <v>138901.9059275577</v>
      </c>
      <c r="KB55" s="28" cm="1">
        <f t="array" aca="1" ref="KB55" ca="1">_xlfn.LET(_xlpm.value,RAND(),_xlfn.IFS(KB54=1,IF(_xlpm.value&gt;0.97,2,1),KB54=2,IF(_xlpm.value&gt;0.98,3,2),KB54=3,1))</f>
        <v>2</v>
      </c>
      <c r="KC55" s="59">
        <f t="shared" ca="1" si="591"/>
        <v>0.06</v>
      </c>
      <c r="KD55" s="40">
        <f t="shared" ca="1" si="293"/>
        <v>142290.8762007792</v>
      </c>
      <c r="KE55" s="28" cm="1">
        <f t="array" aca="1" ref="KE55" ca="1">_xlfn.LET(_xlpm.value,RAND(),_xlfn.IFS(KE54=1,IF(_xlpm.value&gt;0.97,2,1),KE54=2,IF(_xlpm.value&gt;0.98,3,2),KE54=3,1))</f>
        <v>1</v>
      </c>
      <c r="KF55" s="59">
        <f t="shared" ca="1" si="592"/>
        <v>0.06</v>
      </c>
      <c r="KG55" s="40">
        <f t="shared" ca="1" si="294"/>
        <v>387084.36601963476</v>
      </c>
      <c r="KH55" s="28" cm="1">
        <f t="array" aca="1" ref="KH55" ca="1">_xlfn.LET(_xlpm.value,RAND(),_xlfn.IFS(KH54=1,IF(_xlpm.value&gt;0.97,2,1),KH54=2,IF(_xlpm.value&gt;0.98,3,2),KH54=3,1))</f>
        <v>1</v>
      </c>
      <c r="KI55" s="59">
        <f t="shared" ca="1" si="593"/>
        <v>0.06</v>
      </c>
      <c r="KJ55" s="40">
        <f t="shared" ca="1" si="295"/>
        <v>387084.36601963476</v>
      </c>
      <c r="KK55" s="28" cm="1">
        <f t="array" aca="1" ref="KK55" ca="1">_xlfn.LET(_xlpm.value,RAND(),_xlfn.IFS(KK54=1,IF(_xlpm.value&gt;0.97,2,1),KK54=2,IF(_xlpm.value&gt;0.98,3,2),KK54=3,1))</f>
        <v>1</v>
      </c>
      <c r="KL55" s="59">
        <f t="shared" ca="1" si="594"/>
        <v>0.06</v>
      </c>
      <c r="KM55" s="40">
        <f t="shared" ca="1" si="296"/>
        <v>387084.36601963476</v>
      </c>
      <c r="KN55" s="28" cm="1">
        <f t="array" aca="1" ref="KN55" ca="1">_xlfn.LET(_xlpm.value,RAND(),_xlfn.IFS(KN54=1,IF(_xlpm.value&gt;0.97,2,1),KN54=2,IF(_xlpm.value&gt;0.98,3,2),KN54=3,1))</f>
        <v>1</v>
      </c>
      <c r="KO55" s="59">
        <f t="shared" ca="1" si="595"/>
        <v>0.06</v>
      </c>
      <c r="KP55" s="40">
        <f t="shared" ca="1" si="297"/>
        <v>387084.36601963476</v>
      </c>
      <c r="KQ55" s="28"/>
    </row>
    <row r="56" spans="1:303" x14ac:dyDescent="0.2">
      <c r="A56" s="111">
        <v>46904</v>
      </c>
      <c r="B56" s="64">
        <v>1893.7154400000002</v>
      </c>
      <c r="C56" s="28" cm="1">
        <f t="array" aca="1" ref="C56" ca="1">_xlfn.LET(_xlpm.value,RAND(),_xlfn.IFS(C55=1,IF(_xlpm.value&gt;0.97,2,1),C55=2,IF(_xlpm.value&gt;0.98,3,2),C55=3,1))</f>
        <v>2</v>
      </c>
      <c r="D56" s="59">
        <f t="shared" ca="1" si="0"/>
        <v>0.06</v>
      </c>
      <c r="E56" s="40">
        <f t="shared" ca="1" si="298"/>
        <v>411445.65724481287</v>
      </c>
      <c r="F56" s="28" cm="1">
        <f t="array" aca="1" ref="F56" ca="1">_xlfn.LET(_xlpm.value,RAND(),_xlfn.IFS(F55=1,IF(_xlpm.value&gt;0.97,2,1),F55=2,IF(_xlpm.value&gt;0.98,3,2),F55=3,1))</f>
        <v>2</v>
      </c>
      <c r="G56" s="59">
        <f t="shared" ca="1" si="497"/>
        <v>0.06</v>
      </c>
      <c r="H56" s="40">
        <f t="shared" ca="1" si="199"/>
        <v>411445.65724481287</v>
      </c>
      <c r="I56" s="28" cm="1">
        <f t="array" aca="1" ref="I56" ca="1">_xlfn.LET(_xlpm.value,RAND(),_xlfn.IFS(I55=1,IF(_xlpm.value&gt;0.97,2,1),I55=2,IF(_xlpm.value&gt;0.98,3,2),I55=3,1))</f>
        <v>2</v>
      </c>
      <c r="J56" s="59">
        <f t="shared" ca="1" si="498"/>
        <v>0.06</v>
      </c>
      <c r="K56" s="40">
        <f t="shared" ca="1" si="200"/>
        <v>411445.65724481287</v>
      </c>
      <c r="L56" s="28" cm="1">
        <f t="array" aca="1" ref="L56" ca="1">_xlfn.LET(_xlpm.value,RAND(),_xlfn.IFS(L55=1,IF(_xlpm.value&gt;0.97,2,1),L55=2,IF(_xlpm.value&gt;0.98,3,2),L55=3,1))</f>
        <v>1</v>
      </c>
      <c r="M56" s="59">
        <f t="shared" ca="1" si="499"/>
        <v>0.06</v>
      </c>
      <c r="N56" s="40">
        <f t="shared" ca="1" si="201"/>
        <v>411445.65724481287</v>
      </c>
      <c r="O56" s="28" cm="1">
        <f t="array" aca="1" ref="O56" ca="1">_xlfn.LET(_xlpm.value,RAND(),_xlfn.IFS(O55=1,IF(_xlpm.value&gt;0.97,2,1),O55=2,IF(_xlpm.value&gt;0.98,3,2),O55=3,1))</f>
        <v>2</v>
      </c>
      <c r="P56" s="59">
        <f t="shared" ca="1" si="500"/>
        <v>0.06</v>
      </c>
      <c r="Q56" s="40">
        <f t="shared" ca="1" si="202"/>
        <v>411445.65724481287</v>
      </c>
      <c r="R56" s="28" cm="1">
        <f t="array" aca="1" ref="R56" ca="1">_xlfn.LET(_xlpm.value,RAND(),_xlfn.IFS(R55=1,IF(_xlpm.value&gt;0.97,2,1),R55=2,IF(_xlpm.value&gt;0.98,3,2),R55=3,1))</f>
        <v>2</v>
      </c>
      <c r="S56" s="59">
        <f t="shared" ca="1" si="501"/>
        <v>0.06</v>
      </c>
      <c r="T56" s="40">
        <f t="shared" ca="1" si="203"/>
        <v>411445.65724481287</v>
      </c>
      <c r="U56" s="28" cm="1">
        <f t="array" aca="1" ref="U56" ca="1">_xlfn.LET(_xlpm.value,RAND(),_xlfn.IFS(U55=1,IF(_xlpm.value&gt;0.97,2,1),U55=2,IF(_xlpm.value&gt;0.98,3,2),U55=3,1))</f>
        <v>2</v>
      </c>
      <c r="V56" s="59">
        <f t="shared" ca="1" si="502"/>
        <v>0.06</v>
      </c>
      <c r="W56" s="40">
        <f t="shared" ca="1" si="204"/>
        <v>411445.65724481287</v>
      </c>
      <c r="X56" s="28" cm="1">
        <f t="array" aca="1" ref="X56" ca="1">_xlfn.LET(_xlpm.value,RAND(),_xlfn.IFS(X55=1,IF(_xlpm.value&gt;0.97,2,1),X55=2,IF(_xlpm.value&gt;0.98,3,2),X55=3,1))</f>
        <v>2</v>
      </c>
      <c r="Y56" s="59">
        <f t="shared" ca="1" si="503"/>
        <v>0.06</v>
      </c>
      <c r="Z56" s="40">
        <f t="shared" ca="1" si="205"/>
        <v>411445.65724481287</v>
      </c>
      <c r="AA56" s="28" cm="1">
        <f t="array" aca="1" ref="AA56" ca="1">_xlfn.LET(_xlpm.value,RAND(),_xlfn.IFS(AA55=1,IF(_xlpm.value&gt;0.97,2,1),AA55=2,IF(_xlpm.value&gt;0.98,3,2),AA55=3,1))</f>
        <v>2</v>
      </c>
      <c r="AB56" s="59">
        <f t="shared" ca="1" si="504"/>
        <v>0.06</v>
      </c>
      <c r="AC56" s="40">
        <f t="shared" ca="1" si="206"/>
        <v>119040.41960560881</v>
      </c>
      <c r="AD56" s="28" cm="1">
        <f t="array" aca="1" ref="AD56" ca="1">_xlfn.LET(_xlpm.value,RAND(),_xlfn.IFS(AD55=1,IF(_xlpm.value&gt;0.97,2,1),AD55=2,IF(_xlpm.value&gt;0.98,3,2),AD55=3,1))</f>
        <v>1</v>
      </c>
      <c r="AE56" s="59">
        <f t="shared" ca="1" si="505"/>
        <v>0.06</v>
      </c>
      <c r="AF56" s="40">
        <f t="shared" ca="1" si="207"/>
        <v>78901.201826333912</v>
      </c>
      <c r="AG56" s="28" cm="1">
        <f t="array" aca="1" ref="AG56" ca="1">_xlfn.LET(_xlpm.value,RAND(),_xlfn.IFS(AG55=1,IF(_xlpm.value&gt;0.97,2,1),AG55=2,IF(_xlpm.value&gt;0.98,3,2),AG55=3,1))</f>
        <v>1</v>
      </c>
      <c r="AH56" s="59">
        <f t="shared" ca="1" si="506"/>
        <v>0.06</v>
      </c>
      <c r="AI56" s="40">
        <f t="shared" ca="1" si="208"/>
        <v>121039.16977554199</v>
      </c>
      <c r="AJ56" s="28" cm="1">
        <f t="array" aca="1" ref="AJ56" ca="1">_xlfn.LET(_xlpm.value,RAND(),_xlfn.IFS(AJ55=1,IF(_xlpm.value&gt;0.97,2,1),AJ55=2,IF(_xlpm.value&gt;0.98,3,2),AJ55=3,1))</f>
        <v>1</v>
      </c>
      <c r="AK56" s="59">
        <f t="shared" ca="1" si="507"/>
        <v>0.06</v>
      </c>
      <c r="AL56" s="40">
        <f t="shared" ca="1" si="209"/>
        <v>53684.140576982536</v>
      </c>
      <c r="AM56" s="28" cm="1">
        <f t="array" aca="1" ref="AM56" ca="1">_xlfn.LET(_xlpm.value,RAND(),_xlfn.IFS(AM55=1,IF(_xlpm.value&gt;0.97,2,1),AM55=2,IF(_xlpm.value&gt;0.98,3,2),AM55=3,1))</f>
        <v>1</v>
      </c>
      <c r="AN56" s="59">
        <f t="shared" ca="1" si="508"/>
        <v>0.06</v>
      </c>
      <c r="AO56" s="40">
        <f t="shared" ca="1" si="210"/>
        <v>153449.77790866667</v>
      </c>
      <c r="AP56" s="28" cm="1">
        <f t="array" aca="1" ref="AP56" ca="1">_xlfn.LET(_xlpm.value,RAND(),_xlfn.IFS(AP55=1,IF(_xlpm.value&gt;0.97,2,1),AP55=2,IF(_xlpm.value&gt;0.98,3,2),AP55=3,1))</f>
        <v>2</v>
      </c>
      <c r="AQ56" s="59">
        <f t="shared" ca="1" si="509"/>
        <v>0.06</v>
      </c>
      <c r="AR56" s="40">
        <f t="shared" ca="1" si="211"/>
        <v>411445.65724481287</v>
      </c>
      <c r="AS56" s="28" cm="1">
        <f t="array" aca="1" ref="AS56" ca="1">_xlfn.LET(_xlpm.value,RAND(),_xlfn.IFS(AS55=1,IF(_xlpm.value&gt;0.97,2,1),AS55=2,IF(_xlpm.value&gt;0.98,3,2),AS55=3,1))</f>
        <v>2</v>
      </c>
      <c r="AT56" s="59">
        <f t="shared" ca="1" si="510"/>
        <v>0.06</v>
      </c>
      <c r="AU56" s="40">
        <f t="shared" ca="1" si="212"/>
        <v>411445.65724481287</v>
      </c>
      <c r="AV56" s="28" cm="1">
        <f t="array" aca="1" ref="AV56" ca="1">_xlfn.LET(_xlpm.value,RAND(),_xlfn.IFS(AV55=1,IF(_xlpm.value&gt;0.97,2,1),AV55=2,IF(_xlpm.value&gt;0.98,3,2),AV55=3,1))</f>
        <v>1</v>
      </c>
      <c r="AW56" s="59">
        <f t="shared" ca="1" si="511"/>
        <v>0.06</v>
      </c>
      <c r="AX56" s="40">
        <f t="shared" ca="1" si="213"/>
        <v>411445.65724481287</v>
      </c>
      <c r="AY56" s="28" cm="1">
        <f t="array" aca="1" ref="AY56" ca="1">_xlfn.LET(_xlpm.value,RAND(),_xlfn.IFS(AY55=1,IF(_xlpm.value&gt;0.97,2,1),AY55=2,IF(_xlpm.value&gt;0.98,3,2),AY55=3,1))</f>
        <v>2</v>
      </c>
      <c r="AZ56" s="59">
        <f t="shared" ca="1" si="512"/>
        <v>0.06</v>
      </c>
      <c r="BA56" s="40">
        <f t="shared" ca="1" si="214"/>
        <v>411445.65724481287</v>
      </c>
      <c r="BB56" s="28" cm="1">
        <f t="array" aca="1" ref="BB56" ca="1">_xlfn.LET(_xlpm.value,RAND(),_xlfn.IFS(BB55=1,IF(_xlpm.value&gt;0.97,2,1),BB55=2,IF(_xlpm.value&gt;0.98,3,2),BB55=3,1))</f>
        <v>1</v>
      </c>
      <c r="BC56" s="59">
        <f t="shared" ca="1" si="513"/>
        <v>0.06</v>
      </c>
      <c r="BD56" s="40">
        <f t="shared" ca="1" si="215"/>
        <v>82230.64052801246</v>
      </c>
      <c r="BE56" s="28" cm="1">
        <f t="array" aca="1" ref="BE56" ca="1">_xlfn.LET(_xlpm.value,RAND(),_xlfn.IFS(BE55=1,IF(_xlpm.value&gt;0.97,2,1),BE55=2,IF(_xlpm.value&gt;0.98,3,2),BE55=3,1))</f>
        <v>2</v>
      </c>
      <c r="BF56" s="59">
        <f t="shared" ca="1" si="514"/>
        <v>0.06</v>
      </c>
      <c r="BG56" s="40">
        <f t="shared" ca="1" si="216"/>
        <v>411445.65724481287</v>
      </c>
      <c r="BH56" s="28" cm="1">
        <f t="array" aca="1" ref="BH56" ca="1">_xlfn.LET(_xlpm.value,RAND(),_xlfn.IFS(BH55=1,IF(_xlpm.value&gt;0.97,2,1),BH55=2,IF(_xlpm.value&gt;0.98,3,2),BH55=3,1))</f>
        <v>1</v>
      </c>
      <c r="BI56" s="59">
        <f t="shared" ca="1" si="515"/>
        <v>0.06</v>
      </c>
      <c r="BJ56" s="40">
        <f t="shared" ca="1" si="217"/>
        <v>45555.948650768834</v>
      </c>
      <c r="BK56" s="28" cm="1">
        <f t="array" aca="1" ref="BK56" ca="1">_xlfn.LET(_xlpm.value,RAND(),_xlfn.IFS(BK55=1,IF(_xlpm.value&gt;0.97,2,1),BK55=2,IF(_xlpm.value&gt;0.98,3,2),BK55=3,1))</f>
        <v>2</v>
      </c>
      <c r="BL56" s="59">
        <f t="shared" ca="1" si="516"/>
        <v>0.06</v>
      </c>
      <c r="BM56" s="40">
        <f t="shared" ca="1" si="218"/>
        <v>411445.65724481287</v>
      </c>
      <c r="BN56" s="28" cm="1">
        <f t="array" aca="1" ref="BN56" ca="1">_xlfn.LET(_xlpm.value,RAND(),_xlfn.IFS(BN55=1,IF(_xlpm.value&gt;0.97,2,1),BN55=2,IF(_xlpm.value&gt;0.98,3,2),BN55=3,1))</f>
        <v>1</v>
      </c>
      <c r="BO56" s="59">
        <f t="shared" ca="1" si="517"/>
        <v>0.06</v>
      </c>
      <c r="BP56" s="40">
        <f t="shared" ca="1" si="219"/>
        <v>411445.65724481287</v>
      </c>
      <c r="BQ56" s="28" cm="1">
        <f t="array" aca="1" ref="BQ56" ca="1">_xlfn.LET(_xlpm.value,RAND(),_xlfn.IFS(BQ55=1,IF(_xlpm.value&gt;0.97,2,1),BQ55=2,IF(_xlpm.value&gt;0.98,3,2),BQ55=3,1))</f>
        <v>2</v>
      </c>
      <c r="BR56" s="59">
        <f t="shared" ca="1" si="518"/>
        <v>0.06</v>
      </c>
      <c r="BS56" s="40">
        <f t="shared" ca="1" si="220"/>
        <v>411445.65724481287</v>
      </c>
      <c r="BT56" s="28" cm="1">
        <f t="array" aca="1" ref="BT56" ca="1">_xlfn.LET(_xlpm.value,RAND(),_xlfn.IFS(BT55=1,IF(_xlpm.value&gt;0.97,2,1),BT55=2,IF(_xlpm.value&gt;0.98,3,2),BT55=3,1))</f>
        <v>2</v>
      </c>
      <c r="BU56" s="59">
        <f t="shared" ca="1" si="519"/>
        <v>0.06</v>
      </c>
      <c r="BV56" s="40">
        <f t="shared" ca="1" si="221"/>
        <v>132660.31841896207</v>
      </c>
      <c r="BW56" s="28" cm="1">
        <f t="array" aca="1" ref="BW56" ca="1">_xlfn.LET(_xlpm.value,RAND(),_xlfn.IFS(BW55=1,IF(_xlpm.value&gt;0.97,2,1),BW55=2,IF(_xlpm.value&gt;0.98,3,2),BW55=3,1))</f>
        <v>2</v>
      </c>
      <c r="BX56" s="59">
        <f t="shared" ca="1" si="520"/>
        <v>0.06</v>
      </c>
      <c r="BY56" s="40">
        <f t="shared" ca="1" si="222"/>
        <v>411445.65724481287</v>
      </c>
      <c r="BZ56" s="28" cm="1">
        <f t="array" aca="1" ref="BZ56" ca="1">_xlfn.LET(_xlpm.value,RAND(),_xlfn.IFS(BZ55=1,IF(_xlpm.value&gt;0.97,2,1),BZ55=2,IF(_xlpm.value&gt;0.98,3,2),BZ55=3,1))</f>
        <v>2</v>
      </c>
      <c r="CA56" s="59">
        <f t="shared" ca="1" si="521"/>
        <v>0.06</v>
      </c>
      <c r="CB56" s="40">
        <f t="shared" ca="1" si="223"/>
        <v>253829.94219347968</v>
      </c>
      <c r="CC56" s="28" cm="1">
        <f t="array" aca="1" ref="CC56" ca="1">_xlfn.LET(_xlpm.value,RAND(),_xlfn.IFS(CC55=1,IF(_xlpm.value&gt;0.97,2,1),CC55=2,IF(_xlpm.value&gt;0.98,3,2),CC55=3,1))</f>
        <v>1</v>
      </c>
      <c r="CD56" s="59">
        <f t="shared" ca="1" si="522"/>
        <v>0.06</v>
      </c>
      <c r="CE56" s="40">
        <f t="shared" ca="1" si="224"/>
        <v>411445.65724481287</v>
      </c>
      <c r="CF56" s="28" cm="1">
        <f t="array" aca="1" ref="CF56" ca="1">_xlfn.LET(_xlpm.value,RAND(),_xlfn.IFS(CF55=1,IF(_xlpm.value&gt;0.97,2,1),CF55=2,IF(_xlpm.value&gt;0.98,3,2),CF55=3,1))</f>
        <v>2</v>
      </c>
      <c r="CG56" s="59">
        <f t="shared" ca="1" si="523"/>
        <v>0.06</v>
      </c>
      <c r="CH56" s="40">
        <f t="shared" ca="1" si="225"/>
        <v>139831.38934142407</v>
      </c>
      <c r="CI56" s="28" cm="1">
        <f t="array" aca="1" ref="CI56" ca="1">_xlfn.LET(_xlpm.value,RAND(),_xlfn.IFS(CI55=1,IF(_xlpm.value&gt;0.97,2,1),CI55=2,IF(_xlpm.value&gt;0.98,3,2),CI55=3,1))</f>
        <v>2</v>
      </c>
      <c r="CJ56" s="59">
        <f t="shared" ca="1" si="524"/>
        <v>0.06</v>
      </c>
      <c r="CK56" s="40">
        <f t="shared" ca="1" si="226"/>
        <v>411445.65724481287</v>
      </c>
      <c r="CL56" s="28" cm="1">
        <f t="array" aca="1" ref="CL56" ca="1">_xlfn.LET(_xlpm.value,RAND(),_xlfn.IFS(CL55=1,IF(_xlpm.value&gt;0.97,2,1),CL55=2,IF(_xlpm.value&gt;0.98,3,2),CL55=3,1))</f>
        <v>2</v>
      </c>
      <c r="CM56" s="59">
        <f t="shared" ca="1" si="525"/>
        <v>0.06</v>
      </c>
      <c r="CN56" s="40">
        <f t="shared" ca="1" si="227"/>
        <v>411445.65724481287</v>
      </c>
      <c r="CO56" s="28" cm="1">
        <f t="array" aca="1" ref="CO56" ca="1">_xlfn.LET(_xlpm.value,RAND(),_xlfn.IFS(CO55=1,IF(_xlpm.value&gt;0.97,2,1),CO55=2,IF(_xlpm.value&gt;0.98,3,2),CO55=3,1))</f>
        <v>2</v>
      </c>
      <c r="CP56" s="59">
        <f t="shared" ca="1" si="526"/>
        <v>0.06</v>
      </c>
      <c r="CQ56" s="40">
        <f t="shared" ca="1" si="228"/>
        <v>411445.65724481287</v>
      </c>
      <c r="CR56" s="28" cm="1">
        <f t="array" aca="1" ref="CR56" ca="1">_xlfn.LET(_xlpm.value,RAND(),_xlfn.IFS(CR55=1,IF(_xlpm.value&gt;0.97,2,1),CR55=2,IF(_xlpm.value&gt;0.98,3,2),CR55=3,1))</f>
        <v>2</v>
      </c>
      <c r="CS56" s="59">
        <f t="shared" ca="1" si="527"/>
        <v>0.06</v>
      </c>
      <c r="CT56" s="40">
        <f t="shared" ca="1" si="229"/>
        <v>411445.65724481287</v>
      </c>
      <c r="CU56" s="28" cm="1">
        <f t="array" aca="1" ref="CU56" ca="1">_xlfn.LET(_xlpm.value,RAND(),_xlfn.IFS(CU55=1,IF(_xlpm.value&gt;0.97,2,1),CU55=2,IF(_xlpm.value&gt;0.98,3,2),CU55=3,1))</f>
        <v>2</v>
      </c>
      <c r="CV56" s="59">
        <f t="shared" ca="1" si="528"/>
        <v>0.06</v>
      </c>
      <c r="CW56" s="40">
        <f t="shared" ca="1" si="230"/>
        <v>411445.65724481287</v>
      </c>
      <c r="CX56" s="28" cm="1">
        <f t="array" aca="1" ref="CX56" ca="1">_xlfn.LET(_xlpm.value,RAND(),_xlfn.IFS(CX55=1,IF(_xlpm.value&gt;0.97,2,1),CX55=2,IF(_xlpm.value&gt;0.98,3,2),CX55=3,1))</f>
        <v>1</v>
      </c>
      <c r="CY56" s="59">
        <f t="shared" ca="1" si="529"/>
        <v>0.06</v>
      </c>
      <c r="CZ56" s="40">
        <f t="shared" ca="1" si="231"/>
        <v>126980.15858264943</v>
      </c>
      <c r="DA56" s="28" cm="1">
        <f t="array" aca="1" ref="DA56" ca="1">_xlfn.LET(_xlpm.value,RAND(),_xlfn.IFS(DA55=1,IF(_xlpm.value&gt;0.97,2,1),DA55=2,IF(_xlpm.value&gt;0.98,3,2),DA55=3,1))</f>
        <v>1</v>
      </c>
      <c r="DB56" s="59">
        <f t="shared" ca="1" si="530"/>
        <v>0.06</v>
      </c>
      <c r="DC56" s="40">
        <f t="shared" ca="1" si="232"/>
        <v>411445.65724481287</v>
      </c>
      <c r="DD56" s="28" cm="1">
        <f t="array" aca="1" ref="DD56" ca="1">_xlfn.LET(_xlpm.value,RAND(),_xlfn.IFS(DD55=1,IF(_xlpm.value&gt;0.97,2,1),DD55=2,IF(_xlpm.value&gt;0.98,3,2),DD55=3,1))</f>
        <v>2</v>
      </c>
      <c r="DE56" s="59">
        <f t="shared" ca="1" si="531"/>
        <v>0.06</v>
      </c>
      <c r="DF56" s="40">
        <f t="shared" ca="1" si="233"/>
        <v>193027.06330302451</v>
      </c>
      <c r="DG56" s="28" cm="1">
        <f t="array" aca="1" ref="DG56" ca="1">_xlfn.LET(_xlpm.value,RAND(),_xlfn.IFS(DG55=1,IF(_xlpm.value&gt;0.97,2,1),DG55=2,IF(_xlpm.value&gt;0.98,3,2),DG55=3,1))</f>
        <v>2</v>
      </c>
      <c r="DH56" s="59">
        <f t="shared" ca="1" si="532"/>
        <v>0.06</v>
      </c>
      <c r="DI56" s="40">
        <f t="shared" ca="1" si="234"/>
        <v>411445.65724481287</v>
      </c>
      <c r="DJ56" s="28" cm="1">
        <f t="array" aca="1" ref="DJ56" ca="1">_xlfn.LET(_xlpm.value,RAND(),_xlfn.IFS(DJ55=1,IF(_xlpm.value&gt;0.97,2,1),DJ55=2,IF(_xlpm.value&gt;0.98,3,2),DJ55=3,1))</f>
        <v>3</v>
      </c>
      <c r="DK56" s="59">
        <f t="shared" ca="1" si="533"/>
        <v>-0.7</v>
      </c>
      <c r="DL56" s="40">
        <f t="shared" ca="1" si="235"/>
        <v>117261.53906989044</v>
      </c>
      <c r="DM56" s="28" cm="1">
        <f t="array" aca="1" ref="DM56" ca="1">_xlfn.LET(_xlpm.value,RAND(),_xlfn.IFS(DM55=1,IF(_xlpm.value&gt;0.97,2,1),DM55=2,IF(_xlpm.value&gt;0.98,3,2),DM55=3,1))</f>
        <v>1</v>
      </c>
      <c r="DN56" s="59">
        <f t="shared" ca="1" si="534"/>
        <v>0.06</v>
      </c>
      <c r="DO56" s="40">
        <f t="shared" ca="1" si="236"/>
        <v>411445.65724481287</v>
      </c>
      <c r="DP56" s="28" cm="1">
        <f t="array" aca="1" ref="DP56" ca="1">_xlfn.LET(_xlpm.value,RAND(),_xlfn.IFS(DP55=1,IF(_xlpm.value&gt;0.97,2,1),DP55=2,IF(_xlpm.value&gt;0.98,3,2),DP55=3,1))</f>
        <v>2</v>
      </c>
      <c r="DQ56" s="59">
        <f t="shared" ca="1" si="535"/>
        <v>0.06</v>
      </c>
      <c r="DR56" s="40">
        <f t="shared" ca="1" si="237"/>
        <v>411445.65724481287</v>
      </c>
      <c r="DS56" s="28" cm="1">
        <f t="array" aca="1" ref="DS56" ca="1">_xlfn.LET(_xlpm.value,RAND(),_xlfn.IFS(DS55=1,IF(_xlpm.value&gt;0.97,2,1),DS55=2,IF(_xlpm.value&gt;0.98,3,2),DS55=3,1))</f>
        <v>1</v>
      </c>
      <c r="DT56" s="59">
        <f t="shared" ca="1" si="536"/>
        <v>0.06</v>
      </c>
      <c r="DU56" s="40">
        <f t="shared" ca="1" si="238"/>
        <v>411445.65724481287</v>
      </c>
      <c r="DV56" s="28" cm="1">
        <f t="array" aca="1" ref="DV56" ca="1">_xlfn.LET(_xlpm.value,RAND(),_xlfn.IFS(DV55=1,IF(_xlpm.value&gt;0.97,2,1),DV55=2,IF(_xlpm.value&gt;0.98,3,2),DV55=3,1))</f>
        <v>2</v>
      </c>
      <c r="DW56" s="59">
        <f t="shared" ca="1" si="537"/>
        <v>0.06</v>
      </c>
      <c r="DX56" s="40">
        <f t="shared" ca="1" si="239"/>
        <v>207923.01143742446</v>
      </c>
      <c r="DY56" s="28" cm="1">
        <f t="array" aca="1" ref="DY56" ca="1">_xlfn.LET(_xlpm.value,RAND(),_xlfn.IFS(DY55=1,IF(_xlpm.value&gt;0.97,2,1),DY55=2,IF(_xlpm.value&gt;0.98,3,2),DY55=3,1))</f>
        <v>1</v>
      </c>
      <c r="DZ56" s="59">
        <f t="shared" ca="1" si="538"/>
        <v>0.06</v>
      </c>
      <c r="EA56" s="40">
        <f t="shared" ca="1" si="240"/>
        <v>124599.61515025629</v>
      </c>
      <c r="EB56" s="28" cm="1">
        <f t="array" aca="1" ref="EB56" ca="1">_xlfn.LET(_xlpm.value,RAND(),_xlfn.IFS(EB55=1,IF(_xlpm.value&gt;0.97,2,1),EB55=2,IF(_xlpm.value&gt;0.98,3,2),EB55=3,1))</f>
        <v>2</v>
      </c>
      <c r="EC56" s="59">
        <f t="shared" ca="1" si="539"/>
        <v>0.06</v>
      </c>
      <c r="ED56" s="40">
        <f t="shared" ca="1" si="241"/>
        <v>180520.1380103332</v>
      </c>
      <c r="EE56" s="28" cm="1">
        <f t="array" aca="1" ref="EE56" ca="1">_xlfn.LET(_xlpm.value,RAND(),_xlfn.IFS(EE55=1,IF(_xlpm.value&gt;0.97,2,1),EE55=2,IF(_xlpm.value&gt;0.98,3,2),EE55=3,1))</f>
        <v>1</v>
      </c>
      <c r="EF56" s="59">
        <f t="shared" ca="1" si="540"/>
        <v>0.06</v>
      </c>
      <c r="EG56" s="40">
        <f t="shared" ca="1" si="242"/>
        <v>411445.65724481287</v>
      </c>
      <c r="EH56" s="28" cm="1">
        <f t="array" aca="1" ref="EH56" ca="1">_xlfn.LET(_xlpm.value,RAND(),_xlfn.IFS(EH55=1,IF(_xlpm.value&gt;0.97,2,1),EH55=2,IF(_xlpm.value&gt;0.98,3,2),EH55=3,1))</f>
        <v>1</v>
      </c>
      <c r="EI56" s="59">
        <f t="shared" ca="1" si="541"/>
        <v>0.06</v>
      </c>
      <c r="EJ56" s="40">
        <f t="shared" ca="1" si="243"/>
        <v>411445.65724481287</v>
      </c>
      <c r="EK56" s="28" cm="1">
        <f t="array" aca="1" ref="EK56" ca="1">_xlfn.LET(_xlpm.value,RAND(),_xlfn.IFS(EK55=1,IF(_xlpm.value&gt;0.97,2,1),EK55=2,IF(_xlpm.value&gt;0.98,3,2),EK55=3,1))</f>
        <v>1</v>
      </c>
      <c r="EL56" s="59">
        <f t="shared" ca="1" si="542"/>
        <v>0.06</v>
      </c>
      <c r="EM56" s="40">
        <f t="shared" ca="1" si="244"/>
        <v>411445.65724481287</v>
      </c>
      <c r="EN56" s="28" cm="1">
        <f t="array" aca="1" ref="EN56" ca="1">_xlfn.LET(_xlpm.value,RAND(),_xlfn.IFS(EN55=1,IF(_xlpm.value&gt;0.97,2,1),EN55=2,IF(_xlpm.value&gt;0.98,3,2),EN55=3,1))</f>
        <v>2</v>
      </c>
      <c r="EO56" s="59">
        <f t="shared" ca="1" si="543"/>
        <v>0.06</v>
      </c>
      <c r="EP56" s="40">
        <f t="shared" ca="1" si="245"/>
        <v>188612.94681261497</v>
      </c>
      <c r="EQ56" s="28" cm="1">
        <f t="array" aca="1" ref="EQ56" ca="1">_xlfn.LET(_xlpm.value,RAND(),_xlfn.IFS(EQ55=1,IF(_xlpm.value&gt;0.97,2,1),EQ55=2,IF(_xlpm.value&gt;0.98,3,2),EQ55=3,1))</f>
        <v>2</v>
      </c>
      <c r="ER56" s="59">
        <f t="shared" ca="1" si="544"/>
        <v>0.06</v>
      </c>
      <c r="ES56" s="40">
        <f t="shared" ca="1" si="246"/>
        <v>411445.65724481287</v>
      </c>
      <c r="ET56" s="28" cm="1">
        <f t="array" aca="1" ref="ET56" ca="1">_xlfn.LET(_xlpm.value,RAND(),_xlfn.IFS(ET55=1,IF(_xlpm.value&gt;0.97,2,1),ET55=2,IF(_xlpm.value&gt;0.98,3,2),ET55=3,1))</f>
        <v>1</v>
      </c>
      <c r="EU56" s="59">
        <f t="shared" ca="1" si="545"/>
        <v>0.06</v>
      </c>
      <c r="EV56" s="40">
        <f t="shared" ca="1" si="247"/>
        <v>125755.21875821412</v>
      </c>
      <c r="EW56" s="28" cm="1">
        <f t="array" aca="1" ref="EW56" ca="1">_xlfn.LET(_xlpm.value,RAND(),_xlfn.IFS(EW55=1,IF(_xlpm.value&gt;0.97,2,1),EW55=2,IF(_xlpm.value&gt;0.98,3,2),EW55=3,1))</f>
        <v>1</v>
      </c>
      <c r="EX56" s="59">
        <f t="shared" ca="1" si="546"/>
        <v>0.06</v>
      </c>
      <c r="EY56" s="40">
        <f t="shared" ca="1" si="248"/>
        <v>153449.77790866667</v>
      </c>
      <c r="EZ56" s="28" cm="1">
        <f t="array" aca="1" ref="EZ56" ca="1">_xlfn.LET(_xlpm.value,RAND(),_xlfn.IFS(EZ55=1,IF(_xlpm.value&gt;0.97,2,1),EZ55=2,IF(_xlpm.value&gt;0.98,3,2),EZ55=3,1))</f>
        <v>2</v>
      </c>
      <c r="FA56" s="59">
        <f t="shared" ca="1" si="547"/>
        <v>0.06</v>
      </c>
      <c r="FB56" s="40">
        <f t="shared" ca="1" si="249"/>
        <v>411445.65724481287</v>
      </c>
      <c r="FC56" s="28" cm="1">
        <f t="array" aca="1" ref="FC56" ca="1">_xlfn.LET(_xlpm.value,RAND(),_xlfn.IFS(FC55=1,IF(_xlpm.value&gt;0.97,2,1),FC55=2,IF(_xlpm.value&gt;0.98,3,2),FC55=3,1))</f>
        <v>2</v>
      </c>
      <c r="FD56" s="59">
        <f t="shared" ca="1" si="548"/>
        <v>0.06</v>
      </c>
      <c r="FE56" s="40">
        <f t="shared" ca="1" si="250"/>
        <v>411445.65724481287</v>
      </c>
      <c r="FF56" s="28" cm="1">
        <f t="array" aca="1" ref="FF56" ca="1">_xlfn.LET(_xlpm.value,RAND(),_xlfn.IFS(FF55=1,IF(_xlpm.value&gt;0.97,2,1),FF55=2,IF(_xlpm.value&gt;0.98,3,2),FF55=3,1))</f>
        <v>2</v>
      </c>
      <c r="FG56" s="59">
        <f t="shared" ca="1" si="549"/>
        <v>0.06</v>
      </c>
      <c r="FH56" s="40">
        <f t="shared" ca="1" si="251"/>
        <v>411445.65724481287</v>
      </c>
      <c r="FI56" s="28" cm="1">
        <f t="array" aca="1" ref="FI56" ca="1">_xlfn.LET(_xlpm.value,RAND(),_xlfn.IFS(FI55=1,IF(_xlpm.value&gt;0.97,2,1),FI55=2,IF(_xlpm.value&gt;0.98,3,2),FI55=3,1))</f>
        <v>1</v>
      </c>
      <c r="FJ56" s="59">
        <f t="shared" ca="1" si="550"/>
        <v>0.06</v>
      </c>
      <c r="FK56" s="40">
        <f t="shared" ca="1" si="252"/>
        <v>411445.65724481287</v>
      </c>
      <c r="FL56" s="28" cm="1">
        <f t="array" aca="1" ref="FL56" ca="1">_xlfn.LET(_xlpm.value,RAND(),_xlfn.IFS(FL55=1,IF(_xlpm.value&gt;0.97,2,1),FL55=2,IF(_xlpm.value&gt;0.98,3,2),FL55=3,1))</f>
        <v>1</v>
      </c>
      <c r="FM56" s="59">
        <f t="shared" ca="1" si="551"/>
        <v>0.06</v>
      </c>
      <c r="FN56" s="40">
        <f t="shared" ca="1" si="253"/>
        <v>411445.65724481287</v>
      </c>
      <c r="FO56" s="28" cm="1">
        <f t="array" aca="1" ref="FO56" ca="1">_xlfn.LET(_xlpm.value,RAND(),_xlfn.IFS(FO55=1,IF(_xlpm.value&gt;0.97,2,1),FO55=2,IF(_xlpm.value&gt;0.98,3,2),FO55=3,1))</f>
        <v>2</v>
      </c>
      <c r="FP56" s="59">
        <f t="shared" ca="1" si="552"/>
        <v>0.06</v>
      </c>
      <c r="FQ56" s="40">
        <f t="shared" ca="1" si="254"/>
        <v>225664.32400066519</v>
      </c>
      <c r="FR56" s="28" cm="1">
        <f t="array" aca="1" ref="FR56" ca="1">_xlfn.LET(_xlpm.value,RAND(),_xlfn.IFS(FR55=1,IF(_xlpm.value&gt;0.97,2,1),FR55=2,IF(_xlpm.value&gt;0.98,3,2),FR55=3,1))</f>
        <v>1</v>
      </c>
      <c r="FS56" s="59">
        <f t="shared" ca="1" si="553"/>
        <v>0.06</v>
      </c>
      <c r="FT56" s="40">
        <f t="shared" ca="1" si="255"/>
        <v>193027.06330302451</v>
      </c>
      <c r="FU56" s="28" cm="1">
        <f t="array" aca="1" ref="FU56" ca="1">_xlfn.LET(_xlpm.value,RAND(),_xlfn.IFS(FU55=1,IF(_xlpm.value&gt;0.97,2,1),FU55=2,IF(_xlpm.value&gt;0.98,3,2),FU55=3,1))</f>
        <v>2</v>
      </c>
      <c r="FV56" s="59">
        <f t="shared" ca="1" si="554"/>
        <v>0.06</v>
      </c>
      <c r="FW56" s="40">
        <f t="shared" ca="1" si="256"/>
        <v>411445.65724481287</v>
      </c>
      <c r="FX56" s="28" cm="1">
        <f t="array" aca="1" ref="FX56" ca="1">_xlfn.LET(_xlpm.value,RAND(),_xlfn.IFS(FX55=1,IF(_xlpm.value&gt;0.97,2,1),FX55=2,IF(_xlpm.value&gt;0.98,3,2),FX55=3,1))</f>
        <v>1</v>
      </c>
      <c r="FY56" s="59">
        <f t="shared" ca="1" si="555"/>
        <v>0.06</v>
      </c>
      <c r="FZ56" s="40">
        <f t="shared" ca="1" si="257"/>
        <v>411445.65724481287</v>
      </c>
      <c r="GA56" s="28" cm="1">
        <f t="array" aca="1" ref="GA56" ca="1">_xlfn.LET(_xlpm.value,RAND(),_xlfn.IFS(GA55=1,IF(_xlpm.value&gt;0.97,2,1),GA55=2,IF(_xlpm.value&gt;0.98,3,2),GA55=3,1))</f>
        <v>2</v>
      </c>
      <c r="GB56" s="59">
        <f t="shared" ca="1" si="556"/>
        <v>0.06</v>
      </c>
      <c r="GC56" s="40">
        <f t="shared" ca="1" si="258"/>
        <v>411445.65724481287</v>
      </c>
      <c r="GD56" s="28" cm="1">
        <f t="array" aca="1" ref="GD56" ca="1">_xlfn.LET(_xlpm.value,RAND(),_xlfn.IFS(GD55=1,IF(_xlpm.value&gt;0.97,2,1),GD55=2,IF(_xlpm.value&gt;0.98,3,2),GD55=3,1))</f>
        <v>2</v>
      </c>
      <c r="GE56" s="59">
        <f t="shared" ca="1" si="557"/>
        <v>0.06</v>
      </c>
      <c r="GF56" s="40">
        <f t="shared" ca="1" si="259"/>
        <v>411445.65724481287</v>
      </c>
      <c r="GG56" s="28" cm="1">
        <f t="array" aca="1" ref="GG56" ca="1">_xlfn.LET(_xlpm.value,RAND(),_xlfn.IFS(GG55=1,IF(_xlpm.value&gt;0.97,2,1),GG55=2,IF(_xlpm.value&gt;0.98,3,2),GG55=3,1))</f>
        <v>1</v>
      </c>
      <c r="GH56" s="59">
        <f t="shared" ca="1" si="558"/>
        <v>0.06</v>
      </c>
      <c r="GI56" s="40">
        <f t="shared" ca="1" si="260"/>
        <v>118125.07331053042</v>
      </c>
      <c r="GJ56" s="28" cm="1">
        <f t="array" aca="1" ref="GJ56" ca="1">_xlfn.LET(_xlpm.value,RAND(),_xlfn.IFS(GJ55=1,IF(_xlpm.value&gt;0.97,2,1),GJ55=2,IF(_xlpm.value&gt;0.98,3,2),GJ55=3,1))</f>
        <v>2</v>
      </c>
      <c r="GK56" s="59">
        <f t="shared" ca="1" si="559"/>
        <v>0.06</v>
      </c>
      <c r="GL56" s="40">
        <f t="shared" ca="1" si="261"/>
        <v>411445.65724481287</v>
      </c>
      <c r="GM56" s="28" cm="1">
        <f t="array" aca="1" ref="GM56" ca="1">_xlfn.LET(_xlpm.value,RAND(),_xlfn.IFS(GM55=1,IF(_xlpm.value&gt;0.97,2,1),GM55=2,IF(_xlpm.value&gt;0.98,3,2),GM55=3,1))</f>
        <v>2</v>
      </c>
      <c r="GN56" s="59">
        <f t="shared" ca="1" si="560"/>
        <v>0.06</v>
      </c>
      <c r="GO56" s="40">
        <f t="shared" ca="1" si="262"/>
        <v>134299.56422304219</v>
      </c>
      <c r="GP56" s="28" cm="1">
        <f t="array" aca="1" ref="GP56" ca="1">_xlfn.LET(_xlpm.value,RAND(),_xlfn.IFS(GP55=1,IF(_xlpm.value&gt;0.97,2,1),GP55=2,IF(_xlpm.value&gt;0.98,3,2),GP55=3,1))</f>
        <v>2</v>
      </c>
      <c r="GQ56" s="59">
        <f t="shared" ca="1" si="561"/>
        <v>0.06</v>
      </c>
      <c r="GR56" s="40">
        <f t="shared" ca="1" si="263"/>
        <v>411445.65724481287</v>
      </c>
      <c r="GS56" s="28" cm="1">
        <f t="array" aca="1" ref="GS56" ca="1">_xlfn.LET(_xlpm.value,RAND(),_xlfn.IFS(GS55=1,IF(_xlpm.value&gt;0.97,2,1),GS55=2,IF(_xlpm.value&gt;0.98,3,2),GS55=3,1))</f>
        <v>1</v>
      </c>
      <c r="GT56" s="59">
        <f t="shared" ca="1" si="562"/>
        <v>0.06</v>
      </c>
      <c r="GU56" s="40">
        <f t="shared" ca="1" si="264"/>
        <v>172767.72236942902</v>
      </c>
      <c r="GV56" s="28" cm="1">
        <f t="array" aca="1" ref="GV56" ca="1">_xlfn.LET(_xlpm.value,RAND(),_xlfn.IFS(GV55=1,IF(_xlpm.value&gt;0.97,2,1),GV55=2,IF(_xlpm.value&gt;0.98,3,2),GV55=3,1))</f>
        <v>2</v>
      </c>
      <c r="GW56" s="59">
        <f t="shared" ca="1" si="563"/>
        <v>0.06</v>
      </c>
      <c r="GX56" s="40">
        <f t="shared" ca="1" si="265"/>
        <v>411445.65724481287</v>
      </c>
      <c r="GY56" s="28" cm="1">
        <f t="array" aca="1" ref="GY56" ca="1">_xlfn.LET(_xlpm.value,RAND(),_xlfn.IFS(GY55=1,IF(_xlpm.value&gt;0.97,2,1),GY55=2,IF(_xlpm.value&gt;0.98,3,2),GY55=3,1))</f>
        <v>1</v>
      </c>
      <c r="GZ56" s="59">
        <f t="shared" ca="1" si="564"/>
        <v>0.06</v>
      </c>
      <c r="HA56" s="40">
        <f t="shared" ca="1" si="266"/>
        <v>411445.65724481287</v>
      </c>
      <c r="HB56" s="28" cm="1">
        <f t="array" aca="1" ref="HB56" ca="1">_xlfn.LET(_xlpm.value,RAND(),_xlfn.IFS(HB55=1,IF(_xlpm.value&gt;0.97,2,1),HB55=2,IF(_xlpm.value&gt;0.98,3,2),HB55=3,1))</f>
        <v>1</v>
      </c>
      <c r="HC56" s="59">
        <f t="shared" ca="1" si="565"/>
        <v>0.06</v>
      </c>
      <c r="HD56" s="40">
        <f t="shared" ca="1" si="267"/>
        <v>132660.31841896207</v>
      </c>
      <c r="HE56" s="28" cm="1">
        <f t="array" aca="1" ref="HE56" ca="1">_xlfn.LET(_xlpm.value,RAND(),_xlfn.IFS(HE55=1,IF(_xlpm.value&gt;0.97,2,1),HE55=2,IF(_xlpm.value&gt;0.98,3,2),HE55=3,1))</f>
        <v>2</v>
      </c>
      <c r="HF56" s="59">
        <f t="shared" ca="1" si="566"/>
        <v>0.06</v>
      </c>
      <c r="HG56" s="40">
        <f t="shared" ca="1" si="268"/>
        <v>225664.32400066519</v>
      </c>
      <c r="HH56" s="28" cm="1">
        <f t="array" aca="1" ref="HH56" ca="1">_xlfn.LET(_xlpm.value,RAND(),_xlfn.IFS(HH55=1,IF(_xlpm.value&gt;0.97,2,1),HH55=2,IF(_xlpm.value&gt;0.98,3,2),HH55=3,1))</f>
        <v>2</v>
      </c>
      <c r="HI56" s="59">
        <f t="shared" ca="1" si="567"/>
        <v>0.06</v>
      </c>
      <c r="HJ56" s="40">
        <f t="shared" ca="1" si="269"/>
        <v>411445.65724481287</v>
      </c>
      <c r="HK56" s="28" cm="1">
        <f t="array" aca="1" ref="HK56" ca="1">_xlfn.LET(_xlpm.value,RAND(),_xlfn.IFS(HK55=1,IF(_xlpm.value&gt;0.97,2,1),HK55=2,IF(_xlpm.value&gt;0.98,3,2),HK55=3,1))</f>
        <v>1</v>
      </c>
      <c r="HL56" s="59">
        <f t="shared" ca="1" si="568"/>
        <v>0.06</v>
      </c>
      <c r="HM56" s="40">
        <f t="shared" ca="1" si="270"/>
        <v>411445.65724481287</v>
      </c>
      <c r="HN56" s="28" cm="1">
        <f t="array" aca="1" ref="HN56" ca="1">_xlfn.LET(_xlpm.value,RAND(),_xlfn.IFS(HN55=1,IF(_xlpm.value&gt;0.97,2,1),HN55=2,IF(_xlpm.value&gt;0.98,3,2),HN55=3,1))</f>
        <v>2</v>
      </c>
      <c r="HO56" s="59">
        <f t="shared" ca="1" si="569"/>
        <v>0.06</v>
      </c>
      <c r="HP56" s="40">
        <f t="shared" ca="1" si="271"/>
        <v>344668.91396711388</v>
      </c>
      <c r="HQ56" s="28" cm="1">
        <f t="array" aca="1" ref="HQ56" ca="1">_xlfn.LET(_xlpm.value,RAND(),_xlfn.IFS(HQ55=1,IF(_xlpm.value&gt;0.97,2,1),HQ55=2,IF(_xlpm.value&gt;0.98,3,2),HQ55=3,1))</f>
        <v>1</v>
      </c>
      <c r="HR56" s="59">
        <f t="shared" ca="1" si="570"/>
        <v>0.06</v>
      </c>
      <c r="HS56" s="40">
        <f t="shared" ca="1" si="272"/>
        <v>411445.65724481287</v>
      </c>
      <c r="HT56" s="28" cm="1">
        <f t="array" aca="1" ref="HT56" ca="1">_xlfn.LET(_xlpm.value,RAND(),_xlfn.IFS(HT55=1,IF(_xlpm.value&gt;0.97,2,1),HT55=2,IF(_xlpm.value&gt;0.98,3,2),HT55=3,1))</f>
        <v>1</v>
      </c>
      <c r="HU56" s="59">
        <f t="shared" ca="1" si="571"/>
        <v>0.06</v>
      </c>
      <c r="HV56" s="40">
        <f t="shared" ca="1" si="273"/>
        <v>411445.65724481287</v>
      </c>
      <c r="HW56" s="28" cm="1">
        <f t="array" aca="1" ref="HW56" ca="1">_xlfn.LET(_xlpm.value,RAND(),_xlfn.IFS(HW55=1,IF(_xlpm.value&gt;0.97,2,1),HW55=2,IF(_xlpm.value&gt;0.98,3,2),HW55=3,1))</f>
        <v>1</v>
      </c>
      <c r="HX56" s="59">
        <f t="shared" ca="1" si="572"/>
        <v>0.06</v>
      </c>
      <c r="HY56" s="40">
        <f t="shared" ca="1" si="274"/>
        <v>150837.06914015074</v>
      </c>
      <c r="HZ56" s="28" cm="1">
        <f t="array" aca="1" ref="HZ56" ca="1">_xlfn.LET(_xlpm.value,RAND(),_xlfn.IFS(HZ55=1,IF(_xlpm.value&gt;0.97,2,1),HZ55=2,IF(_xlpm.value&gt;0.98,3,2),HZ55=3,1))</f>
        <v>2</v>
      </c>
      <c r="IA56" s="59">
        <f t="shared" ca="1" si="573"/>
        <v>0.06</v>
      </c>
      <c r="IB56" s="40">
        <f t="shared" ca="1" si="275"/>
        <v>411445.65724481287</v>
      </c>
      <c r="IC56" s="28" cm="1">
        <f t="array" aca="1" ref="IC56" ca="1">_xlfn.LET(_xlpm.value,RAND(),_xlfn.IFS(IC55=1,IF(_xlpm.value&gt;0.97,2,1),IC55=2,IF(_xlpm.value&gt;0.98,3,2),IC55=3,1))</f>
        <v>1</v>
      </c>
      <c r="ID56" s="59">
        <f t="shared" ca="1" si="574"/>
        <v>0.06</v>
      </c>
      <c r="IE56" s="40">
        <f t="shared" ca="1" si="276"/>
        <v>411445.65724481287</v>
      </c>
      <c r="IF56" s="28" cm="1">
        <f t="array" aca="1" ref="IF56" ca="1">_xlfn.LET(_xlpm.value,RAND(),_xlfn.IFS(IF55=1,IF(_xlpm.value&gt;0.97,2,1),IF55=2,IF(_xlpm.value&gt;0.98,3,2),IF55=3,1))</f>
        <v>1</v>
      </c>
      <c r="IG56" s="59">
        <f t="shared" ca="1" si="575"/>
        <v>0.06</v>
      </c>
      <c r="IH56" s="40">
        <f t="shared" ca="1" si="277"/>
        <v>411445.65724481287</v>
      </c>
      <c r="II56" s="28" cm="1">
        <f t="array" aca="1" ref="II56" ca="1">_xlfn.LET(_xlpm.value,RAND(),_xlfn.IFS(II55=1,IF(_xlpm.value&gt;0.97,2,1),II55=2,IF(_xlpm.value&gt;0.98,3,2),II55=3,1))</f>
        <v>2</v>
      </c>
      <c r="IJ56" s="59">
        <f t="shared" ca="1" si="576"/>
        <v>0.06</v>
      </c>
      <c r="IK56" s="40">
        <f t="shared" ca="1" si="278"/>
        <v>411445.65724481287</v>
      </c>
      <c r="IL56" s="28" cm="1">
        <f t="array" aca="1" ref="IL56" ca="1">_xlfn.LET(_xlpm.value,RAND(),_xlfn.IFS(IL55=1,IF(_xlpm.value&gt;0.97,2,1),IL55=2,IF(_xlpm.value&gt;0.98,3,2),IL55=3,1))</f>
        <v>2</v>
      </c>
      <c r="IM56" s="59">
        <f t="shared" ca="1" si="577"/>
        <v>0.06</v>
      </c>
      <c r="IN56" s="40">
        <f t="shared" ca="1" si="279"/>
        <v>411445.65724481287</v>
      </c>
      <c r="IO56" s="28" cm="1">
        <f t="array" aca="1" ref="IO56" ca="1">_xlfn.LET(_xlpm.value,RAND(),_xlfn.IFS(IO55=1,IF(_xlpm.value&gt;0.97,2,1),IO55=2,IF(_xlpm.value&gt;0.98,3,2),IO55=3,1))</f>
        <v>2</v>
      </c>
      <c r="IP56" s="59">
        <f t="shared" ca="1" si="578"/>
        <v>0.06</v>
      </c>
      <c r="IQ56" s="40">
        <f t="shared" ca="1" si="280"/>
        <v>411445.65724481287</v>
      </c>
      <c r="IR56" s="28" cm="1">
        <f t="array" aca="1" ref="IR56" ca="1">_xlfn.LET(_xlpm.value,RAND(),_xlfn.IFS(IR55=1,IF(_xlpm.value&gt;0.97,2,1),IR55=2,IF(_xlpm.value&gt;0.98,3,2),IR55=3,1))</f>
        <v>1</v>
      </c>
      <c r="IS56" s="59">
        <f t="shared" ca="1" si="579"/>
        <v>0.06</v>
      </c>
      <c r="IT56" s="40">
        <f t="shared" ca="1" si="281"/>
        <v>123509.42306727721</v>
      </c>
      <c r="IU56" s="28" cm="1">
        <f t="array" aca="1" ref="IU56" ca="1">_xlfn.LET(_xlpm.value,RAND(),_xlfn.IFS(IU55=1,IF(_xlpm.value&gt;0.97,2,1),IU55=2,IF(_xlpm.value&gt;0.98,3,2),IU55=3,1))</f>
        <v>2</v>
      </c>
      <c r="IV56" s="59">
        <f t="shared" ca="1" si="580"/>
        <v>0.06</v>
      </c>
      <c r="IW56" s="40">
        <f t="shared" ca="1" si="282"/>
        <v>411445.65724481287</v>
      </c>
      <c r="IX56" s="28" cm="1">
        <f t="array" aca="1" ref="IX56" ca="1">_xlfn.LET(_xlpm.value,RAND(),_xlfn.IFS(IX55=1,IF(_xlpm.value&gt;0.97,2,1),IX55=2,IF(_xlpm.value&gt;0.98,3,2),IX55=3,1))</f>
        <v>2</v>
      </c>
      <c r="IY56" s="59">
        <f t="shared" ca="1" si="581"/>
        <v>0.06</v>
      </c>
      <c r="IZ56" s="40">
        <f t="shared" ca="1" si="283"/>
        <v>411445.65724481287</v>
      </c>
      <c r="JA56" s="28" cm="1">
        <f t="array" aca="1" ref="JA56" ca="1">_xlfn.LET(_xlpm.value,RAND(),_xlfn.IFS(JA55=1,IF(_xlpm.value&gt;0.97,2,1),JA55=2,IF(_xlpm.value&gt;0.98,3,2),JA55=3,1))</f>
        <v>1</v>
      </c>
      <c r="JB56" s="59">
        <f t="shared" ca="1" si="582"/>
        <v>0.06</v>
      </c>
      <c r="JC56" s="40">
        <f t="shared" ca="1" si="284"/>
        <v>411445.65724481287</v>
      </c>
      <c r="JD56" s="28" cm="1">
        <f t="array" aca="1" ref="JD56" ca="1">_xlfn.LET(_xlpm.value,RAND(),_xlfn.IFS(JD55=1,IF(_xlpm.value&gt;0.97,2,1),JD55=2,IF(_xlpm.value&gt;0.98,3,2),JD55=3,1))</f>
        <v>1</v>
      </c>
      <c r="JE56" s="59">
        <f t="shared" ca="1" si="583"/>
        <v>0.06</v>
      </c>
      <c r="JF56" s="40">
        <f t="shared" ca="1" si="285"/>
        <v>411445.65724481287</v>
      </c>
      <c r="JG56" s="28" cm="1">
        <f t="array" aca="1" ref="JG56" ca="1">_xlfn.LET(_xlpm.value,RAND(),_xlfn.IFS(JG55=1,IF(_xlpm.value&gt;0.97,2,1),JG55=2,IF(_xlpm.value&gt;0.98,3,2),JG55=3,1))</f>
        <v>2</v>
      </c>
      <c r="JH56" s="59">
        <f t="shared" ca="1" si="584"/>
        <v>0.06</v>
      </c>
      <c r="JI56" s="40">
        <f t="shared" ca="1" si="286"/>
        <v>411445.65724481287</v>
      </c>
      <c r="JJ56" s="28" cm="1">
        <f t="array" aca="1" ref="JJ56" ca="1">_xlfn.LET(_xlpm.value,RAND(),_xlfn.IFS(JJ55=1,IF(_xlpm.value&gt;0.97,2,1),JJ55=2,IF(_xlpm.value&gt;0.98,3,2),JJ55=3,1))</f>
        <v>1</v>
      </c>
      <c r="JK56" s="59">
        <f t="shared" ca="1" si="585"/>
        <v>0.06</v>
      </c>
      <c r="JL56" s="40">
        <f t="shared" ca="1" si="287"/>
        <v>125755.21875821412</v>
      </c>
      <c r="JM56" s="28" cm="1">
        <f t="array" aca="1" ref="JM56" ca="1">_xlfn.LET(_xlpm.value,RAND(),_xlfn.IFS(JM55=1,IF(_xlpm.value&gt;0.97,2,1),JM55=2,IF(_xlpm.value&gt;0.98,3,2),JM55=3,1))</f>
        <v>2</v>
      </c>
      <c r="JN56" s="59">
        <f t="shared" ca="1" si="586"/>
        <v>0.06</v>
      </c>
      <c r="JO56" s="40">
        <f t="shared" ca="1" si="288"/>
        <v>184448.68597260592</v>
      </c>
      <c r="JP56" s="28" cm="1">
        <f t="array" aca="1" ref="JP56" ca="1">_xlfn.LET(_xlpm.value,RAND(),_xlfn.IFS(JP55=1,IF(_xlpm.value&gt;0.97,2,1),JP55=2,IF(_xlpm.value&gt;0.98,3,2),JP55=3,1))</f>
        <v>2</v>
      </c>
      <c r="JQ56" s="59">
        <f t="shared" ca="1" si="587"/>
        <v>0.06</v>
      </c>
      <c r="JR56" s="40">
        <f t="shared" ca="1" si="289"/>
        <v>153449.77790866667</v>
      </c>
      <c r="JS56" s="28" cm="1">
        <f t="array" aca="1" ref="JS56" ca="1">_xlfn.LET(_xlpm.value,RAND(),_xlfn.IFS(JS55=1,IF(_xlpm.value&gt;0.97,2,1),JS55=2,IF(_xlpm.value&gt;0.98,3,2),JS55=3,1))</f>
        <v>2</v>
      </c>
      <c r="JT56" s="59">
        <f t="shared" ca="1" si="588"/>
        <v>0.06</v>
      </c>
      <c r="JU56" s="40">
        <f t="shared" ca="1" si="290"/>
        <v>278996.33314094413</v>
      </c>
      <c r="JV56" s="28" cm="1">
        <f t="array" aca="1" ref="JV56" ca="1">_xlfn.LET(_xlpm.value,RAND(),_xlfn.IFS(JV55=1,IF(_xlpm.value&gt;0.97,2,1),JV55=2,IF(_xlpm.value&gt;0.98,3,2),JV55=3,1))</f>
        <v>2</v>
      </c>
      <c r="JW56" s="59">
        <f t="shared" ca="1" si="589"/>
        <v>0.06</v>
      </c>
      <c r="JX56" s="40">
        <f t="shared" ca="1" si="291"/>
        <v>411445.65724481287</v>
      </c>
      <c r="JY56" s="28" cm="1">
        <f t="array" aca="1" ref="JY56" ca="1">_xlfn.LET(_xlpm.value,RAND(),_xlfn.IFS(JY55=1,IF(_xlpm.value&gt;0.97,2,1),JY55=2,IF(_xlpm.value&gt;0.98,3,2),JY55=3,1))</f>
        <v>1</v>
      </c>
      <c r="JZ56" s="59">
        <f t="shared" ca="1" si="590"/>
        <v>0.06</v>
      </c>
      <c r="KA56" s="40">
        <f t="shared" ca="1" si="292"/>
        <v>148372.24954721116</v>
      </c>
      <c r="KB56" s="28" cm="1">
        <f t="array" aca="1" ref="KB56" ca="1">_xlfn.LET(_xlpm.value,RAND(),_xlfn.IFS(KB55=1,IF(_xlpm.value&gt;0.97,2,1),KB55=2,IF(_xlpm.value&gt;0.98,3,2),KB55=3,1))</f>
        <v>2</v>
      </c>
      <c r="KC56" s="59">
        <f t="shared" ca="1" si="591"/>
        <v>0.06</v>
      </c>
      <c r="KD56" s="40">
        <f t="shared" ca="1" si="293"/>
        <v>151964.55803682594</v>
      </c>
      <c r="KE56" s="28" cm="1">
        <f t="array" aca="1" ref="KE56" ca="1">_xlfn.LET(_xlpm.value,RAND(),_xlfn.IFS(KE55=1,IF(_xlpm.value&gt;0.97,2,1),KE55=2,IF(_xlpm.value&gt;0.98,3,2),KE55=3,1))</f>
        <v>1</v>
      </c>
      <c r="KF56" s="59">
        <f t="shared" ca="1" si="592"/>
        <v>0.06</v>
      </c>
      <c r="KG56" s="40">
        <f t="shared" ca="1" si="294"/>
        <v>411445.65724481287</v>
      </c>
      <c r="KH56" s="28" cm="1">
        <f t="array" aca="1" ref="KH56" ca="1">_xlfn.LET(_xlpm.value,RAND(),_xlfn.IFS(KH55=1,IF(_xlpm.value&gt;0.97,2,1),KH55=2,IF(_xlpm.value&gt;0.98,3,2),KH55=3,1))</f>
        <v>1</v>
      </c>
      <c r="KI56" s="59">
        <f t="shared" ca="1" si="593"/>
        <v>0.06</v>
      </c>
      <c r="KJ56" s="40">
        <f t="shared" ca="1" si="295"/>
        <v>411445.65724481287</v>
      </c>
      <c r="KK56" s="28" cm="1">
        <f t="array" aca="1" ref="KK56" ca="1">_xlfn.LET(_xlpm.value,RAND(),_xlfn.IFS(KK55=1,IF(_xlpm.value&gt;0.97,2,1),KK55=2,IF(_xlpm.value&gt;0.98,3,2),KK55=3,1))</f>
        <v>1</v>
      </c>
      <c r="KL56" s="59">
        <f t="shared" ca="1" si="594"/>
        <v>0.06</v>
      </c>
      <c r="KM56" s="40">
        <f t="shared" ca="1" si="296"/>
        <v>411445.65724481287</v>
      </c>
      <c r="KN56" s="28" cm="1">
        <f t="array" aca="1" ref="KN56" ca="1">_xlfn.LET(_xlpm.value,RAND(),_xlfn.IFS(KN55=1,IF(_xlpm.value&gt;0.97,2,1),KN55=2,IF(_xlpm.value&gt;0.98,3,2),KN55=3,1))</f>
        <v>1</v>
      </c>
      <c r="KO56" s="59">
        <f t="shared" ca="1" si="595"/>
        <v>0.06</v>
      </c>
      <c r="KP56" s="40">
        <f t="shared" ca="1" si="297"/>
        <v>411445.65724481287</v>
      </c>
      <c r="KQ56" s="28"/>
    </row>
    <row r="57" spans="1:303" x14ac:dyDescent="0.2">
      <c r="A57" s="111">
        <v>46934</v>
      </c>
      <c r="B57" s="64">
        <v>1893.7154400000002</v>
      </c>
      <c r="C57" s="28" cm="1">
        <f t="array" aca="1" ref="C57" ca="1">_xlfn.LET(_xlpm.value,RAND(),_xlfn.IFS(C56=1,IF(_xlpm.value&gt;0.97,2,1),C56=2,IF(_xlpm.value&gt;0.98,3,2),C56=3,1))</f>
        <v>2</v>
      </c>
      <c r="D57" s="59">
        <f t="shared" ca="1" si="0"/>
        <v>0.06</v>
      </c>
      <c r="E57" s="40">
        <f t="shared" ca="1" si="298"/>
        <v>437268.62594350171</v>
      </c>
      <c r="F57" s="28" cm="1">
        <f t="array" aca="1" ref="F57" ca="1">_xlfn.LET(_xlpm.value,RAND(),_xlfn.IFS(F56=1,IF(_xlpm.value&gt;0.97,2,1),F56=2,IF(_xlpm.value&gt;0.98,3,2),F56=3,1))</f>
        <v>2</v>
      </c>
      <c r="G57" s="59">
        <f t="shared" ca="1" si="497"/>
        <v>0.06</v>
      </c>
      <c r="H57" s="40">
        <f t="shared" ca="1" si="199"/>
        <v>437268.62594350171</v>
      </c>
      <c r="I57" s="28" cm="1">
        <f t="array" aca="1" ref="I57" ca="1">_xlfn.LET(_xlpm.value,RAND(),_xlfn.IFS(I56=1,IF(_xlpm.value&gt;0.97,2,1),I56=2,IF(_xlpm.value&gt;0.98,3,2),I56=3,1))</f>
        <v>3</v>
      </c>
      <c r="J57" s="59">
        <f t="shared" ca="1" si="498"/>
        <v>-0.7</v>
      </c>
      <c r="K57" s="40">
        <f t="shared" ca="1" si="200"/>
        <v>124569.92643744388</v>
      </c>
      <c r="L57" s="28" cm="1">
        <f t="array" aca="1" ref="L57" ca="1">_xlfn.LET(_xlpm.value,RAND(),_xlfn.IFS(L56=1,IF(_xlpm.value&gt;0.97,2,1),L56=2,IF(_xlpm.value&gt;0.98,3,2),L56=3,1))</f>
        <v>2</v>
      </c>
      <c r="M57" s="59">
        <f t="shared" ca="1" si="499"/>
        <v>0.06</v>
      </c>
      <c r="N57" s="40">
        <f t="shared" ca="1" si="201"/>
        <v>437268.62594350171</v>
      </c>
      <c r="O57" s="28" cm="1">
        <f t="array" aca="1" ref="O57" ca="1">_xlfn.LET(_xlpm.value,RAND(),_xlfn.IFS(O56=1,IF(_xlpm.value&gt;0.97,2,1),O56=2,IF(_xlpm.value&gt;0.98,3,2),O56=3,1))</f>
        <v>2</v>
      </c>
      <c r="P57" s="59">
        <f t="shared" ca="1" si="500"/>
        <v>0.06</v>
      </c>
      <c r="Q57" s="40">
        <f t="shared" ca="1" si="202"/>
        <v>437268.62594350171</v>
      </c>
      <c r="R57" s="28" cm="1">
        <f t="array" aca="1" ref="R57" ca="1">_xlfn.LET(_xlpm.value,RAND(),_xlfn.IFS(R56=1,IF(_xlpm.value&gt;0.97,2,1),R56=2,IF(_xlpm.value&gt;0.98,3,2),R56=3,1))</f>
        <v>2</v>
      </c>
      <c r="S57" s="59">
        <f t="shared" ca="1" si="501"/>
        <v>0.06</v>
      </c>
      <c r="T57" s="40">
        <f t="shared" ca="1" si="203"/>
        <v>437268.62594350171</v>
      </c>
      <c r="U57" s="28" cm="1">
        <f t="array" aca="1" ref="U57" ca="1">_xlfn.LET(_xlpm.value,RAND(),_xlfn.IFS(U56=1,IF(_xlpm.value&gt;0.97,2,1),U56=2,IF(_xlpm.value&gt;0.98,3,2),U56=3,1))</f>
        <v>2</v>
      </c>
      <c r="V57" s="59">
        <f t="shared" ca="1" si="502"/>
        <v>0.06</v>
      </c>
      <c r="W57" s="40">
        <f t="shared" ca="1" si="204"/>
        <v>437268.62594350171</v>
      </c>
      <c r="X57" s="28" cm="1">
        <f t="array" aca="1" ref="X57" ca="1">_xlfn.LET(_xlpm.value,RAND(),_xlfn.IFS(X56=1,IF(_xlpm.value&gt;0.97,2,1),X56=2,IF(_xlpm.value&gt;0.98,3,2),X56=3,1))</f>
        <v>2</v>
      </c>
      <c r="Y57" s="59">
        <f t="shared" ca="1" si="503"/>
        <v>0.06</v>
      </c>
      <c r="Z57" s="40">
        <f t="shared" ca="1" si="205"/>
        <v>437268.62594350171</v>
      </c>
      <c r="AA57" s="28" cm="1">
        <f t="array" aca="1" ref="AA57" ca="1">_xlfn.LET(_xlpm.value,RAND(),_xlfn.IFS(AA56=1,IF(_xlpm.value&gt;0.97,2,1),AA56=2,IF(_xlpm.value&gt;0.98,3,2),AA56=3,1))</f>
        <v>2</v>
      </c>
      <c r="AB57" s="59">
        <f t="shared" ca="1" si="504"/>
        <v>0.06</v>
      </c>
      <c r="AC57" s="40">
        <f t="shared" ca="1" si="206"/>
        <v>127319.07404594534</v>
      </c>
      <c r="AD57" s="28" cm="1">
        <f t="array" aca="1" ref="AD57" ca="1">_xlfn.LET(_xlpm.value,RAND(),_xlfn.IFS(AD56=1,IF(_xlpm.value&gt;0.97,2,1),AD56=2,IF(_xlpm.value&gt;0.98,3,2),AD56=3,1))</f>
        <v>1</v>
      </c>
      <c r="AE57" s="59">
        <f t="shared" ca="1" si="505"/>
        <v>0.06</v>
      </c>
      <c r="AF57" s="40">
        <f t="shared" ca="1" si="207"/>
        <v>84771.503199913946</v>
      </c>
      <c r="AG57" s="28" cm="1">
        <f t="array" aca="1" ref="AG57" ca="1">_xlfn.LET(_xlpm.value,RAND(),_xlfn.IFS(AG56=1,IF(_xlpm.value&gt;0.97,2,1),AG56=2,IF(_xlpm.value&gt;0.98,3,2),AG56=3,1))</f>
        <v>1</v>
      </c>
      <c r="AH57" s="59">
        <f t="shared" ca="1" si="506"/>
        <v>0.06</v>
      </c>
      <c r="AI57" s="40">
        <f t="shared" ca="1" si="208"/>
        <v>129437.74922607451</v>
      </c>
      <c r="AJ57" s="28" cm="1">
        <f t="array" aca="1" ref="AJ57" ca="1">_xlfn.LET(_xlpm.value,RAND(),_xlfn.IFS(AJ56=1,IF(_xlpm.value&gt;0.97,2,1),AJ56=2,IF(_xlpm.value&gt;0.98,3,2),AJ56=3,1))</f>
        <v>1</v>
      </c>
      <c r="AK57" s="59">
        <f t="shared" ca="1" si="507"/>
        <v>0.06</v>
      </c>
      <c r="AL57" s="40">
        <f t="shared" ca="1" si="209"/>
        <v>58041.418275601492</v>
      </c>
      <c r="AM57" s="28" cm="1">
        <f t="array" aca="1" ref="AM57" ca="1">_xlfn.LET(_xlpm.value,RAND(),_xlfn.IFS(AM56=1,IF(_xlpm.value&gt;0.97,2,1),AM56=2,IF(_xlpm.value&gt;0.98,3,2),AM56=3,1))</f>
        <v>1</v>
      </c>
      <c r="AN57" s="59">
        <f t="shared" ca="1" si="508"/>
        <v>0.06</v>
      </c>
      <c r="AO57" s="40">
        <f t="shared" ca="1" si="210"/>
        <v>163792.99384718668</v>
      </c>
      <c r="AP57" s="28" cm="1">
        <f t="array" aca="1" ref="AP57" ca="1">_xlfn.LET(_xlpm.value,RAND(),_xlfn.IFS(AP56=1,IF(_xlpm.value&gt;0.97,2,1),AP56=2,IF(_xlpm.value&gt;0.98,3,2),AP56=3,1))</f>
        <v>2</v>
      </c>
      <c r="AQ57" s="59">
        <f t="shared" ca="1" si="509"/>
        <v>0.06</v>
      </c>
      <c r="AR57" s="40">
        <f t="shared" ca="1" si="211"/>
        <v>437268.62594350171</v>
      </c>
      <c r="AS57" s="28" cm="1">
        <f t="array" aca="1" ref="AS57" ca="1">_xlfn.LET(_xlpm.value,RAND(),_xlfn.IFS(AS56=1,IF(_xlpm.value&gt;0.97,2,1),AS56=2,IF(_xlpm.value&gt;0.98,3,2),AS56=3,1))</f>
        <v>2</v>
      </c>
      <c r="AT57" s="59">
        <f t="shared" ca="1" si="510"/>
        <v>0.06</v>
      </c>
      <c r="AU57" s="40">
        <f t="shared" ca="1" si="212"/>
        <v>437268.62594350171</v>
      </c>
      <c r="AV57" s="28" cm="1">
        <f t="array" aca="1" ref="AV57" ca="1">_xlfn.LET(_xlpm.value,RAND(),_xlfn.IFS(AV56=1,IF(_xlpm.value&gt;0.97,2,1),AV56=2,IF(_xlpm.value&gt;0.98,3,2),AV56=3,1))</f>
        <v>1</v>
      </c>
      <c r="AW57" s="59">
        <f t="shared" ca="1" si="511"/>
        <v>0.06</v>
      </c>
      <c r="AX57" s="40">
        <f t="shared" ca="1" si="213"/>
        <v>437268.62594350171</v>
      </c>
      <c r="AY57" s="28" cm="1">
        <f t="array" aca="1" ref="AY57" ca="1">_xlfn.LET(_xlpm.value,RAND(),_xlfn.IFS(AY56=1,IF(_xlpm.value&gt;0.97,2,1),AY56=2,IF(_xlpm.value&gt;0.98,3,2),AY56=3,1))</f>
        <v>2</v>
      </c>
      <c r="AZ57" s="59">
        <f t="shared" ca="1" si="512"/>
        <v>0.06</v>
      </c>
      <c r="BA57" s="40">
        <f t="shared" ca="1" si="214"/>
        <v>437268.62594350171</v>
      </c>
      <c r="BB57" s="28" cm="1">
        <f t="array" aca="1" ref="BB57" ca="1">_xlfn.LET(_xlpm.value,RAND(),_xlfn.IFS(BB56=1,IF(_xlpm.value&gt;0.97,2,1),BB56=2,IF(_xlpm.value&gt;0.98,3,2),BB56=3,1))</f>
        <v>1</v>
      </c>
      <c r="BC57" s="59">
        <f t="shared" ca="1" si="513"/>
        <v>0.06</v>
      </c>
      <c r="BD57" s="40">
        <f t="shared" ca="1" si="215"/>
        <v>88300.708223693204</v>
      </c>
      <c r="BE57" s="28" cm="1">
        <f t="array" aca="1" ref="BE57" ca="1">_xlfn.LET(_xlpm.value,RAND(),_xlfn.IFS(BE56=1,IF(_xlpm.value&gt;0.97,2,1),BE56=2,IF(_xlpm.value&gt;0.98,3,2),BE56=3,1))</f>
        <v>2</v>
      </c>
      <c r="BF57" s="59">
        <f t="shared" ca="1" si="514"/>
        <v>0.06</v>
      </c>
      <c r="BG57" s="40">
        <f t="shared" ca="1" si="216"/>
        <v>437268.62594350171</v>
      </c>
      <c r="BH57" s="28" cm="1">
        <f t="array" aca="1" ref="BH57" ca="1">_xlfn.LET(_xlpm.value,RAND(),_xlfn.IFS(BH56=1,IF(_xlpm.value&gt;0.97,2,1),BH56=2,IF(_xlpm.value&gt;0.98,3,2),BH56=3,1))</f>
        <v>1</v>
      </c>
      <c r="BI57" s="59">
        <f t="shared" ca="1" si="515"/>
        <v>0.06</v>
      </c>
      <c r="BJ57" s="40">
        <f t="shared" ca="1" si="217"/>
        <v>49425.534833814971</v>
      </c>
      <c r="BK57" s="28" cm="1">
        <f t="array" aca="1" ref="BK57" ca="1">_xlfn.LET(_xlpm.value,RAND(),_xlfn.IFS(BK56=1,IF(_xlpm.value&gt;0.97,2,1),BK56=2,IF(_xlpm.value&gt;0.98,3,2),BK56=3,1))</f>
        <v>2</v>
      </c>
      <c r="BL57" s="59">
        <f t="shared" ca="1" si="516"/>
        <v>0.06</v>
      </c>
      <c r="BM57" s="40">
        <f t="shared" ca="1" si="218"/>
        <v>437268.62594350171</v>
      </c>
      <c r="BN57" s="28" cm="1">
        <f t="array" aca="1" ref="BN57" ca="1">_xlfn.LET(_xlpm.value,RAND(),_xlfn.IFS(BN56=1,IF(_xlpm.value&gt;0.97,2,1),BN56=2,IF(_xlpm.value&gt;0.98,3,2),BN56=3,1))</f>
        <v>1</v>
      </c>
      <c r="BO57" s="59">
        <f t="shared" ca="1" si="517"/>
        <v>0.06</v>
      </c>
      <c r="BP57" s="40">
        <f t="shared" ca="1" si="219"/>
        <v>437268.62594350171</v>
      </c>
      <c r="BQ57" s="28" cm="1">
        <f t="array" aca="1" ref="BQ57" ca="1">_xlfn.LET(_xlpm.value,RAND(),_xlfn.IFS(BQ56=1,IF(_xlpm.value&gt;0.97,2,1),BQ56=2,IF(_xlpm.value&gt;0.98,3,2),BQ56=3,1))</f>
        <v>2</v>
      </c>
      <c r="BR57" s="59">
        <f t="shared" ca="1" si="518"/>
        <v>0.06</v>
      </c>
      <c r="BS57" s="40">
        <f t="shared" ca="1" si="220"/>
        <v>437268.62594350171</v>
      </c>
      <c r="BT57" s="28" cm="1">
        <f t="array" aca="1" ref="BT57" ca="1">_xlfn.LET(_xlpm.value,RAND(),_xlfn.IFS(BT56=1,IF(_xlpm.value&gt;0.97,2,1),BT56=2,IF(_xlpm.value&gt;0.98,3,2),BT56=3,1))</f>
        <v>2</v>
      </c>
      <c r="BU57" s="59">
        <f t="shared" ca="1" si="519"/>
        <v>0.06</v>
      </c>
      <c r="BV57" s="40">
        <f t="shared" ca="1" si="221"/>
        <v>141756.1667880998</v>
      </c>
      <c r="BW57" s="28" cm="1">
        <f t="array" aca="1" ref="BW57" ca="1">_xlfn.LET(_xlpm.value,RAND(),_xlfn.IFS(BW56=1,IF(_xlpm.value&gt;0.97,2,1),BW56=2,IF(_xlpm.value&gt;0.98,3,2),BW56=3,1))</f>
        <v>2</v>
      </c>
      <c r="BX57" s="59">
        <f t="shared" ca="1" si="520"/>
        <v>0.06</v>
      </c>
      <c r="BY57" s="40">
        <f t="shared" ca="1" si="222"/>
        <v>437268.62594350171</v>
      </c>
      <c r="BZ57" s="28" cm="1">
        <f t="array" aca="1" ref="BZ57" ca="1">_xlfn.LET(_xlpm.value,RAND(),_xlfn.IFS(BZ56=1,IF(_xlpm.value&gt;0.97,2,1),BZ56=2,IF(_xlpm.value&gt;0.98,3,2),BZ56=3,1))</f>
        <v>2</v>
      </c>
      <c r="CA57" s="59">
        <f t="shared" ca="1" si="521"/>
        <v>0.06</v>
      </c>
      <c r="CB57" s="40">
        <f t="shared" ca="1" si="223"/>
        <v>270195.9679890885</v>
      </c>
      <c r="CC57" s="28" cm="1">
        <f t="array" aca="1" ref="CC57" ca="1">_xlfn.LET(_xlpm.value,RAND(),_xlfn.IFS(CC56=1,IF(_xlpm.value&gt;0.97,2,1),CC56=2,IF(_xlpm.value&gt;0.98,3,2),CC56=3,1))</f>
        <v>1</v>
      </c>
      <c r="CD57" s="59">
        <f t="shared" ca="1" si="522"/>
        <v>0.06</v>
      </c>
      <c r="CE57" s="40">
        <f t="shared" ca="1" si="224"/>
        <v>437268.62594350171</v>
      </c>
      <c r="CF57" s="28" cm="1">
        <f t="array" aca="1" ref="CF57" ca="1">_xlfn.LET(_xlpm.value,RAND(),_xlfn.IFS(CF56=1,IF(_xlpm.value&gt;0.97,2,1),CF56=2,IF(_xlpm.value&gt;0.98,3,2),CF56=3,1))</f>
        <v>2</v>
      </c>
      <c r="CG57" s="59">
        <f t="shared" ca="1" si="523"/>
        <v>0.06</v>
      </c>
      <c r="CH57" s="40">
        <f t="shared" ca="1" si="225"/>
        <v>149357.50196590953</v>
      </c>
      <c r="CI57" s="28" cm="1">
        <f t="array" aca="1" ref="CI57" ca="1">_xlfn.LET(_xlpm.value,RAND(),_xlfn.IFS(CI56=1,IF(_xlpm.value&gt;0.97,2,1),CI56=2,IF(_xlpm.value&gt;0.98,3,2),CI56=3,1))</f>
        <v>2</v>
      </c>
      <c r="CJ57" s="59">
        <f t="shared" ca="1" si="524"/>
        <v>0.06</v>
      </c>
      <c r="CK57" s="40">
        <f t="shared" ca="1" si="226"/>
        <v>437268.62594350171</v>
      </c>
      <c r="CL57" s="28" cm="1">
        <f t="array" aca="1" ref="CL57" ca="1">_xlfn.LET(_xlpm.value,RAND(),_xlfn.IFS(CL56=1,IF(_xlpm.value&gt;0.97,2,1),CL56=2,IF(_xlpm.value&gt;0.98,3,2),CL56=3,1))</f>
        <v>2</v>
      </c>
      <c r="CM57" s="59">
        <f t="shared" ca="1" si="525"/>
        <v>0.06</v>
      </c>
      <c r="CN57" s="40">
        <f t="shared" ca="1" si="227"/>
        <v>437268.62594350171</v>
      </c>
      <c r="CO57" s="28" cm="1">
        <f t="array" aca="1" ref="CO57" ca="1">_xlfn.LET(_xlpm.value,RAND(),_xlfn.IFS(CO56=1,IF(_xlpm.value&gt;0.97,2,1),CO56=2,IF(_xlpm.value&gt;0.98,3,2),CO56=3,1))</f>
        <v>2</v>
      </c>
      <c r="CP57" s="59">
        <f t="shared" ca="1" si="526"/>
        <v>0.06</v>
      </c>
      <c r="CQ57" s="40">
        <f t="shared" ca="1" si="228"/>
        <v>437268.62594350171</v>
      </c>
      <c r="CR57" s="28" cm="1">
        <f t="array" aca="1" ref="CR57" ca="1">_xlfn.LET(_xlpm.value,RAND(),_xlfn.IFS(CR56=1,IF(_xlpm.value&gt;0.97,2,1),CR56=2,IF(_xlpm.value&gt;0.98,3,2),CR56=3,1))</f>
        <v>2</v>
      </c>
      <c r="CS57" s="59">
        <f t="shared" ca="1" si="527"/>
        <v>0.06</v>
      </c>
      <c r="CT57" s="40">
        <f t="shared" ca="1" si="229"/>
        <v>437268.62594350171</v>
      </c>
      <c r="CU57" s="28" cm="1">
        <f t="array" aca="1" ref="CU57" ca="1">_xlfn.LET(_xlpm.value,RAND(),_xlfn.IFS(CU56=1,IF(_xlpm.value&gt;0.97,2,1),CU56=2,IF(_xlpm.value&gt;0.98,3,2),CU56=3,1))</f>
        <v>2</v>
      </c>
      <c r="CV57" s="59">
        <f t="shared" ca="1" si="528"/>
        <v>0.06</v>
      </c>
      <c r="CW57" s="40">
        <f t="shared" ca="1" si="230"/>
        <v>437268.62594350171</v>
      </c>
      <c r="CX57" s="28" cm="1">
        <f t="array" aca="1" ref="CX57" ca="1">_xlfn.LET(_xlpm.value,RAND(),_xlfn.IFS(CX56=1,IF(_xlpm.value&gt;0.97,2,1),CX56=2,IF(_xlpm.value&gt;0.98,3,2),CX56=3,1))</f>
        <v>1</v>
      </c>
      <c r="CY57" s="59">
        <f t="shared" ca="1" si="529"/>
        <v>0.06</v>
      </c>
      <c r="CZ57" s="40">
        <f t="shared" ca="1" si="231"/>
        <v>135735.19736160839</v>
      </c>
      <c r="DA57" s="28" cm="1">
        <f t="array" aca="1" ref="DA57" ca="1">_xlfn.LET(_xlpm.value,RAND(),_xlfn.IFS(DA56=1,IF(_xlpm.value&gt;0.97,2,1),DA56=2,IF(_xlpm.value&gt;0.98,3,2),DA56=3,1))</f>
        <v>1</v>
      </c>
      <c r="DB57" s="59">
        <f t="shared" ca="1" si="530"/>
        <v>0.06</v>
      </c>
      <c r="DC57" s="40">
        <f t="shared" ca="1" si="232"/>
        <v>437268.62594350171</v>
      </c>
      <c r="DD57" s="28" cm="1">
        <f t="array" aca="1" ref="DD57" ca="1">_xlfn.LET(_xlpm.value,RAND(),_xlfn.IFS(DD56=1,IF(_xlpm.value&gt;0.97,2,1),DD56=2,IF(_xlpm.value&gt;0.98,3,2),DD56=3,1))</f>
        <v>2</v>
      </c>
      <c r="DE57" s="59">
        <f t="shared" ca="1" si="531"/>
        <v>0.06</v>
      </c>
      <c r="DF57" s="40">
        <f t="shared" ca="1" si="233"/>
        <v>205744.91636520598</v>
      </c>
      <c r="DG57" s="28" cm="1">
        <f t="array" aca="1" ref="DG57" ca="1">_xlfn.LET(_xlpm.value,RAND(),_xlfn.IFS(DG56=1,IF(_xlpm.value&gt;0.97,2,1),DG56=2,IF(_xlpm.value&gt;0.98,3,2),DG56=3,1))</f>
        <v>2</v>
      </c>
      <c r="DH57" s="59">
        <f t="shared" ca="1" si="532"/>
        <v>0.06</v>
      </c>
      <c r="DI57" s="40">
        <f t="shared" ca="1" si="234"/>
        <v>437268.62594350171</v>
      </c>
      <c r="DJ57" s="28" cm="1">
        <f t="array" aca="1" ref="DJ57" ca="1">_xlfn.LET(_xlpm.value,RAND(),_xlfn.IFS(DJ56=1,IF(_xlpm.value&gt;0.97,2,1),DJ56=2,IF(_xlpm.value&gt;0.98,3,2),DJ56=3,1))</f>
        <v>1</v>
      </c>
      <c r="DK57" s="59">
        <f t="shared" ca="1" si="533"/>
        <v>0.06</v>
      </c>
      <c r="DL57" s="40">
        <f t="shared" ca="1" si="235"/>
        <v>125433.46067808387</v>
      </c>
      <c r="DM57" s="28" cm="1">
        <f t="array" aca="1" ref="DM57" ca="1">_xlfn.LET(_xlpm.value,RAND(),_xlfn.IFS(DM56=1,IF(_xlpm.value&gt;0.97,2,1),DM56=2,IF(_xlpm.value&gt;0.98,3,2),DM56=3,1))</f>
        <v>1</v>
      </c>
      <c r="DN57" s="59">
        <f t="shared" ca="1" si="534"/>
        <v>0.06</v>
      </c>
      <c r="DO57" s="40">
        <f t="shared" ca="1" si="236"/>
        <v>437268.62594350171</v>
      </c>
      <c r="DP57" s="28" cm="1">
        <f t="array" aca="1" ref="DP57" ca="1">_xlfn.LET(_xlpm.value,RAND(),_xlfn.IFS(DP56=1,IF(_xlpm.value&gt;0.97,2,1),DP56=2,IF(_xlpm.value&gt;0.98,3,2),DP56=3,1))</f>
        <v>2</v>
      </c>
      <c r="DQ57" s="59">
        <f t="shared" ca="1" si="535"/>
        <v>0.06</v>
      </c>
      <c r="DR57" s="40">
        <f t="shared" ca="1" si="237"/>
        <v>437268.62594350171</v>
      </c>
      <c r="DS57" s="28" cm="1">
        <f t="array" aca="1" ref="DS57" ca="1">_xlfn.LET(_xlpm.value,RAND(),_xlfn.IFS(DS56=1,IF(_xlpm.value&gt;0.97,2,1),DS56=2,IF(_xlpm.value&gt;0.98,3,2),DS56=3,1))</f>
        <v>1</v>
      </c>
      <c r="DT57" s="59">
        <f t="shared" ca="1" si="536"/>
        <v>0.06</v>
      </c>
      <c r="DU57" s="40">
        <f t="shared" ca="1" si="238"/>
        <v>437268.62594350171</v>
      </c>
      <c r="DV57" s="28" cm="1">
        <f t="array" aca="1" ref="DV57" ca="1">_xlfn.LET(_xlpm.value,RAND(),_xlfn.IFS(DV56=1,IF(_xlpm.value&gt;0.97,2,1),DV56=2,IF(_xlpm.value&gt;0.98,3,2),DV56=3,1))</f>
        <v>2</v>
      </c>
      <c r="DW57" s="59">
        <f t="shared" ca="1" si="537"/>
        <v>0.06</v>
      </c>
      <c r="DX57" s="40">
        <f t="shared" ca="1" si="239"/>
        <v>221534.62138766993</v>
      </c>
      <c r="DY57" s="28" cm="1">
        <f t="array" aca="1" ref="DY57" ca="1">_xlfn.LET(_xlpm.value,RAND(),_xlfn.IFS(DY56=1,IF(_xlpm.value&gt;0.97,2,1),DY56=2,IF(_xlpm.value&gt;0.98,3,2),DY56=3,1))</f>
        <v>1</v>
      </c>
      <c r="DZ57" s="59">
        <f t="shared" ca="1" si="538"/>
        <v>0.06</v>
      </c>
      <c r="EA57" s="40">
        <f t="shared" ca="1" si="240"/>
        <v>133211.82132327167</v>
      </c>
      <c r="EB57" s="28" cm="1">
        <f t="array" aca="1" ref="EB57" ca="1">_xlfn.LET(_xlpm.value,RAND(),_xlfn.IFS(EB56=1,IF(_xlpm.value&gt;0.97,2,1),EB56=2,IF(_xlpm.value&gt;0.98,3,2),EB56=3,1))</f>
        <v>2</v>
      </c>
      <c r="EC57" s="59">
        <f t="shared" ca="1" si="539"/>
        <v>0.06</v>
      </c>
      <c r="ED57" s="40">
        <f t="shared" ca="1" si="241"/>
        <v>192487.57555495319</v>
      </c>
      <c r="EE57" s="28" cm="1">
        <f t="array" aca="1" ref="EE57" ca="1">_xlfn.LET(_xlpm.value,RAND(),_xlfn.IFS(EE56=1,IF(_xlpm.value&gt;0.97,2,1),EE56=2,IF(_xlpm.value&gt;0.98,3,2),EE56=3,1))</f>
        <v>1</v>
      </c>
      <c r="EF57" s="59">
        <f t="shared" ca="1" si="540"/>
        <v>0.06</v>
      </c>
      <c r="EG57" s="40">
        <f t="shared" ca="1" si="242"/>
        <v>437268.62594350171</v>
      </c>
      <c r="EH57" s="28" cm="1">
        <f t="array" aca="1" ref="EH57" ca="1">_xlfn.LET(_xlpm.value,RAND(),_xlfn.IFS(EH56=1,IF(_xlpm.value&gt;0.97,2,1),EH56=2,IF(_xlpm.value&gt;0.98,3,2),EH56=3,1))</f>
        <v>1</v>
      </c>
      <c r="EI57" s="59">
        <f t="shared" ca="1" si="541"/>
        <v>0.06</v>
      </c>
      <c r="EJ57" s="40">
        <f t="shared" ca="1" si="243"/>
        <v>437268.62594350171</v>
      </c>
      <c r="EK57" s="28" cm="1">
        <f t="array" aca="1" ref="EK57" ca="1">_xlfn.LET(_xlpm.value,RAND(),_xlfn.IFS(EK56=1,IF(_xlpm.value&gt;0.97,2,1),EK56=2,IF(_xlpm.value&gt;0.98,3,2),EK56=3,1))</f>
        <v>1</v>
      </c>
      <c r="EL57" s="59">
        <f t="shared" ca="1" si="542"/>
        <v>0.06</v>
      </c>
      <c r="EM57" s="40">
        <f t="shared" ca="1" si="244"/>
        <v>437268.62594350171</v>
      </c>
      <c r="EN57" s="28" cm="1">
        <f t="array" aca="1" ref="EN57" ca="1">_xlfn.LET(_xlpm.value,RAND(),_xlfn.IFS(EN56=1,IF(_xlpm.value&gt;0.97,2,1),EN56=2,IF(_xlpm.value&gt;0.98,3,2),EN56=3,1))</f>
        <v>2</v>
      </c>
      <c r="EO57" s="59">
        <f t="shared" ca="1" si="543"/>
        <v>0.06</v>
      </c>
      <c r="EP57" s="40">
        <f t="shared" ca="1" si="245"/>
        <v>201065.95288537187</v>
      </c>
      <c r="EQ57" s="28" cm="1">
        <f t="array" aca="1" ref="EQ57" ca="1">_xlfn.LET(_xlpm.value,RAND(),_xlfn.IFS(EQ56=1,IF(_xlpm.value&gt;0.97,2,1),EQ56=2,IF(_xlpm.value&gt;0.98,3,2),EQ56=3,1))</f>
        <v>2</v>
      </c>
      <c r="ER57" s="59">
        <f t="shared" ca="1" si="544"/>
        <v>0.06</v>
      </c>
      <c r="ES57" s="40">
        <f t="shared" ca="1" si="246"/>
        <v>437268.62594350171</v>
      </c>
      <c r="ET57" s="28" cm="1">
        <f t="array" aca="1" ref="ET57" ca="1">_xlfn.LET(_xlpm.value,RAND(),_xlfn.IFS(ET56=1,IF(_xlpm.value&gt;0.97,2,1),ET56=2,IF(_xlpm.value&gt;0.98,3,2),ET56=3,1))</f>
        <v>1</v>
      </c>
      <c r="EU57" s="59">
        <f t="shared" ca="1" si="545"/>
        <v>0.06</v>
      </c>
      <c r="EV57" s="40">
        <f t="shared" ca="1" si="247"/>
        <v>134436.76114770697</v>
      </c>
      <c r="EW57" s="28" cm="1">
        <f t="array" aca="1" ref="EW57" ca="1">_xlfn.LET(_xlpm.value,RAND(),_xlfn.IFS(EW56=1,IF(_xlpm.value&gt;0.97,2,1),EW56=2,IF(_xlpm.value&gt;0.98,3,2),EW56=3,1))</f>
        <v>1</v>
      </c>
      <c r="EX57" s="59">
        <f t="shared" ca="1" si="546"/>
        <v>0.06</v>
      </c>
      <c r="EY57" s="40">
        <f t="shared" ca="1" si="248"/>
        <v>163792.99384718668</v>
      </c>
      <c r="EZ57" s="28" cm="1">
        <f t="array" aca="1" ref="EZ57" ca="1">_xlfn.LET(_xlpm.value,RAND(),_xlfn.IFS(EZ56=1,IF(_xlpm.value&gt;0.97,2,1),EZ56=2,IF(_xlpm.value&gt;0.98,3,2),EZ56=3,1))</f>
        <v>2</v>
      </c>
      <c r="FA57" s="59">
        <f t="shared" ca="1" si="547"/>
        <v>0.06</v>
      </c>
      <c r="FB57" s="40">
        <f t="shared" ca="1" si="249"/>
        <v>437268.62594350171</v>
      </c>
      <c r="FC57" s="28" cm="1">
        <f t="array" aca="1" ref="FC57" ca="1">_xlfn.LET(_xlpm.value,RAND(),_xlfn.IFS(FC56=1,IF(_xlpm.value&gt;0.97,2,1),FC56=2,IF(_xlpm.value&gt;0.98,3,2),FC56=3,1))</f>
        <v>2</v>
      </c>
      <c r="FD57" s="59">
        <f t="shared" ca="1" si="548"/>
        <v>0.06</v>
      </c>
      <c r="FE57" s="40">
        <f t="shared" ca="1" si="250"/>
        <v>437268.62594350171</v>
      </c>
      <c r="FF57" s="28" cm="1">
        <f t="array" aca="1" ref="FF57" ca="1">_xlfn.LET(_xlpm.value,RAND(),_xlfn.IFS(FF56=1,IF(_xlpm.value&gt;0.97,2,1),FF56=2,IF(_xlpm.value&gt;0.98,3,2),FF56=3,1))</f>
        <v>2</v>
      </c>
      <c r="FG57" s="59">
        <f t="shared" ca="1" si="549"/>
        <v>0.06</v>
      </c>
      <c r="FH57" s="40">
        <f t="shared" ca="1" si="251"/>
        <v>437268.62594350171</v>
      </c>
      <c r="FI57" s="28" cm="1">
        <f t="array" aca="1" ref="FI57" ca="1">_xlfn.LET(_xlpm.value,RAND(),_xlfn.IFS(FI56=1,IF(_xlpm.value&gt;0.97,2,1),FI56=2,IF(_xlpm.value&gt;0.98,3,2),FI56=3,1))</f>
        <v>1</v>
      </c>
      <c r="FJ57" s="59">
        <f t="shared" ca="1" si="550"/>
        <v>0.06</v>
      </c>
      <c r="FK57" s="40">
        <f t="shared" ca="1" si="252"/>
        <v>437268.62594350171</v>
      </c>
      <c r="FL57" s="28" cm="1">
        <f t="array" aca="1" ref="FL57" ca="1">_xlfn.LET(_xlpm.value,RAND(),_xlfn.IFS(FL56=1,IF(_xlpm.value&gt;0.97,2,1),FL56=2,IF(_xlpm.value&gt;0.98,3,2),FL56=3,1))</f>
        <v>1</v>
      </c>
      <c r="FM57" s="59">
        <f t="shared" ca="1" si="551"/>
        <v>0.06</v>
      </c>
      <c r="FN57" s="40">
        <f t="shared" ca="1" si="253"/>
        <v>437268.62594350171</v>
      </c>
      <c r="FO57" s="28" cm="1">
        <f t="array" aca="1" ref="FO57" ca="1">_xlfn.LET(_xlpm.value,RAND(),_xlfn.IFS(FO56=1,IF(_xlpm.value&gt;0.97,2,1),FO56=2,IF(_xlpm.value&gt;0.98,3,2),FO56=3,1))</f>
        <v>2</v>
      </c>
      <c r="FP57" s="59">
        <f t="shared" ca="1" si="552"/>
        <v>0.06</v>
      </c>
      <c r="FQ57" s="40">
        <f t="shared" ca="1" si="254"/>
        <v>240340.41270470512</v>
      </c>
      <c r="FR57" s="28" cm="1">
        <f t="array" aca="1" ref="FR57" ca="1">_xlfn.LET(_xlpm.value,RAND(),_xlfn.IFS(FR56=1,IF(_xlpm.value&gt;0.97,2,1),FR56=2,IF(_xlpm.value&gt;0.98,3,2),FR56=3,1))</f>
        <v>1</v>
      </c>
      <c r="FS57" s="59">
        <f t="shared" ca="1" si="553"/>
        <v>0.06</v>
      </c>
      <c r="FT57" s="40">
        <f t="shared" ca="1" si="255"/>
        <v>205744.91636520598</v>
      </c>
      <c r="FU57" s="28" cm="1">
        <f t="array" aca="1" ref="FU57" ca="1">_xlfn.LET(_xlpm.value,RAND(),_xlfn.IFS(FU56=1,IF(_xlpm.value&gt;0.97,2,1),FU56=2,IF(_xlpm.value&gt;0.98,3,2),FU56=3,1))</f>
        <v>2</v>
      </c>
      <c r="FV57" s="59">
        <f t="shared" ca="1" si="554"/>
        <v>0.06</v>
      </c>
      <c r="FW57" s="40">
        <f t="shared" ca="1" si="256"/>
        <v>437268.62594350171</v>
      </c>
      <c r="FX57" s="28" cm="1">
        <f t="array" aca="1" ref="FX57" ca="1">_xlfn.LET(_xlpm.value,RAND(),_xlfn.IFS(FX56=1,IF(_xlpm.value&gt;0.97,2,1),FX56=2,IF(_xlpm.value&gt;0.98,3,2),FX56=3,1))</f>
        <v>1</v>
      </c>
      <c r="FY57" s="59">
        <f t="shared" ca="1" si="555"/>
        <v>0.06</v>
      </c>
      <c r="FZ57" s="40">
        <f t="shared" ca="1" si="257"/>
        <v>437268.62594350171</v>
      </c>
      <c r="GA57" s="28" cm="1">
        <f t="array" aca="1" ref="GA57" ca="1">_xlfn.LET(_xlpm.value,RAND(),_xlfn.IFS(GA56=1,IF(_xlpm.value&gt;0.97,2,1),GA56=2,IF(_xlpm.value&gt;0.98,3,2),GA56=3,1))</f>
        <v>2</v>
      </c>
      <c r="GB57" s="59">
        <f t="shared" ca="1" si="556"/>
        <v>0.06</v>
      </c>
      <c r="GC57" s="40">
        <f t="shared" ca="1" si="258"/>
        <v>437268.62594350171</v>
      </c>
      <c r="GD57" s="28" cm="1">
        <f t="array" aca="1" ref="GD57" ca="1">_xlfn.LET(_xlpm.value,RAND(),_xlfn.IFS(GD56=1,IF(_xlpm.value&gt;0.97,2,1),GD56=2,IF(_xlpm.value&gt;0.98,3,2),GD56=3,1))</f>
        <v>2</v>
      </c>
      <c r="GE57" s="59">
        <f t="shared" ca="1" si="557"/>
        <v>0.06</v>
      </c>
      <c r="GF57" s="40">
        <f t="shared" ca="1" si="259"/>
        <v>437268.62594350171</v>
      </c>
      <c r="GG57" s="28" cm="1">
        <f t="array" aca="1" ref="GG57" ca="1">_xlfn.LET(_xlpm.value,RAND(),_xlfn.IFS(GG56=1,IF(_xlpm.value&gt;0.97,2,1),GG56=2,IF(_xlpm.value&gt;0.98,3,2),GG56=3,1))</f>
        <v>1</v>
      </c>
      <c r="GH57" s="59">
        <f t="shared" ca="1" si="558"/>
        <v>0.06</v>
      </c>
      <c r="GI57" s="40">
        <f t="shared" ca="1" si="260"/>
        <v>126348.80697316225</v>
      </c>
      <c r="GJ57" s="28" cm="1">
        <f t="array" aca="1" ref="GJ57" ca="1">_xlfn.LET(_xlpm.value,RAND(),_xlfn.IFS(GJ56=1,IF(_xlpm.value&gt;0.97,2,1),GJ56=2,IF(_xlpm.value&gt;0.98,3,2),GJ56=3,1))</f>
        <v>2</v>
      </c>
      <c r="GK57" s="59">
        <f t="shared" ca="1" si="559"/>
        <v>0.06</v>
      </c>
      <c r="GL57" s="40">
        <f t="shared" ca="1" si="261"/>
        <v>437268.62594350171</v>
      </c>
      <c r="GM57" s="28" cm="1">
        <f t="array" aca="1" ref="GM57" ca="1">_xlfn.LET(_xlpm.value,RAND(),_xlfn.IFS(GM56=1,IF(_xlpm.value&gt;0.97,2,1),GM56=2,IF(_xlpm.value&gt;0.98,3,2),GM56=3,1))</f>
        <v>2</v>
      </c>
      <c r="GN57" s="59">
        <f t="shared" ca="1" si="560"/>
        <v>0.06</v>
      </c>
      <c r="GO57" s="40">
        <f t="shared" ca="1" si="262"/>
        <v>143493.76734042473</v>
      </c>
      <c r="GP57" s="28" cm="1">
        <f t="array" aca="1" ref="GP57" ca="1">_xlfn.LET(_xlpm.value,RAND(),_xlfn.IFS(GP56=1,IF(_xlpm.value&gt;0.97,2,1),GP56=2,IF(_xlpm.value&gt;0.98,3,2),GP56=3,1))</f>
        <v>2</v>
      </c>
      <c r="GQ57" s="59">
        <f t="shared" ca="1" si="561"/>
        <v>0.06</v>
      </c>
      <c r="GR57" s="40">
        <f t="shared" ca="1" si="263"/>
        <v>437268.62594350171</v>
      </c>
      <c r="GS57" s="28" cm="1">
        <f t="array" aca="1" ref="GS57" ca="1">_xlfn.LET(_xlpm.value,RAND(),_xlfn.IFS(GS56=1,IF(_xlpm.value&gt;0.97,2,1),GS56=2,IF(_xlpm.value&gt;0.98,3,2),GS56=3,1))</f>
        <v>1</v>
      </c>
      <c r="GT57" s="59">
        <f t="shared" ca="1" si="562"/>
        <v>0.06</v>
      </c>
      <c r="GU57" s="40">
        <f t="shared" ca="1" si="264"/>
        <v>184270.01497559476</v>
      </c>
      <c r="GV57" s="28" cm="1">
        <f t="array" aca="1" ref="GV57" ca="1">_xlfn.LET(_xlpm.value,RAND(),_xlfn.IFS(GV56=1,IF(_xlpm.value&gt;0.97,2,1),GV56=2,IF(_xlpm.value&gt;0.98,3,2),GV56=3,1))</f>
        <v>2</v>
      </c>
      <c r="GW57" s="59">
        <f t="shared" ca="1" si="563"/>
        <v>0.06</v>
      </c>
      <c r="GX57" s="40">
        <f t="shared" ca="1" si="265"/>
        <v>437268.62594350171</v>
      </c>
      <c r="GY57" s="28" cm="1">
        <f t="array" aca="1" ref="GY57" ca="1">_xlfn.LET(_xlpm.value,RAND(),_xlfn.IFS(GY56=1,IF(_xlpm.value&gt;0.97,2,1),GY56=2,IF(_xlpm.value&gt;0.98,3,2),GY56=3,1))</f>
        <v>1</v>
      </c>
      <c r="GZ57" s="59">
        <f t="shared" ca="1" si="564"/>
        <v>0.06</v>
      </c>
      <c r="HA57" s="40">
        <f t="shared" ca="1" si="266"/>
        <v>437268.62594350171</v>
      </c>
      <c r="HB57" s="28" cm="1">
        <f t="array" aca="1" ref="HB57" ca="1">_xlfn.LET(_xlpm.value,RAND(),_xlfn.IFS(HB56=1,IF(_xlpm.value&gt;0.97,2,1),HB56=2,IF(_xlpm.value&gt;0.98,3,2),HB56=3,1))</f>
        <v>1</v>
      </c>
      <c r="HC57" s="59">
        <f t="shared" ca="1" si="565"/>
        <v>0.06</v>
      </c>
      <c r="HD57" s="40">
        <f t="shared" ca="1" si="267"/>
        <v>141756.1667880998</v>
      </c>
      <c r="HE57" s="28" cm="1">
        <f t="array" aca="1" ref="HE57" ca="1">_xlfn.LET(_xlpm.value,RAND(),_xlfn.IFS(HE56=1,IF(_xlpm.value&gt;0.97,2,1),HE56=2,IF(_xlpm.value&gt;0.98,3,2),HE56=3,1))</f>
        <v>2</v>
      </c>
      <c r="HF57" s="59">
        <f t="shared" ca="1" si="566"/>
        <v>0.06</v>
      </c>
      <c r="HG57" s="40">
        <f t="shared" ca="1" si="268"/>
        <v>240340.41270470512</v>
      </c>
      <c r="HH57" s="28" cm="1">
        <f t="array" aca="1" ref="HH57" ca="1">_xlfn.LET(_xlpm.value,RAND(),_xlfn.IFS(HH56=1,IF(_xlpm.value&gt;0.97,2,1),HH56=2,IF(_xlpm.value&gt;0.98,3,2),HH56=3,1))</f>
        <v>2</v>
      </c>
      <c r="HI57" s="59">
        <f t="shared" ca="1" si="567"/>
        <v>0.06</v>
      </c>
      <c r="HJ57" s="40">
        <f t="shared" ca="1" si="269"/>
        <v>437268.62594350171</v>
      </c>
      <c r="HK57" s="28" cm="1">
        <f t="array" aca="1" ref="HK57" ca="1">_xlfn.LET(_xlpm.value,RAND(),_xlfn.IFS(HK56=1,IF(_xlpm.value&gt;0.97,2,1),HK56=2,IF(_xlpm.value&gt;0.98,3,2),HK56=3,1))</f>
        <v>2</v>
      </c>
      <c r="HL57" s="59">
        <f t="shared" ca="1" si="568"/>
        <v>0.06</v>
      </c>
      <c r="HM57" s="40">
        <f t="shared" ca="1" si="270"/>
        <v>437268.62594350171</v>
      </c>
      <c r="HN57" s="28" cm="1">
        <f t="array" aca="1" ref="HN57" ca="1">_xlfn.LET(_xlpm.value,RAND(),_xlfn.IFS(HN56=1,IF(_xlpm.value&gt;0.97,2,1),HN56=2,IF(_xlpm.value&gt;0.98,3,2),HN56=3,1))</f>
        <v>2</v>
      </c>
      <c r="HO57" s="59">
        <f t="shared" ca="1" si="569"/>
        <v>0.06</v>
      </c>
      <c r="HP57" s="40">
        <f t="shared" ca="1" si="271"/>
        <v>366485.27806914074</v>
      </c>
      <c r="HQ57" s="28" cm="1">
        <f t="array" aca="1" ref="HQ57" ca="1">_xlfn.LET(_xlpm.value,RAND(),_xlfn.IFS(HQ56=1,IF(_xlpm.value&gt;0.97,2,1),HQ56=2,IF(_xlpm.value&gt;0.98,3,2),HQ56=3,1))</f>
        <v>1</v>
      </c>
      <c r="HR57" s="59">
        <f t="shared" ca="1" si="570"/>
        <v>0.06</v>
      </c>
      <c r="HS57" s="40">
        <f t="shared" ca="1" si="272"/>
        <v>437268.62594350171</v>
      </c>
      <c r="HT57" s="28" cm="1">
        <f t="array" aca="1" ref="HT57" ca="1">_xlfn.LET(_xlpm.value,RAND(),_xlfn.IFS(HT56=1,IF(_xlpm.value&gt;0.97,2,1),HT56=2,IF(_xlpm.value&gt;0.98,3,2),HT56=3,1))</f>
        <v>1</v>
      </c>
      <c r="HU57" s="59">
        <f t="shared" ca="1" si="571"/>
        <v>0.06</v>
      </c>
      <c r="HV57" s="40">
        <f t="shared" ca="1" si="273"/>
        <v>437268.62594350171</v>
      </c>
      <c r="HW57" s="28" cm="1">
        <f t="array" aca="1" ref="HW57" ca="1">_xlfn.LET(_xlpm.value,RAND(),_xlfn.IFS(HW56=1,IF(_xlpm.value&gt;0.97,2,1),HW56=2,IF(_xlpm.value&gt;0.98,3,2),HW56=3,1))</f>
        <v>1</v>
      </c>
      <c r="HX57" s="59">
        <f t="shared" ca="1" si="572"/>
        <v>0.06</v>
      </c>
      <c r="HY57" s="40">
        <f t="shared" ca="1" si="274"/>
        <v>161023.52255255979</v>
      </c>
      <c r="HZ57" s="28" cm="1">
        <f t="array" aca="1" ref="HZ57" ca="1">_xlfn.LET(_xlpm.value,RAND(),_xlfn.IFS(HZ56=1,IF(_xlpm.value&gt;0.97,2,1),HZ56=2,IF(_xlpm.value&gt;0.98,3,2),HZ56=3,1))</f>
        <v>2</v>
      </c>
      <c r="IA57" s="59">
        <f t="shared" ca="1" si="573"/>
        <v>0.06</v>
      </c>
      <c r="IB57" s="40">
        <f t="shared" ca="1" si="275"/>
        <v>437268.62594350171</v>
      </c>
      <c r="IC57" s="28" cm="1">
        <f t="array" aca="1" ref="IC57" ca="1">_xlfn.LET(_xlpm.value,RAND(),_xlfn.IFS(IC56=1,IF(_xlpm.value&gt;0.97,2,1),IC56=2,IF(_xlpm.value&gt;0.98,3,2),IC56=3,1))</f>
        <v>1</v>
      </c>
      <c r="ID57" s="59">
        <f t="shared" ca="1" si="574"/>
        <v>0.06</v>
      </c>
      <c r="IE57" s="40">
        <f t="shared" ca="1" si="276"/>
        <v>437268.62594350171</v>
      </c>
      <c r="IF57" s="28" cm="1">
        <f t="array" aca="1" ref="IF57" ca="1">_xlfn.LET(_xlpm.value,RAND(),_xlfn.IFS(IF56=1,IF(_xlpm.value&gt;0.97,2,1),IF56=2,IF(_xlpm.value&gt;0.98,3,2),IF56=3,1))</f>
        <v>1</v>
      </c>
      <c r="IG57" s="59">
        <f t="shared" ca="1" si="575"/>
        <v>0.06</v>
      </c>
      <c r="IH57" s="40">
        <f t="shared" ca="1" si="277"/>
        <v>437268.62594350171</v>
      </c>
      <c r="II57" s="28" cm="1">
        <f t="array" aca="1" ref="II57" ca="1">_xlfn.LET(_xlpm.value,RAND(),_xlfn.IFS(II56=1,IF(_xlpm.value&gt;0.97,2,1),II56=2,IF(_xlpm.value&gt;0.98,3,2),II56=3,1))</f>
        <v>2</v>
      </c>
      <c r="IJ57" s="59">
        <f t="shared" ca="1" si="576"/>
        <v>0.06</v>
      </c>
      <c r="IK57" s="40">
        <f t="shared" ca="1" si="278"/>
        <v>437268.62594350171</v>
      </c>
      <c r="IL57" s="28" cm="1">
        <f t="array" aca="1" ref="IL57" ca="1">_xlfn.LET(_xlpm.value,RAND(),_xlfn.IFS(IL56=1,IF(_xlpm.value&gt;0.97,2,1),IL56=2,IF(_xlpm.value&gt;0.98,3,2),IL56=3,1))</f>
        <v>2</v>
      </c>
      <c r="IM57" s="59">
        <f t="shared" ca="1" si="577"/>
        <v>0.06</v>
      </c>
      <c r="IN57" s="40">
        <f t="shared" ca="1" si="279"/>
        <v>437268.62594350171</v>
      </c>
      <c r="IO57" s="28" cm="1">
        <f t="array" aca="1" ref="IO57" ca="1">_xlfn.LET(_xlpm.value,RAND(),_xlfn.IFS(IO56=1,IF(_xlpm.value&gt;0.97,2,1),IO56=2,IF(_xlpm.value&gt;0.98,3,2),IO56=3,1))</f>
        <v>2</v>
      </c>
      <c r="IP57" s="59">
        <f t="shared" ca="1" si="578"/>
        <v>0.06</v>
      </c>
      <c r="IQ57" s="40">
        <f t="shared" ca="1" si="280"/>
        <v>437268.62594350171</v>
      </c>
      <c r="IR57" s="28" cm="1">
        <f t="array" aca="1" ref="IR57" ca="1">_xlfn.LET(_xlpm.value,RAND(),_xlfn.IFS(IR56=1,IF(_xlpm.value&gt;0.97,2,1),IR56=2,IF(_xlpm.value&gt;0.98,3,2),IR56=3,1))</f>
        <v>1</v>
      </c>
      <c r="IS57" s="59">
        <f t="shared" ca="1" si="579"/>
        <v>0.06</v>
      </c>
      <c r="IT57" s="40">
        <f t="shared" ca="1" si="281"/>
        <v>132056.21771531386</v>
      </c>
      <c r="IU57" s="28" cm="1">
        <f t="array" aca="1" ref="IU57" ca="1">_xlfn.LET(_xlpm.value,RAND(),_xlfn.IFS(IU56=1,IF(_xlpm.value&gt;0.97,2,1),IU56=2,IF(_xlpm.value&gt;0.98,3,2),IU56=3,1))</f>
        <v>2</v>
      </c>
      <c r="IV57" s="59">
        <f t="shared" ca="1" si="580"/>
        <v>0.06</v>
      </c>
      <c r="IW57" s="40">
        <f t="shared" ca="1" si="282"/>
        <v>437268.62594350171</v>
      </c>
      <c r="IX57" s="28" cm="1">
        <f t="array" aca="1" ref="IX57" ca="1">_xlfn.LET(_xlpm.value,RAND(),_xlfn.IFS(IX56=1,IF(_xlpm.value&gt;0.97,2,1),IX56=2,IF(_xlpm.value&gt;0.98,3,2),IX56=3,1))</f>
        <v>2</v>
      </c>
      <c r="IY57" s="59">
        <f t="shared" ca="1" si="581"/>
        <v>0.06</v>
      </c>
      <c r="IZ57" s="40">
        <f t="shared" ca="1" si="283"/>
        <v>437268.62594350171</v>
      </c>
      <c r="JA57" s="28" cm="1">
        <f t="array" aca="1" ref="JA57" ca="1">_xlfn.LET(_xlpm.value,RAND(),_xlfn.IFS(JA56=1,IF(_xlpm.value&gt;0.97,2,1),JA56=2,IF(_xlpm.value&gt;0.98,3,2),JA56=3,1))</f>
        <v>1</v>
      </c>
      <c r="JB57" s="59">
        <f t="shared" ca="1" si="582"/>
        <v>0.06</v>
      </c>
      <c r="JC57" s="40">
        <f t="shared" ca="1" si="284"/>
        <v>437268.62594350171</v>
      </c>
      <c r="JD57" s="28" cm="1">
        <f t="array" aca="1" ref="JD57" ca="1">_xlfn.LET(_xlpm.value,RAND(),_xlfn.IFS(JD56=1,IF(_xlpm.value&gt;0.97,2,1),JD56=2,IF(_xlpm.value&gt;0.98,3,2),JD56=3,1))</f>
        <v>2</v>
      </c>
      <c r="JE57" s="59">
        <f t="shared" ca="1" si="583"/>
        <v>0.06</v>
      </c>
      <c r="JF57" s="40">
        <f t="shared" ca="1" si="285"/>
        <v>437268.62594350171</v>
      </c>
      <c r="JG57" s="28" cm="1">
        <f t="array" aca="1" ref="JG57" ca="1">_xlfn.LET(_xlpm.value,RAND(),_xlfn.IFS(JG56=1,IF(_xlpm.value&gt;0.97,2,1),JG56=2,IF(_xlpm.value&gt;0.98,3,2),JG56=3,1))</f>
        <v>2</v>
      </c>
      <c r="JH57" s="59">
        <f t="shared" ca="1" si="584"/>
        <v>0.06</v>
      </c>
      <c r="JI57" s="40">
        <f t="shared" ca="1" si="286"/>
        <v>437268.62594350171</v>
      </c>
      <c r="JJ57" s="28" cm="1">
        <f t="array" aca="1" ref="JJ57" ca="1">_xlfn.LET(_xlpm.value,RAND(),_xlfn.IFS(JJ56=1,IF(_xlpm.value&gt;0.97,2,1),JJ56=2,IF(_xlpm.value&gt;0.98,3,2),JJ56=3,1))</f>
        <v>1</v>
      </c>
      <c r="JK57" s="59">
        <f t="shared" ca="1" si="585"/>
        <v>0.06</v>
      </c>
      <c r="JL57" s="40">
        <f t="shared" ca="1" si="287"/>
        <v>134436.76114770697</v>
      </c>
      <c r="JM57" s="28" cm="1">
        <f t="array" aca="1" ref="JM57" ca="1">_xlfn.LET(_xlpm.value,RAND(),_xlfn.IFS(JM56=1,IF(_xlpm.value&gt;0.97,2,1),JM56=2,IF(_xlpm.value&gt;0.98,3,2),JM56=3,1))</f>
        <v>2</v>
      </c>
      <c r="JN57" s="59">
        <f t="shared" ca="1" si="586"/>
        <v>0.06</v>
      </c>
      <c r="JO57" s="40">
        <f t="shared" ca="1" si="288"/>
        <v>196651.83639496227</v>
      </c>
      <c r="JP57" s="28" cm="1">
        <f t="array" aca="1" ref="JP57" ca="1">_xlfn.LET(_xlpm.value,RAND(),_xlfn.IFS(JP56=1,IF(_xlpm.value&gt;0.97,2,1),JP56=2,IF(_xlpm.value&gt;0.98,3,2),JP56=3,1))</f>
        <v>2</v>
      </c>
      <c r="JQ57" s="59">
        <f t="shared" ca="1" si="587"/>
        <v>0.06</v>
      </c>
      <c r="JR57" s="40">
        <f t="shared" ca="1" si="289"/>
        <v>163792.99384718668</v>
      </c>
      <c r="JS57" s="28" cm="1">
        <f t="array" aca="1" ref="JS57" ca="1">_xlfn.LET(_xlpm.value,RAND(),_xlfn.IFS(JS56=1,IF(_xlpm.value&gt;0.97,2,1),JS56=2,IF(_xlpm.value&gt;0.98,3,2),JS56=3,1))</f>
        <v>2</v>
      </c>
      <c r="JT57" s="59">
        <f t="shared" ca="1" si="588"/>
        <v>0.06</v>
      </c>
      <c r="JU57" s="40">
        <f t="shared" ca="1" si="290"/>
        <v>296872.34239340079</v>
      </c>
      <c r="JV57" s="28" cm="1">
        <f t="array" aca="1" ref="JV57" ca="1">_xlfn.LET(_xlpm.value,RAND(),_xlfn.IFS(JV56=1,IF(_xlpm.value&gt;0.97,2,1),JV56=2,IF(_xlpm.value&gt;0.98,3,2),JV56=3,1))</f>
        <v>2</v>
      </c>
      <c r="JW57" s="59">
        <f t="shared" ca="1" si="589"/>
        <v>0.06</v>
      </c>
      <c r="JX57" s="40">
        <f t="shared" ca="1" si="291"/>
        <v>437268.62594350171</v>
      </c>
      <c r="JY57" s="28" cm="1">
        <f t="array" aca="1" ref="JY57" ca="1">_xlfn.LET(_xlpm.value,RAND(),_xlfn.IFS(JY56=1,IF(_xlpm.value&gt;0.97,2,1),JY56=2,IF(_xlpm.value&gt;0.98,3,2),JY56=3,1))</f>
        <v>1</v>
      </c>
      <c r="JZ57" s="59">
        <f t="shared" ca="1" si="590"/>
        <v>0.06</v>
      </c>
      <c r="KA57" s="40">
        <f t="shared" ca="1" si="292"/>
        <v>158410.81378404383</v>
      </c>
      <c r="KB57" s="28" cm="1">
        <f t="array" aca="1" ref="KB57" ca="1">_xlfn.LET(_xlpm.value,RAND(),_xlfn.IFS(KB56=1,IF(_xlpm.value&gt;0.97,2,1),KB56=2,IF(_xlpm.value&gt;0.98,3,2),KB56=3,1))</f>
        <v>2</v>
      </c>
      <c r="KC57" s="59">
        <f t="shared" ca="1" si="591"/>
        <v>0.06</v>
      </c>
      <c r="KD57" s="40">
        <f t="shared" ca="1" si="293"/>
        <v>162218.66078303551</v>
      </c>
      <c r="KE57" s="28" cm="1">
        <f t="array" aca="1" ref="KE57" ca="1">_xlfn.LET(_xlpm.value,RAND(),_xlfn.IFS(KE56=1,IF(_xlpm.value&gt;0.97,2,1),KE56=2,IF(_xlpm.value&gt;0.98,3,2),KE56=3,1))</f>
        <v>1</v>
      </c>
      <c r="KF57" s="59">
        <f t="shared" ca="1" si="592"/>
        <v>0.06</v>
      </c>
      <c r="KG57" s="40">
        <f t="shared" ca="1" si="294"/>
        <v>437268.62594350171</v>
      </c>
      <c r="KH57" s="28" cm="1">
        <f t="array" aca="1" ref="KH57" ca="1">_xlfn.LET(_xlpm.value,RAND(),_xlfn.IFS(KH56=1,IF(_xlpm.value&gt;0.97,2,1),KH56=2,IF(_xlpm.value&gt;0.98,3,2),KH56=3,1))</f>
        <v>1</v>
      </c>
      <c r="KI57" s="59">
        <f t="shared" ca="1" si="593"/>
        <v>0.06</v>
      </c>
      <c r="KJ57" s="40">
        <f t="shared" ca="1" si="295"/>
        <v>437268.62594350171</v>
      </c>
      <c r="KK57" s="28" cm="1">
        <f t="array" aca="1" ref="KK57" ca="1">_xlfn.LET(_xlpm.value,RAND(),_xlfn.IFS(KK56=1,IF(_xlpm.value&gt;0.97,2,1),KK56=2,IF(_xlpm.value&gt;0.98,3,2),KK56=3,1))</f>
        <v>1</v>
      </c>
      <c r="KL57" s="59">
        <f t="shared" ca="1" si="594"/>
        <v>0.06</v>
      </c>
      <c r="KM57" s="40">
        <f t="shared" ca="1" si="296"/>
        <v>437268.62594350171</v>
      </c>
      <c r="KN57" s="28" cm="1">
        <f t="array" aca="1" ref="KN57" ca="1">_xlfn.LET(_xlpm.value,RAND(),_xlfn.IFS(KN56=1,IF(_xlpm.value&gt;0.97,2,1),KN56=2,IF(_xlpm.value&gt;0.98,3,2),KN56=3,1))</f>
        <v>2</v>
      </c>
      <c r="KO57" s="59">
        <f t="shared" ca="1" si="595"/>
        <v>0.06</v>
      </c>
      <c r="KP57" s="40">
        <f t="shared" ca="1" si="297"/>
        <v>437268.62594350171</v>
      </c>
      <c r="KQ57" s="28"/>
    </row>
    <row r="58" spans="1:303" x14ac:dyDescent="0.2">
      <c r="A58" s="111">
        <v>46965</v>
      </c>
      <c r="B58" s="64">
        <v>1893.7154400000002</v>
      </c>
      <c r="C58" s="28" cm="1">
        <f t="array" aca="1" ref="C58" ca="1">_xlfn.LET(_xlpm.value,RAND(),_xlfn.IFS(C57=1,IF(_xlpm.value&gt;0.97,2,1),C57=2,IF(_xlpm.value&gt;0.98,3,2),C57=3,1))</f>
        <v>2</v>
      </c>
      <c r="D58" s="59">
        <f t="shared" ca="1" si="0"/>
        <v>0.06</v>
      </c>
      <c r="E58" s="40">
        <f t="shared" ca="1" si="298"/>
        <v>464640.97276411188</v>
      </c>
      <c r="F58" s="28" cm="1">
        <f t="array" aca="1" ref="F58" ca="1">_xlfn.LET(_xlpm.value,RAND(),_xlfn.IFS(F57=1,IF(_xlpm.value&gt;0.97,2,1),F57=2,IF(_xlpm.value&gt;0.98,3,2),F57=3,1))</f>
        <v>2</v>
      </c>
      <c r="G58" s="59">
        <f t="shared" ca="1" si="497"/>
        <v>0.06</v>
      </c>
      <c r="H58" s="40">
        <f t="shared" ca="1" si="199"/>
        <v>464640.97276411188</v>
      </c>
      <c r="I58" s="28" cm="1">
        <f t="array" aca="1" ref="I58" ca="1">_xlfn.LET(_xlpm.value,RAND(),_xlfn.IFS(I57=1,IF(_xlpm.value&gt;0.97,2,1),I57=2,IF(_xlpm.value&gt;0.98,3,2),I57=3,1))</f>
        <v>1</v>
      </c>
      <c r="J58" s="59">
        <f t="shared" ca="1" si="498"/>
        <v>0.06</v>
      </c>
      <c r="K58" s="40">
        <f t="shared" ca="1" si="200"/>
        <v>133180.35128769052</v>
      </c>
      <c r="L58" s="28" cm="1">
        <f t="array" aca="1" ref="L58" ca="1">_xlfn.LET(_xlpm.value,RAND(),_xlfn.IFS(L57=1,IF(_xlpm.value&gt;0.97,2,1),L57=2,IF(_xlpm.value&gt;0.98,3,2),L57=3,1))</f>
        <v>3</v>
      </c>
      <c r="M58" s="59">
        <f t="shared" ca="1" si="499"/>
        <v>-0.7</v>
      </c>
      <c r="N58" s="40">
        <f t="shared" ca="1" si="201"/>
        <v>132316.81704705051</v>
      </c>
      <c r="O58" s="28" cm="1">
        <f t="array" aca="1" ref="O58" ca="1">_xlfn.LET(_xlpm.value,RAND(),_xlfn.IFS(O57=1,IF(_xlpm.value&gt;0.97,2,1),O57=2,IF(_xlpm.value&gt;0.98,3,2),O57=3,1))</f>
        <v>2</v>
      </c>
      <c r="P58" s="59">
        <f t="shared" ca="1" si="500"/>
        <v>0.06</v>
      </c>
      <c r="Q58" s="40">
        <f t="shared" ca="1" si="202"/>
        <v>464640.97276411188</v>
      </c>
      <c r="R58" s="28" cm="1">
        <f t="array" aca="1" ref="R58" ca="1">_xlfn.LET(_xlpm.value,RAND(),_xlfn.IFS(R57=1,IF(_xlpm.value&gt;0.97,2,1),R57=2,IF(_xlpm.value&gt;0.98,3,2),R57=3,1))</f>
        <v>2</v>
      </c>
      <c r="S58" s="59">
        <f t="shared" ca="1" si="501"/>
        <v>0.06</v>
      </c>
      <c r="T58" s="40">
        <f t="shared" ca="1" si="203"/>
        <v>464640.97276411188</v>
      </c>
      <c r="U58" s="28" cm="1">
        <f t="array" aca="1" ref="U58" ca="1">_xlfn.LET(_xlpm.value,RAND(),_xlfn.IFS(U57=1,IF(_xlpm.value&gt;0.97,2,1),U57=2,IF(_xlpm.value&gt;0.98,3,2),U57=3,1))</f>
        <v>2</v>
      </c>
      <c r="V58" s="59">
        <f t="shared" ca="1" si="502"/>
        <v>0.06</v>
      </c>
      <c r="W58" s="40">
        <f t="shared" ca="1" si="204"/>
        <v>464640.97276411188</v>
      </c>
      <c r="X58" s="28" cm="1">
        <f t="array" aca="1" ref="X58" ca="1">_xlfn.LET(_xlpm.value,RAND(),_xlfn.IFS(X57=1,IF(_xlpm.value&gt;0.97,2,1),X57=2,IF(_xlpm.value&gt;0.98,3,2),X57=3,1))</f>
        <v>2</v>
      </c>
      <c r="Y58" s="59">
        <f t="shared" ca="1" si="503"/>
        <v>0.06</v>
      </c>
      <c r="Z58" s="40">
        <f t="shared" ca="1" si="205"/>
        <v>464640.97276411188</v>
      </c>
      <c r="AA58" s="28" cm="1">
        <f t="array" aca="1" ref="AA58" ca="1">_xlfn.LET(_xlpm.value,RAND(),_xlfn.IFS(AA57=1,IF(_xlpm.value&gt;0.97,2,1),AA57=2,IF(_xlpm.value&gt;0.98,3,2),AA57=3,1))</f>
        <v>2</v>
      </c>
      <c r="AB58" s="59">
        <f t="shared" ca="1" si="504"/>
        <v>0.06</v>
      </c>
      <c r="AC58" s="40">
        <f t="shared" ca="1" si="206"/>
        <v>136094.44775270205</v>
      </c>
      <c r="AD58" s="28" cm="1">
        <f t="array" aca="1" ref="AD58" ca="1">_xlfn.LET(_xlpm.value,RAND(),_xlfn.IFS(AD57=1,IF(_xlpm.value&gt;0.97,2,1),AD57=2,IF(_xlpm.value&gt;0.98,3,2),AD57=3,1))</f>
        <v>1</v>
      </c>
      <c r="AE58" s="59">
        <f t="shared" ca="1" si="505"/>
        <v>0.06</v>
      </c>
      <c r="AF58" s="40">
        <f t="shared" ca="1" si="207"/>
        <v>90994.022655908775</v>
      </c>
      <c r="AG58" s="28" cm="1">
        <f t="array" aca="1" ref="AG58" ca="1">_xlfn.LET(_xlpm.value,RAND(),_xlfn.IFS(AG57=1,IF(_xlpm.value&gt;0.97,2,1),AG57=2,IF(_xlpm.value&gt;0.98,3,2),AG57=3,1))</f>
        <v>1</v>
      </c>
      <c r="AH58" s="59">
        <f t="shared" ca="1" si="506"/>
        <v>0.06</v>
      </c>
      <c r="AI58" s="40">
        <f t="shared" ca="1" si="208"/>
        <v>138340.24344363899</v>
      </c>
      <c r="AJ58" s="28" cm="1">
        <f t="array" aca="1" ref="AJ58" ca="1">_xlfn.LET(_xlpm.value,RAND(),_xlfn.IFS(AJ57=1,IF(_xlpm.value&gt;0.97,2,1),AJ57=2,IF(_xlpm.value&gt;0.98,3,2),AJ57=3,1))</f>
        <v>1</v>
      </c>
      <c r="AK58" s="59">
        <f t="shared" ca="1" si="507"/>
        <v>0.06</v>
      </c>
      <c r="AL58" s="40">
        <f t="shared" ca="1" si="209"/>
        <v>62660.132636137583</v>
      </c>
      <c r="AM58" s="28" cm="1">
        <f t="array" aca="1" ref="AM58" ca="1">_xlfn.LET(_xlpm.value,RAND(),_xlfn.IFS(AM57=1,IF(_xlpm.value&gt;0.97,2,1),AM57=2,IF(_xlpm.value&gt;0.98,3,2),AM57=3,1))</f>
        <v>1</v>
      </c>
      <c r="AN58" s="59">
        <f t="shared" ca="1" si="508"/>
        <v>0.06</v>
      </c>
      <c r="AO58" s="40">
        <f t="shared" ca="1" si="210"/>
        <v>174756.80274201787</v>
      </c>
      <c r="AP58" s="28" cm="1">
        <f t="array" aca="1" ref="AP58" ca="1">_xlfn.LET(_xlpm.value,RAND(),_xlfn.IFS(AP57=1,IF(_xlpm.value&gt;0.97,2,1),AP57=2,IF(_xlpm.value&gt;0.98,3,2),AP57=3,1))</f>
        <v>2</v>
      </c>
      <c r="AQ58" s="59">
        <f t="shared" ca="1" si="509"/>
        <v>0.06</v>
      </c>
      <c r="AR58" s="40">
        <f t="shared" ca="1" si="211"/>
        <v>464640.97276411188</v>
      </c>
      <c r="AS58" s="28" cm="1">
        <f t="array" aca="1" ref="AS58" ca="1">_xlfn.LET(_xlpm.value,RAND(),_xlfn.IFS(AS57=1,IF(_xlpm.value&gt;0.97,2,1),AS57=2,IF(_xlpm.value&gt;0.98,3,2),AS57=3,1))</f>
        <v>2</v>
      </c>
      <c r="AT58" s="59">
        <f t="shared" ca="1" si="510"/>
        <v>0.06</v>
      </c>
      <c r="AU58" s="40">
        <f t="shared" ca="1" si="212"/>
        <v>464640.97276411188</v>
      </c>
      <c r="AV58" s="28" cm="1">
        <f t="array" aca="1" ref="AV58" ca="1">_xlfn.LET(_xlpm.value,RAND(),_xlfn.IFS(AV57=1,IF(_xlpm.value&gt;0.97,2,1),AV57=2,IF(_xlpm.value&gt;0.98,3,2),AV57=3,1))</f>
        <v>1</v>
      </c>
      <c r="AW58" s="59">
        <f t="shared" ca="1" si="511"/>
        <v>0.06</v>
      </c>
      <c r="AX58" s="40">
        <f t="shared" ca="1" si="213"/>
        <v>464640.97276411188</v>
      </c>
      <c r="AY58" s="28" cm="1">
        <f t="array" aca="1" ref="AY58" ca="1">_xlfn.LET(_xlpm.value,RAND(),_xlfn.IFS(AY57=1,IF(_xlpm.value&gt;0.97,2,1),AY57=2,IF(_xlpm.value&gt;0.98,3,2),AY57=3,1))</f>
        <v>2</v>
      </c>
      <c r="AZ58" s="59">
        <f t="shared" ca="1" si="512"/>
        <v>0.06</v>
      </c>
      <c r="BA58" s="40">
        <f t="shared" ca="1" si="214"/>
        <v>464640.97276411188</v>
      </c>
      <c r="BB58" s="28" cm="1">
        <f t="array" aca="1" ref="BB58" ca="1">_xlfn.LET(_xlpm.value,RAND(),_xlfn.IFS(BB57=1,IF(_xlpm.value&gt;0.97,2,1),BB57=2,IF(_xlpm.value&gt;0.98,3,2),BB57=3,1))</f>
        <v>1</v>
      </c>
      <c r="BC58" s="59">
        <f t="shared" ca="1" si="513"/>
        <v>0.06</v>
      </c>
      <c r="BD58" s="40">
        <f t="shared" ca="1" si="215"/>
        <v>94734.979981114797</v>
      </c>
      <c r="BE58" s="28" cm="1">
        <f t="array" aca="1" ref="BE58" ca="1">_xlfn.LET(_xlpm.value,RAND(),_xlfn.IFS(BE57=1,IF(_xlpm.value&gt;0.97,2,1),BE57=2,IF(_xlpm.value&gt;0.98,3,2),BE57=3,1))</f>
        <v>2</v>
      </c>
      <c r="BF58" s="59">
        <f t="shared" ca="1" si="514"/>
        <v>0.06</v>
      </c>
      <c r="BG58" s="40">
        <f t="shared" ca="1" si="216"/>
        <v>464640.97276411188</v>
      </c>
      <c r="BH58" s="28" cm="1">
        <f t="array" aca="1" ref="BH58" ca="1">_xlfn.LET(_xlpm.value,RAND(),_xlfn.IFS(BH57=1,IF(_xlpm.value&gt;0.97,2,1),BH57=2,IF(_xlpm.value&gt;0.98,3,2),BH57=3,1))</f>
        <v>1</v>
      </c>
      <c r="BI58" s="59">
        <f t="shared" ca="1" si="515"/>
        <v>0.06</v>
      </c>
      <c r="BJ58" s="40">
        <f t="shared" ca="1" si="217"/>
        <v>53527.296187843873</v>
      </c>
      <c r="BK58" s="28" cm="1">
        <f t="array" aca="1" ref="BK58" ca="1">_xlfn.LET(_xlpm.value,RAND(),_xlfn.IFS(BK57=1,IF(_xlpm.value&gt;0.97,2,1),BK57=2,IF(_xlpm.value&gt;0.98,3,2),BK57=3,1))</f>
        <v>2</v>
      </c>
      <c r="BL58" s="59">
        <f t="shared" ca="1" si="516"/>
        <v>0.06</v>
      </c>
      <c r="BM58" s="40">
        <f t="shared" ca="1" si="218"/>
        <v>464640.97276411188</v>
      </c>
      <c r="BN58" s="28" cm="1">
        <f t="array" aca="1" ref="BN58" ca="1">_xlfn.LET(_xlpm.value,RAND(),_xlfn.IFS(BN57=1,IF(_xlpm.value&gt;0.97,2,1),BN57=2,IF(_xlpm.value&gt;0.98,3,2),BN57=3,1))</f>
        <v>1</v>
      </c>
      <c r="BO58" s="59">
        <f t="shared" ca="1" si="517"/>
        <v>0.06</v>
      </c>
      <c r="BP58" s="40">
        <f t="shared" ca="1" si="219"/>
        <v>464640.97276411188</v>
      </c>
      <c r="BQ58" s="28" cm="1">
        <f t="array" aca="1" ref="BQ58" ca="1">_xlfn.LET(_xlpm.value,RAND(),_xlfn.IFS(BQ57=1,IF(_xlpm.value&gt;0.97,2,1),BQ57=2,IF(_xlpm.value&gt;0.98,3,2),BQ57=3,1))</f>
        <v>2</v>
      </c>
      <c r="BR58" s="59">
        <f t="shared" ca="1" si="518"/>
        <v>0.06</v>
      </c>
      <c r="BS58" s="40">
        <f t="shared" ca="1" si="220"/>
        <v>464640.97276411188</v>
      </c>
      <c r="BT58" s="28" cm="1">
        <f t="array" aca="1" ref="BT58" ca="1">_xlfn.LET(_xlpm.value,RAND(),_xlfn.IFS(BT57=1,IF(_xlpm.value&gt;0.97,2,1),BT57=2,IF(_xlpm.value&gt;0.98,3,2),BT57=3,1))</f>
        <v>2</v>
      </c>
      <c r="BU58" s="59">
        <f t="shared" ca="1" si="519"/>
        <v>0.06</v>
      </c>
      <c r="BV58" s="40">
        <f t="shared" ca="1" si="221"/>
        <v>151397.76605938579</v>
      </c>
      <c r="BW58" s="28" cm="1">
        <f t="array" aca="1" ref="BW58" ca="1">_xlfn.LET(_xlpm.value,RAND(),_xlfn.IFS(BW57=1,IF(_xlpm.value&gt;0.97,2,1),BW57=2,IF(_xlpm.value&gt;0.98,3,2),BW57=3,1))</f>
        <v>2</v>
      </c>
      <c r="BX58" s="59">
        <f t="shared" ca="1" si="520"/>
        <v>0.06</v>
      </c>
      <c r="BY58" s="40">
        <f t="shared" ca="1" si="222"/>
        <v>464640.97276411188</v>
      </c>
      <c r="BZ58" s="28" cm="1">
        <f t="array" aca="1" ref="BZ58" ca="1">_xlfn.LET(_xlpm.value,RAND(),_xlfn.IFS(BZ57=1,IF(_xlpm.value&gt;0.97,2,1),BZ57=2,IF(_xlpm.value&gt;0.98,3,2),BZ57=3,1))</f>
        <v>2</v>
      </c>
      <c r="CA58" s="59">
        <f t="shared" ca="1" si="521"/>
        <v>0.06</v>
      </c>
      <c r="CB58" s="40">
        <f t="shared" ca="1" si="223"/>
        <v>287543.95533243386</v>
      </c>
      <c r="CC58" s="28" cm="1">
        <f t="array" aca="1" ref="CC58" ca="1">_xlfn.LET(_xlpm.value,RAND(),_xlfn.IFS(CC57=1,IF(_xlpm.value&gt;0.97,2,1),CC57=2,IF(_xlpm.value&gt;0.98,3,2),CC57=3,1))</f>
        <v>1</v>
      </c>
      <c r="CD58" s="59">
        <f t="shared" ca="1" si="522"/>
        <v>0.06</v>
      </c>
      <c r="CE58" s="40">
        <f t="shared" ca="1" si="224"/>
        <v>464640.97276411188</v>
      </c>
      <c r="CF58" s="28" cm="1">
        <f t="array" aca="1" ref="CF58" ca="1">_xlfn.LET(_xlpm.value,RAND(),_xlfn.IFS(CF57=1,IF(_xlpm.value&gt;0.97,2,1),CF57=2,IF(_xlpm.value&gt;0.98,3,2),CF57=3,1))</f>
        <v>2</v>
      </c>
      <c r="CG58" s="59">
        <f t="shared" ca="1" si="523"/>
        <v>0.06</v>
      </c>
      <c r="CH58" s="40">
        <f t="shared" ca="1" si="225"/>
        <v>159455.1813478641</v>
      </c>
      <c r="CI58" s="28" cm="1">
        <f t="array" aca="1" ref="CI58" ca="1">_xlfn.LET(_xlpm.value,RAND(),_xlfn.IFS(CI57=1,IF(_xlpm.value&gt;0.97,2,1),CI57=2,IF(_xlpm.value&gt;0.98,3,2),CI57=3,1))</f>
        <v>2</v>
      </c>
      <c r="CJ58" s="59">
        <f t="shared" ca="1" si="524"/>
        <v>0.06</v>
      </c>
      <c r="CK58" s="40">
        <f t="shared" ca="1" si="226"/>
        <v>464640.97276411188</v>
      </c>
      <c r="CL58" s="28" cm="1">
        <f t="array" aca="1" ref="CL58" ca="1">_xlfn.LET(_xlpm.value,RAND(),_xlfn.IFS(CL57=1,IF(_xlpm.value&gt;0.97,2,1),CL57=2,IF(_xlpm.value&gt;0.98,3,2),CL57=3,1))</f>
        <v>2</v>
      </c>
      <c r="CM58" s="59">
        <f t="shared" ca="1" si="525"/>
        <v>0.06</v>
      </c>
      <c r="CN58" s="40">
        <f t="shared" ca="1" si="227"/>
        <v>464640.97276411188</v>
      </c>
      <c r="CO58" s="28" cm="1">
        <f t="array" aca="1" ref="CO58" ca="1">_xlfn.LET(_xlpm.value,RAND(),_xlfn.IFS(CO57=1,IF(_xlpm.value&gt;0.97,2,1),CO57=2,IF(_xlpm.value&gt;0.98,3,2),CO57=3,1))</f>
        <v>2</v>
      </c>
      <c r="CP58" s="59">
        <f t="shared" ca="1" si="526"/>
        <v>0.06</v>
      </c>
      <c r="CQ58" s="40">
        <f t="shared" ca="1" si="228"/>
        <v>464640.97276411188</v>
      </c>
      <c r="CR58" s="28" cm="1">
        <f t="array" aca="1" ref="CR58" ca="1">_xlfn.LET(_xlpm.value,RAND(),_xlfn.IFS(CR57=1,IF(_xlpm.value&gt;0.97,2,1),CR57=2,IF(_xlpm.value&gt;0.98,3,2),CR57=3,1))</f>
        <v>2</v>
      </c>
      <c r="CS58" s="59">
        <f t="shared" ca="1" si="527"/>
        <v>0.06</v>
      </c>
      <c r="CT58" s="40">
        <f t="shared" ca="1" si="229"/>
        <v>464640.97276411188</v>
      </c>
      <c r="CU58" s="28" cm="1">
        <f t="array" aca="1" ref="CU58" ca="1">_xlfn.LET(_xlpm.value,RAND(),_xlfn.IFS(CU57=1,IF(_xlpm.value&gt;0.97,2,1),CU57=2,IF(_xlpm.value&gt;0.98,3,2),CU57=3,1))</f>
        <v>2</v>
      </c>
      <c r="CV58" s="59">
        <f t="shared" ca="1" si="528"/>
        <v>0.06</v>
      </c>
      <c r="CW58" s="40">
        <f t="shared" ca="1" si="230"/>
        <v>464640.97276411188</v>
      </c>
      <c r="CX58" s="28" cm="1">
        <f t="array" aca="1" ref="CX58" ca="1">_xlfn.LET(_xlpm.value,RAND(),_xlfn.IFS(CX57=1,IF(_xlpm.value&gt;0.97,2,1),CX57=2,IF(_xlpm.value&gt;0.98,3,2),CX57=3,1))</f>
        <v>1</v>
      </c>
      <c r="CY58" s="59">
        <f t="shared" ca="1" si="529"/>
        <v>0.06</v>
      </c>
      <c r="CZ58" s="40">
        <f t="shared" ca="1" si="231"/>
        <v>145015.5384673049</v>
      </c>
      <c r="DA58" s="28" cm="1">
        <f t="array" aca="1" ref="DA58" ca="1">_xlfn.LET(_xlpm.value,RAND(),_xlfn.IFS(DA57=1,IF(_xlpm.value&gt;0.97,2,1),DA57=2,IF(_xlpm.value&gt;0.98,3,2),DA57=3,1))</f>
        <v>1</v>
      </c>
      <c r="DB58" s="59">
        <f t="shared" ca="1" si="530"/>
        <v>0.06</v>
      </c>
      <c r="DC58" s="40">
        <f t="shared" ca="1" si="232"/>
        <v>464640.97276411188</v>
      </c>
      <c r="DD58" s="28" cm="1">
        <f t="array" aca="1" ref="DD58" ca="1">_xlfn.LET(_xlpm.value,RAND(),_xlfn.IFS(DD57=1,IF(_xlpm.value&gt;0.97,2,1),DD57=2,IF(_xlpm.value&gt;0.98,3,2),DD57=3,1))</f>
        <v>2</v>
      </c>
      <c r="DE58" s="59">
        <f t="shared" ca="1" si="531"/>
        <v>0.06</v>
      </c>
      <c r="DF58" s="40">
        <f t="shared" ca="1" si="233"/>
        <v>219225.84061111836</v>
      </c>
      <c r="DG58" s="28" cm="1">
        <f t="array" aca="1" ref="DG58" ca="1">_xlfn.LET(_xlpm.value,RAND(),_xlfn.IFS(DG57=1,IF(_xlpm.value&gt;0.97,2,1),DG57=2,IF(_xlpm.value&gt;0.98,3,2),DG57=3,1))</f>
        <v>2</v>
      </c>
      <c r="DH58" s="59">
        <f t="shared" ca="1" si="532"/>
        <v>0.06</v>
      </c>
      <c r="DI58" s="40">
        <f t="shared" ca="1" si="234"/>
        <v>464640.97276411188</v>
      </c>
      <c r="DJ58" s="28" cm="1">
        <f t="array" aca="1" ref="DJ58" ca="1">_xlfn.LET(_xlpm.value,RAND(),_xlfn.IFS(DJ57=1,IF(_xlpm.value&gt;0.97,2,1),DJ57=2,IF(_xlpm.value&gt;0.98,3,2),DJ57=3,1))</f>
        <v>1</v>
      </c>
      <c r="DK58" s="59">
        <f t="shared" ca="1" si="533"/>
        <v>0.06</v>
      </c>
      <c r="DL58" s="40">
        <f t="shared" ca="1" si="235"/>
        <v>134095.69758276889</v>
      </c>
      <c r="DM58" s="28" cm="1">
        <f t="array" aca="1" ref="DM58" ca="1">_xlfn.LET(_xlpm.value,RAND(),_xlfn.IFS(DM57=1,IF(_xlpm.value&gt;0.97,2,1),DM57=2,IF(_xlpm.value&gt;0.98,3,2),DM57=3,1))</f>
        <v>2</v>
      </c>
      <c r="DN58" s="59">
        <f t="shared" ca="1" si="534"/>
        <v>0.06</v>
      </c>
      <c r="DO58" s="40">
        <f t="shared" ca="1" si="236"/>
        <v>464640.97276411188</v>
      </c>
      <c r="DP58" s="28" cm="1">
        <f t="array" aca="1" ref="DP58" ca="1">_xlfn.LET(_xlpm.value,RAND(),_xlfn.IFS(DP57=1,IF(_xlpm.value&gt;0.97,2,1),DP57=2,IF(_xlpm.value&gt;0.98,3,2),DP57=3,1))</f>
        <v>2</v>
      </c>
      <c r="DQ58" s="59">
        <f t="shared" ca="1" si="535"/>
        <v>0.06</v>
      </c>
      <c r="DR58" s="40">
        <f t="shared" ca="1" si="237"/>
        <v>464640.97276411188</v>
      </c>
      <c r="DS58" s="28" cm="1">
        <f t="array" aca="1" ref="DS58" ca="1">_xlfn.LET(_xlpm.value,RAND(),_xlfn.IFS(DS57=1,IF(_xlpm.value&gt;0.97,2,1),DS57=2,IF(_xlpm.value&gt;0.98,3,2),DS57=3,1))</f>
        <v>1</v>
      </c>
      <c r="DT58" s="59">
        <f t="shared" ca="1" si="536"/>
        <v>0.06</v>
      </c>
      <c r="DU58" s="40">
        <f t="shared" ca="1" si="238"/>
        <v>464640.97276411188</v>
      </c>
      <c r="DV58" s="28" cm="1">
        <f t="array" aca="1" ref="DV58" ca="1">_xlfn.LET(_xlpm.value,RAND(),_xlfn.IFS(DV57=1,IF(_xlpm.value&gt;0.97,2,1),DV57=2,IF(_xlpm.value&gt;0.98,3,2),DV57=3,1))</f>
        <v>2</v>
      </c>
      <c r="DW58" s="59">
        <f t="shared" ca="1" si="537"/>
        <v>0.06</v>
      </c>
      <c r="DX58" s="40">
        <f t="shared" ca="1" si="239"/>
        <v>235962.92793493014</v>
      </c>
      <c r="DY58" s="28" cm="1">
        <f t="array" aca="1" ref="DY58" ca="1">_xlfn.LET(_xlpm.value,RAND(),_xlfn.IFS(DY57=1,IF(_xlpm.value&gt;0.97,2,1),DY57=2,IF(_xlpm.value&gt;0.98,3,2),DY57=3,1))</f>
        <v>1</v>
      </c>
      <c r="DZ58" s="59">
        <f t="shared" ca="1" si="538"/>
        <v>0.06</v>
      </c>
      <c r="EA58" s="40">
        <f t="shared" ca="1" si="240"/>
        <v>142340.75986666797</v>
      </c>
      <c r="EB58" s="28" cm="1">
        <f t="array" aca="1" ref="EB58" ca="1">_xlfn.LET(_xlpm.value,RAND(),_xlfn.IFS(EB57=1,IF(_xlpm.value&gt;0.97,2,1),EB57=2,IF(_xlpm.value&gt;0.98,3,2),EB57=3,1))</f>
        <v>2</v>
      </c>
      <c r="EC58" s="59">
        <f t="shared" ca="1" si="539"/>
        <v>0.06</v>
      </c>
      <c r="ED58" s="40">
        <f t="shared" ca="1" si="241"/>
        <v>205173.05935225039</v>
      </c>
      <c r="EE58" s="28" cm="1">
        <f t="array" aca="1" ref="EE58" ca="1">_xlfn.LET(_xlpm.value,RAND(),_xlfn.IFS(EE57=1,IF(_xlpm.value&gt;0.97,2,1),EE57=2,IF(_xlpm.value&gt;0.98,3,2),EE57=3,1))</f>
        <v>1</v>
      </c>
      <c r="EF58" s="59">
        <f t="shared" ca="1" si="540"/>
        <v>0.06</v>
      </c>
      <c r="EG58" s="40">
        <f t="shared" ca="1" si="242"/>
        <v>464640.97276411188</v>
      </c>
      <c r="EH58" s="28" cm="1">
        <f t="array" aca="1" ref="EH58" ca="1">_xlfn.LET(_xlpm.value,RAND(),_xlfn.IFS(EH57=1,IF(_xlpm.value&gt;0.97,2,1),EH57=2,IF(_xlpm.value&gt;0.98,3,2),EH57=3,1))</f>
        <v>1</v>
      </c>
      <c r="EI58" s="59">
        <f t="shared" ca="1" si="541"/>
        <v>0.06</v>
      </c>
      <c r="EJ58" s="40">
        <f t="shared" ca="1" si="243"/>
        <v>464640.97276411188</v>
      </c>
      <c r="EK58" s="28" cm="1">
        <f t="array" aca="1" ref="EK58" ca="1">_xlfn.LET(_xlpm.value,RAND(),_xlfn.IFS(EK57=1,IF(_xlpm.value&gt;0.97,2,1),EK57=2,IF(_xlpm.value&gt;0.98,3,2),EK57=3,1))</f>
        <v>2</v>
      </c>
      <c r="EL58" s="59">
        <f t="shared" ca="1" si="542"/>
        <v>0.06</v>
      </c>
      <c r="EM58" s="40">
        <f t="shared" ca="1" si="244"/>
        <v>464640.97276411188</v>
      </c>
      <c r="EN58" s="28" cm="1">
        <f t="array" aca="1" ref="EN58" ca="1">_xlfn.LET(_xlpm.value,RAND(),_xlfn.IFS(EN57=1,IF(_xlpm.value&gt;0.97,2,1),EN57=2,IF(_xlpm.value&gt;0.98,3,2),EN57=3,1))</f>
        <v>2</v>
      </c>
      <c r="EO58" s="59">
        <f t="shared" ca="1" si="543"/>
        <v>0.06</v>
      </c>
      <c r="EP58" s="40">
        <f t="shared" ca="1" si="245"/>
        <v>214266.13932249419</v>
      </c>
      <c r="EQ58" s="28" cm="1">
        <f t="array" aca="1" ref="EQ58" ca="1">_xlfn.LET(_xlpm.value,RAND(),_xlfn.IFS(EQ57=1,IF(_xlpm.value&gt;0.97,2,1),EQ57=2,IF(_xlpm.value&gt;0.98,3,2),EQ57=3,1))</f>
        <v>2</v>
      </c>
      <c r="ER58" s="59">
        <f t="shared" ca="1" si="544"/>
        <v>0.06</v>
      </c>
      <c r="ES58" s="40">
        <f t="shared" ca="1" si="246"/>
        <v>464640.97276411188</v>
      </c>
      <c r="ET58" s="28" cm="1">
        <f t="array" aca="1" ref="ET58" ca="1">_xlfn.LET(_xlpm.value,RAND(),_xlfn.IFS(ET57=1,IF(_xlpm.value&gt;0.97,2,1),ET57=2,IF(_xlpm.value&gt;0.98,3,2),ET57=3,1))</f>
        <v>1</v>
      </c>
      <c r="EU58" s="59">
        <f t="shared" ca="1" si="545"/>
        <v>0.06</v>
      </c>
      <c r="EV58" s="40">
        <f t="shared" ca="1" si="247"/>
        <v>143639.19608056938</v>
      </c>
      <c r="EW58" s="28" cm="1">
        <f t="array" aca="1" ref="EW58" ca="1">_xlfn.LET(_xlpm.value,RAND(),_xlfn.IFS(EW57=1,IF(_xlpm.value&gt;0.97,2,1),EW57=2,IF(_xlpm.value&gt;0.98,3,2),EW57=3,1))</f>
        <v>1</v>
      </c>
      <c r="EX58" s="59">
        <f t="shared" ca="1" si="546"/>
        <v>0.06</v>
      </c>
      <c r="EY58" s="40">
        <f t="shared" ca="1" si="248"/>
        <v>174756.80274201787</v>
      </c>
      <c r="EZ58" s="28" cm="1">
        <f t="array" aca="1" ref="EZ58" ca="1">_xlfn.LET(_xlpm.value,RAND(),_xlfn.IFS(EZ57=1,IF(_xlpm.value&gt;0.97,2,1),EZ57=2,IF(_xlpm.value&gt;0.98,3,2),EZ57=3,1))</f>
        <v>2</v>
      </c>
      <c r="FA58" s="59">
        <f t="shared" ca="1" si="547"/>
        <v>0.06</v>
      </c>
      <c r="FB58" s="40">
        <f t="shared" ca="1" si="249"/>
        <v>464640.97276411188</v>
      </c>
      <c r="FC58" s="28" cm="1">
        <f t="array" aca="1" ref="FC58" ca="1">_xlfn.LET(_xlpm.value,RAND(),_xlfn.IFS(FC57=1,IF(_xlpm.value&gt;0.97,2,1),FC57=2,IF(_xlpm.value&gt;0.98,3,2),FC57=3,1))</f>
        <v>2</v>
      </c>
      <c r="FD58" s="59">
        <f t="shared" ca="1" si="548"/>
        <v>0.06</v>
      </c>
      <c r="FE58" s="40">
        <f t="shared" ca="1" si="250"/>
        <v>464640.97276411188</v>
      </c>
      <c r="FF58" s="28" cm="1">
        <f t="array" aca="1" ref="FF58" ca="1">_xlfn.LET(_xlpm.value,RAND(),_xlfn.IFS(FF57=1,IF(_xlpm.value&gt;0.97,2,1),FF57=2,IF(_xlpm.value&gt;0.98,3,2),FF57=3,1))</f>
        <v>2</v>
      </c>
      <c r="FG58" s="59">
        <f t="shared" ca="1" si="549"/>
        <v>0.06</v>
      </c>
      <c r="FH58" s="40">
        <f t="shared" ca="1" si="251"/>
        <v>464640.97276411188</v>
      </c>
      <c r="FI58" s="28" cm="1">
        <f t="array" aca="1" ref="FI58" ca="1">_xlfn.LET(_xlpm.value,RAND(),_xlfn.IFS(FI57=1,IF(_xlpm.value&gt;0.97,2,1),FI57=2,IF(_xlpm.value&gt;0.98,3,2),FI57=3,1))</f>
        <v>1</v>
      </c>
      <c r="FJ58" s="59">
        <f t="shared" ca="1" si="550"/>
        <v>0.06</v>
      </c>
      <c r="FK58" s="40">
        <f t="shared" ca="1" si="252"/>
        <v>464640.97276411188</v>
      </c>
      <c r="FL58" s="28" cm="1">
        <f t="array" aca="1" ref="FL58" ca="1">_xlfn.LET(_xlpm.value,RAND(),_xlfn.IFS(FL57=1,IF(_xlpm.value&gt;0.97,2,1),FL57=2,IF(_xlpm.value&gt;0.98,3,2),FL57=3,1))</f>
        <v>1</v>
      </c>
      <c r="FM58" s="59">
        <f t="shared" ca="1" si="551"/>
        <v>0.06</v>
      </c>
      <c r="FN58" s="40">
        <f t="shared" ca="1" si="253"/>
        <v>464640.97276411188</v>
      </c>
      <c r="FO58" s="28" cm="1">
        <f t="array" aca="1" ref="FO58" ca="1">_xlfn.LET(_xlpm.value,RAND(),_xlfn.IFS(FO57=1,IF(_xlpm.value&gt;0.97,2,1),FO57=2,IF(_xlpm.value&gt;0.98,3,2),FO57=3,1))</f>
        <v>2</v>
      </c>
      <c r="FP58" s="59">
        <f t="shared" ca="1" si="552"/>
        <v>0.06</v>
      </c>
      <c r="FQ58" s="40">
        <f t="shared" ca="1" si="254"/>
        <v>255897.06673098743</v>
      </c>
      <c r="FR58" s="28" cm="1">
        <f t="array" aca="1" ref="FR58" ca="1">_xlfn.LET(_xlpm.value,RAND(),_xlfn.IFS(FR57=1,IF(_xlpm.value&gt;0.97,2,1),FR57=2,IF(_xlpm.value&gt;0.98,3,2),FR57=3,1))</f>
        <v>1</v>
      </c>
      <c r="FS58" s="59">
        <f t="shared" ca="1" si="553"/>
        <v>0.06</v>
      </c>
      <c r="FT58" s="40">
        <f t="shared" ca="1" si="255"/>
        <v>219225.84061111836</v>
      </c>
      <c r="FU58" s="28" cm="1">
        <f t="array" aca="1" ref="FU58" ca="1">_xlfn.LET(_xlpm.value,RAND(),_xlfn.IFS(FU57=1,IF(_xlpm.value&gt;0.97,2,1),FU57=2,IF(_xlpm.value&gt;0.98,3,2),FU57=3,1))</f>
        <v>2</v>
      </c>
      <c r="FV58" s="59">
        <f t="shared" ca="1" si="554"/>
        <v>0.06</v>
      </c>
      <c r="FW58" s="40">
        <f t="shared" ca="1" si="256"/>
        <v>464640.97276411188</v>
      </c>
      <c r="FX58" s="28" cm="1">
        <f t="array" aca="1" ref="FX58" ca="1">_xlfn.LET(_xlpm.value,RAND(),_xlfn.IFS(FX57=1,IF(_xlpm.value&gt;0.97,2,1),FX57=2,IF(_xlpm.value&gt;0.98,3,2),FX57=3,1))</f>
        <v>1</v>
      </c>
      <c r="FY58" s="59">
        <f t="shared" ca="1" si="555"/>
        <v>0.06</v>
      </c>
      <c r="FZ58" s="40">
        <f t="shared" ca="1" si="257"/>
        <v>464640.97276411188</v>
      </c>
      <c r="GA58" s="28" cm="1">
        <f t="array" aca="1" ref="GA58" ca="1">_xlfn.LET(_xlpm.value,RAND(),_xlfn.IFS(GA57=1,IF(_xlpm.value&gt;0.97,2,1),GA57=2,IF(_xlpm.value&gt;0.98,3,2),GA57=3,1))</f>
        <v>2</v>
      </c>
      <c r="GB58" s="59">
        <f t="shared" ca="1" si="556"/>
        <v>0.06</v>
      </c>
      <c r="GC58" s="40">
        <f t="shared" ca="1" si="258"/>
        <v>464640.97276411188</v>
      </c>
      <c r="GD58" s="28" cm="1">
        <f t="array" aca="1" ref="GD58" ca="1">_xlfn.LET(_xlpm.value,RAND(),_xlfn.IFS(GD57=1,IF(_xlpm.value&gt;0.97,2,1),GD57=2,IF(_xlpm.value&gt;0.98,3,2),GD57=3,1))</f>
        <v>2</v>
      </c>
      <c r="GE58" s="59">
        <f t="shared" ca="1" si="557"/>
        <v>0.06</v>
      </c>
      <c r="GF58" s="40">
        <f t="shared" ca="1" si="259"/>
        <v>464640.97276411188</v>
      </c>
      <c r="GG58" s="28" cm="1">
        <f t="array" aca="1" ref="GG58" ca="1">_xlfn.LET(_xlpm.value,RAND(),_xlfn.IFS(GG57=1,IF(_xlpm.value&gt;0.97,2,1),GG57=2,IF(_xlpm.value&gt;0.98,3,2),GG57=3,1))</f>
        <v>1</v>
      </c>
      <c r="GH58" s="59">
        <f t="shared" ca="1" si="558"/>
        <v>0.06</v>
      </c>
      <c r="GI58" s="40">
        <f t="shared" ca="1" si="260"/>
        <v>135065.964655552</v>
      </c>
      <c r="GJ58" s="28" cm="1">
        <f t="array" aca="1" ref="GJ58" ca="1">_xlfn.LET(_xlpm.value,RAND(),_xlfn.IFS(GJ57=1,IF(_xlpm.value&gt;0.97,2,1),GJ57=2,IF(_xlpm.value&gt;0.98,3,2),GJ57=3,1))</f>
        <v>2</v>
      </c>
      <c r="GK58" s="59">
        <f t="shared" ca="1" si="559"/>
        <v>0.06</v>
      </c>
      <c r="GL58" s="40">
        <f t="shared" ca="1" si="261"/>
        <v>464640.97276411188</v>
      </c>
      <c r="GM58" s="28" cm="1">
        <f t="array" aca="1" ref="GM58" ca="1">_xlfn.LET(_xlpm.value,RAND(),_xlfn.IFS(GM57=1,IF(_xlpm.value&gt;0.97,2,1),GM57=2,IF(_xlpm.value&gt;0.98,3,2),GM57=3,1))</f>
        <v>2</v>
      </c>
      <c r="GN58" s="59">
        <f t="shared" ca="1" si="560"/>
        <v>0.06</v>
      </c>
      <c r="GO58" s="40">
        <f t="shared" ca="1" si="262"/>
        <v>153239.62264485023</v>
      </c>
      <c r="GP58" s="28" cm="1">
        <f t="array" aca="1" ref="GP58" ca="1">_xlfn.LET(_xlpm.value,RAND(),_xlfn.IFS(GP57=1,IF(_xlpm.value&gt;0.97,2,1),GP57=2,IF(_xlpm.value&gt;0.98,3,2),GP57=3,1))</f>
        <v>2</v>
      </c>
      <c r="GQ58" s="59">
        <f t="shared" ca="1" si="561"/>
        <v>0.06</v>
      </c>
      <c r="GR58" s="40">
        <f t="shared" ca="1" si="263"/>
        <v>464640.97276411188</v>
      </c>
      <c r="GS58" s="28" cm="1">
        <f t="array" aca="1" ref="GS58" ca="1">_xlfn.LET(_xlpm.value,RAND(),_xlfn.IFS(GS57=1,IF(_xlpm.value&gt;0.97,2,1),GS57=2,IF(_xlpm.value&gt;0.98,3,2),GS57=3,1))</f>
        <v>1</v>
      </c>
      <c r="GT58" s="59">
        <f t="shared" ca="1" si="562"/>
        <v>0.06</v>
      </c>
      <c r="GU58" s="40">
        <f t="shared" ca="1" si="264"/>
        <v>196462.44513813045</v>
      </c>
      <c r="GV58" s="28" cm="1">
        <f t="array" aca="1" ref="GV58" ca="1">_xlfn.LET(_xlpm.value,RAND(),_xlfn.IFS(GV57=1,IF(_xlpm.value&gt;0.97,2,1),GV57=2,IF(_xlpm.value&gt;0.98,3,2),GV57=3,1))</f>
        <v>2</v>
      </c>
      <c r="GW58" s="59">
        <f t="shared" ca="1" si="563"/>
        <v>0.06</v>
      </c>
      <c r="GX58" s="40">
        <f t="shared" ca="1" si="265"/>
        <v>464640.97276411188</v>
      </c>
      <c r="GY58" s="28" cm="1">
        <f t="array" aca="1" ref="GY58" ca="1">_xlfn.LET(_xlpm.value,RAND(),_xlfn.IFS(GY57=1,IF(_xlpm.value&gt;0.97,2,1),GY57=2,IF(_xlpm.value&gt;0.98,3,2),GY57=3,1))</f>
        <v>1</v>
      </c>
      <c r="GZ58" s="59">
        <f t="shared" ca="1" si="564"/>
        <v>0.06</v>
      </c>
      <c r="HA58" s="40">
        <f t="shared" ca="1" si="266"/>
        <v>464640.97276411188</v>
      </c>
      <c r="HB58" s="28" cm="1">
        <f t="array" aca="1" ref="HB58" ca="1">_xlfn.LET(_xlpm.value,RAND(),_xlfn.IFS(HB57=1,IF(_xlpm.value&gt;0.97,2,1),HB57=2,IF(_xlpm.value&gt;0.98,3,2),HB57=3,1))</f>
        <v>2</v>
      </c>
      <c r="HC58" s="59">
        <f t="shared" ca="1" si="565"/>
        <v>0.06</v>
      </c>
      <c r="HD58" s="40">
        <f t="shared" ca="1" si="267"/>
        <v>151397.76605938579</v>
      </c>
      <c r="HE58" s="28" cm="1">
        <f t="array" aca="1" ref="HE58" ca="1">_xlfn.LET(_xlpm.value,RAND(),_xlfn.IFS(HE57=1,IF(_xlpm.value&gt;0.97,2,1),HE57=2,IF(_xlpm.value&gt;0.98,3,2),HE57=3,1))</f>
        <v>2</v>
      </c>
      <c r="HF58" s="59">
        <f t="shared" ca="1" si="566"/>
        <v>0.06</v>
      </c>
      <c r="HG58" s="40">
        <f t="shared" ca="1" si="268"/>
        <v>255897.06673098743</v>
      </c>
      <c r="HH58" s="28" cm="1">
        <f t="array" aca="1" ref="HH58" ca="1">_xlfn.LET(_xlpm.value,RAND(),_xlfn.IFS(HH57=1,IF(_xlpm.value&gt;0.97,2,1),HH57=2,IF(_xlpm.value&gt;0.98,3,2),HH57=3,1))</f>
        <v>2</v>
      </c>
      <c r="HI58" s="59">
        <f t="shared" ca="1" si="567"/>
        <v>0.06</v>
      </c>
      <c r="HJ58" s="40">
        <f t="shared" ca="1" si="269"/>
        <v>464640.97276411188</v>
      </c>
      <c r="HK58" s="28" cm="1">
        <f t="array" aca="1" ref="HK58" ca="1">_xlfn.LET(_xlpm.value,RAND(),_xlfn.IFS(HK57=1,IF(_xlpm.value&gt;0.97,2,1),HK57=2,IF(_xlpm.value&gt;0.98,3,2),HK57=3,1))</f>
        <v>2</v>
      </c>
      <c r="HL58" s="59">
        <f t="shared" ca="1" si="568"/>
        <v>0.06</v>
      </c>
      <c r="HM58" s="40">
        <f t="shared" ca="1" si="270"/>
        <v>464640.97276411188</v>
      </c>
      <c r="HN58" s="28" cm="1">
        <f t="array" aca="1" ref="HN58" ca="1">_xlfn.LET(_xlpm.value,RAND(),_xlfn.IFS(HN57=1,IF(_xlpm.value&gt;0.97,2,1),HN57=2,IF(_xlpm.value&gt;0.98,3,2),HN57=3,1))</f>
        <v>2</v>
      </c>
      <c r="HO58" s="59">
        <f t="shared" ca="1" si="569"/>
        <v>0.06</v>
      </c>
      <c r="HP58" s="40">
        <f t="shared" ca="1" si="271"/>
        <v>389610.6240172892</v>
      </c>
      <c r="HQ58" s="28" cm="1">
        <f t="array" aca="1" ref="HQ58" ca="1">_xlfn.LET(_xlpm.value,RAND(),_xlfn.IFS(HQ57=1,IF(_xlpm.value&gt;0.97,2,1),HQ57=2,IF(_xlpm.value&gt;0.98,3,2),HQ57=3,1))</f>
        <v>1</v>
      </c>
      <c r="HR58" s="59">
        <f t="shared" ca="1" si="570"/>
        <v>0.06</v>
      </c>
      <c r="HS58" s="40">
        <f t="shared" ca="1" si="272"/>
        <v>464640.97276411188</v>
      </c>
      <c r="HT58" s="28" cm="1">
        <f t="array" aca="1" ref="HT58" ca="1">_xlfn.LET(_xlpm.value,RAND(),_xlfn.IFS(HT57=1,IF(_xlpm.value&gt;0.97,2,1),HT57=2,IF(_xlpm.value&gt;0.98,3,2),HT57=3,1))</f>
        <v>1</v>
      </c>
      <c r="HU58" s="59">
        <f t="shared" ca="1" si="571"/>
        <v>0.06</v>
      </c>
      <c r="HV58" s="40">
        <f t="shared" ca="1" si="273"/>
        <v>464640.97276411188</v>
      </c>
      <c r="HW58" s="28" cm="1">
        <f t="array" aca="1" ref="HW58" ca="1">_xlfn.LET(_xlpm.value,RAND(),_xlfn.IFS(HW57=1,IF(_xlpm.value&gt;0.97,2,1),HW57=2,IF(_xlpm.value&gt;0.98,3,2),HW57=3,1))</f>
        <v>1</v>
      </c>
      <c r="HX58" s="59">
        <f t="shared" ca="1" si="572"/>
        <v>0.06</v>
      </c>
      <c r="HY58" s="40">
        <f t="shared" ca="1" si="274"/>
        <v>171821.16316971337</v>
      </c>
      <c r="HZ58" s="28" cm="1">
        <f t="array" aca="1" ref="HZ58" ca="1">_xlfn.LET(_xlpm.value,RAND(),_xlfn.IFS(HZ57=1,IF(_xlpm.value&gt;0.97,2,1),HZ57=2,IF(_xlpm.value&gt;0.98,3,2),HZ57=3,1))</f>
        <v>2</v>
      </c>
      <c r="IA58" s="59">
        <f t="shared" ca="1" si="573"/>
        <v>0.06</v>
      </c>
      <c r="IB58" s="40">
        <f t="shared" ca="1" si="275"/>
        <v>464640.97276411188</v>
      </c>
      <c r="IC58" s="28" cm="1">
        <f t="array" aca="1" ref="IC58" ca="1">_xlfn.LET(_xlpm.value,RAND(),_xlfn.IFS(IC57=1,IF(_xlpm.value&gt;0.97,2,1),IC57=2,IF(_xlpm.value&gt;0.98,3,2),IC57=3,1))</f>
        <v>1</v>
      </c>
      <c r="ID58" s="59">
        <f t="shared" ca="1" si="574"/>
        <v>0.06</v>
      </c>
      <c r="IE58" s="40">
        <f t="shared" ca="1" si="276"/>
        <v>464640.97276411188</v>
      </c>
      <c r="IF58" s="28" cm="1">
        <f t="array" aca="1" ref="IF58" ca="1">_xlfn.LET(_xlpm.value,RAND(),_xlfn.IFS(IF57=1,IF(_xlpm.value&gt;0.97,2,1),IF57=2,IF(_xlpm.value&gt;0.98,3,2),IF57=3,1))</f>
        <v>1</v>
      </c>
      <c r="IG58" s="59">
        <f t="shared" ca="1" si="575"/>
        <v>0.06</v>
      </c>
      <c r="IH58" s="40">
        <f t="shared" ca="1" si="277"/>
        <v>464640.97276411188</v>
      </c>
      <c r="II58" s="28" cm="1">
        <f t="array" aca="1" ref="II58" ca="1">_xlfn.LET(_xlpm.value,RAND(),_xlfn.IFS(II57=1,IF(_xlpm.value&gt;0.97,2,1),II57=2,IF(_xlpm.value&gt;0.98,3,2),II57=3,1))</f>
        <v>2</v>
      </c>
      <c r="IJ58" s="59">
        <f t="shared" ca="1" si="576"/>
        <v>0.06</v>
      </c>
      <c r="IK58" s="40">
        <f t="shared" ca="1" si="278"/>
        <v>464640.97276411188</v>
      </c>
      <c r="IL58" s="28" cm="1">
        <f t="array" aca="1" ref="IL58" ca="1">_xlfn.LET(_xlpm.value,RAND(),_xlfn.IFS(IL57=1,IF(_xlpm.value&gt;0.97,2,1),IL57=2,IF(_xlpm.value&gt;0.98,3,2),IL57=3,1))</f>
        <v>2</v>
      </c>
      <c r="IM58" s="59">
        <f t="shared" ca="1" si="577"/>
        <v>0.06</v>
      </c>
      <c r="IN58" s="40">
        <f t="shared" ca="1" si="279"/>
        <v>464640.97276411188</v>
      </c>
      <c r="IO58" s="28" cm="1">
        <f t="array" aca="1" ref="IO58" ca="1">_xlfn.LET(_xlpm.value,RAND(),_xlfn.IFS(IO57=1,IF(_xlpm.value&gt;0.97,2,1),IO57=2,IF(_xlpm.value&gt;0.98,3,2),IO57=3,1))</f>
        <v>2</v>
      </c>
      <c r="IP58" s="59">
        <f t="shared" ca="1" si="578"/>
        <v>0.06</v>
      </c>
      <c r="IQ58" s="40">
        <f t="shared" ca="1" si="280"/>
        <v>464640.97276411188</v>
      </c>
      <c r="IR58" s="28" cm="1">
        <f t="array" aca="1" ref="IR58" ca="1">_xlfn.LET(_xlpm.value,RAND(),_xlfn.IFS(IR57=1,IF(_xlpm.value&gt;0.97,2,1),IR57=2,IF(_xlpm.value&gt;0.98,3,2),IR57=3,1))</f>
        <v>1</v>
      </c>
      <c r="IS58" s="59">
        <f t="shared" ca="1" si="579"/>
        <v>0.06</v>
      </c>
      <c r="IT58" s="40">
        <f t="shared" ca="1" si="281"/>
        <v>141115.82004223269</v>
      </c>
      <c r="IU58" s="28" cm="1">
        <f t="array" aca="1" ref="IU58" ca="1">_xlfn.LET(_xlpm.value,RAND(),_xlfn.IFS(IU57=1,IF(_xlpm.value&gt;0.97,2,1),IU57=2,IF(_xlpm.value&gt;0.98,3,2),IU57=3,1))</f>
        <v>2</v>
      </c>
      <c r="IV58" s="59">
        <f t="shared" ca="1" si="580"/>
        <v>0.06</v>
      </c>
      <c r="IW58" s="40">
        <f t="shared" ca="1" si="282"/>
        <v>464640.97276411188</v>
      </c>
      <c r="IX58" s="28" cm="1">
        <f t="array" aca="1" ref="IX58" ca="1">_xlfn.LET(_xlpm.value,RAND(),_xlfn.IFS(IX57=1,IF(_xlpm.value&gt;0.97,2,1),IX57=2,IF(_xlpm.value&gt;0.98,3,2),IX57=3,1))</f>
        <v>2</v>
      </c>
      <c r="IY58" s="59">
        <f t="shared" ca="1" si="581"/>
        <v>0.06</v>
      </c>
      <c r="IZ58" s="40">
        <f t="shared" ca="1" si="283"/>
        <v>464640.97276411188</v>
      </c>
      <c r="JA58" s="28" cm="1">
        <f t="array" aca="1" ref="JA58" ca="1">_xlfn.LET(_xlpm.value,RAND(),_xlfn.IFS(JA57=1,IF(_xlpm.value&gt;0.97,2,1),JA57=2,IF(_xlpm.value&gt;0.98,3,2),JA57=3,1))</f>
        <v>1</v>
      </c>
      <c r="JB58" s="59">
        <f t="shared" ca="1" si="582"/>
        <v>0.06</v>
      </c>
      <c r="JC58" s="40">
        <f t="shared" ca="1" si="284"/>
        <v>464640.97276411188</v>
      </c>
      <c r="JD58" s="28" cm="1">
        <f t="array" aca="1" ref="JD58" ca="1">_xlfn.LET(_xlpm.value,RAND(),_xlfn.IFS(JD57=1,IF(_xlpm.value&gt;0.97,2,1),JD57=2,IF(_xlpm.value&gt;0.98,3,2),JD57=3,1))</f>
        <v>2</v>
      </c>
      <c r="JE58" s="59">
        <f t="shared" ca="1" si="583"/>
        <v>0.06</v>
      </c>
      <c r="JF58" s="40">
        <f t="shared" ca="1" si="285"/>
        <v>464640.97276411188</v>
      </c>
      <c r="JG58" s="28" cm="1">
        <f t="array" aca="1" ref="JG58" ca="1">_xlfn.LET(_xlpm.value,RAND(),_xlfn.IFS(JG57=1,IF(_xlpm.value&gt;0.97,2,1),JG57=2,IF(_xlpm.value&gt;0.98,3,2),JG57=3,1))</f>
        <v>2</v>
      </c>
      <c r="JH58" s="59">
        <f t="shared" ca="1" si="584"/>
        <v>0.06</v>
      </c>
      <c r="JI58" s="40">
        <f t="shared" ca="1" si="286"/>
        <v>464640.97276411188</v>
      </c>
      <c r="JJ58" s="28" cm="1">
        <f t="array" aca="1" ref="JJ58" ca="1">_xlfn.LET(_xlpm.value,RAND(),_xlfn.IFS(JJ57=1,IF(_xlpm.value&gt;0.97,2,1),JJ57=2,IF(_xlpm.value&gt;0.98,3,2),JJ57=3,1))</f>
        <v>1</v>
      </c>
      <c r="JK58" s="59">
        <f t="shared" ca="1" si="585"/>
        <v>0.06</v>
      </c>
      <c r="JL58" s="40">
        <f t="shared" ca="1" si="287"/>
        <v>143639.19608056938</v>
      </c>
      <c r="JM58" s="28" cm="1">
        <f t="array" aca="1" ref="JM58" ca="1">_xlfn.LET(_xlpm.value,RAND(),_xlfn.IFS(JM57=1,IF(_xlpm.value&gt;0.97,2,1),JM57=2,IF(_xlpm.value&gt;0.98,3,2),JM57=3,1))</f>
        <v>2</v>
      </c>
      <c r="JN58" s="59">
        <f t="shared" ca="1" si="586"/>
        <v>0.06</v>
      </c>
      <c r="JO58" s="40">
        <f t="shared" ca="1" si="288"/>
        <v>209587.17584266001</v>
      </c>
      <c r="JP58" s="28" cm="1">
        <f t="array" aca="1" ref="JP58" ca="1">_xlfn.LET(_xlpm.value,RAND(),_xlfn.IFS(JP57=1,IF(_xlpm.value&gt;0.97,2,1),JP57=2,IF(_xlpm.value&gt;0.98,3,2),JP57=3,1))</f>
        <v>2</v>
      </c>
      <c r="JQ58" s="59">
        <f t="shared" ca="1" si="587"/>
        <v>0.06</v>
      </c>
      <c r="JR58" s="40">
        <f t="shared" ca="1" si="289"/>
        <v>174756.80274201787</v>
      </c>
      <c r="JS58" s="28" cm="1">
        <f t="array" aca="1" ref="JS58" ca="1">_xlfn.LET(_xlpm.value,RAND(),_xlfn.IFS(JS57=1,IF(_xlpm.value&gt;0.97,2,1),JS57=2,IF(_xlpm.value&gt;0.98,3,2),JS57=3,1))</f>
        <v>2</v>
      </c>
      <c r="JT58" s="59">
        <f t="shared" ca="1" si="588"/>
        <v>0.06</v>
      </c>
      <c r="JU58" s="40">
        <f t="shared" ca="1" si="290"/>
        <v>315820.91220100486</v>
      </c>
      <c r="JV58" s="28" cm="1">
        <f t="array" aca="1" ref="JV58" ca="1">_xlfn.LET(_xlpm.value,RAND(),_xlfn.IFS(JV57=1,IF(_xlpm.value&gt;0.97,2,1),JV57=2,IF(_xlpm.value&gt;0.98,3,2),JV57=3,1))</f>
        <v>2</v>
      </c>
      <c r="JW58" s="59">
        <f t="shared" ca="1" si="589"/>
        <v>0.06</v>
      </c>
      <c r="JX58" s="40">
        <f t="shared" ca="1" si="291"/>
        <v>464640.97276411188</v>
      </c>
      <c r="JY58" s="28" cm="1">
        <f t="array" aca="1" ref="JY58" ca="1">_xlfn.LET(_xlpm.value,RAND(),_xlfn.IFS(JY57=1,IF(_xlpm.value&gt;0.97,2,1),JY57=2,IF(_xlpm.value&gt;0.98,3,2),JY57=3,1))</f>
        <v>1</v>
      </c>
      <c r="JZ58" s="59">
        <f t="shared" ca="1" si="590"/>
        <v>0.06</v>
      </c>
      <c r="KA58" s="40">
        <f t="shared" ca="1" si="292"/>
        <v>169051.69187508646</v>
      </c>
      <c r="KB58" s="28" cm="1">
        <f t="array" aca="1" ref="KB58" ca="1">_xlfn.LET(_xlpm.value,RAND(),_xlfn.IFS(KB57=1,IF(_xlpm.value&gt;0.97,2,1),KB57=2,IF(_xlpm.value&gt;0.98,3,2),KB57=3,1))</f>
        <v>2</v>
      </c>
      <c r="KC58" s="59">
        <f t="shared" ca="1" si="591"/>
        <v>0.06</v>
      </c>
      <c r="KD58" s="40">
        <f t="shared" ca="1" si="293"/>
        <v>173088.00969401764</v>
      </c>
      <c r="KE58" s="28" cm="1">
        <f t="array" aca="1" ref="KE58" ca="1">_xlfn.LET(_xlpm.value,RAND(),_xlfn.IFS(KE57=1,IF(_xlpm.value&gt;0.97,2,1),KE57=2,IF(_xlpm.value&gt;0.98,3,2),KE57=3,1))</f>
        <v>1</v>
      </c>
      <c r="KF58" s="59">
        <f t="shared" ca="1" si="592"/>
        <v>0.06</v>
      </c>
      <c r="KG58" s="40">
        <f t="shared" ca="1" si="294"/>
        <v>464640.97276411188</v>
      </c>
      <c r="KH58" s="28" cm="1">
        <f t="array" aca="1" ref="KH58" ca="1">_xlfn.LET(_xlpm.value,RAND(),_xlfn.IFS(KH57=1,IF(_xlpm.value&gt;0.97,2,1),KH57=2,IF(_xlpm.value&gt;0.98,3,2),KH57=3,1))</f>
        <v>1</v>
      </c>
      <c r="KI58" s="59">
        <f t="shared" ca="1" si="593"/>
        <v>0.06</v>
      </c>
      <c r="KJ58" s="40">
        <f t="shared" ca="1" si="295"/>
        <v>464640.97276411188</v>
      </c>
      <c r="KK58" s="28" cm="1">
        <f t="array" aca="1" ref="KK58" ca="1">_xlfn.LET(_xlpm.value,RAND(),_xlfn.IFS(KK57=1,IF(_xlpm.value&gt;0.97,2,1),KK57=2,IF(_xlpm.value&gt;0.98,3,2),KK57=3,1))</f>
        <v>1</v>
      </c>
      <c r="KL58" s="59">
        <f t="shared" ca="1" si="594"/>
        <v>0.06</v>
      </c>
      <c r="KM58" s="40">
        <f t="shared" ca="1" si="296"/>
        <v>464640.97276411188</v>
      </c>
      <c r="KN58" s="28" cm="1">
        <f t="array" aca="1" ref="KN58" ca="1">_xlfn.LET(_xlpm.value,RAND(),_xlfn.IFS(KN57=1,IF(_xlpm.value&gt;0.97,2,1),KN57=2,IF(_xlpm.value&gt;0.98,3,2),KN57=3,1))</f>
        <v>2</v>
      </c>
      <c r="KO58" s="59">
        <f t="shared" ca="1" si="595"/>
        <v>0.06</v>
      </c>
      <c r="KP58" s="40">
        <f t="shared" ca="1" si="297"/>
        <v>464640.97276411188</v>
      </c>
      <c r="KQ58" s="28"/>
    </row>
    <row r="59" spans="1:303" x14ac:dyDescent="0.2">
      <c r="A59" s="111">
        <v>46996</v>
      </c>
      <c r="B59" s="64">
        <v>1893.7154400000002</v>
      </c>
      <c r="C59" s="28" cm="1">
        <f t="array" aca="1" ref="C59" ca="1">_xlfn.LET(_xlpm.value,RAND(),_xlfn.IFS(C58=1,IF(_xlpm.value&gt;0.97,2,1),C58=2,IF(_xlpm.value&gt;0.98,3,2),C58=3,1))</f>
        <v>2</v>
      </c>
      <c r="D59" s="59">
        <f t="shared" ca="1" si="0"/>
        <v>0.06</v>
      </c>
      <c r="E59" s="40">
        <f t="shared" ca="1" si="298"/>
        <v>493655.66039395862</v>
      </c>
      <c r="F59" s="28" cm="1">
        <f t="array" aca="1" ref="F59" ca="1">_xlfn.LET(_xlpm.value,RAND(),_xlfn.IFS(F58=1,IF(_xlpm.value&gt;0.97,2,1),F58=2,IF(_xlpm.value&gt;0.98,3,2),F58=3,1))</f>
        <v>2</v>
      </c>
      <c r="G59" s="59">
        <f t="shared" ca="1" si="497"/>
        <v>0.06</v>
      </c>
      <c r="H59" s="40">
        <f t="shared" ca="1" si="199"/>
        <v>493655.66039395862</v>
      </c>
      <c r="I59" s="28" cm="1">
        <f t="array" aca="1" ref="I59" ca="1">_xlfn.LET(_xlpm.value,RAND(),_xlfn.IFS(I58=1,IF(_xlpm.value&gt;0.97,2,1),I58=2,IF(_xlpm.value&gt;0.98,3,2),I58=3,1))</f>
        <v>1</v>
      </c>
      <c r="J59" s="59">
        <f t="shared" ca="1" si="498"/>
        <v>0.06</v>
      </c>
      <c r="K59" s="40">
        <f t="shared" ca="1" si="200"/>
        <v>142307.40162895195</v>
      </c>
      <c r="L59" s="28" cm="1">
        <f t="array" aca="1" ref="L59" ca="1">_xlfn.LET(_xlpm.value,RAND(),_xlfn.IFS(L58=1,IF(_xlpm.value&gt;0.97,2,1),L58=2,IF(_xlpm.value&gt;0.98,3,2),L58=3,1))</f>
        <v>1</v>
      </c>
      <c r="M59" s="59">
        <f t="shared" ca="1" si="499"/>
        <v>0.06</v>
      </c>
      <c r="N59" s="40">
        <f t="shared" ca="1" si="201"/>
        <v>141392.05533387355</v>
      </c>
      <c r="O59" s="28" cm="1">
        <f t="array" aca="1" ref="O59" ca="1">_xlfn.LET(_xlpm.value,RAND(),_xlfn.IFS(O58=1,IF(_xlpm.value&gt;0.97,2,1),O58=2,IF(_xlpm.value&gt;0.98,3,2),O58=3,1))</f>
        <v>2</v>
      </c>
      <c r="P59" s="59">
        <f t="shared" ca="1" si="500"/>
        <v>0.06</v>
      </c>
      <c r="Q59" s="40">
        <f t="shared" ca="1" si="202"/>
        <v>493655.66039395862</v>
      </c>
      <c r="R59" s="28" cm="1">
        <f t="array" aca="1" ref="R59" ca="1">_xlfn.LET(_xlpm.value,RAND(),_xlfn.IFS(R58=1,IF(_xlpm.value&gt;0.97,2,1),R58=2,IF(_xlpm.value&gt;0.98,3,2),R58=3,1))</f>
        <v>2</v>
      </c>
      <c r="S59" s="59">
        <f t="shared" ca="1" si="501"/>
        <v>0.06</v>
      </c>
      <c r="T59" s="40">
        <f t="shared" ca="1" si="203"/>
        <v>493655.66039395862</v>
      </c>
      <c r="U59" s="28" cm="1">
        <f t="array" aca="1" ref="U59" ca="1">_xlfn.LET(_xlpm.value,RAND(),_xlfn.IFS(U58=1,IF(_xlpm.value&gt;0.97,2,1),U58=2,IF(_xlpm.value&gt;0.98,3,2),U58=3,1))</f>
        <v>2</v>
      </c>
      <c r="V59" s="59">
        <f t="shared" ca="1" si="502"/>
        <v>0.06</v>
      </c>
      <c r="W59" s="40">
        <f t="shared" ca="1" si="204"/>
        <v>493655.66039395862</v>
      </c>
      <c r="X59" s="28" cm="1">
        <f t="array" aca="1" ref="X59" ca="1">_xlfn.LET(_xlpm.value,RAND(),_xlfn.IFS(X58=1,IF(_xlpm.value&gt;0.97,2,1),X58=2,IF(_xlpm.value&gt;0.98,3,2),X58=3,1))</f>
        <v>2</v>
      </c>
      <c r="Y59" s="59">
        <f t="shared" ca="1" si="503"/>
        <v>0.06</v>
      </c>
      <c r="Z59" s="40">
        <f t="shared" ca="1" si="205"/>
        <v>493655.66039395862</v>
      </c>
      <c r="AA59" s="28" cm="1">
        <f t="array" aca="1" ref="AA59" ca="1">_xlfn.LET(_xlpm.value,RAND(),_xlfn.IFS(AA58=1,IF(_xlpm.value&gt;0.97,2,1),AA58=2,IF(_xlpm.value&gt;0.98,3,2),AA58=3,1))</f>
        <v>2</v>
      </c>
      <c r="AB59" s="59">
        <f t="shared" ca="1" si="504"/>
        <v>0.06</v>
      </c>
      <c r="AC59" s="40">
        <f t="shared" ca="1" si="206"/>
        <v>145396.34388186419</v>
      </c>
      <c r="AD59" s="28" cm="1">
        <f t="array" aca="1" ref="AD59" ca="1">_xlfn.LET(_xlpm.value,RAND(),_xlfn.IFS(AD58=1,IF(_xlpm.value&gt;0.97,2,1),AD58=2,IF(_xlpm.value&gt;0.98,3,2),AD58=3,1))</f>
        <v>1</v>
      </c>
      <c r="AE59" s="59">
        <f t="shared" ca="1" si="505"/>
        <v>0.06</v>
      </c>
      <c r="AF59" s="40">
        <f t="shared" ca="1" si="207"/>
        <v>97589.893279263299</v>
      </c>
      <c r="AG59" s="28" cm="1">
        <f t="array" aca="1" ref="AG59" ca="1">_xlfn.LET(_xlpm.value,RAND(),_xlfn.IFS(AG58=1,IF(_xlpm.value&gt;0.97,2,1),AG58=2,IF(_xlpm.value&gt;0.98,3,2),AG58=3,1))</f>
        <v>1</v>
      </c>
      <c r="AH59" s="59">
        <f t="shared" ca="1" si="506"/>
        <v>0.06</v>
      </c>
      <c r="AI59" s="40">
        <f t="shared" ca="1" si="208"/>
        <v>147776.88731425733</v>
      </c>
      <c r="AJ59" s="28" cm="1">
        <f t="array" aca="1" ref="AJ59" ca="1">_xlfn.LET(_xlpm.value,RAND(),_xlfn.IFS(AJ58=1,IF(_xlpm.value&gt;0.97,2,1),AJ58=2,IF(_xlpm.value&gt;0.98,3,2),AJ58=3,1))</f>
        <v>1</v>
      </c>
      <c r="AK59" s="59">
        <f t="shared" ca="1" si="507"/>
        <v>0.06</v>
      </c>
      <c r="AL59" s="40">
        <f t="shared" ca="1" si="209"/>
        <v>67555.969858305834</v>
      </c>
      <c r="AM59" s="28" cm="1">
        <f t="array" aca="1" ref="AM59" ca="1">_xlfn.LET(_xlpm.value,RAND(),_xlfn.IFS(AM58=1,IF(_xlpm.value&gt;0.97,2,1),AM58=2,IF(_xlpm.value&gt;0.98,3,2),AM58=3,1))</f>
        <v>1</v>
      </c>
      <c r="AN59" s="59">
        <f t="shared" ca="1" si="508"/>
        <v>0.06</v>
      </c>
      <c r="AO59" s="40">
        <f t="shared" ca="1" si="210"/>
        <v>186378.44017053893</v>
      </c>
      <c r="AP59" s="28" cm="1">
        <f t="array" aca="1" ref="AP59" ca="1">_xlfn.LET(_xlpm.value,RAND(),_xlfn.IFS(AP58=1,IF(_xlpm.value&gt;0.97,2,1),AP58=2,IF(_xlpm.value&gt;0.98,3,2),AP58=3,1))</f>
        <v>2</v>
      </c>
      <c r="AQ59" s="59">
        <f t="shared" ca="1" si="509"/>
        <v>0.06</v>
      </c>
      <c r="AR59" s="40">
        <f t="shared" ca="1" si="211"/>
        <v>493655.66039395862</v>
      </c>
      <c r="AS59" s="28" cm="1">
        <f t="array" aca="1" ref="AS59" ca="1">_xlfn.LET(_xlpm.value,RAND(),_xlfn.IFS(AS58=1,IF(_xlpm.value&gt;0.97,2,1),AS58=2,IF(_xlpm.value&gt;0.98,3,2),AS58=3,1))</f>
        <v>2</v>
      </c>
      <c r="AT59" s="59">
        <f t="shared" ca="1" si="510"/>
        <v>0.06</v>
      </c>
      <c r="AU59" s="40">
        <f t="shared" ca="1" si="212"/>
        <v>493655.66039395862</v>
      </c>
      <c r="AV59" s="28" cm="1">
        <f t="array" aca="1" ref="AV59" ca="1">_xlfn.LET(_xlpm.value,RAND(),_xlfn.IFS(AV58=1,IF(_xlpm.value&gt;0.97,2,1),AV58=2,IF(_xlpm.value&gt;0.98,3,2),AV58=3,1))</f>
        <v>1</v>
      </c>
      <c r="AW59" s="59">
        <f t="shared" ca="1" si="511"/>
        <v>0.06</v>
      </c>
      <c r="AX59" s="40">
        <f t="shared" ca="1" si="213"/>
        <v>493655.66039395862</v>
      </c>
      <c r="AY59" s="28" cm="1">
        <f t="array" aca="1" ref="AY59" ca="1">_xlfn.LET(_xlpm.value,RAND(),_xlfn.IFS(AY58=1,IF(_xlpm.value&gt;0.97,2,1),AY58=2,IF(_xlpm.value&gt;0.98,3,2),AY58=3,1))</f>
        <v>2</v>
      </c>
      <c r="AZ59" s="59">
        <f t="shared" ca="1" si="512"/>
        <v>0.06</v>
      </c>
      <c r="BA59" s="40">
        <f t="shared" ca="1" si="214"/>
        <v>493655.66039395862</v>
      </c>
      <c r="BB59" s="28" cm="1">
        <f t="array" aca="1" ref="BB59" ca="1">_xlfn.LET(_xlpm.value,RAND(),_xlfn.IFS(BB58=1,IF(_xlpm.value&gt;0.97,2,1),BB58=2,IF(_xlpm.value&gt;0.98,3,2),BB58=3,1))</f>
        <v>2</v>
      </c>
      <c r="BC59" s="59">
        <f t="shared" ca="1" si="513"/>
        <v>0.06</v>
      </c>
      <c r="BD59" s="40">
        <f t="shared" ca="1" si="215"/>
        <v>101555.30804398168</v>
      </c>
      <c r="BE59" s="28" cm="1">
        <f t="array" aca="1" ref="BE59" ca="1">_xlfn.LET(_xlpm.value,RAND(),_xlfn.IFS(BE58=1,IF(_xlpm.value&gt;0.97,2,1),BE58=2,IF(_xlpm.value&gt;0.98,3,2),BE58=3,1))</f>
        <v>2</v>
      </c>
      <c r="BF59" s="59">
        <f t="shared" ca="1" si="514"/>
        <v>0.06</v>
      </c>
      <c r="BG59" s="40">
        <f t="shared" ca="1" si="216"/>
        <v>493655.66039395862</v>
      </c>
      <c r="BH59" s="28" cm="1">
        <f t="array" aca="1" ref="BH59" ca="1">_xlfn.LET(_xlpm.value,RAND(),_xlfn.IFS(BH58=1,IF(_xlpm.value&gt;0.97,2,1),BH58=2,IF(_xlpm.value&gt;0.98,3,2),BH58=3,1))</f>
        <v>1</v>
      </c>
      <c r="BI59" s="59">
        <f t="shared" ca="1" si="515"/>
        <v>0.06</v>
      </c>
      <c r="BJ59" s="40">
        <f t="shared" ca="1" si="217"/>
        <v>57875.163223114512</v>
      </c>
      <c r="BK59" s="28" cm="1">
        <f t="array" aca="1" ref="BK59" ca="1">_xlfn.LET(_xlpm.value,RAND(),_xlfn.IFS(BK58=1,IF(_xlpm.value&gt;0.97,2,1),BK58=2,IF(_xlpm.value&gt;0.98,3,2),BK58=3,1))</f>
        <v>2</v>
      </c>
      <c r="BL59" s="59">
        <f t="shared" ca="1" si="516"/>
        <v>0.06</v>
      </c>
      <c r="BM59" s="40">
        <f t="shared" ca="1" si="218"/>
        <v>493655.66039395862</v>
      </c>
      <c r="BN59" s="28" cm="1">
        <f t="array" aca="1" ref="BN59" ca="1">_xlfn.LET(_xlpm.value,RAND(),_xlfn.IFS(BN58=1,IF(_xlpm.value&gt;0.97,2,1),BN58=2,IF(_xlpm.value&gt;0.98,3,2),BN58=3,1))</f>
        <v>1</v>
      </c>
      <c r="BO59" s="59">
        <f t="shared" ca="1" si="517"/>
        <v>0.06</v>
      </c>
      <c r="BP59" s="40">
        <f t="shared" ca="1" si="219"/>
        <v>493655.66039395862</v>
      </c>
      <c r="BQ59" s="28" cm="1">
        <f t="array" aca="1" ref="BQ59" ca="1">_xlfn.LET(_xlpm.value,RAND(),_xlfn.IFS(BQ58=1,IF(_xlpm.value&gt;0.97,2,1),BQ58=2,IF(_xlpm.value&gt;0.98,3,2),BQ58=3,1))</f>
        <v>2</v>
      </c>
      <c r="BR59" s="59">
        <f t="shared" ca="1" si="518"/>
        <v>0.06</v>
      </c>
      <c r="BS59" s="40">
        <f t="shared" ca="1" si="220"/>
        <v>493655.66039395862</v>
      </c>
      <c r="BT59" s="28" cm="1">
        <f t="array" aca="1" ref="BT59" ca="1">_xlfn.LET(_xlpm.value,RAND(),_xlfn.IFS(BT58=1,IF(_xlpm.value&gt;0.97,2,1),BT58=2,IF(_xlpm.value&gt;0.98,3,2),BT58=3,1))</f>
        <v>2</v>
      </c>
      <c r="BU59" s="59">
        <f t="shared" ca="1" si="519"/>
        <v>0.06</v>
      </c>
      <c r="BV59" s="40">
        <f t="shared" ca="1" si="221"/>
        <v>161617.86128694893</v>
      </c>
      <c r="BW59" s="28" cm="1">
        <f t="array" aca="1" ref="BW59" ca="1">_xlfn.LET(_xlpm.value,RAND(),_xlfn.IFS(BW58=1,IF(_xlpm.value&gt;0.97,2,1),BW58=2,IF(_xlpm.value&gt;0.98,3,2),BW58=3,1))</f>
        <v>2</v>
      </c>
      <c r="BX59" s="59">
        <f t="shared" ca="1" si="520"/>
        <v>0.06</v>
      </c>
      <c r="BY59" s="40">
        <f t="shared" ca="1" si="222"/>
        <v>493655.66039395862</v>
      </c>
      <c r="BZ59" s="28" cm="1">
        <f t="array" aca="1" ref="BZ59" ca="1">_xlfn.LET(_xlpm.value,RAND(),_xlfn.IFS(BZ58=1,IF(_xlpm.value&gt;0.97,2,1),BZ58=2,IF(_xlpm.value&gt;0.98,3,2),BZ58=3,1))</f>
        <v>2</v>
      </c>
      <c r="CA59" s="59">
        <f t="shared" ca="1" si="521"/>
        <v>0.06</v>
      </c>
      <c r="CB59" s="40">
        <f t="shared" ca="1" si="223"/>
        <v>305932.82191637991</v>
      </c>
      <c r="CC59" s="28" cm="1">
        <f t="array" aca="1" ref="CC59" ca="1">_xlfn.LET(_xlpm.value,RAND(),_xlfn.IFS(CC58=1,IF(_xlpm.value&gt;0.97,2,1),CC58=2,IF(_xlpm.value&gt;0.98,3,2),CC58=3,1))</f>
        <v>1</v>
      </c>
      <c r="CD59" s="59">
        <f t="shared" ca="1" si="522"/>
        <v>0.06</v>
      </c>
      <c r="CE59" s="40">
        <f t="shared" ca="1" si="224"/>
        <v>493655.66039395862</v>
      </c>
      <c r="CF59" s="28" cm="1">
        <f t="array" aca="1" ref="CF59" ca="1">_xlfn.LET(_xlpm.value,RAND(),_xlfn.IFS(CF58=1,IF(_xlpm.value&gt;0.97,2,1),CF58=2,IF(_xlpm.value&gt;0.98,3,2),CF58=3,1))</f>
        <v>2</v>
      </c>
      <c r="CG59" s="59">
        <f t="shared" ca="1" si="523"/>
        <v>0.06</v>
      </c>
      <c r="CH59" s="40">
        <f t="shared" ca="1" si="225"/>
        <v>170158.72149273596</v>
      </c>
      <c r="CI59" s="28" cm="1">
        <f t="array" aca="1" ref="CI59" ca="1">_xlfn.LET(_xlpm.value,RAND(),_xlfn.IFS(CI58=1,IF(_xlpm.value&gt;0.97,2,1),CI58=2,IF(_xlpm.value&gt;0.98,3,2),CI58=3,1))</f>
        <v>2</v>
      </c>
      <c r="CJ59" s="59">
        <f t="shared" ca="1" si="524"/>
        <v>0.06</v>
      </c>
      <c r="CK59" s="40">
        <f t="shared" ca="1" si="226"/>
        <v>493655.66039395862</v>
      </c>
      <c r="CL59" s="28" cm="1">
        <f t="array" aca="1" ref="CL59" ca="1">_xlfn.LET(_xlpm.value,RAND(),_xlfn.IFS(CL58=1,IF(_xlpm.value&gt;0.97,2,1),CL58=2,IF(_xlpm.value&gt;0.98,3,2),CL58=3,1))</f>
        <v>2</v>
      </c>
      <c r="CM59" s="59">
        <f t="shared" ca="1" si="525"/>
        <v>0.06</v>
      </c>
      <c r="CN59" s="40">
        <f t="shared" ca="1" si="227"/>
        <v>493655.66039395862</v>
      </c>
      <c r="CO59" s="28" cm="1">
        <f t="array" aca="1" ref="CO59" ca="1">_xlfn.LET(_xlpm.value,RAND(),_xlfn.IFS(CO58=1,IF(_xlpm.value&gt;0.97,2,1),CO58=2,IF(_xlpm.value&gt;0.98,3,2),CO58=3,1))</f>
        <v>2</v>
      </c>
      <c r="CP59" s="59">
        <f t="shared" ca="1" si="526"/>
        <v>0.06</v>
      </c>
      <c r="CQ59" s="40">
        <f t="shared" ca="1" si="228"/>
        <v>493655.66039395862</v>
      </c>
      <c r="CR59" s="28" cm="1">
        <f t="array" aca="1" ref="CR59" ca="1">_xlfn.LET(_xlpm.value,RAND(),_xlfn.IFS(CR58=1,IF(_xlpm.value&gt;0.97,2,1),CR58=2,IF(_xlpm.value&gt;0.98,3,2),CR58=3,1))</f>
        <v>2</v>
      </c>
      <c r="CS59" s="59">
        <f t="shared" ca="1" si="527"/>
        <v>0.06</v>
      </c>
      <c r="CT59" s="40">
        <f t="shared" ca="1" si="229"/>
        <v>493655.66039395862</v>
      </c>
      <c r="CU59" s="28" cm="1">
        <f t="array" aca="1" ref="CU59" ca="1">_xlfn.LET(_xlpm.value,RAND(),_xlfn.IFS(CU58=1,IF(_xlpm.value&gt;0.97,2,1),CU58=2,IF(_xlpm.value&gt;0.98,3,2),CU58=3,1))</f>
        <v>2</v>
      </c>
      <c r="CV59" s="59">
        <f t="shared" ca="1" si="528"/>
        <v>0.06</v>
      </c>
      <c r="CW59" s="40">
        <f t="shared" ca="1" si="230"/>
        <v>493655.66039395862</v>
      </c>
      <c r="CX59" s="28" cm="1">
        <f t="array" aca="1" ref="CX59" ca="1">_xlfn.LET(_xlpm.value,RAND(),_xlfn.IFS(CX58=1,IF(_xlpm.value&gt;0.97,2,1),CX58=2,IF(_xlpm.value&gt;0.98,3,2),CX58=3,1))</f>
        <v>1</v>
      </c>
      <c r="CY59" s="59">
        <f t="shared" ca="1" si="529"/>
        <v>0.06</v>
      </c>
      <c r="CZ59" s="40">
        <f t="shared" ca="1" si="231"/>
        <v>154852.70003934318</v>
      </c>
      <c r="DA59" s="28" cm="1">
        <f t="array" aca="1" ref="DA59" ca="1">_xlfn.LET(_xlpm.value,RAND(),_xlfn.IFS(DA58=1,IF(_xlpm.value&gt;0.97,2,1),DA58=2,IF(_xlpm.value&gt;0.98,3,2),DA58=3,1))</f>
        <v>1</v>
      </c>
      <c r="DB59" s="59">
        <f t="shared" ca="1" si="530"/>
        <v>0.06</v>
      </c>
      <c r="DC59" s="40">
        <f t="shared" ca="1" si="232"/>
        <v>493655.66039395862</v>
      </c>
      <c r="DD59" s="28" cm="1">
        <f t="array" aca="1" ref="DD59" ca="1">_xlfn.LET(_xlpm.value,RAND(),_xlfn.IFS(DD58=1,IF(_xlpm.value&gt;0.97,2,1),DD58=2,IF(_xlpm.value&gt;0.98,3,2),DD58=3,1))</f>
        <v>2</v>
      </c>
      <c r="DE59" s="59">
        <f t="shared" ca="1" si="531"/>
        <v>0.06</v>
      </c>
      <c r="DF59" s="40">
        <f t="shared" ca="1" si="233"/>
        <v>233515.62031178546</v>
      </c>
      <c r="DG59" s="28" cm="1">
        <f t="array" aca="1" ref="DG59" ca="1">_xlfn.LET(_xlpm.value,RAND(),_xlfn.IFS(DG58=1,IF(_xlpm.value&gt;0.97,2,1),DG58=2,IF(_xlpm.value&gt;0.98,3,2),DG58=3,1))</f>
        <v>2</v>
      </c>
      <c r="DH59" s="59">
        <f t="shared" ca="1" si="532"/>
        <v>0.06</v>
      </c>
      <c r="DI59" s="40">
        <f t="shared" ca="1" si="234"/>
        <v>493655.66039395862</v>
      </c>
      <c r="DJ59" s="28" cm="1">
        <f t="array" aca="1" ref="DJ59" ca="1">_xlfn.LET(_xlpm.value,RAND(),_xlfn.IFS(DJ58=1,IF(_xlpm.value&gt;0.97,2,1),DJ58=2,IF(_xlpm.value&gt;0.98,3,2),DJ58=3,1))</f>
        <v>1</v>
      </c>
      <c r="DK59" s="59">
        <f t="shared" ca="1" si="533"/>
        <v>0.06</v>
      </c>
      <c r="DL59" s="40">
        <f t="shared" ca="1" si="235"/>
        <v>143277.66870173503</v>
      </c>
      <c r="DM59" s="28" cm="1">
        <f t="array" aca="1" ref="DM59" ca="1">_xlfn.LET(_xlpm.value,RAND(),_xlfn.IFS(DM58=1,IF(_xlpm.value&gt;0.97,2,1),DM58=2,IF(_xlpm.value&gt;0.98,3,2),DM58=3,1))</f>
        <v>2</v>
      </c>
      <c r="DN59" s="59">
        <f t="shared" ca="1" si="534"/>
        <v>0.06</v>
      </c>
      <c r="DO59" s="40">
        <f t="shared" ca="1" si="236"/>
        <v>493655.66039395862</v>
      </c>
      <c r="DP59" s="28" cm="1">
        <f t="array" aca="1" ref="DP59" ca="1">_xlfn.LET(_xlpm.value,RAND(),_xlfn.IFS(DP58=1,IF(_xlpm.value&gt;0.97,2,1),DP58=2,IF(_xlpm.value&gt;0.98,3,2),DP58=3,1))</f>
        <v>2</v>
      </c>
      <c r="DQ59" s="59">
        <f t="shared" ca="1" si="535"/>
        <v>0.06</v>
      </c>
      <c r="DR59" s="40">
        <f t="shared" ca="1" si="237"/>
        <v>493655.66039395862</v>
      </c>
      <c r="DS59" s="28" cm="1">
        <f t="array" aca="1" ref="DS59" ca="1">_xlfn.LET(_xlpm.value,RAND(),_xlfn.IFS(DS58=1,IF(_xlpm.value&gt;0.97,2,1),DS58=2,IF(_xlpm.value&gt;0.98,3,2),DS58=3,1))</f>
        <v>1</v>
      </c>
      <c r="DT59" s="59">
        <f t="shared" ca="1" si="536"/>
        <v>0.06</v>
      </c>
      <c r="DU59" s="40">
        <f t="shared" ca="1" si="238"/>
        <v>493655.66039395862</v>
      </c>
      <c r="DV59" s="28" cm="1">
        <f t="array" aca="1" ref="DV59" ca="1">_xlfn.LET(_xlpm.value,RAND(),_xlfn.IFS(DV58=1,IF(_xlpm.value&gt;0.97,2,1),DV58=2,IF(_xlpm.value&gt;0.98,3,2),DV58=3,1))</f>
        <v>2</v>
      </c>
      <c r="DW59" s="59">
        <f t="shared" ca="1" si="537"/>
        <v>0.06</v>
      </c>
      <c r="DX59" s="40">
        <f t="shared" ca="1" si="239"/>
        <v>251256.93287502596</v>
      </c>
      <c r="DY59" s="28" cm="1">
        <f t="array" aca="1" ref="DY59" ca="1">_xlfn.LET(_xlpm.value,RAND(),_xlfn.IFS(DY58=1,IF(_xlpm.value&gt;0.97,2,1),DY58=2,IF(_xlpm.value&gt;0.98,3,2),DY58=3,1))</f>
        <v>1</v>
      </c>
      <c r="DZ59" s="59">
        <f t="shared" ca="1" si="538"/>
        <v>0.06</v>
      </c>
      <c r="EA59" s="40">
        <f t="shared" ca="1" si="240"/>
        <v>152017.43472266805</v>
      </c>
      <c r="EB59" s="28" cm="1">
        <f t="array" aca="1" ref="EB59" ca="1">_xlfn.LET(_xlpm.value,RAND(),_xlfn.IFS(EB58=1,IF(_xlpm.value&gt;0.97,2,1),EB58=2,IF(_xlpm.value&gt;0.98,3,2),EB58=3,1))</f>
        <v>2</v>
      </c>
      <c r="EC59" s="59">
        <f t="shared" ca="1" si="539"/>
        <v>0.06</v>
      </c>
      <c r="ED59" s="40">
        <f t="shared" ca="1" si="241"/>
        <v>218619.67217738542</v>
      </c>
      <c r="EE59" s="28" cm="1">
        <f t="array" aca="1" ref="EE59" ca="1">_xlfn.LET(_xlpm.value,RAND(),_xlfn.IFS(EE58=1,IF(_xlpm.value&gt;0.97,2,1),EE58=2,IF(_xlpm.value&gt;0.98,3,2),EE58=3,1))</f>
        <v>1</v>
      </c>
      <c r="EF59" s="59">
        <f t="shared" ca="1" si="540"/>
        <v>0.06</v>
      </c>
      <c r="EG59" s="40">
        <f t="shared" ca="1" si="242"/>
        <v>493655.66039395862</v>
      </c>
      <c r="EH59" s="28" cm="1">
        <f t="array" aca="1" ref="EH59" ca="1">_xlfn.LET(_xlpm.value,RAND(),_xlfn.IFS(EH58=1,IF(_xlpm.value&gt;0.97,2,1),EH58=2,IF(_xlpm.value&gt;0.98,3,2),EH58=3,1))</f>
        <v>1</v>
      </c>
      <c r="EI59" s="59">
        <f t="shared" ca="1" si="541"/>
        <v>0.06</v>
      </c>
      <c r="EJ59" s="40">
        <f t="shared" ca="1" si="243"/>
        <v>493655.66039395862</v>
      </c>
      <c r="EK59" s="28" cm="1">
        <f t="array" aca="1" ref="EK59" ca="1">_xlfn.LET(_xlpm.value,RAND(),_xlfn.IFS(EK58=1,IF(_xlpm.value&gt;0.97,2,1),EK58=2,IF(_xlpm.value&gt;0.98,3,2),EK58=3,1))</f>
        <v>2</v>
      </c>
      <c r="EL59" s="59">
        <f t="shared" ca="1" si="542"/>
        <v>0.06</v>
      </c>
      <c r="EM59" s="40">
        <f t="shared" ca="1" si="244"/>
        <v>493655.66039395862</v>
      </c>
      <c r="EN59" s="28" cm="1">
        <f t="array" aca="1" ref="EN59" ca="1">_xlfn.LET(_xlpm.value,RAND(),_xlfn.IFS(EN58=1,IF(_xlpm.value&gt;0.97,2,1),EN58=2,IF(_xlpm.value&gt;0.98,3,2),EN58=3,1))</f>
        <v>2</v>
      </c>
      <c r="EO59" s="59">
        <f t="shared" ca="1" si="543"/>
        <v>0.06</v>
      </c>
      <c r="EP59" s="40">
        <f t="shared" ca="1" si="245"/>
        <v>228258.33694584385</v>
      </c>
      <c r="EQ59" s="28" cm="1">
        <f t="array" aca="1" ref="EQ59" ca="1">_xlfn.LET(_xlpm.value,RAND(),_xlfn.IFS(EQ58=1,IF(_xlpm.value&gt;0.97,2,1),EQ58=2,IF(_xlpm.value&gt;0.98,3,2),EQ58=3,1))</f>
        <v>2</v>
      </c>
      <c r="ER59" s="59">
        <f t="shared" ca="1" si="544"/>
        <v>0.06</v>
      </c>
      <c r="ES59" s="40">
        <f t="shared" ca="1" si="246"/>
        <v>493655.66039395862</v>
      </c>
      <c r="ET59" s="28" cm="1">
        <f t="array" aca="1" ref="ET59" ca="1">_xlfn.LET(_xlpm.value,RAND(),_xlfn.IFS(ET58=1,IF(_xlpm.value&gt;0.97,2,1),ET58=2,IF(_xlpm.value&gt;0.98,3,2),ET58=3,1))</f>
        <v>1</v>
      </c>
      <c r="EU59" s="59">
        <f t="shared" ca="1" si="545"/>
        <v>0.06</v>
      </c>
      <c r="EV59" s="40">
        <f t="shared" ca="1" si="247"/>
        <v>153393.77710940354</v>
      </c>
      <c r="EW59" s="28" cm="1">
        <f t="array" aca="1" ref="EW59" ca="1">_xlfn.LET(_xlpm.value,RAND(),_xlfn.IFS(EW58=1,IF(_xlpm.value&gt;0.97,2,1),EW58=2,IF(_xlpm.value&gt;0.98,3,2),EW58=3,1))</f>
        <v>1</v>
      </c>
      <c r="EX59" s="59">
        <f t="shared" ca="1" si="546"/>
        <v>0.06</v>
      </c>
      <c r="EY59" s="40">
        <f t="shared" ca="1" si="248"/>
        <v>186378.44017053893</v>
      </c>
      <c r="EZ59" s="28" cm="1">
        <f t="array" aca="1" ref="EZ59" ca="1">_xlfn.LET(_xlpm.value,RAND(),_xlfn.IFS(EZ58=1,IF(_xlpm.value&gt;0.97,2,1),EZ58=2,IF(_xlpm.value&gt;0.98,3,2),EZ58=3,1))</f>
        <v>2</v>
      </c>
      <c r="FA59" s="59">
        <f t="shared" ca="1" si="547"/>
        <v>0.06</v>
      </c>
      <c r="FB59" s="40">
        <f t="shared" ca="1" si="249"/>
        <v>493655.66039395862</v>
      </c>
      <c r="FC59" s="28" cm="1">
        <f t="array" aca="1" ref="FC59" ca="1">_xlfn.LET(_xlpm.value,RAND(),_xlfn.IFS(FC58=1,IF(_xlpm.value&gt;0.97,2,1),FC58=2,IF(_xlpm.value&gt;0.98,3,2),FC58=3,1))</f>
        <v>2</v>
      </c>
      <c r="FD59" s="59">
        <f t="shared" ca="1" si="548"/>
        <v>0.06</v>
      </c>
      <c r="FE59" s="40">
        <f t="shared" ca="1" si="250"/>
        <v>493655.66039395862</v>
      </c>
      <c r="FF59" s="28" cm="1">
        <f t="array" aca="1" ref="FF59" ca="1">_xlfn.LET(_xlpm.value,RAND(),_xlfn.IFS(FF58=1,IF(_xlpm.value&gt;0.97,2,1),FF58=2,IF(_xlpm.value&gt;0.98,3,2),FF58=3,1))</f>
        <v>2</v>
      </c>
      <c r="FG59" s="59">
        <f t="shared" ca="1" si="549"/>
        <v>0.06</v>
      </c>
      <c r="FH59" s="40">
        <f t="shared" ca="1" si="251"/>
        <v>493655.66039395862</v>
      </c>
      <c r="FI59" s="28" cm="1">
        <f t="array" aca="1" ref="FI59" ca="1">_xlfn.LET(_xlpm.value,RAND(),_xlfn.IFS(FI58=1,IF(_xlpm.value&gt;0.97,2,1),FI58=2,IF(_xlpm.value&gt;0.98,3,2),FI58=3,1))</f>
        <v>1</v>
      </c>
      <c r="FJ59" s="59">
        <f t="shared" ca="1" si="550"/>
        <v>0.06</v>
      </c>
      <c r="FK59" s="40">
        <f t="shared" ca="1" si="252"/>
        <v>493655.66039395862</v>
      </c>
      <c r="FL59" s="28" cm="1">
        <f t="array" aca="1" ref="FL59" ca="1">_xlfn.LET(_xlpm.value,RAND(),_xlfn.IFS(FL58=1,IF(_xlpm.value&gt;0.97,2,1),FL58=2,IF(_xlpm.value&gt;0.98,3,2),FL58=3,1))</f>
        <v>1</v>
      </c>
      <c r="FM59" s="59">
        <f t="shared" ca="1" si="551"/>
        <v>0.06</v>
      </c>
      <c r="FN59" s="40">
        <f t="shared" ca="1" si="253"/>
        <v>493655.66039395862</v>
      </c>
      <c r="FO59" s="28" cm="1">
        <f t="array" aca="1" ref="FO59" ca="1">_xlfn.LET(_xlpm.value,RAND(),_xlfn.IFS(FO58=1,IF(_xlpm.value&gt;0.97,2,1),FO58=2,IF(_xlpm.value&gt;0.98,3,2),FO58=3,1))</f>
        <v>2</v>
      </c>
      <c r="FP59" s="59">
        <f t="shared" ca="1" si="552"/>
        <v>0.06</v>
      </c>
      <c r="FQ59" s="40">
        <f t="shared" ca="1" si="254"/>
        <v>272387.11999884673</v>
      </c>
      <c r="FR59" s="28" cm="1">
        <f t="array" aca="1" ref="FR59" ca="1">_xlfn.LET(_xlpm.value,RAND(),_xlfn.IFS(FR58=1,IF(_xlpm.value&gt;0.97,2,1),FR58=2,IF(_xlpm.value&gt;0.98,3,2),FR58=3,1))</f>
        <v>1</v>
      </c>
      <c r="FS59" s="59">
        <f t="shared" ca="1" si="553"/>
        <v>0.06</v>
      </c>
      <c r="FT59" s="40">
        <f t="shared" ca="1" si="255"/>
        <v>233515.62031178546</v>
      </c>
      <c r="FU59" s="28" cm="1">
        <f t="array" aca="1" ref="FU59" ca="1">_xlfn.LET(_xlpm.value,RAND(),_xlfn.IFS(FU58=1,IF(_xlpm.value&gt;0.97,2,1),FU58=2,IF(_xlpm.value&gt;0.98,3,2),FU58=3,1))</f>
        <v>2</v>
      </c>
      <c r="FV59" s="59">
        <f t="shared" ca="1" si="554"/>
        <v>0.06</v>
      </c>
      <c r="FW59" s="40">
        <f t="shared" ca="1" si="256"/>
        <v>493655.66039395862</v>
      </c>
      <c r="FX59" s="28" cm="1">
        <f t="array" aca="1" ref="FX59" ca="1">_xlfn.LET(_xlpm.value,RAND(),_xlfn.IFS(FX58=1,IF(_xlpm.value&gt;0.97,2,1),FX58=2,IF(_xlpm.value&gt;0.98,3,2),FX58=3,1))</f>
        <v>1</v>
      </c>
      <c r="FY59" s="59">
        <f t="shared" ca="1" si="555"/>
        <v>0.06</v>
      </c>
      <c r="FZ59" s="40">
        <f t="shared" ca="1" si="257"/>
        <v>493655.66039395862</v>
      </c>
      <c r="GA59" s="28" cm="1">
        <f t="array" aca="1" ref="GA59" ca="1">_xlfn.LET(_xlpm.value,RAND(),_xlfn.IFS(GA58=1,IF(_xlpm.value&gt;0.97,2,1),GA58=2,IF(_xlpm.value&gt;0.98,3,2),GA58=3,1))</f>
        <v>2</v>
      </c>
      <c r="GB59" s="59">
        <f t="shared" ca="1" si="556"/>
        <v>0.06</v>
      </c>
      <c r="GC59" s="40">
        <f t="shared" ca="1" si="258"/>
        <v>493655.66039395862</v>
      </c>
      <c r="GD59" s="28" cm="1">
        <f t="array" aca="1" ref="GD59" ca="1">_xlfn.LET(_xlpm.value,RAND(),_xlfn.IFS(GD58=1,IF(_xlpm.value&gt;0.97,2,1),GD58=2,IF(_xlpm.value&gt;0.98,3,2),GD58=3,1))</f>
        <v>2</v>
      </c>
      <c r="GE59" s="59">
        <f t="shared" ca="1" si="557"/>
        <v>0.06</v>
      </c>
      <c r="GF59" s="40">
        <f t="shared" ca="1" si="259"/>
        <v>493655.66039395862</v>
      </c>
      <c r="GG59" s="28" cm="1">
        <f t="array" aca="1" ref="GG59" ca="1">_xlfn.LET(_xlpm.value,RAND(),_xlfn.IFS(GG58=1,IF(_xlpm.value&gt;0.97,2,1),GG58=2,IF(_xlpm.value&gt;0.98,3,2),GG58=3,1))</f>
        <v>1</v>
      </c>
      <c r="GH59" s="59">
        <f t="shared" ca="1" si="558"/>
        <v>0.06</v>
      </c>
      <c r="GI59" s="40">
        <f t="shared" ca="1" si="260"/>
        <v>144306.15179888511</v>
      </c>
      <c r="GJ59" s="28" cm="1">
        <f t="array" aca="1" ref="GJ59" ca="1">_xlfn.LET(_xlpm.value,RAND(),_xlfn.IFS(GJ58=1,IF(_xlpm.value&gt;0.97,2,1),GJ58=2,IF(_xlpm.value&gt;0.98,3,2),GJ58=3,1))</f>
        <v>2</v>
      </c>
      <c r="GK59" s="59">
        <f t="shared" ca="1" si="559"/>
        <v>0.06</v>
      </c>
      <c r="GL59" s="40">
        <f t="shared" ca="1" si="261"/>
        <v>493655.66039395862</v>
      </c>
      <c r="GM59" s="28" cm="1">
        <f t="array" aca="1" ref="GM59" ca="1">_xlfn.LET(_xlpm.value,RAND(),_xlfn.IFS(GM58=1,IF(_xlpm.value&gt;0.97,2,1),GM58=2,IF(_xlpm.value&gt;0.98,3,2),GM58=3,1))</f>
        <v>2</v>
      </c>
      <c r="GN59" s="59">
        <f t="shared" ca="1" si="560"/>
        <v>0.06</v>
      </c>
      <c r="GO59" s="40">
        <f t="shared" ca="1" si="262"/>
        <v>163570.22926754123</v>
      </c>
      <c r="GP59" s="28" cm="1">
        <f t="array" aca="1" ref="GP59" ca="1">_xlfn.LET(_xlpm.value,RAND(),_xlfn.IFS(GP58=1,IF(_xlpm.value&gt;0.97,2,1),GP58=2,IF(_xlpm.value&gt;0.98,3,2),GP58=3,1))</f>
        <v>2</v>
      </c>
      <c r="GQ59" s="59">
        <f t="shared" ca="1" si="561"/>
        <v>0.06</v>
      </c>
      <c r="GR59" s="40">
        <f t="shared" ca="1" si="263"/>
        <v>493655.66039395862</v>
      </c>
      <c r="GS59" s="28" cm="1">
        <f t="array" aca="1" ref="GS59" ca="1">_xlfn.LET(_xlpm.value,RAND(),_xlfn.IFS(GS58=1,IF(_xlpm.value&gt;0.97,2,1),GS58=2,IF(_xlpm.value&gt;0.98,3,2),GS58=3,1))</f>
        <v>1</v>
      </c>
      <c r="GT59" s="59">
        <f t="shared" ca="1" si="562"/>
        <v>0.06</v>
      </c>
      <c r="GU59" s="40">
        <f t="shared" ca="1" si="264"/>
        <v>209386.42111041828</v>
      </c>
      <c r="GV59" s="28" cm="1">
        <f t="array" aca="1" ref="GV59" ca="1">_xlfn.LET(_xlpm.value,RAND(),_xlfn.IFS(GV58=1,IF(_xlpm.value&gt;0.97,2,1),GV58=2,IF(_xlpm.value&gt;0.98,3,2),GV58=3,1))</f>
        <v>2</v>
      </c>
      <c r="GW59" s="59">
        <f t="shared" ca="1" si="563"/>
        <v>0.06</v>
      </c>
      <c r="GX59" s="40">
        <f t="shared" ca="1" si="265"/>
        <v>493655.66039395862</v>
      </c>
      <c r="GY59" s="28" cm="1">
        <f t="array" aca="1" ref="GY59" ca="1">_xlfn.LET(_xlpm.value,RAND(),_xlfn.IFS(GY58=1,IF(_xlpm.value&gt;0.97,2,1),GY58=2,IF(_xlpm.value&gt;0.98,3,2),GY58=3,1))</f>
        <v>1</v>
      </c>
      <c r="GZ59" s="59">
        <f t="shared" ca="1" si="564"/>
        <v>0.06</v>
      </c>
      <c r="HA59" s="40">
        <f t="shared" ca="1" si="266"/>
        <v>493655.66039395862</v>
      </c>
      <c r="HB59" s="28" cm="1">
        <f t="array" aca="1" ref="HB59" ca="1">_xlfn.LET(_xlpm.value,RAND(),_xlfn.IFS(HB58=1,IF(_xlpm.value&gt;0.97,2,1),HB58=2,IF(_xlpm.value&gt;0.98,3,2),HB58=3,1))</f>
        <v>2</v>
      </c>
      <c r="HC59" s="59">
        <f t="shared" ca="1" si="565"/>
        <v>0.06</v>
      </c>
      <c r="HD59" s="40">
        <f t="shared" ca="1" si="267"/>
        <v>161617.86128694893</v>
      </c>
      <c r="HE59" s="28" cm="1">
        <f t="array" aca="1" ref="HE59" ca="1">_xlfn.LET(_xlpm.value,RAND(),_xlfn.IFS(HE58=1,IF(_xlpm.value&gt;0.97,2,1),HE58=2,IF(_xlpm.value&gt;0.98,3,2),HE58=3,1))</f>
        <v>2</v>
      </c>
      <c r="HF59" s="59">
        <f t="shared" ca="1" si="566"/>
        <v>0.06</v>
      </c>
      <c r="HG59" s="40">
        <f t="shared" ca="1" si="268"/>
        <v>272387.11999884673</v>
      </c>
      <c r="HH59" s="28" cm="1">
        <f t="array" aca="1" ref="HH59" ca="1">_xlfn.LET(_xlpm.value,RAND(),_xlfn.IFS(HH58=1,IF(_xlpm.value&gt;0.97,2,1),HH58=2,IF(_xlpm.value&gt;0.98,3,2),HH58=3,1))</f>
        <v>2</v>
      </c>
      <c r="HI59" s="59">
        <f t="shared" ca="1" si="567"/>
        <v>0.06</v>
      </c>
      <c r="HJ59" s="40">
        <f t="shared" ca="1" si="269"/>
        <v>493655.66039395862</v>
      </c>
      <c r="HK59" s="28" cm="1">
        <f t="array" aca="1" ref="HK59" ca="1">_xlfn.LET(_xlpm.value,RAND(),_xlfn.IFS(HK58=1,IF(_xlpm.value&gt;0.97,2,1),HK58=2,IF(_xlpm.value&gt;0.98,3,2),HK58=3,1))</f>
        <v>2</v>
      </c>
      <c r="HL59" s="59">
        <f t="shared" ca="1" si="568"/>
        <v>0.06</v>
      </c>
      <c r="HM59" s="40">
        <f t="shared" ca="1" si="270"/>
        <v>493655.66039395862</v>
      </c>
      <c r="HN59" s="28" cm="1">
        <f t="array" aca="1" ref="HN59" ca="1">_xlfn.LET(_xlpm.value,RAND(),_xlfn.IFS(HN58=1,IF(_xlpm.value&gt;0.97,2,1),HN58=2,IF(_xlpm.value&gt;0.98,3,2),HN58=3,1))</f>
        <v>2</v>
      </c>
      <c r="HO59" s="59">
        <f t="shared" ca="1" si="569"/>
        <v>0.06</v>
      </c>
      <c r="HP59" s="40">
        <f t="shared" ca="1" si="271"/>
        <v>414123.49072232662</v>
      </c>
      <c r="HQ59" s="28" cm="1">
        <f t="array" aca="1" ref="HQ59" ca="1">_xlfn.LET(_xlpm.value,RAND(),_xlfn.IFS(HQ58=1,IF(_xlpm.value&gt;0.97,2,1),HQ58=2,IF(_xlpm.value&gt;0.98,3,2),HQ58=3,1))</f>
        <v>1</v>
      </c>
      <c r="HR59" s="59">
        <f t="shared" ca="1" si="570"/>
        <v>0.06</v>
      </c>
      <c r="HS59" s="40">
        <f t="shared" ca="1" si="272"/>
        <v>493655.66039395862</v>
      </c>
      <c r="HT59" s="28" cm="1">
        <f t="array" aca="1" ref="HT59" ca="1">_xlfn.LET(_xlpm.value,RAND(),_xlfn.IFS(HT58=1,IF(_xlpm.value&gt;0.97,2,1),HT58=2,IF(_xlpm.value&gt;0.98,3,2),HT58=3,1))</f>
        <v>1</v>
      </c>
      <c r="HU59" s="59">
        <f t="shared" ca="1" si="571"/>
        <v>0.06</v>
      </c>
      <c r="HV59" s="40">
        <f t="shared" ca="1" si="273"/>
        <v>493655.66039395862</v>
      </c>
      <c r="HW59" s="28" cm="1">
        <f t="array" aca="1" ref="HW59" ca="1">_xlfn.LET(_xlpm.value,RAND(),_xlfn.IFS(HW58=1,IF(_xlpm.value&gt;0.97,2,1),HW58=2,IF(_xlpm.value&gt;0.98,3,2),HW58=3,1))</f>
        <v>1</v>
      </c>
      <c r="HX59" s="59">
        <f t="shared" ca="1" si="572"/>
        <v>0.06</v>
      </c>
      <c r="HY59" s="40">
        <f t="shared" ca="1" si="274"/>
        <v>183266.66222389619</v>
      </c>
      <c r="HZ59" s="28" cm="1">
        <f t="array" aca="1" ref="HZ59" ca="1">_xlfn.LET(_xlpm.value,RAND(),_xlfn.IFS(HZ58=1,IF(_xlpm.value&gt;0.97,2,1),HZ58=2,IF(_xlpm.value&gt;0.98,3,2),HZ58=3,1))</f>
        <v>2</v>
      </c>
      <c r="IA59" s="59">
        <f t="shared" ca="1" si="573"/>
        <v>0.06</v>
      </c>
      <c r="IB59" s="40">
        <f t="shared" ca="1" si="275"/>
        <v>493655.66039395862</v>
      </c>
      <c r="IC59" s="28" cm="1">
        <f t="array" aca="1" ref="IC59" ca="1">_xlfn.LET(_xlpm.value,RAND(),_xlfn.IFS(IC58=1,IF(_xlpm.value&gt;0.97,2,1),IC58=2,IF(_xlpm.value&gt;0.98,3,2),IC58=3,1))</f>
        <v>1</v>
      </c>
      <c r="ID59" s="59">
        <f t="shared" ca="1" si="574"/>
        <v>0.06</v>
      </c>
      <c r="IE59" s="40">
        <f t="shared" ca="1" si="276"/>
        <v>493655.66039395862</v>
      </c>
      <c r="IF59" s="28" cm="1">
        <f t="array" aca="1" ref="IF59" ca="1">_xlfn.LET(_xlpm.value,RAND(),_xlfn.IFS(IF58=1,IF(_xlpm.value&gt;0.97,2,1),IF58=2,IF(_xlpm.value&gt;0.98,3,2),IF58=3,1))</f>
        <v>1</v>
      </c>
      <c r="IG59" s="59">
        <f t="shared" ca="1" si="575"/>
        <v>0.06</v>
      </c>
      <c r="IH59" s="40">
        <f t="shared" ca="1" si="277"/>
        <v>493655.66039395862</v>
      </c>
      <c r="II59" s="28" cm="1">
        <f t="array" aca="1" ref="II59" ca="1">_xlfn.LET(_xlpm.value,RAND(),_xlfn.IFS(II58=1,IF(_xlpm.value&gt;0.97,2,1),II58=2,IF(_xlpm.value&gt;0.98,3,2),II58=3,1))</f>
        <v>2</v>
      </c>
      <c r="IJ59" s="59">
        <f t="shared" ca="1" si="576"/>
        <v>0.06</v>
      </c>
      <c r="IK59" s="40">
        <f t="shared" ca="1" si="278"/>
        <v>493655.66039395862</v>
      </c>
      <c r="IL59" s="28" cm="1">
        <f t="array" aca="1" ref="IL59" ca="1">_xlfn.LET(_xlpm.value,RAND(),_xlfn.IFS(IL58=1,IF(_xlpm.value&gt;0.97,2,1),IL58=2,IF(_xlpm.value&gt;0.98,3,2),IL58=3,1))</f>
        <v>2</v>
      </c>
      <c r="IM59" s="59">
        <f t="shared" ca="1" si="577"/>
        <v>0.06</v>
      </c>
      <c r="IN59" s="40">
        <f t="shared" ca="1" si="279"/>
        <v>493655.66039395862</v>
      </c>
      <c r="IO59" s="28" cm="1">
        <f t="array" aca="1" ref="IO59" ca="1">_xlfn.LET(_xlpm.value,RAND(),_xlfn.IFS(IO58=1,IF(_xlpm.value&gt;0.97,2,1),IO58=2,IF(_xlpm.value&gt;0.98,3,2),IO58=3,1))</f>
        <v>2</v>
      </c>
      <c r="IP59" s="59">
        <f t="shared" ca="1" si="578"/>
        <v>0.06</v>
      </c>
      <c r="IQ59" s="40">
        <f t="shared" ca="1" si="280"/>
        <v>493655.66039395862</v>
      </c>
      <c r="IR59" s="28" cm="1">
        <f t="array" aca="1" ref="IR59" ca="1">_xlfn.LET(_xlpm.value,RAND(),_xlfn.IFS(IR58=1,IF(_xlpm.value&gt;0.97,2,1),IR58=2,IF(_xlpm.value&gt;0.98,3,2),IR58=3,1))</f>
        <v>1</v>
      </c>
      <c r="IS59" s="59">
        <f t="shared" ca="1" si="579"/>
        <v>0.06</v>
      </c>
      <c r="IT59" s="40">
        <f t="shared" ca="1" si="281"/>
        <v>150718.99850876664</v>
      </c>
      <c r="IU59" s="28" cm="1">
        <f t="array" aca="1" ref="IU59" ca="1">_xlfn.LET(_xlpm.value,RAND(),_xlfn.IFS(IU58=1,IF(_xlpm.value&gt;0.97,2,1),IU58=2,IF(_xlpm.value&gt;0.98,3,2),IU58=3,1))</f>
        <v>2</v>
      </c>
      <c r="IV59" s="59">
        <f t="shared" ca="1" si="580"/>
        <v>0.06</v>
      </c>
      <c r="IW59" s="40">
        <f t="shared" ca="1" si="282"/>
        <v>493655.66039395862</v>
      </c>
      <c r="IX59" s="28" cm="1">
        <f t="array" aca="1" ref="IX59" ca="1">_xlfn.LET(_xlpm.value,RAND(),_xlfn.IFS(IX58=1,IF(_xlpm.value&gt;0.97,2,1),IX58=2,IF(_xlpm.value&gt;0.98,3,2),IX58=3,1))</f>
        <v>2</v>
      </c>
      <c r="IY59" s="59">
        <f t="shared" ca="1" si="581"/>
        <v>0.06</v>
      </c>
      <c r="IZ59" s="40">
        <f t="shared" ca="1" si="283"/>
        <v>493655.66039395862</v>
      </c>
      <c r="JA59" s="28" cm="1">
        <f t="array" aca="1" ref="JA59" ca="1">_xlfn.LET(_xlpm.value,RAND(),_xlfn.IFS(JA58=1,IF(_xlpm.value&gt;0.97,2,1),JA58=2,IF(_xlpm.value&gt;0.98,3,2),JA58=3,1))</f>
        <v>1</v>
      </c>
      <c r="JB59" s="59">
        <f t="shared" ca="1" si="582"/>
        <v>0.06</v>
      </c>
      <c r="JC59" s="40">
        <f t="shared" ca="1" si="284"/>
        <v>493655.66039395862</v>
      </c>
      <c r="JD59" s="28" cm="1">
        <f t="array" aca="1" ref="JD59" ca="1">_xlfn.LET(_xlpm.value,RAND(),_xlfn.IFS(JD58=1,IF(_xlpm.value&gt;0.97,2,1),JD58=2,IF(_xlpm.value&gt;0.98,3,2),JD58=3,1))</f>
        <v>2</v>
      </c>
      <c r="JE59" s="59">
        <f t="shared" ca="1" si="583"/>
        <v>0.06</v>
      </c>
      <c r="JF59" s="40">
        <f t="shared" ca="1" si="285"/>
        <v>493655.66039395862</v>
      </c>
      <c r="JG59" s="28" cm="1">
        <f t="array" aca="1" ref="JG59" ca="1">_xlfn.LET(_xlpm.value,RAND(),_xlfn.IFS(JG58=1,IF(_xlpm.value&gt;0.97,2,1),JG58=2,IF(_xlpm.value&gt;0.98,3,2),JG58=3,1))</f>
        <v>2</v>
      </c>
      <c r="JH59" s="59">
        <f t="shared" ca="1" si="584"/>
        <v>0.06</v>
      </c>
      <c r="JI59" s="40">
        <f t="shared" ca="1" si="286"/>
        <v>493655.66039395862</v>
      </c>
      <c r="JJ59" s="28" cm="1">
        <f t="array" aca="1" ref="JJ59" ca="1">_xlfn.LET(_xlpm.value,RAND(),_xlfn.IFS(JJ58=1,IF(_xlpm.value&gt;0.97,2,1),JJ58=2,IF(_xlpm.value&gt;0.98,3,2),JJ58=3,1))</f>
        <v>1</v>
      </c>
      <c r="JK59" s="59">
        <f t="shared" ca="1" si="585"/>
        <v>0.06</v>
      </c>
      <c r="JL59" s="40">
        <f t="shared" ca="1" si="287"/>
        <v>153393.77710940354</v>
      </c>
      <c r="JM59" s="28" cm="1">
        <f t="array" aca="1" ref="JM59" ca="1">_xlfn.LET(_xlpm.value,RAND(),_xlfn.IFS(JM58=1,IF(_xlpm.value&gt;0.97,2,1),JM58=2,IF(_xlpm.value&gt;0.98,3,2),JM58=3,1))</f>
        <v>2</v>
      </c>
      <c r="JN59" s="59">
        <f t="shared" ca="1" si="586"/>
        <v>0.06</v>
      </c>
      <c r="JO59" s="40">
        <f t="shared" ca="1" si="288"/>
        <v>223298.63565721962</v>
      </c>
      <c r="JP59" s="28" cm="1">
        <f t="array" aca="1" ref="JP59" ca="1">_xlfn.LET(_xlpm.value,RAND(),_xlfn.IFS(JP58=1,IF(_xlpm.value&gt;0.97,2,1),JP58=2,IF(_xlpm.value&gt;0.98,3,2),JP58=3,1))</f>
        <v>2</v>
      </c>
      <c r="JQ59" s="59">
        <f t="shared" ca="1" si="587"/>
        <v>0.06</v>
      </c>
      <c r="JR59" s="40">
        <f t="shared" ca="1" si="289"/>
        <v>186378.44017053893</v>
      </c>
      <c r="JS59" s="28" cm="1">
        <f t="array" aca="1" ref="JS59" ca="1">_xlfn.LET(_xlpm.value,RAND(),_xlfn.IFS(JS58=1,IF(_xlpm.value&gt;0.97,2,1),JS58=2,IF(_xlpm.value&gt;0.98,3,2),JS58=3,1))</f>
        <v>2</v>
      </c>
      <c r="JT59" s="59">
        <f t="shared" ca="1" si="588"/>
        <v>0.06</v>
      </c>
      <c r="JU59" s="40">
        <f t="shared" ca="1" si="290"/>
        <v>335906.39619706519</v>
      </c>
      <c r="JV59" s="28" cm="1">
        <f t="array" aca="1" ref="JV59" ca="1">_xlfn.LET(_xlpm.value,RAND(),_xlfn.IFS(JV58=1,IF(_xlpm.value&gt;0.97,2,1),JV58=2,IF(_xlpm.value&gt;0.98,3,2),JV58=3,1))</f>
        <v>2</v>
      </c>
      <c r="JW59" s="59">
        <f t="shared" ca="1" si="589"/>
        <v>0.06</v>
      </c>
      <c r="JX59" s="40">
        <f t="shared" ca="1" si="291"/>
        <v>493655.66039395862</v>
      </c>
      <c r="JY59" s="28" cm="1">
        <f t="array" aca="1" ref="JY59" ca="1">_xlfn.LET(_xlpm.value,RAND(),_xlfn.IFS(JY58=1,IF(_xlpm.value&gt;0.97,2,1),JY58=2,IF(_xlpm.value&gt;0.98,3,2),JY58=3,1))</f>
        <v>1</v>
      </c>
      <c r="JZ59" s="59">
        <f t="shared" ca="1" si="590"/>
        <v>0.06</v>
      </c>
      <c r="KA59" s="40">
        <f t="shared" ca="1" si="292"/>
        <v>180331.02265159166</v>
      </c>
      <c r="KB59" s="28" cm="1">
        <f t="array" aca="1" ref="KB59" ca="1">_xlfn.LET(_xlpm.value,RAND(),_xlfn.IFS(KB58=1,IF(_xlpm.value&gt;0.97,2,1),KB58=2,IF(_xlpm.value&gt;0.98,3,2),KB58=3,1))</f>
        <v>2</v>
      </c>
      <c r="KC59" s="59">
        <f t="shared" ca="1" si="591"/>
        <v>0.06</v>
      </c>
      <c r="KD59" s="40">
        <f t="shared" ca="1" si="293"/>
        <v>184609.51953965871</v>
      </c>
      <c r="KE59" s="28" cm="1">
        <f t="array" aca="1" ref="KE59" ca="1">_xlfn.LET(_xlpm.value,RAND(),_xlfn.IFS(KE58=1,IF(_xlpm.value&gt;0.97,2,1),KE58=2,IF(_xlpm.value&gt;0.98,3,2),KE58=3,1))</f>
        <v>1</v>
      </c>
      <c r="KF59" s="59">
        <f t="shared" ca="1" si="592"/>
        <v>0.06</v>
      </c>
      <c r="KG59" s="40">
        <f t="shared" ca="1" si="294"/>
        <v>493655.66039395862</v>
      </c>
      <c r="KH59" s="28" cm="1">
        <f t="array" aca="1" ref="KH59" ca="1">_xlfn.LET(_xlpm.value,RAND(),_xlfn.IFS(KH58=1,IF(_xlpm.value&gt;0.97,2,1),KH58=2,IF(_xlpm.value&gt;0.98,3,2),KH58=3,1))</f>
        <v>1</v>
      </c>
      <c r="KI59" s="59">
        <f t="shared" ca="1" si="593"/>
        <v>0.06</v>
      </c>
      <c r="KJ59" s="40">
        <f t="shared" ca="1" si="295"/>
        <v>493655.66039395862</v>
      </c>
      <c r="KK59" s="28" cm="1">
        <f t="array" aca="1" ref="KK59" ca="1">_xlfn.LET(_xlpm.value,RAND(),_xlfn.IFS(KK58=1,IF(_xlpm.value&gt;0.97,2,1),KK58=2,IF(_xlpm.value&gt;0.98,3,2),KK58=3,1))</f>
        <v>1</v>
      </c>
      <c r="KL59" s="59">
        <f t="shared" ca="1" si="594"/>
        <v>0.06</v>
      </c>
      <c r="KM59" s="40">
        <f t="shared" ca="1" si="296"/>
        <v>493655.66039395862</v>
      </c>
      <c r="KN59" s="28" cm="1">
        <f t="array" aca="1" ref="KN59" ca="1">_xlfn.LET(_xlpm.value,RAND(),_xlfn.IFS(KN58=1,IF(_xlpm.value&gt;0.97,2,1),KN58=2,IF(_xlpm.value&gt;0.98,3,2),KN58=3,1))</f>
        <v>2</v>
      </c>
      <c r="KO59" s="59">
        <f t="shared" ca="1" si="595"/>
        <v>0.06</v>
      </c>
      <c r="KP59" s="40">
        <f t="shared" ca="1" si="297"/>
        <v>493655.66039395862</v>
      </c>
      <c r="KQ59" s="28"/>
    </row>
    <row r="60" spans="1:303" x14ac:dyDescent="0.2">
      <c r="A60" s="111">
        <v>47026</v>
      </c>
      <c r="B60" s="64">
        <v>1893.7154400000002</v>
      </c>
      <c r="C60" s="28" cm="1">
        <f t="array" aca="1" ref="C60" ca="1">_xlfn.LET(_xlpm.value,RAND(),_xlfn.IFS(C59=1,IF(_xlpm.value&gt;0.97,2,1),C59=2,IF(_xlpm.value&gt;0.98,3,2),C59=3,1))</f>
        <v>2</v>
      </c>
      <c r="D60" s="59">
        <f t="shared" ca="1" si="0"/>
        <v>0.06</v>
      </c>
      <c r="E60" s="40">
        <f t="shared" ca="1" si="298"/>
        <v>524411.22928159614</v>
      </c>
      <c r="F60" s="28" cm="1">
        <f t="array" aca="1" ref="F60" ca="1">_xlfn.LET(_xlpm.value,RAND(),_xlfn.IFS(F59=1,IF(_xlpm.value&gt;0.97,2,1),F59=2,IF(_xlpm.value&gt;0.98,3,2),F59=3,1))</f>
        <v>2</v>
      </c>
      <c r="G60" s="59">
        <f t="shared" ca="1" si="497"/>
        <v>0.06</v>
      </c>
      <c r="H60" s="40">
        <f t="shared" ca="1" si="199"/>
        <v>524411.22928159614</v>
      </c>
      <c r="I60" s="28" cm="1">
        <f t="array" aca="1" ref="I60" ca="1">_xlfn.LET(_xlpm.value,RAND(),_xlfn.IFS(I59=1,IF(_xlpm.value&gt;0.97,2,1),I59=2,IF(_xlpm.value&gt;0.98,3,2),I59=3,1))</f>
        <v>1</v>
      </c>
      <c r="J60" s="59">
        <f t="shared" ca="1" si="498"/>
        <v>0.06</v>
      </c>
      <c r="K60" s="40">
        <f t="shared" ca="1" si="200"/>
        <v>151982.07499068906</v>
      </c>
      <c r="L60" s="28" cm="1">
        <f t="array" aca="1" ref="L60" ca="1">_xlfn.LET(_xlpm.value,RAND(),_xlfn.IFS(L59=1,IF(_xlpm.value&gt;0.97,2,1),L59=2,IF(_xlpm.value&gt;0.98,3,2),L59=3,1))</f>
        <v>1</v>
      </c>
      <c r="M60" s="59">
        <f t="shared" ca="1" si="499"/>
        <v>0.06</v>
      </c>
      <c r="N60" s="40">
        <f t="shared" ca="1" si="201"/>
        <v>151011.80791790597</v>
      </c>
      <c r="O60" s="28" cm="1">
        <f t="array" aca="1" ref="O60" ca="1">_xlfn.LET(_xlpm.value,RAND(),_xlfn.IFS(O59=1,IF(_xlpm.value&gt;0.97,2,1),O59=2,IF(_xlpm.value&gt;0.98,3,2),O59=3,1))</f>
        <v>2</v>
      </c>
      <c r="P60" s="59">
        <f t="shared" ca="1" si="500"/>
        <v>0.06</v>
      </c>
      <c r="Q60" s="40">
        <f t="shared" ca="1" si="202"/>
        <v>524411.22928159614</v>
      </c>
      <c r="R60" s="28" cm="1">
        <f t="array" aca="1" ref="R60" ca="1">_xlfn.LET(_xlpm.value,RAND(),_xlfn.IFS(R59=1,IF(_xlpm.value&gt;0.97,2,1),R59=2,IF(_xlpm.value&gt;0.98,3,2),R59=3,1))</f>
        <v>2</v>
      </c>
      <c r="S60" s="59">
        <f t="shared" ca="1" si="501"/>
        <v>0.06</v>
      </c>
      <c r="T60" s="40">
        <f t="shared" ca="1" si="203"/>
        <v>524411.22928159614</v>
      </c>
      <c r="U60" s="28" cm="1">
        <f t="array" aca="1" ref="U60" ca="1">_xlfn.LET(_xlpm.value,RAND(),_xlfn.IFS(U59=1,IF(_xlpm.value&gt;0.97,2,1),U59=2,IF(_xlpm.value&gt;0.98,3,2),U59=3,1))</f>
        <v>2</v>
      </c>
      <c r="V60" s="59">
        <f t="shared" ca="1" si="502"/>
        <v>0.06</v>
      </c>
      <c r="W60" s="40">
        <f t="shared" ca="1" si="204"/>
        <v>524411.22928159614</v>
      </c>
      <c r="X60" s="28" cm="1">
        <f t="array" aca="1" ref="X60" ca="1">_xlfn.LET(_xlpm.value,RAND(),_xlfn.IFS(X59=1,IF(_xlpm.value&gt;0.97,2,1),X59=2,IF(_xlpm.value&gt;0.98,3,2),X59=3,1))</f>
        <v>2</v>
      </c>
      <c r="Y60" s="59">
        <f t="shared" ca="1" si="503"/>
        <v>0.06</v>
      </c>
      <c r="Z60" s="40">
        <f t="shared" ca="1" si="205"/>
        <v>524411.22928159614</v>
      </c>
      <c r="AA60" s="28" cm="1">
        <f t="array" aca="1" ref="AA60" ca="1">_xlfn.LET(_xlpm.value,RAND(),_xlfn.IFS(AA59=1,IF(_xlpm.value&gt;0.97,2,1),AA59=2,IF(_xlpm.value&gt;0.98,3,2),AA59=3,1))</f>
        <v>2</v>
      </c>
      <c r="AB60" s="59">
        <f t="shared" ca="1" si="504"/>
        <v>0.06</v>
      </c>
      <c r="AC60" s="40">
        <f t="shared" ca="1" si="206"/>
        <v>155256.35377877604</v>
      </c>
      <c r="AD60" s="28" cm="1">
        <f t="array" aca="1" ref="AD60" ca="1">_xlfn.LET(_xlpm.value,RAND(),_xlfn.IFS(AD59=1,IF(_xlpm.value&gt;0.97,2,1),AD59=2,IF(_xlpm.value&gt;0.98,3,2),AD59=3,1))</f>
        <v>1</v>
      </c>
      <c r="AE60" s="59">
        <f t="shared" ca="1" si="505"/>
        <v>0.06</v>
      </c>
      <c r="AF60" s="40">
        <f t="shared" ca="1" si="207"/>
        <v>104581.5161400191</v>
      </c>
      <c r="AG60" s="28" cm="1">
        <f t="array" aca="1" ref="AG60" ca="1">_xlfn.LET(_xlpm.value,RAND(),_xlfn.IFS(AG59=1,IF(_xlpm.value&gt;0.97,2,1),AG59=2,IF(_xlpm.value&gt;0.98,3,2),AG59=3,1))</f>
        <v>1</v>
      </c>
      <c r="AH60" s="59">
        <f t="shared" ca="1" si="506"/>
        <v>0.06</v>
      </c>
      <c r="AI60" s="40">
        <f t="shared" ca="1" si="208"/>
        <v>157779.72981711276</v>
      </c>
      <c r="AJ60" s="28" cm="1">
        <f t="array" aca="1" ref="AJ60" ca="1">_xlfn.LET(_xlpm.value,RAND(),_xlfn.IFS(AJ59=1,IF(_xlpm.value&gt;0.97,2,1),AJ59=2,IF(_xlpm.value&gt;0.98,3,2),AJ59=3,1))</f>
        <v>1</v>
      </c>
      <c r="AK60" s="59">
        <f t="shared" ca="1" si="507"/>
        <v>0.06</v>
      </c>
      <c r="AL60" s="40">
        <f t="shared" ca="1" si="209"/>
        <v>72745.55731380418</v>
      </c>
      <c r="AM60" s="28" cm="1">
        <f t="array" aca="1" ref="AM60" ca="1">_xlfn.LET(_xlpm.value,RAND(),_xlfn.IFS(AM59=1,IF(_xlpm.value&gt;0.97,2,1),AM59=2,IF(_xlpm.value&gt;0.98,3,2),AM59=3,1))</f>
        <v>1</v>
      </c>
      <c r="AN60" s="59">
        <f t="shared" ca="1" si="508"/>
        <v>0.06</v>
      </c>
      <c r="AO60" s="40">
        <f t="shared" ca="1" si="210"/>
        <v>198697.37584477128</v>
      </c>
      <c r="AP60" s="28" cm="1">
        <f t="array" aca="1" ref="AP60" ca="1">_xlfn.LET(_xlpm.value,RAND(),_xlfn.IFS(AP59=1,IF(_xlpm.value&gt;0.97,2,1),AP59=2,IF(_xlpm.value&gt;0.98,3,2),AP59=3,1))</f>
        <v>2</v>
      </c>
      <c r="AQ60" s="59">
        <f t="shared" ca="1" si="509"/>
        <v>0.06</v>
      </c>
      <c r="AR60" s="40">
        <f t="shared" ca="1" si="211"/>
        <v>524411.22928159614</v>
      </c>
      <c r="AS60" s="28" cm="1">
        <f t="array" aca="1" ref="AS60" ca="1">_xlfn.LET(_xlpm.value,RAND(),_xlfn.IFS(AS59=1,IF(_xlpm.value&gt;0.97,2,1),AS59=2,IF(_xlpm.value&gt;0.98,3,2),AS59=3,1))</f>
        <v>2</v>
      </c>
      <c r="AT60" s="59">
        <f t="shared" ca="1" si="510"/>
        <v>0.06</v>
      </c>
      <c r="AU60" s="40">
        <f t="shared" ca="1" si="212"/>
        <v>524411.22928159614</v>
      </c>
      <c r="AV60" s="28" cm="1">
        <f t="array" aca="1" ref="AV60" ca="1">_xlfn.LET(_xlpm.value,RAND(),_xlfn.IFS(AV59=1,IF(_xlpm.value&gt;0.97,2,1),AV59=2,IF(_xlpm.value&gt;0.98,3,2),AV59=3,1))</f>
        <v>1</v>
      </c>
      <c r="AW60" s="59">
        <f t="shared" ca="1" si="511"/>
        <v>0.06</v>
      </c>
      <c r="AX60" s="40">
        <f t="shared" ca="1" si="213"/>
        <v>524411.22928159614</v>
      </c>
      <c r="AY60" s="28" cm="1">
        <f t="array" aca="1" ref="AY60" ca="1">_xlfn.LET(_xlpm.value,RAND(),_xlfn.IFS(AY59=1,IF(_xlpm.value&gt;0.97,2,1),AY59=2,IF(_xlpm.value&gt;0.98,3,2),AY59=3,1))</f>
        <v>2</v>
      </c>
      <c r="AZ60" s="59">
        <f t="shared" ca="1" si="512"/>
        <v>0.06</v>
      </c>
      <c r="BA60" s="40">
        <f t="shared" ca="1" si="214"/>
        <v>524411.22928159614</v>
      </c>
      <c r="BB60" s="28" cm="1">
        <f t="array" aca="1" ref="BB60" ca="1">_xlfn.LET(_xlpm.value,RAND(),_xlfn.IFS(BB59=1,IF(_xlpm.value&gt;0.97,2,1),BB59=2,IF(_xlpm.value&gt;0.98,3,2),BB59=3,1))</f>
        <v>2</v>
      </c>
      <c r="BC60" s="59">
        <f t="shared" ca="1" si="513"/>
        <v>0.06</v>
      </c>
      <c r="BD60" s="40">
        <f t="shared" ca="1" si="215"/>
        <v>108784.85579062058</v>
      </c>
      <c r="BE60" s="28" cm="1">
        <f t="array" aca="1" ref="BE60" ca="1">_xlfn.LET(_xlpm.value,RAND(),_xlfn.IFS(BE59=1,IF(_xlpm.value&gt;0.97,2,1),BE59=2,IF(_xlpm.value&gt;0.98,3,2),BE59=3,1))</f>
        <v>2</v>
      </c>
      <c r="BF60" s="59">
        <f t="shared" ca="1" si="514"/>
        <v>0.06</v>
      </c>
      <c r="BG60" s="40">
        <f t="shared" ca="1" si="216"/>
        <v>524411.22928159614</v>
      </c>
      <c r="BH60" s="28" cm="1">
        <f t="array" aca="1" ref="BH60" ca="1">_xlfn.LET(_xlpm.value,RAND(),_xlfn.IFS(BH59=1,IF(_xlpm.value&gt;0.97,2,1),BH59=2,IF(_xlpm.value&gt;0.98,3,2),BH59=3,1))</f>
        <v>1</v>
      </c>
      <c r="BI60" s="59">
        <f t="shared" ca="1" si="515"/>
        <v>0.06</v>
      </c>
      <c r="BJ60" s="40">
        <f t="shared" ca="1" si="217"/>
        <v>62483.902280501388</v>
      </c>
      <c r="BK60" s="28" cm="1">
        <f t="array" aca="1" ref="BK60" ca="1">_xlfn.LET(_xlpm.value,RAND(),_xlfn.IFS(BK59=1,IF(_xlpm.value&gt;0.97,2,1),BK59=2,IF(_xlpm.value&gt;0.98,3,2),BK59=3,1))</f>
        <v>2</v>
      </c>
      <c r="BL60" s="59">
        <f t="shared" ca="1" si="516"/>
        <v>0.06</v>
      </c>
      <c r="BM60" s="40">
        <f t="shared" ca="1" si="218"/>
        <v>524411.22928159614</v>
      </c>
      <c r="BN60" s="28" cm="1">
        <f t="array" aca="1" ref="BN60" ca="1">_xlfn.LET(_xlpm.value,RAND(),_xlfn.IFS(BN59=1,IF(_xlpm.value&gt;0.97,2,1),BN59=2,IF(_xlpm.value&gt;0.98,3,2),BN59=3,1))</f>
        <v>1</v>
      </c>
      <c r="BO60" s="59">
        <f t="shared" ca="1" si="517"/>
        <v>0.06</v>
      </c>
      <c r="BP60" s="40">
        <f t="shared" ca="1" si="219"/>
        <v>524411.22928159614</v>
      </c>
      <c r="BQ60" s="28" cm="1">
        <f t="array" aca="1" ref="BQ60" ca="1">_xlfn.LET(_xlpm.value,RAND(),_xlfn.IFS(BQ59=1,IF(_xlpm.value&gt;0.97,2,1),BQ59=2,IF(_xlpm.value&gt;0.98,3,2),BQ59=3,1))</f>
        <v>2</v>
      </c>
      <c r="BR60" s="59">
        <f t="shared" ca="1" si="518"/>
        <v>0.06</v>
      </c>
      <c r="BS60" s="40">
        <f t="shared" ca="1" si="220"/>
        <v>524411.22928159614</v>
      </c>
      <c r="BT60" s="28" cm="1">
        <f t="array" aca="1" ref="BT60" ca="1">_xlfn.LET(_xlpm.value,RAND(),_xlfn.IFS(BT59=1,IF(_xlpm.value&gt;0.97,2,1),BT59=2,IF(_xlpm.value&gt;0.98,3,2),BT59=3,1))</f>
        <v>2</v>
      </c>
      <c r="BU60" s="59">
        <f t="shared" ca="1" si="519"/>
        <v>0.06</v>
      </c>
      <c r="BV60" s="40">
        <f t="shared" ca="1" si="221"/>
        <v>172451.16222816586</v>
      </c>
      <c r="BW60" s="28" cm="1">
        <f t="array" aca="1" ref="BW60" ca="1">_xlfn.LET(_xlpm.value,RAND(),_xlfn.IFS(BW59=1,IF(_xlpm.value&gt;0.97,2,1),BW59=2,IF(_xlpm.value&gt;0.98,3,2),BW59=3,1))</f>
        <v>2</v>
      </c>
      <c r="BX60" s="59">
        <f t="shared" ca="1" si="520"/>
        <v>0.06</v>
      </c>
      <c r="BY60" s="40">
        <f t="shared" ca="1" si="222"/>
        <v>524411.22928159614</v>
      </c>
      <c r="BZ60" s="28" cm="1">
        <f t="array" aca="1" ref="BZ60" ca="1">_xlfn.LET(_xlpm.value,RAND(),_xlfn.IFS(BZ59=1,IF(_xlpm.value&gt;0.97,2,1),BZ59=2,IF(_xlpm.value&gt;0.98,3,2),BZ59=3,1))</f>
        <v>2</v>
      </c>
      <c r="CA60" s="59">
        <f t="shared" ca="1" si="521"/>
        <v>0.06</v>
      </c>
      <c r="CB60" s="40">
        <f t="shared" ca="1" si="223"/>
        <v>325425.02049536275</v>
      </c>
      <c r="CC60" s="28" cm="1">
        <f t="array" aca="1" ref="CC60" ca="1">_xlfn.LET(_xlpm.value,RAND(),_xlfn.IFS(CC59=1,IF(_xlpm.value&gt;0.97,2,1),CC59=2,IF(_xlpm.value&gt;0.98,3,2),CC59=3,1))</f>
        <v>1</v>
      </c>
      <c r="CD60" s="59">
        <f t="shared" ca="1" si="522"/>
        <v>0.06</v>
      </c>
      <c r="CE60" s="40">
        <f t="shared" ca="1" si="224"/>
        <v>524411.22928159614</v>
      </c>
      <c r="CF60" s="28" cm="1">
        <f t="array" aca="1" ref="CF60" ca="1">_xlfn.LET(_xlpm.value,RAND(),_xlfn.IFS(CF59=1,IF(_xlpm.value&gt;0.97,2,1),CF59=2,IF(_xlpm.value&gt;0.98,3,2),CF59=3,1))</f>
        <v>2</v>
      </c>
      <c r="CG60" s="59">
        <f t="shared" ca="1" si="523"/>
        <v>0.06</v>
      </c>
      <c r="CH60" s="40">
        <f t="shared" ca="1" si="225"/>
        <v>181504.47404630011</v>
      </c>
      <c r="CI60" s="28" cm="1">
        <f t="array" aca="1" ref="CI60" ca="1">_xlfn.LET(_xlpm.value,RAND(),_xlfn.IFS(CI59=1,IF(_xlpm.value&gt;0.97,2,1),CI59=2,IF(_xlpm.value&gt;0.98,3,2),CI59=3,1))</f>
        <v>2</v>
      </c>
      <c r="CJ60" s="59">
        <f t="shared" ca="1" si="524"/>
        <v>0.06</v>
      </c>
      <c r="CK60" s="40">
        <f t="shared" ca="1" si="226"/>
        <v>524411.22928159614</v>
      </c>
      <c r="CL60" s="28" cm="1">
        <f t="array" aca="1" ref="CL60" ca="1">_xlfn.LET(_xlpm.value,RAND(),_xlfn.IFS(CL59=1,IF(_xlpm.value&gt;0.97,2,1),CL59=2,IF(_xlpm.value&gt;0.98,3,2),CL59=3,1))</f>
        <v>2</v>
      </c>
      <c r="CM60" s="59">
        <f t="shared" ca="1" si="525"/>
        <v>0.06</v>
      </c>
      <c r="CN60" s="40">
        <f t="shared" ca="1" si="227"/>
        <v>524411.22928159614</v>
      </c>
      <c r="CO60" s="28" cm="1">
        <f t="array" aca="1" ref="CO60" ca="1">_xlfn.LET(_xlpm.value,RAND(),_xlfn.IFS(CO59=1,IF(_xlpm.value&gt;0.97,2,1),CO59=2,IF(_xlpm.value&gt;0.98,3,2),CO59=3,1))</f>
        <v>2</v>
      </c>
      <c r="CP60" s="59">
        <f t="shared" ca="1" si="526"/>
        <v>0.06</v>
      </c>
      <c r="CQ60" s="40">
        <f t="shared" ca="1" si="228"/>
        <v>524411.22928159614</v>
      </c>
      <c r="CR60" s="28" cm="1">
        <f t="array" aca="1" ref="CR60" ca="1">_xlfn.LET(_xlpm.value,RAND(),_xlfn.IFS(CR59=1,IF(_xlpm.value&gt;0.97,2,1),CR59=2,IF(_xlpm.value&gt;0.98,3,2),CR59=3,1))</f>
        <v>2</v>
      </c>
      <c r="CS60" s="59">
        <f t="shared" ca="1" si="527"/>
        <v>0.06</v>
      </c>
      <c r="CT60" s="40">
        <f t="shared" ca="1" si="229"/>
        <v>524411.22928159614</v>
      </c>
      <c r="CU60" s="28" cm="1">
        <f t="array" aca="1" ref="CU60" ca="1">_xlfn.LET(_xlpm.value,RAND(),_xlfn.IFS(CU59=1,IF(_xlpm.value&gt;0.97,2,1),CU59=2,IF(_xlpm.value&gt;0.98,3,2),CU59=3,1))</f>
        <v>2</v>
      </c>
      <c r="CV60" s="59">
        <f t="shared" ca="1" si="528"/>
        <v>0.06</v>
      </c>
      <c r="CW60" s="40">
        <f t="shared" ca="1" si="230"/>
        <v>524411.22928159614</v>
      </c>
      <c r="CX60" s="28" cm="1">
        <f t="array" aca="1" ref="CX60" ca="1">_xlfn.LET(_xlpm.value,RAND(),_xlfn.IFS(CX59=1,IF(_xlpm.value&gt;0.97,2,1),CX59=2,IF(_xlpm.value&gt;0.98,3,2),CX59=3,1))</f>
        <v>1</v>
      </c>
      <c r="CY60" s="59">
        <f t="shared" ca="1" si="529"/>
        <v>0.06</v>
      </c>
      <c r="CZ60" s="40">
        <f t="shared" ca="1" si="231"/>
        <v>165280.09130570377</v>
      </c>
      <c r="DA60" s="28" cm="1">
        <f t="array" aca="1" ref="DA60" ca="1">_xlfn.LET(_xlpm.value,RAND(),_xlfn.IFS(DA59=1,IF(_xlpm.value&gt;0.97,2,1),DA59=2,IF(_xlpm.value&gt;0.98,3,2),DA59=3,1))</f>
        <v>1</v>
      </c>
      <c r="DB60" s="59">
        <f t="shared" ca="1" si="530"/>
        <v>0.06</v>
      </c>
      <c r="DC60" s="40">
        <f t="shared" ca="1" si="232"/>
        <v>524411.22928159614</v>
      </c>
      <c r="DD60" s="28" cm="1">
        <f t="array" aca="1" ref="DD60" ca="1">_xlfn.LET(_xlpm.value,RAND(),_xlfn.IFS(DD59=1,IF(_xlpm.value&gt;0.97,2,1),DD59=2,IF(_xlpm.value&gt;0.98,3,2),DD59=3,1))</f>
        <v>2</v>
      </c>
      <c r="DE60" s="59">
        <f t="shared" ca="1" si="531"/>
        <v>0.06</v>
      </c>
      <c r="DF60" s="40">
        <f t="shared" ca="1" si="233"/>
        <v>248662.7867944926</v>
      </c>
      <c r="DG60" s="28" cm="1">
        <f t="array" aca="1" ref="DG60" ca="1">_xlfn.LET(_xlpm.value,RAND(),_xlfn.IFS(DG59=1,IF(_xlpm.value&gt;0.97,2,1),DG59=2,IF(_xlpm.value&gt;0.98,3,2),DG59=3,1))</f>
        <v>2</v>
      </c>
      <c r="DH60" s="59">
        <f t="shared" ca="1" si="532"/>
        <v>0.06</v>
      </c>
      <c r="DI60" s="40">
        <f t="shared" ca="1" si="234"/>
        <v>524411.22928159614</v>
      </c>
      <c r="DJ60" s="28" cm="1">
        <f t="array" aca="1" ref="DJ60" ca="1">_xlfn.LET(_xlpm.value,RAND(),_xlfn.IFS(DJ59=1,IF(_xlpm.value&gt;0.97,2,1),DJ59=2,IF(_xlpm.value&gt;0.98,3,2),DJ59=3,1))</f>
        <v>1</v>
      </c>
      <c r="DK60" s="59">
        <f t="shared" ca="1" si="533"/>
        <v>0.06</v>
      </c>
      <c r="DL60" s="40">
        <f t="shared" ca="1" si="235"/>
        <v>153010.55808783913</v>
      </c>
      <c r="DM60" s="28" cm="1">
        <f t="array" aca="1" ref="DM60" ca="1">_xlfn.LET(_xlpm.value,RAND(),_xlfn.IFS(DM59=1,IF(_xlpm.value&gt;0.97,2,1),DM59=2,IF(_xlpm.value&gt;0.98,3,2),DM59=3,1))</f>
        <v>2</v>
      </c>
      <c r="DN60" s="59">
        <f t="shared" ca="1" si="534"/>
        <v>0.06</v>
      </c>
      <c r="DO60" s="40">
        <f t="shared" ca="1" si="236"/>
        <v>524411.22928159614</v>
      </c>
      <c r="DP60" s="28" cm="1">
        <f t="array" aca="1" ref="DP60" ca="1">_xlfn.LET(_xlpm.value,RAND(),_xlfn.IFS(DP59=1,IF(_xlpm.value&gt;0.97,2,1),DP59=2,IF(_xlpm.value&gt;0.98,3,2),DP59=3,1))</f>
        <v>2</v>
      </c>
      <c r="DQ60" s="59">
        <f t="shared" ca="1" si="535"/>
        <v>0.06</v>
      </c>
      <c r="DR60" s="40">
        <f t="shared" ca="1" si="237"/>
        <v>524411.22928159614</v>
      </c>
      <c r="DS60" s="28" cm="1">
        <f t="array" aca="1" ref="DS60" ca="1">_xlfn.LET(_xlpm.value,RAND(),_xlfn.IFS(DS59=1,IF(_xlpm.value&gt;0.97,2,1),DS59=2,IF(_xlpm.value&gt;0.98,3,2),DS59=3,1))</f>
        <v>1</v>
      </c>
      <c r="DT60" s="59">
        <f t="shared" ca="1" si="536"/>
        <v>0.06</v>
      </c>
      <c r="DU60" s="40">
        <f t="shared" ca="1" si="238"/>
        <v>524411.22928159614</v>
      </c>
      <c r="DV60" s="28" cm="1">
        <f t="array" aca="1" ref="DV60" ca="1">_xlfn.LET(_xlpm.value,RAND(),_xlfn.IFS(DV59=1,IF(_xlpm.value&gt;0.97,2,1),DV59=2,IF(_xlpm.value&gt;0.98,3,2),DV59=3,1))</f>
        <v>2</v>
      </c>
      <c r="DW60" s="59">
        <f t="shared" ca="1" si="537"/>
        <v>0.06</v>
      </c>
      <c r="DX60" s="40">
        <f t="shared" ca="1" si="239"/>
        <v>267468.57811152755</v>
      </c>
      <c r="DY60" s="28" cm="1">
        <f t="array" aca="1" ref="DY60" ca="1">_xlfn.LET(_xlpm.value,RAND(),_xlfn.IFS(DY59=1,IF(_xlpm.value&gt;0.97,2,1),DY59=2,IF(_xlpm.value&gt;0.98,3,2),DY59=3,1))</f>
        <v>1</v>
      </c>
      <c r="DZ60" s="59">
        <f t="shared" ca="1" si="538"/>
        <v>0.06</v>
      </c>
      <c r="EA60" s="40">
        <f t="shared" ca="1" si="240"/>
        <v>162274.71007002814</v>
      </c>
      <c r="EB60" s="28" cm="1">
        <f t="array" aca="1" ref="EB60" ca="1">_xlfn.LET(_xlpm.value,RAND(),_xlfn.IFS(EB59=1,IF(_xlpm.value&gt;0.97,2,1),EB59=2,IF(_xlpm.value&gt;0.98,3,2),EB59=3,1))</f>
        <v>2</v>
      </c>
      <c r="EC60" s="59">
        <f t="shared" ca="1" si="539"/>
        <v>0.06</v>
      </c>
      <c r="ED60" s="40">
        <f t="shared" ca="1" si="241"/>
        <v>232873.08177202856</v>
      </c>
      <c r="EE60" s="28" cm="1">
        <f t="array" aca="1" ref="EE60" ca="1">_xlfn.LET(_xlpm.value,RAND(),_xlfn.IFS(EE59=1,IF(_xlpm.value&gt;0.97,2,1),EE59=2,IF(_xlpm.value&gt;0.98,3,2),EE59=3,1))</f>
        <v>1</v>
      </c>
      <c r="EF60" s="59">
        <f t="shared" ca="1" si="540"/>
        <v>0.06</v>
      </c>
      <c r="EG60" s="40">
        <f t="shared" ca="1" si="242"/>
        <v>524411.22928159614</v>
      </c>
      <c r="EH60" s="28" cm="1">
        <f t="array" aca="1" ref="EH60" ca="1">_xlfn.LET(_xlpm.value,RAND(),_xlfn.IFS(EH59=1,IF(_xlpm.value&gt;0.97,2,1),EH59=2,IF(_xlpm.value&gt;0.98,3,2),EH59=3,1))</f>
        <v>1</v>
      </c>
      <c r="EI60" s="59">
        <f t="shared" ca="1" si="541"/>
        <v>0.06</v>
      </c>
      <c r="EJ60" s="40">
        <f t="shared" ca="1" si="243"/>
        <v>524411.22928159614</v>
      </c>
      <c r="EK60" s="28" cm="1">
        <f t="array" aca="1" ref="EK60" ca="1">_xlfn.LET(_xlpm.value,RAND(),_xlfn.IFS(EK59=1,IF(_xlpm.value&gt;0.97,2,1),EK59=2,IF(_xlpm.value&gt;0.98,3,2),EK59=3,1))</f>
        <v>2</v>
      </c>
      <c r="EL60" s="59">
        <f t="shared" ca="1" si="542"/>
        <v>0.06</v>
      </c>
      <c r="EM60" s="40">
        <f t="shared" ca="1" si="244"/>
        <v>524411.22928159614</v>
      </c>
      <c r="EN60" s="28" cm="1">
        <f t="array" aca="1" ref="EN60" ca="1">_xlfn.LET(_xlpm.value,RAND(),_xlfn.IFS(EN59=1,IF(_xlpm.value&gt;0.97,2,1),EN59=2,IF(_xlpm.value&gt;0.98,3,2),EN59=3,1))</f>
        <v>2</v>
      </c>
      <c r="EO60" s="59">
        <f t="shared" ca="1" si="543"/>
        <v>0.06</v>
      </c>
      <c r="EP60" s="40">
        <f t="shared" ca="1" si="245"/>
        <v>243090.06642659448</v>
      </c>
      <c r="EQ60" s="28" cm="1">
        <f t="array" aca="1" ref="EQ60" ca="1">_xlfn.LET(_xlpm.value,RAND(),_xlfn.IFS(EQ59=1,IF(_xlpm.value&gt;0.97,2,1),EQ59=2,IF(_xlpm.value&gt;0.98,3,2),EQ59=3,1))</f>
        <v>2</v>
      </c>
      <c r="ER60" s="59">
        <f t="shared" ca="1" si="544"/>
        <v>0.06</v>
      </c>
      <c r="ES60" s="40">
        <f t="shared" ca="1" si="246"/>
        <v>524411.22928159614</v>
      </c>
      <c r="ET60" s="28" cm="1">
        <f t="array" aca="1" ref="ET60" ca="1">_xlfn.LET(_xlpm.value,RAND(),_xlfn.IFS(ET59=1,IF(_xlpm.value&gt;0.97,2,1),ET59=2,IF(_xlpm.value&gt;0.98,3,2),ET59=3,1))</f>
        <v>1</v>
      </c>
      <c r="EU60" s="59">
        <f t="shared" ca="1" si="545"/>
        <v>0.06</v>
      </c>
      <c r="EV60" s="40">
        <f t="shared" ca="1" si="247"/>
        <v>163733.63299996775</v>
      </c>
      <c r="EW60" s="28" cm="1">
        <f t="array" aca="1" ref="EW60" ca="1">_xlfn.LET(_xlpm.value,RAND(),_xlfn.IFS(EW59=1,IF(_xlpm.value&gt;0.97,2,1),EW59=2,IF(_xlpm.value&gt;0.98,3,2),EW59=3,1))</f>
        <v>2</v>
      </c>
      <c r="EX60" s="59">
        <f t="shared" ca="1" si="546"/>
        <v>0.06</v>
      </c>
      <c r="EY60" s="40">
        <f t="shared" ca="1" si="248"/>
        <v>198697.37584477128</v>
      </c>
      <c r="EZ60" s="28" cm="1">
        <f t="array" aca="1" ref="EZ60" ca="1">_xlfn.LET(_xlpm.value,RAND(),_xlfn.IFS(EZ59=1,IF(_xlpm.value&gt;0.97,2,1),EZ59=2,IF(_xlpm.value&gt;0.98,3,2),EZ59=3,1))</f>
        <v>2</v>
      </c>
      <c r="FA60" s="59">
        <f t="shared" ca="1" si="547"/>
        <v>0.06</v>
      </c>
      <c r="FB60" s="40">
        <f t="shared" ca="1" si="249"/>
        <v>524411.22928159614</v>
      </c>
      <c r="FC60" s="28" cm="1">
        <f t="array" aca="1" ref="FC60" ca="1">_xlfn.LET(_xlpm.value,RAND(),_xlfn.IFS(FC59=1,IF(_xlpm.value&gt;0.97,2,1),FC59=2,IF(_xlpm.value&gt;0.98,3,2),FC59=3,1))</f>
        <v>2</v>
      </c>
      <c r="FD60" s="59">
        <f t="shared" ca="1" si="548"/>
        <v>0.06</v>
      </c>
      <c r="FE60" s="40">
        <f t="shared" ca="1" si="250"/>
        <v>524411.22928159614</v>
      </c>
      <c r="FF60" s="28" cm="1">
        <f t="array" aca="1" ref="FF60" ca="1">_xlfn.LET(_xlpm.value,RAND(),_xlfn.IFS(FF59=1,IF(_xlpm.value&gt;0.97,2,1),FF59=2,IF(_xlpm.value&gt;0.98,3,2),FF59=3,1))</f>
        <v>2</v>
      </c>
      <c r="FG60" s="59">
        <f t="shared" ca="1" si="549"/>
        <v>0.06</v>
      </c>
      <c r="FH60" s="40">
        <f t="shared" ca="1" si="251"/>
        <v>524411.22928159614</v>
      </c>
      <c r="FI60" s="28" cm="1">
        <f t="array" aca="1" ref="FI60" ca="1">_xlfn.LET(_xlpm.value,RAND(),_xlfn.IFS(FI59=1,IF(_xlpm.value&gt;0.97,2,1),FI59=2,IF(_xlpm.value&gt;0.98,3,2),FI59=3,1))</f>
        <v>1</v>
      </c>
      <c r="FJ60" s="59">
        <f t="shared" ca="1" si="550"/>
        <v>0.06</v>
      </c>
      <c r="FK60" s="40">
        <f t="shared" ca="1" si="252"/>
        <v>524411.22928159614</v>
      </c>
      <c r="FL60" s="28" cm="1">
        <f t="array" aca="1" ref="FL60" ca="1">_xlfn.LET(_xlpm.value,RAND(),_xlfn.IFS(FL59=1,IF(_xlpm.value&gt;0.97,2,1),FL59=2,IF(_xlpm.value&gt;0.98,3,2),FL59=3,1))</f>
        <v>1</v>
      </c>
      <c r="FM60" s="59">
        <f t="shared" ca="1" si="551"/>
        <v>0.06</v>
      </c>
      <c r="FN60" s="40">
        <f t="shared" ca="1" si="253"/>
        <v>524411.22928159614</v>
      </c>
      <c r="FO60" s="28" cm="1">
        <f t="array" aca="1" ref="FO60" ca="1">_xlfn.LET(_xlpm.value,RAND(),_xlfn.IFS(FO59=1,IF(_xlpm.value&gt;0.97,2,1),FO59=2,IF(_xlpm.value&gt;0.98,3,2),FO59=3,1))</f>
        <v>2</v>
      </c>
      <c r="FP60" s="59">
        <f t="shared" ca="1" si="552"/>
        <v>0.06</v>
      </c>
      <c r="FQ60" s="40">
        <f t="shared" ca="1" si="254"/>
        <v>289866.57646277756</v>
      </c>
      <c r="FR60" s="28" cm="1">
        <f t="array" aca="1" ref="FR60" ca="1">_xlfn.LET(_xlpm.value,RAND(),_xlfn.IFS(FR59=1,IF(_xlpm.value&gt;0.97,2,1),FR59=2,IF(_xlpm.value&gt;0.98,3,2),FR59=3,1))</f>
        <v>1</v>
      </c>
      <c r="FS60" s="59">
        <f t="shared" ca="1" si="553"/>
        <v>0.06</v>
      </c>
      <c r="FT60" s="40">
        <f t="shared" ca="1" si="255"/>
        <v>248662.7867944926</v>
      </c>
      <c r="FU60" s="28" cm="1">
        <f t="array" aca="1" ref="FU60" ca="1">_xlfn.LET(_xlpm.value,RAND(),_xlfn.IFS(FU59=1,IF(_xlpm.value&gt;0.97,2,1),FU59=2,IF(_xlpm.value&gt;0.98,3,2),FU59=3,1))</f>
        <v>2</v>
      </c>
      <c r="FV60" s="59">
        <f t="shared" ca="1" si="554"/>
        <v>0.06</v>
      </c>
      <c r="FW60" s="40">
        <f t="shared" ca="1" si="256"/>
        <v>524411.22928159614</v>
      </c>
      <c r="FX60" s="28" cm="1">
        <f t="array" aca="1" ref="FX60" ca="1">_xlfn.LET(_xlpm.value,RAND(),_xlfn.IFS(FX59=1,IF(_xlpm.value&gt;0.97,2,1),FX59=2,IF(_xlpm.value&gt;0.98,3,2),FX59=3,1))</f>
        <v>1</v>
      </c>
      <c r="FY60" s="59">
        <f t="shared" ca="1" si="555"/>
        <v>0.06</v>
      </c>
      <c r="FZ60" s="40">
        <f t="shared" ca="1" si="257"/>
        <v>524411.22928159614</v>
      </c>
      <c r="GA60" s="28" cm="1">
        <f t="array" aca="1" ref="GA60" ca="1">_xlfn.LET(_xlpm.value,RAND(),_xlfn.IFS(GA59=1,IF(_xlpm.value&gt;0.97,2,1),GA59=2,IF(_xlpm.value&gt;0.98,3,2),GA59=3,1))</f>
        <v>2</v>
      </c>
      <c r="GB60" s="59">
        <f t="shared" ca="1" si="556"/>
        <v>0.06</v>
      </c>
      <c r="GC60" s="40">
        <f t="shared" ca="1" si="258"/>
        <v>524411.22928159614</v>
      </c>
      <c r="GD60" s="28" cm="1">
        <f t="array" aca="1" ref="GD60" ca="1">_xlfn.LET(_xlpm.value,RAND(),_xlfn.IFS(GD59=1,IF(_xlpm.value&gt;0.97,2,1),GD59=2,IF(_xlpm.value&gt;0.98,3,2),GD59=3,1))</f>
        <v>2</v>
      </c>
      <c r="GE60" s="59">
        <f t="shared" ca="1" si="557"/>
        <v>0.06</v>
      </c>
      <c r="GF60" s="40">
        <f t="shared" ca="1" si="259"/>
        <v>524411.22928159614</v>
      </c>
      <c r="GG60" s="28" cm="1">
        <f t="array" aca="1" ref="GG60" ca="1">_xlfn.LET(_xlpm.value,RAND(),_xlfn.IFS(GG59=1,IF(_xlpm.value&gt;0.97,2,1),GG59=2,IF(_xlpm.value&gt;0.98,3,2),GG59=3,1))</f>
        <v>1</v>
      </c>
      <c r="GH60" s="59">
        <f t="shared" ca="1" si="558"/>
        <v>0.06</v>
      </c>
      <c r="GI60" s="40">
        <f t="shared" ca="1" si="260"/>
        <v>154100.75017081821</v>
      </c>
      <c r="GJ60" s="28" cm="1">
        <f t="array" aca="1" ref="GJ60" ca="1">_xlfn.LET(_xlpm.value,RAND(),_xlfn.IFS(GJ59=1,IF(_xlpm.value&gt;0.97,2,1),GJ59=2,IF(_xlpm.value&gt;0.98,3,2),GJ59=3,1))</f>
        <v>2</v>
      </c>
      <c r="GK60" s="59">
        <f t="shared" ca="1" si="559"/>
        <v>0.06</v>
      </c>
      <c r="GL60" s="40">
        <f t="shared" ca="1" si="261"/>
        <v>524411.22928159614</v>
      </c>
      <c r="GM60" s="28" cm="1">
        <f t="array" aca="1" ref="GM60" ca="1">_xlfn.LET(_xlpm.value,RAND(),_xlfn.IFS(GM59=1,IF(_xlpm.value&gt;0.97,2,1),GM59=2,IF(_xlpm.value&gt;0.98,3,2),GM59=3,1))</f>
        <v>2</v>
      </c>
      <c r="GN60" s="59">
        <f t="shared" ca="1" si="560"/>
        <v>0.06</v>
      </c>
      <c r="GO60" s="40">
        <f t="shared" ca="1" si="262"/>
        <v>174520.67228759371</v>
      </c>
      <c r="GP60" s="28" cm="1">
        <f t="array" aca="1" ref="GP60" ca="1">_xlfn.LET(_xlpm.value,RAND(),_xlfn.IFS(GP59=1,IF(_xlpm.value&gt;0.97,2,1),GP59=2,IF(_xlpm.value&gt;0.98,3,2),GP59=3,1))</f>
        <v>2</v>
      </c>
      <c r="GQ60" s="59">
        <f t="shared" ca="1" si="561"/>
        <v>0.06</v>
      </c>
      <c r="GR60" s="40">
        <f t="shared" ca="1" si="263"/>
        <v>524411.22928159614</v>
      </c>
      <c r="GS60" s="28" cm="1">
        <f t="array" aca="1" ref="GS60" ca="1">_xlfn.LET(_xlpm.value,RAND(),_xlfn.IFS(GS59=1,IF(_xlpm.value&gt;0.97,2,1),GS59=2,IF(_xlpm.value&gt;0.98,3,2),GS59=3,1))</f>
        <v>1</v>
      </c>
      <c r="GT60" s="59">
        <f t="shared" ca="1" si="562"/>
        <v>0.06</v>
      </c>
      <c r="GU60" s="40">
        <f t="shared" ca="1" si="264"/>
        <v>223085.83564104338</v>
      </c>
      <c r="GV60" s="28" cm="1">
        <f t="array" aca="1" ref="GV60" ca="1">_xlfn.LET(_xlpm.value,RAND(),_xlfn.IFS(GV59=1,IF(_xlpm.value&gt;0.97,2,1),GV59=2,IF(_xlpm.value&gt;0.98,3,2),GV59=3,1))</f>
        <v>2</v>
      </c>
      <c r="GW60" s="59">
        <f t="shared" ca="1" si="563"/>
        <v>0.06</v>
      </c>
      <c r="GX60" s="40">
        <f t="shared" ca="1" si="265"/>
        <v>524411.22928159614</v>
      </c>
      <c r="GY60" s="28" cm="1">
        <f t="array" aca="1" ref="GY60" ca="1">_xlfn.LET(_xlpm.value,RAND(),_xlfn.IFS(GY59=1,IF(_xlpm.value&gt;0.97,2,1),GY59=2,IF(_xlpm.value&gt;0.98,3,2),GY59=3,1))</f>
        <v>1</v>
      </c>
      <c r="GZ60" s="59">
        <f t="shared" ca="1" si="564"/>
        <v>0.06</v>
      </c>
      <c r="HA60" s="40">
        <f t="shared" ca="1" si="266"/>
        <v>524411.22928159614</v>
      </c>
      <c r="HB60" s="28" cm="1">
        <f t="array" aca="1" ref="HB60" ca="1">_xlfn.LET(_xlpm.value,RAND(),_xlfn.IFS(HB59=1,IF(_xlpm.value&gt;0.97,2,1),HB59=2,IF(_xlpm.value&gt;0.98,3,2),HB59=3,1))</f>
        <v>2</v>
      </c>
      <c r="HC60" s="59">
        <f t="shared" ca="1" si="565"/>
        <v>0.06</v>
      </c>
      <c r="HD60" s="40">
        <f t="shared" ca="1" si="267"/>
        <v>172451.16222816586</v>
      </c>
      <c r="HE60" s="28" cm="1">
        <f t="array" aca="1" ref="HE60" ca="1">_xlfn.LET(_xlpm.value,RAND(),_xlfn.IFS(HE59=1,IF(_xlpm.value&gt;0.97,2,1),HE59=2,IF(_xlpm.value&gt;0.98,3,2),HE59=3,1))</f>
        <v>2</v>
      </c>
      <c r="HF60" s="59">
        <f t="shared" ca="1" si="566"/>
        <v>0.06</v>
      </c>
      <c r="HG60" s="40">
        <f t="shared" ca="1" si="268"/>
        <v>289866.57646277756</v>
      </c>
      <c r="HH60" s="28" cm="1">
        <f t="array" aca="1" ref="HH60" ca="1">_xlfn.LET(_xlpm.value,RAND(),_xlfn.IFS(HH59=1,IF(_xlpm.value&gt;0.97,2,1),HH59=2,IF(_xlpm.value&gt;0.98,3,2),HH59=3,1))</f>
        <v>2</v>
      </c>
      <c r="HI60" s="59">
        <f t="shared" ca="1" si="567"/>
        <v>0.06</v>
      </c>
      <c r="HJ60" s="40">
        <f t="shared" ca="1" si="269"/>
        <v>524411.22928159614</v>
      </c>
      <c r="HK60" s="28" cm="1">
        <f t="array" aca="1" ref="HK60" ca="1">_xlfn.LET(_xlpm.value,RAND(),_xlfn.IFS(HK59=1,IF(_xlpm.value&gt;0.97,2,1),HK59=2,IF(_xlpm.value&gt;0.98,3,2),HK59=3,1))</f>
        <v>2</v>
      </c>
      <c r="HL60" s="59">
        <f t="shared" ca="1" si="568"/>
        <v>0.06</v>
      </c>
      <c r="HM60" s="40">
        <f t="shared" ca="1" si="270"/>
        <v>524411.22928159614</v>
      </c>
      <c r="HN60" s="28" cm="1">
        <f t="array" aca="1" ref="HN60" ca="1">_xlfn.LET(_xlpm.value,RAND(),_xlfn.IFS(HN59=1,IF(_xlpm.value&gt;0.97,2,1),HN59=2,IF(_xlpm.value&gt;0.98,3,2),HN59=3,1))</f>
        <v>2</v>
      </c>
      <c r="HO60" s="59">
        <f t="shared" ca="1" si="569"/>
        <v>0.06</v>
      </c>
      <c r="HP60" s="40">
        <f t="shared" ca="1" si="271"/>
        <v>440107.12942966627</v>
      </c>
      <c r="HQ60" s="28" cm="1">
        <f t="array" aca="1" ref="HQ60" ca="1">_xlfn.LET(_xlpm.value,RAND(),_xlfn.IFS(HQ59=1,IF(_xlpm.value&gt;0.97,2,1),HQ59=2,IF(_xlpm.value&gt;0.98,3,2),HQ59=3,1))</f>
        <v>1</v>
      </c>
      <c r="HR60" s="59">
        <f t="shared" ca="1" si="570"/>
        <v>0.06</v>
      </c>
      <c r="HS60" s="40">
        <f t="shared" ca="1" si="272"/>
        <v>524411.22928159614</v>
      </c>
      <c r="HT60" s="28" cm="1">
        <f t="array" aca="1" ref="HT60" ca="1">_xlfn.LET(_xlpm.value,RAND(),_xlfn.IFS(HT59=1,IF(_xlpm.value&gt;0.97,2,1),HT59=2,IF(_xlpm.value&gt;0.98,3,2),HT59=3,1))</f>
        <v>1</v>
      </c>
      <c r="HU60" s="59">
        <f t="shared" ca="1" si="571"/>
        <v>0.06</v>
      </c>
      <c r="HV60" s="40">
        <f t="shared" ca="1" si="273"/>
        <v>524411.22928159614</v>
      </c>
      <c r="HW60" s="28" cm="1">
        <f t="array" aca="1" ref="HW60" ca="1">_xlfn.LET(_xlpm.value,RAND(),_xlfn.IFS(HW59=1,IF(_xlpm.value&gt;0.97,2,1),HW59=2,IF(_xlpm.value&gt;0.98,3,2),HW59=3,1))</f>
        <v>1</v>
      </c>
      <c r="HX60" s="59">
        <f t="shared" ca="1" si="572"/>
        <v>0.06</v>
      </c>
      <c r="HY60" s="40">
        <f t="shared" ca="1" si="274"/>
        <v>195398.89122132995</v>
      </c>
      <c r="HZ60" s="28" cm="1">
        <f t="array" aca="1" ref="HZ60" ca="1">_xlfn.LET(_xlpm.value,RAND(),_xlfn.IFS(HZ59=1,IF(_xlpm.value&gt;0.97,2,1),HZ59=2,IF(_xlpm.value&gt;0.98,3,2),HZ59=3,1))</f>
        <v>2</v>
      </c>
      <c r="IA60" s="59">
        <f t="shared" ca="1" si="573"/>
        <v>0.06</v>
      </c>
      <c r="IB60" s="40">
        <f t="shared" ca="1" si="275"/>
        <v>524411.22928159614</v>
      </c>
      <c r="IC60" s="28" cm="1">
        <f t="array" aca="1" ref="IC60" ca="1">_xlfn.LET(_xlpm.value,RAND(),_xlfn.IFS(IC59=1,IF(_xlpm.value&gt;0.97,2,1),IC59=2,IF(_xlpm.value&gt;0.98,3,2),IC59=3,1))</f>
        <v>1</v>
      </c>
      <c r="ID60" s="59">
        <f t="shared" ca="1" si="574"/>
        <v>0.06</v>
      </c>
      <c r="IE60" s="40">
        <f t="shared" ca="1" si="276"/>
        <v>524411.22928159614</v>
      </c>
      <c r="IF60" s="28" cm="1">
        <f t="array" aca="1" ref="IF60" ca="1">_xlfn.LET(_xlpm.value,RAND(),_xlfn.IFS(IF59=1,IF(_xlpm.value&gt;0.97,2,1),IF59=2,IF(_xlpm.value&gt;0.98,3,2),IF59=3,1))</f>
        <v>1</v>
      </c>
      <c r="IG60" s="59">
        <f t="shared" ca="1" si="575"/>
        <v>0.06</v>
      </c>
      <c r="IH60" s="40">
        <f t="shared" ca="1" si="277"/>
        <v>524411.22928159614</v>
      </c>
      <c r="II60" s="28" cm="1">
        <f t="array" aca="1" ref="II60" ca="1">_xlfn.LET(_xlpm.value,RAND(),_xlfn.IFS(II59=1,IF(_xlpm.value&gt;0.97,2,1),II59=2,IF(_xlpm.value&gt;0.98,3,2),II59=3,1))</f>
        <v>2</v>
      </c>
      <c r="IJ60" s="59">
        <f t="shared" ca="1" si="576"/>
        <v>0.06</v>
      </c>
      <c r="IK60" s="40">
        <f t="shared" ca="1" si="278"/>
        <v>524411.22928159614</v>
      </c>
      <c r="IL60" s="28" cm="1">
        <f t="array" aca="1" ref="IL60" ca="1">_xlfn.LET(_xlpm.value,RAND(),_xlfn.IFS(IL59=1,IF(_xlpm.value&gt;0.97,2,1),IL59=2,IF(_xlpm.value&gt;0.98,3,2),IL59=3,1))</f>
        <v>2</v>
      </c>
      <c r="IM60" s="59">
        <f t="shared" ca="1" si="577"/>
        <v>0.06</v>
      </c>
      <c r="IN60" s="40">
        <f t="shared" ca="1" si="279"/>
        <v>524411.22928159614</v>
      </c>
      <c r="IO60" s="28" cm="1">
        <f t="array" aca="1" ref="IO60" ca="1">_xlfn.LET(_xlpm.value,RAND(),_xlfn.IFS(IO59=1,IF(_xlpm.value&gt;0.97,2,1),IO59=2,IF(_xlpm.value&gt;0.98,3,2),IO59=3,1))</f>
        <v>2</v>
      </c>
      <c r="IP60" s="59">
        <f t="shared" ca="1" si="578"/>
        <v>0.06</v>
      </c>
      <c r="IQ60" s="40">
        <f t="shared" ca="1" si="280"/>
        <v>524411.22928159614</v>
      </c>
      <c r="IR60" s="28" cm="1">
        <f t="array" aca="1" ref="IR60" ca="1">_xlfn.LET(_xlpm.value,RAND(),_xlfn.IFS(IR59=1,IF(_xlpm.value&gt;0.97,2,1),IR59=2,IF(_xlpm.value&gt;0.98,3,2),IR59=3,1))</f>
        <v>1</v>
      </c>
      <c r="IS60" s="59">
        <f t="shared" ca="1" si="579"/>
        <v>0.06</v>
      </c>
      <c r="IT60" s="40">
        <f t="shared" ca="1" si="281"/>
        <v>160898.36768329266</v>
      </c>
      <c r="IU60" s="28" cm="1">
        <f t="array" aca="1" ref="IU60" ca="1">_xlfn.LET(_xlpm.value,RAND(),_xlfn.IFS(IU59=1,IF(_xlpm.value&gt;0.97,2,1),IU59=2,IF(_xlpm.value&gt;0.98,3,2),IU59=3,1))</f>
        <v>2</v>
      </c>
      <c r="IV60" s="59">
        <f t="shared" ca="1" si="580"/>
        <v>0.06</v>
      </c>
      <c r="IW60" s="40">
        <f t="shared" ca="1" si="282"/>
        <v>524411.22928159614</v>
      </c>
      <c r="IX60" s="28" cm="1">
        <f t="array" aca="1" ref="IX60" ca="1">_xlfn.LET(_xlpm.value,RAND(),_xlfn.IFS(IX59=1,IF(_xlpm.value&gt;0.97,2,1),IX59=2,IF(_xlpm.value&gt;0.98,3,2),IX59=3,1))</f>
        <v>2</v>
      </c>
      <c r="IY60" s="59">
        <f t="shared" ca="1" si="581"/>
        <v>0.06</v>
      </c>
      <c r="IZ60" s="40">
        <f t="shared" ca="1" si="283"/>
        <v>524411.22928159614</v>
      </c>
      <c r="JA60" s="28" cm="1">
        <f t="array" aca="1" ref="JA60" ca="1">_xlfn.LET(_xlpm.value,RAND(),_xlfn.IFS(JA59=1,IF(_xlpm.value&gt;0.97,2,1),JA59=2,IF(_xlpm.value&gt;0.98,3,2),JA59=3,1))</f>
        <v>1</v>
      </c>
      <c r="JB60" s="59">
        <f t="shared" ca="1" si="582"/>
        <v>0.06</v>
      </c>
      <c r="JC60" s="40">
        <f t="shared" ca="1" si="284"/>
        <v>524411.22928159614</v>
      </c>
      <c r="JD60" s="28" cm="1">
        <f t="array" aca="1" ref="JD60" ca="1">_xlfn.LET(_xlpm.value,RAND(),_xlfn.IFS(JD59=1,IF(_xlpm.value&gt;0.97,2,1),JD59=2,IF(_xlpm.value&gt;0.98,3,2),JD59=3,1))</f>
        <v>2</v>
      </c>
      <c r="JE60" s="59">
        <f t="shared" ca="1" si="583"/>
        <v>0.06</v>
      </c>
      <c r="JF60" s="40">
        <f t="shared" ca="1" si="285"/>
        <v>524411.22928159614</v>
      </c>
      <c r="JG60" s="28" cm="1">
        <f t="array" aca="1" ref="JG60" ca="1">_xlfn.LET(_xlpm.value,RAND(),_xlfn.IFS(JG59=1,IF(_xlpm.value&gt;0.97,2,1),JG59=2,IF(_xlpm.value&gt;0.98,3,2),JG59=3,1))</f>
        <v>2</v>
      </c>
      <c r="JH60" s="59">
        <f t="shared" ca="1" si="584"/>
        <v>0.06</v>
      </c>
      <c r="JI60" s="40">
        <f t="shared" ca="1" si="286"/>
        <v>524411.22928159614</v>
      </c>
      <c r="JJ60" s="28" cm="1">
        <f t="array" aca="1" ref="JJ60" ca="1">_xlfn.LET(_xlpm.value,RAND(),_xlfn.IFS(JJ59=1,IF(_xlpm.value&gt;0.97,2,1),JJ59=2,IF(_xlpm.value&gt;0.98,3,2),JJ59=3,1))</f>
        <v>1</v>
      </c>
      <c r="JK60" s="59">
        <f t="shared" ca="1" si="585"/>
        <v>0.06</v>
      </c>
      <c r="JL60" s="40">
        <f t="shared" ca="1" si="287"/>
        <v>163733.63299996775</v>
      </c>
      <c r="JM60" s="28" cm="1">
        <f t="array" aca="1" ref="JM60" ca="1">_xlfn.LET(_xlpm.value,RAND(),_xlfn.IFS(JM59=1,IF(_xlpm.value&gt;0.97,2,1),JM59=2,IF(_xlpm.value&gt;0.98,3,2),JM59=3,1))</f>
        <v>2</v>
      </c>
      <c r="JN60" s="59">
        <f t="shared" ca="1" si="586"/>
        <v>0.06</v>
      </c>
      <c r="JO60" s="40">
        <f t="shared" ca="1" si="288"/>
        <v>237832.78306065282</v>
      </c>
      <c r="JP60" s="28" cm="1">
        <f t="array" aca="1" ref="JP60" ca="1">_xlfn.LET(_xlpm.value,RAND(),_xlfn.IFS(JP59=1,IF(_xlpm.value&gt;0.97,2,1),JP59=2,IF(_xlpm.value&gt;0.98,3,2),JP59=3,1))</f>
        <v>2</v>
      </c>
      <c r="JQ60" s="59">
        <f t="shared" ca="1" si="587"/>
        <v>0.06</v>
      </c>
      <c r="JR60" s="40">
        <f t="shared" ca="1" si="289"/>
        <v>198697.37584477128</v>
      </c>
      <c r="JS60" s="28" cm="1">
        <f t="array" aca="1" ref="JS60" ca="1">_xlfn.LET(_xlpm.value,RAND(),_xlfn.IFS(JS59=1,IF(_xlpm.value&gt;0.97,2,1),JS59=2,IF(_xlpm.value&gt;0.98,3,2),JS59=3,1))</f>
        <v>2</v>
      </c>
      <c r="JT60" s="59">
        <f t="shared" ca="1" si="588"/>
        <v>0.06</v>
      </c>
      <c r="JU60" s="40">
        <f t="shared" ca="1" si="290"/>
        <v>357197.00923288916</v>
      </c>
      <c r="JV60" s="28" cm="1">
        <f t="array" aca="1" ref="JV60" ca="1">_xlfn.LET(_xlpm.value,RAND(),_xlfn.IFS(JV59=1,IF(_xlpm.value&gt;0.97,2,1),JV59=2,IF(_xlpm.value&gt;0.98,3,2),JV59=3,1))</f>
        <v>2</v>
      </c>
      <c r="JW60" s="59">
        <f t="shared" ca="1" si="589"/>
        <v>0.06</v>
      </c>
      <c r="JX60" s="40">
        <f t="shared" ca="1" si="291"/>
        <v>524411.22928159614</v>
      </c>
      <c r="JY60" s="28" cm="1">
        <f t="array" aca="1" ref="JY60" ca="1">_xlfn.LET(_xlpm.value,RAND(),_xlfn.IFS(JY59=1,IF(_xlpm.value&gt;0.97,2,1),JY59=2,IF(_xlpm.value&gt;0.98,3,2),JY59=3,1))</f>
        <v>1</v>
      </c>
      <c r="JZ60" s="59">
        <f t="shared" ca="1" si="590"/>
        <v>0.06</v>
      </c>
      <c r="KA60" s="40">
        <f t="shared" ca="1" si="292"/>
        <v>192287.11327468717</v>
      </c>
      <c r="KB60" s="28" cm="1">
        <f t="array" aca="1" ref="KB60" ca="1">_xlfn.LET(_xlpm.value,RAND(),_xlfn.IFS(KB59=1,IF(_xlpm.value&gt;0.97,2,1),KB59=2,IF(_xlpm.value&gt;0.98,3,2),KB59=3,1))</f>
        <v>2</v>
      </c>
      <c r="KC60" s="59">
        <f t="shared" ca="1" si="591"/>
        <v>0.06</v>
      </c>
      <c r="KD60" s="40">
        <f t="shared" ca="1" si="293"/>
        <v>196822.31997603824</v>
      </c>
      <c r="KE60" s="28" cm="1">
        <f t="array" aca="1" ref="KE60" ca="1">_xlfn.LET(_xlpm.value,RAND(),_xlfn.IFS(KE59=1,IF(_xlpm.value&gt;0.97,2,1),KE59=2,IF(_xlpm.value&gt;0.98,3,2),KE59=3,1))</f>
        <v>1</v>
      </c>
      <c r="KF60" s="59">
        <f t="shared" ca="1" si="592"/>
        <v>0.06</v>
      </c>
      <c r="KG60" s="40">
        <f t="shared" ca="1" si="294"/>
        <v>524411.22928159614</v>
      </c>
      <c r="KH60" s="28" cm="1">
        <f t="array" aca="1" ref="KH60" ca="1">_xlfn.LET(_xlpm.value,RAND(),_xlfn.IFS(KH59=1,IF(_xlpm.value&gt;0.97,2,1),KH59=2,IF(_xlpm.value&gt;0.98,3,2),KH59=3,1))</f>
        <v>1</v>
      </c>
      <c r="KI60" s="59">
        <f t="shared" ca="1" si="593"/>
        <v>0.06</v>
      </c>
      <c r="KJ60" s="40">
        <f t="shared" ca="1" si="295"/>
        <v>524411.22928159614</v>
      </c>
      <c r="KK60" s="28" cm="1">
        <f t="array" aca="1" ref="KK60" ca="1">_xlfn.LET(_xlpm.value,RAND(),_xlfn.IFS(KK59=1,IF(_xlpm.value&gt;0.97,2,1),KK59=2,IF(_xlpm.value&gt;0.98,3,2),KK59=3,1))</f>
        <v>1</v>
      </c>
      <c r="KL60" s="59">
        <f t="shared" ca="1" si="594"/>
        <v>0.06</v>
      </c>
      <c r="KM60" s="40">
        <f t="shared" ca="1" si="296"/>
        <v>524411.22928159614</v>
      </c>
      <c r="KN60" s="28" cm="1">
        <f t="array" aca="1" ref="KN60" ca="1">_xlfn.LET(_xlpm.value,RAND(),_xlfn.IFS(KN59=1,IF(_xlpm.value&gt;0.97,2,1),KN59=2,IF(_xlpm.value&gt;0.98,3,2),KN59=3,1))</f>
        <v>2</v>
      </c>
      <c r="KO60" s="59">
        <f t="shared" ca="1" si="595"/>
        <v>0.06</v>
      </c>
      <c r="KP60" s="40">
        <f t="shared" ca="1" si="297"/>
        <v>524411.22928159614</v>
      </c>
      <c r="KQ60" s="28"/>
    </row>
    <row r="61" spans="1:303" x14ac:dyDescent="0.2">
      <c r="A61" s="111">
        <v>47057</v>
      </c>
      <c r="B61" s="64">
        <v>1893.7154400000002</v>
      </c>
      <c r="C61" s="28" cm="1">
        <f t="array" aca="1" ref="C61" ca="1">_xlfn.LET(_xlpm.value,RAND(),_xlfn.IFS(C60=1,IF(_xlpm.value&gt;0.97,2,1),C60=2,IF(_xlpm.value&gt;0.98,3,2),C60=3,1))</f>
        <v>2</v>
      </c>
      <c r="D61" s="59">
        <f t="shared" ca="1" si="0"/>
        <v>0.06</v>
      </c>
      <c r="E61" s="40">
        <f t="shared" ca="1" si="298"/>
        <v>557012.13230249193</v>
      </c>
      <c r="F61" s="28" cm="1">
        <f t="array" aca="1" ref="F61" ca="1">_xlfn.LET(_xlpm.value,RAND(),_xlfn.IFS(F60=1,IF(_xlpm.value&gt;0.97,2,1),F60=2,IF(_xlpm.value&gt;0.98,3,2),F60=3,1))</f>
        <v>3</v>
      </c>
      <c r="G61" s="59">
        <f t="shared" ca="1" si="497"/>
        <v>-0.7</v>
      </c>
      <c r="H61" s="40">
        <f t="shared" ca="1" si="199"/>
        <v>158459.59804847886</v>
      </c>
      <c r="I61" s="28" cm="1">
        <f t="array" aca="1" ref="I61" ca="1">_xlfn.LET(_xlpm.value,RAND(),_xlfn.IFS(I60=1,IF(_xlpm.value&gt;0.97,2,1),I60=2,IF(_xlpm.value&gt;0.98,3,2),I60=3,1))</f>
        <v>1</v>
      </c>
      <c r="J61" s="59">
        <f t="shared" ca="1" si="498"/>
        <v>0.06</v>
      </c>
      <c r="K61" s="40">
        <f t="shared" ca="1" si="200"/>
        <v>162237.2287541304</v>
      </c>
      <c r="L61" s="28" cm="1">
        <f t="array" aca="1" ref="L61" ca="1">_xlfn.LET(_xlpm.value,RAND(),_xlfn.IFS(L60=1,IF(_xlpm.value&gt;0.97,2,1),L60=2,IF(_xlpm.value&gt;0.98,3,2),L60=3,1))</f>
        <v>1</v>
      </c>
      <c r="M61" s="59">
        <f t="shared" ca="1" si="499"/>
        <v>0.06</v>
      </c>
      <c r="N61" s="40">
        <f t="shared" ca="1" si="201"/>
        <v>161208.74565698032</v>
      </c>
      <c r="O61" s="28" cm="1">
        <f t="array" aca="1" ref="O61" ca="1">_xlfn.LET(_xlpm.value,RAND(),_xlfn.IFS(O60=1,IF(_xlpm.value&gt;0.97,2,1),O60=2,IF(_xlpm.value&gt;0.98,3,2),O60=3,1))</f>
        <v>2</v>
      </c>
      <c r="P61" s="59">
        <f t="shared" ca="1" si="500"/>
        <v>0.06</v>
      </c>
      <c r="Q61" s="40">
        <f t="shared" ca="1" si="202"/>
        <v>557012.13230249193</v>
      </c>
      <c r="R61" s="28" cm="1">
        <f t="array" aca="1" ref="R61" ca="1">_xlfn.LET(_xlpm.value,RAND(),_xlfn.IFS(R60=1,IF(_xlpm.value&gt;0.97,2,1),R60=2,IF(_xlpm.value&gt;0.98,3,2),R60=3,1))</f>
        <v>2</v>
      </c>
      <c r="S61" s="59">
        <f t="shared" ca="1" si="501"/>
        <v>0.06</v>
      </c>
      <c r="T61" s="40">
        <f t="shared" ca="1" si="203"/>
        <v>557012.13230249193</v>
      </c>
      <c r="U61" s="28" cm="1">
        <f t="array" aca="1" ref="U61" ca="1">_xlfn.LET(_xlpm.value,RAND(),_xlfn.IFS(U60=1,IF(_xlpm.value&gt;0.97,2,1),U60=2,IF(_xlpm.value&gt;0.98,3,2),U60=3,1))</f>
        <v>2</v>
      </c>
      <c r="V61" s="59">
        <f t="shared" ca="1" si="502"/>
        <v>0.06</v>
      </c>
      <c r="W61" s="40">
        <f t="shared" ca="1" si="204"/>
        <v>557012.13230249193</v>
      </c>
      <c r="X61" s="28" cm="1">
        <f t="array" aca="1" ref="X61" ca="1">_xlfn.LET(_xlpm.value,RAND(),_xlfn.IFS(X60=1,IF(_xlpm.value&gt;0.97,2,1),X60=2,IF(_xlpm.value&gt;0.98,3,2),X60=3,1))</f>
        <v>2</v>
      </c>
      <c r="Y61" s="59">
        <f t="shared" ca="1" si="503"/>
        <v>0.06</v>
      </c>
      <c r="Z61" s="40">
        <f t="shared" ca="1" si="205"/>
        <v>557012.13230249193</v>
      </c>
      <c r="AA61" s="28" cm="1">
        <f t="array" aca="1" ref="AA61" ca="1">_xlfn.LET(_xlpm.value,RAND(),_xlfn.IFS(AA60=1,IF(_xlpm.value&gt;0.97,2,1),AA60=2,IF(_xlpm.value&gt;0.98,3,2),AA60=3,1))</f>
        <v>2</v>
      </c>
      <c r="AB61" s="59">
        <f t="shared" ca="1" si="504"/>
        <v>0.06</v>
      </c>
      <c r="AC61" s="40">
        <f t="shared" ca="1" si="206"/>
        <v>165707.96426950261</v>
      </c>
      <c r="AD61" s="28" cm="1">
        <f t="array" aca="1" ref="AD61" ca="1">_xlfn.LET(_xlpm.value,RAND(),_xlfn.IFS(AD60=1,IF(_xlpm.value&gt;0.97,2,1),AD60=2,IF(_xlpm.value&gt;0.98,3,2),AD60=3,1))</f>
        <v>1</v>
      </c>
      <c r="AE61" s="59">
        <f t="shared" ca="1" si="505"/>
        <v>0.06</v>
      </c>
      <c r="AF61" s="40">
        <f t="shared" ca="1" si="207"/>
        <v>111992.63637242024</v>
      </c>
      <c r="AG61" s="28" cm="1">
        <f t="array" aca="1" ref="AG61" ca="1">_xlfn.LET(_xlpm.value,RAND(),_xlfn.IFS(AG60=1,IF(_xlpm.value&gt;0.97,2,1),AG60=2,IF(_xlpm.value&gt;0.98,3,2),AG60=3,1))</f>
        <v>2</v>
      </c>
      <c r="AH61" s="59">
        <f t="shared" ca="1" si="506"/>
        <v>0.06</v>
      </c>
      <c r="AI61" s="40">
        <f t="shared" ca="1" si="208"/>
        <v>168382.74287013954</v>
      </c>
      <c r="AJ61" s="28" cm="1">
        <f t="array" aca="1" ref="AJ61" ca="1">_xlfn.LET(_xlpm.value,RAND(),_xlfn.IFS(AJ60=1,IF(_xlpm.value&gt;0.97,2,1),AJ60=2,IF(_xlpm.value&gt;0.98,3,2),AJ60=3,1))</f>
        <v>1</v>
      </c>
      <c r="AK61" s="59">
        <f t="shared" ca="1" si="507"/>
        <v>0.06</v>
      </c>
      <c r="AL61" s="40">
        <f t="shared" ca="1" si="209"/>
        <v>78246.520016632436</v>
      </c>
      <c r="AM61" s="28" cm="1">
        <f t="array" aca="1" ref="AM61" ca="1">_xlfn.LET(_xlpm.value,RAND(),_xlfn.IFS(AM60=1,IF(_xlpm.value&gt;0.97,2,1),AM60=2,IF(_xlpm.value&gt;0.98,3,2),AM60=3,1))</f>
        <v>1</v>
      </c>
      <c r="AN61" s="59">
        <f t="shared" ca="1" si="508"/>
        <v>0.06</v>
      </c>
      <c r="AO61" s="40">
        <f t="shared" ca="1" si="210"/>
        <v>211755.44765945757</v>
      </c>
      <c r="AP61" s="28" cm="1">
        <f t="array" aca="1" ref="AP61" ca="1">_xlfn.LET(_xlpm.value,RAND(),_xlfn.IFS(AP60=1,IF(_xlpm.value&gt;0.97,2,1),AP60=2,IF(_xlpm.value&gt;0.98,3,2),AP60=3,1))</f>
        <v>2</v>
      </c>
      <c r="AQ61" s="59">
        <f t="shared" ca="1" si="509"/>
        <v>0.06</v>
      </c>
      <c r="AR61" s="40">
        <f t="shared" ca="1" si="211"/>
        <v>557012.13230249193</v>
      </c>
      <c r="AS61" s="28" cm="1">
        <f t="array" aca="1" ref="AS61" ca="1">_xlfn.LET(_xlpm.value,RAND(),_xlfn.IFS(AS60=1,IF(_xlpm.value&gt;0.97,2,1),AS60=2,IF(_xlpm.value&gt;0.98,3,2),AS60=3,1))</f>
        <v>2</v>
      </c>
      <c r="AT61" s="59">
        <f t="shared" ca="1" si="510"/>
        <v>0.06</v>
      </c>
      <c r="AU61" s="40">
        <f t="shared" ca="1" si="212"/>
        <v>557012.13230249193</v>
      </c>
      <c r="AV61" s="28" cm="1">
        <f t="array" aca="1" ref="AV61" ca="1">_xlfn.LET(_xlpm.value,RAND(),_xlfn.IFS(AV60=1,IF(_xlpm.value&gt;0.97,2,1),AV60=2,IF(_xlpm.value&gt;0.98,3,2),AV60=3,1))</f>
        <v>1</v>
      </c>
      <c r="AW61" s="59">
        <f t="shared" ca="1" si="511"/>
        <v>0.06</v>
      </c>
      <c r="AX61" s="40">
        <f t="shared" ca="1" si="213"/>
        <v>557012.13230249193</v>
      </c>
      <c r="AY61" s="28" cm="1">
        <f t="array" aca="1" ref="AY61" ca="1">_xlfn.LET(_xlpm.value,RAND(),_xlfn.IFS(AY60=1,IF(_xlpm.value&gt;0.97,2,1),AY60=2,IF(_xlpm.value&gt;0.98,3,2),AY60=3,1))</f>
        <v>2</v>
      </c>
      <c r="AZ61" s="59">
        <f t="shared" ca="1" si="512"/>
        <v>0.06</v>
      </c>
      <c r="BA61" s="40">
        <f t="shared" ca="1" si="214"/>
        <v>557012.13230249193</v>
      </c>
      <c r="BB61" s="28" cm="1">
        <f t="array" aca="1" ref="BB61" ca="1">_xlfn.LET(_xlpm.value,RAND(),_xlfn.IFS(BB60=1,IF(_xlpm.value&gt;0.97,2,1),BB60=2,IF(_xlpm.value&gt;0.98,3,2),BB60=3,1))</f>
        <v>2</v>
      </c>
      <c r="BC61" s="59">
        <f t="shared" ca="1" si="513"/>
        <v>0.06</v>
      </c>
      <c r="BD61" s="40">
        <f t="shared" ca="1" si="215"/>
        <v>116448.17640205781</v>
      </c>
      <c r="BE61" s="28" cm="1">
        <f t="array" aca="1" ref="BE61" ca="1">_xlfn.LET(_xlpm.value,RAND(),_xlfn.IFS(BE60=1,IF(_xlpm.value&gt;0.97,2,1),BE60=2,IF(_xlpm.value&gt;0.98,3,2),BE60=3,1))</f>
        <v>2</v>
      </c>
      <c r="BF61" s="59">
        <f t="shared" ca="1" si="514"/>
        <v>0.06</v>
      </c>
      <c r="BG61" s="40">
        <f t="shared" ca="1" si="216"/>
        <v>557012.13230249193</v>
      </c>
      <c r="BH61" s="28" cm="1">
        <f t="array" aca="1" ref="BH61" ca="1">_xlfn.LET(_xlpm.value,RAND(),_xlfn.IFS(BH60=1,IF(_xlpm.value&gt;0.97,2,1),BH60=2,IF(_xlpm.value&gt;0.98,3,2),BH60=3,1))</f>
        <v>1</v>
      </c>
      <c r="BI61" s="59">
        <f t="shared" ca="1" si="515"/>
        <v>0.06</v>
      </c>
      <c r="BJ61" s="40">
        <f t="shared" ca="1" si="217"/>
        <v>67369.165681331462</v>
      </c>
      <c r="BK61" s="28" cm="1">
        <f t="array" aca="1" ref="BK61" ca="1">_xlfn.LET(_xlpm.value,RAND(),_xlfn.IFS(BK60=1,IF(_xlpm.value&gt;0.97,2,1),BK60=2,IF(_xlpm.value&gt;0.98,3,2),BK60=3,1))</f>
        <v>2</v>
      </c>
      <c r="BL61" s="59">
        <f t="shared" ca="1" si="516"/>
        <v>0.06</v>
      </c>
      <c r="BM61" s="40">
        <f t="shared" ca="1" si="218"/>
        <v>557012.13230249193</v>
      </c>
      <c r="BN61" s="28" cm="1">
        <f t="array" aca="1" ref="BN61" ca="1">_xlfn.LET(_xlpm.value,RAND(),_xlfn.IFS(BN60=1,IF(_xlpm.value&gt;0.97,2,1),BN60=2,IF(_xlpm.value&gt;0.98,3,2),BN60=3,1))</f>
        <v>1</v>
      </c>
      <c r="BO61" s="59">
        <f t="shared" ca="1" si="517"/>
        <v>0.06</v>
      </c>
      <c r="BP61" s="40">
        <f t="shared" ca="1" si="219"/>
        <v>557012.13230249193</v>
      </c>
      <c r="BQ61" s="28" cm="1">
        <f t="array" aca="1" ref="BQ61" ca="1">_xlfn.LET(_xlpm.value,RAND(),_xlfn.IFS(BQ60=1,IF(_xlpm.value&gt;0.97,2,1),BQ60=2,IF(_xlpm.value&gt;0.98,3,2),BQ60=3,1))</f>
        <v>2</v>
      </c>
      <c r="BR61" s="59">
        <f t="shared" ca="1" si="518"/>
        <v>0.06</v>
      </c>
      <c r="BS61" s="40">
        <f t="shared" ca="1" si="220"/>
        <v>557012.13230249193</v>
      </c>
      <c r="BT61" s="28" cm="1">
        <f t="array" aca="1" ref="BT61" ca="1">_xlfn.LET(_xlpm.value,RAND(),_xlfn.IFS(BT60=1,IF(_xlpm.value&gt;0.97,2,1),BT60=2,IF(_xlpm.value&gt;0.98,3,2),BT60=3,1))</f>
        <v>2</v>
      </c>
      <c r="BU61" s="59">
        <f t="shared" ca="1" si="519"/>
        <v>0.06</v>
      </c>
      <c r="BV61" s="40">
        <f t="shared" ca="1" si="221"/>
        <v>183934.4612258558</v>
      </c>
      <c r="BW61" s="28" cm="1">
        <f t="array" aca="1" ref="BW61" ca="1">_xlfn.LET(_xlpm.value,RAND(),_xlfn.IFS(BW60=1,IF(_xlpm.value&gt;0.97,2,1),BW60=2,IF(_xlpm.value&gt;0.98,3,2),BW60=3,1))</f>
        <v>2</v>
      </c>
      <c r="BX61" s="59">
        <f t="shared" ca="1" si="520"/>
        <v>0.06</v>
      </c>
      <c r="BY61" s="40">
        <f t="shared" ca="1" si="222"/>
        <v>557012.13230249193</v>
      </c>
      <c r="BZ61" s="28" cm="1">
        <f t="array" aca="1" ref="BZ61" ca="1">_xlfn.LET(_xlpm.value,RAND(),_xlfn.IFS(BZ60=1,IF(_xlpm.value&gt;0.97,2,1),BZ60=2,IF(_xlpm.value&gt;0.98,3,2),BZ60=3,1))</f>
        <v>3</v>
      </c>
      <c r="CA61" s="59">
        <f t="shared" ca="1" si="521"/>
        <v>-0.7</v>
      </c>
      <c r="CB61" s="40">
        <f t="shared" ca="1" si="223"/>
        <v>98763.735412608832</v>
      </c>
      <c r="CC61" s="28" cm="1">
        <f t="array" aca="1" ref="CC61" ca="1">_xlfn.LET(_xlpm.value,RAND(),_xlfn.IFS(CC60=1,IF(_xlpm.value&gt;0.97,2,1),CC60=2,IF(_xlpm.value&gt;0.98,3,2),CC60=3,1))</f>
        <v>1</v>
      </c>
      <c r="CD61" s="59">
        <f t="shared" ca="1" si="522"/>
        <v>0.06</v>
      </c>
      <c r="CE61" s="40">
        <f t="shared" ca="1" si="224"/>
        <v>557012.13230249193</v>
      </c>
      <c r="CF61" s="28" cm="1">
        <f t="array" aca="1" ref="CF61" ca="1">_xlfn.LET(_xlpm.value,RAND(),_xlfn.IFS(CF60=1,IF(_xlpm.value&gt;0.97,2,1),CF60=2,IF(_xlpm.value&gt;0.98,3,2),CF60=3,1))</f>
        <v>2</v>
      </c>
      <c r="CG61" s="59">
        <f t="shared" ca="1" si="523"/>
        <v>0.06</v>
      </c>
      <c r="CH61" s="40">
        <f t="shared" ca="1" si="225"/>
        <v>193530.97175307811</v>
      </c>
      <c r="CI61" s="28" cm="1">
        <f t="array" aca="1" ref="CI61" ca="1">_xlfn.LET(_xlpm.value,RAND(),_xlfn.IFS(CI60=1,IF(_xlpm.value&gt;0.97,2,1),CI60=2,IF(_xlpm.value&gt;0.98,3,2),CI60=3,1))</f>
        <v>2</v>
      </c>
      <c r="CJ61" s="59">
        <f t="shared" ca="1" si="524"/>
        <v>0.06</v>
      </c>
      <c r="CK61" s="40">
        <f t="shared" ca="1" si="226"/>
        <v>557012.13230249193</v>
      </c>
      <c r="CL61" s="28" cm="1">
        <f t="array" aca="1" ref="CL61" ca="1">_xlfn.LET(_xlpm.value,RAND(),_xlfn.IFS(CL60=1,IF(_xlpm.value&gt;0.97,2,1),CL60=2,IF(_xlpm.value&gt;0.98,3,2),CL60=3,1))</f>
        <v>2</v>
      </c>
      <c r="CM61" s="59">
        <f t="shared" ca="1" si="525"/>
        <v>0.06</v>
      </c>
      <c r="CN61" s="40">
        <f t="shared" ca="1" si="227"/>
        <v>557012.13230249193</v>
      </c>
      <c r="CO61" s="28" cm="1">
        <f t="array" aca="1" ref="CO61" ca="1">_xlfn.LET(_xlpm.value,RAND(),_xlfn.IFS(CO60=1,IF(_xlpm.value&gt;0.97,2,1),CO60=2,IF(_xlpm.value&gt;0.98,3,2),CO60=3,1))</f>
        <v>2</v>
      </c>
      <c r="CP61" s="59">
        <f t="shared" ca="1" si="526"/>
        <v>0.06</v>
      </c>
      <c r="CQ61" s="40">
        <f t="shared" ca="1" si="228"/>
        <v>557012.13230249193</v>
      </c>
      <c r="CR61" s="28" cm="1">
        <f t="array" aca="1" ref="CR61" ca="1">_xlfn.LET(_xlpm.value,RAND(),_xlfn.IFS(CR60=1,IF(_xlpm.value&gt;0.97,2,1),CR60=2,IF(_xlpm.value&gt;0.98,3,2),CR60=3,1))</f>
        <v>2</v>
      </c>
      <c r="CS61" s="59">
        <f t="shared" ca="1" si="527"/>
        <v>0.06</v>
      </c>
      <c r="CT61" s="40">
        <f t="shared" ca="1" si="229"/>
        <v>557012.13230249193</v>
      </c>
      <c r="CU61" s="28" cm="1">
        <f t="array" aca="1" ref="CU61" ca="1">_xlfn.LET(_xlpm.value,RAND(),_xlfn.IFS(CU60=1,IF(_xlpm.value&gt;0.97,2,1),CU60=2,IF(_xlpm.value&gt;0.98,3,2),CU60=3,1))</f>
        <v>2</v>
      </c>
      <c r="CV61" s="59">
        <f t="shared" ca="1" si="528"/>
        <v>0.06</v>
      </c>
      <c r="CW61" s="40">
        <f t="shared" ca="1" si="230"/>
        <v>557012.13230249193</v>
      </c>
      <c r="CX61" s="28" cm="1">
        <f t="array" aca="1" ref="CX61" ca="1">_xlfn.LET(_xlpm.value,RAND(),_xlfn.IFS(CX60=1,IF(_xlpm.value&gt;0.97,2,1),CX60=2,IF(_xlpm.value&gt;0.98,3,2),CX60=3,1))</f>
        <v>1</v>
      </c>
      <c r="CY61" s="59">
        <f t="shared" ca="1" si="529"/>
        <v>0.06</v>
      </c>
      <c r="CZ61" s="40">
        <f t="shared" ca="1" si="231"/>
        <v>176333.12604804599</v>
      </c>
      <c r="DA61" s="28" cm="1">
        <f t="array" aca="1" ref="DA61" ca="1">_xlfn.LET(_xlpm.value,RAND(),_xlfn.IFS(DA60=1,IF(_xlpm.value&gt;0.97,2,1),DA60=2,IF(_xlpm.value&gt;0.98,3,2),DA60=3,1))</f>
        <v>1</v>
      </c>
      <c r="DB61" s="59">
        <f t="shared" ca="1" si="530"/>
        <v>0.06</v>
      </c>
      <c r="DC61" s="40">
        <f t="shared" ca="1" si="232"/>
        <v>557012.13230249193</v>
      </c>
      <c r="DD61" s="28" cm="1">
        <f t="array" aca="1" ref="DD61" ca="1">_xlfn.LET(_xlpm.value,RAND(),_xlfn.IFS(DD60=1,IF(_xlpm.value&gt;0.97,2,1),DD60=2,IF(_xlpm.value&gt;0.98,3,2),DD60=3,1))</f>
        <v>2</v>
      </c>
      <c r="DE61" s="59">
        <f t="shared" ca="1" si="531"/>
        <v>0.06</v>
      </c>
      <c r="DF61" s="40">
        <f t="shared" ca="1" si="233"/>
        <v>264718.78326616221</v>
      </c>
      <c r="DG61" s="28" cm="1">
        <f t="array" aca="1" ref="DG61" ca="1">_xlfn.LET(_xlpm.value,RAND(),_xlfn.IFS(DG60=1,IF(_xlpm.value&gt;0.97,2,1),DG60=2,IF(_xlpm.value&gt;0.98,3,2),DG60=3,1))</f>
        <v>2</v>
      </c>
      <c r="DH61" s="59">
        <f t="shared" ca="1" si="532"/>
        <v>0.06</v>
      </c>
      <c r="DI61" s="40">
        <f t="shared" ca="1" si="234"/>
        <v>557012.13230249193</v>
      </c>
      <c r="DJ61" s="28" cm="1">
        <f t="array" aca="1" ref="DJ61" ca="1">_xlfn.LET(_xlpm.value,RAND(),_xlfn.IFS(DJ60=1,IF(_xlpm.value&gt;0.97,2,1),DJ60=2,IF(_xlpm.value&gt;0.98,3,2),DJ60=3,1))</f>
        <v>1</v>
      </c>
      <c r="DK61" s="59">
        <f t="shared" ca="1" si="533"/>
        <v>0.06</v>
      </c>
      <c r="DL61" s="40">
        <f t="shared" ca="1" si="235"/>
        <v>163327.42083710947</v>
      </c>
      <c r="DM61" s="28" cm="1">
        <f t="array" aca="1" ref="DM61" ca="1">_xlfn.LET(_xlpm.value,RAND(),_xlfn.IFS(DM60=1,IF(_xlpm.value&gt;0.97,2,1),DM60=2,IF(_xlpm.value&gt;0.98,3,2),DM60=3,1))</f>
        <v>2</v>
      </c>
      <c r="DN61" s="59">
        <f t="shared" ca="1" si="534"/>
        <v>0.06</v>
      </c>
      <c r="DO61" s="40">
        <f t="shared" ca="1" si="236"/>
        <v>557012.13230249193</v>
      </c>
      <c r="DP61" s="28" cm="1">
        <f t="array" aca="1" ref="DP61" ca="1">_xlfn.LET(_xlpm.value,RAND(),_xlfn.IFS(DP60=1,IF(_xlpm.value&gt;0.97,2,1),DP60=2,IF(_xlpm.value&gt;0.98,3,2),DP60=3,1))</f>
        <v>2</v>
      </c>
      <c r="DQ61" s="59">
        <f t="shared" ca="1" si="535"/>
        <v>0.06</v>
      </c>
      <c r="DR61" s="40">
        <f t="shared" ca="1" si="237"/>
        <v>557012.13230249193</v>
      </c>
      <c r="DS61" s="28" cm="1">
        <f t="array" aca="1" ref="DS61" ca="1">_xlfn.LET(_xlpm.value,RAND(),_xlfn.IFS(DS60=1,IF(_xlpm.value&gt;0.97,2,1),DS60=2,IF(_xlpm.value&gt;0.98,3,2),DS60=3,1))</f>
        <v>1</v>
      </c>
      <c r="DT61" s="59">
        <f t="shared" ca="1" si="536"/>
        <v>0.06</v>
      </c>
      <c r="DU61" s="40">
        <f t="shared" ca="1" si="238"/>
        <v>557012.13230249193</v>
      </c>
      <c r="DV61" s="28" cm="1">
        <f t="array" aca="1" ref="DV61" ca="1">_xlfn.LET(_xlpm.value,RAND(),_xlfn.IFS(DV60=1,IF(_xlpm.value&gt;0.97,2,1),DV60=2,IF(_xlpm.value&gt;0.98,3,2),DV60=3,1))</f>
        <v>2</v>
      </c>
      <c r="DW61" s="59">
        <f t="shared" ca="1" si="537"/>
        <v>0.06</v>
      </c>
      <c r="DX61" s="40">
        <f t="shared" ca="1" si="239"/>
        <v>284652.92206221924</v>
      </c>
      <c r="DY61" s="28" cm="1">
        <f t="array" aca="1" ref="DY61" ca="1">_xlfn.LET(_xlpm.value,RAND(),_xlfn.IFS(DY60=1,IF(_xlpm.value&gt;0.97,2,1),DY60=2,IF(_xlpm.value&gt;0.98,3,2),DY60=3,1))</f>
        <v>1</v>
      </c>
      <c r="DZ61" s="59">
        <f t="shared" ca="1" si="538"/>
        <v>0.06</v>
      </c>
      <c r="EA61" s="40">
        <f t="shared" ca="1" si="240"/>
        <v>173147.42193822985</v>
      </c>
      <c r="EB61" s="28" cm="1">
        <f t="array" aca="1" ref="EB61" ca="1">_xlfn.LET(_xlpm.value,RAND(),_xlfn.IFS(EB60=1,IF(_xlpm.value&gt;0.97,2,1),EB60=2,IF(_xlpm.value&gt;0.98,3,2),EB60=3,1))</f>
        <v>2</v>
      </c>
      <c r="EC61" s="59">
        <f t="shared" ca="1" si="539"/>
        <v>0.06</v>
      </c>
      <c r="ED61" s="40">
        <f t="shared" ca="1" si="241"/>
        <v>247981.69594235028</v>
      </c>
      <c r="EE61" s="28" cm="1">
        <f t="array" aca="1" ref="EE61" ca="1">_xlfn.LET(_xlpm.value,RAND(),_xlfn.IFS(EE60=1,IF(_xlpm.value&gt;0.97,2,1),EE60=2,IF(_xlpm.value&gt;0.98,3,2),EE60=3,1))</f>
        <v>1</v>
      </c>
      <c r="EF61" s="59">
        <f t="shared" ca="1" si="540"/>
        <v>0.06</v>
      </c>
      <c r="EG61" s="40">
        <f t="shared" ca="1" si="242"/>
        <v>557012.13230249193</v>
      </c>
      <c r="EH61" s="28" cm="1">
        <f t="array" aca="1" ref="EH61" ca="1">_xlfn.LET(_xlpm.value,RAND(),_xlfn.IFS(EH60=1,IF(_xlpm.value&gt;0.97,2,1),EH60=2,IF(_xlpm.value&gt;0.98,3,2),EH60=3,1))</f>
        <v>1</v>
      </c>
      <c r="EI61" s="59">
        <f t="shared" ca="1" si="541"/>
        <v>0.06</v>
      </c>
      <c r="EJ61" s="40">
        <f t="shared" ca="1" si="243"/>
        <v>557012.13230249193</v>
      </c>
      <c r="EK61" s="28" cm="1">
        <f t="array" aca="1" ref="EK61" ca="1">_xlfn.LET(_xlpm.value,RAND(),_xlfn.IFS(EK60=1,IF(_xlpm.value&gt;0.97,2,1),EK60=2,IF(_xlpm.value&gt;0.98,3,2),EK60=3,1))</f>
        <v>2</v>
      </c>
      <c r="EL61" s="59">
        <f t="shared" ca="1" si="542"/>
        <v>0.06</v>
      </c>
      <c r="EM61" s="40">
        <f t="shared" ca="1" si="244"/>
        <v>557012.13230249193</v>
      </c>
      <c r="EN61" s="28" cm="1">
        <f t="array" aca="1" ref="EN61" ca="1">_xlfn.LET(_xlpm.value,RAND(),_xlfn.IFS(EN60=1,IF(_xlpm.value&gt;0.97,2,1),EN60=2,IF(_xlpm.value&gt;0.98,3,2),EN60=3,1))</f>
        <v>2</v>
      </c>
      <c r="EO61" s="59">
        <f t="shared" ca="1" si="543"/>
        <v>0.06</v>
      </c>
      <c r="EP61" s="40">
        <f t="shared" ca="1" si="245"/>
        <v>258811.69967619015</v>
      </c>
      <c r="EQ61" s="28" cm="1">
        <f t="array" aca="1" ref="EQ61" ca="1">_xlfn.LET(_xlpm.value,RAND(),_xlfn.IFS(EQ60=1,IF(_xlpm.value&gt;0.97,2,1),EQ60=2,IF(_xlpm.value&gt;0.98,3,2),EQ60=3,1))</f>
        <v>2</v>
      </c>
      <c r="ER61" s="59">
        <f t="shared" ca="1" si="544"/>
        <v>0.06</v>
      </c>
      <c r="ES61" s="40">
        <f t="shared" ca="1" si="246"/>
        <v>557012.13230249193</v>
      </c>
      <c r="ET61" s="28" cm="1">
        <f t="array" aca="1" ref="ET61" ca="1">_xlfn.LET(_xlpm.value,RAND(),_xlfn.IFS(ET60=1,IF(_xlpm.value&gt;0.97,2,1),ET60=2,IF(_xlpm.value&gt;0.98,3,2),ET60=3,1))</f>
        <v>1</v>
      </c>
      <c r="EU61" s="59">
        <f t="shared" ca="1" si="545"/>
        <v>0.06</v>
      </c>
      <c r="EV61" s="40">
        <f t="shared" ca="1" si="247"/>
        <v>174693.88024396583</v>
      </c>
      <c r="EW61" s="28" cm="1">
        <f t="array" aca="1" ref="EW61" ca="1">_xlfn.LET(_xlpm.value,RAND(),_xlfn.IFS(EW60=1,IF(_xlpm.value&gt;0.97,2,1),EW60=2,IF(_xlpm.value&gt;0.98,3,2),EW60=3,1))</f>
        <v>2</v>
      </c>
      <c r="EX61" s="59">
        <f t="shared" ca="1" si="546"/>
        <v>0.06</v>
      </c>
      <c r="EY61" s="40">
        <f t="shared" ca="1" si="248"/>
        <v>211755.44765945757</v>
      </c>
      <c r="EZ61" s="28" cm="1">
        <f t="array" aca="1" ref="EZ61" ca="1">_xlfn.LET(_xlpm.value,RAND(),_xlfn.IFS(EZ60=1,IF(_xlpm.value&gt;0.97,2,1),EZ60=2,IF(_xlpm.value&gt;0.98,3,2),EZ60=3,1))</f>
        <v>3</v>
      </c>
      <c r="FA61" s="59">
        <f t="shared" ca="1" si="547"/>
        <v>-0.7</v>
      </c>
      <c r="FB61" s="40">
        <f t="shared" ca="1" si="249"/>
        <v>158459.59804847886</v>
      </c>
      <c r="FC61" s="28" cm="1">
        <f t="array" aca="1" ref="FC61" ca="1">_xlfn.LET(_xlpm.value,RAND(),_xlfn.IFS(FC60=1,IF(_xlpm.value&gt;0.97,2,1),FC60=2,IF(_xlpm.value&gt;0.98,3,2),FC60=3,1))</f>
        <v>2</v>
      </c>
      <c r="FD61" s="59">
        <f t="shared" ca="1" si="548"/>
        <v>0.06</v>
      </c>
      <c r="FE61" s="40">
        <f t="shared" ca="1" si="250"/>
        <v>557012.13230249193</v>
      </c>
      <c r="FF61" s="28" cm="1">
        <f t="array" aca="1" ref="FF61" ca="1">_xlfn.LET(_xlpm.value,RAND(),_xlfn.IFS(FF60=1,IF(_xlpm.value&gt;0.97,2,1),FF60=2,IF(_xlpm.value&gt;0.98,3,2),FF60=3,1))</f>
        <v>2</v>
      </c>
      <c r="FG61" s="59">
        <f t="shared" ca="1" si="549"/>
        <v>0.06</v>
      </c>
      <c r="FH61" s="40">
        <f t="shared" ca="1" si="251"/>
        <v>557012.13230249193</v>
      </c>
      <c r="FI61" s="28" cm="1">
        <f t="array" aca="1" ref="FI61" ca="1">_xlfn.LET(_xlpm.value,RAND(),_xlfn.IFS(FI60=1,IF(_xlpm.value&gt;0.97,2,1),FI60=2,IF(_xlpm.value&gt;0.98,3,2),FI60=3,1))</f>
        <v>1</v>
      </c>
      <c r="FJ61" s="59">
        <f t="shared" ca="1" si="550"/>
        <v>0.06</v>
      </c>
      <c r="FK61" s="40">
        <f t="shared" ca="1" si="252"/>
        <v>557012.13230249193</v>
      </c>
      <c r="FL61" s="28" cm="1">
        <f t="array" aca="1" ref="FL61" ca="1">_xlfn.LET(_xlpm.value,RAND(),_xlfn.IFS(FL60=1,IF(_xlpm.value&gt;0.97,2,1),FL60=2,IF(_xlpm.value&gt;0.98,3,2),FL60=3,1))</f>
        <v>1</v>
      </c>
      <c r="FM61" s="59">
        <f t="shared" ca="1" si="551"/>
        <v>0.06</v>
      </c>
      <c r="FN61" s="40">
        <f t="shared" ca="1" si="253"/>
        <v>557012.13230249193</v>
      </c>
      <c r="FO61" s="28" cm="1">
        <f t="array" aca="1" ref="FO61" ca="1">_xlfn.LET(_xlpm.value,RAND(),_xlfn.IFS(FO60=1,IF(_xlpm.value&gt;0.97,2,1),FO60=2,IF(_xlpm.value&gt;0.98,3,2),FO60=3,1))</f>
        <v>2</v>
      </c>
      <c r="FP61" s="59">
        <f t="shared" ca="1" si="552"/>
        <v>0.06</v>
      </c>
      <c r="FQ61" s="40">
        <f t="shared" ca="1" si="254"/>
        <v>308394.80031454423</v>
      </c>
      <c r="FR61" s="28" cm="1">
        <f t="array" aca="1" ref="FR61" ca="1">_xlfn.LET(_xlpm.value,RAND(),_xlfn.IFS(FR60=1,IF(_xlpm.value&gt;0.97,2,1),FR60=2,IF(_xlpm.value&gt;0.98,3,2),FR60=3,1))</f>
        <v>1</v>
      </c>
      <c r="FS61" s="59">
        <f t="shared" ca="1" si="553"/>
        <v>0.06</v>
      </c>
      <c r="FT61" s="40">
        <f t="shared" ca="1" si="255"/>
        <v>264718.78326616221</v>
      </c>
      <c r="FU61" s="28" cm="1">
        <f t="array" aca="1" ref="FU61" ca="1">_xlfn.LET(_xlpm.value,RAND(),_xlfn.IFS(FU60=1,IF(_xlpm.value&gt;0.97,2,1),FU60=2,IF(_xlpm.value&gt;0.98,3,2),FU60=3,1))</f>
        <v>2</v>
      </c>
      <c r="FV61" s="59">
        <f t="shared" ca="1" si="554"/>
        <v>0.06</v>
      </c>
      <c r="FW61" s="40">
        <f t="shared" ca="1" si="256"/>
        <v>557012.13230249193</v>
      </c>
      <c r="FX61" s="28" cm="1">
        <f t="array" aca="1" ref="FX61" ca="1">_xlfn.LET(_xlpm.value,RAND(),_xlfn.IFS(FX60=1,IF(_xlpm.value&gt;0.97,2,1),FX60=2,IF(_xlpm.value&gt;0.98,3,2),FX60=3,1))</f>
        <v>1</v>
      </c>
      <c r="FY61" s="59">
        <f t="shared" ca="1" si="555"/>
        <v>0.06</v>
      </c>
      <c r="FZ61" s="40">
        <f t="shared" ca="1" si="257"/>
        <v>557012.13230249193</v>
      </c>
      <c r="GA61" s="28" cm="1">
        <f t="array" aca="1" ref="GA61" ca="1">_xlfn.LET(_xlpm.value,RAND(),_xlfn.IFS(GA60=1,IF(_xlpm.value&gt;0.97,2,1),GA60=2,IF(_xlpm.value&gt;0.98,3,2),GA60=3,1))</f>
        <v>2</v>
      </c>
      <c r="GB61" s="59">
        <f t="shared" ca="1" si="556"/>
        <v>0.06</v>
      </c>
      <c r="GC61" s="40">
        <f t="shared" ca="1" si="258"/>
        <v>557012.13230249193</v>
      </c>
      <c r="GD61" s="28" cm="1">
        <f t="array" aca="1" ref="GD61" ca="1">_xlfn.LET(_xlpm.value,RAND(),_xlfn.IFS(GD60=1,IF(_xlpm.value&gt;0.97,2,1),GD60=2,IF(_xlpm.value&gt;0.98,3,2),GD60=3,1))</f>
        <v>2</v>
      </c>
      <c r="GE61" s="59">
        <f t="shared" ca="1" si="557"/>
        <v>0.06</v>
      </c>
      <c r="GF61" s="40">
        <f t="shared" ca="1" si="259"/>
        <v>557012.13230249193</v>
      </c>
      <c r="GG61" s="28" cm="1">
        <f t="array" aca="1" ref="GG61" ca="1">_xlfn.LET(_xlpm.value,RAND(),_xlfn.IFS(GG60=1,IF(_xlpm.value&gt;0.97,2,1),GG60=2,IF(_xlpm.value&gt;0.98,3,2),GG60=3,1))</f>
        <v>1</v>
      </c>
      <c r="GH61" s="59">
        <f t="shared" ca="1" si="558"/>
        <v>0.06</v>
      </c>
      <c r="GI61" s="40">
        <f t="shared" ca="1" si="260"/>
        <v>164483.02444506731</v>
      </c>
      <c r="GJ61" s="28" cm="1">
        <f t="array" aca="1" ref="GJ61" ca="1">_xlfn.LET(_xlpm.value,RAND(),_xlfn.IFS(GJ60=1,IF(_xlpm.value&gt;0.97,2,1),GJ60=2,IF(_xlpm.value&gt;0.98,3,2),GJ60=3,1))</f>
        <v>2</v>
      </c>
      <c r="GK61" s="59">
        <f t="shared" ca="1" si="559"/>
        <v>0.06</v>
      </c>
      <c r="GL61" s="40">
        <f t="shared" ca="1" si="261"/>
        <v>557012.13230249193</v>
      </c>
      <c r="GM61" s="28" cm="1">
        <f t="array" aca="1" ref="GM61" ca="1">_xlfn.LET(_xlpm.value,RAND(),_xlfn.IFS(GM60=1,IF(_xlpm.value&gt;0.97,2,1),GM60=2,IF(_xlpm.value&gt;0.98,3,2),GM60=3,1))</f>
        <v>2</v>
      </c>
      <c r="GN61" s="59">
        <f t="shared" ca="1" si="560"/>
        <v>0.06</v>
      </c>
      <c r="GO61" s="40">
        <f t="shared" ca="1" si="262"/>
        <v>186128.14188884935</v>
      </c>
      <c r="GP61" s="28" cm="1">
        <f t="array" aca="1" ref="GP61" ca="1">_xlfn.LET(_xlpm.value,RAND(),_xlfn.IFS(GP60=1,IF(_xlpm.value&gt;0.97,2,1),GP60=2,IF(_xlpm.value&gt;0.98,3,2),GP60=3,1))</f>
        <v>2</v>
      </c>
      <c r="GQ61" s="59">
        <f t="shared" ca="1" si="561"/>
        <v>0.06</v>
      </c>
      <c r="GR61" s="40">
        <f t="shared" ca="1" si="263"/>
        <v>557012.13230249193</v>
      </c>
      <c r="GS61" s="28" cm="1">
        <f t="array" aca="1" ref="GS61" ca="1">_xlfn.LET(_xlpm.value,RAND(),_xlfn.IFS(GS60=1,IF(_xlpm.value&gt;0.97,2,1),GS60=2,IF(_xlpm.value&gt;0.98,3,2),GS60=3,1))</f>
        <v>1</v>
      </c>
      <c r="GT61" s="59">
        <f t="shared" ca="1" si="562"/>
        <v>0.06</v>
      </c>
      <c r="GU61" s="40">
        <f t="shared" ca="1" si="264"/>
        <v>237607.21504350597</v>
      </c>
      <c r="GV61" s="28" cm="1">
        <f t="array" aca="1" ref="GV61" ca="1">_xlfn.LET(_xlpm.value,RAND(),_xlfn.IFS(GV60=1,IF(_xlpm.value&gt;0.97,2,1),GV60=2,IF(_xlpm.value&gt;0.98,3,2),GV60=3,1))</f>
        <v>2</v>
      </c>
      <c r="GW61" s="59">
        <f t="shared" ca="1" si="563"/>
        <v>0.06</v>
      </c>
      <c r="GX61" s="40">
        <f t="shared" ca="1" si="265"/>
        <v>557012.13230249193</v>
      </c>
      <c r="GY61" s="28" cm="1">
        <f t="array" aca="1" ref="GY61" ca="1">_xlfn.LET(_xlpm.value,RAND(),_xlfn.IFS(GY60=1,IF(_xlpm.value&gt;0.97,2,1),GY60=2,IF(_xlpm.value&gt;0.98,3,2),GY60=3,1))</f>
        <v>1</v>
      </c>
      <c r="GZ61" s="59">
        <f t="shared" ca="1" si="564"/>
        <v>0.06</v>
      </c>
      <c r="HA61" s="40">
        <f t="shared" ca="1" si="266"/>
        <v>557012.13230249193</v>
      </c>
      <c r="HB61" s="28" cm="1">
        <f t="array" aca="1" ref="HB61" ca="1">_xlfn.LET(_xlpm.value,RAND(),_xlfn.IFS(HB60=1,IF(_xlpm.value&gt;0.97,2,1),HB60=2,IF(_xlpm.value&gt;0.98,3,2),HB60=3,1))</f>
        <v>2</v>
      </c>
      <c r="HC61" s="59">
        <f t="shared" ca="1" si="565"/>
        <v>0.06</v>
      </c>
      <c r="HD61" s="40">
        <f t="shared" ca="1" si="267"/>
        <v>183934.4612258558</v>
      </c>
      <c r="HE61" s="28" cm="1">
        <f t="array" aca="1" ref="HE61" ca="1">_xlfn.LET(_xlpm.value,RAND(),_xlfn.IFS(HE60=1,IF(_xlpm.value&gt;0.97,2,1),HE60=2,IF(_xlpm.value&gt;0.98,3,2),HE60=3,1))</f>
        <v>2</v>
      </c>
      <c r="HF61" s="59">
        <f t="shared" ca="1" si="566"/>
        <v>0.06</v>
      </c>
      <c r="HG61" s="40">
        <f t="shared" ca="1" si="268"/>
        <v>308394.80031454423</v>
      </c>
      <c r="HH61" s="28" cm="1">
        <f t="array" aca="1" ref="HH61" ca="1">_xlfn.LET(_xlpm.value,RAND(),_xlfn.IFS(HH60=1,IF(_xlpm.value&gt;0.97,2,1),HH60=2,IF(_xlpm.value&gt;0.98,3,2),HH60=3,1))</f>
        <v>2</v>
      </c>
      <c r="HI61" s="59">
        <f t="shared" ca="1" si="567"/>
        <v>0.06</v>
      </c>
      <c r="HJ61" s="40">
        <f t="shared" ca="1" si="269"/>
        <v>557012.13230249193</v>
      </c>
      <c r="HK61" s="28" cm="1">
        <f t="array" aca="1" ref="HK61" ca="1">_xlfn.LET(_xlpm.value,RAND(),_xlfn.IFS(HK60=1,IF(_xlpm.value&gt;0.97,2,1),HK60=2,IF(_xlpm.value&gt;0.98,3,2),HK60=3,1))</f>
        <v>2</v>
      </c>
      <c r="HL61" s="59">
        <f t="shared" ca="1" si="568"/>
        <v>0.06</v>
      </c>
      <c r="HM61" s="40">
        <f t="shared" ca="1" si="270"/>
        <v>557012.13230249193</v>
      </c>
      <c r="HN61" s="28" cm="1">
        <f t="array" aca="1" ref="HN61" ca="1">_xlfn.LET(_xlpm.value,RAND(),_xlfn.IFS(HN60=1,IF(_xlpm.value&gt;0.97,2,1),HN60=2,IF(_xlpm.value&gt;0.98,3,2),HN60=3,1))</f>
        <v>2</v>
      </c>
      <c r="HO61" s="59">
        <f t="shared" ca="1" si="569"/>
        <v>0.06</v>
      </c>
      <c r="HP61" s="40">
        <f t="shared" ca="1" si="271"/>
        <v>467649.7864594463</v>
      </c>
      <c r="HQ61" s="28" cm="1">
        <f t="array" aca="1" ref="HQ61" ca="1">_xlfn.LET(_xlpm.value,RAND(),_xlfn.IFS(HQ60=1,IF(_xlpm.value&gt;0.97,2,1),HQ60=2,IF(_xlpm.value&gt;0.98,3,2),HQ60=3,1))</f>
        <v>1</v>
      </c>
      <c r="HR61" s="59">
        <f t="shared" ca="1" si="570"/>
        <v>0.06</v>
      </c>
      <c r="HS61" s="40">
        <f t="shared" ca="1" si="272"/>
        <v>557012.13230249193</v>
      </c>
      <c r="HT61" s="28" cm="1">
        <f t="array" aca="1" ref="HT61" ca="1">_xlfn.LET(_xlpm.value,RAND(),_xlfn.IFS(HT60=1,IF(_xlpm.value&gt;0.97,2,1),HT60=2,IF(_xlpm.value&gt;0.98,3,2),HT60=3,1))</f>
        <v>1</v>
      </c>
      <c r="HU61" s="59">
        <f t="shared" ca="1" si="571"/>
        <v>0.06</v>
      </c>
      <c r="HV61" s="40">
        <f t="shared" ca="1" si="273"/>
        <v>557012.13230249193</v>
      </c>
      <c r="HW61" s="28" cm="1">
        <f t="array" aca="1" ref="HW61" ca="1">_xlfn.LET(_xlpm.value,RAND(),_xlfn.IFS(HW60=1,IF(_xlpm.value&gt;0.97,2,1),HW60=2,IF(_xlpm.value&gt;0.98,3,2),HW60=3,1))</f>
        <v>1</v>
      </c>
      <c r="HX61" s="59">
        <f t="shared" ca="1" si="572"/>
        <v>0.06</v>
      </c>
      <c r="HY61" s="40">
        <f t="shared" ca="1" si="274"/>
        <v>208259.05395860976</v>
      </c>
      <c r="HZ61" s="28" cm="1">
        <f t="array" aca="1" ref="HZ61" ca="1">_xlfn.LET(_xlpm.value,RAND(),_xlfn.IFS(HZ60=1,IF(_xlpm.value&gt;0.97,2,1),HZ60=2,IF(_xlpm.value&gt;0.98,3,2),HZ60=3,1))</f>
        <v>2</v>
      </c>
      <c r="IA61" s="59">
        <f t="shared" ca="1" si="573"/>
        <v>0.06</v>
      </c>
      <c r="IB61" s="40">
        <f t="shared" ca="1" si="275"/>
        <v>557012.13230249193</v>
      </c>
      <c r="IC61" s="28" cm="1">
        <f t="array" aca="1" ref="IC61" ca="1">_xlfn.LET(_xlpm.value,RAND(),_xlfn.IFS(IC60=1,IF(_xlpm.value&gt;0.97,2,1),IC60=2,IF(_xlpm.value&gt;0.98,3,2),IC60=3,1))</f>
        <v>2</v>
      </c>
      <c r="ID61" s="59">
        <f t="shared" ca="1" si="574"/>
        <v>0.06</v>
      </c>
      <c r="IE61" s="40">
        <f t="shared" ca="1" si="276"/>
        <v>557012.13230249193</v>
      </c>
      <c r="IF61" s="28" cm="1">
        <f t="array" aca="1" ref="IF61" ca="1">_xlfn.LET(_xlpm.value,RAND(),_xlfn.IFS(IF60=1,IF(_xlpm.value&gt;0.97,2,1),IF60=2,IF(_xlpm.value&gt;0.98,3,2),IF60=3,1))</f>
        <v>1</v>
      </c>
      <c r="IG61" s="59">
        <f t="shared" ca="1" si="575"/>
        <v>0.06</v>
      </c>
      <c r="IH61" s="40">
        <f t="shared" ca="1" si="277"/>
        <v>557012.13230249193</v>
      </c>
      <c r="II61" s="28" cm="1">
        <f t="array" aca="1" ref="II61" ca="1">_xlfn.LET(_xlpm.value,RAND(),_xlfn.IFS(II60=1,IF(_xlpm.value&gt;0.97,2,1),II60=2,IF(_xlpm.value&gt;0.98,3,2),II60=3,1))</f>
        <v>2</v>
      </c>
      <c r="IJ61" s="59">
        <f t="shared" ca="1" si="576"/>
        <v>0.06</v>
      </c>
      <c r="IK61" s="40">
        <f t="shared" ca="1" si="278"/>
        <v>557012.13230249193</v>
      </c>
      <c r="IL61" s="28" cm="1">
        <f t="array" aca="1" ref="IL61" ca="1">_xlfn.LET(_xlpm.value,RAND(),_xlfn.IFS(IL60=1,IF(_xlpm.value&gt;0.97,2,1),IL60=2,IF(_xlpm.value&gt;0.98,3,2),IL60=3,1))</f>
        <v>2</v>
      </c>
      <c r="IM61" s="59">
        <f t="shared" ca="1" si="577"/>
        <v>0.06</v>
      </c>
      <c r="IN61" s="40">
        <f t="shared" ca="1" si="279"/>
        <v>557012.13230249193</v>
      </c>
      <c r="IO61" s="28" cm="1">
        <f t="array" aca="1" ref="IO61" ca="1">_xlfn.LET(_xlpm.value,RAND(),_xlfn.IFS(IO60=1,IF(_xlpm.value&gt;0.97,2,1),IO60=2,IF(_xlpm.value&gt;0.98,3,2),IO60=3,1))</f>
        <v>2</v>
      </c>
      <c r="IP61" s="59">
        <f t="shared" ca="1" si="578"/>
        <v>0.06</v>
      </c>
      <c r="IQ61" s="40">
        <f t="shared" ca="1" si="280"/>
        <v>557012.13230249193</v>
      </c>
      <c r="IR61" s="28" cm="1">
        <f t="array" aca="1" ref="IR61" ca="1">_xlfn.LET(_xlpm.value,RAND(),_xlfn.IFS(IR60=1,IF(_xlpm.value&gt;0.97,2,1),IR60=2,IF(_xlpm.value&gt;0.98,3,2),IR60=3,1))</f>
        <v>1</v>
      </c>
      <c r="IS61" s="59">
        <f t="shared" ca="1" si="579"/>
        <v>0.06</v>
      </c>
      <c r="IT61" s="40">
        <f t="shared" ca="1" si="281"/>
        <v>171688.49900829021</v>
      </c>
      <c r="IU61" s="28" cm="1">
        <f t="array" aca="1" ref="IU61" ca="1">_xlfn.LET(_xlpm.value,RAND(),_xlfn.IFS(IU60=1,IF(_xlpm.value&gt;0.97,2,1),IU60=2,IF(_xlpm.value&gt;0.98,3,2),IU60=3,1))</f>
        <v>2</v>
      </c>
      <c r="IV61" s="59">
        <f t="shared" ca="1" si="580"/>
        <v>0.06</v>
      </c>
      <c r="IW61" s="40">
        <f t="shared" ca="1" si="282"/>
        <v>557012.13230249193</v>
      </c>
      <c r="IX61" s="28" cm="1">
        <f t="array" aca="1" ref="IX61" ca="1">_xlfn.LET(_xlpm.value,RAND(),_xlfn.IFS(IX60=1,IF(_xlpm.value&gt;0.97,2,1),IX60=2,IF(_xlpm.value&gt;0.98,3,2),IX60=3,1))</f>
        <v>2</v>
      </c>
      <c r="IY61" s="59">
        <f t="shared" ca="1" si="581"/>
        <v>0.06</v>
      </c>
      <c r="IZ61" s="40">
        <f t="shared" ca="1" si="283"/>
        <v>557012.13230249193</v>
      </c>
      <c r="JA61" s="28" cm="1">
        <f t="array" aca="1" ref="JA61" ca="1">_xlfn.LET(_xlpm.value,RAND(),_xlfn.IFS(JA60=1,IF(_xlpm.value&gt;0.97,2,1),JA60=2,IF(_xlpm.value&gt;0.98,3,2),JA60=3,1))</f>
        <v>1</v>
      </c>
      <c r="JB61" s="59">
        <f t="shared" ca="1" si="582"/>
        <v>0.06</v>
      </c>
      <c r="JC61" s="40">
        <f t="shared" ca="1" si="284"/>
        <v>557012.13230249193</v>
      </c>
      <c r="JD61" s="28" cm="1">
        <f t="array" aca="1" ref="JD61" ca="1">_xlfn.LET(_xlpm.value,RAND(),_xlfn.IFS(JD60=1,IF(_xlpm.value&gt;0.97,2,1),JD60=2,IF(_xlpm.value&gt;0.98,3,2),JD60=3,1))</f>
        <v>2</v>
      </c>
      <c r="JE61" s="59">
        <f t="shared" ca="1" si="583"/>
        <v>0.06</v>
      </c>
      <c r="JF61" s="40">
        <f t="shared" ca="1" si="285"/>
        <v>557012.13230249193</v>
      </c>
      <c r="JG61" s="28" cm="1">
        <f t="array" aca="1" ref="JG61" ca="1">_xlfn.LET(_xlpm.value,RAND(),_xlfn.IFS(JG60=1,IF(_xlpm.value&gt;0.97,2,1),JG60=2,IF(_xlpm.value&gt;0.98,3,2),JG60=3,1))</f>
        <v>2</v>
      </c>
      <c r="JH61" s="59">
        <f t="shared" ca="1" si="584"/>
        <v>0.06</v>
      </c>
      <c r="JI61" s="40">
        <f t="shared" ca="1" si="286"/>
        <v>557012.13230249193</v>
      </c>
      <c r="JJ61" s="28" cm="1">
        <f t="array" aca="1" ref="JJ61" ca="1">_xlfn.LET(_xlpm.value,RAND(),_xlfn.IFS(JJ60=1,IF(_xlpm.value&gt;0.97,2,1),JJ60=2,IF(_xlpm.value&gt;0.98,3,2),JJ60=3,1))</f>
        <v>1</v>
      </c>
      <c r="JK61" s="59">
        <f t="shared" ca="1" si="585"/>
        <v>0.06</v>
      </c>
      <c r="JL61" s="40">
        <f t="shared" ca="1" si="287"/>
        <v>174693.88024396583</v>
      </c>
      <c r="JM61" s="28" cm="1">
        <f t="array" aca="1" ref="JM61" ca="1">_xlfn.LET(_xlpm.value,RAND(),_xlfn.IFS(JM60=1,IF(_xlpm.value&gt;0.97,2,1),JM60=2,IF(_xlpm.value&gt;0.98,3,2),JM60=3,1))</f>
        <v>2</v>
      </c>
      <c r="JN61" s="59">
        <f t="shared" ca="1" si="586"/>
        <v>0.06</v>
      </c>
      <c r="JO61" s="40">
        <f t="shared" ca="1" si="288"/>
        <v>253238.97930829198</v>
      </c>
      <c r="JP61" s="28" cm="1">
        <f t="array" aca="1" ref="JP61" ca="1">_xlfn.LET(_xlpm.value,RAND(),_xlfn.IFS(JP60=1,IF(_xlpm.value&gt;0.97,2,1),JP60=2,IF(_xlpm.value&gt;0.98,3,2),JP60=3,1))</f>
        <v>2</v>
      </c>
      <c r="JQ61" s="59">
        <f t="shared" ca="1" si="587"/>
        <v>0.06</v>
      </c>
      <c r="JR61" s="40">
        <f t="shared" ca="1" si="289"/>
        <v>211755.44765945757</v>
      </c>
      <c r="JS61" s="28" cm="1">
        <f t="array" aca="1" ref="JS61" ca="1">_xlfn.LET(_xlpm.value,RAND(),_xlfn.IFS(JS60=1,IF(_xlpm.value&gt;0.97,2,1),JS60=2,IF(_xlpm.value&gt;0.98,3,2),JS60=3,1))</f>
        <v>2</v>
      </c>
      <c r="JT61" s="59">
        <f t="shared" ca="1" si="588"/>
        <v>0.06</v>
      </c>
      <c r="JU61" s="40">
        <f t="shared" ca="1" si="290"/>
        <v>379765.05905086256</v>
      </c>
      <c r="JV61" s="28" cm="1">
        <f t="array" aca="1" ref="JV61" ca="1">_xlfn.LET(_xlpm.value,RAND(),_xlfn.IFS(JV60=1,IF(_xlpm.value&gt;0.97,2,1),JV60=2,IF(_xlpm.value&gt;0.98,3,2),JV60=3,1))</f>
        <v>2</v>
      </c>
      <c r="JW61" s="59">
        <f t="shared" ca="1" si="589"/>
        <v>0.06</v>
      </c>
      <c r="JX61" s="40">
        <f t="shared" ca="1" si="291"/>
        <v>557012.13230249193</v>
      </c>
      <c r="JY61" s="28" cm="1">
        <f t="array" aca="1" ref="JY61" ca="1">_xlfn.LET(_xlpm.value,RAND(),_xlfn.IFS(JY60=1,IF(_xlpm.value&gt;0.97,2,1),JY60=2,IF(_xlpm.value&gt;0.98,3,2),JY60=3,1))</f>
        <v>1</v>
      </c>
      <c r="JZ61" s="59">
        <f t="shared" ca="1" si="590"/>
        <v>0.06</v>
      </c>
      <c r="KA61" s="40">
        <f t="shared" ca="1" si="292"/>
        <v>204960.5693351684</v>
      </c>
      <c r="KB61" s="28" cm="1">
        <f t="array" aca="1" ref="KB61" ca="1">_xlfn.LET(_xlpm.value,RAND(),_xlfn.IFS(KB60=1,IF(_xlpm.value&gt;0.97,2,1),KB60=2,IF(_xlpm.value&gt;0.98,3,2),KB60=3,1))</f>
        <v>2</v>
      </c>
      <c r="KC61" s="59">
        <f t="shared" ca="1" si="591"/>
        <v>0.06</v>
      </c>
      <c r="KD61" s="40">
        <f t="shared" ca="1" si="293"/>
        <v>209767.88843860055</v>
      </c>
      <c r="KE61" s="28" cm="1">
        <f t="array" aca="1" ref="KE61" ca="1">_xlfn.LET(_xlpm.value,RAND(),_xlfn.IFS(KE60=1,IF(_xlpm.value&gt;0.97,2,1),KE60=2,IF(_xlpm.value&gt;0.98,3,2),KE60=3,1))</f>
        <v>1</v>
      </c>
      <c r="KF61" s="59">
        <f t="shared" ca="1" si="592"/>
        <v>0.06</v>
      </c>
      <c r="KG61" s="40">
        <f t="shared" ca="1" si="294"/>
        <v>557012.13230249193</v>
      </c>
      <c r="KH61" s="28" cm="1">
        <f t="array" aca="1" ref="KH61" ca="1">_xlfn.LET(_xlpm.value,RAND(),_xlfn.IFS(KH60=1,IF(_xlpm.value&gt;0.97,2,1),KH60=2,IF(_xlpm.value&gt;0.98,3,2),KH60=3,1))</f>
        <v>1</v>
      </c>
      <c r="KI61" s="59">
        <f t="shared" ca="1" si="593"/>
        <v>0.06</v>
      </c>
      <c r="KJ61" s="40">
        <f t="shared" ca="1" si="295"/>
        <v>557012.13230249193</v>
      </c>
      <c r="KK61" s="28" cm="1">
        <f t="array" aca="1" ref="KK61" ca="1">_xlfn.LET(_xlpm.value,RAND(),_xlfn.IFS(KK60=1,IF(_xlpm.value&gt;0.97,2,1),KK60=2,IF(_xlpm.value&gt;0.98,3,2),KK60=3,1))</f>
        <v>1</v>
      </c>
      <c r="KL61" s="59">
        <f t="shared" ca="1" si="594"/>
        <v>0.06</v>
      </c>
      <c r="KM61" s="40">
        <f t="shared" ca="1" si="296"/>
        <v>557012.13230249193</v>
      </c>
      <c r="KN61" s="28" cm="1">
        <f t="array" aca="1" ref="KN61" ca="1">_xlfn.LET(_xlpm.value,RAND(),_xlfn.IFS(KN60=1,IF(_xlpm.value&gt;0.97,2,1),KN60=2,IF(_xlpm.value&gt;0.98,3,2),KN60=3,1))</f>
        <v>2</v>
      </c>
      <c r="KO61" s="59">
        <f t="shared" ca="1" si="595"/>
        <v>0.06</v>
      </c>
      <c r="KP61" s="40">
        <f t="shared" ca="1" si="297"/>
        <v>557012.13230249193</v>
      </c>
      <c r="KQ61" s="28"/>
    </row>
    <row r="62" spans="1:303" x14ac:dyDescent="0.2">
      <c r="A62" s="111">
        <v>47087</v>
      </c>
      <c r="B62" s="64">
        <v>1893.7154400000002</v>
      </c>
      <c r="C62" s="28" cm="1">
        <f t="array" aca="1" ref="C62" ca="1">_xlfn.LET(_xlpm.value,RAND(),_xlfn.IFS(C61=1,IF(_xlpm.value&gt;0.97,2,1),C61=2,IF(_xlpm.value&gt;0.98,3,2),C61=3,1))</f>
        <v>2</v>
      </c>
      <c r="D62" s="59">
        <f t="shared" ca="1" si="0"/>
        <v>0.06</v>
      </c>
      <c r="E62" s="40">
        <f t="shared" ca="1" si="298"/>
        <v>591569.08950464148</v>
      </c>
      <c r="F62" s="28" cm="1">
        <f t="array" aca="1" ref="F62" ca="1">_xlfn.LET(_xlpm.value,RAND(),_xlfn.IFS(F61=1,IF(_xlpm.value&gt;0.97,2,1),F61=2,IF(_xlpm.value&gt;0.98,3,2),F61=3,1))</f>
        <v>1</v>
      </c>
      <c r="G62" s="59">
        <f t="shared" ca="1" si="497"/>
        <v>0.06</v>
      </c>
      <c r="H62" s="40">
        <f t="shared" ca="1" si="199"/>
        <v>169103.4031953876</v>
      </c>
      <c r="I62" s="28" cm="1">
        <f t="array" aca="1" ref="I62" ca="1">_xlfn.LET(_xlpm.value,RAND(),_xlfn.IFS(I61=1,IF(_xlpm.value&gt;0.97,2,1),I61=2,IF(_xlpm.value&gt;0.98,3,2),I61=3,1))</f>
        <v>1</v>
      </c>
      <c r="J62" s="59">
        <f t="shared" ca="1" si="498"/>
        <v>0.06</v>
      </c>
      <c r="K62" s="40">
        <f t="shared" ca="1" si="200"/>
        <v>173107.69174337824</v>
      </c>
      <c r="L62" s="28" cm="1">
        <f t="array" aca="1" ref="L62" ca="1">_xlfn.LET(_xlpm.value,RAND(),_xlfn.IFS(L61=1,IF(_xlpm.value&gt;0.97,2,1),L61=2,IF(_xlpm.value&gt;0.98,3,2),L61=3,1))</f>
        <v>1</v>
      </c>
      <c r="M62" s="59">
        <f t="shared" ca="1" si="499"/>
        <v>0.06</v>
      </c>
      <c r="N62" s="40">
        <f t="shared" ca="1" si="201"/>
        <v>172017.49966039913</v>
      </c>
      <c r="O62" s="28" cm="1">
        <f t="array" aca="1" ref="O62" ca="1">_xlfn.LET(_xlpm.value,RAND(),_xlfn.IFS(O61=1,IF(_xlpm.value&gt;0.97,2,1),O61=2,IF(_xlpm.value&gt;0.98,3,2),O61=3,1))</f>
        <v>2</v>
      </c>
      <c r="P62" s="59">
        <f t="shared" ca="1" si="500"/>
        <v>0.06</v>
      </c>
      <c r="Q62" s="40">
        <f t="shared" ca="1" si="202"/>
        <v>591569.08950464148</v>
      </c>
      <c r="R62" s="28" cm="1">
        <f t="array" aca="1" ref="R62" ca="1">_xlfn.LET(_xlpm.value,RAND(),_xlfn.IFS(R61=1,IF(_xlpm.value&gt;0.97,2,1),R61=2,IF(_xlpm.value&gt;0.98,3,2),R61=3,1))</f>
        <v>2</v>
      </c>
      <c r="S62" s="59">
        <f t="shared" ca="1" si="501"/>
        <v>0.06</v>
      </c>
      <c r="T62" s="40">
        <f t="shared" ca="1" si="203"/>
        <v>591569.08950464148</v>
      </c>
      <c r="U62" s="28" cm="1">
        <f t="array" aca="1" ref="U62" ca="1">_xlfn.LET(_xlpm.value,RAND(),_xlfn.IFS(U61=1,IF(_xlpm.value&gt;0.97,2,1),U61=2,IF(_xlpm.value&gt;0.98,3,2),U61=3,1))</f>
        <v>2</v>
      </c>
      <c r="V62" s="59">
        <f t="shared" ca="1" si="502"/>
        <v>0.06</v>
      </c>
      <c r="W62" s="40">
        <f t="shared" ca="1" si="204"/>
        <v>591569.08950464148</v>
      </c>
      <c r="X62" s="28" cm="1">
        <f t="array" aca="1" ref="X62" ca="1">_xlfn.LET(_xlpm.value,RAND(),_xlfn.IFS(X61=1,IF(_xlpm.value&gt;0.97,2,1),X61=2,IF(_xlpm.value&gt;0.98,3,2),X61=3,1))</f>
        <v>2</v>
      </c>
      <c r="Y62" s="59">
        <f t="shared" ca="1" si="503"/>
        <v>0.06</v>
      </c>
      <c r="Z62" s="40">
        <f t="shared" ca="1" si="205"/>
        <v>591569.08950464148</v>
      </c>
      <c r="AA62" s="28" cm="1">
        <f t="array" aca="1" ref="AA62" ca="1">_xlfn.LET(_xlpm.value,RAND(),_xlfn.IFS(AA61=1,IF(_xlpm.value&gt;0.97,2,1),AA61=2,IF(_xlpm.value&gt;0.98,3,2),AA61=3,1))</f>
        <v>2</v>
      </c>
      <c r="AB62" s="59">
        <f t="shared" ca="1" si="504"/>
        <v>0.06</v>
      </c>
      <c r="AC62" s="40">
        <f t="shared" ca="1" si="206"/>
        <v>176786.67138967276</v>
      </c>
      <c r="AD62" s="28" cm="1">
        <f t="array" aca="1" ref="AD62" ca="1">_xlfn.LET(_xlpm.value,RAND(),_xlfn.IFS(AD61=1,IF(_xlpm.value&gt;0.97,2,1),AD61=2,IF(_xlpm.value&gt;0.98,3,2),AD61=3,1))</f>
        <v>1</v>
      </c>
      <c r="AE62" s="59">
        <f t="shared" ca="1" si="505"/>
        <v>0.06</v>
      </c>
      <c r="AF62" s="40">
        <f t="shared" ca="1" si="207"/>
        <v>119848.42381876546</v>
      </c>
      <c r="AG62" s="28" cm="1">
        <f t="array" aca="1" ref="AG62" ca="1">_xlfn.LET(_xlpm.value,RAND(),_xlfn.IFS(AG61=1,IF(_xlpm.value&gt;0.97,2,1),AG61=2,IF(_xlpm.value&gt;0.98,3,2),AG61=3,1))</f>
        <v>2</v>
      </c>
      <c r="AH62" s="59">
        <f t="shared" ca="1" si="506"/>
        <v>0.06</v>
      </c>
      <c r="AI62" s="40">
        <f t="shared" ca="1" si="208"/>
        <v>179621.93670634791</v>
      </c>
      <c r="AJ62" s="28" cm="1">
        <f t="array" aca="1" ref="AJ62" ca="1">_xlfn.LET(_xlpm.value,RAND(),_xlfn.IFS(AJ61=1,IF(_xlpm.value&gt;0.97,2,1),AJ61=2,IF(_xlpm.value&gt;0.98,3,2),AJ61=3,1))</f>
        <v>1</v>
      </c>
      <c r="AK62" s="59">
        <f t="shared" ca="1" si="507"/>
        <v>0.06</v>
      </c>
      <c r="AL62" s="40">
        <f t="shared" ca="1" si="209"/>
        <v>84077.540481630378</v>
      </c>
      <c r="AM62" s="28" cm="1">
        <f t="array" aca="1" ref="AM62" ca="1">_xlfn.LET(_xlpm.value,RAND(),_xlfn.IFS(AM61=1,IF(_xlpm.value&gt;0.97,2,1),AM61=2,IF(_xlpm.value&gt;0.98,3,2),AM61=3,1))</f>
        <v>1</v>
      </c>
      <c r="AN62" s="59">
        <f t="shared" ca="1" si="508"/>
        <v>0.06</v>
      </c>
      <c r="AO62" s="40">
        <f t="shared" ca="1" si="210"/>
        <v>225597.00378302502</v>
      </c>
      <c r="AP62" s="28" cm="1">
        <f t="array" aca="1" ref="AP62" ca="1">_xlfn.LET(_xlpm.value,RAND(),_xlfn.IFS(AP61=1,IF(_xlpm.value&gt;0.97,2,1),AP61=2,IF(_xlpm.value&gt;0.98,3,2),AP61=3,1))</f>
        <v>2</v>
      </c>
      <c r="AQ62" s="59">
        <f t="shared" ca="1" si="509"/>
        <v>0.06</v>
      </c>
      <c r="AR62" s="40">
        <f t="shared" ca="1" si="211"/>
        <v>591569.08950464148</v>
      </c>
      <c r="AS62" s="28" cm="1">
        <f t="array" aca="1" ref="AS62" ca="1">_xlfn.LET(_xlpm.value,RAND(),_xlfn.IFS(AS61=1,IF(_xlpm.value&gt;0.97,2,1),AS61=2,IF(_xlpm.value&gt;0.98,3,2),AS61=3,1))</f>
        <v>3</v>
      </c>
      <c r="AT62" s="59">
        <f t="shared" ca="1" si="510"/>
        <v>-0.7</v>
      </c>
      <c r="AU62" s="40">
        <f t="shared" ca="1" si="212"/>
        <v>168239.8689547476</v>
      </c>
      <c r="AV62" s="28" cm="1">
        <f t="array" aca="1" ref="AV62" ca="1">_xlfn.LET(_xlpm.value,RAND(),_xlfn.IFS(AV61=1,IF(_xlpm.value&gt;0.97,2,1),AV61=2,IF(_xlpm.value&gt;0.98,3,2),AV61=3,1))</f>
        <v>1</v>
      </c>
      <c r="AW62" s="59">
        <f t="shared" ca="1" si="511"/>
        <v>0.06</v>
      </c>
      <c r="AX62" s="40">
        <f t="shared" ca="1" si="213"/>
        <v>591569.08950464148</v>
      </c>
      <c r="AY62" s="28" cm="1">
        <f t="array" aca="1" ref="AY62" ca="1">_xlfn.LET(_xlpm.value,RAND(),_xlfn.IFS(AY61=1,IF(_xlpm.value&gt;0.97,2,1),AY61=2,IF(_xlpm.value&gt;0.98,3,2),AY61=3,1))</f>
        <v>2</v>
      </c>
      <c r="AZ62" s="59">
        <f t="shared" ca="1" si="512"/>
        <v>0.06</v>
      </c>
      <c r="BA62" s="40">
        <f t="shared" ca="1" si="214"/>
        <v>591569.08950464148</v>
      </c>
      <c r="BB62" s="28" cm="1">
        <f t="array" aca="1" ref="BB62" ca="1">_xlfn.LET(_xlpm.value,RAND(),_xlfn.IFS(BB61=1,IF(_xlpm.value&gt;0.97,2,1),BB61=2,IF(_xlpm.value&gt;0.98,3,2),BB61=3,1))</f>
        <v>2</v>
      </c>
      <c r="BC62" s="59">
        <f t="shared" ca="1" si="513"/>
        <v>0.06</v>
      </c>
      <c r="BD62" s="40">
        <f t="shared" ca="1" si="215"/>
        <v>124571.29625018129</v>
      </c>
      <c r="BE62" s="28" cm="1">
        <f t="array" aca="1" ref="BE62" ca="1">_xlfn.LET(_xlpm.value,RAND(),_xlfn.IFS(BE61=1,IF(_xlpm.value&gt;0.97,2,1),BE61=2,IF(_xlpm.value&gt;0.98,3,2),BE61=3,1))</f>
        <v>2</v>
      </c>
      <c r="BF62" s="59">
        <f t="shared" ca="1" si="514"/>
        <v>0.06</v>
      </c>
      <c r="BG62" s="40">
        <f t="shared" ca="1" si="216"/>
        <v>591569.08950464148</v>
      </c>
      <c r="BH62" s="28" cm="1">
        <f t="array" aca="1" ref="BH62" ca="1">_xlfn.LET(_xlpm.value,RAND(),_xlfn.IFS(BH61=1,IF(_xlpm.value&gt;0.97,2,1),BH61=2,IF(_xlpm.value&gt;0.98,3,2),BH61=3,1))</f>
        <v>1</v>
      </c>
      <c r="BI62" s="59">
        <f t="shared" ca="1" si="515"/>
        <v>0.06</v>
      </c>
      <c r="BJ62" s="40">
        <f t="shared" ca="1" si="217"/>
        <v>72547.544886211341</v>
      </c>
      <c r="BK62" s="28" cm="1">
        <f t="array" aca="1" ref="BK62" ca="1">_xlfn.LET(_xlpm.value,RAND(),_xlfn.IFS(BK61=1,IF(_xlpm.value&gt;0.97,2,1),BK61=2,IF(_xlpm.value&gt;0.98,3,2),BK61=3,1))</f>
        <v>3</v>
      </c>
      <c r="BL62" s="59">
        <f t="shared" ca="1" si="516"/>
        <v>-0.7</v>
      </c>
      <c r="BM62" s="40">
        <f t="shared" ca="1" si="218"/>
        <v>168239.8689547476</v>
      </c>
      <c r="BN62" s="28" cm="1">
        <f t="array" aca="1" ref="BN62" ca="1">_xlfn.LET(_xlpm.value,RAND(),_xlfn.IFS(BN61=1,IF(_xlpm.value&gt;0.97,2,1),BN61=2,IF(_xlpm.value&gt;0.98,3,2),BN61=3,1))</f>
        <v>1</v>
      </c>
      <c r="BO62" s="59">
        <f t="shared" ca="1" si="517"/>
        <v>0.06</v>
      </c>
      <c r="BP62" s="40">
        <f t="shared" ca="1" si="219"/>
        <v>591569.08950464148</v>
      </c>
      <c r="BQ62" s="28" cm="1">
        <f t="array" aca="1" ref="BQ62" ca="1">_xlfn.LET(_xlpm.value,RAND(),_xlfn.IFS(BQ61=1,IF(_xlpm.value&gt;0.97,2,1),BQ61=2,IF(_xlpm.value&gt;0.98,3,2),BQ61=3,1))</f>
        <v>2</v>
      </c>
      <c r="BR62" s="59">
        <f t="shared" ca="1" si="518"/>
        <v>0.06</v>
      </c>
      <c r="BS62" s="40">
        <f t="shared" ca="1" si="220"/>
        <v>591569.08950464148</v>
      </c>
      <c r="BT62" s="28" cm="1">
        <f t="array" aca="1" ref="BT62" ca="1">_xlfn.LET(_xlpm.value,RAND(),_xlfn.IFS(BT61=1,IF(_xlpm.value&gt;0.97,2,1),BT61=2,IF(_xlpm.value&gt;0.98,3,2),BT61=3,1))</f>
        <v>2</v>
      </c>
      <c r="BU62" s="59">
        <f t="shared" ca="1" si="519"/>
        <v>0.06</v>
      </c>
      <c r="BV62" s="40">
        <f t="shared" ca="1" si="221"/>
        <v>196106.75816340715</v>
      </c>
      <c r="BW62" s="28" cm="1">
        <f t="array" aca="1" ref="BW62" ca="1">_xlfn.LET(_xlpm.value,RAND(),_xlfn.IFS(BW61=1,IF(_xlpm.value&gt;0.97,2,1),BW61=2,IF(_xlpm.value&gt;0.98,3,2),BW61=3,1))</f>
        <v>2</v>
      </c>
      <c r="BX62" s="59">
        <f t="shared" ca="1" si="520"/>
        <v>0.06</v>
      </c>
      <c r="BY62" s="40">
        <f t="shared" ca="1" si="222"/>
        <v>591569.08950464148</v>
      </c>
      <c r="BZ62" s="28" cm="1">
        <f t="array" aca="1" ref="BZ62" ca="1">_xlfn.LET(_xlpm.value,RAND(),_xlfn.IFS(BZ61=1,IF(_xlpm.value&gt;0.97,2,1),BZ61=2,IF(_xlpm.value&gt;0.98,3,2),BZ61=3,1))</f>
        <v>1</v>
      </c>
      <c r="CA62" s="59">
        <f t="shared" ca="1" si="521"/>
        <v>0.06</v>
      </c>
      <c r="CB62" s="40">
        <f t="shared" ca="1" si="223"/>
        <v>105825.78880136536</v>
      </c>
      <c r="CC62" s="28" cm="1">
        <f t="array" aca="1" ref="CC62" ca="1">_xlfn.LET(_xlpm.value,RAND(),_xlfn.IFS(CC61=1,IF(_xlpm.value&gt;0.97,2,1),CC61=2,IF(_xlpm.value&gt;0.98,3,2),CC61=3,1))</f>
        <v>1</v>
      </c>
      <c r="CD62" s="59">
        <f t="shared" ca="1" si="522"/>
        <v>0.06</v>
      </c>
      <c r="CE62" s="40">
        <f t="shared" ca="1" si="224"/>
        <v>591569.08950464148</v>
      </c>
      <c r="CF62" s="28" cm="1">
        <f t="array" aca="1" ref="CF62" ca="1">_xlfn.LET(_xlpm.value,RAND(),_xlfn.IFS(CF61=1,IF(_xlpm.value&gt;0.97,2,1),CF61=2,IF(_xlpm.value&gt;0.98,3,2),CF61=3,1))</f>
        <v>2</v>
      </c>
      <c r="CG62" s="59">
        <f t="shared" ca="1" si="523"/>
        <v>0.06</v>
      </c>
      <c r="CH62" s="40">
        <f t="shared" ca="1" si="225"/>
        <v>206279.05932226279</v>
      </c>
      <c r="CI62" s="28" cm="1">
        <f t="array" aca="1" ref="CI62" ca="1">_xlfn.LET(_xlpm.value,RAND(),_xlfn.IFS(CI61=1,IF(_xlpm.value&gt;0.97,2,1),CI61=2,IF(_xlpm.value&gt;0.98,3,2),CI61=3,1))</f>
        <v>2</v>
      </c>
      <c r="CJ62" s="59">
        <f t="shared" ca="1" si="524"/>
        <v>0.06</v>
      </c>
      <c r="CK62" s="40">
        <f t="shared" ca="1" si="226"/>
        <v>591569.08950464148</v>
      </c>
      <c r="CL62" s="28" cm="1">
        <f t="array" aca="1" ref="CL62" ca="1">_xlfn.LET(_xlpm.value,RAND(),_xlfn.IFS(CL61=1,IF(_xlpm.value&gt;0.97,2,1),CL61=2,IF(_xlpm.value&gt;0.98,3,2),CL61=3,1))</f>
        <v>2</v>
      </c>
      <c r="CM62" s="59">
        <f t="shared" ca="1" si="525"/>
        <v>0.06</v>
      </c>
      <c r="CN62" s="40">
        <f t="shared" ca="1" si="227"/>
        <v>591569.08950464148</v>
      </c>
      <c r="CO62" s="28" cm="1">
        <f t="array" aca="1" ref="CO62" ca="1">_xlfn.LET(_xlpm.value,RAND(),_xlfn.IFS(CO61=1,IF(_xlpm.value&gt;0.97,2,1),CO61=2,IF(_xlpm.value&gt;0.98,3,2),CO61=3,1))</f>
        <v>2</v>
      </c>
      <c r="CP62" s="59">
        <f t="shared" ca="1" si="526"/>
        <v>0.06</v>
      </c>
      <c r="CQ62" s="40">
        <f t="shared" ca="1" si="228"/>
        <v>591569.08950464148</v>
      </c>
      <c r="CR62" s="28" cm="1">
        <f t="array" aca="1" ref="CR62" ca="1">_xlfn.LET(_xlpm.value,RAND(),_xlfn.IFS(CR61=1,IF(_xlpm.value&gt;0.97,2,1),CR61=2,IF(_xlpm.value&gt;0.98,3,2),CR61=3,1))</f>
        <v>2</v>
      </c>
      <c r="CS62" s="59">
        <f t="shared" ca="1" si="527"/>
        <v>0.06</v>
      </c>
      <c r="CT62" s="40">
        <f t="shared" ca="1" si="229"/>
        <v>591569.08950464148</v>
      </c>
      <c r="CU62" s="28" cm="1">
        <f t="array" aca="1" ref="CU62" ca="1">_xlfn.LET(_xlpm.value,RAND(),_xlfn.IFS(CU61=1,IF(_xlpm.value&gt;0.97,2,1),CU61=2,IF(_xlpm.value&gt;0.98,3,2),CU61=3,1))</f>
        <v>2</v>
      </c>
      <c r="CV62" s="59">
        <f t="shared" ca="1" si="528"/>
        <v>0.06</v>
      </c>
      <c r="CW62" s="40">
        <f t="shared" ca="1" si="230"/>
        <v>591569.08950464148</v>
      </c>
      <c r="CX62" s="28" cm="1">
        <f t="array" aca="1" ref="CX62" ca="1">_xlfn.LET(_xlpm.value,RAND(),_xlfn.IFS(CX61=1,IF(_xlpm.value&gt;0.97,2,1),CX61=2,IF(_xlpm.value&gt;0.98,3,2),CX61=3,1))</f>
        <v>1</v>
      </c>
      <c r="CY62" s="59">
        <f t="shared" ca="1" si="529"/>
        <v>0.06</v>
      </c>
      <c r="CZ62" s="40">
        <f t="shared" ca="1" si="231"/>
        <v>188049.34287492876</v>
      </c>
      <c r="DA62" s="28" cm="1">
        <f t="array" aca="1" ref="DA62" ca="1">_xlfn.LET(_xlpm.value,RAND(),_xlfn.IFS(DA61=1,IF(_xlpm.value&gt;0.97,2,1),DA61=2,IF(_xlpm.value&gt;0.98,3,2),DA61=3,1))</f>
        <v>1</v>
      </c>
      <c r="DB62" s="59">
        <f t="shared" ca="1" si="530"/>
        <v>0.06</v>
      </c>
      <c r="DC62" s="40">
        <f t="shared" ca="1" si="232"/>
        <v>591569.08950464148</v>
      </c>
      <c r="DD62" s="28" cm="1">
        <f t="array" aca="1" ref="DD62" ca="1">_xlfn.LET(_xlpm.value,RAND(),_xlfn.IFS(DD61=1,IF(_xlpm.value&gt;0.97,2,1),DD61=2,IF(_xlpm.value&gt;0.98,3,2),DD61=3,1))</f>
        <v>2</v>
      </c>
      <c r="DE62" s="59">
        <f t="shared" ca="1" si="531"/>
        <v>0.06</v>
      </c>
      <c r="DF62" s="40">
        <f t="shared" ca="1" si="233"/>
        <v>281738.13952613197</v>
      </c>
      <c r="DG62" s="28" cm="1">
        <f t="array" aca="1" ref="DG62" ca="1">_xlfn.LET(_xlpm.value,RAND(),_xlfn.IFS(DG61=1,IF(_xlpm.value&gt;0.97,2,1),DG61=2,IF(_xlpm.value&gt;0.98,3,2),DG61=3,1))</f>
        <v>3</v>
      </c>
      <c r="DH62" s="59">
        <f t="shared" ca="1" si="532"/>
        <v>-0.7</v>
      </c>
      <c r="DI62" s="40">
        <f t="shared" ca="1" si="234"/>
        <v>168239.8689547476</v>
      </c>
      <c r="DJ62" s="28" cm="1">
        <f t="array" aca="1" ref="DJ62" ca="1">_xlfn.LET(_xlpm.value,RAND(),_xlfn.IFS(DJ61=1,IF(_xlpm.value&gt;0.97,2,1),DJ61=2,IF(_xlpm.value&gt;0.98,3,2),DJ61=3,1))</f>
        <v>1</v>
      </c>
      <c r="DK62" s="59">
        <f t="shared" ca="1" si="533"/>
        <v>0.06</v>
      </c>
      <c r="DL62" s="40">
        <f t="shared" ca="1" si="235"/>
        <v>174263.29535133604</v>
      </c>
      <c r="DM62" s="28" cm="1">
        <f t="array" aca="1" ref="DM62" ca="1">_xlfn.LET(_xlpm.value,RAND(),_xlfn.IFS(DM61=1,IF(_xlpm.value&gt;0.97,2,1),DM61=2,IF(_xlpm.value&gt;0.98,3,2),DM61=3,1))</f>
        <v>2</v>
      </c>
      <c r="DN62" s="59">
        <f t="shared" ca="1" si="534"/>
        <v>0.06</v>
      </c>
      <c r="DO62" s="40">
        <f t="shared" ca="1" si="236"/>
        <v>591569.08950464148</v>
      </c>
      <c r="DP62" s="28" cm="1">
        <f t="array" aca="1" ref="DP62" ca="1">_xlfn.LET(_xlpm.value,RAND(),_xlfn.IFS(DP61=1,IF(_xlpm.value&gt;0.97,2,1),DP61=2,IF(_xlpm.value&gt;0.98,3,2),DP61=3,1))</f>
        <v>2</v>
      </c>
      <c r="DQ62" s="59">
        <f t="shared" ca="1" si="535"/>
        <v>0.06</v>
      </c>
      <c r="DR62" s="40">
        <f t="shared" ca="1" si="237"/>
        <v>591569.08950464148</v>
      </c>
      <c r="DS62" s="28" cm="1">
        <f t="array" aca="1" ref="DS62" ca="1">_xlfn.LET(_xlpm.value,RAND(),_xlfn.IFS(DS61=1,IF(_xlpm.value&gt;0.97,2,1),DS61=2,IF(_xlpm.value&gt;0.98,3,2),DS61=3,1))</f>
        <v>1</v>
      </c>
      <c r="DT62" s="59">
        <f t="shared" ca="1" si="536"/>
        <v>0.06</v>
      </c>
      <c r="DU62" s="40">
        <f t="shared" ca="1" si="238"/>
        <v>591569.08950464148</v>
      </c>
      <c r="DV62" s="28" cm="1">
        <f t="array" aca="1" ref="DV62" ca="1">_xlfn.LET(_xlpm.value,RAND(),_xlfn.IFS(DV61=1,IF(_xlpm.value&gt;0.97,2,1),DV61=2,IF(_xlpm.value&gt;0.98,3,2),DV61=3,1))</f>
        <v>2</v>
      </c>
      <c r="DW62" s="59">
        <f t="shared" ca="1" si="537"/>
        <v>0.06</v>
      </c>
      <c r="DX62" s="40">
        <f t="shared" ca="1" si="239"/>
        <v>302868.32664995245</v>
      </c>
      <c r="DY62" s="28" cm="1">
        <f t="array" aca="1" ref="DY62" ca="1">_xlfn.LET(_xlpm.value,RAND(),_xlfn.IFS(DY61=1,IF(_xlpm.value&gt;0.97,2,1),DY61=2,IF(_xlpm.value&gt;0.98,3,2),DY61=3,1))</f>
        <v>1</v>
      </c>
      <c r="DZ62" s="59">
        <f t="shared" ca="1" si="538"/>
        <v>0.06</v>
      </c>
      <c r="EA62" s="40">
        <f t="shared" ca="1" si="240"/>
        <v>184672.49651852364</v>
      </c>
      <c r="EB62" s="28" cm="1">
        <f t="array" aca="1" ref="EB62" ca="1">_xlfn.LET(_xlpm.value,RAND(),_xlfn.IFS(EB61=1,IF(_xlpm.value&gt;0.97,2,1),EB61=2,IF(_xlpm.value&gt;0.98,3,2),EB61=3,1))</f>
        <v>2</v>
      </c>
      <c r="EC62" s="59">
        <f t="shared" ca="1" si="539"/>
        <v>0.06</v>
      </c>
      <c r="ED62" s="40">
        <f t="shared" ca="1" si="241"/>
        <v>263996.82696289133</v>
      </c>
      <c r="EE62" s="28" cm="1">
        <f t="array" aca="1" ref="EE62" ca="1">_xlfn.LET(_xlpm.value,RAND(),_xlfn.IFS(EE61=1,IF(_xlpm.value&gt;0.97,2,1),EE61=2,IF(_xlpm.value&gt;0.98,3,2),EE61=3,1))</f>
        <v>1</v>
      </c>
      <c r="EF62" s="59">
        <f t="shared" ca="1" si="540"/>
        <v>0.06</v>
      </c>
      <c r="EG62" s="40">
        <f t="shared" ca="1" si="242"/>
        <v>591569.08950464148</v>
      </c>
      <c r="EH62" s="28" cm="1">
        <f t="array" aca="1" ref="EH62" ca="1">_xlfn.LET(_xlpm.value,RAND(),_xlfn.IFS(EH61=1,IF(_xlpm.value&gt;0.97,2,1),EH61=2,IF(_xlpm.value&gt;0.98,3,2),EH61=3,1))</f>
        <v>1</v>
      </c>
      <c r="EI62" s="59">
        <f t="shared" ca="1" si="541"/>
        <v>0.06</v>
      </c>
      <c r="EJ62" s="40">
        <f t="shared" ca="1" si="243"/>
        <v>591569.08950464148</v>
      </c>
      <c r="EK62" s="28" cm="1">
        <f t="array" aca="1" ref="EK62" ca="1">_xlfn.LET(_xlpm.value,RAND(),_xlfn.IFS(EK61=1,IF(_xlpm.value&gt;0.97,2,1),EK61=2,IF(_xlpm.value&gt;0.98,3,2),EK61=3,1))</f>
        <v>2</v>
      </c>
      <c r="EL62" s="59">
        <f t="shared" ca="1" si="542"/>
        <v>0.06</v>
      </c>
      <c r="EM62" s="40">
        <f t="shared" ca="1" si="244"/>
        <v>591569.08950464148</v>
      </c>
      <c r="EN62" s="28" cm="1">
        <f t="array" aca="1" ref="EN62" ca="1">_xlfn.LET(_xlpm.value,RAND(),_xlfn.IFS(EN61=1,IF(_xlpm.value&gt;0.97,2,1),EN61=2,IF(_xlpm.value&gt;0.98,3,2),EN61=3,1))</f>
        <v>2</v>
      </c>
      <c r="EO62" s="59">
        <f t="shared" ca="1" si="543"/>
        <v>0.06</v>
      </c>
      <c r="EP62" s="40">
        <f t="shared" ca="1" si="245"/>
        <v>275476.63092076161</v>
      </c>
      <c r="EQ62" s="28" cm="1">
        <f t="array" aca="1" ref="EQ62" ca="1">_xlfn.LET(_xlpm.value,RAND(),_xlfn.IFS(EQ61=1,IF(_xlpm.value&gt;0.97,2,1),EQ61=2,IF(_xlpm.value&gt;0.98,3,2),EQ61=3,1))</f>
        <v>2</v>
      </c>
      <c r="ER62" s="59">
        <f t="shared" ca="1" si="544"/>
        <v>0.06</v>
      </c>
      <c r="ES62" s="40">
        <f t="shared" ca="1" si="246"/>
        <v>591569.08950464148</v>
      </c>
      <c r="ET62" s="28" cm="1">
        <f t="array" aca="1" ref="ET62" ca="1">_xlfn.LET(_xlpm.value,RAND(),_xlfn.IFS(ET61=1,IF(_xlpm.value&gt;0.97,2,1),ET61=2,IF(_xlpm.value&gt;0.98,3,2),ET61=3,1))</f>
        <v>1</v>
      </c>
      <c r="EU62" s="59">
        <f t="shared" ca="1" si="545"/>
        <v>0.06</v>
      </c>
      <c r="EV62" s="40">
        <f t="shared" ca="1" si="247"/>
        <v>186311.74232260379</v>
      </c>
      <c r="EW62" s="28" cm="1">
        <f t="array" aca="1" ref="EW62" ca="1">_xlfn.LET(_xlpm.value,RAND(),_xlfn.IFS(EW61=1,IF(_xlpm.value&gt;0.97,2,1),EW61=2,IF(_xlpm.value&gt;0.98,3,2),EW61=3,1))</f>
        <v>2</v>
      </c>
      <c r="EX62" s="59">
        <f t="shared" ca="1" si="546"/>
        <v>0.06</v>
      </c>
      <c r="EY62" s="40">
        <f t="shared" ca="1" si="248"/>
        <v>225597.00378302502</v>
      </c>
      <c r="EZ62" s="28" cm="1">
        <f t="array" aca="1" ref="EZ62" ca="1">_xlfn.LET(_xlpm.value,RAND(),_xlfn.IFS(EZ61=1,IF(_xlpm.value&gt;0.97,2,1),EZ61=2,IF(_xlpm.value&gt;0.98,3,2),EZ61=3,1))</f>
        <v>1</v>
      </c>
      <c r="FA62" s="59">
        <f t="shared" ca="1" si="547"/>
        <v>0.06</v>
      </c>
      <c r="FB62" s="40">
        <f t="shared" ca="1" si="249"/>
        <v>169103.4031953876</v>
      </c>
      <c r="FC62" s="28" cm="1">
        <f t="array" aca="1" ref="FC62" ca="1">_xlfn.LET(_xlpm.value,RAND(),_xlfn.IFS(FC61=1,IF(_xlpm.value&gt;0.97,2,1),FC61=2,IF(_xlpm.value&gt;0.98,3,2),FC61=3,1))</f>
        <v>2</v>
      </c>
      <c r="FD62" s="59">
        <f t="shared" ca="1" si="548"/>
        <v>0.06</v>
      </c>
      <c r="FE62" s="40">
        <f t="shared" ca="1" si="250"/>
        <v>591569.08950464148</v>
      </c>
      <c r="FF62" s="28" cm="1">
        <f t="array" aca="1" ref="FF62" ca="1">_xlfn.LET(_xlpm.value,RAND(),_xlfn.IFS(FF61=1,IF(_xlpm.value&gt;0.97,2,1),FF61=2,IF(_xlpm.value&gt;0.98,3,2),FF61=3,1))</f>
        <v>2</v>
      </c>
      <c r="FG62" s="59">
        <f t="shared" ca="1" si="549"/>
        <v>0.06</v>
      </c>
      <c r="FH62" s="40">
        <f t="shared" ca="1" si="251"/>
        <v>591569.08950464148</v>
      </c>
      <c r="FI62" s="28" cm="1">
        <f t="array" aca="1" ref="FI62" ca="1">_xlfn.LET(_xlpm.value,RAND(),_xlfn.IFS(FI61=1,IF(_xlpm.value&gt;0.97,2,1),FI61=2,IF(_xlpm.value&gt;0.98,3,2),FI61=3,1))</f>
        <v>1</v>
      </c>
      <c r="FJ62" s="59">
        <f t="shared" ca="1" si="550"/>
        <v>0.06</v>
      </c>
      <c r="FK62" s="40">
        <f t="shared" ca="1" si="252"/>
        <v>591569.08950464148</v>
      </c>
      <c r="FL62" s="28" cm="1">
        <f t="array" aca="1" ref="FL62" ca="1">_xlfn.LET(_xlpm.value,RAND(),_xlfn.IFS(FL61=1,IF(_xlpm.value&gt;0.97,2,1),FL61=2,IF(_xlpm.value&gt;0.98,3,2),FL61=3,1))</f>
        <v>1</v>
      </c>
      <c r="FM62" s="59">
        <f t="shared" ca="1" si="551"/>
        <v>0.06</v>
      </c>
      <c r="FN62" s="40">
        <f t="shared" ca="1" si="253"/>
        <v>591569.08950464148</v>
      </c>
      <c r="FO62" s="28" cm="1">
        <f t="array" aca="1" ref="FO62" ca="1">_xlfn.LET(_xlpm.value,RAND(),_xlfn.IFS(FO61=1,IF(_xlpm.value&gt;0.97,2,1),FO61=2,IF(_xlpm.value&gt;0.98,3,2),FO61=3,1))</f>
        <v>2</v>
      </c>
      <c r="FP62" s="59">
        <f t="shared" ca="1" si="552"/>
        <v>0.06</v>
      </c>
      <c r="FQ62" s="40">
        <f t="shared" ca="1" si="254"/>
        <v>328034.71759741695</v>
      </c>
      <c r="FR62" s="28" cm="1">
        <f t="array" aca="1" ref="FR62" ca="1">_xlfn.LET(_xlpm.value,RAND(),_xlfn.IFS(FR61=1,IF(_xlpm.value&gt;0.97,2,1),FR61=2,IF(_xlpm.value&gt;0.98,3,2),FR61=3,1))</f>
        <v>1</v>
      </c>
      <c r="FS62" s="59">
        <f t="shared" ca="1" si="553"/>
        <v>0.06</v>
      </c>
      <c r="FT62" s="40">
        <f t="shared" ca="1" si="255"/>
        <v>281738.13952613197</v>
      </c>
      <c r="FU62" s="28" cm="1">
        <f t="array" aca="1" ref="FU62" ca="1">_xlfn.LET(_xlpm.value,RAND(),_xlfn.IFS(FU61=1,IF(_xlpm.value&gt;0.97,2,1),FU61=2,IF(_xlpm.value&gt;0.98,3,2),FU61=3,1))</f>
        <v>2</v>
      </c>
      <c r="FV62" s="59">
        <f t="shared" ca="1" si="554"/>
        <v>0.06</v>
      </c>
      <c r="FW62" s="40">
        <f t="shared" ca="1" si="256"/>
        <v>591569.08950464148</v>
      </c>
      <c r="FX62" s="28" cm="1">
        <f t="array" aca="1" ref="FX62" ca="1">_xlfn.LET(_xlpm.value,RAND(),_xlfn.IFS(FX61=1,IF(_xlpm.value&gt;0.97,2,1),FX61=2,IF(_xlpm.value&gt;0.98,3,2),FX61=3,1))</f>
        <v>1</v>
      </c>
      <c r="FY62" s="59">
        <f t="shared" ca="1" si="555"/>
        <v>0.06</v>
      </c>
      <c r="FZ62" s="40">
        <f t="shared" ca="1" si="257"/>
        <v>591569.08950464148</v>
      </c>
      <c r="GA62" s="28" cm="1">
        <f t="array" aca="1" ref="GA62" ca="1">_xlfn.LET(_xlpm.value,RAND(),_xlfn.IFS(GA61=1,IF(_xlpm.value&gt;0.97,2,1),GA61=2,IF(_xlpm.value&gt;0.98,3,2),GA61=3,1))</f>
        <v>2</v>
      </c>
      <c r="GB62" s="59">
        <f t="shared" ca="1" si="556"/>
        <v>0.06</v>
      </c>
      <c r="GC62" s="40">
        <f t="shared" ca="1" si="258"/>
        <v>591569.08950464148</v>
      </c>
      <c r="GD62" s="28" cm="1">
        <f t="array" aca="1" ref="GD62" ca="1">_xlfn.LET(_xlpm.value,RAND(),_xlfn.IFS(GD61=1,IF(_xlpm.value&gt;0.97,2,1),GD61=2,IF(_xlpm.value&gt;0.98,3,2),GD61=3,1))</f>
        <v>2</v>
      </c>
      <c r="GE62" s="59">
        <f t="shared" ca="1" si="557"/>
        <v>0.06</v>
      </c>
      <c r="GF62" s="40">
        <f t="shared" ca="1" si="259"/>
        <v>591569.08950464148</v>
      </c>
      <c r="GG62" s="28" cm="1">
        <f t="array" aca="1" ref="GG62" ca="1">_xlfn.LET(_xlpm.value,RAND(),_xlfn.IFS(GG61=1,IF(_xlpm.value&gt;0.97,2,1),GG61=2,IF(_xlpm.value&gt;0.98,3,2),GG61=3,1))</f>
        <v>1</v>
      </c>
      <c r="GH62" s="59">
        <f t="shared" ca="1" si="558"/>
        <v>0.06</v>
      </c>
      <c r="GI62" s="40">
        <f t="shared" ca="1" si="260"/>
        <v>175488.23517577135</v>
      </c>
      <c r="GJ62" s="28" cm="1">
        <f t="array" aca="1" ref="GJ62" ca="1">_xlfn.LET(_xlpm.value,RAND(),_xlfn.IFS(GJ61=1,IF(_xlpm.value&gt;0.97,2,1),GJ61=2,IF(_xlpm.value&gt;0.98,3,2),GJ61=3,1))</f>
        <v>2</v>
      </c>
      <c r="GK62" s="59">
        <f t="shared" ca="1" si="559"/>
        <v>0.06</v>
      </c>
      <c r="GL62" s="40">
        <f t="shared" ca="1" si="261"/>
        <v>591569.08950464148</v>
      </c>
      <c r="GM62" s="28" cm="1">
        <f t="array" aca="1" ref="GM62" ca="1">_xlfn.LET(_xlpm.value,RAND(),_xlfn.IFS(GM61=1,IF(_xlpm.value&gt;0.97,2,1),GM61=2,IF(_xlpm.value&gt;0.98,3,2),GM61=3,1))</f>
        <v>2</v>
      </c>
      <c r="GN62" s="59">
        <f t="shared" ca="1" si="560"/>
        <v>0.06</v>
      </c>
      <c r="GO62" s="40">
        <f t="shared" ca="1" si="262"/>
        <v>198432.05966618031</v>
      </c>
      <c r="GP62" s="28" cm="1">
        <f t="array" aca="1" ref="GP62" ca="1">_xlfn.LET(_xlpm.value,RAND(),_xlfn.IFS(GP61=1,IF(_xlpm.value&gt;0.97,2,1),GP61=2,IF(_xlpm.value&gt;0.98,3,2),GP61=3,1))</f>
        <v>2</v>
      </c>
      <c r="GQ62" s="59">
        <f t="shared" ca="1" si="561"/>
        <v>0.06</v>
      </c>
      <c r="GR62" s="40">
        <f t="shared" ca="1" si="263"/>
        <v>591569.08950464148</v>
      </c>
      <c r="GS62" s="28" cm="1">
        <f t="array" aca="1" ref="GS62" ca="1">_xlfn.LET(_xlpm.value,RAND(),_xlfn.IFS(GS61=1,IF(_xlpm.value&gt;0.97,2,1),GS61=2,IF(_xlpm.value&gt;0.98,3,2),GS61=3,1))</f>
        <v>1</v>
      </c>
      <c r="GT62" s="59">
        <f t="shared" ca="1" si="562"/>
        <v>0.06</v>
      </c>
      <c r="GU62" s="40">
        <f t="shared" ca="1" si="264"/>
        <v>252999.87721011633</v>
      </c>
      <c r="GV62" s="28" cm="1">
        <f t="array" aca="1" ref="GV62" ca="1">_xlfn.LET(_xlpm.value,RAND(),_xlfn.IFS(GV61=1,IF(_xlpm.value&gt;0.97,2,1),GV61=2,IF(_xlpm.value&gt;0.98,3,2),GV61=3,1))</f>
        <v>2</v>
      </c>
      <c r="GW62" s="59">
        <f t="shared" ca="1" si="563"/>
        <v>0.06</v>
      </c>
      <c r="GX62" s="40">
        <f t="shared" ca="1" si="265"/>
        <v>591569.08950464148</v>
      </c>
      <c r="GY62" s="28" cm="1">
        <f t="array" aca="1" ref="GY62" ca="1">_xlfn.LET(_xlpm.value,RAND(),_xlfn.IFS(GY61=1,IF(_xlpm.value&gt;0.97,2,1),GY61=2,IF(_xlpm.value&gt;0.98,3,2),GY61=3,1))</f>
        <v>1</v>
      </c>
      <c r="GZ62" s="59">
        <f t="shared" ca="1" si="564"/>
        <v>0.06</v>
      </c>
      <c r="HA62" s="40">
        <f t="shared" ca="1" si="266"/>
        <v>591569.08950464148</v>
      </c>
      <c r="HB62" s="28" cm="1">
        <f t="array" aca="1" ref="HB62" ca="1">_xlfn.LET(_xlpm.value,RAND(),_xlfn.IFS(HB61=1,IF(_xlpm.value&gt;0.97,2,1),HB61=2,IF(_xlpm.value&gt;0.98,3,2),HB61=3,1))</f>
        <v>2</v>
      </c>
      <c r="HC62" s="59">
        <f t="shared" ca="1" si="565"/>
        <v>0.06</v>
      </c>
      <c r="HD62" s="40">
        <f t="shared" ca="1" si="267"/>
        <v>196106.75816340715</v>
      </c>
      <c r="HE62" s="28" cm="1">
        <f t="array" aca="1" ref="HE62" ca="1">_xlfn.LET(_xlpm.value,RAND(),_xlfn.IFS(HE61=1,IF(_xlpm.value&gt;0.97,2,1),HE61=2,IF(_xlpm.value&gt;0.98,3,2),HE61=3,1))</f>
        <v>2</v>
      </c>
      <c r="HF62" s="59">
        <f t="shared" ca="1" si="566"/>
        <v>0.06</v>
      </c>
      <c r="HG62" s="40">
        <f t="shared" ca="1" si="268"/>
        <v>328034.71759741695</v>
      </c>
      <c r="HH62" s="28" cm="1">
        <f t="array" aca="1" ref="HH62" ca="1">_xlfn.LET(_xlpm.value,RAND(),_xlfn.IFS(HH61=1,IF(_xlpm.value&gt;0.97,2,1),HH61=2,IF(_xlpm.value&gt;0.98,3,2),HH61=3,1))</f>
        <v>2</v>
      </c>
      <c r="HI62" s="59">
        <f t="shared" ca="1" si="567"/>
        <v>0.06</v>
      </c>
      <c r="HJ62" s="40">
        <f t="shared" ca="1" si="269"/>
        <v>591569.08950464148</v>
      </c>
      <c r="HK62" s="28" cm="1">
        <f t="array" aca="1" ref="HK62" ca="1">_xlfn.LET(_xlpm.value,RAND(),_xlfn.IFS(HK61=1,IF(_xlpm.value&gt;0.97,2,1),HK61=2,IF(_xlpm.value&gt;0.98,3,2),HK61=3,1))</f>
        <v>2</v>
      </c>
      <c r="HL62" s="59">
        <f t="shared" ca="1" si="568"/>
        <v>0.06</v>
      </c>
      <c r="HM62" s="40">
        <f t="shared" ca="1" si="270"/>
        <v>591569.08950464148</v>
      </c>
      <c r="HN62" s="28" cm="1">
        <f t="array" aca="1" ref="HN62" ca="1">_xlfn.LET(_xlpm.value,RAND(),_xlfn.IFS(HN61=1,IF(_xlpm.value&gt;0.97,2,1),HN61=2,IF(_xlpm.value&gt;0.98,3,2),HN61=3,1))</f>
        <v>2</v>
      </c>
      <c r="HO62" s="59">
        <f t="shared" ca="1" si="569"/>
        <v>0.06</v>
      </c>
      <c r="HP62" s="40">
        <f t="shared" ca="1" si="271"/>
        <v>496845.00291101314</v>
      </c>
      <c r="HQ62" s="28" cm="1">
        <f t="array" aca="1" ref="HQ62" ca="1">_xlfn.LET(_xlpm.value,RAND(),_xlfn.IFS(HQ61=1,IF(_xlpm.value&gt;0.97,2,1),HQ61=2,IF(_xlpm.value&gt;0.98,3,2),HQ61=3,1))</f>
        <v>1</v>
      </c>
      <c r="HR62" s="59">
        <f t="shared" ca="1" si="570"/>
        <v>0.06</v>
      </c>
      <c r="HS62" s="40">
        <f t="shared" ca="1" si="272"/>
        <v>591569.08950464148</v>
      </c>
      <c r="HT62" s="28" cm="1">
        <f t="array" aca="1" ref="HT62" ca="1">_xlfn.LET(_xlpm.value,RAND(),_xlfn.IFS(HT61=1,IF(_xlpm.value&gt;0.97,2,1),HT61=2,IF(_xlpm.value&gt;0.98,3,2),HT61=3,1))</f>
        <v>1</v>
      </c>
      <c r="HU62" s="59">
        <f t="shared" ca="1" si="571"/>
        <v>0.06</v>
      </c>
      <c r="HV62" s="40">
        <f t="shared" ca="1" si="273"/>
        <v>591569.08950464148</v>
      </c>
      <c r="HW62" s="28" cm="1">
        <f t="array" aca="1" ref="HW62" ca="1">_xlfn.LET(_xlpm.value,RAND(),_xlfn.IFS(HW61=1,IF(_xlpm.value&gt;0.97,2,1),HW61=2,IF(_xlpm.value&gt;0.98,3,2),HW61=3,1))</f>
        <v>1</v>
      </c>
      <c r="HX62" s="59">
        <f t="shared" ca="1" si="572"/>
        <v>0.06</v>
      </c>
      <c r="HY62" s="40">
        <f t="shared" ca="1" si="274"/>
        <v>221890.82646012635</v>
      </c>
      <c r="HZ62" s="28" cm="1">
        <f t="array" aca="1" ref="HZ62" ca="1">_xlfn.LET(_xlpm.value,RAND(),_xlfn.IFS(HZ61=1,IF(_xlpm.value&gt;0.97,2,1),HZ61=2,IF(_xlpm.value&gt;0.98,3,2),HZ61=3,1))</f>
        <v>2</v>
      </c>
      <c r="IA62" s="59">
        <f t="shared" ca="1" si="573"/>
        <v>0.06</v>
      </c>
      <c r="IB62" s="40">
        <f t="shared" ca="1" si="275"/>
        <v>591569.08950464148</v>
      </c>
      <c r="IC62" s="28" cm="1">
        <f t="array" aca="1" ref="IC62" ca="1">_xlfn.LET(_xlpm.value,RAND(),_xlfn.IFS(IC61=1,IF(_xlpm.value&gt;0.97,2,1),IC61=2,IF(_xlpm.value&gt;0.98,3,2),IC61=3,1))</f>
        <v>2</v>
      </c>
      <c r="ID62" s="59">
        <f t="shared" ca="1" si="574"/>
        <v>0.06</v>
      </c>
      <c r="IE62" s="40">
        <f t="shared" ca="1" si="276"/>
        <v>591569.08950464148</v>
      </c>
      <c r="IF62" s="28" cm="1">
        <f t="array" aca="1" ref="IF62" ca="1">_xlfn.LET(_xlpm.value,RAND(),_xlfn.IFS(IF61=1,IF(_xlpm.value&gt;0.97,2,1),IF61=2,IF(_xlpm.value&gt;0.98,3,2),IF61=3,1))</f>
        <v>1</v>
      </c>
      <c r="IG62" s="59">
        <f t="shared" ca="1" si="575"/>
        <v>0.06</v>
      </c>
      <c r="IH62" s="40">
        <f t="shared" ca="1" si="277"/>
        <v>591569.08950464148</v>
      </c>
      <c r="II62" s="28" cm="1">
        <f t="array" aca="1" ref="II62" ca="1">_xlfn.LET(_xlpm.value,RAND(),_xlfn.IFS(II61=1,IF(_xlpm.value&gt;0.97,2,1),II61=2,IF(_xlpm.value&gt;0.98,3,2),II61=3,1))</f>
        <v>2</v>
      </c>
      <c r="IJ62" s="59">
        <f t="shared" ca="1" si="576"/>
        <v>0.06</v>
      </c>
      <c r="IK62" s="40">
        <f t="shared" ca="1" si="278"/>
        <v>591569.08950464148</v>
      </c>
      <c r="IL62" s="28" cm="1">
        <f t="array" aca="1" ref="IL62" ca="1">_xlfn.LET(_xlpm.value,RAND(),_xlfn.IFS(IL61=1,IF(_xlpm.value&gt;0.97,2,1),IL61=2,IF(_xlpm.value&gt;0.98,3,2),IL61=3,1))</f>
        <v>2</v>
      </c>
      <c r="IM62" s="59">
        <f t="shared" ca="1" si="577"/>
        <v>0.06</v>
      </c>
      <c r="IN62" s="40">
        <f t="shared" ca="1" si="279"/>
        <v>591569.08950464148</v>
      </c>
      <c r="IO62" s="28" cm="1">
        <f t="array" aca="1" ref="IO62" ca="1">_xlfn.LET(_xlpm.value,RAND(),_xlfn.IFS(IO61=1,IF(_xlpm.value&gt;0.97,2,1),IO61=2,IF(_xlpm.value&gt;0.98,3,2),IO61=3,1))</f>
        <v>2</v>
      </c>
      <c r="IP62" s="59">
        <f t="shared" ca="1" si="578"/>
        <v>0.06</v>
      </c>
      <c r="IQ62" s="40">
        <f t="shared" ca="1" si="280"/>
        <v>591569.08950464148</v>
      </c>
      <c r="IR62" s="28" cm="1">
        <f t="array" aca="1" ref="IR62" ca="1">_xlfn.LET(_xlpm.value,RAND(),_xlfn.IFS(IR61=1,IF(_xlpm.value&gt;0.97,2,1),IR61=2,IF(_xlpm.value&gt;0.98,3,2),IR61=3,1))</f>
        <v>2</v>
      </c>
      <c r="IS62" s="59">
        <f t="shared" ca="1" si="579"/>
        <v>0.06</v>
      </c>
      <c r="IT62" s="40">
        <f t="shared" ca="1" si="281"/>
        <v>183126.03821278762</v>
      </c>
      <c r="IU62" s="28" cm="1">
        <f t="array" aca="1" ref="IU62" ca="1">_xlfn.LET(_xlpm.value,RAND(),_xlfn.IFS(IU61=1,IF(_xlpm.value&gt;0.97,2,1),IU61=2,IF(_xlpm.value&gt;0.98,3,2),IU61=3,1))</f>
        <v>2</v>
      </c>
      <c r="IV62" s="59">
        <f t="shared" ca="1" si="580"/>
        <v>0.06</v>
      </c>
      <c r="IW62" s="40">
        <f t="shared" ca="1" si="282"/>
        <v>591569.08950464148</v>
      </c>
      <c r="IX62" s="28" cm="1">
        <f t="array" aca="1" ref="IX62" ca="1">_xlfn.LET(_xlpm.value,RAND(),_xlfn.IFS(IX61=1,IF(_xlpm.value&gt;0.97,2,1),IX61=2,IF(_xlpm.value&gt;0.98,3,2),IX61=3,1))</f>
        <v>2</v>
      </c>
      <c r="IY62" s="59">
        <f t="shared" ca="1" si="581"/>
        <v>0.06</v>
      </c>
      <c r="IZ62" s="40">
        <f t="shared" ca="1" si="283"/>
        <v>591569.08950464148</v>
      </c>
      <c r="JA62" s="28" cm="1">
        <f t="array" aca="1" ref="JA62" ca="1">_xlfn.LET(_xlpm.value,RAND(),_xlfn.IFS(JA61=1,IF(_xlpm.value&gt;0.97,2,1),JA61=2,IF(_xlpm.value&gt;0.98,3,2),JA61=3,1))</f>
        <v>1</v>
      </c>
      <c r="JB62" s="59">
        <f t="shared" ca="1" si="582"/>
        <v>0.06</v>
      </c>
      <c r="JC62" s="40">
        <f t="shared" ca="1" si="284"/>
        <v>591569.08950464148</v>
      </c>
      <c r="JD62" s="28" cm="1">
        <f t="array" aca="1" ref="JD62" ca="1">_xlfn.LET(_xlpm.value,RAND(),_xlfn.IFS(JD61=1,IF(_xlpm.value&gt;0.97,2,1),JD61=2,IF(_xlpm.value&gt;0.98,3,2),JD61=3,1))</f>
        <v>2</v>
      </c>
      <c r="JE62" s="59">
        <f t="shared" ca="1" si="583"/>
        <v>0.06</v>
      </c>
      <c r="JF62" s="40">
        <f t="shared" ca="1" si="285"/>
        <v>591569.08950464148</v>
      </c>
      <c r="JG62" s="28" cm="1">
        <f t="array" aca="1" ref="JG62" ca="1">_xlfn.LET(_xlpm.value,RAND(),_xlfn.IFS(JG61=1,IF(_xlpm.value&gt;0.97,2,1),JG61=2,IF(_xlpm.value&gt;0.98,3,2),JG61=3,1))</f>
        <v>2</v>
      </c>
      <c r="JH62" s="59">
        <f t="shared" ca="1" si="584"/>
        <v>0.06</v>
      </c>
      <c r="JI62" s="40">
        <f t="shared" ca="1" si="286"/>
        <v>591569.08950464148</v>
      </c>
      <c r="JJ62" s="28" cm="1">
        <f t="array" aca="1" ref="JJ62" ca="1">_xlfn.LET(_xlpm.value,RAND(),_xlfn.IFS(JJ61=1,IF(_xlpm.value&gt;0.97,2,1),JJ61=2,IF(_xlpm.value&gt;0.98,3,2),JJ61=3,1))</f>
        <v>1</v>
      </c>
      <c r="JK62" s="59">
        <f t="shared" ca="1" si="585"/>
        <v>0.06</v>
      </c>
      <c r="JL62" s="40">
        <f t="shared" ca="1" si="287"/>
        <v>186311.74232260379</v>
      </c>
      <c r="JM62" s="28" cm="1">
        <f t="array" aca="1" ref="JM62" ca="1">_xlfn.LET(_xlpm.value,RAND(),_xlfn.IFS(JM61=1,IF(_xlpm.value&gt;0.97,2,1),JM61=2,IF(_xlpm.value&gt;0.98,3,2),JM61=3,1))</f>
        <v>2</v>
      </c>
      <c r="JN62" s="59">
        <f t="shared" ca="1" si="586"/>
        <v>0.06</v>
      </c>
      <c r="JO62" s="40">
        <f t="shared" ca="1" si="288"/>
        <v>269569.54733078956</v>
      </c>
      <c r="JP62" s="28" cm="1">
        <f t="array" aca="1" ref="JP62" ca="1">_xlfn.LET(_xlpm.value,RAND(),_xlfn.IFS(JP61=1,IF(_xlpm.value&gt;0.97,2,1),JP61=2,IF(_xlpm.value&gt;0.98,3,2),JP61=3,1))</f>
        <v>2</v>
      </c>
      <c r="JQ62" s="59">
        <f t="shared" ca="1" si="587"/>
        <v>0.06</v>
      </c>
      <c r="JR62" s="40">
        <f t="shared" ca="1" si="289"/>
        <v>225597.00378302502</v>
      </c>
      <c r="JS62" s="28" cm="1">
        <f t="array" aca="1" ref="JS62" ca="1">_xlfn.LET(_xlpm.value,RAND(),_xlfn.IFS(JS61=1,IF(_xlpm.value&gt;0.97,2,1),JS61=2,IF(_xlpm.value&gt;0.98,3,2),JS61=3,1))</f>
        <v>2</v>
      </c>
      <c r="JT62" s="59">
        <f t="shared" ca="1" si="588"/>
        <v>0.06</v>
      </c>
      <c r="JU62" s="40">
        <f t="shared" ca="1" si="290"/>
        <v>403687.19185791438</v>
      </c>
      <c r="JV62" s="28" cm="1">
        <f t="array" aca="1" ref="JV62" ca="1">_xlfn.LET(_xlpm.value,RAND(),_xlfn.IFS(JV61=1,IF(_xlpm.value&gt;0.97,2,1),JV61=2,IF(_xlpm.value&gt;0.98,3,2),JV61=3,1))</f>
        <v>2</v>
      </c>
      <c r="JW62" s="59">
        <f t="shared" ca="1" si="589"/>
        <v>0.06</v>
      </c>
      <c r="JX62" s="40">
        <f t="shared" ca="1" si="291"/>
        <v>591569.08950464148</v>
      </c>
      <c r="JY62" s="28" cm="1">
        <f t="array" aca="1" ref="JY62" ca="1">_xlfn.LET(_xlpm.value,RAND(),_xlfn.IFS(JY61=1,IF(_xlpm.value&gt;0.97,2,1),JY61=2,IF(_xlpm.value&gt;0.98,3,2),JY61=3,1))</f>
        <v>1</v>
      </c>
      <c r="JZ62" s="59">
        <f t="shared" ca="1" si="590"/>
        <v>0.06</v>
      </c>
      <c r="KA62" s="40">
        <f t="shared" ca="1" si="292"/>
        <v>218394.43275927851</v>
      </c>
      <c r="KB62" s="28" cm="1">
        <f t="array" aca="1" ref="KB62" ca="1">_xlfn.LET(_xlpm.value,RAND(),_xlfn.IFS(KB61=1,IF(_xlpm.value&gt;0.97,2,1),KB61=2,IF(_xlpm.value&gt;0.98,3,2),KB61=3,1))</f>
        <v>2</v>
      </c>
      <c r="KC62" s="59">
        <f t="shared" ca="1" si="591"/>
        <v>0.06</v>
      </c>
      <c r="KD62" s="40">
        <f t="shared" ca="1" si="293"/>
        <v>223490.19100891659</v>
      </c>
      <c r="KE62" s="28" cm="1">
        <f t="array" aca="1" ref="KE62" ca="1">_xlfn.LET(_xlpm.value,RAND(),_xlfn.IFS(KE61=1,IF(_xlpm.value&gt;0.97,2,1),KE61=2,IF(_xlpm.value&gt;0.98,3,2),KE61=3,1))</f>
        <v>1</v>
      </c>
      <c r="KF62" s="59">
        <f t="shared" ca="1" si="592"/>
        <v>0.06</v>
      </c>
      <c r="KG62" s="40">
        <f t="shared" ca="1" si="294"/>
        <v>591569.08950464148</v>
      </c>
      <c r="KH62" s="28" cm="1">
        <f t="array" aca="1" ref="KH62" ca="1">_xlfn.LET(_xlpm.value,RAND(),_xlfn.IFS(KH61=1,IF(_xlpm.value&gt;0.97,2,1),KH61=2,IF(_xlpm.value&gt;0.98,3,2),KH61=3,1))</f>
        <v>1</v>
      </c>
      <c r="KI62" s="59">
        <f t="shared" ca="1" si="593"/>
        <v>0.06</v>
      </c>
      <c r="KJ62" s="40">
        <f t="shared" ca="1" si="295"/>
        <v>591569.08950464148</v>
      </c>
      <c r="KK62" s="28" cm="1">
        <f t="array" aca="1" ref="KK62" ca="1">_xlfn.LET(_xlpm.value,RAND(),_xlfn.IFS(KK61=1,IF(_xlpm.value&gt;0.97,2,1),KK61=2,IF(_xlpm.value&gt;0.98,3,2),KK61=3,1))</f>
        <v>1</v>
      </c>
      <c r="KL62" s="59">
        <f t="shared" ca="1" si="594"/>
        <v>0.06</v>
      </c>
      <c r="KM62" s="40">
        <f t="shared" ca="1" si="296"/>
        <v>591569.08950464148</v>
      </c>
      <c r="KN62" s="28" cm="1">
        <f t="array" aca="1" ref="KN62" ca="1">_xlfn.LET(_xlpm.value,RAND(),_xlfn.IFS(KN61=1,IF(_xlpm.value&gt;0.97,2,1),KN61=2,IF(_xlpm.value&gt;0.98,3,2),KN61=3,1))</f>
        <v>2</v>
      </c>
      <c r="KO62" s="59">
        <f t="shared" ca="1" si="595"/>
        <v>0.06</v>
      </c>
      <c r="KP62" s="40">
        <f t="shared" ca="1" si="297"/>
        <v>591569.08950464148</v>
      </c>
      <c r="KQ62" s="28"/>
    </row>
    <row r="63" spans="1:303" x14ac:dyDescent="0.2">
      <c r="A63" s="111">
        <v>47118</v>
      </c>
      <c r="B63" s="64">
        <v>1893.7154400000002</v>
      </c>
      <c r="C63" s="28" cm="1">
        <f t="array" aca="1" ref="C63" ca="1">_xlfn.LET(_xlpm.value,RAND(),_xlfn.IFS(C62=1,IF(_xlpm.value&gt;0.97,2,1),C62=2,IF(_xlpm.value&gt;0.98,3,2),C62=3,1))</f>
        <v>2</v>
      </c>
      <c r="D63" s="59">
        <f t="shared" ca="1" si="0"/>
        <v>0.06</v>
      </c>
      <c r="E63" s="40">
        <f t="shared" ca="1" si="298"/>
        <v>628199.46413891995</v>
      </c>
      <c r="F63" s="28" cm="1">
        <f t="array" aca="1" ref="F63" ca="1">_xlfn.LET(_xlpm.value,RAND(),_xlfn.IFS(F62=1,IF(_xlpm.value&gt;0.97,2,1),F62=2,IF(_xlpm.value&gt;0.98,3,2),F62=3,1))</f>
        <v>1</v>
      </c>
      <c r="G63" s="59">
        <f t="shared" ca="1" si="497"/>
        <v>0.06</v>
      </c>
      <c r="H63" s="40">
        <f t="shared" ca="1" si="199"/>
        <v>180385.83665111085</v>
      </c>
      <c r="I63" s="28" cm="1">
        <f t="array" aca="1" ref="I63" ca="1">_xlfn.LET(_xlpm.value,RAND(),_xlfn.IFS(I62=1,IF(_xlpm.value&gt;0.97,2,1),I62=2,IF(_xlpm.value&gt;0.98,3,2),I62=3,1))</f>
        <v>1</v>
      </c>
      <c r="J63" s="59">
        <f t="shared" ca="1" si="498"/>
        <v>0.06</v>
      </c>
      <c r="K63" s="40">
        <f t="shared" ca="1" si="200"/>
        <v>184630.38251198095</v>
      </c>
      <c r="L63" s="28" cm="1">
        <f t="array" aca="1" ref="L63" ca="1">_xlfn.LET(_xlpm.value,RAND(),_xlfn.IFS(L62=1,IF(_xlpm.value&gt;0.97,2,1),L62=2,IF(_xlpm.value&gt;0.98,3,2),L62=3,1))</f>
        <v>1</v>
      </c>
      <c r="M63" s="59">
        <f t="shared" ca="1" si="499"/>
        <v>0.06</v>
      </c>
      <c r="N63" s="40">
        <f t="shared" ca="1" si="201"/>
        <v>183474.77890402309</v>
      </c>
      <c r="O63" s="28" cm="1">
        <f t="array" aca="1" ref="O63" ca="1">_xlfn.LET(_xlpm.value,RAND(),_xlfn.IFS(O62=1,IF(_xlpm.value&gt;0.97,2,1),O62=2,IF(_xlpm.value&gt;0.98,3,2),O62=3,1))</f>
        <v>2</v>
      </c>
      <c r="P63" s="59">
        <f t="shared" ca="1" si="500"/>
        <v>0.06</v>
      </c>
      <c r="Q63" s="40">
        <f t="shared" ca="1" si="202"/>
        <v>628199.46413891995</v>
      </c>
      <c r="R63" s="28" cm="1">
        <f t="array" aca="1" ref="R63" ca="1">_xlfn.LET(_xlpm.value,RAND(),_xlfn.IFS(R62=1,IF(_xlpm.value&gt;0.97,2,1),R62=2,IF(_xlpm.value&gt;0.98,3,2),R62=3,1))</f>
        <v>2</v>
      </c>
      <c r="S63" s="59">
        <f t="shared" ca="1" si="501"/>
        <v>0.06</v>
      </c>
      <c r="T63" s="40">
        <f t="shared" ca="1" si="203"/>
        <v>628199.46413891995</v>
      </c>
      <c r="U63" s="28" cm="1">
        <f t="array" aca="1" ref="U63" ca="1">_xlfn.LET(_xlpm.value,RAND(),_xlfn.IFS(U62=1,IF(_xlpm.value&gt;0.97,2,1),U62=2,IF(_xlpm.value&gt;0.98,3,2),U62=3,1))</f>
        <v>2</v>
      </c>
      <c r="V63" s="59">
        <f t="shared" ca="1" si="502"/>
        <v>0.06</v>
      </c>
      <c r="W63" s="40">
        <f t="shared" ca="1" si="204"/>
        <v>628199.46413891995</v>
      </c>
      <c r="X63" s="28" cm="1">
        <f t="array" aca="1" ref="X63" ca="1">_xlfn.LET(_xlpm.value,RAND(),_xlfn.IFS(X62=1,IF(_xlpm.value&gt;0.97,2,1),X62=2,IF(_xlpm.value&gt;0.98,3,2),X62=3,1))</f>
        <v>2</v>
      </c>
      <c r="Y63" s="59">
        <f t="shared" ca="1" si="503"/>
        <v>0.06</v>
      </c>
      <c r="Z63" s="40">
        <f t="shared" ca="1" si="205"/>
        <v>628199.46413891995</v>
      </c>
      <c r="AA63" s="28" cm="1">
        <f t="array" aca="1" ref="AA63" ca="1">_xlfn.LET(_xlpm.value,RAND(),_xlfn.IFS(AA62=1,IF(_xlpm.value&gt;0.97,2,1),AA62=2,IF(_xlpm.value&gt;0.98,3,2),AA62=3,1))</f>
        <v>2</v>
      </c>
      <c r="AB63" s="59">
        <f t="shared" ca="1" si="504"/>
        <v>0.06</v>
      </c>
      <c r="AC63" s="40">
        <f t="shared" ca="1" si="206"/>
        <v>188530.10093705312</v>
      </c>
      <c r="AD63" s="28" cm="1">
        <f t="array" aca="1" ref="AD63" ca="1">_xlfn.LET(_xlpm.value,RAND(),_xlfn.IFS(AD62=1,IF(_xlpm.value&gt;0.97,2,1),AD62=2,IF(_xlpm.value&gt;0.98,3,2),AD62=3,1))</f>
        <v>1</v>
      </c>
      <c r="AE63" s="59">
        <f t="shared" ca="1" si="505"/>
        <v>0.06</v>
      </c>
      <c r="AF63" s="40">
        <f t="shared" ca="1" si="207"/>
        <v>128175.55851189139</v>
      </c>
      <c r="AG63" s="28" cm="1">
        <f t="array" aca="1" ref="AG63" ca="1">_xlfn.LET(_xlpm.value,RAND(),_xlfn.IFS(AG62=1,IF(_xlpm.value&gt;0.97,2,1),AG62=2,IF(_xlpm.value&gt;0.98,3,2),AG62=3,1))</f>
        <v>2</v>
      </c>
      <c r="AH63" s="59">
        <f t="shared" ca="1" si="506"/>
        <v>0.06</v>
      </c>
      <c r="AI63" s="40">
        <f t="shared" ca="1" si="208"/>
        <v>191535.48217272881</v>
      </c>
      <c r="AJ63" s="28" cm="1">
        <f t="array" aca="1" ref="AJ63" ca="1">_xlfn.LET(_xlpm.value,RAND(),_xlfn.IFS(AJ62=1,IF(_xlpm.value&gt;0.97,2,1),AJ62=2,IF(_xlpm.value&gt;0.98,3,2),AJ62=3,1))</f>
        <v>1</v>
      </c>
      <c r="AK63" s="59">
        <f t="shared" ca="1" si="507"/>
        <v>0.06</v>
      </c>
      <c r="AL63" s="40">
        <f t="shared" ca="1" si="209"/>
        <v>90258.422174528198</v>
      </c>
      <c r="AM63" s="28" cm="1">
        <f t="array" aca="1" ref="AM63" ca="1">_xlfn.LET(_xlpm.value,RAND(),_xlfn.IFS(AM62=1,IF(_xlpm.value&gt;0.97,2,1),AM62=2,IF(_xlpm.value&gt;0.98,3,2),AM62=3,1))</f>
        <v>1</v>
      </c>
      <c r="AN63" s="59">
        <f t="shared" ca="1" si="508"/>
        <v>0.06</v>
      </c>
      <c r="AO63" s="40">
        <f t="shared" ca="1" si="210"/>
        <v>240269.05327400652</v>
      </c>
      <c r="AP63" s="28" cm="1">
        <f t="array" aca="1" ref="AP63" ca="1">_xlfn.LET(_xlpm.value,RAND(),_xlfn.IFS(AP62=1,IF(_xlpm.value&gt;0.97,2,1),AP62=2,IF(_xlpm.value&gt;0.98,3,2),AP62=3,1))</f>
        <v>2</v>
      </c>
      <c r="AQ63" s="59">
        <f t="shared" ca="1" si="509"/>
        <v>0.06</v>
      </c>
      <c r="AR63" s="40">
        <f t="shared" ca="1" si="211"/>
        <v>628199.46413891995</v>
      </c>
      <c r="AS63" s="28" cm="1">
        <f t="array" aca="1" ref="AS63" ca="1">_xlfn.LET(_xlpm.value,RAND(),_xlfn.IFS(AS62=1,IF(_xlpm.value&gt;0.97,2,1),AS62=2,IF(_xlpm.value&gt;0.98,3,2),AS62=3,1))</f>
        <v>1</v>
      </c>
      <c r="AT63" s="59">
        <f t="shared" ca="1" si="510"/>
        <v>0.06</v>
      </c>
      <c r="AU63" s="40">
        <f t="shared" ca="1" si="212"/>
        <v>179470.49035603245</v>
      </c>
      <c r="AV63" s="28" cm="1">
        <f t="array" aca="1" ref="AV63" ca="1">_xlfn.LET(_xlpm.value,RAND(),_xlfn.IFS(AV62=1,IF(_xlpm.value&gt;0.97,2,1),AV62=2,IF(_xlpm.value&gt;0.98,3,2),AV62=3,1))</f>
        <v>1</v>
      </c>
      <c r="AW63" s="59">
        <f t="shared" ca="1" si="511"/>
        <v>0.06</v>
      </c>
      <c r="AX63" s="40">
        <f t="shared" ca="1" si="213"/>
        <v>628199.46413891995</v>
      </c>
      <c r="AY63" s="28" cm="1">
        <f t="array" aca="1" ref="AY63" ca="1">_xlfn.LET(_xlpm.value,RAND(),_xlfn.IFS(AY62=1,IF(_xlpm.value&gt;0.97,2,1),AY62=2,IF(_xlpm.value&gt;0.98,3,2),AY62=3,1))</f>
        <v>2</v>
      </c>
      <c r="AZ63" s="59">
        <f t="shared" ca="1" si="512"/>
        <v>0.06</v>
      </c>
      <c r="BA63" s="40">
        <f t="shared" ca="1" si="214"/>
        <v>628199.46413891995</v>
      </c>
      <c r="BB63" s="28" cm="1">
        <f t="array" aca="1" ref="BB63" ca="1">_xlfn.LET(_xlpm.value,RAND(),_xlfn.IFS(BB62=1,IF(_xlpm.value&gt;0.97,2,1),BB62=2,IF(_xlpm.value&gt;0.98,3,2),BB62=3,1))</f>
        <v>2</v>
      </c>
      <c r="BC63" s="59">
        <f t="shared" ca="1" si="513"/>
        <v>0.06</v>
      </c>
      <c r="BD63" s="40">
        <f t="shared" ca="1" si="215"/>
        <v>133181.80328919218</v>
      </c>
      <c r="BE63" s="28" cm="1">
        <f t="array" aca="1" ref="BE63" ca="1">_xlfn.LET(_xlpm.value,RAND(),_xlfn.IFS(BE62=1,IF(_xlpm.value&gt;0.97,2,1),BE62=2,IF(_xlpm.value&gt;0.98,3,2),BE62=3,1))</f>
        <v>2</v>
      </c>
      <c r="BF63" s="59">
        <f t="shared" ca="1" si="514"/>
        <v>0.06</v>
      </c>
      <c r="BG63" s="40">
        <f t="shared" ca="1" si="216"/>
        <v>628199.46413891995</v>
      </c>
      <c r="BH63" s="28" cm="1">
        <f t="array" aca="1" ref="BH63" ca="1">_xlfn.LET(_xlpm.value,RAND(),_xlfn.IFS(BH62=1,IF(_xlpm.value&gt;0.97,2,1),BH62=2,IF(_xlpm.value&gt;0.98,3,2),BH62=3,1))</f>
        <v>1</v>
      </c>
      <c r="BI63" s="59">
        <f t="shared" ca="1" si="515"/>
        <v>0.06</v>
      </c>
      <c r="BJ63" s="40">
        <f t="shared" ca="1" si="217"/>
        <v>78036.626843384016</v>
      </c>
      <c r="BK63" s="28" cm="1">
        <f t="array" aca="1" ref="BK63" ca="1">_xlfn.LET(_xlpm.value,RAND(),_xlfn.IFS(BK62=1,IF(_xlpm.value&gt;0.97,2,1),BK62=2,IF(_xlpm.value&gt;0.98,3,2),BK62=3,1))</f>
        <v>1</v>
      </c>
      <c r="BL63" s="59">
        <f t="shared" ca="1" si="516"/>
        <v>0.06</v>
      </c>
      <c r="BM63" s="40">
        <f t="shared" ca="1" si="218"/>
        <v>179470.49035603245</v>
      </c>
      <c r="BN63" s="28" cm="1">
        <f t="array" aca="1" ref="BN63" ca="1">_xlfn.LET(_xlpm.value,RAND(),_xlfn.IFS(BN62=1,IF(_xlpm.value&gt;0.97,2,1),BN62=2,IF(_xlpm.value&gt;0.98,3,2),BN62=3,1))</f>
        <v>1</v>
      </c>
      <c r="BO63" s="59">
        <f t="shared" ca="1" si="517"/>
        <v>0.06</v>
      </c>
      <c r="BP63" s="40">
        <f t="shared" ca="1" si="219"/>
        <v>628199.46413891995</v>
      </c>
      <c r="BQ63" s="28" cm="1">
        <f t="array" aca="1" ref="BQ63" ca="1">_xlfn.LET(_xlpm.value,RAND(),_xlfn.IFS(BQ62=1,IF(_xlpm.value&gt;0.97,2,1),BQ62=2,IF(_xlpm.value&gt;0.98,3,2),BQ62=3,1))</f>
        <v>2</v>
      </c>
      <c r="BR63" s="59">
        <f t="shared" ca="1" si="518"/>
        <v>0.06</v>
      </c>
      <c r="BS63" s="40">
        <f t="shared" ca="1" si="220"/>
        <v>628199.46413891995</v>
      </c>
      <c r="BT63" s="28" cm="1">
        <f t="array" aca="1" ref="BT63" ca="1">_xlfn.LET(_xlpm.value,RAND(),_xlfn.IFS(BT62=1,IF(_xlpm.value&gt;0.97,2,1),BT62=2,IF(_xlpm.value&gt;0.98,3,2),BT62=3,1))</f>
        <v>2</v>
      </c>
      <c r="BU63" s="59">
        <f t="shared" ca="1" si="519"/>
        <v>0.06</v>
      </c>
      <c r="BV63" s="40">
        <f t="shared" ca="1" si="221"/>
        <v>209009.39291721157</v>
      </c>
      <c r="BW63" s="28" cm="1">
        <f t="array" aca="1" ref="BW63" ca="1">_xlfn.LET(_xlpm.value,RAND(),_xlfn.IFS(BW62=1,IF(_xlpm.value&gt;0.97,2,1),BW62=2,IF(_xlpm.value&gt;0.98,3,2),BW62=3,1))</f>
        <v>2</v>
      </c>
      <c r="BX63" s="59">
        <f t="shared" ca="1" si="520"/>
        <v>0.06</v>
      </c>
      <c r="BY63" s="40">
        <f t="shared" ca="1" si="222"/>
        <v>628199.46413891995</v>
      </c>
      <c r="BZ63" s="28" cm="1">
        <f t="array" aca="1" ref="BZ63" ca="1">_xlfn.LET(_xlpm.value,RAND(),_xlfn.IFS(BZ62=1,IF(_xlpm.value&gt;0.97,2,1),BZ62=2,IF(_xlpm.value&gt;0.98,3,2),BZ62=3,1))</f>
        <v>1</v>
      </c>
      <c r="CA63" s="59">
        <f t="shared" ca="1" si="521"/>
        <v>0.06</v>
      </c>
      <c r="CB63" s="40">
        <f t="shared" ca="1" si="223"/>
        <v>113311.56539344728</v>
      </c>
      <c r="CC63" s="28" cm="1">
        <f t="array" aca="1" ref="CC63" ca="1">_xlfn.LET(_xlpm.value,RAND(),_xlfn.IFS(CC62=1,IF(_xlpm.value&gt;0.97,2,1),CC62=2,IF(_xlpm.value&gt;0.98,3,2),CC62=3,1))</f>
        <v>2</v>
      </c>
      <c r="CD63" s="59">
        <f t="shared" ca="1" si="522"/>
        <v>0.06</v>
      </c>
      <c r="CE63" s="40">
        <f t="shared" ca="1" si="224"/>
        <v>628199.46413891995</v>
      </c>
      <c r="CF63" s="28" cm="1">
        <f t="array" aca="1" ref="CF63" ca="1">_xlfn.LET(_xlpm.value,RAND(),_xlfn.IFS(CF62=1,IF(_xlpm.value&gt;0.97,2,1),CF62=2,IF(_xlpm.value&gt;0.98,3,2),CF62=3,1))</f>
        <v>2</v>
      </c>
      <c r="CG63" s="59">
        <f t="shared" ca="1" si="523"/>
        <v>0.06</v>
      </c>
      <c r="CH63" s="40">
        <f t="shared" ca="1" si="225"/>
        <v>219792.03214559855</v>
      </c>
      <c r="CI63" s="28" cm="1">
        <f t="array" aca="1" ref="CI63" ca="1">_xlfn.LET(_xlpm.value,RAND(),_xlfn.IFS(CI62=1,IF(_xlpm.value&gt;0.97,2,1),CI62=2,IF(_xlpm.value&gt;0.98,3,2),CI62=3,1))</f>
        <v>2</v>
      </c>
      <c r="CJ63" s="59">
        <f t="shared" ca="1" si="524"/>
        <v>0.06</v>
      </c>
      <c r="CK63" s="40">
        <f t="shared" ca="1" si="226"/>
        <v>628199.46413891995</v>
      </c>
      <c r="CL63" s="28" cm="1">
        <f t="array" aca="1" ref="CL63" ca="1">_xlfn.LET(_xlpm.value,RAND(),_xlfn.IFS(CL62=1,IF(_xlpm.value&gt;0.97,2,1),CL62=2,IF(_xlpm.value&gt;0.98,3,2),CL62=3,1))</f>
        <v>2</v>
      </c>
      <c r="CM63" s="59">
        <f t="shared" ca="1" si="525"/>
        <v>0.06</v>
      </c>
      <c r="CN63" s="40">
        <f t="shared" ca="1" si="227"/>
        <v>628199.46413891995</v>
      </c>
      <c r="CO63" s="28" cm="1">
        <f t="array" aca="1" ref="CO63" ca="1">_xlfn.LET(_xlpm.value,RAND(),_xlfn.IFS(CO62=1,IF(_xlpm.value&gt;0.97,2,1),CO62=2,IF(_xlpm.value&gt;0.98,3,2),CO62=3,1))</f>
        <v>2</v>
      </c>
      <c r="CP63" s="59">
        <f t="shared" ca="1" si="526"/>
        <v>0.06</v>
      </c>
      <c r="CQ63" s="40">
        <f t="shared" ca="1" si="228"/>
        <v>628199.46413891995</v>
      </c>
      <c r="CR63" s="28" cm="1">
        <f t="array" aca="1" ref="CR63" ca="1">_xlfn.LET(_xlpm.value,RAND(),_xlfn.IFS(CR62=1,IF(_xlpm.value&gt;0.97,2,1),CR62=2,IF(_xlpm.value&gt;0.98,3,2),CR62=3,1))</f>
        <v>2</v>
      </c>
      <c r="CS63" s="59">
        <f t="shared" ca="1" si="527"/>
        <v>0.06</v>
      </c>
      <c r="CT63" s="40">
        <f t="shared" ca="1" si="229"/>
        <v>628199.46413891995</v>
      </c>
      <c r="CU63" s="28" cm="1">
        <f t="array" aca="1" ref="CU63" ca="1">_xlfn.LET(_xlpm.value,RAND(),_xlfn.IFS(CU62=1,IF(_xlpm.value&gt;0.97,2,1),CU62=2,IF(_xlpm.value&gt;0.98,3,2),CU62=3,1))</f>
        <v>2</v>
      </c>
      <c r="CV63" s="59">
        <f t="shared" ca="1" si="528"/>
        <v>0.06</v>
      </c>
      <c r="CW63" s="40">
        <f t="shared" ca="1" si="230"/>
        <v>628199.46413891995</v>
      </c>
      <c r="CX63" s="28" cm="1">
        <f t="array" aca="1" ref="CX63" ca="1">_xlfn.LET(_xlpm.value,RAND(),_xlfn.IFS(CX62=1,IF(_xlpm.value&gt;0.97,2,1),CX62=2,IF(_xlpm.value&gt;0.98,3,2),CX62=3,1))</f>
        <v>1</v>
      </c>
      <c r="CY63" s="59">
        <f t="shared" ca="1" si="529"/>
        <v>0.06</v>
      </c>
      <c r="CZ63" s="40">
        <f t="shared" ca="1" si="231"/>
        <v>200468.53271142449</v>
      </c>
      <c r="DA63" s="28" cm="1">
        <f t="array" aca="1" ref="DA63" ca="1">_xlfn.LET(_xlpm.value,RAND(),_xlfn.IFS(DA62=1,IF(_xlpm.value&gt;0.97,2,1),DA62=2,IF(_xlpm.value&gt;0.98,3,2),DA62=3,1))</f>
        <v>1</v>
      </c>
      <c r="DB63" s="59">
        <f t="shared" ca="1" si="530"/>
        <v>0.06</v>
      </c>
      <c r="DC63" s="40">
        <f t="shared" ca="1" si="232"/>
        <v>628199.46413891995</v>
      </c>
      <c r="DD63" s="28" cm="1">
        <f t="array" aca="1" ref="DD63" ca="1">_xlfn.LET(_xlpm.value,RAND(),_xlfn.IFS(DD62=1,IF(_xlpm.value&gt;0.97,2,1),DD62=2,IF(_xlpm.value&gt;0.98,3,2),DD62=3,1))</f>
        <v>2</v>
      </c>
      <c r="DE63" s="59">
        <f t="shared" ca="1" si="531"/>
        <v>0.06</v>
      </c>
      <c r="DF63" s="40">
        <f t="shared" ca="1" si="233"/>
        <v>299778.6571616999</v>
      </c>
      <c r="DG63" s="28" cm="1">
        <f t="array" aca="1" ref="DG63" ca="1">_xlfn.LET(_xlpm.value,RAND(),_xlfn.IFS(DG62=1,IF(_xlpm.value&gt;0.97,2,1),DG62=2,IF(_xlpm.value&gt;0.98,3,2),DG62=3,1))</f>
        <v>1</v>
      </c>
      <c r="DH63" s="59">
        <f t="shared" ca="1" si="532"/>
        <v>0.06</v>
      </c>
      <c r="DI63" s="40">
        <f t="shared" ca="1" si="234"/>
        <v>179470.49035603245</v>
      </c>
      <c r="DJ63" s="28" cm="1">
        <f t="array" aca="1" ref="DJ63" ca="1">_xlfn.LET(_xlpm.value,RAND(),_xlfn.IFS(DJ62=1,IF(_xlpm.value&gt;0.97,2,1),DJ62=2,IF(_xlpm.value&gt;0.98,3,2),DJ62=3,1))</f>
        <v>1</v>
      </c>
      <c r="DK63" s="59">
        <f t="shared" ca="1" si="533"/>
        <v>0.06</v>
      </c>
      <c r="DL63" s="40">
        <f t="shared" ca="1" si="235"/>
        <v>185855.3223364162</v>
      </c>
      <c r="DM63" s="28" cm="1">
        <f t="array" aca="1" ref="DM63" ca="1">_xlfn.LET(_xlpm.value,RAND(),_xlfn.IFS(DM62=1,IF(_xlpm.value&gt;0.97,2,1),DM62=2,IF(_xlpm.value&gt;0.98,3,2),DM62=3,1))</f>
        <v>2</v>
      </c>
      <c r="DN63" s="59">
        <f t="shared" ca="1" si="534"/>
        <v>0.06</v>
      </c>
      <c r="DO63" s="40">
        <f t="shared" ca="1" si="236"/>
        <v>628199.46413891995</v>
      </c>
      <c r="DP63" s="28" cm="1">
        <f t="array" aca="1" ref="DP63" ca="1">_xlfn.LET(_xlpm.value,RAND(),_xlfn.IFS(DP62=1,IF(_xlpm.value&gt;0.97,2,1),DP62=2,IF(_xlpm.value&gt;0.98,3,2),DP62=3,1))</f>
        <v>2</v>
      </c>
      <c r="DQ63" s="59">
        <f t="shared" ca="1" si="535"/>
        <v>0.06</v>
      </c>
      <c r="DR63" s="40">
        <f t="shared" ca="1" si="237"/>
        <v>628199.46413891995</v>
      </c>
      <c r="DS63" s="28" cm="1">
        <f t="array" aca="1" ref="DS63" ca="1">_xlfn.LET(_xlpm.value,RAND(),_xlfn.IFS(DS62=1,IF(_xlpm.value&gt;0.97,2,1),DS62=2,IF(_xlpm.value&gt;0.98,3,2),DS62=3,1))</f>
        <v>1</v>
      </c>
      <c r="DT63" s="59">
        <f t="shared" ca="1" si="536"/>
        <v>0.06</v>
      </c>
      <c r="DU63" s="40">
        <f t="shared" ca="1" si="238"/>
        <v>628199.46413891995</v>
      </c>
      <c r="DV63" s="28" cm="1">
        <f t="array" aca="1" ref="DV63" ca="1">_xlfn.LET(_xlpm.value,RAND(),_xlfn.IFS(DV62=1,IF(_xlpm.value&gt;0.97,2,1),DV62=2,IF(_xlpm.value&gt;0.98,3,2),DV62=3,1))</f>
        <v>2</v>
      </c>
      <c r="DW63" s="59">
        <f t="shared" ca="1" si="537"/>
        <v>0.06</v>
      </c>
      <c r="DX63" s="40">
        <f t="shared" ca="1" si="239"/>
        <v>322176.65551294963</v>
      </c>
      <c r="DY63" s="28" cm="1">
        <f t="array" aca="1" ref="DY63" ca="1">_xlfn.LET(_xlpm.value,RAND(),_xlfn.IFS(DY62=1,IF(_xlpm.value&gt;0.97,2,1),DY62=2,IF(_xlpm.value&gt;0.98,3,2),DY62=3,1))</f>
        <v>1</v>
      </c>
      <c r="DZ63" s="59">
        <f t="shared" ca="1" si="538"/>
        <v>0.06</v>
      </c>
      <c r="EA63" s="40">
        <f t="shared" ca="1" si="240"/>
        <v>196889.07557363505</v>
      </c>
      <c r="EB63" s="28" cm="1">
        <f t="array" aca="1" ref="EB63" ca="1">_xlfn.LET(_xlpm.value,RAND(),_xlfn.IFS(EB62=1,IF(_xlpm.value&gt;0.97,2,1),EB62=2,IF(_xlpm.value&gt;0.98,3,2),EB62=3,1))</f>
        <v>2</v>
      </c>
      <c r="EC63" s="59">
        <f t="shared" ca="1" si="539"/>
        <v>0.06</v>
      </c>
      <c r="ED63" s="40">
        <f t="shared" ca="1" si="241"/>
        <v>280972.86584466486</v>
      </c>
      <c r="EE63" s="28" cm="1">
        <f t="array" aca="1" ref="EE63" ca="1">_xlfn.LET(_xlpm.value,RAND(),_xlfn.IFS(EE62=1,IF(_xlpm.value&gt;0.97,2,1),EE62=2,IF(_xlpm.value&gt;0.98,3,2),EE62=3,1))</f>
        <v>1</v>
      </c>
      <c r="EF63" s="59">
        <f t="shared" ca="1" si="540"/>
        <v>0.06</v>
      </c>
      <c r="EG63" s="40">
        <f t="shared" ca="1" si="242"/>
        <v>628199.46413891995</v>
      </c>
      <c r="EH63" s="28" cm="1">
        <f t="array" aca="1" ref="EH63" ca="1">_xlfn.LET(_xlpm.value,RAND(),_xlfn.IFS(EH62=1,IF(_xlpm.value&gt;0.97,2,1),EH62=2,IF(_xlpm.value&gt;0.98,3,2),EH62=3,1))</f>
        <v>1</v>
      </c>
      <c r="EI63" s="59">
        <f t="shared" ca="1" si="541"/>
        <v>0.06</v>
      </c>
      <c r="EJ63" s="40">
        <f t="shared" ca="1" si="243"/>
        <v>628199.46413891995</v>
      </c>
      <c r="EK63" s="28" cm="1">
        <f t="array" aca="1" ref="EK63" ca="1">_xlfn.LET(_xlpm.value,RAND(),_xlfn.IFS(EK62=1,IF(_xlpm.value&gt;0.97,2,1),EK62=2,IF(_xlpm.value&gt;0.98,3,2),EK62=3,1))</f>
        <v>2</v>
      </c>
      <c r="EL63" s="59">
        <f t="shared" ca="1" si="542"/>
        <v>0.06</v>
      </c>
      <c r="EM63" s="40">
        <f t="shared" ca="1" si="244"/>
        <v>628199.46413891995</v>
      </c>
      <c r="EN63" s="28" cm="1">
        <f t="array" aca="1" ref="EN63" ca="1">_xlfn.LET(_xlpm.value,RAND(),_xlfn.IFS(EN62=1,IF(_xlpm.value&gt;0.97,2,1),EN62=2,IF(_xlpm.value&gt;0.98,3,2),EN62=3,1))</f>
        <v>2</v>
      </c>
      <c r="EO63" s="59">
        <f t="shared" ca="1" si="543"/>
        <v>0.06</v>
      </c>
      <c r="EP63" s="40">
        <f t="shared" ca="1" si="245"/>
        <v>293141.45804000733</v>
      </c>
      <c r="EQ63" s="28" cm="1">
        <f t="array" aca="1" ref="EQ63" ca="1">_xlfn.LET(_xlpm.value,RAND(),_xlfn.IFS(EQ62=1,IF(_xlpm.value&gt;0.97,2,1),EQ62=2,IF(_xlpm.value&gt;0.98,3,2),EQ62=3,1))</f>
        <v>2</v>
      </c>
      <c r="ER63" s="59">
        <f t="shared" ca="1" si="544"/>
        <v>0.06</v>
      </c>
      <c r="ES63" s="40">
        <f t="shared" ca="1" si="246"/>
        <v>628199.46413891995</v>
      </c>
      <c r="ET63" s="28" cm="1">
        <f t="array" aca="1" ref="ET63" ca="1">_xlfn.LET(_xlpm.value,RAND(),_xlfn.IFS(ET62=1,IF(_xlpm.value&gt;0.97,2,1),ET62=2,IF(_xlpm.value&gt;0.98,3,2),ET62=3,1))</f>
        <v>1</v>
      </c>
      <c r="EU63" s="59">
        <f t="shared" ca="1" si="545"/>
        <v>0.06</v>
      </c>
      <c r="EV63" s="40">
        <f t="shared" ca="1" si="247"/>
        <v>198626.67612596002</v>
      </c>
      <c r="EW63" s="28" cm="1">
        <f t="array" aca="1" ref="EW63" ca="1">_xlfn.LET(_xlpm.value,RAND(),_xlfn.IFS(EW62=1,IF(_xlpm.value&gt;0.97,2,1),EW62=2,IF(_xlpm.value&gt;0.98,3,2),EW62=3,1))</f>
        <v>2</v>
      </c>
      <c r="EX63" s="59">
        <f t="shared" ca="1" si="546"/>
        <v>0.06</v>
      </c>
      <c r="EY63" s="40">
        <f t="shared" ca="1" si="248"/>
        <v>240269.05327400652</v>
      </c>
      <c r="EZ63" s="28" cm="1">
        <f t="array" aca="1" ref="EZ63" ca="1">_xlfn.LET(_xlpm.value,RAND(),_xlfn.IFS(EZ62=1,IF(_xlpm.value&gt;0.97,2,1),EZ62=2,IF(_xlpm.value&gt;0.98,3,2),EZ62=3,1))</f>
        <v>1</v>
      </c>
      <c r="FA63" s="59">
        <f t="shared" ca="1" si="547"/>
        <v>0.06</v>
      </c>
      <c r="FB63" s="40">
        <f t="shared" ca="1" si="249"/>
        <v>180385.83665111085</v>
      </c>
      <c r="FC63" s="28" cm="1">
        <f t="array" aca="1" ref="FC63" ca="1">_xlfn.LET(_xlpm.value,RAND(),_xlfn.IFS(FC62=1,IF(_xlpm.value&gt;0.97,2,1),FC62=2,IF(_xlpm.value&gt;0.98,3,2),FC62=3,1))</f>
        <v>2</v>
      </c>
      <c r="FD63" s="59">
        <f t="shared" ca="1" si="548"/>
        <v>0.06</v>
      </c>
      <c r="FE63" s="40">
        <f t="shared" ca="1" si="250"/>
        <v>628199.46413891995</v>
      </c>
      <c r="FF63" s="28" cm="1">
        <f t="array" aca="1" ref="FF63" ca="1">_xlfn.LET(_xlpm.value,RAND(),_xlfn.IFS(FF62=1,IF(_xlpm.value&gt;0.97,2,1),FF62=2,IF(_xlpm.value&gt;0.98,3,2),FF62=3,1))</f>
        <v>2</v>
      </c>
      <c r="FG63" s="59">
        <f t="shared" ca="1" si="549"/>
        <v>0.06</v>
      </c>
      <c r="FH63" s="40">
        <f t="shared" ca="1" si="251"/>
        <v>628199.46413891995</v>
      </c>
      <c r="FI63" s="28" cm="1">
        <f t="array" aca="1" ref="FI63" ca="1">_xlfn.LET(_xlpm.value,RAND(),_xlfn.IFS(FI62=1,IF(_xlpm.value&gt;0.97,2,1),FI62=2,IF(_xlpm.value&gt;0.98,3,2),FI62=3,1))</f>
        <v>1</v>
      </c>
      <c r="FJ63" s="59">
        <f t="shared" ca="1" si="550"/>
        <v>0.06</v>
      </c>
      <c r="FK63" s="40">
        <f t="shared" ca="1" si="252"/>
        <v>628199.46413891995</v>
      </c>
      <c r="FL63" s="28" cm="1">
        <f t="array" aca="1" ref="FL63" ca="1">_xlfn.LET(_xlpm.value,RAND(),_xlfn.IFS(FL62=1,IF(_xlpm.value&gt;0.97,2,1),FL62=2,IF(_xlpm.value&gt;0.98,3,2),FL62=3,1))</f>
        <v>1</v>
      </c>
      <c r="FM63" s="59">
        <f t="shared" ca="1" si="551"/>
        <v>0.06</v>
      </c>
      <c r="FN63" s="40">
        <f t="shared" ca="1" si="253"/>
        <v>628199.46413891995</v>
      </c>
      <c r="FO63" s="28" cm="1">
        <f t="array" aca="1" ref="FO63" ca="1">_xlfn.LET(_xlpm.value,RAND(),_xlfn.IFS(FO62=1,IF(_xlpm.value&gt;0.97,2,1),FO62=2,IF(_xlpm.value&gt;0.98,3,2),FO62=3,1))</f>
        <v>2</v>
      </c>
      <c r="FP63" s="59">
        <f t="shared" ca="1" si="552"/>
        <v>0.06</v>
      </c>
      <c r="FQ63" s="40">
        <f t="shared" ca="1" si="254"/>
        <v>348853.02991726203</v>
      </c>
      <c r="FR63" s="28" cm="1">
        <f t="array" aca="1" ref="FR63" ca="1">_xlfn.LET(_xlpm.value,RAND(),_xlfn.IFS(FR62=1,IF(_xlpm.value&gt;0.97,2,1),FR62=2,IF(_xlpm.value&gt;0.98,3,2),FR62=3,1))</f>
        <v>1</v>
      </c>
      <c r="FS63" s="59">
        <f t="shared" ca="1" si="553"/>
        <v>0.06</v>
      </c>
      <c r="FT63" s="40">
        <f t="shared" ca="1" si="255"/>
        <v>299778.6571616999</v>
      </c>
      <c r="FU63" s="28" cm="1">
        <f t="array" aca="1" ref="FU63" ca="1">_xlfn.LET(_xlpm.value,RAND(),_xlfn.IFS(FU62=1,IF(_xlpm.value&gt;0.97,2,1),FU62=2,IF(_xlpm.value&gt;0.98,3,2),FU62=3,1))</f>
        <v>2</v>
      </c>
      <c r="FV63" s="59">
        <f t="shared" ca="1" si="554"/>
        <v>0.06</v>
      </c>
      <c r="FW63" s="40">
        <f t="shared" ca="1" si="256"/>
        <v>628199.46413891995</v>
      </c>
      <c r="FX63" s="28" cm="1">
        <f t="array" aca="1" ref="FX63" ca="1">_xlfn.LET(_xlpm.value,RAND(),_xlfn.IFS(FX62=1,IF(_xlpm.value&gt;0.97,2,1),FX62=2,IF(_xlpm.value&gt;0.98,3,2),FX62=3,1))</f>
        <v>1</v>
      </c>
      <c r="FY63" s="59">
        <f t="shared" ca="1" si="555"/>
        <v>0.06</v>
      </c>
      <c r="FZ63" s="40">
        <f t="shared" ca="1" si="257"/>
        <v>628199.46413891995</v>
      </c>
      <c r="GA63" s="28" cm="1">
        <f t="array" aca="1" ref="GA63" ca="1">_xlfn.LET(_xlpm.value,RAND(),_xlfn.IFS(GA62=1,IF(_xlpm.value&gt;0.97,2,1),GA62=2,IF(_xlpm.value&gt;0.98,3,2),GA62=3,1))</f>
        <v>2</v>
      </c>
      <c r="GB63" s="59">
        <f t="shared" ca="1" si="556"/>
        <v>0.06</v>
      </c>
      <c r="GC63" s="40">
        <f t="shared" ca="1" si="258"/>
        <v>628199.46413891995</v>
      </c>
      <c r="GD63" s="28" cm="1">
        <f t="array" aca="1" ref="GD63" ca="1">_xlfn.LET(_xlpm.value,RAND(),_xlfn.IFS(GD62=1,IF(_xlpm.value&gt;0.97,2,1),GD62=2,IF(_xlpm.value&gt;0.98,3,2),GD62=3,1))</f>
        <v>2</v>
      </c>
      <c r="GE63" s="59">
        <f t="shared" ca="1" si="557"/>
        <v>0.06</v>
      </c>
      <c r="GF63" s="40">
        <f t="shared" ca="1" si="259"/>
        <v>628199.46413891995</v>
      </c>
      <c r="GG63" s="28" cm="1">
        <f t="array" aca="1" ref="GG63" ca="1">_xlfn.LET(_xlpm.value,RAND(),_xlfn.IFS(GG62=1,IF(_xlpm.value&gt;0.97,2,1),GG62=2,IF(_xlpm.value&gt;0.98,3,2),GG62=3,1))</f>
        <v>1</v>
      </c>
      <c r="GH63" s="59">
        <f t="shared" ca="1" si="558"/>
        <v>0.06</v>
      </c>
      <c r="GI63" s="40">
        <f t="shared" ca="1" si="260"/>
        <v>187153.75855031764</v>
      </c>
      <c r="GJ63" s="28" cm="1">
        <f t="array" aca="1" ref="GJ63" ca="1">_xlfn.LET(_xlpm.value,RAND(),_xlfn.IFS(GJ62=1,IF(_xlpm.value&gt;0.97,2,1),GJ62=2,IF(_xlpm.value&gt;0.98,3,2),GJ62=3,1))</f>
        <v>2</v>
      </c>
      <c r="GK63" s="59">
        <f t="shared" ca="1" si="559"/>
        <v>0.06</v>
      </c>
      <c r="GL63" s="40">
        <f t="shared" ca="1" si="261"/>
        <v>628199.46413891995</v>
      </c>
      <c r="GM63" s="28" cm="1">
        <f t="array" aca="1" ref="GM63" ca="1">_xlfn.LET(_xlpm.value,RAND(),_xlfn.IFS(GM62=1,IF(_xlpm.value&gt;0.97,2,1),GM62=2,IF(_xlpm.value&gt;0.98,3,2),GM62=3,1))</f>
        <v>2</v>
      </c>
      <c r="GN63" s="59">
        <f t="shared" ca="1" si="560"/>
        <v>0.06</v>
      </c>
      <c r="GO63" s="40">
        <f t="shared" ca="1" si="262"/>
        <v>211474.21251015115</v>
      </c>
      <c r="GP63" s="28" cm="1">
        <f t="array" aca="1" ref="GP63" ca="1">_xlfn.LET(_xlpm.value,RAND(),_xlfn.IFS(GP62=1,IF(_xlpm.value&gt;0.97,2,1),GP62=2,IF(_xlpm.value&gt;0.98,3,2),GP62=3,1))</f>
        <v>2</v>
      </c>
      <c r="GQ63" s="59">
        <f t="shared" ca="1" si="561"/>
        <v>0.06</v>
      </c>
      <c r="GR63" s="40">
        <f t="shared" ca="1" si="263"/>
        <v>628199.46413891995</v>
      </c>
      <c r="GS63" s="28" cm="1">
        <f t="array" aca="1" ref="GS63" ca="1">_xlfn.LET(_xlpm.value,RAND(),_xlfn.IFS(GS62=1,IF(_xlpm.value&gt;0.97,2,1),GS62=2,IF(_xlpm.value&gt;0.98,3,2),GS62=3,1))</f>
        <v>1</v>
      </c>
      <c r="GT63" s="59">
        <f t="shared" ca="1" si="562"/>
        <v>0.06</v>
      </c>
      <c r="GU63" s="40">
        <f t="shared" ca="1" si="264"/>
        <v>269316.09910672333</v>
      </c>
      <c r="GV63" s="28" cm="1">
        <f t="array" aca="1" ref="GV63" ca="1">_xlfn.LET(_xlpm.value,RAND(),_xlfn.IFS(GV62=1,IF(_xlpm.value&gt;0.97,2,1),GV62=2,IF(_xlpm.value&gt;0.98,3,2),GV62=3,1))</f>
        <v>2</v>
      </c>
      <c r="GW63" s="59">
        <f t="shared" ca="1" si="563"/>
        <v>0.06</v>
      </c>
      <c r="GX63" s="40">
        <f t="shared" ca="1" si="265"/>
        <v>628199.46413891995</v>
      </c>
      <c r="GY63" s="28" cm="1">
        <f t="array" aca="1" ref="GY63" ca="1">_xlfn.LET(_xlpm.value,RAND(),_xlfn.IFS(GY62=1,IF(_xlpm.value&gt;0.97,2,1),GY62=2,IF(_xlpm.value&gt;0.98,3,2),GY62=3,1))</f>
        <v>1</v>
      </c>
      <c r="GZ63" s="59">
        <f t="shared" ca="1" si="564"/>
        <v>0.06</v>
      </c>
      <c r="HA63" s="40">
        <f t="shared" ca="1" si="266"/>
        <v>628199.46413891995</v>
      </c>
      <c r="HB63" s="28" cm="1">
        <f t="array" aca="1" ref="HB63" ca="1">_xlfn.LET(_xlpm.value,RAND(),_xlfn.IFS(HB62=1,IF(_xlpm.value&gt;0.97,2,1),HB62=2,IF(_xlpm.value&gt;0.98,3,2),HB62=3,1))</f>
        <v>2</v>
      </c>
      <c r="HC63" s="59">
        <f t="shared" ca="1" si="565"/>
        <v>0.06</v>
      </c>
      <c r="HD63" s="40">
        <f t="shared" ca="1" si="267"/>
        <v>209009.39291721157</v>
      </c>
      <c r="HE63" s="28" cm="1">
        <f t="array" aca="1" ref="HE63" ca="1">_xlfn.LET(_xlpm.value,RAND(),_xlfn.IFS(HE62=1,IF(_xlpm.value&gt;0.97,2,1),HE62=2,IF(_xlpm.value&gt;0.98,3,2),HE62=3,1))</f>
        <v>2</v>
      </c>
      <c r="HF63" s="59">
        <f t="shared" ca="1" si="566"/>
        <v>0.06</v>
      </c>
      <c r="HG63" s="40">
        <f t="shared" ca="1" si="268"/>
        <v>348853.02991726203</v>
      </c>
      <c r="HH63" s="28" cm="1">
        <f t="array" aca="1" ref="HH63" ca="1">_xlfn.LET(_xlpm.value,RAND(),_xlfn.IFS(HH62=1,IF(_xlpm.value&gt;0.97,2,1),HH62=2,IF(_xlpm.value&gt;0.98,3,2),HH62=3,1))</f>
        <v>2</v>
      </c>
      <c r="HI63" s="59">
        <f t="shared" ca="1" si="567"/>
        <v>0.06</v>
      </c>
      <c r="HJ63" s="40">
        <f t="shared" ca="1" si="269"/>
        <v>628199.46413891995</v>
      </c>
      <c r="HK63" s="28" cm="1">
        <f t="array" aca="1" ref="HK63" ca="1">_xlfn.LET(_xlpm.value,RAND(),_xlfn.IFS(HK62=1,IF(_xlpm.value&gt;0.97,2,1),HK62=2,IF(_xlpm.value&gt;0.98,3,2),HK62=3,1))</f>
        <v>2</v>
      </c>
      <c r="HL63" s="59">
        <f t="shared" ca="1" si="568"/>
        <v>0.06</v>
      </c>
      <c r="HM63" s="40">
        <f t="shared" ca="1" si="270"/>
        <v>628199.46413891995</v>
      </c>
      <c r="HN63" s="28" cm="1">
        <f t="array" aca="1" ref="HN63" ca="1">_xlfn.LET(_xlpm.value,RAND(),_xlfn.IFS(HN62=1,IF(_xlpm.value&gt;0.97,2,1),HN62=2,IF(_xlpm.value&gt;0.98,3,2),HN62=3,1))</f>
        <v>2</v>
      </c>
      <c r="HO63" s="59">
        <f t="shared" ca="1" si="569"/>
        <v>0.06</v>
      </c>
      <c r="HP63" s="40">
        <f t="shared" ca="1" si="271"/>
        <v>527791.93234967394</v>
      </c>
      <c r="HQ63" s="28" cm="1">
        <f t="array" aca="1" ref="HQ63" ca="1">_xlfn.LET(_xlpm.value,RAND(),_xlfn.IFS(HQ62=1,IF(_xlpm.value&gt;0.97,2,1),HQ62=2,IF(_xlpm.value&gt;0.98,3,2),HQ62=3,1))</f>
        <v>1</v>
      </c>
      <c r="HR63" s="59">
        <f t="shared" ca="1" si="570"/>
        <v>0.06</v>
      </c>
      <c r="HS63" s="40">
        <f t="shared" ca="1" si="272"/>
        <v>628199.46413891995</v>
      </c>
      <c r="HT63" s="28" cm="1">
        <f t="array" aca="1" ref="HT63" ca="1">_xlfn.LET(_xlpm.value,RAND(),_xlfn.IFS(HT62=1,IF(_xlpm.value&gt;0.97,2,1),HT62=2,IF(_xlpm.value&gt;0.98,3,2),HT62=3,1))</f>
        <v>1</v>
      </c>
      <c r="HU63" s="59">
        <f t="shared" ca="1" si="571"/>
        <v>0.06</v>
      </c>
      <c r="HV63" s="40">
        <f t="shared" ca="1" si="273"/>
        <v>628199.46413891995</v>
      </c>
      <c r="HW63" s="28" cm="1">
        <f t="array" aca="1" ref="HW63" ca="1">_xlfn.LET(_xlpm.value,RAND(),_xlfn.IFS(HW62=1,IF(_xlpm.value&gt;0.97,2,1),HW62=2,IF(_xlpm.value&gt;0.98,3,2),HW62=3,1))</f>
        <v>1</v>
      </c>
      <c r="HX63" s="59">
        <f t="shared" ca="1" si="572"/>
        <v>0.06</v>
      </c>
      <c r="HY63" s="40">
        <f t="shared" ca="1" si="274"/>
        <v>236340.50531173393</v>
      </c>
      <c r="HZ63" s="28" cm="1">
        <f t="array" aca="1" ref="HZ63" ca="1">_xlfn.LET(_xlpm.value,RAND(),_xlfn.IFS(HZ62=1,IF(_xlpm.value&gt;0.97,2,1),HZ62=2,IF(_xlpm.value&gt;0.98,3,2),HZ62=3,1))</f>
        <v>2</v>
      </c>
      <c r="IA63" s="59">
        <f t="shared" ca="1" si="573"/>
        <v>0.06</v>
      </c>
      <c r="IB63" s="40">
        <f t="shared" ca="1" si="275"/>
        <v>628199.46413891995</v>
      </c>
      <c r="IC63" s="28" cm="1">
        <f t="array" aca="1" ref="IC63" ca="1">_xlfn.LET(_xlpm.value,RAND(),_xlfn.IFS(IC62=1,IF(_xlpm.value&gt;0.97,2,1),IC62=2,IF(_xlpm.value&gt;0.98,3,2),IC62=3,1))</f>
        <v>2</v>
      </c>
      <c r="ID63" s="59">
        <f t="shared" ca="1" si="574"/>
        <v>0.06</v>
      </c>
      <c r="IE63" s="40">
        <f t="shared" ca="1" si="276"/>
        <v>628199.46413891995</v>
      </c>
      <c r="IF63" s="28" cm="1">
        <f t="array" aca="1" ref="IF63" ca="1">_xlfn.LET(_xlpm.value,RAND(),_xlfn.IFS(IF62=1,IF(_xlpm.value&gt;0.97,2,1),IF62=2,IF(_xlpm.value&gt;0.98,3,2),IF62=3,1))</f>
        <v>1</v>
      </c>
      <c r="IG63" s="59">
        <f t="shared" ca="1" si="575"/>
        <v>0.06</v>
      </c>
      <c r="IH63" s="40">
        <f t="shared" ca="1" si="277"/>
        <v>628199.46413891995</v>
      </c>
      <c r="II63" s="28" cm="1">
        <f t="array" aca="1" ref="II63" ca="1">_xlfn.LET(_xlpm.value,RAND(),_xlfn.IFS(II62=1,IF(_xlpm.value&gt;0.97,2,1),II62=2,IF(_xlpm.value&gt;0.98,3,2),II62=3,1))</f>
        <v>2</v>
      </c>
      <c r="IJ63" s="59">
        <f t="shared" ca="1" si="576"/>
        <v>0.06</v>
      </c>
      <c r="IK63" s="40">
        <f t="shared" ca="1" si="278"/>
        <v>628199.46413891995</v>
      </c>
      <c r="IL63" s="28" cm="1">
        <f t="array" aca="1" ref="IL63" ca="1">_xlfn.LET(_xlpm.value,RAND(),_xlfn.IFS(IL62=1,IF(_xlpm.value&gt;0.97,2,1),IL62=2,IF(_xlpm.value&gt;0.98,3,2),IL62=3,1))</f>
        <v>2</v>
      </c>
      <c r="IM63" s="59">
        <f t="shared" ca="1" si="577"/>
        <v>0.06</v>
      </c>
      <c r="IN63" s="40">
        <f t="shared" ca="1" si="279"/>
        <v>628199.46413891995</v>
      </c>
      <c r="IO63" s="28" cm="1">
        <f t="array" aca="1" ref="IO63" ca="1">_xlfn.LET(_xlpm.value,RAND(),_xlfn.IFS(IO62=1,IF(_xlpm.value&gt;0.97,2,1),IO62=2,IF(_xlpm.value&gt;0.98,3,2),IO62=3,1))</f>
        <v>2</v>
      </c>
      <c r="IP63" s="59">
        <f t="shared" ca="1" si="578"/>
        <v>0.06</v>
      </c>
      <c r="IQ63" s="40">
        <f t="shared" ca="1" si="280"/>
        <v>628199.46413891995</v>
      </c>
      <c r="IR63" s="28" cm="1">
        <f t="array" aca="1" ref="IR63" ca="1">_xlfn.LET(_xlpm.value,RAND(),_xlfn.IFS(IR62=1,IF(_xlpm.value&gt;0.97,2,1),IR62=2,IF(_xlpm.value&gt;0.98,3,2),IR62=3,1))</f>
        <v>2</v>
      </c>
      <c r="IS63" s="59">
        <f t="shared" ca="1" si="579"/>
        <v>0.06</v>
      </c>
      <c r="IT63" s="40">
        <f t="shared" ca="1" si="281"/>
        <v>195249.8297695549</v>
      </c>
      <c r="IU63" s="28" cm="1">
        <f t="array" aca="1" ref="IU63" ca="1">_xlfn.LET(_xlpm.value,RAND(),_xlfn.IFS(IU62=1,IF(_xlpm.value&gt;0.97,2,1),IU62=2,IF(_xlpm.value&gt;0.98,3,2),IU62=3,1))</f>
        <v>2</v>
      </c>
      <c r="IV63" s="59">
        <f t="shared" ca="1" si="580"/>
        <v>0.06</v>
      </c>
      <c r="IW63" s="40">
        <f t="shared" ca="1" si="282"/>
        <v>628199.46413891995</v>
      </c>
      <c r="IX63" s="28" cm="1">
        <f t="array" aca="1" ref="IX63" ca="1">_xlfn.LET(_xlpm.value,RAND(),_xlfn.IFS(IX62=1,IF(_xlpm.value&gt;0.97,2,1),IX62=2,IF(_xlpm.value&gt;0.98,3,2),IX62=3,1))</f>
        <v>2</v>
      </c>
      <c r="IY63" s="59">
        <f t="shared" ca="1" si="581"/>
        <v>0.06</v>
      </c>
      <c r="IZ63" s="40">
        <f t="shared" ca="1" si="283"/>
        <v>628199.46413891995</v>
      </c>
      <c r="JA63" s="28" cm="1">
        <f t="array" aca="1" ref="JA63" ca="1">_xlfn.LET(_xlpm.value,RAND(),_xlfn.IFS(JA62=1,IF(_xlpm.value&gt;0.97,2,1),JA62=2,IF(_xlpm.value&gt;0.98,3,2),JA62=3,1))</f>
        <v>1</v>
      </c>
      <c r="JB63" s="59">
        <f t="shared" ca="1" si="582"/>
        <v>0.06</v>
      </c>
      <c r="JC63" s="40">
        <f t="shared" ca="1" si="284"/>
        <v>628199.46413891995</v>
      </c>
      <c r="JD63" s="28" cm="1">
        <f t="array" aca="1" ref="JD63" ca="1">_xlfn.LET(_xlpm.value,RAND(),_xlfn.IFS(JD62=1,IF(_xlpm.value&gt;0.97,2,1),JD62=2,IF(_xlpm.value&gt;0.98,3,2),JD62=3,1))</f>
        <v>2</v>
      </c>
      <c r="JE63" s="59">
        <f t="shared" ca="1" si="583"/>
        <v>0.06</v>
      </c>
      <c r="JF63" s="40">
        <f t="shared" ca="1" si="285"/>
        <v>628199.46413891995</v>
      </c>
      <c r="JG63" s="28" cm="1">
        <f t="array" aca="1" ref="JG63" ca="1">_xlfn.LET(_xlpm.value,RAND(),_xlfn.IFS(JG62=1,IF(_xlpm.value&gt;0.97,2,1),JG62=2,IF(_xlpm.value&gt;0.98,3,2),JG62=3,1))</f>
        <v>2</v>
      </c>
      <c r="JH63" s="59">
        <f t="shared" ca="1" si="584"/>
        <v>0.06</v>
      </c>
      <c r="JI63" s="40">
        <f t="shared" ca="1" si="286"/>
        <v>628199.46413891995</v>
      </c>
      <c r="JJ63" s="28" cm="1">
        <f t="array" aca="1" ref="JJ63" ca="1">_xlfn.LET(_xlpm.value,RAND(),_xlfn.IFS(JJ62=1,IF(_xlpm.value&gt;0.97,2,1),JJ62=2,IF(_xlpm.value&gt;0.98,3,2),JJ62=3,1))</f>
        <v>1</v>
      </c>
      <c r="JK63" s="59">
        <f t="shared" ca="1" si="585"/>
        <v>0.06</v>
      </c>
      <c r="JL63" s="40">
        <f t="shared" ca="1" si="287"/>
        <v>198626.67612596002</v>
      </c>
      <c r="JM63" s="28" cm="1">
        <f t="array" aca="1" ref="JM63" ca="1">_xlfn.LET(_xlpm.value,RAND(),_xlfn.IFS(JM62=1,IF(_xlpm.value&gt;0.97,2,1),JM62=2,IF(_xlpm.value&gt;0.98,3,2),JM62=3,1))</f>
        <v>2</v>
      </c>
      <c r="JN63" s="59">
        <f t="shared" ca="1" si="586"/>
        <v>0.06</v>
      </c>
      <c r="JO63" s="40">
        <f t="shared" ca="1" si="288"/>
        <v>286879.94943463698</v>
      </c>
      <c r="JP63" s="28" cm="1">
        <f t="array" aca="1" ref="JP63" ca="1">_xlfn.LET(_xlpm.value,RAND(),_xlfn.IFS(JP62=1,IF(_xlpm.value&gt;0.97,2,1),JP62=2,IF(_xlpm.value&gt;0.98,3,2),JP62=3,1))</f>
        <v>2</v>
      </c>
      <c r="JQ63" s="59">
        <f t="shared" ca="1" si="587"/>
        <v>0.06</v>
      </c>
      <c r="JR63" s="40">
        <f t="shared" ca="1" si="289"/>
        <v>240269.05327400652</v>
      </c>
      <c r="JS63" s="28" cm="1">
        <f t="array" aca="1" ref="JS63" ca="1">_xlfn.LET(_xlpm.value,RAND(),_xlfn.IFS(JS62=1,IF(_xlpm.value&gt;0.97,2,1),JS62=2,IF(_xlpm.value&gt;0.98,3,2),JS62=3,1))</f>
        <v>2</v>
      </c>
      <c r="JT63" s="59">
        <f t="shared" ca="1" si="588"/>
        <v>0.06</v>
      </c>
      <c r="JU63" s="40">
        <f t="shared" ca="1" si="290"/>
        <v>429044.65263338928</v>
      </c>
      <c r="JV63" s="28" cm="1">
        <f t="array" aca="1" ref="JV63" ca="1">_xlfn.LET(_xlpm.value,RAND(),_xlfn.IFS(JV62=1,IF(_xlpm.value&gt;0.97,2,1),JV62=2,IF(_xlpm.value&gt;0.98,3,2),JV62=3,1))</f>
        <v>2</v>
      </c>
      <c r="JW63" s="59">
        <f t="shared" ca="1" si="589"/>
        <v>0.06</v>
      </c>
      <c r="JX63" s="40">
        <f t="shared" ca="1" si="291"/>
        <v>628199.46413891995</v>
      </c>
      <c r="JY63" s="28" cm="1">
        <f t="array" aca="1" ref="JY63" ca="1">_xlfn.LET(_xlpm.value,RAND(),_xlfn.IFS(JY62=1,IF(_xlpm.value&gt;0.97,2,1),JY62=2,IF(_xlpm.value&gt;0.98,3,2),JY62=3,1))</f>
        <v>1</v>
      </c>
      <c r="JZ63" s="59">
        <f t="shared" ca="1" si="590"/>
        <v>0.06</v>
      </c>
      <c r="KA63" s="40">
        <f t="shared" ca="1" si="292"/>
        <v>232634.32798883523</v>
      </c>
      <c r="KB63" s="28" cm="1">
        <f t="array" aca="1" ref="KB63" ca="1">_xlfn.LET(_xlpm.value,RAND(),_xlfn.IFS(KB62=1,IF(_xlpm.value&gt;0.97,2,1),KB62=2,IF(_xlpm.value&gt;0.98,3,2),KB62=3,1))</f>
        <v>2</v>
      </c>
      <c r="KC63" s="59">
        <f t="shared" ca="1" si="591"/>
        <v>0.06</v>
      </c>
      <c r="KD63" s="40">
        <f t="shared" ca="1" si="293"/>
        <v>238035.8317334516</v>
      </c>
      <c r="KE63" s="28" cm="1">
        <f t="array" aca="1" ref="KE63" ca="1">_xlfn.LET(_xlpm.value,RAND(),_xlfn.IFS(KE62=1,IF(_xlpm.value&gt;0.97,2,1),KE62=2,IF(_xlpm.value&gt;0.98,3,2),KE62=3,1))</f>
        <v>1</v>
      </c>
      <c r="KF63" s="59">
        <f t="shared" ca="1" si="592"/>
        <v>0.06</v>
      </c>
      <c r="KG63" s="40">
        <f t="shared" ca="1" si="294"/>
        <v>628199.46413891995</v>
      </c>
      <c r="KH63" s="28" cm="1">
        <f t="array" aca="1" ref="KH63" ca="1">_xlfn.LET(_xlpm.value,RAND(),_xlfn.IFS(KH62=1,IF(_xlpm.value&gt;0.97,2,1),KH62=2,IF(_xlpm.value&gt;0.98,3,2),KH62=3,1))</f>
        <v>1</v>
      </c>
      <c r="KI63" s="59">
        <f t="shared" ca="1" si="593"/>
        <v>0.06</v>
      </c>
      <c r="KJ63" s="40">
        <f t="shared" ca="1" si="295"/>
        <v>628199.46413891995</v>
      </c>
      <c r="KK63" s="28" cm="1">
        <f t="array" aca="1" ref="KK63" ca="1">_xlfn.LET(_xlpm.value,RAND(),_xlfn.IFS(KK62=1,IF(_xlpm.value&gt;0.97,2,1),KK62=2,IF(_xlpm.value&gt;0.98,3,2),KK62=3,1))</f>
        <v>1</v>
      </c>
      <c r="KL63" s="59">
        <f t="shared" ca="1" si="594"/>
        <v>0.06</v>
      </c>
      <c r="KM63" s="40">
        <f t="shared" ca="1" si="296"/>
        <v>628199.46413891995</v>
      </c>
      <c r="KN63" s="28" cm="1">
        <f t="array" aca="1" ref="KN63" ca="1">_xlfn.LET(_xlpm.value,RAND(),_xlfn.IFS(KN62=1,IF(_xlpm.value&gt;0.97,2,1),KN62=2,IF(_xlpm.value&gt;0.98,3,2),KN62=3,1))</f>
        <v>2</v>
      </c>
      <c r="KO63" s="59">
        <f t="shared" ca="1" si="595"/>
        <v>0.06</v>
      </c>
      <c r="KP63" s="40">
        <f t="shared" ca="1" si="297"/>
        <v>628199.46413891995</v>
      </c>
      <c r="KQ63" s="28"/>
    </row>
    <row r="64" spans="1:303" x14ac:dyDescent="0.2">
      <c r="A64" s="111">
        <v>47149</v>
      </c>
      <c r="B64" s="64">
        <v>2007.3383664000007</v>
      </c>
      <c r="C64" s="28" cm="1">
        <f t="array" aca="1" ref="C64" ca="1">_xlfn.LET(_xlpm.value,RAND(),_xlfn.IFS(C63=1,IF(_xlpm.value&gt;0.97,2,1),C63=2,IF(_xlpm.value&gt;0.98,3,2),C63=3,1))</f>
        <v>2</v>
      </c>
      <c r="D64" s="59">
        <f t="shared" ca="1" si="0"/>
        <v>0.06</v>
      </c>
      <c r="E64" s="40">
        <f t="shared" ca="1" si="298"/>
        <v>667095.83500709524</v>
      </c>
      <c r="F64" s="28" cm="1">
        <f t="array" aca="1" ref="F64" ca="1">_xlfn.LET(_xlpm.value,RAND(),_xlfn.IFS(F63=1,IF(_xlpm.value&gt;0.97,2,1),F63=2,IF(_xlpm.value&gt;0.98,3,2),F63=3,1))</f>
        <v>1</v>
      </c>
      <c r="G64" s="59">
        <f t="shared" ca="1" si="497"/>
        <v>0.06</v>
      </c>
      <c r="H64" s="40">
        <f t="shared" ca="1" si="199"/>
        <v>192413.38987001753</v>
      </c>
      <c r="I64" s="28" cm="1">
        <f t="array" aca="1" ref="I64" ca="1">_xlfn.LET(_xlpm.value,RAND(),_xlfn.IFS(I63=1,IF(_xlpm.value&gt;0.97,2,1),I63=2,IF(_xlpm.value&gt;0.98,3,2),I63=3,1))</f>
        <v>1</v>
      </c>
      <c r="J64" s="59">
        <f t="shared" ca="1" si="498"/>
        <v>0.06</v>
      </c>
      <c r="K64" s="40">
        <f t="shared" ca="1" si="200"/>
        <v>196912.60848253983</v>
      </c>
      <c r="L64" s="28" cm="1">
        <f t="array" aca="1" ref="L64" ca="1">_xlfn.LET(_xlpm.value,RAND(),_xlfn.IFS(L63=1,IF(_xlpm.value&gt;0.97,2,1),L63=2,IF(_xlpm.value&gt;0.98,3,2),L63=3,1))</f>
        <v>1</v>
      </c>
      <c r="M64" s="59">
        <f t="shared" ca="1" si="499"/>
        <v>0.06</v>
      </c>
      <c r="N64" s="40">
        <f t="shared" ca="1" si="201"/>
        <v>195687.66865810449</v>
      </c>
      <c r="O64" s="28" cm="1">
        <f t="array" aca="1" ref="O64" ca="1">_xlfn.LET(_xlpm.value,RAND(),_xlfn.IFS(O63=1,IF(_xlpm.value&gt;0.97,2,1),O63=2,IF(_xlpm.value&gt;0.98,3,2),O63=3,1))</f>
        <v>2</v>
      </c>
      <c r="P64" s="59">
        <f t="shared" ca="1" si="500"/>
        <v>0.06</v>
      </c>
      <c r="Q64" s="40">
        <f t="shared" ca="1" si="202"/>
        <v>667095.83500709524</v>
      </c>
      <c r="R64" s="28" cm="1">
        <f t="array" aca="1" ref="R64" ca="1">_xlfn.LET(_xlpm.value,RAND(),_xlfn.IFS(R63=1,IF(_xlpm.value&gt;0.97,2,1),R63=2,IF(_xlpm.value&gt;0.98,3,2),R63=3,1))</f>
        <v>2</v>
      </c>
      <c r="S64" s="59">
        <f t="shared" ca="1" si="501"/>
        <v>0.06</v>
      </c>
      <c r="T64" s="40">
        <f t="shared" ca="1" si="203"/>
        <v>667095.83500709524</v>
      </c>
      <c r="U64" s="28" cm="1">
        <f t="array" aca="1" ref="U64" ca="1">_xlfn.LET(_xlpm.value,RAND(),_xlfn.IFS(U63=1,IF(_xlpm.value&gt;0.97,2,1),U63=2,IF(_xlpm.value&gt;0.98,3,2),U63=3,1))</f>
        <v>2</v>
      </c>
      <c r="V64" s="59">
        <f t="shared" ca="1" si="502"/>
        <v>0.06</v>
      </c>
      <c r="W64" s="40">
        <f t="shared" ca="1" si="204"/>
        <v>667095.83500709524</v>
      </c>
      <c r="X64" s="28" cm="1">
        <f t="array" aca="1" ref="X64" ca="1">_xlfn.LET(_xlpm.value,RAND(),_xlfn.IFS(X63=1,IF(_xlpm.value&gt;0.97,2,1),X63=2,IF(_xlpm.value&gt;0.98,3,2),X63=3,1))</f>
        <v>2</v>
      </c>
      <c r="Y64" s="59">
        <f t="shared" ca="1" si="503"/>
        <v>0.06</v>
      </c>
      <c r="Z64" s="40">
        <f t="shared" ca="1" si="205"/>
        <v>667095.83500709524</v>
      </c>
      <c r="AA64" s="28" cm="1">
        <f t="array" aca="1" ref="AA64" ca="1">_xlfn.LET(_xlpm.value,RAND(),_xlfn.IFS(AA63=1,IF(_xlpm.value&gt;0.97,2,1),AA63=2,IF(_xlpm.value&gt;0.98,3,2),AA63=3,1))</f>
        <v>2</v>
      </c>
      <c r="AB64" s="59">
        <f t="shared" ca="1" si="504"/>
        <v>0.06</v>
      </c>
      <c r="AC64" s="40">
        <f t="shared" ca="1" si="206"/>
        <v>201046.31001311634</v>
      </c>
      <c r="AD64" s="28" cm="1">
        <f t="array" aca="1" ref="AD64" ca="1">_xlfn.LET(_xlpm.value,RAND(),_xlfn.IFS(AD63=1,IF(_xlpm.value&gt;0.97,2,1),AD63=2,IF(_xlpm.value&gt;0.98,3,2),AD63=3,1))</f>
        <v>1</v>
      </c>
      <c r="AE64" s="59">
        <f t="shared" ca="1" si="505"/>
        <v>0.06</v>
      </c>
      <c r="AF64" s="40">
        <f t="shared" ca="1" si="207"/>
        <v>137070.49504244491</v>
      </c>
      <c r="AG64" s="28" cm="1">
        <f t="array" aca="1" ref="AG64" ca="1">_xlfn.LET(_xlpm.value,RAND(),_xlfn.IFS(AG63=1,IF(_xlpm.value&gt;0.97,2,1),AG63=2,IF(_xlpm.value&gt;0.98,3,2),AG63=3,1))</f>
        <v>2</v>
      </c>
      <c r="AH64" s="59">
        <f t="shared" ca="1" si="506"/>
        <v>0.06</v>
      </c>
      <c r="AI64" s="40">
        <f t="shared" ca="1" si="208"/>
        <v>204232.01412293257</v>
      </c>
      <c r="AJ64" s="28" cm="1">
        <f t="array" aca="1" ref="AJ64" ca="1">_xlfn.LET(_xlpm.value,RAND(),_xlfn.IFS(AJ63=1,IF(_xlpm.value&gt;0.97,2,1),AJ63=2,IF(_xlpm.value&gt;0.98,3,2),AJ63=3,1))</f>
        <v>1</v>
      </c>
      <c r="AK64" s="59">
        <f t="shared" ca="1" si="507"/>
        <v>0.06</v>
      </c>
      <c r="AL64" s="40">
        <f t="shared" ca="1" si="209"/>
        <v>96878.330524839897</v>
      </c>
      <c r="AM64" s="28" cm="1">
        <f t="array" aca="1" ref="AM64" ca="1">_xlfn.LET(_xlpm.value,RAND(),_xlfn.IFS(AM63=1,IF(_xlpm.value&gt;0.97,2,1),AM63=2,IF(_xlpm.value&gt;0.98,3,2),AM63=3,1))</f>
        <v>1</v>
      </c>
      <c r="AN64" s="59">
        <f t="shared" ca="1" si="508"/>
        <v>0.06</v>
      </c>
      <c r="AO64" s="40">
        <f t="shared" ca="1" si="210"/>
        <v>255889.59949028696</v>
      </c>
      <c r="AP64" s="28" cm="1">
        <f t="array" aca="1" ref="AP64" ca="1">_xlfn.LET(_xlpm.value,RAND(),_xlfn.IFS(AP63=1,IF(_xlpm.value&gt;0.97,2,1),AP63=2,IF(_xlpm.value&gt;0.98,3,2),AP63=3,1))</f>
        <v>2</v>
      </c>
      <c r="AQ64" s="59">
        <f t="shared" ca="1" si="509"/>
        <v>0.06</v>
      </c>
      <c r="AR64" s="40">
        <f t="shared" ca="1" si="211"/>
        <v>667095.83500709524</v>
      </c>
      <c r="AS64" s="28" cm="1">
        <f t="array" aca="1" ref="AS64" ca="1">_xlfn.LET(_xlpm.value,RAND(),_xlfn.IFS(AS63=1,IF(_xlpm.value&gt;0.97,2,1),AS63=2,IF(_xlpm.value&gt;0.98,3,2),AS63=3,1))</f>
        <v>1</v>
      </c>
      <c r="AT64" s="59">
        <f t="shared" ca="1" si="510"/>
        <v>0.06</v>
      </c>
      <c r="AU64" s="40">
        <f t="shared" ca="1" si="212"/>
        <v>191443.12279723442</v>
      </c>
      <c r="AV64" s="28" cm="1">
        <f t="array" aca="1" ref="AV64" ca="1">_xlfn.LET(_xlpm.value,RAND(),_xlfn.IFS(AV63=1,IF(_xlpm.value&gt;0.97,2,1),AV63=2,IF(_xlpm.value&gt;0.98,3,2),AV63=3,1))</f>
        <v>1</v>
      </c>
      <c r="AW64" s="59">
        <f t="shared" ca="1" si="511"/>
        <v>0.06</v>
      </c>
      <c r="AX64" s="40">
        <f t="shared" ca="1" si="213"/>
        <v>667095.83500709524</v>
      </c>
      <c r="AY64" s="28" cm="1">
        <f t="array" aca="1" ref="AY64" ca="1">_xlfn.LET(_xlpm.value,RAND(),_xlfn.IFS(AY63=1,IF(_xlpm.value&gt;0.97,2,1),AY63=2,IF(_xlpm.value&gt;0.98,3,2),AY63=3,1))</f>
        <v>2</v>
      </c>
      <c r="AZ64" s="59">
        <f t="shared" ca="1" si="512"/>
        <v>0.06</v>
      </c>
      <c r="BA64" s="40">
        <f t="shared" ca="1" si="214"/>
        <v>667095.83500709524</v>
      </c>
      <c r="BB64" s="28" cm="1">
        <f t="array" aca="1" ref="BB64" ca="1">_xlfn.LET(_xlpm.value,RAND(),_xlfn.IFS(BB63=1,IF(_xlpm.value&gt;0.97,2,1),BB63=2,IF(_xlpm.value&gt;0.98,3,2),BB63=3,1))</f>
        <v>2</v>
      </c>
      <c r="BC64" s="59">
        <f t="shared" ca="1" si="513"/>
        <v>0.06</v>
      </c>
      <c r="BD64" s="40">
        <f t="shared" ca="1" si="215"/>
        <v>142377.11450638372</v>
      </c>
      <c r="BE64" s="28" cm="1">
        <f t="array" aca="1" ref="BE64" ca="1">_xlfn.LET(_xlpm.value,RAND(),_xlfn.IFS(BE63=1,IF(_xlpm.value&gt;0.97,2,1),BE63=2,IF(_xlpm.value&gt;0.98,3,2),BE63=3,1))</f>
        <v>2</v>
      </c>
      <c r="BF64" s="59">
        <f t="shared" ca="1" si="514"/>
        <v>0.06</v>
      </c>
      <c r="BG64" s="40">
        <f t="shared" ca="1" si="216"/>
        <v>667095.83500709524</v>
      </c>
      <c r="BH64" s="28" cm="1">
        <f t="array" aca="1" ref="BH64" ca="1">_xlfn.LET(_xlpm.value,RAND(),_xlfn.IFS(BH63=1,IF(_xlpm.value&gt;0.97,2,1),BH63=2,IF(_xlpm.value&gt;0.98,3,2),BH63=3,1))</f>
        <v>1</v>
      </c>
      <c r="BI64" s="59">
        <f t="shared" ca="1" si="515"/>
        <v>0.06</v>
      </c>
      <c r="BJ64" s="40">
        <f t="shared" ca="1" si="217"/>
        <v>83923.227473827064</v>
      </c>
      <c r="BK64" s="28" cm="1">
        <f t="array" aca="1" ref="BK64" ca="1">_xlfn.LET(_xlpm.value,RAND(),_xlfn.IFS(BK63=1,IF(_xlpm.value&gt;0.97,2,1),BK63=2,IF(_xlpm.value&gt;0.98,3,2),BK63=3,1))</f>
        <v>1</v>
      </c>
      <c r="BL64" s="59">
        <f t="shared" ca="1" si="516"/>
        <v>0.06</v>
      </c>
      <c r="BM64" s="40">
        <f t="shared" ca="1" si="218"/>
        <v>191443.12279723442</v>
      </c>
      <c r="BN64" s="28" cm="1">
        <f t="array" aca="1" ref="BN64" ca="1">_xlfn.LET(_xlpm.value,RAND(),_xlfn.IFS(BN63=1,IF(_xlpm.value&gt;0.97,2,1),BN63=2,IF(_xlpm.value&gt;0.98,3,2),BN63=3,1))</f>
        <v>1</v>
      </c>
      <c r="BO64" s="59">
        <f t="shared" ca="1" si="517"/>
        <v>0.06</v>
      </c>
      <c r="BP64" s="40">
        <f t="shared" ca="1" si="219"/>
        <v>667095.83500709524</v>
      </c>
      <c r="BQ64" s="28" cm="1">
        <f t="array" aca="1" ref="BQ64" ca="1">_xlfn.LET(_xlpm.value,RAND(),_xlfn.IFS(BQ63=1,IF(_xlpm.value&gt;0.97,2,1),BQ63=2,IF(_xlpm.value&gt;0.98,3,2),BQ63=3,1))</f>
        <v>2</v>
      </c>
      <c r="BR64" s="59">
        <f t="shared" ca="1" si="518"/>
        <v>0.06</v>
      </c>
      <c r="BS64" s="40">
        <f t="shared" ca="1" si="220"/>
        <v>667095.83500709524</v>
      </c>
      <c r="BT64" s="28" cm="1">
        <f t="array" aca="1" ref="BT64" ca="1">_xlfn.LET(_xlpm.value,RAND(),_xlfn.IFS(BT63=1,IF(_xlpm.value&gt;0.97,2,1),BT63=2,IF(_xlpm.value&gt;0.98,3,2),BT63=3,1))</f>
        <v>2</v>
      </c>
      <c r="BU64" s="59">
        <f t="shared" ca="1" si="519"/>
        <v>0.06</v>
      </c>
      <c r="BV64" s="40">
        <f t="shared" ca="1" si="221"/>
        <v>222754.35951208431</v>
      </c>
      <c r="BW64" s="28" cm="1">
        <f t="array" aca="1" ref="BW64" ca="1">_xlfn.LET(_xlpm.value,RAND(),_xlfn.IFS(BW63=1,IF(_xlpm.value&gt;0.97,2,1),BW63=2,IF(_xlpm.value&gt;0.98,3,2),BW63=3,1))</f>
        <v>2</v>
      </c>
      <c r="BX64" s="59">
        <f t="shared" ca="1" si="520"/>
        <v>0.06</v>
      </c>
      <c r="BY64" s="40">
        <f t="shared" ca="1" si="222"/>
        <v>667095.83500709524</v>
      </c>
      <c r="BZ64" s="28" cm="1">
        <f t="array" aca="1" ref="BZ64" ca="1">_xlfn.LET(_xlpm.value,RAND(),_xlfn.IFS(BZ63=1,IF(_xlpm.value&gt;0.97,2,1),BZ63=2,IF(_xlpm.value&gt;0.98,3,2),BZ63=3,1))</f>
        <v>1</v>
      </c>
      <c r="CA64" s="59">
        <f t="shared" ca="1" si="521"/>
        <v>0.06</v>
      </c>
      <c r="CB64" s="40">
        <f t="shared" ca="1" si="223"/>
        <v>121314.66233689412</v>
      </c>
      <c r="CC64" s="28" cm="1">
        <f t="array" aca="1" ref="CC64" ca="1">_xlfn.LET(_xlpm.value,RAND(),_xlfn.IFS(CC63=1,IF(_xlpm.value&gt;0.97,2,1),CC63=2,IF(_xlpm.value&gt;0.98,3,2),CC63=3,1))</f>
        <v>2</v>
      </c>
      <c r="CD64" s="59">
        <f t="shared" ca="1" si="522"/>
        <v>0.06</v>
      </c>
      <c r="CE64" s="40">
        <f t="shared" ca="1" si="224"/>
        <v>667095.83500709524</v>
      </c>
      <c r="CF64" s="28" cm="1">
        <f t="array" aca="1" ref="CF64" ca="1">_xlfn.LET(_xlpm.value,RAND(),_xlfn.IFS(CF63=1,IF(_xlpm.value&gt;0.97,2,1),CF63=2,IF(_xlpm.value&gt;0.98,3,2),CF63=3,1))</f>
        <v>2</v>
      </c>
      <c r="CG64" s="59">
        <f t="shared" ca="1" si="523"/>
        <v>0.06</v>
      </c>
      <c r="CH64" s="40">
        <f t="shared" ca="1" si="225"/>
        <v>234183.95709417449</v>
      </c>
      <c r="CI64" s="28" cm="1">
        <f t="array" aca="1" ref="CI64" ca="1">_xlfn.LET(_xlpm.value,RAND(),_xlfn.IFS(CI63=1,IF(_xlpm.value&gt;0.97,2,1),CI63=2,IF(_xlpm.value&gt;0.98,3,2),CI63=3,1))</f>
        <v>2</v>
      </c>
      <c r="CJ64" s="59">
        <f t="shared" ca="1" si="524"/>
        <v>0.06</v>
      </c>
      <c r="CK64" s="40">
        <f t="shared" ca="1" si="226"/>
        <v>667095.83500709524</v>
      </c>
      <c r="CL64" s="28" cm="1">
        <f t="array" aca="1" ref="CL64" ca="1">_xlfn.LET(_xlpm.value,RAND(),_xlfn.IFS(CL63=1,IF(_xlpm.value&gt;0.97,2,1),CL63=2,IF(_xlpm.value&gt;0.98,3,2),CL63=3,1))</f>
        <v>2</v>
      </c>
      <c r="CM64" s="59">
        <f t="shared" ca="1" si="525"/>
        <v>0.06</v>
      </c>
      <c r="CN64" s="40">
        <f t="shared" ca="1" si="227"/>
        <v>667095.83500709524</v>
      </c>
      <c r="CO64" s="28" cm="1">
        <f t="array" aca="1" ref="CO64" ca="1">_xlfn.LET(_xlpm.value,RAND(),_xlfn.IFS(CO63=1,IF(_xlpm.value&gt;0.97,2,1),CO63=2,IF(_xlpm.value&gt;0.98,3,2),CO63=3,1))</f>
        <v>2</v>
      </c>
      <c r="CP64" s="59">
        <f t="shared" ca="1" si="526"/>
        <v>0.06</v>
      </c>
      <c r="CQ64" s="40">
        <f t="shared" ca="1" si="228"/>
        <v>667095.83500709524</v>
      </c>
      <c r="CR64" s="28" cm="1">
        <f t="array" aca="1" ref="CR64" ca="1">_xlfn.LET(_xlpm.value,RAND(),_xlfn.IFS(CR63=1,IF(_xlpm.value&gt;0.97,2,1),CR63=2,IF(_xlpm.value&gt;0.98,3,2),CR63=3,1))</f>
        <v>2</v>
      </c>
      <c r="CS64" s="59">
        <f t="shared" ca="1" si="527"/>
        <v>0.06</v>
      </c>
      <c r="CT64" s="40">
        <f t="shared" ca="1" si="229"/>
        <v>667095.83500709524</v>
      </c>
      <c r="CU64" s="28" cm="1">
        <f t="array" aca="1" ref="CU64" ca="1">_xlfn.LET(_xlpm.value,RAND(),_xlfn.IFS(CU63=1,IF(_xlpm.value&gt;0.97,2,1),CU63=2,IF(_xlpm.value&gt;0.98,3,2),CU63=3,1))</f>
        <v>2</v>
      </c>
      <c r="CV64" s="59">
        <f t="shared" ca="1" si="528"/>
        <v>0.06</v>
      </c>
      <c r="CW64" s="40">
        <f t="shared" ca="1" si="230"/>
        <v>667095.83500709524</v>
      </c>
      <c r="CX64" s="28" cm="1">
        <f t="array" aca="1" ref="CX64" ca="1">_xlfn.LET(_xlpm.value,RAND(),_xlfn.IFS(CX63=1,IF(_xlpm.value&gt;0.97,2,1),CX63=2,IF(_xlpm.value&gt;0.98,3,2),CX63=3,1))</f>
        <v>1</v>
      </c>
      <c r="CY64" s="59">
        <f t="shared" ca="1" si="529"/>
        <v>0.06</v>
      </c>
      <c r="CZ64" s="40">
        <f t="shared" ca="1" si="231"/>
        <v>213701.04769394998</v>
      </c>
      <c r="DA64" s="28" cm="1">
        <f t="array" aca="1" ref="DA64" ca="1">_xlfn.LET(_xlpm.value,RAND(),_xlfn.IFS(DA63=1,IF(_xlpm.value&gt;0.97,2,1),DA63=2,IF(_xlpm.value&gt;0.98,3,2),DA63=3,1))</f>
        <v>1</v>
      </c>
      <c r="DB64" s="59">
        <f t="shared" ca="1" si="530"/>
        <v>0.06</v>
      </c>
      <c r="DC64" s="40">
        <f t="shared" ca="1" si="232"/>
        <v>667095.83500709524</v>
      </c>
      <c r="DD64" s="28" cm="1">
        <f t="array" aca="1" ref="DD64" ca="1">_xlfn.LET(_xlpm.value,RAND(),_xlfn.IFS(DD63=1,IF(_xlpm.value&gt;0.97,2,1),DD63=2,IF(_xlpm.value&gt;0.98,3,2),DD63=3,1))</f>
        <v>2</v>
      </c>
      <c r="DE64" s="59">
        <f t="shared" ca="1" si="531"/>
        <v>0.06</v>
      </c>
      <c r="DF64" s="40">
        <f t="shared" ca="1" si="233"/>
        <v>318969.77961124195</v>
      </c>
      <c r="DG64" s="28" cm="1">
        <f t="array" aca="1" ref="DG64" ca="1">_xlfn.LET(_xlpm.value,RAND(),_xlfn.IFS(DG63=1,IF(_xlpm.value&gt;0.97,2,1),DG63=2,IF(_xlpm.value&gt;0.98,3,2),DG63=3,1))</f>
        <v>1</v>
      </c>
      <c r="DH64" s="59">
        <f t="shared" ca="1" si="532"/>
        <v>0.06</v>
      </c>
      <c r="DI64" s="40">
        <f t="shared" ca="1" si="234"/>
        <v>191443.12279723442</v>
      </c>
      <c r="DJ64" s="28" cm="1">
        <f t="array" aca="1" ref="DJ64" ca="1">_xlfn.LET(_xlpm.value,RAND(),_xlfn.IFS(DJ63=1,IF(_xlpm.value&gt;0.97,2,1),DJ63=2,IF(_xlpm.value&gt;0.98,3,2),DJ63=3,1))</f>
        <v>1</v>
      </c>
      <c r="DK64" s="59">
        <f t="shared" ca="1" si="533"/>
        <v>0.06</v>
      </c>
      <c r="DL64" s="40">
        <f t="shared" ca="1" si="235"/>
        <v>198211.04469644118</v>
      </c>
      <c r="DM64" s="28" cm="1">
        <f t="array" aca="1" ref="DM64" ca="1">_xlfn.LET(_xlpm.value,RAND(),_xlfn.IFS(DM63=1,IF(_xlpm.value&gt;0.97,2,1),DM63=2,IF(_xlpm.value&gt;0.98,3,2),DM63=3,1))</f>
        <v>2</v>
      </c>
      <c r="DN64" s="59">
        <f t="shared" ca="1" si="534"/>
        <v>0.06</v>
      </c>
      <c r="DO64" s="40">
        <f t="shared" ca="1" si="236"/>
        <v>667095.83500709524</v>
      </c>
      <c r="DP64" s="28" cm="1">
        <f t="array" aca="1" ref="DP64" ca="1">_xlfn.LET(_xlpm.value,RAND(),_xlfn.IFS(DP63=1,IF(_xlpm.value&gt;0.97,2,1),DP63=2,IF(_xlpm.value&gt;0.98,3,2),DP63=3,1))</f>
        <v>2</v>
      </c>
      <c r="DQ64" s="59">
        <f t="shared" ca="1" si="535"/>
        <v>0.06</v>
      </c>
      <c r="DR64" s="40">
        <f t="shared" ca="1" si="237"/>
        <v>667095.83500709524</v>
      </c>
      <c r="DS64" s="28" cm="1">
        <f t="array" aca="1" ref="DS64" ca="1">_xlfn.LET(_xlpm.value,RAND(),_xlfn.IFS(DS63=1,IF(_xlpm.value&gt;0.97,2,1),DS63=2,IF(_xlpm.value&gt;0.98,3,2),DS63=3,1))</f>
        <v>1</v>
      </c>
      <c r="DT64" s="59">
        <f t="shared" ca="1" si="536"/>
        <v>0.06</v>
      </c>
      <c r="DU64" s="40">
        <f t="shared" ca="1" si="238"/>
        <v>667095.83500709524</v>
      </c>
      <c r="DV64" s="28" cm="1">
        <f t="array" aca="1" ref="DV64" ca="1">_xlfn.LET(_xlpm.value,RAND(),_xlfn.IFS(DV63=1,IF(_xlpm.value&gt;0.97,2,1),DV63=2,IF(_xlpm.value&gt;0.98,3,2),DV63=3,1))</f>
        <v>2</v>
      </c>
      <c r="DW64" s="59">
        <f t="shared" ca="1" si="537"/>
        <v>0.06</v>
      </c>
      <c r="DX64" s="40">
        <f t="shared" ca="1" si="239"/>
        <v>342711.65786356665</v>
      </c>
      <c r="DY64" s="28" cm="1">
        <f t="array" aca="1" ref="DY64" ca="1">_xlfn.LET(_xlpm.value,RAND(),_xlfn.IFS(DY63=1,IF(_xlpm.value&gt;0.97,2,1),DY63=2,IF(_xlpm.value&gt;0.98,3,2),DY63=3,1))</f>
        <v>1</v>
      </c>
      <c r="DZ64" s="59">
        <f t="shared" ca="1" si="538"/>
        <v>0.06</v>
      </c>
      <c r="EA64" s="40">
        <f t="shared" ca="1" si="240"/>
        <v>209906.82312789318</v>
      </c>
      <c r="EB64" s="28" cm="1">
        <f t="array" aca="1" ref="EB64" ca="1">_xlfn.LET(_xlpm.value,RAND(),_xlfn.IFS(EB63=1,IF(_xlpm.value&gt;0.97,2,1),EB63=2,IF(_xlpm.value&gt;0.98,3,2),EB63=3,1))</f>
        <v>2</v>
      </c>
      <c r="EC64" s="59">
        <f t="shared" ca="1" si="539"/>
        <v>0.06</v>
      </c>
      <c r="ED64" s="40">
        <f t="shared" ca="1" si="241"/>
        <v>299035.6408151848</v>
      </c>
      <c r="EE64" s="28" cm="1">
        <f t="array" aca="1" ref="EE64" ca="1">_xlfn.LET(_xlpm.value,RAND(),_xlfn.IFS(EE63=1,IF(_xlpm.value&gt;0.97,2,1),EE63=2,IF(_xlpm.value&gt;0.98,3,2),EE63=3,1))</f>
        <v>1</v>
      </c>
      <c r="EF64" s="59">
        <f t="shared" ca="1" si="540"/>
        <v>0.06</v>
      </c>
      <c r="EG64" s="40">
        <f t="shared" ca="1" si="242"/>
        <v>667095.83500709524</v>
      </c>
      <c r="EH64" s="28" cm="1">
        <f t="array" aca="1" ref="EH64" ca="1">_xlfn.LET(_xlpm.value,RAND(),_xlfn.IFS(EH63=1,IF(_xlpm.value&gt;0.97,2,1),EH63=2,IF(_xlpm.value&gt;0.98,3,2),EH63=3,1))</f>
        <v>1</v>
      </c>
      <c r="EI64" s="59">
        <f t="shared" ca="1" si="541"/>
        <v>0.06</v>
      </c>
      <c r="EJ64" s="40">
        <f t="shared" ca="1" si="243"/>
        <v>667095.83500709524</v>
      </c>
      <c r="EK64" s="28" cm="1">
        <f t="array" aca="1" ref="EK64" ca="1">_xlfn.LET(_xlpm.value,RAND(),_xlfn.IFS(EK63=1,IF(_xlpm.value&gt;0.97,2,1),EK63=2,IF(_xlpm.value&gt;0.98,3,2),EK63=3,1))</f>
        <v>2</v>
      </c>
      <c r="EL64" s="59">
        <f t="shared" ca="1" si="542"/>
        <v>0.06</v>
      </c>
      <c r="EM64" s="40">
        <f t="shared" ca="1" si="244"/>
        <v>667095.83500709524</v>
      </c>
      <c r="EN64" s="28" cm="1">
        <f t="array" aca="1" ref="EN64" ca="1">_xlfn.LET(_xlpm.value,RAND(),_xlfn.IFS(EN63=1,IF(_xlpm.value&gt;0.97,2,1),EN63=2,IF(_xlpm.value&gt;0.98,3,2),EN63=3,1))</f>
        <v>2</v>
      </c>
      <c r="EO64" s="59">
        <f t="shared" ca="1" si="543"/>
        <v>0.06</v>
      </c>
      <c r="EP64" s="40">
        <f t="shared" ca="1" si="245"/>
        <v>311934.34854224778</v>
      </c>
      <c r="EQ64" s="28" cm="1">
        <f t="array" aca="1" ref="EQ64" ca="1">_xlfn.LET(_xlpm.value,RAND(),_xlfn.IFS(EQ63=1,IF(_xlpm.value&gt;0.97,2,1),EQ63=2,IF(_xlpm.value&gt;0.98,3,2),EQ63=3,1))</f>
        <v>2</v>
      </c>
      <c r="ER64" s="59">
        <f t="shared" ca="1" si="544"/>
        <v>0.06</v>
      </c>
      <c r="ES64" s="40">
        <f t="shared" ca="1" si="246"/>
        <v>667095.83500709524</v>
      </c>
      <c r="ET64" s="28" cm="1">
        <f t="array" aca="1" ref="ET64" ca="1">_xlfn.LET(_xlpm.value,RAND(),_xlfn.IFS(ET63=1,IF(_xlpm.value&gt;0.97,2,1),ET63=2,IF(_xlpm.value&gt;0.98,3,2),ET63=3,1))</f>
        <v>1</v>
      </c>
      <c r="EU64" s="59">
        <f t="shared" ca="1" si="545"/>
        <v>0.06</v>
      </c>
      <c r="EV64" s="40">
        <f t="shared" ca="1" si="247"/>
        <v>211748.67971335765</v>
      </c>
      <c r="EW64" s="28" cm="1">
        <f t="array" aca="1" ref="EW64" ca="1">_xlfn.LET(_xlpm.value,RAND(),_xlfn.IFS(EW63=1,IF(_xlpm.value&gt;0.97,2,1),EW63=2,IF(_xlpm.value&gt;0.98,3,2),EW63=3,1))</f>
        <v>2</v>
      </c>
      <c r="EX64" s="59">
        <f t="shared" ca="1" si="546"/>
        <v>0.06</v>
      </c>
      <c r="EY64" s="40">
        <f t="shared" ca="1" si="248"/>
        <v>255889.59949028696</v>
      </c>
      <c r="EZ64" s="28" cm="1">
        <f t="array" aca="1" ref="EZ64" ca="1">_xlfn.LET(_xlpm.value,RAND(),_xlfn.IFS(EZ63=1,IF(_xlpm.value&gt;0.97,2,1),EZ63=2,IF(_xlpm.value&gt;0.98,3,2),EZ63=3,1))</f>
        <v>1</v>
      </c>
      <c r="FA64" s="59">
        <f t="shared" ca="1" si="547"/>
        <v>0.06</v>
      </c>
      <c r="FB64" s="40">
        <f t="shared" ca="1" si="249"/>
        <v>192413.38987001753</v>
      </c>
      <c r="FC64" s="28" cm="1">
        <f t="array" aca="1" ref="FC64" ca="1">_xlfn.LET(_xlpm.value,RAND(),_xlfn.IFS(FC63=1,IF(_xlpm.value&gt;0.97,2,1),FC63=2,IF(_xlpm.value&gt;0.98,3,2),FC63=3,1))</f>
        <v>2</v>
      </c>
      <c r="FD64" s="59">
        <f t="shared" ca="1" si="548"/>
        <v>0.06</v>
      </c>
      <c r="FE64" s="40">
        <f t="shared" ca="1" si="250"/>
        <v>667095.83500709524</v>
      </c>
      <c r="FF64" s="28" cm="1">
        <f t="array" aca="1" ref="FF64" ca="1">_xlfn.LET(_xlpm.value,RAND(),_xlfn.IFS(FF63=1,IF(_xlpm.value&gt;0.97,2,1),FF63=2,IF(_xlpm.value&gt;0.98,3,2),FF63=3,1))</f>
        <v>2</v>
      </c>
      <c r="FG64" s="59">
        <f t="shared" ca="1" si="549"/>
        <v>0.06</v>
      </c>
      <c r="FH64" s="40">
        <f t="shared" ca="1" si="251"/>
        <v>667095.83500709524</v>
      </c>
      <c r="FI64" s="28" cm="1">
        <f t="array" aca="1" ref="FI64" ca="1">_xlfn.LET(_xlpm.value,RAND(),_xlfn.IFS(FI63=1,IF(_xlpm.value&gt;0.97,2,1),FI63=2,IF(_xlpm.value&gt;0.98,3,2),FI63=3,1))</f>
        <v>1</v>
      </c>
      <c r="FJ64" s="59">
        <f t="shared" ca="1" si="550"/>
        <v>0.06</v>
      </c>
      <c r="FK64" s="40">
        <f t="shared" ca="1" si="252"/>
        <v>667095.83500709524</v>
      </c>
      <c r="FL64" s="28" cm="1">
        <f t="array" aca="1" ref="FL64" ca="1">_xlfn.LET(_xlpm.value,RAND(),_xlfn.IFS(FL63=1,IF(_xlpm.value&gt;0.97,2,1),FL63=2,IF(_xlpm.value&gt;0.98,3,2),FL63=3,1))</f>
        <v>1</v>
      </c>
      <c r="FM64" s="59">
        <f t="shared" ca="1" si="551"/>
        <v>0.06</v>
      </c>
      <c r="FN64" s="40">
        <f t="shared" ca="1" si="253"/>
        <v>667095.83500709524</v>
      </c>
      <c r="FO64" s="28" cm="1">
        <f t="array" aca="1" ref="FO64" ca="1">_xlfn.LET(_xlpm.value,RAND(),_xlfn.IFS(FO63=1,IF(_xlpm.value&gt;0.97,2,1),FO63=2,IF(_xlpm.value&gt;0.98,3,2),FO63=3,1))</f>
        <v>2</v>
      </c>
      <c r="FP64" s="59">
        <f t="shared" ca="1" si="552"/>
        <v>0.06</v>
      </c>
      <c r="FQ64" s="40">
        <f t="shared" ca="1" si="254"/>
        <v>370988.61473213776</v>
      </c>
      <c r="FR64" s="28" cm="1">
        <f t="array" aca="1" ref="FR64" ca="1">_xlfn.LET(_xlpm.value,RAND(),_xlfn.IFS(FR63=1,IF(_xlpm.value&gt;0.97,2,1),FR63=2,IF(_xlpm.value&gt;0.98,3,2),FR63=3,1))</f>
        <v>1</v>
      </c>
      <c r="FS64" s="59">
        <f t="shared" ca="1" si="553"/>
        <v>0.06</v>
      </c>
      <c r="FT64" s="40">
        <f t="shared" ca="1" si="255"/>
        <v>318969.77961124195</v>
      </c>
      <c r="FU64" s="28" cm="1">
        <f t="array" aca="1" ref="FU64" ca="1">_xlfn.LET(_xlpm.value,RAND(),_xlfn.IFS(FU63=1,IF(_xlpm.value&gt;0.97,2,1),FU63=2,IF(_xlpm.value&gt;0.98,3,2),FU63=3,1))</f>
        <v>2</v>
      </c>
      <c r="FV64" s="59">
        <f t="shared" ca="1" si="554"/>
        <v>0.06</v>
      </c>
      <c r="FW64" s="40">
        <f t="shared" ca="1" si="256"/>
        <v>667095.83500709524</v>
      </c>
      <c r="FX64" s="28" cm="1">
        <f t="array" aca="1" ref="FX64" ca="1">_xlfn.LET(_xlpm.value,RAND(),_xlfn.IFS(FX63=1,IF(_xlpm.value&gt;0.97,2,1),FX63=2,IF(_xlpm.value&gt;0.98,3,2),FX63=3,1))</f>
        <v>1</v>
      </c>
      <c r="FY64" s="59">
        <f t="shared" ca="1" si="555"/>
        <v>0.06</v>
      </c>
      <c r="FZ64" s="40">
        <f t="shared" ca="1" si="257"/>
        <v>667095.83500709524</v>
      </c>
      <c r="GA64" s="28" cm="1">
        <f t="array" aca="1" ref="GA64" ca="1">_xlfn.LET(_xlpm.value,RAND(),_xlfn.IFS(GA63=1,IF(_xlpm.value&gt;0.97,2,1),GA63=2,IF(_xlpm.value&gt;0.98,3,2),GA63=3,1))</f>
        <v>2</v>
      </c>
      <c r="GB64" s="59">
        <f t="shared" ca="1" si="556"/>
        <v>0.06</v>
      </c>
      <c r="GC64" s="40">
        <f t="shared" ca="1" si="258"/>
        <v>667095.83500709524</v>
      </c>
      <c r="GD64" s="28" cm="1">
        <f t="array" aca="1" ref="GD64" ca="1">_xlfn.LET(_xlpm.value,RAND(),_xlfn.IFS(GD63=1,IF(_xlpm.value&gt;0.97,2,1),GD63=2,IF(_xlpm.value&gt;0.98,3,2),GD63=3,1))</f>
        <v>2</v>
      </c>
      <c r="GE64" s="59">
        <f t="shared" ca="1" si="557"/>
        <v>0.06</v>
      </c>
      <c r="GF64" s="40">
        <f t="shared" ca="1" si="259"/>
        <v>667095.83500709524</v>
      </c>
      <c r="GG64" s="28" cm="1">
        <f t="array" aca="1" ref="GG64" ca="1">_xlfn.LET(_xlpm.value,RAND(),_xlfn.IFS(GG63=1,IF(_xlpm.value&gt;0.97,2,1),GG63=2,IF(_xlpm.value&gt;0.98,3,2),GG63=3,1))</f>
        <v>1</v>
      </c>
      <c r="GH64" s="59">
        <f t="shared" ca="1" si="558"/>
        <v>0.06</v>
      </c>
      <c r="GI64" s="40">
        <f t="shared" ca="1" si="260"/>
        <v>199587.38708317673</v>
      </c>
      <c r="GJ64" s="28" cm="1">
        <f t="array" aca="1" ref="GJ64" ca="1">_xlfn.LET(_xlpm.value,RAND(),_xlfn.IFS(GJ63=1,IF(_xlpm.value&gt;0.97,2,1),GJ63=2,IF(_xlpm.value&gt;0.98,3,2),GJ63=3,1))</f>
        <v>2</v>
      </c>
      <c r="GK64" s="59">
        <f t="shared" ca="1" si="559"/>
        <v>0.06</v>
      </c>
      <c r="GL64" s="40">
        <f t="shared" ca="1" si="261"/>
        <v>667095.83500709524</v>
      </c>
      <c r="GM64" s="28" cm="1">
        <f t="array" aca="1" ref="GM64" ca="1">_xlfn.LET(_xlpm.value,RAND(),_xlfn.IFS(GM63=1,IF(_xlpm.value&gt;0.97,2,1),GM63=2,IF(_xlpm.value&gt;0.98,3,2),GM63=3,1))</f>
        <v>2</v>
      </c>
      <c r="GN64" s="59">
        <f t="shared" ca="1" si="560"/>
        <v>0.06</v>
      </c>
      <c r="GO64" s="40">
        <f t="shared" ca="1" si="262"/>
        <v>225367.06828060024</v>
      </c>
      <c r="GP64" s="28" cm="1">
        <f t="array" aca="1" ref="GP64" ca="1">_xlfn.LET(_xlpm.value,RAND(),_xlfn.IFS(GP63=1,IF(_xlpm.value&gt;0.97,2,1),GP63=2,IF(_xlpm.value&gt;0.98,3,2),GP63=3,1))</f>
        <v>2</v>
      </c>
      <c r="GQ64" s="59">
        <f t="shared" ca="1" si="561"/>
        <v>0.06</v>
      </c>
      <c r="GR64" s="40">
        <f t="shared" ca="1" si="263"/>
        <v>667095.83500709524</v>
      </c>
      <c r="GS64" s="28" cm="1">
        <f t="array" aca="1" ref="GS64" ca="1">_xlfn.LET(_xlpm.value,RAND(),_xlfn.IFS(GS63=1,IF(_xlpm.value&gt;0.97,2,1),GS63=2,IF(_xlpm.value&gt;0.98,3,2),GS63=3,1))</f>
        <v>1</v>
      </c>
      <c r="GT64" s="59">
        <f t="shared" ca="1" si="562"/>
        <v>0.06</v>
      </c>
      <c r="GU64" s="40">
        <f t="shared" ca="1" si="264"/>
        <v>286679.46807296673</v>
      </c>
      <c r="GV64" s="28" cm="1">
        <f t="array" aca="1" ref="GV64" ca="1">_xlfn.LET(_xlpm.value,RAND(),_xlfn.IFS(GV63=1,IF(_xlpm.value&gt;0.97,2,1),GV63=2,IF(_xlpm.value&gt;0.98,3,2),GV63=3,1))</f>
        <v>2</v>
      </c>
      <c r="GW64" s="59">
        <f t="shared" ca="1" si="563"/>
        <v>0.06</v>
      </c>
      <c r="GX64" s="40">
        <f t="shared" ca="1" si="265"/>
        <v>667095.83500709524</v>
      </c>
      <c r="GY64" s="28" cm="1">
        <f t="array" aca="1" ref="GY64" ca="1">_xlfn.LET(_xlpm.value,RAND(),_xlfn.IFS(GY63=1,IF(_xlpm.value&gt;0.97,2,1),GY63=2,IF(_xlpm.value&gt;0.98,3,2),GY63=3,1))</f>
        <v>2</v>
      </c>
      <c r="GZ64" s="59">
        <f t="shared" ca="1" si="564"/>
        <v>0.06</v>
      </c>
      <c r="HA64" s="40">
        <f t="shared" ca="1" si="266"/>
        <v>667095.83500709524</v>
      </c>
      <c r="HB64" s="28" cm="1">
        <f t="array" aca="1" ref="HB64" ca="1">_xlfn.LET(_xlpm.value,RAND(),_xlfn.IFS(HB63=1,IF(_xlpm.value&gt;0.97,2,1),HB63=2,IF(_xlpm.value&gt;0.98,3,2),HB63=3,1))</f>
        <v>2</v>
      </c>
      <c r="HC64" s="59">
        <f t="shared" ca="1" si="565"/>
        <v>0.06</v>
      </c>
      <c r="HD64" s="40">
        <f t="shared" ca="1" si="267"/>
        <v>222754.35951208431</v>
      </c>
      <c r="HE64" s="28" cm="1">
        <f t="array" aca="1" ref="HE64" ca="1">_xlfn.LET(_xlpm.value,RAND(),_xlfn.IFS(HE63=1,IF(_xlpm.value&gt;0.97,2,1),HE63=2,IF(_xlpm.value&gt;0.98,3,2),HE63=3,1))</f>
        <v>2</v>
      </c>
      <c r="HF64" s="59">
        <f t="shared" ca="1" si="566"/>
        <v>0.06</v>
      </c>
      <c r="HG64" s="40">
        <f t="shared" ca="1" si="268"/>
        <v>370988.61473213776</v>
      </c>
      <c r="HH64" s="28" cm="1">
        <f t="array" aca="1" ref="HH64" ca="1">_xlfn.LET(_xlpm.value,RAND(),_xlfn.IFS(HH63=1,IF(_xlpm.value&gt;0.97,2,1),HH63=2,IF(_xlpm.value&gt;0.98,3,2),HH63=3,1))</f>
        <v>2</v>
      </c>
      <c r="HI64" s="59">
        <f t="shared" ca="1" si="567"/>
        <v>0.06</v>
      </c>
      <c r="HJ64" s="40">
        <f t="shared" ca="1" si="269"/>
        <v>667095.83500709524</v>
      </c>
      <c r="HK64" s="28" cm="1">
        <f t="array" aca="1" ref="HK64" ca="1">_xlfn.LET(_xlpm.value,RAND(),_xlfn.IFS(HK63=1,IF(_xlpm.value&gt;0.97,2,1),HK63=2,IF(_xlpm.value&gt;0.98,3,2),HK63=3,1))</f>
        <v>2</v>
      </c>
      <c r="HL64" s="59">
        <f t="shared" ca="1" si="568"/>
        <v>0.06</v>
      </c>
      <c r="HM64" s="40">
        <f t="shared" ca="1" si="270"/>
        <v>667095.83500709524</v>
      </c>
      <c r="HN64" s="28" cm="1">
        <f t="array" aca="1" ref="HN64" ca="1">_xlfn.LET(_xlpm.value,RAND(),_xlfn.IFS(HN63=1,IF(_xlpm.value&gt;0.97,2,1),HN63=2,IF(_xlpm.value&gt;0.98,3,2),HN63=3,1))</f>
        <v>2</v>
      </c>
      <c r="HO64" s="59">
        <f t="shared" ca="1" si="569"/>
        <v>0.06</v>
      </c>
      <c r="HP64" s="40">
        <f t="shared" ca="1" si="271"/>
        <v>560663.85131049447</v>
      </c>
      <c r="HQ64" s="28" cm="1">
        <f t="array" aca="1" ref="HQ64" ca="1">_xlfn.LET(_xlpm.value,RAND(),_xlfn.IFS(HQ63=1,IF(_xlpm.value&gt;0.97,2,1),HQ63=2,IF(_xlpm.value&gt;0.98,3,2),HQ63=3,1))</f>
        <v>1</v>
      </c>
      <c r="HR64" s="59">
        <f t="shared" ca="1" si="570"/>
        <v>0.06</v>
      </c>
      <c r="HS64" s="40">
        <f t="shared" ca="1" si="272"/>
        <v>667095.83500709524</v>
      </c>
      <c r="HT64" s="28" cm="1">
        <f t="array" aca="1" ref="HT64" ca="1">_xlfn.LET(_xlpm.value,RAND(),_xlfn.IFS(HT63=1,IF(_xlpm.value&gt;0.97,2,1),HT63=2,IF(_xlpm.value&gt;0.98,3,2),HT63=3,1))</f>
        <v>1</v>
      </c>
      <c r="HU64" s="59">
        <f t="shared" ca="1" si="571"/>
        <v>0.06</v>
      </c>
      <c r="HV64" s="40">
        <f t="shared" ca="1" si="273"/>
        <v>667095.83500709524</v>
      </c>
      <c r="HW64" s="28" cm="1">
        <f t="array" aca="1" ref="HW64" ca="1">_xlfn.LET(_xlpm.value,RAND(),_xlfn.IFS(HW63=1,IF(_xlpm.value&gt;0.97,2,1),HW63=2,IF(_xlpm.value&gt;0.98,3,2),HW63=3,1))</f>
        <v>1</v>
      </c>
      <c r="HX64" s="59">
        <f t="shared" ca="1" si="572"/>
        <v>0.06</v>
      </c>
      <c r="HY64" s="40">
        <f t="shared" ca="1" si="274"/>
        <v>251725.33865027799</v>
      </c>
      <c r="HZ64" s="28" cm="1">
        <f t="array" aca="1" ref="HZ64" ca="1">_xlfn.LET(_xlpm.value,RAND(),_xlfn.IFS(HZ63=1,IF(_xlpm.value&gt;0.97,2,1),HZ63=2,IF(_xlpm.value&gt;0.98,3,2),HZ63=3,1))</f>
        <v>2</v>
      </c>
      <c r="IA64" s="59">
        <f t="shared" ca="1" si="573"/>
        <v>0.06</v>
      </c>
      <c r="IB64" s="40">
        <f t="shared" ca="1" si="275"/>
        <v>667095.83500709524</v>
      </c>
      <c r="IC64" s="28" cm="1">
        <f t="array" aca="1" ref="IC64" ca="1">_xlfn.LET(_xlpm.value,RAND(),_xlfn.IFS(IC63=1,IF(_xlpm.value&gt;0.97,2,1),IC63=2,IF(_xlpm.value&gt;0.98,3,2),IC63=3,1))</f>
        <v>2</v>
      </c>
      <c r="ID64" s="59">
        <f t="shared" ca="1" si="574"/>
        <v>0.06</v>
      </c>
      <c r="IE64" s="40">
        <f t="shared" ca="1" si="276"/>
        <v>667095.83500709524</v>
      </c>
      <c r="IF64" s="28" cm="1">
        <f t="array" aca="1" ref="IF64" ca="1">_xlfn.LET(_xlpm.value,RAND(),_xlfn.IFS(IF63=1,IF(_xlpm.value&gt;0.97,2,1),IF63=2,IF(_xlpm.value&gt;0.98,3,2),IF63=3,1))</f>
        <v>1</v>
      </c>
      <c r="IG64" s="59">
        <f t="shared" ca="1" si="575"/>
        <v>0.06</v>
      </c>
      <c r="IH64" s="40">
        <f t="shared" ca="1" si="277"/>
        <v>667095.83500709524</v>
      </c>
      <c r="II64" s="28" cm="1">
        <f t="array" aca="1" ref="II64" ca="1">_xlfn.LET(_xlpm.value,RAND(),_xlfn.IFS(II63=1,IF(_xlpm.value&gt;0.97,2,1),II63=2,IF(_xlpm.value&gt;0.98,3,2),II63=3,1))</f>
        <v>2</v>
      </c>
      <c r="IJ64" s="59">
        <f t="shared" ca="1" si="576"/>
        <v>0.06</v>
      </c>
      <c r="IK64" s="40">
        <f t="shared" ca="1" si="278"/>
        <v>667095.83500709524</v>
      </c>
      <c r="IL64" s="28" cm="1">
        <f t="array" aca="1" ref="IL64" ca="1">_xlfn.LET(_xlpm.value,RAND(),_xlfn.IFS(IL63=1,IF(_xlpm.value&gt;0.97,2,1),IL63=2,IF(_xlpm.value&gt;0.98,3,2),IL63=3,1))</f>
        <v>2</v>
      </c>
      <c r="IM64" s="59">
        <f t="shared" ca="1" si="577"/>
        <v>0.06</v>
      </c>
      <c r="IN64" s="40">
        <f t="shared" ca="1" si="279"/>
        <v>667095.83500709524</v>
      </c>
      <c r="IO64" s="28" cm="1">
        <f t="array" aca="1" ref="IO64" ca="1">_xlfn.LET(_xlpm.value,RAND(),_xlfn.IFS(IO63=1,IF(_xlpm.value&gt;0.97,2,1),IO63=2,IF(_xlpm.value&gt;0.98,3,2),IO63=3,1))</f>
        <v>2</v>
      </c>
      <c r="IP64" s="59">
        <f t="shared" ca="1" si="578"/>
        <v>0.06</v>
      </c>
      <c r="IQ64" s="40">
        <f t="shared" ca="1" si="280"/>
        <v>667095.83500709524</v>
      </c>
      <c r="IR64" s="28" cm="1">
        <f t="array" aca="1" ref="IR64" ca="1">_xlfn.LET(_xlpm.value,RAND(),_xlfn.IFS(IR63=1,IF(_xlpm.value&gt;0.97,2,1),IR63=2,IF(_xlpm.value&gt;0.98,3,2),IR63=3,1))</f>
        <v>2</v>
      </c>
      <c r="IS64" s="59">
        <f t="shared" ca="1" si="579"/>
        <v>0.06</v>
      </c>
      <c r="IT64" s="40">
        <f t="shared" ca="1" si="281"/>
        <v>208169.22257556822</v>
      </c>
      <c r="IU64" s="28" cm="1">
        <f t="array" aca="1" ref="IU64" ca="1">_xlfn.LET(_xlpm.value,RAND(),_xlfn.IFS(IU63=1,IF(_xlpm.value&gt;0.97,2,1),IU63=2,IF(_xlpm.value&gt;0.98,3,2),IU63=3,1))</f>
        <v>2</v>
      </c>
      <c r="IV64" s="59">
        <f t="shared" ca="1" si="580"/>
        <v>0.06</v>
      </c>
      <c r="IW64" s="40">
        <f t="shared" ca="1" si="282"/>
        <v>667095.83500709524</v>
      </c>
      <c r="IX64" s="28" cm="1">
        <f t="array" aca="1" ref="IX64" ca="1">_xlfn.LET(_xlpm.value,RAND(),_xlfn.IFS(IX63=1,IF(_xlpm.value&gt;0.97,2,1),IX63=2,IF(_xlpm.value&gt;0.98,3,2),IX63=3,1))</f>
        <v>2</v>
      </c>
      <c r="IY64" s="59">
        <f t="shared" ca="1" si="581"/>
        <v>0.06</v>
      </c>
      <c r="IZ64" s="40">
        <f t="shared" ca="1" si="283"/>
        <v>667095.83500709524</v>
      </c>
      <c r="JA64" s="28" cm="1">
        <f t="array" aca="1" ref="JA64" ca="1">_xlfn.LET(_xlpm.value,RAND(),_xlfn.IFS(JA63=1,IF(_xlpm.value&gt;0.97,2,1),JA63=2,IF(_xlpm.value&gt;0.98,3,2),JA63=3,1))</f>
        <v>1</v>
      </c>
      <c r="JB64" s="59">
        <f t="shared" ca="1" si="582"/>
        <v>0.06</v>
      </c>
      <c r="JC64" s="40">
        <f t="shared" ca="1" si="284"/>
        <v>667095.83500709524</v>
      </c>
      <c r="JD64" s="28" cm="1">
        <f t="array" aca="1" ref="JD64" ca="1">_xlfn.LET(_xlpm.value,RAND(),_xlfn.IFS(JD63=1,IF(_xlpm.value&gt;0.97,2,1),JD63=2,IF(_xlpm.value&gt;0.98,3,2),JD63=3,1))</f>
        <v>2</v>
      </c>
      <c r="JE64" s="59">
        <f t="shared" ca="1" si="583"/>
        <v>0.06</v>
      </c>
      <c r="JF64" s="40">
        <f t="shared" ca="1" si="285"/>
        <v>667095.83500709524</v>
      </c>
      <c r="JG64" s="28" cm="1">
        <f t="array" aca="1" ref="JG64" ca="1">_xlfn.LET(_xlpm.value,RAND(),_xlfn.IFS(JG63=1,IF(_xlpm.value&gt;0.97,2,1),JG63=2,IF(_xlpm.value&gt;0.98,3,2),JG63=3,1))</f>
        <v>2</v>
      </c>
      <c r="JH64" s="59">
        <f t="shared" ca="1" si="584"/>
        <v>0.06</v>
      </c>
      <c r="JI64" s="40">
        <f t="shared" ca="1" si="286"/>
        <v>667095.83500709524</v>
      </c>
      <c r="JJ64" s="28" cm="1">
        <f t="array" aca="1" ref="JJ64" ca="1">_xlfn.LET(_xlpm.value,RAND(),_xlfn.IFS(JJ63=1,IF(_xlpm.value&gt;0.97,2,1),JJ63=2,IF(_xlpm.value&gt;0.98,3,2),JJ63=3,1))</f>
        <v>1</v>
      </c>
      <c r="JK64" s="59">
        <f t="shared" ca="1" si="585"/>
        <v>0.06</v>
      </c>
      <c r="JL64" s="40">
        <f t="shared" ca="1" si="287"/>
        <v>211748.67971335765</v>
      </c>
      <c r="JM64" s="28" cm="1">
        <f t="array" aca="1" ref="JM64" ca="1">_xlfn.LET(_xlpm.value,RAND(),_xlfn.IFS(JM63=1,IF(_xlpm.value&gt;0.97,2,1),JM63=2,IF(_xlpm.value&gt;0.98,3,2),JM63=3,1))</f>
        <v>2</v>
      </c>
      <c r="JN64" s="59">
        <f t="shared" ca="1" si="586"/>
        <v>0.06</v>
      </c>
      <c r="JO64" s="40">
        <f t="shared" ca="1" si="288"/>
        <v>305297.14942055522</v>
      </c>
      <c r="JP64" s="28" cm="1">
        <f t="array" aca="1" ref="JP64" ca="1">_xlfn.LET(_xlpm.value,RAND(),_xlfn.IFS(JP63=1,IF(_xlpm.value&gt;0.97,2,1),JP63=2,IF(_xlpm.value&gt;0.98,3,2),JP63=3,1))</f>
        <v>2</v>
      </c>
      <c r="JQ64" s="59">
        <f t="shared" ca="1" si="587"/>
        <v>0.06</v>
      </c>
      <c r="JR64" s="40">
        <f t="shared" ca="1" si="289"/>
        <v>255889.59949028696</v>
      </c>
      <c r="JS64" s="28" cm="1">
        <f t="array" aca="1" ref="JS64" ca="1">_xlfn.LET(_xlpm.value,RAND(),_xlfn.IFS(JS63=1,IF(_xlpm.value&gt;0.97,2,1),JS63=2,IF(_xlpm.value&gt;0.98,3,2),JS63=3,1))</f>
        <v>2</v>
      </c>
      <c r="JT64" s="59">
        <f t="shared" ca="1" si="588"/>
        <v>0.06</v>
      </c>
      <c r="JU64" s="40">
        <f t="shared" ca="1" si="290"/>
        <v>455991.73481123266</v>
      </c>
      <c r="JV64" s="28" cm="1">
        <f t="array" aca="1" ref="JV64" ca="1">_xlfn.LET(_xlpm.value,RAND(),_xlfn.IFS(JV63=1,IF(_xlpm.value&gt;0.97,2,1),JV63=2,IF(_xlpm.value&gt;0.98,3,2),JV63=3,1))</f>
        <v>2</v>
      </c>
      <c r="JW64" s="59">
        <f t="shared" ca="1" si="589"/>
        <v>0.06</v>
      </c>
      <c r="JX64" s="40">
        <f t="shared" ca="1" si="291"/>
        <v>667095.83500709524</v>
      </c>
      <c r="JY64" s="28" cm="1">
        <f t="array" aca="1" ref="JY64" ca="1">_xlfn.LET(_xlpm.value,RAND(),_xlfn.IFS(JY63=1,IF(_xlpm.value&gt;0.97,2,1),JY63=2,IF(_xlpm.value&gt;0.98,3,2),JY63=3,1))</f>
        <v>1</v>
      </c>
      <c r="JZ64" s="59">
        <f t="shared" ca="1" si="590"/>
        <v>0.06</v>
      </c>
      <c r="KA64" s="40">
        <f t="shared" ca="1" si="292"/>
        <v>247796.79068800536</v>
      </c>
      <c r="KB64" s="28" cm="1">
        <f t="array" aca="1" ref="KB64" ca="1">_xlfn.LET(_xlpm.value,RAND(),_xlfn.IFS(KB63=1,IF(_xlpm.value&gt;0.97,2,1),KB63=2,IF(_xlpm.value&gt;0.98,3,2),KB63=3,1))</f>
        <v>2</v>
      </c>
      <c r="KC64" s="59">
        <f t="shared" ca="1" si="591"/>
        <v>0.06</v>
      </c>
      <c r="KD64" s="40">
        <f t="shared" ca="1" si="293"/>
        <v>253522.38465729874</v>
      </c>
      <c r="KE64" s="28" cm="1">
        <f t="array" aca="1" ref="KE64" ca="1">_xlfn.LET(_xlpm.value,RAND(),_xlfn.IFS(KE63=1,IF(_xlpm.value&gt;0.97,2,1),KE63=2,IF(_xlpm.value&gt;0.98,3,2),KE63=3,1))</f>
        <v>2</v>
      </c>
      <c r="KF64" s="59">
        <f t="shared" ca="1" si="592"/>
        <v>0.06</v>
      </c>
      <c r="KG64" s="40">
        <f t="shared" ca="1" si="294"/>
        <v>667095.83500709524</v>
      </c>
      <c r="KH64" s="28" cm="1">
        <f t="array" aca="1" ref="KH64" ca="1">_xlfn.LET(_xlpm.value,RAND(),_xlfn.IFS(KH63=1,IF(_xlpm.value&gt;0.97,2,1),KH63=2,IF(_xlpm.value&gt;0.98,3,2),KH63=3,1))</f>
        <v>1</v>
      </c>
      <c r="KI64" s="59">
        <f t="shared" ca="1" si="593"/>
        <v>0.06</v>
      </c>
      <c r="KJ64" s="40">
        <f t="shared" ca="1" si="295"/>
        <v>667095.83500709524</v>
      </c>
      <c r="KK64" s="28" cm="1">
        <f t="array" aca="1" ref="KK64" ca="1">_xlfn.LET(_xlpm.value,RAND(),_xlfn.IFS(KK63=1,IF(_xlpm.value&gt;0.97,2,1),KK63=2,IF(_xlpm.value&gt;0.98,3,2),KK63=3,1))</f>
        <v>1</v>
      </c>
      <c r="KL64" s="59">
        <f t="shared" ca="1" si="594"/>
        <v>0.06</v>
      </c>
      <c r="KM64" s="40">
        <f t="shared" ca="1" si="296"/>
        <v>667095.83500709524</v>
      </c>
      <c r="KN64" s="28" cm="1">
        <f t="array" aca="1" ref="KN64" ca="1">_xlfn.LET(_xlpm.value,RAND(),_xlfn.IFS(KN63=1,IF(_xlpm.value&gt;0.97,2,1),KN63=2,IF(_xlpm.value&gt;0.98,3,2),KN63=3,1))</f>
        <v>2</v>
      </c>
      <c r="KO64" s="59">
        <f t="shared" ca="1" si="595"/>
        <v>0.06</v>
      </c>
      <c r="KP64" s="40">
        <f t="shared" ca="1" si="297"/>
        <v>667095.83500709524</v>
      </c>
      <c r="KQ64" s="28"/>
    </row>
    <row r="65" spans="1:303" x14ac:dyDescent="0.2">
      <c r="A65" s="111">
        <v>47177</v>
      </c>
      <c r="B65" s="64">
        <v>2007.3383664000007</v>
      </c>
      <c r="C65" s="28" cm="1">
        <f t="array" aca="1" ref="C65" ca="1">_xlfn.LET(_xlpm.value,RAND(),_xlfn.IFS(C64=1,IF(_xlpm.value&gt;0.97,2,1),C64=2,IF(_xlpm.value&gt;0.98,3,2),C64=3,1))</f>
        <v>2</v>
      </c>
      <c r="D65" s="59">
        <f t="shared" ca="1" si="0"/>
        <v>0.06</v>
      </c>
      <c r="E65" s="40">
        <f t="shared" ca="1" si="298"/>
        <v>708325.98812736105</v>
      </c>
      <c r="F65" s="28" cm="1">
        <f t="array" aca="1" ref="F65" ca="1">_xlfn.LET(_xlpm.value,RAND(),_xlfn.IFS(F64=1,IF(_xlpm.value&gt;0.97,2,1),F64=2,IF(_xlpm.value&gt;0.98,3,2),F64=3,1))</f>
        <v>1</v>
      </c>
      <c r="G65" s="59">
        <f t="shared" ca="1" si="497"/>
        <v>0.06</v>
      </c>
      <c r="H65" s="40">
        <f t="shared" ca="1" si="199"/>
        <v>205162.5962820586</v>
      </c>
      <c r="I65" s="28" cm="1">
        <f t="array" aca="1" ref="I65" ca="1">_xlfn.LET(_xlpm.value,RAND(),_xlfn.IFS(I64=1,IF(_xlpm.value&gt;0.97,2,1),I64=2,IF(_xlpm.value&gt;0.98,3,2),I64=3,1))</f>
        <v>1</v>
      </c>
      <c r="J65" s="59">
        <f t="shared" ca="1" si="498"/>
        <v>0.06</v>
      </c>
      <c r="K65" s="40">
        <f t="shared" ca="1" si="200"/>
        <v>209931.76801133226</v>
      </c>
      <c r="L65" s="28" cm="1">
        <f t="array" aca="1" ref="L65" ca="1">_xlfn.LET(_xlpm.value,RAND(),_xlfn.IFS(L64=1,IF(_xlpm.value&gt;0.97,2,1),L64=2,IF(_xlpm.value&gt;0.98,3,2),L64=3,1))</f>
        <v>1</v>
      </c>
      <c r="M65" s="59">
        <f t="shared" ca="1" si="499"/>
        <v>0.06</v>
      </c>
      <c r="N65" s="40">
        <f t="shared" ca="1" si="201"/>
        <v>208633.33179743079</v>
      </c>
      <c r="O65" s="28" cm="1">
        <f t="array" aca="1" ref="O65" ca="1">_xlfn.LET(_xlpm.value,RAND(),_xlfn.IFS(O64=1,IF(_xlpm.value&gt;0.97,2,1),O64=2,IF(_xlpm.value&gt;0.98,3,2),O64=3,1))</f>
        <v>2</v>
      </c>
      <c r="P65" s="59">
        <f t="shared" ca="1" si="500"/>
        <v>0.06</v>
      </c>
      <c r="Q65" s="40">
        <f t="shared" ca="1" si="202"/>
        <v>708325.98812736105</v>
      </c>
      <c r="R65" s="28" cm="1">
        <f t="array" aca="1" ref="R65" ca="1">_xlfn.LET(_xlpm.value,RAND(),_xlfn.IFS(R64=1,IF(_xlpm.value&gt;0.97,2,1),R64=2,IF(_xlpm.value&gt;0.98,3,2),R64=3,1))</f>
        <v>2</v>
      </c>
      <c r="S65" s="59">
        <f t="shared" ca="1" si="501"/>
        <v>0.06</v>
      </c>
      <c r="T65" s="40">
        <f t="shared" ca="1" si="203"/>
        <v>708325.98812736105</v>
      </c>
      <c r="U65" s="28" cm="1">
        <f t="array" aca="1" ref="U65" ca="1">_xlfn.LET(_xlpm.value,RAND(),_xlfn.IFS(U64=1,IF(_xlpm.value&gt;0.97,2,1),U64=2,IF(_xlpm.value&gt;0.98,3,2),U64=3,1))</f>
        <v>2</v>
      </c>
      <c r="V65" s="59">
        <f t="shared" ca="1" si="502"/>
        <v>0.06</v>
      </c>
      <c r="W65" s="40">
        <f t="shared" ca="1" si="204"/>
        <v>708325.98812736105</v>
      </c>
      <c r="X65" s="28" cm="1">
        <f t="array" aca="1" ref="X65" ca="1">_xlfn.LET(_xlpm.value,RAND(),_xlfn.IFS(X64=1,IF(_xlpm.value&gt;0.97,2,1),X64=2,IF(_xlpm.value&gt;0.98,3,2),X64=3,1))</f>
        <v>2</v>
      </c>
      <c r="Y65" s="59">
        <f t="shared" ca="1" si="503"/>
        <v>0.06</v>
      </c>
      <c r="Z65" s="40">
        <f t="shared" ca="1" si="205"/>
        <v>708325.98812736105</v>
      </c>
      <c r="AA65" s="28" cm="1">
        <f t="array" aca="1" ref="AA65" ca="1">_xlfn.LET(_xlpm.value,RAND(),_xlfn.IFS(AA64=1,IF(_xlpm.value&gt;0.97,2,1),AA64=2,IF(_xlpm.value&gt;0.98,3,2),AA64=3,1))</f>
        <v>2</v>
      </c>
      <c r="AB65" s="59">
        <f t="shared" ca="1" si="504"/>
        <v>0.06</v>
      </c>
      <c r="AC65" s="40">
        <f t="shared" ca="1" si="206"/>
        <v>214313.49163374334</v>
      </c>
      <c r="AD65" s="28" cm="1">
        <f t="array" aca="1" ref="AD65" ca="1">_xlfn.LET(_xlpm.value,RAND(),_xlfn.IFS(AD64=1,IF(_xlpm.value&gt;0.97,2,1),AD64=2,IF(_xlpm.value&gt;0.98,3,2),AD64=3,1))</f>
        <v>1</v>
      </c>
      <c r="AE65" s="59">
        <f t="shared" ca="1" si="505"/>
        <v>0.06</v>
      </c>
      <c r="AF65" s="40">
        <f t="shared" ca="1" si="207"/>
        <v>146499.12776483162</v>
      </c>
      <c r="AG65" s="28" cm="1">
        <f t="array" aca="1" ref="AG65" ca="1">_xlfn.LET(_xlpm.value,RAND(),_xlfn.IFS(AG64=1,IF(_xlpm.value&gt;0.97,2,1),AG64=2,IF(_xlpm.value&gt;0.98,3,2),AG64=3,1))</f>
        <v>2</v>
      </c>
      <c r="AH65" s="59">
        <f t="shared" ca="1" si="506"/>
        <v>0.06</v>
      </c>
      <c r="AI65" s="40">
        <f t="shared" ca="1" si="208"/>
        <v>217690.33799014855</v>
      </c>
      <c r="AJ65" s="28" cm="1">
        <f t="array" aca="1" ref="AJ65" ca="1">_xlfn.LET(_xlpm.value,RAND(),_xlfn.IFS(AJ64=1,IF(_xlpm.value&gt;0.97,2,1),AJ64=2,IF(_xlpm.value&gt;0.98,3,2),AJ64=3,1))</f>
        <v>1</v>
      </c>
      <c r="AK65" s="59">
        <f t="shared" ca="1" si="507"/>
        <v>0.06</v>
      </c>
      <c r="AL65" s="40">
        <f t="shared" ca="1" si="209"/>
        <v>103895.4333761703</v>
      </c>
      <c r="AM65" s="28" cm="1">
        <f t="array" aca="1" ref="AM65" ca="1">_xlfn.LET(_xlpm.value,RAND(),_xlfn.IFS(AM64=1,IF(_xlpm.value&gt;0.97,2,1),AM64=2,IF(_xlpm.value&gt;0.98,3,2),AM64=3,1))</f>
        <v>1</v>
      </c>
      <c r="AN65" s="59">
        <f t="shared" ca="1" si="508"/>
        <v>0.06</v>
      </c>
      <c r="AO65" s="40">
        <f t="shared" ca="1" si="210"/>
        <v>272447.37847954419</v>
      </c>
      <c r="AP65" s="28" cm="1">
        <f t="array" aca="1" ref="AP65" ca="1">_xlfn.LET(_xlpm.value,RAND(),_xlfn.IFS(AP64=1,IF(_xlpm.value&gt;0.97,2,1),AP64=2,IF(_xlpm.value&gt;0.98,3,2),AP64=3,1))</f>
        <v>2</v>
      </c>
      <c r="AQ65" s="59">
        <f t="shared" ca="1" si="509"/>
        <v>0.06</v>
      </c>
      <c r="AR65" s="40">
        <f t="shared" ca="1" si="211"/>
        <v>708325.98812736105</v>
      </c>
      <c r="AS65" s="28" cm="1">
        <f t="array" aca="1" ref="AS65" ca="1">_xlfn.LET(_xlpm.value,RAND(),_xlfn.IFS(AS64=1,IF(_xlpm.value&gt;0.97,2,1),AS64=2,IF(_xlpm.value&gt;0.98,3,2),AS64=3,1))</f>
        <v>1</v>
      </c>
      <c r="AT65" s="59">
        <f t="shared" ca="1" si="510"/>
        <v>0.06</v>
      </c>
      <c r="AU65" s="40">
        <f t="shared" ca="1" si="212"/>
        <v>204134.11318490852</v>
      </c>
      <c r="AV65" s="28" cm="1">
        <f t="array" aca="1" ref="AV65" ca="1">_xlfn.LET(_xlpm.value,RAND(),_xlfn.IFS(AV64=1,IF(_xlpm.value&gt;0.97,2,1),AV64=2,IF(_xlpm.value&gt;0.98,3,2),AV64=3,1))</f>
        <v>1</v>
      </c>
      <c r="AW65" s="59">
        <f t="shared" ca="1" si="511"/>
        <v>0.06</v>
      </c>
      <c r="AX65" s="40">
        <f t="shared" ca="1" si="213"/>
        <v>708325.98812736105</v>
      </c>
      <c r="AY65" s="28" cm="1">
        <f t="array" aca="1" ref="AY65" ca="1">_xlfn.LET(_xlpm.value,RAND(),_xlfn.IFS(AY64=1,IF(_xlpm.value&gt;0.97,2,1),AY64=2,IF(_xlpm.value&gt;0.98,3,2),AY64=3,1))</f>
        <v>2</v>
      </c>
      <c r="AZ65" s="59">
        <f t="shared" ca="1" si="512"/>
        <v>0.06</v>
      </c>
      <c r="BA65" s="40">
        <f t="shared" ca="1" si="214"/>
        <v>708325.98812736105</v>
      </c>
      <c r="BB65" s="28" cm="1">
        <f t="array" aca="1" ref="BB65" ca="1">_xlfn.LET(_xlpm.value,RAND(),_xlfn.IFS(BB64=1,IF(_xlpm.value&gt;0.97,2,1),BB64=2,IF(_xlpm.value&gt;0.98,3,2),BB64=3,1))</f>
        <v>2</v>
      </c>
      <c r="BC65" s="59">
        <f t="shared" ca="1" si="513"/>
        <v>0.06</v>
      </c>
      <c r="BD65" s="40">
        <f t="shared" ca="1" si="215"/>
        <v>152124.14439660677</v>
      </c>
      <c r="BE65" s="28" cm="1">
        <f t="array" aca="1" ref="BE65" ca="1">_xlfn.LET(_xlpm.value,RAND(),_xlfn.IFS(BE64=1,IF(_xlpm.value&gt;0.97,2,1),BE64=2,IF(_xlpm.value&gt;0.98,3,2),BE64=3,1))</f>
        <v>2</v>
      </c>
      <c r="BF65" s="59">
        <f t="shared" ca="1" si="514"/>
        <v>0.06</v>
      </c>
      <c r="BG65" s="40">
        <f t="shared" ca="1" si="216"/>
        <v>708325.98812736105</v>
      </c>
      <c r="BH65" s="28" cm="1">
        <f t="array" aca="1" ref="BH65" ca="1">_xlfn.LET(_xlpm.value,RAND(),_xlfn.IFS(BH64=1,IF(_xlpm.value&gt;0.97,2,1),BH64=2,IF(_xlpm.value&gt;0.98,3,2),BH64=3,1))</f>
        <v>1</v>
      </c>
      <c r="BI65" s="59">
        <f t="shared" ca="1" si="515"/>
        <v>0.06</v>
      </c>
      <c r="BJ65" s="40">
        <f t="shared" ca="1" si="217"/>
        <v>90163.024142096692</v>
      </c>
      <c r="BK65" s="28" cm="1">
        <f t="array" aca="1" ref="BK65" ca="1">_xlfn.LET(_xlpm.value,RAND(),_xlfn.IFS(BK64=1,IF(_xlpm.value&gt;0.97,2,1),BK64=2,IF(_xlpm.value&gt;0.98,3,2),BK64=3,1))</f>
        <v>1</v>
      </c>
      <c r="BL65" s="59">
        <f t="shared" ca="1" si="516"/>
        <v>0.06</v>
      </c>
      <c r="BM65" s="40">
        <f t="shared" ca="1" si="218"/>
        <v>204134.11318490852</v>
      </c>
      <c r="BN65" s="28" cm="1">
        <f t="array" aca="1" ref="BN65" ca="1">_xlfn.LET(_xlpm.value,RAND(),_xlfn.IFS(BN64=1,IF(_xlpm.value&gt;0.97,2,1),BN64=2,IF(_xlpm.value&gt;0.98,3,2),BN64=3,1))</f>
        <v>1</v>
      </c>
      <c r="BO65" s="59">
        <f t="shared" ca="1" si="517"/>
        <v>0.06</v>
      </c>
      <c r="BP65" s="40">
        <f t="shared" ca="1" si="219"/>
        <v>708325.98812736105</v>
      </c>
      <c r="BQ65" s="28" cm="1">
        <f t="array" aca="1" ref="BQ65" ca="1">_xlfn.LET(_xlpm.value,RAND(),_xlfn.IFS(BQ64=1,IF(_xlpm.value&gt;0.97,2,1),BQ64=2,IF(_xlpm.value&gt;0.98,3,2),BQ64=3,1))</f>
        <v>2</v>
      </c>
      <c r="BR65" s="59">
        <f t="shared" ca="1" si="518"/>
        <v>0.06</v>
      </c>
      <c r="BS65" s="40">
        <f t="shared" ca="1" si="220"/>
        <v>708325.98812736105</v>
      </c>
      <c r="BT65" s="28" cm="1">
        <f t="array" aca="1" ref="BT65" ca="1">_xlfn.LET(_xlpm.value,RAND(),_xlfn.IFS(BT64=1,IF(_xlpm.value&gt;0.97,2,1),BT64=2,IF(_xlpm.value&gt;0.98,3,2),BT64=3,1))</f>
        <v>2</v>
      </c>
      <c r="BU65" s="59">
        <f t="shared" ca="1" si="519"/>
        <v>0.06</v>
      </c>
      <c r="BV65" s="40">
        <f t="shared" ca="1" si="221"/>
        <v>237324.02410264939</v>
      </c>
      <c r="BW65" s="28" cm="1">
        <f t="array" aca="1" ref="BW65" ca="1">_xlfn.LET(_xlpm.value,RAND(),_xlfn.IFS(BW64=1,IF(_xlpm.value&gt;0.97,2,1),BW64=2,IF(_xlpm.value&gt;0.98,3,2),BW64=3,1))</f>
        <v>2</v>
      </c>
      <c r="BX65" s="59">
        <f t="shared" ca="1" si="520"/>
        <v>0.06</v>
      </c>
      <c r="BY65" s="40">
        <f t="shared" ca="1" si="222"/>
        <v>708325.98812736105</v>
      </c>
      <c r="BZ65" s="28" cm="1">
        <f t="array" aca="1" ref="BZ65" ca="1">_xlfn.LET(_xlpm.value,RAND(),_xlfn.IFS(BZ64=1,IF(_xlpm.value&gt;0.97,2,1),BZ64=2,IF(_xlpm.value&gt;0.98,3,2),BZ64=3,1))</f>
        <v>1</v>
      </c>
      <c r="CA65" s="59">
        <f t="shared" ca="1" si="521"/>
        <v>0.06</v>
      </c>
      <c r="CB65" s="40">
        <f t="shared" ca="1" si="223"/>
        <v>129797.94509694778</v>
      </c>
      <c r="CC65" s="28" cm="1">
        <f t="array" aca="1" ref="CC65" ca="1">_xlfn.LET(_xlpm.value,RAND(),_xlfn.IFS(CC64=1,IF(_xlpm.value&gt;0.97,2,1),CC64=2,IF(_xlpm.value&gt;0.98,3,2),CC64=3,1))</f>
        <v>2</v>
      </c>
      <c r="CD65" s="59">
        <f t="shared" ca="1" si="522"/>
        <v>0.06</v>
      </c>
      <c r="CE65" s="40">
        <f t="shared" ca="1" si="224"/>
        <v>708325.98812736105</v>
      </c>
      <c r="CF65" s="28" cm="1">
        <f t="array" aca="1" ref="CF65" ca="1">_xlfn.LET(_xlpm.value,RAND(),_xlfn.IFS(CF64=1,IF(_xlpm.value&gt;0.97,2,1),CF64=2,IF(_xlpm.value&gt;0.98,3,2),CF64=3,1))</f>
        <v>2</v>
      </c>
      <c r="CG65" s="59">
        <f t="shared" ca="1" si="523"/>
        <v>0.06</v>
      </c>
      <c r="CH65" s="40">
        <f t="shared" ca="1" si="225"/>
        <v>249439.39753966499</v>
      </c>
      <c r="CI65" s="28" cm="1">
        <f t="array" aca="1" ref="CI65" ca="1">_xlfn.LET(_xlpm.value,RAND(),_xlfn.IFS(CI64=1,IF(_xlpm.value&gt;0.97,2,1),CI64=2,IF(_xlpm.value&gt;0.98,3,2),CI64=3,1))</f>
        <v>2</v>
      </c>
      <c r="CJ65" s="59">
        <f t="shared" ca="1" si="524"/>
        <v>0.06</v>
      </c>
      <c r="CK65" s="40">
        <f t="shared" ca="1" si="226"/>
        <v>708325.98812736105</v>
      </c>
      <c r="CL65" s="28" cm="1">
        <f t="array" aca="1" ref="CL65" ca="1">_xlfn.LET(_xlpm.value,RAND(),_xlfn.IFS(CL64=1,IF(_xlpm.value&gt;0.97,2,1),CL64=2,IF(_xlpm.value&gt;0.98,3,2),CL64=3,1))</f>
        <v>2</v>
      </c>
      <c r="CM65" s="59">
        <f t="shared" ca="1" si="525"/>
        <v>0.06</v>
      </c>
      <c r="CN65" s="40">
        <f t="shared" ca="1" si="227"/>
        <v>708325.98812736105</v>
      </c>
      <c r="CO65" s="28" cm="1">
        <f t="array" aca="1" ref="CO65" ca="1">_xlfn.LET(_xlpm.value,RAND(),_xlfn.IFS(CO64=1,IF(_xlpm.value&gt;0.97,2,1),CO64=2,IF(_xlpm.value&gt;0.98,3,2),CO64=3,1))</f>
        <v>2</v>
      </c>
      <c r="CP65" s="59">
        <f t="shared" ca="1" si="526"/>
        <v>0.06</v>
      </c>
      <c r="CQ65" s="40">
        <f t="shared" ca="1" si="228"/>
        <v>708325.98812736105</v>
      </c>
      <c r="CR65" s="28" cm="1">
        <f t="array" aca="1" ref="CR65" ca="1">_xlfn.LET(_xlpm.value,RAND(),_xlfn.IFS(CR64=1,IF(_xlpm.value&gt;0.97,2,1),CR64=2,IF(_xlpm.value&gt;0.98,3,2),CR64=3,1))</f>
        <v>2</v>
      </c>
      <c r="CS65" s="59">
        <f t="shared" ca="1" si="527"/>
        <v>0.06</v>
      </c>
      <c r="CT65" s="40">
        <f t="shared" ca="1" si="229"/>
        <v>708325.98812736105</v>
      </c>
      <c r="CU65" s="28" cm="1">
        <f t="array" aca="1" ref="CU65" ca="1">_xlfn.LET(_xlpm.value,RAND(),_xlfn.IFS(CU64=1,IF(_xlpm.value&gt;0.97,2,1),CU64=2,IF(_xlpm.value&gt;0.98,3,2),CU64=3,1))</f>
        <v>2</v>
      </c>
      <c r="CV65" s="59">
        <f t="shared" ca="1" si="528"/>
        <v>0.06</v>
      </c>
      <c r="CW65" s="40">
        <f t="shared" ca="1" si="230"/>
        <v>708325.98812736105</v>
      </c>
      <c r="CX65" s="28" cm="1">
        <f t="array" aca="1" ref="CX65" ca="1">_xlfn.LET(_xlpm.value,RAND(),_xlfn.IFS(CX64=1,IF(_xlpm.value&gt;0.97,2,1),CX64=2,IF(_xlpm.value&gt;0.98,3,2),CX64=3,1))</f>
        <v>1</v>
      </c>
      <c r="CY65" s="59">
        <f t="shared" ca="1" si="529"/>
        <v>0.06</v>
      </c>
      <c r="CZ65" s="40">
        <f t="shared" ca="1" si="231"/>
        <v>227727.513575427</v>
      </c>
      <c r="DA65" s="28" cm="1">
        <f t="array" aca="1" ref="DA65" ca="1">_xlfn.LET(_xlpm.value,RAND(),_xlfn.IFS(DA64=1,IF(_xlpm.value&gt;0.97,2,1),DA64=2,IF(_xlpm.value&gt;0.98,3,2),DA64=3,1))</f>
        <v>1</v>
      </c>
      <c r="DB65" s="59">
        <f t="shared" ca="1" si="530"/>
        <v>0.06</v>
      </c>
      <c r="DC65" s="40">
        <f t="shared" ca="1" si="232"/>
        <v>708325.98812736105</v>
      </c>
      <c r="DD65" s="28" cm="1">
        <f t="array" aca="1" ref="DD65" ca="1">_xlfn.LET(_xlpm.value,RAND(),_xlfn.IFS(DD64=1,IF(_xlpm.value&gt;0.97,2,1),DD64=2,IF(_xlpm.value&gt;0.98,3,2),DD64=3,1))</f>
        <v>2</v>
      </c>
      <c r="DE65" s="59">
        <f t="shared" ca="1" si="531"/>
        <v>0.06</v>
      </c>
      <c r="DF65" s="40">
        <f t="shared" ca="1" si="233"/>
        <v>339312.36940775649</v>
      </c>
      <c r="DG65" s="28" cm="1">
        <f t="array" aca="1" ref="DG65" ca="1">_xlfn.LET(_xlpm.value,RAND(),_xlfn.IFS(DG64=1,IF(_xlpm.value&gt;0.97,2,1),DG64=2,IF(_xlpm.value&gt;0.98,3,2),DG64=3,1))</f>
        <v>1</v>
      </c>
      <c r="DH65" s="59">
        <f t="shared" ca="1" si="532"/>
        <v>0.06</v>
      </c>
      <c r="DI65" s="40">
        <f t="shared" ca="1" si="234"/>
        <v>204134.11318490852</v>
      </c>
      <c r="DJ65" s="28" cm="1">
        <f t="array" aca="1" ref="DJ65" ca="1">_xlfn.LET(_xlpm.value,RAND(),_xlfn.IFS(DJ64=1,IF(_xlpm.value&gt;0.97,2,1),DJ64=2,IF(_xlpm.value&gt;0.98,3,2),DJ64=3,1))</f>
        <v>1</v>
      </c>
      <c r="DK65" s="59">
        <f t="shared" ca="1" si="533"/>
        <v>0.06</v>
      </c>
      <c r="DL65" s="40">
        <f t="shared" ca="1" si="235"/>
        <v>211308.11039806769</v>
      </c>
      <c r="DM65" s="28" cm="1">
        <f t="array" aca="1" ref="DM65" ca="1">_xlfn.LET(_xlpm.value,RAND(),_xlfn.IFS(DM64=1,IF(_xlpm.value&gt;0.97,2,1),DM64=2,IF(_xlpm.value&gt;0.98,3,2),DM64=3,1))</f>
        <v>2</v>
      </c>
      <c r="DN65" s="59">
        <f t="shared" ca="1" si="534"/>
        <v>0.06</v>
      </c>
      <c r="DO65" s="40">
        <f t="shared" ca="1" si="236"/>
        <v>708325.98812736105</v>
      </c>
      <c r="DP65" s="28" cm="1">
        <f t="array" aca="1" ref="DP65" ca="1">_xlfn.LET(_xlpm.value,RAND(),_xlfn.IFS(DP64=1,IF(_xlpm.value&gt;0.97,2,1),DP64=2,IF(_xlpm.value&gt;0.98,3,2),DP64=3,1))</f>
        <v>2</v>
      </c>
      <c r="DQ65" s="59">
        <f t="shared" ca="1" si="535"/>
        <v>0.06</v>
      </c>
      <c r="DR65" s="40">
        <f t="shared" ca="1" si="237"/>
        <v>708325.98812736105</v>
      </c>
      <c r="DS65" s="28" cm="1">
        <f t="array" aca="1" ref="DS65" ca="1">_xlfn.LET(_xlpm.value,RAND(),_xlfn.IFS(DS64=1,IF(_xlpm.value&gt;0.97,2,1),DS64=2,IF(_xlpm.value&gt;0.98,3,2),DS64=3,1))</f>
        <v>1</v>
      </c>
      <c r="DT65" s="59">
        <f t="shared" ca="1" si="536"/>
        <v>0.06</v>
      </c>
      <c r="DU65" s="40">
        <f t="shared" ca="1" si="238"/>
        <v>708325.98812736105</v>
      </c>
      <c r="DV65" s="28" cm="1">
        <f t="array" aca="1" ref="DV65" ca="1">_xlfn.LET(_xlpm.value,RAND(),_xlfn.IFS(DV64=1,IF(_xlpm.value&gt;0.97,2,1),DV64=2,IF(_xlpm.value&gt;0.98,3,2),DV64=3,1))</f>
        <v>2</v>
      </c>
      <c r="DW65" s="59">
        <f t="shared" ca="1" si="537"/>
        <v>0.06</v>
      </c>
      <c r="DX65" s="40">
        <f t="shared" ca="1" si="239"/>
        <v>364478.7603552207</v>
      </c>
      <c r="DY65" s="28" cm="1">
        <f t="array" aca="1" ref="DY65" ca="1">_xlfn.LET(_xlpm.value,RAND(),_xlfn.IFS(DY64=1,IF(_xlpm.value&gt;0.97,2,1),DY64=2,IF(_xlpm.value&gt;0.98,3,2),DY64=3,1))</f>
        <v>1</v>
      </c>
      <c r="DZ65" s="59">
        <f t="shared" ca="1" si="538"/>
        <v>0.06</v>
      </c>
      <c r="EA65" s="40">
        <f t="shared" ca="1" si="240"/>
        <v>223705.63553540679</v>
      </c>
      <c r="EB65" s="28" cm="1">
        <f t="array" aca="1" ref="EB65" ca="1">_xlfn.LET(_xlpm.value,RAND(),_xlfn.IFS(EB64=1,IF(_xlpm.value&gt;0.97,2,1),EB64=2,IF(_xlpm.value&gt;0.98,3,2),EB64=3,1))</f>
        <v>2</v>
      </c>
      <c r="EC65" s="59">
        <f t="shared" ca="1" si="539"/>
        <v>0.06</v>
      </c>
      <c r="ED65" s="40">
        <f t="shared" ca="1" si="241"/>
        <v>318182.18228393589</v>
      </c>
      <c r="EE65" s="28" cm="1">
        <f t="array" aca="1" ref="EE65" ca="1">_xlfn.LET(_xlpm.value,RAND(),_xlfn.IFS(EE64=1,IF(_xlpm.value&gt;0.97,2,1),EE64=2,IF(_xlpm.value&gt;0.98,3,2),EE64=3,1))</f>
        <v>1</v>
      </c>
      <c r="EF65" s="59">
        <f t="shared" ca="1" si="540"/>
        <v>0.06</v>
      </c>
      <c r="EG65" s="40">
        <f t="shared" ca="1" si="242"/>
        <v>708325.98812736105</v>
      </c>
      <c r="EH65" s="28" cm="1">
        <f t="array" aca="1" ref="EH65" ca="1">_xlfn.LET(_xlpm.value,RAND(),_xlfn.IFS(EH64=1,IF(_xlpm.value&gt;0.97,2,1),EH64=2,IF(_xlpm.value&gt;0.98,3,2),EH64=3,1))</f>
        <v>1</v>
      </c>
      <c r="EI65" s="59">
        <f t="shared" ca="1" si="541"/>
        <v>0.06</v>
      </c>
      <c r="EJ65" s="40">
        <f t="shared" ca="1" si="243"/>
        <v>708325.98812736105</v>
      </c>
      <c r="EK65" s="28" cm="1">
        <f t="array" aca="1" ref="EK65" ca="1">_xlfn.LET(_xlpm.value,RAND(),_xlfn.IFS(EK64=1,IF(_xlpm.value&gt;0.97,2,1),EK64=2,IF(_xlpm.value&gt;0.98,3,2),EK64=3,1))</f>
        <v>2</v>
      </c>
      <c r="EL65" s="59">
        <f t="shared" ca="1" si="542"/>
        <v>0.06</v>
      </c>
      <c r="EM65" s="40">
        <f t="shared" ca="1" si="244"/>
        <v>708325.98812736105</v>
      </c>
      <c r="EN65" s="28" cm="1">
        <f t="array" aca="1" ref="EN65" ca="1">_xlfn.LET(_xlpm.value,RAND(),_xlfn.IFS(EN64=1,IF(_xlpm.value&gt;0.97,2,1),EN64=2,IF(_xlpm.value&gt;0.98,3,2),EN64=3,1))</f>
        <v>2</v>
      </c>
      <c r="EO65" s="59">
        <f t="shared" ca="1" si="543"/>
        <v>0.06</v>
      </c>
      <c r="EP65" s="40">
        <f t="shared" ca="1" si="245"/>
        <v>331854.81247462268</v>
      </c>
      <c r="EQ65" s="28" cm="1">
        <f t="array" aca="1" ref="EQ65" ca="1">_xlfn.LET(_xlpm.value,RAND(),_xlfn.IFS(EQ64=1,IF(_xlpm.value&gt;0.97,2,1),EQ64=2,IF(_xlpm.value&gt;0.98,3,2),EQ64=3,1))</f>
        <v>2</v>
      </c>
      <c r="ER65" s="59">
        <f t="shared" ca="1" si="544"/>
        <v>0.06</v>
      </c>
      <c r="ES65" s="40">
        <f t="shared" ca="1" si="246"/>
        <v>708325.98812736105</v>
      </c>
      <c r="ET65" s="28" cm="1">
        <f t="array" aca="1" ref="ET65" ca="1">_xlfn.LET(_xlpm.value,RAND(),_xlfn.IFS(ET64=1,IF(_xlpm.value&gt;0.97,2,1),ET64=2,IF(_xlpm.value&gt;0.98,3,2),ET64=3,1))</f>
        <v>1</v>
      </c>
      <c r="EU65" s="59">
        <f t="shared" ca="1" si="545"/>
        <v>0.06</v>
      </c>
      <c r="EV65" s="40">
        <f t="shared" ca="1" si="247"/>
        <v>225658.00351599912</v>
      </c>
      <c r="EW65" s="28" cm="1">
        <f t="array" aca="1" ref="EW65" ca="1">_xlfn.LET(_xlpm.value,RAND(),_xlfn.IFS(EW64=1,IF(_xlpm.value&gt;0.97,2,1),EW64=2,IF(_xlpm.value&gt;0.98,3,2),EW64=3,1))</f>
        <v>2</v>
      </c>
      <c r="EX65" s="59">
        <f t="shared" ca="1" si="546"/>
        <v>0.06</v>
      </c>
      <c r="EY65" s="40">
        <f t="shared" ca="1" si="248"/>
        <v>272447.37847954419</v>
      </c>
      <c r="EZ65" s="28" cm="1">
        <f t="array" aca="1" ref="EZ65" ca="1">_xlfn.LET(_xlpm.value,RAND(),_xlfn.IFS(EZ64=1,IF(_xlpm.value&gt;0.97,2,1),EZ64=2,IF(_xlpm.value&gt;0.98,3,2),EZ64=3,1))</f>
        <v>1</v>
      </c>
      <c r="FA65" s="59">
        <f t="shared" ca="1" si="547"/>
        <v>0.06</v>
      </c>
      <c r="FB65" s="40">
        <f t="shared" ca="1" si="249"/>
        <v>205162.5962820586</v>
      </c>
      <c r="FC65" s="28" cm="1">
        <f t="array" aca="1" ref="FC65" ca="1">_xlfn.LET(_xlpm.value,RAND(),_xlfn.IFS(FC64=1,IF(_xlpm.value&gt;0.97,2,1),FC64=2,IF(_xlpm.value&gt;0.98,3,2),FC64=3,1))</f>
        <v>2</v>
      </c>
      <c r="FD65" s="59">
        <f t="shared" ca="1" si="548"/>
        <v>0.06</v>
      </c>
      <c r="FE65" s="40">
        <f t="shared" ca="1" si="250"/>
        <v>708325.98812736105</v>
      </c>
      <c r="FF65" s="28" cm="1">
        <f t="array" aca="1" ref="FF65" ca="1">_xlfn.LET(_xlpm.value,RAND(),_xlfn.IFS(FF64=1,IF(_xlpm.value&gt;0.97,2,1),FF64=2,IF(_xlpm.value&gt;0.98,3,2),FF64=3,1))</f>
        <v>2</v>
      </c>
      <c r="FG65" s="59">
        <f t="shared" ca="1" si="549"/>
        <v>0.06</v>
      </c>
      <c r="FH65" s="40">
        <f t="shared" ca="1" si="251"/>
        <v>708325.98812736105</v>
      </c>
      <c r="FI65" s="28" cm="1">
        <f t="array" aca="1" ref="FI65" ca="1">_xlfn.LET(_xlpm.value,RAND(),_xlfn.IFS(FI64=1,IF(_xlpm.value&gt;0.97,2,1),FI64=2,IF(_xlpm.value&gt;0.98,3,2),FI64=3,1))</f>
        <v>1</v>
      </c>
      <c r="FJ65" s="59">
        <f t="shared" ca="1" si="550"/>
        <v>0.06</v>
      </c>
      <c r="FK65" s="40">
        <f t="shared" ca="1" si="252"/>
        <v>708325.98812736105</v>
      </c>
      <c r="FL65" s="28" cm="1">
        <f t="array" aca="1" ref="FL65" ca="1">_xlfn.LET(_xlpm.value,RAND(),_xlfn.IFS(FL64=1,IF(_xlpm.value&gt;0.97,2,1),FL64=2,IF(_xlpm.value&gt;0.98,3,2),FL64=3,1))</f>
        <v>1</v>
      </c>
      <c r="FM65" s="59">
        <f t="shared" ca="1" si="551"/>
        <v>0.06</v>
      </c>
      <c r="FN65" s="40">
        <f t="shared" ca="1" si="253"/>
        <v>708325.98812736105</v>
      </c>
      <c r="FO65" s="28" cm="1">
        <f t="array" aca="1" ref="FO65" ca="1">_xlfn.LET(_xlpm.value,RAND(),_xlfn.IFS(FO64=1,IF(_xlpm.value&gt;0.97,2,1),FO64=2,IF(_xlpm.value&gt;0.98,3,2),FO64=3,1))</f>
        <v>2</v>
      </c>
      <c r="FP65" s="59">
        <f t="shared" ca="1" si="552"/>
        <v>0.06</v>
      </c>
      <c r="FQ65" s="40">
        <f t="shared" ca="1" si="254"/>
        <v>394452.33463590604</v>
      </c>
      <c r="FR65" s="28" cm="1">
        <f t="array" aca="1" ref="FR65" ca="1">_xlfn.LET(_xlpm.value,RAND(),_xlfn.IFS(FR64=1,IF(_xlpm.value&gt;0.97,2,1),FR64=2,IF(_xlpm.value&gt;0.98,3,2),FR64=3,1))</f>
        <v>1</v>
      </c>
      <c r="FS65" s="59">
        <f t="shared" ca="1" si="553"/>
        <v>0.06</v>
      </c>
      <c r="FT65" s="40">
        <f t="shared" ca="1" si="255"/>
        <v>339312.36940775649</v>
      </c>
      <c r="FU65" s="28" cm="1">
        <f t="array" aca="1" ref="FU65" ca="1">_xlfn.LET(_xlpm.value,RAND(),_xlfn.IFS(FU64=1,IF(_xlpm.value&gt;0.97,2,1),FU64=2,IF(_xlpm.value&gt;0.98,3,2),FU64=3,1))</f>
        <v>2</v>
      </c>
      <c r="FV65" s="59">
        <f t="shared" ca="1" si="554"/>
        <v>0.06</v>
      </c>
      <c r="FW65" s="40">
        <f t="shared" ca="1" si="256"/>
        <v>708325.98812736105</v>
      </c>
      <c r="FX65" s="28" cm="1">
        <f t="array" aca="1" ref="FX65" ca="1">_xlfn.LET(_xlpm.value,RAND(),_xlfn.IFS(FX64=1,IF(_xlpm.value&gt;0.97,2,1),FX64=2,IF(_xlpm.value&gt;0.98,3,2),FX64=3,1))</f>
        <v>1</v>
      </c>
      <c r="FY65" s="59">
        <f t="shared" ca="1" si="555"/>
        <v>0.06</v>
      </c>
      <c r="FZ65" s="40">
        <f t="shared" ca="1" si="257"/>
        <v>708325.98812736105</v>
      </c>
      <c r="GA65" s="28" cm="1">
        <f t="array" aca="1" ref="GA65" ca="1">_xlfn.LET(_xlpm.value,RAND(),_xlfn.IFS(GA64=1,IF(_xlpm.value&gt;0.97,2,1),GA64=2,IF(_xlpm.value&gt;0.98,3,2),GA64=3,1))</f>
        <v>2</v>
      </c>
      <c r="GB65" s="59">
        <f t="shared" ca="1" si="556"/>
        <v>0.06</v>
      </c>
      <c r="GC65" s="40">
        <f t="shared" ca="1" si="258"/>
        <v>708325.98812736105</v>
      </c>
      <c r="GD65" s="28" cm="1">
        <f t="array" aca="1" ref="GD65" ca="1">_xlfn.LET(_xlpm.value,RAND(),_xlfn.IFS(GD64=1,IF(_xlpm.value&gt;0.97,2,1),GD64=2,IF(_xlpm.value&gt;0.98,3,2),GD64=3,1))</f>
        <v>2</v>
      </c>
      <c r="GE65" s="59">
        <f t="shared" ca="1" si="557"/>
        <v>0.06</v>
      </c>
      <c r="GF65" s="40">
        <f t="shared" ca="1" si="259"/>
        <v>708325.98812736105</v>
      </c>
      <c r="GG65" s="28" cm="1">
        <f t="array" aca="1" ref="GG65" ca="1">_xlfn.LET(_xlpm.value,RAND(),_xlfn.IFS(GG64=1,IF(_xlpm.value&gt;0.97,2,1),GG64=2,IF(_xlpm.value&gt;0.98,3,2),GG64=3,1))</f>
        <v>1</v>
      </c>
      <c r="GH65" s="59">
        <f t="shared" ca="1" si="558"/>
        <v>0.06</v>
      </c>
      <c r="GI65" s="40">
        <f t="shared" ca="1" si="260"/>
        <v>212767.03332800735</v>
      </c>
      <c r="GJ65" s="28" cm="1">
        <f t="array" aca="1" ref="GJ65" ca="1">_xlfn.LET(_xlpm.value,RAND(),_xlfn.IFS(GJ64=1,IF(_xlpm.value&gt;0.97,2,1),GJ64=2,IF(_xlpm.value&gt;0.98,3,2),GJ64=3,1))</f>
        <v>2</v>
      </c>
      <c r="GK65" s="59">
        <f t="shared" ca="1" si="559"/>
        <v>0.06</v>
      </c>
      <c r="GL65" s="40">
        <f t="shared" ca="1" si="261"/>
        <v>708325.98812736105</v>
      </c>
      <c r="GM65" s="28" cm="1">
        <f t="array" aca="1" ref="GM65" ca="1">_xlfn.LET(_xlpm.value,RAND(),_xlfn.IFS(GM64=1,IF(_xlpm.value&gt;0.97,2,1),GM64=2,IF(_xlpm.value&gt;0.98,3,2),GM64=3,1))</f>
        <v>2</v>
      </c>
      <c r="GN65" s="59">
        <f t="shared" ca="1" si="560"/>
        <v>0.06</v>
      </c>
      <c r="GO65" s="40">
        <f t="shared" ca="1" si="262"/>
        <v>240093.49539727627</v>
      </c>
      <c r="GP65" s="28" cm="1">
        <f t="array" aca="1" ref="GP65" ca="1">_xlfn.LET(_xlpm.value,RAND(),_xlfn.IFS(GP64=1,IF(_xlpm.value&gt;0.97,2,1),GP64=2,IF(_xlpm.value&gt;0.98,3,2),GP64=3,1))</f>
        <v>2</v>
      </c>
      <c r="GQ65" s="59">
        <f t="shared" ca="1" si="561"/>
        <v>0.06</v>
      </c>
      <c r="GR65" s="40">
        <f t="shared" ca="1" si="263"/>
        <v>708325.98812736105</v>
      </c>
      <c r="GS65" s="28" cm="1">
        <f t="array" aca="1" ref="GS65" ca="1">_xlfn.LET(_xlpm.value,RAND(),_xlfn.IFS(GS64=1,IF(_xlpm.value&gt;0.97,2,1),GS64=2,IF(_xlpm.value&gt;0.98,3,2),GS64=3,1))</f>
        <v>1</v>
      </c>
      <c r="GT65" s="59">
        <f t="shared" ca="1" si="562"/>
        <v>0.06</v>
      </c>
      <c r="GU65" s="40">
        <f t="shared" ca="1" si="264"/>
        <v>305084.63917718478</v>
      </c>
      <c r="GV65" s="28" cm="1">
        <f t="array" aca="1" ref="GV65" ca="1">_xlfn.LET(_xlpm.value,RAND(),_xlfn.IFS(GV64=1,IF(_xlpm.value&gt;0.97,2,1),GV64=2,IF(_xlpm.value&gt;0.98,3,2),GV64=3,1))</f>
        <v>2</v>
      </c>
      <c r="GW65" s="59">
        <f t="shared" ca="1" si="563"/>
        <v>0.06</v>
      </c>
      <c r="GX65" s="40">
        <f t="shared" ca="1" si="265"/>
        <v>708325.98812736105</v>
      </c>
      <c r="GY65" s="28" cm="1">
        <f t="array" aca="1" ref="GY65" ca="1">_xlfn.LET(_xlpm.value,RAND(),_xlfn.IFS(GY64=1,IF(_xlpm.value&gt;0.97,2,1),GY64=2,IF(_xlpm.value&gt;0.98,3,2),GY64=3,1))</f>
        <v>2</v>
      </c>
      <c r="GZ65" s="59">
        <f t="shared" ca="1" si="564"/>
        <v>0.06</v>
      </c>
      <c r="HA65" s="40">
        <f t="shared" ca="1" si="266"/>
        <v>708325.98812736105</v>
      </c>
      <c r="HB65" s="28" cm="1">
        <f t="array" aca="1" ref="HB65" ca="1">_xlfn.LET(_xlpm.value,RAND(),_xlfn.IFS(HB64=1,IF(_xlpm.value&gt;0.97,2,1),HB64=2,IF(_xlpm.value&gt;0.98,3,2),HB64=3,1))</f>
        <v>2</v>
      </c>
      <c r="HC65" s="59">
        <f t="shared" ca="1" si="565"/>
        <v>0.06</v>
      </c>
      <c r="HD65" s="40">
        <f t="shared" ca="1" si="267"/>
        <v>237324.02410264939</v>
      </c>
      <c r="HE65" s="28" cm="1">
        <f t="array" aca="1" ref="HE65" ca="1">_xlfn.LET(_xlpm.value,RAND(),_xlfn.IFS(HE64=1,IF(_xlpm.value&gt;0.97,2,1),HE64=2,IF(_xlpm.value&gt;0.98,3,2),HE64=3,1))</f>
        <v>2</v>
      </c>
      <c r="HF65" s="59">
        <f t="shared" ca="1" si="566"/>
        <v>0.06</v>
      </c>
      <c r="HG65" s="40">
        <f t="shared" ca="1" si="268"/>
        <v>394452.33463590604</v>
      </c>
      <c r="HH65" s="28" cm="1">
        <f t="array" aca="1" ref="HH65" ca="1">_xlfn.LET(_xlpm.value,RAND(),_xlfn.IFS(HH64=1,IF(_xlpm.value&gt;0.97,2,1),HH64=2,IF(_xlpm.value&gt;0.98,3,2),HH64=3,1))</f>
        <v>2</v>
      </c>
      <c r="HI65" s="59">
        <f t="shared" ca="1" si="567"/>
        <v>0.06</v>
      </c>
      <c r="HJ65" s="40">
        <f t="shared" ca="1" si="269"/>
        <v>708325.98812736105</v>
      </c>
      <c r="HK65" s="28" cm="1">
        <f t="array" aca="1" ref="HK65" ca="1">_xlfn.LET(_xlpm.value,RAND(),_xlfn.IFS(HK64=1,IF(_xlpm.value&gt;0.97,2,1),HK64=2,IF(_xlpm.value&gt;0.98,3,2),HK64=3,1))</f>
        <v>2</v>
      </c>
      <c r="HL65" s="59">
        <f t="shared" ca="1" si="568"/>
        <v>0.06</v>
      </c>
      <c r="HM65" s="40">
        <f t="shared" ca="1" si="270"/>
        <v>708325.98812736105</v>
      </c>
      <c r="HN65" s="28" cm="1">
        <f t="array" aca="1" ref="HN65" ca="1">_xlfn.LET(_xlpm.value,RAND(),_xlfn.IFS(HN64=1,IF(_xlpm.value&gt;0.97,2,1),HN64=2,IF(_xlpm.value&gt;0.98,3,2),HN64=3,1))</f>
        <v>2</v>
      </c>
      <c r="HO65" s="59">
        <f t="shared" ca="1" si="569"/>
        <v>0.06</v>
      </c>
      <c r="HP65" s="40">
        <f t="shared" ca="1" si="271"/>
        <v>595508.08540896419</v>
      </c>
      <c r="HQ65" s="28" cm="1">
        <f t="array" aca="1" ref="HQ65" ca="1">_xlfn.LET(_xlpm.value,RAND(),_xlfn.IFS(HQ64=1,IF(_xlpm.value&gt;0.97,2,1),HQ64=2,IF(_xlpm.value&gt;0.98,3,2),HQ64=3,1))</f>
        <v>1</v>
      </c>
      <c r="HR65" s="59">
        <f t="shared" ca="1" si="570"/>
        <v>0.06</v>
      </c>
      <c r="HS65" s="40">
        <f t="shared" ca="1" si="272"/>
        <v>708325.98812736105</v>
      </c>
      <c r="HT65" s="28" cm="1">
        <f t="array" aca="1" ref="HT65" ca="1">_xlfn.LET(_xlpm.value,RAND(),_xlfn.IFS(HT64=1,IF(_xlpm.value&gt;0.97,2,1),HT64=2,IF(_xlpm.value&gt;0.98,3,2),HT64=3,1))</f>
        <v>1</v>
      </c>
      <c r="HU65" s="59">
        <f t="shared" ca="1" si="571"/>
        <v>0.06</v>
      </c>
      <c r="HV65" s="40">
        <f t="shared" ca="1" si="273"/>
        <v>708325.98812736105</v>
      </c>
      <c r="HW65" s="28" cm="1">
        <f t="array" aca="1" ref="HW65" ca="1">_xlfn.LET(_xlpm.value,RAND(),_xlfn.IFS(HW64=1,IF(_xlpm.value&gt;0.97,2,1),HW64=2,IF(_xlpm.value&gt;0.98,3,2),HW64=3,1))</f>
        <v>1</v>
      </c>
      <c r="HX65" s="59">
        <f t="shared" ca="1" si="572"/>
        <v>0.06</v>
      </c>
      <c r="HY65" s="40">
        <f t="shared" ca="1" si="274"/>
        <v>268033.26198913471</v>
      </c>
      <c r="HZ65" s="28" cm="1">
        <f t="array" aca="1" ref="HZ65" ca="1">_xlfn.LET(_xlpm.value,RAND(),_xlfn.IFS(HZ64=1,IF(_xlpm.value&gt;0.97,2,1),HZ64=2,IF(_xlpm.value&gt;0.98,3,2),HZ64=3,1))</f>
        <v>2</v>
      </c>
      <c r="IA65" s="59">
        <f t="shared" ca="1" si="573"/>
        <v>0.06</v>
      </c>
      <c r="IB65" s="40">
        <f t="shared" ca="1" si="275"/>
        <v>708325.98812736105</v>
      </c>
      <c r="IC65" s="28" cm="1">
        <f t="array" aca="1" ref="IC65" ca="1">_xlfn.LET(_xlpm.value,RAND(),_xlfn.IFS(IC64=1,IF(_xlpm.value&gt;0.97,2,1),IC64=2,IF(_xlpm.value&gt;0.98,3,2),IC64=3,1))</f>
        <v>2</v>
      </c>
      <c r="ID65" s="59">
        <f t="shared" ca="1" si="574"/>
        <v>0.06</v>
      </c>
      <c r="IE65" s="40">
        <f t="shared" ca="1" si="276"/>
        <v>708325.98812736105</v>
      </c>
      <c r="IF65" s="28" cm="1">
        <f t="array" aca="1" ref="IF65" ca="1">_xlfn.LET(_xlpm.value,RAND(),_xlfn.IFS(IF64=1,IF(_xlpm.value&gt;0.97,2,1),IF64=2,IF(_xlpm.value&gt;0.98,3,2),IF64=3,1))</f>
        <v>2</v>
      </c>
      <c r="IG65" s="59">
        <f t="shared" ca="1" si="575"/>
        <v>0.06</v>
      </c>
      <c r="IH65" s="40">
        <f t="shared" ca="1" si="277"/>
        <v>708325.98812736105</v>
      </c>
      <c r="II65" s="28" cm="1">
        <f t="array" aca="1" ref="II65" ca="1">_xlfn.LET(_xlpm.value,RAND(),_xlfn.IFS(II64=1,IF(_xlpm.value&gt;0.97,2,1),II64=2,IF(_xlpm.value&gt;0.98,3,2),II64=3,1))</f>
        <v>2</v>
      </c>
      <c r="IJ65" s="59">
        <f t="shared" ca="1" si="576"/>
        <v>0.06</v>
      </c>
      <c r="IK65" s="40">
        <f t="shared" ca="1" si="278"/>
        <v>708325.98812736105</v>
      </c>
      <c r="IL65" s="28" cm="1">
        <f t="array" aca="1" ref="IL65" ca="1">_xlfn.LET(_xlpm.value,RAND(),_xlfn.IFS(IL64=1,IF(_xlpm.value&gt;0.97,2,1),IL64=2,IF(_xlpm.value&gt;0.98,3,2),IL64=3,1))</f>
        <v>2</v>
      </c>
      <c r="IM65" s="59">
        <f t="shared" ca="1" si="577"/>
        <v>0.06</v>
      </c>
      <c r="IN65" s="40">
        <f t="shared" ca="1" si="279"/>
        <v>708325.98812736105</v>
      </c>
      <c r="IO65" s="28" cm="1">
        <f t="array" aca="1" ref="IO65" ca="1">_xlfn.LET(_xlpm.value,RAND(),_xlfn.IFS(IO64=1,IF(_xlpm.value&gt;0.97,2,1),IO64=2,IF(_xlpm.value&gt;0.98,3,2),IO64=3,1))</f>
        <v>2</v>
      </c>
      <c r="IP65" s="59">
        <f t="shared" ca="1" si="578"/>
        <v>0.06</v>
      </c>
      <c r="IQ65" s="40">
        <f t="shared" ca="1" si="280"/>
        <v>708325.98812736105</v>
      </c>
      <c r="IR65" s="28" cm="1">
        <f t="array" aca="1" ref="IR65" ca="1">_xlfn.LET(_xlpm.value,RAND(),_xlfn.IFS(IR64=1,IF(_xlpm.value&gt;0.97,2,1),IR64=2,IF(_xlpm.value&gt;0.98,3,2),IR64=3,1))</f>
        <v>2</v>
      </c>
      <c r="IS65" s="59">
        <f t="shared" ca="1" si="579"/>
        <v>0.06</v>
      </c>
      <c r="IT65" s="40">
        <f t="shared" ca="1" si="281"/>
        <v>221863.77894994232</v>
      </c>
      <c r="IU65" s="28" cm="1">
        <f t="array" aca="1" ref="IU65" ca="1">_xlfn.LET(_xlpm.value,RAND(),_xlfn.IFS(IU64=1,IF(_xlpm.value&gt;0.97,2,1),IU64=2,IF(_xlpm.value&gt;0.98,3,2),IU64=3,1))</f>
        <v>2</v>
      </c>
      <c r="IV65" s="59">
        <f t="shared" ca="1" si="580"/>
        <v>0.06</v>
      </c>
      <c r="IW65" s="40">
        <f t="shared" ca="1" si="282"/>
        <v>708325.98812736105</v>
      </c>
      <c r="IX65" s="28" cm="1">
        <f t="array" aca="1" ref="IX65" ca="1">_xlfn.LET(_xlpm.value,RAND(),_xlfn.IFS(IX64=1,IF(_xlpm.value&gt;0.97,2,1),IX64=2,IF(_xlpm.value&gt;0.98,3,2),IX64=3,1))</f>
        <v>2</v>
      </c>
      <c r="IY65" s="59">
        <f t="shared" ca="1" si="581"/>
        <v>0.06</v>
      </c>
      <c r="IZ65" s="40">
        <f t="shared" ca="1" si="283"/>
        <v>708325.98812736105</v>
      </c>
      <c r="JA65" s="28" cm="1">
        <f t="array" aca="1" ref="JA65" ca="1">_xlfn.LET(_xlpm.value,RAND(),_xlfn.IFS(JA64=1,IF(_xlpm.value&gt;0.97,2,1),JA64=2,IF(_xlpm.value&gt;0.98,3,2),JA64=3,1))</f>
        <v>1</v>
      </c>
      <c r="JB65" s="59">
        <f t="shared" ca="1" si="582"/>
        <v>0.06</v>
      </c>
      <c r="JC65" s="40">
        <f t="shared" ca="1" si="284"/>
        <v>708325.98812736105</v>
      </c>
      <c r="JD65" s="28" cm="1">
        <f t="array" aca="1" ref="JD65" ca="1">_xlfn.LET(_xlpm.value,RAND(),_xlfn.IFS(JD64=1,IF(_xlpm.value&gt;0.97,2,1),JD64=2,IF(_xlpm.value&gt;0.98,3,2),JD64=3,1))</f>
        <v>2</v>
      </c>
      <c r="JE65" s="59">
        <f t="shared" ca="1" si="583"/>
        <v>0.06</v>
      </c>
      <c r="JF65" s="40">
        <f t="shared" ca="1" si="285"/>
        <v>708325.98812736105</v>
      </c>
      <c r="JG65" s="28" cm="1">
        <f t="array" aca="1" ref="JG65" ca="1">_xlfn.LET(_xlpm.value,RAND(),_xlfn.IFS(JG64=1,IF(_xlpm.value&gt;0.97,2,1),JG64=2,IF(_xlpm.value&gt;0.98,3,2),JG64=3,1))</f>
        <v>2</v>
      </c>
      <c r="JH65" s="59">
        <f t="shared" ca="1" si="584"/>
        <v>0.06</v>
      </c>
      <c r="JI65" s="40">
        <f t="shared" ca="1" si="286"/>
        <v>708325.98812736105</v>
      </c>
      <c r="JJ65" s="28" cm="1">
        <f t="array" aca="1" ref="JJ65" ca="1">_xlfn.LET(_xlpm.value,RAND(),_xlfn.IFS(JJ64=1,IF(_xlpm.value&gt;0.97,2,1),JJ64=2,IF(_xlpm.value&gt;0.98,3,2),JJ64=3,1))</f>
        <v>1</v>
      </c>
      <c r="JK65" s="59">
        <f t="shared" ca="1" si="585"/>
        <v>0.06</v>
      </c>
      <c r="JL65" s="40">
        <f t="shared" ca="1" si="287"/>
        <v>225658.00351599912</v>
      </c>
      <c r="JM65" s="28" cm="1">
        <f t="array" aca="1" ref="JM65" ca="1">_xlfn.LET(_xlpm.value,RAND(),_xlfn.IFS(JM64=1,IF(_xlpm.value&gt;0.97,2,1),JM64=2,IF(_xlpm.value&gt;0.98,3,2),JM64=3,1))</f>
        <v>2</v>
      </c>
      <c r="JN65" s="59">
        <f t="shared" ca="1" si="586"/>
        <v>0.06</v>
      </c>
      <c r="JO65" s="40">
        <f t="shared" ca="1" si="288"/>
        <v>324819.38140562858</v>
      </c>
      <c r="JP65" s="28" cm="1">
        <f t="array" aca="1" ref="JP65" ca="1">_xlfn.LET(_xlpm.value,RAND(),_xlfn.IFS(JP64=1,IF(_xlpm.value&gt;0.97,2,1),JP64=2,IF(_xlpm.value&gt;0.98,3,2),JP64=3,1))</f>
        <v>2</v>
      </c>
      <c r="JQ65" s="59">
        <f t="shared" ca="1" si="587"/>
        <v>0.06</v>
      </c>
      <c r="JR65" s="40">
        <f t="shared" ca="1" si="289"/>
        <v>272447.37847954419</v>
      </c>
      <c r="JS65" s="28" cm="1">
        <f t="array" aca="1" ref="JS65" ca="1">_xlfn.LET(_xlpm.value,RAND(),_xlfn.IFS(JS64=1,IF(_xlpm.value&gt;0.97,2,1),JS64=2,IF(_xlpm.value&gt;0.98,3,2),JS64=3,1))</f>
        <v>2</v>
      </c>
      <c r="JT65" s="59">
        <f t="shared" ca="1" si="588"/>
        <v>0.06</v>
      </c>
      <c r="JU65" s="40">
        <f t="shared" ca="1" si="290"/>
        <v>484555.64191974665</v>
      </c>
      <c r="JV65" s="28" cm="1">
        <f t="array" aca="1" ref="JV65" ca="1">_xlfn.LET(_xlpm.value,RAND(),_xlfn.IFS(JV64=1,IF(_xlpm.value&gt;0.97,2,1),JV64=2,IF(_xlpm.value&gt;0.98,3,2),JV64=3,1))</f>
        <v>2</v>
      </c>
      <c r="JW65" s="59">
        <f t="shared" ca="1" si="589"/>
        <v>0.06</v>
      </c>
      <c r="JX65" s="40">
        <f t="shared" ca="1" si="291"/>
        <v>708325.98812736105</v>
      </c>
      <c r="JY65" s="28" cm="1">
        <f t="array" aca="1" ref="JY65" ca="1">_xlfn.LET(_xlpm.value,RAND(),_xlfn.IFS(JY64=1,IF(_xlpm.value&gt;0.97,2,1),JY64=2,IF(_xlpm.value&gt;0.98,3,2),JY64=3,1))</f>
        <v>1</v>
      </c>
      <c r="JZ65" s="59">
        <f t="shared" ca="1" si="590"/>
        <v>0.06</v>
      </c>
      <c r="KA65" s="40">
        <f t="shared" ca="1" si="292"/>
        <v>263869.00114912569</v>
      </c>
      <c r="KB65" s="28" cm="1">
        <f t="array" aca="1" ref="KB65" ca="1">_xlfn.LET(_xlpm.value,RAND(),_xlfn.IFS(KB64=1,IF(_xlpm.value&gt;0.97,2,1),KB64=2,IF(_xlpm.value&gt;0.98,3,2),KB64=3,1))</f>
        <v>2</v>
      </c>
      <c r="KC65" s="59">
        <f t="shared" ca="1" si="591"/>
        <v>0.06</v>
      </c>
      <c r="KD65" s="40">
        <f t="shared" ca="1" si="293"/>
        <v>269938.13075657666</v>
      </c>
      <c r="KE65" s="28" cm="1">
        <f t="array" aca="1" ref="KE65" ca="1">_xlfn.LET(_xlpm.value,RAND(),_xlfn.IFS(KE64=1,IF(_xlpm.value&gt;0.97,2,1),KE64=2,IF(_xlpm.value&gt;0.98,3,2),KE64=3,1))</f>
        <v>2</v>
      </c>
      <c r="KF65" s="59">
        <f t="shared" ca="1" si="592"/>
        <v>0.06</v>
      </c>
      <c r="KG65" s="40">
        <f t="shared" ca="1" si="294"/>
        <v>708325.98812736105</v>
      </c>
      <c r="KH65" s="28" cm="1">
        <f t="array" aca="1" ref="KH65" ca="1">_xlfn.LET(_xlpm.value,RAND(),_xlfn.IFS(KH64=1,IF(_xlpm.value&gt;0.97,2,1),KH64=2,IF(_xlpm.value&gt;0.98,3,2),KH64=3,1))</f>
        <v>1</v>
      </c>
      <c r="KI65" s="59">
        <f t="shared" ca="1" si="593"/>
        <v>0.06</v>
      </c>
      <c r="KJ65" s="40">
        <f t="shared" ca="1" si="295"/>
        <v>708325.98812736105</v>
      </c>
      <c r="KK65" s="28" cm="1">
        <f t="array" aca="1" ref="KK65" ca="1">_xlfn.LET(_xlpm.value,RAND(),_xlfn.IFS(KK64=1,IF(_xlpm.value&gt;0.97,2,1),KK64=2,IF(_xlpm.value&gt;0.98,3,2),KK64=3,1))</f>
        <v>1</v>
      </c>
      <c r="KL65" s="59">
        <f t="shared" ca="1" si="594"/>
        <v>0.06</v>
      </c>
      <c r="KM65" s="40">
        <f t="shared" ca="1" si="296"/>
        <v>708325.98812736105</v>
      </c>
      <c r="KN65" s="28" cm="1">
        <f t="array" aca="1" ref="KN65" ca="1">_xlfn.LET(_xlpm.value,RAND(),_xlfn.IFS(KN64=1,IF(_xlpm.value&gt;0.97,2,1),KN64=2,IF(_xlpm.value&gt;0.98,3,2),KN64=3,1))</f>
        <v>2</v>
      </c>
      <c r="KO65" s="59">
        <f t="shared" ca="1" si="595"/>
        <v>0.06</v>
      </c>
      <c r="KP65" s="40">
        <f t="shared" ca="1" si="297"/>
        <v>708325.98812736105</v>
      </c>
      <c r="KQ65" s="28"/>
    </row>
    <row r="66" spans="1:303" x14ac:dyDescent="0.2">
      <c r="A66" s="111">
        <v>47208</v>
      </c>
      <c r="B66" s="64">
        <v>2007.3383664000007</v>
      </c>
      <c r="C66" s="28" cm="1">
        <f t="array" aca="1" ref="C66" ca="1">_xlfn.LET(_xlpm.value,RAND(),_xlfn.IFS(C65=1,IF(_xlpm.value&gt;0.97,2,1),C65=2,IF(_xlpm.value&gt;0.98,3,2),C65=3,1))</f>
        <v>2</v>
      </c>
      <c r="D66" s="59">
        <f t="shared" ca="1" si="0"/>
        <v>0.06</v>
      </c>
      <c r="E66" s="40">
        <f t="shared" ca="1" si="298"/>
        <v>752029.95043484273</v>
      </c>
      <c r="F66" s="28" cm="1">
        <f t="array" aca="1" ref="F66" ca="1">_xlfn.LET(_xlpm.value,RAND(),_xlfn.IFS(F65=1,IF(_xlpm.value&gt;0.97,2,1),F65=2,IF(_xlpm.value&gt;0.98,3,2),F65=3,1))</f>
        <v>1</v>
      </c>
      <c r="G66" s="59">
        <f t="shared" ca="1" si="497"/>
        <v>0.06</v>
      </c>
      <c r="H66" s="40">
        <f t="shared" ca="1" si="199"/>
        <v>218676.75507882214</v>
      </c>
      <c r="I66" s="28" cm="1">
        <f t="array" aca="1" ref="I66" ca="1">_xlfn.LET(_xlpm.value,RAND(),_xlfn.IFS(I65=1,IF(_xlpm.value&gt;0.97,2,1),I65=2,IF(_xlpm.value&gt;0.98,3,2),I65=3,1))</f>
        <v>1</v>
      </c>
      <c r="J66" s="59">
        <f t="shared" ca="1" si="498"/>
        <v>0.06</v>
      </c>
      <c r="K66" s="40">
        <f t="shared" ca="1" si="200"/>
        <v>223732.07711185221</v>
      </c>
      <c r="L66" s="28" cm="1">
        <f t="array" aca="1" ref="L66" ca="1">_xlfn.LET(_xlpm.value,RAND(),_xlfn.IFS(L65=1,IF(_xlpm.value&gt;0.97,2,1),L65=2,IF(_xlpm.value&gt;0.98,3,2),L65=3,1))</f>
        <v>1</v>
      </c>
      <c r="M66" s="59">
        <f t="shared" ca="1" si="499"/>
        <v>0.06</v>
      </c>
      <c r="N66" s="40">
        <f t="shared" ca="1" si="201"/>
        <v>222355.73472511666</v>
      </c>
      <c r="O66" s="28" cm="1">
        <f t="array" aca="1" ref="O66" ca="1">_xlfn.LET(_xlpm.value,RAND(),_xlfn.IFS(O65=1,IF(_xlpm.value&gt;0.97,2,1),O65=2,IF(_xlpm.value&gt;0.98,3,2),O65=3,1))</f>
        <v>2</v>
      </c>
      <c r="P66" s="59">
        <f t="shared" ca="1" si="500"/>
        <v>0.06</v>
      </c>
      <c r="Q66" s="40">
        <f t="shared" ca="1" si="202"/>
        <v>752029.95043484273</v>
      </c>
      <c r="R66" s="28" cm="1">
        <f t="array" aca="1" ref="R66" ca="1">_xlfn.LET(_xlpm.value,RAND(),_xlfn.IFS(R65=1,IF(_xlpm.value&gt;0.97,2,1),R65=2,IF(_xlpm.value&gt;0.98,3,2),R65=3,1))</f>
        <v>2</v>
      </c>
      <c r="S66" s="59">
        <f t="shared" ca="1" si="501"/>
        <v>0.06</v>
      </c>
      <c r="T66" s="40">
        <f t="shared" ca="1" si="203"/>
        <v>752029.95043484273</v>
      </c>
      <c r="U66" s="28" cm="1">
        <f t="array" aca="1" ref="U66" ca="1">_xlfn.LET(_xlpm.value,RAND(),_xlfn.IFS(U65=1,IF(_xlpm.value&gt;0.97,2,1),U65=2,IF(_xlpm.value&gt;0.98,3,2),U65=3,1))</f>
        <v>2</v>
      </c>
      <c r="V66" s="59">
        <f t="shared" ca="1" si="502"/>
        <v>0.06</v>
      </c>
      <c r="W66" s="40">
        <f t="shared" ca="1" si="204"/>
        <v>752029.95043484273</v>
      </c>
      <c r="X66" s="28" cm="1">
        <f t="array" aca="1" ref="X66" ca="1">_xlfn.LET(_xlpm.value,RAND(),_xlfn.IFS(X65=1,IF(_xlpm.value&gt;0.97,2,1),X65=2,IF(_xlpm.value&gt;0.98,3,2),X65=3,1))</f>
        <v>2</v>
      </c>
      <c r="Y66" s="59">
        <f t="shared" ca="1" si="503"/>
        <v>0.06</v>
      </c>
      <c r="Z66" s="40">
        <f t="shared" ca="1" si="205"/>
        <v>752029.95043484273</v>
      </c>
      <c r="AA66" s="28" cm="1">
        <f t="array" aca="1" ref="AA66" ca="1">_xlfn.LET(_xlpm.value,RAND(),_xlfn.IFS(AA65=1,IF(_xlpm.value&gt;0.97,2,1),AA65=2,IF(_xlpm.value&gt;0.98,3,2),AA65=3,1))</f>
        <v>2</v>
      </c>
      <c r="AB66" s="59">
        <f t="shared" ca="1" si="504"/>
        <v>0.06</v>
      </c>
      <c r="AC66" s="40">
        <f t="shared" ca="1" si="206"/>
        <v>228376.70415160796</v>
      </c>
      <c r="AD66" s="28" cm="1">
        <f t="array" aca="1" ref="AD66" ca="1">_xlfn.LET(_xlpm.value,RAND(),_xlfn.IFS(AD65=1,IF(_xlpm.value&gt;0.97,2,1),AD65=2,IF(_xlpm.value&gt;0.98,3,2),AD65=3,1))</f>
        <v>1</v>
      </c>
      <c r="AE66" s="59">
        <f t="shared" ca="1" si="505"/>
        <v>0.06</v>
      </c>
      <c r="AF66" s="40">
        <f t="shared" ca="1" si="207"/>
        <v>156493.47845056152</v>
      </c>
      <c r="AG66" s="28" cm="1">
        <f t="array" aca="1" ref="AG66" ca="1">_xlfn.LET(_xlpm.value,RAND(),_xlfn.IFS(AG65=1,IF(_xlpm.value&gt;0.97,2,1),AG65=2,IF(_xlpm.value&gt;0.98,3,2),AG65=3,1))</f>
        <v>2</v>
      </c>
      <c r="AH66" s="59">
        <f t="shared" ca="1" si="506"/>
        <v>0.06</v>
      </c>
      <c r="AI66" s="40">
        <f t="shared" ca="1" si="208"/>
        <v>231956.16128939748</v>
      </c>
      <c r="AJ66" s="28" cm="1">
        <f t="array" aca="1" ref="AJ66" ca="1">_xlfn.LET(_xlpm.value,RAND(),_xlfn.IFS(AJ65=1,IF(_xlpm.value&gt;0.97,2,1),AJ65=2,IF(_xlpm.value&gt;0.98,3,2),AJ65=3,1))</f>
        <v>1</v>
      </c>
      <c r="AK66" s="59">
        <f t="shared" ca="1" si="507"/>
        <v>0.06</v>
      </c>
      <c r="AL66" s="40">
        <f t="shared" ca="1" si="209"/>
        <v>111333.56239858053</v>
      </c>
      <c r="AM66" s="28" cm="1">
        <f t="array" aca="1" ref="AM66" ca="1">_xlfn.LET(_xlpm.value,RAND(),_xlfn.IFS(AM65=1,IF(_xlpm.value&gt;0.97,2,1),AM65=2,IF(_xlpm.value&gt;0.98,3,2),AM65=3,1))</f>
        <v>1</v>
      </c>
      <c r="AN66" s="59">
        <f t="shared" ca="1" si="508"/>
        <v>0.06</v>
      </c>
      <c r="AO66" s="40">
        <f t="shared" ca="1" si="210"/>
        <v>289998.62420815689</v>
      </c>
      <c r="AP66" s="28" cm="1">
        <f t="array" aca="1" ref="AP66" ca="1">_xlfn.LET(_xlpm.value,RAND(),_xlfn.IFS(AP65=1,IF(_xlpm.value&gt;0.97,2,1),AP65=2,IF(_xlpm.value&gt;0.98,3,2),AP65=3,1))</f>
        <v>2</v>
      </c>
      <c r="AQ66" s="59">
        <f t="shared" ca="1" si="509"/>
        <v>0.06</v>
      </c>
      <c r="AR66" s="40">
        <f t="shared" ca="1" si="211"/>
        <v>752029.95043484273</v>
      </c>
      <c r="AS66" s="28" cm="1">
        <f t="array" aca="1" ref="AS66" ca="1">_xlfn.LET(_xlpm.value,RAND(),_xlfn.IFS(AS65=1,IF(_xlpm.value&gt;0.97,2,1),AS65=2,IF(_xlpm.value&gt;0.98,3,2),AS65=3,1))</f>
        <v>1</v>
      </c>
      <c r="AT66" s="59">
        <f t="shared" ca="1" si="510"/>
        <v>0.06</v>
      </c>
      <c r="AU66" s="40">
        <f t="shared" ca="1" si="212"/>
        <v>217586.56299584307</v>
      </c>
      <c r="AV66" s="28" cm="1">
        <f t="array" aca="1" ref="AV66" ca="1">_xlfn.LET(_xlpm.value,RAND(),_xlfn.IFS(AV65=1,IF(_xlpm.value&gt;0.97,2,1),AV65=2,IF(_xlpm.value&gt;0.98,3,2),AV65=3,1))</f>
        <v>2</v>
      </c>
      <c r="AW66" s="59">
        <f t="shared" ca="1" si="511"/>
        <v>0.06</v>
      </c>
      <c r="AX66" s="40">
        <f t="shared" ca="1" si="213"/>
        <v>752029.95043484273</v>
      </c>
      <c r="AY66" s="28" cm="1">
        <f t="array" aca="1" ref="AY66" ca="1">_xlfn.LET(_xlpm.value,RAND(),_xlfn.IFS(AY65=1,IF(_xlpm.value&gt;0.97,2,1),AY65=2,IF(_xlpm.value&gt;0.98,3,2),AY65=3,1))</f>
        <v>2</v>
      </c>
      <c r="AZ66" s="59">
        <f t="shared" ca="1" si="512"/>
        <v>0.06</v>
      </c>
      <c r="BA66" s="40">
        <f t="shared" ca="1" si="214"/>
        <v>752029.95043484273</v>
      </c>
      <c r="BB66" s="28" cm="1">
        <f t="array" aca="1" ref="BB66" ca="1">_xlfn.LET(_xlpm.value,RAND(),_xlfn.IFS(BB65=1,IF(_xlpm.value&gt;0.97,2,1),BB65=2,IF(_xlpm.value&gt;0.98,3,2),BB65=3,1))</f>
        <v>2</v>
      </c>
      <c r="BC66" s="59">
        <f t="shared" ca="1" si="513"/>
        <v>0.06</v>
      </c>
      <c r="BD66" s="40">
        <f t="shared" ca="1" si="215"/>
        <v>162455.9960802432</v>
      </c>
      <c r="BE66" s="28" cm="1">
        <f t="array" aca="1" ref="BE66" ca="1">_xlfn.LET(_xlpm.value,RAND(),_xlfn.IFS(BE65=1,IF(_xlpm.value&gt;0.97,2,1),BE65=2,IF(_xlpm.value&gt;0.98,3,2),BE65=3,1))</f>
        <v>2</v>
      </c>
      <c r="BF66" s="59">
        <f t="shared" ca="1" si="514"/>
        <v>0.06</v>
      </c>
      <c r="BG66" s="40">
        <f t="shared" ca="1" si="216"/>
        <v>752029.95043484273</v>
      </c>
      <c r="BH66" s="28" cm="1">
        <f t="array" aca="1" ref="BH66" ca="1">_xlfn.LET(_xlpm.value,RAND(),_xlfn.IFS(BH65=1,IF(_xlpm.value&gt;0.97,2,1),BH65=2,IF(_xlpm.value&gt;0.98,3,2),BH65=3,1))</f>
        <v>1</v>
      </c>
      <c r="BI66" s="59">
        <f t="shared" ca="1" si="515"/>
        <v>0.06</v>
      </c>
      <c r="BJ66" s="40">
        <f t="shared" ca="1" si="217"/>
        <v>96777.208610462505</v>
      </c>
      <c r="BK66" s="28" cm="1">
        <f t="array" aca="1" ref="BK66" ca="1">_xlfn.LET(_xlpm.value,RAND(),_xlfn.IFS(BK65=1,IF(_xlpm.value&gt;0.97,2,1),BK65=2,IF(_xlpm.value&gt;0.98,3,2),BK65=3,1))</f>
        <v>1</v>
      </c>
      <c r="BL66" s="59">
        <f t="shared" ca="1" si="516"/>
        <v>0.06</v>
      </c>
      <c r="BM66" s="40">
        <f t="shared" ca="1" si="218"/>
        <v>217586.56299584307</v>
      </c>
      <c r="BN66" s="28" cm="1">
        <f t="array" aca="1" ref="BN66" ca="1">_xlfn.LET(_xlpm.value,RAND(),_xlfn.IFS(BN65=1,IF(_xlpm.value&gt;0.97,2,1),BN65=2,IF(_xlpm.value&gt;0.98,3,2),BN65=3,1))</f>
        <v>1</v>
      </c>
      <c r="BO66" s="59">
        <f t="shared" ca="1" si="517"/>
        <v>0.06</v>
      </c>
      <c r="BP66" s="40">
        <f t="shared" ca="1" si="219"/>
        <v>752029.95043484273</v>
      </c>
      <c r="BQ66" s="28" cm="1">
        <f t="array" aca="1" ref="BQ66" ca="1">_xlfn.LET(_xlpm.value,RAND(),_xlfn.IFS(BQ65=1,IF(_xlpm.value&gt;0.97,2,1),BQ65=2,IF(_xlpm.value&gt;0.98,3,2),BQ65=3,1))</f>
        <v>2</v>
      </c>
      <c r="BR66" s="59">
        <f t="shared" ca="1" si="518"/>
        <v>0.06</v>
      </c>
      <c r="BS66" s="40">
        <f t="shared" ca="1" si="220"/>
        <v>752029.95043484273</v>
      </c>
      <c r="BT66" s="28" cm="1">
        <f t="array" aca="1" ref="BT66" ca="1">_xlfn.LET(_xlpm.value,RAND(),_xlfn.IFS(BT65=1,IF(_xlpm.value&gt;0.97,2,1),BT65=2,IF(_xlpm.value&gt;0.98,3,2),BT65=3,1))</f>
        <v>2</v>
      </c>
      <c r="BU66" s="59">
        <f t="shared" ca="1" si="519"/>
        <v>0.06</v>
      </c>
      <c r="BV66" s="40">
        <f t="shared" ca="1" si="221"/>
        <v>252767.86856864838</v>
      </c>
      <c r="BW66" s="28" cm="1">
        <f t="array" aca="1" ref="BW66" ca="1">_xlfn.LET(_xlpm.value,RAND(),_xlfn.IFS(BW65=1,IF(_xlpm.value&gt;0.97,2,1),BW65=2,IF(_xlpm.value&gt;0.98,3,2),BW65=3,1))</f>
        <v>2</v>
      </c>
      <c r="BX66" s="59">
        <f t="shared" ca="1" si="520"/>
        <v>0.06</v>
      </c>
      <c r="BY66" s="40">
        <f t="shared" ca="1" si="222"/>
        <v>752029.95043484273</v>
      </c>
      <c r="BZ66" s="28" cm="1">
        <f t="array" aca="1" ref="BZ66" ca="1">_xlfn.LET(_xlpm.value,RAND(),_xlfn.IFS(BZ65=1,IF(_xlpm.value&gt;0.97,2,1),BZ65=2,IF(_xlpm.value&gt;0.98,3,2),BZ65=3,1))</f>
        <v>1</v>
      </c>
      <c r="CA66" s="59">
        <f t="shared" ca="1" si="521"/>
        <v>0.06</v>
      </c>
      <c r="CB66" s="40">
        <f t="shared" ca="1" si="223"/>
        <v>138790.22482260465</v>
      </c>
      <c r="CC66" s="28" cm="1">
        <f t="array" aca="1" ref="CC66" ca="1">_xlfn.LET(_xlpm.value,RAND(),_xlfn.IFS(CC65=1,IF(_xlpm.value&gt;0.97,2,1),CC65=2,IF(_xlpm.value&gt;0.98,3,2),CC65=3,1))</f>
        <v>2</v>
      </c>
      <c r="CD66" s="59">
        <f t="shared" ca="1" si="522"/>
        <v>0.06</v>
      </c>
      <c r="CE66" s="40">
        <f t="shared" ca="1" si="224"/>
        <v>752029.95043484273</v>
      </c>
      <c r="CF66" s="28" cm="1">
        <f t="array" aca="1" ref="CF66" ca="1">_xlfn.LET(_xlpm.value,RAND(),_xlfn.IFS(CF65=1,IF(_xlpm.value&gt;0.97,2,1),CF65=2,IF(_xlpm.value&gt;0.98,3,2),CF65=3,1))</f>
        <v>2</v>
      </c>
      <c r="CG66" s="59">
        <f t="shared" ca="1" si="523"/>
        <v>0.06</v>
      </c>
      <c r="CH66" s="40">
        <f t="shared" ca="1" si="225"/>
        <v>265610.16441188491</v>
      </c>
      <c r="CI66" s="28" cm="1">
        <f t="array" aca="1" ref="CI66" ca="1">_xlfn.LET(_xlpm.value,RAND(),_xlfn.IFS(CI65=1,IF(_xlpm.value&gt;0.97,2,1),CI65=2,IF(_xlpm.value&gt;0.98,3,2),CI65=3,1))</f>
        <v>2</v>
      </c>
      <c r="CJ66" s="59">
        <f t="shared" ca="1" si="524"/>
        <v>0.06</v>
      </c>
      <c r="CK66" s="40">
        <f t="shared" ca="1" si="226"/>
        <v>752029.95043484273</v>
      </c>
      <c r="CL66" s="28" cm="1">
        <f t="array" aca="1" ref="CL66" ca="1">_xlfn.LET(_xlpm.value,RAND(),_xlfn.IFS(CL65=1,IF(_xlpm.value&gt;0.97,2,1),CL65=2,IF(_xlpm.value&gt;0.98,3,2),CL65=3,1))</f>
        <v>2</v>
      </c>
      <c r="CM66" s="59">
        <f t="shared" ca="1" si="525"/>
        <v>0.06</v>
      </c>
      <c r="CN66" s="40">
        <f t="shared" ca="1" si="227"/>
        <v>752029.95043484273</v>
      </c>
      <c r="CO66" s="28" cm="1">
        <f t="array" aca="1" ref="CO66" ca="1">_xlfn.LET(_xlpm.value,RAND(),_xlfn.IFS(CO65=1,IF(_xlpm.value&gt;0.97,2,1),CO65=2,IF(_xlpm.value&gt;0.98,3,2),CO65=3,1))</f>
        <v>2</v>
      </c>
      <c r="CP66" s="59">
        <f t="shared" ca="1" si="526"/>
        <v>0.06</v>
      </c>
      <c r="CQ66" s="40">
        <f t="shared" ca="1" si="228"/>
        <v>752029.95043484273</v>
      </c>
      <c r="CR66" s="28" cm="1">
        <f t="array" aca="1" ref="CR66" ca="1">_xlfn.LET(_xlpm.value,RAND(),_xlfn.IFS(CR65=1,IF(_xlpm.value&gt;0.97,2,1),CR65=2,IF(_xlpm.value&gt;0.98,3,2),CR65=3,1))</f>
        <v>2</v>
      </c>
      <c r="CS66" s="59">
        <f t="shared" ca="1" si="527"/>
        <v>0.06</v>
      </c>
      <c r="CT66" s="40">
        <f t="shared" ca="1" si="229"/>
        <v>752029.95043484273</v>
      </c>
      <c r="CU66" s="28" cm="1">
        <f t="array" aca="1" ref="CU66" ca="1">_xlfn.LET(_xlpm.value,RAND(),_xlfn.IFS(CU65=1,IF(_xlpm.value&gt;0.97,2,1),CU65=2,IF(_xlpm.value&gt;0.98,3,2),CU65=3,1))</f>
        <v>2</v>
      </c>
      <c r="CV66" s="59">
        <f t="shared" ca="1" si="528"/>
        <v>0.06</v>
      </c>
      <c r="CW66" s="40">
        <f t="shared" ca="1" si="230"/>
        <v>752029.95043484273</v>
      </c>
      <c r="CX66" s="28" cm="1">
        <f t="array" aca="1" ref="CX66" ca="1">_xlfn.LET(_xlpm.value,RAND(),_xlfn.IFS(CX65=1,IF(_xlpm.value&gt;0.97,2,1),CX65=2,IF(_xlpm.value&gt;0.98,3,2),CX65=3,1))</f>
        <v>1</v>
      </c>
      <c r="CY66" s="59">
        <f t="shared" ca="1" si="529"/>
        <v>0.06</v>
      </c>
      <c r="CZ66" s="40">
        <f t="shared" ca="1" si="231"/>
        <v>242595.56740979265</v>
      </c>
      <c r="DA66" s="28" cm="1">
        <f t="array" aca="1" ref="DA66" ca="1">_xlfn.LET(_xlpm.value,RAND(),_xlfn.IFS(DA65=1,IF(_xlpm.value&gt;0.97,2,1),DA65=2,IF(_xlpm.value&gt;0.98,3,2),DA65=3,1))</f>
        <v>1</v>
      </c>
      <c r="DB66" s="59">
        <f t="shared" ca="1" si="530"/>
        <v>0.06</v>
      </c>
      <c r="DC66" s="40">
        <f t="shared" ca="1" si="232"/>
        <v>752029.95043484273</v>
      </c>
      <c r="DD66" s="28" cm="1">
        <f t="array" aca="1" ref="DD66" ca="1">_xlfn.LET(_xlpm.value,RAND(),_xlfn.IFS(DD65=1,IF(_xlpm.value&gt;0.97,2,1),DD65=2,IF(_xlpm.value&gt;0.98,3,2),DD65=3,1))</f>
        <v>2</v>
      </c>
      <c r="DE66" s="59">
        <f t="shared" ca="1" si="531"/>
        <v>0.06</v>
      </c>
      <c r="DF66" s="40">
        <f t="shared" ca="1" si="233"/>
        <v>360875.51459206193</v>
      </c>
      <c r="DG66" s="28" cm="1">
        <f t="array" aca="1" ref="DG66" ca="1">_xlfn.LET(_xlpm.value,RAND(),_xlfn.IFS(DG65=1,IF(_xlpm.value&gt;0.97,2,1),DG65=2,IF(_xlpm.value&gt;0.98,3,2),DG65=3,1))</f>
        <v>1</v>
      </c>
      <c r="DH66" s="59">
        <f t="shared" ca="1" si="532"/>
        <v>0.06</v>
      </c>
      <c r="DI66" s="40">
        <f t="shared" ca="1" si="234"/>
        <v>217586.56299584307</v>
      </c>
      <c r="DJ66" s="28" cm="1">
        <f t="array" aca="1" ref="DJ66" ca="1">_xlfn.LET(_xlpm.value,RAND(),_xlfn.IFS(DJ65=1,IF(_xlpm.value&gt;0.97,2,1),DJ65=2,IF(_xlpm.value&gt;0.98,3,2),DJ65=3,1))</f>
        <v>1</v>
      </c>
      <c r="DK66" s="59">
        <f t="shared" ca="1" si="533"/>
        <v>0.06</v>
      </c>
      <c r="DL66" s="40">
        <f t="shared" ca="1" si="235"/>
        <v>225191.00004179176</v>
      </c>
      <c r="DM66" s="28" cm="1">
        <f t="array" aca="1" ref="DM66" ca="1">_xlfn.LET(_xlpm.value,RAND(),_xlfn.IFS(DM65=1,IF(_xlpm.value&gt;0.97,2,1),DM65=2,IF(_xlpm.value&gt;0.98,3,2),DM65=3,1))</f>
        <v>2</v>
      </c>
      <c r="DN66" s="59">
        <f t="shared" ca="1" si="534"/>
        <v>0.06</v>
      </c>
      <c r="DO66" s="40">
        <f t="shared" ca="1" si="236"/>
        <v>752029.95043484273</v>
      </c>
      <c r="DP66" s="28" cm="1">
        <f t="array" aca="1" ref="DP66" ca="1">_xlfn.LET(_xlpm.value,RAND(),_xlfn.IFS(DP65=1,IF(_xlpm.value&gt;0.97,2,1),DP65=2,IF(_xlpm.value&gt;0.98,3,2),DP65=3,1))</f>
        <v>2</v>
      </c>
      <c r="DQ66" s="59">
        <f t="shared" ca="1" si="535"/>
        <v>0.06</v>
      </c>
      <c r="DR66" s="40">
        <f t="shared" ca="1" si="237"/>
        <v>752029.95043484273</v>
      </c>
      <c r="DS66" s="28" cm="1">
        <f t="array" aca="1" ref="DS66" ca="1">_xlfn.LET(_xlpm.value,RAND(),_xlfn.IFS(DS65=1,IF(_xlpm.value&gt;0.97,2,1),DS65=2,IF(_xlpm.value&gt;0.98,3,2),DS65=3,1))</f>
        <v>1</v>
      </c>
      <c r="DT66" s="59">
        <f t="shared" ca="1" si="536"/>
        <v>0.06</v>
      </c>
      <c r="DU66" s="40">
        <f t="shared" ca="1" si="238"/>
        <v>752029.95043484273</v>
      </c>
      <c r="DV66" s="28" cm="1">
        <f t="array" aca="1" ref="DV66" ca="1">_xlfn.LET(_xlpm.value,RAND(),_xlfn.IFS(DV65=1,IF(_xlpm.value&gt;0.97,2,1),DV65=2,IF(_xlpm.value&gt;0.98,3,2),DV65=3,1))</f>
        <v>2</v>
      </c>
      <c r="DW66" s="59">
        <f t="shared" ca="1" si="537"/>
        <v>0.06</v>
      </c>
      <c r="DX66" s="40">
        <f t="shared" ca="1" si="239"/>
        <v>387551.88899637398</v>
      </c>
      <c r="DY66" s="28" cm="1">
        <f t="array" aca="1" ref="DY66" ca="1">_xlfn.LET(_xlpm.value,RAND(),_xlfn.IFS(DY65=1,IF(_xlpm.value&gt;0.97,2,1),DY65=2,IF(_xlpm.value&gt;0.98,3,2),DY65=3,1))</f>
        <v>1</v>
      </c>
      <c r="DZ66" s="59">
        <f t="shared" ca="1" si="538"/>
        <v>0.06</v>
      </c>
      <c r="EA66" s="40">
        <f t="shared" ca="1" si="240"/>
        <v>238332.37668737123</v>
      </c>
      <c r="EB66" s="28" cm="1">
        <f t="array" aca="1" ref="EB66" ca="1">_xlfn.LET(_xlpm.value,RAND(),_xlfn.IFS(EB65=1,IF(_xlpm.value&gt;0.97,2,1),EB65=2,IF(_xlpm.value&gt;0.98,3,2),EB65=3,1))</f>
        <v>3</v>
      </c>
      <c r="EC66" s="59">
        <f t="shared" ca="1" si="539"/>
        <v>-0.7</v>
      </c>
      <c r="ED66" s="40">
        <f t="shared" ca="1" si="241"/>
        <v>96659.057705020779</v>
      </c>
      <c r="EE66" s="28" cm="1">
        <f t="array" aca="1" ref="EE66" ca="1">_xlfn.LET(_xlpm.value,RAND(),_xlfn.IFS(EE65=1,IF(_xlpm.value&gt;0.97,2,1),EE65=2,IF(_xlpm.value&gt;0.98,3,2),EE65=3,1))</f>
        <v>1</v>
      </c>
      <c r="EF66" s="59">
        <f t="shared" ca="1" si="540"/>
        <v>0.06</v>
      </c>
      <c r="EG66" s="40">
        <f t="shared" ca="1" si="242"/>
        <v>752029.95043484273</v>
      </c>
      <c r="EH66" s="28" cm="1">
        <f t="array" aca="1" ref="EH66" ca="1">_xlfn.LET(_xlpm.value,RAND(),_xlfn.IFS(EH65=1,IF(_xlpm.value&gt;0.97,2,1),EH65=2,IF(_xlpm.value&gt;0.98,3,2),EH65=3,1))</f>
        <v>1</v>
      </c>
      <c r="EI66" s="59">
        <f t="shared" ca="1" si="541"/>
        <v>0.06</v>
      </c>
      <c r="EJ66" s="40">
        <f t="shared" ca="1" si="243"/>
        <v>752029.95043484273</v>
      </c>
      <c r="EK66" s="28" cm="1">
        <f t="array" aca="1" ref="EK66" ca="1">_xlfn.LET(_xlpm.value,RAND(),_xlfn.IFS(EK65=1,IF(_xlpm.value&gt;0.97,2,1),EK65=2,IF(_xlpm.value&gt;0.98,3,2),EK65=3,1))</f>
        <v>2</v>
      </c>
      <c r="EL66" s="59">
        <f t="shared" ca="1" si="542"/>
        <v>0.06</v>
      </c>
      <c r="EM66" s="40">
        <f t="shared" ca="1" si="244"/>
        <v>752029.95043484273</v>
      </c>
      <c r="EN66" s="28" cm="1">
        <f t="array" aca="1" ref="EN66" ca="1">_xlfn.LET(_xlpm.value,RAND(),_xlfn.IFS(EN65=1,IF(_xlpm.value&gt;0.97,2,1),EN65=2,IF(_xlpm.value&gt;0.98,3,2),EN65=3,1))</f>
        <v>2</v>
      </c>
      <c r="EO66" s="59">
        <f t="shared" ca="1" si="543"/>
        <v>0.06</v>
      </c>
      <c r="EP66" s="40">
        <f t="shared" ca="1" si="245"/>
        <v>352970.50424294005</v>
      </c>
      <c r="EQ66" s="28" cm="1">
        <f t="array" aca="1" ref="EQ66" ca="1">_xlfn.LET(_xlpm.value,RAND(),_xlfn.IFS(EQ65=1,IF(_xlpm.value&gt;0.97,2,1),EQ65=2,IF(_xlpm.value&gt;0.98,3,2),EQ65=3,1))</f>
        <v>2</v>
      </c>
      <c r="ER66" s="59">
        <f t="shared" ca="1" si="544"/>
        <v>0.06</v>
      </c>
      <c r="ES66" s="40">
        <f t="shared" ca="1" si="246"/>
        <v>752029.95043484273</v>
      </c>
      <c r="ET66" s="28" cm="1">
        <f t="array" aca="1" ref="ET66" ca="1">_xlfn.LET(_xlpm.value,RAND(),_xlfn.IFS(ET65=1,IF(_xlpm.value&gt;0.97,2,1),ET65=2,IF(_xlpm.value&gt;0.98,3,2),ET65=3,1))</f>
        <v>1</v>
      </c>
      <c r="EU66" s="59">
        <f t="shared" ca="1" si="545"/>
        <v>0.06</v>
      </c>
      <c r="EV66" s="40">
        <f t="shared" ca="1" si="247"/>
        <v>240401.88674679911</v>
      </c>
      <c r="EW66" s="28" cm="1">
        <f t="array" aca="1" ref="EW66" ca="1">_xlfn.LET(_xlpm.value,RAND(),_xlfn.IFS(EW65=1,IF(_xlpm.value&gt;0.97,2,1),EW65=2,IF(_xlpm.value&gt;0.98,3,2),EW65=3,1))</f>
        <v>2</v>
      </c>
      <c r="EX66" s="59">
        <f t="shared" ca="1" si="546"/>
        <v>0.06</v>
      </c>
      <c r="EY66" s="40">
        <f t="shared" ca="1" si="248"/>
        <v>289998.62420815689</v>
      </c>
      <c r="EZ66" s="28" cm="1">
        <f t="array" aca="1" ref="EZ66" ca="1">_xlfn.LET(_xlpm.value,RAND(),_xlfn.IFS(EZ65=1,IF(_xlpm.value&gt;0.97,2,1),EZ65=2,IF(_xlpm.value&gt;0.98,3,2),EZ65=3,1))</f>
        <v>1</v>
      </c>
      <c r="FA66" s="59">
        <f t="shared" ca="1" si="547"/>
        <v>0.06</v>
      </c>
      <c r="FB66" s="40">
        <f t="shared" ca="1" si="249"/>
        <v>218676.75507882214</v>
      </c>
      <c r="FC66" s="28" cm="1">
        <f t="array" aca="1" ref="FC66" ca="1">_xlfn.LET(_xlpm.value,RAND(),_xlfn.IFS(FC65=1,IF(_xlpm.value&gt;0.97,2,1),FC65=2,IF(_xlpm.value&gt;0.98,3,2),FC65=3,1))</f>
        <v>2</v>
      </c>
      <c r="FD66" s="59">
        <f t="shared" ca="1" si="548"/>
        <v>0.06</v>
      </c>
      <c r="FE66" s="40">
        <f t="shared" ca="1" si="250"/>
        <v>752029.95043484273</v>
      </c>
      <c r="FF66" s="28" cm="1">
        <f t="array" aca="1" ref="FF66" ca="1">_xlfn.LET(_xlpm.value,RAND(),_xlfn.IFS(FF65=1,IF(_xlpm.value&gt;0.97,2,1),FF65=2,IF(_xlpm.value&gt;0.98,3,2),FF65=3,1))</f>
        <v>2</v>
      </c>
      <c r="FG66" s="59">
        <f t="shared" ca="1" si="549"/>
        <v>0.06</v>
      </c>
      <c r="FH66" s="40">
        <f t="shared" ca="1" si="251"/>
        <v>752029.95043484273</v>
      </c>
      <c r="FI66" s="28" cm="1">
        <f t="array" aca="1" ref="FI66" ca="1">_xlfn.LET(_xlpm.value,RAND(),_xlfn.IFS(FI65=1,IF(_xlpm.value&gt;0.97,2,1),FI65=2,IF(_xlpm.value&gt;0.98,3,2),FI65=3,1))</f>
        <v>1</v>
      </c>
      <c r="FJ66" s="59">
        <f t="shared" ca="1" si="550"/>
        <v>0.06</v>
      </c>
      <c r="FK66" s="40">
        <f t="shared" ca="1" si="252"/>
        <v>752029.95043484273</v>
      </c>
      <c r="FL66" s="28" cm="1">
        <f t="array" aca="1" ref="FL66" ca="1">_xlfn.LET(_xlpm.value,RAND(),_xlfn.IFS(FL65=1,IF(_xlpm.value&gt;0.97,2,1),FL65=2,IF(_xlpm.value&gt;0.98,3,2),FL65=3,1))</f>
        <v>1</v>
      </c>
      <c r="FM66" s="59">
        <f t="shared" ca="1" si="551"/>
        <v>0.06</v>
      </c>
      <c r="FN66" s="40">
        <f t="shared" ca="1" si="253"/>
        <v>752029.95043484273</v>
      </c>
      <c r="FO66" s="28" cm="1">
        <f t="array" aca="1" ref="FO66" ca="1">_xlfn.LET(_xlpm.value,RAND(),_xlfn.IFS(FO65=1,IF(_xlpm.value&gt;0.97,2,1),FO65=2,IF(_xlpm.value&gt;0.98,3,2),FO65=3,1))</f>
        <v>2</v>
      </c>
      <c r="FP66" s="59">
        <f t="shared" ca="1" si="552"/>
        <v>0.06</v>
      </c>
      <c r="FQ66" s="40">
        <f t="shared" ca="1" si="254"/>
        <v>419323.87773390044</v>
      </c>
      <c r="FR66" s="28" cm="1">
        <f t="array" aca="1" ref="FR66" ca="1">_xlfn.LET(_xlpm.value,RAND(),_xlfn.IFS(FR65=1,IF(_xlpm.value&gt;0.97,2,1),FR65=2,IF(_xlpm.value&gt;0.98,3,2),FR65=3,1))</f>
        <v>1</v>
      </c>
      <c r="FS66" s="59">
        <f t="shared" ca="1" si="553"/>
        <v>0.06</v>
      </c>
      <c r="FT66" s="40">
        <f t="shared" ca="1" si="255"/>
        <v>360875.51459206193</v>
      </c>
      <c r="FU66" s="28" cm="1">
        <f t="array" aca="1" ref="FU66" ca="1">_xlfn.LET(_xlpm.value,RAND(),_xlfn.IFS(FU65=1,IF(_xlpm.value&gt;0.97,2,1),FU65=2,IF(_xlpm.value&gt;0.98,3,2),FU65=3,1))</f>
        <v>2</v>
      </c>
      <c r="FV66" s="59">
        <f t="shared" ca="1" si="554"/>
        <v>0.06</v>
      </c>
      <c r="FW66" s="40">
        <f t="shared" ca="1" si="256"/>
        <v>752029.95043484273</v>
      </c>
      <c r="FX66" s="28" cm="1">
        <f t="array" aca="1" ref="FX66" ca="1">_xlfn.LET(_xlpm.value,RAND(),_xlfn.IFS(FX65=1,IF(_xlpm.value&gt;0.97,2,1),FX65=2,IF(_xlpm.value&gt;0.98,3,2),FX65=3,1))</f>
        <v>1</v>
      </c>
      <c r="FY66" s="59">
        <f t="shared" ca="1" si="555"/>
        <v>0.06</v>
      </c>
      <c r="FZ66" s="40">
        <f t="shared" ca="1" si="257"/>
        <v>752029.95043484273</v>
      </c>
      <c r="GA66" s="28" cm="1">
        <f t="array" aca="1" ref="GA66" ca="1">_xlfn.LET(_xlpm.value,RAND(),_xlfn.IFS(GA65=1,IF(_xlpm.value&gt;0.97,2,1),GA65=2,IF(_xlpm.value&gt;0.98,3,2),GA65=3,1))</f>
        <v>3</v>
      </c>
      <c r="GB66" s="59">
        <f t="shared" ca="1" si="556"/>
        <v>-0.7</v>
      </c>
      <c r="GC66" s="40">
        <f t="shared" ca="1" si="258"/>
        <v>213702.19945804836</v>
      </c>
      <c r="GD66" s="28" cm="1">
        <f t="array" aca="1" ref="GD66" ca="1">_xlfn.LET(_xlpm.value,RAND(),_xlfn.IFS(GD65=1,IF(_xlpm.value&gt;0.97,2,1),GD65=2,IF(_xlpm.value&gt;0.98,3,2),GD65=3,1))</f>
        <v>2</v>
      </c>
      <c r="GE66" s="59">
        <f t="shared" ca="1" si="557"/>
        <v>0.06</v>
      </c>
      <c r="GF66" s="40">
        <f t="shared" ca="1" si="259"/>
        <v>752029.95043484273</v>
      </c>
      <c r="GG66" s="28" cm="1">
        <f t="array" aca="1" ref="GG66" ca="1">_xlfn.LET(_xlpm.value,RAND(),_xlfn.IFS(GG65=1,IF(_xlpm.value&gt;0.97,2,1),GG65=2,IF(_xlpm.value&gt;0.98,3,2),GG65=3,1))</f>
        <v>1</v>
      </c>
      <c r="GH66" s="59">
        <f t="shared" ca="1" si="558"/>
        <v>0.06</v>
      </c>
      <c r="GI66" s="40">
        <f t="shared" ca="1" si="260"/>
        <v>226737.45834752783</v>
      </c>
      <c r="GJ66" s="28" cm="1">
        <f t="array" aca="1" ref="GJ66" ca="1">_xlfn.LET(_xlpm.value,RAND(),_xlfn.IFS(GJ65=1,IF(_xlpm.value&gt;0.97,2,1),GJ65=2,IF(_xlpm.value&gt;0.98,3,2),GJ65=3,1))</f>
        <v>2</v>
      </c>
      <c r="GK66" s="59">
        <f t="shared" ca="1" si="559"/>
        <v>0.06</v>
      </c>
      <c r="GL66" s="40">
        <f t="shared" ca="1" si="261"/>
        <v>752029.95043484273</v>
      </c>
      <c r="GM66" s="28" cm="1">
        <f t="array" aca="1" ref="GM66" ca="1">_xlfn.LET(_xlpm.value,RAND(),_xlfn.IFS(GM65=1,IF(_xlpm.value&gt;0.97,2,1),GM65=2,IF(_xlpm.value&gt;0.98,3,2),GM65=3,1))</f>
        <v>2</v>
      </c>
      <c r="GN66" s="59">
        <f t="shared" ca="1" si="560"/>
        <v>0.06</v>
      </c>
      <c r="GO66" s="40">
        <f t="shared" ca="1" si="262"/>
        <v>255703.50814095288</v>
      </c>
      <c r="GP66" s="28" cm="1">
        <f t="array" aca="1" ref="GP66" ca="1">_xlfn.LET(_xlpm.value,RAND(),_xlfn.IFS(GP65=1,IF(_xlpm.value&gt;0.97,2,1),GP65=2,IF(_xlpm.value&gt;0.98,3,2),GP65=3,1))</f>
        <v>2</v>
      </c>
      <c r="GQ66" s="59">
        <f t="shared" ca="1" si="561"/>
        <v>0.06</v>
      </c>
      <c r="GR66" s="40">
        <f t="shared" ca="1" si="263"/>
        <v>752029.95043484273</v>
      </c>
      <c r="GS66" s="28" cm="1">
        <f t="array" aca="1" ref="GS66" ca="1">_xlfn.LET(_xlpm.value,RAND(),_xlfn.IFS(GS65=1,IF(_xlpm.value&gt;0.97,2,1),GS65=2,IF(_xlpm.value&gt;0.98,3,2),GS65=3,1))</f>
        <v>1</v>
      </c>
      <c r="GT66" s="59">
        <f t="shared" ca="1" si="562"/>
        <v>0.06</v>
      </c>
      <c r="GU66" s="40">
        <f t="shared" ca="1" si="264"/>
        <v>324594.12054765591</v>
      </c>
      <c r="GV66" s="28" cm="1">
        <f t="array" aca="1" ref="GV66" ca="1">_xlfn.LET(_xlpm.value,RAND(),_xlfn.IFS(GV65=1,IF(_xlpm.value&gt;0.97,2,1),GV65=2,IF(_xlpm.value&gt;0.98,3,2),GV65=3,1))</f>
        <v>2</v>
      </c>
      <c r="GW66" s="59">
        <f t="shared" ca="1" si="563"/>
        <v>0.06</v>
      </c>
      <c r="GX66" s="40">
        <f t="shared" ca="1" si="265"/>
        <v>752029.95043484273</v>
      </c>
      <c r="GY66" s="28" cm="1">
        <f t="array" aca="1" ref="GY66" ca="1">_xlfn.LET(_xlpm.value,RAND(),_xlfn.IFS(GY65=1,IF(_xlpm.value&gt;0.97,2,1),GY65=2,IF(_xlpm.value&gt;0.98,3,2),GY65=3,1))</f>
        <v>2</v>
      </c>
      <c r="GZ66" s="59">
        <f t="shared" ca="1" si="564"/>
        <v>0.06</v>
      </c>
      <c r="HA66" s="40">
        <f t="shared" ca="1" si="266"/>
        <v>752029.95043484273</v>
      </c>
      <c r="HB66" s="28" cm="1">
        <f t="array" aca="1" ref="HB66" ca="1">_xlfn.LET(_xlpm.value,RAND(),_xlfn.IFS(HB65=1,IF(_xlpm.value&gt;0.97,2,1),HB65=2,IF(_xlpm.value&gt;0.98,3,2),HB65=3,1))</f>
        <v>2</v>
      </c>
      <c r="HC66" s="59">
        <f t="shared" ca="1" si="565"/>
        <v>0.06</v>
      </c>
      <c r="HD66" s="40">
        <f t="shared" ca="1" si="267"/>
        <v>252767.86856864838</v>
      </c>
      <c r="HE66" s="28" cm="1">
        <f t="array" aca="1" ref="HE66" ca="1">_xlfn.LET(_xlpm.value,RAND(),_xlfn.IFS(HE65=1,IF(_xlpm.value&gt;0.97,2,1),HE65=2,IF(_xlpm.value&gt;0.98,3,2),HE65=3,1))</f>
        <v>2</v>
      </c>
      <c r="HF66" s="59">
        <f t="shared" ca="1" si="566"/>
        <v>0.06</v>
      </c>
      <c r="HG66" s="40">
        <f t="shared" ca="1" si="268"/>
        <v>419323.87773390044</v>
      </c>
      <c r="HH66" s="28" cm="1">
        <f t="array" aca="1" ref="HH66" ca="1">_xlfn.LET(_xlpm.value,RAND(),_xlfn.IFS(HH65=1,IF(_xlpm.value&gt;0.97,2,1),HH65=2,IF(_xlpm.value&gt;0.98,3,2),HH65=3,1))</f>
        <v>2</v>
      </c>
      <c r="HI66" s="59">
        <f t="shared" ca="1" si="567"/>
        <v>0.06</v>
      </c>
      <c r="HJ66" s="40">
        <f t="shared" ca="1" si="269"/>
        <v>752029.95043484273</v>
      </c>
      <c r="HK66" s="28" cm="1">
        <f t="array" aca="1" ref="HK66" ca="1">_xlfn.LET(_xlpm.value,RAND(),_xlfn.IFS(HK65=1,IF(_xlpm.value&gt;0.97,2,1),HK65=2,IF(_xlpm.value&gt;0.98,3,2),HK65=3,1))</f>
        <v>2</v>
      </c>
      <c r="HL66" s="59">
        <f t="shared" ca="1" si="568"/>
        <v>0.06</v>
      </c>
      <c r="HM66" s="40">
        <f t="shared" ca="1" si="270"/>
        <v>752029.95043484273</v>
      </c>
      <c r="HN66" s="28" cm="1">
        <f t="array" aca="1" ref="HN66" ca="1">_xlfn.LET(_xlpm.value,RAND(),_xlfn.IFS(HN65=1,IF(_xlpm.value&gt;0.97,2,1),HN65=2,IF(_xlpm.value&gt;0.98,3,2),HN65=3,1))</f>
        <v>2</v>
      </c>
      <c r="HO66" s="59">
        <f t="shared" ca="1" si="569"/>
        <v>0.06</v>
      </c>
      <c r="HP66" s="40">
        <f t="shared" ca="1" si="271"/>
        <v>632442.97355334205</v>
      </c>
      <c r="HQ66" s="28" cm="1">
        <f t="array" aca="1" ref="HQ66" ca="1">_xlfn.LET(_xlpm.value,RAND(),_xlfn.IFS(HQ65=1,IF(_xlpm.value&gt;0.97,2,1),HQ65=2,IF(_xlpm.value&gt;0.98,3,2),HQ65=3,1))</f>
        <v>1</v>
      </c>
      <c r="HR66" s="59">
        <f t="shared" ca="1" si="570"/>
        <v>0.06</v>
      </c>
      <c r="HS66" s="40">
        <f t="shared" ca="1" si="272"/>
        <v>752029.95043484273</v>
      </c>
      <c r="HT66" s="28" cm="1">
        <f t="array" aca="1" ref="HT66" ca="1">_xlfn.LET(_xlpm.value,RAND(),_xlfn.IFS(HT65=1,IF(_xlpm.value&gt;0.97,2,1),HT65=2,IF(_xlpm.value&gt;0.98,3,2),HT65=3,1))</f>
        <v>1</v>
      </c>
      <c r="HU66" s="59">
        <f t="shared" ca="1" si="571"/>
        <v>0.06</v>
      </c>
      <c r="HV66" s="40">
        <f t="shared" ca="1" si="273"/>
        <v>752029.95043484273</v>
      </c>
      <c r="HW66" s="28" cm="1">
        <f t="array" aca="1" ref="HW66" ca="1">_xlfn.LET(_xlpm.value,RAND(),_xlfn.IFS(HW65=1,IF(_xlpm.value&gt;0.97,2,1),HW65=2,IF(_xlpm.value&gt;0.98,3,2),HW65=3,1))</f>
        <v>1</v>
      </c>
      <c r="HX66" s="59">
        <f t="shared" ca="1" si="572"/>
        <v>0.06</v>
      </c>
      <c r="HY66" s="40">
        <f t="shared" ca="1" si="274"/>
        <v>285319.66072832281</v>
      </c>
      <c r="HZ66" s="28" cm="1">
        <f t="array" aca="1" ref="HZ66" ca="1">_xlfn.LET(_xlpm.value,RAND(),_xlfn.IFS(HZ65=1,IF(_xlpm.value&gt;0.97,2,1),HZ65=2,IF(_xlpm.value&gt;0.98,3,2),HZ65=3,1))</f>
        <v>2</v>
      </c>
      <c r="IA66" s="59">
        <f t="shared" ca="1" si="573"/>
        <v>0.06</v>
      </c>
      <c r="IB66" s="40">
        <f t="shared" ca="1" si="275"/>
        <v>752029.95043484273</v>
      </c>
      <c r="IC66" s="28" cm="1">
        <f t="array" aca="1" ref="IC66" ca="1">_xlfn.LET(_xlpm.value,RAND(),_xlfn.IFS(IC65=1,IF(_xlpm.value&gt;0.97,2,1),IC65=2,IF(_xlpm.value&gt;0.98,3,2),IC65=3,1))</f>
        <v>2</v>
      </c>
      <c r="ID66" s="59">
        <f t="shared" ca="1" si="574"/>
        <v>0.06</v>
      </c>
      <c r="IE66" s="40">
        <f t="shared" ca="1" si="276"/>
        <v>752029.95043484273</v>
      </c>
      <c r="IF66" s="28" cm="1">
        <f t="array" aca="1" ref="IF66" ca="1">_xlfn.LET(_xlpm.value,RAND(),_xlfn.IFS(IF65=1,IF(_xlpm.value&gt;0.97,2,1),IF65=2,IF(_xlpm.value&gt;0.98,3,2),IF65=3,1))</f>
        <v>2</v>
      </c>
      <c r="IG66" s="59">
        <f t="shared" ca="1" si="575"/>
        <v>0.06</v>
      </c>
      <c r="IH66" s="40">
        <f t="shared" ca="1" si="277"/>
        <v>752029.95043484273</v>
      </c>
      <c r="II66" s="28" cm="1">
        <f t="array" aca="1" ref="II66" ca="1">_xlfn.LET(_xlpm.value,RAND(),_xlfn.IFS(II65=1,IF(_xlpm.value&gt;0.97,2,1),II65=2,IF(_xlpm.value&gt;0.98,3,2),II65=3,1))</f>
        <v>2</v>
      </c>
      <c r="IJ66" s="59">
        <f t="shared" ca="1" si="576"/>
        <v>0.06</v>
      </c>
      <c r="IK66" s="40">
        <f t="shared" ca="1" si="278"/>
        <v>752029.95043484273</v>
      </c>
      <c r="IL66" s="28" cm="1">
        <f t="array" aca="1" ref="IL66" ca="1">_xlfn.LET(_xlpm.value,RAND(),_xlfn.IFS(IL65=1,IF(_xlpm.value&gt;0.97,2,1),IL65=2,IF(_xlpm.value&gt;0.98,3,2),IL65=3,1))</f>
        <v>2</v>
      </c>
      <c r="IM66" s="59">
        <f t="shared" ca="1" si="577"/>
        <v>0.06</v>
      </c>
      <c r="IN66" s="40">
        <f t="shared" ca="1" si="279"/>
        <v>752029.95043484273</v>
      </c>
      <c r="IO66" s="28" cm="1">
        <f t="array" aca="1" ref="IO66" ca="1">_xlfn.LET(_xlpm.value,RAND(),_xlfn.IFS(IO65=1,IF(_xlpm.value&gt;0.97,2,1),IO65=2,IF(_xlpm.value&gt;0.98,3,2),IO65=3,1))</f>
        <v>2</v>
      </c>
      <c r="IP66" s="59">
        <f t="shared" ca="1" si="578"/>
        <v>0.06</v>
      </c>
      <c r="IQ66" s="40">
        <f t="shared" ca="1" si="280"/>
        <v>752029.95043484273</v>
      </c>
      <c r="IR66" s="28" cm="1">
        <f t="array" aca="1" ref="IR66" ca="1">_xlfn.LET(_xlpm.value,RAND(),_xlfn.IFS(IR65=1,IF(_xlpm.value&gt;0.97,2,1),IR65=2,IF(_xlpm.value&gt;0.98,3,2),IR65=3,1))</f>
        <v>2</v>
      </c>
      <c r="IS66" s="59">
        <f t="shared" ca="1" si="579"/>
        <v>0.06</v>
      </c>
      <c r="IT66" s="40">
        <f t="shared" ca="1" si="281"/>
        <v>236380.0087067789</v>
      </c>
      <c r="IU66" s="28" cm="1">
        <f t="array" aca="1" ref="IU66" ca="1">_xlfn.LET(_xlpm.value,RAND(),_xlfn.IFS(IU65=1,IF(_xlpm.value&gt;0.97,2,1),IU65=2,IF(_xlpm.value&gt;0.98,3,2),IU65=3,1))</f>
        <v>2</v>
      </c>
      <c r="IV66" s="59">
        <f t="shared" ca="1" si="580"/>
        <v>0.06</v>
      </c>
      <c r="IW66" s="40">
        <f t="shared" ca="1" si="282"/>
        <v>752029.95043484273</v>
      </c>
      <c r="IX66" s="28" cm="1">
        <f t="array" aca="1" ref="IX66" ca="1">_xlfn.LET(_xlpm.value,RAND(),_xlfn.IFS(IX65=1,IF(_xlpm.value&gt;0.97,2,1),IX65=2,IF(_xlpm.value&gt;0.98,3,2),IX65=3,1))</f>
        <v>2</v>
      </c>
      <c r="IY66" s="59">
        <f t="shared" ca="1" si="581"/>
        <v>0.06</v>
      </c>
      <c r="IZ66" s="40">
        <f t="shared" ca="1" si="283"/>
        <v>752029.95043484273</v>
      </c>
      <c r="JA66" s="28" cm="1">
        <f t="array" aca="1" ref="JA66" ca="1">_xlfn.LET(_xlpm.value,RAND(),_xlfn.IFS(JA65=1,IF(_xlpm.value&gt;0.97,2,1),JA65=2,IF(_xlpm.value&gt;0.98,3,2),JA65=3,1))</f>
        <v>1</v>
      </c>
      <c r="JB66" s="59">
        <f t="shared" ca="1" si="582"/>
        <v>0.06</v>
      </c>
      <c r="JC66" s="40">
        <f t="shared" ca="1" si="284"/>
        <v>752029.95043484273</v>
      </c>
      <c r="JD66" s="28" cm="1">
        <f t="array" aca="1" ref="JD66" ca="1">_xlfn.LET(_xlpm.value,RAND(),_xlfn.IFS(JD65=1,IF(_xlpm.value&gt;0.97,2,1),JD65=2,IF(_xlpm.value&gt;0.98,3,2),JD65=3,1))</f>
        <v>2</v>
      </c>
      <c r="JE66" s="59">
        <f t="shared" ca="1" si="583"/>
        <v>0.06</v>
      </c>
      <c r="JF66" s="40">
        <f t="shared" ca="1" si="285"/>
        <v>752029.95043484273</v>
      </c>
      <c r="JG66" s="28" cm="1">
        <f t="array" aca="1" ref="JG66" ca="1">_xlfn.LET(_xlpm.value,RAND(),_xlfn.IFS(JG65=1,IF(_xlpm.value&gt;0.97,2,1),JG65=2,IF(_xlpm.value&gt;0.98,3,2),JG65=3,1))</f>
        <v>2</v>
      </c>
      <c r="JH66" s="59">
        <f t="shared" ca="1" si="584"/>
        <v>0.06</v>
      </c>
      <c r="JI66" s="40">
        <f t="shared" ca="1" si="286"/>
        <v>752029.95043484273</v>
      </c>
      <c r="JJ66" s="28" cm="1">
        <f t="array" aca="1" ref="JJ66" ca="1">_xlfn.LET(_xlpm.value,RAND(),_xlfn.IFS(JJ65=1,IF(_xlpm.value&gt;0.97,2,1),JJ65=2,IF(_xlpm.value&gt;0.98,3,2),JJ65=3,1))</f>
        <v>1</v>
      </c>
      <c r="JK66" s="59">
        <f t="shared" ca="1" si="585"/>
        <v>0.06</v>
      </c>
      <c r="JL66" s="40">
        <f t="shared" ca="1" si="287"/>
        <v>240401.88674679911</v>
      </c>
      <c r="JM66" s="28" cm="1">
        <f t="array" aca="1" ref="JM66" ca="1">_xlfn.LET(_xlpm.value,RAND(),_xlfn.IFS(JM65=1,IF(_xlpm.value&gt;0.97,2,1),JM65=2,IF(_xlpm.value&gt;0.98,3,2),JM65=3,1))</f>
        <v>2</v>
      </c>
      <c r="JN66" s="59">
        <f t="shared" ca="1" si="586"/>
        <v>0.06</v>
      </c>
      <c r="JO66" s="40">
        <f t="shared" ca="1" si="288"/>
        <v>345512.9473098063</v>
      </c>
      <c r="JP66" s="28" cm="1">
        <f t="array" aca="1" ref="JP66" ca="1">_xlfn.LET(_xlpm.value,RAND(),_xlfn.IFS(JP65=1,IF(_xlpm.value&gt;0.97,2,1),JP65=2,IF(_xlpm.value&gt;0.98,3,2),JP65=3,1))</f>
        <v>2</v>
      </c>
      <c r="JQ66" s="59">
        <f t="shared" ca="1" si="587"/>
        <v>0.06</v>
      </c>
      <c r="JR66" s="40">
        <f t="shared" ca="1" si="289"/>
        <v>289998.62420815689</v>
      </c>
      <c r="JS66" s="28" cm="1">
        <f t="array" aca="1" ref="JS66" ca="1">_xlfn.LET(_xlpm.value,RAND(),_xlfn.IFS(JS65=1,IF(_xlpm.value&gt;0.97,2,1),JS65=2,IF(_xlpm.value&gt;0.98,3,2),JS65=3,1))</f>
        <v>2</v>
      </c>
      <c r="JT66" s="59">
        <f t="shared" ca="1" si="588"/>
        <v>0.06</v>
      </c>
      <c r="JU66" s="40">
        <f t="shared" ca="1" si="290"/>
        <v>514833.38345477148</v>
      </c>
      <c r="JV66" s="28" cm="1">
        <f t="array" aca="1" ref="JV66" ca="1">_xlfn.LET(_xlpm.value,RAND(),_xlfn.IFS(JV65=1,IF(_xlpm.value&gt;0.97,2,1),JV65=2,IF(_xlpm.value&gt;0.98,3,2),JV65=3,1))</f>
        <v>2</v>
      </c>
      <c r="JW66" s="59">
        <f t="shared" ca="1" si="589"/>
        <v>0.06</v>
      </c>
      <c r="JX66" s="40">
        <f t="shared" ca="1" si="291"/>
        <v>752029.95043484273</v>
      </c>
      <c r="JY66" s="28" cm="1">
        <f t="array" aca="1" ref="JY66" ca="1">_xlfn.LET(_xlpm.value,RAND(),_xlfn.IFS(JY65=1,IF(_xlpm.value&gt;0.97,2,1),JY65=2,IF(_xlpm.value&gt;0.98,3,2),JY65=3,1))</f>
        <v>1</v>
      </c>
      <c r="JZ66" s="59">
        <f t="shared" ca="1" si="590"/>
        <v>0.06</v>
      </c>
      <c r="KA66" s="40">
        <f t="shared" ca="1" si="292"/>
        <v>280905.54423791327</v>
      </c>
      <c r="KB66" s="28" cm="1">
        <f t="array" aca="1" ref="KB66" ca="1">_xlfn.LET(_xlpm.value,RAND(),_xlfn.IFS(KB65=1,IF(_xlpm.value&gt;0.97,2,1),KB65=2,IF(_xlpm.value&gt;0.98,3,2),KB65=3,1))</f>
        <v>2</v>
      </c>
      <c r="KC66" s="59">
        <f t="shared" ca="1" si="591"/>
        <v>0.06</v>
      </c>
      <c r="KD66" s="40">
        <f t="shared" ca="1" si="293"/>
        <v>287338.82162181131</v>
      </c>
      <c r="KE66" s="28" cm="1">
        <f t="array" aca="1" ref="KE66" ca="1">_xlfn.LET(_xlpm.value,RAND(),_xlfn.IFS(KE65=1,IF(_xlpm.value&gt;0.97,2,1),KE65=2,IF(_xlpm.value&gt;0.98,3,2),KE65=3,1))</f>
        <v>2</v>
      </c>
      <c r="KF66" s="59">
        <f t="shared" ca="1" si="592"/>
        <v>0.06</v>
      </c>
      <c r="KG66" s="40">
        <f t="shared" ca="1" si="294"/>
        <v>752029.95043484273</v>
      </c>
      <c r="KH66" s="28" cm="1">
        <f t="array" aca="1" ref="KH66" ca="1">_xlfn.LET(_xlpm.value,RAND(),_xlfn.IFS(KH65=1,IF(_xlpm.value&gt;0.97,2,1),KH65=2,IF(_xlpm.value&gt;0.98,3,2),KH65=3,1))</f>
        <v>1</v>
      </c>
      <c r="KI66" s="59">
        <f t="shared" ca="1" si="593"/>
        <v>0.06</v>
      </c>
      <c r="KJ66" s="40">
        <f t="shared" ca="1" si="295"/>
        <v>752029.95043484273</v>
      </c>
      <c r="KK66" s="28" cm="1">
        <f t="array" aca="1" ref="KK66" ca="1">_xlfn.LET(_xlpm.value,RAND(),_xlfn.IFS(KK65=1,IF(_xlpm.value&gt;0.97,2,1),KK65=2,IF(_xlpm.value&gt;0.98,3,2),KK65=3,1))</f>
        <v>1</v>
      </c>
      <c r="KL66" s="59">
        <f t="shared" ca="1" si="594"/>
        <v>0.06</v>
      </c>
      <c r="KM66" s="40">
        <f t="shared" ca="1" si="296"/>
        <v>752029.95043484273</v>
      </c>
      <c r="KN66" s="28" cm="1">
        <f t="array" aca="1" ref="KN66" ca="1">_xlfn.LET(_xlpm.value,RAND(),_xlfn.IFS(KN65=1,IF(_xlpm.value&gt;0.97,2,1),KN65=2,IF(_xlpm.value&gt;0.98,3,2),KN65=3,1))</f>
        <v>2</v>
      </c>
      <c r="KO66" s="59">
        <f t="shared" ca="1" si="595"/>
        <v>0.06</v>
      </c>
      <c r="KP66" s="40">
        <f t="shared" ca="1" si="297"/>
        <v>752029.95043484273</v>
      </c>
      <c r="KQ66" s="28"/>
    </row>
    <row r="67" spans="1:303" x14ac:dyDescent="0.2">
      <c r="A67" s="111">
        <v>47238</v>
      </c>
      <c r="B67" s="64">
        <v>2007.3383664000007</v>
      </c>
      <c r="C67" s="28" cm="1">
        <f t="array" aca="1" ref="C67" ca="1">_xlfn.LET(_xlpm.value,RAND(),_xlfn.IFS(C66=1,IF(_xlpm.value&gt;0.97,2,1),C66=2,IF(_xlpm.value&gt;0.98,3,2),C66=3,1))</f>
        <v>2</v>
      </c>
      <c r="D67" s="59">
        <f t="shared" ca="1" si="0"/>
        <v>0.06</v>
      </c>
      <c r="E67" s="40">
        <f t="shared" ca="1" si="298"/>
        <v>798356.1504807733</v>
      </c>
      <c r="F67" s="28" cm="1">
        <f t="array" aca="1" ref="F67" ca="1">_xlfn.LET(_xlpm.value,RAND(),_xlfn.IFS(F66=1,IF(_xlpm.value&gt;0.97,2,1),F66=2,IF(_xlpm.value&gt;0.98,3,2),F66=3,1))</f>
        <v>1</v>
      </c>
      <c r="G67" s="59">
        <f t="shared" ca="1" si="497"/>
        <v>0.06</v>
      </c>
      <c r="H67" s="40">
        <f t="shared" ca="1" si="199"/>
        <v>233001.76340339149</v>
      </c>
      <c r="I67" s="28" cm="1">
        <f t="array" aca="1" ref="I67" ca="1">_xlfn.LET(_xlpm.value,RAND(),_xlfn.IFS(I66=1,IF(_xlpm.value&gt;0.97,2,1),I66=2,IF(_xlpm.value&gt;0.98,3,2),I66=3,1))</f>
        <v>1</v>
      </c>
      <c r="J67" s="59">
        <f t="shared" ca="1" si="498"/>
        <v>0.06</v>
      </c>
      <c r="K67" s="40">
        <f t="shared" ca="1" si="200"/>
        <v>238360.40475840337</v>
      </c>
      <c r="L67" s="28" cm="1">
        <f t="array" aca="1" ref="L67" ca="1">_xlfn.LET(_xlpm.value,RAND(),_xlfn.IFS(L66=1,IF(_xlpm.value&gt;0.97,2,1),L66=2,IF(_xlpm.value&gt;0.98,3,2),L66=3,1))</f>
        <v>1</v>
      </c>
      <c r="M67" s="59">
        <f t="shared" ca="1" si="499"/>
        <v>0.06</v>
      </c>
      <c r="N67" s="40">
        <f t="shared" ca="1" si="201"/>
        <v>236901.4818284637</v>
      </c>
      <c r="O67" s="28" cm="1">
        <f t="array" aca="1" ref="O67" ca="1">_xlfn.LET(_xlpm.value,RAND(),_xlfn.IFS(O66=1,IF(_xlpm.value&gt;0.97,2,1),O66=2,IF(_xlpm.value&gt;0.98,3,2),O66=3,1))</f>
        <v>2</v>
      </c>
      <c r="P67" s="59">
        <f t="shared" ca="1" si="500"/>
        <v>0.06</v>
      </c>
      <c r="Q67" s="40">
        <f t="shared" ca="1" si="202"/>
        <v>798356.1504807733</v>
      </c>
      <c r="R67" s="28" cm="1">
        <f t="array" aca="1" ref="R67" ca="1">_xlfn.LET(_xlpm.value,RAND(),_xlfn.IFS(R66=1,IF(_xlpm.value&gt;0.97,2,1),R66=2,IF(_xlpm.value&gt;0.98,3,2),R66=3,1))</f>
        <v>2</v>
      </c>
      <c r="S67" s="59">
        <f t="shared" ca="1" si="501"/>
        <v>0.06</v>
      </c>
      <c r="T67" s="40">
        <f t="shared" ca="1" si="203"/>
        <v>798356.1504807733</v>
      </c>
      <c r="U67" s="28" cm="1">
        <f t="array" aca="1" ref="U67" ca="1">_xlfn.LET(_xlpm.value,RAND(),_xlfn.IFS(U66=1,IF(_xlpm.value&gt;0.97,2,1),U66=2,IF(_xlpm.value&gt;0.98,3,2),U66=3,1))</f>
        <v>2</v>
      </c>
      <c r="V67" s="59">
        <f t="shared" ca="1" si="502"/>
        <v>0.06</v>
      </c>
      <c r="W67" s="40">
        <f t="shared" ca="1" si="204"/>
        <v>798356.1504807733</v>
      </c>
      <c r="X67" s="28" cm="1">
        <f t="array" aca="1" ref="X67" ca="1">_xlfn.LET(_xlpm.value,RAND(),_xlfn.IFS(X66=1,IF(_xlpm.value&gt;0.97,2,1),X66=2,IF(_xlpm.value&gt;0.98,3,2),X66=3,1))</f>
        <v>2</v>
      </c>
      <c r="Y67" s="59">
        <f t="shared" ca="1" si="503"/>
        <v>0.06</v>
      </c>
      <c r="Z67" s="40">
        <f t="shared" ca="1" si="205"/>
        <v>798356.1504807733</v>
      </c>
      <c r="AA67" s="28" cm="1">
        <f t="array" aca="1" ref="AA67" ca="1">_xlfn.LET(_xlpm.value,RAND(),_xlfn.IFS(AA66=1,IF(_xlpm.value&gt;0.97,2,1),AA66=2,IF(_xlpm.value&gt;0.98,3,2),AA66=3,1))</f>
        <v>2</v>
      </c>
      <c r="AB67" s="59">
        <f t="shared" ca="1" si="504"/>
        <v>0.06</v>
      </c>
      <c r="AC67" s="40">
        <f t="shared" ca="1" si="206"/>
        <v>243283.70942054447</v>
      </c>
      <c r="AD67" s="28" cm="1">
        <f t="array" aca="1" ref="AD67" ca="1">_xlfn.LET(_xlpm.value,RAND(),_xlfn.IFS(AD66=1,IF(_xlpm.value&gt;0.97,2,1),AD66=2,IF(_xlpm.value&gt;0.98,3,2),AD66=3,1))</f>
        <v>1</v>
      </c>
      <c r="AE67" s="59">
        <f t="shared" ca="1" si="505"/>
        <v>0.06</v>
      </c>
      <c r="AF67" s="40">
        <f t="shared" ca="1" si="207"/>
        <v>167087.49017743525</v>
      </c>
      <c r="AG67" s="28" cm="1">
        <f t="array" aca="1" ref="AG67" ca="1">_xlfn.LET(_xlpm.value,RAND(),_xlfn.IFS(AG66=1,IF(_xlpm.value&gt;0.97,2,1),AG66=2,IF(_xlpm.value&gt;0.98,3,2),AG66=3,1))</f>
        <v>2</v>
      </c>
      <c r="AH67" s="59">
        <f t="shared" ca="1" si="506"/>
        <v>0.06</v>
      </c>
      <c r="AI67" s="40">
        <f t="shared" ca="1" si="208"/>
        <v>247077.93398660136</v>
      </c>
      <c r="AJ67" s="28" cm="1">
        <f t="array" aca="1" ref="AJ67" ca="1">_xlfn.LET(_xlpm.value,RAND(),_xlfn.IFS(AJ66=1,IF(_xlpm.value&gt;0.97,2,1),AJ66=2,IF(_xlpm.value&gt;0.98,3,2),AJ66=3,1))</f>
        <v>1</v>
      </c>
      <c r="AK67" s="59">
        <f t="shared" ca="1" si="507"/>
        <v>0.06</v>
      </c>
      <c r="AL67" s="40">
        <f t="shared" ca="1" si="209"/>
        <v>119217.97916233537</v>
      </c>
      <c r="AM67" s="28" cm="1">
        <f t="array" aca="1" ref="AM67" ca="1">_xlfn.LET(_xlpm.value,RAND(),_xlfn.IFS(AM66=1,IF(_xlpm.value&gt;0.97,2,1),AM66=2,IF(_xlpm.value&gt;0.98,3,2),AM66=3,1))</f>
        <v>1</v>
      </c>
      <c r="AN67" s="59">
        <f t="shared" ca="1" si="508"/>
        <v>0.06</v>
      </c>
      <c r="AO67" s="40">
        <f t="shared" ca="1" si="210"/>
        <v>308602.94468048634</v>
      </c>
      <c r="AP67" s="28" cm="1">
        <f t="array" aca="1" ref="AP67" ca="1">_xlfn.LET(_xlpm.value,RAND(),_xlfn.IFS(AP66=1,IF(_xlpm.value&gt;0.97,2,1),AP66=2,IF(_xlpm.value&gt;0.98,3,2),AP66=3,1))</f>
        <v>2</v>
      </c>
      <c r="AQ67" s="59">
        <f t="shared" ca="1" si="509"/>
        <v>0.06</v>
      </c>
      <c r="AR67" s="40">
        <f t="shared" ca="1" si="211"/>
        <v>798356.1504807733</v>
      </c>
      <c r="AS67" s="28" cm="1">
        <f t="array" aca="1" ref="AS67" ca="1">_xlfn.LET(_xlpm.value,RAND(),_xlfn.IFS(AS66=1,IF(_xlpm.value&gt;0.97,2,1),AS66=2,IF(_xlpm.value&gt;0.98,3,2),AS66=3,1))</f>
        <v>2</v>
      </c>
      <c r="AT67" s="59">
        <f t="shared" ca="1" si="510"/>
        <v>0.06</v>
      </c>
      <c r="AU67" s="40">
        <f t="shared" ca="1" si="212"/>
        <v>231846.15979543366</v>
      </c>
      <c r="AV67" s="28" cm="1">
        <f t="array" aca="1" ref="AV67" ca="1">_xlfn.LET(_xlpm.value,RAND(),_xlfn.IFS(AV66=1,IF(_xlpm.value&gt;0.97,2,1),AV66=2,IF(_xlpm.value&gt;0.98,3,2),AV66=3,1))</f>
        <v>2</v>
      </c>
      <c r="AW67" s="59">
        <f t="shared" ca="1" si="511"/>
        <v>0.06</v>
      </c>
      <c r="AX67" s="40">
        <f t="shared" ca="1" si="213"/>
        <v>798356.1504807733</v>
      </c>
      <c r="AY67" s="28" cm="1">
        <f t="array" aca="1" ref="AY67" ca="1">_xlfn.LET(_xlpm.value,RAND(),_xlfn.IFS(AY66=1,IF(_xlpm.value&gt;0.97,2,1),AY66=2,IF(_xlpm.value&gt;0.98,3,2),AY66=3,1))</f>
        <v>2</v>
      </c>
      <c r="AZ67" s="59">
        <f t="shared" ca="1" si="512"/>
        <v>0.06</v>
      </c>
      <c r="BA67" s="40">
        <f t="shared" ca="1" si="214"/>
        <v>798356.1504807733</v>
      </c>
      <c r="BB67" s="28" cm="1">
        <f t="array" aca="1" ref="BB67" ca="1">_xlfn.LET(_xlpm.value,RAND(),_xlfn.IFS(BB66=1,IF(_xlpm.value&gt;0.97,2,1),BB66=2,IF(_xlpm.value&gt;0.98,3,2),BB66=3,1))</f>
        <v>2</v>
      </c>
      <c r="BC67" s="59">
        <f t="shared" ca="1" si="513"/>
        <v>0.06</v>
      </c>
      <c r="BD67" s="40">
        <f t="shared" ca="1" si="215"/>
        <v>173407.75886489783</v>
      </c>
      <c r="BE67" s="28" cm="1">
        <f t="array" aca="1" ref="BE67" ca="1">_xlfn.LET(_xlpm.value,RAND(),_xlfn.IFS(BE66=1,IF(_xlpm.value&gt;0.97,2,1),BE66=2,IF(_xlpm.value&gt;0.98,3,2),BE66=3,1))</f>
        <v>2</v>
      </c>
      <c r="BF67" s="59">
        <f t="shared" ca="1" si="514"/>
        <v>0.06</v>
      </c>
      <c r="BG67" s="40">
        <f t="shared" ca="1" si="216"/>
        <v>798356.1504807733</v>
      </c>
      <c r="BH67" s="28" cm="1">
        <f t="array" aca="1" ref="BH67" ca="1">_xlfn.LET(_xlpm.value,RAND(),_xlfn.IFS(BH66=1,IF(_xlpm.value&gt;0.97,2,1),BH66=2,IF(_xlpm.value&gt;0.98,3,2),BH66=3,1))</f>
        <v>1</v>
      </c>
      <c r="BI67" s="59">
        <f t="shared" ca="1" si="515"/>
        <v>0.06</v>
      </c>
      <c r="BJ67" s="40">
        <f t="shared" ca="1" si="217"/>
        <v>103788.24414693026</v>
      </c>
      <c r="BK67" s="28" cm="1">
        <f t="array" aca="1" ref="BK67" ca="1">_xlfn.LET(_xlpm.value,RAND(),_xlfn.IFS(BK66=1,IF(_xlpm.value&gt;0.97,2,1),BK66=2,IF(_xlpm.value&gt;0.98,3,2),BK66=3,1))</f>
        <v>1</v>
      </c>
      <c r="BL67" s="59">
        <f t="shared" ca="1" si="516"/>
        <v>0.06</v>
      </c>
      <c r="BM67" s="40">
        <f t="shared" ca="1" si="218"/>
        <v>231846.15979543366</v>
      </c>
      <c r="BN67" s="28" cm="1">
        <f t="array" aca="1" ref="BN67" ca="1">_xlfn.LET(_xlpm.value,RAND(),_xlfn.IFS(BN66=1,IF(_xlpm.value&gt;0.97,2,1),BN66=2,IF(_xlpm.value&gt;0.98,3,2),BN66=3,1))</f>
        <v>2</v>
      </c>
      <c r="BO67" s="59">
        <f t="shared" ca="1" si="517"/>
        <v>0.06</v>
      </c>
      <c r="BP67" s="40">
        <f t="shared" ca="1" si="219"/>
        <v>798356.1504807733</v>
      </c>
      <c r="BQ67" s="28" cm="1">
        <f t="array" aca="1" ref="BQ67" ca="1">_xlfn.LET(_xlpm.value,RAND(),_xlfn.IFS(BQ66=1,IF(_xlpm.value&gt;0.97,2,1),BQ66=2,IF(_xlpm.value&gt;0.98,3,2),BQ66=3,1))</f>
        <v>2</v>
      </c>
      <c r="BR67" s="59">
        <f t="shared" ca="1" si="518"/>
        <v>0.06</v>
      </c>
      <c r="BS67" s="40">
        <f t="shared" ca="1" si="220"/>
        <v>798356.1504807733</v>
      </c>
      <c r="BT67" s="28" cm="1">
        <f t="array" aca="1" ref="BT67" ca="1">_xlfn.LET(_xlpm.value,RAND(),_xlfn.IFS(BT66=1,IF(_xlpm.value&gt;0.97,2,1),BT66=2,IF(_xlpm.value&gt;0.98,3,2),BT66=3,1))</f>
        <v>2</v>
      </c>
      <c r="BU67" s="59">
        <f t="shared" ca="1" si="519"/>
        <v>0.06</v>
      </c>
      <c r="BV67" s="40">
        <f t="shared" ca="1" si="221"/>
        <v>269138.34370260732</v>
      </c>
      <c r="BW67" s="28" cm="1">
        <f t="array" aca="1" ref="BW67" ca="1">_xlfn.LET(_xlpm.value,RAND(),_xlfn.IFS(BW66=1,IF(_xlpm.value&gt;0.97,2,1),BW66=2,IF(_xlpm.value&gt;0.98,3,2),BW66=3,1))</f>
        <v>2</v>
      </c>
      <c r="BX67" s="59">
        <f t="shared" ca="1" si="520"/>
        <v>0.06</v>
      </c>
      <c r="BY67" s="40">
        <f t="shared" ca="1" si="222"/>
        <v>798356.1504807733</v>
      </c>
      <c r="BZ67" s="28" cm="1">
        <f t="array" aca="1" ref="BZ67" ca="1">_xlfn.LET(_xlpm.value,RAND(),_xlfn.IFS(BZ66=1,IF(_xlpm.value&gt;0.97,2,1),BZ66=2,IF(_xlpm.value&gt;0.98,3,2),BZ66=3,1))</f>
        <v>1</v>
      </c>
      <c r="CA67" s="59">
        <f t="shared" ca="1" si="521"/>
        <v>0.06</v>
      </c>
      <c r="CB67" s="40">
        <f t="shared" ca="1" si="223"/>
        <v>148322.04133180095</v>
      </c>
      <c r="CC67" s="28" cm="1">
        <f t="array" aca="1" ref="CC67" ca="1">_xlfn.LET(_xlpm.value,RAND(),_xlfn.IFS(CC66=1,IF(_xlpm.value&gt;0.97,2,1),CC66=2,IF(_xlpm.value&gt;0.98,3,2),CC66=3,1))</f>
        <v>2</v>
      </c>
      <c r="CD67" s="59">
        <f t="shared" ca="1" si="522"/>
        <v>0.06</v>
      </c>
      <c r="CE67" s="40">
        <f t="shared" ca="1" si="224"/>
        <v>798356.1504807733</v>
      </c>
      <c r="CF67" s="28" cm="1">
        <f t="array" aca="1" ref="CF67" ca="1">_xlfn.LET(_xlpm.value,RAND(),_xlfn.IFS(CF66=1,IF(_xlpm.value&gt;0.97,2,1),CF66=2,IF(_xlpm.value&gt;0.98,3,2),CF66=3,1))</f>
        <v>2</v>
      </c>
      <c r="CG67" s="59">
        <f t="shared" ca="1" si="523"/>
        <v>0.06</v>
      </c>
      <c r="CH67" s="40">
        <f t="shared" ca="1" si="225"/>
        <v>282751.17729643802</v>
      </c>
      <c r="CI67" s="28" cm="1">
        <f t="array" aca="1" ref="CI67" ca="1">_xlfn.LET(_xlpm.value,RAND(),_xlfn.IFS(CI66=1,IF(_xlpm.value&gt;0.97,2,1),CI66=2,IF(_xlpm.value&gt;0.98,3,2),CI66=3,1))</f>
        <v>2</v>
      </c>
      <c r="CJ67" s="59">
        <f t="shared" ca="1" si="524"/>
        <v>0.06</v>
      </c>
      <c r="CK67" s="40">
        <f t="shared" ca="1" si="226"/>
        <v>798356.1504807733</v>
      </c>
      <c r="CL67" s="28" cm="1">
        <f t="array" aca="1" ref="CL67" ca="1">_xlfn.LET(_xlpm.value,RAND(),_xlfn.IFS(CL66=1,IF(_xlpm.value&gt;0.97,2,1),CL66=2,IF(_xlpm.value&gt;0.98,3,2),CL66=3,1))</f>
        <v>2</v>
      </c>
      <c r="CM67" s="59">
        <f t="shared" ca="1" si="525"/>
        <v>0.06</v>
      </c>
      <c r="CN67" s="40">
        <f t="shared" ca="1" si="227"/>
        <v>798356.1504807733</v>
      </c>
      <c r="CO67" s="28" cm="1">
        <f t="array" aca="1" ref="CO67" ca="1">_xlfn.LET(_xlpm.value,RAND(),_xlfn.IFS(CO66=1,IF(_xlpm.value&gt;0.97,2,1),CO66=2,IF(_xlpm.value&gt;0.98,3,2),CO66=3,1))</f>
        <v>2</v>
      </c>
      <c r="CP67" s="59">
        <f t="shared" ca="1" si="526"/>
        <v>0.06</v>
      </c>
      <c r="CQ67" s="40">
        <f t="shared" ca="1" si="228"/>
        <v>798356.1504807733</v>
      </c>
      <c r="CR67" s="28" cm="1">
        <f t="array" aca="1" ref="CR67" ca="1">_xlfn.LET(_xlpm.value,RAND(),_xlfn.IFS(CR66=1,IF(_xlpm.value&gt;0.97,2,1),CR66=2,IF(_xlpm.value&gt;0.98,3,2),CR66=3,1))</f>
        <v>2</v>
      </c>
      <c r="CS67" s="59">
        <f t="shared" ca="1" si="527"/>
        <v>0.06</v>
      </c>
      <c r="CT67" s="40">
        <f t="shared" ca="1" si="229"/>
        <v>798356.1504807733</v>
      </c>
      <c r="CU67" s="28" cm="1">
        <f t="array" aca="1" ref="CU67" ca="1">_xlfn.LET(_xlpm.value,RAND(),_xlfn.IFS(CU66=1,IF(_xlpm.value&gt;0.97,2,1),CU66=2,IF(_xlpm.value&gt;0.98,3,2),CU66=3,1))</f>
        <v>2</v>
      </c>
      <c r="CV67" s="59">
        <f t="shared" ca="1" si="528"/>
        <v>0.06</v>
      </c>
      <c r="CW67" s="40">
        <f t="shared" ca="1" si="230"/>
        <v>798356.1504807733</v>
      </c>
      <c r="CX67" s="28" cm="1">
        <f t="array" aca="1" ref="CX67" ca="1">_xlfn.LET(_xlpm.value,RAND(),_xlfn.IFS(CX66=1,IF(_xlpm.value&gt;0.97,2,1),CX66=2,IF(_xlpm.value&gt;0.98,3,2),CX66=3,1))</f>
        <v>1</v>
      </c>
      <c r="CY67" s="59">
        <f t="shared" ca="1" si="529"/>
        <v>0.06</v>
      </c>
      <c r="CZ67" s="40">
        <f t="shared" ca="1" si="231"/>
        <v>258355.70447422023</v>
      </c>
      <c r="DA67" s="28" cm="1">
        <f t="array" aca="1" ref="DA67" ca="1">_xlfn.LET(_xlpm.value,RAND(),_xlfn.IFS(DA66=1,IF(_xlpm.value&gt;0.97,2,1),DA66=2,IF(_xlpm.value&gt;0.98,3,2),DA66=3,1))</f>
        <v>1</v>
      </c>
      <c r="DB67" s="59">
        <f t="shared" ca="1" si="530"/>
        <v>0.06</v>
      </c>
      <c r="DC67" s="40">
        <f t="shared" ca="1" si="232"/>
        <v>798356.1504807733</v>
      </c>
      <c r="DD67" s="28" cm="1">
        <f t="array" aca="1" ref="DD67" ca="1">_xlfn.LET(_xlpm.value,RAND(),_xlfn.IFS(DD66=1,IF(_xlpm.value&gt;0.97,2,1),DD66=2,IF(_xlpm.value&gt;0.98,3,2),DD66=3,1))</f>
        <v>2</v>
      </c>
      <c r="DE67" s="59">
        <f t="shared" ca="1" si="531"/>
        <v>0.06</v>
      </c>
      <c r="DF67" s="40">
        <f t="shared" ca="1" si="233"/>
        <v>383732.44848742569</v>
      </c>
      <c r="DG67" s="28" cm="1">
        <f t="array" aca="1" ref="DG67" ca="1">_xlfn.LET(_xlpm.value,RAND(),_xlfn.IFS(DG66=1,IF(_xlpm.value&gt;0.97,2,1),DG66=2,IF(_xlpm.value&gt;0.98,3,2),DG66=3,1))</f>
        <v>1</v>
      </c>
      <c r="DH67" s="59">
        <f t="shared" ca="1" si="532"/>
        <v>0.06</v>
      </c>
      <c r="DI67" s="40">
        <f t="shared" ca="1" si="234"/>
        <v>231846.15979543366</v>
      </c>
      <c r="DJ67" s="28" cm="1">
        <f t="array" aca="1" ref="DJ67" ca="1">_xlfn.LET(_xlpm.value,RAND(),_xlfn.IFS(DJ66=1,IF(_xlpm.value&gt;0.97,2,1),DJ66=2,IF(_xlpm.value&gt;0.98,3,2),DJ66=3,1))</f>
        <v>1</v>
      </c>
      <c r="DK67" s="59">
        <f t="shared" ca="1" si="533"/>
        <v>0.06</v>
      </c>
      <c r="DL67" s="40">
        <f t="shared" ca="1" si="235"/>
        <v>239906.8630641393</v>
      </c>
      <c r="DM67" s="28" cm="1">
        <f t="array" aca="1" ref="DM67" ca="1">_xlfn.LET(_xlpm.value,RAND(),_xlfn.IFS(DM66=1,IF(_xlpm.value&gt;0.97,2,1),DM66=2,IF(_xlpm.value&gt;0.98,3,2),DM66=3,1))</f>
        <v>2</v>
      </c>
      <c r="DN67" s="59">
        <f t="shared" ca="1" si="534"/>
        <v>0.06</v>
      </c>
      <c r="DO67" s="40">
        <f t="shared" ca="1" si="236"/>
        <v>798356.1504807733</v>
      </c>
      <c r="DP67" s="28" cm="1">
        <f t="array" aca="1" ref="DP67" ca="1">_xlfn.LET(_xlpm.value,RAND(),_xlfn.IFS(DP66=1,IF(_xlpm.value&gt;0.97,2,1),DP66=2,IF(_xlpm.value&gt;0.98,3,2),DP66=3,1))</f>
        <v>2</v>
      </c>
      <c r="DQ67" s="59">
        <f t="shared" ca="1" si="535"/>
        <v>0.06</v>
      </c>
      <c r="DR67" s="40">
        <f t="shared" ca="1" si="237"/>
        <v>798356.1504807733</v>
      </c>
      <c r="DS67" s="28" cm="1">
        <f t="array" aca="1" ref="DS67" ca="1">_xlfn.LET(_xlpm.value,RAND(),_xlfn.IFS(DS66=1,IF(_xlpm.value&gt;0.97,2,1),DS66=2,IF(_xlpm.value&gt;0.98,3,2),DS66=3,1))</f>
        <v>1</v>
      </c>
      <c r="DT67" s="59">
        <f t="shared" ca="1" si="536"/>
        <v>0.06</v>
      </c>
      <c r="DU67" s="40">
        <f t="shared" ca="1" si="238"/>
        <v>798356.1504807733</v>
      </c>
      <c r="DV67" s="28" cm="1">
        <f t="array" aca="1" ref="DV67" ca="1">_xlfn.LET(_xlpm.value,RAND(),_xlfn.IFS(DV66=1,IF(_xlpm.value&gt;0.97,2,1),DV66=2,IF(_xlpm.value&gt;0.98,3,2),DV66=3,1))</f>
        <v>2</v>
      </c>
      <c r="DW67" s="59">
        <f t="shared" ca="1" si="537"/>
        <v>0.06</v>
      </c>
      <c r="DX67" s="40">
        <f t="shared" ca="1" si="239"/>
        <v>412009.40535599645</v>
      </c>
      <c r="DY67" s="28" cm="1">
        <f t="array" aca="1" ref="DY67" ca="1">_xlfn.LET(_xlpm.value,RAND(),_xlfn.IFS(DY66=1,IF(_xlpm.value&gt;0.97,2,1),DY66=2,IF(_xlpm.value&gt;0.98,3,2),DY66=3,1))</f>
        <v>1</v>
      </c>
      <c r="DZ67" s="59">
        <f t="shared" ca="1" si="538"/>
        <v>0.06</v>
      </c>
      <c r="EA67" s="40">
        <f t="shared" ca="1" si="240"/>
        <v>253836.72230845352</v>
      </c>
      <c r="EB67" s="28" cm="1">
        <f t="array" aca="1" ref="EB67" ca="1">_xlfn.LET(_xlpm.value,RAND(),_xlfn.IFS(EB66=1,IF(_xlpm.value&gt;0.97,2,1),EB66=2,IF(_xlpm.value&gt;0.98,3,2),EB66=3,1))</f>
        <v>1</v>
      </c>
      <c r="EC67" s="59">
        <f t="shared" ca="1" si="539"/>
        <v>0.06</v>
      </c>
      <c r="ED67" s="40">
        <f t="shared" ca="1" si="241"/>
        <v>103663.00418716203</v>
      </c>
      <c r="EE67" s="28" cm="1">
        <f t="array" aca="1" ref="EE67" ca="1">_xlfn.LET(_xlpm.value,RAND(),_xlfn.IFS(EE66=1,IF(_xlpm.value&gt;0.97,2,1),EE66=2,IF(_xlpm.value&gt;0.98,3,2),EE66=3,1))</f>
        <v>2</v>
      </c>
      <c r="EF67" s="59">
        <f t="shared" ca="1" si="540"/>
        <v>0.06</v>
      </c>
      <c r="EG67" s="40">
        <f t="shared" ca="1" si="242"/>
        <v>798356.1504807733</v>
      </c>
      <c r="EH67" s="28" cm="1">
        <f t="array" aca="1" ref="EH67" ca="1">_xlfn.LET(_xlpm.value,RAND(),_xlfn.IFS(EH66=1,IF(_xlpm.value&gt;0.97,2,1),EH66=2,IF(_xlpm.value&gt;0.98,3,2),EH66=3,1))</f>
        <v>1</v>
      </c>
      <c r="EI67" s="59">
        <f t="shared" ca="1" si="541"/>
        <v>0.06</v>
      </c>
      <c r="EJ67" s="40">
        <f t="shared" ca="1" si="243"/>
        <v>798356.1504807733</v>
      </c>
      <c r="EK67" s="28" cm="1">
        <f t="array" aca="1" ref="EK67" ca="1">_xlfn.LET(_xlpm.value,RAND(),_xlfn.IFS(EK66=1,IF(_xlpm.value&gt;0.97,2,1),EK66=2,IF(_xlpm.value&gt;0.98,3,2),EK66=3,1))</f>
        <v>2</v>
      </c>
      <c r="EL67" s="59">
        <f t="shared" ca="1" si="542"/>
        <v>0.06</v>
      </c>
      <c r="EM67" s="40">
        <f t="shared" ca="1" si="244"/>
        <v>798356.1504807733</v>
      </c>
      <c r="EN67" s="28" cm="1">
        <f t="array" aca="1" ref="EN67" ca="1">_xlfn.LET(_xlpm.value,RAND(),_xlfn.IFS(EN66=1,IF(_xlpm.value&gt;0.97,2,1),EN66=2,IF(_xlpm.value&gt;0.98,3,2),EN66=3,1))</f>
        <v>2</v>
      </c>
      <c r="EO67" s="59">
        <f t="shared" ca="1" si="543"/>
        <v>0.06</v>
      </c>
      <c r="EP67" s="40">
        <f t="shared" ca="1" si="245"/>
        <v>375353.13751735649</v>
      </c>
      <c r="EQ67" s="28" cm="1">
        <f t="array" aca="1" ref="EQ67" ca="1">_xlfn.LET(_xlpm.value,RAND(),_xlfn.IFS(EQ66=1,IF(_xlpm.value&gt;0.97,2,1),EQ66=2,IF(_xlpm.value&gt;0.98,3,2),EQ66=3,1))</f>
        <v>2</v>
      </c>
      <c r="ER67" s="59">
        <f t="shared" ca="1" si="544"/>
        <v>0.06</v>
      </c>
      <c r="ES67" s="40">
        <f t="shared" ca="1" si="246"/>
        <v>798356.1504807733</v>
      </c>
      <c r="ET67" s="28" cm="1">
        <f t="array" aca="1" ref="ET67" ca="1">_xlfn.LET(_xlpm.value,RAND(),_xlfn.IFS(ET66=1,IF(_xlpm.value&gt;0.97,2,1),ET66=2,IF(_xlpm.value&gt;0.98,3,2),ET66=3,1))</f>
        <v>1</v>
      </c>
      <c r="EU67" s="59">
        <f t="shared" ca="1" si="545"/>
        <v>0.06</v>
      </c>
      <c r="EV67" s="40">
        <f t="shared" ca="1" si="247"/>
        <v>256030.40297144707</v>
      </c>
      <c r="EW67" s="28" cm="1">
        <f t="array" aca="1" ref="EW67" ca="1">_xlfn.LET(_xlpm.value,RAND(),_xlfn.IFS(EW66=1,IF(_xlpm.value&gt;0.97,2,1),EW66=2,IF(_xlpm.value&gt;0.98,3,2),EW66=3,1))</f>
        <v>2</v>
      </c>
      <c r="EX67" s="59">
        <f t="shared" ca="1" si="546"/>
        <v>0.06</v>
      </c>
      <c r="EY67" s="40">
        <f t="shared" ca="1" si="248"/>
        <v>308602.94468048634</v>
      </c>
      <c r="EZ67" s="28" cm="1">
        <f t="array" aca="1" ref="EZ67" ca="1">_xlfn.LET(_xlpm.value,RAND(),_xlfn.IFS(EZ66=1,IF(_xlpm.value&gt;0.97,2,1),EZ66=2,IF(_xlpm.value&gt;0.98,3,2),EZ66=3,1))</f>
        <v>1</v>
      </c>
      <c r="FA67" s="59">
        <f t="shared" ca="1" si="547"/>
        <v>0.06</v>
      </c>
      <c r="FB67" s="40">
        <f t="shared" ca="1" si="249"/>
        <v>233001.76340339149</v>
      </c>
      <c r="FC67" s="28" cm="1">
        <f t="array" aca="1" ref="FC67" ca="1">_xlfn.LET(_xlpm.value,RAND(),_xlfn.IFS(FC66=1,IF(_xlpm.value&gt;0.97,2,1),FC66=2,IF(_xlpm.value&gt;0.98,3,2),FC66=3,1))</f>
        <v>2</v>
      </c>
      <c r="FD67" s="59">
        <f t="shared" ca="1" si="548"/>
        <v>0.06</v>
      </c>
      <c r="FE67" s="40">
        <f t="shared" ca="1" si="250"/>
        <v>798356.1504807733</v>
      </c>
      <c r="FF67" s="28" cm="1">
        <f t="array" aca="1" ref="FF67" ca="1">_xlfn.LET(_xlpm.value,RAND(),_xlfn.IFS(FF66=1,IF(_xlpm.value&gt;0.97,2,1),FF66=2,IF(_xlpm.value&gt;0.98,3,2),FF66=3,1))</f>
        <v>2</v>
      </c>
      <c r="FG67" s="59">
        <f t="shared" ca="1" si="549"/>
        <v>0.06</v>
      </c>
      <c r="FH67" s="40">
        <f t="shared" ca="1" si="251"/>
        <v>798356.1504807733</v>
      </c>
      <c r="FI67" s="28" cm="1">
        <f t="array" aca="1" ref="FI67" ca="1">_xlfn.LET(_xlpm.value,RAND(),_xlfn.IFS(FI66=1,IF(_xlpm.value&gt;0.97,2,1),FI66=2,IF(_xlpm.value&gt;0.98,3,2),FI66=3,1))</f>
        <v>1</v>
      </c>
      <c r="FJ67" s="59">
        <f t="shared" ca="1" si="550"/>
        <v>0.06</v>
      </c>
      <c r="FK67" s="40">
        <f t="shared" ca="1" si="252"/>
        <v>798356.1504807733</v>
      </c>
      <c r="FL67" s="28" cm="1">
        <f t="array" aca="1" ref="FL67" ca="1">_xlfn.LET(_xlpm.value,RAND(),_xlfn.IFS(FL66=1,IF(_xlpm.value&gt;0.97,2,1),FL66=2,IF(_xlpm.value&gt;0.98,3,2),FL66=3,1))</f>
        <v>1</v>
      </c>
      <c r="FM67" s="59">
        <f t="shared" ca="1" si="551"/>
        <v>0.06</v>
      </c>
      <c r="FN67" s="40">
        <f t="shared" ca="1" si="253"/>
        <v>798356.1504807733</v>
      </c>
      <c r="FO67" s="28" cm="1">
        <f t="array" aca="1" ref="FO67" ca="1">_xlfn.LET(_xlpm.value,RAND(),_xlfn.IFS(FO66=1,IF(_xlpm.value&gt;0.97,2,1),FO66=2,IF(_xlpm.value&gt;0.98,3,2),FO66=3,1))</f>
        <v>2</v>
      </c>
      <c r="FP67" s="59">
        <f t="shared" ca="1" si="552"/>
        <v>0.06</v>
      </c>
      <c r="FQ67" s="40">
        <f t="shared" ca="1" si="254"/>
        <v>445687.71341777453</v>
      </c>
      <c r="FR67" s="28" cm="1">
        <f t="array" aca="1" ref="FR67" ca="1">_xlfn.LET(_xlpm.value,RAND(),_xlfn.IFS(FR66=1,IF(_xlpm.value&gt;0.97,2,1),FR66=2,IF(_xlpm.value&gt;0.98,3,2),FR66=3,1))</f>
        <v>1</v>
      </c>
      <c r="FS67" s="59">
        <f t="shared" ca="1" si="553"/>
        <v>0.06</v>
      </c>
      <c r="FT67" s="40">
        <f t="shared" ca="1" si="255"/>
        <v>383732.44848742569</v>
      </c>
      <c r="FU67" s="28" cm="1">
        <f t="array" aca="1" ref="FU67" ca="1">_xlfn.LET(_xlpm.value,RAND(),_xlfn.IFS(FU66=1,IF(_xlpm.value&gt;0.97,2,1),FU66=2,IF(_xlpm.value&gt;0.98,3,2),FU66=3,1))</f>
        <v>2</v>
      </c>
      <c r="FV67" s="59">
        <f t="shared" ca="1" si="554"/>
        <v>0.06</v>
      </c>
      <c r="FW67" s="40">
        <f t="shared" ca="1" si="256"/>
        <v>798356.1504807733</v>
      </c>
      <c r="FX67" s="28" cm="1">
        <f t="array" aca="1" ref="FX67" ca="1">_xlfn.LET(_xlpm.value,RAND(),_xlfn.IFS(FX66=1,IF(_xlpm.value&gt;0.97,2,1),FX66=2,IF(_xlpm.value&gt;0.98,3,2),FX66=3,1))</f>
        <v>1</v>
      </c>
      <c r="FY67" s="59">
        <f t="shared" ca="1" si="555"/>
        <v>0.06</v>
      </c>
      <c r="FZ67" s="40">
        <f t="shared" ca="1" si="257"/>
        <v>798356.1504807733</v>
      </c>
      <c r="GA67" s="28" cm="1">
        <f t="array" aca="1" ref="GA67" ca="1">_xlfn.LET(_xlpm.value,RAND(),_xlfn.IFS(GA66=1,IF(_xlpm.value&gt;0.97,2,1),GA66=2,IF(_xlpm.value&gt;0.98,3,2),GA66=3,1))</f>
        <v>1</v>
      </c>
      <c r="GB67" s="59">
        <f t="shared" ca="1" si="556"/>
        <v>0.06</v>
      </c>
      <c r="GC67" s="40">
        <f t="shared" ca="1" si="258"/>
        <v>227728.73444537129</v>
      </c>
      <c r="GD67" s="28" cm="1">
        <f t="array" aca="1" ref="GD67" ca="1">_xlfn.LET(_xlpm.value,RAND(),_xlfn.IFS(GD66=1,IF(_xlpm.value&gt;0.97,2,1),GD66=2,IF(_xlpm.value&gt;0.98,3,2),GD66=3,1))</f>
        <v>2</v>
      </c>
      <c r="GE67" s="59">
        <f t="shared" ca="1" si="557"/>
        <v>0.06</v>
      </c>
      <c r="GF67" s="40">
        <f t="shared" ca="1" si="259"/>
        <v>798356.1504807733</v>
      </c>
      <c r="GG67" s="28" cm="1">
        <f t="array" aca="1" ref="GG67" ca="1">_xlfn.LET(_xlpm.value,RAND(),_xlfn.IFS(GG66=1,IF(_xlpm.value&gt;0.97,2,1),GG66=2,IF(_xlpm.value&gt;0.98,3,2),GG66=3,1))</f>
        <v>1</v>
      </c>
      <c r="GH67" s="59">
        <f t="shared" ca="1" si="558"/>
        <v>0.06</v>
      </c>
      <c r="GI67" s="40">
        <f t="shared" ca="1" si="260"/>
        <v>241546.10886821954</v>
      </c>
      <c r="GJ67" s="28" cm="1">
        <f t="array" aca="1" ref="GJ67" ca="1">_xlfn.LET(_xlpm.value,RAND(),_xlfn.IFS(GJ66=1,IF(_xlpm.value&gt;0.97,2,1),GJ66=2,IF(_xlpm.value&gt;0.98,3,2),GJ66=3,1))</f>
        <v>2</v>
      </c>
      <c r="GK67" s="59">
        <f t="shared" ca="1" si="559"/>
        <v>0.06</v>
      </c>
      <c r="GL67" s="40">
        <f t="shared" ca="1" si="261"/>
        <v>798356.1504807733</v>
      </c>
      <c r="GM67" s="28" cm="1">
        <f t="array" aca="1" ref="GM67" ca="1">_xlfn.LET(_xlpm.value,RAND(),_xlfn.IFS(GM66=1,IF(_xlpm.value&gt;0.97,2,1),GM66=2,IF(_xlpm.value&gt;0.98,3,2),GM66=3,1))</f>
        <v>2</v>
      </c>
      <c r="GN67" s="59">
        <f t="shared" ca="1" si="560"/>
        <v>0.06</v>
      </c>
      <c r="GO67" s="40">
        <f t="shared" ca="1" si="262"/>
        <v>272250.1216492501</v>
      </c>
      <c r="GP67" s="28" cm="1">
        <f t="array" aca="1" ref="GP67" ca="1">_xlfn.LET(_xlpm.value,RAND(),_xlfn.IFS(GP66=1,IF(_xlpm.value&gt;0.97,2,1),GP66=2,IF(_xlpm.value&gt;0.98,3,2),GP66=3,1))</f>
        <v>2</v>
      </c>
      <c r="GQ67" s="59">
        <f t="shared" ca="1" si="561"/>
        <v>0.06</v>
      </c>
      <c r="GR67" s="40">
        <f t="shared" ca="1" si="263"/>
        <v>798356.1504807733</v>
      </c>
      <c r="GS67" s="28" cm="1">
        <f t="array" aca="1" ref="GS67" ca="1">_xlfn.LET(_xlpm.value,RAND(),_xlfn.IFS(GS66=1,IF(_xlpm.value&gt;0.97,2,1),GS66=2,IF(_xlpm.value&gt;0.98,3,2),GS66=3,1))</f>
        <v>1</v>
      </c>
      <c r="GT67" s="59">
        <f t="shared" ca="1" si="562"/>
        <v>0.06</v>
      </c>
      <c r="GU67" s="40">
        <f t="shared" ca="1" si="264"/>
        <v>345274.17080035532</v>
      </c>
      <c r="GV67" s="28" cm="1">
        <f t="array" aca="1" ref="GV67" ca="1">_xlfn.LET(_xlpm.value,RAND(),_xlfn.IFS(GV66=1,IF(_xlpm.value&gt;0.97,2,1),GV66=2,IF(_xlpm.value&gt;0.98,3,2),GV66=3,1))</f>
        <v>2</v>
      </c>
      <c r="GW67" s="59">
        <f t="shared" ca="1" si="563"/>
        <v>0.06</v>
      </c>
      <c r="GX67" s="40">
        <f t="shared" ca="1" si="265"/>
        <v>798356.1504807733</v>
      </c>
      <c r="GY67" s="28" cm="1">
        <f t="array" aca="1" ref="GY67" ca="1">_xlfn.LET(_xlpm.value,RAND(),_xlfn.IFS(GY66=1,IF(_xlpm.value&gt;0.97,2,1),GY66=2,IF(_xlpm.value&gt;0.98,3,2),GY66=3,1))</f>
        <v>2</v>
      </c>
      <c r="GZ67" s="59">
        <f t="shared" ca="1" si="564"/>
        <v>0.06</v>
      </c>
      <c r="HA67" s="40">
        <f t="shared" ca="1" si="266"/>
        <v>798356.1504807733</v>
      </c>
      <c r="HB67" s="28" cm="1">
        <f t="array" aca="1" ref="HB67" ca="1">_xlfn.LET(_xlpm.value,RAND(),_xlfn.IFS(HB66=1,IF(_xlpm.value&gt;0.97,2,1),HB66=2,IF(_xlpm.value&gt;0.98,3,2),HB66=3,1))</f>
        <v>2</v>
      </c>
      <c r="HC67" s="59">
        <f t="shared" ca="1" si="565"/>
        <v>0.06</v>
      </c>
      <c r="HD67" s="40">
        <f t="shared" ca="1" si="267"/>
        <v>269138.34370260732</v>
      </c>
      <c r="HE67" s="28" cm="1">
        <f t="array" aca="1" ref="HE67" ca="1">_xlfn.LET(_xlpm.value,RAND(),_xlfn.IFS(HE66=1,IF(_xlpm.value&gt;0.97,2,1),HE66=2,IF(_xlpm.value&gt;0.98,3,2),HE66=3,1))</f>
        <v>2</v>
      </c>
      <c r="HF67" s="59">
        <f t="shared" ca="1" si="566"/>
        <v>0.06</v>
      </c>
      <c r="HG67" s="40">
        <f t="shared" ca="1" si="268"/>
        <v>445687.71341777453</v>
      </c>
      <c r="HH67" s="28" cm="1">
        <f t="array" aca="1" ref="HH67" ca="1">_xlfn.LET(_xlpm.value,RAND(),_xlfn.IFS(HH66=1,IF(_xlpm.value&gt;0.97,2,1),HH66=2,IF(_xlpm.value&gt;0.98,3,2),HH66=3,1))</f>
        <v>2</v>
      </c>
      <c r="HI67" s="59">
        <f t="shared" ca="1" si="567"/>
        <v>0.06</v>
      </c>
      <c r="HJ67" s="40">
        <f t="shared" ca="1" si="269"/>
        <v>798356.1504807733</v>
      </c>
      <c r="HK67" s="28" cm="1">
        <f t="array" aca="1" ref="HK67" ca="1">_xlfn.LET(_xlpm.value,RAND(),_xlfn.IFS(HK66=1,IF(_xlpm.value&gt;0.97,2,1),HK66=2,IF(_xlpm.value&gt;0.98,3,2),HK66=3,1))</f>
        <v>2</v>
      </c>
      <c r="HL67" s="59">
        <f t="shared" ca="1" si="568"/>
        <v>0.06</v>
      </c>
      <c r="HM67" s="40">
        <f t="shared" ca="1" si="270"/>
        <v>798356.1504807733</v>
      </c>
      <c r="HN67" s="28" cm="1">
        <f t="array" aca="1" ref="HN67" ca="1">_xlfn.LET(_xlpm.value,RAND(),_xlfn.IFS(HN66=1,IF(_xlpm.value&gt;0.97,2,1),HN66=2,IF(_xlpm.value&gt;0.98,3,2),HN66=3,1))</f>
        <v>2</v>
      </c>
      <c r="HO67" s="59">
        <f t="shared" ca="1" si="569"/>
        <v>0.06</v>
      </c>
      <c r="HP67" s="40">
        <f t="shared" ca="1" si="271"/>
        <v>671593.95498638263</v>
      </c>
      <c r="HQ67" s="28" cm="1">
        <f t="array" aca="1" ref="HQ67" ca="1">_xlfn.LET(_xlpm.value,RAND(),_xlfn.IFS(HQ66=1,IF(_xlpm.value&gt;0.97,2,1),HQ66=2,IF(_xlpm.value&gt;0.98,3,2),HQ66=3,1))</f>
        <v>1</v>
      </c>
      <c r="HR67" s="59">
        <f t="shared" ca="1" si="570"/>
        <v>0.06</v>
      </c>
      <c r="HS67" s="40">
        <f t="shared" ca="1" si="272"/>
        <v>798356.1504807733</v>
      </c>
      <c r="HT67" s="28" cm="1">
        <f t="array" aca="1" ref="HT67" ca="1">_xlfn.LET(_xlpm.value,RAND(),_xlfn.IFS(HT66=1,IF(_xlpm.value&gt;0.97,2,1),HT66=2,IF(_xlpm.value&gt;0.98,3,2),HT66=3,1))</f>
        <v>1</v>
      </c>
      <c r="HU67" s="59">
        <f t="shared" ca="1" si="571"/>
        <v>0.06</v>
      </c>
      <c r="HV67" s="40">
        <f t="shared" ca="1" si="273"/>
        <v>798356.1504807733</v>
      </c>
      <c r="HW67" s="28" cm="1">
        <f t="array" aca="1" ref="HW67" ca="1">_xlfn.LET(_xlpm.value,RAND(),_xlfn.IFS(HW66=1,IF(_xlpm.value&gt;0.97,2,1),HW66=2,IF(_xlpm.value&gt;0.98,3,2),HW66=3,1))</f>
        <v>1</v>
      </c>
      <c r="HX67" s="59">
        <f t="shared" ca="1" si="572"/>
        <v>0.06</v>
      </c>
      <c r="HY67" s="40">
        <f t="shared" ca="1" si="274"/>
        <v>303643.2433918622</v>
      </c>
      <c r="HZ67" s="28" cm="1">
        <f t="array" aca="1" ref="HZ67" ca="1">_xlfn.LET(_xlpm.value,RAND(),_xlfn.IFS(HZ66=1,IF(_xlpm.value&gt;0.97,2,1),HZ66=2,IF(_xlpm.value&gt;0.98,3,2),HZ66=3,1))</f>
        <v>2</v>
      </c>
      <c r="IA67" s="59">
        <f t="shared" ca="1" si="573"/>
        <v>0.06</v>
      </c>
      <c r="IB67" s="40">
        <f t="shared" ca="1" si="275"/>
        <v>798356.1504807733</v>
      </c>
      <c r="IC67" s="28" cm="1">
        <f t="array" aca="1" ref="IC67" ca="1">_xlfn.LET(_xlpm.value,RAND(),_xlfn.IFS(IC66=1,IF(_xlpm.value&gt;0.97,2,1),IC66=2,IF(_xlpm.value&gt;0.98,3,2),IC66=3,1))</f>
        <v>2</v>
      </c>
      <c r="ID67" s="59">
        <f t="shared" ca="1" si="574"/>
        <v>0.06</v>
      </c>
      <c r="IE67" s="40">
        <f t="shared" ca="1" si="276"/>
        <v>798356.1504807733</v>
      </c>
      <c r="IF67" s="28" cm="1">
        <f t="array" aca="1" ref="IF67" ca="1">_xlfn.LET(_xlpm.value,RAND(),_xlfn.IFS(IF66=1,IF(_xlpm.value&gt;0.97,2,1),IF66=2,IF(_xlpm.value&gt;0.98,3,2),IF66=3,1))</f>
        <v>2</v>
      </c>
      <c r="IG67" s="59">
        <f t="shared" ca="1" si="575"/>
        <v>0.06</v>
      </c>
      <c r="IH67" s="40">
        <f t="shared" ca="1" si="277"/>
        <v>798356.1504807733</v>
      </c>
      <c r="II67" s="28" cm="1">
        <f t="array" aca="1" ref="II67" ca="1">_xlfn.LET(_xlpm.value,RAND(),_xlfn.IFS(II66=1,IF(_xlpm.value&gt;0.97,2,1),II66=2,IF(_xlpm.value&gt;0.98,3,2),II66=3,1))</f>
        <v>2</v>
      </c>
      <c r="IJ67" s="59">
        <f t="shared" ca="1" si="576"/>
        <v>0.06</v>
      </c>
      <c r="IK67" s="40">
        <f t="shared" ca="1" si="278"/>
        <v>798356.1504807733</v>
      </c>
      <c r="IL67" s="28" cm="1">
        <f t="array" aca="1" ref="IL67" ca="1">_xlfn.LET(_xlpm.value,RAND(),_xlfn.IFS(IL66=1,IF(_xlpm.value&gt;0.97,2,1),IL66=2,IF(_xlpm.value&gt;0.98,3,2),IL66=3,1))</f>
        <v>2</v>
      </c>
      <c r="IM67" s="59">
        <f t="shared" ca="1" si="577"/>
        <v>0.06</v>
      </c>
      <c r="IN67" s="40">
        <f t="shared" ca="1" si="279"/>
        <v>798356.1504807733</v>
      </c>
      <c r="IO67" s="28" cm="1">
        <f t="array" aca="1" ref="IO67" ca="1">_xlfn.LET(_xlpm.value,RAND(),_xlfn.IFS(IO66=1,IF(_xlpm.value&gt;0.97,2,1),IO66=2,IF(_xlpm.value&gt;0.98,3,2),IO66=3,1))</f>
        <v>2</v>
      </c>
      <c r="IP67" s="59">
        <f t="shared" ca="1" si="578"/>
        <v>0.06</v>
      </c>
      <c r="IQ67" s="40">
        <f t="shared" ca="1" si="280"/>
        <v>798356.1504807733</v>
      </c>
      <c r="IR67" s="28" cm="1">
        <f t="array" aca="1" ref="IR67" ca="1">_xlfn.LET(_xlpm.value,RAND(),_xlfn.IFS(IR66=1,IF(_xlpm.value&gt;0.97,2,1),IR66=2,IF(_xlpm.value&gt;0.98,3,2),IR66=3,1))</f>
        <v>2</v>
      </c>
      <c r="IS67" s="59">
        <f t="shared" ca="1" si="579"/>
        <v>0.06</v>
      </c>
      <c r="IT67" s="40">
        <f t="shared" ca="1" si="281"/>
        <v>251767.21224902567</v>
      </c>
      <c r="IU67" s="28" cm="1">
        <f t="array" aca="1" ref="IU67" ca="1">_xlfn.LET(_xlpm.value,RAND(),_xlfn.IFS(IU66=1,IF(_xlpm.value&gt;0.97,2,1),IU66=2,IF(_xlpm.value&gt;0.98,3,2),IU66=3,1))</f>
        <v>2</v>
      </c>
      <c r="IV67" s="59">
        <f t="shared" ca="1" si="580"/>
        <v>0.06</v>
      </c>
      <c r="IW67" s="40">
        <f t="shared" ca="1" si="282"/>
        <v>798356.1504807733</v>
      </c>
      <c r="IX67" s="28" cm="1">
        <f t="array" aca="1" ref="IX67" ca="1">_xlfn.LET(_xlpm.value,RAND(),_xlfn.IFS(IX66=1,IF(_xlpm.value&gt;0.97,2,1),IX66=2,IF(_xlpm.value&gt;0.98,3,2),IX66=3,1))</f>
        <v>2</v>
      </c>
      <c r="IY67" s="59">
        <f t="shared" ca="1" si="581"/>
        <v>0.06</v>
      </c>
      <c r="IZ67" s="40">
        <f t="shared" ca="1" si="283"/>
        <v>798356.1504807733</v>
      </c>
      <c r="JA67" s="28" cm="1">
        <f t="array" aca="1" ref="JA67" ca="1">_xlfn.LET(_xlpm.value,RAND(),_xlfn.IFS(JA66=1,IF(_xlpm.value&gt;0.97,2,1),JA66=2,IF(_xlpm.value&gt;0.98,3,2),JA66=3,1))</f>
        <v>1</v>
      </c>
      <c r="JB67" s="59">
        <f t="shared" ca="1" si="582"/>
        <v>0.06</v>
      </c>
      <c r="JC67" s="40">
        <f t="shared" ca="1" si="284"/>
        <v>798356.1504807733</v>
      </c>
      <c r="JD67" s="28" cm="1">
        <f t="array" aca="1" ref="JD67" ca="1">_xlfn.LET(_xlpm.value,RAND(),_xlfn.IFS(JD66=1,IF(_xlpm.value&gt;0.97,2,1),JD66=2,IF(_xlpm.value&gt;0.98,3,2),JD66=3,1))</f>
        <v>2</v>
      </c>
      <c r="JE67" s="59">
        <f t="shared" ca="1" si="583"/>
        <v>0.06</v>
      </c>
      <c r="JF67" s="40">
        <f t="shared" ca="1" si="285"/>
        <v>798356.1504807733</v>
      </c>
      <c r="JG67" s="28" cm="1">
        <f t="array" aca="1" ref="JG67" ca="1">_xlfn.LET(_xlpm.value,RAND(),_xlfn.IFS(JG66=1,IF(_xlpm.value&gt;0.97,2,1),JG66=2,IF(_xlpm.value&gt;0.98,3,2),JG66=3,1))</f>
        <v>2</v>
      </c>
      <c r="JH67" s="59">
        <f t="shared" ca="1" si="584"/>
        <v>0.06</v>
      </c>
      <c r="JI67" s="40">
        <f t="shared" ca="1" si="286"/>
        <v>798356.1504807733</v>
      </c>
      <c r="JJ67" s="28" cm="1">
        <f t="array" aca="1" ref="JJ67" ca="1">_xlfn.LET(_xlpm.value,RAND(),_xlfn.IFS(JJ66=1,IF(_xlpm.value&gt;0.97,2,1),JJ66=2,IF(_xlpm.value&gt;0.98,3,2),JJ66=3,1))</f>
        <v>1</v>
      </c>
      <c r="JK67" s="59">
        <f t="shared" ca="1" si="585"/>
        <v>0.06</v>
      </c>
      <c r="JL67" s="40">
        <f t="shared" ca="1" si="287"/>
        <v>256030.40297144707</v>
      </c>
      <c r="JM67" s="28" cm="1">
        <f t="array" aca="1" ref="JM67" ca="1">_xlfn.LET(_xlpm.value,RAND(),_xlfn.IFS(JM66=1,IF(_xlpm.value&gt;0.97,2,1),JM66=2,IF(_xlpm.value&gt;0.98,3,2),JM66=3,1))</f>
        <v>2</v>
      </c>
      <c r="JN67" s="59">
        <f t="shared" ca="1" si="586"/>
        <v>0.06</v>
      </c>
      <c r="JO67" s="40">
        <f t="shared" ca="1" si="288"/>
        <v>367448.12716823473</v>
      </c>
      <c r="JP67" s="28" cm="1">
        <f t="array" aca="1" ref="JP67" ca="1">_xlfn.LET(_xlpm.value,RAND(),_xlfn.IFS(JP66=1,IF(_xlpm.value&gt;0.97,2,1),JP66=2,IF(_xlpm.value&gt;0.98,3,2),JP66=3,1))</f>
        <v>2</v>
      </c>
      <c r="JQ67" s="59">
        <f t="shared" ca="1" si="587"/>
        <v>0.06</v>
      </c>
      <c r="JR67" s="40">
        <f t="shared" ca="1" si="289"/>
        <v>308602.94468048634</v>
      </c>
      <c r="JS67" s="28" cm="1">
        <f t="array" aca="1" ref="JS67" ca="1">_xlfn.LET(_xlpm.value,RAND(),_xlfn.IFS(JS66=1,IF(_xlpm.value&gt;0.97,2,1),JS66=2,IF(_xlpm.value&gt;0.98,3,2),JS66=3,1))</f>
        <v>2</v>
      </c>
      <c r="JT67" s="59">
        <f t="shared" ca="1" si="588"/>
        <v>0.06</v>
      </c>
      <c r="JU67" s="40">
        <f t="shared" ca="1" si="290"/>
        <v>546927.78948189784</v>
      </c>
      <c r="JV67" s="28" cm="1">
        <f t="array" aca="1" ref="JV67" ca="1">_xlfn.LET(_xlpm.value,RAND(),_xlfn.IFS(JV66=1,IF(_xlpm.value&gt;0.97,2,1),JV66=2,IF(_xlpm.value&gt;0.98,3,2),JV66=3,1))</f>
        <v>2</v>
      </c>
      <c r="JW67" s="59">
        <f t="shared" ca="1" si="589"/>
        <v>0.06</v>
      </c>
      <c r="JX67" s="40">
        <f t="shared" ca="1" si="291"/>
        <v>798356.1504807733</v>
      </c>
      <c r="JY67" s="28" cm="1">
        <f t="array" aca="1" ref="JY67" ca="1">_xlfn.LET(_xlpm.value,RAND(),_xlfn.IFS(JY66=1,IF(_xlpm.value&gt;0.97,2,1),JY66=2,IF(_xlpm.value&gt;0.98,3,2),JY66=3,1))</f>
        <v>1</v>
      </c>
      <c r="JZ67" s="59">
        <f t="shared" ca="1" si="590"/>
        <v>0.06</v>
      </c>
      <c r="KA67" s="40">
        <f t="shared" ca="1" si="292"/>
        <v>298964.27991202811</v>
      </c>
      <c r="KB67" s="28" cm="1">
        <f t="array" aca="1" ref="KB67" ca="1">_xlfn.LET(_xlpm.value,RAND(),_xlfn.IFS(KB66=1,IF(_xlpm.value&gt;0.97,2,1),KB66=2,IF(_xlpm.value&gt;0.98,3,2),KB66=3,1))</f>
        <v>2</v>
      </c>
      <c r="KC67" s="59">
        <f t="shared" ca="1" si="591"/>
        <v>0.06</v>
      </c>
      <c r="KD67" s="40">
        <f t="shared" ca="1" si="293"/>
        <v>305783.55393896002</v>
      </c>
      <c r="KE67" s="28" cm="1">
        <f t="array" aca="1" ref="KE67" ca="1">_xlfn.LET(_xlpm.value,RAND(),_xlfn.IFS(KE66=1,IF(_xlpm.value&gt;0.97,2,1),KE66=2,IF(_xlpm.value&gt;0.98,3,2),KE66=3,1))</f>
        <v>2</v>
      </c>
      <c r="KF67" s="59">
        <f t="shared" ca="1" si="592"/>
        <v>0.06</v>
      </c>
      <c r="KG67" s="40">
        <f t="shared" ca="1" si="294"/>
        <v>798356.1504807733</v>
      </c>
      <c r="KH67" s="28" cm="1">
        <f t="array" aca="1" ref="KH67" ca="1">_xlfn.LET(_xlpm.value,RAND(),_xlfn.IFS(KH66=1,IF(_xlpm.value&gt;0.97,2,1),KH66=2,IF(_xlpm.value&gt;0.98,3,2),KH66=3,1))</f>
        <v>1</v>
      </c>
      <c r="KI67" s="59">
        <f t="shared" ca="1" si="593"/>
        <v>0.06</v>
      </c>
      <c r="KJ67" s="40">
        <f t="shared" ca="1" si="295"/>
        <v>798356.1504807733</v>
      </c>
      <c r="KK67" s="28" cm="1">
        <f t="array" aca="1" ref="KK67" ca="1">_xlfn.LET(_xlpm.value,RAND(),_xlfn.IFS(KK66=1,IF(_xlpm.value&gt;0.97,2,1),KK66=2,IF(_xlpm.value&gt;0.98,3,2),KK66=3,1))</f>
        <v>1</v>
      </c>
      <c r="KL67" s="59">
        <f t="shared" ca="1" si="594"/>
        <v>0.06</v>
      </c>
      <c r="KM67" s="40">
        <f t="shared" ca="1" si="296"/>
        <v>798356.1504807733</v>
      </c>
      <c r="KN67" s="28" cm="1">
        <f t="array" aca="1" ref="KN67" ca="1">_xlfn.LET(_xlpm.value,RAND(),_xlfn.IFS(KN66=1,IF(_xlpm.value&gt;0.97,2,1),KN66=2,IF(_xlpm.value&gt;0.98,3,2),KN66=3,1))</f>
        <v>2</v>
      </c>
      <c r="KO67" s="59">
        <f t="shared" ca="1" si="595"/>
        <v>0.06</v>
      </c>
      <c r="KP67" s="40">
        <f t="shared" ca="1" si="297"/>
        <v>798356.1504807733</v>
      </c>
      <c r="KQ67" s="28"/>
    </row>
    <row r="68" spans="1:303" x14ac:dyDescent="0.2">
      <c r="A68" s="111">
        <v>47269</v>
      </c>
      <c r="B68" s="64">
        <v>2007.3383664000007</v>
      </c>
      <c r="C68" s="28" cm="1">
        <f t="array" aca="1" ref="C68" ca="1">_xlfn.LET(_xlpm.value,RAND(),_xlfn.IFS(C67=1,IF(_xlpm.value&gt;0.97,2,1),C67=2,IF(_xlpm.value&gt;0.98,3,2),C67=3,1))</f>
        <v>2</v>
      </c>
      <c r="D68" s="59">
        <f t="shared" ref="D68:D123" ca="1" si="596">IF(OR(C68=1, C68=2), 0.06, -0.7)</f>
        <v>0.06</v>
      </c>
      <c r="E68" s="40">
        <f t="shared" ca="1" si="298"/>
        <v>847461.9225294597</v>
      </c>
      <c r="F68" s="28" cm="1">
        <f t="array" aca="1" ref="F68" ca="1">_xlfn.LET(_xlpm.value,RAND(),_xlfn.IFS(F67=1,IF(_xlpm.value&gt;0.97,2,1),F67=2,IF(_xlpm.value&gt;0.98,3,2),F67=3,1))</f>
        <v>1</v>
      </c>
      <c r="G68" s="59">
        <f t="shared" ref="G68:G83" ca="1" si="597">IF(OR(F68=1, F68=2), 0.06, -0.7)</f>
        <v>0.06</v>
      </c>
      <c r="H68" s="40">
        <f t="shared" ca="1" si="199"/>
        <v>248186.27222743502</v>
      </c>
      <c r="I68" s="28" cm="1">
        <f t="array" aca="1" ref="I68" ca="1">_xlfn.LET(_xlpm.value,RAND(),_xlfn.IFS(I67=1,IF(_xlpm.value&gt;0.97,2,1),I67=2,IF(_xlpm.value&gt;0.98,3,2),I67=3,1))</f>
        <v>1</v>
      </c>
      <c r="J68" s="59">
        <f t="shared" ref="J68:J83" ca="1" si="598">IF(OR(I68=1, I68=2), 0.06, -0.7)</f>
        <v>0.06</v>
      </c>
      <c r="K68" s="40">
        <f t="shared" ca="1" si="200"/>
        <v>253866.4320637476</v>
      </c>
      <c r="L68" s="28" cm="1">
        <f t="array" aca="1" ref="L68" ca="1">_xlfn.LET(_xlpm.value,RAND(),_xlfn.IFS(L67=1,IF(_xlpm.value&gt;0.97,2,1),L67=2,IF(_xlpm.value&gt;0.98,3,2),L67=3,1))</f>
        <v>1</v>
      </c>
      <c r="M68" s="59">
        <f t="shared" ref="M68:M83" ca="1" si="599">IF(OR(L68=1, L68=2), 0.06, -0.7)</f>
        <v>0.06</v>
      </c>
      <c r="N68" s="40">
        <f t="shared" ca="1" si="201"/>
        <v>252319.97375801156</v>
      </c>
      <c r="O68" s="28" cm="1">
        <f t="array" aca="1" ref="O68" ca="1">_xlfn.LET(_xlpm.value,RAND(),_xlfn.IFS(O67=1,IF(_xlpm.value&gt;0.97,2,1),O67=2,IF(_xlpm.value&gt;0.98,3,2),O67=3,1))</f>
        <v>2</v>
      </c>
      <c r="P68" s="59">
        <f t="shared" ref="P68:P83" ca="1" si="600">IF(OR(O68=1, O68=2), 0.06, -0.7)</f>
        <v>0.06</v>
      </c>
      <c r="Q68" s="40">
        <f t="shared" ca="1" si="202"/>
        <v>847461.9225294597</v>
      </c>
      <c r="R68" s="28" cm="1">
        <f t="array" aca="1" ref="R68" ca="1">_xlfn.LET(_xlpm.value,RAND(),_xlfn.IFS(R67=1,IF(_xlpm.value&gt;0.97,2,1),R67=2,IF(_xlpm.value&gt;0.98,3,2),R67=3,1))</f>
        <v>2</v>
      </c>
      <c r="S68" s="59">
        <f t="shared" ref="S68:S83" ca="1" si="601">IF(OR(R68=1, R68=2), 0.06, -0.7)</f>
        <v>0.06</v>
      </c>
      <c r="T68" s="40">
        <f t="shared" ca="1" si="203"/>
        <v>847461.9225294597</v>
      </c>
      <c r="U68" s="28" cm="1">
        <f t="array" aca="1" ref="U68" ca="1">_xlfn.LET(_xlpm.value,RAND(),_xlfn.IFS(U67=1,IF(_xlpm.value&gt;0.97,2,1),U67=2,IF(_xlpm.value&gt;0.98,3,2),U67=3,1))</f>
        <v>2</v>
      </c>
      <c r="V68" s="59">
        <f t="shared" ref="V68:V83" ca="1" si="602">IF(OR(U68=1, U68=2), 0.06, -0.7)</f>
        <v>0.06</v>
      </c>
      <c r="W68" s="40">
        <f t="shared" ca="1" si="204"/>
        <v>847461.9225294597</v>
      </c>
      <c r="X68" s="28" cm="1">
        <f t="array" aca="1" ref="X68" ca="1">_xlfn.LET(_xlpm.value,RAND(),_xlfn.IFS(X67=1,IF(_xlpm.value&gt;0.97,2,1),X67=2,IF(_xlpm.value&gt;0.98,3,2),X67=3,1))</f>
        <v>2</v>
      </c>
      <c r="Y68" s="59">
        <f t="shared" ref="Y68:Y83" ca="1" si="603">IF(OR(X68=1, X68=2), 0.06, -0.7)</f>
        <v>0.06</v>
      </c>
      <c r="Z68" s="40">
        <f t="shared" ca="1" si="205"/>
        <v>847461.9225294597</v>
      </c>
      <c r="AA68" s="28" cm="1">
        <f t="array" aca="1" ref="AA68" ca="1">_xlfn.LET(_xlpm.value,RAND(),_xlfn.IFS(AA67=1,IF(_xlpm.value&gt;0.97,2,1),AA67=2,IF(_xlpm.value&gt;0.98,3,2),AA67=3,1))</f>
        <v>2</v>
      </c>
      <c r="AB68" s="59">
        <f t="shared" ref="AB68:AB83" ca="1" si="604">IF(OR(AA68=1, AA68=2), 0.06, -0.7)</f>
        <v>0.06</v>
      </c>
      <c r="AC68" s="40">
        <f t="shared" ca="1" si="206"/>
        <v>259085.13500561717</v>
      </c>
      <c r="AD68" s="28" cm="1">
        <f t="array" aca="1" ref="AD68" ca="1">_xlfn.LET(_xlpm.value,RAND(),_xlfn.IFS(AD67=1,IF(_xlpm.value&gt;0.97,2,1),AD67=2,IF(_xlpm.value&gt;0.98,3,2),AD67=3,1))</f>
        <v>1</v>
      </c>
      <c r="AE68" s="59">
        <f t="shared" ref="AE68:AE83" ca="1" si="605">IF(OR(AD68=1, AD68=2), 0.06, -0.7)</f>
        <v>0.06</v>
      </c>
      <c r="AF68" s="40">
        <f t="shared" ca="1" si="207"/>
        <v>178317.14260792139</v>
      </c>
      <c r="AG68" s="28" cm="1">
        <f t="array" aca="1" ref="AG68" ca="1">_xlfn.LET(_xlpm.value,RAND(),_xlfn.IFS(AG67=1,IF(_xlpm.value&gt;0.97,2,1),AG67=2,IF(_xlpm.value&gt;0.98,3,2),AG67=3,1))</f>
        <v>2</v>
      </c>
      <c r="AH68" s="59">
        <f t="shared" ref="AH68:AH83" ca="1" si="606">IF(OR(AG68=1, AG68=2), 0.06, -0.7)</f>
        <v>0.06</v>
      </c>
      <c r="AI68" s="40">
        <f t="shared" ca="1" si="208"/>
        <v>263107.01304563746</v>
      </c>
      <c r="AJ68" s="28" cm="1">
        <f t="array" aca="1" ref="AJ68" ca="1">_xlfn.LET(_xlpm.value,RAND(),_xlfn.IFS(AJ67=1,IF(_xlpm.value&gt;0.97,2,1),AJ67=2,IF(_xlpm.value&gt;0.98,3,2),AJ67=3,1))</f>
        <v>1</v>
      </c>
      <c r="AK68" s="59">
        <f t="shared" ref="AK68:AK83" ca="1" si="607">IF(OR(AJ68=1, AJ68=2), 0.06, -0.7)</f>
        <v>0.06</v>
      </c>
      <c r="AL68" s="40">
        <f t="shared" ca="1" si="209"/>
        <v>127575.4609319155</v>
      </c>
      <c r="AM68" s="28" cm="1">
        <f t="array" aca="1" ref="AM68" ca="1">_xlfn.LET(_xlpm.value,RAND(),_xlfn.IFS(AM67=1,IF(_xlpm.value&gt;0.97,2,1),AM67=2,IF(_xlpm.value&gt;0.98,3,2),AM67=3,1))</f>
        <v>1</v>
      </c>
      <c r="AN68" s="59">
        <f t="shared" ref="AN68:AN83" ca="1" si="608">IF(OR(AM68=1, AM68=2), 0.06, -0.7)</f>
        <v>0.06</v>
      </c>
      <c r="AO68" s="40">
        <f t="shared" ca="1" si="210"/>
        <v>328323.52438115556</v>
      </c>
      <c r="AP68" s="28" cm="1">
        <f t="array" aca="1" ref="AP68" ca="1">_xlfn.LET(_xlpm.value,RAND(),_xlfn.IFS(AP67=1,IF(_xlpm.value&gt;0.97,2,1),AP67=2,IF(_xlpm.value&gt;0.98,3,2),AP67=3,1))</f>
        <v>2</v>
      </c>
      <c r="AQ68" s="59">
        <f t="shared" ref="AQ68:AQ83" ca="1" si="609">IF(OR(AP68=1, AP68=2), 0.06, -0.7)</f>
        <v>0.06</v>
      </c>
      <c r="AR68" s="40">
        <f t="shared" ca="1" si="211"/>
        <v>847461.9225294597</v>
      </c>
      <c r="AS68" s="28" cm="1">
        <f t="array" aca="1" ref="AS68" ca="1">_xlfn.LET(_xlpm.value,RAND(),_xlfn.IFS(AS67=1,IF(_xlpm.value&gt;0.97,2,1),AS67=2,IF(_xlpm.value&gt;0.98,3,2),AS67=3,1))</f>
        <v>2</v>
      </c>
      <c r="AT68" s="59">
        <f t="shared" ref="AT68:AT83" ca="1" si="610">IF(OR(AS68=1, AS68=2), 0.06, -0.7)</f>
        <v>0.06</v>
      </c>
      <c r="AU68" s="40">
        <f t="shared" ca="1" si="212"/>
        <v>246961.33240299972</v>
      </c>
      <c r="AV68" s="28" cm="1">
        <f t="array" aca="1" ref="AV68" ca="1">_xlfn.LET(_xlpm.value,RAND(),_xlfn.IFS(AV67=1,IF(_xlpm.value&gt;0.97,2,1),AV67=2,IF(_xlpm.value&gt;0.98,3,2),AV67=3,1))</f>
        <v>2</v>
      </c>
      <c r="AW68" s="59">
        <f t="shared" ref="AW68:AW83" ca="1" si="611">IF(OR(AV68=1, AV68=2), 0.06, -0.7)</f>
        <v>0.06</v>
      </c>
      <c r="AX68" s="40">
        <f t="shared" ca="1" si="213"/>
        <v>847461.9225294597</v>
      </c>
      <c r="AY68" s="28" cm="1">
        <f t="array" aca="1" ref="AY68" ca="1">_xlfn.LET(_xlpm.value,RAND(),_xlfn.IFS(AY67=1,IF(_xlpm.value&gt;0.97,2,1),AY67=2,IF(_xlpm.value&gt;0.98,3,2),AY67=3,1))</f>
        <v>2</v>
      </c>
      <c r="AZ68" s="59">
        <f t="shared" ref="AZ68:AZ83" ca="1" si="612">IF(OR(AY68=1, AY68=2), 0.06, -0.7)</f>
        <v>0.06</v>
      </c>
      <c r="BA68" s="40">
        <f t="shared" ca="1" si="214"/>
        <v>847461.9225294597</v>
      </c>
      <c r="BB68" s="28" cm="1">
        <f t="array" aca="1" ref="BB68" ca="1">_xlfn.LET(_xlpm.value,RAND(),_xlfn.IFS(BB67=1,IF(_xlpm.value&gt;0.97,2,1),BB67=2,IF(_xlpm.value&gt;0.98,3,2),BB67=3,1))</f>
        <v>2</v>
      </c>
      <c r="BC68" s="59">
        <f t="shared" ref="BC68:BC83" ca="1" si="613">IF(OR(BB68=1, BB68=2), 0.06, -0.7)</f>
        <v>0.06</v>
      </c>
      <c r="BD68" s="40">
        <f t="shared" ca="1" si="215"/>
        <v>185016.62741663173</v>
      </c>
      <c r="BE68" s="28" cm="1">
        <f t="array" aca="1" ref="BE68" ca="1">_xlfn.LET(_xlpm.value,RAND(),_xlfn.IFS(BE67=1,IF(_xlpm.value&gt;0.97,2,1),BE67=2,IF(_xlpm.value&gt;0.98,3,2),BE67=3,1))</f>
        <v>2</v>
      </c>
      <c r="BF68" s="59">
        <f t="shared" ref="BF68:BF83" ca="1" si="614">IF(OR(BE68=1, BE68=2), 0.06, -0.7)</f>
        <v>0.06</v>
      </c>
      <c r="BG68" s="40">
        <f t="shared" ca="1" si="216"/>
        <v>847461.9225294597</v>
      </c>
      <c r="BH68" s="28" cm="1">
        <f t="array" aca="1" ref="BH68" ca="1">_xlfn.LET(_xlpm.value,RAND(),_xlfn.IFS(BH67=1,IF(_xlpm.value&gt;0.97,2,1),BH67=2,IF(_xlpm.value&gt;0.98,3,2),BH67=3,1))</f>
        <v>1</v>
      </c>
      <c r="BI68" s="59">
        <f t="shared" ref="BI68:BI83" ca="1" si="615">IF(OR(BH68=1, BH68=2), 0.06, -0.7)</f>
        <v>0.06</v>
      </c>
      <c r="BJ68" s="40">
        <f t="shared" ca="1" si="217"/>
        <v>111219.94181558608</v>
      </c>
      <c r="BK68" s="28" cm="1">
        <f t="array" aca="1" ref="BK68" ca="1">_xlfn.LET(_xlpm.value,RAND(),_xlfn.IFS(BK67=1,IF(_xlpm.value&gt;0.97,2,1),BK67=2,IF(_xlpm.value&gt;0.98,3,2),BK67=3,1))</f>
        <v>1</v>
      </c>
      <c r="BL68" s="59">
        <f t="shared" ref="BL68:BL83" ca="1" si="616">IF(OR(BK68=1, BK68=2), 0.06, -0.7)</f>
        <v>0.06</v>
      </c>
      <c r="BM68" s="40">
        <f t="shared" ca="1" si="218"/>
        <v>246961.33240299972</v>
      </c>
      <c r="BN68" s="28" cm="1">
        <f t="array" aca="1" ref="BN68" ca="1">_xlfn.LET(_xlpm.value,RAND(),_xlfn.IFS(BN67=1,IF(_xlpm.value&gt;0.97,2,1),BN67=2,IF(_xlpm.value&gt;0.98,3,2),BN67=3,1))</f>
        <v>2</v>
      </c>
      <c r="BO68" s="59">
        <f t="shared" ref="BO68:BO83" ca="1" si="617">IF(OR(BN68=1, BN68=2), 0.06, -0.7)</f>
        <v>0.06</v>
      </c>
      <c r="BP68" s="40">
        <f t="shared" ca="1" si="219"/>
        <v>847461.9225294597</v>
      </c>
      <c r="BQ68" s="28" cm="1">
        <f t="array" aca="1" ref="BQ68" ca="1">_xlfn.LET(_xlpm.value,RAND(),_xlfn.IFS(BQ67=1,IF(_xlpm.value&gt;0.97,2,1),BQ67=2,IF(_xlpm.value&gt;0.98,3,2),BQ67=3,1))</f>
        <v>2</v>
      </c>
      <c r="BR68" s="59">
        <f t="shared" ref="BR68:BR83" ca="1" si="618">IF(OR(BQ68=1, BQ68=2), 0.06, -0.7)</f>
        <v>0.06</v>
      </c>
      <c r="BS68" s="40">
        <f t="shared" ca="1" si="220"/>
        <v>847461.9225294597</v>
      </c>
      <c r="BT68" s="28" cm="1">
        <f t="array" aca="1" ref="BT68" ca="1">_xlfn.LET(_xlpm.value,RAND(),_xlfn.IFS(BT67=1,IF(_xlpm.value&gt;0.97,2,1),BT67=2,IF(_xlpm.value&gt;0.98,3,2),BT67=3,1))</f>
        <v>2</v>
      </c>
      <c r="BU68" s="59">
        <f t="shared" ref="BU68:BU83" ca="1" si="619">IF(OR(BT68=1, BT68=2), 0.06, -0.7)</f>
        <v>0.06</v>
      </c>
      <c r="BV68" s="40">
        <f t="shared" ca="1" si="221"/>
        <v>286491.04734460381</v>
      </c>
      <c r="BW68" s="28" cm="1">
        <f t="array" aca="1" ref="BW68" ca="1">_xlfn.LET(_xlpm.value,RAND(),_xlfn.IFS(BW67=1,IF(_xlpm.value&gt;0.97,2,1),BW67=2,IF(_xlpm.value&gt;0.98,3,2),BW67=3,1))</f>
        <v>2</v>
      </c>
      <c r="BX68" s="59">
        <f t="shared" ref="BX68:BX83" ca="1" si="620">IF(OR(BW68=1, BW68=2), 0.06, -0.7)</f>
        <v>0.06</v>
      </c>
      <c r="BY68" s="40">
        <f t="shared" ca="1" si="222"/>
        <v>847461.9225294597</v>
      </c>
      <c r="BZ68" s="28" cm="1">
        <f t="array" aca="1" ref="BZ68" ca="1">_xlfn.LET(_xlpm.value,RAND(),_xlfn.IFS(BZ67=1,IF(_xlpm.value&gt;0.97,2,1),BZ67=2,IF(_xlpm.value&gt;0.98,3,2),BZ67=3,1))</f>
        <v>1</v>
      </c>
      <c r="CA68" s="59">
        <f t="shared" ref="CA68:CA83" ca="1" si="621">IF(OR(BZ68=1, BZ68=2), 0.06, -0.7)</f>
        <v>0.06</v>
      </c>
      <c r="CB68" s="40">
        <f t="shared" ca="1" si="223"/>
        <v>158425.76683154903</v>
      </c>
      <c r="CC68" s="28" cm="1">
        <f t="array" aca="1" ref="CC68" ca="1">_xlfn.LET(_xlpm.value,RAND(),_xlfn.IFS(CC67=1,IF(_xlpm.value&gt;0.97,2,1),CC67=2,IF(_xlpm.value&gt;0.98,3,2),CC67=3,1))</f>
        <v>2</v>
      </c>
      <c r="CD68" s="59">
        <f t="shared" ref="CD68:CD83" ca="1" si="622">IF(OR(CC68=1, CC68=2), 0.06, -0.7)</f>
        <v>0.06</v>
      </c>
      <c r="CE68" s="40">
        <f t="shared" ca="1" si="224"/>
        <v>847461.9225294597</v>
      </c>
      <c r="CF68" s="28" cm="1">
        <f t="array" aca="1" ref="CF68" ca="1">_xlfn.LET(_xlpm.value,RAND(),_xlfn.IFS(CF67=1,IF(_xlpm.value&gt;0.97,2,1),CF67=2,IF(_xlpm.value&gt;0.98,3,2),CF67=3,1))</f>
        <v>2</v>
      </c>
      <c r="CG68" s="59">
        <f t="shared" ref="CG68:CG83" ca="1" si="623">IF(OR(CF68=1, CF68=2), 0.06, -0.7)</f>
        <v>0.06</v>
      </c>
      <c r="CH68" s="40">
        <f t="shared" ca="1" si="225"/>
        <v>300920.65095406433</v>
      </c>
      <c r="CI68" s="28" cm="1">
        <f t="array" aca="1" ref="CI68" ca="1">_xlfn.LET(_xlpm.value,RAND(),_xlfn.IFS(CI67=1,IF(_xlpm.value&gt;0.97,2,1),CI67=2,IF(_xlpm.value&gt;0.98,3,2),CI67=3,1))</f>
        <v>2</v>
      </c>
      <c r="CJ68" s="59">
        <f t="shared" ref="CJ68:CJ83" ca="1" si="624">IF(OR(CI68=1, CI68=2), 0.06, -0.7)</f>
        <v>0.06</v>
      </c>
      <c r="CK68" s="40">
        <f t="shared" ca="1" si="226"/>
        <v>847461.9225294597</v>
      </c>
      <c r="CL68" s="28" cm="1">
        <f t="array" aca="1" ref="CL68" ca="1">_xlfn.LET(_xlpm.value,RAND(),_xlfn.IFS(CL67=1,IF(_xlpm.value&gt;0.97,2,1),CL67=2,IF(_xlpm.value&gt;0.98,3,2),CL67=3,1))</f>
        <v>2</v>
      </c>
      <c r="CM68" s="59">
        <f t="shared" ref="CM68:CM83" ca="1" si="625">IF(OR(CL68=1, CL68=2), 0.06, -0.7)</f>
        <v>0.06</v>
      </c>
      <c r="CN68" s="40">
        <f t="shared" ca="1" si="227"/>
        <v>847461.9225294597</v>
      </c>
      <c r="CO68" s="28" cm="1">
        <f t="array" aca="1" ref="CO68" ca="1">_xlfn.LET(_xlpm.value,RAND(),_xlfn.IFS(CO67=1,IF(_xlpm.value&gt;0.97,2,1),CO67=2,IF(_xlpm.value&gt;0.98,3,2),CO67=3,1))</f>
        <v>2</v>
      </c>
      <c r="CP68" s="59">
        <f t="shared" ref="CP68:CP83" ca="1" si="626">IF(OR(CO68=1, CO68=2), 0.06, -0.7)</f>
        <v>0.06</v>
      </c>
      <c r="CQ68" s="40">
        <f t="shared" ca="1" si="228"/>
        <v>847461.9225294597</v>
      </c>
      <c r="CR68" s="28" cm="1">
        <f t="array" aca="1" ref="CR68" ca="1">_xlfn.LET(_xlpm.value,RAND(),_xlfn.IFS(CR67=1,IF(_xlpm.value&gt;0.97,2,1),CR67=2,IF(_xlpm.value&gt;0.98,3,2),CR67=3,1))</f>
        <v>2</v>
      </c>
      <c r="CS68" s="59">
        <f t="shared" ref="CS68:CS83" ca="1" si="627">IF(OR(CR68=1, CR68=2), 0.06, -0.7)</f>
        <v>0.06</v>
      </c>
      <c r="CT68" s="40">
        <f t="shared" ca="1" si="229"/>
        <v>847461.9225294597</v>
      </c>
      <c r="CU68" s="28" cm="1">
        <f t="array" aca="1" ref="CU68" ca="1">_xlfn.LET(_xlpm.value,RAND(),_xlfn.IFS(CU67=1,IF(_xlpm.value&gt;0.97,2,1),CU67=2,IF(_xlpm.value&gt;0.98,3,2),CU67=3,1))</f>
        <v>2</v>
      </c>
      <c r="CV68" s="59">
        <f t="shared" ref="CV68:CV83" ca="1" si="628">IF(OR(CU68=1, CU68=2), 0.06, -0.7)</f>
        <v>0.06</v>
      </c>
      <c r="CW68" s="40">
        <f t="shared" ca="1" si="230"/>
        <v>847461.9225294597</v>
      </c>
      <c r="CX68" s="28" cm="1">
        <f t="array" aca="1" ref="CX68" ca="1">_xlfn.LET(_xlpm.value,RAND(),_xlfn.IFS(CX67=1,IF(_xlpm.value&gt;0.97,2,1),CX67=2,IF(_xlpm.value&gt;0.98,3,2),CX67=3,1))</f>
        <v>1</v>
      </c>
      <c r="CY68" s="59">
        <f t="shared" ref="CY68:CY83" ca="1" si="629">IF(OR(CX68=1, CX68=2), 0.06, -0.7)</f>
        <v>0.06</v>
      </c>
      <c r="CZ68" s="40">
        <f t="shared" ca="1" si="231"/>
        <v>275061.44976251345</v>
      </c>
      <c r="DA68" s="28" cm="1">
        <f t="array" aca="1" ref="DA68" ca="1">_xlfn.LET(_xlpm.value,RAND(),_xlfn.IFS(DA67=1,IF(_xlpm.value&gt;0.97,2,1),DA67=2,IF(_xlpm.value&gt;0.98,3,2),DA67=3,1))</f>
        <v>1</v>
      </c>
      <c r="DB68" s="59">
        <f t="shared" ref="DB68:DB83" ca="1" si="630">IF(OR(DA68=1, DA68=2), 0.06, -0.7)</f>
        <v>0.06</v>
      </c>
      <c r="DC68" s="40">
        <f t="shared" ca="1" si="232"/>
        <v>847461.9225294597</v>
      </c>
      <c r="DD68" s="28" cm="1">
        <f t="array" aca="1" ref="DD68" ca="1">_xlfn.LET(_xlpm.value,RAND(),_xlfn.IFS(DD67=1,IF(_xlpm.value&gt;0.97,2,1),DD67=2,IF(_xlpm.value&gt;0.98,3,2),DD67=3,1))</f>
        <v>2</v>
      </c>
      <c r="DE68" s="59">
        <f t="shared" ref="DE68:DE83" ca="1" si="631">IF(OR(DD68=1, DD68=2), 0.06, -0.7)</f>
        <v>0.06</v>
      </c>
      <c r="DF68" s="40">
        <f t="shared" ca="1" si="233"/>
        <v>407960.79841651127</v>
      </c>
      <c r="DG68" s="28" cm="1">
        <f t="array" aca="1" ref="DG68" ca="1">_xlfn.LET(_xlpm.value,RAND(),_xlfn.IFS(DG67=1,IF(_xlpm.value&gt;0.97,2,1),DG67=2,IF(_xlpm.value&gt;0.98,3,2),DG67=3,1))</f>
        <v>1</v>
      </c>
      <c r="DH68" s="59">
        <f t="shared" ref="DH68:DH83" ca="1" si="632">IF(OR(DG68=1, DG68=2), 0.06, -0.7)</f>
        <v>0.06</v>
      </c>
      <c r="DI68" s="40">
        <f t="shared" ca="1" si="234"/>
        <v>246961.33240299972</v>
      </c>
      <c r="DJ68" s="28" cm="1">
        <f t="array" aca="1" ref="DJ68" ca="1">_xlfn.LET(_xlpm.value,RAND(),_xlfn.IFS(DJ67=1,IF(_xlpm.value&gt;0.97,2,1),DJ67=2,IF(_xlpm.value&gt;0.98,3,2),DJ67=3,1))</f>
        <v>1</v>
      </c>
      <c r="DK68" s="59">
        <f t="shared" ref="DK68:DK83" ca="1" si="633">IF(OR(DJ68=1, DJ68=2), 0.06, -0.7)</f>
        <v>0.06</v>
      </c>
      <c r="DL68" s="40">
        <f t="shared" ca="1" si="235"/>
        <v>255505.67786782768</v>
      </c>
      <c r="DM68" s="28" cm="1">
        <f t="array" aca="1" ref="DM68" ca="1">_xlfn.LET(_xlpm.value,RAND(),_xlfn.IFS(DM67=1,IF(_xlpm.value&gt;0.97,2,1),DM67=2,IF(_xlpm.value&gt;0.98,3,2),DM67=3,1))</f>
        <v>2</v>
      </c>
      <c r="DN68" s="59">
        <f t="shared" ref="DN68:DN83" ca="1" si="634">IF(OR(DM68=1, DM68=2), 0.06, -0.7)</f>
        <v>0.06</v>
      </c>
      <c r="DO68" s="40">
        <f t="shared" ca="1" si="236"/>
        <v>847461.9225294597</v>
      </c>
      <c r="DP68" s="28" cm="1">
        <f t="array" aca="1" ref="DP68" ca="1">_xlfn.LET(_xlpm.value,RAND(),_xlfn.IFS(DP67=1,IF(_xlpm.value&gt;0.97,2,1),DP67=2,IF(_xlpm.value&gt;0.98,3,2),DP67=3,1))</f>
        <v>2</v>
      </c>
      <c r="DQ68" s="59">
        <f t="shared" ref="DQ68:DQ83" ca="1" si="635">IF(OR(DP68=1, DP68=2), 0.06, -0.7)</f>
        <v>0.06</v>
      </c>
      <c r="DR68" s="40">
        <f t="shared" ca="1" si="237"/>
        <v>847461.9225294597</v>
      </c>
      <c r="DS68" s="28" cm="1">
        <f t="array" aca="1" ref="DS68" ca="1">_xlfn.LET(_xlpm.value,RAND(),_xlfn.IFS(DS67=1,IF(_xlpm.value&gt;0.97,2,1),DS67=2,IF(_xlpm.value&gt;0.98,3,2),DS67=3,1))</f>
        <v>1</v>
      </c>
      <c r="DT68" s="59">
        <f t="shared" ref="DT68:DT83" ca="1" si="636">IF(OR(DS68=1, DS68=2), 0.06, -0.7)</f>
        <v>0.06</v>
      </c>
      <c r="DU68" s="40">
        <f t="shared" ca="1" si="238"/>
        <v>847461.9225294597</v>
      </c>
      <c r="DV68" s="28" cm="1">
        <f t="array" aca="1" ref="DV68" ca="1">_xlfn.LET(_xlpm.value,RAND(),_xlfn.IFS(DV67=1,IF(_xlpm.value&gt;0.97,2,1),DV67=2,IF(_xlpm.value&gt;0.98,3,2),DV67=3,1))</f>
        <v>2</v>
      </c>
      <c r="DW68" s="59">
        <f t="shared" ref="DW68:DW83" ca="1" si="637">IF(OR(DV68=1, DV68=2), 0.06, -0.7)</f>
        <v>0.06</v>
      </c>
      <c r="DX68" s="40">
        <f t="shared" ca="1" si="239"/>
        <v>437934.37269719626</v>
      </c>
      <c r="DY68" s="28" cm="1">
        <f t="array" aca="1" ref="DY68" ca="1">_xlfn.LET(_xlpm.value,RAND(),_xlfn.IFS(DY67=1,IF(_xlpm.value&gt;0.97,2,1),DY67=2,IF(_xlpm.value&gt;0.98,3,2),DY67=3,1))</f>
        <v>1</v>
      </c>
      <c r="DZ68" s="59">
        <f t="shared" ref="DZ68:DZ83" ca="1" si="638">IF(OR(DY68=1, DY68=2), 0.06, -0.7)</f>
        <v>0.06</v>
      </c>
      <c r="EA68" s="40">
        <f t="shared" ca="1" si="240"/>
        <v>270271.32866680075</v>
      </c>
      <c r="EB68" s="28" cm="1">
        <f t="array" aca="1" ref="EB68" ca="1">_xlfn.LET(_xlpm.value,RAND(),_xlfn.IFS(EB67=1,IF(_xlpm.value&gt;0.97,2,1),EB67=2,IF(_xlpm.value&gt;0.98,3,2),EB67=3,1))</f>
        <v>1</v>
      </c>
      <c r="EC68" s="59">
        <f t="shared" ref="EC68:EC83" ca="1" si="639">IF(OR(EB68=1, EB68=2), 0.06, -0.7)</f>
        <v>0.06</v>
      </c>
      <c r="ED68" s="40">
        <f t="shared" ca="1" si="241"/>
        <v>111087.18745823175</v>
      </c>
      <c r="EE68" s="28" cm="1">
        <f t="array" aca="1" ref="EE68" ca="1">_xlfn.LET(_xlpm.value,RAND(),_xlfn.IFS(EE67=1,IF(_xlpm.value&gt;0.97,2,1),EE67=2,IF(_xlpm.value&gt;0.98,3,2),EE67=3,1))</f>
        <v>2</v>
      </c>
      <c r="EF68" s="59">
        <f t="shared" ref="EF68:EF83" ca="1" si="640">IF(OR(EE68=1, EE68=2), 0.06, -0.7)</f>
        <v>0.06</v>
      </c>
      <c r="EG68" s="40">
        <f t="shared" ca="1" si="242"/>
        <v>847461.9225294597</v>
      </c>
      <c r="EH68" s="28" cm="1">
        <f t="array" aca="1" ref="EH68" ca="1">_xlfn.LET(_xlpm.value,RAND(),_xlfn.IFS(EH67=1,IF(_xlpm.value&gt;0.97,2,1),EH67=2,IF(_xlpm.value&gt;0.98,3,2),EH67=3,1))</f>
        <v>1</v>
      </c>
      <c r="EI68" s="59">
        <f t="shared" ref="EI68:EI83" ca="1" si="641">IF(OR(EH68=1, EH68=2), 0.06, -0.7)</f>
        <v>0.06</v>
      </c>
      <c r="EJ68" s="40">
        <f t="shared" ca="1" si="243"/>
        <v>847461.9225294597</v>
      </c>
      <c r="EK68" s="28" cm="1">
        <f t="array" aca="1" ref="EK68" ca="1">_xlfn.LET(_xlpm.value,RAND(),_xlfn.IFS(EK67=1,IF(_xlpm.value&gt;0.97,2,1),EK67=2,IF(_xlpm.value&gt;0.98,3,2),EK67=3,1))</f>
        <v>2</v>
      </c>
      <c r="EL68" s="59">
        <f t="shared" ref="EL68:EL83" ca="1" si="642">IF(OR(EK68=1, EK68=2), 0.06, -0.7)</f>
        <v>0.06</v>
      </c>
      <c r="EM68" s="40">
        <f t="shared" ca="1" si="244"/>
        <v>847461.9225294597</v>
      </c>
      <c r="EN68" s="28" cm="1">
        <f t="array" aca="1" ref="EN68" ca="1">_xlfn.LET(_xlpm.value,RAND(),_xlfn.IFS(EN67=1,IF(_xlpm.value&gt;0.97,2,1),EN67=2,IF(_xlpm.value&gt;0.98,3,2),EN67=3,1))</f>
        <v>2</v>
      </c>
      <c r="EO68" s="59">
        <f t="shared" ref="EO68:EO83" ca="1" si="643">IF(OR(EN68=1, EN68=2), 0.06, -0.7)</f>
        <v>0.06</v>
      </c>
      <c r="EP68" s="40">
        <f t="shared" ca="1" si="245"/>
        <v>399078.7287882379</v>
      </c>
      <c r="EQ68" s="28" cm="1">
        <f t="array" aca="1" ref="EQ68" ca="1">_xlfn.LET(_xlpm.value,RAND(),_xlfn.IFS(EQ67=1,IF(_xlpm.value&gt;0.97,2,1),EQ67=2,IF(_xlpm.value&gt;0.98,3,2),EQ67=3,1))</f>
        <v>2</v>
      </c>
      <c r="ER68" s="59">
        <f t="shared" ref="ER68:ER83" ca="1" si="644">IF(OR(EQ68=1, EQ68=2), 0.06, -0.7)</f>
        <v>0.06</v>
      </c>
      <c r="ES68" s="40">
        <f t="shared" ca="1" si="246"/>
        <v>847461.9225294597</v>
      </c>
      <c r="ET68" s="28" cm="1">
        <f t="array" aca="1" ref="ET68" ca="1">_xlfn.LET(_xlpm.value,RAND(),_xlfn.IFS(ET67=1,IF(_xlpm.value&gt;0.97,2,1),ET67=2,IF(_xlpm.value&gt;0.98,3,2),ET67=3,1))</f>
        <v>1</v>
      </c>
      <c r="EU68" s="59">
        <f t="shared" ref="EU68:EU83" ca="1" si="645">IF(OR(ET68=1, ET68=2), 0.06, -0.7)</f>
        <v>0.06</v>
      </c>
      <c r="EV68" s="40">
        <f t="shared" ca="1" si="247"/>
        <v>272596.63016957394</v>
      </c>
      <c r="EW68" s="28" cm="1">
        <f t="array" aca="1" ref="EW68" ca="1">_xlfn.LET(_xlpm.value,RAND(),_xlfn.IFS(EW67=1,IF(_xlpm.value&gt;0.97,2,1),EW67=2,IF(_xlpm.value&gt;0.98,3,2),EW67=3,1))</f>
        <v>2</v>
      </c>
      <c r="EX68" s="59">
        <f t="shared" ref="EX68:EX83" ca="1" si="646">IF(OR(EW68=1, EW68=2), 0.06, -0.7)</f>
        <v>0.06</v>
      </c>
      <c r="EY68" s="40">
        <f t="shared" ca="1" si="248"/>
        <v>328323.52438115556</v>
      </c>
      <c r="EZ68" s="28" cm="1">
        <f t="array" aca="1" ref="EZ68" ca="1">_xlfn.LET(_xlpm.value,RAND(),_xlfn.IFS(EZ67=1,IF(_xlpm.value&gt;0.97,2,1),EZ67=2,IF(_xlpm.value&gt;0.98,3,2),EZ67=3,1))</f>
        <v>1</v>
      </c>
      <c r="FA68" s="59">
        <f t="shared" ref="FA68:FA83" ca="1" si="647">IF(OR(EZ68=1, EZ68=2), 0.06, -0.7)</f>
        <v>0.06</v>
      </c>
      <c r="FB68" s="40">
        <f t="shared" ca="1" si="249"/>
        <v>248186.27222743502</v>
      </c>
      <c r="FC68" s="28" cm="1">
        <f t="array" aca="1" ref="FC68" ca="1">_xlfn.LET(_xlpm.value,RAND(),_xlfn.IFS(FC67=1,IF(_xlpm.value&gt;0.97,2,1),FC67=2,IF(_xlpm.value&gt;0.98,3,2),FC67=3,1))</f>
        <v>2</v>
      </c>
      <c r="FD68" s="59">
        <f t="shared" ref="FD68:FD83" ca="1" si="648">IF(OR(FC68=1, FC68=2), 0.06, -0.7)</f>
        <v>0.06</v>
      </c>
      <c r="FE68" s="40">
        <f t="shared" ca="1" si="250"/>
        <v>847461.9225294597</v>
      </c>
      <c r="FF68" s="28" cm="1">
        <f t="array" aca="1" ref="FF68" ca="1">_xlfn.LET(_xlpm.value,RAND(),_xlfn.IFS(FF67=1,IF(_xlpm.value&gt;0.97,2,1),FF67=2,IF(_xlpm.value&gt;0.98,3,2),FF67=3,1))</f>
        <v>2</v>
      </c>
      <c r="FG68" s="59">
        <f t="shared" ref="FG68:FG83" ca="1" si="649">IF(OR(FF68=1, FF68=2), 0.06, -0.7)</f>
        <v>0.06</v>
      </c>
      <c r="FH68" s="40">
        <f t="shared" ca="1" si="251"/>
        <v>847461.9225294597</v>
      </c>
      <c r="FI68" s="28" cm="1">
        <f t="array" aca="1" ref="FI68" ca="1">_xlfn.LET(_xlpm.value,RAND(),_xlfn.IFS(FI67=1,IF(_xlpm.value&gt;0.97,2,1),FI67=2,IF(_xlpm.value&gt;0.98,3,2),FI67=3,1))</f>
        <v>1</v>
      </c>
      <c r="FJ68" s="59">
        <f t="shared" ref="FJ68:FJ83" ca="1" si="650">IF(OR(FI68=1, FI68=2), 0.06, -0.7)</f>
        <v>0.06</v>
      </c>
      <c r="FK68" s="40">
        <f t="shared" ca="1" si="252"/>
        <v>847461.9225294597</v>
      </c>
      <c r="FL68" s="28" cm="1">
        <f t="array" aca="1" ref="FL68" ca="1">_xlfn.LET(_xlpm.value,RAND(),_xlfn.IFS(FL67=1,IF(_xlpm.value&gt;0.97,2,1),FL67=2,IF(_xlpm.value&gt;0.98,3,2),FL67=3,1))</f>
        <v>1</v>
      </c>
      <c r="FM68" s="59">
        <f t="shared" ref="FM68:FM83" ca="1" si="651">IF(OR(FL68=1, FL68=2), 0.06, -0.7)</f>
        <v>0.06</v>
      </c>
      <c r="FN68" s="40">
        <f t="shared" ca="1" si="253"/>
        <v>847461.9225294597</v>
      </c>
      <c r="FO68" s="28" cm="1">
        <f t="array" aca="1" ref="FO68" ca="1">_xlfn.LET(_xlpm.value,RAND(),_xlfn.IFS(FO67=1,IF(_xlpm.value&gt;0.97,2,1),FO67=2,IF(_xlpm.value&gt;0.98,3,2),FO67=3,1))</f>
        <v>2</v>
      </c>
      <c r="FP68" s="59">
        <f t="shared" ref="FP68:FP83" ca="1" si="652">IF(OR(FO68=1, FO68=2), 0.06, -0.7)</f>
        <v>0.06</v>
      </c>
      <c r="FQ68" s="40">
        <f t="shared" ca="1" si="254"/>
        <v>473633.37924268103</v>
      </c>
      <c r="FR68" s="28" cm="1">
        <f t="array" aca="1" ref="FR68" ca="1">_xlfn.LET(_xlpm.value,RAND(),_xlfn.IFS(FR67=1,IF(_xlpm.value&gt;0.97,2,1),FR67=2,IF(_xlpm.value&gt;0.98,3,2),FR67=3,1))</f>
        <v>1</v>
      </c>
      <c r="FS68" s="59">
        <f t="shared" ref="FS68:FS83" ca="1" si="653">IF(OR(FR68=1, FR68=2), 0.06, -0.7)</f>
        <v>0.06</v>
      </c>
      <c r="FT68" s="40">
        <f t="shared" ca="1" si="255"/>
        <v>407960.79841651127</v>
      </c>
      <c r="FU68" s="28" cm="1">
        <f t="array" aca="1" ref="FU68" ca="1">_xlfn.LET(_xlpm.value,RAND(),_xlfn.IFS(FU67=1,IF(_xlpm.value&gt;0.97,2,1),FU67=2,IF(_xlpm.value&gt;0.98,3,2),FU67=3,1))</f>
        <v>2</v>
      </c>
      <c r="FV68" s="59">
        <f t="shared" ref="FV68:FV83" ca="1" si="654">IF(OR(FU68=1, FU68=2), 0.06, -0.7)</f>
        <v>0.06</v>
      </c>
      <c r="FW68" s="40">
        <f t="shared" ca="1" si="256"/>
        <v>847461.9225294597</v>
      </c>
      <c r="FX68" s="28" cm="1">
        <f t="array" aca="1" ref="FX68" ca="1">_xlfn.LET(_xlpm.value,RAND(),_xlfn.IFS(FX67=1,IF(_xlpm.value&gt;0.97,2,1),FX67=2,IF(_xlpm.value&gt;0.98,3,2),FX67=3,1))</f>
        <v>1</v>
      </c>
      <c r="FY68" s="59">
        <f t="shared" ref="FY68:FY83" ca="1" si="655">IF(OR(FX68=1, FX68=2), 0.06, -0.7)</f>
        <v>0.06</v>
      </c>
      <c r="FZ68" s="40">
        <f t="shared" ca="1" si="257"/>
        <v>847461.9225294597</v>
      </c>
      <c r="GA68" s="28" cm="1">
        <f t="array" aca="1" ref="GA68" ca="1">_xlfn.LET(_xlpm.value,RAND(),_xlfn.IFS(GA67=1,IF(_xlpm.value&gt;0.97,2,1),GA67=2,IF(_xlpm.value&gt;0.98,3,2),GA67=3,1))</f>
        <v>1</v>
      </c>
      <c r="GB68" s="59">
        <f t="shared" ref="GB68:GB83" ca="1" si="656">IF(OR(GA68=1, GA68=2), 0.06, -0.7)</f>
        <v>0.06</v>
      </c>
      <c r="GC68" s="40">
        <f t="shared" ca="1" si="258"/>
        <v>242596.86153193359</v>
      </c>
      <c r="GD68" s="28" cm="1">
        <f t="array" aca="1" ref="GD68" ca="1">_xlfn.LET(_xlpm.value,RAND(),_xlfn.IFS(GD67=1,IF(_xlpm.value&gt;0.97,2,1),GD67=2,IF(_xlpm.value&gt;0.98,3,2),GD67=3,1))</f>
        <v>2</v>
      </c>
      <c r="GE68" s="59">
        <f t="shared" ref="GE68:GE83" ca="1" si="657">IF(OR(GD68=1, GD68=2), 0.06, -0.7)</f>
        <v>0.06</v>
      </c>
      <c r="GF68" s="40">
        <f t="shared" ca="1" si="259"/>
        <v>847461.9225294597</v>
      </c>
      <c r="GG68" s="28" cm="1">
        <f t="array" aca="1" ref="GG68" ca="1">_xlfn.LET(_xlpm.value,RAND(),_xlfn.IFS(GG67=1,IF(_xlpm.value&gt;0.97,2,1),GG67=2,IF(_xlpm.value&gt;0.98,3,2),GG67=3,1))</f>
        <v>1</v>
      </c>
      <c r="GH68" s="59">
        <f t="shared" ref="GH68:GH83" ca="1" si="658">IF(OR(GG68=1, GG68=2), 0.06, -0.7)</f>
        <v>0.06</v>
      </c>
      <c r="GI68" s="40">
        <f t="shared" ca="1" si="260"/>
        <v>257243.27842015275</v>
      </c>
      <c r="GJ68" s="28" cm="1">
        <f t="array" aca="1" ref="GJ68" ca="1">_xlfn.LET(_xlpm.value,RAND(),_xlfn.IFS(GJ67=1,IF(_xlpm.value&gt;0.97,2,1),GJ67=2,IF(_xlpm.value&gt;0.98,3,2),GJ67=3,1))</f>
        <v>2</v>
      </c>
      <c r="GK68" s="59">
        <f t="shared" ref="GK68:GK83" ca="1" si="659">IF(OR(GJ68=1, GJ68=2), 0.06, -0.7)</f>
        <v>0.06</v>
      </c>
      <c r="GL68" s="40">
        <f t="shared" ca="1" si="261"/>
        <v>847461.9225294597</v>
      </c>
      <c r="GM68" s="28" cm="1">
        <f t="array" aca="1" ref="GM68" ca="1">_xlfn.LET(_xlpm.value,RAND(),_xlfn.IFS(GM67=1,IF(_xlpm.value&gt;0.97,2,1),GM67=2,IF(_xlpm.value&gt;0.98,3,2),GM67=3,1))</f>
        <v>2</v>
      </c>
      <c r="GN68" s="59">
        <f t="shared" ref="GN68:GN83" ca="1" si="660">IF(OR(GM68=1, GM68=2), 0.06, -0.7)</f>
        <v>0.06</v>
      </c>
      <c r="GO68" s="40">
        <f t="shared" ca="1" si="262"/>
        <v>289789.53196804511</v>
      </c>
      <c r="GP68" s="28" cm="1">
        <f t="array" aca="1" ref="GP68" ca="1">_xlfn.LET(_xlpm.value,RAND(),_xlfn.IFS(GP67=1,IF(_xlpm.value&gt;0.97,2,1),GP67=2,IF(_xlpm.value&gt;0.98,3,2),GP67=3,1))</f>
        <v>2</v>
      </c>
      <c r="GQ68" s="59">
        <f t="shared" ref="GQ68:GQ83" ca="1" si="661">IF(OR(GP68=1, GP68=2), 0.06, -0.7)</f>
        <v>0.06</v>
      </c>
      <c r="GR68" s="40">
        <f t="shared" ca="1" si="263"/>
        <v>847461.9225294597</v>
      </c>
      <c r="GS68" s="28" cm="1">
        <f t="array" aca="1" ref="GS68" ca="1">_xlfn.LET(_xlpm.value,RAND(),_xlfn.IFS(GS67=1,IF(_xlpm.value&gt;0.97,2,1),GS67=2,IF(_xlpm.value&gt;0.98,3,2),GS67=3,1))</f>
        <v>1</v>
      </c>
      <c r="GT68" s="59">
        <f t="shared" ref="GT68:GT83" ca="1" si="662">IF(OR(GS68=1, GS68=2), 0.06, -0.7)</f>
        <v>0.06</v>
      </c>
      <c r="GU68" s="40">
        <f t="shared" ca="1" si="264"/>
        <v>367195.02406821668</v>
      </c>
      <c r="GV68" s="28" cm="1">
        <f t="array" aca="1" ref="GV68" ca="1">_xlfn.LET(_xlpm.value,RAND(),_xlfn.IFS(GV67=1,IF(_xlpm.value&gt;0.97,2,1),GV67=2,IF(_xlpm.value&gt;0.98,3,2),GV67=3,1))</f>
        <v>2</v>
      </c>
      <c r="GW68" s="59">
        <f t="shared" ref="GW68:GW83" ca="1" si="663">IF(OR(GV68=1, GV68=2), 0.06, -0.7)</f>
        <v>0.06</v>
      </c>
      <c r="GX68" s="40">
        <f t="shared" ca="1" si="265"/>
        <v>847461.9225294597</v>
      </c>
      <c r="GY68" s="28" cm="1">
        <f t="array" aca="1" ref="GY68" ca="1">_xlfn.LET(_xlpm.value,RAND(),_xlfn.IFS(GY67=1,IF(_xlpm.value&gt;0.97,2,1),GY67=2,IF(_xlpm.value&gt;0.98,3,2),GY67=3,1))</f>
        <v>2</v>
      </c>
      <c r="GZ68" s="59">
        <f t="shared" ref="GZ68:GZ83" ca="1" si="664">IF(OR(GY68=1, GY68=2), 0.06, -0.7)</f>
        <v>0.06</v>
      </c>
      <c r="HA68" s="40">
        <f t="shared" ca="1" si="266"/>
        <v>847461.9225294597</v>
      </c>
      <c r="HB68" s="28" cm="1">
        <f t="array" aca="1" ref="HB68" ca="1">_xlfn.LET(_xlpm.value,RAND(),_xlfn.IFS(HB67=1,IF(_xlpm.value&gt;0.97,2,1),HB67=2,IF(_xlpm.value&gt;0.98,3,2),HB67=3,1))</f>
        <v>2</v>
      </c>
      <c r="HC68" s="59">
        <f t="shared" ref="HC68:HC83" ca="1" si="665">IF(OR(HB68=1, HB68=2), 0.06, -0.7)</f>
        <v>0.06</v>
      </c>
      <c r="HD68" s="40">
        <f t="shared" ca="1" si="267"/>
        <v>286491.04734460381</v>
      </c>
      <c r="HE68" s="28" cm="1">
        <f t="array" aca="1" ref="HE68" ca="1">_xlfn.LET(_xlpm.value,RAND(),_xlfn.IFS(HE67=1,IF(_xlpm.value&gt;0.97,2,1),HE67=2,IF(_xlpm.value&gt;0.98,3,2),HE67=3,1))</f>
        <v>2</v>
      </c>
      <c r="HF68" s="59">
        <f t="shared" ref="HF68:HF83" ca="1" si="666">IF(OR(HE68=1, HE68=2), 0.06, -0.7)</f>
        <v>0.06</v>
      </c>
      <c r="HG68" s="40">
        <f t="shared" ca="1" si="268"/>
        <v>473633.37924268103</v>
      </c>
      <c r="HH68" s="28" cm="1">
        <f t="array" aca="1" ref="HH68" ca="1">_xlfn.LET(_xlpm.value,RAND(),_xlfn.IFS(HH67=1,IF(_xlpm.value&gt;0.97,2,1),HH67=2,IF(_xlpm.value&gt;0.98,3,2),HH67=3,1))</f>
        <v>2</v>
      </c>
      <c r="HI68" s="59">
        <f t="shared" ref="HI68:HI83" ca="1" si="667">IF(OR(HH68=1, HH68=2), 0.06, -0.7)</f>
        <v>0.06</v>
      </c>
      <c r="HJ68" s="40">
        <f t="shared" ca="1" si="269"/>
        <v>847461.9225294597</v>
      </c>
      <c r="HK68" s="28" cm="1">
        <f t="array" aca="1" ref="HK68" ca="1">_xlfn.LET(_xlpm.value,RAND(),_xlfn.IFS(HK67=1,IF(_xlpm.value&gt;0.97,2,1),HK67=2,IF(_xlpm.value&gt;0.98,3,2),HK67=3,1))</f>
        <v>2</v>
      </c>
      <c r="HL68" s="59">
        <f t="shared" ref="HL68:HL83" ca="1" si="668">IF(OR(HK68=1, HK68=2), 0.06, -0.7)</f>
        <v>0.06</v>
      </c>
      <c r="HM68" s="40">
        <f t="shared" ca="1" si="270"/>
        <v>847461.9225294597</v>
      </c>
      <c r="HN68" s="28" cm="1">
        <f t="array" aca="1" ref="HN68" ca="1">_xlfn.LET(_xlpm.value,RAND(),_xlfn.IFS(HN67=1,IF(_xlpm.value&gt;0.97,2,1),HN67=2,IF(_xlpm.value&gt;0.98,3,2),HN67=3,1))</f>
        <v>2</v>
      </c>
      <c r="HO68" s="59">
        <f t="shared" ref="HO68:HO83" ca="1" si="669">IF(OR(HN68=1, HN68=2), 0.06, -0.7)</f>
        <v>0.06</v>
      </c>
      <c r="HP68" s="40">
        <f t="shared" ca="1" si="271"/>
        <v>713093.99530540558</v>
      </c>
      <c r="HQ68" s="28" cm="1">
        <f t="array" aca="1" ref="HQ68" ca="1">_xlfn.LET(_xlpm.value,RAND(),_xlfn.IFS(HQ67=1,IF(_xlpm.value&gt;0.97,2,1),HQ67=2,IF(_xlpm.value&gt;0.98,3,2),HQ67=3,1))</f>
        <v>1</v>
      </c>
      <c r="HR68" s="59">
        <f t="shared" ref="HR68:HR83" ca="1" si="670">IF(OR(HQ68=1, HQ68=2), 0.06, -0.7)</f>
        <v>0.06</v>
      </c>
      <c r="HS68" s="40">
        <f t="shared" ca="1" si="272"/>
        <v>847461.9225294597</v>
      </c>
      <c r="HT68" s="28" cm="1">
        <f t="array" aca="1" ref="HT68" ca="1">_xlfn.LET(_xlpm.value,RAND(),_xlfn.IFS(HT67=1,IF(_xlpm.value&gt;0.97,2,1),HT67=2,IF(_xlpm.value&gt;0.98,3,2),HT67=3,1))</f>
        <v>1</v>
      </c>
      <c r="HU68" s="59">
        <f t="shared" ref="HU68:HU83" ca="1" si="671">IF(OR(HT68=1, HT68=2), 0.06, -0.7)</f>
        <v>0.06</v>
      </c>
      <c r="HV68" s="40">
        <f t="shared" ca="1" si="273"/>
        <v>847461.9225294597</v>
      </c>
      <c r="HW68" s="28" cm="1">
        <f t="array" aca="1" ref="HW68" ca="1">_xlfn.LET(_xlpm.value,RAND(),_xlfn.IFS(HW67=1,IF(_xlpm.value&gt;0.97,2,1),HW67=2,IF(_xlpm.value&gt;0.98,3,2),HW67=3,1))</f>
        <v>1</v>
      </c>
      <c r="HX68" s="59">
        <f t="shared" ref="HX68:HX83" ca="1" si="672">IF(OR(HW68=1, HW68=2), 0.06, -0.7)</f>
        <v>0.06</v>
      </c>
      <c r="HY68" s="40">
        <f t="shared" ca="1" si="274"/>
        <v>323066.24101521395</v>
      </c>
      <c r="HZ68" s="28" cm="1">
        <f t="array" aca="1" ref="HZ68" ca="1">_xlfn.LET(_xlpm.value,RAND(),_xlfn.IFS(HZ67=1,IF(_xlpm.value&gt;0.97,2,1),HZ67=2,IF(_xlpm.value&gt;0.98,3,2),HZ67=3,1))</f>
        <v>2</v>
      </c>
      <c r="IA68" s="59">
        <f t="shared" ref="IA68:IA83" ca="1" si="673">IF(OR(HZ68=1, HZ68=2), 0.06, -0.7)</f>
        <v>0.06</v>
      </c>
      <c r="IB68" s="40">
        <f t="shared" ca="1" si="275"/>
        <v>847461.9225294597</v>
      </c>
      <c r="IC68" s="28" cm="1">
        <f t="array" aca="1" ref="IC68" ca="1">_xlfn.LET(_xlpm.value,RAND(),_xlfn.IFS(IC67=1,IF(_xlpm.value&gt;0.97,2,1),IC67=2,IF(_xlpm.value&gt;0.98,3,2),IC67=3,1))</f>
        <v>2</v>
      </c>
      <c r="ID68" s="59">
        <f t="shared" ref="ID68:ID83" ca="1" si="674">IF(OR(IC68=1, IC68=2), 0.06, -0.7)</f>
        <v>0.06</v>
      </c>
      <c r="IE68" s="40">
        <f t="shared" ca="1" si="276"/>
        <v>847461.9225294597</v>
      </c>
      <c r="IF68" s="28" cm="1">
        <f t="array" aca="1" ref="IF68" ca="1">_xlfn.LET(_xlpm.value,RAND(),_xlfn.IFS(IF67=1,IF(_xlpm.value&gt;0.97,2,1),IF67=2,IF(_xlpm.value&gt;0.98,3,2),IF67=3,1))</f>
        <v>2</v>
      </c>
      <c r="IG68" s="59">
        <f t="shared" ref="IG68:IG83" ca="1" si="675">IF(OR(IF68=1, IF68=2), 0.06, -0.7)</f>
        <v>0.06</v>
      </c>
      <c r="IH68" s="40">
        <f t="shared" ca="1" si="277"/>
        <v>847461.9225294597</v>
      </c>
      <c r="II68" s="28" cm="1">
        <f t="array" aca="1" ref="II68" ca="1">_xlfn.LET(_xlpm.value,RAND(),_xlfn.IFS(II67=1,IF(_xlpm.value&gt;0.97,2,1),II67=2,IF(_xlpm.value&gt;0.98,3,2),II67=3,1))</f>
        <v>2</v>
      </c>
      <c r="IJ68" s="59">
        <f t="shared" ref="IJ68:IJ83" ca="1" si="676">IF(OR(II68=1, II68=2), 0.06, -0.7)</f>
        <v>0.06</v>
      </c>
      <c r="IK68" s="40">
        <f t="shared" ca="1" si="278"/>
        <v>847461.9225294597</v>
      </c>
      <c r="IL68" s="28" cm="1">
        <f t="array" aca="1" ref="IL68" ca="1">_xlfn.LET(_xlpm.value,RAND(),_xlfn.IFS(IL67=1,IF(_xlpm.value&gt;0.97,2,1),IL67=2,IF(_xlpm.value&gt;0.98,3,2),IL67=3,1))</f>
        <v>2</v>
      </c>
      <c r="IM68" s="59">
        <f t="shared" ref="IM68:IM83" ca="1" si="677">IF(OR(IL68=1, IL68=2), 0.06, -0.7)</f>
        <v>0.06</v>
      </c>
      <c r="IN68" s="40">
        <f t="shared" ca="1" si="279"/>
        <v>847461.9225294597</v>
      </c>
      <c r="IO68" s="28" cm="1">
        <f t="array" aca="1" ref="IO68" ca="1">_xlfn.LET(_xlpm.value,RAND(),_xlfn.IFS(IO67=1,IF(_xlpm.value&gt;0.97,2,1),IO67=2,IF(_xlpm.value&gt;0.98,3,2),IO67=3,1))</f>
        <v>2</v>
      </c>
      <c r="IP68" s="59">
        <f t="shared" ref="IP68:IP83" ca="1" si="678">IF(OR(IO68=1, IO68=2), 0.06, -0.7)</f>
        <v>0.06</v>
      </c>
      <c r="IQ68" s="40">
        <f t="shared" ca="1" si="280"/>
        <v>847461.9225294597</v>
      </c>
      <c r="IR68" s="28" cm="1">
        <f t="array" aca="1" ref="IR68" ca="1">_xlfn.LET(_xlpm.value,RAND(),_xlfn.IFS(IR67=1,IF(_xlpm.value&gt;0.97,2,1),IR67=2,IF(_xlpm.value&gt;0.98,3,2),IR67=3,1))</f>
        <v>2</v>
      </c>
      <c r="IS68" s="59">
        <f t="shared" ref="IS68:IS83" ca="1" si="679">IF(OR(IR68=1, IR68=2), 0.06, -0.7)</f>
        <v>0.06</v>
      </c>
      <c r="IT68" s="40">
        <f t="shared" ca="1" si="281"/>
        <v>268077.64800380723</v>
      </c>
      <c r="IU68" s="28" cm="1">
        <f t="array" aca="1" ref="IU68" ca="1">_xlfn.LET(_xlpm.value,RAND(),_xlfn.IFS(IU67=1,IF(_xlpm.value&gt;0.97,2,1),IU67=2,IF(_xlpm.value&gt;0.98,3,2),IU67=3,1))</f>
        <v>2</v>
      </c>
      <c r="IV68" s="59">
        <f t="shared" ref="IV68:IV83" ca="1" si="680">IF(OR(IU68=1, IU68=2), 0.06, -0.7)</f>
        <v>0.06</v>
      </c>
      <c r="IW68" s="40">
        <f t="shared" ca="1" si="282"/>
        <v>847461.9225294597</v>
      </c>
      <c r="IX68" s="28" cm="1">
        <f t="array" aca="1" ref="IX68" ca="1">_xlfn.LET(_xlpm.value,RAND(),_xlfn.IFS(IX67=1,IF(_xlpm.value&gt;0.97,2,1),IX67=2,IF(_xlpm.value&gt;0.98,3,2),IX67=3,1))</f>
        <v>2</v>
      </c>
      <c r="IY68" s="59">
        <f t="shared" ref="IY68:IY83" ca="1" si="681">IF(OR(IX68=1, IX68=2), 0.06, -0.7)</f>
        <v>0.06</v>
      </c>
      <c r="IZ68" s="40">
        <f t="shared" ca="1" si="283"/>
        <v>847461.9225294597</v>
      </c>
      <c r="JA68" s="28" cm="1">
        <f t="array" aca="1" ref="JA68" ca="1">_xlfn.LET(_xlpm.value,RAND(),_xlfn.IFS(JA67=1,IF(_xlpm.value&gt;0.97,2,1),JA67=2,IF(_xlpm.value&gt;0.98,3,2),JA67=3,1))</f>
        <v>1</v>
      </c>
      <c r="JB68" s="59">
        <f t="shared" ref="JB68:JB83" ca="1" si="682">IF(OR(JA68=1, JA68=2), 0.06, -0.7)</f>
        <v>0.06</v>
      </c>
      <c r="JC68" s="40">
        <f t="shared" ca="1" si="284"/>
        <v>847461.9225294597</v>
      </c>
      <c r="JD68" s="28" cm="1">
        <f t="array" aca="1" ref="JD68" ca="1">_xlfn.LET(_xlpm.value,RAND(),_xlfn.IFS(JD67=1,IF(_xlpm.value&gt;0.97,2,1),JD67=2,IF(_xlpm.value&gt;0.98,3,2),JD67=3,1))</f>
        <v>2</v>
      </c>
      <c r="JE68" s="59">
        <f t="shared" ref="JE68:JE83" ca="1" si="683">IF(OR(JD68=1, JD68=2), 0.06, -0.7)</f>
        <v>0.06</v>
      </c>
      <c r="JF68" s="40">
        <f t="shared" ca="1" si="285"/>
        <v>847461.9225294597</v>
      </c>
      <c r="JG68" s="28" cm="1">
        <f t="array" aca="1" ref="JG68" ca="1">_xlfn.LET(_xlpm.value,RAND(),_xlfn.IFS(JG67=1,IF(_xlpm.value&gt;0.97,2,1),JG67=2,IF(_xlpm.value&gt;0.98,3,2),JG67=3,1))</f>
        <v>2</v>
      </c>
      <c r="JH68" s="59">
        <f t="shared" ref="JH68:JH83" ca="1" si="684">IF(OR(JG68=1, JG68=2), 0.06, -0.7)</f>
        <v>0.06</v>
      </c>
      <c r="JI68" s="40">
        <f t="shared" ca="1" si="286"/>
        <v>847461.9225294597</v>
      </c>
      <c r="JJ68" s="28" cm="1">
        <f t="array" aca="1" ref="JJ68" ca="1">_xlfn.LET(_xlpm.value,RAND(),_xlfn.IFS(JJ67=1,IF(_xlpm.value&gt;0.97,2,1),JJ67=2,IF(_xlpm.value&gt;0.98,3,2),JJ67=3,1))</f>
        <v>1</v>
      </c>
      <c r="JK68" s="59">
        <f t="shared" ref="JK68:JK83" ca="1" si="685">IF(OR(JJ68=1, JJ68=2), 0.06, -0.7)</f>
        <v>0.06</v>
      </c>
      <c r="JL68" s="40">
        <f t="shared" ca="1" si="287"/>
        <v>272596.63016957394</v>
      </c>
      <c r="JM68" s="28" cm="1">
        <f t="array" aca="1" ref="JM68" ca="1">_xlfn.LET(_xlpm.value,RAND(),_xlfn.IFS(JM67=1,IF(_xlpm.value&gt;0.97,2,1),JM67=2,IF(_xlpm.value&gt;0.98,3,2),JM67=3,1))</f>
        <v>2</v>
      </c>
      <c r="JN68" s="59">
        <f t="shared" ref="JN68:JN83" ca="1" si="686">IF(OR(JM68=1, JM68=2), 0.06, -0.7)</f>
        <v>0.06</v>
      </c>
      <c r="JO68" s="40">
        <f t="shared" ca="1" si="288"/>
        <v>390699.41781816882</v>
      </c>
      <c r="JP68" s="28" cm="1">
        <f t="array" aca="1" ref="JP68" ca="1">_xlfn.LET(_xlpm.value,RAND(),_xlfn.IFS(JP67=1,IF(_xlpm.value&gt;0.97,2,1),JP67=2,IF(_xlpm.value&gt;0.98,3,2),JP67=3,1))</f>
        <v>2</v>
      </c>
      <c r="JQ68" s="59">
        <f t="shared" ref="JQ68:JQ83" ca="1" si="687">IF(OR(JP68=1, JP68=2), 0.06, -0.7)</f>
        <v>0.06</v>
      </c>
      <c r="JR68" s="40">
        <f t="shared" ca="1" si="289"/>
        <v>328323.52438115556</v>
      </c>
      <c r="JS68" s="28" cm="1">
        <f t="array" aca="1" ref="JS68" ca="1">_xlfn.LET(_xlpm.value,RAND(),_xlfn.IFS(JS67=1,IF(_xlpm.value&gt;0.97,2,1),JS67=2,IF(_xlpm.value&gt;0.98,3,2),JS67=3,1))</f>
        <v>2</v>
      </c>
      <c r="JT68" s="59">
        <f t="shared" ref="JT68:JT83" ca="1" si="688">IF(OR(JS68=1, JS68=2), 0.06, -0.7)</f>
        <v>0.06</v>
      </c>
      <c r="JU68" s="40">
        <f t="shared" ca="1" si="290"/>
        <v>580947.85987065174</v>
      </c>
      <c r="JV68" s="28" cm="1">
        <f t="array" aca="1" ref="JV68" ca="1">_xlfn.LET(_xlpm.value,RAND(),_xlfn.IFS(JV67=1,IF(_xlpm.value&gt;0.97,2,1),JV67=2,IF(_xlpm.value&gt;0.98,3,2),JV67=3,1))</f>
        <v>2</v>
      </c>
      <c r="JW68" s="59">
        <f t="shared" ref="JW68:JW83" ca="1" si="689">IF(OR(JV68=1, JV68=2), 0.06, -0.7)</f>
        <v>0.06</v>
      </c>
      <c r="JX68" s="40">
        <f t="shared" ca="1" si="291"/>
        <v>847461.9225294597</v>
      </c>
      <c r="JY68" s="28" cm="1">
        <f t="array" aca="1" ref="JY68" ca="1">_xlfn.LET(_xlpm.value,RAND(),_xlfn.IFS(JY67=1,IF(_xlpm.value&gt;0.97,2,1),JY67=2,IF(_xlpm.value&gt;0.98,3,2),JY67=3,1))</f>
        <v>1</v>
      </c>
      <c r="JZ68" s="59">
        <f t="shared" ref="JZ68:JZ83" ca="1" si="690">IF(OR(JY68=1, JY68=2), 0.06, -0.7)</f>
        <v>0.06</v>
      </c>
      <c r="KA68" s="40">
        <f t="shared" ca="1" si="292"/>
        <v>318106.53972658981</v>
      </c>
      <c r="KB68" s="28" cm="1">
        <f t="array" aca="1" ref="KB68" ca="1">_xlfn.LET(_xlpm.value,RAND(),_xlfn.IFS(KB67=1,IF(_xlpm.value&gt;0.97,2,1),KB67=2,IF(_xlpm.value&gt;0.98,3,2),KB67=3,1))</f>
        <v>2</v>
      </c>
      <c r="KC68" s="59">
        <f t="shared" ref="KC68:KC83" ca="1" si="691">IF(OR(KB68=1, KB68=2), 0.06, -0.7)</f>
        <v>0.06</v>
      </c>
      <c r="KD68" s="40">
        <f t="shared" ca="1" si="293"/>
        <v>325334.97019513766</v>
      </c>
      <c r="KE68" s="28" cm="1">
        <f t="array" aca="1" ref="KE68" ca="1">_xlfn.LET(_xlpm.value,RAND(),_xlfn.IFS(KE67=1,IF(_xlpm.value&gt;0.97,2,1),KE67=2,IF(_xlpm.value&gt;0.98,3,2),KE67=3,1))</f>
        <v>2</v>
      </c>
      <c r="KF68" s="59">
        <f t="shared" ref="KF68:KF83" ca="1" si="692">IF(OR(KE68=1, KE68=2), 0.06, -0.7)</f>
        <v>0.06</v>
      </c>
      <c r="KG68" s="40">
        <f t="shared" ca="1" si="294"/>
        <v>847461.9225294597</v>
      </c>
      <c r="KH68" s="28" cm="1">
        <f t="array" aca="1" ref="KH68" ca="1">_xlfn.LET(_xlpm.value,RAND(),_xlfn.IFS(KH67=1,IF(_xlpm.value&gt;0.97,2,1),KH67=2,IF(_xlpm.value&gt;0.98,3,2),KH67=3,1))</f>
        <v>1</v>
      </c>
      <c r="KI68" s="59">
        <f t="shared" ref="KI68:KI83" ca="1" si="693">IF(OR(KH68=1, KH68=2), 0.06, -0.7)</f>
        <v>0.06</v>
      </c>
      <c r="KJ68" s="40">
        <f t="shared" ca="1" si="295"/>
        <v>847461.9225294597</v>
      </c>
      <c r="KK68" s="28" cm="1">
        <f t="array" aca="1" ref="KK68" ca="1">_xlfn.LET(_xlpm.value,RAND(),_xlfn.IFS(KK67=1,IF(_xlpm.value&gt;0.97,2,1),KK67=2,IF(_xlpm.value&gt;0.98,3,2),KK67=3,1))</f>
        <v>1</v>
      </c>
      <c r="KL68" s="59">
        <f t="shared" ref="KL68:KL83" ca="1" si="694">IF(OR(KK68=1, KK68=2), 0.06, -0.7)</f>
        <v>0.06</v>
      </c>
      <c r="KM68" s="40">
        <f t="shared" ca="1" si="296"/>
        <v>847461.9225294597</v>
      </c>
      <c r="KN68" s="28" cm="1">
        <f t="array" aca="1" ref="KN68" ca="1">_xlfn.LET(_xlpm.value,RAND(),_xlfn.IFS(KN67=1,IF(_xlpm.value&gt;0.97,2,1),KN67=2,IF(_xlpm.value&gt;0.98,3,2),KN67=3,1))</f>
        <v>2</v>
      </c>
      <c r="KO68" s="59">
        <f t="shared" ref="KO68:KO83" ca="1" si="695">IF(OR(KN68=1, KN68=2), 0.06, -0.7)</f>
        <v>0.06</v>
      </c>
      <c r="KP68" s="40">
        <f t="shared" ca="1" si="297"/>
        <v>847461.9225294597</v>
      </c>
      <c r="KQ68" s="28"/>
    </row>
    <row r="69" spans="1:303" x14ac:dyDescent="0.2">
      <c r="A69" s="111">
        <v>47299</v>
      </c>
      <c r="B69" s="64">
        <v>2007.3383664000007</v>
      </c>
      <c r="C69" s="28" cm="1">
        <f t="array" aca="1" ref="C69" ca="1">_xlfn.LET(_xlpm.value,RAND(),_xlfn.IFS(C68=1,IF(_xlpm.value&gt;0.97,2,1),C68=2,IF(_xlpm.value&gt;0.98,3,2),C68=3,1))</f>
        <v>2</v>
      </c>
      <c r="D69" s="59">
        <f t="shared" ca="1" si="596"/>
        <v>0.06</v>
      </c>
      <c r="E69" s="40">
        <f t="shared" ca="1" si="298"/>
        <v>899514.04090106732</v>
      </c>
      <c r="F69" s="28" cm="1">
        <f t="array" aca="1" ref="F69" ca="1">_xlfn.LET(_xlpm.value,RAND(),_xlfn.IFS(F68=1,IF(_xlpm.value&gt;0.97,2,1),F68=2,IF(_xlpm.value&gt;0.98,3,2),F68=3,1))</f>
        <v>1</v>
      </c>
      <c r="G69" s="59">
        <f t="shared" ca="1" si="597"/>
        <v>0.06</v>
      </c>
      <c r="H69" s="40">
        <f t="shared" ref="H69:H123" ca="1" si="696">H68*(1+G69)+0.6*$B69</f>
        <v>264281.85158092115</v>
      </c>
      <c r="I69" s="28" cm="1">
        <f t="array" aca="1" ref="I69" ca="1">_xlfn.LET(_xlpm.value,RAND(),_xlfn.IFS(I68=1,IF(_xlpm.value&gt;0.97,2,1),I68=2,IF(_xlpm.value&gt;0.98,3,2),I68=3,1))</f>
        <v>1</v>
      </c>
      <c r="J69" s="59">
        <f t="shared" ca="1" si="598"/>
        <v>0.06</v>
      </c>
      <c r="K69" s="40">
        <f t="shared" ref="K69:K123" ca="1" si="697">K68*(1+J69)+0.6*$B69</f>
        <v>270302.82100741251</v>
      </c>
      <c r="L69" s="28" cm="1">
        <f t="array" aca="1" ref="L69" ca="1">_xlfn.LET(_xlpm.value,RAND(),_xlfn.IFS(L68=1,IF(_xlpm.value&gt;0.97,2,1),L68=2,IF(_xlpm.value&gt;0.98,3,2),L68=3,1))</f>
        <v>1</v>
      </c>
      <c r="M69" s="59">
        <f t="shared" ca="1" si="599"/>
        <v>0.06</v>
      </c>
      <c r="N69" s="40">
        <f t="shared" ref="N69:N123" ca="1" si="698">N68*(1+M69)+0.6*$B69</f>
        <v>268663.57520333229</v>
      </c>
      <c r="O69" s="28" cm="1">
        <f t="array" aca="1" ref="O69" ca="1">_xlfn.LET(_xlpm.value,RAND(),_xlfn.IFS(O68=1,IF(_xlpm.value&gt;0.97,2,1),O68=2,IF(_xlpm.value&gt;0.98,3,2),O68=3,1))</f>
        <v>2</v>
      </c>
      <c r="P69" s="59">
        <f t="shared" ca="1" si="600"/>
        <v>0.06</v>
      </c>
      <c r="Q69" s="40">
        <f t="shared" ref="Q69:Q123" ca="1" si="699">Q68*(1+P69)+0.6*$B69</f>
        <v>899514.04090106732</v>
      </c>
      <c r="R69" s="28" cm="1">
        <f t="array" aca="1" ref="R69" ca="1">_xlfn.LET(_xlpm.value,RAND(),_xlfn.IFS(R68=1,IF(_xlpm.value&gt;0.97,2,1),R68=2,IF(_xlpm.value&gt;0.98,3,2),R68=3,1))</f>
        <v>2</v>
      </c>
      <c r="S69" s="59">
        <f t="shared" ca="1" si="601"/>
        <v>0.06</v>
      </c>
      <c r="T69" s="40">
        <f t="shared" ref="T69:T123" ca="1" si="700">T68*(1+S69)+0.6*$B69</f>
        <v>899514.04090106732</v>
      </c>
      <c r="U69" s="28" cm="1">
        <f t="array" aca="1" ref="U69" ca="1">_xlfn.LET(_xlpm.value,RAND(),_xlfn.IFS(U68=1,IF(_xlpm.value&gt;0.97,2,1),U68=2,IF(_xlpm.value&gt;0.98,3,2),U68=3,1))</f>
        <v>2</v>
      </c>
      <c r="V69" s="59">
        <f t="shared" ca="1" si="602"/>
        <v>0.06</v>
      </c>
      <c r="W69" s="40">
        <f t="shared" ref="W69:W123" ca="1" si="701">W68*(1+V69)+0.6*$B69</f>
        <v>899514.04090106732</v>
      </c>
      <c r="X69" s="28" cm="1">
        <f t="array" aca="1" ref="X69" ca="1">_xlfn.LET(_xlpm.value,RAND(),_xlfn.IFS(X68=1,IF(_xlpm.value&gt;0.97,2,1),X68=2,IF(_xlpm.value&gt;0.98,3,2),X68=3,1))</f>
        <v>2</v>
      </c>
      <c r="Y69" s="59">
        <f t="shared" ca="1" si="603"/>
        <v>0.06</v>
      </c>
      <c r="Z69" s="40">
        <f t="shared" ref="Z69:Z123" ca="1" si="702">Z68*(1+Y69)+0.6*$B69</f>
        <v>899514.04090106732</v>
      </c>
      <c r="AA69" s="28" cm="1">
        <f t="array" aca="1" ref="AA69" ca="1">_xlfn.LET(_xlpm.value,RAND(),_xlfn.IFS(AA68=1,IF(_xlpm.value&gt;0.97,2,1),AA68=2,IF(_xlpm.value&gt;0.98,3,2),AA68=3,1))</f>
        <v>2</v>
      </c>
      <c r="AB69" s="59">
        <f t="shared" ca="1" si="604"/>
        <v>0.06</v>
      </c>
      <c r="AC69" s="40">
        <f t="shared" ref="AC69:AC123" ca="1" si="703">AC68*(1+AB69)+0.6*$B69</f>
        <v>275834.64612579421</v>
      </c>
      <c r="AD69" s="28" cm="1">
        <f t="array" aca="1" ref="AD69" ca="1">_xlfn.LET(_xlpm.value,RAND(),_xlfn.IFS(AD68=1,IF(_xlpm.value&gt;0.97,2,1),AD68=2,IF(_xlpm.value&gt;0.98,3,2),AD68=3,1))</f>
        <v>1</v>
      </c>
      <c r="AE69" s="59">
        <f t="shared" ca="1" si="605"/>
        <v>0.06</v>
      </c>
      <c r="AF69" s="40">
        <f t="shared" ref="AF69:AF123" ca="1" si="704">AF68*(1+AE69)+0.6*$B69</f>
        <v>190220.5741842367</v>
      </c>
      <c r="AG69" s="28" cm="1">
        <f t="array" aca="1" ref="AG69" ca="1">_xlfn.LET(_xlpm.value,RAND(),_xlfn.IFS(AG68=1,IF(_xlpm.value&gt;0.97,2,1),AG68=2,IF(_xlpm.value&gt;0.98,3,2),AG68=3,1))</f>
        <v>2</v>
      </c>
      <c r="AH69" s="59">
        <f t="shared" ca="1" si="606"/>
        <v>0.06</v>
      </c>
      <c r="AI69" s="40">
        <f t="shared" ref="AI69:AI123" ca="1" si="705">AI68*(1+AH69)+0.6*$B69</f>
        <v>280097.83684821572</v>
      </c>
      <c r="AJ69" s="28" cm="1">
        <f t="array" aca="1" ref="AJ69" ca="1">_xlfn.LET(_xlpm.value,RAND(),_xlfn.IFS(AJ68=1,IF(_xlpm.value&gt;0.97,2,1),AJ68=2,IF(_xlpm.value&gt;0.98,3,2),AJ68=3,1))</f>
        <v>1</v>
      </c>
      <c r="AK69" s="59">
        <f t="shared" ca="1" si="607"/>
        <v>0.06</v>
      </c>
      <c r="AL69" s="40">
        <f t="shared" ref="AL69:AL123" ca="1" si="706">AL68*(1+AK69)+0.6*$B69</f>
        <v>136434.39160767046</v>
      </c>
      <c r="AM69" s="28" cm="1">
        <f t="array" aca="1" ref="AM69" ca="1">_xlfn.LET(_xlpm.value,RAND(),_xlfn.IFS(AM68=1,IF(_xlpm.value&gt;0.97,2,1),AM68=2,IF(_xlpm.value&gt;0.98,3,2),AM68=3,1))</f>
        <v>1</v>
      </c>
      <c r="AN69" s="59">
        <f t="shared" ca="1" si="608"/>
        <v>0.06</v>
      </c>
      <c r="AO69" s="40">
        <f t="shared" ref="AO69:AO123" ca="1" si="707">AO68*(1+AN69)+0.6*$B69</f>
        <v>349227.33886386495</v>
      </c>
      <c r="AP69" s="28" cm="1">
        <f t="array" aca="1" ref="AP69" ca="1">_xlfn.LET(_xlpm.value,RAND(),_xlfn.IFS(AP68=1,IF(_xlpm.value&gt;0.97,2,1),AP68=2,IF(_xlpm.value&gt;0.98,3,2),AP68=3,1))</f>
        <v>3</v>
      </c>
      <c r="AQ69" s="59">
        <f t="shared" ca="1" si="609"/>
        <v>-0.7</v>
      </c>
      <c r="AR69" s="40">
        <f t="shared" ref="AR69:AR123" ca="1" si="708">AR68*(1+AQ69)+0.6*$B69</f>
        <v>255442.97977867795</v>
      </c>
      <c r="AS69" s="28" cm="1">
        <f t="array" aca="1" ref="AS69" ca="1">_xlfn.LET(_xlpm.value,RAND(),_xlfn.IFS(AS68=1,IF(_xlpm.value&gt;0.97,2,1),AS68=2,IF(_xlpm.value&gt;0.98,3,2),AS68=3,1))</f>
        <v>2</v>
      </c>
      <c r="AT69" s="59">
        <f t="shared" ca="1" si="610"/>
        <v>0.06</v>
      </c>
      <c r="AU69" s="40">
        <f t="shared" ref="AU69:AU123" ca="1" si="709">AU68*(1+AT69)+0.6*$B69</f>
        <v>262983.41536701971</v>
      </c>
      <c r="AV69" s="28" cm="1">
        <f t="array" aca="1" ref="AV69" ca="1">_xlfn.LET(_xlpm.value,RAND(),_xlfn.IFS(AV68=1,IF(_xlpm.value&gt;0.97,2,1),AV68=2,IF(_xlpm.value&gt;0.98,3,2),AV68=3,1))</f>
        <v>2</v>
      </c>
      <c r="AW69" s="59">
        <f t="shared" ca="1" si="611"/>
        <v>0.06</v>
      </c>
      <c r="AX69" s="40">
        <f t="shared" ref="AX69:AX123" ca="1" si="710">AX68*(1+AW69)+0.6*$B69</f>
        <v>899514.04090106732</v>
      </c>
      <c r="AY69" s="28" cm="1">
        <f t="array" aca="1" ref="AY69" ca="1">_xlfn.LET(_xlpm.value,RAND(),_xlfn.IFS(AY68=1,IF(_xlpm.value&gt;0.97,2,1),AY68=2,IF(_xlpm.value&gt;0.98,3,2),AY68=3,1))</f>
        <v>2</v>
      </c>
      <c r="AZ69" s="59">
        <f t="shared" ca="1" si="612"/>
        <v>0.06</v>
      </c>
      <c r="BA69" s="40">
        <f t="shared" ref="BA69:BA123" ca="1" si="711">BA68*(1+AZ69)+0.6*$B69</f>
        <v>899514.04090106732</v>
      </c>
      <c r="BB69" s="28" cm="1">
        <f t="array" aca="1" ref="BB69" ca="1">_xlfn.LET(_xlpm.value,RAND(),_xlfn.IFS(BB68=1,IF(_xlpm.value&gt;0.97,2,1),BB68=2,IF(_xlpm.value&gt;0.98,3,2),BB68=3,1))</f>
        <v>3</v>
      </c>
      <c r="BC69" s="59">
        <f t="shared" ca="1" si="613"/>
        <v>-0.7</v>
      </c>
      <c r="BD69" s="40">
        <f t="shared" ref="BD69:BD123" ca="1" si="712">BD68*(1+BC69)+0.6*$B69</f>
        <v>56709.39124482953</v>
      </c>
      <c r="BE69" s="28" cm="1">
        <f t="array" aca="1" ref="BE69" ca="1">_xlfn.LET(_xlpm.value,RAND(),_xlfn.IFS(BE68=1,IF(_xlpm.value&gt;0.97,2,1),BE68=2,IF(_xlpm.value&gt;0.98,3,2),BE68=3,1))</f>
        <v>2</v>
      </c>
      <c r="BF69" s="59">
        <f t="shared" ca="1" si="614"/>
        <v>0.06</v>
      </c>
      <c r="BG69" s="40">
        <f t="shared" ref="BG69:BG123" ca="1" si="713">BG68*(1+BF69)+0.6*$B69</f>
        <v>899514.04090106732</v>
      </c>
      <c r="BH69" s="28" cm="1">
        <f t="array" aca="1" ref="BH69" ca="1">_xlfn.LET(_xlpm.value,RAND(),_xlfn.IFS(BH68=1,IF(_xlpm.value&gt;0.97,2,1),BH68=2,IF(_xlpm.value&gt;0.98,3,2),BH68=3,1))</f>
        <v>1</v>
      </c>
      <c r="BI69" s="59">
        <f t="shared" ca="1" si="615"/>
        <v>0.06</v>
      </c>
      <c r="BJ69" s="40">
        <f t="shared" ref="BJ69:BJ123" ca="1" si="714">BJ68*(1+BI69)+0.6*$B69</f>
        <v>119097.54134436125</v>
      </c>
      <c r="BK69" s="28" cm="1">
        <f t="array" aca="1" ref="BK69" ca="1">_xlfn.LET(_xlpm.value,RAND(),_xlfn.IFS(BK68=1,IF(_xlpm.value&gt;0.97,2,1),BK68=2,IF(_xlpm.value&gt;0.98,3,2),BK68=3,1))</f>
        <v>1</v>
      </c>
      <c r="BL69" s="59">
        <f t="shared" ca="1" si="616"/>
        <v>0.06</v>
      </c>
      <c r="BM69" s="40">
        <f t="shared" ref="BM69:BM123" ca="1" si="715">BM68*(1+BL69)+0.6*$B69</f>
        <v>262983.41536701971</v>
      </c>
      <c r="BN69" s="28" cm="1">
        <f t="array" aca="1" ref="BN69" ca="1">_xlfn.LET(_xlpm.value,RAND(),_xlfn.IFS(BN68=1,IF(_xlpm.value&gt;0.97,2,1),BN68=2,IF(_xlpm.value&gt;0.98,3,2),BN68=3,1))</f>
        <v>2</v>
      </c>
      <c r="BO69" s="59">
        <f t="shared" ca="1" si="617"/>
        <v>0.06</v>
      </c>
      <c r="BP69" s="40">
        <f t="shared" ref="BP69:BP123" ca="1" si="716">BP68*(1+BO69)+0.6*$B69</f>
        <v>899514.04090106732</v>
      </c>
      <c r="BQ69" s="28" cm="1">
        <f t="array" aca="1" ref="BQ69" ca="1">_xlfn.LET(_xlpm.value,RAND(),_xlfn.IFS(BQ68=1,IF(_xlpm.value&gt;0.97,2,1),BQ68=2,IF(_xlpm.value&gt;0.98,3,2),BQ68=3,1))</f>
        <v>2</v>
      </c>
      <c r="BR69" s="59">
        <f t="shared" ca="1" si="618"/>
        <v>0.06</v>
      </c>
      <c r="BS69" s="40">
        <f t="shared" ref="BS69:BS123" ca="1" si="717">BS68*(1+BR69)+0.6*$B69</f>
        <v>899514.04090106732</v>
      </c>
      <c r="BT69" s="28" cm="1">
        <f t="array" aca="1" ref="BT69" ca="1">_xlfn.LET(_xlpm.value,RAND(),_xlfn.IFS(BT68=1,IF(_xlpm.value&gt;0.97,2,1),BT68=2,IF(_xlpm.value&gt;0.98,3,2),BT68=3,1))</f>
        <v>2</v>
      </c>
      <c r="BU69" s="59">
        <f t="shared" ca="1" si="619"/>
        <v>0.06</v>
      </c>
      <c r="BV69" s="40">
        <f t="shared" ref="BV69:BV123" ca="1" si="718">BV68*(1+BU69)+0.6*$B69</f>
        <v>304884.91320512007</v>
      </c>
      <c r="BW69" s="28" cm="1">
        <f t="array" aca="1" ref="BW69" ca="1">_xlfn.LET(_xlpm.value,RAND(),_xlfn.IFS(BW68=1,IF(_xlpm.value&gt;0.97,2,1),BW68=2,IF(_xlpm.value&gt;0.98,3,2),BW68=3,1))</f>
        <v>2</v>
      </c>
      <c r="BX69" s="59">
        <f t="shared" ca="1" si="620"/>
        <v>0.06</v>
      </c>
      <c r="BY69" s="40">
        <f t="shared" ref="BY69:BY123" ca="1" si="719">BY68*(1+BX69)+0.6*$B69</f>
        <v>899514.04090106732</v>
      </c>
      <c r="BZ69" s="28" cm="1">
        <f t="array" aca="1" ref="BZ69" ca="1">_xlfn.LET(_xlpm.value,RAND(),_xlfn.IFS(BZ68=1,IF(_xlpm.value&gt;0.97,2,1),BZ68=2,IF(_xlpm.value&gt;0.98,3,2),BZ68=3,1))</f>
        <v>1</v>
      </c>
      <c r="CA69" s="59">
        <f t="shared" ca="1" si="621"/>
        <v>0.06</v>
      </c>
      <c r="CB69" s="40">
        <f t="shared" ref="CB69:CB123" ca="1" si="720">CB68*(1+CA69)+0.6*$B69</f>
        <v>169135.71586128199</v>
      </c>
      <c r="CC69" s="28" cm="1">
        <f t="array" aca="1" ref="CC69" ca="1">_xlfn.LET(_xlpm.value,RAND(),_xlfn.IFS(CC68=1,IF(_xlpm.value&gt;0.97,2,1),CC68=2,IF(_xlpm.value&gt;0.98,3,2),CC68=3,1))</f>
        <v>2</v>
      </c>
      <c r="CD69" s="59">
        <f t="shared" ca="1" si="622"/>
        <v>0.06</v>
      </c>
      <c r="CE69" s="40">
        <f t="shared" ref="CE69:CE123" ca="1" si="721">CE68*(1+CD69)+0.6*$B69</f>
        <v>899514.04090106732</v>
      </c>
      <c r="CF69" s="28" cm="1">
        <f t="array" aca="1" ref="CF69" ca="1">_xlfn.LET(_xlpm.value,RAND(),_xlfn.IFS(CF68=1,IF(_xlpm.value&gt;0.97,2,1),CF68=2,IF(_xlpm.value&gt;0.98,3,2),CF68=3,1))</f>
        <v>2</v>
      </c>
      <c r="CG69" s="59">
        <f t="shared" ca="1" si="623"/>
        <v>0.06</v>
      </c>
      <c r="CH69" s="40">
        <f t="shared" ref="CH69:CH123" ca="1" si="722">CH68*(1+CG69)+0.6*$B69</f>
        <v>320180.29303114821</v>
      </c>
      <c r="CI69" s="28" cm="1">
        <f t="array" aca="1" ref="CI69" ca="1">_xlfn.LET(_xlpm.value,RAND(),_xlfn.IFS(CI68=1,IF(_xlpm.value&gt;0.97,2,1),CI68=2,IF(_xlpm.value&gt;0.98,3,2),CI68=3,1))</f>
        <v>2</v>
      </c>
      <c r="CJ69" s="59">
        <f t="shared" ca="1" si="624"/>
        <v>0.06</v>
      </c>
      <c r="CK69" s="40">
        <f t="shared" ref="CK69:CK123" ca="1" si="723">CK68*(1+CJ69)+0.6*$B69</f>
        <v>899514.04090106732</v>
      </c>
      <c r="CL69" s="28" cm="1">
        <f t="array" aca="1" ref="CL69" ca="1">_xlfn.LET(_xlpm.value,RAND(),_xlfn.IFS(CL68=1,IF(_xlpm.value&gt;0.97,2,1),CL68=2,IF(_xlpm.value&gt;0.98,3,2),CL68=3,1))</f>
        <v>2</v>
      </c>
      <c r="CM69" s="59">
        <f t="shared" ca="1" si="625"/>
        <v>0.06</v>
      </c>
      <c r="CN69" s="40">
        <f t="shared" ref="CN69:CN123" ca="1" si="724">CN68*(1+CM69)+0.6*$B69</f>
        <v>899514.04090106732</v>
      </c>
      <c r="CO69" s="28" cm="1">
        <f t="array" aca="1" ref="CO69" ca="1">_xlfn.LET(_xlpm.value,RAND(),_xlfn.IFS(CO68=1,IF(_xlpm.value&gt;0.97,2,1),CO68=2,IF(_xlpm.value&gt;0.98,3,2),CO68=3,1))</f>
        <v>2</v>
      </c>
      <c r="CP69" s="59">
        <f t="shared" ca="1" si="626"/>
        <v>0.06</v>
      </c>
      <c r="CQ69" s="40">
        <f t="shared" ref="CQ69:CQ123" ca="1" si="725">CQ68*(1+CP69)+0.6*$B69</f>
        <v>899514.04090106732</v>
      </c>
      <c r="CR69" s="28" cm="1">
        <f t="array" aca="1" ref="CR69" ca="1">_xlfn.LET(_xlpm.value,RAND(),_xlfn.IFS(CR68=1,IF(_xlpm.value&gt;0.97,2,1),CR68=2,IF(_xlpm.value&gt;0.98,3,2),CR68=3,1))</f>
        <v>2</v>
      </c>
      <c r="CS69" s="59">
        <f t="shared" ca="1" si="627"/>
        <v>0.06</v>
      </c>
      <c r="CT69" s="40">
        <f t="shared" ref="CT69:CT123" ca="1" si="726">CT68*(1+CS69)+0.6*$B69</f>
        <v>899514.04090106732</v>
      </c>
      <c r="CU69" s="28" cm="1">
        <f t="array" aca="1" ref="CU69" ca="1">_xlfn.LET(_xlpm.value,RAND(),_xlfn.IFS(CU68=1,IF(_xlpm.value&gt;0.97,2,1),CU68=2,IF(_xlpm.value&gt;0.98,3,2),CU68=3,1))</f>
        <v>2</v>
      </c>
      <c r="CV69" s="59">
        <f t="shared" ca="1" si="628"/>
        <v>0.06</v>
      </c>
      <c r="CW69" s="40">
        <f t="shared" ref="CW69:CW123" ca="1" si="727">CW68*(1+CV69)+0.6*$B69</f>
        <v>899514.04090106732</v>
      </c>
      <c r="CX69" s="28" cm="1">
        <f t="array" aca="1" ref="CX69" ca="1">_xlfn.LET(_xlpm.value,RAND(),_xlfn.IFS(CX68=1,IF(_xlpm.value&gt;0.97,2,1),CX68=2,IF(_xlpm.value&gt;0.98,3,2),CX68=3,1))</f>
        <v>1</v>
      </c>
      <c r="CY69" s="59">
        <f t="shared" ca="1" si="629"/>
        <v>0.06</v>
      </c>
      <c r="CZ69" s="40">
        <f t="shared" ref="CZ69:CZ123" ca="1" si="728">CZ68*(1+CY69)+0.6*$B69</f>
        <v>292769.53976810427</v>
      </c>
      <c r="DA69" s="28" cm="1">
        <f t="array" aca="1" ref="DA69" ca="1">_xlfn.LET(_xlpm.value,RAND(),_xlfn.IFS(DA68=1,IF(_xlpm.value&gt;0.97,2,1),DA68=2,IF(_xlpm.value&gt;0.98,3,2),DA68=3,1))</f>
        <v>1</v>
      </c>
      <c r="DB69" s="59">
        <f t="shared" ca="1" si="630"/>
        <v>0.06</v>
      </c>
      <c r="DC69" s="40">
        <f t="shared" ref="DC69:DC123" ca="1" si="729">DC68*(1+DB69)+0.6*$B69</f>
        <v>899514.04090106732</v>
      </c>
      <c r="DD69" s="28" cm="1">
        <f t="array" aca="1" ref="DD69" ca="1">_xlfn.LET(_xlpm.value,RAND(),_xlfn.IFS(DD68=1,IF(_xlpm.value&gt;0.97,2,1),DD68=2,IF(_xlpm.value&gt;0.98,3,2),DD68=3,1))</f>
        <v>2</v>
      </c>
      <c r="DE69" s="59">
        <f t="shared" ca="1" si="631"/>
        <v>0.06</v>
      </c>
      <c r="DF69" s="40">
        <f t="shared" ref="DF69:DF123" ca="1" si="730">DF68*(1+DE69)+0.6*$B69</f>
        <v>433642.84934134199</v>
      </c>
      <c r="DG69" s="28" cm="1">
        <f t="array" aca="1" ref="DG69" ca="1">_xlfn.LET(_xlpm.value,RAND(),_xlfn.IFS(DG68=1,IF(_xlpm.value&gt;0.97,2,1),DG68=2,IF(_xlpm.value&gt;0.98,3,2),DG68=3,1))</f>
        <v>1</v>
      </c>
      <c r="DH69" s="59">
        <f t="shared" ca="1" si="632"/>
        <v>0.06</v>
      </c>
      <c r="DI69" s="40">
        <f t="shared" ref="DI69:DI123" ca="1" si="731">DI68*(1+DH69)+0.6*$B69</f>
        <v>262983.41536701971</v>
      </c>
      <c r="DJ69" s="28" cm="1">
        <f t="array" aca="1" ref="DJ69" ca="1">_xlfn.LET(_xlpm.value,RAND(),_xlfn.IFS(DJ68=1,IF(_xlpm.value&gt;0.97,2,1),DJ68=2,IF(_xlpm.value&gt;0.98,3,2),DJ68=3,1))</f>
        <v>1</v>
      </c>
      <c r="DK69" s="59">
        <f t="shared" ca="1" si="633"/>
        <v>0.06</v>
      </c>
      <c r="DL69" s="40">
        <f t="shared" ref="DL69:DL123" ca="1" si="732">DL68*(1+DK69)+0.6*$B69</f>
        <v>272040.42155973735</v>
      </c>
      <c r="DM69" s="28" cm="1">
        <f t="array" aca="1" ref="DM69" ca="1">_xlfn.LET(_xlpm.value,RAND(),_xlfn.IFS(DM68=1,IF(_xlpm.value&gt;0.97,2,1),DM68=2,IF(_xlpm.value&gt;0.98,3,2),DM68=3,1))</f>
        <v>2</v>
      </c>
      <c r="DN69" s="59">
        <f t="shared" ca="1" si="634"/>
        <v>0.06</v>
      </c>
      <c r="DO69" s="40">
        <f t="shared" ref="DO69:DO123" ca="1" si="733">DO68*(1+DN69)+0.6*$B69</f>
        <v>899514.04090106732</v>
      </c>
      <c r="DP69" s="28" cm="1">
        <f t="array" aca="1" ref="DP69" ca="1">_xlfn.LET(_xlpm.value,RAND(),_xlfn.IFS(DP68=1,IF(_xlpm.value&gt;0.97,2,1),DP68=2,IF(_xlpm.value&gt;0.98,3,2),DP68=3,1))</f>
        <v>2</v>
      </c>
      <c r="DQ69" s="59">
        <f t="shared" ca="1" si="635"/>
        <v>0.06</v>
      </c>
      <c r="DR69" s="40">
        <f t="shared" ref="DR69:DR123" ca="1" si="734">DR68*(1+DQ69)+0.6*$B69</f>
        <v>899514.04090106732</v>
      </c>
      <c r="DS69" s="28" cm="1">
        <f t="array" aca="1" ref="DS69" ca="1">_xlfn.LET(_xlpm.value,RAND(),_xlfn.IFS(DS68=1,IF(_xlpm.value&gt;0.97,2,1),DS68=2,IF(_xlpm.value&gt;0.98,3,2),DS68=3,1))</f>
        <v>1</v>
      </c>
      <c r="DT69" s="59">
        <f t="shared" ca="1" si="636"/>
        <v>0.06</v>
      </c>
      <c r="DU69" s="40">
        <f t="shared" ref="DU69:DU123" ca="1" si="735">DU68*(1+DT69)+0.6*$B69</f>
        <v>899514.04090106732</v>
      </c>
      <c r="DV69" s="28" cm="1">
        <f t="array" aca="1" ref="DV69" ca="1">_xlfn.LET(_xlpm.value,RAND(),_xlfn.IFS(DV68=1,IF(_xlpm.value&gt;0.97,2,1),DV68=2,IF(_xlpm.value&gt;0.98,3,2),DV68=3,1))</f>
        <v>2</v>
      </c>
      <c r="DW69" s="59">
        <f t="shared" ca="1" si="637"/>
        <v>0.06</v>
      </c>
      <c r="DX69" s="40">
        <f t="shared" ref="DX69:DX123" ca="1" si="736">DX68*(1+DW69)+0.6*$B69</f>
        <v>465414.83807886805</v>
      </c>
      <c r="DY69" s="28" cm="1">
        <f t="array" aca="1" ref="DY69" ca="1">_xlfn.LET(_xlpm.value,RAND(),_xlfn.IFS(DY68=1,IF(_xlpm.value&gt;0.97,2,1),DY68=2,IF(_xlpm.value&gt;0.98,3,2),DY68=3,1))</f>
        <v>1</v>
      </c>
      <c r="DZ69" s="59">
        <f t="shared" ca="1" si="638"/>
        <v>0.06</v>
      </c>
      <c r="EA69" s="40">
        <f t="shared" ref="EA69:EA123" ca="1" si="737">EA68*(1+DZ69)+0.6*$B69</f>
        <v>287692.01140664885</v>
      </c>
      <c r="EB69" s="28" cm="1">
        <f t="array" aca="1" ref="EB69" ca="1">_xlfn.LET(_xlpm.value,RAND(),_xlfn.IFS(EB68=1,IF(_xlpm.value&gt;0.97,2,1),EB68=2,IF(_xlpm.value&gt;0.98,3,2),EB68=3,1))</f>
        <v>1</v>
      </c>
      <c r="EC69" s="59">
        <f t="shared" ca="1" si="639"/>
        <v>0.06</v>
      </c>
      <c r="ED69" s="40">
        <f t="shared" ref="ED69:ED123" ca="1" si="738">ED68*(1+EC69)+0.6*$B69</f>
        <v>118956.82172556566</v>
      </c>
      <c r="EE69" s="28" cm="1">
        <f t="array" aca="1" ref="EE69" ca="1">_xlfn.LET(_xlpm.value,RAND(),_xlfn.IFS(EE68=1,IF(_xlpm.value&gt;0.97,2,1),EE68=2,IF(_xlpm.value&gt;0.98,3,2),EE68=3,1))</f>
        <v>2</v>
      </c>
      <c r="EF69" s="59">
        <f t="shared" ca="1" si="640"/>
        <v>0.06</v>
      </c>
      <c r="EG69" s="40">
        <f t="shared" ref="EG69:EG123" ca="1" si="739">EG68*(1+EF69)+0.6*$B69</f>
        <v>899514.04090106732</v>
      </c>
      <c r="EH69" s="28" cm="1">
        <f t="array" aca="1" ref="EH69" ca="1">_xlfn.LET(_xlpm.value,RAND(),_xlfn.IFS(EH68=1,IF(_xlpm.value&gt;0.97,2,1),EH68=2,IF(_xlpm.value&gt;0.98,3,2),EH68=3,1))</f>
        <v>1</v>
      </c>
      <c r="EI69" s="59">
        <f t="shared" ca="1" si="641"/>
        <v>0.06</v>
      </c>
      <c r="EJ69" s="40">
        <f t="shared" ref="EJ69:EJ123" ca="1" si="740">EJ68*(1+EI69)+0.6*$B69</f>
        <v>899514.04090106732</v>
      </c>
      <c r="EK69" s="28" cm="1">
        <f t="array" aca="1" ref="EK69" ca="1">_xlfn.LET(_xlpm.value,RAND(),_xlfn.IFS(EK68=1,IF(_xlpm.value&gt;0.97,2,1),EK68=2,IF(_xlpm.value&gt;0.98,3,2),EK68=3,1))</f>
        <v>2</v>
      </c>
      <c r="EL69" s="59">
        <f t="shared" ca="1" si="642"/>
        <v>0.06</v>
      </c>
      <c r="EM69" s="40">
        <f t="shared" ref="EM69:EM123" ca="1" si="741">EM68*(1+EL69)+0.6*$B69</f>
        <v>899514.04090106732</v>
      </c>
      <c r="EN69" s="28" cm="1">
        <f t="array" aca="1" ref="EN69" ca="1">_xlfn.LET(_xlpm.value,RAND(),_xlfn.IFS(EN68=1,IF(_xlpm.value&gt;0.97,2,1),EN68=2,IF(_xlpm.value&gt;0.98,3,2),EN68=3,1))</f>
        <v>2</v>
      </c>
      <c r="EO69" s="59">
        <f t="shared" ca="1" si="643"/>
        <v>0.06</v>
      </c>
      <c r="EP69" s="40">
        <f t="shared" ref="EP69:EP123" ca="1" si="742">EP68*(1+EO69)+0.6*$B69</f>
        <v>424227.85553537222</v>
      </c>
      <c r="EQ69" s="28" cm="1">
        <f t="array" aca="1" ref="EQ69" ca="1">_xlfn.LET(_xlpm.value,RAND(),_xlfn.IFS(EQ68=1,IF(_xlpm.value&gt;0.97,2,1),EQ68=2,IF(_xlpm.value&gt;0.98,3,2),EQ68=3,1))</f>
        <v>2</v>
      </c>
      <c r="ER69" s="59">
        <f t="shared" ca="1" si="644"/>
        <v>0.06</v>
      </c>
      <c r="ES69" s="40">
        <f t="shared" ref="ES69:ES123" ca="1" si="743">ES68*(1+ER69)+0.6*$B69</f>
        <v>899514.04090106732</v>
      </c>
      <c r="ET69" s="28" cm="1">
        <f t="array" aca="1" ref="ET69" ca="1">_xlfn.LET(_xlpm.value,RAND(),_xlfn.IFS(ET68=1,IF(_xlpm.value&gt;0.97,2,1),ET68=2,IF(_xlpm.value&gt;0.98,3,2),ET68=3,1))</f>
        <v>1</v>
      </c>
      <c r="EU69" s="59">
        <f t="shared" ca="1" si="645"/>
        <v>0.06</v>
      </c>
      <c r="EV69" s="40">
        <f t="shared" ref="EV69:EV123" ca="1" si="744">EV68*(1+EU69)+0.6*$B69</f>
        <v>290156.83099958842</v>
      </c>
      <c r="EW69" s="28" cm="1">
        <f t="array" aca="1" ref="EW69" ca="1">_xlfn.LET(_xlpm.value,RAND(),_xlfn.IFS(EW68=1,IF(_xlpm.value&gt;0.97,2,1),EW68=2,IF(_xlpm.value&gt;0.98,3,2),EW68=3,1))</f>
        <v>2</v>
      </c>
      <c r="EX69" s="59">
        <f t="shared" ca="1" si="646"/>
        <v>0.06</v>
      </c>
      <c r="EY69" s="40">
        <f t="shared" ref="EY69:EY123" ca="1" si="745">EY68*(1+EX69)+0.6*$B69</f>
        <v>349227.33886386495</v>
      </c>
      <c r="EZ69" s="28" cm="1">
        <f t="array" aca="1" ref="EZ69" ca="1">_xlfn.LET(_xlpm.value,RAND(),_xlfn.IFS(EZ68=1,IF(_xlpm.value&gt;0.97,2,1),EZ68=2,IF(_xlpm.value&gt;0.98,3,2),EZ68=3,1))</f>
        <v>1</v>
      </c>
      <c r="FA69" s="59">
        <f t="shared" ca="1" si="647"/>
        <v>0.06</v>
      </c>
      <c r="FB69" s="40">
        <f t="shared" ref="FB69:FB123" ca="1" si="746">FB68*(1+FA69)+0.6*$B69</f>
        <v>264281.85158092115</v>
      </c>
      <c r="FC69" s="28" cm="1">
        <f t="array" aca="1" ref="FC69" ca="1">_xlfn.LET(_xlpm.value,RAND(),_xlfn.IFS(FC68=1,IF(_xlpm.value&gt;0.97,2,1),FC68=2,IF(_xlpm.value&gt;0.98,3,2),FC68=3,1))</f>
        <v>2</v>
      </c>
      <c r="FD69" s="59">
        <f t="shared" ca="1" si="648"/>
        <v>0.06</v>
      </c>
      <c r="FE69" s="40">
        <f t="shared" ref="FE69:FE123" ca="1" si="747">FE68*(1+FD69)+0.6*$B69</f>
        <v>899514.04090106732</v>
      </c>
      <c r="FF69" s="28" cm="1">
        <f t="array" aca="1" ref="FF69" ca="1">_xlfn.LET(_xlpm.value,RAND(),_xlfn.IFS(FF68=1,IF(_xlpm.value&gt;0.97,2,1),FF68=2,IF(_xlpm.value&gt;0.98,3,2),FF68=3,1))</f>
        <v>2</v>
      </c>
      <c r="FG69" s="59">
        <f t="shared" ca="1" si="649"/>
        <v>0.06</v>
      </c>
      <c r="FH69" s="40">
        <f t="shared" ref="FH69:FH123" ca="1" si="748">FH68*(1+FG69)+0.6*$B69</f>
        <v>899514.04090106732</v>
      </c>
      <c r="FI69" s="28" cm="1">
        <f t="array" aca="1" ref="FI69" ca="1">_xlfn.LET(_xlpm.value,RAND(),_xlfn.IFS(FI68=1,IF(_xlpm.value&gt;0.97,2,1),FI68=2,IF(_xlpm.value&gt;0.98,3,2),FI68=3,1))</f>
        <v>1</v>
      </c>
      <c r="FJ69" s="59">
        <f t="shared" ca="1" si="650"/>
        <v>0.06</v>
      </c>
      <c r="FK69" s="40">
        <f t="shared" ref="FK69:FK123" ca="1" si="749">FK68*(1+FJ69)+0.6*$B69</f>
        <v>899514.04090106732</v>
      </c>
      <c r="FL69" s="28" cm="1">
        <f t="array" aca="1" ref="FL69" ca="1">_xlfn.LET(_xlpm.value,RAND(),_xlfn.IFS(FL68=1,IF(_xlpm.value&gt;0.97,2,1),FL68=2,IF(_xlpm.value&gt;0.98,3,2),FL68=3,1))</f>
        <v>1</v>
      </c>
      <c r="FM69" s="59">
        <f t="shared" ca="1" si="651"/>
        <v>0.06</v>
      </c>
      <c r="FN69" s="40">
        <f t="shared" ref="FN69:FN123" ca="1" si="750">FN68*(1+FM69)+0.6*$B69</f>
        <v>899514.04090106732</v>
      </c>
      <c r="FO69" s="28" cm="1">
        <f t="array" aca="1" ref="FO69" ca="1">_xlfn.LET(_xlpm.value,RAND(),_xlfn.IFS(FO68=1,IF(_xlpm.value&gt;0.97,2,1),FO68=2,IF(_xlpm.value&gt;0.98,3,2),FO68=3,1))</f>
        <v>2</v>
      </c>
      <c r="FP69" s="59">
        <f t="shared" ca="1" si="652"/>
        <v>0.06</v>
      </c>
      <c r="FQ69" s="40">
        <f t="shared" ref="FQ69:FQ123" ca="1" si="751">FQ68*(1+FP69)+0.6*$B69</f>
        <v>503255.78501708194</v>
      </c>
      <c r="FR69" s="28" cm="1">
        <f t="array" aca="1" ref="FR69" ca="1">_xlfn.LET(_xlpm.value,RAND(),_xlfn.IFS(FR68=1,IF(_xlpm.value&gt;0.97,2,1),FR68=2,IF(_xlpm.value&gt;0.98,3,2),FR68=3,1))</f>
        <v>1</v>
      </c>
      <c r="FS69" s="59">
        <f t="shared" ca="1" si="653"/>
        <v>0.06</v>
      </c>
      <c r="FT69" s="40">
        <f t="shared" ref="FT69:FT123" ca="1" si="752">FT68*(1+FS69)+0.6*$B69</f>
        <v>433642.84934134199</v>
      </c>
      <c r="FU69" s="28" cm="1">
        <f t="array" aca="1" ref="FU69" ca="1">_xlfn.LET(_xlpm.value,RAND(),_xlfn.IFS(FU68=1,IF(_xlpm.value&gt;0.97,2,1),FU68=2,IF(_xlpm.value&gt;0.98,3,2),FU68=3,1))</f>
        <v>2</v>
      </c>
      <c r="FV69" s="59">
        <f t="shared" ca="1" si="654"/>
        <v>0.06</v>
      </c>
      <c r="FW69" s="40">
        <f t="shared" ref="FW69:FW123" ca="1" si="753">FW68*(1+FV69)+0.6*$B69</f>
        <v>899514.04090106732</v>
      </c>
      <c r="FX69" s="28" cm="1">
        <f t="array" aca="1" ref="FX69" ca="1">_xlfn.LET(_xlpm.value,RAND(),_xlfn.IFS(FX68=1,IF(_xlpm.value&gt;0.97,2,1),FX68=2,IF(_xlpm.value&gt;0.98,3,2),FX68=3,1))</f>
        <v>1</v>
      </c>
      <c r="FY69" s="59">
        <f t="shared" ca="1" si="655"/>
        <v>0.06</v>
      </c>
      <c r="FZ69" s="40">
        <f t="shared" ref="FZ69:FZ123" ca="1" si="754">FZ68*(1+FY69)+0.6*$B69</f>
        <v>899514.04090106732</v>
      </c>
      <c r="GA69" s="28" cm="1">
        <f t="array" aca="1" ref="GA69" ca="1">_xlfn.LET(_xlpm.value,RAND(),_xlfn.IFS(GA68=1,IF(_xlpm.value&gt;0.97,2,1),GA68=2,IF(_xlpm.value&gt;0.98,3,2),GA68=3,1))</f>
        <v>1</v>
      </c>
      <c r="GB69" s="59">
        <f t="shared" ca="1" si="656"/>
        <v>0.06</v>
      </c>
      <c r="GC69" s="40">
        <f t="shared" ref="GC69:GC123" ca="1" si="755">GC68*(1+GB69)+0.6*$B69</f>
        <v>258357.07624368963</v>
      </c>
      <c r="GD69" s="28" cm="1">
        <f t="array" aca="1" ref="GD69" ca="1">_xlfn.LET(_xlpm.value,RAND(),_xlfn.IFS(GD68=1,IF(_xlpm.value&gt;0.97,2,1),GD68=2,IF(_xlpm.value&gt;0.98,3,2),GD68=3,1))</f>
        <v>2</v>
      </c>
      <c r="GE69" s="59">
        <f t="shared" ca="1" si="657"/>
        <v>0.06</v>
      </c>
      <c r="GF69" s="40">
        <f t="shared" ref="GF69:GF123" ca="1" si="756">GF68*(1+GE69)+0.6*$B69</f>
        <v>899514.04090106732</v>
      </c>
      <c r="GG69" s="28" cm="1">
        <f t="array" aca="1" ref="GG69" ca="1">_xlfn.LET(_xlpm.value,RAND(),_xlfn.IFS(GG68=1,IF(_xlpm.value&gt;0.97,2,1),GG68=2,IF(_xlpm.value&gt;0.98,3,2),GG68=3,1))</f>
        <v>1</v>
      </c>
      <c r="GH69" s="59">
        <f t="shared" ca="1" si="658"/>
        <v>0.06</v>
      </c>
      <c r="GI69" s="40">
        <f t="shared" ref="GI69:GI123" ca="1" si="757">GI68*(1+GH69)+0.6*$B69</f>
        <v>273882.27814520197</v>
      </c>
      <c r="GJ69" s="28" cm="1">
        <f t="array" aca="1" ref="GJ69" ca="1">_xlfn.LET(_xlpm.value,RAND(),_xlfn.IFS(GJ68=1,IF(_xlpm.value&gt;0.97,2,1),GJ68=2,IF(_xlpm.value&gt;0.98,3,2),GJ68=3,1))</f>
        <v>2</v>
      </c>
      <c r="GK69" s="59">
        <f t="shared" ca="1" si="659"/>
        <v>0.06</v>
      </c>
      <c r="GL69" s="40">
        <f t="shared" ref="GL69:GL123" ca="1" si="758">GL68*(1+GK69)+0.6*$B69</f>
        <v>899514.04090106732</v>
      </c>
      <c r="GM69" s="28" cm="1">
        <f t="array" aca="1" ref="GM69" ca="1">_xlfn.LET(_xlpm.value,RAND(),_xlfn.IFS(GM68=1,IF(_xlpm.value&gt;0.97,2,1),GM68=2,IF(_xlpm.value&gt;0.98,3,2),GM68=3,1))</f>
        <v>2</v>
      </c>
      <c r="GN69" s="59">
        <f t="shared" ca="1" si="660"/>
        <v>0.06</v>
      </c>
      <c r="GO69" s="40">
        <f t="shared" ref="GO69:GO123" ca="1" si="759">GO68*(1+GN69)+0.6*$B69</f>
        <v>308381.30690596782</v>
      </c>
      <c r="GP69" s="28" cm="1">
        <f t="array" aca="1" ref="GP69" ca="1">_xlfn.LET(_xlpm.value,RAND(),_xlfn.IFS(GP68=1,IF(_xlpm.value&gt;0.97,2,1),GP68=2,IF(_xlpm.value&gt;0.98,3,2),GP68=3,1))</f>
        <v>2</v>
      </c>
      <c r="GQ69" s="59">
        <f t="shared" ca="1" si="661"/>
        <v>0.06</v>
      </c>
      <c r="GR69" s="40">
        <f t="shared" ref="GR69:GR123" ca="1" si="760">GR68*(1+GQ69)+0.6*$B69</f>
        <v>899514.04090106732</v>
      </c>
      <c r="GS69" s="28" cm="1">
        <f t="array" aca="1" ref="GS69" ca="1">_xlfn.LET(_xlpm.value,RAND(),_xlfn.IFS(GS68=1,IF(_xlpm.value&gt;0.97,2,1),GS68=2,IF(_xlpm.value&gt;0.98,3,2),GS68=3,1))</f>
        <v>1</v>
      </c>
      <c r="GT69" s="59">
        <f t="shared" ca="1" si="662"/>
        <v>0.06</v>
      </c>
      <c r="GU69" s="40">
        <f t="shared" ref="GU69:GU123" ca="1" si="761">GU68*(1+GT69)+0.6*$B69</f>
        <v>390431.12853214971</v>
      </c>
      <c r="GV69" s="28" cm="1">
        <f t="array" aca="1" ref="GV69" ca="1">_xlfn.LET(_xlpm.value,RAND(),_xlfn.IFS(GV68=1,IF(_xlpm.value&gt;0.97,2,1),GV68=2,IF(_xlpm.value&gt;0.98,3,2),GV68=3,1))</f>
        <v>2</v>
      </c>
      <c r="GW69" s="59">
        <f t="shared" ca="1" si="663"/>
        <v>0.06</v>
      </c>
      <c r="GX69" s="40">
        <f t="shared" ref="GX69:GX123" ca="1" si="762">GX68*(1+GW69)+0.6*$B69</f>
        <v>899514.04090106732</v>
      </c>
      <c r="GY69" s="28" cm="1">
        <f t="array" aca="1" ref="GY69" ca="1">_xlfn.LET(_xlpm.value,RAND(),_xlfn.IFS(GY68=1,IF(_xlpm.value&gt;0.97,2,1),GY68=2,IF(_xlpm.value&gt;0.98,3,2),GY68=3,1))</f>
        <v>2</v>
      </c>
      <c r="GZ69" s="59">
        <f t="shared" ca="1" si="664"/>
        <v>0.06</v>
      </c>
      <c r="HA69" s="40">
        <f t="shared" ref="HA69:HA123" ca="1" si="763">HA68*(1+GZ69)+0.6*$B69</f>
        <v>899514.04090106732</v>
      </c>
      <c r="HB69" s="28" cm="1">
        <f t="array" aca="1" ref="HB69" ca="1">_xlfn.LET(_xlpm.value,RAND(),_xlfn.IFS(HB68=1,IF(_xlpm.value&gt;0.97,2,1),HB68=2,IF(_xlpm.value&gt;0.98,3,2),HB68=3,1))</f>
        <v>2</v>
      </c>
      <c r="HC69" s="59">
        <f t="shared" ca="1" si="665"/>
        <v>0.06</v>
      </c>
      <c r="HD69" s="40">
        <f t="shared" ref="HD69:HD123" ca="1" si="764">HD68*(1+HC69)+0.6*$B69</f>
        <v>304884.91320512007</v>
      </c>
      <c r="HE69" s="28" cm="1">
        <f t="array" aca="1" ref="HE69" ca="1">_xlfn.LET(_xlpm.value,RAND(),_xlfn.IFS(HE68=1,IF(_xlpm.value&gt;0.97,2,1),HE68=2,IF(_xlpm.value&gt;0.98,3,2),HE68=3,1))</f>
        <v>2</v>
      </c>
      <c r="HF69" s="59">
        <f t="shared" ca="1" si="666"/>
        <v>0.06</v>
      </c>
      <c r="HG69" s="40">
        <f t="shared" ref="HG69:HG123" ca="1" si="765">HG68*(1+HF69)+0.6*$B69</f>
        <v>503255.78501708194</v>
      </c>
      <c r="HH69" s="28" cm="1">
        <f t="array" aca="1" ref="HH69" ca="1">_xlfn.LET(_xlpm.value,RAND(),_xlfn.IFS(HH68=1,IF(_xlpm.value&gt;0.97,2,1),HH68=2,IF(_xlpm.value&gt;0.98,3,2),HH68=3,1))</f>
        <v>2</v>
      </c>
      <c r="HI69" s="59">
        <f t="shared" ca="1" si="667"/>
        <v>0.06</v>
      </c>
      <c r="HJ69" s="40">
        <f t="shared" ref="HJ69:HJ123" ca="1" si="766">HJ68*(1+HI69)+0.6*$B69</f>
        <v>899514.04090106732</v>
      </c>
      <c r="HK69" s="28" cm="1">
        <f t="array" aca="1" ref="HK69" ca="1">_xlfn.LET(_xlpm.value,RAND(),_xlfn.IFS(HK68=1,IF(_xlpm.value&gt;0.97,2,1),HK68=2,IF(_xlpm.value&gt;0.98,3,2),HK68=3,1))</f>
        <v>2</v>
      </c>
      <c r="HL69" s="59">
        <f t="shared" ca="1" si="668"/>
        <v>0.06</v>
      </c>
      <c r="HM69" s="40">
        <f t="shared" ref="HM69:HM123" ca="1" si="767">HM68*(1+HL69)+0.6*$B69</f>
        <v>899514.04090106732</v>
      </c>
      <c r="HN69" s="28" cm="1">
        <f t="array" aca="1" ref="HN69" ca="1">_xlfn.LET(_xlpm.value,RAND(),_xlfn.IFS(HN68=1,IF(_xlpm.value&gt;0.97,2,1),HN68=2,IF(_xlpm.value&gt;0.98,3,2),HN68=3,1))</f>
        <v>2</v>
      </c>
      <c r="HO69" s="59">
        <f t="shared" ca="1" si="669"/>
        <v>0.06</v>
      </c>
      <c r="HP69" s="40">
        <f t="shared" ref="HP69:HP123" ca="1" si="768">HP68*(1+HO69)+0.6*$B69</f>
        <v>757084.03804357001</v>
      </c>
      <c r="HQ69" s="28" cm="1">
        <f t="array" aca="1" ref="HQ69" ca="1">_xlfn.LET(_xlpm.value,RAND(),_xlfn.IFS(HQ68=1,IF(_xlpm.value&gt;0.97,2,1),HQ68=2,IF(_xlpm.value&gt;0.98,3,2),HQ68=3,1))</f>
        <v>1</v>
      </c>
      <c r="HR69" s="59">
        <f t="shared" ca="1" si="670"/>
        <v>0.06</v>
      </c>
      <c r="HS69" s="40">
        <f t="shared" ref="HS69:HS123" ca="1" si="769">HS68*(1+HR69)+0.6*$B69</f>
        <v>899514.04090106732</v>
      </c>
      <c r="HT69" s="28" cm="1">
        <f t="array" aca="1" ref="HT69" ca="1">_xlfn.LET(_xlpm.value,RAND(),_xlfn.IFS(HT68=1,IF(_xlpm.value&gt;0.97,2,1),HT68=2,IF(_xlpm.value&gt;0.98,3,2),HT68=3,1))</f>
        <v>1</v>
      </c>
      <c r="HU69" s="59">
        <f t="shared" ca="1" si="671"/>
        <v>0.06</v>
      </c>
      <c r="HV69" s="40">
        <f t="shared" ref="HV69:HV123" ca="1" si="770">HV68*(1+HU69)+0.6*$B69</f>
        <v>899514.04090106732</v>
      </c>
      <c r="HW69" s="28" cm="1">
        <f t="array" aca="1" ref="HW69" ca="1">_xlfn.LET(_xlpm.value,RAND(),_xlfn.IFS(HW68=1,IF(_xlpm.value&gt;0.97,2,1),HW68=2,IF(_xlpm.value&gt;0.98,3,2),HW68=3,1))</f>
        <v>1</v>
      </c>
      <c r="HX69" s="59">
        <f t="shared" ca="1" si="672"/>
        <v>0.06</v>
      </c>
      <c r="HY69" s="40">
        <f t="shared" ref="HY69:HY123" ca="1" si="771">HY68*(1+HX69)+0.6*$B69</f>
        <v>343654.61849596683</v>
      </c>
      <c r="HZ69" s="28" cm="1">
        <f t="array" aca="1" ref="HZ69" ca="1">_xlfn.LET(_xlpm.value,RAND(),_xlfn.IFS(HZ68=1,IF(_xlpm.value&gt;0.97,2,1),HZ68=2,IF(_xlpm.value&gt;0.98,3,2),HZ68=3,1))</f>
        <v>2</v>
      </c>
      <c r="IA69" s="59">
        <f t="shared" ca="1" si="673"/>
        <v>0.06</v>
      </c>
      <c r="IB69" s="40">
        <f t="shared" ref="IB69:IB123" ca="1" si="772">IB68*(1+IA69)+0.6*$B69</f>
        <v>899514.04090106732</v>
      </c>
      <c r="IC69" s="28" cm="1">
        <f t="array" aca="1" ref="IC69" ca="1">_xlfn.LET(_xlpm.value,RAND(),_xlfn.IFS(IC68=1,IF(_xlpm.value&gt;0.97,2,1),IC68=2,IF(_xlpm.value&gt;0.98,3,2),IC68=3,1))</f>
        <v>2</v>
      </c>
      <c r="ID69" s="59">
        <f t="shared" ca="1" si="674"/>
        <v>0.06</v>
      </c>
      <c r="IE69" s="40">
        <f t="shared" ref="IE69:IE123" ca="1" si="773">IE68*(1+ID69)+0.6*$B69</f>
        <v>899514.04090106732</v>
      </c>
      <c r="IF69" s="28" cm="1">
        <f t="array" aca="1" ref="IF69" ca="1">_xlfn.LET(_xlpm.value,RAND(),_xlfn.IFS(IF68=1,IF(_xlpm.value&gt;0.97,2,1),IF68=2,IF(_xlpm.value&gt;0.98,3,2),IF68=3,1))</f>
        <v>2</v>
      </c>
      <c r="IG69" s="59">
        <f t="shared" ca="1" si="675"/>
        <v>0.06</v>
      </c>
      <c r="IH69" s="40">
        <f t="shared" ref="IH69:IH123" ca="1" si="774">IH68*(1+IG69)+0.6*$B69</f>
        <v>899514.04090106732</v>
      </c>
      <c r="II69" s="28" cm="1">
        <f t="array" aca="1" ref="II69" ca="1">_xlfn.LET(_xlpm.value,RAND(),_xlfn.IFS(II68=1,IF(_xlpm.value&gt;0.97,2,1),II68=2,IF(_xlpm.value&gt;0.98,3,2),II68=3,1))</f>
        <v>2</v>
      </c>
      <c r="IJ69" s="59">
        <f t="shared" ca="1" si="676"/>
        <v>0.06</v>
      </c>
      <c r="IK69" s="40">
        <f t="shared" ref="IK69:IK123" ca="1" si="775">IK68*(1+IJ69)+0.6*$B69</f>
        <v>899514.04090106732</v>
      </c>
      <c r="IL69" s="28" cm="1">
        <f t="array" aca="1" ref="IL69" ca="1">_xlfn.LET(_xlpm.value,RAND(),_xlfn.IFS(IL68=1,IF(_xlpm.value&gt;0.97,2,1),IL68=2,IF(_xlpm.value&gt;0.98,3,2),IL68=3,1))</f>
        <v>2</v>
      </c>
      <c r="IM69" s="59">
        <f t="shared" ca="1" si="677"/>
        <v>0.06</v>
      </c>
      <c r="IN69" s="40">
        <f t="shared" ref="IN69:IN123" ca="1" si="776">IN68*(1+IM69)+0.6*$B69</f>
        <v>899514.04090106732</v>
      </c>
      <c r="IO69" s="28" cm="1">
        <f t="array" aca="1" ref="IO69" ca="1">_xlfn.LET(_xlpm.value,RAND(),_xlfn.IFS(IO68=1,IF(_xlpm.value&gt;0.97,2,1),IO68=2,IF(_xlpm.value&gt;0.98,3,2),IO68=3,1))</f>
        <v>2</v>
      </c>
      <c r="IP69" s="59">
        <f t="shared" ca="1" si="678"/>
        <v>0.06</v>
      </c>
      <c r="IQ69" s="40">
        <f t="shared" ref="IQ69:IQ123" ca="1" si="777">IQ68*(1+IP69)+0.6*$B69</f>
        <v>899514.04090106732</v>
      </c>
      <c r="IR69" s="28" cm="1">
        <f t="array" aca="1" ref="IR69" ca="1">_xlfn.LET(_xlpm.value,RAND(),_xlfn.IFS(IR68=1,IF(_xlpm.value&gt;0.97,2,1),IR68=2,IF(_xlpm.value&gt;0.98,3,2),IR68=3,1))</f>
        <v>2</v>
      </c>
      <c r="IS69" s="59">
        <f t="shared" ca="1" si="679"/>
        <v>0.06</v>
      </c>
      <c r="IT69" s="40">
        <f t="shared" ref="IT69:IT123" ca="1" si="778">IT68*(1+IS69)+0.6*$B69</f>
        <v>285366.70990387572</v>
      </c>
      <c r="IU69" s="28" cm="1">
        <f t="array" aca="1" ref="IU69" ca="1">_xlfn.LET(_xlpm.value,RAND(),_xlfn.IFS(IU68=1,IF(_xlpm.value&gt;0.97,2,1),IU68=2,IF(_xlpm.value&gt;0.98,3,2),IU68=3,1))</f>
        <v>2</v>
      </c>
      <c r="IV69" s="59">
        <f t="shared" ca="1" si="680"/>
        <v>0.06</v>
      </c>
      <c r="IW69" s="40">
        <f t="shared" ref="IW69:IW123" ca="1" si="779">IW68*(1+IV69)+0.6*$B69</f>
        <v>899514.04090106732</v>
      </c>
      <c r="IX69" s="28" cm="1">
        <f t="array" aca="1" ref="IX69" ca="1">_xlfn.LET(_xlpm.value,RAND(),_xlfn.IFS(IX68=1,IF(_xlpm.value&gt;0.97,2,1),IX68=2,IF(_xlpm.value&gt;0.98,3,2),IX68=3,1))</f>
        <v>2</v>
      </c>
      <c r="IY69" s="59">
        <f t="shared" ca="1" si="681"/>
        <v>0.06</v>
      </c>
      <c r="IZ69" s="40">
        <f t="shared" ref="IZ69:IZ123" ca="1" si="780">IZ68*(1+IY69)+0.6*$B69</f>
        <v>899514.04090106732</v>
      </c>
      <c r="JA69" s="28" cm="1">
        <f t="array" aca="1" ref="JA69" ca="1">_xlfn.LET(_xlpm.value,RAND(),_xlfn.IFS(JA68=1,IF(_xlpm.value&gt;0.97,2,1),JA68=2,IF(_xlpm.value&gt;0.98,3,2),JA68=3,1))</f>
        <v>1</v>
      </c>
      <c r="JB69" s="59">
        <f t="shared" ca="1" si="682"/>
        <v>0.06</v>
      </c>
      <c r="JC69" s="40">
        <f t="shared" ref="JC69:JC123" ca="1" si="781">JC68*(1+JB69)+0.6*$B69</f>
        <v>899514.04090106732</v>
      </c>
      <c r="JD69" s="28" cm="1">
        <f t="array" aca="1" ref="JD69" ca="1">_xlfn.LET(_xlpm.value,RAND(),_xlfn.IFS(JD68=1,IF(_xlpm.value&gt;0.97,2,1),JD68=2,IF(_xlpm.value&gt;0.98,3,2),JD68=3,1))</f>
        <v>2</v>
      </c>
      <c r="JE69" s="59">
        <f t="shared" ca="1" si="683"/>
        <v>0.06</v>
      </c>
      <c r="JF69" s="40">
        <f t="shared" ref="JF69:JF123" ca="1" si="782">JF68*(1+JE69)+0.6*$B69</f>
        <v>899514.04090106732</v>
      </c>
      <c r="JG69" s="28" cm="1">
        <f t="array" aca="1" ref="JG69" ca="1">_xlfn.LET(_xlpm.value,RAND(),_xlfn.IFS(JG68=1,IF(_xlpm.value&gt;0.97,2,1),JG68=2,IF(_xlpm.value&gt;0.98,3,2),JG68=3,1))</f>
        <v>2</v>
      </c>
      <c r="JH69" s="59">
        <f t="shared" ca="1" si="684"/>
        <v>0.06</v>
      </c>
      <c r="JI69" s="40">
        <f t="shared" ref="JI69:JI123" ca="1" si="783">JI68*(1+JH69)+0.6*$B69</f>
        <v>899514.04090106732</v>
      </c>
      <c r="JJ69" s="28" cm="1">
        <f t="array" aca="1" ref="JJ69" ca="1">_xlfn.LET(_xlpm.value,RAND(),_xlfn.IFS(JJ68=1,IF(_xlpm.value&gt;0.97,2,1),JJ68=2,IF(_xlpm.value&gt;0.98,3,2),JJ68=3,1))</f>
        <v>1</v>
      </c>
      <c r="JK69" s="59">
        <f t="shared" ca="1" si="685"/>
        <v>0.06</v>
      </c>
      <c r="JL69" s="40">
        <f t="shared" ref="JL69:JL123" ca="1" si="784">JL68*(1+JK69)+0.6*$B69</f>
        <v>290156.83099958842</v>
      </c>
      <c r="JM69" s="28" cm="1">
        <f t="array" aca="1" ref="JM69" ca="1">_xlfn.LET(_xlpm.value,RAND(),_xlfn.IFS(JM68=1,IF(_xlpm.value&gt;0.97,2,1),JM68=2,IF(_xlpm.value&gt;0.98,3,2),JM68=3,1))</f>
        <v>2</v>
      </c>
      <c r="JN69" s="59">
        <f t="shared" ca="1" si="686"/>
        <v>0.06</v>
      </c>
      <c r="JO69" s="40">
        <f t="shared" ref="JO69:JO123" ca="1" si="785">JO68*(1+JN69)+0.6*$B69</f>
        <v>415345.78590709897</v>
      </c>
      <c r="JP69" s="28" cm="1">
        <f t="array" aca="1" ref="JP69" ca="1">_xlfn.LET(_xlpm.value,RAND(),_xlfn.IFS(JP68=1,IF(_xlpm.value&gt;0.97,2,1),JP68=2,IF(_xlpm.value&gt;0.98,3,2),JP68=3,1))</f>
        <v>2</v>
      </c>
      <c r="JQ69" s="59">
        <f t="shared" ca="1" si="687"/>
        <v>0.06</v>
      </c>
      <c r="JR69" s="40">
        <f t="shared" ref="JR69:JR123" ca="1" si="786">JR68*(1+JQ69)+0.6*$B69</f>
        <v>349227.33886386495</v>
      </c>
      <c r="JS69" s="28" cm="1">
        <f t="array" aca="1" ref="JS69" ca="1">_xlfn.LET(_xlpm.value,RAND(),_xlfn.IFS(JS68=1,IF(_xlpm.value&gt;0.97,2,1),JS68=2,IF(_xlpm.value&gt;0.98,3,2),JS68=3,1))</f>
        <v>2</v>
      </c>
      <c r="JT69" s="59">
        <f t="shared" ca="1" si="688"/>
        <v>0.06</v>
      </c>
      <c r="JU69" s="40">
        <f t="shared" ref="JU69:JU123" ca="1" si="787">JU68*(1+JT69)+0.6*$B69</f>
        <v>617009.13448273088</v>
      </c>
      <c r="JV69" s="28" cm="1">
        <f t="array" aca="1" ref="JV69" ca="1">_xlfn.LET(_xlpm.value,RAND(),_xlfn.IFS(JV68=1,IF(_xlpm.value&gt;0.97,2,1),JV68=2,IF(_xlpm.value&gt;0.98,3,2),JV68=3,1))</f>
        <v>2</v>
      </c>
      <c r="JW69" s="59">
        <f t="shared" ca="1" si="689"/>
        <v>0.06</v>
      </c>
      <c r="JX69" s="40">
        <f t="shared" ref="JX69:JX123" ca="1" si="788">JX68*(1+JW69)+0.6*$B69</f>
        <v>899514.04090106732</v>
      </c>
      <c r="JY69" s="28" cm="1">
        <f t="array" aca="1" ref="JY69" ca="1">_xlfn.LET(_xlpm.value,RAND(),_xlfn.IFS(JY68=1,IF(_xlpm.value&gt;0.97,2,1),JY68=2,IF(_xlpm.value&gt;0.98,3,2),JY68=3,1))</f>
        <v>1</v>
      </c>
      <c r="JZ69" s="59">
        <f t="shared" ca="1" si="690"/>
        <v>0.06</v>
      </c>
      <c r="KA69" s="40">
        <f t="shared" ref="KA69:KA123" ca="1" si="789">KA68*(1+JZ69)+0.6*$B69</f>
        <v>338397.33513002523</v>
      </c>
      <c r="KB69" s="28" cm="1">
        <f t="array" aca="1" ref="KB69" ca="1">_xlfn.LET(_xlpm.value,RAND(),_xlfn.IFS(KB68=1,IF(_xlpm.value&gt;0.97,2,1),KB68=2,IF(_xlpm.value&gt;0.98,3,2),KB68=3,1))</f>
        <v>2</v>
      </c>
      <c r="KC69" s="59">
        <f t="shared" ca="1" si="691"/>
        <v>0.06</v>
      </c>
      <c r="KD69" s="40">
        <f t="shared" ref="KD69:KD123" ca="1" si="790">KD68*(1+KC69)+0.6*$B69</f>
        <v>346059.47142668598</v>
      </c>
      <c r="KE69" s="28" cm="1">
        <f t="array" aca="1" ref="KE69" ca="1">_xlfn.LET(_xlpm.value,RAND(),_xlfn.IFS(KE68=1,IF(_xlpm.value&gt;0.97,2,1),KE68=2,IF(_xlpm.value&gt;0.98,3,2),KE68=3,1))</f>
        <v>2</v>
      </c>
      <c r="KF69" s="59">
        <f t="shared" ca="1" si="692"/>
        <v>0.06</v>
      </c>
      <c r="KG69" s="40">
        <f t="shared" ref="KG69:KG123" ca="1" si="791">KG68*(1+KF69)+0.6*$B69</f>
        <v>899514.04090106732</v>
      </c>
      <c r="KH69" s="28" cm="1">
        <f t="array" aca="1" ref="KH69" ca="1">_xlfn.LET(_xlpm.value,RAND(),_xlfn.IFS(KH68=1,IF(_xlpm.value&gt;0.97,2,1),KH68=2,IF(_xlpm.value&gt;0.98,3,2),KH68=3,1))</f>
        <v>1</v>
      </c>
      <c r="KI69" s="59">
        <f t="shared" ca="1" si="693"/>
        <v>0.06</v>
      </c>
      <c r="KJ69" s="40">
        <f t="shared" ref="KJ69:KJ123" ca="1" si="792">KJ68*(1+KI69)+0.6*$B69</f>
        <v>899514.04090106732</v>
      </c>
      <c r="KK69" s="28" cm="1">
        <f t="array" aca="1" ref="KK69" ca="1">_xlfn.LET(_xlpm.value,RAND(),_xlfn.IFS(KK68=1,IF(_xlpm.value&gt;0.97,2,1),KK68=2,IF(_xlpm.value&gt;0.98,3,2),KK68=3,1))</f>
        <v>1</v>
      </c>
      <c r="KL69" s="59">
        <f t="shared" ca="1" si="694"/>
        <v>0.06</v>
      </c>
      <c r="KM69" s="40">
        <f t="shared" ref="KM69:KM123" ca="1" si="793">KM68*(1+KL69)+0.6*$B69</f>
        <v>899514.04090106732</v>
      </c>
      <c r="KN69" s="28" cm="1">
        <f t="array" aca="1" ref="KN69" ca="1">_xlfn.LET(_xlpm.value,RAND(),_xlfn.IFS(KN68=1,IF(_xlpm.value&gt;0.97,2,1),KN68=2,IF(_xlpm.value&gt;0.98,3,2),KN68=3,1))</f>
        <v>2</v>
      </c>
      <c r="KO69" s="59">
        <f t="shared" ca="1" si="695"/>
        <v>0.06</v>
      </c>
      <c r="KP69" s="40">
        <f t="shared" ref="KP69:KP123" ca="1" si="794">KP68*(1+KO69)+0.6*$B69</f>
        <v>899514.04090106732</v>
      </c>
      <c r="KQ69" s="28"/>
    </row>
    <row r="70" spans="1:303" x14ac:dyDescent="0.2">
      <c r="A70" s="111">
        <v>47330</v>
      </c>
      <c r="B70" s="64">
        <v>2007.3383664000007</v>
      </c>
      <c r="C70" s="28" cm="1">
        <f t="array" aca="1" ref="C70" ca="1">_xlfn.LET(_xlpm.value,RAND(),_xlfn.IFS(C69=1,IF(_xlpm.value&gt;0.97,2,1),C69=2,IF(_xlpm.value&gt;0.98,3,2),C69=3,1))</f>
        <v>2</v>
      </c>
      <c r="D70" s="59">
        <f t="shared" ca="1" si="596"/>
        <v>0.06</v>
      </c>
      <c r="E70" s="40">
        <f t="shared" ref="E70:E123" ca="1" si="795">E69*(1+D70)+0.6*$B70</f>
        <v>954689.28637497139</v>
      </c>
      <c r="F70" s="28" cm="1">
        <f t="array" aca="1" ref="F70" ca="1">_xlfn.LET(_xlpm.value,RAND(),_xlfn.IFS(F69=1,IF(_xlpm.value&gt;0.97,2,1),F69=2,IF(_xlpm.value&gt;0.98,3,2),F69=3,1))</f>
        <v>1</v>
      </c>
      <c r="G70" s="59">
        <f t="shared" ca="1" si="597"/>
        <v>0.06</v>
      </c>
      <c r="H70" s="40">
        <f t="shared" ca="1" si="696"/>
        <v>281343.16569561645</v>
      </c>
      <c r="I70" s="28" cm="1">
        <f t="array" aca="1" ref="I70" ca="1">_xlfn.LET(_xlpm.value,RAND(),_xlfn.IFS(I69=1,IF(_xlpm.value&gt;0.97,2,1),I69=2,IF(_xlpm.value&gt;0.98,3,2),I69=3,1))</f>
        <v>1</v>
      </c>
      <c r="J70" s="59">
        <f t="shared" ca="1" si="598"/>
        <v>0.06</v>
      </c>
      <c r="K70" s="40">
        <f t="shared" ca="1" si="697"/>
        <v>287725.39328769728</v>
      </c>
      <c r="L70" s="28" cm="1">
        <f t="array" aca="1" ref="L70" ca="1">_xlfn.LET(_xlpm.value,RAND(),_xlfn.IFS(L69=1,IF(_xlpm.value&gt;0.97,2,1),L69=2,IF(_xlpm.value&gt;0.98,3,2),L69=3,1))</f>
        <v>1</v>
      </c>
      <c r="M70" s="59">
        <f t="shared" ca="1" si="599"/>
        <v>0.06</v>
      </c>
      <c r="N70" s="40">
        <f t="shared" ca="1" si="698"/>
        <v>285987.79273537226</v>
      </c>
      <c r="O70" s="28" cm="1">
        <f t="array" aca="1" ref="O70" ca="1">_xlfn.LET(_xlpm.value,RAND(),_xlfn.IFS(O69=1,IF(_xlpm.value&gt;0.97,2,1),O69=2,IF(_xlpm.value&gt;0.98,3,2),O69=3,1))</f>
        <v>2</v>
      </c>
      <c r="P70" s="59">
        <f t="shared" ca="1" si="600"/>
        <v>0.06</v>
      </c>
      <c r="Q70" s="40">
        <f t="shared" ca="1" si="699"/>
        <v>954689.28637497139</v>
      </c>
      <c r="R70" s="28" cm="1">
        <f t="array" aca="1" ref="R70" ca="1">_xlfn.LET(_xlpm.value,RAND(),_xlfn.IFS(R69=1,IF(_xlpm.value&gt;0.97,2,1),R69=2,IF(_xlpm.value&gt;0.98,3,2),R69=3,1))</f>
        <v>2</v>
      </c>
      <c r="S70" s="59">
        <f t="shared" ca="1" si="601"/>
        <v>0.06</v>
      </c>
      <c r="T70" s="40">
        <f t="shared" ca="1" si="700"/>
        <v>954689.28637497139</v>
      </c>
      <c r="U70" s="28" cm="1">
        <f t="array" aca="1" ref="U70" ca="1">_xlfn.LET(_xlpm.value,RAND(),_xlfn.IFS(U69=1,IF(_xlpm.value&gt;0.97,2,1),U69=2,IF(_xlpm.value&gt;0.98,3,2),U69=3,1))</f>
        <v>2</v>
      </c>
      <c r="V70" s="59">
        <f t="shared" ca="1" si="602"/>
        <v>0.06</v>
      </c>
      <c r="W70" s="40">
        <f t="shared" ca="1" si="701"/>
        <v>954689.28637497139</v>
      </c>
      <c r="X70" s="28" cm="1">
        <f t="array" aca="1" ref="X70" ca="1">_xlfn.LET(_xlpm.value,RAND(),_xlfn.IFS(X69=1,IF(_xlpm.value&gt;0.97,2,1),X69=2,IF(_xlpm.value&gt;0.98,3,2),X69=3,1))</f>
        <v>2</v>
      </c>
      <c r="Y70" s="59">
        <f t="shared" ca="1" si="603"/>
        <v>0.06</v>
      </c>
      <c r="Z70" s="40">
        <f t="shared" ca="1" si="702"/>
        <v>954689.28637497139</v>
      </c>
      <c r="AA70" s="28" cm="1">
        <f t="array" aca="1" ref="AA70" ca="1">_xlfn.LET(_xlpm.value,RAND(),_xlfn.IFS(AA69=1,IF(_xlpm.value&gt;0.97,2,1),AA69=2,IF(_xlpm.value&gt;0.98,3,2),AA69=3,1))</f>
        <v>2</v>
      </c>
      <c r="AB70" s="59">
        <f t="shared" ca="1" si="604"/>
        <v>0.06</v>
      </c>
      <c r="AC70" s="40">
        <f t="shared" ca="1" si="703"/>
        <v>293589.1279131819</v>
      </c>
      <c r="AD70" s="28" cm="1">
        <f t="array" aca="1" ref="AD70" ca="1">_xlfn.LET(_xlpm.value,RAND(),_xlfn.IFS(AD69=1,IF(_xlpm.value&gt;0.97,2,1),AD69=2,IF(_xlpm.value&gt;0.98,3,2),AD69=3,1))</f>
        <v>1</v>
      </c>
      <c r="AE70" s="59">
        <f t="shared" ca="1" si="605"/>
        <v>0.06</v>
      </c>
      <c r="AF70" s="40">
        <f t="shared" ca="1" si="704"/>
        <v>202838.21165513093</v>
      </c>
      <c r="AG70" s="28" cm="1">
        <f t="array" aca="1" ref="AG70" ca="1">_xlfn.LET(_xlpm.value,RAND(),_xlfn.IFS(AG69=1,IF(_xlpm.value&gt;0.97,2,1),AG69=2,IF(_xlpm.value&gt;0.98,3,2),AG69=3,1))</f>
        <v>2</v>
      </c>
      <c r="AH70" s="59">
        <f t="shared" ca="1" si="606"/>
        <v>0.06</v>
      </c>
      <c r="AI70" s="40">
        <f t="shared" ca="1" si="705"/>
        <v>298108.11007894872</v>
      </c>
      <c r="AJ70" s="28" cm="1">
        <f t="array" aca="1" ref="AJ70" ca="1">_xlfn.LET(_xlpm.value,RAND(),_xlfn.IFS(AJ69=1,IF(_xlpm.value&gt;0.97,2,1),AJ69=2,IF(_xlpm.value&gt;0.98,3,2),AJ69=3,1))</f>
        <v>1</v>
      </c>
      <c r="AK70" s="59">
        <f t="shared" ca="1" si="607"/>
        <v>0.06</v>
      </c>
      <c r="AL70" s="40">
        <f t="shared" ca="1" si="706"/>
        <v>145824.85812397071</v>
      </c>
      <c r="AM70" s="28" cm="1">
        <f t="array" aca="1" ref="AM70" ca="1">_xlfn.LET(_xlpm.value,RAND(),_xlfn.IFS(AM69=1,IF(_xlpm.value&gt;0.97,2,1),AM69=2,IF(_xlpm.value&gt;0.98,3,2),AM69=3,1))</f>
        <v>1</v>
      </c>
      <c r="AN70" s="59">
        <f t="shared" ca="1" si="608"/>
        <v>0.06</v>
      </c>
      <c r="AO70" s="40">
        <f t="shared" ca="1" si="707"/>
        <v>371385.3822155369</v>
      </c>
      <c r="AP70" s="28" cm="1">
        <f t="array" aca="1" ref="AP70" ca="1">_xlfn.LET(_xlpm.value,RAND(),_xlfn.IFS(AP69=1,IF(_xlpm.value&gt;0.97,2,1),AP69=2,IF(_xlpm.value&gt;0.98,3,2),AP69=3,1))</f>
        <v>1</v>
      </c>
      <c r="AQ70" s="59">
        <f t="shared" ca="1" si="609"/>
        <v>0.06</v>
      </c>
      <c r="AR70" s="40">
        <f t="shared" ca="1" si="708"/>
        <v>271973.96158523863</v>
      </c>
      <c r="AS70" s="28" cm="1">
        <f t="array" aca="1" ref="AS70" ca="1">_xlfn.LET(_xlpm.value,RAND(),_xlfn.IFS(AS69=1,IF(_xlpm.value&gt;0.97,2,1),AS69=2,IF(_xlpm.value&gt;0.98,3,2),AS69=3,1))</f>
        <v>2</v>
      </c>
      <c r="AT70" s="59">
        <f t="shared" ca="1" si="610"/>
        <v>0.06</v>
      </c>
      <c r="AU70" s="40">
        <f t="shared" ca="1" si="709"/>
        <v>279966.82330888091</v>
      </c>
      <c r="AV70" s="28" cm="1">
        <f t="array" aca="1" ref="AV70" ca="1">_xlfn.LET(_xlpm.value,RAND(),_xlfn.IFS(AV69=1,IF(_xlpm.value&gt;0.97,2,1),AV69=2,IF(_xlpm.value&gt;0.98,3,2),AV69=3,1))</f>
        <v>2</v>
      </c>
      <c r="AW70" s="59">
        <f t="shared" ca="1" si="611"/>
        <v>0.06</v>
      </c>
      <c r="AX70" s="40">
        <f t="shared" ca="1" si="710"/>
        <v>954689.28637497139</v>
      </c>
      <c r="AY70" s="28" cm="1">
        <f t="array" aca="1" ref="AY70" ca="1">_xlfn.LET(_xlpm.value,RAND(),_xlfn.IFS(AY69=1,IF(_xlpm.value&gt;0.97,2,1),AY69=2,IF(_xlpm.value&gt;0.98,3,2),AY69=3,1))</f>
        <v>2</v>
      </c>
      <c r="AZ70" s="59">
        <f t="shared" ca="1" si="612"/>
        <v>0.06</v>
      </c>
      <c r="BA70" s="40">
        <f t="shared" ca="1" si="711"/>
        <v>954689.28637497139</v>
      </c>
      <c r="BB70" s="28" cm="1">
        <f t="array" aca="1" ref="BB70" ca="1">_xlfn.LET(_xlpm.value,RAND(),_xlfn.IFS(BB69=1,IF(_xlpm.value&gt;0.97,2,1),BB69=2,IF(_xlpm.value&gt;0.98,3,2),BB69=3,1))</f>
        <v>1</v>
      </c>
      <c r="BC70" s="59">
        <f t="shared" ca="1" si="613"/>
        <v>0.06</v>
      </c>
      <c r="BD70" s="40">
        <f t="shared" ca="1" si="712"/>
        <v>61316.357739359308</v>
      </c>
      <c r="BE70" s="28" cm="1">
        <f t="array" aca="1" ref="BE70" ca="1">_xlfn.LET(_xlpm.value,RAND(),_xlfn.IFS(BE69=1,IF(_xlpm.value&gt;0.97,2,1),BE69=2,IF(_xlpm.value&gt;0.98,3,2),BE69=3,1))</f>
        <v>2</v>
      </c>
      <c r="BF70" s="59">
        <f t="shared" ca="1" si="614"/>
        <v>0.06</v>
      </c>
      <c r="BG70" s="40">
        <f t="shared" ca="1" si="713"/>
        <v>954689.28637497139</v>
      </c>
      <c r="BH70" s="28" cm="1">
        <f t="array" aca="1" ref="BH70" ca="1">_xlfn.LET(_xlpm.value,RAND(),_xlfn.IFS(BH69=1,IF(_xlpm.value&gt;0.97,2,1),BH69=2,IF(_xlpm.value&gt;0.98,3,2),BH69=3,1))</f>
        <v>1</v>
      </c>
      <c r="BI70" s="59">
        <f t="shared" ca="1" si="615"/>
        <v>0.06</v>
      </c>
      <c r="BJ70" s="40">
        <f t="shared" ca="1" si="714"/>
        <v>127447.79684486293</v>
      </c>
      <c r="BK70" s="28" cm="1">
        <f t="array" aca="1" ref="BK70" ca="1">_xlfn.LET(_xlpm.value,RAND(),_xlfn.IFS(BK69=1,IF(_xlpm.value&gt;0.97,2,1),BK69=2,IF(_xlpm.value&gt;0.98,3,2),BK69=3,1))</f>
        <v>1</v>
      </c>
      <c r="BL70" s="59">
        <f t="shared" ca="1" si="616"/>
        <v>0.06</v>
      </c>
      <c r="BM70" s="40">
        <f t="shared" ca="1" si="715"/>
        <v>279966.82330888091</v>
      </c>
      <c r="BN70" s="28" cm="1">
        <f t="array" aca="1" ref="BN70" ca="1">_xlfn.LET(_xlpm.value,RAND(),_xlfn.IFS(BN69=1,IF(_xlpm.value&gt;0.97,2,1),BN69=2,IF(_xlpm.value&gt;0.98,3,2),BN69=3,1))</f>
        <v>2</v>
      </c>
      <c r="BO70" s="59">
        <f t="shared" ca="1" si="617"/>
        <v>0.06</v>
      </c>
      <c r="BP70" s="40">
        <f t="shared" ca="1" si="716"/>
        <v>954689.28637497139</v>
      </c>
      <c r="BQ70" s="28" cm="1">
        <f t="array" aca="1" ref="BQ70" ca="1">_xlfn.LET(_xlpm.value,RAND(),_xlfn.IFS(BQ69=1,IF(_xlpm.value&gt;0.97,2,1),BQ69=2,IF(_xlpm.value&gt;0.98,3,2),BQ69=3,1))</f>
        <v>2</v>
      </c>
      <c r="BR70" s="59">
        <f t="shared" ca="1" si="618"/>
        <v>0.06</v>
      </c>
      <c r="BS70" s="40">
        <f t="shared" ca="1" si="717"/>
        <v>954689.28637497139</v>
      </c>
      <c r="BT70" s="28" cm="1">
        <f t="array" aca="1" ref="BT70" ca="1">_xlfn.LET(_xlpm.value,RAND(),_xlfn.IFS(BT69=1,IF(_xlpm.value&gt;0.97,2,1),BT69=2,IF(_xlpm.value&gt;0.98,3,2),BT69=3,1))</f>
        <v>2</v>
      </c>
      <c r="BU70" s="59">
        <f t="shared" ca="1" si="619"/>
        <v>0.06</v>
      </c>
      <c r="BV70" s="40">
        <f t="shared" ca="1" si="718"/>
        <v>324382.41101726732</v>
      </c>
      <c r="BW70" s="28" cm="1">
        <f t="array" aca="1" ref="BW70" ca="1">_xlfn.LET(_xlpm.value,RAND(),_xlfn.IFS(BW69=1,IF(_xlpm.value&gt;0.97,2,1),BW69=2,IF(_xlpm.value&gt;0.98,3,2),BW69=3,1))</f>
        <v>2</v>
      </c>
      <c r="BX70" s="59">
        <f t="shared" ca="1" si="620"/>
        <v>0.06</v>
      </c>
      <c r="BY70" s="40">
        <f t="shared" ca="1" si="719"/>
        <v>954689.28637497139</v>
      </c>
      <c r="BZ70" s="28" cm="1">
        <f t="array" aca="1" ref="BZ70" ca="1">_xlfn.LET(_xlpm.value,RAND(),_xlfn.IFS(BZ69=1,IF(_xlpm.value&gt;0.97,2,1),BZ69=2,IF(_xlpm.value&gt;0.98,3,2),BZ69=3,1))</f>
        <v>1</v>
      </c>
      <c r="CA70" s="59">
        <f t="shared" ca="1" si="621"/>
        <v>0.06</v>
      </c>
      <c r="CB70" s="40">
        <f t="shared" ca="1" si="720"/>
        <v>180488.26183279895</v>
      </c>
      <c r="CC70" s="28" cm="1">
        <f t="array" aca="1" ref="CC70" ca="1">_xlfn.LET(_xlpm.value,RAND(),_xlfn.IFS(CC69=1,IF(_xlpm.value&gt;0.97,2,1),CC69=2,IF(_xlpm.value&gt;0.98,3,2),CC69=3,1))</f>
        <v>2</v>
      </c>
      <c r="CD70" s="59">
        <f t="shared" ca="1" si="622"/>
        <v>0.06</v>
      </c>
      <c r="CE70" s="40">
        <f t="shared" ca="1" si="721"/>
        <v>954689.28637497139</v>
      </c>
      <c r="CF70" s="28" cm="1">
        <f t="array" aca="1" ref="CF70" ca="1">_xlfn.LET(_xlpm.value,RAND(),_xlfn.IFS(CF69=1,IF(_xlpm.value&gt;0.97,2,1),CF69=2,IF(_xlpm.value&gt;0.98,3,2),CF69=3,1))</f>
        <v>2</v>
      </c>
      <c r="CG70" s="59">
        <f t="shared" ca="1" si="623"/>
        <v>0.06</v>
      </c>
      <c r="CH70" s="40">
        <f t="shared" ca="1" si="722"/>
        <v>340595.51363285712</v>
      </c>
      <c r="CI70" s="28" cm="1">
        <f t="array" aca="1" ref="CI70" ca="1">_xlfn.LET(_xlpm.value,RAND(),_xlfn.IFS(CI69=1,IF(_xlpm.value&gt;0.97,2,1),CI69=2,IF(_xlpm.value&gt;0.98,3,2),CI69=3,1))</f>
        <v>2</v>
      </c>
      <c r="CJ70" s="59">
        <f t="shared" ca="1" si="624"/>
        <v>0.06</v>
      </c>
      <c r="CK70" s="40">
        <f t="shared" ca="1" si="723"/>
        <v>954689.28637497139</v>
      </c>
      <c r="CL70" s="28" cm="1">
        <f t="array" aca="1" ref="CL70" ca="1">_xlfn.LET(_xlpm.value,RAND(),_xlfn.IFS(CL69=1,IF(_xlpm.value&gt;0.97,2,1),CL69=2,IF(_xlpm.value&gt;0.98,3,2),CL69=3,1))</f>
        <v>2</v>
      </c>
      <c r="CM70" s="59">
        <f t="shared" ca="1" si="625"/>
        <v>0.06</v>
      </c>
      <c r="CN70" s="40">
        <f t="shared" ca="1" si="724"/>
        <v>954689.28637497139</v>
      </c>
      <c r="CO70" s="28" cm="1">
        <f t="array" aca="1" ref="CO70" ca="1">_xlfn.LET(_xlpm.value,RAND(),_xlfn.IFS(CO69=1,IF(_xlpm.value&gt;0.97,2,1),CO69=2,IF(_xlpm.value&gt;0.98,3,2),CO69=3,1))</f>
        <v>2</v>
      </c>
      <c r="CP70" s="59">
        <f t="shared" ca="1" si="626"/>
        <v>0.06</v>
      </c>
      <c r="CQ70" s="40">
        <f t="shared" ca="1" si="725"/>
        <v>954689.28637497139</v>
      </c>
      <c r="CR70" s="28" cm="1">
        <f t="array" aca="1" ref="CR70" ca="1">_xlfn.LET(_xlpm.value,RAND(),_xlfn.IFS(CR69=1,IF(_xlpm.value&gt;0.97,2,1),CR69=2,IF(_xlpm.value&gt;0.98,3,2),CR69=3,1))</f>
        <v>2</v>
      </c>
      <c r="CS70" s="59">
        <f t="shared" ca="1" si="627"/>
        <v>0.06</v>
      </c>
      <c r="CT70" s="40">
        <f t="shared" ca="1" si="726"/>
        <v>954689.28637497139</v>
      </c>
      <c r="CU70" s="28" cm="1">
        <f t="array" aca="1" ref="CU70" ca="1">_xlfn.LET(_xlpm.value,RAND(),_xlfn.IFS(CU69=1,IF(_xlpm.value&gt;0.97,2,1),CU69=2,IF(_xlpm.value&gt;0.98,3,2),CU69=3,1))</f>
        <v>2</v>
      </c>
      <c r="CV70" s="59">
        <f t="shared" ca="1" si="628"/>
        <v>0.06</v>
      </c>
      <c r="CW70" s="40">
        <f t="shared" ca="1" si="727"/>
        <v>954689.28637497139</v>
      </c>
      <c r="CX70" s="28" cm="1">
        <f t="array" aca="1" ref="CX70" ca="1">_xlfn.LET(_xlpm.value,RAND(),_xlfn.IFS(CX69=1,IF(_xlpm.value&gt;0.97,2,1),CX69=2,IF(_xlpm.value&gt;0.98,3,2),CX69=3,1))</f>
        <v>1</v>
      </c>
      <c r="CY70" s="59">
        <f t="shared" ca="1" si="629"/>
        <v>0.06</v>
      </c>
      <c r="CZ70" s="40">
        <f t="shared" ca="1" si="728"/>
        <v>311540.11517403054</v>
      </c>
      <c r="DA70" s="28" cm="1">
        <f t="array" aca="1" ref="DA70" ca="1">_xlfn.LET(_xlpm.value,RAND(),_xlfn.IFS(DA69=1,IF(_xlpm.value&gt;0.97,2,1),DA69=2,IF(_xlpm.value&gt;0.98,3,2),DA69=3,1))</f>
        <v>1</v>
      </c>
      <c r="DB70" s="59">
        <f t="shared" ca="1" si="630"/>
        <v>0.06</v>
      </c>
      <c r="DC70" s="40">
        <f t="shared" ca="1" si="729"/>
        <v>954689.28637497139</v>
      </c>
      <c r="DD70" s="28" cm="1">
        <f t="array" aca="1" ref="DD70" ca="1">_xlfn.LET(_xlpm.value,RAND(),_xlfn.IFS(DD69=1,IF(_xlpm.value&gt;0.97,2,1),DD69=2,IF(_xlpm.value&gt;0.98,3,2),DD69=3,1))</f>
        <v>2</v>
      </c>
      <c r="DE70" s="59">
        <f t="shared" ca="1" si="631"/>
        <v>0.06</v>
      </c>
      <c r="DF70" s="40">
        <f t="shared" ca="1" si="730"/>
        <v>460865.82332166255</v>
      </c>
      <c r="DG70" s="28" cm="1">
        <f t="array" aca="1" ref="DG70" ca="1">_xlfn.LET(_xlpm.value,RAND(),_xlfn.IFS(DG69=1,IF(_xlpm.value&gt;0.97,2,1),DG69=2,IF(_xlpm.value&gt;0.98,3,2),DG69=3,1))</f>
        <v>1</v>
      </c>
      <c r="DH70" s="59">
        <f t="shared" ca="1" si="632"/>
        <v>0.06</v>
      </c>
      <c r="DI70" s="40">
        <f t="shared" ca="1" si="731"/>
        <v>279966.82330888091</v>
      </c>
      <c r="DJ70" s="28" cm="1">
        <f t="array" aca="1" ref="DJ70" ca="1">_xlfn.LET(_xlpm.value,RAND(),_xlfn.IFS(DJ69=1,IF(_xlpm.value&gt;0.97,2,1),DJ69=2,IF(_xlpm.value&gt;0.98,3,2),DJ69=3,1))</f>
        <v>1</v>
      </c>
      <c r="DK70" s="59">
        <f t="shared" ca="1" si="633"/>
        <v>0.06</v>
      </c>
      <c r="DL70" s="40">
        <f t="shared" ca="1" si="732"/>
        <v>289567.24987316161</v>
      </c>
      <c r="DM70" s="28" cm="1">
        <f t="array" aca="1" ref="DM70" ca="1">_xlfn.LET(_xlpm.value,RAND(),_xlfn.IFS(DM69=1,IF(_xlpm.value&gt;0.97,2,1),DM69=2,IF(_xlpm.value&gt;0.98,3,2),DM69=3,1))</f>
        <v>2</v>
      </c>
      <c r="DN70" s="59">
        <f t="shared" ca="1" si="634"/>
        <v>0.06</v>
      </c>
      <c r="DO70" s="40">
        <f t="shared" ca="1" si="733"/>
        <v>954689.28637497139</v>
      </c>
      <c r="DP70" s="28" cm="1">
        <f t="array" aca="1" ref="DP70" ca="1">_xlfn.LET(_xlpm.value,RAND(),_xlfn.IFS(DP69=1,IF(_xlpm.value&gt;0.97,2,1),DP69=2,IF(_xlpm.value&gt;0.98,3,2),DP69=3,1))</f>
        <v>2</v>
      </c>
      <c r="DQ70" s="59">
        <f t="shared" ca="1" si="635"/>
        <v>0.06</v>
      </c>
      <c r="DR70" s="40">
        <f t="shared" ca="1" si="734"/>
        <v>954689.28637497139</v>
      </c>
      <c r="DS70" s="28" cm="1">
        <f t="array" aca="1" ref="DS70" ca="1">_xlfn.LET(_xlpm.value,RAND(),_xlfn.IFS(DS69=1,IF(_xlpm.value&gt;0.97,2,1),DS69=2,IF(_xlpm.value&gt;0.98,3,2),DS69=3,1))</f>
        <v>1</v>
      </c>
      <c r="DT70" s="59">
        <f t="shared" ca="1" si="636"/>
        <v>0.06</v>
      </c>
      <c r="DU70" s="40">
        <f t="shared" ca="1" si="735"/>
        <v>954689.28637497139</v>
      </c>
      <c r="DV70" s="28" cm="1">
        <f t="array" aca="1" ref="DV70" ca="1">_xlfn.LET(_xlpm.value,RAND(),_xlfn.IFS(DV69=1,IF(_xlpm.value&gt;0.97,2,1),DV69=2,IF(_xlpm.value&gt;0.98,3,2),DV69=3,1))</f>
        <v>2</v>
      </c>
      <c r="DW70" s="59">
        <f t="shared" ca="1" si="637"/>
        <v>0.06</v>
      </c>
      <c r="DX70" s="40">
        <f t="shared" ca="1" si="736"/>
        <v>494544.13138344017</v>
      </c>
      <c r="DY70" s="28" cm="1">
        <f t="array" aca="1" ref="DY70" ca="1">_xlfn.LET(_xlpm.value,RAND(),_xlfn.IFS(DY69=1,IF(_xlpm.value&gt;0.97,2,1),DY69=2,IF(_xlpm.value&gt;0.98,3,2),DY69=3,1))</f>
        <v>1</v>
      </c>
      <c r="DZ70" s="59">
        <f t="shared" ca="1" si="638"/>
        <v>0.06</v>
      </c>
      <c r="EA70" s="40">
        <f t="shared" ca="1" si="737"/>
        <v>306157.9351108878</v>
      </c>
      <c r="EB70" s="28" cm="1">
        <f t="array" aca="1" ref="EB70" ca="1">_xlfn.LET(_xlpm.value,RAND(),_xlfn.IFS(EB69=1,IF(_xlpm.value&gt;0.97,2,1),EB69=2,IF(_xlpm.value&gt;0.98,3,2),EB69=3,1))</f>
        <v>1</v>
      </c>
      <c r="EC70" s="59">
        <f t="shared" ca="1" si="639"/>
        <v>0.06</v>
      </c>
      <c r="ED70" s="40">
        <f t="shared" ca="1" si="738"/>
        <v>127298.63404893961</v>
      </c>
      <c r="EE70" s="28" cm="1">
        <f t="array" aca="1" ref="EE70" ca="1">_xlfn.LET(_xlpm.value,RAND(),_xlfn.IFS(EE69=1,IF(_xlpm.value&gt;0.97,2,1),EE69=2,IF(_xlpm.value&gt;0.98,3,2),EE69=3,1))</f>
        <v>2</v>
      </c>
      <c r="EF70" s="59">
        <f t="shared" ca="1" si="640"/>
        <v>0.06</v>
      </c>
      <c r="EG70" s="40">
        <f t="shared" ca="1" si="739"/>
        <v>954689.28637497139</v>
      </c>
      <c r="EH70" s="28" cm="1">
        <f t="array" aca="1" ref="EH70" ca="1">_xlfn.LET(_xlpm.value,RAND(),_xlfn.IFS(EH69=1,IF(_xlpm.value&gt;0.97,2,1),EH69=2,IF(_xlpm.value&gt;0.98,3,2),EH69=3,1))</f>
        <v>2</v>
      </c>
      <c r="EI70" s="59">
        <f t="shared" ca="1" si="641"/>
        <v>0.06</v>
      </c>
      <c r="EJ70" s="40">
        <f t="shared" ca="1" si="740"/>
        <v>954689.28637497139</v>
      </c>
      <c r="EK70" s="28" cm="1">
        <f t="array" aca="1" ref="EK70" ca="1">_xlfn.LET(_xlpm.value,RAND(),_xlfn.IFS(EK69=1,IF(_xlpm.value&gt;0.97,2,1),EK69=2,IF(_xlpm.value&gt;0.98,3,2),EK69=3,1))</f>
        <v>2</v>
      </c>
      <c r="EL70" s="59">
        <f t="shared" ca="1" si="642"/>
        <v>0.06</v>
      </c>
      <c r="EM70" s="40">
        <f t="shared" ca="1" si="741"/>
        <v>954689.28637497139</v>
      </c>
      <c r="EN70" s="28" cm="1">
        <f t="array" aca="1" ref="EN70" ca="1">_xlfn.LET(_xlpm.value,RAND(),_xlfn.IFS(EN69=1,IF(_xlpm.value&gt;0.97,2,1),EN69=2,IF(_xlpm.value&gt;0.98,3,2),EN69=3,1))</f>
        <v>2</v>
      </c>
      <c r="EO70" s="59">
        <f t="shared" ca="1" si="643"/>
        <v>0.06</v>
      </c>
      <c r="EP70" s="40">
        <f t="shared" ca="1" si="742"/>
        <v>450885.92988733458</v>
      </c>
      <c r="EQ70" s="28" cm="1">
        <f t="array" aca="1" ref="EQ70" ca="1">_xlfn.LET(_xlpm.value,RAND(),_xlfn.IFS(EQ69=1,IF(_xlpm.value&gt;0.97,2,1),EQ69=2,IF(_xlpm.value&gt;0.98,3,2),EQ69=3,1))</f>
        <v>2</v>
      </c>
      <c r="ER70" s="59">
        <f t="shared" ca="1" si="644"/>
        <v>0.06</v>
      </c>
      <c r="ES70" s="40">
        <f t="shared" ca="1" si="743"/>
        <v>954689.28637497139</v>
      </c>
      <c r="ET70" s="28" cm="1">
        <f t="array" aca="1" ref="ET70" ca="1">_xlfn.LET(_xlpm.value,RAND(),_xlfn.IFS(ET69=1,IF(_xlpm.value&gt;0.97,2,1),ET69=2,IF(_xlpm.value&gt;0.98,3,2),ET69=3,1))</f>
        <v>1</v>
      </c>
      <c r="EU70" s="59">
        <f t="shared" ca="1" si="645"/>
        <v>0.06</v>
      </c>
      <c r="EV70" s="40">
        <f t="shared" ca="1" si="744"/>
        <v>308770.64387940377</v>
      </c>
      <c r="EW70" s="28" cm="1">
        <f t="array" aca="1" ref="EW70" ca="1">_xlfn.LET(_xlpm.value,RAND(),_xlfn.IFS(EW69=1,IF(_xlpm.value&gt;0.97,2,1),EW69=2,IF(_xlpm.value&gt;0.98,3,2),EW69=3,1))</f>
        <v>2</v>
      </c>
      <c r="EX70" s="59">
        <f t="shared" ca="1" si="646"/>
        <v>0.06</v>
      </c>
      <c r="EY70" s="40">
        <f t="shared" ca="1" si="745"/>
        <v>371385.3822155369</v>
      </c>
      <c r="EZ70" s="28" cm="1">
        <f t="array" aca="1" ref="EZ70" ca="1">_xlfn.LET(_xlpm.value,RAND(),_xlfn.IFS(EZ69=1,IF(_xlpm.value&gt;0.97,2,1),EZ69=2,IF(_xlpm.value&gt;0.98,3,2),EZ69=3,1))</f>
        <v>1</v>
      </c>
      <c r="FA70" s="59">
        <f t="shared" ca="1" si="647"/>
        <v>0.06</v>
      </c>
      <c r="FB70" s="40">
        <f t="shared" ca="1" si="746"/>
        <v>281343.16569561645</v>
      </c>
      <c r="FC70" s="28" cm="1">
        <f t="array" aca="1" ref="FC70" ca="1">_xlfn.LET(_xlpm.value,RAND(),_xlfn.IFS(FC69=1,IF(_xlpm.value&gt;0.97,2,1),FC69=2,IF(_xlpm.value&gt;0.98,3,2),FC69=3,1))</f>
        <v>2</v>
      </c>
      <c r="FD70" s="59">
        <f t="shared" ca="1" si="648"/>
        <v>0.06</v>
      </c>
      <c r="FE70" s="40">
        <f t="shared" ca="1" si="747"/>
        <v>954689.28637497139</v>
      </c>
      <c r="FF70" s="28" cm="1">
        <f t="array" aca="1" ref="FF70" ca="1">_xlfn.LET(_xlpm.value,RAND(),_xlfn.IFS(FF69=1,IF(_xlpm.value&gt;0.97,2,1),FF69=2,IF(_xlpm.value&gt;0.98,3,2),FF69=3,1))</f>
        <v>2</v>
      </c>
      <c r="FG70" s="59">
        <f t="shared" ca="1" si="649"/>
        <v>0.06</v>
      </c>
      <c r="FH70" s="40">
        <f t="shared" ca="1" si="748"/>
        <v>954689.28637497139</v>
      </c>
      <c r="FI70" s="28" cm="1">
        <f t="array" aca="1" ref="FI70" ca="1">_xlfn.LET(_xlpm.value,RAND(),_xlfn.IFS(FI69=1,IF(_xlpm.value&gt;0.97,2,1),FI69=2,IF(_xlpm.value&gt;0.98,3,2),FI69=3,1))</f>
        <v>1</v>
      </c>
      <c r="FJ70" s="59">
        <f t="shared" ca="1" si="650"/>
        <v>0.06</v>
      </c>
      <c r="FK70" s="40">
        <f t="shared" ca="1" si="749"/>
        <v>954689.28637497139</v>
      </c>
      <c r="FL70" s="28" cm="1">
        <f t="array" aca="1" ref="FL70" ca="1">_xlfn.LET(_xlpm.value,RAND(),_xlfn.IFS(FL69=1,IF(_xlpm.value&gt;0.97,2,1),FL69=2,IF(_xlpm.value&gt;0.98,3,2),FL69=3,1))</f>
        <v>1</v>
      </c>
      <c r="FM70" s="59">
        <f t="shared" ca="1" si="651"/>
        <v>0.06</v>
      </c>
      <c r="FN70" s="40">
        <f t="shared" ca="1" si="750"/>
        <v>954689.28637497139</v>
      </c>
      <c r="FO70" s="28" cm="1">
        <f t="array" aca="1" ref="FO70" ca="1">_xlfn.LET(_xlpm.value,RAND(),_xlfn.IFS(FO69=1,IF(_xlpm.value&gt;0.97,2,1),FO69=2,IF(_xlpm.value&gt;0.98,3,2),FO69=3,1))</f>
        <v>2</v>
      </c>
      <c r="FP70" s="59">
        <f t="shared" ca="1" si="652"/>
        <v>0.06</v>
      </c>
      <c r="FQ70" s="40">
        <f t="shared" ca="1" si="751"/>
        <v>534655.53513794695</v>
      </c>
      <c r="FR70" s="28" cm="1">
        <f t="array" aca="1" ref="FR70" ca="1">_xlfn.LET(_xlpm.value,RAND(),_xlfn.IFS(FR69=1,IF(_xlpm.value&gt;0.97,2,1),FR69=2,IF(_xlpm.value&gt;0.98,3,2),FR69=3,1))</f>
        <v>1</v>
      </c>
      <c r="FS70" s="59">
        <f t="shared" ca="1" si="653"/>
        <v>0.06</v>
      </c>
      <c r="FT70" s="40">
        <f t="shared" ca="1" si="752"/>
        <v>460865.82332166255</v>
      </c>
      <c r="FU70" s="28" cm="1">
        <f t="array" aca="1" ref="FU70" ca="1">_xlfn.LET(_xlpm.value,RAND(),_xlfn.IFS(FU69=1,IF(_xlpm.value&gt;0.97,2,1),FU69=2,IF(_xlpm.value&gt;0.98,3,2),FU69=3,1))</f>
        <v>2</v>
      </c>
      <c r="FV70" s="59">
        <f t="shared" ca="1" si="654"/>
        <v>0.06</v>
      </c>
      <c r="FW70" s="40">
        <f t="shared" ca="1" si="753"/>
        <v>954689.28637497139</v>
      </c>
      <c r="FX70" s="28" cm="1">
        <f t="array" aca="1" ref="FX70" ca="1">_xlfn.LET(_xlpm.value,RAND(),_xlfn.IFS(FX69=1,IF(_xlpm.value&gt;0.97,2,1),FX69=2,IF(_xlpm.value&gt;0.98,3,2),FX69=3,1))</f>
        <v>1</v>
      </c>
      <c r="FY70" s="59">
        <f t="shared" ca="1" si="655"/>
        <v>0.06</v>
      </c>
      <c r="FZ70" s="40">
        <f t="shared" ca="1" si="754"/>
        <v>954689.28637497139</v>
      </c>
      <c r="GA70" s="28" cm="1">
        <f t="array" aca="1" ref="GA70" ca="1">_xlfn.LET(_xlpm.value,RAND(),_xlfn.IFS(GA69=1,IF(_xlpm.value&gt;0.97,2,1),GA69=2,IF(_xlpm.value&gt;0.98,3,2),GA69=3,1))</f>
        <v>1</v>
      </c>
      <c r="GB70" s="59">
        <f t="shared" ca="1" si="656"/>
        <v>0.06</v>
      </c>
      <c r="GC70" s="40">
        <f t="shared" ca="1" si="755"/>
        <v>275062.90383815102</v>
      </c>
      <c r="GD70" s="28" cm="1">
        <f t="array" aca="1" ref="GD70" ca="1">_xlfn.LET(_xlpm.value,RAND(),_xlfn.IFS(GD69=1,IF(_xlpm.value&gt;0.97,2,1),GD69=2,IF(_xlpm.value&gt;0.98,3,2),GD69=3,1))</f>
        <v>2</v>
      </c>
      <c r="GE70" s="59">
        <f t="shared" ca="1" si="657"/>
        <v>0.06</v>
      </c>
      <c r="GF70" s="40">
        <f t="shared" ca="1" si="756"/>
        <v>954689.28637497139</v>
      </c>
      <c r="GG70" s="28" cm="1">
        <f t="array" aca="1" ref="GG70" ca="1">_xlfn.LET(_xlpm.value,RAND(),_xlfn.IFS(GG69=1,IF(_xlpm.value&gt;0.97,2,1),GG69=2,IF(_xlpm.value&gt;0.98,3,2),GG69=3,1))</f>
        <v>1</v>
      </c>
      <c r="GH70" s="59">
        <f t="shared" ca="1" si="658"/>
        <v>0.06</v>
      </c>
      <c r="GI70" s="40">
        <f t="shared" ca="1" si="757"/>
        <v>291519.61785375414</v>
      </c>
      <c r="GJ70" s="28" cm="1">
        <f t="array" aca="1" ref="GJ70" ca="1">_xlfn.LET(_xlpm.value,RAND(),_xlfn.IFS(GJ69=1,IF(_xlpm.value&gt;0.97,2,1),GJ69=2,IF(_xlpm.value&gt;0.98,3,2),GJ69=3,1))</f>
        <v>2</v>
      </c>
      <c r="GK70" s="59">
        <f t="shared" ca="1" si="659"/>
        <v>0.06</v>
      </c>
      <c r="GL70" s="40">
        <f t="shared" ca="1" si="758"/>
        <v>954689.28637497139</v>
      </c>
      <c r="GM70" s="28" cm="1">
        <f t="array" aca="1" ref="GM70" ca="1">_xlfn.LET(_xlpm.value,RAND(),_xlfn.IFS(GM69=1,IF(_xlpm.value&gt;0.97,2,1),GM69=2,IF(_xlpm.value&gt;0.98,3,2),GM69=3,1))</f>
        <v>2</v>
      </c>
      <c r="GN70" s="59">
        <f t="shared" ca="1" si="660"/>
        <v>0.06</v>
      </c>
      <c r="GO70" s="40">
        <f t="shared" ca="1" si="759"/>
        <v>328088.58834016591</v>
      </c>
      <c r="GP70" s="28" cm="1">
        <f t="array" aca="1" ref="GP70" ca="1">_xlfn.LET(_xlpm.value,RAND(),_xlfn.IFS(GP69=1,IF(_xlpm.value&gt;0.97,2,1),GP69=2,IF(_xlpm.value&gt;0.98,3,2),GP69=3,1))</f>
        <v>2</v>
      </c>
      <c r="GQ70" s="59">
        <f t="shared" ca="1" si="661"/>
        <v>0.06</v>
      </c>
      <c r="GR70" s="40">
        <f t="shared" ca="1" si="760"/>
        <v>954689.28637497139</v>
      </c>
      <c r="GS70" s="28" cm="1">
        <f t="array" aca="1" ref="GS70" ca="1">_xlfn.LET(_xlpm.value,RAND(),_xlfn.IFS(GS69=1,IF(_xlpm.value&gt;0.97,2,1),GS69=2,IF(_xlpm.value&gt;0.98,3,2),GS69=3,1))</f>
        <v>1</v>
      </c>
      <c r="GT70" s="59">
        <f t="shared" ca="1" si="662"/>
        <v>0.06</v>
      </c>
      <c r="GU70" s="40">
        <f t="shared" ca="1" si="761"/>
        <v>415061.39926391875</v>
      </c>
      <c r="GV70" s="28" cm="1">
        <f t="array" aca="1" ref="GV70" ca="1">_xlfn.LET(_xlpm.value,RAND(),_xlfn.IFS(GV69=1,IF(_xlpm.value&gt;0.97,2,1),GV69=2,IF(_xlpm.value&gt;0.98,3,2),GV69=3,1))</f>
        <v>2</v>
      </c>
      <c r="GW70" s="59">
        <f t="shared" ca="1" si="663"/>
        <v>0.06</v>
      </c>
      <c r="GX70" s="40">
        <f t="shared" ca="1" si="762"/>
        <v>954689.28637497139</v>
      </c>
      <c r="GY70" s="28" cm="1">
        <f t="array" aca="1" ref="GY70" ca="1">_xlfn.LET(_xlpm.value,RAND(),_xlfn.IFS(GY69=1,IF(_xlpm.value&gt;0.97,2,1),GY69=2,IF(_xlpm.value&gt;0.98,3,2),GY69=3,1))</f>
        <v>2</v>
      </c>
      <c r="GZ70" s="59">
        <f t="shared" ca="1" si="664"/>
        <v>0.06</v>
      </c>
      <c r="HA70" s="40">
        <f t="shared" ca="1" si="763"/>
        <v>954689.28637497139</v>
      </c>
      <c r="HB70" s="28" cm="1">
        <f t="array" aca="1" ref="HB70" ca="1">_xlfn.LET(_xlpm.value,RAND(),_xlfn.IFS(HB69=1,IF(_xlpm.value&gt;0.97,2,1),HB69=2,IF(_xlpm.value&gt;0.98,3,2),HB69=3,1))</f>
        <v>2</v>
      </c>
      <c r="HC70" s="59">
        <f t="shared" ca="1" si="665"/>
        <v>0.06</v>
      </c>
      <c r="HD70" s="40">
        <f t="shared" ca="1" si="764"/>
        <v>324382.41101726732</v>
      </c>
      <c r="HE70" s="28" cm="1">
        <f t="array" aca="1" ref="HE70" ca="1">_xlfn.LET(_xlpm.value,RAND(),_xlfn.IFS(HE69=1,IF(_xlpm.value&gt;0.97,2,1),HE69=2,IF(_xlpm.value&gt;0.98,3,2),HE69=3,1))</f>
        <v>2</v>
      </c>
      <c r="HF70" s="59">
        <f t="shared" ca="1" si="666"/>
        <v>0.06</v>
      </c>
      <c r="HG70" s="40">
        <f t="shared" ca="1" si="765"/>
        <v>534655.53513794695</v>
      </c>
      <c r="HH70" s="28" cm="1">
        <f t="array" aca="1" ref="HH70" ca="1">_xlfn.LET(_xlpm.value,RAND(),_xlfn.IFS(HH69=1,IF(_xlpm.value&gt;0.97,2,1),HH69=2,IF(_xlpm.value&gt;0.98,3,2),HH69=3,1))</f>
        <v>2</v>
      </c>
      <c r="HI70" s="59">
        <f t="shared" ca="1" si="667"/>
        <v>0.06</v>
      </c>
      <c r="HJ70" s="40">
        <f t="shared" ca="1" si="766"/>
        <v>954689.28637497139</v>
      </c>
      <c r="HK70" s="28" cm="1">
        <f t="array" aca="1" ref="HK70" ca="1">_xlfn.LET(_xlpm.value,RAND(),_xlfn.IFS(HK69=1,IF(_xlpm.value&gt;0.97,2,1),HK69=2,IF(_xlpm.value&gt;0.98,3,2),HK69=3,1))</f>
        <v>2</v>
      </c>
      <c r="HL70" s="59">
        <f t="shared" ca="1" si="668"/>
        <v>0.06</v>
      </c>
      <c r="HM70" s="40">
        <f t="shared" ca="1" si="767"/>
        <v>954689.28637497139</v>
      </c>
      <c r="HN70" s="28" cm="1">
        <f t="array" aca="1" ref="HN70" ca="1">_xlfn.LET(_xlpm.value,RAND(),_xlfn.IFS(HN69=1,IF(_xlpm.value&gt;0.97,2,1),HN69=2,IF(_xlpm.value&gt;0.98,3,2),HN69=3,1))</f>
        <v>2</v>
      </c>
      <c r="HO70" s="59">
        <f t="shared" ca="1" si="669"/>
        <v>0.06</v>
      </c>
      <c r="HP70" s="40">
        <f t="shared" ca="1" si="768"/>
        <v>803713.4833460243</v>
      </c>
      <c r="HQ70" s="28" cm="1">
        <f t="array" aca="1" ref="HQ70" ca="1">_xlfn.LET(_xlpm.value,RAND(),_xlfn.IFS(HQ69=1,IF(_xlpm.value&gt;0.97,2,1),HQ69=2,IF(_xlpm.value&gt;0.98,3,2),HQ69=3,1))</f>
        <v>2</v>
      </c>
      <c r="HR70" s="59">
        <f t="shared" ca="1" si="670"/>
        <v>0.06</v>
      </c>
      <c r="HS70" s="40">
        <f t="shared" ca="1" si="769"/>
        <v>954689.28637497139</v>
      </c>
      <c r="HT70" s="28" cm="1">
        <f t="array" aca="1" ref="HT70" ca="1">_xlfn.LET(_xlpm.value,RAND(),_xlfn.IFS(HT69=1,IF(_xlpm.value&gt;0.97,2,1),HT69=2,IF(_xlpm.value&gt;0.98,3,2),HT69=3,1))</f>
        <v>1</v>
      </c>
      <c r="HU70" s="59">
        <f t="shared" ca="1" si="671"/>
        <v>0.06</v>
      </c>
      <c r="HV70" s="40">
        <f t="shared" ca="1" si="770"/>
        <v>954689.28637497139</v>
      </c>
      <c r="HW70" s="28" cm="1">
        <f t="array" aca="1" ref="HW70" ca="1">_xlfn.LET(_xlpm.value,RAND(),_xlfn.IFS(HW69=1,IF(_xlpm.value&gt;0.97,2,1),HW69=2,IF(_xlpm.value&gt;0.98,3,2),HW69=3,1))</f>
        <v>1</v>
      </c>
      <c r="HX70" s="59">
        <f t="shared" ca="1" si="672"/>
        <v>0.06</v>
      </c>
      <c r="HY70" s="40">
        <f t="shared" ca="1" si="771"/>
        <v>365478.2986255649</v>
      </c>
      <c r="HZ70" s="28" cm="1">
        <f t="array" aca="1" ref="HZ70" ca="1">_xlfn.LET(_xlpm.value,RAND(),_xlfn.IFS(HZ69=1,IF(_xlpm.value&gt;0.97,2,1),HZ69=2,IF(_xlpm.value&gt;0.98,3,2),HZ69=3,1))</f>
        <v>2</v>
      </c>
      <c r="IA70" s="59">
        <f t="shared" ca="1" si="673"/>
        <v>0.06</v>
      </c>
      <c r="IB70" s="40">
        <f t="shared" ca="1" si="772"/>
        <v>954689.28637497139</v>
      </c>
      <c r="IC70" s="28" cm="1">
        <f t="array" aca="1" ref="IC70" ca="1">_xlfn.LET(_xlpm.value,RAND(),_xlfn.IFS(IC69=1,IF(_xlpm.value&gt;0.97,2,1),IC69=2,IF(_xlpm.value&gt;0.98,3,2),IC69=3,1))</f>
        <v>2</v>
      </c>
      <c r="ID70" s="59">
        <f t="shared" ca="1" si="674"/>
        <v>0.06</v>
      </c>
      <c r="IE70" s="40">
        <f t="shared" ca="1" si="773"/>
        <v>954689.28637497139</v>
      </c>
      <c r="IF70" s="28" cm="1">
        <f t="array" aca="1" ref="IF70" ca="1">_xlfn.LET(_xlpm.value,RAND(),_xlfn.IFS(IF69=1,IF(_xlpm.value&gt;0.97,2,1),IF69=2,IF(_xlpm.value&gt;0.98,3,2),IF69=3,1))</f>
        <v>2</v>
      </c>
      <c r="IG70" s="59">
        <f t="shared" ca="1" si="675"/>
        <v>0.06</v>
      </c>
      <c r="IH70" s="40">
        <f t="shared" ca="1" si="774"/>
        <v>954689.28637497139</v>
      </c>
      <c r="II70" s="28" cm="1">
        <f t="array" aca="1" ref="II70" ca="1">_xlfn.LET(_xlpm.value,RAND(),_xlfn.IFS(II69=1,IF(_xlpm.value&gt;0.97,2,1),II69=2,IF(_xlpm.value&gt;0.98,3,2),II69=3,1))</f>
        <v>2</v>
      </c>
      <c r="IJ70" s="59">
        <f t="shared" ca="1" si="676"/>
        <v>0.06</v>
      </c>
      <c r="IK70" s="40">
        <f t="shared" ca="1" si="775"/>
        <v>954689.28637497139</v>
      </c>
      <c r="IL70" s="28" cm="1">
        <f t="array" aca="1" ref="IL70" ca="1">_xlfn.LET(_xlpm.value,RAND(),_xlfn.IFS(IL69=1,IF(_xlpm.value&gt;0.97,2,1),IL69=2,IF(_xlpm.value&gt;0.98,3,2),IL69=3,1))</f>
        <v>2</v>
      </c>
      <c r="IM70" s="59">
        <f t="shared" ca="1" si="677"/>
        <v>0.06</v>
      </c>
      <c r="IN70" s="40">
        <f t="shared" ca="1" si="776"/>
        <v>954689.28637497139</v>
      </c>
      <c r="IO70" s="28" cm="1">
        <f t="array" aca="1" ref="IO70" ca="1">_xlfn.LET(_xlpm.value,RAND(),_xlfn.IFS(IO69=1,IF(_xlpm.value&gt;0.97,2,1),IO69=2,IF(_xlpm.value&gt;0.98,3,2),IO69=3,1))</f>
        <v>2</v>
      </c>
      <c r="IP70" s="59">
        <f t="shared" ca="1" si="678"/>
        <v>0.06</v>
      </c>
      <c r="IQ70" s="40">
        <f t="shared" ca="1" si="777"/>
        <v>954689.28637497139</v>
      </c>
      <c r="IR70" s="28" cm="1">
        <f t="array" aca="1" ref="IR70" ca="1">_xlfn.LET(_xlpm.value,RAND(),_xlfn.IFS(IR69=1,IF(_xlpm.value&gt;0.97,2,1),IR69=2,IF(_xlpm.value&gt;0.98,3,2),IR69=3,1))</f>
        <v>2</v>
      </c>
      <c r="IS70" s="59">
        <f t="shared" ca="1" si="679"/>
        <v>0.06</v>
      </c>
      <c r="IT70" s="40">
        <f t="shared" ca="1" si="778"/>
        <v>303693.11551794829</v>
      </c>
      <c r="IU70" s="28" cm="1">
        <f t="array" aca="1" ref="IU70" ca="1">_xlfn.LET(_xlpm.value,RAND(),_xlfn.IFS(IU69=1,IF(_xlpm.value&gt;0.97,2,1),IU69=2,IF(_xlpm.value&gt;0.98,3,2),IU69=3,1))</f>
        <v>2</v>
      </c>
      <c r="IV70" s="59">
        <f t="shared" ca="1" si="680"/>
        <v>0.06</v>
      </c>
      <c r="IW70" s="40">
        <f t="shared" ca="1" si="779"/>
        <v>954689.28637497139</v>
      </c>
      <c r="IX70" s="28" cm="1">
        <f t="array" aca="1" ref="IX70" ca="1">_xlfn.LET(_xlpm.value,RAND(),_xlfn.IFS(IX69=1,IF(_xlpm.value&gt;0.97,2,1),IX69=2,IF(_xlpm.value&gt;0.98,3,2),IX69=3,1))</f>
        <v>2</v>
      </c>
      <c r="IY70" s="59">
        <f t="shared" ca="1" si="681"/>
        <v>0.06</v>
      </c>
      <c r="IZ70" s="40">
        <f t="shared" ca="1" si="780"/>
        <v>954689.28637497139</v>
      </c>
      <c r="JA70" s="28" cm="1">
        <f t="array" aca="1" ref="JA70" ca="1">_xlfn.LET(_xlpm.value,RAND(),_xlfn.IFS(JA69=1,IF(_xlpm.value&gt;0.97,2,1),JA69=2,IF(_xlpm.value&gt;0.98,3,2),JA69=3,1))</f>
        <v>1</v>
      </c>
      <c r="JB70" s="59">
        <f t="shared" ca="1" si="682"/>
        <v>0.06</v>
      </c>
      <c r="JC70" s="40">
        <f t="shared" ca="1" si="781"/>
        <v>954689.28637497139</v>
      </c>
      <c r="JD70" s="28" cm="1">
        <f t="array" aca="1" ref="JD70" ca="1">_xlfn.LET(_xlpm.value,RAND(),_xlfn.IFS(JD69=1,IF(_xlpm.value&gt;0.97,2,1),JD69=2,IF(_xlpm.value&gt;0.98,3,2),JD69=3,1))</f>
        <v>2</v>
      </c>
      <c r="JE70" s="59">
        <f t="shared" ca="1" si="683"/>
        <v>0.06</v>
      </c>
      <c r="JF70" s="40">
        <f t="shared" ca="1" si="782"/>
        <v>954689.28637497139</v>
      </c>
      <c r="JG70" s="28" cm="1">
        <f t="array" aca="1" ref="JG70" ca="1">_xlfn.LET(_xlpm.value,RAND(),_xlfn.IFS(JG69=1,IF(_xlpm.value&gt;0.97,2,1),JG69=2,IF(_xlpm.value&gt;0.98,3,2),JG69=3,1))</f>
        <v>2</v>
      </c>
      <c r="JH70" s="59">
        <f t="shared" ca="1" si="684"/>
        <v>0.06</v>
      </c>
      <c r="JI70" s="40">
        <f t="shared" ca="1" si="783"/>
        <v>954689.28637497139</v>
      </c>
      <c r="JJ70" s="28" cm="1">
        <f t="array" aca="1" ref="JJ70" ca="1">_xlfn.LET(_xlpm.value,RAND(),_xlfn.IFS(JJ69=1,IF(_xlpm.value&gt;0.97,2,1),JJ69=2,IF(_xlpm.value&gt;0.98,3,2),JJ69=3,1))</f>
        <v>1</v>
      </c>
      <c r="JK70" s="59">
        <f t="shared" ca="1" si="685"/>
        <v>0.06</v>
      </c>
      <c r="JL70" s="40">
        <f t="shared" ca="1" si="784"/>
        <v>308770.64387940377</v>
      </c>
      <c r="JM70" s="28" cm="1">
        <f t="array" aca="1" ref="JM70" ca="1">_xlfn.LET(_xlpm.value,RAND(),_xlfn.IFS(JM69=1,IF(_xlpm.value&gt;0.97,2,1),JM69=2,IF(_xlpm.value&gt;0.98,3,2),JM69=3,1))</f>
        <v>2</v>
      </c>
      <c r="JN70" s="59">
        <f t="shared" ca="1" si="686"/>
        <v>0.06</v>
      </c>
      <c r="JO70" s="40">
        <f t="shared" ca="1" si="785"/>
        <v>441470.93608136493</v>
      </c>
      <c r="JP70" s="28" cm="1">
        <f t="array" aca="1" ref="JP70" ca="1">_xlfn.LET(_xlpm.value,RAND(),_xlfn.IFS(JP69=1,IF(_xlpm.value&gt;0.97,2,1),JP69=2,IF(_xlpm.value&gt;0.98,3,2),JP69=3,1))</f>
        <v>2</v>
      </c>
      <c r="JQ70" s="59">
        <f t="shared" ca="1" si="687"/>
        <v>0.06</v>
      </c>
      <c r="JR70" s="40">
        <f t="shared" ca="1" si="786"/>
        <v>371385.3822155369</v>
      </c>
      <c r="JS70" s="28" cm="1">
        <f t="array" aca="1" ref="JS70" ca="1">_xlfn.LET(_xlpm.value,RAND(),_xlfn.IFS(JS69=1,IF(_xlpm.value&gt;0.97,2,1),JS69=2,IF(_xlpm.value&gt;0.98,3,2),JS69=3,1))</f>
        <v>2</v>
      </c>
      <c r="JT70" s="59">
        <f t="shared" ca="1" si="688"/>
        <v>0.06</v>
      </c>
      <c r="JU70" s="40">
        <f t="shared" ca="1" si="787"/>
        <v>655234.08557153482</v>
      </c>
      <c r="JV70" s="28" cm="1">
        <f t="array" aca="1" ref="JV70" ca="1">_xlfn.LET(_xlpm.value,RAND(),_xlfn.IFS(JV69=1,IF(_xlpm.value&gt;0.97,2,1),JV69=2,IF(_xlpm.value&gt;0.98,3,2),JV69=3,1))</f>
        <v>2</v>
      </c>
      <c r="JW70" s="59">
        <f t="shared" ca="1" si="689"/>
        <v>0.06</v>
      </c>
      <c r="JX70" s="40">
        <f t="shared" ca="1" si="788"/>
        <v>954689.28637497139</v>
      </c>
      <c r="JY70" s="28" cm="1">
        <f t="array" aca="1" ref="JY70" ca="1">_xlfn.LET(_xlpm.value,RAND(),_xlfn.IFS(JY69=1,IF(_xlpm.value&gt;0.97,2,1),JY69=2,IF(_xlpm.value&gt;0.98,3,2),JY69=3,1))</f>
        <v>1</v>
      </c>
      <c r="JZ70" s="59">
        <f t="shared" ca="1" si="690"/>
        <v>0.06</v>
      </c>
      <c r="KA70" s="40">
        <f t="shared" ca="1" si="789"/>
        <v>359905.57825766678</v>
      </c>
      <c r="KB70" s="28" cm="1">
        <f t="array" aca="1" ref="KB70" ca="1">_xlfn.LET(_xlpm.value,RAND(),_xlfn.IFS(KB69=1,IF(_xlpm.value&gt;0.97,2,1),KB69=2,IF(_xlpm.value&gt;0.98,3,2),KB69=3,1))</f>
        <v>2</v>
      </c>
      <c r="KC70" s="59">
        <f t="shared" ca="1" si="691"/>
        <v>0.06</v>
      </c>
      <c r="KD70" s="40">
        <f t="shared" ca="1" si="790"/>
        <v>368027.44273212715</v>
      </c>
      <c r="KE70" s="28" cm="1">
        <f t="array" aca="1" ref="KE70" ca="1">_xlfn.LET(_xlpm.value,RAND(),_xlfn.IFS(KE69=1,IF(_xlpm.value&gt;0.97,2,1),KE69=2,IF(_xlpm.value&gt;0.98,3,2),KE69=3,1))</f>
        <v>2</v>
      </c>
      <c r="KF70" s="59">
        <f t="shared" ca="1" si="692"/>
        <v>0.06</v>
      </c>
      <c r="KG70" s="40">
        <f t="shared" ca="1" si="791"/>
        <v>954689.28637497139</v>
      </c>
      <c r="KH70" s="28" cm="1">
        <f t="array" aca="1" ref="KH70" ca="1">_xlfn.LET(_xlpm.value,RAND(),_xlfn.IFS(KH69=1,IF(_xlpm.value&gt;0.97,2,1),KH69=2,IF(_xlpm.value&gt;0.98,3,2),KH69=3,1))</f>
        <v>1</v>
      </c>
      <c r="KI70" s="59">
        <f t="shared" ca="1" si="693"/>
        <v>0.06</v>
      </c>
      <c r="KJ70" s="40">
        <f t="shared" ca="1" si="792"/>
        <v>954689.28637497139</v>
      </c>
      <c r="KK70" s="28" cm="1">
        <f t="array" aca="1" ref="KK70" ca="1">_xlfn.LET(_xlpm.value,RAND(),_xlfn.IFS(KK69=1,IF(_xlpm.value&gt;0.97,2,1),KK69=2,IF(_xlpm.value&gt;0.98,3,2),KK69=3,1))</f>
        <v>1</v>
      </c>
      <c r="KL70" s="59">
        <f t="shared" ca="1" si="694"/>
        <v>0.06</v>
      </c>
      <c r="KM70" s="40">
        <f t="shared" ca="1" si="793"/>
        <v>954689.28637497139</v>
      </c>
      <c r="KN70" s="28" cm="1">
        <f t="array" aca="1" ref="KN70" ca="1">_xlfn.LET(_xlpm.value,RAND(),_xlfn.IFS(KN69=1,IF(_xlpm.value&gt;0.97,2,1),KN69=2,IF(_xlpm.value&gt;0.98,3,2),KN69=3,1))</f>
        <v>2</v>
      </c>
      <c r="KO70" s="59">
        <f t="shared" ca="1" si="695"/>
        <v>0.06</v>
      </c>
      <c r="KP70" s="40">
        <f t="shared" ca="1" si="794"/>
        <v>954689.28637497139</v>
      </c>
      <c r="KQ70" s="28"/>
    </row>
    <row r="71" spans="1:303" x14ac:dyDescent="0.2">
      <c r="A71" s="111">
        <v>47361</v>
      </c>
      <c r="B71" s="64">
        <v>2007.3383664000007</v>
      </c>
      <c r="C71" s="28" cm="1">
        <f t="array" aca="1" ref="C71" ca="1">_xlfn.LET(_xlpm.value,RAND(),_xlfn.IFS(C70=1,IF(_xlpm.value&gt;0.97,2,1),C70=2,IF(_xlpm.value&gt;0.98,3,2),C70=3,1))</f>
        <v>2</v>
      </c>
      <c r="D71" s="59">
        <f t="shared" ca="1" si="596"/>
        <v>0.06</v>
      </c>
      <c r="E71" s="40">
        <f t="shared" ca="1" si="795"/>
        <v>1013175.0465773097</v>
      </c>
      <c r="F71" s="28" cm="1">
        <f t="array" aca="1" ref="F71" ca="1">_xlfn.LET(_xlpm.value,RAND(),_xlfn.IFS(F70=1,IF(_xlpm.value&gt;0.97,2,1),F70=2,IF(_xlpm.value&gt;0.98,3,2),F70=3,1))</f>
        <v>1</v>
      </c>
      <c r="G71" s="59">
        <f t="shared" ca="1" si="597"/>
        <v>0.06</v>
      </c>
      <c r="H71" s="40">
        <f t="shared" ca="1" si="696"/>
        <v>299428.15865719347</v>
      </c>
      <c r="I71" s="28" cm="1">
        <f t="array" aca="1" ref="I71" ca="1">_xlfn.LET(_xlpm.value,RAND(),_xlfn.IFS(I70=1,IF(_xlpm.value&gt;0.97,2,1),I70=2,IF(_xlpm.value&gt;0.98,3,2),I70=3,1))</f>
        <v>1</v>
      </c>
      <c r="J71" s="59">
        <f t="shared" ca="1" si="598"/>
        <v>0.06</v>
      </c>
      <c r="K71" s="40">
        <f t="shared" ca="1" si="697"/>
        <v>306193.31990479917</v>
      </c>
      <c r="L71" s="28" cm="1">
        <f t="array" aca="1" ref="L71" ca="1">_xlfn.LET(_xlpm.value,RAND(),_xlfn.IFS(L70=1,IF(_xlpm.value&gt;0.97,2,1),L70=2,IF(_xlpm.value&gt;0.98,3,2),L70=3,1))</f>
        <v>1</v>
      </c>
      <c r="M71" s="59">
        <f t="shared" ca="1" si="599"/>
        <v>0.06</v>
      </c>
      <c r="N71" s="40">
        <f t="shared" ca="1" si="698"/>
        <v>304351.46331933461</v>
      </c>
      <c r="O71" s="28" cm="1">
        <f t="array" aca="1" ref="O71" ca="1">_xlfn.LET(_xlpm.value,RAND(),_xlfn.IFS(O70=1,IF(_xlpm.value&gt;0.97,2,1),O70=2,IF(_xlpm.value&gt;0.98,3,2),O70=3,1))</f>
        <v>2</v>
      </c>
      <c r="P71" s="59">
        <f t="shared" ca="1" si="600"/>
        <v>0.06</v>
      </c>
      <c r="Q71" s="40">
        <f t="shared" ca="1" si="699"/>
        <v>1013175.0465773097</v>
      </c>
      <c r="R71" s="28" cm="1">
        <f t="array" aca="1" ref="R71" ca="1">_xlfn.LET(_xlpm.value,RAND(),_xlfn.IFS(R70=1,IF(_xlpm.value&gt;0.97,2,1),R70=2,IF(_xlpm.value&gt;0.98,3,2),R70=3,1))</f>
        <v>2</v>
      </c>
      <c r="S71" s="59">
        <f t="shared" ca="1" si="601"/>
        <v>0.06</v>
      </c>
      <c r="T71" s="40">
        <f t="shared" ca="1" si="700"/>
        <v>1013175.0465773097</v>
      </c>
      <c r="U71" s="28" cm="1">
        <f t="array" aca="1" ref="U71" ca="1">_xlfn.LET(_xlpm.value,RAND(),_xlfn.IFS(U70=1,IF(_xlpm.value&gt;0.97,2,1),U70=2,IF(_xlpm.value&gt;0.98,3,2),U70=3,1))</f>
        <v>2</v>
      </c>
      <c r="V71" s="59">
        <f t="shared" ca="1" si="602"/>
        <v>0.06</v>
      </c>
      <c r="W71" s="40">
        <f t="shared" ca="1" si="701"/>
        <v>1013175.0465773097</v>
      </c>
      <c r="X71" s="28" cm="1">
        <f t="array" aca="1" ref="X71" ca="1">_xlfn.LET(_xlpm.value,RAND(),_xlfn.IFS(X70=1,IF(_xlpm.value&gt;0.97,2,1),X70=2,IF(_xlpm.value&gt;0.98,3,2),X70=3,1))</f>
        <v>2</v>
      </c>
      <c r="Y71" s="59">
        <f t="shared" ca="1" si="603"/>
        <v>0.06</v>
      </c>
      <c r="Z71" s="40">
        <f t="shared" ca="1" si="702"/>
        <v>1013175.0465773097</v>
      </c>
      <c r="AA71" s="28" cm="1">
        <f t="array" aca="1" ref="AA71" ca="1">_xlfn.LET(_xlpm.value,RAND(),_xlfn.IFS(AA70=1,IF(_xlpm.value&gt;0.97,2,1),AA70=2,IF(_xlpm.value&gt;0.98,3,2),AA70=3,1))</f>
        <v>2</v>
      </c>
      <c r="AB71" s="59">
        <f t="shared" ca="1" si="604"/>
        <v>0.06</v>
      </c>
      <c r="AC71" s="40">
        <f t="shared" ca="1" si="703"/>
        <v>312408.87860781286</v>
      </c>
      <c r="AD71" s="28" cm="1">
        <f t="array" aca="1" ref="AD71" ca="1">_xlfn.LET(_xlpm.value,RAND(),_xlfn.IFS(AD70=1,IF(_xlpm.value&gt;0.97,2,1),AD70=2,IF(_xlpm.value&gt;0.98,3,2),AD70=3,1))</f>
        <v>1</v>
      </c>
      <c r="AE71" s="59">
        <f t="shared" ca="1" si="605"/>
        <v>0.06</v>
      </c>
      <c r="AF71" s="40">
        <f t="shared" ca="1" si="704"/>
        <v>216212.90737427882</v>
      </c>
      <c r="AG71" s="28" cm="1">
        <f t="array" aca="1" ref="AG71" ca="1">_xlfn.LET(_xlpm.value,RAND(),_xlfn.IFS(AG70=1,IF(_xlpm.value&gt;0.97,2,1),AG70=2,IF(_xlpm.value&gt;0.98,3,2),AG70=3,1))</f>
        <v>2</v>
      </c>
      <c r="AH71" s="59">
        <f t="shared" ca="1" si="606"/>
        <v>0.06</v>
      </c>
      <c r="AI71" s="40">
        <f t="shared" ca="1" si="705"/>
        <v>317198.99970352568</v>
      </c>
      <c r="AJ71" s="28" cm="1">
        <f t="array" aca="1" ref="AJ71" ca="1">_xlfn.LET(_xlpm.value,RAND(),_xlfn.IFS(AJ70=1,IF(_xlpm.value&gt;0.97,2,1),AJ70=2,IF(_xlpm.value&gt;0.98,3,2),AJ70=3,1))</f>
        <v>1</v>
      </c>
      <c r="AK71" s="59">
        <f t="shared" ca="1" si="607"/>
        <v>0.06</v>
      </c>
      <c r="AL71" s="40">
        <f t="shared" ca="1" si="706"/>
        <v>155778.75263124896</v>
      </c>
      <c r="AM71" s="28" cm="1">
        <f t="array" aca="1" ref="AM71" ca="1">_xlfn.LET(_xlpm.value,RAND(),_xlfn.IFS(AM70=1,IF(_xlpm.value&gt;0.97,2,1),AM70=2,IF(_xlpm.value&gt;0.98,3,2),AM70=3,1))</f>
        <v>1</v>
      </c>
      <c r="AN71" s="59">
        <f t="shared" ca="1" si="608"/>
        <v>0.06</v>
      </c>
      <c r="AO71" s="40">
        <f t="shared" ca="1" si="707"/>
        <v>394872.90816830914</v>
      </c>
      <c r="AP71" s="28" cm="1">
        <f t="array" aca="1" ref="AP71" ca="1">_xlfn.LET(_xlpm.value,RAND(),_xlfn.IFS(AP70=1,IF(_xlpm.value&gt;0.97,2,1),AP70=2,IF(_xlpm.value&gt;0.98,3,2),AP70=3,1))</f>
        <v>1</v>
      </c>
      <c r="AQ71" s="59">
        <f t="shared" ca="1" si="609"/>
        <v>0.06</v>
      </c>
      <c r="AR71" s="40">
        <f t="shared" ca="1" si="708"/>
        <v>289496.802300193</v>
      </c>
      <c r="AS71" s="28" cm="1">
        <f t="array" aca="1" ref="AS71" ca="1">_xlfn.LET(_xlpm.value,RAND(),_xlfn.IFS(AS70=1,IF(_xlpm.value&gt;0.97,2,1),AS70=2,IF(_xlpm.value&gt;0.98,3,2),AS70=3,1))</f>
        <v>2</v>
      </c>
      <c r="AT71" s="59">
        <f t="shared" ca="1" si="610"/>
        <v>0.06</v>
      </c>
      <c r="AU71" s="40">
        <f t="shared" ca="1" si="709"/>
        <v>297969.23572725378</v>
      </c>
      <c r="AV71" s="28" cm="1">
        <f t="array" aca="1" ref="AV71" ca="1">_xlfn.LET(_xlpm.value,RAND(),_xlfn.IFS(AV70=1,IF(_xlpm.value&gt;0.97,2,1),AV70=2,IF(_xlpm.value&gt;0.98,3,2),AV70=3,1))</f>
        <v>2</v>
      </c>
      <c r="AW71" s="59">
        <f t="shared" ca="1" si="611"/>
        <v>0.06</v>
      </c>
      <c r="AX71" s="40">
        <f t="shared" ca="1" si="710"/>
        <v>1013175.0465773097</v>
      </c>
      <c r="AY71" s="28" cm="1">
        <f t="array" aca="1" ref="AY71" ca="1">_xlfn.LET(_xlpm.value,RAND(),_xlfn.IFS(AY70=1,IF(_xlpm.value&gt;0.97,2,1),AY70=2,IF(_xlpm.value&gt;0.98,3,2),AY70=3,1))</f>
        <v>2</v>
      </c>
      <c r="AZ71" s="59">
        <f t="shared" ca="1" si="612"/>
        <v>0.06</v>
      </c>
      <c r="BA71" s="40">
        <f t="shared" ca="1" si="711"/>
        <v>1013175.0465773097</v>
      </c>
      <c r="BB71" s="28" cm="1">
        <f t="array" aca="1" ref="BB71" ca="1">_xlfn.LET(_xlpm.value,RAND(),_xlfn.IFS(BB70=1,IF(_xlpm.value&gt;0.97,2,1),BB70=2,IF(_xlpm.value&gt;0.98,3,2),BB70=3,1))</f>
        <v>1</v>
      </c>
      <c r="BC71" s="59">
        <f t="shared" ca="1" si="613"/>
        <v>0.06</v>
      </c>
      <c r="BD71" s="40">
        <f t="shared" ca="1" si="712"/>
        <v>66199.742223560868</v>
      </c>
      <c r="BE71" s="28" cm="1">
        <f t="array" aca="1" ref="BE71" ca="1">_xlfn.LET(_xlpm.value,RAND(),_xlfn.IFS(BE70=1,IF(_xlpm.value&gt;0.97,2,1),BE70=2,IF(_xlpm.value&gt;0.98,3,2),BE70=3,1))</f>
        <v>2</v>
      </c>
      <c r="BF71" s="59">
        <f t="shared" ca="1" si="614"/>
        <v>0.06</v>
      </c>
      <c r="BG71" s="40">
        <f t="shared" ca="1" si="713"/>
        <v>1013175.0465773097</v>
      </c>
      <c r="BH71" s="28" cm="1">
        <f t="array" aca="1" ref="BH71" ca="1">_xlfn.LET(_xlpm.value,RAND(),_xlfn.IFS(BH70=1,IF(_xlpm.value&gt;0.97,2,1),BH70=2,IF(_xlpm.value&gt;0.98,3,2),BH70=3,1))</f>
        <v>1</v>
      </c>
      <c r="BI71" s="59">
        <f t="shared" ca="1" si="615"/>
        <v>0.06</v>
      </c>
      <c r="BJ71" s="40">
        <f t="shared" ca="1" si="714"/>
        <v>136299.06767539473</v>
      </c>
      <c r="BK71" s="28" cm="1">
        <f t="array" aca="1" ref="BK71" ca="1">_xlfn.LET(_xlpm.value,RAND(),_xlfn.IFS(BK70=1,IF(_xlpm.value&gt;0.97,2,1),BK70=2,IF(_xlpm.value&gt;0.98,3,2),BK70=3,1))</f>
        <v>1</v>
      </c>
      <c r="BL71" s="59">
        <f t="shared" ca="1" si="616"/>
        <v>0.06</v>
      </c>
      <c r="BM71" s="40">
        <f t="shared" ca="1" si="715"/>
        <v>297969.23572725378</v>
      </c>
      <c r="BN71" s="28" cm="1">
        <f t="array" aca="1" ref="BN71" ca="1">_xlfn.LET(_xlpm.value,RAND(),_xlfn.IFS(BN70=1,IF(_xlpm.value&gt;0.97,2,1),BN70=2,IF(_xlpm.value&gt;0.98,3,2),BN70=3,1))</f>
        <v>2</v>
      </c>
      <c r="BO71" s="59">
        <f t="shared" ca="1" si="617"/>
        <v>0.06</v>
      </c>
      <c r="BP71" s="40">
        <f t="shared" ca="1" si="716"/>
        <v>1013175.0465773097</v>
      </c>
      <c r="BQ71" s="28" cm="1">
        <f t="array" aca="1" ref="BQ71" ca="1">_xlfn.LET(_xlpm.value,RAND(),_xlfn.IFS(BQ70=1,IF(_xlpm.value&gt;0.97,2,1),BQ70=2,IF(_xlpm.value&gt;0.98,3,2),BQ70=3,1))</f>
        <v>2</v>
      </c>
      <c r="BR71" s="59">
        <f t="shared" ca="1" si="618"/>
        <v>0.06</v>
      </c>
      <c r="BS71" s="40">
        <f t="shared" ca="1" si="717"/>
        <v>1013175.0465773097</v>
      </c>
      <c r="BT71" s="28" cm="1">
        <f t="array" aca="1" ref="BT71" ca="1">_xlfn.LET(_xlpm.value,RAND(),_xlfn.IFS(BT70=1,IF(_xlpm.value&gt;0.97,2,1),BT70=2,IF(_xlpm.value&gt;0.98,3,2),BT70=3,1))</f>
        <v>2</v>
      </c>
      <c r="BU71" s="59">
        <f t="shared" ca="1" si="619"/>
        <v>0.06</v>
      </c>
      <c r="BV71" s="40">
        <f t="shared" ca="1" si="718"/>
        <v>345049.75869814341</v>
      </c>
      <c r="BW71" s="28" cm="1">
        <f t="array" aca="1" ref="BW71" ca="1">_xlfn.LET(_xlpm.value,RAND(),_xlfn.IFS(BW70=1,IF(_xlpm.value&gt;0.97,2,1),BW70=2,IF(_xlpm.value&gt;0.98,3,2),BW70=3,1))</f>
        <v>2</v>
      </c>
      <c r="BX71" s="59">
        <f t="shared" ca="1" si="620"/>
        <v>0.06</v>
      </c>
      <c r="BY71" s="40">
        <f t="shared" ca="1" si="719"/>
        <v>1013175.0465773097</v>
      </c>
      <c r="BZ71" s="28" cm="1">
        <f t="array" aca="1" ref="BZ71" ca="1">_xlfn.LET(_xlpm.value,RAND(),_xlfn.IFS(BZ70=1,IF(_xlpm.value&gt;0.97,2,1),BZ70=2,IF(_xlpm.value&gt;0.98,3,2),BZ70=3,1))</f>
        <v>1</v>
      </c>
      <c r="CA71" s="59">
        <f t="shared" ca="1" si="621"/>
        <v>0.06</v>
      </c>
      <c r="CB71" s="40">
        <f t="shared" ca="1" si="720"/>
        <v>192521.9605626069</v>
      </c>
      <c r="CC71" s="28" cm="1">
        <f t="array" aca="1" ref="CC71" ca="1">_xlfn.LET(_xlpm.value,RAND(),_xlfn.IFS(CC70=1,IF(_xlpm.value&gt;0.97,2,1),CC70=2,IF(_xlpm.value&gt;0.98,3,2),CC70=3,1))</f>
        <v>2</v>
      </c>
      <c r="CD71" s="59">
        <f t="shared" ca="1" si="622"/>
        <v>0.06</v>
      </c>
      <c r="CE71" s="40">
        <f t="shared" ca="1" si="721"/>
        <v>1013175.0465773097</v>
      </c>
      <c r="CF71" s="28" cm="1">
        <f t="array" aca="1" ref="CF71" ca="1">_xlfn.LET(_xlpm.value,RAND(),_xlfn.IFS(CF70=1,IF(_xlpm.value&gt;0.97,2,1),CF70=2,IF(_xlpm.value&gt;0.98,3,2),CF70=3,1))</f>
        <v>2</v>
      </c>
      <c r="CG71" s="59">
        <f t="shared" ca="1" si="623"/>
        <v>0.06</v>
      </c>
      <c r="CH71" s="40">
        <f t="shared" ca="1" si="722"/>
        <v>362235.6474706686</v>
      </c>
      <c r="CI71" s="28" cm="1">
        <f t="array" aca="1" ref="CI71" ca="1">_xlfn.LET(_xlpm.value,RAND(),_xlfn.IFS(CI70=1,IF(_xlpm.value&gt;0.97,2,1),CI70=2,IF(_xlpm.value&gt;0.98,3,2),CI70=3,1))</f>
        <v>2</v>
      </c>
      <c r="CJ71" s="59">
        <f t="shared" ca="1" si="624"/>
        <v>0.06</v>
      </c>
      <c r="CK71" s="40">
        <f t="shared" ca="1" si="723"/>
        <v>1013175.0465773097</v>
      </c>
      <c r="CL71" s="28" cm="1">
        <f t="array" aca="1" ref="CL71" ca="1">_xlfn.LET(_xlpm.value,RAND(),_xlfn.IFS(CL70=1,IF(_xlpm.value&gt;0.97,2,1),CL70=2,IF(_xlpm.value&gt;0.98,3,2),CL70=3,1))</f>
        <v>2</v>
      </c>
      <c r="CM71" s="59">
        <f t="shared" ca="1" si="625"/>
        <v>0.06</v>
      </c>
      <c r="CN71" s="40">
        <f t="shared" ca="1" si="724"/>
        <v>1013175.0465773097</v>
      </c>
      <c r="CO71" s="28" cm="1">
        <f t="array" aca="1" ref="CO71" ca="1">_xlfn.LET(_xlpm.value,RAND(),_xlfn.IFS(CO70=1,IF(_xlpm.value&gt;0.97,2,1),CO70=2,IF(_xlpm.value&gt;0.98,3,2),CO70=3,1))</f>
        <v>2</v>
      </c>
      <c r="CP71" s="59">
        <f t="shared" ca="1" si="626"/>
        <v>0.06</v>
      </c>
      <c r="CQ71" s="40">
        <f t="shared" ca="1" si="725"/>
        <v>1013175.0465773097</v>
      </c>
      <c r="CR71" s="28" cm="1">
        <f t="array" aca="1" ref="CR71" ca="1">_xlfn.LET(_xlpm.value,RAND(),_xlfn.IFS(CR70=1,IF(_xlpm.value&gt;0.97,2,1),CR70=2,IF(_xlpm.value&gt;0.98,3,2),CR70=3,1))</f>
        <v>2</v>
      </c>
      <c r="CS71" s="59">
        <f t="shared" ca="1" si="627"/>
        <v>0.06</v>
      </c>
      <c r="CT71" s="40">
        <f t="shared" ca="1" si="726"/>
        <v>1013175.0465773097</v>
      </c>
      <c r="CU71" s="28" cm="1">
        <f t="array" aca="1" ref="CU71" ca="1">_xlfn.LET(_xlpm.value,RAND(),_xlfn.IFS(CU70=1,IF(_xlpm.value&gt;0.97,2,1),CU70=2,IF(_xlpm.value&gt;0.98,3,2),CU70=3,1))</f>
        <v>2</v>
      </c>
      <c r="CV71" s="59">
        <f t="shared" ca="1" si="628"/>
        <v>0.06</v>
      </c>
      <c r="CW71" s="40">
        <f t="shared" ca="1" si="727"/>
        <v>1013175.0465773097</v>
      </c>
      <c r="CX71" s="28" cm="1">
        <f t="array" aca="1" ref="CX71" ca="1">_xlfn.LET(_xlpm.value,RAND(),_xlfn.IFS(CX70=1,IF(_xlpm.value&gt;0.97,2,1),CX70=2,IF(_xlpm.value&gt;0.98,3,2),CX70=3,1))</f>
        <v>2</v>
      </c>
      <c r="CY71" s="59">
        <f t="shared" ca="1" si="629"/>
        <v>0.06</v>
      </c>
      <c r="CZ71" s="40">
        <f t="shared" ca="1" si="728"/>
        <v>331436.92510431242</v>
      </c>
      <c r="DA71" s="28" cm="1">
        <f t="array" aca="1" ref="DA71" ca="1">_xlfn.LET(_xlpm.value,RAND(),_xlfn.IFS(DA70=1,IF(_xlpm.value&gt;0.97,2,1),DA70=2,IF(_xlpm.value&gt;0.98,3,2),DA70=3,1))</f>
        <v>1</v>
      </c>
      <c r="DB71" s="59">
        <f t="shared" ca="1" si="630"/>
        <v>0.06</v>
      </c>
      <c r="DC71" s="40">
        <f t="shared" ca="1" si="729"/>
        <v>1013175.0465773097</v>
      </c>
      <c r="DD71" s="28" cm="1">
        <f t="array" aca="1" ref="DD71" ca="1">_xlfn.LET(_xlpm.value,RAND(),_xlfn.IFS(DD70=1,IF(_xlpm.value&gt;0.97,2,1),DD70=2,IF(_xlpm.value&gt;0.98,3,2),DD70=3,1))</f>
        <v>2</v>
      </c>
      <c r="DE71" s="59">
        <f t="shared" ca="1" si="631"/>
        <v>0.06</v>
      </c>
      <c r="DF71" s="40">
        <f t="shared" ca="1" si="730"/>
        <v>489722.17574080237</v>
      </c>
      <c r="DG71" s="28" cm="1">
        <f t="array" aca="1" ref="DG71" ca="1">_xlfn.LET(_xlpm.value,RAND(),_xlfn.IFS(DG70=1,IF(_xlpm.value&gt;0.97,2,1),DG70=2,IF(_xlpm.value&gt;0.98,3,2),DG70=3,1))</f>
        <v>1</v>
      </c>
      <c r="DH71" s="59">
        <f t="shared" ca="1" si="632"/>
        <v>0.06</v>
      </c>
      <c r="DI71" s="40">
        <f t="shared" ca="1" si="731"/>
        <v>297969.23572725378</v>
      </c>
      <c r="DJ71" s="28" cm="1">
        <f t="array" aca="1" ref="DJ71" ca="1">_xlfn.LET(_xlpm.value,RAND(),_xlfn.IFS(DJ70=1,IF(_xlpm.value&gt;0.97,2,1),DJ70=2,IF(_xlpm.value&gt;0.98,3,2),DJ70=3,1))</f>
        <v>1</v>
      </c>
      <c r="DK71" s="59">
        <f t="shared" ca="1" si="633"/>
        <v>0.06</v>
      </c>
      <c r="DL71" s="40">
        <f t="shared" ca="1" si="732"/>
        <v>308145.68788539135</v>
      </c>
      <c r="DM71" s="28" cm="1">
        <f t="array" aca="1" ref="DM71" ca="1">_xlfn.LET(_xlpm.value,RAND(),_xlfn.IFS(DM70=1,IF(_xlpm.value&gt;0.97,2,1),DM70=2,IF(_xlpm.value&gt;0.98,3,2),DM70=3,1))</f>
        <v>2</v>
      </c>
      <c r="DN71" s="59">
        <f t="shared" ca="1" si="634"/>
        <v>0.06</v>
      </c>
      <c r="DO71" s="40">
        <f t="shared" ca="1" si="733"/>
        <v>1013175.0465773097</v>
      </c>
      <c r="DP71" s="28" cm="1">
        <f t="array" aca="1" ref="DP71" ca="1">_xlfn.LET(_xlpm.value,RAND(),_xlfn.IFS(DP70=1,IF(_xlpm.value&gt;0.97,2,1),DP70=2,IF(_xlpm.value&gt;0.98,3,2),DP70=3,1))</f>
        <v>2</v>
      </c>
      <c r="DQ71" s="59">
        <f t="shared" ca="1" si="635"/>
        <v>0.06</v>
      </c>
      <c r="DR71" s="40">
        <f t="shared" ca="1" si="734"/>
        <v>1013175.0465773097</v>
      </c>
      <c r="DS71" s="28" cm="1">
        <f t="array" aca="1" ref="DS71" ca="1">_xlfn.LET(_xlpm.value,RAND(),_xlfn.IFS(DS70=1,IF(_xlpm.value&gt;0.97,2,1),DS70=2,IF(_xlpm.value&gt;0.98,3,2),DS70=3,1))</f>
        <v>1</v>
      </c>
      <c r="DT71" s="59">
        <f t="shared" ca="1" si="636"/>
        <v>0.06</v>
      </c>
      <c r="DU71" s="40">
        <f t="shared" ca="1" si="735"/>
        <v>1013175.0465773097</v>
      </c>
      <c r="DV71" s="28" cm="1">
        <f t="array" aca="1" ref="DV71" ca="1">_xlfn.LET(_xlpm.value,RAND(),_xlfn.IFS(DV70=1,IF(_xlpm.value&gt;0.97,2,1),DV70=2,IF(_xlpm.value&gt;0.98,3,2),DV70=3,1))</f>
        <v>2</v>
      </c>
      <c r="DW71" s="59">
        <f t="shared" ca="1" si="637"/>
        <v>0.06</v>
      </c>
      <c r="DX71" s="40">
        <f t="shared" ca="1" si="736"/>
        <v>525421.18228628661</v>
      </c>
      <c r="DY71" s="28" cm="1">
        <f t="array" aca="1" ref="DY71" ca="1">_xlfn.LET(_xlpm.value,RAND(),_xlfn.IFS(DY70=1,IF(_xlpm.value&gt;0.97,2,1),DY70=2,IF(_xlpm.value&gt;0.98,3,2),DY70=3,1))</f>
        <v>1</v>
      </c>
      <c r="DZ71" s="59">
        <f t="shared" ca="1" si="638"/>
        <v>0.06</v>
      </c>
      <c r="EA71" s="40">
        <f t="shared" ca="1" si="737"/>
        <v>325731.8142373811</v>
      </c>
      <c r="EB71" s="28" cm="1">
        <f t="array" aca="1" ref="EB71" ca="1">_xlfn.LET(_xlpm.value,RAND(),_xlfn.IFS(EB70=1,IF(_xlpm.value&gt;0.97,2,1),EB70=2,IF(_xlpm.value&gt;0.98,3,2),EB70=3,1))</f>
        <v>1</v>
      </c>
      <c r="EC71" s="59">
        <f t="shared" ca="1" si="639"/>
        <v>0.06</v>
      </c>
      <c r="ED71" s="40">
        <f t="shared" ca="1" si="738"/>
        <v>136140.955111716</v>
      </c>
      <c r="EE71" s="28" cm="1">
        <f t="array" aca="1" ref="EE71" ca="1">_xlfn.LET(_xlpm.value,RAND(),_xlfn.IFS(EE70=1,IF(_xlpm.value&gt;0.97,2,1),EE70=2,IF(_xlpm.value&gt;0.98,3,2),EE70=3,1))</f>
        <v>2</v>
      </c>
      <c r="EF71" s="59">
        <f t="shared" ca="1" si="640"/>
        <v>0.06</v>
      </c>
      <c r="EG71" s="40">
        <f t="shared" ca="1" si="739"/>
        <v>1013175.0465773097</v>
      </c>
      <c r="EH71" s="28" cm="1">
        <f t="array" aca="1" ref="EH71" ca="1">_xlfn.LET(_xlpm.value,RAND(),_xlfn.IFS(EH70=1,IF(_xlpm.value&gt;0.97,2,1),EH70=2,IF(_xlpm.value&gt;0.98,3,2),EH70=3,1))</f>
        <v>2</v>
      </c>
      <c r="EI71" s="59">
        <f t="shared" ca="1" si="641"/>
        <v>0.06</v>
      </c>
      <c r="EJ71" s="40">
        <f t="shared" ca="1" si="740"/>
        <v>1013175.0465773097</v>
      </c>
      <c r="EK71" s="28" cm="1">
        <f t="array" aca="1" ref="EK71" ca="1">_xlfn.LET(_xlpm.value,RAND(),_xlfn.IFS(EK70=1,IF(_xlpm.value&gt;0.97,2,1),EK70=2,IF(_xlpm.value&gt;0.98,3,2),EK70=3,1))</f>
        <v>2</v>
      </c>
      <c r="EL71" s="59">
        <f t="shared" ca="1" si="642"/>
        <v>0.06</v>
      </c>
      <c r="EM71" s="40">
        <f t="shared" ca="1" si="741"/>
        <v>1013175.0465773097</v>
      </c>
      <c r="EN71" s="28" cm="1">
        <f t="array" aca="1" ref="EN71" ca="1">_xlfn.LET(_xlpm.value,RAND(),_xlfn.IFS(EN70=1,IF(_xlpm.value&gt;0.97,2,1),EN70=2,IF(_xlpm.value&gt;0.98,3,2),EN70=3,1))</f>
        <v>2</v>
      </c>
      <c r="EO71" s="59">
        <f t="shared" ca="1" si="643"/>
        <v>0.06</v>
      </c>
      <c r="EP71" s="40">
        <f t="shared" ca="1" si="742"/>
        <v>479143.48870041472</v>
      </c>
      <c r="EQ71" s="28" cm="1">
        <f t="array" aca="1" ref="EQ71" ca="1">_xlfn.LET(_xlpm.value,RAND(),_xlfn.IFS(EQ70=1,IF(_xlpm.value&gt;0.97,2,1),EQ70=2,IF(_xlpm.value&gt;0.98,3,2),EQ70=3,1))</f>
        <v>2</v>
      </c>
      <c r="ER71" s="59">
        <f t="shared" ca="1" si="644"/>
        <v>0.06</v>
      </c>
      <c r="ES71" s="40">
        <f t="shared" ca="1" si="743"/>
        <v>1013175.0465773097</v>
      </c>
      <c r="ET71" s="28" cm="1">
        <f t="array" aca="1" ref="ET71" ca="1">_xlfn.LET(_xlpm.value,RAND(),_xlfn.IFS(ET70=1,IF(_xlpm.value&gt;0.97,2,1),ET70=2,IF(_xlpm.value&gt;0.98,3,2),ET70=3,1))</f>
        <v>1</v>
      </c>
      <c r="EU71" s="59">
        <f t="shared" ca="1" si="645"/>
        <v>0.06</v>
      </c>
      <c r="EV71" s="40">
        <f t="shared" ca="1" si="744"/>
        <v>328501.28553200804</v>
      </c>
      <c r="EW71" s="28" cm="1">
        <f t="array" aca="1" ref="EW71" ca="1">_xlfn.LET(_xlpm.value,RAND(),_xlfn.IFS(EW70=1,IF(_xlpm.value&gt;0.97,2,1),EW70=2,IF(_xlpm.value&gt;0.98,3,2),EW70=3,1))</f>
        <v>2</v>
      </c>
      <c r="EX71" s="59">
        <f t="shared" ca="1" si="646"/>
        <v>0.06</v>
      </c>
      <c r="EY71" s="40">
        <f t="shared" ca="1" si="745"/>
        <v>394872.90816830914</v>
      </c>
      <c r="EZ71" s="28" cm="1">
        <f t="array" aca="1" ref="EZ71" ca="1">_xlfn.LET(_xlpm.value,RAND(),_xlfn.IFS(EZ70=1,IF(_xlpm.value&gt;0.97,2,1),EZ70=2,IF(_xlpm.value&gt;0.98,3,2),EZ70=3,1))</f>
        <v>1</v>
      </c>
      <c r="FA71" s="59">
        <f t="shared" ca="1" si="647"/>
        <v>0.06</v>
      </c>
      <c r="FB71" s="40">
        <f t="shared" ca="1" si="746"/>
        <v>299428.15865719347</v>
      </c>
      <c r="FC71" s="28" cm="1">
        <f t="array" aca="1" ref="FC71" ca="1">_xlfn.LET(_xlpm.value,RAND(),_xlfn.IFS(FC70=1,IF(_xlpm.value&gt;0.97,2,1),FC70=2,IF(_xlpm.value&gt;0.98,3,2),FC70=3,1))</f>
        <v>2</v>
      </c>
      <c r="FD71" s="59">
        <f t="shared" ca="1" si="648"/>
        <v>0.06</v>
      </c>
      <c r="FE71" s="40">
        <f t="shared" ca="1" si="747"/>
        <v>1013175.0465773097</v>
      </c>
      <c r="FF71" s="28" cm="1">
        <f t="array" aca="1" ref="FF71" ca="1">_xlfn.LET(_xlpm.value,RAND(),_xlfn.IFS(FF70=1,IF(_xlpm.value&gt;0.97,2,1),FF70=2,IF(_xlpm.value&gt;0.98,3,2),FF70=3,1))</f>
        <v>2</v>
      </c>
      <c r="FG71" s="59">
        <f t="shared" ca="1" si="649"/>
        <v>0.06</v>
      </c>
      <c r="FH71" s="40">
        <f t="shared" ca="1" si="748"/>
        <v>1013175.0465773097</v>
      </c>
      <c r="FI71" s="28" cm="1">
        <f t="array" aca="1" ref="FI71" ca="1">_xlfn.LET(_xlpm.value,RAND(),_xlfn.IFS(FI70=1,IF(_xlpm.value&gt;0.97,2,1),FI70=2,IF(_xlpm.value&gt;0.98,3,2),FI70=3,1))</f>
        <v>1</v>
      </c>
      <c r="FJ71" s="59">
        <f t="shared" ca="1" si="650"/>
        <v>0.06</v>
      </c>
      <c r="FK71" s="40">
        <f t="shared" ca="1" si="749"/>
        <v>1013175.0465773097</v>
      </c>
      <c r="FL71" s="28" cm="1">
        <f t="array" aca="1" ref="FL71" ca="1">_xlfn.LET(_xlpm.value,RAND(),_xlfn.IFS(FL70=1,IF(_xlpm.value&gt;0.97,2,1),FL70=2,IF(_xlpm.value&gt;0.98,3,2),FL70=3,1))</f>
        <v>1</v>
      </c>
      <c r="FM71" s="59">
        <f t="shared" ca="1" si="651"/>
        <v>0.06</v>
      </c>
      <c r="FN71" s="40">
        <f t="shared" ca="1" si="750"/>
        <v>1013175.0465773097</v>
      </c>
      <c r="FO71" s="28" cm="1">
        <f t="array" aca="1" ref="FO71" ca="1">_xlfn.LET(_xlpm.value,RAND(),_xlfn.IFS(FO70=1,IF(_xlpm.value&gt;0.97,2,1),FO70=2,IF(_xlpm.value&gt;0.98,3,2),FO70=3,1))</f>
        <v>2</v>
      </c>
      <c r="FP71" s="59">
        <f t="shared" ca="1" si="652"/>
        <v>0.06</v>
      </c>
      <c r="FQ71" s="40">
        <f t="shared" ca="1" si="751"/>
        <v>567939.27026606386</v>
      </c>
      <c r="FR71" s="28" cm="1">
        <f t="array" aca="1" ref="FR71" ca="1">_xlfn.LET(_xlpm.value,RAND(),_xlfn.IFS(FR70=1,IF(_xlpm.value&gt;0.97,2,1),FR70=2,IF(_xlpm.value&gt;0.98,3,2),FR70=3,1))</f>
        <v>1</v>
      </c>
      <c r="FS71" s="59">
        <f t="shared" ca="1" si="653"/>
        <v>0.06</v>
      </c>
      <c r="FT71" s="40">
        <f t="shared" ca="1" si="752"/>
        <v>489722.17574080237</v>
      </c>
      <c r="FU71" s="28" cm="1">
        <f t="array" aca="1" ref="FU71" ca="1">_xlfn.LET(_xlpm.value,RAND(),_xlfn.IFS(FU70=1,IF(_xlpm.value&gt;0.97,2,1),FU70=2,IF(_xlpm.value&gt;0.98,3,2),FU70=3,1))</f>
        <v>2</v>
      </c>
      <c r="FV71" s="59">
        <f t="shared" ca="1" si="654"/>
        <v>0.06</v>
      </c>
      <c r="FW71" s="40">
        <f t="shared" ca="1" si="753"/>
        <v>1013175.0465773097</v>
      </c>
      <c r="FX71" s="28" cm="1">
        <f t="array" aca="1" ref="FX71" ca="1">_xlfn.LET(_xlpm.value,RAND(),_xlfn.IFS(FX70=1,IF(_xlpm.value&gt;0.97,2,1),FX70=2,IF(_xlpm.value&gt;0.98,3,2),FX70=3,1))</f>
        <v>1</v>
      </c>
      <c r="FY71" s="59">
        <f t="shared" ca="1" si="655"/>
        <v>0.06</v>
      </c>
      <c r="FZ71" s="40">
        <f t="shared" ca="1" si="754"/>
        <v>1013175.0465773097</v>
      </c>
      <c r="GA71" s="28" cm="1">
        <f t="array" aca="1" ref="GA71" ca="1">_xlfn.LET(_xlpm.value,RAND(),_xlfn.IFS(GA70=1,IF(_xlpm.value&gt;0.97,2,1),GA70=2,IF(_xlpm.value&gt;0.98,3,2),GA70=3,1))</f>
        <v>1</v>
      </c>
      <c r="GB71" s="59">
        <f t="shared" ca="1" si="656"/>
        <v>0.06</v>
      </c>
      <c r="GC71" s="40">
        <f t="shared" ca="1" si="755"/>
        <v>292771.08108828013</v>
      </c>
      <c r="GD71" s="28" cm="1">
        <f t="array" aca="1" ref="GD71" ca="1">_xlfn.LET(_xlpm.value,RAND(),_xlfn.IFS(GD70=1,IF(_xlpm.value&gt;0.97,2,1),GD70=2,IF(_xlpm.value&gt;0.98,3,2),GD70=3,1))</f>
        <v>2</v>
      </c>
      <c r="GE71" s="59">
        <f t="shared" ca="1" si="657"/>
        <v>0.06</v>
      </c>
      <c r="GF71" s="40">
        <f t="shared" ca="1" si="756"/>
        <v>1013175.0465773097</v>
      </c>
      <c r="GG71" s="28" cm="1">
        <f t="array" aca="1" ref="GG71" ca="1">_xlfn.LET(_xlpm.value,RAND(),_xlfn.IFS(GG70=1,IF(_xlpm.value&gt;0.97,2,1),GG70=2,IF(_xlpm.value&gt;0.98,3,2),GG70=3,1))</f>
        <v>1</v>
      </c>
      <c r="GH71" s="59">
        <f t="shared" ca="1" si="658"/>
        <v>0.06</v>
      </c>
      <c r="GI71" s="40">
        <f t="shared" ca="1" si="757"/>
        <v>310215.1979448194</v>
      </c>
      <c r="GJ71" s="28" cm="1">
        <f t="array" aca="1" ref="GJ71" ca="1">_xlfn.LET(_xlpm.value,RAND(),_xlfn.IFS(GJ70=1,IF(_xlpm.value&gt;0.97,2,1),GJ70=2,IF(_xlpm.value&gt;0.98,3,2),GJ70=3,1))</f>
        <v>2</v>
      </c>
      <c r="GK71" s="59">
        <f t="shared" ca="1" si="659"/>
        <v>0.06</v>
      </c>
      <c r="GL71" s="40">
        <f t="shared" ca="1" si="758"/>
        <v>1013175.0465773097</v>
      </c>
      <c r="GM71" s="28" cm="1">
        <f t="array" aca="1" ref="GM71" ca="1">_xlfn.LET(_xlpm.value,RAND(),_xlfn.IFS(GM70=1,IF(_xlpm.value&gt;0.97,2,1),GM70=2,IF(_xlpm.value&gt;0.98,3,2),GM70=3,1))</f>
        <v>2</v>
      </c>
      <c r="GN71" s="59">
        <f t="shared" ca="1" si="660"/>
        <v>0.06</v>
      </c>
      <c r="GO71" s="40">
        <f t="shared" ca="1" si="759"/>
        <v>348978.3066604159</v>
      </c>
      <c r="GP71" s="28" cm="1">
        <f t="array" aca="1" ref="GP71" ca="1">_xlfn.LET(_xlpm.value,RAND(),_xlfn.IFS(GP70=1,IF(_xlpm.value&gt;0.97,2,1),GP70=2,IF(_xlpm.value&gt;0.98,3,2),GP70=3,1))</f>
        <v>2</v>
      </c>
      <c r="GQ71" s="59">
        <f t="shared" ca="1" si="661"/>
        <v>0.06</v>
      </c>
      <c r="GR71" s="40">
        <f t="shared" ca="1" si="760"/>
        <v>1013175.0465773097</v>
      </c>
      <c r="GS71" s="28" cm="1">
        <f t="array" aca="1" ref="GS71" ca="1">_xlfn.LET(_xlpm.value,RAND(),_xlfn.IFS(GS70=1,IF(_xlpm.value&gt;0.97,2,1),GS70=2,IF(_xlpm.value&gt;0.98,3,2),GS70=3,1))</f>
        <v>1</v>
      </c>
      <c r="GT71" s="59">
        <f t="shared" ca="1" si="662"/>
        <v>0.06</v>
      </c>
      <c r="GU71" s="40">
        <f t="shared" ca="1" si="761"/>
        <v>441169.48623959388</v>
      </c>
      <c r="GV71" s="28" cm="1">
        <f t="array" aca="1" ref="GV71" ca="1">_xlfn.LET(_xlpm.value,RAND(),_xlfn.IFS(GV70=1,IF(_xlpm.value&gt;0.97,2,1),GV70=2,IF(_xlpm.value&gt;0.98,3,2),GV70=3,1))</f>
        <v>2</v>
      </c>
      <c r="GW71" s="59">
        <f t="shared" ca="1" si="663"/>
        <v>0.06</v>
      </c>
      <c r="GX71" s="40">
        <f t="shared" ca="1" si="762"/>
        <v>1013175.0465773097</v>
      </c>
      <c r="GY71" s="28" cm="1">
        <f t="array" aca="1" ref="GY71" ca="1">_xlfn.LET(_xlpm.value,RAND(),_xlfn.IFS(GY70=1,IF(_xlpm.value&gt;0.97,2,1),GY70=2,IF(_xlpm.value&gt;0.98,3,2),GY70=3,1))</f>
        <v>2</v>
      </c>
      <c r="GZ71" s="59">
        <f t="shared" ca="1" si="664"/>
        <v>0.06</v>
      </c>
      <c r="HA71" s="40">
        <f t="shared" ca="1" si="763"/>
        <v>1013175.0465773097</v>
      </c>
      <c r="HB71" s="28" cm="1">
        <f t="array" aca="1" ref="HB71" ca="1">_xlfn.LET(_xlpm.value,RAND(),_xlfn.IFS(HB70=1,IF(_xlpm.value&gt;0.97,2,1),HB70=2,IF(_xlpm.value&gt;0.98,3,2),HB70=3,1))</f>
        <v>2</v>
      </c>
      <c r="HC71" s="59">
        <f t="shared" ca="1" si="665"/>
        <v>0.06</v>
      </c>
      <c r="HD71" s="40">
        <f t="shared" ca="1" si="764"/>
        <v>345049.75869814341</v>
      </c>
      <c r="HE71" s="28" cm="1">
        <f t="array" aca="1" ref="HE71" ca="1">_xlfn.LET(_xlpm.value,RAND(),_xlfn.IFS(HE70=1,IF(_xlpm.value&gt;0.97,2,1),HE70=2,IF(_xlpm.value&gt;0.98,3,2),HE70=3,1))</f>
        <v>2</v>
      </c>
      <c r="HF71" s="59">
        <f t="shared" ca="1" si="666"/>
        <v>0.06</v>
      </c>
      <c r="HG71" s="40">
        <f t="shared" ca="1" si="765"/>
        <v>567939.27026606386</v>
      </c>
      <c r="HH71" s="28" cm="1">
        <f t="array" aca="1" ref="HH71" ca="1">_xlfn.LET(_xlpm.value,RAND(),_xlfn.IFS(HH70=1,IF(_xlpm.value&gt;0.97,2,1),HH70=2,IF(_xlpm.value&gt;0.98,3,2),HH70=3,1))</f>
        <v>2</v>
      </c>
      <c r="HI71" s="59">
        <f t="shared" ca="1" si="667"/>
        <v>0.06</v>
      </c>
      <c r="HJ71" s="40">
        <f t="shared" ca="1" si="766"/>
        <v>1013175.0465773097</v>
      </c>
      <c r="HK71" s="28" cm="1">
        <f t="array" aca="1" ref="HK71" ca="1">_xlfn.LET(_xlpm.value,RAND(),_xlfn.IFS(HK70=1,IF(_xlpm.value&gt;0.97,2,1),HK70=2,IF(_xlpm.value&gt;0.98,3,2),HK70=3,1))</f>
        <v>2</v>
      </c>
      <c r="HL71" s="59">
        <f t="shared" ca="1" si="668"/>
        <v>0.06</v>
      </c>
      <c r="HM71" s="40">
        <f t="shared" ca="1" si="767"/>
        <v>1013175.0465773097</v>
      </c>
      <c r="HN71" s="28" cm="1">
        <f t="array" aca="1" ref="HN71" ca="1">_xlfn.LET(_xlpm.value,RAND(),_xlfn.IFS(HN70=1,IF(_xlpm.value&gt;0.97,2,1),HN70=2,IF(_xlpm.value&gt;0.98,3,2),HN70=3,1))</f>
        <v>2</v>
      </c>
      <c r="HO71" s="59">
        <f t="shared" ca="1" si="669"/>
        <v>0.06</v>
      </c>
      <c r="HP71" s="40">
        <f t="shared" ca="1" si="768"/>
        <v>853140.69536662579</v>
      </c>
      <c r="HQ71" s="28" cm="1">
        <f t="array" aca="1" ref="HQ71" ca="1">_xlfn.LET(_xlpm.value,RAND(),_xlfn.IFS(HQ70=1,IF(_xlpm.value&gt;0.97,2,1),HQ70=2,IF(_xlpm.value&gt;0.98,3,2),HQ70=3,1))</f>
        <v>2</v>
      </c>
      <c r="HR71" s="59">
        <f t="shared" ca="1" si="670"/>
        <v>0.06</v>
      </c>
      <c r="HS71" s="40">
        <f t="shared" ca="1" si="769"/>
        <v>1013175.0465773097</v>
      </c>
      <c r="HT71" s="28" cm="1">
        <f t="array" aca="1" ref="HT71" ca="1">_xlfn.LET(_xlpm.value,RAND(),_xlfn.IFS(HT70=1,IF(_xlpm.value&gt;0.97,2,1),HT70=2,IF(_xlpm.value&gt;0.98,3,2),HT70=3,1))</f>
        <v>1</v>
      </c>
      <c r="HU71" s="59">
        <f t="shared" ca="1" si="671"/>
        <v>0.06</v>
      </c>
      <c r="HV71" s="40">
        <f t="shared" ca="1" si="770"/>
        <v>1013175.0465773097</v>
      </c>
      <c r="HW71" s="28" cm="1">
        <f t="array" aca="1" ref="HW71" ca="1">_xlfn.LET(_xlpm.value,RAND(),_xlfn.IFS(HW70=1,IF(_xlpm.value&gt;0.97,2,1),HW70=2,IF(_xlpm.value&gt;0.98,3,2),HW70=3,1))</f>
        <v>1</v>
      </c>
      <c r="HX71" s="59">
        <f t="shared" ca="1" si="672"/>
        <v>0.06</v>
      </c>
      <c r="HY71" s="40">
        <f t="shared" ca="1" si="771"/>
        <v>388611.39956293884</v>
      </c>
      <c r="HZ71" s="28" cm="1">
        <f t="array" aca="1" ref="HZ71" ca="1">_xlfn.LET(_xlpm.value,RAND(),_xlfn.IFS(HZ70=1,IF(_xlpm.value&gt;0.97,2,1),HZ70=2,IF(_xlpm.value&gt;0.98,3,2),HZ70=3,1))</f>
        <v>2</v>
      </c>
      <c r="IA71" s="59">
        <f t="shared" ca="1" si="673"/>
        <v>0.06</v>
      </c>
      <c r="IB71" s="40">
        <f t="shared" ca="1" si="772"/>
        <v>1013175.0465773097</v>
      </c>
      <c r="IC71" s="28" cm="1">
        <f t="array" aca="1" ref="IC71" ca="1">_xlfn.LET(_xlpm.value,RAND(),_xlfn.IFS(IC70=1,IF(_xlpm.value&gt;0.97,2,1),IC70=2,IF(_xlpm.value&gt;0.98,3,2),IC70=3,1))</f>
        <v>2</v>
      </c>
      <c r="ID71" s="59">
        <f t="shared" ca="1" si="674"/>
        <v>0.06</v>
      </c>
      <c r="IE71" s="40">
        <f t="shared" ca="1" si="773"/>
        <v>1013175.0465773097</v>
      </c>
      <c r="IF71" s="28" cm="1">
        <f t="array" aca="1" ref="IF71" ca="1">_xlfn.LET(_xlpm.value,RAND(),_xlfn.IFS(IF70=1,IF(_xlpm.value&gt;0.97,2,1),IF70=2,IF(_xlpm.value&gt;0.98,3,2),IF70=3,1))</f>
        <v>2</v>
      </c>
      <c r="IG71" s="59">
        <f t="shared" ca="1" si="675"/>
        <v>0.06</v>
      </c>
      <c r="IH71" s="40">
        <f t="shared" ca="1" si="774"/>
        <v>1013175.0465773097</v>
      </c>
      <c r="II71" s="28" cm="1">
        <f t="array" aca="1" ref="II71" ca="1">_xlfn.LET(_xlpm.value,RAND(),_xlfn.IFS(II70=1,IF(_xlpm.value&gt;0.97,2,1),II70=2,IF(_xlpm.value&gt;0.98,3,2),II70=3,1))</f>
        <v>2</v>
      </c>
      <c r="IJ71" s="59">
        <f t="shared" ca="1" si="676"/>
        <v>0.06</v>
      </c>
      <c r="IK71" s="40">
        <f t="shared" ca="1" si="775"/>
        <v>1013175.0465773097</v>
      </c>
      <c r="IL71" s="28" cm="1">
        <f t="array" aca="1" ref="IL71" ca="1">_xlfn.LET(_xlpm.value,RAND(),_xlfn.IFS(IL70=1,IF(_xlpm.value&gt;0.97,2,1),IL70=2,IF(_xlpm.value&gt;0.98,3,2),IL70=3,1))</f>
        <v>2</v>
      </c>
      <c r="IM71" s="59">
        <f t="shared" ca="1" si="677"/>
        <v>0.06</v>
      </c>
      <c r="IN71" s="40">
        <f t="shared" ca="1" si="776"/>
        <v>1013175.0465773097</v>
      </c>
      <c r="IO71" s="28" cm="1">
        <f t="array" aca="1" ref="IO71" ca="1">_xlfn.LET(_xlpm.value,RAND(),_xlfn.IFS(IO70=1,IF(_xlpm.value&gt;0.97,2,1),IO70=2,IF(_xlpm.value&gt;0.98,3,2),IO70=3,1))</f>
        <v>2</v>
      </c>
      <c r="IP71" s="59">
        <f t="shared" ca="1" si="678"/>
        <v>0.06</v>
      </c>
      <c r="IQ71" s="40">
        <f t="shared" ca="1" si="777"/>
        <v>1013175.0465773097</v>
      </c>
      <c r="IR71" s="28" cm="1">
        <f t="array" aca="1" ref="IR71" ca="1">_xlfn.LET(_xlpm.value,RAND(),_xlfn.IFS(IR70=1,IF(_xlpm.value&gt;0.97,2,1),IR70=2,IF(_xlpm.value&gt;0.98,3,2),IR70=3,1))</f>
        <v>2</v>
      </c>
      <c r="IS71" s="59">
        <f t="shared" ca="1" si="679"/>
        <v>0.06</v>
      </c>
      <c r="IT71" s="40">
        <f t="shared" ca="1" si="778"/>
        <v>323119.10546886519</v>
      </c>
      <c r="IU71" s="28" cm="1">
        <f t="array" aca="1" ref="IU71" ca="1">_xlfn.LET(_xlpm.value,RAND(),_xlfn.IFS(IU70=1,IF(_xlpm.value&gt;0.97,2,1),IU70=2,IF(_xlpm.value&gt;0.98,3,2),IU70=3,1))</f>
        <v>2</v>
      </c>
      <c r="IV71" s="59">
        <f t="shared" ca="1" si="680"/>
        <v>0.06</v>
      </c>
      <c r="IW71" s="40">
        <f t="shared" ca="1" si="779"/>
        <v>1013175.0465773097</v>
      </c>
      <c r="IX71" s="28" cm="1">
        <f t="array" aca="1" ref="IX71" ca="1">_xlfn.LET(_xlpm.value,RAND(),_xlfn.IFS(IX70=1,IF(_xlpm.value&gt;0.97,2,1),IX70=2,IF(_xlpm.value&gt;0.98,3,2),IX70=3,1))</f>
        <v>2</v>
      </c>
      <c r="IY71" s="59">
        <f t="shared" ca="1" si="681"/>
        <v>0.06</v>
      </c>
      <c r="IZ71" s="40">
        <f t="shared" ca="1" si="780"/>
        <v>1013175.0465773097</v>
      </c>
      <c r="JA71" s="28" cm="1">
        <f t="array" aca="1" ref="JA71" ca="1">_xlfn.LET(_xlpm.value,RAND(),_xlfn.IFS(JA70=1,IF(_xlpm.value&gt;0.97,2,1),JA70=2,IF(_xlpm.value&gt;0.98,3,2),JA70=3,1))</f>
        <v>1</v>
      </c>
      <c r="JB71" s="59">
        <f t="shared" ca="1" si="682"/>
        <v>0.06</v>
      </c>
      <c r="JC71" s="40">
        <f t="shared" ca="1" si="781"/>
        <v>1013175.0465773097</v>
      </c>
      <c r="JD71" s="28" cm="1">
        <f t="array" aca="1" ref="JD71" ca="1">_xlfn.LET(_xlpm.value,RAND(),_xlfn.IFS(JD70=1,IF(_xlpm.value&gt;0.97,2,1),JD70=2,IF(_xlpm.value&gt;0.98,3,2),JD70=3,1))</f>
        <v>2</v>
      </c>
      <c r="JE71" s="59">
        <f t="shared" ca="1" si="683"/>
        <v>0.06</v>
      </c>
      <c r="JF71" s="40">
        <f t="shared" ca="1" si="782"/>
        <v>1013175.0465773097</v>
      </c>
      <c r="JG71" s="28" cm="1">
        <f t="array" aca="1" ref="JG71" ca="1">_xlfn.LET(_xlpm.value,RAND(),_xlfn.IFS(JG70=1,IF(_xlpm.value&gt;0.97,2,1),JG70=2,IF(_xlpm.value&gt;0.98,3,2),JG70=3,1))</f>
        <v>2</v>
      </c>
      <c r="JH71" s="59">
        <f t="shared" ca="1" si="684"/>
        <v>0.06</v>
      </c>
      <c r="JI71" s="40">
        <f t="shared" ca="1" si="783"/>
        <v>1013175.0465773097</v>
      </c>
      <c r="JJ71" s="28" cm="1">
        <f t="array" aca="1" ref="JJ71" ca="1">_xlfn.LET(_xlpm.value,RAND(),_xlfn.IFS(JJ70=1,IF(_xlpm.value&gt;0.97,2,1),JJ70=2,IF(_xlpm.value&gt;0.98,3,2),JJ70=3,1))</f>
        <v>1</v>
      </c>
      <c r="JK71" s="59">
        <f t="shared" ca="1" si="685"/>
        <v>0.06</v>
      </c>
      <c r="JL71" s="40">
        <f t="shared" ca="1" si="784"/>
        <v>328501.28553200804</v>
      </c>
      <c r="JM71" s="28" cm="1">
        <f t="array" aca="1" ref="JM71" ca="1">_xlfn.LET(_xlpm.value,RAND(),_xlfn.IFS(JM70=1,IF(_xlpm.value&gt;0.97,2,1),JM70=2,IF(_xlpm.value&gt;0.98,3,2),JM70=3,1))</f>
        <v>2</v>
      </c>
      <c r="JN71" s="59">
        <f t="shared" ca="1" si="686"/>
        <v>0.06</v>
      </c>
      <c r="JO71" s="40">
        <f t="shared" ca="1" si="785"/>
        <v>469163.59526608686</v>
      </c>
      <c r="JP71" s="28" cm="1">
        <f t="array" aca="1" ref="JP71" ca="1">_xlfn.LET(_xlpm.value,RAND(),_xlfn.IFS(JP70=1,IF(_xlpm.value&gt;0.97,2,1),JP70=2,IF(_xlpm.value&gt;0.98,3,2),JP70=3,1))</f>
        <v>2</v>
      </c>
      <c r="JQ71" s="59">
        <f t="shared" ca="1" si="687"/>
        <v>0.06</v>
      </c>
      <c r="JR71" s="40">
        <f t="shared" ca="1" si="786"/>
        <v>394872.90816830914</v>
      </c>
      <c r="JS71" s="28" cm="1">
        <f t="array" aca="1" ref="JS71" ca="1">_xlfn.LET(_xlpm.value,RAND(),_xlfn.IFS(JS70=1,IF(_xlpm.value&gt;0.97,2,1),JS70=2,IF(_xlpm.value&gt;0.98,3,2),JS70=3,1))</f>
        <v>2</v>
      </c>
      <c r="JT71" s="59">
        <f t="shared" ca="1" si="688"/>
        <v>0.06</v>
      </c>
      <c r="JU71" s="40">
        <f t="shared" ca="1" si="787"/>
        <v>695752.53372566693</v>
      </c>
      <c r="JV71" s="28" cm="1">
        <f t="array" aca="1" ref="JV71" ca="1">_xlfn.LET(_xlpm.value,RAND(),_xlfn.IFS(JV70=1,IF(_xlpm.value&gt;0.97,2,1),JV70=2,IF(_xlpm.value&gt;0.98,3,2),JV70=3,1))</f>
        <v>2</v>
      </c>
      <c r="JW71" s="59">
        <f t="shared" ca="1" si="689"/>
        <v>0.06</v>
      </c>
      <c r="JX71" s="40">
        <f t="shared" ca="1" si="788"/>
        <v>1013175.0465773097</v>
      </c>
      <c r="JY71" s="28" cm="1">
        <f t="array" aca="1" ref="JY71" ca="1">_xlfn.LET(_xlpm.value,RAND(),_xlfn.IFS(JY70=1,IF(_xlpm.value&gt;0.97,2,1),JY70=2,IF(_xlpm.value&gt;0.98,3,2),JY70=3,1))</f>
        <v>1</v>
      </c>
      <c r="JZ71" s="59">
        <f t="shared" ca="1" si="690"/>
        <v>0.06</v>
      </c>
      <c r="KA71" s="40">
        <f t="shared" ca="1" si="789"/>
        <v>382704.31597296684</v>
      </c>
      <c r="KB71" s="28" cm="1">
        <f t="array" aca="1" ref="KB71" ca="1">_xlfn.LET(_xlpm.value,RAND(),_xlfn.IFS(KB70=1,IF(_xlpm.value&gt;0.97,2,1),KB70=2,IF(_xlpm.value&gt;0.98,3,2),KB70=3,1))</f>
        <v>2</v>
      </c>
      <c r="KC71" s="59">
        <f t="shared" ca="1" si="691"/>
        <v>0.06</v>
      </c>
      <c r="KD71" s="40">
        <f t="shared" ca="1" si="790"/>
        <v>391313.49231589481</v>
      </c>
      <c r="KE71" s="28" cm="1">
        <f t="array" aca="1" ref="KE71" ca="1">_xlfn.LET(_xlpm.value,RAND(),_xlfn.IFS(KE70=1,IF(_xlpm.value&gt;0.97,2,1),KE70=2,IF(_xlpm.value&gt;0.98,3,2),KE70=3,1))</f>
        <v>2</v>
      </c>
      <c r="KF71" s="59">
        <f t="shared" ca="1" si="692"/>
        <v>0.06</v>
      </c>
      <c r="KG71" s="40">
        <f t="shared" ca="1" si="791"/>
        <v>1013175.0465773097</v>
      </c>
      <c r="KH71" s="28" cm="1">
        <f t="array" aca="1" ref="KH71" ca="1">_xlfn.LET(_xlpm.value,RAND(),_xlfn.IFS(KH70=1,IF(_xlpm.value&gt;0.97,2,1),KH70=2,IF(_xlpm.value&gt;0.98,3,2),KH70=3,1))</f>
        <v>1</v>
      </c>
      <c r="KI71" s="59">
        <f t="shared" ca="1" si="693"/>
        <v>0.06</v>
      </c>
      <c r="KJ71" s="40">
        <f t="shared" ca="1" si="792"/>
        <v>1013175.0465773097</v>
      </c>
      <c r="KK71" s="28" cm="1">
        <f t="array" aca="1" ref="KK71" ca="1">_xlfn.LET(_xlpm.value,RAND(),_xlfn.IFS(KK70=1,IF(_xlpm.value&gt;0.97,2,1),KK70=2,IF(_xlpm.value&gt;0.98,3,2),KK70=3,1))</f>
        <v>1</v>
      </c>
      <c r="KL71" s="59">
        <f t="shared" ca="1" si="694"/>
        <v>0.06</v>
      </c>
      <c r="KM71" s="40">
        <f t="shared" ca="1" si="793"/>
        <v>1013175.0465773097</v>
      </c>
      <c r="KN71" s="28" cm="1">
        <f t="array" aca="1" ref="KN71" ca="1">_xlfn.LET(_xlpm.value,RAND(),_xlfn.IFS(KN70=1,IF(_xlpm.value&gt;0.97,2,1),KN70=2,IF(_xlpm.value&gt;0.98,3,2),KN70=3,1))</f>
        <v>2</v>
      </c>
      <c r="KO71" s="59">
        <f t="shared" ca="1" si="695"/>
        <v>0.06</v>
      </c>
      <c r="KP71" s="40">
        <f t="shared" ca="1" si="794"/>
        <v>1013175.0465773097</v>
      </c>
      <c r="KQ71" s="28"/>
    </row>
    <row r="72" spans="1:303" x14ac:dyDescent="0.2">
      <c r="A72" s="111">
        <v>47391</v>
      </c>
      <c r="B72" s="64">
        <v>2007.3383664000007</v>
      </c>
      <c r="C72" s="28" cm="1">
        <f t="array" aca="1" ref="C72" ca="1">_xlfn.LET(_xlpm.value,RAND(),_xlfn.IFS(C71=1,IF(_xlpm.value&gt;0.97,2,1),C71=2,IF(_xlpm.value&gt;0.98,3,2),C71=3,1))</f>
        <v>3</v>
      </c>
      <c r="D72" s="59">
        <f t="shared" ca="1" si="596"/>
        <v>-0.7</v>
      </c>
      <c r="E72" s="40">
        <f t="shared" ca="1" si="795"/>
        <v>305156.91699303297</v>
      </c>
      <c r="F72" s="28" cm="1">
        <f t="array" aca="1" ref="F72" ca="1">_xlfn.LET(_xlpm.value,RAND(),_xlfn.IFS(F71=1,IF(_xlpm.value&gt;0.97,2,1),F71=2,IF(_xlpm.value&gt;0.98,3,2),F71=3,1))</f>
        <v>1</v>
      </c>
      <c r="G72" s="59">
        <f t="shared" ca="1" si="597"/>
        <v>0.06</v>
      </c>
      <c r="H72" s="40">
        <f t="shared" ca="1" si="696"/>
        <v>318598.25119646511</v>
      </c>
      <c r="I72" s="28" cm="1">
        <f t="array" aca="1" ref="I72" ca="1">_xlfn.LET(_xlpm.value,RAND(),_xlfn.IFS(I71=1,IF(_xlpm.value&gt;0.97,2,1),I71=2,IF(_xlpm.value&gt;0.98,3,2),I71=3,1))</f>
        <v>1</v>
      </c>
      <c r="J72" s="59">
        <f t="shared" ca="1" si="598"/>
        <v>0.06</v>
      </c>
      <c r="K72" s="40">
        <f t="shared" ca="1" si="697"/>
        <v>325769.32211892714</v>
      </c>
      <c r="L72" s="28" cm="1">
        <f t="array" aca="1" ref="L72" ca="1">_xlfn.LET(_xlpm.value,RAND(),_xlfn.IFS(L71=1,IF(_xlpm.value&gt;0.97,2,1),L71=2,IF(_xlpm.value&gt;0.98,3,2),L71=3,1))</f>
        <v>1</v>
      </c>
      <c r="M72" s="59">
        <f t="shared" ca="1" si="599"/>
        <v>0.06</v>
      </c>
      <c r="N72" s="40">
        <f t="shared" ca="1" si="698"/>
        <v>323816.95413833472</v>
      </c>
      <c r="O72" s="28" cm="1">
        <f t="array" aca="1" ref="O72" ca="1">_xlfn.LET(_xlpm.value,RAND(),_xlfn.IFS(O71=1,IF(_xlpm.value&gt;0.97,2,1),O71=2,IF(_xlpm.value&gt;0.98,3,2),O71=3,1))</f>
        <v>2</v>
      </c>
      <c r="P72" s="59">
        <f t="shared" ca="1" si="600"/>
        <v>0.06</v>
      </c>
      <c r="Q72" s="40">
        <f t="shared" ca="1" si="699"/>
        <v>1075169.9523917884</v>
      </c>
      <c r="R72" s="28" cm="1">
        <f t="array" aca="1" ref="R72" ca="1">_xlfn.LET(_xlpm.value,RAND(),_xlfn.IFS(R71=1,IF(_xlpm.value&gt;0.97,2,1),R71=2,IF(_xlpm.value&gt;0.98,3,2),R71=3,1))</f>
        <v>2</v>
      </c>
      <c r="S72" s="59">
        <f t="shared" ca="1" si="601"/>
        <v>0.06</v>
      </c>
      <c r="T72" s="40">
        <f t="shared" ca="1" si="700"/>
        <v>1075169.9523917884</v>
      </c>
      <c r="U72" s="28" cm="1">
        <f t="array" aca="1" ref="U72" ca="1">_xlfn.LET(_xlpm.value,RAND(),_xlfn.IFS(U71=1,IF(_xlpm.value&gt;0.97,2,1),U71=2,IF(_xlpm.value&gt;0.98,3,2),U71=3,1))</f>
        <v>2</v>
      </c>
      <c r="V72" s="59">
        <f t="shared" ca="1" si="602"/>
        <v>0.06</v>
      </c>
      <c r="W72" s="40">
        <f t="shared" ca="1" si="701"/>
        <v>1075169.9523917884</v>
      </c>
      <c r="X72" s="28" cm="1">
        <f t="array" aca="1" ref="X72" ca="1">_xlfn.LET(_xlpm.value,RAND(),_xlfn.IFS(X71=1,IF(_xlpm.value&gt;0.97,2,1),X71=2,IF(_xlpm.value&gt;0.98,3,2),X71=3,1))</f>
        <v>2</v>
      </c>
      <c r="Y72" s="59">
        <f t="shared" ca="1" si="603"/>
        <v>0.06</v>
      </c>
      <c r="Z72" s="40">
        <f t="shared" ca="1" si="702"/>
        <v>1075169.9523917884</v>
      </c>
      <c r="AA72" s="28" cm="1">
        <f t="array" aca="1" ref="AA72" ca="1">_xlfn.LET(_xlpm.value,RAND(),_xlfn.IFS(AA71=1,IF(_xlpm.value&gt;0.97,2,1),AA71=2,IF(_xlpm.value&gt;0.98,3,2),AA71=3,1))</f>
        <v>2</v>
      </c>
      <c r="AB72" s="59">
        <f t="shared" ca="1" si="604"/>
        <v>0.06</v>
      </c>
      <c r="AC72" s="40">
        <f t="shared" ca="1" si="703"/>
        <v>332357.81434412167</v>
      </c>
      <c r="AD72" s="28" cm="1">
        <f t="array" aca="1" ref="AD72" ca="1">_xlfn.LET(_xlpm.value,RAND(),_xlfn.IFS(AD71=1,IF(_xlpm.value&gt;0.97,2,1),AD71=2,IF(_xlpm.value&gt;0.98,3,2),AD71=3,1))</f>
        <v>1</v>
      </c>
      <c r="AE72" s="59">
        <f t="shared" ca="1" si="605"/>
        <v>0.06</v>
      </c>
      <c r="AF72" s="40">
        <f t="shared" ca="1" si="704"/>
        <v>230390.08483657558</v>
      </c>
      <c r="AG72" s="28" cm="1">
        <f t="array" aca="1" ref="AG72" ca="1">_xlfn.LET(_xlpm.value,RAND(),_xlfn.IFS(AG71=1,IF(_xlpm.value&gt;0.97,2,1),AG71=2,IF(_xlpm.value&gt;0.98,3,2),AG71=3,1))</f>
        <v>2</v>
      </c>
      <c r="AH72" s="59">
        <f t="shared" ca="1" si="606"/>
        <v>0.06</v>
      </c>
      <c r="AI72" s="40">
        <f t="shared" ca="1" si="705"/>
        <v>337435.34270557726</v>
      </c>
      <c r="AJ72" s="28" cm="1">
        <f t="array" aca="1" ref="AJ72" ca="1">_xlfn.LET(_xlpm.value,RAND(),_xlfn.IFS(AJ71=1,IF(_xlpm.value&gt;0.97,2,1),AJ71=2,IF(_xlpm.value&gt;0.98,3,2),AJ71=3,1))</f>
        <v>1</v>
      </c>
      <c r="AK72" s="59">
        <f t="shared" ca="1" si="607"/>
        <v>0.06</v>
      </c>
      <c r="AL72" s="40">
        <f t="shared" ca="1" si="706"/>
        <v>166329.88080896394</v>
      </c>
      <c r="AM72" s="28" cm="1">
        <f t="array" aca="1" ref="AM72" ca="1">_xlfn.LET(_xlpm.value,RAND(),_xlfn.IFS(AM71=1,IF(_xlpm.value&gt;0.97,2,1),AM71=2,IF(_xlpm.value&gt;0.98,3,2),AM71=3,1))</f>
        <v>1</v>
      </c>
      <c r="AN72" s="59">
        <f t="shared" ca="1" si="608"/>
        <v>0.06</v>
      </c>
      <c r="AO72" s="40">
        <f t="shared" ca="1" si="707"/>
        <v>419769.68567824771</v>
      </c>
      <c r="AP72" s="28" cm="1">
        <f t="array" aca="1" ref="AP72" ca="1">_xlfn.LET(_xlpm.value,RAND(),_xlfn.IFS(AP71=1,IF(_xlpm.value&gt;0.97,2,1),AP71=2,IF(_xlpm.value&gt;0.98,3,2),AP71=3,1))</f>
        <v>1</v>
      </c>
      <c r="AQ72" s="59">
        <f t="shared" ca="1" si="609"/>
        <v>0.06</v>
      </c>
      <c r="AR72" s="40">
        <f t="shared" ca="1" si="708"/>
        <v>308071.01345804462</v>
      </c>
      <c r="AS72" s="28" cm="1">
        <f t="array" aca="1" ref="AS72" ca="1">_xlfn.LET(_xlpm.value,RAND(),_xlfn.IFS(AS71=1,IF(_xlpm.value&gt;0.97,2,1),AS71=2,IF(_xlpm.value&gt;0.98,3,2),AS71=3,1))</f>
        <v>2</v>
      </c>
      <c r="AT72" s="59">
        <f t="shared" ca="1" si="610"/>
        <v>0.06</v>
      </c>
      <c r="AU72" s="40">
        <f t="shared" ca="1" si="709"/>
        <v>317051.79289072903</v>
      </c>
      <c r="AV72" s="28" cm="1">
        <f t="array" aca="1" ref="AV72" ca="1">_xlfn.LET(_xlpm.value,RAND(),_xlfn.IFS(AV71=1,IF(_xlpm.value&gt;0.97,2,1),AV71=2,IF(_xlpm.value&gt;0.98,3,2),AV71=3,1))</f>
        <v>2</v>
      </c>
      <c r="AW72" s="59">
        <f t="shared" ca="1" si="611"/>
        <v>0.06</v>
      </c>
      <c r="AX72" s="40">
        <f t="shared" ca="1" si="710"/>
        <v>1075169.9523917884</v>
      </c>
      <c r="AY72" s="28" cm="1">
        <f t="array" aca="1" ref="AY72" ca="1">_xlfn.LET(_xlpm.value,RAND(),_xlfn.IFS(AY71=1,IF(_xlpm.value&gt;0.97,2,1),AY71=2,IF(_xlpm.value&gt;0.98,3,2),AY71=3,1))</f>
        <v>2</v>
      </c>
      <c r="AZ72" s="59">
        <f t="shared" ca="1" si="612"/>
        <v>0.06</v>
      </c>
      <c r="BA72" s="40">
        <f t="shared" ca="1" si="711"/>
        <v>1075169.9523917884</v>
      </c>
      <c r="BB72" s="28" cm="1">
        <f t="array" aca="1" ref="BB72" ca="1">_xlfn.LET(_xlpm.value,RAND(),_xlfn.IFS(BB71=1,IF(_xlpm.value&gt;0.97,2,1),BB71=2,IF(_xlpm.value&gt;0.98,3,2),BB71=3,1))</f>
        <v>1</v>
      </c>
      <c r="BC72" s="59">
        <f t="shared" ca="1" si="613"/>
        <v>0.06</v>
      </c>
      <c r="BD72" s="40">
        <f t="shared" ca="1" si="712"/>
        <v>71376.12977681453</v>
      </c>
      <c r="BE72" s="28" cm="1">
        <f t="array" aca="1" ref="BE72" ca="1">_xlfn.LET(_xlpm.value,RAND(),_xlfn.IFS(BE71=1,IF(_xlpm.value&gt;0.97,2,1),BE71=2,IF(_xlpm.value&gt;0.98,3,2),BE71=3,1))</f>
        <v>2</v>
      </c>
      <c r="BF72" s="59">
        <f t="shared" ca="1" si="614"/>
        <v>0.06</v>
      </c>
      <c r="BG72" s="40">
        <f t="shared" ca="1" si="713"/>
        <v>1075169.9523917884</v>
      </c>
      <c r="BH72" s="28" cm="1">
        <f t="array" aca="1" ref="BH72" ca="1">_xlfn.LET(_xlpm.value,RAND(),_xlfn.IFS(BH71=1,IF(_xlpm.value&gt;0.97,2,1),BH71=2,IF(_xlpm.value&gt;0.98,3,2),BH71=3,1))</f>
        <v>1</v>
      </c>
      <c r="BI72" s="59">
        <f t="shared" ca="1" si="615"/>
        <v>0.06</v>
      </c>
      <c r="BJ72" s="40">
        <f t="shared" ca="1" si="714"/>
        <v>145681.41475575845</v>
      </c>
      <c r="BK72" s="28" cm="1">
        <f t="array" aca="1" ref="BK72" ca="1">_xlfn.LET(_xlpm.value,RAND(),_xlfn.IFS(BK71=1,IF(_xlpm.value&gt;0.97,2,1),BK71=2,IF(_xlpm.value&gt;0.98,3,2),BK71=3,1))</f>
        <v>1</v>
      </c>
      <c r="BL72" s="59">
        <f t="shared" ca="1" si="616"/>
        <v>0.06</v>
      </c>
      <c r="BM72" s="40">
        <f t="shared" ca="1" si="715"/>
        <v>317051.79289072903</v>
      </c>
      <c r="BN72" s="28" cm="1">
        <f t="array" aca="1" ref="BN72" ca="1">_xlfn.LET(_xlpm.value,RAND(),_xlfn.IFS(BN71=1,IF(_xlpm.value&gt;0.97,2,1),BN71=2,IF(_xlpm.value&gt;0.98,3,2),BN71=3,1))</f>
        <v>2</v>
      </c>
      <c r="BO72" s="59">
        <f t="shared" ca="1" si="617"/>
        <v>0.06</v>
      </c>
      <c r="BP72" s="40">
        <f t="shared" ca="1" si="716"/>
        <v>1075169.9523917884</v>
      </c>
      <c r="BQ72" s="28" cm="1">
        <f t="array" aca="1" ref="BQ72" ca="1">_xlfn.LET(_xlpm.value,RAND(),_xlfn.IFS(BQ71=1,IF(_xlpm.value&gt;0.97,2,1),BQ71=2,IF(_xlpm.value&gt;0.98,3,2),BQ71=3,1))</f>
        <v>2</v>
      </c>
      <c r="BR72" s="59">
        <f t="shared" ca="1" si="618"/>
        <v>0.06</v>
      </c>
      <c r="BS72" s="40">
        <f t="shared" ca="1" si="717"/>
        <v>1075169.9523917884</v>
      </c>
      <c r="BT72" s="28" cm="1">
        <f t="array" aca="1" ref="BT72" ca="1">_xlfn.LET(_xlpm.value,RAND(),_xlfn.IFS(BT71=1,IF(_xlpm.value&gt;0.97,2,1),BT71=2,IF(_xlpm.value&gt;0.98,3,2),BT71=3,1))</f>
        <v>2</v>
      </c>
      <c r="BU72" s="59">
        <f t="shared" ca="1" si="619"/>
        <v>0.06</v>
      </c>
      <c r="BV72" s="40">
        <f t="shared" ca="1" si="718"/>
        <v>366957.14723987208</v>
      </c>
      <c r="BW72" s="28" cm="1">
        <f t="array" aca="1" ref="BW72" ca="1">_xlfn.LET(_xlpm.value,RAND(),_xlfn.IFS(BW71=1,IF(_xlpm.value&gt;0.97,2,1),BW71=2,IF(_xlpm.value&gt;0.98,3,2),BW71=3,1))</f>
        <v>2</v>
      </c>
      <c r="BX72" s="59">
        <f t="shared" ca="1" si="620"/>
        <v>0.06</v>
      </c>
      <c r="BY72" s="40">
        <f t="shared" ca="1" si="719"/>
        <v>1075169.9523917884</v>
      </c>
      <c r="BZ72" s="28" cm="1">
        <f t="array" aca="1" ref="BZ72" ca="1">_xlfn.LET(_xlpm.value,RAND(),_xlfn.IFS(BZ71=1,IF(_xlpm.value&gt;0.97,2,1),BZ71=2,IF(_xlpm.value&gt;0.98,3,2),BZ71=3,1))</f>
        <v>1</v>
      </c>
      <c r="CA72" s="59">
        <f t="shared" ca="1" si="621"/>
        <v>0.06</v>
      </c>
      <c r="CB72" s="40">
        <f t="shared" ca="1" si="720"/>
        <v>205277.68121620335</v>
      </c>
      <c r="CC72" s="28" cm="1">
        <f t="array" aca="1" ref="CC72" ca="1">_xlfn.LET(_xlpm.value,RAND(),_xlfn.IFS(CC71=1,IF(_xlpm.value&gt;0.97,2,1),CC71=2,IF(_xlpm.value&gt;0.98,3,2),CC71=3,1))</f>
        <v>2</v>
      </c>
      <c r="CD72" s="59">
        <f t="shared" ca="1" si="622"/>
        <v>0.06</v>
      </c>
      <c r="CE72" s="40">
        <f t="shared" ca="1" si="721"/>
        <v>1075169.9523917884</v>
      </c>
      <c r="CF72" s="28" cm="1">
        <f t="array" aca="1" ref="CF72" ca="1">_xlfn.LET(_xlpm.value,RAND(),_xlfn.IFS(CF71=1,IF(_xlpm.value&gt;0.97,2,1),CF71=2,IF(_xlpm.value&gt;0.98,3,2),CF71=3,1))</f>
        <v>2</v>
      </c>
      <c r="CG72" s="59">
        <f t="shared" ca="1" si="623"/>
        <v>0.06</v>
      </c>
      <c r="CH72" s="40">
        <f t="shared" ca="1" si="722"/>
        <v>385174.18933874875</v>
      </c>
      <c r="CI72" s="28" cm="1">
        <f t="array" aca="1" ref="CI72" ca="1">_xlfn.LET(_xlpm.value,RAND(),_xlfn.IFS(CI71=1,IF(_xlpm.value&gt;0.97,2,1),CI71=2,IF(_xlpm.value&gt;0.98,3,2),CI71=3,1))</f>
        <v>2</v>
      </c>
      <c r="CJ72" s="59">
        <f t="shared" ca="1" si="624"/>
        <v>0.06</v>
      </c>
      <c r="CK72" s="40">
        <f t="shared" ca="1" si="723"/>
        <v>1075169.9523917884</v>
      </c>
      <c r="CL72" s="28" cm="1">
        <f t="array" aca="1" ref="CL72" ca="1">_xlfn.LET(_xlpm.value,RAND(),_xlfn.IFS(CL71=1,IF(_xlpm.value&gt;0.97,2,1),CL71=2,IF(_xlpm.value&gt;0.98,3,2),CL71=3,1))</f>
        <v>2</v>
      </c>
      <c r="CM72" s="59">
        <f t="shared" ca="1" si="625"/>
        <v>0.06</v>
      </c>
      <c r="CN72" s="40">
        <f t="shared" ca="1" si="724"/>
        <v>1075169.9523917884</v>
      </c>
      <c r="CO72" s="28" cm="1">
        <f t="array" aca="1" ref="CO72" ca="1">_xlfn.LET(_xlpm.value,RAND(),_xlfn.IFS(CO71=1,IF(_xlpm.value&gt;0.97,2,1),CO71=2,IF(_xlpm.value&gt;0.98,3,2),CO71=3,1))</f>
        <v>2</v>
      </c>
      <c r="CP72" s="59">
        <f t="shared" ca="1" si="626"/>
        <v>0.06</v>
      </c>
      <c r="CQ72" s="40">
        <f t="shared" ca="1" si="725"/>
        <v>1075169.9523917884</v>
      </c>
      <c r="CR72" s="28" cm="1">
        <f t="array" aca="1" ref="CR72" ca="1">_xlfn.LET(_xlpm.value,RAND(),_xlfn.IFS(CR71=1,IF(_xlpm.value&gt;0.97,2,1),CR71=2,IF(_xlpm.value&gt;0.98,3,2),CR71=3,1))</f>
        <v>2</v>
      </c>
      <c r="CS72" s="59">
        <f t="shared" ca="1" si="627"/>
        <v>0.06</v>
      </c>
      <c r="CT72" s="40">
        <f t="shared" ca="1" si="726"/>
        <v>1075169.9523917884</v>
      </c>
      <c r="CU72" s="28" cm="1">
        <f t="array" aca="1" ref="CU72" ca="1">_xlfn.LET(_xlpm.value,RAND(),_xlfn.IFS(CU71=1,IF(_xlpm.value&gt;0.97,2,1),CU71=2,IF(_xlpm.value&gt;0.98,3,2),CU71=3,1))</f>
        <v>2</v>
      </c>
      <c r="CV72" s="59">
        <f t="shared" ca="1" si="628"/>
        <v>0.06</v>
      </c>
      <c r="CW72" s="40">
        <f t="shared" ca="1" si="727"/>
        <v>1075169.9523917884</v>
      </c>
      <c r="CX72" s="28" cm="1">
        <f t="array" aca="1" ref="CX72" ca="1">_xlfn.LET(_xlpm.value,RAND(),_xlfn.IFS(CX71=1,IF(_xlpm.value&gt;0.97,2,1),CX71=2,IF(_xlpm.value&gt;0.98,3,2),CX71=3,1))</f>
        <v>2</v>
      </c>
      <c r="CY72" s="59">
        <f t="shared" ca="1" si="629"/>
        <v>0.06</v>
      </c>
      <c r="CZ72" s="40">
        <f t="shared" ca="1" si="728"/>
        <v>352527.54363041121</v>
      </c>
      <c r="DA72" s="28" cm="1">
        <f t="array" aca="1" ref="DA72" ca="1">_xlfn.LET(_xlpm.value,RAND(),_xlfn.IFS(DA71=1,IF(_xlpm.value&gt;0.97,2,1),DA71=2,IF(_xlpm.value&gt;0.98,3,2),DA71=3,1))</f>
        <v>1</v>
      </c>
      <c r="DB72" s="59">
        <f t="shared" ca="1" si="630"/>
        <v>0.06</v>
      </c>
      <c r="DC72" s="40">
        <f t="shared" ca="1" si="729"/>
        <v>1075169.9523917884</v>
      </c>
      <c r="DD72" s="28" cm="1">
        <f t="array" aca="1" ref="DD72" ca="1">_xlfn.LET(_xlpm.value,RAND(),_xlfn.IFS(DD71=1,IF(_xlpm.value&gt;0.97,2,1),DD71=2,IF(_xlpm.value&gt;0.98,3,2),DD71=3,1))</f>
        <v>2</v>
      </c>
      <c r="DE72" s="59">
        <f t="shared" ca="1" si="631"/>
        <v>0.06</v>
      </c>
      <c r="DF72" s="40">
        <f t="shared" ca="1" si="730"/>
        <v>520309.90930509055</v>
      </c>
      <c r="DG72" s="28" cm="1">
        <f t="array" aca="1" ref="DG72" ca="1">_xlfn.LET(_xlpm.value,RAND(),_xlfn.IFS(DG71=1,IF(_xlpm.value&gt;0.97,2,1),DG71=2,IF(_xlpm.value&gt;0.98,3,2),DG71=3,1))</f>
        <v>1</v>
      </c>
      <c r="DH72" s="59">
        <f t="shared" ca="1" si="632"/>
        <v>0.06</v>
      </c>
      <c r="DI72" s="40">
        <f t="shared" ca="1" si="731"/>
        <v>317051.79289072903</v>
      </c>
      <c r="DJ72" s="28" cm="1">
        <f t="array" aca="1" ref="DJ72" ca="1">_xlfn.LET(_xlpm.value,RAND(),_xlfn.IFS(DJ71=1,IF(_xlpm.value&gt;0.97,2,1),DJ71=2,IF(_xlpm.value&gt;0.98,3,2),DJ71=3,1))</f>
        <v>1</v>
      </c>
      <c r="DK72" s="59">
        <f t="shared" ca="1" si="633"/>
        <v>0.06</v>
      </c>
      <c r="DL72" s="40">
        <f t="shared" ca="1" si="732"/>
        <v>327838.83217835485</v>
      </c>
      <c r="DM72" s="28" cm="1">
        <f t="array" aca="1" ref="DM72" ca="1">_xlfn.LET(_xlpm.value,RAND(),_xlfn.IFS(DM71=1,IF(_xlpm.value&gt;0.97,2,1),DM71=2,IF(_xlpm.value&gt;0.98,3,2),DM71=3,1))</f>
        <v>2</v>
      </c>
      <c r="DN72" s="59">
        <f t="shared" ca="1" si="634"/>
        <v>0.06</v>
      </c>
      <c r="DO72" s="40">
        <f t="shared" ca="1" si="733"/>
        <v>1075169.9523917884</v>
      </c>
      <c r="DP72" s="28" cm="1">
        <f t="array" aca="1" ref="DP72" ca="1">_xlfn.LET(_xlpm.value,RAND(),_xlfn.IFS(DP71=1,IF(_xlpm.value&gt;0.97,2,1),DP71=2,IF(_xlpm.value&gt;0.98,3,2),DP71=3,1))</f>
        <v>2</v>
      </c>
      <c r="DQ72" s="59">
        <f t="shared" ca="1" si="635"/>
        <v>0.06</v>
      </c>
      <c r="DR72" s="40">
        <f t="shared" ca="1" si="734"/>
        <v>1075169.9523917884</v>
      </c>
      <c r="DS72" s="28" cm="1">
        <f t="array" aca="1" ref="DS72" ca="1">_xlfn.LET(_xlpm.value,RAND(),_xlfn.IFS(DS71=1,IF(_xlpm.value&gt;0.97,2,1),DS71=2,IF(_xlpm.value&gt;0.98,3,2),DS71=3,1))</f>
        <v>1</v>
      </c>
      <c r="DT72" s="59">
        <f t="shared" ca="1" si="636"/>
        <v>0.06</v>
      </c>
      <c r="DU72" s="40">
        <f t="shared" ca="1" si="735"/>
        <v>1075169.9523917884</v>
      </c>
      <c r="DV72" s="28" cm="1">
        <f t="array" aca="1" ref="DV72" ca="1">_xlfn.LET(_xlpm.value,RAND(),_xlfn.IFS(DV71=1,IF(_xlpm.value&gt;0.97,2,1),DV71=2,IF(_xlpm.value&gt;0.98,3,2),DV71=3,1))</f>
        <v>2</v>
      </c>
      <c r="DW72" s="59">
        <f t="shared" ca="1" si="637"/>
        <v>0.06</v>
      </c>
      <c r="DX72" s="40">
        <f t="shared" ca="1" si="736"/>
        <v>558150.85624330386</v>
      </c>
      <c r="DY72" s="28" cm="1">
        <f t="array" aca="1" ref="DY72" ca="1">_xlfn.LET(_xlpm.value,RAND(),_xlfn.IFS(DY71=1,IF(_xlpm.value&gt;0.97,2,1),DY71=2,IF(_xlpm.value&gt;0.98,3,2),DY71=3,1))</f>
        <v>1</v>
      </c>
      <c r="DZ72" s="59">
        <f t="shared" ca="1" si="638"/>
        <v>0.06</v>
      </c>
      <c r="EA72" s="40">
        <f t="shared" ca="1" si="737"/>
        <v>346480.12611146399</v>
      </c>
      <c r="EB72" s="28" cm="1">
        <f t="array" aca="1" ref="EB72" ca="1">_xlfn.LET(_xlpm.value,RAND(),_xlfn.IFS(EB71=1,IF(_xlpm.value&gt;0.97,2,1),EB71=2,IF(_xlpm.value&gt;0.98,3,2),EB71=3,1))</f>
        <v>1</v>
      </c>
      <c r="EC72" s="59">
        <f t="shared" ca="1" si="639"/>
        <v>0.06</v>
      </c>
      <c r="ED72" s="40">
        <f t="shared" ca="1" si="738"/>
        <v>145513.81543825899</v>
      </c>
      <c r="EE72" s="28" cm="1">
        <f t="array" aca="1" ref="EE72" ca="1">_xlfn.LET(_xlpm.value,RAND(),_xlfn.IFS(EE71=1,IF(_xlpm.value&gt;0.97,2,1),EE71=2,IF(_xlpm.value&gt;0.98,3,2),EE71=3,1))</f>
        <v>2</v>
      </c>
      <c r="EF72" s="59">
        <f t="shared" ca="1" si="640"/>
        <v>0.06</v>
      </c>
      <c r="EG72" s="40">
        <f t="shared" ca="1" si="739"/>
        <v>1075169.9523917884</v>
      </c>
      <c r="EH72" s="28" cm="1">
        <f t="array" aca="1" ref="EH72" ca="1">_xlfn.LET(_xlpm.value,RAND(),_xlfn.IFS(EH71=1,IF(_xlpm.value&gt;0.97,2,1),EH71=2,IF(_xlpm.value&gt;0.98,3,2),EH71=3,1))</f>
        <v>2</v>
      </c>
      <c r="EI72" s="59">
        <f t="shared" ca="1" si="641"/>
        <v>0.06</v>
      </c>
      <c r="EJ72" s="40">
        <f t="shared" ca="1" si="740"/>
        <v>1075169.9523917884</v>
      </c>
      <c r="EK72" s="28" cm="1">
        <f t="array" aca="1" ref="EK72" ca="1">_xlfn.LET(_xlpm.value,RAND(),_xlfn.IFS(EK71=1,IF(_xlpm.value&gt;0.97,2,1),EK71=2,IF(_xlpm.value&gt;0.98,3,2),EK71=3,1))</f>
        <v>2</v>
      </c>
      <c r="EL72" s="59">
        <f t="shared" ca="1" si="642"/>
        <v>0.06</v>
      </c>
      <c r="EM72" s="40">
        <f t="shared" ca="1" si="741"/>
        <v>1075169.9523917884</v>
      </c>
      <c r="EN72" s="28" cm="1">
        <f t="array" aca="1" ref="EN72" ca="1">_xlfn.LET(_xlpm.value,RAND(),_xlfn.IFS(EN71=1,IF(_xlpm.value&gt;0.97,2,1),EN71=2,IF(_xlpm.value&gt;0.98,3,2),EN71=3,1))</f>
        <v>2</v>
      </c>
      <c r="EO72" s="59">
        <f t="shared" ca="1" si="643"/>
        <v>0.06</v>
      </c>
      <c r="EP72" s="40">
        <f t="shared" ca="1" si="742"/>
        <v>509096.50104227965</v>
      </c>
      <c r="EQ72" s="28" cm="1">
        <f t="array" aca="1" ref="EQ72" ca="1">_xlfn.LET(_xlpm.value,RAND(),_xlfn.IFS(EQ71=1,IF(_xlpm.value&gt;0.97,2,1),EQ71=2,IF(_xlpm.value&gt;0.98,3,2),EQ71=3,1))</f>
        <v>2</v>
      </c>
      <c r="ER72" s="59">
        <f t="shared" ca="1" si="644"/>
        <v>0.06</v>
      </c>
      <c r="ES72" s="40">
        <f t="shared" ca="1" si="743"/>
        <v>1075169.9523917884</v>
      </c>
      <c r="ET72" s="28" cm="1">
        <f t="array" aca="1" ref="ET72" ca="1">_xlfn.LET(_xlpm.value,RAND(),_xlfn.IFS(ET71=1,IF(_xlpm.value&gt;0.97,2,1),ET71=2,IF(_xlpm.value&gt;0.98,3,2),ET71=3,1))</f>
        <v>1</v>
      </c>
      <c r="EU72" s="59">
        <f t="shared" ca="1" si="645"/>
        <v>0.06</v>
      </c>
      <c r="EV72" s="40">
        <f t="shared" ca="1" si="744"/>
        <v>349415.76568376855</v>
      </c>
      <c r="EW72" s="28" cm="1">
        <f t="array" aca="1" ref="EW72" ca="1">_xlfn.LET(_xlpm.value,RAND(),_xlfn.IFS(EW71=1,IF(_xlpm.value&gt;0.97,2,1),EW71=2,IF(_xlpm.value&gt;0.98,3,2),EW71=3,1))</f>
        <v>2</v>
      </c>
      <c r="EX72" s="59">
        <f t="shared" ca="1" si="646"/>
        <v>0.06</v>
      </c>
      <c r="EY72" s="40">
        <f t="shared" ca="1" si="745"/>
        <v>419769.68567824771</v>
      </c>
      <c r="EZ72" s="28" cm="1">
        <f t="array" aca="1" ref="EZ72" ca="1">_xlfn.LET(_xlpm.value,RAND(),_xlfn.IFS(EZ71=1,IF(_xlpm.value&gt;0.97,2,1),EZ71=2,IF(_xlpm.value&gt;0.98,3,2),EZ71=3,1))</f>
        <v>1</v>
      </c>
      <c r="FA72" s="59">
        <f t="shared" ca="1" si="647"/>
        <v>0.06</v>
      </c>
      <c r="FB72" s="40">
        <f t="shared" ca="1" si="746"/>
        <v>318598.25119646511</v>
      </c>
      <c r="FC72" s="28" cm="1">
        <f t="array" aca="1" ref="FC72" ca="1">_xlfn.LET(_xlpm.value,RAND(),_xlfn.IFS(FC71=1,IF(_xlpm.value&gt;0.97,2,1),FC71=2,IF(_xlpm.value&gt;0.98,3,2),FC71=3,1))</f>
        <v>2</v>
      </c>
      <c r="FD72" s="59">
        <f t="shared" ca="1" si="648"/>
        <v>0.06</v>
      </c>
      <c r="FE72" s="40">
        <f t="shared" ca="1" si="747"/>
        <v>1075169.9523917884</v>
      </c>
      <c r="FF72" s="28" cm="1">
        <f t="array" aca="1" ref="FF72" ca="1">_xlfn.LET(_xlpm.value,RAND(),_xlfn.IFS(FF71=1,IF(_xlpm.value&gt;0.97,2,1),FF71=2,IF(_xlpm.value&gt;0.98,3,2),FF71=3,1))</f>
        <v>2</v>
      </c>
      <c r="FG72" s="59">
        <f t="shared" ca="1" si="649"/>
        <v>0.06</v>
      </c>
      <c r="FH72" s="40">
        <f t="shared" ca="1" si="748"/>
        <v>1075169.9523917884</v>
      </c>
      <c r="FI72" s="28" cm="1">
        <f t="array" aca="1" ref="FI72" ca="1">_xlfn.LET(_xlpm.value,RAND(),_xlfn.IFS(FI71=1,IF(_xlpm.value&gt;0.97,2,1),FI71=2,IF(_xlpm.value&gt;0.98,3,2),FI71=3,1))</f>
        <v>1</v>
      </c>
      <c r="FJ72" s="59">
        <f t="shared" ca="1" si="650"/>
        <v>0.06</v>
      </c>
      <c r="FK72" s="40">
        <f t="shared" ca="1" si="749"/>
        <v>1075169.9523917884</v>
      </c>
      <c r="FL72" s="28" cm="1">
        <f t="array" aca="1" ref="FL72" ca="1">_xlfn.LET(_xlpm.value,RAND(),_xlfn.IFS(FL71=1,IF(_xlpm.value&gt;0.97,2,1),FL71=2,IF(_xlpm.value&gt;0.98,3,2),FL71=3,1))</f>
        <v>1</v>
      </c>
      <c r="FM72" s="59">
        <f t="shared" ca="1" si="651"/>
        <v>0.06</v>
      </c>
      <c r="FN72" s="40">
        <f t="shared" ca="1" si="750"/>
        <v>1075169.9523917884</v>
      </c>
      <c r="FO72" s="28" cm="1">
        <f t="array" aca="1" ref="FO72" ca="1">_xlfn.LET(_xlpm.value,RAND(),_xlfn.IFS(FO71=1,IF(_xlpm.value&gt;0.97,2,1),FO71=2,IF(_xlpm.value&gt;0.98,3,2),FO71=3,1))</f>
        <v>2</v>
      </c>
      <c r="FP72" s="59">
        <f t="shared" ca="1" si="652"/>
        <v>0.06</v>
      </c>
      <c r="FQ72" s="40">
        <f t="shared" ca="1" si="751"/>
        <v>603220.02950186771</v>
      </c>
      <c r="FR72" s="28" cm="1">
        <f t="array" aca="1" ref="FR72" ca="1">_xlfn.LET(_xlpm.value,RAND(),_xlfn.IFS(FR71=1,IF(_xlpm.value&gt;0.97,2,1),FR71=2,IF(_xlpm.value&gt;0.98,3,2),FR71=3,1))</f>
        <v>1</v>
      </c>
      <c r="FS72" s="59">
        <f t="shared" ca="1" si="653"/>
        <v>0.06</v>
      </c>
      <c r="FT72" s="40">
        <f t="shared" ca="1" si="752"/>
        <v>520309.90930509055</v>
      </c>
      <c r="FU72" s="28" cm="1">
        <f t="array" aca="1" ref="FU72" ca="1">_xlfn.LET(_xlpm.value,RAND(),_xlfn.IFS(FU71=1,IF(_xlpm.value&gt;0.97,2,1),FU71=2,IF(_xlpm.value&gt;0.98,3,2),FU71=3,1))</f>
        <v>2</v>
      </c>
      <c r="FV72" s="59">
        <f t="shared" ca="1" si="654"/>
        <v>0.06</v>
      </c>
      <c r="FW72" s="40">
        <f t="shared" ca="1" si="753"/>
        <v>1075169.9523917884</v>
      </c>
      <c r="FX72" s="28" cm="1">
        <f t="array" aca="1" ref="FX72" ca="1">_xlfn.LET(_xlpm.value,RAND(),_xlfn.IFS(FX71=1,IF(_xlpm.value&gt;0.97,2,1),FX71=2,IF(_xlpm.value&gt;0.98,3,2),FX71=3,1))</f>
        <v>1</v>
      </c>
      <c r="FY72" s="59">
        <f t="shared" ca="1" si="655"/>
        <v>0.06</v>
      </c>
      <c r="FZ72" s="40">
        <f t="shared" ca="1" si="754"/>
        <v>1075169.9523917884</v>
      </c>
      <c r="GA72" s="28" cm="1">
        <f t="array" aca="1" ref="GA72" ca="1">_xlfn.LET(_xlpm.value,RAND(),_xlfn.IFS(GA71=1,IF(_xlpm.value&gt;0.97,2,1),GA71=2,IF(_xlpm.value&gt;0.98,3,2),GA71=3,1))</f>
        <v>1</v>
      </c>
      <c r="GB72" s="59">
        <f t="shared" ca="1" si="656"/>
        <v>0.06</v>
      </c>
      <c r="GC72" s="40">
        <f t="shared" ca="1" si="755"/>
        <v>311541.74897341698</v>
      </c>
      <c r="GD72" s="28" cm="1">
        <f t="array" aca="1" ref="GD72" ca="1">_xlfn.LET(_xlpm.value,RAND(),_xlfn.IFS(GD71=1,IF(_xlpm.value&gt;0.97,2,1),GD71=2,IF(_xlpm.value&gt;0.98,3,2),GD71=3,1))</f>
        <v>2</v>
      </c>
      <c r="GE72" s="59">
        <f t="shared" ca="1" si="657"/>
        <v>0.06</v>
      </c>
      <c r="GF72" s="40">
        <f t="shared" ca="1" si="756"/>
        <v>1075169.9523917884</v>
      </c>
      <c r="GG72" s="28" cm="1">
        <f t="array" aca="1" ref="GG72" ca="1">_xlfn.LET(_xlpm.value,RAND(),_xlfn.IFS(GG71=1,IF(_xlpm.value&gt;0.97,2,1),GG71=2,IF(_xlpm.value&gt;0.98,3,2),GG71=3,1))</f>
        <v>1</v>
      </c>
      <c r="GH72" s="59">
        <f t="shared" ca="1" si="658"/>
        <v>0.06</v>
      </c>
      <c r="GI72" s="40">
        <f t="shared" ca="1" si="757"/>
        <v>330032.51284134859</v>
      </c>
      <c r="GJ72" s="28" cm="1">
        <f t="array" aca="1" ref="GJ72" ca="1">_xlfn.LET(_xlpm.value,RAND(),_xlfn.IFS(GJ71=1,IF(_xlpm.value&gt;0.97,2,1),GJ71=2,IF(_xlpm.value&gt;0.98,3,2),GJ71=3,1))</f>
        <v>2</v>
      </c>
      <c r="GK72" s="59">
        <f t="shared" ca="1" si="659"/>
        <v>0.06</v>
      </c>
      <c r="GL72" s="40">
        <f t="shared" ca="1" si="758"/>
        <v>1075169.9523917884</v>
      </c>
      <c r="GM72" s="28" cm="1">
        <f t="array" aca="1" ref="GM72" ca="1">_xlfn.LET(_xlpm.value,RAND(),_xlfn.IFS(GM71=1,IF(_xlpm.value&gt;0.97,2,1),GM71=2,IF(_xlpm.value&gt;0.98,3,2),GM71=3,1))</f>
        <v>2</v>
      </c>
      <c r="GN72" s="59">
        <f t="shared" ca="1" si="660"/>
        <v>0.06</v>
      </c>
      <c r="GO72" s="40">
        <f t="shared" ca="1" si="759"/>
        <v>371121.40807988087</v>
      </c>
      <c r="GP72" s="28" cm="1">
        <f t="array" aca="1" ref="GP72" ca="1">_xlfn.LET(_xlpm.value,RAND(),_xlfn.IFS(GP71=1,IF(_xlpm.value&gt;0.97,2,1),GP71=2,IF(_xlpm.value&gt;0.98,3,2),GP71=3,1))</f>
        <v>2</v>
      </c>
      <c r="GQ72" s="59">
        <f t="shared" ca="1" si="661"/>
        <v>0.06</v>
      </c>
      <c r="GR72" s="40">
        <f t="shared" ca="1" si="760"/>
        <v>1075169.9523917884</v>
      </c>
      <c r="GS72" s="28" cm="1">
        <f t="array" aca="1" ref="GS72" ca="1">_xlfn.LET(_xlpm.value,RAND(),_xlfn.IFS(GS71=1,IF(_xlpm.value&gt;0.97,2,1),GS71=2,IF(_xlpm.value&gt;0.98,3,2),GS71=3,1))</f>
        <v>1</v>
      </c>
      <c r="GT72" s="59">
        <f t="shared" ca="1" si="662"/>
        <v>0.06</v>
      </c>
      <c r="GU72" s="40">
        <f t="shared" ca="1" si="761"/>
        <v>468844.05843380955</v>
      </c>
      <c r="GV72" s="28" cm="1">
        <f t="array" aca="1" ref="GV72" ca="1">_xlfn.LET(_xlpm.value,RAND(),_xlfn.IFS(GV71=1,IF(_xlpm.value&gt;0.97,2,1),GV71=2,IF(_xlpm.value&gt;0.98,3,2),GV71=3,1))</f>
        <v>2</v>
      </c>
      <c r="GW72" s="59">
        <f t="shared" ca="1" si="663"/>
        <v>0.06</v>
      </c>
      <c r="GX72" s="40">
        <f t="shared" ca="1" si="762"/>
        <v>1075169.9523917884</v>
      </c>
      <c r="GY72" s="28" cm="1">
        <f t="array" aca="1" ref="GY72" ca="1">_xlfn.LET(_xlpm.value,RAND(),_xlfn.IFS(GY71=1,IF(_xlpm.value&gt;0.97,2,1),GY71=2,IF(_xlpm.value&gt;0.98,3,2),GY71=3,1))</f>
        <v>2</v>
      </c>
      <c r="GZ72" s="59">
        <f t="shared" ca="1" si="664"/>
        <v>0.06</v>
      </c>
      <c r="HA72" s="40">
        <f t="shared" ca="1" si="763"/>
        <v>1075169.9523917884</v>
      </c>
      <c r="HB72" s="28" cm="1">
        <f t="array" aca="1" ref="HB72" ca="1">_xlfn.LET(_xlpm.value,RAND(),_xlfn.IFS(HB71=1,IF(_xlpm.value&gt;0.97,2,1),HB71=2,IF(_xlpm.value&gt;0.98,3,2),HB71=3,1))</f>
        <v>2</v>
      </c>
      <c r="HC72" s="59">
        <f t="shared" ca="1" si="665"/>
        <v>0.06</v>
      </c>
      <c r="HD72" s="40">
        <f t="shared" ca="1" si="764"/>
        <v>366957.14723987208</v>
      </c>
      <c r="HE72" s="28" cm="1">
        <f t="array" aca="1" ref="HE72" ca="1">_xlfn.LET(_xlpm.value,RAND(),_xlfn.IFS(HE71=1,IF(_xlpm.value&gt;0.97,2,1),HE71=2,IF(_xlpm.value&gt;0.98,3,2),HE71=3,1))</f>
        <v>2</v>
      </c>
      <c r="HF72" s="59">
        <f t="shared" ca="1" si="666"/>
        <v>0.06</v>
      </c>
      <c r="HG72" s="40">
        <f t="shared" ca="1" si="765"/>
        <v>603220.02950186771</v>
      </c>
      <c r="HH72" s="28" cm="1">
        <f t="array" aca="1" ref="HH72" ca="1">_xlfn.LET(_xlpm.value,RAND(),_xlfn.IFS(HH71=1,IF(_xlpm.value&gt;0.97,2,1),HH71=2,IF(_xlpm.value&gt;0.98,3,2),HH71=3,1))</f>
        <v>2</v>
      </c>
      <c r="HI72" s="59">
        <f t="shared" ca="1" si="667"/>
        <v>0.06</v>
      </c>
      <c r="HJ72" s="40">
        <f t="shared" ca="1" si="766"/>
        <v>1075169.9523917884</v>
      </c>
      <c r="HK72" s="28" cm="1">
        <f t="array" aca="1" ref="HK72" ca="1">_xlfn.LET(_xlpm.value,RAND(),_xlfn.IFS(HK71=1,IF(_xlpm.value&gt;0.97,2,1),HK71=2,IF(_xlpm.value&gt;0.98,3,2),HK71=3,1))</f>
        <v>2</v>
      </c>
      <c r="HL72" s="59">
        <f t="shared" ca="1" si="668"/>
        <v>0.06</v>
      </c>
      <c r="HM72" s="40">
        <f t="shared" ca="1" si="767"/>
        <v>1075169.9523917884</v>
      </c>
      <c r="HN72" s="28" cm="1">
        <f t="array" aca="1" ref="HN72" ca="1">_xlfn.LET(_xlpm.value,RAND(),_xlfn.IFS(HN71=1,IF(_xlpm.value&gt;0.97,2,1),HN71=2,IF(_xlpm.value&gt;0.98,3,2),HN71=3,1))</f>
        <v>2</v>
      </c>
      <c r="HO72" s="59">
        <f t="shared" ca="1" si="669"/>
        <v>0.06</v>
      </c>
      <c r="HP72" s="40">
        <f t="shared" ca="1" si="768"/>
        <v>905533.54010846338</v>
      </c>
      <c r="HQ72" s="28" cm="1">
        <f t="array" aca="1" ref="HQ72" ca="1">_xlfn.LET(_xlpm.value,RAND(),_xlfn.IFS(HQ71=1,IF(_xlpm.value&gt;0.97,2,1),HQ71=2,IF(_xlpm.value&gt;0.98,3,2),HQ71=3,1))</f>
        <v>2</v>
      </c>
      <c r="HR72" s="59">
        <f t="shared" ca="1" si="670"/>
        <v>0.06</v>
      </c>
      <c r="HS72" s="40">
        <f t="shared" ca="1" si="769"/>
        <v>1075169.9523917884</v>
      </c>
      <c r="HT72" s="28" cm="1">
        <f t="array" aca="1" ref="HT72" ca="1">_xlfn.LET(_xlpm.value,RAND(),_xlfn.IFS(HT71=1,IF(_xlpm.value&gt;0.97,2,1),HT71=2,IF(_xlpm.value&gt;0.98,3,2),HT71=3,1))</f>
        <v>1</v>
      </c>
      <c r="HU72" s="59">
        <f t="shared" ca="1" si="671"/>
        <v>0.06</v>
      </c>
      <c r="HV72" s="40">
        <f t="shared" ca="1" si="770"/>
        <v>1075169.9523917884</v>
      </c>
      <c r="HW72" s="28" cm="1">
        <f t="array" aca="1" ref="HW72" ca="1">_xlfn.LET(_xlpm.value,RAND(),_xlfn.IFS(HW71=1,IF(_xlpm.value&gt;0.97,2,1),HW71=2,IF(_xlpm.value&gt;0.98,3,2),HW71=3,1))</f>
        <v>1</v>
      </c>
      <c r="HX72" s="59">
        <f t="shared" ca="1" si="672"/>
        <v>0.06</v>
      </c>
      <c r="HY72" s="40">
        <f t="shared" ca="1" si="771"/>
        <v>413132.4865565552</v>
      </c>
      <c r="HZ72" s="28" cm="1">
        <f t="array" aca="1" ref="HZ72" ca="1">_xlfn.LET(_xlpm.value,RAND(),_xlfn.IFS(HZ71=1,IF(_xlpm.value&gt;0.97,2,1),HZ71=2,IF(_xlpm.value&gt;0.98,3,2),HZ71=3,1))</f>
        <v>2</v>
      </c>
      <c r="IA72" s="59">
        <f t="shared" ca="1" si="673"/>
        <v>0.06</v>
      </c>
      <c r="IB72" s="40">
        <f t="shared" ca="1" si="772"/>
        <v>1075169.9523917884</v>
      </c>
      <c r="IC72" s="28" cm="1">
        <f t="array" aca="1" ref="IC72" ca="1">_xlfn.LET(_xlpm.value,RAND(),_xlfn.IFS(IC71=1,IF(_xlpm.value&gt;0.97,2,1),IC71=2,IF(_xlpm.value&gt;0.98,3,2),IC71=3,1))</f>
        <v>2</v>
      </c>
      <c r="ID72" s="59">
        <f t="shared" ca="1" si="674"/>
        <v>0.06</v>
      </c>
      <c r="IE72" s="40">
        <f t="shared" ca="1" si="773"/>
        <v>1075169.9523917884</v>
      </c>
      <c r="IF72" s="28" cm="1">
        <f t="array" aca="1" ref="IF72" ca="1">_xlfn.LET(_xlpm.value,RAND(),_xlfn.IFS(IF71=1,IF(_xlpm.value&gt;0.97,2,1),IF71=2,IF(_xlpm.value&gt;0.98,3,2),IF71=3,1))</f>
        <v>2</v>
      </c>
      <c r="IG72" s="59">
        <f t="shared" ca="1" si="675"/>
        <v>0.06</v>
      </c>
      <c r="IH72" s="40">
        <f t="shared" ca="1" si="774"/>
        <v>1075169.9523917884</v>
      </c>
      <c r="II72" s="28" cm="1">
        <f t="array" aca="1" ref="II72" ca="1">_xlfn.LET(_xlpm.value,RAND(),_xlfn.IFS(II71=1,IF(_xlpm.value&gt;0.97,2,1),II71=2,IF(_xlpm.value&gt;0.98,3,2),II71=3,1))</f>
        <v>2</v>
      </c>
      <c r="IJ72" s="59">
        <f t="shared" ca="1" si="676"/>
        <v>0.06</v>
      </c>
      <c r="IK72" s="40">
        <f t="shared" ca="1" si="775"/>
        <v>1075169.9523917884</v>
      </c>
      <c r="IL72" s="28" cm="1">
        <f t="array" aca="1" ref="IL72" ca="1">_xlfn.LET(_xlpm.value,RAND(),_xlfn.IFS(IL71=1,IF(_xlpm.value&gt;0.97,2,1),IL71=2,IF(_xlpm.value&gt;0.98,3,2),IL71=3,1))</f>
        <v>2</v>
      </c>
      <c r="IM72" s="59">
        <f t="shared" ca="1" si="677"/>
        <v>0.06</v>
      </c>
      <c r="IN72" s="40">
        <f t="shared" ca="1" si="776"/>
        <v>1075169.9523917884</v>
      </c>
      <c r="IO72" s="28" cm="1">
        <f t="array" aca="1" ref="IO72" ca="1">_xlfn.LET(_xlpm.value,RAND(),_xlfn.IFS(IO71=1,IF(_xlpm.value&gt;0.97,2,1),IO71=2,IF(_xlpm.value&gt;0.98,3,2),IO71=3,1))</f>
        <v>2</v>
      </c>
      <c r="IP72" s="59">
        <f t="shared" ca="1" si="678"/>
        <v>0.06</v>
      </c>
      <c r="IQ72" s="40">
        <f t="shared" ca="1" si="777"/>
        <v>1075169.9523917884</v>
      </c>
      <c r="IR72" s="28" cm="1">
        <f t="array" aca="1" ref="IR72" ca="1">_xlfn.LET(_xlpm.value,RAND(),_xlfn.IFS(IR71=1,IF(_xlpm.value&gt;0.97,2,1),IR71=2,IF(_xlpm.value&gt;0.98,3,2),IR71=3,1))</f>
        <v>2</v>
      </c>
      <c r="IS72" s="59">
        <f t="shared" ca="1" si="679"/>
        <v>0.06</v>
      </c>
      <c r="IT72" s="40">
        <f t="shared" ca="1" si="778"/>
        <v>343710.65481683711</v>
      </c>
      <c r="IU72" s="28" cm="1">
        <f t="array" aca="1" ref="IU72" ca="1">_xlfn.LET(_xlpm.value,RAND(),_xlfn.IFS(IU71=1,IF(_xlpm.value&gt;0.97,2,1),IU71=2,IF(_xlpm.value&gt;0.98,3,2),IU71=3,1))</f>
        <v>2</v>
      </c>
      <c r="IV72" s="59">
        <f t="shared" ca="1" si="680"/>
        <v>0.06</v>
      </c>
      <c r="IW72" s="40">
        <f t="shared" ca="1" si="779"/>
        <v>1075169.9523917884</v>
      </c>
      <c r="IX72" s="28" cm="1">
        <f t="array" aca="1" ref="IX72" ca="1">_xlfn.LET(_xlpm.value,RAND(),_xlfn.IFS(IX71=1,IF(_xlpm.value&gt;0.97,2,1),IX71=2,IF(_xlpm.value&gt;0.98,3,2),IX71=3,1))</f>
        <v>2</v>
      </c>
      <c r="IY72" s="59">
        <f t="shared" ca="1" si="681"/>
        <v>0.06</v>
      </c>
      <c r="IZ72" s="40">
        <f t="shared" ca="1" si="780"/>
        <v>1075169.9523917884</v>
      </c>
      <c r="JA72" s="28" cm="1">
        <f t="array" aca="1" ref="JA72" ca="1">_xlfn.LET(_xlpm.value,RAND(),_xlfn.IFS(JA71=1,IF(_xlpm.value&gt;0.97,2,1),JA71=2,IF(_xlpm.value&gt;0.98,3,2),JA71=3,1))</f>
        <v>1</v>
      </c>
      <c r="JB72" s="59">
        <f t="shared" ca="1" si="682"/>
        <v>0.06</v>
      </c>
      <c r="JC72" s="40">
        <f t="shared" ca="1" si="781"/>
        <v>1075169.9523917884</v>
      </c>
      <c r="JD72" s="28" cm="1">
        <f t="array" aca="1" ref="JD72" ca="1">_xlfn.LET(_xlpm.value,RAND(),_xlfn.IFS(JD71=1,IF(_xlpm.value&gt;0.97,2,1),JD71=2,IF(_xlpm.value&gt;0.98,3,2),JD71=3,1))</f>
        <v>2</v>
      </c>
      <c r="JE72" s="59">
        <f t="shared" ca="1" si="683"/>
        <v>0.06</v>
      </c>
      <c r="JF72" s="40">
        <f t="shared" ca="1" si="782"/>
        <v>1075169.9523917884</v>
      </c>
      <c r="JG72" s="28" cm="1">
        <f t="array" aca="1" ref="JG72" ca="1">_xlfn.LET(_xlpm.value,RAND(),_xlfn.IFS(JG71=1,IF(_xlpm.value&gt;0.97,2,1),JG71=2,IF(_xlpm.value&gt;0.98,3,2),JG71=3,1))</f>
        <v>2</v>
      </c>
      <c r="JH72" s="59">
        <f t="shared" ca="1" si="684"/>
        <v>0.06</v>
      </c>
      <c r="JI72" s="40">
        <f t="shared" ca="1" si="783"/>
        <v>1075169.9523917884</v>
      </c>
      <c r="JJ72" s="28" cm="1">
        <f t="array" aca="1" ref="JJ72" ca="1">_xlfn.LET(_xlpm.value,RAND(),_xlfn.IFS(JJ71=1,IF(_xlpm.value&gt;0.97,2,1),JJ71=2,IF(_xlpm.value&gt;0.98,3,2),JJ71=3,1))</f>
        <v>1</v>
      </c>
      <c r="JK72" s="59">
        <f t="shared" ca="1" si="685"/>
        <v>0.06</v>
      </c>
      <c r="JL72" s="40">
        <f t="shared" ca="1" si="784"/>
        <v>349415.76568376855</v>
      </c>
      <c r="JM72" s="28" cm="1">
        <f t="array" aca="1" ref="JM72" ca="1">_xlfn.LET(_xlpm.value,RAND(),_xlfn.IFS(JM71=1,IF(_xlpm.value&gt;0.97,2,1),JM71=2,IF(_xlpm.value&gt;0.98,3,2),JM71=3,1))</f>
        <v>2</v>
      </c>
      <c r="JN72" s="59">
        <f t="shared" ca="1" si="686"/>
        <v>0.06</v>
      </c>
      <c r="JO72" s="40">
        <f t="shared" ca="1" si="785"/>
        <v>498517.81400189211</v>
      </c>
      <c r="JP72" s="28" cm="1">
        <f t="array" aca="1" ref="JP72" ca="1">_xlfn.LET(_xlpm.value,RAND(),_xlfn.IFS(JP71=1,IF(_xlpm.value&gt;0.97,2,1),JP71=2,IF(_xlpm.value&gt;0.98,3,2),JP71=3,1))</f>
        <v>2</v>
      </c>
      <c r="JQ72" s="59">
        <f t="shared" ca="1" si="687"/>
        <v>0.06</v>
      </c>
      <c r="JR72" s="40">
        <f t="shared" ca="1" si="786"/>
        <v>419769.68567824771</v>
      </c>
      <c r="JS72" s="28" cm="1">
        <f t="array" aca="1" ref="JS72" ca="1">_xlfn.LET(_xlpm.value,RAND(),_xlfn.IFS(JS71=1,IF(_xlpm.value&gt;0.97,2,1),JS71=2,IF(_xlpm.value&gt;0.98,3,2),JS71=3,1))</f>
        <v>2</v>
      </c>
      <c r="JT72" s="59">
        <f t="shared" ca="1" si="688"/>
        <v>0.06</v>
      </c>
      <c r="JU72" s="40">
        <f t="shared" ca="1" si="787"/>
        <v>738702.08876904694</v>
      </c>
      <c r="JV72" s="28" cm="1">
        <f t="array" aca="1" ref="JV72" ca="1">_xlfn.LET(_xlpm.value,RAND(),_xlfn.IFS(JV71=1,IF(_xlpm.value&gt;0.97,2,1),JV71=2,IF(_xlpm.value&gt;0.98,3,2),JV71=3,1))</f>
        <v>2</v>
      </c>
      <c r="JW72" s="59">
        <f t="shared" ca="1" si="689"/>
        <v>0.06</v>
      </c>
      <c r="JX72" s="40">
        <f t="shared" ca="1" si="788"/>
        <v>1075169.9523917884</v>
      </c>
      <c r="JY72" s="28" cm="1">
        <f t="array" aca="1" ref="JY72" ca="1">_xlfn.LET(_xlpm.value,RAND(),_xlfn.IFS(JY71=1,IF(_xlpm.value&gt;0.97,2,1),JY71=2,IF(_xlpm.value&gt;0.98,3,2),JY71=3,1))</f>
        <v>1</v>
      </c>
      <c r="JZ72" s="59">
        <f t="shared" ca="1" si="690"/>
        <v>0.06</v>
      </c>
      <c r="KA72" s="40">
        <f t="shared" ca="1" si="789"/>
        <v>406870.9779511849</v>
      </c>
      <c r="KB72" s="28" cm="1">
        <f t="array" aca="1" ref="KB72" ca="1">_xlfn.LET(_xlpm.value,RAND(),_xlfn.IFS(KB71=1,IF(_xlpm.value&gt;0.97,2,1),KB71=2,IF(_xlpm.value&gt;0.98,3,2),KB71=3,1))</f>
        <v>2</v>
      </c>
      <c r="KC72" s="59">
        <f t="shared" ca="1" si="691"/>
        <v>0.06</v>
      </c>
      <c r="KD72" s="40">
        <f t="shared" ca="1" si="790"/>
        <v>415996.70487468853</v>
      </c>
      <c r="KE72" s="28" cm="1">
        <f t="array" aca="1" ref="KE72" ca="1">_xlfn.LET(_xlpm.value,RAND(),_xlfn.IFS(KE71=1,IF(_xlpm.value&gt;0.97,2,1),KE71=2,IF(_xlpm.value&gt;0.98,3,2),KE71=3,1))</f>
        <v>2</v>
      </c>
      <c r="KF72" s="59">
        <f t="shared" ca="1" si="692"/>
        <v>0.06</v>
      </c>
      <c r="KG72" s="40">
        <f t="shared" ca="1" si="791"/>
        <v>1075169.9523917884</v>
      </c>
      <c r="KH72" s="28" cm="1">
        <f t="array" aca="1" ref="KH72" ca="1">_xlfn.LET(_xlpm.value,RAND(),_xlfn.IFS(KH71=1,IF(_xlpm.value&gt;0.97,2,1),KH71=2,IF(_xlpm.value&gt;0.98,3,2),KH71=3,1))</f>
        <v>1</v>
      </c>
      <c r="KI72" s="59">
        <f t="shared" ca="1" si="693"/>
        <v>0.06</v>
      </c>
      <c r="KJ72" s="40">
        <f t="shared" ca="1" si="792"/>
        <v>1075169.9523917884</v>
      </c>
      <c r="KK72" s="28" cm="1">
        <f t="array" aca="1" ref="KK72" ca="1">_xlfn.LET(_xlpm.value,RAND(),_xlfn.IFS(KK71=1,IF(_xlpm.value&gt;0.97,2,1),KK71=2,IF(_xlpm.value&gt;0.98,3,2),KK71=3,1))</f>
        <v>1</v>
      </c>
      <c r="KL72" s="59">
        <f t="shared" ca="1" si="694"/>
        <v>0.06</v>
      </c>
      <c r="KM72" s="40">
        <f t="shared" ca="1" si="793"/>
        <v>1075169.9523917884</v>
      </c>
      <c r="KN72" s="28" cm="1">
        <f t="array" aca="1" ref="KN72" ca="1">_xlfn.LET(_xlpm.value,RAND(),_xlfn.IFS(KN71=1,IF(_xlpm.value&gt;0.97,2,1),KN71=2,IF(_xlpm.value&gt;0.98,3,2),KN71=3,1))</f>
        <v>2</v>
      </c>
      <c r="KO72" s="59">
        <f t="shared" ca="1" si="695"/>
        <v>0.06</v>
      </c>
      <c r="KP72" s="40">
        <f t="shared" ca="1" si="794"/>
        <v>1075169.9523917884</v>
      </c>
      <c r="KQ72" s="28"/>
    </row>
    <row r="73" spans="1:303" x14ac:dyDescent="0.2">
      <c r="A73" s="111">
        <v>47422</v>
      </c>
      <c r="B73" s="64">
        <v>2007.3383664000007</v>
      </c>
      <c r="C73" s="28" cm="1">
        <f t="array" aca="1" ref="C73" ca="1">_xlfn.LET(_xlpm.value,RAND(),_xlfn.IFS(C72=1,IF(_xlpm.value&gt;0.97,2,1),C72=2,IF(_xlpm.value&gt;0.98,3,2),C72=3,1))</f>
        <v>1</v>
      </c>
      <c r="D73" s="59">
        <f t="shared" ca="1" si="596"/>
        <v>0.06</v>
      </c>
      <c r="E73" s="40">
        <f t="shared" ca="1" si="795"/>
        <v>324670.73503245495</v>
      </c>
      <c r="F73" s="28" cm="1">
        <f t="array" aca="1" ref="F73" ca="1">_xlfn.LET(_xlpm.value,RAND(),_xlfn.IFS(F72=1,IF(_xlpm.value&gt;0.97,2,1),F72=2,IF(_xlpm.value&gt;0.98,3,2),F72=3,1))</f>
        <v>1</v>
      </c>
      <c r="G73" s="59">
        <f t="shared" ca="1" si="597"/>
        <v>0.06</v>
      </c>
      <c r="H73" s="40">
        <f t="shared" ca="1" si="696"/>
        <v>338918.54928809305</v>
      </c>
      <c r="I73" s="28" cm="1">
        <f t="array" aca="1" ref="I73" ca="1">_xlfn.LET(_xlpm.value,RAND(),_xlfn.IFS(I72=1,IF(_xlpm.value&gt;0.97,2,1),I72=2,IF(_xlpm.value&gt;0.98,3,2),I72=3,1))</f>
        <v>1</v>
      </c>
      <c r="J73" s="59">
        <f t="shared" ca="1" si="598"/>
        <v>0.06</v>
      </c>
      <c r="K73" s="40">
        <f t="shared" ca="1" si="697"/>
        <v>346519.88446590281</v>
      </c>
      <c r="L73" s="28" cm="1">
        <f t="array" aca="1" ref="L73" ca="1">_xlfn.LET(_xlpm.value,RAND(),_xlfn.IFS(L72=1,IF(_xlpm.value&gt;0.97,2,1),L72=2,IF(_xlpm.value&gt;0.98,3,2),L72=3,1))</f>
        <v>2</v>
      </c>
      <c r="M73" s="59">
        <f t="shared" ca="1" si="599"/>
        <v>0.06</v>
      </c>
      <c r="N73" s="40">
        <f t="shared" ca="1" si="698"/>
        <v>344450.37440647482</v>
      </c>
      <c r="O73" s="28" cm="1">
        <f t="array" aca="1" ref="O73" ca="1">_xlfn.LET(_xlpm.value,RAND(),_xlfn.IFS(O72=1,IF(_xlpm.value&gt;0.97,2,1),O72=2,IF(_xlpm.value&gt;0.98,3,2),O72=3,1))</f>
        <v>2</v>
      </c>
      <c r="P73" s="59">
        <f t="shared" ca="1" si="600"/>
        <v>0.06</v>
      </c>
      <c r="Q73" s="40">
        <f t="shared" ca="1" si="699"/>
        <v>1140884.5525551357</v>
      </c>
      <c r="R73" s="28" cm="1">
        <f t="array" aca="1" ref="R73" ca="1">_xlfn.LET(_xlpm.value,RAND(),_xlfn.IFS(R72=1,IF(_xlpm.value&gt;0.97,2,1),R72=2,IF(_xlpm.value&gt;0.98,3,2),R72=3,1))</f>
        <v>2</v>
      </c>
      <c r="S73" s="59">
        <f t="shared" ca="1" si="601"/>
        <v>0.06</v>
      </c>
      <c r="T73" s="40">
        <f t="shared" ca="1" si="700"/>
        <v>1140884.5525551357</v>
      </c>
      <c r="U73" s="28" cm="1">
        <f t="array" aca="1" ref="U73" ca="1">_xlfn.LET(_xlpm.value,RAND(),_xlfn.IFS(U72=1,IF(_xlpm.value&gt;0.97,2,1),U72=2,IF(_xlpm.value&gt;0.98,3,2),U72=3,1))</f>
        <v>2</v>
      </c>
      <c r="V73" s="59">
        <f t="shared" ca="1" si="602"/>
        <v>0.06</v>
      </c>
      <c r="W73" s="40">
        <f t="shared" ca="1" si="701"/>
        <v>1140884.5525551357</v>
      </c>
      <c r="X73" s="28" cm="1">
        <f t="array" aca="1" ref="X73" ca="1">_xlfn.LET(_xlpm.value,RAND(),_xlfn.IFS(X72=1,IF(_xlpm.value&gt;0.97,2,1),X72=2,IF(_xlpm.value&gt;0.98,3,2),X72=3,1))</f>
        <v>2</v>
      </c>
      <c r="Y73" s="59">
        <f t="shared" ca="1" si="603"/>
        <v>0.06</v>
      </c>
      <c r="Z73" s="40">
        <f t="shared" ca="1" si="702"/>
        <v>1140884.5525551357</v>
      </c>
      <c r="AA73" s="28" cm="1">
        <f t="array" aca="1" ref="AA73" ca="1">_xlfn.LET(_xlpm.value,RAND(),_xlfn.IFS(AA72=1,IF(_xlpm.value&gt;0.97,2,1),AA72=2,IF(_xlpm.value&gt;0.98,3,2),AA72=3,1))</f>
        <v>2</v>
      </c>
      <c r="AB73" s="59">
        <f t="shared" ca="1" si="604"/>
        <v>0.06</v>
      </c>
      <c r="AC73" s="40">
        <f t="shared" ca="1" si="703"/>
        <v>353503.68622460897</v>
      </c>
      <c r="AD73" s="28" cm="1">
        <f t="array" aca="1" ref="AD73" ca="1">_xlfn.LET(_xlpm.value,RAND(),_xlfn.IFS(AD72=1,IF(_xlpm.value&gt;0.97,2,1),AD72=2,IF(_xlpm.value&gt;0.98,3,2),AD72=3,1))</f>
        <v>1</v>
      </c>
      <c r="AE73" s="59">
        <f t="shared" ca="1" si="605"/>
        <v>0.06</v>
      </c>
      <c r="AF73" s="40">
        <f t="shared" ca="1" si="704"/>
        <v>245417.89294661014</v>
      </c>
      <c r="AG73" s="28" cm="1">
        <f t="array" aca="1" ref="AG73" ca="1">_xlfn.LET(_xlpm.value,RAND(),_xlfn.IFS(AG72=1,IF(_xlpm.value&gt;0.97,2,1),AG72=2,IF(_xlpm.value&gt;0.98,3,2),AG72=3,1))</f>
        <v>2</v>
      </c>
      <c r="AH73" s="59">
        <f t="shared" ca="1" si="606"/>
        <v>0.06</v>
      </c>
      <c r="AI73" s="40">
        <f t="shared" ca="1" si="705"/>
        <v>358885.86628775194</v>
      </c>
      <c r="AJ73" s="28" cm="1">
        <f t="array" aca="1" ref="AJ73" ca="1">_xlfn.LET(_xlpm.value,RAND(),_xlfn.IFS(AJ72=1,IF(_xlpm.value&gt;0.97,2,1),AJ72=2,IF(_xlpm.value&gt;0.98,3,2),AJ72=3,1))</f>
        <v>1</v>
      </c>
      <c r="AK73" s="59">
        <f t="shared" ca="1" si="607"/>
        <v>0.06</v>
      </c>
      <c r="AL73" s="40">
        <f t="shared" ca="1" si="706"/>
        <v>177514.0766773418</v>
      </c>
      <c r="AM73" s="28" cm="1">
        <f t="array" aca="1" ref="AM73" ca="1">_xlfn.LET(_xlpm.value,RAND(),_xlfn.IFS(AM72=1,IF(_xlpm.value&gt;0.97,2,1),AM72=2,IF(_xlpm.value&gt;0.98,3,2),AM72=3,1))</f>
        <v>1</v>
      </c>
      <c r="AN73" s="59">
        <f t="shared" ca="1" si="608"/>
        <v>0.06</v>
      </c>
      <c r="AO73" s="40">
        <f t="shared" ca="1" si="707"/>
        <v>446160.26983878261</v>
      </c>
      <c r="AP73" s="28" cm="1">
        <f t="array" aca="1" ref="AP73" ca="1">_xlfn.LET(_xlpm.value,RAND(),_xlfn.IFS(AP72=1,IF(_xlpm.value&gt;0.97,2,1),AP72=2,IF(_xlpm.value&gt;0.98,3,2),AP72=3,1))</f>
        <v>1</v>
      </c>
      <c r="AQ73" s="59">
        <f t="shared" ca="1" si="609"/>
        <v>0.06</v>
      </c>
      <c r="AR73" s="40">
        <f t="shared" ca="1" si="708"/>
        <v>327759.67728536733</v>
      </c>
      <c r="AS73" s="28" cm="1">
        <f t="array" aca="1" ref="AS73" ca="1">_xlfn.LET(_xlpm.value,RAND(),_xlfn.IFS(AS72=1,IF(_xlpm.value&gt;0.97,2,1),AS72=2,IF(_xlpm.value&gt;0.98,3,2),AS72=3,1))</f>
        <v>2</v>
      </c>
      <c r="AT73" s="59">
        <f t="shared" ca="1" si="610"/>
        <v>0.06</v>
      </c>
      <c r="AU73" s="40">
        <f t="shared" ca="1" si="709"/>
        <v>337279.30348401278</v>
      </c>
      <c r="AV73" s="28" cm="1">
        <f t="array" aca="1" ref="AV73" ca="1">_xlfn.LET(_xlpm.value,RAND(),_xlfn.IFS(AV72=1,IF(_xlpm.value&gt;0.97,2,1),AV72=2,IF(_xlpm.value&gt;0.98,3,2),AV72=3,1))</f>
        <v>2</v>
      </c>
      <c r="AW73" s="59">
        <f t="shared" ca="1" si="611"/>
        <v>0.06</v>
      </c>
      <c r="AX73" s="40">
        <f t="shared" ca="1" si="710"/>
        <v>1140884.5525551357</v>
      </c>
      <c r="AY73" s="28" cm="1">
        <f t="array" aca="1" ref="AY73" ca="1">_xlfn.LET(_xlpm.value,RAND(),_xlfn.IFS(AY72=1,IF(_xlpm.value&gt;0.97,2,1),AY72=2,IF(_xlpm.value&gt;0.98,3,2),AY72=3,1))</f>
        <v>2</v>
      </c>
      <c r="AZ73" s="59">
        <f t="shared" ca="1" si="612"/>
        <v>0.06</v>
      </c>
      <c r="BA73" s="40">
        <f t="shared" ca="1" si="711"/>
        <v>1140884.5525551357</v>
      </c>
      <c r="BB73" s="28" cm="1">
        <f t="array" aca="1" ref="BB73" ca="1">_xlfn.LET(_xlpm.value,RAND(),_xlfn.IFS(BB72=1,IF(_xlpm.value&gt;0.97,2,1),BB72=2,IF(_xlpm.value&gt;0.98,3,2),BB72=3,1))</f>
        <v>1</v>
      </c>
      <c r="BC73" s="59">
        <f t="shared" ca="1" si="613"/>
        <v>0.06</v>
      </c>
      <c r="BD73" s="40">
        <f t="shared" ca="1" si="712"/>
        <v>76863.100583263411</v>
      </c>
      <c r="BE73" s="28" cm="1">
        <f t="array" aca="1" ref="BE73" ca="1">_xlfn.LET(_xlpm.value,RAND(),_xlfn.IFS(BE72=1,IF(_xlpm.value&gt;0.97,2,1),BE72=2,IF(_xlpm.value&gt;0.98,3,2),BE72=3,1))</f>
        <v>2</v>
      </c>
      <c r="BF73" s="59">
        <f t="shared" ca="1" si="614"/>
        <v>0.06</v>
      </c>
      <c r="BG73" s="40">
        <f t="shared" ca="1" si="713"/>
        <v>1140884.5525551357</v>
      </c>
      <c r="BH73" s="28" cm="1">
        <f t="array" aca="1" ref="BH73" ca="1">_xlfn.LET(_xlpm.value,RAND(),_xlfn.IFS(BH72=1,IF(_xlpm.value&gt;0.97,2,1),BH72=2,IF(_xlpm.value&gt;0.98,3,2),BH72=3,1))</f>
        <v>1</v>
      </c>
      <c r="BI73" s="59">
        <f t="shared" ca="1" si="615"/>
        <v>0.06</v>
      </c>
      <c r="BJ73" s="40">
        <f t="shared" ca="1" si="714"/>
        <v>155626.70266094399</v>
      </c>
      <c r="BK73" s="28" cm="1">
        <f t="array" aca="1" ref="BK73" ca="1">_xlfn.LET(_xlpm.value,RAND(),_xlfn.IFS(BK72=1,IF(_xlpm.value&gt;0.97,2,1),BK72=2,IF(_xlpm.value&gt;0.98,3,2),BK72=3,1))</f>
        <v>1</v>
      </c>
      <c r="BL73" s="59">
        <f t="shared" ca="1" si="616"/>
        <v>0.06</v>
      </c>
      <c r="BM73" s="40">
        <f t="shared" ca="1" si="715"/>
        <v>337279.30348401278</v>
      </c>
      <c r="BN73" s="28" cm="1">
        <f t="array" aca="1" ref="BN73" ca="1">_xlfn.LET(_xlpm.value,RAND(),_xlfn.IFS(BN72=1,IF(_xlpm.value&gt;0.97,2,1),BN72=2,IF(_xlpm.value&gt;0.98,3,2),BN72=3,1))</f>
        <v>2</v>
      </c>
      <c r="BO73" s="59">
        <f t="shared" ca="1" si="617"/>
        <v>0.06</v>
      </c>
      <c r="BP73" s="40">
        <f t="shared" ca="1" si="716"/>
        <v>1140884.5525551357</v>
      </c>
      <c r="BQ73" s="28" cm="1">
        <f t="array" aca="1" ref="BQ73" ca="1">_xlfn.LET(_xlpm.value,RAND(),_xlfn.IFS(BQ72=1,IF(_xlpm.value&gt;0.97,2,1),BQ72=2,IF(_xlpm.value&gt;0.98,3,2),BQ72=3,1))</f>
        <v>2</v>
      </c>
      <c r="BR73" s="59">
        <f t="shared" ca="1" si="618"/>
        <v>0.06</v>
      </c>
      <c r="BS73" s="40">
        <f t="shared" ca="1" si="717"/>
        <v>1140884.5525551357</v>
      </c>
      <c r="BT73" s="28" cm="1">
        <f t="array" aca="1" ref="BT73" ca="1">_xlfn.LET(_xlpm.value,RAND(),_xlfn.IFS(BT72=1,IF(_xlpm.value&gt;0.97,2,1),BT72=2,IF(_xlpm.value&gt;0.98,3,2),BT72=3,1))</f>
        <v>2</v>
      </c>
      <c r="BU73" s="59">
        <f t="shared" ca="1" si="619"/>
        <v>0.06</v>
      </c>
      <c r="BV73" s="40">
        <f t="shared" ca="1" si="718"/>
        <v>390178.97909410443</v>
      </c>
      <c r="BW73" s="28" cm="1">
        <f t="array" aca="1" ref="BW73" ca="1">_xlfn.LET(_xlpm.value,RAND(),_xlfn.IFS(BW72=1,IF(_xlpm.value&gt;0.97,2,1),BW72=2,IF(_xlpm.value&gt;0.98,3,2),BW72=3,1))</f>
        <v>2</v>
      </c>
      <c r="BX73" s="59">
        <f t="shared" ca="1" si="620"/>
        <v>0.06</v>
      </c>
      <c r="BY73" s="40">
        <f t="shared" ca="1" si="719"/>
        <v>1140884.5525551357</v>
      </c>
      <c r="BZ73" s="28" cm="1">
        <f t="array" aca="1" ref="BZ73" ca="1">_xlfn.LET(_xlpm.value,RAND(),_xlfn.IFS(BZ72=1,IF(_xlpm.value&gt;0.97,2,1),BZ72=2,IF(_xlpm.value&gt;0.98,3,2),BZ72=3,1))</f>
        <v>1</v>
      </c>
      <c r="CA73" s="59">
        <f t="shared" ca="1" si="621"/>
        <v>0.06</v>
      </c>
      <c r="CB73" s="40">
        <f t="shared" ca="1" si="720"/>
        <v>218798.74510901558</v>
      </c>
      <c r="CC73" s="28" cm="1">
        <f t="array" aca="1" ref="CC73" ca="1">_xlfn.LET(_xlpm.value,RAND(),_xlfn.IFS(CC72=1,IF(_xlpm.value&gt;0.97,2,1),CC72=2,IF(_xlpm.value&gt;0.98,3,2),CC72=3,1))</f>
        <v>2</v>
      </c>
      <c r="CD73" s="59">
        <f t="shared" ca="1" si="622"/>
        <v>0.06</v>
      </c>
      <c r="CE73" s="40">
        <f t="shared" ca="1" si="721"/>
        <v>1140884.5525551357</v>
      </c>
      <c r="CF73" s="28" cm="1">
        <f t="array" aca="1" ref="CF73" ca="1">_xlfn.LET(_xlpm.value,RAND(),_xlfn.IFS(CF72=1,IF(_xlpm.value&gt;0.97,2,1),CF72=2,IF(_xlpm.value&gt;0.98,3,2),CF72=3,1))</f>
        <v>2</v>
      </c>
      <c r="CG73" s="59">
        <f t="shared" ca="1" si="623"/>
        <v>0.06</v>
      </c>
      <c r="CH73" s="40">
        <f t="shared" ca="1" si="722"/>
        <v>409489.04371891369</v>
      </c>
      <c r="CI73" s="28" cm="1">
        <f t="array" aca="1" ref="CI73" ca="1">_xlfn.LET(_xlpm.value,RAND(),_xlfn.IFS(CI72=1,IF(_xlpm.value&gt;0.97,2,1),CI72=2,IF(_xlpm.value&gt;0.98,3,2),CI72=3,1))</f>
        <v>2</v>
      </c>
      <c r="CJ73" s="59">
        <f t="shared" ca="1" si="624"/>
        <v>0.06</v>
      </c>
      <c r="CK73" s="40">
        <f t="shared" ca="1" si="723"/>
        <v>1140884.5525551357</v>
      </c>
      <c r="CL73" s="28" cm="1">
        <f t="array" aca="1" ref="CL73" ca="1">_xlfn.LET(_xlpm.value,RAND(),_xlfn.IFS(CL72=1,IF(_xlpm.value&gt;0.97,2,1),CL72=2,IF(_xlpm.value&gt;0.98,3,2),CL72=3,1))</f>
        <v>2</v>
      </c>
      <c r="CM73" s="59">
        <f t="shared" ca="1" si="625"/>
        <v>0.06</v>
      </c>
      <c r="CN73" s="40">
        <f t="shared" ca="1" si="724"/>
        <v>1140884.5525551357</v>
      </c>
      <c r="CO73" s="28" cm="1">
        <f t="array" aca="1" ref="CO73" ca="1">_xlfn.LET(_xlpm.value,RAND(),_xlfn.IFS(CO72=1,IF(_xlpm.value&gt;0.97,2,1),CO72=2,IF(_xlpm.value&gt;0.98,3,2),CO72=3,1))</f>
        <v>2</v>
      </c>
      <c r="CP73" s="59">
        <f t="shared" ca="1" si="626"/>
        <v>0.06</v>
      </c>
      <c r="CQ73" s="40">
        <f t="shared" ca="1" si="725"/>
        <v>1140884.5525551357</v>
      </c>
      <c r="CR73" s="28" cm="1">
        <f t="array" aca="1" ref="CR73" ca="1">_xlfn.LET(_xlpm.value,RAND(),_xlfn.IFS(CR72=1,IF(_xlpm.value&gt;0.97,2,1),CR72=2,IF(_xlpm.value&gt;0.98,3,2),CR72=3,1))</f>
        <v>2</v>
      </c>
      <c r="CS73" s="59">
        <f t="shared" ca="1" si="627"/>
        <v>0.06</v>
      </c>
      <c r="CT73" s="40">
        <f t="shared" ca="1" si="726"/>
        <v>1140884.5525551357</v>
      </c>
      <c r="CU73" s="28" cm="1">
        <f t="array" aca="1" ref="CU73" ca="1">_xlfn.LET(_xlpm.value,RAND(),_xlfn.IFS(CU72=1,IF(_xlpm.value&gt;0.97,2,1),CU72=2,IF(_xlpm.value&gt;0.98,3,2),CU72=3,1))</f>
        <v>2</v>
      </c>
      <c r="CV73" s="59">
        <f t="shared" ca="1" si="628"/>
        <v>0.06</v>
      </c>
      <c r="CW73" s="40">
        <f t="shared" ca="1" si="727"/>
        <v>1140884.5525551357</v>
      </c>
      <c r="CX73" s="28" cm="1">
        <f t="array" aca="1" ref="CX73" ca="1">_xlfn.LET(_xlpm.value,RAND(),_xlfn.IFS(CX72=1,IF(_xlpm.value&gt;0.97,2,1),CX72=2,IF(_xlpm.value&gt;0.98,3,2),CX72=3,1))</f>
        <v>2</v>
      </c>
      <c r="CY73" s="59">
        <f t="shared" ca="1" si="629"/>
        <v>0.06</v>
      </c>
      <c r="CZ73" s="40">
        <f t="shared" ca="1" si="728"/>
        <v>374883.59926807589</v>
      </c>
      <c r="DA73" s="28" cm="1">
        <f t="array" aca="1" ref="DA73" ca="1">_xlfn.LET(_xlpm.value,RAND(),_xlfn.IFS(DA72=1,IF(_xlpm.value&gt;0.97,2,1),DA72=2,IF(_xlpm.value&gt;0.98,3,2),DA72=3,1))</f>
        <v>1</v>
      </c>
      <c r="DB73" s="59">
        <f t="shared" ca="1" si="630"/>
        <v>0.06</v>
      </c>
      <c r="DC73" s="40">
        <f t="shared" ca="1" si="729"/>
        <v>1140884.5525551357</v>
      </c>
      <c r="DD73" s="28" cm="1">
        <f t="array" aca="1" ref="DD73" ca="1">_xlfn.LET(_xlpm.value,RAND(),_xlfn.IFS(DD72=1,IF(_xlpm.value&gt;0.97,2,1),DD72=2,IF(_xlpm.value&gt;0.98,3,2),DD72=3,1))</f>
        <v>2</v>
      </c>
      <c r="DE73" s="59">
        <f t="shared" ca="1" si="631"/>
        <v>0.06</v>
      </c>
      <c r="DF73" s="40">
        <f t="shared" ca="1" si="730"/>
        <v>552732.90688323602</v>
      </c>
      <c r="DG73" s="28" cm="1">
        <f t="array" aca="1" ref="DG73" ca="1">_xlfn.LET(_xlpm.value,RAND(),_xlfn.IFS(DG72=1,IF(_xlpm.value&gt;0.97,2,1),DG72=2,IF(_xlpm.value&gt;0.98,3,2),DG72=3,1))</f>
        <v>1</v>
      </c>
      <c r="DH73" s="59">
        <f t="shared" ca="1" si="632"/>
        <v>0.06</v>
      </c>
      <c r="DI73" s="40">
        <f t="shared" ca="1" si="731"/>
        <v>337279.30348401278</v>
      </c>
      <c r="DJ73" s="28" cm="1">
        <f t="array" aca="1" ref="DJ73" ca="1">_xlfn.LET(_xlpm.value,RAND(),_xlfn.IFS(DJ72=1,IF(_xlpm.value&gt;0.97,2,1),DJ72=2,IF(_xlpm.value&gt;0.98,3,2),DJ72=3,1))</f>
        <v>1</v>
      </c>
      <c r="DK73" s="59">
        <f t="shared" ca="1" si="633"/>
        <v>0.06</v>
      </c>
      <c r="DL73" s="40">
        <f t="shared" ca="1" si="732"/>
        <v>348713.56512889615</v>
      </c>
      <c r="DM73" s="28" cm="1">
        <f t="array" aca="1" ref="DM73" ca="1">_xlfn.LET(_xlpm.value,RAND(),_xlfn.IFS(DM72=1,IF(_xlpm.value&gt;0.97,2,1),DM72=2,IF(_xlpm.value&gt;0.98,3,2),DM72=3,1))</f>
        <v>2</v>
      </c>
      <c r="DN73" s="59">
        <f t="shared" ca="1" si="634"/>
        <v>0.06</v>
      </c>
      <c r="DO73" s="40">
        <f t="shared" ca="1" si="733"/>
        <v>1140884.5525551357</v>
      </c>
      <c r="DP73" s="28" cm="1">
        <f t="array" aca="1" ref="DP73" ca="1">_xlfn.LET(_xlpm.value,RAND(),_xlfn.IFS(DP72=1,IF(_xlpm.value&gt;0.97,2,1),DP72=2,IF(_xlpm.value&gt;0.98,3,2),DP72=3,1))</f>
        <v>2</v>
      </c>
      <c r="DQ73" s="59">
        <f t="shared" ca="1" si="635"/>
        <v>0.06</v>
      </c>
      <c r="DR73" s="40">
        <f t="shared" ca="1" si="734"/>
        <v>1140884.5525551357</v>
      </c>
      <c r="DS73" s="28" cm="1">
        <f t="array" aca="1" ref="DS73" ca="1">_xlfn.LET(_xlpm.value,RAND(),_xlfn.IFS(DS72=1,IF(_xlpm.value&gt;0.97,2,1),DS72=2,IF(_xlpm.value&gt;0.98,3,2),DS72=3,1))</f>
        <v>1</v>
      </c>
      <c r="DT73" s="59">
        <f t="shared" ca="1" si="636"/>
        <v>0.06</v>
      </c>
      <c r="DU73" s="40">
        <f t="shared" ca="1" si="735"/>
        <v>1140884.5525551357</v>
      </c>
      <c r="DV73" s="28" cm="1">
        <f t="array" aca="1" ref="DV73" ca="1">_xlfn.LET(_xlpm.value,RAND(),_xlfn.IFS(DV72=1,IF(_xlpm.value&gt;0.97,2,1),DV72=2,IF(_xlpm.value&gt;0.98,3,2),DV72=3,1))</f>
        <v>2</v>
      </c>
      <c r="DW73" s="59">
        <f t="shared" ca="1" si="637"/>
        <v>0.06</v>
      </c>
      <c r="DX73" s="40">
        <f t="shared" ca="1" si="736"/>
        <v>592844.31063774216</v>
      </c>
      <c r="DY73" s="28" cm="1">
        <f t="array" aca="1" ref="DY73" ca="1">_xlfn.LET(_xlpm.value,RAND(),_xlfn.IFS(DY72=1,IF(_xlpm.value&gt;0.97,2,1),DY72=2,IF(_xlpm.value&gt;0.98,3,2),DY72=3,1))</f>
        <v>1</v>
      </c>
      <c r="DZ73" s="59">
        <f t="shared" ca="1" si="638"/>
        <v>0.06</v>
      </c>
      <c r="EA73" s="40">
        <f t="shared" ca="1" si="737"/>
        <v>368473.33669799188</v>
      </c>
      <c r="EB73" s="28" cm="1">
        <f t="array" aca="1" ref="EB73" ca="1">_xlfn.LET(_xlpm.value,RAND(),_xlfn.IFS(EB72=1,IF(_xlpm.value&gt;0.97,2,1),EB72=2,IF(_xlpm.value&gt;0.98,3,2),EB72=3,1))</f>
        <v>1</v>
      </c>
      <c r="EC73" s="59">
        <f t="shared" ca="1" si="639"/>
        <v>0.06</v>
      </c>
      <c r="ED73" s="40">
        <f t="shared" ca="1" si="738"/>
        <v>155449.04738439454</v>
      </c>
      <c r="EE73" s="28" cm="1">
        <f t="array" aca="1" ref="EE73" ca="1">_xlfn.LET(_xlpm.value,RAND(),_xlfn.IFS(EE72=1,IF(_xlpm.value&gt;0.97,2,1),EE72=2,IF(_xlpm.value&gt;0.98,3,2),EE72=3,1))</f>
        <v>2</v>
      </c>
      <c r="EF73" s="59">
        <f t="shared" ca="1" si="640"/>
        <v>0.06</v>
      </c>
      <c r="EG73" s="40">
        <f t="shared" ca="1" si="739"/>
        <v>1140884.5525551357</v>
      </c>
      <c r="EH73" s="28" cm="1">
        <f t="array" aca="1" ref="EH73" ca="1">_xlfn.LET(_xlpm.value,RAND(),_xlfn.IFS(EH72=1,IF(_xlpm.value&gt;0.97,2,1),EH72=2,IF(_xlpm.value&gt;0.98,3,2),EH72=3,1))</f>
        <v>2</v>
      </c>
      <c r="EI73" s="59">
        <f t="shared" ca="1" si="641"/>
        <v>0.06</v>
      </c>
      <c r="EJ73" s="40">
        <f t="shared" ca="1" si="740"/>
        <v>1140884.5525551357</v>
      </c>
      <c r="EK73" s="28" cm="1">
        <f t="array" aca="1" ref="EK73" ca="1">_xlfn.LET(_xlpm.value,RAND(),_xlfn.IFS(EK72=1,IF(_xlpm.value&gt;0.97,2,1),EK72=2,IF(_xlpm.value&gt;0.98,3,2),EK72=3,1))</f>
        <v>2</v>
      </c>
      <c r="EL73" s="59">
        <f t="shared" ca="1" si="642"/>
        <v>0.06</v>
      </c>
      <c r="EM73" s="40">
        <f t="shared" ca="1" si="741"/>
        <v>1140884.5525551357</v>
      </c>
      <c r="EN73" s="28" cm="1">
        <f t="array" aca="1" ref="EN73" ca="1">_xlfn.LET(_xlpm.value,RAND(),_xlfn.IFS(EN72=1,IF(_xlpm.value&gt;0.97,2,1),EN72=2,IF(_xlpm.value&gt;0.98,3,2),EN72=3,1))</f>
        <v>2</v>
      </c>
      <c r="EO73" s="59">
        <f t="shared" ca="1" si="643"/>
        <v>0.06</v>
      </c>
      <c r="EP73" s="40">
        <f t="shared" ca="1" si="742"/>
        <v>540846.6941246565</v>
      </c>
      <c r="EQ73" s="28" cm="1">
        <f t="array" aca="1" ref="EQ73" ca="1">_xlfn.LET(_xlpm.value,RAND(),_xlfn.IFS(EQ72=1,IF(_xlpm.value&gt;0.97,2,1),EQ72=2,IF(_xlpm.value&gt;0.98,3,2),EQ72=3,1))</f>
        <v>2</v>
      </c>
      <c r="ER73" s="59">
        <f t="shared" ca="1" si="644"/>
        <v>0.06</v>
      </c>
      <c r="ES73" s="40">
        <f t="shared" ca="1" si="743"/>
        <v>1140884.5525551357</v>
      </c>
      <c r="ET73" s="28" cm="1">
        <f t="array" aca="1" ref="ET73" ca="1">_xlfn.LET(_xlpm.value,RAND(),_xlfn.IFS(ET72=1,IF(_xlpm.value&gt;0.97,2,1),ET72=2,IF(_xlpm.value&gt;0.98,3,2),ET72=3,1))</f>
        <v>1</v>
      </c>
      <c r="EU73" s="59">
        <f t="shared" ca="1" si="645"/>
        <v>0.06</v>
      </c>
      <c r="EV73" s="40">
        <f t="shared" ca="1" si="744"/>
        <v>371585.11464463471</v>
      </c>
      <c r="EW73" s="28" cm="1">
        <f t="array" aca="1" ref="EW73" ca="1">_xlfn.LET(_xlpm.value,RAND(),_xlfn.IFS(EW72=1,IF(_xlpm.value&gt;0.97,2,1),EW72=2,IF(_xlpm.value&gt;0.98,3,2),EW72=3,1))</f>
        <v>2</v>
      </c>
      <c r="EX73" s="59">
        <f t="shared" ca="1" si="646"/>
        <v>0.06</v>
      </c>
      <c r="EY73" s="40">
        <f t="shared" ca="1" si="745"/>
        <v>446160.26983878261</v>
      </c>
      <c r="EZ73" s="28" cm="1">
        <f t="array" aca="1" ref="EZ73" ca="1">_xlfn.LET(_xlpm.value,RAND(),_xlfn.IFS(EZ72=1,IF(_xlpm.value&gt;0.97,2,1),EZ72=2,IF(_xlpm.value&gt;0.98,3,2),EZ72=3,1))</f>
        <v>1</v>
      </c>
      <c r="FA73" s="59">
        <f t="shared" ca="1" si="647"/>
        <v>0.06</v>
      </c>
      <c r="FB73" s="40">
        <f t="shared" ca="1" si="746"/>
        <v>338918.54928809305</v>
      </c>
      <c r="FC73" s="28" cm="1">
        <f t="array" aca="1" ref="FC73" ca="1">_xlfn.LET(_xlpm.value,RAND(),_xlfn.IFS(FC72=1,IF(_xlpm.value&gt;0.97,2,1),FC72=2,IF(_xlpm.value&gt;0.98,3,2),FC72=3,1))</f>
        <v>2</v>
      </c>
      <c r="FD73" s="59">
        <f t="shared" ca="1" si="648"/>
        <v>0.06</v>
      </c>
      <c r="FE73" s="40">
        <f t="shared" ca="1" si="747"/>
        <v>1140884.5525551357</v>
      </c>
      <c r="FF73" s="28" cm="1">
        <f t="array" aca="1" ref="FF73" ca="1">_xlfn.LET(_xlpm.value,RAND(),_xlfn.IFS(FF72=1,IF(_xlpm.value&gt;0.97,2,1),FF72=2,IF(_xlpm.value&gt;0.98,3,2),FF72=3,1))</f>
        <v>2</v>
      </c>
      <c r="FG73" s="59">
        <f t="shared" ca="1" si="649"/>
        <v>0.06</v>
      </c>
      <c r="FH73" s="40">
        <f t="shared" ca="1" si="748"/>
        <v>1140884.5525551357</v>
      </c>
      <c r="FI73" s="28" cm="1">
        <f t="array" aca="1" ref="FI73" ca="1">_xlfn.LET(_xlpm.value,RAND(),_xlfn.IFS(FI72=1,IF(_xlpm.value&gt;0.97,2,1),FI72=2,IF(_xlpm.value&gt;0.98,3,2),FI72=3,1))</f>
        <v>1</v>
      </c>
      <c r="FJ73" s="59">
        <f t="shared" ca="1" si="650"/>
        <v>0.06</v>
      </c>
      <c r="FK73" s="40">
        <f t="shared" ca="1" si="749"/>
        <v>1140884.5525551357</v>
      </c>
      <c r="FL73" s="28" cm="1">
        <f t="array" aca="1" ref="FL73" ca="1">_xlfn.LET(_xlpm.value,RAND(),_xlfn.IFS(FL72=1,IF(_xlpm.value&gt;0.97,2,1),FL72=2,IF(_xlpm.value&gt;0.98,3,2),FL72=3,1))</f>
        <v>1</v>
      </c>
      <c r="FM73" s="59">
        <f t="shared" ca="1" si="651"/>
        <v>0.06</v>
      </c>
      <c r="FN73" s="40">
        <f t="shared" ca="1" si="750"/>
        <v>1140884.5525551357</v>
      </c>
      <c r="FO73" s="28" cm="1">
        <f t="array" aca="1" ref="FO73" ca="1">_xlfn.LET(_xlpm.value,RAND(),_xlfn.IFS(FO72=1,IF(_xlpm.value&gt;0.97,2,1),FO72=2,IF(_xlpm.value&gt;0.98,3,2),FO72=3,1))</f>
        <v>2</v>
      </c>
      <c r="FP73" s="59">
        <f t="shared" ca="1" si="652"/>
        <v>0.06</v>
      </c>
      <c r="FQ73" s="40">
        <f t="shared" ca="1" si="751"/>
        <v>640617.63429181988</v>
      </c>
      <c r="FR73" s="28" cm="1">
        <f t="array" aca="1" ref="FR73" ca="1">_xlfn.LET(_xlpm.value,RAND(),_xlfn.IFS(FR72=1,IF(_xlpm.value&gt;0.97,2,1),FR72=2,IF(_xlpm.value&gt;0.98,3,2),FR72=3,1))</f>
        <v>1</v>
      </c>
      <c r="FS73" s="59">
        <f t="shared" ca="1" si="653"/>
        <v>0.06</v>
      </c>
      <c r="FT73" s="40">
        <f t="shared" ca="1" si="752"/>
        <v>552732.90688323602</v>
      </c>
      <c r="FU73" s="28" cm="1">
        <f t="array" aca="1" ref="FU73" ca="1">_xlfn.LET(_xlpm.value,RAND(),_xlfn.IFS(FU72=1,IF(_xlpm.value&gt;0.97,2,1),FU72=2,IF(_xlpm.value&gt;0.98,3,2),FU72=3,1))</f>
        <v>2</v>
      </c>
      <c r="FV73" s="59">
        <f t="shared" ca="1" si="654"/>
        <v>0.06</v>
      </c>
      <c r="FW73" s="40">
        <f t="shared" ca="1" si="753"/>
        <v>1140884.5525551357</v>
      </c>
      <c r="FX73" s="28" cm="1">
        <f t="array" aca="1" ref="FX73" ca="1">_xlfn.LET(_xlpm.value,RAND(),_xlfn.IFS(FX72=1,IF(_xlpm.value&gt;0.97,2,1),FX72=2,IF(_xlpm.value&gt;0.98,3,2),FX72=3,1))</f>
        <v>1</v>
      </c>
      <c r="FY73" s="59">
        <f t="shared" ca="1" si="655"/>
        <v>0.06</v>
      </c>
      <c r="FZ73" s="40">
        <f t="shared" ca="1" si="754"/>
        <v>1140884.5525551357</v>
      </c>
      <c r="GA73" s="28" cm="1">
        <f t="array" aca="1" ref="GA73" ca="1">_xlfn.LET(_xlpm.value,RAND(),_xlfn.IFS(GA72=1,IF(_xlpm.value&gt;0.97,2,1),GA72=2,IF(_xlpm.value&gt;0.98,3,2),GA72=3,1))</f>
        <v>1</v>
      </c>
      <c r="GB73" s="59">
        <f t="shared" ca="1" si="656"/>
        <v>0.06</v>
      </c>
      <c r="GC73" s="40">
        <f t="shared" ca="1" si="755"/>
        <v>331438.656931662</v>
      </c>
      <c r="GD73" s="28" cm="1">
        <f t="array" aca="1" ref="GD73" ca="1">_xlfn.LET(_xlpm.value,RAND(),_xlfn.IFS(GD72=1,IF(_xlpm.value&gt;0.97,2,1),GD72=2,IF(_xlpm.value&gt;0.98,3,2),GD72=3,1))</f>
        <v>2</v>
      </c>
      <c r="GE73" s="59">
        <f t="shared" ca="1" si="657"/>
        <v>0.06</v>
      </c>
      <c r="GF73" s="40">
        <f t="shared" ca="1" si="756"/>
        <v>1140884.5525551357</v>
      </c>
      <c r="GG73" s="28" cm="1">
        <f t="array" aca="1" ref="GG73" ca="1">_xlfn.LET(_xlpm.value,RAND(),_xlfn.IFS(GG72=1,IF(_xlpm.value&gt;0.97,2,1),GG72=2,IF(_xlpm.value&gt;0.98,3,2),GG72=3,1))</f>
        <v>1</v>
      </c>
      <c r="GH73" s="59">
        <f t="shared" ca="1" si="658"/>
        <v>0.06</v>
      </c>
      <c r="GI73" s="40">
        <f t="shared" ca="1" si="757"/>
        <v>351038.86663166952</v>
      </c>
      <c r="GJ73" s="28" cm="1">
        <f t="array" aca="1" ref="GJ73" ca="1">_xlfn.LET(_xlpm.value,RAND(),_xlfn.IFS(GJ72=1,IF(_xlpm.value&gt;0.97,2,1),GJ72=2,IF(_xlpm.value&gt;0.98,3,2),GJ72=3,1))</f>
        <v>2</v>
      </c>
      <c r="GK73" s="59">
        <f t="shared" ca="1" si="659"/>
        <v>0.06</v>
      </c>
      <c r="GL73" s="40">
        <f t="shared" ca="1" si="758"/>
        <v>1140884.5525551357</v>
      </c>
      <c r="GM73" s="28" cm="1">
        <f t="array" aca="1" ref="GM73" ca="1">_xlfn.LET(_xlpm.value,RAND(),_xlfn.IFS(GM72=1,IF(_xlpm.value&gt;0.97,2,1),GM72=2,IF(_xlpm.value&gt;0.98,3,2),GM72=3,1))</f>
        <v>2</v>
      </c>
      <c r="GN73" s="59">
        <f t="shared" ca="1" si="660"/>
        <v>0.06</v>
      </c>
      <c r="GO73" s="40">
        <f t="shared" ca="1" si="759"/>
        <v>394593.09558451374</v>
      </c>
      <c r="GP73" s="28" cm="1">
        <f t="array" aca="1" ref="GP73" ca="1">_xlfn.LET(_xlpm.value,RAND(),_xlfn.IFS(GP72=1,IF(_xlpm.value&gt;0.97,2,1),GP72=2,IF(_xlpm.value&gt;0.98,3,2),GP72=3,1))</f>
        <v>2</v>
      </c>
      <c r="GQ73" s="59">
        <f t="shared" ca="1" si="661"/>
        <v>0.06</v>
      </c>
      <c r="GR73" s="40">
        <f t="shared" ca="1" si="760"/>
        <v>1140884.5525551357</v>
      </c>
      <c r="GS73" s="28" cm="1">
        <f t="array" aca="1" ref="GS73" ca="1">_xlfn.LET(_xlpm.value,RAND(),_xlfn.IFS(GS72=1,IF(_xlpm.value&gt;0.97,2,1),GS72=2,IF(_xlpm.value&gt;0.98,3,2),GS72=3,1))</f>
        <v>1</v>
      </c>
      <c r="GT73" s="59">
        <f t="shared" ca="1" si="662"/>
        <v>0.06</v>
      </c>
      <c r="GU73" s="40">
        <f t="shared" ca="1" si="761"/>
        <v>498179.10495967814</v>
      </c>
      <c r="GV73" s="28" cm="1">
        <f t="array" aca="1" ref="GV73" ca="1">_xlfn.LET(_xlpm.value,RAND(),_xlfn.IFS(GV72=1,IF(_xlpm.value&gt;0.97,2,1),GV72=2,IF(_xlpm.value&gt;0.98,3,2),GV72=3,1))</f>
        <v>2</v>
      </c>
      <c r="GW73" s="59">
        <f t="shared" ca="1" si="663"/>
        <v>0.06</v>
      </c>
      <c r="GX73" s="40">
        <f t="shared" ca="1" si="762"/>
        <v>1140884.5525551357</v>
      </c>
      <c r="GY73" s="28" cm="1">
        <f t="array" aca="1" ref="GY73" ca="1">_xlfn.LET(_xlpm.value,RAND(),_xlfn.IFS(GY72=1,IF(_xlpm.value&gt;0.97,2,1),GY72=2,IF(_xlpm.value&gt;0.98,3,2),GY72=3,1))</f>
        <v>2</v>
      </c>
      <c r="GZ73" s="59">
        <f t="shared" ca="1" si="664"/>
        <v>0.06</v>
      </c>
      <c r="HA73" s="40">
        <f t="shared" ca="1" si="763"/>
        <v>1140884.5525551357</v>
      </c>
      <c r="HB73" s="28" cm="1">
        <f t="array" aca="1" ref="HB73" ca="1">_xlfn.LET(_xlpm.value,RAND(),_xlfn.IFS(HB72=1,IF(_xlpm.value&gt;0.97,2,1),HB72=2,IF(_xlpm.value&gt;0.98,3,2),HB72=3,1))</f>
        <v>2</v>
      </c>
      <c r="HC73" s="59">
        <f t="shared" ca="1" si="665"/>
        <v>0.06</v>
      </c>
      <c r="HD73" s="40">
        <f t="shared" ca="1" si="764"/>
        <v>390178.97909410443</v>
      </c>
      <c r="HE73" s="28" cm="1">
        <f t="array" aca="1" ref="HE73" ca="1">_xlfn.LET(_xlpm.value,RAND(),_xlfn.IFS(HE72=1,IF(_xlpm.value&gt;0.97,2,1),HE72=2,IF(_xlpm.value&gt;0.98,3,2),HE72=3,1))</f>
        <v>2</v>
      </c>
      <c r="HF73" s="59">
        <f t="shared" ca="1" si="666"/>
        <v>0.06</v>
      </c>
      <c r="HG73" s="40">
        <f t="shared" ca="1" si="765"/>
        <v>640617.63429181988</v>
      </c>
      <c r="HH73" s="28" cm="1">
        <f t="array" aca="1" ref="HH73" ca="1">_xlfn.LET(_xlpm.value,RAND(),_xlfn.IFS(HH72=1,IF(_xlpm.value&gt;0.97,2,1),HH72=2,IF(_xlpm.value&gt;0.98,3,2),HH72=3,1))</f>
        <v>3</v>
      </c>
      <c r="HI73" s="59">
        <f t="shared" ca="1" si="667"/>
        <v>-0.7</v>
      </c>
      <c r="HJ73" s="40">
        <f t="shared" ca="1" si="766"/>
        <v>323755.38873737655</v>
      </c>
      <c r="HK73" s="28" cm="1">
        <f t="array" aca="1" ref="HK73" ca="1">_xlfn.LET(_xlpm.value,RAND(),_xlfn.IFS(HK72=1,IF(_xlpm.value&gt;0.97,2,1),HK72=2,IF(_xlpm.value&gt;0.98,3,2),HK72=3,1))</f>
        <v>2</v>
      </c>
      <c r="HL73" s="59">
        <f t="shared" ca="1" si="668"/>
        <v>0.06</v>
      </c>
      <c r="HM73" s="40">
        <f t="shared" ca="1" si="767"/>
        <v>1140884.5525551357</v>
      </c>
      <c r="HN73" s="28" cm="1">
        <f t="array" aca="1" ref="HN73" ca="1">_xlfn.LET(_xlpm.value,RAND(),_xlfn.IFS(HN72=1,IF(_xlpm.value&gt;0.97,2,1),HN72=2,IF(_xlpm.value&gt;0.98,3,2),HN72=3,1))</f>
        <v>2</v>
      </c>
      <c r="HO73" s="59">
        <f t="shared" ca="1" si="669"/>
        <v>0.06</v>
      </c>
      <c r="HP73" s="40">
        <f t="shared" ca="1" si="768"/>
        <v>961069.95553481125</v>
      </c>
      <c r="HQ73" s="28" cm="1">
        <f t="array" aca="1" ref="HQ73" ca="1">_xlfn.LET(_xlpm.value,RAND(),_xlfn.IFS(HQ72=1,IF(_xlpm.value&gt;0.97,2,1),HQ72=2,IF(_xlpm.value&gt;0.98,3,2),HQ72=3,1))</f>
        <v>2</v>
      </c>
      <c r="HR73" s="59">
        <f t="shared" ca="1" si="670"/>
        <v>0.06</v>
      </c>
      <c r="HS73" s="40">
        <f t="shared" ca="1" si="769"/>
        <v>1140884.5525551357</v>
      </c>
      <c r="HT73" s="28" cm="1">
        <f t="array" aca="1" ref="HT73" ca="1">_xlfn.LET(_xlpm.value,RAND(),_xlfn.IFS(HT72=1,IF(_xlpm.value&gt;0.97,2,1),HT72=2,IF(_xlpm.value&gt;0.98,3,2),HT72=3,1))</f>
        <v>1</v>
      </c>
      <c r="HU73" s="59">
        <f t="shared" ca="1" si="671"/>
        <v>0.06</v>
      </c>
      <c r="HV73" s="40">
        <f t="shared" ca="1" si="770"/>
        <v>1140884.5525551357</v>
      </c>
      <c r="HW73" s="28" cm="1">
        <f t="array" aca="1" ref="HW73" ca="1">_xlfn.LET(_xlpm.value,RAND(),_xlfn.IFS(HW72=1,IF(_xlpm.value&gt;0.97,2,1),HW72=2,IF(_xlpm.value&gt;0.98,3,2),HW72=3,1))</f>
        <v>1</v>
      </c>
      <c r="HX73" s="59">
        <f t="shared" ca="1" si="672"/>
        <v>0.06</v>
      </c>
      <c r="HY73" s="40">
        <f t="shared" ca="1" si="771"/>
        <v>439124.83876978856</v>
      </c>
      <c r="HZ73" s="28" cm="1">
        <f t="array" aca="1" ref="HZ73" ca="1">_xlfn.LET(_xlpm.value,RAND(),_xlfn.IFS(HZ72=1,IF(_xlpm.value&gt;0.97,2,1),HZ72=2,IF(_xlpm.value&gt;0.98,3,2),HZ72=3,1))</f>
        <v>2</v>
      </c>
      <c r="IA73" s="59">
        <f t="shared" ca="1" si="673"/>
        <v>0.06</v>
      </c>
      <c r="IB73" s="40">
        <f t="shared" ca="1" si="772"/>
        <v>1140884.5525551357</v>
      </c>
      <c r="IC73" s="28" cm="1">
        <f t="array" aca="1" ref="IC73" ca="1">_xlfn.LET(_xlpm.value,RAND(),_xlfn.IFS(IC72=1,IF(_xlpm.value&gt;0.97,2,1),IC72=2,IF(_xlpm.value&gt;0.98,3,2),IC72=3,1))</f>
        <v>2</v>
      </c>
      <c r="ID73" s="59">
        <f t="shared" ca="1" si="674"/>
        <v>0.06</v>
      </c>
      <c r="IE73" s="40">
        <f t="shared" ca="1" si="773"/>
        <v>1140884.5525551357</v>
      </c>
      <c r="IF73" s="28" cm="1">
        <f t="array" aca="1" ref="IF73" ca="1">_xlfn.LET(_xlpm.value,RAND(),_xlfn.IFS(IF72=1,IF(_xlpm.value&gt;0.97,2,1),IF72=2,IF(_xlpm.value&gt;0.98,3,2),IF72=3,1))</f>
        <v>2</v>
      </c>
      <c r="IG73" s="59">
        <f t="shared" ca="1" si="675"/>
        <v>0.06</v>
      </c>
      <c r="IH73" s="40">
        <f t="shared" ca="1" si="774"/>
        <v>1140884.5525551357</v>
      </c>
      <c r="II73" s="28" cm="1">
        <f t="array" aca="1" ref="II73" ca="1">_xlfn.LET(_xlpm.value,RAND(),_xlfn.IFS(II72=1,IF(_xlpm.value&gt;0.97,2,1),II72=2,IF(_xlpm.value&gt;0.98,3,2),II72=3,1))</f>
        <v>2</v>
      </c>
      <c r="IJ73" s="59">
        <f t="shared" ca="1" si="676"/>
        <v>0.06</v>
      </c>
      <c r="IK73" s="40">
        <f t="shared" ca="1" si="775"/>
        <v>1140884.5525551357</v>
      </c>
      <c r="IL73" s="28" cm="1">
        <f t="array" aca="1" ref="IL73" ca="1">_xlfn.LET(_xlpm.value,RAND(),_xlfn.IFS(IL72=1,IF(_xlpm.value&gt;0.97,2,1),IL72=2,IF(_xlpm.value&gt;0.98,3,2),IL72=3,1))</f>
        <v>2</v>
      </c>
      <c r="IM73" s="59">
        <f t="shared" ca="1" si="677"/>
        <v>0.06</v>
      </c>
      <c r="IN73" s="40">
        <f t="shared" ca="1" si="776"/>
        <v>1140884.5525551357</v>
      </c>
      <c r="IO73" s="28" cm="1">
        <f t="array" aca="1" ref="IO73" ca="1">_xlfn.LET(_xlpm.value,RAND(),_xlfn.IFS(IO72=1,IF(_xlpm.value&gt;0.97,2,1),IO72=2,IF(_xlpm.value&gt;0.98,3,2),IO72=3,1))</f>
        <v>2</v>
      </c>
      <c r="IP73" s="59">
        <f t="shared" ca="1" si="678"/>
        <v>0.06</v>
      </c>
      <c r="IQ73" s="40">
        <f t="shared" ca="1" si="777"/>
        <v>1140884.5525551357</v>
      </c>
      <c r="IR73" s="28" cm="1">
        <f t="array" aca="1" ref="IR73" ca="1">_xlfn.LET(_xlpm.value,RAND(),_xlfn.IFS(IR72=1,IF(_xlpm.value&gt;0.97,2,1),IR72=2,IF(_xlpm.value&gt;0.98,3,2),IR72=3,1))</f>
        <v>2</v>
      </c>
      <c r="IS73" s="59">
        <f t="shared" ca="1" si="679"/>
        <v>0.06</v>
      </c>
      <c r="IT73" s="40">
        <f t="shared" ca="1" si="778"/>
        <v>365537.69712568738</v>
      </c>
      <c r="IU73" s="28" cm="1">
        <f t="array" aca="1" ref="IU73" ca="1">_xlfn.LET(_xlpm.value,RAND(),_xlfn.IFS(IU72=1,IF(_xlpm.value&gt;0.97,2,1),IU72=2,IF(_xlpm.value&gt;0.98,3,2),IU72=3,1))</f>
        <v>2</v>
      </c>
      <c r="IV73" s="59">
        <f t="shared" ca="1" si="680"/>
        <v>0.06</v>
      </c>
      <c r="IW73" s="40">
        <f t="shared" ca="1" si="779"/>
        <v>1140884.5525551357</v>
      </c>
      <c r="IX73" s="28" cm="1">
        <f t="array" aca="1" ref="IX73" ca="1">_xlfn.LET(_xlpm.value,RAND(),_xlfn.IFS(IX72=1,IF(_xlpm.value&gt;0.97,2,1),IX72=2,IF(_xlpm.value&gt;0.98,3,2),IX72=3,1))</f>
        <v>2</v>
      </c>
      <c r="IY73" s="59">
        <f t="shared" ca="1" si="681"/>
        <v>0.06</v>
      </c>
      <c r="IZ73" s="40">
        <f t="shared" ca="1" si="780"/>
        <v>1140884.5525551357</v>
      </c>
      <c r="JA73" s="28" cm="1">
        <f t="array" aca="1" ref="JA73" ca="1">_xlfn.LET(_xlpm.value,RAND(),_xlfn.IFS(JA72=1,IF(_xlpm.value&gt;0.97,2,1),JA72=2,IF(_xlpm.value&gt;0.98,3,2),JA72=3,1))</f>
        <v>1</v>
      </c>
      <c r="JB73" s="59">
        <f t="shared" ca="1" si="682"/>
        <v>0.06</v>
      </c>
      <c r="JC73" s="40">
        <f t="shared" ca="1" si="781"/>
        <v>1140884.5525551357</v>
      </c>
      <c r="JD73" s="28" cm="1">
        <f t="array" aca="1" ref="JD73" ca="1">_xlfn.LET(_xlpm.value,RAND(),_xlfn.IFS(JD72=1,IF(_xlpm.value&gt;0.97,2,1),JD72=2,IF(_xlpm.value&gt;0.98,3,2),JD72=3,1))</f>
        <v>2</v>
      </c>
      <c r="JE73" s="59">
        <f t="shared" ca="1" si="683"/>
        <v>0.06</v>
      </c>
      <c r="JF73" s="40">
        <f t="shared" ca="1" si="782"/>
        <v>1140884.5525551357</v>
      </c>
      <c r="JG73" s="28" cm="1">
        <f t="array" aca="1" ref="JG73" ca="1">_xlfn.LET(_xlpm.value,RAND(),_xlfn.IFS(JG72=1,IF(_xlpm.value&gt;0.97,2,1),JG72=2,IF(_xlpm.value&gt;0.98,3,2),JG72=3,1))</f>
        <v>2</v>
      </c>
      <c r="JH73" s="59">
        <f t="shared" ca="1" si="684"/>
        <v>0.06</v>
      </c>
      <c r="JI73" s="40">
        <f t="shared" ca="1" si="783"/>
        <v>1140884.5525551357</v>
      </c>
      <c r="JJ73" s="28" cm="1">
        <f t="array" aca="1" ref="JJ73" ca="1">_xlfn.LET(_xlpm.value,RAND(),_xlfn.IFS(JJ72=1,IF(_xlpm.value&gt;0.97,2,1),JJ72=2,IF(_xlpm.value&gt;0.98,3,2),JJ72=3,1))</f>
        <v>1</v>
      </c>
      <c r="JK73" s="59">
        <f t="shared" ca="1" si="685"/>
        <v>0.06</v>
      </c>
      <c r="JL73" s="40">
        <f t="shared" ca="1" si="784"/>
        <v>371585.11464463471</v>
      </c>
      <c r="JM73" s="28" cm="1">
        <f t="array" aca="1" ref="JM73" ca="1">_xlfn.LET(_xlpm.value,RAND(),_xlfn.IFS(JM72=1,IF(_xlpm.value&gt;0.97,2,1),JM72=2,IF(_xlpm.value&gt;0.98,3,2),JM72=3,1))</f>
        <v>2</v>
      </c>
      <c r="JN73" s="59">
        <f t="shared" ca="1" si="686"/>
        <v>0.06</v>
      </c>
      <c r="JO73" s="40">
        <f t="shared" ca="1" si="785"/>
        <v>529633.28586184571</v>
      </c>
      <c r="JP73" s="28" cm="1">
        <f t="array" aca="1" ref="JP73" ca="1">_xlfn.LET(_xlpm.value,RAND(),_xlfn.IFS(JP72=1,IF(_xlpm.value&gt;0.97,2,1),JP72=2,IF(_xlpm.value&gt;0.98,3,2),JP72=3,1))</f>
        <v>2</v>
      </c>
      <c r="JQ73" s="59">
        <f t="shared" ca="1" si="687"/>
        <v>0.06</v>
      </c>
      <c r="JR73" s="40">
        <f t="shared" ca="1" si="786"/>
        <v>446160.26983878261</v>
      </c>
      <c r="JS73" s="28" cm="1">
        <f t="array" aca="1" ref="JS73" ca="1">_xlfn.LET(_xlpm.value,RAND(),_xlfn.IFS(JS72=1,IF(_xlpm.value&gt;0.97,2,1),JS72=2,IF(_xlpm.value&gt;0.98,3,2),JS72=3,1))</f>
        <v>2</v>
      </c>
      <c r="JT73" s="59">
        <f t="shared" ca="1" si="688"/>
        <v>0.06</v>
      </c>
      <c r="JU73" s="40">
        <f t="shared" ca="1" si="787"/>
        <v>784228.61711502983</v>
      </c>
      <c r="JV73" s="28" cm="1">
        <f t="array" aca="1" ref="JV73" ca="1">_xlfn.LET(_xlpm.value,RAND(),_xlfn.IFS(JV72=1,IF(_xlpm.value&gt;0.97,2,1),JV72=2,IF(_xlpm.value&gt;0.98,3,2),JV72=3,1))</f>
        <v>2</v>
      </c>
      <c r="JW73" s="59">
        <f t="shared" ca="1" si="689"/>
        <v>0.06</v>
      </c>
      <c r="JX73" s="40">
        <f t="shared" ca="1" si="788"/>
        <v>1140884.5525551357</v>
      </c>
      <c r="JY73" s="28" cm="1">
        <f t="array" aca="1" ref="JY73" ca="1">_xlfn.LET(_xlpm.value,RAND(),_xlfn.IFS(JY72=1,IF(_xlpm.value&gt;0.97,2,1),JY72=2,IF(_xlpm.value&gt;0.98,3,2),JY72=3,1))</f>
        <v>1</v>
      </c>
      <c r="JZ73" s="59">
        <f t="shared" ca="1" si="690"/>
        <v>0.06</v>
      </c>
      <c r="KA73" s="40">
        <f t="shared" ca="1" si="789"/>
        <v>432487.63964809605</v>
      </c>
      <c r="KB73" s="28" cm="1">
        <f t="array" aca="1" ref="KB73" ca="1">_xlfn.LET(_xlpm.value,RAND(),_xlfn.IFS(KB72=1,IF(_xlpm.value&gt;0.97,2,1),KB72=2,IF(_xlpm.value&gt;0.98,3,2),KB72=3,1))</f>
        <v>2</v>
      </c>
      <c r="KC73" s="59">
        <f t="shared" ca="1" si="691"/>
        <v>0.06</v>
      </c>
      <c r="KD73" s="40">
        <f t="shared" ca="1" si="790"/>
        <v>442160.9101870099</v>
      </c>
      <c r="KE73" s="28" cm="1">
        <f t="array" aca="1" ref="KE73" ca="1">_xlfn.LET(_xlpm.value,RAND(),_xlfn.IFS(KE72=1,IF(_xlpm.value&gt;0.97,2,1),KE72=2,IF(_xlpm.value&gt;0.98,3,2),KE72=3,1))</f>
        <v>2</v>
      </c>
      <c r="KF73" s="59">
        <f t="shared" ca="1" si="692"/>
        <v>0.06</v>
      </c>
      <c r="KG73" s="40">
        <f t="shared" ca="1" si="791"/>
        <v>1140884.5525551357</v>
      </c>
      <c r="KH73" s="28" cm="1">
        <f t="array" aca="1" ref="KH73" ca="1">_xlfn.LET(_xlpm.value,RAND(),_xlfn.IFS(KH72=1,IF(_xlpm.value&gt;0.97,2,1),KH72=2,IF(_xlpm.value&gt;0.98,3,2),KH72=3,1))</f>
        <v>1</v>
      </c>
      <c r="KI73" s="59">
        <f t="shared" ca="1" si="693"/>
        <v>0.06</v>
      </c>
      <c r="KJ73" s="40">
        <f t="shared" ca="1" si="792"/>
        <v>1140884.5525551357</v>
      </c>
      <c r="KK73" s="28" cm="1">
        <f t="array" aca="1" ref="KK73" ca="1">_xlfn.LET(_xlpm.value,RAND(),_xlfn.IFS(KK72=1,IF(_xlpm.value&gt;0.97,2,1),KK72=2,IF(_xlpm.value&gt;0.98,3,2),KK72=3,1))</f>
        <v>1</v>
      </c>
      <c r="KL73" s="59">
        <f t="shared" ca="1" si="694"/>
        <v>0.06</v>
      </c>
      <c r="KM73" s="40">
        <f t="shared" ca="1" si="793"/>
        <v>1140884.5525551357</v>
      </c>
      <c r="KN73" s="28" cm="1">
        <f t="array" aca="1" ref="KN73" ca="1">_xlfn.LET(_xlpm.value,RAND(),_xlfn.IFS(KN72=1,IF(_xlpm.value&gt;0.97,2,1),KN72=2,IF(_xlpm.value&gt;0.98,3,2),KN72=3,1))</f>
        <v>2</v>
      </c>
      <c r="KO73" s="59">
        <f t="shared" ca="1" si="695"/>
        <v>0.06</v>
      </c>
      <c r="KP73" s="40">
        <f t="shared" ca="1" si="794"/>
        <v>1140884.5525551357</v>
      </c>
      <c r="KQ73" s="28"/>
    </row>
    <row r="74" spans="1:303" x14ac:dyDescent="0.2">
      <c r="A74" s="111">
        <v>47452</v>
      </c>
      <c r="B74" s="64">
        <v>2007.3383664000007</v>
      </c>
      <c r="C74" s="28" cm="1">
        <f t="array" aca="1" ref="C74" ca="1">_xlfn.LET(_xlpm.value,RAND(),_xlfn.IFS(C73=1,IF(_xlpm.value&gt;0.97,2,1),C73=2,IF(_xlpm.value&gt;0.98,3,2),C73=3,1))</f>
        <v>1</v>
      </c>
      <c r="D74" s="59">
        <f t="shared" ca="1" si="596"/>
        <v>0.06</v>
      </c>
      <c r="E74" s="40">
        <f t="shared" ca="1" si="795"/>
        <v>345355.38215424225</v>
      </c>
      <c r="F74" s="28" cm="1">
        <f t="array" aca="1" ref="F74" ca="1">_xlfn.LET(_xlpm.value,RAND(),_xlfn.IFS(F73=1,IF(_xlpm.value&gt;0.97,2,1),F73=2,IF(_xlpm.value&gt;0.98,3,2),F73=3,1))</f>
        <v>1</v>
      </c>
      <c r="G74" s="59">
        <f t="shared" ca="1" si="597"/>
        <v>0.06</v>
      </c>
      <c r="H74" s="40">
        <f t="shared" ca="1" si="696"/>
        <v>360458.06526521867</v>
      </c>
      <c r="I74" s="28" cm="1">
        <f t="array" aca="1" ref="I74" ca="1">_xlfn.LET(_xlpm.value,RAND(),_xlfn.IFS(I73=1,IF(_xlpm.value&gt;0.97,2,1),I73=2,IF(_xlpm.value&gt;0.98,3,2),I73=3,1))</f>
        <v>1</v>
      </c>
      <c r="J74" s="59">
        <f t="shared" ca="1" si="598"/>
        <v>0.06</v>
      </c>
      <c r="K74" s="40">
        <f t="shared" ca="1" si="697"/>
        <v>368515.48055369704</v>
      </c>
      <c r="L74" s="28" cm="1">
        <f t="array" aca="1" ref="L74" ca="1">_xlfn.LET(_xlpm.value,RAND(),_xlfn.IFS(L73=1,IF(_xlpm.value&gt;0.97,2,1),L73=2,IF(_xlpm.value&gt;0.98,3,2),L73=3,1))</f>
        <v>2</v>
      </c>
      <c r="M74" s="59">
        <f t="shared" ca="1" si="599"/>
        <v>0.06</v>
      </c>
      <c r="N74" s="40">
        <f t="shared" ca="1" si="698"/>
        <v>366321.79989070335</v>
      </c>
      <c r="O74" s="28" cm="1">
        <f t="array" aca="1" ref="O74" ca="1">_xlfn.LET(_xlpm.value,RAND(),_xlfn.IFS(O73=1,IF(_xlpm.value&gt;0.97,2,1),O73=2,IF(_xlpm.value&gt;0.98,3,2),O73=3,1))</f>
        <v>2</v>
      </c>
      <c r="P74" s="59">
        <f t="shared" ca="1" si="600"/>
        <v>0.06</v>
      </c>
      <c r="Q74" s="40">
        <f t="shared" ca="1" si="699"/>
        <v>1210542.0287282837</v>
      </c>
      <c r="R74" s="28" cm="1">
        <f t="array" aca="1" ref="R74" ca="1">_xlfn.LET(_xlpm.value,RAND(),_xlfn.IFS(R73=1,IF(_xlpm.value&gt;0.97,2,1),R73=2,IF(_xlpm.value&gt;0.98,3,2),R73=3,1))</f>
        <v>2</v>
      </c>
      <c r="S74" s="59">
        <f t="shared" ca="1" si="601"/>
        <v>0.06</v>
      </c>
      <c r="T74" s="40">
        <f t="shared" ca="1" si="700"/>
        <v>1210542.0287282837</v>
      </c>
      <c r="U74" s="28" cm="1">
        <f t="array" aca="1" ref="U74" ca="1">_xlfn.LET(_xlpm.value,RAND(),_xlfn.IFS(U73=1,IF(_xlpm.value&gt;0.97,2,1),U73=2,IF(_xlpm.value&gt;0.98,3,2),U73=3,1))</f>
        <v>2</v>
      </c>
      <c r="V74" s="59">
        <f t="shared" ca="1" si="602"/>
        <v>0.06</v>
      </c>
      <c r="W74" s="40">
        <f t="shared" ca="1" si="701"/>
        <v>1210542.0287282837</v>
      </c>
      <c r="X74" s="28" cm="1">
        <f t="array" aca="1" ref="X74" ca="1">_xlfn.LET(_xlpm.value,RAND(),_xlfn.IFS(X73=1,IF(_xlpm.value&gt;0.97,2,1),X73=2,IF(_xlpm.value&gt;0.98,3,2),X73=3,1))</f>
        <v>2</v>
      </c>
      <c r="Y74" s="59">
        <f t="shared" ca="1" si="603"/>
        <v>0.06</v>
      </c>
      <c r="Z74" s="40">
        <f t="shared" ca="1" si="702"/>
        <v>1210542.0287282837</v>
      </c>
      <c r="AA74" s="28" cm="1">
        <f t="array" aca="1" ref="AA74" ca="1">_xlfn.LET(_xlpm.value,RAND(),_xlfn.IFS(AA73=1,IF(_xlpm.value&gt;0.97,2,1),AA73=2,IF(_xlpm.value&gt;0.98,3,2),AA73=3,1))</f>
        <v>2</v>
      </c>
      <c r="AB74" s="59">
        <f t="shared" ca="1" si="604"/>
        <v>0.06</v>
      </c>
      <c r="AC74" s="40">
        <f t="shared" ca="1" si="703"/>
        <v>375918.31041792553</v>
      </c>
      <c r="AD74" s="28" cm="1">
        <f t="array" aca="1" ref="AD74" ca="1">_xlfn.LET(_xlpm.value,RAND(),_xlfn.IFS(AD73=1,IF(_xlpm.value&gt;0.97,2,1),AD73=2,IF(_xlpm.value&gt;0.98,3,2),AD73=3,1))</f>
        <v>1</v>
      </c>
      <c r="AE74" s="59">
        <f t="shared" ca="1" si="605"/>
        <v>0.06</v>
      </c>
      <c r="AF74" s="40">
        <f t="shared" ca="1" si="704"/>
        <v>261347.36954324678</v>
      </c>
      <c r="AG74" s="28" cm="1">
        <f t="array" aca="1" ref="AG74" ca="1">_xlfn.LET(_xlpm.value,RAND(),_xlfn.IFS(AG73=1,IF(_xlpm.value&gt;0.97,2,1),AG73=2,IF(_xlpm.value&gt;0.98,3,2),AG73=3,1))</f>
        <v>2</v>
      </c>
      <c r="AH74" s="59">
        <f t="shared" ca="1" si="606"/>
        <v>0.06</v>
      </c>
      <c r="AI74" s="40">
        <f t="shared" ca="1" si="705"/>
        <v>381623.42128485709</v>
      </c>
      <c r="AJ74" s="28" cm="1">
        <f t="array" aca="1" ref="AJ74" ca="1">_xlfn.LET(_xlpm.value,RAND(),_xlfn.IFS(AJ73=1,IF(_xlpm.value&gt;0.97,2,1),AJ73=2,IF(_xlpm.value&gt;0.98,3,2),AJ73=3,1))</f>
        <v>1</v>
      </c>
      <c r="AK74" s="59">
        <f t="shared" ca="1" si="607"/>
        <v>0.06</v>
      </c>
      <c r="AL74" s="40">
        <f t="shared" ca="1" si="706"/>
        <v>189369.32429782234</v>
      </c>
      <c r="AM74" s="28" cm="1">
        <f t="array" aca="1" ref="AM74" ca="1">_xlfn.LET(_xlpm.value,RAND(),_xlfn.IFS(AM73=1,IF(_xlpm.value&gt;0.97,2,1),AM73=2,IF(_xlpm.value&gt;0.98,3,2),AM73=3,1))</f>
        <v>1</v>
      </c>
      <c r="AN74" s="59">
        <f t="shared" ca="1" si="608"/>
        <v>0.06</v>
      </c>
      <c r="AO74" s="40">
        <f t="shared" ca="1" si="707"/>
        <v>474134.28904894961</v>
      </c>
      <c r="AP74" s="28" cm="1">
        <f t="array" aca="1" ref="AP74" ca="1">_xlfn.LET(_xlpm.value,RAND(),_xlfn.IFS(AP73=1,IF(_xlpm.value&gt;0.97,2,1),AP73=2,IF(_xlpm.value&gt;0.98,3,2),AP73=3,1))</f>
        <v>1</v>
      </c>
      <c r="AQ74" s="59">
        <f t="shared" ca="1" si="609"/>
        <v>0.06</v>
      </c>
      <c r="AR74" s="40">
        <f t="shared" ca="1" si="708"/>
        <v>348629.66094232938</v>
      </c>
      <c r="AS74" s="28" cm="1">
        <f t="array" aca="1" ref="AS74" ca="1">_xlfn.LET(_xlpm.value,RAND(),_xlfn.IFS(AS73=1,IF(_xlpm.value&gt;0.97,2,1),AS73=2,IF(_xlpm.value&gt;0.98,3,2),AS73=3,1))</f>
        <v>2</v>
      </c>
      <c r="AT74" s="59">
        <f t="shared" ca="1" si="610"/>
        <v>0.06</v>
      </c>
      <c r="AU74" s="40">
        <f t="shared" ca="1" si="709"/>
        <v>358720.46471289359</v>
      </c>
      <c r="AV74" s="28" cm="1">
        <f t="array" aca="1" ref="AV74" ca="1">_xlfn.LET(_xlpm.value,RAND(),_xlfn.IFS(AV73=1,IF(_xlpm.value&gt;0.97,2,1),AV73=2,IF(_xlpm.value&gt;0.98,3,2),AV73=3,1))</f>
        <v>2</v>
      </c>
      <c r="AW74" s="59">
        <f t="shared" ca="1" si="611"/>
        <v>0.06</v>
      </c>
      <c r="AX74" s="40">
        <f t="shared" ca="1" si="710"/>
        <v>1210542.0287282837</v>
      </c>
      <c r="AY74" s="28" cm="1">
        <f t="array" aca="1" ref="AY74" ca="1">_xlfn.LET(_xlpm.value,RAND(),_xlfn.IFS(AY73=1,IF(_xlpm.value&gt;0.97,2,1),AY73=2,IF(_xlpm.value&gt;0.98,3,2),AY73=3,1))</f>
        <v>2</v>
      </c>
      <c r="AZ74" s="59">
        <f t="shared" ca="1" si="612"/>
        <v>0.06</v>
      </c>
      <c r="BA74" s="40">
        <f t="shared" ca="1" si="711"/>
        <v>1210542.0287282837</v>
      </c>
      <c r="BB74" s="28" cm="1">
        <f t="array" aca="1" ref="BB74" ca="1">_xlfn.LET(_xlpm.value,RAND(),_xlfn.IFS(BB73=1,IF(_xlpm.value&gt;0.97,2,1),BB73=2,IF(_xlpm.value&gt;0.98,3,2),BB73=3,1))</f>
        <v>1</v>
      </c>
      <c r="BC74" s="59">
        <f t="shared" ca="1" si="613"/>
        <v>0.06</v>
      </c>
      <c r="BD74" s="40">
        <f t="shared" ca="1" si="712"/>
        <v>82679.289638099217</v>
      </c>
      <c r="BE74" s="28" cm="1">
        <f t="array" aca="1" ref="BE74" ca="1">_xlfn.LET(_xlpm.value,RAND(),_xlfn.IFS(BE73=1,IF(_xlpm.value&gt;0.97,2,1),BE73=2,IF(_xlpm.value&gt;0.98,3,2),BE73=3,1))</f>
        <v>2</v>
      </c>
      <c r="BF74" s="59">
        <f t="shared" ca="1" si="614"/>
        <v>0.06</v>
      </c>
      <c r="BG74" s="40">
        <f t="shared" ca="1" si="713"/>
        <v>1210542.0287282837</v>
      </c>
      <c r="BH74" s="28" cm="1">
        <f t="array" aca="1" ref="BH74" ca="1">_xlfn.LET(_xlpm.value,RAND(),_xlfn.IFS(BH73=1,IF(_xlpm.value&gt;0.97,2,1),BH73=2,IF(_xlpm.value&gt;0.98,3,2),BH73=3,1))</f>
        <v>1</v>
      </c>
      <c r="BI74" s="59">
        <f t="shared" ca="1" si="615"/>
        <v>0.06</v>
      </c>
      <c r="BJ74" s="40">
        <f t="shared" ca="1" si="714"/>
        <v>166168.70784044065</v>
      </c>
      <c r="BK74" s="28" cm="1">
        <f t="array" aca="1" ref="BK74" ca="1">_xlfn.LET(_xlpm.value,RAND(),_xlfn.IFS(BK73=1,IF(_xlpm.value&gt;0.97,2,1),BK73=2,IF(_xlpm.value&gt;0.98,3,2),BK73=3,1))</f>
        <v>1</v>
      </c>
      <c r="BL74" s="59">
        <f t="shared" ca="1" si="616"/>
        <v>0.06</v>
      </c>
      <c r="BM74" s="40">
        <f t="shared" ca="1" si="715"/>
        <v>358720.46471289359</v>
      </c>
      <c r="BN74" s="28" cm="1">
        <f t="array" aca="1" ref="BN74" ca="1">_xlfn.LET(_xlpm.value,RAND(),_xlfn.IFS(BN73=1,IF(_xlpm.value&gt;0.97,2,1),BN73=2,IF(_xlpm.value&gt;0.98,3,2),BN73=3,1))</f>
        <v>2</v>
      </c>
      <c r="BO74" s="59">
        <f t="shared" ca="1" si="617"/>
        <v>0.06</v>
      </c>
      <c r="BP74" s="40">
        <f t="shared" ca="1" si="716"/>
        <v>1210542.0287282837</v>
      </c>
      <c r="BQ74" s="28" cm="1">
        <f t="array" aca="1" ref="BQ74" ca="1">_xlfn.LET(_xlpm.value,RAND(),_xlfn.IFS(BQ73=1,IF(_xlpm.value&gt;0.97,2,1),BQ73=2,IF(_xlpm.value&gt;0.98,3,2),BQ73=3,1))</f>
        <v>2</v>
      </c>
      <c r="BR74" s="59">
        <f t="shared" ca="1" si="618"/>
        <v>0.06</v>
      </c>
      <c r="BS74" s="40">
        <f t="shared" ca="1" si="717"/>
        <v>1210542.0287282837</v>
      </c>
      <c r="BT74" s="28" cm="1">
        <f t="array" aca="1" ref="BT74" ca="1">_xlfn.LET(_xlpm.value,RAND(),_xlfn.IFS(BT73=1,IF(_xlpm.value&gt;0.97,2,1),BT73=2,IF(_xlpm.value&gt;0.98,3,2),BT73=3,1))</f>
        <v>2</v>
      </c>
      <c r="BU74" s="59">
        <f t="shared" ca="1" si="619"/>
        <v>0.06</v>
      </c>
      <c r="BV74" s="40">
        <f t="shared" ca="1" si="718"/>
        <v>414794.12085959071</v>
      </c>
      <c r="BW74" s="28" cm="1">
        <f t="array" aca="1" ref="BW74" ca="1">_xlfn.LET(_xlpm.value,RAND(),_xlfn.IFS(BW73=1,IF(_xlpm.value&gt;0.97,2,1),BW73=2,IF(_xlpm.value&gt;0.98,3,2),BW73=3,1))</f>
        <v>2</v>
      </c>
      <c r="BX74" s="59">
        <f t="shared" ca="1" si="620"/>
        <v>0.06</v>
      </c>
      <c r="BY74" s="40">
        <f t="shared" ca="1" si="719"/>
        <v>1210542.0287282837</v>
      </c>
      <c r="BZ74" s="28" cm="1">
        <f t="array" aca="1" ref="BZ74" ca="1">_xlfn.LET(_xlpm.value,RAND(),_xlfn.IFS(BZ73=1,IF(_xlpm.value&gt;0.97,2,1),BZ73=2,IF(_xlpm.value&gt;0.98,3,2),BZ73=3,1))</f>
        <v>1</v>
      </c>
      <c r="CA74" s="59">
        <f t="shared" ca="1" si="621"/>
        <v>0.06</v>
      </c>
      <c r="CB74" s="40">
        <f t="shared" ca="1" si="720"/>
        <v>233131.07283539654</v>
      </c>
      <c r="CC74" s="28" cm="1">
        <f t="array" aca="1" ref="CC74" ca="1">_xlfn.LET(_xlpm.value,RAND(),_xlfn.IFS(CC73=1,IF(_xlpm.value&gt;0.97,2,1),CC73=2,IF(_xlpm.value&gt;0.98,3,2),CC73=3,1))</f>
        <v>2</v>
      </c>
      <c r="CD74" s="59">
        <f t="shared" ca="1" si="622"/>
        <v>0.06</v>
      </c>
      <c r="CE74" s="40">
        <f t="shared" ca="1" si="721"/>
        <v>1210542.0287282837</v>
      </c>
      <c r="CF74" s="28" cm="1">
        <f t="array" aca="1" ref="CF74" ca="1">_xlfn.LET(_xlpm.value,RAND(),_xlfn.IFS(CF73=1,IF(_xlpm.value&gt;0.97,2,1),CF73=2,IF(_xlpm.value&gt;0.98,3,2),CF73=3,1))</f>
        <v>2</v>
      </c>
      <c r="CG74" s="59">
        <f t="shared" ca="1" si="623"/>
        <v>0.06</v>
      </c>
      <c r="CH74" s="40">
        <f t="shared" ca="1" si="722"/>
        <v>435262.78936188854</v>
      </c>
      <c r="CI74" s="28" cm="1">
        <f t="array" aca="1" ref="CI74" ca="1">_xlfn.LET(_xlpm.value,RAND(),_xlfn.IFS(CI73=1,IF(_xlpm.value&gt;0.97,2,1),CI73=2,IF(_xlpm.value&gt;0.98,3,2),CI73=3,1))</f>
        <v>2</v>
      </c>
      <c r="CJ74" s="59">
        <f t="shared" ca="1" si="624"/>
        <v>0.06</v>
      </c>
      <c r="CK74" s="40">
        <f t="shared" ca="1" si="723"/>
        <v>1210542.0287282837</v>
      </c>
      <c r="CL74" s="28" cm="1">
        <f t="array" aca="1" ref="CL74" ca="1">_xlfn.LET(_xlpm.value,RAND(),_xlfn.IFS(CL73=1,IF(_xlpm.value&gt;0.97,2,1),CL73=2,IF(_xlpm.value&gt;0.98,3,2),CL73=3,1))</f>
        <v>2</v>
      </c>
      <c r="CM74" s="59">
        <f t="shared" ca="1" si="625"/>
        <v>0.06</v>
      </c>
      <c r="CN74" s="40">
        <f t="shared" ca="1" si="724"/>
        <v>1210542.0287282837</v>
      </c>
      <c r="CO74" s="28" cm="1">
        <f t="array" aca="1" ref="CO74" ca="1">_xlfn.LET(_xlpm.value,RAND(),_xlfn.IFS(CO73=1,IF(_xlpm.value&gt;0.97,2,1),CO73=2,IF(_xlpm.value&gt;0.98,3,2),CO73=3,1))</f>
        <v>2</v>
      </c>
      <c r="CP74" s="59">
        <f t="shared" ca="1" si="626"/>
        <v>0.06</v>
      </c>
      <c r="CQ74" s="40">
        <f t="shared" ca="1" si="725"/>
        <v>1210542.0287282837</v>
      </c>
      <c r="CR74" s="28" cm="1">
        <f t="array" aca="1" ref="CR74" ca="1">_xlfn.LET(_xlpm.value,RAND(),_xlfn.IFS(CR73=1,IF(_xlpm.value&gt;0.97,2,1),CR73=2,IF(_xlpm.value&gt;0.98,3,2),CR73=3,1))</f>
        <v>2</v>
      </c>
      <c r="CS74" s="59">
        <f t="shared" ca="1" si="627"/>
        <v>0.06</v>
      </c>
      <c r="CT74" s="40">
        <f t="shared" ca="1" si="726"/>
        <v>1210542.0287282837</v>
      </c>
      <c r="CU74" s="28" cm="1">
        <f t="array" aca="1" ref="CU74" ca="1">_xlfn.LET(_xlpm.value,RAND(),_xlfn.IFS(CU73=1,IF(_xlpm.value&gt;0.97,2,1),CU73=2,IF(_xlpm.value&gt;0.98,3,2),CU73=3,1))</f>
        <v>2</v>
      </c>
      <c r="CV74" s="59">
        <f t="shared" ca="1" si="628"/>
        <v>0.06</v>
      </c>
      <c r="CW74" s="40">
        <f t="shared" ca="1" si="727"/>
        <v>1210542.0287282837</v>
      </c>
      <c r="CX74" s="28" cm="1">
        <f t="array" aca="1" ref="CX74" ca="1">_xlfn.LET(_xlpm.value,RAND(),_xlfn.IFS(CX73=1,IF(_xlpm.value&gt;0.97,2,1),CX73=2,IF(_xlpm.value&gt;0.98,3,2),CX73=3,1))</f>
        <v>2</v>
      </c>
      <c r="CY74" s="59">
        <f t="shared" ca="1" si="629"/>
        <v>0.06</v>
      </c>
      <c r="CZ74" s="40">
        <f t="shared" ca="1" si="728"/>
        <v>398581.0182440005</v>
      </c>
      <c r="DA74" s="28" cm="1">
        <f t="array" aca="1" ref="DA74" ca="1">_xlfn.LET(_xlpm.value,RAND(),_xlfn.IFS(DA73=1,IF(_xlpm.value&gt;0.97,2,1),DA73=2,IF(_xlpm.value&gt;0.98,3,2),DA73=3,1))</f>
        <v>1</v>
      </c>
      <c r="DB74" s="59">
        <f t="shared" ca="1" si="630"/>
        <v>0.06</v>
      </c>
      <c r="DC74" s="40">
        <f t="shared" ca="1" si="729"/>
        <v>1210542.0287282837</v>
      </c>
      <c r="DD74" s="28" cm="1">
        <f t="array" aca="1" ref="DD74" ca="1">_xlfn.LET(_xlpm.value,RAND(),_xlfn.IFS(DD73=1,IF(_xlpm.value&gt;0.97,2,1),DD73=2,IF(_xlpm.value&gt;0.98,3,2),DD73=3,1))</f>
        <v>2</v>
      </c>
      <c r="DE74" s="59">
        <f t="shared" ca="1" si="631"/>
        <v>0.06</v>
      </c>
      <c r="DF74" s="40">
        <f t="shared" ca="1" si="730"/>
        <v>587101.28431607026</v>
      </c>
      <c r="DG74" s="28" cm="1">
        <f t="array" aca="1" ref="DG74" ca="1">_xlfn.LET(_xlpm.value,RAND(),_xlfn.IFS(DG73=1,IF(_xlpm.value&gt;0.97,2,1),DG73=2,IF(_xlpm.value&gt;0.98,3,2),DG73=3,1))</f>
        <v>1</v>
      </c>
      <c r="DH74" s="59">
        <f t="shared" ca="1" si="632"/>
        <v>0.06</v>
      </c>
      <c r="DI74" s="40">
        <f t="shared" ca="1" si="731"/>
        <v>358720.46471289359</v>
      </c>
      <c r="DJ74" s="28" cm="1">
        <f t="array" aca="1" ref="DJ74" ca="1">_xlfn.LET(_xlpm.value,RAND(),_xlfn.IFS(DJ73=1,IF(_xlpm.value&gt;0.97,2,1),DJ73=2,IF(_xlpm.value&gt;0.98,3,2),DJ73=3,1))</f>
        <v>1</v>
      </c>
      <c r="DK74" s="59">
        <f t="shared" ca="1" si="633"/>
        <v>0.06</v>
      </c>
      <c r="DL74" s="40">
        <f t="shared" ca="1" si="732"/>
        <v>370840.78205646994</v>
      </c>
      <c r="DM74" s="28" cm="1">
        <f t="array" aca="1" ref="DM74" ca="1">_xlfn.LET(_xlpm.value,RAND(),_xlfn.IFS(DM73=1,IF(_xlpm.value&gt;0.97,2,1),DM73=2,IF(_xlpm.value&gt;0.98,3,2),DM73=3,1))</f>
        <v>2</v>
      </c>
      <c r="DN74" s="59">
        <f t="shared" ca="1" si="634"/>
        <v>0.06</v>
      </c>
      <c r="DO74" s="40">
        <f t="shared" ca="1" si="733"/>
        <v>1210542.0287282837</v>
      </c>
      <c r="DP74" s="28" cm="1">
        <f t="array" aca="1" ref="DP74" ca="1">_xlfn.LET(_xlpm.value,RAND(),_xlfn.IFS(DP73=1,IF(_xlpm.value&gt;0.97,2,1),DP73=2,IF(_xlpm.value&gt;0.98,3,2),DP73=3,1))</f>
        <v>2</v>
      </c>
      <c r="DQ74" s="59">
        <f t="shared" ca="1" si="635"/>
        <v>0.06</v>
      </c>
      <c r="DR74" s="40">
        <f t="shared" ca="1" si="734"/>
        <v>1210542.0287282837</v>
      </c>
      <c r="DS74" s="28" cm="1">
        <f t="array" aca="1" ref="DS74" ca="1">_xlfn.LET(_xlpm.value,RAND(),_xlfn.IFS(DS73=1,IF(_xlpm.value&gt;0.97,2,1),DS73=2,IF(_xlpm.value&gt;0.98,3,2),DS73=3,1))</f>
        <v>1</v>
      </c>
      <c r="DT74" s="59">
        <f t="shared" ca="1" si="636"/>
        <v>0.06</v>
      </c>
      <c r="DU74" s="40">
        <f t="shared" ca="1" si="735"/>
        <v>1210542.0287282837</v>
      </c>
      <c r="DV74" s="28" cm="1">
        <f t="array" aca="1" ref="DV74" ca="1">_xlfn.LET(_xlpm.value,RAND(),_xlfn.IFS(DV73=1,IF(_xlpm.value&gt;0.97,2,1),DV73=2,IF(_xlpm.value&gt;0.98,3,2),DV73=3,1))</f>
        <v>2</v>
      </c>
      <c r="DW74" s="59">
        <f t="shared" ca="1" si="637"/>
        <v>0.06</v>
      </c>
      <c r="DX74" s="40">
        <f t="shared" ca="1" si="736"/>
        <v>629619.3722958467</v>
      </c>
      <c r="DY74" s="28" cm="1">
        <f t="array" aca="1" ref="DY74" ca="1">_xlfn.LET(_xlpm.value,RAND(),_xlfn.IFS(DY73=1,IF(_xlpm.value&gt;0.97,2,1),DY73=2,IF(_xlpm.value&gt;0.98,3,2),DY73=3,1))</f>
        <v>1</v>
      </c>
      <c r="DZ74" s="59">
        <f t="shared" ca="1" si="638"/>
        <v>0.06</v>
      </c>
      <c r="EA74" s="40">
        <f t="shared" ca="1" si="737"/>
        <v>391786.13991971145</v>
      </c>
      <c r="EB74" s="28" cm="1">
        <f t="array" aca="1" ref="EB74" ca="1">_xlfn.LET(_xlpm.value,RAND(),_xlfn.IFS(EB73=1,IF(_xlpm.value&gt;0.97,2,1),EB73=2,IF(_xlpm.value&gt;0.98,3,2),EB73=3,1))</f>
        <v>1</v>
      </c>
      <c r="EC74" s="59">
        <f t="shared" ca="1" si="639"/>
        <v>0.06</v>
      </c>
      <c r="ED74" s="40">
        <f t="shared" ca="1" si="738"/>
        <v>165980.39324729823</v>
      </c>
      <c r="EE74" s="28" cm="1">
        <f t="array" aca="1" ref="EE74" ca="1">_xlfn.LET(_xlpm.value,RAND(),_xlfn.IFS(EE73=1,IF(_xlpm.value&gt;0.97,2,1),EE73=2,IF(_xlpm.value&gt;0.98,3,2),EE73=3,1))</f>
        <v>2</v>
      </c>
      <c r="EF74" s="59">
        <f t="shared" ca="1" si="640"/>
        <v>0.06</v>
      </c>
      <c r="EG74" s="40">
        <f t="shared" ca="1" si="739"/>
        <v>1210542.0287282837</v>
      </c>
      <c r="EH74" s="28" cm="1">
        <f t="array" aca="1" ref="EH74" ca="1">_xlfn.LET(_xlpm.value,RAND(),_xlfn.IFS(EH73=1,IF(_xlpm.value&gt;0.97,2,1),EH73=2,IF(_xlpm.value&gt;0.98,3,2),EH73=3,1))</f>
        <v>2</v>
      </c>
      <c r="EI74" s="59">
        <f t="shared" ca="1" si="641"/>
        <v>0.06</v>
      </c>
      <c r="EJ74" s="40">
        <f t="shared" ca="1" si="740"/>
        <v>1210542.0287282837</v>
      </c>
      <c r="EK74" s="28" cm="1">
        <f t="array" aca="1" ref="EK74" ca="1">_xlfn.LET(_xlpm.value,RAND(),_xlfn.IFS(EK73=1,IF(_xlpm.value&gt;0.97,2,1),EK73=2,IF(_xlpm.value&gt;0.98,3,2),EK73=3,1))</f>
        <v>2</v>
      </c>
      <c r="EL74" s="59">
        <f t="shared" ca="1" si="642"/>
        <v>0.06</v>
      </c>
      <c r="EM74" s="40">
        <f t="shared" ca="1" si="741"/>
        <v>1210542.0287282837</v>
      </c>
      <c r="EN74" s="28" cm="1">
        <f t="array" aca="1" ref="EN74" ca="1">_xlfn.LET(_xlpm.value,RAND(),_xlfn.IFS(EN73=1,IF(_xlpm.value&gt;0.97,2,1),EN73=2,IF(_xlpm.value&gt;0.98,3,2),EN73=3,1))</f>
        <v>2</v>
      </c>
      <c r="EO74" s="59">
        <f t="shared" ca="1" si="643"/>
        <v>0.06</v>
      </c>
      <c r="EP74" s="40">
        <f t="shared" ca="1" si="742"/>
        <v>574501.89879197592</v>
      </c>
      <c r="EQ74" s="28" cm="1">
        <f t="array" aca="1" ref="EQ74" ca="1">_xlfn.LET(_xlpm.value,RAND(),_xlfn.IFS(EQ73=1,IF(_xlpm.value&gt;0.97,2,1),EQ73=2,IF(_xlpm.value&gt;0.98,3,2),EQ73=3,1))</f>
        <v>2</v>
      </c>
      <c r="ER74" s="59">
        <f t="shared" ca="1" si="644"/>
        <v>0.06</v>
      </c>
      <c r="ES74" s="40">
        <f t="shared" ca="1" si="743"/>
        <v>1210542.0287282837</v>
      </c>
      <c r="ET74" s="28" cm="1">
        <f t="array" aca="1" ref="ET74" ca="1">_xlfn.LET(_xlpm.value,RAND(),_xlfn.IFS(ET73=1,IF(_xlpm.value&gt;0.97,2,1),ET73=2,IF(_xlpm.value&gt;0.98,3,2),ET73=3,1))</f>
        <v>1</v>
      </c>
      <c r="EU74" s="59">
        <f t="shared" ca="1" si="645"/>
        <v>0.06</v>
      </c>
      <c r="EV74" s="40">
        <f t="shared" ca="1" si="744"/>
        <v>395084.62454315281</v>
      </c>
      <c r="EW74" s="28" cm="1">
        <f t="array" aca="1" ref="EW74" ca="1">_xlfn.LET(_xlpm.value,RAND(),_xlfn.IFS(EW73=1,IF(_xlpm.value&gt;0.97,2,1),EW73=2,IF(_xlpm.value&gt;0.98,3,2),EW73=3,1))</f>
        <v>2</v>
      </c>
      <c r="EX74" s="59">
        <f t="shared" ca="1" si="646"/>
        <v>0.06</v>
      </c>
      <c r="EY74" s="40">
        <f t="shared" ca="1" si="745"/>
        <v>474134.28904894961</v>
      </c>
      <c r="EZ74" s="28" cm="1">
        <f t="array" aca="1" ref="EZ74" ca="1">_xlfn.LET(_xlpm.value,RAND(),_xlfn.IFS(EZ73=1,IF(_xlpm.value&gt;0.97,2,1),EZ73=2,IF(_xlpm.value&gt;0.98,3,2),EZ73=3,1))</f>
        <v>1</v>
      </c>
      <c r="FA74" s="59">
        <f t="shared" ca="1" si="647"/>
        <v>0.06</v>
      </c>
      <c r="FB74" s="40">
        <f t="shared" ca="1" si="746"/>
        <v>360458.06526521867</v>
      </c>
      <c r="FC74" s="28" cm="1">
        <f t="array" aca="1" ref="FC74" ca="1">_xlfn.LET(_xlpm.value,RAND(),_xlfn.IFS(FC73=1,IF(_xlpm.value&gt;0.97,2,1),FC73=2,IF(_xlpm.value&gt;0.98,3,2),FC73=3,1))</f>
        <v>2</v>
      </c>
      <c r="FD74" s="59">
        <f t="shared" ca="1" si="648"/>
        <v>0.06</v>
      </c>
      <c r="FE74" s="40">
        <f t="shared" ca="1" si="747"/>
        <v>1210542.0287282837</v>
      </c>
      <c r="FF74" s="28" cm="1">
        <f t="array" aca="1" ref="FF74" ca="1">_xlfn.LET(_xlpm.value,RAND(),_xlfn.IFS(FF73=1,IF(_xlpm.value&gt;0.97,2,1),FF73=2,IF(_xlpm.value&gt;0.98,3,2),FF73=3,1))</f>
        <v>2</v>
      </c>
      <c r="FG74" s="59">
        <f t="shared" ca="1" si="649"/>
        <v>0.06</v>
      </c>
      <c r="FH74" s="40">
        <f t="shared" ca="1" si="748"/>
        <v>1210542.0287282837</v>
      </c>
      <c r="FI74" s="28" cm="1">
        <f t="array" aca="1" ref="FI74" ca="1">_xlfn.LET(_xlpm.value,RAND(),_xlfn.IFS(FI73=1,IF(_xlpm.value&gt;0.97,2,1),FI73=2,IF(_xlpm.value&gt;0.98,3,2),FI73=3,1))</f>
        <v>2</v>
      </c>
      <c r="FJ74" s="59">
        <f t="shared" ca="1" si="650"/>
        <v>0.06</v>
      </c>
      <c r="FK74" s="40">
        <f t="shared" ca="1" si="749"/>
        <v>1210542.0287282837</v>
      </c>
      <c r="FL74" s="28" cm="1">
        <f t="array" aca="1" ref="FL74" ca="1">_xlfn.LET(_xlpm.value,RAND(),_xlfn.IFS(FL73=1,IF(_xlpm.value&gt;0.97,2,1),FL73=2,IF(_xlpm.value&gt;0.98,3,2),FL73=3,1))</f>
        <v>1</v>
      </c>
      <c r="FM74" s="59">
        <f t="shared" ca="1" si="651"/>
        <v>0.06</v>
      </c>
      <c r="FN74" s="40">
        <f t="shared" ca="1" si="750"/>
        <v>1210542.0287282837</v>
      </c>
      <c r="FO74" s="28" cm="1">
        <f t="array" aca="1" ref="FO74" ca="1">_xlfn.LET(_xlpm.value,RAND(),_xlfn.IFS(FO73=1,IF(_xlpm.value&gt;0.97,2,1),FO73=2,IF(_xlpm.value&gt;0.98,3,2),FO73=3,1))</f>
        <v>2</v>
      </c>
      <c r="FP74" s="59">
        <f t="shared" ca="1" si="652"/>
        <v>0.06</v>
      </c>
      <c r="FQ74" s="40">
        <f t="shared" ca="1" si="751"/>
        <v>680259.09536916914</v>
      </c>
      <c r="FR74" s="28" cm="1">
        <f t="array" aca="1" ref="FR74" ca="1">_xlfn.LET(_xlpm.value,RAND(),_xlfn.IFS(FR73=1,IF(_xlpm.value&gt;0.97,2,1),FR73=2,IF(_xlpm.value&gt;0.98,3,2),FR73=3,1))</f>
        <v>1</v>
      </c>
      <c r="FS74" s="59">
        <f t="shared" ca="1" si="653"/>
        <v>0.06</v>
      </c>
      <c r="FT74" s="40">
        <f t="shared" ca="1" si="752"/>
        <v>587101.28431607026</v>
      </c>
      <c r="FU74" s="28" cm="1">
        <f t="array" aca="1" ref="FU74" ca="1">_xlfn.LET(_xlpm.value,RAND(),_xlfn.IFS(FU73=1,IF(_xlpm.value&gt;0.97,2,1),FU73=2,IF(_xlpm.value&gt;0.98,3,2),FU73=3,1))</f>
        <v>2</v>
      </c>
      <c r="FV74" s="59">
        <f t="shared" ca="1" si="654"/>
        <v>0.06</v>
      </c>
      <c r="FW74" s="40">
        <f t="shared" ca="1" si="753"/>
        <v>1210542.0287282837</v>
      </c>
      <c r="FX74" s="28" cm="1">
        <f t="array" aca="1" ref="FX74" ca="1">_xlfn.LET(_xlpm.value,RAND(),_xlfn.IFS(FX73=1,IF(_xlpm.value&gt;0.97,2,1),FX73=2,IF(_xlpm.value&gt;0.98,3,2),FX73=3,1))</f>
        <v>1</v>
      </c>
      <c r="FY74" s="59">
        <f t="shared" ca="1" si="655"/>
        <v>0.06</v>
      </c>
      <c r="FZ74" s="40">
        <f t="shared" ca="1" si="754"/>
        <v>1210542.0287282837</v>
      </c>
      <c r="GA74" s="28" cm="1">
        <f t="array" aca="1" ref="GA74" ca="1">_xlfn.LET(_xlpm.value,RAND(),_xlfn.IFS(GA73=1,IF(_xlpm.value&gt;0.97,2,1),GA73=2,IF(_xlpm.value&gt;0.98,3,2),GA73=3,1))</f>
        <v>2</v>
      </c>
      <c r="GB74" s="59">
        <f t="shared" ca="1" si="656"/>
        <v>0.06</v>
      </c>
      <c r="GC74" s="40">
        <f t="shared" ca="1" si="755"/>
        <v>352529.37936740177</v>
      </c>
      <c r="GD74" s="28" cm="1">
        <f t="array" aca="1" ref="GD74" ca="1">_xlfn.LET(_xlpm.value,RAND(),_xlfn.IFS(GD73=1,IF(_xlpm.value&gt;0.97,2,1),GD73=2,IF(_xlpm.value&gt;0.98,3,2),GD73=3,1))</f>
        <v>2</v>
      </c>
      <c r="GE74" s="59">
        <f t="shared" ca="1" si="657"/>
        <v>0.06</v>
      </c>
      <c r="GF74" s="40">
        <f t="shared" ca="1" si="756"/>
        <v>1210542.0287282837</v>
      </c>
      <c r="GG74" s="28" cm="1">
        <f t="array" aca="1" ref="GG74" ca="1">_xlfn.LET(_xlpm.value,RAND(),_xlfn.IFS(GG73=1,IF(_xlpm.value&gt;0.97,2,1),GG73=2,IF(_xlpm.value&gt;0.98,3,2),GG73=3,1))</f>
        <v>1</v>
      </c>
      <c r="GH74" s="59">
        <f t="shared" ca="1" si="658"/>
        <v>0.06</v>
      </c>
      <c r="GI74" s="40">
        <f t="shared" ca="1" si="757"/>
        <v>373305.60164940974</v>
      </c>
      <c r="GJ74" s="28" cm="1">
        <f t="array" aca="1" ref="GJ74" ca="1">_xlfn.LET(_xlpm.value,RAND(),_xlfn.IFS(GJ73=1,IF(_xlpm.value&gt;0.97,2,1),GJ73=2,IF(_xlpm.value&gt;0.98,3,2),GJ73=3,1))</f>
        <v>2</v>
      </c>
      <c r="GK74" s="59">
        <f t="shared" ca="1" si="659"/>
        <v>0.06</v>
      </c>
      <c r="GL74" s="40">
        <f t="shared" ca="1" si="758"/>
        <v>1210542.0287282837</v>
      </c>
      <c r="GM74" s="28" cm="1">
        <f t="array" aca="1" ref="GM74" ca="1">_xlfn.LET(_xlpm.value,RAND(),_xlfn.IFS(GM73=1,IF(_xlpm.value&gt;0.97,2,1),GM73=2,IF(_xlpm.value&gt;0.98,3,2),GM73=3,1))</f>
        <v>2</v>
      </c>
      <c r="GN74" s="59">
        <f t="shared" ca="1" si="660"/>
        <v>0.06</v>
      </c>
      <c r="GO74" s="40">
        <f t="shared" ca="1" si="759"/>
        <v>419473.08433942462</v>
      </c>
      <c r="GP74" s="28" cm="1">
        <f t="array" aca="1" ref="GP74" ca="1">_xlfn.LET(_xlpm.value,RAND(),_xlfn.IFS(GP73=1,IF(_xlpm.value&gt;0.97,2,1),GP73=2,IF(_xlpm.value&gt;0.98,3,2),GP73=3,1))</f>
        <v>2</v>
      </c>
      <c r="GQ74" s="59">
        <f t="shared" ca="1" si="661"/>
        <v>0.06</v>
      </c>
      <c r="GR74" s="40">
        <f t="shared" ca="1" si="760"/>
        <v>1210542.0287282837</v>
      </c>
      <c r="GS74" s="28" cm="1">
        <f t="array" aca="1" ref="GS74" ca="1">_xlfn.LET(_xlpm.value,RAND(),_xlfn.IFS(GS73=1,IF(_xlpm.value&gt;0.97,2,1),GS73=2,IF(_xlpm.value&gt;0.98,3,2),GS73=3,1))</f>
        <v>1</v>
      </c>
      <c r="GT74" s="59">
        <f t="shared" ca="1" si="662"/>
        <v>0.06</v>
      </c>
      <c r="GU74" s="40">
        <f t="shared" ca="1" si="761"/>
        <v>529274.25427709892</v>
      </c>
      <c r="GV74" s="28" cm="1">
        <f t="array" aca="1" ref="GV74" ca="1">_xlfn.LET(_xlpm.value,RAND(),_xlfn.IFS(GV73=1,IF(_xlpm.value&gt;0.97,2,1),GV73=2,IF(_xlpm.value&gt;0.98,3,2),GV73=3,1))</f>
        <v>2</v>
      </c>
      <c r="GW74" s="59">
        <f t="shared" ca="1" si="663"/>
        <v>0.06</v>
      </c>
      <c r="GX74" s="40">
        <f t="shared" ca="1" si="762"/>
        <v>1210542.0287282837</v>
      </c>
      <c r="GY74" s="28" cm="1">
        <f t="array" aca="1" ref="GY74" ca="1">_xlfn.LET(_xlpm.value,RAND(),_xlfn.IFS(GY73=1,IF(_xlpm.value&gt;0.97,2,1),GY73=2,IF(_xlpm.value&gt;0.98,3,2),GY73=3,1))</f>
        <v>2</v>
      </c>
      <c r="GZ74" s="59">
        <f t="shared" ca="1" si="664"/>
        <v>0.06</v>
      </c>
      <c r="HA74" s="40">
        <f t="shared" ca="1" si="763"/>
        <v>1210542.0287282837</v>
      </c>
      <c r="HB74" s="28" cm="1">
        <f t="array" aca="1" ref="HB74" ca="1">_xlfn.LET(_xlpm.value,RAND(),_xlfn.IFS(HB73=1,IF(_xlpm.value&gt;0.97,2,1),HB73=2,IF(_xlpm.value&gt;0.98,3,2),HB73=3,1))</f>
        <v>2</v>
      </c>
      <c r="HC74" s="59">
        <f t="shared" ca="1" si="665"/>
        <v>0.06</v>
      </c>
      <c r="HD74" s="40">
        <f t="shared" ca="1" si="764"/>
        <v>414794.12085959071</v>
      </c>
      <c r="HE74" s="28" cm="1">
        <f t="array" aca="1" ref="HE74" ca="1">_xlfn.LET(_xlpm.value,RAND(),_xlfn.IFS(HE73=1,IF(_xlpm.value&gt;0.97,2,1),HE73=2,IF(_xlpm.value&gt;0.98,3,2),HE73=3,1))</f>
        <v>2</v>
      </c>
      <c r="HF74" s="59">
        <f t="shared" ca="1" si="666"/>
        <v>0.06</v>
      </c>
      <c r="HG74" s="40">
        <f t="shared" ca="1" si="765"/>
        <v>680259.09536916914</v>
      </c>
      <c r="HH74" s="28" cm="1">
        <f t="array" aca="1" ref="HH74" ca="1">_xlfn.LET(_xlpm.value,RAND(),_xlfn.IFS(HH73=1,IF(_xlpm.value&gt;0.97,2,1),HH73=2,IF(_xlpm.value&gt;0.98,3,2),HH73=3,1))</f>
        <v>1</v>
      </c>
      <c r="HI74" s="59">
        <f t="shared" ca="1" si="667"/>
        <v>0.06</v>
      </c>
      <c r="HJ74" s="40">
        <f t="shared" ca="1" si="766"/>
        <v>344385.11508145917</v>
      </c>
      <c r="HK74" s="28" cm="1">
        <f t="array" aca="1" ref="HK74" ca="1">_xlfn.LET(_xlpm.value,RAND(),_xlfn.IFS(HK73=1,IF(_xlpm.value&gt;0.97,2,1),HK73=2,IF(_xlpm.value&gt;0.98,3,2),HK73=3,1))</f>
        <v>2</v>
      </c>
      <c r="HL74" s="59">
        <f t="shared" ca="1" si="668"/>
        <v>0.06</v>
      </c>
      <c r="HM74" s="40">
        <f t="shared" ca="1" si="767"/>
        <v>1210542.0287282837</v>
      </c>
      <c r="HN74" s="28" cm="1">
        <f t="array" aca="1" ref="HN74" ca="1">_xlfn.LET(_xlpm.value,RAND(),_xlfn.IFS(HN73=1,IF(_xlpm.value&gt;0.97,2,1),HN73=2,IF(_xlpm.value&gt;0.98,3,2),HN73=3,1))</f>
        <v>2</v>
      </c>
      <c r="HO74" s="59">
        <f t="shared" ca="1" si="669"/>
        <v>0.06</v>
      </c>
      <c r="HP74" s="40">
        <f t="shared" ca="1" si="768"/>
        <v>1019938.55588674</v>
      </c>
      <c r="HQ74" s="28" cm="1">
        <f t="array" aca="1" ref="HQ74" ca="1">_xlfn.LET(_xlpm.value,RAND(),_xlfn.IFS(HQ73=1,IF(_xlpm.value&gt;0.97,2,1),HQ73=2,IF(_xlpm.value&gt;0.98,3,2),HQ73=3,1))</f>
        <v>2</v>
      </c>
      <c r="HR74" s="59">
        <f t="shared" ca="1" si="670"/>
        <v>0.06</v>
      </c>
      <c r="HS74" s="40">
        <f t="shared" ca="1" si="769"/>
        <v>1210542.0287282837</v>
      </c>
      <c r="HT74" s="28" cm="1">
        <f t="array" aca="1" ref="HT74" ca="1">_xlfn.LET(_xlpm.value,RAND(),_xlfn.IFS(HT73=1,IF(_xlpm.value&gt;0.97,2,1),HT73=2,IF(_xlpm.value&gt;0.98,3,2),HT73=3,1))</f>
        <v>1</v>
      </c>
      <c r="HU74" s="59">
        <f t="shared" ca="1" si="671"/>
        <v>0.06</v>
      </c>
      <c r="HV74" s="40">
        <f t="shared" ca="1" si="770"/>
        <v>1210542.0287282837</v>
      </c>
      <c r="HW74" s="28" cm="1">
        <f t="array" aca="1" ref="HW74" ca="1">_xlfn.LET(_xlpm.value,RAND(),_xlfn.IFS(HW73=1,IF(_xlpm.value&gt;0.97,2,1),HW73=2,IF(_xlpm.value&gt;0.98,3,2),HW73=3,1))</f>
        <v>1</v>
      </c>
      <c r="HX74" s="59">
        <f t="shared" ca="1" si="672"/>
        <v>0.06</v>
      </c>
      <c r="HY74" s="40">
        <f t="shared" ca="1" si="771"/>
        <v>466676.73211581592</v>
      </c>
      <c r="HZ74" s="28" cm="1">
        <f t="array" aca="1" ref="HZ74" ca="1">_xlfn.LET(_xlpm.value,RAND(),_xlfn.IFS(HZ73=1,IF(_xlpm.value&gt;0.97,2,1),HZ73=2,IF(_xlpm.value&gt;0.98,3,2),HZ73=3,1))</f>
        <v>2</v>
      </c>
      <c r="IA74" s="59">
        <f t="shared" ca="1" si="673"/>
        <v>0.06</v>
      </c>
      <c r="IB74" s="40">
        <f t="shared" ca="1" si="772"/>
        <v>1210542.0287282837</v>
      </c>
      <c r="IC74" s="28" cm="1">
        <f t="array" aca="1" ref="IC74" ca="1">_xlfn.LET(_xlpm.value,RAND(),_xlfn.IFS(IC73=1,IF(_xlpm.value&gt;0.97,2,1),IC73=2,IF(_xlpm.value&gt;0.98,3,2),IC73=3,1))</f>
        <v>2</v>
      </c>
      <c r="ID74" s="59">
        <f t="shared" ca="1" si="674"/>
        <v>0.06</v>
      </c>
      <c r="IE74" s="40">
        <f t="shared" ca="1" si="773"/>
        <v>1210542.0287282837</v>
      </c>
      <c r="IF74" s="28" cm="1">
        <f t="array" aca="1" ref="IF74" ca="1">_xlfn.LET(_xlpm.value,RAND(),_xlfn.IFS(IF73=1,IF(_xlpm.value&gt;0.97,2,1),IF73=2,IF(_xlpm.value&gt;0.98,3,2),IF73=3,1))</f>
        <v>2</v>
      </c>
      <c r="IG74" s="59">
        <f t="shared" ca="1" si="675"/>
        <v>0.06</v>
      </c>
      <c r="IH74" s="40">
        <f t="shared" ca="1" si="774"/>
        <v>1210542.0287282837</v>
      </c>
      <c r="II74" s="28" cm="1">
        <f t="array" aca="1" ref="II74" ca="1">_xlfn.LET(_xlpm.value,RAND(),_xlfn.IFS(II73=1,IF(_xlpm.value&gt;0.97,2,1),II73=2,IF(_xlpm.value&gt;0.98,3,2),II73=3,1))</f>
        <v>2</v>
      </c>
      <c r="IJ74" s="59">
        <f t="shared" ca="1" si="676"/>
        <v>0.06</v>
      </c>
      <c r="IK74" s="40">
        <f t="shared" ca="1" si="775"/>
        <v>1210542.0287282837</v>
      </c>
      <c r="IL74" s="28" cm="1">
        <f t="array" aca="1" ref="IL74" ca="1">_xlfn.LET(_xlpm.value,RAND(),_xlfn.IFS(IL73=1,IF(_xlpm.value&gt;0.97,2,1),IL73=2,IF(_xlpm.value&gt;0.98,3,2),IL73=3,1))</f>
        <v>2</v>
      </c>
      <c r="IM74" s="59">
        <f t="shared" ca="1" si="677"/>
        <v>0.06</v>
      </c>
      <c r="IN74" s="40">
        <f t="shared" ca="1" si="776"/>
        <v>1210542.0287282837</v>
      </c>
      <c r="IO74" s="28" cm="1">
        <f t="array" aca="1" ref="IO74" ca="1">_xlfn.LET(_xlpm.value,RAND(),_xlfn.IFS(IO73=1,IF(_xlpm.value&gt;0.97,2,1),IO73=2,IF(_xlpm.value&gt;0.98,3,2),IO73=3,1))</f>
        <v>3</v>
      </c>
      <c r="IP74" s="59">
        <f t="shared" ca="1" si="678"/>
        <v>-0.7</v>
      </c>
      <c r="IQ74" s="40">
        <f t="shared" ca="1" si="777"/>
        <v>343469.76878638077</v>
      </c>
      <c r="IR74" s="28" cm="1">
        <f t="array" aca="1" ref="IR74" ca="1">_xlfn.LET(_xlpm.value,RAND(),_xlfn.IFS(IR73=1,IF(_xlpm.value&gt;0.97,2,1),IR73=2,IF(_xlpm.value&gt;0.98,3,2),IR73=3,1))</f>
        <v>2</v>
      </c>
      <c r="IS74" s="59">
        <f t="shared" ca="1" si="679"/>
        <v>0.06</v>
      </c>
      <c r="IT74" s="40">
        <f t="shared" ca="1" si="778"/>
        <v>388674.36197306868</v>
      </c>
      <c r="IU74" s="28" cm="1">
        <f t="array" aca="1" ref="IU74" ca="1">_xlfn.LET(_xlpm.value,RAND(),_xlfn.IFS(IU73=1,IF(_xlpm.value&gt;0.97,2,1),IU73=2,IF(_xlpm.value&gt;0.98,3,2),IU73=3,1))</f>
        <v>2</v>
      </c>
      <c r="IV74" s="59">
        <f t="shared" ca="1" si="680"/>
        <v>0.06</v>
      </c>
      <c r="IW74" s="40">
        <f t="shared" ca="1" si="779"/>
        <v>1210542.0287282837</v>
      </c>
      <c r="IX74" s="28" cm="1">
        <f t="array" aca="1" ref="IX74" ca="1">_xlfn.LET(_xlpm.value,RAND(),_xlfn.IFS(IX73=1,IF(_xlpm.value&gt;0.97,2,1),IX73=2,IF(_xlpm.value&gt;0.98,3,2),IX73=3,1))</f>
        <v>2</v>
      </c>
      <c r="IY74" s="59">
        <f t="shared" ca="1" si="681"/>
        <v>0.06</v>
      </c>
      <c r="IZ74" s="40">
        <f t="shared" ca="1" si="780"/>
        <v>1210542.0287282837</v>
      </c>
      <c r="JA74" s="28" cm="1">
        <f t="array" aca="1" ref="JA74" ca="1">_xlfn.LET(_xlpm.value,RAND(),_xlfn.IFS(JA73=1,IF(_xlpm.value&gt;0.97,2,1),JA73=2,IF(_xlpm.value&gt;0.98,3,2),JA73=3,1))</f>
        <v>1</v>
      </c>
      <c r="JB74" s="59">
        <f t="shared" ca="1" si="682"/>
        <v>0.06</v>
      </c>
      <c r="JC74" s="40">
        <f t="shared" ca="1" si="781"/>
        <v>1210542.0287282837</v>
      </c>
      <c r="JD74" s="28" cm="1">
        <f t="array" aca="1" ref="JD74" ca="1">_xlfn.LET(_xlpm.value,RAND(),_xlfn.IFS(JD73=1,IF(_xlpm.value&gt;0.97,2,1),JD73=2,IF(_xlpm.value&gt;0.98,3,2),JD73=3,1))</f>
        <v>2</v>
      </c>
      <c r="JE74" s="59">
        <f t="shared" ca="1" si="683"/>
        <v>0.06</v>
      </c>
      <c r="JF74" s="40">
        <f t="shared" ca="1" si="782"/>
        <v>1210542.0287282837</v>
      </c>
      <c r="JG74" s="28" cm="1">
        <f t="array" aca="1" ref="JG74" ca="1">_xlfn.LET(_xlpm.value,RAND(),_xlfn.IFS(JG73=1,IF(_xlpm.value&gt;0.97,2,1),JG73=2,IF(_xlpm.value&gt;0.98,3,2),JG73=3,1))</f>
        <v>2</v>
      </c>
      <c r="JH74" s="59">
        <f t="shared" ca="1" si="684"/>
        <v>0.06</v>
      </c>
      <c r="JI74" s="40">
        <f t="shared" ca="1" si="783"/>
        <v>1210542.0287282837</v>
      </c>
      <c r="JJ74" s="28" cm="1">
        <f t="array" aca="1" ref="JJ74" ca="1">_xlfn.LET(_xlpm.value,RAND(),_xlfn.IFS(JJ73=1,IF(_xlpm.value&gt;0.97,2,1),JJ73=2,IF(_xlpm.value&gt;0.98,3,2),JJ73=3,1))</f>
        <v>1</v>
      </c>
      <c r="JK74" s="59">
        <f t="shared" ca="1" si="685"/>
        <v>0.06</v>
      </c>
      <c r="JL74" s="40">
        <f t="shared" ca="1" si="784"/>
        <v>395084.62454315281</v>
      </c>
      <c r="JM74" s="28" cm="1">
        <f t="array" aca="1" ref="JM74" ca="1">_xlfn.LET(_xlpm.value,RAND(),_xlfn.IFS(JM73=1,IF(_xlpm.value&gt;0.97,2,1),JM73=2,IF(_xlpm.value&gt;0.98,3,2),JM73=3,1))</f>
        <v>2</v>
      </c>
      <c r="JN74" s="59">
        <f t="shared" ca="1" si="686"/>
        <v>0.06</v>
      </c>
      <c r="JO74" s="40">
        <f t="shared" ca="1" si="785"/>
        <v>562615.68603339652</v>
      </c>
      <c r="JP74" s="28" cm="1">
        <f t="array" aca="1" ref="JP74" ca="1">_xlfn.LET(_xlpm.value,RAND(),_xlfn.IFS(JP73=1,IF(_xlpm.value&gt;0.97,2,1),JP73=2,IF(_xlpm.value&gt;0.98,3,2),JP73=3,1))</f>
        <v>2</v>
      </c>
      <c r="JQ74" s="59">
        <f t="shared" ca="1" si="687"/>
        <v>0.06</v>
      </c>
      <c r="JR74" s="40">
        <f t="shared" ca="1" si="786"/>
        <v>474134.28904894961</v>
      </c>
      <c r="JS74" s="28" cm="1">
        <f t="array" aca="1" ref="JS74" ca="1">_xlfn.LET(_xlpm.value,RAND(),_xlfn.IFS(JS73=1,IF(_xlpm.value&gt;0.97,2,1),JS73=2,IF(_xlpm.value&gt;0.98,3,2),JS73=3,1))</f>
        <v>2</v>
      </c>
      <c r="JT74" s="59">
        <f t="shared" ca="1" si="688"/>
        <v>0.06</v>
      </c>
      <c r="JU74" s="40">
        <f t="shared" ca="1" si="787"/>
        <v>832486.73716177163</v>
      </c>
      <c r="JV74" s="28" cm="1">
        <f t="array" aca="1" ref="JV74" ca="1">_xlfn.LET(_xlpm.value,RAND(),_xlfn.IFS(JV73=1,IF(_xlpm.value&gt;0.97,2,1),JV73=2,IF(_xlpm.value&gt;0.98,3,2),JV73=3,1))</f>
        <v>2</v>
      </c>
      <c r="JW74" s="59">
        <f t="shared" ca="1" si="689"/>
        <v>0.06</v>
      </c>
      <c r="JX74" s="40">
        <f t="shared" ca="1" si="788"/>
        <v>1210542.0287282837</v>
      </c>
      <c r="JY74" s="28" cm="1">
        <f t="array" aca="1" ref="JY74" ca="1">_xlfn.LET(_xlpm.value,RAND(),_xlfn.IFS(JY73=1,IF(_xlpm.value&gt;0.97,2,1),JY73=2,IF(_xlpm.value&gt;0.98,3,2),JY73=3,1))</f>
        <v>1</v>
      </c>
      <c r="JZ74" s="59">
        <f t="shared" ca="1" si="690"/>
        <v>0.06</v>
      </c>
      <c r="KA74" s="40">
        <f t="shared" ca="1" si="789"/>
        <v>459641.30104682187</v>
      </c>
      <c r="KB74" s="28" cm="1">
        <f t="array" aca="1" ref="KB74" ca="1">_xlfn.LET(_xlpm.value,RAND(),_xlfn.IFS(KB73=1,IF(_xlpm.value&gt;0.97,2,1),KB73=2,IF(_xlpm.value&gt;0.98,3,2),KB73=3,1))</f>
        <v>2</v>
      </c>
      <c r="KC74" s="59">
        <f t="shared" ca="1" si="691"/>
        <v>0.06</v>
      </c>
      <c r="KD74" s="40">
        <f t="shared" ca="1" si="790"/>
        <v>469894.96781807055</v>
      </c>
      <c r="KE74" s="28" cm="1">
        <f t="array" aca="1" ref="KE74" ca="1">_xlfn.LET(_xlpm.value,RAND(),_xlfn.IFS(KE73=1,IF(_xlpm.value&gt;0.97,2,1),KE73=2,IF(_xlpm.value&gt;0.98,3,2),KE73=3,1))</f>
        <v>2</v>
      </c>
      <c r="KF74" s="59">
        <f t="shared" ca="1" si="692"/>
        <v>0.06</v>
      </c>
      <c r="KG74" s="40">
        <f t="shared" ca="1" si="791"/>
        <v>1210542.0287282837</v>
      </c>
      <c r="KH74" s="28" cm="1">
        <f t="array" aca="1" ref="KH74" ca="1">_xlfn.LET(_xlpm.value,RAND(),_xlfn.IFS(KH73=1,IF(_xlpm.value&gt;0.97,2,1),KH73=2,IF(_xlpm.value&gt;0.98,3,2),KH73=3,1))</f>
        <v>1</v>
      </c>
      <c r="KI74" s="59">
        <f t="shared" ca="1" si="693"/>
        <v>0.06</v>
      </c>
      <c r="KJ74" s="40">
        <f t="shared" ca="1" si="792"/>
        <v>1210542.0287282837</v>
      </c>
      <c r="KK74" s="28" cm="1">
        <f t="array" aca="1" ref="KK74" ca="1">_xlfn.LET(_xlpm.value,RAND(),_xlfn.IFS(KK73=1,IF(_xlpm.value&gt;0.97,2,1),KK73=2,IF(_xlpm.value&gt;0.98,3,2),KK73=3,1))</f>
        <v>1</v>
      </c>
      <c r="KL74" s="59">
        <f t="shared" ca="1" si="694"/>
        <v>0.06</v>
      </c>
      <c r="KM74" s="40">
        <f t="shared" ca="1" si="793"/>
        <v>1210542.0287282837</v>
      </c>
      <c r="KN74" s="28" cm="1">
        <f t="array" aca="1" ref="KN74" ca="1">_xlfn.LET(_xlpm.value,RAND(),_xlfn.IFS(KN73=1,IF(_xlpm.value&gt;0.97,2,1),KN73=2,IF(_xlpm.value&gt;0.98,3,2),KN73=3,1))</f>
        <v>2</v>
      </c>
      <c r="KO74" s="59">
        <f t="shared" ca="1" si="695"/>
        <v>0.06</v>
      </c>
      <c r="KP74" s="40">
        <f t="shared" ca="1" si="794"/>
        <v>1210542.0287282837</v>
      </c>
      <c r="KQ74" s="28"/>
    </row>
    <row r="75" spans="1:303" x14ac:dyDescent="0.2">
      <c r="A75" s="111">
        <v>47483</v>
      </c>
      <c r="B75" s="64">
        <v>5065.8538034928852</v>
      </c>
      <c r="C75" s="28" cm="1">
        <f t="array" aca="1" ref="C75" ca="1">_xlfn.LET(_xlpm.value,RAND(),_xlfn.IFS(C74=1,IF(_xlpm.value&gt;0.97,2,1),C74=2,IF(_xlpm.value&gt;0.98,3,2),C74=3,1))</f>
        <v>1</v>
      </c>
      <c r="D75" s="59">
        <f t="shared" ca="1" si="596"/>
        <v>0.06</v>
      </c>
      <c r="E75" s="40">
        <f t="shared" ca="1" si="795"/>
        <v>369116.21736559254</v>
      </c>
      <c r="F75" s="28" cm="1">
        <f t="array" aca="1" ref="F75" ca="1">_xlfn.LET(_xlpm.value,RAND(),_xlfn.IFS(F74=1,IF(_xlpm.value&gt;0.97,2,1),F74=2,IF(_xlpm.value&gt;0.98,3,2),F74=3,1))</f>
        <v>1</v>
      </c>
      <c r="G75" s="59">
        <f t="shared" ca="1" si="597"/>
        <v>0.06</v>
      </c>
      <c r="H75" s="40">
        <f t="shared" ca="1" si="696"/>
        <v>385125.06146322755</v>
      </c>
      <c r="I75" s="28" cm="1">
        <f t="array" aca="1" ref="I75" ca="1">_xlfn.LET(_xlpm.value,RAND(),_xlfn.IFS(I74=1,IF(_xlpm.value&gt;0.97,2,1),I74=2,IF(_xlpm.value&gt;0.98,3,2),I74=3,1))</f>
        <v>1</v>
      </c>
      <c r="J75" s="59">
        <f t="shared" ca="1" si="598"/>
        <v>0.06</v>
      </c>
      <c r="K75" s="40">
        <f t="shared" ca="1" si="697"/>
        <v>393665.92166901461</v>
      </c>
      <c r="L75" s="28" cm="1">
        <f t="array" aca="1" ref="L75" ca="1">_xlfn.LET(_xlpm.value,RAND(),_xlfn.IFS(L74=1,IF(_xlpm.value&gt;0.97,2,1),L74=2,IF(_xlpm.value&gt;0.98,3,2),L74=3,1))</f>
        <v>2</v>
      </c>
      <c r="M75" s="59">
        <f t="shared" ca="1" si="599"/>
        <v>0.06</v>
      </c>
      <c r="N75" s="40">
        <f t="shared" ca="1" si="698"/>
        <v>391340.62016624131</v>
      </c>
      <c r="O75" s="28" cm="1">
        <f t="array" aca="1" ref="O75" ca="1">_xlfn.LET(_xlpm.value,RAND(),_xlfn.IFS(O74=1,IF(_xlpm.value&gt;0.97,2,1),O74=2,IF(_xlpm.value&gt;0.98,3,2),O74=3,1))</f>
        <v>2</v>
      </c>
      <c r="P75" s="59">
        <f t="shared" ca="1" si="600"/>
        <v>0.06</v>
      </c>
      <c r="Q75" s="40">
        <f t="shared" ca="1" si="699"/>
        <v>1286214.0627340765</v>
      </c>
      <c r="R75" s="28" cm="1">
        <f t="array" aca="1" ref="R75" ca="1">_xlfn.LET(_xlpm.value,RAND(),_xlfn.IFS(R74=1,IF(_xlpm.value&gt;0.97,2,1),R74=2,IF(_xlpm.value&gt;0.98,3,2),R74=3,1))</f>
        <v>2</v>
      </c>
      <c r="S75" s="59">
        <f t="shared" ca="1" si="601"/>
        <v>0.06</v>
      </c>
      <c r="T75" s="40">
        <f t="shared" ca="1" si="700"/>
        <v>1286214.0627340765</v>
      </c>
      <c r="U75" s="28" cm="1">
        <f t="array" aca="1" ref="U75" ca="1">_xlfn.LET(_xlpm.value,RAND(),_xlfn.IFS(U74=1,IF(_xlpm.value&gt;0.97,2,1),U74=2,IF(_xlpm.value&gt;0.98,3,2),U74=3,1))</f>
        <v>2</v>
      </c>
      <c r="V75" s="59">
        <f t="shared" ca="1" si="602"/>
        <v>0.06</v>
      </c>
      <c r="W75" s="40">
        <f t="shared" ca="1" si="701"/>
        <v>1286214.0627340765</v>
      </c>
      <c r="X75" s="28" cm="1">
        <f t="array" aca="1" ref="X75" ca="1">_xlfn.LET(_xlpm.value,RAND(),_xlfn.IFS(X74=1,IF(_xlpm.value&gt;0.97,2,1),X74=2,IF(_xlpm.value&gt;0.98,3,2),X74=3,1))</f>
        <v>3</v>
      </c>
      <c r="Y75" s="59">
        <f t="shared" ca="1" si="603"/>
        <v>-0.7</v>
      </c>
      <c r="Z75" s="40">
        <f t="shared" ca="1" si="702"/>
        <v>366202.12090058089</v>
      </c>
      <c r="AA75" s="28" cm="1">
        <f t="array" aca="1" ref="AA75" ca="1">_xlfn.LET(_xlpm.value,RAND(),_xlfn.IFS(AA74=1,IF(_xlpm.value&gt;0.97,2,1),AA74=2,IF(_xlpm.value&gt;0.98,3,2),AA74=3,1))</f>
        <v>2</v>
      </c>
      <c r="AB75" s="59">
        <f t="shared" ca="1" si="604"/>
        <v>0.06</v>
      </c>
      <c r="AC75" s="40">
        <f t="shared" ca="1" si="703"/>
        <v>401512.9213250968</v>
      </c>
      <c r="AD75" s="28" cm="1">
        <f t="array" aca="1" ref="AD75" ca="1">_xlfn.LET(_xlpm.value,RAND(),_xlfn.IFS(AD74=1,IF(_xlpm.value&gt;0.97,2,1),AD74=2,IF(_xlpm.value&gt;0.98,3,2),AD74=3,1))</f>
        <v>1</v>
      </c>
      <c r="AE75" s="59">
        <f t="shared" ca="1" si="605"/>
        <v>0.06</v>
      </c>
      <c r="AF75" s="40">
        <f t="shared" ca="1" si="704"/>
        <v>280067.72399793734</v>
      </c>
      <c r="AG75" s="28" cm="1">
        <f t="array" aca="1" ref="AG75" ca="1">_xlfn.LET(_xlpm.value,RAND(),_xlfn.IFS(AG74=1,IF(_xlpm.value&gt;0.97,2,1),AG74=2,IF(_xlpm.value&gt;0.98,3,2),AG74=3,1))</f>
        <v>2</v>
      </c>
      <c r="AH75" s="59">
        <f t="shared" ca="1" si="606"/>
        <v>0.06</v>
      </c>
      <c r="AI75" s="40">
        <f t="shared" ca="1" si="705"/>
        <v>407560.33884404425</v>
      </c>
      <c r="AJ75" s="28" cm="1">
        <f t="array" aca="1" ref="AJ75" ca="1">_xlfn.LET(_xlpm.value,RAND(),_xlfn.IFS(AJ74=1,IF(_xlpm.value&gt;0.97,2,1),AJ74=2,IF(_xlpm.value&gt;0.98,3,2),AJ74=3,1))</f>
        <v>1</v>
      </c>
      <c r="AK75" s="59">
        <f t="shared" ca="1" si="607"/>
        <v>0.06</v>
      </c>
      <c r="AL75" s="40">
        <f t="shared" ca="1" si="706"/>
        <v>203770.99603778744</v>
      </c>
      <c r="AM75" s="28" cm="1">
        <f t="array" aca="1" ref="AM75" ca="1">_xlfn.LET(_xlpm.value,RAND(),_xlfn.IFS(AM74=1,IF(_xlpm.value&gt;0.97,2,1),AM74=2,IF(_xlpm.value&gt;0.98,3,2),AM74=3,1))</f>
        <v>1</v>
      </c>
      <c r="AN75" s="59">
        <f t="shared" ca="1" si="608"/>
        <v>0.06</v>
      </c>
      <c r="AO75" s="40">
        <f t="shared" ca="1" si="707"/>
        <v>505621.85867398232</v>
      </c>
      <c r="AP75" s="28" cm="1">
        <f t="array" aca="1" ref="AP75" ca="1">_xlfn.LET(_xlpm.value,RAND(),_xlfn.IFS(AP74=1,IF(_xlpm.value&gt;0.97,2,1),AP74=2,IF(_xlpm.value&gt;0.98,3,2),AP74=3,1))</f>
        <v>1</v>
      </c>
      <c r="AQ75" s="59">
        <f t="shared" ca="1" si="609"/>
        <v>0.06</v>
      </c>
      <c r="AR75" s="40">
        <f t="shared" ca="1" si="708"/>
        <v>372586.95288096491</v>
      </c>
      <c r="AS75" s="28" cm="1">
        <f t="array" aca="1" ref="AS75" ca="1">_xlfn.LET(_xlpm.value,RAND(),_xlfn.IFS(AS74=1,IF(_xlpm.value&gt;0.97,2,1),AS74=2,IF(_xlpm.value&gt;0.98,3,2),AS74=3,1))</f>
        <v>2</v>
      </c>
      <c r="AT75" s="59">
        <f t="shared" ca="1" si="610"/>
        <v>0.06</v>
      </c>
      <c r="AU75" s="40">
        <f t="shared" ca="1" si="709"/>
        <v>383283.20487776294</v>
      </c>
      <c r="AV75" s="28" cm="1">
        <f t="array" aca="1" ref="AV75" ca="1">_xlfn.LET(_xlpm.value,RAND(),_xlfn.IFS(AV74=1,IF(_xlpm.value&gt;0.97,2,1),AV74=2,IF(_xlpm.value&gt;0.98,3,2),AV74=3,1))</f>
        <v>2</v>
      </c>
      <c r="AW75" s="59">
        <f t="shared" ca="1" si="611"/>
        <v>0.06</v>
      </c>
      <c r="AX75" s="40">
        <f t="shared" ca="1" si="710"/>
        <v>1286214.0627340765</v>
      </c>
      <c r="AY75" s="28" cm="1">
        <f t="array" aca="1" ref="AY75" ca="1">_xlfn.LET(_xlpm.value,RAND(),_xlfn.IFS(AY74=1,IF(_xlpm.value&gt;0.97,2,1),AY74=2,IF(_xlpm.value&gt;0.98,3,2),AY74=3,1))</f>
        <v>2</v>
      </c>
      <c r="AZ75" s="59">
        <f t="shared" ca="1" si="612"/>
        <v>0.06</v>
      </c>
      <c r="BA75" s="40">
        <f t="shared" ca="1" si="711"/>
        <v>1286214.0627340765</v>
      </c>
      <c r="BB75" s="28" cm="1">
        <f t="array" aca="1" ref="BB75" ca="1">_xlfn.LET(_xlpm.value,RAND(),_xlfn.IFS(BB74=1,IF(_xlpm.value&gt;0.97,2,1),BB74=2,IF(_xlpm.value&gt;0.98,3,2),BB74=3,1))</f>
        <v>1</v>
      </c>
      <c r="BC75" s="59">
        <f t="shared" ca="1" si="613"/>
        <v>0.06</v>
      </c>
      <c r="BD75" s="40">
        <f t="shared" ca="1" si="712"/>
        <v>90679.559298480905</v>
      </c>
      <c r="BE75" s="28" cm="1">
        <f t="array" aca="1" ref="BE75" ca="1">_xlfn.LET(_xlpm.value,RAND(),_xlfn.IFS(BE74=1,IF(_xlpm.value&gt;0.97,2,1),BE74=2,IF(_xlpm.value&gt;0.98,3,2),BE74=3,1))</f>
        <v>2</v>
      </c>
      <c r="BF75" s="59">
        <f t="shared" ca="1" si="614"/>
        <v>0.06</v>
      </c>
      <c r="BG75" s="40">
        <f t="shared" ca="1" si="713"/>
        <v>1286214.0627340765</v>
      </c>
      <c r="BH75" s="28" cm="1">
        <f t="array" aca="1" ref="BH75" ca="1">_xlfn.LET(_xlpm.value,RAND(),_xlfn.IFS(BH74=1,IF(_xlpm.value&gt;0.97,2,1),BH74=2,IF(_xlpm.value&gt;0.98,3,2),BH74=3,1))</f>
        <v>1</v>
      </c>
      <c r="BI75" s="59">
        <f t="shared" ca="1" si="615"/>
        <v>0.06</v>
      </c>
      <c r="BJ75" s="40">
        <f t="shared" ca="1" si="714"/>
        <v>179178.34259296284</v>
      </c>
      <c r="BK75" s="28" cm="1">
        <f t="array" aca="1" ref="BK75" ca="1">_xlfn.LET(_xlpm.value,RAND(),_xlfn.IFS(BK74=1,IF(_xlpm.value&gt;0.97,2,1),BK74=2,IF(_xlpm.value&gt;0.98,3,2),BK74=3,1))</f>
        <v>1</v>
      </c>
      <c r="BL75" s="59">
        <f t="shared" ca="1" si="616"/>
        <v>0.06</v>
      </c>
      <c r="BM75" s="40">
        <f t="shared" ca="1" si="715"/>
        <v>383283.20487776294</v>
      </c>
      <c r="BN75" s="28" cm="1">
        <f t="array" aca="1" ref="BN75" ca="1">_xlfn.LET(_xlpm.value,RAND(),_xlfn.IFS(BN74=1,IF(_xlpm.value&gt;0.97,2,1),BN74=2,IF(_xlpm.value&gt;0.98,3,2),BN74=3,1))</f>
        <v>2</v>
      </c>
      <c r="BO75" s="59">
        <f t="shared" ca="1" si="617"/>
        <v>0.06</v>
      </c>
      <c r="BP75" s="40">
        <f t="shared" ca="1" si="716"/>
        <v>1286214.0627340765</v>
      </c>
      <c r="BQ75" s="28" cm="1">
        <f t="array" aca="1" ref="BQ75" ca="1">_xlfn.LET(_xlpm.value,RAND(),_xlfn.IFS(BQ74=1,IF(_xlpm.value&gt;0.97,2,1),BQ74=2,IF(_xlpm.value&gt;0.98,3,2),BQ74=3,1))</f>
        <v>2</v>
      </c>
      <c r="BR75" s="59">
        <f t="shared" ca="1" si="618"/>
        <v>0.06</v>
      </c>
      <c r="BS75" s="40">
        <f t="shared" ca="1" si="717"/>
        <v>1286214.0627340765</v>
      </c>
      <c r="BT75" s="28" cm="1">
        <f t="array" aca="1" ref="BT75" ca="1">_xlfn.LET(_xlpm.value,RAND(),_xlfn.IFS(BT74=1,IF(_xlpm.value&gt;0.97,2,1),BT74=2,IF(_xlpm.value&gt;0.98,3,2),BT74=3,1))</f>
        <v>2</v>
      </c>
      <c r="BU75" s="59">
        <f t="shared" ca="1" si="619"/>
        <v>0.06</v>
      </c>
      <c r="BV75" s="40">
        <f t="shared" ca="1" si="718"/>
        <v>442721.28039326193</v>
      </c>
      <c r="BW75" s="28" cm="1">
        <f t="array" aca="1" ref="BW75" ca="1">_xlfn.LET(_xlpm.value,RAND(),_xlfn.IFS(BW74=1,IF(_xlpm.value&gt;0.97,2,1),BW74=2,IF(_xlpm.value&gt;0.98,3,2),BW74=3,1))</f>
        <v>2</v>
      </c>
      <c r="BX75" s="59">
        <f t="shared" ca="1" si="620"/>
        <v>0.06</v>
      </c>
      <c r="BY75" s="40">
        <f t="shared" ca="1" si="719"/>
        <v>1286214.0627340765</v>
      </c>
      <c r="BZ75" s="28" cm="1">
        <f t="array" aca="1" ref="BZ75" ca="1">_xlfn.LET(_xlpm.value,RAND(),_xlfn.IFS(BZ74=1,IF(_xlpm.value&gt;0.97,2,1),BZ74=2,IF(_xlpm.value&gt;0.98,3,2),BZ74=3,1))</f>
        <v>2</v>
      </c>
      <c r="CA75" s="59">
        <f t="shared" ca="1" si="621"/>
        <v>0.06</v>
      </c>
      <c r="CB75" s="40">
        <f t="shared" ca="1" si="720"/>
        <v>250158.44948761608</v>
      </c>
      <c r="CC75" s="28" cm="1">
        <f t="array" aca="1" ref="CC75" ca="1">_xlfn.LET(_xlpm.value,RAND(),_xlfn.IFS(CC74=1,IF(_xlpm.value&gt;0.97,2,1),CC74=2,IF(_xlpm.value&gt;0.98,3,2),CC74=3,1))</f>
        <v>2</v>
      </c>
      <c r="CD75" s="59">
        <f t="shared" ca="1" si="622"/>
        <v>0.06</v>
      </c>
      <c r="CE75" s="40">
        <f t="shared" ca="1" si="721"/>
        <v>1286214.0627340765</v>
      </c>
      <c r="CF75" s="28" cm="1">
        <f t="array" aca="1" ref="CF75" ca="1">_xlfn.LET(_xlpm.value,RAND(),_xlfn.IFS(CF74=1,IF(_xlpm.value&gt;0.97,2,1),CF74=2,IF(_xlpm.value&gt;0.98,3,2),CF74=3,1))</f>
        <v>2</v>
      </c>
      <c r="CG75" s="59">
        <f t="shared" ca="1" si="623"/>
        <v>0.06</v>
      </c>
      <c r="CH75" s="40">
        <f t="shared" ca="1" si="722"/>
        <v>464418.06900569762</v>
      </c>
      <c r="CI75" s="28" cm="1">
        <f t="array" aca="1" ref="CI75" ca="1">_xlfn.LET(_xlpm.value,RAND(),_xlfn.IFS(CI74=1,IF(_xlpm.value&gt;0.97,2,1),CI74=2,IF(_xlpm.value&gt;0.98,3,2),CI74=3,1))</f>
        <v>2</v>
      </c>
      <c r="CJ75" s="59">
        <f t="shared" ca="1" si="624"/>
        <v>0.06</v>
      </c>
      <c r="CK75" s="40">
        <f t="shared" ca="1" si="723"/>
        <v>1286214.0627340765</v>
      </c>
      <c r="CL75" s="28" cm="1">
        <f t="array" aca="1" ref="CL75" ca="1">_xlfn.LET(_xlpm.value,RAND(),_xlfn.IFS(CL74=1,IF(_xlpm.value&gt;0.97,2,1),CL74=2,IF(_xlpm.value&gt;0.98,3,2),CL74=3,1))</f>
        <v>2</v>
      </c>
      <c r="CM75" s="59">
        <f t="shared" ca="1" si="625"/>
        <v>0.06</v>
      </c>
      <c r="CN75" s="40">
        <f t="shared" ca="1" si="724"/>
        <v>1286214.0627340765</v>
      </c>
      <c r="CO75" s="28" cm="1">
        <f t="array" aca="1" ref="CO75" ca="1">_xlfn.LET(_xlpm.value,RAND(),_xlfn.IFS(CO74=1,IF(_xlpm.value&gt;0.97,2,1),CO74=2,IF(_xlpm.value&gt;0.98,3,2),CO74=3,1))</f>
        <v>2</v>
      </c>
      <c r="CP75" s="59">
        <f t="shared" ca="1" si="626"/>
        <v>0.06</v>
      </c>
      <c r="CQ75" s="40">
        <f t="shared" ca="1" si="725"/>
        <v>1286214.0627340765</v>
      </c>
      <c r="CR75" s="28" cm="1">
        <f t="array" aca="1" ref="CR75" ca="1">_xlfn.LET(_xlpm.value,RAND(),_xlfn.IFS(CR74=1,IF(_xlpm.value&gt;0.97,2,1),CR74=2,IF(_xlpm.value&gt;0.98,3,2),CR74=3,1))</f>
        <v>2</v>
      </c>
      <c r="CS75" s="59">
        <f t="shared" ca="1" si="627"/>
        <v>0.06</v>
      </c>
      <c r="CT75" s="40">
        <f t="shared" ca="1" si="726"/>
        <v>1286214.0627340765</v>
      </c>
      <c r="CU75" s="28" cm="1">
        <f t="array" aca="1" ref="CU75" ca="1">_xlfn.LET(_xlpm.value,RAND(),_xlfn.IFS(CU74=1,IF(_xlpm.value&gt;0.97,2,1),CU74=2,IF(_xlpm.value&gt;0.98,3,2),CU74=3,1))</f>
        <v>2</v>
      </c>
      <c r="CV75" s="59">
        <f t="shared" ca="1" si="628"/>
        <v>0.06</v>
      </c>
      <c r="CW75" s="40">
        <f t="shared" ca="1" si="727"/>
        <v>1286214.0627340765</v>
      </c>
      <c r="CX75" s="28" cm="1">
        <f t="array" aca="1" ref="CX75" ca="1">_xlfn.LET(_xlpm.value,RAND(),_xlfn.IFS(CX74=1,IF(_xlpm.value&gt;0.97,2,1),CX74=2,IF(_xlpm.value&gt;0.98,3,2),CX74=3,1))</f>
        <v>2</v>
      </c>
      <c r="CY75" s="59">
        <f t="shared" ca="1" si="629"/>
        <v>0.06</v>
      </c>
      <c r="CZ75" s="40">
        <f t="shared" ca="1" si="728"/>
        <v>425535.39162073628</v>
      </c>
      <c r="DA75" s="28" cm="1">
        <f t="array" aca="1" ref="DA75" ca="1">_xlfn.LET(_xlpm.value,RAND(),_xlfn.IFS(DA74=1,IF(_xlpm.value&gt;0.97,2,1),DA74=2,IF(_xlpm.value&gt;0.98,3,2),DA74=3,1))</f>
        <v>1</v>
      </c>
      <c r="DB75" s="59">
        <f t="shared" ca="1" si="630"/>
        <v>0.06</v>
      </c>
      <c r="DC75" s="40">
        <f t="shared" ca="1" si="729"/>
        <v>1286214.0627340765</v>
      </c>
      <c r="DD75" s="28" cm="1">
        <f t="array" aca="1" ref="DD75" ca="1">_xlfn.LET(_xlpm.value,RAND(),_xlfn.IFS(DD74=1,IF(_xlpm.value&gt;0.97,2,1),DD74=2,IF(_xlpm.value&gt;0.98,3,2),DD74=3,1))</f>
        <v>2</v>
      </c>
      <c r="DE75" s="59">
        <f t="shared" ca="1" si="631"/>
        <v>0.06</v>
      </c>
      <c r="DF75" s="40">
        <f t="shared" ca="1" si="730"/>
        <v>625366.87365713029</v>
      </c>
      <c r="DG75" s="28" cm="1">
        <f t="array" aca="1" ref="DG75" ca="1">_xlfn.LET(_xlpm.value,RAND(),_xlfn.IFS(DG74=1,IF(_xlpm.value&gt;0.97,2,1),DG74=2,IF(_xlpm.value&gt;0.98,3,2),DG74=3,1))</f>
        <v>1</v>
      </c>
      <c r="DH75" s="59">
        <f t="shared" ca="1" si="632"/>
        <v>0.06</v>
      </c>
      <c r="DI75" s="40">
        <f t="shared" ca="1" si="731"/>
        <v>383283.20487776294</v>
      </c>
      <c r="DJ75" s="28" cm="1">
        <f t="array" aca="1" ref="DJ75" ca="1">_xlfn.LET(_xlpm.value,RAND(),_xlfn.IFS(DJ74=1,IF(_xlpm.value&gt;0.97,2,1),DJ74=2,IF(_xlpm.value&gt;0.98,3,2),DJ74=3,1))</f>
        <v>1</v>
      </c>
      <c r="DK75" s="59">
        <f t="shared" ca="1" si="633"/>
        <v>0.06</v>
      </c>
      <c r="DL75" s="40">
        <f t="shared" ca="1" si="732"/>
        <v>396130.7412619539</v>
      </c>
      <c r="DM75" s="28" cm="1">
        <f t="array" aca="1" ref="DM75" ca="1">_xlfn.LET(_xlpm.value,RAND(),_xlfn.IFS(DM74=1,IF(_xlpm.value&gt;0.97,2,1),DM74=2,IF(_xlpm.value&gt;0.98,3,2),DM74=3,1))</f>
        <v>2</v>
      </c>
      <c r="DN75" s="59">
        <f t="shared" ca="1" si="634"/>
        <v>0.06</v>
      </c>
      <c r="DO75" s="40">
        <f t="shared" ca="1" si="733"/>
        <v>1286214.0627340765</v>
      </c>
      <c r="DP75" s="28" cm="1">
        <f t="array" aca="1" ref="DP75" ca="1">_xlfn.LET(_xlpm.value,RAND(),_xlfn.IFS(DP74=1,IF(_xlpm.value&gt;0.97,2,1),DP74=2,IF(_xlpm.value&gt;0.98,3,2),DP74=3,1))</f>
        <v>2</v>
      </c>
      <c r="DQ75" s="59">
        <f t="shared" ca="1" si="635"/>
        <v>0.06</v>
      </c>
      <c r="DR75" s="40">
        <f t="shared" ca="1" si="734"/>
        <v>1286214.0627340765</v>
      </c>
      <c r="DS75" s="28" cm="1">
        <f t="array" aca="1" ref="DS75" ca="1">_xlfn.LET(_xlpm.value,RAND(),_xlfn.IFS(DS74=1,IF(_xlpm.value&gt;0.97,2,1),DS74=2,IF(_xlpm.value&gt;0.98,3,2),DS74=3,1))</f>
        <v>1</v>
      </c>
      <c r="DT75" s="59">
        <f t="shared" ca="1" si="636"/>
        <v>0.06</v>
      </c>
      <c r="DU75" s="40">
        <f t="shared" ca="1" si="735"/>
        <v>1286214.0627340765</v>
      </c>
      <c r="DV75" s="28" cm="1">
        <f t="array" aca="1" ref="DV75" ca="1">_xlfn.LET(_xlpm.value,RAND(),_xlfn.IFS(DV74=1,IF(_xlpm.value&gt;0.97,2,1),DV74=2,IF(_xlpm.value&gt;0.98,3,2),DV74=3,1))</f>
        <v>2</v>
      </c>
      <c r="DW75" s="59">
        <f t="shared" ca="1" si="637"/>
        <v>0.06</v>
      </c>
      <c r="DX75" s="40">
        <f t="shared" ca="1" si="736"/>
        <v>670436.04691569321</v>
      </c>
      <c r="DY75" s="28" cm="1">
        <f t="array" aca="1" ref="DY75" ca="1">_xlfn.LET(_xlpm.value,RAND(),_xlfn.IFS(DY74=1,IF(_xlpm.value&gt;0.97,2,1),DY74=2,IF(_xlpm.value&gt;0.98,3,2),DY74=3,1))</f>
        <v>1</v>
      </c>
      <c r="DZ75" s="59">
        <f t="shared" ca="1" si="638"/>
        <v>0.06</v>
      </c>
      <c r="EA75" s="40">
        <f t="shared" ca="1" si="737"/>
        <v>418332.82059698988</v>
      </c>
      <c r="EB75" s="28" cm="1">
        <f t="array" aca="1" ref="EB75" ca="1">_xlfn.LET(_xlpm.value,RAND(),_xlfn.IFS(EB74=1,IF(_xlpm.value&gt;0.97,2,1),EB74=2,IF(_xlpm.value&gt;0.98,3,2),EB74=3,1))</f>
        <v>1</v>
      </c>
      <c r="EC75" s="59">
        <f t="shared" ca="1" si="639"/>
        <v>0.06</v>
      </c>
      <c r="ED75" s="40">
        <f t="shared" ca="1" si="738"/>
        <v>178978.72912423188</v>
      </c>
      <c r="EE75" s="28" cm="1">
        <f t="array" aca="1" ref="EE75" ca="1">_xlfn.LET(_xlpm.value,RAND(),_xlfn.IFS(EE74=1,IF(_xlpm.value&gt;0.97,2,1),EE74=2,IF(_xlpm.value&gt;0.98,3,2),EE74=3,1))</f>
        <v>2</v>
      </c>
      <c r="EF75" s="59">
        <f t="shared" ca="1" si="640"/>
        <v>0.06</v>
      </c>
      <c r="EG75" s="40">
        <f t="shared" ca="1" si="739"/>
        <v>1286214.0627340765</v>
      </c>
      <c r="EH75" s="28" cm="1">
        <f t="array" aca="1" ref="EH75" ca="1">_xlfn.LET(_xlpm.value,RAND(),_xlfn.IFS(EH74=1,IF(_xlpm.value&gt;0.97,2,1),EH74=2,IF(_xlpm.value&gt;0.98,3,2),EH74=3,1))</f>
        <v>2</v>
      </c>
      <c r="EI75" s="59">
        <f t="shared" ca="1" si="641"/>
        <v>0.06</v>
      </c>
      <c r="EJ75" s="40">
        <f t="shared" ca="1" si="740"/>
        <v>1286214.0627340765</v>
      </c>
      <c r="EK75" s="28" cm="1">
        <f t="array" aca="1" ref="EK75" ca="1">_xlfn.LET(_xlpm.value,RAND(),_xlfn.IFS(EK74=1,IF(_xlpm.value&gt;0.97,2,1),EK74=2,IF(_xlpm.value&gt;0.98,3,2),EK74=3,1))</f>
        <v>2</v>
      </c>
      <c r="EL75" s="59">
        <f t="shared" ca="1" si="642"/>
        <v>0.06</v>
      </c>
      <c r="EM75" s="40">
        <f t="shared" ca="1" si="741"/>
        <v>1286214.0627340765</v>
      </c>
      <c r="EN75" s="28" cm="1">
        <f t="array" aca="1" ref="EN75" ca="1">_xlfn.LET(_xlpm.value,RAND(),_xlfn.IFS(EN74=1,IF(_xlpm.value&gt;0.97,2,1),EN74=2,IF(_xlpm.value&gt;0.98,3,2),EN74=3,1))</f>
        <v>2</v>
      </c>
      <c r="EO75" s="59">
        <f t="shared" ca="1" si="643"/>
        <v>0.06</v>
      </c>
      <c r="EP75" s="40">
        <f t="shared" ca="1" si="742"/>
        <v>612011.52500159026</v>
      </c>
      <c r="EQ75" s="28" cm="1">
        <f t="array" aca="1" ref="EQ75" ca="1">_xlfn.LET(_xlpm.value,RAND(),_xlfn.IFS(EQ74=1,IF(_xlpm.value&gt;0.97,2,1),EQ74=2,IF(_xlpm.value&gt;0.98,3,2),EQ74=3,1))</f>
        <v>2</v>
      </c>
      <c r="ER75" s="59">
        <f t="shared" ca="1" si="644"/>
        <v>0.06</v>
      </c>
      <c r="ES75" s="40">
        <f t="shared" ca="1" si="743"/>
        <v>1286214.0627340765</v>
      </c>
      <c r="ET75" s="28" cm="1">
        <f t="array" aca="1" ref="ET75" ca="1">_xlfn.LET(_xlpm.value,RAND(),_xlfn.IFS(ET74=1,IF(_xlpm.value&gt;0.97,2,1),ET74=2,IF(_xlpm.value&gt;0.98,3,2),ET74=3,1))</f>
        <v>1</v>
      </c>
      <c r="EU75" s="59">
        <f t="shared" ca="1" si="645"/>
        <v>0.06</v>
      </c>
      <c r="EV75" s="40">
        <f t="shared" ca="1" si="744"/>
        <v>421829.21429783775</v>
      </c>
      <c r="EW75" s="28" cm="1">
        <f t="array" aca="1" ref="EW75" ca="1">_xlfn.LET(_xlpm.value,RAND(),_xlfn.IFS(EW74=1,IF(_xlpm.value&gt;0.97,2,1),EW74=2,IF(_xlpm.value&gt;0.98,3,2),EW74=3,1))</f>
        <v>2</v>
      </c>
      <c r="EX75" s="59">
        <f t="shared" ca="1" si="646"/>
        <v>0.06</v>
      </c>
      <c r="EY75" s="40">
        <f t="shared" ca="1" si="745"/>
        <v>505621.85867398232</v>
      </c>
      <c r="EZ75" s="28" cm="1">
        <f t="array" aca="1" ref="EZ75" ca="1">_xlfn.LET(_xlpm.value,RAND(),_xlfn.IFS(EZ74=1,IF(_xlpm.value&gt;0.97,2,1),EZ74=2,IF(_xlpm.value&gt;0.98,3,2),EZ74=3,1))</f>
        <v>1</v>
      </c>
      <c r="FA75" s="59">
        <f t="shared" ca="1" si="647"/>
        <v>0.06</v>
      </c>
      <c r="FB75" s="40">
        <f t="shared" ca="1" si="746"/>
        <v>385125.06146322755</v>
      </c>
      <c r="FC75" s="28" cm="1">
        <f t="array" aca="1" ref="FC75" ca="1">_xlfn.LET(_xlpm.value,RAND(),_xlfn.IFS(FC74=1,IF(_xlpm.value&gt;0.97,2,1),FC74=2,IF(_xlpm.value&gt;0.98,3,2),FC74=3,1))</f>
        <v>2</v>
      </c>
      <c r="FD75" s="59">
        <f t="shared" ca="1" si="648"/>
        <v>0.06</v>
      </c>
      <c r="FE75" s="40">
        <f t="shared" ca="1" si="747"/>
        <v>1286214.0627340765</v>
      </c>
      <c r="FF75" s="28" cm="1">
        <f t="array" aca="1" ref="FF75" ca="1">_xlfn.LET(_xlpm.value,RAND(),_xlfn.IFS(FF74=1,IF(_xlpm.value&gt;0.97,2,1),FF74=2,IF(_xlpm.value&gt;0.98,3,2),FF74=3,1))</f>
        <v>2</v>
      </c>
      <c r="FG75" s="59">
        <f t="shared" ca="1" si="649"/>
        <v>0.06</v>
      </c>
      <c r="FH75" s="40">
        <f t="shared" ca="1" si="748"/>
        <v>1286214.0627340765</v>
      </c>
      <c r="FI75" s="28" cm="1">
        <f t="array" aca="1" ref="FI75" ca="1">_xlfn.LET(_xlpm.value,RAND(),_xlfn.IFS(FI74=1,IF(_xlpm.value&gt;0.97,2,1),FI74=2,IF(_xlpm.value&gt;0.98,3,2),FI74=3,1))</f>
        <v>2</v>
      </c>
      <c r="FJ75" s="59">
        <f t="shared" ca="1" si="650"/>
        <v>0.06</v>
      </c>
      <c r="FK75" s="40">
        <f t="shared" ca="1" si="749"/>
        <v>1286214.0627340765</v>
      </c>
      <c r="FL75" s="28" cm="1">
        <f t="array" aca="1" ref="FL75" ca="1">_xlfn.LET(_xlpm.value,RAND(),_xlfn.IFS(FL74=1,IF(_xlpm.value&gt;0.97,2,1),FL74=2,IF(_xlpm.value&gt;0.98,3,2),FL74=3,1))</f>
        <v>1</v>
      </c>
      <c r="FM75" s="59">
        <f t="shared" ca="1" si="651"/>
        <v>0.06</v>
      </c>
      <c r="FN75" s="40">
        <f t="shared" ca="1" si="750"/>
        <v>1286214.0627340765</v>
      </c>
      <c r="FO75" s="28" cm="1">
        <f t="array" aca="1" ref="FO75" ca="1">_xlfn.LET(_xlpm.value,RAND(),_xlfn.IFS(FO74=1,IF(_xlpm.value&gt;0.97,2,1),FO74=2,IF(_xlpm.value&gt;0.98,3,2),FO74=3,1))</f>
        <v>2</v>
      </c>
      <c r="FP75" s="59">
        <f t="shared" ca="1" si="652"/>
        <v>0.06</v>
      </c>
      <c r="FQ75" s="40">
        <f t="shared" ca="1" si="751"/>
        <v>724114.153373415</v>
      </c>
      <c r="FR75" s="28" cm="1">
        <f t="array" aca="1" ref="FR75" ca="1">_xlfn.LET(_xlpm.value,RAND(),_xlfn.IFS(FR74=1,IF(_xlpm.value&gt;0.97,2,1),FR74=2,IF(_xlpm.value&gt;0.98,3,2),FR74=3,1))</f>
        <v>1</v>
      </c>
      <c r="FS75" s="59">
        <f t="shared" ca="1" si="653"/>
        <v>0.06</v>
      </c>
      <c r="FT75" s="40">
        <f t="shared" ca="1" si="752"/>
        <v>625366.87365713029</v>
      </c>
      <c r="FU75" s="28" cm="1">
        <f t="array" aca="1" ref="FU75" ca="1">_xlfn.LET(_xlpm.value,RAND(),_xlfn.IFS(FU74=1,IF(_xlpm.value&gt;0.97,2,1),FU74=2,IF(_xlpm.value&gt;0.98,3,2),FU74=3,1))</f>
        <v>2</v>
      </c>
      <c r="FV75" s="59">
        <f t="shared" ca="1" si="654"/>
        <v>0.06</v>
      </c>
      <c r="FW75" s="40">
        <f t="shared" ca="1" si="753"/>
        <v>1286214.0627340765</v>
      </c>
      <c r="FX75" s="28" cm="1">
        <f t="array" aca="1" ref="FX75" ca="1">_xlfn.LET(_xlpm.value,RAND(),_xlfn.IFS(FX74=1,IF(_xlpm.value&gt;0.97,2,1),FX74=2,IF(_xlpm.value&gt;0.98,3,2),FX74=3,1))</f>
        <v>1</v>
      </c>
      <c r="FY75" s="59">
        <f t="shared" ca="1" si="655"/>
        <v>0.06</v>
      </c>
      <c r="FZ75" s="40">
        <f t="shared" ca="1" si="754"/>
        <v>1286214.0627340765</v>
      </c>
      <c r="GA75" s="28" cm="1">
        <f t="array" aca="1" ref="GA75" ca="1">_xlfn.LET(_xlpm.value,RAND(),_xlfn.IFS(GA74=1,IF(_xlpm.value&gt;0.97,2,1),GA74=2,IF(_xlpm.value&gt;0.98,3,2),GA74=3,1))</f>
        <v>2</v>
      </c>
      <c r="GB75" s="59">
        <f t="shared" ca="1" si="656"/>
        <v>0.06</v>
      </c>
      <c r="GC75" s="40">
        <f t="shared" ca="1" si="755"/>
        <v>376720.65441154165</v>
      </c>
      <c r="GD75" s="28" cm="1">
        <f t="array" aca="1" ref="GD75" ca="1">_xlfn.LET(_xlpm.value,RAND(),_xlfn.IFS(GD74=1,IF(_xlpm.value&gt;0.97,2,1),GD74=2,IF(_xlpm.value&gt;0.98,3,2),GD74=3,1))</f>
        <v>2</v>
      </c>
      <c r="GE75" s="59">
        <f t="shared" ca="1" si="657"/>
        <v>0.06</v>
      </c>
      <c r="GF75" s="40">
        <f t="shared" ca="1" si="756"/>
        <v>1286214.0627340765</v>
      </c>
      <c r="GG75" s="28" cm="1">
        <f t="array" aca="1" ref="GG75" ca="1">_xlfn.LET(_xlpm.value,RAND(),_xlfn.IFS(GG74=1,IF(_xlpm.value&gt;0.97,2,1),GG74=2,IF(_xlpm.value&gt;0.98,3,2),GG74=3,1))</f>
        <v>1</v>
      </c>
      <c r="GH75" s="59">
        <f t="shared" ca="1" si="658"/>
        <v>0.06</v>
      </c>
      <c r="GI75" s="40">
        <f t="shared" ca="1" si="757"/>
        <v>398743.45003047009</v>
      </c>
      <c r="GJ75" s="28" cm="1">
        <f t="array" aca="1" ref="GJ75" ca="1">_xlfn.LET(_xlpm.value,RAND(),_xlfn.IFS(GJ74=1,IF(_xlpm.value&gt;0.97,2,1),GJ74=2,IF(_xlpm.value&gt;0.98,3,2),GJ74=3,1))</f>
        <v>2</v>
      </c>
      <c r="GK75" s="59">
        <f t="shared" ca="1" si="659"/>
        <v>0.06</v>
      </c>
      <c r="GL75" s="40">
        <f t="shared" ca="1" si="758"/>
        <v>1286214.0627340765</v>
      </c>
      <c r="GM75" s="28" cm="1">
        <f t="array" aca="1" ref="GM75" ca="1">_xlfn.LET(_xlpm.value,RAND(),_xlfn.IFS(GM74=1,IF(_xlpm.value&gt;0.97,2,1),GM74=2,IF(_xlpm.value&gt;0.98,3,2),GM74=3,1))</f>
        <v>2</v>
      </c>
      <c r="GN75" s="59">
        <f t="shared" ca="1" si="660"/>
        <v>0.06</v>
      </c>
      <c r="GO75" s="40">
        <f t="shared" ca="1" si="759"/>
        <v>447680.98168188584</v>
      </c>
      <c r="GP75" s="28" cm="1">
        <f t="array" aca="1" ref="GP75" ca="1">_xlfn.LET(_xlpm.value,RAND(),_xlfn.IFS(GP74=1,IF(_xlpm.value&gt;0.97,2,1),GP74=2,IF(_xlpm.value&gt;0.98,3,2),GP74=3,1))</f>
        <v>2</v>
      </c>
      <c r="GQ75" s="59">
        <f t="shared" ca="1" si="661"/>
        <v>0.06</v>
      </c>
      <c r="GR75" s="40">
        <f t="shared" ca="1" si="760"/>
        <v>1286214.0627340765</v>
      </c>
      <c r="GS75" s="28" cm="1">
        <f t="array" aca="1" ref="GS75" ca="1">_xlfn.LET(_xlpm.value,RAND(),_xlfn.IFS(GS74=1,IF(_xlpm.value&gt;0.97,2,1),GS74=2,IF(_xlpm.value&gt;0.98,3,2),GS74=3,1))</f>
        <v>1</v>
      </c>
      <c r="GT75" s="59">
        <f t="shared" ca="1" si="662"/>
        <v>0.06</v>
      </c>
      <c r="GU75" s="40">
        <f t="shared" ca="1" si="761"/>
        <v>564070.22181582067</v>
      </c>
      <c r="GV75" s="28" cm="1">
        <f t="array" aca="1" ref="GV75" ca="1">_xlfn.LET(_xlpm.value,RAND(),_xlfn.IFS(GV74=1,IF(_xlpm.value&gt;0.97,2,1),GV74=2,IF(_xlpm.value&gt;0.98,3,2),GV74=3,1))</f>
        <v>2</v>
      </c>
      <c r="GW75" s="59">
        <f t="shared" ca="1" si="663"/>
        <v>0.06</v>
      </c>
      <c r="GX75" s="40">
        <f t="shared" ca="1" si="762"/>
        <v>1286214.0627340765</v>
      </c>
      <c r="GY75" s="28" cm="1">
        <f t="array" aca="1" ref="GY75" ca="1">_xlfn.LET(_xlpm.value,RAND(),_xlfn.IFS(GY74=1,IF(_xlpm.value&gt;0.97,2,1),GY74=2,IF(_xlpm.value&gt;0.98,3,2),GY74=3,1))</f>
        <v>2</v>
      </c>
      <c r="GZ75" s="59">
        <f t="shared" ca="1" si="664"/>
        <v>0.06</v>
      </c>
      <c r="HA75" s="40">
        <f t="shared" ca="1" si="763"/>
        <v>1286214.0627340765</v>
      </c>
      <c r="HB75" s="28" cm="1">
        <f t="array" aca="1" ref="HB75" ca="1">_xlfn.LET(_xlpm.value,RAND(),_xlfn.IFS(HB74=1,IF(_xlpm.value&gt;0.97,2,1),HB74=2,IF(_xlpm.value&gt;0.98,3,2),HB74=3,1))</f>
        <v>2</v>
      </c>
      <c r="HC75" s="59">
        <f t="shared" ca="1" si="665"/>
        <v>0.06</v>
      </c>
      <c r="HD75" s="40">
        <f t="shared" ca="1" si="764"/>
        <v>442721.28039326193</v>
      </c>
      <c r="HE75" s="28" cm="1">
        <f t="array" aca="1" ref="HE75" ca="1">_xlfn.LET(_xlpm.value,RAND(),_xlfn.IFS(HE74=1,IF(_xlpm.value&gt;0.97,2,1),HE74=2,IF(_xlpm.value&gt;0.98,3,2),HE74=3,1))</f>
        <v>2</v>
      </c>
      <c r="HF75" s="59">
        <f t="shared" ca="1" si="666"/>
        <v>0.06</v>
      </c>
      <c r="HG75" s="40">
        <f t="shared" ca="1" si="765"/>
        <v>724114.153373415</v>
      </c>
      <c r="HH75" s="28" cm="1">
        <f t="array" aca="1" ref="HH75" ca="1">_xlfn.LET(_xlpm.value,RAND(),_xlfn.IFS(HH74=1,IF(_xlpm.value&gt;0.97,2,1),HH74=2,IF(_xlpm.value&gt;0.98,3,2),HH74=3,1))</f>
        <v>2</v>
      </c>
      <c r="HI75" s="59">
        <f t="shared" ca="1" si="667"/>
        <v>0.06</v>
      </c>
      <c r="HJ75" s="40">
        <f t="shared" ca="1" si="766"/>
        <v>368087.73426844249</v>
      </c>
      <c r="HK75" s="28" cm="1">
        <f t="array" aca="1" ref="HK75" ca="1">_xlfn.LET(_xlpm.value,RAND(),_xlfn.IFS(HK74=1,IF(_xlpm.value&gt;0.97,2,1),HK74=2,IF(_xlpm.value&gt;0.98,3,2),HK74=3,1))</f>
        <v>2</v>
      </c>
      <c r="HL75" s="59">
        <f t="shared" ca="1" si="668"/>
        <v>0.06</v>
      </c>
      <c r="HM75" s="40">
        <f t="shared" ca="1" si="767"/>
        <v>1286214.0627340765</v>
      </c>
      <c r="HN75" s="28" cm="1">
        <f t="array" aca="1" ref="HN75" ca="1">_xlfn.LET(_xlpm.value,RAND(),_xlfn.IFS(HN74=1,IF(_xlpm.value&gt;0.97,2,1),HN74=2,IF(_xlpm.value&gt;0.98,3,2),HN74=3,1))</f>
        <v>2</v>
      </c>
      <c r="HO75" s="59">
        <f t="shared" ca="1" si="669"/>
        <v>0.06</v>
      </c>
      <c r="HP75" s="40">
        <f t="shared" ca="1" si="768"/>
        <v>1084174.3815220401</v>
      </c>
      <c r="HQ75" s="28" cm="1">
        <f t="array" aca="1" ref="HQ75" ca="1">_xlfn.LET(_xlpm.value,RAND(),_xlfn.IFS(HQ74=1,IF(_xlpm.value&gt;0.97,2,1),HQ74=2,IF(_xlpm.value&gt;0.98,3,2),HQ74=3,1))</f>
        <v>2</v>
      </c>
      <c r="HR75" s="59">
        <f t="shared" ca="1" si="670"/>
        <v>0.06</v>
      </c>
      <c r="HS75" s="40">
        <f t="shared" ca="1" si="769"/>
        <v>1286214.0627340765</v>
      </c>
      <c r="HT75" s="28" cm="1">
        <f t="array" aca="1" ref="HT75" ca="1">_xlfn.LET(_xlpm.value,RAND(),_xlfn.IFS(HT74=1,IF(_xlpm.value&gt;0.97,2,1),HT74=2,IF(_xlpm.value&gt;0.98,3,2),HT74=3,1))</f>
        <v>1</v>
      </c>
      <c r="HU75" s="59">
        <f t="shared" ca="1" si="671"/>
        <v>0.06</v>
      </c>
      <c r="HV75" s="40">
        <f t="shared" ca="1" si="770"/>
        <v>1286214.0627340765</v>
      </c>
      <c r="HW75" s="28" cm="1">
        <f t="array" aca="1" ref="HW75" ca="1">_xlfn.LET(_xlpm.value,RAND(),_xlfn.IFS(HW74=1,IF(_xlpm.value&gt;0.97,2,1),HW74=2,IF(_xlpm.value&gt;0.98,3,2),HW74=3,1))</f>
        <v>1</v>
      </c>
      <c r="HX75" s="59">
        <f t="shared" ca="1" si="672"/>
        <v>0.06</v>
      </c>
      <c r="HY75" s="40">
        <f t="shared" ca="1" si="771"/>
        <v>497716.84832486062</v>
      </c>
      <c r="HZ75" s="28" cm="1">
        <f t="array" aca="1" ref="HZ75" ca="1">_xlfn.LET(_xlpm.value,RAND(),_xlfn.IFS(HZ74=1,IF(_xlpm.value&gt;0.97,2,1),HZ74=2,IF(_xlpm.value&gt;0.98,3,2),HZ74=3,1))</f>
        <v>2</v>
      </c>
      <c r="IA75" s="59">
        <f t="shared" ca="1" si="673"/>
        <v>0.06</v>
      </c>
      <c r="IB75" s="40">
        <f t="shared" ca="1" si="772"/>
        <v>1286214.0627340765</v>
      </c>
      <c r="IC75" s="28" cm="1">
        <f t="array" aca="1" ref="IC75" ca="1">_xlfn.LET(_xlpm.value,RAND(),_xlfn.IFS(IC74=1,IF(_xlpm.value&gt;0.97,2,1),IC74=2,IF(_xlpm.value&gt;0.98,3,2),IC74=3,1))</f>
        <v>2</v>
      </c>
      <c r="ID75" s="59">
        <f t="shared" ca="1" si="674"/>
        <v>0.06</v>
      </c>
      <c r="IE75" s="40">
        <f t="shared" ca="1" si="773"/>
        <v>1286214.0627340765</v>
      </c>
      <c r="IF75" s="28" cm="1">
        <f t="array" aca="1" ref="IF75" ca="1">_xlfn.LET(_xlpm.value,RAND(),_xlfn.IFS(IF74=1,IF(_xlpm.value&gt;0.97,2,1),IF74=2,IF(_xlpm.value&gt;0.98,3,2),IF74=3,1))</f>
        <v>2</v>
      </c>
      <c r="IG75" s="59">
        <f t="shared" ca="1" si="675"/>
        <v>0.06</v>
      </c>
      <c r="IH75" s="40">
        <f t="shared" ca="1" si="774"/>
        <v>1286214.0627340765</v>
      </c>
      <c r="II75" s="28" cm="1">
        <f t="array" aca="1" ref="II75" ca="1">_xlfn.LET(_xlpm.value,RAND(),_xlfn.IFS(II74=1,IF(_xlpm.value&gt;0.97,2,1),II74=2,IF(_xlpm.value&gt;0.98,3,2),II74=3,1))</f>
        <v>2</v>
      </c>
      <c r="IJ75" s="59">
        <f t="shared" ca="1" si="676"/>
        <v>0.06</v>
      </c>
      <c r="IK75" s="40">
        <f t="shared" ca="1" si="775"/>
        <v>1286214.0627340765</v>
      </c>
      <c r="IL75" s="28" cm="1">
        <f t="array" aca="1" ref="IL75" ca="1">_xlfn.LET(_xlpm.value,RAND(),_xlfn.IFS(IL74=1,IF(_xlpm.value&gt;0.97,2,1),IL74=2,IF(_xlpm.value&gt;0.98,3,2),IL74=3,1))</f>
        <v>2</v>
      </c>
      <c r="IM75" s="59">
        <f t="shared" ca="1" si="677"/>
        <v>0.06</v>
      </c>
      <c r="IN75" s="40">
        <f t="shared" ca="1" si="776"/>
        <v>1286214.0627340765</v>
      </c>
      <c r="IO75" s="28" cm="1">
        <f t="array" aca="1" ref="IO75" ca="1">_xlfn.LET(_xlpm.value,RAND(),_xlfn.IFS(IO74=1,IF(_xlpm.value&gt;0.97,2,1),IO74=2,IF(_xlpm.value&gt;0.98,3,2),IO74=3,1))</f>
        <v>1</v>
      </c>
      <c r="IP75" s="59">
        <f t="shared" ca="1" si="678"/>
        <v>0.06</v>
      </c>
      <c r="IQ75" s="40">
        <f t="shared" ca="1" si="777"/>
        <v>367117.46719565935</v>
      </c>
      <c r="IR75" s="28" cm="1">
        <f t="array" aca="1" ref="IR75" ca="1">_xlfn.LET(_xlpm.value,RAND(),_xlfn.IFS(IR74=1,IF(_xlpm.value&gt;0.97,2,1),IR74=2,IF(_xlpm.value&gt;0.98,3,2),IR74=3,1))</f>
        <v>2</v>
      </c>
      <c r="IS75" s="59">
        <f t="shared" ca="1" si="679"/>
        <v>0.06</v>
      </c>
      <c r="IT75" s="40">
        <f t="shared" ca="1" si="778"/>
        <v>415034.33597354853</v>
      </c>
      <c r="IU75" s="28" cm="1">
        <f t="array" aca="1" ref="IU75" ca="1">_xlfn.LET(_xlpm.value,RAND(),_xlfn.IFS(IU74=1,IF(_xlpm.value&gt;0.97,2,1),IU74=2,IF(_xlpm.value&gt;0.98,3,2),IU74=3,1))</f>
        <v>2</v>
      </c>
      <c r="IV75" s="59">
        <f t="shared" ca="1" si="680"/>
        <v>0.06</v>
      </c>
      <c r="IW75" s="40">
        <f t="shared" ca="1" si="779"/>
        <v>1286214.0627340765</v>
      </c>
      <c r="IX75" s="28" cm="1">
        <f t="array" aca="1" ref="IX75" ca="1">_xlfn.LET(_xlpm.value,RAND(),_xlfn.IFS(IX74=1,IF(_xlpm.value&gt;0.97,2,1),IX74=2,IF(_xlpm.value&gt;0.98,3,2),IX74=3,1))</f>
        <v>2</v>
      </c>
      <c r="IY75" s="59">
        <f t="shared" ca="1" si="681"/>
        <v>0.06</v>
      </c>
      <c r="IZ75" s="40">
        <f t="shared" ca="1" si="780"/>
        <v>1286214.0627340765</v>
      </c>
      <c r="JA75" s="28" cm="1">
        <f t="array" aca="1" ref="JA75" ca="1">_xlfn.LET(_xlpm.value,RAND(),_xlfn.IFS(JA74=1,IF(_xlpm.value&gt;0.97,2,1),JA74=2,IF(_xlpm.value&gt;0.98,3,2),JA74=3,1))</f>
        <v>1</v>
      </c>
      <c r="JB75" s="59">
        <f t="shared" ca="1" si="682"/>
        <v>0.06</v>
      </c>
      <c r="JC75" s="40">
        <f t="shared" ca="1" si="781"/>
        <v>1286214.0627340765</v>
      </c>
      <c r="JD75" s="28" cm="1">
        <f t="array" aca="1" ref="JD75" ca="1">_xlfn.LET(_xlpm.value,RAND(),_xlfn.IFS(JD74=1,IF(_xlpm.value&gt;0.97,2,1),JD74=2,IF(_xlpm.value&gt;0.98,3,2),JD74=3,1))</f>
        <v>2</v>
      </c>
      <c r="JE75" s="59">
        <f t="shared" ca="1" si="683"/>
        <v>0.06</v>
      </c>
      <c r="JF75" s="40">
        <f t="shared" ca="1" si="782"/>
        <v>1286214.0627340765</v>
      </c>
      <c r="JG75" s="28" cm="1">
        <f t="array" aca="1" ref="JG75" ca="1">_xlfn.LET(_xlpm.value,RAND(),_xlfn.IFS(JG74=1,IF(_xlpm.value&gt;0.97,2,1),JG74=2,IF(_xlpm.value&gt;0.98,3,2),JG74=3,1))</f>
        <v>2</v>
      </c>
      <c r="JH75" s="59">
        <f t="shared" ca="1" si="684"/>
        <v>0.06</v>
      </c>
      <c r="JI75" s="40">
        <f t="shared" ca="1" si="783"/>
        <v>1286214.0627340765</v>
      </c>
      <c r="JJ75" s="28" cm="1">
        <f t="array" aca="1" ref="JJ75" ca="1">_xlfn.LET(_xlpm.value,RAND(),_xlfn.IFS(JJ74=1,IF(_xlpm.value&gt;0.97,2,1),JJ74=2,IF(_xlpm.value&gt;0.98,3,2),JJ74=3,1))</f>
        <v>1</v>
      </c>
      <c r="JK75" s="59">
        <f t="shared" ca="1" si="685"/>
        <v>0.06</v>
      </c>
      <c r="JL75" s="40">
        <f t="shared" ca="1" si="784"/>
        <v>421829.21429783775</v>
      </c>
      <c r="JM75" s="28" cm="1">
        <f t="array" aca="1" ref="JM75" ca="1">_xlfn.LET(_xlpm.value,RAND(),_xlfn.IFS(JM74=1,IF(_xlpm.value&gt;0.97,2,1),JM74=2,IF(_xlpm.value&gt;0.98,3,2),JM74=3,1))</f>
        <v>2</v>
      </c>
      <c r="JN75" s="59">
        <f t="shared" ca="1" si="686"/>
        <v>0.06</v>
      </c>
      <c r="JO75" s="40">
        <f t="shared" ca="1" si="785"/>
        <v>599412.13947749604</v>
      </c>
      <c r="JP75" s="28" cm="1">
        <f t="array" aca="1" ref="JP75" ca="1">_xlfn.LET(_xlpm.value,RAND(),_xlfn.IFS(JP74=1,IF(_xlpm.value&gt;0.97,2,1),JP74=2,IF(_xlpm.value&gt;0.98,3,2),JP74=3,1))</f>
        <v>2</v>
      </c>
      <c r="JQ75" s="59">
        <f t="shared" ca="1" si="687"/>
        <v>0.06</v>
      </c>
      <c r="JR75" s="40">
        <f t="shared" ca="1" si="786"/>
        <v>505621.85867398232</v>
      </c>
      <c r="JS75" s="28" cm="1">
        <f t="array" aca="1" ref="JS75" ca="1">_xlfn.LET(_xlpm.value,RAND(),_xlfn.IFS(JS74=1,IF(_xlpm.value&gt;0.97,2,1),JS74=2,IF(_xlpm.value&gt;0.98,3,2),JS74=3,1))</f>
        <v>2</v>
      </c>
      <c r="JT75" s="59">
        <f t="shared" ca="1" si="688"/>
        <v>0.06</v>
      </c>
      <c r="JU75" s="40">
        <f t="shared" ca="1" si="787"/>
        <v>885475.45367357368</v>
      </c>
      <c r="JV75" s="28" cm="1">
        <f t="array" aca="1" ref="JV75" ca="1">_xlfn.LET(_xlpm.value,RAND(),_xlfn.IFS(JV74=1,IF(_xlpm.value&gt;0.97,2,1),JV74=2,IF(_xlpm.value&gt;0.98,3,2),JV74=3,1))</f>
        <v>2</v>
      </c>
      <c r="JW75" s="59">
        <f t="shared" ca="1" si="689"/>
        <v>0.06</v>
      </c>
      <c r="JX75" s="40">
        <f t="shared" ca="1" si="788"/>
        <v>1286214.0627340765</v>
      </c>
      <c r="JY75" s="28" cm="1">
        <f t="array" aca="1" ref="JY75" ca="1">_xlfn.LET(_xlpm.value,RAND(),_xlfn.IFS(JY74=1,IF(_xlpm.value&gt;0.97,2,1),JY74=2,IF(_xlpm.value&gt;0.98,3,2),JY74=3,1))</f>
        <v>1</v>
      </c>
      <c r="JZ75" s="59">
        <f t="shared" ca="1" si="690"/>
        <v>0.06</v>
      </c>
      <c r="KA75" s="40">
        <f t="shared" ca="1" si="789"/>
        <v>490259.29139172693</v>
      </c>
      <c r="KB75" s="28" cm="1">
        <f t="array" aca="1" ref="KB75" ca="1">_xlfn.LET(_xlpm.value,RAND(),_xlfn.IFS(KB74=1,IF(_xlpm.value&gt;0.97,2,1),KB74=2,IF(_xlpm.value&gt;0.98,3,2),KB74=3,1))</f>
        <v>2</v>
      </c>
      <c r="KC75" s="59">
        <f t="shared" ca="1" si="691"/>
        <v>0.06</v>
      </c>
      <c r="KD75" s="40">
        <f t="shared" ca="1" si="790"/>
        <v>501128.17816925055</v>
      </c>
      <c r="KE75" s="28" cm="1">
        <f t="array" aca="1" ref="KE75" ca="1">_xlfn.LET(_xlpm.value,RAND(),_xlfn.IFS(KE74=1,IF(_xlpm.value&gt;0.97,2,1),KE74=2,IF(_xlpm.value&gt;0.98,3,2),KE74=3,1))</f>
        <v>2</v>
      </c>
      <c r="KF75" s="59">
        <f t="shared" ca="1" si="692"/>
        <v>0.06</v>
      </c>
      <c r="KG75" s="40">
        <f t="shared" ca="1" si="791"/>
        <v>1286214.0627340765</v>
      </c>
      <c r="KH75" s="28" cm="1">
        <f t="array" aca="1" ref="KH75" ca="1">_xlfn.LET(_xlpm.value,RAND(),_xlfn.IFS(KH74=1,IF(_xlpm.value&gt;0.97,2,1),KH74=2,IF(_xlpm.value&gt;0.98,3,2),KH74=3,1))</f>
        <v>1</v>
      </c>
      <c r="KI75" s="59">
        <f t="shared" ca="1" si="693"/>
        <v>0.06</v>
      </c>
      <c r="KJ75" s="40">
        <f t="shared" ca="1" si="792"/>
        <v>1286214.0627340765</v>
      </c>
      <c r="KK75" s="28" cm="1">
        <f t="array" aca="1" ref="KK75" ca="1">_xlfn.LET(_xlpm.value,RAND(),_xlfn.IFS(KK74=1,IF(_xlpm.value&gt;0.97,2,1),KK74=2,IF(_xlpm.value&gt;0.98,3,2),KK74=3,1))</f>
        <v>1</v>
      </c>
      <c r="KL75" s="59">
        <f t="shared" ca="1" si="694"/>
        <v>0.06</v>
      </c>
      <c r="KM75" s="40">
        <f t="shared" ca="1" si="793"/>
        <v>1286214.0627340765</v>
      </c>
      <c r="KN75" s="28" cm="1">
        <f t="array" aca="1" ref="KN75" ca="1">_xlfn.LET(_xlpm.value,RAND(),_xlfn.IFS(KN74=1,IF(_xlpm.value&gt;0.97,2,1),KN74=2,IF(_xlpm.value&gt;0.98,3,2),KN74=3,1))</f>
        <v>2</v>
      </c>
      <c r="KO75" s="59">
        <f t="shared" ca="1" si="695"/>
        <v>0.06</v>
      </c>
      <c r="KP75" s="40">
        <f t="shared" ca="1" si="794"/>
        <v>1286214.0627340765</v>
      </c>
      <c r="KQ75" s="28"/>
    </row>
    <row r="76" spans="1:303" x14ac:dyDescent="0.2">
      <c r="A76" s="111">
        <v>47514</v>
      </c>
      <c r="B76" s="64">
        <v>2127.7786683840009</v>
      </c>
      <c r="C76" s="28" cm="1">
        <f t="array" aca="1" ref="C76" ca="1">_xlfn.LET(_xlpm.value,RAND(),_xlfn.IFS(C75=1,IF(_xlpm.value&gt;0.97,2,1),C75=2,IF(_xlpm.value&gt;0.98,3,2),C75=3,1))</f>
        <v>1</v>
      </c>
      <c r="D76" s="59">
        <f t="shared" ca="1" si="596"/>
        <v>0.06</v>
      </c>
      <c r="E76" s="40">
        <f t="shared" ca="1" si="795"/>
        <v>392539.85760855855</v>
      </c>
      <c r="F76" s="28" cm="1">
        <f t="array" aca="1" ref="F76" ca="1">_xlfn.LET(_xlpm.value,RAND(),_xlfn.IFS(F75=1,IF(_xlpm.value&gt;0.97,2,1),F75=2,IF(_xlpm.value&gt;0.98,3,2),F75=3,1))</f>
        <v>1</v>
      </c>
      <c r="G76" s="59">
        <f t="shared" ca="1" si="597"/>
        <v>0.06</v>
      </c>
      <c r="H76" s="40">
        <f t="shared" ca="1" si="696"/>
        <v>409509.23235205165</v>
      </c>
      <c r="I76" s="28" cm="1">
        <f t="array" aca="1" ref="I76" ca="1">_xlfn.LET(_xlpm.value,RAND(),_xlfn.IFS(I75=1,IF(_xlpm.value&gt;0.97,2,1),I75=2,IF(_xlpm.value&gt;0.98,3,2),I75=3,1))</f>
        <v>1</v>
      </c>
      <c r="J76" s="59">
        <f t="shared" ca="1" si="598"/>
        <v>0.06</v>
      </c>
      <c r="K76" s="40">
        <f t="shared" ca="1" si="697"/>
        <v>418562.54417018592</v>
      </c>
      <c r="L76" s="28" cm="1">
        <f t="array" aca="1" ref="L76" ca="1">_xlfn.LET(_xlpm.value,RAND(),_xlfn.IFS(L75=1,IF(_xlpm.value&gt;0.97,2,1),L75=2,IF(_xlpm.value&gt;0.98,3,2),L75=3,1))</f>
        <v>2</v>
      </c>
      <c r="M76" s="59">
        <f t="shared" ca="1" si="599"/>
        <v>0.06</v>
      </c>
      <c r="N76" s="40">
        <f t="shared" ca="1" si="698"/>
        <v>416097.72457724623</v>
      </c>
      <c r="O76" s="28" cm="1">
        <f t="array" aca="1" ref="O76" ca="1">_xlfn.LET(_xlpm.value,RAND(),_xlfn.IFS(O75=1,IF(_xlpm.value&gt;0.97,2,1),O75=2,IF(_xlpm.value&gt;0.98,3,2),O75=3,1))</f>
        <v>2</v>
      </c>
      <c r="P76" s="59">
        <f t="shared" ca="1" si="600"/>
        <v>0.06</v>
      </c>
      <c r="Q76" s="40">
        <f t="shared" ca="1" si="699"/>
        <v>1364663.5736991514</v>
      </c>
      <c r="R76" s="28" cm="1">
        <f t="array" aca="1" ref="R76" ca="1">_xlfn.LET(_xlpm.value,RAND(),_xlfn.IFS(R75=1,IF(_xlpm.value&gt;0.97,2,1),R75=2,IF(_xlpm.value&gt;0.98,3,2),R75=3,1))</f>
        <v>2</v>
      </c>
      <c r="S76" s="59">
        <f t="shared" ca="1" si="601"/>
        <v>0.06</v>
      </c>
      <c r="T76" s="40">
        <f t="shared" ca="1" si="700"/>
        <v>1364663.5736991514</v>
      </c>
      <c r="U76" s="28" cm="1">
        <f t="array" aca="1" ref="U76" ca="1">_xlfn.LET(_xlpm.value,RAND(),_xlfn.IFS(U75=1,IF(_xlpm.value&gt;0.97,2,1),U75=2,IF(_xlpm.value&gt;0.98,3,2),U75=3,1))</f>
        <v>2</v>
      </c>
      <c r="V76" s="59">
        <f t="shared" ca="1" si="602"/>
        <v>0.06</v>
      </c>
      <c r="W76" s="40">
        <f t="shared" ca="1" si="701"/>
        <v>1364663.5736991514</v>
      </c>
      <c r="X76" s="28" cm="1">
        <f t="array" aca="1" ref="X76" ca="1">_xlfn.LET(_xlpm.value,RAND(),_xlfn.IFS(X75=1,IF(_xlpm.value&gt;0.97,2,1),X75=2,IF(_xlpm.value&gt;0.98,3,2),X75=3,1))</f>
        <v>1</v>
      </c>
      <c r="Y76" s="59">
        <f t="shared" ca="1" si="603"/>
        <v>0.06</v>
      </c>
      <c r="Z76" s="40">
        <f t="shared" ca="1" si="702"/>
        <v>389450.91535564617</v>
      </c>
      <c r="AA76" s="28" cm="1">
        <f t="array" aca="1" ref="AA76" ca="1">_xlfn.LET(_xlpm.value,RAND(),_xlfn.IFS(AA75=1,IF(_xlpm.value&gt;0.97,2,1),AA75=2,IF(_xlpm.value&gt;0.98,3,2),AA75=3,1))</f>
        <v>2</v>
      </c>
      <c r="AB76" s="59">
        <f t="shared" ca="1" si="604"/>
        <v>0.06</v>
      </c>
      <c r="AC76" s="40">
        <f t="shared" ca="1" si="703"/>
        <v>426880.36380563304</v>
      </c>
      <c r="AD76" s="28" cm="1">
        <f t="array" aca="1" ref="AD76" ca="1">_xlfn.LET(_xlpm.value,RAND(),_xlfn.IFS(AD75=1,IF(_xlpm.value&gt;0.97,2,1),AD75=2,IF(_xlpm.value&gt;0.98,3,2),AD75=3,1))</f>
        <v>1</v>
      </c>
      <c r="AE76" s="59">
        <f t="shared" ca="1" si="605"/>
        <v>0.06</v>
      </c>
      <c r="AF76" s="40">
        <f t="shared" ca="1" si="704"/>
        <v>298148.45463884401</v>
      </c>
      <c r="AG76" s="28" cm="1">
        <f t="array" aca="1" ref="AG76" ca="1">_xlfn.LET(_xlpm.value,RAND(),_xlfn.IFS(AG75=1,IF(_xlpm.value&gt;0.97,2,1),AG75=2,IF(_xlpm.value&gt;0.98,3,2),AG75=3,1))</f>
        <v>2</v>
      </c>
      <c r="AH76" s="59">
        <f t="shared" ca="1" si="606"/>
        <v>0.06</v>
      </c>
      <c r="AI76" s="40">
        <f t="shared" ca="1" si="705"/>
        <v>433290.62637571734</v>
      </c>
      <c r="AJ76" s="28" cm="1">
        <f t="array" aca="1" ref="AJ76" ca="1">_xlfn.LET(_xlpm.value,RAND(),_xlfn.IFS(AJ75=1,IF(_xlpm.value&gt;0.97,2,1),AJ75=2,IF(_xlpm.value&gt;0.98,3,2),AJ75=3,1))</f>
        <v>1</v>
      </c>
      <c r="AK76" s="59">
        <f t="shared" ca="1" si="607"/>
        <v>0.06</v>
      </c>
      <c r="AL76" s="40">
        <f t="shared" ca="1" si="706"/>
        <v>217273.92300108509</v>
      </c>
      <c r="AM76" s="28" cm="1">
        <f t="array" aca="1" ref="AM76" ca="1">_xlfn.LET(_xlpm.value,RAND(),_xlfn.IFS(AM75=1,IF(_xlpm.value&gt;0.97,2,1),AM75=2,IF(_xlpm.value&gt;0.98,3,2),AM75=3,1))</f>
        <v>1</v>
      </c>
      <c r="AN76" s="59">
        <f t="shared" ca="1" si="608"/>
        <v>0.06</v>
      </c>
      <c r="AO76" s="40">
        <f t="shared" ca="1" si="707"/>
        <v>537235.83739545173</v>
      </c>
      <c r="AP76" s="28" cm="1">
        <f t="array" aca="1" ref="AP76" ca="1">_xlfn.LET(_xlpm.value,RAND(),_xlfn.IFS(AP75=1,IF(_xlpm.value&gt;0.97,2,1),AP75=2,IF(_xlpm.value&gt;0.98,3,2),AP75=3,1))</f>
        <v>1</v>
      </c>
      <c r="AQ76" s="59">
        <f t="shared" ca="1" si="609"/>
        <v>0.06</v>
      </c>
      <c r="AR76" s="40">
        <f t="shared" ca="1" si="708"/>
        <v>396218.83725485322</v>
      </c>
      <c r="AS76" s="28" cm="1">
        <f t="array" aca="1" ref="AS76" ca="1">_xlfn.LET(_xlpm.value,RAND(),_xlfn.IFS(AS75=1,IF(_xlpm.value&gt;0.97,2,1),AS75=2,IF(_xlpm.value&gt;0.98,3,2),AS75=3,1))</f>
        <v>2</v>
      </c>
      <c r="AT76" s="59">
        <f t="shared" ca="1" si="610"/>
        <v>0.06</v>
      </c>
      <c r="AU76" s="40">
        <f t="shared" ca="1" si="709"/>
        <v>407556.86437145917</v>
      </c>
      <c r="AV76" s="28" cm="1">
        <f t="array" aca="1" ref="AV76" ca="1">_xlfn.LET(_xlpm.value,RAND(),_xlfn.IFS(AV75=1,IF(_xlpm.value&gt;0.97,2,1),AV75=2,IF(_xlpm.value&gt;0.98,3,2),AV75=3,1))</f>
        <v>2</v>
      </c>
      <c r="AW76" s="59">
        <f t="shared" ca="1" si="611"/>
        <v>0.06</v>
      </c>
      <c r="AX76" s="40">
        <f t="shared" ca="1" si="710"/>
        <v>1364663.5736991514</v>
      </c>
      <c r="AY76" s="28" cm="1">
        <f t="array" aca="1" ref="AY76" ca="1">_xlfn.LET(_xlpm.value,RAND(),_xlfn.IFS(AY75=1,IF(_xlpm.value&gt;0.97,2,1),AY75=2,IF(_xlpm.value&gt;0.98,3,2),AY75=3,1))</f>
        <v>2</v>
      </c>
      <c r="AZ76" s="59">
        <f t="shared" ca="1" si="612"/>
        <v>0.06</v>
      </c>
      <c r="BA76" s="40">
        <f t="shared" ca="1" si="711"/>
        <v>1364663.5736991514</v>
      </c>
      <c r="BB76" s="28" cm="1">
        <f t="array" aca="1" ref="BB76" ca="1">_xlfn.LET(_xlpm.value,RAND(),_xlfn.IFS(BB75=1,IF(_xlpm.value&gt;0.97,2,1),BB75=2,IF(_xlpm.value&gt;0.98,3,2),BB75=3,1))</f>
        <v>1</v>
      </c>
      <c r="BC76" s="59">
        <f t="shared" ca="1" si="613"/>
        <v>0.06</v>
      </c>
      <c r="BD76" s="40">
        <f t="shared" ca="1" si="712"/>
        <v>97397.000057420169</v>
      </c>
      <c r="BE76" s="28" cm="1">
        <f t="array" aca="1" ref="BE76" ca="1">_xlfn.LET(_xlpm.value,RAND(),_xlfn.IFS(BE75=1,IF(_xlpm.value&gt;0.97,2,1),BE75=2,IF(_xlpm.value&gt;0.98,3,2),BE75=3,1))</f>
        <v>2</v>
      </c>
      <c r="BF76" s="59">
        <f t="shared" ca="1" si="614"/>
        <v>0.06</v>
      </c>
      <c r="BG76" s="40">
        <f t="shared" ca="1" si="713"/>
        <v>1364663.5736991514</v>
      </c>
      <c r="BH76" s="28" cm="1">
        <f t="array" aca="1" ref="BH76" ca="1">_xlfn.LET(_xlpm.value,RAND(),_xlfn.IFS(BH75=1,IF(_xlpm.value&gt;0.97,2,1),BH75=2,IF(_xlpm.value&gt;0.98,3,2),BH75=3,1))</f>
        <v>1</v>
      </c>
      <c r="BI76" s="59">
        <f t="shared" ca="1" si="615"/>
        <v>0.06</v>
      </c>
      <c r="BJ76" s="40">
        <f t="shared" ca="1" si="714"/>
        <v>191205.71034957102</v>
      </c>
      <c r="BK76" s="28" cm="1">
        <f t="array" aca="1" ref="BK76" ca="1">_xlfn.LET(_xlpm.value,RAND(),_xlfn.IFS(BK75=1,IF(_xlpm.value&gt;0.97,2,1),BK75=2,IF(_xlpm.value&gt;0.98,3,2),BK75=3,1))</f>
        <v>1</v>
      </c>
      <c r="BL76" s="59">
        <f t="shared" ca="1" si="616"/>
        <v>0.06</v>
      </c>
      <c r="BM76" s="40">
        <f t="shared" ca="1" si="715"/>
        <v>407556.86437145917</v>
      </c>
      <c r="BN76" s="28" cm="1">
        <f t="array" aca="1" ref="BN76" ca="1">_xlfn.LET(_xlpm.value,RAND(),_xlfn.IFS(BN75=1,IF(_xlpm.value&gt;0.97,2,1),BN75=2,IF(_xlpm.value&gt;0.98,3,2),BN75=3,1))</f>
        <v>2</v>
      </c>
      <c r="BO76" s="59">
        <f t="shared" ca="1" si="617"/>
        <v>0.06</v>
      </c>
      <c r="BP76" s="40">
        <f t="shared" ca="1" si="716"/>
        <v>1364663.5736991514</v>
      </c>
      <c r="BQ76" s="28" cm="1">
        <f t="array" aca="1" ref="BQ76" ca="1">_xlfn.LET(_xlpm.value,RAND(),_xlfn.IFS(BQ75=1,IF(_xlpm.value&gt;0.97,2,1),BQ75=2,IF(_xlpm.value&gt;0.98,3,2),BQ75=3,1))</f>
        <v>2</v>
      </c>
      <c r="BR76" s="59">
        <f t="shared" ca="1" si="618"/>
        <v>0.06</v>
      </c>
      <c r="BS76" s="40">
        <f t="shared" ca="1" si="717"/>
        <v>1364663.5736991514</v>
      </c>
      <c r="BT76" s="28" cm="1">
        <f t="array" aca="1" ref="BT76" ca="1">_xlfn.LET(_xlpm.value,RAND(),_xlfn.IFS(BT75=1,IF(_xlpm.value&gt;0.97,2,1),BT75=2,IF(_xlpm.value&gt;0.98,3,2),BT75=3,1))</f>
        <v>2</v>
      </c>
      <c r="BU76" s="59">
        <f t="shared" ca="1" si="619"/>
        <v>0.06</v>
      </c>
      <c r="BV76" s="40">
        <f t="shared" ca="1" si="718"/>
        <v>470561.22441788809</v>
      </c>
      <c r="BW76" s="28" cm="1">
        <f t="array" aca="1" ref="BW76" ca="1">_xlfn.LET(_xlpm.value,RAND(),_xlfn.IFS(BW75=1,IF(_xlpm.value&gt;0.97,2,1),BW75=2,IF(_xlpm.value&gt;0.98,3,2),BW75=3,1))</f>
        <v>2</v>
      </c>
      <c r="BX76" s="59">
        <f t="shared" ca="1" si="620"/>
        <v>0.06</v>
      </c>
      <c r="BY76" s="40">
        <f t="shared" ca="1" si="719"/>
        <v>1364663.5736991514</v>
      </c>
      <c r="BZ76" s="28" cm="1">
        <f t="array" aca="1" ref="BZ76" ca="1">_xlfn.LET(_xlpm.value,RAND(),_xlfn.IFS(BZ75=1,IF(_xlpm.value&gt;0.97,2,1),BZ75=2,IF(_xlpm.value&gt;0.98,3,2),BZ75=3,1))</f>
        <v>2</v>
      </c>
      <c r="CA76" s="59">
        <f t="shared" ca="1" si="621"/>
        <v>0.06</v>
      </c>
      <c r="CB76" s="40">
        <f t="shared" ca="1" si="720"/>
        <v>266444.62365790346</v>
      </c>
      <c r="CC76" s="28" cm="1">
        <f t="array" aca="1" ref="CC76" ca="1">_xlfn.LET(_xlpm.value,RAND(),_xlfn.IFS(CC75=1,IF(_xlpm.value&gt;0.97,2,1),CC75=2,IF(_xlpm.value&gt;0.98,3,2),CC75=3,1))</f>
        <v>2</v>
      </c>
      <c r="CD76" s="59">
        <f t="shared" ca="1" si="622"/>
        <v>0.06</v>
      </c>
      <c r="CE76" s="40">
        <f t="shared" ca="1" si="721"/>
        <v>1364663.5736991514</v>
      </c>
      <c r="CF76" s="28" cm="1">
        <f t="array" aca="1" ref="CF76" ca="1">_xlfn.LET(_xlpm.value,RAND(),_xlfn.IFS(CF75=1,IF(_xlpm.value&gt;0.97,2,1),CF75=2,IF(_xlpm.value&gt;0.98,3,2),CF75=3,1))</f>
        <v>2</v>
      </c>
      <c r="CG76" s="59">
        <f t="shared" ca="1" si="623"/>
        <v>0.06</v>
      </c>
      <c r="CH76" s="40">
        <f t="shared" ca="1" si="722"/>
        <v>493559.82034706994</v>
      </c>
      <c r="CI76" s="28" cm="1">
        <f t="array" aca="1" ref="CI76" ca="1">_xlfn.LET(_xlpm.value,RAND(),_xlfn.IFS(CI75=1,IF(_xlpm.value&gt;0.97,2,1),CI75=2,IF(_xlpm.value&gt;0.98,3,2),CI75=3,1))</f>
        <v>2</v>
      </c>
      <c r="CJ76" s="59">
        <f t="shared" ca="1" si="624"/>
        <v>0.06</v>
      </c>
      <c r="CK76" s="40">
        <f t="shared" ca="1" si="723"/>
        <v>1364663.5736991514</v>
      </c>
      <c r="CL76" s="28" cm="1">
        <f t="array" aca="1" ref="CL76" ca="1">_xlfn.LET(_xlpm.value,RAND(),_xlfn.IFS(CL75=1,IF(_xlpm.value&gt;0.97,2,1),CL75=2,IF(_xlpm.value&gt;0.98,3,2),CL75=3,1))</f>
        <v>2</v>
      </c>
      <c r="CM76" s="59">
        <f t="shared" ca="1" si="625"/>
        <v>0.06</v>
      </c>
      <c r="CN76" s="40">
        <f t="shared" ca="1" si="724"/>
        <v>1364663.5736991514</v>
      </c>
      <c r="CO76" s="28" cm="1">
        <f t="array" aca="1" ref="CO76" ca="1">_xlfn.LET(_xlpm.value,RAND(),_xlfn.IFS(CO75=1,IF(_xlpm.value&gt;0.97,2,1),CO75=2,IF(_xlpm.value&gt;0.98,3,2),CO75=3,1))</f>
        <v>2</v>
      </c>
      <c r="CP76" s="59">
        <f t="shared" ca="1" si="626"/>
        <v>0.06</v>
      </c>
      <c r="CQ76" s="40">
        <f t="shared" ca="1" si="725"/>
        <v>1364663.5736991514</v>
      </c>
      <c r="CR76" s="28" cm="1">
        <f t="array" aca="1" ref="CR76" ca="1">_xlfn.LET(_xlpm.value,RAND(),_xlfn.IFS(CR75=1,IF(_xlpm.value&gt;0.97,2,1),CR75=2,IF(_xlpm.value&gt;0.98,3,2),CR75=3,1))</f>
        <v>2</v>
      </c>
      <c r="CS76" s="59">
        <f t="shared" ca="1" si="627"/>
        <v>0.06</v>
      </c>
      <c r="CT76" s="40">
        <f t="shared" ca="1" si="726"/>
        <v>1364663.5736991514</v>
      </c>
      <c r="CU76" s="28" cm="1">
        <f t="array" aca="1" ref="CU76" ca="1">_xlfn.LET(_xlpm.value,RAND(),_xlfn.IFS(CU75=1,IF(_xlpm.value&gt;0.97,2,1),CU75=2,IF(_xlpm.value&gt;0.98,3,2),CU75=3,1))</f>
        <v>2</v>
      </c>
      <c r="CV76" s="59">
        <f t="shared" ca="1" si="628"/>
        <v>0.06</v>
      </c>
      <c r="CW76" s="40">
        <f t="shared" ca="1" si="727"/>
        <v>1364663.5736991514</v>
      </c>
      <c r="CX76" s="28" cm="1">
        <f t="array" aca="1" ref="CX76" ca="1">_xlfn.LET(_xlpm.value,RAND(),_xlfn.IFS(CX75=1,IF(_xlpm.value&gt;0.97,2,1),CX75=2,IF(_xlpm.value&gt;0.98,3,2),CX75=3,1))</f>
        <v>2</v>
      </c>
      <c r="CY76" s="59">
        <f t="shared" ca="1" si="629"/>
        <v>0.06</v>
      </c>
      <c r="CZ76" s="40">
        <f t="shared" ca="1" si="728"/>
        <v>452344.1823190109</v>
      </c>
      <c r="DA76" s="28" cm="1">
        <f t="array" aca="1" ref="DA76" ca="1">_xlfn.LET(_xlpm.value,RAND(),_xlfn.IFS(DA75=1,IF(_xlpm.value&gt;0.97,2,1),DA75=2,IF(_xlpm.value&gt;0.98,3,2),DA75=3,1))</f>
        <v>1</v>
      </c>
      <c r="DB76" s="59">
        <f t="shared" ca="1" si="630"/>
        <v>0.06</v>
      </c>
      <c r="DC76" s="40">
        <f t="shared" ca="1" si="729"/>
        <v>1364663.5736991514</v>
      </c>
      <c r="DD76" s="28" cm="1">
        <f t="array" aca="1" ref="DD76" ca="1">_xlfn.LET(_xlpm.value,RAND(),_xlfn.IFS(DD75=1,IF(_xlpm.value&gt;0.97,2,1),DD75=2,IF(_xlpm.value&gt;0.98,3,2),DD75=3,1))</f>
        <v>2</v>
      </c>
      <c r="DE76" s="59">
        <f t="shared" ca="1" si="631"/>
        <v>0.06</v>
      </c>
      <c r="DF76" s="40">
        <f t="shared" ca="1" si="730"/>
        <v>664165.55327758857</v>
      </c>
      <c r="DG76" s="28" cm="1">
        <f t="array" aca="1" ref="DG76" ca="1">_xlfn.LET(_xlpm.value,RAND(),_xlfn.IFS(DG75=1,IF(_xlpm.value&gt;0.97,2,1),DG75=2,IF(_xlpm.value&gt;0.98,3,2),DG75=3,1))</f>
        <v>1</v>
      </c>
      <c r="DH76" s="59">
        <f t="shared" ca="1" si="632"/>
        <v>0.06</v>
      </c>
      <c r="DI76" s="40">
        <f t="shared" ca="1" si="731"/>
        <v>407556.86437145917</v>
      </c>
      <c r="DJ76" s="28" cm="1">
        <f t="array" aca="1" ref="DJ76" ca="1">_xlfn.LET(_xlpm.value,RAND(),_xlfn.IFS(DJ75=1,IF(_xlpm.value&gt;0.97,2,1),DJ75=2,IF(_xlpm.value&gt;0.98,3,2),DJ75=3,1))</f>
        <v>1</v>
      </c>
      <c r="DK76" s="59">
        <f t="shared" ca="1" si="633"/>
        <v>0.06</v>
      </c>
      <c r="DL76" s="40">
        <f t="shared" ca="1" si="732"/>
        <v>421175.2529387016</v>
      </c>
      <c r="DM76" s="28" cm="1">
        <f t="array" aca="1" ref="DM76" ca="1">_xlfn.LET(_xlpm.value,RAND(),_xlfn.IFS(DM75=1,IF(_xlpm.value&gt;0.97,2,1),DM75=2,IF(_xlpm.value&gt;0.98,3,2),DM75=3,1))</f>
        <v>2</v>
      </c>
      <c r="DN76" s="59">
        <f t="shared" ca="1" si="634"/>
        <v>0.06</v>
      </c>
      <c r="DO76" s="40">
        <f t="shared" ca="1" si="733"/>
        <v>1364663.5736991514</v>
      </c>
      <c r="DP76" s="28" cm="1">
        <f t="array" aca="1" ref="DP76" ca="1">_xlfn.LET(_xlpm.value,RAND(),_xlfn.IFS(DP75=1,IF(_xlpm.value&gt;0.97,2,1),DP75=2,IF(_xlpm.value&gt;0.98,3,2),DP75=3,1))</f>
        <v>2</v>
      </c>
      <c r="DQ76" s="59">
        <f t="shared" ca="1" si="635"/>
        <v>0.06</v>
      </c>
      <c r="DR76" s="40">
        <f t="shared" ca="1" si="734"/>
        <v>1364663.5736991514</v>
      </c>
      <c r="DS76" s="28" cm="1">
        <f t="array" aca="1" ref="DS76" ca="1">_xlfn.LET(_xlpm.value,RAND(),_xlfn.IFS(DS75=1,IF(_xlpm.value&gt;0.97,2,1),DS75=2,IF(_xlpm.value&gt;0.98,3,2),DS75=3,1))</f>
        <v>1</v>
      </c>
      <c r="DT76" s="59">
        <f t="shared" ca="1" si="636"/>
        <v>0.06</v>
      </c>
      <c r="DU76" s="40">
        <f t="shared" ca="1" si="735"/>
        <v>1364663.5736991514</v>
      </c>
      <c r="DV76" s="28" cm="1">
        <f t="array" aca="1" ref="DV76" ca="1">_xlfn.LET(_xlpm.value,RAND(),_xlfn.IFS(DV75=1,IF(_xlpm.value&gt;0.97,2,1),DV75=2,IF(_xlpm.value&gt;0.98,3,2),DV75=3,1))</f>
        <v>3</v>
      </c>
      <c r="DW76" s="59">
        <f t="shared" ca="1" si="637"/>
        <v>-0.7</v>
      </c>
      <c r="DX76" s="40">
        <f t="shared" ca="1" si="736"/>
        <v>202407.48127573839</v>
      </c>
      <c r="DY76" s="28" cm="1">
        <f t="array" aca="1" ref="DY76" ca="1">_xlfn.LET(_xlpm.value,RAND(),_xlfn.IFS(DY75=1,IF(_xlpm.value&gt;0.97,2,1),DY75=2,IF(_xlpm.value&gt;0.98,3,2),DY75=3,1))</f>
        <v>1</v>
      </c>
      <c r="DZ76" s="59">
        <f t="shared" ca="1" si="638"/>
        <v>0.06</v>
      </c>
      <c r="EA76" s="40">
        <f t="shared" ca="1" si="737"/>
        <v>444709.45703383972</v>
      </c>
      <c r="EB76" s="28" cm="1">
        <f t="array" aca="1" ref="EB76" ca="1">_xlfn.LET(_xlpm.value,RAND(),_xlfn.IFS(EB75=1,IF(_xlpm.value&gt;0.97,2,1),EB75=2,IF(_xlpm.value&gt;0.98,3,2),EB75=3,1))</f>
        <v>1</v>
      </c>
      <c r="EC76" s="59">
        <f t="shared" ca="1" si="639"/>
        <v>0.06</v>
      </c>
      <c r="ED76" s="40">
        <f t="shared" ca="1" si="738"/>
        <v>190994.12007271618</v>
      </c>
      <c r="EE76" s="28" cm="1">
        <f t="array" aca="1" ref="EE76" ca="1">_xlfn.LET(_xlpm.value,RAND(),_xlfn.IFS(EE75=1,IF(_xlpm.value&gt;0.97,2,1),EE75=2,IF(_xlpm.value&gt;0.98,3,2),EE75=3,1))</f>
        <v>3</v>
      </c>
      <c r="EF76" s="59">
        <f t="shared" ca="1" si="640"/>
        <v>-0.7</v>
      </c>
      <c r="EG76" s="40">
        <f t="shared" ca="1" si="739"/>
        <v>387140.88602125342</v>
      </c>
      <c r="EH76" s="28" cm="1">
        <f t="array" aca="1" ref="EH76" ca="1">_xlfn.LET(_xlpm.value,RAND(),_xlfn.IFS(EH75=1,IF(_xlpm.value&gt;0.97,2,1),EH75=2,IF(_xlpm.value&gt;0.98,3,2),EH75=3,1))</f>
        <v>2</v>
      </c>
      <c r="EI76" s="59">
        <f t="shared" ca="1" si="641"/>
        <v>0.06</v>
      </c>
      <c r="EJ76" s="40">
        <f t="shared" ca="1" si="740"/>
        <v>1364663.5736991514</v>
      </c>
      <c r="EK76" s="28" cm="1">
        <f t="array" aca="1" ref="EK76" ca="1">_xlfn.LET(_xlpm.value,RAND(),_xlfn.IFS(EK75=1,IF(_xlpm.value&gt;0.97,2,1),EK75=2,IF(_xlpm.value&gt;0.98,3,2),EK75=3,1))</f>
        <v>2</v>
      </c>
      <c r="EL76" s="59">
        <f t="shared" ca="1" si="642"/>
        <v>0.06</v>
      </c>
      <c r="EM76" s="40">
        <f t="shared" ca="1" si="741"/>
        <v>1364663.5736991514</v>
      </c>
      <c r="EN76" s="28" cm="1">
        <f t="array" aca="1" ref="EN76" ca="1">_xlfn.LET(_xlpm.value,RAND(),_xlfn.IFS(EN75=1,IF(_xlpm.value&gt;0.97,2,1),EN75=2,IF(_xlpm.value&gt;0.98,3,2),EN75=3,1))</f>
        <v>2</v>
      </c>
      <c r="EO76" s="59">
        <f t="shared" ca="1" si="643"/>
        <v>0.06</v>
      </c>
      <c r="EP76" s="40">
        <f t="shared" ca="1" si="742"/>
        <v>650008.88370271609</v>
      </c>
      <c r="EQ76" s="28" cm="1">
        <f t="array" aca="1" ref="EQ76" ca="1">_xlfn.LET(_xlpm.value,RAND(),_xlfn.IFS(EQ75=1,IF(_xlpm.value&gt;0.97,2,1),EQ75=2,IF(_xlpm.value&gt;0.98,3,2),EQ75=3,1))</f>
        <v>2</v>
      </c>
      <c r="ER76" s="59">
        <f t="shared" ca="1" si="644"/>
        <v>0.06</v>
      </c>
      <c r="ES76" s="40">
        <f t="shared" ca="1" si="743"/>
        <v>1364663.5736991514</v>
      </c>
      <c r="ET76" s="28" cm="1">
        <f t="array" aca="1" ref="ET76" ca="1">_xlfn.LET(_xlpm.value,RAND(),_xlfn.IFS(ET75=1,IF(_xlpm.value&gt;0.97,2,1),ET75=2,IF(_xlpm.value&gt;0.98,3,2),ET75=3,1))</f>
        <v>1</v>
      </c>
      <c r="EU76" s="59">
        <f t="shared" ca="1" si="645"/>
        <v>0.06</v>
      </c>
      <c r="EV76" s="40">
        <f t="shared" ca="1" si="744"/>
        <v>448415.63435673848</v>
      </c>
      <c r="EW76" s="28" cm="1">
        <f t="array" aca="1" ref="EW76" ca="1">_xlfn.LET(_xlpm.value,RAND(),_xlfn.IFS(EW75=1,IF(_xlpm.value&gt;0.97,2,1),EW75=2,IF(_xlpm.value&gt;0.98,3,2),EW75=3,1))</f>
        <v>2</v>
      </c>
      <c r="EX76" s="59">
        <f t="shared" ca="1" si="646"/>
        <v>0.06</v>
      </c>
      <c r="EY76" s="40">
        <f t="shared" ca="1" si="745"/>
        <v>537235.83739545173</v>
      </c>
      <c r="EZ76" s="28" cm="1">
        <f t="array" aca="1" ref="EZ76" ca="1">_xlfn.LET(_xlpm.value,RAND(),_xlfn.IFS(EZ75=1,IF(_xlpm.value&gt;0.97,2,1),EZ75=2,IF(_xlpm.value&gt;0.98,3,2),EZ75=3,1))</f>
        <v>1</v>
      </c>
      <c r="FA76" s="59">
        <f t="shared" ca="1" si="647"/>
        <v>0.06</v>
      </c>
      <c r="FB76" s="40">
        <f t="shared" ca="1" si="746"/>
        <v>409509.23235205165</v>
      </c>
      <c r="FC76" s="28" cm="1">
        <f t="array" aca="1" ref="FC76" ca="1">_xlfn.LET(_xlpm.value,RAND(),_xlfn.IFS(FC75=1,IF(_xlpm.value&gt;0.97,2,1),FC75=2,IF(_xlpm.value&gt;0.98,3,2),FC75=3,1))</f>
        <v>2</v>
      </c>
      <c r="FD76" s="59">
        <f t="shared" ca="1" si="648"/>
        <v>0.06</v>
      </c>
      <c r="FE76" s="40">
        <f t="shared" ca="1" si="747"/>
        <v>1364663.5736991514</v>
      </c>
      <c r="FF76" s="28" cm="1">
        <f t="array" aca="1" ref="FF76" ca="1">_xlfn.LET(_xlpm.value,RAND(),_xlfn.IFS(FF75=1,IF(_xlpm.value&gt;0.97,2,1),FF75=2,IF(_xlpm.value&gt;0.98,3,2),FF75=3,1))</f>
        <v>2</v>
      </c>
      <c r="FG76" s="59">
        <f t="shared" ca="1" si="649"/>
        <v>0.06</v>
      </c>
      <c r="FH76" s="40">
        <f t="shared" ca="1" si="748"/>
        <v>1364663.5736991514</v>
      </c>
      <c r="FI76" s="28" cm="1">
        <f t="array" aca="1" ref="FI76" ca="1">_xlfn.LET(_xlpm.value,RAND(),_xlfn.IFS(FI75=1,IF(_xlpm.value&gt;0.97,2,1),FI75=2,IF(_xlpm.value&gt;0.98,3,2),FI75=3,1))</f>
        <v>2</v>
      </c>
      <c r="FJ76" s="59">
        <f t="shared" ca="1" si="650"/>
        <v>0.06</v>
      </c>
      <c r="FK76" s="40">
        <f t="shared" ca="1" si="749"/>
        <v>1364663.5736991514</v>
      </c>
      <c r="FL76" s="28" cm="1">
        <f t="array" aca="1" ref="FL76" ca="1">_xlfn.LET(_xlpm.value,RAND(),_xlfn.IFS(FL75=1,IF(_xlpm.value&gt;0.97,2,1),FL75=2,IF(_xlpm.value&gt;0.98,3,2),FL75=3,1))</f>
        <v>1</v>
      </c>
      <c r="FM76" s="59">
        <f t="shared" ca="1" si="651"/>
        <v>0.06</v>
      </c>
      <c r="FN76" s="40">
        <f t="shared" ca="1" si="750"/>
        <v>1364663.5736991514</v>
      </c>
      <c r="FO76" s="28" cm="1">
        <f t="array" aca="1" ref="FO76" ca="1">_xlfn.LET(_xlpm.value,RAND(),_xlfn.IFS(FO75=1,IF(_xlpm.value&gt;0.97,2,1),FO75=2,IF(_xlpm.value&gt;0.98,3,2),FO75=3,1))</f>
        <v>2</v>
      </c>
      <c r="FP76" s="59">
        <f t="shared" ca="1" si="652"/>
        <v>0.06</v>
      </c>
      <c r="FQ76" s="40">
        <f t="shared" ca="1" si="751"/>
        <v>768837.66977685038</v>
      </c>
      <c r="FR76" s="28" cm="1">
        <f t="array" aca="1" ref="FR76" ca="1">_xlfn.LET(_xlpm.value,RAND(),_xlfn.IFS(FR75=1,IF(_xlpm.value&gt;0.97,2,1),FR75=2,IF(_xlpm.value&gt;0.98,3,2),FR75=3,1))</f>
        <v>1</v>
      </c>
      <c r="FS76" s="59">
        <f t="shared" ca="1" si="653"/>
        <v>0.06</v>
      </c>
      <c r="FT76" s="40">
        <f t="shared" ca="1" si="752"/>
        <v>664165.55327758857</v>
      </c>
      <c r="FU76" s="28" cm="1">
        <f t="array" aca="1" ref="FU76" ca="1">_xlfn.LET(_xlpm.value,RAND(),_xlfn.IFS(FU75=1,IF(_xlpm.value&gt;0.97,2,1),FU75=2,IF(_xlpm.value&gt;0.98,3,2),FU75=3,1))</f>
        <v>2</v>
      </c>
      <c r="FV76" s="59">
        <f t="shared" ca="1" si="654"/>
        <v>0.06</v>
      </c>
      <c r="FW76" s="40">
        <f t="shared" ca="1" si="753"/>
        <v>1364663.5736991514</v>
      </c>
      <c r="FX76" s="28" cm="1">
        <f t="array" aca="1" ref="FX76" ca="1">_xlfn.LET(_xlpm.value,RAND(),_xlfn.IFS(FX75=1,IF(_xlpm.value&gt;0.97,2,1),FX75=2,IF(_xlpm.value&gt;0.98,3,2),FX75=3,1))</f>
        <v>1</v>
      </c>
      <c r="FY76" s="59">
        <f t="shared" ca="1" si="655"/>
        <v>0.06</v>
      </c>
      <c r="FZ76" s="40">
        <f t="shared" ca="1" si="754"/>
        <v>1364663.5736991514</v>
      </c>
      <c r="GA76" s="28" cm="1">
        <f t="array" aca="1" ref="GA76" ca="1">_xlfn.LET(_xlpm.value,RAND(),_xlfn.IFS(GA75=1,IF(_xlpm.value&gt;0.97,2,1),GA75=2,IF(_xlpm.value&gt;0.98,3,2),GA75=3,1))</f>
        <v>2</v>
      </c>
      <c r="GB76" s="59">
        <f t="shared" ca="1" si="656"/>
        <v>0.06</v>
      </c>
      <c r="GC76" s="40">
        <f t="shared" ca="1" si="755"/>
        <v>400600.56087726459</v>
      </c>
      <c r="GD76" s="28" cm="1">
        <f t="array" aca="1" ref="GD76" ca="1">_xlfn.LET(_xlpm.value,RAND(),_xlfn.IFS(GD75=1,IF(_xlpm.value&gt;0.97,2,1),GD75=2,IF(_xlpm.value&gt;0.98,3,2),GD75=3,1))</f>
        <v>2</v>
      </c>
      <c r="GE76" s="59">
        <f t="shared" ca="1" si="657"/>
        <v>0.06</v>
      </c>
      <c r="GF76" s="40">
        <f t="shared" ca="1" si="756"/>
        <v>1364663.5736991514</v>
      </c>
      <c r="GG76" s="28" cm="1">
        <f t="array" aca="1" ref="GG76" ca="1">_xlfn.LET(_xlpm.value,RAND(),_xlfn.IFS(GG75=1,IF(_xlpm.value&gt;0.97,2,1),GG75=2,IF(_xlpm.value&gt;0.98,3,2),GG75=3,1))</f>
        <v>2</v>
      </c>
      <c r="GH76" s="59">
        <f t="shared" ca="1" si="658"/>
        <v>0.06</v>
      </c>
      <c r="GI76" s="40">
        <f t="shared" ca="1" si="757"/>
        <v>423944.72423332871</v>
      </c>
      <c r="GJ76" s="28" cm="1">
        <f t="array" aca="1" ref="GJ76" ca="1">_xlfn.LET(_xlpm.value,RAND(),_xlfn.IFS(GJ75=1,IF(_xlpm.value&gt;0.97,2,1),GJ75=2,IF(_xlpm.value&gt;0.98,3,2),GJ75=3,1))</f>
        <v>2</v>
      </c>
      <c r="GK76" s="59">
        <f t="shared" ca="1" si="659"/>
        <v>0.06</v>
      </c>
      <c r="GL76" s="40">
        <f t="shared" ca="1" si="758"/>
        <v>1364663.5736991514</v>
      </c>
      <c r="GM76" s="28" cm="1">
        <f t="array" aca="1" ref="GM76" ca="1">_xlfn.LET(_xlpm.value,RAND(),_xlfn.IFS(GM75=1,IF(_xlpm.value&gt;0.97,2,1),GM75=2,IF(_xlpm.value&gt;0.98,3,2),GM75=3,1))</f>
        <v>2</v>
      </c>
      <c r="GN76" s="59">
        <f t="shared" ca="1" si="660"/>
        <v>0.06</v>
      </c>
      <c r="GO76" s="40">
        <f t="shared" ca="1" si="759"/>
        <v>475818.50778382941</v>
      </c>
      <c r="GP76" s="28" cm="1">
        <f t="array" aca="1" ref="GP76" ca="1">_xlfn.LET(_xlpm.value,RAND(),_xlfn.IFS(GP75=1,IF(_xlpm.value&gt;0.97,2,1),GP75=2,IF(_xlpm.value&gt;0.98,3,2),GP75=3,1))</f>
        <v>2</v>
      </c>
      <c r="GQ76" s="59">
        <f t="shared" ca="1" si="661"/>
        <v>0.06</v>
      </c>
      <c r="GR76" s="40">
        <f t="shared" ca="1" si="760"/>
        <v>1364663.5736991514</v>
      </c>
      <c r="GS76" s="28" cm="1">
        <f t="array" aca="1" ref="GS76" ca="1">_xlfn.LET(_xlpm.value,RAND(),_xlfn.IFS(GS75=1,IF(_xlpm.value&gt;0.97,2,1),GS75=2,IF(_xlpm.value&gt;0.98,3,2),GS75=3,1))</f>
        <v>1</v>
      </c>
      <c r="GT76" s="59">
        <f t="shared" ca="1" si="662"/>
        <v>0.06</v>
      </c>
      <c r="GU76" s="40">
        <f t="shared" ca="1" si="761"/>
        <v>599191.10232580034</v>
      </c>
      <c r="GV76" s="28" cm="1">
        <f t="array" aca="1" ref="GV76" ca="1">_xlfn.LET(_xlpm.value,RAND(),_xlfn.IFS(GV75=1,IF(_xlpm.value&gt;0.97,2,1),GV75=2,IF(_xlpm.value&gt;0.98,3,2),GV75=3,1))</f>
        <v>2</v>
      </c>
      <c r="GW76" s="59">
        <f t="shared" ca="1" si="663"/>
        <v>0.06</v>
      </c>
      <c r="GX76" s="40">
        <f t="shared" ca="1" si="762"/>
        <v>1364663.5736991514</v>
      </c>
      <c r="GY76" s="28" cm="1">
        <f t="array" aca="1" ref="GY76" ca="1">_xlfn.LET(_xlpm.value,RAND(),_xlfn.IFS(GY75=1,IF(_xlpm.value&gt;0.97,2,1),GY75=2,IF(_xlpm.value&gt;0.98,3,2),GY75=3,1))</f>
        <v>2</v>
      </c>
      <c r="GZ76" s="59">
        <f t="shared" ca="1" si="664"/>
        <v>0.06</v>
      </c>
      <c r="HA76" s="40">
        <f t="shared" ca="1" si="763"/>
        <v>1364663.5736991514</v>
      </c>
      <c r="HB76" s="28" cm="1">
        <f t="array" aca="1" ref="HB76" ca="1">_xlfn.LET(_xlpm.value,RAND(),_xlfn.IFS(HB75=1,IF(_xlpm.value&gt;0.97,2,1),HB75=2,IF(_xlpm.value&gt;0.98,3,2),HB75=3,1))</f>
        <v>2</v>
      </c>
      <c r="HC76" s="59">
        <f t="shared" ca="1" si="665"/>
        <v>0.06</v>
      </c>
      <c r="HD76" s="40">
        <f t="shared" ca="1" si="764"/>
        <v>470561.22441788809</v>
      </c>
      <c r="HE76" s="28" cm="1">
        <f t="array" aca="1" ref="HE76" ca="1">_xlfn.LET(_xlpm.value,RAND(),_xlfn.IFS(HE75=1,IF(_xlpm.value&gt;0.97,2,1),HE75=2,IF(_xlpm.value&gt;0.98,3,2),HE75=3,1))</f>
        <v>2</v>
      </c>
      <c r="HF76" s="59">
        <f t="shared" ca="1" si="666"/>
        <v>0.06</v>
      </c>
      <c r="HG76" s="40">
        <f t="shared" ca="1" si="765"/>
        <v>768837.66977685038</v>
      </c>
      <c r="HH76" s="28" cm="1">
        <f t="array" aca="1" ref="HH76" ca="1">_xlfn.LET(_xlpm.value,RAND(),_xlfn.IFS(HH75=1,IF(_xlpm.value&gt;0.97,2,1),HH75=2,IF(_xlpm.value&gt;0.98,3,2),HH75=3,1))</f>
        <v>2</v>
      </c>
      <c r="HI76" s="59">
        <f t="shared" ca="1" si="667"/>
        <v>0.06</v>
      </c>
      <c r="HJ76" s="40">
        <f t="shared" ca="1" si="766"/>
        <v>391449.66552557948</v>
      </c>
      <c r="HK76" s="28" cm="1">
        <f t="array" aca="1" ref="HK76" ca="1">_xlfn.LET(_xlpm.value,RAND(),_xlfn.IFS(HK75=1,IF(_xlpm.value&gt;0.97,2,1),HK75=2,IF(_xlpm.value&gt;0.98,3,2),HK75=3,1))</f>
        <v>2</v>
      </c>
      <c r="HL76" s="59">
        <f t="shared" ca="1" si="668"/>
        <v>0.06</v>
      </c>
      <c r="HM76" s="40">
        <f t="shared" ca="1" si="767"/>
        <v>1364663.5736991514</v>
      </c>
      <c r="HN76" s="28" cm="1">
        <f t="array" aca="1" ref="HN76" ca="1">_xlfn.LET(_xlpm.value,RAND(),_xlfn.IFS(HN75=1,IF(_xlpm.value&gt;0.97,2,1),HN75=2,IF(_xlpm.value&gt;0.98,3,2),HN75=3,1))</f>
        <v>2</v>
      </c>
      <c r="HO76" s="59">
        <f t="shared" ca="1" si="669"/>
        <v>0.06</v>
      </c>
      <c r="HP76" s="40">
        <f t="shared" ca="1" si="768"/>
        <v>1150501.511614393</v>
      </c>
      <c r="HQ76" s="28" cm="1">
        <f t="array" aca="1" ref="HQ76" ca="1">_xlfn.LET(_xlpm.value,RAND(),_xlfn.IFS(HQ75=1,IF(_xlpm.value&gt;0.97,2,1),HQ75=2,IF(_xlpm.value&gt;0.98,3,2),HQ75=3,1))</f>
        <v>2</v>
      </c>
      <c r="HR76" s="59">
        <f t="shared" ca="1" si="670"/>
        <v>0.06</v>
      </c>
      <c r="HS76" s="40">
        <f t="shared" ca="1" si="769"/>
        <v>1364663.5736991514</v>
      </c>
      <c r="HT76" s="28" cm="1">
        <f t="array" aca="1" ref="HT76" ca="1">_xlfn.LET(_xlpm.value,RAND(),_xlfn.IFS(HT75=1,IF(_xlpm.value&gt;0.97,2,1),HT75=2,IF(_xlpm.value&gt;0.98,3,2),HT75=3,1))</f>
        <v>1</v>
      </c>
      <c r="HU76" s="59">
        <f t="shared" ca="1" si="671"/>
        <v>0.06</v>
      </c>
      <c r="HV76" s="40">
        <f t="shared" ca="1" si="770"/>
        <v>1364663.5736991514</v>
      </c>
      <c r="HW76" s="28" cm="1">
        <f t="array" aca="1" ref="HW76" ca="1">_xlfn.LET(_xlpm.value,RAND(),_xlfn.IFS(HW75=1,IF(_xlpm.value&gt;0.97,2,1),HW75=2,IF(_xlpm.value&gt;0.98,3,2),HW75=3,1))</f>
        <v>1</v>
      </c>
      <c r="HX76" s="59">
        <f t="shared" ca="1" si="672"/>
        <v>0.06</v>
      </c>
      <c r="HY76" s="40">
        <f t="shared" ca="1" si="771"/>
        <v>528856.5264253827</v>
      </c>
      <c r="HZ76" s="28" cm="1">
        <f t="array" aca="1" ref="HZ76" ca="1">_xlfn.LET(_xlpm.value,RAND(),_xlfn.IFS(HZ75=1,IF(_xlpm.value&gt;0.97,2,1),HZ75=2,IF(_xlpm.value&gt;0.98,3,2),HZ75=3,1))</f>
        <v>2</v>
      </c>
      <c r="IA76" s="59">
        <f t="shared" ca="1" si="673"/>
        <v>0.06</v>
      </c>
      <c r="IB76" s="40">
        <f t="shared" ca="1" si="772"/>
        <v>1364663.5736991514</v>
      </c>
      <c r="IC76" s="28" cm="1">
        <f t="array" aca="1" ref="IC76" ca="1">_xlfn.LET(_xlpm.value,RAND(),_xlfn.IFS(IC75=1,IF(_xlpm.value&gt;0.97,2,1),IC75=2,IF(_xlpm.value&gt;0.98,3,2),IC75=3,1))</f>
        <v>2</v>
      </c>
      <c r="ID76" s="59">
        <f t="shared" ca="1" si="674"/>
        <v>0.06</v>
      </c>
      <c r="IE76" s="40">
        <f t="shared" ca="1" si="773"/>
        <v>1364663.5736991514</v>
      </c>
      <c r="IF76" s="28" cm="1">
        <f t="array" aca="1" ref="IF76" ca="1">_xlfn.LET(_xlpm.value,RAND(),_xlfn.IFS(IF75=1,IF(_xlpm.value&gt;0.97,2,1),IF75=2,IF(_xlpm.value&gt;0.98,3,2),IF75=3,1))</f>
        <v>2</v>
      </c>
      <c r="IG76" s="59">
        <f t="shared" ca="1" si="675"/>
        <v>0.06</v>
      </c>
      <c r="IH76" s="40">
        <f t="shared" ca="1" si="774"/>
        <v>1364663.5736991514</v>
      </c>
      <c r="II76" s="28" cm="1">
        <f t="array" aca="1" ref="II76" ca="1">_xlfn.LET(_xlpm.value,RAND(),_xlfn.IFS(II75=1,IF(_xlpm.value&gt;0.97,2,1),II75=2,IF(_xlpm.value&gt;0.98,3,2),II75=3,1))</f>
        <v>2</v>
      </c>
      <c r="IJ76" s="59">
        <f t="shared" ca="1" si="676"/>
        <v>0.06</v>
      </c>
      <c r="IK76" s="40">
        <f t="shared" ca="1" si="775"/>
        <v>1364663.5736991514</v>
      </c>
      <c r="IL76" s="28" cm="1">
        <f t="array" aca="1" ref="IL76" ca="1">_xlfn.LET(_xlpm.value,RAND(),_xlfn.IFS(IL75=1,IF(_xlpm.value&gt;0.97,2,1),IL75=2,IF(_xlpm.value&gt;0.98,3,2),IL75=3,1))</f>
        <v>2</v>
      </c>
      <c r="IM76" s="59">
        <f t="shared" ca="1" si="677"/>
        <v>0.06</v>
      </c>
      <c r="IN76" s="40">
        <f t="shared" ca="1" si="776"/>
        <v>1364663.5736991514</v>
      </c>
      <c r="IO76" s="28" cm="1">
        <f t="array" aca="1" ref="IO76" ca="1">_xlfn.LET(_xlpm.value,RAND(),_xlfn.IFS(IO75=1,IF(_xlpm.value&gt;0.97,2,1),IO75=2,IF(_xlpm.value&gt;0.98,3,2),IO75=3,1))</f>
        <v>1</v>
      </c>
      <c r="IP76" s="59">
        <f t="shared" ca="1" si="678"/>
        <v>0.06</v>
      </c>
      <c r="IQ76" s="40">
        <f t="shared" ca="1" si="777"/>
        <v>390421.18242842937</v>
      </c>
      <c r="IR76" s="28" cm="1">
        <f t="array" aca="1" ref="IR76" ca="1">_xlfn.LET(_xlpm.value,RAND(),_xlfn.IFS(IR75=1,IF(_xlpm.value&gt;0.97,2,1),IR75=2,IF(_xlpm.value&gt;0.98,3,2),IR75=3,1))</f>
        <v>2</v>
      </c>
      <c r="IS76" s="59">
        <f t="shared" ca="1" si="679"/>
        <v>0.06</v>
      </c>
      <c r="IT76" s="40">
        <f t="shared" ca="1" si="778"/>
        <v>441213.06333299191</v>
      </c>
      <c r="IU76" s="28" cm="1">
        <f t="array" aca="1" ref="IU76" ca="1">_xlfn.LET(_xlpm.value,RAND(),_xlfn.IFS(IU75=1,IF(_xlpm.value&gt;0.97,2,1),IU75=2,IF(_xlpm.value&gt;0.98,3,2),IU75=3,1))</f>
        <v>2</v>
      </c>
      <c r="IV76" s="59">
        <f t="shared" ca="1" si="680"/>
        <v>0.06</v>
      </c>
      <c r="IW76" s="40">
        <f t="shared" ca="1" si="779"/>
        <v>1364663.5736991514</v>
      </c>
      <c r="IX76" s="28" cm="1">
        <f t="array" aca="1" ref="IX76" ca="1">_xlfn.LET(_xlpm.value,RAND(),_xlfn.IFS(IX75=1,IF(_xlpm.value&gt;0.97,2,1),IX75=2,IF(_xlpm.value&gt;0.98,3,2),IX75=3,1))</f>
        <v>2</v>
      </c>
      <c r="IY76" s="59">
        <f t="shared" ca="1" si="681"/>
        <v>0.06</v>
      </c>
      <c r="IZ76" s="40">
        <f t="shared" ca="1" si="780"/>
        <v>1364663.5736991514</v>
      </c>
      <c r="JA76" s="28" cm="1">
        <f t="array" aca="1" ref="JA76" ca="1">_xlfn.LET(_xlpm.value,RAND(),_xlfn.IFS(JA75=1,IF(_xlpm.value&gt;0.97,2,1),JA75=2,IF(_xlpm.value&gt;0.98,3,2),JA75=3,1))</f>
        <v>2</v>
      </c>
      <c r="JB76" s="59">
        <f t="shared" ca="1" si="682"/>
        <v>0.06</v>
      </c>
      <c r="JC76" s="40">
        <f t="shared" ca="1" si="781"/>
        <v>1364663.5736991514</v>
      </c>
      <c r="JD76" s="28" cm="1">
        <f t="array" aca="1" ref="JD76" ca="1">_xlfn.LET(_xlpm.value,RAND(),_xlfn.IFS(JD75=1,IF(_xlpm.value&gt;0.97,2,1),JD75=2,IF(_xlpm.value&gt;0.98,3,2),JD75=3,1))</f>
        <v>2</v>
      </c>
      <c r="JE76" s="59">
        <f t="shared" ca="1" si="683"/>
        <v>0.06</v>
      </c>
      <c r="JF76" s="40">
        <f t="shared" ca="1" si="782"/>
        <v>1364663.5736991514</v>
      </c>
      <c r="JG76" s="28" cm="1">
        <f t="array" aca="1" ref="JG76" ca="1">_xlfn.LET(_xlpm.value,RAND(),_xlfn.IFS(JG75=1,IF(_xlpm.value&gt;0.97,2,1),JG75=2,IF(_xlpm.value&gt;0.98,3,2),JG75=3,1))</f>
        <v>2</v>
      </c>
      <c r="JH76" s="59">
        <f t="shared" ca="1" si="684"/>
        <v>0.06</v>
      </c>
      <c r="JI76" s="40">
        <f t="shared" ca="1" si="783"/>
        <v>1364663.5736991514</v>
      </c>
      <c r="JJ76" s="28" cm="1">
        <f t="array" aca="1" ref="JJ76" ca="1">_xlfn.LET(_xlpm.value,RAND(),_xlfn.IFS(JJ75=1,IF(_xlpm.value&gt;0.97,2,1),JJ75=2,IF(_xlpm.value&gt;0.98,3,2),JJ75=3,1))</f>
        <v>1</v>
      </c>
      <c r="JK76" s="59">
        <f t="shared" ca="1" si="685"/>
        <v>0.06</v>
      </c>
      <c r="JL76" s="40">
        <f t="shared" ca="1" si="784"/>
        <v>448415.63435673848</v>
      </c>
      <c r="JM76" s="28" cm="1">
        <f t="array" aca="1" ref="JM76" ca="1">_xlfn.LET(_xlpm.value,RAND(),_xlfn.IFS(JM75=1,IF(_xlpm.value&gt;0.97,2,1),JM75=2,IF(_xlpm.value&gt;0.98,3,2),JM75=3,1))</f>
        <v>2</v>
      </c>
      <c r="JN76" s="59">
        <f t="shared" ca="1" si="686"/>
        <v>0.06</v>
      </c>
      <c r="JO76" s="40">
        <f t="shared" ca="1" si="785"/>
        <v>636653.53504717629</v>
      </c>
      <c r="JP76" s="28" cm="1">
        <f t="array" aca="1" ref="JP76" ca="1">_xlfn.LET(_xlpm.value,RAND(),_xlfn.IFS(JP75=1,IF(_xlpm.value&gt;0.97,2,1),JP75=2,IF(_xlpm.value&gt;0.98,3,2),JP75=3,1))</f>
        <v>2</v>
      </c>
      <c r="JQ76" s="59">
        <f t="shared" ca="1" si="687"/>
        <v>0.06</v>
      </c>
      <c r="JR76" s="40">
        <f t="shared" ca="1" si="786"/>
        <v>537235.83739545173</v>
      </c>
      <c r="JS76" s="28" cm="1">
        <f t="array" aca="1" ref="JS76" ca="1">_xlfn.LET(_xlpm.value,RAND(),_xlfn.IFS(JS75=1,IF(_xlpm.value&gt;0.97,2,1),JS75=2,IF(_xlpm.value&gt;0.98,3,2),JS75=3,1))</f>
        <v>2</v>
      </c>
      <c r="JT76" s="59">
        <f t="shared" ca="1" si="688"/>
        <v>0.06</v>
      </c>
      <c r="JU76" s="40">
        <f t="shared" ca="1" si="787"/>
        <v>939880.64809501858</v>
      </c>
      <c r="JV76" s="28" cm="1">
        <f t="array" aca="1" ref="JV76" ca="1">_xlfn.LET(_xlpm.value,RAND(),_xlfn.IFS(JV75=1,IF(_xlpm.value&gt;0.97,2,1),JV75=2,IF(_xlpm.value&gt;0.98,3,2),JV75=3,1))</f>
        <v>2</v>
      </c>
      <c r="JW76" s="59">
        <f t="shared" ca="1" si="689"/>
        <v>0.06</v>
      </c>
      <c r="JX76" s="40">
        <f t="shared" ca="1" si="788"/>
        <v>1364663.5736991514</v>
      </c>
      <c r="JY76" s="28" cm="1">
        <f t="array" aca="1" ref="JY76" ca="1">_xlfn.LET(_xlpm.value,RAND(),_xlfn.IFS(JY75=1,IF(_xlpm.value&gt;0.97,2,1),JY75=2,IF(_xlpm.value&gt;0.98,3,2),JY75=3,1))</f>
        <v>1</v>
      </c>
      <c r="JZ76" s="59">
        <f t="shared" ca="1" si="690"/>
        <v>0.06</v>
      </c>
      <c r="KA76" s="40">
        <f t="shared" ca="1" si="789"/>
        <v>520951.516076261</v>
      </c>
      <c r="KB76" s="28" cm="1">
        <f t="array" aca="1" ref="KB76" ca="1">_xlfn.LET(_xlpm.value,RAND(),_xlfn.IFS(KB75=1,IF(_xlpm.value&gt;0.97,2,1),KB75=2,IF(_xlpm.value&gt;0.98,3,2),KB75=3,1))</f>
        <v>2</v>
      </c>
      <c r="KC76" s="59">
        <f t="shared" ca="1" si="691"/>
        <v>0.06</v>
      </c>
      <c r="KD76" s="40">
        <f t="shared" ca="1" si="790"/>
        <v>532472.53606043605</v>
      </c>
      <c r="KE76" s="28" cm="1">
        <f t="array" aca="1" ref="KE76" ca="1">_xlfn.LET(_xlpm.value,RAND(),_xlfn.IFS(KE75=1,IF(_xlpm.value&gt;0.97,2,1),KE75=2,IF(_xlpm.value&gt;0.98,3,2),KE75=3,1))</f>
        <v>2</v>
      </c>
      <c r="KF76" s="59">
        <f t="shared" ca="1" si="692"/>
        <v>0.06</v>
      </c>
      <c r="KG76" s="40">
        <f t="shared" ca="1" si="791"/>
        <v>1364663.5736991514</v>
      </c>
      <c r="KH76" s="28" cm="1">
        <f t="array" aca="1" ref="KH76" ca="1">_xlfn.LET(_xlpm.value,RAND(),_xlfn.IFS(KH75=1,IF(_xlpm.value&gt;0.97,2,1),KH75=2,IF(_xlpm.value&gt;0.98,3,2),KH75=3,1))</f>
        <v>1</v>
      </c>
      <c r="KI76" s="59">
        <f t="shared" ca="1" si="693"/>
        <v>0.06</v>
      </c>
      <c r="KJ76" s="40">
        <f t="shared" ca="1" si="792"/>
        <v>1364663.5736991514</v>
      </c>
      <c r="KK76" s="28" cm="1">
        <f t="array" aca="1" ref="KK76" ca="1">_xlfn.LET(_xlpm.value,RAND(),_xlfn.IFS(KK75=1,IF(_xlpm.value&gt;0.97,2,1),KK75=2,IF(_xlpm.value&gt;0.98,3,2),KK75=3,1))</f>
        <v>1</v>
      </c>
      <c r="KL76" s="59">
        <f t="shared" ca="1" si="694"/>
        <v>0.06</v>
      </c>
      <c r="KM76" s="40">
        <f t="shared" ca="1" si="793"/>
        <v>1364663.5736991514</v>
      </c>
      <c r="KN76" s="28" cm="1">
        <f t="array" aca="1" ref="KN76" ca="1">_xlfn.LET(_xlpm.value,RAND(),_xlfn.IFS(KN75=1,IF(_xlpm.value&gt;0.97,2,1),KN75=2,IF(_xlpm.value&gt;0.98,3,2),KN75=3,1))</f>
        <v>2</v>
      </c>
      <c r="KO76" s="59">
        <f t="shared" ca="1" si="695"/>
        <v>0.06</v>
      </c>
      <c r="KP76" s="40">
        <f t="shared" ca="1" si="794"/>
        <v>1364663.5736991514</v>
      </c>
      <c r="KQ76" s="28"/>
    </row>
    <row r="77" spans="1:303" x14ac:dyDescent="0.2">
      <c r="A77" s="111">
        <v>47542</v>
      </c>
      <c r="B77" s="64">
        <v>2127.7786683840009</v>
      </c>
      <c r="C77" s="28" cm="1">
        <f t="array" aca="1" ref="C77" ca="1">_xlfn.LET(_xlpm.value,RAND(),_xlfn.IFS(C76=1,IF(_xlpm.value&gt;0.97,2,1),C76=2,IF(_xlpm.value&gt;0.98,3,2),C76=3,1))</f>
        <v>1</v>
      </c>
      <c r="D77" s="59">
        <f t="shared" ca="1" si="596"/>
        <v>0.06</v>
      </c>
      <c r="E77" s="40">
        <f t="shared" ca="1" si="795"/>
        <v>417368.91626610252</v>
      </c>
      <c r="F77" s="28" cm="1">
        <f t="array" aca="1" ref="F77" ca="1">_xlfn.LET(_xlpm.value,RAND(),_xlfn.IFS(F76=1,IF(_xlpm.value&gt;0.97,2,1),F76=2,IF(_xlpm.value&gt;0.98,3,2),F76=3,1))</f>
        <v>1</v>
      </c>
      <c r="G77" s="59">
        <f t="shared" ca="1" si="597"/>
        <v>0.06</v>
      </c>
      <c r="H77" s="40">
        <f t="shared" ca="1" si="696"/>
        <v>435356.4534942052</v>
      </c>
      <c r="I77" s="28" cm="1">
        <f t="array" aca="1" ref="I77" ca="1">_xlfn.LET(_xlpm.value,RAND(),_xlfn.IFS(I76=1,IF(_xlpm.value&gt;0.97,2,1),I76=2,IF(_xlpm.value&gt;0.98,3,2),I76=3,1))</f>
        <v>1</v>
      </c>
      <c r="J77" s="59">
        <f t="shared" ca="1" si="598"/>
        <v>0.06</v>
      </c>
      <c r="K77" s="40">
        <f t="shared" ca="1" si="697"/>
        <v>444952.9640214275</v>
      </c>
      <c r="L77" s="28" cm="1">
        <f t="array" aca="1" ref="L77" ca="1">_xlfn.LET(_xlpm.value,RAND(),_xlfn.IFS(L76=1,IF(_xlpm.value&gt;0.97,2,1),L76=2,IF(_xlpm.value&gt;0.98,3,2),L76=3,1))</f>
        <v>2</v>
      </c>
      <c r="M77" s="59">
        <f t="shared" ca="1" si="599"/>
        <v>0.06</v>
      </c>
      <c r="N77" s="40">
        <f t="shared" ca="1" si="698"/>
        <v>442340.25525291148</v>
      </c>
      <c r="O77" s="28" cm="1">
        <f t="array" aca="1" ref="O77" ca="1">_xlfn.LET(_xlpm.value,RAND(),_xlfn.IFS(O76=1,IF(_xlpm.value&gt;0.97,2,1),O76=2,IF(_xlpm.value&gt;0.98,3,2),O76=3,1))</f>
        <v>2</v>
      </c>
      <c r="P77" s="59">
        <f t="shared" ca="1" si="600"/>
        <v>0.06</v>
      </c>
      <c r="Q77" s="40">
        <f t="shared" ca="1" si="699"/>
        <v>1447820.0553221309</v>
      </c>
      <c r="R77" s="28" cm="1">
        <f t="array" aca="1" ref="R77" ca="1">_xlfn.LET(_xlpm.value,RAND(),_xlfn.IFS(R76=1,IF(_xlpm.value&gt;0.97,2,1),R76=2,IF(_xlpm.value&gt;0.98,3,2),R76=3,1))</f>
        <v>2</v>
      </c>
      <c r="S77" s="59">
        <f t="shared" ca="1" si="601"/>
        <v>0.06</v>
      </c>
      <c r="T77" s="40">
        <f t="shared" ca="1" si="700"/>
        <v>1447820.0553221309</v>
      </c>
      <c r="U77" s="28" cm="1">
        <f t="array" aca="1" ref="U77" ca="1">_xlfn.LET(_xlpm.value,RAND(),_xlfn.IFS(U76=1,IF(_xlpm.value&gt;0.97,2,1),U76=2,IF(_xlpm.value&gt;0.98,3,2),U76=3,1))</f>
        <v>2</v>
      </c>
      <c r="V77" s="59">
        <f t="shared" ca="1" si="602"/>
        <v>0.06</v>
      </c>
      <c r="W77" s="40">
        <f t="shared" ca="1" si="701"/>
        <v>1447820.0553221309</v>
      </c>
      <c r="X77" s="28" cm="1">
        <f t="array" aca="1" ref="X77" ca="1">_xlfn.LET(_xlpm.value,RAND(),_xlfn.IFS(X76=1,IF(_xlpm.value&gt;0.97,2,1),X76=2,IF(_xlpm.value&gt;0.98,3,2),X76=3,1))</f>
        <v>1</v>
      </c>
      <c r="Y77" s="59">
        <f t="shared" ca="1" si="603"/>
        <v>0.06</v>
      </c>
      <c r="Z77" s="40">
        <f t="shared" ca="1" si="702"/>
        <v>414094.63747801539</v>
      </c>
      <c r="AA77" s="28" cm="1">
        <f t="array" aca="1" ref="AA77" ca="1">_xlfn.LET(_xlpm.value,RAND(),_xlfn.IFS(AA76=1,IF(_xlpm.value&gt;0.97,2,1),AA76=2,IF(_xlpm.value&gt;0.98,3,2),AA76=3,1))</f>
        <v>2</v>
      </c>
      <c r="AB77" s="59">
        <f t="shared" ca="1" si="604"/>
        <v>0.06</v>
      </c>
      <c r="AC77" s="40">
        <f t="shared" ca="1" si="703"/>
        <v>453769.85283500148</v>
      </c>
      <c r="AD77" s="28" cm="1">
        <f t="array" aca="1" ref="AD77" ca="1">_xlfn.LET(_xlpm.value,RAND(),_xlfn.IFS(AD76=1,IF(_xlpm.value&gt;0.97,2,1),AD76=2,IF(_xlpm.value&gt;0.98,3,2),AD76=3,1))</f>
        <v>1</v>
      </c>
      <c r="AE77" s="59">
        <f t="shared" ca="1" si="605"/>
        <v>0.06</v>
      </c>
      <c r="AF77" s="40">
        <f t="shared" ca="1" si="704"/>
        <v>317314.02911820507</v>
      </c>
      <c r="AG77" s="28" cm="1">
        <f t="array" aca="1" ref="AG77" ca="1">_xlfn.LET(_xlpm.value,RAND(),_xlfn.IFS(AG76=1,IF(_xlpm.value&gt;0.97,2,1),AG76=2,IF(_xlpm.value&gt;0.98,3,2),AG76=3,1))</f>
        <v>2</v>
      </c>
      <c r="AH77" s="59">
        <f t="shared" ca="1" si="606"/>
        <v>0.06</v>
      </c>
      <c r="AI77" s="40">
        <f t="shared" ca="1" si="705"/>
        <v>460564.73115929082</v>
      </c>
      <c r="AJ77" s="28" cm="1">
        <f t="array" aca="1" ref="AJ77" ca="1">_xlfn.LET(_xlpm.value,RAND(),_xlfn.IFS(AJ76=1,IF(_xlpm.value&gt;0.97,2,1),AJ76=2,IF(_xlpm.value&gt;0.98,3,2),AJ76=3,1))</f>
        <v>1</v>
      </c>
      <c r="AK77" s="59">
        <f t="shared" ca="1" si="607"/>
        <v>0.06</v>
      </c>
      <c r="AL77" s="40">
        <f t="shared" ca="1" si="706"/>
        <v>231587.02558218059</v>
      </c>
      <c r="AM77" s="28" cm="1">
        <f t="array" aca="1" ref="AM77" ca="1">_xlfn.LET(_xlpm.value,RAND(),_xlfn.IFS(AM76=1,IF(_xlpm.value&gt;0.97,2,1),AM76=2,IF(_xlpm.value&gt;0.98,3,2),AM76=3,1))</f>
        <v>1</v>
      </c>
      <c r="AN77" s="59">
        <f t="shared" ca="1" si="608"/>
        <v>0.06</v>
      </c>
      <c r="AO77" s="40">
        <f t="shared" ca="1" si="707"/>
        <v>570746.65484020929</v>
      </c>
      <c r="AP77" s="28" cm="1">
        <f t="array" aca="1" ref="AP77" ca="1">_xlfn.LET(_xlpm.value,RAND(),_xlfn.IFS(AP76=1,IF(_xlpm.value&gt;0.97,2,1),AP76=2,IF(_xlpm.value&gt;0.98,3,2),AP76=3,1))</f>
        <v>1</v>
      </c>
      <c r="AQ77" s="59">
        <f t="shared" ca="1" si="609"/>
        <v>0.06</v>
      </c>
      <c r="AR77" s="40">
        <f t="shared" ca="1" si="708"/>
        <v>421268.63469117484</v>
      </c>
      <c r="AS77" s="28" cm="1">
        <f t="array" aca="1" ref="AS77" ca="1">_xlfn.LET(_xlpm.value,RAND(),_xlfn.IFS(AS76=1,IF(_xlpm.value&gt;0.97,2,1),AS76=2,IF(_xlpm.value&gt;0.98,3,2),AS76=3,1))</f>
        <v>2</v>
      </c>
      <c r="AT77" s="59">
        <f t="shared" ca="1" si="610"/>
        <v>0.06</v>
      </c>
      <c r="AU77" s="40">
        <f t="shared" ca="1" si="709"/>
        <v>433286.94343477715</v>
      </c>
      <c r="AV77" s="28" cm="1">
        <f t="array" aca="1" ref="AV77" ca="1">_xlfn.LET(_xlpm.value,RAND(),_xlfn.IFS(AV76=1,IF(_xlpm.value&gt;0.97,2,1),AV76=2,IF(_xlpm.value&gt;0.98,3,2),AV76=3,1))</f>
        <v>2</v>
      </c>
      <c r="AW77" s="59">
        <f t="shared" ca="1" si="611"/>
        <v>0.06</v>
      </c>
      <c r="AX77" s="40">
        <f t="shared" ca="1" si="710"/>
        <v>1447820.0553221309</v>
      </c>
      <c r="AY77" s="28" cm="1">
        <f t="array" aca="1" ref="AY77" ca="1">_xlfn.LET(_xlpm.value,RAND(),_xlfn.IFS(AY76=1,IF(_xlpm.value&gt;0.97,2,1),AY76=2,IF(_xlpm.value&gt;0.98,3,2),AY76=3,1))</f>
        <v>2</v>
      </c>
      <c r="AZ77" s="59">
        <f t="shared" ca="1" si="612"/>
        <v>0.06</v>
      </c>
      <c r="BA77" s="40">
        <f t="shared" ca="1" si="711"/>
        <v>1447820.0553221309</v>
      </c>
      <c r="BB77" s="28" cm="1">
        <f t="array" aca="1" ref="BB77" ca="1">_xlfn.LET(_xlpm.value,RAND(),_xlfn.IFS(BB76=1,IF(_xlpm.value&gt;0.97,2,1),BB76=2,IF(_xlpm.value&gt;0.98,3,2),BB76=3,1))</f>
        <v>1</v>
      </c>
      <c r="BC77" s="59">
        <f t="shared" ca="1" si="613"/>
        <v>0.06</v>
      </c>
      <c r="BD77" s="40">
        <f t="shared" ca="1" si="712"/>
        <v>104517.48726189579</v>
      </c>
      <c r="BE77" s="28" cm="1">
        <f t="array" aca="1" ref="BE77" ca="1">_xlfn.LET(_xlpm.value,RAND(),_xlfn.IFS(BE76=1,IF(_xlpm.value&gt;0.97,2,1),BE76=2,IF(_xlpm.value&gt;0.98,3,2),BE76=3,1))</f>
        <v>2</v>
      </c>
      <c r="BF77" s="59">
        <f t="shared" ca="1" si="614"/>
        <v>0.06</v>
      </c>
      <c r="BG77" s="40">
        <f t="shared" ca="1" si="713"/>
        <v>1447820.0553221309</v>
      </c>
      <c r="BH77" s="28" cm="1">
        <f t="array" aca="1" ref="BH77" ca="1">_xlfn.LET(_xlpm.value,RAND(),_xlfn.IFS(BH76=1,IF(_xlpm.value&gt;0.97,2,1),BH76=2,IF(_xlpm.value&gt;0.98,3,2),BH76=3,1))</f>
        <v>1</v>
      </c>
      <c r="BI77" s="59">
        <f t="shared" ca="1" si="615"/>
        <v>0.06</v>
      </c>
      <c r="BJ77" s="40">
        <f t="shared" ca="1" si="714"/>
        <v>203954.72017157567</v>
      </c>
      <c r="BK77" s="28" cm="1">
        <f t="array" aca="1" ref="BK77" ca="1">_xlfn.LET(_xlpm.value,RAND(),_xlfn.IFS(BK76=1,IF(_xlpm.value&gt;0.97,2,1),BK76=2,IF(_xlpm.value&gt;0.98,3,2),BK76=3,1))</f>
        <v>1</v>
      </c>
      <c r="BL77" s="59">
        <f t="shared" ca="1" si="616"/>
        <v>0.06</v>
      </c>
      <c r="BM77" s="40">
        <f t="shared" ca="1" si="715"/>
        <v>433286.94343477715</v>
      </c>
      <c r="BN77" s="28" cm="1">
        <f t="array" aca="1" ref="BN77" ca="1">_xlfn.LET(_xlpm.value,RAND(),_xlfn.IFS(BN76=1,IF(_xlpm.value&gt;0.97,2,1),BN76=2,IF(_xlpm.value&gt;0.98,3,2),BN76=3,1))</f>
        <v>2</v>
      </c>
      <c r="BO77" s="59">
        <f t="shared" ca="1" si="617"/>
        <v>0.06</v>
      </c>
      <c r="BP77" s="40">
        <f t="shared" ca="1" si="716"/>
        <v>1447820.0553221309</v>
      </c>
      <c r="BQ77" s="28" cm="1">
        <f t="array" aca="1" ref="BQ77" ca="1">_xlfn.LET(_xlpm.value,RAND(),_xlfn.IFS(BQ76=1,IF(_xlpm.value&gt;0.97,2,1),BQ76=2,IF(_xlpm.value&gt;0.98,3,2),BQ76=3,1))</f>
        <v>2</v>
      </c>
      <c r="BR77" s="59">
        <f t="shared" ca="1" si="618"/>
        <v>0.06</v>
      </c>
      <c r="BS77" s="40">
        <f t="shared" ca="1" si="717"/>
        <v>1447820.0553221309</v>
      </c>
      <c r="BT77" s="28" cm="1">
        <f t="array" aca="1" ref="BT77" ca="1">_xlfn.LET(_xlpm.value,RAND(),_xlfn.IFS(BT76=1,IF(_xlpm.value&gt;0.97,2,1),BT76=2,IF(_xlpm.value&gt;0.98,3,2),BT76=3,1))</f>
        <v>2</v>
      </c>
      <c r="BU77" s="59">
        <f t="shared" ca="1" si="619"/>
        <v>0.06</v>
      </c>
      <c r="BV77" s="40">
        <f t="shared" ca="1" si="718"/>
        <v>500071.56508399179</v>
      </c>
      <c r="BW77" s="28" cm="1">
        <f t="array" aca="1" ref="BW77" ca="1">_xlfn.LET(_xlpm.value,RAND(),_xlfn.IFS(BW76=1,IF(_xlpm.value&gt;0.97,2,1),BW76=2,IF(_xlpm.value&gt;0.98,3,2),BW76=3,1))</f>
        <v>2</v>
      </c>
      <c r="BX77" s="59">
        <f t="shared" ca="1" si="620"/>
        <v>0.06</v>
      </c>
      <c r="BY77" s="40">
        <f t="shared" ca="1" si="719"/>
        <v>1447820.0553221309</v>
      </c>
      <c r="BZ77" s="28" cm="1">
        <f t="array" aca="1" ref="BZ77" ca="1">_xlfn.LET(_xlpm.value,RAND(),_xlfn.IFS(BZ76=1,IF(_xlpm.value&gt;0.97,2,1),BZ76=2,IF(_xlpm.value&gt;0.98,3,2),BZ76=3,1))</f>
        <v>2</v>
      </c>
      <c r="CA77" s="59">
        <f t="shared" ca="1" si="621"/>
        <v>0.06</v>
      </c>
      <c r="CB77" s="40">
        <f t="shared" ca="1" si="720"/>
        <v>283707.96827840811</v>
      </c>
      <c r="CC77" s="28" cm="1">
        <f t="array" aca="1" ref="CC77" ca="1">_xlfn.LET(_xlpm.value,RAND(),_xlfn.IFS(CC76=1,IF(_xlpm.value&gt;0.97,2,1),CC76=2,IF(_xlpm.value&gt;0.98,3,2),CC76=3,1))</f>
        <v>2</v>
      </c>
      <c r="CD77" s="59">
        <f t="shared" ca="1" si="622"/>
        <v>0.06</v>
      </c>
      <c r="CE77" s="40">
        <f t="shared" ca="1" si="721"/>
        <v>1447820.0553221309</v>
      </c>
      <c r="CF77" s="28" cm="1">
        <f t="array" aca="1" ref="CF77" ca="1">_xlfn.LET(_xlpm.value,RAND(),_xlfn.IFS(CF76=1,IF(_xlpm.value&gt;0.97,2,1),CF76=2,IF(_xlpm.value&gt;0.98,3,2),CF76=3,1))</f>
        <v>3</v>
      </c>
      <c r="CG77" s="59">
        <f t="shared" ca="1" si="623"/>
        <v>-0.7</v>
      </c>
      <c r="CH77" s="40">
        <f t="shared" ca="1" si="722"/>
        <v>149344.6133051514</v>
      </c>
      <c r="CI77" s="28" cm="1">
        <f t="array" aca="1" ref="CI77" ca="1">_xlfn.LET(_xlpm.value,RAND(),_xlfn.IFS(CI76=1,IF(_xlpm.value&gt;0.97,2,1),CI76=2,IF(_xlpm.value&gt;0.98,3,2),CI76=3,1))</f>
        <v>2</v>
      </c>
      <c r="CJ77" s="59">
        <f t="shared" ca="1" si="624"/>
        <v>0.06</v>
      </c>
      <c r="CK77" s="40">
        <f t="shared" ca="1" si="723"/>
        <v>1447820.0553221309</v>
      </c>
      <c r="CL77" s="28" cm="1">
        <f t="array" aca="1" ref="CL77" ca="1">_xlfn.LET(_xlpm.value,RAND(),_xlfn.IFS(CL76=1,IF(_xlpm.value&gt;0.97,2,1),CL76=2,IF(_xlpm.value&gt;0.98,3,2),CL76=3,1))</f>
        <v>2</v>
      </c>
      <c r="CM77" s="59">
        <f t="shared" ca="1" si="625"/>
        <v>0.06</v>
      </c>
      <c r="CN77" s="40">
        <f t="shared" ca="1" si="724"/>
        <v>1447820.0553221309</v>
      </c>
      <c r="CO77" s="28" cm="1">
        <f t="array" aca="1" ref="CO77" ca="1">_xlfn.LET(_xlpm.value,RAND(),_xlfn.IFS(CO76=1,IF(_xlpm.value&gt;0.97,2,1),CO76=2,IF(_xlpm.value&gt;0.98,3,2),CO76=3,1))</f>
        <v>2</v>
      </c>
      <c r="CP77" s="59">
        <f t="shared" ca="1" si="626"/>
        <v>0.06</v>
      </c>
      <c r="CQ77" s="40">
        <f t="shared" ca="1" si="725"/>
        <v>1447820.0553221309</v>
      </c>
      <c r="CR77" s="28" cm="1">
        <f t="array" aca="1" ref="CR77" ca="1">_xlfn.LET(_xlpm.value,RAND(),_xlfn.IFS(CR76=1,IF(_xlpm.value&gt;0.97,2,1),CR76=2,IF(_xlpm.value&gt;0.98,3,2),CR76=3,1))</f>
        <v>2</v>
      </c>
      <c r="CS77" s="59">
        <f t="shared" ca="1" si="627"/>
        <v>0.06</v>
      </c>
      <c r="CT77" s="40">
        <f t="shared" ca="1" si="726"/>
        <v>1447820.0553221309</v>
      </c>
      <c r="CU77" s="28" cm="1">
        <f t="array" aca="1" ref="CU77" ca="1">_xlfn.LET(_xlpm.value,RAND(),_xlfn.IFS(CU76=1,IF(_xlpm.value&gt;0.97,2,1),CU76=2,IF(_xlpm.value&gt;0.98,3,2),CU76=3,1))</f>
        <v>2</v>
      </c>
      <c r="CV77" s="59">
        <f t="shared" ca="1" si="628"/>
        <v>0.06</v>
      </c>
      <c r="CW77" s="40">
        <f t="shared" ca="1" si="727"/>
        <v>1447820.0553221309</v>
      </c>
      <c r="CX77" s="28" cm="1">
        <f t="array" aca="1" ref="CX77" ca="1">_xlfn.LET(_xlpm.value,RAND(),_xlfn.IFS(CX76=1,IF(_xlpm.value&gt;0.97,2,1),CX76=2,IF(_xlpm.value&gt;0.98,3,2),CX76=3,1))</f>
        <v>2</v>
      </c>
      <c r="CY77" s="59">
        <f t="shared" ca="1" si="629"/>
        <v>0.06</v>
      </c>
      <c r="CZ77" s="40">
        <f t="shared" ca="1" si="728"/>
        <v>480761.50045918202</v>
      </c>
      <c r="DA77" s="28" cm="1">
        <f t="array" aca="1" ref="DA77" ca="1">_xlfn.LET(_xlpm.value,RAND(),_xlfn.IFS(DA76=1,IF(_xlpm.value&gt;0.97,2,1),DA76=2,IF(_xlpm.value&gt;0.98,3,2),DA76=3,1))</f>
        <v>1</v>
      </c>
      <c r="DB77" s="59">
        <f t="shared" ca="1" si="630"/>
        <v>0.06</v>
      </c>
      <c r="DC77" s="40">
        <f t="shared" ca="1" si="729"/>
        <v>1447820.0553221309</v>
      </c>
      <c r="DD77" s="28" cm="1">
        <f t="array" aca="1" ref="DD77" ca="1">_xlfn.LET(_xlpm.value,RAND(),_xlfn.IFS(DD76=1,IF(_xlpm.value&gt;0.97,2,1),DD76=2,IF(_xlpm.value&gt;0.98,3,2),DD76=3,1))</f>
        <v>2</v>
      </c>
      <c r="DE77" s="59">
        <f t="shared" ca="1" si="631"/>
        <v>0.06</v>
      </c>
      <c r="DF77" s="40">
        <f t="shared" ca="1" si="730"/>
        <v>705292.15367527434</v>
      </c>
      <c r="DG77" s="28" cm="1">
        <f t="array" aca="1" ref="DG77" ca="1">_xlfn.LET(_xlpm.value,RAND(),_xlfn.IFS(DG76=1,IF(_xlpm.value&gt;0.97,2,1),DG76=2,IF(_xlpm.value&gt;0.98,3,2),DG76=3,1))</f>
        <v>1</v>
      </c>
      <c r="DH77" s="59">
        <f t="shared" ca="1" si="632"/>
        <v>0.06</v>
      </c>
      <c r="DI77" s="40">
        <f t="shared" ca="1" si="731"/>
        <v>433286.94343477715</v>
      </c>
      <c r="DJ77" s="28" cm="1">
        <f t="array" aca="1" ref="DJ77" ca="1">_xlfn.LET(_xlpm.value,RAND(),_xlfn.IFS(DJ76=1,IF(_xlpm.value&gt;0.97,2,1),DJ76=2,IF(_xlpm.value&gt;0.98,3,2),DJ76=3,1))</f>
        <v>1</v>
      </c>
      <c r="DK77" s="59">
        <f t="shared" ca="1" si="633"/>
        <v>0.06</v>
      </c>
      <c r="DL77" s="40">
        <f t="shared" ca="1" si="732"/>
        <v>447722.43531605415</v>
      </c>
      <c r="DM77" s="28" cm="1">
        <f t="array" aca="1" ref="DM77" ca="1">_xlfn.LET(_xlpm.value,RAND(),_xlfn.IFS(DM76=1,IF(_xlpm.value&gt;0.97,2,1),DM76=2,IF(_xlpm.value&gt;0.98,3,2),DM76=3,1))</f>
        <v>2</v>
      </c>
      <c r="DN77" s="59">
        <f t="shared" ca="1" si="634"/>
        <v>0.06</v>
      </c>
      <c r="DO77" s="40">
        <f t="shared" ca="1" si="733"/>
        <v>1447820.0553221309</v>
      </c>
      <c r="DP77" s="28" cm="1">
        <f t="array" aca="1" ref="DP77" ca="1">_xlfn.LET(_xlpm.value,RAND(),_xlfn.IFS(DP76=1,IF(_xlpm.value&gt;0.97,2,1),DP76=2,IF(_xlpm.value&gt;0.98,3,2),DP76=3,1))</f>
        <v>3</v>
      </c>
      <c r="DQ77" s="59">
        <f t="shared" ca="1" si="635"/>
        <v>-0.7</v>
      </c>
      <c r="DR77" s="40">
        <f t="shared" ca="1" si="734"/>
        <v>410675.73931077588</v>
      </c>
      <c r="DS77" s="28" cm="1">
        <f t="array" aca="1" ref="DS77" ca="1">_xlfn.LET(_xlpm.value,RAND(),_xlfn.IFS(DS76=1,IF(_xlpm.value&gt;0.97,2,1),DS76=2,IF(_xlpm.value&gt;0.98,3,2),DS76=3,1))</f>
        <v>1</v>
      </c>
      <c r="DT77" s="59">
        <f t="shared" ca="1" si="636"/>
        <v>0.06</v>
      </c>
      <c r="DU77" s="40">
        <f t="shared" ca="1" si="735"/>
        <v>1447820.0553221309</v>
      </c>
      <c r="DV77" s="28" cm="1">
        <f t="array" aca="1" ref="DV77" ca="1">_xlfn.LET(_xlpm.value,RAND(),_xlfn.IFS(DV76=1,IF(_xlpm.value&gt;0.97,2,1),DV76=2,IF(_xlpm.value&gt;0.98,3,2),DV76=3,1))</f>
        <v>1</v>
      </c>
      <c r="DW77" s="59">
        <f t="shared" ca="1" si="637"/>
        <v>0.06</v>
      </c>
      <c r="DX77" s="40">
        <f t="shared" ca="1" si="736"/>
        <v>215828.59735331309</v>
      </c>
      <c r="DY77" s="28" cm="1">
        <f t="array" aca="1" ref="DY77" ca="1">_xlfn.LET(_xlpm.value,RAND(),_xlfn.IFS(DY76=1,IF(_xlpm.value&gt;0.97,2,1),DY76=2,IF(_xlpm.value&gt;0.98,3,2),DY76=3,1))</f>
        <v>1</v>
      </c>
      <c r="DZ77" s="59">
        <f t="shared" ca="1" si="638"/>
        <v>0.06</v>
      </c>
      <c r="EA77" s="40">
        <f t="shared" ca="1" si="737"/>
        <v>472668.69165690057</v>
      </c>
      <c r="EB77" s="28" cm="1">
        <f t="array" aca="1" ref="EB77" ca="1">_xlfn.LET(_xlpm.value,RAND(),_xlfn.IFS(EB76=1,IF(_xlpm.value&gt;0.97,2,1),EB76=2,IF(_xlpm.value&gt;0.98,3,2),EB76=3,1))</f>
        <v>1</v>
      </c>
      <c r="EC77" s="59">
        <f t="shared" ca="1" si="639"/>
        <v>0.06</v>
      </c>
      <c r="ED77" s="40">
        <f t="shared" ca="1" si="738"/>
        <v>203730.43447810956</v>
      </c>
      <c r="EE77" s="28" cm="1">
        <f t="array" aca="1" ref="EE77" ca="1">_xlfn.LET(_xlpm.value,RAND(),_xlfn.IFS(EE76=1,IF(_xlpm.value&gt;0.97,2,1),EE76=2,IF(_xlpm.value&gt;0.98,3,2),EE76=3,1))</f>
        <v>1</v>
      </c>
      <c r="EF77" s="59">
        <f t="shared" ca="1" si="640"/>
        <v>0.06</v>
      </c>
      <c r="EG77" s="40">
        <f t="shared" ca="1" si="739"/>
        <v>411646.00638355908</v>
      </c>
      <c r="EH77" s="28" cm="1">
        <f t="array" aca="1" ref="EH77" ca="1">_xlfn.LET(_xlpm.value,RAND(),_xlfn.IFS(EH76=1,IF(_xlpm.value&gt;0.97,2,1),EH76=2,IF(_xlpm.value&gt;0.98,3,2),EH76=3,1))</f>
        <v>2</v>
      </c>
      <c r="EI77" s="59">
        <f t="shared" ca="1" si="641"/>
        <v>0.06</v>
      </c>
      <c r="EJ77" s="40">
        <f t="shared" ca="1" si="740"/>
        <v>1447820.0553221309</v>
      </c>
      <c r="EK77" s="28" cm="1">
        <f t="array" aca="1" ref="EK77" ca="1">_xlfn.LET(_xlpm.value,RAND(),_xlfn.IFS(EK76=1,IF(_xlpm.value&gt;0.97,2,1),EK76=2,IF(_xlpm.value&gt;0.98,3,2),EK76=3,1))</f>
        <v>2</v>
      </c>
      <c r="EL77" s="59">
        <f t="shared" ca="1" si="642"/>
        <v>0.06</v>
      </c>
      <c r="EM77" s="40">
        <f t="shared" ca="1" si="741"/>
        <v>1447820.0553221309</v>
      </c>
      <c r="EN77" s="28" cm="1">
        <f t="array" aca="1" ref="EN77" ca="1">_xlfn.LET(_xlpm.value,RAND(),_xlfn.IFS(EN76=1,IF(_xlpm.value&gt;0.97,2,1),EN76=2,IF(_xlpm.value&gt;0.98,3,2),EN76=3,1))</f>
        <v>2</v>
      </c>
      <c r="EO77" s="59">
        <f t="shared" ca="1" si="643"/>
        <v>0.06</v>
      </c>
      <c r="EP77" s="40">
        <f t="shared" ca="1" si="742"/>
        <v>690286.08392590948</v>
      </c>
      <c r="EQ77" s="28" cm="1">
        <f t="array" aca="1" ref="EQ77" ca="1">_xlfn.LET(_xlpm.value,RAND(),_xlfn.IFS(EQ76=1,IF(_xlpm.value&gt;0.97,2,1),EQ76=2,IF(_xlpm.value&gt;0.98,3,2),EQ76=3,1))</f>
        <v>2</v>
      </c>
      <c r="ER77" s="59">
        <f t="shared" ca="1" si="644"/>
        <v>0.06</v>
      </c>
      <c r="ES77" s="40">
        <f t="shared" ca="1" si="743"/>
        <v>1447820.0553221309</v>
      </c>
      <c r="ET77" s="28" cm="1">
        <f t="array" aca="1" ref="ET77" ca="1">_xlfn.LET(_xlpm.value,RAND(),_xlfn.IFS(ET76=1,IF(_xlpm.value&gt;0.97,2,1),ET76=2,IF(_xlpm.value&gt;0.98,3,2),ET76=3,1))</f>
        <v>1</v>
      </c>
      <c r="EU77" s="59">
        <f t="shared" ca="1" si="645"/>
        <v>0.06</v>
      </c>
      <c r="EV77" s="40">
        <f t="shared" ca="1" si="744"/>
        <v>476597.23961917323</v>
      </c>
      <c r="EW77" s="28" cm="1">
        <f t="array" aca="1" ref="EW77" ca="1">_xlfn.LET(_xlpm.value,RAND(),_xlfn.IFS(EW76=1,IF(_xlpm.value&gt;0.97,2,1),EW76=2,IF(_xlpm.value&gt;0.98,3,2),EW76=3,1))</f>
        <v>2</v>
      </c>
      <c r="EX77" s="59">
        <f t="shared" ca="1" si="646"/>
        <v>0.06</v>
      </c>
      <c r="EY77" s="40">
        <f t="shared" ca="1" si="745"/>
        <v>570746.65484020929</v>
      </c>
      <c r="EZ77" s="28" cm="1">
        <f t="array" aca="1" ref="EZ77" ca="1">_xlfn.LET(_xlpm.value,RAND(),_xlfn.IFS(EZ76=1,IF(_xlpm.value&gt;0.97,2,1),EZ76=2,IF(_xlpm.value&gt;0.98,3,2),EZ76=3,1))</f>
        <v>1</v>
      </c>
      <c r="FA77" s="59">
        <f t="shared" ca="1" si="647"/>
        <v>0.06</v>
      </c>
      <c r="FB77" s="40">
        <f t="shared" ca="1" si="746"/>
        <v>435356.4534942052</v>
      </c>
      <c r="FC77" s="28" cm="1">
        <f t="array" aca="1" ref="FC77" ca="1">_xlfn.LET(_xlpm.value,RAND(),_xlfn.IFS(FC76=1,IF(_xlpm.value&gt;0.97,2,1),FC76=2,IF(_xlpm.value&gt;0.98,3,2),FC76=3,1))</f>
        <v>2</v>
      </c>
      <c r="FD77" s="59">
        <f t="shared" ca="1" si="648"/>
        <v>0.06</v>
      </c>
      <c r="FE77" s="40">
        <f t="shared" ca="1" si="747"/>
        <v>1447820.0553221309</v>
      </c>
      <c r="FF77" s="28" cm="1">
        <f t="array" aca="1" ref="FF77" ca="1">_xlfn.LET(_xlpm.value,RAND(),_xlfn.IFS(FF76=1,IF(_xlpm.value&gt;0.97,2,1),FF76=2,IF(_xlpm.value&gt;0.98,3,2),FF76=3,1))</f>
        <v>2</v>
      </c>
      <c r="FG77" s="59">
        <f t="shared" ca="1" si="649"/>
        <v>0.06</v>
      </c>
      <c r="FH77" s="40">
        <f t="shared" ca="1" si="748"/>
        <v>1447820.0553221309</v>
      </c>
      <c r="FI77" s="28" cm="1">
        <f t="array" aca="1" ref="FI77" ca="1">_xlfn.LET(_xlpm.value,RAND(),_xlfn.IFS(FI76=1,IF(_xlpm.value&gt;0.97,2,1),FI76=2,IF(_xlpm.value&gt;0.98,3,2),FI76=3,1))</f>
        <v>3</v>
      </c>
      <c r="FJ77" s="59">
        <f t="shared" ca="1" si="650"/>
        <v>-0.7</v>
      </c>
      <c r="FK77" s="40">
        <f t="shared" ca="1" si="749"/>
        <v>410675.73931077588</v>
      </c>
      <c r="FL77" s="28" cm="1">
        <f t="array" aca="1" ref="FL77" ca="1">_xlfn.LET(_xlpm.value,RAND(),_xlfn.IFS(FL76=1,IF(_xlpm.value&gt;0.97,2,1),FL76=2,IF(_xlpm.value&gt;0.98,3,2),FL76=3,1))</f>
        <v>1</v>
      </c>
      <c r="FM77" s="59">
        <f t="shared" ca="1" si="651"/>
        <v>0.06</v>
      </c>
      <c r="FN77" s="40">
        <f t="shared" ca="1" si="750"/>
        <v>1447820.0553221309</v>
      </c>
      <c r="FO77" s="28" cm="1">
        <f t="array" aca="1" ref="FO77" ca="1">_xlfn.LET(_xlpm.value,RAND(),_xlfn.IFS(FO76=1,IF(_xlpm.value&gt;0.97,2,1),FO76=2,IF(_xlpm.value&gt;0.98,3,2),FO76=3,1))</f>
        <v>2</v>
      </c>
      <c r="FP77" s="59">
        <f t="shared" ca="1" si="652"/>
        <v>0.06</v>
      </c>
      <c r="FQ77" s="40">
        <f t="shared" ca="1" si="751"/>
        <v>816244.59716449189</v>
      </c>
      <c r="FR77" s="28" cm="1">
        <f t="array" aca="1" ref="FR77" ca="1">_xlfn.LET(_xlpm.value,RAND(),_xlfn.IFS(FR76=1,IF(_xlpm.value&gt;0.97,2,1),FR76=2,IF(_xlpm.value&gt;0.98,3,2),FR76=3,1))</f>
        <v>1</v>
      </c>
      <c r="FS77" s="59">
        <f t="shared" ca="1" si="653"/>
        <v>0.06</v>
      </c>
      <c r="FT77" s="40">
        <f t="shared" ca="1" si="752"/>
        <v>705292.15367527434</v>
      </c>
      <c r="FU77" s="28" cm="1">
        <f t="array" aca="1" ref="FU77" ca="1">_xlfn.LET(_xlpm.value,RAND(),_xlfn.IFS(FU76=1,IF(_xlpm.value&gt;0.97,2,1),FU76=2,IF(_xlpm.value&gt;0.98,3,2),FU76=3,1))</f>
        <v>2</v>
      </c>
      <c r="FV77" s="59">
        <f t="shared" ca="1" si="654"/>
        <v>0.06</v>
      </c>
      <c r="FW77" s="40">
        <f t="shared" ca="1" si="753"/>
        <v>1447820.0553221309</v>
      </c>
      <c r="FX77" s="28" cm="1">
        <f t="array" aca="1" ref="FX77" ca="1">_xlfn.LET(_xlpm.value,RAND(),_xlfn.IFS(FX76=1,IF(_xlpm.value&gt;0.97,2,1),FX76=2,IF(_xlpm.value&gt;0.98,3,2),FX76=3,1))</f>
        <v>1</v>
      </c>
      <c r="FY77" s="59">
        <f t="shared" ca="1" si="655"/>
        <v>0.06</v>
      </c>
      <c r="FZ77" s="40">
        <f t="shared" ca="1" si="754"/>
        <v>1447820.0553221309</v>
      </c>
      <c r="GA77" s="28" cm="1">
        <f t="array" aca="1" ref="GA77" ca="1">_xlfn.LET(_xlpm.value,RAND(),_xlfn.IFS(GA76=1,IF(_xlpm.value&gt;0.97,2,1),GA76=2,IF(_xlpm.value&gt;0.98,3,2),GA76=3,1))</f>
        <v>2</v>
      </c>
      <c r="GB77" s="59">
        <f t="shared" ca="1" si="656"/>
        <v>0.06</v>
      </c>
      <c r="GC77" s="40">
        <f t="shared" ca="1" si="755"/>
        <v>425913.26173093088</v>
      </c>
      <c r="GD77" s="28" cm="1">
        <f t="array" aca="1" ref="GD77" ca="1">_xlfn.LET(_xlpm.value,RAND(),_xlfn.IFS(GD76=1,IF(_xlpm.value&gt;0.97,2,1),GD76=2,IF(_xlpm.value&gt;0.98,3,2),GD76=3,1))</f>
        <v>2</v>
      </c>
      <c r="GE77" s="59">
        <f t="shared" ca="1" si="657"/>
        <v>0.06</v>
      </c>
      <c r="GF77" s="40">
        <f t="shared" ca="1" si="756"/>
        <v>1447820.0553221309</v>
      </c>
      <c r="GG77" s="28" cm="1">
        <f t="array" aca="1" ref="GG77" ca="1">_xlfn.LET(_xlpm.value,RAND(),_xlfn.IFS(GG76=1,IF(_xlpm.value&gt;0.97,2,1),GG76=2,IF(_xlpm.value&gt;0.98,3,2),GG76=3,1))</f>
        <v>2</v>
      </c>
      <c r="GH77" s="59">
        <f t="shared" ca="1" si="658"/>
        <v>0.06</v>
      </c>
      <c r="GI77" s="40">
        <f t="shared" ca="1" si="757"/>
        <v>450658.07488835888</v>
      </c>
      <c r="GJ77" s="28" cm="1">
        <f t="array" aca="1" ref="GJ77" ca="1">_xlfn.LET(_xlpm.value,RAND(),_xlfn.IFS(GJ76=1,IF(_xlpm.value&gt;0.97,2,1),GJ76=2,IF(_xlpm.value&gt;0.98,3,2),GJ76=3,1))</f>
        <v>2</v>
      </c>
      <c r="GK77" s="59">
        <f t="shared" ca="1" si="659"/>
        <v>0.06</v>
      </c>
      <c r="GL77" s="40">
        <f t="shared" ca="1" si="758"/>
        <v>1447820.0553221309</v>
      </c>
      <c r="GM77" s="28" cm="1">
        <f t="array" aca="1" ref="GM77" ca="1">_xlfn.LET(_xlpm.value,RAND(),_xlfn.IFS(GM76=1,IF(_xlpm.value&gt;0.97,2,1),GM76=2,IF(_xlpm.value&gt;0.98,3,2),GM76=3,1))</f>
        <v>2</v>
      </c>
      <c r="GN77" s="59">
        <f t="shared" ca="1" si="660"/>
        <v>0.06</v>
      </c>
      <c r="GO77" s="40">
        <f t="shared" ca="1" si="759"/>
        <v>505644.28545188962</v>
      </c>
      <c r="GP77" s="28" cm="1">
        <f t="array" aca="1" ref="GP77" ca="1">_xlfn.LET(_xlpm.value,RAND(),_xlfn.IFS(GP76=1,IF(_xlpm.value&gt;0.97,2,1),GP76=2,IF(_xlpm.value&gt;0.98,3,2),GP76=3,1))</f>
        <v>2</v>
      </c>
      <c r="GQ77" s="59">
        <f t="shared" ca="1" si="661"/>
        <v>0.06</v>
      </c>
      <c r="GR77" s="40">
        <f t="shared" ca="1" si="760"/>
        <v>1447820.0553221309</v>
      </c>
      <c r="GS77" s="28" cm="1">
        <f t="array" aca="1" ref="GS77" ca="1">_xlfn.LET(_xlpm.value,RAND(),_xlfn.IFS(GS76=1,IF(_xlpm.value&gt;0.97,2,1),GS76=2,IF(_xlpm.value&gt;0.98,3,2),GS76=3,1))</f>
        <v>1</v>
      </c>
      <c r="GT77" s="59">
        <f t="shared" ca="1" si="662"/>
        <v>0.06</v>
      </c>
      <c r="GU77" s="40">
        <f t="shared" ca="1" si="761"/>
        <v>636419.23566637887</v>
      </c>
      <c r="GV77" s="28" cm="1">
        <f t="array" aca="1" ref="GV77" ca="1">_xlfn.LET(_xlpm.value,RAND(),_xlfn.IFS(GV76=1,IF(_xlpm.value&gt;0.97,2,1),GV76=2,IF(_xlpm.value&gt;0.98,3,2),GV76=3,1))</f>
        <v>2</v>
      </c>
      <c r="GW77" s="59">
        <f t="shared" ca="1" si="663"/>
        <v>0.06</v>
      </c>
      <c r="GX77" s="40">
        <f t="shared" ca="1" si="762"/>
        <v>1447820.0553221309</v>
      </c>
      <c r="GY77" s="28" cm="1">
        <f t="array" aca="1" ref="GY77" ca="1">_xlfn.LET(_xlpm.value,RAND(),_xlfn.IFS(GY76=1,IF(_xlpm.value&gt;0.97,2,1),GY76=2,IF(_xlpm.value&gt;0.98,3,2),GY76=3,1))</f>
        <v>2</v>
      </c>
      <c r="GZ77" s="59">
        <f t="shared" ca="1" si="664"/>
        <v>0.06</v>
      </c>
      <c r="HA77" s="40">
        <f t="shared" ca="1" si="763"/>
        <v>1447820.0553221309</v>
      </c>
      <c r="HB77" s="28" cm="1">
        <f t="array" aca="1" ref="HB77" ca="1">_xlfn.LET(_xlpm.value,RAND(),_xlfn.IFS(HB76=1,IF(_xlpm.value&gt;0.97,2,1),HB76=2,IF(_xlpm.value&gt;0.98,3,2),HB76=3,1))</f>
        <v>2</v>
      </c>
      <c r="HC77" s="59">
        <f t="shared" ca="1" si="665"/>
        <v>0.06</v>
      </c>
      <c r="HD77" s="40">
        <f t="shared" ca="1" si="764"/>
        <v>500071.56508399179</v>
      </c>
      <c r="HE77" s="28" cm="1">
        <f t="array" aca="1" ref="HE77" ca="1">_xlfn.LET(_xlpm.value,RAND(),_xlfn.IFS(HE76=1,IF(_xlpm.value&gt;0.97,2,1),HE76=2,IF(_xlpm.value&gt;0.98,3,2),HE76=3,1))</f>
        <v>2</v>
      </c>
      <c r="HF77" s="59">
        <f t="shared" ca="1" si="666"/>
        <v>0.06</v>
      </c>
      <c r="HG77" s="40">
        <f t="shared" ca="1" si="765"/>
        <v>816244.59716449189</v>
      </c>
      <c r="HH77" s="28" cm="1">
        <f t="array" aca="1" ref="HH77" ca="1">_xlfn.LET(_xlpm.value,RAND(),_xlfn.IFS(HH76=1,IF(_xlpm.value&gt;0.97,2,1),HH76=2,IF(_xlpm.value&gt;0.98,3,2),HH76=3,1))</f>
        <v>2</v>
      </c>
      <c r="HI77" s="59">
        <f t="shared" ca="1" si="667"/>
        <v>0.06</v>
      </c>
      <c r="HJ77" s="40">
        <f t="shared" ca="1" si="766"/>
        <v>416213.31265814468</v>
      </c>
      <c r="HK77" s="28" cm="1">
        <f t="array" aca="1" ref="HK77" ca="1">_xlfn.LET(_xlpm.value,RAND(),_xlfn.IFS(HK76=1,IF(_xlpm.value&gt;0.97,2,1),HK76=2,IF(_xlpm.value&gt;0.98,3,2),HK76=3,1))</f>
        <v>2</v>
      </c>
      <c r="HL77" s="59">
        <f t="shared" ca="1" si="668"/>
        <v>0.06</v>
      </c>
      <c r="HM77" s="40">
        <f t="shared" ca="1" si="767"/>
        <v>1447820.0553221309</v>
      </c>
      <c r="HN77" s="28" cm="1">
        <f t="array" aca="1" ref="HN77" ca="1">_xlfn.LET(_xlpm.value,RAND(),_xlfn.IFS(HN76=1,IF(_xlpm.value&gt;0.97,2,1),HN76=2,IF(_xlpm.value&gt;0.98,3,2),HN76=3,1))</f>
        <v>2</v>
      </c>
      <c r="HO77" s="59">
        <f t="shared" ca="1" si="669"/>
        <v>0.06</v>
      </c>
      <c r="HP77" s="40">
        <f t="shared" ca="1" si="768"/>
        <v>1220808.2695122869</v>
      </c>
      <c r="HQ77" s="28" cm="1">
        <f t="array" aca="1" ref="HQ77" ca="1">_xlfn.LET(_xlpm.value,RAND(),_xlfn.IFS(HQ76=1,IF(_xlpm.value&gt;0.97,2,1),HQ76=2,IF(_xlpm.value&gt;0.98,3,2),HQ76=3,1))</f>
        <v>2</v>
      </c>
      <c r="HR77" s="59">
        <f t="shared" ca="1" si="670"/>
        <v>0.06</v>
      </c>
      <c r="HS77" s="40">
        <f t="shared" ca="1" si="769"/>
        <v>1447820.0553221309</v>
      </c>
      <c r="HT77" s="28" cm="1">
        <f t="array" aca="1" ref="HT77" ca="1">_xlfn.LET(_xlpm.value,RAND(),_xlfn.IFS(HT76=1,IF(_xlpm.value&gt;0.97,2,1),HT76=2,IF(_xlpm.value&gt;0.98,3,2),HT76=3,1))</f>
        <v>1</v>
      </c>
      <c r="HU77" s="59">
        <f t="shared" ca="1" si="671"/>
        <v>0.06</v>
      </c>
      <c r="HV77" s="40">
        <f t="shared" ca="1" si="770"/>
        <v>1447820.0553221309</v>
      </c>
      <c r="HW77" s="28" cm="1">
        <f t="array" aca="1" ref="HW77" ca="1">_xlfn.LET(_xlpm.value,RAND(),_xlfn.IFS(HW76=1,IF(_xlpm.value&gt;0.97,2,1),HW76=2,IF(_xlpm.value&gt;0.98,3,2),HW76=3,1))</f>
        <v>1</v>
      </c>
      <c r="HX77" s="59">
        <f t="shared" ca="1" si="672"/>
        <v>0.06</v>
      </c>
      <c r="HY77" s="40">
        <f t="shared" ca="1" si="771"/>
        <v>561864.58521193615</v>
      </c>
      <c r="HZ77" s="28" cm="1">
        <f t="array" aca="1" ref="HZ77" ca="1">_xlfn.LET(_xlpm.value,RAND(),_xlfn.IFS(HZ76=1,IF(_xlpm.value&gt;0.97,2,1),HZ76=2,IF(_xlpm.value&gt;0.98,3,2),HZ76=3,1))</f>
        <v>2</v>
      </c>
      <c r="IA77" s="59">
        <f t="shared" ca="1" si="673"/>
        <v>0.06</v>
      </c>
      <c r="IB77" s="40">
        <f t="shared" ca="1" si="772"/>
        <v>1447820.0553221309</v>
      </c>
      <c r="IC77" s="28" cm="1">
        <f t="array" aca="1" ref="IC77" ca="1">_xlfn.LET(_xlpm.value,RAND(),_xlfn.IFS(IC76=1,IF(_xlpm.value&gt;0.97,2,1),IC76=2,IF(_xlpm.value&gt;0.98,3,2),IC76=3,1))</f>
        <v>2</v>
      </c>
      <c r="ID77" s="59">
        <f t="shared" ca="1" si="674"/>
        <v>0.06</v>
      </c>
      <c r="IE77" s="40">
        <f t="shared" ca="1" si="773"/>
        <v>1447820.0553221309</v>
      </c>
      <c r="IF77" s="28" cm="1">
        <f t="array" aca="1" ref="IF77" ca="1">_xlfn.LET(_xlpm.value,RAND(),_xlfn.IFS(IF76=1,IF(_xlpm.value&gt;0.97,2,1),IF76=2,IF(_xlpm.value&gt;0.98,3,2),IF76=3,1))</f>
        <v>2</v>
      </c>
      <c r="IG77" s="59">
        <f t="shared" ca="1" si="675"/>
        <v>0.06</v>
      </c>
      <c r="IH77" s="40">
        <f t="shared" ca="1" si="774"/>
        <v>1447820.0553221309</v>
      </c>
      <c r="II77" s="28" cm="1">
        <f t="array" aca="1" ref="II77" ca="1">_xlfn.LET(_xlpm.value,RAND(),_xlfn.IFS(II76=1,IF(_xlpm.value&gt;0.97,2,1),II76=2,IF(_xlpm.value&gt;0.98,3,2),II76=3,1))</f>
        <v>2</v>
      </c>
      <c r="IJ77" s="59">
        <f t="shared" ca="1" si="676"/>
        <v>0.06</v>
      </c>
      <c r="IK77" s="40">
        <f t="shared" ca="1" si="775"/>
        <v>1447820.0553221309</v>
      </c>
      <c r="IL77" s="28" cm="1">
        <f t="array" aca="1" ref="IL77" ca="1">_xlfn.LET(_xlpm.value,RAND(),_xlfn.IFS(IL76=1,IF(_xlpm.value&gt;0.97,2,1),IL76=2,IF(_xlpm.value&gt;0.98,3,2),IL76=3,1))</f>
        <v>2</v>
      </c>
      <c r="IM77" s="59">
        <f t="shared" ca="1" si="677"/>
        <v>0.06</v>
      </c>
      <c r="IN77" s="40">
        <f t="shared" ca="1" si="776"/>
        <v>1447820.0553221309</v>
      </c>
      <c r="IO77" s="28" cm="1">
        <f t="array" aca="1" ref="IO77" ca="1">_xlfn.LET(_xlpm.value,RAND(),_xlfn.IFS(IO76=1,IF(_xlpm.value&gt;0.97,2,1),IO76=2,IF(_xlpm.value&gt;0.98,3,2),IO76=3,1))</f>
        <v>1</v>
      </c>
      <c r="IP77" s="59">
        <f t="shared" ca="1" si="678"/>
        <v>0.06</v>
      </c>
      <c r="IQ77" s="40">
        <f t="shared" ca="1" si="777"/>
        <v>415123.12057516555</v>
      </c>
      <c r="IR77" s="28" cm="1">
        <f t="array" aca="1" ref="IR77" ca="1">_xlfn.LET(_xlpm.value,RAND(),_xlfn.IFS(IR76=1,IF(_xlpm.value&gt;0.97,2,1),IR76=2,IF(_xlpm.value&gt;0.98,3,2),IR76=3,1))</f>
        <v>2</v>
      </c>
      <c r="IS77" s="59">
        <f t="shared" ca="1" si="679"/>
        <v>0.06</v>
      </c>
      <c r="IT77" s="40">
        <f t="shared" ca="1" si="778"/>
        <v>468962.51433400187</v>
      </c>
      <c r="IU77" s="28" cm="1">
        <f t="array" aca="1" ref="IU77" ca="1">_xlfn.LET(_xlpm.value,RAND(),_xlfn.IFS(IU76=1,IF(_xlpm.value&gt;0.97,2,1),IU76=2,IF(_xlpm.value&gt;0.98,3,2),IU76=3,1))</f>
        <v>2</v>
      </c>
      <c r="IV77" s="59">
        <f t="shared" ca="1" si="680"/>
        <v>0.06</v>
      </c>
      <c r="IW77" s="40">
        <f t="shared" ca="1" si="779"/>
        <v>1447820.0553221309</v>
      </c>
      <c r="IX77" s="28" cm="1">
        <f t="array" aca="1" ref="IX77" ca="1">_xlfn.LET(_xlpm.value,RAND(),_xlfn.IFS(IX76=1,IF(_xlpm.value&gt;0.97,2,1),IX76=2,IF(_xlpm.value&gt;0.98,3,2),IX76=3,1))</f>
        <v>2</v>
      </c>
      <c r="IY77" s="59">
        <f t="shared" ca="1" si="681"/>
        <v>0.06</v>
      </c>
      <c r="IZ77" s="40">
        <f t="shared" ca="1" si="780"/>
        <v>1447820.0553221309</v>
      </c>
      <c r="JA77" s="28" cm="1">
        <f t="array" aca="1" ref="JA77" ca="1">_xlfn.LET(_xlpm.value,RAND(),_xlfn.IFS(JA76=1,IF(_xlpm.value&gt;0.97,2,1),JA76=2,IF(_xlpm.value&gt;0.98,3,2),JA76=3,1))</f>
        <v>2</v>
      </c>
      <c r="JB77" s="59">
        <f t="shared" ca="1" si="682"/>
        <v>0.06</v>
      </c>
      <c r="JC77" s="40">
        <f t="shared" ca="1" si="781"/>
        <v>1447820.0553221309</v>
      </c>
      <c r="JD77" s="28" cm="1">
        <f t="array" aca="1" ref="JD77" ca="1">_xlfn.LET(_xlpm.value,RAND(),_xlfn.IFS(JD76=1,IF(_xlpm.value&gt;0.97,2,1),JD76=2,IF(_xlpm.value&gt;0.98,3,2),JD76=3,1))</f>
        <v>2</v>
      </c>
      <c r="JE77" s="59">
        <f t="shared" ca="1" si="683"/>
        <v>0.06</v>
      </c>
      <c r="JF77" s="40">
        <f t="shared" ca="1" si="782"/>
        <v>1447820.0553221309</v>
      </c>
      <c r="JG77" s="28" cm="1">
        <f t="array" aca="1" ref="JG77" ca="1">_xlfn.LET(_xlpm.value,RAND(),_xlfn.IFS(JG76=1,IF(_xlpm.value&gt;0.97,2,1),JG76=2,IF(_xlpm.value&gt;0.98,3,2),JG76=3,1))</f>
        <v>2</v>
      </c>
      <c r="JH77" s="59">
        <f t="shared" ca="1" si="684"/>
        <v>0.06</v>
      </c>
      <c r="JI77" s="40">
        <f t="shared" ca="1" si="783"/>
        <v>1447820.0553221309</v>
      </c>
      <c r="JJ77" s="28" cm="1">
        <f t="array" aca="1" ref="JJ77" ca="1">_xlfn.LET(_xlpm.value,RAND(),_xlfn.IFS(JJ76=1,IF(_xlpm.value&gt;0.97,2,1),JJ76=2,IF(_xlpm.value&gt;0.98,3,2),JJ76=3,1))</f>
        <v>1</v>
      </c>
      <c r="JK77" s="59">
        <f t="shared" ca="1" si="685"/>
        <v>0.06</v>
      </c>
      <c r="JL77" s="40">
        <f t="shared" ca="1" si="784"/>
        <v>476597.23961917323</v>
      </c>
      <c r="JM77" s="28" cm="1">
        <f t="array" aca="1" ref="JM77" ca="1">_xlfn.LET(_xlpm.value,RAND(),_xlfn.IFS(JM76=1,IF(_xlpm.value&gt;0.97,2,1),JM76=2,IF(_xlpm.value&gt;0.98,3,2),JM76=3,1))</f>
        <v>2</v>
      </c>
      <c r="JN77" s="59">
        <f t="shared" ca="1" si="686"/>
        <v>0.06</v>
      </c>
      <c r="JO77" s="40">
        <f t="shared" ca="1" si="785"/>
        <v>676129.41435103735</v>
      </c>
      <c r="JP77" s="28" cm="1">
        <f t="array" aca="1" ref="JP77" ca="1">_xlfn.LET(_xlpm.value,RAND(),_xlfn.IFS(JP76=1,IF(_xlpm.value&gt;0.97,2,1),JP76=2,IF(_xlpm.value&gt;0.98,3,2),JP76=3,1))</f>
        <v>2</v>
      </c>
      <c r="JQ77" s="59">
        <f t="shared" ca="1" si="687"/>
        <v>0.06</v>
      </c>
      <c r="JR77" s="40">
        <f t="shared" ca="1" si="786"/>
        <v>570746.65484020929</v>
      </c>
      <c r="JS77" s="28" cm="1">
        <f t="array" aca="1" ref="JS77" ca="1">_xlfn.LET(_xlpm.value,RAND(),_xlfn.IFS(JS76=1,IF(_xlpm.value&gt;0.97,2,1),JS76=2,IF(_xlpm.value&gt;0.98,3,2),JS76=3,1))</f>
        <v>2</v>
      </c>
      <c r="JT77" s="59">
        <f t="shared" ca="1" si="688"/>
        <v>0.06</v>
      </c>
      <c r="JU77" s="40">
        <f t="shared" ca="1" si="787"/>
        <v>997550.15418175014</v>
      </c>
      <c r="JV77" s="28" cm="1">
        <f t="array" aca="1" ref="JV77" ca="1">_xlfn.LET(_xlpm.value,RAND(),_xlfn.IFS(JV76=1,IF(_xlpm.value&gt;0.97,2,1),JV76=2,IF(_xlpm.value&gt;0.98,3,2),JV76=3,1))</f>
        <v>2</v>
      </c>
      <c r="JW77" s="59">
        <f t="shared" ca="1" si="689"/>
        <v>0.06</v>
      </c>
      <c r="JX77" s="40">
        <f t="shared" ca="1" si="788"/>
        <v>1447820.0553221309</v>
      </c>
      <c r="JY77" s="28" cm="1">
        <f t="array" aca="1" ref="JY77" ca="1">_xlfn.LET(_xlpm.value,RAND(),_xlfn.IFS(JY76=1,IF(_xlpm.value&gt;0.97,2,1),JY76=2,IF(_xlpm.value&gt;0.98,3,2),JY76=3,1))</f>
        <v>1</v>
      </c>
      <c r="JZ77" s="59">
        <f t="shared" ca="1" si="690"/>
        <v>0.06</v>
      </c>
      <c r="KA77" s="40">
        <f t="shared" ca="1" si="789"/>
        <v>553485.27424186713</v>
      </c>
      <c r="KB77" s="28" cm="1">
        <f t="array" aca="1" ref="KB77" ca="1">_xlfn.LET(_xlpm.value,RAND(),_xlfn.IFS(KB76=1,IF(_xlpm.value&gt;0.97,2,1),KB76=2,IF(_xlpm.value&gt;0.98,3,2),KB76=3,1))</f>
        <v>2</v>
      </c>
      <c r="KC77" s="59">
        <f t="shared" ca="1" si="691"/>
        <v>0.06</v>
      </c>
      <c r="KD77" s="40">
        <f t="shared" ca="1" si="790"/>
        <v>565697.55542509269</v>
      </c>
      <c r="KE77" s="28" cm="1">
        <f t="array" aca="1" ref="KE77" ca="1">_xlfn.LET(_xlpm.value,RAND(),_xlfn.IFS(KE76=1,IF(_xlpm.value&gt;0.97,2,1),KE76=2,IF(_xlpm.value&gt;0.98,3,2),KE76=3,1))</f>
        <v>2</v>
      </c>
      <c r="KF77" s="59">
        <f t="shared" ca="1" si="692"/>
        <v>0.06</v>
      </c>
      <c r="KG77" s="40">
        <f t="shared" ca="1" si="791"/>
        <v>1447820.0553221309</v>
      </c>
      <c r="KH77" s="28" cm="1">
        <f t="array" aca="1" ref="KH77" ca="1">_xlfn.LET(_xlpm.value,RAND(),_xlfn.IFS(KH76=1,IF(_xlpm.value&gt;0.97,2,1),KH76=2,IF(_xlpm.value&gt;0.98,3,2),KH76=3,1))</f>
        <v>1</v>
      </c>
      <c r="KI77" s="59">
        <f t="shared" ca="1" si="693"/>
        <v>0.06</v>
      </c>
      <c r="KJ77" s="40">
        <f t="shared" ca="1" si="792"/>
        <v>1447820.0553221309</v>
      </c>
      <c r="KK77" s="28" cm="1">
        <f t="array" aca="1" ref="KK77" ca="1">_xlfn.LET(_xlpm.value,RAND(),_xlfn.IFS(KK76=1,IF(_xlpm.value&gt;0.97,2,1),KK76=2,IF(_xlpm.value&gt;0.98,3,2),KK76=3,1))</f>
        <v>1</v>
      </c>
      <c r="KL77" s="59">
        <f t="shared" ca="1" si="694"/>
        <v>0.06</v>
      </c>
      <c r="KM77" s="40">
        <f t="shared" ca="1" si="793"/>
        <v>1447820.0553221309</v>
      </c>
      <c r="KN77" s="28" cm="1">
        <f t="array" aca="1" ref="KN77" ca="1">_xlfn.LET(_xlpm.value,RAND(),_xlfn.IFS(KN76=1,IF(_xlpm.value&gt;0.97,2,1),KN76=2,IF(_xlpm.value&gt;0.98,3,2),KN76=3,1))</f>
        <v>2</v>
      </c>
      <c r="KO77" s="59">
        <f t="shared" ca="1" si="695"/>
        <v>0.06</v>
      </c>
      <c r="KP77" s="40">
        <f t="shared" ca="1" si="794"/>
        <v>1447820.0553221309</v>
      </c>
      <c r="KQ77" s="28"/>
    </row>
    <row r="78" spans="1:303" x14ac:dyDescent="0.2">
      <c r="A78" s="111">
        <v>47573</v>
      </c>
      <c r="B78" s="64">
        <v>2127.7786683840009</v>
      </c>
      <c r="C78" s="28" cm="1">
        <f t="array" aca="1" ref="C78" ca="1">_xlfn.LET(_xlpm.value,RAND(),_xlfn.IFS(C77=1,IF(_xlpm.value&gt;0.97,2,1),C77=2,IF(_xlpm.value&gt;0.98,3,2),C77=3,1))</f>
        <v>1</v>
      </c>
      <c r="D78" s="59">
        <f t="shared" ca="1" si="596"/>
        <v>0.06</v>
      </c>
      <c r="E78" s="40">
        <f t="shared" ca="1" si="795"/>
        <v>443687.71844309912</v>
      </c>
      <c r="F78" s="28" cm="1">
        <f t="array" aca="1" ref="F78" ca="1">_xlfn.LET(_xlpm.value,RAND(),_xlfn.IFS(F77=1,IF(_xlpm.value&gt;0.97,2,1),F77=2,IF(_xlpm.value&gt;0.98,3,2),F77=3,1))</f>
        <v>1</v>
      </c>
      <c r="G78" s="59">
        <f t="shared" ca="1" si="597"/>
        <v>0.06</v>
      </c>
      <c r="H78" s="40">
        <f t="shared" ca="1" si="696"/>
        <v>462754.50790488796</v>
      </c>
      <c r="I78" s="28" cm="1">
        <f t="array" aca="1" ref="I78" ca="1">_xlfn.LET(_xlpm.value,RAND(),_xlfn.IFS(I77=1,IF(_xlpm.value&gt;0.97,2,1),I77=2,IF(_xlpm.value&gt;0.98,3,2),I77=3,1))</f>
        <v>1</v>
      </c>
      <c r="J78" s="59">
        <f t="shared" ca="1" si="598"/>
        <v>0.06</v>
      </c>
      <c r="K78" s="40">
        <f t="shared" ca="1" si="697"/>
        <v>472926.80906374357</v>
      </c>
      <c r="L78" s="28" cm="1">
        <f t="array" aca="1" ref="L78" ca="1">_xlfn.LET(_xlpm.value,RAND(),_xlfn.IFS(L77=1,IF(_xlpm.value&gt;0.97,2,1),L77=2,IF(_xlpm.value&gt;0.98,3,2),L77=3,1))</f>
        <v>2</v>
      </c>
      <c r="M78" s="59">
        <f t="shared" ca="1" si="599"/>
        <v>0.06</v>
      </c>
      <c r="N78" s="40">
        <f t="shared" ca="1" si="698"/>
        <v>470157.33776911662</v>
      </c>
      <c r="O78" s="28" cm="1">
        <f t="array" aca="1" ref="O78" ca="1">_xlfn.LET(_xlpm.value,RAND(),_xlfn.IFS(O77=1,IF(_xlpm.value&gt;0.97,2,1),O77=2,IF(_xlpm.value&gt;0.98,3,2),O77=3,1))</f>
        <v>2</v>
      </c>
      <c r="P78" s="59">
        <f t="shared" ca="1" si="600"/>
        <v>0.06</v>
      </c>
      <c r="Q78" s="40">
        <f t="shared" ca="1" si="699"/>
        <v>1535965.9258424891</v>
      </c>
      <c r="R78" s="28" cm="1">
        <f t="array" aca="1" ref="R78" ca="1">_xlfn.LET(_xlpm.value,RAND(),_xlfn.IFS(R77=1,IF(_xlpm.value&gt;0.97,2,1),R77=2,IF(_xlpm.value&gt;0.98,3,2),R77=3,1))</f>
        <v>2</v>
      </c>
      <c r="S78" s="59">
        <f t="shared" ca="1" si="601"/>
        <v>0.06</v>
      </c>
      <c r="T78" s="40">
        <f t="shared" ca="1" si="700"/>
        <v>1535965.9258424891</v>
      </c>
      <c r="U78" s="28" cm="1">
        <f t="array" aca="1" ref="U78" ca="1">_xlfn.LET(_xlpm.value,RAND(),_xlfn.IFS(U77=1,IF(_xlpm.value&gt;0.97,2,1),U77=2,IF(_xlpm.value&gt;0.98,3,2),U77=3,1))</f>
        <v>2</v>
      </c>
      <c r="V78" s="59">
        <f t="shared" ca="1" si="602"/>
        <v>0.06</v>
      </c>
      <c r="W78" s="40">
        <f t="shared" ca="1" si="701"/>
        <v>1535965.9258424891</v>
      </c>
      <c r="X78" s="28" cm="1">
        <f t="array" aca="1" ref="X78" ca="1">_xlfn.LET(_xlpm.value,RAND(),_xlfn.IFS(X77=1,IF(_xlpm.value&gt;0.97,2,1),X77=2,IF(_xlpm.value&gt;0.98,3,2),X77=3,1))</f>
        <v>1</v>
      </c>
      <c r="Y78" s="59">
        <f t="shared" ca="1" si="603"/>
        <v>0.06</v>
      </c>
      <c r="Z78" s="40">
        <f t="shared" ca="1" si="702"/>
        <v>440216.98292772676</v>
      </c>
      <c r="AA78" s="28" cm="1">
        <f t="array" aca="1" ref="AA78" ca="1">_xlfn.LET(_xlpm.value,RAND(),_xlfn.IFS(AA77=1,IF(_xlpm.value&gt;0.97,2,1),AA77=2,IF(_xlpm.value&gt;0.98,3,2),AA77=3,1))</f>
        <v>2</v>
      </c>
      <c r="AB78" s="59">
        <f t="shared" ca="1" si="604"/>
        <v>0.06</v>
      </c>
      <c r="AC78" s="40">
        <f t="shared" ca="1" si="703"/>
        <v>482272.71120613202</v>
      </c>
      <c r="AD78" s="28" cm="1">
        <f t="array" aca="1" ref="AD78" ca="1">_xlfn.LET(_xlpm.value,RAND(),_xlfn.IFS(AD77=1,IF(_xlpm.value&gt;0.97,2,1),AD77=2,IF(_xlpm.value&gt;0.98,3,2),AD77=3,1))</f>
        <v>1</v>
      </c>
      <c r="AE78" s="59">
        <f t="shared" ca="1" si="605"/>
        <v>0.06</v>
      </c>
      <c r="AF78" s="40">
        <f t="shared" ca="1" si="704"/>
        <v>337629.5380663278</v>
      </c>
      <c r="AG78" s="28" cm="1">
        <f t="array" aca="1" ref="AG78" ca="1">_xlfn.LET(_xlpm.value,RAND(),_xlfn.IFS(AG77=1,IF(_xlpm.value&gt;0.97,2,1),AG77=2,IF(_xlpm.value&gt;0.98,3,2),AG77=3,1))</f>
        <v>2</v>
      </c>
      <c r="AH78" s="59">
        <f t="shared" ca="1" si="606"/>
        <v>0.06</v>
      </c>
      <c r="AI78" s="40">
        <f t="shared" ca="1" si="705"/>
        <v>489475.28222987871</v>
      </c>
      <c r="AJ78" s="28" cm="1">
        <f t="array" aca="1" ref="AJ78" ca="1">_xlfn.LET(_xlpm.value,RAND(),_xlfn.IFS(AJ77=1,IF(_xlpm.value&gt;0.97,2,1),AJ77=2,IF(_xlpm.value&gt;0.98,3,2),AJ77=3,1))</f>
        <v>1</v>
      </c>
      <c r="AK78" s="59">
        <f t="shared" ca="1" si="607"/>
        <v>0.06</v>
      </c>
      <c r="AL78" s="40">
        <f t="shared" ca="1" si="706"/>
        <v>246758.91431814182</v>
      </c>
      <c r="AM78" s="28" cm="1">
        <f t="array" aca="1" ref="AM78" ca="1">_xlfn.LET(_xlpm.value,RAND(),_xlfn.IFS(AM77=1,IF(_xlpm.value&gt;0.97,2,1),AM77=2,IF(_xlpm.value&gt;0.98,3,2),AM77=3,1))</f>
        <v>1</v>
      </c>
      <c r="AN78" s="59">
        <f t="shared" ca="1" si="608"/>
        <v>0.06</v>
      </c>
      <c r="AO78" s="40">
        <f t="shared" ca="1" si="707"/>
        <v>606268.12133165228</v>
      </c>
      <c r="AP78" s="28" cm="1">
        <f t="array" aca="1" ref="AP78" ca="1">_xlfn.LET(_xlpm.value,RAND(),_xlfn.IFS(AP77=1,IF(_xlpm.value&gt;0.97,2,1),AP77=2,IF(_xlpm.value&gt;0.98,3,2),AP77=3,1))</f>
        <v>1</v>
      </c>
      <c r="AQ78" s="59">
        <f t="shared" ca="1" si="609"/>
        <v>0.06</v>
      </c>
      <c r="AR78" s="40">
        <f t="shared" ca="1" si="708"/>
        <v>447821.41997367574</v>
      </c>
      <c r="AS78" s="28" cm="1">
        <f t="array" aca="1" ref="AS78" ca="1">_xlfn.LET(_xlpm.value,RAND(),_xlfn.IFS(AS77=1,IF(_xlpm.value&gt;0.97,2,1),AS77=2,IF(_xlpm.value&gt;0.98,3,2),AS77=3,1))</f>
        <v>2</v>
      </c>
      <c r="AT78" s="59">
        <f t="shared" ca="1" si="610"/>
        <v>0.06</v>
      </c>
      <c r="AU78" s="40">
        <f t="shared" ca="1" si="709"/>
        <v>460560.82724189421</v>
      </c>
      <c r="AV78" s="28" cm="1">
        <f t="array" aca="1" ref="AV78" ca="1">_xlfn.LET(_xlpm.value,RAND(),_xlfn.IFS(AV77=1,IF(_xlpm.value&gt;0.97,2,1),AV77=2,IF(_xlpm.value&gt;0.98,3,2),AV77=3,1))</f>
        <v>2</v>
      </c>
      <c r="AW78" s="59">
        <f t="shared" ca="1" si="611"/>
        <v>0.06</v>
      </c>
      <c r="AX78" s="40">
        <f t="shared" ca="1" si="710"/>
        <v>1535965.9258424891</v>
      </c>
      <c r="AY78" s="28" cm="1">
        <f t="array" aca="1" ref="AY78" ca="1">_xlfn.LET(_xlpm.value,RAND(),_xlfn.IFS(AY77=1,IF(_xlpm.value&gt;0.97,2,1),AY77=2,IF(_xlpm.value&gt;0.98,3,2),AY77=3,1))</f>
        <v>2</v>
      </c>
      <c r="AZ78" s="59">
        <f t="shared" ca="1" si="612"/>
        <v>0.06</v>
      </c>
      <c r="BA78" s="40">
        <f t="shared" ca="1" si="711"/>
        <v>1535965.9258424891</v>
      </c>
      <c r="BB78" s="28" cm="1">
        <f t="array" aca="1" ref="BB78" ca="1">_xlfn.LET(_xlpm.value,RAND(),_xlfn.IFS(BB77=1,IF(_xlpm.value&gt;0.97,2,1),BB77=2,IF(_xlpm.value&gt;0.98,3,2),BB77=3,1))</f>
        <v>1</v>
      </c>
      <c r="BC78" s="59">
        <f t="shared" ca="1" si="613"/>
        <v>0.06</v>
      </c>
      <c r="BD78" s="40">
        <f t="shared" ca="1" si="712"/>
        <v>112065.20369863995</v>
      </c>
      <c r="BE78" s="28" cm="1">
        <f t="array" aca="1" ref="BE78" ca="1">_xlfn.LET(_xlpm.value,RAND(),_xlfn.IFS(BE77=1,IF(_xlpm.value&gt;0.97,2,1),BE77=2,IF(_xlpm.value&gt;0.98,3,2),BE77=3,1))</f>
        <v>2</v>
      </c>
      <c r="BF78" s="59">
        <f t="shared" ca="1" si="614"/>
        <v>0.06</v>
      </c>
      <c r="BG78" s="40">
        <f t="shared" ca="1" si="713"/>
        <v>1535965.9258424891</v>
      </c>
      <c r="BH78" s="28" cm="1">
        <f t="array" aca="1" ref="BH78" ca="1">_xlfn.LET(_xlpm.value,RAND(),_xlfn.IFS(BH77=1,IF(_xlpm.value&gt;0.97,2,1),BH77=2,IF(_xlpm.value&gt;0.98,3,2),BH77=3,1))</f>
        <v>1</v>
      </c>
      <c r="BI78" s="59">
        <f t="shared" ca="1" si="615"/>
        <v>0.06</v>
      </c>
      <c r="BJ78" s="40">
        <f t="shared" ca="1" si="714"/>
        <v>217468.67058290061</v>
      </c>
      <c r="BK78" s="28" cm="1">
        <f t="array" aca="1" ref="BK78" ca="1">_xlfn.LET(_xlpm.value,RAND(),_xlfn.IFS(BK77=1,IF(_xlpm.value&gt;0.97,2,1),BK77=2,IF(_xlpm.value&gt;0.98,3,2),BK77=3,1))</f>
        <v>1</v>
      </c>
      <c r="BL78" s="59">
        <f t="shared" ca="1" si="616"/>
        <v>0.06</v>
      </c>
      <c r="BM78" s="40">
        <f t="shared" ca="1" si="715"/>
        <v>460560.82724189421</v>
      </c>
      <c r="BN78" s="28" cm="1">
        <f t="array" aca="1" ref="BN78" ca="1">_xlfn.LET(_xlpm.value,RAND(),_xlfn.IFS(BN77=1,IF(_xlpm.value&gt;0.97,2,1),BN77=2,IF(_xlpm.value&gt;0.98,3,2),BN77=3,1))</f>
        <v>2</v>
      </c>
      <c r="BO78" s="59">
        <f t="shared" ca="1" si="617"/>
        <v>0.06</v>
      </c>
      <c r="BP78" s="40">
        <f t="shared" ca="1" si="716"/>
        <v>1535965.9258424891</v>
      </c>
      <c r="BQ78" s="28" cm="1">
        <f t="array" aca="1" ref="BQ78" ca="1">_xlfn.LET(_xlpm.value,RAND(),_xlfn.IFS(BQ77=1,IF(_xlpm.value&gt;0.97,2,1),BQ77=2,IF(_xlpm.value&gt;0.98,3,2),BQ77=3,1))</f>
        <v>2</v>
      </c>
      <c r="BR78" s="59">
        <f t="shared" ca="1" si="618"/>
        <v>0.06</v>
      </c>
      <c r="BS78" s="40">
        <f t="shared" ca="1" si="717"/>
        <v>1535965.9258424891</v>
      </c>
      <c r="BT78" s="28" cm="1">
        <f t="array" aca="1" ref="BT78" ca="1">_xlfn.LET(_xlpm.value,RAND(),_xlfn.IFS(BT77=1,IF(_xlpm.value&gt;0.97,2,1),BT77=2,IF(_xlpm.value&gt;0.98,3,2),BT77=3,1))</f>
        <v>2</v>
      </c>
      <c r="BU78" s="59">
        <f t="shared" ca="1" si="619"/>
        <v>0.06</v>
      </c>
      <c r="BV78" s="40">
        <f t="shared" ca="1" si="718"/>
        <v>531352.5261900617</v>
      </c>
      <c r="BW78" s="28" cm="1">
        <f t="array" aca="1" ref="BW78" ca="1">_xlfn.LET(_xlpm.value,RAND(),_xlfn.IFS(BW77=1,IF(_xlpm.value&gt;0.97,2,1),BW77=2,IF(_xlpm.value&gt;0.98,3,2),BW77=3,1))</f>
        <v>3</v>
      </c>
      <c r="BX78" s="59">
        <f t="shared" ca="1" si="620"/>
        <v>-0.7</v>
      </c>
      <c r="BY78" s="40">
        <f t="shared" ca="1" si="719"/>
        <v>435622.68379766977</v>
      </c>
      <c r="BZ78" s="28" cm="1">
        <f t="array" aca="1" ref="BZ78" ca="1">_xlfn.LET(_xlpm.value,RAND(),_xlfn.IFS(BZ77=1,IF(_xlpm.value&gt;0.97,2,1),BZ77=2,IF(_xlpm.value&gt;0.98,3,2),BZ77=3,1))</f>
        <v>2</v>
      </c>
      <c r="CA78" s="59">
        <f t="shared" ca="1" si="621"/>
        <v>0.06</v>
      </c>
      <c r="CB78" s="40">
        <f t="shared" ca="1" si="720"/>
        <v>302007.11357614305</v>
      </c>
      <c r="CC78" s="28" cm="1">
        <f t="array" aca="1" ref="CC78" ca="1">_xlfn.LET(_xlpm.value,RAND(),_xlfn.IFS(CC77=1,IF(_xlpm.value&gt;0.97,2,1),CC77=2,IF(_xlpm.value&gt;0.98,3,2),CC77=3,1))</f>
        <v>2</v>
      </c>
      <c r="CD78" s="59">
        <f t="shared" ca="1" si="622"/>
        <v>0.06</v>
      </c>
      <c r="CE78" s="40">
        <f t="shared" ca="1" si="721"/>
        <v>1535965.9258424891</v>
      </c>
      <c r="CF78" s="28" cm="1">
        <f t="array" aca="1" ref="CF78" ca="1">_xlfn.LET(_xlpm.value,RAND(),_xlfn.IFS(CF77=1,IF(_xlpm.value&gt;0.97,2,1),CF77=2,IF(_xlpm.value&gt;0.98,3,2),CF77=3,1))</f>
        <v>1</v>
      </c>
      <c r="CG78" s="59">
        <f t="shared" ca="1" si="623"/>
        <v>0.06</v>
      </c>
      <c r="CH78" s="40">
        <f t="shared" ca="1" si="722"/>
        <v>159581.95730449088</v>
      </c>
      <c r="CI78" s="28" cm="1">
        <f t="array" aca="1" ref="CI78" ca="1">_xlfn.LET(_xlpm.value,RAND(),_xlfn.IFS(CI77=1,IF(_xlpm.value&gt;0.97,2,1),CI77=2,IF(_xlpm.value&gt;0.98,3,2),CI77=3,1))</f>
        <v>2</v>
      </c>
      <c r="CJ78" s="59">
        <f t="shared" ca="1" si="624"/>
        <v>0.06</v>
      </c>
      <c r="CK78" s="40">
        <f t="shared" ca="1" si="723"/>
        <v>1535965.9258424891</v>
      </c>
      <c r="CL78" s="28" cm="1">
        <f t="array" aca="1" ref="CL78" ca="1">_xlfn.LET(_xlpm.value,RAND(),_xlfn.IFS(CL77=1,IF(_xlpm.value&gt;0.97,2,1),CL77=2,IF(_xlpm.value&gt;0.98,3,2),CL77=3,1))</f>
        <v>2</v>
      </c>
      <c r="CM78" s="59">
        <f t="shared" ca="1" si="625"/>
        <v>0.06</v>
      </c>
      <c r="CN78" s="40">
        <f t="shared" ca="1" si="724"/>
        <v>1535965.9258424891</v>
      </c>
      <c r="CO78" s="28" cm="1">
        <f t="array" aca="1" ref="CO78" ca="1">_xlfn.LET(_xlpm.value,RAND(),_xlfn.IFS(CO77=1,IF(_xlpm.value&gt;0.97,2,1),CO77=2,IF(_xlpm.value&gt;0.98,3,2),CO77=3,1))</f>
        <v>2</v>
      </c>
      <c r="CP78" s="59">
        <f t="shared" ca="1" si="626"/>
        <v>0.06</v>
      </c>
      <c r="CQ78" s="40">
        <f t="shared" ca="1" si="725"/>
        <v>1535965.9258424891</v>
      </c>
      <c r="CR78" s="28" cm="1">
        <f t="array" aca="1" ref="CR78" ca="1">_xlfn.LET(_xlpm.value,RAND(),_xlfn.IFS(CR77=1,IF(_xlpm.value&gt;0.97,2,1),CR77=2,IF(_xlpm.value&gt;0.98,3,2),CR77=3,1))</f>
        <v>2</v>
      </c>
      <c r="CS78" s="59">
        <f t="shared" ca="1" si="627"/>
        <v>0.06</v>
      </c>
      <c r="CT78" s="40">
        <f t="shared" ca="1" si="726"/>
        <v>1535965.9258424891</v>
      </c>
      <c r="CU78" s="28" cm="1">
        <f t="array" aca="1" ref="CU78" ca="1">_xlfn.LET(_xlpm.value,RAND(),_xlfn.IFS(CU77=1,IF(_xlpm.value&gt;0.97,2,1),CU77=2,IF(_xlpm.value&gt;0.98,3,2),CU77=3,1))</f>
        <v>2</v>
      </c>
      <c r="CV78" s="59">
        <f t="shared" ca="1" si="628"/>
        <v>0.06</v>
      </c>
      <c r="CW78" s="40">
        <f t="shared" ca="1" si="727"/>
        <v>1535965.9258424891</v>
      </c>
      <c r="CX78" s="28" cm="1">
        <f t="array" aca="1" ref="CX78" ca="1">_xlfn.LET(_xlpm.value,RAND(),_xlfn.IFS(CX77=1,IF(_xlpm.value&gt;0.97,2,1),CX77=2,IF(_xlpm.value&gt;0.98,3,2),CX77=3,1))</f>
        <v>2</v>
      </c>
      <c r="CY78" s="59">
        <f t="shared" ca="1" si="629"/>
        <v>0.06</v>
      </c>
      <c r="CZ78" s="40">
        <f t="shared" ca="1" si="728"/>
        <v>510883.8576877634</v>
      </c>
      <c r="DA78" s="28" cm="1">
        <f t="array" aca="1" ref="DA78" ca="1">_xlfn.LET(_xlpm.value,RAND(),_xlfn.IFS(DA77=1,IF(_xlpm.value&gt;0.97,2,1),DA77=2,IF(_xlpm.value&gt;0.98,3,2),DA77=3,1))</f>
        <v>1</v>
      </c>
      <c r="DB78" s="59">
        <f t="shared" ca="1" si="630"/>
        <v>0.06</v>
      </c>
      <c r="DC78" s="40">
        <f t="shared" ca="1" si="729"/>
        <v>1535965.9258424891</v>
      </c>
      <c r="DD78" s="28" cm="1">
        <f t="array" aca="1" ref="DD78" ca="1">_xlfn.LET(_xlpm.value,RAND(),_xlfn.IFS(DD77=1,IF(_xlpm.value&gt;0.97,2,1),DD77=2,IF(_xlpm.value&gt;0.98,3,2),DD77=3,1))</f>
        <v>2</v>
      </c>
      <c r="DE78" s="59">
        <f t="shared" ca="1" si="631"/>
        <v>0.06</v>
      </c>
      <c r="DF78" s="40">
        <f t="shared" ca="1" si="730"/>
        <v>748886.3500968212</v>
      </c>
      <c r="DG78" s="28" cm="1">
        <f t="array" aca="1" ref="DG78" ca="1">_xlfn.LET(_xlpm.value,RAND(),_xlfn.IFS(DG77=1,IF(_xlpm.value&gt;0.97,2,1),DG77=2,IF(_xlpm.value&gt;0.98,3,2),DG77=3,1))</f>
        <v>1</v>
      </c>
      <c r="DH78" s="59">
        <f t="shared" ca="1" si="632"/>
        <v>0.06</v>
      </c>
      <c r="DI78" s="40">
        <f t="shared" ca="1" si="731"/>
        <v>460560.82724189421</v>
      </c>
      <c r="DJ78" s="28" cm="1">
        <f t="array" aca="1" ref="DJ78" ca="1">_xlfn.LET(_xlpm.value,RAND(),_xlfn.IFS(DJ77=1,IF(_xlpm.value&gt;0.97,2,1),DJ77=2,IF(_xlpm.value&gt;0.98,3,2),DJ77=3,1))</f>
        <v>1</v>
      </c>
      <c r="DK78" s="59">
        <f t="shared" ca="1" si="633"/>
        <v>0.06</v>
      </c>
      <c r="DL78" s="40">
        <f t="shared" ca="1" si="732"/>
        <v>475862.44863604783</v>
      </c>
      <c r="DM78" s="28" cm="1">
        <f t="array" aca="1" ref="DM78" ca="1">_xlfn.LET(_xlpm.value,RAND(),_xlfn.IFS(DM77=1,IF(_xlpm.value&gt;0.97,2,1),DM77=2,IF(_xlpm.value&gt;0.98,3,2),DM77=3,1))</f>
        <v>2</v>
      </c>
      <c r="DN78" s="59">
        <f t="shared" ca="1" si="634"/>
        <v>0.06</v>
      </c>
      <c r="DO78" s="40">
        <f t="shared" ca="1" si="733"/>
        <v>1535965.9258424891</v>
      </c>
      <c r="DP78" s="28" cm="1">
        <f t="array" aca="1" ref="DP78" ca="1">_xlfn.LET(_xlpm.value,RAND(),_xlfn.IFS(DP77=1,IF(_xlpm.value&gt;0.97,2,1),DP77=2,IF(_xlpm.value&gt;0.98,3,2),DP77=3,1))</f>
        <v>1</v>
      </c>
      <c r="DQ78" s="59">
        <f t="shared" ca="1" si="635"/>
        <v>0.06</v>
      </c>
      <c r="DR78" s="40">
        <f t="shared" ca="1" si="734"/>
        <v>436592.95087045286</v>
      </c>
      <c r="DS78" s="28" cm="1">
        <f t="array" aca="1" ref="DS78" ca="1">_xlfn.LET(_xlpm.value,RAND(),_xlfn.IFS(DS77=1,IF(_xlpm.value&gt;0.97,2,1),DS77=2,IF(_xlpm.value&gt;0.98,3,2),DS77=3,1))</f>
        <v>1</v>
      </c>
      <c r="DT78" s="59">
        <f t="shared" ca="1" si="636"/>
        <v>0.06</v>
      </c>
      <c r="DU78" s="40">
        <f t="shared" ca="1" si="735"/>
        <v>1535965.9258424891</v>
      </c>
      <c r="DV78" s="28" cm="1">
        <f t="array" aca="1" ref="DV78" ca="1">_xlfn.LET(_xlpm.value,RAND(),_xlfn.IFS(DV77=1,IF(_xlpm.value&gt;0.97,2,1),DV77=2,IF(_xlpm.value&gt;0.98,3,2),DV77=3,1))</f>
        <v>1</v>
      </c>
      <c r="DW78" s="59">
        <f t="shared" ca="1" si="637"/>
        <v>0.06</v>
      </c>
      <c r="DX78" s="40">
        <f t="shared" ca="1" si="736"/>
        <v>230054.98039554228</v>
      </c>
      <c r="DY78" s="28" cm="1">
        <f t="array" aca="1" ref="DY78" ca="1">_xlfn.LET(_xlpm.value,RAND(),_xlfn.IFS(DY77=1,IF(_xlpm.value&gt;0.97,2,1),DY77=2,IF(_xlpm.value&gt;0.98,3,2),DY77=3,1))</f>
        <v>1</v>
      </c>
      <c r="DZ78" s="59">
        <f t="shared" ca="1" si="638"/>
        <v>0.06</v>
      </c>
      <c r="EA78" s="40">
        <f t="shared" ca="1" si="737"/>
        <v>502305.48035734502</v>
      </c>
      <c r="EB78" s="28" cm="1">
        <f t="array" aca="1" ref="EB78" ca="1">_xlfn.LET(_xlpm.value,RAND(),_xlfn.IFS(EB77=1,IF(_xlpm.value&gt;0.97,2,1),EB77=2,IF(_xlpm.value&gt;0.98,3,2),EB77=3,1))</f>
        <v>1</v>
      </c>
      <c r="EC78" s="59">
        <f t="shared" ca="1" si="639"/>
        <v>0.06</v>
      </c>
      <c r="ED78" s="40">
        <f t="shared" ca="1" si="738"/>
        <v>217230.92774782653</v>
      </c>
      <c r="EE78" s="28" cm="1">
        <f t="array" aca="1" ref="EE78" ca="1">_xlfn.LET(_xlpm.value,RAND(),_xlfn.IFS(EE77=1,IF(_xlpm.value&gt;0.97,2,1),EE77=2,IF(_xlpm.value&gt;0.98,3,2),EE77=3,1))</f>
        <v>1</v>
      </c>
      <c r="EF78" s="59">
        <f t="shared" ca="1" si="640"/>
        <v>0.06</v>
      </c>
      <c r="EG78" s="40">
        <f t="shared" ca="1" si="739"/>
        <v>437621.43396760308</v>
      </c>
      <c r="EH78" s="28" cm="1">
        <f t="array" aca="1" ref="EH78" ca="1">_xlfn.LET(_xlpm.value,RAND(),_xlfn.IFS(EH77=1,IF(_xlpm.value&gt;0.97,2,1),EH77=2,IF(_xlpm.value&gt;0.98,3,2),EH77=3,1))</f>
        <v>2</v>
      </c>
      <c r="EI78" s="59">
        <f t="shared" ca="1" si="641"/>
        <v>0.06</v>
      </c>
      <c r="EJ78" s="40">
        <f t="shared" ca="1" si="740"/>
        <v>1535965.9258424891</v>
      </c>
      <c r="EK78" s="28" cm="1">
        <f t="array" aca="1" ref="EK78" ca="1">_xlfn.LET(_xlpm.value,RAND(),_xlfn.IFS(EK77=1,IF(_xlpm.value&gt;0.97,2,1),EK77=2,IF(_xlpm.value&gt;0.98,3,2),EK77=3,1))</f>
        <v>2</v>
      </c>
      <c r="EL78" s="59">
        <f t="shared" ca="1" si="642"/>
        <v>0.06</v>
      </c>
      <c r="EM78" s="40">
        <f t="shared" ca="1" si="741"/>
        <v>1535965.9258424891</v>
      </c>
      <c r="EN78" s="28" cm="1">
        <f t="array" aca="1" ref="EN78" ca="1">_xlfn.LET(_xlpm.value,RAND(),_xlfn.IFS(EN77=1,IF(_xlpm.value&gt;0.97,2,1),EN77=2,IF(_xlpm.value&gt;0.98,3,2),EN77=3,1))</f>
        <v>2</v>
      </c>
      <c r="EO78" s="59">
        <f t="shared" ca="1" si="643"/>
        <v>0.06</v>
      </c>
      <c r="EP78" s="40">
        <f t="shared" ca="1" si="742"/>
        <v>732979.91616249445</v>
      </c>
      <c r="EQ78" s="28" cm="1">
        <f t="array" aca="1" ref="EQ78" ca="1">_xlfn.LET(_xlpm.value,RAND(),_xlfn.IFS(EQ77=1,IF(_xlpm.value&gt;0.97,2,1),EQ77=2,IF(_xlpm.value&gt;0.98,3,2),EQ77=3,1))</f>
        <v>2</v>
      </c>
      <c r="ER78" s="59">
        <f t="shared" ca="1" si="644"/>
        <v>0.06</v>
      </c>
      <c r="ES78" s="40">
        <f t="shared" ca="1" si="743"/>
        <v>1535965.9258424891</v>
      </c>
      <c r="ET78" s="28" cm="1">
        <f t="array" aca="1" ref="ET78" ca="1">_xlfn.LET(_xlpm.value,RAND(),_xlfn.IFS(ET77=1,IF(_xlpm.value&gt;0.97,2,1),ET77=2,IF(_xlpm.value&gt;0.98,3,2),ET77=3,1))</f>
        <v>1</v>
      </c>
      <c r="EU78" s="59">
        <f t="shared" ca="1" si="645"/>
        <v>0.06</v>
      </c>
      <c r="EV78" s="40">
        <f t="shared" ca="1" si="744"/>
        <v>506469.74119735404</v>
      </c>
      <c r="EW78" s="28" cm="1">
        <f t="array" aca="1" ref="EW78" ca="1">_xlfn.LET(_xlpm.value,RAND(),_xlfn.IFS(EW77=1,IF(_xlpm.value&gt;0.97,2,1),EW77=2,IF(_xlpm.value&gt;0.98,3,2),EW77=3,1))</f>
        <v>2</v>
      </c>
      <c r="EX78" s="59">
        <f t="shared" ca="1" si="646"/>
        <v>0.06</v>
      </c>
      <c r="EY78" s="40">
        <f t="shared" ca="1" si="745"/>
        <v>606268.12133165228</v>
      </c>
      <c r="EZ78" s="28" cm="1">
        <f t="array" aca="1" ref="EZ78" ca="1">_xlfn.LET(_xlpm.value,RAND(),_xlfn.IFS(EZ77=1,IF(_xlpm.value&gt;0.97,2,1),EZ77=2,IF(_xlpm.value&gt;0.98,3,2),EZ77=3,1))</f>
        <v>1</v>
      </c>
      <c r="FA78" s="59">
        <f t="shared" ca="1" si="647"/>
        <v>0.06</v>
      </c>
      <c r="FB78" s="40">
        <f t="shared" ca="1" si="746"/>
        <v>462754.50790488796</v>
      </c>
      <c r="FC78" s="28" cm="1">
        <f t="array" aca="1" ref="FC78" ca="1">_xlfn.LET(_xlpm.value,RAND(),_xlfn.IFS(FC77=1,IF(_xlpm.value&gt;0.97,2,1),FC77=2,IF(_xlpm.value&gt;0.98,3,2),FC77=3,1))</f>
        <v>2</v>
      </c>
      <c r="FD78" s="59">
        <f t="shared" ca="1" si="648"/>
        <v>0.06</v>
      </c>
      <c r="FE78" s="40">
        <f t="shared" ca="1" si="747"/>
        <v>1535965.9258424891</v>
      </c>
      <c r="FF78" s="28" cm="1">
        <f t="array" aca="1" ref="FF78" ca="1">_xlfn.LET(_xlpm.value,RAND(),_xlfn.IFS(FF77=1,IF(_xlpm.value&gt;0.97,2,1),FF77=2,IF(_xlpm.value&gt;0.98,3,2),FF77=3,1))</f>
        <v>2</v>
      </c>
      <c r="FG78" s="59">
        <f t="shared" ca="1" si="649"/>
        <v>0.06</v>
      </c>
      <c r="FH78" s="40">
        <f t="shared" ca="1" si="748"/>
        <v>1535965.9258424891</v>
      </c>
      <c r="FI78" s="28" cm="1">
        <f t="array" aca="1" ref="FI78" ca="1">_xlfn.LET(_xlpm.value,RAND(),_xlfn.IFS(FI77=1,IF(_xlpm.value&gt;0.97,2,1),FI77=2,IF(_xlpm.value&gt;0.98,3,2),FI77=3,1))</f>
        <v>1</v>
      </c>
      <c r="FJ78" s="59">
        <f t="shared" ca="1" si="650"/>
        <v>0.06</v>
      </c>
      <c r="FK78" s="40">
        <f t="shared" ca="1" si="749"/>
        <v>436592.95087045286</v>
      </c>
      <c r="FL78" s="28" cm="1">
        <f t="array" aca="1" ref="FL78" ca="1">_xlfn.LET(_xlpm.value,RAND(),_xlfn.IFS(FL77=1,IF(_xlpm.value&gt;0.97,2,1),FL77=2,IF(_xlpm.value&gt;0.98,3,2),FL77=3,1))</f>
        <v>1</v>
      </c>
      <c r="FM78" s="59">
        <f t="shared" ca="1" si="651"/>
        <v>0.06</v>
      </c>
      <c r="FN78" s="40">
        <f t="shared" ca="1" si="750"/>
        <v>1535965.9258424891</v>
      </c>
      <c r="FO78" s="28" cm="1">
        <f t="array" aca="1" ref="FO78" ca="1">_xlfn.LET(_xlpm.value,RAND(),_xlfn.IFS(FO77=1,IF(_xlpm.value&gt;0.97,2,1),FO77=2,IF(_xlpm.value&gt;0.98,3,2),FO77=3,1))</f>
        <v>2</v>
      </c>
      <c r="FP78" s="59">
        <f t="shared" ca="1" si="652"/>
        <v>0.06</v>
      </c>
      <c r="FQ78" s="40">
        <f t="shared" ca="1" si="751"/>
        <v>866495.94019539189</v>
      </c>
      <c r="FR78" s="28" cm="1">
        <f t="array" aca="1" ref="FR78" ca="1">_xlfn.LET(_xlpm.value,RAND(),_xlfn.IFS(FR77=1,IF(_xlpm.value&gt;0.97,2,1),FR77=2,IF(_xlpm.value&gt;0.98,3,2),FR77=3,1))</f>
        <v>1</v>
      </c>
      <c r="FS78" s="59">
        <f t="shared" ca="1" si="653"/>
        <v>0.06</v>
      </c>
      <c r="FT78" s="40">
        <f t="shared" ca="1" si="752"/>
        <v>748886.3500968212</v>
      </c>
      <c r="FU78" s="28" cm="1">
        <f t="array" aca="1" ref="FU78" ca="1">_xlfn.LET(_xlpm.value,RAND(),_xlfn.IFS(FU77=1,IF(_xlpm.value&gt;0.97,2,1),FU77=2,IF(_xlpm.value&gt;0.98,3,2),FU77=3,1))</f>
        <v>2</v>
      </c>
      <c r="FV78" s="59">
        <f t="shared" ca="1" si="654"/>
        <v>0.06</v>
      </c>
      <c r="FW78" s="40">
        <f t="shared" ca="1" si="753"/>
        <v>1535965.9258424891</v>
      </c>
      <c r="FX78" s="28" cm="1">
        <f t="array" aca="1" ref="FX78" ca="1">_xlfn.LET(_xlpm.value,RAND(),_xlfn.IFS(FX77=1,IF(_xlpm.value&gt;0.97,2,1),FX77=2,IF(_xlpm.value&gt;0.98,3,2),FX77=3,1))</f>
        <v>1</v>
      </c>
      <c r="FY78" s="59">
        <f t="shared" ca="1" si="655"/>
        <v>0.06</v>
      </c>
      <c r="FZ78" s="40">
        <f t="shared" ca="1" si="754"/>
        <v>1535965.9258424891</v>
      </c>
      <c r="GA78" s="28" cm="1">
        <f t="array" aca="1" ref="GA78" ca="1">_xlfn.LET(_xlpm.value,RAND(),_xlfn.IFS(GA77=1,IF(_xlpm.value&gt;0.97,2,1),GA77=2,IF(_xlpm.value&gt;0.98,3,2),GA77=3,1))</f>
        <v>2</v>
      </c>
      <c r="GB78" s="59">
        <f t="shared" ca="1" si="656"/>
        <v>0.06</v>
      </c>
      <c r="GC78" s="40">
        <f t="shared" ca="1" si="755"/>
        <v>452744.72463581717</v>
      </c>
      <c r="GD78" s="28" cm="1">
        <f t="array" aca="1" ref="GD78" ca="1">_xlfn.LET(_xlpm.value,RAND(),_xlfn.IFS(GD77=1,IF(_xlpm.value&gt;0.97,2,1),GD77=2,IF(_xlpm.value&gt;0.98,3,2),GD77=3,1))</f>
        <v>2</v>
      </c>
      <c r="GE78" s="59">
        <f t="shared" ca="1" si="657"/>
        <v>0.06</v>
      </c>
      <c r="GF78" s="40">
        <f t="shared" ca="1" si="756"/>
        <v>1535965.9258424891</v>
      </c>
      <c r="GG78" s="28" cm="1">
        <f t="array" aca="1" ref="GG78" ca="1">_xlfn.LET(_xlpm.value,RAND(),_xlfn.IFS(GG77=1,IF(_xlpm.value&gt;0.97,2,1),GG77=2,IF(_xlpm.value&gt;0.98,3,2),GG77=3,1))</f>
        <v>2</v>
      </c>
      <c r="GH78" s="59">
        <f t="shared" ca="1" si="658"/>
        <v>0.06</v>
      </c>
      <c r="GI78" s="40">
        <f t="shared" ca="1" si="757"/>
        <v>478974.22658269084</v>
      </c>
      <c r="GJ78" s="28" cm="1">
        <f t="array" aca="1" ref="GJ78" ca="1">_xlfn.LET(_xlpm.value,RAND(),_xlfn.IFS(GJ77=1,IF(_xlpm.value&gt;0.97,2,1),GJ77=2,IF(_xlpm.value&gt;0.98,3,2),GJ77=3,1))</f>
        <v>2</v>
      </c>
      <c r="GK78" s="59">
        <f t="shared" ca="1" si="659"/>
        <v>0.06</v>
      </c>
      <c r="GL78" s="40">
        <f t="shared" ca="1" si="758"/>
        <v>1535965.9258424891</v>
      </c>
      <c r="GM78" s="28" cm="1">
        <f t="array" aca="1" ref="GM78" ca="1">_xlfn.LET(_xlpm.value,RAND(),_xlfn.IFS(GM77=1,IF(_xlpm.value&gt;0.97,2,1),GM77=2,IF(_xlpm.value&gt;0.98,3,2),GM77=3,1))</f>
        <v>2</v>
      </c>
      <c r="GN78" s="59">
        <f t="shared" ca="1" si="660"/>
        <v>0.06</v>
      </c>
      <c r="GO78" s="40">
        <f t="shared" ca="1" si="759"/>
        <v>537259.60978003347</v>
      </c>
      <c r="GP78" s="28" cm="1">
        <f t="array" aca="1" ref="GP78" ca="1">_xlfn.LET(_xlpm.value,RAND(),_xlfn.IFS(GP77=1,IF(_xlpm.value&gt;0.97,2,1),GP77=2,IF(_xlpm.value&gt;0.98,3,2),GP77=3,1))</f>
        <v>2</v>
      </c>
      <c r="GQ78" s="59">
        <f t="shared" ca="1" si="661"/>
        <v>0.06</v>
      </c>
      <c r="GR78" s="40">
        <f t="shared" ca="1" si="760"/>
        <v>1535965.9258424891</v>
      </c>
      <c r="GS78" s="28" cm="1">
        <f t="array" aca="1" ref="GS78" ca="1">_xlfn.LET(_xlpm.value,RAND(),_xlfn.IFS(GS77=1,IF(_xlpm.value&gt;0.97,2,1),GS77=2,IF(_xlpm.value&gt;0.98,3,2),GS77=3,1))</f>
        <v>1</v>
      </c>
      <c r="GT78" s="59">
        <f t="shared" ca="1" si="662"/>
        <v>0.06</v>
      </c>
      <c r="GU78" s="40">
        <f t="shared" ca="1" si="761"/>
        <v>675881.05700739205</v>
      </c>
      <c r="GV78" s="28" cm="1">
        <f t="array" aca="1" ref="GV78" ca="1">_xlfn.LET(_xlpm.value,RAND(),_xlfn.IFS(GV77=1,IF(_xlpm.value&gt;0.97,2,1),GV77=2,IF(_xlpm.value&gt;0.98,3,2),GV77=3,1))</f>
        <v>2</v>
      </c>
      <c r="GW78" s="59">
        <f t="shared" ca="1" si="663"/>
        <v>0.06</v>
      </c>
      <c r="GX78" s="40">
        <f t="shared" ca="1" si="762"/>
        <v>1535965.9258424891</v>
      </c>
      <c r="GY78" s="28" cm="1">
        <f t="array" aca="1" ref="GY78" ca="1">_xlfn.LET(_xlpm.value,RAND(),_xlfn.IFS(GY77=1,IF(_xlpm.value&gt;0.97,2,1),GY77=2,IF(_xlpm.value&gt;0.98,3,2),GY77=3,1))</f>
        <v>2</v>
      </c>
      <c r="GZ78" s="59">
        <f t="shared" ca="1" si="664"/>
        <v>0.06</v>
      </c>
      <c r="HA78" s="40">
        <f t="shared" ca="1" si="763"/>
        <v>1535965.9258424891</v>
      </c>
      <c r="HB78" s="28" cm="1">
        <f t="array" aca="1" ref="HB78" ca="1">_xlfn.LET(_xlpm.value,RAND(),_xlfn.IFS(HB77=1,IF(_xlpm.value&gt;0.97,2,1),HB77=2,IF(_xlpm.value&gt;0.98,3,2),HB77=3,1))</f>
        <v>2</v>
      </c>
      <c r="HC78" s="59">
        <f t="shared" ca="1" si="665"/>
        <v>0.06</v>
      </c>
      <c r="HD78" s="40">
        <f t="shared" ca="1" si="764"/>
        <v>531352.5261900617</v>
      </c>
      <c r="HE78" s="28" cm="1">
        <f t="array" aca="1" ref="HE78" ca="1">_xlfn.LET(_xlpm.value,RAND(),_xlfn.IFS(HE77=1,IF(_xlpm.value&gt;0.97,2,1),HE77=2,IF(_xlpm.value&gt;0.98,3,2),HE77=3,1))</f>
        <v>2</v>
      </c>
      <c r="HF78" s="59">
        <f t="shared" ca="1" si="666"/>
        <v>0.06</v>
      </c>
      <c r="HG78" s="40">
        <f t="shared" ca="1" si="765"/>
        <v>866495.94019539189</v>
      </c>
      <c r="HH78" s="28" cm="1">
        <f t="array" aca="1" ref="HH78" ca="1">_xlfn.LET(_xlpm.value,RAND(),_xlfn.IFS(HH77=1,IF(_xlpm.value&gt;0.97,2,1),HH77=2,IF(_xlpm.value&gt;0.98,3,2),HH77=3,1))</f>
        <v>2</v>
      </c>
      <c r="HI78" s="59">
        <f t="shared" ca="1" si="667"/>
        <v>0.06</v>
      </c>
      <c r="HJ78" s="40">
        <f t="shared" ca="1" si="766"/>
        <v>442462.77861866378</v>
      </c>
      <c r="HK78" s="28" cm="1">
        <f t="array" aca="1" ref="HK78" ca="1">_xlfn.LET(_xlpm.value,RAND(),_xlfn.IFS(HK77=1,IF(_xlpm.value&gt;0.97,2,1),HK77=2,IF(_xlpm.value&gt;0.98,3,2),HK77=3,1))</f>
        <v>2</v>
      </c>
      <c r="HL78" s="59">
        <f t="shared" ca="1" si="668"/>
        <v>0.06</v>
      </c>
      <c r="HM78" s="40">
        <f t="shared" ca="1" si="767"/>
        <v>1535965.9258424891</v>
      </c>
      <c r="HN78" s="28" cm="1">
        <f t="array" aca="1" ref="HN78" ca="1">_xlfn.LET(_xlpm.value,RAND(),_xlfn.IFS(HN77=1,IF(_xlpm.value&gt;0.97,2,1),HN77=2,IF(_xlpm.value&gt;0.98,3,2),HN77=3,1))</f>
        <v>2</v>
      </c>
      <c r="HO78" s="59">
        <f t="shared" ca="1" si="669"/>
        <v>0.06</v>
      </c>
      <c r="HP78" s="40">
        <f t="shared" ca="1" si="768"/>
        <v>1295333.4328840545</v>
      </c>
      <c r="HQ78" s="28" cm="1">
        <f t="array" aca="1" ref="HQ78" ca="1">_xlfn.LET(_xlpm.value,RAND(),_xlfn.IFS(HQ77=1,IF(_xlpm.value&gt;0.97,2,1),HQ77=2,IF(_xlpm.value&gt;0.98,3,2),HQ77=3,1))</f>
        <v>2</v>
      </c>
      <c r="HR78" s="59">
        <f t="shared" ca="1" si="670"/>
        <v>0.06</v>
      </c>
      <c r="HS78" s="40">
        <f t="shared" ca="1" si="769"/>
        <v>1535965.9258424891</v>
      </c>
      <c r="HT78" s="28" cm="1">
        <f t="array" aca="1" ref="HT78" ca="1">_xlfn.LET(_xlpm.value,RAND(),_xlfn.IFS(HT77=1,IF(_xlpm.value&gt;0.97,2,1),HT77=2,IF(_xlpm.value&gt;0.98,3,2),HT77=3,1))</f>
        <v>1</v>
      </c>
      <c r="HU78" s="59">
        <f t="shared" ca="1" si="671"/>
        <v>0.06</v>
      </c>
      <c r="HV78" s="40">
        <f t="shared" ca="1" si="770"/>
        <v>1535965.9258424891</v>
      </c>
      <c r="HW78" s="28" cm="1">
        <f t="array" aca="1" ref="HW78" ca="1">_xlfn.LET(_xlpm.value,RAND(),_xlfn.IFS(HW77=1,IF(_xlpm.value&gt;0.97,2,1),HW77=2,IF(_xlpm.value&gt;0.98,3,2),HW77=3,1))</f>
        <v>1</v>
      </c>
      <c r="HX78" s="59">
        <f t="shared" ca="1" si="672"/>
        <v>0.06</v>
      </c>
      <c r="HY78" s="40">
        <f t="shared" ca="1" si="771"/>
        <v>596853.12752568279</v>
      </c>
      <c r="HZ78" s="28" cm="1">
        <f t="array" aca="1" ref="HZ78" ca="1">_xlfn.LET(_xlpm.value,RAND(),_xlfn.IFS(HZ77=1,IF(_xlpm.value&gt;0.97,2,1),HZ77=2,IF(_xlpm.value&gt;0.98,3,2),HZ77=3,1))</f>
        <v>2</v>
      </c>
      <c r="IA78" s="59">
        <f t="shared" ca="1" si="673"/>
        <v>0.06</v>
      </c>
      <c r="IB78" s="40">
        <f t="shared" ca="1" si="772"/>
        <v>1535965.9258424891</v>
      </c>
      <c r="IC78" s="28" cm="1">
        <f t="array" aca="1" ref="IC78" ca="1">_xlfn.LET(_xlpm.value,RAND(),_xlfn.IFS(IC77=1,IF(_xlpm.value&gt;0.97,2,1),IC77=2,IF(_xlpm.value&gt;0.98,3,2),IC77=3,1))</f>
        <v>2</v>
      </c>
      <c r="ID78" s="59">
        <f t="shared" ca="1" si="674"/>
        <v>0.06</v>
      </c>
      <c r="IE78" s="40">
        <f t="shared" ca="1" si="773"/>
        <v>1535965.9258424891</v>
      </c>
      <c r="IF78" s="28" cm="1">
        <f t="array" aca="1" ref="IF78" ca="1">_xlfn.LET(_xlpm.value,RAND(),_xlfn.IFS(IF77=1,IF(_xlpm.value&gt;0.97,2,1),IF77=2,IF(_xlpm.value&gt;0.98,3,2),IF77=3,1))</f>
        <v>2</v>
      </c>
      <c r="IG78" s="59">
        <f t="shared" ca="1" si="675"/>
        <v>0.06</v>
      </c>
      <c r="IH78" s="40">
        <f t="shared" ca="1" si="774"/>
        <v>1535965.9258424891</v>
      </c>
      <c r="II78" s="28" cm="1">
        <f t="array" aca="1" ref="II78" ca="1">_xlfn.LET(_xlpm.value,RAND(),_xlfn.IFS(II77=1,IF(_xlpm.value&gt;0.97,2,1),II77=2,IF(_xlpm.value&gt;0.98,3,2),II77=3,1))</f>
        <v>2</v>
      </c>
      <c r="IJ78" s="59">
        <f t="shared" ca="1" si="676"/>
        <v>0.06</v>
      </c>
      <c r="IK78" s="40">
        <f t="shared" ca="1" si="775"/>
        <v>1535965.9258424891</v>
      </c>
      <c r="IL78" s="28" cm="1">
        <f t="array" aca="1" ref="IL78" ca="1">_xlfn.LET(_xlpm.value,RAND(),_xlfn.IFS(IL77=1,IF(_xlpm.value&gt;0.97,2,1),IL77=2,IF(_xlpm.value&gt;0.98,3,2),IL77=3,1))</f>
        <v>2</v>
      </c>
      <c r="IM78" s="59">
        <f t="shared" ca="1" si="677"/>
        <v>0.06</v>
      </c>
      <c r="IN78" s="40">
        <f t="shared" ca="1" si="776"/>
        <v>1535965.9258424891</v>
      </c>
      <c r="IO78" s="28" cm="1">
        <f t="array" aca="1" ref="IO78" ca="1">_xlfn.LET(_xlpm.value,RAND(),_xlfn.IFS(IO77=1,IF(_xlpm.value&gt;0.97,2,1),IO77=2,IF(_xlpm.value&gt;0.98,3,2),IO77=3,1))</f>
        <v>1</v>
      </c>
      <c r="IP78" s="59">
        <f t="shared" ca="1" si="678"/>
        <v>0.06</v>
      </c>
      <c r="IQ78" s="40">
        <f t="shared" ca="1" si="777"/>
        <v>441307.17501070595</v>
      </c>
      <c r="IR78" s="28" cm="1">
        <f t="array" aca="1" ref="IR78" ca="1">_xlfn.LET(_xlpm.value,RAND(),_xlfn.IFS(IR77=1,IF(_xlpm.value&gt;0.97,2,1),IR77=2,IF(_xlpm.value&gt;0.98,3,2),IR77=3,1))</f>
        <v>2</v>
      </c>
      <c r="IS78" s="59">
        <f t="shared" ca="1" si="679"/>
        <v>0.06</v>
      </c>
      <c r="IT78" s="40">
        <f t="shared" ca="1" si="778"/>
        <v>498376.93239507242</v>
      </c>
      <c r="IU78" s="28" cm="1">
        <f t="array" aca="1" ref="IU78" ca="1">_xlfn.LET(_xlpm.value,RAND(),_xlfn.IFS(IU77=1,IF(_xlpm.value&gt;0.97,2,1),IU77=2,IF(_xlpm.value&gt;0.98,3,2),IU77=3,1))</f>
        <v>2</v>
      </c>
      <c r="IV78" s="59">
        <f t="shared" ca="1" si="680"/>
        <v>0.06</v>
      </c>
      <c r="IW78" s="40">
        <f t="shared" ca="1" si="779"/>
        <v>1535965.9258424891</v>
      </c>
      <c r="IX78" s="28" cm="1">
        <f t="array" aca="1" ref="IX78" ca="1">_xlfn.LET(_xlpm.value,RAND(),_xlfn.IFS(IX77=1,IF(_xlpm.value&gt;0.97,2,1),IX77=2,IF(_xlpm.value&gt;0.98,3,2),IX77=3,1))</f>
        <v>2</v>
      </c>
      <c r="IY78" s="59">
        <f t="shared" ca="1" si="681"/>
        <v>0.06</v>
      </c>
      <c r="IZ78" s="40">
        <f t="shared" ca="1" si="780"/>
        <v>1535965.9258424891</v>
      </c>
      <c r="JA78" s="28" cm="1">
        <f t="array" aca="1" ref="JA78" ca="1">_xlfn.LET(_xlpm.value,RAND(),_xlfn.IFS(JA77=1,IF(_xlpm.value&gt;0.97,2,1),JA77=2,IF(_xlpm.value&gt;0.98,3,2),JA77=3,1))</f>
        <v>2</v>
      </c>
      <c r="JB78" s="59">
        <f t="shared" ca="1" si="682"/>
        <v>0.06</v>
      </c>
      <c r="JC78" s="40">
        <f t="shared" ca="1" si="781"/>
        <v>1535965.9258424891</v>
      </c>
      <c r="JD78" s="28" cm="1">
        <f t="array" aca="1" ref="JD78" ca="1">_xlfn.LET(_xlpm.value,RAND(),_xlfn.IFS(JD77=1,IF(_xlpm.value&gt;0.97,2,1),JD77=2,IF(_xlpm.value&gt;0.98,3,2),JD77=3,1))</f>
        <v>2</v>
      </c>
      <c r="JE78" s="59">
        <f t="shared" ca="1" si="683"/>
        <v>0.06</v>
      </c>
      <c r="JF78" s="40">
        <f t="shared" ca="1" si="782"/>
        <v>1535965.9258424891</v>
      </c>
      <c r="JG78" s="28" cm="1">
        <f t="array" aca="1" ref="JG78" ca="1">_xlfn.LET(_xlpm.value,RAND(),_xlfn.IFS(JG77=1,IF(_xlpm.value&gt;0.97,2,1),JG77=2,IF(_xlpm.value&gt;0.98,3,2),JG77=3,1))</f>
        <v>2</v>
      </c>
      <c r="JH78" s="59">
        <f t="shared" ca="1" si="684"/>
        <v>0.06</v>
      </c>
      <c r="JI78" s="40">
        <f t="shared" ca="1" si="783"/>
        <v>1535965.9258424891</v>
      </c>
      <c r="JJ78" s="28" cm="1">
        <f t="array" aca="1" ref="JJ78" ca="1">_xlfn.LET(_xlpm.value,RAND(),_xlfn.IFS(JJ77=1,IF(_xlpm.value&gt;0.97,2,1),JJ77=2,IF(_xlpm.value&gt;0.98,3,2),JJ77=3,1))</f>
        <v>1</v>
      </c>
      <c r="JK78" s="59">
        <f t="shared" ca="1" si="685"/>
        <v>0.06</v>
      </c>
      <c r="JL78" s="40">
        <f t="shared" ca="1" si="784"/>
        <v>506469.74119735404</v>
      </c>
      <c r="JM78" s="28" cm="1">
        <f t="array" aca="1" ref="JM78" ca="1">_xlfn.LET(_xlpm.value,RAND(),_xlfn.IFS(JM77=1,IF(_xlpm.value&gt;0.97,2,1),JM77=2,IF(_xlpm.value&gt;0.98,3,2),JM77=3,1))</f>
        <v>2</v>
      </c>
      <c r="JN78" s="59">
        <f t="shared" ca="1" si="686"/>
        <v>0.06</v>
      </c>
      <c r="JO78" s="40">
        <f t="shared" ca="1" si="785"/>
        <v>717973.84641313006</v>
      </c>
      <c r="JP78" s="28" cm="1">
        <f t="array" aca="1" ref="JP78" ca="1">_xlfn.LET(_xlpm.value,RAND(),_xlfn.IFS(JP77=1,IF(_xlpm.value&gt;0.97,2,1),JP77=2,IF(_xlpm.value&gt;0.98,3,2),JP77=3,1))</f>
        <v>2</v>
      </c>
      <c r="JQ78" s="59">
        <f t="shared" ca="1" si="687"/>
        <v>0.06</v>
      </c>
      <c r="JR78" s="40">
        <f t="shared" ca="1" si="786"/>
        <v>606268.12133165228</v>
      </c>
      <c r="JS78" s="28" cm="1">
        <f t="array" aca="1" ref="JS78" ca="1">_xlfn.LET(_xlpm.value,RAND(),_xlfn.IFS(JS77=1,IF(_xlpm.value&gt;0.97,2,1),JS77=2,IF(_xlpm.value&gt;0.98,3,2),JS77=3,1))</f>
        <v>2</v>
      </c>
      <c r="JT78" s="59">
        <f t="shared" ca="1" si="688"/>
        <v>0.06</v>
      </c>
      <c r="JU78" s="40">
        <f t="shared" ca="1" si="787"/>
        <v>1058679.8306336855</v>
      </c>
      <c r="JV78" s="28" cm="1">
        <f t="array" aca="1" ref="JV78" ca="1">_xlfn.LET(_xlpm.value,RAND(),_xlfn.IFS(JV77=1,IF(_xlpm.value&gt;0.97,2,1),JV77=2,IF(_xlpm.value&gt;0.98,3,2),JV77=3,1))</f>
        <v>2</v>
      </c>
      <c r="JW78" s="59">
        <f t="shared" ca="1" si="689"/>
        <v>0.06</v>
      </c>
      <c r="JX78" s="40">
        <f t="shared" ca="1" si="788"/>
        <v>1535965.9258424891</v>
      </c>
      <c r="JY78" s="28" cm="1">
        <f t="array" aca="1" ref="JY78" ca="1">_xlfn.LET(_xlpm.value,RAND(),_xlfn.IFS(JY77=1,IF(_xlpm.value&gt;0.97,2,1),JY77=2,IF(_xlpm.value&gt;0.98,3,2),JY77=3,1))</f>
        <v>1</v>
      </c>
      <c r="JZ78" s="59">
        <f t="shared" ca="1" si="690"/>
        <v>0.06</v>
      </c>
      <c r="KA78" s="40">
        <f t="shared" ca="1" si="789"/>
        <v>587971.05789740966</v>
      </c>
      <c r="KB78" s="28" cm="1">
        <f t="array" aca="1" ref="KB78" ca="1">_xlfn.LET(_xlpm.value,RAND(),_xlfn.IFS(KB77=1,IF(_xlpm.value&gt;0.97,2,1),KB77=2,IF(_xlpm.value&gt;0.98,3,2),KB77=3,1))</f>
        <v>2</v>
      </c>
      <c r="KC78" s="59">
        <f t="shared" ca="1" si="691"/>
        <v>0.06</v>
      </c>
      <c r="KD78" s="40">
        <f t="shared" ca="1" si="790"/>
        <v>600916.07595162874</v>
      </c>
      <c r="KE78" s="28" cm="1">
        <f t="array" aca="1" ref="KE78" ca="1">_xlfn.LET(_xlpm.value,RAND(),_xlfn.IFS(KE77=1,IF(_xlpm.value&gt;0.97,2,1),KE77=2,IF(_xlpm.value&gt;0.98,3,2),KE77=3,1))</f>
        <v>2</v>
      </c>
      <c r="KF78" s="59">
        <f t="shared" ca="1" si="692"/>
        <v>0.06</v>
      </c>
      <c r="KG78" s="40">
        <f t="shared" ca="1" si="791"/>
        <v>1535965.9258424891</v>
      </c>
      <c r="KH78" s="28" cm="1">
        <f t="array" aca="1" ref="KH78" ca="1">_xlfn.LET(_xlpm.value,RAND(),_xlfn.IFS(KH77=1,IF(_xlpm.value&gt;0.97,2,1),KH77=2,IF(_xlpm.value&gt;0.98,3,2),KH77=3,1))</f>
        <v>1</v>
      </c>
      <c r="KI78" s="59">
        <f t="shared" ca="1" si="693"/>
        <v>0.06</v>
      </c>
      <c r="KJ78" s="40">
        <f t="shared" ca="1" si="792"/>
        <v>1535965.9258424891</v>
      </c>
      <c r="KK78" s="28" cm="1">
        <f t="array" aca="1" ref="KK78" ca="1">_xlfn.LET(_xlpm.value,RAND(),_xlfn.IFS(KK77=1,IF(_xlpm.value&gt;0.97,2,1),KK77=2,IF(_xlpm.value&gt;0.98,3,2),KK77=3,1))</f>
        <v>1</v>
      </c>
      <c r="KL78" s="59">
        <f t="shared" ca="1" si="694"/>
        <v>0.06</v>
      </c>
      <c r="KM78" s="40">
        <f t="shared" ca="1" si="793"/>
        <v>1535965.9258424891</v>
      </c>
      <c r="KN78" s="28" cm="1">
        <f t="array" aca="1" ref="KN78" ca="1">_xlfn.LET(_xlpm.value,RAND(),_xlfn.IFS(KN77=1,IF(_xlpm.value&gt;0.97,2,1),KN77=2,IF(_xlpm.value&gt;0.98,3,2),KN77=3,1))</f>
        <v>2</v>
      </c>
      <c r="KO78" s="59">
        <f t="shared" ca="1" si="695"/>
        <v>0.06</v>
      </c>
      <c r="KP78" s="40">
        <f t="shared" ca="1" si="794"/>
        <v>1535965.9258424891</v>
      </c>
      <c r="KQ78" s="28"/>
    </row>
    <row r="79" spans="1:303" x14ac:dyDescent="0.2">
      <c r="A79" s="111">
        <v>47603</v>
      </c>
      <c r="B79" s="64">
        <v>2127.7786683840009</v>
      </c>
      <c r="C79" s="28" cm="1">
        <f t="array" aca="1" ref="C79" ca="1">_xlfn.LET(_xlpm.value,RAND(),_xlfn.IFS(C78=1,IF(_xlpm.value&gt;0.97,2,1),C78=2,IF(_xlpm.value&gt;0.98,3,2),C78=3,1))</f>
        <v>1</v>
      </c>
      <c r="D79" s="59">
        <f t="shared" ca="1" si="596"/>
        <v>0.06</v>
      </c>
      <c r="E79" s="40">
        <f t="shared" ca="1" si="795"/>
        <v>471585.64875071548</v>
      </c>
      <c r="F79" s="28" cm="1">
        <f t="array" aca="1" ref="F79" ca="1">_xlfn.LET(_xlpm.value,RAND(),_xlfn.IFS(F78=1,IF(_xlpm.value&gt;0.97,2,1),F78=2,IF(_xlpm.value&gt;0.98,3,2),F78=3,1))</f>
        <v>1</v>
      </c>
      <c r="G79" s="59">
        <f t="shared" ca="1" si="597"/>
        <v>0.06</v>
      </c>
      <c r="H79" s="40">
        <f t="shared" ca="1" si="696"/>
        <v>491796.4455802117</v>
      </c>
      <c r="I79" s="28" cm="1">
        <f t="array" aca="1" ref="I79" ca="1">_xlfn.LET(_xlpm.value,RAND(),_xlfn.IFS(I78=1,IF(_xlpm.value&gt;0.97,2,1),I78=2,IF(_xlpm.value&gt;0.98,3,2),I78=3,1))</f>
        <v>1</v>
      </c>
      <c r="J79" s="59">
        <f t="shared" ca="1" si="598"/>
        <v>0.06</v>
      </c>
      <c r="K79" s="40">
        <f t="shared" ca="1" si="697"/>
        <v>502579.08480859862</v>
      </c>
      <c r="L79" s="28" cm="1">
        <f t="array" aca="1" ref="L79" ca="1">_xlfn.LET(_xlpm.value,RAND(),_xlfn.IFS(L78=1,IF(_xlpm.value&gt;0.97,2,1),L78=2,IF(_xlpm.value&gt;0.98,3,2),L78=3,1))</f>
        <v>2</v>
      </c>
      <c r="M79" s="59">
        <f t="shared" ca="1" si="599"/>
        <v>0.06</v>
      </c>
      <c r="N79" s="40">
        <f t="shared" ca="1" si="698"/>
        <v>499643.44523629406</v>
      </c>
      <c r="O79" s="28" cm="1">
        <f t="array" aca="1" ref="O79" ca="1">_xlfn.LET(_xlpm.value,RAND(),_xlfn.IFS(O78=1,IF(_xlpm.value&gt;0.97,2,1),O78=2,IF(_xlpm.value&gt;0.98,3,2),O78=3,1))</f>
        <v>2</v>
      </c>
      <c r="P79" s="59">
        <f t="shared" ca="1" si="600"/>
        <v>0.06</v>
      </c>
      <c r="Q79" s="40">
        <f t="shared" ca="1" si="699"/>
        <v>1629400.5485940687</v>
      </c>
      <c r="R79" s="28" cm="1">
        <f t="array" aca="1" ref="R79" ca="1">_xlfn.LET(_xlpm.value,RAND(),_xlfn.IFS(R78=1,IF(_xlpm.value&gt;0.97,2,1),R78=2,IF(_xlpm.value&gt;0.98,3,2),R78=3,1))</f>
        <v>2</v>
      </c>
      <c r="S79" s="59">
        <f t="shared" ca="1" si="601"/>
        <v>0.06</v>
      </c>
      <c r="T79" s="40">
        <f t="shared" ca="1" si="700"/>
        <v>1629400.5485940687</v>
      </c>
      <c r="U79" s="28" cm="1">
        <f t="array" aca="1" ref="U79" ca="1">_xlfn.LET(_xlpm.value,RAND(),_xlfn.IFS(U78=1,IF(_xlpm.value&gt;0.97,2,1),U78=2,IF(_xlpm.value&gt;0.98,3,2),U78=3,1))</f>
        <v>2</v>
      </c>
      <c r="V79" s="59">
        <f t="shared" ca="1" si="602"/>
        <v>0.06</v>
      </c>
      <c r="W79" s="40">
        <f t="shared" ca="1" si="701"/>
        <v>1629400.5485940687</v>
      </c>
      <c r="X79" s="28" cm="1">
        <f t="array" aca="1" ref="X79" ca="1">_xlfn.LET(_xlpm.value,RAND(),_xlfn.IFS(X78=1,IF(_xlpm.value&gt;0.97,2,1),X78=2,IF(_xlpm.value&gt;0.98,3,2),X78=3,1))</f>
        <v>1</v>
      </c>
      <c r="Y79" s="59">
        <f t="shared" ca="1" si="603"/>
        <v>0.06</v>
      </c>
      <c r="Z79" s="40">
        <f t="shared" ca="1" si="702"/>
        <v>467906.66910442081</v>
      </c>
      <c r="AA79" s="28" cm="1">
        <f t="array" aca="1" ref="AA79" ca="1">_xlfn.LET(_xlpm.value,RAND(),_xlfn.IFS(AA78=1,IF(_xlpm.value&gt;0.97,2,1),AA78=2,IF(_xlpm.value&gt;0.98,3,2),AA78=3,1))</f>
        <v>2</v>
      </c>
      <c r="AB79" s="59">
        <f t="shared" ca="1" si="604"/>
        <v>0.06</v>
      </c>
      <c r="AC79" s="40">
        <f t="shared" ca="1" si="703"/>
        <v>512485.74107953039</v>
      </c>
      <c r="AD79" s="28" cm="1">
        <f t="array" aca="1" ref="AD79" ca="1">_xlfn.LET(_xlpm.value,RAND(),_xlfn.IFS(AD78=1,IF(_xlpm.value&gt;0.97,2,1),AD78=2,IF(_xlpm.value&gt;0.98,3,2),AD78=3,1))</f>
        <v>1</v>
      </c>
      <c r="AE79" s="59">
        <f t="shared" ca="1" si="605"/>
        <v>0.06</v>
      </c>
      <c r="AF79" s="40">
        <f t="shared" ca="1" si="704"/>
        <v>359163.97755133791</v>
      </c>
      <c r="AG79" s="28" cm="1">
        <f t="array" aca="1" ref="AG79" ca="1">_xlfn.LET(_xlpm.value,RAND(),_xlfn.IFS(AG78=1,IF(_xlpm.value&gt;0.97,2,1),AG78=2,IF(_xlpm.value&gt;0.98,3,2),AG78=3,1))</f>
        <v>2</v>
      </c>
      <c r="AH79" s="59">
        <f t="shared" ca="1" si="606"/>
        <v>0.06</v>
      </c>
      <c r="AI79" s="40">
        <f t="shared" ca="1" si="705"/>
        <v>520120.46636470186</v>
      </c>
      <c r="AJ79" s="28" cm="1">
        <f t="array" aca="1" ref="AJ79" ca="1">_xlfn.LET(_xlpm.value,RAND(),_xlfn.IFS(AJ78=1,IF(_xlpm.value&gt;0.97,2,1),AJ78=2,IF(_xlpm.value&gt;0.98,3,2),AJ78=3,1))</f>
        <v>1</v>
      </c>
      <c r="AK79" s="59">
        <f t="shared" ca="1" si="607"/>
        <v>0.06</v>
      </c>
      <c r="AL79" s="40">
        <f t="shared" ca="1" si="706"/>
        <v>262841.11637826072</v>
      </c>
      <c r="AM79" s="28" cm="1">
        <f t="array" aca="1" ref="AM79" ca="1">_xlfn.LET(_xlpm.value,RAND(),_xlfn.IFS(AM78=1,IF(_xlpm.value&gt;0.97,2,1),AM78=2,IF(_xlpm.value&gt;0.98,3,2),AM78=3,1))</f>
        <v>1</v>
      </c>
      <c r="AN79" s="59">
        <f t="shared" ca="1" si="608"/>
        <v>0.06</v>
      </c>
      <c r="AO79" s="40">
        <f t="shared" ca="1" si="707"/>
        <v>643920.87581258186</v>
      </c>
      <c r="AP79" s="28" cm="1">
        <f t="array" aca="1" ref="AP79" ca="1">_xlfn.LET(_xlpm.value,RAND(),_xlfn.IFS(AP78=1,IF(_xlpm.value&gt;0.97,2,1),AP78=2,IF(_xlpm.value&gt;0.98,3,2),AP78=3,1))</f>
        <v>1</v>
      </c>
      <c r="AQ79" s="59">
        <f t="shared" ca="1" si="609"/>
        <v>0.06</v>
      </c>
      <c r="AR79" s="40">
        <f t="shared" ca="1" si="708"/>
        <v>475967.37237312674</v>
      </c>
      <c r="AS79" s="28" cm="1">
        <f t="array" aca="1" ref="AS79" ca="1">_xlfn.LET(_xlpm.value,RAND(),_xlfn.IFS(AS78=1,IF(_xlpm.value&gt;0.97,2,1),AS78=2,IF(_xlpm.value&gt;0.98,3,2),AS78=3,1))</f>
        <v>2</v>
      </c>
      <c r="AT79" s="59">
        <f t="shared" ca="1" si="610"/>
        <v>0.06</v>
      </c>
      <c r="AU79" s="40">
        <f t="shared" ca="1" si="709"/>
        <v>489471.14407743828</v>
      </c>
      <c r="AV79" s="28" cm="1">
        <f t="array" aca="1" ref="AV79" ca="1">_xlfn.LET(_xlpm.value,RAND(),_xlfn.IFS(AV78=1,IF(_xlpm.value&gt;0.97,2,1),AV78=2,IF(_xlpm.value&gt;0.98,3,2),AV78=3,1))</f>
        <v>2</v>
      </c>
      <c r="AW79" s="59">
        <f t="shared" ca="1" si="611"/>
        <v>0.06</v>
      </c>
      <c r="AX79" s="40">
        <f t="shared" ca="1" si="710"/>
        <v>1629400.5485940687</v>
      </c>
      <c r="AY79" s="28" cm="1">
        <f t="array" aca="1" ref="AY79" ca="1">_xlfn.LET(_xlpm.value,RAND(),_xlfn.IFS(AY78=1,IF(_xlpm.value&gt;0.97,2,1),AY78=2,IF(_xlpm.value&gt;0.98,3,2),AY78=3,1))</f>
        <v>2</v>
      </c>
      <c r="AZ79" s="59">
        <f t="shared" ca="1" si="612"/>
        <v>0.06</v>
      </c>
      <c r="BA79" s="40">
        <f t="shared" ca="1" si="711"/>
        <v>1629400.5485940687</v>
      </c>
      <c r="BB79" s="28" cm="1">
        <f t="array" aca="1" ref="BB79" ca="1">_xlfn.LET(_xlpm.value,RAND(),_xlfn.IFS(BB78=1,IF(_xlpm.value&gt;0.97,2,1),BB78=2,IF(_xlpm.value&gt;0.98,3,2),BB78=3,1))</f>
        <v>1</v>
      </c>
      <c r="BC79" s="59">
        <f t="shared" ca="1" si="613"/>
        <v>0.06</v>
      </c>
      <c r="BD79" s="40">
        <f t="shared" ca="1" si="712"/>
        <v>120065.78312158876</v>
      </c>
      <c r="BE79" s="28" cm="1">
        <f t="array" aca="1" ref="BE79" ca="1">_xlfn.LET(_xlpm.value,RAND(),_xlfn.IFS(BE78=1,IF(_xlpm.value&gt;0.97,2,1),BE78=2,IF(_xlpm.value&gt;0.98,3,2),BE78=3,1))</f>
        <v>2</v>
      </c>
      <c r="BF79" s="59">
        <f t="shared" ca="1" si="614"/>
        <v>0.06</v>
      </c>
      <c r="BG79" s="40">
        <f t="shared" ca="1" si="713"/>
        <v>1629400.5485940687</v>
      </c>
      <c r="BH79" s="28" cm="1">
        <f t="array" aca="1" ref="BH79" ca="1">_xlfn.LET(_xlpm.value,RAND(),_xlfn.IFS(BH78=1,IF(_xlpm.value&gt;0.97,2,1),BH78=2,IF(_xlpm.value&gt;0.98,3,2),BH78=3,1))</f>
        <v>1</v>
      </c>
      <c r="BI79" s="59">
        <f t="shared" ca="1" si="615"/>
        <v>0.06</v>
      </c>
      <c r="BJ79" s="40">
        <f t="shared" ca="1" si="714"/>
        <v>231793.45801890505</v>
      </c>
      <c r="BK79" s="28" cm="1">
        <f t="array" aca="1" ref="BK79" ca="1">_xlfn.LET(_xlpm.value,RAND(),_xlfn.IFS(BK78=1,IF(_xlpm.value&gt;0.97,2,1),BK78=2,IF(_xlpm.value&gt;0.98,3,2),BK78=3,1))</f>
        <v>1</v>
      </c>
      <c r="BL79" s="59">
        <f t="shared" ca="1" si="616"/>
        <v>0.06</v>
      </c>
      <c r="BM79" s="40">
        <f t="shared" ca="1" si="715"/>
        <v>489471.14407743828</v>
      </c>
      <c r="BN79" s="28" cm="1">
        <f t="array" aca="1" ref="BN79" ca="1">_xlfn.LET(_xlpm.value,RAND(),_xlfn.IFS(BN78=1,IF(_xlpm.value&gt;0.97,2,1),BN78=2,IF(_xlpm.value&gt;0.98,3,2),BN78=3,1))</f>
        <v>2</v>
      </c>
      <c r="BO79" s="59">
        <f t="shared" ca="1" si="617"/>
        <v>0.06</v>
      </c>
      <c r="BP79" s="40">
        <f t="shared" ca="1" si="716"/>
        <v>1629400.5485940687</v>
      </c>
      <c r="BQ79" s="28" cm="1">
        <f t="array" aca="1" ref="BQ79" ca="1">_xlfn.LET(_xlpm.value,RAND(),_xlfn.IFS(BQ78=1,IF(_xlpm.value&gt;0.97,2,1),BQ78=2,IF(_xlpm.value&gt;0.98,3,2),BQ78=3,1))</f>
        <v>2</v>
      </c>
      <c r="BR79" s="59">
        <f t="shared" ca="1" si="618"/>
        <v>0.06</v>
      </c>
      <c r="BS79" s="40">
        <f t="shared" ca="1" si="717"/>
        <v>1629400.5485940687</v>
      </c>
      <c r="BT79" s="28" cm="1">
        <f t="array" aca="1" ref="BT79" ca="1">_xlfn.LET(_xlpm.value,RAND(),_xlfn.IFS(BT78=1,IF(_xlpm.value&gt;0.97,2,1),BT78=2,IF(_xlpm.value&gt;0.98,3,2),BT78=3,1))</f>
        <v>2</v>
      </c>
      <c r="BU79" s="59">
        <f t="shared" ca="1" si="619"/>
        <v>0.06</v>
      </c>
      <c r="BV79" s="40">
        <f t="shared" ca="1" si="718"/>
        <v>564510.34496249584</v>
      </c>
      <c r="BW79" s="28" cm="1">
        <f t="array" aca="1" ref="BW79" ca="1">_xlfn.LET(_xlpm.value,RAND(),_xlfn.IFS(BW78=1,IF(_xlpm.value&gt;0.97,2,1),BW78=2,IF(_xlpm.value&gt;0.98,3,2),BW78=3,1))</f>
        <v>1</v>
      </c>
      <c r="BX79" s="59">
        <f t="shared" ca="1" si="620"/>
        <v>0.06</v>
      </c>
      <c r="BY79" s="40">
        <f t="shared" ca="1" si="719"/>
        <v>463036.71202656039</v>
      </c>
      <c r="BZ79" s="28" cm="1">
        <f t="array" aca="1" ref="BZ79" ca="1">_xlfn.LET(_xlpm.value,RAND(),_xlfn.IFS(BZ78=1,IF(_xlpm.value&gt;0.97,2,1),BZ78=2,IF(_xlpm.value&gt;0.98,3,2),BZ78=3,1))</f>
        <v>2</v>
      </c>
      <c r="CA79" s="59">
        <f t="shared" ca="1" si="621"/>
        <v>0.06</v>
      </c>
      <c r="CB79" s="40">
        <f t="shared" ca="1" si="720"/>
        <v>321404.20759174204</v>
      </c>
      <c r="CC79" s="28" cm="1">
        <f t="array" aca="1" ref="CC79" ca="1">_xlfn.LET(_xlpm.value,RAND(),_xlfn.IFS(CC78=1,IF(_xlpm.value&gt;0.97,2,1),CC78=2,IF(_xlpm.value&gt;0.98,3,2),CC78=3,1))</f>
        <v>2</v>
      </c>
      <c r="CD79" s="59">
        <f t="shared" ca="1" si="622"/>
        <v>0.06</v>
      </c>
      <c r="CE79" s="40">
        <f t="shared" ca="1" si="721"/>
        <v>1629400.5485940687</v>
      </c>
      <c r="CF79" s="28" cm="1">
        <f t="array" aca="1" ref="CF79" ca="1">_xlfn.LET(_xlpm.value,RAND(),_xlfn.IFS(CF78=1,IF(_xlpm.value&gt;0.97,2,1),CF78=2,IF(_xlpm.value&gt;0.98,3,2),CF78=3,1))</f>
        <v>1</v>
      </c>
      <c r="CG79" s="59">
        <f t="shared" ca="1" si="623"/>
        <v>0.06</v>
      </c>
      <c r="CH79" s="40">
        <f t="shared" ca="1" si="722"/>
        <v>170433.54194379071</v>
      </c>
      <c r="CI79" s="28" cm="1">
        <f t="array" aca="1" ref="CI79" ca="1">_xlfn.LET(_xlpm.value,RAND(),_xlfn.IFS(CI78=1,IF(_xlpm.value&gt;0.97,2,1),CI78=2,IF(_xlpm.value&gt;0.98,3,2),CI78=3,1))</f>
        <v>2</v>
      </c>
      <c r="CJ79" s="59">
        <f t="shared" ca="1" si="624"/>
        <v>0.06</v>
      </c>
      <c r="CK79" s="40">
        <f t="shared" ca="1" si="723"/>
        <v>1629400.5485940687</v>
      </c>
      <c r="CL79" s="28" cm="1">
        <f t="array" aca="1" ref="CL79" ca="1">_xlfn.LET(_xlpm.value,RAND(),_xlfn.IFS(CL78=1,IF(_xlpm.value&gt;0.97,2,1),CL78=2,IF(_xlpm.value&gt;0.98,3,2),CL78=3,1))</f>
        <v>2</v>
      </c>
      <c r="CM79" s="59">
        <f t="shared" ca="1" si="625"/>
        <v>0.06</v>
      </c>
      <c r="CN79" s="40">
        <f t="shared" ca="1" si="724"/>
        <v>1629400.5485940687</v>
      </c>
      <c r="CO79" s="28" cm="1">
        <f t="array" aca="1" ref="CO79" ca="1">_xlfn.LET(_xlpm.value,RAND(),_xlfn.IFS(CO78=1,IF(_xlpm.value&gt;0.97,2,1),CO78=2,IF(_xlpm.value&gt;0.98,3,2),CO78=3,1))</f>
        <v>2</v>
      </c>
      <c r="CP79" s="59">
        <f t="shared" ca="1" si="626"/>
        <v>0.06</v>
      </c>
      <c r="CQ79" s="40">
        <f t="shared" ca="1" si="725"/>
        <v>1629400.5485940687</v>
      </c>
      <c r="CR79" s="28" cm="1">
        <f t="array" aca="1" ref="CR79" ca="1">_xlfn.LET(_xlpm.value,RAND(),_xlfn.IFS(CR78=1,IF(_xlpm.value&gt;0.97,2,1),CR78=2,IF(_xlpm.value&gt;0.98,3,2),CR78=3,1))</f>
        <v>2</v>
      </c>
      <c r="CS79" s="59">
        <f t="shared" ca="1" si="627"/>
        <v>0.06</v>
      </c>
      <c r="CT79" s="40">
        <f t="shared" ca="1" si="726"/>
        <v>1629400.5485940687</v>
      </c>
      <c r="CU79" s="28" cm="1">
        <f t="array" aca="1" ref="CU79" ca="1">_xlfn.LET(_xlpm.value,RAND(),_xlfn.IFS(CU78=1,IF(_xlpm.value&gt;0.97,2,1),CU78=2,IF(_xlpm.value&gt;0.98,3,2),CU78=3,1))</f>
        <v>2</v>
      </c>
      <c r="CV79" s="59">
        <f t="shared" ca="1" si="628"/>
        <v>0.06</v>
      </c>
      <c r="CW79" s="40">
        <f t="shared" ca="1" si="727"/>
        <v>1629400.5485940687</v>
      </c>
      <c r="CX79" s="28" cm="1">
        <f t="array" aca="1" ref="CX79" ca="1">_xlfn.LET(_xlpm.value,RAND(),_xlfn.IFS(CX78=1,IF(_xlpm.value&gt;0.97,2,1),CX78=2,IF(_xlpm.value&gt;0.98,3,2),CX78=3,1))</f>
        <v>2</v>
      </c>
      <c r="CY79" s="59">
        <f t="shared" ca="1" si="629"/>
        <v>0.06</v>
      </c>
      <c r="CZ79" s="40">
        <f t="shared" ca="1" si="728"/>
        <v>542813.55635005969</v>
      </c>
      <c r="DA79" s="28" cm="1">
        <f t="array" aca="1" ref="DA79" ca="1">_xlfn.LET(_xlpm.value,RAND(),_xlfn.IFS(DA78=1,IF(_xlpm.value&gt;0.97,2,1),DA78=2,IF(_xlpm.value&gt;0.98,3,2),DA78=3,1))</f>
        <v>1</v>
      </c>
      <c r="DB79" s="59">
        <f t="shared" ca="1" si="630"/>
        <v>0.06</v>
      </c>
      <c r="DC79" s="40">
        <f t="shared" ca="1" si="729"/>
        <v>1629400.5485940687</v>
      </c>
      <c r="DD79" s="28" cm="1">
        <f t="array" aca="1" ref="DD79" ca="1">_xlfn.LET(_xlpm.value,RAND(),_xlfn.IFS(DD78=1,IF(_xlpm.value&gt;0.97,2,1),DD78=2,IF(_xlpm.value&gt;0.98,3,2),DD78=3,1))</f>
        <v>2</v>
      </c>
      <c r="DE79" s="59">
        <f t="shared" ca="1" si="631"/>
        <v>0.06</v>
      </c>
      <c r="DF79" s="40">
        <f t="shared" ca="1" si="730"/>
        <v>795096.19830366096</v>
      </c>
      <c r="DG79" s="28" cm="1">
        <f t="array" aca="1" ref="DG79" ca="1">_xlfn.LET(_xlpm.value,RAND(),_xlfn.IFS(DG78=1,IF(_xlpm.value&gt;0.97,2,1),DG78=2,IF(_xlpm.value&gt;0.98,3,2),DG78=3,1))</f>
        <v>1</v>
      </c>
      <c r="DH79" s="59">
        <f t="shared" ca="1" si="632"/>
        <v>0.06</v>
      </c>
      <c r="DI79" s="40">
        <f t="shared" ca="1" si="731"/>
        <v>489471.14407743828</v>
      </c>
      <c r="DJ79" s="28" cm="1">
        <f t="array" aca="1" ref="DJ79" ca="1">_xlfn.LET(_xlpm.value,RAND(),_xlfn.IFS(DJ78=1,IF(_xlpm.value&gt;0.97,2,1),DJ78=2,IF(_xlpm.value&gt;0.98,3,2),DJ78=3,1))</f>
        <v>1</v>
      </c>
      <c r="DK79" s="59">
        <f t="shared" ca="1" si="633"/>
        <v>0.06</v>
      </c>
      <c r="DL79" s="40">
        <f t="shared" ca="1" si="732"/>
        <v>505690.86275524116</v>
      </c>
      <c r="DM79" s="28" cm="1">
        <f t="array" aca="1" ref="DM79" ca="1">_xlfn.LET(_xlpm.value,RAND(),_xlfn.IFS(DM78=1,IF(_xlpm.value&gt;0.97,2,1),DM78=2,IF(_xlpm.value&gt;0.98,3,2),DM78=3,1))</f>
        <v>2</v>
      </c>
      <c r="DN79" s="59">
        <f t="shared" ca="1" si="634"/>
        <v>0.06</v>
      </c>
      <c r="DO79" s="40">
        <f t="shared" ca="1" si="733"/>
        <v>1629400.5485940687</v>
      </c>
      <c r="DP79" s="28" cm="1">
        <f t="array" aca="1" ref="DP79" ca="1">_xlfn.LET(_xlpm.value,RAND(),_xlfn.IFS(DP78=1,IF(_xlpm.value&gt;0.97,2,1),DP78=2,IF(_xlpm.value&gt;0.98,3,2),DP78=3,1))</f>
        <v>1</v>
      </c>
      <c r="DQ79" s="59">
        <f t="shared" ca="1" si="635"/>
        <v>0.06</v>
      </c>
      <c r="DR79" s="40">
        <f t="shared" ca="1" si="734"/>
        <v>464065.19512371049</v>
      </c>
      <c r="DS79" s="28" cm="1">
        <f t="array" aca="1" ref="DS79" ca="1">_xlfn.LET(_xlpm.value,RAND(),_xlfn.IFS(DS78=1,IF(_xlpm.value&gt;0.97,2,1),DS78=2,IF(_xlpm.value&gt;0.98,3,2),DS78=3,1))</f>
        <v>1</v>
      </c>
      <c r="DT79" s="59">
        <f t="shared" ca="1" si="636"/>
        <v>0.06</v>
      </c>
      <c r="DU79" s="40">
        <f t="shared" ca="1" si="735"/>
        <v>1629400.5485940687</v>
      </c>
      <c r="DV79" s="28" cm="1">
        <f t="array" aca="1" ref="DV79" ca="1">_xlfn.LET(_xlpm.value,RAND(),_xlfn.IFS(DV78=1,IF(_xlpm.value&gt;0.97,2,1),DV78=2,IF(_xlpm.value&gt;0.98,3,2),DV78=3,1))</f>
        <v>1</v>
      </c>
      <c r="DW79" s="59">
        <f t="shared" ca="1" si="637"/>
        <v>0.06</v>
      </c>
      <c r="DX79" s="40">
        <f t="shared" ca="1" si="736"/>
        <v>245134.94642030523</v>
      </c>
      <c r="DY79" s="28" cm="1">
        <f t="array" aca="1" ref="DY79" ca="1">_xlfn.LET(_xlpm.value,RAND(),_xlfn.IFS(DY78=1,IF(_xlpm.value&gt;0.97,2,1),DY78=2,IF(_xlpm.value&gt;0.98,3,2),DY78=3,1))</f>
        <v>1</v>
      </c>
      <c r="DZ79" s="59">
        <f t="shared" ca="1" si="638"/>
        <v>0.06</v>
      </c>
      <c r="EA79" s="40">
        <f t="shared" ca="1" si="737"/>
        <v>533720.47637981619</v>
      </c>
      <c r="EB79" s="28" cm="1">
        <f t="array" aca="1" ref="EB79" ca="1">_xlfn.LET(_xlpm.value,RAND(),_xlfn.IFS(EB78=1,IF(_xlpm.value&gt;0.97,2,1),EB78=2,IF(_xlpm.value&gt;0.98,3,2),EB78=3,1))</f>
        <v>2</v>
      </c>
      <c r="EC79" s="59">
        <f t="shared" ca="1" si="639"/>
        <v>0.06</v>
      </c>
      <c r="ED79" s="40">
        <f t="shared" ca="1" si="738"/>
        <v>231541.45061372651</v>
      </c>
      <c r="EE79" s="28" cm="1">
        <f t="array" aca="1" ref="EE79" ca="1">_xlfn.LET(_xlpm.value,RAND(),_xlfn.IFS(EE78=1,IF(_xlpm.value&gt;0.97,2,1),EE78=2,IF(_xlpm.value&gt;0.98,3,2),EE78=3,1))</f>
        <v>1</v>
      </c>
      <c r="EF79" s="59">
        <f t="shared" ca="1" si="640"/>
        <v>0.06</v>
      </c>
      <c r="EG79" s="40">
        <f t="shared" ca="1" si="739"/>
        <v>465155.38720668969</v>
      </c>
      <c r="EH79" s="28" cm="1">
        <f t="array" aca="1" ref="EH79" ca="1">_xlfn.LET(_xlpm.value,RAND(),_xlfn.IFS(EH78=1,IF(_xlpm.value&gt;0.97,2,1),EH78=2,IF(_xlpm.value&gt;0.98,3,2),EH78=3,1))</f>
        <v>2</v>
      </c>
      <c r="EI79" s="59">
        <f t="shared" ca="1" si="641"/>
        <v>0.06</v>
      </c>
      <c r="EJ79" s="40">
        <f t="shared" ca="1" si="740"/>
        <v>1629400.5485940687</v>
      </c>
      <c r="EK79" s="28" cm="1">
        <f t="array" aca="1" ref="EK79" ca="1">_xlfn.LET(_xlpm.value,RAND(),_xlfn.IFS(EK78=1,IF(_xlpm.value&gt;0.97,2,1),EK78=2,IF(_xlpm.value&gt;0.98,3,2),EK78=3,1))</f>
        <v>2</v>
      </c>
      <c r="EL79" s="59">
        <f t="shared" ca="1" si="642"/>
        <v>0.06</v>
      </c>
      <c r="EM79" s="40">
        <f t="shared" ca="1" si="741"/>
        <v>1629400.5485940687</v>
      </c>
      <c r="EN79" s="28" cm="1">
        <f t="array" aca="1" ref="EN79" ca="1">_xlfn.LET(_xlpm.value,RAND(),_xlfn.IFS(EN78=1,IF(_xlpm.value&gt;0.97,2,1),EN78=2,IF(_xlpm.value&gt;0.98,3,2),EN78=3,1))</f>
        <v>2</v>
      </c>
      <c r="EO79" s="59">
        <f t="shared" ca="1" si="643"/>
        <v>0.06</v>
      </c>
      <c r="EP79" s="40">
        <f t="shared" ca="1" si="742"/>
        <v>778235.37833327462</v>
      </c>
      <c r="EQ79" s="28" cm="1">
        <f t="array" aca="1" ref="EQ79" ca="1">_xlfn.LET(_xlpm.value,RAND(),_xlfn.IFS(EQ78=1,IF(_xlpm.value&gt;0.97,2,1),EQ78=2,IF(_xlpm.value&gt;0.98,3,2),EQ78=3,1))</f>
        <v>2</v>
      </c>
      <c r="ER79" s="59">
        <f t="shared" ca="1" si="644"/>
        <v>0.06</v>
      </c>
      <c r="ES79" s="40">
        <f t="shared" ca="1" si="743"/>
        <v>1629400.5485940687</v>
      </c>
      <c r="ET79" s="28" cm="1">
        <f t="array" aca="1" ref="ET79" ca="1">_xlfn.LET(_xlpm.value,RAND(),_xlfn.IFS(ET78=1,IF(_xlpm.value&gt;0.97,2,1),ET78=2,IF(_xlpm.value&gt;0.98,3,2),ET78=3,1))</f>
        <v>1</v>
      </c>
      <c r="EU79" s="59">
        <f t="shared" ca="1" si="645"/>
        <v>0.06</v>
      </c>
      <c r="EV79" s="40">
        <f t="shared" ca="1" si="744"/>
        <v>538134.59287022578</v>
      </c>
      <c r="EW79" s="28" cm="1">
        <f t="array" aca="1" ref="EW79" ca="1">_xlfn.LET(_xlpm.value,RAND(),_xlfn.IFS(EW78=1,IF(_xlpm.value&gt;0.97,2,1),EW78=2,IF(_xlpm.value&gt;0.98,3,2),EW78=3,1))</f>
        <v>2</v>
      </c>
      <c r="EX79" s="59">
        <f t="shared" ca="1" si="646"/>
        <v>0.06</v>
      </c>
      <c r="EY79" s="40">
        <f t="shared" ca="1" si="745"/>
        <v>643920.87581258186</v>
      </c>
      <c r="EZ79" s="28" cm="1">
        <f t="array" aca="1" ref="EZ79" ca="1">_xlfn.LET(_xlpm.value,RAND(),_xlfn.IFS(EZ78=1,IF(_xlpm.value&gt;0.97,2,1),EZ78=2,IF(_xlpm.value&gt;0.98,3,2),EZ78=3,1))</f>
        <v>1</v>
      </c>
      <c r="FA79" s="59">
        <f t="shared" ca="1" si="647"/>
        <v>0.06</v>
      </c>
      <c r="FB79" s="40">
        <f t="shared" ca="1" si="746"/>
        <v>491796.4455802117</v>
      </c>
      <c r="FC79" s="28" cm="1">
        <f t="array" aca="1" ref="FC79" ca="1">_xlfn.LET(_xlpm.value,RAND(),_xlfn.IFS(FC78=1,IF(_xlpm.value&gt;0.97,2,1),FC78=2,IF(_xlpm.value&gt;0.98,3,2),FC78=3,1))</f>
        <v>2</v>
      </c>
      <c r="FD79" s="59">
        <f t="shared" ca="1" si="648"/>
        <v>0.06</v>
      </c>
      <c r="FE79" s="40">
        <f t="shared" ca="1" si="747"/>
        <v>1629400.5485940687</v>
      </c>
      <c r="FF79" s="28" cm="1">
        <f t="array" aca="1" ref="FF79" ca="1">_xlfn.LET(_xlpm.value,RAND(),_xlfn.IFS(FF78=1,IF(_xlpm.value&gt;0.97,2,1),FF78=2,IF(_xlpm.value&gt;0.98,3,2),FF78=3,1))</f>
        <v>2</v>
      </c>
      <c r="FG79" s="59">
        <f t="shared" ca="1" si="649"/>
        <v>0.06</v>
      </c>
      <c r="FH79" s="40">
        <f t="shared" ca="1" si="748"/>
        <v>1629400.5485940687</v>
      </c>
      <c r="FI79" s="28" cm="1">
        <f t="array" aca="1" ref="FI79" ca="1">_xlfn.LET(_xlpm.value,RAND(),_xlfn.IFS(FI78=1,IF(_xlpm.value&gt;0.97,2,1),FI78=2,IF(_xlpm.value&gt;0.98,3,2),FI78=3,1))</f>
        <v>1</v>
      </c>
      <c r="FJ79" s="59">
        <f t="shared" ca="1" si="650"/>
        <v>0.06</v>
      </c>
      <c r="FK79" s="40">
        <f t="shared" ca="1" si="749"/>
        <v>464065.19512371049</v>
      </c>
      <c r="FL79" s="28" cm="1">
        <f t="array" aca="1" ref="FL79" ca="1">_xlfn.LET(_xlpm.value,RAND(),_xlfn.IFS(FL78=1,IF(_xlpm.value&gt;0.97,2,1),FL78=2,IF(_xlpm.value&gt;0.98,3,2),FL78=3,1))</f>
        <v>1</v>
      </c>
      <c r="FM79" s="59">
        <f t="shared" ca="1" si="651"/>
        <v>0.06</v>
      </c>
      <c r="FN79" s="40">
        <f t="shared" ca="1" si="750"/>
        <v>1629400.5485940687</v>
      </c>
      <c r="FO79" s="28" cm="1">
        <f t="array" aca="1" ref="FO79" ca="1">_xlfn.LET(_xlpm.value,RAND(),_xlfn.IFS(FO78=1,IF(_xlpm.value&gt;0.97,2,1),FO78=2,IF(_xlpm.value&gt;0.98,3,2),FO78=3,1))</f>
        <v>2</v>
      </c>
      <c r="FP79" s="59">
        <f t="shared" ca="1" si="652"/>
        <v>0.06</v>
      </c>
      <c r="FQ79" s="40">
        <f t="shared" ca="1" si="751"/>
        <v>919762.36380814586</v>
      </c>
      <c r="FR79" s="28" cm="1">
        <f t="array" aca="1" ref="FR79" ca="1">_xlfn.LET(_xlpm.value,RAND(),_xlfn.IFS(FR78=1,IF(_xlpm.value&gt;0.97,2,1),FR78=2,IF(_xlpm.value&gt;0.98,3,2),FR78=3,1))</f>
        <v>1</v>
      </c>
      <c r="FS79" s="59">
        <f t="shared" ca="1" si="653"/>
        <v>0.06</v>
      </c>
      <c r="FT79" s="40">
        <f t="shared" ca="1" si="752"/>
        <v>795096.19830366096</v>
      </c>
      <c r="FU79" s="28" cm="1">
        <f t="array" aca="1" ref="FU79" ca="1">_xlfn.LET(_xlpm.value,RAND(),_xlfn.IFS(FU78=1,IF(_xlpm.value&gt;0.97,2,1),FU78=2,IF(_xlpm.value&gt;0.98,3,2),FU78=3,1))</f>
        <v>2</v>
      </c>
      <c r="FV79" s="59">
        <f t="shared" ca="1" si="654"/>
        <v>0.06</v>
      </c>
      <c r="FW79" s="40">
        <f t="shared" ca="1" si="753"/>
        <v>1629400.5485940687</v>
      </c>
      <c r="FX79" s="28" cm="1">
        <f t="array" aca="1" ref="FX79" ca="1">_xlfn.LET(_xlpm.value,RAND(),_xlfn.IFS(FX78=1,IF(_xlpm.value&gt;0.97,2,1),FX78=2,IF(_xlpm.value&gt;0.98,3,2),FX78=3,1))</f>
        <v>1</v>
      </c>
      <c r="FY79" s="59">
        <f t="shared" ca="1" si="655"/>
        <v>0.06</v>
      </c>
      <c r="FZ79" s="40">
        <f t="shared" ca="1" si="754"/>
        <v>1629400.5485940687</v>
      </c>
      <c r="GA79" s="28" cm="1">
        <f t="array" aca="1" ref="GA79" ca="1">_xlfn.LET(_xlpm.value,RAND(),_xlfn.IFS(GA78=1,IF(_xlpm.value&gt;0.97,2,1),GA78=2,IF(_xlpm.value&gt;0.98,3,2),GA78=3,1))</f>
        <v>2</v>
      </c>
      <c r="GB79" s="59">
        <f t="shared" ca="1" si="656"/>
        <v>0.06</v>
      </c>
      <c r="GC79" s="40">
        <f t="shared" ca="1" si="755"/>
        <v>481186.07531499665</v>
      </c>
      <c r="GD79" s="28" cm="1">
        <f t="array" aca="1" ref="GD79" ca="1">_xlfn.LET(_xlpm.value,RAND(),_xlfn.IFS(GD78=1,IF(_xlpm.value&gt;0.97,2,1),GD78=2,IF(_xlpm.value&gt;0.98,3,2),GD78=3,1))</f>
        <v>2</v>
      </c>
      <c r="GE79" s="59">
        <f t="shared" ca="1" si="657"/>
        <v>0.06</v>
      </c>
      <c r="GF79" s="40">
        <f t="shared" ca="1" si="756"/>
        <v>1629400.5485940687</v>
      </c>
      <c r="GG79" s="28" cm="1">
        <f t="array" aca="1" ref="GG79" ca="1">_xlfn.LET(_xlpm.value,RAND(),_xlfn.IFS(GG78=1,IF(_xlpm.value&gt;0.97,2,1),GG78=2,IF(_xlpm.value&gt;0.98,3,2),GG78=3,1))</f>
        <v>2</v>
      </c>
      <c r="GH79" s="59">
        <f t="shared" ca="1" si="658"/>
        <v>0.06</v>
      </c>
      <c r="GI79" s="40">
        <f t="shared" ca="1" si="757"/>
        <v>508989.34737868275</v>
      </c>
      <c r="GJ79" s="28" cm="1">
        <f t="array" aca="1" ref="GJ79" ca="1">_xlfn.LET(_xlpm.value,RAND(),_xlfn.IFS(GJ78=1,IF(_xlpm.value&gt;0.97,2,1),GJ78=2,IF(_xlpm.value&gt;0.98,3,2),GJ78=3,1))</f>
        <v>2</v>
      </c>
      <c r="GK79" s="59">
        <f t="shared" ca="1" si="659"/>
        <v>0.06</v>
      </c>
      <c r="GL79" s="40">
        <f t="shared" ca="1" si="758"/>
        <v>1629400.5485940687</v>
      </c>
      <c r="GM79" s="28" cm="1">
        <f t="array" aca="1" ref="GM79" ca="1">_xlfn.LET(_xlpm.value,RAND(),_xlfn.IFS(GM78=1,IF(_xlpm.value&gt;0.97,2,1),GM78=2,IF(_xlpm.value&gt;0.98,3,2),GM78=3,1))</f>
        <v>2</v>
      </c>
      <c r="GN79" s="59">
        <f t="shared" ca="1" si="660"/>
        <v>0.06</v>
      </c>
      <c r="GO79" s="40">
        <f t="shared" ca="1" si="759"/>
        <v>570771.85356786591</v>
      </c>
      <c r="GP79" s="28" cm="1">
        <f t="array" aca="1" ref="GP79" ca="1">_xlfn.LET(_xlpm.value,RAND(),_xlfn.IFS(GP78=1,IF(_xlpm.value&gt;0.97,2,1),GP78=2,IF(_xlpm.value&gt;0.98,3,2),GP78=3,1))</f>
        <v>2</v>
      </c>
      <c r="GQ79" s="59">
        <f t="shared" ca="1" si="661"/>
        <v>0.06</v>
      </c>
      <c r="GR79" s="40">
        <f t="shared" ca="1" si="760"/>
        <v>1629400.5485940687</v>
      </c>
      <c r="GS79" s="28" cm="1">
        <f t="array" aca="1" ref="GS79" ca="1">_xlfn.LET(_xlpm.value,RAND(),_xlfn.IFS(GS78=1,IF(_xlpm.value&gt;0.97,2,1),GS78=2,IF(_xlpm.value&gt;0.98,3,2),GS78=3,1))</f>
        <v>1</v>
      </c>
      <c r="GT79" s="59">
        <f t="shared" ca="1" si="662"/>
        <v>0.06</v>
      </c>
      <c r="GU79" s="40">
        <f t="shared" ca="1" si="761"/>
        <v>717710.58762886608</v>
      </c>
      <c r="GV79" s="28" cm="1">
        <f t="array" aca="1" ref="GV79" ca="1">_xlfn.LET(_xlpm.value,RAND(),_xlfn.IFS(GV78=1,IF(_xlpm.value&gt;0.97,2,1),GV78=2,IF(_xlpm.value&gt;0.98,3,2),GV78=3,1))</f>
        <v>2</v>
      </c>
      <c r="GW79" s="59">
        <f t="shared" ca="1" si="663"/>
        <v>0.06</v>
      </c>
      <c r="GX79" s="40">
        <f t="shared" ca="1" si="762"/>
        <v>1629400.5485940687</v>
      </c>
      <c r="GY79" s="28" cm="1">
        <f t="array" aca="1" ref="GY79" ca="1">_xlfn.LET(_xlpm.value,RAND(),_xlfn.IFS(GY78=1,IF(_xlpm.value&gt;0.97,2,1),GY78=2,IF(_xlpm.value&gt;0.98,3,2),GY78=3,1))</f>
        <v>2</v>
      </c>
      <c r="GZ79" s="59">
        <f t="shared" ca="1" si="664"/>
        <v>0.06</v>
      </c>
      <c r="HA79" s="40">
        <f t="shared" ca="1" si="763"/>
        <v>1629400.5485940687</v>
      </c>
      <c r="HB79" s="28" cm="1">
        <f t="array" aca="1" ref="HB79" ca="1">_xlfn.LET(_xlpm.value,RAND(),_xlfn.IFS(HB78=1,IF(_xlpm.value&gt;0.97,2,1),HB78=2,IF(_xlpm.value&gt;0.98,3,2),HB78=3,1))</f>
        <v>2</v>
      </c>
      <c r="HC79" s="59">
        <f t="shared" ca="1" si="665"/>
        <v>0.06</v>
      </c>
      <c r="HD79" s="40">
        <f t="shared" ca="1" si="764"/>
        <v>564510.34496249584</v>
      </c>
      <c r="HE79" s="28" cm="1">
        <f t="array" aca="1" ref="HE79" ca="1">_xlfn.LET(_xlpm.value,RAND(),_xlfn.IFS(HE78=1,IF(_xlpm.value&gt;0.97,2,1),HE78=2,IF(_xlpm.value&gt;0.98,3,2),HE78=3,1))</f>
        <v>2</v>
      </c>
      <c r="HF79" s="59">
        <f t="shared" ca="1" si="666"/>
        <v>0.06</v>
      </c>
      <c r="HG79" s="40">
        <f t="shared" ca="1" si="765"/>
        <v>919762.36380814586</v>
      </c>
      <c r="HH79" s="28" cm="1">
        <f t="array" aca="1" ref="HH79" ca="1">_xlfn.LET(_xlpm.value,RAND(),_xlfn.IFS(HH78=1,IF(_xlpm.value&gt;0.97,2,1),HH78=2,IF(_xlpm.value&gt;0.98,3,2),HH78=3,1))</f>
        <v>2</v>
      </c>
      <c r="HI79" s="59">
        <f t="shared" ca="1" si="667"/>
        <v>0.06</v>
      </c>
      <c r="HJ79" s="40">
        <f t="shared" ca="1" si="766"/>
        <v>470287.21253681404</v>
      </c>
      <c r="HK79" s="28" cm="1">
        <f t="array" aca="1" ref="HK79" ca="1">_xlfn.LET(_xlpm.value,RAND(),_xlfn.IFS(HK78=1,IF(_xlpm.value&gt;0.97,2,1),HK78=2,IF(_xlpm.value&gt;0.98,3,2),HK78=3,1))</f>
        <v>2</v>
      </c>
      <c r="HL79" s="59">
        <f t="shared" ca="1" si="668"/>
        <v>0.06</v>
      </c>
      <c r="HM79" s="40">
        <f t="shared" ca="1" si="767"/>
        <v>1629400.5485940687</v>
      </c>
      <c r="HN79" s="28" cm="1">
        <f t="array" aca="1" ref="HN79" ca="1">_xlfn.LET(_xlpm.value,RAND(),_xlfn.IFS(HN78=1,IF(_xlpm.value&gt;0.97,2,1),HN78=2,IF(_xlpm.value&gt;0.98,3,2),HN78=3,1))</f>
        <v>2</v>
      </c>
      <c r="HO79" s="59">
        <f t="shared" ca="1" si="669"/>
        <v>0.06</v>
      </c>
      <c r="HP79" s="40">
        <f t="shared" ca="1" si="768"/>
        <v>1374330.1060581282</v>
      </c>
      <c r="HQ79" s="28" cm="1">
        <f t="array" aca="1" ref="HQ79" ca="1">_xlfn.LET(_xlpm.value,RAND(),_xlfn.IFS(HQ78=1,IF(_xlpm.value&gt;0.97,2,1),HQ78=2,IF(_xlpm.value&gt;0.98,3,2),HQ78=3,1))</f>
        <v>2</v>
      </c>
      <c r="HR79" s="59">
        <f t="shared" ca="1" si="670"/>
        <v>0.06</v>
      </c>
      <c r="HS79" s="40">
        <f t="shared" ca="1" si="769"/>
        <v>1629400.5485940687</v>
      </c>
      <c r="HT79" s="28" cm="1">
        <f t="array" aca="1" ref="HT79" ca="1">_xlfn.LET(_xlpm.value,RAND(),_xlfn.IFS(HT78=1,IF(_xlpm.value&gt;0.97,2,1),HT78=2,IF(_xlpm.value&gt;0.98,3,2),HT78=3,1))</f>
        <v>1</v>
      </c>
      <c r="HU79" s="59">
        <f t="shared" ca="1" si="671"/>
        <v>0.06</v>
      </c>
      <c r="HV79" s="40">
        <f t="shared" ca="1" si="770"/>
        <v>1629400.5485940687</v>
      </c>
      <c r="HW79" s="28" cm="1">
        <f t="array" aca="1" ref="HW79" ca="1">_xlfn.LET(_xlpm.value,RAND(),_xlfn.IFS(HW78=1,IF(_xlpm.value&gt;0.97,2,1),HW78=2,IF(_xlpm.value&gt;0.98,3,2),HW78=3,1))</f>
        <v>1</v>
      </c>
      <c r="HX79" s="59">
        <f t="shared" ca="1" si="672"/>
        <v>0.06</v>
      </c>
      <c r="HY79" s="40">
        <f t="shared" ca="1" si="771"/>
        <v>633940.98237825418</v>
      </c>
      <c r="HZ79" s="28" cm="1">
        <f t="array" aca="1" ref="HZ79" ca="1">_xlfn.LET(_xlpm.value,RAND(),_xlfn.IFS(HZ78=1,IF(_xlpm.value&gt;0.97,2,1),HZ78=2,IF(_xlpm.value&gt;0.98,3,2),HZ78=3,1))</f>
        <v>2</v>
      </c>
      <c r="IA79" s="59">
        <f t="shared" ca="1" si="673"/>
        <v>0.06</v>
      </c>
      <c r="IB79" s="40">
        <f t="shared" ca="1" si="772"/>
        <v>1629400.5485940687</v>
      </c>
      <c r="IC79" s="28" cm="1">
        <f t="array" aca="1" ref="IC79" ca="1">_xlfn.LET(_xlpm.value,RAND(),_xlfn.IFS(IC78=1,IF(_xlpm.value&gt;0.97,2,1),IC78=2,IF(_xlpm.value&gt;0.98,3,2),IC78=3,1))</f>
        <v>2</v>
      </c>
      <c r="ID79" s="59">
        <f t="shared" ca="1" si="674"/>
        <v>0.06</v>
      </c>
      <c r="IE79" s="40">
        <f t="shared" ca="1" si="773"/>
        <v>1629400.5485940687</v>
      </c>
      <c r="IF79" s="28" cm="1">
        <f t="array" aca="1" ref="IF79" ca="1">_xlfn.LET(_xlpm.value,RAND(),_xlfn.IFS(IF78=1,IF(_xlpm.value&gt;0.97,2,1),IF78=2,IF(_xlpm.value&gt;0.98,3,2),IF78=3,1))</f>
        <v>2</v>
      </c>
      <c r="IG79" s="59">
        <f t="shared" ca="1" si="675"/>
        <v>0.06</v>
      </c>
      <c r="IH79" s="40">
        <f t="shared" ca="1" si="774"/>
        <v>1629400.5485940687</v>
      </c>
      <c r="II79" s="28" cm="1">
        <f t="array" aca="1" ref="II79" ca="1">_xlfn.LET(_xlpm.value,RAND(),_xlfn.IFS(II78=1,IF(_xlpm.value&gt;0.97,2,1),II78=2,IF(_xlpm.value&gt;0.98,3,2),II78=3,1))</f>
        <v>2</v>
      </c>
      <c r="IJ79" s="59">
        <f t="shared" ca="1" si="676"/>
        <v>0.06</v>
      </c>
      <c r="IK79" s="40">
        <f t="shared" ca="1" si="775"/>
        <v>1629400.5485940687</v>
      </c>
      <c r="IL79" s="28" cm="1">
        <f t="array" aca="1" ref="IL79" ca="1">_xlfn.LET(_xlpm.value,RAND(),_xlfn.IFS(IL78=1,IF(_xlpm.value&gt;0.97,2,1),IL78=2,IF(_xlpm.value&gt;0.98,3,2),IL78=3,1))</f>
        <v>2</v>
      </c>
      <c r="IM79" s="59">
        <f t="shared" ca="1" si="677"/>
        <v>0.06</v>
      </c>
      <c r="IN79" s="40">
        <f t="shared" ca="1" si="776"/>
        <v>1629400.5485940687</v>
      </c>
      <c r="IO79" s="28" cm="1">
        <f t="array" aca="1" ref="IO79" ca="1">_xlfn.LET(_xlpm.value,RAND(),_xlfn.IFS(IO78=1,IF(_xlpm.value&gt;0.97,2,1),IO78=2,IF(_xlpm.value&gt;0.98,3,2),IO78=3,1))</f>
        <v>1</v>
      </c>
      <c r="IP79" s="59">
        <f t="shared" ca="1" si="678"/>
        <v>0.06</v>
      </c>
      <c r="IQ79" s="40">
        <f t="shared" ca="1" si="777"/>
        <v>469062.27271237876</v>
      </c>
      <c r="IR79" s="28" cm="1">
        <f t="array" aca="1" ref="IR79" ca="1">_xlfn.LET(_xlpm.value,RAND(),_xlfn.IFS(IR78=1,IF(_xlpm.value&gt;0.97,2,1),IR78=2,IF(_xlpm.value&gt;0.98,3,2),IR78=3,1))</f>
        <v>2</v>
      </c>
      <c r="IS79" s="59">
        <f t="shared" ca="1" si="679"/>
        <v>0.06</v>
      </c>
      <c r="IT79" s="40">
        <f t="shared" ca="1" si="778"/>
        <v>529556.21553980722</v>
      </c>
      <c r="IU79" s="28" cm="1">
        <f t="array" aca="1" ref="IU79" ca="1">_xlfn.LET(_xlpm.value,RAND(),_xlfn.IFS(IU78=1,IF(_xlpm.value&gt;0.97,2,1),IU78=2,IF(_xlpm.value&gt;0.98,3,2),IU78=3,1))</f>
        <v>2</v>
      </c>
      <c r="IV79" s="59">
        <f t="shared" ca="1" si="680"/>
        <v>0.06</v>
      </c>
      <c r="IW79" s="40">
        <f t="shared" ca="1" si="779"/>
        <v>1629400.5485940687</v>
      </c>
      <c r="IX79" s="28" cm="1">
        <f t="array" aca="1" ref="IX79" ca="1">_xlfn.LET(_xlpm.value,RAND(),_xlfn.IFS(IX78=1,IF(_xlpm.value&gt;0.97,2,1),IX78=2,IF(_xlpm.value&gt;0.98,3,2),IX78=3,1))</f>
        <v>2</v>
      </c>
      <c r="IY79" s="59">
        <f t="shared" ca="1" si="681"/>
        <v>0.06</v>
      </c>
      <c r="IZ79" s="40">
        <f t="shared" ca="1" si="780"/>
        <v>1629400.5485940687</v>
      </c>
      <c r="JA79" s="28" cm="1">
        <f t="array" aca="1" ref="JA79" ca="1">_xlfn.LET(_xlpm.value,RAND(),_xlfn.IFS(JA78=1,IF(_xlpm.value&gt;0.97,2,1),JA78=2,IF(_xlpm.value&gt;0.98,3,2),JA78=3,1))</f>
        <v>2</v>
      </c>
      <c r="JB79" s="59">
        <f t="shared" ca="1" si="682"/>
        <v>0.06</v>
      </c>
      <c r="JC79" s="40">
        <f t="shared" ca="1" si="781"/>
        <v>1629400.5485940687</v>
      </c>
      <c r="JD79" s="28" cm="1">
        <f t="array" aca="1" ref="JD79" ca="1">_xlfn.LET(_xlpm.value,RAND(),_xlfn.IFS(JD78=1,IF(_xlpm.value&gt;0.97,2,1),JD78=2,IF(_xlpm.value&gt;0.98,3,2),JD78=3,1))</f>
        <v>2</v>
      </c>
      <c r="JE79" s="59">
        <f t="shared" ca="1" si="683"/>
        <v>0.06</v>
      </c>
      <c r="JF79" s="40">
        <f t="shared" ca="1" si="782"/>
        <v>1629400.5485940687</v>
      </c>
      <c r="JG79" s="28" cm="1">
        <f t="array" aca="1" ref="JG79" ca="1">_xlfn.LET(_xlpm.value,RAND(),_xlfn.IFS(JG78=1,IF(_xlpm.value&gt;0.97,2,1),JG78=2,IF(_xlpm.value&gt;0.98,3,2),JG78=3,1))</f>
        <v>2</v>
      </c>
      <c r="JH79" s="59">
        <f t="shared" ca="1" si="684"/>
        <v>0.06</v>
      </c>
      <c r="JI79" s="40">
        <f t="shared" ca="1" si="783"/>
        <v>1629400.5485940687</v>
      </c>
      <c r="JJ79" s="28" cm="1">
        <f t="array" aca="1" ref="JJ79" ca="1">_xlfn.LET(_xlpm.value,RAND(),_xlfn.IFS(JJ78=1,IF(_xlpm.value&gt;0.97,2,1),JJ78=2,IF(_xlpm.value&gt;0.98,3,2),JJ78=3,1))</f>
        <v>1</v>
      </c>
      <c r="JK79" s="59">
        <f t="shared" ca="1" si="685"/>
        <v>0.06</v>
      </c>
      <c r="JL79" s="40">
        <f t="shared" ca="1" si="784"/>
        <v>538134.59287022578</v>
      </c>
      <c r="JM79" s="28" cm="1">
        <f t="array" aca="1" ref="JM79" ca="1">_xlfn.LET(_xlpm.value,RAND(),_xlfn.IFS(JM78=1,IF(_xlpm.value&gt;0.97,2,1),JM78=2,IF(_xlpm.value&gt;0.98,3,2),JM78=3,1))</f>
        <v>2</v>
      </c>
      <c r="JN79" s="59">
        <f t="shared" ca="1" si="686"/>
        <v>0.06</v>
      </c>
      <c r="JO79" s="40">
        <f t="shared" ca="1" si="785"/>
        <v>762328.94439894834</v>
      </c>
      <c r="JP79" s="28" cm="1">
        <f t="array" aca="1" ref="JP79" ca="1">_xlfn.LET(_xlpm.value,RAND(),_xlfn.IFS(JP78=1,IF(_xlpm.value&gt;0.97,2,1),JP78=2,IF(_xlpm.value&gt;0.98,3,2),JP78=3,1))</f>
        <v>2</v>
      </c>
      <c r="JQ79" s="59">
        <f t="shared" ca="1" si="687"/>
        <v>0.06</v>
      </c>
      <c r="JR79" s="40">
        <f t="shared" ca="1" si="786"/>
        <v>643920.87581258186</v>
      </c>
      <c r="JS79" s="28" cm="1">
        <f t="array" aca="1" ref="JS79" ca="1">_xlfn.LET(_xlpm.value,RAND(),_xlfn.IFS(JS78=1,IF(_xlpm.value&gt;0.97,2,1),JS78=2,IF(_xlpm.value&gt;0.98,3,2),JS78=3,1))</f>
        <v>2</v>
      </c>
      <c r="JT79" s="59">
        <f t="shared" ca="1" si="688"/>
        <v>0.06</v>
      </c>
      <c r="JU79" s="40">
        <f t="shared" ca="1" si="787"/>
        <v>1123477.2876727369</v>
      </c>
      <c r="JV79" s="28" cm="1">
        <f t="array" aca="1" ref="JV79" ca="1">_xlfn.LET(_xlpm.value,RAND(),_xlfn.IFS(JV78=1,IF(_xlpm.value&gt;0.97,2,1),JV78=2,IF(_xlpm.value&gt;0.98,3,2),JV78=3,1))</f>
        <v>2</v>
      </c>
      <c r="JW79" s="59">
        <f t="shared" ca="1" si="689"/>
        <v>0.06</v>
      </c>
      <c r="JX79" s="40">
        <f t="shared" ca="1" si="788"/>
        <v>1629400.5485940687</v>
      </c>
      <c r="JY79" s="28" cm="1">
        <f t="array" aca="1" ref="JY79" ca="1">_xlfn.LET(_xlpm.value,RAND(),_xlfn.IFS(JY78=1,IF(_xlpm.value&gt;0.97,2,1),JY78=2,IF(_xlpm.value&gt;0.98,3,2),JY78=3,1))</f>
        <v>1</v>
      </c>
      <c r="JZ79" s="59">
        <f t="shared" ca="1" si="690"/>
        <v>0.06</v>
      </c>
      <c r="KA79" s="40">
        <f t="shared" ca="1" si="789"/>
        <v>624525.9885722847</v>
      </c>
      <c r="KB79" s="28" cm="1">
        <f t="array" aca="1" ref="KB79" ca="1">_xlfn.LET(_xlpm.value,RAND(),_xlfn.IFS(KB78=1,IF(_xlpm.value&gt;0.97,2,1),KB78=2,IF(_xlpm.value&gt;0.98,3,2),KB78=3,1))</f>
        <v>2</v>
      </c>
      <c r="KC79" s="59">
        <f t="shared" ca="1" si="691"/>
        <v>0.06</v>
      </c>
      <c r="KD79" s="40">
        <f t="shared" ca="1" si="790"/>
        <v>638247.70770975691</v>
      </c>
      <c r="KE79" s="28" cm="1">
        <f t="array" aca="1" ref="KE79" ca="1">_xlfn.LET(_xlpm.value,RAND(),_xlfn.IFS(KE78=1,IF(_xlpm.value&gt;0.97,2,1),KE78=2,IF(_xlpm.value&gt;0.98,3,2),KE78=3,1))</f>
        <v>2</v>
      </c>
      <c r="KF79" s="59">
        <f t="shared" ca="1" si="692"/>
        <v>0.06</v>
      </c>
      <c r="KG79" s="40">
        <f t="shared" ca="1" si="791"/>
        <v>1629400.5485940687</v>
      </c>
      <c r="KH79" s="28" cm="1">
        <f t="array" aca="1" ref="KH79" ca="1">_xlfn.LET(_xlpm.value,RAND(),_xlfn.IFS(KH78=1,IF(_xlpm.value&gt;0.97,2,1),KH78=2,IF(_xlpm.value&gt;0.98,3,2),KH78=3,1))</f>
        <v>1</v>
      </c>
      <c r="KI79" s="59">
        <f t="shared" ca="1" si="693"/>
        <v>0.06</v>
      </c>
      <c r="KJ79" s="40">
        <f t="shared" ca="1" si="792"/>
        <v>1629400.5485940687</v>
      </c>
      <c r="KK79" s="28" cm="1">
        <f t="array" aca="1" ref="KK79" ca="1">_xlfn.LET(_xlpm.value,RAND(),_xlfn.IFS(KK78=1,IF(_xlpm.value&gt;0.97,2,1),KK78=2,IF(_xlpm.value&gt;0.98,3,2),KK78=3,1))</f>
        <v>2</v>
      </c>
      <c r="KL79" s="59">
        <f t="shared" ca="1" si="694"/>
        <v>0.06</v>
      </c>
      <c r="KM79" s="40">
        <f t="shared" ca="1" si="793"/>
        <v>1629400.5485940687</v>
      </c>
      <c r="KN79" s="28" cm="1">
        <f t="array" aca="1" ref="KN79" ca="1">_xlfn.LET(_xlpm.value,RAND(),_xlfn.IFS(KN78=1,IF(_xlpm.value&gt;0.97,2,1),KN78=2,IF(_xlpm.value&gt;0.98,3,2),KN78=3,1))</f>
        <v>2</v>
      </c>
      <c r="KO79" s="59">
        <f t="shared" ca="1" si="695"/>
        <v>0.06</v>
      </c>
      <c r="KP79" s="40">
        <f t="shared" ca="1" si="794"/>
        <v>1629400.5485940687</v>
      </c>
      <c r="KQ79" s="28"/>
    </row>
    <row r="80" spans="1:303" x14ac:dyDescent="0.2">
      <c r="A80" s="111">
        <v>47634</v>
      </c>
      <c r="B80" s="64">
        <v>2127.7786683840009</v>
      </c>
      <c r="C80" s="28" cm="1">
        <f t="array" aca="1" ref="C80" ca="1">_xlfn.LET(_xlpm.value,RAND(),_xlfn.IFS(C79=1,IF(_xlpm.value&gt;0.97,2,1),C79=2,IF(_xlpm.value&gt;0.98,3,2),C79=3,1))</f>
        <v>1</v>
      </c>
      <c r="D80" s="59">
        <f t="shared" ca="1" si="596"/>
        <v>0.06</v>
      </c>
      <c r="E80" s="40">
        <f t="shared" ca="1" si="795"/>
        <v>501157.45487678883</v>
      </c>
      <c r="F80" s="28" cm="1">
        <f t="array" aca="1" ref="F80" ca="1">_xlfn.LET(_xlpm.value,RAND(),_xlfn.IFS(F79=1,IF(_xlpm.value&gt;0.97,2,1),F79=2,IF(_xlpm.value&gt;0.98,3,2),F79=3,1))</f>
        <v>1</v>
      </c>
      <c r="G80" s="59">
        <f t="shared" ca="1" si="597"/>
        <v>0.06</v>
      </c>
      <c r="H80" s="40">
        <f t="shared" ca="1" si="696"/>
        <v>522580.89951605484</v>
      </c>
      <c r="I80" s="28" cm="1">
        <f t="array" aca="1" ref="I80" ca="1">_xlfn.LET(_xlpm.value,RAND(),_xlfn.IFS(I79=1,IF(_xlpm.value&gt;0.97,2,1),I79=2,IF(_xlpm.value&gt;0.98,3,2),I79=3,1))</f>
        <v>1</v>
      </c>
      <c r="J80" s="59">
        <f t="shared" ca="1" si="598"/>
        <v>0.06</v>
      </c>
      <c r="K80" s="40">
        <f t="shared" ca="1" si="697"/>
        <v>534010.49709814496</v>
      </c>
      <c r="L80" s="28" cm="1">
        <f t="array" aca="1" ref="L80" ca="1">_xlfn.LET(_xlpm.value,RAND(),_xlfn.IFS(L79=1,IF(_xlpm.value&gt;0.97,2,1),L79=2,IF(_xlpm.value&gt;0.98,3,2),L79=3,1))</f>
        <v>2</v>
      </c>
      <c r="M80" s="59">
        <f t="shared" ca="1" si="599"/>
        <v>0.06</v>
      </c>
      <c r="N80" s="40">
        <f t="shared" ca="1" si="698"/>
        <v>530898.71915150213</v>
      </c>
      <c r="O80" s="28" cm="1">
        <f t="array" aca="1" ref="O80" ca="1">_xlfn.LET(_xlpm.value,RAND(),_xlfn.IFS(O79=1,IF(_xlpm.value&gt;0.97,2,1),O79=2,IF(_xlpm.value&gt;0.98,3,2),O79=3,1))</f>
        <v>2</v>
      </c>
      <c r="P80" s="59">
        <f t="shared" ca="1" si="600"/>
        <v>0.06</v>
      </c>
      <c r="Q80" s="40">
        <f t="shared" ca="1" si="699"/>
        <v>1728441.2487107432</v>
      </c>
      <c r="R80" s="28" cm="1">
        <f t="array" aca="1" ref="R80" ca="1">_xlfn.LET(_xlpm.value,RAND(),_xlfn.IFS(R79=1,IF(_xlpm.value&gt;0.97,2,1),R79=2,IF(_xlpm.value&gt;0.98,3,2),R79=3,1))</f>
        <v>2</v>
      </c>
      <c r="S80" s="59">
        <f t="shared" ca="1" si="601"/>
        <v>0.06</v>
      </c>
      <c r="T80" s="40">
        <f t="shared" ca="1" si="700"/>
        <v>1728441.2487107432</v>
      </c>
      <c r="U80" s="28" cm="1">
        <f t="array" aca="1" ref="U80" ca="1">_xlfn.LET(_xlpm.value,RAND(),_xlfn.IFS(U79=1,IF(_xlpm.value&gt;0.97,2,1),U79=2,IF(_xlpm.value&gt;0.98,3,2),U79=3,1))</f>
        <v>2</v>
      </c>
      <c r="V80" s="59">
        <f t="shared" ca="1" si="602"/>
        <v>0.06</v>
      </c>
      <c r="W80" s="40">
        <f t="shared" ca="1" si="701"/>
        <v>1728441.2487107432</v>
      </c>
      <c r="X80" s="28" cm="1">
        <f t="array" aca="1" ref="X80" ca="1">_xlfn.LET(_xlpm.value,RAND(),_xlfn.IFS(X79=1,IF(_xlpm.value&gt;0.97,2,1),X79=2,IF(_xlpm.value&gt;0.98,3,2),X79=3,1))</f>
        <v>1</v>
      </c>
      <c r="Y80" s="59">
        <f t="shared" ca="1" si="603"/>
        <v>0.06</v>
      </c>
      <c r="Z80" s="40">
        <f t="shared" ca="1" si="702"/>
        <v>497257.73645171651</v>
      </c>
      <c r="AA80" s="28" cm="1">
        <f t="array" aca="1" ref="AA80" ca="1">_xlfn.LET(_xlpm.value,RAND(),_xlfn.IFS(AA79=1,IF(_xlpm.value&gt;0.97,2,1),AA79=2,IF(_xlpm.value&gt;0.98,3,2),AA79=3,1))</f>
        <v>2</v>
      </c>
      <c r="AB80" s="59">
        <f t="shared" ca="1" si="604"/>
        <v>0.06</v>
      </c>
      <c r="AC80" s="40">
        <f t="shared" ca="1" si="703"/>
        <v>544511.55274533271</v>
      </c>
      <c r="AD80" s="28" cm="1">
        <f t="array" aca="1" ref="AD80" ca="1">_xlfn.LET(_xlpm.value,RAND(),_xlfn.IFS(AD79=1,IF(_xlpm.value&gt;0.97,2,1),AD79=2,IF(_xlpm.value&gt;0.98,3,2),AD79=3,1))</f>
        <v>1</v>
      </c>
      <c r="AE80" s="59">
        <f t="shared" ca="1" si="605"/>
        <v>0.06</v>
      </c>
      <c r="AF80" s="40">
        <f t="shared" ca="1" si="704"/>
        <v>381990.48340544861</v>
      </c>
      <c r="AG80" s="28" cm="1">
        <f t="array" aca="1" ref="AG80" ca="1">_xlfn.LET(_xlpm.value,RAND(),_xlfn.IFS(AG79=1,IF(_xlpm.value&gt;0.97,2,1),AG79=2,IF(_xlpm.value&gt;0.98,3,2),AG79=3,1))</f>
        <v>2</v>
      </c>
      <c r="AH80" s="59">
        <f t="shared" ca="1" si="606"/>
        <v>0.06</v>
      </c>
      <c r="AI80" s="40">
        <f t="shared" ca="1" si="705"/>
        <v>552604.36154761445</v>
      </c>
      <c r="AJ80" s="28" cm="1">
        <f t="array" aca="1" ref="AJ80" ca="1">_xlfn.LET(_xlpm.value,RAND(),_xlfn.IFS(AJ79=1,IF(_xlpm.value&gt;0.97,2,1),AJ79=2,IF(_xlpm.value&gt;0.98,3,2),AJ79=3,1))</f>
        <v>1</v>
      </c>
      <c r="AK80" s="59">
        <f t="shared" ca="1" si="607"/>
        <v>0.06</v>
      </c>
      <c r="AL80" s="40">
        <f t="shared" ca="1" si="706"/>
        <v>279888.25056198682</v>
      </c>
      <c r="AM80" s="28" cm="1">
        <f t="array" aca="1" ref="AM80" ca="1">_xlfn.LET(_xlpm.value,RAND(),_xlfn.IFS(AM79=1,IF(_xlpm.value&gt;0.97,2,1),AM79=2,IF(_xlpm.value&gt;0.98,3,2),AM79=3,1))</f>
        <v>1</v>
      </c>
      <c r="AN80" s="59">
        <f t="shared" ca="1" si="608"/>
        <v>0.06</v>
      </c>
      <c r="AO80" s="40">
        <f t="shared" ca="1" si="707"/>
        <v>683832.79556236719</v>
      </c>
      <c r="AP80" s="28" cm="1">
        <f t="array" aca="1" ref="AP80" ca="1">_xlfn.LET(_xlpm.value,RAND(),_xlfn.IFS(AP79=1,IF(_xlpm.value&gt;0.97,2,1),AP79=2,IF(_xlpm.value&gt;0.98,3,2),AP79=3,1))</f>
        <v>1</v>
      </c>
      <c r="AQ80" s="59">
        <f t="shared" ca="1" si="609"/>
        <v>0.06</v>
      </c>
      <c r="AR80" s="40">
        <f t="shared" ca="1" si="708"/>
        <v>505802.08191654476</v>
      </c>
      <c r="AS80" s="28" cm="1">
        <f t="array" aca="1" ref="AS80" ca="1">_xlfn.LET(_xlpm.value,RAND(),_xlfn.IFS(AS79=1,IF(_xlpm.value&gt;0.97,2,1),AS79=2,IF(_xlpm.value&gt;0.98,3,2),AS79=3,1))</f>
        <v>2</v>
      </c>
      <c r="AT80" s="59">
        <f t="shared" ca="1" si="610"/>
        <v>0.06</v>
      </c>
      <c r="AU80" s="40">
        <f t="shared" ca="1" si="709"/>
        <v>520116.07992311503</v>
      </c>
      <c r="AV80" s="28" cm="1">
        <f t="array" aca="1" ref="AV80" ca="1">_xlfn.LET(_xlpm.value,RAND(),_xlfn.IFS(AV79=1,IF(_xlpm.value&gt;0.97,2,1),AV79=2,IF(_xlpm.value&gt;0.98,3,2),AV79=3,1))</f>
        <v>2</v>
      </c>
      <c r="AW80" s="59">
        <f t="shared" ca="1" si="611"/>
        <v>0.06</v>
      </c>
      <c r="AX80" s="40">
        <f t="shared" ca="1" si="710"/>
        <v>1728441.2487107432</v>
      </c>
      <c r="AY80" s="28" cm="1">
        <f t="array" aca="1" ref="AY80" ca="1">_xlfn.LET(_xlpm.value,RAND(),_xlfn.IFS(AY79=1,IF(_xlpm.value&gt;0.97,2,1),AY79=2,IF(_xlpm.value&gt;0.98,3,2),AY79=3,1))</f>
        <v>2</v>
      </c>
      <c r="AZ80" s="59">
        <f t="shared" ca="1" si="612"/>
        <v>0.06</v>
      </c>
      <c r="BA80" s="40">
        <f t="shared" ca="1" si="711"/>
        <v>1728441.2487107432</v>
      </c>
      <c r="BB80" s="28" cm="1">
        <f t="array" aca="1" ref="BB80" ca="1">_xlfn.LET(_xlpm.value,RAND(),_xlfn.IFS(BB79=1,IF(_xlpm.value&gt;0.97,2,1),BB79=2,IF(_xlpm.value&gt;0.98,3,2),BB79=3,1))</f>
        <v>1</v>
      </c>
      <c r="BC80" s="59">
        <f t="shared" ca="1" si="613"/>
        <v>0.06</v>
      </c>
      <c r="BD80" s="40">
        <f t="shared" ca="1" si="712"/>
        <v>128546.39730991449</v>
      </c>
      <c r="BE80" s="28" cm="1">
        <f t="array" aca="1" ref="BE80" ca="1">_xlfn.LET(_xlpm.value,RAND(),_xlfn.IFS(BE79=1,IF(_xlpm.value&gt;0.97,2,1),BE79=2,IF(_xlpm.value&gt;0.98,3,2),BE79=3,1))</f>
        <v>2</v>
      </c>
      <c r="BF80" s="59">
        <f t="shared" ca="1" si="614"/>
        <v>0.06</v>
      </c>
      <c r="BG80" s="40">
        <f t="shared" ca="1" si="713"/>
        <v>1728441.2487107432</v>
      </c>
      <c r="BH80" s="28" cm="1">
        <f t="array" aca="1" ref="BH80" ca="1">_xlfn.LET(_xlpm.value,RAND(),_xlfn.IFS(BH79=1,IF(_xlpm.value&gt;0.97,2,1),BH79=2,IF(_xlpm.value&gt;0.98,3,2),BH79=3,1))</f>
        <v>1</v>
      </c>
      <c r="BI80" s="59">
        <f t="shared" ca="1" si="615"/>
        <v>0.06</v>
      </c>
      <c r="BJ80" s="40">
        <f t="shared" ca="1" si="714"/>
        <v>246977.73270106976</v>
      </c>
      <c r="BK80" s="28" cm="1">
        <f t="array" aca="1" ref="BK80" ca="1">_xlfn.LET(_xlpm.value,RAND(),_xlfn.IFS(BK79=1,IF(_xlpm.value&gt;0.97,2,1),BK79=2,IF(_xlpm.value&gt;0.98,3,2),BK79=3,1))</f>
        <v>1</v>
      </c>
      <c r="BL80" s="59">
        <f t="shared" ca="1" si="616"/>
        <v>0.06</v>
      </c>
      <c r="BM80" s="40">
        <f t="shared" ca="1" si="715"/>
        <v>520116.07992311503</v>
      </c>
      <c r="BN80" s="28" cm="1">
        <f t="array" aca="1" ref="BN80" ca="1">_xlfn.LET(_xlpm.value,RAND(),_xlfn.IFS(BN79=1,IF(_xlpm.value&gt;0.97,2,1),BN79=2,IF(_xlpm.value&gt;0.98,3,2),BN79=3,1))</f>
        <v>2</v>
      </c>
      <c r="BO80" s="59">
        <f t="shared" ca="1" si="617"/>
        <v>0.06</v>
      </c>
      <c r="BP80" s="40">
        <f t="shared" ca="1" si="716"/>
        <v>1728441.2487107432</v>
      </c>
      <c r="BQ80" s="28" cm="1">
        <f t="array" aca="1" ref="BQ80" ca="1">_xlfn.LET(_xlpm.value,RAND(),_xlfn.IFS(BQ79=1,IF(_xlpm.value&gt;0.97,2,1),BQ79=2,IF(_xlpm.value&gt;0.98,3,2),BQ79=3,1))</f>
        <v>2</v>
      </c>
      <c r="BR80" s="59">
        <f t="shared" ca="1" si="618"/>
        <v>0.06</v>
      </c>
      <c r="BS80" s="40">
        <f t="shared" ca="1" si="717"/>
        <v>1728441.2487107432</v>
      </c>
      <c r="BT80" s="28" cm="1">
        <f t="array" aca="1" ref="BT80" ca="1">_xlfn.LET(_xlpm.value,RAND(),_xlfn.IFS(BT79=1,IF(_xlpm.value&gt;0.97,2,1),BT79=2,IF(_xlpm.value&gt;0.98,3,2),BT79=3,1))</f>
        <v>2</v>
      </c>
      <c r="BU80" s="59">
        <f t="shared" ca="1" si="619"/>
        <v>0.06</v>
      </c>
      <c r="BV80" s="40">
        <f t="shared" ca="1" si="718"/>
        <v>599657.63286127604</v>
      </c>
      <c r="BW80" s="28" cm="1">
        <f t="array" aca="1" ref="BW80" ca="1">_xlfn.LET(_xlpm.value,RAND(),_xlfn.IFS(BW79=1,IF(_xlpm.value&gt;0.97,2,1),BW79=2,IF(_xlpm.value&gt;0.98,3,2),BW79=3,1))</f>
        <v>1</v>
      </c>
      <c r="BX80" s="59">
        <f t="shared" ca="1" si="620"/>
        <v>0.06</v>
      </c>
      <c r="BY80" s="40">
        <f t="shared" ca="1" si="719"/>
        <v>492095.58194918447</v>
      </c>
      <c r="BZ80" s="28" cm="1">
        <f t="array" aca="1" ref="BZ80" ca="1">_xlfn.LET(_xlpm.value,RAND(),_xlfn.IFS(BZ79=1,IF(_xlpm.value&gt;0.97,2,1),BZ79=2,IF(_xlpm.value&gt;0.98,3,2),BZ79=3,1))</f>
        <v>2</v>
      </c>
      <c r="CA80" s="59">
        <f t="shared" ca="1" si="621"/>
        <v>0.06</v>
      </c>
      <c r="CB80" s="40">
        <f t="shared" ca="1" si="720"/>
        <v>341965.12724827701</v>
      </c>
      <c r="CC80" s="28" cm="1">
        <f t="array" aca="1" ref="CC80" ca="1">_xlfn.LET(_xlpm.value,RAND(),_xlfn.IFS(CC79=1,IF(_xlpm.value&gt;0.97,2,1),CC79=2,IF(_xlpm.value&gt;0.98,3,2),CC79=3,1))</f>
        <v>2</v>
      </c>
      <c r="CD80" s="59">
        <f t="shared" ca="1" si="622"/>
        <v>0.06</v>
      </c>
      <c r="CE80" s="40">
        <f t="shared" ca="1" si="721"/>
        <v>1728441.2487107432</v>
      </c>
      <c r="CF80" s="28" cm="1">
        <f t="array" aca="1" ref="CF80" ca="1">_xlfn.LET(_xlpm.value,RAND(),_xlfn.IFS(CF79=1,IF(_xlpm.value&gt;0.97,2,1),CF79=2,IF(_xlpm.value&gt;0.98,3,2),CF79=3,1))</f>
        <v>1</v>
      </c>
      <c r="CG80" s="59">
        <f t="shared" ca="1" si="623"/>
        <v>0.06</v>
      </c>
      <c r="CH80" s="40">
        <f t="shared" ca="1" si="722"/>
        <v>181936.22166144854</v>
      </c>
      <c r="CI80" s="28" cm="1">
        <f t="array" aca="1" ref="CI80" ca="1">_xlfn.LET(_xlpm.value,RAND(),_xlfn.IFS(CI79=1,IF(_xlpm.value&gt;0.97,2,1),CI79=2,IF(_xlpm.value&gt;0.98,3,2),CI79=3,1))</f>
        <v>2</v>
      </c>
      <c r="CJ80" s="59">
        <f t="shared" ca="1" si="624"/>
        <v>0.06</v>
      </c>
      <c r="CK80" s="40">
        <f t="shared" ca="1" si="723"/>
        <v>1728441.2487107432</v>
      </c>
      <c r="CL80" s="28" cm="1">
        <f t="array" aca="1" ref="CL80" ca="1">_xlfn.LET(_xlpm.value,RAND(),_xlfn.IFS(CL79=1,IF(_xlpm.value&gt;0.97,2,1),CL79=2,IF(_xlpm.value&gt;0.98,3,2),CL79=3,1))</f>
        <v>2</v>
      </c>
      <c r="CM80" s="59">
        <f t="shared" ca="1" si="625"/>
        <v>0.06</v>
      </c>
      <c r="CN80" s="40">
        <f t="shared" ca="1" si="724"/>
        <v>1728441.2487107432</v>
      </c>
      <c r="CO80" s="28" cm="1">
        <f t="array" aca="1" ref="CO80" ca="1">_xlfn.LET(_xlpm.value,RAND(),_xlfn.IFS(CO79=1,IF(_xlpm.value&gt;0.97,2,1),CO79=2,IF(_xlpm.value&gt;0.98,3,2),CO79=3,1))</f>
        <v>2</v>
      </c>
      <c r="CP80" s="59">
        <f t="shared" ca="1" si="626"/>
        <v>0.06</v>
      </c>
      <c r="CQ80" s="40">
        <f t="shared" ca="1" si="725"/>
        <v>1728441.2487107432</v>
      </c>
      <c r="CR80" s="28" cm="1">
        <f t="array" aca="1" ref="CR80" ca="1">_xlfn.LET(_xlpm.value,RAND(),_xlfn.IFS(CR79=1,IF(_xlpm.value&gt;0.97,2,1),CR79=2,IF(_xlpm.value&gt;0.98,3,2),CR79=3,1))</f>
        <v>2</v>
      </c>
      <c r="CS80" s="59">
        <f t="shared" ca="1" si="627"/>
        <v>0.06</v>
      </c>
      <c r="CT80" s="40">
        <f t="shared" ca="1" si="726"/>
        <v>1728441.2487107432</v>
      </c>
      <c r="CU80" s="28" cm="1">
        <f t="array" aca="1" ref="CU80" ca="1">_xlfn.LET(_xlpm.value,RAND(),_xlfn.IFS(CU79=1,IF(_xlpm.value&gt;0.97,2,1),CU79=2,IF(_xlpm.value&gt;0.98,3,2),CU79=3,1))</f>
        <v>2</v>
      </c>
      <c r="CV80" s="59">
        <f t="shared" ca="1" si="628"/>
        <v>0.06</v>
      </c>
      <c r="CW80" s="40">
        <f t="shared" ca="1" si="727"/>
        <v>1728441.2487107432</v>
      </c>
      <c r="CX80" s="28" cm="1">
        <f t="array" aca="1" ref="CX80" ca="1">_xlfn.LET(_xlpm.value,RAND(),_xlfn.IFS(CX79=1,IF(_xlpm.value&gt;0.97,2,1),CX79=2,IF(_xlpm.value&gt;0.98,3,2),CX79=3,1))</f>
        <v>2</v>
      </c>
      <c r="CY80" s="59">
        <f t="shared" ca="1" si="629"/>
        <v>0.06</v>
      </c>
      <c r="CZ80" s="40">
        <f t="shared" ca="1" si="728"/>
        <v>576659.03693209367</v>
      </c>
      <c r="DA80" s="28" cm="1">
        <f t="array" aca="1" ref="DA80" ca="1">_xlfn.LET(_xlpm.value,RAND(),_xlfn.IFS(DA79=1,IF(_xlpm.value&gt;0.97,2,1),DA79=2,IF(_xlpm.value&gt;0.98,3,2),DA79=3,1))</f>
        <v>1</v>
      </c>
      <c r="DB80" s="59">
        <f t="shared" ca="1" si="630"/>
        <v>0.06</v>
      </c>
      <c r="DC80" s="40">
        <f t="shared" ca="1" si="729"/>
        <v>1728441.2487107432</v>
      </c>
      <c r="DD80" s="28" cm="1">
        <f t="array" aca="1" ref="DD80" ca="1">_xlfn.LET(_xlpm.value,RAND(),_xlfn.IFS(DD79=1,IF(_xlpm.value&gt;0.97,2,1),DD79=2,IF(_xlpm.value&gt;0.98,3,2),DD79=3,1))</f>
        <v>2</v>
      </c>
      <c r="DE80" s="59">
        <f t="shared" ca="1" si="631"/>
        <v>0.06</v>
      </c>
      <c r="DF80" s="40">
        <f t="shared" ca="1" si="730"/>
        <v>844078.63740291109</v>
      </c>
      <c r="DG80" s="28" cm="1">
        <f t="array" aca="1" ref="DG80" ca="1">_xlfn.LET(_xlpm.value,RAND(),_xlfn.IFS(DG79=1,IF(_xlpm.value&gt;0.97,2,1),DG79=2,IF(_xlpm.value&gt;0.98,3,2),DG79=3,1))</f>
        <v>1</v>
      </c>
      <c r="DH80" s="59">
        <f t="shared" ca="1" si="632"/>
        <v>0.06</v>
      </c>
      <c r="DI80" s="40">
        <f t="shared" ca="1" si="731"/>
        <v>520116.07992311503</v>
      </c>
      <c r="DJ80" s="28" cm="1">
        <f t="array" aca="1" ref="DJ80" ca="1">_xlfn.LET(_xlpm.value,RAND(),_xlfn.IFS(DJ79=1,IF(_xlpm.value&gt;0.97,2,1),DJ79=2,IF(_xlpm.value&gt;0.98,3,2),DJ79=3,1))</f>
        <v>1</v>
      </c>
      <c r="DK80" s="59">
        <f t="shared" ca="1" si="633"/>
        <v>0.06</v>
      </c>
      <c r="DL80" s="40">
        <f t="shared" ca="1" si="732"/>
        <v>537308.98172158608</v>
      </c>
      <c r="DM80" s="28" cm="1">
        <f t="array" aca="1" ref="DM80" ca="1">_xlfn.LET(_xlpm.value,RAND(),_xlfn.IFS(DM79=1,IF(_xlpm.value&gt;0.97,2,1),DM79=2,IF(_xlpm.value&gt;0.98,3,2),DM79=3,1))</f>
        <v>2</v>
      </c>
      <c r="DN80" s="59">
        <f t="shared" ca="1" si="634"/>
        <v>0.06</v>
      </c>
      <c r="DO80" s="40">
        <f t="shared" ca="1" si="733"/>
        <v>1728441.2487107432</v>
      </c>
      <c r="DP80" s="28" cm="1">
        <f t="array" aca="1" ref="DP80" ca="1">_xlfn.LET(_xlpm.value,RAND(),_xlfn.IFS(DP79=1,IF(_xlpm.value&gt;0.97,2,1),DP79=2,IF(_xlpm.value&gt;0.98,3,2),DP79=3,1))</f>
        <v>1</v>
      </c>
      <c r="DQ80" s="59">
        <f t="shared" ca="1" si="635"/>
        <v>0.06</v>
      </c>
      <c r="DR80" s="40">
        <f t="shared" ca="1" si="734"/>
        <v>493185.77403216355</v>
      </c>
      <c r="DS80" s="28" cm="1">
        <f t="array" aca="1" ref="DS80" ca="1">_xlfn.LET(_xlpm.value,RAND(),_xlfn.IFS(DS79=1,IF(_xlpm.value&gt;0.97,2,1),DS79=2,IF(_xlpm.value&gt;0.98,3,2),DS79=3,1))</f>
        <v>1</v>
      </c>
      <c r="DT80" s="59">
        <f t="shared" ca="1" si="636"/>
        <v>0.06</v>
      </c>
      <c r="DU80" s="40">
        <f t="shared" ca="1" si="735"/>
        <v>1728441.2487107432</v>
      </c>
      <c r="DV80" s="28" cm="1">
        <f t="array" aca="1" ref="DV80" ca="1">_xlfn.LET(_xlpm.value,RAND(),_xlfn.IFS(DV79=1,IF(_xlpm.value&gt;0.97,2,1),DV79=2,IF(_xlpm.value&gt;0.98,3,2),DV79=3,1))</f>
        <v>1</v>
      </c>
      <c r="DW80" s="59">
        <f t="shared" ca="1" si="637"/>
        <v>0.06</v>
      </c>
      <c r="DX80" s="40">
        <f t="shared" ca="1" si="736"/>
        <v>261119.71040655396</v>
      </c>
      <c r="DY80" s="28" cm="1">
        <f t="array" aca="1" ref="DY80" ca="1">_xlfn.LET(_xlpm.value,RAND(),_xlfn.IFS(DY79=1,IF(_xlpm.value&gt;0.97,2,1),DY79=2,IF(_xlpm.value&gt;0.98,3,2),DY79=3,1))</f>
        <v>1</v>
      </c>
      <c r="DZ80" s="59">
        <f t="shared" ca="1" si="638"/>
        <v>0.06</v>
      </c>
      <c r="EA80" s="40">
        <f t="shared" ca="1" si="737"/>
        <v>567020.37216363556</v>
      </c>
      <c r="EB80" s="28" cm="1">
        <f t="array" aca="1" ref="EB80" ca="1">_xlfn.LET(_xlpm.value,RAND(),_xlfn.IFS(EB79=1,IF(_xlpm.value&gt;0.97,2,1),EB79=2,IF(_xlpm.value&gt;0.98,3,2),EB79=3,1))</f>
        <v>2</v>
      </c>
      <c r="EC80" s="59">
        <f t="shared" ca="1" si="639"/>
        <v>0.06</v>
      </c>
      <c r="ED80" s="40">
        <f t="shared" ca="1" si="738"/>
        <v>246710.60485158052</v>
      </c>
      <c r="EE80" s="28" cm="1">
        <f t="array" aca="1" ref="EE80" ca="1">_xlfn.LET(_xlpm.value,RAND(),_xlfn.IFS(EE79=1,IF(_xlpm.value&gt;0.97,2,1),EE79=2,IF(_xlpm.value&gt;0.98,3,2),EE79=3,1))</f>
        <v>2</v>
      </c>
      <c r="EF80" s="59">
        <f t="shared" ca="1" si="640"/>
        <v>0.06</v>
      </c>
      <c r="EG80" s="40">
        <f t="shared" ca="1" si="739"/>
        <v>494341.3776401215</v>
      </c>
      <c r="EH80" s="28" cm="1">
        <f t="array" aca="1" ref="EH80" ca="1">_xlfn.LET(_xlpm.value,RAND(),_xlfn.IFS(EH79=1,IF(_xlpm.value&gt;0.97,2,1),EH79=2,IF(_xlpm.value&gt;0.98,3,2),EH79=3,1))</f>
        <v>2</v>
      </c>
      <c r="EI80" s="59">
        <f t="shared" ca="1" si="641"/>
        <v>0.06</v>
      </c>
      <c r="EJ80" s="40">
        <f t="shared" ca="1" si="740"/>
        <v>1728441.2487107432</v>
      </c>
      <c r="EK80" s="28" cm="1">
        <f t="array" aca="1" ref="EK80" ca="1">_xlfn.LET(_xlpm.value,RAND(),_xlfn.IFS(EK79=1,IF(_xlpm.value&gt;0.97,2,1),EK79=2,IF(_xlpm.value&gt;0.98,3,2),EK79=3,1))</f>
        <v>2</v>
      </c>
      <c r="EL80" s="59">
        <f t="shared" ca="1" si="642"/>
        <v>0.06</v>
      </c>
      <c r="EM80" s="40">
        <f t="shared" ca="1" si="741"/>
        <v>1728441.2487107432</v>
      </c>
      <c r="EN80" s="28" cm="1">
        <f t="array" aca="1" ref="EN80" ca="1">_xlfn.LET(_xlpm.value,RAND(),_xlfn.IFS(EN79=1,IF(_xlpm.value&gt;0.97,2,1),EN79=2,IF(_xlpm.value&gt;0.98,3,2),EN79=3,1))</f>
        <v>2</v>
      </c>
      <c r="EO80" s="59">
        <f t="shared" ca="1" si="643"/>
        <v>0.06</v>
      </c>
      <c r="EP80" s="40">
        <f t="shared" ca="1" si="742"/>
        <v>826206.16823430161</v>
      </c>
      <c r="EQ80" s="28" cm="1">
        <f t="array" aca="1" ref="EQ80" ca="1">_xlfn.LET(_xlpm.value,RAND(),_xlfn.IFS(EQ79=1,IF(_xlpm.value&gt;0.97,2,1),EQ79=2,IF(_xlpm.value&gt;0.98,3,2),EQ79=3,1))</f>
        <v>2</v>
      </c>
      <c r="ER80" s="59">
        <f t="shared" ca="1" si="644"/>
        <v>0.06</v>
      </c>
      <c r="ES80" s="40">
        <f t="shared" ca="1" si="743"/>
        <v>1728441.2487107432</v>
      </c>
      <c r="ET80" s="28" cm="1">
        <f t="array" aca="1" ref="ET80" ca="1">_xlfn.LET(_xlpm.value,RAND(),_xlfn.IFS(ET79=1,IF(_xlpm.value&gt;0.97,2,1),ET79=2,IF(_xlpm.value&gt;0.98,3,2),ET79=3,1))</f>
        <v>1</v>
      </c>
      <c r="EU80" s="59">
        <f t="shared" ca="1" si="645"/>
        <v>0.06</v>
      </c>
      <c r="EV80" s="40">
        <f t="shared" ca="1" si="744"/>
        <v>571699.33564346982</v>
      </c>
      <c r="EW80" s="28" cm="1">
        <f t="array" aca="1" ref="EW80" ca="1">_xlfn.LET(_xlpm.value,RAND(),_xlfn.IFS(EW79=1,IF(_xlpm.value&gt;0.97,2,1),EW79=2,IF(_xlpm.value&gt;0.98,3,2),EW79=3,1))</f>
        <v>2</v>
      </c>
      <c r="EX80" s="59">
        <f t="shared" ca="1" si="646"/>
        <v>0.06</v>
      </c>
      <c r="EY80" s="40">
        <f t="shared" ca="1" si="745"/>
        <v>683832.79556236719</v>
      </c>
      <c r="EZ80" s="28" cm="1">
        <f t="array" aca="1" ref="EZ80" ca="1">_xlfn.LET(_xlpm.value,RAND(),_xlfn.IFS(EZ79=1,IF(_xlpm.value&gt;0.97,2,1),EZ79=2,IF(_xlpm.value&gt;0.98,3,2),EZ79=3,1))</f>
        <v>1</v>
      </c>
      <c r="FA80" s="59">
        <f t="shared" ca="1" si="647"/>
        <v>0.06</v>
      </c>
      <c r="FB80" s="40">
        <f t="shared" ca="1" si="746"/>
        <v>522580.89951605484</v>
      </c>
      <c r="FC80" s="28" cm="1">
        <f t="array" aca="1" ref="FC80" ca="1">_xlfn.LET(_xlpm.value,RAND(),_xlfn.IFS(FC79=1,IF(_xlpm.value&gt;0.97,2,1),FC79=2,IF(_xlpm.value&gt;0.98,3,2),FC79=3,1))</f>
        <v>2</v>
      </c>
      <c r="FD80" s="59">
        <f t="shared" ca="1" si="648"/>
        <v>0.06</v>
      </c>
      <c r="FE80" s="40">
        <f t="shared" ca="1" si="747"/>
        <v>1728441.2487107432</v>
      </c>
      <c r="FF80" s="28" cm="1">
        <f t="array" aca="1" ref="FF80" ca="1">_xlfn.LET(_xlpm.value,RAND(),_xlfn.IFS(FF79=1,IF(_xlpm.value&gt;0.97,2,1),FF79=2,IF(_xlpm.value&gt;0.98,3,2),FF79=3,1))</f>
        <v>2</v>
      </c>
      <c r="FG80" s="59">
        <f t="shared" ca="1" si="649"/>
        <v>0.06</v>
      </c>
      <c r="FH80" s="40">
        <f t="shared" ca="1" si="748"/>
        <v>1728441.2487107432</v>
      </c>
      <c r="FI80" s="28" cm="1">
        <f t="array" aca="1" ref="FI80" ca="1">_xlfn.LET(_xlpm.value,RAND(),_xlfn.IFS(FI79=1,IF(_xlpm.value&gt;0.97,2,1),FI79=2,IF(_xlpm.value&gt;0.98,3,2),FI79=3,1))</f>
        <v>1</v>
      </c>
      <c r="FJ80" s="59">
        <f t="shared" ca="1" si="650"/>
        <v>0.06</v>
      </c>
      <c r="FK80" s="40">
        <f t="shared" ca="1" si="749"/>
        <v>493185.77403216355</v>
      </c>
      <c r="FL80" s="28" cm="1">
        <f t="array" aca="1" ref="FL80" ca="1">_xlfn.LET(_xlpm.value,RAND(),_xlfn.IFS(FL79=1,IF(_xlpm.value&gt;0.97,2,1),FL79=2,IF(_xlpm.value&gt;0.98,3,2),FL79=3,1))</f>
        <v>1</v>
      </c>
      <c r="FM80" s="59">
        <f t="shared" ca="1" si="651"/>
        <v>0.06</v>
      </c>
      <c r="FN80" s="40">
        <f t="shared" ca="1" si="750"/>
        <v>1728441.2487107432</v>
      </c>
      <c r="FO80" s="28" cm="1">
        <f t="array" aca="1" ref="FO80" ca="1">_xlfn.LET(_xlpm.value,RAND(),_xlfn.IFS(FO79=1,IF(_xlpm.value&gt;0.97,2,1),FO79=2,IF(_xlpm.value&gt;0.98,3,2),FO79=3,1))</f>
        <v>2</v>
      </c>
      <c r="FP80" s="59">
        <f t="shared" ca="1" si="652"/>
        <v>0.06</v>
      </c>
      <c r="FQ80" s="40">
        <f t="shared" ca="1" si="751"/>
        <v>976224.77283766505</v>
      </c>
      <c r="FR80" s="28" cm="1">
        <f t="array" aca="1" ref="FR80" ca="1">_xlfn.LET(_xlpm.value,RAND(),_xlfn.IFS(FR79=1,IF(_xlpm.value&gt;0.97,2,1),FR79=2,IF(_xlpm.value&gt;0.98,3,2),FR79=3,1))</f>
        <v>1</v>
      </c>
      <c r="FS80" s="59">
        <f t="shared" ca="1" si="653"/>
        <v>0.06</v>
      </c>
      <c r="FT80" s="40">
        <f t="shared" ca="1" si="752"/>
        <v>844078.63740291109</v>
      </c>
      <c r="FU80" s="28" cm="1">
        <f t="array" aca="1" ref="FU80" ca="1">_xlfn.LET(_xlpm.value,RAND(),_xlfn.IFS(FU79=1,IF(_xlpm.value&gt;0.97,2,1),FU79=2,IF(_xlpm.value&gt;0.98,3,2),FU79=3,1))</f>
        <v>2</v>
      </c>
      <c r="FV80" s="59">
        <f t="shared" ca="1" si="654"/>
        <v>0.06</v>
      </c>
      <c r="FW80" s="40">
        <f t="shared" ca="1" si="753"/>
        <v>1728441.2487107432</v>
      </c>
      <c r="FX80" s="28" cm="1">
        <f t="array" aca="1" ref="FX80" ca="1">_xlfn.LET(_xlpm.value,RAND(),_xlfn.IFS(FX79=1,IF(_xlpm.value&gt;0.97,2,1),FX79=2,IF(_xlpm.value&gt;0.98,3,2),FX79=3,1))</f>
        <v>1</v>
      </c>
      <c r="FY80" s="59">
        <f t="shared" ca="1" si="655"/>
        <v>0.06</v>
      </c>
      <c r="FZ80" s="40">
        <f t="shared" ca="1" si="754"/>
        <v>1728441.2487107432</v>
      </c>
      <c r="GA80" s="28" cm="1">
        <f t="array" aca="1" ref="GA80" ca="1">_xlfn.LET(_xlpm.value,RAND(),_xlfn.IFS(GA79=1,IF(_xlpm.value&gt;0.97,2,1),GA79=2,IF(_xlpm.value&gt;0.98,3,2),GA79=3,1))</f>
        <v>2</v>
      </c>
      <c r="GB80" s="59">
        <f t="shared" ca="1" si="656"/>
        <v>0.06</v>
      </c>
      <c r="GC80" s="40">
        <f t="shared" ca="1" si="755"/>
        <v>511333.90703492687</v>
      </c>
      <c r="GD80" s="28" cm="1">
        <f t="array" aca="1" ref="GD80" ca="1">_xlfn.LET(_xlpm.value,RAND(),_xlfn.IFS(GD79=1,IF(_xlpm.value&gt;0.97,2,1),GD79=2,IF(_xlpm.value&gt;0.98,3,2),GD79=3,1))</f>
        <v>2</v>
      </c>
      <c r="GE80" s="59">
        <f t="shared" ca="1" si="657"/>
        <v>0.06</v>
      </c>
      <c r="GF80" s="40">
        <f t="shared" ca="1" si="756"/>
        <v>1728441.2487107432</v>
      </c>
      <c r="GG80" s="28" cm="1">
        <f t="array" aca="1" ref="GG80" ca="1">_xlfn.LET(_xlpm.value,RAND(),_xlfn.IFS(GG79=1,IF(_xlpm.value&gt;0.97,2,1),GG79=2,IF(_xlpm.value&gt;0.98,3,2),GG79=3,1))</f>
        <v>2</v>
      </c>
      <c r="GH80" s="59">
        <f t="shared" ca="1" si="658"/>
        <v>0.06</v>
      </c>
      <c r="GI80" s="40">
        <f t="shared" ca="1" si="757"/>
        <v>540805.37542243418</v>
      </c>
      <c r="GJ80" s="28" cm="1">
        <f t="array" aca="1" ref="GJ80" ca="1">_xlfn.LET(_xlpm.value,RAND(),_xlfn.IFS(GJ79=1,IF(_xlpm.value&gt;0.97,2,1),GJ79=2,IF(_xlpm.value&gt;0.98,3,2),GJ79=3,1))</f>
        <v>2</v>
      </c>
      <c r="GK80" s="59">
        <f t="shared" ca="1" si="659"/>
        <v>0.06</v>
      </c>
      <c r="GL80" s="40">
        <f t="shared" ca="1" si="758"/>
        <v>1728441.2487107432</v>
      </c>
      <c r="GM80" s="28" cm="1">
        <f t="array" aca="1" ref="GM80" ca="1">_xlfn.LET(_xlpm.value,RAND(),_xlfn.IFS(GM79=1,IF(_xlpm.value&gt;0.97,2,1),GM79=2,IF(_xlpm.value&gt;0.98,3,2),GM79=3,1))</f>
        <v>2</v>
      </c>
      <c r="GN80" s="59">
        <f t="shared" ca="1" si="660"/>
        <v>0.06</v>
      </c>
      <c r="GO80" s="40">
        <f t="shared" ca="1" si="759"/>
        <v>606294.83198296826</v>
      </c>
      <c r="GP80" s="28" cm="1">
        <f t="array" aca="1" ref="GP80" ca="1">_xlfn.LET(_xlpm.value,RAND(),_xlfn.IFS(GP79=1,IF(_xlpm.value&gt;0.97,2,1),GP79=2,IF(_xlpm.value&gt;0.98,3,2),GP79=3,1))</f>
        <v>2</v>
      </c>
      <c r="GQ80" s="59">
        <f t="shared" ca="1" si="661"/>
        <v>0.06</v>
      </c>
      <c r="GR80" s="40">
        <f t="shared" ca="1" si="760"/>
        <v>1728441.2487107432</v>
      </c>
      <c r="GS80" s="28" cm="1">
        <f t="array" aca="1" ref="GS80" ca="1">_xlfn.LET(_xlpm.value,RAND(),_xlfn.IFS(GS79=1,IF(_xlpm.value&gt;0.97,2,1),GS79=2,IF(_xlpm.value&gt;0.98,3,2),GS79=3,1))</f>
        <v>1</v>
      </c>
      <c r="GT80" s="59">
        <f t="shared" ca="1" si="662"/>
        <v>0.06</v>
      </c>
      <c r="GU80" s="40">
        <f t="shared" ca="1" si="761"/>
        <v>762049.8900876285</v>
      </c>
      <c r="GV80" s="28" cm="1">
        <f t="array" aca="1" ref="GV80" ca="1">_xlfn.LET(_xlpm.value,RAND(),_xlfn.IFS(GV79=1,IF(_xlpm.value&gt;0.97,2,1),GV79=2,IF(_xlpm.value&gt;0.98,3,2),GV79=3,1))</f>
        <v>2</v>
      </c>
      <c r="GW80" s="59">
        <f t="shared" ca="1" si="663"/>
        <v>0.06</v>
      </c>
      <c r="GX80" s="40">
        <f t="shared" ca="1" si="762"/>
        <v>1728441.2487107432</v>
      </c>
      <c r="GY80" s="28" cm="1">
        <f t="array" aca="1" ref="GY80" ca="1">_xlfn.LET(_xlpm.value,RAND(),_xlfn.IFS(GY79=1,IF(_xlpm.value&gt;0.97,2,1),GY79=2,IF(_xlpm.value&gt;0.98,3,2),GY79=3,1))</f>
        <v>2</v>
      </c>
      <c r="GZ80" s="59">
        <f t="shared" ca="1" si="664"/>
        <v>0.06</v>
      </c>
      <c r="HA80" s="40">
        <f t="shared" ca="1" si="763"/>
        <v>1728441.2487107432</v>
      </c>
      <c r="HB80" s="28" cm="1">
        <f t="array" aca="1" ref="HB80" ca="1">_xlfn.LET(_xlpm.value,RAND(),_xlfn.IFS(HB79=1,IF(_xlpm.value&gt;0.97,2,1),HB79=2,IF(_xlpm.value&gt;0.98,3,2),HB79=3,1))</f>
        <v>2</v>
      </c>
      <c r="HC80" s="59">
        <f t="shared" ca="1" si="665"/>
        <v>0.06</v>
      </c>
      <c r="HD80" s="40">
        <f t="shared" ca="1" si="764"/>
        <v>599657.63286127604</v>
      </c>
      <c r="HE80" s="28" cm="1">
        <f t="array" aca="1" ref="HE80" ca="1">_xlfn.LET(_xlpm.value,RAND(),_xlfn.IFS(HE79=1,IF(_xlpm.value&gt;0.97,2,1),HE79=2,IF(_xlpm.value&gt;0.98,3,2),HE79=3,1))</f>
        <v>2</v>
      </c>
      <c r="HF80" s="59">
        <f t="shared" ca="1" si="666"/>
        <v>0.06</v>
      </c>
      <c r="HG80" s="40">
        <f t="shared" ca="1" si="765"/>
        <v>976224.77283766505</v>
      </c>
      <c r="HH80" s="28" cm="1">
        <f t="array" aca="1" ref="HH80" ca="1">_xlfn.LET(_xlpm.value,RAND(),_xlfn.IFS(HH79=1,IF(_xlpm.value&gt;0.97,2,1),HH79=2,IF(_xlpm.value&gt;0.98,3,2),HH79=3,1))</f>
        <v>2</v>
      </c>
      <c r="HI80" s="59">
        <f t="shared" ca="1" si="667"/>
        <v>0.06</v>
      </c>
      <c r="HJ80" s="40">
        <f t="shared" ca="1" si="766"/>
        <v>499781.11249005335</v>
      </c>
      <c r="HK80" s="28" cm="1">
        <f t="array" aca="1" ref="HK80" ca="1">_xlfn.LET(_xlpm.value,RAND(),_xlfn.IFS(HK79=1,IF(_xlpm.value&gt;0.97,2,1),HK79=2,IF(_xlpm.value&gt;0.98,3,2),HK79=3,1))</f>
        <v>2</v>
      </c>
      <c r="HL80" s="59">
        <f t="shared" ca="1" si="668"/>
        <v>0.06</v>
      </c>
      <c r="HM80" s="40">
        <f t="shared" ca="1" si="767"/>
        <v>1728441.2487107432</v>
      </c>
      <c r="HN80" s="28" cm="1">
        <f t="array" aca="1" ref="HN80" ca="1">_xlfn.LET(_xlpm.value,RAND(),_xlfn.IFS(HN79=1,IF(_xlpm.value&gt;0.97,2,1),HN79=2,IF(_xlpm.value&gt;0.98,3,2),HN79=3,1))</f>
        <v>2</v>
      </c>
      <c r="HO80" s="59">
        <f t="shared" ca="1" si="669"/>
        <v>0.06</v>
      </c>
      <c r="HP80" s="40">
        <f t="shared" ca="1" si="768"/>
        <v>1458066.5796226463</v>
      </c>
      <c r="HQ80" s="28" cm="1">
        <f t="array" aca="1" ref="HQ80" ca="1">_xlfn.LET(_xlpm.value,RAND(),_xlfn.IFS(HQ79=1,IF(_xlpm.value&gt;0.97,2,1),HQ79=2,IF(_xlpm.value&gt;0.98,3,2),HQ79=3,1))</f>
        <v>2</v>
      </c>
      <c r="HR80" s="59">
        <f t="shared" ca="1" si="670"/>
        <v>0.06</v>
      </c>
      <c r="HS80" s="40">
        <f t="shared" ca="1" si="769"/>
        <v>1728441.2487107432</v>
      </c>
      <c r="HT80" s="28" cm="1">
        <f t="array" aca="1" ref="HT80" ca="1">_xlfn.LET(_xlpm.value,RAND(),_xlfn.IFS(HT79=1,IF(_xlpm.value&gt;0.97,2,1),HT79=2,IF(_xlpm.value&gt;0.98,3,2),HT79=3,1))</f>
        <v>1</v>
      </c>
      <c r="HU80" s="59">
        <f t="shared" ca="1" si="671"/>
        <v>0.06</v>
      </c>
      <c r="HV80" s="40">
        <f t="shared" ca="1" si="770"/>
        <v>1728441.2487107432</v>
      </c>
      <c r="HW80" s="28" cm="1">
        <f t="array" aca="1" ref="HW80" ca="1">_xlfn.LET(_xlpm.value,RAND(),_xlfn.IFS(HW79=1,IF(_xlpm.value&gt;0.97,2,1),HW79=2,IF(_xlpm.value&gt;0.98,3,2),HW79=3,1))</f>
        <v>1</v>
      </c>
      <c r="HX80" s="59">
        <f t="shared" ca="1" si="672"/>
        <v>0.06</v>
      </c>
      <c r="HY80" s="40">
        <f t="shared" ca="1" si="771"/>
        <v>673254.10852197988</v>
      </c>
      <c r="HZ80" s="28" cm="1">
        <f t="array" aca="1" ref="HZ80" ca="1">_xlfn.LET(_xlpm.value,RAND(),_xlfn.IFS(HZ79=1,IF(_xlpm.value&gt;0.97,2,1),HZ79=2,IF(_xlpm.value&gt;0.98,3,2),HZ79=3,1))</f>
        <v>2</v>
      </c>
      <c r="IA80" s="59">
        <f t="shared" ca="1" si="673"/>
        <v>0.06</v>
      </c>
      <c r="IB80" s="40">
        <f t="shared" ca="1" si="772"/>
        <v>1728441.2487107432</v>
      </c>
      <c r="IC80" s="28" cm="1">
        <f t="array" aca="1" ref="IC80" ca="1">_xlfn.LET(_xlpm.value,RAND(),_xlfn.IFS(IC79=1,IF(_xlpm.value&gt;0.97,2,1),IC79=2,IF(_xlpm.value&gt;0.98,3,2),IC79=3,1))</f>
        <v>2</v>
      </c>
      <c r="ID80" s="59">
        <f t="shared" ca="1" si="674"/>
        <v>0.06</v>
      </c>
      <c r="IE80" s="40">
        <f t="shared" ca="1" si="773"/>
        <v>1728441.2487107432</v>
      </c>
      <c r="IF80" s="28" cm="1">
        <f t="array" aca="1" ref="IF80" ca="1">_xlfn.LET(_xlpm.value,RAND(),_xlfn.IFS(IF79=1,IF(_xlpm.value&gt;0.97,2,1),IF79=2,IF(_xlpm.value&gt;0.98,3,2),IF79=3,1))</f>
        <v>2</v>
      </c>
      <c r="IG80" s="59">
        <f t="shared" ca="1" si="675"/>
        <v>0.06</v>
      </c>
      <c r="IH80" s="40">
        <f t="shared" ca="1" si="774"/>
        <v>1728441.2487107432</v>
      </c>
      <c r="II80" s="28" cm="1">
        <f t="array" aca="1" ref="II80" ca="1">_xlfn.LET(_xlpm.value,RAND(),_xlfn.IFS(II79=1,IF(_xlpm.value&gt;0.97,2,1),II79=2,IF(_xlpm.value&gt;0.98,3,2),II79=3,1))</f>
        <v>2</v>
      </c>
      <c r="IJ80" s="59">
        <f t="shared" ca="1" si="676"/>
        <v>0.06</v>
      </c>
      <c r="IK80" s="40">
        <f t="shared" ca="1" si="775"/>
        <v>1728441.2487107432</v>
      </c>
      <c r="IL80" s="28" cm="1">
        <f t="array" aca="1" ref="IL80" ca="1">_xlfn.LET(_xlpm.value,RAND(),_xlfn.IFS(IL79=1,IF(_xlpm.value&gt;0.97,2,1),IL79=2,IF(_xlpm.value&gt;0.98,3,2),IL79=3,1))</f>
        <v>2</v>
      </c>
      <c r="IM80" s="59">
        <f t="shared" ca="1" si="677"/>
        <v>0.06</v>
      </c>
      <c r="IN80" s="40">
        <f t="shared" ca="1" si="776"/>
        <v>1728441.2487107432</v>
      </c>
      <c r="IO80" s="28" cm="1">
        <f t="array" aca="1" ref="IO80" ca="1">_xlfn.LET(_xlpm.value,RAND(),_xlfn.IFS(IO79=1,IF(_xlpm.value&gt;0.97,2,1),IO79=2,IF(_xlpm.value&gt;0.98,3,2),IO79=3,1))</f>
        <v>1</v>
      </c>
      <c r="IP80" s="59">
        <f t="shared" ca="1" si="678"/>
        <v>0.06</v>
      </c>
      <c r="IQ80" s="40">
        <f t="shared" ca="1" si="777"/>
        <v>498482.67627615191</v>
      </c>
      <c r="IR80" s="28" cm="1">
        <f t="array" aca="1" ref="IR80" ca="1">_xlfn.LET(_xlpm.value,RAND(),_xlfn.IFS(IR79=1,IF(_xlpm.value&gt;0.97,2,1),IR79=2,IF(_xlpm.value&gt;0.98,3,2),IR79=3,1))</f>
        <v>2</v>
      </c>
      <c r="IS80" s="59">
        <f t="shared" ca="1" si="679"/>
        <v>0.06</v>
      </c>
      <c r="IT80" s="40">
        <f t="shared" ca="1" si="778"/>
        <v>562606.25567322609</v>
      </c>
      <c r="IU80" s="28" cm="1">
        <f t="array" aca="1" ref="IU80" ca="1">_xlfn.LET(_xlpm.value,RAND(),_xlfn.IFS(IU79=1,IF(_xlpm.value&gt;0.97,2,1),IU79=2,IF(_xlpm.value&gt;0.98,3,2),IU79=3,1))</f>
        <v>2</v>
      </c>
      <c r="IV80" s="59">
        <f t="shared" ca="1" si="680"/>
        <v>0.06</v>
      </c>
      <c r="IW80" s="40">
        <f t="shared" ca="1" si="779"/>
        <v>1728441.2487107432</v>
      </c>
      <c r="IX80" s="28" cm="1">
        <f t="array" aca="1" ref="IX80" ca="1">_xlfn.LET(_xlpm.value,RAND(),_xlfn.IFS(IX79=1,IF(_xlpm.value&gt;0.97,2,1),IX79=2,IF(_xlpm.value&gt;0.98,3,2),IX79=3,1))</f>
        <v>2</v>
      </c>
      <c r="IY80" s="59">
        <f t="shared" ca="1" si="681"/>
        <v>0.06</v>
      </c>
      <c r="IZ80" s="40">
        <f t="shared" ca="1" si="780"/>
        <v>1728441.2487107432</v>
      </c>
      <c r="JA80" s="28" cm="1">
        <f t="array" aca="1" ref="JA80" ca="1">_xlfn.LET(_xlpm.value,RAND(),_xlfn.IFS(JA79=1,IF(_xlpm.value&gt;0.97,2,1),JA79=2,IF(_xlpm.value&gt;0.98,3,2),JA79=3,1))</f>
        <v>2</v>
      </c>
      <c r="JB80" s="59">
        <f t="shared" ca="1" si="682"/>
        <v>0.06</v>
      </c>
      <c r="JC80" s="40">
        <f t="shared" ca="1" si="781"/>
        <v>1728441.2487107432</v>
      </c>
      <c r="JD80" s="28" cm="1">
        <f t="array" aca="1" ref="JD80" ca="1">_xlfn.LET(_xlpm.value,RAND(),_xlfn.IFS(JD79=1,IF(_xlpm.value&gt;0.97,2,1),JD79=2,IF(_xlpm.value&gt;0.98,3,2),JD79=3,1))</f>
        <v>2</v>
      </c>
      <c r="JE80" s="59">
        <f t="shared" ca="1" si="683"/>
        <v>0.06</v>
      </c>
      <c r="JF80" s="40">
        <f t="shared" ca="1" si="782"/>
        <v>1728441.2487107432</v>
      </c>
      <c r="JG80" s="28" cm="1">
        <f t="array" aca="1" ref="JG80" ca="1">_xlfn.LET(_xlpm.value,RAND(),_xlfn.IFS(JG79=1,IF(_xlpm.value&gt;0.97,2,1),JG79=2,IF(_xlpm.value&gt;0.98,3,2),JG79=3,1))</f>
        <v>2</v>
      </c>
      <c r="JH80" s="59">
        <f t="shared" ca="1" si="684"/>
        <v>0.06</v>
      </c>
      <c r="JI80" s="40">
        <f t="shared" ca="1" si="783"/>
        <v>1728441.2487107432</v>
      </c>
      <c r="JJ80" s="28" cm="1">
        <f t="array" aca="1" ref="JJ80" ca="1">_xlfn.LET(_xlpm.value,RAND(),_xlfn.IFS(JJ79=1,IF(_xlpm.value&gt;0.97,2,1),JJ79=2,IF(_xlpm.value&gt;0.98,3,2),JJ79=3,1))</f>
        <v>1</v>
      </c>
      <c r="JK80" s="59">
        <f t="shared" ca="1" si="685"/>
        <v>0.06</v>
      </c>
      <c r="JL80" s="40">
        <f t="shared" ca="1" si="784"/>
        <v>571699.33564346982</v>
      </c>
      <c r="JM80" s="28" cm="1">
        <f t="array" aca="1" ref="JM80" ca="1">_xlfn.LET(_xlpm.value,RAND(),_xlfn.IFS(JM79=1,IF(_xlpm.value&gt;0.97,2,1),JM79=2,IF(_xlpm.value&gt;0.98,3,2),JM79=3,1))</f>
        <v>2</v>
      </c>
      <c r="JN80" s="59">
        <f t="shared" ca="1" si="686"/>
        <v>0.06</v>
      </c>
      <c r="JO80" s="40">
        <f t="shared" ca="1" si="785"/>
        <v>809345.34826391574</v>
      </c>
      <c r="JP80" s="28" cm="1">
        <f t="array" aca="1" ref="JP80" ca="1">_xlfn.LET(_xlpm.value,RAND(),_xlfn.IFS(JP79=1,IF(_xlpm.value&gt;0.97,2,1),JP79=2,IF(_xlpm.value&gt;0.98,3,2),JP79=3,1))</f>
        <v>2</v>
      </c>
      <c r="JQ80" s="59">
        <f t="shared" ca="1" si="687"/>
        <v>0.06</v>
      </c>
      <c r="JR80" s="40">
        <f t="shared" ca="1" si="786"/>
        <v>683832.79556236719</v>
      </c>
      <c r="JS80" s="28" cm="1">
        <f t="array" aca="1" ref="JS80" ca="1">_xlfn.LET(_xlpm.value,RAND(),_xlfn.IFS(JS79=1,IF(_xlpm.value&gt;0.97,2,1),JS79=2,IF(_xlpm.value&gt;0.98,3,2),JS79=3,1))</f>
        <v>2</v>
      </c>
      <c r="JT80" s="59">
        <f t="shared" ca="1" si="688"/>
        <v>0.06</v>
      </c>
      <c r="JU80" s="40">
        <f t="shared" ca="1" si="787"/>
        <v>1192162.5921341316</v>
      </c>
      <c r="JV80" s="28" cm="1">
        <f t="array" aca="1" ref="JV80" ca="1">_xlfn.LET(_xlpm.value,RAND(),_xlfn.IFS(JV79=1,IF(_xlpm.value&gt;0.97,2,1),JV79=2,IF(_xlpm.value&gt;0.98,3,2),JV79=3,1))</f>
        <v>2</v>
      </c>
      <c r="JW80" s="59">
        <f t="shared" ca="1" si="689"/>
        <v>0.06</v>
      </c>
      <c r="JX80" s="40">
        <f t="shared" ca="1" si="788"/>
        <v>1728441.2487107432</v>
      </c>
      <c r="JY80" s="28" cm="1">
        <f t="array" aca="1" ref="JY80" ca="1">_xlfn.LET(_xlpm.value,RAND(),_xlfn.IFS(JY79=1,IF(_xlpm.value&gt;0.97,2,1),JY79=2,IF(_xlpm.value&gt;0.98,3,2),JY79=3,1))</f>
        <v>1</v>
      </c>
      <c r="JZ80" s="59">
        <f t="shared" ca="1" si="690"/>
        <v>0.06</v>
      </c>
      <c r="KA80" s="40">
        <f t="shared" ca="1" si="789"/>
        <v>663274.21508765221</v>
      </c>
      <c r="KB80" s="28" cm="1">
        <f t="array" aca="1" ref="KB80" ca="1">_xlfn.LET(_xlpm.value,RAND(),_xlfn.IFS(KB79=1,IF(_xlpm.value&gt;0.97,2,1),KB79=2,IF(_xlpm.value&gt;0.98,3,2),KB79=3,1))</f>
        <v>2</v>
      </c>
      <c r="KC80" s="59">
        <f t="shared" ca="1" si="691"/>
        <v>0.06</v>
      </c>
      <c r="KD80" s="40">
        <f t="shared" ca="1" si="790"/>
        <v>677819.23737337277</v>
      </c>
      <c r="KE80" s="28" cm="1">
        <f t="array" aca="1" ref="KE80" ca="1">_xlfn.LET(_xlpm.value,RAND(),_xlfn.IFS(KE79=1,IF(_xlpm.value&gt;0.97,2,1),KE79=2,IF(_xlpm.value&gt;0.98,3,2),KE79=3,1))</f>
        <v>2</v>
      </c>
      <c r="KF80" s="59">
        <f t="shared" ca="1" si="692"/>
        <v>0.06</v>
      </c>
      <c r="KG80" s="40">
        <f t="shared" ca="1" si="791"/>
        <v>1728441.2487107432</v>
      </c>
      <c r="KH80" s="28" cm="1">
        <f t="array" aca="1" ref="KH80" ca="1">_xlfn.LET(_xlpm.value,RAND(),_xlfn.IFS(KH79=1,IF(_xlpm.value&gt;0.97,2,1),KH79=2,IF(_xlpm.value&gt;0.98,3,2),KH79=3,1))</f>
        <v>1</v>
      </c>
      <c r="KI80" s="59">
        <f t="shared" ca="1" si="693"/>
        <v>0.06</v>
      </c>
      <c r="KJ80" s="40">
        <f t="shared" ca="1" si="792"/>
        <v>1728441.2487107432</v>
      </c>
      <c r="KK80" s="28" cm="1">
        <f t="array" aca="1" ref="KK80" ca="1">_xlfn.LET(_xlpm.value,RAND(),_xlfn.IFS(KK79=1,IF(_xlpm.value&gt;0.97,2,1),KK79=2,IF(_xlpm.value&gt;0.98,3,2),KK79=3,1))</f>
        <v>2</v>
      </c>
      <c r="KL80" s="59">
        <f t="shared" ca="1" si="694"/>
        <v>0.06</v>
      </c>
      <c r="KM80" s="40">
        <f t="shared" ca="1" si="793"/>
        <v>1728441.2487107432</v>
      </c>
      <c r="KN80" s="28" cm="1">
        <f t="array" aca="1" ref="KN80" ca="1">_xlfn.LET(_xlpm.value,RAND(),_xlfn.IFS(KN79=1,IF(_xlpm.value&gt;0.97,2,1),KN79=2,IF(_xlpm.value&gt;0.98,3,2),KN79=3,1))</f>
        <v>2</v>
      </c>
      <c r="KO80" s="59">
        <f t="shared" ca="1" si="695"/>
        <v>0.06</v>
      </c>
      <c r="KP80" s="40">
        <f t="shared" ca="1" si="794"/>
        <v>1728441.2487107432</v>
      </c>
      <c r="KQ80" s="28"/>
    </row>
    <row r="81" spans="1:303" x14ac:dyDescent="0.2">
      <c r="A81" s="111">
        <v>47664</v>
      </c>
      <c r="B81" s="64">
        <v>2127.7786683840009</v>
      </c>
      <c r="C81" s="28" cm="1">
        <f t="array" aca="1" ref="C81" ca="1">_xlfn.LET(_xlpm.value,RAND(),_xlfn.IFS(C80=1,IF(_xlpm.value&gt;0.97,2,1),C80=2,IF(_xlpm.value&gt;0.98,3,2),C80=3,1))</f>
        <v>1</v>
      </c>
      <c r="D81" s="59">
        <f t="shared" ca="1" si="596"/>
        <v>0.06</v>
      </c>
      <c r="E81" s="40">
        <f t="shared" ca="1" si="795"/>
        <v>532503.56937042659</v>
      </c>
      <c r="F81" s="28" cm="1">
        <f t="array" aca="1" ref="F81" ca="1">_xlfn.LET(_xlpm.value,RAND(),_xlfn.IFS(F80=1,IF(_xlpm.value&gt;0.97,2,1),F80=2,IF(_xlpm.value&gt;0.98,3,2),F80=3,1))</f>
        <v>1</v>
      </c>
      <c r="G81" s="59">
        <f t="shared" ca="1" si="597"/>
        <v>0.06</v>
      </c>
      <c r="H81" s="40">
        <f t="shared" ca="1" si="696"/>
        <v>555212.42068804859</v>
      </c>
      <c r="I81" s="28" cm="1">
        <f t="array" aca="1" ref="I81" ca="1">_xlfn.LET(_xlpm.value,RAND(),_xlfn.IFS(I80=1,IF(_xlpm.value&gt;0.97,2,1),I80=2,IF(_xlpm.value&gt;0.98,3,2),I80=3,1))</f>
        <v>1</v>
      </c>
      <c r="J81" s="59">
        <f t="shared" ca="1" si="598"/>
        <v>0.06</v>
      </c>
      <c r="K81" s="40">
        <f t="shared" ca="1" si="697"/>
        <v>567327.79412506416</v>
      </c>
      <c r="L81" s="28" cm="1">
        <f t="array" aca="1" ref="L81" ca="1">_xlfn.LET(_xlpm.value,RAND(),_xlfn.IFS(L80=1,IF(_xlpm.value&gt;0.97,2,1),L80=2,IF(_xlpm.value&gt;0.98,3,2),L80=3,1))</f>
        <v>2</v>
      </c>
      <c r="M81" s="59">
        <f t="shared" ca="1" si="599"/>
        <v>0.06</v>
      </c>
      <c r="N81" s="40">
        <f t="shared" ca="1" si="698"/>
        <v>564029.30950162269</v>
      </c>
      <c r="O81" s="28" cm="1">
        <f t="array" aca="1" ref="O81" ca="1">_xlfn.LET(_xlpm.value,RAND(),_xlfn.IFS(O80=1,IF(_xlpm.value&gt;0.97,2,1),O80=2,IF(_xlpm.value&gt;0.98,3,2),O80=3,1))</f>
        <v>2</v>
      </c>
      <c r="P81" s="59">
        <f t="shared" ca="1" si="600"/>
        <v>0.06</v>
      </c>
      <c r="Q81" s="40">
        <f t="shared" ca="1" si="699"/>
        <v>1833424.3908344181</v>
      </c>
      <c r="R81" s="28" cm="1">
        <f t="array" aca="1" ref="R81" ca="1">_xlfn.LET(_xlpm.value,RAND(),_xlfn.IFS(R80=1,IF(_xlpm.value&gt;0.97,2,1),R80=2,IF(_xlpm.value&gt;0.98,3,2),R80=3,1))</f>
        <v>2</v>
      </c>
      <c r="S81" s="59">
        <f t="shared" ca="1" si="601"/>
        <v>0.06</v>
      </c>
      <c r="T81" s="40">
        <f t="shared" ca="1" si="700"/>
        <v>1833424.3908344181</v>
      </c>
      <c r="U81" s="28" cm="1">
        <f t="array" aca="1" ref="U81" ca="1">_xlfn.LET(_xlpm.value,RAND(),_xlfn.IFS(U80=1,IF(_xlpm.value&gt;0.97,2,1),U80=2,IF(_xlpm.value&gt;0.98,3,2),U80=3,1))</f>
        <v>2</v>
      </c>
      <c r="V81" s="59">
        <f t="shared" ca="1" si="602"/>
        <v>0.06</v>
      </c>
      <c r="W81" s="40">
        <f t="shared" ca="1" si="701"/>
        <v>1833424.3908344181</v>
      </c>
      <c r="X81" s="28" cm="1">
        <f t="array" aca="1" ref="X81" ca="1">_xlfn.LET(_xlpm.value,RAND(),_xlfn.IFS(X80=1,IF(_xlpm.value&gt;0.97,2,1),X80=2,IF(_xlpm.value&gt;0.98,3,2),X80=3,1))</f>
        <v>1</v>
      </c>
      <c r="Y81" s="59">
        <f t="shared" ca="1" si="603"/>
        <v>0.06</v>
      </c>
      <c r="Z81" s="40">
        <f t="shared" ca="1" si="702"/>
        <v>528369.8678398499</v>
      </c>
      <c r="AA81" s="28" cm="1">
        <f t="array" aca="1" ref="AA81" ca="1">_xlfn.LET(_xlpm.value,RAND(),_xlfn.IFS(AA80=1,IF(_xlpm.value&gt;0.97,2,1),AA80=2,IF(_xlpm.value&gt;0.98,3,2),AA80=3,1))</f>
        <v>2</v>
      </c>
      <c r="AB81" s="59">
        <f t="shared" ca="1" si="604"/>
        <v>0.06</v>
      </c>
      <c r="AC81" s="40">
        <f t="shared" ca="1" si="703"/>
        <v>578458.91311108309</v>
      </c>
      <c r="AD81" s="28" cm="1">
        <f t="array" aca="1" ref="AD81" ca="1">_xlfn.LET(_xlpm.value,RAND(),_xlfn.IFS(AD80=1,IF(_xlpm.value&gt;0.97,2,1),AD80=2,IF(_xlpm.value&gt;0.98,3,2),AD80=3,1))</f>
        <v>1</v>
      </c>
      <c r="AE81" s="59">
        <f t="shared" ca="1" si="605"/>
        <v>0.06</v>
      </c>
      <c r="AF81" s="40">
        <f t="shared" ca="1" si="704"/>
        <v>406186.57961080596</v>
      </c>
      <c r="AG81" s="28" cm="1">
        <f t="array" aca="1" ref="AG81" ca="1">_xlfn.LET(_xlpm.value,RAND(),_xlfn.IFS(AG80=1,IF(_xlpm.value&gt;0.97,2,1),AG80=2,IF(_xlpm.value&gt;0.98,3,2),AG80=3,1))</f>
        <v>2</v>
      </c>
      <c r="AH81" s="59">
        <f t="shared" ca="1" si="606"/>
        <v>0.06</v>
      </c>
      <c r="AI81" s="40">
        <f t="shared" ca="1" si="705"/>
        <v>587037.29044150177</v>
      </c>
      <c r="AJ81" s="28" cm="1">
        <f t="array" aca="1" ref="AJ81" ca="1">_xlfn.LET(_xlpm.value,RAND(),_xlfn.IFS(AJ80=1,IF(_xlpm.value&gt;0.97,2,1),AJ80=2,IF(_xlpm.value&gt;0.98,3,2),AJ80=3,1))</f>
        <v>1</v>
      </c>
      <c r="AK81" s="59">
        <f t="shared" ca="1" si="607"/>
        <v>0.06</v>
      </c>
      <c r="AL81" s="40">
        <f t="shared" ca="1" si="706"/>
        <v>297958.21279673645</v>
      </c>
      <c r="AM81" s="28" cm="1">
        <f t="array" aca="1" ref="AM81" ca="1">_xlfn.LET(_xlpm.value,RAND(),_xlfn.IFS(AM80=1,IF(_xlpm.value&gt;0.97,2,1),AM80=2,IF(_xlpm.value&gt;0.98,3,2),AM80=3,1))</f>
        <v>1</v>
      </c>
      <c r="AN81" s="59">
        <f t="shared" ca="1" si="608"/>
        <v>0.06</v>
      </c>
      <c r="AO81" s="40">
        <f t="shared" ca="1" si="707"/>
        <v>726139.43049713969</v>
      </c>
      <c r="AP81" s="28" cm="1">
        <f t="array" aca="1" ref="AP81" ca="1">_xlfn.LET(_xlpm.value,RAND(),_xlfn.IFS(AP80=1,IF(_xlpm.value&gt;0.97,2,1),AP80=2,IF(_xlpm.value&gt;0.98,3,2),AP80=3,1))</f>
        <v>1</v>
      </c>
      <c r="AQ81" s="59">
        <f t="shared" ca="1" si="609"/>
        <v>0.06</v>
      </c>
      <c r="AR81" s="40">
        <f t="shared" ca="1" si="708"/>
        <v>537426.87403256784</v>
      </c>
      <c r="AS81" s="28" cm="1">
        <f t="array" aca="1" ref="AS81" ca="1">_xlfn.LET(_xlpm.value,RAND(),_xlfn.IFS(AS80=1,IF(_xlpm.value&gt;0.97,2,1),AS80=2,IF(_xlpm.value&gt;0.98,3,2),AS80=3,1))</f>
        <v>2</v>
      </c>
      <c r="AT81" s="59">
        <f t="shared" ca="1" si="610"/>
        <v>0.06</v>
      </c>
      <c r="AU81" s="40">
        <f t="shared" ca="1" si="709"/>
        <v>552599.71191953239</v>
      </c>
      <c r="AV81" s="28" cm="1">
        <f t="array" aca="1" ref="AV81" ca="1">_xlfn.LET(_xlpm.value,RAND(),_xlfn.IFS(AV80=1,IF(_xlpm.value&gt;0.97,2,1),AV80=2,IF(_xlpm.value&gt;0.98,3,2),AV80=3,1))</f>
        <v>3</v>
      </c>
      <c r="AW81" s="59">
        <f t="shared" ca="1" si="611"/>
        <v>-0.7</v>
      </c>
      <c r="AX81" s="40">
        <f t="shared" ca="1" si="710"/>
        <v>519809.04181425343</v>
      </c>
      <c r="AY81" s="28" cm="1">
        <f t="array" aca="1" ref="AY81" ca="1">_xlfn.LET(_xlpm.value,RAND(),_xlfn.IFS(AY80=1,IF(_xlpm.value&gt;0.97,2,1),AY80=2,IF(_xlpm.value&gt;0.98,3,2),AY80=3,1))</f>
        <v>2</v>
      </c>
      <c r="AZ81" s="59">
        <f t="shared" ca="1" si="612"/>
        <v>0.06</v>
      </c>
      <c r="BA81" s="40">
        <f t="shared" ca="1" si="711"/>
        <v>1833424.3908344181</v>
      </c>
      <c r="BB81" s="28" cm="1">
        <f t="array" aca="1" ref="BB81" ca="1">_xlfn.LET(_xlpm.value,RAND(),_xlfn.IFS(BB80=1,IF(_xlpm.value&gt;0.97,2,1),BB80=2,IF(_xlpm.value&gt;0.98,3,2),BB80=3,1))</f>
        <v>1</v>
      </c>
      <c r="BC81" s="59">
        <f t="shared" ca="1" si="613"/>
        <v>0.06</v>
      </c>
      <c r="BD81" s="40">
        <f t="shared" ca="1" si="712"/>
        <v>137535.84834953977</v>
      </c>
      <c r="BE81" s="28" cm="1">
        <f t="array" aca="1" ref="BE81" ca="1">_xlfn.LET(_xlpm.value,RAND(),_xlfn.IFS(BE80=1,IF(_xlpm.value&gt;0.97,2,1),BE80=2,IF(_xlpm.value&gt;0.98,3,2),BE80=3,1))</f>
        <v>2</v>
      </c>
      <c r="BF81" s="59">
        <f t="shared" ca="1" si="614"/>
        <v>0.06</v>
      </c>
      <c r="BG81" s="40">
        <f t="shared" ca="1" si="713"/>
        <v>1833424.3908344181</v>
      </c>
      <c r="BH81" s="28" cm="1">
        <f t="array" aca="1" ref="BH81" ca="1">_xlfn.LET(_xlpm.value,RAND(),_xlfn.IFS(BH80=1,IF(_xlpm.value&gt;0.97,2,1),BH80=2,IF(_xlpm.value&gt;0.98,3,2),BH80=3,1))</f>
        <v>1</v>
      </c>
      <c r="BI81" s="59">
        <f t="shared" ca="1" si="615"/>
        <v>0.06</v>
      </c>
      <c r="BJ81" s="40">
        <f t="shared" ca="1" si="714"/>
        <v>263073.06386416435</v>
      </c>
      <c r="BK81" s="28" cm="1">
        <f t="array" aca="1" ref="BK81" ca="1">_xlfn.LET(_xlpm.value,RAND(),_xlfn.IFS(BK80=1,IF(_xlpm.value&gt;0.97,2,1),BK80=2,IF(_xlpm.value&gt;0.98,3,2),BK80=3,1))</f>
        <v>1</v>
      </c>
      <c r="BL81" s="59">
        <f t="shared" ca="1" si="616"/>
        <v>0.06</v>
      </c>
      <c r="BM81" s="40">
        <f t="shared" ca="1" si="715"/>
        <v>552599.71191953239</v>
      </c>
      <c r="BN81" s="28" cm="1">
        <f t="array" aca="1" ref="BN81" ca="1">_xlfn.LET(_xlpm.value,RAND(),_xlfn.IFS(BN80=1,IF(_xlpm.value&gt;0.97,2,1),BN80=2,IF(_xlpm.value&gt;0.98,3,2),BN80=3,1))</f>
        <v>2</v>
      </c>
      <c r="BO81" s="59">
        <f t="shared" ca="1" si="617"/>
        <v>0.06</v>
      </c>
      <c r="BP81" s="40">
        <f t="shared" ca="1" si="716"/>
        <v>1833424.3908344181</v>
      </c>
      <c r="BQ81" s="28" cm="1">
        <f t="array" aca="1" ref="BQ81" ca="1">_xlfn.LET(_xlpm.value,RAND(),_xlfn.IFS(BQ80=1,IF(_xlpm.value&gt;0.97,2,1),BQ80=2,IF(_xlpm.value&gt;0.98,3,2),BQ80=3,1))</f>
        <v>2</v>
      </c>
      <c r="BR81" s="59">
        <f t="shared" ca="1" si="618"/>
        <v>0.06</v>
      </c>
      <c r="BS81" s="40">
        <f t="shared" ca="1" si="717"/>
        <v>1833424.3908344181</v>
      </c>
      <c r="BT81" s="28" cm="1">
        <f t="array" aca="1" ref="BT81" ca="1">_xlfn.LET(_xlpm.value,RAND(),_xlfn.IFS(BT80=1,IF(_xlpm.value&gt;0.97,2,1),BT80=2,IF(_xlpm.value&gt;0.98,3,2),BT80=3,1))</f>
        <v>2</v>
      </c>
      <c r="BU81" s="59">
        <f t="shared" ca="1" si="619"/>
        <v>0.06</v>
      </c>
      <c r="BV81" s="40">
        <f t="shared" ca="1" si="718"/>
        <v>636913.75803398306</v>
      </c>
      <c r="BW81" s="28" cm="1">
        <f t="array" aca="1" ref="BW81" ca="1">_xlfn.LET(_xlpm.value,RAND(),_xlfn.IFS(BW80=1,IF(_xlpm.value&gt;0.97,2,1),BW80=2,IF(_xlpm.value&gt;0.98,3,2),BW80=3,1))</f>
        <v>1</v>
      </c>
      <c r="BX81" s="59">
        <f t="shared" ca="1" si="620"/>
        <v>0.06</v>
      </c>
      <c r="BY81" s="40">
        <f t="shared" ca="1" si="719"/>
        <v>522897.98406716599</v>
      </c>
      <c r="BZ81" s="28" cm="1">
        <f t="array" aca="1" ref="BZ81" ca="1">_xlfn.LET(_xlpm.value,RAND(),_xlfn.IFS(BZ80=1,IF(_xlpm.value&gt;0.97,2,1),BZ80=2,IF(_xlpm.value&gt;0.98,3,2),BZ80=3,1))</f>
        <v>2</v>
      </c>
      <c r="CA81" s="59">
        <f t="shared" ca="1" si="621"/>
        <v>0.06</v>
      </c>
      <c r="CB81" s="40">
        <f t="shared" ca="1" si="720"/>
        <v>363759.70208420407</v>
      </c>
      <c r="CC81" s="28" cm="1">
        <f t="array" aca="1" ref="CC81" ca="1">_xlfn.LET(_xlpm.value,RAND(),_xlfn.IFS(CC80=1,IF(_xlpm.value&gt;0.97,2,1),CC80=2,IF(_xlpm.value&gt;0.98,3,2),CC80=3,1))</f>
        <v>2</v>
      </c>
      <c r="CD81" s="59">
        <f t="shared" ca="1" si="622"/>
        <v>0.06</v>
      </c>
      <c r="CE81" s="40">
        <f t="shared" ca="1" si="721"/>
        <v>1833424.3908344181</v>
      </c>
      <c r="CF81" s="28" cm="1">
        <f t="array" aca="1" ref="CF81" ca="1">_xlfn.LET(_xlpm.value,RAND(),_xlfn.IFS(CF80=1,IF(_xlpm.value&gt;0.97,2,1),CF80=2,IF(_xlpm.value&gt;0.98,3,2),CF80=3,1))</f>
        <v>1</v>
      </c>
      <c r="CG81" s="59">
        <f t="shared" ca="1" si="623"/>
        <v>0.06</v>
      </c>
      <c r="CH81" s="40">
        <f t="shared" ca="1" si="722"/>
        <v>194129.06216216585</v>
      </c>
      <c r="CI81" s="28" cm="1">
        <f t="array" aca="1" ref="CI81" ca="1">_xlfn.LET(_xlpm.value,RAND(),_xlfn.IFS(CI80=1,IF(_xlpm.value&gt;0.97,2,1),CI80=2,IF(_xlpm.value&gt;0.98,3,2),CI80=3,1))</f>
        <v>2</v>
      </c>
      <c r="CJ81" s="59">
        <f t="shared" ca="1" si="624"/>
        <v>0.06</v>
      </c>
      <c r="CK81" s="40">
        <f t="shared" ca="1" si="723"/>
        <v>1833424.3908344181</v>
      </c>
      <c r="CL81" s="28" cm="1">
        <f t="array" aca="1" ref="CL81" ca="1">_xlfn.LET(_xlpm.value,RAND(),_xlfn.IFS(CL80=1,IF(_xlpm.value&gt;0.97,2,1),CL80=2,IF(_xlpm.value&gt;0.98,3,2),CL80=3,1))</f>
        <v>2</v>
      </c>
      <c r="CM81" s="59">
        <f t="shared" ca="1" si="625"/>
        <v>0.06</v>
      </c>
      <c r="CN81" s="40">
        <f t="shared" ca="1" si="724"/>
        <v>1833424.3908344181</v>
      </c>
      <c r="CO81" s="28" cm="1">
        <f t="array" aca="1" ref="CO81" ca="1">_xlfn.LET(_xlpm.value,RAND(),_xlfn.IFS(CO80=1,IF(_xlpm.value&gt;0.97,2,1),CO80=2,IF(_xlpm.value&gt;0.98,3,2),CO80=3,1))</f>
        <v>2</v>
      </c>
      <c r="CP81" s="59">
        <f t="shared" ca="1" si="626"/>
        <v>0.06</v>
      </c>
      <c r="CQ81" s="40">
        <f t="shared" ca="1" si="725"/>
        <v>1833424.3908344181</v>
      </c>
      <c r="CR81" s="28" cm="1">
        <f t="array" aca="1" ref="CR81" ca="1">_xlfn.LET(_xlpm.value,RAND(),_xlfn.IFS(CR80=1,IF(_xlpm.value&gt;0.97,2,1),CR80=2,IF(_xlpm.value&gt;0.98,3,2),CR80=3,1))</f>
        <v>2</v>
      </c>
      <c r="CS81" s="59">
        <f t="shared" ca="1" si="627"/>
        <v>0.06</v>
      </c>
      <c r="CT81" s="40">
        <f t="shared" ca="1" si="726"/>
        <v>1833424.3908344181</v>
      </c>
      <c r="CU81" s="28" cm="1">
        <f t="array" aca="1" ref="CU81" ca="1">_xlfn.LET(_xlpm.value,RAND(),_xlfn.IFS(CU80=1,IF(_xlpm.value&gt;0.97,2,1),CU80=2,IF(_xlpm.value&gt;0.98,3,2),CU80=3,1))</f>
        <v>2</v>
      </c>
      <c r="CV81" s="59">
        <f t="shared" ca="1" si="628"/>
        <v>0.06</v>
      </c>
      <c r="CW81" s="40">
        <f t="shared" ca="1" si="727"/>
        <v>1833424.3908344181</v>
      </c>
      <c r="CX81" s="28" cm="1">
        <f t="array" aca="1" ref="CX81" ca="1">_xlfn.LET(_xlpm.value,RAND(),_xlfn.IFS(CX80=1,IF(_xlpm.value&gt;0.97,2,1),CX80=2,IF(_xlpm.value&gt;0.98,3,2),CX80=3,1))</f>
        <v>2</v>
      </c>
      <c r="CY81" s="59">
        <f t="shared" ca="1" si="629"/>
        <v>0.06</v>
      </c>
      <c r="CZ81" s="40">
        <f t="shared" ca="1" si="728"/>
        <v>612535.24634904973</v>
      </c>
      <c r="DA81" s="28" cm="1">
        <f t="array" aca="1" ref="DA81" ca="1">_xlfn.LET(_xlpm.value,RAND(),_xlfn.IFS(DA80=1,IF(_xlpm.value&gt;0.97,2,1),DA80=2,IF(_xlpm.value&gt;0.98,3,2),DA80=3,1))</f>
        <v>1</v>
      </c>
      <c r="DB81" s="59">
        <f t="shared" ca="1" si="630"/>
        <v>0.06</v>
      </c>
      <c r="DC81" s="40">
        <f t="shared" ca="1" si="729"/>
        <v>1833424.3908344181</v>
      </c>
      <c r="DD81" s="28" cm="1">
        <f t="array" aca="1" ref="DD81" ca="1">_xlfn.LET(_xlpm.value,RAND(),_xlfn.IFS(DD80=1,IF(_xlpm.value&gt;0.97,2,1),DD80=2,IF(_xlpm.value&gt;0.98,3,2),DD80=3,1))</f>
        <v>2</v>
      </c>
      <c r="DE81" s="59">
        <f t="shared" ca="1" si="631"/>
        <v>0.06</v>
      </c>
      <c r="DF81" s="40">
        <f t="shared" ca="1" si="730"/>
        <v>896000.02284811623</v>
      </c>
      <c r="DG81" s="28" cm="1">
        <f t="array" aca="1" ref="DG81" ca="1">_xlfn.LET(_xlpm.value,RAND(),_xlfn.IFS(DG80=1,IF(_xlpm.value&gt;0.97,2,1),DG80=2,IF(_xlpm.value&gt;0.98,3,2),DG80=3,1))</f>
        <v>1</v>
      </c>
      <c r="DH81" s="59">
        <f t="shared" ca="1" si="632"/>
        <v>0.06</v>
      </c>
      <c r="DI81" s="40">
        <f t="shared" ca="1" si="731"/>
        <v>552599.71191953239</v>
      </c>
      <c r="DJ81" s="28" cm="1">
        <f t="array" aca="1" ref="DJ81" ca="1">_xlfn.LET(_xlpm.value,RAND(),_xlfn.IFS(DJ80=1,IF(_xlpm.value&gt;0.97,2,1),DJ80=2,IF(_xlpm.value&gt;0.98,3,2),DJ80=3,1))</f>
        <v>1</v>
      </c>
      <c r="DK81" s="59">
        <f t="shared" ca="1" si="633"/>
        <v>0.06</v>
      </c>
      <c r="DL81" s="40">
        <f t="shared" ca="1" si="732"/>
        <v>570824.18782591168</v>
      </c>
      <c r="DM81" s="28" cm="1">
        <f t="array" aca="1" ref="DM81" ca="1">_xlfn.LET(_xlpm.value,RAND(),_xlfn.IFS(DM80=1,IF(_xlpm.value&gt;0.97,2,1),DM80=2,IF(_xlpm.value&gt;0.98,3,2),DM80=3,1))</f>
        <v>2</v>
      </c>
      <c r="DN81" s="59">
        <f t="shared" ca="1" si="634"/>
        <v>0.06</v>
      </c>
      <c r="DO81" s="40">
        <f t="shared" ca="1" si="733"/>
        <v>1833424.3908344181</v>
      </c>
      <c r="DP81" s="28" cm="1">
        <f t="array" aca="1" ref="DP81" ca="1">_xlfn.LET(_xlpm.value,RAND(),_xlfn.IFS(DP80=1,IF(_xlpm.value&gt;0.97,2,1),DP80=2,IF(_xlpm.value&gt;0.98,3,2),DP80=3,1))</f>
        <v>1</v>
      </c>
      <c r="DQ81" s="59">
        <f t="shared" ca="1" si="635"/>
        <v>0.06</v>
      </c>
      <c r="DR81" s="40">
        <f t="shared" ca="1" si="734"/>
        <v>524053.58767512382</v>
      </c>
      <c r="DS81" s="28" cm="1">
        <f t="array" aca="1" ref="DS81" ca="1">_xlfn.LET(_xlpm.value,RAND(),_xlfn.IFS(DS80=1,IF(_xlpm.value&gt;0.97,2,1),DS80=2,IF(_xlpm.value&gt;0.98,3,2),DS80=3,1))</f>
        <v>1</v>
      </c>
      <c r="DT81" s="59">
        <f t="shared" ca="1" si="636"/>
        <v>0.06</v>
      </c>
      <c r="DU81" s="40">
        <f t="shared" ca="1" si="735"/>
        <v>1833424.3908344181</v>
      </c>
      <c r="DV81" s="28" cm="1">
        <f t="array" aca="1" ref="DV81" ca="1">_xlfn.LET(_xlpm.value,RAND(),_xlfn.IFS(DV80=1,IF(_xlpm.value&gt;0.97,2,1),DV80=2,IF(_xlpm.value&gt;0.98,3,2),DV80=3,1))</f>
        <v>1</v>
      </c>
      <c r="DW81" s="59">
        <f t="shared" ca="1" si="637"/>
        <v>0.06</v>
      </c>
      <c r="DX81" s="40">
        <f t="shared" ca="1" si="736"/>
        <v>278063.56023197761</v>
      </c>
      <c r="DY81" s="28" cm="1">
        <f t="array" aca="1" ref="DY81" ca="1">_xlfn.LET(_xlpm.value,RAND(),_xlfn.IFS(DY80=1,IF(_xlpm.value&gt;0.97,2,1),DY80=2,IF(_xlpm.value&gt;0.98,3,2),DY80=3,1))</f>
        <v>1</v>
      </c>
      <c r="DZ81" s="59">
        <f t="shared" ca="1" si="638"/>
        <v>0.06</v>
      </c>
      <c r="EA81" s="40">
        <f t="shared" ca="1" si="737"/>
        <v>602318.26169448416</v>
      </c>
      <c r="EB81" s="28" cm="1">
        <f t="array" aca="1" ref="EB81" ca="1">_xlfn.LET(_xlpm.value,RAND(),_xlfn.IFS(EB80=1,IF(_xlpm.value&gt;0.97,2,1),EB80=2,IF(_xlpm.value&gt;0.98,3,2),EB80=3,1))</f>
        <v>2</v>
      </c>
      <c r="EC81" s="59">
        <f t="shared" ca="1" si="639"/>
        <v>0.06</v>
      </c>
      <c r="ED81" s="40">
        <f t="shared" ca="1" si="738"/>
        <v>262789.90834370576</v>
      </c>
      <c r="EE81" s="28" cm="1">
        <f t="array" aca="1" ref="EE81" ca="1">_xlfn.LET(_xlpm.value,RAND(),_xlfn.IFS(EE80=1,IF(_xlpm.value&gt;0.97,2,1),EE80=2,IF(_xlpm.value&gt;0.98,3,2),EE80=3,1))</f>
        <v>2</v>
      </c>
      <c r="EF81" s="59">
        <f t="shared" ca="1" si="640"/>
        <v>0.06</v>
      </c>
      <c r="EG81" s="40">
        <f t="shared" ca="1" si="739"/>
        <v>525278.52749955922</v>
      </c>
      <c r="EH81" s="28" cm="1">
        <f t="array" aca="1" ref="EH81" ca="1">_xlfn.LET(_xlpm.value,RAND(),_xlfn.IFS(EH80=1,IF(_xlpm.value&gt;0.97,2,1),EH80=2,IF(_xlpm.value&gt;0.98,3,2),EH80=3,1))</f>
        <v>2</v>
      </c>
      <c r="EI81" s="59">
        <f t="shared" ca="1" si="641"/>
        <v>0.06</v>
      </c>
      <c r="EJ81" s="40">
        <f t="shared" ca="1" si="740"/>
        <v>1833424.3908344181</v>
      </c>
      <c r="EK81" s="28" cm="1">
        <f t="array" aca="1" ref="EK81" ca="1">_xlfn.LET(_xlpm.value,RAND(),_xlfn.IFS(EK80=1,IF(_xlpm.value&gt;0.97,2,1),EK80=2,IF(_xlpm.value&gt;0.98,3,2),EK80=3,1))</f>
        <v>2</v>
      </c>
      <c r="EL81" s="59">
        <f t="shared" ca="1" si="642"/>
        <v>0.06</v>
      </c>
      <c r="EM81" s="40">
        <f t="shared" ca="1" si="741"/>
        <v>1833424.3908344181</v>
      </c>
      <c r="EN81" s="28" cm="1">
        <f t="array" aca="1" ref="EN81" ca="1">_xlfn.LET(_xlpm.value,RAND(),_xlfn.IFS(EN80=1,IF(_xlpm.value&gt;0.97,2,1),EN80=2,IF(_xlpm.value&gt;0.98,3,2),EN80=3,1))</f>
        <v>2</v>
      </c>
      <c r="EO81" s="59">
        <f t="shared" ca="1" si="643"/>
        <v>0.06</v>
      </c>
      <c r="EP81" s="40">
        <f t="shared" ca="1" si="742"/>
        <v>877055.20552939014</v>
      </c>
      <c r="EQ81" s="28" cm="1">
        <f t="array" aca="1" ref="EQ81" ca="1">_xlfn.LET(_xlpm.value,RAND(),_xlfn.IFS(EQ80=1,IF(_xlpm.value&gt;0.97,2,1),EQ80=2,IF(_xlpm.value&gt;0.98,3,2),EQ80=3,1))</f>
        <v>2</v>
      </c>
      <c r="ER81" s="59">
        <f t="shared" ca="1" si="644"/>
        <v>0.06</v>
      </c>
      <c r="ES81" s="40">
        <f t="shared" ca="1" si="743"/>
        <v>1833424.3908344181</v>
      </c>
      <c r="ET81" s="28" cm="1">
        <f t="array" aca="1" ref="ET81" ca="1">_xlfn.LET(_xlpm.value,RAND(),_xlfn.IFS(ET80=1,IF(_xlpm.value&gt;0.97,2,1),ET80=2,IF(_xlpm.value&gt;0.98,3,2),ET80=3,1))</f>
        <v>1</v>
      </c>
      <c r="EU81" s="59">
        <f t="shared" ca="1" si="645"/>
        <v>0.06</v>
      </c>
      <c r="EV81" s="40">
        <f t="shared" ca="1" si="744"/>
        <v>607277.96298310847</v>
      </c>
      <c r="EW81" s="28" cm="1">
        <f t="array" aca="1" ref="EW81" ca="1">_xlfn.LET(_xlpm.value,RAND(),_xlfn.IFS(EW80=1,IF(_xlpm.value&gt;0.97,2,1),EW80=2,IF(_xlpm.value&gt;0.98,3,2),EW80=3,1))</f>
        <v>2</v>
      </c>
      <c r="EX81" s="59">
        <f t="shared" ca="1" si="646"/>
        <v>0.06</v>
      </c>
      <c r="EY81" s="40">
        <f t="shared" ca="1" si="745"/>
        <v>726139.43049713969</v>
      </c>
      <c r="EZ81" s="28" cm="1">
        <f t="array" aca="1" ref="EZ81" ca="1">_xlfn.LET(_xlpm.value,RAND(),_xlfn.IFS(EZ80=1,IF(_xlpm.value&gt;0.97,2,1),EZ80=2,IF(_xlpm.value&gt;0.98,3,2),EZ80=3,1))</f>
        <v>1</v>
      </c>
      <c r="FA81" s="59">
        <f t="shared" ca="1" si="647"/>
        <v>0.06</v>
      </c>
      <c r="FB81" s="40">
        <f t="shared" ca="1" si="746"/>
        <v>555212.42068804859</v>
      </c>
      <c r="FC81" s="28" cm="1">
        <f t="array" aca="1" ref="FC81" ca="1">_xlfn.LET(_xlpm.value,RAND(),_xlfn.IFS(FC80=1,IF(_xlpm.value&gt;0.97,2,1),FC80=2,IF(_xlpm.value&gt;0.98,3,2),FC80=3,1))</f>
        <v>2</v>
      </c>
      <c r="FD81" s="59">
        <f t="shared" ca="1" si="648"/>
        <v>0.06</v>
      </c>
      <c r="FE81" s="40">
        <f t="shared" ca="1" si="747"/>
        <v>1833424.3908344181</v>
      </c>
      <c r="FF81" s="28" cm="1">
        <f t="array" aca="1" ref="FF81" ca="1">_xlfn.LET(_xlpm.value,RAND(),_xlfn.IFS(FF80=1,IF(_xlpm.value&gt;0.97,2,1),FF80=2,IF(_xlpm.value&gt;0.98,3,2),FF80=3,1))</f>
        <v>2</v>
      </c>
      <c r="FG81" s="59">
        <f t="shared" ca="1" si="649"/>
        <v>0.06</v>
      </c>
      <c r="FH81" s="40">
        <f t="shared" ca="1" si="748"/>
        <v>1833424.3908344181</v>
      </c>
      <c r="FI81" s="28" cm="1">
        <f t="array" aca="1" ref="FI81" ca="1">_xlfn.LET(_xlpm.value,RAND(),_xlfn.IFS(FI80=1,IF(_xlpm.value&gt;0.97,2,1),FI80=2,IF(_xlpm.value&gt;0.98,3,2),FI80=3,1))</f>
        <v>1</v>
      </c>
      <c r="FJ81" s="59">
        <f t="shared" ca="1" si="650"/>
        <v>0.06</v>
      </c>
      <c r="FK81" s="40">
        <f t="shared" ca="1" si="749"/>
        <v>524053.58767512382</v>
      </c>
      <c r="FL81" s="28" cm="1">
        <f t="array" aca="1" ref="FL81" ca="1">_xlfn.LET(_xlpm.value,RAND(),_xlfn.IFS(FL80=1,IF(_xlpm.value&gt;0.97,2,1),FL80=2,IF(_xlpm.value&gt;0.98,3,2),FL80=3,1))</f>
        <v>1</v>
      </c>
      <c r="FM81" s="59">
        <f t="shared" ca="1" si="651"/>
        <v>0.06</v>
      </c>
      <c r="FN81" s="40">
        <f t="shared" ca="1" si="750"/>
        <v>1833424.3908344181</v>
      </c>
      <c r="FO81" s="28" cm="1">
        <f t="array" aca="1" ref="FO81" ca="1">_xlfn.LET(_xlpm.value,RAND(),_xlfn.IFS(FO80=1,IF(_xlpm.value&gt;0.97,2,1),FO80=2,IF(_xlpm.value&gt;0.98,3,2),FO80=3,1))</f>
        <v>2</v>
      </c>
      <c r="FP81" s="59">
        <f t="shared" ca="1" si="652"/>
        <v>0.06</v>
      </c>
      <c r="FQ81" s="40">
        <f t="shared" ca="1" si="751"/>
        <v>1036074.9264089555</v>
      </c>
      <c r="FR81" s="28" cm="1">
        <f t="array" aca="1" ref="FR81" ca="1">_xlfn.LET(_xlpm.value,RAND(),_xlfn.IFS(FR80=1,IF(_xlpm.value&gt;0.97,2,1),FR80=2,IF(_xlpm.value&gt;0.98,3,2),FR80=3,1))</f>
        <v>1</v>
      </c>
      <c r="FS81" s="59">
        <f t="shared" ca="1" si="653"/>
        <v>0.06</v>
      </c>
      <c r="FT81" s="40">
        <f t="shared" ca="1" si="752"/>
        <v>896000.02284811623</v>
      </c>
      <c r="FU81" s="28" cm="1">
        <f t="array" aca="1" ref="FU81" ca="1">_xlfn.LET(_xlpm.value,RAND(),_xlfn.IFS(FU80=1,IF(_xlpm.value&gt;0.97,2,1),FU80=2,IF(_xlpm.value&gt;0.98,3,2),FU80=3,1))</f>
        <v>2</v>
      </c>
      <c r="FV81" s="59">
        <f t="shared" ca="1" si="654"/>
        <v>0.06</v>
      </c>
      <c r="FW81" s="40">
        <f t="shared" ca="1" si="753"/>
        <v>1833424.3908344181</v>
      </c>
      <c r="FX81" s="28" cm="1">
        <f t="array" aca="1" ref="FX81" ca="1">_xlfn.LET(_xlpm.value,RAND(),_xlfn.IFS(FX80=1,IF(_xlpm.value&gt;0.97,2,1),FX80=2,IF(_xlpm.value&gt;0.98,3,2),FX80=3,1))</f>
        <v>1</v>
      </c>
      <c r="FY81" s="59">
        <f t="shared" ca="1" si="655"/>
        <v>0.06</v>
      </c>
      <c r="FZ81" s="40">
        <f t="shared" ca="1" si="754"/>
        <v>1833424.3908344181</v>
      </c>
      <c r="GA81" s="28" cm="1">
        <f t="array" aca="1" ref="GA81" ca="1">_xlfn.LET(_xlpm.value,RAND(),_xlfn.IFS(GA80=1,IF(_xlpm.value&gt;0.97,2,1),GA80=2,IF(_xlpm.value&gt;0.98,3,2),GA80=3,1))</f>
        <v>2</v>
      </c>
      <c r="GB81" s="59">
        <f t="shared" ca="1" si="656"/>
        <v>0.06</v>
      </c>
      <c r="GC81" s="40">
        <f t="shared" ca="1" si="755"/>
        <v>543290.60865805298</v>
      </c>
      <c r="GD81" s="28" cm="1">
        <f t="array" aca="1" ref="GD81" ca="1">_xlfn.LET(_xlpm.value,RAND(),_xlfn.IFS(GD80=1,IF(_xlpm.value&gt;0.97,2,1),GD80=2,IF(_xlpm.value&gt;0.98,3,2),GD80=3,1))</f>
        <v>2</v>
      </c>
      <c r="GE81" s="59">
        <f t="shared" ca="1" si="657"/>
        <v>0.06</v>
      </c>
      <c r="GF81" s="40">
        <f t="shared" ca="1" si="756"/>
        <v>1833424.3908344181</v>
      </c>
      <c r="GG81" s="28" cm="1">
        <f t="array" aca="1" ref="GG81" ca="1">_xlfn.LET(_xlpm.value,RAND(),_xlfn.IFS(GG80=1,IF(_xlpm.value&gt;0.97,2,1),GG80=2,IF(_xlpm.value&gt;0.98,3,2),GG80=3,1))</f>
        <v>2</v>
      </c>
      <c r="GH81" s="59">
        <f t="shared" ca="1" si="658"/>
        <v>0.06</v>
      </c>
      <c r="GI81" s="40">
        <f t="shared" ca="1" si="757"/>
        <v>574530.36514881067</v>
      </c>
      <c r="GJ81" s="28" cm="1">
        <f t="array" aca="1" ref="GJ81" ca="1">_xlfn.LET(_xlpm.value,RAND(),_xlfn.IFS(GJ80=1,IF(_xlpm.value&gt;0.97,2,1),GJ80=2,IF(_xlpm.value&gt;0.98,3,2),GJ80=3,1))</f>
        <v>2</v>
      </c>
      <c r="GK81" s="59">
        <f t="shared" ca="1" si="659"/>
        <v>0.06</v>
      </c>
      <c r="GL81" s="40">
        <f t="shared" ca="1" si="758"/>
        <v>1833424.3908344181</v>
      </c>
      <c r="GM81" s="28" cm="1">
        <f t="array" aca="1" ref="GM81" ca="1">_xlfn.LET(_xlpm.value,RAND(),_xlfn.IFS(GM80=1,IF(_xlpm.value&gt;0.97,2,1),GM80=2,IF(_xlpm.value&gt;0.98,3,2),GM80=3,1))</f>
        <v>2</v>
      </c>
      <c r="GN81" s="59">
        <f t="shared" ca="1" si="660"/>
        <v>0.06</v>
      </c>
      <c r="GO81" s="40">
        <f t="shared" ca="1" si="759"/>
        <v>643949.18910297682</v>
      </c>
      <c r="GP81" s="28" cm="1">
        <f t="array" aca="1" ref="GP81" ca="1">_xlfn.LET(_xlpm.value,RAND(),_xlfn.IFS(GP80=1,IF(_xlpm.value&gt;0.97,2,1),GP80=2,IF(_xlpm.value&gt;0.98,3,2),GP80=3,1))</f>
        <v>2</v>
      </c>
      <c r="GQ81" s="59">
        <f t="shared" ca="1" si="661"/>
        <v>0.06</v>
      </c>
      <c r="GR81" s="40">
        <f t="shared" ca="1" si="760"/>
        <v>1833424.3908344181</v>
      </c>
      <c r="GS81" s="28" cm="1">
        <f t="array" aca="1" ref="GS81" ca="1">_xlfn.LET(_xlpm.value,RAND(),_xlfn.IFS(GS80=1,IF(_xlpm.value&gt;0.97,2,1),GS80=2,IF(_xlpm.value&gt;0.98,3,2),GS80=3,1))</f>
        <v>1</v>
      </c>
      <c r="GT81" s="59">
        <f t="shared" ca="1" si="662"/>
        <v>0.06</v>
      </c>
      <c r="GU81" s="40">
        <f t="shared" ca="1" si="761"/>
        <v>809049.55069391662</v>
      </c>
      <c r="GV81" s="28" cm="1">
        <f t="array" aca="1" ref="GV81" ca="1">_xlfn.LET(_xlpm.value,RAND(),_xlfn.IFS(GV80=1,IF(_xlpm.value&gt;0.97,2,1),GV80=2,IF(_xlpm.value&gt;0.98,3,2),GV80=3,1))</f>
        <v>2</v>
      </c>
      <c r="GW81" s="59">
        <f t="shared" ca="1" si="663"/>
        <v>0.06</v>
      </c>
      <c r="GX81" s="40">
        <f t="shared" ca="1" si="762"/>
        <v>1833424.3908344181</v>
      </c>
      <c r="GY81" s="28" cm="1">
        <f t="array" aca="1" ref="GY81" ca="1">_xlfn.LET(_xlpm.value,RAND(),_xlfn.IFS(GY80=1,IF(_xlpm.value&gt;0.97,2,1),GY80=2,IF(_xlpm.value&gt;0.98,3,2),GY80=3,1))</f>
        <v>2</v>
      </c>
      <c r="GZ81" s="59">
        <f t="shared" ca="1" si="664"/>
        <v>0.06</v>
      </c>
      <c r="HA81" s="40">
        <f t="shared" ca="1" si="763"/>
        <v>1833424.3908344181</v>
      </c>
      <c r="HB81" s="28" cm="1">
        <f t="array" aca="1" ref="HB81" ca="1">_xlfn.LET(_xlpm.value,RAND(),_xlfn.IFS(HB80=1,IF(_xlpm.value&gt;0.97,2,1),HB80=2,IF(_xlpm.value&gt;0.98,3,2),HB80=3,1))</f>
        <v>2</v>
      </c>
      <c r="HC81" s="59">
        <f t="shared" ca="1" si="665"/>
        <v>0.06</v>
      </c>
      <c r="HD81" s="40">
        <f t="shared" ca="1" si="764"/>
        <v>636913.75803398306</v>
      </c>
      <c r="HE81" s="28" cm="1">
        <f t="array" aca="1" ref="HE81" ca="1">_xlfn.LET(_xlpm.value,RAND(),_xlfn.IFS(HE80=1,IF(_xlpm.value&gt;0.97,2,1),HE80=2,IF(_xlpm.value&gt;0.98,3,2),HE80=3,1))</f>
        <v>2</v>
      </c>
      <c r="HF81" s="59">
        <f t="shared" ca="1" si="666"/>
        <v>0.06</v>
      </c>
      <c r="HG81" s="40">
        <f t="shared" ca="1" si="765"/>
        <v>1036074.9264089555</v>
      </c>
      <c r="HH81" s="28" cm="1">
        <f t="array" aca="1" ref="HH81" ca="1">_xlfn.LET(_xlpm.value,RAND(),_xlfn.IFS(HH80=1,IF(_xlpm.value&gt;0.97,2,1),HH80=2,IF(_xlpm.value&gt;0.98,3,2),HH80=3,1))</f>
        <v>2</v>
      </c>
      <c r="HI81" s="59">
        <f t="shared" ca="1" si="667"/>
        <v>0.06</v>
      </c>
      <c r="HJ81" s="40">
        <f t="shared" ca="1" si="766"/>
        <v>531044.64644048701</v>
      </c>
      <c r="HK81" s="28" cm="1">
        <f t="array" aca="1" ref="HK81" ca="1">_xlfn.LET(_xlpm.value,RAND(),_xlfn.IFS(HK80=1,IF(_xlpm.value&gt;0.97,2,1),HK80=2,IF(_xlpm.value&gt;0.98,3,2),HK80=3,1))</f>
        <v>2</v>
      </c>
      <c r="HL81" s="59">
        <f t="shared" ca="1" si="668"/>
        <v>0.06</v>
      </c>
      <c r="HM81" s="40">
        <f t="shared" ca="1" si="767"/>
        <v>1833424.3908344181</v>
      </c>
      <c r="HN81" s="28" cm="1">
        <f t="array" aca="1" ref="HN81" ca="1">_xlfn.LET(_xlpm.value,RAND(),_xlfn.IFS(HN80=1,IF(_xlpm.value&gt;0.97,2,1),HN80=2,IF(_xlpm.value&gt;0.98,3,2),HN80=3,1))</f>
        <v>2</v>
      </c>
      <c r="HO81" s="59">
        <f t="shared" ca="1" si="669"/>
        <v>0.06</v>
      </c>
      <c r="HP81" s="40">
        <f t="shared" ca="1" si="768"/>
        <v>1546827.2416010355</v>
      </c>
      <c r="HQ81" s="28" cm="1">
        <f t="array" aca="1" ref="HQ81" ca="1">_xlfn.LET(_xlpm.value,RAND(),_xlfn.IFS(HQ80=1,IF(_xlpm.value&gt;0.97,2,1),HQ80=2,IF(_xlpm.value&gt;0.98,3,2),HQ80=3,1))</f>
        <v>2</v>
      </c>
      <c r="HR81" s="59">
        <f t="shared" ca="1" si="670"/>
        <v>0.06</v>
      </c>
      <c r="HS81" s="40">
        <f t="shared" ca="1" si="769"/>
        <v>1833424.3908344181</v>
      </c>
      <c r="HT81" s="28" cm="1">
        <f t="array" aca="1" ref="HT81" ca="1">_xlfn.LET(_xlpm.value,RAND(),_xlfn.IFS(HT80=1,IF(_xlpm.value&gt;0.97,2,1),HT80=2,IF(_xlpm.value&gt;0.98,3,2),HT80=3,1))</f>
        <v>1</v>
      </c>
      <c r="HU81" s="59">
        <f t="shared" ca="1" si="671"/>
        <v>0.06</v>
      </c>
      <c r="HV81" s="40">
        <f t="shared" ca="1" si="770"/>
        <v>1833424.3908344181</v>
      </c>
      <c r="HW81" s="28" cm="1">
        <f t="array" aca="1" ref="HW81" ca="1">_xlfn.LET(_xlpm.value,RAND(),_xlfn.IFS(HW80=1,IF(_xlpm.value&gt;0.97,2,1),HW80=2,IF(_xlpm.value&gt;0.98,3,2),HW80=3,1))</f>
        <v>1</v>
      </c>
      <c r="HX81" s="59">
        <f t="shared" ca="1" si="672"/>
        <v>0.06</v>
      </c>
      <c r="HY81" s="40">
        <f t="shared" ca="1" si="771"/>
        <v>714926.02223432914</v>
      </c>
      <c r="HZ81" s="28" cm="1">
        <f t="array" aca="1" ref="HZ81" ca="1">_xlfn.LET(_xlpm.value,RAND(),_xlfn.IFS(HZ80=1,IF(_xlpm.value&gt;0.97,2,1),HZ80=2,IF(_xlpm.value&gt;0.98,3,2),HZ80=3,1))</f>
        <v>2</v>
      </c>
      <c r="IA81" s="59">
        <f t="shared" ca="1" si="673"/>
        <v>0.06</v>
      </c>
      <c r="IB81" s="40">
        <f t="shared" ca="1" si="772"/>
        <v>1833424.3908344181</v>
      </c>
      <c r="IC81" s="28" cm="1">
        <f t="array" aca="1" ref="IC81" ca="1">_xlfn.LET(_xlpm.value,RAND(),_xlfn.IFS(IC80=1,IF(_xlpm.value&gt;0.97,2,1),IC80=2,IF(_xlpm.value&gt;0.98,3,2),IC80=3,1))</f>
        <v>2</v>
      </c>
      <c r="ID81" s="59">
        <f t="shared" ca="1" si="674"/>
        <v>0.06</v>
      </c>
      <c r="IE81" s="40">
        <f t="shared" ca="1" si="773"/>
        <v>1833424.3908344181</v>
      </c>
      <c r="IF81" s="28" cm="1">
        <f t="array" aca="1" ref="IF81" ca="1">_xlfn.LET(_xlpm.value,RAND(),_xlfn.IFS(IF80=1,IF(_xlpm.value&gt;0.97,2,1),IF80=2,IF(_xlpm.value&gt;0.98,3,2),IF80=3,1))</f>
        <v>2</v>
      </c>
      <c r="IG81" s="59">
        <f t="shared" ca="1" si="675"/>
        <v>0.06</v>
      </c>
      <c r="IH81" s="40">
        <f t="shared" ca="1" si="774"/>
        <v>1833424.3908344181</v>
      </c>
      <c r="II81" s="28" cm="1">
        <f t="array" aca="1" ref="II81" ca="1">_xlfn.LET(_xlpm.value,RAND(),_xlfn.IFS(II80=1,IF(_xlpm.value&gt;0.97,2,1),II80=2,IF(_xlpm.value&gt;0.98,3,2),II80=3,1))</f>
        <v>2</v>
      </c>
      <c r="IJ81" s="59">
        <f t="shared" ca="1" si="676"/>
        <v>0.06</v>
      </c>
      <c r="IK81" s="40">
        <f t="shared" ca="1" si="775"/>
        <v>1833424.3908344181</v>
      </c>
      <c r="IL81" s="28" cm="1">
        <f t="array" aca="1" ref="IL81" ca="1">_xlfn.LET(_xlpm.value,RAND(),_xlfn.IFS(IL80=1,IF(_xlpm.value&gt;0.97,2,1),IL80=2,IF(_xlpm.value&gt;0.98,3,2),IL80=3,1))</f>
        <v>2</v>
      </c>
      <c r="IM81" s="59">
        <f t="shared" ca="1" si="677"/>
        <v>0.06</v>
      </c>
      <c r="IN81" s="40">
        <f t="shared" ca="1" si="776"/>
        <v>1833424.3908344181</v>
      </c>
      <c r="IO81" s="28" cm="1">
        <f t="array" aca="1" ref="IO81" ca="1">_xlfn.LET(_xlpm.value,RAND(),_xlfn.IFS(IO80=1,IF(_xlpm.value&gt;0.97,2,1),IO80=2,IF(_xlpm.value&gt;0.98,3,2),IO80=3,1))</f>
        <v>1</v>
      </c>
      <c r="IP81" s="59">
        <f t="shared" ca="1" si="678"/>
        <v>0.06</v>
      </c>
      <c r="IQ81" s="40">
        <f t="shared" ca="1" si="777"/>
        <v>529668.30405375152</v>
      </c>
      <c r="IR81" s="28" cm="1">
        <f t="array" aca="1" ref="IR81" ca="1">_xlfn.LET(_xlpm.value,RAND(),_xlfn.IFS(IR80=1,IF(_xlpm.value&gt;0.97,2,1),IR80=2,IF(_xlpm.value&gt;0.98,3,2),IR80=3,1))</f>
        <v>2</v>
      </c>
      <c r="IS81" s="59">
        <f t="shared" ca="1" si="679"/>
        <v>0.06</v>
      </c>
      <c r="IT81" s="40">
        <f t="shared" ca="1" si="778"/>
        <v>597639.29821465013</v>
      </c>
      <c r="IU81" s="28" cm="1">
        <f t="array" aca="1" ref="IU81" ca="1">_xlfn.LET(_xlpm.value,RAND(),_xlfn.IFS(IU80=1,IF(_xlpm.value&gt;0.97,2,1),IU80=2,IF(_xlpm.value&gt;0.98,3,2),IU80=3,1))</f>
        <v>2</v>
      </c>
      <c r="IV81" s="59">
        <f t="shared" ca="1" si="680"/>
        <v>0.06</v>
      </c>
      <c r="IW81" s="40">
        <f t="shared" ca="1" si="779"/>
        <v>1833424.3908344181</v>
      </c>
      <c r="IX81" s="28" cm="1">
        <f t="array" aca="1" ref="IX81" ca="1">_xlfn.LET(_xlpm.value,RAND(),_xlfn.IFS(IX80=1,IF(_xlpm.value&gt;0.97,2,1),IX80=2,IF(_xlpm.value&gt;0.98,3,2),IX80=3,1))</f>
        <v>3</v>
      </c>
      <c r="IY81" s="59">
        <f t="shared" ca="1" si="681"/>
        <v>-0.7</v>
      </c>
      <c r="IZ81" s="40">
        <f t="shared" ca="1" si="780"/>
        <v>519809.04181425343</v>
      </c>
      <c r="JA81" s="28" cm="1">
        <f t="array" aca="1" ref="JA81" ca="1">_xlfn.LET(_xlpm.value,RAND(),_xlfn.IFS(JA80=1,IF(_xlpm.value&gt;0.97,2,1),JA80=2,IF(_xlpm.value&gt;0.98,3,2),JA80=3,1))</f>
        <v>2</v>
      </c>
      <c r="JB81" s="59">
        <f t="shared" ca="1" si="682"/>
        <v>0.06</v>
      </c>
      <c r="JC81" s="40">
        <f t="shared" ca="1" si="781"/>
        <v>1833424.3908344181</v>
      </c>
      <c r="JD81" s="28" cm="1">
        <f t="array" aca="1" ref="JD81" ca="1">_xlfn.LET(_xlpm.value,RAND(),_xlfn.IFS(JD80=1,IF(_xlpm.value&gt;0.97,2,1),JD80=2,IF(_xlpm.value&gt;0.98,3,2),JD80=3,1))</f>
        <v>2</v>
      </c>
      <c r="JE81" s="59">
        <f t="shared" ca="1" si="683"/>
        <v>0.06</v>
      </c>
      <c r="JF81" s="40">
        <f t="shared" ca="1" si="782"/>
        <v>1833424.3908344181</v>
      </c>
      <c r="JG81" s="28" cm="1">
        <f t="array" aca="1" ref="JG81" ca="1">_xlfn.LET(_xlpm.value,RAND(),_xlfn.IFS(JG80=1,IF(_xlpm.value&gt;0.97,2,1),JG80=2,IF(_xlpm.value&gt;0.98,3,2),JG80=3,1))</f>
        <v>2</v>
      </c>
      <c r="JH81" s="59">
        <f t="shared" ca="1" si="684"/>
        <v>0.06</v>
      </c>
      <c r="JI81" s="40">
        <f t="shared" ca="1" si="783"/>
        <v>1833424.3908344181</v>
      </c>
      <c r="JJ81" s="28" cm="1">
        <f t="array" aca="1" ref="JJ81" ca="1">_xlfn.LET(_xlpm.value,RAND(),_xlfn.IFS(JJ80=1,IF(_xlpm.value&gt;0.97,2,1),JJ80=2,IF(_xlpm.value&gt;0.98,3,2),JJ80=3,1))</f>
        <v>1</v>
      </c>
      <c r="JK81" s="59">
        <f t="shared" ca="1" si="685"/>
        <v>0.06</v>
      </c>
      <c r="JL81" s="40">
        <f t="shared" ca="1" si="784"/>
        <v>607277.96298310847</v>
      </c>
      <c r="JM81" s="28" cm="1">
        <f t="array" aca="1" ref="JM81" ca="1">_xlfn.LET(_xlpm.value,RAND(),_xlfn.IFS(JM80=1,IF(_xlpm.value&gt;0.97,2,1),JM80=2,IF(_xlpm.value&gt;0.98,3,2),JM80=3,1))</f>
        <v>2</v>
      </c>
      <c r="JN81" s="59">
        <f t="shared" ca="1" si="686"/>
        <v>0.06</v>
      </c>
      <c r="JO81" s="40">
        <f t="shared" ca="1" si="785"/>
        <v>859182.73636078113</v>
      </c>
      <c r="JP81" s="28" cm="1">
        <f t="array" aca="1" ref="JP81" ca="1">_xlfn.LET(_xlpm.value,RAND(),_xlfn.IFS(JP80=1,IF(_xlpm.value&gt;0.97,2,1),JP80=2,IF(_xlpm.value&gt;0.98,3,2),JP80=3,1))</f>
        <v>2</v>
      </c>
      <c r="JQ81" s="59">
        <f t="shared" ca="1" si="687"/>
        <v>0.06</v>
      </c>
      <c r="JR81" s="40">
        <f t="shared" ca="1" si="786"/>
        <v>726139.43049713969</v>
      </c>
      <c r="JS81" s="28" cm="1">
        <f t="array" aca="1" ref="JS81" ca="1">_xlfn.LET(_xlpm.value,RAND(),_xlfn.IFS(JS80=1,IF(_xlpm.value&gt;0.97,2,1),JS80=2,IF(_xlpm.value&gt;0.98,3,2),JS80=3,1))</f>
        <v>2</v>
      </c>
      <c r="JT81" s="59">
        <f t="shared" ca="1" si="688"/>
        <v>0.06</v>
      </c>
      <c r="JU81" s="40">
        <f t="shared" ca="1" si="787"/>
        <v>1264969.0148632098</v>
      </c>
      <c r="JV81" s="28" cm="1">
        <f t="array" aca="1" ref="JV81" ca="1">_xlfn.LET(_xlpm.value,RAND(),_xlfn.IFS(JV80=1,IF(_xlpm.value&gt;0.97,2,1),JV80=2,IF(_xlpm.value&gt;0.98,3,2),JV80=3,1))</f>
        <v>2</v>
      </c>
      <c r="JW81" s="59">
        <f t="shared" ca="1" si="689"/>
        <v>0.06</v>
      </c>
      <c r="JX81" s="40">
        <f t="shared" ca="1" si="788"/>
        <v>1833424.3908344181</v>
      </c>
      <c r="JY81" s="28" cm="1">
        <f t="array" aca="1" ref="JY81" ca="1">_xlfn.LET(_xlpm.value,RAND(),_xlfn.IFS(JY80=1,IF(_xlpm.value&gt;0.97,2,1),JY80=2,IF(_xlpm.value&gt;0.98,3,2),JY80=3,1))</f>
        <v>1</v>
      </c>
      <c r="JZ81" s="59">
        <f t="shared" ca="1" si="690"/>
        <v>0.06</v>
      </c>
      <c r="KA81" s="40">
        <f t="shared" ca="1" si="789"/>
        <v>704347.33519394184</v>
      </c>
      <c r="KB81" s="28" cm="1">
        <f t="array" aca="1" ref="KB81" ca="1">_xlfn.LET(_xlpm.value,RAND(),_xlfn.IFS(KB80=1,IF(_xlpm.value&gt;0.97,2,1),KB80=2,IF(_xlpm.value&gt;0.98,3,2),KB80=3,1))</f>
        <v>2</v>
      </c>
      <c r="KC81" s="59">
        <f t="shared" ca="1" si="691"/>
        <v>0.06</v>
      </c>
      <c r="KD81" s="40">
        <f t="shared" ca="1" si="790"/>
        <v>719765.0588168056</v>
      </c>
      <c r="KE81" s="28" cm="1">
        <f t="array" aca="1" ref="KE81" ca="1">_xlfn.LET(_xlpm.value,RAND(),_xlfn.IFS(KE80=1,IF(_xlpm.value&gt;0.97,2,1),KE80=2,IF(_xlpm.value&gt;0.98,3,2),KE80=3,1))</f>
        <v>2</v>
      </c>
      <c r="KF81" s="59">
        <f t="shared" ca="1" si="692"/>
        <v>0.06</v>
      </c>
      <c r="KG81" s="40">
        <f t="shared" ca="1" si="791"/>
        <v>1833424.3908344181</v>
      </c>
      <c r="KH81" s="28" cm="1">
        <f t="array" aca="1" ref="KH81" ca="1">_xlfn.LET(_xlpm.value,RAND(),_xlfn.IFS(KH80=1,IF(_xlpm.value&gt;0.97,2,1),KH80=2,IF(_xlpm.value&gt;0.98,3,2),KH80=3,1))</f>
        <v>1</v>
      </c>
      <c r="KI81" s="59">
        <f t="shared" ca="1" si="693"/>
        <v>0.06</v>
      </c>
      <c r="KJ81" s="40">
        <f t="shared" ca="1" si="792"/>
        <v>1833424.3908344181</v>
      </c>
      <c r="KK81" s="28" cm="1">
        <f t="array" aca="1" ref="KK81" ca="1">_xlfn.LET(_xlpm.value,RAND(),_xlfn.IFS(KK80=1,IF(_xlpm.value&gt;0.97,2,1),KK80=2,IF(_xlpm.value&gt;0.98,3,2),KK80=3,1))</f>
        <v>2</v>
      </c>
      <c r="KL81" s="59">
        <f t="shared" ca="1" si="694"/>
        <v>0.06</v>
      </c>
      <c r="KM81" s="40">
        <f t="shared" ca="1" si="793"/>
        <v>1833424.3908344181</v>
      </c>
      <c r="KN81" s="28" cm="1">
        <f t="array" aca="1" ref="KN81" ca="1">_xlfn.LET(_xlpm.value,RAND(),_xlfn.IFS(KN80=1,IF(_xlpm.value&gt;0.97,2,1),KN80=2,IF(_xlpm.value&gt;0.98,3,2),KN80=3,1))</f>
        <v>2</v>
      </c>
      <c r="KO81" s="59">
        <f t="shared" ca="1" si="695"/>
        <v>0.06</v>
      </c>
      <c r="KP81" s="40">
        <f t="shared" ca="1" si="794"/>
        <v>1833424.3908344181</v>
      </c>
      <c r="KQ81" s="28"/>
    </row>
    <row r="82" spans="1:303" x14ac:dyDescent="0.2">
      <c r="A82" s="111">
        <v>47695</v>
      </c>
      <c r="B82" s="64">
        <v>2127.7786683840009</v>
      </c>
      <c r="C82" s="28" cm="1">
        <f t="array" aca="1" ref="C82" ca="1">_xlfn.LET(_xlpm.value,RAND(),_xlfn.IFS(C81=1,IF(_xlpm.value&gt;0.97,2,1),C81=2,IF(_xlpm.value&gt;0.98,3,2),C81=3,1))</f>
        <v>1</v>
      </c>
      <c r="D82" s="59">
        <f t="shared" ca="1" si="596"/>
        <v>0.06</v>
      </c>
      <c r="E82" s="40">
        <f t="shared" ca="1" si="795"/>
        <v>565730.45073368261</v>
      </c>
      <c r="F82" s="28" cm="1">
        <f t="array" aca="1" ref="F82" ca="1">_xlfn.LET(_xlpm.value,RAND(),_xlfn.IFS(F81=1,IF(_xlpm.value&gt;0.97,2,1),F81=2,IF(_xlpm.value&gt;0.98,3,2),F81=3,1))</f>
        <v>1</v>
      </c>
      <c r="G82" s="59">
        <f t="shared" ca="1" si="597"/>
        <v>0.06</v>
      </c>
      <c r="H82" s="40">
        <f t="shared" ca="1" si="696"/>
        <v>589801.83313036198</v>
      </c>
      <c r="I82" s="28" cm="1">
        <f t="array" aca="1" ref="I82" ca="1">_xlfn.LET(_xlpm.value,RAND(),_xlfn.IFS(I81=1,IF(_xlpm.value&gt;0.97,2,1),I81=2,IF(_xlpm.value&gt;0.98,3,2),I81=3,1))</f>
        <v>1</v>
      </c>
      <c r="J82" s="59">
        <f t="shared" ca="1" si="598"/>
        <v>0.06</v>
      </c>
      <c r="K82" s="40">
        <f t="shared" ca="1" si="697"/>
        <v>602644.12897359848</v>
      </c>
      <c r="L82" s="28" cm="1">
        <f t="array" aca="1" ref="L82" ca="1">_xlfn.LET(_xlpm.value,RAND(),_xlfn.IFS(L81=1,IF(_xlpm.value&gt;0.97,2,1),L81=2,IF(_xlpm.value&gt;0.98,3,2),L81=3,1))</f>
        <v>2</v>
      </c>
      <c r="M82" s="59">
        <f t="shared" ca="1" si="599"/>
        <v>0.06</v>
      </c>
      <c r="N82" s="40">
        <f t="shared" ca="1" si="698"/>
        <v>599147.73527275049</v>
      </c>
      <c r="O82" s="28" cm="1">
        <f t="array" aca="1" ref="O82" ca="1">_xlfn.LET(_xlpm.value,RAND(),_xlfn.IFS(O81=1,IF(_xlpm.value&gt;0.97,2,1),O81=2,IF(_xlpm.value&gt;0.98,3,2),O81=3,1))</f>
        <v>2</v>
      </c>
      <c r="P82" s="59">
        <f t="shared" ca="1" si="600"/>
        <v>0.06</v>
      </c>
      <c r="Q82" s="40">
        <f t="shared" ca="1" si="699"/>
        <v>1944706.5214855135</v>
      </c>
      <c r="R82" s="28" cm="1">
        <f t="array" aca="1" ref="R82" ca="1">_xlfn.LET(_xlpm.value,RAND(),_xlfn.IFS(R81=1,IF(_xlpm.value&gt;0.97,2,1),R81=2,IF(_xlpm.value&gt;0.98,3,2),R81=3,1))</f>
        <v>2</v>
      </c>
      <c r="S82" s="59">
        <f t="shared" ca="1" si="601"/>
        <v>0.06</v>
      </c>
      <c r="T82" s="40">
        <f t="shared" ca="1" si="700"/>
        <v>1944706.5214855135</v>
      </c>
      <c r="U82" s="28" cm="1">
        <f t="array" aca="1" ref="U82" ca="1">_xlfn.LET(_xlpm.value,RAND(),_xlfn.IFS(U81=1,IF(_xlpm.value&gt;0.97,2,1),U81=2,IF(_xlpm.value&gt;0.98,3,2),U81=3,1))</f>
        <v>2</v>
      </c>
      <c r="V82" s="59">
        <f t="shared" ca="1" si="602"/>
        <v>0.06</v>
      </c>
      <c r="W82" s="40">
        <f t="shared" ca="1" si="701"/>
        <v>1944706.5214855135</v>
      </c>
      <c r="X82" s="28" cm="1">
        <f t="array" aca="1" ref="X82" ca="1">_xlfn.LET(_xlpm.value,RAND(),_xlfn.IFS(X81=1,IF(_xlpm.value&gt;0.97,2,1),X81=2,IF(_xlpm.value&gt;0.98,3,2),X81=3,1))</f>
        <v>1</v>
      </c>
      <c r="Y82" s="59">
        <f t="shared" ca="1" si="603"/>
        <v>0.06</v>
      </c>
      <c r="Z82" s="40">
        <f t="shared" ca="1" si="702"/>
        <v>561348.72711127135</v>
      </c>
      <c r="AA82" s="28" cm="1">
        <f t="array" aca="1" ref="AA82" ca="1">_xlfn.LET(_xlpm.value,RAND(),_xlfn.IFS(AA81=1,IF(_xlpm.value&gt;0.97,2,1),AA81=2,IF(_xlpm.value&gt;0.98,3,2),AA81=3,1))</f>
        <v>2</v>
      </c>
      <c r="AB82" s="59">
        <f t="shared" ca="1" si="604"/>
        <v>0.06</v>
      </c>
      <c r="AC82" s="40">
        <f t="shared" ca="1" si="703"/>
        <v>614443.11509877851</v>
      </c>
      <c r="AD82" s="28" cm="1">
        <f t="array" aca="1" ref="AD82" ca="1">_xlfn.LET(_xlpm.value,RAND(),_xlfn.IFS(AD81=1,IF(_xlpm.value&gt;0.97,2,1),AD81=2,IF(_xlpm.value&gt;0.98,3,2),AD81=3,1))</f>
        <v>1</v>
      </c>
      <c r="AE82" s="59">
        <f t="shared" ca="1" si="605"/>
        <v>0.06</v>
      </c>
      <c r="AF82" s="40">
        <f t="shared" ca="1" si="704"/>
        <v>431834.44158848474</v>
      </c>
      <c r="AG82" s="28" cm="1">
        <f t="array" aca="1" ref="AG82" ca="1">_xlfn.LET(_xlpm.value,RAND(),_xlfn.IFS(AG81=1,IF(_xlpm.value&gt;0.97,2,1),AG81=2,IF(_xlpm.value&gt;0.98,3,2),AG81=3,1))</f>
        <v>2</v>
      </c>
      <c r="AH82" s="59">
        <f t="shared" ca="1" si="606"/>
        <v>0.06</v>
      </c>
      <c r="AI82" s="40">
        <f t="shared" ca="1" si="705"/>
        <v>623536.19506902236</v>
      </c>
      <c r="AJ82" s="28" cm="1">
        <f t="array" aca="1" ref="AJ82" ca="1">_xlfn.LET(_xlpm.value,RAND(),_xlfn.IFS(AJ81=1,IF(_xlpm.value&gt;0.97,2,1),AJ81=2,IF(_xlpm.value&gt;0.98,3,2),AJ81=3,1))</f>
        <v>2</v>
      </c>
      <c r="AK82" s="59">
        <f t="shared" ca="1" si="607"/>
        <v>0.06</v>
      </c>
      <c r="AL82" s="40">
        <f t="shared" ca="1" si="706"/>
        <v>317112.37276557105</v>
      </c>
      <c r="AM82" s="28" cm="1">
        <f t="array" aca="1" ref="AM82" ca="1">_xlfn.LET(_xlpm.value,RAND(),_xlfn.IFS(AM81=1,IF(_xlpm.value&gt;0.97,2,1),AM81=2,IF(_xlpm.value&gt;0.98,3,2),AM81=3,1))</f>
        <v>1</v>
      </c>
      <c r="AN82" s="59">
        <f t="shared" ca="1" si="608"/>
        <v>0.06</v>
      </c>
      <c r="AO82" s="40">
        <f t="shared" ca="1" si="707"/>
        <v>770984.46352799854</v>
      </c>
      <c r="AP82" s="28" cm="1">
        <f t="array" aca="1" ref="AP82" ca="1">_xlfn.LET(_xlpm.value,RAND(),_xlfn.IFS(AP81=1,IF(_xlpm.value&gt;0.97,2,1),AP81=2,IF(_xlpm.value&gt;0.98,3,2),AP81=3,1))</f>
        <v>1</v>
      </c>
      <c r="AQ82" s="59">
        <f t="shared" ca="1" si="609"/>
        <v>0.06</v>
      </c>
      <c r="AR82" s="40">
        <f t="shared" ca="1" si="708"/>
        <v>570949.15367555234</v>
      </c>
      <c r="AS82" s="28" cm="1">
        <f t="array" aca="1" ref="AS82" ca="1">_xlfn.LET(_xlpm.value,RAND(),_xlfn.IFS(AS81=1,IF(_xlpm.value&gt;0.97,2,1),AS81=2,IF(_xlpm.value&gt;0.98,3,2),AS81=3,1))</f>
        <v>2</v>
      </c>
      <c r="AT82" s="59">
        <f t="shared" ca="1" si="610"/>
        <v>0.06</v>
      </c>
      <c r="AU82" s="40">
        <f t="shared" ca="1" si="709"/>
        <v>587032.3618357348</v>
      </c>
      <c r="AV82" s="28" cm="1">
        <f t="array" aca="1" ref="AV82" ca="1">_xlfn.LET(_xlpm.value,RAND(),_xlfn.IFS(AV81=1,IF(_xlpm.value&gt;0.97,2,1),AV81=2,IF(_xlpm.value&gt;0.98,3,2),AV81=3,1))</f>
        <v>1</v>
      </c>
      <c r="AW82" s="59">
        <f t="shared" ca="1" si="611"/>
        <v>0.06</v>
      </c>
      <c r="AX82" s="40">
        <f t="shared" ca="1" si="710"/>
        <v>552274.25152413908</v>
      </c>
      <c r="AY82" s="28" cm="1">
        <f t="array" aca="1" ref="AY82" ca="1">_xlfn.LET(_xlpm.value,RAND(),_xlfn.IFS(AY81=1,IF(_xlpm.value&gt;0.97,2,1),AY81=2,IF(_xlpm.value&gt;0.98,3,2),AY81=3,1))</f>
        <v>2</v>
      </c>
      <c r="AZ82" s="59">
        <f t="shared" ca="1" si="612"/>
        <v>0.06</v>
      </c>
      <c r="BA82" s="40">
        <f t="shared" ca="1" si="711"/>
        <v>1944706.5214855135</v>
      </c>
      <c r="BB82" s="28" cm="1">
        <f t="array" aca="1" ref="BB82" ca="1">_xlfn.LET(_xlpm.value,RAND(),_xlfn.IFS(BB81=1,IF(_xlpm.value&gt;0.97,2,1),BB81=2,IF(_xlpm.value&gt;0.98,3,2),BB81=3,1))</f>
        <v>1</v>
      </c>
      <c r="BC82" s="59">
        <f t="shared" ca="1" si="613"/>
        <v>0.06</v>
      </c>
      <c r="BD82" s="40">
        <f t="shared" ca="1" si="712"/>
        <v>147064.66645154255</v>
      </c>
      <c r="BE82" s="28" cm="1">
        <f t="array" aca="1" ref="BE82" ca="1">_xlfn.LET(_xlpm.value,RAND(),_xlfn.IFS(BE81=1,IF(_xlpm.value&gt;0.97,2,1),BE81=2,IF(_xlpm.value&gt;0.98,3,2),BE81=3,1))</f>
        <v>2</v>
      </c>
      <c r="BF82" s="59">
        <f t="shared" ca="1" si="614"/>
        <v>0.06</v>
      </c>
      <c r="BG82" s="40">
        <f t="shared" ca="1" si="713"/>
        <v>1944706.5214855135</v>
      </c>
      <c r="BH82" s="28" cm="1">
        <f t="array" aca="1" ref="BH82" ca="1">_xlfn.LET(_xlpm.value,RAND(),_xlfn.IFS(BH81=1,IF(_xlpm.value&gt;0.97,2,1),BH81=2,IF(_xlpm.value&gt;0.98,3,2),BH81=3,1))</f>
        <v>1</v>
      </c>
      <c r="BI82" s="59">
        <f t="shared" ca="1" si="615"/>
        <v>0.06</v>
      </c>
      <c r="BJ82" s="40">
        <f t="shared" ca="1" si="714"/>
        <v>280134.11489704467</v>
      </c>
      <c r="BK82" s="28" cm="1">
        <f t="array" aca="1" ref="BK82" ca="1">_xlfn.LET(_xlpm.value,RAND(),_xlfn.IFS(BK81=1,IF(_xlpm.value&gt;0.97,2,1),BK81=2,IF(_xlpm.value&gt;0.98,3,2),BK81=3,1))</f>
        <v>1</v>
      </c>
      <c r="BL82" s="59">
        <f t="shared" ca="1" si="616"/>
        <v>0.06</v>
      </c>
      <c r="BM82" s="40">
        <f t="shared" ca="1" si="715"/>
        <v>587032.3618357348</v>
      </c>
      <c r="BN82" s="28" cm="1">
        <f t="array" aca="1" ref="BN82" ca="1">_xlfn.LET(_xlpm.value,RAND(),_xlfn.IFS(BN81=1,IF(_xlpm.value&gt;0.97,2,1),BN81=2,IF(_xlpm.value&gt;0.98,3,2),BN81=3,1))</f>
        <v>2</v>
      </c>
      <c r="BO82" s="59">
        <f t="shared" ca="1" si="617"/>
        <v>0.06</v>
      </c>
      <c r="BP82" s="40">
        <f t="shared" ca="1" si="716"/>
        <v>1944706.5214855135</v>
      </c>
      <c r="BQ82" s="28" cm="1">
        <f t="array" aca="1" ref="BQ82" ca="1">_xlfn.LET(_xlpm.value,RAND(),_xlfn.IFS(BQ81=1,IF(_xlpm.value&gt;0.97,2,1),BQ81=2,IF(_xlpm.value&gt;0.98,3,2),BQ81=3,1))</f>
        <v>2</v>
      </c>
      <c r="BR82" s="59">
        <f t="shared" ca="1" si="618"/>
        <v>0.06</v>
      </c>
      <c r="BS82" s="40">
        <f t="shared" ca="1" si="717"/>
        <v>1944706.5214855135</v>
      </c>
      <c r="BT82" s="28" cm="1">
        <f t="array" aca="1" ref="BT82" ca="1">_xlfn.LET(_xlpm.value,RAND(),_xlfn.IFS(BT81=1,IF(_xlpm.value&gt;0.97,2,1),BT81=2,IF(_xlpm.value&gt;0.98,3,2),BT81=3,1))</f>
        <v>2</v>
      </c>
      <c r="BU82" s="59">
        <f t="shared" ca="1" si="619"/>
        <v>0.06</v>
      </c>
      <c r="BV82" s="40">
        <f t="shared" ca="1" si="718"/>
        <v>676405.25071705249</v>
      </c>
      <c r="BW82" s="28" cm="1">
        <f t="array" aca="1" ref="BW82" ca="1">_xlfn.LET(_xlpm.value,RAND(),_xlfn.IFS(BW81=1,IF(_xlpm.value&gt;0.97,2,1),BW81=2,IF(_xlpm.value&gt;0.98,3,2),BW81=3,1))</f>
        <v>1</v>
      </c>
      <c r="BX82" s="59">
        <f t="shared" ca="1" si="620"/>
        <v>0.06</v>
      </c>
      <c r="BY82" s="40">
        <f t="shared" ca="1" si="719"/>
        <v>555548.53031222639</v>
      </c>
      <c r="BZ82" s="28" cm="1">
        <f t="array" aca="1" ref="BZ82" ca="1">_xlfn.LET(_xlpm.value,RAND(),_xlfn.IFS(BZ81=1,IF(_xlpm.value&gt;0.97,2,1),BZ81=2,IF(_xlpm.value&gt;0.98,3,2),BZ81=3,1))</f>
        <v>2</v>
      </c>
      <c r="CA82" s="59">
        <f t="shared" ca="1" si="621"/>
        <v>0.06</v>
      </c>
      <c r="CB82" s="40">
        <f t="shared" ca="1" si="720"/>
        <v>386861.95141028677</v>
      </c>
      <c r="CC82" s="28" cm="1">
        <f t="array" aca="1" ref="CC82" ca="1">_xlfn.LET(_xlpm.value,RAND(),_xlfn.IFS(CC81=1,IF(_xlpm.value&gt;0.97,2,1),CC81=2,IF(_xlpm.value&gt;0.98,3,2),CC81=3,1))</f>
        <v>2</v>
      </c>
      <c r="CD82" s="59">
        <f t="shared" ca="1" si="622"/>
        <v>0.06</v>
      </c>
      <c r="CE82" s="40">
        <f t="shared" ca="1" si="721"/>
        <v>1944706.5214855135</v>
      </c>
      <c r="CF82" s="28" cm="1">
        <f t="array" aca="1" ref="CF82" ca="1">_xlfn.LET(_xlpm.value,RAND(),_xlfn.IFS(CF81=1,IF(_xlpm.value&gt;0.97,2,1),CF81=2,IF(_xlpm.value&gt;0.98,3,2),CF81=3,1))</f>
        <v>1</v>
      </c>
      <c r="CG82" s="59">
        <f t="shared" ca="1" si="623"/>
        <v>0.06</v>
      </c>
      <c r="CH82" s="40">
        <f t="shared" ca="1" si="722"/>
        <v>207053.4730929262</v>
      </c>
      <c r="CI82" s="28" cm="1">
        <f t="array" aca="1" ref="CI82" ca="1">_xlfn.LET(_xlpm.value,RAND(),_xlfn.IFS(CI81=1,IF(_xlpm.value&gt;0.97,2,1),CI81=2,IF(_xlpm.value&gt;0.98,3,2),CI81=3,1))</f>
        <v>2</v>
      </c>
      <c r="CJ82" s="59">
        <f t="shared" ca="1" si="624"/>
        <v>0.06</v>
      </c>
      <c r="CK82" s="40">
        <f t="shared" ca="1" si="723"/>
        <v>1944706.5214855135</v>
      </c>
      <c r="CL82" s="28" cm="1">
        <f t="array" aca="1" ref="CL82" ca="1">_xlfn.LET(_xlpm.value,RAND(),_xlfn.IFS(CL81=1,IF(_xlpm.value&gt;0.97,2,1),CL81=2,IF(_xlpm.value&gt;0.98,3,2),CL81=3,1))</f>
        <v>2</v>
      </c>
      <c r="CM82" s="59">
        <f t="shared" ca="1" si="625"/>
        <v>0.06</v>
      </c>
      <c r="CN82" s="40">
        <f t="shared" ca="1" si="724"/>
        <v>1944706.5214855135</v>
      </c>
      <c r="CO82" s="28" cm="1">
        <f t="array" aca="1" ref="CO82" ca="1">_xlfn.LET(_xlpm.value,RAND(),_xlfn.IFS(CO81=1,IF(_xlpm.value&gt;0.97,2,1),CO81=2,IF(_xlpm.value&gt;0.98,3,2),CO81=3,1))</f>
        <v>2</v>
      </c>
      <c r="CP82" s="59">
        <f t="shared" ca="1" si="626"/>
        <v>0.06</v>
      </c>
      <c r="CQ82" s="40">
        <f t="shared" ca="1" si="725"/>
        <v>1944706.5214855135</v>
      </c>
      <c r="CR82" s="28" cm="1">
        <f t="array" aca="1" ref="CR82" ca="1">_xlfn.LET(_xlpm.value,RAND(),_xlfn.IFS(CR81=1,IF(_xlpm.value&gt;0.97,2,1),CR81=2,IF(_xlpm.value&gt;0.98,3,2),CR81=3,1))</f>
        <v>2</v>
      </c>
      <c r="CS82" s="59">
        <f t="shared" ca="1" si="627"/>
        <v>0.06</v>
      </c>
      <c r="CT82" s="40">
        <f t="shared" ca="1" si="726"/>
        <v>1944706.5214855135</v>
      </c>
      <c r="CU82" s="28" cm="1">
        <f t="array" aca="1" ref="CU82" ca="1">_xlfn.LET(_xlpm.value,RAND(),_xlfn.IFS(CU81=1,IF(_xlpm.value&gt;0.97,2,1),CU81=2,IF(_xlpm.value&gt;0.98,3,2),CU81=3,1))</f>
        <v>2</v>
      </c>
      <c r="CV82" s="59">
        <f t="shared" ca="1" si="628"/>
        <v>0.06</v>
      </c>
      <c r="CW82" s="40">
        <f t="shared" ca="1" si="727"/>
        <v>1944706.5214855135</v>
      </c>
      <c r="CX82" s="28" cm="1">
        <f t="array" aca="1" ref="CX82" ca="1">_xlfn.LET(_xlpm.value,RAND(),_xlfn.IFS(CX81=1,IF(_xlpm.value&gt;0.97,2,1),CX81=2,IF(_xlpm.value&gt;0.98,3,2),CX81=3,1))</f>
        <v>2</v>
      </c>
      <c r="CY82" s="59">
        <f t="shared" ca="1" si="629"/>
        <v>0.06</v>
      </c>
      <c r="CZ82" s="40">
        <f t="shared" ca="1" si="728"/>
        <v>650564.02833102318</v>
      </c>
      <c r="DA82" s="28" cm="1">
        <f t="array" aca="1" ref="DA82" ca="1">_xlfn.LET(_xlpm.value,RAND(),_xlfn.IFS(DA81=1,IF(_xlpm.value&gt;0.97,2,1),DA81=2,IF(_xlpm.value&gt;0.98,3,2),DA81=3,1))</f>
        <v>1</v>
      </c>
      <c r="DB82" s="59">
        <f t="shared" ca="1" si="630"/>
        <v>0.06</v>
      </c>
      <c r="DC82" s="40">
        <f t="shared" ca="1" si="729"/>
        <v>1944706.5214855135</v>
      </c>
      <c r="DD82" s="28" cm="1">
        <f t="array" aca="1" ref="DD82" ca="1">_xlfn.LET(_xlpm.value,RAND(),_xlfn.IFS(DD81=1,IF(_xlpm.value&gt;0.97,2,1),DD81=2,IF(_xlpm.value&gt;0.98,3,2),DD81=3,1))</f>
        <v>2</v>
      </c>
      <c r="DE82" s="59">
        <f t="shared" ca="1" si="631"/>
        <v>0.06</v>
      </c>
      <c r="DF82" s="40">
        <f t="shared" ca="1" si="730"/>
        <v>951036.69142003369</v>
      </c>
      <c r="DG82" s="28" cm="1">
        <f t="array" aca="1" ref="DG82" ca="1">_xlfn.LET(_xlpm.value,RAND(),_xlfn.IFS(DG81=1,IF(_xlpm.value&gt;0.97,2,1),DG81=2,IF(_xlpm.value&gt;0.98,3,2),DG81=3,1))</f>
        <v>1</v>
      </c>
      <c r="DH82" s="59">
        <f t="shared" ca="1" si="632"/>
        <v>0.06</v>
      </c>
      <c r="DI82" s="40">
        <f t="shared" ca="1" si="731"/>
        <v>587032.3618357348</v>
      </c>
      <c r="DJ82" s="28" cm="1">
        <f t="array" aca="1" ref="DJ82" ca="1">_xlfn.LET(_xlpm.value,RAND(),_xlfn.IFS(DJ81=1,IF(_xlpm.value&gt;0.97,2,1),DJ81=2,IF(_xlpm.value&gt;0.98,3,2),DJ81=3,1))</f>
        <v>1</v>
      </c>
      <c r="DK82" s="59">
        <f t="shared" ca="1" si="633"/>
        <v>0.06</v>
      </c>
      <c r="DL82" s="40">
        <f t="shared" ca="1" si="732"/>
        <v>606350.30629649688</v>
      </c>
      <c r="DM82" s="28" cm="1">
        <f t="array" aca="1" ref="DM82" ca="1">_xlfn.LET(_xlpm.value,RAND(),_xlfn.IFS(DM81=1,IF(_xlpm.value&gt;0.97,2,1),DM81=2,IF(_xlpm.value&gt;0.98,3,2),DM81=3,1))</f>
        <v>2</v>
      </c>
      <c r="DN82" s="59">
        <f t="shared" ca="1" si="634"/>
        <v>0.06</v>
      </c>
      <c r="DO82" s="40">
        <f t="shared" ca="1" si="733"/>
        <v>1944706.5214855135</v>
      </c>
      <c r="DP82" s="28" cm="1">
        <f t="array" aca="1" ref="DP82" ca="1">_xlfn.LET(_xlpm.value,RAND(),_xlfn.IFS(DP81=1,IF(_xlpm.value&gt;0.97,2,1),DP81=2,IF(_xlpm.value&gt;0.98,3,2),DP81=3,1))</f>
        <v>1</v>
      </c>
      <c r="DQ82" s="59">
        <f t="shared" ca="1" si="635"/>
        <v>0.06</v>
      </c>
      <c r="DR82" s="40">
        <f t="shared" ca="1" si="734"/>
        <v>556773.47013666166</v>
      </c>
      <c r="DS82" s="28" cm="1">
        <f t="array" aca="1" ref="DS82" ca="1">_xlfn.LET(_xlpm.value,RAND(),_xlfn.IFS(DS81=1,IF(_xlpm.value&gt;0.97,2,1),DS81=2,IF(_xlpm.value&gt;0.98,3,2),DS81=3,1))</f>
        <v>1</v>
      </c>
      <c r="DT82" s="59">
        <f t="shared" ca="1" si="636"/>
        <v>0.06</v>
      </c>
      <c r="DU82" s="40">
        <f t="shared" ca="1" si="735"/>
        <v>1944706.5214855135</v>
      </c>
      <c r="DV82" s="28" cm="1">
        <f t="array" aca="1" ref="DV82" ca="1">_xlfn.LET(_xlpm.value,RAND(),_xlfn.IFS(DV81=1,IF(_xlpm.value&gt;0.97,2,1),DV81=2,IF(_xlpm.value&gt;0.98,3,2),DV81=3,1))</f>
        <v>1</v>
      </c>
      <c r="DW82" s="59">
        <f t="shared" ca="1" si="637"/>
        <v>0.06</v>
      </c>
      <c r="DX82" s="40">
        <f t="shared" ca="1" si="736"/>
        <v>296024.04104692669</v>
      </c>
      <c r="DY82" s="28" cm="1">
        <f t="array" aca="1" ref="DY82" ca="1">_xlfn.LET(_xlpm.value,RAND(),_xlfn.IFS(DY81=1,IF(_xlpm.value&gt;0.97,2,1),DY81=2,IF(_xlpm.value&gt;0.98,3,2),DY81=3,1))</f>
        <v>1</v>
      </c>
      <c r="DZ82" s="59">
        <f t="shared" ca="1" si="638"/>
        <v>0.06</v>
      </c>
      <c r="EA82" s="40">
        <f t="shared" ca="1" si="737"/>
        <v>639734.02459718368</v>
      </c>
      <c r="EB82" s="28" cm="1">
        <f t="array" aca="1" ref="EB82" ca="1">_xlfn.LET(_xlpm.value,RAND(),_xlfn.IFS(EB81=1,IF(_xlpm.value&gt;0.97,2,1),EB81=2,IF(_xlpm.value&gt;0.98,3,2),EB81=3,1))</f>
        <v>2</v>
      </c>
      <c r="EC82" s="59">
        <f t="shared" ca="1" si="639"/>
        <v>0.06</v>
      </c>
      <c r="ED82" s="40">
        <f t="shared" ca="1" si="738"/>
        <v>279833.97004535852</v>
      </c>
      <c r="EE82" s="28" cm="1">
        <f t="array" aca="1" ref="EE82" ca="1">_xlfn.LET(_xlpm.value,RAND(),_xlfn.IFS(EE81=1,IF(_xlpm.value&gt;0.97,2,1),EE81=2,IF(_xlpm.value&gt;0.98,3,2),EE81=3,1))</f>
        <v>2</v>
      </c>
      <c r="EF82" s="59">
        <f t="shared" ca="1" si="640"/>
        <v>0.06</v>
      </c>
      <c r="EG82" s="40">
        <f t="shared" ca="1" si="739"/>
        <v>558071.90635056316</v>
      </c>
      <c r="EH82" s="28" cm="1">
        <f t="array" aca="1" ref="EH82" ca="1">_xlfn.LET(_xlpm.value,RAND(),_xlfn.IFS(EH81=1,IF(_xlpm.value&gt;0.97,2,1),EH81=2,IF(_xlpm.value&gt;0.98,3,2),EH81=3,1))</f>
        <v>2</v>
      </c>
      <c r="EI82" s="59">
        <f t="shared" ca="1" si="641"/>
        <v>0.06</v>
      </c>
      <c r="EJ82" s="40">
        <f t="shared" ca="1" si="740"/>
        <v>1944706.5214855135</v>
      </c>
      <c r="EK82" s="28" cm="1">
        <f t="array" aca="1" ref="EK82" ca="1">_xlfn.LET(_xlpm.value,RAND(),_xlfn.IFS(EK81=1,IF(_xlpm.value&gt;0.97,2,1),EK81=2,IF(_xlpm.value&gt;0.98,3,2),EK81=3,1))</f>
        <v>2</v>
      </c>
      <c r="EL82" s="59">
        <f t="shared" ca="1" si="642"/>
        <v>0.06</v>
      </c>
      <c r="EM82" s="40">
        <f t="shared" ca="1" si="741"/>
        <v>1944706.5214855135</v>
      </c>
      <c r="EN82" s="28" cm="1">
        <f t="array" aca="1" ref="EN82" ca="1">_xlfn.LET(_xlpm.value,RAND(),_xlfn.IFS(EN81=1,IF(_xlpm.value&gt;0.97,2,1),EN81=2,IF(_xlpm.value&gt;0.98,3,2),EN81=3,1))</f>
        <v>2</v>
      </c>
      <c r="EO82" s="59">
        <f t="shared" ca="1" si="643"/>
        <v>0.06</v>
      </c>
      <c r="EP82" s="40">
        <f t="shared" ca="1" si="742"/>
        <v>930955.185062184</v>
      </c>
      <c r="EQ82" s="28" cm="1">
        <f t="array" aca="1" ref="EQ82" ca="1">_xlfn.LET(_xlpm.value,RAND(),_xlfn.IFS(EQ81=1,IF(_xlpm.value&gt;0.97,2,1),EQ81=2,IF(_xlpm.value&gt;0.98,3,2),EQ81=3,1))</f>
        <v>3</v>
      </c>
      <c r="ER82" s="59">
        <f t="shared" ca="1" si="644"/>
        <v>-0.7</v>
      </c>
      <c r="ES82" s="40">
        <f t="shared" ca="1" si="743"/>
        <v>551303.98445135588</v>
      </c>
      <c r="ET82" s="28" cm="1">
        <f t="array" aca="1" ref="ET82" ca="1">_xlfn.LET(_xlpm.value,RAND(),_xlfn.IFS(ET81=1,IF(_xlpm.value&gt;0.97,2,1),ET81=2,IF(_xlpm.value&gt;0.98,3,2),ET81=3,1))</f>
        <v>1</v>
      </c>
      <c r="EU82" s="59">
        <f t="shared" ca="1" si="645"/>
        <v>0.06</v>
      </c>
      <c r="EV82" s="40">
        <f t="shared" ca="1" si="744"/>
        <v>644991.30796312541</v>
      </c>
      <c r="EW82" s="28" cm="1">
        <f t="array" aca="1" ref="EW82" ca="1">_xlfn.LET(_xlpm.value,RAND(),_xlfn.IFS(EW81=1,IF(_xlpm.value&gt;0.97,2,1),EW81=2,IF(_xlpm.value&gt;0.98,3,2),EW81=3,1))</f>
        <v>2</v>
      </c>
      <c r="EX82" s="59">
        <f t="shared" ca="1" si="646"/>
        <v>0.06</v>
      </c>
      <c r="EY82" s="40">
        <f t="shared" ca="1" si="745"/>
        <v>770984.46352799854</v>
      </c>
      <c r="EZ82" s="28" cm="1">
        <f t="array" aca="1" ref="EZ82" ca="1">_xlfn.LET(_xlpm.value,RAND(),_xlfn.IFS(EZ81=1,IF(_xlpm.value&gt;0.97,2,1),EZ81=2,IF(_xlpm.value&gt;0.98,3,2),EZ81=3,1))</f>
        <v>1</v>
      </c>
      <c r="FA82" s="59">
        <f t="shared" ca="1" si="647"/>
        <v>0.06</v>
      </c>
      <c r="FB82" s="40">
        <f t="shared" ca="1" si="746"/>
        <v>589801.83313036198</v>
      </c>
      <c r="FC82" s="28" cm="1">
        <f t="array" aca="1" ref="FC82" ca="1">_xlfn.LET(_xlpm.value,RAND(),_xlfn.IFS(FC81=1,IF(_xlpm.value&gt;0.97,2,1),FC81=2,IF(_xlpm.value&gt;0.98,3,2),FC81=3,1))</f>
        <v>2</v>
      </c>
      <c r="FD82" s="59">
        <f t="shared" ca="1" si="648"/>
        <v>0.06</v>
      </c>
      <c r="FE82" s="40">
        <f t="shared" ca="1" si="747"/>
        <v>1944706.5214855135</v>
      </c>
      <c r="FF82" s="28" cm="1">
        <f t="array" aca="1" ref="FF82" ca="1">_xlfn.LET(_xlpm.value,RAND(),_xlfn.IFS(FF81=1,IF(_xlpm.value&gt;0.97,2,1),FF81=2,IF(_xlpm.value&gt;0.98,3,2),FF81=3,1))</f>
        <v>2</v>
      </c>
      <c r="FG82" s="59">
        <f t="shared" ca="1" si="649"/>
        <v>0.06</v>
      </c>
      <c r="FH82" s="40">
        <f t="shared" ca="1" si="748"/>
        <v>1944706.5214855135</v>
      </c>
      <c r="FI82" s="28" cm="1">
        <f t="array" aca="1" ref="FI82" ca="1">_xlfn.LET(_xlpm.value,RAND(),_xlfn.IFS(FI81=1,IF(_xlpm.value&gt;0.97,2,1),FI81=2,IF(_xlpm.value&gt;0.98,3,2),FI81=3,1))</f>
        <v>1</v>
      </c>
      <c r="FJ82" s="59">
        <f t="shared" ca="1" si="650"/>
        <v>0.06</v>
      </c>
      <c r="FK82" s="40">
        <f t="shared" ca="1" si="749"/>
        <v>556773.47013666166</v>
      </c>
      <c r="FL82" s="28" cm="1">
        <f t="array" aca="1" ref="FL82" ca="1">_xlfn.LET(_xlpm.value,RAND(),_xlfn.IFS(FL81=1,IF(_xlpm.value&gt;0.97,2,1),FL81=2,IF(_xlpm.value&gt;0.98,3,2),FL81=3,1))</f>
        <v>1</v>
      </c>
      <c r="FM82" s="59">
        <f t="shared" ca="1" si="651"/>
        <v>0.06</v>
      </c>
      <c r="FN82" s="40">
        <f t="shared" ca="1" si="750"/>
        <v>1944706.5214855135</v>
      </c>
      <c r="FO82" s="28" cm="1">
        <f t="array" aca="1" ref="FO82" ca="1">_xlfn.LET(_xlpm.value,RAND(),_xlfn.IFS(FO81=1,IF(_xlpm.value&gt;0.97,2,1),FO81=2,IF(_xlpm.value&gt;0.98,3,2),FO81=3,1))</f>
        <v>2</v>
      </c>
      <c r="FP82" s="59">
        <f t="shared" ca="1" si="652"/>
        <v>0.06</v>
      </c>
      <c r="FQ82" s="40">
        <f t="shared" ca="1" si="751"/>
        <v>1099516.0891945232</v>
      </c>
      <c r="FR82" s="28" cm="1">
        <f t="array" aca="1" ref="FR82" ca="1">_xlfn.LET(_xlpm.value,RAND(),_xlfn.IFS(FR81=1,IF(_xlpm.value&gt;0.97,2,1),FR81=2,IF(_xlpm.value&gt;0.98,3,2),FR81=3,1))</f>
        <v>1</v>
      </c>
      <c r="FS82" s="59">
        <f t="shared" ca="1" si="653"/>
        <v>0.06</v>
      </c>
      <c r="FT82" s="40">
        <f t="shared" ca="1" si="752"/>
        <v>951036.69142003369</v>
      </c>
      <c r="FU82" s="28" cm="1">
        <f t="array" aca="1" ref="FU82" ca="1">_xlfn.LET(_xlpm.value,RAND(),_xlfn.IFS(FU81=1,IF(_xlpm.value&gt;0.97,2,1),FU81=2,IF(_xlpm.value&gt;0.98,3,2),FU81=3,1))</f>
        <v>2</v>
      </c>
      <c r="FV82" s="59">
        <f t="shared" ca="1" si="654"/>
        <v>0.06</v>
      </c>
      <c r="FW82" s="40">
        <f t="shared" ca="1" si="753"/>
        <v>1944706.5214855135</v>
      </c>
      <c r="FX82" s="28" cm="1">
        <f t="array" aca="1" ref="FX82" ca="1">_xlfn.LET(_xlpm.value,RAND(),_xlfn.IFS(FX81=1,IF(_xlpm.value&gt;0.97,2,1),FX81=2,IF(_xlpm.value&gt;0.98,3,2),FX81=3,1))</f>
        <v>1</v>
      </c>
      <c r="FY82" s="59">
        <f t="shared" ca="1" si="655"/>
        <v>0.06</v>
      </c>
      <c r="FZ82" s="40">
        <f t="shared" ca="1" si="754"/>
        <v>1944706.5214855135</v>
      </c>
      <c r="GA82" s="28" cm="1">
        <f t="array" aca="1" ref="GA82" ca="1">_xlfn.LET(_xlpm.value,RAND(),_xlfn.IFS(GA81=1,IF(_xlpm.value&gt;0.97,2,1),GA81=2,IF(_xlpm.value&gt;0.98,3,2),GA81=3,1))</f>
        <v>2</v>
      </c>
      <c r="GB82" s="59">
        <f t="shared" ca="1" si="656"/>
        <v>0.06</v>
      </c>
      <c r="GC82" s="40">
        <f t="shared" ca="1" si="755"/>
        <v>577164.71237856662</v>
      </c>
      <c r="GD82" s="28" cm="1">
        <f t="array" aca="1" ref="GD82" ca="1">_xlfn.LET(_xlpm.value,RAND(),_xlfn.IFS(GD81=1,IF(_xlpm.value&gt;0.97,2,1),GD81=2,IF(_xlpm.value&gt;0.98,3,2),GD81=3,1))</f>
        <v>3</v>
      </c>
      <c r="GE82" s="59">
        <f t="shared" ca="1" si="657"/>
        <v>-0.7</v>
      </c>
      <c r="GF82" s="40">
        <f t="shared" ca="1" si="756"/>
        <v>551303.98445135588</v>
      </c>
      <c r="GG82" s="28" cm="1">
        <f t="array" aca="1" ref="GG82" ca="1">_xlfn.LET(_xlpm.value,RAND(),_xlfn.IFS(GG81=1,IF(_xlpm.value&gt;0.97,2,1),GG81=2,IF(_xlpm.value&gt;0.98,3,2),GG81=3,1))</f>
        <v>2</v>
      </c>
      <c r="GH82" s="59">
        <f t="shared" ca="1" si="658"/>
        <v>0.06</v>
      </c>
      <c r="GI82" s="40">
        <f t="shared" ca="1" si="757"/>
        <v>610278.85425876977</v>
      </c>
      <c r="GJ82" s="28" cm="1">
        <f t="array" aca="1" ref="GJ82" ca="1">_xlfn.LET(_xlpm.value,RAND(),_xlfn.IFS(GJ81=1,IF(_xlpm.value&gt;0.97,2,1),GJ81=2,IF(_xlpm.value&gt;0.98,3,2),GJ81=3,1))</f>
        <v>2</v>
      </c>
      <c r="GK82" s="59">
        <f t="shared" ca="1" si="659"/>
        <v>0.06</v>
      </c>
      <c r="GL82" s="40">
        <f t="shared" ca="1" si="758"/>
        <v>1944706.5214855135</v>
      </c>
      <c r="GM82" s="28" cm="1">
        <f t="array" aca="1" ref="GM82" ca="1">_xlfn.LET(_xlpm.value,RAND(),_xlfn.IFS(GM81=1,IF(_xlpm.value&gt;0.97,2,1),GM81=2,IF(_xlpm.value&gt;0.98,3,2),GM81=3,1))</f>
        <v>2</v>
      </c>
      <c r="GN82" s="59">
        <f t="shared" ca="1" si="660"/>
        <v>0.06</v>
      </c>
      <c r="GO82" s="40">
        <f t="shared" ca="1" si="759"/>
        <v>683862.80765018589</v>
      </c>
      <c r="GP82" s="28" cm="1">
        <f t="array" aca="1" ref="GP82" ca="1">_xlfn.LET(_xlpm.value,RAND(),_xlfn.IFS(GP81=1,IF(_xlpm.value&gt;0.97,2,1),GP81=2,IF(_xlpm.value&gt;0.98,3,2),GP81=3,1))</f>
        <v>2</v>
      </c>
      <c r="GQ82" s="59">
        <f t="shared" ca="1" si="661"/>
        <v>0.06</v>
      </c>
      <c r="GR82" s="40">
        <f t="shared" ca="1" si="760"/>
        <v>1944706.5214855135</v>
      </c>
      <c r="GS82" s="28" cm="1">
        <f t="array" aca="1" ref="GS82" ca="1">_xlfn.LET(_xlpm.value,RAND(),_xlfn.IFS(GS81=1,IF(_xlpm.value&gt;0.97,2,1),GS81=2,IF(_xlpm.value&gt;0.98,3,2),GS81=3,1))</f>
        <v>1</v>
      </c>
      <c r="GT82" s="59">
        <f t="shared" ca="1" si="662"/>
        <v>0.06</v>
      </c>
      <c r="GU82" s="40">
        <f t="shared" ca="1" si="761"/>
        <v>858869.19093658205</v>
      </c>
      <c r="GV82" s="28" cm="1">
        <f t="array" aca="1" ref="GV82" ca="1">_xlfn.LET(_xlpm.value,RAND(),_xlfn.IFS(GV81=1,IF(_xlpm.value&gt;0.97,2,1),GV81=2,IF(_xlpm.value&gt;0.98,3,2),GV81=3,1))</f>
        <v>2</v>
      </c>
      <c r="GW82" s="59">
        <f t="shared" ca="1" si="663"/>
        <v>0.06</v>
      </c>
      <c r="GX82" s="40">
        <f t="shared" ca="1" si="762"/>
        <v>1944706.5214855135</v>
      </c>
      <c r="GY82" s="28" cm="1">
        <f t="array" aca="1" ref="GY82" ca="1">_xlfn.LET(_xlpm.value,RAND(),_xlfn.IFS(GY81=1,IF(_xlpm.value&gt;0.97,2,1),GY81=2,IF(_xlpm.value&gt;0.98,3,2),GY81=3,1))</f>
        <v>2</v>
      </c>
      <c r="GZ82" s="59">
        <f t="shared" ca="1" si="664"/>
        <v>0.06</v>
      </c>
      <c r="HA82" s="40">
        <f t="shared" ca="1" si="763"/>
        <v>1944706.5214855135</v>
      </c>
      <c r="HB82" s="28" cm="1">
        <f t="array" aca="1" ref="HB82" ca="1">_xlfn.LET(_xlpm.value,RAND(),_xlfn.IFS(HB81=1,IF(_xlpm.value&gt;0.97,2,1),HB81=2,IF(_xlpm.value&gt;0.98,3,2),HB81=3,1))</f>
        <v>2</v>
      </c>
      <c r="HC82" s="59">
        <f t="shared" ca="1" si="665"/>
        <v>0.06</v>
      </c>
      <c r="HD82" s="40">
        <f t="shared" ca="1" si="764"/>
        <v>676405.25071705249</v>
      </c>
      <c r="HE82" s="28" cm="1">
        <f t="array" aca="1" ref="HE82" ca="1">_xlfn.LET(_xlpm.value,RAND(),_xlfn.IFS(HE81=1,IF(_xlpm.value&gt;0.97,2,1),HE81=2,IF(_xlpm.value&gt;0.98,3,2),HE81=3,1))</f>
        <v>2</v>
      </c>
      <c r="HF82" s="59">
        <f t="shared" ca="1" si="666"/>
        <v>0.06</v>
      </c>
      <c r="HG82" s="40">
        <f t="shared" ca="1" si="765"/>
        <v>1099516.0891945232</v>
      </c>
      <c r="HH82" s="28" cm="1">
        <f t="array" aca="1" ref="HH82" ca="1">_xlfn.LET(_xlpm.value,RAND(),_xlfn.IFS(HH81=1,IF(_xlpm.value&gt;0.97,2,1),HH81=2,IF(_xlpm.value&gt;0.98,3,2),HH81=3,1))</f>
        <v>2</v>
      </c>
      <c r="HI82" s="59">
        <f t="shared" ca="1" si="667"/>
        <v>0.06</v>
      </c>
      <c r="HJ82" s="40">
        <f t="shared" ca="1" si="766"/>
        <v>564183.99242794665</v>
      </c>
      <c r="HK82" s="28" cm="1">
        <f t="array" aca="1" ref="HK82" ca="1">_xlfn.LET(_xlpm.value,RAND(),_xlfn.IFS(HK81=1,IF(_xlpm.value&gt;0.97,2,1),HK81=2,IF(_xlpm.value&gt;0.98,3,2),HK81=3,1))</f>
        <v>2</v>
      </c>
      <c r="HL82" s="59">
        <f t="shared" ca="1" si="668"/>
        <v>0.06</v>
      </c>
      <c r="HM82" s="40">
        <f t="shared" ca="1" si="767"/>
        <v>1944706.5214855135</v>
      </c>
      <c r="HN82" s="28" cm="1">
        <f t="array" aca="1" ref="HN82" ca="1">_xlfn.LET(_xlpm.value,RAND(),_xlfn.IFS(HN81=1,IF(_xlpm.value&gt;0.97,2,1),HN81=2,IF(_xlpm.value&gt;0.98,3,2),HN81=3,1))</f>
        <v>3</v>
      </c>
      <c r="HO82" s="59">
        <f t="shared" ca="1" si="669"/>
        <v>-0.7</v>
      </c>
      <c r="HP82" s="40">
        <f t="shared" ca="1" si="768"/>
        <v>465324.83968134114</v>
      </c>
      <c r="HQ82" s="28" cm="1">
        <f t="array" aca="1" ref="HQ82" ca="1">_xlfn.LET(_xlpm.value,RAND(),_xlfn.IFS(HQ81=1,IF(_xlpm.value&gt;0.97,2,1),HQ81=2,IF(_xlpm.value&gt;0.98,3,2),HQ81=3,1))</f>
        <v>2</v>
      </c>
      <c r="HR82" s="59">
        <f t="shared" ca="1" si="670"/>
        <v>0.06</v>
      </c>
      <c r="HS82" s="40">
        <f t="shared" ca="1" si="769"/>
        <v>1944706.5214855135</v>
      </c>
      <c r="HT82" s="28" cm="1">
        <f t="array" aca="1" ref="HT82" ca="1">_xlfn.LET(_xlpm.value,RAND(),_xlfn.IFS(HT81=1,IF(_xlpm.value&gt;0.97,2,1),HT81=2,IF(_xlpm.value&gt;0.98,3,2),HT81=3,1))</f>
        <v>1</v>
      </c>
      <c r="HU82" s="59">
        <f t="shared" ca="1" si="671"/>
        <v>0.06</v>
      </c>
      <c r="HV82" s="40">
        <f t="shared" ca="1" si="770"/>
        <v>1944706.5214855135</v>
      </c>
      <c r="HW82" s="28" cm="1">
        <f t="array" aca="1" ref="HW82" ca="1">_xlfn.LET(_xlpm.value,RAND(),_xlfn.IFS(HW81=1,IF(_xlpm.value&gt;0.97,2,1),HW81=2,IF(_xlpm.value&gt;0.98,3,2),HW81=3,1))</f>
        <v>1</v>
      </c>
      <c r="HX82" s="59">
        <f t="shared" ca="1" si="672"/>
        <v>0.06</v>
      </c>
      <c r="HY82" s="40">
        <f t="shared" ca="1" si="771"/>
        <v>759098.25076941936</v>
      </c>
      <c r="HZ82" s="28" cm="1">
        <f t="array" aca="1" ref="HZ82" ca="1">_xlfn.LET(_xlpm.value,RAND(),_xlfn.IFS(HZ81=1,IF(_xlpm.value&gt;0.97,2,1),HZ81=2,IF(_xlpm.value&gt;0.98,3,2),HZ81=3,1))</f>
        <v>2</v>
      </c>
      <c r="IA82" s="59">
        <f t="shared" ca="1" si="673"/>
        <v>0.06</v>
      </c>
      <c r="IB82" s="40">
        <f t="shared" ca="1" si="772"/>
        <v>1944706.5214855135</v>
      </c>
      <c r="IC82" s="28" cm="1">
        <f t="array" aca="1" ref="IC82" ca="1">_xlfn.LET(_xlpm.value,RAND(),_xlfn.IFS(IC81=1,IF(_xlpm.value&gt;0.97,2,1),IC81=2,IF(_xlpm.value&gt;0.98,3,2),IC81=3,1))</f>
        <v>2</v>
      </c>
      <c r="ID82" s="59">
        <f t="shared" ca="1" si="674"/>
        <v>0.06</v>
      </c>
      <c r="IE82" s="40">
        <f t="shared" ca="1" si="773"/>
        <v>1944706.5214855135</v>
      </c>
      <c r="IF82" s="28" cm="1">
        <f t="array" aca="1" ref="IF82" ca="1">_xlfn.LET(_xlpm.value,RAND(),_xlfn.IFS(IF81=1,IF(_xlpm.value&gt;0.97,2,1),IF81=2,IF(_xlpm.value&gt;0.98,3,2),IF81=3,1))</f>
        <v>2</v>
      </c>
      <c r="IG82" s="59">
        <f t="shared" ca="1" si="675"/>
        <v>0.06</v>
      </c>
      <c r="IH82" s="40">
        <f t="shared" ca="1" si="774"/>
        <v>1944706.5214855135</v>
      </c>
      <c r="II82" s="28" cm="1">
        <f t="array" aca="1" ref="II82" ca="1">_xlfn.LET(_xlpm.value,RAND(),_xlfn.IFS(II81=1,IF(_xlpm.value&gt;0.97,2,1),II81=2,IF(_xlpm.value&gt;0.98,3,2),II81=3,1))</f>
        <v>2</v>
      </c>
      <c r="IJ82" s="59">
        <f t="shared" ca="1" si="676"/>
        <v>0.06</v>
      </c>
      <c r="IK82" s="40">
        <f t="shared" ca="1" si="775"/>
        <v>1944706.5214855135</v>
      </c>
      <c r="IL82" s="28" cm="1">
        <f t="array" aca="1" ref="IL82" ca="1">_xlfn.LET(_xlpm.value,RAND(),_xlfn.IFS(IL81=1,IF(_xlpm.value&gt;0.97,2,1),IL81=2,IF(_xlpm.value&gt;0.98,3,2),IL81=3,1))</f>
        <v>2</v>
      </c>
      <c r="IM82" s="59">
        <f t="shared" ca="1" si="677"/>
        <v>0.06</v>
      </c>
      <c r="IN82" s="40">
        <f t="shared" ca="1" si="776"/>
        <v>1944706.5214855135</v>
      </c>
      <c r="IO82" s="28" cm="1">
        <f t="array" aca="1" ref="IO82" ca="1">_xlfn.LET(_xlpm.value,RAND(),_xlfn.IFS(IO81=1,IF(_xlpm.value&gt;0.97,2,1),IO81=2,IF(_xlpm.value&gt;0.98,3,2),IO81=3,1))</f>
        <v>1</v>
      </c>
      <c r="IP82" s="59">
        <f t="shared" ca="1" si="678"/>
        <v>0.06</v>
      </c>
      <c r="IQ82" s="40">
        <f t="shared" ca="1" si="777"/>
        <v>562725.06949800707</v>
      </c>
      <c r="IR82" s="28" cm="1">
        <f t="array" aca="1" ref="IR82" ca="1">_xlfn.LET(_xlpm.value,RAND(),_xlfn.IFS(IR81=1,IF(_xlpm.value&gt;0.97,2,1),IR81=2,IF(_xlpm.value&gt;0.98,3,2),IR81=3,1))</f>
        <v>2</v>
      </c>
      <c r="IS82" s="59">
        <f t="shared" ca="1" si="679"/>
        <v>0.06</v>
      </c>
      <c r="IT82" s="40">
        <f t="shared" ca="1" si="778"/>
        <v>634774.3233085596</v>
      </c>
      <c r="IU82" s="28" cm="1">
        <f t="array" aca="1" ref="IU82" ca="1">_xlfn.LET(_xlpm.value,RAND(),_xlfn.IFS(IU81=1,IF(_xlpm.value&gt;0.97,2,1),IU81=2,IF(_xlpm.value&gt;0.98,3,2),IU81=3,1))</f>
        <v>2</v>
      </c>
      <c r="IV82" s="59">
        <f t="shared" ca="1" si="680"/>
        <v>0.06</v>
      </c>
      <c r="IW82" s="40">
        <f t="shared" ca="1" si="779"/>
        <v>1944706.5214855135</v>
      </c>
      <c r="IX82" s="28" cm="1">
        <f t="array" aca="1" ref="IX82" ca="1">_xlfn.LET(_xlpm.value,RAND(),_xlfn.IFS(IX81=1,IF(_xlpm.value&gt;0.97,2,1),IX81=2,IF(_xlpm.value&gt;0.98,3,2),IX81=3,1))</f>
        <v>1</v>
      </c>
      <c r="IY82" s="59">
        <f t="shared" ca="1" si="681"/>
        <v>0.06</v>
      </c>
      <c r="IZ82" s="40">
        <f t="shared" ca="1" si="780"/>
        <v>552274.25152413908</v>
      </c>
      <c r="JA82" s="28" cm="1">
        <f t="array" aca="1" ref="JA82" ca="1">_xlfn.LET(_xlpm.value,RAND(),_xlfn.IFS(JA81=1,IF(_xlpm.value&gt;0.97,2,1),JA81=2,IF(_xlpm.value&gt;0.98,3,2),JA81=3,1))</f>
        <v>2</v>
      </c>
      <c r="JB82" s="59">
        <f t="shared" ca="1" si="682"/>
        <v>0.06</v>
      </c>
      <c r="JC82" s="40">
        <f t="shared" ca="1" si="781"/>
        <v>1944706.5214855135</v>
      </c>
      <c r="JD82" s="28" cm="1">
        <f t="array" aca="1" ref="JD82" ca="1">_xlfn.LET(_xlpm.value,RAND(),_xlfn.IFS(JD81=1,IF(_xlpm.value&gt;0.97,2,1),JD81=2,IF(_xlpm.value&gt;0.98,3,2),JD81=3,1))</f>
        <v>2</v>
      </c>
      <c r="JE82" s="59">
        <f t="shared" ca="1" si="683"/>
        <v>0.06</v>
      </c>
      <c r="JF82" s="40">
        <f t="shared" ca="1" si="782"/>
        <v>1944706.5214855135</v>
      </c>
      <c r="JG82" s="28" cm="1">
        <f t="array" aca="1" ref="JG82" ca="1">_xlfn.LET(_xlpm.value,RAND(),_xlfn.IFS(JG81=1,IF(_xlpm.value&gt;0.97,2,1),JG81=2,IF(_xlpm.value&gt;0.98,3,2),JG81=3,1))</f>
        <v>2</v>
      </c>
      <c r="JH82" s="59">
        <f t="shared" ca="1" si="684"/>
        <v>0.06</v>
      </c>
      <c r="JI82" s="40">
        <f t="shared" ca="1" si="783"/>
        <v>1944706.5214855135</v>
      </c>
      <c r="JJ82" s="28" cm="1">
        <f t="array" aca="1" ref="JJ82" ca="1">_xlfn.LET(_xlpm.value,RAND(),_xlfn.IFS(JJ81=1,IF(_xlpm.value&gt;0.97,2,1),JJ81=2,IF(_xlpm.value&gt;0.98,3,2),JJ81=3,1))</f>
        <v>1</v>
      </c>
      <c r="JK82" s="59">
        <f t="shared" ca="1" si="685"/>
        <v>0.06</v>
      </c>
      <c r="JL82" s="40">
        <f t="shared" ca="1" si="784"/>
        <v>644991.30796312541</v>
      </c>
      <c r="JM82" s="28" cm="1">
        <f t="array" aca="1" ref="JM82" ca="1">_xlfn.LET(_xlpm.value,RAND(),_xlfn.IFS(JM81=1,IF(_xlpm.value&gt;0.97,2,1),JM81=2,IF(_xlpm.value&gt;0.98,3,2),JM81=3,1))</f>
        <v>2</v>
      </c>
      <c r="JN82" s="59">
        <f t="shared" ca="1" si="686"/>
        <v>0.06</v>
      </c>
      <c r="JO82" s="40">
        <f t="shared" ca="1" si="785"/>
        <v>912010.36774345848</v>
      </c>
      <c r="JP82" s="28" cm="1">
        <f t="array" aca="1" ref="JP82" ca="1">_xlfn.LET(_xlpm.value,RAND(),_xlfn.IFS(JP81=1,IF(_xlpm.value&gt;0.97,2,1),JP81=2,IF(_xlpm.value&gt;0.98,3,2),JP81=3,1))</f>
        <v>2</v>
      </c>
      <c r="JQ82" s="59">
        <f t="shared" ca="1" si="687"/>
        <v>0.06</v>
      </c>
      <c r="JR82" s="40">
        <f t="shared" ca="1" si="786"/>
        <v>770984.46352799854</v>
      </c>
      <c r="JS82" s="28" cm="1">
        <f t="array" aca="1" ref="JS82" ca="1">_xlfn.LET(_xlpm.value,RAND(),_xlfn.IFS(JS81=1,IF(_xlpm.value&gt;0.97,2,1),JS81=2,IF(_xlpm.value&gt;0.98,3,2),JS81=3,1))</f>
        <v>2</v>
      </c>
      <c r="JT82" s="59">
        <f t="shared" ca="1" si="688"/>
        <v>0.06</v>
      </c>
      <c r="JU82" s="40">
        <f t="shared" ca="1" si="787"/>
        <v>1342143.8229560328</v>
      </c>
      <c r="JV82" s="28" cm="1">
        <f t="array" aca="1" ref="JV82" ca="1">_xlfn.LET(_xlpm.value,RAND(),_xlfn.IFS(JV81=1,IF(_xlpm.value&gt;0.97,2,1),JV81=2,IF(_xlpm.value&gt;0.98,3,2),JV81=3,1))</f>
        <v>2</v>
      </c>
      <c r="JW82" s="59">
        <f t="shared" ca="1" si="689"/>
        <v>0.06</v>
      </c>
      <c r="JX82" s="40">
        <f t="shared" ca="1" si="788"/>
        <v>1944706.5214855135</v>
      </c>
      <c r="JY82" s="28" cm="1">
        <f t="array" aca="1" ref="JY82" ca="1">_xlfn.LET(_xlpm.value,RAND(),_xlfn.IFS(JY81=1,IF(_xlpm.value&gt;0.97,2,1),JY81=2,IF(_xlpm.value&gt;0.98,3,2),JY81=3,1))</f>
        <v>1</v>
      </c>
      <c r="JZ82" s="59">
        <f t="shared" ca="1" si="690"/>
        <v>0.06</v>
      </c>
      <c r="KA82" s="40">
        <f t="shared" ca="1" si="789"/>
        <v>747884.84250660881</v>
      </c>
      <c r="KB82" s="28" cm="1">
        <f t="array" aca="1" ref="KB82" ca="1">_xlfn.LET(_xlpm.value,RAND(),_xlfn.IFS(KB81=1,IF(_xlpm.value&gt;0.97,2,1),KB81=2,IF(_xlpm.value&gt;0.98,3,2),KB81=3,1))</f>
        <v>2</v>
      </c>
      <c r="KC82" s="59">
        <f t="shared" ca="1" si="691"/>
        <v>0.06</v>
      </c>
      <c r="KD82" s="40">
        <f t="shared" ca="1" si="790"/>
        <v>764227.6295468444</v>
      </c>
      <c r="KE82" s="28" cm="1">
        <f t="array" aca="1" ref="KE82" ca="1">_xlfn.LET(_xlpm.value,RAND(),_xlfn.IFS(KE81=1,IF(_xlpm.value&gt;0.97,2,1),KE81=2,IF(_xlpm.value&gt;0.98,3,2),KE81=3,1))</f>
        <v>2</v>
      </c>
      <c r="KF82" s="59">
        <f t="shared" ca="1" si="692"/>
        <v>0.06</v>
      </c>
      <c r="KG82" s="40">
        <f t="shared" ca="1" si="791"/>
        <v>1944706.5214855135</v>
      </c>
      <c r="KH82" s="28" cm="1">
        <f t="array" aca="1" ref="KH82" ca="1">_xlfn.LET(_xlpm.value,RAND(),_xlfn.IFS(KH81=1,IF(_xlpm.value&gt;0.97,2,1),KH81=2,IF(_xlpm.value&gt;0.98,3,2),KH81=3,1))</f>
        <v>1</v>
      </c>
      <c r="KI82" s="59">
        <f t="shared" ca="1" si="693"/>
        <v>0.06</v>
      </c>
      <c r="KJ82" s="40">
        <f t="shared" ca="1" si="792"/>
        <v>1944706.5214855135</v>
      </c>
      <c r="KK82" s="28" cm="1">
        <f t="array" aca="1" ref="KK82" ca="1">_xlfn.LET(_xlpm.value,RAND(),_xlfn.IFS(KK81=1,IF(_xlpm.value&gt;0.97,2,1),KK81=2,IF(_xlpm.value&gt;0.98,3,2),KK81=3,1))</f>
        <v>2</v>
      </c>
      <c r="KL82" s="59">
        <f t="shared" ca="1" si="694"/>
        <v>0.06</v>
      </c>
      <c r="KM82" s="40">
        <f t="shared" ca="1" si="793"/>
        <v>1944706.5214855135</v>
      </c>
      <c r="KN82" s="28" cm="1">
        <f t="array" aca="1" ref="KN82" ca="1">_xlfn.LET(_xlpm.value,RAND(),_xlfn.IFS(KN81=1,IF(_xlpm.value&gt;0.97,2,1),KN81=2,IF(_xlpm.value&gt;0.98,3,2),KN81=3,1))</f>
        <v>2</v>
      </c>
      <c r="KO82" s="59">
        <f t="shared" ca="1" si="695"/>
        <v>0.06</v>
      </c>
      <c r="KP82" s="40">
        <f t="shared" ca="1" si="794"/>
        <v>1944706.5214855135</v>
      </c>
      <c r="KQ82" s="28"/>
    </row>
    <row r="83" spans="1:303" x14ac:dyDescent="0.2">
      <c r="A83" s="111">
        <v>47726</v>
      </c>
      <c r="B83" s="64">
        <v>2127.7786683840009</v>
      </c>
      <c r="C83" s="28" cm="1">
        <f t="array" aca="1" ref="C83" ca="1">_xlfn.LET(_xlpm.value,RAND(),_xlfn.IFS(C82=1,IF(_xlpm.value&gt;0.97,2,1),C82=2,IF(_xlpm.value&gt;0.98,3,2),C82=3,1))</f>
        <v>1</v>
      </c>
      <c r="D83" s="59">
        <f t="shared" ca="1" si="596"/>
        <v>0.06</v>
      </c>
      <c r="E83" s="40">
        <f t="shared" ca="1" si="795"/>
        <v>600950.94497873401</v>
      </c>
      <c r="F83" s="28" cm="1">
        <f t="array" aca="1" ref="F83" ca="1">_xlfn.LET(_xlpm.value,RAND(),_xlfn.IFS(F82=1,IF(_xlpm.value&gt;0.97,2,1),F82=2,IF(_xlpm.value&gt;0.98,3,2),F82=3,1))</f>
        <v>1</v>
      </c>
      <c r="G83" s="59">
        <f t="shared" ca="1" si="597"/>
        <v>0.06</v>
      </c>
      <c r="H83" s="40">
        <f t="shared" ca="1" si="696"/>
        <v>626466.61031921417</v>
      </c>
      <c r="I83" s="28" cm="1">
        <f t="array" aca="1" ref="I83" ca="1">_xlfn.LET(_xlpm.value,RAND(),_xlfn.IFS(I82=1,IF(_xlpm.value&gt;0.97,2,1),I82=2,IF(_xlpm.value&gt;0.98,3,2),I82=3,1))</f>
        <v>1</v>
      </c>
      <c r="J83" s="59">
        <f t="shared" ca="1" si="598"/>
        <v>0.06</v>
      </c>
      <c r="K83" s="40">
        <f t="shared" ca="1" si="697"/>
        <v>640079.44391304487</v>
      </c>
      <c r="L83" s="28" cm="1">
        <f t="array" aca="1" ref="L83" ca="1">_xlfn.LET(_xlpm.value,RAND(),_xlfn.IFS(L82=1,IF(_xlpm.value&gt;0.97,2,1),L82=2,IF(_xlpm.value&gt;0.98,3,2),L82=3,1))</f>
        <v>2</v>
      </c>
      <c r="M83" s="59">
        <f t="shared" ca="1" si="599"/>
        <v>0.06</v>
      </c>
      <c r="N83" s="40">
        <f t="shared" ca="1" si="698"/>
        <v>636373.266590146</v>
      </c>
      <c r="O83" s="28" cm="1">
        <f t="array" aca="1" ref="O83" ca="1">_xlfn.LET(_xlpm.value,RAND(),_xlfn.IFS(O82=1,IF(_xlpm.value&gt;0.97,2,1),O82=2,IF(_xlpm.value&gt;0.98,3,2),O82=3,1))</f>
        <v>2</v>
      </c>
      <c r="P83" s="59">
        <f t="shared" ca="1" si="600"/>
        <v>0.06</v>
      </c>
      <c r="Q83" s="40">
        <f t="shared" ca="1" si="699"/>
        <v>2062665.5799756749</v>
      </c>
      <c r="R83" s="28" cm="1">
        <f t="array" aca="1" ref="R83" ca="1">_xlfn.LET(_xlpm.value,RAND(),_xlfn.IFS(R82=1,IF(_xlpm.value&gt;0.97,2,1),R82=2,IF(_xlpm.value&gt;0.98,3,2),R82=3,1))</f>
        <v>2</v>
      </c>
      <c r="S83" s="59">
        <f t="shared" ca="1" si="601"/>
        <v>0.06</v>
      </c>
      <c r="T83" s="40">
        <f t="shared" ca="1" si="700"/>
        <v>2062665.5799756749</v>
      </c>
      <c r="U83" s="28" cm="1">
        <f t="array" aca="1" ref="U83" ca="1">_xlfn.LET(_xlpm.value,RAND(),_xlfn.IFS(U82=1,IF(_xlpm.value&gt;0.97,2,1),U82=2,IF(_xlpm.value&gt;0.98,3,2),U82=3,1))</f>
        <v>2</v>
      </c>
      <c r="V83" s="59">
        <f t="shared" ca="1" si="602"/>
        <v>0.06</v>
      </c>
      <c r="W83" s="40">
        <f t="shared" ca="1" si="701"/>
        <v>2062665.5799756749</v>
      </c>
      <c r="X83" s="28" cm="1">
        <f t="array" aca="1" ref="X83" ca="1">_xlfn.LET(_xlpm.value,RAND(),_xlfn.IFS(X82=1,IF(_xlpm.value&gt;0.97,2,1),X82=2,IF(_xlpm.value&gt;0.98,3,2),X82=3,1))</f>
        <v>1</v>
      </c>
      <c r="Y83" s="59">
        <f t="shared" ca="1" si="603"/>
        <v>0.06</v>
      </c>
      <c r="Z83" s="40">
        <f t="shared" ca="1" si="702"/>
        <v>596306.31793897809</v>
      </c>
      <c r="AA83" s="28" cm="1">
        <f t="array" aca="1" ref="AA83" ca="1">_xlfn.LET(_xlpm.value,RAND(),_xlfn.IFS(AA82=1,IF(_xlpm.value&gt;0.97,2,1),AA82=2,IF(_xlpm.value&gt;0.98,3,2),AA82=3,1))</f>
        <v>2</v>
      </c>
      <c r="AB83" s="59">
        <f t="shared" ca="1" si="604"/>
        <v>0.06</v>
      </c>
      <c r="AC83" s="40">
        <f t="shared" ca="1" si="703"/>
        <v>652586.36920573562</v>
      </c>
      <c r="AD83" s="28" cm="1">
        <f t="array" aca="1" ref="AD83" ca="1">_xlfn.LET(_xlpm.value,RAND(),_xlfn.IFS(AD82=1,IF(_xlpm.value&gt;0.97,2,1),AD82=2,IF(_xlpm.value&gt;0.98,3,2),AD82=3,1))</f>
        <v>1</v>
      </c>
      <c r="AE83" s="59">
        <f t="shared" ca="1" si="605"/>
        <v>0.06</v>
      </c>
      <c r="AF83" s="40">
        <f t="shared" ca="1" si="704"/>
        <v>459021.17528482428</v>
      </c>
      <c r="AG83" s="28" cm="1">
        <f t="array" aca="1" ref="AG83" ca="1">_xlfn.LET(_xlpm.value,RAND(),_xlfn.IFS(AG82=1,IF(_xlpm.value&gt;0.97,2,1),AG82=2,IF(_xlpm.value&gt;0.98,3,2),AG82=3,1))</f>
        <v>2</v>
      </c>
      <c r="AH83" s="59">
        <f t="shared" ca="1" si="606"/>
        <v>0.06</v>
      </c>
      <c r="AI83" s="40">
        <f t="shared" ca="1" si="705"/>
        <v>662225.0339741942</v>
      </c>
      <c r="AJ83" s="28" cm="1">
        <f t="array" aca="1" ref="AJ83" ca="1">_xlfn.LET(_xlpm.value,RAND(),_xlfn.IFS(AJ82=1,IF(_xlpm.value&gt;0.97,2,1),AJ82=2,IF(_xlpm.value&gt;0.98,3,2),AJ82=3,1))</f>
        <v>2</v>
      </c>
      <c r="AK83" s="59">
        <f t="shared" ca="1" si="607"/>
        <v>0.06</v>
      </c>
      <c r="AL83" s="40">
        <f t="shared" ca="1" si="706"/>
        <v>337415.78233253577</v>
      </c>
      <c r="AM83" s="28" cm="1">
        <f t="array" aca="1" ref="AM83" ca="1">_xlfn.LET(_xlpm.value,RAND(),_xlfn.IFS(AM82=1,IF(_xlpm.value&gt;0.97,2,1),AM82=2,IF(_xlpm.value&gt;0.98,3,2),AM82=3,1))</f>
        <v>1</v>
      </c>
      <c r="AN83" s="59">
        <f t="shared" ca="1" si="608"/>
        <v>0.06</v>
      </c>
      <c r="AO83" s="40">
        <f t="shared" ca="1" si="707"/>
        <v>818520.19854070887</v>
      </c>
      <c r="AP83" s="28" cm="1">
        <f t="array" aca="1" ref="AP83" ca="1">_xlfn.LET(_xlpm.value,RAND(),_xlfn.IFS(AP82=1,IF(_xlpm.value&gt;0.97,2,1),AP82=2,IF(_xlpm.value&gt;0.98,3,2),AP82=3,1))</f>
        <v>1</v>
      </c>
      <c r="AQ83" s="59">
        <f t="shared" ca="1" si="609"/>
        <v>0.06</v>
      </c>
      <c r="AR83" s="40">
        <f t="shared" ca="1" si="708"/>
        <v>606482.77009711589</v>
      </c>
      <c r="AS83" s="28" cm="1">
        <f t="array" aca="1" ref="AS83" ca="1">_xlfn.LET(_xlpm.value,RAND(),_xlfn.IFS(AS82=1,IF(_xlpm.value&gt;0.97,2,1),AS82=2,IF(_xlpm.value&gt;0.98,3,2),AS82=3,1))</f>
        <v>2</v>
      </c>
      <c r="AT83" s="59">
        <f t="shared" ca="1" si="610"/>
        <v>0.06</v>
      </c>
      <c r="AU83" s="40">
        <f t="shared" ca="1" si="709"/>
        <v>623530.97074690938</v>
      </c>
      <c r="AV83" s="28" cm="1">
        <f t="array" aca="1" ref="AV83" ca="1">_xlfn.LET(_xlpm.value,RAND(),_xlfn.IFS(AV82=1,IF(_xlpm.value&gt;0.97,2,1),AV82=2,IF(_xlpm.value&gt;0.98,3,2),AV82=3,1))</f>
        <v>1</v>
      </c>
      <c r="AW83" s="59">
        <f t="shared" ca="1" si="611"/>
        <v>0.06</v>
      </c>
      <c r="AX83" s="40">
        <f t="shared" ca="1" si="710"/>
        <v>586687.37381661788</v>
      </c>
      <c r="AY83" s="28" cm="1">
        <f t="array" aca="1" ref="AY83" ca="1">_xlfn.LET(_xlpm.value,RAND(),_xlfn.IFS(AY82=1,IF(_xlpm.value&gt;0.97,2,1),AY82=2,IF(_xlpm.value&gt;0.98,3,2),AY82=3,1))</f>
        <v>2</v>
      </c>
      <c r="AZ83" s="59">
        <f t="shared" ca="1" si="612"/>
        <v>0.06</v>
      </c>
      <c r="BA83" s="40">
        <f t="shared" ca="1" si="711"/>
        <v>2062665.5799756749</v>
      </c>
      <c r="BB83" s="28" cm="1">
        <f t="array" aca="1" ref="BB83" ca="1">_xlfn.LET(_xlpm.value,RAND(),_xlfn.IFS(BB82=1,IF(_xlpm.value&gt;0.97,2,1),BB82=2,IF(_xlpm.value&gt;0.98,3,2),BB82=3,1))</f>
        <v>1</v>
      </c>
      <c r="BC83" s="59">
        <f t="shared" ca="1" si="613"/>
        <v>0.06</v>
      </c>
      <c r="BD83" s="40">
        <f t="shared" ca="1" si="712"/>
        <v>157165.21363966551</v>
      </c>
      <c r="BE83" s="28" cm="1">
        <f t="array" aca="1" ref="BE83" ca="1">_xlfn.LET(_xlpm.value,RAND(),_xlfn.IFS(BE82=1,IF(_xlpm.value&gt;0.97,2,1),BE82=2,IF(_xlpm.value&gt;0.98,3,2),BE82=3,1))</f>
        <v>2</v>
      </c>
      <c r="BF83" s="59">
        <f t="shared" ca="1" si="614"/>
        <v>0.06</v>
      </c>
      <c r="BG83" s="40">
        <f t="shared" ca="1" si="713"/>
        <v>2062665.5799756749</v>
      </c>
      <c r="BH83" s="28" cm="1">
        <f t="array" aca="1" ref="BH83" ca="1">_xlfn.LET(_xlpm.value,RAND(),_xlfn.IFS(BH82=1,IF(_xlpm.value&gt;0.97,2,1),BH82=2,IF(_xlpm.value&gt;0.98,3,2),BH82=3,1))</f>
        <v>1</v>
      </c>
      <c r="BI83" s="59">
        <f t="shared" ca="1" si="615"/>
        <v>0.06</v>
      </c>
      <c r="BJ83" s="40">
        <f t="shared" ca="1" si="714"/>
        <v>298218.82899189775</v>
      </c>
      <c r="BK83" s="28" cm="1">
        <f t="array" aca="1" ref="BK83" ca="1">_xlfn.LET(_xlpm.value,RAND(),_xlfn.IFS(BK82=1,IF(_xlpm.value&gt;0.97,2,1),BK82=2,IF(_xlpm.value&gt;0.98,3,2),BK82=3,1))</f>
        <v>1</v>
      </c>
      <c r="BL83" s="59">
        <f t="shared" ca="1" si="616"/>
        <v>0.06</v>
      </c>
      <c r="BM83" s="40">
        <f t="shared" ca="1" si="715"/>
        <v>623530.97074690938</v>
      </c>
      <c r="BN83" s="28" cm="1">
        <f t="array" aca="1" ref="BN83" ca="1">_xlfn.LET(_xlpm.value,RAND(),_xlfn.IFS(BN82=1,IF(_xlpm.value&gt;0.97,2,1),BN82=2,IF(_xlpm.value&gt;0.98,3,2),BN82=3,1))</f>
        <v>2</v>
      </c>
      <c r="BO83" s="59">
        <f t="shared" ca="1" si="617"/>
        <v>0.06</v>
      </c>
      <c r="BP83" s="40">
        <f t="shared" ca="1" si="716"/>
        <v>2062665.5799756749</v>
      </c>
      <c r="BQ83" s="28" cm="1">
        <f t="array" aca="1" ref="BQ83" ca="1">_xlfn.LET(_xlpm.value,RAND(),_xlfn.IFS(BQ82=1,IF(_xlpm.value&gt;0.97,2,1),BQ82=2,IF(_xlpm.value&gt;0.98,3,2),BQ82=3,1))</f>
        <v>2</v>
      </c>
      <c r="BR83" s="59">
        <f t="shared" ca="1" si="618"/>
        <v>0.06</v>
      </c>
      <c r="BS83" s="40">
        <f t="shared" ca="1" si="717"/>
        <v>2062665.5799756749</v>
      </c>
      <c r="BT83" s="28" cm="1">
        <f t="array" aca="1" ref="BT83" ca="1">_xlfn.LET(_xlpm.value,RAND(),_xlfn.IFS(BT82=1,IF(_xlpm.value&gt;0.97,2,1),BT82=2,IF(_xlpm.value&gt;0.98,3,2),BT82=3,1))</f>
        <v>2</v>
      </c>
      <c r="BU83" s="59">
        <f t="shared" ca="1" si="619"/>
        <v>0.06</v>
      </c>
      <c r="BV83" s="40">
        <f t="shared" ca="1" si="718"/>
        <v>718266.23296110611</v>
      </c>
      <c r="BW83" s="28" cm="1">
        <f t="array" aca="1" ref="BW83" ca="1">_xlfn.LET(_xlpm.value,RAND(),_xlfn.IFS(BW82=1,IF(_xlpm.value&gt;0.97,2,1),BW82=2,IF(_xlpm.value&gt;0.98,3,2),BW82=3,1))</f>
        <v>1</v>
      </c>
      <c r="BX83" s="59">
        <f t="shared" ca="1" si="620"/>
        <v>0.06</v>
      </c>
      <c r="BY83" s="40">
        <f t="shared" ca="1" si="719"/>
        <v>590158.10933199036</v>
      </c>
      <c r="BZ83" s="28" cm="1">
        <f t="array" aca="1" ref="BZ83" ca="1">_xlfn.LET(_xlpm.value,RAND(),_xlfn.IFS(BZ82=1,IF(_xlpm.value&gt;0.97,2,1),BZ82=2,IF(_xlpm.value&gt;0.98,3,2),BZ82=3,1))</f>
        <v>2</v>
      </c>
      <c r="CA83" s="59">
        <f t="shared" ca="1" si="621"/>
        <v>0.06</v>
      </c>
      <c r="CB83" s="40">
        <f t="shared" ca="1" si="720"/>
        <v>411350.33569593442</v>
      </c>
      <c r="CC83" s="28" cm="1">
        <f t="array" aca="1" ref="CC83" ca="1">_xlfn.LET(_xlpm.value,RAND(),_xlfn.IFS(CC82=1,IF(_xlpm.value&gt;0.97,2,1),CC82=2,IF(_xlpm.value&gt;0.98,3,2),CC82=3,1))</f>
        <v>2</v>
      </c>
      <c r="CD83" s="59">
        <f t="shared" ca="1" si="622"/>
        <v>0.06</v>
      </c>
      <c r="CE83" s="40">
        <f t="shared" ca="1" si="721"/>
        <v>2062665.5799756749</v>
      </c>
      <c r="CF83" s="28" cm="1">
        <f t="array" aca="1" ref="CF83" ca="1">_xlfn.LET(_xlpm.value,RAND(),_xlfn.IFS(CF82=1,IF(_xlpm.value&gt;0.97,2,1),CF82=2,IF(_xlpm.value&gt;0.98,3,2),CF82=3,1))</f>
        <v>1</v>
      </c>
      <c r="CG83" s="59">
        <f t="shared" ca="1" si="623"/>
        <v>0.06</v>
      </c>
      <c r="CH83" s="40">
        <f t="shared" ca="1" si="722"/>
        <v>220753.34867953218</v>
      </c>
      <c r="CI83" s="28" cm="1">
        <f t="array" aca="1" ref="CI83" ca="1">_xlfn.LET(_xlpm.value,RAND(),_xlfn.IFS(CI82=1,IF(_xlpm.value&gt;0.97,2,1),CI82=2,IF(_xlpm.value&gt;0.98,3,2),CI82=3,1))</f>
        <v>2</v>
      </c>
      <c r="CJ83" s="59">
        <f t="shared" ca="1" si="624"/>
        <v>0.06</v>
      </c>
      <c r="CK83" s="40">
        <f t="shared" ca="1" si="723"/>
        <v>2062665.5799756749</v>
      </c>
      <c r="CL83" s="28" cm="1">
        <f t="array" aca="1" ref="CL83" ca="1">_xlfn.LET(_xlpm.value,RAND(),_xlfn.IFS(CL82=1,IF(_xlpm.value&gt;0.97,2,1),CL82=2,IF(_xlpm.value&gt;0.98,3,2),CL82=3,1))</f>
        <v>2</v>
      </c>
      <c r="CM83" s="59">
        <f t="shared" ca="1" si="625"/>
        <v>0.06</v>
      </c>
      <c r="CN83" s="40">
        <f t="shared" ca="1" si="724"/>
        <v>2062665.5799756749</v>
      </c>
      <c r="CO83" s="28" cm="1">
        <f t="array" aca="1" ref="CO83" ca="1">_xlfn.LET(_xlpm.value,RAND(),_xlfn.IFS(CO82=1,IF(_xlpm.value&gt;0.97,2,1),CO82=2,IF(_xlpm.value&gt;0.98,3,2),CO82=3,1))</f>
        <v>2</v>
      </c>
      <c r="CP83" s="59">
        <f t="shared" ca="1" si="626"/>
        <v>0.06</v>
      </c>
      <c r="CQ83" s="40">
        <f t="shared" ca="1" si="725"/>
        <v>2062665.5799756749</v>
      </c>
      <c r="CR83" s="28" cm="1">
        <f t="array" aca="1" ref="CR83" ca="1">_xlfn.LET(_xlpm.value,RAND(),_xlfn.IFS(CR82=1,IF(_xlpm.value&gt;0.97,2,1),CR82=2,IF(_xlpm.value&gt;0.98,3,2),CR82=3,1))</f>
        <v>2</v>
      </c>
      <c r="CS83" s="59">
        <f t="shared" ca="1" si="627"/>
        <v>0.06</v>
      </c>
      <c r="CT83" s="40">
        <f t="shared" ca="1" si="726"/>
        <v>2062665.5799756749</v>
      </c>
      <c r="CU83" s="28" cm="1">
        <f t="array" aca="1" ref="CU83" ca="1">_xlfn.LET(_xlpm.value,RAND(),_xlfn.IFS(CU82=1,IF(_xlpm.value&gt;0.97,2,1),CU82=2,IF(_xlpm.value&gt;0.98,3,2),CU82=3,1))</f>
        <v>2</v>
      </c>
      <c r="CV83" s="59">
        <f t="shared" ca="1" si="628"/>
        <v>0.06</v>
      </c>
      <c r="CW83" s="40">
        <f t="shared" ca="1" si="727"/>
        <v>2062665.5799756749</v>
      </c>
      <c r="CX83" s="28" cm="1">
        <f t="array" aca="1" ref="CX83" ca="1">_xlfn.LET(_xlpm.value,RAND(),_xlfn.IFS(CX82=1,IF(_xlpm.value&gt;0.97,2,1),CX82=2,IF(_xlpm.value&gt;0.98,3,2),CX82=3,1))</f>
        <v>2</v>
      </c>
      <c r="CY83" s="59">
        <f t="shared" ca="1" si="629"/>
        <v>0.06</v>
      </c>
      <c r="CZ83" s="40">
        <f t="shared" ca="1" si="728"/>
        <v>690874.53723191505</v>
      </c>
      <c r="DA83" s="28" cm="1">
        <f t="array" aca="1" ref="DA83" ca="1">_xlfn.LET(_xlpm.value,RAND(),_xlfn.IFS(DA82=1,IF(_xlpm.value&gt;0.97,2,1),DA82=2,IF(_xlpm.value&gt;0.98,3,2),DA82=3,1))</f>
        <v>1</v>
      </c>
      <c r="DB83" s="59">
        <f t="shared" ca="1" si="630"/>
        <v>0.06</v>
      </c>
      <c r="DC83" s="40">
        <f t="shared" ca="1" si="729"/>
        <v>2062665.5799756749</v>
      </c>
      <c r="DD83" s="28" cm="1">
        <f t="array" aca="1" ref="DD83" ca="1">_xlfn.LET(_xlpm.value,RAND(),_xlfn.IFS(DD82=1,IF(_xlpm.value&gt;0.97,2,1),DD82=2,IF(_xlpm.value&gt;0.98,3,2),DD82=3,1))</f>
        <v>2</v>
      </c>
      <c r="DE83" s="59">
        <f t="shared" ca="1" si="631"/>
        <v>0.06</v>
      </c>
      <c r="DF83" s="40">
        <f t="shared" ca="1" si="730"/>
        <v>1009375.5601062662</v>
      </c>
      <c r="DG83" s="28" cm="1">
        <f t="array" aca="1" ref="DG83" ca="1">_xlfn.LET(_xlpm.value,RAND(),_xlfn.IFS(DG82=1,IF(_xlpm.value&gt;0.97,2,1),DG82=2,IF(_xlpm.value&gt;0.98,3,2),DG82=3,1))</f>
        <v>1</v>
      </c>
      <c r="DH83" s="59">
        <f t="shared" ca="1" si="632"/>
        <v>0.06</v>
      </c>
      <c r="DI83" s="40">
        <f t="shared" ca="1" si="731"/>
        <v>623530.97074690938</v>
      </c>
      <c r="DJ83" s="28" cm="1">
        <f t="array" aca="1" ref="DJ83" ca="1">_xlfn.LET(_xlpm.value,RAND(),_xlfn.IFS(DJ82=1,IF(_xlpm.value&gt;0.97,2,1),DJ82=2,IF(_xlpm.value&gt;0.98,3,2),DJ82=3,1))</f>
        <v>1</v>
      </c>
      <c r="DK83" s="59">
        <f t="shared" ca="1" si="633"/>
        <v>0.06</v>
      </c>
      <c r="DL83" s="40">
        <f t="shared" ca="1" si="732"/>
        <v>644007.99187531718</v>
      </c>
      <c r="DM83" s="28" cm="1">
        <f t="array" aca="1" ref="DM83" ca="1">_xlfn.LET(_xlpm.value,RAND(),_xlfn.IFS(DM82=1,IF(_xlpm.value&gt;0.97,2,1),DM82=2,IF(_xlpm.value&gt;0.98,3,2),DM82=3,1))</f>
        <v>2</v>
      </c>
      <c r="DN83" s="59">
        <f t="shared" ca="1" si="634"/>
        <v>0.06</v>
      </c>
      <c r="DO83" s="40">
        <f t="shared" ca="1" si="733"/>
        <v>2062665.5799756749</v>
      </c>
      <c r="DP83" s="28" cm="1">
        <f t="array" aca="1" ref="DP83" ca="1">_xlfn.LET(_xlpm.value,RAND(),_xlfn.IFS(DP82=1,IF(_xlpm.value&gt;0.97,2,1),DP82=2,IF(_xlpm.value&gt;0.98,3,2),DP82=3,1))</f>
        <v>1</v>
      </c>
      <c r="DQ83" s="59">
        <f t="shared" ca="1" si="635"/>
        <v>0.06</v>
      </c>
      <c r="DR83" s="40">
        <f t="shared" ca="1" si="734"/>
        <v>591456.54554589186</v>
      </c>
      <c r="DS83" s="28" cm="1">
        <f t="array" aca="1" ref="DS83" ca="1">_xlfn.LET(_xlpm.value,RAND(),_xlfn.IFS(DS82=1,IF(_xlpm.value&gt;0.97,2,1),DS82=2,IF(_xlpm.value&gt;0.98,3,2),DS82=3,1))</f>
        <v>1</v>
      </c>
      <c r="DT83" s="59">
        <f t="shared" ca="1" si="636"/>
        <v>0.06</v>
      </c>
      <c r="DU83" s="40">
        <f t="shared" ca="1" si="735"/>
        <v>2062665.5799756749</v>
      </c>
      <c r="DV83" s="28" cm="1">
        <f t="array" aca="1" ref="DV83" ca="1">_xlfn.LET(_xlpm.value,RAND(),_xlfn.IFS(DV82=1,IF(_xlpm.value&gt;0.97,2,1),DV82=2,IF(_xlpm.value&gt;0.98,3,2),DV82=3,1))</f>
        <v>1</v>
      </c>
      <c r="DW83" s="59">
        <f t="shared" ca="1" si="637"/>
        <v>0.06</v>
      </c>
      <c r="DX83" s="40">
        <f t="shared" ca="1" si="736"/>
        <v>315062.15071077272</v>
      </c>
      <c r="DY83" s="28" cm="1">
        <f t="array" aca="1" ref="DY83" ca="1">_xlfn.LET(_xlpm.value,RAND(),_xlfn.IFS(DY82=1,IF(_xlpm.value&gt;0.97,2,1),DY82=2,IF(_xlpm.value&gt;0.98,3,2),DY82=3,1))</f>
        <v>1</v>
      </c>
      <c r="DZ83" s="59">
        <f t="shared" ca="1" si="638"/>
        <v>0.06</v>
      </c>
      <c r="EA83" s="40">
        <f t="shared" ca="1" si="737"/>
        <v>679394.73327404517</v>
      </c>
      <c r="EB83" s="28" cm="1">
        <f t="array" aca="1" ref="EB83" ca="1">_xlfn.LET(_xlpm.value,RAND(),_xlfn.IFS(EB82=1,IF(_xlpm.value&gt;0.97,2,1),EB82=2,IF(_xlpm.value&gt;0.98,3,2),EB82=3,1))</f>
        <v>2</v>
      </c>
      <c r="EC83" s="59">
        <f t="shared" ca="1" si="639"/>
        <v>0.06</v>
      </c>
      <c r="ED83" s="40">
        <f t="shared" ca="1" si="738"/>
        <v>297900.67544911045</v>
      </c>
      <c r="EE83" s="28" cm="1">
        <f t="array" aca="1" ref="EE83" ca="1">_xlfn.LET(_xlpm.value,RAND(),_xlfn.IFS(EE82=1,IF(_xlpm.value&gt;0.97,2,1),EE82=2,IF(_xlpm.value&gt;0.98,3,2),EE82=3,1))</f>
        <v>2</v>
      </c>
      <c r="EF83" s="59">
        <f t="shared" ca="1" si="640"/>
        <v>0.06</v>
      </c>
      <c r="EG83" s="40">
        <f t="shared" ca="1" si="739"/>
        <v>592832.88793262735</v>
      </c>
      <c r="EH83" s="28" cm="1">
        <f t="array" aca="1" ref="EH83" ca="1">_xlfn.LET(_xlpm.value,RAND(),_xlfn.IFS(EH82=1,IF(_xlpm.value&gt;0.97,2,1),EH82=2,IF(_xlpm.value&gt;0.98,3,2),EH82=3,1))</f>
        <v>2</v>
      </c>
      <c r="EI83" s="59">
        <f t="shared" ca="1" si="641"/>
        <v>0.06</v>
      </c>
      <c r="EJ83" s="40">
        <f t="shared" ca="1" si="740"/>
        <v>2062665.5799756749</v>
      </c>
      <c r="EK83" s="28" cm="1">
        <f t="array" aca="1" ref="EK83" ca="1">_xlfn.LET(_xlpm.value,RAND(),_xlfn.IFS(EK82=1,IF(_xlpm.value&gt;0.97,2,1),EK82=2,IF(_xlpm.value&gt;0.98,3,2),EK82=3,1))</f>
        <v>2</v>
      </c>
      <c r="EL83" s="59">
        <f t="shared" ca="1" si="642"/>
        <v>0.06</v>
      </c>
      <c r="EM83" s="40">
        <f t="shared" ca="1" si="741"/>
        <v>2062665.5799756749</v>
      </c>
      <c r="EN83" s="28" cm="1">
        <f t="array" aca="1" ref="EN83" ca="1">_xlfn.LET(_xlpm.value,RAND(),_xlfn.IFS(EN82=1,IF(_xlpm.value&gt;0.97,2,1),EN82=2,IF(_xlpm.value&gt;0.98,3,2),EN82=3,1))</f>
        <v>3</v>
      </c>
      <c r="EO83" s="59">
        <f t="shared" ca="1" si="643"/>
        <v>-0.7</v>
      </c>
      <c r="EP83" s="40">
        <f t="shared" ca="1" si="742"/>
        <v>280563.22271968564</v>
      </c>
      <c r="EQ83" s="28" cm="1">
        <f t="array" aca="1" ref="EQ83" ca="1">_xlfn.LET(_xlpm.value,RAND(),_xlfn.IFS(EQ82=1,IF(_xlpm.value&gt;0.97,2,1),EQ82=2,IF(_xlpm.value&gt;0.98,3,2),EQ82=3,1))</f>
        <v>1</v>
      </c>
      <c r="ER83" s="59">
        <f t="shared" ca="1" si="644"/>
        <v>0.06</v>
      </c>
      <c r="ES83" s="40">
        <f t="shared" ca="1" si="743"/>
        <v>585658.89071946766</v>
      </c>
      <c r="ET83" s="28" cm="1">
        <f t="array" aca="1" ref="ET83" ca="1">_xlfn.LET(_xlpm.value,RAND(),_xlfn.IFS(ET82=1,IF(_xlpm.value&gt;0.97,2,1),ET82=2,IF(_xlpm.value&gt;0.98,3,2),ET82=3,1))</f>
        <v>1</v>
      </c>
      <c r="EU83" s="59">
        <f t="shared" ca="1" si="645"/>
        <v>0.06</v>
      </c>
      <c r="EV83" s="40">
        <f t="shared" ca="1" si="744"/>
        <v>684967.4536419434</v>
      </c>
      <c r="EW83" s="28" cm="1">
        <f t="array" aca="1" ref="EW83" ca="1">_xlfn.LET(_xlpm.value,RAND(),_xlfn.IFS(EW82=1,IF(_xlpm.value&gt;0.97,2,1),EW82=2,IF(_xlpm.value&gt;0.98,3,2),EW82=3,1))</f>
        <v>2</v>
      </c>
      <c r="EX83" s="59">
        <f t="shared" ca="1" si="646"/>
        <v>0.06</v>
      </c>
      <c r="EY83" s="40">
        <f t="shared" ca="1" si="745"/>
        <v>818520.19854070887</v>
      </c>
      <c r="EZ83" s="28" cm="1">
        <f t="array" aca="1" ref="EZ83" ca="1">_xlfn.LET(_xlpm.value,RAND(),_xlfn.IFS(EZ82=1,IF(_xlpm.value&gt;0.97,2,1),EZ82=2,IF(_xlpm.value&gt;0.98,3,2),EZ82=3,1))</f>
        <v>1</v>
      </c>
      <c r="FA83" s="59">
        <f t="shared" ca="1" si="647"/>
        <v>0.06</v>
      </c>
      <c r="FB83" s="40">
        <f t="shared" ca="1" si="746"/>
        <v>626466.61031921417</v>
      </c>
      <c r="FC83" s="28" cm="1">
        <f t="array" aca="1" ref="FC83" ca="1">_xlfn.LET(_xlpm.value,RAND(),_xlfn.IFS(FC82=1,IF(_xlpm.value&gt;0.97,2,1),FC82=2,IF(_xlpm.value&gt;0.98,3,2),FC82=3,1))</f>
        <v>2</v>
      </c>
      <c r="FD83" s="59">
        <f t="shared" ca="1" si="648"/>
        <v>0.06</v>
      </c>
      <c r="FE83" s="40">
        <f t="shared" ca="1" si="747"/>
        <v>2062665.5799756749</v>
      </c>
      <c r="FF83" s="28" cm="1">
        <f t="array" aca="1" ref="FF83" ca="1">_xlfn.LET(_xlpm.value,RAND(),_xlfn.IFS(FF82=1,IF(_xlpm.value&gt;0.97,2,1),FF82=2,IF(_xlpm.value&gt;0.98,3,2),FF82=3,1))</f>
        <v>2</v>
      </c>
      <c r="FG83" s="59">
        <f t="shared" ca="1" si="649"/>
        <v>0.06</v>
      </c>
      <c r="FH83" s="40">
        <f t="shared" ca="1" si="748"/>
        <v>2062665.5799756749</v>
      </c>
      <c r="FI83" s="28" cm="1">
        <f t="array" aca="1" ref="FI83" ca="1">_xlfn.LET(_xlpm.value,RAND(),_xlfn.IFS(FI82=1,IF(_xlpm.value&gt;0.97,2,1),FI82=2,IF(_xlpm.value&gt;0.98,3,2),FI82=3,1))</f>
        <v>1</v>
      </c>
      <c r="FJ83" s="59">
        <f t="shared" ca="1" si="650"/>
        <v>0.06</v>
      </c>
      <c r="FK83" s="40">
        <f t="shared" ca="1" si="749"/>
        <v>591456.54554589186</v>
      </c>
      <c r="FL83" s="28" cm="1">
        <f t="array" aca="1" ref="FL83" ca="1">_xlfn.LET(_xlpm.value,RAND(),_xlfn.IFS(FL82=1,IF(_xlpm.value&gt;0.97,2,1),FL82=2,IF(_xlpm.value&gt;0.98,3,2),FL82=3,1))</f>
        <v>2</v>
      </c>
      <c r="FM83" s="59">
        <f t="shared" ca="1" si="651"/>
        <v>0.06</v>
      </c>
      <c r="FN83" s="40">
        <f t="shared" ca="1" si="750"/>
        <v>2062665.5799756749</v>
      </c>
      <c r="FO83" s="28" cm="1">
        <f t="array" aca="1" ref="FO83" ca="1">_xlfn.LET(_xlpm.value,RAND(),_xlfn.IFS(FO82=1,IF(_xlpm.value&gt;0.97,2,1),FO82=2,IF(_xlpm.value&gt;0.98,3,2),FO82=3,1))</f>
        <v>2</v>
      </c>
      <c r="FP83" s="59">
        <f t="shared" ca="1" si="652"/>
        <v>0.06</v>
      </c>
      <c r="FQ83" s="40">
        <f t="shared" ca="1" si="751"/>
        <v>1166763.7217472249</v>
      </c>
      <c r="FR83" s="28" cm="1">
        <f t="array" aca="1" ref="FR83" ca="1">_xlfn.LET(_xlpm.value,RAND(),_xlfn.IFS(FR82=1,IF(_xlpm.value&gt;0.97,2,1),FR82=2,IF(_xlpm.value&gt;0.98,3,2),FR82=3,1))</f>
        <v>1</v>
      </c>
      <c r="FS83" s="59">
        <f t="shared" ca="1" si="653"/>
        <v>0.06</v>
      </c>
      <c r="FT83" s="40">
        <f t="shared" ca="1" si="752"/>
        <v>1009375.5601062662</v>
      </c>
      <c r="FU83" s="28" cm="1">
        <f t="array" aca="1" ref="FU83" ca="1">_xlfn.LET(_xlpm.value,RAND(),_xlfn.IFS(FU82=1,IF(_xlpm.value&gt;0.97,2,1),FU82=2,IF(_xlpm.value&gt;0.98,3,2),FU82=3,1))</f>
        <v>2</v>
      </c>
      <c r="FV83" s="59">
        <f t="shared" ca="1" si="654"/>
        <v>0.06</v>
      </c>
      <c r="FW83" s="40">
        <f t="shared" ca="1" si="753"/>
        <v>2062665.5799756749</v>
      </c>
      <c r="FX83" s="28" cm="1">
        <f t="array" aca="1" ref="FX83" ca="1">_xlfn.LET(_xlpm.value,RAND(),_xlfn.IFS(FX82=1,IF(_xlpm.value&gt;0.97,2,1),FX82=2,IF(_xlpm.value&gt;0.98,3,2),FX82=3,1))</f>
        <v>1</v>
      </c>
      <c r="FY83" s="59">
        <f t="shared" ca="1" si="655"/>
        <v>0.06</v>
      </c>
      <c r="FZ83" s="40">
        <f t="shared" ca="1" si="754"/>
        <v>2062665.5799756749</v>
      </c>
      <c r="GA83" s="28" cm="1">
        <f t="array" aca="1" ref="GA83" ca="1">_xlfn.LET(_xlpm.value,RAND(),_xlfn.IFS(GA82=1,IF(_xlpm.value&gt;0.97,2,1),GA82=2,IF(_xlpm.value&gt;0.98,3,2),GA82=3,1))</f>
        <v>2</v>
      </c>
      <c r="GB83" s="59">
        <f t="shared" ca="1" si="656"/>
        <v>0.06</v>
      </c>
      <c r="GC83" s="40">
        <f t="shared" ca="1" si="755"/>
        <v>613071.26232231106</v>
      </c>
      <c r="GD83" s="28" cm="1">
        <f t="array" aca="1" ref="GD83" ca="1">_xlfn.LET(_xlpm.value,RAND(),_xlfn.IFS(GD82=1,IF(_xlpm.value&gt;0.97,2,1),GD82=2,IF(_xlpm.value&gt;0.98,3,2),GD82=3,1))</f>
        <v>1</v>
      </c>
      <c r="GE83" s="59">
        <f t="shared" ca="1" si="657"/>
        <v>0.06</v>
      </c>
      <c r="GF83" s="40">
        <f t="shared" ca="1" si="756"/>
        <v>585658.89071946766</v>
      </c>
      <c r="GG83" s="28" cm="1">
        <f t="array" aca="1" ref="GG83" ca="1">_xlfn.LET(_xlpm.value,RAND(),_xlfn.IFS(GG82=1,IF(_xlpm.value&gt;0.97,2,1),GG82=2,IF(_xlpm.value&gt;0.98,3,2),GG82=3,1))</f>
        <v>2</v>
      </c>
      <c r="GH83" s="59">
        <f t="shared" ca="1" si="658"/>
        <v>0.06</v>
      </c>
      <c r="GI83" s="40">
        <f t="shared" ca="1" si="757"/>
        <v>648172.25271532638</v>
      </c>
      <c r="GJ83" s="28" cm="1">
        <f t="array" aca="1" ref="GJ83" ca="1">_xlfn.LET(_xlpm.value,RAND(),_xlfn.IFS(GJ82=1,IF(_xlpm.value&gt;0.97,2,1),GJ82=2,IF(_xlpm.value&gt;0.98,3,2),GJ82=3,1))</f>
        <v>2</v>
      </c>
      <c r="GK83" s="59">
        <f t="shared" ca="1" si="659"/>
        <v>0.06</v>
      </c>
      <c r="GL83" s="40">
        <f t="shared" ca="1" si="758"/>
        <v>2062665.5799756749</v>
      </c>
      <c r="GM83" s="28" cm="1">
        <f t="array" aca="1" ref="GM83" ca="1">_xlfn.LET(_xlpm.value,RAND(),_xlfn.IFS(GM82=1,IF(_xlpm.value&gt;0.97,2,1),GM82=2,IF(_xlpm.value&gt;0.98,3,2),GM82=3,1))</f>
        <v>2</v>
      </c>
      <c r="GN83" s="59">
        <f t="shared" ca="1" si="660"/>
        <v>0.06</v>
      </c>
      <c r="GO83" s="40">
        <f t="shared" ca="1" si="759"/>
        <v>726171.24331022752</v>
      </c>
      <c r="GP83" s="28" cm="1">
        <f t="array" aca="1" ref="GP83" ca="1">_xlfn.LET(_xlpm.value,RAND(),_xlfn.IFS(GP82=1,IF(_xlpm.value&gt;0.97,2,1),GP82=2,IF(_xlpm.value&gt;0.98,3,2),GP82=3,1))</f>
        <v>2</v>
      </c>
      <c r="GQ83" s="59">
        <f t="shared" ca="1" si="661"/>
        <v>0.06</v>
      </c>
      <c r="GR83" s="40">
        <f t="shared" ca="1" si="760"/>
        <v>2062665.5799756749</v>
      </c>
      <c r="GS83" s="28" cm="1">
        <f t="array" aca="1" ref="GS83" ca="1">_xlfn.LET(_xlpm.value,RAND(),_xlfn.IFS(GS82=1,IF(_xlpm.value&gt;0.97,2,1),GS82=2,IF(_xlpm.value&gt;0.98,3,2),GS82=3,1))</f>
        <v>1</v>
      </c>
      <c r="GT83" s="59">
        <f t="shared" ca="1" si="662"/>
        <v>0.06</v>
      </c>
      <c r="GU83" s="40">
        <f t="shared" ca="1" si="761"/>
        <v>911678.00959380739</v>
      </c>
      <c r="GV83" s="28" cm="1">
        <f t="array" aca="1" ref="GV83" ca="1">_xlfn.LET(_xlpm.value,RAND(),_xlfn.IFS(GV82=1,IF(_xlpm.value&gt;0.97,2,1),GV82=2,IF(_xlpm.value&gt;0.98,3,2),GV82=3,1))</f>
        <v>2</v>
      </c>
      <c r="GW83" s="59">
        <f t="shared" ca="1" si="663"/>
        <v>0.06</v>
      </c>
      <c r="GX83" s="40">
        <f t="shared" ca="1" si="762"/>
        <v>2062665.5799756749</v>
      </c>
      <c r="GY83" s="28" cm="1">
        <f t="array" aca="1" ref="GY83" ca="1">_xlfn.LET(_xlpm.value,RAND(),_xlfn.IFS(GY82=1,IF(_xlpm.value&gt;0.97,2,1),GY82=2,IF(_xlpm.value&gt;0.98,3,2),GY82=3,1))</f>
        <v>2</v>
      </c>
      <c r="GZ83" s="59">
        <f t="shared" ca="1" si="664"/>
        <v>0.06</v>
      </c>
      <c r="HA83" s="40">
        <f t="shared" ca="1" si="763"/>
        <v>2062665.5799756749</v>
      </c>
      <c r="HB83" s="28" cm="1">
        <f t="array" aca="1" ref="HB83" ca="1">_xlfn.LET(_xlpm.value,RAND(),_xlfn.IFS(HB82=1,IF(_xlpm.value&gt;0.97,2,1),HB82=2,IF(_xlpm.value&gt;0.98,3,2),HB82=3,1))</f>
        <v>2</v>
      </c>
      <c r="HC83" s="59">
        <f t="shared" ca="1" si="665"/>
        <v>0.06</v>
      </c>
      <c r="HD83" s="40">
        <f t="shared" ca="1" si="764"/>
        <v>718266.23296110611</v>
      </c>
      <c r="HE83" s="28" cm="1">
        <f t="array" aca="1" ref="HE83" ca="1">_xlfn.LET(_xlpm.value,RAND(),_xlfn.IFS(HE82=1,IF(_xlpm.value&gt;0.97,2,1),HE82=2,IF(_xlpm.value&gt;0.98,3,2),HE82=3,1))</f>
        <v>2</v>
      </c>
      <c r="HF83" s="59">
        <f t="shared" ca="1" si="666"/>
        <v>0.06</v>
      </c>
      <c r="HG83" s="40">
        <f t="shared" ca="1" si="765"/>
        <v>1166763.7217472249</v>
      </c>
      <c r="HH83" s="28" cm="1">
        <f t="array" aca="1" ref="HH83" ca="1">_xlfn.LET(_xlpm.value,RAND(),_xlfn.IFS(HH82=1,IF(_xlpm.value&gt;0.97,2,1),HH82=2,IF(_xlpm.value&gt;0.98,3,2),HH82=3,1))</f>
        <v>2</v>
      </c>
      <c r="HI83" s="59">
        <f t="shared" ca="1" si="667"/>
        <v>0.06</v>
      </c>
      <c r="HJ83" s="40">
        <f t="shared" ca="1" si="766"/>
        <v>599311.69917465386</v>
      </c>
      <c r="HK83" s="28" cm="1">
        <f t="array" aca="1" ref="HK83" ca="1">_xlfn.LET(_xlpm.value,RAND(),_xlfn.IFS(HK82=1,IF(_xlpm.value&gt;0.97,2,1),HK82=2,IF(_xlpm.value&gt;0.98,3,2),HK82=3,1))</f>
        <v>2</v>
      </c>
      <c r="HL83" s="59">
        <f t="shared" ca="1" si="668"/>
        <v>0.06</v>
      </c>
      <c r="HM83" s="40">
        <f t="shared" ca="1" si="767"/>
        <v>2062665.5799756749</v>
      </c>
      <c r="HN83" s="28" cm="1">
        <f t="array" aca="1" ref="HN83" ca="1">_xlfn.LET(_xlpm.value,RAND(),_xlfn.IFS(HN82=1,IF(_xlpm.value&gt;0.97,2,1),HN82=2,IF(_xlpm.value&gt;0.98,3,2),HN82=3,1))</f>
        <v>1</v>
      </c>
      <c r="HO83" s="59">
        <f t="shared" ca="1" si="669"/>
        <v>0.06</v>
      </c>
      <c r="HP83" s="40">
        <f t="shared" ca="1" si="768"/>
        <v>494520.99726325204</v>
      </c>
      <c r="HQ83" s="28" cm="1">
        <f t="array" aca="1" ref="HQ83" ca="1">_xlfn.LET(_xlpm.value,RAND(),_xlfn.IFS(HQ82=1,IF(_xlpm.value&gt;0.97,2,1),HQ82=2,IF(_xlpm.value&gt;0.98,3,2),HQ82=3,1))</f>
        <v>2</v>
      </c>
      <c r="HR83" s="59">
        <f t="shared" ca="1" si="670"/>
        <v>0.06</v>
      </c>
      <c r="HS83" s="40">
        <f t="shared" ca="1" si="769"/>
        <v>2062665.5799756749</v>
      </c>
      <c r="HT83" s="28" cm="1">
        <f t="array" aca="1" ref="HT83" ca="1">_xlfn.LET(_xlpm.value,RAND(),_xlfn.IFS(HT82=1,IF(_xlpm.value&gt;0.97,2,1),HT82=2,IF(_xlpm.value&gt;0.98,3,2),HT82=3,1))</f>
        <v>1</v>
      </c>
      <c r="HU83" s="59">
        <f t="shared" ca="1" si="671"/>
        <v>0.06</v>
      </c>
      <c r="HV83" s="40">
        <f t="shared" ca="1" si="770"/>
        <v>2062665.5799756749</v>
      </c>
      <c r="HW83" s="28" cm="1">
        <f t="array" aca="1" ref="HW83" ca="1">_xlfn.LET(_xlpm.value,RAND(),_xlfn.IFS(HW82=1,IF(_xlpm.value&gt;0.97,2,1),HW82=2,IF(_xlpm.value&gt;0.98,3,2),HW82=3,1))</f>
        <v>1</v>
      </c>
      <c r="HX83" s="59">
        <f t="shared" ca="1" si="672"/>
        <v>0.06</v>
      </c>
      <c r="HY83" s="40">
        <f t="shared" ca="1" si="771"/>
        <v>805920.81301661499</v>
      </c>
      <c r="HZ83" s="28" cm="1">
        <f t="array" aca="1" ref="HZ83" ca="1">_xlfn.LET(_xlpm.value,RAND(),_xlfn.IFS(HZ82=1,IF(_xlpm.value&gt;0.97,2,1),HZ82=2,IF(_xlpm.value&gt;0.98,3,2),HZ82=3,1))</f>
        <v>2</v>
      </c>
      <c r="IA83" s="59">
        <f t="shared" ca="1" si="673"/>
        <v>0.06</v>
      </c>
      <c r="IB83" s="40">
        <f t="shared" ca="1" si="772"/>
        <v>2062665.5799756749</v>
      </c>
      <c r="IC83" s="28" cm="1">
        <f t="array" aca="1" ref="IC83" ca="1">_xlfn.LET(_xlpm.value,RAND(),_xlfn.IFS(IC82=1,IF(_xlpm.value&gt;0.97,2,1),IC82=2,IF(_xlpm.value&gt;0.98,3,2),IC82=3,1))</f>
        <v>2</v>
      </c>
      <c r="ID83" s="59">
        <f t="shared" ca="1" si="674"/>
        <v>0.06</v>
      </c>
      <c r="IE83" s="40">
        <f t="shared" ca="1" si="773"/>
        <v>2062665.5799756749</v>
      </c>
      <c r="IF83" s="28" cm="1">
        <f t="array" aca="1" ref="IF83" ca="1">_xlfn.LET(_xlpm.value,RAND(),_xlfn.IFS(IF82=1,IF(_xlpm.value&gt;0.97,2,1),IF82=2,IF(_xlpm.value&gt;0.98,3,2),IF82=3,1))</f>
        <v>2</v>
      </c>
      <c r="IG83" s="59">
        <f t="shared" ca="1" si="675"/>
        <v>0.06</v>
      </c>
      <c r="IH83" s="40">
        <f t="shared" ca="1" si="774"/>
        <v>2062665.5799756749</v>
      </c>
      <c r="II83" s="28" cm="1">
        <f t="array" aca="1" ref="II83" ca="1">_xlfn.LET(_xlpm.value,RAND(),_xlfn.IFS(II82=1,IF(_xlpm.value&gt;0.97,2,1),II82=2,IF(_xlpm.value&gt;0.98,3,2),II82=3,1))</f>
        <v>2</v>
      </c>
      <c r="IJ83" s="59">
        <f t="shared" ca="1" si="676"/>
        <v>0.06</v>
      </c>
      <c r="IK83" s="40">
        <f t="shared" ca="1" si="775"/>
        <v>2062665.5799756749</v>
      </c>
      <c r="IL83" s="28" cm="1">
        <f t="array" aca="1" ref="IL83" ca="1">_xlfn.LET(_xlpm.value,RAND(),_xlfn.IFS(IL82=1,IF(_xlpm.value&gt;0.97,2,1),IL82=2,IF(_xlpm.value&gt;0.98,3,2),IL82=3,1))</f>
        <v>2</v>
      </c>
      <c r="IM83" s="59">
        <f t="shared" ca="1" si="677"/>
        <v>0.06</v>
      </c>
      <c r="IN83" s="40">
        <f t="shared" ca="1" si="776"/>
        <v>2062665.5799756749</v>
      </c>
      <c r="IO83" s="28" cm="1">
        <f t="array" aca="1" ref="IO83" ca="1">_xlfn.LET(_xlpm.value,RAND(),_xlfn.IFS(IO82=1,IF(_xlpm.value&gt;0.97,2,1),IO82=2,IF(_xlpm.value&gt;0.98,3,2),IO82=3,1))</f>
        <v>2</v>
      </c>
      <c r="IP83" s="59">
        <f t="shared" ca="1" si="678"/>
        <v>0.06</v>
      </c>
      <c r="IQ83" s="40">
        <f t="shared" ca="1" si="777"/>
        <v>597765.2408689179</v>
      </c>
      <c r="IR83" s="28" cm="1">
        <f t="array" aca="1" ref="IR83" ca="1">_xlfn.LET(_xlpm.value,RAND(),_xlfn.IFS(IR82=1,IF(_xlpm.value&gt;0.97,2,1),IR82=2,IF(_xlpm.value&gt;0.98,3,2),IR82=3,1))</f>
        <v>2</v>
      </c>
      <c r="IS83" s="59">
        <f t="shared" ca="1" si="679"/>
        <v>0.06</v>
      </c>
      <c r="IT83" s="40">
        <f t="shared" ca="1" si="778"/>
        <v>674137.44990810368</v>
      </c>
      <c r="IU83" s="28" cm="1">
        <f t="array" aca="1" ref="IU83" ca="1">_xlfn.LET(_xlpm.value,RAND(),_xlfn.IFS(IU82=1,IF(_xlpm.value&gt;0.97,2,1),IU82=2,IF(_xlpm.value&gt;0.98,3,2),IU82=3,1))</f>
        <v>2</v>
      </c>
      <c r="IV83" s="59">
        <f t="shared" ca="1" si="680"/>
        <v>0.06</v>
      </c>
      <c r="IW83" s="40">
        <f t="shared" ca="1" si="779"/>
        <v>2062665.5799756749</v>
      </c>
      <c r="IX83" s="28" cm="1">
        <f t="array" aca="1" ref="IX83" ca="1">_xlfn.LET(_xlpm.value,RAND(),_xlfn.IFS(IX82=1,IF(_xlpm.value&gt;0.97,2,1),IX82=2,IF(_xlpm.value&gt;0.98,3,2),IX82=3,1))</f>
        <v>1</v>
      </c>
      <c r="IY83" s="59">
        <f t="shared" ca="1" si="681"/>
        <v>0.06</v>
      </c>
      <c r="IZ83" s="40">
        <f t="shared" ca="1" si="780"/>
        <v>586687.37381661788</v>
      </c>
      <c r="JA83" s="28" cm="1">
        <f t="array" aca="1" ref="JA83" ca="1">_xlfn.LET(_xlpm.value,RAND(),_xlfn.IFS(JA82=1,IF(_xlpm.value&gt;0.97,2,1),JA82=2,IF(_xlpm.value&gt;0.98,3,2),JA82=3,1))</f>
        <v>2</v>
      </c>
      <c r="JB83" s="59">
        <f t="shared" ca="1" si="682"/>
        <v>0.06</v>
      </c>
      <c r="JC83" s="40">
        <f t="shared" ca="1" si="781"/>
        <v>2062665.5799756749</v>
      </c>
      <c r="JD83" s="28" cm="1">
        <f t="array" aca="1" ref="JD83" ca="1">_xlfn.LET(_xlpm.value,RAND(),_xlfn.IFS(JD82=1,IF(_xlpm.value&gt;0.97,2,1),JD82=2,IF(_xlpm.value&gt;0.98,3,2),JD82=3,1))</f>
        <v>2</v>
      </c>
      <c r="JE83" s="59">
        <f t="shared" ca="1" si="683"/>
        <v>0.06</v>
      </c>
      <c r="JF83" s="40">
        <f t="shared" ca="1" si="782"/>
        <v>2062665.5799756749</v>
      </c>
      <c r="JG83" s="28" cm="1">
        <f t="array" aca="1" ref="JG83" ca="1">_xlfn.LET(_xlpm.value,RAND(),_xlfn.IFS(JG82=1,IF(_xlpm.value&gt;0.97,2,1),JG82=2,IF(_xlpm.value&gt;0.98,3,2),JG82=3,1))</f>
        <v>2</v>
      </c>
      <c r="JH83" s="59">
        <f t="shared" ca="1" si="684"/>
        <v>0.06</v>
      </c>
      <c r="JI83" s="40">
        <f t="shared" ca="1" si="783"/>
        <v>2062665.5799756749</v>
      </c>
      <c r="JJ83" s="28" cm="1">
        <f t="array" aca="1" ref="JJ83" ca="1">_xlfn.LET(_xlpm.value,RAND(),_xlfn.IFS(JJ82=1,IF(_xlpm.value&gt;0.97,2,1),JJ82=2,IF(_xlpm.value&gt;0.98,3,2),JJ82=3,1))</f>
        <v>1</v>
      </c>
      <c r="JK83" s="59">
        <f t="shared" ca="1" si="685"/>
        <v>0.06</v>
      </c>
      <c r="JL83" s="40">
        <f t="shared" ca="1" si="784"/>
        <v>684967.4536419434</v>
      </c>
      <c r="JM83" s="28" cm="1">
        <f t="array" aca="1" ref="JM83" ca="1">_xlfn.LET(_xlpm.value,RAND(),_xlfn.IFS(JM82=1,IF(_xlpm.value&gt;0.97,2,1),JM82=2,IF(_xlpm.value&gt;0.98,3,2),JM82=3,1))</f>
        <v>2</v>
      </c>
      <c r="JN83" s="59">
        <f t="shared" ca="1" si="686"/>
        <v>0.06</v>
      </c>
      <c r="JO83" s="40">
        <f t="shared" ca="1" si="785"/>
        <v>968007.65700909647</v>
      </c>
      <c r="JP83" s="28" cm="1">
        <f t="array" aca="1" ref="JP83" ca="1">_xlfn.LET(_xlpm.value,RAND(),_xlfn.IFS(JP82=1,IF(_xlpm.value&gt;0.97,2,1),JP82=2,IF(_xlpm.value&gt;0.98,3,2),JP82=3,1))</f>
        <v>2</v>
      </c>
      <c r="JQ83" s="59">
        <f t="shared" ca="1" si="687"/>
        <v>0.06</v>
      </c>
      <c r="JR83" s="40">
        <f t="shared" ca="1" si="786"/>
        <v>818520.19854070887</v>
      </c>
      <c r="JS83" s="28" cm="1">
        <f t="array" aca="1" ref="JS83" ca="1">_xlfn.LET(_xlpm.value,RAND(),_xlfn.IFS(JS82=1,IF(_xlpm.value&gt;0.97,2,1),JS82=2,IF(_xlpm.value&gt;0.98,3,2),JS82=3,1))</f>
        <v>2</v>
      </c>
      <c r="JT83" s="59">
        <f t="shared" ca="1" si="688"/>
        <v>0.06</v>
      </c>
      <c r="JU83" s="40">
        <f t="shared" ca="1" si="787"/>
        <v>1423949.1195344252</v>
      </c>
      <c r="JV83" s="28" cm="1">
        <f t="array" aca="1" ref="JV83" ca="1">_xlfn.LET(_xlpm.value,RAND(),_xlfn.IFS(JV82=1,IF(_xlpm.value&gt;0.97,2,1),JV82=2,IF(_xlpm.value&gt;0.98,3,2),JV82=3,1))</f>
        <v>2</v>
      </c>
      <c r="JW83" s="59">
        <f t="shared" ca="1" si="689"/>
        <v>0.06</v>
      </c>
      <c r="JX83" s="40">
        <f t="shared" ca="1" si="788"/>
        <v>2062665.5799756749</v>
      </c>
      <c r="JY83" s="28" cm="1">
        <f t="array" aca="1" ref="JY83" ca="1">_xlfn.LET(_xlpm.value,RAND(),_xlfn.IFS(JY82=1,IF(_xlpm.value&gt;0.97,2,1),JY82=2,IF(_xlpm.value&gt;0.98,3,2),JY82=3,1))</f>
        <v>1</v>
      </c>
      <c r="JZ83" s="59">
        <f t="shared" ca="1" si="690"/>
        <v>0.06</v>
      </c>
      <c r="KA83" s="40">
        <f t="shared" ca="1" si="789"/>
        <v>794034.60025803582</v>
      </c>
      <c r="KB83" s="28" cm="1">
        <f t="array" aca="1" ref="KB83" ca="1">_xlfn.LET(_xlpm.value,RAND(),_xlfn.IFS(KB82=1,IF(_xlpm.value&gt;0.97,2,1),KB82=2,IF(_xlpm.value&gt;0.98,3,2),KB82=3,1))</f>
        <v>2</v>
      </c>
      <c r="KC83" s="59">
        <f t="shared" ca="1" si="691"/>
        <v>0.06</v>
      </c>
      <c r="KD83" s="40">
        <f t="shared" ca="1" si="790"/>
        <v>811357.95452068548</v>
      </c>
      <c r="KE83" s="28" cm="1">
        <f t="array" aca="1" ref="KE83" ca="1">_xlfn.LET(_xlpm.value,RAND(),_xlfn.IFS(KE82=1,IF(_xlpm.value&gt;0.97,2,1),KE82=2,IF(_xlpm.value&gt;0.98,3,2),KE82=3,1))</f>
        <v>2</v>
      </c>
      <c r="KF83" s="59">
        <f t="shared" ca="1" si="692"/>
        <v>0.06</v>
      </c>
      <c r="KG83" s="40">
        <f t="shared" ca="1" si="791"/>
        <v>2062665.5799756749</v>
      </c>
      <c r="KH83" s="28" cm="1">
        <f t="array" aca="1" ref="KH83" ca="1">_xlfn.LET(_xlpm.value,RAND(),_xlfn.IFS(KH82=1,IF(_xlpm.value&gt;0.97,2,1),KH82=2,IF(_xlpm.value&gt;0.98,3,2),KH82=3,1))</f>
        <v>1</v>
      </c>
      <c r="KI83" s="59">
        <f t="shared" ca="1" si="693"/>
        <v>0.06</v>
      </c>
      <c r="KJ83" s="40">
        <f t="shared" ca="1" si="792"/>
        <v>2062665.5799756749</v>
      </c>
      <c r="KK83" s="28" cm="1">
        <f t="array" aca="1" ref="KK83" ca="1">_xlfn.LET(_xlpm.value,RAND(),_xlfn.IFS(KK82=1,IF(_xlpm.value&gt;0.97,2,1),KK82=2,IF(_xlpm.value&gt;0.98,3,2),KK82=3,1))</f>
        <v>3</v>
      </c>
      <c r="KL83" s="59">
        <f t="shared" ca="1" si="694"/>
        <v>-0.7</v>
      </c>
      <c r="KM83" s="40">
        <f t="shared" ca="1" si="793"/>
        <v>584688.62364668457</v>
      </c>
      <c r="KN83" s="28" cm="1">
        <f t="array" aca="1" ref="KN83" ca="1">_xlfn.LET(_xlpm.value,RAND(),_xlfn.IFS(KN82=1,IF(_xlpm.value&gt;0.97,2,1),KN82=2,IF(_xlpm.value&gt;0.98,3,2),KN82=3,1))</f>
        <v>2</v>
      </c>
      <c r="KO83" s="59">
        <f t="shared" ca="1" si="695"/>
        <v>0.06</v>
      </c>
      <c r="KP83" s="40">
        <f t="shared" ca="1" si="794"/>
        <v>2062665.5799756749</v>
      </c>
      <c r="KQ83" s="28"/>
    </row>
    <row r="84" spans="1:303" x14ac:dyDescent="0.2">
      <c r="A84" s="111">
        <v>47756</v>
      </c>
      <c r="B84" s="64">
        <v>2127.7786683840009</v>
      </c>
      <c r="C84" s="28" cm="1">
        <f t="array" aca="1" ref="C84" ca="1">_xlfn.LET(_xlpm.value,RAND(),_xlfn.IFS(C83=1,IF(_xlpm.value&gt;0.97,2,1),C83=2,IF(_xlpm.value&gt;0.98,3,2),C83=3,1))</f>
        <v>1</v>
      </c>
      <c r="D84" s="59">
        <f t="shared" ca="1" si="596"/>
        <v>0.06</v>
      </c>
      <c r="E84" s="40">
        <f t="shared" ca="1" si="795"/>
        <v>638284.66887848848</v>
      </c>
      <c r="F84" s="28" cm="1">
        <f t="array" aca="1" ref="F84" ca="1">_xlfn.LET(_xlpm.value,RAND(),_xlfn.IFS(F83=1,IF(_xlpm.value&gt;0.97,2,1),F83=2,IF(_xlpm.value&gt;0.98,3,2),F83=3,1))</f>
        <v>1</v>
      </c>
      <c r="G84" s="59">
        <f t="shared" ref="G84:G99" ca="1" si="796">IF(OR(F84=1, F84=2), 0.06, -0.7)</f>
        <v>0.06</v>
      </c>
      <c r="H84" s="40">
        <f t="shared" ca="1" si="696"/>
        <v>665331.27413939743</v>
      </c>
      <c r="I84" s="28" cm="1">
        <f t="array" aca="1" ref="I84" ca="1">_xlfn.LET(_xlpm.value,RAND(),_xlfn.IFS(I83=1,IF(_xlpm.value&gt;0.97,2,1),I83=2,IF(_xlpm.value&gt;0.98,3,2),I83=3,1))</f>
        <v>1</v>
      </c>
      <c r="J84" s="59">
        <f t="shared" ref="J84:J99" ca="1" si="797">IF(OR(I84=1, I84=2), 0.06, -0.7)</f>
        <v>0.06</v>
      </c>
      <c r="K84" s="40">
        <f t="shared" ca="1" si="697"/>
        <v>679760.87774885807</v>
      </c>
      <c r="L84" s="28" cm="1">
        <f t="array" aca="1" ref="L84" ca="1">_xlfn.LET(_xlpm.value,RAND(),_xlfn.IFS(L83=1,IF(_xlpm.value&gt;0.97,2,1),L83=2,IF(_xlpm.value&gt;0.98,3,2),L83=3,1))</f>
        <v>2</v>
      </c>
      <c r="M84" s="59">
        <f t="shared" ref="M84:M99" ca="1" si="798">IF(OR(L84=1, L84=2), 0.06, -0.7)</f>
        <v>0.06</v>
      </c>
      <c r="N84" s="40">
        <f t="shared" ca="1" si="698"/>
        <v>675832.32978658518</v>
      </c>
      <c r="O84" s="28" cm="1">
        <f t="array" aca="1" ref="O84" ca="1">_xlfn.LET(_xlpm.value,RAND(),_xlfn.IFS(O83=1,IF(_xlpm.value&gt;0.97,2,1),O83=2,IF(_xlpm.value&gt;0.98,3,2),O83=3,1))</f>
        <v>2</v>
      </c>
      <c r="P84" s="59">
        <f t="shared" ref="P84:P99" ca="1" si="799">IF(OR(O84=1, O84=2), 0.06, -0.7)</f>
        <v>0.06</v>
      </c>
      <c r="Q84" s="40">
        <f t="shared" ca="1" si="699"/>
        <v>2187702.1819752459</v>
      </c>
      <c r="R84" s="28" cm="1">
        <f t="array" aca="1" ref="R84" ca="1">_xlfn.LET(_xlpm.value,RAND(),_xlfn.IFS(R83=1,IF(_xlpm.value&gt;0.97,2,1),R83=2,IF(_xlpm.value&gt;0.98,3,2),R83=3,1))</f>
        <v>2</v>
      </c>
      <c r="S84" s="59">
        <f t="shared" ref="S84:S99" ca="1" si="800">IF(OR(R84=1, R84=2), 0.06, -0.7)</f>
        <v>0.06</v>
      </c>
      <c r="T84" s="40">
        <f t="shared" ca="1" si="700"/>
        <v>2187702.1819752459</v>
      </c>
      <c r="U84" s="28" cm="1">
        <f t="array" aca="1" ref="U84" ca="1">_xlfn.LET(_xlpm.value,RAND(),_xlfn.IFS(U83=1,IF(_xlpm.value&gt;0.97,2,1),U83=2,IF(_xlpm.value&gt;0.98,3,2),U83=3,1))</f>
        <v>2</v>
      </c>
      <c r="V84" s="59">
        <f t="shared" ref="V84:V99" ca="1" si="801">IF(OR(U84=1, U84=2), 0.06, -0.7)</f>
        <v>0.06</v>
      </c>
      <c r="W84" s="40">
        <f t="shared" ca="1" si="701"/>
        <v>2187702.1819752459</v>
      </c>
      <c r="X84" s="28" cm="1">
        <f t="array" aca="1" ref="X84" ca="1">_xlfn.LET(_xlpm.value,RAND(),_xlfn.IFS(X83=1,IF(_xlpm.value&gt;0.97,2,1),X83=2,IF(_xlpm.value&gt;0.98,3,2),X83=3,1))</f>
        <v>1</v>
      </c>
      <c r="Y84" s="59">
        <f t="shared" ref="Y84:Y99" ca="1" si="802">IF(OR(X84=1, X84=2), 0.06, -0.7)</f>
        <v>0.06</v>
      </c>
      <c r="Z84" s="40">
        <f t="shared" ca="1" si="702"/>
        <v>633361.36421634723</v>
      </c>
      <c r="AA84" s="28" cm="1">
        <f t="array" aca="1" ref="AA84" ca="1">_xlfn.LET(_xlpm.value,RAND(),_xlfn.IFS(AA83=1,IF(_xlpm.value&gt;0.97,2,1),AA83=2,IF(_xlpm.value&gt;0.98,3,2),AA83=3,1))</f>
        <v>2</v>
      </c>
      <c r="AB84" s="59">
        <f t="shared" ref="AB84:AB99" ca="1" si="803">IF(OR(AA84=1, AA84=2), 0.06, -0.7)</f>
        <v>0.06</v>
      </c>
      <c r="AC84" s="40">
        <f t="shared" ca="1" si="703"/>
        <v>693018.21855911019</v>
      </c>
      <c r="AD84" s="28" cm="1">
        <f t="array" aca="1" ref="AD84" ca="1">_xlfn.LET(_xlpm.value,RAND(),_xlfn.IFS(AD83=1,IF(_xlpm.value&gt;0.97,2,1),AD83=2,IF(_xlpm.value&gt;0.98,3,2),AD83=3,1))</f>
        <v>1</v>
      </c>
      <c r="AE84" s="59">
        <f t="shared" ref="AE84:AE99" ca="1" si="804">IF(OR(AD84=1, AD84=2), 0.06, -0.7)</f>
        <v>0.06</v>
      </c>
      <c r="AF84" s="40">
        <f t="shared" ca="1" si="704"/>
        <v>487839.11300294416</v>
      </c>
      <c r="AG84" s="28" cm="1">
        <f t="array" aca="1" ref="AG84" ca="1">_xlfn.LET(_xlpm.value,RAND(),_xlfn.IFS(AG83=1,IF(_xlpm.value&gt;0.97,2,1),AG83=2,IF(_xlpm.value&gt;0.98,3,2),AG83=3,1))</f>
        <v>2</v>
      </c>
      <c r="AH84" s="59">
        <f t="shared" ref="AH84:AH99" ca="1" si="805">IF(OR(AG84=1, AG84=2), 0.06, -0.7)</f>
        <v>0.06</v>
      </c>
      <c r="AI84" s="40">
        <f t="shared" ca="1" si="705"/>
        <v>703235.20321367634</v>
      </c>
      <c r="AJ84" s="28" cm="1">
        <f t="array" aca="1" ref="AJ84" ca="1">_xlfn.LET(_xlpm.value,RAND(),_xlfn.IFS(AJ83=1,IF(_xlpm.value&gt;0.97,2,1),AJ83=2,IF(_xlpm.value&gt;0.98,3,2),AJ83=3,1))</f>
        <v>2</v>
      </c>
      <c r="AK84" s="59">
        <f t="shared" ref="AK84:AK99" ca="1" si="806">IF(OR(AJ84=1, AJ84=2), 0.06, -0.7)</f>
        <v>0.06</v>
      </c>
      <c r="AL84" s="40">
        <f t="shared" ca="1" si="706"/>
        <v>358937.39647351834</v>
      </c>
      <c r="AM84" s="28" cm="1">
        <f t="array" aca="1" ref="AM84" ca="1">_xlfn.LET(_xlpm.value,RAND(),_xlfn.IFS(AM83=1,IF(_xlpm.value&gt;0.97,2,1),AM83=2,IF(_xlpm.value&gt;0.98,3,2),AM83=3,1))</f>
        <v>1</v>
      </c>
      <c r="AN84" s="59">
        <f t="shared" ref="AN84:AN99" ca="1" si="807">IF(OR(AM84=1, AM84=2), 0.06, -0.7)</f>
        <v>0.06</v>
      </c>
      <c r="AO84" s="40">
        <f t="shared" ca="1" si="707"/>
        <v>868908.07765418186</v>
      </c>
      <c r="AP84" s="28" cm="1">
        <f t="array" aca="1" ref="AP84" ca="1">_xlfn.LET(_xlpm.value,RAND(),_xlfn.IFS(AP83=1,IF(_xlpm.value&gt;0.97,2,1),AP83=2,IF(_xlpm.value&gt;0.98,3,2),AP83=3,1))</f>
        <v>1</v>
      </c>
      <c r="AQ84" s="59">
        <f t="shared" ref="AQ84:AQ99" ca="1" si="808">IF(OR(AP84=1, AP84=2), 0.06, -0.7)</f>
        <v>0.06</v>
      </c>
      <c r="AR84" s="40">
        <f t="shared" ca="1" si="708"/>
        <v>644148.40350397327</v>
      </c>
      <c r="AS84" s="28" cm="1">
        <f t="array" aca="1" ref="AS84" ca="1">_xlfn.LET(_xlpm.value,RAND(),_xlfn.IFS(AS83=1,IF(_xlpm.value&gt;0.97,2,1),AS83=2,IF(_xlpm.value&gt;0.98,3,2),AS83=3,1))</f>
        <v>2</v>
      </c>
      <c r="AT84" s="59">
        <f t="shared" ref="AT84:AT99" ca="1" si="809">IF(OR(AS84=1, AS84=2), 0.06, -0.7)</f>
        <v>0.06</v>
      </c>
      <c r="AU84" s="40">
        <f t="shared" ca="1" si="709"/>
        <v>662219.49619275436</v>
      </c>
      <c r="AV84" s="28" cm="1">
        <f t="array" aca="1" ref="AV84" ca="1">_xlfn.LET(_xlpm.value,RAND(),_xlfn.IFS(AV83=1,IF(_xlpm.value&gt;0.97,2,1),AV83=2,IF(_xlpm.value&gt;0.98,3,2),AV83=3,1))</f>
        <v>1</v>
      </c>
      <c r="AW84" s="59">
        <f t="shared" ref="AW84:AW99" ca="1" si="810">IF(OR(AV84=1, AV84=2), 0.06, -0.7)</f>
        <v>0.06</v>
      </c>
      <c r="AX84" s="40">
        <f t="shared" ca="1" si="710"/>
        <v>623165.28344664536</v>
      </c>
      <c r="AY84" s="28" cm="1">
        <f t="array" aca="1" ref="AY84" ca="1">_xlfn.LET(_xlpm.value,RAND(),_xlfn.IFS(AY83=1,IF(_xlpm.value&gt;0.97,2,1),AY83=2,IF(_xlpm.value&gt;0.98,3,2),AY83=3,1))</f>
        <v>2</v>
      </c>
      <c r="AZ84" s="59">
        <f t="shared" ref="AZ84:AZ99" ca="1" si="811">IF(OR(AY84=1, AY84=2), 0.06, -0.7)</f>
        <v>0.06</v>
      </c>
      <c r="BA84" s="40">
        <f t="shared" ca="1" si="711"/>
        <v>2187702.1819752459</v>
      </c>
      <c r="BB84" s="28" cm="1">
        <f t="array" aca="1" ref="BB84" ca="1">_xlfn.LET(_xlpm.value,RAND(),_xlfn.IFS(BB83=1,IF(_xlpm.value&gt;0.97,2,1),BB83=2,IF(_xlpm.value&gt;0.98,3,2),BB83=3,1))</f>
        <v>2</v>
      </c>
      <c r="BC84" s="59">
        <f t="shared" ref="BC84:BC99" ca="1" si="812">IF(OR(BB84=1, BB84=2), 0.06, -0.7)</f>
        <v>0.06</v>
      </c>
      <c r="BD84" s="40">
        <f t="shared" ca="1" si="712"/>
        <v>167871.79365907583</v>
      </c>
      <c r="BE84" s="28" cm="1">
        <f t="array" aca="1" ref="BE84" ca="1">_xlfn.LET(_xlpm.value,RAND(),_xlfn.IFS(BE83=1,IF(_xlpm.value&gt;0.97,2,1),BE83=2,IF(_xlpm.value&gt;0.98,3,2),BE83=3,1))</f>
        <v>2</v>
      </c>
      <c r="BF84" s="59">
        <f t="shared" ref="BF84:BF99" ca="1" si="813">IF(OR(BE84=1, BE84=2), 0.06, -0.7)</f>
        <v>0.06</v>
      </c>
      <c r="BG84" s="40">
        <f t="shared" ca="1" si="713"/>
        <v>2187702.1819752459</v>
      </c>
      <c r="BH84" s="28" cm="1">
        <f t="array" aca="1" ref="BH84" ca="1">_xlfn.LET(_xlpm.value,RAND(),_xlfn.IFS(BH83=1,IF(_xlpm.value&gt;0.97,2,1),BH83=2,IF(_xlpm.value&gt;0.98,3,2),BH83=3,1))</f>
        <v>1</v>
      </c>
      <c r="BI84" s="59">
        <f t="shared" ref="BI84:BI99" ca="1" si="814">IF(OR(BH84=1, BH84=2), 0.06, -0.7)</f>
        <v>0.06</v>
      </c>
      <c r="BJ84" s="40">
        <f t="shared" ca="1" si="714"/>
        <v>317388.62593244202</v>
      </c>
      <c r="BK84" s="28" cm="1">
        <f t="array" aca="1" ref="BK84" ca="1">_xlfn.LET(_xlpm.value,RAND(),_xlfn.IFS(BK83=1,IF(_xlpm.value&gt;0.97,2,1),BK83=2,IF(_xlpm.value&gt;0.98,3,2),BK83=3,1))</f>
        <v>1</v>
      </c>
      <c r="BL84" s="59">
        <f t="shared" ref="BL84:BL99" ca="1" si="815">IF(OR(BK84=1, BK84=2), 0.06, -0.7)</f>
        <v>0.06</v>
      </c>
      <c r="BM84" s="40">
        <f t="shared" ca="1" si="715"/>
        <v>662219.49619275436</v>
      </c>
      <c r="BN84" s="28" cm="1">
        <f t="array" aca="1" ref="BN84" ca="1">_xlfn.LET(_xlpm.value,RAND(),_xlfn.IFS(BN83=1,IF(_xlpm.value&gt;0.97,2,1),BN83=2,IF(_xlpm.value&gt;0.98,3,2),BN83=3,1))</f>
        <v>2</v>
      </c>
      <c r="BO84" s="59">
        <f t="shared" ref="BO84:BO99" ca="1" si="816">IF(OR(BN84=1, BN84=2), 0.06, -0.7)</f>
        <v>0.06</v>
      </c>
      <c r="BP84" s="40">
        <f t="shared" ca="1" si="716"/>
        <v>2187702.1819752459</v>
      </c>
      <c r="BQ84" s="28" cm="1">
        <f t="array" aca="1" ref="BQ84" ca="1">_xlfn.LET(_xlpm.value,RAND(),_xlfn.IFS(BQ83=1,IF(_xlpm.value&gt;0.97,2,1),BQ83=2,IF(_xlpm.value&gt;0.98,3,2),BQ83=3,1))</f>
        <v>2</v>
      </c>
      <c r="BR84" s="59">
        <f t="shared" ref="BR84:BR99" ca="1" si="817">IF(OR(BQ84=1, BQ84=2), 0.06, -0.7)</f>
        <v>0.06</v>
      </c>
      <c r="BS84" s="40">
        <f t="shared" ca="1" si="717"/>
        <v>2187702.1819752459</v>
      </c>
      <c r="BT84" s="28" cm="1">
        <f t="array" aca="1" ref="BT84" ca="1">_xlfn.LET(_xlpm.value,RAND(),_xlfn.IFS(BT83=1,IF(_xlpm.value&gt;0.97,2,1),BT83=2,IF(_xlpm.value&gt;0.98,3,2),BT83=3,1))</f>
        <v>2</v>
      </c>
      <c r="BU84" s="59">
        <f t="shared" ref="BU84:BU99" ca="1" si="818">IF(OR(BT84=1, BT84=2), 0.06, -0.7)</f>
        <v>0.06</v>
      </c>
      <c r="BV84" s="40">
        <f t="shared" ca="1" si="718"/>
        <v>762638.87413980288</v>
      </c>
      <c r="BW84" s="28" cm="1">
        <f t="array" aca="1" ref="BW84" ca="1">_xlfn.LET(_xlpm.value,RAND(),_xlfn.IFS(BW83=1,IF(_xlpm.value&gt;0.97,2,1),BW83=2,IF(_xlpm.value&gt;0.98,3,2),BW83=3,1))</f>
        <v>1</v>
      </c>
      <c r="BX84" s="59">
        <f t="shared" ref="BX84:BX99" ca="1" si="819">IF(OR(BW84=1, BW84=2), 0.06, -0.7)</f>
        <v>0.06</v>
      </c>
      <c r="BY84" s="40">
        <f t="shared" ca="1" si="719"/>
        <v>626844.26309294021</v>
      </c>
      <c r="BZ84" s="28" cm="1">
        <f t="array" aca="1" ref="BZ84" ca="1">_xlfn.LET(_xlpm.value,RAND(),_xlfn.IFS(BZ83=1,IF(_xlpm.value&gt;0.97,2,1),BZ83=2,IF(_xlpm.value&gt;0.98,3,2),BZ83=3,1))</f>
        <v>2</v>
      </c>
      <c r="CA84" s="59">
        <f t="shared" ref="CA84:CA99" ca="1" si="820">IF(OR(BZ84=1, BZ84=2), 0.06, -0.7)</f>
        <v>0.06</v>
      </c>
      <c r="CB84" s="40">
        <f t="shared" ca="1" si="720"/>
        <v>437308.02303872094</v>
      </c>
      <c r="CC84" s="28" cm="1">
        <f t="array" aca="1" ref="CC84" ca="1">_xlfn.LET(_xlpm.value,RAND(),_xlfn.IFS(CC83=1,IF(_xlpm.value&gt;0.97,2,1),CC83=2,IF(_xlpm.value&gt;0.98,3,2),CC83=3,1))</f>
        <v>2</v>
      </c>
      <c r="CD84" s="59">
        <f t="shared" ref="CD84:CD99" ca="1" si="821">IF(OR(CC84=1, CC84=2), 0.06, -0.7)</f>
        <v>0.06</v>
      </c>
      <c r="CE84" s="40">
        <f t="shared" ca="1" si="721"/>
        <v>2187702.1819752459</v>
      </c>
      <c r="CF84" s="28" cm="1">
        <f t="array" aca="1" ref="CF84" ca="1">_xlfn.LET(_xlpm.value,RAND(),_xlfn.IFS(CF83=1,IF(_xlpm.value&gt;0.97,2,1),CF83=2,IF(_xlpm.value&gt;0.98,3,2),CF83=3,1))</f>
        <v>1</v>
      </c>
      <c r="CG84" s="59">
        <f t="shared" ref="CG84:CG99" ca="1" si="822">IF(OR(CF84=1, CF84=2), 0.06, -0.7)</f>
        <v>0.06</v>
      </c>
      <c r="CH84" s="40">
        <f t="shared" ca="1" si="722"/>
        <v>235275.21680133452</v>
      </c>
      <c r="CI84" s="28" cm="1">
        <f t="array" aca="1" ref="CI84" ca="1">_xlfn.LET(_xlpm.value,RAND(),_xlfn.IFS(CI83=1,IF(_xlpm.value&gt;0.97,2,1),CI83=2,IF(_xlpm.value&gt;0.98,3,2),CI83=3,1))</f>
        <v>2</v>
      </c>
      <c r="CJ84" s="59">
        <f t="shared" ref="CJ84:CJ99" ca="1" si="823">IF(OR(CI84=1, CI84=2), 0.06, -0.7)</f>
        <v>0.06</v>
      </c>
      <c r="CK84" s="40">
        <f t="shared" ca="1" si="723"/>
        <v>2187702.1819752459</v>
      </c>
      <c r="CL84" s="28" cm="1">
        <f t="array" aca="1" ref="CL84" ca="1">_xlfn.LET(_xlpm.value,RAND(),_xlfn.IFS(CL83=1,IF(_xlpm.value&gt;0.97,2,1),CL83=2,IF(_xlpm.value&gt;0.98,3,2),CL83=3,1))</f>
        <v>2</v>
      </c>
      <c r="CM84" s="59">
        <f t="shared" ref="CM84:CM99" ca="1" si="824">IF(OR(CL84=1, CL84=2), 0.06, -0.7)</f>
        <v>0.06</v>
      </c>
      <c r="CN84" s="40">
        <f t="shared" ca="1" si="724"/>
        <v>2187702.1819752459</v>
      </c>
      <c r="CO84" s="28" cm="1">
        <f t="array" aca="1" ref="CO84" ca="1">_xlfn.LET(_xlpm.value,RAND(),_xlfn.IFS(CO83=1,IF(_xlpm.value&gt;0.97,2,1),CO83=2,IF(_xlpm.value&gt;0.98,3,2),CO83=3,1))</f>
        <v>2</v>
      </c>
      <c r="CP84" s="59">
        <f t="shared" ref="CP84:CP99" ca="1" si="825">IF(OR(CO84=1, CO84=2), 0.06, -0.7)</f>
        <v>0.06</v>
      </c>
      <c r="CQ84" s="40">
        <f t="shared" ca="1" si="725"/>
        <v>2187702.1819752459</v>
      </c>
      <c r="CR84" s="28" cm="1">
        <f t="array" aca="1" ref="CR84" ca="1">_xlfn.LET(_xlpm.value,RAND(),_xlfn.IFS(CR83=1,IF(_xlpm.value&gt;0.97,2,1),CR83=2,IF(_xlpm.value&gt;0.98,3,2),CR83=3,1))</f>
        <v>2</v>
      </c>
      <c r="CS84" s="59">
        <f t="shared" ref="CS84:CS99" ca="1" si="826">IF(OR(CR84=1, CR84=2), 0.06, -0.7)</f>
        <v>0.06</v>
      </c>
      <c r="CT84" s="40">
        <f t="shared" ca="1" si="726"/>
        <v>2187702.1819752459</v>
      </c>
      <c r="CU84" s="28" cm="1">
        <f t="array" aca="1" ref="CU84" ca="1">_xlfn.LET(_xlpm.value,RAND(),_xlfn.IFS(CU83=1,IF(_xlpm.value&gt;0.97,2,1),CU83=2,IF(_xlpm.value&gt;0.98,3,2),CU83=3,1))</f>
        <v>2</v>
      </c>
      <c r="CV84" s="59">
        <f t="shared" ref="CV84:CV99" ca="1" si="827">IF(OR(CU84=1, CU84=2), 0.06, -0.7)</f>
        <v>0.06</v>
      </c>
      <c r="CW84" s="40">
        <f t="shared" ca="1" si="727"/>
        <v>2187702.1819752459</v>
      </c>
      <c r="CX84" s="28" cm="1">
        <f t="array" aca="1" ref="CX84" ca="1">_xlfn.LET(_xlpm.value,RAND(),_xlfn.IFS(CX83=1,IF(_xlpm.value&gt;0.97,2,1),CX83=2,IF(_xlpm.value&gt;0.98,3,2),CX83=3,1))</f>
        <v>2</v>
      </c>
      <c r="CY84" s="59">
        <f t="shared" ref="CY84:CY99" ca="1" si="828">IF(OR(CX84=1, CX84=2), 0.06, -0.7)</f>
        <v>0.06</v>
      </c>
      <c r="CZ84" s="40">
        <f t="shared" ca="1" si="728"/>
        <v>733603.67666686035</v>
      </c>
      <c r="DA84" s="28" cm="1">
        <f t="array" aca="1" ref="DA84" ca="1">_xlfn.LET(_xlpm.value,RAND(),_xlfn.IFS(DA83=1,IF(_xlpm.value&gt;0.97,2,1),DA83=2,IF(_xlpm.value&gt;0.98,3,2),DA83=3,1))</f>
        <v>1</v>
      </c>
      <c r="DB84" s="59">
        <f t="shared" ref="DB84:DB99" ca="1" si="829">IF(OR(DA84=1, DA84=2), 0.06, -0.7)</f>
        <v>0.06</v>
      </c>
      <c r="DC84" s="40">
        <f t="shared" ca="1" si="729"/>
        <v>2187702.1819752459</v>
      </c>
      <c r="DD84" s="28" cm="1">
        <f t="array" aca="1" ref="DD84" ca="1">_xlfn.LET(_xlpm.value,RAND(),_xlfn.IFS(DD83=1,IF(_xlpm.value&gt;0.97,2,1),DD83=2,IF(_xlpm.value&gt;0.98,3,2),DD83=3,1))</f>
        <v>2</v>
      </c>
      <c r="DE84" s="59">
        <f t="shared" ref="DE84:DE99" ca="1" si="830">IF(OR(DD84=1, DD84=2), 0.06, -0.7)</f>
        <v>0.06</v>
      </c>
      <c r="DF84" s="40">
        <f t="shared" ca="1" si="730"/>
        <v>1071214.7609136724</v>
      </c>
      <c r="DG84" s="28" cm="1">
        <f t="array" aca="1" ref="DG84" ca="1">_xlfn.LET(_xlpm.value,RAND(),_xlfn.IFS(DG83=1,IF(_xlpm.value&gt;0.97,2,1),DG83=2,IF(_xlpm.value&gt;0.98,3,2),DG83=3,1))</f>
        <v>1</v>
      </c>
      <c r="DH84" s="59">
        <f t="shared" ref="DH84:DH99" ca="1" si="831">IF(OR(DG84=1, DG84=2), 0.06, -0.7)</f>
        <v>0.06</v>
      </c>
      <c r="DI84" s="40">
        <f t="shared" ca="1" si="731"/>
        <v>662219.49619275436</v>
      </c>
      <c r="DJ84" s="28" cm="1">
        <f t="array" aca="1" ref="DJ84" ca="1">_xlfn.LET(_xlpm.value,RAND(),_xlfn.IFS(DJ83=1,IF(_xlpm.value&gt;0.97,2,1),DJ83=2,IF(_xlpm.value&gt;0.98,3,2),DJ83=3,1))</f>
        <v>1</v>
      </c>
      <c r="DK84" s="59">
        <f t="shared" ref="DK84:DK99" ca="1" si="832">IF(OR(DJ84=1, DJ84=2), 0.06, -0.7)</f>
        <v>0.06</v>
      </c>
      <c r="DL84" s="40">
        <f t="shared" ca="1" si="732"/>
        <v>683925.13858886668</v>
      </c>
      <c r="DM84" s="28" cm="1">
        <f t="array" aca="1" ref="DM84" ca="1">_xlfn.LET(_xlpm.value,RAND(),_xlfn.IFS(DM83=1,IF(_xlpm.value&gt;0.97,2,1),DM83=2,IF(_xlpm.value&gt;0.98,3,2),DM83=3,1))</f>
        <v>2</v>
      </c>
      <c r="DN84" s="59">
        <f t="shared" ref="DN84:DN99" ca="1" si="833">IF(OR(DM84=1, DM84=2), 0.06, -0.7)</f>
        <v>0.06</v>
      </c>
      <c r="DO84" s="40">
        <f t="shared" ca="1" si="733"/>
        <v>2187702.1819752459</v>
      </c>
      <c r="DP84" s="28" cm="1">
        <f t="array" aca="1" ref="DP84" ca="1">_xlfn.LET(_xlpm.value,RAND(),_xlfn.IFS(DP83=1,IF(_xlpm.value&gt;0.97,2,1),DP83=2,IF(_xlpm.value&gt;0.98,3,2),DP83=3,1))</f>
        <v>1</v>
      </c>
      <c r="DQ84" s="59">
        <f t="shared" ref="DQ84:DQ99" ca="1" si="834">IF(OR(DP84=1, DP84=2), 0.06, -0.7)</f>
        <v>0.06</v>
      </c>
      <c r="DR84" s="40">
        <f t="shared" ca="1" si="734"/>
        <v>628220.60547967581</v>
      </c>
      <c r="DS84" s="28" cm="1">
        <f t="array" aca="1" ref="DS84" ca="1">_xlfn.LET(_xlpm.value,RAND(),_xlfn.IFS(DS83=1,IF(_xlpm.value&gt;0.97,2,1),DS83=2,IF(_xlpm.value&gt;0.98,3,2),DS83=3,1))</f>
        <v>1</v>
      </c>
      <c r="DT84" s="59">
        <f t="shared" ref="DT84:DT99" ca="1" si="835">IF(OR(DS84=1, DS84=2), 0.06, -0.7)</f>
        <v>0.06</v>
      </c>
      <c r="DU84" s="40">
        <f t="shared" ca="1" si="735"/>
        <v>2187702.1819752459</v>
      </c>
      <c r="DV84" s="28" cm="1">
        <f t="array" aca="1" ref="DV84" ca="1">_xlfn.LET(_xlpm.value,RAND(),_xlfn.IFS(DV83=1,IF(_xlpm.value&gt;0.97,2,1),DV83=2,IF(_xlpm.value&gt;0.98,3,2),DV83=3,1))</f>
        <v>1</v>
      </c>
      <c r="DW84" s="59">
        <f t="shared" ref="DW84:DW99" ca="1" si="836">IF(OR(DV84=1, DV84=2), 0.06, -0.7)</f>
        <v>0.06</v>
      </c>
      <c r="DX84" s="40">
        <f t="shared" ca="1" si="736"/>
        <v>335242.5469544495</v>
      </c>
      <c r="DY84" s="28" cm="1">
        <f t="array" aca="1" ref="DY84" ca="1">_xlfn.LET(_xlpm.value,RAND(),_xlfn.IFS(DY83=1,IF(_xlpm.value&gt;0.97,2,1),DY83=2,IF(_xlpm.value&gt;0.98,3,2),DY83=3,1))</f>
        <v>1</v>
      </c>
      <c r="DZ84" s="59">
        <f t="shared" ref="DZ84:DZ99" ca="1" si="837">IF(OR(DY84=1, DY84=2), 0.06, -0.7)</f>
        <v>0.06</v>
      </c>
      <c r="EA84" s="40">
        <f t="shared" ca="1" si="737"/>
        <v>721435.08447151829</v>
      </c>
      <c r="EB84" s="28" cm="1">
        <f t="array" aca="1" ref="EB84" ca="1">_xlfn.LET(_xlpm.value,RAND(),_xlfn.IFS(EB83=1,IF(_xlpm.value&gt;0.97,2,1),EB83=2,IF(_xlpm.value&gt;0.98,3,2),EB83=3,1))</f>
        <v>2</v>
      </c>
      <c r="EC84" s="59">
        <f t="shared" ref="EC84:EC99" ca="1" si="838">IF(OR(EB84=1, EB84=2), 0.06, -0.7)</f>
        <v>0.06</v>
      </c>
      <c r="ED84" s="40">
        <f t="shared" ca="1" si="738"/>
        <v>317051.38317708753</v>
      </c>
      <c r="EE84" s="28" cm="1">
        <f t="array" aca="1" ref="EE84" ca="1">_xlfn.LET(_xlpm.value,RAND(),_xlfn.IFS(EE83=1,IF(_xlpm.value&gt;0.97,2,1),EE83=2,IF(_xlpm.value&gt;0.98,3,2),EE83=3,1))</f>
        <v>2</v>
      </c>
      <c r="EF84" s="59">
        <f t="shared" ref="EF84:EF99" ca="1" si="839">IF(OR(EE84=1, EE84=2), 0.06, -0.7)</f>
        <v>0.06</v>
      </c>
      <c r="EG84" s="40">
        <f t="shared" ca="1" si="739"/>
        <v>629679.52840961539</v>
      </c>
      <c r="EH84" s="28" cm="1">
        <f t="array" aca="1" ref="EH84" ca="1">_xlfn.LET(_xlpm.value,RAND(),_xlfn.IFS(EH83=1,IF(_xlpm.value&gt;0.97,2,1),EH83=2,IF(_xlpm.value&gt;0.98,3,2),EH83=3,1))</f>
        <v>2</v>
      </c>
      <c r="EI84" s="59">
        <f t="shared" ref="EI84:EI99" ca="1" si="840">IF(OR(EH84=1, EH84=2), 0.06, -0.7)</f>
        <v>0.06</v>
      </c>
      <c r="EJ84" s="40">
        <f t="shared" ca="1" si="740"/>
        <v>2187702.1819752459</v>
      </c>
      <c r="EK84" s="28" cm="1">
        <f t="array" aca="1" ref="EK84" ca="1">_xlfn.LET(_xlpm.value,RAND(),_xlfn.IFS(EK83=1,IF(_xlpm.value&gt;0.97,2,1),EK83=2,IF(_xlpm.value&gt;0.98,3,2),EK83=3,1))</f>
        <v>2</v>
      </c>
      <c r="EL84" s="59">
        <f t="shared" ref="EL84:EL99" ca="1" si="841">IF(OR(EK84=1, EK84=2), 0.06, -0.7)</f>
        <v>0.06</v>
      </c>
      <c r="EM84" s="40">
        <f t="shared" ca="1" si="741"/>
        <v>2187702.1819752459</v>
      </c>
      <c r="EN84" s="28" cm="1">
        <f t="array" aca="1" ref="EN84" ca="1">_xlfn.LET(_xlpm.value,RAND(),_xlfn.IFS(EN83=1,IF(_xlpm.value&gt;0.97,2,1),EN83=2,IF(_xlpm.value&gt;0.98,3,2),EN83=3,1))</f>
        <v>1</v>
      </c>
      <c r="EO84" s="59">
        <f t="shared" ref="EO84:EO99" ca="1" si="842">IF(OR(EN84=1, EN84=2), 0.06, -0.7)</f>
        <v>0.06</v>
      </c>
      <c r="EP84" s="40">
        <f t="shared" ca="1" si="742"/>
        <v>298673.68328389723</v>
      </c>
      <c r="EQ84" s="28" cm="1">
        <f t="array" aca="1" ref="EQ84" ca="1">_xlfn.LET(_xlpm.value,RAND(),_xlfn.IFS(EQ83=1,IF(_xlpm.value&gt;0.97,2,1),EQ83=2,IF(_xlpm.value&gt;0.98,3,2),EQ83=3,1))</f>
        <v>1</v>
      </c>
      <c r="ER84" s="59">
        <f t="shared" ref="ER84:ER99" ca="1" si="843">IF(OR(EQ84=1, EQ84=2), 0.06, -0.7)</f>
        <v>0.06</v>
      </c>
      <c r="ES84" s="40">
        <f t="shared" ca="1" si="743"/>
        <v>622075.09136366611</v>
      </c>
      <c r="ET84" s="28" cm="1">
        <f t="array" aca="1" ref="ET84" ca="1">_xlfn.LET(_xlpm.value,RAND(),_xlfn.IFS(ET83=1,IF(_xlpm.value&gt;0.97,2,1),ET83=2,IF(_xlpm.value&gt;0.98,3,2),ET83=3,1))</f>
        <v>1</v>
      </c>
      <c r="EU84" s="59">
        <f t="shared" ref="EU84:EU99" ca="1" si="844">IF(OR(ET84=1, ET84=2), 0.06, -0.7)</f>
        <v>0.06</v>
      </c>
      <c r="EV84" s="40">
        <f t="shared" ca="1" si="744"/>
        <v>727342.1680614904</v>
      </c>
      <c r="EW84" s="28" cm="1">
        <f t="array" aca="1" ref="EW84" ca="1">_xlfn.LET(_xlpm.value,RAND(),_xlfn.IFS(EW83=1,IF(_xlpm.value&gt;0.97,2,1),EW83=2,IF(_xlpm.value&gt;0.98,3,2),EW83=3,1))</f>
        <v>2</v>
      </c>
      <c r="EX84" s="59">
        <f t="shared" ref="EX84:EX99" ca="1" si="845">IF(OR(EW84=1, EW84=2), 0.06, -0.7)</f>
        <v>0.06</v>
      </c>
      <c r="EY84" s="40">
        <f t="shared" ca="1" si="745"/>
        <v>868908.07765418186</v>
      </c>
      <c r="EZ84" s="28" cm="1">
        <f t="array" aca="1" ref="EZ84" ca="1">_xlfn.LET(_xlpm.value,RAND(),_xlfn.IFS(EZ83=1,IF(_xlpm.value&gt;0.97,2,1),EZ83=2,IF(_xlpm.value&gt;0.98,3,2),EZ83=3,1))</f>
        <v>1</v>
      </c>
      <c r="FA84" s="59">
        <f t="shared" ref="FA84:FA99" ca="1" si="846">IF(OR(EZ84=1, EZ84=2), 0.06, -0.7)</f>
        <v>0.06</v>
      </c>
      <c r="FB84" s="40">
        <f t="shared" ca="1" si="746"/>
        <v>665331.27413939743</v>
      </c>
      <c r="FC84" s="28" cm="1">
        <f t="array" aca="1" ref="FC84" ca="1">_xlfn.LET(_xlpm.value,RAND(),_xlfn.IFS(FC83=1,IF(_xlpm.value&gt;0.97,2,1),FC83=2,IF(_xlpm.value&gt;0.98,3,2),FC83=3,1))</f>
        <v>2</v>
      </c>
      <c r="FD84" s="59">
        <f t="shared" ref="FD84:FD99" ca="1" si="847">IF(OR(FC84=1, FC84=2), 0.06, -0.7)</f>
        <v>0.06</v>
      </c>
      <c r="FE84" s="40">
        <f t="shared" ca="1" si="747"/>
        <v>2187702.1819752459</v>
      </c>
      <c r="FF84" s="28" cm="1">
        <f t="array" aca="1" ref="FF84" ca="1">_xlfn.LET(_xlpm.value,RAND(),_xlfn.IFS(FF83=1,IF(_xlpm.value&gt;0.97,2,1),FF83=2,IF(_xlpm.value&gt;0.98,3,2),FF83=3,1))</f>
        <v>2</v>
      </c>
      <c r="FG84" s="59">
        <f t="shared" ref="FG84:FG99" ca="1" si="848">IF(OR(FF84=1, FF84=2), 0.06, -0.7)</f>
        <v>0.06</v>
      </c>
      <c r="FH84" s="40">
        <f t="shared" ca="1" si="748"/>
        <v>2187702.1819752459</v>
      </c>
      <c r="FI84" s="28" cm="1">
        <f t="array" aca="1" ref="FI84" ca="1">_xlfn.LET(_xlpm.value,RAND(),_xlfn.IFS(FI83=1,IF(_xlpm.value&gt;0.97,2,1),FI83=2,IF(_xlpm.value&gt;0.98,3,2),FI83=3,1))</f>
        <v>1</v>
      </c>
      <c r="FJ84" s="59">
        <f t="shared" ref="FJ84:FJ99" ca="1" si="849">IF(OR(FI84=1, FI84=2), 0.06, -0.7)</f>
        <v>0.06</v>
      </c>
      <c r="FK84" s="40">
        <f t="shared" ca="1" si="749"/>
        <v>628220.60547967581</v>
      </c>
      <c r="FL84" s="28" cm="1">
        <f t="array" aca="1" ref="FL84" ca="1">_xlfn.LET(_xlpm.value,RAND(),_xlfn.IFS(FL83=1,IF(_xlpm.value&gt;0.97,2,1),FL83=2,IF(_xlpm.value&gt;0.98,3,2),FL83=3,1))</f>
        <v>2</v>
      </c>
      <c r="FM84" s="59">
        <f t="shared" ref="FM84:FM99" ca="1" si="850">IF(OR(FL84=1, FL84=2), 0.06, -0.7)</f>
        <v>0.06</v>
      </c>
      <c r="FN84" s="40">
        <f t="shared" ca="1" si="750"/>
        <v>2187702.1819752459</v>
      </c>
      <c r="FO84" s="28" cm="1">
        <f t="array" aca="1" ref="FO84" ca="1">_xlfn.LET(_xlpm.value,RAND(),_xlfn.IFS(FO83=1,IF(_xlpm.value&gt;0.97,2,1),FO83=2,IF(_xlpm.value&gt;0.98,3,2),FO83=3,1))</f>
        <v>2</v>
      </c>
      <c r="FP84" s="59">
        <f t="shared" ref="FP84:FP99" ca="1" si="851">IF(OR(FO84=1, FO84=2), 0.06, -0.7)</f>
        <v>0.06</v>
      </c>
      <c r="FQ84" s="40">
        <f t="shared" ca="1" si="751"/>
        <v>1238046.2122530888</v>
      </c>
      <c r="FR84" s="28" cm="1">
        <f t="array" aca="1" ref="FR84" ca="1">_xlfn.LET(_xlpm.value,RAND(),_xlfn.IFS(FR83=1,IF(_xlpm.value&gt;0.97,2,1),FR83=2,IF(_xlpm.value&gt;0.98,3,2),FR83=3,1))</f>
        <v>1</v>
      </c>
      <c r="FS84" s="59">
        <f t="shared" ref="FS84:FS99" ca="1" si="852">IF(OR(FR84=1, FR84=2), 0.06, -0.7)</f>
        <v>0.06</v>
      </c>
      <c r="FT84" s="40">
        <f t="shared" ca="1" si="752"/>
        <v>1071214.7609136724</v>
      </c>
      <c r="FU84" s="28" cm="1">
        <f t="array" aca="1" ref="FU84" ca="1">_xlfn.LET(_xlpm.value,RAND(),_xlfn.IFS(FU83=1,IF(_xlpm.value&gt;0.97,2,1),FU83=2,IF(_xlpm.value&gt;0.98,3,2),FU83=3,1))</f>
        <v>2</v>
      </c>
      <c r="FV84" s="59">
        <f t="shared" ref="FV84:FV99" ca="1" si="853">IF(OR(FU84=1, FU84=2), 0.06, -0.7)</f>
        <v>0.06</v>
      </c>
      <c r="FW84" s="40">
        <f t="shared" ca="1" si="753"/>
        <v>2187702.1819752459</v>
      </c>
      <c r="FX84" s="28" cm="1">
        <f t="array" aca="1" ref="FX84" ca="1">_xlfn.LET(_xlpm.value,RAND(),_xlfn.IFS(FX83=1,IF(_xlpm.value&gt;0.97,2,1),FX83=2,IF(_xlpm.value&gt;0.98,3,2),FX83=3,1))</f>
        <v>1</v>
      </c>
      <c r="FY84" s="59">
        <f t="shared" ref="FY84:FY99" ca="1" si="854">IF(OR(FX84=1, FX84=2), 0.06, -0.7)</f>
        <v>0.06</v>
      </c>
      <c r="FZ84" s="40">
        <f t="shared" ca="1" si="754"/>
        <v>2187702.1819752459</v>
      </c>
      <c r="GA84" s="28" cm="1">
        <f t="array" aca="1" ref="GA84" ca="1">_xlfn.LET(_xlpm.value,RAND(),_xlfn.IFS(GA83=1,IF(_xlpm.value&gt;0.97,2,1),GA83=2,IF(_xlpm.value&gt;0.98,3,2),GA83=3,1))</f>
        <v>2</v>
      </c>
      <c r="GB84" s="59">
        <f t="shared" ref="GB84:GB99" ca="1" si="855">IF(OR(GA84=1, GA84=2), 0.06, -0.7)</f>
        <v>0.06</v>
      </c>
      <c r="GC84" s="40">
        <f t="shared" ca="1" si="755"/>
        <v>651132.20526268019</v>
      </c>
      <c r="GD84" s="28" cm="1">
        <f t="array" aca="1" ref="GD84" ca="1">_xlfn.LET(_xlpm.value,RAND(),_xlfn.IFS(GD83=1,IF(_xlpm.value&gt;0.97,2,1),GD83=2,IF(_xlpm.value&gt;0.98,3,2),GD83=3,1))</f>
        <v>1</v>
      </c>
      <c r="GE84" s="59">
        <f t="shared" ref="GE84:GE99" ca="1" si="856">IF(OR(GD84=1, GD84=2), 0.06, -0.7)</f>
        <v>0.06</v>
      </c>
      <c r="GF84" s="40">
        <f t="shared" ca="1" si="756"/>
        <v>622075.09136366611</v>
      </c>
      <c r="GG84" s="28" cm="1">
        <f t="array" aca="1" ref="GG84" ca="1">_xlfn.LET(_xlpm.value,RAND(),_xlfn.IFS(GG83=1,IF(_xlpm.value&gt;0.97,2,1),GG83=2,IF(_xlpm.value&gt;0.98,3,2),GG83=3,1))</f>
        <v>2</v>
      </c>
      <c r="GH84" s="59">
        <f t="shared" ref="GH84:GH99" ca="1" si="857">IF(OR(GG84=1, GG84=2), 0.06, -0.7)</f>
        <v>0.06</v>
      </c>
      <c r="GI84" s="40">
        <f t="shared" ca="1" si="757"/>
        <v>688339.25507927639</v>
      </c>
      <c r="GJ84" s="28" cm="1">
        <f t="array" aca="1" ref="GJ84" ca="1">_xlfn.LET(_xlpm.value,RAND(),_xlfn.IFS(GJ83=1,IF(_xlpm.value&gt;0.97,2,1),GJ83=2,IF(_xlpm.value&gt;0.98,3,2),GJ83=3,1))</f>
        <v>2</v>
      </c>
      <c r="GK84" s="59">
        <f t="shared" ref="GK84:GK99" ca="1" si="858">IF(OR(GJ84=1, GJ84=2), 0.06, -0.7)</f>
        <v>0.06</v>
      </c>
      <c r="GL84" s="40">
        <f t="shared" ca="1" si="758"/>
        <v>2187702.1819752459</v>
      </c>
      <c r="GM84" s="28" cm="1">
        <f t="array" aca="1" ref="GM84" ca="1">_xlfn.LET(_xlpm.value,RAND(),_xlfn.IFS(GM83=1,IF(_xlpm.value&gt;0.97,2,1),GM83=2,IF(_xlpm.value&gt;0.98,3,2),GM83=3,1))</f>
        <v>2</v>
      </c>
      <c r="GN84" s="59">
        <f t="shared" ref="GN84:GN99" ca="1" si="859">IF(OR(GM84=1, GM84=2), 0.06, -0.7)</f>
        <v>0.06</v>
      </c>
      <c r="GO84" s="40">
        <f t="shared" ca="1" si="759"/>
        <v>771018.18510987167</v>
      </c>
      <c r="GP84" s="28" cm="1">
        <f t="array" aca="1" ref="GP84" ca="1">_xlfn.LET(_xlpm.value,RAND(),_xlfn.IFS(GP83=1,IF(_xlpm.value&gt;0.97,2,1),GP83=2,IF(_xlpm.value&gt;0.98,3,2),GP83=3,1))</f>
        <v>3</v>
      </c>
      <c r="GQ84" s="59">
        <f t="shared" ref="GQ84:GQ99" ca="1" si="860">IF(OR(GP84=1, GP84=2), 0.06, -0.7)</f>
        <v>-0.7</v>
      </c>
      <c r="GR84" s="40">
        <f t="shared" ca="1" si="760"/>
        <v>620076.34119373292</v>
      </c>
      <c r="GS84" s="28" cm="1">
        <f t="array" aca="1" ref="GS84" ca="1">_xlfn.LET(_xlpm.value,RAND(),_xlfn.IFS(GS83=1,IF(_xlpm.value&gt;0.97,2,1),GS83=2,IF(_xlpm.value&gt;0.98,3,2),GS83=3,1))</f>
        <v>1</v>
      </c>
      <c r="GT84" s="59">
        <f t="shared" ref="GT84:GT99" ca="1" si="861">IF(OR(GS84=1, GS84=2), 0.06, -0.7)</f>
        <v>0.06</v>
      </c>
      <c r="GU84" s="40">
        <f t="shared" ca="1" si="761"/>
        <v>967655.35737046634</v>
      </c>
      <c r="GV84" s="28" cm="1">
        <f t="array" aca="1" ref="GV84" ca="1">_xlfn.LET(_xlpm.value,RAND(),_xlfn.IFS(GV83=1,IF(_xlpm.value&gt;0.97,2,1),GV83=2,IF(_xlpm.value&gt;0.98,3,2),GV83=3,1))</f>
        <v>2</v>
      </c>
      <c r="GW84" s="59">
        <f t="shared" ref="GW84:GW99" ca="1" si="862">IF(OR(GV84=1, GV84=2), 0.06, -0.7)</f>
        <v>0.06</v>
      </c>
      <c r="GX84" s="40">
        <f t="shared" ca="1" si="762"/>
        <v>2187702.1819752459</v>
      </c>
      <c r="GY84" s="28" cm="1">
        <f t="array" aca="1" ref="GY84" ca="1">_xlfn.LET(_xlpm.value,RAND(),_xlfn.IFS(GY83=1,IF(_xlpm.value&gt;0.97,2,1),GY83=2,IF(_xlpm.value&gt;0.98,3,2),GY83=3,1))</f>
        <v>2</v>
      </c>
      <c r="GZ84" s="59">
        <f t="shared" ref="GZ84:GZ99" ca="1" si="863">IF(OR(GY84=1, GY84=2), 0.06, -0.7)</f>
        <v>0.06</v>
      </c>
      <c r="HA84" s="40">
        <f t="shared" ca="1" si="763"/>
        <v>2187702.1819752459</v>
      </c>
      <c r="HB84" s="28" cm="1">
        <f t="array" aca="1" ref="HB84" ca="1">_xlfn.LET(_xlpm.value,RAND(),_xlfn.IFS(HB83=1,IF(_xlpm.value&gt;0.97,2,1),HB83=2,IF(_xlpm.value&gt;0.98,3,2),HB83=3,1))</f>
        <v>2</v>
      </c>
      <c r="HC84" s="59">
        <f t="shared" ref="HC84:HC99" ca="1" si="864">IF(OR(HB84=1, HB84=2), 0.06, -0.7)</f>
        <v>0.06</v>
      </c>
      <c r="HD84" s="40">
        <f t="shared" ca="1" si="764"/>
        <v>762638.87413980288</v>
      </c>
      <c r="HE84" s="28" cm="1">
        <f t="array" aca="1" ref="HE84" ca="1">_xlfn.LET(_xlpm.value,RAND(),_xlfn.IFS(HE83=1,IF(_xlpm.value&gt;0.97,2,1),HE83=2,IF(_xlpm.value&gt;0.98,3,2),HE83=3,1))</f>
        <v>2</v>
      </c>
      <c r="HF84" s="59">
        <f t="shared" ref="HF84:HF99" ca="1" si="865">IF(OR(HE84=1, HE84=2), 0.06, -0.7)</f>
        <v>0.06</v>
      </c>
      <c r="HG84" s="40">
        <f t="shared" ca="1" si="765"/>
        <v>1238046.2122530888</v>
      </c>
      <c r="HH84" s="28" cm="1">
        <f t="array" aca="1" ref="HH84" ca="1">_xlfn.LET(_xlpm.value,RAND(),_xlfn.IFS(HH83=1,IF(_xlpm.value&gt;0.97,2,1),HH83=2,IF(_xlpm.value&gt;0.98,3,2),HH83=3,1))</f>
        <v>2</v>
      </c>
      <c r="HI84" s="59">
        <f t="shared" ref="HI84:HI99" ca="1" si="866">IF(OR(HH84=1, HH84=2), 0.06, -0.7)</f>
        <v>0.06</v>
      </c>
      <c r="HJ84" s="40">
        <f t="shared" ca="1" si="766"/>
        <v>636547.06832616357</v>
      </c>
      <c r="HK84" s="28" cm="1">
        <f t="array" aca="1" ref="HK84" ca="1">_xlfn.LET(_xlpm.value,RAND(),_xlfn.IFS(HK83=1,IF(_xlpm.value&gt;0.97,2,1),HK83=2,IF(_xlpm.value&gt;0.98,3,2),HK83=3,1))</f>
        <v>2</v>
      </c>
      <c r="HL84" s="59">
        <f t="shared" ref="HL84:HL99" ca="1" si="867">IF(OR(HK84=1, HK84=2), 0.06, -0.7)</f>
        <v>0.06</v>
      </c>
      <c r="HM84" s="40">
        <f t="shared" ca="1" si="767"/>
        <v>2187702.1819752459</v>
      </c>
      <c r="HN84" s="28" cm="1">
        <f t="array" aca="1" ref="HN84" ca="1">_xlfn.LET(_xlpm.value,RAND(),_xlfn.IFS(HN83=1,IF(_xlpm.value&gt;0.97,2,1),HN83=2,IF(_xlpm.value&gt;0.98,3,2),HN83=3,1))</f>
        <v>1</v>
      </c>
      <c r="HO84" s="59">
        <f t="shared" ref="HO84:HO99" ca="1" si="868">IF(OR(HN84=1, HN84=2), 0.06, -0.7)</f>
        <v>0.06</v>
      </c>
      <c r="HP84" s="40">
        <f t="shared" ca="1" si="768"/>
        <v>525468.9243000776</v>
      </c>
      <c r="HQ84" s="28" cm="1">
        <f t="array" aca="1" ref="HQ84" ca="1">_xlfn.LET(_xlpm.value,RAND(),_xlfn.IFS(HQ83=1,IF(_xlpm.value&gt;0.97,2,1),HQ83=2,IF(_xlpm.value&gt;0.98,3,2),HQ83=3,1))</f>
        <v>2</v>
      </c>
      <c r="HR84" s="59">
        <f t="shared" ref="HR84:HR99" ca="1" si="869">IF(OR(HQ84=1, HQ84=2), 0.06, -0.7)</f>
        <v>0.06</v>
      </c>
      <c r="HS84" s="40">
        <f t="shared" ca="1" si="769"/>
        <v>2187702.1819752459</v>
      </c>
      <c r="HT84" s="28" cm="1">
        <f t="array" aca="1" ref="HT84" ca="1">_xlfn.LET(_xlpm.value,RAND(),_xlfn.IFS(HT83=1,IF(_xlpm.value&gt;0.97,2,1),HT83=2,IF(_xlpm.value&gt;0.98,3,2),HT83=3,1))</f>
        <v>1</v>
      </c>
      <c r="HU84" s="59">
        <f t="shared" ref="HU84:HU99" ca="1" si="870">IF(OR(HT84=1, HT84=2), 0.06, -0.7)</f>
        <v>0.06</v>
      </c>
      <c r="HV84" s="40">
        <f t="shared" ca="1" si="770"/>
        <v>2187702.1819752459</v>
      </c>
      <c r="HW84" s="28" cm="1">
        <f t="array" aca="1" ref="HW84" ca="1">_xlfn.LET(_xlpm.value,RAND(),_xlfn.IFS(HW83=1,IF(_xlpm.value&gt;0.97,2,1),HW83=2,IF(_xlpm.value&gt;0.98,3,2),HW83=3,1))</f>
        <v>1</v>
      </c>
      <c r="HX84" s="59">
        <f t="shared" ref="HX84:HX99" ca="1" si="871">IF(OR(HW84=1, HW84=2), 0.06, -0.7)</f>
        <v>0.06</v>
      </c>
      <c r="HY84" s="40">
        <f t="shared" ca="1" si="771"/>
        <v>855552.7289986423</v>
      </c>
      <c r="HZ84" s="28" cm="1">
        <f t="array" aca="1" ref="HZ84" ca="1">_xlfn.LET(_xlpm.value,RAND(),_xlfn.IFS(HZ83=1,IF(_xlpm.value&gt;0.97,2,1),HZ83=2,IF(_xlpm.value&gt;0.98,3,2),HZ83=3,1))</f>
        <v>2</v>
      </c>
      <c r="IA84" s="59">
        <f t="shared" ref="IA84:IA99" ca="1" si="872">IF(OR(HZ84=1, HZ84=2), 0.06, -0.7)</f>
        <v>0.06</v>
      </c>
      <c r="IB84" s="40">
        <f t="shared" ca="1" si="772"/>
        <v>2187702.1819752459</v>
      </c>
      <c r="IC84" s="28" cm="1">
        <f t="array" aca="1" ref="IC84" ca="1">_xlfn.LET(_xlpm.value,RAND(),_xlfn.IFS(IC83=1,IF(_xlpm.value&gt;0.97,2,1),IC83=2,IF(_xlpm.value&gt;0.98,3,2),IC83=3,1))</f>
        <v>2</v>
      </c>
      <c r="ID84" s="59">
        <f t="shared" ref="ID84:ID99" ca="1" si="873">IF(OR(IC84=1, IC84=2), 0.06, -0.7)</f>
        <v>0.06</v>
      </c>
      <c r="IE84" s="40">
        <f t="shared" ca="1" si="773"/>
        <v>2187702.1819752459</v>
      </c>
      <c r="IF84" s="28" cm="1">
        <f t="array" aca="1" ref="IF84" ca="1">_xlfn.LET(_xlpm.value,RAND(),_xlfn.IFS(IF83=1,IF(_xlpm.value&gt;0.97,2,1),IF83=2,IF(_xlpm.value&gt;0.98,3,2),IF83=3,1))</f>
        <v>2</v>
      </c>
      <c r="IG84" s="59">
        <f t="shared" ref="IG84:IG99" ca="1" si="874">IF(OR(IF84=1, IF84=2), 0.06, -0.7)</f>
        <v>0.06</v>
      </c>
      <c r="IH84" s="40">
        <f t="shared" ca="1" si="774"/>
        <v>2187702.1819752459</v>
      </c>
      <c r="II84" s="28" cm="1">
        <f t="array" aca="1" ref="II84" ca="1">_xlfn.LET(_xlpm.value,RAND(),_xlfn.IFS(II83=1,IF(_xlpm.value&gt;0.97,2,1),II83=2,IF(_xlpm.value&gt;0.98,3,2),II83=3,1))</f>
        <v>2</v>
      </c>
      <c r="IJ84" s="59">
        <f t="shared" ref="IJ84:IJ99" ca="1" si="875">IF(OR(II84=1, II84=2), 0.06, -0.7)</f>
        <v>0.06</v>
      </c>
      <c r="IK84" s="40">
        <f t="shared" ca="1" si="775"/>
        <v>2187702.1819752459</v>
      </c>
      <c r="IL84" s="28" cm="1">
        <f t="array" aca="1" ref="IL84" ca="1">_xlfn.LET(_xlpm.value,RAND(),_xlfn.IFS(IL83=1,IF(_xlpm.value&gt;0.97,2,1),IL83=2,IF(_xlpm.value&gt;0.98,3,2),IL83=3,1))</f>
        <v>2</v>
      </c>
      <c r="IM84" s="59">
        <f t="shared" ref="IM84:IM99" ca="1" si="876">IF(OR(IL84=1, IL84=2), 0.06, -0.7)</f>
        <v>0.06</v>
      </c>
      <c r="IN84" s="40">
        <f t="shared" ca="1" si="776"/>
        <v>2187702.1819752459</v>
      </c>
      <c r="IO84" s="28" cm="1">
        <f t="array" aca="1" ref="IO84" ca="1">_xlfn.LET(_xlpm.value,RAND(),_xlfn.IFS(IO83=1,IF(_xlpm.value&gt;0.97,2,1),IO83=2,IF(_xlpm.value&gt;0.98,3,2),IO83=3,1))</f>
        <v>2</v>
      </c>
      <c r="IP84" s="59">
        <f t="shared" ref="IP84:IP99" ca="1" si="877">IF(OR(IO84=1, IO84=2), 0.06, -0.7)</f>
        <v>0.06</v>
      </c>
      <c r="IQ84" s="40">
        <f t="shared" ca="1" si="777"/>
        <v>634907.82252208341</v>
      </c>
      <c r="IR84" s="28" cm="1">
        <f t="array" aca="1" ref="IR84" ca="1">_xlfn.LET(_xlpm.value,RAND(),_xlfn.IFS(IR83=1,IF(_xlpm.value&gt;0.97,2,1),IR83=2,IF(_xlpm.value&gt;0.98,3,2),IR83=3,1))</f>
        <v>2</v>
      </c>
      <c r="IS84" s="59">
        <f t="shared" ref="IS84:IS99" ca="1" si="878">IF(OR(IR84=1, IR84=2), 0.06, -0.7)</f>
        <v>0.06</v>
      </c>
      <c r="IT84" s="40">
        <f t="shared" ca="1" si="778"/>
        <v>715862.36410362041</v>
      </c>
      <c r="IU84" s="28" cm="1">
        <f t="array" aca="1" ref="IU84" ca="1">_xlfn.LET(_xlpm.value,RAND(),_xlfn.IFS(IU83=1,IF(_xlpm.value&gt;0.97,2,1),IU83=2,IF(_xlpm.value&gt;0.98,3,2),IU83=3,1))</f>
        <v>2</v>
      </c>
      <c r="IV84" s="59">
        <f t="shared" ref="IV84:IV99" ca="1" si="879">IF(OR(IU84=1, IU84=2), 0.06, -0.7)</f>
        <v>0.06</v>
      </c>
      <c r="IW84" s="40">
        <f t="shared" ca="1" si="779"/>
        <v>2187702.1819752459</v>
      </c>
      <c r="IX84" s="28" cm="1">
        <f t="array" aca="1" ref="IX84" ca="1">_xlfn.LET(_xlpm.value,RAND(),_xlfn.IFS(IX83=1,IF(_xlpm.value&gt;0.97,2,1),IX83=2,IF(_xlpm.value&gt;0.98,3,2),IX83=3,1))</f>
        <v>1</v>
      </c>
      <c r="IY84" s="59">
        <f t="shared" ref="IY84:IY99" ca="1" si="880">IF(OR(IX84=1, IX84=2), 0.06, -0.7)</f>
        <v>0.06</v>
      </c>
      <c r="IZ84" s="40">
        <f t="shared" ca="1" si="780"/>
        <v>623165.28344664536</v>
      </c>
      <c r="JA84" s="28" cm="1">
        <f t="array" aca="1" ref="JA84" ca="1">_xlfn.LET(_xlpm.value,RAND(),_xlfn.IFS(JA83=1,IF(_xlpm.value&gt;0.97,2,1),JA83=2,IF(_xlpm.value&gt;0.98,3,2),JA83=3,1))</f>
        <v>2</v>
      </c>
      <c r="JB84" s="59">
        <f t="shared" ref="JB84:JB99" ca="1" si="881">IF(OR(JA84=1, JA84=2), 0.06, -0.7)</f>
        <v>0.06</v>
      </c>
      <c r="JC84" s="40">
        <f t="shared" ca="1" si="781"/>
        <v>2187702.1819752459</v>
      </c>
      <c r="JD84" s="28" cm="1">
        <f t="array" aca="1" ref="JD84" ca="1">_xlfn.LET(_xlpm.value,RAND(),_xlfn.IFS(JD83=1,IF(_xlpm.value&gt;0.97,2,1),JD83=2,IF(_xlpm.value&gt;0.98,3,2),JD83=3,1))</f>
        <v>2</v>
      </c>
      <c r="JE84" s="59">
        <f t="shared" ref="JE84:JE99" ca="1" si="882">IF(OR(JD84=1, JD84=2), 0.06, -0.7)</f>
        <v>0.06</v>
      </c>
      <c r="JF84" s="40">
        <f t="shared" ca="1" si="782"/>
        <v>2187702.1819752459</v>
      </c>
      <c r="JG84" s="28" cm="1">
        <f t="array" aca="1" ref="JG84" ca="1">_xlfn.LET(_xlpm.value,RAND(),_xlfn.IFS(JG83=1,IF(_xlpm.value&gt;0.97,2,1),JG83=2,IF(_xlpm.value&gt;0.98,3,2),JG83=3,1))</f>
        <v>2</v>
      </c>
      <c r="JH84" s="59">
        <f t="shared" ref="JH84:JH99" ca="1" si="883">IF(OR(JG84=1, JG84=2), 0.06, -0.7)</f>
        <v>0.06</v>
      </c>
      <c r="JI84" s="40">
        <f t="shared" ca="1" si="783"/>
        <v>2187702.1819752459</v>
      </c>
      <c r="JJ84" s="28" cm="1">
        <f t="array" aca="1" ref="JJ84" ca="1">_xlfn.LET(_xlpm.value,RAND(),_xlfn.IFS(JJ83=1,IF(_xlpm.value&gt;0.97,2,1),JJ83=2,IF(_xlpm.value&gt;0.98,3,2),JJ83=3,1))</f>
        <v>1</v>
      </c>
      <c r="JK84" s="59">
        <f t="shared" ref="JK84:JK99" ca="1" si="884">IF(OR(JJ84=1, JJ84=2), 0.06, -0.7)</f>
        <v>0.06</v>
      </c>
      <c r="JL84" s="40">
        <f t="shared" ca="1" si="784"/>
        <v>727342.1680614904</v>
      </c>
      <c r="JM84" s="28" cm="1">
        <f t="array" aca="1" ref="JM84" ca="1">_xlfn.LET(_xlpm.value,RAND(),_xlfn.IFS(JM83=1,IF(_xlpm.value&gt;0.97,2,1),JM83=2,IF(_xlpm.value&gt;0.98,3,2),JM83=3,1))</f>
        <v>2</v>
      </c>
      <c r="JN84" s="59">
        <f t="shared" ref="JN84:JN99" ca="1" si="885">IF(OR(JM84=1, JM84=2), 0.06, -0.7)</f>
        <v>0.06</v>
      </c>
      <c r="JO84" s="40">
        <f t="shared" ca="1" si="785"/>
        <v>1027364.7836306727</v>
      </c>
      <c r="JP84" s="28" cm="1">
        <f t="array" aca="1" ref="JP84" ca="1">_xlfn.LET(_xlpm.value,RAND(),_xlfn.IFS(JP83=1,IF(_xlpm.value&gt;0.97,2,1),JP83=2,IF(_xlpm.value&gt;0.98,3,2),JP83=3,1))</f>
        <v>2</v>
      </c>
      <c r="JQ84" s="59">
        <f t="shared" ref="JQ84:JQ99" ca="1" si="886">IF(OR(JP84=1, JP84=2), 0.06, -0.7)</f>
        <v>0.06</v>
      </c>
      <c r="JR84" s="40">
        <f t="shared" ca="1" si="786"/>
        <v>868908.07765418186</v>
      </c>
      <c r="JS84" s="28" cm="1">
        <f t="array" aca="1" ref="JS84" ca="1">_xlfn.LET(_xlpm.value,RAND(),_xlfn.IFS(JS83=1,IF(_xlpm.value&gt;0.97,2,1),JS83=2,IF(_xlpm.value&gt;0.98,3,2),JS83=3,1))</f>
        <v>2</v>
      </c>
      <c r="JT84" s="59">
        <f t="shared" ref="JT84:JT99" ca="1" si="887">IF(OR(JS84=1, JS84=2), 0.06, -0.7)</f>
        <v>0.06</v>
      </c>
      <c r="JU84" s="40">
        <f t="shared" ca="1" si="787"/>
        <v>1510662.733907521</v>
      </c>
      <c r="JV84" s="28" cm="1">
        <f t="array" aca="1" ref="JV84" ca="1">_xlfn.LET(_xlpm.value,RAND(),_xlfn.IFS(JV83=1,IF(_xlpm.value&gt;0.97,2,1),JV83=2,IF(_xlpm.value&gt;0.98,3,2),JV83=3,1))</f>
        <v>2</v>
      </c>
      <c r="JW84" s="59">
        <f t="shared" ref="JW84:JW99" ca="1" si="888">IF(OR(JV84=1, JV84=2), 0.06, -0.7)</f>
        <v>0.06</v>
      </c>
      <c r="JX84" s="40">
        <f t="shared" ca="1" si="788"/>
        <v>2187702.1819752459</v>
      </c>
      <c r="JY84" s="28" cm="1">
        <f t="array" aca="1" ref="JY84" ca="1">_xlfn.LET(_xlpm.value,RAND(),_xlfn.IFS(JY83=1,IF(_xlpm.value&gt;0.97,2,1),JY83=2,IF(_xlpm.value&gt;0.98,3,2),JY83=3,1))</f>
        <v>1</v>
      </c>
      <c r="JZ84" s="59">
        <f t="shared" ref="JZ84:JZ99" ca="1" si="889">IF(OR(JY84=1, JY84=2), 0.06, -0.7)</f>
        <v>0.06</v>
      </c>
      <c r="KA84" s="40">
        <f t="shared" ca="1" si="789"/>
        <v>842953.34347454843</v>
      </c>
      <c r="KB84" s="28" cm="1">
        <f t="array" aca="1" ref="KB84" ca="1">_xlfn.LET(_xlpm.value,RAND(),_xlfn.IFS(KB83=1,IF(_xlpm.value&gt;0.97,2,1),KB83=2,IF(_xlpm.value&gt;0.98,3,2),KB83=3,1))</f>
        <v>2</v>
      </c>
      <c r="KC84" s="59">
        <f t="shared" ref="KC84:KC99" ca="1" si="890">IF(OR(KB84=1, KB84=2), 0.06, -0.7)</f>
        <v>0.06</v>
      </c>
      <c r="KD84" s="40">
        <f t="shared" ca="1" si="790"/>
        <v>861316.09899295704</v>
      </c>
      <c r="KE84" s="28" cm="1">
        <f t="array" aca="1" ref="KE84" ca="1">_xlfn.LET(_xlpm.value,RAND(),_xlfn.IFS(KE83=1,IF(_xlpm.value&gt;0.97,2,1),KE83=2,IF(_xlpm.value&gt;0.98,3,2),KE83=3,1))</f>
        <v>2</v>
      </c>
      <c r="KF84" s="59">
        <f t="shared" ref="KF84:KF99" ca="1" si="891">IF(OR(KE84=1, KE84=2), 0.06, -0.7)</f>
        <v>0.06</v>
      </c>
      <c r="KG84" s="40">
        <f t="shared" ca="1" si="791"/>
        <v>2187702.1819752459</v>
      </c>
      <c r="KH84" s="28" cm="1">
        <f t="array" aca="1" ref="KH84" ca="1">_xlfn.LET(_xlpm.value,RAND(),_xlfn.IFS(KH83=1,IF(_xlpm.value&gt;0.97,2,1),KH83=2,IF(_xlpm.value&gt;0.98,3,2),KH83=3,1))</f>
        <v>1</v>
      </c>
      <c r="KI84" s="59">
        <f t="shared" ref="KI84:KI99" ca="1" si="892">IF(OR(KH84=1, KH84=2), 0.06, -0.7)</f>
        <v>0.06</v>
      </c>
      <c r="KJ84" s="40">
        <f t="shared" ca="1" si="792"/>
        <v>2187702.1819752459</v>
      </c>
      <c r="KK84" s="28" cm="1">
        <f t="array" aca="1" ref="KK84" ca="1">_xlfn.LET(_xlpm.value,RAND(),_xlfn.IFS(KK83=1,IF(_xlpm.value&gt;0.97,2,1),KK83=2,IF(_xlpm.value&gt;0.98,3,2),KK83=3,1))</f>
        <v>1</v>
      </c>
      <c r="KL84" s="59">
        <f t="shared" ref="KL84:KL99" ca="1" si="893">IF(OR(KK84=1, KK84=2), 0.06, -0.7)</f>
        <v>0.06</v>
      </c>
      <c r="KM84" s="40">
        <f t="shared" ca="1" si="793"/>
        <v>621046.60826651612</v>
      </c>
      <c r="KN84" s="28" cm="1">
        <f t="array" aca="1" ref="KN84" ca="1">_xlfn.LET(_xlpm.value,RAND(),_xlfn.IFS(KN83=1,IF(_xlpm.value&gt;0.97,2,1),KN83=2,IF(_xlpm.value&gt;0.98,3,2),KN83=3,1))</f>
        <v>3</v>
      </c>
      <c r="KO84" s="59">
        <f t="shared" ref="KO84:KO99" ca="1" si="894">IF(OR(KN84=1, KN84=2), 0.06, -0.7)</f>
        <v>-0.7</v>
      </c>
      <c r="KP84" s="40">
        <f t="shared" ca="1" si="794"/>
        <v>620076.34119373292</v>
      </c>
      <c r="KQ84" s="28"/>
    </row>
    <row r="85" spans="1:303" x14ac:dyDescent="0.2">
      <c r="A85" s="111">
        <v>47787</v>
      </c>
      <c r="B85" s="64">
        <v>2127.7786683840009</v>
      </c>
      <c r="C85" s="28" cm="1">
        <f t="array" aca="1" ref="C85" ca="1">_xlfn.LET(_xlpm.value,RAND(),_xlfn.IFS(C84=1,IF(_xlpm.value&gt;0.97,2,1),C84=2,IF(_xlpm.value&gt;0.98,3,2),C84=3,1))</f>
        <v>1</v>
      </c>
      <c r="D85" s="59">
        <f t="shared" ca="1" si="596"/>
        <v>0.06</v>
      </c>
      <c r="E85" s="40">
        <f t="shared" ca="1" si="795"/>
        <v>677858.41621222824</v>
      </c>
      <c r="F85" s="28" cm="1">
        <f t="array" aca="1" ref="F85" ca="1">_xlfn.LET(_xlpm.value,RAND(),_xlfn.IFS(F84=1,IF(_xlpm.value&gt;0.97,2,1),F84=2,IF(_xlpm.value&gt;0.98,3,2),F84=3,1))</f>
        <v>1</v>
      </c>
      <c r="G85" s="59">
        <f t="shared" ca="1" si="796"/>
        <v>0.06</v>
      </c>
      <c r="H85" s="40">
        <f t="shared" ca="1" si="696"/>
        <v>706527.81778879173</v>
      </c>
      <c r="I85" s="28" cm="1">
        <f t="array" aca="1" ref="I85" ca="1">_xlfn.LET(_xlpm.value,RAND(),_xlfn.IFS(I84=1,IF(_xlpm.value&gt;0.97,2,1),I84=2,IF(_xlpm.value&gt;0.98,3,2),I84=3,1))</f>
        <v>1</v>
      </c>
      <c r="J85" s="59">
        <f t="shared" ca="1" si="797"/>
        <v>0.06</v>
      </c>
      <c r="K85" s="40">
        <f t="shared" ca="1" si="697"/>
        <v>721823.19761481998</v>
      </c>
      <c r="L85" s="28" cm="1">
        <f t="array" aca="1" ref="L85" ca="1">_xlfn.LET(_xlpm.value,RAND(),_xlfn.IFS(L84=1,IF(_xlpm.value&gt;0.97,2,1),L84=2,IF(_xlpm.value&gt;0.98,3,2),L84=3,1))</f>
        <v>2</v>
      </c>
      <c r="M85" s="59">
        <f t="shared" ca="1" si="798"/>
        <v>0.06</v>
      </c>
      <c r="N85" s="40">
        <f t="shared" ca="1" si="698"/>
        <v>717658.93677481078</v>
      </c>
      <c r="O85" s="28" cm="1">
        <f t="array" aca="1" ref="O85" ca="1">_xlfn.LET(_xlpm.value,RAND(),_xlfn.IFS(O84=1,IF(_xlpm.value&gt;0.97,2,1),O84=2,IF(_xlpm.value&gt;0.98,3,2),O84=3,1))</f>
        <v>2</v>
      </c>
      <c r="P85" s="59">
        <f t="shared" ca="1" si="799"/>
        <v>0.06</v>
      </c>
      <c r="Q85" s="40">
        <f t="shared" ca="1" si="699"/>
        <v>2320240.9800947914</v>
      </c>
      <c r="R85" s="28" cm="1">
        <f t="array" aca="1" ref="R85" ca="1">_xlfn.LET(_xlpm.value,RAND(),_xlfn.IFS(R84=1,IF(_xlpm.value&gt;0.97,2,1),R84=2,IF(_xlpm.value&gt;0.98,3,2),R84=3,1))</f>
        <v>2</v>
      </c>
      <c r="S85" s="59">
        <f t="shared" ca="1" si="800"/>
        <v>0.06</v>
      </c>
      <c r="T85" s="40">
        <f t="shared" ca="1" si="700"/>
        <v>2320240.9800947914</v>
      </c>
      <c r="U85" s="28" cm="1">
        <f t="array" aca="1" ref="U85" ca="1">_xlfn.LET(_xlpm.value,RAND(),_xlfn.IFS(U84=1,IF(_xlpm.value&gt;0.97,2,1),U84=2,IF(_xlpm.value&gt;0.98,3,2),U84=3,1))</f>
        <v>2</v>
      </c>
      <c r="V85" s="59">
        <f t="shared" ca="1" si="801"/>
        <v>0.06</v>
      </c>
      <c r="W85" s="40">
        <f t="shared" ca="1" si="701"/>
        <v>2320240.9800947914</v>
      </c>
      <c r="X85" s="28" cm="1">
        <f t="array" aca="1" ref="X85" ca="1">_xlfn.LET(_xlpm.value,RAND(),_xlfn.IFS(X84=1,IF(_xlpm.value&gt;0.97,2,1),X84=2,IF(_xlpm.value&gt;0.98,3,2),X84=3,1))</f>
        <v>1</v>
      </c>
      <c r="Y85" s="59">
        <f t="shared" ca="1" si="802"/>
        <v>0.06</v>
      </c>
      <c r="Z85" s="40">
        <f t="shared" ca="1" si="702"/>
        <v>672639.71327035851</v>
      </c>
      <c r="AA85" s="28" cm="1">
        <f t="array" aca="1" ref="AA85" ca="1">_xlfn.LET(_xlpm.value,RAND(),_xlfn.IFS(AA84=1,IF(_xlpm.value&gt;0.97,2,1),AA84=2,IF(_xlpm.value&gt;0.98,3,2),AA84=3,1))</f>
        <v>2</v>
      </c>
      <c r="AB85" s="59">
        <f t="shared" ca="1" si="803"/>
        <v>0.06</v>
      </c>
      <c r="AC85" s="40">
        <f t="shared" ca="1" si="703"/>
        <v>735875.97887368721</v>
      </c>
      <c r="AD85" s="28" cm="1">
        <f t="array" aca="1" ref="AD85" ca="1">_xlfn.LET(_xlpm.value,RAND(),_xlfn.IFS(AD84=1,IF(_xlpm.value&gt;0.97,2,1),AD84=2,IF(_xlpm.value&gt;0.98,3,2),AD84=3,1))</f>
        <v>1</v>
      </c>
      <c r="AE85" s="59">
        <f t="shared" ca="1" si="804"/>
        <v>0.06</v>
      </c>
      <c r="AF85" s="40">
        <f t="shared" ca="1" si="704"/>
        <v>518386.12698415125</v>
      </c>
      <c r="AG85" s="28" cm="1">
        <f t="array" aca="1" ref="AG85" ca="1">_xlfn.LET(_xlpm.value,RAND(),_xlfn.IFS(AG84=1,IF(_xlpm.value&gt;0.97,2,1),AG84=2,IF(_xlpm.value&gt;0.98,3,2),AG84=3,1))</f>
        <v>2</v>
      </c>
      <c r="AH85" s="59">
        <f t="shared" ca="1" si="805"/>
        <v>0.06</v>
      </c>
      <c r="AI85" s="40">
        <f t="shared" ca="1" si="705"/>
        <v>746705.9826075274</v>
      </c>
      <c r="AJ85" s="28" cm="1">
        <f t="array" aca="1" ref="AJ85" ca="1">_xlfn.LET(_xlpm.value,RAND(),_xlfn.IFS(AJ84=1,IF(_xlpm.value&gt;0.97,2,1),AJ84=2,IF(_xlpm.value&gt;0.98,3,2),AJ84=3,1))</f>
        <v>2</v>
      </c>
      <c r="AK85" s="59">
        <f t="shared" ca="1" si="806"/>
        <v>0.06</v>
      </c>
      <c r="AL85" s="40">
        <f t="shared" ca="1" si="706"/>
        <v>381750.3074629599</v>
      </c>
      <c r="AM85" s="28" cm="1">
        <f t="array" aca="1" ref="AM85" ca="1">_xlfn.LET(_xlpm.value,RAND(),_xlfn.IFS(AM84=1,IF(_xlpm.value&gt;0.97,2,1),AM84=2,IF(_xlpm.value&gt;0.98,3,2),AM84=3,1))</f>
        <v>1</v>
      </c>
      <c r="AN85" s="59">
        <f t="shared" ca="1" si="807"/>
        <v>0.06</v>
      </c>
      <c r="AO85" s="40">
        <f t="shared" ca="1" si="707"/>
        <v>922319.22951446322</v>
      </c>
      <c r="AP85" s="28" cm="1">
        <f t="array" aca="1" ref="AP85" ca="1">_xlfn.LET(_xlpm.value,RAND(),_xlfn.IFS(AP84=1,IF(_xlpm.value&gt;0.97,2,1),AP84=2,IF(_xlpm.value&gt;0.98,3,2),AP84=3,1))</f>
        <v>1</v>
      </c>
      <c r="AQ85" s="59">
        <f t="shared" ca="1" si="808"/>
        <v>0.06</v>
      </c>
      <c r="AR85" s="40">
        <f t="shared" ca="1" si="708"/>
        <v>684073.97491524217</v>
      </c>
      <c r="AS85" s="28" cm="1">
        <f t="array" aca="1" ref="AS85" ca="1">_xlfn.LET(_xlpm.value,RAND(),_xlfn.IFS(AS84=1,IF(_xlpm.value&gt;0.97,2,1),AS84=2,IF(_xlpm.value&gt;0.98,3,2),AS84=3,1))</f>
        <v>2</v>
      </c>
      <c r="AT85" s="59">
        <f t="shared" ca="1" si="809"/>
        <v>0.06</v>
      </c>
      <c r="AU85" s="40">
        <f t="shared" ca="1" si="709"/>
        <v>703229.33316535002</v>
      </c>
      <c r="AV85" s="28" cm="1">
        <f t="array" aca="1" ref="AV85" ca="1">_xlfn.LET(_xlpm.value,RAND(),_xlfn.IFS(AV84=1,IF(_xlpm.value&gt;0.97,2,1),AV84=2,IF(_xlpm.value&gt;0.98,3,2),AV84=3,1))</f>
        <v>1</v>
      </c>
      <c r="AW85" s="59">
        <f t="shared" ca="1" si="810"/>
        <v>0.06</v>
      </c>
      <c r="AX85" s="40">
        <f t="shared" ca="1" si="710"/>
        <v>661831.86765447457</v>
      </c>
      <c r="AY85" s="28" cm="1">
        <f t="array" aca="1" ref="AY85" ca="1">_xlfn.LET(_xlpm.value,RAND(),_xlfn.IFS(AY84=1,IF(_xlpm.value&gt;0.97,2,1),AY84=2,IF(_xlpm.value&gt;0.98,3,2),AY84=3,1))</f>
        <v>2</v>
      </c>
      <c r="AZ85" s="59">
        <f t="shared" ca="1" si="811"/>
        <v>0.06</v>
      </c>
      <c r="BA85" s="40">
        <f t="shared" ca="1" si="711"/>
        <v>2320240.9800947914</v>
      </c>
      <c r="BB85" s="28" cm="1">
        <f t="array" aca="1" ref="BB85" ca="1">_xlfn.LET(_xlpm.value,RAND(),_xlfn.IFS(BB84=1,IF(_xlpm.value&gt;0.97,2,1),BB84=2,IF(_xlpm.value&gt;0.98,3,2),BB84=3,1))</f>
        <v>2</v>
      </c>
      <c r="BC85" s="59">
        <f t="shared" ca="1" si="812"/>
        <v>0.06</v>
      </c>
      <c r="BD85" s="40">
        <f t="shared" ca="1" si="712"/>
        <v>179220.76847965078</v>
      </c>
      <c r="BE85" s="28" cm="1">
        <f t="array" aca="1" ref="BE85" ca="1">_xlfn.LET(_xlpm.value,RAND(),_xlfn.IFS(BE84=1,IF(_xlpm.value&gt;0.97,2,1),BE84=2,IF(_xlpm.value&gt;0.98,3,2),BE84=3,1))</f>
        <v>2</v>
      </c>
      <c r="BF85" s="59">
        <f t="shared" ca="1" si="813"/>
        <v>0.06</v>
      </c>
      <c r="BG85" s="40">
        <f t="shared" ca="1" si="713"/>
        <v>2320240.9800947914</v>
      </c>
      <c r="BH85" s="28" cm="1">
        <f t="array" aca="1" ref="BH85" ca="1">_xlfn.LET(_xlpm.value,RAND(),_xlfn.IFS(BH84=1,IF(_xlpm.value&gt;0.97,2,1),BH84=2,IF(_xlpm.value&gt;0.98,3,2),BH84=3,1))</f>
        <v>1</v>
      </c>
      <c r="BI85" s="59">
        <f t="shared" ca="1" si="814"/>
        <v>0.06</v>
      </c>
      <c r="BJ85" s="40">
        <f t="shared" ca="1" si="714"/>
        <v>337708.61068941897</v>
      </c>
      <c r="BK85" s="28" cm="1">
        <f t="array" aca="1" ref="BK85" ca="1">_xlfn.LET(_xlpm.value,RAND(),_xlfn.IFS(BK84=1,IF(_xlpm.value&gt;0.97,2,1),BK84=2,IF(_xlpm.value&gt;0.98,3,2),BK84=3,1))</f>
        <v>1</v>
      </c>
      <c r="BL85" s="59">
        <f t="shared" ca="1" si="815"/>
        <v>0.06</v>
      </c>
      <c r="BM85" s="40">
        <f t="shared" ca="1" si="715"/>
        <v>703229.33316535002</v>
      </c>
      <c r="BN85" s="28" cm="1">
        <f t="array" aca="1" ref="BN85" ca="1">_xlfn.LET(_xlpm.value,RAND(),_xlfn.IFS(BN84=1,IF(_xlpm.value&gt;0.97,2,1),BN84=2,IF(_xlpm.value&gt;0.98,3,2),BN84=3,1))</f>
        <v>2</v>
      </c>
      <c r="BO85" s="59">
        <f t="shared" ca="1" si="816"/>
        <v>0.06</v>
      </c>
      <c r="BP85" s="40">
        <f t="shared" ca="1" si="716"/>
        <v>2320240.9800947914</v>
      </c>
      <c r="BQ85" s="28" cm="1">
        <f t="array" aca="1" ref="BQ85" ca="1">_xlfn.LET(_xlpm.value,RAND(),_xlfn.IFS(BQ84=1,IF(_xlpm.value&gt;0.97,2,1),BQ84=2,IF(_xlpm.value&gt;0.98,3,2),BQ84=3,1))</f>
        <v>2</v>
      </c>
      <c r="BR85" s="59">
        <f t="shared" ca="1" si="817"/>
        <v>0.06</v>
      </c>
      <c r="BS85" s="40">
        <f t="shared" ca="1" si="717"/>
        <v>2320240.9800947914</v>
      </c>
      <c r="BT85" s="28" cm="1">
        <f t="array" aca="1" ref="BT85" ca="1">_xlfn.LET(_xlpm.value,RAND(),_xlfn.IFS(BT84=1,IF(_xlpm.value&gt;0.97,2,1),BT84=2,IF(_xlpm.value&gt;0.98,3,2),BT84=3,1))</f>
        <v>3</v>
      </c>
      <c r="BU85" s="59">
        <f t="shared" ca="1" si="818"/>
        <v>-0.7</v>
      </c>
      <c r="BV85" s="40">
        <f t="shared" ca="1" si="718"/>
        <v>230068.3294429713</v>
      </c>
      <c r="BW85" s="28" cm="1">
        <f t="array" aca="1" ref="BW85" ca="1">_xlfn.LET(_xlpm.value,RAND(),_xlfn.IFS(BW84=1,IF(_xlpm.value&gt;0.97,2,1),BW84=2,IF(_xlpm.value&gt;0.98,3,2),BW84=3,1))</f>
        <v>1</v>
      </c>
      <c r="BX85" s="59">
        <f t="shared" ca="1" si="819"/>
        <v>0.06</v>
      </c>
      <c r="BY85" s="40">
        <f t="shared" ca="1" si="719"/>
        <v>665731.58607954707</v>
      </c>
      <c r="BZ85" s="28" cm="1">
        <f t="array" aca="1" ref="BZ85" ca="1">_xlfn.LET(_xlpm.value,RAND(),_xlfn.IFS(BZ84=1,IF(_xlpm.value&gt;0.97,2,1),BZ84=2,IF(_xlpm.value&gt;0.98,3,2),BZ84=3,1))</f>
        <v>2</v>
      </c>
      <c r="CA85" s="59">
        <f t="shared" ca="1" si="820"/>
        <v>0.06</v>
      </c>
      <c r="CB85" s="40">
        <f t="shared" ca="1" si="720"/>
        <v>464823.17162207462</v>
      </c>
      <c r="CC85" s="28" cm="1">
        <f t="array" aca="1" ref="CC85" ca="1">_xlfn.LET(_xlpm.value,RAND(),_xlfn.IFS(CC84=1,IF(_xlpm.value&gt;0.97,2,1),CC84=2,IF(_xlpm.value&gt;0.98,3,2),CC84=3,1))</f>
        <v>2</v>
      </c>
      <c r="CD85" s="59">
        <f t="shared" ca="1" si="821"/>
        <v>0.06</v>
      </c>
      <c r="CE85" s="40">
        <f t="shared" ca="1" si="721"/>
        <v>2320240.9800947914</v>
      </c>
      <c r="CF85" s="28" cm="1">
        <f t="array" aca="1" ref="CF85" ca="1">_xlfn.LET(_xlpm.value,RAND(),_xlfn.IFS(CF84=1,IF(_xlpm.value&gt;0.97,2,1),CF84=2,IF(_xlpm.value&gt;0.98,3,2),CF84=3,1))</f>
        <v>1</v>
      </c>
      <c r="CG85" s="59">
        <f t="shared" ca="1" si="822"/>
        <v>0.06</v>
      </c>
      <c r="CH85" s="40">
        <f t="shared" ca="1" si="722"/>
        <v>250668.39701044498</v>
      </c>
      <c r="CI85" s="28" cm="1">
        <f t="array" aca="1" ref="CI85" ca="1">_xlfn.LET(_xlpm.value,RAND(),_xlfn.IFS(CI84=1,IF(_xlpm.value&gt;0.97,2,1),CI84=2,IF(_xlpm.value&gt;0.98,3,2),CI84=3,1))</f>
        <v>2</v>
      </c>
      <c r="CJ85" s="59">
        <f t="shared" ca="1" si="823"/>
        <v>0.06</v>
      </c>
      <c r="CK85" s="40">
        <f t="shared" ca="1" si="723"/>
        <v>2320240.9800947914</v>
      </c>
      <c r="CL85" s="28" cm="1">
        <f t="array" aca="1" ref="CL85" ca="1">_xlfn.LET(_xlpm.value,RAND(),_xlfn.IFS(CL84=1,IF(_xlpm.value&gt;0.97,2,1),CL84=2,IF(_xlpm.value&gt;0.98,3,2),CL84=3,1))</f>
        <v>2</v>
      </c>
      <c r="CM85" s="59">
        <f t="shared" ca="1" si="824"/>
        <v>0.06</v>
      </c>
      <c r="CN85" s="40">
        <f t="shared" ca="1" si="724"/>
        <v>2320240.9800947914</v>
      </c>
      <c r="CO85" s="28" cm="1">
        <f t="array" aca="1" ref="CO85" ca="1">_xlfn.LET(_xlpm.value,RAND(),_xlfn.IFS(CO84=1,IF(_xlpm.value&gt;0.97,2,1),CO84=2,IF(_xlpm.value&gt;0.98,3,2),CO84=3,1))</f>
        <v>2</v>
      </c>
      <c r="CP85" s="59">
        <f t="shared" ca="1" si="825"/>
        <v>0.06</v>
      </c>
      <c r="CQ85" s="40">
        <f t="shared" ca="1" si="725"/>
        <v>2320240.9800947914</v>
      </c>
      <c r="CR85" s="28" cm="1">
        <f t="array" aca="1" ref="CR85" ca="1">_xlfn.LET(_xlpm.value,RAND(),_xlfn.IFS(CR84=1,IF(_xlpm.value&gt;0.97,2,1),CR84=2,IF(_xlpm.value&gt;0.98,3,2),CR84=3,1))</f>
        <v>2</v>
      </c>
      <c r="CS85" s="59">
        <f t="shared" ca="1" si="826"/>
        <v>0.06</v>
      </c>
      <c r="CT85" s="40">
        <f t="shared" ca="1" si="726"/>
        <v>2320240.9800947914</v>
      </c>
      <c r="CU85" s="28" cm="1">
        <f t="array" aca="1" ref="CU85" ca="1">_xlfn.LET(_xlpm.value,RAND(),_xlfn.IFS(CU84=1,IF(_xlpm.value&gt;0.97,2,1),CU84=2,IF(_xlpm.value&gt;0.98,3,2),CU84=3,1))</f>
        <v>2</v>
      </c>
      <c r="CV85" s="59">
        <f t="shared" ca="1" si="827"/>
        <v>0.06</v>
      </c>
      <c r="CW85" s="40">
        <f t="shared" ca="1" si="727"/>
        <v>2320240.9800947914</v>
      </c>
      <c r="CX85" s="28" cm="1">
        <f t="array" aca="1" ref="CX85" ca="1">_xlfn.LET(_xlpm.value,RAND(),_xlfn.IFS(CX84=1,IF(_xlpm.value&gt;0.97,2,1),CX84=2,IF(_xlpm.value&gt;0.98,3,2),CX84=3,1))</f>
        <v>2</v>
      </c>
      <c r="CY85" s="59">
        <f t="shared" ca="1" si="828"/>
        <v>0.06</v>
      </c>
      <c r="CZ85" s="40">
        <f t="shared" ca="1" si="728"/>
        <v>778896.56446790241</v>
      </c>
      <c r="DA85" s="28" cm="1">
        <f t="array" aca="1" ref="DA85" ca="1">_xlfn.LET(_xlpm.value,RAND(),_xlfn.IFS(DA84=1,IF(_xlpm.value&gt;0.97,2,1),DA84=2,IF(_xlpm.value&gt;0.98,3,2),DA84=3,1))</f>
        <v>1</v>
      </c>
      <c r="DB85" s="59">
        <f t="shared" ca="1" si="829"/>
        <v>0.06</v>
      </c>
      <c r="DC85" s="40">
        <f t="shared" ca="1" si="729"/>
        <v>2320240.9800947914</v>
      </c>
      <c r="DD85" s="28" cm="1">
        <f t="array" aca="1" ref="DD85" ca="1">_xlfn.LET(_xlpm.value,RAND(),_xlfn.IFS(DD84=1,IF(_xlpm.value&gt;0.97,2,1),DD84=2,IF(_xlpm.value&gt;0.98,3,2),DD84=3,1))</f>
        <v>2</v>
      </c>
      <c r="DE85" s="59">
        <f t="shared" ca="1" si="830"/>
        <v>0.06</v>
      </c>
      <c r="DF85" s="40">
        <f t="shared" ca="1" si="730"/>
        <v>1136764.3137695231</v>
      </c>
      <c r="DG85" s="28" cm="1">
        <f t="array" aca="1" ref="DG85" ca="1">_xlfn.LET(_xlpm.value,RAND(),_xlfn.IFS(DG84=1,IF(_xlpm.value&gt;0.97,2,1),DG84=2,IF(_xlpm.value&gt;0.98,3,2),DG84=3,1))</f>
        <v>1</v>
      </c>
      <c r="DH85" s="59">
        <f t="shared" ca="1" si="831"/>
        <v>0.06</v>
      </c>
      <c r="DI85" s="40">
        <f t="shared" ca="1" si="731"/>
        <v>703229.33316535002</v>
      </c>
      <c r="DJ85" s="28" cm="1">
        <f t="array" aca="1" ref="DJ85" ca="1">_xlfn.LET(_xlpm.value,RAND(),_xlfn.IFS(DJ84=1,IF(_xlpm.value&gt;0.97,2,1),DJ84=2,IF(_xlpm.value&gt;0.98,3,2),DJ84=3,1))</f>
        <v>1</v>
      </c>
      <c r="DK85" s="59">
        <f t="shared" ca="1" si="832"/>
        <v>0.06</v>
      </c>
      <c r="DL85" s="40">
        <f t="shared" ca="1" si="732"/>
        <v>726237.3141052291</v>
      </c>
      <c r="DM85" s="28" cm="1">
        <f t="array" aca="1" ref="DM85" ca="1">_xlfn.LET(_xlpm.value,RAND(),_xlfn.IFS(DM84=1,IF(_xlpm.value&gt;0.97,2,1),DM84=2,IF(_xlpm.value&gt;0.98,3,2),DM84=3,1))</f>
        <v>2</v>
      </c>
      <c r="DN85" s="59">
        <f t="shared" ca="1" si="833"/>
        <v>0.06</v>
      </c>
      <c r="DO85" s="40">
        <f t="shared" ca="1" si="733"/>
        <v>2320240.9800947914</v>
      </c>
      <c r="DP85" s="28" cm="1">
        <f t="array" aca="1" ref="DP85" ca="1">_xlfn.LET(_xlpm.value,RAND(),_xlfn.IFS(DP84=1,IF(_xlpm.value&gt;0.97,2,1),DP84=2,IF(_xlpm.value&gt;0.98,3,2),DP84=3,1))</f>
        <v>1</v>
      </c>
      <c r="DQ85" s="59">
        <f t="shared" ca="1" si="834"/>
        <v>0.06</v>
      </c>
      <c r="DR85" s="40">
        <f t="shared" ca="1" si="734"/>
        <v>667190.50900948676</v>
      </c>
      <c r="DS85" s="28" cm="1">
        <f t="array" aca="1" ref="DS85" ca="1">_xlfn.LET(_xlpm.value,RAND(),_xlfn.IFS(DS84=1,IF(_xlpm.value&gt;0.97,2,1),DS84=2,IF(_xlpm.value&gt;0.98,3,2),DS84=3,1))</f>
        <v>1</v>
      </c>
      <c r="DT85" s="59">
        <f t="shared" ca="1" si="835"/>
        <v>0.06</v>
      </c>
      <c r="DU85" s="40">
        <f t="shared" ca="1" si="735"/>
        <v>2320240.9800947914</v>
      </c>
      <c r="DV85" s="28" cm="1">
        <f t="array" aca="1" ref="DV85" ca="1">_xlfn.LET(_xlpm.value,RAND(),_xlfn.IFS(DV84=1,IF(_xlpm.value&gt;0.97,2,1),DV84=2,IF(_xlpm.value&gt;0.98,3,2),DV84=3,1))</f>
        <v>1</v>
      </c>
      <c r="DW85" s="59">
        <f t="shared" ca="1" si="836"/>
        <v>0.06</v>
      </c>
      <c r="DX85" s="40">
        <f t="shared" ca="1" si="736"/>
        <v>356633.76697274693</v>
      </c>
      <c r="DY85" s="28" cm="1">
        <f t="array" aca="1" ref="DY85" ca="1">_xlfn.LET(_xlpm.value,RAND(),_xlfn.IFS(DY84=1,IF(_xlpm.value&gt;0.97,2,1),DY84=2,IF(_xlpm.value&gt;0.98,3,2),DY84=3,1))</f>
        <v>1</v>
      </c>
      <c r="DZ85" s="59">
        <f t="shared" ca="1" si="837"/>
        <v>0.06</v>
      </c>
      <c r="EA85" s="40">
        <f t="shared" ca="1" si="737"/>
        <v>765997.8567408399</v>
      </c>
      <c r="EB85" s="28" cm="1">
        <f t="array" aca="1" ref="EB85" ca="1">_xlfn.LET(_xlpm.value,RAND(),_xlfn.IFS(EB84=1,IF(_xlpm.value&gt;0.97,2,1),EB84=2,IF(_xlpm.value&gt;0.98,3,2),EB84=3,1))</f>
        <v>2</v>
      </c>
      <c r="EC85" s="59">
        <f t="shared" ca="1" si="838"/>
        <v>0.06</v>
      </c>
      <c r="ED85" s="40">
        <f t="shared" ca="1" si="738"/>
        <v>337351.13336874323</v>
      </c>
      <c r="EE85" s="28" cm="1">
        <f t="array" aca="1" ref="EE85" ca="1">_xlfn.LET(_xlpm.value,RAND(),_xlfn.IFS(EE84=1,IF(_xlpm.value&gt;0.97,2,1),EE84=2,IF(_xlpm.value&gt;0.98,3,2),EE84=3,1))</f>
        <v>2</v>
      </c>
      <c r="EF85" s="59">
        <f t="shared" ca="1" si="839"/>
        <v>0.06</v>
      </c>
      <c r="EG85" s="40">
        <f t="shared" ca="1" si="739"/>
        <v>668736.96731522272</v>
      </c>
      <c r="EH85" s="28" cm="1">
        <f t="array" aca="1" ref="EH85" ca="1">_xlfn.LET(_xlpm.value,RAND(),_xlfn.IFS(EH84=1,IF(_xlpm.value&gt;0.97,2,1),EH84=2,IF(_xlpm.value&gt;0.98,3,2),EH84=3,1))</f>
        <v>2</v>
      </c>
      <c r="EI85" s="59">
        <f t="shared" ca="1" si="840"/>
        <v>0.06</v>
      </c>
      <c r="EJ85" s="40">
        <f t="shared" ca="1" si="740"/>
        <v>2320240.9800947914</v>
      </c>
      <c r="EK85" s="28" cm="1">
        <f t="array" aca="1" ref="EK85" ca="1">_xlfn.LET(_xlpm.value,RAND(),_xlfn.IFS(EK84=1,IF(_xlpm.value&gt;0.97,2,1),EK84=2,IF(_xlpm.value&gt;0.98,3,2),EK84=3,1))</f>
        <v>2</v>
      </c>
      <c r="EL85" s="59">
        <f t="shared" ca="1" si="841"/>
        <v>0.06</v>
      </c>
      <c r="EM85" s="40">
        <f t="shared" ca="1" si="741"/>
        <v>2320240.9800947914</v>
      </c>
      <c r="EN85" s="28" cm="1">
        <f t="array" aca="1" ref="EN85" ca="1">_xlfn.LET(_xlpm.value,RAND(),_xlfn.IFS(EN84=1,IF(_xlpm.value&gt;0.97,2,1),EN84=2,IF(_xlpm.value&gt;0.98,3,2),EN84=3,1))</f>
        <v>2</v>
      </c>
      <c r="EO85" s="59">
        <f t="shared" ca="1" si="842"/>
        <v>0.06</v>
      </c>
      <c r="EP85" s="40">
        <f t="shared" ca="1" si="742"/>
        <v>317870.77148196148</v>
      </c>
      <c r="EQ85" s="28" cm="1">
        <f t="array" aca="1" ref="EQ85" ca="1">_xlfn.LET(_xlpm.value,RAND(),_xlfn.IFS(EQ84=1,IF(_xlpm.value&gt;0.97,2,1),EQ84=2,IF(_xlpm.value&gt;0.98,3,2),EQ84=3,1))</f>
        <v>1</v>
      </c>
      <c r="ER85" s="59">
        <f t="shared" ca="1" si="843"/>
        <v>0.06</v>
      </c>
      <c r="ES85" s="40">
        <f t="shared" ca="1" si="743"/>
        <v>660676.2640465165</v>
      </c>
      <c r="ET85" s="28" cm="1">
        <f t="array" aca="1" ref="ET85" ca="1">_xlfn.LET(_xlpm.value,RAND(),_xlfn.IFS(ET84=1,IF(_xlpm.value&gt;0.97,2,1),ET84=2,IF(_xlpm.value&gt;0.98,3,2),ET84=3,1))</f>
        <v>1</v>
      </c>
      <c r="EU85" s="59">
        <f t="shared" ca="1" si="844"/>
        <v>0.06</v>
      </c>
      <c r="EV85" s="40">
        <f t="shared" ca="1" si="744"/>
        <v>772259.36534621031</v>
      </c>
      <c r="EW85" s="28" cm="1">
        <f t="array" aca="1" ref="EW85" ca="1">_xlfn.LET(_xlpm.value,RAND(),_xlfn.IFS(EW84=1,IF(_xlpm.value&gt;0.97,2,1),EW84=2,IF(_xlpm.value&gt;0.98,3,2),EW84=3,1))</f>
        <v>2</v>
      </c>
      <c r="EX85" s="59">
        <f t="shared" ca="1" si="845"/>
        <v>0.06</v>
      </c>
      <c r="EY85" s="40">
        <f t="shared" ca="1" si="745"/>
        <v>922319.22951446322</v>
      </c>
      <c r="EZ85" s="28" cm="1">
        <f t="array" aca="1" ref="EZ85" ca="1">_xlfn.LET(_xlpm.value,RAND(),_xlfn.IFS(EZ84=1,IF(_xlpm.value&gt;0.97,2,1),EZ84=2,IF(_xlpm.value&gt;0.98,3,2),EZ84=3,1))</f>
        <v>1</v>
      </c>
      <c r="FA85" s="59">
        <f t="shared" ca="1" si="846"/>
        <v>0.06</v>
      </c>
      <c r="FB85" s="40">
        <f t="shared" ca="1" si="746"/>
        <v>706527.81778879173</v>
      </c>
      <c r="FC85" s="28" cm="1">
        <f t="array" aca="1" ref="FC85" ca="1">_xlfn.LET(_xlpm.value,RAND(),_xlfn.IFS(FC84=1,IF(_xlpm.value&gt;0.97,2,1),FC84=2,IF(_xlpm.value&gt;0.98,3,2),FC84=3,1))</f>
        <v>2</v>
      </c>
      <c r="FD85" s="59">
        <f t="shared" ca="1" si="847"/>
        <v>0.06</v>
      </c>
      <c r="FE85" s="40">
        <f t="shared" ca="1" si="747"/>
        <v>2320240.9800947914</v>
      </c>
      <c r="FF85" s="28" cm="1">
        <f t="array" aca="1" ref="FF85" ca="1">_xlfn.LET(_xlpm.value,RAND(),_xlfn.IFS(FF84=1,IF(_xlpm.value&gt;0.97,2,1),FF84=2,IF(_xlpm.value&gt;0.98,3,2),FF84=3,1))</f>
        <v>2</v>
      </c>
      <c r="FG85" s="59">
        <f t="shared" ca="1" si="848"/>
        <v>0.06</v>
      </c>
      <c r="FH85" s="40">
        <f t="shared" ca="1" si="748"/>
        <v>2320240.9800947914</v>
      </c>
      <c r="FI85" s="28" cm="1">
        <f t="array" aca="1" ref="FI85" ca="1">_xlfn.LET(_xlpm.value,RAND(),_xlfn.IFS(FI84=1,IF(_xlpm.value&gt;0.97,2,1),FI84=2,IF(_xlpm.value&gt;0.98,3,2),FI84=3,1))</f>
        <v>1</v>
      </c>
      <c r="FJ85" s="59">
        <f t="shared" ca="1" si="849"/>
        <v>0.06</v>
      </c>
      <c r="FK85" s="40">
        <f t="shared" ca="1" si="749"/>
        <v>667190.50900948676</v>
      </c>
      <c r="FL85" s="28" cm="1">
        <f t="array" aca="1" ref="FL85" ca="1">_xlfn.LET(_xlpm.value,RAND(),_xlfn.IFS(FL84=1,IF(_xlpm.value&gt;0.97,2,1),FL84=2,IF(_xlpm.value&gt;0.98,3,2),FL84=3,1))</f>
        <v>2</v>
      </c>
      <c r="FM85" s="59">
        <f t="shared" ca="1" si="850"/>
        <v>0.06</v>
      </c>
      <c r="FN85" s="40">
        <f t="shared" ca="1" si="750"/>
        <v>2320240.9800947914</v>
      </c>
      <c r="FO85" s="28" cm="1">
        <f t="array" aca="1" ref="FO85" ca="1">_xlfn.LET(_xlpm.value,RAND(),_xlfn.IFS(FO84=1,IF(_xlpm.value&gt;0.97,2,1),FO84=2,IF(_xlpm.value&gt;0.98,3,2),FO84=3,1))</f>
        <v>2</v>
      </c>
      <c r="FP85" s="59">
        <f t="shared" ca="1" si="851"/>
        <v>0.06</v>
      </c>
      <c r="FQ85" s="40">
        <f t="shared" ca="1" si="751"/>
        <v>1313605.6521893046</v>
      </c>
      <c r="FR85" s="28" cm="1">
        <f t="array" aca="1" ref="FR85" ca="1">_xlfn.LET(_xlpm.value,RAND(),_xlfn.IFS(FR84=1,IF(_xlpm.value&gt;0.97,2,1),FR84=2,IF(_xlpm.value&gt;0.98,3,2),FR84=3,1))</f>
        <v>1</v>
      </c>
      <c r="FS85" s="59">
        <f t="shared" ca="1" si="852"/>
        <v>0.06</v>
      </c>
      <c r="FT85" s="40">
        <f t="shared" ca="1" si="752"/>
        <v>1136764.3137695231</v>
      </c>
      <c r="FU85" s="28" cm="1">
        <f t="array" aca="1" ref="FU85" ca="1">_xlfn.LET(_xlpm.value,RAND(),_xlfn.IFS(FU84=1,IF(_xlpm.value&gt;0.97,2,1),FU84=2,IF(_xlpm.value&gt;0.98,3,2),FU84=3,1))</f>
        <v>2</v>
      </c>
      <c r="FV85" s="59">
        <f t="shared" ca="1" si="853"/>
        <v>0.06</v>
      </c>
      <c r="FW85" s="40">
        <f t="shared" ca="1" si="753"/>
        <v>2320240.9800947914</v>
      </c>
      <c r="FX85" s="28" cm="1">
        <f t="array" aca="1" ref="FX85" ca="1">_xlfn.LET(_xlpm.value,RAND(),_xlfn.IFS(FX84=1,IF(_xlpm.value&gt;0.97,2,1),FX84=2,IF(_xlpm.value&gt;0.98,3,2),FX84=3,1))</f>
        <v>1</v>
      </c>
      <c r="FY85" s="59">
        <f t="shared" ca="1" si="854"/>
        <v>0.06</v>
      </c>
      <c r="FZ85" s="40">
        <f t="shared" ca="1" si="754"/>
        <v>2320240.9800947914</v>
      </c>
      <c r="GA85" s="28" cm="1">
        <f t="array" aca="1" ref="GA85" ca="1">_xlfn.LET(_xlpm.value,RAND(),_xlfn.IFS(GA84=1,IF(_xlpm.value&gt;0.97,2,1),GA84=2,IF(_xlpm.value&gt;0.98,3,2),GA84=3,1))</f>
        <v>2</v>
      </c>
      <c r="GB85" s="59">
        <f t="shared" ca="1" si="855"/>
        <v>0.06</v>
      </c>
      <c r="GC85" s="40">
        <f t="shared" ca="1" si="755"/>
        <v>691476.80477947148</v>
      </c>
      <c r="GD85" s="28" cm="1">
        <f t="array" aca="1" ref="GD85" ca="1">_xlfn.LET(_xlpm.value,RAND(),_xlfn.IFS(GD84=1,IF(_xlpm.value&gt;0.97,2,1),GD84=2,IF(_xlpm.value&gt;0.98,3,2),GD84=3,1))</f>
        <v>1</v>
      </c>
      <c r="GE85" s="59">
        <f t="shared" ca="1" si="856"/>
        <v>0.06</v>
      </c>
      <c r="GF85" s="40">
        <f t="shared" ca="1" si="756"/>
        <v>660676.2640465165</v>
      </c>
      <c r="GG85" s="28" cm="1">
        <f t="array" aca="1" ref="GG85" ca="1">_xlfn.LET(_xlpm.value,RAND(),_xlfn.IFS(GG84=1,IF(_xlpm.value&gt;0.97,2,1),GG84=2,IF(_xlpm.value&gt;0.98,3,2),GG84=3,1))</f>
        <v>2</v>
      </c>
      <c r="GH85" s="59">
        <f t="shared" ca="1" si="857"/>
        <v>0.06</v>
      </c>
      <c r="GI85" s="40">
        <f t="shared" ca="1" si="757"/>
        <v>730916.27758506348</v>
      </c>
      <c r="GJ85" s="28" cm="1">
        <f t="array" aca="1" ref="GJ85" ca="1">_xlfn.LET(_xlpm.value,RAND(),_xlfn.IFS(GJ84=1,IF(_xlpm.value&gt;0.97,2,1),GJ84=2,IF(_xlpm.value&gt;0.98,3,2),GJ84=3,1))</f>
        <v>2</v>
      </c>
      <c r="GK85" s="59">
        <f t="shared" ca="1" si="858"/>
        <v>0.06</v>
      </c>
      <c r="GL85" s="40">
        <f t="shared" ca="1" si="758"/>
        <v>2320240.9800947914</v>
      </c>
      <c r="GM85" s="28" cm="1">
        <f t="array" aca="1" ref="GM85" ca="1">_xlfn.LET(_xlpm.value,RAND(),_xlfn.IFS(GM84=1,IF(_xlpm.value&gt;0.97,2,1),GM84=2,IF(_xlpm.value&gt;0.98,3,2),GM84=3,1))</f>
        <v>2</v>
      </c>
      <c r="GN85" s="59">
        <f t="shared" ca="1" si="859"/>
        <v>0.06</v>
      </c>
      <c r="GO85" s="40">
        <f t="shared" ca="1" si="759"/>
        <v>818555.94341749442</v>
      </c>
      <c r="GP85" s="28" cm="1">
        <f t="array" aca="1" ref="GP85" ca="1">_xlfn.LET(_xlpm.value,RAND(),_xlfn.IFS(GP84=1,IF(_xlpm.value&gt;0.97,2,1),GP84=2,IF(_xlpm.value&gt;0.98,3,2),GP84=3,1))</f>
        <v>1</v>
      </c>
      <c r="GQ85" s="59">
        <f t="shared" ca="1" si="860"/>
        <v>0.06</v>
      </c>
      <c r="GR85" s="40">
        <f t="shared" ca="1" si="760"/>
        <v>658557.58886638738</v>
      </c>
      <c r="GS85" s="28" cm="1">
        <f t="array" aca="1" ref="GS85" ca="1">_xlfn.LET(_xlpm.value,RAND(),_xlfn.IFS(GS84=1,IF(_xlpm.value&gt;0.97,2,1),GS84=2,IF(_xlpm.value&gt;0.98,3,2),GS84=3,1))</f>
        <v>1</v>
      </c>
      <c r="GT85" s="59">
        <f t="shared" ca="1" si="861"/>
        <v>0.06</v>
      </c>
      <c r="GU85" s="40">
        <f t="shared" ca="1" si="761"/>
        <v>1026991.3460137248</v>
      </c>
      <c r="GV85" s="28" cm="1">
        <f t="array" aca="1" ref="GV85" ca="1">_xlfn.LET(_xlpm.value,RAND(),_xlfn.IFS(GV84=1,IF(_xlpm.value&gt;0.97,2,1),GV84=2,IF(_xlpm.value&gt;0.98,3,2),GV84=3,1))</f>
        <v>2</v>
      </c>
      <c r="GW85" s="59">
        <f t="shared" ca="1" si="862"/>
        <v>0.06</v>
      </c>
      <c r="GX85" s="40">
        <f t="shared" ca="1" si="762"/>
        <v>2320240.9800947914</v>
      </c>
      <c r="GY85" s="28" cm="1">
        <f t="array" aca="1" ref="GY85" ca="1">_xlfn.LET(_xlpm.value,RAND(),_xlfn.IFS(GY84=1,IF(_xlpm.value&gt;0.97,2,1),GY84=2,IF(_xlpm.value&gt;0.98,3,2),GY84=3,1))</f>
        <v>2</v>
      </c>
      <c r="GZ85" s="59">
        <f t="shared" ca="1" si="863"/>
        <v>0.06</v>
      </c>
      <c r="HA85" s="40">
        <f t="shared" ca="1" si="763"/>
        <v>2320240.9800947914</v>
      </c>
      <c r="HB85" s="28" cm="1">
        <f t="array" aca="1" ref="HB85" ca="1">_xlfn.LET(_xlpm.value,RAND(),_xlfn.IFS(HB84=1,IF(_xlpm.value&gt;0.97,2,1),HB84=2,IF(_xlpm.value&gt;0.98,3,2),HB84=3,1))</f>
        <v>2</v>
      </c>
      <c r="HC85" s="59">
        <f t="shared" ca="1" si="864"/>
        <v>0.06</v>
      </c>
      <c r="HD85" s="40">
        <f t="shared" ca="1" si="764"/>
        <v>809673.87378922151</v>
      </c>
      <c r="HE85" s="28" cm="1">
        <f t="array" aca="1" ref="HE85" ca="1">_xlfn.LET(_xlpm.value,RAND(),_xlfn.IFS(HE84=1,IF(_xlpm.value&gt;0.97,2,1),HE84=2,IF(_xlpm.value&gt;0.98,3,2),HE84=3,1))</f>
        <v>2</v>
      </c>
      <c r="HF85" s="59">
        <f t="shared" ca="1" si="865"/>
        <v>0.06</v>
      </c>
      <c r="HG85" s="40">
        <f t="shared" ca="1" si="765"/>
        <v>1313605.6521893046</v>
      </c>
      <c r="HH85" s="28" cm="1">
        <f t="array" aca="1" ref="HH85" ca="1">_xlfn.LET(_xlpm.value,RAND(),_xlfn.IFS(HH84=1,IF(_xlpm.value&gt;0.97,2,1),HH84=2,IF(_xlpm.value&gt;0.98,3,2),HH84=3,1))</f>
        <v>2</v>
      </c>
      <c r="HI85" s="59">
        <f t="shared" ca="1" si="866"/>
        <v>0.06</v>
      </c>
      <c r="HJ85" s="40">
        <f t="shared" ca="1" si="766"/>
        <v>676016.5596267638</v>
      </c>
      <c r="HK85" s="28" cm="1">
        <f t="array" aca="1" ref="HK85" ca="1">_xlfn.LET(_xlpm.value,RAND(),_xlfn.IFS(HK84=1,IF(_xlpm.value&gt;0.97,2,1),HK84=2,IF(_xlpm.value&gt;0.98,3,2),HK84=3,1))</f>
        <v>2</v>
      </c>
      <c r="HL85" s="59">
        <f t="shared" ca="1" si="867"/>
        <v>0.06</v>
      </c>
      <c r="HM85" s="40">
        <f t="shared" ca="1" si="767"/>
        <v>2320240.9800947914</v>
      </c>
      <c r="HN85" s="28" cm="1">
        <f t="array" aca="1" ref="HN85" ca="1">_xlfn.LET(_xlpm.value,RAND(),_xlfn.IFS(HN84=1,IF(_xlpm.value&gt;0.97,2,1),HN84=2,IF(_xlpm.value&gt;0.98,3,2),HN84=3,1))</f>
        <v>1</v>
      </c>
      <c r="HO85" s="59">
        <f t="shared" ca="1" si="868"/>
        <v>0.06</v>
      </c>
      <c r="HP85" s="40">
        <f t="shared" ca="1" si="768"/>
        <v>558273.72695911268</v>
      </c>
      <c r="HQ85" s="28" cm="1">
        <f t="array" aca="1" ref="HQ85" ca="1">_xlfn.LET(_xlpm.value,RAND(),_xlfn.IFS(HQ84=1,IF(_xlpm.value&gt;0.97,2,1),HQ84=2,IF(_xlpm.value&gt;0.98,3,2),HQ84=3,1))</f>
        <v>2</v>
      </c>
      <c r="HR85" s="59">
        <f t="shared" ca="1" si="869"/>
        <v>0.06</v>
      </c>
      <c r="HS85" s="40">
        <f t="shared" ca="1" si="769"/>
        <v>2320240.9800947914</v>
      </c>
      <c r="HT85" s="28" cm="1">
        <f t="array" aca="1" ref="HT85" ca="1">_xlfn.LET(_xlpm.value,RAND(),_xlfn.IFS(HT84=1,IF(_xlpm.value&gt;0.97,2,1),HT84=2,IF(_xlpm.value&gt;0.98,3,2),HT84=3,1))</f>
        <v>1</v>
      </c>
      <c r="HU85" s="59">
        <f t="shared" ca="1" si="870"/>
        <v>0.06</v>
      </c>
      <c r="HV85" s="40">
        <f t="shared" ca="1" si="770"/>
        <v>2320240.9800947914</v>
      </c>
      <c r="HW85" s="28" cm="1">
        <f t="array" aca="1" ref="HW85" ca="1">_xlfn.LET(_xlpm.value,RAND(),_xlfn.IFS(HW84=1,IF(_xlpm.value&gt;0.97,2,1),HW84=2,IF(_xlpm.value&gt;0.98,3,2),HW84=3,1))</f>
        <v>1</v>
      </c>
      <c r="HX85" s="59">
        <f t="shared" ca="1" si="871"/>
        <v>0.06</v>
      </c>
      <c r="HY85" s="40">
        <f t="shared" ca="1" si="771"/>
        <v>908162.55993959133</v>
      </c>
      <c r="HZ85" s="28" cm="1">
        <f t="array" aca="1" ref="HZ85" ca="1">_xlfn.LET(_xlpm.value,RAND(),_xlfn.IFS(HZ84=1,IF(_xlpm.value&gt;0.97,2,1),HZ84=2,IF(_xlpm.value&gt;0.98,3,2),HZ84=3,1))</f>
        <v>2</v>
      </c>
      <c r="IA85" s="59">
        <f t="shared" ca="1" si="872"/>
        <v>0.06</v>
      </c>
      <c r="IB85" s="40">
        <f t="shared" ca="1" si="772"/>
        <v>2320240.9800947914</v>
      </c>
      <c r="IC85" s="28" cm="1">
        <f t="array" aca="1" ref="IC85" ca="1">_xlfn.LET(_xlpm.value,RAND(),_xlfn.IFS(IC84=1,IF(_xlpm.value&gt;0.97,2,1),IC84=2,IF(_xlpm.value&gt;0.98,3,2),IC84=3,1))</f>
        <v>2</v>
      </c>
      <c r="ID85" s="59">
        <f t="shared" ca="1" si="873"/>
        <v>0.06</v>
      </c>
      <c r="IE85" s="40">
        <f t="shared" ca="1" si="773"/>
        <v>2320240.9800947914</v>
      </c>
      <c r="IF85" s="28" cm="1">
        <f t="array" aca="1" ref="IF85" ca="1">_xlfn.LET(_xlpm.value,RAND(),_xlfn.IFS(IF84=1,IF(_xlpm.value&gt;0.97,2,1),IF84=2,IF(_xlpm.value&gt;0.98,3,2),IF84=3,1))</f>
        <v>2</v>
      </c>
      <c r="IG85" s="59">
        <f t="shared" ca="1" si="874"/>
        <v>0.06</v>
      </c>
      <c r="IH85" s="40">
        <f t="shared" ca="1" si="774"/>
        <v>2320240.9800947914</v>
      </c>
      <c r="II85" s="28" cm="1">
        <f t="array" aca="1" ref="II85" ca="1">_xlfn.LET(_xlpm.value,RAND(),_xlfn.IFS(II84=1,IF(_xlpm.value&gt;0.97,2,1),II84=2,IF(_xlpm.value&gt;0.98,3,2),II84=3,1))</f>
        <v>2</v>
      </c>
      <c r="IJ85" s="59">
        <f t="shared" ca="1" si="875"/>
        <v>0.06</v>
      </c>
      <c r="IK85" s="40">
        <f t="shared" ca="1" si="775"/>
        <v>2320240.9800947914</v>
      </c>
      <c r="IL85" s="28" cm="1">
        <f t="array" aca="1" ref="IL85" ca="1">_xlfn.LET(_xlpm.value,RAND(),_xlfn.IFS(IL84=1,IF(_xlpm.value&gt;0.97,2,1),IL84=2,IF(_xlpm.value&gt;0.98,3,2),IL84=3,1))</f>
        <v>2</v>
      </c>
      <c r="IM85" s="59">
        <f t="shared" ca="1" si="876"/>
        <v>0.06</v>
      </c>
      <c r="IN85" s="40">
        <f t="shared" ca="1" si="776"/>
        <v>2320240.9800947914</v>
      </c>
      <c r="IO85" s="28" cm="1">
        <f t="array" aca="1" ref="IO85" ca="1">_xlfn.LET(_xlpm.value,RAND(),_xlfn.IFS(IO84=1,IF(_xlpm.value&gt;0.97,2,1),IO84=2,IF(_xlpm.value&gt;0.98,3,2),IO84=3,1))</f>
        <v>2</v>
      </c>
      <c r="IP85" s="59">
        <f t="shared" ca="1" si="877"/>
        <v>0.06</v>
      </c>
      <c r="IQ85" s="40">
        <f t="shared" ca="1" si="777"/>
        <v>674278.9590744389</v>
      </c>
      <c r="IR85" s="28" cm="1">
        <f t="array" aca="1" ref="IR85" ca="1">_xlfn.LET(_xlpm.value,RAND(),_xlfn.IFS(IR84=1,IF(_xlpm.value&gt;0.97,2,1),IR84=2,IF(_xlpm.value&gt;0.98,3,2),IR84=3,1))</f>
        <v>2</v>
      </c>
      <c r="IS85" s="59">
        <f t="shared" ca="1" si="878"/>
        <v>0.06</v>
      </c>
      <c r="IT85" s="40">
        <f t="shared" ca="1" si="778"/>
        <v>760090.77315086813</v>
      </c>
      <c r="IU85" s="28" cm="1">
        <f t="array" aca="1" ref="IU85" ca="1">_xlfn.LET(_xlpm.value,RAND(),_xlfn.IFS(IU84=1,IF(_xlpm.value&gt;0.97,2,1),IU84=2,IF(_xlpm.value&gt;0.98,3,2),IU84=3,1))</f>
        <v>2</v>
      </c>
      <c r="IV85" s="59">
        <f t="shared" ca="1" si="879"/>
        <v>0.06</v>
      </c>
      <c r="IW85" s="40">
        <f t="shared" ca="1" si="779"/>
        <v>2320240.9800947914</v>
      </c>
      <c r="IX85" s="28" cm="1">
        <f t="array" aca="1" ref="IX85" ca="1">_xlfn.LET(_xlpm.value,RAND(),_xlfn.IFS(IX84=1,IF(_xlpm.value&gt;0.97,2,1),IX84=2,IF(_xlpm.value&gt;0.98,3,2),IX84=3,1))</f>
        <v>1</v>
      </c>
      <c r="IY85" s="59">
        <f t="shared" ca="1" si="880"/>
        <v>0.06</v>
      </c>
      <c r="IZ85" s="40">
        <f t="shared" ca="1" si="780"/>
        <v>661831.86765447457</v>
      </c>
      <c r="JA85" s="28" cm="1">
        <f t="array" aca="1" ref="JA85" ca="1">_xlfn.LET(_xlpm.value,RAND(),_xlfn.IFS(JA84=1,IF(_xlpm.value&gt;0.97,2,1),JA84=2,IF(_xlpm.value&gt;0.98,3,2),JA84=3,1))</f>
        <v>2</v>
      </c>
      <c r="JB85" s="59">
        <f t="shared" ca="1" si="881"/>
        <v>0.06</v>
      </c>
      <c r="JC85" s="40">
        <f t="shared" ca="1" si="781"/>
        <v>2320240.9800947914</v>
      </c>
      <c r="JD85" s="28" cm="1">
        <f t="array" aca="1" ref="JD85" ca="1">_xlfn.LET(_xlpm.value,RAND(),_xlfn.IFS(JD84=1,IF(_xlpm.value&gt;0.97,2,1),JD84=2,IF(_xlpm.value&gt;0.98,3,2),JD84=3,1))</f>
        <v>2</v>
      </c>
      <c r="JE85" s="59">
        <f t="shared" ca="1" si="882"/>
        <v>0.06</v>
      </c>
      <c r="JF85" s="40">
        <f t="shared" ca="1" si="782"/>
        <v>2320240.9800947914</v>
      </c>
      <c r="JG85" s="28" cm="1">
        <f t="array" aca="1" ref="JG85" ca="1">_xlfn.LET(_xlpm.value,RAND(),_xlfn.IFS(JG84=1,IF(_xlpm.value&gt;0.97,2,1),JG84=2,IF(_xlpm.value&gt;0.98,3,2),JG84=3,1))</f>
        <v>2</v>
      </c>
      <c r="JH85" s="59">
        <f t="shared" ca="1" si="883"/>
        <v>0.06</v>
      </c>
      <c r="JI85" s="40">
        <f t="shared" ca="1" si="783"/>
        <v>2320240.9800947914</v>
      </c>
      <c r="JJ85" s="28" cm="1">
        <f t="array" aca="1" ref="JJ85" ca="1">_xlfn.LET(_xlpm.value,RAND(),_xlfn.IFS(JJ84=1,IF(_xlpm.value&gt;0.97,2,1),JJ84=2,IF(_xlpm.value&gt;0.98,3,2),JJ84=3,1))</f>
        <v>1</v>
      </c>
      <c r="JK85" s="59">
        <f t="shared" ca="1" si="884"/>
        <v>0.06</v>
      </c>
      <c r="JL85" s="40">
        <f t="shared" ca="1" si="784"/>
        <v>772259.36534621031</v>
      </c>
      <c r="JM85" s="28" cm="1">
        <f t="array" aca="1" ref="JM85" ca="1">_xlfn.LET(_xlpm.value,RAND(),_xlfn.IFS(JM84=1,IF(_xlpm.value&gt;0.97,2,1),JM84=2,IF(_xlpm.value&gt;0.98,3,2),JM84=3,1))</f>
        <v>2</v>
      </c>
      <c r="JN85" s="59">
        <f t="shared" ca="1" si="885"/>
        <v>0.06</v>
      </c>
      <c r="JO85" s="40">
        <f t="shared" ca="1" si="785"/>
        <v>1090283.3378495434</v>
      </c>
      <c r="JP85" s="28" cm="1">
        <f t="array" aca="1" ref="JP85" ca="1">_xlfn.LET(_xlpm.value,RAND(),_xlfn.IFS(JP84=1,IF(_xlpm.value&gt;0.97,2,1),JP84=2,IF(_xlpm.value&gt;0.98,3,2),JP84=3,1))</f>
        <v>2</v>
      </c>
      <c r="JQ85" s="59">
        <f t="shared" ca="1" si="886"/>
        <v>0.06</v>
      </c>
      <c r="JR85" s="40">
        <f t="shared" ca="1" si="786"/>
        <v>922319.22951446322</v>
      </c>
      <c r="JS85" s="28" cm="1">
        <f t="array" aca="1" ref="JS85" ca="1">_xlfn.LET(_xlpm.value,RAND(),_xlfn.IFS(JS84=1,IF(_xlpm.value&gt;0.97,2,1),JS84=2,IF(_xlpm.value&gt;0.98,3,2),JS84=3,1))</f>
        <v>2</v>
      </c>
      <c r="JT85" s="59">
        <f t="shared" ca="1" si="887"/>
        <v>0.06</v>
      </c>
      <c r="JU85" s="40">
        <f t="shared" ca="1" si="787"/>
        <v>1602579.1651430028</v>
      </c>
      <c r="JV85" s="28" cm="1">
        <f t="array" aca="1" ref="JV85" ca="1">_xlfn.LET(_xlpm.value,RAND(),_xlfn.IFS(JV84=1,IF(_xlpm.value&gt;0.97,2,1),JV84=2,IF(_xlpm.value&gt;0.98,3,2),JV84=3,1))</f>
        <v>2</v>
      </c>
      <c r="JW85" s="59">
        <f t="shared" ca="1" si="888"/>
        <v>0.06</v>
      </c>
      <c r="JX85" s="40">
        <f t="shared" ca="1" si="788"/>
        <v>2320240.9800947914</v>
      </c>
      <c r="JY85" s="28" cm="1">
        <f t="array" aca="1" ref="JY85" ca="1">_xlfn.LET(_xlpm.value,RAND(),_xlfn.IFS(JY84=1,IF(_xlpm.value&gt;0.97,2,1),JY84=2,IF(_xlpm.value&gt;0.98,3,2),JY84=3,1))</f>
        <v>1</v>
      </c>
      <c r="JZ85" s="59">
        <f t="shared" ca="1" si="889"/>
        <v>0.06</v>
      </c>
      <c r="KA85" s="40">
        <f t="shared" ca="1" si="789"/>
        <v>894807.21128405177</v>
      </c>
      <c r="KB85" s="28" cm="1">
        <f t="array" aca="1" ref="KB85" ca="1">_xlfn.LET(_xlpm.value,RAND(),_xlfn.IFS(KB84=1,IF(_xlpm.value&gt;0.97,2,1),KB84=2,IF(_xlpm.value&gt;0.98,3,2),KB84=3,1))</f>
        <v>2</v>
      </c>
      <c r="KC85" s="59">
        <f t="shared" ca="1" si="890"/>
        <v>0.06</v>
      </c>
      <c r="KD85" s="40">
        <f t="shared" ca="1" si="790"/>
        <v>914271.73213356489</v>
      </c>
      <c r="KE85" s="28" cm="1">
        <f t="array" aca="1" ref="KE85" ca="1">_xlfn.LET(_xlpm.value,RAND(),_xlfn.IFS(KE84=1,IF(_xlpm.value&gt;0.97,2,1),KE84=2,IF(_xlpm.value&gt;0.98,3,2),KE84=3,1))</f>
        <v>2</v>
      </c>
      <c r="KF85" s="59">
        <f t="shared" ca="1" si="891"/>
        <v>0.06</v>
      </c>
      <c r="KG85" s="40">
        <f t="shared" ca="1" si="791"/>
        <v>2320240.9800947914</v>
      </c>
      <c r="KH85" s="28" cm="1">
        <f t="array" aca="1" ref="KH85" ca="1">_xlfn.LET(_xlpm.value,RAND(),_xlfn.IFS(KH84=1,IF(_xlpm.value&gt;0.97,2,1),KH84=2,IF(_xlpm.value&gt;0.98,3,2),KH84=3,1))</f>
        <v>1</v>
      </c>
      <c r="KI85" s="59">
        <f t="shared" ca="1" si="892"/>
        <v>0.06</v>
      </c>
      <c r="KJ85" s="40">
        <f t="shared" ca="1" si="792"/>
        <v>2320240.9800947914</v>
      </c>
      <c r="KK85" s="28" cm="1">
        <f t="array" aca="1" ref="KK85" ca="1">_xlfn.LET(_xlpm.value,RAND(),_xlfn.IFS(KK84=1,IF(_xlpm.value&gt;0.97,2,1),KK84=2,IF(_xlpm.value&gt;0.98,3,2),KK84=3,1))</f>
        <v>1</v>
      </c>
      <c r="KL85" s="59">
        <f t="shared" ca="1" si="893"/>
        <v>0.06</v>
      </c>
      <c r="KM85" s="40">
        <f t="shared" ca="1" si="793"/>
        <v>659586.07196353748</v>
      </c>
      <c r="KN85" s="28" cm="1">
        <f t="array" aca="1" ref="KN85" ca="1">_xlfn.LET(_xlpm.value,RAND(),_xlfn.IFS(KN84=1,IF(_xlpm.value&gt;0.97,2,1),KN84=2,IF(_xlpm.value&gt;0.98,3,2),KN84=3,1))</f>
        <v>1</v>
      </c>
      <c r="KO85" s="59">
        <f t="shared" ca="1" si="894"/>
        <v>0.06</v>
      </c>
      <c r="KP85" s="40">
        <f t="shared" ca="1" si="794"/>
        <v>658557.58886638738</v>
      </c>
      <c r="KQ85" s="28"/>
    </row>
    <row r="86" spans="1:303" x14ac:dyDescent="0.2">
      <c r="A86" s="111">
        <v>47817</v>
      </c>
      <c r="B86" s="64">
        <v>2127.7786683840009</v>
      </c>
      <c r="C86" s="28" cm="1">
        <f t="array" aca="1" ref="C86" ca="1">_xlfn.LET(_xlpm.value,RAND(),_xlfn.IFS(C85=1,IF(_xlpm.value&gt;0.97,2,1),C85=2,IF(_xlpm.value&gt;0.98,3,2),C85=3,1))</f>
        <v>1</v>
      </c>
      <c r="D86" s="59">
        <f t="shared" ca="1" si="596"/>
        <v>0.06</v>
      </c>
      <c r="E86" s="40">
        <f t="shared" ca="1" si="795"/>
        <v>719806.58838599233</v>
      </c>
      <c r="F86" s="28" cm="1">
        <f t="array" aca="1" ref="F86" ca="1">_xlfn.LET(_xlpm.value,RAND(),_xlfn.IFS(F85=1,IF(_xlpm.value&gt;0.97,2,1),F85=2,IF(_xlpm.value&gt;0.98,3,2),F85=3,1))</f>
        <v>1</v>
      </c>
      <c r="G86" s="59">
        <f t="shared" ca="1" si="796"/>
        <v>0.06</v>
      </c>
      <c r="H86" s="40">
        <f t="shared" ca="1" si="696"/>
        <v>750196.15405714966</v>
      </c>
      <c r="I86" s="28" cm="1">
        <f t="array" aca="1" ref="I86" ca="1">_xlfn.LET(_xlpm.value,RAND(),_xlfn.IFS(I85=1,IF(_xlpm.value&gt;0.97,2,1),I85=2,IF(_xlpm.value&gt;0.98,3,2),I85=3,1))</f>
        <v>1</v>
      </c>
      <c r="J86" s="59">
        <f t="shared" ca="1" si="797"/>
        <v>0.06</v>
      </c>
      <c r="K86" s="40">
        <f t="shared" ca="1" si="697"/>
        <v>766409.25667273963</v>
      </c>
      <c r="L86" s="28" cm="1">
        <f t="array" aca="1" ref="L86" ca="1">_xlfn.LET(_xlpm.value,RAND(),_xlfn.IFS(L85=1,IF(_xlpm.value&gt;0.97,2,1),L85=2,IF(_xlpm.value&gt;0.98,3,2),L85=3,1))</f>
        <v>2</v>
      </c>
      <c r="M86" s="59">
        <f t="shared" ca="1" si="798"/>
        <v>0.06</v>
      </c>
      <c r="N86" s="40">
        <f t="shared" ca="1" si="698"/>
        <v>761995.14018232992</v>
      </c>
      <c r="O86" s="28" cm="1">
        <f t="array" aca="1" ref="O86" ca="1">_xlfn.LET(_xlpm.value,RAND(),_xlfn.IFS(O85=1,IF(_xlpm.value&gt;0.97,2,1),O85=2,IF(_xlpm.value&gt;0.98,3,2),O85=3,1))</f>
        <v>2</v>
      </c>
      <c r="P86" s="59">
        <f t="shared" ca="1" si="799"/>
        <v>0.06</v>
      </c>
      <c r="Q86" s="40">
        <f t="shared" ca="1" si="699"/>
        <v>2460732.1061015096</v>
      </c>
      <c r="R86" s="28" cm="1">
        <f t="array" aca="1" ref="R86" ca="1">_xlfn.LET(_xlpm.value,RAND(),_xlfn.IFS(R85=1,IF(_xlpm.value&gt;0.97,2,1),R85=2,IF(_xlpm.value&gt;0.98,3,2),R85=3,1))</f>
        <v>2</v>
      </c>
      <c r="S86" s="59">
        <f t="shared" ca="1" si="800"/>
        <v>0.06</v>
      </c>
      <c r="T86" s="40">
        <f t="shared" ca="1" si="700"/>
        <v>2460732.1061015096</v>
      </c>
      <c r="U86" s="28" cm="1">
        <f t="array" aca="1" ref="U86" ca="1">_xlfn.LET(_xlpm.value,RAND(),_xlfn.IFS(U85=1,IF(_xlpm.value&gt;0.97,2,1),U85=2,IF(_xlpm.value&gt;0.98,3,2),U85=3,1))</f>
        <v>2</v>
      </c>
      <c r="V86" s="59">
        <f t="shared" ca="1" si="801"/>
        <v>0.06</v>
      </c>
      <c r="W86" s="40">
        <f t="shared" ca="1" si="701"/>
        <v>2460732.1061015096</v>
      </c>
      <c r="X86" s="28" cm="1">
        <f t="array" aca="1" ref="X86" ca="1">_xlfn.LET(_xlpm.value,RAND(),_xlfn.IFS(X85=1,IF(_xlpm.value&gt;0.97,2,1),X85=2,IF(_xlpm.value&gt;0.98,3,2),X85=3,1))</f>
        <v>1</v>
      </c>
      <c r="Y86" s="59">
        <f t="shared" ca="1" si="802"/>
        <v>0.06</v>
      </c>
      <c r="Z86" s="40">
        <f t="shared" ca="1" si="702"/>
        <v>714274.76326761045</v>
      </c>
      <c r="AA86" s="28" cm="1">
        <f t="array" aca="1" ref="AA86" ca="1">_xlfn.LET(_xlpm.value,RAND(),_xlfn.IFS(AA85=1,IF(_xlpm.value&gt;0.97,2,1),AA85=2,IF(_xlpm.value&gt;0.98,3,2),AA85=3,1))</f>
        <v>2</v>
      </c>
      <c r="AB86" s="59">
        <f t="shared" ca="1" si="803"/>
        <v>0.06</v>
      </c>
      <c r="AC86" s="40">
        <f t="shared" ca="1" si="703"/>
        <v>781305.20480713889</v>
      </c>
      <c r="AD86" s="28" cm="1">
        <f t="array" aca="1" ref="AD86" ca="1">_xlfn.LET(_xlpm.value,RAND(),_xlfn.IFS(AD85=1,IF(_xlpm.value&gt;0.97,2,1),AD85=2,IF(_xlpm.value&gt;0.98,3,2),AD85=3,1))</f>
        <v>1</v>
      </c>
      <c r="AE86" s="59">
        <f t="shared" ca="1" si="804"/>
        <v>0.06</v>
      </c>
      <c r="AF86" s="40">
        <f t="shared" ca="1" si="704"/>
        <v>550765.96180423081</v>
      </c>
      <c r="AG86" s="28" cm="1">
        <f t="array" aca="1" ref="AG86" ca="1">_xlfn.LET(_xlpm.value,RAND(),_xlfn.IFS(AG85=1,IF(_xlpm.value&gt;0.97,2,1),AG85=2,IF(_xlpm.value&gt;0.98,3,2),AG85=3,1))</f>
        <v>2</v>
      </c>
      <c r="AH86" s="59">
        <f t="shared" ca="1" si="805"/>
        <v>0.06</v>
      </c>
      <c r="AI86" s="40">
        <f t="shared" ca="1" si="705"/>
        <v>792785.00876500946</v>
      </c>
      <c r="AJ86" s="28" cm="1">
        <f t="array" aca="1" ref="AJ86" ca="1">_xlfn.LET(_xlpm.value,RAND(),_xlfn.IFS(AJ85=1,IF(_xlpm.value&gt;0.97,2,1),AJ85=2,IF(_xlpm.value&gt;0.98,3,2),AJ85=3,1))</f>
        <v>2</v>
      </c>
      <c r="AK86" s="59">
        <f t="shared" ca="1" si="806"/>
        <v>0.06</v>
      </c>
      <c r="AL86" s="40">
        <f t="shared" ca="1" si="706"/>
        <v>405931.99311176792</v>
      </c>
      <c r="AM86" s="28" cm="1">
        <f t="array" aca="1" ref="AM86" ca="1">_xlfn.LET(_xlpm.value,RAND(),_xlfn.IFS(AM85=1,IF(_xlpm.value&gt;0.97,2,1),AM85=2,IF(_xlpm.value&gt;0.98,3,2),AM85=3,1))</f>
        <v>1</v>
      </c>
      <c r="AN86" s="59">
        <f t="shared" ca="1" si="807"/>
        <v>0.06</v>
      </c>
      <c r="AO86" s="40">
        <f t="shared" ca="1" si="707"/>
        <v>978935.05048636149</v>
      </c>
      <c r="AP86" s="28" cm="1">
        <f t="array" aca="1" ref="AP86" ca="1">_xlfn.LET(_xlpm.value,RAND(),_xlfn.IFS(AP85=1,IF(_xlpm.value&gt;0.97,2,1),AP85=2,IF(_xlpm.value&gt;0.98,3,2),AP85=3,1))</f>
        <v>1</v>
      </c>
      <c r="AQ86" s="59">
        <f t="shared" ca="1" si="808"/>
        <v>0.06</v>
      </c>
      <c r="AR86" s="40">
        <f t="shared" ca="1" si="708"/>
        <v>726395.08061118715</v>
      </c>
      <c r="AS86" s="28" cm="1">
        <f t="array" aca="1" ref="AS86" ca="1">_xlfn.LET(_xlpm.value,RAND(),_xlfn.IFS(AS85=1,IF(_xlpm.value&gt;0.97,2,1),AS85=2,IF(_xlpm.value&gt;0.98,3,2),AS85=3,1))</f>
        <v>2</v>
      </c>
      <c r="AT86" s="59">
        <f t="shared" ca="1" si="809"/>
        <v>0.06</v>
      </c>
      <c r="AU86" s="40">
        <f t="shared" ca="1" si="709"/>
        <v>746699.76035630144</v>
      </c>
      <c r="AV86" s="28" cm="1">
        <f t="array" aca="1" ref="AV86" ca="1">_xlfn.LET(_xlpm.value,RAND(),_xlfn.IFS(AV85=1,IF(_xlpm.value&gt;0.97,2,1),AV85=2,IF(_xlpm.value&gt;0.98,3,2),AV85=3,1))</f>
        <v>1</v>
      </c>
      <c r="AW86" s="59">
        <f t="shared" ca="1" si="810"/>
        <v>0.06</v>
      </c>
      <c r="AX86" s="40">
        <f t="shared" ca="1" si="710"/>
        <v>702818.44691477355</v>
      </c>
      <c r="AY86" s="28" cm="1">
        <f t="array" aca="1" ref="AY86" ca="1">_xlfn.LET(_xlpm.value,RAND(),_xlfn.IFS(AY85=1,IF(_xlpm.value&gt;0.97,2,1),AY85=2,IF(_xlpm.value&gt;0.98,3,2),AY85=3,1))</f>
        <v>2</v>
      </c>
      <c r="AZ86" s="59">
        <f t="shared" ca="1" si="811"/>
        <v>0.06</v>
      </c>
      <c r="BA86" s="40">
        <f t="shared" ca="1" si="711"/>
        <v>2460732.1061015096</v>
      </c>
      <c r="BB86" s="28" cm="1">
        <f t="array" aca="1" ref="BB86" ca="1">_xlfn.LET(_xlpm.value,RAND(),_xlfn.IFS(BB85=1,IF(_xlpm.value&gt;0.97,2,1),BB85=2,IF(_xlpm.value&gt;0.98,3,2),BB85=3,1))</f>
        <v>2</v>
      </c>
      <c r="BC86" s="59">
        <f t="shared" ca="1" si="812"/>
        <v>0.06</v>
      </c>
      <c r="BD86" s="40">
        <f t="shared" ca="1" si="712"/>
        <v>191250.68178946021</v>
      </c>
      <c r="BE86" s="28" cm="1">
        <f t="array" aca="1" ref="BE86" ca="1">_xlfn.LET(_xlpm.value,RAND(),_xlfn.IFS(BE85=1,IF(_xlpm.value&gt;0.97,2,1),BE85=2,IF(_xlpm.value&gt;0.98,3,2),BE85=3,1))</f>
        <v>2</v>
      </c>
      <c r="BF86" s="59">
        <f t="shared" ca="1" si="813"/>
        <v>0.06</v>
      </c>
      <c r="BG86" s="40">
        <f t="shared" ca="1" si="713"/>
        <v>2460732.1061015096</v>
      </c>
      <c r="BH86" s="28" cm="1">
        <f t="array" aca="1" ref="BH86" ca="1">_xlfn.LET(_xlpm.value,RAND(),_xlfn.IFS(BH85=1,IF(_xlpm.value&gt;0.97,2,1),BH85=2,IF(_xlpm.value&gt;0.98,3,2),BH85=3,1))</f>
        <v>1</v>
      </c>
      <c r="BI86" s="59">
        <f t="shared" ca="1" si="814"/>
        <v>0.06</v>
      </c>
      <c r="BJ86" s="40">
        <f t="shared" ca="1" si="714"/>
        <v>359247.79453181452</v>
      </c>
      <c r="BK86" s="28" cm="1">
        <f t="array" aca="1" ref="BK86" ca="1">_xlfn.LET(_xlpm.value,RAND(),_xlfn.IFS(BK85=1,IF(_xlpm.value&gt;0.97,2,1),BK85=2,IF(_xlpm.value&gt;0.98,3,2),BK85=3,1))</f>
        <v>1</v>
      </c>
      <c r="BL86" s="59">
        <f t="shared" ca="1" si="815"/>
        <v>0.06</v>
      </c>
      <c r="BM86" s="40">
        <f t="shared" ca="1" si="715"/>
        <v>746699.76035630144</v>
      </c>
      <c r="BN86" s="28" cm="1">
        <f t="array" aca="1" ref="BN86" ca="1">_xlfn.LET(_xlpm.value,RAND(),_xlfn.IFS(BN85=1,IF(_xlpm.value&gt;0.97,2,1),BN85=2,IF(_xlpm.value&gt;0.98,3,2),BN85=3,1))</f>
        <v>2</v>
      </c>
      <c r="BO86" s="59">
        <f t="shared" ca="1" si="816"/>
        <v>0.06</v>
      </c>
      <c r="BP86" s="40">
        <f t="shared" ca="1" si="716"/>
        <v>2460732.1061015096</v>
      </c>
      <c r="BQ86" s="28" cm="1">
        <f t="array" aca="1" ref="BQ86" ca="1">_xlfn.LET(_xlpm.value,RAND(),_xlfn.IFS(BQ85=1,IF(_xlpm.value&gt;0.97,2,1),BQ85=2,IF(_xlpm.value&gt;0.98,3,2),BQ85=3,1))</f>
        <v>2</v>
      </c>
      <c r="BR86" s="59">
        <f t="shared" ca="1" si="817"/>
        <v>0.06</v>
      </c>
      <c r="BS86" s="40">
        <f t="shared" ca="1" si="717"/>
        <v>2460732.1061015096</v>
      </c>
      <c r="BT86" s="28" cm="1">
        <f t="array" aca="1" ref="BT86" ca="1">_xlfn.LET(_xlpm.value,RAND(),_xlfn.IFS(BT85=1,IF(_xlpm.value&gt;0.97,2,1),BT85=2,IF(_xlpm.value&gt;0.98,3,2),BT85=3,1))</f>
        <v>1</v>
      </c>
      <c r="BU86" s="59">
        <f t="shared" ca="1" si="818"/>
        <v>0.06</v>
      </c>
      <c r="BV86" s="40">
        <f t="shared" ca="1" si="718"/>
        <v>245149.09641057998</v>
      </c>
      <c r="BW86" s="28" cm="1">
        <f t="array" aca="1" ref="BW86" ca="1">_xlfn.LET(_xlpm.value,RAND(),_xlfn.IFS(BW85=1,IF(_xlpm.value&gt;0.97,2,1),BW85=2,IF(_xlpm.value&gt;0.98,3,2),BW85=3,1))</f>
        <v>1</v>
      </c>
      <c r="BX86" s="59">
        <f t="shared" ca="1" si="819"/>
        <v>0.06</v>
      </c>
      <c r="BY86" s="40">
        <f t="shared" ca="1" si="719"/>
        <v>706952.14844535035</v>
      </c>
      <c r="BZ86" s="28" cm="1">
        <f t="array" aca="1" ref="BZ86" ca="1">_xlfn.LET(_xlpm.value,RAND(),_xlfn.IFS(BZ85=1,IF(_xlpm.value&gt;0.97,2,1),BZ85=2,IF(_xlpm.value&gt;0.98,3,2),BZ85=3,1))</f>
        <v>2</v>
      </c>
      <c r="CA86" s="59">
        <f t="shared" ca="1" si="820"/>
        <v>0.06</v>
      </c>
      <c r="CB86" s="40">
        <f t="shared" ca="1" si="720"/>
        <v>493989.22912042955</v>
      </c>
      <c r="CC86" s="28" cm="1">
        <f t="array" aca="1" ref="CC86" ca="1">_xlfn.LET(_xlpm.value,RAND(),_xlfn.IFS(CC85=1,IF(_xlpm.value&gt;0.97,2,1),CC85=2,IF(_xlpm.value&gt;0.98,3,2),CC85=3,1))</f>
        <v>2</v>
      </c>
      <c r="CD86" s="59">
        <f t="shared" ca="1" si="821"/>
        <v>0.06</v>
      </c>
      <c r="CE86" s="40">
        <f t="shared" ca="1" si="721"/>
        <v>2460732.1061015096</v>
      </c>
      <c r="CF86" s="28" cm="1">
        <f t="array" aca="1" ref="CF86" ca="1">_xlfn.LET(_xlpm.value,RAND(),_xlfn.IFS(CF85=1,IF(_xlpm.value&gt;0.97,2,1),CF85=2,IF(_xlpm.value&gt;0.98,3,2),CF85=3,1))</f>
        <v>1</v>
      </c>
      <c r="CG86" s="59">
        <f t="shared" ca="1" si="822"/>
        <v>0.06</v>
      </c>
      <c r="CH86" s="40">
        <f t="shared" ca="1" si="722"/>
        <v>266985.16803210211</v>
      </c>
      <c r="CI86" s="28" cm="1">
        <f t="array" aca="1" ref="CI86" ca="1">_xlfn.LET(_xlpm.value,RAND(),_xlfn.IFS(CI85=1,IF(_xlpm.value&gt;0.97,2,1),CI85=2,IF(_xlpm.value&gt;0.98,3,2),CI85=3,1))</f>
        <v>2</v>
      </c>
      <c r="CJ86" s="59">
        <f t="shared" ca="1" si="823"/>
        <v>0.06</v>
      </c>
      <c r="CK86" s="40">
        <f t="shared" ca="1" si="723"/>
        <v>2460732.1061015096</v>
      </c>
      <c r="CL86" s="28" cm="1">
        <f t="array" aca="1" ref="CL86" ca="1">_xlfn.LET(_xlpm.value,RAND(),_xlfn.IFS(CL85=1,IF(_xlpm.value&gt;0.97,2,1),CL85=2,IF(_xlpm.value&gt;0.98,3,2),CL85=3,1))</f>
        <v>2</v>
      </c>
      <c r="CM86" s="59">
        <f t="shared" ca="1" si="824"/>
        <v>0.06</v>
      </c>
      <c r="CN86" s="40">
        <f t="shared" ca="1" si="724"/>
        <v>2460732.1061015096</v>
      </c>
      <c r="CO86" s="28" cm="1">
        <f t="array" aca="1" ref="CO86" ca="1">_xlfn.LET(_xlpm.value,RAND(),_xlfn.IFS(CO85=1,IF(_xlpm.value&gt;0.97,2,1),CO85=2,IF(_xlpm.value&gt;0.98,3,2),CO85=3,1))</f>
        <v>2</v>
      </c>
      <c r="CP86" s="59">
        <f t="shared" ca="1" si="825"/>
        <v>0.06</v>
      </c>
      <c r="CQ86" s="40">
        <f t="shared" ca="1" si="725"/>
        <v>2460732.1061015096</v>
      </c>
      <c r="CR86" s="28" cm="1">
        <f t="array" aca="1" ref="CR86" ca="1">_xlfn.LET(_xlpm.value,RAND(),_xlfn.IFS(CR85=1,IF(_xlpm.value&gt;0.97,2,1),CR85=2,IF(_xlpm.value&gt;0.98,3,2),CR85=3,1))</f>
        <v>2</v>
      </c>
      <c r="CS86" s="59">
        <f t="shared" ca="1" si="826"/>
        <v>0.06</v>
      </c>
      <c r="CT86" s="40">
        <f t="shared" ca="1" si="726"/>
        <v>2460732.1061015096</v>
      </c>
      <c r="CU86" s="28" cm="1">
        <f t="array" aca="1" ref="CU86" ca="1">_xlfn.LET(_xlpm.value,RAND(),_xlfn.IFS(CU85=1,IF(_xlpm.value&gt;0.97,2,1),CU85=2,IF(_xlpm.value&gt;0.98,3,2),CU85=3,1))</f>
        <v>2</v>
      </c>
      <c r="CV86" s="59">
        <f t="shared" ca="1" si="827"/>
        <v>0.06</v>
      </c>
      <c r="CW86" s="40">
        <f t="shared" ca="1" si="727"/>
        <v>2460732.1061015096</v>
      </c>
      <c r="CX86" s="28" cm="1">
        <f t="array" aca="1" ref="CX86" ca="1">_xlfn.LET(_xlpm.value,RAND(),_xlfn.IFS(CX85=1,IF(_xlpm.value&gt;0.97,2,1),CX85=2,IF(_xlpm.value&gt;0.98,3,2),CX85=3,1))</f>
        <v>2</v>
      </c>
      <c r="CY86" s="59">
        <f t="shared" ca="1" si="828"/>
        <v>0.06</v>
      </c>
      <c r="CZ86" s="40">
        <f t="shared" ca="1" si="728"/>
        <v>826907.02553700702</v>
      </c>
      <c r="DA86" s="28" cm="1">
        <f t="array" aca="1" ref="DA86" ca="1">_xlfn.LET(_xlpm.value,RAND(),_xlfn.IFS(DA85=1,IF(_xlpm.value&gt;0.97,2,1),DA85=2,IF(_xlpm.value&gt;0.98,3,2),DA85=3,1))</f>
        <v>2</v>
      </c>
      <c r="DB86" s="59">
        <f t="shared" ca="1" si="829"/>
        <v>0.06</v>
      </c>
      <c r="DC86" s="40">
        <f t="shared" ca="1" si="729"/>
        <v>2460732.1061015096</v>
      </c>
      <c r="DD86" s="28" cm="1">
        <f t="array" aca="1" ref="DD86" ca="1">_xlfn.LET(_xlpm.value,RAND(),_xlfn.IFS(DD85=1,IF(_xlpm.value&gt;0.97,2,1),DD85=2,IF(_xlpm.value&gt;0.98,3,2),DD85=3,1))</f>
        <v>2</v>
      </c>
      <c r="DE86" s="59">
        <f t="shared" ca="1" si="830"/>
        <v>0.06</v>
      </c>
      <c r="DF86" s="40">
        <f t="shared" ca="1" si="730"/>
        <v>1206246.8397967247</v>
      </c>
      <c r="DG86" s="28" cm="1">
        <f t="array" aca="1" ref="DG86" ca="1">_xlfn.LET(_xlpm.value,RAND(),_xlfn.IFS(DG85=1,IF(_xlpm.value&gt;0.97,2,1),DG85=2,IF(_xlpm.value&gt;0.98,3,2),DG85=3,1))</f>
        <v>1</v>
      </c>
      <c r="DH86" s="59">
        <f t="shared" ca="1" si="831"/>
        <v>0.06</v>
      </c>
      <c r="DI86" s="40">
        <f t="shared" ca="1" si="731"/>
        <v>746699.76035630144</v>
      </c>
      <c r="DJ86" s="28" cm="1">
        <f t="array" aca="1" ref="DJ86" ca="1">_xlfn.LET(_xlpm.value,RAND(),_xlfn.IFS(DJ85=1,IF(_xlpm.value&gt;0.97,2,1),DJ85=2,IF(_xlpm.value&gt;0.98,3,2),DJ85=3,1))</f>
        <v>1</v>
      </c>
      <c r="DK86" s="59">
        <f t="shared" ca="1" si="832"/>
        <v>0.06</v>
      </c>
      <c r="DL86" s="40">
        <f t="shared" ca="1" si="732"/>
        <v>771088.22015257331</v>
      </c>
      <c r="DM86" s="28" cm="1">
        <f t="array" aca="1" ref="DM86" ca="1">_xlfn.LET(_xlpm.value,RAND(),_xlfn.IFS(DM85=1,IF(_xlpm.value&gt;0.97,2,1),DM85=2,IF(_xlpm.value&gt;0.98,3,2),DM85=3,1))</f>
        <v>2</v>
      </c>
      <c r="DN86" s="59">
        <f t="shared" ca="1" si="833"/>
        <v>0.06</v>
      </c>
      <c r="DO86" s="40">
        <f t="shared" ca="1" si="733"/>
        <v>2460732.1061015096</v>
      </c>
      <c r="DP86" s="28" cm="1">
        <f t="array" aca="1" ref="DP86" ca="1">_xlfn.LET(_xlpm.value,RAND(),_xlfn.IFS(DP85=1,IF(_xlpm.value&gt;0.97,2,1),DP85=2,IF(_xlpm.value&gt;0.98,3,2),DP85=3,1))</f>
        <v>1</v>
      </c>
      <c r="DQ86" s="59">
        <f t="shared" ca="1" si="834"/>
        <v>0.06</v>
      </c>
      <c r="DR86" s="40">
        <f t="shared" ca="1" si="734"/>
        <v>708498.60675108642</v>
      </c>
      <c r="DS86" s="28" cm="1">
        <f t="array" aca="1" ref="DS86" ca="1">_xlfn.LET(_xlpm.value,RAND(),_xlfn.IFS(DS85=1,IF(_xlpm.value&gt;0.97,2,1),DS85=2,IF(_xlpm.value&gt;0.98,3,2),DS85=3,1))</f>
        <v>1</v>
      </c>
      <c r="DT86" s="59">
        <f t="shared" ca="1" si="835"/>
        <v>0.06</v>
      </c>
      <c r="DU86" s="40">
        <f t="shared" ca="1" si="735"/>
        <v>2460732.1061015096</v>
      </c>
      <c r="DV86" s="28" cm="1">
        <f t="array" aca="1" ref="DV86" ca="1">_xlfn.LET(_xlpm.value,RAND(),_xlfn.IFS(DV85=1,IF(_xlpm.value&gt;0.97,2,1),DV85=2,IF(_xlpm.value&gt;0.98,3,2),DV85=3,1))</f>
        <v>1</v>
      </c>
      <c r="DW86" s="59">
        <f t="shared" ca="1" si="836"/>
        <v>0.06</v>
      </c>
      <c r="DX86" s="40">
        <f t="shared" ca="1" si="736"/>
        <v>379308.46019214217</v>
      </c>
      <c r="DY86" s="28" cm="1">
        <f t="array" aca="1" ref="DY86" ca="1">_xlfn.LET(_xlpm.value,RAND(),_xlfn.IFS(DY85=1,IF(_xlpm.value&gt;0.97,2,1),DY85=2,IF(_xlpm.value&gt;0.98,3,2),DY85=3,1))</f>
        <v>1</v>
      </c>
      <c r="DZ86" s="59">
        <f t="shared" ca="1" si="837"/>
        <v>0.06</v>
      </c>
      <c r="EA86" s="40">
        <f t="shared" ca="1" si="737"/>
        <v>813234.3953463207</v>
      </c>
      <c r="EB86" s="28" cm="1">
        <f t="array" aca="1" ref="EB86" ca="1">_xlfn.LET(_xlpm.value,RAND(),_xlfn.IFS(EB85=1,IF(_xlpm.value&gt;0.97,2,1),EB85=2,IF(_xlpm.value&gt;0.98,3,2),EB85=3,1))</f>
        <v>2</v>
      </c>
      <c r="EC86" s="59">
        <f t="shared" ca="1" si="838"/>
        <v>0.06</v>
      </c>
      <c r="ED86" s="40">
        <f t="shared" ca="1" si="738"/>
        <v>358868.86857189826</v>
      </c>
      <c r="EE86" s="28" cm="1">
        <f t="array" aca="1" ref="EE86" ca="1">_xlfn.LET(_xlpm.value,RAND(),_xlfn.IFS(EE85=1,IF(_xlpm.value&gt;0.97,2,1),EE85=2,IF(_xlpm.value&gt;0.98,3,2),EE85=3,1))</f>
        <v>2</v>
      </c>
      <c r="EF86" s="59">
        <f t="shared" ca="1" si="839"/>
        <v>0.06</v>
      </c>
      <c r="EG86" s="40">
        <f t="shared" ca="1" si="739"/>
        <v>710137.85255516658</v>
      </c>
      <c r="EH86" s="28" cm="1">
        <f t="array" aca="1" ref="EH86" ca="1">_xlfn.LET(_xlpm.value,RAND(),_xlfn.IFS(EH85=1,IF(_xlpm.value&gt;0.97,2,1),EH85=2,IF(_xlpm.value&gt;0.98,3,2),EH85=3,1))</f>
        <v>2</v>
      </c>
      <c r="EI86" s="59">
        <f t="shared" ca="1" si="840"/>
        <v>0.06</v>
      </c>
      <c r="EJ86" s="40">
        <f t="shared" ca="1" si="740"/>
        <v>2460732.1061015096</v>
      </c>
      <c r="EK86" s="28" cm="1">
        <f t="array" aca="1" ref="EK86" ca="1">_xlfn.LET(_xlpm.value,RAND(),_xlfn.IFS(EK85=1,IF(_xlpm.value&gt;0.97,2,1),EK85=2,IF(_xlpm.value&gt;0.98,3,2),EK85=3,1))</f>
        <v>2</v>
      </c>
      <c r="EL86" s="59">
        <f t="shared" ca="1" si="841"/>
        <v>0.06</v>
      </c>
      <c r="EM86" s="40">
        <f t="shared" ca="1" si="741"/>
        <v>2460732.1061015096</v>
      </c>
      <c r="EN86" s="28" cm="1">
        <f t="array" aca="1" ref="EN86" ca="1">_xlfn.LET(_xlpm.value,RAND(),_xlfn.IFS(EN85=1,IF(_xlpm.value&gt;0.97,2,1),EN85=2,IF(_xlpm.value&gt;0.98,3,2),EN85=3,1))</f>
        <v>2</v>
      </c>
      <c r="EO86" s="59">
        <f t="shared" ca="1" si="842"/>
        <v>0.06</v>
      </c>
      <c r="EP86" s="40">
        <f t="shared" ca="1" si="742"/>
        <v>338219.68497190962</v>
      </c>
      <c r="EQ86" s="28" cm="1">
        <f t="array" aca="1" ref="EQ86" ca="1">_xlfn.LET(_xlpm.value,RAND(),_xlfn.IFS(EQ85=1,IF(_xlpm.value&gt;0.97,2,1),EQ85=2,IF(_xlpm.value&gt;0.98,3,2),EQ85=3,1))</f>
        <v>1</v>
      </c>
      <c r="ER86" s="59">
        <f t="shared" ca="1" si="843"/>
        <v>0.06</v>
      </c>
      <c r="ES86" s="40">
        <f t="shared" ca="1" si="743"/>
        <v>701593.50709033792</v>
      </c>
      <c r="ET86" s="28" cm="1">
        <f t="array" aca="1" ref="ET86" ca="1">_xlfn.LET(_xlpm.value,RAND(),_xlfn.IFS(ET85=1,IF(_xlpm.value&gt;0.97,2,1),ET85=2,IF(_xlpm.value&gt;0.98,3,2),ET85=3,1))</f>
        <v>1</v>
      </c>
      <c r="EU86" s="59">
        <f t="shared" ca="1" si="844"/>
        <v>0.06</v>
      </c>
      <c r="EV86" s="40">
        <f t="shared" ca="1" si="744"/>
        <v>819871.59446801338</v>
      </c>
      <c r="EW86" s="28" cm="1">
        <f t="array" aca="1" ref="EW86" ca="1">_xlfn.LET(_xlpm.value,RAND(),_xlfn.IFS(EW85=1,IF(_xlpm.value&gt;0.97,2,1),EW85=2,IF(_xlpm.value&gt;0.98,3,2),EW85=3,1))</f>
        <v>2</v>
      </c>
      <c r="EX86" s="59">
        <f t="shared" ca="1" si="845"/>
        <v>0.06</v>
      </c>
      <c r="EY86" s="40">
        <f t="shared" ca="1" si="745"/>
        <v>978935.05048636149</v>
      </c>
      <c r="EZ86" s="28" cm="1">
        <f t="array" aca="1" ref="EZ86" ca="1">_xlfn.LET(_xlpm.value,RAND(),_xlfn.IFS(EZ85=1,IF(_xlpm.value&gt;0.97,2,1),EZ85=2,IF(_xlpm.value&gt;0.98,3,2),EZ85=3,1))</f>
        <v>1</v>
      </c>
      <c r="FA86" s="59">
        <f t="shared" ca="1" si="846"/>
        <v>0.06</v>
      </c>
      <c r="FB86" s="40">
        <f t="shared" ca="1" si="746"/>
        <v>750196.15405714966</v>
      </c>
      <c r="FC86" s="28" cm="1">
        <f t="array" aca="1" ref="FC86" ca="1">_xlfn.LET(_xlpm.value,RAND(),_xlfn.IFS(FC85=1,IF(_xlpm.value&gt;0.97,2,1),FC85=2,IF(_xlpm.value&gt;0.98,3,2),FC85=3,1))</f>
        <v>2</v>
      </c>
      <c r="FD86" s="59">
        <f t="shared" ca="1" si="847"/>
        <v>0.06</v>
      </c>
      <c r="FE86" s="40">
        <f t="shared" ca="1" si="747"/>
        <v>2460732.1061015096</v>
      </c>
      <c r="FF86" s="28" cm="1">
        <f t="array" aca="1" ref="FF86" ca="1">_xlfn.LET(_xlpm.value,RAND(),_xlfn.IFS(FF85=1,IF(_xlpm.value&gt;0.97,2,1),FF85=2,IF(_xlpm.value&gt;0.98,3,2),FF85=3,1))</f>
        <v>2</v>
      </c>
      <c r="FG86" s="59">
        <f t="shared" ca="1" si="848"/>
        <v>0.06</v>
      </c>
      <c r="FH86" s="40">
        <f t="shared" ca="1" si="748"/>
        <v>2460732.1061015096</v>
      </c>
      <c r="FI86" s="28" cm="1">
        <f t="array" aca="1" ref="FI86" ca="1">_xlfn.LET(_xlpm.value,RAND(),_xlfn.IFS(FI85=1,IF(_xlpm.value&gt;0.97,2,1),FI85=2,IF(_xlpm.value&gt;0.98,3,2),FI85=3,1))</f>
        <v>1</v>
      </c>
      <c r="FJ86" s="59">
        <f t="shared" ca="1" si="849"/>
        <v>0.06</v>
      </c>
      <c r="FK86" s="40">
        <f t="shared" ca="1" si="749"/>
        <v>708498.60675108642</v>
      </c>
      <c r="FL86" s="28" cm="1">
        <f t="array" aca="1" ref="FL86" ca="1">_xlfn.LET(_xlpm.value,RAND(),_xlfn.IFS(FL85=1,IF(_xlpm.value&gt;0.97,2,1),FL85=2,IF(_xlpm.value&gt;0.98,3,2),FL85=3,1))</f>
        <v>2</v>
      </c>
      <c r="FM86" s="59">
        <f t="shared" ca="1" si="850"/>
        <v>0.06</v>
      </c>
      <c r="FN86" s="40">
        <f t="shared" ca="1" si="750"/>
        <v>2460732.1061015096</v>
      </c>
      <c r="FO86" s="28" cm="1">
        <f t="array" aca="1" ref="FO86" ca="1">_xlfn.LET(_xlpm.value,RAND(),_xlfn.IFS(FO85=1,IF(_xlpm.value&gt;0.97,2,1),FO85=2,IF(_xlpm.value&gt;0.98,3,2),FO85=3,1))</f>
        <v>2</v>
      </c>
      <c r="FP86" s="59">
        <f t="shared" ca="1" si="851"/>
        <v>0.06</v>
      </c>
      <c r="FQ86" s="40">
        <f t="shared" ca="1" si="751"/>
        <v>1393698.6585216932</v>
      </c>
      <c r="FR86" s="28" cm="1">
        <f t="array" aca="1" ref="FR86" ca="1">_xlfn.LET(_xlpm.value,RAND(),_xlfn.IFS(FR85=1,IF(_xlpm.value&gt;0.97,2,1),FR85=2,IF(_xlpm.value&gt;0.98,3,2),FR85=3,1))</f>
        <v>1</v>
      </c>
      <c r="FS86" s="59">
        <f t="shared" ca="1" si="852"/>
        <v>0.06</v>
      </c>
      <c r="FT86" s="40">
        <f t="shared" ca="1" si="752"/>
        <v>1206246.8397967247</v>
      </c>
      <c r="FU86" s="28" cm="1">
        <f t="array" aca="1" ref="FU86" ca="1">_xlfn.LET(_xlpm.value,RAND(),_xlfn.IFS(FU85=1,IF(_xlpm.value&gt;0.97,2,1),FU85=2,IF(_xlpm.value&gt;0.98,3,2),FU85=3,1))</f>
        <v>2</v>
      </c>
      <c r="FV86" s="59">
        <f t="shared" ca="1" si="853"/>
        <v>0.06</v>
      </c>
      <c r="FW86" s="40">
        <f t="shared" ca="1" si="753"/>
        <v>2460732.1061015096</v>
      </c>
      <c r="FX86" s="28" cm="1">
        <f t="array" aca="1" ref="FX86" ca="1">_xlfn.LET(_xlpm.value,RAND(),_xlfn.IFS(FX85=1,IF(_xlpm.value&gt;0.97,2,1),FX85=2,IF(_xlpm.value&gt;0.98,3,2),FX85=3,1))</f>
        <v>1</v>
      </c>
      <c r="FY86" s="59">
        <f t="shared" ca="1" si="854"/>
        <v>0.06</v>
      </c>
      <c r="FZ86" s="40">
        <f t="shared" ca="1" si="754"/>
        <v>2460732.1061015096</v>
      </c>
      <c r="GA86" s="28" cm="1">
        <f t="array" aca="1" ref="GA86" ca="1">_xlfn.LET(_xlpm.value,RAND(),_xlfn.IFS(GA85=1,IF(_xlpm.value&gt;0.97,2,1),GA85=2,IF(_xlpm.value&gt;0.98,3,2),GA85=3,1))</f>
        <v>2</v>
      </c>
      <c r="GB86" s="59">
        <f t="shared" ca="1" si="855"/>
        <v>0.06</v>
      </c>
      <c r="GC86" s="40">
        <f t="shared" ca="1" si="755"/>
        <v>734242.08026727021</v>
      </c>
      <c r="GD86" s="28" cm="1">
        <f t="array" aca="1" ref="GD86" ca="1">_xlfn.LET(_xlpm.value,RAND(),_xlfn.IFS(GD85=1,IF(_xlpm.value&gt;0.97,2,1),GD85=2,IF(_xlpm.value&gt;0.98,3,2),GD85=3,1))</f>
        <v>1</v>
      </c>
      <c r="GE86" s="59">
        <f t="shared" ca="1" si="856"/>
        <v>0.06</v>
      </c>
      <c r="GF86" s="40">
        <f t="shared" ca="1" si="756"/>
        <v>701593.50709033792</v>
      </c>
      <c r="GG86" s="28" cm="1">
        <f t="array" aca="1" ref="GG86" ca="1">_xlfn.LET(_xlpm.value,RAND(),_xlfn.IFS(GG85=1,IF(_xlpm.value&gt;0.97,2,1),GG85=2,IF(_xlpm.value&gt;0.98,3,2),GG85=3,1))</f>
        <v>2</v>
      </c>
      <c r="GH86" s="59">
        <f t="shared" ca="1" si="857"/>
        <v>0.06</v>
      </c>
      <c r="GI86" s="40">
        <f t="shared" ca="1" si="757"/>
        <v>776047.92144119774</v>
      </c>
      <c r="GJ86" s="28" cm="1">
        <f t="array" aca="1" ref="GJ86" ca="1">_xlfn.LET(_xlpm.value,RAND(),_xlfn.IFS(GJ85=1,IF(_xlpm.value&gt;0.97,2,1),GJ85=2,IF(_xlpm.value&gt;0.98,3,2),GJ85=3,1))</f>
        <v>2</v>
      </c>
      <c r="GK86" s="59">
        <f t="shared" ca="1" si="858"/>
        <v>0.06</v>
      </c>
      <c r="GL86" s="40">
        <f t="shared" ca="1" si="758"/>
        <v>2460732.1061015096</v>
      </c>
      <c r="GM86" s="28" cm="1">
        <f t="array" aca="1" ref="GM86" ca="1">_xlfn.LET(_xlpm.value,RAND(),_xlfn.IFS(GM85=1,IF(_xlpm.value&gt;0.97,2,1),GM85=2,IF(_xlpm.value&gt;0.98,3,2),GM85=3,1))</f>
        <v>2</v>
      </c>
      <c r="GN86" s="59">
        <f t="shared" ca="1" si="859"/>
        <v>0.06</v>
      </c>
      <c r="GO86" s="40">
        <f t="shared" ca="1" si="759"/>
        <v>868945.96722357452</v>
      </c>
      <c r="GP86" s="28" cm="1">
        <f t="array" aca="1" ref="GP86" ca="1">_xlfn.LET(_xlpm.value,RAND(),_xlfn.IFS(GP85=1,IF(_xlpm.value&gt;0.97,2,1),GP85=2,IF(_xlpm.value&gt;0.98,3,2),GP85=3,1))</f>
        <v>1</v>
      </c>
      <c r="GQ86" s="59">
        <f t="shared" ca="1" si="860"/>
        <v>0.06</v>
      </c>
      <c r="GR86" s="40">
        <f t="shared" ca="1" si="760"/>
        <v>699347.71139940107</v>
      </c>
      <c r="GS86" s="28" cm="1">
        <f t="array" aca="1" ref="GS86" ca="1">_xlfn.LET(_xlpm.value,RAND(),_xlfn.IFS(GS85=1,IF(_xlpm.value&gt;0.97,2,1),GS85=2,IF(_xlpm.value&gt;0.98,3,2),GS85=3,1))</f>
        <v>1</v>
      </c>
      <c r="GT86" s="59">
        <f t="shared" ca="1" si="861"/>
        <v>0.06</v>
      </c>
      <c r="GU86" s="40">
        <f t="shared" ca="1" si="761"/>
        <v>1089887.4939755786</v>
      </c>
      <c r="GV86" s="28" cm="1">
        <f t="array" aca="1" ref="GV86" ca="1">_xlfn.LET(_xlpm.value,RAND(),_xlfn.IFS(GV85=1,IF(_xlpm.value&gt;0.97,2,1),GV85=2,IF(_xlpm.value&gt;0.98,3,2),GV85=3,1))</f>
        <v>2</v>
      </c>
      <c r="GW86" s="59">
        <f t="shared" ca="1" si="862"/>
        <v>0.06</v>
      </c>
      <c r="GX86" s="40">
        <f t="shared" ca="1" si="762"/>
        <v>2460732.1061015096</v>
      </c>
      <c r="GY86" s="28" cm="1">
        <f t="array" aca="1" ref="GY86" ca="1">_xlfn.LET(_xlpm.value,RAND(),_xlfn.IFS(GY85=1,IF(_xlpm.value&gt;0.97,2,1),GY85=2,IF(_xlpm.value&gt;0.98,3,2),GY85=3,1))</f>
        <v>2</v>
      </c>
      <c r="GZ86" s="59">
        <f t="shared" ca="1" si="863"/>
        <v>0.06</v>
      </c>
      <c r="HA86" s="40">
        <f t="shared" ca="1" si="763"/>
        <v>2460732.1061015096</v>
      </c>
      <c r="HB86" s="28" cm="1">
        <f t="array" aca="1" ref="HB86" ca="1">_xlfn.LET(_xlpm.value,RAND(),_xlfn.IFS(HB85=1,IF(_xlpm.value&gt;0.97,2,1),HB85=2,IF(_xlpm.value&gt;0.98,3,2),HB85=3,1))</f>
        <v>2</v>
      </c>
      <c r="HC86" s="59">
        <f t="shared" ca="1" si="864"/>
        <v>0.06</v>
      </c>
      <c r="HD86" s="40">
        <f t="shared" ca="1" si="764"/>
        <v>859530.97341760527</v>
      </c>
      <c r="HE86" s="28" cm="1">
        <f t="array" aca="1" ref="HE86" ca="1">_xlfn.LET(_xlpm.value,RAND(),_xlfn.IFS(HE85=1,IF(_xlpm.value&gt;0.97,2,1),HE85=2,IF(_xlpm.value&gt;0.98,3,2),HE85=3,1))</f>
        <v>2</v>
      </c>
      <c r="HF86" s="59">
        <f t="shared" ca="1" si="865"/>
        <v>0.06</v>
      </c>
      <c r="HG86" s="40">
        <f t="shared" ca="1" si="765"/>
        <v>1393698.6585216932</v>
      </c>
      <c r="HH86" s="28" cm="1">
        <f t="array" aca="1" ref="HH86" ca="1">_xlfn.LET(_xlpm.value,RAND(),_xlfn.IFS(HH85=1,IF(_xlpm.value&gt;0.97,2,1),HH85=2,IF(_xlpm.value&gt;0.98,3,2),HH85=3,1))</f>
        <v>2</v>
      </c>
      <c r="HI86" s="59">
        <f t="shared" ca="1" si="866"/>
        <v>0.06</v>
      </c>
      <c r="HJ86" s="40">
        <f t="shared" ca="1" si="766"/>
        <v>717854.22040540003</v>
      </c>
      <c r="HK86" s="28" cm="1">
        <f t="array" aca="1" ref="HK86" ca="1">_xlfn.LET(_xlpm.value,RAND(),_xlfn.IFS(HK85=1,IF(_xlpm.value&gt;0.97,2,1),HK85=2,IF(_xlpm.value&gt;0.98,3,2),HK85=3,1))</f>
        <v>2</v>
      </c>
      <c r="HL86" s="59">
        <f t="shared" ca="1" si="867"/>
        <v>0.06</v>
      </c>
      <c r="HM86" s="40">
        <f t="shared" ca="1" si="767"/>
        <v>2460732.1061015096</v>
      </c>
      <c r="HN86" s="28" cm="1">
        <f t="array" aca="1" ref="HN86" ca="1">_xlfn.LET(_xlpm.value,RAND(),_xlfn.IFS(HN85=1,IF(_xlpm.value&gt;0.97,2,1),HN85=2,IF(_xlpm.value&gt;0.98,3,2),HN85=3,1))</f>
        <v>1</v>
      </c>
      <c r="HO86" s="59">
        <f t="shared" ca="1" si="868"/>
        <v>0.06</v>
      </c>
      <c r="HP86" s="40">
        <f t="shared" ca="1" si="768"/>
        <v>593046.8177776899</v>
      </c>
      <c r="HQ86" s="28" cm="1">
        <f t="array" aca="1" ref="HQ86" ca="1">_xlfn.LET(_xlpm.value,RAND(),_xlfn.IFS(HQ85=1,IF(_xlpm.value&gt;0.97,2,1),HQ85=2,IF(_xlpm.value&gt;0.98,3,2),HQ85=3,1))</f>
        <v>2</v>
      </c>
      <c r="HR86" s="59">
        <f t="shared" ca="1" si="869"/>
        <v>0.06</v>
      </c>
      <c r="HS86" s="40">
        <f t="shared" ca="1" si="769"/>
        <v>2460732.1061015096</v>
      </c>
      <c r="HT86" s="28" cm="1">
        <f t="array" aca="1" ref="HT86" ca="1">_xlfn.LET(_xlpm.value,RAND(),_xlfn.IFS(HT85=1,IF(_xlpm.value&gt;0.97,2,1),HT85=2,IF(_xlpm.value&gt;0.98,3,2),HT85=3,1))</f>
        <v>1</v>
      </c>
      <c r="HU86" s="59">
        <f t="shared" ca="1" si="870"/>
        <v>0.06</v>
      </c>
      <c r="HV86" s="40">
        <f t="shared" ca="1" si="770"/>
        <v>2460732.1061015096</v>
      </c>
      <c r="HW86" s="28" cm="1">
        <f t="array" aca="1" ref="HW86" ca="1">_xlfn.LET(_xlpm.value,RAND(),_xlfn.IFS(HW85=1,IF(_xlpm.value&gt;0.97,2,1),HW85=2,IF(_xlpm.value&gt;0.98,3,2),HW85=3,1))</f>
        <v>1</v>
      </c>
      <c r="HX86" s="59">
        <f t="shared" ca="1" si="871"/>
        <v>0.06</v>
      </c>
      <c r="HY86" s="40">
        <f t="shared" ca="1" si="771"/>
        <v>963928.98073699733</v>
      </c>
      <c r="HZ86" s="28" cm="1">
        <f t="array" aca="1" ref="HZ86" ca="1">_xlfn.LET(_xlpm.value,RAND(),_xlfn.IFS(HZ85=1,IF(_xlpm.value&gt;0.97,2,1),HZ85=2,IF(_xlpm.value&gt;0.98,3,2),HZ85=3,1))</f>
        <v>2</v>
      </c>
      <c r="IA86" s="59">
        <f t="shared" ca="1" si="872"/>
        <v>0.06</v>
      </c>
      <c r="IB86" s="40">
        <f t="shared" ca="1" si="772"/>
        <v>2460732.1061015096</v>
      </c>
      <c r="IC86" s="28" cm="1">
        <f t="array" aca="1" ref="IC86" ca="1">_xlfn.LET(_xlpm.value,RAND(),_xlfn.IFS(IC85=1,IF(_xlpm.value&gt;0.97,2,1),IC85=2,IF(_xlpm.value&gt;0.98,3,2),IC85=3,1))</f>
        <v>2</v>
      </c>
      <c r="ID86" s="59">
        <f t="shared" ca="1" si="873"/>
        <v>0.06</v>
      </c>
      <c r="IE86" s="40">
        <f t="shared" ca="1" si="773"/>
        <v>2460732.1061015096</v>
      </c>
      <c r="IF86" s="28" cm="1">
        <f t="array" aca="1" ref="IF86" ca="1">_xlfn.LET(_xlpm.value,RAND(),_xlfn.IFS(IF85=1,IF(_xlpm.value&gt;0.97,2,1),IF85=2,IF(_xlpm.value&gt;0.98,3,2),IF85=3,1))</f>
        <v>2</v>
      </c>
      <c r="IG86" s="59">
        <f t="shared" ca="1" si="874"/>
        <v>0.06</v>
      </c>
      <c r="IH86" s="40">
        <f t="shared" ca="1" si="774"/>
        <v>2460732.1061015096</v>
      </c>
      <c r="II86" s="28" cm="1">
        <f t="array" aca="1" ref="II86" ca="1">_xlfn.LET(_xlpm.value,RAND(),_xlfn.IFS(II85=1,IF(_xlpm.value&gt;0.97,2,1),II85=2,IF(_xlpm.value&gt;0.98,3,2),II85=3,1))</f>
        <v>2</v>
      </c>
      <c r="IJ86" s="59">
        <f t="shared" ca="1" si="875"/>
        <v>0.06</v>
      </c>
      <c r="IK86" s="40">
        <f t="shared" ca="1" si="775"/>
        <v>2460732.1061015096</v>
      </c>
      <c r="IL86" s="28" cm="1">
        <f t="array" aca="1" ref="IL86" ca="1">_xlfn.LET(_xlpm.value,RAND(),_xlfn.IFS(IL85=1,IF(_xlpm.value&gt;0.97,2,1),IL85=2,IF(_xlpm.value&gt;0.98,3,2),IL85=3,1))</f>
        <v>2</v>
      </c>
      <c r="IM86" s="59">
        <f t="shared" ca="1" si="876"/>
        <v>0.06</v>
      </c>
      <c r="IN86" s="40">
        <f t="shared" ca="1" si="776"/>
        <v>2460732.1061015096</v>
      </c>
      <c r="IO86" s="28" cm="1">
        <f t="array" aca="1" ref="IO86" ca="1">_xlfn.LET(_xlpm.value,RAND(),_xlfn.IFS(IO85=1,IF(_xlpm.value&gt;0.97,2,1),IO85=2,IF(_xlpm.value&gt;0.98,3,2),IO85=3,1))</f>
        <v>2</v>
      </c>
      <c r="IP86" s="59">
        <f t="shared" ca="1" si="877"/>
        <v>0.06</v>
      </c>
      <c r="IQ86" s="40">
        <f t="shared" ca="1" si="777"/>
        <v>716012.36381993571</v>
      </c>
      <c r="IR86" s="28" cm="1">
        <f t="array" aca="1" ref="IR86" ca="1">_xlfn.LET(_xlpm.value,RAND(),_xlfn.IFS(IR85=1,IF(_xlpm.value&gt;0.97,2,1),IR85=2,IF(_xlpm.value&gt;0.98,3,2),IR85=3,1))</f>
        <v>2</v>
      </c>
      <c r="IS86" s="59">
        <f t="shared" ca="1" si="878"/>
        <v>0.06</v>
      </c>
      <c r="IT86" s="40">
        <f t="shared" ca="1" si="778"/>
        <v>806972.88674095063</v>
      </c>
      <c r="IU86" s="28" cm="1">
        <f t="array" aca="1" ref="IU86" ca="1">_xlfn.LET(_xlpm.value,RAND(),_xlfn.IFS(IU85=1,IF(_xlpm.value&gt;0.97,2,1),IU85=2,IF(_xlpm.value&gt;0.98,3,2),IU85=3,1))</f>
        <v>2</v>
      </c>
      <c r="IV86" s="59">
        <f t="shared" ca="1" si="879"/>
        <v>0.06</v>
      </c>
      <c r="IW86" s="40">
        <f t="shared" ca="1" si="779"/>
        <v>2460732.1061015096</v>
      </c>
      <c r="IX86" s="28" cm="1">
        <f t="array" aca="1" ref="IX86" ca="1">_xlfn.LET(_xlpm.value,RAND(),_xlfn.IFS(IX85=1,IF(_xlpm.value&gt;0.97,2,1),IX85=2,IF(_xlpm.value&gt;0.98,3,2),IX85=3,1))</f>
        <v>1</v>
      </c>
      <c r="IY86" s="59">
        <f t="shared" ca="1" si="880"/>
        <v>0.06</v>
      </c>
      <c r="IZ86" s="40">
        <f t="shared" ca="1" si="780"/>
        <v>702818.44691477355</v>
      </c>
      <c r="JA86" s="28" cm="1">
        <f t="array" aca="1" ref="JA86" ca="1">_xlfn.LET(_xlpm.value,RAND(),_xlfn.IFS(JA85=1,IF(_xlpm.value&gt;0.97,2,1),JA85=2,IF(_xlpm.value&gt;0.98,3,2),JA85=3,1))</f>
        <v>2</v>
      </c>
      <c r="JB86" s="59">
        <f t="shared" ca="1" si="881"/>
        <v>0.06</v>
      </c>
      <c r="JC86" s="40">
        <f t="shared" ca="1" si="781"/>
        <v>2460732.1061015096</v>
      </c>
      <c r="JD86" s="28" cm="1">
        <f t="array" aca="1" ref="JD86" ca="1">_xlfn.LET(_xlpm.value,RAND(),_xlfn.IFS(JD85=1,IF(_xlpm.value&gt;0.97,2,1),JD85=2,IF(_xlpm.value&gt;0.98,3,2),JD85=3,1))</f>
        <v>2</v>
      </c>
      <c r="JE86" s="59">
        <f t="shared" ca="1" si="882"/>
        <v>0.06</v>
      </c>
      <c r="JF86" s="40">
        <f t="shared" ca="1" si="782"/>
        <v>2460732.1061015096</v>
      </c>
      <c r="JG86" s="28" cm="1">
        <f t="array" aca="1" ref="JG86" ca="1">_xlfn.LET(_xlpm.value,RAND(),_xlfn.IFS(JG85=1,IF(_xlpm.value&gt;0.97,2,1),JG85=2,IF(_xlpm.value&gt;0.98,3,2),JG85=3,1))</f>
        <v>2</v>
      </c>
      <c r="JH86" s="59">
        <f t="shared" ca="1" si="883"/>
        <v>0.06</v>
      </c>
      <c r="JI86" s="40">
        <f t="shared" ca="1" si="783"/>
        <v>2460732.1061015096</v>
      </c>
      <c r="JJ86" s="28" cm="1">
        <f t="array" aca="1" ref="JJ86" ca="1">_xlfn.LET(_xlpm.value,RAND(),_xlfn.IFS(JJ85=1,IF(_xlpm.value&gt;0.97,2,1),JJ85=2,IF(_xlpm.value&gt;0.98,3,2),JJ85=3,1))</f>
        <v>1</v>
      </c>
      <c r="JK86" s="59">
        <f t="shared" ca="1" si="884"/>
        <v>0.06</v>
      </c>
      <c r="JL86" s="40">
        <f t="shared" ca="1" si="784"/>
        <v>819871.59446801338</v>
      </c>
      <c r="JM86" s="28" cm="1">
        <f t="array" aca="1" ref="JM86" ca="1">_xlfn.LET(_xlpm.value,RAND(),_xlfn.IFS(JM85=1,IF(_xlpm.value&gt;0.97,2,1),JM85=2,IF(_xlpm.value&gt;0.98,3,2),JM85=3,1))</f>
        <v>2</v>
      </c>
      <c r="JN86" s="59">
        <f t="shared" ca="1" si="885"/>
        <v>0.06</v>
      </c>
      <c r="JO86" s="40">
        <f t="shared" ca="1" si="785"/>
        <v>1156977.0053215465</v>
      </c>
      <c r="JP86" s="28" cm="1">
        <f t="array" aca="1" ref="JP86" ca="1">_xlfn.LET(_xlpm.value,RAND(),_xlfn.IFS(JP85=1,IF(_xlpm.value&gt;0.97,2,1),JP85=2,IF(_xlpm.value&gt;0.98,3,2),JP85=3,1))</f>
        <v>2</v>
      </c>
      <c r="JQ86" s="59">
        <f t="shared" ca="1" si="886"/>
        <v>0.06</v>
      </c>
      <c r="JR86" s="40">
        <f t="shared" ca="1" si="786"/>
        <v>978935.05048636149</v>
      </c>
      <c r="JS86" s="28" cm="1">
        <f t="array" aca="1" ref="JS86" ca="1">_xlfn.LET(_xlpm.value,RAND(),_xlfn.IFS(JS85=1,IF(_xlpm.value&gt;0.97,2,1),JS85=2,IF(_xlpm.value&gt;0.98,3,2),JS85=3,1))</f>
        <v>2</v>
      </c>
      <c r="JT86" s="59">
        <f t="shared" ca="1" si="887"/>
        <v>0.06</v>
      </c>
      <c r="JU86" s="40">
        <f t="shared" ca="1" si="787"/>
        <v>1700010.5822526133</v>
      </c>
      <c r="JV86" s="28" cm="1">
        <f t="array" aca="1" ref="JV86" ca="1">_xlfn.LET(_xlpm.value,RAND(),_xlfn.IFS(JV85=1,IF(_xlpm.value&gt;0.97,2,1),JV85=2,IF(_xlpm.value&gt;0.98,3,2),JV85=3,1))</f>
        <v>2</v>
      </c>
      <c r="JW86" s="59">
        <f t="shared" ca="1" si="888"/>
        <v>0.06</v>
      </c>
      <c r="JX86" s="40">
        <f t="shared" ca="1" si="788"/>
        <v>2460732.1061015096</v>
      </c>
      <c r="JY86" s="28" cm="1">
        <f t="array" aca="1" ref="JY86" ca="1">_xlfn.LET(_xlpm.value,RAND(),_xlfn.IFS(JY85=1,IF(_xlpm.value&gt;0.97,2,1),JY85=2,IF(_xlpm.value&gt;0.98,3,2),JY85=3,1))</f>
        <v>1</v>
      </c>
      <c r="JZ86" s="59">
        <f t="shared" ca="1" si="889"/>
        <v>0.06</v>
      </c>
      <c r="KA86" s="40">
        <f t="shared" ca="1" si="789"/>
        <v>949772.31116212532</v>
      </c>
      <c r="KB86" s="28" cm="1">
        <f t="array" aca="1" ref="KB86" ca="1">_xlfn.LET(_xlpm.value,RAND(),_xlfn.IFS(KB85=1,IF(_xlpm.value&gt;0.97,2,1),KB85=2,IF(_xlpm.value&gt;0.98,3,2),KB85=3,1))</f>
        <v>2</v>
      </c>
      <c r="KC86" s="59">
        <f t="shared" ca="1" si="890"/>
        <v>0.06</v>
      </c>
      <c r="KD86" s="40">
        <f t="shared" ca="1" si="790"/>
        <v>970404.7032626092</v>
      </c>
      <c r="KE86" s="28" cm="1">
        <f t="array" aca="1" ref="KE86" ca="1">_xlfn.LET(_xlpm.value,RAND(),_xlfn.IFS(KE85=1,IF(_xlpm.value&gt;0.97,2,1),KE85=2,IF(_xlpm.value&gt;0.98,3,2),KE85=3,1))</f>
        <v>2</v>
      </c>
      <c r="KF86" s="59">
        <f t="shared" ca="1" si="891"/>
        <v>0.06</v>
      </c>
      <c r="KG86" s="40">
        <f t="shared" ca="1" si="791"/>
        <v>2460732.1061015096</v>
      </c>
      <c r="KH86" s="28" cm="1">
        <f t="array" aca="1" ref="KH86" ca="1">_xlfn.LET(_xlpm.value,RAND(),_xlfn.IFS(KH85=1,IF(_xlpm.value&gt;0.97,2,1),KH85=2,IF(_xlpm.value&gt;0.98,3,2),KH85=3,1))</f>
        <v>1</v>
      </c>
      <c r="KI86" s="59">
        <f t="shared" ca="1" si="892"/>
        <v>0.06</v>
      </c>
      <c r="KJ86" s="40">
        <f t="shared" ca="1" si="792"/>
        <v>2460732.1061015096</v>
      </c>
      <c r="KK86" s="28" cm="1">
        <f t="array" aca="1" ref="KK86" ca="1">_xlfn.LET(_xlpm.value,RAND(),_xlfn.IFS(KK85=1,IF(_xlpm.value&gt;0.97,2,1),KK85=2,IF(_xlpm.value&gt;0.98,3,2),KK85=3,1))</f>
        <v>1</v>
      </c>
      <c r="KL86" s="59">
        <f t="shared" ca="1" si="893"/>
        <v>0.06</v>
      </c>
      <c r="KM86" s="40">
        <f t="shared" ca="1" si="793"/>
        <v>700437.90348238021</v>
      </c>
      <c r="KN86" s="28" cm="1">
        <f t="array" aca="1" ref="KN86" ca="1">_xlfn.LET(_xlpm.value,RAND(),_xlfn.IFS(KN85=1,IF(_xlpm.value&gt;0.97,2,1),KN85=2,IF(_xlpm.value&gt;0.98,3,2),KN85=3,1))</f>
        <v>1</v>
      </c>
      <c r="KO86" s="59">
        <f t="shared" ca="1" si="894"/>
        <v>0.06</v>
      </c>
      <c r="KP86" s="40">
        <f t="shared" ca="1" si="794"/>
        <v>699347.71139940107</v>
      </c>
      <c r="KQ86" s="28"/>
    </row>
    <row r="87" spans="1:303" x14ac:dyDescent="0.2">
      <c r="A87" s="111">
        <v>47848</v>
      </c>
      <c r="B87" s="64">
        <v>2127.7786683840009</v>
      </c>
      <c r="C87" s="28" cm="1">
        <f t="array" aca="1" ref="C87" ca="1">_xlfn.LET(_xlpm.value,RAND(),_xlfn.IFS(C86=1,IF(_xlpm.value&gt;0.97,2,1),C86=2,IF(_xlpm.value&gt;0.98,3,2),C86=3,1))</f>
        <v>1</v>
      </c>
      <c r="D87" s="59">
        <f t="shared" ca="1" si="596"/>
        <v>0.06</v>
      </c>
      <c r="E87" s="40">
        <f t="shared" ca="1" si="795"/>
        <v>764271.65089018235</v>
      </c>
      <c r="F87" s="28" cm="1">
        <f t="array" aca="1" ref="F87" ca="1">_xlfn.LET(_xlpm.value,RAND(),_xlfn.IFS(F86=1,IF(_xlpm.value&gt;0.97,2,1),F86=2,IF(_xlpm.value&gt;0.98,3,2),F86=3,1))</f>
        <v>1</v>
      </c>
      <c r="G87" s="59">
        <f t="shared" ca="1" si="796"/>
        <v>0.06</v>
      </c>
      <c r="H87" s="40">
        <f t="shared" ca="1" si="696"/>
        <v>796484.59050160914</v>
      </c>
      <c r="I87" s="28" cm="1">
        <f t="array" aca="1" ref="I87" ca="1">_xlfn.LET(_xlpm.value,RAND(),_xlfn.IFS(I86=1,IF(_xlpm.value&gt;0.97,2,1),I86=2,IF(_xlpm.value&gt;0.98,3,2),I86=3,1))</f>
        <v>1</v>
      </c>
      <c r="J87" s="59">
        <f t="shared" ca="1" si="797"/>
        <v>0.06</v>
      </c>
      <c r="K87" s="40">
        <f t="shared" ca="1" si="697"/>
        <v>813670.4792741345</v>
      </c>
      <c r="L87" s="28" cm="1">
        <f t="array" aca="1" ref="L87" ca="1">_xlfn.LET(_xlpm.value,RAND(),_xlfn.IFS(L86=1,IF(_xlpm.value&gt;0.97,2,1),L86=2,IF(_xlpm.value&gt;0.98,3,2),L86=3,1))</f>
        <v>2</v>
      </c>
      <c r="M87" s="59">
        <f t="shared" ca="1" si="798"/>
        <v>0.06</v>
      </c>
      <c r="N87" s="40">
        <f t="shared" ca="1" si="698"/>
        <v>808991.51579430012</v>
      </c>
      <c r="O87" s="28" cm="1">
        <f t="array" aca="1" ref="O87" ca="1">_xlfn.LET(_xlpm.value,RAND(),_xlfn.IFS(O86=1,IF(_xlpm.value&gt;0.97,2,1),O86=2,IF(_xlpm.value&gt;0.98,3,2),O86=3,1))</f>
        <v>2</v>
      </c>
      <c r="P87" s="59">
        <f t="shared" ca="1" si="799"/>
        <v>0.06</v>
      </c>
      <c r="Q87" s="40">
        <f t="shared" ca="1" si="699"/>
        <v>2609652.699668631</v>
      </c>
      <c r="R87" s="28" cm="1">
        <f t="array" aca="1" ref="R87" ca="1">_xlfn.LET(_xlpm.value,RAND(),_xlfn.IFS(R86=1,IF(_xlpm.value&gt;0.97,2,1),R86=2,IF(_xlpm.value&gt;0.98,3,2),R86=3,1))</f>
        <v>2</v>
      </c>
      <c r="S87" s="59">
        <f t="shared" ca="1" si="800"/>
        <v>0.06</v>
      </c>
      <c r="T87" s="40">
        <f t="shared" ca="1" si="700"/>
        <v>2609652.699668631</v>
      </c>
      <c r="U87" s="28" cm="1">
        <f t="array" aca="1" ref="U87" ca="1">_xlfn.LET(_xlpm.value,RAND(),_xlfn.IFS(U86=1,IF(_xlpm.value&gt;0.97,2,1),U86=2,IF(_xlpm.value&gt;0.98,3,2),U86=3,1))</f>
        <v>2</v>
      </c>
      <c r="V87" s="59">
        <f t="shared" ca="1" si="801"/>
        <v>0.06</v>
      </c>
      <c r="W87" s="40">
        <f t="shared" ca="1" si="701"/>
        <v>2609652.699668631</v>
      </c>
      <c r="X87" s="28" cm="1">
        <f t="array" aca="1" ref="X87" ca="1">_xlfn.LET(_xlpm.value,RAND(),_xlfn.IFS(X86=1,IF(_xlpm.value&gt;0.97,2,1),X86=2,IF(_xlpm.value&gt;0.98,3,2),X86=3,1))</f>
        <v>1</v>
      </c>
      <c r="Y87" s="59">
        <f t="shared" ca="1" si="802"/>
        <v>0.06</v>
      </c>
      <c r="Z87" s="40">
        <f t="shared" ca="1" si="702"/>
        <v>758407.91626469756</v>
      </c>
      <c r="AA87" s="28" cm="1">
        <f t="array" aca="1" ref="AA87" ca="1">_xlfn.LET(_xlpm.value,RAND(),_xlfn.IFS(AA86=1,IF(_xlpm.value&gt;0.97,2,1),AA86=2,IF(_xlpm.value&gt;0.98,3,2),AA86=3,1))</f>
        <v>2</v>
      </c>
      <c r="AB87" s="59">
        <f t="shared" ca="1" si="803"/>
        <v>0.06</v>
      </c>
      <c r="AC87" s="40">
        <f t="shared" ca="1" si="703"/>
        <v>829460.18429659773</v>
      </c>
      <c r="AD87" s="28" cm="1">
        <f t="array" aca="1" ref="AD87" ca="1">_xlfn.LET(_xlpm.value,RAND(),_xlfn.IFS(AD86=1,IF(_xlpm.value&gt;0.97,2,1),AD86=2,IF(_xlpm.value&gt;0.98,3,2),AD86=3,1))</f>
        <v>1</v>
      </c>
      <c r="AE87" s="59">
        <f t="shared" ca="1" si="804"/>
        <v>0.06</v>
      </c>
      <c r="AF87" s="40">
        <f t="shared" ca="1" si="704"/>
        <v>585088.58671351511</v>
      </c>
      <c r="AG87" s="28" cm="1">
        <f t="array" aca="1" ref="AG87" ca="1">_xlfn.LET(_xlpm.value,RAND(),_xlfn.IFS(AG86=1,IF(_xlpm.value&gt;0.97,2,1),AG86=2,IF(_xlpm.value&gt;0.98,3,2),AG86=3,1))</f>
        <v>2</v>
      </c>
      <c r="AH87" s="59">
        <f t="shared" ca="1" si="805"/>
        <v>0.06</v>
      </c>
      <c r="AI87" s="40">
        <f t="shared" ca="1" si="705"/>
        <v>841628.77649194049</v>
      </c>
      <c r="AJ87" s="28" cm="1">
        <f t="array" aca="1" ref="AJ87" ca="1">_xlfn.LET(_xlpm.value,RAND(),_xlfn.IFS(AJ86=1,IF(_xlpm.value&gt;0.97,2,1),AJ86=2,IF(_xlpm.value&gt;0.98,3,2),AJ86=3,1))</f>
        <v>2</v>
      </c>
      <c r="AK87" s="59">
        <f t="shared" ca="1" si="806"/>
        <v>0.06</v>
      </c>
      <c r="AL87" s="40">
        <f t="shared" ca="1" si="706"/>
        <v>431564.57989950443</v>
      </c>
      <c r="AM87" s="28" cm="1">
        <f t="array" aca="1" ref="AM87" ca="1">_xlfn.LET(_xlpm.value,RAND(),_xlfn.IFS(AM86=1,IF(_xlpm.value&gt;0.97,2,1),AM86=2,IF(_xlpm.value&gt;0.98,3,2),AM86=3,1))</f>
        <v>1</v>
      </c>
      <c r="AN87" s="59">
        <f t="shared" ca="1" si="807"/>
        <v>0.06</v>
      </c>
      <c r="AO87" s="40">
        <f t="shared" ca="1" si="707"/>
        <v>1038947.8207165736</v>
      </c>
      <c r="AP87" s="28" cm="1">
        <f t="array" aca="1" ref="AP87" ca="1">_xlfn.LET(_xlpm.value,RAND(),_xlfn.IFS(AP86=1,IF(_xlpm.value&gt;0.97,2,1),AP86=2,IF(_xlpm.value&gt;0.98,3,2),AP86=3,1))</f>
        <v>1</v>
      </c>
      <c r="AQ87" s="59">
        <f t="shared" ca="1" si="808"/>
        <v>0.06</v>
      </c>
      <c r="AR87" s="40">
        <f t="shared" ca="1" si="708"/>
        <v>771255.45264888881</v>
      </c>
      <c r="AS87" s="28" cm="1">
        <f t="array" aca="1" ref="AS87" ca="1">_xlfn.LET(_xlpm.value,RAND(),_xlfn.IFS(AS86=1,IF(_xlpm.value&gt;0.97,2,1),AS86=2,IF(_xlpm.value&gt;0.98,3,2),AS86=3,1))</f>
        <v>3</v>
      </c>
      <c r="AT87" s="59">
        <f t="shared" ca="1" si="809"/>
        <v>-0.7</v>
      </c>
      <c r="AU87" s="40">
        <f t="shared" ca="1" si="709"/>
        <v>225286.59530792086</v>
      </c>
      <c r="AV87" s="28" cm="1">
        <f t="array" aca="1" ref="AV87" ca="1">_xlfn.LET(_xlpm.value,RAND(),_xlfn.IFS(AV86=1,IF(_xlpm.value&gt;0.97,2,1),AV86=2,IF(_xlpm.value&gt;0.98,3,2),AV86=3,1))</f>
        <v>1</v>
      </c>
      <c r="AW87" s="59">
        <f t="shared" ca="1" si="810"/>
        <v>0.06</v>
      </c>
      <c r="AX87" s="40">
        <f t="shared" ca="1" si="710"/>
        <v>746264.22093069041</v>
      </c>
      <c r="AY87" s="28" cm="1">
        <f t="array" aca="1" ref="AY87" ca="1">_xlfn.LET(_xlpm.value,RAND(),_xlfn.IFS(AY86=1,IF(_xlpm.value&gt;0.97,2,1),AY86=2,IF(_xlpm.value&gt;0.98,3,2),AY86=3,1))</f>
        <v>2</v>
      </c>
      <c r="AZ87" s="59">
        <f t="shared" ca="1" si="811"/>
        <v>0.06</v>
      </c>
      <c r="BA87" s="40">
        <f t="shared" ca="1" si="711"/>
        <v>2609652.699668631</v>
      </c>
      <c r="BB87" s="28" cm="1">
        <f t="array" aca="1" ref="BB87" ca="1">_xlfn.LET(_xlpm.value,RAND(),_xlfn.IFS(BB86=1,IF(_xlpm.value&gt;0.97,2,1),BB86=2,IF(_xlpm.value&gt;0.98,3,2),BB86=3,1))</f>
        <v>2</v>
      </c>
      <c r="BC87" s="59">
        <f t="shared" ca="1" si="812"/>
        <v>0.06</v>
      </c>
      <c r="BD87" s="40">
        <f t="shared" ca="1" si="712"/>
        <v>204002.38989785823</v>
      </c>
      <c r="BE87" s="28" cm="1">
        <f t="array" aca="1" ref="BE87" ca="1">_xlfn.LET(_xlpm.value,RAND(),_xlfn.IFS(BE86=1,IF(_xlpm.value&gt;0.97,2,1),BE86=2,IF(_xlpm.value&gt;0.98,3,2),BE86=3,1))</f>
        <v>2</v>
      </c>
      <c r="BF87" s="59">
        <f t="shared" ca="1" si="813"/>
        <v>0.06</v>
      </c>
      <c r="BG87" s="40">
        <f t="shared" ca="1" si="713"/>
        <v>2609652.699668631</v>
      </c>
      <c r="BH87" s="28" cm="1">
        <f t="array" aca="1" ref="BH87" ca="1">_xlfn.LET(_xlpm.value,RAND(),_xlfn.IFS(BH86=1,IF(_xlpm.value&gt;0.97,2,1),BH86=2,IF(_xlpm.value&gt;0.98,3,2),BH86=3,1))</f>
        <v>1</v>
      </c>
      <c r="BI87" s="59">
        <f t="shared" ca="1" si="814"/>
        <v>0.06</v>
      </c>
      <c r="BJ87" s="40">
        <f t="shared" ca="1" si="714"/>
        <v>382079.32940475381</v>
      </c>
      <c r="BK87" s="28" cm="1">
        <f t="array" aca="1" ref="BK87" ca="1">_xlfn.LET(_xlpm.value,RAND(),_xlfn.IFS(BK86=1,IF(_xlpm.value&gt;0.97,2,1),BK86=2,IF(_xlpm.value&gt;0.98,3,2),BK86=3,1))</f>
        <v>1</v>
      </c>
      <c r="BL87" s="59">
        <f t="shared" ca="1" si="815"/>
        <v>0.06</v>
      </c>
      <c r="BM87" s="40">
        <f t="shared" ca="1" si="715"/>
        <v>792778.41317871003</v>
      </c>
      <c r="BN87" s="28" cm="1">
        <f t="array" aca="1" ref="BN87" ca="1">_xlfn.LET(_xlpm.value,RAND(),_xlfn.IFS(BN86=1,IF(_xlpm.value&gt;0.97,2,1),BN86=2,IF(_xlpm.value&gt;0.98,3,2),BN86=3,1))</f>
        <v>2</v>
      </c>
      <c r="BO87" s="59">
        <f t="shared" ca="1" si="816"/>
        <v>0.06</v>
      </c>
      <c r="BP87" s="40">
        <f t="shared" ca="1" si="716"/>
        <v>2609652.699668631</v>
      </c>
      <c r="BQ87" s="28" cm="1">
        <f t="array" aca="1" ref="BQ87" ca="1">_xlfn.LET(_xlpm.value,RAND(),_xlfn.IFS(BQ86=1,IF(_xlpm.value&gt;0.97,2,1),BQ86=2,IF(_xlpm.value&gt;0.98,3,2),BQ86=3,1))</f>
        <v>2</v>
      </c>
      <c r="BR87" s="59">
        <f t="shared" ca="1" si="817"/>
        <v>0.06</v>
      </c>
      <c r="BS87" s="40">
        <f t="shared" ca="1" si="717"/>
        <v>2609652.699668631</v>
      </c>
      <c r="BT87" s="28" cm="1">
        <f t="array" aca="1" ref="BT87" ca="1">_xlfn.LET(_xlpm.value,RAND(),_xlfn.IFS(BT86=1,IF(_xlpm.value&gt;0.97,2,1),BT86=2,IF(_xlpm.value&gt;0.98,3,2),BT86=3,1))</f>
        <v>1</v>
      </c>
      <c r="BU87" s="59">
        <f t="shared" ca="1" si="818"/>
        <v>0.06</v>
      </c>
      <c r="BV87" s="40">
        <f t="shared" ca="1" si="718"/>
        <v>261134.70939624519</v>
      </c>
      <c r="BW87" s="28" cm="1">
        <f t="array" aca="1" ref="BW87" ca="1">_xlfn.LET(_xlpm.value,RAND(),_xlfn.IFS(BW86=1,IF(_xlpm.value&gt;0.97,2,1),BW86=2,IF(_xlpm.value&gt;0.98,3,2),BW86=3,1))</f>
        <v>1</v>
      </c>
      <c r="BX87" s="59">
        <f t="shared" ca="1" si="819"/>
        <v>0.06</v>
      </c>
      <c r="BY87" s="40">
        <f t="shared" ca="1" si="719"/>
        <v>750645.94455310178</v>
      </c>
      <c r="BZ87" s="28" cm="1">
        <f t="array" aca="1" ref="BZ87" ca="1">_xlfn.LET(_xlpm.value,RAND(),_xlfn.IFS(BZ86=1,IF(_xlpm.value&gt;0.97,2,1),BZ86=2,IF(_xlpm.value&gt;0.98,3,2),BZ86=3,1))</f>
        <v>3</v>
      </c>
      <c r="CA87" s="59">
        <f t="shared" ca="1" si="820"/>
        <v>-0.7</v>
      </c>
      <c r="CB87" s="40">
        <f t="shared" ca="1" si="720"/>
        <v>149473.43593715929</v>
      </c>
      <c r="CC87" s="28" cm="1">
        <f t="array" aca="1" ref="CC87" ca="1">_xlfn.LET(_xlpm.value,RAND(),_xlfn.IFS(CC86=1,IF(_xlpm.value&gt;0.97,2,1),CC86=2,IF(_xlpm.value&gt;0.98,3,2),CC86=3,1))</f>
        <v>2</v>
      </c>
      <c r="CD87" s="59">
        <f t="shared" ca="1" si="821"/>
        <v>0.06</v>
      </c>
      <c r="CE87" s="40">
        <f t="shared" ca="1" si="721"/>
        <v>2609652.699668631</v>
      </c>
      <c r="CF87" s="28" cm="1">
        <f t="array" aca="1" ref="CF87" ca="1">_xlfn.LET(_xlpm.value,RAND(),_xlfn.IFS(CF86=1,IF(_xlpm.value&gt;0.97,2,1),CF86=2,IF(_xlpm.value&gt;0.98,3,2),CF86=3,1))</f>
        <v>1</v>
      </c>
      <c r="CG87" s="59">
        <f t="shared" ca="1" si="822"/>
        <v>0.06</v>
      </c>
      <c r="CH87" s="40">
        <f t="shared" ca="1" si="722"/>
        <v>284280.94531505869</v>
      </c>
      <c r="CI87" s="28" cm="1">
        <f t="array" aca="1" ref="CI87" ca="1">_xlfn.LET(_xlpm.value,RAND(),_xlfn.IFS(CI86=1,IF(_xlpm.value&gt;0.97,2,1),CI86=2,IF(_xlpm.value&gt;0.98,3,2),CI86=3,1))</f>
        <v>2</v>
      </c>
      <c r="CJ87" s="59">
        <f t="shared" ca="1" si="823"/>
        <v>0.06</v>
      </c>
      <c r="CK87" s="40">
        <f t="shared" ca="1" si="723"/>
        <v>2609652.699668631</v>
      </c>
      <c r="CL87" s="28" cm="1">
        <f t="array" aca="1" ref="CL87" ca="1">_xlfn.LET(_xlpm.value,RAND(),_xlfn.IFS(CL86=1,IF(_xlpm.value&gt;0.97,2,1),CL86=2,IF(_xlpm.value&gt;0.98,3,2),CL86=3,1))</f>
        <v>2</v>
      </c>
      <c r="CM87" s="59">
        <f t="shared" ca="1" si="824"/>
        <v>0.06</v>
      </c>
      <c r="CN87" s="40">
        <f t="shared" ca="1" si="724"/>
        <v>2609652.699668631</v>
      </c>
      <c r="CO87" s="28" cm="1">
        <f t="array" aca="1" ref="CO87" ca="1">_xlfn.LET(_xlpm.value,RAND(),_xlfn.IFS(CO86=1,IF(_xlpm.value&gt;0.97,2,1),CO86=2,IF(_xlpm.value&gt;0.98,3,2),CO86=3,1))</f>
        <v>2</v>
      </c>
      <c r="CP87" s="59">
        <f t="shared" ca="1" si="825"/>
        <v>0.06</v>
      </c>
      <c r="CQ87" s="40">
        <f t="shared" ca="1" si="725"/>
        <v>2609652.699668631</v>
      </c>
      <c r="CR87" s="28" cm="1">
        <f t="array" aca="1" ref="CR87" ca="1">_xlfn.LET(_xlpm.value,RAND(),_xlfn.IFS(CR86=1,IF(_xlpm.value&gt;0.97,2,1),CR86=2,IF(_xlpm.value&gt;0.98,3,2),CR86=3,1))</f>
        <v>2</v>
      </c>
      <c r="CS87" s="59">
        <f t="shared" ca="1" si="826"/>
        <v>0.06</v>
      </c>
      <c r="CT87" s="40">
        <f t="shared" ca="1" si="726"/>
        <v>2609652.699668631</v>
      </c>
      <c r="CU87" s="28" cm="1">
        <f t="array" aca="1" ref="CU87" ca="1">_xlfn.LET(_xlpm.value,RAND(),_xlfn.IFS(CU86=1,IF(_xlpm.value&gt;0.97,2,1),CU86=2,IF(_xlpm.value&gt;0.98,3,2),CU86=3,1))</f>
        <v>2</v>
      </c>
      <c r="CV87" s="59">
        <f t="shared" ca="1" si="827"/>
        <v>0.06</v>
      </c>
      <c r="CW87" s="40">
        <f t="shared" ca="1" si="727"/>
        <v>2609652.699668631</v>
      </c>
      <c r="CX87" s="28" cm="1">
        <f t="array" aca="1" ref="CX87" ca="1">_xlfn.LET(_xlpm.value,RAND(),_xlfn.IFS(CX86=1,IF(_xlpm.value&gt;0.97,2,1),CX86=2,IF(_xlpm.value&gt;0.98,3,2),CX86=3,1))</f>
        <v>2</v>
      </c>
      <c r="CY87" s="59">
        <f t="shared" ca="1" si="828"/>
        <v>0.06</v>
      </c>
      <c r="CZ87" s="40">
        <f t="shared" ca="1" si="728"/>
        <v>877798.11427025788</v>
      </c>
      <c r="DA87" s="28" cm="1">
        <f t="array" aca="1" ref="DA87" ca="1">_xlfn.LET(_xlpm.value,RAND(),_xlfn.IFS(DA86=1,IF(_xlpm.value&gt;0.97,2,1),DA86=2,IF(_xlpm.value&gt;0.98,3,2),DA86=3,1))</f>
        <v>2</v>
      </c>
      <c r="DB87" s="59">
        <f t="shared" ca="1" si="829"/>
        <v>0.06</v>
      </c>
      <c r="DC87" s="40">
        <f t="shared" ca="1" si="729"/>
        <v>2609652.699668631</v>
      </c>
      <c r="DD87" s="28" cm="1">
        <f t="array" aca="1" ref="DD87" ca="1">_xlfn.LET(_xlpm.value,RAND(),_xlfn.IFS(DD86=1,IF(_xlpm.value&gt;0.97,2,1),DD86=2,IF(_xlpm.value&gt;0.98,3,2),DD86=3,1))</f>
        <v>2</v>
      </c>
      <c r="DE87" s="59">
        <f t="shared" ca="1" si="830"/>
        <v>0.06</v>
      </c>
      <c r="DF87" s="40">
        <f t="shared" ca="1" si="730"/>
        <v>1279898.3173855585</v>
      </c>
      <c r="DG87" s="28" cm="1">
        <f t="array" aca="1" ref="DG87" ca="1">_xlfn.LET(_xlpm.value,RAND(),_xlfn.IFS(DG86=1,IF(_xlpm.value&gt;0.97,2,1),DG86=2,IF(_xlpm.value&gt;0.98,3,2),DG86=3,1))</f>
        <v>1</v>
      </c>
      <c r="DH87" s="59">
        <f t="shared" ca="1" si="831"/>
        <v>0.06</v>
      </c>
      <c r="DI87" s="40">
        <f t="shared" ca="1" si="731"/>
        <v>792778.41317871003</v>
      </c>
      <c r="DJ87" s="28" cm="1">
        <f t="array" aca="1" ref="DJ87" ca="1">_xlfn.LET(_xlpm.value,RAND(),_xlfn.IFS(DJ86=1,IF(_xlpm.value&gt;0.97,2,1),DJ86=2,IF(_xlpm.value&gt;0.98,3,2),DJ86=3,1))</f>
        <v>1</v>
      </c>
      <c r="DK87" s="59">
        <f t="shared" ca="1" si="832"/>
        <v>0.06</v>
      </c>
      <c r="DL87" s="40">
        <f t="shared" ca="1" si="732"/>
        <v>818630.18056275812</v>
      </c>
      <c r="DM87" s="28" cm="1">
        <f t="array" aca="1" ref="DM87" ca="1">_xlfn.LET(_xlpm.value,RAND(),_xlfn.IFS(DM86=1,IF(_xlpm.value&gt;0.97,2,1),DM86=2,IF(_xlpm.value&gt;0.98,3,2),DM86=3,1))</f>
        <v>2</v>
      </c>
      <c r="DN87" s="59">
        <f t="shared" ca="1" si="833"/>
        <v>0.06</v>
      </c>
      <c r="DO87" s="40">
        <f t="shared" ca="1" si="733"/>
        <v>2609652.699668631</v>
      </c>
      <c r="DP87" s="28" cm="1">
        <f t="array" aca="1" ref="DP87" ca="1">_xlfn.LET(_xlpm.value,RAND(),_xlfn.IFS(DP86=1,IF(_xlpm.value&gt;0.97,2,1),DP86=2,IF(_xlpm.value&gt;0.98,3,2),DP86=3,1))</f>
        <v>1</v>
      </c>
      <c r="DQ87" s="59">
        <f t="shared" ca="1" si="834"/>
        <v>0.06</v>
      </c>
      <c r="DR87" s="40">
        <f t="shared" ca="1" si="734"/>
        <v>752285.19035718206</v>
      </c>
      <c r="DS87" s="28" cm="1">
        <f t="array" aca="1" ref="DS87" ca="1">_xlfn.LET(_xlpm.value,RAND(),_xlfn.IFS(DS86=1,IF(_xlpm.value&gt;0.97,2,1),DS86=2,IF(_xlpm.value&gt;0.98,3,2),DS86=3,1))</f>
        <v>1</v>
      </c>
      <c r="DT87" s="59">
        <f t="shared" ca="1" si="835"/>
        <v>0.06</v>
      </c>
      <c r="DU87" s="40">
        <f t="shared" ca="1" si="735"/>
        <v>2609652.699668631</v>
      </c>
      <c r="DV87" s="28" cm="1">
        <f t="array" aca="1" ref="DV87" ca="1">_xlfn.LET(_xlpm.value,RAND(),_xlfn.IFS(DV86=1,IF(_xlpm.value&gt;0.97,2,1),DV86=2,IF(_xlpm.value&gt;0.98,3,2),DV86=3,1))</f>
        <v>1</v>
      </c>
      <c r="DW87" s="59">
        <f t="shared" ca="1" si="836"/>
        <v>0.06</v>
      </c>
      <c r="DX87" s="40">
        <f t="shared" ca="1" si="736"/>
        <v>403343.63500470115</v>
      </c>
      <c r="DY87" s="28" cm="1">
        <f t="array" aca="1" ref="DY87" ca="1">_xlfn.LET(_xlpm.value,RAND(),_xlfn.IFS(DY86=1,IF(_xlpm.value&gt;0.97,2,1),DY86=2,IF(_xlpm.value&gt;0.98,3,2),DY86=3,1))</f>
        <v>1</v>
      </c>
      <c r="DZ87" s="59">
        <f t="shared" ca="1" si="837"/>
        <v>0.06</v>
      </c>
      <c r="EA87" s="40">
        <f t="shared" ca="1" si="737"/>
        <v>863305.12626813038</v>
      </c>
      <c r="EB87" s="28" cm="1">
        <f t="array" aca="1" ref="EB87" ca="1">_xlfn.LET(_xlpm.value,RAND(),_xlfn.IFS(EB86=1,IF(_xlpm.value&gt;0.97,2,1),EB86=2,IF(_xlpm.value&gt;0.98,3,2),EB86=3,1))</f>
        <v>2</v>
      </c>
      <c r="EC87" s="59">
        <f t="shared" ca="1" si="838"/>
        <v>0.06</v>
      </c>
      <c r="ED87" s="40">
        <f t="shared" ca="1" si="738"/>
        <v>381677.66788724257</v>
      </c>
      <c r="EE87" s="28" cm="1">
        <f t="array" aca="1" ref="EE87" ca="1">_xlfn.LET(_xlpm.value,RAND(),_xlfn.IFS(EE86=1,IF(_xlpm.value&gt;0.97,2,1),EE86=2,IF(_xlpm.value&gt;0.98,3,2),EE86=3,1))</f>
        <v>2</v>
      </c>
      <c r="EF87" s="59">
        <f t="shared" ca="1" si="839"/>
        <v>0.06</v>
      </c>
      <c r="EG87" s="40">
        <f t="shared" ca="1" si="739"/>
        <v>754022.79090950708</v>
      </c>
      <c r="EH87" s="28" cm="1">
        <f t="array" aca="1" ref="EH87" ca="1">_xlfn.LET(_xlpm.value,RAND(),_xlfn.IFS(EH86=1,IF(_xlpm.value&gt;0.97,2,1),EH86=2,IF(_xlpm.value&gt;0.98,3,2),EH86=3,1))</f>
        <v>2</v>
      </c>
      <c r="EI87" s="59">
        <f t="shared" ca="1" si="840"/>
        <v>0.06</v>
      </c>
      <c r="EJ87" s="40">
        <f t="shared" ca="1" si="740"/>
        <v>2609652.699668631</v>
      </c>
      <c r="EK87" s="28" cm="1">
        <f t="array" aca="1" ref="EK87" ca="1">_xlfn.LET(_xlpm.value,RAND(),_xlfn.IFS(EK86=1,IF(_xlpm.value&gt;0.97,2,1),EK86=2,IF(_xlpm.value&gt;0.98,3,2),EK86=3,1))</f>
        <v>2</v>
      </c>
      <c r="EL87" s="59">
        <f t="shared" ca="1" si="841"/>
        <v>0.06</v>
      </c>
      <c r="EM87" s="40">
        <f t="shared" ca="1" si="741"/>
        <v>2609652.699668631</v>
      </c>
      <c r="EN87" s="28" cm="1">
        <f t="array" aca="1" ref="EN87" ca="1">_xlfn.LET(_xlpm.value,RAND(),_xlfn.IFS(EN86=1,IF(_xlpm.value&gt;0.97,2,1),EN86=2,IF(_xlpm.value&gt;0.98,3,2),EN86=3,1))</f>
        <v>2</v>
      </c>
      <c r="EO87" s="59">
        <f t="shared" ca="1" si="842"/>
        <v>0.06</v>
      </c>
      <c r="EP87" s="40">
        <f t="shared" ca="1" si="742"/>
        <v>359789.53327125462</v>
      </c>
      <c r="EQ87" s="28" cm="1">
        <f t="array" aca="1" ref="EQ87" ca="1">_xlfn.LET(_xlpm.value,RAND(),_xlfn.IFS(EQ86=1,IF(_xlpm.value&gt;0.97,2,1),EQ86=2,IF(_xlpm.value&gt;0.98,3,2),EQ86=3,1))</f>
        <v>1</v>
      </c>
      <c r="ER87" s="59">
        <f t="shared" ca="1" si="843"/>
        <v>0.06</v>
      </c>
      <c r="ES87" s="40">
        <f t="shared" ca="1" si="743"/>
        <v>744965.78471678868</v>
      </c>
      <c r="ET87" s="28" cm="1">
        <f t="array" aca="1" ref="ET87" ca="1">_xlfn.LET(_xlpm.value,RAND(),_xlfn.IFS(ET86=1,IF(_xlpm.value&gt;0.97,2,1),ET86=2,IF(_xlpm.value&gt;0.98,3,2),ET86=3,1))</f>
        <v>1</v>
      </c>
      <c r="EU87" s="59">
        <f t="shared" ca="1" si="844"/>
        <v>0.06</v>
      </c>
      <c r="EV87" s="40">
        <f t="shared" ca="1" si="744"/>
        <v>870340.5573371246</v>
      </c>
      <c r="EW87" s="28" cm="1">
        <f t="array" aca="1" ref="EW87" ca="1">_xlfn.LET(_xlpm.value,RAND(),_xlfn.IFS(EW86=1,IF(_xlpm.value&gt;0.97,2,1),EW86=2,IF(_xlpm.value&gt;0.98,3,2),EW86=3,1))</f>
        <v>2</v>
      </c>
      <c r="EX87" s="59">
        <f t="shared" ca="1" si="845"/>
        <v>0.06</v>
      </c>
      <c r="EY87" s="40">
        <f t="shared" ca="1" si="745"/>
        <v>1038947.8207165736</v>
      </c>
      <c r="EZ87" s="28" cm="1">
        <f t="array" aca="1" ref="EZ87" ca="1">_xlfn.LET(_xlpm.value,RAND(),_xlfn.IFS(EZ86=1,IF(_xlpm.value&gt;0.97,2,1),EZ86=2,IF(_xlpm.value&gt;0.98,3,2),EZ86=3,1))</f>
        <v>1</v>
      </c>
      <c r="FA87" s="59">
        <f t="shared" ca="1" si="846"/>
        <v>0.06</v>
      </c>
      <c r="FB87" s="40">
        <f t="shared" ca="1" si="746"/>
        <v>796484.59050160914</v>
      </c>
      <c r="FC87" s="28" cm="1">
        <f t="array" aca="1" ref="FC87" ca="1">_xlfn.LET(_xlpm.value,RAND(),_xlfn.IFS(FC86=1,IF(_xlpm.value&gt;0.97,2,1),FC86=2,IF(_xlpm.value&gt;0.98,3,2),FC86=3,1))</f>
        <v>2</v>
      </c>
      <c r="FD87" s="59">
        <f t="shared" ca="1" si="847"/>
        <v>0.06</v>
      </c>
      <c r="FE87" s="40">
        <f t="shared" ca="1" si="747"/>
        <v>2609652.699668631</v>
      </c>
      <c r="FF87" s="28" cm="1">
        <f t="array" aca="1" ref="FF87" ca="1">_xlfn.LET(_xlpm.value,RAND(),_xlfn.IFS(FF86=1,IF(_xlpm.value&gt;0.97,2,1),FF86=2,IF(_xlpm.value&gt;0.98,3,2),FF86=3,1))</f>
        <v>2</v>
      </c>
      <c r="FG87" s="59">
        <f t="shared" ca="1" si="848"/>
        <v>0.06</v>
      </c>
      <c r="FH87" s="40">
        <f t="shared" ca="1" si="748"/>
        <v>2609652.699668631</v>
      </c>
      <c r="FI87" s="28" cm="1">
        <f t="array" aca="1" ref="FI87" ca="1">_xlfn.LET(_xlpm.value,RAND(),_xlfn.IFS(FI86=1,IF(_xlpm.value&gt;0.97,2,1),FI86=2,IF(_xlpm.value&gt;0.98,3,2),FI86=3,1))</f>
        <v>1</v>
      </c>
      <c r="FJ87" s="59">
        <f t="shared" ca="1" si="849"/>
        <v>0.06</v>
      </c>
      <c r="FK87" s="40">
        <f t="shared" ca="1" si="749"/>
        <v>752285.19035718206</v>
      </c>
      <c r="FL87" s="28" cm="1">
        <f t="array" aca="1" ref="FL87" ca="1">_xlfn.LET(_xlpm.value,RAND(),_xlfn.IFS(FL86=1,IF(_xlpm.value&gt;0.97,2,1),FL86=2,IF(_xlpm.value&gt;0.98,3,2),FL86=3,1))</f>
        <v>2</v>
      </c>
      <c r="FM87" s="59">
        <f t="shared" ca="1" si="850"/>
        <v>0.06</v>
      </c>
      <c r="FN87" s="40">
        <f t="shared" ca="1" si="750"/>
        <v>2609652.699668631</v>
      </c>
      <c r="FO87" s="28" cm="1">
        <f t="array" aca="1" ref="FO87" ca="1">_xlfn.LET(_xlpm.value,RAND(),_xlfn.IFS(FO86=1,IF(_xlpm.value&gt;0.97,2,1),FO86=2,IF(_xlpm.value&gt;0.98,3,2),FO86=3,1))</f>
        <v>2</v>
      </c>
      <c r="FP87" s="59">
        <f t="shared" ca="1" si="851"/>
        <v>0.06</v>
      </c>
      <c r="FQ87" s="40">
        <f t="shared" ca="1" si="751"/>
        <v>1478597.2452340252</v>
      </c>
      <c r="FR87" s="28" cm="1">
        <f t="array" aca="1" ref="FR87" ca="1">_xlfn.LET(_xlpm.value,RAND(),_xlfn.IFS(FR86=1,IF(_xlpm.value&gt;0.97,2,1),FR86=2,IF(_xlpm.value&gt;0.98,3,2),FR86=3,1))</f>
        <v>1</v>
      </c>
      <c r="FS87" s="59">
        <f t="shared" ca="1" si="852"/>
        <v>0.06</v>
      </c>
      <c r="FT87" s="40">
        <f t="shared" ca="1" si="752"/>
        <v>1279898.3173855585</v>
      </c>
      <c r="FU87" s="28" cm="1">
        <f t="array" aca="1" ref="FU87" ca="1">_xlfn.LET(_xlpm.value,RAND(),_xlfn.IFS(FU86=1,IF(_xlpm.value&gt;0.97,2,1),FU86=2,IF(_xlpm.value&gt;0.98,3,2),FU86=3,1))</f>
        <v>2</v>
      </c>
      <c r="FV87" s="59">
        <f t="shared" ca="1" si="853"/>
        <v>0.06</v>
      </c>
      <c r="FW87" s="40">
        <f t="shared" ca="1" si="753"/>
        <v>2609652.699668631</v>
      </c>
      <c r="FX87" s="28" cm="1">
        <f t="array" aca="1" ref="FX87" ca="1">_xlfn.LET(_xlpm.value,RAND(),_xlfn.IFS(FX86=1,IF(_xlpm.value&gt;0.97,2,1),FX86=2,IF(_xlpm.value&gt;0.98,3,2),FX86=3,1))</f>
        <v>1</v>
      </c>
      <c r="FY87" s="59">
        <f t="shared" ca="1" si="854"/>
        <v>0.06</v>
      </c>
      <c r="FZ87" s="40">
        <f t="shared" ca="1" si="754"/>
        <v>2609652.699668631</v>
      </c>
      <c r="GA87" s="28" cm="1">
        <f t="array" aca="1" ref="GA87" ca="1">_xlfn.LET(_xlpm.value,RAND(),_xlfn.IFS(GA86=1,IF(_xlpm.value&gt;0.97,2,1),GA86=2,IF(_xlpm.value&gt;0.98,3,2),GA86=3,1))</f>
        <v>2</v>
      </c>
      <c r="GB87" s="59">
        <f t="shared" ca="1" si="855"/>
        <v>0.06</v>
      </c>
      <c r="GC87" s="40">
        <f t="shared" ca="1" si="755"/>
        <v>779573.27228433685</v>
      </c>
      <c r="GD87" s="28" cm="1">
        <f t="array" aca="1" ref="GD87" ca="1">_xlfn.LET(_xlpm.value,RAND(),_xlfn.IFS(GD86=1,IF(_xlpm.value&gt;0.97,2,1),GD86=2,IF(_xlpm.value&gt;0.98,3,2),GD86=3,1))</f>
        <v>1</v>
      </c>
      <c r="GE87" s="59">
        <f t="shared" ca="1" si="856"/>
        <v>0.06</v>
      </c>
      <c r="GF87" s="40">
        <f t="shared" ca="1" si="756"/>
        <v>744965.78471678868</v>
      </c>
      <c r="GG87" s="28" cm="1">
        <f t="array" aca="1" ref="GG87" ca="1">_xlfn.LET(_xlpm.value,RAND(),_xlfn.IFS(GG86=1,IF(_xlpm.value&gt;0.97,2,1),GG86=2,IF(_xlpm.value&gt;0.98,3,2),GG86=3,1))</f>
        <v>2</v>
      </c>
      <c r="GH87" s="59">
        <f t="shared" ca="1" si="857"/>
        <v>0.06</v>
      </c>
      <c r="GI87" s="40">
        <f t="shared" ca="1" si="757"/>
        <v>823887.46392870008</v>
      </c>
      <c r="GJ87" s="28" cm="1">
        <f t="array" aca="1" ref="GJ87" ca="1">_xlfn.LET(_xlpm.value,RAND(),_xlfn.IFS(GJ86=1,IF(_xlpm.value&gt;0.97,2,1),GJ86=2,IF(_xlpm.value&gt;0.98,3,2),GJ86=3,1))</f>
        <v>2</v>
      </c>
      <c r="GK87" s="59">
        <f t="shared" ca="1" si="858"/>
        <v>0.06</v>
      </c>
      <c r="GL87" s="40">
        <f t="shared" ca="1" si="758"/>
        <v>2609652.699668631</v>
      </c>
      <c r="GM87" s="28" cm="1">
        <f t="array" aca="1" ref="GM87" ca="1">_xlfn.LET(_xlpm.value,RAND(),_xlfn.IFS(GM86=1,IF(_xlpm.value&gt;0.97,2,1),GM86=2,IF(_xlpm.value&gt;0.98,3,2),GM86=3,1))</f>
        <v>2</v>
      </c>
      <c r="GN87" s="59">
        <f t="shared" ca="1" si="859"/>
        <v>0.06</v>
      </c>
      <c r="GO87" s="40">
        <f t="shared" ca="1" si="759"/>
        <v>922359.39245801943</v>
      </c>
      <c r="GP87" s="28" cm="1">
        <f t="array" aca="1" ref="GP87" ca="1">_xlfn.LET(_xlpm.value,RAND(),_xlfn.IFS(GP86=1,IF(_xlpm.value&gt;0.97,2,1),GP86=2,IF(_xlpm.value&gt;0.98,3,2),GP86=3,1))</f>
        <v>1</v>
      </c>
      <c r="GQ87" s="59">
        <f t="shared" ca="1" si="860"/>
        <v>0.06</v>
      </c>
      <c r="GR87" s="40">
        <f t="shared" ca="1" si="760"/>
        <v>742585.24128439557</v>
      </c>
      <c r="GS87" s="28" cm="1">
        <f t="array" aca="1" ref="GS87" ca="1">_xlfn.LET(_xlpm.value,RAND(),_xlfn.IFS(GS86=1,IF(_xlpm.value&gt;0.97,2,1),GS86=2,IF(_xlpm.value&gt;0.98,3,2),GS86=3,1))</f>
        <v>1</v>
      </c>
      <c r="GT87" s="59">
        <f t="shared" ca="1" si="861"/>
        <v>0.06</v>
      </c>
      <c r="GU87" s="40">
        <f t="shared" ca="1" si="761"/>
        <v>1156557.4108151437</v>
      </c>
      <c r="GV87" s="28" cm="1">
        <f t="array" aca="1" ref="GV87" ca="1">_xlfn.LET(_xlpm.value,RAND(),_xlfn.IFS(GV86=1,IF(_xlpm.value&gt;0.97,2,1),GV86=2,IF(_xlpm.value&gt;0.98,3,2),GV86=3,1))</f>
        <v>2</v>
      </c>
      <c r="GW87" s="59">
        <f t="shared" ca="1" si="862"/>
        <v>0.06</v>
      </c>
      <c r="GX87" s="40">
        <f t="shared" ca="1" si="762"/>
        <v>2609652.699668631</v>
      </c>
      <c r="GY87" s="28" cm="1">
        <f t="array" aca="1" ref="GY87" ca="1">_xlfn.LET(_xlpm.value,RAND(),_xlfn.IFS(GY86=1,IF(_xlpm.value&gt;0.97,2,1),GY86=2,IF(_xlpm.value&gt;0.98,3,2),GY86=3,1))</f>
        <v>2</v>
      </c>
      <c r="GZ87" s="59">
        <f t="shared" ca="1" si="863"/>
        <v>0.06</v>
      </c>
      <c r="HA87" s="40">
        <f t="shared" ca="1" si="763"/>
        <v>2609652.699668631</v>
      </c>
      <c r="HB87" s="28" cm="1">
        <f t="array" aca="1" ref="HB87" ca="1">_xlfn.LET(_xlpm.value,RAND(),_xlfn.IFS(HB86=1,IF(_xlpm.value&gt;0.97,2,1),HB86=2,IF(_xlpm.value&gt;0.98,3,2),HB86=3,1))</f>
        <v>2</v>
      </c>
      <c r="HC87" s="59">
        <f t="shared" ca="1" si="864"/>
        <v>0.06</v>
      </c>
      <c r="HD87" s="40">
        <f t="shared" ca="1" si="764"/>
        <v>912379.4990236921</v>
      </c>
      <c r="HE87" s="28" cm="1">
        <f t="array" aca="1" ref="HE87" ca="1">_xlfn.LET(_xlpm.value,RAND(),_xlfn.IFS(HE86=1,IF(_xlpm.value&gt;0.97,2,1),HE86=2,IF(_xlpm.value&gt;0.98,3,2),HE86=3,1))</f>
        <v>2</v>
      </c>
      <c r="HF87" s="59">
        <f t="shared" ca="1" si="865"/>
        <v>0.06</v>
      </c>
      <c r="HG87" s="40">
        <f t="shared" ca="1" si="765"/>
        <v>1478597.2452340252</v>
      </c>
      <c r="HH87" s="28" cm="1">
        <f t="array" aca="1" ref="HH87" ca="1">_xlfn.LET(_xlpm.value,RAND(),_xlfn.IFS(HH86=1,IF(_xlpm.value&gt;0.97,2,1),HH86=2,IF(_xlpm.value&gt;0.98,3,2),HH86=3,1))</f>
        <v>2</v>
      </c>
      <c r="HI87" s="59">
        <f t="shared" ca="1" si="866"/>
        <v>0.06</v>
      </c>
      <c r="HJ87" s="40">
        <f t="shared" ca="1" si="766"/>
        <v>762202.14083075454</v>
      </c>
      <c r="HK87" s="28" cm="1">
        <f t="array" aca="1" ref="HK87" ca="1">_xlfn.LET(_xlpm.value,RAND(),_xlfn.IFS(HK86=1,IF(_xlpm.value&gt;0.97,2,1),HK86=2,IF(_xlpm.value&gt;0.98,3,2),HK86=3,1))</f>
        <v>2</v>
      </c>
      <c r="HL87" s="59">
        <f t="shared" ca="1" si="867"/>
        <v>0.06</v>
      </c>
      <c r="HM87" s="40">
        <f t="shared" ca="1" si="767"/>
        <v>2609652.699668631</v>
      </c>
      <c r="HN87" s="28" cm="1">
        <f t="array" aca="1" ref="HN87" ca="1">_xlfn.LET(_xlpm.value,RAND(),_xlfn.IFS(HN86=1,IF(_xlpm.value&gt;0.97,2,1),HN86=2,IF(_xlpm.value&gt;0.98,3,2),HN86=3,1))</f>
        <v>1</v>
      </c>
      <c r="HO87" s="59">
        <f t="shared" ca="1" si="868"/>
        <v>0.06</v>
      </c>
      <c r="HP87" s="40">
        <f t="shared" ca="1" si="768"/>
        <v>629906.29404538171</v>
      </c>
      <c r="HQ87" s="28" cm="1">
        <f t="array" aca="1" ref="HQ87" ca="1">_xlfn.LET(_xlpm.value,RAND(),_xlfn.IFS(HQ86=1,IF(_xlpm.value&gt;0.97,2,1),HQ86=2,IF(_xlpm.value&gt;0.98,3,2),HQ86=3,1))</f>
        <v>2</v>
      </c>
      <c r="HR87" s="59">
        <f t="shared" ca="1" si="869"/>
        <v>0.06</v>
      </c>
      <c r="HS87" s="40">
        <f t="shared" ca="1" si="769"/>
        <v>2609652.699668631</v>
      </c>
      <c r="HT87" s="28" cm="1">
        <f t="array" aca="1" ref="HT87" ca="1">_xlfn.LET(_xlpm.value,RAND(),_xlfn.IFS(HT86=1,IF(_xlpm.value&gt;0.97,2,1),HT86=2,IF(_xlpm.value&gt;0.98,3,2),HT86=3,1))</f>
        <v>1</v>
      </c>
      <c r="HU87" s="59">
        <f t="shared" ca="1" si="870"/>
        <v>0.06</v>
      </c>
      <c r="HV87" s="40">
        <f t="shared" ca="1" si="770"/>
        <v>2609652.699668631</v>
      </c>
      <c r="HW87" s="28" cm="1">
        <f t="array" aca="1" ref="HW87" ca="1">_xlfn.LET(_xlpm.value,RAND(),_xlfn.IFS(HW86=1,IF(_xlpm.value&gt;0.97,2,1),HW86=2,IF(_xlpm.value&gt;0.98,3,2),HW86=3,1))</f>
        <v>1</v>
      </c>
      <c r="HX87" s="59">
        <f t="shared" ca="1" si="871"/>
        <v>0.06</v>
      </c>
      <c r="HY87" s="40">
        <f t="shared" ca="1" si="771"/>
        <v>1023041.3867822477</v>
      </c>
      <c r="HZ87" s="28" cm="1">
        <f t="array" aca="1" ref="HZ87" ca="1">_xlfn.LET(_xlpm.value,RAND(),_xlfn.IFS(HZ86=1,IF(_xlpm.value&gt;0.97,2,1),HZ86=2,IF(_xlpm.value&gt;0.98,3,2),HZ86=3,1))</f>
        <v>2</v>
      </c>
      <c r="IA87" s="59">
        <f t="shared" ca="1" si="872"/>
        <v>0.06</v>
      </c>
      <c r="IB87" s="40">
        <f t="shared" ca="1" si="772"/>
        <v>2609652.699668631</v>
      </c>
      <c r="IC87" s="28" cm="1">
        <f t="array" aca="1" ref="IC87" ca="1">_xlfn.LET(_xlpm.value,RAND(),_xlfn.IFS(IC86=1,IF(_xlpm.value&gt;0.97,2,1),IC86=2,IF(_xlpm.value&gt;0.98,3,2),IC86=3,1))</f>
        <v>2</v>
      </c>
      <c r="ID87" s="59">
        <f t="shared" ca="1" si="873"/>
        <v>0.06</v>
      </c>
      <c r="IE87" s="40">
        <f t="shared" ca="1" si="773"/>
        <v>2609652.699668631</v>
      </c>
      <c r="IF87" s="28" cm="1">
        <f t="array" aca="1" ref="IF87" ca="1">_xlfn.LET(_xlpm.value,RAND(),_xlfn.IFS(IF86=1,IF(_xlpm.value&gt;0.97,2,1),IF86=2,IF(_xlpm.value&gt;0.98,3,2),IF86=3,1))</f>
        <v>2</v>
      </c>
      <c r="IG87" s="59">
        <f t="shared" ca="1" si="874"/>
        <v>0.06</v>
      </c>
      <c r="IH87" s="40">
        <f t="shared" ca="1" si="774"/>
        <v>2609652.699668631</v>
      </c>
      <c r="II87" s="28" cm="1">
        <f t="array" aca="1" ref="II87" ca="1">_xlfn.LET(_xlpm.value,RAND(),_xlfn.IFS(II86=1,IF(_xlpm.value&gt;0.97,2,1),II86=2,IF(_xlpm.value&gt;0.98,3,2),II86=3,1))</f>
        <v>2</v>
      </c>
      <c r="IJ87" s="59">
        <f t="shared" ca="1" si="875"/>
        <v>0.06</v>
      </c>
      <c r="IK87" s="40">
        <f t="shared" ca="1" si="775"/>
        <v>2609652.699668631</v>
      </c>
      <c r="IL87" s="28" cm="1">
        <f t="array" aca="1" ref="IL87" ca="1">_xlfn.LET(_xlpm.value,RAND(),_xlfn.IFS(IL86=1,IF(_xlpm.value&gt;0.97,2,1),IL86=2,IF(_xlpm.value&gt;0.98,3,2),IL86=3,1))</f>
        <v>2</v>
      </c>
      <c r="IM87" s="59">
        <f t="shared" ca="1" si="876"/>
        <v>0.06</v>
      </c>
      <c r="IN87" s="40">
        <f t="shared" ca="1" si="776"/>
        <v>2609652.699668631</v>
      </c>
      <c r="IO87" s="28" cm="1">
        <f t="array" aca="1" ref="IO87" ca="1">_xlfn.LET(_xlpm.value,RAND(),_xlfn.IFS(IO86=1,IF(_xlpm.value&gt;0.97,2,1),IO86=2,IF(_xlpm.value&gt;0.98,3,2),IO86=3,1))</f>
        <v>2</v>
      </c>
      <c r="IP87" s="59">
        <f t="shared" ca="1" si="877"/>
        <v>0.06</v>
      </c>
      <c r="IQ87" s="40">
        <f t="shared" ca="1" si="777"/>
        <v>760249.77285016235</v>
      </c>
      <c r="IR87" s="28" cm="1">
        <f t="array" aca="1" ref="IR87" ca="1">_xlfn.LET(_xlpm.value,RAND(),_xlfn.IFS(IR86=1,IF(_xlpm.value&gt;0.97,2,1),IR86=2,IF(_xlpm.value&gt;0.98,3,2),IR86=3,1))</f>
        <v>2</v>
      </c>
      <c r="IS87" s="59">
        <f t="shared" ca="1" si="878"/>
        <v>0.06</v>
      </c>
      <c r="IT87" s="40">
        <f t="shared" ca="1" si="778"/>
        <v>856667.92714643816</v>
      </c>
      <c r="IU87" s="28" cm="1">
        <f t="array" aca="1" ref="IU87" ca="1">_xlfn.LET(_xlpm.value,RAND(),_xlfn.IFS(IU86=1,IF(_xlpm.value&gt;0.97,2,1),IU86=2,IF(_xlpm.value&gt;0.98,3,2),IU86=3,1))</f>
        <v>2</v>
      </c>
      <c r="IV87" s="59">
        <f t="shared" ca="1" si="879"/>
        <v>0.06</v>
      </c>
      <c r="IW87" s="40">
        <f t="shared" ca="1" si="779"/>
        <v>2609652.699668631</v>
      </c>
      <c r="IX87" s="28" cm="1">
        <f t="array" aca="1" ref="IX87" ca="1">_xlfn.LET(_xlpm.value,RAND(),_xlfn.IFS(IX86=1,IF(_xlpm.value&gt;0.97,2,1),IX86=2,IF(_xlpm.value&gt;0.98,3,2),IX86=3,1))</f>
        <v>1</v>
      </c>
      <c r="IY87" s="59">
        <f t="shared" ca="1" si="880"/>
        <v>0.06</v>
      </c>
      <c r="IZ87" s="40">
        <f t="shared" ca="1" si="780"/>
        <v>746264.22093069041</v>
      </c>
      <c r="JA87" s="28" cm="1">
        <f t="array" aca="1" ref="JA87" ca="1">_xlfn.LET(_xlpm.value,RAND(),_xlfn.IFS(JA86=1,IF(_xlpm.value&gt;0.97,2,1),JA86=2,IF(_xlpm.value&gt;0.98,3,2),JA86=3,1))</f>
        <v>2</v>
      </c>
      <c r="JB87" s="59">
        <f t="shared" ca="1" si="881"/>
        <v>0.06</v>
      </c>
      <c r="JC87" s="40">
        <f t="shared" ca="1" si="781"/>
        <v>2609652.699668631</v>
      </c>
      <c r="JD87" s="28" cm="1">
        <f t="array" aca="1" ref="JD87" ca="1">_xlfn.LET(_xlpm.value,RAND(),_xlfn.IFS(JD86=1,IF(_xlpm.value&gt;0.97,2,1),JD86=2,IF(_xlpm.value&gt;0.98,3,2),JD86=3,1))</f>
        <v>2</v>
      </c>
      <c r="JE87" s="59">
        <f t="shared" ca="1" si="882"/>
        <v>0.06</v>
      </c>
      <c r="JF87" s="40">
        <f t="shared" ca="1" si="782"/>
        <v>2609652.699668631</v>
      </c>
      <c r="JG87" s="28" cm="1">
        <f t="array" aca="1" ref="JG87" ca="1">_xlfn.LET(_xlpm.value,RAND(),_xlfn.IFS(JG86=1,IF(_xlpm.value&gt;0.97,2,1),JG86=2,IF(_xlpm.value&gt;0.98,3,2),JG86=3,1))</f>
        <v>2</v>
      </c>
      <c r="JH87" s="59">
        <f t="shared" ca="1" si="883"/>
        <v>0.06</v>
      </c>
      <c r="JI87" s="40">
        <f t="shared" ca="1" si="783"/>
        <v>2609652.699668631</v>
      </c>
      <c r="JJ87" s="28" cm="1">
        <f t="array" aca="1" ref="JJ87" ca="1">_xlfn.LET(_xlpm.value,RAND(),_xlfn.IFS(JJ86=1,IF(_xlpm.value&gt;0.97,2,1),JJ86=2,IF(_xlpm.value&gt;0.98,3,2),JJ86=3,1))</f>
        <v>1</v>
      </c>
      <c r="JK87" s="59">
        <f t="shared" ca="1" si="884"/>
        <v>0.06</v>
      </c>
      <c r="JL87" s="40">
        <f t="shared" ca="1" si="784"/>
        <v>870340.5573371246</v>
      </c>
      <c r="JM87" s="28" cm="1">
        <f t="array" aca="1" ref="JM87" ca="1">_xlfn.LET(_xlpm.value,RAND(),_xlfn.IFS(JM86=1,IF(_xlpm.value&gt;0.97,2,1),JM86=2,IF(_xlpm.value&gt;0.98,3,2),JM86=3,1))</f>
        <v>2</v>
      </c>
      <c r="JN87" s="59">
        <f t="shared" ca="1" si="885"/>
        <v>0.06</v>
      </c>
      <c r="JO87" s="40">
        <f t="shared" ca="1" si="785"/>
        <v>1227672.2928418696</v>
      </c>
      <c r="JP87" s="28" cm="1">
        <f t="array" aca="1" ref="JP87" ca="1">_xlfn.LET(_xlpm.value,RAND(),_xlfn.IFS(JP86=1,IF(_xlpm.value&gt;0.97,2,1),JP86=2,IF(_xlpm.value&gt;0.98,3,2),JP86=3,1))</f>
        <v>2</v>
      </c>
      <c r="JQ87" s="59">
        <f t="shared" ca="1" si="886"/>
        <v>0.06</v>
      </c>
      <c r="JR87" s="40">
        <f t="shared" ca="1" si="786"/>
        <v>1038947.8207165736</v>
      </c>
      <c r="JS87" s="28" cm="1">
        <f t="array" aca="1" ref="JS87" ca="1">_xlfn.LET(_xlpm.value,RAND(),_xlfn.IFS(JS86=1,IF(_xlpm.value&gt;0.97,2,1),JS86=2,IF(_xlpm.value&gt;0.98,3,2),JS86=3,1))</f>
        <v>2</v>
      </c>
      <c r="JT87" s="59">
        <f t="shared" ca="1" si="887"/>
        <v>0.06</v>
      </c>
      <c r="JU87" s="40">
        <f t="shared" ca="1" si="787"/>
        <v>1803287.8843888005</v>
      </c>
      <c r="JV87" s="28" cm="1">
        <f t="array" aca="1" ref="JV87" ca="1">_xlfn.LET(_xlpm.value,RAND(),_xlfn.IFS(JV86=1,IF(_xlpm.value&gt;0.97,2,1),JV86=2,IF(_xlpm.value&gt;0.98,3,2),JV86=3,1))</f>
        <v>2</v>
      </c>
      <c r="JW87" s="59">
        <f t="shared" ca="1" si="888"/>
        <v>0.06</v>
      </c>
      <c r="JX87" s="40">
        <f t="shared" ca="1" si="788"/>
        <v>2609652.699668631</v>
      </c>
      <c r="JY87" s="28" cm="1">
        <f t="array" aca="1" ref="JY87" ca="1">_xlfn.LET(_xlpm.value,RAND(),_xlfn.IFS(JY86=1,IF(_xlpm.value&gt;0.97,2,1),JY86=2,IF(_xlpm.value&gt;0.98,3,2),JY86=3,1))</f>
        <v>1</v>
      </c>
      <c r="JZ87" s="59">
        <f t="shared" ca="1" si="889"/>
        <v>0.06</v>
      </c>
      <c r="KA87" s="40">
        <f t="shared" ca="1" si="789"/>
        <v>1008035.3170328833</v>
      </c>
      <c r="KB87" s="28" cm="1">
        <f t="array" aca="1" ref="KB87" ca="1">_xlfn.LET(_xlpm.value,RAND(),_xlfn.IFS(KB86=1,IF(_xlpm.value&gt;0.97,2,1),KB86=2,IF(_xlpm.value&gt;0.98,3,2),KB86=3,1))</f>
        <v>2</v>
      </c>
      <c r="KC87" s="59">
        <f t="shared" ca="1" si="890"/>
        <v>0.06</v>
      </c>
      <c r="KD87" s="40">
        <f t="shared" ca="1" si="790"/>
        <v>1029905.6526593962</v>
      </c>
      <c r="KE87" s="28" cm="1">
        <f t="array" aca="1" ref="KE87" ca="1">_xlfn.LET(_xlpm.value,RAND(),_xlfn.IFS(KE86=1,IF(_xlpm.value&gt;0.97,2,1),KE86=2,IF(_xlpm.value&gt;0.98,3,2),KE86=3,1))</f>
        <v>2</v>
      </c>
      <c r="KF87" s="59">
        <f t="shared" ca="1" si="891"/>
        <v>0.06</v>
      </c>
      <c r="KG87" s="40">
        <f t="shared" ca="1" si="791"/>
        <v>2609652.699668631</v>
      </c>
      <c r="KH87" s="28" cm="1">
        <f t="array" aca="1" ref="KH87" ca="1">_xlfn.LET(_xlpm.value,RAND(),_xlfn.IFS(KH86=1,IF(_xlpm.value&gt;0.97,2,1),KH86=2,IF(_xlpm.value&gt;0.98,3,2),KH86=3,1))</f>
        <v>1</v>
      </c>
      <c r="KI87" s="59">
        <f t="shared" ca="1" si="892"/>
        <v>0.06</v>
      </c>
      <c r="KJ87" s="40">
        <f t="shared" ca="1" si="792"/>
        <v>2609652.699668631</v>
      </c>
      <c r="KK87" s="28" cm="1">
        <f t="array" aca="1" ref="KK87" ca="1">_xlfn.LET(_xlpm.value,RAND(),_xlfn.IFS(KK86=1,IF(_xlpm.value&gt;0.97,2,1),KK86=2,IF(_xlpm.value&gt;0.98,3,2),KK86=3,1))</f>
        <v>1</v>
      </c>
      <c r="KL87" s="59">
        <f t="shared" ca="1" si="893"/>
        <v>0.06</v>
      </c>
      <c r="KM87" s="40">
        <f t="shared" ca="1" si="793"/>
        <v>743740.84489235352</v>
      </c>
      <c r="KN87" s="28" cm="1">
        <f t="array" aca="1" ref="KN87" ca="1">_xlfn.LET(_xlpm.value,RAND(),_xlfn.IFS(KN86=1,IF(_xlpm.value&gt;0.97,2,1),KN86=2,IF(_xlpm.value&gt;0.98,3,2),KN86=3,1))</f>
        <v>1</v>
      </c>
      <c r="KO87" s="59">
        <f t="shared" ca="1" si="894"/>
        <v>0.06</v>
      </c>
      <c r="KP87" s="40">
        <f t="shared" ca="1" si="794"/>
        <v>742585.24128439557</v>
      </c>
      <c r="KQ87" s="28"/>
    </row>
    <row r="88" spans="1:303" x14ac:dyDescent="0.2">
      <c r="A88" s="111">
        <v>47879</v>
      </c>
      <c r="B88" s="64">
        <v>2255.4453884870409</v>
      </c>
      <c r="C88" s="28" cm="1">
        <f t="array" aca="1" ref="C88" ca="1">_xlfn.LET(_xlpm.value,RAND(),_xlfn.IFS(C87=1,IF(_xlpm.value&gt;0.97,2,1),C87=2,IF(_xlpm.value&gt;0.98,3,2),C87=3,1))</f>
        <v>1</v>
      </c>
      <c r="D88" s="59">
        <f t="shared" ca="1" si="596"/>
        <v>0.06</v>
      </c>
      <c r="E88" s="40">
        <f t="shared" ca="1" si="795"/>
        <v>811481.21717668558</v>
      </c>
      <c r="F88" s="28" cm="1">
        <f t="array" aca="1" ref="F88" ca="1">_xlfn.LET(_xlpm.value,RAND(),_xlfn.IFS(F87=1,IF(_xlpm.value&gt;0.97,2,1),F87=2,IF(_xlpm.value&gt;0.98,3,2),F87=3,1))</f>
        <v>1</v>
      </c>
      <c r="G88" s="59">
        <f t="shared" ca="1" si="796"/>
        <v>0.06</v>
      </c>
      <c r="H88" s="40">
        <f t="shared" ca="1" si="696"/>
        <v>845626.93316479796</v>
      </c>
      <c r="I88" s="28" cm="1">
        <f t="array" aca="1" ref="I88" ca="1">_xlfn.LET(_xlpm.value,RAND(),_xlfn.IFS(I87=1,IF(_xlpm.value&gt;0.97,2,1),I87=2,IF(_xlpm.value&gt;0.98,3,2),I87=3,1))</f>
        <v>1</v>
      </c>
      <c r="J88" s="59">
        <f t="shared" ca="1" si="797"/>
        <v>0.06</v>
      </c>
      <c r="K88" s="40">
        <f t="shared" ca="1" si="697"/>
        <v>863843.97526367486</v>
      </c>
      <c r="L88" s="28" cm="1">
        <f t="array" aca="1" ref="L88" ca="1">_xlfn.LET(_xlpm.value,RAND(),_xlfn.IFS(L87=1,IF(_xlpm.value&gt;0.97,2,1),L87=2,IF(_xlpm.value&gt;0.98,3,2),L87=3,1))</f>
        <v>2</v>
      </c>
      <c r="M88" s="59">
        <f t="shared" ca="1" si="798"/>
        <v>0.06</v>
      </c>
      <c r="N88" s="40">
        <f t="shared" ca="1" si="698"/>
        <v>858884.27397505043</v>
      </c>
      <c r="O88" s="28" cm="1">
        <f t="array" aca="1" ref="O88" ca="1">_xlfn.LET(_xlpm.value,RAND(),_xlfn.IFS(O87=1,IF(_xlpm.value&gt;0.97,2,1),O87=2,IF(_xlpm.value&gt;0.98,3,2),O87=3,1))</f>
        <v>2</v>
      </c>
      <c r="P88" s="59">
        <f t="shared" ca="1" si="799"/>
        <v>0.06</v>
      </c>
      <c r="Q88" s="40">
        <f t="shared" ca="1" si="699"/>
        <v>2767585.1288818414</v>
      </c>
      <c r="R88" s="28" cm="1">
        <f t="array" aca="1" ref="R88" ca="1">_xlfn.LET(_xlpm.value,RAND(),_xlfn.IFS(R87=1,IF(_xlpm.value&gt;0.97,2,1),R87=2,IF(_xlpm.value&gt;0.98,3,2),R87=3,1))</f>
        <v>2</v>
      </c>
      <c r="S88" s="59">
        <f t="shared" ca="1" si="800"/>
        <v>0.06</v>
      </c>
      <c r="T88" s="40">
        <f t="shared" ca="1" si="700"/>
        <v>2767585.1288818414</v>
      </c>
      <c r="U88" s="28" cm="1">
        <f t="array" aca="1" ref="U88" ca="1">_xlfn.LET(_xlpm.value,RAND(),_xlfn.IFS(U87=1,IF(_xlpm.value&gt;0.97,2,1),U87=2,IF(_xlpm.value&gt;0.98,3,2),U87=3,1))</f>
        <v>2</v>
      </c>
      <c r="V88" s="59">
        <f t="shared" ca="1" si="801"/>
        <v>0.06</v>
      </c>
      <c r="W88" s="40">
        <f t="shared" ca="1" si="701"/>
        <v>2767585.1288818414</v>
      </c>
      <c r="X88" s="28" cm="1">
        <f t="array" aca="1" ref="X88" ca="1">_xlfn.LET(_xlpm.value,RAND(),_xlfn.IFS(X87=1,IF(_xlpm.value&gt;0.97,2,1),X87=2,IF(_xlpm.value&gt;0.98,3,2),X87=3,1))</f>
        <v>1</v>
      </c>
      <c r="Y88" s="59">
        <f t="shared" ca="1" si="802"/>
        <v>0.06</v>
      </c>
      <c r="Z88" s="40">
        <f t="shared" ca="1" si="702"/>
        <v>805265.65847367165</v>
      </c>
      <c r="AA88" s="28" cm="1">
        <f t="array" aca="1" ref="AA88" ca="1">_xlfn.LET(_xlpm.value,RAND(),_xlfn.IFS(AA87=1,IF(_xlpm.value&gt;0.97,2,1),AA87=2,IF(_xlpm.value&gt;0.98,3,2),AA87=3,1))</f>
        <v>2</v>
      </c>
      <c r="AB88" s="59">
        <f t="shared" ca="1" si="803"/>
        <v>0.06</v>
      </c>
      <c r="AC88" s="40">
        <f t="shared" ca="1" si="703"/>
        <v>880581.06258748588</v>
      </c>
      <c r="AD88" s="28" cm="1">
        <f t="array" aca="1" ref="AD88" ca="1">_xlfn.LET(_xlpm.value,RAND(),_xlfn.IFS(AD87=1,IF(_xlpm.value&gt;0.97,2,1),AD87=2,IF(_xlpm.value&gt;0.98,3,2),AD87=3,1))</f>
        <v>1</v>
      </c>
      <c r="AE88" s="59">
        <f t="shared" ca="1" si="804"/>
        <v>0.06</v>
      </c>
      <c r="AF88" s="40">
        <f t="shared" ca="1" si="704"/>
        <v>621547.16914941825</v>
      </c>
      <c r="AG88" s="28" cm="1">
        <f t="array" aca="1" ref="AG88" ca="1">_xlfn.LET(_xlpm.value,RAND(),_xlfn.IFS(AG87=1,IF(_xlpm.value&gt;0.97,2,1),AG87=2,IF(_xlpm.value&gt;0.98,3,2),AG87=3,1))</f>
        <v>2</v>
      </c>
      <c r="AH88" s="59">
        <f t="shared" ca="1" si="805"/>
        <v>0.06</v>
      </c>
      <c r="AI88" s="40">
        <f t="shared" ca="1" si="705"/>
        <v>893479.77031454921</v>
      </c>
      <c r="AJ88" s="28" cm="1">
        <f t="array" aca="1" ref="AJ88" ca="1">_xlfn.LET(_xlpm.value,RAND(),_xlfn.IFS(AJ87=1,IF(_xlpm.value&gt;0.97,2,1),AJ87=2,IF(_xlpm.value&gt;0.98,3,2),AJ87=3,1))</f>
        <v>2</v>
      </c>
      <c r="AK88" s="59">
        <f t="shared" ca="1" si="806"/>
        <v>0.06</v>
      </c>
      <c r="AL88" s="40">
        <f t="shared" ca="1" si="706"/>
        <v>458811.72192656697</v>
      </c>
      <c r="AM88" s="28" cm="1">
        <f t="array" aca="1" ref="AM88" ca="1">_xlfn.LET(_xlpm.value,RAND(),_xlfn.IFS(AM87=1,IF(_xlpm.value&gt;0.97,2,1),AM87=2,IF(_xlpm.value&gt;0.98,3,2),AM87=3,1))</f>
        <v>1</v>
      </c>
      <c r="AN88" s="59">
        <f t="shared" ca="1" si="807"/>
        <v>0.06</v>
      </c>
      <c r="AO88" s="40">
        <f t="shared" ca="1" si="707"/>
        <v>1102637.9571926605</v>
      </c>
      <c r="AP88" s="28" cm="1">
        <f t="array" aca="1" ref="AP88" ca="1">_xlfn.LET(_xlpm.value,RAND(),_xlfn.IFS(AP87=1,IF(_xlpm.value&gt;0.97,2,1),AP87=2,IF(_xlpm.value&gt;0.98,3,2),AP87=3,1))</f>
        <v>1</v>
      </c>
      <c r="AQ88" s="59">
        <f t="shared" ca="1" si="808"/>
        <v>0.06</v>
      </c>
      <c r="AR88" s="40">
        <f t="shared" ca="1" si="708"/>
        <v>818884.04704091442</v>
      </c>
      <c r="AS88" s="28" cm="1">
        <f t="array" aca="1" ref="AS88" ca="1">_xlfn.LET(_xlpm.value,RAND(),_xlfn.IFS(AS87=1,IF(_xlpm.value&gt;0.97,2,1),AS87=2,IF(_xlpm.value&gt;0.98,3,2),AS87=3,1))</f>
        <v>1</v>
      </c>
      <c r="AT88" s="59">
        <f t="shared" ca="1" si="809"/>
        <v>0.06</v>
      </c>
      <c r="AU88" s="40">
        <f t="shared" ca="1" si="709"/>
        <v>240157.05825948835</v>
      </c>
      <c r="AV88" s="28" cm="1">
        <f t="array" aca="1" ref="AV88" ca="1">_xlfn.LET(_xlpm.value,RAND(),_xlfn.IFS(AV87=1,IF(_xlpm.value&gt;0.97,2,1),AV87=2,IF(_xlpm.value&gt;0.98,3,2),AV87=3,1))</f>
        <v>1</v>
      </c>
      <c r="AW88" s="59">
        <f t="shared" ca="1" si="810"/>
        <v>0.06</v>
      </c>
      <c r="AX88" s="40">
        <f t="shared" ca="1" si="710"/>
        <v>792393.34141962405</v>
      </c>
      <c r="AY88" s="28" cm="1">
        <f t="array" aca="1" ref="AY88" ca="1">_xlfn.LET(_xlpm.value,RAND(),_xlfn.IFS(AY87=1,IF(_xlpm.value&gt;0.97,2,1),AY87=2,IF(_xlpm.value&gt;0.98,3,2),AY87=3,1))</f>
        <v>2</v>
      </c>
      <c r="AZ88" s="59">
        <f t="shared" ca="1" si="811"/>
        <v>0.06</v>
      </c>
      <c r="BA88" s="40">
        <f t="shared" ca="1" si="711"/>
        <v>2767585.1288818414</v>
      </c>
      <c r="BB88" s="28" cm="1">
        <f t="array" aca="1" ref="BB88" ca="1">_xlfn.LET(_xlpm.value,RAND(),_xlfn.IFS(BB87=1,IF(_xlpm.value&gt;0.97,2,1),BB87=2,IF(_xlpm.value&gt;0.98,3,2),BB87=3,1))</f>
        <v>2</v>
      </c>
      <c r="BC88" s="59">
        <f t="shared" ca="1" si="812"/>
        <v>0.06</v>
      </c>
      <c r="BD88" s="40">
        <f t="shared" ca="1" si="712"/>
        <v>217595.80052482194</v>
      </c>
      <c r="BE88" s="28" cm="1">
        <f t="array" aca="1" ref="BE88" ca="1">_xlfn.LET(_xlpm.value,RAND(),_xlfn.IFS(BE87=1,IF(_xlpm.value&gt;0.97,2,1),BE87=2,IF(_xlpm.value&gt;0.98,3,2),BE87=3,1))</f>
        <v>2</v>
      </c>
      <c r="BF88" s="59">
        <f t="shared" ca="1" si="813"/>
        <v>0.06</v>
      </c>
      <c r="BG88" s="40">
        <f t="shared" ca="1" si="713"/>
        <v>2767585.1288818414</v>
      </c>
      <c r="BH88" s="28" cm="1">
        <f t="array" aca="1" ref="BH88" ca="1">_xlfn.LET(_xlpm.value,RAND(),_xlfn.IFS(BH87=1,IF(_xlpm.value&gt;0.97,2,1),BH87=2,IF(_xlpm.value&gt;0.98,3,2),BH87=3,1))</f>
        <v>1</v>
      </c>
      <c r="BI88" s="59">
        <f t="shared" ca="1" si="814"/>
        <v>0.06</v>
      </c>
      <c r="BJ88" s="40">
        <f t="shared" ca="1" si="714"/>
        <v>406357.35640213126</v>
      </c>
      <c r="BK88" s="28" cm="1">
        <f t="array" aca="1" ref="BK88" ca="1">_xlfn.LET(_xlpm.value,RAND(),_xlfn.IFS(BK87=1,IF(_xlpm.value&gt;0.97,2,1),BK87=2,IF(_xlpm.value&gt;0.98,3,2),BK87=3,1))</f>
        <v>1</v>
      </c>
      <c r="BL88" s="59">
        <f t="shared" ca="1" si="815"/>
        <v>0.06</v>
      </c>
      <c r="BM88" s="40">
        <f t="shared" ca="1" si="715"/>
        <v>841698.38520252495</v>
      </c>
      <c r="BN88" s="28" cm="1">
        <f t="array" aca="1" ref="BN88" ca="1">_xlfn.LET(_xlpm.value,RAND(),_xlfn.IFS(BN87=1,IF(_xlpm.value&gt;0.97,2,1),BN87=2,IF(_xlpm.value&gt;0.98,3,2),BN87=3,1))</f>
        <v>2</v>
      </c>
      <c r="BO88" s="59">
        <f t="shared" ca="1" si="816"/>
        <v>0.06</v>
      </c>
      <c r="BP88" s="40">
        <f t="shared" ca="1" si="716"/>
        <v>2767585.1288818414</v>
      </c>
      <c r="BQ88" s="28" cm="1">
        <f t="array" aca="1" ref="BQ88" ca="1">_xlfn.LET(_xlpm.value,RAND(),_xlfn.IFS(BQ87=1,IF(_xlpm.value&gt;0.97,2,1),BQ87=2,IF(_xlpm.value&gt;0.98,3,2),BQ87=3,1))</f>
        <v>2</v>
      </c>
      <c r="BR88" s="59">
        <f t="shared" ca="1" si="817"/>
        <v>0.06</v>
      </c>
      <c r="BS88" s="40">
        <f t="shared" ca="1" si="717"/>
        <v>2767585.1288818414</v>
      </c>
      <c r="BT88" s="28" cm="1">
        <f t="array" aca="1" ref="BT88" ca="1">_xlfn.LET(_xlpm.value,RAND(),_xlfn.IFS(BT87=1,IF(_xlpm.value&gt;0.97,2,1),BT87=2,IF(_xlpm.value&gt;0.98,3,2),BT87=3,1))</f>
        <v>1</v>
      </c>
      <c r="BU88" s="59">
        <f t="shared" ca="1" si="818"/>
        <v>0.06</v>
      </c>
      <c r="BV88" s="40">
        <f t="shared" ca="1" si="718"/>
        <v>278156.05919311213</v>
      </c>
      <c r="BW88" s="28" cm="1">
        <f t="array" aca="1" ref="BW88" ca="1">_xlfn.LET(_xlpm.value,RAND(),_xlfn.IFS(BW87=1,IF(_xlpm.value&gt;0.97,2,1),BW87=2,IF(_xlpm.value&gt;0.98,3,2),BW87=3,1))</f>
        <v>1</v>
      </c>
      <c r="BX88" s="59">
        <f t="shared" ca="1" si="819"/>
        <v>0.06</v>
      </c>
      <c r="BY88" s="40">
        <f t="shared" ca="1" si="719"/>
        <v>797037.96845938021</v>
      </c>
      <c r="BZ88" s="28" cm="1">
        <f t="array" aca="1" ref="BZ88" ca="1">_xlfn.LET(_xlpm.value,RAND(),_xlfn.IFS(BZ87=1,IF(_xlpm.value&gt;0.97,2,1),BZ87=2,IF(_xlpm.value&gt;0.98,3,2),BZ87=3,1))</f>
        <v>1</v>
      </c>
      <c r="CA88" s="59">
        <f t="shared" ca="1" si="820"/>
        <v>0.06</v>
      </c>
      <c r="CB88" s="40">
        <f t="shared" ca="1" si="720"/>
        <v>159795.10932648106</v>
      </c>
      <c r="CC88" s="28" cm="1">
        <f t="array" aca="1" ref="CC88" ca="1">_xlfn.LET(_xlpm.value,RAND(),_xlfn.IFS(CC87=1,IF(_xlpm.value&gt;0.97,2,1),CC87=2,IF(_xlpm.value&gt;0.98,3,2),CC87=3,1))</f>
        <v>2</v>
      </c>
      <c r="CD88" s="59">
        <f t="shared" ca="1" si="821"/>
        <v>0.06</v>
      </c>
      <c r="CE88" s="40">
        <f t="shared" ca="1" si="721"/>
        <v>2767585.1288818414</v>
      </c>
      <c r="CF88" s="28" cm="1">
        <f t="array" aca="1" ref="CF88" ca="1">_xlfn.LET(_xlpm.value,RAND(),_xlfn.IFS(CF87=1,IF(_xlpm.value&gt;0.97,2,1),CF87=2,IF(_xlpm.value&gt;0.98,3,2),CF87=3,1))</f>
        <v>1</v>
      </c>
      <c r="CG88" s="59">
        <f t="shared" ca="1" si="822"/>
        <v>0.06</v>
      </c>
      <c r="CH88" s="40">
        <f t="shared" ca="1" si="722"/>
        <v>302691.06926705444</v>
      </c>
      <c r="CI88" s="28" cm="1">
        <f t="array" aca="1" ref="CI88" ca="1">_xlfn.LET(_xlpm.value,RAND(),_xlfn.IFS(CI87=1,IF(_xlpm.value&gt;0.97,2,1),CI87=2,IF(_xlpm.value&gt;0.98,3,2),CI87=3,1))</f>
        <v>2</v>
      </c>
      <c r="CJ88" s="59">
        <f t="shared" ca="1" si="823"/>
        <v>0.06</v>
      </c>
      <c r="CK88" s="40">
        <f t="shared" ca="1" si="723"/>
        <v>2767585.1288818414</v>
      </c>
      <c r="CL88" s="28" cm="1">
        <f t="array" aca="1" ref="CL88" ca="1">_xlfn.LET(_xlpm.value,RAND(),_xlfn.IFS(CL87=1,IF(_xlpm.value&gt;0.97,2,1),CL87=2,IF(_xlpm.value&gt;0.98,3,2),CL87=3,1))</f>
        <v>2</v>
      </c>
      <c r="CM88" s="59">
        <f t="shared" ca="1" si="824"/>
        <v>0.06</v>
      </c>
      <c r="CN88" s="40">
        <f t="shared" ca="1" si="724"/>
        <v>2767585.1288818414</v>
      </c>
      <c r="CO88" s="28" cm="1">
        <f t="array" aca="1" ref="CO88" ca="1">_xlfn.LET(_xlpm.value,RAND(),_xlfn.IFS(CO87=1,IF(_xlpm.value&gt;0.97,2,1),CO87=2,IF(_xlpm.value&gt;0.98,3,2),CO87=3,1))</f>
        <v>2</v>
      </c>
      <c r="CP88" s="59">
        <f t="shared" ca="1" si="825"/>
        <v>0.06</v>
      </c>
      <c r="CQ88" s="40">
        <f t="shared" ca="1" si="725"/>
        <v>2767585.1288818414</v>
      </c>
      <c r="CR88" s="28" cm="1">
        <f t="array" aca="1" ref="CR88" ca="1">_xlfn.LET(_xlpm.value,RAND(),_xlfn.IFS(CR87=1,IF(_xlpm.value&gt;0.97,2,1),CR87=2,IF(_xlpm.value&gt;0.98,3,2),CR87=3,1))</f>
        <v>2</v>
      </c>
      <c r="CS88" s="59">
        <f t="shared" ca="1" si="826"/>
        <v>0.06</v>
      </c>
      <c r="CT88" s="40">
        <f t="shared" ca="1" si="726"/>
        <v>2767585.1288818414</v>
      </c>
      <c r="CU88" s="28" cm="1">
        <f t="array" aca="1" ref="CU88" ca="1">_xlfn.LET(_xlpm.value,RAND(),_xlfn.IFS(CU87=1,IF(_xlpm.value&gt;0.97,2,1),CU87=2,IF(_xlpm.value&gt;0.98,3,2),CU87=3,1))</f>
        <v>2</v>
      </c>
      <c r="CV88" s="59">
        <f t="shared" ca="1" si="827"/>
        <v>0.06</v>
      </c>
      <c r="CW88" s="40">
        <f t="shared" ca="1" si="727"/>
        <v>2767585.1288818414</v>
      </c>
      <c r="CX88" s="28" cm="1">
        <f t="array" aca="1" ref="CX88" ca="1">_xlfn.LET(_xlpm.value,RAND(),_xlfn.IFS(CX87=1,IF(_xlpm.value&gt;0.97,2,1),CX87=2,IF(_xlpm.value&gt;0.98,3,2),CX87=3,1))</f>
        <v>2</v>
      </c>
      <c r="CY88" s="59">
        <f t="shared" ca="1" si="828"/>
        <v>0.06</v>
      </c>
      <c r="CZ88" s="40">
        <f t="shared" ca="1" si="728"/>
        <v>931819.26835956564</v>
      </c>
      <c r="DA88" s="28" cm="1">
        <f t="array" aca="1" ref="DA88" ca="1">_xlfn.LET(_xlpm.value,RAND(),_xlfn.IFS(DA87=1,IF(_xlpm.value&gt;0.97,2,1),DA87=2,IF(_xlpm.value&gt;0.98,3,2),DA87=3,1))</f>
        <v>2</v>
      </c>
      <c r="DB88" s="59">
        <f t="shared" ca="1" si="829"/>
        <v>0.06</v>
      </c>
      <c r="DC88" s="40">
        <f t="shared" ca="1" si="729"/>
        <v>2767585.1288818414</v>
      </c>
      <c r="DD88" s="28" cm="1">
        <f t="array" aca="1" ref="DD88" ca="1">_xlfn.LET(_xlpm.value,RAND(),_xlfn.IFS(DD87=1,IF(_xlpm.value&gt;0.97,2,1),DD87=2,IF(_xlpm.value&gt;0.98,3,2),DD87=3,1))</f>
        <v>2</v>
      </c>
      <c r="DE88" s="59">
        <f t="shared" ca="1" si="830"/>
        <v>0.06</v>
      </c>
      <c r="DF88" s="40">
        <f t="shared" ca="1" si="730"/>
        <v>1358045.4836617843</v>
      </c>
      <c r="DG88" s="28" cm="1">
        <f t="array" aca="1" ref="DG88" ca="1">_xlfn.LET(_xlpm.value,RAND(),_xlfn.IFS(DG87=1,IF(_xlpm.value&gt;0.97,2,1),DG87=2,IF(_xlpm.value&gt;0.98,3,2),DG87=3,1))</f>
        <v>1</v>
      </c>
      <c r="DH88" s="59">
        <f t="shared" ca="1" si="831"/>
        <v>0.06</v>
      </c>
      <c r="DI88" s="40">
        <f t="shared" ca="1" si="731"/>
        <v>841698.38520252495</v>
      </c>
      <c r="DJ88" s="28" cm="1">
        <f t="array" aca="1" ref="DJ88" ca="1">_xlfn.LET(_xlpm.value,RAND(),_xlfn.IFS(DJ87=1,IF(_xlpm.value&gt;0.97,2,1),DJ87=2,IF(_xlpm.value&gt;0.98,3,2),DJ87=3,1))</f>
        <v>1</v>
      </c>
      <c r="DK88" s="59">
        <f t="shared" ca="1" si="832"/>
        <v>0.06</v>
      </c>
      <c r="DL88" s="40">
        <f t="shared" ca="1" si="732"/>
        <v>869101.25862961588</v>
      </c>
      <c r="DM88" s="28" cm="1">
        <f t="array" aca="1" ref="DM88" ca="1">_xlfn.LET(_xlpm.value,RAND(),_xlfn.IFS(DM87=1,IF(_xlpm.value&gt;0.97,2,1),DM87=2,IF(_xlpm.value&gt;0.98,3,2),DM87=3,1))</f>
        <v>2</v>
      </c>
      <c r="DN88" s="59">
        <f t="shared" ca="1" si="833"/>
        <v>0.06</v>
      </c>
      <c r="DO88" s="40">
        <f t="shared" ca="1" si="733"/>
        <v>2767585.1288818414</v>
      </c>
      <c r="DP88" s="28" cm="1">
        <f t="array" aca="1" ref="DP88" ca="1">_xlfn.LET(_xlpm.value,RAND(),_xlfn.IFS(DP87=1,IF(_xlpm.value&gt;0.97,2,1),DP87=2,IF(_xlpm.value&gt;0.98,3,2),DP87=3,1))</f>
        <v>1</v>
      </c>
      <c r="DQ88" s="59">
        <f t="shared" ca="1" si="834"/>
        <v>0.06</v>
      </c>
      <c r="DR88" s="40">
        <f t="shared" ca="1" si="734"/>
        <v>798775.56901170523</v>
      </c>
      <c r="DS88" s="28" cm="1">
        <f t="array" aca="1" ref="DS88" ca="1">_xlfn.LET(_xlpm.value,RAND(),_xlfn.IFS(DS87=1,IF(_xlpm.value&gt;0.97,2,1),DS87=2,IF(_xlpm.value&gt;0.98,3,2),DS87=3,1))</f>
        <v>1</v>
      </c>
      <c r="DT88" s="59">
        <f t="shared" ca="1" si="835"/>
        <v>0.06</v>
      </c>
      <c r="DU88" s="40">
        <f t="shared" ca="1" si="735"/>
        <v>2767585.1288818414</v>
      </c>
      <c r="DV88" s="28" cm="1">
        <f t="array" aca="1" ref="DV88" ca="1">_xlfn.LET(_xlpm.value,RAND(),_xlfn.IFS(DV87=1,IF(_xlpm.value&gt;0.97,2,1),DV87=2,IF(_xlpm.value&gt;0.98,3,2),DV87=3,1))</f>
        <v>1</v>
      </c>
      <c r="DW88" s="59">
        <f t="shared" ca="1" si="836"/>
        <v>0.06</v>
      </c>
      <c r="DX88" s="40">
        <f t="shared" ca="1" si="736"/>
        <v>428897.52033807547</v>
      </c>
      <c r="DY88" s="28" cm="1">
        <f t="array" aca="1" ref="DY88" ca="1">_xlfn.LET(_xlpm.value,RAND(),_xlfn.IFS(DY87=1,IF(_xlpm.value&gt;0.97,2,1),DY87=2,IF(_xlpm.value&gt;0.98,3,2),DY87=3,1))</f>
        <v>1</v>
      </c>
      <c r="DZ88" s="59">
        <f t="shared" ca="1" si="837"/>
        <v>0.06</v>
      </c>
      <c r="EA88" s="40">
        <f t="shared" ca="1" si="737"/>
        <v>916456.70107731048</v>
      </c>
      <c r="EB88" s="28" cm="1">
        <f t="array" aca="1" ref="EB88" ca="1">_xlfn.LET(_xlpm.value,RAND(),_xlfn.IFS(EB87=1,IF(_xlpm.value&gt;0.97,2,1),EB87=2,IF(_xlpm.value&gt;0.98,3,2),EB87=3,1))</f>
        <v>2</v>
      </c>
      <c r="EC88" s="59">
        <f t="shared" ca="1" si="838"/>
        <v>0.06</v>
      </c>
      <c r="ED88" s="40">
        <f t="shared" ca="1" si="738"/>
        <v>405931.59519356937</v>
      </c>
      <c r="EE88" s="28" cm="1">
        <f t="array" aca="1" ref="EE88" ca="1">_xlfn.LET(_xlpm.value,RAND(),_xlfn.IFS(EE87=1,IF(_xlpm.value&gt;0.97,2,1),EE87=2,IF(_xlpm.value&gt;0.98,3,2),EE87=3,1))</f>
        <v>2</v>
      </c>
      <c r="EF88" s="59">
        <f t="shared" ca="1" si="839"/>
        <v>0.06</v>
      </c>
      <c r="EG88" s="40">
        <f t="shared" ca="1" si="739"/>
        <v>800617.42559716979</v>
      </c>
      <c r="EH88" s="28" cm="1">
        <f t="array" aca="1" ref="EH88" ca="1">_xlfn.LET(_xlpm.value,RAND(),_xlfn.IFS(EH87=1,IF(_xlpm.value&gt;0.97,2,1),EH87=2,IF(_xlpm.value&gt;0.98,3,2),EH87=3,1))</f>
        <v>2</v>
      </c>
      <c r="EI88" s="59">
        <f t="shared" ca="1" si="840"/>
        <v>0.06</v>
      </c>
      <c r="EJ88" s="40">
        <f t="shared" ca="1" si="740"/>
        <v>2767585.1288818414</v>
      </c>
      <c r="EK88" s="28" cm="1">
        <f t="array" aca="1" ref="EK88" ca="1">_xlfn.LET(_xlpm.value,RAND(),_xlfn.IFS(EK87=1,IF(_xlpm.value&gt;0.97,2,1),EK87=2,IF(_xlpm.value&gt;0.98,3,2),EK87=3,1))</f>
        <v>2</v>
      </c>
      <c r="EL88" s="59">
        <f t="shared" ca="1" si="841"/>
        <v>0.06</v>
      </c>
      <c r="EM88" s="40">
        <f t="shared" ca="1" si="741"/>
        <v>2767585.1288818414</v>
      </c>
      <c r="EN88" s="28" cm="1">
        <f t="array" aca="1" ref="EN88" ca="1">_xlfn.LET(_xlpm.value,RAND(),_xlfn.IFS(EN87=1,IF(_xlpm.value&gt;0.97,2,1),EN87=2,IF(_xlpm.value&gt;0.98,3,2),EN87=3,1))</f>
        <v>2</v>
      </c>
      <c r="EO88" s="59">
        <f t="shared" ca="1" si="842"/>
        <v>0.06</v>
      </c>
      <c r="EP88" s="40">
        <f t="shared" ca="1" si="742"/>
        <v>382730.17250062217</v>
      </c>
      <c r="EQ88" s="28" cm="1">
        <f t="array" aca="1" ref="EQ88" ca="1">_xlfn.LET(_xlpm.value,RAND(),_xlfn.IFS(EQ87=1,IF(_xlpm.value&gt;0.97,2,1),EQ87=2,IF(_xlpm.value&gt;0.98,3,2),EQ87=3,1))</f>
        <v>1</v>
      </c>
      <c r="ER88" s="59">
        <f t="shared" ca="1" si="843"/>
        <v>0.06</v>
      </c>
      <c r="ES88" s="40">
        <f t="shared" ca="1" si="743"/>
        <v>791016.99903288821</v>
      </c>
      <c r="ET88" s="28" cm="1">
        <f t="array" aca="1" ref="ET88" ca="1">_xlfn.LET(_xlpm.value,RAND(),_xlfn.IFS(ET87=1,IF(_xlpm.value&gt;0.97,2,1),ET87=2,IF(_xlpm.value&gt;0.98,3,2),ET87=3,1))</f>
        <v>1</v>
      </c>
      <c r="EU88" s="59">
        <f t="shared" ca="1" si="844"/>
        <v>0.06</v>
      </c>
      <c r="EV88" s="40">
        <f t="shared" ca="1" si="744"/>
        <v>923914.25801044435</v>
      </c>
      <c r="EW88" s="28" cm="1">
        <f t="array" aca="1" ref="EW88" ca="1">_xlfn.LET(_xlpm.value,RAND(),_xlfn.IFS(EW87=1,IF(_xlpm.value&gt;0.97,2,1),EW87=2,IF(_xlpm.value&gt;0.98,3,2),EW87=3,1))</f>
        <v>2</v>
      </c>
      <c r="EX88" s="59">
        <f t="shared" ca="1" si="845"/>
        <v>0.06</v>
      </c>
      <c r="EY88" s="40">
        <f t="shared" ca="1" si="745"/>
        <v>1102637.9571926605</v>
      </c>
      <c r="EZ88" s="28" cm="1">
        <f t="array" aca="1" ref="EZ88" ca="1">_xlfn.LET(_xlpm.value,RAND(),_xlfn.IFS(EZ87=1,IF(_xlpm.value&gt;0.97,2,1),EZ87=2,IF(_xlpm.value&gt;0.98,3,2),EZ87=3,1))</f>
        <v>1</v>
      </c>
      <c r="FA88" s="59">
        <f t="shared" ca="1" si="846"/>
        <v>0.06</v>
      </c>
      <c r="FB88" s="40">
        <f t="shared" ca="1" si="746"/>
        <v>845626.93316479796</v>
      </c>
      <c r="FC88" s="28" cm="1">
        <f t="array" aca="1" ref="FC88" ca="1">_xlfn.LET(_xlpm.value,RAND(),_xlfn.IFS(FC87=1,IF(_xlpm.value&gt;0.97,2,1),FC87=2,IF(_xlpm.value&gt;0.98,3,2),FC87=3,1))</f>
        <v>2</v>
      </c>
      <c r="FD88" s="59">
        <f t="shared" ca="1" si="847"/>
        <v>0.06</v>
      </c>
      <c r="FE88" s="40">
        <f t="shared" ca="1" si="747"/>
        <v>2767585.1288818414</v>
      </c>
      <c r="FF88" s="28" cm="1">
        <f t="array" aca="1" ref="FF88" ca="1">_xlfn.LET(_xlpm.value,RAND(),_xlfn.IFS(FF87=1,IF(_xlpm.value&gt;0.97,2,1),FF87=2,IF(_xlpm.value&gt;0.98,3,2),FF87=3,1))</f>
        <v>2</v>
      </c>
      <c r="FG88" s="59">
        <f t="shared" ca="1" si="848"/>
        <v>0.06</v>
      </c>
      <c r="FH88" s="40">
        <f t="shared" ca="1" si="748"/>
        <v>2767585.1288818414</v>
      </c>
      <c r="FI88" s="28" cm="1">
        <f t="array" aca="1" ref="FI88" ca="1">_xlfn.LET(_xlpm.value,RAND(),_xlfn.IFS(FI87=1,IF(_xlpm.value&gt;0.97,2,1),FI87=2,IF(_xlpm.value&gt;0.98,3,2),FI87=3,1))</f>
        <v>1</v>
      </c>
      <c r="FJ88" s="59">
        <f t="shared" ca="1" si="849"/>
        <v>0.06</v>
      </c>
      <c r="FK88" s="40">
        <f t="shared" ca="1" si="749"/>
        <v>798775.56901170523</v>
      </c>
      <c r="FL88" s="28" cm="1">
        <f t="array" aca="1" ref="FL88" ca="1">_xlfn.LET(_xlpm.value,RAND(),_xlfn.IFS(FL87=1,IF(_xlpm.value&gt;0.97,2,1),FL87=2,IF(_xlpm.value&gt;0.98,3,2),FL87=3,1))</f>
        <v>2</v>
      </c>
      <c r="FM88" s="59">
        <f t="shared" ca="1" si="850"/>
        <v>0.06</v>
      </c>
      <c r="FN88" s="40">
        <f t="shared" ca="1" si="750"/>
        <v>2767585.1288818414</v>
      </c>
      <c r="FO88" s="28" cm="1">
        <f t="array" aca="1" ref="FO88" ca="1">_xlfn.LET(_xlpm.value,RAND(),_xlfn.IFS(FO87=1,IF(_xlpm.value&gt;0.97,2,1),FO87=2,IF(_xlpm.value&gt;0.98,3,2),FO87=3,1))</f>
        <v>2</v>
      </c>
      <c r="FP88" s="59">
        <f t="shared" ca="1" si="851"/>
        <v>0.06</v>
      </c>
      <c r="FQ88" s="40">
        <f t="shared" ca="1" si="751"/>
        <v>1568666.3471811591</v>
      </c>
      <c r="FR88" s="28" cm="1">
        <f t="array" aca="1" ref="FR88" ca="1">_xlfn.LET(_xlpm.value,RAND(),_xlfn.IFS(FR87=1,IF(_xlpm.value&gt;0.97,2,1),FR87=2,IF(_xlpm.value&gt;0.98,3,2),FR87=3,1))</f>
        <v>1</v>
      </c>
      <c r="FS88" s="59">
        <f t="shared" ca="1" si="852"/>
        <v>0.06</v>
      </c>
      <c r="FT88" s="40">
        <f t="shared" ca="1" si="752"/>
        <v>1358045.4836617843</v>
      </c>
      <c r="FU88" s="28" cm="1">
        <f t="array" aca="1" ref="FU88" ca="1">_xlfn.LET(_xlpm.value,RAND(),_xlfn.IFS(FU87=1,IF(_xlpm.value&gt;0.97,2,1),FU87=2,IF(_xlpm.value&gt;0.98,3,2),FU87=3,1))</f>
        <v>2</v>
      </c>
      <c r="FV88" s="59">
        <f t="shared" ca="1" si="853"/>
        <v>0.06</v>
      </c>
      <c r="FW88" s="40">
        <f t="shared" ca="1" si="753"/>
        <v>2767585.1288818414</v>
      </c>
      <c r="FX88" s="28" cm="1">
        <f t="array" aca="1" ref="FX88" ca="1">_xlfn.LET(_xlpm.value,RAND(),_xlfn.IFS(FX87=1,IF(_xlpm.value&gt;0.97,2,1),FX87=2,IF(_xlpm.value&gt;0.98,3,2),FX87=3,1))</f>
        <v>1</v>
      </c>
      <c r="FY88" s="59">
        <f t="shared" ca="1" si="854"/>
        <v>0.06</v>
      </c>
      <c r="FZ88" s="40">
        <f t="shared" ca="1" si="754"/>
        <v>2767585.1288818414</v>
      </c>
      <c r="GA88" s="28" cm="1">
        <f t="array" aca="1" ref="GA88" ca="1">_xlfn.LET(_xlpm.value,RAND(),_xlfn.IFS(GA87=1,IF(_xlpm.value&gt;0.97,2,1),GA87=2,IF(_xlpm.value&gt;0.98,3,2),GA87=3,1))</f>
        <v>2</v>
      </c>
      <c r="GB88" s="59">
        <f t="shared" ca="1" si="855"/>
        <v>0.06</v>
      </c>
      <c r="GC88" s="40">
        <f t="shared" ca="1" si="755"/>
        <v>827700.93585448933</v>
      </c>
      <c r="GD88" s="28" cm="1">
        <f t="array" aca="1" ref="GD88" ca="1">_xlfn.LET(_xlpm.value,RAND(),_xlfn.IFS(GD87=1,IF(_xlpm.value&gt;0.97,2,1),GD87=2,IF(_xlpm.value&gt;0.98,3,2),GD87=3,1))</f>
        <v>1</v>
      </c>
      <c r="GE88" s="59">
        <f t="shared" ca="1" si="856"/>
        <v>0.06</v>
      </c>
      <c r="GF88" s="40">
        <f t="shared" ca="1" si="756"/>
        <v>791016.99903288821</v>
      </c>
      <c r="GG88" s="28" cm="1">
        <f t="array" aca="1" ref="GG88" ca="1">_xlfn.LET(_xlpm.value,RAND(),_xlfn.IFS(GG87=1,IF(_xlpm.value&gt;0.97,2,1),GG87=2,IF(_xlpm.value&gt;0.98,3,2),GG87=3,1))</f>
        <v>2</v>
      </c>
      <c r="GH88" s="59">
        <f t="shared" ca="1" si="857"/>
        <v>0.06</v>
      </c>
      <c r="GI88" s="40">
        <f t="shared" ca="1" si="757"/>
        <v>874673.97899751435</v>
      </c>
      <c r="GJ88" s="28" cm="1">
        <f t="array" aca="1" ref="GJ88" ca="1">_xlfn.LET(_xlpm.value,RAND(),_xlfn.IFS(GJ87=1,IF(_xlpm.value&gt;0.97,2,1),GJ87=2,IF(_xlpm.value&gt;0.98,3,2),GJ87=3,1))</f>
        <v>2</v>
      </c>
      <c r="GK88" s="59">
        <f t="shared" ca="1" si="858"/>
        <v>0.06</v>
      </c>
      <c r="GL88" s="40">
        <f t="shared" ca="1" si="758"/>
        <v>2767585.1288818414</v>
      </c>
      <c r="GM88" s="28" cm="1">
        <f t="array" aca="1" ref="GM88" ca="1">_xlfn.LET(_xlpm.value,RAND(),_xlfn.IFS(GM87=1,IF(_xlpm.value&gt;0.97,2,1),GM87=2,IF(_xlpm.value&gt;0.98,3,2),GM87=3,1))</f>
        <v>2</v>
      </c>
      <c r="GN88" s="59">
        <f t="shared" ca="1" si="859"/>
        <v>0.06</v>
      </c>
      <c r="GO88" s="40">
        <f t="shared" ca="1" si="759"/>
        <v>979054.22323859285</v>
      </c>
      <c r="GP88" s="28" cm="1">
        <f t="array" aca="1" ref="GP88" ca="1">_xlfn.LET(_xlpm.value,RAND(),_xlfn.IFS(GP87=1,IF(_xlpm.value&gt;0.97,2,1),GP87=2,IF(_xlpm.value&gt;0.98,3,2),GP87=3,1))</f>
        <v>1</v>
      </c>
      <c r="GQ88" s="59">
        <f t="shared" ca="1" si="860"/>
        <v>0.06</v>
      </c>
      <c r="GR88" s="40">
        <f t="shared" ca="1" si="760"/>
        <v>788493.62299455155</v>
      </c>
      <c r="GS88" s="28" cm="1">
        <f t="array" aca="1" ref="GS88" ca="1">_xlfn.LET(_xlpm.value,RAND(),_xlfn.IFS(GS87=1,IF(_xlpm.value&gt;0.97,2,1),GS87=2,IF(_xlpm.value&gt;0.98,3,2),GS87=3,1))</f>
        <v>1</v>
      </c>
      <c r="GT88" s="59">
        <f t="shared" ca="1" si="861"/>
        <v>0.06</v>
      </c>
      <c r="GU88" s="40">
        <f t="shared" ca="1" si="761"/>
        <v>1227304.1226971447</v>
      </c>
      <c r="GV88" s="28" cm="1">
        <f t="array" aca="1" ref="GV88" ca="1">_xlfn.LET(_xlpm.value,RAND(),_xlfn.IFS(GV87=1,IF(_xlpm.value&gt;0.97,2,1),GV87=2,IF(_xlpm.value&gt;0.98,3,2),GV87=3,1))</f>
        <v>2</v>
      </c>
      <c r="GW88" s="59">
        <f t="shared" ca="1" si="862"/>
        <v>0.06</v>
      </c>
      <c r="GX88" s="40">
        <f t="shared" ca="1" si="762"/>
        <v>2767585.1288818414</v>
      </c>
      <c r="GY88" s="28" cm="1">
        <f t="array" aca="1" ref="GY88" ca="1">_xlfn.LET(_xlpm.value,RAND(),_xlfn.IFS(GY87=1,IF(_xlpm.value&gt;0.97,2,1),GY87=2,IF(_xlpm.value&gt;0.98,3,2),GY87=3,1))</f>
        <v>2</v>
      </c>
      <c r="GZ88" s="59">
        <f t="shared" ca="1" si="863"/>
        <v>0.06</v>
      </c>
      <c r="HA88" s="40">
        <f t="shared" ca="1" si="763"/>
        <v>2767585.1288818414</v>
      </c>
      <c r="HB88" s="28" cm="1">
        <f t="array" aca="1" ref="HB88" ca="1">_xlfn.LET(_xlpm.value,RAND(),_xlfn.IFS(HB87=1,IF(_xlpm.value&gt;0.97,2,1),HB87=2,IF(_xlpm.value&gt;0.98,3,2),HB87=3,1))</f>
        <v>2</v>
      </c>
      <c r="HC88" s="59">
        <f t="shared" ca="1" si="864"/>
        <v>0.06</v>
      </c>
      <c r="HD88" s="40">
        <f t="shared" ca="1" si="764"/>
        <v>968475.5361982059</v>
      </c>
      <c r="HE88" s="28" cm="1">
        <f t="array" aca="1" ref="HE88" ca="1">_xlfn.LET(_xlpm.value,RAND(),_xlfn.IFS(HE87=1,IF(_xlpm.value&gt;0.97,2,1),HE87=2,IF(_xlpm.value&gt;0.98,3,2),HE87=3,1))</f>
        <v>2</v>
      </c>
      <c r="HF88" s="59">
        <f t="shared" ca="1" si="865"/>
        <v>0.06</v>
      </c>
      <c r="HG88" s="40">
        <f t="shared" ca="1" si="765"/>
        <v>1568666.3471811591</v>
      </c>
      <c r="HH88" s="28" cm="1">
        <f t="array" aca="1" ref="HH88" ca="1">_xlfn.LET(_xlpm.value,RAND(),_xlfn.IFS(HH87=1,IF(_xlpm.value&gt;0.97,2,1),HH87=2,IF(_xlpm.value&gt;0.98,3,2),HH87=3,1))</f>
        <v>2</v>
      </c>
      <c r="HI88" s="59">
        <f t="shared" ca="1" si="866"/>
        <v>0.06</v>
      </c>
      <c r="HJ88" s="40">
        <f t="shared" ca="1" si="766"/>
        <v>809287.53651369212</v>
      </c>
      <c r="HK88" s="28" cm="1">
        <f t="array" aca="1" ref="HK88" ca="1">_xlfn.LET(_xlpm.value,RAND(),_xlfn.IFS(HK87=1,IF(_xlpm.value&gt;0.97,2,1),HK87=2,IF(_xlpm.value&gt;0.98,3,2),HK87=3,1))</f>
        <v>2</v>
      </c>
      <c r="HL88" s="59">
        <f t="shared" ca="1" si="867"/>
        <v>0.06</v>
      </c>
      <c r="HM88" s="40">
        <f t="shared" ca="1" si="767"/>
        <v>2767585.1288818414</v>
      </c>
      <c r="HN88" s="28" cm="1">
        <f t="array" aca="1" ref="HN88" ca="1">_xlfn.LET(_xlpm.value,RAND(),_xlfn.IFS(HN87=1,IF(_xlpm.value&gt;0.97,2,1),HN87=2,IF(_xlpm.value&gt;0.98,3,2),HN87=3,1))</f>
        <v>1</v>
      </c>
      <c r="HO88" s="59">
        <f t="shared" ca="1" si="868"/>
        <v>0.06</v>
      </c>
      <c r="HP88" s="40">
        <f t="shared" ca="1" si="768"/>
        <v>669053.93892119685</v>
      </c>
      <c r="HQ88" s="28" cm="1">
        <f t="array" aca="1" ref="HQ88" ca="1">_xlfn.LET(_xlpm.value,RAND(),_xlfn.IFS(HQ87=1,IF(_xlpm.value&gt;0.97,2,1),HQ87=2,IF(_xlpm.value&gt;0.98,3,2),HQ87=3,1))</f>
        <v>2</v>
      </c>
      <c r="HR88" s="59">
        <f t="shared" ca="1" si="869"/>
        <v>0.06</v>
      </c>
      <c r="HS88" s="40">
        <f t="shared" ca="1" si="769"/>
        <v>2767585.1288818414</v>
      </c>
      <c r="HT88" s="28" cm="1">
        <f t="array" aca="1" ref="HT88" ca="1">_xlfn.LET(_xlpm.value,RAND(),_xlfn.IFS(HT87=1,IF(_xlpm.value&gt;0.97,2,1),HT87=2,IF(_xlpm.value&gt;0.98,3,2),HT87=3,1))</f>
        <v>2</v>
      </c>
      <c r="HU88" s="59">
        <f t="shared" ca="1" si="870"/>
        <v>0.06</v>
      </c>
      <c r="HV88" s="40">
        <f t="shared" ca="1" si="770"/>
        <v>2767585.1288818414</v>
      </c>
      <c r="HW88" s="28" cm="1">
        <f t="array" aca="1" ref="HW88" ca="1">_xlfn.LET(_xlpm.value,RAND(),_xlfn.IFS(HW87=1,IF(_xlpm.value&gt;0.97,2,1),HW87=2,IF(_xlpm.value&gt;0.98,3,2),HW87=3,1))</f>
        <v>2</v>
      </c>
      <c r="HX88" s="59">
        <f t="shared" ca="1" si="871"/>
        <v>0.06</v>
      </c>
      <c r="HY88" s="40">
        <f t="shared" ca="1" si="771"/>
        <v>1085777.1372222749</v>
      </c>
      <c r="HZ88" s="28" cm="1">
        <f t="array" aca="1" ref="HZ88" ca="1">_xlfn.LET(_xlpm.value,RAND(),_xlfn.IFS(HZ87=1,IF(_xlpm.value&gt;0.97,2,1),HZ87=2,IF(_xlpm.value&gt;0.98,3,2),HZ87=3,1))</f>
        <v>2</v>
      </c>
      <c r="IA88" s="59">
        <f t="shared" ca="1" si="872"/>
        <v>0.06</v>
      </c>
      <c r="IB88" s="40">
        <f t="shared" ca="1" si="772"/>
        <v>2767585.1288818414</v>
      </c>
      <c r="IC88" s="28" cm="1">
        <f t="array" aca="1" ref="IC88" ca="1">_xlfn.LET(_xlpm.value,RAND(),_xlfn.IFS(IC87=1,IF(_xlpm.value&gt;0.97,2,1),IC87=2,IF(_xlpm.value&gt;0.98,3,2),IC87=3,1))</f>
        <v>2</v>
      </c>
      <c r="ID88" s="59">
        <f t="shared" ca="1" si="873"/>
        <v>0.06</v>
      </c>
      <c r="IE88" s="40">
        <f t="shared" ca="1" si="773"/>
        <v>2767585.1288818414</v>
      </c>
      <c r="IF88" s="28" cm="1">
        <f t="array" aca="1" ref="IF88" ca="1">_xlfn.LET(_xlpm.value,RAND(),_xlfn.IFS(IF87=1,IF(_xlpm.value&gt;0.97,2,1),IF87=2,IF(_xlpm.value&gt;0.98,3,2),IF87=3,1))</f>
        <v>2</v>
      </c>
      <c r="IG88" s="59">
        <f t="shared" ca="1" si="874"/>
        <v>0.06</v>
      </c>
      <c r="IH88" s="40">
        <f t="shared" ca="1" si="774"/>
        <v>2767585.1288818414</v>
      </c>
      <c r="II88" s="28" cm="1">
        <f t="array" aca="1" ref="II88" ca="1">_xlfn.LET(_xlpm.value,RAND(),_xlfn.IFS(II87=1,IF(_xlpm.value&gt;0.97,2,1),II87=2,IF(_xlpm.value&gt;0.98,3,2),II87=3,1))</f>
        <v>3</v>
      </c>
      <c r="IJ88" s="59">
        <f t="shared" ca="1" si="875"/>
        <v>-0.7</v>
      </c>
      <c r="IK88" s="40">
        <f t="shared" ca="1" si="775"/>
        <v>784249.07713368163</v>
      </c>
      <c r="IL88" s="28" cm="1">
        <f t="array" aca="1" ref="IL88" ca="1">_xlfn.LET(_xlpm.value,RAND(),_xlfn.IFS(IL87=1,IF(_xlpm.value&gt;0.97,2,1),IL87=2,IF(_xlpm.value&gt;0.98,3,2),IL87=3,1))</f>
        <v>2</v>
      </c>
      <c r="IM88" s="59">
        <f t="shared" ca="1" si="876"/>
        <v>0.06</v>
      </c>
      <c r="IN88" s="40">
        <f t="shared" ca="1" si="776"/>
        <v>2767585.1288818414</v>
      </c>
      <c r="IO88" s="28" cm="1">
        <f t="array" aca="1" ref="IO88" ca="1">_xlfn.LET(_xlpm.value,RAND(),_xlfn.IFS(IO87=1,IF(_xlpm.value&gt;0.97,2,1),IO87=2,IF(_xlpm.value&gt;0.98,3,2),IO87=3,1))</f>
        <v>2</v>
      </c>
      <c r="IP88" s="59">
        <f t="shared" ca="1" si="877"/>
        <v>0.06</v>
      </c>
      <c r="IQ88" s="40">
        <f t="shared" ca="1" si="777"/>
        <v>807218.0264542643</v>
      </c>
      <c r="IR88" s="28" cm="1">
        <f t="array" aca="1" ref="IR88" ca="1">_xlfn.LET(_xlpm.value,RAND(),_xlfn.IFS(IR87=1,IF(_xlpm.value&gt;0.97,2,1),IR87=2,IF(_xlpm.value&gt;0.98,3,2),IR87=3,1))</f>
        <v>2</v>
      </c>
      <c r="IS88" s="59">
        <f t="shared" ca="1" si="878"/>
        <v>0.06</v>
      </c>
      <c r="IT88" s="40">
        <f t="shared" ca="1" si="778"/>
        <v>909421.27000831673</v>
      </c>
      <c r="IU88" s="28" cm="1">
        <f t="array" aca="1" ref="IU88" ca="1">_xlfn.LET(_xlpm.value,RAND(),_xlfn.IFS(IU87=1,IF(_xlpm.value&gt;0.97,2,1),IU87=2,IF(_xlpm.value&gt;0.98,3,2),IU87=3,1))</f>
        <v>2</v>
      </c>
      <c r="IV88" s="59">
        <f t="shared" ca="1" si="879"/>
        <v>0.06</v>
      </c>
      <c r="IW88" s="40">
        <f t="shared" ca="1" si="779"/>
        <v>2767585.1288818414</v>
      </c>
      <c r="IX88" s="28" cm="1">
        <f t="array" aca="1" ref="IX88" ca="1">_xlfn.LET(_xlpm.value,RAND(),_xlfn.IFS(IX87=1,IF(_xlpm.value&gt;0.97,2,1),IX87=2,IF(_xlpm.value&gt;0.98,3,2),IX87=3,1))</f>
        <v>1</v>
      </c>
      <c r="IY88" s="59">
        <f t="shared" ca="1" si="880"/>
        <v>0.06</v>
      </c>
      <c r="IZ88" s="40">
        <f t="shared" ca="1" si="780"/>
        <v>792393.34141962405</v>
      </c>
      <c r="JA88" s="28" cm="1">
        <f t="array" aca="1" ref="JA88" ca="1">_xlfn.LET(_xlpm.value,RAND(),_xlfn.IFS(JA87=1,IF(_xlpm.value&gt;0.97,2,1),JA87=2,IF(_xlpm.value&gt;0.98,3,2),JA87=3,1))</f>
        <v>2</v>
      </c>
      <c r="JB88" s="59">
        <f t="shared" ca="1" si="881"/>
        <v>0.06</v>
      </c>
      <c r="JC88" s="40">
        <f t="shared" ca="1" si="781"/>
        <v>2767585.1288818414</v>
      </c>
      <c r="JD88" s="28" cm="1">
        <f t="array" aca="1" ref="JD88" ca="1">_xlfn.LET(_xlpm.value,RAND(),_xlfn.IFS(JD87=1,IF(_xlpm.value&gt;0.97,2,1),JD87=2,IF(_xlpm.value&gt;0.98,3,2),JD87=3,1))</f>
        <v>2</v>
      </c>
      <c r="JE88" s="59">
        <f t="shared" ca="1" si="882"/>
        <v>0.06</v>
      </c>
      <c r="JF88" s="40">
        <f t="shared" ca="1" si="782"/>
        <v>2767585.1288818414</v>
      </c>
      <c r="JG88" s="28" cm="1">
        <f t="array" aca="1" ref="JG88" ca="1">_xlfn.LET(_xlpm.value,RAND(),_xlfn.IFS(JG87=1,IF(_xlpm.value&gt;0.97,2,1),JG87=2,IF(_xlpm.value&gt;0.98,3,2),JG87=3,1))</f>
        <v>2</v>
      </c>
      <c r="JH88" s="59">
        <f t="shared" ca="1" si="883"/>
        <v>0.06</v>
      </c>
      <c r="JI88" s="40">
        <f t="shared" ca="1" si="783"/>
        <v>2767585.1288818414</v>
      </c>
      <c r="JJ88" s="28" cm="1">
        <f t="array" aca="1" ref="JJ88" ca="1">_xlfn.LET(_xlpm.value,RAND(),_xlfn.IFS(JJ87=1,IF(_xlpm.value&gt;0.97,2,1),JJ87=2,IF(_xlpm.value&gt;0.98,3,2),JJ87=3,1))</f>
        <v>1</v>
      </c>
      <c r="JK88" s="59">
        <f t="shared" ca="1" si="884"/>
        <v>0.06</v>
      </c>
      <c r="JL88" s="40">
        <f t="shared" ca="1" si="784"/>
        <v>923914.25801044435</v>
      </c>
      <c r="JM88" s="28" cm="1">
        <f t="array" aca="1" ref="JM88" ca="1">_xlfn.LET(_xlpm.value,RAND(),_xlfn.IFS(JM87=1,IF(_xlpm.value&gt;0.97,2,1),JM87=2,IF(_xlpm.value&gt;0.98,3,2),JM87=3,1))</f>
        <v>2</v>
      </c>
      <c r="JN88" s="59">
        <f t="shared" ca="1" si="885"/>
        <v>0.06</v>
      </c>
      <c r="JO88" s="40">
        <f t="shared" ca="1" si="785"/>
        <v>1302685.8976454742</v>
      </c>
      <c r="JP88" s="28" cm="1">
        <f t="array" aca="1" ref="JP88" ca="1">_xlfn.LET(_xlpm.value,RAND(),_xlfn.IFS(JP87=1,IF(_xlpm.value&gt;0.97,2,1),JP87=2,IF(_xlpm.value&gt;0.98,3,2),JP87=3,1))</f>
        <v>2</v>
      </c>
      <c r="JQ88" s="59">
        <f t="shared" ca="1" si="886"/>
        <v>0.06</v>
      </c>
      <c r="JR88" s="40">
        <f t="shared" ca="1" si="786"/>
        <v>1102637.9571926605</v>
      </c>
      <c r="JS88" s="28" cm="1">
        <f t="array" aca="1" ref="JS88" ca="1">_xlfn.LET(_xlpm.value,RAND(),_xlfn.IFS(JS87=1,IF(_xlpm.value&gt;0.97,2,1),JS87=2,IF(_xlpm.value&gt;0.98,3,2),JS87=3,1))</f>
        <v>2</v>
      </c>
      <c r="JT88" s="59">
        <f t="shared" ca="1" si="887"/>
        <v>0.06</v>
      </c>
      <c r="JU88" s="40">
        <f t="shared" ca="1" si="787"/>
        <v>1912838.4246852209</v>
      </c>
      <c r="JV88" s="28" cm="1">
        <f t="array" aca="1" ref="JV88" ca="1">_xlfn.LET(_xlpm.value,RAND(),_xlfn.IFS(JV87=1,IF(_xlpm.value&gt;0.97,2,1),JV87=2,IF(_xlpm.value&gt;0.98,3,2),JV87=3,1))</f>
        <v>2</v>
      </c>
      <c r="JW88" s="59">
        <f t="shared" ca="1" si="888"/>
        <v>0.06</v>
      </c>
      <c r="JX88" s="40">
        <f t="shared" ca="1" si="788"/>
        <v>2767585.1288818414</v>
      </c>
      <c r="JY88" s="28" cm="1">
        <f t="array" aca="1" ref="JY88" ca="1">_xlfn.LET(_xlpm.value,RAND(),_xlfn.IFS(JY87=1,IF(_xlpm.value&gt;0.97,2,1),JY87=2,IF(_xlpm.value&gt;0.98,3,2),JY87=3,1))</f>
        <v>1</v>
      </c>
      <c r="JZ88" s="59">
        <f t="shared" ca="1" si="889"/>
        <v>0.06</v>
      </c>
      <c r="KA88" s="40">
        <f t="shared" ca="1" si="789"/>
        <v>1069870.7032879486</v>
      </c>
      <c r="KB88" s="28" cm="1">
        <f t="array" aca="1" ref="KB88" ca="1">_xlfn.LET(_xlpm.value,RAND(),_xlfn.IFS(KB87=1,IF(_xlpm.value&gt;0.97,2,1),KB87=2,IF(_xlpm.value&gt;0.98,3,2),KB87=3,1))</f>
        <v>2</v>
      </c>
      <c r="KC88" s="59">
        <f t="shared" ca="1" si="890"/>
        <v>0.06</v>
      </c>
      <c r="KD88" s="40">
        <f t="shared" ca="1" si="790"/>
        <v>1093053.2590520524</v>
      </c>
      <c r="KE88" s="28" cm="1">
        <f t="array" aca="1" ref="KE88" ca="1">_xlfn.LET(_xlpm.value,RAND(),_xlfn.IFS(KE87=1,IF(_xlpm.value&gt;0.97,2,1),KE87=2,IF(_xlpm.value&gt;0.98,3,2),KE87=3,1))</f>
        <v>2</v>
      </c>
      <c r="KF88" s="59">
        <f t="shared" ca="1" si="891"/>
        <v>0.06</v>
      </c>
      <c r="KG88" s="40">
        <f t="shared" ca="1" si="791"/>
        <v>2767585.1288818414</v>
      </c>
      <c r="KH88" s="28" cm="1">
        <f t="array" aca="1" ref="KH88" ca="1">_xlfn.LET(_xlpm.value,RAND(),_xlfn.IFS(KH87=1,IF(_xlpm.value&gt;0.97,2,1),KH87=2,IF(_xlpm.value&gt;0.98,3,2),KH87=3,1))</f>
        <v>1</v>
      </c>
      <c r="KI88" s="59">
        <f t="shared" ca="1" si="892"/>
        <v>0.06</v>
      </c>
      <c r="KJ88" s="40">
        <f t="shared" ca="1" si="792"/>
        <v>2767585.1288818414</v>
      </c>
      <c r="KK88" s="28" cm="1">
        <f t="array" aca="1" ref="KK88" ca="1">_xlfn.LET(_xlpm.value,RAND(),_xlfn.IFS(KK87=1,IF(_xlpm.value&gt;0.97,2,1),KK87=2,IF(_xlpm.value&gt;0.98,3,2),KK87=3,1))</f>
        <v>1</v>
      </c>
      <c r="KL88" s="59">
        <f t="shared" ca="1" si="893"/>
        <v>0.06</v>
      </c>
      <c r="KM88" s="40">
        <f t="shared" ca="1" si="793"/>
        <v>789718.56281898695</v>
      </c>
      <c r="KN88" s="28" cm="1">
        <f t="array" aca="1" ref="KN88" ca="1">_xlfn.LET(_xlpm.value,RAND(),_xlfn.IFS(KN87=1,IF(_xlpm.value&gt;0.97,2,1),KN87=2,IF(_xlpm.value&gt;0.98,3,2),KN87=3,1))</f>
        <v>1</v>
      </c>
      <c r="KO88" s="59">
        <f t="shared" ca="1" si="894"/>
        <v>0.06</v>
      </c>
      <c r="KP88" s="40">
        <f t="shared" ca="1" si="794"/>
        <v>788493.62299455155</v>
      </c>
      <c r="KQ88" s="28"/>
    </row>
    <row r="89" spans="1:303" x14ac:dyDescent="0.2">
      <c r="A89" s="111">
        <v>47907</v>
      </c>
      <c r="B89" s="64">
        <v>2255.4453884870409</v>
      </c>
      <c r="C89" s="28" cm="1">
        <f t="array" aca="1" ref="C89" ca="1">_xlfn.LET(_xlpm.value,RAND(),_xlfn.IFS(C88=1,IF(_xlpm.value&gt;0.97,2,1),C88=2,IF(_xlpm.value&gt;0.98,3,2),C88=3,1))</f>
        <v>1</v>
      </c>
      <c r="D89" s="59">
        <f t="shared" ca="1" si="596"/>
        <v>0.06</v>
      </c>
      <c r="E89" s="40">
        <f t="shared" ca="1" si="795"/>
        <v>861523.35744037898</v>
      </c>
      <c r="F89" s="28" cm="1">
        <f t="array" aca="1" ref="F89" ca="1">_xlfn.LET(_xlpm.value,RAND(),_xlfn.IFS(F88=1,IF(_xlpm.value&gt;0.97,2,1),F88=2,IF(_xlpm.value&gt;0.98,3,2),F88=3,1))</f>
        <v>1</v>
      </c>
      <c r="G89" s="59">
        <f t="shared" ca="1" si="796"/>
        <v>0.06</v>
      </c>
      <c r="H89" s="40">
        <f t="shared" ca="1" si="696"/>
        <v>897717.81638777815</v>
      </c>
      <c r="I89" s="28" cm="1">
        <f t="array" aca="1" ref="I89" ca="1">_xlfn.LET(_xlpm.value,RAND(),_xlfn.IFS(I88=1,IF(_xlpm.value&gt;0.97,2,1),I88=2,IF(_xlpm.value&gt;0.98,3,2),I88=3,1))</f>
        <v>1</v>
      </c>
      <c r="J89" s="59">
        <f t="shared" ca="1" si="797"/>
        <v>0.06</v>
      </c>
      <c r="K89" s="40">
        <f t="shared" ca="1" si="697"/>
        <v>917027.88101258758</v>
      </c>
      <c r="L89" s="28" cm="1">
        <f t="array" aca="1" ref="L89" ca="1">_xlfn.LET(_xlpm.value,RAND(),_xlfn.IFS(L88=1,IF(_xlpm.value&gt;0.97,2,1),L88=2,IF(_xlpm.value&gt;0.98,3,2),L88=3,1))</f>
        <v>2</v>
      </c>
      <c r="M89" s="59">
        <f t="shared" ca="1" si="798"/>
        <v>0.06</v>
      </c>
      <c r="N89" s="40">
        <f t="shared" ca="1" si="698"/>
        <v>911770.59764664574</v>
      </c>
      <c r="O89" s="28" cm="1">
        <f t="array" aca="1" ref="O89" ca="1">_xlfn.LET(_xlpm.value,RAND(),_xlfn.IFS(O88=1,IF(_xlpm.value&gt;0.97,2,1),O88=2,IF(_xlpm.value&gt;0.98,3,2),O88=3,1))</f>
        <v>2</v>
      </c>
      <c r="P89" s="59">
        <f t="shared" ca="1" si="799"/>
        <v>0.06</v>
      </c>
      <c r="Q89" s="40">
        <f t="shared" ca="1" si="699"/>
        <v>2934993.5038478444</v>
      </c>
      <c r="R89" s="28" cm="1">
        <f t="array" aca="1" ref="R89" ca="1">_xlfn.LET(_xlpm.value,RAND(),_xlfn.IFS(R88=1,IF(_xlpm.value&gt;0.97,2,1),R88=2,IF(_xlpm.value&gt;0.98,3,2),R88=3,1))</f>
        <v>2</v>
      </c>
      <c r="S89" s="59">
        <f t="shared" ca="1" si="800"/>
        <v>0.06</v>
      </c>
      <c r="T89" s="40">
        <f t="shared" ca="1" si="700"/>
        <v>2934993.5038478444</v>
      </c>
      <c r="U89" s="28" cm="1">
        <f t="array" aca="1" ref="U89" ca="1">_xlfn.LET(_xlpm.value,RAND(),_xlfn.IFS(U88=1,IF(_xlpm.value&gt;0.97,2,1),U88=2,IF(_xlpm.value&gt;0.98,3,2),U88=3,1))</f>
        <v>2</v>
      </c>
      <c r="V89" s="59">
        <f t="shared" ca="1" si="801"/>
        <v>0.06</v>
      </c>
      <c r="W89" s="40">
        <f t="shared" ca="1" si="701"/>
        <v>2934993.5038478444</v>
      </c>
      <c r="X89" s="28" cm="1">
        <f t="array" aca="1" ref="X89" ca="1">_xlfn.LET(_xlpm.value,RAND(),_xlfn.IFS(X88=1,IF(_xlpm.value&gt;0.97,2,1),X88=2,IF(_xlpm.value&gt;0.98,3,2),X88=3,1))</f>
        <v>1</v>
      </c>
      <c r="Y89" s="59">
        <f t="shared" ca="1" si="802"/>
        <v>0.06</v>
      </c>
      <c r="Z89" s="40">
        <f t="shared" ca="1" si="702"/>
        <v>854934.86521518417</v>
      </c>
      <c r="AA89" s="28" cm="1">
        <f t="array" aca="1" ref="AA89" ca="1">_xlfn.LET(_xlpm.value,RAND(),_xlfn.IFS(AA88=1,IF(_xlpm.value&gt;0.97,2,1),AA88=2,IF(_xlpm.value&gt;0.98,3,2),AA88=3,1))</f>
        <v>2</v>
      </c>
      <c r="AB89" s="59">
        <f t="shared" ca="1" si="803"/>
        <v>0.06</v>
      </c>
      <c r="AC89" s="40">
        <f t="shared" ca="1" si="703"/>
        <v>934769.19357582729</v>
      </c>
      <c r="AD89" s="28" cm="1">
        <f t="array" aca="1" ref="AD89" ca="1">_xlfn.LET(_xlpm.value,RAND(),_xlfn.IFS(AD88=1,IF(_xlpm.value&gt;0.97,2,1),AD88=2,IF(_xlpm.value&gt;0.98,3,2),AD88=3,1))</f>
        <v>1</v>
      </c>
      <c r="AE89" s="59">
        <f t="shared" ca="1" si="804"/>
        <v>0.06</v>
      </c>
      <c r="AF89" s="40">
        <f t="shared" ca="1" si="704"/>
        <v>660193.26653147559</v>
      </c>
      <c r="AG89" s="28" cm="1">
        <f t="array" aca="1" ref="AG89" ca="1">_xlfn.LET(_xlpm.value,RAND(),_xlfn.IFS(AG88=1,IF(_xlpm.value&gt;0.97,2,1),AG88=2,IF(_xlpm.value&gt;0.98,3,2),AG88=3,1))</f>
        <v>2</v>
      </c>
      <c r="AH89" s="59">
        <f t="shared" ca="1" si="805"/>
        <v>0.06</v>
      </c>
      <c r="AI89" s="40">
        <f t="shared" ca="1" si="705"/>
        <v>948441.82376651443</v>
      </c>
      <c r="AJ89" s="28" cm="1">
        <f t="array" aca="1" ref="AJ89" ca="1">_xlfn.LET(_xlpm.value,RAND(),_xlfn.IFS(AJ88=1,IF(_xlpm.value&gt;0.97,2,1),AJ88=2,IF(_xlpm.value&gt;0.98,3,2),AJ88=3,1))</f>
        <v>2</v>
      </c>
      <c r="AK89" s="59">
        <f t="shared" ca="1" si="806"/>
        <v>0.06</v>
      </c>
      <c r="AL89" s="40">
        <f t="shared" ca="1" si="706"/>
        <v>487693.69247525325</v>
      </c>
      <c r="AM89" s="28" cm="1">
        <f t="array" aca="1" ref="AM89" ca="1">_xlfn.LET(_xlpm.value,RAND(),_xlfn.IFS(AM88=1,IF(_xlpm.value&gt;0.97,2,1),AM88=2,IF(_xlpm.value&gt;0.98,3,2),AM88=3,1))</f>
        <v>1</v>
      </c>
      <c r="AN89" s="59">
        <f t="shared" ca="1" si="807"/>
        <v>0.06</v>
      </c>
      <c r="AO89" s="40">
        <f t="shared" ca="1" si="707"/>
        <v>1170149.5018573126</v>
      </c>
      <c r="AP89" s="28" cm="1">
        <f t="array" aca="1" ref="AP89" ca="1">_xlfn.LET(_xlpm.value,RAND(),_xlfn.IFS(AP88=1,IF(_xlpm.value&gt;0.97,2,1),AP88=2,IF(_xlpm.value&gt;0.98,3,2),AP88=3,1))</f>
        <v>1</v>
      </c>
      <c r="AQ89" s="59">
        <f t="shared" ca="1" si="808"/>
        <v>0.06</v>
      </c>
      <c r="AR89" s="40">
        <f t="shared" ca="1" si="708"/>
        <v>869370.35709646158</v>
      </c>
      <c r="AS89" s="28" cm="1">
        <f t="array" aca="1" ref="AS89" ca="1">_xlfn.LET(_xlpm.value,RAND(),_xlfn.IFS(AS88=1,IF(_xlpm.value&gt;0.97,2,1),AS88=2,IF(_xlpm.value&gt;0.98,3,2),AS88=3,1))</f>
        <v>1</v>
      </c>
      <c r="AT89" s="59">
        <f t="shared" ca="1" si="809"/>
        <v>0.06</v>
      </c>
      <c r="AU89" s="40">
        <f t="shared" ca="1" si="709"/>
        <v>255919.74898814989</v>
      </c>
      <c r="AV89" s="28" cm="1">
        <f t="array" aca="1" ref="AV89" ca="1">_xlfn.LET(_xlpm.value,RAND(),_xlfn.IFS(AV88=1,IF(_xlpm.value&gt;0.97,2,1),AV88=2,IF(_xlpm.value&gt;0.98,3,2),AV88=3,1))</f>
        <v>1</v>
      </c>
      <c r="AW89" s="59">
        <f t="shared" ca="1" si="810"/>
        <v>0.06</v>
      </c>
      <c r="AX89" s="40">
        <f t="shared" ca="1" si="710"/>
        <v>841290.20913789375</v>
      </c>
      <c r="AY89" s="28" cm="1">
        <f t="array" aca="1" ref="AY89" ca="1">_xlfn.LET(_xlpm.value,RAND(),_xlfn.IFS(AY88=1,IF(_xlpm.value&gt;0.97,2,1),AY88=2,IF(_xlpm.value&gt;0.98,3,2),AY88=3,1))</f>
        <v>2</v>
      </c>
      <c r="AZ89" s="59">
        <f t="shared" ca="1" si="811"/>
        <v>0.06</v>
      </c>
      <c r="BA89" s="40">
        <f t="shared" ca="1" si="711"/>
        <v>2934993.5038478444</v>
      </c>
      <c r="BB89" s="28" cm="1">
        <f t="array" aca="1" ref="BB89" ca="1">_xlfn.LET(_xlpm.value,RAND(),_xlfn.IFS(BB88=1,IF(_xlpm.value&gt;0.97,2,1),BB88=2,IF(_xlpm.value&gt;0.98,3,2),BB88=3,1))</f>
        <v>2</v>
      </c>
      <c r="BC89" s="59">
        <f t="shared" ca="1" si="812"/>
        <v>0.06</v>
      </c>
      <c r="BD89" s="40">
        <f t="shared" ca="1" si="712"/>
        <v>232004.81578940348</v>
      </c>
      <c r="BE89" s="28" cm="1">
        <f t="array" aca="1" ref="BE89" ca="1">_xlfn.LET(_xlpm.value,RAND(),_xlfn.IFS(BE88=1,IF(_xlpm.value&gt;0.97,2,1),BE88=2,IF(_xlpm.value&gt;0.98,3,2),BE88=3,1))</f>
        <v>2</v>
      </c>
      <c r="BF89" s="59">
        <f t="shared" ca="1" si="813"/>
        <v>0.06</v>
      </c>
      <c r="BG89" s="40">
        <f t="shared" ca="1" si="713"/>
        <v>2934993.5038478444</v>
      </c>
      <c r="BH89" s="28" cm="1">
        <f t="array" aca="1" ref="BH89" ca="1">_xlfn.LET(_xlpm.value,RAND(),_xlfn.IFS(BH88=1,IF(_xlpm.value&gt;0.97,2,1),BH88=2,IF(_xlpm.value&gt;0.98,3,2),BH88=3,1))</f>
        <v>2</v>
      </c>
      <c r="BI89" s="59">
        <f t="shared" ca="1" si="814"/>
        <v>0.06</v>
      </c>
      <c r="BJ89" s="40">
        <f t="shared" ca="1" si="714"/>
        <v>432092.06501935137</v>
      </c>
      <c r="BK89" s="28" cm="1">
        <f t="array" aca="1" ref="BK89" ca="1">_xlfn.LET(_xlpm.value,RAND(),_xlfn.IFS(BK88=1,IF(_xlpm.value&gt;0.97,2,1),BK88=2,IF(_xlpm.value&gt;0.98,3,2),BK88=3,1))</f>
        <v>1</v>
      </c>
      <c r="BL89" s="59">
        <f t="shared" ca="1" si="815"/>
        <v>0.06</v>
      </c>
      <c r="BM89" s="40">
        <f t="shared" ca="1" si="715"/>
        <v>893553.55554776872</v>
      </c>
      <c r="BN89" s="28" cm="1">
        <f t="array" aca="1" ref="BN89" ca="1">_xlfn.LET(_xlpm.value,RAND(),_xlfn.IFS(BN88=1,IF(_xlpm.value&gt;0.97,2,1),BN88=2,IF(_xlpm.value&gt;0.98,3,2),BN88=3,1))</f>
        <v>2</v>
      </c>
      <c r="BO89" s="59">
        <f t="shared" ca="1" si="816"/>
        <v>0.06</v>
      </c>
      <c r="BP89" s="40">
        <f t="shared" ca="1" si="716"/>
        <v>2934993.5038478444</v>
      </c>
      <c r="BQ89" s="28" cm="1">
        <f t="array" aca="1" ref="BQ89" ca="1">_xlfn.LET(_xlpm.value,RAND(),_xlfn.IFS(BQ88=1,IF(_xlpm.value&gt;0.97,2,1),BQ88=2,IF(_xlpm.value&gt;0.98,3,2),BQ88=3,1))</f>
        <v>2</v>
      </c>
      <c r="BR89" s="59">
        <f t="shared" ca="1" si="817"/>
        <v>0.06</v>
      </c>
      <c r="BS89" s="40">
        <f t="shared" ca="1" si="717"/>
        <v>2934993.5038478444</v>
      </c>
      <c r="BT89" s="28" cm="1">
        <f t="array" aca="1" ref="BT89" ca="1">_xlfn.LET(_xlpm.value,RAND(),_xlfn.IFS(BT88=1,IF(_xlpm.value&gt;0.97,2,1),BT88=2,IF(_xlpm.value&gt;0.98,3,2),BT88=3,1))</f>
        <v>1</v>
      </c>
      <c r="BU89" s="59">
        <f t="shared" ca="1" si="818"/>
        <v>0.06</v>
      </c>
      <c r="BV89" s="40">
        <f t="shared" ca="1" si="718"/>
        <v>296198.6899777911</v>
      </c>
      <c r="BW89" s="28" cm="1">
        <f t="array" aca="1" ref="BW89" ca="1">_xlfn.LET(_xlpm.value,RAND(),_xlfn.IFS(BW88=1,IF(_xlpm.value&gt;0.97,2,1),BW88=2,IF(_xlpm.value&gt;0.98,3,2),BW88=3,1))</f>
        <v>1</v>
      </c>
      <c r="BX89" s="59">
        <f t="shared" ca="1" si="819"/>
        <v>0.06</v>
      </c>
      <c r="BY89" s="40">
        <f t="shared" ca="1" si="719"/>
        <v>846213.51380003523</v>
      </c>
      <c r="BZ89" s="28" cm="1">
        <f t="array" aca="1" ref="BZ89" ca="1">_xlfn.LET(_xlpm.value,RAND(),_xlfn.IFS(BZ88=1,IF(_xlpm.value&gt;0.97,2,1),BZ88=2,IF(_xlpm.value&gt;0.98,3,2),BZ88=3,1))</f>
        <v>1</v>
      </c>
      <c r="CA89" s="59">
        <f t="shared" ca="1" si="820"/>
        <v>0.06</v>
      </c>
      <c r="CB89" s="40">
        <f t="shared" ca="1" si="720"/>
        <v>170736.08311916215</v>
      </c>
      <c r="CC89" s="28" cm="1">
        <f t="array" aca="1" ref="CC89" ca="1">_xlfn.LET(_xlpm.value,RAND(),_xlfn.IFS(CC88=1,IF(_xlpm.value&gt;0.97,2,1),CC88=2,IF(_xlpm.value&gt;0.98,3,2),CC88=3,1))</f>
        <v>2</v>
      </c>
      <c r="CD89" s="59">
        <f t="shared" ca="1" si="821"/>
        <v>0.06</v>
      </c>
      <c r="CE89" s="40">
        <f t="shared" ca="1" si="721"/>
        <v>2934993.5038478444</v>
      </c>
      <c r="CF89" s="28" cm="1">
        <f t="array" aca="1" ref="CF89" ca="1">_xlfn.LET(_xlpm.value,RAND(),_xlfn.IFS(CF88=1,IF(_xlpm.value&gt;0.97,2,1),CF88=2,IF(_xlpm.value&gt;0.98,3,2),CF88=3,1))</f>
        <v>1</v>
      </c>
      <c r="CG89" s="59">
        <f t="shared" ca="1" si="822"/>
        <v>0.06</v>
      </c>
      <c r="CH89" s="40">
        <f t="shared" ca="1" si="722"/>
        <v>322205.80065616994</v>
      </c>
      <c r="CI89" s="28" cm="1">
        <f t="array" aca="1" ref="CI89" ca="1">_xlfn.LET(_xlpm.value,RAND(),_xlfn.IFS(CI88=1,IF(_xlpm.value&gt;0.97,2,1),CI88=2,IF(_xlpm.value&gt;0.98,3,2),CI88=3,1))</f>
        <v>2</v>
      </c>
      <c r="CJ89" s="59">
        <f t="shared" ca="1" si="823"/>
        <v>0.06</v>
      </c>
      <c r="CK89" s="40">
        <f t="shared" ca="1" si="723"/>
        <v>2934993.5038478444</v>
      </c>
      <c r="CL89" s="28" cm="1">
        <f t="array" aca="1" ref="CL89" ca="1">_xlfn.LET(_xlpm.value,RAND(),_xlfn.IFS(CL88=1,IF(_xlpm.value&gt;0.97,2,1),CL88=2,IF(_xlpm.value&gt;0.98,3,2),CL88=3,1))</f>
        <v>2</v>
      </c>
      <c r="CM89" s="59">
        <f t="shared" ca="1" si="824"/>
        <v>0.06</v>
      </c>
      <c r="CN89" s="40">
        <f t="shared" ca="1" si="724"/>
        <v>2934993.5038478444</v>
      </c>
      <c r="CO89" s="28" cm="1">
        <f t="array" aca="1" ref="CO89" ca="1">_xlfn.LET(_xlpm.value,RAND(),_xlfn.IFS(CO88=1,IF(_xlpm.value&gt;0.97,2,1),CO88=2,IF(_xlpm.value&gt;0.98,3,2),CO88=3,1))</f>
        <v>2</v>
      </c>
      <c r="CP89" s="59">
        <f t="shared" ca="1" si="825"/>
        <v>0.06</v>
      </c>
      <c r="CQ89" s="40">
        <f t="shared" ca="1" si="725"/>
        <v>2934993.5038478444</v>
      </c>
      <c r="CR89" s="28" cm="1">
        <f t="array" aca="1" ref="CR89" ca="1">_xlfn.LET(_xlpm.value,RAND(),_xlfn.IFS(CR88=1,IF(_xlpm.value&gt;0.97,2,1),CR88=2,IF(_xlpm.value&gt;0.98,3,2),CR88=3,1))</f>
        <v>2</v>
      </c>
      <c r="CS89" s="59">
        <f t="shared" ca="1" si="826"/>
        <v>0.06</v>
      </c>
      <c r="CT89" s="40">
        <f t="shared" ca="1" si="726"/>
        <v>2934993.5038478444</v>
      </c>
      <c r="CU89" s="28" cm="1">
        <f t="array" aca="1" ref="CU89" ca="1">_xlfn.LET(_xlpm.value,RAND(),_xlfn.IFS(CU88=1,IF(_xlpm.value&gt;0.97,2,1),CU88=2,IF(_xlpm.value&gt;0.98,3,2),CU88=3,1))</f>
        <v>2</v>
      </c>
      <c r="CV89" s="59">
        <f t="shared" ca="1" si="827"/>
        <v>0.06</v>
      </c>
      <c r="CW89" s="40">
        <f t="shared" ca="1" si="727"/>
        <v>2934993.5038478444</v>
      </c>
      <c r="CX89" s="28" cm="1">
        <f t="array" aca="1" ref="CX89" ca="1">_xlfn.LET(_xlpm.value,RAND(),_xlfn.IFS(CX88=1,IF(_xlpm.value&gt;0.97,2,1),CX88=2,IF(_xlpm.value&gt;0.98,3,2),CX88=3,1))</f>
        <v>2</v>
      </c>
      <c r="CY89" s="59">
        <f t="shared" ca="1" si="828"/>
        <v>0.06</v>
      </c>
      <c r="CZ89" s="40">
        <f t="shared" ca="1" si="728"/>
        <v>989081.69169423182</v>
      </c>
      <c r="DA89" s="28" cm="1">
        <f t="array" aca="1" ref="DA89" ca="1">_xlfn.LET(_xlpm.value,RAND(),_xlfn.IFS(DA88=1,IF(_xlpm.value&gt;0.97,2,1),DA88=2,IF(_xlpm.value&gt;0.98,3,2),DA88=3,1))</f>
        <v>2</v>
      </c>
      <c r="DB89" s="59">
        <f t="shared" ca="1" si="829"/>
        <v>0.06</v>
      </c>
      <c r="DC89" s="40">
        <f t="shared" ca="1" si="729"/>
        <v>2934993.5038478444</v>
      </c>
      <c r="DD89" s="28" cm="1">
        <f t="array" aca="1" ref="DD89" ca="1">_xlfn.LET(_xlpm.value,RAND(),_xlfn.IFS(DD88=1,IF(_xlpm.value&gt;0.97,2,1),DD88=2,IF(_xlpm.value&gt;0.98,3,2),DD88=3,1))</f>
        <v>2</v>
      </c>
      <c r="DE89" s="59">
        <f t="shared" ca="1" si="830"/>
        <v>0.06</v>
      </c>
      <c r="DF89" s="40">
        <f t="shared" ca="1" si="730"/>
        <v>1440881.4799145837</v>
      </c>
      <c r="DG89" s="28" cm="1">
        <f t="array" aca="1" ref="DG89" ca="1">_xlfn.LET(_xlpm.value,RAND(),_xlfn.IFS(DG88=1,IF(_xlpm.value&gt;0.97,2,1),DG88=2,IF(_xlpm.value&gt;0.98,3,2),DG88=3,1))</f>
        <v>1</v>
      </c>
      <c r="DH89" s="59">
        <f t="shared" ca="1" si="831"/>
        <v>0.06</v>
      </c>
      <c r="DI89" s="40">
        <f t="shared" ca="1" si="731"/>
        <v>893553.55554776872</v>
      </c>
      <c r="DJ89" s="28" cm="1">
        <f t="array" aca="1" ref="DJ89" ca="1">_xlfn.LET(_xlpm.value,RAND(),_xlfn.IFS(DJ88=1,IF(_xlpm.value&gt;0.97,2,1),DJ88=2,IF(_xlpm.value&gt;0.98,3,2),DJ88=3,1))</f>
        <v>1</v>
      </c>
      <c r="DK89" s="59">
        <f t="shared" ca="1" si="832"/>
        <v>0.06</v>
      </c>
      <c r="DL89" s="40">
        <f t="shared" ca="1" si="732"/>
        <v>922600.60138048511</v>
      </c>
      <c r="DM89" s="28" cm="1">
        <f t="array" aca="1" ref="DM89" ca="1">_xlfn.LET(_xlpm.value,RAND(),_xlfn.IFS(DM88=1,IF(_xlpm.value&gt;0.97,2,1),DM88=2,IF(_xlpm.value&gt;0.98,3,2),DM88=3,1))</f>
        <v>2</v>
      </c>
      <c r="DN89" s="59">
        <f t="shared" ca="1" si="833"/>
        <v>0.06</v>
      </c>
      <c r="DO89" s="40">
        <f t="shared" ca="1" si="733"/>
        <v>2934993.5038478444</v>
      </c>
      <c r="DP89" s="28" cm="1">
        <f t="array" aca="1" ref="DP89" ca="1">_xlfn.LET(_xlpm.value,RAND(),_xlfn.IFS(DP88=1,IF(_xlpm.value&gt;0.97,2,1),DP88=2,IF(_xlpm.value&gt;0.98,3,2),DP88=3,1))</f>
        <v>1</v>
      </c>
      <c r="DQ89" s="59">
        <f t="shared" ca="1" si="834"/>
        <v>0.06</v>
      </c>
      <c r="DR89" s="40">
        <f t="shared" ca="1" si="734"/>
        <v>848055.37038549979</v>
      </c>
      <c r="DS89" s="28" cm="1">
        <f t="array" aca="1" ref="DS89" ca="1">_xlfn.LET(_xlpm.value,RAND(),_xlfn.IFS(DS88=1,IF(_xlpm.value&gt;0.97,2,1),DS88=2,IF(_xlpm.value&gt;0.98,3,2),DS88=3,1))</f>
        <v>1</v>
      </c>
      <c r="DT89" s="59">
        <f t="shared" ca="1" si="835"/>
        <v>0.06</v>
      </c>
      <c r="DU89" s="40">
        <f t="shared" ca="1" si="735"/>
        <v>2934993.5038478444</v>
      </c>
      <c r="DV89" s="28" cm="1">
        <f t="array" aca="1" ref="DV89" ca="1">_xlfn.LET(_xlpm.value,RAND(),_xlfn.IFS(DV88=1,IF(_xlpm.value&gt;0.97,2,1),DV88=2,IF(_xlpm.value&gt;0.98,3,2),DV88=3,1))</f>
        <v>1</v>
      </c>
      <c r="DW89" s="59">
        <f t="shared" ca="1" si="836"/>
        <v>0.06</v>
      </c>
      <c r="DX89" s="40">
        <f t="shared" ca="1" si="736"/>
        <v>455984.63879145222</v>
      </c>
      <c r="DY89" s="28" cm="1">
        <f t="array" aca="1" ref="DY89" ca="1">_xlfn.LET(_xlpm.value,RAND(),_xlfn.IFS(DY88=1,IF(_xlpm.value&gt;0.97,2,1),DY88=2,IF(_xlpm.value&gt;0.98,3,2),DY88=3,1))</f>
        <v>1</v>
      </c>
      <c r="DZ89" s="59">
        <f t="shared" ca="1" si="837"/>
        <v>0.06</v>
      </c>
      <c r="EA89" s="40">
        <f t="shared" ca="1" si="737"/>
        <v>972797.37037504138</v>
      </c>
      <c r="EB89" s="28" cm="1">
        <f t="array" aca="1" ref="EB89" ca="1">_xlfn.LET(_xlpm.value,RAND(),_xlfn.IFS(EB88=1,IF(_xlpm.value&gt;0.97,2,1),EB88=2,IF(_xlpm.value&gt;0.98,3,2),EB88=3,1))</f>
        <v>2</v>
      </c>
      <c r="EC89" s="59">
        <f t="shared" ca="1" si="838"/>
        <v>0.06</v>
      </c>
      <c r="ED89" s="40">
        <f t="shared" ca="1" si="738"/>
        <v>431640.75813827576</v>
      </c>
      <c r="EE89" s="28" cm="1">
        <f t="array" aca="1" ref="EE89" ca="1">_xlfn.LET(_xlpm.value,RAND(),_xlfn.IFS(EE88=1,IF(_xlpm.value&gt;0.97,2,1),EE88=2,IF(_xlpm.value&gt;0.98,3,2),EE88=3,1))</f>
        <v>2</v>
      </c>
      <c r="EF89" s="59">
        <f t="shared" ca="1" si="839"/>
        <v>0.06</v>
      </c>
      <c r="EG89" s="40">
        <f t="shared" ca="1" si="739"/>
        <v>850007.73836609221</v>
      </c>
      <c r="EH89" s="28" cm="1">
        <f t="array" aca="1" ref="EH89" ca="1">_xlfn.LET(_xlpm.value,RAND(),_xlfn.IFS(EH88=1,IF(_xlpm.value&gt;0.97,2,1),EH88=2,IF(_xlpm.value&gt;0.98,3,2),EH88=3,1))</f>
        <v>2</v>
      </c>
      <c r="EI89" s="59">
        <f t="shared" ca="1" si="840"/>
        <v>0.06</v>
      </c>
      <c r="EJ89" s="40">
        <f t="shared" ca="1" si="740"/>
        <v>2934993.5038478444</v>
      </c>
      <c r="EK89" s="28" cm="1">
        <f t="array" aca="1" ref="EK89" ca="1">_xlfn.LET(_xlpm.value,RAND(),_xlfn.IFS(EK88=1,IF(_xlpm.value&gt;0.97,2,1),EK88=2,IF(_xlpm.value&gt;0.98,3,2),EK88=3,1))</f>
        <v>2</v>
      </c>
      <c r="EL89" s="59">
        <f t="shared" ca="1" si="841"/>
        <v>0.06</v>
      </c>
      <c r="EM89" s="40">
        <f t="shared" ca="1" si="741"/>
        <v>2934993.5038478444</v>
      </c>
      <c r="EN89" s="28" cm="1">
        <f t="array" aca="1" ref="EN89" ca="1">_xlfn.LET(_xlpm.value,RAND(),_xlfn.IFS(EN88=1,IF(_xlpm.value&gt;0.97,2,1),EN88=2,IF(_xlpm.value&gt;0.98,3,2),EN88=3,1))</f>
        <v>2</v>
      </c>
      <c r="EO89" s="59">
        <f t="shared" ca="1" si="842"/>
        <v>0.06</v>
      </c>
      <c r="EP89" s="40">
        <f t="shared" ca="1" si="742"/>
        <v>407047.25008375174</v>
      </c>
      <c r="EQ89" s="28" cm="1">
        <f t="array" aca="1" ref="EQ89" ca="1">_xlfn.LET(_xlpm.value,RAND(),_xlfn.IFS(EQ88=1,IF(_xlpm.value&gt;0.97,2,1),EQ88=2,IF(_xlpm.value&gt;0.98,3,2),EQ88=3,1))</f>
        <v>1</v>
      </c>
      <c r="ER89" s="59">
        <f t="shared" ca="1" si="843"/>
        <v>0.06</v>
      </c>
      <c r="ES89" s="40">
        <f t="shared" ca="1" si="743"/>
        <v>839831.28620795382</v>
      </c>
      <c r="ET89" s="28" cm="1">
        <f t="array" aca="1" ref="ET89" ca="1">_xlfn.LET(_xlpm.value,RAND(),_xlfn.IFS(ET88=1,IF(_xlpm.value&gt;0.97,2,1),ET88=2,IF(_xlpm.value&gt;0.98,3,2),ET88=3,1))</f>
        <v>1</v>
      </c>
      <c r="EU89" s="59">
        <f t="shared" ca="1" si="844"/>
        <v>0.06</v>
      </c>
      <c r="EV89" s="40">
        <f t="shared" ca="1" si="744"/>
        <v>980702.38072416326</v>
      </c>
      <c r="EW89" s="28" cm="1">
        <f t="array" aca="1" ref="EW89" ca="1">_xlfn.LET(_xlpm.value,RAND(),_xlfn.IFS(EW88=1,IF(_xlpm.value&gt;0.97,2,1),EW88=2,IF(_xlpm.value&gt;0.98,3,2),EW88=3,1))</f>
        <v>2</v>
      </c>
      <c r="EX89" s="59">
        <f t="shared" ca="1" si="845"/>
        <v>0.06</v>
      </c>
      <c r="EY89" s="40">
        <f t="shared" ca="1" si="745"/>
        <v>1170149.5018573126</v>
      </c>
      <c r="EZ89" s="28" cm="1">
        <f t="array" aca="1" ref="EZ89" ca="1">_xlfn.LET(_xlpm.value,RAND(),_xlfn.IFS(EZ88=1,IF(_xlpm.value&gt;0.97,2,1),EZ88=2,IF(_xlpm.value&gt;0.98,3,2),EZ88=3,1))</f>
        <v>1</v>
      </c>
      <c r="FA89" s="59">
        <f t="shared" ca="1" si="846"/>
        <v>0.06</v>
      </c>
      <c r="FB89" s="40">
        <f t="shared" ca="1" si="746"/>
        <v>897717.81638777815</v>
      </c>
      <c r="FC89" s="28" cm="1">
        <f t="array" aca="1" ref="FC89" ca="1">_xlfn.LET(_xlpm.value,RAND(),_xlfn.IFS(FC88=1,IF(_xlpm.value&gt;0.97,2,1),FC88=2,IF(_xlpm.value&gt;0.98,3,2),FC88=3,1))</f>
        <v>2</v>
      </c>
      <c r="FD89" s="59">
        <f t="shared" ca="1" si="847"/>
        <v>0.06</v>
      </c>
      <c r="FE89" s="40">
        <f t="shared" ca="1" si="747"/>
        <v>2934993.5038478444</v>
      </c>
      <c r="FF89" s="28" cm="1">
        <f t="array" aca="1" ref="FF89" ca="1">_xlfn.LET(_xlpm.value,RAND(),_xlfn.IFS(FF88=1,IF(_xlpm.value&gt;0.97,2,1),FF88=2,IF(_xlpm.value&gt;0.98,3,2),FF88=3,1))</f>
        <v>2</v>
      </c>
      <c r="FG89" s="59">
        <f t="shared" ca="1" si="848"/>
        <v>0.06</v>
      </c>
      <c r="FH89" s="40">
        <f t="shared" ca="1" si="748"/>
        <v>2934993.5038478444</v>
      </c>
      <c r="FI89" s="28" cm="1">
        <f t="array" aca="1" ref="FI89" ca="1">_xlfn.LET(_xlpm.value,RAND(),_xlfn.IFS(FI88=1,IF(_xlpm.value&gt;0.97,2,1),FI88=2,IF(_xlpm.value&gt;0.98,3,2),FI88=3,1))</f>
        <v>1</v>
      </c>
      <c r="FJ89" s="59">
        <f t="shared" ca="1" si="849"/>
        <v>0.06</v>
      </c>
      <c r="FK89" s="40">
        <f t="shared" ca="1" si="749"/>
        <v>848055.37038549979</v>
      </c>
      <c r="FL89" s="28" cm="1">
        <f t="array" aca="1" ref="FL89" ca="1">_xlfn.LET(_xlpm.value,RAND(),_xlfn.IFS(FL88=1,IF(_xlpm.value&gt;0.97,2,1),FL88=2,IF(_xlpm.value&gt;0.98,3,2),FL88=3,1))</f>
        <v>2</v>
      </c>
      <c r="FM89" s="59">
        <f t="shared" ca="1" si="850"/>
        <v>0.06</v>
      </c>
      <c r="FN89" s="40">
        <f t="shared" ca="1" si="750"/>
        <v>2934993.5038478444</v>
      </c>
      <c r="FO89" s="28" cm="1">
        <f t="array" aca="1" ref="FO89" ca="1">_xlfn.LET(_xlpm.value,RAND(),_xlfn.IFS(FO88=1,IF(_xlpm.value&gt;0.97,2,1),FO88=2,IF(_xlpm.value&gt;0.98,3,2),FO88=3,1))</f>
        <v>3</v>
      </c>
      <c r="FP89" s="59">
        <f t="shared" ca="1" si="851"/>
        <v>-0.7</v>
      </c>
      <c r="FQ89" s="40">
        <f t="shared" ca="1" si="751"/>
        <v>471953.17138744</v>
      </c>
      <c r="FR89" s="28" cm="1">
        <f t="array" aca="1" ref="FR89" ca="1">_xlfn.LET(_xlpm.value,RAND(),_xlfn.IFS(FR88=1,IF(_xlpm.value&gt;0.97,2,1),FR88=2,IF(_xlpm.value&gt;0.98,3,2),FR88=3,1))</f>
        <v>1</v>
      </c>
      <c r="FS89" s="59">
        <f t="shared" ca="1" si="852"/>
        <v>0.06</v>
      </c>
      <c r="FT89" s="40">
        <f t="shared" ca="1" si="752"/>
        <v>1440881.4799145837</v>
      </c>
      <c r="FU89" s="28" cm="1">
        <f t="array" aca="1" ref="FU89" ca="1">_xlfn.LET(_xlpm.value,RAND(),_xlfn.IFS(FU88=1,IF(_xlpm.value&gt;0.97,2,1),FU88=2,IF(_xlpm.value&gt;0.98,3,2),FU88=3,1))</f>
        <v>3</v>
      </c>
      <c r="FV89" s="59">
        <f t="shared" ca="1" si="853"/>
        <v>-0.7</v>
      </c>
      <c r="FW89" s="40">
        <f t="shared" ca="1" si="753"/>
        <v>831628.80589764472</v>
      </c>
      <c r="FX89" s="28" cm="1">
        <f t="array" aca="1" ref="FX89" ca="1">_xlfn.LET(_xlpm.value,RAND(),_xlfn.IFS(FX88=1,IF(_xlpm.value&gt;0.97,2,1),FX88=2,IF(_xlpm.value&gt;0.98,3,2),FX88=3,1))</f>
        <v>1</v>
      </c>
      <c r="FY89" s="59">
        <f t="shared" ca="1" si="854"/>
        <v>0.06</v>
      </c>
      <c r="FZ89" s="40">
        <f t="shared" ca="1" si="754"/>
        <v>2934993.5038478444</v>
      </c>
      <c r="GA89" s="28" cm="1">
        <f t="array" aca="1" ref="GA89" ca="1">_xlfn.LET(_xlpm.value,RAND(),_xlfn.IFS(GA88=1,IF(_xlpm.value&gt;0.97,2,1),GA88=2,IF(_xlpm.value&gt;0.98,3,2),GA88=3,1))</f>
        <v>2</v>
      </c>
      <c r="GB89" s="59">
        <f t="shared" ca="1" si="855"/>
        <v>0.06</v>
      </c>
      <c r="GC89" s="40">
        <f t="shared" ca="1" si="755"/>
        <v>878716.25923885091</v>
      </c>
      <c r="GD89" s="28" cm="1">
        <f t="array" aca="1" ref="GD89" ca="1">_xlfn.LET(_xlpm.value,RAND(),_xlfn.IFS(GD88=1,IF(_xlpm.value&gt;0.97,2,1),GD88=2,IF(_xlpm.value&gt;0.98,3,2),GD88=3,1))</f>
        <v>1</v>
      </c>
      <c r="GE89" s="59">
        <f t="shared" ca="1" si="856"/>
        <v>0.06</v>
      </c>
      <c r="GF89" s="40">
        <f t="shared" ca="1" si="756"/>
        <v>839831.28620795382</v>
      </c>
      <c r="GG89" s="28" cm="1">
        <f t="array" aca="1" ref="GG89" ca="1">_xlfn.LET(_xlpm.value,RAND(),_xlfn.IFS(GG88=1,IF(_xlpm.value&gt;0.97,2,1),GG88=2,IF(_xlpm.value&gt;0.98,3,2),GG88=3,1))</f>
        <v>2</v>
      </c>
      <c r="GH89" s="59">
        <f t="shared" ca="1" si="857"/>
        <v>0.06</v>
      </c>
      <c r="GI89" s="40">
        <f t="shared" ca="1" si="757"/>
        <v>928507.68497045746</v>
      </c>
      <c r="GJ89" s="28" cm="1">
        <f t="array" aca="1" ref="GJ89" ca="1">_xlfn.LET(_xlpm.value,RAND(),_xlfn.IFS(GJ88=1,IF(_xlpm.value&gt;0.97,2,1),GJ88=2,IF(_xlpm.value&gt;0.98,3,2),GJ88=3,1))</f>
        <v>2</v>
      </c>
      <c r="GK89" s="59">
        <f t="shared" ca="1" si="858"/>
        <v>0.06</v>
      </c>
      <c r="GL89" s="40">
        <f t="shared" ca="1" si="758"/>
        <v>2934993.5038478444</v>
      </c>
      <c r="GM89" s="28" cm="1">
        <f t="array" aca="1" ref="GM89" ca="1">_xlfn.LET(_xlpm.value,RAND(),_xlfn.IFS(GM88=1,IF(_xlpm.value&gt;0.97,2,1),GM88=2,IF(_xlpm.value&gt;0.98,3,2),GM88=3,1))</f>
        <v>2</v>
      </c>
      <c r="GN89" s="59">
        <f t="shared" ca="1" si="859"/>
        <v>0.06</v>
      </c>
      <c r="GO89" s="40">
        <f t="shared" ca="1" si="759"/>
        <v>1039150.7438660007</v>
      </c>
      <c r="GP89" s="28" cm="1">
        <f t="array" aca="1" ref="GP89" ca="1">_xlfn.LET(_xlpm.value,RAND(),_xlfn.IFS(GP88=1,IF(_xlpm.value&gt;0.97,2,1),GP88=2,IF(_xlpm.value&gt;0.98,3,2),GP88=3,1))</f>
        <v>1</v>
      </c>
      <c r="GQ89" s="59">
        <f t="shared" ca="1" si="860"/>
        <v>0.06</v>
      </c>
      <c r="GR89" s="40">
        <f t="shared" ca="1" si="760"/>
        <v>837156.50760731695</v>
      </c>
      <c r="GS89" s="28" cm="1">
        <f t="array" aca="1" ref="GS89" ca="1">_xlfn.LET(_xlpm.value,RAND(),_xlfn.IFS(GS88=1,IF(_xlpm.value&gt;0.97,2,1),GS88=2,IF(_xlpm.value&gt;0.98,3,2),GS88=3,1))</f>
        <v>1</v>
      </c>
      <c r="GT89" s="59">
        <f t="shared" ca="1" si="861"/>
        <v>0.06</v>
      </c>
      <c r="GU89" s="40">
        <f t="shared" ca="1" si="761"/>
        <v>1302295.6372920659</v>
      </c>
      <c r="GV89" s="28" cm="1">
        <f t="array" aca="1" ref="GV89" ca="1">_xlfn.LET(_xlpm.value,RAND(),_xlfn.IFS(GV88=1,IF(_xlpm.value&gt;0.97,2,1),GV88=2,IF(_xlpm.value&gt;0.98,3,2),GV88=3,1))</f>
        <v>2</v>
      </c>
      <c r="GW89" s="59">
        <f t="shared" ca="1" si="862"/>
        <v>0.06</v>
      </c>
      <c r="GX89" s="40">
        <f t="shared" ca="1" si="762"/>
        <v>2934993.5038478444</v>
      </c>
      <c r="GY89" s="28" cm="1">
        <f t="array" aca="1" ref="GY89" ca="1">_xlfn.LET(_xlpm.value,RAND(),_xlfn.IFS(GY88=1,IF(_xlpm.value&gt;0.97,2,1),GY88=2,IF(_xlpm.value&gt;0.98,3,2),GY88=3,1))</f>
        <v>2</v>
      </c>
      <c r="GZ89" s="59">
        <f t="shared" ca="1" si="863"/>
        <v>0.06</v>
      </c>
      <c r="HA89" s="40">
        <f t="shared" ca="1" si="763"/>
        <v>2934993.5038478444</v>
      </c>
      <c r="HB89" s="28" cm="1">
        <f t="array" aca="1" ref="HB89" ca="1">_xlfn.LET(_xlpm.value,RAND(),_xlfn.IFS(HB88=1,IF(_xlpm.value&gt;0.97,2,1),HB88=2,IF(_xlpm.value&gt;0.98,3,2),HB88=3,1))</f>
        <v>2</v>
      </c>
      <c r="HC89" s="59">
        <f t="shared" ca="1" si="864"/>
        <v>0.06</v>
      </c>
      <c r="HD89" s="40">
        <f t="shared" ca="1" si="764"/>
        <v>1027937.3356031905</v>
      </c>
      <c r="HE89" s="28" cm="1">
        <f t="array" aca="1" ref="HE89" ca="1">_xlfn.LET(_xlpm.value,RAND(),_xlfn.IFS(HE88=1,IF(_xlpm.value&gt;0.97,2,1),HE88=2,IF(_xlpm.value&gt;0.98,3,2),HE88=3,1))</f>
        <v>2</v>
      </c>
      <c r="HF89" s="59">
        <f t="shared" ca="1" si="865"/>
        <v>0.06</v>
      </c>
      <c r="HG89" s="40">
        <f t="shared" ca="1" si="765"/>
        <v>1664139.595245121</v>
      </c>
      <c r="HH89" s="28" cm="1">
        <f t="array" aca="1" ref="HH89" ca="1">_xlfn.LET(_xlpm.value,RAND(),_xlfn.IFS(HH88=1,IF(_xlpm.value&gt;0.97,2,1),HH88=2,IF(_xlpm.value&gt;0.98,3,2),HH88=3,1))</f>
        <v>2</v>
      </c>
      <c r="HI89" s="59">
        <f t="shared" ca="1" si="866"/>
        <v>0.06</v>
      </c>
      <c r="HJ89" s="40">
        <f t="shared" ca="1" si="766"/>
        <v>859198.05593760591</v>
      </c>
      <c r="HK89" s="28" cm="1">
        <f t="array" aca="1" ref="HK89" ca="1">_xlfn.LET(_xlpm.value,RAND(),_xlfn.IFS(HK88=1,IF(_xlpm.value&gt;0.97,2,1),HK88=2,IF(_xlpm.value&gt;0.98,3,2),HK88=3,1))</f>
        <v>3</v>
      </c>
      <c r="HL89" s="59">
        <f t="shared" ca="1" si="867"/>
        <v>-0.7</v>
      </c>
      <c r="HM89" s="40">
        <f t="shared" ca="1" si="767"/>
        <v>831628.80589764472</v>
      </c>
      <c r="HN89" s="28" cm="1">
        <f t="array" aca="1" ref="HN89" ca="1">_xlfn.LET(_xlpm.value,RAND(),_xlfn.IFS(HN88=1,IF(_xlpm.value&gt;0.97,2,1),HN88=2,IF(_xlpm.value&gt;0.98,3,2),HN88=3,1))</f>
        <v>1</v>
      </c>
      <c r="HO89" s="59">
        <f t="shared" ca="1" si="868"/>
        <v>0.06</v>
      </c>
      <c r="HP89" s="40">
        <f t="shared" ca="1" si="768"/>
        <v>710550.44248956093</v>
      </c>
      <c r="HQ89" s="28" cm="1">
        <f t="array" aca="1" ref="HQ89" ca="1">_xlfn.LET(_xlpm.value,RAND(),_xlfn.IFS(HQ88=1,IF(_xlpm.value&gt;0.97,2,1),HQ88=2,IF(_xlpm.value&gt;0.98,3,2),HQ88=3,1))</f>
        <v>2</v>
      </c>
      <c r="HR89" s="59">
        <f t="shared" ca="1" si="869"/>
        <v>0.06</v>
      </c>
      <c r="HS89" s="40">
        <f t="shared" ca="1" si="769"/>
        <v>2934993.5038478444</v>
      </c>
      <c r="HT89" s="28" cm="1">
        <f t="array" aca="1" ref="HT89" ca="1">_xlfn.LET(_xlpm.value,RAND(),_xlfn.IFS(HT88=1,IF(_xlpm.value&gt;0.97,2,1),HT88=2,IF(_xlpm.value&gt;0.98,3,2),HT88=3,1))</f>
        <v>2</v>
      </c>
      <c r="HU89" s="59">
        <f t="shared" ca="1" si="870"/>
        <v>0.06</v>
      </c>
      <c r="HV89" s="40">
        <f t="shared" ca="1" si="770"/>
        <v>2934993.5038478444</v>
      </c>
      <c r="HW89" s="28" cm="1">
        <f t="array" aca="1" ref="HW89" ca="1">_xlfn.LET(_xlpm.value,RAND(),_xlfn.IFS(HW88=1,IF(_xlpm.value&gt;0.97,2,1),HW88=2,IF(_xlpm.value&gt;0.98,3,2),HW88=3,1))</f>
        <v>2</v>
      </c>
      <c r="HX89" s="59">
        <f t="shared" ca="1" si="871"/>
        <v>0.06</v>
      </c>
      <c r="HY89" s="40">
        <f t="shared" ca="1" si="771"/>
        <v>1152277.0326887039</v>
      </c>
      <c r="HZ89" s="28" cm="1">
        <f t="array" aca="1" ref="HZ89" ca="1">_xlfn.LET(_xlpm.value,RAND(),_xlfn.IFS(HZ88=1,IF(_xlpm.value&gt;0.97,2,1),HZ88=2,IF(_xlpm.value&gt;0.98,3,2),HZ88=3,1))</f>
        <v>2</v>
      </c>
      <c r="IA89" s="59">
        <f t="shared" ca="1" si="872"/>
        <v>0.06</v>
      </c>
      <c r="IB89" s="40">
        <f t="shared" ca="1" si="772"/>
        <v>2934993.5038478444</v>
      </c>
      <c r="IC89" s="28" cm="1">
        <f t="array" aca="1" ref="IC89" ca="1">_xlfn.LET(_xlpm.value,RAND(),_xlfn.IFS(IC88=1,IF(_xlpm.value&gt;0.97,2,1),IC88=2,IF(_xlpm.value&gt;0.98,3,2),IC88=3,1))</f>
        <v>2</v>
      </c>
      <c r="ID89" s="59">
        <f t="shared" ca="1" si="873"/>
        <v>0.06</v>
      </c>
      <c r="IE89" s="40">
        <f t="shared" ca="1" si="773"/>
        <v>2934993.5038478444</v>
      </c>
      <c r="IF89" s="28" cm="1">
        <f t="array" aca="1" ref="IF89" ca="1">_xlfn.LET(_xlpm.value,RAND(),_xlfn.IFS(IF88=1,IF(_xlpm.value&gt;0.97,2,1),IF88=2,IF(_xlpm.value&gt;0.98,3,2),IF88=3,1))</f>
        <v>2</v>
      </c>
      <c r="IG89" s="59">
        <f t="shared" ca="1" si="874"/>
        <v>0.06</v>
      </c>
      <c r="IH89" s="40">
        <f t="shared" ca="1" si="774"/>
        <v>2934993.5038478444</v>
      </c>
      <c r="II89" s="28" cm="1">
        <f t="array" aca="1" ref="II89" ca="1">_xlfn.LET(_xlpm.value,RAND(),_xlfn.IFS(II88=1,IF(_xlpm.value&gt;0.97,2,1),II88=2,IF(_xlpm.value&gt;0.98,3,2),II88=3,1))</f>
        <v>1</v>
      </c>
      <c r="IJ89" s="59">
        <f t="shared" ca="1" si="875"/>
        <v>0.06</v>
      </c>
      <c r="IK89" s="40">
        <f t="shared" ca="1" si="775"/>
        <v>832657.28899479483</v>
      </c>
      <c r="IL89" s="28" cm="1">
        <f t="array" aca="1" ref="IL89" ca="1">_xlfn.LET(_xlpm.value,RAND(),_xlfn.IFS(IL88=1,IF(_xlpm.value&gt;0.97,2,1),IL88=2,IF(_xlpm.value&gt;0.98,3,2),IL88=3,1))</f>
        <v>2</v>
      </c>
      <c r="IM89" s="59">
        <f t="shared" ca="1" si="876"/>
        <v>0.06</v>
      </c>
      <c r="IN89" s="40">
        <f t="shared" ca="1" si="776"/>
        <v>2934993.5038478444</v>
      </c>
      <c r="IO89" s="28" cm="1">
        <f t="array" aca="1" ref="IO89" ca="1">_xlfn.LET(_xlpm.value,RAND(),_xlfn.IFS(IO88=1,IF(_xlpm.value&gt;0.97,2,1),IO88=2,IF(_xlpm.value&gt;0.98,3,2),IO88=3,1))</f>
        <v>2</v>
      </c>
      <c r="IP89" s="59">
        <f t="shared" ca="1" si="877"/>
        <v>0.06</v>
      </c>
      <c r="IQ89" s="40">
        <f t="shared" ca="1" si="777"/>
        <v>857004.37527461245</v>
      </c>
      <c r="IR89" s="28" cm="1">
        <f t="array" aca="1" ref="IR89" ca="1">_xlfn.LET(_xlpm.value,RAND(),_xlfn.IFS(IR88=1,IF(_xlpm.value&gt;0.97,2,1),IR88=2,IF(_xlpm.value&gt;0.98,3,2),IR88=3,1))</f>
        <v>2</v>
      </c>
      <c r="IS89" s="59">
        <f t="shared" ca="1" si="878"/>
        <v>0.06</v>
      </c>
      <c r="IT89" s="40">
        <f t="shared" ca="1" si="778"/>
        <v>965339.81344190799</v>
      </c>
      <c r="IU89" s="28" cm="1">
        <f t="array" aca="1" ref="IU89" ca="1">_xlfn.LET(_xlpm.value,RAND(),_xlfn.IFS(IU88=1,IF(_xlpm.value&gt;0.97,2,1),IU88=2,IF(_xlpm.value&gt;0.98,3,2),IU88=3,1))</f>
        <v>2</v>
      </c>
      <c r="IV89" s="59">
        <f t="shared" ca="1" si="879"/>
        <v>0.06</v>
      </c>
      <c r="IW89" s="40">
        <f t="shared" ca="1" si="779"/>
        <v>2934993.5038478444</v>
      </c>
      <c r="IX89" s="28" cm="1">
        <f t="array" aca="1" ref="IX89" ca="1">_xlfn.LET(_xlpm.value,RAND(),_xlfn.IFS(IX88=1,IF(_xlpm.value&gt;0.97,2,1),IX88=2,IF(_xlpm.value&gt;0.98,3,2),IX88=3,1))</f>
        <v>1</v>
      </c>
      <c r="IY89" s="59">
        <f t="shared" ca="1" si="880"/>
        <v>0.06</v>
      </c>
      <c r="IZ89" s="40">
        <f t="shared" ca="1" si="780"/>
        <v>841290.20913789375</v>
      </c>
      <c r="JA89" s="28" cm="1">
        <f t="array" aca="1" ref="JA89" ca="1">_xlfn.LET(_xlpm.value,RAND(),_xlfn.IFS(JA88=1,IF(_xlpm.value&gt;0.97,2,1),JA88=2,IF(_xlpm.value&gt;0.98,3,2),JA88=3,1))</f>
        <v>2</v>
      </c>
      <c r="JB89" s="59">
        <f t="shared" ca="1" si="881"/>
        <v>0.06</v>
      </c>
      <c r="JC89" s="40">
        <f t="shared" ca="1" si="781"/>
        <v>2934993.5038478444</v>
      </c>
      <c r="JD89" s="28" cm="1">
        <f t="array" aca="1" ref="JD89" ca="1">_xlfn.LET(_xlpm.value,RAND(),_xlfn.IFS(JD88=1,IF(_xlpm.value&gt;0.97,2,1),JD88=2,IF(_xlpm.value&gt;0.98,3,2),JD88=3,1))</f>
        <v>2</v>
      </c>
      <c r="JE89" s="59">
        <f t="shared" ca="1" si="882"/>
        <v>0.06</v>
      </c>
      <c r="JF89" s="40">
        <f t="shared" ca="1" si="782"/>
        <v>2934993.5038478444</v>
      </c>
      <c r="JG89" s="28" cm="1">
        <f t="array" aca="1" ref="JG89" ca="1">_xlfn.LET(_xlpm.value,RAND(),_xlfn.IFS(JG88=1,IF(_xlpm.value&gt;0.97,2,1),JG88=2,IF(_xlpm.value&gt;0.98,3,2),JG88=3,1))</f>
        <v>2</v>
      </c>
      <c r="JH89" s="59">
        <f t="shared" ca="1" si="883"/>
        <v>0.06</v>
      </c>
      <c r="JI89" s="40">
        <f t="shared" ca="1" si="783"/>
        <v>2934993.5038478444</v>
      </c>
      <c r="JJ89" s="28" cm="1">
        <f t="array" aca="1" ref="JJ89" ca="1">_xlfn.LET(_xlpm.value,RAND(),_xlfn.IFS(JJ88=1,IF(_xlpm.value&gt;0.97,2,1),JJ88=2,IF(_xlpm.value&gt;0.98,3,2),JJ88=3,1))</f>
        <v>1</v>
      </c>
      <c r="JK89" s="59">
        <f t="shared" ca="1" si="884"/>
        <v>0.06</v>
      </c>
      <c r="JL89" s="40">
        <f t="shared" ca="1" si="784"/>
        <v>980702.38072416326</v>
      </c>
      <c r="JM89" s="28" cm="1">
        <f t="array" aca="1" ref="JM89" ca="1">_xlfn.LET(_xlpm.value,RAND(),_xlfn.IFS(JM88=1,IF(_xlpm.value&gt;0.97,2,1),JM88=2,IF(_xlpm.value&gt;0.98,3,2),JM88=3,1))</f>
        <v>2</v>
      </c>
      <c r="JN89" s="59">
        <f t="shared" ca="1" si="885"/>
        <v>0.06</v>
      </c>
      <c r="JO89" s="40">
        <f t="shared" ca="1" si="785"/>
        <v>1382200.318737295</v>
      </c>
      <c r="JP89" s="28" cm="1">
        <f t="array" aca="1" ref="JP89" ca="1">_xlfn.LET(_xlpm.value,RAND(),_xlfn.IFS(JP88=1,IF(_xlpm.value&gt;0.97,2,1),JP88=2,IF(_xlpm.value&gt;0.98,3,2),JP88=3,1))</f>
        <v>2</v>
      </c>
      <c r="JQ89" s="59">
        <f t="shared" ca="1" si="886"/>
        <v>0.06</v>
      </c>
      <c r="JR89" s="40">
        <f t="shared" ca="1" si="786"/>
        <v>1170149.5018573126</v>
      </c>
      <c r="JS89" s="28" cm="1">
        <f t="array" aca="1" ref="JS89" ca="1">_xlfn.LET(_xlpm.value,RAND(),_xlfn.IFS(JS88=1,IF(_xlpm.value&gt;0.97,2,1),JS88=2,IF(_xlpm.value&gt;0.98,3,2),JS88=3,1))</f>
        <v>2</v>
      </c>
      <c r="JT89" s="59">
        <f t="shared" ca="1" si="887"/>
        <v>0.06</v>
      </c>
      <c r="JU89" s="40">
        <f t="shared" ca="1" si="787"/>
        <v>2028961.9973994265</v>
      </c>
      <c r="JV89" s="28" cm="1">
        <f t="array" aca="1" ref="JV89" ca="1">_xlfn.LET(_xlpm.value,RAND(),_xlfn.IFS(JV88=1,IF(_xlpm.value&gt;0.97,2,1),JV88=2,IF(_xlpm.value&gt;0.98,3,2),JV88=3,1))</f>
        <v>2</v>
      </c>
      <c r="JW89" s="59">
        <f t="shared" ca="1" si="888"/>
        <v>0.06</v>
      </c>
      <c r="JX89" s="40">
        <f t="shared" ca="1" si="788"/>
        <v>2934993.5038478444</v>
      </c>
      <c r="JY89" s="28" cm="1">
        <f t="array" aca="1" ref="JY89" ca="1">_xlfn.LET(_xlpm.value,RAND(),_xlfn.IFS(JY88=1,IF(_xlpm.value&gt;0.97,2,1),JY88=2,IF(_xlpm.value&gt;0.98,3,2),JY88=3,1))</f>
        <v>1</v>
      </c>
      <c r="JZ89" s="59">
        <f t="shared" ca="1" si="889"/>
        <v>0.06</v>
      </c>
      <c r="KA89" s="40">
        <f t="shared" ca="1" si="789"/>
        <v>1135416.212718318</v>
      </c>
      <c r="KB89" s="28" cm="1">
        <f t="array" aca="1" ref="KB89" ca="1">_xlfn.LET(_xlpm.value,RAND(),_xlfn.IFS(KB88=1,IF(_xlpm.value&gt;0.97,2,1),KB88=2,IF(_xlpm.value&gt;0.98,3,2),KB88=3,1))</f>
        <v>2</v>
      </c>
      <c r="KC89" s="59">
        <f t="shared" ca="1" si="890"/>
        <v>0.06</v>
      </c>
      <c r="KD89" s="40">
        <f t="shared" ca="1" si="790"/>
        <v>1159989.7218282679</v>
      </c>
      <c r="KE89" s="28" cm="1">
        <f t="array" aca="1" ref="KE89" ca="1">_xlfn.LET(_xlpm.value,RAND(),_xlfn.IFS(KE88=1,IF(_xlpm.value&gt;0.97,2,1),KE88=2,IF(_xlpm.value&gt;0.98,3,2),KE88=3,1))</f>
        <v>2</v>
      </c>
      <c r="KF89" s="59">
        <f t="shared" ca="1" si="891"/>
        <v>0.06</v>
      </c>
      <c r="KG89" s="40">
        <f t="shared" ca="1" si="791"/>
        <v>2934993.5038478444</v>
      </c>
      <c r="KH89" s="28" cm="1">
        <f t="array" aca="1" ref="KH89" ca="1">_xlfn.LET(_xlpm.value,RAND(),_xlfn.IFS(KH88=1,IF(_xlpm.value&gt;0.97,2,1),KH88=2,IF(_xlpm.value&gt;0.98,3,2),KH88=3,1))</f>
        <v>1</v>
      </c>
      <c r="KI89" s="59">
        <f t="shared" ca="1" si="892"/>
        <v>0.06</v>
      </c>
      <c r="KJ89" s="40">
        <f t="shared" ca="1" si="792"/>
        <v>2934993.5038478444</v>
      </c>
      <c r="KK89" s="28" cm="1">
        <f t="array" aca="1" ref="KK89" ca="1">_xlfn.LET(_xlpm.value,RAND(),_xlfn.IFS(KK88=1,IF(_xlpm.value&gt;0.97,2,1),KK88=2,IF(_xlpm.value&gt;0.98,3,2),KK88=3,1))</f>
        <v>1</v>
      </c>
      <c r="KL89" s="59">
        <f t="shared" ca="1" si="893"/>
        <v>0.06</v>
      </c>
      <c r="KM89" s="40">
        <f t="shared" ca="1" si="793"/>
        <v>838454.94382121845</v>
      </c>
      <c r="KN89" s="28" cm="1">
        <f t="array" aca="1" ref="KN89" ca="1">_xlfn.LET(_xlpm.value,RAND(),_xlfn.IFS(KN88=1,IF(_xlpm.value&gt;0.97,2,1),KN88=2,IF(_xlpm.value&gt;0.98,3,2),KN88=3,1))</f>
        <v>1</v>
      </c>
      <c r="KO89" s="59">
        <f t="shared" ca="1" si="894"/>
        <v>0.06</v>
      </c>
      <c r="KP89" s="40">
        <f t="shared" ca="1" si="794"/>
        <v>837156.50760731695</v>
      </c>
      <c r="KQ89" s="28"/>
    </row>
    <row r="90" spans="1:303" x14ac:dyDescent="0.2">
      <c r="A90" s="111">
        <v>47938</v>
      </c>
      <c r="B90" s="64">
        <v>2255.4453884870409</v>
      </c>
      <c r="C90" s="28" cm="1">
        <f t="array" aca="1" ref="C90" ca="1">_xlfn.LET(_xlpm.value,RAND(),_xlfn.IFS(C89=1,IF(_xlpm.value&gt;0.97,2,1),C89=2,IF(_xlpm.value&gt;0.98,3,2),C89=3,1))</f>
        <v>1</v>
      </c>
      <c r="D90" s="59">
        <f t="shared" ca="1" si="596"/>
        <v>0.06</v>
      </c>
      <c r="E90" s="40">
        <f t="shared" ca="1" si="795"/>
        <v>914568.026119894</v>
      </c>
      <c r="F90" s="28" cm="1">
        <f t="array" aca="1" ref="F90" ca="1">_xlfn.LET(_xlpm.value,RAND(),_xlfn.IFS(F89=1,IF(_xlpm.value&gt;0.97,2,1),F89=2,IF(_xlpm.value&gt;0.98,3,2),F89=3,1))</f>
        <v>1</v>
      </c>
      <c r="G90" s="59">
        <f t="shared" ca="1" si="796"/>
        <v>0.06</v>
      </c>
      <c r="H90" s="40">
        <f t="shared" ca="1" si="696"/>
        <v>952934.15260413708</v>
      </c>
      <c r="I90" s="28" cm="1">
        <f t="array" aca="1" ref="I90" ca="1">_xlfn.LET(_xlpm.value,RAND(),_xlfn.IFS(I89=1,IF(_xlpm.value&gt;0.97,2,1),I89=2,IF(_xlpm.value&gt;0.98,3,2),I89=3,1))</f>
        <v>1</v>
      </c>
      <c r="J90" s="59">
        <f t="shared" ca="1" si="797"/>
        <v>0.06</v>
      </c>
      <c r="K90" s="40">
        <f t="shared" ca="1" si="697"/>
        <v>973402.82110643515</v>
      </c>
      <c r="L90" s="28" cm="1">
        <f t="array" aca="1" ref="L90" ca="1">_xlfn.LET(_xlpm.value,RAND(),_xlfn.IFS(L89=1,IF(_xlpm.value&gt;0.97,2,1),L89=2,IF(_xlpm.value&gt;0.98,3,2),L89=3,1))</f>
        <v>2</v>
      </c>
      <c r="M90" s="59">
        <f t="shared" ca="1" si="798"/>
        <v>0.06</v>
      </c>
      <c r="N90" s="40">
        <f t="shared" ca="1" si="698"/>
        <v>967830.1007385368</v>
      </c>
      <c r="O90" s="28" cm="1">
        <f t="array" aca="1" ref="O90" ca="1">_xlfn.LET(_xlpm.value,RAND(),_xlfn.IFS(O89=1,IF(_xlpm.value&gt;0.97,2,1),O89=2,IF(_xlpm.value&gt;0.98,3,2),O89=3,1))</f>
        <v>2</v>
      </c>
      <c r="P90" s="59">
        <f t="shared" ca="1" si="799"/>
        <v>0.06</v>
      </c>
      <c r="Q90" s="40">
        <f t="shared" ca="1" si="699"/>
        <v>3112446.3813118078</v>
      </c>
      <c r="R90" s="28" cm="1">
        <f t="array" aca="1" ref="R90" ca="1">_xlfn.LET(_xlpm.value,RAND(),_xlfn.IFS(R89=1,IF(_xlpm.value&gt;0.97,2,1),R89=2,IF(_xlpm.value&gt;0.98,3,2),R89=3,1))</f>
        <v>2</v>
      </c>
      <c r="S90" s="59">
        <f t="shared" ca="1" si="800"/>
        <v>0.06</v>
      </c>
      <c r="T90" s="40">
        <f t="shared" ca="1" si="700"/>
        <v>3112446.3813118078</v>
      </c>
      <c r="U90" s="28" cm="1">
        <f t="array" aca="1" ref="U90" ca="1">_xlfn.LET(_xlpm.value,RAND(),_xlfn.IFS(U89=1,IF(_xlpm.value&gt;0.97,2,1),U89=2,IF(_xlpm.value&gt;0.98,3,2),U89=3,1))</f>
        <v>2</v>
      </c>
      <c r="V90" s="59">
        <f t="shared" ca="1" si="801"/>
        <v>0.06</v>
      </c>
      <c r="W90" s="40">
        <f t="shared" ca="1" si="701"/>
        <v>3112446.3813118078</v>
      </c>
      <c r="X90" s="28" cm="1">
        <f t="array" aca="1" ref="X90" ca="1">_xlfn.LET(_xlpm.value,RAND(),_xlfn.IFS(X89=1,IF(_xlpm.value&gt;0.97,2,1),X89=2,IF(_xlpm.value&gt;0.98,3,2),X89=3,1))</f>
        <v>1</v>
      </c>
      <c r="Y90" s="59">
        <f t="shared" ca="1" si="802"/>
        <v>0.06</v>
      </c>
      <c r="Z90" s="40">
        <f t="shared" ca="1" si="702"/>
        <v>907584.22436118743</v>
      </c>
      <c r="AA90" s="28" cm="1">
        <f t="array" aca="1" ref="AA90" ca="1">_xlfn.LET(_xlpm.value,RAND(),_xlfn.IFS(AA89=1,IF(_xlpm.value&gt;0.97,2,1),AA89=2,IF(_xlpm.value&gt;0.98,3,2),AA89=3,1))</f>
        <v>2</v>
      </c>
      <c r="AB90" s="59">
        <f t="shared" ca="1" si="803"/>
        <v>0.06</v>
      </c>
      <c r="AC90" s="40">
        <f t="shared" ca="1" si="703"/>
        <v>992208.6124234692</v>
      </c>
      <c r="AD90" s="28" cm="1">
        <f t="array" aca="1" ref="AD90" ca="1">_xlfn.LET(_xlpm.value,RAND(),_xlfn.IFS(AD89=1,IF(_xlpm.value&gt;0.97,2,1),AD89=2,IF(_xlpm.value&gt;0.98,3,2),AD89=3,1))</f>
        <v>1</v>
      </c>
      <c r="AE90" s="59">
        <f t="shared" ca="1" si="804"/>
        <v>0.06</v>
      </c>
      <c r="AF90" s="40">
        <f t="shared" ca="1" si="704"/>
        <v>701158.12975645636</v>
      </c>
      <c r="AG90" s="28" cm="1">
        <f t="array" aca="1" ref="AG90" ca="1">_xlfn.LET(_xlpm.value,RAND(),_xlfn.IFS(AG89=1,IF(_xlpm.value&gt;0.97,2,1),AG89=2,IF(_xlpm.value&gt;0.98,3,2),AG89=3,1))</f>
        <v>2</v>
      </c>
      <c r="AH90" s="59">
        <f t="shared" ca="1" si="805"/>
        <v>0.06</v>
      </c>
      <c r="AI90" s="40">
        <f t="shared" ca="1" si="705"/>
        <v>1006701.6004255975</v>
      </c>
      <c r="AJ90" s="28" cm="1">
        <f t="array" aca="1" ref="AJ90" ca="1">_xlfn.LET(_xlpm.value,RAND(),_xlfn.IFS(AJ89=1,IF(_xlpm.value&gt;0.97,2,1),AJ89=2,IF(_xlpm.value&gt;0.98,3,2),AJ89=3,1))</f>
        <v>2</v>
      </c>
      <c r="AK90" s="59">
        <f t="shared" ca="1" si="806"/>
        <v>0.06</v>
      </c>
      <c r="AL90" s="40">
        <f t="shared" ca="1" si="706"/>
        <v>518308.58125686069</v>
      </c>
      <c r="AM90" s="28" cm="1">
        <f t="array" aca="1" ref="AM90" ca="1">_xlfn.LET(_xlpm.value,RAND(),_xlfn.IFS(AM89=1,IF(_xlpm.value&gt;0.97,2,1),AM89=2,IF(_xlpm.value&gt;0.98,3,2),AM89=3,1))</f>
        <v>1</v>
      </c>
      <c r="AN90" s="59">
        <f t="shared" ca="1" si="807"/>
        <v>0.06</v>
      </c>
      <c r="AO90" s="40">
        <f t="shared" ca="1" si="707"/>
        <v>1241711.7392018437</v>
      </c>
      <c r="AP90" s="28" cm="1">
        <f t="array" aca="1" ref="AP90" ca="1">_xlfn.LET(_xlpm.value,RAND(),_xlfn.IFS(AP89=1,IF(_xlpm.value&gt;0.97,2,1),AP89=2,IF(_xlpm.value&gt;0.98,3,2),AP89=3,1))</f>
        <v>1</v>
      </c>
      <c r="AQ90" s="59">
        <f t="shared" ca="1" si="808"/>
        <v>0.06</v>
      </c>
      <c r="AR90" s="40">
        <f t="shared" ca="1" si="708"/>
        <v>922885.84575534158</v>
      </c>
      <c r="AS90" s="28" cm="1">
        <f t="array" aca="1" ref="AS90" ca="1">_xlfn.LET(_xlpm.value,RAND(),_xlfn.IFS(AS89=1,IF(_xlpm.value&gt;0.97,2,1),AS89=2,IF(_xlpm.value&gt;0.98,3,2),AS89=3,1))</f>
        <v>1</v>
      </c>
      <c r="AT90" s="59">
        <f t="shared" ca="1" si="809"/>
        <v>0.06</v>
      </c>
      <c r="AU90" s="40">
        <f t="shared" ca="1" si="709"/>
        <v>272628.20116053114</v>
      </c>
      <c r="AV90" s="28" cm="1">
        <f t="array" aca="1" ref="AV90" ca="1">_xlfn.LET(_xlpm.value,RAND(),_xlfn.IFS(AV89=1,IF(_xlpm.value&gt;0.97,2,1),AV89=2,IF(_xlpm.value&gt;0.98,3,2),AV89=3,1))</f>
        <v>1</v>
      </c>
      <c r="AW90" s="59">
        <f t="shared" ca="1" si="810"/>
        <v>0.06</v>
      </c>
      <c r="AX90" s="40">
        <f t="shared" ca="1" si="710"/>
        <v>893120.88891925965</v>
      </c>
      <c r="AY90" s="28" cm="1">
        <f t="array" aca="1" ref="AY90" ca="1">_xlfn.LET(_xlpm.value,RAND(),_xlfn.IFS(AY89=1,IF(_xlpm.value&gt;0.97,2,1),AY89=2,IF(_xlpm.value&gt;0.98,3,2),AY89=3,1))</f>
        <v>2</v>
      </c>
      <c r="AZ90" s="59">
        <f t="shared" ca="1" si="811"/>
        <v>0.06</v>
      </c>
      <c r="BA90" s="40">
        <f t="shared" ca="1" si="711"/>
        <v>3112446.3813118078</v>
      </c>
      <c r="BB90" s="28" cm="1">
        <f t="array" aca="1" ref="BB90" ca="1">_xlfn.LET(_xlpm.value,RAND(),_xlfn.IFS(BB89=1,IF(_xlpm.value&gt;0.97,2,1),BB89=2,IF(_xlpm.value&gt;0.98,3,2),BB89=3,1))</f>
        <v>2</v>
      </c>
      <c r="BC90" s="59">
        <f t="shared" ca="1" si="812"/>
        <v>0.06</v>
      </c>
      <c r="BD90" s="40">
        <f t="shared" ca="1" si="712"/>
        <v>247278.37196985993</v>
      </c>
      <c r="BE90" s="28" cm="1">
        <f t="array" aca="1" ref="BE90" ca="1">_xlfn.LET(_xlpm.value,RAND(),_xlfn.IFS(BE89=1,IF(_xlpm.value&gt;0.97,2,1),BE89=2,IF(_xlpm.value&gt;0.98,3,2),BE89=3,1))</f>
        <v>2</v>
      </c>
      <c r="BF90" s="59">
        <f t="shared" ca="1" si="813"/>
        <v>0.06</v>
      </c>
      <c r="BG90" s="40">
        <f t="shared" ca="1" si="713"/>
        <v>3112446.3813118078</v>
      </c>
      <c r="BH90" s="28" cm="1">
        <f t="array" aca="1" ref="BH90" ca="1">_xlfn.LET(_xlpm.value,RAND(),_xlfn.IFS(BH89=1,IF(_xlpm.value&gt;0.97,2,1),BH89=2,IF(_xlpm.value&gt;0.98,3,2),BH89=3,1))</f>
        <v>2</v>
      </c>
      <c r="BI90" s="59">
        <f t="shared" ca="1" si="814"/>
        <v>0.06</v>
      </c>
      <c r="BJ90" s="40">
        <f t="shared" ca="1" si="714"/>
        <v>459370.85615360469</v>
      </c>
      <c r="BK90" s="28" cm="1">
        <f t="array" aca="1" ref="BK90" ca="1">_xlfn.LET(_xlpm.value,RAND(),_xlfn.IFS(BK89=1,IF(_xlpm.value&gt;0.97,2,1),BK89=2,IF(_xlpm.value&gt;0.98,3,2),BK89=3,1))</f>
        <v>1</v>
      </c>
      <c r="BL90" s="59">
        <f t="shared" ca="1" si="815"/>
        <v>0.06</v>
      </c>
      <c r="BM90" s="40">
        <f t="shared" ca="1" si="715"/>
        <v>948520.03611372714</v>
      </c>
      <c r="BN90" s="28" cm="1">
        <f t="array" aca="1" ref="BN90" ca="1">_xlfn.LET(_xlpm.value,RAND(),_xlfn.IFS(BN89=1,IF(_xlpm.value&gt;0.97,2,1),BN89=2,IF(_xlpm.value&gt;0.98,3,2),BN89=3,1))</f>
        <v>2</v>
      </c>
      <c r="BO90" s="59">
        <f t="shared" ca="1" si="816"/>
        <v>0.06</v>
      </c>
      <c r="BP90" s="40">
        <f t="shared" ca="1" si="716"/>
        <v>3112446.3813118078</v>
      </c>
      <c r="BQ90" s="28" cm="1">
        <f t="array" aca="1" ref="BQ90" ca="1">_xlfn.LET(_xlpm.value,RAND(),_xlfn.IFS(BQ89=1,IF(_xlpm.value&gt;0.97,2,1),BQ89=2,IF(_xlpm.value&gt;0.98,3,2),BQ89=3,1))</f>
        <v>2</v>
      </c>
      <c r="BR90" s="59">
        <f t="shared" ca="1" si="817"/>
        <v>0.06</v>
      </c>
      <c r="BS90" s="40">
        <f t="shared" ca="1" si="717"/>
        <v>3112446.3813118078</v>
      </c>
      <c r="BT90" s="28" cm="1">
        <f t="array" aca="1" ref="BT90" ca="1">_xlfn.LET(_xlpm.value,RAND(),_xlfn.IFS(BT89=1,IF(_xlpm.value&gt;0.97,2,1),BT89=2,IF(_xlpm.value&gt;0.98,3,2),BT89=3,1))</f>
        <v>2</v>
      </c>
      <c r="BU90" s="59">
        <f t="shared" ca="1" si="818"/>
        <v>0.06</v>
      </c>
      <c r="BV90" s="40">
        <f t="shared" ca="1" si="718"/>
        <v>315323.87860955083</v>
      </c>
      <c r="BW90" s="28" cm="1">
        <f t="array" aca="1" ref="BW90" ca="1">_xlfn.LET(_xlpm.value,RAND(),_xlfn.IFS(BW89=1,IF(_xlpm.value&gt;0.97,2,1),BW89=2,IF(_xlpm.value&gt;0.98,3,2),BW89=3,1))</f>
        <v>1</v>
      </c>
      <c r="BX90" s="59">
        <f t="shared" ca="1" si="819"/>
        <v>0.06</v>
      </c>
      <c r="BY90" s="40">
        <f t="shared" ca="1" si="719"/>
        <v>898339.59186112962</v>
      </c>
      <c r="BZ90" s="28" cm="1">
        <f t="array" aca="1" ref="BZ90" ca="1">_xlfn.LET(_xlpm.value,RAND(),_xlfn.IFS(BZ89=1,IF(_xlpm.value&gt;0.97,2,1),BZ89=2,IF(_xlpm.value&gt;0.98,3,2),BZ89=3,1))</f>
        <v>1</v>
      </c>
      <c r="CA90" s="59">
        <f t="shared" ca="1" si="820"/>
        <v>0.06</v>
      </c>
      <c r="CB90" s="40">
        <f t="shared" ca="1" si="720"/>
        <v>182333.51533940411</v>
      </c>
      <c r="CC90" s="28" cm="1">
        <f t="array" aca="1" ref="CC90" ca="1">_xlfn.LET(_xlpm.value,RAND(),_xlfn.IFS(CC89=1,IF(_xlpm.value&gt;0.97,2,1),CC89=2,IF(_xlpm.value&gt;0.98,3,2),CC89=3,1))</f>
        <v>2</v>
      </c>
      <c r="CD90" s="59">
        <f t="shared" ca="1" si="821"/>
        <v>0.06</v>
      </c>
      <c r="CE90" s="40">
        <f t="shared" ca="1" si="721"/>
        <v>3112446.3813118078</v>
      </c>
      <c r="CF90" s="28" cm="1">
        <f t="array" aca="1" ref="CF90" ca="1">_xlfn.LET(_xlpm.value,RAND(),_xlfn.IFS(CF89=1,IF(_xlpm.value&gt;0.97,2,1),CF89=2,IF(_xlpm.value&gt;0.98,3,2),CF89=3,1))</f>
        <v>1</v>
      </c>
      <c r="CG90" s="59">
        <f t="shared" ca="1" si="822"/>
        <v>0.06</v>
      </c>
      <c r="CH90" s="40">
        <f t="shared" ca="1" si="722"/>
        <v>342891.41592863237</v>
      </c>
      <c r="CI90" s="28" cm="1">
        <f t="array" aca="1" ref="CI90" ca="1">_xlfn.LET(_xlpm.value,RAND(),_xlfn.IFS(CI89=1,IF(_xlpm.value&gt;0.97,2,1),CI89=2,IF(_xlpm.value&gt;0.98,3,2),CI89=3,1))</f>
        <v>2</v>
      </c>
      <c r="CJ90" s="59">
        <f t="shared" ca="1" si="823"/>
        <v>0.06</v>
      </c>
      <c r="CK90" s="40">
        <f t="shared" ca="1" si="723"/>
        <v>3112446.3813118078</v>
      </c>
      <c r="CL90" s="28" cm="1">
        <f t="array" aca="1" ref="CL90" ca="1">_xlfn.LET(_xlpm.value,RAND(),_xlfn.IFS(CL89=1,IF(_xlpm.value&gt;0.97,2,1),CL89=2,IF(_xlpm.value&gt;0.98,3,2),CL89=3,1))</f>
        <v>2</v>
      </c>
      <c r="CM90" s="59">
        <f t="shared" ca="1" si="824"/>
        <v>0.06</v>
      </c>
      <c r="CN90" s="40">
        <f t="shared" ca="1" si="724"/>
        <v>3112446.3813118078</v>
      </c>
      <c r="CO90" s="28" cm="1">
        <f t="array" aca="1" ref="CO90" ca="1">_xlfn.LET(_xlpm.value,RAND(),_xlfn.IFS(CO89=1,IF(_xlpm.value&gt;0.97,2,1),CO89=2,IF(_xlpm.value&gt;0.98,3,2),CO89=3,1))</f>
        <v>2</v>
      </c>
      <c r="CP90" s="59">
        <f t="shared" ca="1" si="825"/>
        <v>0.06</v>
      </c>
      <c r="CQ90" s="40">
        <f t="shared" ca="1" si="725"/>
        <v>3112446.3813118078</v>
      </c>
      <c r="CR90" s="28" cm="1">
        <f t="array" aca="1" ref="CR90" ca="1">_xlfn.LET(_xlpm.value,RAND(),_xlfn.IFS(CR89=1,IF(_xlpm.value&gt;0.97,2,1),CR89=2,IF(_xlpm.value&gt;0.98,3,2),CR89=3,1))</f>
        <v>2</v>
      </c>
      <c r="CS90" s="59">
        <f t="shared" ca="1" si="826"/>
        <v>0.06</v>
      </c>
      <c r="CT90" s="40">
        <f t="shared" ca="1" si="726"/>
        <v>3112446.3813118078</v>
      </c>
      <c r="CU90" s="28" cm="1">
        <f t="array" aca="1" ref="CU90" ca="1">_xlfn.LET(_xlpm.value,RAND(),_xlfn.IFS(CU89=1,IF(_xlpm.value&gt;0.97,2,1),CU89=2,IF(_xlpm.value&gt;0.98,3,2),CU89=3,1))</f>
        <v>2</v>
      </c>
      <c r="CV90" s="59">
        <f t="shared" ca="1" si="827"/>
        <v>0.06</v>
      </c>
      <c r="CW90" s="40">
        <f t="shared" ca="1" si="727"/>
        <v>3112446.3813118078</v>
      </c>
      <c r="CX90" s="28" cm="1">
        <f t="array" aca="1" ref="CX90" ca="1">_xlfn.LET(_xlpm.value,RAND(),_xlfn.IFS(CX89=1,IF(_xlpm.value&gt;0.97,2,1),CX89=2,IF(_xlpm.value&gt;0.98,3,2),CX89=3,1))</f>
        <v>2</v>
      </c>
      <c r="CY90" s="59">
        <f t="shared" ca="1" si="828"/>
        <v>0.06</v>
      </c>
      <c r="CZ90" s="40">
        <f t="shared" ca="1" si="728"/>
        <v>1049779.860428978</v>
      </c>
      <c r="DA90" s="28" cm="1">
        <f t="array" aca="1" ref="DA90" ca="1">_xlfn.LET(_xlpm.value,RAND(),_xlfn.IFS(DA89=1,IF(_xlpm.value&gt;0.97,2,1),DA89=2,IF(_xlpm.value&gt;0.98,3,2),DA89=3,1))</f>
        <v>2</v>
      </c>
      <c r="DB90" s="59">
        <f t="shared" ca="1" si="829"/>
        <v>0.06</v>
      </c>
      <c r="DC90" s="40">
        <f t="shared" ca="1" si="729"/>
        <v>3112446.3813118078</v>
      </c>
      <c r="DD90" s="28" cm="1">
        <f t="array" aca="1" ref="DD90" ca="1">_xlfn.LET(_xlpm.value,RAND(),_xlfn.IFS(DD89=1,IF(_xlpm.value&gt;0.97,2,1),DD89=2,IF(_xlpm.value&gt;0.98,3,2),DD89=3,1))</f>
        <v>2</v>
      </c>
      <c r="DE90" s="59">
        <f t="shared" ca="1" si="830"/>
        <v>0.06</v>
      </c>
      <c r="DF90" s="40">
        <f t="shared" ca="1" si="730"/>
        <v>1528687.6359425511</v>
      </c>
      <c r="DG90" s="28" cm="1">
        <f t="array" aca="1" ref="DG90" ca="1">_xlfn.LET(_xlpm.value,RAND(),_xlfn.IFS(DG89=1,IF(_xlpm.value&gt;0.97,2,1),DG89=2,IF(_xlpm.value&gt;0.98,3,2),DG89=3,1))</f>
        <v>1</v>
      </c>
      <c r="DH90" s="59">
        <f t="shared" ca="1" si="831"/>
        <v>0.06</v>
      </c>
      <c r="DI90" s="40">
        <f t="shared" ca="1" si="731"/>
        <v>948520.03611372714</v>
      </c>
      <c r="DJ90" s="28" cm="1">
        <f t="array" aca="1" ref="DJ90" ca="1">_xlfn.LET(_xlpm.value,RAND(),_xlfn.IFS(DJ89=1,IF(_xlpm.value&gt;0.97,2,1),DJ89=2,IF(_xlpm.value&gt;0.98,3,2),DJ89=3,1))</f>
        <v>1</v>
      </c>
      <c r="DK90" s="59">
        <f t="shared" ca="1" si="832"/>
        <v>0.06</v>
      </c>
      <c r="DL90" s="40">
        <f t="shared" ca="1" si="732"/>
        <v>979309.90469640645</v>
      </c>
      <c r="DM90" s="28" cm="1">
        <f t="array" aca="1" ref="DM90" ca="1">_xlfn.LET(_xlpm.value,RAND(),_xlfn.IFS(DM89=1,IF(_xlpm.value&gt;0.97,2,1),DM89=2,IF(_xlpm.value&gt;0.98,3,2),DM89=3,1))</f>
        <v>2</v>
      </c>
      <c r="DN90" s="59">
        <f t="shared" ca="1" si="833"/>
        <v>0.06</v>
      </c>
      <c r="DO90" s="40">
        <f t="shared" ca="1" si="733"/>
        <v>3112446.3813118078</v>
      </c>
      <c r="DP90" s="28" cm="1">
        <f t="array" aca="1" ref="DP90" ca="1">_xlfn.LET(_xlpm.value,RAND(),_xlfn.IFS(DP89=1,IF(_xlpm.value&gt;0.97,2,1),DP89=2,IF(_xlpm.value&gt;0.98,3,2),DP89=3,1))</f>
        <v>1</v>
      </c>
      <c r="DQ90" s="59">
        <f t="shared" ca="1" si="834"/>
        <v>0.06</v>
      </c>
      <c r="DR90" s="40">
        <f t="shared" ca="1" si="734"/>
        <v>900291.95984172204</v>
      </c>
      <c r="DS90" s="28" cm="1">
        <f t="array" aca="1" ref="DS90" ca="1">_xlfn.LET(_xlpm.value,RAND(),_xlfn.IFS(DS89=1,IF(_xlpm.value&gt;0.97,2,1),DS89=2,IF(_xlpm.value&gt;0.98,3,2),DS89=3,1))</f>
        <v>1</v>
      </c>
      <c r="DT90" s="59">
        <f t="shared" ca="1" si="835"/>
        <v>0.06</v>
      </c>
      <c r="DU90" s="40">
        <f t="shared" ca="1" si="735"/>
        <v>3112446.3813118078</v>
      </c>
      <c r="DV90" s="28" cm="1">
        <f t="array" aca="1" ref="DV90" ca="1">_xlfn.LET(_xlpm.value,RAND(),_xlfn.IFS(DV89=1,IF(_xlpm.value&gt;0.97,2,1),DV89=2,IF(_xlpm.value&gt;0.98,3,2),DV89=3,1))</f>
        <v>1</v>
      </c>
      <c r="DW90" s="59">
        <f t="shared" ca="1" si="836"/>
        <v>0.06</v>
      </c>
      <c r="DX90" s="40">
        <f t="shared" ca="1" si="736"/>
        <v>484696.98435203161</v>
      </c>
      <c r="DY90" s="28" cm="1">
        <f t="array" aca="1" ref="DY90" ca="1">_xlfn.LET(_xlpm.value,RAND(),_xlfn.IFS(DY89=1,IF(_xlpm.value&gt;0.97,2,1),DY89=2,IF(_xlpm.value&gt;0.98,3,2),DY89=3,1))</f>
        <v>1</v>
      </c>
      <c r="DZ90" s="59">
        <f t="shared" ca="1" si="837"/>
        <v>0.06</v>
      </c>
      <c r="EA90" s="40">
        <f t="shared" ca="1" si="737"/>
        <v>1032518.4798306362</v>
      </c>
      <c r="EB90" s="28" cm="1">
        <f t="array" aca="1" ref="EB90" ca="1">_xlfn.LET(_xlpm.value,RAND(),_xlfn.IFS(EB89=1,IF(_xlpm.value&gt;0.97,2,1),EB89=2,IF(_xlpm.value&gt;0.98,3,2),EB89=3,1))</f>
        <v>2</v>
      </c>
      <c r="EC90" s="59">
        <f t="shared" ca="1" si="838"/>
        <v>0.06</v>
      </c>
      <c r="ED90" s="40">
        <f t="shared" ca="1" si="738"/>
        <v>458892.47085966455</v>
      </c>
      <c r="EE90" s="28" cm="1">
        <f t="array" aca="1" ref="EE90" ca="1">_xlfn.LET(_xlpm.value,RAND(),_xlfn.IFS(EE89=1,IF(_xlpm.value&gt;0.97,2,1),EE89=2,IF(_xlpm.value&gt;0.98,3,2),EE89=3,1))</f>
        <v>2</v>
      </c>
      <c r="EF90" s="59">
        <f t="shared" ca="1" si="839"/>
        <v>0.06</v>
      </c>
      <c r="EG90" s="40">
        <f t="shared" ca="1" si="739"/>
        <v>902361.46990114998</v>
      </c>
      <c r="EH90" s="28" cm="1">
        <f t="array" aca="1" ref="EH90" ca="1">_xlfn.LET(_xlpm.value,RAND(),_xlfn.IFS(EH89=1,IF(_xlpm.value&gt;0.97,2,1),EH89=2,IF(_xlpm.value&gt;0.98,3,2),EH89=3,1))</f>
        <v>2</v>
      </c>
      <c r="EI90" s="59">
        <f t="shared" ca="1" si="840"/>
        <v>0.06</v>
      </c>
      <c r="EJ90" s="40">
        <f t="shared" ca="1" si="740"/>
        <v>3112446.3813118078</v>
      </c>
      <c r="EK90" s="28" cm="1">
        <f t="array" aca="1" ref="EK90" ca="1">_xlfn.LET(_xlpm.value,RAND(),_xlfn.IFS(EK89=1,IF(_xlpm.value&gt;0.97,2,1),EK89=2,IF(_xlpm.value&gt;0.98,3,2),EK89=3,1))</f>
        <v>2</v>
      </c>
      <c r="EL90" s="59">
        <f t="shared" ca="1" si="841"/>
        <v>0.06</v>
      </c>
      <c r="EM90" s="40">
        <f t="shared" ca="1" si="741"/>
        <v>3112446.3813118078</v>
      </c>
      <c r="EN90" s="28" cm="1">
        <f t="array" aca="1" ref="EN90" ca="1">_xlfn.LET(_xlpm.value,RAND(),_xlfn.IFS(EN89=1,IF(_xlpm.value&gt;0.97,2,1),EN89=2,IF(_xlpm.value&gt;0.98,3,2),EN89=3,1))</f>
        <v>2</v>
      </c>
      <c r="EO90" s="59">
        <f t="shared" ca="1" si="842"/>
        <v>0.06</v>
      </c>
      <c r="EP90" s="40">
        <f t="shared" ca="1" si="742"/>
        <v>432823.35232186911</v>
      </c>
      <c r="EQ90" s="28" cm="1">
        <f t="array" aca="1" ref="EQ90" ca="1">_xlfn.LET(_xlpm.value,RAND(),_xlfn.IFS(EQ89=1,IF(_xlpm.value&gt;0.97,2,1),EQ89=2,IF(_xlpm.value&gt;0.98,3,2),EQ89=3,1))</f>
        <v>1</v>
      </c>
      <c r="ER90" s="59">
        <f t="shared" ca="1" si="843"/>
        <v>0.06</v>
      </c>
      <c r="ES90" s="40">
        <f t="shared" ca="1" si="743"/>
        <v>891574.43061352335</v>
      </c>
      <c r="ET90" s="28" cm="1">
        <f t="array" aca="1" ref="ET90" ca="1">_xlfn.LET(_xlpm.value,RAND(),_xlfn.IFS(ET89=1,IF(_xlpm.value&gt;0.97,2,1),ET89=2,IF(_xlpm.value&gt;0.98,3,2),ET89=3,1))</f>
        <v>1</v>
      </c>
      <c r="EU90" s="59">
        <f t="shared" ca="1" si="844"/>
        <v>0.06</v>
      </c>
      <c r="EV90" s="40">
        <f t="shared" ca="1" si="744"/>
        <v>1040897.7908007053</v>
      </c>
      <c r="EW90" s="28" cm="1">
        <f t="array" aca="1" ref="EW90" ca="1">_xlfn.LET(_xlpm.value,RAND(),_xlfn.IFS(EW89=1,IF(_xlpm.value&gt;0.97,2,1),EW89=2,IF(_xlpm.value&gt;0.98,3,2),EW89=3,1))</f>
        <v>2</v>
      </c>
      <c r="EX90" s="59">
        <f t="shared" ca="1" si="845"/>
        <v>0.06</v>
      </c>
      <c r="EY90" s="40">
        <f t="shared" ca="1" si="745"/>
        <v>1241711.7392018437</v>
      </c>
      <c r="EZ90" s="28" cm="1">
        <f t="array" aca="1" ref="EZ90" ca="1">_xlfn.LET(_xlpm.value,RAND(),_xlfn.IFS(EZ89=1,IF(_xlpm.value&gt;0.97,2,1),EZ89=2,IF(_xlpm.value&gt;0.98,3,2),EZ89=3,1))</f>
        <v>1</v>
      </c>
      <c r="FA90" s="59">
        <f t="shared" ca="1" si="846"/>
        <v>0.06</v>
      </c>
      <c r="FB90" s="40">
        <f t="shared" ca="1" si="746"/>
        <v>952934.15260413708</v>
      </c>
      <c r="FC90" s="28" cm="1">
        <f t="array" aca="1" ref="FC90" ca="1">_xlfn.LET(_xlpm.value,RAND(),_xlfn.IFS(FC89=1,IF(_xlpm.value&gt;0.97,2,1),FC89=2,IF(_xlpm.value&gt;0.98,3,2),FC89=3,1))</f>
        <v>2</v>
      </c>
      <c r="FD90" s="59">
        <f t="shared" ca="1" si="847"/>
        <v>0.06</v>
      </c>
      <c r="FE90" s="40">
        <f t="shared" ca="1" si="747"/>
        <v>3112446.3813118078</v>
      </c>
      <c r="FF90" s="28" cm="1">
        <f t="array" aca="1" ref="FF90" ca="1">_xlfn.LET(_xlpm.value,RAND(),_xlfn.IFS(FF89=1,IF(_xlpm.value&gt;0.97,2,1),FF89=2,IF(_xlpm.value&gt;0.98,3,2),FF89=3,1))</f>
        <v>2</v>
      </c>
      <c r="FG90" s="59">
        <f t="shared" ca="1" si="848"/>
        <v>0.06</v>
      </c>
      <c r="FH90" s="40">
        <f t="shared" ca="1" si="748"/>
        <v>3112446.3813118078</v>
      </c>
      <c r="FI90" s="28" cm="1">
        <f t="array" aca="1" ref="FI90" ca="1">_xlfn.LET(_xlpm.value,RAND(),_xlfn.IFS(FI89=1,IF(_xlpm.value&gt;0.97,2,1),FI89=2,IF(_xlpm.value&gt;0.98,3,2),FI89=3,1))</f>
        <v>1</v>
      </c>
      <c r="FJ90" s="59">
        <f t="shared" ca="1" si="849"/>
        <v>0.06</v>
      </c>
      <c r="FK90" s="40">
        <f t="shared" ca="1" si="749"/>
        <v>900291.95984172204</v>
      </c>
      <c r="FL90" s="28" cm="1">
        <f t="array" aca="1" ref="FL90" ca="1">_xlfn.LET(_xlpm.value,RAND(),_xlfn.IFS(FL89=1,IF(_xlpm.value&gt;0.97,2,1),FL89=2,IF(_xlpm.value&gt;0.98,3,2),FL89=3,1))</f>
        <v>2</v>
      </c>
      <c r="FM90" s="59">
        <f t="shared" ca="1" si="850"/>
        <v>0.06</v>
      </c>
      <c r="FN90" s="40">
        <f t="shared" ca="1" si="750"/>
        <v>3112446.3813118078</v>
      </c>
      <c r="FO90" s="28" cm="1">
        <f t="array" aca="1" ref="FO90" ca="1">_xlfn.LET(_xlpm.value,RAND(),_xlfn.IFS(FO89=1,IF(_xlpm.value&gt;0.97,2,1),FO89=2,IF(_xlpm.value&gt;0.98,3,2),FO89=3,1))</f>
        <v>1</v>
      </c>
      <c r="FP90" s="59">
        <f t="shared" ca="1" si="851"/>
        <v>0.06</v>
      </c>
      <c r="FQ90" s="40">
        <f t="shared" ca="1" si="751"/>
        <v>501623.62890377862</v>
      </c>
      <c r="FR90" s="28" cm="1">
        <f t="array" aca="1" ref="FR90" ca="1">_xlfn.LET(_xlpm.value,RAND(),_xlfn.IFS(FR89=1,IF(_xlpm.value&gt;0.97,2,1),FR89=2,IF(_xlpm.value&gt;0.98,3,2),FR89=3,1))</f>
        <v>1</v>
      </c>
      <c r="FS90" s="59">
        <f t="shared" ca="1" si="852"/>
        <v>0.06</v>
      </c>
      <c r="FT90" s="40">
        <f t="shared" ca="1" si="752"/>
        <v>1528687.6359425511</v>
      </c>
      <c r="FU90" s="28" cm="1">
        <f t="array" aca="1" ref="FU90" ca="1">_xlfn.LET(_xlpm.value,RAND(),_xlfn.IFS(FU89=1,IF(_xlpm.value&gt;0.97,2,1),FU89=2,IF(_xlpm.value&gt;0.98,3,2),FU89=3,1))</f>
        <v>1</v>
      </c>
      <c r="FV90" s="59">
        <f t="shared" ca="1" si="853"/>
        <v>0.06</v>
      </c>
      <c r="FW90" s="40">
        <f t="shared" ca="1" si="753"/>
        <v>882879.80148459563</v>
      </c>
      <c r="FX90" s="28" cm="1">
        <f t="array" aca="1" ref="FX90" ca="1">_xlfn.LET(_xlpm.value,RAND(),_xlfn.IFS(FX89=1,IF(_xlpm.value&gt;0.97,2,1),FX89=2,IF(_xlpm.value&gt;0.98,3,2),FX89=3,1))</f>
        <v>1</v>
      </c>
      <c r="FY90" s="59">
        <f t="shared" ca="1" si="854"/>
        <v>0.06</v>
      </c>
      <c r="FZ90" s="40">
        <f t="shared" ca="1" si="754"/>
        <v>3112446.3813118078</v>
      </c>
      <c r="GA90" s="28" cm="1">
        <f t="array" aca="1" ref="GA90" ca="1">_xlfn.LET(_xlpm.value,RAND(),_xlfn.IFS(GA89=1,IF(_xlpm.value&gt;0.97,2,1),GA89=2,IF(_xlpm.value&gt;0.98,3,2),GA89=3,1))</f>
        <v>2</v>
      </c>
      <c r="GB90" s="59">
        <f t="shared" ca="1" si="855"/>
        <v>0.06</v>
      </c>
      <c r="GC90" s="40">
        <f t="shared" ca="1" si="755"/>
        <v>932792.50202627422</v>
      </c>
      <c r="GD90" s="28" cm="1">
        <f t="array" aca="1" ref="GD90" ca="1">_xlfn.LET(_xlpm.value,RAND(),_xlfn.IFS(GD89=1,IF(_xlpm.value&gt;0.97,2,1),GD89=2,IF(_xlpm.value&gt;0.98,3,2),GD89=3,1))</f>
        <v>1</v>
      </c>
      <c r="GE90" s="59">
        <f t="shared" ca="1" si="856"/>
        <v>0.06</v>
      </c>
      <c r="GF90" s="40">
        <f t="shared" ca="1" si="756"/>
        <v>891574.43061352335</v>
      </c>
      <c r="GG90" s="28" cm="1">
        <f t="array" aca="1" ref="GG90" ca="1">_xlfn.LET(_xlpm.value,RAND(),_xlfn.IFS(GG89=1,IF(_xlpm.value&gt;0.97,2,1),GG89=2,IF(_xlpm.value&gt;0.98,3,2),GG89=3,1))</f>
        <v>2</v>
      </c>
      <c r="GH90" s="59">
        <f t="shared" ca="1" si="857"/>
        <v>0.06</v>
      </c>
      <c r="GI90" s="40">
        <f t="shared" ca="1" si="757"/>
        <v>985571.41330177721</v>
      </c>
      <c r="GJ90" s="28" cm="1">
        <f t="array" aca="1" ref="GJ90" ca="1">_xlfn.LET(_xlpm.value,RAND(),_xlfn.IFS(GJ89=1,IF(_xlpm.value&gt;0.97,2,1),GJ89=2,IF(_xlpm.value&gt;0.98,3,2),GJ89=3,1))</f>
        <v>2</v>
      </c>
      <c r="GK90" s="59">
        <f t="shared" ca="1" si="858"/>
        <v>0.06</v>
      </c>
      <c r="GL90" s="40">
        <f t="shared" ca="1" si="758"/>
        <v>3112446.3813118078</v>
      </c>
      <c r="GM90" s="28" cm="1">
        <f t="array" aca="1" ref="GM90" ca="1">_xlfn.LET(_xlpm.value,RAND(),_xlfn.IFS(GM89=1,IF(_xlpm.value&gt;0.97,2,1),GM89=2,IF(_xlpm.value&gt;0.98,3,2),GM89=3,1))</f>
        <v>2</v>
      </c>
      <c r="GN90" s="59">
        <f t="shared" ca="1" si="859"/>
        <v>0.06</v>
      </c>
      <c r="GO90" s="40">
        <f t="shared" ca="1" si="759"/>
        <v>1102853.055731053</v>
      </c>
      <c r="GP90" s="28" cm="1">
        <f t="array" aca="1" ref="GP90" ca="1">_xlfn.LET(_xlpm.value,RAND(),_xlfn.IFS(GP89=1,IF(_xlpm.value&gt;0.97,2,1),GP89=2,IF(_xlpm.value&gt;0.98,3,2),GP89=3,1))</f>
        <v>1</v>
      </c>
      <c r="GQ90" s="59">
        <f t="shared" ca="1" si="860"/>
        <v>0.06</v>
      </c>
      <c r="GR90" s="40">
        <f t="shared" ca="1" si="760"/>
        <v>888739.16529684828</v>
      </c>
      <c r="GS90" s="28" cm="1">
        <f t="array" aca="1" ref="GS90" ca="1">_xlfn.LET(_xlpm.value,RAND(),_xlfn.IFS(GS89=1,IF(_xlpm.value&gt;0.97,2,1),GS89=2,IF(_xlpm.value&gt;0.98,3,2),GS89=3,1))</f>
        <v>1</v>
      </c>
      <c r="GT90" s="59">
        <f t="shared" ca="1" si="861"/>
        <v>0.06</v>
      </c>
      <c r="GU90" s="40">
        <f t="shared" ca="1" si="761"/>
        <v>1381786.6427626822</v>
      </c>
      <c r="GV90" s="28" cm="1">
        <f t="array" aca="1" ref="GV90" ca="1">_xlfn.LET(_xlpm.value,RAND(),_xlfn.IFS(GV89=1,IF(_xlpm.value&gt;0.97,2,1),GV89=2,IF(_xlpm.value&gt;0.98,3,2),GV89=3,1))</f>
        <v>2</v>
      </c>
      <c r="GW90" s="59">
        <f t="shared" ca="1" si="862"/>
        <v>0.06</v>
      </c>
      <c r="GX90" s="40">
        <f t="shared" ca="1" si="762"/>
        <v>3112446.3813118078</v>
      </c>
      <c r="GY90" s="28" cm="1">
        <f t="array" aca="1" ref="GY90" ca="1">_xlfn.LET(_xlpm.value,RAND(),_xlfn.IFS(GY89=1,IF(_xlpm.value&gt;0.97,2,1),GY89=2,IF(_xlpm.value&gt;0.98,3,2),GY89=3,1))</f>
        <v>2</v>
      </c>
      <c r="GZ90" s="59">
        <f t="shared" ca="1" si="863"/>
        <v>0.06</v>
      </c>
      <c r="HA90" s="40">
        <f t="shared" ca="1" si="763"/>
        <v>3112446.3813118078</v>
      </c>
      <c r="HB90" s="28" cm="1">
        <f t="array" aca="1" ref="HB90" ca="1">_xlfn.LET(_xlpm.value,RAND(),_xlfn.IFS(HB89=1,IF(_xlpm.value&gt;0.97,2,1),HB89=2,IF(_xlpm.value&gt;0.98,3,2),HB89=3,1))</f>
        <v>2</v>
      </c>
      <c r="HC90" s="59">
        <f t="shared" ca="1" si="864"/>
        <v>0.06</v>
      </c>
      <c r="HD90" s="40">
        <f t="shared" ca="1" si="764"/>
        <v>1090966.8429724744</v>
      </c>
      <c r="HE90" s="28" cm="1">
        <f t="array" aca="1" ref="HE90" ca="1">_xlfn.LET(_xlpm.value,RAND(),_xlfn.IFS(HE89=1,IF(_xlpm.value&gt;0.97,2,1),HE89=2,IF(_xlpm.value&gt;0.98,3,2),HE89=3,1))</f>
        <v>2</v>
      </c>
      <c r="HF90" s="59">
        <f t="shared" ca="1" si="865"/>
        <v>0.06</v>
      </c>
      <c r="HG90" s="40">
        <f t="shared" ca="1" si="765"/>
        <v>1765341.2381929208</v>
      </c>
      <c r="HH90" s="28" cm="1">
        <f t="array" aca="1" ref="HH90" ca="1">_xlfn.LET(_xlpm.value,RAND(),_xlfn.IFS(HH89=1,IF(_xlpm.value&gt;0.97,2,1),HH89=2,IF(_xlpm.value&gt;0.98,3,2),HH89=3,1))</f>
        <v>3</v>
      </c>
      <c r="HI90" s="59">
        <f t="shared" ca="1" si="866"/>
        <v>-0.7</v>
      </c>
      <c r="HJ90" s="40">
        <f t="shared" ca="1" si="766"/>
        <v>259112.68401437404</v>
      </c>
      <c r="HK90" s="28" cm="1">
        <f t="array" aca="1" ref="HK90" ca="1">_xlfn.LET(_xlpm.value,RAND(),_xlfn.IFS(HK89=1,IF(_xlpm.value&gt;0.97,2,1),HK89=2,IF(_xlpm.value&gt;0.98,3,2),HK89=3,1))</f>
        <v>1</v>
      </c>
      <c r="HL90" s="59">
        <f t="shared" ca="1" si="867"/>
        <v>0.06</v>
      </c>
      <c r="HM90" s="40">
        <f t="shared" ca="1" si="767"/>
        <v>882879.80148459563</v>
      </c>
      <c r="HN90" s="28" cm="1">
        <f t="array" aca="1" ref="HN90" ca="1">_xlfn.LET(_xlpm.value,RAND(),_xlfn.IFS(HN89=1,IF(_xlpm.value&gt;0.97,2,1),HN89=2,IF(_xlpm.value&gt;0.98,3,2),HN89=3,1))</f>
        <v>1</v>
      </c>
      <c r="HO90" s="59">
        <f t="shared" ca="1" si="868"/>
        <v>0.06</v>
      </c>
      <c r="HP90" s="40">
        <f t="shared" ca="1" si="768"/>
        <v>754536.73627202678</v>
      </c>
      <c r="HQ90" s="28" cm="1">
        <f t="array" aca="1" ref="HQ90" ca="1">_xlfn.LET(_xlpm.value,RAND(),_xlfn.IFS(HQ89=1,IF(_xlpm.value&gt;0.97,2,1),HQ89=2,IF(_xlpm.value&gt;0.98,3,2),HQ89=3,1))</f>
        <v>2</v>
      </c>
      <c r="HR90" s="59">
        <f t="shared" ca="1" si="869"/>
        <v>0.06</v>
      </c>
      <c r="HS90" s="40">
        <f t="shared" ca="1" si="769"/>
        <v>3112446.3813118078</v>
      </c>
      <c r="HT90" s="28" cm="1">
        <f t="array" aca="1" ref="HT90" ca="1">_xlfn.LET(_xlpm.value,RAND(),_xlfn.IFS(HT89=1,IF(_xlpm.value&gt;0.97,2,1),HT89=2,IF(_xlpm.value&gt;0.98,3,2),HT89=3,1))</f>
        <v>2</v>
      </c>
      <c r="HU90" s="59">
        <f t="shared" ca="1" si="870"/>
        <v>0.06</v>
      </c>
      <c r="HV90" s="40">
        <f t="shared" ca="1" si="770"/>
        <v>3112446.3813118078</v>
      </c>
      <c r="HW90" s="28" cm="1">
        <f t="array" aca="1" ref="HW90" ca="1">_xlfn.LET(_xlpm.value,RAND(),_xlfn.IFS(HW89=1,IF(_xlpm.value&gt;0.97,2,1),HW89=2,IF(_xlpm.value&gt;0.98,3,2),HW89=3,1))</f>
        <v>2</v>
      </c>
      <c r="HX90" s="59">
        <f t="shared" ca="1" si="871"/>
        <v>0.06</v>
      </c>
      <c r="HY90" s="40">
        <f t="shared" ca="1" si="771"/>
        <v>1222766.9218831186</v>
      </c>
      <c r="HZ90" s="28" cm="1">
        <f t="array" aca="1" ref="HZ90" ca="1">_xlfn.LET(_xlpm.value,RAND(),_xlfn.IFS(HZ89=1,IF(_xlpm.value&gt;0.97,2,1),HZ89=2,IF(_xlpm.value&gt;0.98,3,2),HZ89=3,1))</f>
        <v>2</v>
      </c>
      <c r="IA90" s="59">
        <f t="shared" ca="1" si="872"/>
        <v>0.06</v>
      </c>
      <c r="IB90" s="40">
        <f t="shared" ca="1" si="772"/>
        <v>3112446.3813118078</v>
      </c>
      <c r="IC90" s="28" cm="1">
        <f t="array" aca="1" ref="IC90" ca="1">_xlfn.LET(_xlpm.value,RAND(),_xlfn.IFS(IC89=1,IF(_xlpm.value&gt;0.97,2,1),IC89=2,IF(_xlpm.value&gt;0.98,3,2),IC89=3,1))</f>
        <v>2</v>
      </c>
      <c r="ID90" s="59">
        <f t="shared" ca="1" si="873"/>
        <v>0.06</v>
      </c>
      <c r="IE90" s="40">
        <f t="shared" ca="1" si="773"/>
        <v>3112446.3813118078</v>
      </c>
      <c r="IF90" s="28" cm="1">
        <f t="array" aca="1" ref="IF90" ca="1">_xlfn.LET(_xlpm.value,RAND(),_xlfn.IFS(IF89=1,IF(_xlpm.value&gt;0.97,2,1),IF89=2,IF(_xlpm.value&gt;0.98,3,2),IF89=3,1))</f>
        <v>2</v>
      </c>
      <c r="IG90" s="59">
        <f t="shared" ca="1" si="874"/>
        <v>0.06</v>
      </c>
      <c r="IH90" s="40">
        <f t="shared" ca="1" si="774"/>
        <v>3112446.3813118078</v>
      </c>
      <c r="II90" s="28" cm="1">
        <f t="array" aca="1" ref="II90" ca="1">_xlfn.LET(_xlpm.value,RAND(),_xlfn.IFS(II89=1,IF(_xlpm.value&gt;0.97,2,1),II89=2,IF(_xlpm.value&gt;0.98,3,2),II89=3,1))</f>
        <v>1</v>
      </c>
      <c r="IJ90" s="59">
        <f t="shared" ca="1" si="875"/>
        <v>0.06</v>
      </c>
      <c r="IK90" s="40">
        <f t="shared" ca="1" si="775"/>
        <v>883969.99356757477</v>
      </c>
      <c r="IL90" s="28" cm="1">
        <f t="array" aca="1" ref="IL90" ca="1">_xlfn.LET(_xlpm.value,RAND(),_xlfn.IFS(IL89=1,IF(_xlpm.value&gt;0.97,2,1),IL89=2,IF(_xlpm.value&gt;0.98,3,2),IL89=3,1))</f>
        <v>2</v>
      </c>
      <c r="IM90" s="59">
        <f t="shared" ca="1" si="876"/>
        <v>0.06</v>
      </c>
      <c r="IN90" s="40">
        <f t="shared" ca="1" si="776"/>
        <v>3112446.3813118078</v>
      </c>
      <c r="IO90" s="28" cm="1">
        <f t="array" aca="1" ref="IO90" ca="1">_xlfn.LET(_xlpm.value,RAND(),_xlfn.IFS(IO89=1,IF(_xlpm.value&gt;0.97,2,1),IO89=2,IF(_xlpm.value&gt;0.98,3,2),IO89=3,1))</f>
        <v>2</v>
      </c>
      <c r="IP90" s="59">
        <f t="shared" ca="1" si="877"/>
        <v>0.06</v>
      </c>
      <c r="IQ90" s="40">
        <f t="shared" ca="1" si="777"/>
        <v>909777.90502418147</v>
      </c>
      <c r="IR90" s="28" cm="1">
        <f t="array" aca="1" ref="IR90" ca="1">_xlfn.LET(_xlpm.value,RAND(),_xlfn.IFS(IR89=1,IF(_xlpm.value&gt;0.97,2,1),IR89=2,IF(_xlpm.value&gt;0.98,3,2),IR89=3,1))</f>
        <v>2</v>
      </c>
      <c r="IS90" s="59">
        <f t="shared" ca="1" si="878"/>
        <v>0.06</v>
      </c>
      <c r="IT90" s="40">
        <f t="shared" ca="1" si="778"/>
        <v>1024613.4694815148</v>
      </c>
      <c r="IU90" s="28" cm="1">
        <f t="array" aca="1" ref="IU90" ca="1">_xlfn.LET(_xlpm.value,RAND(),_xlfn.IFS(IU89=1,IF(_xlpm.value&gt;0.97,2,1),IU89=2,IF(_xlpm.value&gt;0.98,3,2),IU89=3,1))</f>
        <v>2</v>
      </c>
      <c r="IV90" s="59">
        <f t="shared" ca="1" si="879"/>
        <v>0.06</v>
      </c>
      <c r="IW90" s="40">
        <f t="shared" ca="1" si="779"/>
        <v>3112446.3813118078</v>
      </c>
      <c r="IX90" s="28" cm="1">
        <f t="array" aca="1" ref="IX90" ca="1">_xlfn.LET(_xlpm.value,RAND(),_xlfn.IFS(IX89=1,IF(_xlpm.value&gt;0.97,2,1),IX89=2,IF(_xlpm.value&gt;0.98,3,2),IX89=3,1))</f>
        <v>1</v>
      </c>
      <c r="IY90" s="59">
        <f t="shared" ca="1" si="880"/>
        <v>0.06</v>
      </c>
      <c r="IZ90" s="40">
        <f t="shared" ca="1" si="780"/>
        <v>893120.88891925965</v>
      </c>
      <c r="JA90" s="28" cm="1">
        <f t="array" aca="1" ref="JA90" ca="1">_xlfn.LET(_xlpm.value,RAND(),_xlfn.IFS(JA89=1,IF(_xlpm.value&gt;0.97,2,1),JA89=2,IF(_xlpm.value&gt;0.98,3,2),JA89=3,1))</f>
        <v>2</v>
      </c>
      <c r="JB90" s="59">
        <f t="shared" ca="1" si="881"/>
        <v>0.06</v>
      </c>
      <c r="JC90" s="40">
        <f t="shared" ca="1" si="781"/>
        <v>3112446.3813118078</v>
      </c>
      <c r="JD90" s="28" cm="1">
        <f t="array" aca="1" ref="JD90" ca="1">_xlfn.LET(_xlpm.value,RAND(),_xlfn.IFS(JD89=1,IF(_xlpm.value&gt;0.97,2,1),JD89=2,IF(_xlpm.value&gt;0.98,3,2),JD89=3,1))</f>
        <v>2</v>
      </c>
      <c r="JE90" s="59">
        <f t="shared" ca="1" si="882"/>
        <v>0.06</v>
      </c>
      <c r="JF90" s="40">
        <f t="shared" ca="1" si="782"/>
        <v>3112446.3813118078</v>
      </c>
      <c r="JG90" s="28" cm="1">
        <f t="array" aca="1" ref="JG90" ca="1">_xlfn.LET(_xlpm.value,RAND(),_xlfn.IFS(JG89=1,IF(_xlpm.value&gt;0.97,2,1),JG89=2,IF(_xlpm.value&gt;0.98,3,2),JG89=3,1))</f>
        <v>2</v>
      </c>
      <c r="JH90" s="59">
        <f t="shared" ca="1" si="883"/>
        <v>0.06</v>
      </c>
      <c r="JI90" s="40">
        <f t="shared" ca="1" si="783"/>
        <v>3112446.3813118078</v>
      </c>
      <c r="JJ90" s="28" cm="1">
        <f t="array" aca="1" ref="JJ90" ca="1">_xlfn.LET(_xlpm.value,RAND(),_xlfn.IFS(JJ89=1,IF(_xlpm.value&gt;0.97,2,1),JJ89=2,IF(_xlpm.value&gt;0.98,3,2),JJ89=3,1))</f>
        <v>1</v>
      </c>
      <c r="JK90" s="59">
        <f t="shared" ca="1" si="884"/>
        <v>0.06</v>
      </c>
      <c r="JL90" s="40">
        <f t="shared" ca="1" si="784"/>
        <v>1040897.7908007053</v>
      </c>
      <c r="JM90" s="28" cm="1">
        <f t="array" aca="1" ref="JM90" ca="1">_xlfn.LET(_xlpm.value,RAND(),_xlfn.IFS(JM89=1,IF(_xlpm.value&gt;0.97,2,1),JM89=2,IF(_xlpm.value&gt;0.98,3,2),JM89=3,1))</f>
        <v>2</v>
      </c>
      <c r="JN90" s="59">
        <f t="shared" ca="1" si="885"/>
        <v>0.06</v>
      </c>
      <c r="JO90" s="40">
        <f t="shared" ca="1" si="785"/>
        <v>1466485.6050946251</v>
      </c>
      <c r="JP90" s="28" cm="1">
        <f t="array" aca="1" ref="JP90" ca="1">_xlfn.LET(_xlpm.value,RAND(),_xlfn.IFS(JP89=1,IF(_xlpm.value&gt;0.97,2,1),JP89=2,IF(_xlpm.value&gt;0.98,3,2),JP89=3,1))</f>
        <v>2</v>
      </c>
      <c r="JQ90" s="59">
        <f t="shared" ca="1" si="886"/>
        <v>0.06</v>
      </c>
      <c r="JR90" s="40">
        <f t="shared" ca="1" si="786"/>
        <v>1241711.7392018437</v>
      </c>
      <c r="JS90" s="28" cm="1">
        <f t="array" aca="1" ref="JS90" ca="1">_xlfn.LET(_xlpm.value,RAND(),_xlfn.IFS(JS89=1,IF(_xlpm.value&gt;0.97,2,1),JS89=2,IF(_xlpm.value&gt;0.98,3,2),JS89=3,1))</f>
        <v>2</v>
      </c>
      <c r="JT90" s="59">
        <f t="shared" ca="1" si="887"/>
        <v>0.06</v>
      </c>
      <c r="JU90" s="40">
        <f t="shared" ca="1" si="787"/>
        <v>2152052.9844764844</v>
      </c>
      <c r="JV90" s="28" cm="1">
        <f t="array" aca="1" ref="JV90" ca="1">_xlfn.LET(_xlpm.value,RAND(),_xlfn.IFS(JV89=1,IF(_xlpm.value&gt;0.97,2,1),JV89=2,IF(_xlpm.value&gt;0.98,3,2),JV89=3,1))</f>
        <v>2</v>
      </c>
      <c r="JW90" s="59">
        <f t="shared" ca="1" si="888"/>
        <v>0.06</v>
      </c>
      <c r="JX90" s="40">
        <f t="shared" ca="1" si="788"/>
        <v>3112446.3813118078</v>
      </c>
      <c r="JY90" s="28" cm="1">
        <f t="array" aca="1" ref="JY90" ca="1">_xlfn.LET(_xlpm.value,RAND(),_xlfn.IFS(JY89=1,IF(_xlpm.value&gt;0.97,2,1),JY89=2,IF(_xlpm.value&gt;0.98,3,2),JY89=3,1))</f>
        <v>1</v>
      </c>
      <c r="JZ90" s="59">
        <f t="shared" ca="1" si="889"/>
        <v>0.06</v>
      </c>
      <c r="KA90" s="40">
        <f t="shared" ca="1" si="789"/>
        <v>1204894.4527145096</v>
      </c>
      <c r="KB90" s="28" cm="1">
        <f t="array" aca="1" ref="KB90" ca="1">_xlfn.LET(_xlpm.value,RAND(),_xlfn.IFS(KB89=1,IF(_xlpm.value&gt;0.97,2,1),KB89=2,IF(_xlpm.value&gt;0.98,3,2),KB89=3,1))</f>
        <v>2</v>
      </c>
      <c r="KC90" s="59">
        <f t="shared" ca="1" si="890"/>
        <v>0.06</v>
      </c>
      <c r="KD90" s="40">
        <f t="shared" ca="1" si="790"/>
        <v>1230942.3723710563</v>
      </c>
      <c r="KE90" s="28" cm="1">
        <f t="array" aca="1" ref="KE90" ca="1">_xlfn.LET(_xlpm.value,RAND(),_xlfn.IFS(KE89=1,IF(_xlpm.value&gt;0.97,2,1),KE89=2,IF(_xlpm.value&gt;0.98,3,2),KE89=3,1))</f>
        <v>2</v>
      </c>
      <c r="KF90" s="59">
        <f t="shared" ca="1" si="891"/>
        <v>0.06</v>
      </c>
      <c r="KG90" s="40">
        <f t="shared" ca="1" si="791"/>
        <v>3112446.3813118078</v>
      </c>
      <c r="KH90" s="28" cm="1">
        <f t="array" aca="1" ref="KH90" ca="1">_xlfn.LET(_xlpm.value,RAND(),_xlfn.IFS(KH89=1,IF(_xlpm.value&gt;0.97,2,1),KH89=2,IF(_xlpm.value&gt;0.98,3,2),KH89=3,1))</f>
        <v>1</v>
      </c>
      <c r="KI90" s="59">
        <f t="shared" ca="1" si="892"/>
        <v>0.06</v>
      </c>
      <c r="KJ90" s="40">
        <f t="shared" ca="1" si="792"/>
        <v>3112446.3813118078</v>
      </c>
      <c r="KK90" s="28" cm="1">
        <f t="array" aca="1" ref="KK90" ca="1">_xlfn.LET(_xlpm.value,RAND(),_xlfn.IFS(KK89=1,IF(_xlpm.value&gt;0.97,2,1),KK89=2,IF(_xlpm.value&gt;0.98,3,2),KK89=3,1))</f>
        <v>1</v>
      </c>
      <c r="KL90" s="59">
        <f t="shared" ca="1" si="893"/>
        <v>0.06</v>
      </c>
      <c r="KM90" s="40">
        <f t="shared" ca="1" si="793"/>
        <v>890115.50768358377</v>
      </c>
      <c r="KN90" s="28" cm="1">
        <f t="array" aca="1" ref="KN90" ca="1">_xlfn.LET(_xlpm.value,RAND(),_xlfn.IFS(KN89=1,IF(_xlpm.value&gt;0.97,2,1),KN89=2,IF(_xlpm.value&gt;0.98,3,2),KN89=3,1))</f>
        <v>1</v>
      </c>
      <c r="KO90" s="59">
        <f t="shared" ca="1" si="894"/>
        <v>0.06</v>
      </c>
      <c r="KP90" s="40">
        <f t="shared" ca="1" si="794"/>
        <v>888739.16529684828</v>
      </c>
      <c r="KQ90" s="28"/>
    </row>
    <row r="91" spans="1:303" x14ac:dyDescent="0.2">
      <c r="A91" s="111">
        <v>47968</v>
      </c>
      <c r="B91" s="64">
        <v>2255.4453884870409</v>
      </c>
      <c r="C91" s="28" cm="1">
        <f t="array" aca="1" ref="C91" ca="1">_xlfn.LET(_xlpm.value,RAND(),_xlfn.IFS(C90=1,IF(_xlpm.value&gt;0.97,2,1),C90=2,IF(_xlpm.value&gt;0.98,3,2),C90=3,1))</f>
        <v>1</v>
      </c>
      <c r="D91" s="59">
        <f t="shared" ca="1" si="596"/>
        <v>0.06</v>
      </c>
      <c r="E91" s="40">
        <f t="shared" ca="1" si="795"/>
        <v>970795.37492017995</v>
      </c>
      <c r="F91" s="28" cm="1">
        <f t="array" aca="1" ref="F91" ca="1">_xlfn.LET(_xlpm.value,RAND(),_xlfn.IFS(F90=1,IF(_xlpm.value&gt;0.97,2,1),F90=2,IF(_xlpm.value&gt;0.98,3,2),F90=3,1))</f>
        <v>1</v>
      </c>
      <c r="G91" s="59">
        <f t="shared" ca="1" si="796"/>
        <v>0.06</v>
      </c>
      <c r="H91" s="40">
        <f t="shared" ca="1" si="696"/>
        <v>1011463.4689934775</v>
      </c>
      <c r="I91" s="28" cm="1">
        <f t="array" aca="1" ref="I91" ca="1">_xlfn.LET(_xlpm.value,RAND(),_xlfn.IFS(I90=1,IF(_xlpm.value&gt;0.97,2,1),I90=2,IF(_xlpm.value&gt;0.98,3,2),I90=3,1))</f>
        <v>1</v>
      </c>
      <c r="J91" s="59">
        <f t="shared" ca="1" si="797"/>
        <v>0.06</v>
      </c>
      <c r="K91" s="40">
        <f t="shared" ca="1" si="697"/>
        <v>1033160.2576059136</v>
      </c>
      <c r="L91" s="28" cm="1">
        <f t="array" aca="1" ref="L91" ca="1">_xlfn.LET(_xlpm.value,RAND(),_xlfn.IFS(L90=1,IF(_xlpm.value&gt;0.97,2,1),L90=2,IF(_xlpm.value&gt;0.98,3,2),L90=3,1))</f>
        <v>2</v>
      </c>
      <c r="M91" s="59">
        <f t="shared" ca="1" si="798"/>
        <v>0.06</v>
      </c>
      <c r="N91" s="40">
        <f t="shared" ca="1" si="698"/>
        <v>1027253.1740159413</v>
      </c>
      <c r="O91" s="28" cm="1">
        <f t="array" aca="1" ref="O91" ca="1">_xlfn.LET(_xlpm.value,RAND(),_xlfn.IFS(O90=1,IF(_xlpm.value&gt;0.97,2,1),O90=2,IF(_xlpm.value&gt;0.98,3,2),O90=3,1))</f>
        <v>2</v>
      </c>
      <c r="P91" s="59">
        <f t="shared" ca="1" si="799"/>
        <v>0.06</v>
      </c>
      <c r="Q91" s="40">
        <f t="shared" ca="1" si="699"/>
        <v>3300546.4314236087</v>
      </c>
      <c r="R91" s="28" cm="1">
        <f t="array" aca="1" ref="R91" ca="1">_xlfn.LET(_xlpm.value,RAND(),_xlfn.IFS(R90=1,IF(_xlpm.value&gt;0.97,2,1),R90=2,IF(_xlpm.value&gt;0.98,3,2),R90=3,1))</f>
        <v>2</v>
      </c>
      <c r="S91" s="59">
        <f t="shared" ca="1" si="800"/>
        <v>0.06</v>
      </c>
      <c r="T91" s="40">
        <f t="shared" ca="1" si="700"/>
        <v>3300546.4314236087</v>
      </c>
      <c r="U91" s="28" cm="1">
        <f t="array" aca="1" ref="U91" ca="1">_xlfn.LET(_xlpm.value,RAND(),_xlfn.IFS(U90=1,IF(_xlpm.value&gt;0.97,2,1),U90=2,IF(_xlpm.value&gt;0.98,3,2),U90=3,1))</f>
        <v>2</v>
      </c>
      <c r="V91" s="59">
        <f t="shared" ca="1" si="801"/>
        <v>0.06</v>
      </c>
      <c r="W91" s="40">
        <f t="shared" ca="1" si="701"/>
        <v>3300546.4314236087</v>
      </c>
      <c r="X91" s="28" cm="1">
        <f t="array" aca="1" ref="X91" ca="1">_xlfn.LET(_xlpm.value,RAND(),_xlfn.IFS(X90=1,IF(_xlpm.value&gt;0.97,2,1),X90=2,IF(_xlpm.value&gt;0.98,3,2),X90=3,1))</f>
        <v>1</v>
      </c>
      <c r="Y91" s="59">
        <f t="shared" ca="1" si="802"/>
        <v>0.06</v>
      </c>
      <c r="Z91" s="40">
        <f t="shared" ca="1" si="702"/>
        <v>963392.54505595099</v>
      </c>
      <c r="AA91" s="28" cm="1">
        <f t="array" aca="1" ref="AA91" ca="1">_xlfn.LET(_xlpm.value,RAND(),_xlfn.IFS(AA90=1,IF(_xlpm.value&gt;0.97,2,1),AA90=2,IF(_xlpm.value&gt;0.98,3,2),AA90=3,1))</f>
        <v>2</v>
      </c>
      <c r="AB91" s="59">
        <f t="shared" ca="1" si="803"/>
        <v>0.06</v>
      </c>
      <c r="AC91" s="40">
        <f t="shared" ca="1" si="703"/>
        <v>1053094.3964019697</v>
      </c>
      <c r="AD91" s="28" cm="1">
        <f t="array" aca="1" ref="AD91" ca="1">_xlfn.LET(_xlpm.value,RAND(),_xlfn.IFS(AD90=1,IF(_xlpm.value&gt;0.97,2,1),AD90=2,IF(_xlpm.value&gt;0.98,3,2),AD90=3,1))</f>
        <v>1</v>
      </c>
      <c r="AE91" s="59">
        <f t="shared" ca="1" si="804"/>
        <v>0.06</v>
      </c>
      <c r="AF91" s="40">
        <f t="shared" ca="1" si="704"/>
        <v>744580.88477493601</v>
      </c>
      <c r="AG91" s="28" cm="1">
        <f t="array" aca="1" ref="AG91" ca="1">_xlfn.LET(_xlpm.value,RAND(),_xlfn.IFS(AG90=1,IF(_xlpm.value&gt;0.97,2,1),AG90=2,IF(_xlpm.value&gt;0.98,3,2),AG90=3,1))</f>
        <v>2</v>
      </c>
      <c r="AH91" s="59">
        <f t="shared" ca="1" si="805"/>
        <v>0.06</v>
      </c>
      <c r="AI91" s="40">
        <f t="shared" ca="1" si="705"/>
        <v>1068456.9636842257</v>
      </c>
      <c r="AJ91" s="28" cm="1">
        <f t="array" aca="1" ref="AJ91" ca="1">_xlfn.LET(_xlpm.value,RAND(),_xlfn.IFS(AJ90=1,IF(_xlpm.value&gt;0.97,2,1),AJ90=2,IF(_xlpm.value&gt;0.98,3,2),AJ90=3,1))</f>
        <v>2</v>
      </c>
      <c r="AK91" s="59">
        <f t="shared" ca="1" si="806"/>
        <v>0.06</v>
      </c>
      <c r="AL91" s="40">
        <f t="shared" ca="1" si="706"/>
        <v>550760.36336536461</v>
      </c>
      <c r="AM91" s="28" cm="1">
        <f t="array" aca="1" ref="AM91" ca="1">_xlfn.LET(_xlpm.value,RAND(),_xlfn.IFS(AM90=1,IF(_xlpm.value&gt;0.97,2,1),AM90=2,IF(_xlpm.value&gt;0.98,3,2),AM90=3,1))</f>
        <v>1</v>
      </c>
      <c r="AN91" s="59">
        <f t="shared" ca="1" si="807"/>
        <v>0.06</v>
      </c>
      <c r="AO91" s="40">
        <f t="shared" ca="1" si="707"/>
        <v>1317567.7107870467</v>
      </c>
      <c r="AP91" s="28" cm="1">
        <f t="array" aca="1" ref="AP91" ca="1">_xlfn.LET(_xlpm.value,RAND(),_xlfn.IFS(AP90=1,IF(_xlpm.value&gt;0.97,2,1),AP90=2,IF(_xlpm.value&gt;0.98,3,2),AP90=3,1))</f>
        <v>1</v>
      </c>
      <c r="AQ91" s="59">
        <f t="shared" ca="1" si="808"/>
        <v>0.06</v>
      </c>
      <c r="AR91" s="40">
        <f t="shared" ca="1" si="708"/>
        <v>979612.2637337544</v>
      </c>
      <c r="AS91" s="28" cm="1">
        <f t="array" aca="1" ref="AS91" ca="1">_xlfn.LET(_xlpm.value,RAND(),_xlfn.IFS(AS90=1,IF(_xlpm.value&gt;0.97,2,1),AS90=2,IF(_xlpm.value&gt;0.98,3,2),AS90=3,1))</f>
        <v>1</v>
      </c>
      <c r="AT91" s="59">
        <f t="shared" ca="1" si="809"/>
        <v>0.06</v>
      </c>
      <c r="AU91" s="40">
        <f t="shared" ca="1" si="709"/>
        <v>290339.16046325525</v>
      </c>
      <c r="AV91" s="28" cm="1">
        <f t="array" aca="1" ref="AV91" ca="1">_xlfn.LET(_xlpm.value,RAND(),_xlfn.IFS(AV90=1,IF(_xlpm.value&gt;0.97,2,1),AV90=2,IF(_xlpm.value&gt;0.98,3,2),AV90=3,1))</f>
        <v>1</v>
      </c>
      <c r="AW91" s="59">
        <f t="shared" ca="1" si="810"/>
        <v>0.06</v>
      </c>
      <c r="AX91" s="40">
        <f t="shared" ca="1" si="710"/>
        <v>948061.40948750754</v>
      </c>
      <c r="AY91" s="28" cm="1">
        <f t="array" aca="1" ref="AY91" ca="1">_xlfn.LET(_xlpm.value,RAND(),_xlfn.IFS(AY90=1,IF(_xlpm.value&gt;0.97,2,1),AY90=2,IF(_xlpm.value&gt;0.98,3,2),AY90=3,1))</f>
        <v>2</v>
      </c>
      <c r="AZ91" s="59">
        <f t="shared" ca="1" si="811"/>
        <v>0.06</v>
      </c>
      <c r="BA91" s="40">
        <f t="shared" ca="1" si="711"/>
        <v>3300546.4314236087</v>
      </c>
      <c r="BB91" s="28" cm="1">
        <f t="array" aca="1" ref="BB91" ca="1">_xlfn.LET(_xlpm.value,RAND(),_xlfn.IFS(BB90=1,IF(_xlpm.value&gt;0.97,2,1),BB90=2,IF(_xlpm.value&gt;0.98,3,2),BB90=3,1))</f>
        <v>2</v>
      </c>
      <c r="BC91" s="59">
        <f t="shared" ca="1" si="812"/>
        <v>0.06</v>
      </c>
      <c r="BD91" s="40">
        <f t="shared" ca="1" si="712"/>
        <v>263468.3415211438</v>
      </c>
      <c r="BE91" s="28" cm="1">
        <f t="array" aca="1" ref="BE91" ca="1">_xlfn.LET(_xlpm.value,RAND(),_xlfn.IFS(BE90=1,IF(_xlpm.value&gt;0.97,2,1),BE90=2,IF(_xlpm.value&gt;0.98,3,2),BE90=3,1))</f>
        <v>2</v>
      </c>
      <c r="BF91" s="59">
        <f t="shared" ca="1" si="813"/>
        <v>0.06</v>
      </c>
      <c r="BG91" s="40">
        <f t="shared" ca="1" si="713"/>
        <v>3300546.4314236087</v>
      </c>
      <c r="BH91" s="28" cm="1">
        <f t="array" aca="1" ref="BH91" ca="1">_xlfn.LET(_xlpm.value,RAND(),_xlfn.IFS(BH90=1,IF(_xlpm.value&gt;0.97,2,1),BH90=2,IF(_xlpm.value&gt;0.98,3,2),BH90=3,1))</f>
        <v>2</v>
      </c>
      <c r="BI91" s="59">
        <f t="shared" ca="1" si="814"/>
        <v>0.06</v>
      </c>
      <c r="BJ91" s="40">
        <f t="shared" ca="1" si="714"/>
        <v>488286.37475591322</v>
      </c>
      <c r="BK91" s="28" cm="1">
        <f t="array" aca="1" ref="BK91" ca="1">_xlfn.LET(_xlpm.value,RAND(),_xlfn.IFS(BK90=1,IF(_xlpm.value&gt;0.97,2,1),BK90=2,IF(_xlpm.value&gt;0.98,3,2),BK90=3,1))</f>
        <v>1</v>
      </c>
      <c r="BL91" s="59">
        <f t="shared" ca="1" si="815"/>
        <v>0.06</v>
      </c>
      <c r="BM91" s="40">
        <f t="shared" ca="1" si="715"/>
        <v>1006784.505513643</v>
      </c>
      <c r="BN91" s="28" cm="1">
        <f t="array" aca="1" ref="BN91" ca="1">_xlfn.LET(_xlpm.value,RAND(),_xlfn.IFS(BN90=1,IF(_xlpm.value&gt;0.97,2,1),BN90=2,IF(_xlpm.value&gt;0.98,3,2),BN90=3,1))</f>
        <v>2</v>
      </c>
      <c r="BO91" s="59">
        <f t="shared" ca="1" si="816"/>
        <v>0.06</v>
      </c>
      <c r="BP91" s="40">
        <f t="shared" ca="1" si="716"/>
        <v>3300546.4314236087</v>
      </c>
      <c r="BQ91" s="28" cm="1">
        <f t="array" aca="1" ref="BQ91" ca="1">_xlfn.LET(_xlpm.value,RAND(),_xlfn.IFS(BQ90=1,IF(_xlpm.value&gt;0.97,2,1),BQ90=2,IF(_xlpm.value&gt;0.98,3,2),BQ90=3,1))</f>
        <v>2</v>
      </c>
      <c r="BR91" s="59">
        <f t="shared" ca="1" si="817"/>
        <v>0.06</v>
      </c>
      <c r="BS91" s="40">
        <f t="shared" ca="1" si="717"/>
        <v>3300546.4314236087</v>
      </c>
      <c r="BT91" s="28" cm="1">
        <f t="array" aca="1" ref="BT91" ca="1">_xlfn.LET(_xlpm.value,RAND(),_xlfn.IFS(BT90=1,IF(_xlpm.value&gt;0.97,2,1),BT90=2,IF(_xlpm.value&gt;0.98,3,2),BT90=3,1))</f>
        <v>2</v>
      </c>
      <c r="BU91" s="59">
        <f t="shared" ca="1" si="818"/>
        <v>0.06</v>
      </c>
      <c r="BV91" s="40">
        <f t="shared" ca="1" si="718"/>
        <v>335596.57855921611</v>
      </c>
      <c r="BW91" s="28" cm="1">
        <f t="array" aca="1" ref="BW91" ca="1">_xlfn.LET(_xlpm.value,RAND(),_xlfn.IFS(BW90=1,IF(_xlpm.value&gt;0.97,2,1),BW90=2,IF(_xlpm.value&gt;0.98,3,2),BW90=3,1))</f>
        <v>1</v>
      </c>
      <c r="BX91" s="59">
        <f t="shared" ca="1" si="819"/>
        <v>0.06</v>
      </c>
      <c r="BY91" s="40">
        <f t="shared" ca="1" si="719"/>
        <v>953593.23460588965</v>
      </c>
      <c r="BZ91" s="28" cm="1">
        <f t="array" aca="1" ref="BZ91" ca="1">_xlfn.LET(_xlpm.value,RAND(),_xlfn.IFS(BZ90=1,IF(_xlpm.value&gt;0.97,2,1),BZ90=2,IF(_xlpm.value&gt;0.98,3,2),BZ90=3,1))</f>
        <v>1</v>
      </c>
      <c r="CA91" s="59">
        <f t="shared" ca="1" si="820"/>
        <v>0.06</v>
      </c>
      <c r="CB91" s="40">
        <f t="shared" ca="1" si="720"/>
        <v>194626.7934928606</v>
      </c>
      <c r="CC91" s="28" cm="1">
        <f t="array" aca="1" ref="CC91" ca="1">_xlfn.LET(_xlpm.value,RAND(),_xlfn.IFS(CC90=1,IF(_xlpm.value&gt;0.97,2,1),CC90=2,IF(_xlpm.value&gt;0.98,3,2),CC90=3,1))</f>
        <v>2</v>
      </c>
      <c r="CD91" s="59">
        <f t="shared" ca="1" si="821"/>
        <v>0.06</v>
      </c>
      <c r="CE91" s="40">
        <f t="shared" ca="1" si="721"/>
        <v>3300546.4314236087</v>
      </c>
      <c r="CF91" s="28" cm="1">
        <f t="array" aca="1" ref="CF91" ca="1">_xlfn.LET(_xlpm.value,RAND(),_xlfn.IFS(CF90=1,IF(_xlpm.value&gt;0.97,2,1),CF90=2,IF(_xlpm.value&gt;0.98,3,2),CF90=3,1))</f>
        <v>1</v>
      </c>
      <c r="CG91" s="59">
        <f t="shared" ca="1" si="822"/>
        <v>0.06</v>
      </c>
      <c r="CH91" s="40">
        <f t="shared" ca="1" si="722"/>
        <v>364818.16811744258</v>
      </c>
      <c r="CI91" s="28" cm="1">
        <f t="array" aca="1" ref="CI91" ca="1">_xlfn.LET(_xlpm.value,RAND(),_xlfn.IFS(CI90=1,IF(_xlpm.value&gt;0.97,2,1),CI90=2,IF(_xlpm.value&gt;0.98,3,2),CI90=3,1))</f>
        <v>2</v>
      </c>
      <c r="CJ91" s="59">
        <f t="shared" ca="1" si="823"/>
        <v>0.06</v>
      </c>
      <c r="CK91" s="40">
        <f t="shared" ca="1" si="723"/>
        <v>3300546.4314236087</v>
      </c>
      <c r="CL91" s="28" cm="1">
        <f t="array" aca="1" ref="CL91" ca="1">_xlfn.LET(_xlpm.value,RAND(),_xlfn.IFS(CL90=1,IF(_xlpm.value&gt;0.97,2,1),CL90=2,IF(_xlpm.value&gt;0.98,3,2),CL90=3,1))</f>
        <v>2</v>
      </c>
      <c r="CM91" s="59">
        <f t="shared" ca="1" si="824"/>
        <v>0.06</v>
      </c>
      <c r="CN91" s="40">
        <f t="shared" ca="1" si="724"/>
        <v>3300546.4314236087</v>
      </c>
      <c r="CO91" s="28" cm="1">
        <f t="array" aca="1" ref="CO91" ca="1">_xlfn.LET(_xlpm.value,RAND(),_xlfn.IFS(CO90=1,IF(_xlpm.value&gt;0.97,2,1),CO90=2,IF(_xlpm.value&gt;0.98,3,2),CO90=3,1))</f>
        <v>2</v>
      </c>
      <c r="CP91" s="59">
        <f t="shared" ca="1" si="825"/>
        <v>0.06</v>
      </c>
      <c r="CQ91" s="40">
        <f t="shared" ca="1" si="725"/>
        <v>3300546.4314236087</v>
      </c>
      <c r="CR91" s="28" cm="1">
        <f t="array" aca="1" ref="CR91" ca="1">_xlfn.LET(_xlpm.value,RAND(),_xlfn.IFS(CR90=1,IF(_xlpm.value&gt;0.97,2,1),CR90=2,IF(_xlpm.value&gt;0.98,3,2),CR90=3,1))</f>
        <v>2</v>
      </c>
      <c r="CS91" s="59">
        <f t="shared" ca="1" si="826"/>
        <v>0.06</v>
      </c>
      <c r="CT91" s="40">
        <f t="shared" ca="1" si="726"/>
        <v>3300546.4314236087</v>
      </c>
      <c r="CU91" s="28" cm="1">
        <f t="array" aca="1" ref="CU91" ca="1">_xlfn.LET(_xlpm.value,RAND(),_xlfn.IFS(CU90=1,IF(_xlpm.value&gt;0.97,2,1),CU90=2,IF(_xlpm.value&gt;0.98,3,2),CU90=3,1))</f>
        <v>2</v>
      </c>
      <c r="CV91" s="59">
        <f t="shared" ca="1" si="827"/>
        <v>0.06</v>
      </c>
      <c r="CW91" s="40">
        <f t="shared" ca="1" si="727"/>
        <v>3300546.4314236087</v>
      </c>
      <c r="CX91" s="28" cm="1">
        <f t="array" aca="1" ref="CX91" ca="1">_xlfn.LET(_xlpm.value,RAND(),_xlfn.IFS(CX90=1,IF(_xlpm.value&gt;0.97,2,1),CX90=2,IF(_xlpm.value&gt;0.98,3,2),CX90=3,1))</f>
        <v>2</v>
      </c>
      <c r="CY91" s="59">
        <f t="shared" ca="1" si="828"/>
        <v>0.06</v>
      </c>
      <c r="CZ91" s="40">
        <f t="shared" ca="1" si="728"/>
        <v>1114119.9192878092</v>
      </c>
      <c r="DA91" s="28" cm="1">
        <f t="array" aca="1" ref="DA91" ca="1">_xlfn.LET(_xlpm.value,RAND(),_xlfn.IFS(DA90=1,IF(_xlpm.value&gt;0.97,2,1),DA90=2,IF(_xlpm.value&gt;0.98,3,2),DA90=3,1))</f>
        <v>2</v>
      </c>
      <c r="DB91" s="59">
        <f t="shared" ca="1" si="829"/>
        <v>0.06</v>
      </c>
      <c r="DC91" s="40">
        <f t="shared" ca="1" si="729"/>
        <v>3300546.4314236087</v>
      </c>
      <c r="DD91" s="28" cm="1">
        <f t="array" aca="1" ref="DD91" ca="1">_xlfn.LET(_xlpm.value,RAND(),_xlfn.IFS(DD90=1,IF(_xlpm.value&gt;0.97,2,1),DD90=2,IF(_xlpm.value&gt;0.98,3,2),DD90=3,1))</f>
        <v>2</v>
      </c>
      <c r="DE91" s="59">
        <f t="shared" ca="1" si="830"/>
        <v>0.06</v>
      </c>
      <c r="DF91" s="40">
        <f t="shared" ca="1" si="730"/>
        <v>1621762.1613321966</v>
      </c>
      <c r="DG91" s="28" cm="1">
        <f t="array" aca="1" ref="DG91" ca="1">_xlfn.LET(_xlpm.value,RAND(),_xlfn.IFS(DG90=1,IF(_xlpm.value&gt;0.97,2,1),DG90=2,IF(_xlpm.value&gt;0.98,3,2),DG90=3,1))</f>
        <v>1</v>
      </c>
      <c r="DH91" s="59">
        <f t="shared" ca="1" si="831"/>
        <v>0.06</v>
      </c>
      <c r="DI91" s="40">
        <f t="shared" ca="1" si="731"/>
        <v>1006784.505513643</v>
      </c>
      <c r="DJ91" s="28" cm="1">
        <f t="array" aca="1" ref="DJ91" ca="1">_xlfn.LET(_xlpm.value,RAND(),_xlfn.IFS(DJ90=1,IF(_xlpm.value&gt;0.97,2,1),DJ90=2,IF(_xlpm.value&gt;0.98,3,2),DJ90=3,1))</f>
        <v>1</v>
      </c>
      <c r="DK91" s="59">
        <f t="shared" ca="1" si="832"/>
        <v>0.06</v>
      </c>
      <c r="DL91" s="40">
        <f t="shared" ca="1" si="732"/>
        <v>1039421.7662112832</v>
      </c>
      <c r="DM91" s="28" cm="1">
        <f t="array" aca="1" ref="DM91" ca="1">_xlfn.LET(_xlpm.value,RAND(),_xlfn.IFS(DM90=1,IF(_xlpm.value&gt;0.97,2,1),DM90=2,IF(_xlpm.value&gt;0.98,3,2),DM90=3,1))</f>
        <v>2</v>
      </c>
      <c r="DN91" s="59">
        <f t="shared" ca="1" si="833"/>
        <v>0.06</v>
      </c>
      <c r="DO91" s="40">
        <f t="shared" ca="1" si="733"/>
        <v>3300546.4314236087</v>
      </c>
      <c r="DP91" s="28" cm="1">
        <f t="array" aca="1" ref="DP91" ca="1">_xlfn.LET(_xlpm.value,RAND(),_xlfn.IFS(DP90=1,IF(_xlpm.value&gt;0.97,2,1),DP90=2,IF(_xlpm.value&gt;0.98,3,2),DP90=3,1))</f>
        <v>1</v>
      </c>
      <c r="DQ91" s="59">
        <f t="shared" ca="1" si="834"/>
        <v>0.06</v>
      </c>
      <c r="DR91" s="40">
        <f t="shared" ca="1" si="734"/>
        <v>955662.74466531759</v>
      </c>
      <c r="DS91" s="28" cm="1">
        <f t="array" aca="1" ref="DS91" ca="1">_xlfn.LET(_xlpm.value,RAND(),_xlfn.IFS(DS90=1,IF(_xlpm.value&gt;0.97,2,1),DS90=2,IF(_xlpm.value&gt;0.98,3,2),DS90=3,1))</f>
        <v>1</v>
      </c>
      <c r="DT91" s="59">
        <f t="shared" ca="1" si="835"/>
        <v>0.06</v>
      </c>
      <c r="DU91" s="40">
        <f t="shared" ca="1" si="735"/>
        <v>3300546.4314236087</v>
      </c>
      <c r="DV91" s="28" cm="1">
        <f t="array" aca="1" ref="DV91" ca="1">_xlfn.LET(_xlpm.value,RAND(),_xlfn.IFS(DV90=1,IF(_xlpm.value&gt;0.97,2,1),DV90=2,IF(_xlpm.value&gt;0.98,3,2),DV90=3,1))</f>
        <v>1</v>
      </c>
      <c r="DW91" s="59">
        <f t="shared" ca="1" si="836"/>
        <v>0.06</v>
      </c>
      <c r="DX91" s="40">
        <f t="shared" ca="1" si="736"/>
        <v>515132.07064624573</v>
      </c>
      <c r="DY91" s="28" cm="1">
        <f t="array" aca="1" ref="DY91" ca="1">_xlfn.LET(_xlpm.value,RAND(),_xlfn.IFS(DY90=1,IF(_xlpm.value&gt;0.97,2,1),DY90=2,IF(_xlpm.value&gt;0.98,3,2),DY90=3,1))</f>
        <v>2</v>
      </c>
      <c r="DZ91" s="59">
        <f t="shared" ca="1" si="837"/>
        <v>0.06</v>
      </c>
      <c r="EA91" s="40">
        <f t="shared" ca="1" si="737"/>
        <v>1095822.8558535667</v>
      </c>
      <c r="EB91" s="28" cm="1">
        <f t="array" aca="1" ref="EB91" ca="1">_xlfn.LET(_xlpm.value,RAND(),_xlfn.IFS(EB90=1,IF(_xlpm.value&gt;0.97,2,1),EB90=2,IF(_xlpm.value&gt;0.98,3,2),EB90=3,1))</f>
        <v>2</v>
      </c>
      <c r="EC91" s="59">
        <f t="shared" ca="1" si="838"/>
        <v>0.06</v>
      </c>
      <c r="ED91" s="40">
        <f t="shared" ca="1" si="738"/>
        <v>487779.2863443367</v>
      </c>
      <c r="EE91" s="28" cm="1">
        <f t="array" aca="1" ref="EE91" ca="1">_xlfn.LET(_xlpm.value,RAND(),_xlfn.IFS(EE90=1,IF(_xlpm.value&gt;0.97,2,1),EE90=2,IF(_xlpm.value&gt;0.98,3,2),EE90=3,1))</f>
        <v>2</v>
      </c>
      <c r="EF91" s="59">
        <f t="shared" ca="1" si="839"/>
        <v>0.06</v>
      </c>
      <c r="EG91" s="40">
        <f t="shared" ca="1" si="739"/>
        <v>957856.42532831128</v>
      </c>
      <c r="EH91" s="28" cm="1">
        <f t="array" aca="1" ref="EH91" ca="1">_xlfn.LET(_xlpm.value,RAND(),_xlfn.IFS(EH90=1,IF(_xlpm.value&gt;0.97,2,1),EH90=2,IF(_xlpm.value&gt;0.98,3,2),EH90=3,1))</f>
        <v>2</v>
      </c>
      <c r="EI91" s="59">
        <f t="shared" ca="1" si="840"/>
        <v>0.06</v>
      </c>
      <c r="EJ91" s="40">
        <f t="shared" ca="1" si="740"/>
        <v>3300546.4314236087</v>
      </c>
      <c r="EK91" s="28" cm="1">
        <f t="array" aca="1" ref="EK91" ca="1">_xlfn.LET(_xlpm.value,RAND(),_xlfn.IFS(EK90=1,IF(_xlpm.value&gt;0.97,2,1),EK90=2,IF(_xlpm.value&gt;0.98,3,2),EK90=3,1))</f>
        <v>2</v>
      </c>
      <c r="EL91" s="59">
        <f t="shared" ca="1" si="841"/>
        <v>0.06</v>
      </c>
      <c r="EM91" s="40">
        <f t="shared" ca="1" si="741"/>
        <v>3300546.4314236087</v>
      </c>
      <c r="EN91" s="28" cm="1">
        <f t="array" aca="1" ref="EN91" ca="1">_xlfn.LET(_xlpm.value,RAND(),_xlfn.IFS(EN90=1,IF(_xlpm.value&gt;0.97,2,1),EN90=2,IF(_xlpm.value&gt;0.98,3,2),EN90=3,1))</f>
        <v>2</v>
      </c>
      <c r="EO91" s="59">
        <f t="shared" ca="1" si="842"/>
        <v>0.06</v>
      </c>
      <c r="EP91" s="40">
        <f t="shared" ca="1" si="742"/>
        <v>460146.02069427352</v>
      </c>
      <c r="EQ91" s="28" cm="1">
        <f t="array" aca="1" ref="EQ91" ca="1">_xlfn.LET(_xlpm.value,RAND(),_xlfn.IFS(EQ90=1,IF(_xlpm.value&gt;0.97,2,1),EQ90=2,IF(_xlpm.value&gt;0.98,3,2),EQ90=3,1))</f>
        <v>1</v>
      </c>
      <c r="ER91" s="59">
        <f t="shared" ca="1" si="843"/>
        <v>0.06</v>
      </c>
      <c r="ES91" s="40">
        <f t="shared" ca="1" si="743"/>
        <v>946422.16368342703</v>
      </c>
      <c r="ET91" s="28" cm="1">
        <f t="array" aca="1" ref="ET91" ca="1">_xlfn.LET(_xlpm.value,RAND(),_xlfn.IFS(ET90=1,IF(_xlpm.value&gt;0.97,2,1),ET90=2,IF(_xlpm.value&gt;0.98,3,2),ET90=3,1))</f>
        <v>1</v>
      </c>
      <c r="EU91" s="59">
        <f t="shared" ca="1" si="844"/>
        <v>0.06</v>
      </c>
      <c r="EV91" s="40">
        <f t="shared" ca="1" si="744"/>
        <v>1104704.92548184</v>
      </c>
      <c r="EW91" s="28" cm="1">
        <f t="array" aca="1" ref="EW91" ca="1">_xlfn.LET(_xlpm.value,RAND(),_xlfn.IFS(EW90=1,IF(_xlpm.value&gt;0.97,2,1),EW90=2,IF(_xlpm.value&gt;0.98,3,2),EW90=3,1))</f>
        <v>2</v>
      </c>
      <c r="EX91" s="59">
        <f t="shared" ca="1" si="845"/>
        <v>0.06</v>
      </c>
      <c r="EY91" s="40">
        <f t="shared" ca="1" si="745"/>
        <v>1317567.7107870467</v>
      </c>
      <c r="EZ91" s="28" cm="1">
        <f t="array" aca="1" ref="EZ91" ca="1">_xlfn.LET(_xlpm.value,RAND(),_xlfn.IFS(EZ90=1,IF(_xlpm.value&gt;0.97,2,1),EZ90=2,IF(_xlpm.value&gt;0.98,3,2),EZ90=3,1))</f>
        <v>1</v>
      </c>
      <c r="FA91" s="59">
        <f t="shared" ca="1" si="846"/>
        <v>0.06</v>
      </c>
      <c r="FB91" s="40">
        <f t="shared" ca="1" si="746"/>
        <v>1011463.4689934775</v>
      </c>
      <c r="FC91" s="28" cm="1">
        <f t="array" aca="1" ref="FC91" ca="1">_xlfn.LET(_xlpm.value,RAND(),_xlfn.IFS(FC90=1,IF(_xlpm.value&gt;0.97,2,1),FC90=2,IF(_xlpm.value&gt;0.98,3,2),FC90=3,1))</f>
        <v>2</v>
      </c>
      <c r="FD91" s="59">
        <f t="shared" ca="1" si="847"/>
        <v>0.06</v>
      </c>
      <c r="FE91" s="40">
        <f t="shared" ca="1" si="747"/>
        <v>3300546.4314236087</v>
      </c>
      <c r="FF91" s="28" cm="1">
        <f t="array" aca="1" ref="FF91" ca="1">_xlfn.LET(_xlpm.value,RAND(),_xlfn.IFS(FF90=1,IF(_xlpm.value&gt;0.97,2,1),FF90=2,IF(_xlpm.value&gt;0.98,3,2),FF90=3,1))</f>
        <v>2</v>
      </c>
      <c r="FG91" s="59">
        <f t="shared" ca="1" si="848"/>
        <v>0.06</v>
      </c>
      <c r="FH91" s="40">
        <f t="shared" ca="1" si="748"/>
        <v>3300546.4314236087</v>
      </c>
      <c r="FI91" s="28" cm="1">
        <f t="array" aca="1" ref="FI91" ca="1">_xlfn.LET(_xlpm.value,RAND(),_xlfn.IFS(FI90=1,IF(_xlpm.value&gt;0.97,2,1),FI90=2,IF(_xlpm.value&gt;0.98,3,2),FI90=3,1))</f>
        <v>1</v>
      </c>
      <c r="FJ91" s="59">
        <f t="shared" ca="1" si="849"/>
        <v>0.06</v>
      </c>
      <c r="FK91" s="40">
        <f t="shared" ca="1" si="749"/>
        <v>955662.74466531759</v>
      </c>
      <c r="FL91" s="28" cm="1">
        <f t="array" aca="1" ref="FL91" ca="1">_xlfn.LET(_xlpm.value,RAND(),_xlfn.IFS(FL90=1,IF(_xlpm.value&gt;0.97,2,1),FL90=2,IF(_xlpm.value&gt;0.98,3,2),FL90=3,1))</f>
        <v>2</v>
      </c>
      <c r="FM91" s="59">
        <f t="shared" ca="1" si="850"/>
        <v>0.06</v>
      </c>
      <c r="FN91" s="40">
        <f t="shared" ca="1" si="750"/>
        <v>3300546.4314236087</v>
      </c>
      <c r="FO91" s="28" cm="1">
        <f t="array" aca="1" ref="FO91" ca="1">_xlfn.LET(_xlpm.value,RAND(),_xlfn.IFS(FO90=1,IF(_xlpm.value&gt;0.97,2,1),FO90=2,IF(_xlpm.value&gt;0.98,3,2),FO90=3,1))</f>
        <v>1</v>
      </c>
      <c r="FP91" s="59">
        <f t="shared" ca="1" si="851"/>
        <v>0.06</v>
      </c>
      <c r="FQ91" s="40">
        <f t="shared" ca="1" si="751"/>
        <v>533074.31387109763</v>
      </c>
      <c r="FR91" s="28" cm="1">
        <f t="array" aca="1" ref="FR91" ca="1">_xlfn.LET(_xlpm.value,RAND(),_xlfn.IFS(FR90=1,IF(_xlpm.value&gt;0.97,2,1),FR90=2,IF(_xlpm.value&gt;0.98,3,2),FR90=3,1))</f>
        <v>1</v>
      </c>
      <c r="FS91" s="59">
        <f t="shared" ca="1" si="852"/>
        <v>0.06</v>
      </c>
      <c r="FT91" s="40">
        <f t="shared" ca="1" si="752"/>
        <v>1621762.1613321966</v>
      </c>
      <c r="FU91" s="28" cm="1">
        <f t="array" aca="1" ref="FU91" ca="1">_xlfn.LET(_xlpm.value,RAND(),_xlfn.IFS(FU90=1,IF(_xlpm.value&gt;0.97,2,1),FU90=2,IF(_xlpm.value&gt;0.98,3,2),FU90=3,1))</f>
        <v>1</v>
      </c>
      <c r="FV91" s="59">
        <f t="shared" ca="1" si="853"/>
        <v>0.06</v>
      </c>
      <c r="FW91" s="40">
        <f t="shared" ca="1" si="753"/>
        <v>937205.85680676368</v>
      </c>
      <c r="FX91" s="28" cm="1">
        <f t="array" aca="1" ref="FX91" ca="1">_xlfn.LET(_xlpm.value,RAND(),_xlfn.IFS(FX90=1,IF(_xlpm.value&gt;0.97,2,1),FX90=2,IF(_xlpm.value&gt;0.98,3,2),FX90=3,1))</f>
        <v>1</v>
      </c>
      <c r="FY91" s="59">
        <f t="shared" ca="1" si="854"/>
        <v>0.06</v>
      </c>
      <c r="FZ91" s="40">
        <f t="shared" ca="1" si="754"/>
        <v>3300546.4314236087</v>
      </c>
      <c r="GA91" s="28" cm="1">
        <f t="array" aca="1" ref="GA91" ca="1">_xlfn.LET(_xlpm.value,RAND(),_xlfn.IFS(GA90=1,IF(_xlpm.value&gt;0.97,2,1),GA90=2,IF(_xlpm.value&gt;0.98,3,2),GA90=3,1))</f>
        <v>2</v>
      </c>
      <c r="GB91" s="59">
        <f t="shared" ca="1" si="855"/>
        <v>0.06</v>
      </c>
      <c r="GC91" s="40">
        <f t="shared" ca="1" si="755"/>
        <v>990113.31938094296</v>
      </c>
      <c r="GD91" s="28" cm="1">
        <f t="array" aca="1" ref="GD91" ca="1">_xlfn.LET(_xlpm.value,RAND(),_xlfn.IFS(GD90=1,IF(_xlpm.value&gt;0.97,2,1),GD90=2,IF(_xlpm.value&gt;0.98,3,2),GD90=3,1))</f>
        <v>1</v>
      </c>
      <c r="GE91" s="59">
        <f t="shared" ca="1" si="856"/>
        <v>0.06</v>
      </c>
      <c r="GF91" s="40">
        <f t="shared" ca="1" si="756"/>
        <v>946422.16368342703</v>
      </c>
      <c r="GG91" s="28" cm="1">
        <f t="array" aca="1" ref="GG91" ca="1">_xlfn.LET(_xlpm.value,RAND(),_xlfn.IFS(GG90=1,IF(_xlpm.value&gt;0.97,2,1),GG90=2,IF(_xlpm.value&gt;0.98,3,2),GG90=3,1))</f>
        <v>2</v>
      </c>
      <c r="GH91" s="59">
        <f t="shared" ca="1" si="857"/>
        <v>0.06</v>
      </c>
      <c r="GI91" s="40">
        <f t="shared" ca="1" si="757"/>
        <v>1046058.9653329761</v>
      </c>
      <c r="GJ91" s="28" cm="1">
        <f t="array" aca="1" ref="GJ91" ca="1">_xlfn.LET(_xlpm.value,RAND(),_xlfn.IFS(GJ90=1,IF(_xlpm.value&gt;0.97,2,1),GJ90=2,IF(_xlpm.value&gt;0.98,3,2),GJ90=3,1))</f>
        <v>2</v>
      </c>
      <c r="GK91" s="59">
        <f t="shared" ca="1" si="858"/>
        <v>0.06</v>
      </c>
      <c r="GL91" s="40">
        <f t="shared" ca="1" si="758"/>
        <v>3300546.4314236087</v>
      </c>
      <c r="GM91" s="28" cm="1">
        <f t="array" aca="1" ref="GM91" ca="1">_xlfn.LET(_xlpm.value,RAND(),_xlfn.IFS(GM90=1,IF(_xlpm.value&gt;0.97,2,1),GM90=2,IF(_xlpm.value&gt;0.98,3,2),GM90=3,1))</f>
        <v>2</v>
      </c>
      <c r="GN91" s="59">
        <f t="shared" ca="1" si="859"/>
        <v>0.06</v>
      </c>
      <c r="GO91" s="40">
        <f t="shared" ca="1" si="759"/>
        <v>1170377.5063080087</v>
      </c>
      <c r="GP91" s="28" cm="1">
        <f t="array" aca="1" ref="GP91" ca="1">_xlfn.LET(_xlpm.value,RAND(),_xlfn.IFS(GP90=1,IF(_xlpm.value&gt;0.97,2,1),GP90=2,IF(_xlpm.value&gt;0.98,3,2),GP90=3,1))</f>
        <v>1</v>
      </c>
      <c r="GQ91" s="59">
        <f t="shared" ca="1" si="860"/>
        <v>0.06</v>
      </c>
      <c r="GR91" s="40">
        <f t="shared" ca="1" si="760"/>
        <v>943416.7824477515</v>
      </c>
      <c r="GS91" s="28" cm="1">
        <f t="array" aca="1" ref="GS91" ca="1">_xlfn.LET(_xlpm.value,RAND(),_xlfn.IFS(GS90=1,IF(_xlpm.value&gt;0.97,2,1),GS90=2,IF(_xlpm.value&gt;0.98,3,2),GS90=3,1))</f>
        <v>1</v>
      </c>
      <c r="GT91" s="59">
        <f t="shared" ca="1" si="861"/>
        <v>0.06</v>
      </c>
      <c r="GU91" s="40">
        <f t="shared" ca="1" si="761"/>
        <v>1466047.1085615356</v>
      </c>
      <c r="GV91" s="28" cm="1">
        <f t="array" aca="1" ref="GV91" ca="1">_xlfn.LET(_xlpm.value,RAND(),_xlfn.IFS(GV90=1,IF(_xlpm.value&gt;0.97,2,1),GV90=2,IF(_xlpm.value&gt;0.98,3,2),GV90=3,1))</f>
        <v>2</v>
      </c>
      <c r="GW91" s="59">
        <f t="shared" ca="1" si="862"/>
        <v>0.06</v>
      </c>
      <c r="GX91" s="40">
        <f t="shared" ca="1" si="762"/>
        <v>3300546.4314236087</v>
      </c>
      <c r="GY91" s="28" cm="1">
        <f t="array" aca="1" ref="GY91" ca="1">_xlfn.LET(_xlpm.value,RAND(),_xlfn.IFS(GY90=1,IF(_xlpm.value&gt;0.97,2,1),GY90=2,IF(_xlpm.value&gt;0.98,3,2),GY90=3,1))</f>
        <v>2</v>
      </c>
      <c r="GZ91" s="59">
        <f t="shared" ca="1" si="863"/>
        <v>0.06</v>
      </c>
      <c r="HA91" s="40">
        <f t="shared" ca="1" si="763"/>
        <v>3300546.4314236087</v>
      </c>
      <c r="HB91" s="28" cm="1">
        <f t="array" aca="1" ref="HB91" ca="1">_xlfn.LET(_xlpm.value,RAND(),_xlfn.IFS(HB90=1,IF(_xlpm.value&gt;0.97,2,1),HB90=2,IF(_xlpm.value&gt;0.98,3,2),HB90=3,1))</f>
        <v>2</v>
      </c>
      <c r="HC91" s="59">
        <f t="shared" ca="1" si="864"/>
        <v>0.06</v>
      </c>
      <c r="HD91" s="40">
        <f t="shared" ca="1" si="764"/>
        <v>1157778.1207839153</v>
      </c>
      <c r="HE91" s="28" cm="1">
        <f t="array" aca="1" ref="HE91" ca="1">_xlfn.LET(_xlpm.value,RAND(),_xlfn.IFS(HE90=1,IF(_xlpm.value&gt;0.97,2,1),HE90=2,IF(_xlpm.value&gt;0.98,3,2),HE90=3,1))</f>
        <v>2</v>
      </c>
      <c r="HF91" s="59">
        <f t="shared" ca="1" si="865"/>
        <v>0.06</v>
      </c>
      <c r="HG91" s="40">
        <f t="shared" ca="1" si="765"/>
        <v>1872614.9797175885</v>
      </c>
      <c r="HH91" s="28" cm="1">
        <f t="array" aca="1" ref="HH91" ca="1">_xlfn.LET(_xlpm.value,RAND(),_xlfn.IFS(HH90=1,IF(_xlpm.value&gt;0.97,2,1),HH90=2,IF(_xlpm.value&gt;0.98,3,2),HH90=3,1))</f>
        <v>1</v>
      </c>
      <c r="HI91" s="59">
        <f t="shared" ca="1" si="866"/>
        <v>0.06</v>
      </c>
      <c r="HJ91" s="40">
        <f t="shared" ca="1" si="766"/>
        <v>276012.71228832874</v>
      </c>
      <c r="HK91" s="28" cm="1">
        <f t="array" aca="1" ref="HK91" ca="1">_xlfn.LET(_xlpm.value,RAND(),_xlfn.IFS(HK90=1,IF(_xlpm.value&gt;0.97,2,1),HK90=2,IF(_xlpm.value&gt;0.98,3,2),HK90=3,1))</f>
        <v>1</v>
      </c>
      <c r="HL91" s="59">
        <f t="shared" ca="1" si="867"/>
        <v>0.06</v>
      </c>
      <c r="HM91" s="40">
        <f t="shared" ca="1" si="767"/>
        <v>937205.85680676368</v>
      </c>
      <c r="HN91" s="28" cm="1">
        <f t="array" aca="1" ref="HN91" ca="1">_xlfn.LET(_xlpm.value,RAND(),_xlfn.IFS(HN90=1,IF(_xlpm.value&gt;0.97,2,1),HN90=2,IF(_xlpm.value&gt;0.98,3,2),HN90=3,1))</f>
        <v>1</v>
      </c>
      <c r="HO91" s="59">
        <f t="shared" ca="1" si="868"/>
        <v>0.06</v>
      </c>
      <c r="HP91" s="40">
        <f t="shared" ca="1" si="768"/>
        <v>801162.20768144063</v>
      </c>
      <c r="HQ91" s="28" cm="1">
        <f t="array" aca="1" ref="HQ91" ca="1">_xlfn.LET(_xlpm.value,RAND(),_xlfn.IFS(HQ90=1,IF(_xlpm.value&gt;0.97,2,1),HQ90=2,IF(_xlpm.value&gt;0.98,3,2),HQ90=3,1))</f>
        <v>2</v>
      </c>
      <c r="HR91" s="59">
        <f t="shared" ca="1" si="869"/>
        <v>0.06</v>
      </c>
      <c r="HS91" s="40">
        <f t="shared" ca="1" si="769"/>
        <v>3300546.4314236087</v>
      </c>
      <c r="HT91" s="28" cm="1">
        <f t="array" aca="1" ref="HT91" ca="1">_xlfn.LET(_xlpm.value,RAND(),_xlfn.IFS(HT90=1,IF(_xlpm.value&gt;0.97,2,1),HT90=2,IF(_xlpm.value&gt;0.98,3,2),HT90=3,1))</f>
        <v>2</v>
      </c>
      <c r="HU91" s="59">
        <f t="shared" ca="1" si="870"/>
        <v>0.06</v>
      </c>
      <c r="HV91" s="40">
        <f t="shared" ca="1" si="770"/>
        <v>3300546.4314236087</v>
      </c>
      <c r="HW91" s="28" cm="1">
        <f t="array" aca="1" ref="HW91" ca="1">_xlfn.LET(_xlpm.value,RAND(),_xlfn.IFS(HW90=1,IF(_xlpm.value&gt;0.97,2,1),HW90=2,IF(_xlpm.value&gt;0.98,3,2),HW90=3,1))</f>
        <v>2</v>
      </c>
      <c r="HX91" s="59">
        <f t="shared" ca="1" si="871"/>
        <v>0.06</v>
      </c>
      <c r="HY91" s="40">
        <f t="shared" ca="1" si="771"/>
        <v>1297486.2044291981</v>
      </c>
      <c r="HZ91" s="28" cm="1">
        <f t="array" aca="1" ref="HZ91" ca="1">_xlfn.LET(_xlpm.value,RAND(),_xlfn.IFS(HZ90=1,IF(_xlpm.value&gt;0.97,2,1),HZ90=2,IF(_xlpm.value&gt;0.98,3,2),HZ90=3,1))</f>
        <v>2</v>
      </c>
      <c r="IA91" s="59">
        <f t="shared" ca="1" si="872"/>
        <v>0.06</v>
      </c>
      <c r="IB91" s="40">
        <f t="shared" ca="1" si="772"/>
        <v>3300546.4314236087</v>
      </c>
      <c r="IC91" s="28" cm="1">
        <f t="array" aca="1" ref="IC91" ca="1">_xlfn.LET(_xlpm.value,RAND(),_xlfn.IFS(IC90=1,IF(_xlpm.value&gt;0.97,2,1),IC90=2,IF(_xlpm.value&gt;0.98,3,2),IC90=3,1))</f>
        <v>3</v>
      </c>
      <c r="ID91" s="59">
        <f t="shared" ca="1" si="873"/>
        <v>-0.7</v>
      </c>
      <c r="IE91" s="40">
        <f t="shared" ca="1" si="773"/>
        <v>935087.18162663467</v>
      </c>
      <c r="IF91" s="28" cm="1">
        <f t="array" aca="1" ref="IF91" ca="1">_xlfn.LET(_xlpm.value,RAND(),_xlfn.IFS(IF90=1,IF(_xlpm.value&gt;0.97,2,1),IF90=2,IF(_xlpm.value&gt;0.98,3,2),IF90=3,1))</f>
        <v>2</v>
      </c>
      <c r="IG91" s="59">
        <f t="shared" ca="1" si="874"/>
        <v>0.06</v>
      </c>
      <c r="IH91" s="40">
        <f t="shared" ca="1" si="774"/>
        <v>3300546.4314236087</v>
      </c>
      <c r="II91" s="28" cm="1">
        <f t="array" aca="1" ref="II91" ca="1">_xlfn.LET(_xlpm.value,RAND(),_xlfn.IFS(II90=1,IF(_xlpm.value&gt;0.97,2,1),II90=2,IF(_xlpm.value&gt;0.98,3,2),II90=3,1))</f>
        <v>1</v>
      </c>
      <c r="IJ91" s="59">
        <f t="shared" ca="1" si="875"/>
        <v>0.06</v>
      </c>
      <c r="IK91" s="40">
        <f t="shared" ca="1" si="775"/>
        <v>938361.46041472151</v>
      </c>
      <c r="IL91" s="28" cm="1">
        <f t="array" aca="1" ref="IL91" ca="1">_xlfn.LET(_xlpm.value,RAND(),_xlfn.IFS(IL90=1,IF(_xlpm.value&gt;0.97,2,1),IL90=2,IF(_xlpm.value&gt;0.98,3,2),IL90=3,1))</f>
        <v>2</v>
      </c>
      <c r="IM91" s="59">
        <f t="shared" ca="1" si="876"/>
        <v>0.06</v>
      </c>
      <c r="IN91" s="40">
        <f t="shared" ca="1" si="776"/>
        <v>3300546.4314236087</v>
      </c>
      <c r="IO91" s="28" cm="1">
        <f t="array" aca="1" ref="IO91" ca="1">_xlfn.LET(_xlpm.value,RAND(),_xlfn.IFS(IO90=1,IF(_xlpm.value&gt;0.97,2,1),IO90=2,IF(_xlpm.value&gt;0.98,3,2),IO90=3,1))</f>
        <v>2</v>
      </c>
      <c r="IP91" s="59">
        <f t="shared" ca="1" si="877"/>
        <v>0.06</v>
      </c>
      <c r="IQ91" s="40">
        <f t="shared" ca="1" si="777"/>
        <v>965717.84655872465</v>
      </c>
      <c r="IR91" s="28" cm="1">
        <f t="array" aca="1" ref="IR91" ca="1">_xlfn.LET(_xlpm.value,RAND(),_xlfn.IFS(IR90=1,IF(_xlpm.value&gt;0.97,2,1),IR90=2,IF(_xlpm.value&gt;0.98,3,2),IR90=3,1))</f>
        <v>2</v>
      </c>
      <c r="IS91" s="59">
        <f t="shared" ca="1" si="878"/>
        <v>0.06</v>
      </c>
      <c r="IT91" s="40">
        <f t="shared" ca="1" si="778"/>
        <v>1087443.544883498</v>
      </c>
      <c r="IU91" s="28" cm="1">
        <f t="array" aca="1" ref="IU91" ca="1">_xlfn.LET(_xlpm.value,RAND(),_xlfn.IFS(IU90=1,IF(_xlpm.value&gt;0.97,2,1),IU90=2,IF(_xlpm.value&gt;0.98,3,2),IU90=3,1))</f>
        <v>2</v>
      </c>
      <c r="IV91" s="59">
        <f t="shared" ca="1" si="879"/>
        <v>0.06</v>
      </c>
      <c r="IW91" s="40">
        <f t="shared" ca="1" si="779"/>
        <v>3300546.4314236087</v>
      </c>
      <c r="IX91" s="28" cm="1">
        <f t="array" aca="1" ref="IX91" ca="1">_xlfn.LET(_xlpm.value,RAND(),_xlfn.IFS(IX90=1,IF(_xlpm.value&gt;0.97,2,1),IX90=2,IF(_xlpm.value&gt;0.98,3,2),IX90=3,1))</f>
        <v>1</v>
      </c>
      <c r="IY91" s="59">
        <f t="shared" ca="1" si="880"/>
        <v>0.06</v>
      </c>
      <c r="IZ91" s="40">
        <f t="shared" ca="1" si="780"/>
        <v>948061.40948750754</v>
      </c>
      <c r="JA91" s="28" cm="1">
        <f t="array" aca="1" ref="JA91" ca="1">_xlfn.LET(_xlpm.value,RAND(),_xlfn.IFS(JA90=1,IF(_xlpm.value&gt;0.97,2,1),JA90=2,IF(_xlpm.value&gt;0.98,3,2),JA90=3,1))</f>
        <v>2</v>
      </c>
      <c r="JB91" s="59">
        <f t="shared" ca="1" si="881"/>
        <v>0.06</v>
      </c>
      <c r="JC91" s="40">
        <f t="shared" ca="1" si="781"/>
        <v>3300546.4314236087</v>
      </c>
      <c r="JD91" s="28" cm="1">
        <f t="array" aca="1" ref="JD91" ca="1">_xlfn.LET(_xlpm.value,RAND(),_xlfn.IFS(JD90=1,IF(_xlpm.value&gt;0.97,2,1),JD90=2,IF(_xlpm.value&gt;0.98,3,2),JD90=3,1))</f>
        <v>2</v>
      </c>
      <c r="JE91" s="59">
        <f t="shared" ca="1" si="882"/>
        <v>0.06</v>
      </c>
      <c r="JF91" s="40">
        <f t="shared" ca="1" si="782"/>
        <v>3300546.4314236087</v>
      </c>
      <c r="JG91" s="28" cm="1">
        <f t="array" aca="1" ref="JG91" ca="1">_xlfn.LET(_xlpm.value,RAND(),_xlfn.IFS(JG90=1,IF(_xlpm.value&gt;0.97,2,1),JG90=2,IF(_xlpm.value&gt;0.98,3,2),JG90=3,1))</f>
        <v>2</v>
      </c>
      <c r="JH91" s="59">
        <f t="shared" ca="1" si="883"/>
        <v>0.06</v>
      </c>
      <c r="JI91" s="40">
        <f t="shared" ca="1" si="783"/>
        <v>3300546.4314236087</v>
      </c>
      <c r="JJ91" s="28" cm="1">
        <f t="array" aca="1" ref="JJ91" ca="1">_xlfn.LET(_xlpm.value,RAND(),_xlfn.IFS(JJ90=1,IF(_xlpm.value&gt;0.97,2,1),JJ90=2,IF(_xlpm.value&gt;0.98,3,2),JJ90=3,1))</f>
        <v>1</v>
      </c>
      <c r="JK91" s="59">
        <f t="shared" ca="1" si="884"/>
        <v>0.06</v>
      </c>
      <c r="JL91" s="40">
        <f t="shared" ca="1" si="784"/>
        <v>1104704.92548184</v>
      </c>
      <c r="JM91" s="28" cm="1">
        <f t="array" aca="1" ref="JM91" ca="1">_xlfn.LET(_xlpm.value,RAND(),_xlfn.IFS(JM90=1,IF(_xlpm.value&gt;0.97,2,1),JM90=2,IF(_xlpm.value&gt;0.98,3,2),JM90=3,1))</f>
        <v>2</v>
      </c>
      <c r="JN91" s="59">
        <f t="shared" ca="1" si="885"/>
        <v>0.06</v>
      </c>
      <c r="JO91" s="40">
        <f t="shared" ca="1" si="785"/>
        <v>1555828.008633395</v>
      </c>
      <c r="JP91" s="28" cm="1">
        <f t="array" aca="1" ref="JP91" ca="1">_xlfn.LET(_xlpm.value,RAND(),_xlfn.IFS(JP90=1,IF(_xlpm.value&gt;0.97,2,1),JP90=2,IF(_xlpm.value&gt;0.98,3,2),JP90=3,1))</f>
        <v>2</v>
      </c>
      <c r="JQ91" s="59">
        <f t="shared" ca="1" si="886"/>
        <v>0.06</v>
      </c>
      <c r="JR91" s="40">
        <f t="shared" ca="1" si="786"/>
        <v>1317567.7107870467</v>
      </c>
      <c r="JS91" s="28" cm="1">
        <f t="array" aca="1" ref="JS91" ca="1">_xlfn.LET(_xlpm.value,RAND(),_xlfn.IFS(JS90=1,IF(_xlpm.value&gt;0.97,2,1),JS90=2,IF(_xlpm.value&gt;0.98,3,2),JS90=3,1))</f>
        <v>2</v>
      </c>
      <c r="JT91" s="59">
        <f t="shared" ca="1" si="887"/>
        <v>0.06</v>
      </c>
      <c r="JU91" s="40">
        <f t="shared" ca="1" si="787"/>
        <v>2282529.4307781658</v>
      </c>
      <c r="JV91" s="28" cm="1">
        <f t="array" aca="1" ref="JV91" ca="1">_xlfn.LET(_xlpm.value,RAND(),_xlfn.IFS(JV90=1,IF(_xlpm.value&gt;0.97,2,1),JV90=2,IF(_xlpm.value&gt;0.98,3,2),JV90=3,1))</f>
        <v>2</v>
      </c>
      <c r="JW91" s="59">
        <f t="shared" ca="1" si="888"/>
        <v>0.06</v>
      </c>
      <c r="JX91" s="40">
        <f t="shared" ca="1" si="788"/>
        <v>3300546.4314236087</v>
      </c>
      <c r="JY91" s="28" cm="1">
        <f t="array" aca="1" ref="JY91" ca="1">_xlfn.LET(_xlpm.value,RAND(),_xlfn.IFS(JY90=1,IF(_xlpm.value&gt;0.97,2,1),JY90=2,IF(_xlpm.value&gt;0.98,3,2),JY90=3,1))</f>
        <v>1</v>
      </c>
      <c r="JZ91" s="59">
        <f t="shared" ca="1" si="889"/>
        <v>0.06</v>
      </c>
      <c r="KA91" s="40">
        <f t="shared" ca="1" si="789"/>
        <v>1278541.3871104724</v>
      </c>
      <c r="KB91" s="28" cm="1">
        <f t="array" aca="1" ref="KB91" ca="1">_xlfn.LET(_xlpm.value,RAND(),_xlfn.IFS(KB90=1,IF(_xlpm.value&gt;0.97,2,1),KB90=2,IF(_xlpm.value&gt;0.98,3,2),KB90=3,1))</f>
        <v>2</v>
      </c>
      <c r="KC91" s="59">
        <f t="shared" ca="1" si="890"/>
        <v>0.06</v>
      </c>
      <c r="KD91" s="40">
        <f t="shared" ca="1" si="790"/>
        <v>1306152.1819464122</v>
      </c>
      <c r="KE91" s="28" cm="1">
        <f t="array" aca="1" ref="KE91" ca="1">_xlfn.LET(_xlpm.value,RAND(),_xlfn.IFS(KE90=1,IF(_xlpm.value&gt;0.97,2,1),KE90=2,IF(_xlpm.value&gt;0.98,3,2),KE90=3,1))</f>
        <v>2</v>
      </c>
      <c r="KF91" s="59">
        <f t="shared" ca="1" si="891"/>
        <v>0.06</v>
      </c>
      <c r="KG91" s="40">
        <f t="shared" ca="1" si="791"/>
        <v>3300546.4314236087</v>
      </c>
      <c r="KH91" s="28" cm="1">
        <f t="array" aca="1" ref="KH91" ca="1">_xlfn.LET(_xlpm.value,RAND(),_xlfn.IFS(KH90=1,IF(_xlpm.value&gt;0.97,2,1),KH90=2,IF(_xlpm.value&gt;0.98,3,2),KH90=3,1))</f>
        <v>1</v>
      </c>
      <c r="KI91" s="59">
        <f t="shared" ca="1" si="892"/>
        <v>0.06</v>
      </c>
      <c r="KJ91" s="40">
        <f t="shared" ca="1" si="792"/>
        <v>3300546.4314236087</v>
      </c>
      <c r="KK91" s="28" cm="1">
        <f t="array" aca="1" ref="KK91" ca="1">_xlfn.LET(_xlpm.value,RAND(),_xlfn.IFS(KK90=1,IF(_xlpm.value&gt;0.97,2,1),KK90=2,IF(_xlpm.value&gt;0.98,3,2),KK90=3,1))</f>
        <v>1</v>
      </c>
      <c r="KL91" s="59">
        <f t="shared" ca="1" si="893"/>
        <v>0.06</v>
      </c>
      <c r="KM91" s="40">
        <f t="shared" ca="1" si="793"/>
        <v>944875.70537769108</v>
      </c>
      <c r="KN91" s="28" cm="1">
        <f t="array" aca="1" ref="KN91" ca="1">_xlfn.LET(_xlpm.value,RAND(),_xlfn.IFS(KN90=1,IF(_xlpm.value&gt;0.97,2,1),KN90=2,IF(_xlpm.value&gt;0.98,3,2),KN90=3,1))</f>
        <v>1</v>
      </c>
      <c r="KO91" s="59">
        <f t="shared" ca="1" si="894"/>
        <v>0.06</v>
      </c>
      <c r="KP91" s="40">
        <f t="shared" ca="1" si="794"/>
        <v>943416.7824477515</v>
      </c>
      <c r="KQ91" s="28"/>
    </row>
    <row r="92" spans="1:303" x14ac:dyDescent="0.2">
      <c r="A92" s="111">
        <v>47999</v>
      </c>
      <c r="B92" s="64">
        <v>2255.4453884870409</v>
      </c>
      <c r="C92" s="28" cm="1">
        <f t="array" aca="1" ref="C92" ca="1">_xlfn.LET(_xlpm.value,RAND(),_xlfn.IFS(C91=1,IF(_xlpm.value&gt;0.97,2,1),C91=2,IF(_xlpm.value&gt;0.98,3,2),C91=3,1))</f>
        <v>1</v>
      </c>
      <c r="D92" s="59">
        <f t="shared" ca="1" si="596"/>
        <v>0.06</v>
      </c>
      <c r="E92" s="40">
        <f t="shared" ca="1" si="795"/>
        <v>1030396.364648483</v>
      </c>
      <c r="F92" s="28" cm="1">
        <f t="array" aca="1" ref="F92" ca="1">_xlfn.LET(_xlpm.value,RAND(),_xlfn.IFS(F91=1,IF(_xlpm.value&gt;0.97,2,1),F91=2,IF(_xlpm.value&gt;0.98,3,2),F91=3,1))</f>
        <v>1</v>
      </c>
      <c r="G92" s="59">
        <f t="shared" ca="1" si="796"/>
        <v>0.06</v>
      </c>
      <c r="H92" s="40">
        <f t="shared" ca="1" si="696"/>
        <v>1073504.5443661786</v>
      </c>
      <c r="I92" s="28" cm="1">
        <f t="array" aca="1" ref="I92" ca="1">_xlfn.LET(_xlpm.value,RAND(),_xlfn.IFS(I91=1,IF(_xlpm.value&gt;0.97,2,1),I91=2,IF(_xlpm.value&gt;0.98,3,2),I91=3,1))</f>
        <v>1</v>
      </c>
      <c r="J92" s="59">
        <f t="shared" ca="1" si="797"/>
        <v>0.06</v>
      </c>
      <c r="K92" s="40">
        <f t="shared" ca="1" si="697"/>
        <v>1096503.1402953607</v>
      </c>
      <c r="L92" s="28" cm="1">
        <f t="array" aca="1" ref="L92" ca="1">_xlfn.LET(_xlpm.value,RAND(),_xlfn.IFS(L91=1,IF(_xlpm.value&gt;0.97,2,1),L91=2,IF(_xlpm.value&gt;0.98,3,2),L91=3,1))</f>
        <v>2</v>
      </c>
      <c r="M92" s="59">
        <f t="shared" ca="1" si="798"/>
        <v>0.06</v>
      </c>
      <c r="N92" s="40">
        <f t="shared" ca="1" si="698"/>
        <v>1090241.6316899902</v>
      </c>
      <c r="O92" s="28" cm="1">
        <f t="array" aca="1" ref="O92" ca="1">_xlfn.LET(_xlpm.value,RAND(),_xlfn.IFS(O91=1,IF(_xlpm.value&gt;0.97,2,1),O91=2,IF(_xlpm.value&gt;0.98,3,2),O91=3,1))</f>
        <v>2</v>
      </c>
      <c r="P92" s="59">
        <f t="shared" ca="1" si="799"/>
        <v>0.06</v>
      </c>
      <c r="Q92" s="40">
        <f t="shared" ca="1" si="699"/>
        <v>3499932.4845421179</v>
      </c>
      <c r="R92" s="28" cm="1">
        <f t="array" aca="1" ref="R92" ca="1">_xlfn.LET(_xlpm.value,RAND(),_xlfn.IFS(R91=1,IF(_xlpm.value&gt;0.97,2,1),R91=2,IF(_xlpm.value&gt;0.98,3,2),R91=3,1))</f>
        <v>2</v>
      </c>
      <c r="S92" s="59">
        <f t="shared" ca="1" si="800"/>
        <v>0.06</v>
      </c>
      <c r="T92" s="40">
        <f t="shared" ca="1" si="700"/>
        <v>3499932.4845421179</v>
      </c>
      <c r="U92" s="28" cm="1">
        <f t="array" aca="1" ref="U92" ca="1">_xlfn.LET(_xlpm.value,RAND(),_xlfn.IFS(U91=1,IF(_xlpm.value&gt;0.97,2,1),U91=2,IF(_xlpm.value&gt;0.98,3,2),U91=3,1))</f>
        <v>2</v>
      </c>
      <c r="V92" s="59">
        <f t="shared" ca="1" si="801"/>
        <v>0.06</v>
      </c>
      <c r="W92" s="40">
        <f t="shared" ca="1" si="701"/>
        <v>3499932.4845421179</v>
      </c>
      <c r="X92" s="28" cm="1">
        <f t="array" aca="1" ref="X92" ca="1">_xlfn.LET(_xlpm.value,RAND(),_xlfn.IFS(X91=1,IF(_xlpm.value&gt;0.97,2,1),X91=2,IF(_xlpm.value&gt;0.98,3,2),X91=3,1))</f>
        <v>1</v>
      </c>
      <c r="Y92" s="59">
        <f t="shared" ca="1" si="802"/>
        <v>0.06</v>
      </c>
      <c r="Z92" s="40">
        <f t="shared" ca="1" si="702"/>
        <v>1022549.3649924003</v>
      </c>
      <c r="AA92" s="28" cm="1">
        <f t="array" aca="1" ref="AA92" ca="1">_xlfn.LET(_xlpm.value,RAND(),_xlfn.IFS(AA91=1,IF(_xlpm.value&gt;0.97,2,1),AA91=2,IF(_xlpm.value&gt;0.98,3,2),AA91=3,1))</f>
        <v>2</v>
      </c>
      <c r="AB92" s="59">
        <f t="shared" ca="1" si="803"/>
        <v>0.06</v>
      </c>
      <c r="AC92" s="40">
        <f t="shared" ca="1" si="703"/>
        <v>1117633.3274191802</v>
      </c>
      <c r="AD92" s="28" cm="1">
        <f t="array" aca="1" ref="AD92" ca="1">_xlfn.LET(_xlpm.value,RAND(),_xlfn.IFS(AD91=1,IF(_xlpm.value&gt;0.97,2,1),AD91=2,IF(_xlpm.value&gt;0.98,3,2),AD91=3,1))</f>
        <v>1</v>
      </c>
      <c r="AE92" s="59">
        <f t="shared" ca="1" si="804"/>
        <v>0.06</v>
      </c>
      <c r="AF92" s="40">
        <f t="shared" ca="1" si="704"/>
        <v>790609.00509452447</v>
      </c>
      <c r="AG92" s="28" cm="1">
        <f t="array" aca="1" ref="AG92" ca="1">_xlfn.LET(_xlpm.value,RAND(),_xlfn.IFS(AG91=1,IF(_xlpm.value&gt;0.97,2,1),AG91=2,IF(_xlpm.value&gt;0.98,3,2),AG91=3,1))</f>
        <v>2</v>
      </c>
      <c r="AH92" s="59">
        <f t="shared" ca="1" si="805"/>
        <v>0.06</v>
      </c>
      <c r="AI92" s="40">
        <f t="shared" ca="1" si="705"/>
        <v>1133917.6487383717</v>
      </c>
      <c r="AJ92" s="28" cm="1">
        <f t="array" aca="1" ref="AJ92" ca="1">_xlfn.LET(_xlpm.value,RAND(),_xlfn.IFS(AJ91=1,IF(_xlpm.value&gt;0.97,2,1),AJ91=2,IF(_xlpm.value&gt;0.98,3,2),AJ91=3,1))</f>
        <v>2</v>
      </c>
      <c r="AK92" s="59">
        <f t="shared" ca="1" si="806"/>
        <v>0.06</v>
      </c>
      <c r="AL92" s="40">
        <f t="shared" ca="1" si="706"/>
        <v>585159.2524003787</v>
      </c>
      <c r="AM92" s="28" cm="1">
        <f t="array" aca="1" ref="AM92" ca="1">_xlfn.LET(_xlpm.value,RAND(),_xlfn.IFS(AM91=1,IF(_xlpm.value&gt;0.97,2,1),AM91=2,IF(_xlpm.value&gt;0.98,3,2),AM91=3,1))</f>
        <v>1</v>
      </c>
      <c r="AN92" s="59">
        <f t="shared" ca="1" si="807"/>
        <v>0.06</v>
      </c>
      <c r="AO92" s="40">
        <f t="shared" ca="1" si="707"/>
        <v>1397975.0406673618</v>
      </c>
      <c r="AP92" s="28" cm="1">
        <f t="array" aca="1" ref="AP92" ca="1">_xlfn.LET(_xlpm.value,RAND(),_xlfn.IFS(AP91=1,IF(_xlpm.value&gt;0.97,2,1),AP91=2,IF(_xlpm.value&gt;0.98,3,2),AP91=3,1))</f>
        <v>1</v>
      </c>
      <c r="AQ92" s="59">
        <f t="shared" ca="1" si="808"/>
        <v>0.06</v>
      </c>
      <c r="AR92" s="40">
        <f t="shared" ca="1" si="708"/>
        <v>1039742.266790872</v>
      </c>
      <c r="AS92" s="28" cm="1">
        <f t="array" aca="1" ref="AS92" ca="1">_xlfn.LET(_xlpm.value,RAND(),_xlfn.IFS(AS91=1,IF(_xlpm.value&gt;0.97,2,1),AS91=2,IF(_xlpm.value&gt;0.98,3,2),AS91=3,1))</f>
        <v>1</v>
      </c>
      <c r="AT92" s="59">
        <f t="shared" ca="1" si="809"/>
        <v>0.06</v>
      </c>
      <c r="AU92" s="40">
        <f t="shared" ca="1" si="709"/>
        <v>309112.77732414281</v>
      </c>
      <c r="AV92" s="28" cm="1">
        <f t="array" aca="1" ref="AV92" ca="1">_xlfn.LET(_xlpm.value,RAND(),_xlfn.IFS(AV91=1,IF(_xlpm.value&gt;0.97,2,1),AV91=2,IF(_xlpm.value&gt;0.98,3,2),AV91=3,1))</f>
        <v>2</v>
      </c>
      <c r="AW92" s="59">
        <f t="shared" ca="1" si="810"/>
        <v>0.06</v>
      </c>
      <c r="AX92" s="40">
        <f t="shared" ca="1" si="710"/>
        <v>1006298.3612898503</v>
      </c>
      <c r="AY92" s="28" cm="1">
        <f t="array" aca="1" ref="AY92" ca="1">_xlfn.LET(_xlpm.value,RAND(),_xlfn.IFS(AY91=1,IF(_xlpm.value&gt;0.97,2,1),AY91=2,IF(_xlpm.value&gt;0.98,3,2),AY91=3,1))</f>
        <v>2</v>
      </c>
      <c r="AZ92" s="59">
        <f t="shared" ca="1" si="811"/>
        <v>0.06</v>
      </c>
      <c r="BA92" s="40">
        <f t="shared" ca="1" si="711"/>
        <v>3499932.4845421179</v>
      </c>
      <c r="BB92" s="28" cm="1">
        <f t="array" aca="1" ref="BB92" ca="1">_xlfn.LET(_xlpm.value,RAND(),_xlfn.IFS(BB91=1,IF(_xlpm.value&gt;0.97,2,1),BB91=2,IF(_xlpm.value&gt;0.98,3,2),BB91=3,1))</f>
        <v>3</v>
      </c>
      <c r="BC92" s="59">
        <f t="shared" ca="1" si="812"/>
        <v>-0.7</v>
      </c>
      <c r="BD92" s="40">
        <f t="shared" ca="1" si="712"/>
        <v>80393.769689435372</v>
      </c>
      <c r="BE92" s="28" cm="1">
        <f t="array" aca="1" ref="BE92" ca="1">_xlfn.LET(_xlpm.value,RAND(),_xlfn.IFS(BE91=1,IF(_xlpm.value&gt;0.97,2,1),BE91=2,IF(_xlpm.value&gt;0.98,3,2),BE91=3,1))</f>
        <v>2</v>
      </c>
      <c r="BF92" s="59">
        <f t="shared" ca="1" si="813"/>
        <v>0.06</v>
      </c>
      <c r="BG92" s="40">
        <f t="shared" ca="1" si="713"/>
        <v>3499932.4845421179</v>
      </c>
      <c r="BH92" s="28" cm="1">
        <f t="array" aca="1" ref="BH92" ca="1">_xlfn.LET(_xlpm.value,RAND(),_xlfn.IFS(BH91=1,IF(_xlpm.value&gt;0.97,2,1),BH91=2,IF(_xlpm.value&gt;0.98,3,2),BH91=3,1))</f>
        <v>2</v>
      </c>
      <c r="BI92" s="59">
        <f t="shared" ca="1" si="814"/>
        <v>0.06</v>
      </c>
      <c r="BJ92" s="40">
        <f t="shared" ca="1" si="714"/>
        <v>518936.82447436027</v>
      </c>
      <c r="BK92" s="28" cm="1">
        <f t="array" aca="1" ref="BK92" ca="1">_xlfn.LET(_xlpm.value,RAND(),_xlfn.IFS(BK91=1,IF(_xlpm.value&gt;0.97,2,1),BK91=2,IF(_xlpm.value&gt;0.98,3,2),BK91=3,1))</f>
        <v>1</v>
      </c>
      <c r="BL92" s="59">
        <f t="shared" ca="1" si="815"/>
        <v>0.06</v>
      </c>
      <c r="BM92" s="40">
        <f t="shared" ca="1" si="715"/>
        <v>1068544.8430775539</v>
      </c>
      <c r="BN92" s="28" cm="1">
        <f t="array" aca="1" ref="BN92" ca="1">_xlfn.LET(_xlpm.value,RAND(),_xlfn.IFS(BN91=1,IF(_xlpm.value&gt;0.97,2,1),BN91=2,IF(_xlpm.value&gt;0.98,3,2),BN91=3,1))</f>
        <v>2</v>
      </c>
      <c r="BO92" s="59">
        <f t="shared" ca="1" si="816"/>
        <v>0.06</v>
      </c>
      <c r="BP92" s="40">
        <f t="shared" ca="1" si="716"/>
        <v>3499932.4845421179</v>
      </c>
      <c r="BQ92" s="28" cm="1">
        <f t="array" aca="1" ref="BQ92" ca="1">_xlfn.LET(_xlpm.value,RAND(),_xlfn.IFS(BQ91=1,IF(_xlpm.value&gt;0.97,2,1),BQ91=2,IF(_xlpm.value&gt;0.98,3,2),BQ91=3,1))</f>
        <v>2</v>
      </c>
      <c r="BR92" s="59">
        <f t="shared" ca="1" si="817"/>
        <v>0.06</v>
      </c>
      <c r="BS92" s="40">
        <f t="shared" ca="1" si="717"/>
        <v>3499932.4845421179</v>
      </c>
      <c r="BT92" s="28" cm="1">
        <f t="array" aca="1" ref="BT92" ca="1">_xlfn.LET(_xlpm.value,RAND(),_xlfn.IFS(BT91=1,IF(_xlpm.value&gt;0.97,2,1),BT91=2,IF(_xlpm.value&gt;0.98,3,2),BT91=3,1))</f>
        <v>2</v>
      </c>
      <c r="BU92" s="59">
        <f t="shared" ca="1" si="818"/>
        <v>0.06</v>
      </c>
      <c r="BV92" s="40">
        <f t="shared" ca="1" si="718"/>
        <v>357085.64050586132</v>
      </c>
      <c r="BW92" s="28" cm="1">
        <f t="array" aca="1" ref="BW92" ca="1">_xlfn.LET(_xlpm.value,RAND(),_xlfn.IFS(BW91=1,IF(_xlpm.value&gt;0.97,2,1),BW91=2,IF(_xlpm.value&gt;0.98,3,2),BW91=3,1))</f>
        <v>1</v>
      </c>
      <c r="BX92" s="59">
        <f t="shared" ca="1" si="819"/>
        <v>0.06</v>
      </c>
      <c r="BY92" s="40">
        <f t="shared" ca="1" si="719"/>
        <v>1012162.0959153353</v>
      </c>
      <c r="BZ92" s="28" cm="1">
        <f t="array" aca="1" ref="BZ92" ca="1">_xlfn.LET(_xlpm.value,RAND(),_xlfn.IFS(BZ91=1,IF(_xlpm.value&gt;0.97,2,1),BZ91=2,IF(_xlpm.value&gt;0.98,3,2),BZ91=3,1))</f>
        <v>1</v>
      </c>
      <c r="CA92" s="59">
        <f t="shared" ca="1" si="820"/>
        <v>0.06</v>
      </c>
      <c r="CB92" s="40">
        <f t="shared" ca="1" si="720"/>
        <v>207657.66833552447</v>
      </c>
      <c r="CC92" s="28" cm="1">
        <f t="array" aca="1" ref="CC92" ca="1">_xlfn.LET(_xlpm.value,RAND(),_xlfn.IFS(CC91=1,IF(_xlpm.value&gt;0.97,2,1),CC91=2,IF(_xlpm.value&gt;0.98,3,2),CC91=3,1))</f>
        <v>2</v>
      </c>
      <c r="CD92" s="59">
        <f t="shared" ca="1" si="821"/>
        <v>0.06</v>
      </c>
      <c r="CE92" s="40">
        <f t="shared" ca="1" si="721"/>
        <v>3499932.4845421179</v>
      </c>
      <c r="CF92" s="28" cm="1">
        <f t="array" aca="1" ref="CF92" ca="1">_xlfn.LET(_xlpm.value,RAND(),_xlfn.IFS(CF91=1,IF(_xlpm.value&gt;0.97,2,1),CF91=2,IF(_xlpm.value&gt;0.98,3,2),CF91=3,1))</f>
        <v>1</v>
      </c>
      <c r="CG92" s="59">
        <f t="shared" ca="1" si="822"/>
        <v>0.06</v>
      </c>
      <c r="CH92" s="40">
        <f t="shared" ca="1" si="722"/>
        <v>388060.52543758135</v>
      </c>
      <c r="CI92" s="28" cm="1">
        <f t="array" aca="1" ref="CI92" ca="1">_xlfn.LET(_xlpm.value,RAND(),_xlfn.IFS(CI91=1,IF(_xlpm.value&gt;0.97,2,1),CI91=2,IF(_xlpm.value&gt;0.98,3,2),CI91=3,1))</f>
        <v>2</v>
      </c>
      <c r="CJ92" s="59">
        <f t="shared" ca="1" si="823"/>
        <v>0.06</v>
      </c>
      <c r="CK92" s="40">
        <f t="shared" ca="1" si="723"/>
        <v>3499932.4845421179</v>
      </c>
      <c r="CL92" s="28" cm="1">
        <f t="array" aca="1" ref="CL92" ca="1">_xlfn.LET(_xlpm.value,RAND(),_xlfn.IFS(CL91=1,IF(_xlpm.value&gt;0.97,2,1),CL91=2,IF(_xlpm.value&gt;0.98,3,2),CL91=3,1))</f>
        <v>2</v>
      </c>
      <c r="CM92" s="59">
        <f t="shared" ca="1" si="824"/>
        <v>0.06</v>
      </c>
      <c r="CN92" s="40">
        <f t="shared" ca="1" si="724"/>
        <v>3499932.4845421179</v>
      </c>
      <c r="CO92" s="28" cm="1">
        <f t="array" aca="1" ref="CO92" ca="1">_xlfn.LET(_xlpm.value,RAND(),_xlfn.IFS(CO91=1,IF(_xlpm.value&gt;0.97,2,1),CO91=2,IF(_xlpm.value&gt;0.98,3,2),CO91=3,1))</f>
        <v>2</v>
      </c>
      <c r="CP92" s="59">
        <f t="shared" ca="1" si="825"/>
        <v>0.06</v>
      </c>
      <c r="CQ92" s="40">
        <f t="shared" ca="1" si="725"/>
        <v>3499932.4845421179</v>
      </c>
      <c r="CR92" s="28" cm="1">
        <f t="array" aca="1" ref="CR92" ca="1">_xlfn.LET(_xlpm.value,RAND(),_xlfn.IFS(CR91=1,IF(_xlpm.value&gt;0.97,2,1),CR91=2,IF(_xlpm.value&gt;0.98,3,2),CR91=3,1))</f>
        <v>2</v>
      </c>
      <c r="CS92" s="59">
        <f t="shared" ca="1" si="826"/>
        <v>0.06</v>
      </c>
      <c r="CT92" s="40">
        <f t="shared" ca="1" si="726"/>
        <v>3499932.4845421179</v>
      </c>
      <c r="CU92" s="28" cm="1">
        <f t="array" aca="1" ref="CU92" ca="1">_xlfn.LET(_xlpm.value,RAND(),_xlfn.IFS(CU91=1,IF(_xlpm.value&gt;0.97,2,1),CU91=2,IF(_xlpm.value&gt;0.98,3,2),CU91=3,1))</f>
        <v>2</v>
      </c>
      <c r="CV92" s="59">
        <f t="shared" ca="1" si="827"/>
        <v>0.06</v>
      </c>
      <c r="CW92" s="40">
        <f t="shared" ca="1" si="727"/>
        <v>3499932.4845421179</v>
      </c>
      <c r="CX92" s="28" cm="1">
        <f t="array" aca="1" ref="CX92" ca="1">_xlfn.LET(_xlpm.value,RAND(),_xlfn.IFS(CX91=1,IF(_xlpm.value&gt;0.97,2,1),CX91=2,IF(_xlpm.value&gt;0.98,3,2),CX91=3,1))</f>
        <v>2</v>
      </c>
      <c r="CY92" s="59">
        <f t="shared" ca="1" si="828"/>
        <v>0.06</v>
      </c>
      <c r="CZ92" s="40">
        <f t="shared" ca="1" si="728"/>
        <v>1182320.3816781701</v>
      </c>
      <c r="DA92" s="28" cm="1">
        <f t="array" aca="1" ref="DA92" ca="1">_xlfn.LET(_xlpm.value,RAND(),_xlfn.IFS(DA91=1,IF(_xlpm.value&gt;0.97,2,1),DA91=2,IF(_xlpm.value&gt;0.98,3,2),DA91=3,1))</f>
        <v>2</v>
      </c>
      <c r="DB92" s="59">
        <f t="shared" ca="1" si="829"/>
        <v>0.06</v>
      </c>
      <c r="DC92" s="40">
        <f t="shared" ca="1" si="729"/>
        <v>3499932.4845421179</v>
      </c>
      <c r="DD92" s="28" cm="1">
        <f t="array" aca="1" ref="DD92" ca="1">_xlfn.LET(_xlpm.value,RAND(),_xlfn.IFS(DD91=1,IF(_xlpm.value&gt;0.97,2,1),DD91=2,IF(_xlpm.value&gt;0.98,3,2),DD91=3,1))</f>
        <v>2</v>
      </c>
      <c r="DE92" s="59">
        <f t="shared" ca="1" si="830"/>
        <v>0.06</v>
      </c>
      <c r="DF92" s="40">
        <f t="shared" ca="1" si="730"/>
        <v>1720421.1582452208</v>
      </c>
      <c r="DG92" s="28" cm="1">
        <f t="array" aca="1" ref="DG92" ca="1">_xlfn.LET(_xlpm.value,RAND(),_xlfn.IFS(DG91=1,IF(_xlpm.value&gt;0.97,2,1),DG91=2,IF(_xlpm.value&gt;0.98,3,2),DG91=3,1))</f>
        <v>1</v>
      </c>
      <c r="DH92" s="59">
        <f t="shared" ca="1" si="831"/>
        <v>0.06</v>
      </c>
      <c r="DI92" s="40">
        <f t="shared" ca="1" si="731"/>
        <v>1068544.8430775539</v>
      </c>
      <c r="DJ92" s="28" cm="1">
        <f t="array" aca="1" ref="DJ92" ca="1">_xlfn.LET(_xlpm.value,RAND(),_xlfn.IFS(DJ91=1,IF(_xlpm.value&gt;0.97,2,1),DJ91=2,IF(_xlpm.value&gt;0.98,3,2),DJ91=3,1))</f>
        <v>1</v>
      </c>
      <c r="DK92" s="59">
        <f t="shared" ca="1" si="832"/>
        <v>0.06</v>
      </c>
      <c r="DL92" s="40">
        <f t="shared" ca="1" si="732"/>
        <v>1103140.3394170525</v>
      </c>
      <c r="DM92" s="28" cm="1">
        <f t="array" aca="1" ref="DM92" ca="1">_xlfn.LET(_xlpm.value,RAND(),_xlfn.IFS(DM91=1,IF(_xlpm.value&gt;0.97,2,1),DM91=2,IF(_xlpm.value&gt;0.98,3,2),DM91=3,1))</f>
        <v>2</v>
      </c>
      <c r="DN92" s="59">
        <f t="shared" ca="1" si="833"/>
        <v>0.06</v>
      </c>
      <c r="DO92" s="40">
        <f t="shared" ca="1" si="733"/>
        <v>3499932.4845421179</v>
      </c>
      <c r="DP92" s="28" cm="1">
        <f t="array" aca="1" ref="DP92" ca="1">_xlfn.LET(_xlpm.value,RAND(),_xlfn.IFS(DP91=1,IF(_xlpm.value&gt;0.97,2,1),DP91=2,IF(_xlpm.value&gt;0.98,3,2),DP91=3,1))</f>
        <v>1</v>
      </c>
      <c r="DQ92" s="59">
        <f t="shared" ca="1" si="834"/>
        <v>0.06</v>
      </c>
      <c r="DR92" s="40">
        <f t="shared" ca="1" si="734"/>
        <v>1014355.7765783289</v>
      </c>
      <c r="DS92" s="28" cm="1">
        <f t="array" aca="1" ref="DS92" ca="1">_xlfn.LET(_xlpm.value,RAND(),_xlfn.IFS(DS91=1,IF(_xlpm.value&gt;0.97,2,1),DS91=2,IF(_xlpm.value&gt;0.98,3,2),DS91=3,1))</f>
        <v>1</v>
      </c>
      <c r="DT92" s="59">
        <f t="shared" ca="1" si="835"/>
        <v>0.06</v>
      </c>
      <c r="DU92" s="40">
        <f t="shared" ca="1" si="735"/>
        <v>3499932.4845421179</v>
      </c>
      <c r="DV92" s="28" cm="1">
        <f t="array" aca="1" ref="DV92" ca="1">_xlfn.LET(_xlpm.value,RAND(),_xlfn.IFS(DV91=1,IF(_xlpm.value&gt;0.97,2,1),DV91=2,IF(_xlpm.value&gt;0.98,3,2),DV91=3,1))</f>
        <v>1</v>
      </c>
      <c r="DW92" s="59">
        <f t="shared" ca="1" si="836"/>
        <v>0.06</v>
      </c>
      <c r="DX92" s="40">
        <f t="shared" ca="1" si="736"/>
        <v>547393.26211811276</v>
      </c>
      <c r="DY92" s="28" cm="1">
        <f t="array" aca="1" ref="DY92" ca="1">_xlfn.LET(_xlpm.value,RAND(),_xlfn.IFS(DY91=1,IF(_xlpm.value&gt;0.97,2,1),DY91=2,IF(_xlpm.value&gt;0.98,3,2),DY91=3,1))</f>
        <v>2</v>
      </c>
      <c r="DZ92" s="59">
        <f t="shared" ca="1" si="837"/>
        <v>0.06</v>
      </c>
      <c r="EA92" s="40">
        <f t="shared" ca="1" si="737"/>
        <v>1162925.4944378731</v>
      </c>
      <c r="EB92" s="28" cm="1">
        <f t="array" aca="1" ref="EB92" ca="1">_xlfn.LET(_xlpm.value,RAND(),_xlfn.IFS(EB91=1,IF(_xlpm.value&gt;0.97,2,1),EB91=2,IF(_xlpm.value&gt;0.98,3,2),EB91=3,1))</f>
        <v>2</v>
      </c>
      <c r="EC92" s="59">
        <f t="shared" ca="1" si="838"/>
        <v>0.06</v>
      </c>
      <c r="ED92" s="40">
        <f t="shared" ca="1" si="738"/>
        <v>518399.31075808912</v>
      </c>
      <c r="EE92" s="28" cm="1">
        <f t="array" aca="1" ref="EE92" ca="1">_xlfn.LET(_xlpm.value,RAND(),_xlfn.IFS(EE91=1,IF(_xlpm.value&gt;0.97,2,1),EE91=2,IF(_xlpm.value&gt;0.98,3,2),EE91=3,1))</f>
        <v>2</v>
      </c>
      <c r="EF92" s="59">
        <f t="shared" ca="1" si="839"/>
        <v>0.06</v>
      </c>
      <c r="EG92" s="40">
        <f t="shared" ca="1" si="739"/>
        <v>1016681.0780811022</v>
      </c>
      <c r="EH92" s="28" cm="1">
        <f t="array" aca="1" ref="EH92" ca="1">_xlfn.LET(_xlpm.value,RAND(),_xlfn.IFS(EH91=1,IF(_xlpm.value&gt;0.97,2,1),EH91=2,IF(_xlpm.value&gt;0.98,3,2),EH91=3,1))</f>
        <v>2</v>
      </c>
      <c r="EI92" s="59">
        <f t="shared" ca="1" si="840"/>
        <v>0.06</v>
      </c>
      <c r="EJ92" s="40">
        <f t="shared" ca="1" si="740"/>
        <v>3499932.4845421179</v>
      </c>
      <c r="EK92" s="28" cm="1">
        <f t="array" aca="1" ref="EK92" ca="1">_xlfn.LET(_xlpm.value,RAND(),_xlfn.IFS(EK91=1,IF(_xlpm.value&gt;0.97,2,1),EK91=2,IF(_xlpm.value&gt;0.98,3,2),EK91=3,1))</f>
        <v>2</v>
      </c>
      <c r="EL92" s="59">
        <f t="shared" ca="1" si="841"/>
        <v>0.06</v>
      </c>
      <c r="EM92" s="40">
        <f t="shared" ca="1" si="741"/>
        <v>3499932.4845421179</v>
      </c>
      <c r="EN92" s="28" cm="1">
        <f t="array" aca="1" ref="EN92" ca="1">_xlfn.LET(_xlpm.value,RAND(),_xlfn.IFS(EN91=1,IF(_xlpm.value&gt;0.97,2,1),EN91=2,IF(_xlpm.value&gt;0.98,3,2),EN91=3,1))</f>
        <v>2</v>
      </c>
      <c r="EO92" s="59">
        <f t="shared" ca="1" si="842"/>
        <v>0.06</v>
      </c>
      <c r="EP92" s="40">
        <f t="shared" ca="1" si="742"/>
        <v>489108.04916902218</v>
      </c>
      <c r="EQ92" s="28" cm="1">
        <f t="array" aca="1" ref="EQ92" ca="1">_xlfn.LET(_xlpm.value,RAND(),_xlfn.IFS(EQ91=1,IF(_xlpm.value&gt;0.97,2,1),EQ91=2,IF(_xlpm.value&gt;0.98,3,2),EQ91=3,1))</f>
        <v>1</v>
      </c>
      <c r="ER92" s="59">
        <f t="shared" ca="1" si="843"/>
        <v>0.06</v>
      </c>
      <c r="ES92" s="40">
        <f t="shared" ca="1" si="743"/>
        <v>1004560.7607375249</v>
      </c>
      <c r="ET92" s="28" cm="1">
        <f t="array" aca="1" ref="ET92" ca="1">_xlfn.LET(_xlpm.value,RAND(),_xlfn.IFS(ET91=1,IF(_xlpm.value&gt;0.97,2,1),ET91=2,IF(_xlpm.value&gt;0.98,3,2),ET91=3,1))</f>
        <v>1</v>
      </c>
      <c r="EU92" s="59">
        <f t="shared" ca="1" si="844"/>
        <v>0.06</v>
      </c>
      <c r="EV92" s="40">
        <f t="shared" ca="1" si="744"/>
        <v>1172340.4882438427</v>
      </c>
      <c r="EW92" s="28" cm="1">
        <f t="array" aca="1" ref="EW92" ca="1">_xlfn.LET(_xlpm.value,RAND(),_xlfn.IFS(EW91=1,IF(_xlpm.value&gt;0.97,2,1),EW91=2,IF(_xlpm.value&gt;0.98,3,2),EW91=3,1))</f>
        <v>2</v>
      </c>
      <c r="EX92" s="59">
        <f t="shared" ca="1" si="845"/>
        <v>0.06</v>
      </c>
      <c r="EY92" s="40">
        <f t="shared" ca="1" si="745"/>
        <v>1397975.0406673618</v>
      </c>
      <c r="EZ92" s="28" cm="1">
        <f t="array" aca="1" ref="EZ92" ca="1">_xlfn.LET(_xlpm.value,RAND(),_xlfn.IFS(EZ91=1,IF(_xlpm.value&gt;0.97,2,1),EZ91=2,IF(_xlpm.value&gt;0.98,3,2),EZ91=3,1))</f>
        <v>1</v>
      </c>
      <c r="FA92" s="59">
        <f t="shared" ca="1" si="846"/>
        <v>0.06</v>
      </c>
      <c r="FB92" s="40">
        <f t="shared" ca="1" si="746"/>
        <v>1073504.5443661786</v>
      </c>
      <c r="FC92" s="28" cm="1">
        <f t="array" aca="1" ref="FC92" ca="1">_xlfn.LET(_xlpm.value,RAND(),_xlfn.IFS(FC91=1,IF(_xlpm.value&gt;0.97,2,1),FC91=2,IF(_xlpm.value&gt;0.98,3,2),FC91=3,1))</f>
        <v>2</v>
      </c>
      <c r="FD92" s="59">
        <f t="shared" ca="1" si="847"/>
        <v>0.06</v>
      </c>
      <c r="FE92" s="40">
        <f t="shared" ca="1" si="747"/>
        <v>3499932.4845421179</v>
      </c>
      <c r="FF92" s="28" cm="1">
        <f t="array" aca="1" ref="FF92" ca="1">_xlfn.LET(_xlpm.value,RAND(),_xlfn.IFS(FF91=1,IF(_xlpm.value&gt;0.97,2,1),FF91=2,IF(_xlpm.value&gt;0.98,3,2),FF91=3,1))</f>
        <v>2</v>
      </c>
      <c r="FG92" s="59">
        <f t="shared" ca="1" si="848"/>
        <v>0.06</v>
      </c>
      <c r="FH92" s="40">
        <f t="shared" ca="1" si="748"/>
        <v>3499932.4845421179</v>
      </c>
      <c r="FI92" s="28" cm="1">
        <f t="array" aca="1" ref="FI92" ca="1">_xlfn.LET(_xlpm.value,RAND(),_xlfn.IFS(FI91=1,IF(_xlpm.value&gt;0.97,2,1),FI91=2,IF(_xlpm.value&gt;0.98,3,2),FI91=3,1))</f>
        <v>1</v>
      </c>
      <c r="FJ92" s="59">
        <f t="shared" ca="1" si="849"/>
        <v>0.06</v>
      </c>
      <c r="FK92" s="40">
        <f t="shared" ca="1" si="749"/>
        <v>1014355.7765783289</v>
      </c>
      <c r="FL92" s="28" cm="1">
        <f t="array" aca="1" ref="FL92" ca="1">_xlfn.LET(_xlpm.value,RAND(),_xlfn.IFS(FL91=1,IF(_xlpm.value&gt;0.97,2,1),FL91=2,IF(_xlpm.value&gt;0.98,3,2),FL91=3,1))</f>
        <v>2</v>
      </c>
      <c r="FM92" s="59">
        <f t="shared" ca="1" si="850"/>
        <v>0.06</v>
      </c>
      <c r="FN92" s="40">
        <f t="shared" ca="1" si="750"/>
        <v>3499932.4845421179</v>
      </c>
      <c r="FO92" s="28" cm="1">
        <f t="array" aca="1" ref="FO92" ca="1">_xlfn.LET(_xlpm.value,RAND(),_xlfn.IFS(FO91=1,IF(_xlpm.value&gt;0.97,2,1),FO91=2,IF(_xlpm.value&gt;0.98,3,2),FO91=3,1))</f>
        <v>1</v>
      </c>
      <c r="FP92" s="59">
        <f t="shared" ca="1" si="851"/>
        <v>0.06</v>
      </c>
      <c r="FQ92" s="40">
        <f t="shared" ca="1" si="751"/>
        <v>566412.03993645578</v>
      </c>
      <c r="FR92" s="28" cm="1">
        <f t="array" aca="1" ref="FR92" ca="1">_xlfn.LET(_xlpm.value,RAND(),_xlfn.IFS(FR91=1,IF(_xlpm.value&gt;0.97,2,1),FR91=2,IF(_xlpm.value&gt;0.98,3,2),FR91=3,1))</f>
        <v>1</v>
      </c>
      <c r="FS92" s="59">
        <f t="shared" ca="1" si="852"/>
        <v>0.06</v>
      </c>
      <c r="FT92" s="40">
        <f t="shared" ca="1" si="752"/>
        <v>1720421.1582452208</v>
      </c>
      <c r="FU92" s="28" cm="1">
        <f t="array" aca="1" ref="FU92" ca="1">_xlfn.LET(_xlpm.value,RAND(),_xlfn.IFS(FU91=1,IF(_xlpm.value&gt;0.97,2,1),FU91=2,IF(_xlpm.value&gt;0.98,3,2),FU91=3,1))</f>
        <v>1</v>
      </c>
      <c r="FV92" s="59">
        <f t="shared" ca="1" si="853"/>
        <v>0.06</v>
      </c>
      <c r="FW92" s="40">
        <f t="shared" ca="1" si="753"/>
        <v>994791.47544826183</v>
      </c>
      <c r="FX92" s="28" cm="1">
        <f t="array" aca="1" ref="FX92" ca="1">_xlfn.LET(_xlpm.value,RAND(),_xlfn.IFS(FX91=1,IF(_xlpm.value&gt;0.97,2,1),FX91=2,IF(_xlpm.value&gt;0.98,3,2),FX91=3,1))</f>
        <v>1</v>
      </c>
      <c r="FY92" s="59">
        <f t="shared" ca="1" si="854"/>
        <v>0.06</v>
      </c>
      <c r="FZ92" s="40">
        <f t="shared" ca="1" si="754"/>
        <v>3499932.4845421179</v>
      </c>
      <c r="GA92" s="28" cm="1">
        <f t="array" aca="1" ref="GA92" ca="1">_xlfn.LET(_xlpm.value,RAND(),_xlfn.IFS(GA91=1,IF(_xlpm.value&gt;0.97,2,1),GA91=2,IF(_xlpm.value&gt;0.98,3,2),GA91=3,1))</f>
        <v>2</v>
      </c>
      <c r="GB92" s="59">
        <f t="shared" ca="1" si="855"/>
        <v>0.06</v>
      </c>
      <c r="GC92" s="40">
        <f t="shared" ca="1" si="755"/>
        <v>1050873.3857768918</v>
      </c>
      <c r="GD92" s="28" cm="1">
        <f t="array" aca="1" ref="GD92" ca="1">_xlfn.LET(_xlpm.value,RAND(),_xlfn.IFS(GD91=1,IF(_xlpm.value&gt;0.97,2,1),GD91=2,IF(_xlpm.value&gt;0.98,3,2),GD91=3,1))</f>
        <v>1</v>
      </c>
      <c r="GE92" s="59">
        <f t="shared" ca="1" si="856"/>
        <v>0.06</v>
      </c>
      <c r="GF92" s="40">
        <f t="shared" ca="1" si="756"/>
        <v>1004560.7607375249</v>
      </c>
      <c r="GG92" s="28" cm="1">
        <f t="array" aca="1" ref="GG92" ca="1">_xlfn.LET(_xlpm.value,RAND(),_xlfn.IFS(GG91=1,IF(_xlpm.value&gt;0.97,2,1),GG91=2,IF(_xlpm.value&gt;0.98,3,2),GG91=3,1))</f>
        <v>2</v>
      </c>
      <c r="GH92" s="59">
        <f t="shared" ca="1" si="857"/>
        <v>0.06</v>
      </c>
      <c r="GI92" s="40">
        <f t="shared" ca="1" si="757"/>
        <v>1110175.770486047</v>
      </c>
      <c r="GJ92" s="28" cm="1">
        <f t="array" aca="1" ref="GJ92" ca="1">_xlfn.LET(_xlpm.value,RAND(),_xlfn.IFS(GJ91=1,IF(_xlpm.value&gt;0.97,2,1),GJ91=2,IF(_xlpm.value&gt;0.98,3,2),GJ91=3,1))</f>
        <v>2</v>
      </c>
      <c r="GK92" s="59">
        <f t="shared" ca="1" si="858"/>
        <v>0.06</v>
      </c>
      <c r="GL92" s="40">
        <f t="shared" ca="1" si="758"/>
        <v>3499932.4845421179</v>
      </c>
      <c r="GM92" s="28" cm="1">
        <f t="array" aca="1" ref="GM92" ca="1">_xlfn.LET(_xlpm.value,RAND(),_xlfn.IFS(GM91=1,IF(_xlpm.value&gt;0.97,2,1),GM91=2,IF(_xlpm.value&gt;0.98,3,2),GM91=3,1))</f>
        <v>2</v>
      </c>
      <c r="GN92" s="59">
        <f t="shared" ca="1" si="859"/>
        <v>0.06</v>
      </c>
      <c r="GO92" s="40">
        <f t="shared" ca="1" si="759"/>
        <v>1241953.4239195816</v>
      </c>
      <c r="GP92" s="28" cm="1">
        <f t="array" aca="1" ref="GP92" ca="1">_xlfn.LET(_xlpm.value,RAND(),_xlfn.IFS(GP91=1,IF(_xlpm.value&gt;0.97,2,1),GP91=2,IF(_xlpm.value&gt;0.98,3,2),GP91=3,1))</f>
        <v>1</v>
      </c>
      <c r="GQ92" s="59">
        <f t="shared" ca="1" si="860"/>
        <v>0.06</v>
      </c>
      <c r="GR92" s="40">
        <f t="shared" ca="1" si="760"/>
        <v>1001375.0566277088</v>
      </c>
      <c r="GS92" s="28" cm="1">
        <f t="array" aca="1" ref="GS92" ca="1">_xlfn.LET(_xlpm.value,RAND(),_xlfn.IFS(GS91=1,IF(_xlpm.value&gt;0.97,2,1),GS91=2,IF(_xlpm.value&gt;0.98,3,2),GS91=3,1))</f>
        <v>1</v>
      </c>
      <c r="GT92" s="59">
        <f t="shared" ca="1" si="861"/>
        <v>0.06</v>
      </c>
      <c r="GU92" s="40">
        <f t="shared" ca="1" si="761"/>
        <v>1555363.2023083202</v>
      </c>
      <c r="GV92" s="28" cm="1">
        <f t="array" aca="1" ref="GV92" ca="1">_xlfn.LET(_xlpm.value,RAND(),_xlfn.IFS(GV91=1,IF(_xlpm.value&gt;0.97,2,1),GV91=2,IF(_xlpm.value&gt;0.98,3,2),GV91=3,1))</f>
        <v>2</v>
      </c>
      <c r="GW92" s="59">
        <f t="shared" ca="1" si="862"/>
        <v>0.06</v>
      </c>
      <c r="GX92" s="40">
        <f t="shared" ca="1" si="762"/>
        <v>3499932.4845421179</v>
      </c>
      <c r="GY92" s="28" cm="1">
        <f t="array" aca="1" ref="GY92" ca="1">_xlfn.LET(_xlpm.value,RAND(),_xlfn.IFS(GY91=1,IF(_xlpm.value&gt;0.97,2,1),GY91=2,IF(_xlpm.value&gt;0.98,3,2),GY91=3,1))</f>
        <v>2</v>
      </c>
      <c r="GZ92" s="59">
        <f t="shared" ca="1" si="863"/>
        <v>0.06</v>
      </c>
      <c r="HA92" s="40">
        <f t="shared" ca="1" si="763"/>
        <v>3499932.4845421179</v>
      </c>
      <c r="HB92" s="28" cm="1">
        <f t="array" aca="1" ref="HB92" ca="1">_xlfn.LET(_xlpm.value,RAND(),_xlfn.IFS(HB91=1,IF(_xlpm.value&gt;0.97,2,1),HB91=2,IF(_xlpm.value&gt;0.98,3,2),HB91=3,1))</f>
        <v>2</v>
      </c>
      <c r="HC92" s="59">
        <f t="shared" ca="1" si="864"/>
        <v>0.06</v>
      </c>
      <c r="HD92" s="40">
        <f t="shared" ca="1" si="764"/>
        <v>1228598.0752640427</v>
      </c>
      <c r="HE92" s="28" cm="1">
        <f t="array" aca="1" ref="HE92" ca="1">_xlfn.LET(_xlpm.value,RAND(),_xlfn.IFS(HE91=1,IF(_xlpm.value&gt;0.97,2,1),HE91=2,IF(_xlpm.value&gt;0.98,3,2),HE91=3,1))</f>
        <v>2</v>
      </c>
      <c r="HF92" s="59">
        <f t="shared" ca="1" si="865"/>
        <v>0.06</v>
      </c>
      <c r="HG92" s="40">
        <f t="shared" ca="1" si="765"/>
        <v>1986325.1457337362</v>
      </c>
      <c r="HH92" s="28" cm="1">
        <f t="array" aca="1" ref="HH92" ca="1">_xlfn.LET(_xlpm.value,RAND(),_xlfn.IFS(HH91=1,IF(_xlpm.value&gt;0.97,2,1),HH91=2,IF(_xlpm.value&gt;0.98,3,2),HH91=3,1))</f>
        <v>1</v>
      </c>
      <c r="HI92" s="59">
        <f t="shared" ca="1" si="866"/>
        <v>0.06</v>
      </c>
      <c r="HJ92" s="40">
        <f t="shared" ca="1" si="766"/>
        <v>293926.74225872068</v>
      </c>
      <c r="HK92" s="28" cm="1">
        <f t="array" aca="1" ref="HK92" ca="1">_xlfn.LET(_xlpm.value,RAND(),_xlfn.IFS(HK91=1,IF(_xlpm.value&gt;0.97,2,1),HK91=2,IF(_xlpm.value&gt;0.98,3,2),HK91=3,1))</f>
        <v>1</v>
      </c>
      <c r="HL92" s="59">
        <f t="shared" ca="1" si="867"/>
        <v>0.06</v>
      </c>
      <c r="HM92" s="40">
        <f t="shared" ca="1" si="767"/>
        <v>994791.47544826183</v>
      </c>
      <c r="HN92" s="28" cm="1">
        <f t="array" aca="1" ref="HN92" ca="1">_xlfn.LET(_xlpm.value,RAND(),_xlfn.IFS(HN91=1,IF(_xlpm.value&gt;0.97,2,1),HN91=2,IF(_xlpm.value&gt;0.98,3,2),HN91=3,1))</f>
        <v>1</v>
      </c>
      <c r="HO92" s="59">
        <f t="shared" ca="1" si="868"/>
        <v>0.06</v>
      </c>
      <c r="HP92" s="40">
        <f t="shared" ca="1" si="768"/>
        <v>850585.20737541933</v>
      </c>
      <c r="HQ92" s="28" cm="1">
        <f t="array" aca="1" ref="HQ92" ca="1">_xlfn.LET(_xlpm.value,RAND(),_xlfn.IFS(HQ91=1,IF(_xlpm.value&gt;0.97,2,1),HQ91=2,IF(_xlpm.value&gt;0.98,3,2),HQ91=3,1))</f>
        <v>2</v>
      </c>
      <c r="HR92" s="59">
        <f t="shared" ca="1" si="869"/>
        <v>0.06</v>
      </c>
      <c r="HS92" s="40">
        <f t="shared" ca="1" si="769"/>
        <v>3499932.4845421179</v>
      </c>
      <c r="HT92" s="28" cm="1">
        <f t="array" aca="1" ref="HT92" ca="1">_xlfn.LET(_xlpm.value,RAND(),_xlfn.IFS(HT91=1,IF(_xlpm.value&gt;0.97,2,1),HT91=2,IF(_xlpm.value&gt;0.98,3,2),HT91=3,1))</f>
        <v>2</v>
      </c>
      <c r="HU92" s="59">
        <f t="shared" ca="1" si="870"/>
        <v>0.06</v>
      </c>
      <c r="HV92" s="40">
        <f t="shared" ca="1" si="770"/>
        <v>3499932.4845421179</v>
      </c>
      <c r="HW92" s="28" cm="1">
        <f t="array" aca="1" ref="HW92" ca="1">_xlfn.LET(_xlpm.value,RAND(),_xlfn.IFS(HW91=1,IF(_xlpm.value&gt;0.97,2,1),HW91=2,IF(_xlpm.value&gt;0.98,3,2),HW91=3,1))</f>
        <v>2</v>
      </c>
      <c r="HX92" s="59">
        <f t="shared" ca="1" si="871"/>
        <v>0.06</v>
      </c>
      <c r="HY92" s="40">
        <f t="shared" ca="1" si="771"/>
        <v>1376688.6439280424</v>
      </c>
      <c r="HZ92" s="28" cm="1">
        <f t="array" aca="1" ref="HZ92" ca="1">_xlfn.LET(_xlpm.value,RAND(),_xlfn.IFS(HZ91=1,IF(_xlpm.value&gt;0.97,2,1),HZ91=2,IF(_xlpm.value&gt;0.98,3,2),HZ91=3,1))</f>
        <v>3</v>
      </c>
      <c r="IA92" s="59">
        <f t="shared" ca="1" si="872"/>
        <v>-0.7</v>
      </c>
      <c r="IB92" s="40">
        <f t="shared" ca="1" si="772"/>
        <v>991517.19666017499</v>
      </c>
      <c r="IC92" s="28" cm="1">
        <f t="array" aca="1" ref="IC92" ca="1">_xlfn.LET(_xlpm.value,RAND(),_xlfn.IFS(IC91=1,IF(_xlpm.value&gt;0.97,2,1),IC91=2,IF(_xlpm.value&gt;0.98,3,2),IC91=3,1))</f>
        <v>1</v>
      </c>
      <c r="ID92" s="59">
        <f t="shared" ca="1" si="873"/>
        <v>0.06</v>
      </c>
      <c r="IE92" s="40">
        <f t="shared" ca="1" si="773"/>
        <v>992545.67975732498</v>
      </c>
      <c r="IF92" s="28" cm="1">
        <f t="array" aca="1" ref="IF92" ca="1">_xlfn.LET(_xlpm.value,RAND(),_xlfn.IFS(IF91=1,IF(_xlpm.value&gt;0.97,2,1),IF91=2,IF(_xlpm.value&gt;0.98,3,2),IF91=3,1))</f>
        <v>2</v>
      </c>
      <c r="IG92" s="59">
        <f t="shared" ca="1" si="874"/>
        <v>0.06</v>
      </c>
      <c r="IH92" s="40">
        <f t="shared" ca="1" si="774"/>
        <v>3499932.4845421179</v>
      </c>
      <c r="II92" s="28" cm="1">
        <f t="array" aca="1" ref="II92" ca="1">_xlfn.LET(_xlpm.value,RAND(),_xlfn.IFS(II91=1,IF(_xlpm.value&gt;0.97,2,1),II91=2,IF(_xlpm.value&gt;0.98,3,2),II91=3,1))</f>
        <v>1</v>
      </c>
      <c r="IJ92" s="59">
        <f t="shared" ca="1" si="875"/>
        <v>0.06</v>
      </c>
      <c r="IK92" s="40">
        <f t="shared" ca="1" si="775"/>
        <v>996016.41527269711</v>
      </c>
      <c r="IL92" s="28" cm="1">
        <f t="array" aca="1" ref="IL92" ca="1">_xlfn.LET(_xlpm.value,RAND(),_xlfn.IFS(IL91=1,IF(_xlpm.value&gt;0.97,2,1),IL91=2,IF(_xlpm.value&gt;0.98,3,2),IL91=3,1))</f>
        <v>2</v>
      </c>
      <c r="IM92" s="59">
        <f t="shared" ca="1" si="876"/>
        <v>0.06</v>
      </c>
      <c r="IN92" s="40">
        <f t="shared" ca="1" si="776"/>
        <v>3499932.4845421179</v>
      </c>
      <c r="IO92" s="28" cm="1">
        <f t="array" aca="1" ref="IO92" ca="1">_xlfn.LET(_xlpm.value,RAND(),_xlfn.IFS(IO91=1,IF(_xlpm.value&gt;0.97,2,1),IO91=2,IF(_xlpm.value&gt;0.98,3,2),IO91=3,1))</f>
        <v>2</v>
      </c>
      <c r="IP92" s="59">
        <f t="shared" ca="1" si="877"/>
        <v>0.06</v>
      </c>
      <c r="IQ92" s="40">
        <f t="shared" ca="1" si="777"/>
        <v>1025014.1845853404</v>
      </c>
      <c r="IR92" s="28" cm="1">
        <f t="array" aca="1" ref="IR92" ca="1">_xlfn.LET(_xlpm.value,RAND(),_xlfn.IFS(IR91=1,IF(_xlpm.value&gt;0.97,2,1),IR91=2,IF(_xlpm.value&gt;0.98,3,2),IR91=3,1))</f>
        <v>2</v>
      </c>
      <c r="IS92" s="59">
        <f t="shared" ca="1" si="878"/>
        <v>0.06</v>
      </c>
      <c r="IT92" s="40">
        <f t="shared" ca="1" si="778"/>
        <v>1154043.4248096002</v>
      </c>
      <c r="IU92" s="28" cm="1">
        <f t="array" aca="1" ref="IU92" ca="1">_xlfn.LET(_xlpm.value,RAND(),_xlfn.IFS(IU91=1,IF(_xlpm.value&gt;0.97,2,1),IU91=2,IF(_xlpm.value&gt;0.98,3,2),IU91=3,1))</f>
        <v>2</v>
      </c>
      <c r="IV92" s="59">
        <f t="shared" ca="1" si="879"/>
        <v>0.06</v>
      </c>
      <c r="IW92" s="40">
        <f t="shared" ca="1" si="779"/>
        <v>3499932.4845421179</v>
      </c>
      <c r="IX92" s="28" cm="1">
        <f t="array" aca="1" ref="IX92" ca="1">_xlfn.LET(_xlpm.value,RAND(),_xlfn.IFS(IX91=1,IF(_xlpm.value&gt;0.97,2,1),IX91=2,IF(_xlpm.value&gt;0.98,3,2),IX91=3,1))</f>
        <v>1</v>
      </c>
      <c r="IY92" s="59">
        <f t="shared" ca="1" si="880"/>
        <v>0.06</v>
      </c>
      <c r="IZ92" s="40">
        <f t="shared" ca="1" si="780"/>
        <v>1006298.3612898503</v>
      </c>
      <c r="JA92" s="28" cm="1">
        <f t="array" aca="1" ref="JA92" ca="1">_xlfn.LET(_xlpm.value,RAND(),_xlfn.IFS(JA91=1,IF(_xlpm.value&gt;0.97,2,1),JA91=2,IF(_xlpm.value&gt;0.98,3,2),JA91=3,1))</f>
        <v>2</v>
      </c>
      <c r="JB92" s="59">
        <f t="shared" ca="1" si="881"/>
        <v>0.06</v>
      </c>
      <c r="JC92" s="40">
        <f t="shared" ca="1" si="781"/>
        <v>3499932.4845421179</v>
      </c>
      <c r="JD92" s="28" cm="1">
        <f t="array" aca="1" ref="JD92" ca="1">_xlfn.LET(_xlpm.value,RAND(),_xlfn.IFS(JD91=1,IF(_xlpm.value&gt;0.97,2,1),JD91=2,IF(_xlpm.value&gt;0.98,3,2),JD91=3,1))</f>
        <v>2</v>
      </c>
      <c r="JE92" s="59">
        <f t="shared" ca="1" si="882"/>
        <v>0.06</v>
      </c>
      <c r="JF92" s="40">
        <f t="shared" ca="1" si="782"/>
        <v>3499932.4845421179</v>
      </c>
      <c r="JG92" s="28" cm="1">
        <f t="array" aca="1" ref="JG92" ca="1">_xlfn.LET(_xlpm.value,RAND(),_xlfn.IFS(JG91=1,IF(_xlpm.value&gt;0.97,2,1),JG91=2,IF(_xlpm.value&gt;0.98,3,2),JG91=3,1))</f>
        <v>2</v>
      </c>
      <c r="JH92" s="59">
        <f t="shared" ca="1" si="883"/>
        <v>0.06</v>
      </c>
      <c r="JI92" s="40">
        <f t="shared" ca="1" si="783"/>
        <v>3499932.4845421179</v>
      </c>
      <c r="JJ92" s="28" cm="1">
        <f t="array" aca="1" ref="JJ92" ca="1">_xlfn.LET(_xlpm.value,RAND(),_xlfn.IFS(JJ91=1,IF(_xlpm.value&gt;0.97,2,1),JJ91=2,IF(_xlpm.value&gt;0.98,3,2),JJ91=3,1))</f>
        <v>1</v>
      </c>
      <c r="JK92" s="59">
        <f t="shared" ca="1" si="884"/>
        <v>0.06</v>
      </c>
      <c r="JL92" s="40">
        <f t="shared" ca="1" si="784"/>
        <v>1172340.4882438427</v>
      </c>
      <c r="JM92" s="28" cm="1">
        <f t="array" aca="1" ref="JM92" ca="1">_xlfn.LET(_xlpm.value,RAND(),_xlfn.IFS(JM91=1,IF(_xlpm.value&gt;0.97,2,1),JM91=2,IF(_xlpm.value&gt;0.98,3,2),JM91=3,1))</f>
        <v>2</v>
      </c>
      <c r="JN92" s="59">
        <f t="shared" ca="1" si="885"/>
        <v>0.06</v>
      </c>
      <c r="JO92" s="40">
        <f t="shared" ca="1" si="785"/>
        <v>1650530.9563844912</v>
      </c>
      <c r="JP92" s="28" cm="1">
        <f t="array" aca="1" ref="JP92" ca="1">_xlfn.LET(_xlpm.value,RAND(),_xlfn.IFS(JP91=1,IF(_xlpm.value&gt;0.97,2,1),JP91=2,IF(_xlpm.value&gt;0.98,3,2),JP91=3,1))</f>
        <v>2</v>
      </c>
      <c r="JQ92" s="59">
        <f t="shared" ca="1" si="886"/>
        <v>0.06</v>
      </c>
      <c r="JR92" s="40">
        <f t="shared" ca="1" si="786"/>
        <v>1397975.0406673618</v>
      </c>
      <c r="JS92" s="28" cm="1">
        <f t="array" aca="1" ref="JS92" ca="1">_xlfn.LET(_xlpm.value,RAND(),_xlfn.IFS(JS91=1,IF(_xlpm.value&gt;0.97,2,1),JS91=2,IF(_xlpm.value&gt;0.98,3,2),JS91=3,1))</f>
        <v>2</v>
      </c>
      <c r="JT92" s="59">
        <f t="shared" ca="1" si="887"/>
        <v>0.06</v>
      </c>
      <c r="JU92" s="40">
        <f t="shared" ca="1" si="787"/>
        <v>2420834.4638579483</v>
      </c>
      <c r="JV92" s="28" cm="1">
        <f t="array" aca="1" ref="JV92" ca="1">_xlfn.LET(_xlpm.value,RAND(),_xlfn.IFS(JV91=1,IF(_xlpm.value&gt;0.97,2,1),JV91=2,IF(_xlpm.value&gt;0.98,3,2),JV91=3,1))</f>
        <v>2</v>
      </c>
      <c r="JW92" s="59">
        <f t="shared" ca="1" si="888"/>
        <v>0.06</v>
      </c>
      <c r="JX92" s="40">
        <f t="shared" ca="1" si="788"/>
        <v>3499932.4845421179</v>
      </c>
      <c r="JY92" s="28" cm="1">
        <f t="array" aca="1" ref="JY92" ca="1">_xlfn.LET(_xlpm.value,RAND(),_xlfn.IFS(JY91=1,IF(_xlpm.value&gt;0.97,2,1),JY91=2,IF(_xlpm.value&gt;0.98,3,2),JY91=3,1))</f>
        <v>1</v>
      </c>
      <c r="JZ92" s="59">
        <f t="shared" ca="1" si="889"/>
        <v>0.06</v>
      </c>
      <c r="KA92" s="40">
        <f t="shared" ca="1" si="789"/>
        <v>1356607.1375701933</v>
      </c>
      <c r="KB92" s="28" cm="1">
        <f t="array" aca="1" ref="KB92" ca="1">_xlfn.LET(_xlpm.value,RAND(),_xlfn.IFS(KB91=1,IF(_xlpm.value&gt;0.97,2,1),KB91=2,IF(_xlpm.value&gt;0.98,3,2),KB91=3,1))</f>
        <v>2</v>
      </c>
      <c r="KC92" s="59">
        <f t="shared" ca="1" si="890"/>
        <v>0.06</v>
      </c>
      <c r="KD92" s="40">
        <f t="shared" ca="1" si="790"/>
        <v>1385874.5800962893</v>
      </c>
      <c r="KE92" s="28" cm="1">
        <f t="array" aca="1" ref="KE92" ca="1">_xlfn.LET(_xlpm.value,RAND(),_xlfn.IFS(KE91=1,IF(_xlpm.value&gt;0.97,2,1),KE91=2,IF(_xlpm.value&gt;0.98,3,2),KE91=3,1))</f>
        <v>2</v>
      </c>
      <c r="KF92" s="59">
        <f t="shared" ca="1" si="891"/>
        <v>0.06</v>
      </c>
      <c r="KG92" s="40">
        <f t="shared" ca="1" si="791"/>
        <v>3499932.4845421179</v>
      </c>
      <c r="KH92" s="28" cm="1">
        <f t="array" aca="1" ref="KH92" ca="1">_xlfn.LET(_xlpm.value,RAND(),_xlfn.IFS(KH91=1,IF(_xlpm.value&gt;0.97,2,1),KH91=2,IF(_xlpm.value&gt;0.98,3,2),KH91=3,1))</f>
        <v>1</v>
      </c>
      <c r="KI92" s="59">
        <f t="shared" ca="1" si="892"/>
        <v>0.06</v>
      </c>
      <c r="KJ92" s="40">
        <f t="shared" ca="1" si="792"/>
        <v>3499932.4845421179</v>
      </c>
      <c r="KK92" s="28" cm="1">
        <f t="array" aca="1" ref="KK92" ca="1">_xlfn.LET(_xlpm.value,RAND(),_xlfn.IFS(KK91=1,IF(_xlpm.value&gt;0.97,2,1),KK91=2,IF(_xlpm.value&gt;0.98,3,2),KK91=3,1))</f>
        <v>1</v>
      </c>
      <c r="KL92" s="59">
        <f t="shared" ca="1" si="893"/>
        <v>0.06</v>
      </c>
      <c r="KM92" s="40">
        <f t="shared" ca="1" si="793"/>
        <v>1002921.5149334448</v>
      </c>
      <c r="KN92" s="28" cm="1">
        <f t="array" aca="1" ref="KN92" ca="1">_xlfn.LET(_xlpm.value,RAND(),_xlfn.IFS(KN91=1,IF(_xlpm.value&gt;0.97,2,1),KN91=2,IF(_xlpm.value&gt;0.98,3,2),KN91=3,1))</f>
        <v>1</v>
      </c>
      <c r="KO92" s="59">
        <f t="shared" ca="1" si="894"/>
        <v>0.06</v>
      </c>
      <c r="KP92" s="40">
        <f t="shared" ca="1" si="794"/>
        <v>1001375.0566277088</v>
      </c>
      <c r="KQ92" s="28"/>
    </row>
    <row r="93" spans="1:303" x14ac:dyDescent="0.2">
      <c r="A93" s="111">
        <v>48029</v>
      </c>
      <c r="B93" s="64">
        <v>2255.4453884870409</v>
      </c>
      <c r="C93" s="28" cm="1">
        <f t="array" aca="1" ref="C93" ca="1">_xlfn.LET(_xlpm.value,RAND(),_xlfn.IFS(C92=1,IF(_xlpm.value&gt;0.97,2,1),C92=2,IF(_xlpm.value&gt;0.98,3,2),C92=3,1))</f>
        <v>1</v>
      </c>
      <c r="D93" s="59">
        <f t="shared" ca="1" si="596"/>
        <v>0.06</v>
      </c>
      <c r="E93" s="40">
        <f t="shared" ca="1" si="795"/>
        <v>1093573.4137604844</v>
      </c>
      <c r="F93" s="28" cm="1">
        <f t="array" aca="1" ref="F93" ca="1">_xlfn.LET(_xlpm.value,RAND(),_xlfn.IFS(F92=1,IF(_xlpm.value&gt;0.97,2,1),F92=2,IF(_xlpm.value&gt;0.98,3,2),F92=3,1))</f>
        <v>1</v>
      </c>
      <c r="G93" s="59">
        <f t="shared" ca="1" si="796"/>
        <v>0.06</v>
      </c>
      <c r="H93" s="40">
        <f t="shared" ca="1" si="696"/>
        <v>1139268.0842612416</v>
      </c>
      <c r="I93" s="28" cm="1">
        <f t="array" aca="1" ref="I93" ca="1">_xlfn.LET(_xlpm.value,RAND(),_xlfn.IFS(I92=1,IF(_xlpm.value&gt;0.97,2,1),I92=2,IF(_xlpm.value&gt;0.98,3,2),I92=3,1))</f>
        <v>1</v>
      </c>
      <c r="J93" s="59">
        <f t="shared" ca="1" si="797"/>
        <v>0.06</v>
      </c>
      <c r="K93" s="40">
        <f t="shared" ca="1" si="697"/>
        <v>1163646.5959461748</v>
      </c>
      <c r="L93" s="28" cm="1">
        <f t="array" aca="1" ref="L93" ca="1">_xlfn.LET(_xlpm.value,RAND(),_xlfn.IFS(L92=1,IF(_xlpm.value&gt;0.97,2,1),L92=2,IF(_xlpm.value&gt;0.98,3,2),L92=3,1))</f>
        <v>2</v>
      </c>
      <c r="M93" s="59">
        <f t="shared" ca="1" si="798"/>
        <v>0.06</v>
      </c>
      <c r="N93" s="40">
        <f t="shared" ca="1" si="698"/>
        <v>1157009.3968244819</v>
      </c>
      <c r="O93" s="28" cm="1">
        <f t="array" aca="1" ref="O93" ca="1">_xlfn.LET(_xlpm.value,RAND(),_xlfn.IFS(O92=1,IF(_xlpm.value&gt;0.97,2,1),O92=2,IF(_xlpm.value&gt;0.98,3,2),O92=3,1))</f>
        <v>2</v>
      </c>
      <c r="P93" s="59">
        <f t="shared" ca="1" si="799"/>
        <v>0.06</v>
      </c>
      <c r="Q93" s="40">
        <f t="shared" ca="1" si="699"/>
        <v>3711281.7008477375</v>
      </c>
      <c r="R93" s="28" cm="1">
        <f t="array" aca="1" ref="R93" ca="1">_xlfn.LET(_xlpm.value,RAND(),_xlfn.IFS(R92=1,IF(_xlpm.value&gt;0.97,2,1),R92=2,IF(_xlpm.value&gt;0.98,3,2),R92=3,1))</f>
        <v>2</v>
      </c>
      <c r="S93" s="59">
        <f t="shared" ca="1" si="800"/>
        <v>0.06</v>
      </c>
      <c r="T93" s="40">
        <f t="shared" ca="1" si="700"/>
        <v>3711281.7008477375</v>
      </c>
      <c r="U93" s="28" cm="1">
        <f t="array" aca="1" ref="U93" ca="1">_xlfn.LET(_xlpm.value,RAND(),_xlfn.IFS(U92=1,IF(_xlpm.value&gt;0.97,2,1),U92=2,IF(_xlpm.value&gt;0.98,3,2),U92=3,1))</f>
        <v>2</v>
      </c>
      <c r="V93" s="59">
        <f t="shared" ca="1" si="801"/>
        <v>0.06</v>
      </c>
      <c r="W93" s="40">
        <f t="shared" ca="1" si="701"/>
        <v>3711281.7008477375</v>
      </c>
      <c r="X93" s="28" cm="1">
        <f t="array" aca="1" ref="X93" ca="1">_xlfn.LET(_xlpm.value,RAND(),_xlfn.IFS(X92=1,IF(_xlpm.value&gt;0.97,2,1),X92=2,IF(_xlpm.value&gt;0.98,3,2),X92=3,1))</f>
        <v>1</v>
      </c>
      <c r="Y93" s="59">
        <f t="shared" ca="1" si="802"/>
        <v>0.06</v>
      </c>
      <c r="Z93" s="40">
        <f t="shared" ca="1" si="702"/>
        <v>1085255.5941250366</v>
      </c>
      <c r="AA93" s="28" cm="1">
        <f t="array" aca="1" ref="AA93" ca="1">_xlfn.LET(_xlpm.value,RAND(),_xlfn.IFS(AA92=1,IF(_xlpm.value&gt;0.97,2,1),AA92=2,IF(_xlpm.value&gt;0.98,3,2),AA92=3,1))</f>
        <v>2</v>
      </c>
      <c r="AB93" s="59">
        <f t="shared" ca="1" si="803"/>
        <v>0.06</v>
      </c>
      <c r="AC93" s="40">
        <f t="shared" ca="1" si="703"/>
        <v>1186044.5942974235</v>
      </c>
      <c r="AD93" s="28" cm="1">
        <f t="array" aca="1" ref="AD93" ca="1">_xlfn.LET(_xlpm.value,RAND(),_xlfn.IFS(AD92=1,IF(_xlpm.value&gt;0.97,2,1),AD92=2,IF(_xlpm.value&gt;0.98,3,2),AD92=3,1))</f>
        <v>1</v>
      </c>
      <c r="AE93" s="59">
        <f t="shared" ca="1" si="804"/>
        <v>0.06</v>
      </c>
      <c r="AF93" s="40">
        <f t="shared" ca="1" si="704"/>
        <v>839398.81263328821</v>
      </c>
      <c r="AG93" s="28" cm="1">
        <f t="array" aca="1" ref="AG93" ca="1">_xlfn.LET(_xlpm.value,RAND(),_xlfn.IFS(AG92=1,IF(_xlpm.value&gt;0.97,2,1),AG92=2,IF(_xlpm.value&gt;0.98,3,2),AG92=3,1))</f>
        <v>2</v>
      </c>
      <c r="AH93" s="59">
        <f t="shared" ca="1" si="805"/>
        <v>0.06</v>
      </c>
      <c r="AI93" s="40">
        <f t="shared" ca="1" si="705"/>
        <v>1203305.9748957665</v>
      </c>
      <c r="AJ93" s="28" cm="1">
        <f t="array" aca="1" ref="AJ93" ca="1">_xlfn.LET(_xlpm.value,RAND(),_xlfn.IFS(AJ92=1,IF(_xlpm.value&gt;0.97,2,1),AJ92=2,IF(_xlpm.value&gt;0.98,3,2),AJ92=3,1))</f>
        <v>2</v>
      </c>
      <c r="AK93" s="59">
        <f t="shared" ca="1" si="806"/>
        <v>0.06</v>
      </c>
      <c r="AL93" s="40">
        <f t="shared" ca="1" si="706"/>
        <v>621622.07477749372</v>
      </c>
      <c r="AM93" s="28" cm="1">
        <f t="array" aca="1" ref="AM93" ca="1">_xlfn.LET(_xlpm.value,RAND(),_xlfn.IFS(AM92=1,IF(_xlpm.value&gt;0.97,2,1),AM92=2,IF(_xlpm.value&gt;0.98,3,2),AM92=3,1))</f>
        <v>1</v>
      </c>
      <c r="AN93" s="59">
        <f t="shared" ca="1" si="807"/>
        <v>0.06</v>
      </c>
      <c r="AO93" s="40">
        <f t="shared" ca="1" si="707"/>
        <v>1483206.810340496</v>
      </c>
      <c r="AP93" s="28" cm="1">
        <f t="array" aca="1" ref="AP93" ca="1">_xlfn.LET(_xlpm.value,RAND(),_xlfn.IFS(AP92=1,IF(_xlpm.value&gt;0.97,2,1),AP92=2,IF(_xlpm.value&gt;0.98,3,2),AP92=3,1))</f>
        <v>1</v>
      </c>
      <c r="AQ93" s="59">
        <f t="shared" ca="1" si="808"/>
        <v>0.06</v>
      </c>
      <c r="AR93" s="40">
        <f t="shared" ca="1" si="708"/>
        <v>1103480.0700314166</v>
      </c>
      <c r="AS93" s="28" cm="1">
        <f t="array" aca="1" ref="AS93" ca="1">_xlfn.LET(_xlpm.value,RAND(),_xlfn.IFS(AS92=1,IF(_xlpm.value&gt;0.97,2,1),AS92=2,IF(_xlpm.value&gt;0.98,3,2),AS92=3,1))</f>
        <v>1</v>
      </c>
      <c r="AT93" s="59">
        <f t="shared" ca="1" si="809"/>
        <v>0.06</v>
      </c>
      <c r="AU93" s="40">
        <f t="shared" ca="1" si="709"/>
        <v>329012.81119668361</v>
      </c>
      <c r="AV93" s="28" cm="1">
        <f t="array" aca="1" ref="AV93" ca="1">_xlfn.LET(_xlpm.value,RAND(),_xlfn.IFS(AV92=1,IF(_xlpm.value&gt;0.97,2,1),AV92=2,IF(_xlpm.value&gt;0.98,3,2),AV92=3,1))</f>
        <v>2</v>
      </c>
      <c r="AW93" s="59">
        <f t="shared" ca="1" si="810"/>
        <v>0.06</v>
      </c>
      <c r="AX93" s="40">
        <f t="shared" ca="1" si="710"/>
        <v>1068029.5302003338</v>
      </c>
      <c r="AY93" s="28" cm="1">
        <f t="array" aca="1" ref="AY93" ca="1">_xlfn.LET(_xlpm.value,RAND(),_xlfn.IFS(AY92=1,IF(_xlpm.value&gt;0.97,2,1),AY92=2,IF(_xlpm.value&gt;0.98,3,2),AY92=3,1))</f>
        <v>2</v>
      </c>
      <c r="AZ93" s="59">
        <f t="shared" ca="1" si="811"/>
        <v>0.06</v>
      </c>
      <c r="BA93" s="40">
        <f t="shared" ca="1" si="711"/>
        <v>3711281.7008477375</v>
      </c>
      <c r="BB93" s="28" cm="1">
        <f t="array" aca="1" ref="BB93" ca="1">_xlfn.LET(_xlpm.value,RAND(),_xlfn.IFS(BB92=1,IF(_xlpm.value&gt;0.97,2,1),BB92=2,IF(_xlpm.value&gt;0.98,3,2),BB92=3,1))</f>
        <v>1</v>
      </c>
      <c r="BC93" s="59">
        <f t="shared" ca="1" si="812"/>
        <v>0.06</v>
      </c>
      <c r="BD93" s="40">
        <f t="shared" ca="1" si="712"/>
        <v>86570.663103893719</v>
      </c>
      <c r="BE93" s="28" cm="1">
        <f t="array" aca="1" ref="BE93" ca="1">_xlfn.LET(_xlpm.value,RAND(),_xlfn.IFS(BE92=1,IF(_xlpm.value&gt;0.97,2,1),BE92=2,IF(_xlpm.value&gt;0.98,3,2),BE92=3,1))</f>
        <v>2</v>
      </c>
      <c r="BF93" s="59">
        <f t="shared" ca="1" si="813"/>
        <v>0.06</v>
      </c>
      <c r="BG93" s="40">
        <f t="shared" ca="1" si="713"/>
        <v>3711281.7008477375</v>
      </c>
      <c r="BH93" s="28" cm="1">
        <f t="array" aca="1" ref="BH93" ca="1">_xlfn.LET(_xlpm.value,RAND(),_xlfn.IFS(BH92=1,IF(_xlpm.value&gt;0.97,2,1),BH92=2,IF(_xlpm.value&gt;0.98,3,2),BH92=3,1))</f>
        <v>3</v>
      </c>
      <c r="BI93" s="59">
        <f t="shared" ca="1" si="814"/>
        <v>-0.7</v>
      </c>
      <c r="BJ93" s="40">
        <f t="shared" ca="1" si="714"/>
        <v>157034.31457540032</v>
      </c>
      <c r="BK93" s="28" cm="1">
        <f t="array" aca="1" ref="BK93" ca="1">_xlfn.LET(_xlpm.value,RAND(),_xlfn.IFS(BK92=1,IF(_xlpm.value&gt;0.97,2,1),BK92=2,IF(_xlpm.value&gt;0.98,3,2),BK92=3,1))</f>
        <v>1</v>
      </c>
      <c r="BL93" s="59">
        <f t="shared" ca="1" si="815"/>
        <v>0.06</v>
      </c>
      <c r="BM93" s="40">
        <f t="shared" ca="1" si="715"/>
        <v>1134010.8008952995</v>
      </c>
      <c r="BN93" s="28" cm="1">
        <f t="array" aca="1" ref="BN93" ca="1">_xlfn.LET(_xlpm.value,RAND(),_xlfn.IFS(BN92=1,IF(_xlpm.value&gt;0.97,2,1),BN92=2,IF(_xlpm.value&gt;0.98,3,2),BN92=3,1))</f>
        <v>2</v>
      </c>
      <c r="BO93" s="59">
        <f t="shared" ca="1" si="816"/>
        <v>0.06</v>
      </c>
      <c r="BP93" s="40">
        <f t="shared" ca="1" si="716"/>
        <v>3711281.7008477375</v>
      </c>
      <c r="BQ93" s="28" cm="1">
        <f t="array" aca="1" ref="BQ93" ca="1">_xlfn.LET(_xlpm.value,RAND(),_xlfn.IFS(BQ92=1,IF(_xlpm.value&gt;0.97,2,1),BQ92=2,IF(_xlpm.value&gt;0.98,3,2),BQ92=3,1))</f>
        <v>2</v>
      </c>
      <c r="BR93" s="59">
        <f t="shared" ca="1" si="817"/>
        <v>0.06</v>
      </c>
      <c r="BS93" s="40">
        <f t="shared" ca="1" si="717"/>
        <v>3711281.7008477375</v>
      </c>
      <c r="BT93" s="28" cm="1">
        <f t="array" aca="1" ref="BT93" ca="1">_xlfn.LET(_xlpm.value,RAND(),_xlfn.IFS(BT92=1,IF(_xlpm.value&gt;0.97,2,1),BT92=2,IF(_xlpm.value&gt;0.98,3,2),BT92=3,1))</f>
        <v>2</v>
      </c>
      <c r="BU93" s="59">
        <f t="shared" ca="1" si="818"/>
        <v>0.06</v>
      </c>
      <c r="BV93" s="40">
        <f t="shared" ca="1" si="718"/>
        <v>379864.04616930522</v>
      </c>
      <c r="BW93" s="28" cm="1">
        <f t="array" aca="1" ref="BW93" ca="1">_xlfn.LET(_xlpm.value,RAND(),_xlfn.IFS(BW92=1,IF(_xlpm.value&gt;0.97,2,1),BW92=2,IF(_xlpm.value&gt;0.98,3,2),BW92=3,1))</f>
        <v>1</v>
      </c>
      <c r="BX93" s="59">
        <f t="shared" ca="1" si="819"/>
        <v>0.06</v>
      </c>
      <c r="BY93" s="40">
        <f t="shared" ca="1" si="719"/>
        <v>1074245.088903348</v>
      </c>
      <c r="BZ93" s="28" cm="1">
        <f t="array" aca="1" ref="BZ93" ca="1">_xlfn.LET(_xlpm.value,RAND(),_xlfn.IFS(BZ92=1,IF(_xlpm.value&gt;0.97,2,1),BZ92=2,IF(_xlpm.value&gt;0.98,3,2),BZ92=3,1))</f>
        <v>1</v>
      </c>
      <c r="CA93" s="59">
        <f t="shared" ca="1" si="820"/>
        <v>0.06</v>
      </c>
      <c r="CB93" s="40">
        <f t="shared" ca="1" si="720"/>
        <v>221470.39566874818</v>
      </c>
      <c r="CC93" s="28" cm="1">
        <f t="array" aca="1" ref="CC93" ca="1">_xlfn.LET(_xlpm.value,RAND(),_xlfn.IFS(CC92=1,IF(_xlpm.value&gt;0.97,2,1),CC92=2,IF(_xlpm.value&gt;0.98,3,2),CC92=3,1))</f>
        <v>2</v>
      </c>
      <c r="CD93" s="59">
        <f t="shared" ca="1" si="821"/>
        <v>0.06</v>
      </c>
      <c r="CE93" s="40">
        <f t="shared" ca="1" si="721"/>
        <v>3711281.7008477375</v>
      </c>
      <c r="CF93" s="28" cm="1">
        <f t="array" aca="1" ref="CF93" ca="1">_xlfn.LET(_xlpm.value,RAND(),_xlfn.IFS(CF92=1,IF(_xlpm.value&gt;0.97,2,1),CF92=2,IF(_xlpm.value&gt;0.98,3,2),CF92=3,1))</f>
        <v>1</v>
      </c>
      <c r="CG93" s="59">
        <f t="shared" ca="1" si="822"/>
        <v>0.06</v>
      </c>
      <c r="CH93" s="40">
        <f t="shared" ca="1" si="722"/>
        <v>412697.42419692845</v>
      </c>
      <c r="CI93" s="28" cm="1">
        <f t="array" aca="1" ref="CI93" ca="1">_xlfn.LET(_xlpm.value,RAND(),_xlfn.IFS(CI92=1,IF(_xlpm.value&gt;0.97,2,1),CI92=2,IF(_xlpm.value&gt;0.98,3,2),CI92=3,1))</f>
        <v>2</v>
      </c>
      <c r="CJ93" s="59">
        <f t="shared" ca="1" si="823"/>
        <v>0.06</v>
      </c>
      <c r="CK93" s="40">
        <f t="shared" ca="1" si="723"/>
        <v>3711281.7008477375</v>
      </c>
      <c r="CL93" s="28" cm="1">
        <f t="array" aca="1" ref="CL93" ca="1">_xlfn.LET(_xlpm.value,RAND(),_xlfn.IFS(CL92=1,IF(_xlpm.value&gt;0.97,2,1),CL92=2,IF(_xlpm.value&gt;0.98,3,2),CL92=3,1))</f>
        <v>2</v>
      </c>
      <c r="CM93" s="59">
        <f t="shared" ca="1" si="824"/>
        <v>0.06</v>
      </c>
      <c r="CN93" s="40">
        <f t="shared" ca="1" si="724"/>
        <v>3711281.7008477375</v>
      </c>
      <c r="CO93" s="28" cm="1">
        <f t="array" aca="1" ref="CO93" ca="1">_xlfn.LET(_xlpm.value,RAND(),_xlfn.IFS(CO92=1,IF(_xlpm.value&gt;0.97,2,1),CO92=2,IF(_xlpm.value&gt;0.98,3,2),CO92=3,1))</f>
        <v>2</v>
      </c>
      <c r="CP93" s="59">
        <f t="shared" ca="1" si="825"/>
        <v>0.06</v>
      </c>
      <c r="CQ93" s="40">
        <f t="shared" ca="1" si="725"/>
        <v>3711281.7008477375</v>
      </c>
      <c r="CR93" s="28" cm="1">
        <f t="array" aca="1" ref="CR93" ca="1">_xlfn.LET(_xlpm.value,RAND(),_xlfn.IFS(CR92=1,IF(_xlpm.value&gt;0.97,2,1),CR92=2,IF(_xlpm.value&gt;0.98,3,2),CR92=3,1))</f>
        <v>2</v>
      </c>
      <c r="CS93" s="59">
        <f t="shared" ca="1" si="826"/>
        <v>0.06</v>
      </c>
      <c r="CT93" s="40">
        <f t="shared" ca="1" si="726"/>
        <v>3711281.7008477375</v>
      </c>
      <c r="CU93" s="28" cm="1">
        <f t="array" aca="1" ref="CU93" ca="1">_xlfn.LET(_xlpm.value,RAND(),_xlfn.IFS(CU92=1,IF(_xlpm.value&gt;0.97,2,1),CU92=2,IF(_xlpm.value&gt;0.98,3,2),CU92=3,1))</f>
        <v>2</v>
      </c>
      <c r="CV93" s="59">
        <f t="shared" ca="1" si="827"/>
        <v>0.06</v>
      </c>
      <c r="CW93" s="40">
        <f t="shared" ca="1" si="727"/>
        <v>3711281.7008477375</v>
      </c>
      <c r="CX93" s="28" cm="1">
        <f t="array" aca="1" ref="CX93" ca="1">_xlfn.LET(_xlpm.value,RAND(),_xlfn.IFS(CX92=1,IF(_xlpm.value&gt;0.97,2,1),CX92=2,IF(_xlpm.value&gt;0.98,3,2),CX92=3,1))</f>
        <v>2</v>
      </c>
      <c r="CY93" s="59">
        <f t="shared" ca="1" si="828"/>
        <v>0.06</v>
      </c>
      <c r="CZ93" s="40">
        <f t="shared" ca="1" si="728"/>
        <v>1254612.8718119527</v>
      </c>
      <c r="DA93" s="28" cm="1">
        <f t="array" aca="1" ref="DA93" ca="1">_xlfn.LET(_xlpm.value,RAND(),_xlfn.IFS(DA92=1,IF(_xlpm.value&gt;0.97,2,1),DA92=2,IF(_xlpm.value&gt;0.98,3,2),DA92=3,1))</f>
        <v>2</v>
      </c>
      <c r="DB93" s="59">
        <f t="shared" ca="1" si="829"/>
        <v>0.06</v>
      </c>
      <c r="DC93" s="40">
        <f t="shared" ca="1" si="729"/>
        <v>3711281.7008477375</v>
      </c>
      <c r="DD93" s="28" cm="1">
        <f t="array" aca="1" ref="DD93" ca="1">_xlfn.LET(_xlpm.value,RAND(),_xlfn.IFS(DD92=1,IF(_xlpm.value&gt;0.97,2,1),DD92=2,IF(_xlpm.value&gt;0.98,3,2),DD92=3,1))</f>
        <v>2</v>
      </c>
      <c r="DE93" s="59">
        <f t="shared" ca="1" si="830"/>
        <v>0.06</v>
      </c>
      <c r="DF93" s="40">
        <f t="shared" ca="1" si="730"/>
        <v>1824999.6949730264</v>
      </c>
      <c r="DG93" s="28" cm="1">
        <f t="array" aca="1" ref="DG93" ca="1">_xlfn.LET(_xlpm.value,RAND(),_xlfn.IFS(DG92=1,IF(_xlpm.value&gt;0.97,2,1),DG92=2,IF(_xlpm.value&gt;0.98,3,2),DG92=3,1))</f>
        <v>1</v>
      </c>
      <c r="DH93" s="59">
        <f t="shared" ca="1" si="831"/>
        <v>0.06</v>
      </c>
      <c r="DI93" s="40">
        <f t="shared" ca="1" si="731"/>
        <v>1134010.8008952995</v>
      </c>
      <c r="DJ93" s="28" cm="1">
        <f t="array" aca="1" ref="DJ93" ca="1">_xlfn.LET(_xlpm.value,RAND(),_xlfn.IFS(DJ92=1,IF(_xlpm.value&gt;0.97,2,1),DJ92=2,IF(_xlpm.value&gt;0.98,3,2),DJ92=3,1))</f>
        <v>1</v>
      </c>
      <c r="DK93" s="59">
        <f t="shared" ca="1" si="832"/>
        <v>0.06</v>
      </c>
      <c r="DL93" s="40">
        <f t="shared" ca="1" si="732"/>
        <v>1170682.027015168</v>
      </c>
      <c r="DM93" s="28" cm="1">
        <f t="array" aca="1" ref="DM93" ca="1">_xlfn.LET(_xlpm.value,RAND(),_xlfn.IFS(DM92=1,IF(_xlpm.value&gt;0.97,2,1),DM92=2,IF(_xlpm.value&gt;0.98,3,2),DM92=3,1))</f>
        <v>2</v>
      </c>
      <c r="DN93" s="59">
        <f t="shared" ca="1" si="833"/>
        <v>0.06</v>
      </c>
      <c r="DO93" s="40">
        <f t="shared" ca="1" si="733"/>
        <v>3711281.7008477375</v>
      </c>
      <c r="DP93" s="28" cm="1">
        <f t="array" aca="1" ref="DP93" ca="1">_xlfn.LET(_xlpm.value,RAND(),_xlfn.IFS(DP92=1,IF(_xlpm.value&gt;0.97,2,1),DP92=2,IF(_xlpm.value&gt;0.98,3,2),DP92=3,1))</f>
        <v>1</v>
      </c>
      <c r="DQ93" s="59">
        <f t="shared" ca="1" si="834"/>
        <v>0.06</v>
      </c>
      <c r="DR93" s="40">
        <f t="shared" ca="1" si="734"/>
        <v>1076570.390406121</v>
      </c>
      <c r="DS93" s="28" cm="1">
        <f t="array" aca="1" ref="DS93" ca="1">_xlfn.LET(_xlpm.value,RAND(),_xlfn.IFS(DS92=1,IF(_xlpm.value&gt;0.97,2,1),DS92=2,IF(_xlpm.value&gt;0.98,3,2),DS92=3,1))</f>
        <v>1</v>
      </c>
      <c r="DT93" s="59">
        <f t="shared" ca="1" si="835"/>
        <v>0.06</v>
      </c>
      <c r="DU93" s="40">
        <f t="shared" ca="1" si="735"/>
        <v>3711281.7008477375</v>
      </c>
      <c r="DV93" s="28" cm="1">
        <f t="array" aca="1" ref="DV93" ca="1">_xlfn.LET(_xlpm.value,RAND(),_xlfn.IFS(DV92=1,IF(_xlpm.value&gt;0.97,2,1),DV92=2,IF(_xlpm.value&gt;0.98,3,2),DV92=3,1))</f>
        <v>1</v>
      </c>
      <c r="DW93" s="59">
        <f t="shared" ca="1" si="836"/>
        <v>0.06</v>
      </c>
      <c r="DX93" s="40">
        <f t="shared" ca="1" si="736"/>
        <v>581590.12507829175</v>
      </c>
      <c r="DY93" s="28" cm="1">
        <f t="array" aca="1" ref="DY93" ca="1">_xlfn.LET(_xlpm.value,RAND(),_xlfn.IFS(DY92=1,IF(_xlpm.value&gt;0.97,2,1),DY92=2,IF(_xlpm.value&gt;0.98,3,2),DY92=3,1))</f>
        <v>2</v>
      </c>
      <c r="DZ93" s="59">
        <f t="shared" ca="1" si="837"/>
        <v>0.06</v>
      </c>
      <c r="EA93" s="40">
        <f t="shared" ca="1" si="737"/>
        <v>1234054.2913372379</v>
      </c>
      <c r="EB93" s="28" cm="1">
        <f t="array" aca="1" ref="EB93" ca="1">_xlfn.LET(_xlpm.value,RAND(),_xlfn.IFS(EB92=1,IF(_xlpm.value&gt;0.97,2,1),EB92=2,IF(_xlpm.value&gt;0.98,3,2),EB92=3,1))</f>
        <v>2</v>
      </c>
      <c r="EC93" s="59">
        <f t="shared" ca="1" si="838"/>
        <v>0.06</v>
      </c>
      <c r="ED93" s="40">
        <f t="shared" ca="1" si="738"/>
        <v>550856.53663666674</v>
      </c>
      <c r="EE93" s="28" cm="1">
        <f t="array" aca="1" ref="EE93" ca="1">_xlfn.LET(_xlpm.value,RAND(),_xlfn.IFS(EE92=1,IF(_xlpm.value&gt;0.97,2,1),EE92=2,IF(_xlpm.value&gt;0.98,3,2),EE92=3,1))</f>
        <v>2</v>
      </c>
      <c r="EF93" s="59">
        <f t="shared" ca="1" si="839"/>
        <v>0.06</v>
      </c>
      <c r="EG93" s="40">
        <f t="shared" ca="1" si="739"/>
        <v>1079035.2099990607</v>
      </c>
      <c r="EH93" s="28" cm="1">
        <f t="array" aca="1" ref="EH93" ca="1">_xlfn.LET(_xlpm.value,RAND(),_xlfn.IFS(EH92=1,IF(_xlpm.value&gt;0.97,2,1),EH92=2,IF(_xlpm.value&gt;0.98,3,2),EH92=3,1))</f>
        <v>2</v>
      </c>
      <c r="EI93" s="59">
        <f t="shared" ca="1" si="840"/>
        <v>0.06</v>
      </c>
      <c r="EJ93" s="40">
        <f t="shared" ca="1" si="740"/>
        <v>3711281.7008477375</v>
      </c>
      <c r="EK93" s="28" cm="1">
        <f t="array" aca="1" ref="EK93" ca="1">_xlfn.LET(_xlpm.value,RAND(),_xlfn.IFS(EK92=1,IF(_xlpm.value&gt;0.97,2,1),EK92=2,IF(_xlpm.value&gt;0.98,3,2),EK92=3,1))</f>
        <v>2</v>
      </c>
      <c r="EL93" s="59">
        <f t="shared" ca="1" si="841"/>
        <v>0.06</v>
      </c>
      <c r="EM93" s="40">
        <f t="shared" ca="1" si="741"/>
        <v>3711281.7008477375</v>
      </c>
      <c r="EN93" s="28" cm="1">
        <f t="array" aca="1" ref="EN93" ca="1">_xlfn.LET(_xlpm.value,RAND(),_xlfn.IFS(EN92=1,IF(_xlpm.value&gt;0.97,2,1),EN92=2,IF(_xlpm.value&gt;0.98,3,2),EN92=3,1))</f>
        <v>2</v>
      </c>
      <c r="EO93" s="59">
        <f t="shared" ca="1" si="842"/>
        <v>0.06</v>
      </c>
      <c r="EP93" s="40">
        <f t="shared" ca="1" si="742"/>
        <v>519807.79935225577</v>
      </c>
      <c r="EQ93" s="28" cm="1">
        <f t="array" aca="1" ref="EQ93" ca="1">_xlfn.LET(_xlpm.value,RAND(),_xlfn.IFS(EQ92=1,IF(_xlpm.value&gt;0.97,2,1),EQ92=2,IF(_xlpm.value&gt;0.98,3,2),EQ92=3,1))</f>
        <v>1</v>
      </c>
      <c r="ER93" s="59">
        <f t="shared" ca="1" si="843"/>
        <v>0.06</v>
      </c>
      <c r="ES93" s="40">
        <f t="shared" ca="1" si="743"/>
        <v>1066187.6736148689</v>
      </c>
      <c r="ET93" s="28" cm="1">
        <f t="array" aca="1" ref="ET93" ca="1">_xlfn.LET(_xlpm.value,RAND(),_xlfn.IFS(ET92=1,IF(_xlpm.value&gt;0.97,2,1),ET92=2,IF(_xlpm.value&gt;0.98,3,2),ET92=3,1))</f>
        <v>1</v>
      </c>
      <c r="EU93" s="59">
        <f t="shared" ca="1" si="844"/>
        <v>0.06</v>
      </c>
      <c r="EV93" s="40">
        <f t="shared" ca="1" si="744"/>
        <v>1244034.1847715657</v>
      </c>
      <c r="EW93" s="28" cm="1">
        <f t="array" aca="1" ref="EW93" ca="1">_xlfn.LET(_xlpm.value,RAND(),_xlfn.IFS(EW92=1,IF(_xlpm.value&gt;0.97,2,1),EW92=2,IF(_xlpm.value&gt;0.98,3,2),EW92=3,1))</f>
        <v>2</v>
      </c>
      <c r="EX93" s="59">
        <f t="shared" ca="1" si="845"/>
        <v>0.06</v>
      </c>
      <c r="EY93" s="40">
        <f t="shared" ca="1" si="745"/>
        <v>1483206.810340496</v>
      </c>
      <c r="EZ93" s="28" cm="1">
        <f t="array" aca="1" ref="EZ93" ca="1">_xlfn.LET(_xlpm.value,RAND(),_xlfn.IFS(EZ92=1,IF(_xlpm.value&gt;0.97,2,1),EZ92=2,IF(_xlpm.value&gt;0.98,3,2),EZ92=3,1))</f>
        <v>1</v>
      </c>
      <c r="FA93" s="59">
        <f t="shared" ca="1" si="846"/>
        <v>0.06</v>
      </c>
      <c r="FB93" s="40">
        <f t="shared" ca="1" si="746"/>
        <v>1139268.0842612416</v>
      </c>
      <c r="FC93" s="28" cm="1">
        <f t="array" aca="1" ref="FC93" ca="1">_xlfn.LET(_xlpm.value,RAND(),_xlfn.IFS(FC92=1,IF(_xlpm.value&gt;0.97,2,1),FC92=2,IF(_xlpm.value&gt;0.98,3,2),FC92=3,1))</f>
        <v>2</v>
      </c>
      <c r="FD93" s="59">
        <f t="shared" ca="1" si="847"/>
        <v>0.06</v>
      </c>
      <c r="FE93" s="40">
        <f t="shared" ca="1" si="747"/>
        <v>3711281.7008477375</v>
      </c>
      <c r="FF93" s="28" cm="1">
        <f t="array" aca="1" ref="FF93" ca="1">_xlfn.LET(_xlpm.value,RAND(),_xlfn.IFS(FF92=1,IF(_xlpm.value&gt;0.97,2,1),FF92=2,IF(_xlpm.value&gt;0.98,3,2),FF92=3,1))</f>
        <v>2</v>
      </c>
      <c r="FG93" s="59">
        <f t="shared" ca="1" si="848"/>
        <v>0.06</v>
      </c>
      <c r="FH93" s="40">
        <f t="shared" ca="1" si="748"/>
        <v>3711281.7008477375</v>
      </c>
      <c r="FI93" s="28" cm="1">
        <f t="array" aca="1" ref="FI93" ca="1">_xlfn.LET(_xlpm.value,RAND(),_xlfn.IFS(FI92=1,IF(_xlpm.value&gt;0.97,2,1),FI92=2,IF(_xlpm.value&gt;0.98,3,2),FI92=3,1))</f>
        <v>1</v>
      </c>
      <c r="FJ93" s="59">
        <f t="shared" ca="1" si="849"/>
        <v>0.06</v>
      </c>
      <c r="FK93" s="40">
        <f t="shared" ca="1" si="749"/>
        <v>1076570.390406121</v>
      </c>
      <c r="FL93" s="28" cm="1">
        <f t="array" aca="1" ref="FL93" ca="1">_xlfn.LET(_xlpm.value,RAND(),_xlfn.IFS(FL92=1,IF(_xlpm.value&gt;0.97,2,1),FL92=2,IF(_xlpm.value&gt;0.98,3,2),FL92=3,1))</f>
        <v>2</v>
      </c>
      <c r="FM93" s="59">
        <f t="shared" ca="1" si="850"/>
        <v>0.06</v>
      </c>
      <c r="FN93" s="40">
        <f t="shared" ca="1" si="750"/>
        <v>3711281.7008477375</v>
      </c>
      <c r="FO93" s="28" cm="1">
        <f t="array" aca="1" ref="FO93" ca="1">_xlfn.LET(_xlpm.value,RAND(),_xlfn.IFS(FO92=1,IF(_xlpm.value&gt;0.97,2,1),FO92=2,IF(_xlpm.value&gt;0.98,3,2),FO92=3,1))</f>
        <v>1</v>
      </c>
      <c r="FP93" s="59">
        <f t="shared" ca="1" si="851"/>
        <v>0.06</v>
      </c>
      <c r="FQ93" s="40">
        <f t="shared" ca="1" si="751"/>
        <v>601750.02956573537</v>
      </c>
      <c r="FR93" s="28" cm="1">
        <f t="array" aca="1" ref="FR93" ca="1">_xlfn.LET(_xlpm.value,RAND(),_xlfn.IFS(FR92=1,IF(_xlpm.value&gt;0.97,2,1),FR92=2,IF(_xlpm.value&gt;0.98,3,2),FR92=3,1))</f>
        <v>1</v>
      </c>
      <c r="FS93" s="59">
        <f t="shared" ca="1" si="852"/>
        <v>0.06</v>
      </c>
      <c r="FT93" s="40">
        <f t="shared" ca="1" si="752"/>
        <v>1824999.6949730264</v>
      </c>
      <c r="FU93" s="28" cm="1">
        <f t="array" aca="1" ref="FU93" ca="1">_xlfn.LET(_xlpm.value,RAND(),_xlfn.IFS(FU92=1,IF(_xlpm.value&gt;0.97,2,1),FU92=2,IF(_xlpm.value&gt;0.98,3,2),FU92=3,1))</f>
        <v>1</v>
      </c>
      <c r="FV93" s="59">
        <f t="shared" ca="1" si="853"/>
        <v>0.06</v>
      </c>
      <c r="FW93" s="40">
        <f t="shared" ca="1" si="753"/>
        <v>1055832.2312082499</v>
      </c>
      <c r="FX93" s="28" cm="1">
        <f t="array" aca="1" ref="FX93" ca="1">_xlfn.LET(_xlpm.value,RAND(),_xlfn.IFS(FX92=1,IF(_xlpm.value&gt;0.97,2,1),FX92=2,IF(_xlpm.value&gt;0.98,3,2),FX92=3,1))</f>
        <v>1</v>
      </c>
      <c r="FY93" s="59">
        <f t="shared" ca="1" si="854"/>
        <v>0.06</v>
      </c>
      <c r="FZ93" s="40">
        <f t="shared" ca="1" si="754"/>
        <v>3711281.7008477375</v>
      </c>
      <c r="GA93" s="28" cm="1">
        <f t="array" aca="1" ref="GA93" ca="1">_xlfn.LET(_xlpm.value,RAND(),_xlfn.IFS(GA92=1,IF(_xlpm.value&gt;0.97,2,1),GA92=2,IF(_xlpm.value&gt;0.98,3,2),GA92=3,1))</f>
        <v>2</v>
      </c>
      <c r="GB93" s="59">
        <f t="shared" ca="1" si="855"/>
        <v>0.06</v>
      </c>
      <c r="GC93" s="40">
        <f t="shared" ca="1" si="755"/>
        <v>1115279.0561565978</v>
      </c>
      <c r="GD93" s="28" cm="1">
        <f t="array" aca="1" ref="GD93" ca="1">_xlfn.LET(_xlpm.value,RAND(),_xlfn.IFS(GD92=1,IF(_xlpm.value&gt;0.97,2,1),GD92=2,IF(_xlpm.value&gt;0.98,3,2),GD92=3,1))</f>
        <v>1</v>
      </c>
      <c r="GE93" s="59">
        <f t="shared" ca="1" si="856"/>
        <v>0.06</v>
      </c>
      <c r="GF93" s="40">
        <f t="shared" ca="1" si="756"/>
        <v>1066187.6736148689</v>
      </c>
      <c r="GG93" s="28" cm="1">
        <f t="array" aca="1" ref="GG93" ca="1">_xlfn.LET(_xlpm.value,RAND(),_xlfn.IFS(GG92=1,IF(_xlpm.value&gt;0.97,2,1),GG92=2,IF(_xlpm.value&gt;0.98,3,2),GG92=3,1))</f>
        <v>2</v>
      </c>
      <c r="GH93" s="59">
        <f t="shared" ca="1" si="857"/>
        <v>0.06</v>
      </c>
      <c r="GI93" s="40">
        <f t="shared" ca="1" si="757"/>
        <v>1178139.5839483023</v>
      </c>
      <c r="GJ93" s="28" cm="1">
        <f t="array" aca="1" ref="GJ93" ca="1">_xlfn.LET(_xlpm.value,RAND(),_xlfn.IFS(GJ92=1,IF(_xlpm.value&gt;0.97,2,1),GJ92=2,IF(_xlpm.value&gt;0.98,3,2),GJ92=3,1))</f>
        <v>2</v>
      </c>
      <c r="GK93" s="59">
        <f t="shared" ca="1" si="858"/>
        <v>0.06</v>
      </c>
      <c r="GL93" s="40">
        <f t="shared" ca="1" si="758"/>
        <v>3711281.7008477375</v>
      </c>
      <c r="GM93" s="28" cm="1">
        <f t="array" aca="1" ref="GM93" ca="1">_xlfn.LET(_xlpm.value,RAND(),_xlfn.IFS(GM92=1,IF(_xlpm.value&gt;0.97,2,1),GM92=2,IF(_xlpm.value&gt;0.98,3,2),GM92=3,1))</f>
        <v>2</v>
      </c>
      <c r="GN93" s="59">
        <f t="shared" ca="1" si="859"/>
        <v>0.06</v>
      </c>
      <c r="GO93" s="40">
        <f t="shared" ca="1" si="759"/>
        <v>1317823.8965878489</v>
      </c>
      <c r="GP93" s="28" cm="1">
        <f t="array" aca="1" ref="GP93" ca="1">_xlfn.LET(_xlpm.value,RAND(),_xlfn.IFS(GP92=1,IF(_xlpm.value&gt;0.97,2,1),GP92=2,IF(_xlpm.value&gt;0.98,3,2),GP92=3,1))</f>
        <v>1</v>
      </c>
      <c r="GQ93" s="59">
        <f t="shared" ca="1" si="860"/>
        <v>0.06</v>
      </c>
      <c r="GR93" s="40">
        <f t="shared" ca="1" si="760"/>
        <v>1062810.8272584637</v>
      </c>
      <c r="GS93" s="28" cm="1">
        <f t="array" aca="1" ref="GS93" ca="1">_xlfn.LET(_xlpm.value,RAND(),_xlfn.IFS(GS92=1,IF(_xlpm.value&gt;0.97,2,1),GS92=2,IF(_xlpm.value&gt;0.98,3,2),GS92=3,1))</f>
        <v>1</v>
      </c>
      <c r="GT93" s="59">
        <f t="shared" ca="1" si="861"/>
        <v>0.06</v>
      </c>
      <c r="GU93" s="40">
        <f t="shared" ca="1" si="761"/>
        <v>1650038.2616799118</v>
      </c>
      <c r="GV93" s="28" cm="1">
        <f t="array" aca="1" ref="GV93" ca="1">_xlfn.LET(_xlpm.value,RAND(),_xlfn.IFS(GV92=1,IF(_xlpm.value&gt;0.97,2,1),GV92=2,IF(_xlpm.value&gt;0.98,3,2),GV92=3,1))</f>
        <v>2</v>
      </c>
      <c r="GW93" s="59">
        <f t="shared" ca="1" si="862"/>
        <v>0.06</v>
      </c>
      <c r="GX93" s="40">
        <f t="shared" ca="1" si="762"/>
        <v>3711281.7008477375</v>
      </c>
      <c r="GY93" s="28" cm="1">
        <f t="array" aca="1" ref="GY93" ca="1">_xlfn.LET(_xlpm.value,RAND(),_xlfn.IFS(GY92=1,IF(_xlpm.value&gt;0.97,2,1),GY92=2,IF(_xlpm.value&gt;0.98,3,2),GY92=3,1))</f>
        <v>2</v>
      </c>
      <c r="GZ93" s="59">
        <f t="shared" ca="1" si="863"/>
        <v>0.06</v>
      </c>
      <c r="HA93" s="40">
        <f t="shared" ca="1" si="763"/>
        <v>3711281.7008477375</v>
      </c>
      <c r="HB93" s="28" cm="1">
        <f t="array" aca="1" ref="HB93" ca="1">_xlfn.LET(_xlpm.value,RAND(),_xlfn.IFS(HB92=1,IF(_xlpm.value&gt;0.97,2,1),HB92=2,IF(_xlpm.value&gt;0.98,3,2),HB92=3,1))</f>
        <v>2</v>
      </c>
      <c r="HC93" s="59">
        <f t="shared" ca="1" si="864"/>
        <v>0.06</v>
      </c>
      <c r="HD93" s="40">
        <f t="shared" ca="1" si="764"/>
        <v>1303667.2270129777</v>
      </c>
      <c r="HE93" s="28" cm="1">
        <f t="array" aca="1" ref="HE93" ca="1">_xlfn.LET(_xlpm.value,RAND(),_xlfn.IFS(HE92=1,IF(_xlpm.value&gt;0.97,2,1),HE92=2,IF(_xlpm.value&gt;0.98,3,2),HE92=3,1))</f>
        <v>2</v>
      </c>
      <c r="HF93" s="59">
        <f t="shared" ca="1" si="865"/>
        <v>0.06</v>
      </c>
      <c r="HG93" s="40">
        <f t="shared" ca="1" si="765"/>
        <v>2106857.921710853</v>
      </c>
      <c r="HH93" s="28" cm="1">
        <f t="array" aca="1" ref="HH93" ca="1">_xlfn.LET(_xlpm.value,RAND(),_xlfn.IFS(HH92=1,IF(_xlpm.value&gt;0.97,2,1),HH92=2,IF(_xlpm.value&gt;0.98,3,2),HH92=3,1))</f>
        <v>1</v>
      </c>
      <c r="HI93" s="59">
        <f t="shared" ca="1" si="866"/>
        <v>0.06</v>
      </c>
      <c r="HJ93" s="40">
        <f t="shared" ca="1" si="766"/>
        <v>312915.61402733618</v>
      </c>
      <c r="HK93" s="28" cm="1">
        <f t="array" aca="1" ref="HK93" ca="1">_xlfn.LET(_xlpm.value,RAND(),_xlfn.IFS(HK92=1,IF(_xlpm.value&gt;0.97,2,1),HK92=2,IF(_xlpm.value&gt;0.98,3,2),HK92=3,1))</f>
        <v>1</v>
      </c>
      <c r="HL93" s="59">
        <f t="shared" ca="1" si="867"/>
        <v>0.06</v>
      </c>
      <c r="HM93" s="40">
        <f t="shared" ca="1" si="767"/>
        <v>1055832.2312082499</v>
      </c>
      <c r="HN93" s="28" cm="1">
        <f t="array" aca="1" ref="HN93" ca="1">_xlfn.LET(_xlpm.value,RAND(),_xlfn.IFS(HN92=1,IF(_xlpm.value&gt;0.97,2,1),HN92=2,IF(_xlpm.value&gt;0.98,3,2),HN92=3,1))</f>
        <v>1</v>
      </c>
      <c r="HO93" s="59">
        <f t="shared" ca="1" si="868"/>
        <v>0.06</v>
      </c>
      <c r="HP93" s="40">
        <f t="shared" ca="1" si="768"/>
        <v>902973.58705103677</v>
      </c>
      <c r="HQ93" s="28" cm="1">
        <f t="array" aca="1" ref="HQ93" ca="1">_xlfn.LET(_xlpm.value,RAND(),_xlfn.IFS(HQ92=1,IF(_xlpm.value&gt;0.97,2,1),HQ92=2,IF(_xlpm.value&gt;0.98,3,2),HQ92=3,1))</f>
        <v>2</v>
      </c>
      <c r="HR93" s="59">
        <f t="shared" ca="1" si="869"/>
        <v>0.06</v>
      </c>
      <c r="HS93" s="40">
        <f t="shared" ca="1" si="769"/>
        <v>3711281.7008477375</v>
      </c>
      <c r="HT93" s="28" cm="1">
        <f t="array" aca="1" ref="HT93" ca="1">_xlfn.LET(_xlpm.value,RAND(),_xlfn.IFS(HT92=1,IF(_xlpm.value&gt;0.97,2,1),HT92=2,IF(_xlpm.value&gt;0.98,3,2),HT92=3,1))</f>
        <v>2</v>
      </c>
      <c r="HU93" s="59">
        <f t="shared" ca="1" si="870"/>
        <v>0.06</v>
      </c>
      <c r="HV93" s="40">
        <f t="shared" ca="1" si="770"/>
        <v>3711281.7008477375</v>
      </c>
      <c r="HW93" s="28" cm="1">
        <f t="array" aca="1" ref="HW93" ca="1">_xlfn.LET(_xlpm.value,RAND(),_xlfn.IFS(HW92=1,IF(_xlpm.value&gt;0.97,2,1),HW92=2,IF(_xlpm.value&gt;0.98,3,2),HW92=3,1))</f>
        <v>2</v>
      </c>
      <c r="HX93" s="59">
        <f t="shared" ca="1" si="871"/>
        <v>0.06</v>
      </c>
      <c r="HY93" s="40">
        <f t="shared" ca="1" si="771"/>
        <v>1460643.2297968173</v>
      </c>
      <c r="HZ93" s="28" cm="1">
        <f t="array" aca="1" ref="HZ93" ca="1">_xlfn.LET(_xlpm.value,RAND(),_xlfn.IFS(HZ92=1,IF(_xlpm.value&gt;0.97,2,1),HZ92=2,IF(_xlpm.value&gt;0.98,3,2),HZ92=3,1))</f>
        <v>1</v>
      </c>
      <c r="IA93" s="59">
        <f t="shared" ca="1" si="872"/>
        <v>0.06</v>
      </c>
      <c r="IB93" s="40">
        <f t="shared" ca="1" si="772"/>
        <v>1052361.4956928778</v>
      </c>
      <c r="IC93" s="28" cm="1">
        <f t="array" aca="1" ref="IC93" ca="1">_xlfn.LET(_xlpm.value,RAND(),_xlfn.IFS(IC92=1,IF(_xlpm.value&gt;0.97,2,1),IC92=2,IF(_xlpm.value&gt;0.98,3,2),IC92=3,1))</f>
        <v>1</v>
      </c>
      <c r="ID93" s="59">
        <f t="shared" ca="1" si="873"/>
        <v>0.06</v>
      </c>
      <c r="IE93" s="40">
        <f t="shared" ca="1" si="773"/>
        <v>1053451.6877758568</v>
      </c>
      <c r="IF93" s="28" cm="1">
        <f t="array" aca="1" ref="IF93" ca="1">_xlfn.LET(_xlpm.value,RAND(),_xlfn.IFS(IF92=1,IF(_xlpm.value&gt;0.97,2,1),IF92=2,IF(_xlpm.value&gt;0.98,3,2),IF92=3,1))</f>
        <v>2</v>
      </c>
      <c r="IG93" s="59">
        <f t="shared" ca="1" si="874"/>
        <v>0.06</v>
      </c>
      <c r="IH93" s="40">
        <f t="shared" ca="1" si="774"/>
        <v>3711281.7008477375</v>
      </c>
      <c r="II93" s="28" cm="1">
        <f t="array" aca="1" ref="II93" ca="1">_xlfn.LET(_xlpm.value,RAND(),_xlfn.IFS(II92=1,IF(_xlpm.value&gt;0.97,2,1),II92=2,IF(_xlpm.value&gt;0.98,3,2),II92=3,1))</f>
        <v>1</v>
      </c>
      <c r="IJ93" s="59">
        <f t="shared" ca="1" si="875"/>
        <v>0.06</v>
      </c>
      <c r="IK93" s="40">
        <f t="shared" ca="1" si="775"/>
        <v>1057130.6674221514</v>
      </c>
      <c r="IL93" s="28" cm="1">
        <f t="array" aca="1" ref="IL93" ca="1">_xlfn.LET(_xlpm.value,RAND(),_xlfn.IFS(IL92=1,IF(_xlpm.value&gt;0.97,2,1),IL92=2,IF(_xlpm.value&gt;0.98,3,2),IL92=3,1))</f>
        <v>2</v>
      </c>
      <c r="IM93" s="59">
        <f t="shared" ca="1" si="876"/>
        <v>0.06</v>
      </c>
      <c r="IN93" s="40">
        <f t="shared" ca="1" si="776"/>
        <v>3711281.7008477375</v>
      </c>
      <c r="IO93" s="28" cm="1">
        <f t="array" aca="1" ref="IO93" ca="1">_xlfn.LET(_xlpm.value,RAND(),_xlfn.IFS(IO92=1,IF(_xlpm.value&gt;0.97,2,1),IO92=2,IF(_xlpm.value&gt;0.98,3,2),IO92=3,1))</f>
        <v>2</v>
      </c>
      <c r="IP93" s="59">
        <f t="shared" ca="1" si="877"/>
        <v>0.06</v>
      </c>
      <c r="IQ93" s="40">
        <f t="shared" ca="1" si="777"/>
        <v>1087868.3028935532</v>
      </c>
      <c r="IR93" s="28" cm="1">
        <f t="array" aca="1" ref="IR93" ca="1">_xlfn.LET(_xlpm.value,RAND(),_xlfn.IFS(IR92=1,IF(_xlpm.value&gt;0.97,2,1),IR92=2,IF(_xlpm.value&gt;0.98,3,2),IR92=3,1))</f>
        <v>2</v>
      </c>
      <c r="IS93" s="59">
        <f t="shared" ca="1" si="878"/>
        <v>0.06</v>
      </c>
      <c r="IT93" s="40">
        <f t="shared" ca="1" si="778"/>
        <v>1224639.2975312686</v>
      </c>
      <c r="IU93" s="28" cm="1">
        <f t="array" aca="1" ref="IU93" ca="1">_xlfn.LET(_xlpm.value,RAND(),_xlfn.IFS(IU92=1,IF(_xlpm.value&gt;0.97,2,1),IU92=2,IF(_xlpm.value&gt;0.98,3,2),IU92=3,1))</f>
        <v>2</v>
      </c>
      <c r="IV93" s="59">
        <f t="shared" ca="1" si="879"/>
        <v>0.06</v>
      </c>
      <c r="IW93" s="40">
        <f t="shared" ca="1" si="779"/>
        <v>3711281.7008477375</v>
      </c>
      <c r="IX93" s="28" cm="1">
        <f t="array" aca="1" ref="IX93" ca="1">_xlfn.LET(_xlpm.value,RAND(),_xlfn.IFS(IX92=1,IF(_xlpm.value&gt;0.97,2,1),IX92=2,IF(_xlpm.value&gt;0.98,3,2),IX92=3,1))</f>
        <v>1</v>
      </c>
      <c r="IY93" s="59">
        <f t="shared" ca="1" si="880"/>
        <v>0.06</v>
      </c>
      <c r="IZ93" s="40">
        <f t="shared" ca="1" si="780"/>
        <v>1068029.5302003338</v>
      </c>
      <c r="JA93" s="28" cm="1">
        <f t="array" aca="1" ref="JA93" ca="1">_xlfn.LET(_xlpm.value,RAND(),_xlfn.IFS(JA92=1,IF(_xlpm.value&gt;0.97,2,1),JA92=2,IF(_xlpm.value&gt;0.98,3,2),JA92=3,1))</f>
        <v>2</v>
      </c>
      <c r="JB93" s="59">
        <f t="shared" ca="1" si="881"/>
        <v>0.06</v>
      </c>
      <c r="JC93" s="40">
        <f t="shared" ca="1" si="781"/>
        <v>3711281.7008477375</v>
      </c>
      <c r="JD93" s="28" cm="1">
        <f t="array" aca="1" ref="JD93" ca="1">_xlfn.LET(_xlpm.value,RAND(),_xlfn.IFS(JD92=1,IF(_xlpm.value&gt;0.97,2,1),JD92=2,IF(_xlpm.value&gt;0.98,3,2),JD92=3,1))</f>
        <v>2</v>
      </c>
      <c r="JE93" s="59">
        <f t="shared" ca="1" si="882"/>
        <v>0.06</v>
      </c>
      <c r="JF93" s="40">
        <f t="shared" ca="1" si="782"/>
        <v>3711281.7008477375</v>
      </c>
      <c r="JG93" s="28" cm="1">
        <f t="array" aca="1" ref="JG93" ca="1">_xlfn.LET(_xlpm.value,RAND(),_xlfn.IFS(JG92=1,IF(_xlpm.value&gt;0.97,2,1),JG92=2,IF(_xlpm.value&gt;0.98,3,2),JG92=3,1))</f>
        <v>2</v>
      </c>
      <c r="JH93" s="59">
        <f t="shared" ca="1" si="883"/>
        <v>0.06</v>
      </c>
      <c r="JI93" s="40">
        <f t="shared" ca="1" si="783"/>
        <v>3711281.7008477375</v>
      </c>
      <c r="JJ93" s="28" cm="1">
        <f t="array" aca="1" ref="JJ93" ca="1">_xlfn.LET(_xlpm.value,RAND(),_xlfn.IFS(JJ92=1,IF(_xlpm.value&gt;0.97,2,1),JJ92=2,IF(_xlpm.value&gt;0.98,3,2),JJ92=3,1))</f>
        <v>1</v>
      </c>
      <c r="JK93" s="59">
        <f t="shared" ca="1" si="884"/>
        <v>0.06</v>
      </c>
      <c r="JL93" s="40">
        <f t="shared" ca="1" si="784"/>
        <v>1244034.1847715657</v>
      </c>
      <c r="JM93" s="28" cm="1">
        <f t="array" aca="1" ref="JM93" ca="1">_xlfn.LET(_xlpm.value,RAND(),_xlfn.IFS(JM92=1,IF(_xlpm.value&gt;0.97,2,1),JM92=2,IF(_xlpm.value&gt;0.98,3,2),JM92=3,1))</f>
        <v>2</v>
      </c>
      <c r="JN93" s="59">
        <f t="shared" ca="1" si="885"/>
        <v>0.06</v>
      </c>
      <c r="JO93" s="40">
        <f t="shared" ca="1" si="785"/>
        <v>1750916.0810006531</v>
      </c>
      <c r="JP93" s="28" cm="1">
        <f t="array" aca="1" ref="JP93" ca="1">_xlfn.LET(_xlpm.value,RAND(),_xlfn.IFS(JP92=1,IF(_xlpm.value&gt;0.97,2,1),JP92=2,IF(_xlpm.value&gt;0.98,3,2),JP92=3,1))</f>
        <v>2</v>
      </c>
      <c r="JQ93" s="59">
        <f t="shared" ca="1" si="886"/>
        <v>0.06</v>
      </c>
      <c r="JR93" s="40">
        <f t="shared" ca="1" si="786"/>
        <v>1483206.810340496</v>
      </c>
      <c r="JS93" s="28" cm="1">
        <f t="array" aca="1" ref="JS93" ca="1">_xlfn.LET(_xlpm.value,RAND(),_xlfn.IFS(JS92=1,IF(_xlpm.value&gt;0.97,2,1),JS92=2,IF(_xlpm.value&gt;0.98,3,2),JS92=3,1))</f>
        <v>2</v>
      </c>
      <c r="JT93" s="59">
        <f t="shared" ca="1" si="887"/>
        <v>0.06</v>
      </c>
      <c r="JU93" s="40">
        <f t="shared" ca="1" si="787"/>
        <v>2567437.7989225178</v>
      </c>
      <c r="JV93" s="28" cm="1">
        <f t="array" aca="1" ref="JV93" ca="1">_xlfn.LET(_xlpm.value,RAND(),_xlfn.IFS(JV92=1,IF(_xlpm.value&gt;0.97,2,1),JV92=2,IF(_xlpm.value&gt;0.98,3,2),JV92=3,1))</f>
        <v>2</v>
      </c>
      <c r="JW93" s="59">
        <f t="shared" ca="1" si="888"/>
        <v>0.06</v>
      </c>
      <c r="JX93" s="40">
        <f t="shared" ca="1" si="788"/>
        <v>3711281.7008477375</v>
      </c>
      <c r="JY93" s="28" cm="1">
        <f t="array" aca="1" ref="JY93" ca="1">_xlfn.LET(_xlpm.value,RAND(),_xlfn.IFS(JY92=1,IF(_xlpm.value&gt;0.97,2,1),JY92=2,IF(_xlpm.value&gt;0.98,3,2),JY92=3,1))</f>
        <v>1</v>
      </c>
      <c r="JZ93" s="59">
        <f t="shared" ca="1" si="889"/>
        <v>0.06</v>
      </c>
      <c r="KA93" s="40">
        <f t="shared" ca="1" si="789"/>
        <v>1439356.8330574972</v>
      </c>
      <c r="KB93" s="28" cm="1">
        <f t="array" aca="1" ref="KB93" ca="1">_xlfn.LET(_xlpm.value,RAND(),_xlfn.IFS(KB92=1,IF(_xlpm.value&gt;0.97,2,1),KB92=2,IF(_xlpm.value&gt;0.98,3,2),KB92=3,1))</f>
        <v>2</v>
      </c>
      <c r="KC93" s="59">
        <f t="shared" ca="1" si="890"/>
        <v>0.06</v>
      </c>
      <c r="KD93" s="40">
        <f t="shared" ca="1" si="790"/>
        <v>1470380.322135159</v>
      </c>
      <c r="KE93" s="28" cm="1">
        <f t="array" aca="1" ref="KE93" ca="1">_xlfn.LET(_xlpm.value,RAND(),_xlfn.IFS(KE92=1,IF(_xlpm.value&gt;0.97,2,1),KE92=2,IF(_xlpm.value&gt;0.98,3,2),KE92=3,1))</f>
        <v>2</v>
      </c>
      <c r="KF93" s="59">
        <f t="shared" ca="1" si="891"/>
        <v>0.06</v>
      </c>
      <c r="KG93" s="40">
        <f t="shared" ca="1" si="791"/>
        <v>3711281.7008477375</v>
      </c>
      <c r="KH93" s="28" cm="1">
        <f t="array" aca="1" ref="KH93" ca="1">_xlfn.LET(_xlpm.value,RAND(),_xlfn.IFS(KH92=1,IF(_xlpm.value&gt;0.97,2,1),KH92=2,IF(_xlpm.value&gt;0.98,3,2),KH92=3,1))</f>
        <v>1</v>
      </c>
      <c r="KI93" s="59">
        <f t="shared" ca="1" si="892"/>
        <v>0.06</v>
      </c>
      <c r="KJ93" s="40">
        <f t="shared" ca="1" si="792"/>
        <v>3711281.7008477375</v>
      </c>
      <c r="KK93" s="28" cm="1">
        <f t="array" aca="1" ref="KK93" ca="1">_xlfn.LET(_xlpm.value,RAND(),_xlfn.IFS(KK92=1,IF(_xlpm.value&gt;0.97,2,1),KK92=2,IF(_xlpm.value&gt;0.98,3,2),KK92=3,1))</f>
        <v>1</v>
      </c>
      <c r="KL93" s="59">
        <f t="shared" ca="1" si="893"/>
        <v>0.06</v>
      </c>
      <c r="KM93" s="40">
        <f t="shared" ca="1" si="793"/>
        <v>1064450.0730625438</v>
      </c>
      <c r="KN93" s="28" cm="1">
        <f t="array" aca="1" ref="KN93" ca="1">_xlfn.LET(_xlpm.value,RAND(),_xlfn.IFS(KN92=1,IF(_xlpm.value&gt;0.97,2,1),KN92=2,IF(_xlpm.value&gt;0.98,3,2),KN92=3,1))</f>
        <v>1</v>
      </c>
      <c r="KO93" s="59">
        <f t="shared" ca="1" si="894"/>
        <v>0.06</v>
      </c>
      <c r="KP93" s="40">
        <f t="shared" ca="1" si="794"/>
        <v>1062810.8272584637</v>
      </c>
      <c r="KQ93" s="28"/>
    </row>
    <row r="94" spans="1:303" x14ac:dyDescent="0.2">
      <c r="A94" s="111">
        <v>48060</v>
      </c>
      <c r="B94" s="64">
        <v>2255.4453884870409</v>
      </c>
      <c r="C94" s="28" cm="1">
        <f t="array" aca="1" ref="C94" ca="1">_xlfn.LET(_xlpm.value,RAND(),_xlfn.IFS(C93=1,IF(_xlpm.value&gt;0.97,2,1),C93=2,IF(_xlpm.value&gt;0.98,3,2),C93=3,1))</f>
        <v>1</v>
      </c>
      <c r="D94" s="59">
        <f t="shared" ca="1" si="596"/>
        <v>0.06</v>
      </c>
      <c r="E94" s="40">
        <f t="shared" ca="1" si="795"/>
        <v>1160541.085819206</v>
      </c>
      <c r="F94" s="28" cm="1">
        <f t="array" aca="1" ref="F94" ca="1">_xlfn.LET(_xlpm.value,RAND(),_xlfn.IFS(F93=1,IF(_xlpm.value&gt;0.97,2,1),F93=2,IF(_xlpm.value&gt;0.98,3,2),F93=3,1))</f>
        <v>1</v>
      </c>
      <c r="G94" s="59">
        <f t="shared" ca="1" si="796"/>
        <v>0.06</v>
      </c>
      <c r="H94" s="40">
        <f t="shared" ca="1" si="696"/>
        <v>1208977.4365500086</v>
      </c>
      <c r="I94" s="28" cm="1">
        <f t="array" aca="1" ref="I94" ca="1">_xlfn.LET(_xlpm.value,RAND(),_xlfn.IFS(I93=1,IF(_xlpm.value&gt;0.97,2,1),I93=2,IF(_xlpm.value&gt;0.98,3,2),I93=3,1))</f>
        <v>1</v>
      </c>
      <c r="J94" s="59">
        <f t="shared" ca="1" si="797"/>
        <v>0.06</v>
      </c>
      <c r="K94" s="40">
        <f t="shared" ca="1" si="697"/>
        <v>1234818.6589360377</v>
      </c>
      <c r="L94" s="28" cm="1">
        <f t="array" aca="1" ref="L94" ca="1">_xlfn.LET(_xlpm.value,RAND(),_xlfn.IFS(L93=1,IF(_xlpm.value&gt;0.97,2,1),L93=2,IF(_xlpm.value&gt;0.98,3,2),L93=3,1))</f>
        <v>2</v>
      </c>
      <c r="M94" s="59">
        <f t="shared" ca="1" si="798"/>
        <v>0.06</v>
      </c>
      <c r="N94" s="40">
        <f t="shared" ca="1" si="698"/>
        <v>1227783.2278670431</v>
      </c>
      <c r="O94" s="28" cm="1">
        <f t="array" aca="1" ref="O94" ca="1">_xlfn.LET(_xlpm.value,RAND(),_xlfn.IFS(O93=1,IF(_xlpm.value&gt;0.97,2,1),O93=2,IF(_xlpm.value&gt;0.98,3,2),O93=3,1))</f>
        <v>2</v>
      </c>
      <c r="P94" s="59">
        <f t="shared" ca="1" si="799"/>
        <v>0.06</v>
      </c>
      <c r="Q94" s="40">
        <f t="shared" ca="1" si="699"/>
        <v>3935311.8701316942</v>
      </c>
      <c r="R94" s="28" cm="1">
        <f t="array" aca="1" ref="R94" ca="1">_xlfn.LET(_xlpm.value,RAND(),_xlfn.IFS(R93=1,IF(_xlpm.value&gt;0.97,2,1),R93=2,IF(_xlpm.value&gt;0.98,3,2),R93=3,1))</f>
        <v>2</v>
      </c>
      <c r="S94" s="59">
        <f t="shared" ca="1" si="800"/>
        <v>0.06</v>
      </c>
      <c r="T94" s="40">
        <f t="shared" ca="1" si="700"/>
        <v>3935311.8701316942</v>
      </c>
      <c r="U94" s="28" cm="1">
        <f t="array" aca="1" ref="U94" ca="1">_xlfn.LET(_xlpm.value,RAND(),_xlfn.IFS(U93=1,IF(_xlpm.value&gt;0.97,2,1),U93=2,IF(_xlpm.value&gt;0.98,3,2),U93=3,1))</f>
        <v>2</v>
      </c>
      <c r="V94" s="59">
        <f t="shared" ca="1" si="801"/>
        <v>0.06</v>
      </c>
      <c r="W94" s="40">
        <f t="shared" ca="1" si="701"/>
        <v>3935311.8701316942</v>
      </c>
      <c r="X94" s="28" cm="1">
        <f t="array" aca="1" ref="X94" ca="1">_xlfn.LET(_xlpm.value,RAND(),_xlfn.IFS(X93=1,IF(_xlpm.value&gt;0.97,2,1),X93=2,IF(_xlpm.value&gt;0.98,3,2),X93=3,1))</f>
        <v>1</v>
      </c>
      <c r="Y94" s="59">
        <f t="shared" ca="1" si="802"/>
        <v>0.06</v>
      </c>
      <c r="Z94" s="40">
        <f t="shared" ca="1" si="702"/>
        <v>1151724.1970056312</v>
      </c>
      <c r="AA94" s="28" cm="1">
        <f t="array" aca="1" ref="AA94" ca="1">_xlfn.LET(_xlpm.value,RAND(),_xlfn.IFS(AA93=1,IF(_xlpm.value&gt;0.97,2,1),AA93=2,IF(_xlpm.value&gt;0.98,3,2),AA93=3,1))</f>
        <v>2</v>
      </c>
      <c r="AB94" s="59">
        <f t="shared" ca="1" si="803"/>
        <v>0.06</v>
      </c>
      <c r="AC94" s="40">
        <f t="shared" ca="1" si="703"/>
        <v>1258560.5371883614</v>
      </c>
      <c r="AD94" s="28" cm="1">
        <f t="array" aca="1" ref="AD94" ca="1">_xlfn.LET(_xlpm.value,RAND(),_xlfn.IFS(AD93=1,IF(_xlpm.value&gt;0.97,2,1),AD93=2,IF(_xlpm.value&gt;0.98,3,2),AD93=3,1))</f>
        <v>1</v>
      </c>
      <c r="AE94" s="59">
        <f t="shared" ca="1" si="804"/>
        <v>0.06</v>
      </c>
      <c r="AF94" s="40">
        <f t="shared" ca="1" si="704"/>
        <v>891116.00862437778</v>
      </c>
      <c r="AG94" s="28" cm="1">
        <f t="array" aca="1" ref="AG94" ca="1">_xlfn.LET(_xlpm.value,RAND(),_xlfn.IFS(AG93=1,IF(_xlpm.value&gt;0.97,2,1),AG93=2,IF(_xlpm.value&gt;0.98,3,2),AG93=3,1))</f>
        <v>2</v>
      </c>
      <c r="AH94" s="59">
        <f t="shared" ca="1" si="805"/>
        <v>0.06</v>
      </c>
      <c r="AI94" s="40">
        <f t="shared" ca="1" si="705"/>
        <v>1276857.6006226048</v>
      </c>
      <c r="AJ94" s="28" cm="1">
        <f t="array" aca="1" ref="AJ94" ca="1">_xlfn.LET(_xlpm.value,RAND(),_xlfn.IFS(AJ93=1,IF(_xlpm.value&gt;0.97,2,1),AJ93=2,IF(_xlpm.value&gt;0.98,3,2),AJ93=3,1))</f>
        <v>2</v>
      </c>
      <c r="AK94" s="59">
        <f t="shared" ca="1" si="806"/>
        <v>0.06</v>
      </c>
      <c r="AL94" s="40">
        <f t="shared" ca="1" si="706"/>
        <v>660272.66649723565</v>
      </c>
      <c r="AM94" s="28" cm="1">
        <f t="array" aca="1" ref="AM94" ca="1">_xlfn.LET(_xlpm.value,RAND(),_xlfn.IFS(AM93=1,IF(_xlpm.value&gt;0.97,2,1),AM93=2,IF(_xlpm.value&gt;0.98,3,2),AM93=3,1))</f>
        <v>1</v>
      </c>
      <c r="AN94" s="59">
        <f t="shared" ca="1" si="807"/>
        <v>0.06</v>
      </c>
      <c r="AO94" s="40">
        <f t="shared" ca="1" si="707"/>
        <v>1573552.4861940183</v>
      </c>
      <c r="AP94" s="28" cm="1">
        <f t="array" aca="1" ref="AP94" ca="1">_xlfn.LET(_xlpm.value,RAND(),_xlfn.IFS(AP93=1,IF(_xlpm.value&gt;0.97,2,1),AP93=2,IF(_xlpm.value&gt;0.98,3,2),AP93=3,1))</f>
        <v>1</v>
      </c>
      <c r="AQ94" s="59">
        <f t="shared" ca="1" si="808"/>
        <v>0.06</v>
      </c>
      <c r="AR94" s="40">
        <f t="shared" ca="1" si="708"/>
        <v>1171042.1414663941</v>
      </c>
      <c r="AS94" s="28" cm="1">
        <f t="array" aca="1" ref="AS94" ca="1">_xlfn.LET(_xlpm.value,RAND(),_xlfn.IFS(AS93=1,IF(_xlpm.value&gt;0.97,2,1),AS93=2,IF(_xlpm.value&gt;0.98,3,2),AS93=3,1))</f>
        <v>1</v>
      </c>
      <c r="AT94" s="59">
        <f t="shared" ca="1" si="809"/>
        <v>0.06</v>
      </c>
      <c r="AU94" s="40">
        <f t="shared" ca="1" si="709"/>
        <v>350106.84710157686</v>
      </c>
      <c r="AV94" s="28" cm="1">
        <f t="array" aca="1" ref="AV94" ca="1">_xlfn.LET(_xlpm.value,RAND(),_xlfn.IFS(AV93=1,IF(_xlpm.value&gt;0.97,2,1),AV93=2,IF(_xlpm.value&gt;0.98,3,2),AV93=3,1))</f>
        <v>2</v>
      </c>
      <c r="AW94" s="59">
        <f t="shared" ca="1" si="810"/>
        <v>0.06</v>
      </c>
      <c r="AX94" s="40">
        <f t="shared" ca="1" si="710"/>
        <v>1133464.5692454462</v>
      </c>
      <c r="AY94" s="28" cm="1">
        <f t="array" aca="1" ref="AY94" ca="1">_xlfn.LET(_xlpm.value,RAND(),_xlfn.IFS(AY93=1,IF(_xlpm.value&gt;0.97,2,1),AY93=2,IF(_xlpm.value&gt;0.98,3,2),AY93=3,1))</f>
        <v>2</v>
      </c>
      <c r="AZ94" s="59">
        <f t="shared" ca="1" si="811"/>
        <v>0.06</v>
      </c>
      <c r="BA94" s="40">
        <f t="shared" ca="1" si="711"/>
        <v>3935311.8701316942</v>
      </c>
      <c r="BB94" s="28" cm="1">
        <f t="array" aca="1" ref="BB94" ca="1">_xlfn.LET(_xlpm.value,RAND(),_xlfn.IFS(BB93=1,IF(_xlpm.value&gt;0.97,2,1),BB93=2,IF(_xlpm.value&gt;0.98,3,2),BB93=3,1))</f>
        <v>1</v>
      </c>
      <c r="BC94" s="59">
        <f t="shared" ca="1" si="812"/>
        <v>0.06</v>
      </c>
      <c r="BD94" s="40">
        <f t="shared" ca="1" si="712"/>
        <v>93118.170123219563</v>
      </c>
      <c r="BE94" s="28" cm="1">
        <f t="array" aca="1" ref="BE94" ca="1">_xlfn.LET(_xlpm.value,RAND(),_xlfn.IFS(BE93=1,IF(_xlpm.value&gt;0.97,2,1),BE93=2,IF(_xlpm.value&gt;0.98,3,2),BE93=3,1))</f>
        <v>2</v>
      </c>
      <c r="BF94" s="59">
        <f t="shared" ca="1" si="813"/>
        <v>0.06</v>
      </c>
      <c r="BG94" s="40">
        <f t="shared" ca="1" si="713"/>
        <v>3935311.8701316942</v>
      </c>
      <c r="BH94" s="28" cm="1">
        <f t="array" aca="1" ref="BH94" ca="1">_xlfn.LET(_xlpm.value,RAND(),_xlfn.IFS(BH93=1,IF(_xlpm.value&gt;0.97,2,1),BH93=2,IF(_xlpm.value&gt;0.98,3,2),BH93=3,1))</f>
        <v>1</v>
      </c>
      <c r="BI94" s="59">
        <f t="shared" ca="1" si="814"/>
        <v>0.06</v>
      </c>
      <c r="BJ94" s="40">
        <f t="shared" ca="1" si="714"/>
        <v>167809.64068301657</v>
      </c>
      <c r="BK94" s="28" cm="1">
        <f t="array" aca="1" ref="BK94" ca="1">_xlfn.LET(_xlpm.value,RAND(),_xlfn.IFS(BK93=1,IF(_xlpm.value&gt;0.97,2,1),BK93=2,IF(_xlpm.value&gt;0.98,3,2),BK93=3,1))</f>
        <v>1</v>
      </c>
      <c r="BL94" s="59">
        <f t="shared" ca="1" si="815"/>
        <v>0.06</v>
      </c>
      <c r="BM94" s="40">
        <f t="shared" ca="1" si="715"/>
        <v>1203404.7161821099</v>
      </c>
      <c r="BN94" s="28" cm="1">
        <f t="array" aca="1" ref="BN94" ca="1">_xlfn.LET(_xlpm.value,RAND(),_xlfn.IFS(BN93=1,IF(_xlpm.value&gt;0.97,2,1),BN93=2,IF(_xlpm.value&gt;0.98,3,2),BN93=3,1))</f>
        <v>3</v>
      </c>
      <c r="BO94" s="59">
        <f t="shared" ca="1" si="816"/>
        <v>-0.7</v>
      </c>
      <c r="BP94" s="40">
        <f t="shared" ca="1" si="716"/>
        <v>1114737.7774874137</v>
      </c>
      <c r="BQ94" s="28" cm="1">
        <f t="array" aca="1" ref="BQ94" ca="1">_xlfn.LET(_xlpm.value,RAND(),_xlfn.IFS(BQ93=1,IF(_xlpm.value&gt;0.97,2,1),BQ93=2,IF(_xlpm.value&gt;0.98,3,2),BQ93=3,1))</f>
        <v>2</v>
      </c>
      <c r="BR94" s="59">
        <f t="shared" ca="1" si="817"/>
        <v>0.06</v>
      </c>
      <c r="BS94" s="40">
        <f t="shared" ca="1" si="717"/>
        <v>3935311.8701316942</v>
      </c>
      <c r="BT94" s="28" cm="1">
        <f t="array" aca="1" ref="BT94" ca="1">_xlfn.LET(_xlpm.value,RAND(),_xlfn.IFS(BT93=1,IF(_xlpm.value&gt;0.97,2,1),BT93=2,IF(_xlpm.value&gt;0.98,3,2),BT93=3,1))</f>
        <v>2</v>
      </c>
      <c r="BU94" s="59">
        <f t="shared" ca="1" si="818"/>
        <v>0.06</v>
      </c>
      <c r="BV94" s="40">
        <f t="shared" ca="1" si="718"/>
        <v>404009.15617255575</v>
      </c>
      <c r="BW94" s="28" cm="1">
        <f t="array" aca="1" ref="BW94" ca="1">_xlfn.LET(_xlpm.value,RAND(),_xlfn.IFS(BW93=1,IF(_xlpm.value&gt;0.97,2,1),BW93=2,IF(_xlpm.value&gt;0.98,3,2),BW93=3,1))</f>
        <v>1</v>
      </c>
      <c r="BX94" s="59">
        <f t="shared" ca="1" si="819"/>
        <v>0.06</v>
      </c>
      <c r="BY94" s="40">
        <f t="shared" ca="1" si="719"/>
        <v>1140053.0614706413</v>
      </c>
      <c r="BZ94" s="28" cm="1">
        <f t="array" aca="1" ref="BZ94" ca="1">_xlfn.LET(_xlpm.value,RAND(),_xlfn.IFS(BZ93=1,IF(_xlpm.value&gt;0.97,2,1),BZ93=2,IF(_xlpm.value&gt;0.98,3,2),BZ93=3,1))</f>
        <v>1</v>
      </c>
      <c r="CA94" s="59">
        <f t="shared" ca="1" si="820"/>
        <v>0.06</v>
      </c>
      <c r="CB94" s="40">
        <f t="shared" ca="1" si="720"/>
        <v>236111.88664196531</v>
      </c>
      <c r="CC94" s="28" cm="1">
        <f t="array" aca="1" ref="CC94" ca="1">_xlfn.LET(_xlpm.value,RAND(),_xlfn.IFS(CC93=1,IF(_xlpm.value&gt;0.97,2,1),CC93=2,IF(_xlpm.value&gt;0.98,3,2),CC93=3,1))</f>
        <v>2</v>
      </c>
      <c r="CD94" s="59">
        <f t="shared" ca="1" si="821"/>
        <v>0.06</v>
      </c>
      <c r="CE94" s="40">
        <f t="shared" ca="1" si="721"/>
        <v>3935311.8701316942</v>
      </c>
      <c r="CF94" s="28" cm="1">
        <f t="array" aca="1" ref="CF94" ca="1">_xlfn.LET(_xlpm.value,RAND(),_xlfn.IFS(CF93=1,IF(_xlpm.value&gt;0.97,2,1),CF93=2,IF(_xlpm.value&gt;0.98,3,2),CF93=3,1))</f>
        <v>1</v>
      </c>
      <c r="CG94" s="59">
        <f t="shared" ca="1" si="822"/>
        <v>0.06</v>
      </c>
      <c r="CH94" s="40">
        <f t="shared" ca="1" si="722"/>
        <v>438812.53688183642</v>
      </c>
      <c r="CI94" s="28" cm="1">
        <f t="array" aca="1" ref="CI94" ca="1">_xlfn.LET(_xlpm.value,RAND(),_xlfn.IFS(CI93=1,IF(_xlpm.value&gt;0.97,2,1),CI93=2,IF(_xlpm.value&gt;0.98,3,2),CI93=3,1))</f>
        <v>2</v>
      </c>
      <c r="CJ94" s="59">
        <f t="shared" ca="1" si="823"/>
        <v>0.06</v>
      </c>
      <c r="CK94" s="40">
        <f t="shared" ca="1" si="723"/>
        <v>3935311.8701316942</v>
      </c>
      <c r="CL94" s="28" cm="1">
        <f t="array" aca="1" ref="CL94" ca="1">_xlfn.LET(_xlpm.value,RAND(),_xlfn.IFS(CL93=1,IF(_xlpm.value&gt;0.97,2,1),CL93=2,IF(_xlpm.value&gt;0.98,3,2),CL93=3,1))</f>
        <v>2</v>
      </c>
      <c r="CM94" s="59">
        <f t="shared" ca="1" si="824"/>
        <v>0.06</v>
      </c>
      <c r="CN94" s="40">
        <f t="shared" ca="1" si="724"/>
        <v>3935311.8701316942</v>
      </c>
      <c r="CO94" s="28" cm="1">
        <f t="array" aca="1" ref="CO94" ca="1">_xlfn.LET(_xlpm.value,RAND(),_xlfn.IFS(CO93=1,IF(_xlpm.value&gt;0.97,2,1),CO93=2,IF(_xlpm.value&gt;0.98,3,2),CO93=3,1))</f>
        <v>2</v>
      </c>
      <c r="CP94" s="59">
        <f t="shared" ca="1" si="825"/>
        <v>0.06</v>
      </c>
      <c r="CQ94" s="40">
        <f t="shared" ca="1" si="725"/>
        <v>3935311.8701316942</v>
      </c>
      <c r="CR94" s="28" cm="1">
        <f t="array" aca="1" ref="CR94" ca="1">_xlfn.LET(_xlpm.value,RAND(),_xlfn.IFS(CR93=1,IF(_xlpm.value&gt;0.97,2,1),CR93=2,IF(_xlpm.value&gt;0.98,3,2),CR93=3,1))</f>
        <v>2</v>
      </c>
      <c r="CS94" s="59">
        <f t="shared" ca="1" si="826"/>
        <v>0.06</v>
      </c>
      <c r="CT94" s="40">
        <f t="shared" ca="1" si="726"/>
        <v>3935311.8701316942</v>
      </c>
      <c r="CU94" s="28" cm="1">
        <f t="array" aca="1" ref="CU94" ca="1">_xlfn.LET(_xlpm.value,RAND(),_xlfn.IFS(CU93=1,IF(_xlpm.value&gt;0.97,2,1),CU93=2,IF(_xlpm.value&gt;0.98,3,2),CU93=3,1))</f>
        <v>2</v>
      </c>
      <c r="CV94" s="59">
        <f t="shared" ca="1" si="827"/>
        <v>0.06</v>
      </c>
      <c r="CW94" s="40">
        <f t="shared" ca="1" si="727"/>
        <v>3935311.8701316942</v>
      </c>
      <c r="CX94" s="28" cm="1">
        <f t="array" aca="1" ref="CX94" ca="1">_xlfn.LET(_xlpm.value,RAND(),_xlfn.IFS(CX93=1,IF(_xlpm.value&gt;0.97,2,1),CX93=2,IF(_xlpm.value&gt;0.98,3,2),CX93=3,1))</f>
        <v>2</v>
      </c>
      <c r="CY94" s="59">
        <f t="shared" ca="1" si="828"/>
        <v>0.06</v>
      </c>
      <c r="CZ94" s="40">
        <f t="shared" ca="1" si="728"/>
        <v>1331242.9113537623</v>
      </c>
      <c r="DA94" s="28" cm="1">
        <f t="array" aca="1" ref="DA94" ca="1">_xlfn.LET(_xlpm.value,RAND(),_xlfn.IFS(DA93=1,IF(_xlpm.value&gt;0.97,2,1),DA93=2,IF(_xlpm.value&gt;0.98,3,2),DA93=3,1))</f>
        <v>3</v>
      </c>
      <c r="DB94" s="59">
        <f t="shared" ca="1" si="829"/>
        <v>-0.7</v>
      </c>
      <c r="DC94" s="40">
        <f t="shared" ca="1" si="729"/>
        <v>1114737.7774874137</v>
      </c>
      <c r="DD94" s="28" cm="1">
        <f t="array" aca="1" ref="DD94" ca="1">_xlfn.LET(_xlpm.value,RAND(),_xlfn.IFS(DD93=1,IF(_xlpm.value&gt;0.97,2,1),DD93=2,IF(_xlpm.value&gt;0.98,3,2),DD93=3,1))</f>
        <v>2</v>
      </c>
      <c r="DE94" s="59">
        <f t="shared" ca="1" si="830"/>
        <v>0.06</v>
      </c>
      <c r="DF94" s="40">
        <f t="shared" ca="1" si="730"/>
        <v>1935852.9439045005</v>
      </c>
      <c r="DG94" s="28" cm="1">
        <f t="array" aca="1" ref="DG94" ca="1">_xlfn.LET(_xlpm.value,RAND(),_xlfn.IFS(DG93=1,IF(_xlpm.value&gt;0.97,2,1),DG93=2,IF(_xlpm.value&gt;0.98,3,2),DG93=3,1))</f>
        <v>1</v>
      </c>
      <c r="DH94" s="59">
        <f t="shared" ca="1" si="831"/>
        <v>0.06</v>
      </c>
      <c r="DI94" s="40">
        <f t="shared" ca="1" si="731"/>
        <v>1203404.7161821099</v>
      </c>
      <c r="DJ94" s="28" cm="1">
        <f t="array" aca="1" ref="DJ94" ca="1">_xlfn.LET(_xlpm.value,RAND(),_xlfn.IFS(DJ93=1,IF(_xlpm.value&gt;0.97,2,1),DJ93=2,IF(_xlpm.value&gt;0.98,3,2),DJ93=3,1))</f>
        <v>1</v>
      </c>
      <c r="DK94" s="59">
        <f t="shared" ca="1" si="832"/>
        <v>0.06</v>
      </c>
      <c r="DL94" s="40">
        <f t="shared" ca="1" si="732"/>
        <v>1242276.2158691704</v>
      </c>
      <c r="DM94" s="28" cm="1">
        <f t="array" aca="1" ref="DM94" ca="1">_xlfn.LET(_xlpm.value,RAND(),_xlfn.IFS(DM93=1,IF(_xlpm.value&gt;0.97,2,1),DM93=2,IF(_xlpm.value&gt;0.98,3,2),DM93=3,1))</f>
        <v>2</v>
      </c>
      <c r="DN94" s="59">
        <f t="shared" ca="1" si="833"/>
        <v>0.06</v>
      </c>
      <c r="DO94" s="40">
        <f t="shared" ca="1" si="733"/>
        <v>3935311.8701316942</v>
      </c>
      <c r="DP94" s="28" cm="1">
        <f t="array" aca="1" ref="DP94" ca="1">_xlfn.LET(_xlpm.value,RAND(),_xlfn.IFS(DP93=1,IF(_xlpm.value&gt;0.97,2,1),DP93=2,IF(_xlpm.value&gt;0.98,3,2),DP93=3,1))</f>
        <v>1</v>
      </c>
      <c r="DQ94" s="59">
        <f t="shared" ca="1" si="834"/>
        <v>0.06</v>
      </c>
      <c r="DR94" s="40">
        <f t="shared" ca="1" si="734"/>
        <v>1142517.8810635807</v>
      </c>
      <c r="DS94" s="28" cm="1">
        <f t="array" aca="1" ref="DS94" ca="1">_xlfn.LET(_xlpm.value,RAND(),_xlfn.IFS(DS93=1,IF(_xlpm.value&gt;0.97,2,1),DS93=2,IF(_xlpm.value&gt;0.98,3,2),DS93=3,1))</f>
        <v>1</v>
      </c>
      <c r="DT94" s="59">
        <f t="shared" ca="1" si="835"/>
        <v>0.06</v>
      </c>
      <c r="DU94" s="40">
        <f t="shared" ca="1" si="735"/>
        <v>3935311.8701316942</v>
      </c>
      <c r="DV94" s="28" cm="1">
        <f t="array" aca="1" ref="DV94" ca="1">_xlfn.LET(_xlpm.value,RAND(),_xlfn.IFS(DV93=1,IF(_xlpm.value&gt;0.97,2,1),DV93=2,IF(_xlpm.value&gt;0.98,3,2),DV93=3,1))</f>
        <v>1</v>
      </c>
      <c r="DW94" s="59">
        <f t="shared" ca="1" si="836"/>
        <v>0.06</v>
      </c>
      <c r="DX94" s="40">
        <f t="shared" ca="1" si="736"/>
        <v>617838.79981608153</v>
      </c>
      <c r="DY94" s="28" cm="1">
        <f t="array" aca="1" ref="DY94" ca="1">_xlfn.LET(_xlpm.value,RAND(),_xlfn.IFS(DY93=1,IF(_xlpm.value&gt;0.97,2,1),DY93=2,IF(_xlpm.value&gt;0.98,3,2),DY93=3,1))</f>
        <v>2</v>
      </c>
      <c r="DZ94" s="59">
        <f t="shared" ca="1" si="837"/>
        <v>0.06</v>
      </c>
      <c r="EA94" s="40">
        <f t="shared" ca="1" si="737"/>
        <v>1309450.8160505646</v>
      </c>
      <c r="EB94" s="28" cm="1">
        <f t="array" aca="1" ref="EB94" ca="1">_xlfn.LET(_xlpm.value,RAND(),_xlfn.IFS(EB93=1,IF(_xlpm.value&gt;0.97,2,1),EB93=2,IF(_xlpm.value&gt;0.98,3,2),EB93=3,1))</f>
        <v>2</v>
      </c>
      <c r="EC94" s="59">
        <f t="shared" ca="1" si="838"/>
        <v>0.06</v>
      </c>
      <c r="ED94" s="40">
        <f t="shared" ca="1" si="738"/>
        <v>585261.19606795895</v>
      </c>
      <c r="EE94" s="28" cm="1">
        <f t="array" aca="1" ref="EE94" ca="1">_xlfn.LET(_xlpm.value,RAND(),_xlfn.IFS(EE93=1,IF(_xlpm.value&gt;0.97,2,1),EE93=2,IF(_xlpm.value&gt;0.98,3,2),EE93=3,1))</f>
        <v>2</v>
      </c>
      <c r="EF94" s="59">
        <f t="shared" ca="1" si="839"/>
        <v>0.06</v>
      </c>
      <c r="EG94" s="40">
        <f t="shared" ca="1" si="739"/>
        <v>1145130.5898320968</v>
      </c>
      <c r="EH94" s="28" cm="1">
        <f t="array" aca="1" ref="EH94" ca="1">_xlfn.LET(_xlpm.value,RAND(),_xlfn.IFS(EH93=1,IF(_xlpm.value&gt;0.97,2,1),EH93=2,IF(_xlpm.value&gt;0.98,3,2),EH93=3,1))</f>
        <v>2</v>
      </c>
      <c r="EI94" s="59">
        <f t="shared" ca="1" si="840"/>
        <v>0.06</v>
      </c>
      <c r="EJ94" s="40">
        <f t="shared" ca="1" si="740"/>
        <v>3935311.8701316942</v>
      </c>
      <c r="EK94" s="28" cm="1">
        <f t="array" aca="1" ref="EK94" ca="1">_xlfn.LET(_xlpm.value,RAND(),_xlfn.IFS(EK93=1,IF(_xlpm.value&gt;0.97,2,1),EK93=2,IF(_xlpm.value&gt;0.98,3,2),EK93=3,1))</f>
        <v>2</v>
      </c>
      <c r="EL94" s="59">
        <f t="shared" ca="1" si="841"/>
        <v>0.06</v>
      </c>
      <c r="EM94" s="40">
        <f t="shared" ca="1" si="741"/>
        <v>3935311.8701316942</v>
      </c>
      <c r="EN94" s="28" cm="1">
        <f t="array" aca="1" ref="EN94" ca="1">_xlfn.LET(_xlpm.value,RAND(),_xlfn.IFS(EN93=1,IF(_xlpm.value&gt;0.97,2,1),EN93=2,IF(_xlpm.value&gt;0.98,3,2),EN93=3,1))</f>
        <v>2</v>
      </c>
      <c r="EO94" s="59">
        <f t="shared" ca="1" si="842"/>
        <v>0.06</v>
      </c>
      <c r="EP94" s="40">
        <f t="shared" ca="1" si="742"/>
        <v>552349.53454648331</v>
      </c>
      <c r="EQ94" s="28" cm="1">
        <f t="array" aca="1" ref="EQ94" ca="1">_xlfn.LET(_xlpm.value,RAND(),_xlfn.IFS(EQ93=1,IF(_xlpm.value&gt;0.97,2,1),EQ93=2,IF(_xlpm.value&gt;0.98,3,2),EQ93=3,1))</f>
        <v>1</v>
      </c>
      <c r="ER94" s="59">
        <f t="shared" ca="1" si="843"/>
        <v>0.06</v>
      </c>
      <c r="ES94" s="40">
        <f t="shared" ca="1" si="743"/>
        <v>1131512.2012648534</v>
      </c>
      <c r="ET94" s="28" cm="1">
        <f t="array" aca="1" ref="ET94" ca="1">_xlfn.LET(_xlpm.value,RAND(),_xlfn.IFS(ET93=1,IF(_xlpm.value&gt;0.97,2,1),ET93=2,IF(_xlpm.value&gt;0.98,3,2),ET93=3,1))</f>
        <v>1</v>
      </c>
      <c r="EU94" s="59">
        <f t="shared" ca="1" si="844"/>
        <v>0.06</v>
      </c>
      <c r="EV94" s="40">
        <f t="shared" ca="1" si="744"/>
        <v>1320029.5030909521</v>
      </c>
      <c r="EW94" s="28" cm="1">
        <f t="array" aca="1" ref="EW94" ca="1">_xlfn.LET(_xlpm.value,RAND(),_xlfn.IFS(EW93=1,IF(_xlpm.value&gt;0.97,2,1),EW93=2,IF(_xlpm.value&gt;0.98,3,2),EW93=3,1))</f>
        <v>2</v>
      </c>
      <c r="EX94" s="59">
        <f t="shared" ca="1" si="845"/>
        <v>0.06</v>
      </c>
      <c r="EY94" s="40">
        <f t="shared" ca="1" si="745"/>
        <v>1573552.4861940183</v>
      </c>
      <c r="EZ94" s="28" cm="1">
        <f t="array" aca="1" ref="EZ94" ca="1">_xlfn.LET(_xlpm.value,RAND(),_xlfn.IFS(EZ93=1,IF(_xlpm.value&gt;0.97,2,1),EZ93=2,IF(_xlpm.value&gt;0.98,3,2),EZ93=3,1))</f>
        <v>1</v>
      </c>
      <c r="FA94" s="59">
        <f t="shared" ca="1" si="846"/>
        <v>0.06</v>
      </c>
      <c r="FB94" s="40">
        <f t="shared" ca="1" si="746"/>
        <v>1208977.4365500086</v>
      </c>
      <c r="FC94" s="28" cm="1">
        <f t="array" aca="1" ref="FC94" ca="1">_xlfn.LET(_xlpm.value,RAND(),_xlfn.IFS(FC93=1,IF(_xlpm.value&gt;0.97,2,1),FC93=2,IF(_xlpm.value&gt;0.98,3,2),FC93=3,1))</f>
        <v>2</v>
      </c>
      <c r="FD94" s="59">
        <f t="shared" ca="1" si="847"/>
        <v>0.06</v>
      </c>
      <c r="FE94" s="40">
        <f t="shared" ca="1" si="747"/>
        <v>3935311.8701316942</v>
      </c>
      <c r="FF94" s="28" cm="1">
        <f t="array" aca="1" ref="FF94" ca="1">_xlfn.LET(_xlpm.value,RAND(),_xlfn.IFS(FF93=1,IF(_xlpm.value&gt;0.97,2,1),FF93=2,IF(_xlpm.value&gt;0.98,3,2),FF93=3,1))</f>
        <v>2</v>
      </c>
      <c r="FG94" s="59">
        <f t="shared" ca="1" si="848"/>
        <v>0.06</v>
      </c>
      <c r="FH94" s="40">
        <f t="shared" ca="1" si="748"/>
        <v>3935311.8701316942</v>
      </c>
      <c r="FI94" s="28" cm="1">
        <f t="array" aca="1" ref="FI94" ca="1">_xlfn.LET(_xlpm.value,RAND(),_xlfn.IFS(FI93=1,IF(_xlpm.value&gt;0.97,2,1),FI93=2,IF(_xlpm.value&gt;0.98,3,2),FI93=3,1))</f>
        <v>1</v>
      </c>
      <c r="FJ94" s="59">
        <f t="shared" ca="1" si="849"/>
        <v>0.06</v>
      </c>
      <c r="FK94" s="40">
        <f t="shared" ca="1" si="749"/>
        <v>1142517.8810635807</v>
      </c>
      <c r="FL94" s="28" cm="1">
        <f t="array" aca="1" ref="FL94" ca="1">_xlfn.LET(_xlpm.value,RAND(),_xlfn.IFS(FL93=1,IF(_xlpm.value&gt;0.97,2,1),FL93=2,IF(_xlpm.value&gt;0.98,3,2),FL93=3,1))</f>
        <v>2</v>
      </c>
      <c r="FM94" s="59">
        <f t="shared" ca="1" si="850"/>
        <v>0.06</v>
      </c>
      <c r="FN94" s="40">
        <f t="shared" ca="1" si="750"/>
        <v>3935311.8701316942</v>
      </c>
      <c r="FO94" s="28" cm="1">
        <f t="array" aca="1" ref="FO94" ca="1">_xlfn.LET(_xlpm.value,RAND(),_xlfn.IFS(FO93=1,IF(_xlpm.value&gt;0.97,2,1),FO93=2,IF(_xlpm.value&gt;0.98,3,2),FO93=3,1))</f>
        <v>1</v>
      </c>
      <c r="FP94" s="59">
        <f t="shared" ca="1" si="851"/>
        <v>0.06</v>
      </c>
      <c r="FQ94" s="40">
        <f t="shared" ca="1" si="751"/>
        <v>639208.29857277172</v>
      </c>
      <c r="FR94" s="28" cm="1">
        <f t="array" aca="1" ref="FR94" ca="1">_xlfn.LET(_xlpm.value,RAND(),_xlfn.IFS(FR93=1,IF(_xlpm.value&gt;0.97,2,1),FR93=2,IF(_xlpm.value&gt;0.98,3,2),FR93=3,1))</f>
        <v>1</v>
      </c>
      <c r="FS94" s="59">
        <f t="shared" ca="1" si="852"/>
        <v>0.06</v>
      </c>
      <c r="FT94" s="40">
        <f t="shared" ca="1" si="752"/>
        <v>1935852.9439045005</v>
      </c>
      <c r="FU94" s="28" cm="1">
        <f t="array" aca="1" ref="FU94" ca="1">_xlfn.LET(_xlpm.value,RAND(),_xlfn.IFS(FU93=1,IF(_xlpm.value&gt;0.97,2,1),FU93=2,IF(_xlpm.value&gt;0.98,3,2),FU93=3,1))</f>
        <v>1</v>
      </c>
      <c r="FV94" s="59">
        <f t="shared" ca="1" si="853"/>
        <v>0.06</v>
      </c>
      <c r="FW94" s="40">
        <f t="shared" ca="1" si="753"/>
        <v>1120535.4323138373</v>
      </c>
      <c r="FX94" s="28" cm="1">
        <f t="array" aca="1" ref="FX94" ca="1">_xlfn.LET(_xlpm.value,RAND(),_xlfn.IFS(FX93=1,IF(_xlpm.value&gt;0.97,2,1),FX93=2,IF(_xlpm.value&gt;0.98,3,2),FX93=3,1))</f>
        <v>1</v>
      </c>
      <c r="FY94" s="59">
        <f t="shared" ca="1" si="854"/>
        <v>0.06</v>
      </c>
      <c r="FZ94" s="40">
        <f t="shared" ca="1" si="754"/>
        <v>3935311.8701316942</v>
      </c>
      <c r="GA94" s="28" cm="1">
        <f t="array" aca="1" ref="GA94" ca="1">_xlfn.LET(_xlpm.value,RAND(),_xlfn.IFS(GA93=1,IF(_xlpm.value&gt;0.97,2,1),GA93=2,IF(_xlpm.value&gt;0.98,3,2),GA93=3,1))</f>
        <v>2</v>
      </c>
      <c r="GB94" s="59">
        <f t="shared" ca="1" si="855"/>
        <v>0.06</v>
      </c>
      <c r="GC94" s="40">
        <f t="shared" ca="1" si="755"/>
        <v>1183549.066759086</v>
      </c>
      <c r="GD94" s="28" cm="1">
        <f t="array" aca="1" ref="GD94" ca="1">_xlfn.LET(_xlpm.value,RAND(),_xlfn.IFS(GD93=1,IF(_xlpm.value&gt;0.97,2,1),GD93=2,IF(_xlpm.value&gt;0.98,3,2),GD93=3,1))</f>
        <v>1</v>
      </c>
      <c r="GE94" s="59">
        <f t="shared" ca="1" si="856"/>
        <v>0.06</v>
      </c>
      <c r="GF94" s="40">
        <f t="shared" ca="1" si="756"/>
        <v>1131512.2012648534</v>
      </c>
      <c r="GG94" s="28" cm="1">
        <f t="array" aca="1" ref="GG94" ca="1">_xlfn.LET(_xlpm.value,RAND(),_xlfn.IFS(GG93=1,IF(_xlpm.value&gt;0.97,2,1),GG93=2,IF(_xlpm.value&gt;0.98,3,2),GG93=3,1))</f>
        <v>2</v>
      </c>
      <c r="GH94" s="59">
        <f t="shared" ca="1" si="857"/>
        <v>0.06</v>
      </c>
      <c r="GI94" s="40">
        <f t="shared" ca="1" si="757"/>
        <v>1250181.226218293</v>
      </c>
      <c r="GJ94" s="28" cm="1">
        <f t="array" aca="1" ref="GJ94" ca="1">_xlfn.LET(_xlpm.value,RAND(),_xlfn.IFS(GJ93=1,IF(_xlpm.value&gt;0.97,2,1),GJ93=2,IF(_xlpm.value&gt;0.98,3,2),GJ93=3,1))</f>
        <v>2</v>
      </c>
      <c r="GK94" s="59">
        <f t="shared" ca="1" si="858"/>
        <v>0.06</v>
      </c>
      <c r="GL94" s="40">
        <f t="shared" ca="1" si="758"/>
        <v>3935311.8701316942</v>
      </c>
      <c r="GM94" s="28" cm="1">
        <f t="array" aca="1" ref="GM94" ca="1">_xlfn.LET(_xlpm.value,RAND(),_xlfn.IFS(GM93=1,IF(_xlpm.value&gt;0.97,2,1),GM93=2,IF(_xlpm.value&gt;0.98,3,2),GM93=3,1))</f>
        <v>2</v>
      </c>
      <c r="GN94" s="59">
        <f t="shared" ca="1" si="859"/>
        <v>0.06</v>
      </c>
      <c r="GO94" s="40">
        <f t="shared" ca="1" si="759"/>
        <v>1398246.5976162122</v>
      </c>
      <c r="GP94" s="28" cm="1">
        <f t="array" aca="1" ref="GP94" ca="1">_xlfn.LET(_xlpm.value,RAND(),_xlfn.IFS(GP93=1,IF(_xlpm.value&gt;0.97,2,1),GP93=2,IF(_xlpm.value&gt;0.98,3,2),GP93=3,1))</f>
        <v>1</v>
      </c>
      <c r="GQ94" s="59">
        <f t="shared" ca="1" si="860"/>
        <v>0.06</v>
      </c>
      <c r="GR94" s="40">
        <f t="shared" ca="1" si="760"/>
        <v>1127932.744127064</v>
      </c>
      <c r="GS94" s="28" cm="1">
        <f t="array" aca="1" ref="GS94" ca="1">_xlfn.LET(_xlpm.value,RAND(),_xlfn.IFS(GS93=1,IF(_xlpm.value&gt;0.97,2,1),GS93=2,IF(_xlpm.value&gt;0.98,3,2),GS93=3,1))</f>
        <v>1</v>
      </c>
      <c r="GT94" s="59">
        <f t="shared" ca="1" si="861"/>
        <v>0.06</v>
      </c>
      <c r="GU94" s="40">
        <f t="shared" ca="1" si="761"/>
        <v>1750393.8246137989</v>
      </c>
      <c r="GV94" s="28" cm="1">
        <f t="array" aca="1" ref="GV94" ca="1">_xlfn.LET(_xlpm.value,RAND(),_xlfn.IFS(GV93=1,IF(_xlpm.value&gt;0.97,2,1),GV93=2,IF(_xlpm.value&gt;0.98,3,2),GV93=3,1))</f>
        <v>2</v>
      </c>
      <c r="GW94" s="59">
        <f t="shared" ca="1" si="862"/>
        <v>0.06</v>
      </c>
      <c r="GX94" s="40">
        <f t="shared" ca="1" si="762"/>
        <v>3935311.8701316942</v>
      </c>
      <c r="GY94" s="28" cm="1">
        <f t="array" aca="1" ref="GY94" ca="1">_xlfn.LET(_xlpm.value,RAND(),_xlfn.IFS(GY93=1,IF(_xlpm.value&gt;0.97,2,1),GY93=2,IF(_xlpm.value&gt;0.98,3,2),GY93=3,1))</f>
        <v>2</v>
      </c>
      <c r="GZ94" s="59">
        <f t="shared" ca="1" si="863"/>
        <v>0.06</v>
      </c>
      <c r="HA94" s="40">
        <f t="shared" ca="1" si="763"/>
        <v>3935311.8701316942</v>
      </c>
      <c r="HB94" s="28" cm="1">
        <f t="array" aca="1" ref="HB94" ca="1">_xlfn.LET(_xlpm.value,RAND(),_xlfn.IFS(HB93=1,IF(_xlpm.value&gt;0.97,2,1),HB93=2,IF(_xlpm.value&gt;0.98,3,2),HB93=3,1))</f>
        <v>2</v>
      </c>
      <c r="HC94" s="59">
        <f t="shared" ca="1" si="864"/>
        <v>0.06</v>
      </c>
      <c r="HD94" s="40">
        <f t="shared" ca="1" si="764"/>
        <v>1383240.5278668487</v>
      </c>
      <c r="HE94" s="28" cm="1">
        <f t="array" aca="1" ref="HE94" ca="1">_xlfn.LET(_xlpm.value,RAND(),_xlfn.IFS(HE93=1,IF(_xlpm.value&gt;0.97,2,1),HE93=2,IF(_xlpm.value&gt;0.98,3,2),HE93=3,1))</f>
        <v>2</v>
      </c>
      <c r="HF94" s="59">
        <f t="shared" ca="1" si="865"/>
        <v>0.06</v>
      </c>
      <c r="HG94" s="40">
        <f t="shared" ca="1" si="765"/>
        <v>2234622.6642465969</v>
      </c>
      <c r="HH94" s="28" cm="1">
        <f t="array" aca="1" ref="HH94" ca="1">_xlfn.LET(_xlpm.value,RAND(),_xlfn.IFS(HH93=1,IF(_xlpm.value&gt;0.97,2,1),HH93=2,IF(_xlpm.value&gt;0.98,3,2),HH93=3,1))</f>
        <v>1</v>
      </c>
      <c r="HI94" s="59">
        <f t="shared" ca="1" si="866"/>
        <v>0.06</v>
      </c>
      <c r="HJ94" s="40">
        <f t="shared" ca="1" si="766"/>
        <v>333043.81810206862</v>
      </c>
      <c r="HK94" s="28" cm="1">
        <f t="array" aca="1" ref="HK94" ca="1">_xlfn.LET(_xlpm.value,RAND(),_xlfn.IFS(HK93=1,IF(_xlpm.value&gt;0.97,2,1),HK93=2,IF(_xlpm.value&gt;0.98,3,2),HK93=3,1))</f>
        <v>1</v>
      </c>
      <c r="HL94" s="59">
        <f t="shared" ca="1" si="867"/>
        <v>0.06</v>
      </c>
      <c r="HM94" s="40">
        <f t="shared" ca="1" si="767"/>
        <v>1120535.4323138373</v>
      </c>
      <c r="HN94" s="28" cm="1">
        <f t="array" aca="1" ref="HN94" ca="1">_xlfn.LET(_xlpm.value,RAND(),_xlfn.IFS(HN93=1,IF(_xlpm.value&gt;0.97,2,1),HN93=2,IF(_xlpm.value&gt;0.98,3,2),HN93=3,1))</f>
        <v>1</v>
      </c>
      <c r="HO94" s="59">
        <f t="shared" ca="1" si="868"/>
        <v>0.06</v>
      </c>
      <c r="HP94" s="40">
        <f t="shared" ca="1" si="768"/>
        <v>958505.26950719126</v>
      </c>
      <c r="HQ94" s="28" cm="1">
        <f t="array" aca="1" ref="HQ94" ca="1">_xlfn.LET(_xlpm.value,RAND(),_xlfn.IFS(HQ93=1,IF(_xlpm.value&gt;0.97,2,1),HQ93=2,IF(_xlpm.value&gt;0.98,3,2),HQ93=3,1))</f>
        <v>2</v>
      </c>
      <c r="HR94" s="59">
        <f t="shared" ca="1" si="869"/>
        <v>0.06</v>
      </c>
      <c r="HS94" s="40">
        <f t="shared" ca="1" si="769"/>
        <v>3935311.8701316942</v>
      </c>
      <c r="HT94" s="28" cm="1">
        <f t="array" aca="1" ref="HT94" ca="1">_xlfn.LET(_xlpm.value,RAND(),_xlfn.IFS(HT93=1,IF(_xlpm.value&gt;0.97,2,1),HT93=2,IF(_xlpm.value&gt;0.98,3,2),HT93=3,1))</f>
        <v>2</v>
      </c>
      <c r="HU94" s="59">
        <f t="shared" ca="1" si="870"/>
        <v>0.06</v>
      </c>
      <c r="HV94" s="40">
        <f t="shared" ca="1" si="770"/>
        <v>3935311.8701316942</v>
      </c>
      <c r="HW94" s="28" cm="1">
        <f t="array" aca="1" ref="HW94" ca="1">_xlfn.LET(_xlpm.value,RAND(),_xlfn.IFS(HW93=1,IF(_xlpm.value&gt;0.97,2,1),HW93=2,IF(_xlpm.value&gt;0.98,3,2),HW93=3,1))</f>
        <v>2</v>
      </c>
      <c r="HX94" s="59">
        <f t="shared" ca="1" si="871"/>
        <v>0.06</v>
      </c>
      <c r="HY94" s="40">
        <f t="shared" ca="1" si="771"/>
        <v>1549635.0908177188</v>
      </c>
      <c r="HZ94" s="28" cm="1">
        <f t="array" aca="1" ref="HZ94" ca="1">_xlfn.LET(_xlpm.value,RAND(),_xlfn.IFS(HZ93=1,IF(_xlpm.value&gt;0.97,2,1),HZ93=2,IF(_xlpm.value&gt;0.98,3,2),HZ93=3,1))</f>
        <v>1</v>
      </c>
      <c r="IA94" s="59">
        <f t="shared" ca="1" si="872"/>
        <v>0.06</v>
      </c>
      <c r="IB94" s="40">
        <f t="shared" ca="1" si="772"/>
        <v>1116856.452667543</v>
      </c>
      <c r="IC94" s="28" cm="1">
        <f t="array" aca="1" ref="IC94" ca="1">_xlfn.LET(_xlpm.value,RAND(),_xlfn.IFS(IC93=1,IF(_xlpm.value&gt;0.97,2,1),IC93=2,IF(_xlpm.value&gt;0.98,3,2),IC93=3,1))</f>
        <v>1</v>
      </c>
      <c r="ID94" s="59">
        <f t="shared" ca="1" si="873"/>
        <v>0.06</v>
      </c>
      <c r="IE94" s="40">
        <f t="shared" ca="1" si="773"/>
        <v>1118012.0562755007</v>
      </c>
      <c r="IF94" s="28" cm="1">
        <f t="array" aca="1" ref="IF94" ca="1">_xlfn.LET(_xlpm.value,RAND(),_xlfn.IFS(IF93=1,IF(_xlpm.value&gt;0.97,2,1),IF93=2,IF(_xlpm.value&gt;0.98,3,2),IF93=3,1))</f>
        <v>2</v>
      </c>
      <c r="IG94" s="59">
        <f t="shared" ca="1" si="874"/>
        <v>0.06</v>
      </c>
      <c r="IH94" s="40">
        <f t="shared" ca="1" si="774"/>
        <v>3935311.8701316942</v>
      </c>
      <c r="II94" s="28" cm="1">
        <f t="array" aca="1" ref="II94" ca="1">_xlfn.LET(_xlpm.value,RAND(),_xlfn.IFS(II93=1,IF(_xlpm.value&gt;0.97,2,1),II93=2,IF(_xlpm.value&gt;0.98,3,2),II93=3,1))</f>
        <v>1</v>
      </c>
      <c r="IJ94" s="59">
        <f t="shared" ca="1" si="875"/>
        <v>0.06</v>
      </c>
      <c r="IK94" s="40">
        <f t="shared" ca="1" si="775"/>
        <v>1121911.7747005729</v>
      </c>
      <c r="IL94" s="28" cm="1">
        <f t="array" aca="1" ref="IL94" ca="1">_xlfn.LET(_xlpm.value,RAND(),_xlfn.IFS(IL93=1,IF(_xlpm.value&gt;0.97,2,1),IL93=2,IF(_xlpm.value&gt;0.98,3,2),IL93=3,1))</f>
        <v>2</v>
      </c>
      <c r="IM94" s="59">
        <f t="shared" ca="1" si="876"/>
        <v>0.06</v>
      </c>
      <c r="IN94" s="40">
        <f t="shared" ca="1" si="776"/>
        <v>3935311.8701316942</v>
      </c>
      <c r="IO94" s="28" cm="1">
        <f t="array" aca="1" ref="IO94" ca="1">_xlfn.LET(_xlpm.value,RAND(),_xlfn.IFS(IO93=1,IF(_xlpm.value&gt;0.97,2,1),IO93=2,IF(_xlpm.value&gt;0.98,3,2),IO93=3,1))</f>
        <v>3</v>
      </c>
      <c r="IP94" s="59">
        <f t="shared" ca="1" si="877"/>
        <v>-0.7</v>
      </c>
      <c r="IQ94" s="40">
        <f t="shared" ca="1" si="777"/>
        <v>327713.75810115819</v>
      </c>
      <c r="IR94" s="28" cm="1">
        <f t="array" aca="1" ref="IR94" ca="1">_xlfn.LET(_xlpm.value,RAND(),_xlfn.IFS(IR93=1,IF(_xlpm.value&gt;0.97,2,1),IR93=2,IF(_xlpm.value&gt;0.98,3,2),IR93=3,1))</f>
        <v>3</v>
      </c>
      <c r="IS94" s="59">
        <f t="shared" ca="1" si="878"/>
        <v>-0.7</v>
      </c>
      <c r="IT94" s="40">
        <f t="shared" ca="1" si="778"/>
        <v>368745.05649247282</v>
      </c>
      <c r="IU94" s="28" cm="1">
        <f t="array" aca="1" ref="IU94" ca="1">_xlfn.LET(_xlpm.value,RAND(),_xlfn.IFS(IU93=1,IF(_xlpm.value&gt;0.97,2,1),IU93=2,IF(_xlpm.value&gt;0.98,3,2),IU93=3,1))</f>
        <v>2</v>
      </c>
      <c r="IV94" s="59">
        <f t="shared" ca="1" si="879"/>
        <v>0.06</v>
      </c>
      <c r="IW94" s="40">
        <f t="shared" ca="1" si="779"/>
        <v>3935311.8701316942</v>
      </c>
      <c r="IX94" s="28" cm="1">
        <f t="array" aca="1" ref="IX94" ca="1">_xlfn.LET(_xlpm.value,RAND(),_xlfn.IFS(IX93=1,IF(_xlpm.value&gt;0.97,2,1),IX93=2,IF(_xlpm.value&gt;0.98,3,2),IX93=3,1))</f>
        <v>1</v>
      </c>
      <c r="IY94" s="59">
        <f t="shared" ca="1" si="880"/>
        <v>0.06</v>
      </c>
      <c r="IZ94" s="40">
        <f t="shared" ca="1" si="780"/>
        <v>1133464.5692454462</v>
      </c>
      <c r="JA94" s="28" cm="1">
        <f t="array" aca="1" ref="JA94" ca="1">_xlfn.LET(_xlpm.value,RAND(),_xlfn.IFS(JA93=1,IF(_xlpm.value&gt;0.97,2,1),JA93=2,IF(_xlpm.value&gt;0.98,3,2),JA93=3,1))</f>
        <v>2</v>
      </c>
      <c r="JB94" s="59">
        <f t="shared" ca="1" si="881"/>
        <v>0.06</v>
      </c>
      <c r="JC94" s="40">
        <f t="shared" ca="1" si="781"/>
        <v>3935311.8701316942</v>
      </c>
      <c r="JD94" s="28" cm="1">
        <f t="array" aca="1" ref="JD94" ca="1">_xlfn.LET(_xlpm.value,RAND(),_xlfn.IFS(JD93=1,IF(_xlpm.value&gt;0.97,2,1),JD93=2,IF(_xlpm.value&gt;0.98,3,2),JD93=3,1))</f>
        <v>2</v>
      </c>
      <c r="JE94" s="59">
        <f t="shared" ca="1" si="882"/>
        <v>0.06</v>
      </c>
      <c r="JF94" s="40">
        <f t="shared" ca="1" si="782"/>
        <v>3935311.8701316942</v>
      </c>
      <c r="JG94" s="28" cm="1">
        <f t="array" aca="1" ref="JG94" ca="1">_xlfn.LET(_xlpm.value,RAND(),_xlfn.IFS(JG93=1,IF(_xlpm.value&gt;0.97,2,1),JG93=2,IF(_xlpm.value&gt;0.98,3,2),JG93=3,1))</f>
        <v>2</v>
      </c>
      <c r="JH94" s="59">
        <f t="shared" ca="1" si="883"/>
        <v>0.06</v>
      </c>
      <c r="JI94" s="40">
        <f t="shared" ca="1" si="783"/>
        <v>3935311.8701316942</v>
      </c>
      <c r="JJ94" s="28" cm="1">
        <f t="array" aca="1" ref="JJ94" ca="1">_xlfn.LET(_xlpm.value,RAND(),_xlfn.IFS(JJ93=1,IF(_xlpm.value&gt;0.97,2,1),JJ93=2,IF(_xlpm.value&gt;0.98,3,2),JJ93=3,1))</f>
        <v>1</v>
      </c>
      <c r="JK94" s="59">
        <f t="shared" ca="1" si="884"/>
        <v>0.06</v>
      </c>
      <c r="JL94" s="40">
        <f t="shared" ca="1" si="784"/>
        <v>1320029.5030909521</v>
      </c>
      <c r="JM94" s="28" cm="1">
        <f t="array" aca="1" ref="JM94" ca="1">_xlfn.LET(_xlpm.value,RAND(),_xlfn.IFS(JM93=1,IF(_xlpm.value&gt;0.97,2,1),JM93=2,IF(_xlpm.value&gt;0.98,3,2),JM93=3,1))</f>
        <v>2</v>
      </c>
      <c r="JN94" s="59">
        <f t="shared" ca="1" si="885"/>
        <v>0.06</v>
      </c>
      <c r="JO94" s="40">
        <f t="shared" ca="1" si="785"/>
        <v>1857324.3130937847</v>
      </c>
      <c r="JP94" s="28" cm="1">
        <f t="array" aca="1" ref="JP94" ca="1">_xlfn.LET(_xlpm.value,RAND(),_xlfn.IFS(JP93=1,IF(_xlpm.value&gt;0.97,2,1),JP93=2,IF(_xlpm.value&gt;0.98,3,2),JP93=3,1))</f>
        <v>2</v>
      </c>
      <c r="JQ94" s="59">
        <f t="shared" ca="1" si="886"/>
        <v>0.06</v>
      </c>
      <c r="JR94" s="40">
        <f t="shared" ca="1" si="786"/>
        <v>1573552.4861940183</v>
      </c>
      <c r="JS94" s="28" cm="1">
        <f t="array" aca="1" ref="JS94" ca="1">_xlfn.LET(_xlpm.value,RAND(),_xlfn.IFS(JS93=1,IF(_xlpm.value&gt;0.97,2,1),JS93=2,IF(_xlpm.value&gt;0.98,3,2),JS93=3,1))</f>
        <v>2</v>
      </c>
      <c r="JT94" s="59">
        <f t="shared" ca="1" si="887"/>
        <v>0.06</v>
      </c>
      <c r="JU94" s="40">
        <f t="shared" ca="1" si="787"/>
        <v>2722837.3340909611</v>
      </c>
      <c r="JV94" s="28" cm="1">
        <f t="array" aca="1" ref="JV94" ca="1">_xlfn.LET(_xlpm.value,RAND(),_xlfn.IFS(JV93=1,IF(_xlpm.value&gt;0.97,2,1),JV93=2,IF(_xlpm.value&gt;0.98,3,2),JV93=3,1))</f>
        <v>2</v>
      </c>
      <c r="JW94" s="59">
        <f t="shared" ca="1" si="888"/>
        <v>0.06</v>
      </c>
      <c r="JX94" s="40">
        <f t="shared" ca="1" si="788"/>
        <v>3935311.8701316942</v>
      </c>
      <c r="JY94" s="28" cm="1">
        <f t="array" aca="1" ref="JY94" ca="1">_xlfn.LET(_xlpm.value,RAND(),_xlfn.IFS(JY93=1,IF(_xlpm.value&gt;0.97,2,1),JY93=2,IF(_xlpm.value&gt;0.98,3,2),JY93=3,1))</f>
        <v>1</v>
      </c>
      <c r="JZ94" s="59">
        <f t="shared" ca="1" si="889"/>
        <v>0.06</v>
      </c>
      <c r="KA94" s="40">
        <f t="shared" ca="1" si="789"/>
        <v>1527071.5102740393</v>
      </c>
      <c r="KB94" s="28" cm="1">
        <f t="array" aca="1" ref="KB94" ca="1">_xlfn.LET(_xlpm.value,RAND(),_xlfn.IFS(KB93=1,IF(_xlpm.value&gt;0.97,2,1),KB93=2,IF(_xlpm.value&gt;0.98,3,2),KB93=3,1))</f>
        <v>2</v>
      </c>
      <c r="KC94" s="59">
        <f t="shared" ca="1" si="890"/>
        <v>0.06</v>
      </c>
      <c r="KD94" s="40">
        <f t="shared" ca="1" si="790"/>
        <v>1559956.4086963611</v>
      </c>
      <c r="KE94" s="28" cm="1">
        <f t="array" aca="1" ref="KE94" ca="1">_xlfn.LET(_xlpm.value,RAND(),_xlfn.IFS(KE93=1,IF(_xlpm.value&gt;0.97,2,1),KE93=2,IF(_xlpm.value&gt;0.98,3,2),KE93=3,1))</f>
        <v>2</v>
      </c>
      <c r="KF94" s="59">
        <f t="shared" ca="1" si="891"/>
        <v>0.06</v>
      </c>
      <c r="KG94" s="40">
        <f t="shared" ca="1" si="791"/>
        <v>3935311.8701316942</v>
      </c>
      <c r="KH94" s="28" cm="1">
        <f t="array" aca="1" ref="KH94" ca="1">_xlfn.LET(_xlpm.value,RAND(),_xlfn.IFS(KH93=1,IF(_xlpm.value&gt;0.97,2,1),KH93=2,IF(_xlpm.value&gt;0.98,3,2),KH93=3,1))</f>
        <v>2</v>
      </c>
      <c r="KI94" s="59">
        <f t="shared" ca="1" si="892"/>
        <v>0.06</v>
      </c>
      <c r="KJ94" s="40">
        <f t="shared" ca="1" si="792"/>
        <v>3935311.8701316942</v>
      </c>
      <c r="KK94" s="28" cm="1">
        <f t="array" aca="1" ref="KK94" ca="1">_xlfn.LET(_xlpm.value,RAND(),_xlfn.IFS(KK93=1,IF(_xlpm.value&gt;0.97,2,1),KK93=2,IF(_xlpm.value&gt;0.98,3,2),KK93=3,1))</f>
        <v>1</v>
      </c>
      <c r="KL94" s="59">
        <f t="shared" ca="1" si="893"/>
        <v>0.06</v>
      </c>
      <c r="KM94" s="40">
        <f t="shared" ca="1" si="793"/>
        <v>1129670.3446793887</v>
      </c>
      <c r="KN94" s="28" cm="1">
        <f t="array" aca="1" ref="KN94" ca="1">_xlfn.LET(_xlpm.value,RAND(),_xlfn.IFS(KN93=1,IF(_xlpm.value&gt;0.97,2,1),KN93=2,IF(_xlpm.value&gt;0.98,3,2),KN93=3,1))</f>
        <v>1</v>
      </c>
      <c r="KO94" s="59">
        <f t="shared" ca="1" si="894"/>
        <v>0.06</v>
      </c>
      <c r="KP94" s="40">
        <f t="shared" ca="1" si="794"/>
        <v>1127932.744127064</v>
      </c>
      <c r="KQ94" s="28"/>
    </row>
    <row r="95" spans="1:303" x14ac:dyDescent="0.2">
      <c r="A95" s="111">
        <v>48091</v>
      </c>
      <c r="B95" s="64">
        <v>2255.4453884870409</v>
      </c>
      <c r="C95" s="28" cm="1">
        <f t="array" aca="1" ref="C95" ca="1">_xlfn.LET(_xlpm.value,RAND(),_xlfn.IFS(C94=1,IF(_xlpm.value&gt;0.97,2,1),C94=2,IF(_xlpm.value&gt;0.98,3,2),C94=3,1))</f>
        <v>1</v>
      </c>
      <c r="D95" s="59">
        <f t="shared" ca="1" si="596"/>
        <v>0.06</v>
      </c>
      <c r="E95" s="40">
        <f t="shared" ca="1" si="795"/>
        <v>1231526.8182014506</v>
      </c>
      <c r="F95" s="28" cm="1">
        <f t="array" aca="1" ref="F95" ca="1">_xlfn.LET(_xlpm.value,RAND(),_xlfn.IFS(F94=1,IF(_xlpm.value&gt;0.97,2,1),F94=2,IF(_xlpm.value&gt;0.98,3,2),F94=3,1))</f>
        <v>1</v>
      </c>
      <c r="G95" s="59">
        <f t="shared" ca="1" si="796"/>
        <v>0.06</v>
      </c>
      <c r="H95" s="40">
        <f t="shared" ca="1" si="696"/>
        <v>1282869.3499761014</v>
      </c>
      <c r="I95" s="28" cm="1">
        <f t="array" aca="1" ref="I95" ca="1">_xlfn.LET(_xlpm.value,RAND(),_xlfn.IFS(I94=1,IF(_xlpm.value&gt;0.97,2,1),I94=2,IF(_xlpm.value&gt;0.98,3,2),I94=3,1))</f>
        <v>1</v>
      </c>
      <c r="J95" s="59">
        <f t="shared" ca="1" si="797"/>
        <v>0.06</v>
      </c>
      <c r="K95" s="40">
        <f t="shared" ca="1" si="697"/>
        <v>1310261.0457052924</v>
      </c>
      <c r="L95" s="28" cm="1">
        <f t="array" aca="1" ref="L95" ca="1">_xlfn.LET(_xlpm.value,RAND(),_xlfn.IFS(L94=1,IF(_xlpm.value&gt;0.97,2,1),L94=2,IF(_xlpm.value&gt;0.98,3,2),L94=3,1))</f>
        <v>3</v>
      </c>
      <c r="M95" s="59">
        <f t="shared" ca="1" si="798"/>
        <v>-0.7</v>
      </c>
      <c r="N95" s="40">
        <f t="shared" ca="1" si="698"/>
        <v>369688.2355932052</v>
      </c>
      <c r="O95" s="28" cm="1">
        <f t="array" aca="1" ref="O95" ca="1">_xlfn.LET(_xlpm.value,RAND(),_xlfn.IFS(O94=1,IF(_xlpm.value&gt;0.97,2,1),O94=2,IF(_xlpm.value&gt;0.98,3,2),O94=3,1))</f>
        <v>2</v>
      </c>
      <c r="P95" s="59">
        <f t="shared" ca="1" si="799"/>
        <v>0.06</v>
      </c>
      <c r="Q95" s="40">
        <f t="shared" ca="1" si="699"/>
        <v>4172783.8495726883</v>
      </c>
      <c r="R95" s="28" cm="1">
        <f t="array" aca="1" ref="R95" ca="1">_xlfn.LET(_xlpm.value,RAND(),_xlfn.IFS(R94=1,IF(_xlpm.value&gt;0.97,2,1),R94=2,IF(_xlpm.value&gt;0.98,3,2),R94=3,1))</f>
        <v>3</v>
      </c>
      <c r="S95" s="59">
        <f t="shared" ca="1" si="800"/>
        <v>-0.7</v>
      </c>
      <c r="T95" s="40">
        <f t="shared" ca="1" si="700"/>
        <v>1181946.8282726009</v>
      </c>
      <c r="U95" s="28" cm="1">
        <f t="array" aca="1" ref="U95" ca="1">_xlfn.LET(_xlpm.value,RAND(),_xlfn.IFS(U94=1,IF(_xlpm.value&gt;0.97,2,1),U94=2,IF(_xlpm.value&gt;0.98,3,2),U94=3,1))</f>
        <v>2</v>
      </c>
      <c r="V95" s="59">
        <f t="shared" ca="1" si="801"/>
        <v>0.06</v>
      </c>
      <c r="W95" s="40">
        <f t="shared" ca="1" si="701"/>
        <v>4172783.8495726883</v>
      </c>
      <c r="X95" s="28" cm="1">
        <f t="array" aca="1" ref="X95" ca="1">_xlfn.LET(_xlpm.value,RAND(),_xlfn.IFS(X94=1,IF(_xlpm.value&gt;0.97,2,1),X94=2,IF(_xlpm.value&gt;0.98,3,2),X94=3,1))</f>
        <v>1</v>
      </c>
      <c r="Y95" s="59">
        <f t="shared" ca="1" si="802"/>
        <v>0.06</v>
      </c>
      <c r="Z95" s="40">
        <f t="shared" ca="1" si="702"/>
        <v>1222180.9160590614</v>
      </c>
      <c r="AA95" s="28" cm="1">
        <f t="array" aca="1" ref="AA95" ca="1">_xlfn.LET(_xlpm.value,RAND(),_xlfn.IFS(AA94=1,IF(_xlpm.value&gt;0.97,2,1),AA94=2,IF(_xlpm.value&gt;0.98,3,2),AA94=3,1))</f>
        <v>2</v>
      </c>
      <c r="AB95" s="59">
        <f t="shared" ca="1" si="803"/>
        <v>0.06</v>
      </c>
      <c r="AC95" s="40">
        <f t="shared" ca="1" si="703"/>
        <v>1335427.4366527556</v>
      </c>
      <c r="AD95" s="28" cm="1">
        <f t="array" aca="1" ref="AD95" ca="1">_xlfn.LET(_xlpm.value,RAND(),_xlfn.IFS(AD94=1,IF(_xlpm.value&gt;0.97,2,1),AD94=2,IF(_xlpm.value&gt;0.98,3,2),AD94=3,1))</f>
        <v>1</v>
      </c>
      <c r="AE95" s="59">
        <f t="shared" ca="1" si="804"/>
        <v>0.06</v>
      </c>
      <c r="AF95" s="40">
        <f t="shared" ca="1" si="704"/>
        <v>945936.23637493269</v>
      </c>
      <c r="AG95" s="28" cm="1">
        <f t="array" aca="1" ref="AG95" ca="1">_xlfn.LET(_xlpm.value,RAND(),_xlfn.IFS(AG94=1,IF(_xlpm.value&gt;0.97,2,1),AG94=2,IF(_xlpm.value&gt;0.98,3,2),AG94=3,1))</f>
        <v>2</v>
      </c>
      <c r="AH95" s="59">
        <f t="shared" ca="1" si="805"/>
        <v>0.06</v>
      </c>
      <c r="AI95" s="40">
        <f t="shared" ca="1" si="705"/>
        <v>1354822.3238930535</v>
      </c>
      <c r="AJ95" s="28" cm="1">
        <f t="array" aca="1" ref="AJ95" ca="1">_xlfn.LET(_xlpm.value,RAND(),_xlfn.IFS(AJ94=1,IF(_xlpm.value&gt;0.97,2,1),AJ94=2,IF(_xlpm.value&gt;0.98,3,2),AJ94=3,1))</f>
        <v>2</v>
      </c>
      <c r="AK95" s="59">
        <f t="shared" ca="1" si="806"/>
        <v>0.06</v>
      </c>
      <c r="AL95" s="40">
        <f t="shared" ca="1" si="706"/>
        <v>701242.29372016201</v>
      </c>
      <c r="AM95" s="28" cm="1">
        <f t="array" aca="1" ref="AM95" ca="1">_xlfn.LET(_xlpm.value,RAND(),_xlfn.IFS(AM94=1,IF(_xlpm.value&gt;0.97,2,1),AM94=2,IF(_xlpm.value&gt;0.98,3,2),AM94=3,1))</f>
        <v>1</v>
      </c>
      <c r="AN95" s="59">
        <f t="shared" ca="1" si="807"/>
        <v>0.06</v>
      </c>
      <c r="AO95" s="40">
        <f t="shared" ca="1" si="707"/>
        <v>1669318.9025987517</v>
      </c>
      <c r="AP95" s="28" cm="1">
        <f t="array" aca="1" ref="AP95" ca="1">_xlfn.LET(_xlpm.value,RAND(),_xlfn.IFS(AP94=1,IF(_xlpm.value&gt;0.97,2,1),AP94=2,IF(_xlpm.value&gt;0.98,3,2),AP94=3,1))</f>
        <v>1</v>
      </c>
      <c r="AQ95" s="59">
        <f t="shared" ca="1" si="808"/>
        <v>0.06</v>
      </c>
      <c r="AR95" s="40">
        <f t="shared" ca="1" si="708"/>
        <v>1242657.93718747</v>
      </c>
      <c r="AS95" s="28" cm="1">
        <f t="array" aca="1" ref="AS95" ca="1">_xlfn.LET(_xlpm.value,RAND(),_xlfn.IFS(AS94=1,IF(_xlpm.value&gt;0.97,2,1),AS94=2,IF(_xlpm.value&gt;0.98,3,2),AS94=3,1))</f>
        <v>1</v>
      </c>
      <c r="AT95" s="59">
        <f t="shared" ca="1" si="809"/>
        <v>0.06</v>
      </c>
      <c r="AU95" s="40">
        <f t="shared" ca="1" si="709"/>
        <v>372466.5251607637</v>
      </c>
      <c r="AV95" s="28" cm="1">
        <f t="array" aca="1" ref="AV95" ca="1">_xlfn.LET(_xlpm.value,RAND(),_xlfn.IFS(AV94=1,IF(_xlpm.value&gt;0.97,2,1),AV94=2,IF(_xlpm.value&gt;0.98,3,2),AV94=3,1))</f>
        <v>2</v>
      </c>
      <c r="AW95" s="59">
        <f t="shared" ca="1" si="810"/>
        <v>0.06</v>
      </c>
      <c r="AX95" s="40">
        <f t="shared" ca="1" si="710"/>
        <v>1202825.7106332653</v>
      </c>
      <c r="AY95" s="28" cm="1">
        <f t="array" aca="1" ref="AY95" ca="1">_xlfn.LET(_xlpm.value,RAND(),_xlfn.IFS(AY94=1,IF(_xlpm.value&gt;0.97,2,1),AY94=2,IF(_xlpm.value&gt;0.98,3,2),AY94=3,1))</f>
        <v>2</v>
      </c>
      <c r="AZ95" s="59">
        <f t="shared" ca="1" si="811"/>
        <v>0.06</v>
      </c>
      <c r="BA95" s="40">
        <f t="shared" ca="1" si="711"/>
        <v>4172783.8495726883</v>
      </c>
      <c r="BB95" s="28" cm="1">
        <f t="array" aca="1" ref="BB95" ca="1">_xlfn.LET(_xlpm.value,RAND(),_xlfn.IFS(BB94=1,IF(_xlpm.value&gt;0.97,2,1),BB94=2,IF(_xlpm.value&gt;0.98,3,2),BB94=3,1))</f>
        <v>1</v>
      </c>
      <c r="BC95" s="59">
        <f t="shared" ca="1" si="812"/>
        <v>0.06</v>
      </c>
      <c r="BD95" s="40">
        <f t="shared" ca="1" si="712"/>
        <v>100058.52756370496</v>
      </c>
      <c r="BE95" s="28" cm="1">
        <f t="array" aca="1" ref="BE95" ca="1">_xlfn.LET(_xlpm.value,RAND(),_xlfn.IFS(BE94=1,IF(_xlpm.value&gt;0.97,2,1),BE94=2,IF(_xlpm.value&gt;0.98,3,2),BE94=3,1))</f>
        <v>2</v>
      </c>
      <c r="BF95" s="59">
        <f t="shared" ca="1" si="813"/>
        <v>0.06</v>
      </c>
      <c r="BG95" s="40">
        <f t="shared" ca="1" si="713"/>
        <v>4172783.8495726883</v>
      </c>
      <c r="BH95" s="28" cm="1">
        <f t="array" aca="1" ref="BH95" ca="1">_xlfn.LET(_xlpm.value,RAND(),_xlfn.IFS(BH94=1,IF(_xlpm.value&gt;0.97,2,1),BH94=2,IF(_xlpm.value&gt;0.98,3,2),BH94=3,1))</f>
        <v>1</v>
      </c>
      <c r="BI95" s="59">
        <f t="shared" ca="1" si="814"/>
        <v>0.06</v>
      </c>
      <c r="BJ95" s="40">
        <f t="shared" ca="1" si="714"/>
        <v>179231.4863570898</v>
      </c>
      <c r="BK95" s="28" cm="1">
        <f t="array" aca="1" ref="BK95" ca="1">_xlfn.LET(_xlpm.value,RAND(),_xlfn.IFS(BK94=1,IF(_xlpm.value&gt;0.97,2,1),BK94=2,IF(_xlpm.value&gt;0.98,3,2),BK94=3,1))</f>
        <v>1</v>
      </c>
      <c r="BL95" s="59">
        <f t="shared" ca="1" si="815"/>
        <v>0.06</v>
      </c>
      <c r="BM95" s="40">
        <f t="shared" ca="1" si="715"/>
        <v>1276962.266386129</v>
      </c>
      <c r="BN95" s="28" cm="1">
        <f t="array" aca="1" ref="BN95" ca="1">_xlfn.LET(_xlpm.value,RAND(),_xlfn.IFS(BN94=1,IF(_xlpm.value&gt;0.97,2,1),BN94=2,IF(_xlpm.value&gt;0.98,3,2),BN94=3,1))</f>
        <v>1</v>
      </c>
      <c r="BO95" s="59">
        <f t="shared" ca="1" si="816"/>
        <v>0.06</v>
      </c>
      <c r="BP95" s="40">
        <f t="shared" ca="1" si="716"/>
        <v>1182975.3113697509</v>
      </c>
      <c r="BQ95" s="28" cm="1">
        <f t="array" aca="1" ref="BQ95" ca="1">_xlfn.LET(_xlpm.value,RAND(),_xlfn.IFS(BQ94=1,IF(_xlpm.value&gt;0.97,2,1),BQ94=2,IF(_xlpm.value&gt;0.98,3,2),BQ94=3,1))</f>
        <v>2</v>
      </c>
      <c r="BR95" s="59">
        <f t="shared" ca="1" si="817"/>
        <v>0.06</v>
      </c>
      <c r="BS95" s="40">
        <f t="shared" ca="1" si="717"/>
        <v>4172783.8495726883</v>
      </c>
      <c r="BT95" s="28" cm="1">
        <f t="array" aca="1" ref="BT95" ca="1">_xlfn.LET(_xlpm.value,RAND(),_xlfn.IFS(BT94=1,IF(_xlpm.value&gt;0.97,2,1),BT94=2,IF(_xlpm.value&gt;0.98,3,2),BT94=3,1))</f>
        <v>2</v>
      </c>
      <c r="BU95" s="59">
        <f t="shared" ca="1" si="818"/>
        <v>0.06</v>
      </c>
      <c r="BV95" s="40">
        <f t="shared" ca="1" si="718"/>
        <v>429602.97277600132</v>
      </c>
      <c r="BW95" s="28" cm="1">
        <f t="array" aca="1" ref="BW95" ca="1">_xlfn.LET(_xlpm.value,RAND(),_xlfn.IFS(BW94=1,IF(_xlpm.value&gt;0.97,2,1),BW94=2,IF(_xlpm.value&gt;0.98,3,2),BW94=3,1))</f>
        <v>1</v>
      </c>
      <c r="BX95" s="59">
        <f t="shared" ca="1" si="819"/>
        <v>0.06</v>
      </c>
      <c r="BY95" s="40">
        <f t="shared" ca="1" si="719"/>
        <v>1209809.5123919721</v>
      </c>
      <c r="BZ95" s="28" cm="1">
        <f t="array" aca="1" ref="BZ95" ca="1">_xlfn.LET(_xlpm.value,RAND(),_xlfn.IFS(BZ94=1,IF(_xlpm.value&gt;0.97,2,1),BZ94=2,IF(_xlpm.value&gt;0.98,3,2),BZ94=3,1))</f>
        <v>1</v>
      </c>
      <c r="CA95" s="59">
        <f t="shared" ca="1" si="820"/>
        <v>0.06</v>
      </c>
      <c r="CB95" s="40">
        <f t="shared" ca="1" si="720"/>
        <v>251631.86707357547</v>
      </c>
      <c r="CC95" s="28" cm="1">
        <f t="array" aca="1" ref="CC95" ca="1">_xlfn.LET(_xlpm.value,RAND(),_xlfn.IFS(CC94=1,IF(_xlpm.value&gt;0.97,2,1),CC94=2,IF(_xlpm.value&gt;0.98,3,2),CC94=3,1))</f>
        <v>2</v>
      </c>
      <c r="CD95" s="59">
        <f t="shared" ca="1" si="821"/>
        <v>0.06</v>
      </c>
      <c r="CE95" s="40">
        <f t="shared" ca="1" si="721"/>
        <v>4172783.8495726883</v>
      </c>
      <c r="CF95" s="28" cm="1">
        <f t="array" aca="1" ref="CF95" ca="1">_xlfn.LET(_xlpm.value,RAND(),_xlfn.IFS(CF94=1,IF(_xlpm.value&gt;0.97,2,1),CF94=2,IF(_xlpm.value&gt;0.98,3,2),CF94=3,1))</f>
        <v>1</v>
      </c>
      <c r="CG95" s="59">
        <f t="shared" ca="1" si="822"/>
        <v>0.06</v>
      </c>
      <c r="CH95" s="40">
        <f t="shared" ca="1" si="722"/>
        <v>466494.55632783886</v>
      </c>
      <c r="CI95" s="28" cm="1">
        <f t="array" aca="1" ref="CI95" ca="1">_xlfn.LET(_xlpm.value,RAND(),_xlfn.IFS(CI94=1,IF(_xlpm.value&gt;0.97,2,1),CI94=2,IF(_xlpm.value&gt;0.98,3,2),CI94=3,1))</f>
        <v>2</v>
      </c>
      <c r="CJ95" s="59">
        <f t="shared" ca="1" si="823"/>
        <v>0.06</v>
      </c>
      <c r="CK95" s="40">
        <f t="shared" ca="1" si="723"/>
        <v>4172783.8495726883</v>
      </c>
      <c r="CL95" s="28" cm="1">
        <f t="array" aca="1" ref="CL95" ca="1">_xlfn.LET(_xlpm.value,RAND(),_xlfn.IFS(CL94=1,IF(_xlpm.value&gt;0.97,2,1),CL94=2,IF(_xlpm.value&gt;0.98,3,2),CL94=3,1))</f>
        <v>2</v>
      </c>
      <c r="CM95" s="59">
        <f t="shared" ca="1" si="824"/>
        <v>0.06</v>
      </c>
      <c r="CN95" s="40">
        <f t="shared" ca="1" si="724"/>
        <v>4172783.8495726883</v>
      </c>
      <c r="CO95" s="28" cm="1">
        <f t="array" aca="1" ref="CO95" ca="1">_xlfn.LET(_xlpm.value,RAND(),_xlfn.IFS(CO94=1,IF(_xlpm.value&gt;0.97,2,1),CO94=2,IF(_xlpm.value&gt;0.98,3,2),CO94=3,1))</f>
        <v>2</v>
      </c>
      <c r="CP95" s="59">
        <f t="shared" ca="1" si="825"/>
        <v>0.06</v>
      </c>
      <c r="CQ95" s="40">
        <f t="shared" ca="1" si="725"/>
        <v>4172783.8495726883</v>
      </c>
      <c r="CR95" s="28" cm="1">
        <f t="array" aca="1" ref="CR95" ca="1">_xlfn.LET(_xlpm.value,RAND(),_xlfn.IFS(CR94=1,IF(_xlpm.value&gt;0.97,2,1),CR94=2,IF(_xlpm.value&gt;0.98,3,2),CR94=3,1))</f>
        <v>2</v>
      </c>
      <c r="CS95" s="59">
        <f t="shared" ca="1" si="826"/>
        <v>0.06</v>
      </c>
      <c r="CT95" s="40">
        <f t="shared" ca="1" si="726"/>
        <v>4172783.8495726883</v>
      </c>
      <c r="CU95" s="28" cm="1">
        <f t="array" aca="1" ref="CU95" ca="1">_xlfn.LET(_xlpm.value,RAND(),_xlfn.IFS(CU94=1,IF(_xlpm.value&gt;0.97,2,1),CU94=2,IF(_xlpm.value&gt;0.98,3,2),CU94=3,1))</f>
        <v>2</v>
      </c>
      <c r="CV95" s="59">
        <f t="shared" ca="1" si="827"/>
        <v>0.06</v>
      </c>
      <c r="CW95" s="40">
        <f t="shared" ca="1" si="727"/>
        <v>4172783.8495726883</v>
      </c>
      <c r="CX95" s="28" cm="1">
        <f t="array" aca="1" ref="CX95" ca="1">_xlfn.LET(_xlpm.value,RAND(),_xlfn.IFS(CX94=1,IF(_xlpm.value&gt;0.97,2,1),CX94=2,IF(_xlpm.value&gt;0.98,3,2),CX94=3,1))</f>
        <v>2</v>
      </c>
      <c r="CY95" s="59">
        <f t="shared" ca="1" si="828"/>
        <v>0.06</v>
      </c>
      <c r="CZ95" s="40">
        <f t="shared" ca="1" si="728"/>
        <v>1412470.7532680803</v>
      </c>
      <c r="DA95" s="28" cm="1">
        <f t="array" aca="1" ref="DA95" ca="1">_xlfn.LET(_xlpm.value,RAND(),_xlfn.IFS(DA94=1,IF(_xlpm.value&gt;0.97,2,1),DA94=2,IF(_xlpm.value&gt;0.98,3,2),DA94=3,1))</f>
        <v>1</v>
      </c>
      <c r="DB95" s="59">
        <f t="shared" ca="1" si="829"/>
        <v>0.06</v>
      </c>
      <c r="DC95" s="40">
        <f t="shared" ca="1" si="729"/>
        <v>1182975.3113697509</v>
      </c>
      <c r="DD95" s="28" cm="1">
        <f t="array" aca="1" ref="DD95" ca="1">_xlfn.LET(_xlpm.value,RAND(),_xlfn.IFS(DD94=1,IF(_xlpm.value&gt;0.97,2,1),DD94=2,IF(_xlpm.value&gt;0.98,3,2),DD94=3,1))</f>
        <v>2</v>
      </c>
      <c r="DE95" s="59">
        <f t="shared" ca="1" si="830"/>
        <v>0.06</v>
      </c>
      <c r="DF95" s="40">
        <f t="shared" ca="1" si="730"/>
        <v>2053357.387771863</v>
      </c>
      <c r="DG95" s="28" cm="1">
        <f t="array" aca="1" ref="DG95" ca="1">_xlfn.LET(_xlpm.value,RAND(),_xlfn.IFS(DG94=1,IF(_xlpm.value&gt;0.97,2,1),DG94=2,IF(_xlpm.value&gt;0.98,3,2),DG94=3,1))</f>
        <v>2</v>
      </c>
      <c r="DH95" s="59">
        <f t="shared" ca="1" si="831"/>
        <v>0.06</v>
      </c>
      <c r="DI95" s="40">
        <f t="shared" ca="1" si="731"/>
        <v>1276962.266386129</v>
      </c>
      <c r="DJ95" s="28" cm="1">
        <f t="array" aca="1" ref="DJ95" ca="1">_xlfn.LET(_xlpm.value,RAND(),_xlfn.IFS(DJ94=1,IF(_xlpm.value&gt;0.97,2,1),DJ94=2,IF(_xlpm.value&gt;0.98,3,2),DJ94=3,1))</f>
        <v>1</v>
      </c>
      <c r="DK95" s="59">
        <f t="shared" ca="1" si="832"/>
        <v>0.06</v>
      </c>
      <c r="DL95" s="40">
        <f t="shared" ca="1" si="732"/>
        <v>1318166.0560544131</v>
      </c>
      <c r="DM95" s="28" cm="1">
        <f t="array" aca="1" ref="DM95" ca="1">_xlfn.LET(_xlpm.value,RAND(),_xlfn.IFS(DM94=1,IF(_xlpm.value&gt;0.97,2,1),DM94=2,IF(_xlpm.value&gt;0.98,3,2),DM94=3,1))</f>
        <v>2</v>
      </c>
      <c r="DN95" s="59">
        <f t="shared" ca="1" si="833"/>
        <v>0.06</v>
      </c>
      <c r="DO95" s="40">
        <f t="shared" ca="1" si="733"/>
        <v>4172783.8495726883</v>
      </c>
      <c r="DP95" s="28" cm="1">
        <f t="array" aca="1" ref="DP95" ca="1">_xlfn.LET(_xlpm.value,RAND(),_xlfn.IFS(DP94=1,IF(_xlpm.value&gt;0.97,2,1),DP94=2,IF(_xlpm.value&gt;0.98,3,2),DP94=3,1))</f>
        <v>1</v>
      </c>
      <c r="DQ95" s="59">
        <f t="shared" ca="1" si="834"/>
        <v>0.06</v>
      </c>
      <c r="DR95" s="40">
        <f t="shared" ca="1" si="734"/>
        <v>1212422.221160488</v>
      </c>
      <c r="DS95" s="28" cm="1">
        <f t="array" aca="1" ref="DS95" ca="1">_xlfn.LET(_xlpm.value,RAND(),_xlfn.IFS(DS94=1,IF(_xlpm.value&gt;0.97,2,1),DS94=2,IF(_xlpm.value&gt;0.98,3,2),DS94=3,1))</f>
        <v>1</v>
      </c>
      <c r="DT95" s="59">
        <f t="shared" ca="1" si="835"/>
        <v>0.06</v>
      </c>
      <c r="DU95" s="40">
        <f t="shared" ca="1" si="735"/>
        <v>4172783.8495726883</v>
      </c>
      <c r="DV95" s="28" cm="1">
        <f t="array" aca="1" ref="DV95" ca="1">_xlfn.LET(_xlpm.value,RAND(),_xlfn.IFS(DV94=1,IF(_xlpm.value&gt;0.97,2,1),DV94=2,IF(_xlpm.value&gt;0.98,3,2),DV94=3,1))</f>
        <v>1</v>
      </c>
      <c r="DW95" s="59">
        <f t="shared" ca="1" si="836"/>
        <v>0.06</v>
      </c>
      <c r="DX95" s="40">
        <f t="shared" ca="1" si="736"/>
        <v>656262.39503813873</v>
      </c>
      <c r="DY95" s="28" cm="1">
        <f t="array" aca="1" ref="DY95" ca="1">_xlfn.LET(_xlpm.value,RAND(),_xlfn.IFS(DY94=1,IF(_xlpm.value&gt;0.97,2,1),DY94=2,IF(_xlpm.value&gt;0.98,3,2),DY94=3,1))</f>
        <v>2</v>
      </c>
      <c r="DZ95" s="59">
        <f t="shared" ca="1" si="837"/>
        <v>0.06</v>
      </c>
      <c r="EA95" s="40">
        <f t="shared" ca="1" si="737"/>
        <v>1389371.132246691</v>
      </c>
      <c r="EB95" s="28" cm="1">
        <f t="array" aca="1" ref="EB95" ca="1">_xlfn.LET(_xlpm.value,RAND(),_xlfn.IFS(EB94=1,IF(_xlpm.value&gt;0.97,2,1),EB94=2,IF(_xlpm.value&gt;0.98,3,2),EB94=3,1))</f>
        <v>2</v>
      </c>
      <c r="EC95" s="59">
        <f t="shared" ca="1" si="838"/>
        <v>0.06</v>
      </c>
      <c r="ED95" s="40">
        <f t="shared" ca="1" si="738"/>
        <v>621730.13506512879</v>
      </c>
      <c r="EE95" s="28" cm="1">
        <f t="array" aca="1" ref="EE95" ca="1">_xlfn.LET(_xlpm.value,RAND(),_xlfn.IFS(EE94=1,IF(_xlpm.value&gt;0.97,2,1),EE94=2,IF(_xlpm.value&gt;0.98,3,2),EE94=3,1))</f>
        <v>2</v>
      </c>
      <c r="EF95" s="59">
        <f t="shared" ca="1" si="839"/>
        <v>0.06</v>
      </c>
      <c r="EG95" s="40">
        <f t="shared" ca="1" si="739"/>
        <v>1215191.692455115</v>
      </c>
      <c r="EH95" s="28" cm="1">
        <f t="array" aca="1" ref="EH95" ca="1">_xlfn.LET(_xlpm.value,RAND(),_xlfn.IFS(EH94=1,IF(_xlpm.value&gt;0.97,2,1),EH94=2,IF(_xlpm.value&gt;0.98,3,2),EH94=3,1))</f>
        <v>2</v>
      </c>
      <c r="EI95" s="59">
        <f t="shared" ca="1" si="840"/>
        <v>0.06</v>
      </c>
      <c r="EJ95" s="40">
        <f t="shared" ca="1" si="740"/>
        <v>4172783.8495726883</v>
      </c>
      <c r="EK95" s="28" cm="1">
        <f t="array" aca="1" ref="EK95" ca="1">_xlfn.LET(_xlpm.value,RAND(),_xlfn.IFS(EK94=1,IF(_xlpm.value&gt;0.97,2,1),EK94=2,IF(_xlpm.value&gt;0.98,3,2),EK94=3,1))</f>
        <v>2</v>
      </c>
      <c r="EL95" s="59">
        <f t="shared" ca="1" si="841"/>
        <v>0.06</v>
      </c>
      <c r="EM95" s="40">
        <f t="shared" ca="1" si="741"/>
        <v>4172783.8495726883</v>
      </c>
      <c r="EN95" s="28" cm="1">
        <f t="array" aca="1" ref="EN95" ca="1">_xlfn.LET(_xlpm.value,RAND(),_xlfn.IFS(EN94=1,IF(_xlpm.value&gt;0.97,2,1),EN94=2,IF(_xlpm.value&gt;0.98,3,2),EN94=3,1))</f>
        <v>2</v>
      </c>
      <c r="EO95" s="59">
        <f t="shared" ca="1" si="842"/>
        <v>0.06</v>
      </c>
      <c r="EP95" s="40">
        <f t="shared" ca="1" si="742"/>
        <v>586843.77385236451</v>
      </c>
      <c r="EQ95" s="28" cm="1">
        <f t="array" aca="1" ref="EQ95" ca="1">_xlfn.LET(_xlpm.value,RAND(),_xlfn.IFS(EQ94=1,IF(_xlpm.value&gt;0.97,2,1),EQ94=2,IF(_xlpm.value&gt;0.98,3,2),EQ94=3,1))</f>
        <v>2</v>
      </c>
      <c r="ER95" s="59">
        <f t="shared" ca="1" si="843"/>
        <v>0.06</v>
      </c>
      <c r="ES95" s="40">
        <f t="shared" ca="1" si="743"/>
        <v>1200756.2005738369</v>
      </c>
      <c r="ET95" s="28" cm="1">
        <f t="array" aca="1" ref="ET95" ca="1">_xlfn.LET(_xlpm.value,RAND(),_xlfn.IFS(ET94=1,IF(_xlpm.value&gt;0.97,2,1),ET94=2,IF(_xlpm.value&gt;0.98,3,2),ET94=3,1))</f>
        <v>1</v>
      </c>
      <c r="EU95" s="59">
        <f t="shared" ca="1" si="844"/>
        <v>0.06</v>
      </c>
      <c r="EV95" s="40">
        <f t="shared" ca="1" si="744"/>
        <v>1400584.5405095017</v>
      </c>
      <c r="EW95" s="28" cm="1">
        <f t="array" aca="1" ref="EW95" ca="1">_xlfn.LET(_xlpm.value,RAND(),_xlfn.IFS(EW94=1,IF(_xlpm.value&gt;0.97,2,1),EW94=2,IF(_xlpm.value&gt;0.98,3,2),EW94=3,1))</f>
        <v>2</v>
      </c>
      <c r="EX95" s="59">
        <f t="shared" ca="1" si="845"/>
        <v>0.06</v>
      </c>
      <c r="EY95" s="40">
        <f t="shared" ca="1" si="745"/>
        <v>1669318.9025987517</v>
      </c>
      <c r="EZ95" s="28" cm="1">
        <f t="array" aca="1" ref="EZ95" ca="1">_xlfn.LET(_xlpm.value,RAND(),_xlfn.IFS(EZ94=1,IF(_xlpm.value&gt;0.97,2,1),EZ94=2,IF(_xlpm.value&gt;0.98,3,2),EZ94=3,1))</f>
        <v>1</v>
      </c>
      <c r="FA95" s="59">
        <f t="shared" ca="1" si="846"/>
        <v>0.06</v>
      </c>
      <c r="FB95" s="40">
        <f t="shared" ca="1" si="746"/>
        <v>1282869.3499761014</v>
      </c>
      <c r="FC95" s="28" cm="1">
        <f t="array" aca="1" ref="FC95" ca="1">_xlfn.LET(_xlpm.value,RAND(),_xlfn.IFS(FC94=1,IF(_xlpm.value&gt;0.97,2,1),FC94=2,IF(_xlpm.value&gt;0.98,3,2),FC94=3,1))</f>
        <v>2</v>
      </c>
      <c r="FD95" s="59">
        <f t="shared" ca="1" si="847"/>
        <v>0.06</v>
      </c>
      <c r="FE95" s="40">
        <f t="shared" ca="1" si="747"/>
        <v>4172783.8495726883</v>
      </c>
      <c r="FF95" s="28" cm="1">
        <f t="array" aca="1" ref="FF95" ca="1">_xlfn.LET(_xlpm.value,RAND(),_xlfn.IFS(FF94=1,IF(_xlpm.value&gt;0.97,2,1),FF94=2,IF(_xlpm.value&gt;0.98,3,2),FF94=3,1))</f>
        <v>2</v>
      </c>
      <c r="FG95" s="59">
        <f t="shared" ca="1" si="848"/>
        <v>0.06</v>
      </c>
      <c r="FH95" s="40">
        <f t="shared" ca="1" si="748"/>
        <v>4172783.8495726883</v>
      </c>
      <c r="FI95" s="28" cm="1">
        <f t="array" aca="1" ref="FI95" ca="1">_xlfn.LET(_xlpm.value,RAND(),_xlfn.IFS(FI94=1,IF(_xlpm.value&gt;0.97,2,1),FI94=2,IF(_xlpm.value&gt;0.98,3,2),FI94=3,1))</f>
        <v>1</v>
      </c>
      <c r="FJ95" s="59">
        <f t="shared" ca="1" si="849"/>
        <v>0.06</v>
      </c>
      <c r="FK95" s="40">
        <f t="shared" ca="1" si="749"/>
        <v>1212422.221160488</v>
      </c>
      <c r="FL95" s="28" cm="1">
        <f t="array" aca="1" ref="FL95" ca="1">_xlfn.LET(_xlpm.value,RAND(),_xlfn.IFS(FL94=1,IF(_xlpm.value&gt;0.97,2,1),FL94=2,IF(_xlpm.value&gt;0.98,3,2),FL94=3,1))</f>
        <v>2</v>
      </c>
      <c r="FM95" s="59">
        <f t="shared" ca="1" si="850"/>
        <v>0.06</v>
      </c>
      <c r="FN95" s="40">
        <f t="shared" ca="1" si="750"/>
        <v>4172783.8495726883</v>
      </c>
      <c r="FO95" s="28" cm="1">
        <f t="array" aca="1" ref="FO95" ca="1">_xlfn.LET(_xlpm.value,RAND(),_xlfn.IFS(FO94=1,IF(_xlpm.value&gt;0.97,2,1),FO94=2,IF(_xlpm.value&gt;0.98,3,2),FO94=3,1))</f>
        <v>1</v>
      </c>
      <c r="FP95" s="59">
        <f t="shared" ca="1" si="851"/>
        <v>0.06</v>
      </c>
      <c r="FQ95" s="40">
        <f t="shared" ca="1" si="751"/>
        <v>678914.06372023025</v>
      </c>
      <c r="FR95" s="28" cm="1">
        <f t="array" aca="1" ref="FR95" ca="1">_xlfn.LET(_xlpm.value,RAND(),_xlfn.IFS(FR94=1,IF(_xlpm.value&gt;0.97,2,1),FR94=2,IF(_xlpm.value&gt;0.98,3,2),FR94=3,1))</f>
        <v>1</v>
      </c>
      <c r="FS95" s="59">
        <f t="shared" ca="1" si="852"/>
        <v>0.06</v>
      </c>
      <c r="FT95" s="40">
        <f t="shared" ca="1" si="752"/>
        <v>2053357.387771863</v>
      </c>
      <c r="FU95" s="28" cm="1">
        <f t="array" aca="1" ref="FU95" ca="1">_xlfn.LET(_xlpm.value,RAND(),_xlfn.IFS(FU94=1,IF(_xlpm.value&gt;0.97,2,1),FU94=2,IF(_xlpm.value&gt;0.98,3,2),FU94=3,1))</f>
        <v>1</v>
      </c>
      <c r="FV95" s="59">
        <f t="shared" ca="1" si="853"/>
        <v>0.06</v>
      </c>
      <c r="FW95" s="40">
        <f t="shared" ca="1" si="753"/>
        <v>1189120.8254857599</v>
      </c>
      <c r="FX95" s="28" cm="1">
        <f t="array" aca="1" ref="FX95" ca="1">_xlfn.LET(_xlpm.value,RAND(),_xlfn.IFS(FX94=1,IF(_xlpm.value&gt;0.97,2,1),FX94=2,IF(_xlpm.value&gt;0.98,3,2),FX94=3,1))</f>
        <v>1</v>
      </c>
      <c r="FY95" s="59">
        <f t="shared" ca="1" si="854"/>
        <v>0.06</v>
      </c>
      <c r="FZ95" s="40">
        <f t="shared" ca="1" si="754"/>
        <v>4172783.8495726883</v>
      </c>
      <c r="GA95" s="28" cm="1">
        <f t="array" aca="1" ref="GA95" ca="1">_xlfn.LET(_xlpm.value,RAND(),_xlfn.IFS(GA94=1,IF(_xlpm.value&gt;0.97,2,1),GA94=2,IF(_xlpm.value&gt;0.98,3,2),GA94=3,1))</f>
        <v>2</v>
      </c>
      <c r="GB95" s="59">
        <f t="shared" ca="1" si="855"/>
        <v>0.06</v>
      </c>
      <c r="GC95" s="40">
        <f t="shared" ca="1" si="755"/>
        <v>1255915.2779977235</v>
      </c>
      <c r="GD95" s="28" cm="1">
        <f t="array" aca="1" ref="GD95" ca="1">_xlfn.LET(_xlpm.value,RAND(),_xlfn.IFS(GD94=1,IF(_xlpm.value&gt;0.97,2,1),GD94=2,IF(_xlpm.value&gt;0.98,3,2),GD94=3,1))</f>
        <v>1</v>
      </c>
      <c r="GE95" s="59">
        <f t="shared" ca="1" si="856"/>
        <v>0.06</v>
      </c>
      <c r="GF95" s="40">
        <f t="shared" ca="1" si="756"/>
        <v>1200756.2005738369</v>
      </c>
      <c r="GG95" s="28" cm="1">
        <f t="array" aca="1" ref="GG95" ca="1">_xlfn.LET(_xlpm.value,RAND(),_xlfn.IFS(GG94=1,IF(_xlpm.value&gt;0.97,2,1),GG94=2,IF(_xlpm.value&gt;0.98,3,2),GG94=3,1))</f>
        <v>2</v>
      </c>
      <c r="GH95" s="59">
        <f t="shared" ca="1" si="857"/>
        <v>0.06</v>
      </c>
      <c r="GI95" s="40">
        <f t="shared" ca="1" si="757"/>
        <v>1326545.3670244829</v>
      </c>
      <c r="GJ95" s="28" cm="1">
        <f t="array" aca="1" ref="GJ95" ca="1">_xlfn.LET(_xlpm.value,RAND(),_xlfn.IFS(GJ94=1,IF(_xlpm.value&gt;0.97,2,1),GJ94=2,IF(_xlpm.value&gt;0.98,3,2),GJ94=3,1))</f>
        <v>3</v>
      </c>
      <c r="GK95" s="59">
        <f t="shared" ca="1" si="858"/>
        <v>-0.7</v>
      </c>
      <c r="GL95" s="40">
        <f t="shared" ca="1" si="758"/>
        <v>1181946.8282726009</v>
      </c>
      <c r="GM95" s="28" cm="1">
        <f t="array" aca="1" ref="GM95" ca="1">_xlfn.LET(_xlpm.value,RAND(),_xlfn.IFS(GM94=1,IF(_xlpm.value&gt;0.97,2,1),GM94=2,IF(_xlpm.value&gt;0.98,3,2),GM94=3,1))</f>
        <v>2</v>
      </c>
      <c r="GN95" s="59">
        <f t="shared" ca="1" si="859"/>
        <v>0.06</v>
      </c>
      <c r="GO95" s="40">
        <f t="shared" ca="1" si="759"/>
        <v>1483494.6607062775</v>
      </c>
      <c r="GP95" s="28" cm="1">
        <f t="array" aca="1" ref="GP95" ca="1">_xlfn.LET(_xlpm.value,RAND(),_xlfn.IFS(GP94=1,IF(_xlpm.value&gt;0.97,2,1),GP94=2,IF(_xlpm.value&gt;0.98,3,2),GP94=3,1))</f>
        <v>1</v>
      </c>
      <c r="GQ95" s="59">
        <f t="shared" ca="1" si="860"/>
        <v>0.06</v>
      </c>
      <c r="GR95" s="40">
        <f t="shared" ca="1" si="760"/>
        <v>1196961.9760077803</v>
      </c>
      <c r="GS95" s="28" cm="1">
        <f t="array" aca="1" ref="GS95" ca="1">_xlfn.LET(_xlpm.value,RAND(),_xlfn.IFS(GS94=1,IF(_xlpm.value&gt;0.97,2,1),GS94=2,IF(_xlpm.value&gt;0.98,3,2),GS94=3,1))</f>
        <v>1</v>
      </c>
      <c r="GT95" s="59">
        <f t="shared" ca="1" si="861"/>
        <v>0.06</v>
      </c>
      <c r="GU95" s="40">
        <f t="shared" ca="1" si="761"/>
        <v>1856770.7213237192</v>
      </c>
      <c r="GV95" s="28" cm="1">
        <f t="array" aca="1" ref="GV95" ca="1">_xlfn.LET(_xlpm.value,RAND(),_xlfn.IFS(GV94=1,IF(_xlpm.value&gt;0.97,2,1),GV94=2,IF(_xlpm.value&gt;0.98,3,2),GV94=3,1))</f>
        <v>2</v>
      </c>
      <c r="GW95" s="59">
        <f t="shared" ca="1" si="862"/>
        <v>0.06</v>
      </c>
      <c r="GX95" s="40">
        <f t="shared" ca="1" si="762"/>
        <v>4172783.8495726883</v>
      </c>
      <c r="GY95" s="28" cm="1">
        <f t="array" aca="1" ref="GY95" ca="1">_xlfn.LET(_xlpm.value,RAND(),_xlfn.IFS(GY94=1,IF(_xlpm.value&gt;0.97,2,1),GY94=2,IF(_xlpm.value&gt;0.98,3,2),GY94=3,1))</f>
        <v>2</v>
      </c>
      <c r="GZ95" s="59">
        <f t="shared" ca="1" si="863"/>
        <v>0.06</v>
      </c>
      <c r="HA95" s="40">
        <f t="shared" ca="1" si="763"/>
        <v>4172783.8495726883</v>
      </c>
      <c r="HB95" s="28" cm="1">
        <f t="array" aca="1" ref="HB95" ca="1">_xlfn.LET(_xlpm.value,RAND(),_xlfn.IFS(HB94=1,IF(_xlpm.value&gt;0.97,2,1),HB94=2,IF(_xlpm.value&gt;0.98,3,2),HB94=3,1))</f>
        <v>2</v>
      </c>
      <c r="HC95" s="59">
        <f t="shared" ca="1" si="864"/>
        <v>0.06</v>
      </c>
      <c r="HD95" s="40">
        <f t="shared" ca="1" si="764"/>
        <v>1467588.2267719521</v>
      </c>
      <c r="HE95" s="28" cm="1">
        <f t="array" aca="1" ref="HE95" ca="1">_xlfn.LET(_xlpm.value,RAND(),_xlfn.IFS(HE94=1,IF(_xlpm.value&gt;0.97,2,1),HE94=2,IF(_xlpm.value&gt;0.98,3,2),HE94=3,1))</f>
        <v>2</v>
      </c>
      <c r="HF95" s="59">
        <f t="shared" ca="1" si="865"/>
        <v>0.06</v>
      </c>
      <c r="HG95" s="40">
        <f t="shared" ca="1" si="765"/>
        <v>2370053.2913344852</v>
      </c>
      <c r="HH95" s="28" cm="1">
        <f t="array" aca="1" ref="HH95" ca="1">_xlfn.LET(_xlpm.value,RAND(),_xlfn.IFS(HH94=1,IF(_xlpm.value&gt;0.97,2,1),HH94=2,IF(_xlpm.value&gt;0.98,3,2),HH94=3,1))</f>
        <v>1</v>
      </c>
      <c r="HI95" s="59">
        <f t="shared" ca="1" si="866"/>
        <v>0.06</v>
      </c>
      <c r="HJ95" s="40">
        <f t="shared" ca="1" si="766"/>
        <v>354379.71442128497</v>
      </c>
      <c r="HK95" s="28" cm="1">
        <f t="array" aca="1" ref="HK95" ca="1">_xlfn.LET(_xlpm.value,RAND(),_xlfn.IFS(HK94=1,IF(_xlpm.value&gt;0.97,2,1),HK94=2,IF(_xlpm.value&gt;0.98,3,2),HK94=3,1))</f>
        <v>1</v>
      </c>
      <c r="HL95" s="59">
        <f t="shared" ca="1" si="867"/>
        <v>0.06</v>
      </c>
      <c r="HM95" s="40">
        <f t="shared" ca="1" si="767"/>
        <v>1189120.8254857599</v>
      </c>
      <c r="HN95" s="28" cm="1">
        <f t="array" aca="1" ref="HN95" ca="1">_xlfn.LET(_xlpm.value,RAND(),_xlfn.IFS(HN94=1,IF(_xlpm.value&gt;0.97,2,1),HN94=2,IF(_xlpm.value&gt;0.98,3,2),HN94=3,1))</f>
        <v>1</v>
      </c>
      <c r="HO95" s="59">
        <f t="shared" ca="1" si="868"/>
        <v>0.06</v>
      </c>
      <c r="HP95" s="40">
        <f t="shared" ca="1" si="768"/>
        <v>1017368.852910715</v>
      </c>
      <c r="HQ95" s="28" cm="1">
        <f t="array" aca="1" ref="HQ95" ca="1">_xlfn.LET(_xlpm.value,RAND(),_xlfn.IFS(HQ94=1,IF(_xlpm.value&gt;0.97,2,1),HQ94=2,IF(_xlpm.value&gt;0.98,3,2),HQ94=3,1))</f>
        <v>2</v>
      </c>
      <c r="HR95" s="59">
        <f t="shared" ca="1" si="869"/>
        <v>0.06</v>
      </c>
      <c r="HS95" s="40">
        <f t="shared" ca="1" si="769"/>
        <v>4172783.8495726883</v>
      </c>
      <c r="HT95" s="28" cm="1">
        <f t="array" aca="1" ref="HT95" ca="1">_xlfn.LET(_xlpm.value,RAND(),_xlfn.IFS(HT94=1,IF(_xlpm.value&gt;0.97,2,1),HT94=2,IF(_xlpm.value&gt;0.98,3,2),HT94=3,1))</f>
        <v>2</v>
      </c>
      <c r="HU95" s="59">
        <f t="shared" ca="1" si="870"/>
        <v>0.06</v>
      </c>
      <c r="HV95" s="40">
        <f t="shared" ca="1" si="770"/>
        <v>4172783.8495726883</v>
      </c>
      <c r="HW95" s="28" cm="1">
        <f t="array" aca="1" ref="HW95" ca="1">_xlfn.LET(_xlpm.value,RAND(),_xlfn.IFS(HW94=1,IF(_xlpm.value&gt;0.97,2,1),HW94=2,IF(_xlpm.value&gt;0.98,3,2),HW94=3,1))</f>
        <v>2</v>
      </c>
      <c r="HX95" s="59">
        <f t="shared" ca="1" si="871"/>
        <v>0.06</v>
      </c>
      <c r="HY95" s="40">
        <f t="shared" ca="1" si="771"/>
        <v>1643966.4634998743</v>
      </c>
      <c r="HZ95" s="28" cm="1">
        <f t="array" aca="1" ref="HZ95" ca="1">_xlfn.LET(_xlpm.value,RAND(),_xlfn.IFS(HZ94=1,IF(_xlpm.value&gt;0.97,2,1),HZ94=2,IF(_xlpm.value&gt;0.98,3,2),HZ94=3,1))</f>
        <v>1</v>
      </c>
      <c r="IA95" s="59">
        <f t="shared" ca="1" si="872"/>
        <v>0.06</v>
      </c>
      <c r="IB95" s="40">
        <f t="shared" ca="1" si="772"/>
        <v>1185221.1070606878</v>
      </c>
      <c r="IC95" s="28" cm="1">
        <f t="array" aca="1" ref="IC95" ca="1">_xlfn.LET(_xlpm.value,RAND(),_xlfn.IFS(IC94=1,IF(_xlpm.value&gt;0.97,2,1),IC94=2,IF(_xlpm.value&gt;0.98,3,2),IC94=3,1))</f>
        <v>1</v>
      </c>
      <c r="ID95" s="59">
        <f t="shared" ca="1" si="873"/>
        <v>0.06</v>
      </c>
      <c r="IE95" s="40">
        <f t="shared" ca="1" si="773"/>
        <v>1186446.046885123</v>
      </c>
      <c r="IF95" s="28" cm="1">
        <f t="array" aca="1" ref="IF95" ca="1">_xlfn.LET(_xlpm.value,RAND(),_xlfn.IFS(IF94=1,IF(_xlpm.value&gt;0.97,2,1),IF94=2,IF(_xlpm.value&gt;0.98,3,2),IF94=3,1))</f>
        <v>2</v>
      </c>
      <c r="IG95" s="59">
        <f t="shared" ca="1" si="874"/>
        <v>0.06</v>
      </c>
      <c r="IH95" s="40">
        <f t="shared" ca="1" si="774"/>
        <v>4172783.8495726883</v>
      </c>
      <c r="II95" s="28" cm="1">
        <f t="array" aca="1" ref="II95" ca="1">_xlfn.LET(_xlpm.value,RAND(),_xlfn.IFS(II94=1,IF(_xlpm.value&gt;0.97,2,1),II94=2,IF(_xlpm.value&gt;0.98,3,2),II94=3,1))</f>
        <v>2</v>
      </c>
      <c r="IJ95" s="59">
        <f t="shared" ca="1" si="875"/>
        <v>0.06</v>
      </c>
      <c r="IK95" s="40">
        <f t="shared" ca="1" si="775"/>
        <v>1190579.7484156997</v>
      </c>
      <c r="IL95" s="28" cm="1">
        <f t="array" aca="1" ref="IL95" ca="1">_xlfn.LET(_xlpm.value,RAND(),_xlfn.IFS(IL94=1,IF(_xlpm.value&gt;0.97,2,1),IL94=2,IF(_xlpm.value&gt;0.98,3,2),IL94=3,1))</f>
        <v>2</v>
      </c>
      <c r="IM95" s="59">
        <f t="shared" ca="1" si="876"/>
        <v>0.06</v>
      </c>
      <c r="IN95" s="40">
        <f t="shared" ca="1" si="776"/>
        <v>4172783.8495726883</v>
      </c>
      <c r="IO95" s="28" cm="1">
        <f t="array" aca="1" ref="IO95" ca="1">_xlfn.LET(_xlpm.value,RAND(),_xlfn.IFS(IO94=1,IF(_xlpm.value&gt;0.97,2,1),IO94=2,IF(_xlpm.value&gt;0.98,3,2),IO94=3,1))</f>
        <v>1</v>
      </c>
      <c r="IP95" s="59">
        <f t="shared" ca="1" si="877"/>
        <v>0.06</v>
      </c>
      <c r="IQ95" s="40">
        <f t="shared" ca="1" si="777"/>
        <v>348729.8508203199</v>
      </c>
      <c r="IR95" s="28" cm="1">
        <f t="array" aca="1" ref="IR95" ca="1">_xlfn.LET(_xlpm.value,RAND(),_xlfn.IFS(IR94=1,IF(_xlpm.value&gt;0.97,2,1),IR94=2,IF(_xlpm.value&gt;0.98,3,2),IR94=3,1))</f>
        <v>1</v>
      </c>
      <c r="IS95" s="59">
        <f t="shared" ca="1" si="878"/>
        <v>0.06</v>
      </c>
      <c r="IT95" s="40">
        <f t="shared" ca="1" si="778"/>
        <v>392223.02711511345</v>
      </c>
      <c r="IU95" s="28" cm="1">
        <f t="array" aca="1" ref="IU95" ca="1">_xlfn.LET(_xlpm.value,RAND(),_xlfn.IFS(IU94=1,IF(_xlpm.value&gt;0.97,2,1),IU94=2,IF(_xlpm.value&gt;0.98,3,2),IU94=3,1))</f>
        <v>2</v>
      </c>
      <c r="IV95" s="59">
        <f t="shared" ca="1" si="879"/>
        <v>0.06</v>
      </c>
      <c r="IW95" s="40">
        <f t="shared" ca="1" si="779"/>
        <v>4172783.8495726883</v>
      </c>
      <c r="IX95" s="28" cm="1">
        <f t="array" aca="1" ref="IX95" ca="1">_xlfn.LET(_xlpm.value,RAND(),_xlfn.IFS(IX94=1,IF(_xlpm.value&gt;0.97,2,1),IX94=2,IF(_xlpm.value&gt;0.98,3,2),IX94=3,1))</f>
        <v>1</v>
      </c>
      <c r="IY95" s="59">
        <f t="shared" ca="1" si="880"/>
        <v>0.06</v>
      </c>
      <c r="IZ95" s="40">
        <f t="shared" ca="1" si="780"/>
        <v>1202825.7106332653</v>
      </c>
      <c r="JA95" s="28" cm="1">
        <f t="array" aca="1" ref="JA95" ca="1">_xlfn.LET(_xlpm.value,RAND(),_xlfn.IFS(JA94=1,IF(_xlpm.value&gt;0.97,2,1),JA94=2,IF(_xlpm.value&gt;0.98,3,2),JA94=3,1))</f>
        <v>2</v>
      </c>
      <c r="JB95" s="59">
        <f t="shared" ca="1" si="881"/>
        <v>0.06</v>
      </c>
      <c r="JC95" s="40">
        <f t="shared" ca="1" si="781"/>
        <v>4172783.8495726883</v>
      </c>
      <c r="JD95" s="28" cm="1">
        <f t="array" aca="1" ref="JD95" ca="1">_xlfn.LET(_xlpm.value,RAND(),_xlfn.IFS(JD94=1,IF(_xlpm.value&gt;0.97,2,1),JD94=2,IF(_xlpm.value&gt;0.98,3,2),JD94=3,1))</f>
        <v>2</v>
      </c>
      <c r="JE95" s="59">
        <f t="shared" ca="1" si="882"/>
        <v>0.06</v>
      </c>
      <c r="JF95" s="40">
        <f t="shared" ca="1" si="782"/>
        <v>4172783.8495726883</v>
      </c>
      <c r="JG95" s="28" cm="1">
        <f t="array" aca="1" ref="JG95" ca="1">_xlfn.LET(_xlpm.value,RAND(),_xlfn.IFS(JG94=1,IF(_xlpm.value&gt;0.97,2,1),JG94=2,IF(_xlpm.value&gt;0.98,3,2),JG94=3,1))</f>
        <v>2</v>
      </c>
      <c r="JH95" s="59">
        <f t="shared" ca="1" si="883"/>
        <v>0.06</v>
      </c>
      <c r="JI95" s="40">
        <f t="shared" ca="1" si="783"/>
        <v>4172783.8495726883</v>
      </c>
      <c r="JJ95" s="28" cm="1">
        <f t="array" aca="1" ref="JJ95" ca="1">_xlfn.LET(_xlpm.value,RAND(),_xlfn.IFS(JJ94=1,IF(_xlpm.value&gt;0.97,2,1),JJ94=2,IF(_xlpm.value&gt;0.98,3,2),JJ94=3,1))</f>
        <v>1</v>
      </c>
      <c r="JK95" s="59">
        <f t="shared" ca="1" si="884"/>
        <v>0.06</v>
      </c>
      <c r="JL95" s="40">
        <f t="shared" ca="1" si="784"/>
        <v>1400584.5405095017</v>
      </c>
      <c r="JM95" s="28" cm="1">
        <f t="array" aca="1" ref="JM95" ca="1">_xlfn.LET(_xlpm.value,RAND(),_xlfn.IFS(JM94=1,IF(_xlpm.value&gt;0.97,2,1),JM94=2,IF(_xlpm.value&gt;0.98,3,2),JM94=3,1))</f>
        <v>2</v>
      </c>
      <c r="JN95" s="59">
        <f t="shared" ca="1" si="885"/>
        <v>0.06</v>
      </c>
      <c r="JO95" s="40">
        <f t="shared" ca="1" si="785"/>
        <v>1970117.0391125043</v>
      </c>
      <c r="JP95" s="28" cm="1">
        <f t="array" aca="1" ref="JP95" ca="1">_xlfn.LET(_xlpm.value,RAND(),_xlfn.IFS(JP94=1,IF(_xlpm.value&gt;0.97,2,1),JP94=2,IF(_xlpm.value&gt;0.98,3,2),JP94=3,1))</f>
        <v>2</v>
      </c>
      <c r="JQ95" s="59">
        <f t="shared" ca="1" si="886"/>
        <v>0.06</v>
      </c>
      <c r="JR95" s="40">
        <f t="shared" ca="1" si="786"/>
        <v>1669318.9025987517</v>
      </c>
      <c r="JS95" s="28" cm="1">
        <f t="array" aca="1" ref="JS95" ca="1">_xlfn.LET(_xlpm.value,RAND(),_xlfn.IFS(JS94=1,IF(_xlpm.value&gt;0.97,2,1),JS94=2,IF(_xlpm.value&gt;0.98,3,2),JS94=3,1))</f>
        <v>2</v>
      </c>
      <c r="JT95" s="59">
        <f t="shared" ca="1" si="887"/>
        <v>0.06</v>
      </c>
      <c r="JU95" s="40">
        <f t="shared" ca="1" si="787"/>
        <v>2887560.8413695111</v>
      </c>
      <c r="JV95" s="28" cm="1">
        <f t="array" aca="1" ref="JV95" ca="1">_xlfn.LET(_xlpm.value,RAND(),_xlfn.IFS(JV94=1,IF(_xlpm.value&gt;0.97,2,1),JV94=2,IF(_xlpm.value&gt;0.98,3,2),JV94=3,1))</f>
        <v>2</v>
      </c>
      <c r="JW95" s="59">
        <f t="shared" ca="1" si="888"/>
        <v>0.06</v>
      </c>
      <c r="JX95" s="40">
        <f t="shared" ca="1" si="788"/>
        <v>4172783.8495726883</v>
      </c>
      <c r="JY95" s="28" cm="1">
        <f t="array" aca="1" ref="JY95" ca="1">_xlfn.LET(_xlpm.value,RAND(),_xlfn.IFS(JY94=1,IF(_xlpm.value&gt;0.97,2,1),JY94=2,IF(_xlpm.value&gt;0.98,3,2),JY94=3,1))</f>
        <v>1</v>
      </c>
      <c r="JZ95" s="59">
        <f t="shared" ca="1" si="889"/>
        <v>0.06</v>
      </c>
      <c r="KA95" s="40">
        <f t="shared" ca="1" si="789"/>
        <v>1620049.0681235741</v>
      </c>
      <c r="KB95" s="28" cm="1">
        <f t="array" aca="1" ref="KB95" ca="1">_xlfn.LET(_xlpm.value,RAND(),_xlfn.IFS(KB94=1,IF(_xlpm.value&gt;0.97,2,1),KB94=2,IF(_xlpm.value&gt;0.98,3,2),KB94=3,1))</f>
        <v>2</v>
      </c>
      <c r="KC95" s="59">
        <f t="shared" ca="1" si="890"/>
        <v>0.06</v>
      </c>
      <c r="KD95" s="40">
        <f t="shared" ca="1" si="790"/>
        <v>1654907.0604512352</v>
      </c>
      <c r="KE95" s="28" cm="1">
        <f t="array" aca="1" ref="KE95" ca="1">_xlfn.LET(_xlpm.value,RAND(),_xlfn.IFS(KE94=1,IF(_xlpm.value&gt;0.97,2,1),KE94=2,IF(_xlpm.value&gt;0.98,3,2),KE94=3,1))</f>
        <v>2</v>
      </c>
      <c r="KF95" s="59">
        <f t="shared" ca="1" si="891"/>
        <v>0.06</v>
      </c>
      <c r="KG95" s="40">
        <f t="shared" ca="1" si="791"/>
        <v>4172783.8495726883</v>
      </c>
      <c r="KH95" s="28" cm="1">
        <f t="array" aca="1" ref="KH95" ca="1">_xlfn.LET(_xlpm.value,RAND(),_xlfn.IFS(KH94=1,IF(_xlpm.value&gt;0.97,2,1),KH94=2,IF(_xlpm.value&gt;0.98,3,2),KH94=3,1))</f>
        <v>2</v>
      </c>
      <c r="KI95" s="59">
        <f t="shared" ca="1" si="892"/>
        <v>0.06</v>
      </c>
      <c r="KJ95" s="40">
        <f t="shared" ca="1" si="792"/>
        <v>4172783.8495726883</v>
      </c>
      <c r="KK95" s="28" cm="1">
        <f t="array" aca="1" ref="KK95" ca="1">_xlfn.LET(_xlpm.value,RAND(),_xlfn.IFS(KK94=1,IF(_xlpm.value&gt;0.97,2,1),KK94=2,IF(_xlpm.value&gt;0.98,3,2),KK94=3,1))</f>
        <v>1</v>
      </c>
      <c r="KL95" s="59">
        <f t="shared" ca="1" si="893"/>
        <v>0.06</v>
      </c>
      <c r="KM95" s="40">
        <f t="shared" ca="1" si="793"/>
        <v>1198803.8325932445</v>
      </c>
      <c r="KN95" s="28" cm="1">
        <f t="array" aca="1" ref="KN95" ca="1">_xlfn.LET(_xlpm.value,RAND(),_xlfn.IFS(KN94=1,IF(_xlpm.value&gt;0.97,2,1),KN94=2,IF(_xlpm.value&gt;0.98,3,2),KN94=3,1))</f>
        <v>1</v>
      </c>
      <c r="KO95" s="59">
        <f t="shared" ca="1" si="894"/>
        <v>0.06</v>
      </c>
      <c r="KP95" s="40">
        <f t="shared" ca="1" si="794"/>
        <v>1196961.9760077803</v>
      </c>
      <c r="KQ95" s="28"/>
    </row>
    <row r="96" spans="1:303" x14ac:dyDescent="0.2">
      <c r="A96" s="111">
        <v>48121</v>
      </c>
      <c r="B96" s="64">
        <v>2255.4453884870409</v>
      </c>
      <c r="C96" s="28" cm="1">
        <f t="array" aca="1" ref="C96" ca="1">_xlfn.LET(_xlpm.value,RAND(),_xlfn.IFS(C95=1,IF(_xlpm.value&gt;0.97,2,1),C95=2,IF(_xlpm.value&gt;0.98,3,2),C95=3,1))</f>
        <v>1</v>
      </c>
      <c r="D96" s="59">
        <f t="shared" ca="1" si="596"/>
        <v>0.06</v>
      </c>
      <c r="E96" s="40">
        <f t="shared" ca="1" si="795"/>
        <v>1306771.69452663</v>
      </c>
      <c r="F96" s="28" cm="1">
        <f t="array" aca="1" ref="F96" ca="1">_xlfn.LET(_xlpm.value,RAND(),_xlfn.IFS(F95=1,IF(_xlpm.value&gt;0.97,2,1),F95=2,IF(_xlpm.value&gt;0.98,3,2),F95=3,1))</f>
        <v>1</v>
      </c>
      <c r="G96" s="59">
        <f t="shared" ca="1" si="796"/>
        <v>0.06</v>
      </c>
      <c r="H96" s="40">
        <f t="shared" ca="1" si="696"/>
        <v>1361194.7782077598</v>
      </c>
      <c r="I96" s="28" cm="1">
        <f t="array" aca="1" ref="I96" ca="1">_xlfn.LET(_xlpm.value,RAND(),_xlfn.IFS(I95=1,IF(_xlpm.value&gt;0.97,2,1),I95=2,IF(_xlpm.value&gt;0.98,3,2),I95=3,1))</f>
        <v>1</v>
      </c>
      <c r="J96" s="59">
        <f t="shared" ca="1" si="797"/>
        <v>0.06</v>
      </c>
      <c r="K96" s="40">
        <f t="shared" ca="1" si="697"/>
        <v>1390229.9756807024</v>
      </c>
      <c r="L96" s="28" cm="1">
        <f t="array" aca="1" ref="L96" ca="1">_xlfn.LET(_xlpm.value,RAND(),_xlfn.IFS(L95=1,IF(_xlpm.value&gt;0.97,2,1),L95=2,IF(_xlpm.value&gt;0.98,3,2),L95=3,1))</f>
        <v>1</v>
      </c>
      <c r="M96" s="59">
        <f t="shared" ca="1" si="798"/>
        <v>0.06</v>
      </c>
      <c r="N96" s="40">
        <f t="shared" ca="1" si="698"/>
        <v>393222.79696188978</v>
      </c>
      <c r="O96" s="28" cm="1">
        <f t="array" aca="1" ref="O96" ca="1">_xlfn.LET(_xlpm.value,RAND(),_xlfn.IFS(O95=1,IF(_xlpm.value&gt;0.97,2,1),O95=2,IF(_xlpm.value&gt;0.98,3,2),O95=3,1))</f>
        <v>2</v>
      </c>
      <c r="P96" s="59">
        <f t="shared" ca="1" si="799"/>
        <v>0.06</v>
      </c>
      <c r="Q96" s="40">
        <f t="shared" ca="1" si="699"/>
        <v>4424504.1477801418</v>
      </c>
      <c r="R96" s="28" cm="1">
        <f t="array" aca="1" ref="R96" ca="1">_xlfn.LET(_xlpm.value,RAND(),_xlfn.IFS(R95=1,IF(_xlpm.value&gt;0.97,2,1),R95=2,IF(_xlpm.value&gt;0.98,3,2),R95=3,1))</f>
        <v>1</v>
      </c>
      <c r="S96" s="59">
        <f t="shared" ca="1" si="800"/>
        <v>0.06</v>
      </c>
      <c r="T96" s="40">
        <f t="shared" ca="1" si="700"/>
        <v>1254216.9052020493</v>
      </c>
      <c r="U96" s="28" cm="1">
        <f t="array" aca="1" ref="U96" ca="1">_xlfn.LET(_xlpm.value,RAND(),_xlfn.IFS(U95=1,IF(_xlpm.value&gt;0.97,2,1),U95=2,IF(_xlpm.value&gt;0.98,3,2),U95=3,1))</f>
        <v>2</v>
      </c>
      <c r="V96" s="59">
        <f t="shared" ca="1" si="801"/>
        <v>0.06</v>
      </c>
      <c r="W96" s="40">
        <f t="shared" ca="1" si="701"/>
        <v>4424504.1477801418</v>
      </c>
      <c r="X96" s="28" cm="1">
        <f t="array" aca="1" ref="X96" ca="1">_xlfn.LET(_xlpm.value,RAND(),_xlfn.IFS(X95=1,IF(_xlpm.value&gt;0.97,2,1),X95=2,IF(_xlpm.value&gt;0.98,3,2),X95=3,1))</f>
        <v>1</v>
      </c>
      <c r="Y96" s="59">
        <f t="shared" ca="1" si="802"/>
        <v>0.06</v>
      </c>
      <c r="Z96" s="40">
        <f t="shared" ca="1" si="702"/>
        <v>1296865.0382556976</v>
      </c>
      <c r="AA96" s="28" cm="1">
        <f t="array" aca="1" ref="AA96" ca="1">_xlfn.LET(_xlpm.value,RAND(),_xlfn.IFS(AA95=1,IF(_xlpm.value&gt;0.97,2,1),AA95=2,IF(_xlpm.value&gt;0.98,3,2),AA95=3,1))</f>
        <v>2</v>
      </c>
      <c r="AB96" s="59">
        <f t="shared" ca="1" si="803"/>
        <v>0.06</v>
      </c>
      <c r="AC96" s="40">
        <f t="shared" ca="1" si="703"/>
        <v>1416906.3500850133</v>
      </c>
      <c r="AD96" s="28" cm="1">
        <f t="array" aca="1" ref="AD96" ca="1">_xlfn.LET(_xlpm.value,RAND(),_xlfn.IFS(AD95=1,IF(_xlpm.value&gt;0.97,2,1),AD95=2,IF(_xlpm.value&gt;0.98,3,2),AD95=3,1))</f>
        <v>1</v>
      </c>
      <c r="AE96" s="59">
        <f t="shared" ca="1" si="804"/>
        <v>0.06</v>
      </c>
      <c r="AF96" s="40">
        <f t="shared" ca="1" si="704"/>
        <v>1004045.6777905209</v>
      </c>
      <c r="AG96" s="28" cm="1">
        <f t="array" aca="1" ref="AG96" ca="1">_xlfn.LET(_xlpm.value,RAND(),_xlfn.IFS(AG95=1,IF(_xlpm.value&gt;0.97,2,1),AG95=2,IF(_xlpm.value&gt;0.98,3,2),AG95=3,1))</f>
        <v>2</v>
      </c>
      <c r="AH96" s="59">
        <f t="shared" ca="1" si="805"/>
        <v>0.06</v>
      </c>
      <c r="AI96" s="40">
        <f t="shared" ca="1" si="705"/>
        <v>1437464.930559729</v>
      </c>
      <c r="AJ96" s="28" cm="1">
        <f t="array" aca="1" ref="AJ96" ca="1">_xlfn.LET(_xlpm.value,RAND(),_xlfn.IFS(AJ95=1,IF(_xlpm.value&gt;0.97,2,1),AJ95=2,IF(_xlpm.value&gt;0.98,3,2),AJ95=3,1))</f>
        <v>2</v>
      </c>
      <c r="AK96" s="59">
        <f t="shared" ca="1" si="806"/>
        <v>0.06</v>
      </c>
      <c r="AL96" s="40">
        <f t="shared" ca="1" si="706"/>
        <v>744670.09857646399</v>
      </c>
      <c r="AM96" s="28" cm="1">
        <f t="array" aca="1" ref="AM96" ca="1">_xlfn.LET(_xlpm.value,RAND(),_xlfn.IFS(AM95=1,IF(_xlpm.value&gt;0.97,2,1),AM95=2,IF(_xlpm.value&gt;0.98,3,2),AM95=3,1))</f>
        <v>1</v>
      </c>
      <c r="AN96" s="59">
        <f t="shared" ca="1" si="807"/>
        <v>0.06</v>
      </c>
      <c r="AO96" s="40">
        <f t="shared" ca="1" si="707"/>
        <v>1770831.3039877692</v>
      </c>
      <c r="AP96" s="28" cm="1">
        <f t="array" aca="1" ref="AP96" ca="1">_xlfn.LET(_xlpm.value,RAND(),_xlfn.IFS(AP95=1,IF(_xlpm.value&gt;0.97,2,1),AP95=2,IF(_xlpm.value&gt;0.98,3,2),AP95=3,1))</f>
        <v>1</v>
      </c>
      <c r="AQ96" s="59">
        <f t="shared" ca="1" si="808"/>
        <v>0.06</v>
      </c>
      <c r="AR96" s="40">
        <f t="shared" ca="1" si="708"/>
        <v>1318570.6806518107</v>
      </c>
      <c r="AS96" s="28" cm="1">
        <f t="array" aca="1" ref="AS96" ca="1">_xlfn.LET(_xlpm.value,RAND(),_xlfn.IFS(AS95=1,IF(_xlpm.value&gt;0.97,2,1),AS95=2,IF(_xlpm.value&gt;0.98,3,2),AS95=3,1))</f>
        <v>1</v>
      </c>
      <c r="AT96" s="59">
        <f t="shared" ca="1" si="809"/>
        <v>0.06</v>
      </c>
      <c r="AU96" s="40">
        <f t="shared" ca="1" si="709"/>
        <v>396167.78390350175</v>
      </c>
      <c r="AV96" s="28" cm="1">
        <f t="array" aca="1" ref="AV96" ca="1">_xlfn.LET(_xlpm.value,RAND(),_xlfn.IFS(AV95=1,IF(_xlpm.value&gt;0.97,2,1),AV95=2,IF(_xlpm.value&gt;0.98,3,2),AV95=3,1))</f>
        <v>2</v>
      </c>
      <c r="AW96" s="59">
        <f t="shared" ca="1" si="810"/>
        <v>0.06</v>
      </c>
      <c r="AX96" s="40">
        <f t="shared" ca="1" si="710"/>
        <v>1276348.5205043536</v>
      </c>
      <c r="AY96" s="28" cm="1">
        <f t="array" aca="1" ref="AY96" ca="1">_xlfn.LET(_xlpm.value,RAND(),_xlfn.IFS(AY95=1,IF(_xlpm.value&gt;0.97,2,1),AY95=2,IF(_xlpm.value&gt;0.98,3,2),AY95=3,1))</f>
        <v>2</v>
      </c>
      <c r="AZ96" s="59">
        <f t="shared" ca="1" si="811"/>
        <v>0.06</v>
      </c>
      <c r="BA96" s="40">
        <f t="shared" ca="1" si="711"/>
        <v>4424504.1477801418</v>
      </c>
      <c r="BB96" s="28" cm="1">
        <f t="array" aca="1" ref="BB96" ca="1">_xlfn.LET(_xlpm.value,RAND(),_xlfn.IFS(BB95=1,IF(_xlpm.value&gt;0.97,2,1),BB95=2,IF(_xlpm.value&gt;0.98,3,2),BB95=3,1))</f>
        <v>1</v>
      </c>
      <c r="BC96" s="59">
        <f t="shared" ca="1" si="812"/>
        <v>0.06</v>
      </c>
      <c r="BD96" s="40">
        <f t="shared" ca="1" si="712"/>
        <v>107415.30645061949</v>
      </c>
      <c r="BE96" s="28" cm="1">
        <f t="array" aca="1" ref="BE96" ca="1">_xlfn.LET(_xlpm.value,RAND(),_xlfn.IFS(BE95=1,IF(_xlpm.value&gt;0.97,2,1),BE95=2,IF(_xlpm.value&gt;0.98,3,2),BE95=3,1))</f>
        <v>3</v>
      </c>
      <c r="BF96" s="59">
        <f t="shared" ca="1" si="813"/>
        <v>-0.7</v>
      </c>
      <c r="BG96" s="40">
        <f t="shared" ca="1" si="713"/>
        <v>1253188.4221048991</v>
      </c>
      <c r="BH96" s="28" cm="1">
        <f t="array" aca="1" ref="BH96" ca="1">_xlfn.LET(_xlpm.value,RAND(),_xlfn.IFS(BH95=1,IF(_xlpm.value&gt;0.97,2,1),BH95=2,IF(_xlpm.value&gt;0.98,3,2),BH95=3,1))</f>
        <v>1</v>
      </c>
      <c r="BI96" s="59">
        <f t="shared" ca="1" si="814"/>
        <v>0.06</v>
      </c>
      <c r="BJ96" s="40">
        <f t="shared" ca="1" si="714"/>
        <v>191338.64277160741</v>
      </c>
      <c r="BK96" s="28" cm="1">
        <f t="array" aca="1" ref="BK96" ca="1">_xlfn.LET(_xlpm.value,RAND(),_xlfn.IFS(BK95=1,IF(_xlpm.value&gt;0.97,2,1),BK95=2,IF(_xlpm.value&gt;0.98,3,2),BK95=3,1))</f>
        <v>1</v>
      </c>
      <c r="BL96" s="59">
        <f t="shared" ca="1" si="815"/>
        <v>0.06</v>
      </c>
      <c r="BM96" s="40">
        <f t="shared" ca="1" si="715"/>
        <v>1354933.2696023891</v>
      </c>
      <c r="BN96" s="28" cm="1">
        <f t="array" aca="1" ref="BN96" ca="1">_xlfn.LET(_xlpm.value,RAND(),_xlfn.IFS(BN95=1,IF(_xlpm.value&gt;0.97,2,1),BN95=2,IF(_xlpm.value&gt;0.98,3,2),BN95=3,1))</f>
        <v>1</v>
      </c>
      <c r="BO96" s="59">
        <f t="shared" ca="1" si="816"/>
        <v>0.06</v>
      </c>
      <c r="BP96" s="40">
        <f t="shared" ca="1" si="716"/>
        <v>1255307.0972850283</v>
      </c>
      <c r="BQ96" s="28" cm="1">
        <f t="array" aca="1" ref="BQ96" ca="1">_xlfn.LET(_xlpm.value,RAND(),_xlfn.IFS(BQ95=1,IF(_xlpm.value&gt;0.97,2,1),BQ95=2,IF(_xlpm.value&gt;0.98,3,2),BQ95=3,1))</f>
        <v>2</v>
      </c>
      <c r="BR96" s="59">
        <f t="shared" ca="1" si="817"/>
        <v>0.06</v>
      </c>
      <c r="BS96" s="40">
        <f t="shared" ca="1" si="717"/>
        <v>4424504.1477801418</v>
      </c>
      <c r="BT96" s="28" cm="1">
        <f t="array" aca="1" ref="BT96" ca="1">_xlfn.LET(_xlpm.value,RAND(),_xlfn.IFS(BT95=1,IF(_xlpm.value&gt;0.97,2,1),BT95=2,IF(_xlpm.value&gt;0.98,3,2),BT95=3,1))</f>
        <v>2</v>
      </c>
      <c r="BU96" s="59">
        <f t="shared" ca="1" si="818"/>
        <v>0.06</v>
      </c>
      <c r="BV96" s="40">
        <f t="shared" ca="1" si="718"/>
        <v>456732.41837565362</v>
      </c>
      <c r="BW96" s="28" cm="1">
        <f t="array" aca="1" ref="BW96" ca="1">_xlfn.LET(_xlpm.value,RAND(),_xlfn.IFS(BW95=1,IF(_xlpm.value&gt;0.97,2,1),BW95=2,IF(_xlpm.value&gt;0.98,3,2),BW95=3,1))</f>
        <v>1</v>
      </c>
      <c r="BX96" s="59">
        <f t="shared" ca="1" si="819"/>
        <v>0.06</v>
      </c>
      <c r="BY96" s="40">
        <f t="shared" ca="1" si="719"/>
        <v>1283751.3503685829</v>
      </c>
      <c r="BZ96" s="28" cm="1">
        <f t="array" aca="1" ref="BZ96" ca="1">_xlfn.LET(_xlpm.value,RAND(),_xlfn.IFS(BZ95=1,IF(_xlpm.value&gt;0.97,2,1),BZ95=2,IF(_xlpm.value&gt;0.98,3,2),BZ95=3,1))</f>
        <v>1</v>
      </c>
      <c r="CA96" s="59">
        <f t="shared" ca="1" si="820"/>
        <v>0.06</v>
      </c>
      <c r="CB96" s="40">
        <f t="shared" ca="1" si="720"/>
        <v>268083.04633108224</v>
      </c>
      <c r="CC96" s="28" cm="1">
        <f t="array" aca="1" ref="CC96" ca="1">_xlfn.LET(_xlpm.value,RAND(),_xlfn.IFS(CC95=1,IF(_xlpm.value&gt;0.97,2,1),CC95=2,IF(_xlpm.value&gt;0.98,3,2),CC95=3,1))</f>
        <v>2</v>
      </c>
      <c r="CD96" s="59">
        <f t="shared" ca="1" si="821"/>
        <v>0.06</v>
      </c>
      <c r="CE96" s="40">
        <f t="shared" ca="1" si="721"/>
        <v>4424504.1477801418</v>
      </c>
      <c r="CF96" s="28" cm="1">
        <f t="array" aca="1" ref="CF96" ca="1">_xlfn.LET(_xlpm.value,RAND(),_xlfn.IFS(CF95=1,IF(_xlpm.value&gt;0.97,2,1),CF95=2,IF(_xlpm.value&gt;0.98,3,2),CF95=3,1))</f>
        <v>1</v>
      </c>
      <c r="CG96" s="59">
        <f t="shared" ca="1" si="822"/>
        <v>0.06</v>
      </c>
      <c r="CH96" s="40">
        <f t="shared" ca="1" si="722"/>
        <v>495837.49694060144</v>
      </c>
      <c r="CI96" s="28" cm="1">
        <f t="array" aca="1" ref="CI96" ca="1">_xlfn.LET(_xlpm.value,RAND(),_xlfn.IFS(CI95=1,IF(_xlpm.value&gt;0.97,2,1),CI95=2,IF(_xlpm.value&gt;0.98,3,2),CI95=3,1))</f>
        <v>2</v>
      </c>
      <c r="CJ96" s="59">
        <f t="shared" ca="1" si="823"/>
        <v>0.06</v>
      </c>
      <c r="CK96" s="40">
        <f t="shared" ca="1" si="723"/>
        <v>4424504.1477801418</v>
      </c>
      <c r="CL96" s="28" cm="1">
        <f t="array" aca="1" ref="CL96" ca="1">_xlfn.LET(_xlpm.value,RAND(),_xlfn.IFS(CL95=1,IF(_xlpm.value&gt;0.97,2,1),CL95=2,IF(_xlpm.value&gt;0.98,3,2),CL95=3,1))</f>
        <v>2</v>
      </c>
      <c r="CM96" s="59">
        <f t="shared" ca="1" si="824"/>
        <v>0.06</v>
      </c>
      <c r="CN96" s="40">
        <f t="shared" ca="1" si="724"/>
        <v>4424504.1477801418</v>
      </c>
      <c r="CO96" s="28" cm="1">
        <f t="array" aca="1" ref="CO96" ca="1">_xlfn.LET(_xlpm.value,RAND(),_xlfn.IFS(CO95=1,IF(_xlpm.value&gt;0.97,2,1),CO95=2,IF(_xlpm.value&gt;0.98,3,2),CO95=3,1))</f>
        <v>2</v>
      </c>
      <c r="CP96" s="59">
        <f t="shared" ca="1" si="825"/>
        <v>0.06</v>
      </c>
      <c r="CQ96" s="40">
        <f t="shared" ca="1" si="725"/>
        <v>4424504.1477801418</v>
      </c>
      <c r="CR96" s="28" cm="1">
        <f t="array" aca="1" ref="CR96" ca="1">_xlfn.LET(_xlpm.value,RAND(),_xlfn.IFS(CR95=1,IF(_xlpm.value&gt;0.97,2,1),CR95=2,IF(_xlpm.value&gt;0.98,3,2),CR95=3,1))</f>
        <v>2</v>
      </c>
      <c r="CS96" s="59">
        <f t="shared" ca="1" si="826"/>
        <v>0.06</v>
      </c>
      <c r="CT96" s="40">
        <f t="shared" ca="1" si="726"/>
        <v>4424504.1477801418</v>
      </c>
      <c r="CU96" s="28" cm="1">
        <f t="array" aca="1" ref="CU96" ca="1">_xlfn.LET(_xlpm.value,RAND(),_xlfn.IFS(CU95=1,IF(_xlpm.value&gt;0.97,2,1),CU95=2,IF(_xlpm.value&gt;0.98,3,2),CU95=3,1))</f>
        <v>2</v>
      </c>
      <c r="CV96" s="59">
        <f t="shared" ca="1" si="827"/>
        <v>0.06</v>
      </c>
      <c r="CW96" s="40">
        <f t="shared" ca="1" si="727"/>
        <v>4424504.1477801418</v>
      </c>
      <c r="CX96" s="28" cm="1">
        <f t="array" aca="1" ref="CX96" ca="1">_xlfn.LET(_xlpm.value,RAND(),_xlfn.IFS(CX95=1,IF(_xlpm.value&gt;0.97,2,1),CX95=2,IF(_xlpm.value&gt;0.98,3,2),CX95=3,1))</f>
        <v>2</v>
      </c>
      <c r="CY96" s="59">
        <f t="shared" ca="1" si="828"/>
        <v>0.06</v>
      </c>
      <c r="CZ96" s="40">
        <f t="shared" ca="1" si="728"/>
        <v>1498572.2656972576</v>
      </c>
      <c r="DA96" s="28" cm="1">
        <f t="array" aca="1" ref="DA96" ca="1">_xlfn.LET(_xlpm.value,RAND(),_xlfn.IFS(DA95=1,IF(_xlpm.value&gt;0.97,2,1),DA95=2,IF(_xlpm.value&gt;0.98,3,2),DA95=3,1))</f>
        <v>1</v>
      </c>
      <c r="DB96" s="59">
        <f t="shared" ca="1" si="829"/>
        <v>0.06</v>
      </c>
      <c r="DC96" s="40">
        <f t="shared" ca="1" si="729"/>
        <v>1255307.0972850283</v>
      </c>
      <c r="DD96" s="28" cm="1">
        <f t="array" aca="1" ref="DD96" ca="1">_xlfn.LET(_xlpm.value,RAND(),_xlfn.IFS(DD95=1,IF(_xlpm.value&gt;0.97,2,1),DD95=2,IF(_xlpm.value&gt;0.98,3,2),DD95=3,1))</f>
        <v>2</v>
      </c>
      <c r="DE96" s="59">
        <f t="shared" ca="1" si="830"/>
        <v>0.06</v>
      </c>
      <c r="DF96" s="40">
        <f t="shared" ca="1" si="730"/>
        <v>2177912.098271267</v>
      </c>
      <c r="DG96" s="28" cm="1">
        <f t="array" aca="1" ref="DG96" ca="1">_xlfn.LET(_xlpm.value,RAND(),_xlfn.IFS(DG95=1,IF(_xlpm.value&gt;0.97,2,1),DG95=2,IF(_xlpm.value&gt;0.98,3,2),DG95=3,1))</f>
        <v>2</v>
      </c>
      <c r="DH96" s="59">
        <f t="shared" ca="1" si="831"/>
        <v>0.06</v>
      </c>
      <c r="DI96" s="40">
        <f t="shared" ca="1" si="731"/>
        <v>1354933.2696023891</v>
      </c>
      <c r="DJ96" s="28" cm="1">
        <f t="array" aca="1" ref="DJ96" ca="1">_xlfn.LET(_xlpm.value,RAND(),_xlfn.IFS(DJ95=1,IF(_xlpm.value&gt;0.97,2,1),DJ95=2,IF(_xlpm.value&gt;0.98,3,2),DJ95=3,1))</f>
        <v>1</v>
      </c>
      <c r="DK96" s="59">
        <f t="shared" ca="1" si="832"/>
        <v>0.06</v>
      </c>
      <c r="DL96" s="40">
        <f t="shared" ca="1" si="732"/>
        <v>1398609.2866507703</v>
      </c>
      <c r="DM96" s="28" cm="1">
        <f t="array" aca="1" ref="DM96" ca="1">_xlfn.LET(_xlpm.value,RAND(),_xlfn.IFS(DM95=1,IF(_xlpm.value&gt;0.97,2,1),DM95=2,IF(_xlpm.value&gt;0.98,3,2),DM95=3,1))</f>
        <v>2</v>
      </c>
      <c r="DN96" s="59">
        <f t="shared" ca="1" si="833"/>
        <v>0.06</v>
      </c>
      <c r="DO96" s="40">
        <f t="shared" ca="1" si="733"/>
        <v>4424504.1477801418</v>
      </c>
      <c r="DP96" s="28" cm="1">
        <f t="array" aca="1" ref="DP96" ca="1">_xlfn.LET(_xlpm.value,RAND(),_xlfn.IFS(DP95=1,IF(_xlpm.value&gt;0.97,2,1),DP95=2,IF(_xlpm.value&gt;0.98,3,2),DP95=3,1))</f>
        <v>1</v>
      </c>
      <c r="DQ96" s="59">
        <f t="shared" ca="1" si="834"/>
        <v>0.06</v>
      </c>
      <c r="DR96" s="40">
        <f t="shared" ca="1" si="734"/>
        <v>1286520.8216632097</v>
      </c>
      <c r="DS96" s="28" cm="1">
        <f t="array" aca="1" ref="DS96" ca="1">_xlfn.LET(_xlpm.value,RAND(),_xlfn.IFS(DS95=1,IF(_xlpm.value&gt;0.97,2,1),DS95=2,IF(_xlpm.value&gt;0.98,3,2),DS95=3,1))</f>
        <v>1</v>
      </c>
      <c r="DT96" s="59">
        <f t="shared" ca="1" si="835"/>
        <v>0.06</v>
      </c>
      <c r="DU96" s="40">
        <f t="shared" ca="1" si="735"/>
        <v>4424504.1477801418</v>
      </c>
      <c r="DV96" s="28" cm="1">
        <f t="array" aca="1" ref="DV96" ca="1">_xlfn.LET(_xlpm.value,RAND(),_xlfn.IFS(DV95=1,IF(_xlpm.value&gt;0.97,2,1),DV95=2,IF(_xlpm.value&gt;0.98,3,2),DV95=3,1))</f>
        <v>1</v>
      </c>
      <c r="DW96" s="59">
        <f t="shared" ca="1" si="836"/>
        <v>0.06</v>
      </c>
      <c r="DX96" s="40">
        <f t="shared" ca="1" si="736"/>
        <v>696991.40597351932</v>
      </c>
      <c r="DY96" s="28" cm="1">
        <f t="array" aca="1" ref="DY96" ca="1">_xlfn.LET(_xlpm.value,RAND(),_xlfn.IFS(DY95=1,IF(_xlpm.value&gt;0.97,2,1),DY95=2,IF(_xlpm.value&gt;0.98,3,2),DY95=3,1))</f>
        <v>2</v>
      </c>
      <c r="DZ96" s="59">
        <f t="shared" ca="1" si="837"/>
        <v>0.06</v>
      </c>
      <c r="EA96" s="40">
        <f t="shared" ca="1" si="737"/>
        <v>1474086.6674145849</v>
      </c>
      <c r="EB96" s="28" cm="1">
        <f t="array" aca="1" ref="EB96" ca="1">_xlfn.LET(_xlpm.value,RAND(),_xlfn.IFS(EB95=1,IF(_xlpm.value&gt;0.97,2,1),EB95=2,IF(_xlpm.value&gt;0.98,3,2),EB95=3,1))</f>
        <v>2</v>
      </c>
      <c r="EC96" s="59">
        <f t="shared" ca="1" si="838"/>
        <v>0.06</v>
      </c>
      <c r="ED96" s="40">
        <f t="shared" ca="1" si="738"/>
        <v>660387.21040212875</v>
      </c>
      <c r="EE96" s="28" cm="1">
        <f t="array" aca="1" ref="EE96" ca="1">_xlfn.LET(_xlpm.value,RAND(),_xlfn.IFS(EE95=1,IF(_xlpm.value&gt;0.97,2,1),EE95=2,IF(_xlpm.value&gt;0.98,3,2),EE95=3,1))</f>
        <v>2</v>
      </c>
      <c r="EF96" s="59">
        <f t="shared" ca="1" si="839"/>
        <v>0.06</v>
      </c>
      <c r="EG96" s="40">
        <f t="shared" ca="1" si="739"/>
        <v>1289456.4612355144</v>
      </c>
      <c r="EH96" s="28" cm="1">
        <f t="array" aca="1" ref="EH96" ca="1">_xlfn.LET(_xlpm.value,RAND(),_xlfn.IFS(EH95=1,IF(_xlpm.value&gt;0.97,2,1),EH95=2,IF(_xlpm.value&gt;0.98,3,2),EH95=3,1))</f>
        <v>2</v>
      </c>
      <c r="EI96" s="59">
        <f t="shared" ca="1" si="840"/>
        <v>0.06</v>
      </c>
      <c r="EJ96" s="40">
        <f t="shared" ca="1" si="740"/>
        <v>4424504.1477801418</v>
      </c>
      <c r="EK96" s="28" cm="1">
        <f t="array" aca="1" ref="EK96" ca="1">_xlfn.LET(_xlpm.value,RAND(),_xlfn.IFS(EK95=1,IF(_xlpm.value&gt;0.97,2,1),EK95=2,IF(_xlpm.value&gt;0.98,3,2),EK95=3,1))</f>
        <v>2</v>
      </c>
      <c r="EL96" s="59">
        <f t="shared" ca="1" si="841"/>
        <v>0.06</v>
      </c>
      <c r="EM96" s="40">
        <f t="shared" ca="1" si="741"/>
        <v>4424504.1477801418</v>
      </c>
      <c r="EN96" s="28" cm="1">
        <f t="array" aca="1" ref="EN96" ca="1">_xlfn.LET(_xlpm.value,RAND(),_xlfn.IFS(EN95=1,IF(_xlpm.value&gt;0.97,2,1),EN95=2,IF(_xlpm.value&gt;0.98,3,2),EN95=3,1))</f>
        <v>2</v>
      </c>
      <c r="EO96" s="59">
        <f t="shared" ca="1" si="842"/>
        <v>0.06</v>
      </c>
      <c r="EP96" s="40">
        <f t="shared" ca="1" si="742"/>
        <v>623407.66751659859</v>
      </c>
      <c r="EQ96" s="28" cm="1">
        <f t="array" aca="1" ref="EQ96" ca="1">_xlfn.LET(_xlpm.value,RAND(),_xlfn.IFS(EQ95=1,IF(_xlpm.value&gt;0.97,2,1),EQ95=2,IF(_xlpm.value&gt;0.98,3,2),EQ95=3,1))</f>
        <v>2</v>
      </c>
      <c r="ER96" s="59">
        <f t="shared" ca="1" si="843"/>
        <v>0.06</v>
      </c>
      <c r="ES96" s="40">
        <f t="shared" ca="1" si="743"/>
        <v>1274154.8398413595</v>
      </c>
      <c r="ET96" s="28" cm="1">
        <f t="array" aca="1" ref="ET96" ca="1">_xlfn.LET(_xlpm.value,RAND(),_xlfn.IFS(ET95=1,IF(_xlpm.value&gt;0.97,2,1),ET95=2,IF(_xlpm.value&gt;0.98,3,2),ET95=3,1))</f>
        <v>1</v>
      </c>
      <c r="EU96" s="59">
        <f t="shared" ca="1" si="844"/>
        <v>0.06</v>
      </c>
      <c r="EV96" s="40">
        <f t="shared" ca="1" si="744"/>
        <v>1485972.8801731642</v>
      </c>
      <c r="EW96" s="28" cm="1">
        <f t="array" aca="1" ref="EW96" ca="1">_xlfn.LET(_xlpm.value,RAND(),_xlfn.IFS(EW95=1,IF(_xlpm.value&gt;0.97,2,1),EW95=2,IF(_xlpm.value&gt;0.98,3,2),EW95=3,1))</f>
        <v>2</v>
      </c>
      <c r="EX96" s="59">
        <f t="shared" ca="1" si="845"/>
        <v>0.06</v>
      </c>
      <c r="EY96" s="40">
        <f t="shared" ca="1" si="745"/>
        <v>1770831.3039877692</v>
      </c>
      <c r="EZ96" s="28" cm="1">
        <f t="array" aca="1" ref="EZ96" ca="1">_xlfn.LET(_xlpm.value,RAND(),_xlfn.IFS(EZ95=1,IF(_xlpm.value&gt;0.97,2,1),EZ95=2,IF(_xlpm.value&gt;0.98,3,2),EZ95=3,1))</f>
        <v>1</v>
      </c>
      <c r="FA96" s="59">
        <f t="shared" ca="1" si="846"/>
        <v>0.06</v>
      </c>
      <c r="FB96" s="40">
        <f t="shared" ca="1" si="746"/>
        <v>1361194.7782077598</v>
      </c>
      <c r="FC96" s="28" cm="1">
        <f t="array" aca="1" ref="FC96" ca="1">_xlfn.LET(_xlpm.value,RAND(),_xlfn.IFS(FC95=1,IF(_xlpm.value&gt;0.97,2,1),FC95=2,IF(_xlpm.value&gt;0.98,3,2),FC95=3,1))</f>
        <v>2</v>
      </c>
      <c r="FD96" s="59">
        <f t="shared" ca="1" si="847"/>
        <v>0.06</v>
      </c>
      <c r="FE96" s="40">
        <f t="shared" ca="1" si="747"/>
        <v>4424504.1477801418</v>
      </c>
      <c r="FF96" s="28" cm="1">
        <f t="array" aca="1" ref="FF96" ca="1">_xlfn.LET(_xlpm.value,RAND(),_xlfn.IFS(FF95=1,IF(_xlpm.value&gt;0.97,2,1),FF95=2,IF(_xlpm.value&gt;0.98,3,2),FF95=3,1))</f>
        <v>2</v>
      </c>
      <c r="FG96" s="59">
        <f t="shared" ca="1" si="848"/>
        <v>0.06</v>
      </c>
      <c r="FH96" s="40">
        <f t="shared" ca="1" si="748"/>
        <v>4424504.1477801418</v>
      </c>
      <c r="FI96" s="28" cm="1">
        <f t="array" aca="1" ref="FI96" ca="1">_xlfn.LET(_xlpm.value,RAND(),_xlfn.IFS(FI95=1,IF(_xlpm.value&gt;0.97,2,1),FI95=2,IF(_xlpm.value&gt;0.98,3,2),FI95=3,1))</f>
        <v>1</v>
      </c>
      <c r="FJ96" s="59">
        <f t="shared" ca="1" si="849"/>
        <v>0.06</v>
      </c>
      <c r="FK96" s="40">
        <f t="shared" ca="1" si="749"/>
        <v>1286520.8216632097</v>
      </c>
      <c r="FL96" s="28" cm="1">
        <f t="array" aca="1" ref="FL96" ca="1">_xlfn.LET(_xlpm.value,RAND(),_xlfn.IFS(FL95=1,IF(_xlpm.value&gt;0.97,2,1),FL95=2,IF(_xlpm.value&gt;0.98,3,2),FL95=3,1))</f>
        <v>2</v>
      </c>
      <c r="FM96" s="59">
        <f t="shared" ca="1" si="850"/>
        <v>0.06</v>
      </c>
      <c r="FN96" s="40">
        <f t="shared" ca="1" si="750"/>
        <v>4424504.1477801418</v>
      </c>
      <c r="FO96" s="28" cm="1">
        <f t="array" aca="1" ref="FO96" ca="1">_xlfn.LET(_xlpm.value,RAND(),_xlfn.IFS(FO95=1,IF(_xlpm.value&gt;0.97,2,1),FO95=2,IF(_xlpm.value&gt;0.98,3,2),FO95=3,1))</f>
        <v>1</v>
      </c>
      <c r="FP96" s="59">
        <f t="shared" ca="1" si="851"/>
        <v>0.06</v>
      </c>
      <c r="FQ96" s="40">
        <f t="shared" ca="1" si="751"/>
        <v>721002.1747765363</v>
      </c>
      <c r="FR96" s="28" cm="1">
        <f t="array" aca="1" ref="FR96" ca="1">_xlfn.LET(_xlpm.value,RAND(),_xlfn.IFS(FR95=1,IF(_xlpm.value&gt;0.97,2,1),FR95=2,IF(_xlpm.value&gt;0.98,3,2),FR95=3,1))</f>
        <v>1</v>
      </c>
      <c r="FS96" s="59">
        <f t="shared" ca="1" si="852"/>
        <v>0.06</v>
      </c>
      <c r="FT96" s="40">
        <f t="shared" ca="1" si="752"/>
        <v>2177912.098271267</v>
      </c>
      <c r="FU96" s="28" cm="1">
        <f t="array" aca="1" ref="FU96" ca="1">_xlfn.LET(_xlpm.value,RAND(),_xlfn.IFS(FU95=1,IF(_xlpm.value&gt;0.97,2,1),FU95=2,IF(_xlpm.value&gt;0.98,3,2),FU95=3,1))</f>
        <v>1</v>
      </c>
      <c r="FV96" s="59">
        <f t="shared" ca="1" si="853"/>
        <v>0.06</v>
      </c>
      <c r="FW96" s="40">
        <f t="shared" ca="1" si="753"/>
        <v>1261821.3422479979</v>
      </c>
      <c r="FX96" s="28" cm="1">
        <f t="array" aca="1" ref="FX96" ca="1">_xlfn.LET(_xlpm.value,RAND(),_xlfn.IFS(FX95=1,IF(_xlpm.value&gt;0.97,2,1),FX95=2,IF(_xlpm.value&gt;0.98,3,2),FX95=3,1))</f>
        <v>1</v>
      </c>
      <c r="FY96" s="59">
        <f t="shared" ca="1" si="854"/>
        <v>0.06</v>
      </c>
      <c r="FZ96" s="40">
        <f t="shared" ca="1" si="754"/>
        <v>4424504.1477801418</v>
      </c>
      <c r="GA96" s="28" cm="1">
        <f t="array" aca="1" ref="GA96" ca="1">_xlfn.LET(_xlpm.value,RAND(),_xlfn.IFS(GA95=1,IF(_xlpm.value&gt;0.97,2,1),GA95=2,IF(_xlpm.value&gt;0.98,3,2),GA95=3,1))</f>
        <v>3</v>
      </c>
      <c r="GB96" s="59">
        <f t="shared" ca="1" si="855"/>
        <v>-0.7</v>
      </c>
      <c r="GC96" s="40">
        <f t="shared" ca="1" si="755"/>
        <v>378127.85063240933</v>
      </c>
      <c r="GD96" s="28" cm="1">
        <f t="array" aca="1" ref="GD96" ca="1">_xlfn.LET(_xlpm.value,RAND(),_xlfn.IFS(GD95=1,IF(_xlpm.value&gt;0.97,2,1),GD95=2,IF(_xlpm.value&gt;0.98,3,2),GD95=3,1))</f>
        <v>1</v>
      </c>
      <c r="GE96" s="59">
        <f t="shared" ca="1" si="856"/>
        <v>0.06</v>
      </c>
      <c r="GF96" s="40">
        <f t="shared" ca="1" si="756"/>
        <v>1274154.8398413595</v>
      </c>
      <c r="GG96" s="28" cm="1">
        <f t="array" aca="1" ref="GG96" ca="1">_xlfn.LET(_xlpm.value,RAND(),_xlfn.IFS(GG95=1,IF(_xlpm.value&gt;0.97,2,1),GG95=2,IF(_xlpm.value&gt;0.98,3,2),GG95=3,1))</f>
        <v>2</v>
      </c>
      <c r="GH96" s="59">
        <f t="shared" ca="1" si="857"/>
        <v>0.06</v>
      </c>
      <c r="GI96" s="40">
        <f t="shared" ca="1" si="757"/>
        <v>1407491.3562790444</v>
      </c>
      <c r="GJ96" s="28" cm="1">
        <f t="array" aca="1" ref="GJ96" ca="1">_xlfn.LET(_xlpm.value,RAND(),_xlfn.IFS(GJ95=1,IF(_xlpm.value&gt;0.97,2,1),GJ95=2,IF(_xlpm.value&gt;0.98,3,2),GJ95=3,1))</f>
        <v>1</v>
      </c>
      <c r="GK96" s="59">
        <f t="shared" ca="1" si="858"/>
        <v>0.06</v>
      </c>
      <c r="GL96" s="40">
        <f t="shared" ca="1" si="758"/>
        <v>1254216.9052020493</v>
      </c>
      <c r="GM96" s="28" cm="1">
        <f t="array" aca="1" ref="GM96" ca="1">_xlfn.LET(_xlpm.value,RAND(),_xlfn.IFS(GM95=1,IF(_xlpm.value&gt;0.97,2,1),GM95=2,IF(_xlpm.value&gt;0.98,3,2),GM95=3,1))</f>
        <v>2</v>
      </c>
      <c r="GN96" s="59">
        <f t="shared" ca="1" si="859"/>
        <v>0.06</v>
      </c>
      <c r="GO96" s="40">
        <f t="shared" ca="1" si="759"/>
        <v>1573857.6075817465</v>
      </c>
      <c r="GP96" s="28" cm="1">
        <f t="array" aca="1" ref="GP96" ca="1">_xlfn.LET(_xlpm.value,RAND(),_xlfn.IFS(GP95=1,IF(_xlpm.value&gt;0.97,2,1),GP95=2,IF(_xlpm.value&gt;0.98,3,2),GP95=3,1))</f>
        <v>1</v>
      </c>
      <c r="GQ96" s="59">
        <f t="shared" ca="1" si="860"/>
        <v>0.06</v>
      </c>
      <c r="GR96" s="40">
        <f t="shared" ca="1" si="760"/>
        <v>1270132.9618013394</v>
      </c>
      <c r="GS96" s="28" cm="1">
        <f t="array" aca="1" ref="GS96" ca="1">_xlfn.LET(_xlpm.value,RAND(),_xlfn.IFS(GS95=1,IF(_xlpm.value&gt;0.97,2,1),GS95=2,IF(_xlpm.value&gt;0.98,3,2),GS95=3,1))</f>
        <v>1</v>
      </c>
      <c r="GT96" s="59">
        <f t="shared" ca="1" si="861"/>
        <v>0.06</v>
      </c>
      <c r="GU96" s="40">
        <f t="shared" ca="1" si="761"/>
        <v>1969530.2318362349</v>
      </c>
      <c r="GV96" s="28" cm="1">
        <f t="array" aca="1" ref="GV96" ca="1">_xlfn.LET(_xlpm.value,RAND(),_xlfn.IFS(GV95=1,IF(_xlpm.value&gt;0.97,2,1),GV95=2,IF(_xlpm.value&gt;0.98,3,2),GV95=3,1))</f>
        <v>2</v>
      </c>
      <c r="GW96" s="59">
        <f t="shared" ca="1" si="862"/>
        <v>0.06</v>
      </c>
      <c r="GX96" s="40">
        <f t="shared" ca="1" si="762"/>
        <v>4424504.1477801418</v>
      </c>
      <c r="GY96" s="28" cm="1">
        <f t="array" aca="1" ref="GY96" ca="1">_xlfn.LET(_xlpm.value,RAND(),_xlfn.IFS(GY95=1,IF(_xlpm.value&gt;0.97,2,1),GY95=2,IF(_xlpm.value&gt;0.98,3,2),GY95=3,1))</f>
        <v>2</v>
      </c>
      <c r="GZ96" s="59">
        <f t="shared" ca="1" si="863"/>
        <v>0.06</v>
      </c>
      <c r="HA96" s="40">
        <f t="shared" ca="1" si="763"/>
        <v>4424504.1477801418</v>
      </c>
      <c r="HB96" s="28" cm="1">
        <f t="array" aca="1" ref="HB96" ca="1">_xlfn.LET(_xlpm.value,RAND(),_xlfn.IFS(HB95=1,IF(_xlpm.value&gt;0.97,2,1),HB95=2,IF(_xlpm.value&gt;0.98,3,2),HB95=3,1))</f>
        <v>2</v>
      </c>
      <c r="HC96" s="59">
        <f t="shared" ca="1" si="864"/>
        <v>0.06</v>
      </c>
      <c r="HD96" s="40">
        <f t="shared" ca="1" si="764"/>
        <v>1556996.7876113616</v>
      </c>
      <c r="HE96" s="28" cm="1">
        <f t="array" aca="1" ref="HE96" ca="1">_xlfn.LET(_xlpm.value,RAND(),_xlfn.IFS(HE95=1,IF(_xlpm.value&gt;0.97,2,1),HE95=2,IF(_xlpm.value&gt;0.98,3,2),HE95=3,1))</f>
        <v>2</v>
      </c>
      <c r="HF96" s="59">
        <f t="shared" ca="1" si="865"/>
        <v>0.06</v>
      </c>
      <c r="HG96" s="40">
        <f t="shared" ca="1" si="765"/>
        <v>2513609.7560476465</v>
      </c>
      <c r="HH96" s="28" cm="1">
        <f t="array" aca="1" ref="HH96" ca="1">_xlfn.LET(_xlpm.value,RAND(),_xlfn.IFS(HH95=1,IF(_xlpm.value&gt;0.97,2,1),HH95=2,IF(_xlpm.value&gt;0.98,3,2),HH95=3,1))</f>
        <v>1</v>
      </c>
      <c r="HI96" s="59">
        <f t="shared" ca="1" si="866"/>
        <v>0.06</v>
      </c>
      <c r="HJ96" s="40">
        <f t="shared" ca="1" si="766"/>
        <v>376995.76451965433</v>
      </c>
      <c r="HK96" s="28" cm="1">
        <f t="array" aca="1" ref="HK96" ca="1">_xlfn.LET(_xlpm.value,RAND(),_xlfn.IFS(HK95=1,IF(_xlpm.value&gt;0.97,2,1),HK95=2,IF(_xlpm.value&gt;0.98,3,2),HK95=3,1))</f>
        <v>1</v>
      </c>
      <c r="HL96" s="59">
        <f t="shared" ca="1" si="867"/>
        <v>0.06</v>
      </c>
      <c r="HM96" s="40">
        <f t="shared" ca="1" si="767"/>
        <v>1261821.3422479979</v>
      </c>
      <c r="HN96" s="28" cm="1">
        <f t="array" aca="1" ref="HN96" ca="1">_xlfn.LET(_xlpm.value,RAND(),_xlfn.IFS(HN95=1,IF(_xlpm.value&gt;0.97,2,1),HN95=2,IF(_xlpm.value&gt;0.98,3,2),HN95=3,1))</f>
        <v>2</v>
      </c>
      <c r="HO96" s="59">
        <f t="shared" ca="1" si="868"/>
        <v>0.06</v>
      </c>
      <c r="HP96" s="40">
        <f t="shared" ca="1" si="768"/>
        <v>1079764.2513184503</v>
      </c>
      <c r="HQ96" s="28" cm="1">
        <f t="array" aca="1" ref="HQ96" ca="1">_xlfn.LET(_xlpm.value,RAND(),_xlfn.IFS(HQ95=1,IF(_xlpm.value&gt;0.97,2,1),HQ95=2,IF(_xlpm.value&gt;0.98,3,2),HQ95=3,1))</f>
        <v>2</v>
      </c>
      <c r="HR96" s="59">
        <f t="shared" ca="1" si="869"/>
        <v>0.06</v>
      </c>
      <c r="HS96" s="40">
        <f t="shared" ca="1" si="769"/>
        <v>4424504.1477801418</v>
      </c>
      <c r="HT96" s="28" cm="1">
        <f t="array" aca="1" ref="HT96" ca="1">_xlfn.LET(_xlpm.value,RAND(),_xlfn.IFS(HT95=1,IF(_xlpm.value&gt;0.97,2,1),HT95=2,IF(_xlpm.value&gt;0.98,3,2),HT95=3,1))</f>
        <v>2</v>
      </c>
      <c r="HU96" s="59">
        <f t="shared" ca="1" si="870"/>
        <v>0.06</v>
      </c>
      <c r="HV96" s="40">
        <f t="shared" ca="1" si="770"/>
        <v>4424504.1477801418</v>
      </c>
      <c r="HW96" s="28" cm="1">
        <f t="array" aca="1" ref="HW96" ca="1">_xlfn.LET(_xlpm.value,RAND(),_xlfn.IFS(HW95=1,IF(_xlpm.value&gt;0.97,2,1),HW95=2,IF(_xlpm.value&gt;0.98,3,2),HW95=3,1))</f>
        <v>2</v>
      </c>
      <c r="HX96" s="59">
        <f t="shared" ca="1" si="871"/>
        <v>0.06</v>
      </c>
      <c r="HY96" s="40">
        <f t="shared" ca="1" si="771"/>
        <v>1743957.7185429593</v>
      </c>
      <c r="HZ96" s="28" cm="1">
        <f t="array" aca="1" ref="HZ96" ca="1">_xlfn.LET(_xlpm.value,RAND(),_xlfn.IFS(HZ95=1,IF(_xlpm.value&gt;0.97,2,1),HZ95=2,IF(_xlpm.value&gt;0.98,3,2),HZ95=3,1))</f>
        <v>1</v>
      </c>
      <c r="IA96" s="59">
        <f t="shared" ca="1" si="872"/>
        <v>0.06</v>
      </c>
      <c r="IB96" s="40">
        <f t="shared" ca="1" si="772"/>
        <v>1257687.6407174214</v>
      </c>
      <c r="IC96" s="28" cm="1">
        <f t="array" aca="1" ref="IC96" ca="1">_xlfn.LET(_xlpm.value,RAND(),_xlfn.IFS(IC95=1,IF(_xlpm.value&gt;0.97,2,1),IC95=2,IF(_xlpm.value&gt;0.98,3,2),IC95=3,1))</f>
        <v>1</v>
      </c>
      <c r="ID96" s="59">
        <f t="shared" ca="1" si="873"/>
        <v>0.06</v>
      </c>
      <c r="IE96" s="40">
        <f t="shared" ca="1" si="773"/>
        <v>1258986.0769313227</v>
      </c>
      <c r="IF96" s="28" cm="1">
        <f t="array" aca="1" ref="IF96" ca="1">_xlfn.LET(_xlpm.value,RAND(),_xlfn.IFS(IF95=1,IF(_xlpm.value&gt;0.97,2,1),IF95=2,IF(_xlpm.value&gt;0.98,3,2),IF95=3,1))</f>
        <v>2</v>
      </c>
      <c r="IG96" s="59">
        <f t="shared" ca="1" si="874"/>
        <v>0.06</v>
      </c>
      <c r="IH96" s="40">
        <f t="shared" ca="1" si="774"/>
        <v>4424504.1477801418</v>
      </c>
      <c r="II96" s="28" cm="1">
        <f t="array" aca="1" ref="II96" ca="1">_xlfn.LET(_xlpm.value,RAND(),_xlfn.IFS(II95=1,IF(_xlpm.value&gt;0.97,2,1),II95=2,IF(_xlpm.value&gt;0.98,3,2),II95=3,1))</f>
        <v>2</v>
      </c>
      <c r="IJ96" s="59">
        <f t="shared" ca="1" si="875"/>
        <v>0.06</v>
      </c>
      <c r="IK96" s="40">
        <f t="shared" ca="1" si="775"/>
        <v>1263367.8005537342</v>
      </c>
      <c r="IL96" s="28" cm="1">
        <f t="array" aca="1" ref="IL96" ca="1">_xlfn.LET(_xlpm.value,RAND(),_xlfn.IFS(IL95=1,IF(_xlpm.value&gt;0.97,2,1),IL95=2,IF(_xlpm.value&gt;0.98,3,2),IL95=3,1))</f>
        <v>3</v>
      </c>
      <c r="IM96" s="59">
        <f t="shared" ca="1" si="876"/>
        <v>-0.7</v>
      </c>
      <c r="IN96" s="40">
        <f t="shared" ca="1" si="776"/>
        <v>1253188.4221048991</v>
      </c>
      <c r="IO96" s="28" cm="1">
        <f t="array" aca="1" ref="IO96" ca="1">_xlfn.LET(_xlpm.value,RAND(),_xlfn.IFS(IO95=1,IF(_xlpm.value&gt;0.97,2,1),IO95=2,IF(_xlpm.value&gt;0.98,3,2),IO95=3,1))</f>
        <v>1</v>
      </c>
      <c r="IP96" s="59">
        <f t="shared" ca="1" si="877"/>
        <v>0.06</v>
      </c>
      <c r="IQ96" s="40">
        <f t="shared" ca="1" si="777"/>
        <v>371006.90910263133</v>
      </c>
      <c r="IR96" s="28" cm="1">
        <f t="array" aca="1" ref="IR96" ca="1">_xlfn.LET(_xlpm.value,RAND(),_xlfn.IFS(IR95=1,IF(_xlpm.value&gt;0.97,2,1),IR95=2,IF(_xlpm.value&gt;0.98,3,2),IR95=3,1))</f>
        <v>1</v>
      </c>
      <c r="IS96" s="59">
        <f t="shared" ca="1" si="878"/>
        <v>0.06</v>
      </c>
      <c r="IT96" s="40">
        <f t="shared" ca="1" si="778"/>
        <v>417109.67597511248</v>
      </c>
      <c r="IU96" s="28" cm="1">
        <f t="array" aca="1" ref="IU96" ca="1">_xlfn.LET(_xlpm.value,RAND(),_xlfn.IFS(IU95=1,IF(_xlpm.value&gt;0.97,2,1),IU95=2,IF(_xlpm.value&gt;0.98,3,2),IU95=3,1))</f>
        <v>2</v>
      </c>
      <c r="IV96" s="59">
        <f t="shared" ca="1" si="879"/>
        <v>0.06</v>
      </c>
      <c r="IW96" s="40">
        <f t="shared" ca="1" si="779"/>
        <v>4424504.1477801418</v>
      </c>
      <c r="IX96" s="28" cm="1">
        <f t="array" aca="1" ref="IX96" ca="1">_xlfn.LET(_xlpm.value,RAND(),_xlfn.IFS(IX95=1,IF(_xlpm.value&gt;0.97,2,1),IX95=2,IF(_xlpm.value&gt;0.98,3,2),IX95=3,1))</f>
        <v>1</v>
      </c>
      <c r="IY96" s="59">
        <f t="shared" ca="1" si="880"/>
        <v>0.06</v>
      </c>
      <c r="IZ96" s="40">
        <f t="shared" ca="1" si="780"/>
        <v>1276348.5205043536</v>
      </c>
      <c r="JA96" s="28" cm="1">
        <f t="array" aca="1" ref="JA96" ca="1">_xlfn.LET(_xlpm.value,RAND(),_xlfn.IFS(JA95=1,IF(_xlpm.value&gt;0.97,2,1),JA95=2,IF(_xlpm.value&gt;0.98,3,2),JA95=3,1))</f>
        <v>2</v>
      </c>
      <c r="JB96" s="59">
        <f t="shared" ca="1" si="881"/>
        <v>0.06</v>
      </c>
      <c r="JC96" s="40">
        <f t="shared" ca="1" si="781"/>
        <v>4424504.1477801418</v>
      </c>
      <c r="JD96" s="28" cm="1">
        <f t="array" aca="1" ref="JD96" ca="1">_xlfn.LET(_xlpm.value,RAND(),_xlfn.IFS(JD95=1,IF(_xlpm.value&gt;0.97,2,1),JD95=2,IF(_xlpm.value&gt;0.98,3,2),JD95=3,1))</f>
        <v>2</v>
      </c>
      <c r="JE96" s="59">
        <f t="shared" ca="1" si="882"/>
        <v>0.06</v>
      </c>
      <c r="JF96" s="40">
        <f t="shared" ca="1" si="782"/>
        <v>4424504.1477801418</v>
      </c>
      <c r="JG96" s="28" cm="1">
        <f t="array" aca="1" ref="JG96" ca="1">_xlfn.LET(_xlpm.value,RAND(),_xlfn.IFS(JG95=1,IF(_xlpm.value&gt;0.97,2,1),JG95=2,IF(_xlpm.value&gt;0.98,3,2),JG95=3,1))</f>
        <v>2</v>
      </c>
      <c r="JH96" s="59">
        <f t="shared" ca="1" si="883"/>
        <v>0.06</v>
      </c>
      <c r="JI96" s="40">
        <f t="shared" ca="1" si="783"/>
        <v>4424504.1477801418</v>
      </c>
      <c r="JJ96" s="28" cm="1">
        <f t="array" aca="1" ref="JJ96" ca="1">_xlfn.LET(_xlpm.value,RAND(),_xlfn.IFS(JJ95=1,IF(_xlpm.value&gt;0.97,2,1),JJ95=2,IF(_xlpm.value&gt;0.98,3,2),JJ95=3,1))</f>
        <v>1</v>
      </c>
      <c r="JK96" s="59">
        <f t="shared" ca="1" si="884"/>
        <v>0.06</v>
      </c>
      <c r="JL96" s="40">
        <f t="shared" ca="1" si="784"/>
        <v>1485972.8801731642</v>
      </c>
      <c r="JM96" s="28" cm="1">
        <f t="array" aca="1" ref="JM96" ca="1">_xlfn.LET(_xlpm.value,RAND(),_xlfn.IFS(JM95=1,IF(_xlpm.value&gt;0.97,2,1),JM95=2,IF(_xlpm.value&gt;0.98,3,2),JM95=3,1))</f>
        <v>2</v>
      </c>
      <c r="JN96" s="59">
        <f t="shared" ca="1" si="885"/>
        <v>0.06</v>
      </c>
      <c r="JO96" s="40">
        <f t="shared" ca="1" si="785"/>
        <v>2089677.328692347</v>
      </c>
      <c r="JP96" s="28" cm="1">
        <f t="array" aca="1" ref="JP96" ca="1">_xlfn.LET(_xlpm.value,RAND(),_xlfn.IFS(JP95=1,IF(_xlpm.value&gt;0.97,2,1),JP95=2,IF(_xlpm.value&gt;0.98,3,2),JP95=3,1))</f>
        <v>2</v>
      </c>
      <c r="JQ96" s="59">
        <f t="shared" ca="1" si="886"/>
        <v>0.06</v>
      </c>
      <c r="JR96" s="40">
        <f t="shared" ca="1" si="786"/>
        <v>1770831.3039877692</v>
      </c>
      <c r="JS96" s="28" cm="1">
        <f t="array" aca="1" ref="JS96" ca="1">_xlfn.LET(_xlpm.value,RAND(),_xlfn.IFS(JS95=1,IF(_xlpm.value&gt;0.97,2,1),JS95=2,IF(_xlpm.value&gt;0.98,3,2),JS95=3,1))</f>
        <v>2</v>
      </c>
      <c r="JT96" s="59">
        <f t="shared" ca="1" si="887"/>
        <v>0.06</v>
      </c>
      <c r="JU96" s="40">
        <f t="shared" ca="1" si="787"/>
        <v>3062167.7590847742</v>
      </c>
      <c r="JV96" s="28" cm="1">
        <f t="array" aca="1" ref="JV96" ca="1">_xlfn.LET(_xlpm.value,RAND(),_xlfn.IFS(JV95=1,IF(_xlpm.value&gt;0.97,2,1),JV95=2,IF(_xlpm.value&gt;0.98,3,2),JV95=3,1))</f>
        <v>2</v>
      </c>
      <c r="JW96" s="59">
        <f t="shared" ca="1" si="888"/>
        <v>0.06</v>
      </c>
      <c r="JX96" s="40">
        <f t="shared" ca="1" si="788"/>
        <v>4424504.1477801418</v>
      </c>
      <c r="JY96" s="28" cm="1">
        <f t="array" aca="1" ref="JY96" ca="1">_xlfn.LET(_xlpm.value,RAND(),_xlfn.IFS(JY95=1,IF(_xlpm.value&gt;0.97,2,1),JY95=2,IF(_xlpm.value&gt;0.98,3,2),JY95=3,1))</f>
        <v>1</v>
      </c>
      <c r="JZ96" s="59">
        <f t="shared" ca="1" si="889"/>
        <v>0.06</v>
      </c>
      <c r="KA96" s="40">
        <f t="shared" ca="1" si="789"/>
        <v>1718605.279444081</v>
      </c>
      <c r="KB96" s="28" cm="1">
        <f t="array" aca="1" ref="KB96" ca="1">_xlfn.LET(_xlpm.value,RAND(),_xlfn.IFS(KB95=1,IF(_xlpm.value&gt;0.97,2,1),KB95=2,IF(_xlpm.value&gt;0.98,3,2),KB95=3,1))</f>
        <v>2</v>
      </c>
      <c r="KC96" s="59">
        <f t="shared" ca="1" si="890"/>
        <v>0.06</v>
      </c>
      <c r="KD96" s="40">
        <f t="shared" ca="1" si="790"/>
        <v>1755554.7513114016</v>
      </c>
      <c r="KE96" s="28" cm="1">
        <f t="array" aca="1" ref="KE96" ca="1">_xlfn.LET(_xlpm.value,RAND(),_xlfn.IFS(KE95=1,IF(_xlpm.value&gt;0.97,2,1),KE95=2,IF(_xlpm.value&gt;0.98,3,2),KE95=3,1))</f>
        <v>2</v>
      </c>
      <c r="KF96" s="59">
        <f t="shared" ca="1" si="891"/>
        <v>0.06</v>
      </c>
      <c r="KG96" s="40">
        <f t="shared" ca="1" si="791"/>
        <v>4424504.1477801418</v>
      </c>
      <c r="KH96" s="28" cm="1">
        <f t="array" aca="1" ref="KH96" ca="1">_xlfn.LET(_xlpm.value,RAND(),_xlfn.IFS(KH95=1,IF(_xlpm.value&gt;0.97,2,1),KH95=2,IF(_xlpm.value&gt;0.98,3,2),KH95=3,1))</f>
        <v>2</v>
      </c>
      <c r="KI96" s="59">
        <f t="shared" ca="1" si="892"/>
        <v>0.06</v>
      </c>
      <c r="KJ96" s="40">
        <f t="shared" ca="1" si="792"/>
        <v>4424504.1477801418</v>
      </c>
      <c r="KK96" s="28" cm="1">
        <f t="array" aca="1" ref="KK96" ca="1">_xlfn.LET(_xlpm.value,RAND(),_xlfn.IFS(KK95=1,IF(_xlpm.value&gt;0.97,2,1),KK95=2,IF(_xlpm.value&gt;0.98,3,2),KK95=3,1))</f>
        <v>1</v>
      </c>
      <c r="KL96" s="59">
        <f t="shared" ca="1" si="893"/>
        <v>0.06</v>
      </c>
      <c r="KM96" s="40">
        <f t="shared" ca="1" si="793"/>
        <v>1272085.3297819316</v>
      </c>
      <c r="KN96" s="28" cm="1">
        <f t="array" aca="1" ref="KN96" ca="1">_xlfn.LET(_xlpm.value,RAND(),_xlfn.IFS(KN95=1,IF(_xlpm.value&gt;0.97,2,1),KN95=2,IF(_xlpm.value&gt;0.98,3,2),KN95=3,1))</f>
        <v>1</v>
      </c>
      <c r="KO96" s="59">
        <f t="shared" ca="1" si="894"/>
        <v>0.06</v>
      </c>
      <c r="KP96" s="40">
        <f t="shared" ca="1" si="794"/>
        <v>1270132.9618013394</v>
      </c>
      <c r="KQ96" s="28"/>
    </row>
    <row r="97" spans="1:303" x14ac:dyDescent="0.2">
      <c r="A97" s="111">
        <v>48152</v>
      </c>
      <c r="B97" s="64">
        <v>2255.4453884870409</v>
      </c>
      <c r="C97" s="28" cm="1">
        <f t="array" aca="1" ref="C97" ca="1">_xlfn.LET(_xlpm.value,RAND(),_xlfn.IFS(C96=1,IF(_xlpm.value&gt;0.97,2,1),C96=2,IF(_xlpm.value&gt;0.98,3,2),C96=3,1))</f>
        <v>1</v>
      </c>
      <c r="D97" s="59">
        <f t="shared" ca="1" si="596"/>
        <v>0.06</v>
      </c>
      <c r="E97" s="40">
        <f t="shared" ca="1" si="795"/>
        <v>1386531.2634313202</v>
      </c>
      <c r="F97" s="28" cm="1">
        <f t="array" aca="1" ref="F97" ca="1">_xlfn.LET(_xlpm.value,RAND(),_xlfn.IFS(F96=1,IF(_xlpm.value&gt;0.97,2,1),F96=2,IF(_xlpm.value&gt;0.98,3,2),F96=3,1))</f>
        <v>1</v>
      </c>
      <c r="G97" s="59">
        <f t="shared" ca="1" si="796"/>
        <v>0.06</v>
      </c>
      <c r="H97" s="40">
        <f t="shared" ca="1" si="696"/>
        <v>1444219.7321333177</v>
      </c>
      <c r="I97" s="28" cm="1">
        <f t="array" aca="1" ref="I97" ca="1">_xlfn.LET(_xlpm.value,RAND(),_xlfn.IFS(I96=1,IF(_xlpm.value&gt;0.97,2,1),I96=2,IF(_xlpm.value&gt;0.98,3,2),I96=3,1))</f>
        <v>1</v>
      </c>
      <c r="J97" s="59">
        <f t="shared" ca="1" si="797"/>
        <v>0.06</v>
      </c>
      <c r="K97" s="40">
        <f t="shared" ca="1" si="697"/>
        <v>1474997.041454637</v>
      </c>
      <c r="L97" s="28" cm="1">
        <f t="array" aca="1" ref="L97" ca="1">_xlfn.LET(_xlpm.value,RAND(),_xlfn.IFS(L96=1,IF(_xlpm.value&gt;0.97,2,1),L96=2,IF(_xlpm.value&gt;0.98,3,2),L96=3,1))</f>
        <v>1</v>
      </c>
      <c r="M97" s="59">
        <f t="shared" ca="1" si="798"/>
        <v>0.06</v>
      </c>
      <c r="N97" s="40">
        <f t="shared" ca="1" si="698"/>
        <v>418169.43201269541</v>
      </c>
      <c r="O97" s="28" cm="1">
        <f t="array" aca="1" ref="O97" ca="1">_xlfn.LET(_xlpm.value,RAND(),_xlfn.IFS(O96=1,IF(_xlpm.value&gt;0.97,2,1),O96=2,IF(_xlpm.value&gt;0.98,3,2),O96=3,1))</f>
        <v>2</v>
      </c>
      <c r="P97" s="59">
        <f t="shared" ca="1" si="799"/>
        <v>0.06</v>
      </c>
      <c r="Q97" s="40">
        <f t="shared" ca="1" si="699"/>
        <v>4691327.6638800427</v>
      </c>
      <c r="R97" s="28" cm="1">
        <f t="array" aca="1" ref="R97" ca="1">_xlfn.LET(_xlpm.value,RAND(),_xlfn.IFS(R96=1,IF(_xlpm.value&gt;0.97,2,1),R96=2,IF(_xlpm.value&gt;0.98,3,2),R96=3,1))</f>
        <v>1</v>
      </c>
      <c r="S97" s="59">
        <f t="shared" ca="1" si="800"/>
        <v>0.06</v>
      </c>
      <c r="T97" s="40">
        <f t="shared" ca="1" si="700"/>
        <v>1330823.1867472646</v>
      </c>
      <c r="U97" s="28" cm="1">
        <f t="array" aca="1" ref="U97" ca="1">_xlfn.LET(_xlpm.value,RAND(),_xlfn.IFS(U96=1,IF(_xlpm.value&gt;0.97,2,1),U96=2,IF(_xlpm.value&gt;0.98,3,2),U96=3,1))</f>
        <v>2</v>
      </c>
      <c r="V97" s="59">
        <f t="shared" ca="1" si="801"/>
        <v>0.06</v>
      </c>
      <c r="W97" s="40">
        <f t="shared" ca="1" si="701"/>
        <v>4691327.6638800427</v>
      </c>
      <c r="X97" s="28" cm="1">
        <f t="array" aca="1" ref="X97" ca="1">_xlfn.LET(_xlpm.value,RAND(),_xlfn.IFS(X96=1,IF(_xlpm.value&gt;0.97,2,1),X96=2,IF(_xlpm.value&gt;0.98,3,2),X96=3,1))</f>
        <v>1</v>
      </c>
      <c r="Y97" s="59">
        <f t="shared" ca="1" si="802"/>
        <v>0.06</v>
      </c>
      <c r="Z97" s="40">
        <f t="shared" ca="1" si="702"/>
        <v>1376030.2077841319</v>
      </c>
      <c r="AA97" s="28" cm="1">
        <f t="array" aca="1" ref="AA97" ca="1">_xlfn.LET(_xlpm.value,RAND(),_xlfn.IFS(AA96=1,IF(_xlpm.value&gt;0.97,2,1),AA96=2,IF(_xlpm.value&gt;0.98,3,2),AA96=3,1))</f>
        <v>2</v>
      </c>
      <c r="AB97" s="59">
        <f t="shared" ca="1" si="803"/>
        <v>0.06</v>
      </c>
      <c r="AC97" s="40">
        <f t="shared" ca="1" si="703"/>
        <v>1503273.9983232066</v>
      </c>
      <c r="AD97" s="28" cm="1">
        <f t="array" aca="1" ref="AD97" ca="1">_xlfn.LET(_xlpm.value,RAND(),_xlfn.IFS(AD96=1,IF(_xlpm.value&gt;0.97,2,1),AD96=2,IF(_xlpm.value&gt;0.98,3,2),AD96=3,1))</f>
        <v>1</v>
      </c>
      <c r="AE97" s="59">
        <f t="shared" ca="1" si="804"/>
        <v>0.06</v>
      </c>
      <c r="AF97" s="40">
        <f t="shared" ca="1" si="704"/>
        <v>1065641.6856910447</v>
      </c>
      <c r="AG97" s="28" cm="1">
        <f t="array" aca="1" ref="AG97" ca="1">_xlfn.LET(_xlpm.value,RAND(),_xlfn.IFS(AG96=1,IF(_xlpm.value&gt;0.97,2,1),AG96=2,IF(_xlpm.value&gt;0.98,3,2),AG96=3,1))</f>
        <v>2</v>
      </c>
      <c r="AH97" s="59">
        <f t="shared" ca="1" si="805"/>
        <v>0.06</v>
      </c>
      <c r="AI97" s="40">
        <f t="shared" ca="1" si="705"/>
        <v>1525066.0936264051</v>
      </c>
      <c r="AJ97" s="28" cm="1">
        <f t="array" aca="1" ref="AJ97" ca="1">_xlfn.LET(_xlpm.value,RAND(),_xlfn.IFS(AJ96=1,IF(_xlpm.value&gt;0.97,2,1),AJ96=2,IF(_xlpm.value&gt;0.98,3,2),AJ96=3,1))</f>
        <v>2</v>
      </c>
      <c r="AK97" s="59">
        <f t="shared" ca="1" si="806"/>
        <v>0.06</v>
      </c>
      <c r="AL97" s="40">
        <f t="shared" ca="1" si="706"/>
        <v>790703.57172414404</v>
      </c>
      <c r="AM97" s="28" cm="1">
        <f t="array" aca="1" ref="AM97" ca="1">_xlfn.LET(_xlpm.value,RAND(),_xlfn.IFS(AM96=1,IF(_xlpm.value&gt;0.97,2,1),AM96=2,IF(_xlpm.value&gt;0.98,3,2),AM96=3,1))</f>
        <v>1</v>
      </c>
      <c r="AN97" s="59">
        <f t="shared" ca="1" si="807"/>
        <v>0.06</v>
      </c>
      <c r="AO97" s="40">
        <f t="shared" ca="1" si="707"/>
        <v>1878434.4494601279</v>
      </c>
      <c r="AP97" s="28" cm="1">
        <f t="array" aca="1" ref="AP97" ca="1">_xlfn.LET(_xlpm.value,RAND(),_xlfn.IFS(AP96=1,IF(_xlpm.value&gt;0.97,2,1),AP96=2,IF(_xlpm.value&gt;0.98,3,2),AP96=3,1))</f>
        <v>1</v>
      </c>
      <c r="AQ97" s="59">
        <f t="shared" ca="1" si="808"/>
        <v>0.06</v>
      </c>
      <c r="AR97" s="40">
        <f t="shared" ca="1" si="708"/>
        <v>1399038.1887240119</v>
      </c>
      <c r="AS97" s="28" cm="1">
        <f t="array" aca="1" ref="AS97" ca="1">_xlfn.LET(_xlpm.value,RAND(),_xlfn.IFS(AS96=1,IF(_xlpm.value&gt;0.97,2,1),AS96=2,IF(_xlpm.value&gt;0.98,3,2),AS96=3,1))</f>
        <v>1</v>
      </c>
      <c r="AT97" s="59">
        <f t="shared" ca="1" si="809"/>
        <v>0.06</v>
      </c>
      <c r="AU97" s="40">
        <f t="shared" ca="1" si="709"/>
        <v>421291.11817080411</v>
      </c>
      <c r="AV97" s="28" cm="1">
        <f t="array" aca="1" ref="AV97" ca="1">_xlfn.LET(_xlpm.value,RAND(),_xlfn.IFS(AV96=1,IF(_xlpm.value&gt;0.97,2,1),AV96=2,IF(_xlpm.value&gt;0.98,3,2),AV96=3,1))</f>
        <v>2</v>
      </c>
      <c r="AW97" s="59">
        <f t="shared" ca="1" si="810"/>
        <v>0.06</v>
      </c>
      <c r="AX97" s="40">
        <f t="shared" ca="1" si="710"/>
        <v>1354282.6989677071</v>
      </c>
      <c r="AY97" s="28" cm="1">
        <f t="array" aca="1" ref="AY97" ca="1">_xlfn.LET(_xlpm.value,RAND(),_xlfn.IFS(AY96=1,IF(_xlpm.value&gt;0.97,2,1),AY96=2,IF(_xlpm.value&gt;0.98,3,2),AY96=3,1))</f>
        <v>2</v>
      </c>
      <c r="AZ97" s="59">
        <f t="shared" ca="1" si="811"/>
        <v>0.06</v>
      </c>
      <c r="BA97" s="40">
        <f t="shared" ca="1" si="711"/>
        <v>4691327.6638800427</v>
      </c>
      <c r="BB97" s="28" cm="1">
        <f t="array" aca="1" ref="BB97" ca="1">_xlfn.LET(_xlpm.value,RAND(),_xlfn.IFS(BB96=1,IF(_xlpm.value&gt;0.97,2,1),BB96=2,IF(_xlpm.value&gt;0.98,3,2),BB96=3,1))</f>
        <v>1</v>
      </c>
      <c r="BC97" s="59">
        <f t="shared" ca="1" si="812"/>
        <v>0.06</v>
      </c>
      <c r="BD97" s="40">
        <f t="shared" ca="1" si="712"/>
        <v>115213.49207074889</v>
      </c>
      <c r="BE97" s="28" cm="1">
        <f t="array" aca="1" ref="BE97" ca="1">_xlfn.LET(_xlpm.value,RAND(),_xlfn.IFS(BE96=1,IF(_xlpm.value&gt;0.97,2,1),BE96=2,IF(_xlpm.value&gt;0.98,3,2),BE96=3,1))</f>
        <v>1</v>
      </c>
      <c r="BF97" s="59">
        <f t="shared" ca="1" si="813"/>
        <v>0.06</v>
      </c>
      <c r="BG97" s="40">
        <f t="shared" ca="1" si="713"/>
        <v>1329732.9946642853</v>
      </c>
      <c r="BH97" s="28" cm="1">
        <f t="array" aca="1" ref="BH97" ca="1">_xlfn.LET(_xlpm.value,RAND(),_xlfn.IFS(BH96=1,IF(_xlpm.value&gt;0.97,2,1),BH96=2,IF(_xlpm.value&gt;0.98,3,2),BH96=3,1))</f>
        <v>1</v>
      </c>
      <c r="BI97" s="59">
        <f t="shared" ca="1" si="814"/>
        <v>0.06</v>
      </c>
      <c r="BJ97" s="40">
        <f t="shared" ca="1" si="714"/>
        <v>204172.22857099609</v>
      </c>
      <c r="BK97" s="28" cm="1">
        <f t="array" aca="1" ref="BK97" ca="1">_xlfn.LET(_xlpm.value,RAND(),_xlfn.IFS(BK96=1,IF(_xlpm.value&gt;0.97,2,1),BK96=2,IF(_xlpm.value&gt;0.98,3,2),BK96=3,1))</f>
        <v>1</v>
      </c>
      <c r="BL97" s="59">
        <f t="shared" ca="1" si="815"/>
        <v>0.06</v>
      </c>
      <c r="BM97" s="40">
        <f t="shared" ca="1" si="715"/>
        <v>1437582.5330116248</v>
      </c>
      <c r="BN97" s="28" cm="1">
        <f t="array" aca="1" ref="BN97" ca="1">_xlfn.LET(_xlpm.value,RAND(),_xlfn.IFS(BN96=1,IF(_xlpm.value&gt;0.97,2,1),BN96=2,IF(_xlpm.value&gt;0.98,3,2),BN96=3,1))</f>
        <v>1</v>
      </c>
      <c r="BO97" s="59">
        <f t="shared" ca="1" si="816"/>
        <v>0.06</v>
      </c>
      <c r="BP97" s="40">
        <f t="shared" ca="1" si="716"/>
        <v>1331978.7903552225</v>
      </c>
      <c r="BQ97" s="28" cm="1">
        <f t="array" aca="1" ref="BQ97" ca="1">_xlfn.LET(_xlpm.value,RAND(),_xlfn.IFS(BQ96=1,IF(_xlpm.value&gt;0.97,2,1),BQ96=2,IF(_xlpm.value&gt;0.98,3,2),BQ96=3,1))</f>
        <v>2</v>
      </c>
      <c r="BR97" s="59">
        <f t="shared" ca="1" si="817"/>
        <v>0.06</v>
      </c>
      <c r="BS97" s="40">
        <f t="shared" ca="1" si="717"/>
        <v>4691327.6638800427</v>
      </c>
      <c r="BT97" s="28" cm="1">
        <f t="array" aca="1" ref="BT97" ca="1">_xlfn.LET(_xlpm.value,RAND(),_xlfn.IFS(BT96=1,IF(_xlpm.value&gt;0.97,2,1),BT96=2,IF(_xlpm.value&gt;0.98,3,2),BT96=3,1))</f>
        <v>2</v>
      </c>
      <c r="BU97" s="59">
        <f t="shared" ca="1" si="818"/>
        <v>0.06</v>
      </c>
      <c r="BV97" s="40">
        <f t="shared" ca="1" si="718"/>
        <v>485489.63071128511</v>
      </c>
      <c r="BW97" s="28" cm="1">
        <f t="array" aca="1" ref="BW97" ca="1">_xlfn.LET(_xlpm.value,RAND(),_xlfn.IFS(BW96=1,IF(_xlpm.value&gt;0.97,2,1),BW96=2,IF(_xlpm.value&gt;0.98,3,2),BW96=3,1))</f>
        <v>1</v>
      </c>
      <c r="BX97" s="59">
        <f t="shared" ca="1" si="819"/>
        <v>0.06</v>
      </c>
      <c r="BY97" s="40">
        <f t="shared" ca="1" si="719"/>
        <v>1362129.6986237902</v>
      </c>
      <c r="BZ97" s="28" cm="1">
        <f t="array" aca="1" ref="BZ97" ca="1">_xlfn.LET(_xlpm.value,RAND(),_xlfn.IFS(BZ96=1,IF(_xlpm.value&gt;0.97,2,1),BZ96=2,IF(_xlpm.value&gt;0.98,3,2),BZ96=3,1))</f>
        <v>1</v>
      </c>
      <c r="CA97" s="59">
        <f t="shared" ca="1" si="820"/>
        <v>0.06</v>
      </c>
      <c r="CB97" s="40">
        <f t="shared" ca="1" si="720"/>
        <v>285521.29634403938</v>
      </c>
      <c r="CC97" s="28" cm="1">
        <f t="array" aca="1" ref="CC97" ca="1">_xlfn.LET(_xlpm.value,RAND(),_xlfn.IFS(CC96=1,IF(_xlpm.value&gt;0.97,2,1),CC96=2,IF(_xlpm.value&gt;0.98,3,2),CC96=3,1))</f>
        <v>2</v>
      </c>
      <c r="CD97" s="59">
        <f t="shared" ca="1" si="821"/>
        <v>0.06</v>
      </c>
      <c r="CE97" s="40">
        <f t="shared" ca="1" si="721"/>
        <v>4691327.6638800427</v>
      </c>
      <c r="CF97" s="28" cm="1">
        <f t="array" aca="1" ref="CF97" ca="1">_xlfn.LET(_xlpm.value,RAND(),_xlfn.IFS(CF96=1,IF(_xlpm.value&gt;0.97,2,1),CF96=2,IF(_xlpm.value&gt;0.98,3,2),CF96=3,1))</f>
        <v>1</v>
      </c>
      <c r="CG97" s="59">
        <f t="shared" ca="1" si="822"/>
        <v>0.06</v>
      </c>
      <c r="CH97" s="40">
        <f t="shared" ca="1" si="722"/>
        <v>526941.01399012981</v>
      </c>
      <c r="CI97" s="28" cm="1">
        <f t="array" aca="1" ref="CI97" ca="1">_xlfn.LET(_xlpm.value,RAND(),_xlfn.IFS(CI96=1,IF(_xlpm.value&gt;0.97,2,1),CI96=2,IF(_xlpm.value&gt;0.98,3,2),CI96=3,1))</f>
        <v>2</v>
      </c>
      <c r="CJ97" s="59">
        <f t="shared" ca="1" si="823"/>
        <v>0.06</v>
      </c>
      <c r="CK97" s="40">
        <f t="shared" ca="1" si="723"/>
        <v>4691327.6638800427</v>
      </c>
      <c r="CL97" s="28" cm="1">
        <f t="array" aca="1" ref="CL97" ca="1">_xlfn.LET(_xlpm.value,RAND(),_xlfn.IFS(CL96=1,IF(_xlpm.value&gt;0.97,2,1),CL96=2,IF(_xlpm.value&gt;0.98,3,2),CL96=3,1))</f>
        <v>2</v>
      </c>
      <c r="CM97" s="59">
        <f t="shared" ca="1" si="824"/>
        <v>0.06</v>
      </c>
      <c r="CN97" s="40">
        <f t="shared" ca="1" si="724"/>
        <v>4691327.6638800427</v>
      </c>
      <c r="CO97" s="28" cm="1">
        <f t="array" aca="1" ref="CO97" ca="1">_xlfn.LET(_xlpm.value,RAND(),_xlfn.IFS(CO96=1,IF(_xlpm.value&gt;0.97,2,1),CO96=2,IF(_xlpm.value&gt;0.98,3,2),CO96=3,1))</f>
        <v>2</v>
      </c>
      <c r="CP97" s="59">
        <f t="shared" ca="1" si="825"/>
        <v>0.06</v>
      </c>
      <c r="CQ97" s="40">
        <f t="shared" ca="1" si="725"/>
        <v>4691327.6638800427</v>
      </c>
      <c r="CR97" s="28" cm="1">
        <f t="array" aca="1" ref="CR97" ca="1">_xlfn.LET(_xlpm.value,RAND(),_xlfn.IFS(CR96=1,IF(_xlpm.value&gt;0.97,2,1),CR96=2,IF(_xlpm.value&gt;0.98,3,2),CR96=3,1))</f>
        <v>2</v>
      </c>
      <c r="CS97" s="59">
        <f t="shared" ca="1" si="826"/>
        <v>0.06</v>
      </c>
      <c r="CT97" s="40">
        <f t="shared" ca="1" si="726"/>
        <v>4691327.6638800427</v>
      </c>
      <c r="CU97" s="28" cm="1">
        <f t="array" aca="1" ref="CU97" ca="1">_xlfn.LET(_xlpm.value,RAND(),_xlfn.IFS(CU96=1,IF(_xlpm.value&gt;0.97,2,1),CU96=2,IF(_xlpm.value&gt;0.98,3,2),CU96=3,1))</f>
        <v>2</v>
      </c>
      <c r="CV97" s="59">
        <f t="shared" ca="1" si="827"/>
        <v>0.06</v>
      </c>
      <c r="CW97" s="40">
        <f t="shared" ca="1" si="727"/>
        <v>4691327.6638800427</v>
      </c>
      <c r="CX97" s="28" cm="1">
        <f t="array" aca="1" ref="CX97" ca="1">_xlfn.LET(_xlpm.value,RAND(),_xlfn.IFS(CX96=1,IF(_xlpm.value&gt;0.97,2,1),CX96=2,IF(_xlpm.value&gt;0.98,3,2),CX96=3,1))</f>
        <v>2</v>
      </c>
      <c r="CY97" s="59">
        <f t="shared" ca="1" si="828"/>
        <v>0.06</v>
      </c>
      <c r="CZ97" s="40">
        <f t="shared" ca="1" si="728"/>
        <v>1589839.8688721855</v>
      </c>
      <c r="DA97" s="28" cm="1">
        <f t="array" aca="1" ref="DA97" ca="1">_xlfn.LET(_xlpm.value,RAND(),_xlfn.IFS(DA96=1,IF(_xlpm.value&gt;0.97,2,1),DA96=2,IF(_xlpm.value&gt;0.98,3,2),DA96=3,1))</f>
        <v>1</v>
      </c>
      <c r="DB97" s="59">
        <f t="shared" ca="1" si="829"/>
        <v>0.06</v>
      </c>
      <c r="DC97" s="40">
        <f t="shared" ca="1" si="729"/>
        <v>1331978.7903552225</v>
      </c>
      <c r="DD97" s="28" cm="1">
        <f t="array" aca="1" ref="DD97" ca="1">_xlfn.LET(_xlpm.value,RAND(),_xlfn.IFS(DD96=1,IF(_xlpm.value&gt;0.97,2,1),DD96=2,IF(_xlpm.value&gt;0.98,3,2),DD96=3,1))</f>
        <v>2</v>
      </c>
      <c r="DE97" s="59">
        <f t="shared" ca="1" si="830"/>
        <v>0.06</v>
      </c>
      <c r="DF97" s="40">
        <f t="shared" ca="1" si="730"/>
        <v>2309940.0914006354</v>
      </c>
      <c r="DG97" s="28" cm="1">
        <f t="array" aca="1" ref="DG97" ca="1">_xlfn.LET(_xlpm.value,RAND(),_xlfn.IFS(DG96=1,IF(_xlpm.value&gt;0.97,2,1),DG96=2,IF(_xlpm.value&gt;0.98,3,2),DG96=3,1))</f>
        <v>2</v>
      </c>
      <c r="DH97" s="59">
        <f t="shared" ca="1" si="831"/>
        <v>0.06</v>
      </c>
      <c r="DI97" s="40">
        <f t="shared" ca="1" si="731"/>
        <v>1437582.5330116248</v>
      </c>
      <c r="DJ97" s="28" cm="1">
        <f t="array" aca="1" ref="DJ97" ca="1">_xlfn.LET(_xlpm.value,RAND(),_xlfn.IFS(DJ96=1,IF(_xlpm.value&gt;0.97,2,1),DJ96=2,IF(_xlpm.value&gt;0.98,3,2),DJ96=3,1))</f>
        <v>1</v>
      </c>
      <c r="DK97" s="59">
        <f t="shared" ca="1" si="832"/>
        <v>0.06</v>
      </c>
      <c r="DL97" s="40">
        <f t="shared" ca="1" si="732"/>
        <v>1483879.1110829089</v>
      </c>
      <c r="DM97" s="28" cm="1">
        <f t="array" aca="1" ref="DM97" ca="1">_xlfn.LET(_xlpm.value,RAND(),_xlfn.IFS(DM96=1,IF(_xlpm.value&gt;0.97,2,1),DM96=2,IF(_xlpm.value&gt;0.98,3,2),DM96=3,1))</f>
        <v>2</v>
      </c>
      <c r="DN97" s="59">
        <f t="shared" ca="1" si="833"/>
        <v>0.06</v>
      </c>
      <c r="DO97" s="40">
        <f t="shared" ca="1" si="733"/>
        <v>4691327.6638800427</v>
      </c>
      <c r="DP97" s="28" cm="1">
        <f t="array" aca="1" ref="DP97" ca="1">_xlfn.LET(_xlpm.value,RAND(),_xlfn.IFS(DP96=1,IF(_xlpm.value&gt;0.97,2,1),DP96=2,IF(_xlpm.value&gt;0.98,3,2),DP96=3,1))</f>
        <v>1</v>
      </c>
      <c r="DQ97" s="59">
        <f t="shared" ca="1" si="834"/>
        <v>0.06</v>
      </c>
      <c r="DR97" s="40">
        <f t="shared" ca="1" si="734"/>
        <v>1365065.3381960946</v>
      </c>
      <c r="DS97" s="28" cm="1">
        <f t="array" aca="1" ref="DS97" ca="1">_xlfn.LET(_xlpm.value,RAND(),_xlfn.IFS(DS96=1,IF(_xlpm.value&gt;0.97,2,1),DS96=2,IF(_xlpm.value&gt;0.98,3,2),DS96=3,1))</f>
        <v>1</v>
      </c>
      <c r="DT97" s="59">
        <f t="shared" ca="1" si="835"/>
        <v>0.06</v>
      </c>
      <c r="DU97" s="40">
        <f t="shared" ca="1" si="735"/>
        <v>4691327.6638800427</v>
      </c>
      <c r="DV97" s="28" cm="1">
        <f t="array" aca="1" ref="DV97" ca="1">_xlfn.LET(_xlpm.value,RAND(),_xlfn.IFS(DV96=1,IF(_xlpm.value&gt;0.97,2,1),DV96=2,IF(_xlpm.value&gt;0.98,3,2),DV96=3,1))</f>
        <v>1</v>
      </c>
      <c r="DW97" s="59">
        <f t="shared" ca="1" si="836"/>
        <v>0.06</v>
      </c>
      <c r="DX97" s="40">
        <f t="shared" ca="1" si="736"/>
        <v>740164.1575650227</v>
      </c>
      <c r="DY97" s="28" cm="1">
        <f t="array" aca="1" ref="DY97" ca="1">_xlfn.LET(_xlpm.value,RAND(),_xlfn.IFS(DY96=1,IF(_xlpm.value&gt;0.97,2,1),DY96=2,IF(_xlpm.value&gt;0.98,3,2),DY96=3,1))</f>
        <v>2</v>
      </c>
      <c r="DZ97" s="59">
        <f t="shared" ca="1" si="837"/>
        <v>0.06</v>
      </c>
      <c r="EA97" s="40">
        <f t="shared" ca="1" si="737"/>
        <v>1563885.1346925525</v>
      </c>
      <c r="EB97" s="28" cm="1">
        <f t="array" aca="1" ref="EB97" ca="1">_xlfn.LET(_xlpm.value,RAND(),_xlfn.IFS(EB96=1,IF(_xlpm.value&gt;0.97,2,1),EB96=2,IF(_xlpm.value&gt;0.98,3,2),EB96=3,1))</f>
        <v>2</v>
      </c>
      <c r="EC97" s="59">
        <f t="shared" ca="1" si="838"/>
        <v>0.06</v>
      </c>
      <c r="ED97" s="40">
        <f t="shared" ca="1" si="738"/>
        <v>701363.71025934874</v>
      </c>
      <c r="EE97" s="28" cm="1">
        <f t="array" aca="1" ref="EE97" ca="1">_xlfn.LET(_xlpm.value,RAND(),_xlfn.IFS(EE96=1,IF(_xlpm.value&gt;0.97,2,1),EE96=2,IF(_xlpm.value&gt;0.98,3,2),EE96=3,1))</f>
        <v>2</v>
      </c>
      <c r="EF97" s="59">
        <f t="shared" ca="1" si="839"/>
        <v>0.06</v>
      </c>
      <c r="EG97" s="40">
        <f t="shared" ca="1" si="739"/>
        <v>1368177.1161427377</v>
      </c>
      <c r="EH97" s="28" cm="1">
        <f t="array" aca="1" ref="EH97" ca="1">_xlfn.LET(_xlpm.value,RAND(),_xlfn.IFS(EH96=1,IF(_xlpm.value&gt;0.97,2,1),EH96=2,IF(_xlpm.value&gt;0.98,3,2),EH96=3,1))</f>
        <v>2</v>
      </c>
      <c r="EI97" s="59">
        <f t="shared" ca="1" si="840"/>
        <v>0.06</v>
      </c>
      <c r="EJ97" s="40">
        <f t="shared" ca="1" si="740"/>
        <v>4691327.6638800427</v>
      </c>
      <c r="EK97" s="28" cm="1">
        <f t="array" aca="1" ref="EK97" ca="1">_xlfn.LET(_xlpm.value,RAND(),_xlfn.IFS(EK96=1,IF(_xlpm.value&gt;0.97,2,1),EK96=2,IF(_xlpm.value&gt;0.98,3,2),EK96=3,1))</f>
        <v>2</v>
      </c>
      <c r="EL97" s="59">
        <f t="shared" ca="1" si="841"/>
        <v>0.06</v>
      </c>
      <c r="EM97" s="40">
        <f t="shared" ca="1" si="741"/>
        <v>4691327.6638800427</v>
      </c>
      <c r="EN97" s="28" cm="1">
        <f t="array" aca="1" ref="EN97" ca="1">_xlfn.LET(_xlpm.value,RAND(),_xlfn.IFS(EN96=1,IF(_xlpm.value&gt;0.97,2,1),EN96=2,IF(_xlpm.value&gt;0.98,3,2),EN96=3,1))</f>
        <v>3</v>
      </c>
      <c r="EO97" s="59">
        <f t="shared" ca="1" si="842"/>
        <v>-0.7</v>
      </c>
      <c r="EP97" s="40">
        <f t="shared" ca="1" si="742"/>
        <v>188375.56748807183</v>
      </c>
      <c r="EQ97" s="28" cm="1">
        <f t="array" aca="1" ref="EQ97" ca="1">_xlfn.LET(_xlpm.value,RAND(),_xlfn.IFS(EQ96=1,IF(_xlpm.value&gt;0.97,2,1),EQ96=2,IF(_xlpm.value&gt;0.98,3,2),EQ96=3,1))</f>
        <v>2</v>
      </c>
      <c r="ER97" s="59">
        <f t="shared" ca="1" si="843"/>
        <v>0.06</v>
      </c>
      <c r="ES97" s="40">
        <f t="shared" ca="1" si="743"/>
        <v>1351957.3974649336</v>
      </c>
      <c r="ET97" s="28" cm="1">
        <f t="array" aca="1" ref="ET97" ca="1">_xlfn.LET(_xlpm.value,RAND(),_xlfn.IFS(ET96=1,IF(_xlpm.value&gt;0.97,2,1),ET96=2,IF(_xlpm.value&gt;0.98,3,2),ET96=3,1))</f>
        <v>1</v>
      </c>
      <c r="EU97" s="59">
        <f t="shared" ca="1" si="844"/>
        <v>0.06</v>
      </c>
      <c r="EV97" s="40">
        <f t="shared" ca="1" si="744"/>
        <v>1576484.5202166464</v>
      </c>
      <c r="EW97" s="28" cm="1">
        <f t="array" aca="1" ref="EW97" ca="1">_xlfn.LET(_xlpm.value,RAND(),_xlfn.IFS(EW96=1,IF(_xlpm.value&gt;0.97,2,1),EW96=2,IF(_xlpm.value&gt;0.98,3,2),EW96=3,1))</f>
        <v>2</v>
      </c>
      <c r="EX97" s="59">
        <f t="shared" ca="1" si="845"/>
        <v>0.06</v>
      </c>
      <c r="EY97" s="40">
        <f t="shared" ca="1" si="745"/>
        <v>1878434.4494601279</v>
      </c>
      <c r="EZ97" s="28" cm="1">
        <f t="array" aca="1" ref="EZ97" ca="1">_xlfn.LET(_xlpm.value,RAND(),_xlfn.IFS(EZ96=1,IF(_xlpm.value&gt;0.97,2,1),EZ96=2,IF(_xlpm.value&gt;0.98,3,2),EZ96=3,1))</f>
        <v>1</v>
      </c>
      <c r="FA97" s="59">
        <f t="shared" ca="1" si="846"/>
        <v>0.06</v>
      </c>
      <c r="FB97" s="40">
        <f t="shared" ca="1" si="746"/>
        <v>1444219.7321333177</v>
      </c>
      <c r="FC97" s="28" cm="1">
        <f t="array" aca="1" ref="FC97" ca="1">_xlfn.LET(_xlpm.value,RAND(),_xlfn.IFS(FC96=1,IF(_xlpm.value&gt;0.97,2,1),FC96=2,IF(_xlpm.value&gt;0.98,3,2),FC96=3,1))</f>
        <v>2</v>
      </c>
      <c r="FD97" s="59">
        <f t="shared" ca="1" si="847"/>
        <v>0.06</v>
      </c>
      <c r="FE97" s="40">
        <f t="shared" ca="1" si="747"/>
        <v>4691327.6638800427</v>
      </c>
      <c r="FF97" s="28" cm="1">
        <f t="array" aca="1" ref="FF97" ca="1">_xlfn.LET(_xlpm.value,RAND(),_xlfn.IFS(FF96=1,IF(_xlpm.value&gt;0.97,2,1),FF96=2,IF(_xlpm.value&gt;0.98,3,2),FF96=3,1))</f>
        <v>2</v>
      </c>
      <c r="FG97" s="59">
        <f t="shared" ca="1" si="848"/>
        <v>0.06</v>
      </c>
      <c r="FH97" s="40">
        <f t="shared" ca="1" si="748"/>
        <v>4691327.6638800427</v>
      </c>
      <c r="FI97" s="28" cm="1">
        <f t="array" aca="1" ref="FI97" ca="1">_xlfn.LET(_xlpm.value,RAND(),_xlfn.IFS(FI96=1,IF(_xlpm.value&gt;0.97,2,1),FI96=2,IF(_xlpm.value&gt;0.98,3,2),FI96=3,1))</f>
        <v>1</v>
      </c>
      <c r="FJ97" s="59">
        <f t="shared" ca="1" si="849"/>
        <v>0.06</v>
      </c>
      <c r="FK97" s="40">
        <f t="shared" ca="1" si="749"/>
        <v>1365065.3381960946</v>
      </c>
      <c r="FL97" s="28" cm="1">
        <f t="array" aca="1" ref="FL97" ca="1">_xlfn.LET(_xlpm.value,RAND(),_xlfn.IFS(FL96=1,IF(_xlpm.value&gt;0.97,2,1),FL96=2,IF(_xlpm.value&gt;0.98,3,2),FL96=3,1))</f>
        <v>2</v>
      </c>
      <c r="FM97" s="59">
        <f t="shared" ca="1" si="850"/>
        <v>0.06</v>
      </c>
      <c r="FN97" s="40">
        <f t="shared" ca="1" si="750"/>
        <v>4691327.6638800427</v>
      </c>
      <c r="FO97" s="28" cm="1">
        <f t="array" aca="1" ref="FO97" ca="1">_xlfn.LET(_xlpm.value,RAND(),_xlfn.IFS(FO96=1,IF(_xlpm.value&gt;0.97,2,1),FO96=2,IF(_xlpm.value&gt;0.98,3,2),FO96=3,1))</f>
        <v>1</v>
      </c>
      <c r="FP97" s="59">
        <f t="shared" ca="1" si="851"/>
        <v>0.06</v>
      </c>
      <c r="FQ97" s="40">
        <f t="shared" ca="1" si="751"/>
        <v>765615.5724962207</v>
      </c>
      <c r="FR97" s="28" cm="1">
        <f t="array" aca="1" ref="FR97" ca="1">_xlfn.LET(_xlpm.value,RAND(),_xlfn.IFS(FR96=1,IF(_xlpm.value&gt;0.97,2,1),FR96=2,IF(_xlpm.value&gt;0.98,3,2),FR96=3,1))</f>
        <v>1</v>
      </c>
      <c r="FS97" s="59">
        <f t="shared" ca="1" si="852"/>
        <v>0.06</v>
      </c>
      <c r="FT97" s="40">
        <f t="shared" ca="1" si="752"/>
        <v>2309940.0914006354</v>
      </c>
      <c r="FU97" s="28" cm="1">
        <f t="array" aca="1" ref="FU97" ca="1">_xlfn.LET(_xlpm.value,RAND(),_xlfn.IFS(FU96=1,IF(_xlpm.value&gt;0.97,2,1),FU96=2,IF(_xlpm.value&gt;0.98,3,2),FU96=3,1))</f>
        <v>1</v>
      </c>
      <c r="FV97" s="59">
        <f t="shared" ca="1" si="853"/>
        <v>0.06</v>
      </c>
      <c r="FW97" s="40">
        <f t="shared" ca="1" si="753"/>
        <v>1338883.8900159702</v>
      </c>
      <c r="FX97" s="28" cm="1">
        <f t="array" aca="1" ref="FX97" ca="1">_xlfn.LET(_xlpm.value,RAND(),_xlfn.IFS(FX96=1,IF(_xlpm.value&gt;0.97,2,1),FX96=2,IF(_xlpm.value&gt;0.98,3,2),FX96=3,1))</f>
        <v>1</v>
      </c>
      <c r="FY97" s="59">
        <f t="shared" ca="1" si="854"/>
        <v>0.06</v>
      </c>
      <c r="FZ97" s="40">
        <f t="shared" ca="1" si="754"/>
        <v>4691327.6638800427</v>
      </c>
      <c r="GA97" s="28" cm="1">
        <f t="array" aca="1" ref="GA97" ca="1">_xlfn.LET(_xlpm.value,RAND(),_xlfn.IFS(GA96=1,IF(_xlpm.value&gt;0.97,2,1),GA96=2,IF(_xlpm.value&gt;0.98,3,2),GA96=3,1))</f>
        <v>1</v>
      </c>
      <c r="GB97" s="59">
        <f t="shared" ca="1" si="855"/>
        <v>0.06</v>
      </c>
      <c r="GC97" s="40">
        <f t="shared" ca="1" si="755"/>
        <v>402168.78890344611</v>
      </c>
      <c r="GD97" s="28" cm="1">
        <f t="array" aca="1" ref="GD97" ca="1">_xlfn.LET(_xlpm.value,RAND(),_xlfn.IFS(GD96=1,IF(_xlpm.value&gt;0.97,2,1),GD96=2,IF(_xlpm.value&gt;0.98,3,2),GD96=3,1))</f>
        <v>1</v>
      </c>
      <c r="GE97" s="59">
        <f t="shared" ca="1" si="856"/>
        <v>0.06</v>
      </c>
      <c r="GF97" s="40">
        <f t="shared" ca="1" si="756"/>
        <v>1351957.3974649336</v>
      </c>
      <c r="GG97" s="28" cm="1">
        <f t="array" aca="1" ref="GG97" ca="1">_xlfn.LET(_xlpm.value,RAND(),_xlfn.IFS(GG96=1,IF(_xlpm.value&gt;0.97,2,1),GG96=2,IF(_xlpm.value&gt;0.98,3,2),GG96=3,1))</f>
        <v>2</v>
      </c>
      <c r="GH97" s="59">
        <f t="shared" ca="1" si="857"/>
        <v>0.06</v>
      </c>
      <c r="GI97" s="40">
        <f t="shared" ca="1" si="757"/>
        <v>1493294.1048888795</v>
      </c>
      <c r="GJ97" s="28" cm="1">
        <f t="array" aca="1" ref="GJ97" ca="1">_xlfn.LET(_xlpm.value,RAND(),_xlfn.IFS(GJ96=1,IF(_xlpm.value&gt;0.97,2,1),GJ96=2,IF(_xlpm.value&gt;0.98,3,2),GJ96=3,1))</f>
        <v>1</v>
      </c>
      <c r="GK97" s="59">
        <f t="shared" ca="1" si="858"/>
        <v>0.06</v>
      </c>
      <c r="GL97" s="40">
        <f t="shared" ca="1" si="758"/>
        <v>1330823.1867472646</v>
      </c>
      <c r="GM97" s="28" cm="1">
        <f t="array" aca="1" ref="GM97" ca="1">_xlfn.LET(_xlpm.value,RAND(),_xlfn.IFS(GM96=1,IF(_xlpm.value&gt;0.97,2,1),GM96=2,IF(_xlpm.value&gt;0.98,3,2),GM96=3,1))</f>
        <v>2</v>
      </c>
      <c r="GN97" s="59">
        <f t="shared" ca="1" si="859"/>
        <v>0.06</v>
      </c>
      <c r="GO97" s="40">
        <f t="shared" ca="1" si="759"/>
        <v>1669642.3312697439</v>
      </c>
      <c r="GP97" s="28" cm="1">
        <f t="array" aca="1" ref="GP97" ca="1">_xlfn.LET(_xlpm.value,RAND(),_xlfn.IFS(GP96=1,IF(_xlpm.value&gt;0.97,2,1),GP96=2,IF(_xlpm.value&gt;0.98,3,2),GP96=3,1))</f>
        <v>1</v>
      </c>
      <c r="GQ97" s="59">
        <f t="shared" ca="1" si="860"/>
        <v>0.06</v>
      </c>
      <c r="GR97" s="40">
        <f t="shared" ca="1" si="760"/>
        <v>1347694.2067425121</v>
      </c>
      <c r="GS97" s="28" cm="1">
        <f t="array" aca="1" ref="GS97" ca="1">_xlfn.LET(_xlpm.value,RAND(),_xlfn.IFS(GS96=1,IF(_xlpm.value&gt;0.97,2,1),GS96=2,IF(_xlpm.value&gt;0.98,3,2),GS96=3,1))</f>
        <v>1</v>
      </c>
      <c r="GT97" s="59">
        <f t="shared" ca="1" si="861"/>
        <v>0.06</v>
      </c>
      <c r="GU97" s="40">
        <f t="shared" ca="1" si="761"/>
        <v>2089055.3129795014</v>
      </c>
      <c r="GV97" s="28" cm="1">
        <f t="array" aca="1" ref="GV97" ca="1">_xlfn.LET(_xlpm.value,RAND(),_xlfn.IFS(GV96=1,IF(_xlpm.value&gt;0.97,2,1),GV96=2,IF(_xlpm.value&gt;0.98,3,2),GV96=3,1))</f>
        <v>2</v>
      </c>
      <c r="GW97" s="59">
        <f t="shared" ca="1" si="862"/>
        <v>0.06</v>
      </c>
      <c r="GX97" s="40">
        <f t="shared" ca="1" si="762"/>
        <v>4691327.6638800427</v>
      </c>
      <c r="GY97" s="28" cm="1">
        <f t="array" aca="1" ref="GY97" ca="1">_xlfn.LET(_xlpm.value,RAND(),_xlfn.IFS(GY96=1,IF(_xlpm.value&gt;0.97,2,1),GY96=2,IF(_xlpm.value&gt;0.98,3,2),GY96=3,1))</f>
        <v>2</v>
      </c>
      <c r="GZ97" s="59">
        <f t="shared" ca="1" si="863"/>
        <v>0.06</v>
      </c>
      <c r="HA97" s="40">
        <f t="shared" ca="1" si="763"/>
        <v>4691327.6638800427</v>
      </c>
      <c r="HB97" s="28" cm="1">
        <f t="array" aca="1" ref="HB97" ca="1">_xlfn.LET(_xlpm.value,RAND(),_xlfn.IFS(HB96=1,IF(_xlpm.value&gt;0.97,2,1),HB96=2,IF(_xlpm.value&gt;0.98,3,2),HB96=3,1))</f>
        <v>2</v>
      </c>
      <c r="HC97" s="59">
        <f t="shared" ca="1" si="864"/>
        <v>0.06</v>
      </c>
      <c r="HD97" s="40">
        <f t="shared" ca="1" si="764"/>
        <v>1651769.8621011358</v>
      </c>
      <c r="HE97" s="28" cm="1">
        <f t="array" aca="1" ref="HE97" ca="1">_xlfn.LET(_xlpm.value,RAND(),_xlfn.IFS(HE96=1,IF(_xlpm.value&gt;0.97,2,1),HE96=2,IF(_xlpm.value&gt;0.98,3,2),HE96=3,1))</f>
        <v>2</v>
      </c>
      <c r="HF97" s="59">
        <f t="shared" ca="1" si="865"/>
        <v>0.06</v>
      </c>
      <c r="HG97" s="40">
        <f t="shared" ca="1" si="765"/>
        <v>2665779.6086435979</v>
      </c>
      <c r="HH97" s="28" cm="1">
        <f t="array" aca="1" ref="HH97" ca="1">_xlfn.LET(_xlpm.value,RAND(),_xlfn.IFS(HH96=1,IF(_xlpm.value&gt;0.97,2,1),HH96=2,IF(_xlpm.value&gt;0.98,3,2),HH96=3,1))</f>
        <v>1</v>
      </c>
      <c r="HI97" s="59">
        <f t="shared" ca="1" si="866"/>
        <v>0.06</v>
      </c>
      <c r="HJ97" s="40">
        <f t="shared" ca="1" si="766"/>
        <v>400968.77762392582</v>
      </c>
      <c r="HK97" s="28" cm="1">
        <f t="array" aca="1" ref="HK97" ca="1">_xlfn.LET(_xlpm.value,RAND(),_xlfn.IFS(HK96=1,IF(_xlpm.value&gt;0.97,2,1),HK96=2,IF(_xlpm.value&gt;0.98,3,2),HK96=3,1))</f>
        <v>1</v>
      </c>
      <c r="HL97" s="59">
        <f t="shared" ca="1" si="867"/>
        <v>0.06</v>
      </c>
      <c r="HM97" s="40">
        <f t="shared" ca="1" si="767"/>
        <v>1338883.8900159702</v>
      </c>
      <c r="HN97" s="28" cm="1">
        <f t="array" aca="1" ref="HN97" ca="1">_xlfn.LET(_xlpm.value,RAND(),_xlfn.IFS(HN96=1,IF(_xlpm.value&gt;0.97,2,1),HN96=2,IF(_xlpm.value&gt;0.98,3,2),HN96=3,1))</f>
        <v>2</v>
      </c>
      <c r="HO97" s="59">
        <f t="shared" ca="1" si="868"/>
        <v>0.06</v>
      </c>
      <c r="HP97" s="40">
        <f t="shared" ca="1" si="768"/>
        <v>1145903.3736306496</v>
      </c>
      <c r="HQ97" s="28" cm="1">
        <f t="array" aca="1" ref="HQ97" ca="1">_xlfn.LET(_xlpm.value,RAND(),_xlfn.IFS(HQ96=1,IF(_xlpm.value&gt;0.97,2,1),HQ96=2,IF(_xlpm.value&gt;0.98,3,2),HQ96=3,1))</f>
        <v>2</v>
      </c>
      <c r="HR97" s="59">
        <f t="shared" ca="1" si="869"/>
        <v>0.06</v>
      </c>
      <c r="HS97" s="40">
        <f t="shared" ca="1" si="769"/>
        <v>4691327.6638800427</v>
      </c>
      <c r="HT97" s="28" cm="1">
        <f t="array" aca="1" ref="HT97" ca="1">_xlfn.LET(_xlpm.value,RAND(),_xlfn.IFS(HT96=1,IF(_xlpm.value&gt;0.97,2,1),HT96=2,IF(_xlpm.value&gt;0.98,3,2),HT96=3,1))</f>
        <v>2</v>
      </c>
      <c r="HU97" s="59">
        <f t="shared" ca="1" si="870"/>
        <v>0.06</v>
      </c>
      <c r="HV97" s="40">
        <f t="shared" ca="1" si="770"/>
        <v>4691327.6638800427</v>
      </c>
      <c r="HW97" s="28" cm="1">
        <f t="array" aca="1" ref="HW97" ca="1">_xlfn.LET(_xlpm.value,RAND(),_xlfn.IFS(HW96=1,IF(_xlpm.value&gt;0.97,2,1),HW96=2,IF(_xlpm.value&gt;0.98,3,2),HW96=3,1))</f>
        <v>2</v>
      </c>
      <c r="HX97" s="59">
        <f t="shared" ca="1" si="871"/>
        <v>0.06</v>
      </c>
      <c r="HY97" s="40">
        <f t="shared" ca="1" si="771"/>
        <v>1849948.4488886292</v>
      </c>
      <c r="HZ97" s="28" cm="1">
        <f t="array" aca="1" ref="HZ97" ca="1">_xlfn.LET(_xlpm.value,RAND(),_xlfn.IFS(HZ96=1,IF(_xlpm.value&gt;0.97,2,1),HZ96=2,IF(_xlpm.value&gt;0.98,3,2),HZ96=3,1))</f>
        <v>1</v>
      </c>
      <c r="IA97" s="59">
        <f t="shared" ca="1" si="872"/>
        <v>0.06</v>
      </c>
      <c r="IB97" s="40">
        <f t="shared" ca="1" si="772"/>
        <v>1334502.1663935592</v>
      </c>
      <c r="IC97" s="28" cm="1">
        <f t="array" aca="1" ref="IC97" ca="1">_xlfn.LET(_xlpm.value,RAND(),_xlfn.IFS(IC96=1,IF(_xlpm.value&gt;0.97,2,1),IC96=2,IF(_xlpm.value&gt;0.98,3,2),IC96=3,1))</f>
        <v>1</v>
      </c>
      <c r="ID97" s="59">
        <f t="shared" ca="1" si="873"/>
        <v>0.06</v>
      </c>
      <c r="IE97" s="40">
        <f t="shared" ca="1" si="773"/>
        <v>1335878.5087802946</v>
      </c>
      <c r="IF97" s="28" cm="1">
        <f t="array" aca="1" ref="IF97" ca="1">_xlfn.LET(_xlpm.value,RAND(),_xlfn.IFS(IF96=1,IF(_xlpm.value&gt;0.97,2,1),IF96=2,IF(_xlpm.value&gt;0.98,3,2),IF96=3,1))</f>
        <v>2</v>
      </c>
      <c r="IG97" s="59">
        <f t="shared" ca="1" si="874"/>
        <v>0.06</v>
      </c>
      <c r="IH97" s="40">
        <f t="shared" ca="1" si="774"/>
        <v>4691327.6638800427</v>
      </c>
      <c r="II97" s="28" cm="1">
        <f t="array" aca="1" ref="II97" ca="1">_xlfn.LET(_xlpm.value,RAND(),_xlfn.IFS(II96=1,IF(_xlpm.value&gt;0.97,2,1),II96=2,IF(_xlpm.value&gt;0.98,3,2),II96=3,1))</f>
        <v>2</v>
      </c>
      <c r="IJ97" s="59">
        <f t="shared" ca="1" si="875"/>
        <v>0.06</v>
      </c>
      <c r="IK97" s="40">
        <f t="shared" ca="1" si="775"/>
        <v>1340523.1358200507</v>
      </c>
      <c r="IL97" s="28" cm="1">
        <f t="array" aca="1" ref="IL97" ca="1">_xlfn.LET(_xlpm.value,RAND(),_xlfn.IFS(IL96=1,IF(_xlpm.value&gt;0.97,2,1),IL96=2,IF(_xlpm.value&gt;0.98,3,2),IL96=3,1))</f>
        <v>1</v>
      </c>
      <c r="IM97" s="59">
        <f t="shared" ca="1" si="876"/>
        <v>0.06</v>
      </c>
      <c r="IN97" s="40">
        <f t="shared" ca="1" si="776"/>
        <v>1329732.9946642853</v>
      </c>
      <c r="IO97" s="28" cm="1">
        <f t="array" aca="1" ref="IO97" ca="1">_xlfn.LET(_xlpm.value,RAND(),_xlfn.IFS(IO96=1,IF(_xlpm.value&gt;0.97,2,1),IO96=2,IF(_xlpm.value&gt;0.98,3,2),IO96=3,1))</f>
        <v>1</v>
      </c>
      <c r="IP97" s="59">
        <f t="shared" ca="1" si="877"/>
        <v>0.06</v>
      </c>
      <c r="IQ97" s="40">
        <f t="shared" ca="1" si="777"/>
        <v>394620.59088188142</v>
      </c>
      <c r="IR97" s="28" cm="1">
        <f t="array" aca="1" ref="IR97" ca="1">_xlfn.LET(_xlpm.value,RAND(),_xlfn.IFS(IR96=1,IF(_xlpm.value&gt;0.97,2,1),IR96=2,IF(_xlpm.value&gt;0.98,3,2),IR96=3,1))</f>
        <v>1</v>
      </c>
      <c r="IS97" s="59">
        <f t="shared" ca="1" si="878"/>
        <v>0.06</v>
      </c>
      <c r="IT97" s="40">
        <f t="shared" ca="1" si="778"/>
        <v>443489.52376671147</v>
      </c>
      <c r="IU97" s="28" cm="1">
        <f t="array" aca="1" ref="IU97" ca="1">_xlfn.LET(_xlpm.value,RAND(),_xlfn.IFS(IU96=1,IF(_xlpm.value&gt;0.97,2,1),IU96=2,IF(_xlpm.value&gt;0.98,3,2),IU96=3,1))</f>
        <v>2</v>
      </c>
      <c r="IV97" s="59">
        <f t="shared" ca="1" si="879"/>
        <v>0.06</v>
      </c>
      <c r="IW97" s="40">
        <f t="shared" ca="1" si="779"/>
        <v>4691327.6638800427</v>
      </c>
      <c r="IX97" s="28" cm="1">
        <f t="array" aca="1" ref="IX97" ca="1">_xlfn.LET(_xlpm.value,RAND(),_xlfn.IFS(IX96=1,IF(_xlpm.value&gt;0.97,2,1),IX96=2,IF(_xlpm.value&gt;0.98,3,2),IX96=3,1))</f>
        <v>1</v>
      </c>
      <c r="IY97" s="59">
        <f t="shared" ca="1" si="880"/>
        <v>0.06</v>
      </c>
      <c r="IZ97" s="40">
        <f t="shared" ca="1" si="780"/>
        <v>1354282.6989677071</v>
      </c>
      <c r="JA97" s="28" cm="1">
        <f t="array" aca="1" ref="JA97" ca="1">_xlfn.LET(_xlpm.value,RAND(),_xlfn.IFS(JA96=1,IF(_xlpm.value&gt;0.97,2,1),JA96=2,IF(_xlpm.value&gt;0.98,3,2),JA96=3,1))</f>
        <v>2</v>
      </c>
      <c r="JB97" s="59">
        <f t="shared" ca="1" si="881"/>
        <v>0.06</v>
      </c>
      <c r="JC97" s="40">
        <f t="shared" ca="1" si="781"/>
        <v>4691327.6638800427</v>
      </c>
      <c r="JD97" s="28" cm="1">
        <f t="array" aca="1" ref="JD97" ca="1">_xlfn.LET(_xlpm.value,RAND(),_xlfn.IFS(JD96=1,IF(_xlpm.value&gt;0.97,2,1),JD96=2,IF(_xlpm.value&gt;0.98,3,2),JD96=3,1))</f>
        <v>2</v>
      </c>
      <c r="JE97" s="59">
        <f t="shared" ca="1" si="882"/>
        <v>0.06</v>
      </c>
      <c r="JF97" s="40">
        <f t="shared" ca="1" si="782"/>
        <v>4691327.6638800427</v>
      </c>
      <c r="JG97" s="28" cm="1">
        <f t="array" aca="1" ref="JG97" ca="1">_xlfn.LET(_xlpm.value,RAND(),_xlfn.IFS(JG96=1,IF(_xlpm.value&gt;0.97,2,1),JG96=2,IF(_xlpm.value&gt;0.98,3,2),JG96=3,1))</f>
        <v>2</v>
      </c>
      <c r="JH97" s="59">
        <f t="shared" ca="1" si="883"/>
        <v>0.06</v>
      </c>
      <c r="JI97" s="40">
        <f t="shared" ca="1" si="783"/>
        <v>4691327.6638800427</v>
      </c>
      <c r="JJ97" s="28" cm="1">
        <f t="array" aca="1" ref="JJ97" ca="1">_xlfn.LET(_xlpm.value,RAND(),_xlfn.IFS(JJ96=1,IF(_xlpm.value&gt;0.97,2,1),JJ96=2,IF(_xlpm.value&gt;0.98,3,2),JJ96=3,1))</f>
        <v>1</v>
      </c>
      <c r="JK97" s="59">
        <f t="shared" ca="1" si="884"/>
        <v>0.06</v>
      </c>
      <c r="JL97" s="40">
        <f t="shared" ca="1" si="784"/>
        <v>1576484.5202166464</v>
      </c>
      <c r="JM97" s="28" cm="1">
        <f t="array" aca="1" ref="JM97" ca="1">_xlfn.LET(_xlpm.value,RAND(),_xlfn.IFS(JM96=1,IF(_xlpm.value&gt;0.97,2,1),JM96=2,IF(_xlpm.value&gt;0.98,3,2),JM96=3,1))</f>
        <v>2</v>
      </c>
      <c r="JN97" s="59">
        <f t="shared" ca="1" si="885"/>
        <v>0.06</v>
      </c>
      <c r="JO97" s="40">
        <f t="shared" ca="1" si="785"/>
        <v>2216411.2356469803</v>
      </c>
      <c r="JP97" s="28" cm="1">
        <f t="array" aca="1" ref="JP97" ca="1">_xlfn.LET(_xlpm.value,RAND(),_xlfn.IFS(JP96=1,IF(_xlpm.value&gt;0.97,2,1),JP96=2,IF(_xlpm.value&gt;0.98,3,2),JP96=3,1))</f>
        <v>2</v>
      </c>
      <c r="JQ97" s="59">
        <f t="shared" ca="1" si="886"/>
        <v>0.06</v>
      </c>
      <c r="JR97" s="40">
        <f t="shared" ca="1" si="786"/>
        <v>1878434.4494601279</v>
      </c>
      <c r="JS97" s="28" cm="1">
        <f t="array" aca="1" ref="JS97" ca="1">_xlfn.LET(_xlpm.value,RAND(),_xlfn.IFS(JS96=1,IF(_xlpm.value&gt;0.97,2,1),JS96=2,IF(_xlpm.value&gt;0.98,3,2),JS96=3,1))</f>
        <v>2</v>
      </c>
      <c r="JT97" s="59">
        <f t="shared" ca="1" si="887"/>
        <v>0.06</v>
      </c>
      <c r="JU97" s="40">
        <f t="shared" ca="1" si="787"/>
        <v>3247251.0918629533</v>
      </c>
      <c r="JV97" s="28" cm="1">
        <f t="array" aca="1" ref="JV97" ca="1">_xlfn.LET(_xlpm.value,RAND(),_xlfn.IFS(JV96=1,IF(_xlpm.value&gt;0.97,2,1),JV96=2,IF(_xlpm.value&gt;0.98,3,2),JV96=3,1))</f>
        <v>2</v>
      </c>
      <c r="JW97" s="59">
        <f t="shared" ca="1" si="888"/>
        <v>0.06</v>
      </c>
      <c r="JX97" s="40">
        <f t="shared" ca="1" si="788"/>
        <v>4691327.6638800427</v>
      </c>
      <c r="JY97" s="28" cm="1">
        <f t="array" aca="1" ref="JY97" ca="1">_xlfn.LET(_xlpm.value,RAND(),_xlfn.IFS(JY96=1,IF(_xlpm.value&gt;0.97,2,1),JY96=2,IF(_xlpm.value&gt;0.98,3,2),JY96=3,1))</f>
        <v>1</v>
      </c>
      <c r="JZ97" s="59">
        <f t="shared" ca="1" si="889"/>
        <v>0.06</v>
      </c>
      <c r="KA97" s="40">
        <f t="shared" ca="1" si="789"/>
        <v>1823074.8634438184</v>
      </c>
      <c r="KB97" s="28" cm="1">
        <f t="array" aca="1" ref="KB97" ca="1">_xlfn.LET(_xlpm.value,RAND(),_xlfn.IFS(KB96=1,IF(_xlpm.value&gt;0.97,2,1),KB96=2,IF(_xlpm.value&gt;0.98,3,2),KB96=3,1))</f>
        <v>2</v>
      </c>
      <c r="KC97" s="59">
        <f t="shared" ca="1" si="890"/>
        <v>0.06</v>
      </c>
      <c r="KD97" s="40">
        <f t="shared" ca="1" si="790"/>
        <v>1862241.303623178</v>
      </c>
      <c r="KE97" s="28" cm="1">
        <f t="array" aca="1" ref="KE97" ca="1">_xlfn.LET(_xlpm.value,RAND(),_xlfn.IFS(KE96=1,IF(_xlpm.value&gt;0.97,2,1),KE96=2,IF(_xlpm.value&gt;0.98,3,2),KE96=3,1))</f>
        <v>2</v>
      </c>
      <c r="KF97" s="59">
        <f t="shared" ca="1" si="891"/>
        <v>0.06</v>
      </c>
      <c r="KG97" s="40">
        <f t="shared" ca="1" si="791"/>
        <v>4691327.6638800427</v>
      </c>
      <c r="KH97" s="28" cm="1">
        <f t="array" aca="1" ref="KH97" ca="1">_xlfn.LET(_xlpm.value,RAND(),_xlfn.IFS(KH96=1,IF(_xlpm.value&gt;0.97,2,1),KH96=2,IF(_xlpm.value&gt;0.98,3,2),KH96=3,1))</f>
        <v>2</v>
      </c>
      <c r="KI97" s="59">
        <f t="shared" ca="1" si="892"/>
        <v>0.06</v>
      </c>
      <c r="KJ97" s="40">
        <f t="shared" ca="1" si="792"/>
        <v>4691327.6638800427</v>
      </c>
      <c r="KK97" s="28" cm="1">
        <f t="array" aca="1" ref="KK97" ca="1">_xlfn.LET(_xlpm.value,RAND(),_xlfn.IFS(KK96=1,IF(_xlpm.value&gt;0.97,2,1),KK96=2,IF(_xlpm.value&gt;0.98,3,2),KK96=3,1))</f>
        <v>1</v>
      </c>
      <c r="KL97" s="59">
        <f t="shared" ca="1" si="893"/>
        <v>0.06</v>
      </c>
      <c r="KM97" s="40">
        <f t="shared" ca="1" si="793"/>
        <v>1349763.71680194</v>
      </c>
      <c r="KN97" s="28" cm="1">
        <f t="array" aca="1" ref="KN97" ca="1">_xlfn.LET(_xlpm.value,RAND(),_xlfn.IFS(KN96=1,IF(_xlpm.value&gt;0.97,2,1),KN96=2,IF(_xlpm.value&gt;0.98,3,2),KN96=3,1))</f>
        <v>1</v>
      </c>
      <c r="KO97" s="59">
        <f t="shared" ca="1" si="894"/>
        <v>0.06</v>
      </c>
      <c r="KP97" s="40">
        <f t="shared" ca="1" si="794"/>
        <v>1347694.2067425121</v>
      </c>
      <c r="KQ97" s="28"/>
    </row>
    <row r="98" spans="1:303" x14ac:dyDescent="0.2">
      <c r="A98" s="111">
        <v>48182</v>
      </c>
      <c r="B98" s="64">
        <v>2255.4453884870409</v>
      </c>
      <c r="C98" s="28" cm="1">
        <f t="array" aca="1" ref="C98" ca="1">_xlfn.LET(_xlpm.value,RAND(),_xlfn.IFS(C97=1,IF(_xlpm.value&gt;0.97,2,1),C97=2,IF(_xlpm.value&gt;0.98,3,2),C97=3,1))</f>
        <v>1</v>
      </c>
      <c r="D98" s="59">
        <f t="shared" ca="1" si="596"/>
        <v>0.06</v>
      </c>
      <c r="E98" s="40">
        <f t="shared" ca="1" si="795"/>
        <v>1471076.4064702918</v>
      </c>
      <c r="F98" s="28" cm="1">
        <f t="array" aca="1" ref="F98" ca="1">_xlfn.LET(_xlpm.value,RAND(),_xlfn.IFS(F97=1,IF(_xlpm.value&gt;0.97,2,1),F97=2,IF(_xlpm.value&gt;0.98,3,2),F97=3,1))</f>
        <v>1</v>
      </c>
      <c r="G98" s="59">
        <f t="shared" ca="1" si="796"/>
        <v>0.06</v>
      </c>
      <c r="H98" s="40">
        <f t="shared" ca="1" si="696"/>
        <v>1532226.1832944092</v>
      </c>
      <c r="I98" s="28" cm="1">
        <f t="array" aca="1" ref="I98" ca="1">_xlfn.LET(_xlpm.value,RAND(),_xlfn.IFS(I97=1,IF(_xlpm.value&gt;0.97,2,1),I97=2,IF(_xlpm.value&gt;0.98,3,2),I97=3,1))</f>
        <v>1</v>
      </c>
      <c r="J98" s="59">
        <f t="shared" ca="1" si="797"/>
        <v>0.06</v>
      </c>
      <c r="K98" s="40">
        <f t="shared" ca="1" si="697"/>
        <v>1564850.1311750077</v>
      </c>
      <c r="L98" s="28" cm="1">
        <f t="array" aca="1" ref="L98" ca="1">_xlfn.LET(_xlpm.value,RAND(),_xlfn.IFS(L97=1,IF(_xlpm.value&gt;0.97,2,1),L97=2,IF(_xlpm.value&gt;0.98,3,2),L97=3,1))</f>
        <v>1</v>
      </c>
      <c r="M98" s="59">
        <f t="shared" ca="1" si="798"/>
        <v>0.06</v>
      </c>
      <c r="N98" s="40">
        <f t="shared" ca="1" si="698"/>
        <v>444612.8651665494</v>
      </c>
      <c r="O98" s="28" cm="1">
        <f t="array" aca="1" ref="O98" ca="1">_xlfn.LET(_xlpm.value,RAND(),_xlfn.IFS(O97=1,IF(_xlpm.value&gt;0.97,2,1),O97=2,IF(_xlpm.value&gt;0.98,3,2),O97=3,1))</f>
        <v>2</v>
      </c>
      <c r="P98" s="59">
        <f t="shared" ca="1" si="799"/>
        <v>0.06</v>
      </c>
      <c r="Q98" s="40">
        <f t="shared" ca="1" si="699"/>
        <v>4974160.5909459377</v>
      </c>
      <c r="R98" s="28" cm="1">
        <f t="array" aca="1" ref="R98" ca="1">_xlfn.LET(_xlpm.value,RAND(),_xlfn.IFS(R97=1,IF(_xlpm.value&gt;0.97,2,1),R97=2,IF(_xlpm.value&gt;0.98,3,2),R97=3,1))</f>
        <v>1</v>
      </c>
      <c r="S98" s="59">
        <f t="shared" ca="1" si="800"/>
        <v>0.06</v>
      </c>
      <c r="T98" s="40">
        <f t="shared" ca="1" si="700"/>
        <v>1412025.8451851928</v>
      </c>
      <c r="U98" s="28" cm="1">
        <f t="array" aca="1" ref="U98" ca="1">_xlfn.LET(_xlpm.value,RAND(),_xlfn.IFS(U97=1,IF(_xlpm.value&gt;0.97,2,1),U97=2,IF(_xlpm.value&gt;0.98,3,2),U97=3,1))</f>
        <v>2</v>
      </c>
      <c r="V98" s="59">
        <f t="shared" ca="1" si="801"/>
        <v>0.06</v>
      </c>
      <c r="W98" s="40">
        <f t="shared" ca="1" si="701"/>
        <v>4974160.5909459377</v>
      </c>
      <c r="X98" s="28" cm="1">
        <f t="array" aca="1" ref="X98" ca="1">_xlfn.LET(_xlpm.value,RAND(),_xlfn.IFS(X97=1,IF(_xlpm.value&gt;0.97,2,1),X97=2,IF(_xlpm.value&gt;0.98,3,2),X97=3,1))</f>
        <v>1</v>
      </c>
      <c r="Y98" s="59">
        <f t="shared" ca="1" si="802"/>
        <v>0.06</v>
      </c>
      <c r="Z98" s="40">
        <f t="shared" ca="1" si="702"/>
        <v>1459945.2874842722</v>
      </c>
      <c r="AA98" s="28" cm="1">
        <f t="array" aca="1" ref="AA98" ca="1">_xlfn.LET(_xlpm.value,RAND(),_xlfn.IFS(AA97=1,IF(_xlpm.value&gt;0.97,2,1),AA97=2,IF(_xlpm.value&gt;0.98,3,2),AA97=3,1))</f>
        <v>2</v>
      </c>
      <c r="AB98" s="59">
        <f t="shared" ca="1" si="803"/>
        <v>0.06</v>
      </c>
      <c r="AC98" s="40">
        <f t="shared" ca="1" si="703"/>
        <v>1594823.7054556913</v>
      </c>
      <c r="AD98" s="28" cm="1">
        <f t="array" aca="1" ref="AD98" ca="1">_xlfn.LET(_xlpm.value,RAND(),_xlfn.IFS(AD97=1,IF(_xlpm.value&gt;0.97,2,1),AD97=2,IF(_xlpm.value&gt;0.98,3,2),AD97=3,1))</f>
        <v>1</v>
      </c>
      <c r="AE98" s="59">
        <f t="shared" ca="1" si="804"/>
        <v>0.06</v>
      </c>
      <c r="AF98" s="40">
        <f t="shared" ca="1" si="704"/>
        <v>1130933.4540655997</v>
      </c>
      <c r="AG98" s="28" cm="1">
        <f t="array" aca="1" ref="AG98" ca="1">_xlfn.LET(_xlpm.value,RAND(),_xlfn.IFS(AG97=1,IF(_xlpm.value&gt;0.97,2,1),AG97=2,IF(_xlpm.value&gt;0.98,3,2),AG97=3,1))</f>
        <v>2</v>
      </c>
      <c r="AH98" s="59">
        <f t="shared" ca="1" si="805"/>
        <v>0.06</v>
      </c>
      <c r="AI98" s="40">
        <f t="shared" ca="1" si="705"/>
        <v>1617923.3264770817</v>
      </c>
      <c r="AJ98" s="28" cm="1">
        <f t="array" aca="1" ref="AJ98" ca="1">_xlfn.LET(_xlpm.value,RAND(),_xlfn.IFS(AJ97=1,IF(_xlpm.value&gt;0.97,2,1),AJ97=2,IF(_xlpm.value&gt;0.98,3,2),AJ97=3,1))</f>
        <v>2</v>
      </c>
      <c r="AK98" s="59">
        <f t="shared" ca="1" si="806"/>
        <v>0.06</v>
      </c>
      <c r="AL98" s="40">
        <f t="shared" ca="1" si="706"/>
        <v>839499.05326068494</v>
      </c>
      <c r="AM98" s="28" cm="1">
        <f t="array" aca="1" ref="AM98" ca="1">_xlfn.LET(_xlpm.value,RAND(),_xlfn.IFS(AM97=1,IF(_xlpm.value&gt;0.97,2,1),AM97=2,IF(_xlpm.value&gt;0.98,3,2),AM97=3,1))</f>
        <v>1</v>
      </c>
      <c r="AN98" s="59">
        <f t="shared" ca="1" si="807"/>
        <v>0.06</v>
      </c>
      <c r="AO98" s="40">
        <f t="shared" ca="1" si="707"/>
        <v>1992493.7836608279</v>
      </c>
      <c r="AP98" s="28" cm="1">
        <f t="array" aca="1" ref="AP98" ca="1">_xlfn.LET(_xlpm.value,RAND(),_xlfn.IFS(AP97=1,IF(_xlpm.value&gt;0.97,2,1),AP97=2,IF(_xlpm.value&gt;0.98,3,2),AP97=3,1))</f>
        <v>1</v>
      </c>
      <c r="AQ98" s="59">
        <f t="shared" ca="1" si="808"/>
        <v>0.06</v>
      </c>
      <c r="AR98" s="40">
        <f t="shared" ca="1" si="708"/>
        <v>1484333.7472805451</v>
      </c>
      <c r="AS98" s="28" cm="1">
        <f t="array" aca="1" ref="AS98" ca="1">_xlfn.LET(_xlpm.value,RAND(),_xlfn.IFS(AS97=1,IF(_xlpm.value&gt;0.97,2,1),AS97=2,IF(_xlpm.value&gt;0.98,3,2),AS97=3,1))</f>
        <v>1</v>
      </c>
      <c r="AT98" s="59">
        <f t="shared" ca="1" si="809"/>
        <v>0.06</v>
      </c>
      <c r="AU98" s="40">
        <f t="shared" ca="1" si="709"/>
        <v>447921.85249414458</v>
      </c>
      <c r="AV98" s="28" cm="1">
        <f t="array" aca="1" ref="AV98" ca="1">_xlfn.LET(_xlpm.value,RAND(),_xlfn.IFS(AV97=1,IF(_xlpm.value&gt;0.97,2,1),AV97=2,IF(_xlpm.value&gt;0.98,3,2),AV97=3,1))</f>
        <v>2</v>
      </c>
      <c r="AW98" s="59">
        <f t="shared" ca="1" si="810"/>
        <v>0.06</v>
      </c>
      <c r="AX98" s="40">
        <f t="shared" ca="1" si="710"/>
        <v>1436892.9281388619</v>
      </c>
      <c r="AY98" s="28" cm="1">
        <f t="array" aca="1" ref="AY98" ca="1">_xlfn.LET(_xlpm.value,RAND(),_xlfn.IFS(AY97=1,IF(_xlpm.value&gt;0.97,2,1),AY97=2,IF(_xlpm.value&gt;0.98,3,2),AY97=3,1))</f>
        <v>2</v>
      </c>
      <c r="AZ98" s="59">
        <f t="shared" ca="1" si="811"/>
        <v>0.06</v>
      </c>
      <c r="BA98" s="40">
        <f t="shared" ca="1" si="711"/>
        <v>4974160.5909459377</v>
      </c>
      <c r="BB98" s="28" cm="1">
        <f t="array" aca="1" ref="BB98" ca="1">_xlfn.LET(_xlpm.value,RAND(),_xlfn.IFS(BB97=1,IF(_xlpm.value&gt;0.97,2,1),BB97=2,IF(_xlpm.value&gt;0.98,3,2),BB97=3,1))</f>
        <v>2</v>
      </c>
      <c r="BC98" s="59">
        <f t="shared" ca="1" si="812"/>
        <v>0.06</v>
      </c>
      <c r="BD98" s="40">
        <f t="shared" ca="1" si="712"/>
        <v>123479.56882808605</v>
      </c>
      <c r="BE98" s="28" cm="1">
        <f t="array" aca="1" ref="BE98" ca="1">_xlfn.LET(_xlpm.value,RAND(),_xlfn.IFS(BE97=1,IF(_xlpm.value&gt;0.97,2,1),BE97=2,IF(_xlpm.value&gt;0.98,3,2),BE97=3,1))</f>
        <v>1</v>
      </c>
      <c r="BF98" s="59">
        <f t="shared" ca="1" si="813"/>
        <v>0.06</v>
      </c>
      <c r="BG98" s="40">
        <f t="shared" ca="1" si="713"/>
        <v>1410870.2415772348</v>
      </c>
      <c r="BH98" s="28" cm="1">
        <f t="array" aca="1" ref="BH98" ca="1">_xlfn.LET(_xlpm.value,RAND(),_xlfn.IFS(BH97=1,IF(_xlpm.value&gt;0.97,2,1),BH97=2,IF(_xlpm.value&gt;0.98,3,2),BH97=3,1))</f>
        <v>1</v>
      </c>
      <c r="BI98" s="59">
        <f t="shared" ca="1" si="814"/>
        <v>0.06</v>
      </c>
      <c r="BJ98" s="40">
        <f t="shared" ca="1" si="714"/>
        <v>217775.8295183481</v>
      </c>
      <c r="BK98" s="28" cm="1">
        <f t="array" aca="1" ref="BK98" ca="1">_xlfn.LET(_xlpm.value,RAND(),_xlfn.IFS(BK97=1,IF(_xlpm.value&gt;0.97,2,1),BK97=2,IF(_xlpm.value&gt;0.98,3,2),BK97=3,1))</f>
        <v>1</v>
      </c>
      <c r="BL98" s="59">
        <f t="shared" ca="1" si="815"/>
        <v>0.06</v>
      </c>
      <c r="BM98" s="40">
        <f t="shared" ca="1" si="715"/>
        <v>1525190.7522254146</v>
      </c>
      <c r="BN98" s="28" cm="1">
        <f t="array" aca="1" ref="BN98" ca="1">_xlfn.LET(_xlpm.value,RAND(),_xlfn.IFS(BN97=1,IF(_xlpm.value&gt;0.97,2,1),BN97=2,IF(_xlpm.value&gt;0.98,3,2),BN97=3,1))</f>
        <v>1</v>
      </c>
      <c r="BO98" s="59">
        <f t="shared" ca="1" si="816"/>
        <v>0.06</v>
      </c>
      <c r="BP98" s="40">
        <f t="shared" ca="1" si="716"/>
        <v>1413250.7850096284</v>
      </c>
      <c r="BQ98" s="28" cm="1">
        <f t="array" aca="1" ref="BQ98" ca="1">_xlfn.LET(_xlpm.value,RAND(),_xlfn.IFS(BQ97=1,IF(_xlpm.value&gt;0.97,2,1),BQ97=2,IF(_xlpm.value&gt;0.98,3,2),BQ97=3,1))</f>
        <v>2</v>
      </c>
      <c r="BR98" s="59">
        <f t="shared" ca="1" si="817"/>
        <v>0.06</v>
      </c>
      <c r="BS98" s="40">
        <f t="shared" ca="1" si="717"/>
        <v>4974160.5909459377</v>
      </c>
      <c r="BT98" s="28" cm="1">
        <f t="array" aca="1" ref="BT98" ca="1">_xlfn.LET(_xlpm.value,RAND(),_xlfn.IFS(BT97=1,IF(_xlpm.value&gt;0.97,2,1),BT97=2,IF(_xlpm.value&gt;0.98,3,2),BT97=3,1))</f>
        <v>2</v>
      </c>
      <c r="BU98" s="59">
        <f t="shared" ca="1" si="818"/>
        <v>0.06</v>
      </c>
      <c r="BV98" s="40">
        <f t="shared" ca="1" si="718"/>
        <v>515972.27578705444</v>
      </c>
      <c r="BW98" s="28" cm="1">
        <f t="array" aca="1" ref="BW98" ca="1">_xlfn.LET(_xlpm.value,RAND(),_xlfn.IFS(BW97=1,IF(_xlpm.value&gt;0.97,2,1),BW97=2,IF(_xlpm.value&gt;0.98,3,2),BW97=3,1))</f>
        <v>1</v>
      </c>
      <c r="BX98" s="59">
        <f t="shared" ca="1" si="819"/>
        <v>0.06</v>
      </c>
      <c r="BY98" s="40">
        <f t="shared" ca="1" si="719"/>
        <v>1445210.7477743099</v>
      </c>
      <c r="BZ98" s="28" cm="1">
        <f t="array" aca="1" ref="BZ98" ca="1">_xlfn.LET(_xlpm.value,RAND(),_xlfn.IFS(BZ97=1,IF(_xlpm.value&gt;0.97,2,1),BZ97=2,IF(_xlpm.value&gt;0.98,3,2),BZ97=3,1))</f>
        <v>1</v>
      </c>
      <c r="CA98" s="59">
        <f t="shared" ca="1" si="820"/>
        <v>0.06</v>
      </c>
      <c r="CB98" s="40">
        <f t="shared" ca="1" si="720"/>
        <v>304005.84135777398</v>
      </c>
      <c r="CC98" s="28" cm="1">
        <f t="array" aca="1" ref="CC98" ca="1">_xlfn.LET(_xlpm.value,RAND(),_xlfn.IFS(CC97=1,IF(_xlpm.value&gt;0.97,2,1),CC97=2,IF(_xlpm.value&gt;0.98,3,2),CC97=3,1))</f>
        <v>2</v>
      </c>
      <c r="CD98" s="59">
        <f t="shared" ca="1" si="821"/>
        <v>0.06</v>
      </c>
      <c r="CE98" s="40">
        <f t="shared" ca="1" si="721"/>
        <v>4974160.5909459377</v>
      </c>
      <c r="CF98" s="28" cm="1">
        <f t="array" aca="1" ref="CF98" ca="1">_xlfn.LET(_xlpm.value,RAND(),_xlfn.IFS(CF97=1,IF(_xlpm.value&gt;0.97,2,1),CF97=2,IF(_xlpm.value&gt;0.98,3,2),CF97=3,1))</f>
        <v>1</v>
      </c>
      <c r="CG98" s="59">
        <f t="shared" ca="1" si="822"/>
        <v>0.06</v>
      </c>
      <c r="CH98" s="40">
        <f t="shared" ca="1" si="722"/>
        <v>559910.7420626299</v>
      </c>
      <c r="CI98" s="28" cm="1">
        <f t="array" aca="1" ref="CI98" ca="1">_xlfn.LET(_xlpm.value,RAND(),_xlfn.IFS(CI97=1,IF(_xlpm.value&gt;0.97,2,1),CI97=2,IF(_xlpm.value&gt;0.98,3,2),CI97=3,1))</f>
        <v>2</v>
      </c>
      <c r="CJ98" s="59">
        <f t="shared" ca="1" si="823"/>
        <v>0.06</v>
      </c>
      <c r="CK98" s="40">
        <f t="shared" ca="1" si="723"/>
        <v>4974160.5909459377</v>
      </c>
      <c r="CL98" s="28" cm="1">
        <f t="array" aca="1" ref="CL98" ca="1">_xlfn.LET(_xlpm.value,RAND(),_xlfn.IFS(CL97=1,IF(_xlpm.value&gt;0.97,2,1),CL97=2,IF(_xlpm.value&gt;0.98,3,2),CL97=3,1))</f>
        <v>2</v>
      </c>
      <c r="CM98" s="59">
        <f t="shared" ca="1" si="824"/>
        <v>0.06</v>
      </c>
      <c r="CN98" s="40">
        <f t="shared" ca="1" si="724"/>
        <v>4974160.5909459377</v>
      </c>
      <c r="CO98" s="28" cm="1">
        <f t="array" aca="1" ref="CO98" ca="1">_xlfn.LET(_xlpm.value,RAND(),_xlfn.IFS(CO97=1,IF(_xlpm.value&gt;0.97,2,1),CO97=2,IF(_xlpm.value&gt;0.98,3,2),CO97=3,1))</f>
        <v>3</v>
      </c>
      <c r="CP98" s="59">
        <f t="shared" ca="1" si="825"/>
        <v>-0.7</v>
      </c>
      <c r="CQ98" s="40">
        <f t="shared" ca="1" si="725"/>
        <v>1408751.5663971053</v>
      </c>
      <c r="CR98" s="28" cm="1">
        <f t="array" aca="1" ref="CR98" ca="1">_xlfn.LET(_xlpm.value,RAND(),_xlfn.IFS(CR97=1,IF(_xlpm.value&gt;0.97,2,1),CR97=2,IF(_xlpm.value&gt;0.98,3,2),CR97=3,1))</f>
        <v>2</v>
      </c>
      <c r="CS98" s="59">
        <f t="shared" ca="1" si="826"/>
        <v>0.06</v>
      </c>
      <c r="CT98" s="40">
        <f t="shared" ca="1" si="726"/>
        <v>4974160.5909459377</v>
      </c>
      <c r="CU98" s="28" cm="1">
        <f t="array" aca="1" ref="CU98" ca="1">_xlfn.LET(_xlpm.value,RAND(),_xlfn.IFS(CU97=1,IF(_xlpm.value&gt;0.97,2,1),CU97=2,IF(_xlpm.value&gt;0.98,3,2),CU97=3,1))</f>
        <v>2</v>
      </c>
      <c r="CV98" s="59">
        <f t="shared" ca="1" si="827"/>
        <v>0.06</v>
      </c>
      <c r="CW98" s="40">
        <f t="shared" ca="1" si="727"/>
        <v>4974160.5909459377</v>
      </c>
      <c r="CX98" s="28" cm="1">
        <f t="array" aca="1" ref="CX98" ca="1">_xlfn.LET(_xlpm.value,RAND(),_xlfn.IFS(CX97=1,IF(_xlpm.value&gt;0.97,2,1),CX97=2,IF(_xlpm.value&gt;0.98,3,2),CX97=3,1))</f>
        <v>2</v>
      </c>
      <c r="CY98" s="59">
        <f t="shared" ca="1" si="828"/>
        <v>0.06</v>
      </c>
      <c r="CZ98" s="40">
        <f t="shared" ca="1" si="728"/>
        <v>1686583.528237609</v>
      </c>
      <c r="DA98" s="28" cm="1">
        <f t="array" aca="1" ref="DA98" ca="1">_xlfn.LET(_xlpm.value,RAND(),_xlfn.IFS(DA97=1,IF(_xlpm.value&gt;0.97,2,1),DA97=2,IF(_xlpm.value&gt;0.98,3,2),DA97=3,1))</f>
        <v>1</v>
      </c>
      <c r="DB98" s="59">
        <f t="shared" ca="1" si="829"/>
        <v>0.06</v>
      </c>
      <c r="DC98" s="40">
        <f t="shared" ca="1" si="729"/>
        <v>1413250.7850096284</v>
      </c>
      <c r="DD98" s="28" cm="1">
        <f t="array" aca="1" ref="DD98" ca="1">_xlfn.LET(_xlpm.value,RAND(),_xlfn.IFS(DD97=1,IF(_xlpm.value&gt;0.97,2,1),DD97=2,IF(_xlpm.value&gt;0.98,3,2),DD97=3,1))</f>
        <v>2</v>
      </c>
      <c r="DE98" s="59">
        <f t="shared" ca="1" si="830"/>
        <v>0.06</v>
      </c>
      <c r="DF98" s="40">
        <f t="shared" ca="1" si="730"/>
        <v>2449889.7641177662</v>
      </c>
      <c r="DG98" s="28" cm="1">
        <f t="array" aca="1" ref="DG98" ca="1">_xlfn.LET(_xlpm.value,RAND(),_xlfn.IFS(DG97=1,IF(_xlpm.value&gt;0.97,2,1),DG97=2,IF(_xlpm.value&gt;0.98,3,2),DG97=3,1))</f>
        <v>2</v>
      </c>
      <c r="DH98" s="59">
        <f t="shared" ca="1" si="831"/>
        <v>0.06</v>
      </c>
      <c r="DI98" s="40">
        <f t="shared" ca="1" si="731"/>
        <v>1525190.7522254146</v>
      </c>
      <c r="DJ98" s="28" cm="1">
        <f t="array" aca="1" ref="DJ98" ca="1">_xlfn.LET(_xlpm.value,RAND(),_xlfn.IFS(DJ97=1,IF(_xlpm.value&gt;0.97,2,1),DJ97=2,IF(_xlpm.value&gt;0.98,3,2),DJ97=3,1))</f>
        <v>1</v>
      </c>
      <c r="DK98" s="59">
        <f t="shared" ca="1" si="832"/>
        <v>0.06</v>
      </c>
      <c r="DL98" s="40">
        <f t="shared" ca="1" si="732"/>
        <v>1574265.1249809759</v>
      </c>
      <c r="DM98" s="28" cm="1">
        <f t="array" aca="1" ref="DM98" ca="1">_xlfn.LET(_xlpm.value,RAND(),_xlfn.IFS(DM97=1,IF(_xlpm.value&gt;0.97,2,1),DM97=2,IF(_xlpm.value&gt;0.98,3,2),DM97=3,1))</f>
        <v>2</v>
      </c>
      <c r="DN98" s="59">
        <f t="shared" ca="1" si="833"/>
        <v>0.06</v>
      </c>
      <c r="DO98" s="40">
        <f t="shared" ca="1" si="733"/>
        <v>4974160.5909459377</v>
      </c>
      <c r="DP98" s="28" cm="1">
        <f t="array" aca="1" ref="DP98" ca="1">_xlfn.LET(_xlpm.value,RAND(),_xlfn.IFS(DP97=1,IF(_xlpm.value&gt;0.97,2,1),DP97=2,IF(_xlpm.value&gt;0.98,3,2),DP97=3,1))</f>
        <v>1</v>
      </c>
      <c r="DQ98" s="59">
        <f t="shared" ca="1" si="834"/>
        <v>0.06</v>
      </c>
      <c r="DR98" s="40">
        <f t="shared" ca="1" si="734"/>
        <v>1448322.5257209528</v>
      </c>
      <c r="DS98" s="28" cm="1">
        <f t="array" aca="1" ref="DS98" ca="1">_xlfn.LET(_xlpm.value,RAND(),_xlfn.IFS(DS97=1,IF(_xlpm.value&gt;0.97,2,1),DS97=2,IF(_xlpm.value&gt;0.98,3,2),DS97=3,1))</f>
        <v>1</v>
      </c>
      <c r="DT98" s="59">
        <f t="shared" ca="1" si="835"/>
        <v>0.06</v>
      </c>
      <c r="DU98" s="40">
        <f t="shared" ca="1" si="735"/>
        <v>4974160.5909459377</v>
      </c>
      <c r="DV98" s="28" cm="1">
        <f t="array" aca="1" ref="DV98" ca="1">_xlfn.LET(_xlpm.value,RAND(),_xlfn.IFS(DV97=1,IF(_xlpm.value&gt;0.97,2,1),DV97=2,IF(_xlpm.value&gt;0.98,3,2),DV97=3,1))</f>
        <v>1</v>
      </c>
      <c r="DW98" s="59">
        <f t="shared" ca="1" si="836"/>
        <v>0.06</v>
      </c>
      <c r="DX98" s="40">
        <f t="shared" ca="1" si="736"/>
        <v>785927.27425201633</v>
      </c>
      <c r="DY98" s="28" cm="1">
        <f t="array" aca="1" ref="DY98" ca="1">_xlfn.LET(_xlpm.value,RAND(),_xlfn.IFS(DY97=1,IF(_xlpm.value&gt;0.97,2,1),DY97=2,IF(_xlpm.value&gt;0.98,3,2),DY97=3,1))</f>
        <v>2</v>
      </c>
      <c r="DZ98" s="59">
        <f t="shared" ca="1" si="837"/>
        <v>0.06</v>
      </c>
      <c r="EA98" s="40">
        <f t="shared" ca="1" si="737"/>
        <v>1659071.510007198</v>
      </c>
      <c r="EB98" s="28" cm="1">
        <f t="array" aca="1" ref="EB98" ca="1">_xlfn.LET(_xlpm.value,RAND(),_xlfn.IFS(EB97=1,IF(_xlpm.value&gt;0.97,2,1),EB97=2,IF(_xlpm.value&gt;0.98,3,2),EB97=3,1))</f>
        <v>2</v>
      </c>
      <c r="EC98" s="59">
        <f t="shared" ca="1" si="838"/>
        <v>0.06</v>
      </c>
      <c r="ED98" s="40">
        <f t="shared" ca="1" si="738"/>
        <v>744798.80010800192</v>
      </c>
      <c r="EE98" s="28" cm="1">
        <f t="array" aca="1" ref="EE98" ca="1">_xlfn.LET(_xlpm.value,RAND(),_xlfn.IFS(EE97=1,IF(_xlpm.value&gt;0.97,2,1),EE97=2,IF(_xlpm.value&gt;0.98,3,2),EE97=3,1))</f>
        <v>2</v>
      </c>
      <c r="EF98" s="59">
        <f t="shared" ca="1" si="839"/>
        <v>0.06</v>
      </c>
      <c r="EG98" s="40">
        <f t="shared" ca="1" si="739"/>
        <v>1451621.0103443942</v>
      </c>
      <c r="EH98" s="28" cm="1">
        <f t="array" aca="1" ref="EH98" ca="1">_xlfn.LET(_xlpm.value,RAND(),_xlfn.IFS(EH97=1,IF(_xlpm.value&gt;0.97,2,1),EH97=2,IF(_xlpm.value&gt;0.98,3,2),EH97=3,1))</f>
        <v>2</v>
      </c>
      <c r="EI98" s="59">
        <f t="shared" ca="1" si="840"/>
        <v>0.06</v>
      </c>
      <c r="EJ98" s="40">
        <f t="shared" ca="1" si="740"/>
        <v>4974160.5909459377</v>
      </c>
      <c r="EK98" s="28" cm="1">
        <f t="array" aca="1" ref="EK98" ca="1">_xlfn.LET(_xlpm.value,RAND(),_xlfn.IFS(EK97=1,IF(_xlpm.value&gt;0.97,2,1),EK97=2,IF(_xlpm.value&gt;0.98,3,2),EK97=3,1))</f>
        <v>2</v>
      </c>
      <c r="EL98" s="59">
        <f t="shared" ca="1" si="841"/>
        <v>0.06</v>
      </c>
      <c r="EM98" s="40">
        <f t="shared" ca="1" si="741"/>
        <v>4974160.5909459377</v>
      </c>
      <c r="EN98" s="28" cm="1">
        <f t="array" aca="1" ref="EN98" ca="1">_xlfn.LET(_xlpm.value,RAND(),_xlfn.IFS(EN97=1,IF(_xlpm.value&gt;0.97,2,1),EN97=2,IF(_xlpm.value&gt;0.98,3,2),EN97=3,1))</f>
        <v>1</v>
      </c>
      <c r="EO98" s="59">
        <f t="shared" ca="1" si="842"/>
        <v>0.06</v>
      </c>
      <c r="EP98" s="40">
        <f t="shared" ca="1" si="742"/>
        <v>201031.36877044837</v>
      </c>
      <c r="EQ98" s="28" cm="1">
        <f t="array" aca="1" ref="EQ98" ca="1">_xlfn.LET(_xlpm.value,RAND(),_xlfn.IFS(EQ97=1,IF(_xlpm.value&gt;0.97,2,1),EQ97=2,IF(_xlpm.value&gt;0.98,3,2),EQ97=3,1))</f>
        <v>3</v>
      </c>
      <c r="ER98" s="59">
        <f t="shared" ca="1" si="843"/>
        <v>-0.7</v>
      </c>
      <c r="ES98" s="40">
        <f t="shared" ca="1" si="743"/>
        <v>406940.48647257237</v>
      </c>
      <c r="ET98" s="28" cm="1">
        <f t="array" aca="1" ref="ET98" ca="1">_xlfn.LET(_xlpm.value,RAND(),_xlfn.IFS(ET97=1,IF(_xlpm.value&gt;0.97,2,1),ET97=2,IF(_xlpm.value&gt;0.98,3,2),ET97=3,1))</f>
        <v>1</v>
      </c>
      <c r="EU98" s="59">
        <f t="shared" ca="1" si="844"/>
        <v>0.06</v>
      </c>
      <c r="EV98" s="40">
        <f t="shared" ca="1" si="744"/>
        <v>1672426.8586627375</v>
      </c>
      <c r="EW98" s="28" cm="1">
        <f t="array" aca="1" ref="EW98" ca="1">_xlfn.LET(_xlpm.value,RAND(),_xlfn.IFS(EW97=1,IF(_xlpm.value&gt;0.97,2,1),EW97=2,IF(_xlpm.value&gt;0.98,3,2),EW97=3,1))</f>
        <v>2</v>
      </c>
      <c r="EX98" s="59">
        <f t="shared" ca="1" si="845"/>
        <v>0.06</v>
      </c>
      <c r="EY98" s="40">
        <f t="shared" ca="1" si="745"/>
        <v>1992493.7836608279</v>
      </c>
      <c r="EZ98" s="28" cm="1">
        <f t="array" aca="1" ref="EZ98" ca="1">_xlfn.LET(_xlpm.value,RAND(),_xlfn.IFS(EZ97=1,IF(_xlpm.value&gt;0.97,2,1),EZ97=2,IF(_xlpm.value&gt;0.98,3,2),EZ97=3,1))</f>
        <v>1</v>
      </c>
      <c r="FA98" s="59">
        <f t="shared" ca="1" si="846"/>
        <v>0.06</v>
      </c>
      <c r="FB98" s="40">
        <f t="shared" ca="1" si="746"/>
        <v>1532226.1832944092</v>
      </c>
      <c r="FC98" s="28" cm="1">
        <f t="array" aca="1" ref="FC98" ca="1">_xlfn.LET(_xlpm.value,RAND(),_xlfn.IFS(FC97=1,IF(_xlpm.value&gt;0.97,2,1),FC97=2,IF(_xlpm.value&gt;0.98,3,2),FC97=3,1))</f>
        <v>2</v>
      </c>
      <c r="FD98" s="59">
        <f t="shared" ca="1" si="847"/>
        <v>0.06</v>
      </c>
      <c r="FE98" s="40">
        <f t="shared" ca="1" si="747"/>
        <v>4974160.5909459377</v>
      </c>
      <c r="FF98" s="28" cm="1">
        <f t="array" aca="1" ref="FF98" ca="1">_xlfn.LET(_xlpm.value,RAND(),_xlfn.IFS(FF97=1,IF(_xlpm.value&gt;0.97,2,1),FF97=2,IF(_xlpm.value&gt;0.98,3,2),FF97=3,1))</f>
        <v>2</v>
      </c>
      <c r="FG98" s="59">
        <f t="shared" ca="1" si="848"/>
        <v>0.06</v>
      </c>
      <c r="FH98" s="40">
        <f t="shared" ca="1" si="748"/>
        <v>4974160.5909459377</v>
      </c>
      <c r="FI98" s="28" cm="1">
        <f t="array" aca="1" ref="FI98" ca="1">_xlfn.LET(_xlpm.value,RAND(),_xlfn.IFS(FI97=1,IF(_xlpm.value&gt;0.97,2,1),FI97=2,IF(_xlpm.value&gt;0.98,3,2),FI97=3,1))</f>
        <v>1</v>
      </c>
      <c r="FJ98" s="59">
        <f t="shared" ca="1" si="849"/>
        <v>0.06</v>
      </c>
      <c r="FK98" s="40">
        <f t="shared" ca="1" si="749"/>
        <v>1448322.5257209528</v>
      </c>
      <c r="FL98" s="28" cm="1">
        <f t="array" aca="1" ref="FL98" ca="1">_xlfn.LET(_xlpm.value,RAND(),_xlfn.IFS(FL97=1,IF(_xlpm.value&gt;0.97,2,1),FL97=2,IF(_xlpm.value&gt;0.98,3,2),FL97=3,1))</f>
        <v>2</v>
      </c>
      <c r="FM98" s="59">
        <f t="shared" ca="1" si="850"/>
        <v>0.06</v>
      </c>
      <c r="FN98" s="40">
        <f t="shared" ca="1" si="750"/>
        <v>4974160.5909459377</v>
      </c>
      <c r="FO98" s="28" cm="1">
        <f t="array" aca="1" ref="FO98" ca="1">_xlfn.LET(_xlpm.value,RAND(),_xlfn.IFS(FO97=1,IF(_xlpm.value&gt;0.97,2,1),FO97=2,IF(_xlpm.value&gt;0.98,3,2),FO97=3,1))</f>
        <v>1</v>
      </c>
      <c r="FP98" s="59">
        <f t="shared" ca="1" si="851"/>
        <v>0.06</v>
      </c>
      <c r="FQ98" s="40">
        <f t="shared" ca="1" si="751"/>
        <v>812905.77407908626</v>
      </c>
      <c r="FR98" s="28" cm="1">
        <f t="array" aca="1" ref="FR98" ca="1">_xlfn.LET(_xlpm.value,RAND(),_xlfn.IFS(FR97=1,IF(_xlpm.value&gt;0.97,2,1),FR97=2,IF(_xlpm.value&gt;0.98,3,2),FR97=3,1))</f>
        <v>1</v>
      </c>
      <c r="FS98" s="59">
        <f t="shared" ca="1" si="852"/>
        <v>0.06</v>
      </c>
      <c r="FT98" s="40">
        <f t="shared" ca="1" si="752"/>
        <v>2449889.7641177662</v>
      </c>
      <c r="FU98" s="28" cm="1">
        <f t="array" aca="1" ref="FU98" ca="1">_xlfn.LET(_xlpm.value,RAND(),_xlfn.IFS(FU97=1,IF(_xlpm.value&gt;0.97,2,1),FU97=2,IF(_xlpm.value&gt;0.98,3,2),FU97=3,1))</f>
        <v>1</v>
      </c>
      <c r="FV98" s="59">
        <f t="shared" ca="1" si="853"/>
        <v>0.06</v>
      </c>
      <c r="FW98" s="40">
        <f t="shared" ca="1" si="753"/>
        <v>1420570.1906500207</v>
      </c>
      <c r="FX98" s="28" cm="1">
        <f t="array" aca="1" ref="FX98" ca="1">_xlfn.LET(_xlpm.value,RAND(),_xlfn.IFS(FX97=1,IF(_xlpm.value&gt;0.97,2,1),FX97=2,IF(_xlpm.value&gt;0.98,3,2),FX97=3,1))</f>
        <v>1</v>
      </c>
      <c r="FY98" s="59">
        <f t="shared" ca="1" si="854"/>
        <v>0.06</v>
      </c>
      <c r="FZ98" s="40">
        <f t="shared" ca="1" si="754"/>
        <v>4974160.5909459377</v>
      </c>
      <c r="GA98" s="28" cm="1">
        <f t="array" aca="1" ref="GA98" ca="1">_xlfn.LET(_xlpm.value,RAND(),_xlfn.IFS(GA97=1,IF(_xlpm.value&gt;0.97,2,1),GA97=2,IF(_xlpm.value&gt;0.98,3,2),GA97=3,1))</f>
        <v>1</v>
      </c>
      <c r="GB98" s="59">
        <f t="shared" ca="1" si="855"/>
        <v>0.06</v>
      </c>
      <c r="GC98" s="40">
        <f t="shared" ca="1" si="755"/>
        <v>427652.18347074511</v>
      </c>
      <c r="GD98" s="28" cm="1">
        <f t="array" aca="1" ref="GD98" ca="1">_xlfn.LET(_xlpm.value,RAND(),_xlfn.IFS(GD97=1,IF(_xlpm.value&gt;0.97,2,1),GD97=2,IF(_xlpm.value&gt;0.98,3,2),GD97=3,1))</f>
        <v>1</v>
      </c>
      <c r="GE98" s="59">
        <f t="shared" ca="1" si="856"/>
        <v>0.06</v>
      </c>
      <c r="GF98" s="40">
        <f t="shared" ca="1" si="756"/>
        <v>1434428.108545922</v>
      </c>
      <c r="GG98" s="28" cm="1">
        <f t="array" aca="1" ref="GG98" ca="1">_xlfn.LET(_xlpm.value,RAND(),_xlfn.IFS(GG97=1,IF(_xlpm.value&gt;0.97,2,1),GG97=2,IF(_xlpm.value&gt;0.98,3,2),GG97=3,1))</f>
        <v>2</v>
      </c>
      <c r="GH98" s="59">
        <f t="shared" ca="1" si="857"/>
        <v>0.06</v>
      </c>
      <c r="GI98" s="40">
        <f t="shared" ca="1" si="757"/>
        <v>1584245.0184153046</v>
      </c>
      <c r="GJ98" s="28" cm="1">
        <f t="array" aca="1" ref="GJ98" ca="1">_xlfn.LET(_xlpm.value,RAND(),_xlfn.IFS(GJ97=1,IF(_xlpm.value&gt;0.97,2,1),GJ97=2,IF(_xlpm.value&gt;0.98,3,2),GJ97=3,1))</f>
        <v>1</v>
      </c>
      <c r="GK98" s="59">
        <f t="shared" ca="1" si="858"/>
        <v>0.06</v>
      </c>
      <c r="GL98" s="40">
        <f t="shared" ca="1" si="758"/>
        <v>1412025.8451851928</v>
      </c>
      <c r="GM98" s="28" cm="1">
        <f t="array" aca="1" ref="GM98" ca="1">_xlfn.LET(_xlpm.value,RAND(),_xlfn.IFS(GM97=1,IF(_xlpm.value&gt;0.97,2,1),GM97=2,IF(_xlpm.value&gt;0.98,3,2),GM97=3,1))</f>
        <v>2</v>
      </c>
      <c r="GN98" s="59">
        <f t="shared" ca="1" si="859"/>
        <v>0.06</v>
      </c>
      <c r="GO98" s="40">
        <f t="shared" ca="1" si="759"/>
        <v>1771174.1383790208</v>
      </c>
      <c r="GP98" s="28" cm="1">
        <f t="array" aca="1" ref="GP98" ca="1">_xlfn.LET(_xlpm.value,RAND(),_xlfn.IFS(GP97=1,IF(_xlpm.value&gt;0.97,2,1),GP97=2,IF(_xlpm.value&gt;0.98,3,2),GP97=3,1))</f>
        <v>1</v>
      </c>
      <c r="GQ98" s="59">
        <f t="shared" ca="1" si="860"/>
        <v>0.06</v>
      </c>
      <c r="GR98" s="40">
        <f t="shared" ca="1" si="760"/>
        <v>1429909.1263801551</v>
      </c>
      <c r="GS98" s="28" cm="1">
        <f t="array" aca="1" ref="GS98" ca="1">_xlfn.LET(_xlpm.value,RAND(),_xlfn.IFS(GS97=1,IF(_xlpm.value&gt;0.97,2,1),GS97=2,IF(_xlpm.value&gt;0.98,3,2),GS97=3,1))</f>
        <v>1</v>
      </c>
      <c r="GT98" s="59">
        <f t="shared" ca="1" si="861"/>
        <v>0.06</v>
      </c>
      <c r="GU98" s="40">
        <f t="shared" ca="1" si="761"/>
        <v>2215751.8989913641</v>
      </c>
      <c r="GV98" s="28" cm="1">
        <f t="array" aca="1" ref="GV98" ca="1">_xlfn.LET(_xlpm.value,RAND(),_xlfn.IFS(GV97=1,IF(_xlpm.value&gt;0.97,2,1),GV97=2,IF(_xlpm.value&gt;0.98,3,2),GV97=3,1))</f>
        <v>2</v>
      </c>
      <c r="GW98" s="59">
        <f t="shared" ca="1" si="862"/>
        <v>0.06</v>
      </c>
      <c r="GX98" s="40">
        <f t="shared" ca="1" si="762"/>
        <v>4974160.5909459377</v>
      </c>
      <c r="GY98" s="28" cm="1">
        <f t="array" aca="1" ref="GY98" ca="1">_xlfn.LET(_xlpm.value,RAND(),_xlfn.IFS(GY97=1,IF(_xlpm.value&gt;0.97,2,1),GY97=2,IF(_xlpm.value&gt;0.98,3,2),GY97=3,1))</f>
        <v>2</v>
      </c>
      <c r="GZ98" s="59">
        <f t="shared" ca="1" si="863"/>
        <v>0.06</v>
      </c>
      <c r="HA98" s="40">
        <f t="shared" ca="1" si="763"/>
        <v>4974160.5909459377</v>
      </c>
      <c r="HB98" s="28" cm="1">
        <f t="array" aca="1" ref="HB98" ca="1">_xlfn.LET(_xlpm.value,RAND(),_xlfn.IFS(HB97=1,IF(_xlpm.value&gt;0.97,2,1),HB97=2,IF(_xlpm.value&gt;0.98,3,2),HB97=3,1))</f>
        <v>2</v>
      </c>
      <c r="HC98" s="59">
        <f t="shared" ca="1" si="864"/>
        <v>0.06</v>
      </c>
      <c r="HD98" s="40">
        <f t="shared" ca="1" si="764"/>
        <v>1752229.3210602964</v>
      </c>
      <c r="HE98" s="28" cm="1">
        <f t="array" aca="1" ref="HE98" ca="1">_xlfn.LET(_xlpm.value,RAND(),_xlfn.IFS(HE97=1,IF(_xlpm.value&gt;0.97,2,1),HE97=2,IF(_xlpm.value&gt;0.98,3,2),HE97=3,1))</f>
        <v>2</v>
      </c>
      <c r="HF98" s="59">
        <f t="shared" ca="1" si="865"/>
        <v>0.06</v>
      </c>
      <c r="HG98" s="40">
        <f t="shared" ca="1" si="765"/>
        <v>2827079.6523953062</v>
      </c>
      <c r="HH98" s="28" cm="1">
        <f t="array" aca="1" ref="HH98" ca="1">_xlfn.LET(_xlpm.value,RAND(),_xlfn.IFS(HH97=1,IF(_xlpm.value&gt;0.97,2,1),HH97=2,IF(_xlpm.value&gt;0.98,3,2),HH97=3,1))</f>
        <v>1</v>
      </c>
      <c r="HI98" s="59">
        <f t="shared" ca="1" si="866"/>
        <v>0.06</v>
      </c>
      <c r="HJ98" s="40">
        <f t="shared" ca="1" si="766"/>
        <v>426380.1715144536</v>
      </c>
      <c r="HK98" s="28" cm="1">
        <f t="array" aca="1" ref="HK98" ca="1">_xlfn.LET(_xlpm.value,RAND(),_xlfn.IFS(HK97=1,IF(_xlpm.value&gt;0.97,2,1),HK97=2,IF(_xlpm.value&gt;0.98,3,2),HK97=3,1))</f>
        <v>1</v>
      </c>
      <c r="HL98" s="59">
        <f t="shared" ca="1" si="867"/>
        <v>0.06</v>
      </c>
      <c r="HM98" s="40">
        <f t="shared" ca="1" si="767"/>
        <v>1420570.1906500207</v>
      </c>
      <c r="HN98" s="28" cm="1">
        <f t="array" aca="1" ref="HN98" ca="1">_xlfn.LET(_xlpm.value,RAND(),_xlfn.IFS(HN97=1,IF(_xlpm.value&gt;0.97,2,1),HN97=2,IF(_xlpm.value&gt;0.98,3,2),HN97=3,1))</f>
        <v>2</v>
      </c>
      <c r="HO98" s="59">
        <f t="shared" ca="1" si="868"/>
        <v>0.06</v>
      </c>
      <c r="HP98" s="40">
        <f t="shared" ca="1" si="768"/>
        <v>1216010.8432815811</v>
      </c>
      <c r="HQ98" s="28" cm="1">
        <f t="array" aca="1" ref="HQ98" ca="1">_xlfn.LET(_xlpm.value,RAND(),_xlfn.IFS(HQ97=1,IF(_xlpm.value&gt;0.97,2,1),HQ97=2,IF(_xlpm.value&gt;0.98,3,2),HQ97=3,1))</f>
        <v>2</v>
      </c>
      <c r="HR98" s="59">
        <f t="shared" ca="1" si="869"/>
        <v>0.06</v>
      </c>
      <c r="HS98" s="40">
        <f t="shared" ca="1" si="769"/>
        <v>4974160.5909459377</v>
      </c>
      <c r="HT98" s="28" cm="1">
        <f t="array" aca="1" ref="HT98" ca="1">_xlfn.LET(_xlpm.value,RAND(),_xlfn.IFS(HT97=1,IF(_xlpm.value&gt;0.97,2,1),HT97=2,IF(_xlpm.value&gt;0.98,3,2),HT97=3,1))</f>
        <v>2</v>
      </c>
      <c r="HU98" s="59">
        <f t="shared" ca="1" si="870"/>
        <v>0.06</v>
      </c>
      <c r="HV98" s="40">
        <f t="shared" ca="1" si="770"/>
        <v>4974160.5909459377</v>
      </c>
      <c r="HW98" s="28" cm="1">
        <f t="array" aca="1" ref="HW98" ca="1">_xlfn.LET(_xlpm.value,RAND(),_xlfn.IFS(HW97=1,IF(_xlpm.value&gt;0.97,2,1),HW97=2,IF(_xlpm.value&gt;0.98,3,2),HW97=3,1))</f>
        <v>2</v>
      </c>
      <c r="HX98" s="59">
        <f t="shared" ca="1" si="871"/>
        <v>0.06</v>
      </c>
      <c r="HY98" s="40">
        <f t="shared" ca="1" si="771"/>
        <v>1962298.6230550394</v>
      </c>
      <c r="HZ98" s="28" cm="1">
        <f t="array" aca="1" ref="HZ98" ca="1">_xlfn.LET(_xlpm.value,RAND(),_xlfn.IFS(HZ97=1,IF(_xlpm.value&gt;0.97,2,1),HZ97=2,IF(_xlpm.value&gt;0.98,3,2),HZ97=3,1))</f>
        <v>1</v>
      </c>
      <c r="IA98" s="59">
        <f t="shared" ca="1" si="872"/>
        <v>0.06</v>
      </c>
      <c r="IB98" s="40">
        <f t="shared" ca="1" si="772"/>
        <v>1415925.5636102653</v>
      </c>
      <c r="IC98" s="28" cm="1">
        <f t="array" aca="1" ref="IC98" ca="1">_xlfn.LET(_xlpm.value,RAND(),_xlfn.IFS(IC97=1,IF(_xlpm.value&gt;0.97,2,1),IC97=2,IF(_xlpm.value&gt;0.98,3,2),IC97=3,1))</f>
        <v>1</v>
      </c>
      <c r="ID98" s="59">
        <f t="shared" ca="1" si="873"/>
        <v>0.06</v>
      </c>
      <c r="IE98" s="40">
        <f t="shared" ca="1" si="773"/>
        <v>1417384.4865402046</v>
      </c>
      <c r="IF98" s="28" cm="1">
        <f t="array" aca="1" ref="IF98" ca="1">_xlfn.LET(_xlpm.value,RAND(),_xlfn.IFS(IF97=1,IF(_xlpm.value&gt;0.97,2,1),IF97=2,IF(_xlpm.value&gt;0.98,3,2),IF97=3,1))</f>
        <v>2</v>
      </c>
      <c r="IG98" s="59">
        <f t="shared" ca="1" si="874"/>
        <v>0.06</v>
      </c>
      <c r="IH98" s="40">
        <f t="shared" ca="1" si="774"/>
        <v>4974160.5909459377</v>
      </c>
      <c r="II98" s="28" cm="1">
        <f t="array" aca="1" ref="II98" ca="1">_xlfn.LET(_xlpm.value,RAND(),_xlfn.IFS(II97=1,IF(_xlpm.value&gt;0.97,2,1),II97=2,IF(_xlpm.value&gt;0.98,3,2),II97=3,1))</f>
        <v>2</v>
      </c>
      <c r="IJ98" s="59">
        <f t="shared" ca="1" si="875"/>
        <v>0.06</v>
      </c>
      <c r="IK98" s="40">
        <f t="shared" ca="1" si="775"/>
        <v>1422307.7912023461</v>
      </c>
      <c r="IL98" s="28" cm="1">
        <f t="array" aca="1" ref="IL98" ca="1">_xlfn.LET(_xlpm.value,RAND(),_xlfn.IFS(IL97=1,IF(_xlpm.value&gt;0.97,2,1),IL97=2,IF(_xlpm.value&gt;0.98,3,2),IL97=3,1))</f>
        <v>1</v>
      </c>
      <c r="IM98" s="59">
        <f t="shared" ca="1" si="876"/>
        <v>0.06</v>
      </c>
      <c r="IN98" s="40">
        <f t="shared" ca="1" si="776"/>
        <v>1410870.2415772348</v>
      </c>
      <c r="IO98" s="28" cm="1">
        <f t="array" aca="1" ref="IO98" ca="1">_xlfn.LET(_xlpm.value,RAND(),_xlfn.IFS(IO97=1,IF(_xlpm.value&gt;0.97,2,1),IO97=2,IF(_xlpm.value&gt;0.98,3,2),IO97=3,1))</f>
        <v>1</v>
      </c>
      <c r="IP98" s="59">
        <f t="shared" ca="1" si="877"/>
        <v>0.06</v>
      </c>
      <c r="IQ98" s="40">
        <f t="shared" ca="1" si="777"/>
        <v>419651.09356788656</v>
      </c>
      <c r="IR98" s="28" cm="1">
        <f t="array" aca="1" ref="IR98" ca="1">_xlfn.LET(_xlpm.value,RAND(),_xlfn.IFS(IR97=1,IF(_xlpm.value&gt;0.97,2,1),IR97=2,IF(_xlpm.value&gt;0.98,3,2),IR97=3,1))</f>
        <v>1</v>
      </c>
      <c r="IS98" s="59">
        <f t="shared" ca="1" si="878"/>
        <v>0.06</v>
      </c>
      <c r="IT98" s="40">
        <f t="shared" ca="1" si="778"/>
        <v>471452.1624258064</v>
      </c>
      <c r="IU98" s="28" cm="1">
        <f t="array" aca="1" ref="IU98" ca="1">_xlfn.LET(_xlpm.value,RAND(),_xlfn.IFS(IU97=1,IF(_xlpm.value&gt;0.97,2,1),IU97=2,IF(_xlpm.value&gt;0.98,3,2),IU97=3,1))</f>
        <v>2</v>
      </c>
      <c r="IV98" s="59">
        <f t="shared" ca="1" si="879"/>
        <v>0.06</v>
      </c>
      <c r="IW98" s="40">
        <f t="shared" ca="1" si="779"/>
        <v>4974160.5909459377</v>
      </c>
      <c r="IX98" s="28" cm="1">
        <f t="array" aca="1" ref="IX98" ca="1">_xlfn.LET(_xlpm.value,RAND(),_xlfn.IFS(IX97=1,IF(_xlpm.value&gt;0.97,2,1),IX97=2,IF(_xlpm.value&gt;0.98,3,2),IX97=3,1))</f>
        <v>1</v>
      </c>
      <c r="IY98" s="59">
        <f t="shared" ca="1" si="880"/>
        <v>0.06</v>
      </c>
      <c r="IZ98" s="40">
        <f t="shared" ca="1" si="780"/>
        <v>1436892.9281388619</v>
      </c>
      <c r="JA98" s="28" cm="1">
        <f t="array" aca="1" ref="JA98" ca="1">_xlfn.LET(_xlpm.value,RAND(),_xlfn.IFS(JA97=1,IF(_xlpm.value&gt;0.97,2,1),JA97=2,IF(_xlpm.value&gt;0.98,3,2),JA97=3,1))</f>
        <v>2</v>
      </c>
      <c r="JB98" s="59">
        <f t="shared" ca="1" si="881"/>
        <v>0.06</v>
      </c>
      <c r="JC98" s="40">
        <f t="shared" ca="1" si="781"/>
        <v>4974160.5909459377</v>
      </c>
      <c r="JD98" s="28" cm="1">
        <f t="array" aca="1" ref="JD98" ca="1">_xlfn.LET(_xlpm.value,RAND(),_xlfn.IFS(JD97=1,IF(_xlpm.value&gt;0.97,2,1),JD97=2,IF(_xlpm.value&gt;0.98,3,2),JD97=3,1))</f>
        <v>2</v>
      </c>
      <c r="JE98" s="59">
        <f t="shared" ca="1" si="882"/>
        <v>0.06</v>
      </c>
      <c r="JF98" s="40">
        <f t="shared" ca="1" si="782"/>
        <v>4974160.5909459377</v>
      </c>
      <c r="JG98" s="28" cm="1">
        <f t="array" aca="1" ref="JG98" ca="1">_xlfn.LET(_xlpm.value,RAND(),_xlfn.IFS(JG97=1,IF(_xlpm.value&gt;0.97,2,1),JG97=2,IF(_xlpm.value&gt;0.98,3,2),JG97=3,1))</f>
        <v>2</v>
      </c>
      <c r="JH98" s="59">
        <f t="shared" ca="1" si="883"/>
        <v>0.06</v>
      </c>
      <c r="JI98" s="40">
        <f t="shared" ca="1" si="783"/>
        <v>4974160.5909459377</v>
      </c>
      <c r="JJ98" s="28" cm="1">
        <f t="array" aca="1" ref="JJ98" ca="1">_xlfn.LET(_xlpm.value,RAND(),_xlfn.IFS(JJ97=1,IF(_xlpm.value&gt;0.97,2,1),JJ97=2,IF(_xlpm.value&gt;0.98,3,2),JJ97=3,1))</f>
        <v>1</v>
      </c>
      <c r="JK98" s="59">
        <f t="shared" ca="1" si="884"/>
        <v>0.06</v>
      </c>
      <c r="JL98" s="40">
        <f t="shared" ca="1" si="784"/>
        <v>1672426.8586627375</v>
      </c>
      <c r="JM98" s="28" cm="1">
        <f t="array" aca="1" ref="JM98" ca="1">_xlfn.LET(_xlpm.value,RAND(),_xlfn.IFS(JM97=1,IF(_xlpm.value&gt;0.97,2,1),JM97=2,IF(_xlpm.value&gt;0.98,3,2),JM97=3,1))</f>
        <v>2</v>
      </c>
      <c r="JN98" s="59">
        <f t="shared" ca="1" si="885"/>
        <v>0.06</v>
      </c>
      <c r="JO98" s="40">
        <f t="shared" ca="1" si="785"/>
        <v>2350749.1770188916</v>
      </c>
      <c r="JP98" s="28" cm="1">
        <f t="array" aca="1" ref="JP98" ca="1">_xlfn.LET(_xlpm.value,RAND(),_xlfn.IFS(JP97=1,IF(_xlpm.value&gt;0.97,2,1),JP97=2,IF(_xlpm.value&gt;0.98,3,2),JP97=3,1))</f>
        <v>2</v>
      </c>
      <c r="JQ98" s="59">
        <f t="shared" ca="1" si="886"/>
        <v>0.06</v>
      </c>
      <c r="JR98" s="40">
        <f t="shared" ca="1" si="786"/>
        <v>1992493.7836608279</v>
      </c>
      <c r="JS98" s="28" cm="1">
        <f t="array" aca="1" ref="JS98" ca="1">_xlfn.LET(_xlpm.value,RAND(),_xlfn.IFS(JS97=1,IF(_xlpm.value&gt;0.97,2,1),JS97=2,IF(_xlpm.value&gt;0.98,3,2),JS97=3,1))</f>
        <v>2</v>
      </c>
      <c r="JT98" s="59">
        <f t="shared" ca="1" si="887"/>
        <v>0.06</v>
      </c>
      <c r="JU98" s="40">
        <f t="shared" ca="1" si="787"/>
        <v>3443439.4246078231</v>
      </c>
      <c r="JV98" s="28" cm="1">
        <f t="array" aca="1" ref="JV98" ca="1">_xlfn.LET(_xlpm.value,RAND(),_xlfn.IFS(JV97=1,IF(_xlpm.value&gt;0.97,2,1),JV97=2,IF(_xlpm.value&gt;0.98,3,2),JV97=3,1))</f>
        <v>2</v>
      </c>
      <c r="JW98" s="59">
        <f t="shared" ca="1" si="888"/>
        <v>0.06</v>
      </c>
      <c r="JX98" s="40">
        <f t="shared" ca="1" si="788"/>
        <v>4974160.5909459377</v>
      </c>
      <c r="JY98" s="28" cm="1">
        <f t="array" aca="1" ref="JY98" ca="1">_xlfn.LET(_xlpm.value,RAND(),_xlfn.IFS(JY97=1,IF(_xlpm.value&gt;0.97,2,1),JY97=2,IF(_xlpm.value&gt;0.98,3,2),JY97=3,1))</f>
        <v>1</v>
      </c>
      <c r="JZ98" s="59">
        <f t="shared" ca="1" si="889"/>
        <v>0.06</v>
      </c>
      <c r="KA98" s="40">
        <f t="shared" ca="1" si="789"/>
        <v>1933812.6224835399</v>
      </c>
      <c r="KB98" s="28" cm="1">
        <f t="array" aca="1" ref="KB98" ca="1">_xlfn.LET(_xlpm.value,RAND(),_xlfn.IFS(KB97=1,IF(_xlpm.value&gt;0.97,2,1),KB97=2,IF(_xlpm.value&gt;0.98,3,2),KB97=3,1))</f>
        <v>2</v>
      </c>
      <c r="KC98" s="59">
        <f t="shared" ca="1" si="890"/>
        <v>0.06</v>
      </c>
      <c r="KD98" s="40">
        <f t="shared" ca="1" si="790"/>
        <v>1975329.0490736612</v>
      </c>
      <c r="KE98" s="28" cm="1">
        <f t="array" aca="1" ref="KE98" ca="1">_xlfn.LET(_xlpm.value,RAND(),_xlfn.IFS(KE97=1,IF(_xlpm.value&gt;0.97,2,1),KE97=2,IF(_xlpm.value&gt;0.98,3,2),KE97=3,1))</f>
        <v>2</v>
      </c>
      <c r="KF98" s="59">
        <f t="shared" ca="1" si="891"/>
        <v>0.06</v>
      </c>
      <c r="KG98" s="40">
        <f t="shared" ca="1" si="791"/>
        <v>4974160.5909459377</v>
      </c>
      <c r="KH98" s="28" cm="1">
        <f t="array" aca="1" ref="KH98" ca="1">_xlfn.LET(_xlpm.value,RAND(),_xlfn.IFS(KH97=1,IF(_xlpm.value&gt;0.97,2,1),KH97=2,IF(_xlpm.value&gt;0.98,3,2),KH97=3,1))</f>
        <v>2</v>
      </c>
      <c r="KI98" s="59">
        <f t="shared" ca="1" si="892"/>
        <v>0.06</v>
      </c>
      <c r="KJ98" s="40">
        <f t="shared" ca="1" si="792"/>
        <v>4974160.5909459377</v>
      </c>
      <c r="KK98" s="28" cm="1">
        <f t="array" aca="1" ref="KK98" ca="1">_xlfn.LET(_xlpm.value,RAND(),_xlfn.IFS(KK97=1,IF(_xlpm.value&gt;0.97,2,1),KK97=2,IF(_xlpm.value&gt;0.98,3,2),KK97=3,1))</f>
        <v>1</v>
      </c>
      <c r="KL98" s="59">
        <f t="shared" ca="1" si="893"/>
        <v>0.06</v>
      </c>
      <c r="KM98" s="40">
        <f t="shared" ca="1" si="793"/>
        <v>1432102.8070431489</v>
      </c>
      <c r="KN98" s="28" cm="1">
        <f t="array" aca="1" ref="KN98" ca="1">_xlfn.LET(_xlpm.value,RAND(),_xlfn.IFS(KN97=1,IF(_xlpm.value&gt;0.97,2,1),KN97=2,IF(_xlpm.value&gt;0.98,3,2),KN97=3,1))</f>
        <v>2</v>
      </c>
      <c r="KO98" s="59">
        <f t="shared" ca="1" si="894"/>
        <v>0.06</v>
      </c>
      <c r="KP98" s="40">
        <f t="shared" ca="1" si="794"/>
        <v>1429909.1263801551</v>
      </c>
      <c r="KQ98" s="28"/>
    </row>
    <row r="99" spans="1:303" x14ac:dyDescent="0.2">
      <c r="A99" s="111">
        <v>48213</v>
      </c>
      <c r="B99" s="64">
        <v>2255.4453884870409</v>
      </c>
      <c r="C99" s="28" cm="1">
        <f t="array" aca="1" ref="C99" ca="1">_xlfn.LET(_xlpm.value,RAND(),_xlfn.IFS(C98=1,IF(_xlpm.value&gt;0.97,2,1),C98=2,IF(_xlpm.value&gt;0.98,3,2),C98=3,1))</f>
        <v>1</v>
      </c>
      <c r="D99" s="59">
        <f t="shared" ca="1" si="596"/>
        <v>0.06</v>
      </c>
      <c r="E99" s="40">
        <f t="shared" ca="1" si="795"/>
        <v>1560694.2580916018</v>
      </c>
      <c r="F99" s="28" cm="1">
        <f t="array" aca="1" ref="F99" ca="1">_xlfn.LET(_xlpm.value,RAND(),_xlfn.IFS(F98=1,IF(_xlpm.value&gt;0.97,2,1),F98=2,IF(_xlpm.value&gt;0.98,3,2),F98=3,1))</f>
        <v>1</v>
      </c>
      <c r="G99" s="59">
        <f t="shared" ca="1" si="796"/>
        <v>0.06</v>
      </c>
      <c r="H99" s="40">
        <f t="shared" ca="1" si="696"/>
        <v>1625513.0215251662</v>
      </c>
      <c r="I99" s="28" cm="1">
        <f t="array" aca="1" ref="I99" ca="1">_xlfn.LET(_xlpm.value,RAND(),_xlfn.IFS(I98=1,IF(_xlpm.value&gt;0.97,2,1),I98=2,IF(_xlpm.value&gt;0.98,3,2),I98=3,1))</f>
        <v>1</v>
      </c>
      <c r="J99" s="59">
        <f t="shared" ca="1" si="797"/>
        <v>0.06</v>
      </c>
      <c r="K99" s="40">
        <f t="shared" ca="1" si="697"/>
        <v>1660094.4062786005</v>
      </c>
      <c r="L99" s="28" cm="1">
        <f t="array" aca="1" ref="L99" ca="1">_xlfn.LET(_xlpm.value,RAND(),_xlfn.IFS(L98=1,IF(_xlpm.value&gt;0.97,2,1),L98=2,IF(_xlpm.value&gt;0.98,3,2),L98=3,1))</f>
        <v>1</v>
      </c>
      <c r="M99" s="59">
        <f t="shared" ca="1" si="798"/>
        <v>0.06</v>
      </c>
      <c r="N99" s="40">
        <f t="shared" ca="1" si="698"/>
        <v>472642.90430963458</v>
      </c>
      <c r="O99" s="28" cm="1">
        <f t="array" aca="1" ref="O99" ca="1">_xlfn.LET(_xlpm.value,RAND(),_xlfn.IFS(O98=1,IF(_xlpm.value&gt;0.97,2,1),O98=2,IF(_xlpm.value&gt;0.98,3,2),O98=3,1))</f>
        <v>2</v>
      </c>
      <c r="P99" s="59">
        <f t="shared" ca="1" si="799"/>
        <v>0.06</v>
      </c>
      <c r="Q99" s="40">
        <f t="shared" ca="1" si="699"/>
        <v>5273963.4936357867</v>
      </c>
      <c r="R99" s="28" cm="1">
        <f t="array" aca="1" ref="R99" ca="1">_xlfn.LET(_xlpm.value,RAND(),_xlfn.IFS(R98=1,IF(_xlpm.value&gt;0.97,2,1),R98=2,IF(_xlpm.value&gt;0.98,3,2),R98=3,1))</f>
        <v>1</v>
      </c>
      <c r="S99" s="59">
        <f t="shared" ca="1" si="800"/>
        <v>0.06</v>
      </c>
      <c r="T99" s="40">
        <f t="shared" ca="1" si="700"/>
        <v>1498100.6631293967</v>
      </c>
      <c r="U99" s="28" cm="1">
        <f t="array" aca="1" ref="U99" ca="1">_xlfn.LET(_xlpm.value,RAND(),_xlfn.IFS(U98=1,IF(_xlpm.value&gt;0.97,2,1),U98=2,IF(_xlpm.value&gt;0.98,3,2),U98=3,1))</f>
        <v>2</v>
      </c>
      <c r="V99" s="59">
        <f t="shared" ca="1" si="801"/>
        <v>0.06</v>
      </c>
      <c r="W99" s="40">
        <f t="shared" ca="1" si="701"/>
        <v>5273963.4936357867</v>
      </c>
      <c r="X99" s="28" cm="1">
        <f t="array" aca="1" ref="X99" ca="1">_xlfn.LET(_xlpm.value,RAND(),_xlfn.IFS(X98=1,IF(_xlpm.value&gt;0.97,2,1),X98=2,IF(_xlpm.value&gt;0.98,3,2),X98=3,1))</f>
        <v>1</v>
      </c>
      <c r="Y99" s="59">
        <f t="shared" ca="1" si="802"/>
        <v>0.06</v>
      </c>
      <c r="Z99" s="40">
        <f t="shared" ca="1" si="702"/>
        <v>1548895.2719664208</v>
      </c>
      <c r="AA99" s="28" cm="1">
        <f t="array" aca="1" ref="AA99" ca="1">_xlfn.LET(_xlpm.value,RAND(),_xlfn.IFS(AA98=1,IF(_xlpm.value&gt;0.97,2,1),AA98=2,IF(_xlpm.value&gt;0.98,3,2),AA98=3,1))</f>
        <v>2</v>
      </c>
      <c r="AB99" s="59">
        <f t="shared" ca="1" si="803"/>
        <v>0.06</v>
      </c>
      <c r="AC99" s="40">
        <f t="shared" ca="1" si="703"/>
        <v>1691866.3950161252</v>
      </c>
      <c r="AD99" s="28" cm="1">
        <f t="array" aca="1" ref="AD99" ca="1">_xlfn.LET(_xlpm.value,RAND(),_xlfn.IFS(AD98=1,IF(_xlpm.value&gt;0.97,2,1),AD98=2,IF(_xlpm.value&gt;0.98,3,2),AD98=3,1))</f>
        <v>1</v>
      </c>
      <c r="AE99" s="59">
        <f t="shared" ca="1" si="804"/>
        <v>0.06</v>
      </c>
      <c r="AF99" s="40">
        <f t="shared" ca="1" si="704"/>
        <v>1200142.728542628</v>
      </c>
      <c r="AG99" s="28" cm="1">
        <f t="array" aca="1" ref="AG99" ca="1">_xlfn.LET(_xlpm.value,RAND(),_xlfn.IFS(AG98=1,IF(_xlpm.value&gt;0.97,2,1),AG98=2,IF(_xlpm.value&gt;0.98,3,2),AG98=3,1))</f>
        <v>2</v>
      </c>
      <c r="AH99" s="59">
        <f t="shared" ca="1" si="805"/>
        <v>0.06</v>
      </c>
      <c r="AI99" s="40">
        <f t="shared" ca="1" si="705"/>
        <v>1716351.993298799</v>
      </c>
      <c r="AJ99" s="28" cm="1">
        <f t="array" aca="1" ref="AJ99" ca="1">_xlfn.LET(_xlpm.value,RAND(),_xlfn.IFS(AJ98=1,IF(_xlpm.value&gt;0.97,2,1),AJ98=2,IF(_xlpm.value&gt;0.98,3,2),AJ98=3,1))</f>
        <v>2</v>
      </c>
      <c r="AK99" s="59">
        <f t="shared" ca="1" si="806"/>
        <v>0.06</v>
      </c>
      <c r="AL99" s="40">
        <f t="shared" ca="1" si="706"/>
        <v>891222.26368941832</v>
      </c>
      <c r="AM99" s="28" cm="1">
        <f t="array" aca="1" ref="AM99" ca="1">_xlfn.LET(_xlpm.value,RAND(),_xlfn.IFS(AM98=1,IF(_xlpm.value&gt;0.97,2,1),AM98=2,IF(_xlpm.value&gt;0.98,3,2),AM98=3,1))</f>
        <v>1</v>
      </c>
      <c r="AN99" s="59">
        <f t="shared" ca="1" si="807"/>
        <v>0.06</v>
      </c>
      <c r="AO99" s="40">
        <f t="shared" ca="1" si="707"/>
        <v>2113396.6779135698</v>
      </c>
      <c r="AP99" s="28" cm="1">
        <f t="array" aca="1" ref="AP99" ca="1">_xlfn.LET(_xlpm.value,RAND(),_xlfn.IFS(AP98=1,IF(_xlpm.value&gt;0.97,2,1),AP98=2,IF(_xlpm.value&gt;0.98,3,2),AP98=3,1))</f>
        <v>1</v>
      </c>
      <c r="AQ99" s="59">
        <f t="shared" ca="1" si="808"/>
        <v>0.06</v>
      </c>
      <c r="AR99" s="40">
        <f t="shared" ca="1" si="708"/>
        <v>1574747.0393504703</v>
      </c>
      <c r="AS99" s="28" cm="1">
        <f t="array" aca="1" ref="AS99" ca="1">_xlfn.LET(_xlpm.value,RAND(),_xlfn.IFS(AS98=1,IF(_xlpm.value&gt;0.97,2,1),AS98=2,IF(_xlpm.value&gt;0.98,3,2),AS98=3,1))</f>
        <v>1</v>
      </c>
      <c r="AT99" s="59">
        <f t="shared" ca="1" si="809"/>
        <v>0.06</v>
      </c>
      <c r="AU99" s="40">
        <f t="shared" ca="1" si="709"/>
        <v>476150.43087688548</v>
      </c>
      <c r="AV99" s="28" cm="1">
        <f t="array" aca="1" ref="AV99" ca="1">_xlfn.LET(_xlpm.value,RAND(),_xlfn.IFS(AV98=1,IF(_xlpm.value&gt;0.97,2,1),AV98=2,IF(_xlpm.value&gt;0.98,3,2),AV98=3,1))</f>
        <v>2</v>
      </c>
      <c r="AW99" s="59">
        <f t="shared" ca="1" si="810"/>
        <v>0.06</v>
      </c>
      <c r="AX99" s="40">
        <f t="shared" ca="1" si="710"/>
        <v>1524459.7710602861</v>
      </c>
      <c r="AY99" s="28" cm="1">
        <f t="array" aca="1" ref="AY99" ca="1">_xlfn.LET(_xlpm.value,RAND(),_xlfn.IFS(AY98=1,IF(_xlpm.value&gt;0.97,2,1),AY98=2,IF(_xlpm.value&gt;0.98,3,2),AY98=3,1))</f>
        <v>2</v>
      </c>
      <c r="AZ99" s="59">
        <f t="shared" ca="1" si="811"/>
        <v>0.06</v>
      </c>
      <c r="BA99" s="40">
        <f t="shared" ca="1" si="711"/>
        <v>5273963.4936357867</v>
      </c>
      <c r="BB99" s="28" cm="1">
        <f t="array" aca="1" ref="BB99" ca="1">_xlfn.LET(_xlpm.value,RAND(),_xlfn.IFS(BB98=1,IF(_xlpm.value&gt;0.97,2,1),BB98=2,IF(_xlpm.value&gt;0.98,3,2),BB98=3,1))</f>
        <v>2</v>
      </c>
      <c r="BC99" s="59">
        <f t="shared" ca="1" si="812"/>
        <v>0.06</v>
      </c>
      <c r="BD99" s="40">
        <f t="shared" ca="1" si="712"/>
        <v>132241.61019086346</v>
      </c>
      <c r="BE99" s="28" cm="1">
        <f t="array" aca="1" ref="BE99" ca="1">_xlfn.LET(_xlpm.value,RAND(),_xlfn.IFS(BE98=1,IF(_xlpm.value&gt;0.97,2,1),BE98=2,IF(_xlpm.value&gt;0.98,3,2),BE98=3,1))</f>
        <v>1</v>
      </c>
      <c r="BF99" s="59">
        <f t="shared" ca="1" si="813"/>
        <v>0.06</v>
      </c>
      <c r="BG99" s="40">
        <f t="shared" ca="1" si="713"/>
        <v>1496875.7233049613</v>
      </c>
      <c r="BH99" s="28" cm="1">
        <f t="array" aca="1" ref="BH99" ca="1">_xlfn.LET(_xlpm.value,RAND(),_xlfn.IFS(BH98=1,IF(_xlpm.value&gt;0.97,2,1),BH98=2,IF(_xlpm.value&gt;0.98,3,2),BH98=3,1))</f>
        <v>1</v>
      </c>
      <c r="BI99" s="59">
        <f t="shared" ca="1" si="814"/>
        <v>0.06</v>
      </c>
      <c r="BJ99" s="40">
        <f t="shared" ca="1" si="714"/>
        <v>232195.64652254121</v>
      </c>
      <c r="BK99" s="28" cm="1">
        <f t="array" aca="1" ref="BK99" ca="1">_xlfn.LET(_xlpm.value,RAND(),_xlfn.IFS(BK98=1,IF(_xlpm.value&gt;0.97,2,1),BK98=2,IF(_xlpm.value&gt;0.98,3,2),BK98=3,1))</f>
        <v>1</v>
      </c>
      <c r="BL99" s="59">
        <f t="shared" ca="1" si="815"/>
        <v>0.06</v>
      </c>
      <c r="BM99" s="40">
        <f t="shared" ca="1" si="715"/>
        <v>1618055.4645920319</v>
      </c>
      <c r="BN99" s="28" cm="1">
        <f t="array" aca="1" ref="BN99" ca="1">_xlfn.LET(_xlpm.value,RAND(),_xlfn.IFS(BN98=1,IF(_xlpm.value&gt;0.97,2,1),BN98=2,IF(_xlpm.value&gt;0.98,3,2),BN98=3,1))</f>
        <v>1</v>
      </c>
      <c r="BO99" s="59">
        <f t="shared" ca="1" si="816"/>
        <v>0.06</v>
      </c>
      <c r="BP99" s="40">
        <f t="shared" ca="1" si="716"/>
        <v>1499399.0993432985</v>
      </c>
      <c r="BQ99" s="28" cm="1">
        <f t="array" aca="1" ref="BQ99" ca="1">_xlfn.LET(_xlpm.value,RAND(),_xlfn.IFS(BQ98=1,IF(_xlpm.value&gt;0.97,2,1),BQ98=2,IF(_xlpm.value&gt;0.98,3,2),BQ98=3,1))</f>
        <v>2</v>
      </c>
      <c r="BR99" s="59">
        <f t="shared" ca="1" si="817"/>
        <v>0.06</v>
      </c>
      <c r="BS99" s="40">
        <f t="shared" ca="1" si="717"/>
        <v>5273963.4936357867</v>
      </c>
      <c r="BT99" s="28" cm="1">
        <f t="array" aca="1" ref="BT99" ca="1">_xlfn.LET(_xlpm.value,RAND(),_xlfn.IFS(BT98=1,IF(_xlpm.value&gt;0.97,2,1),BT98=2,IF(_xlpm.value&gt;0.98,3,2),BT98=3,1))</f>
        <v>2</v>
      </c>
      <c r="BU99" s="59">
        <f t="shared" ca="1" si="818"/>
        <v>0.06</v>
      </c>
      <c r="BV99" s="40">
        <f t="shared" ca="1" si="718"/>
        <v>548283.87956736994</v>
      </c>
      <c r="BW99" s="28" cm="1">
        <f t="array" aca="1" ref="BW99" ca="1">_xlfn.LET(_xlpm.value,RAND(),_xlfn.IFS(BW98=1,IF(_xlpm.value&gt;0.97,2,1),BW98=2,IF(_xlpm.value&gt;0.98,3,2),BW98=3,1))</f>
        <v>1</v>
      </c>
      <c r="BX99" s="59">
        <f t="shared" ca="1" si="819"/>
        <v>0.06</v>
      </c>
      <c r="BY99" s="40">
        <f t="shared" ca="1" si="719"/>
        <v>1533276.6598738609</v>
      </c>
      <c r="BZ99" s="28" cm="1">
        <f t="array" aca="1" ref="BZ99" ca="1">_xlfn.LET(_xlpm.value,RAND(),_xlfn.IFS(BZ98=1,IF(_xlpm.value&gt;0.97,2,1),BZ98=2,IF(_xlpm.value&gt;0.98,3,2),BZ98=3,1))</f>
        <v>2</v>
      </c>
      <c r="CA99" s="59">
        <f t="shared" ca="1" si="820"/>
        <v>0.06</v>
      </c>
      <c r="CB99" s="40">
        <f t="shared" ca="1" si="720"/>
        <v>323599.45907233265</v>
      </c>
      <c r="CC99" s="28" cm="1">
        <f t="array" aca="1" ref="CC99" ca="1">_xlfn.LET(_xlpm.value,RAND(),_xlfn.IFS(CC98=1,IF(_xlpm.value&gt;0.97,2,1),CC98=2,IF(_xlpm.value&gt;0.98,3,2),CC98=3,1))</f>
        <v>2</v>
      </c>
      <c r="CD99" s="59">
        <f t="shared" ca="1" si="821"/>
        <v>0.06</v>
      </c>
      <c r="CE99" s="40">
        <f t="shared" ca="1" si="721"/>
        <v>5273963.4936357867</v>
      </c>
      <c r="CF99" s="28" cm="1">
        <f t="array" aca="1" ref="CF99" ca="1">_xlfn.LET(_xlpm.value,RAND(),_xlfn.IFS(CF98=1,IF(_xlpm.value&gt;0.97,2,1),CF98=2,IF(_xlpm.value&gt;0.98,3,2),CF98=3,1))</f>
        <v>1</v>
      </c>
      <c r="CG99" s="59">
        <f t="shared" ca="1" si="822"/>
        <v>0.06</v>
      </c>
      <c r="CH99" s="40">
        <f t="shared" ca="1" si="722"/>
        <v>594858.65381947998</v>
      </c>
      <c r="CI99" s="28" cm="1">
        <f t="array" aca="1" ref="CI99" ca="1">_xlfn.LET(_xlpm.value,RAND(),_xlfn.IFS(CI98=1,IF(_xlpm.value&gt;0.97,2,1),CI98=2,IF(_xlpm.value&gt;0.98,3,2),CI98=3,1))</f>
        <v>2</v>
      </c>
      <c r="CJ99" s="59">
        <f t="shared" ca="1" si="823"/>
        <v>0.06</v>
      </c>
      <c r="CK99" s="40">
        <f t="shared" ca="1" si="723"/>
        <v>5273963.4936357867</v>
      </c>
      <c r="CL99" s="28" cm="1">
        <f t="array" aca="1" ref="CL99" ca="1">_xlfn.LET(_xlpm.value,RAND(),_xlfn.IFS(CL98=1,IF(_xlpm.value&gt;0.97,2,1),CL98=2,IF(_xlpm.value&gt;0.98,3,2),CL98=3,1))</f>
        <v>2</v>
      </c>
      <c r="CM99" s="59">
        <f t="shared" ca="1" si="824"/>
        <v>0.06</v>
      </c>
      <c r="CN99" s="40">
        <f t="shared" ca="1" si="724"/>
        <v>5273963.4936357867</v>
      </c>
      <c r="CO99" s="28" cm="1">
        <f t="array" aca="1" ref="CO99" ca="1">_xlfn.LET(_xlpm.value,RAND(),_xlfn.IFS(CO98=1,IF(_xlpm.value&gt;0.97,2,1),CO98=2,IF(_xlpm.value&gt;0.98,3,2),CO98=3,1))</f>
        <v>1</v>
      </c>
      <c r="CP99" s="59">
        <f t="shared" ca="1" si="825"/>
        <v>0.06</v>
      </c>
      <c r="CQ99" s="40">
        <f t="shared" ca="1" si="725"/>
        <v>1494629.9276140241</v>
      </c>
      <c r="CR99" s="28" cm="1">
        <f t="array" aca="1" ref="CR99" ca="1">_xlfn.LET(_xlpm.value,RAND(),_xlfn.IFS(CR98=1,IF(_xlpm.value&gt;0.97,2,1),CR98=2,IF(_xlpm.value&gt;0.98,3,2),CR98=3,1))</f>
        <v>2</v>
      </c>
      <c r="CS99" s="59">
        <f t="shared" ca="1" si="826"/>
        <v>0.06</v>
      </c>
      <c r="CT99" s="40">
        <f t="shared" ca="1" si="726"/>
        <v>5273963.4936357867</v>
      </c>
      <c r="CU99" s="28" cm="1">
        <f t="array" aca="1" ref="CU99" ca="1">_xlfn.LET(_xlpm.value,RAND(),_xlfn.IFS(CU98=1,IF(_xlpm.value&gt;0.97,2,1),CU98=2,IF(_xlpm.value&gt;0.98,3,2),CU98=3,1))</f>
        <v>2</v>
      </c>
      <c r="CV99" s="59">
        <f t="shared" ca="1" si="827"/>
        <v>0.06</v>
      </c>
      <c r="CW99" s="40">
        <f t="shared" ca="1" si="727"/>
        <v>5273963.4936357867</v>
      </c>
      <c r="CX99" s="28" cm="1">
        <f t="array" aca="1" ref="CX99" ca="1">_xlfn.LET(_xlpm.value,RAND(),_xlfn.IFS(CX98=1,IF(_xlpm.value&gt;0.97,2,1),CX98=2,IF(_xlpm.value&gt;0.98,3,2),CX98=3,1))</f>
        <v>2</v>
      </c>
      <c r="CY99" s="59">
        <f t="shared" ca="1" si="828"/>
        <v>0.06</v>
      </c>
      <c r="CZ99" s="40">
        <f t="shared" ca="1" si="728"/>
        <v>1789131.807164958</v>
      </c>
      <c r="DA99" s="28" cm="1">
        <f t="array" aca="1" ref="DA99" ca="1">_xlfn.LET(_xlpm.value,RAND(),_xlfn.IFS(DA98=1,IF(_xlpm.value&gt;0.97,2,1),DA98=2,IF(_xlpm.value&gt;0.98,3,2),DA98=3,1))</f>
        <v>1</v>
      </c>
      <c r="DB99" s="59">
        <f t="shared" ca="1" si="829"/>
        <v>0.06</v>
      </c>
      <c r="DC99" s="40">
        <f t="shared" ca="1" si="729"/>
        <v>1499399.0993432985</v>
      </c>
      <c r="DD99" s="28" cm="1">
        <f t="array" aca="1" ref="DD99" ca="1">_xlfn.LET(_xlpm.value,RAND(),_xlfn.IFS(DD98=1,IF(_xlpm.value&gt;0.97,2,1),DD98=2,IF(_xlpm.value&gt;0.98,3,2),DD98=3,1))</f>
        <v>2</v>
      </c>
      <c r="DE99" s="59">
        <f t="shared" ca="1" si="830"/>
        <v>0.06</v>
      </c>
      <c r="DF99" s="40">
        <f t="shared" ca="1" si="730"/>
        <v>2598236.4171979246</v>
      </c>
      <c r="DG99" s="28" cm="1">
        <f t="array" aca="1" ref="DG99" ca="1">_xlfn.LET(_xlpm.value,RAND(),_xlfn.IFS(DG98=1,IF(_xlpm.value&gt;0.97,2,1),DG98=2,IF(_xlpm.value&gt;0.98,3,2),DG98=3,1))</f>
        <v>2</v>
      </c>
      <c r="DH99" s="59">
        <f t="shared" ca="1" si="831"/>
        <v>0.06</v>
      </c>
      <c r="DI99" s="40">
        <f t="shared" ca="1" si="731"/>
        <v>1618055.4645920319</v>
      </c>
      <c r="DJ99" s="28" cm="1">
        <f t="array" aca="1" ref="DJ99" ca="1">_xlfn.LET(_xlpm.value,RAND(),_xlfn.IFS(DJ98=1,IF(_xlpm.value&gt;0.97,2,1),DJ98=2,IF(_xlpm.value&gt;0.98,3,2),DJ98=3,1))</f>
        <v>1</v>
      </c>
      <c r="DK99" s="59">
        <f t="shared" ca="1" si="832"/>
        <v>0.06</v>
      </c>
      <c r="DL99" s="40">
        <f t="shared" ca="1" si="732"/>
        <v>1670074.2997129268</v>
      </c>
      <c r="DM99" s="28" cm="1">
        <f t="array" aca="1" ref="DM99" ca="1">_xlfn.LET(_xlpm.value,RAND(),_xlfn.IFS(DM98=1,IF(_xlpm.value&gt;0.97,2,1),DM98=2,IF(_xlpm.value&gt;0.98,3,2),DM98=3,1))</f>
        <v>2</v>
      </c>
      <c r="DN99" s="59">
        <f t="shared" ca="1" si="833"/>
        <v>0.06</v>
      </c>
      <c r="DO99" s="40">
        <f t="shared" ca="1" si="733"/>
        <v>5273963.4936357867</v>
      </c>
      <c r="DP99" s="28" cm="1">
        <f t="array" aca="1" ref="DP99" ca="1">_xlfn.LET(_xlpm.value,RAND(),_xlfn.IFS(DP98=1,IF(_xlpm.value&gt;0.97,2,1),DP98=2,IF(_xlpm.value&gt;0.98,3,2),DP98=3,1))</f>
        <v>1</v>
      </c>
      <c r="DQ99" s="59">
        <f t="shared" ca="1" si="834"/>
        <v>0.06</v>
      </c>
      <c r="DR99" s="40">
        <f t="shared" ca="1" si="734"/>
        <v>1536575.1444973024</v>
      </c>
      <c r="DS99" s="28" cm="1">
        <f t="array" aca="1" ref="DS99" ca="1">_xlfn.LET(_xlpm.value,RAND(),_xlfn.IFS(DS98=1,IF(_xlpm.value&gt;0.97,2,1),DS98=2,IF(_xlpm.value&gt;0.98,3,2),DS98=3,1))</f>
        <v>1</v>
      </c>
      <c r="DT99" s="59">
        <f t="shared" ca="1" si="835"/>
        <v>0.06</v>
      </c>
      <c r="DU99" s="40">
        <f t="shared" ca="1" si="735"/>
        <v>5273963.4936357867</v>
      </c>
      <c r="DV99" s="28" cm="1">
        <f t="array" aca="1" ref="DV99" ca="1">_xlfn.LET(_xlpm.value,RAND(),_xlfn.IFS(DV98=1,IF(_xlpm.value&gt;0.97,2,1),DV98=2,IF(_xlpm.value&gt;0.98,3,2),DV98=3,1))</f>
        <v>1</v>
      </c>
      <c r="DW99" s="59">
        <f t="shared" ca="1" si="836"/>
        <v>0.06</v>
      </c>
      <c r="DX99" s="40">
        <f t="shared" ca="1" si="736"/>
        <v>834436.17794022954</v>
      </c>
      <c r="DY99" s="28" cm="1">
        <f t="array" aca="1" ref="DY99" ca="1">_xlfn.LET(_xlpm.value,RAND(),_xlfn.IFS(DY98=1,IF(_xlpm.value&gt;0.97,2,1),DY98=2,IF(_xlpm.value&gt;0.98,3,2),DY98=3,1))</f>
        <v>2</v>
      </c>
      <c r="DZ99" s="59">
        <f t="shared" ca="1" si="837"/>
        <v>0.06</v>
      </c>
      <c r="EA99" s="40">
        <f t="shared" ca="1" si="737"/>
        <v>1759969.0678407222</v>
      </c>
      <c r="EB99" s="28" cm="1">
        <f t="array" aca="1" ref="EB99" ca="1">_xlfn.LET(_xlpm.value,RAND(),_xlfn.IFS(EB98=1,IF(_xlpm.value&gt;0.97,2,1),EB98=2,IF(_xlpm.value&gt;0.98,3,2),EB98=3,1))</f>
        <v>2</v>
      </c>
      <c r="EC99" s="59">
        <f t="shared" ca="1" si="838"/>
        <v>0.06</v>
      </c>
      <c r="ED99" s="40">
        <f t="shared" ca="1" si="738"/>
        <v>790839.99534757424</v>
      </c>
      <c r="EE99" s="28" cm="1">
        <f t="array" aca="1" ref="EE99" ca="1">_xlfn.LET(_xlpm.value,RAND(),_xlfn.IFS(EE98=1,IF(_xlpm.value&gt;0.97,2,1),EE98=2,IF(_xlpm.value&gt;0.98,3,2),EE98=3,1))</f>
        <v>2</v>
      </c>
      <c r="EF99" s="59">
        <f t="shared" ca="1" si="839"/>
        <v>0.06</v>
      </c>
      <c r="EG99" s="40">
        <f t="shared" ca="1" si="739"/>
        <v>1540071.5381981502</v>
      </c>
      <c r="EH99" s="28" cm="1">
        <f t="array" aca="1" ref="EH99" ca="1">_xlfn.LET(_xlpm.value,RAND(),_xlfn.IFS(EH98=1,IF(_xlpm.value&gt;0.97,2,1),EH98=2,IF(_xlpm.value&gt;0.98,3,2),EH98=3,1))</f>
        <v>2</v>
      </c>
      <c r="EI99" s="59">
        <f t="shared" ca="1" si="840"/>
        <v>0.06</v>
      </c>
      <c r="EJ99" s="40">
        <f t="shared" ca="1" si="740"/>
        <v>5273963.4936357867</v>
      </c>
      <c r="EK99" s="28" cm="1">
        <f t="array" aca="1" ref="EK99" ca="1">_xlfn.LET(_xlpm.value,RAND(),_xlfn.IFS(EK98=1,IF(_xlpm.value&gt;0.97,2,1),EK98=2,IF(_xlpm.value&gt;0.98,3,2),EK98=3,1))</f>
        <v>2</v>
      </c>
      <c r="EL99" s="59">
        <f t="shared" ca="1" si="841"/>
        <v>0.06</v>
      </c>
      <c r="EM99" s="40">
        <f t="shared" ca="1" si="741"/>
        <v>5273963.4936357867</v>
      </c>
      <c r="EN99" s="28" cm="1">
        <f t="array" aca="1" ref="EN99" ca="1">_xlfn.LET(_xlpm.value,RAND(),_xlfn.IFS(EN98=1,IF(_xlpm.value&gt;0.97,2,1),EN98=2,IF(_xlpm.value&gt;0.98,3,2),EN98=3,1))</f>
        <v>1</v>
      </c>
      <c r="EO99" s="59">
        <f t="shared" ca="1" si="842"/>
        <v>0.06</v>
      </c>
      <c r="EP99" s="40">
        <f t="shared" ca="1" si="742"/>
        <v>214446.5181297675</v>
      </c>
      <c r="EQ99" s="28" cm="1">
        <f t="array" aca="1" ref="EQ99" ca="1">_xlfn.LET(_xlpm.value,RAND(),_xlfn.IFS(EQ98=1,IF(_xlpm.value&gt;0.97,2,1),EQ98=2,IF(_xlpm.value&gt;0.98,3,2),EQ98=3,1))</f>
        <v>1</v>
      </c>
      <c r="ER99" s="59">
        <f t="shared" ca="1" si="843"/>
        <v>0.06</v>
      </c>
      <c r="ES99" s="40">
        <f t="shared" ca="1" si="743"/>
        <v>432710.18289401894</v>
      </c>
      <c r="ET99" s="28" cm="1">
        <f t="array" aca="1" ref="ET99" ca="1">_xlfn.LET(_xlpm.value,RAND(),_xlfn.IFS(ET98=1,IF(_xlpm.value&gt;0.97,2,1),ET98=2,IF(_xlpm.value&gt;0.98,3,2),ET98=3,1))</f>
        <v>1</v>
      </c>
      <c r="EU99" s="59">
        <f t="shared" ca="1" si="844"/>
        <v>0.06</v>
      </c>
      <c r="EV99" s="40">
        <f t="shared" ca="1" si="744"/>
        <v>1774125.7374155943</v>
      </c>
      <c r="EW99" s="28" cm="1">
        <f t="array" aca="1" ref="EW99" ca="1">_xlfn.LET(_xlpm.value,RAND(),_xlfn.IFS(EW98=1,IF(_xlpm.value&gt;0.97,2,1),EW98=2,IF(_xlpm.value&gt;0.98,3,2),EW98=3,1))</f>
        <v>2</v>
      </c>
      <c r="EX99" s="59">
        <f t="shared" ca="1" si="845"/>
        <v>0.06</v>
      </c>
      <c r="EY99" s="40">
        <f t="shared" ca="1" si="745"/>
        <v>2113396.6779135698</v>
      </c>
      <c r="EZ99" s="28" cm="1">
        <f t="array" aca="1" ref="EZ99" ca="1">_xlfn.LET(_xlpm.value,RAND(),_xlfn.IFS(EZ98=1,IF(_xlpm.value&gt;0.97,2,1),EZ98=2,IF(_xlpm.value&gt;0.98,3,2),EZ98=3,1))</f>
        <v>1</v>
      </c>
      <c r="FA99" s="59">
        <f t="shared" ca="1" si="846"/>
        <v>0.06</v>
      </c>
      <c r="FB99" s="40">
        <f t="shared" ca="1" si="746"/>
        <v>1625513.0215251662</v>
      </c>
      <c r="FC99" s="28" cm="1">
        <f t="array" aca="1" ref="FC99" ca="1">_xlfn.LET(_xlpm.value,RAND(),_xlfn.IFS(FC98=1,IF(_xlpm.value&gt;0.97,2,1),FC98=2,IF(_xlpm.value&gt;0.98,3,2),FC98=3,1))</f>
        <v>2</v>
      </c>
      <c r="FD99" s="59">
        <f t="shared" ca="1" si="847"/>
        <v>0.06</v>
      </c>
      <c r="FE99" s="40">
        <f t="shared" ca="1" si="747"/>
        <v>5273963.4936357867</v>
      </c>
      <c r="FF99" s="28" cm="1">
        <f t="array" aca="1" ref="FF99" ca="1">_xlfn.LET(_xlpm.value,RAND(),_xlfn.IFS(FF98=1,IF(_xlpm.value&gt;0.97,2,1),FF98=2,IF(_xlpm.value&gt;0.98,3,2),FF98=3,1))</f>
        <v>2</v>
      </c>
      <c r="FG99" s="59">
        <f t="shared" ca="1" si="848"/>
        <v>0.06</v>
      </c>
      <c r="FH99" s="40">
        <f t="shared" ca="1" si="748"/>
        <v>5273963.4936357867</v>
      </c>
      <c r="FI99" s="28" cm="1">
        <f t="array" aca="1" ref="FI99" ca="1">_xlfn.LET(_xlpm.value,RAND(),_xlfn.IFS(FI98=1,IF(_xlpm.value&gt;0.97,2,1),FI98=2,IF(_xlpm.value&gt;0.98,3,2),FI98=3,1))</f>
        <v>1</v>
      </c>
      <c r="FJ99" s="59">
        <f t="shared" ca="1" si="849"/>
        <v>0.06</v>
      </c>
      <c r="FK99" s="40">
        <f t="shared" ca="1" si="749"/>
        <v>1536575.1444973024</v>
      </c>
      <c r="FL99" s="28" cm="1">
        <f t="array" aca="1" ref="FL99" ca="1">_xlfn.LET(_xlpm.value,RAND(),_xlfn.IFS(FL98=1,IF(_xlpm.value&gt;0.97,2,1),FL98=2,IF(_xlpm.value&gt;0.98,3,2),FL98=3,1))</f>
        <v>2</v>
      </c>
      <c r="FM99" s="59">
        <f t="shared" ca="1" si="850"/>
        <v>0.06</v>
      </c>
      <c r="FN99" s="40">
        <f t="shared" ca="1" si="750"/>
        <v>5273963.4936357867</v>
      </c>
      <c r="FO99" s="28" cm="1">
        <f t="array" aca="1" ref="FO99" ca="1">_xlfn.LET(_xlpm.value,RAND(),_xlfn.IFS(FO98=1,IF(_xlpm.value&gt;0.97,2,1),FO98=2,IF(_xlpm.value&gt;0.98,3,2),FO98=3,1))</f>
        <v>1</v>
      </c>
      <c r="FP99" s="59">
        <f t="shared" ca="1" si="851"/>
        <v>0.06</v>
      </c>
      <c r="FQ99" s="40">
        <f t="shared" ca="1" si="751"/>
        <v>863033.38775692368</v>
      </c>
      <c r="FR99" s="28" cm="1">
        <f t="array" aca="1" ref="FR99" ca="1">_xlfn.LET(_xlpm.value,RAND(),_xlfn.IFS(FR98=1,IF(_xlpm.value&gt;0.97,2,1),FR98=2,IF(_xlpm.value&gt;0.98,3,2),FR98=3,1))</f>
        <v>1</v>
      </c>
      <c r="FS99" s="59">
        <f t="shared" ca="1" si="852"/>
        <v>0.06</v>
      </c>
      <c r="FT99" s="40">
        <f t="shared" ca="1" si="752"/>
        <v>2598236.4171979246</v>
      </c>
      <c r="FU99" s="28" cm="1">
        <f t="array" aca="1" ref="FU99" ca="1">_xlfn.LET(_xlpm.value,RAND(),_xlfn.IFS(FU98=1,IF(_xlpm.value&gt;0.97,2,1),FU98=2,IF(_xlpm.value&gt;0.98,3,2),FU98=3,1))</f>
        <v>1</v>
      </c>
      <c r="FV99" s="59">
        <f t="shared" ca="1" si="853"/>
        <v>0.06</v>
      </c>
      <c r="FW99" s="40">
        <f t="shared" ca="1" si="753"/>
        <v>1507157.6693221144</v>
      </c>
      <c r="FX99" s="28" cm="1">
        <f t="array" aca="1" ref="FX99" ca="1">_xlfn.LET(_xlpm.value,RAND(),_xlfn.IFS(FX98=1,IF(_xlpm.value&gt;0.97,2,1),FX98=2,IF(_xlpm.value&gt;0.98,3,2),FX98=3,1))</f>
        <v>1</v>
      </c>
      <c r="FY99" s="59">
        <f t="shared" ca="1" si="854"/>
        <v>0.06</v>
      </c>
      <c r="FZ99" s="40">
        <f t="shared" ca="1" si="754"/>
        <v>5273963.4936357867</v>
      </c>
      <c r="GA99" s="28" cm="1">
        <f t="array" aca="1" ref="GA99" ca="1">_xlfn.LET(_xlpm.value,RAND(),_xlfn.IFS(GA98=1,IF(_xlpm.value&gt;0.97,2,1),GA98=2,IF(_xlpm.value&gt;0.98,3,2),GA98=3,1))</f>
        <v>1</v>
      </c>
      <c r="GB99" s="59">
        <f t="shared" ca="1" si="855"/>
        <v>0.06</v>
      </c>
      <c r="GC99" s="40">
        <f t="shared" ca="1" si="755"/>
        <v>454664.58171208203</v>
      </c>
      <c r="GD99" s="28" cm="1">
        <f t="array" aca="1" ref="GD99" ca="1">_xlfn.LET(_xlpm.value,RAND(),_xlfn.IFS(GD98=1,IF(_xlpm.value&gt;0.97,2,1),GD98=2,IF(_xlpm.value&gt;0.98,3,2),GD98=3,1))</f>
        <v>1</v>
      </c>
      <c r="GE99" s="59">
        <f t="shared" ca="1" si="856"/>
        <v>0.06</v>
      </c>
      <c r="GF99" s="40">
        <f t="shared" ca="1" si="756"/>
        <v>1521847.0622917698</v>
      </c>
      <c r="GG99" s="28" cm="1">
        <f t="array" aca="1" ref="GG99" ca="1">_xlfn.LET(_xlpm.value,RAND(),_xlfn.IFS(GG98=1,IF(_xlpm.value&gt;0.97,2,1),GG98=2,IF(_xlpm.value&gt;0.98,3,2),GG98=3,1))</f>
        <v>2</v>
      </c>
      <c r="GH99" s="59">
        <f t="shared" ca="1" si="857"/>
        <v>0.06</v>
      </c>
      <c r="GI99" s="40">
        <f t="shared" ca="1" si="757"/>
        <v>1680652.9867533152</v>
      </c>
      <c r="GJ99" s="28" cm="1">
        <f t="array" aca="1" ref="GJ99" ca="1">_xlfn.LET(_xlpm.value,RAND(),_xlfn.IFS(GJ98=1,IF(_xlpm.value&gt;0.97,2,1),GJ98=2,IF(_xlpm.value&gt;0.98,3,2),GJ98=3,1))</f>
        <v>1</v>
      </c>
      <c r="GK99" s="59">
        <f t="shared" ca="1" si="858"/>
        <v>0.06</v>
      </c>
      <c r="GL99" s="40">
        <f t="shared" ca="1" si="758"/>
        <v>1498100.6631293967</v>
      </c>
      <c r="GM99" s="28" cm="1">
        <f t="array" aca="1" ref="GM99" ca="1">_xlfn.LET(_xlpm.value,RAND(),_xlfn.IFS(GM98=1,IF(_xlpm.value&gt;0.97,2,1),GM98=2,IF(_xlpm.value&gt;0.98,3,2),GM98=3,1))</f>
        <v>2</v>
      </c>
      <c r="GN99" s="59">
        <f t="shared" ca="1" si="859"/>
        <v>0.06</v>
      </c>
      <c r="GO99" s="40">
        <f t="shared" ca="1" si="759"/>
        <v>1878797.8539148546</v>
      </c>
      <c r="GP99" s="28" cm="1">
        <f t="array" aca="1" ref="GP99" ca="1">_xlfn.LET(_xlpm.value,RAND(),_xlfn.IFS(GP98=1,IF(_xlpm.value&gt;0.97,2,1),GP98=2,IF(_xlpm.value&gt;0.98,3,2),GP98=3,1))</f>
        <v>1</v>
      </c>
      <c r="GQ99" s="59">
        <f t="shared" ca="1" si="860"/>
        <v>0.06</v>
      </c>
      <c r="GR99" s="40">
        <f t="shared" ca="1" si="760"/>
        <v>1517056.9411960568</v>
      </c>
      <c r="GS99" s="28" cm="1">
        <f t="array" aca="1" ref="GS99" ca="1">_xlfn.LET(_xlpm.value,RAND(),_xlfn.IFS(GS98=1,IF(_xlpm.value&gt;0.97,2,1),GS98=2,IF(_xlpm.value&gt;0.98,3,2),GS98=3,1))</f>
        <v>1</v>
      </c>
      <c r="GT99" s="59">
        <f t="shared" ca="1" si="861"/>
        <v>0.06</v>
      </c>
      <c r="GU99" s="40">
        <f t="shared" ca="1" si="761"/>
        <v>2350050.2801639382</v>
      </c>
      <c r="GV99" s="28" cm="1">
        <f t="array" aca="1" ref="GV99" ca="1">_xlfn.LET(_xlpm.value,RAND(),_xlfn.IFS(GV98=1,IF(_xlpm.value&gt;0.97,2,1),GV98=2,IF(_xlpm.value&gt;0.98,3,2),GV98=3,1))</f>
        <v>2</v>
      </c>
      <c r="GW99" s="59">
        <f t="shared" ca="1" si="862"/>
        <v>0.06</v>
      </c>
      <c r="GX99" s="40">
        <f t="shared" ca="1" si="762"/>
        <v>5273963.4936357867</v>
      </c>
      <c r="GY99" s="28" cm="1">
        <f t="array" aca="1" ref="GY99" ca="1">_xlfn.LET(_xlpm.value,RAND(),_xlfn.IFS(GY98=1,IF(_xlpm.value&gt;0.97,2,1),GY98=2,IF(_xlpm.value&gt;0.98,3,2),GY98=3,1))</f>
        <v>3</v>
      </c>
      <c r="GZ99" s="59">
        <f t="shared" ca="1" si="863"/>
        <v>-0.7</v>
      </c>
      <c r="HA99" s="40">
        <f t="shared" ca="1" si="763"/>
        <v>1493601.4445168739</v>
      </c>
      <c r="HB99" s="28" cm="1">
        <f t="array" aca="1" ref="HB99" ca="1">_xlfn.LET(_xlpm.value,RAND(),_xlfn.IFS(HB98=1,IF(_xlpm.value&gt;0.97,2,1),HB98=2,IF(_xlpm.value&gt;0.98,3,2),HB98=3,1))</f>
        <v>2</v>
      </c>
      <c r="HC99" s="59">
        <f t="shared" ca="1" si="864"/>
        <v>0.06</v>
      </c>
      <c r="HD99" s="40">
        <f t="shared" ca="1" si="764"/>
        <v>1858716.3475570066</v>
      </c>
      <c r="HE99" s="28" cm="1">
        <f t="array" aca="1" ref="HE99" ca="1">_xlfn.LET(_xlpm.value,RAND(),_xlfn.IFS(HE98=1,IF(_xlpm.value&gt;0.97,2,1),HE98=2,IF(_xlpm.value&gt;0.98,3,2),HE98=3,1))</f>
        <v>2</v>
      </c>
      <c r="HF99" s="59">
        <f t="shared" ca="1" si="865"/>
        <v>0.06</v>
      </c>
      <c r="HG99" s="40">
        <f t="shared" ca="1" si="765"/>
        <v>2998057.698772117</v>
      </c>
      <c r="HH99" s="28" cm="1">
        <f t="array" aca="1" ref="HH99" ca="1">_xlfn.LET(_xlpm.value,RAND(),_xlfn.IFS(HH98=1,IF(_xlpm.value&gt;0.97,2,1),HH98=2,IF(_xlpm.value&gt;0.98,3,2),HH98=3,1))</f>
        <v>1</v>
      </c>
      <c r="HI99" s="59">
        <f t="shared" ca="1" si="866"/>
        <v>0.06</v>
      </c>
      <c r="HJ99" s="40">
        <f t="shared" ca="1" si="766"/>
        <v>453316.24903841305</v>
      </c>
      <c r="HK99" s="28" cm="1">
        <f t="array" aca="1" ref="HK99" ca="1">_xlfn.LET(_xlpm.value,RAND(),_xlfn.IFS(HK98=1,IF(_xlpm.value&gt;0.97,2,1),HK98=2,IF(_xlpm.value&gt;0.98,3,2),HK98=3,1))</f>
        <v>1</v>
      </c>
      <c r="HL99" s="59">
        <f t="shared" ca="1" si="867"/>
        <v>0.06</v>
      </c>
      <c r="HM99" s="40">
        <f t="shared" ca="1" si="767"/>
        <v>1507157.6693221144</v>
      </c>
      <c r="HN99" s="28" cm="1">
        <f t="array" aca="1" ref="HN99" ca="1">_xlfn.LET(_xlpm.value,RAND(),_xlfn.IFS(HN98=1,IF(_xlpm.value&gt;0.97,2,1),HN98=2,IF(_xlpm.value&gt;0.98,3,2),HN98=3,1))</f>
        <v>2</v>
      </c>
      <c r="HO99" s="59">
        <f t="shared" ca="1" si="868"/>
        <v>0.06</v>
      </c>
      <c r="HP99" s="40">
        <f t="shared" ca="1" si="768"/>
        <v>1290324.7611115684</v>
      </c>
      <c r="HQ99" s="28" cm="1">
        <f t="array" aca="1" ref="HQ99" ca="1">_xlfn.LET(_xlpm.value,RAND(),_xlfn.IFS(HQ98=1,IF(_xlpm.value&gt;0.97,2,1),HQ98=2,IF(_xlpm.value&gt;0.98,3,2),HQ98=3,1))</f>
        <v>2</v>
      </c>
      <c r="HR99" s="59">
        <f t="shared" ca="1" si="869"/>
        <v>0.06</v>
      </c>
      <c r="HS99" s="40">
        <f t="shared" ca="1" si="769"/>
        <v>5273963.4936357867</v>
      </c>
      <c r="HT99" s="28" cm="1">
        <f t="array" aca="1" ref="HT99" ca="1">_xlfn.LET(_xlpm.value,RAND(),_xlfn.IFS(HT98=1,IF(_xlpm.value&gt;0.97,2,1),HT98=2,IF(_xlpm.value&gt;0.98,3,2),HT98=3,1))</f>
        <v>2</v>
      </c>
      <c r="HU99" s="59">
        <f t="shared" ca="1" si="870"/>
        <v>0.06</v>
      </c>
      <c r="HV99" s="40">
        <f t="shared" ca="1" si="770"/>
        <v>5273963.4936357867</v>
      </c>
      <c r="HW99" s="28" cm="1">
        <f t="array" aca="1" ref="HW99" ca="1">_xlfn.LET(_xlpm.value,RAND(),_xlfn.IFS(HW98=1,IF(_xlpm.value&gt;0.97,2,1),HW98=2,IF(_xlpm.value&gt;0.98,3,2),HW98=3,1))</f>
        <v>2</v>
      </c>
      <c r="HX99" s="59">
        <f t="shared" ca="1" si="871"/>
        <v>0.06</v>
      </c>
      <c r="HY99" s="40">
        <f t="shared" ca="1" si="771"/>
        <v>2081389.8076714342</v>
      </c>
      <c r="HZ99" s="28" cm="1">
        <f t="array" aca="1" ref="HZ99" ca="1">_xlfn.LET(_xlpm.value,RAND(),_xlfn.IFS(HZ98=1,IF(_xlpm.value&gt;0.97,2,1),HZ98=2,IF(_xlpm.value&gt;0.98,3,2),HZ98=3,1))</f>
        <v>1</v>
      </c>
      <c r="IA99" s="59">
        <f t="shared" ca="1" si="872"/>
        <v>0.06</v>
      </c>
      <c r="IB99" s="40">
        <f t="shared" ca="1" si="772"/>
        <v>1502234.3646599737</v>
      </c>
      <c r="IC99" s="28" cm="1">
        <f t="array" aca="1" ref="IC99" ca="1">_xlfn.LET(_xlpm.value,RAND(),_xlfn.IFS(IC98=1,IF(_xlpm.value&gt;0.97,2,1),IC98=2,IF(_xlpm.value&gt;0.98,3,2),IC98=3,1))</f>
        <v>1</v>
      </c>
      <c r="ID99" s="59">
        <f t="shared" ca="1" si="873"/>
        <v>0.06</v>
      </c>
      <c r="IE99" s="40">
        <f t="shared" ca="1" si="773"/>
        <v>1503780.8229657093</v>
      </c>
      <c r="IF99" s="28" cm="1">
        <f t="array" aca="1" ref="IF99" ca="1">_xlfn.LET(_xlpm.value,RAND(),_xlfn.IFS(IF98=1,IF(_xlpm.value&gt;0.97,2,1),IF98=2,IF(_xlpm.value&gt;0.98,3,2),IF98=3,1))</f>
        <v>2</v>
      </c>
      <c r="IG99" s="59">
        <f t="shared" ca="1" si="874"/>
        <v>0.06</v>
      </c>
      <c r="IH99" s="40">
        <f t="shared" ca="1" si="774"/>
        <v>5273963.4936357867</v>
      </c>
      <c r="II99" s="28" cm="1">
        <f t="array" aca="1" ref="II99" ca="1">_xlfn.LET(_xlpm.value,RAND(),_xlfn.IFS(II98=1,IF(_xlpm.value&gt;0.97,2,1),II98=2,IF(_xlpm.value&gt;0.98,3,2),II98=3,1))</f>
        <v>2</v>
      </c>
      <c r="IJ99" s="59">
        <f t="shared" ca="1" si="875"/>
        <v>0.06</v>
      </c>
      <c r="IK99" s="40">
        <f t="shared" ca="1" si="775"/>
        <v>1508999.5259075793</v>
      </c>
      <c r="IL99" s="28" cm="1">
        <f t="array" aca="1" ref="IL99" ca="1">_xlfn.LET(_xlpm.value,RAND(),_xlfn.IFS(IL98=1,IF(_xlpm.value&gt;0.97,2,1),IL98=2,IF(_xlpm.value&gt;0.98,3,2),IL98=3,1))</f>
        <v>1</v>
      </c>
      <c r="IM99" s="59">
        <f t="shared" ca="1" si="876"/>
        <v>0.06</v>
      </c>
      <c r="IN99" s="40">
        <f t="shared" ca="1" si="776"/>
        <v>1496875.7233049613</v>
      </c>
      <c r="IO99" s="28" cm="1">
        <f t="array" aca="1" ref="IO99" ca="1">_xlfn.LET(_xlpm.value,RAND(),_xlfn.IFS(IO98=1,IF(_xlpm.value&gt;0.97,2,1),IO98=2,IF(_xlpm.value&gt;0.98,3,2),IO98=3,1))</f>
        <v>1</v>
      </c>
      <c r="IP99" s="59">
        <f t="shared" ca="1" si="877"/>
        <v>0.06</v>
      </c>
      <c r="IQ99" s="40">
        <f t="shared" ca="1" si="777"/>
        <v>446183.42641505197</v>
      </c>
      <c r="IR99" s="28" cm="1">
        <f t="array" aca="1" ref="IR99" ca="1">_xlfn.LET(_xlpm.value,RAND(),_xlfn.IFS(IR98=1,IF(_xlpm.value&gt;0.97,2,1),IR98=2,IF(_xlpm.value&gt;0.98,3,2),IR98=3,1))</f>
        <v>1</v>
      </c>
      <c r="IS99" s="59">
        <f t="shared" ca="1" si="878"/>
        <v>0.06</v>
      </c>
      <c r="IT99" s="40">
        <f t="shared" ca="1" si="778"/>
        <v>501092.55940444703</v>
      </c>
      <c r="IU99" s="28" cm="1">
        <f t="array" aca="1" ref="IU99" ca="1">_xlfn.LET(_xlpm.value,RAND(),_xlfn.IFS(IU98=1,IF(_xlpm.value&gt;0.97,2,1),IU98=2,IF(_xlpm.value&gt;0.98,3,2),IU98=3,1))</f>
        <v>2</v>
      </c>
      <c r="IV99" s="59">
        <f t="shared" ca="1" si="879"/>
        <v>0.06</v>
      </c>
      <c r="IW99" s="40">
        <f t="shared" ca="1" si="779"/>
        <v>5273963.4936357867</v>
      </c>
      <c r="IX99" s="28" cm="1">
        <f t="array" aca="1" ref="IX99" ca="1">_xlfn.LET(_xlpm.value,RAND(),_xlfn.IFS(IX98=1,IF(_xlpm.value&gt;0.97,2,1),IX98=2,IF(_xlpm.value&gt;0.98,3,2),IX98=3,1))</f>
        <v>1</v>
      </c>
      <c r="IY99" s="59">
        <f t="shared" ca="1" si="880"/>
        <v>0.06</v>
      </c>
      <c r="IZ99" s="40">
        <f t="shared" ca="1" si="780"/>
        <v>1524459.7710602861</v>
      </c>
      <c r="JA99" s="28" cm="1">
        <f t="array" aca="1" ref="JA99" ca="1">_xlfn.LET(_xlpm.value,RAND(),_xlfn.IFS(JA98=1,IF(_xlpm.value&gt;0.97,2,1),JA98=2,IF(_xlpm.value&gt;0.98,3,2),JA98=3,1))</f>
        <v>2</v>
      </c>
      <c r="JB99" s="59">
        <f t="shared" ca="1" si="881"/>
        <v>0.06</v>
      </c>
      <c r="JC99" s="40">
        <f t="shared" ca="1" si="781"/>
        <v>5273963.4936357867</v>
      </c>
      <c r="JD99" s="28" cm="1">
        <f t="array" aca="1" ref="JD99" ca="1">_xlfn.LET(_xlpm.value,RAND(),_xlfn.IFS(JD98=1,IF(_xlpm.value&gt;0.97,2,1),JD98=2,IF(_xlpm.value&gt;0.98,3,2),JD98=3,1))</f>
        <v>2</v>
      </c>
      <c r="JE99" s="59">
        <f t="shared" ca="1" si="882"/>
        <v>0.06</v>
      </c>
      <c r="JF99" s="40">
        <f t="shared" ca="1" si="782"/>
        <v>5273963.4936357867</v>
      </c>
      <c r="JG99" s="28" cm="1">
        <f t="array" aca="1" ref="JG99" ca="1">_xlfn.LET(_xlpm.value,RAND(),_xlfn.IFS(JG98=1,IF(_xlpm.value&gt;0.97,2,1),JG98=2,IF(_xlpm.value&gt;0.98,3,2),JG98=3,1))</f>
        <v>2</v>
      </c>
      <c r="JH99" s="59">
        <f t="shared" ca="1" si="883"/>
        <v>0.06</v>
      </c>
      <c r="JI99" s="40">
        <f t="shared" ca="1" si="783"/>
        <v>5273963.4936357867</v>
      </c>
      <c r="JJ99" s="28" cm="1">
        <f t="array" aca="1" ref="JJ99" ca="1">_xlfn.LET(_xlpm.value,RAND(),_xlfn.IFS(JJ98=1,IF(_xlpm.value&gt;0.97,2,1),JJ98=2,IF(_xlpm.value&gt;0.98,3,2),JJ98=3,1))</f>
        <v>1</v>
      </c>
      <c r="JK99" s="59">
        <f t="shared" ca="1" si="884"/>
        <v>0.06</v>
      </c>
      <c r="JL99" s="40">
        <f t="shared" ca="1" si="784"/>
        <v>1774125.7374155943</v>
      </c>
      <c r="JM99" s="28" cm="1">
        <f t="array" aca="1" ref="JM99" ca="1">_xlfn.LET(_xlpm.value,RAND(),_xlfn.IFS(JM98=1,IF(_xlpm.value&gt;0.97,2,1),JM98=2,IF(_xlpm.value&gt;0.98,3,2),JM98=3,1))</f>
        <v>2</v>
      </c>
      <c r="JN99" s="59">
        <f t="shared" ca="1" si="885"/>
        <v>0.06</v>
      </c>
      <c r="JO99" s="40">
        <f t="shared" ca="1" si="785"/>
        <v>2493147.3948731176</v>
      </c>
      <c r="JP99" s="28" cm="1">
        <f t="array" aca="1" ref="JP99" ca="1">_xlfn.LET(_xlpm.value,RAND(),_xlfn.IFS(JP98=1,IF(_xlpm.value&gt;0.97,2,1),JP98=2,IF(_xlpm.value&gt;0.98,3,2),JP98=3,1))</f>
        <v>2</v>
      </c>
      <c r="JQ99" s="59">
        <f t="shared" ca="1" si="886"/>
        <v>0.06</v>
      </c>
      <c r="JR99" s="40">
        <f t="shared" ca="1" si="786"/>
        <v>2113396.6779135698</v>
      </c>
      <c r="JS99" s="28" cm="1">
        <f t="array" aca="1" ref="JS99" ca="1">_xlfn.LET(_xlpm.value,RAND(),_xlfn.IFS(JS98=1,IF(_xlpm.value&gt;0.97,2,1),JS98=2,IF(_xlpm.value&gt;0.98,3,2),JS98=3,1))</f>
        <v>2</v>
      </c>
      <c r="JT99" s="59">
        <f t="shared" ca="1" si="887"/>
        <v>0.06</v>
      </c>
      <c r="JU99" s="40">
        <f t="shared" ca="1" si="787"/>
        <v>3651399.057317385</v>
      </c>
      <c r="JV99" s="28" cm="1">
        <f t="array" aca="1" ref="JV99" ca="1">_xlfn.LET(_xlpm.value,RAND(),_xlfn.IFS(JV98=1,IF(_xlpm.value&gt;0.97,2,1),JV98=2,IF(_xlpm.value&gt;0.98,3,2),JV98=3,1))</f>
        <v>2</v>
      </c>
      <c r="JW99" s="59">
        <f t="shared" ca="1" si="888"/>
        <v>0.06</v>
      </c>
      <c r="JX99" s="40">
        <f t="shared" ca="1" si="788"/>
        <v>5273963.4936357867</v>
      </c>
      <c r="JY99" s="28" cm="1">
        <f t="array" aca="1" ref="JY99" ca="1">_xlfn.LET(_xlpm.value,RAND(),_xlfn.IFS(JY98=1,IF(_xlpm.value&gt;0.97,2,1),JY98=2,IF(_xlpm.value&gt;0.98,3,2),JY98=3,1))</f>
        <v>1</v>
      </c>
      <c r="JZ99" s="59">
        <f t="shared" ca="1" si="889"/>
        <v>0.06</v>
      </c>
      <c r="KA99" s="40">
        <f t="shared" ca="1" si="789"/>
        <v>2051194.6470656446</v>
      </c>
      <c r="KB99" s="28" cm="1">
        <f t="array" aca="1" ref="KB99" ca="1">_xlfn.LET(_xlpm.value,RAND(),_xlfn.IFS(KB98=1,IF(_xlpm.value&gt;0.97,2,1),KB98=2,IF(_xlpm.value&gt;0.98,3,2),KB98=3,1))</f>
        <v>2</v>
      </c>
      <c r="KC99" s="59">
        <f t="shared" ca="1" si="890"/>
        <v>0.06</v>
      </c>
      <c r="KD99" s="40">
        <f t="shared" ca="1" si="790"/>
        <v>2095202.0592511734</v>
      </c>
      <c r="KE99" s="28" cm="1">
        <f t="array" aca="1" ref="KE99" ca="1">_xlfn.LET(_xlpm.value,RAND(),_xlfn.IFS(KE98=1,IF(_xlpm.value&gt;0.97,2,1),KE98=2,IF(_xlpm.value&gt;0.98,3,2),KE98=3,1))</f>
        <v>2</v>
      </c>
      <c r="KF99" s="59">
        <f t="shared" ca="1" si="891"/>
        <v>0.06</v>
      </c>
      <c r="KG99" s="40">
        <f t="shared" ca="1" si="791"/>
        <v>5273963.4936357867</v>
      </c>
      <c r="KH99" s="28" cm="1">
        <f t="array" aca="1" ref="KH99" ca="1">_xlfn.LET(_xlpm.value,RAND(),_xlfn.IFS(KH98=1,IF(_xlpm.value&gt;0.97,2,1),KH98=2,IF(_xlpm.value&gt;0.98,3,2),KH98=3,1))</f>
        <v>2</v>
      </c>
      <c r="KI99" s="59">
        <f t="shared" ca="1" si="892"/>
        <v>0.06</v>
      </c>
      <c r="KJ99" s="40">
        <f t="shared" ca="1" si="792"/>
        <v>5273963.4936357867</v>
      </c>
      <c r="KK99" s="28" cm="1">
        <f t="array" aca="1" ref="KK99" ca="1">_xlfn.LET(_xlpm.value,RAND(),_xlfn.IFS(KK98=1,IF(_xlpm.value&gt;0.97,2,1),KK98=2,IF(_xlpm.value&gt;0.98,3,2),KK98=3,1))</f>
        <v>1</v>
      </c>
      <c r="KL99" s="59">
        <f t="shared" ca="1" si="893"/>
        <v>0.06</v>
      </c>
      <c r="KM99" s="40">
        <f t="shared" ca="1" si="793"/>
        <v>1519382.2426988303</v>
      </c>
      <c r="KN99" s="28" cm="1">
        <f t="array" aca="1" ref="KN99" ca="1">_xlfn.LET(_xlpm.value,RAND(),_xlfn.IFS(KN98=1,IF(_xlpm.value&gt;0.97,2,1),KN98=2,IF(_xlpm.value&gt;0.98,3,2),KN98=3,1))</f>
        <v>2</v>
      </c>
      <c r="KO99" s="59">
        <f t="shared" ca="1" si="894"/>
        <v>0.06</v>
      </c>
      <c r="KP99" s="40">
        <f t="shared" ca="1" si="794"/>
        <v>1517056.9411960568</v>
      </c>
      <c r="KQ99" s="28"/>
    </row>
    <row r="100" spans="1:303" x14ac:dyDescent="0.2">
      <c r="A100" s="111">
        <v>48244</v>
      </c>
      <c r="B100" s="64">
        <v>2390.7721117962633</v>
      </c>
      <c r="C100" s="28" cm="1">
        <f t="array" aca="1" ref="C100" ca="1">_xlfn.LET(_xlpm.value,RAND(),_xlfn.IFS(C99=1,IF(_xlpm.value&gt;0.97,2,1),C99=2,IF(_xlpm.value&gt;0.98,3,2),C99=3,1))</f>
        <v>2</v>
      </c>
      <c r="D100" s="59">
        <f t="shared" ca="1" si="596"/>
        <v>0.06</v>
      </c>
      <c r="E100" s="40">
        <f t="shared" ca="1" si="795"/>
        <v>1655770.3768441756</v>
      </c>
      <c r="F100" s="28" cm="1">
        <f t="array" aca="1" ref="F100" ca="1">_xlfn.LET(_xlpm.value,RAND(),_xlfn.IFS(F99=1,IF(_xlpm.value&gt;0.97,2,1),F99=2,IF(_xlpm.value&gt;0.98,3,2),F99=3,1))</f>
        <v>1</v>
      </c>
      <c r="G100" s="59">
        <f t="shared" ref="G100:G115" ca="1" si="895">IF(OR(F100=1, F100=2), 0.06, -0.7)</f>
        <v>0.06</v>
      </c>
      <c r="H100" s="40">
        <f t="shared" ca="1" si="696"/>
        <v>1724478.2660837539</v>
      </c>
      <c r="I100" s="28" cm="1">
        <f t="array" aca="1" ref="I100" ca="1">_xlfn.LET(_xlpm.value,RAND(),_xlfn.IFS(I99=1,IF(_xlpm.value&gt;0.97,2,1),I99=2,IF(_xlpm.value&gt;0.98,3,2),I99=3,1))</f>
        <v>1</v>
      </c>
      <c r="J100" s="59">
        <f t="shared" ref="J100:J115" ca="1" si="896">IF(OR(I100=1, I100=2), 0.06, -0.7)</f>
        <v>0.06</v>
      </c>
      <c r="K100" s="40">
        <f t="shared" ca="1" si="697"/>
        <v>1761134.5339223943</v>
      </c>
      <c r="L100" s="28" cm="1">
        <f t="array" aca="1" ref="L100" ca="1">_xlfn.LET(_xlpm.value,RAND(),_xlfn.IFS(L99=1,IF(_xlpm.value&gt;0.97,2,1),L99=2,IF(_xlpm.value&gt;0.98,3,2),L99=3,1))</f>
        <v>1</v>
      </c>
      <c r="M100" s="59">
        <f t="shared" ref="M100:M115" ca="1" si="897">IF(OR(L100=1, L100=2), 0.06, -0.7)</f>
        <v>0.06</v>
      </c>
      <c r="N100" s="40">
        <f t="shared" ca="1" si="698"/>
        <v>502435.94183529046</v>
      </c>
      <c r="O100" s="28" cm="1">
        <f t="array" aca="1" ref="O100" ca="1">_xlfn.LET(_xlpm.value,RAND(),_xlfn.IFS(O99=1,IF(_xlpm.value&gt;0.97,2,1),O99=2,IF(_xlpm.value&gt;0.98,3,2),O99=3,1))</f>
        <v>2</v>
      </c>
      <c r="P100" s="59">
        <f t="shared" ref="P100:P115" ca="1" si="898">IF(OR(O100=1, O100=2), 0.06, -0.7)</f>
        <v>0.06</v>
      </c>
      <c r="Q100" s="40">
        <f t="shared" ca="1" si="699"/>
        <v>5591835.7665210115</v>
      </c>
      <c r="R100" s="28" cm="1">
        <f t="array" aca="1" ref="R100" ca="1">_xlfn.LET(_xlpm.value,RAND(),_xlfn.IFS(R99=1,IF(_xlpm.value&gt;0.97,2,1),R99=2,IF(_xlpm.value&gt;0.98,3,2),R99=3,1))</f>
        <v>1</v>
      </c>
      <c r="S100" s="59">
        <f t="shared" ref="S100:S115" ca="1" si="899">IF(OR(R100=1, R100=2), 0.06, -0.7)</f>
        <v>0.06</v>
      </c>
      <c r="T100" s="40">
        <f t="shared" ca="1" si="700"/>
        <v>1589421.1661842384</v>
      </c>
      <c r="U100" s="28" cm="1">
        <f t="array" aca="1" ref="U100" ca="1">_xlfn.LET(_xlpm.value,RAND(),_xlfn.IFS(U99=1,IF(_xlpm.value&gt;0.97,2,1),U99=2,IF(_xlpm.value&gt;0.98,3,2),U99=3,1))</f>
        <v>2</v>
      </c>
      <c r="V100" s="59">
        <f t="shared" ref="V100:V115" ca="1" si="900">IF(OR(U100=1, U100=2), 0.06, -0.7)</f>
        <v>0.06</v>
      </c>
      <c r="W100" s="40">
        <f t="shared" ca="1" si="701"/>
        <v>5591835.7665210115</v>
      </c>
      <c r="X100" s="28" cm="1">
        <f t="array" aca="1" ref="X100" ca="1">_xlfn.LET(_xlpm.value,RAND(),_xlfn.IFS(X99=1,IF(_xlpm.value&gt;0.97,2,1),X99=2,IF(_xlpm.value&gt;0.98,3,2),X99=3,1))</f>
        <v>1</v>
      </c>
      <c r="Y100" s="59">
        <f t="shared" ref="Y100:Y115" ca="1" si="901">IF(OR(X100=1, X100=2), 0.06, -0.7)</f>
        <v>0.06</v>
      </c>
      <c r="Z100" s="40">
        <f t="shared" ca="1" si="702"/>
        <v>1643263.4515514839</v>
      </c>
      <c r="AA100" s="28" cm="1">
        <f t="array" aca="1" ref="AA100" ca="1">_xlfn.LET(_xlpm.value,RAND(),_xlfn.IFS(AA99=1,IF(_xlpm.value&gt;0.97,2,1),AA99=2,IF(_xlpm.value&gt;0.98,3,2),AA99=3,1))</f>
        <v>2</v>
      </c>
      <c r="AB100" s="59">
        <f t="shared" ref="AB100:AB115" ca="1" si="902">IF(OR(AA100=1, AA100=2), 0.06, -0.7)</f>
        <v>0.06</v>
      </c>
      <c r="AC100" s="40">
        <f t="shared" ca="1" si="703"/>
        <v>1794812.8419841705</v>
      </c>
      <c r="AD100" s="28" cm="1">
        <f t="array" aca="1" ref="AD100" ca="1">_xlfn.LET(_xlpm.value,RAND(),_xlfn.IFS(AD99=1,IF(_xlpm.value&gt;0.97,2,1),AD99=2,IF(_xlpm.value&gt;0.98,3,2),AD99=3,1))</f>
        <v>1</v>
      </c>
      <c r="AE100" s="59">
        <f t="shared" ref="AE100:AE115" ca="1" si="903">IF(OR(AD100=1, AD100=2), 0.06, -0.7)</f>
        <v>0.06</v>
      </c>
      <c r="AF100" s="40">
        <f t="shared" ca="1" si="704"/>
        <v>1273585.7555222635</v>
      </c>
      <c r="AG100" s="28" cm="1">
        <f t="array" aca="1" ref="AG100" ca="1">_xlfn.LET(_xlpm.value,RAND(),_xlfn.IFS(AG99=1,IF(_xlpm.value&gt;0.97,2,1),AG99=2,IF(_xlpm.value&gt;0.98,3,2),AG99=3,1))</f>
        <v>2</v>
      </c>
      <c r="AH100" s="59">
        <f t="shared" ref="AH100:AH115" ca="1" si="904">IF(OR(AG100=1, AG100=2), 0.06, -0.7)</f>
        <v>0.06</v>
      </c>
      <c r="AI100" s="40">
        <f t="shared" ca="1" si="705"/>
        <v>1820767.5761638049</v>
      </c>
      <c r="AJ100" s="28" cm="1">
        <f t="array" aca="1" ref="AJ100" ca="1">_xlfn.LET(_xlpm.value,RAND(),_xlfn.IFS(AJ99=1,IF(_xlpm.value&gt;0.97,2,1),AJ99=2,IF(_xlpm.value&gt;0.98,3,2),AJ99=3,1))</f>
        <v>2</v>
      </c>
      <c r="AK100" s="59">
        <f t="shared" ref="AK100:AK115" ca="1" si="905">IF(OR(AJ100=1, AJ100=2), 0.06, -0.7)</f>
        <v>0.06</v>
      </c>
      <c r="AL100" s="40">
        <f t="shared" ca="1" si="706"/>
        <v>946130.06277786125</v>
      </c>
      <c r="AM100" s="28" cm="1">
        <f t="array" aca="1" ref="AM100" ca="1">_xlfn.LET(_xlpm.value,RAND(),_xlfn.IFS(AM99=1,IF(_xlpm.value&gt;0.97,2,1),AM99=2,IF(_xlpm.value&gt;0.98,3,2),AM99=3,1))</f>
        <v>1</v>
      </c>
      <c r="AN100" s="59">
        <f t="shared" ref="AN100:AN115" ca="1" si="906">IF(OR(AM100=1, AM100=2), 0.06, -0.7)</f>
        <v>0.06</v>
      </c>
      <c r="AO100" s="40">
        <f t="shared" ca="1" si="707"/>
        <v>2241634.9418554618</v>
      </c>
      <c r="AP100" s="28" cm="1">
        <f t="array" aca="1" ref="AP100" ca="1">_xlfn.LET(_xlpm.value,RAND(),_xlfn.IFS(AP99=1,IF(_xlpm.value&gt;0.97,2,1),AP99=2,IF(_xlpm.value&gt;0.98,3,2),AP99=3,1))</f>
        <v>1</v>
      </c>
      <c r="AQ100" s="59">
        <f t="shared" ref="AQ100:AQ115" ca="1" si="907">IF(OR(AP100=1, AP100=2), 0.06, -0.7)</f>
        <v>0.06</v>
      </c>
      <c r="AR100" s="40">
        <f t="shared" ca="1" si="708"/>
        <v>1670666.3249785763</v>
      </c>
      <c r="AS100" s="28" cm="1">
        <f t="array" aca="1" ref="AS100" ca="1">_xlfn.LET(_xlpm.value,RAND(),_xlfn.IFS(AS99=1,IF(_xlpm.value&gt;0.97,2,1),AS99=2,IF(_xlpm.value&gt;0.98,3,2),AS99=3,1))</f>
        <v>1</v>
      </c>
      <c r="AT100" s="59">
        <f t="shared" ref="AT100:AT115" ca="1" si="908">IF(OR(AS100=1, AS100=2), 0.06, -0.7)</f>
        <v>0.06</v>
      </c>
      <c r="AU100" s="40">
        <f t="shared" ca="1" si="709"/>
        <v>506153.91999657638</v>
      </c>
      <c r="AV100" s="28" cm="1">
        <f t="array" aca="1" ref="AV100" ca="1">_xlfn.LET(_xlpm.value,RAND(),_xlfn.IFS(AV99=1,IF(_xlpm.value&gt;0.97,2,1),AV99=2,IF(_xlpm.value&gt;0.98,3,2),AV99=3,1))</f>
        <v>2</v>
      </c>
      <c r="AW100" s="59">
        <f t="shared" ref="AW100:AW115" ca="1" si="909">IF(OR(AV100=1, AV100=2), 0.06, -0.7)</f>
        <v>0.06</v>
      </c>
      <c r="AX100" s="40">
        <f t="shared" ca="1" si="710"/>
        <v>1617361.820590981</v>
      </c>
      <c r="AY100" s="28" cm="1">
        <f t="array" aca="1" ref="AY100" ca="1">_xlfn.LET(_xlpm.value,RAND(),_xlfn.IFS(AY99=1,IF(_xlpm.value&gt;0.97,2,1),AY99=2,IF(_xlpm.value&gt;0.98,3,2),AY99=3,1))</f>
        <v>2</v>
      </c>
      <c r="AZ100" s="59">
        <f t="shared" ref="AZ100:AZ115" ca="1" si="910">IF(OR(AY100=1, AY100=2), 0.06, -0.7)</f>
        <v>0.06</v>
      </c>
      <c r="BA100" s="40">
        <f t="shared" ca="1" si="711"/>
        <v>5591835.7665210115</v>
      </c>
      <c r="BB100" s="28" cm="1">
        <f t="array" aca="1" ref="BB100" ca="1">_xlfn.LET(_xlpm.value,RAND(),_xlfn.IFS(BB99=1,IF(_xlpm.value&gt;0.97,2,1),BB99=2,IF(_xlpm.value&gt;0.98,3,2),BB99=3,1))</f>
        <v>2</v>
      </c>
      <c r="BC100" s="59">
        <f t="shared" ref="BC100:BC115" ca="1" si="911">IF(OR(BB100=1, BB100=2), 0.06, -0.7)</f>
        <v>0.06</v>
      </c>
      <c r="BD100" s="40">
        <f t="shared" ca="1" si="712"/>
        <v>141610.57006939303</v>
      </c>
      <c r="BE100" s="28" cm="1">
        <f t="array" aca="1" ref="BE100" ca="1">_xlfn.LET(_xlpm.value,RAND(),_xlfn.IFS(BE99=1,IF(_xlpm.value&gt;0.97,2,1),BE99=2,IF(_xlpm.value&gt;0.98,3,2),BE99=3,1))</f>
        <v>1</v>
      </c>
      <c r="BF100" s="59">
        <f t="shared" ref="BF100:BF115" ca="1" si="912">IF(OR(BE100=1, BE100=2), 0.06, -0.7)</f>
        <v>0.06</v>
      </c>
      <c r="BG100" s="40">
        <f t="shared" ca="1" si="713"/>
        <v>1588122.7299703369</v>
      </c>
      <c r="BH100" s="28" cm="1">
        <f t="array" aca="1" ref="BH100" ca="1">_xlfn.LET(_xlpm.value,RAND(),_xlfn.IFS(BH99=1,IF(_xlpm.value&gt;0.97,2,1),BH99=2,IF(_xlpm.value&gt;0.98,3,2),BH99=3,1))</f>
        <v>1</v>
      </c>
      <c r="BI100" s="59">
        <f t="shared" ref="BI100:BI115" ca="1" si="913">IF(OR(BH100=1, BH100=2), 0.06, -0.7)</f>
        <v>0.06</v>
      </c>
      <c r="BJ100" s="40">
        <f t="shared" ca="1" si="714"/>
        <v>247561.84858097145</v>
      </c>
      <c r="BK100" s="28" cm="1">
        <f t="array" aca="1" ref="BK100" ca="1">_xlfn.LET(_xlpm.value,RAND(),_xlfn.IFS(BK99=1,IF(_xlpm.value&gt;0.97,2,1),BK99=2,IF(_xlpm.value&gt;0.98,3,2),BK99=3,1))</f>
        <v>1</v>
      </c>
      <c r="BL100" s="59">
        <f t="shared" ref="BL100:BL115" ca="1" si="914">IF(OR(BK100=1, BK100=2), 0.06, -0.7)</f>
        <v>0.06</v>
      </c>
      <c r="BM100" s="40">
        <f t="shared" ca="1" si="715"/>
        <v>1716573.2557346316</v>
      </c>
      <c r="BN100" s="28" cm="1">
        <f t="array" aca="1" ref="BN100" ca="1">_xlfn.LET(_xlpm.value,RAND(),_xlfn.IFS(BN99=1,IF(_xlpm.value&gt;0.97,2,1),BN99=2,IF(_xlpm.value&gt;0.98,3,2),BN99=3,1))</f>
        <v>1</v>
      </c>
      <c r="BO100" s="59">
        <f t="shared" ref="BO100:BO115" ca="1" si="915">IF(OR(BN100=1, BN100=2), 0.06, -0.7)</f>
        <v>0.06</v>
      </c>
      <c r="BP100" s="40">
        <f t="shared" ca="1" si="716"/>
        <v>1590797.5085709742</v>
      </c>
      <c r="BQ100" s="28" cm="1">
        <f t="array" aca="1" ref="BQ100" ca="1">_xlfn.LET(_xlpm.value,RAND(),_xlfn.IFS(BQ99=1,IF(_xlpm.value&gt;0.97,2,1),BQ99=2,IF(_xlpm.value&gt;0.98,3,2),BQ99=3,1))</f>
        <v>2</v>
      </c>
      <c r="BR100" s="59">
        <f t="shared" ref="BR100:BR115" ca="1" si="916">IF(OR(BQ100=1, BQ100=2), 0.06, -0.7)</f>
        <v>0.06</v>
      </c>
      <c r="BS100" s="40">
        <f t="shared" ca="1" si="717"/>
        <v>5591835.7665210115</v>
      </c>
      <c r="BT100" s="28" cm="1">
        <f t="array" aca="1" ref="BT100" ca="1">_xlfn.LET(_xlpm.value,RAND(),_xlfn.IFS(BT99=1,IF(_xlpm.value&gt;0.97,2,1),BT99=2,IF(_xlpm.value&gt;0.98,3,2),BT99=3,1))</f>
        <v>2</v>
      </c>
      <c r="BU100" s="59">
        <f t="shared" ref="BU100:BU115" ca="1" si="917">IF(OR(BT100=1, BT100=2), 0.06, -0.7)</f>
        <v>0.06</v>
      </c>
      <c r="BV100" s="40">
        <f t="shared" ca="1" si="718"/>
        <v>582615.37560848997</v>
      </c>
      <c r="BW100" s="28" cm="1">
        <f t="array" aca="1" ref="BW100" ca="1">_xlfn.LET(_xlpm.value,RAND(),_xlfn.IFS(BW99=1,IF(_xlpm.value&gt;0.97,2,1),BW99=2,IF(_xlpm.value&gt;0.98,3,2),BW99=3,1))</f>
        <v>1</v>
      </c>
      <c r="BX100" s="59">
        <f t="shared" ref="BX100:BX115" ca="1" si="918">IF(OR(BW100=1, BW100=2), 0.06, -0.7)</f>
        <v>0.06</v>
      </c>
      <c r="BY100" s="40">
        <f t="shared" ca="1" si="719"/>
        <v>1626707.7227333703</v>
      </c>
      <c r="BZ100" s="28" cm="1">
        <f t="array" aca="1" ref="BZ100" ca="1">_xlfn.LET(_xlpm.value,RAND(),_xlfn.IFS(BZ99=1,IF(_xlpm.value&gt;0.97,2,1),BZ99=2,IF(_xlpm.value&gt;0.98,3,2),BZ99=3,1))</f>
        <v>2</v>
      </c>
      <c r="CA100" s="59">
        <f t="shared" ref="CA100:CA115" ca="1" si="919">IF(OR(BZ100=1, BZ100=2), 0.06, -0.7)</f>
        <v>0.06</v>
      </c>
      <c r="CB100" s="40">
        <f t="shared" ca="1" si="720"/>
        <v>344449.88988375041</v>
      </c>
      <c r="CC100" s="28" cm="1">
        <f t="array" aca="1" ref="CC100" ca="1">_xlfn.LET(_xlpm.value,RAND(),_xlfn.IFS(CC99=1,IF(_xlpm.value&gt;0.97,2,1),CC99=2,IF(_xlpm.value&gt;0.98,3,2),CC99=3,1))</f>
        <v>2</v>
      </c>
      <c r="CD100" s="59">
        <f t="shared" ref="CD100:CD115" ca="1" si="920">IF(OR(CC100=1, CC100=2), 0.06, -0.7)</f>
        <v>0.06</v>
      </c>
      <c r="CE100" s="40">
        <f t="shared" ca="1" si="721"/>
        <v>5591835.7665210115</v>
      </c>
      <c r="CF100" s="28" cm="1">
        <f t="array" aca="1" ref="CF100" ca="1">_xlfn.LET(_xlpm.value,RAND(),_xlfn.IFS(CF99=1,IF(_xlpm.value&gt;0.97,2,1),CF99=2,IF(_xlpm.value&gt;0.98,3,2),CF99=3,1))</f>
        <v>1</v>
      </c>
      <c r="CG100" s="59">
        <f t="shared" ref="CG100:CG115" ca="1" si="921">IF(OR(CF100=1, CF100=2), 0.06, -0.7)</f>
        <v>0.06</v>
      </c>
      <c r="CH100" s="40">
        <f t="shared" ca="1" si="722"/>
        <v>631984.63631572668</v>
      </c>
      <c r="CI100" s="28" cm="1">
        <f t="array" aca="1" ref="CI100" ca="1">_xlfn.LET(_xlpm.value,RAND(),_xlfn.IFS(CI99=1,IF(_xlpm.value&gt;0.97,2,1),CI99=2,IF(_xlpm.value&gt;0.98,3,2),CI99=3,1))</f>
        <v>2</v>
      </c>
      <c r="CJ100" s="59">
        <f t="shared" ref="CJ100:CJ115" ca="1" si="922">IF(OR(CI100=1, CI100=2), 0.06, -0.7)</f>
        <v>0.06</v>
      </c>
      <c r="CK100" s="40">
        <f t="shared" ca="1" si="723"/>
        <v>5591835.7665210115</v>
      </c>
      <c r="CL100" s="28" cm="1">
        <f t="array" aca="1" ref="CL100" ca="1">_xlfn.LET(_xlpm.value,RAND(),_xlfn.IFS(CL99=1,IF(_xlpm.value&gt;0.97,2,1),CL99=2,IF(_xlpm.value&gt;0.98,3,2),CL99=3,1))</f>
        <v>2</v>
      </c>
      <c r="CM100" s="59">
        <f t="shared" ref="CM100:CM115" ca="1" si="923">IF(OR(CL100=1, CL100=2), 0.06, -0.7)</f>
        <v>0.06</v>
      </c>
      <c r="CN100" s="40">
        <f t="shared" ca="1" si="724"/>
        <v>5591835.7665210115</v>
      </c>
      <c r="CO100" s="28" cm="1">
        <f t="array" aca="1" ref="CO100" ca="1">_xlfn.LET(_xlpm.value,RAND(),_xlfn.IFS(CO99=1,IF(_xlpm.value&gt;0.97,2,1),CO99=2,IF(_xlpm.value&gt;0.98,3,2),CO99=3,1))</f>
        <v>1</v>
      </c>
      <c r="CP100" s="59">
        <f t="shared" ref="CP100:CP115" ca="1" si="924">IF(OR(CO100=1, CO100=2), 0.06, -0.7)</f>
        <v>0.06</v>
      </c>
      <c r="CQ100" s="40">
        <f t="shared" ca="1" si="725"/>
        <v>1585742.1865379433</v>
      </c>
      <c r="CR100" s="28" cm="1">
        <f t="array" aca="1" ref="CR100" ca="1">_xlfn.LET(_xlpm.value,RAND(),_xlfn.IFS(CR99=1,IF(_xlpm.value&gt;0.97,2,1),CR99=2,IF(_xlpm.value&gt;0.98,3,2),CR99=3,1))</f>
        <v>2</v>
      </c>
      <c r="CS100" s="59">
        <f t="shared" ref="CS100:CS115" ca="1" si="925">IF(OR(CR100=1, CR100=2), 0.06, -0.7)</f>
        <v>0.06</v>
      </c>
      <c r="CT100" s="40">
        <f t="shared" ca="1" si="726"/>
        <v>5591835.7665210115</v>
      </c>
      <c r="CU100" s="28" cm="1">
        <f t="array" aca="1" ref="CU100" ca="1">_xlfn.LET(_xlpm.value,RAND(),_xlfn.IFS(CU99=1,IF(_xlpm.value&gt;0.97,2,1),CU99=2,IF(_xlpm.value&gt;0.98,3,2),CU99=3,1))</f>
        <v>2</v>
      </c>
      <c r="CV100" s="59">
        <f t="shared" ref="CV100:CV115" ca="1" si="926">IF(OR(CU100=1, CU100=2), 0.06, -0.7)</f>
        <v>0.06</v>
      </c>
      <c r="CW100" s="40">
        <f t="shared" ca="1" si="727"/>
        <v>5591835.7665210115</v>
      </c>
      <c r="CX100" s="28" cm="1">
        <f t="array" aca="1" ref="CX100" ca="1">_xlfn.LET(_xlpm.value,RAND(),_xlfn.IFS(CX99=1,IF(_xlpm.value&gt;0.97,2,1),CX99=2,IF(_xlpm.value&gt;0.98,3,2),CX99=3,1))</f>
        <v>2</v>
      </c>
      <c r="CY100" s="59">
        <f t="shared" ref="CY100:CY115" ca="1" si="927">IF(OR(CX100=1, CX100=2), 0.06, -0.7)</f>
        <v>0.06</v>
      </c>
      <c r="CZ100" s="40">
        <f t="shared" ca="1" si="728"/>
        <v>1897914.1788619333</v>
      </c>
      <c r="DA100" s="28" cm="1">
        <f t="array" aca="1" ref="DA100" ca="1">_xlfn.LET(_xlpm.value,RAND(),_xlfn.IFS(DA99=1,IF(_xlpm.value&gt;0.97,2,1),DA99=2,IF(_xlpm.value&gt;0.98,3,2),DA99=3,1))</f>
        <v>1</v>
      </c>
      <c r="DB100" s="59">
        <f t="shared" ref="DB100:DB115" ca="1" si="928">IF(OR(DA100=1, DA100=2), 0.06, -0.7)</f>
        <v>0.06</v>
      </c>
      <c r="DC100" s="40">
        <f t="shared" ca="1" si="729"/>
        <v>1590797.5085709742</v>
      </c>
      <c r="DD100" s="28" cm="1">
        <f t="array" aca="1" ref="DD100" ca="1">_xlfn.LET(_xlpm.value,RAND(),_xlfn.IFS(DD99=1,IF(_xlpm.value&gt;0.97,2,1),DD99=2,IF(_xlpm.value&gt;0.98,3,2),DD99=3,1))</f>
        <v>2</v>
      </c>
      <c r="DE100" s="59">
        <f t="shared" ref="DE100:DE115" ca="1" si="929">IF(OR(DD100=1, DD100=2), 0.06, -0.7)</f>
        <v>0.06</v>
      </c>
      <c r="DF100" s="40">
        <f t="shared" ca="1" si="730"/>
        <v>2755565.0654968778</v>
      </c>
      <c r="DG100" s="28" cm="1">
        <f t="array" aca="1" ref="DG100" ca="1">_xlfn.LET(_xlpm.value,RAND(),_xlfn.IFS(DG99=1,IF(_xlpm.value&gt;0.97,2,1),DG99=2,IF(_xlpm.value&gt;0.98,3,2),DG99=3,1))</f>
        <v>2</v>
      </c>
      <c r="DH100" s="59">
        <f t="shared" ref="DH100:DH115" ca="1" si="930">IF(OR(DG100=1, DG100=2), 0.06, -0.7)</f>
        <v>0.06</v>
      </c>
      <c r="DI100" s="40">
        <f t="shared" ca="1" si="731"/>
        <v>1716573.2557346316</v>
      </c>
      <c r="DJ100" s="28" cm="1">
        <f t="array" aca="1" ref="DJ100" ca="1">_xlfn.LET(_xlpm.value,RAND(),_xlfn.IFS(DJ99=1,IF(_xlpm.value&gt;0.97,2,1),DJ99=2,IF(_xlpm.value&gt;0.98,3,2),DJ99=3,1))</f>
        <v>1</v>
      </c>
      <c r="DK100" s="59">
        <f t="shared" ref="DK100:DK115" ca="1" si="931">IF(OR(DJ100=1, DJ100=2), 0.06, -0.7)</f>
        <v>0.06</v>
      </c>
      <c r="DL100" s="40">
        <f t="shared" ca="1" si="732"/>
        <v>1771713.2209627803</v>
      </c>
      <c r="DM100" s="28" cm="1">
        <f t="array" aca="1" ref="DM100" ca="1">_xlfn.LET(_xlpm.value,RAND(),_xlfn.IFS(DM99=1,IF(_xlpm.value&gt;0.97,2,1),DM99=2,IF(_xlpm.value&gt;0.98,3,2),DM99=3,1))</f>
        <v>2</v>
      </c>
      <c r="DN100" s="59">
        <f t="shared" ref="DN100:DN115" ca="1" si="932">IF(OR(DM100=1, DM100=2), 0.06, -0.7)</f>
        <v>0.06</v>
      </c>
      <c r="DO100" s="40">
        <f t="shared" ca="1" si="733"/>
        <v>5591835.7665210115</v>
      </c>
      <c r="DP100" s="28" cm="1">
        <f t="array" aca="1" ref="DP100" ca="1">_xlfn.LET(_xlpm.value,RAND(),_xlfn.IFS(DP99=1,IF(_xlpm.value&gt;0.97,2,1),DP99=2,IF(_xlpm.value&gt;0.98,3,2),DP99=3,1))</f>
        <v>1</v>
      </c>
      <c r="DQ100" s="59">
        <f t="shared" ref="DQ100:DQ115" ca="1" si="933">IF(OR(DP100=1, DP100=2), 0.06, -0.7)</f>
        <v>0.06</v>
      </c>
      <c r="DR100" s="40">
        <f t="shared" ca="1" si="734"/>
        <v>1630204.1164342184</v>
      </c>
      <c r="DS100" s="28" cm="1">
        <f t="array" aca="1" ref="DS100" ca="1">_xlfn.LET(_xlpm.value,RAND(),_xlfn.IFS(DS99=1,IF(_xlpm.value&gt;0.97,2,1),DS99=2,IF(_xlpm.value&gt;0.98,3,2),DS99=3,1))</f>
        <v>1</v>
      </c>
      <c r="DT100" s="59">
        <f t="shared" ref="DT100:DT115" ca="1" si="934">IF(OR(DS100=1, DS100=2), 0.06, -0.7)</f>
        <v>0.06</v>
      </c>
      <c r="DU100" s="40">
        <f t="shared" ca="1" si="735"/>
        <v>5591835.7665210115</v>
      </c>
      <c r="DV100" s="28" cm="1">
        <f t="array" aca="1" ref="DV100" ca="1">_xlfn.LET(_xlpm.value,RAND(),_xlfn.IFS(DV99=1,IF(_xlpm.value&gt;0.97,2,1),DV99=2,IF(_xlpm.value&gt;0.98,3,2),DV99=3,1))</f>
        <v>1</v>
      </c>
      <c r="DW100" s="59">
        <f t="shared" ref="DW100:DW115" ca="1" si="935">IF(OR(DV100=1, DV100=2), 0.06, -0.7)</f>
        <v>0.06</v>
      </c>
      <c r="DX100" s="40">
        <f t="shared" ca="1" si="736"/>
        <v>885936.81188372115</v>
      </c>
      <c r="DY100" s="28" cm="1">
        <f t="array" aca="1" ref="DY100" ca="1">_xlfn.LET(_xlpm.value,RAND(),_xlfn.IFS(DY99=1,IF(_xlpm.value&gt;0.97,2,1),DY99=2,IF(_xlpm.value&gt;0.98,3,2),DY99=3,1))</f>
        <v>2</v>
      </c>
      <c r="DZ100" s="59">
        <f t="shared" ref="DZ100:DZ115" ca="1" si="936">IF(OR(DY100=1, DY100=2), 0.06, -0.7)</f>
        <v>0.06</v>
      </c>
      <c r="EA100" s="40">
        <f t="shared" ca="1" si="737"/>
        <v>1867001.6751782433</v>
      </c>
      <c r="EB100" s="28" cm="1">
        <f t="array" aca="1" ref="EB100" ca="1">_xlfn.LET(_xlpm.value,RAND(),_xlfn.IFS(EB99=1,IF(_xlpm.value&gt;0.97,2,1),EB99=2,IF(_xlpm.value&gt;0.98,3,2),EB99=3,1))</f>
        <v>2</v>
      </c>
      <c r="EC100" s="59">
        <f t="shared" ref="EC100:EC115" ca="1" si="937">IF(OR(EB100=1, EB100=2), 0.06, -0.7)</f>
        <v>0.06</v>
      </c>
      <c r="ED100" s="40">
        <f t="shared" ca="1" si="738"/>
        <v>839724.85833550652</v>
      </c>
      <c r="EE100" s="28" cm="1">
        <f t="array" aca="1" ref="EE100" ca="1">_xlfn.LET(_xlpm.value,RAND(),_xlfn.IFS(EE99=1,IF(_xlpm.value&gt;0.97,2,1),EE99=2,IF(_xlpm.value&gt;0.98,3,2),EE99=3,1))</f>
        <v>2</v>
      </c>
      <c r="EF100" s="59">
        <f t="shared" ref="EF100:EF115" ca="1" si="938">IF(OR(EE100=1, EE100=2), 0.06, -0.7)</f>
        <v>0.06</v>
      </c>
      <c r="EG100" s="40">
        <f t="shared" ca="1" si="739"/>
        <v>1633910.2937571171</v>
      </c>
      <c r="EH100" s="28" cm="1">
        <f t="array" aca="1" ref="EH100" ca="1">_xlfn.LET(_xlpm.value,RAND(),_xlfn.IFS(EH99=1,IF(_xlpm.value&gt;0.97,2,1),EH99=2,IF(_xlpm.value&gt;0.98,3,2),EH99=3,1))</f>
        <v>2</v>
      </c>
      <c r="EI100" s="59">
        <f t="shared" ref="EI100:EI115" ca="1" si="939">IF(OR(EH100=1, EH100=2), 0.06, -0.7)</f>
        <v>0.06</v>
      </c>
      <c r="EJ100" s="40">
        <f t="shared" ca="1" si="740"/>
        <v>5591835.7665210115</v>
      </c>
      <c r="EK100" s="28" cm="1">
        <f t="array" aca="1" ref="EK100" ca="1">_xlfn.LET(_xlpm.value,RAND(),_xlfn.IFS(EK99=1,IF(_xlpm.value&gt;0.97,2,1),EK99=2,IF(_xlpm.value&gt;0.98,3,2),EK99=3,1))</f>
        <v>2</v>
      </c>
      <c r="EL100" s="59">
        <f t="shared" ref="EL100:EL115" ca="1" si="940">IF(OR(EK100=1, EK100=2), 0.06, -0.7)</f>
        <v>0.06</v>
      </c>
      <c r="EM100" s="40">
        <f t="shared" ca="1" si="741"/>
        <v>5591835.7665210115</v>
      </c>
      <c r="EN100" s="28" cm="1">
        <f t="array" aca="1" ref="EN100" ca="1">_xlfn.LET(_xlpm.value,RAND(),_xlfn.IFS(EN99=1,IF(_xlpm.value&gt;0.97,2,1),EN99=2,IF(_xlpm.value&gt;0.98,3,2),EN99=3,1))</f>
        <v>1</v>
      </c>
      <c r="EO100" s="59">
        <f t="shared" ref="EO100:EO115" ca="1" si="941">IF(OR(EN100=1, EN100=2), 0.06, -0.7)</f>
        <v>0.06</v>
      </c>
      <c r="EP100" s="40">
        <f t="shared" ca="1" si="742"/>
        <v>228747.77248463131</v>
      </c>
      <c r="EQ100" s="28" cm="1">
        <f t="array" aca="1" ref="EQ100" ca="1">_xlfn.LET(_xlpm.value,RAND(),_xlfn.IFS(EQ99=1,IF(_xlpm.value&gt;0.97,2,1),EQ99=2,IF(_xlpm.value&gt;0.98,3,2),EQ99=3,1))</f>
        <v>1</v>
      </c>
      <c r="ER100" s="59">
        <f t="shared" ref="ER100:ER115" ca="1" si="942">IF(OR(EQ100=1, EQ100=2), 0.06, -0.7)</f>
        <v>0.06</v>
      </c>
      <c r="ES100" s="40">
        <f t="shared" ca="1" si="743"/>
        <v>460107.25713473785</v>
      </c>
      <c r="ET100" s="28" cm="1">
        <f t="array" aca="1" ref="ET100" ca="1">_xlfn.LET(_xlpm.value,RAND(),_xlfn.IFS(ET99=1,IF(_xlpm.value&gt;0.97,2,1),ET99=2,IF(_xlpm.value&gt;0.98,3,2),ET99=3,1))</f>
        <v>1</v>
      </c>
      <c r="EU100" s="59">
        <f t="shared" ref="EU100:EU115" ca="1" si="943">IF(OR(ET100=1, ET100=2), 0.06, -0.7)</f>
        <v>0.06</v>
      </c>
      <c r="EV100" s="40">
        <f t="shared" ca="1" si="744"/>
        <v>1882007.7449276077</v>
      </c>
      <c r="EW100" s="28" cm="1">
        <f t="array" aca="1" ref="EW100" ca="1">_xlfn.LET(_xlpm.value,RAND(),_xlfn.IFS(EW99=1,IF(_xlpm.value&gt;0.97,2,1),EW99=2,IF(_xlpm.value&gt;0.98,3,2),EW99=3,1))</f>
        <v>2</v>
      </c>
      <c r="EX100" s="59">
        <f t="shared" ref="EX100:EX115" ca="1" si="944">IF(OR(EW100=1, EW100=2), 0.06, -0.7)</f>
        <v>0.06</v>
      </c>
      <c r="EY100" s="40">
        <f t="shared" ca="1" si="745"/>
        <v>2241634.9418554618</v>
      </c>
      <c r="EZ100" s="28" cm="1">
        <f t="array" aca="1" ref="EZ100" ca="1">_xlfn.LET(_xlpm.value,RAND(),_xlfn.IFS(EZ99=1,IF(_xlpm.value&gt;0.97,2,1),EZ99=2,IF(_xlpm.value&gt;0.98,3,2),EZ99=3,1))</f>
        <v>1</v>
      </c>
      <c r="FA100" s="59">
        <f t="shared" ref="FA100:FA115" ca="1" si="945">IF(OR(EZ100=1, EZ100=2), 0.06, -0.7)</f>
        <v>0.06</v>
      </c>
      <c r="FB100" s="40">
        <f t="shared" ca="1" si="746"/>
        <v>1724478.2660837539</v>
      </c>
      <c r="FC100" s="28" cm="1">
        <f t="array" aca="1" ref="FC100" ca="1">_xlfn.LET(_xlpm.value,RAND(),_xlfn.IFS(FC99=1,IF(_xlpm.value&gt;0.97,2,1),FC99=2,IF(_xlpm.value&gt;0.98,3,2),FC99=3,1))</f>
        <v>2</v>
      </c>
      <c r="FD100" s="59">
        <f t="shared" ref="FD100:FD115" ca="1" si="946">IF(OR(FC100=1, FC100=2), 0.06, -0.7)</f>
        <v>0.06</v>
      </c>
      <c r="FE100" s="40">
        <f t="shared" ca="1" si="747"/>
        <v>5591835.7665210115</v>
      </c>
      <c r="FF100" s="28" cm="1">
        <f t="array" aca="1" ref="FF100" ca="1">_xlfn.LET(_xlpm.value,RAND(),_xlfn.IFS(FF99=1,IF(_xlpm.value&gt;0.97,2,1),FF99=2,IF(_xlpm.value&gt;0.98,3,2),FF99=3,1))</f>
        <v>2</v>
      </c>
      <c r="FG100" s="59">
        <f t="shared" ref="FG100:FG115" ca="1" si="947">IF(OR(FF100=1, FF100=2), 0.06, -0.7)</f>
        <v>0.06</v>
      </c>
      <c r="FH100" s="40">
        <f t="shared" ca="1" si="748"/>
        <v>5591835.7665210115</v>
      </c>
      <c r="FI100" s="28" cm="1">
        <f t="array" aca="1" ref="FI100" ca="1">_xlfn.LET(_xlpm.value,RAND(),_xlfn.IFS(FI99=1,IF(_xlpm.value&gt;0.97,2,1),FI99=2,IF(_xlpm.value&gt;0.98,3,2),FI99=3,1))</f>
        <v>1</v>
      </c>
      <c r="FJ100" s="59">
        <f t="shared" ref="FJ100:FJ115" ca="1" si="948">IF(OR(FI100=1, FI100=2), 0.06, -0.7)</f>
        <v>0.06</v>
      </c>
      <c r="FK100" s="40">
        <f t="shared" ca="1" si="749"/>
        <v>1630204.1164342184</v>
      </c>
      <c r="FL100" s="28" cm="1">
        <f t="array" aca="1" ref="FL100" ca="1">_xlfn.LET(_xlpm.value,RAND(),_xlfn.IFS(FL99=1,IF(_xlpm.value&gt;0.97,2,1),FL99=2,IF(_xlpm.value&gt;0.98,3,2),FL99=3,1))</f>
        <v>2</v>
      </c>
      <c r="FM100" s="59">
        <f t="shared" ref="FM100:FM115" ca="1" si="949">IF(OR(FL100=1, FL100=2), 0.06, -0.7)</f>
        <v>0.06</v>
      </c>
      <c r="FN100" s="40">
        <f t="shared" ca="1" si="750"/>
        <v>5591835.7665210115</v>
      </c>
      <c r="FO100" s="28" cm="1">
        <f t="array" aca="1" ref="FO100" ca="1">_xlfn.LET(_xlpm.value,RAND(),_xlfn.IFS(FO99=1,IF(_xlpm.value&gt;0.97,2,1),FO99=2,IF(_xlpm.value&gt;0.98,3,2),FO99=3,1))</f>
        <v>1</v>
      </c>
      <c r="FP100" s="59">
        <f t="shared" ref="FP100:FP115" ca="1" si="950">IF(OR(FO100=1, FO100=2), 0.06, -0.7)</f>
        <v>0.06</v>
      </c>
      <c r="FQ100" s="40">
        <f t="shared" ca="1" si="751"/>
        <v>916249.85428941692</v>
      </c>
      <c r="FR100" s="28" cm="1">
        <f t="array" aca="1" ref="FR100" ca="1">_xlfn.LET(_xlpm.value,RAND(),_xlfn.IFS(FR99=1,IF(_xlpm.value&gt;0.97,2,1),FR99=2,IF(_xlpm.value&gt;0.98,3,2),FR99=3,1))</f>
        <v>1</v>
      </c>
      <c r="FS100" s="59">
        <f t="shared" ref="FS100:FS115" ca="1" si="951">IF(OR(FR100=1, FR100=2), 0.06, -0.7)</f>
        <v>0.06</v>
      </c>
      <c r="FT100" s="40">
        <f t="shared" ca="1" si="752"/>
        <v>2755565.0654968778</v>
      </c>
      <c r="FU100" s="28" cm="1">
        <f t="array" aca="1" ref="FU100" ca="1">_xlfn.LET(_xlpm.value,RAND(),_xlfn.IFS(FU99=1,IF(_xlpm.value&gt;0.97,2,1),FU99=2,IF(_xlpm.value&gt;0.98,3,2),FU99=3,1))</f>
        <v>1</v>
      </c>
      <c r="FV100" s="59">
        <f t="shared" ref="FV100:FV115" ca="1" si="952">IF(OR(FU100=1, FU100=2), 0.06, -0.7)</f>
        <v>0.06</v>
      </c>
      <c r="FW100" s="40">
        <f t="shared" ca="1" si="753"/>
        <v>1599021.592748519</v>
      </c>
      <c r="FX100" s="28" cm="1">
        <f t="array" aca="1" ref="FX100" ca="1">_xlfn.LET(_xlpm.value,RAND(),_xlfn.IFS(FX99=1,IF(_xlpm.value&gt;0.97,2,1),FX99=2,IF(_xlpm.value&gt;0.98,3,2),FX99=3,1))</f>
        <v>1</v>
      </c>
      <c r="FY100" s="59">
        <f t="shared" ref="FY100:FY115" ca="1" si="953">IF(OR(FX100=1, FX100=2), 0.06, -0.7)</f>
        <v>0.06</v>
      </c>
      <c r="FZ100" s="40">
        <f t="shared" ca="1" si="754"/>
        <v>5591835.7665210115</v>
      </c>
      <c r="GA100" s="28" cm="1">
        <f t="array" aca="1" ref="GA100" ca="1">_xlfn.LET(_xlpm.value,RAND(),_xlfn.IFS(GA99=1,IF(_xlpm.value&gt;0.97,2,1),GA99=2,IF(_xlpm.value&gt;0.98,3,2),GA99=3,1))</f>
        <v>1</v>
      </c>
      <c r="GB100" s="59">
        <f t="shared" ref="GB100:GB115" ca="1" si="954">IF(OR(GA100=1, GA100=2), 0.06, -0.7)</f>
        <v>0.06</v>
      </c>
      <c r="GC100" s="40">
        <f t="shared" ca="1" si="755"/>
        <v>483378.91988188471</v>
      </c>
      <c r="GD100" s="28" cm="1">
        <f t="array" aca="1" ref="GD100" ca="1">_xlfn.LET(_xlpm.value,RAND(),_xlfn.IFS(GD99=1,IF(_xlpm.value&gt;0.97,2,1),GD99=2,IF(_xlpm.value&gt;0.98,3,2),GD99=3,1))</f>
        <v>1</v>
      </c>
      <c r="GE100" s="59">
        <f t="shared" ref="GE100:GE115" ca="1" si="955">IF(OR(GD100=1, GD100=2), 0.06, -0.7)</f>
        <v>0.06</v>
      </c>
      <c r="GF100" s="40">
        <f t="shared" ca="1" si="756"/>
        <v>1614592.3492963538</v>
      </c>
      <c r="GG100" s="28" cm="1">
        <f t="array" aca="1" ref="GG100" ca="1">_xlfn.LET(_xlpm.value,RAND(),_xlfn.IFS(GG99=1,IF(_xlpm.value&gt;0.97,2,1),GG99=2,IF(_xlpm.value&gt;0.98,3,2),GG99=3,1))</f>
        <v>2</v>
      </c>
      <c r="GH100" s="59">
        <f t="shared" ref="GH100:GH115" ca="1" si="956">IF(OR(GG100=1, GG100=2), 0.06, -0.7)</f>
        <v>0.06</v>
      </c>
      <c r="GI100" s="40">
        <f t="shared" ca="1" si="757"/>
        <v>1782926.6292255919</v>
      </c>
      <c r="GJ100" s="28" cm="1">
        <f t="array" aca="1" ref="GJ100" ca="1">_xlfn.LET(_xlpm.value,RAND(),_xlfn.IFS(GJ99=1,IF(_xlpm.value&gt;0.97,2,1),GJ99=2,IF(_xlpm.value&gt;0.98,3,2),GJ99=3,1))</f>
        <v>1</v>
      </c>
      <c r="GK100" s="59">
        <f t="shared" ref="GK100:GK115" ca="1" si="957">IF(OR(GJ100=1, GJ100=2), 0.06, -0.7)</f>
        <v>0.06</v>
      </c>
      <c r="GL100" s="40">
        <f t="shared" ca="1" si="758"/>
        <v>1589421.1661842384</v>
      </c>
      <c r="GM100" s="28" cm="1">
        <f t="array" aca="1" ref="GM100" ca="1">_xlfn.LET(_xlpm.value,RAND(),_xlfn.IFS(GM99=1,IF(_xlpm.value&gt;0.97,2,1),GM99=2,IF(_xlpm.value&gt;0.98,3,2),GM99=3,1))</f>
        <v>2</v>
      </c>
      <c r="GN100" s="59">
        <f t="shared" ref="GN100:GN115" ca="1" si="958">IF(OR(GM100=1, GM100=2), 0.06, -0.7)</f>
        <v>0.06</v>
      </c>
      <c r="GO100" s="40">
        <f t="shared" ca="1" si="759"/>
        <v>1992960.1884168237</v>
      </c>
      <c r="GP100" s="28" cm="1">
        <f t="array" aca="1" ref="GP100" ca="1">_xlfn.LET(_xlpm.value,RAND(),_xlfn.IFS(GP99=1,IF(_xlpm.value&gt;0.97,2,1),GP99=2,IF(_xlpm.value&gt;0.98,3,2),GP99=3,1))</f>
        <v>1</v>
      </c>
      <c r="GQ100" s="59">
        <f t="shared" ref="GQ100:GQ115" ca="1" si="959">IF(OR(GP100=1, GP100=2), 0.06, -0.7)</f>
        <v>0.06</v>
      </c>
      <c r="GR100" s="40">
        <f t="shared" ca="1" si="760"/>
        <v>1609514.820934898</v>
      </c>
      <c r="GS100" s="28" cm="1">
        <f t="array" aca="1" ref="GS100" ca="1">_xlfn.LET(_xlpm.value,RAND(),_xlfn.IFS(GS99=1,IF(_xlpm.value&gt;0.97,2,1),GS99=2,IF(_xlpm.value&gt;0.98,3,2),GS99=3,1))</f>
        <v>1</v>
      </c>
      <c r="GT100" s="59">
        <f t="shared" ref="GT100:GT115" ca="1" si="960">IF(OR(GS100=1, GS100=2), 0.06, -0.7)</f>
        <v>0.06</v>
      </c>
      <c r="GU100" s="40">
        <f t="shared" ca="1" si="761"/>
        <v>2492487.7602408524</v>
      </c>
      <c r="GV100" s="28" cm="1">
        <f t="array" aca="1" ref="GV100" ca="1">_xlfn.LET(_xlpm.value,RAND(),_xlfn.IFS(GV99=1,IF(_xlpm.value&gt;0.97,2,1),GV99=2,IF(_xlpm.value&gt;0.98,3,2),GV99=3,1))</f>
        <v>2</v>
      </c>
      <c r="GW100" s="59">
        <f t="shared" ref="GW100:GW115" ca="1" si="961">IF(OR(GV100=1, GV100=2), 0.06, -0.7)</f>
        <v>0.06</v>
      </c>
      <c r="GX100" s="40">
        <f t="shared" ca="1" si="762"/>
        <v>5591835.7665210115</v>
      </c>
      <c r="GY100" s="28" cm="1">
        <f t="array" aca="1" ref="GY100" ca="1">_xlfn.LET(_xlpm.value,RAND(),_xlfn.IFS(GY99=1,IF(_xlpm.value&gt;0.97,2,1),GY99=2,IF(_xlpm.value&gt;0.98,3,2),GY99=3,1))</f>
        <v>1</v>
      </c>
      <c r="GZ100" s="59">
        <f t="shared" ref="GZ100:GZ115" ca="1" si="962">IF(OR(GY100=1, GY100=2), 0.06, -0.7)</f>
        <v>0.06</v>
      </c>
      <c r="HA100" s="40">
        <f t="shared" ca="1" si="763"/>
        <v>1584651.9944549641</v>
      </c>
      <c r="HB100" s="28" cm="1">
        <f t="array" aca="1" ref="HB100" ca="1">_xlfn.LET(_xlpm.value,RAND(),_xlfn.IFS(HB99=1,IF(_xlpm.value&gt;0.97,2,1),HB99=2,IF(_xlpm.value&gt;0.98,3,2),HB99=3,1))</f>
        <v>2</v>
      </c>
      <c r="HC100" s="59">
        <f t="shared" ref="HC100:HC115" ca="1" si="963">IF(OR(HB100=1, HB100=2), 0.06, -0.7)</f>
        <v>0.06</v>
      </c>
      <c r="HD100" s="40">
        <f t="shared" ca="1" si="764"/>
        <v>1971673.7916775048</v>
      </c>
      <c r="HE100" s="28" cm="1">
        <f t="array" aca="1" ref="HE100" ca="1">_xlfn.LET(_xlpm.value,RAND(),_xlfn.IFS(HE99=1,IF(_xlpm.value&gt;0.97,2,1),HE99=2,IF(_xlpm.value&gt;0.98,3,2),HE99=3,1))</f>
        <v>2</v>
      </c>
      <c r="HF100" s="59">
        <f t="shared" ref="HF100:HF115" ca="1" si="964">IF(OR(HE100=1, HE100=2), 0.06, -0.7)</f>
        <v>0.06</v>
      </c>
      <c r="HG100" s="40">
        <f t="shared" ca="1" si="765"/>
        <v>3179375.6239655218</v>
      </c>
      <c r="HH100" s="28" cm="1">
        <f t="array" aca="1" ref="HH100" ca="1">_xlfn.LET(_xlpm.value,RAND(),_xlfn.IFS(HH99=1,IF(_xlpm.value&gt;0.97,2,1),HH99=2,IF(_xlpm.value&gt;0.98,3,2),HH99=3,1))</f>
        <v>2</v>
      </c>
      <c r="HI100" s="59">
        <f t="shared" ref="HI100:HI115" ca="1" si="965">IF(OR(HH100=1, HH100=2), 0.06, -0.7)</f>
        <v>0.06</v>
      </c>
      <c r="HJ100" s="40">
        <f t="shared" ca="1" si="766"/>
        <v>481949.68724779563</v>
      </c>
      <c r="HK100" s="28" cm="1">
        <f t="array" aca="1" ref="HK100" ca="1">_xlfn.LET(_xlpm.value,RAND(),_xlfn.IFS(HK99=1,IF(_xlpm.value&gt;0.97,2,1),HK99=2,IF(_xlpm.value&gt;0.98,3,2),HK99=3,1))</f>
        <v>2</v>
      </c>
      <c r="HL100" s="59">
        <f t="shared" ref="HL100:HL115" ca="1" si="966">IF(OR(HK100=1, HK100=2), 0.06, -0.7)</f>
        <v>0.06</v>
      </c>
      <c r="HM100" s="40">
        <f t="shared" ca="1" si="767"/>
        <v>1599021.592748519</v>
      </c>
      <c r="HN100" s="28" cm="1">
        <f t="array" aca="1" ref="HN100" ca="1">_xlfn.LET(_xlpm.value,RAND(),_xlfn.IFS(HN99=1,IF(_xlpm.value&gt;0.97,2,1),HN99=2,IF(_xlpm.value&gt;0.98,3,2),HN99=3,1))</f>
        <v>2</v>
      </c>
      <c r="HO100" s="59">
        <f t="shared" ref="HO100:HO115" ca="1" si="967">IF(OR(HN100=1, HN100=2), 0.06, -0.7)</f>
        <v>0.06</v>
      </c>
      <c r="HP100" s="40">
        <f t="shared" ca="1" si="768"/>
        <v>1369178.7100453402</v>
      </c>
      <c r="HQ100" s="28" cm="1">
        <f t="array" aca="1" ref="HQ100" ca="1">_xlfn.LET(_xlpm.value,RAND(),_xlfn.IFS(HQ99=1,IF(_xlpm.value&gt;0.97,2,1),HQ99=2,IF(_xlpm.value&gt;0.98,3,2),HQ99=3,1))</f>
        <v>2</v>
      </c>
      <c r="HR100" s="59">
        <f t="shared" ref="HR100:HR115" ca="1" si="968">IF(OR(HQ100=1, HQ100=2), 0.06, -0.7)</f>
        <v>0.06</v>
      </c>
      <c r="HS100" s="40">
        <f t="shared" ca="1" si="769"/>
        <v>5591835.7665210115</v>
      </c>
      <c r="HT100" s="28" cm="1">
        <f t="array" aca="1" ref="HT100" ca="1">_xlfn.LET(_xlpm.value,RAND(),_xlfn.IFS(HT99=1,IF(_xlpm.value&gt;0.97,2,1),HT99=2,IF(_xlpm.value&gt;0.98,3,2),HT99=3,1))</f>
        <v>2</v>
      </c>
      <c r="HU100" s="59">
        <f t="shared" ref="HU100:HU115" ca="1" si="969">IF(OR(HT100=1, HT100=2), 0.06, -0.7)</f>
        <v>0.06</v>
      </c>
      <c r="HV100" s="40">
        <f t="shared" ca="1" si="770"/>
        <v>5591835.7665210115</v>
      </c>
      <c r="HW100" s="28" cm="1">
        <f t="array" aca="1" ref="HW100" ca="1">_xlfn.LET(_xlpm.value,RAND(),_xlfn.IFS(HW99=1,IF(_xlpm.value&gt;0.97,2,1),HW99=2,IF(_xlpm.value&gt;0.98,3,2),HW99=3,1))</f>
        <v>2</v>
      </c>
      <c r="HX100" s="59">
        <f t="shared" ref="HX100:HX115" ca="1" si="970">IF(OR(HW100=1, HW100=2), 0.06, -0.7)</f>
        <v>0.06</v>
      </c>
      <c r="HY100" s="40">
        <f t="shared" ca="1" si="771"/>
        <v>2207707.6593987979</v>
      </c>
      <c r="HZ100" s="28" cm="1">
        <f t="array" aca="1" ref="HZ100" ca="1">_xlfn.LET(_xlpm.value,RAND(),_xlfn.IFS(HZ99=1,IF(_xlpm.value&gt;0.97,2,1),HZ99=2,IF(_xlpm.value&gt;0.98,3,2),HZ99=3,1))</f>
        <v>1</v>
      </c>
      <c r="IA100" s="59">
        <f t="shared" ref="IA100:IA115" ca="1" si="971">IF(OR(HZ100=1, HZ100=2), 0.06, -0.7)</f>
        <v>0.06</v>
      </c>
      <c r="IB100" s="40">
        <f t="shared" ca="1" si="772"/>
        <v>1593802.8898066499</v>
      </c>
      <c r="IC100" s="28" cm="1">
        <f t="array" aca="1" ref="IC100" ca="1">_xlfn.LET(_xlpm.value,RAND(),_xlfn.IFS(IC99=1,IF(_xlpm.value&gt;0.97,2,1),IC99=2,IF(_xlpm.value&gt;0.98,3,2),IC99=3,1))</f>
        <v>1</v>
      </c>
      <c r="ID100" s="59">
        <f t="shared" ref="ID100:ID115" ca="1" si="972">IF(OR(IC100=1, IC100=2), 0.06, -0.7)</f>
        <v>0.06</v>
      </c>
      <c r="IE100" s="40">
        <f t="shared" ca="1" si="773"/>
        <v>1595442.1356107297</v>
      </c>
      <c r="IF100" s="28" cm="1">
        <f t="array" aca="1" ref="IF100" ca="1">_xlfn.LET(_xlpm.value,RAND(),_xlfn.IFS(IF99=1,IF(_xlpm.value&gt;0.97,2,1),IF99=2,IF(_xlpm.value&gt;0.98,3,2),IF99=3,1))</f>
        <v>2</v>
      </c>
      <c r="IG100" s="59">
        <f t="shared" ref="IG100:IG115" ca="1" si="973">IF(OR(IF100=1, IF100=2), 0.06, -0.7)</f>
        <v>0.06</v>
      </c>
      <c r="IH100" s="40">
        <f t="shared" ca="1" si="774"/>
        <v>5591835.7665210115</v>
      </c>
      <c r="II100" s="28" cm="1">
        <f t="array" aca="1" ref="II100" ca="1">_xlfn.LET(_xlpm.value,RAND(),_xlfn.IFS(II99=1,IF(_xlpm.value&gt;0.97,2,1),II99=2,IF(_xlpm.value&gt;0.98,3,2),II99=3,1))</f>
        <v>2</v>
      </c>
      <c r="IJ100" s="59">
        <f t="shared" ref="IJ100:IJ115" ca="1" si="974">IF(OR(II100=1, II100=2), 0.06, -0.7)</f>
        <v>0.06</v>
      </c>
      <c r="IK100" s="40">
        <f t="shared" ca="1" si="775"/>
        <v>1600973.9607291119</v>
      </c>
      <c r="IL100" s="28" cm="1">
        <f t="array" aca="1" ref="IL100" ca="1">_xlfn.LET(_xlpm.value,RAND(),_xlfn.IFS(IL99=1,IF(_xlpm.value&gt;0.97,2,1),IL99=2,IF(_xlpm.value&gt;0.98,3,2),IL99=3,1))</f>
        <v>1</v>
      </c>
      <c r="IM100" s="59">
        <f t="shared" ref="IM100:IM115" ca="1" si="975">IF(OR(IL100=1, IL100=2), 0.06, -0.7)</f>
        <v>0.06</v>
      </c>
      <c r="IN100" s="40">
        <f t="shared" ca="1" si="776"/>
        <v>1588122.7299703369</v>
      </c>
      <c r="IO100" s="28" cm="1">
        <f t="array" aca="1" ref="IO100" ca="1">_xlfn.LET(_xlpm.value,RAND(),_xlfn.IFS(IO99=1,IF(_xlpm.value&gt;0.97,2,1),IO99=2,IF(_xlpm.value&gt;0.98,3,2),IO99=3,1))</f>
        <v>1</v>
      </c>
      <c r="IP100" s="59">
        <f t="shared" ref="IP100:IP115" ca="1" si="976">IF(OR(IO100=1, IO100=2), 0.06, -0.7)</f>
        <v>0.06</v>
      </c>
      <c r="IQ100" s="40">
        <f t="shared" ca="1" si="777"/>
        <v>474388.89526703284</v>
      </c>
      <c r="IR100" s="28" cm="1">
        <f t="array" aca="1" ref="IR100" ca="1">_xlfn.LET(_xlpm.value,RAND(),_xlfn.IFS(IR99=1,IF(_xlpm.value&gt;0.97,2,1),IR99=2,IF(_xlpm.value&gt;0.98,3,2),IR99=3,1))</f>
        <v>1</v>
      </c>
      <c r="IS100" s="59">
        <f t="shared" ref="IS100:IS115" ca="1" si="977">IF(OR(IR100=1, IR100=2), 0.06, -0.7)</f>
        <v>0.06</v>
      </c>
      <c r="IT100" s="40">
        <f t="shared" ca="1" si="778"/>
        <v>532592.57623579167</v>
      </c>
      <c r="IU100" s="28" cm="1">
        <f t="array" aca="1" ref="IU100" ca="1">_xlfn.LET(_xlpm.value,RAND(),_xlfn.IFS(IU99=1,IF(_xlpm.value&gt;0.97,2,1),IU99=2,IF(_xlpm.value&gt;0.98,3,2),IU99=3,1))</f>
        <v>2</v>
      </c>
      <c r="IV100" s="59">
        <f t="shared" ref="IV100:IV115" ca="1" si="978">IF(OR(IU100=1, IU100=2), 0.06, -0.7)</f>
        <v>0.06</v>
      </c>
      <c r="IW100" s="40">
        <f t="shared" ca="1" si="779"/>
        <v>5591835.7665210115</v>
      </c>
      <c r="IX100" s="28" cm="1">
        <f t="array" aca="1" ref="IX100" ca="1">_xlfn.LET(_xlpm.value,RAND(),_xlfn.IFS(IX99=1,IF(_xlpm.value&gt;0.97,2,1),IX99=2,IF(_xlpm.value&gt;0.98,3,2),IX99=3,1))</f>
        <v>1</v>
      </c>
      <c r="IY100" s="59">
        <f t="shared" ref="IY100:IY115" ca="1" si="979">IF(OR(IX100=1, IX100=2), 0.06, -0.7)</f>
        <v>0.06</v>
      </c>
      <c r="IZ100" s="40">
        <f t="shared" ca="1" si="780"/>
        <v>1617361.820590981</v>
      </c>
      <c r="JA100" s="28" cm="1">
        <f t="array" aca="1" ref="JA100" ca="1">_xlfn.LET(_xlpm.value,RAND(),_xlfn.IFS(JA99=1,IF(_xlpm.value&gt;0.97,2,1),JA99=2,IF(_xlpm.value&gt;0.98,3,2),JA99=3,1))</f>
        <v>2</v>
      </c>
      <c r="JB100" s="59">
        <f t="shared" ref="JB100:JB115" ca="1" si="980">IF(OR(JA100=1, JA100=2), 0.06, -0.7)</f>
        <v>0.06</v>
      </c>
      <c r="JC100" s="40">
        <f t="shared" ca="1" si="781"/>
        <v>5591835.7665210115</v>
      </c>
      <c r="JD100" s="28" cm="1">
        <f t="array" aca="1" ref="JD100" ca="1">_xlfn.LET(_xlpm.value,RAND(),_xlfn.IFS(JD99=1,IF(_xlpm.value&gt;0.97,2,1),JD99=2,IF(_xlpm.value&gt;0.98,3,2),JD99=3,1))</f>
        <v>2</v>
      </c>
      <c r="JE100" s="59">
        <f t="shared" ref="JE100:JE115" ca="1" si="981">IF(OR(JD100=1, JD100=2), 0.06, -0.7)</f>
        <v>0.06</v>
      </c>
      <c r="JF100" s="40">
        <f t="shared" ca="1" si="782"/>
        <v>5591835.7665210115</v>
      </c>
      <c r="JG100" s="28" cm="1">
        <f t="array" aca="1" ref="JG100" ca="1">_xlfn.LET(_xlpm.value,RAND(),_xlfn.IFS(JG99=1,IF(_xlpm.value&gt;0.97,2,1),JG99=2,IF(_xlpm.value&gt;0.98,3,2),JG99=3,1))</f>
        <v>2</v>
      </c>
      <c r="JH100" s="59">
        <f t="shared" ref="JH100:JH115" ca="1" si="982">IF(OR(JG100=1, JG100=2), 0.06, -0.7)</f>
        <v>0.06</v>
      </c>
      <c r="JI100" s="40">
        <f t="shared" ca="1" si="783"/>
        <v>5591835.7665210115</v>
      </c>
      <c r="JJ100" s="28" cm="1">
        <f t="array" aca="1" ref="JJ100" ca="1">_xlfn.LET(_xlpm.value,RAND(),_xlfn.IFS(JJ99=1,IF(_xlpm.value&gt;0.97,2,1),JJ99=2,IF(_xlpm.value&gt;0.98,3,2),JJ99=3,1))</f>
        <v>1</v>
      </c>
      <c r="JK100" s="59">
        <f t="shared" ref="JK100:JK115" ca="1" si="983">IF(OR(JJ100=1, JJ100=2), 0.06, -0.7)</f>
        <v>0.06</v>
      </c>
      <c r="JL100" s="40">
        <f t="shared" ca="1" si="784"/>
        <v>1882007.7449276077</v>
      </c>
      <c r="JM100" s="28" cm="1">
        <f t="array" aca="1" ref="JM100" ca="1">_xlfn.LET(_xlpm.value,RAND(),_xlfn.IFS(JM99=1,IF(_xlpm.value&gt;0.97,2,1),JM99=2,IF(_xlpm.value&gt;0.98,3,2),JM99=3,1))</f>
        <v>2</v>
      </c>
      <c r="JN100" s="59">
        <f t="shared" ref="JN100:JN115" ca="1" si="984">IF(OR(JM100=1, JM100=2), 0.06, -0.7)</f>
        <v>0.06</v>
      </c>
      <c r="JO100" s="40">
        <f t="shared" ca="1" si="785"/>
        <v>2644170.7018325822</v>
      </c>
      <c r="JP100" s="28" cm="1">
        <f t="array" aca="1" ref="JP100" ca="1">_xlfn.LET(_xlpm.value,RAND(),_xlfn.IFS(JP99=1,IF(_xlpm.value&gt;0.97,2,1),JP99=2,IF(_xlpm.value&gt;0.98,3,2),JP99=3,1))</f>
        <v>2</v>
      </c>
      <c r="JQ100" s="59">
        <f t="shared" ref="JQ100:JQ115" ca="1" si="985">IF(OR(JP100=1, JP100=2), 0.06, -0.7)</f>
        <v>0.06</v>
      </c>
      <c r="JR100" s="40">
        <f t="shared" ca="1" si="786"/>
        <v>2241634.9418554618</v>
      </c>
      <c r="JS100" s="28" cm="1">
        <f t="array" aca="1" ref="JS100" ca="1">_xlfn.LET(_xlpm.value,RAND(),_xlfn.IFS(JS99=1,IF(_xlpm.value&gt;0.97,2,1),JS99=2,IF(_xlpm.value&gt;0.98,3,2),JS99=3,1))</f>
        <v>2</v>
      </c>
      <c r="JT100" s="59">
        <f t="shared" ref="JT100:JT115" ca="1" si="986">IF(OR(JS100=1, JS100=2), 0.06, -0.7)</f>
        <v>0.06</v>
      </c>
      <c r="JU100" s="40">
        <f t="shared" ca="1" si="787"/>
        <v>3871917.4640235058</v>
      </c>
      <c r="JV100" s="28" cm="1">
        <f t="array" aca="1" ref="JV100" ca="1">_xlfn.LET(_xlpm.value,RAND(),_xlfn.IFS(JV99=1,IF(_xlpm.value&gt;0.97,2,1),JV99=2,IF(_xlpm.value&gt;0.98,3,2),JV99=3,1))</f>
        <v>2</v>
      </c>
      <c r="JW100" s="59">
        <f t="shared" ref="JW100:JW115" ca="1" si="987">IF(OR(JV100=1, JV100=2), 0.06, -0.7)</f>
        <v>0.06</v>
      </c>
      <c r="JX100" s="40">
        <f t="shared" ca="1" si="788"/>
        <v>5591835.7665210115</v>
      </c>
      <c r="JY100" s="28" cm="1">
        <f t="array" aca="1" ref="JY100" ca="1">_xlfn.LET(_xlpm.value,RAND(),_xlfn.IFS(JY99=1,IF(_xlpm.value&gt;0.97,2,1),JY99=2,IF(_xlpm.value&gt;0.98,3,2),JY99=3,1))</f>
        <v>1</v>
      </c>
      <c r="JZ100" s="59">
        <f t="shared" ref="JZ100:JZ115" ca="1" si="988">IF(OR(JY100=1, JY100=2), 0.06, -0.7)</f>
        <v>0.06</v>
      </c>
      <c r="KA100" s="40">
        <f t="shared" ca="1" si="789"/>
        <v>2175700.7891566609</v>
      </c>
      <c r="KB100" s="28" cm="1">
        <f t="array" aca="1" ref="KB100" ca="1">_xlfn.LET(_xlpm.value,RAND(),_xlfn.IFS(KB99=1,IF(_xlpm.value&gt;0.97,2,1),KB99=2,IF(_xlpm.value&gt;0.98,3,2),KB99=3,1))</f>
        <v>2</v>
      </c>
      <c r="KC100" s="59">
        <f t="shared" ref="KC100:KC115" ca="1" si="989">IF(OR(KB100=1, KB100=2), 0.06, -0.7)</f>
        <v>0.06</v>
      </c>
      <c r="KD100" s="40">
        <f t="shared" ca="1" si="790"/>
        <v>2222348.6460733218</v>
      </c>
      <c r="KE100" s="28" cm="1">
        <f t="array" aca="1" ref="KE100" ca="1">_xlfn.LET(_xlpm.value,RAND(),_xlfn.IFS(KE99=1,IF(_xlpm.value&gt;0.97,2,1),KE99=2,IF(_xlpm.value&gt;0.98,3,2),KE99=3,1))</f>
        <v>2</v>
      </c>
      <c r="KF100" s="59">
        <f t="shared" ref="KF100:KF115" ca="1" si="990">IF(OR(KE100=1, KE100=2), 0.06, -0.7)</f>
        <v>0.06</v>
      </c>
      <c r="KG100" s="40">
        <f t="shared" ca="1" si="791"/>
        <v>5591835.7665210115</v>
      </c>
      <c r="KH100" s="28" cm="1">
        <f t="array" aca="1" ref="KH100" ca="1">_xlfn.LET(_xlpm.value,RAND(),_xlfn.IFS(KH99=1,IF(_xlpm.value&gt;0.97,2,1),KH99=2,IF(_xlpm.value&gt;0.98,3,2),KH99=3,1))</f>
        <v>2</v>
      </c>
      <c r="KI100" s="59">
        <f t="shared" ref="KI100:KI115" ca="1" si="991">IF(OR(KH100=1, KH100=2), 0.06, -0.7)</f>
        <v>0.06</v>
      </c>
      <c r="KJ100" s="40">
        <f t="shared" ca="1" si="792"/>
        <v>5591835.7665210115</v>
      </c>
      <c r="KK100" s="28" cm="1">
        <f t="array" aca="1" ref="KK100" ca="1">_xlfn.LET(_xlpm.value,RAND(),_xlfn.IFS(KK99=1,IF(_xlpm.value&gt;0.97,2,1),KK99=2,IF(_xlpm.value&gt;0.98,3,2),KK99=3,1))</f>
        <v>1</v>
      </c>
      <c r="KL100" s="59">
        <f t="shared" ref="KL100:KL115" ca="1" si="992">IF(OR(KK100=1, KK100=2), 0.06, -0.7)</f>
        <v>0.06</v>
      </c>
      <c r="KM100" s="40">
        <f t="shared" ca="1" si="793"/>
        <v>1611979.6405278379</v>
      </c>
      <c r="KN100" s="28" cm="1">
        <f t="array" aca="1" ref="KN100" ca="1">_xlfn.LET(_xlpm.value,RAND(),_xlfn.IFS(KN99=1,IF(_xlpm.value&gt;0.97,2,1),KN99=2,IF(_xlpm.value&gt;0.98,3,2),KN99=3,1))</f>
        <v>2</v>
      </c>
      <c r="KO100" s="59">
        <f t="shared" ref="KO100:KO115" ca="1" si="993">IF(OR(KN100=1, KN100=2), 0.06, -0.7)</f>
        <v>0.06</v>
      </c>
      <c r="KP100" s="40">
        <f t="shared" ca="1" si="794"/>
        <v>1609514.820934898</v>
      </c>
      <c r="KQ100" s="28"/>
    </row>
    <row r="101" spans="1:303" x14ac:dyDescent="0.2">
      <c r="A101" s="111">
        <v>48273</v>
      </c>
      <c r="B101" s="64">
        <v>2390.7721117962633</v>
      </c>
      <c r="C101" s="28" cm="1">
        <f t="array" aca="1" ref="C101" ca="1">_xlfn.LET(_xlpm.value,RAND(),_xlfn.IFS(C100=1,IF(_xlpm.value&gt;0.97,2,1),C100=2,IF(_xlpm.value&gt;0.98,3,2),C100=3,1))</f>
        <v>2</v>
      </c>
      <c r="D101" s="59">
        <f t="shared" ca="1" si="596"/>
        <v>0.06</v>
      </c>
      <c r="E101" s="40">
        <f t="shared" ca="1" si="795"/>
        <v>1756551.0627219039</v>
      </c>
      <c r="F101" s="28" cm="1">
        <f t="array" aca="1" ref="F101" ca="1">_xlfn.LET(_xlpm.value,RAND(),_xlfn.IFS(F100=1,IF(_xlpm.value&gt;0.97,2,1),F100=2,IF(_xlpm.value&gt;0.98,3,2),F100=3,1))</f>
        <v>1</v>
      </c>
      <c r="G101" s="59">
        <f t="shared" ca="1" si="895"/>
        <v>0.06</v>
      </c>
      <c r="H101" s="40">
        <f t="shared" ca="1" si="696"/>
        <v>1829381.4253158569</v>
      </c>
      <c r="I101" s="28" cm="1">
        <f t="array" aca="1" ref="I101" ca="1">_xlfn.LET(_xlpm.value,RAND(),_xlfn.IFS(I100=1,IF(_xlpm.value&gt;0.97,2,1),I100=2,IF(_xlpm.value&gt;0.98,3,2),I100=3,1))</f>
        <v>2</v>
      </c>
      <c r="J101" s="59">
        <f t="shared" ca="1" si="896"/>
        <v>0.06</v>
      </c>
      <c r="K101" s="40">
        <f t="shared" ca="1" si="697"/>
        <v>1868237.0692248158</v>
      </c>
      <c r="L101" s="28" cm="1">
        <f t="array" aca="1" ref="L101" ca="1">_xlfn.LET(_xlpm.value,RAND(),_xlfn.IFS(L100=1,IF(_xlpm.value&gt;0.97,2,1),L100=2,IF(_xlpm.value&gt;0.98,3,2),L100=3,1))</f>
        <v>1</v>
      </c>
      <c r="M101" s="59">
        <f t="shared" ca="1" si="897"/>
        <v>0.06</v>
      </c>
      <c r="N101" s="40">
        <f t="shared" ca="1" si="698"/>
        <v>534016.56161248568</v>
      </c>
      <c r="O101" s="28" cm="1">
        <f t="array" aca="1" ref="O101" ca="1">_xlfn.LET(_xlpm.value,RAND(),_xlfn.IFS(O100=1,IF(_xlpm.value&gt;0.97,2,1),O100=2,IF(_xlpm.value&gt;0.98,3,2),O100=3,1))</f>
        <v>2</v>
      </c>
      <c r="P101" s="59">
        <f t="shared" ca="1" si="898"/>
        <v>0.06</v>
      </c>
      <c r="Q101" s="40">
        <f t="shared" ca="1" si="699"/>
        <v>5928780.3757793503</v>
      </c>
      <c r="R101" s="28" cm="1">
        <f t="array" aca="1" ref="R101" ca="1">_xlfn.LET(_xlpm.value,RAND(),_xlfn.IFS(R100=1,IF(_xlpm.value&gt;0.97,2,1),R100=2,IF(_xlpm.value&gt;0.98,3,2),R100=3,1))</f>
        <v>1</v>
      </c>
      <c r="S101" s="59">
        <f t="shared" ca="1" si="899"/>
        <v>0.06</v>
      </c>
      <c r="T101" s="40">
        <f t="shared" ca="1" si="700"/>
        <v>1686220.8994223704</v>
      </c>
      <c r="U101" s="28" cm="1">
        <f t="array" aca="1" ref="U101" ca="1">_xlfn.LET(_xlpm.value,RAND(),_xlfn.IFS(U100=1,IF(_xlpm.value&gt;0.97,2,1),U100=2,IF(_xlpm.value&gt;0.98,3,2),U100=3,1))</f>
        <v>2</v>
      </c>
      <c r="V101" s="59">
        <f t="shared" ca="1" si="900"/>
        <v>0.06</v>
      </c>
      <c r="W101" s="40">
        <f t="shared" ca="1" si="701"/>
        <v>5928780.3757793503</v>
      </c>
      <c r="X101" s="28" cm="1">
        <f t="array" aca="1" ref="X101" ca="1">_xlfn.LET(_xlpm.value,RAND(),_xlfn.IFS(X100=1,IF(_xlpm.value&gt;0.97,2,1),X100=2,IF(_xlpm.value&gt;0.98,3,2),X100=3,1))</f>
        <v>1</v>
      </c>
      <c r="Y101" s="59">
        <f t="shared" ca="1" si="901"/>
        <v>0.06</v>
      </c>
      <c r="Z101" s="40">
        <f t="shared" ca="1" si="702"/>
        <v>1743293.7219116508</v>
      </c>
      <c r="AA101" s="28" cm="1">
        <f t="array" aca="1" ref="AA101" ca="1">_xlfn.LET(_xlpm.value,RAND(),_xlfn.IFS(AA100=1,IF(_xlpm.value&gt;0.97,2,1),AA100=2,IF(_xlpm.value&gt;0.98,3,2),AA100=3,1))</f>
        <v>2</v>
      </c>
      <c r="AB101" s="59">
        <f t="shared" ca="1" si="902"/>
        <v>0.06</v>
      </c>
      <c r="AC101" s="40">
        <f t="shared" ca="1" si="703"/>
        <v>1903936.0757702985</v>
      </c>
      <c r="AD101" s="28" cm="1">
        <f t="array" aca="1" ref="AD101" ca="1">_xlfn.LET(_xlpm.value,RAND(),_xlfn.IFS(AD100=1,IF(_xlpm.value&gt;0.97,2,1),AD100=2,IF(_xlpm.value&gt;0.98,3,2),AD100=3,1))</f>
        <v>1</v>
      </c>
      <c r="AE101" s="59">
        <f t="shared" ca="1" si="903"/>
        <v>0.06</v>
      </c>
      <c r="AF101" s="40">
        <f t="shared" ca="1" si="704"/>
        <v>1351435.3641206771</v>
      </c>
      <c r="AG101" s="28" cm="1">
        <f t="array" aca="1" ref="AG101" ca="1">_xlfn.LET(_xlpm.value,RAND(),_xlfn.IFS(AG100=1,IF(_xlpm.value&gt;0.97,2,1),AG100=2,IF(_xlpm.value&gt;0.98,3,2),AG100=3,1))</f>
        <v>2</v>
      </c>
      <c r="AH101" s="59">
        <f t="shared" ca="1" si="904"/>
        <v>0.06</v>
      </c>
      <c r="AI101" s="40">
        <f t="shared" ca="1" si="705"/>
        <v>1931448.0940007109</v>
      </c>
      <c r="AJ101" s="28" cm="1">
        <f t="array" aca="1" ref="AJ101" ca="1">_xlfn.LET(_xlpm.value,RAND(),_xlfn.IFS(AJ100=1,IF(_xlpm.value&gt;0.97,2,1),AJ100=2,IF(_xlpm.value&gt;0.98,3,2),AJ100=3,1))</f>
        <v>2</v>
      </c>
      <c r="AK101" s="59">
        <f t="shared" ca="1" si="905"/>
        <v>0.06</v>
      </c>
      <c r="AL101" s="40">
        <f t="shared" ca="1" si="706"/>
        <v>1004332.3298116107</v>
      </c>
      <c r="AM101" s="28" cm="1">
        <f t="array" aca="1" ref="AM101" ca="1">_xlfn.LET(_xlpm.value,RAND(),_xlfn.IFS(AM100=1,IF(_xlpm.value&gt;0.97,2,1),AM100=2,IF(_xlpm.value&gt;0.98,3,2),AM100=3,1))</f>
        <v>1</v>
      </c>
      <c r="AN101" s="59">
        <f t="shared" ca="1" si="906"/>
        <v>0.06</v>
      </c>
      <c r="AO101" s="40">
        <f t="shared" ca="1" si="707"/>
        <v>2377567.5016338672</v>
      </c>
      <c r="AP101" s="28" cm="1">
        <f t="array" aca="1" ref="AP101" ca="1">_xlfn.LET(_xlpm.value,RAND(),_xlfn.IFS(AP100=1,IF(_xlpm.value&gt;0.97,2,1),AP100=2,IF(_xlpm.value&gt;0.98,3,2),AP100=3,1))</f>
        <v>2</v>
      </c>
      <c r="AQ101" s="59">
        <f t="shared" ca="1" si="907"/>
        <v>0.06</v>
      </c>
      <c r="AR101" s="40">
        <f t="shared" ca="1" si="708"/>
        <v>1772340.7677443686</v>
      </c>
      <c r="AS101" s="28" cm="1">
        <f t="array" aca="1" ref="AS101" ca="1">_xlfn.LET(_xlpm.value,RAND(),_xlfn.IFS(AS100=1,IF(_xlpm.value&gt;0.97,2,1),AS100=2,IF(_xlpm.value&gt;0.98,3,2),AS100=3,1))</f>
        <v>1</v>
      </c>
      <c r="AT101" s="59">
        <f t="shared" ca="1" si="908"/>
        <v>0.06</v>
      </c>
      <c r="AU101" s="40">
        <f t="shared" ca="1" si="709"/>
        <v>537957.61846344883</v>
      </c>
      <c r="AV101" s="28" cm="1">
        <f t="array" aca="1" ref="AV101" ca="1">_xlfn.LET(_xlpm.value,RAND(),_xlfn.IFS(AV100=1,IF(_xlpm.value&gt;0.97,2,1),AV100=2,IF(_xlpm.value&gt;0.98,3,2),AV100=3,1))</f>
        <v>2</v>
      </c>
      <c r="AW101" s="59">
        <f t="shared" ca="1" si="909"/>
        <v>0.06</v>
      </c>
      <c r="AX101" s="40">
        <f t="shared" ca="1" si="710"/>
        <v>1715837.9930935176</v>
      </c>
      <c r="AY101" s="28" cm="1">
        <f t="array" aca="1" ref="AY101" ca="1">_xlfn.LET(_xlpm.value,RAND(),_xlfn.IFS(AY100=1,IF(_xlpm.value&gt;0.97,2,1),AY100=2,IF(_xlpm.value&gt;0.98,3,2),AY100=3,1))</f>
        <v>2</v>
      </c>
      <c r="AZ101" s="59">
        <f t="shared" ca="1" si="910"/>
        <v>0.06</v>
      </c>
      <c r="BA101" s="40">
        <f t="shared" ca="1" si="711"/>
        <v>5928780.3757793503</v>
      </c>
      <c r="BB101" s="28" cm="1">
        <f t="array" aca="1" ref="BB101" ca="1">_xlfn.LET(_xlpm.value,RAND(),_xlfn.IFS(BB100=1,IF(_xlpm.value&gt;0.97,2,1),BB100=2,IF(_xlpm.value&gt;0.98,3,2),BB100=3,1))</f>
        <v>2</v>
      </c>
      <c r="BC101" s="59">
        <f t="shared" ca="1" si="911"/>
        <v>0.06</v>
      </c>
      <c r="BD101" s="40">
        <f t="shared" ca="1" si="712"/>
        <v>151541.66754063437</v>
      </c>
      <c r="BE101" s="28" cm="1">
        <f t="array" aca="1" ref="BE101" ca="1">_xlfn.LET(_xlpm.value,RAND(),_xlfn.IFS(BE100=1,IF(_xlpm.value&gt;0.97,2,1),BE100=2,IF(_xlpm.value&gt;0.98,3,2),BE100=3,1))</f>
        <v>2</v>
      </c>
      <c r="BF101" s="59">
        <f t="shared" ca="1" si="912"/>
        <v>0.06</v>
      </c>
      <c r="BG101" s="40">
        <f t="shared" ca="1" si="713"/>
        <v>1684844.557035635</v>
      </c>
      <c r="BH101" s="28" cm="1">
        <f t="array" aca="1" ref="BH101" ca="1">_xlfn.LET(_xlpm.value,RAND(),_xlfn.IFS(BH100=1,IF(_xlpm.value&gt;0.97,2,1),BH100=2,IF(_xlpm.value&gt;0.98,3,2),BH100=3,1))</f>
        <v>1</v>
      </c>
      <c r="BI101" s="59">
        <f t="shared" ca="1" si="913"/>
        <v>0.06</v>
      </c>
      <c r="BJ101" s="40">
        <f t="shared" ca="1" si="714"/>
        <v>263850.02276290749</v>
      </c>
      <c r="BK101" s="28" cm="1">
        <f t="array" aca="1" ref="BK101" ca="1">_xlfn.LET(_xlpm.value,RAND(),_xlfn.IFS(BK100=1,IF(_xlpm.value&gt;0.97,2,1),BK100=2,IF(_xlpm.value&gt;0.98,3,2),BK100=3,1))</f>
        <v>1</v>
      </c>
      <c r="BL101" s="59">
        <f t="shared" ca="1" si="914"/>
        <v>0.06</v>
      </c>
      <c r="BM101" s="40">
        <f t="shared" ca="1" si="715"/>
        <v>1821002.1143457873</v>
      </c>
      <c r="BN101" s="28" cm="1">
        <f t="array" aca="1" ref="BN101" ca="1">_xlfn.LET(_xlpm.value,RAND(),_xlfn.IFS(BN100=1,IF(_xlpm.value&gt;0.97,2,1),BN100=2,IF(_xlpm.value&gt;0.98,3,2),BN100=3,1))</f>
        <v>1</v>
      </c>
      <c r="BO101" s="59">
        <f t="shared" ca="1" si="915"/>
        <v>0.06</v>
      </c>
      <c r="BP101" s="40">
        <f t="shared" ca="1" si="716"/>
        <v>1687679.8223523104</v>
      </c>
      <c r="BQ101" s="28" cm="1">
        <f t="array" aca="1" ref="BQ101" ca="1">_xlfn.LET(_xlpm.value,RAND(),_xlfn.IFS(BQ100=1,IF(_xlpm.value&gt;0.97,2,1),BQ100=2,IF(_xlpm.value&gt;0.98,3,2),BQ100=3,1))</f>
        <v>3</v>
      </c>
      <c r="BR101" s="59">
        <f t="shared" ca="1" si="916"/>
        <v>-0.7</v>
      </c>
      <c r="BS101" s="40">
        <f t="shared" ca="1" si="717"/>
        <v>1678985.1932233814</v>
      </c>
      <c r="BT101" s="28" cm="1">
        <f t="array" aca="1" ref="BT101" ca="1">_xlfn.LET(_xlpm.value,RAND(),_xlfn.IFS(BT100=1,IF(_xlpm.value&gt;0.97,2,1),BT100=2,IF(_xlpm.value&gt;0.98,3,2),BT100=3,1))</f>
        <v>2</v>
      </c>
      <c r="BU101" s="59">
        <f t="shared" ca="1" si="917"/>
        <v>0.06</v>
      </c>
      <c r="BV101" s="40">
        <f t="shared" ca="1" si="718"/>
        <v>619006.76141207723</v>
      </c>
      <c r="BW101" s="28" cm="1">
        <f t="array" aca="1" ref="BW101" ca="1">_xlfn.LET(_xlpm.value,RAND(),_xlfn.IFS(BW100=1,IF(_xlpm.value&gt;0.97,2,1),BW100=2,IF(_xlpm.value&gt;0.98,3,2),BW100=3,1))</f>
        <v>1</v>
      </c>
      <c r="BX101" s="59">
        <f t="shared" ca="1" si="918"/>
        <v>0.06</v>
      </c>
      <c r="BY101" s="40">
        <f t="shared" ca="1" si="719"/>
        <v>1725744.6493644502</v>
      </c>
      <c r="BZ101" s="28" cm="1">
        <f t="array" aca="1" ref="BZ101" ca="1">_xlfn.LET(_xlpm.value,RAND(),_xlfn.IFS(BZ100=1,IF(_xlpm.value&gt;0.97,2,1),BZ100=2,IF(_xlpm.value&gt;0.98,3,2),BZ100=3,1))</f>
        <v>2</v>
      </c>
      <c r="CA101" s="59">
        <f t="shared" ca="1" si="919"/>
        <v>0.06</v>
      </c>
      <c r="CB101" s="40">
        <f t="shared" ca="1" si="720"/>
        <v>366551.34654385323</v>
      </c>
      <c r="CC101" s="28" cm="1">
        <f t="array" aca="1" ref="CC101" ca="1">_xlfn.LET(_xlpm.value,RAND(),_xlfn.IFS(CC100=1,IF(_xlpm.value&gt;0.97,2,1),CC100=2,IF(_xlpm.value&gt;0.98,3,2),CC100=3,1))</f>
        <v>2</v>
      </c>
      <c r="CD101" s="59">
        <f t="shared" ca="1" si="920"/>
        <v>0.06</v>
      </c>
      <c r="CE101" s="40">
        <f t="shared" ca="1" si="721"/>
        <v>5928780.3757793503</v>
      </c>
      <c r="CF101" s="28" cm="1">
        <f t="array" aca="1" ref="CF101" ca="1">_xlfn.LET(_xlpm.value,RAND(),_xlfn.IFS(CF100=1,IF(_xlpm.value&gt;0.97,2,1),CF100=2,IF(_xlpm.value&gt;0.98,3,2),CF100=3,1))</f>
        <v>1</v>
      </c>
      <c r="CG101" s="59">
        <f t="shared" ca="1" si="921"/>
        <v>0.06</v>
      </c>
      <c r="CH101" s="40">
        <f t="shared" ca="1" si="722"/>
        <v>671338.17776174808</v>
      </c>
      <c r="CI101" s="28" cm="1">
        <f t="array" aca="1" ref="CI101" ca="1">_xlfn.LET(_xlpm.value,RAND(),_xlfn.IFS(CI100=1,IF(_xlpm.value&gt;0.97,2,1),CI100=2,IF(_xlpm.value&gt;0.98,3,2),CI100=3,1))</f>
        <v>2</v>
      </c>
      <c r="CJ101" s="59">
        <f t="shared" ca="1" si="922"/>
        <v>0.06</v>
      </c>
      <c r="CK101" s="40">
        <f t="shared" ca="1" si="723"/>
        <v>5928780.3757793503</v>
      </c>
      <c r="CL101" s="28" cm="1">
        <f t="array" aca="1" ref="CL101" ca="1">_xlfn.LET(_xlpm.value,RAND(),_xlfn.IFS(CL100=1,IF(_xlpm.value&gt;0.97,2,1),CL100=2,IF(_xlpm.value&gt;0.98,3,2),CL100=3,1))</f>
        <v>2</v>
      </c>
      <c r="CM101" s="59">
        <f t="shared" ca="1" si="923"/>
        <v>0.06</v>
      </c>
      <c r="CN101" s="40">
        <f t="shared" ca="1" si="724"/>
        <v>5928780.3757793503</v>
      </c>
      <c r="CO101" s="28" cm="1">
        <f t="array" aca="1" ref="CO101" ca="1">_xlfn.LET(_xlpm.value,RAND(),_xlfn.IFS(CO100=1,IF(_xlpm.value&gt;0.97,2,1),CO100=2,IF(_xlpm.value&gt;0.98,3,2),CO100=3,1))</f>
        <v>2</v>
      </c>
      <c r="CP101" s="59">
        <f t="shared" ca="1" si="924"/>
        <v>0.06</v>
      </c>
      <c r="CQ101" s="40">
        <f t="shared" ca="1" si="725"/>
        <v>1682321.1809972976</v>
      </c>
      <c r="CR101" s="28" cm="1">
        <f t="array" aca="1" ref="CR101" ca="1">_xlfn.LET(_xlpm.value,RAND(),_xlfn.IFS(CR100=1,IF(_xlpm.value&gt;0.97,2,1),CR100=2,IF(_xlpm.value&gt;0.98,3,2),CR100=3,1))</f>
        <v>2</v>
      </c>
      <c r="CS101" s="59">
        <f t="shared" ca="1" si="925"/>
        <v>0.06</v>
      </c>
      <c r="CT101" s="40">
        <f t="shared" ca="1" si="726"/>
        <v>5928780.3757793503</v>
      </c>
      <c r="CU101" s="28" cm="1">
        <f t="array" aca="1" ref="CU101" ca="1">_xlfn.LET(_xlpm.value,RAND(),_xlfn.IFS(CU100=1,IF(_xlpm.value&gt;0.97,2,1),CU100=2,IF(_xlpm.value&gt;0.98,3,2),CU100=3,1))</f>
        <v>2</v>
      </c>
      <c r="CV101" s="59">
        <f t="shared" ca="1" si="926"/>
        <v>0.06</v>
      </c>
      <c r="CW101" s="40">
        <f t="shared" ca="1" si="727"/>
        <v>5928780.3757793503</v>
      </c>
      <c r="CX101" s="28" cm="1">
        <f t="array" aca="1" ref="CX101" ca="1">_xlfn.LET(_xlpm.value,RAND(),_xlfn.IFS(CX100=1,IF(_xlpm.value&gt;0.97,2,1),CX100=2,IF(_xlpm.value&gt;0.98,3,2),CX100=3,1))</f>
        <v>2</v>
      </c>
      <c r="CY101" s="59">
        <f t="shared" ca="1" si="927"/>
        <v>0.06</v>
      </c>
      <c r="CZ101" s="40">
        <f t="shared" ca="1" si="728"/>
        <v>2013223.492860727</v>
      </c>
      <c r="DA101" s="28" cm="1">
        <f t="array" aca="1" ref="DA101" ca="1">_xlfn.LET(_xlpm.value,RAND(),_xlfn.IFS(DA100=1,IF(_xlpm.value&gt;0.97,2,1),DA100=2,IF(_xlpm.value&gt;0.98,3,2),DA100=3,1))</f>
        <v>1</v>
      </c>
      <c r="DB101" s="59">
        <f t="shared" ca="1" si="928"/>
        <v>0.06</v>
      </c>
      <c r="DC101" s="40">
        <f t="shared" ca="1" si="729"/>
        <v>1687679.8223523104</v>
      </c>
      <c r="DD101" s="28" cm="1">
        <f t="array" aca="1" ref="DD101" ca="1">_xlfn.LET(_xlpm.value,RAND(),_xlfn.IFS(DD100=1,IF(_xlpm.value&gt;0.97,2,1),DD100=2,IF(_xlpm.value&gt;0.98,3,2),DD100=3,1))</f>
        <v>2</v>
      </c>
      <c r="DE101" s="59">
        <f t="shared" ca="1" si="929"/>
        <v>0.06</v>
      </c>
      <c r="DF101" s="40">
        <f t="shared" ca="1" si="730"/>
        <v>2922333.4326937683</v>
      </c>
      <c r="DG101" s="28" cm="1">
        <f t="array" aca="1" ref="DG101" ca="1">_xlfn.LET(_xlpm.value,RAND(),_xlfn.IFS(DG100=1,IF(_xlpm.value&gt;0.97,2,1),DG100=2,IF(_xlpm.value&gt;0.98,3,2),DG100=3,1))</f>
        <v>2</v>
      </c>
      <c r="DH101" s="59">
        <f t="shared" ca="1" si="930"/>
        <v>0.06</v>
      </c>
      <c r="DI101" s="40">
        <f t="shared" ca="1" si="731"/>
        <v>1821002.1143457873</v>
      </c>
      <c r="DJ101" s="28" cm="1">
        <f t="array" aca="1" ref="DJ101" ca="1">_xlfn.LET(_xlpm.value,RAND(),_xlfn.IFS(DJ100=1,IF(_xlpm.value&gt;0.97,2,1),DJ100=2,IF(_xlpm.value&gt;0.98,3,2),DJ100=3,1))</f>
        <v>1</v>
      </c>
      <c r="DK101" s="59">
        <f t="shared" ca="1" si="931"/>
        <v>0.06</v>
      </c>
      <c r="DL101" s="40">
        <f t="shared" ca="1" si="732"/>
        <v>1879450.4774876249</v>
      </c>
      <c r="DM101" s="28" cm="1">
        <f t="array" aca="1" ref="DM101" ca="1">_xlfn.LET(_xlpm.value,RAND(),_xlfn.IFS(DM100=1,IF(_xlpm.value&gt;0.97,2,1),DM100=2,IF(_xlpm.value&gt;0.98,3,2),DM100=3,1))</f>
        <v>2</v>
      </c>
      <c r="DN101" s="59">
        <f t="shared" ca="1" si="932"/>
        <v>0.06</v>
      </c>
      <c r="DO101" s="40">
        <f t="shared" ca="1" si="733"/>
        <v>5928780.3757793503</v>
      </c>
      <c r="DP101" s="28" cm="1">
        <f t="array" aca="1" ref="DP101" ca="1">_xlfn.LET(_xlpm.value,RAND(),_xlfn.IFS(DP100=1,IF(_xlpm.value&gt;0.97,2,1),DP100=2,IF(_xlpm.value&gt;0.98,3,2),DP100=3,1))</f>
        <v>1</v>
      </c>
      <c r="DQ101" s="59">
        <f t="shared" ca="1" si="933"/>
        <v>0.06</v>
      </c>
      <c r="DR101" s="40">
        <f t="shared" ca="1" si="734"/>
        <v>1729450.8266873492</v>
      </c>
      <c r="DS101" s="28" cm="1">
        <f t="array" aca="1" ref="DS101" ca="1">_xlfn.LET(_xlpm.value,RAND(),_xlfn.IFS(DS100=1,IF(_xlpm.value&gt;0.97,2,1),DS100=2,IF(_xlpm.value&gt;0.98,3,2),DS100=3,1))</f>
        <v>1</v>
      </c>
      <c r="DT101" s="59">
        <f t="shared" ca="1" si="934"/>
        <v>0.06</v>
      </c>
      <c r="DU101" s="40">
        <f t="shared" ca="1" si="735"/>
        <v>5928780.3757793503</v>
      </c>
      <c r="DV101" s="28" cm="1">
        <f t="array" aca="1" ref="DV101" ca="1">_xlfn.LET(_xlpm.value,RAND(),_xlfn.IFS(DV100=1,IF(_xlpm.value&gt;0.97,2,1),DV100=2,IF(_xlpm.value&gt;0.98,3,2),DV100=3,1))</f>
        <v>1</v>
      </c>
      <c r="DW101" s="59">
        <f t="shared" ca="1" si="935"/>
        <v>0.06</v>
      </c>
      <c r="DX101" s="40">
        <f t="shared" ca="1" si="736"/>
        <v>940527.4838638223</v>
      </c>
      <c r="DY101" s="28" cm="1">
        <f t="array" aca="1" ref="DY101" ca="1">_xlfn.LET(_xlpm.value,RAND(),_xlfn.IFS(DY100=1,IF(_xlpm.value&gt;0.97,2,1),DY100=2,IF(_xlpm.value&gt;0.98,3,2),DY100=3,1))</f>
        <v>2</v>
      </c>
      <c r="DZ101" s="59">
        <f t="shared" ca="1" si="936"/>
        <v>0.06</v>
      </c>
      <c r="EA101" s="40">
        <f t="shared" ca="1" si="737"/>
        <v>1980456.2389560158</v>
      </c>
      <c r="EB101" s="28" cm="1">
        <f t="array" aca="1" ref="EB101" ca="1">_xlfn.LET(_xlpm.value,RAND(),_xlfn.IFS(EB100=1,IF(_xlpm.value&gt;0.97,2,1),EB100=2,IF(_xlpm.value&gt;0.98,3,2),EB100=3,1))</f>
        <v>2</v>
      </c>
      <c r="EC101" s="59">
        <f t="shared" ca="1" si="937"/>
        <v>0.06</v>
      </c>
      <c r="ED101" s="40">
        <f t="shared" ca="1" si="738"/>
        <v>891542.81310271472</v>
      </c>
      <c r="EE101" s="28" cm="1">
        <f t="array" aca="1" ref="EE101" ca="1">_xlfn.LET(_xlpm.value,RAND(),_xlfn.IFS(EE100=1,IF(_xlpm.value&gt;0.97,2,1),EE100=2,IF(_xlpm.value&gt;0.98,3,2),EE100=3,1))</f>
        <v>2</v>
      </c>
      <c r="EF101" s="59">
        <f t="shared" ca="1" si="938"/>
        <v>0.06</v>
      </c>
      <c r="EG101" s="40">
        <f t="shared" ca="1" si="739"/>
        <v>1733379.374649622</v>
      </c>
      <c r="EH101" s="28" cm="1">
        <f t="array" aca="1" ref="EH101" ca="1">_xlfn.LET(_xlpm.value,RAND(),_xlfn.IFS(EH100=1,IF(_xlpm.value&gt;0.97,2,1),EH100=2,IF(_xlpm.value&gt;0.98,3,2),EH100=3,1))</f>
        <v>3</v>
      </c>
      <c r="EI101" s="59">
        <f t="shared" ca="1" si="939"/>
        <v>-0.7</v>
      </c>
      <c r="EJ101" s="40">
        <f t="shared" ca="1" si="740"/>
        <v>1678985.1932233814</v>
      </c>
      <c r="EK101" s="28" cm="1">
        <f t="array" aca="1" ref="EK101" ca="1">_xlfn.LET(_xlpm.value,RAND(),_xlfn.IFS(EK100=1,IF(_xlpm.value&gt;0.97,2,1),EK100=2,IF(_xlpm.value&gt;0.98,3,2),EK100=3,1))</f>
        <v>2</v>
      </c>
      <c r="EL101" s="59">
        <f t="shared" ca="1" si="940"/>
        <v>0.06</v>
      </c>
      <c r="EM101" s="40">
        <f t="shared" ca="1" si="741"/>
        <v>5928780.3757793503</v>
      </c>
      <c r="EN101" s="28" cm="1">
        <f t="array" aca="1" ref="EN101" ca="1">_xlfn.LET(_xlpm.value,RAND(),_xlfn.IFS(EN100=1,IF(_xlpm.value&gt;0.97,2,1),EN100=2,IF(_xlpm.value&gt;0.98,3,2),EN100=3,1))</f>
        <v>1</v>
      </c>
      <c r="EO101" s="59">
        <f t="shared" ca="1" si="941"/>
        <v>0.06</v>
      </c>
      <c r="EP101" s="40">
        <f t="shared" ca="1" si="742"/>
        <v>243907.10210078696</v>
      </c>
      <c r="EQ101" s="28" cm="1">
        <f t="array" aca="1" ref="EQ101" ca="1">_xlfn.LET(_xlpm.value,RAND(),_xlfn.IFS(EQ100=1,IF(_xlpm.value&gt;0.97,2,1),EQ100=2,IF(_xlpm.value&gt;0.98,3,2),EQ100=3,1))</f>
        <v>1</v>
      </c>
      <c r="ER101" s="59">
        <f t="shared" ca="1" si="942"/>
        <v>0.06</v>
      </c>
      <c r="ES101" s="40">
        <f t="shared" ca="1" si="743"/>
        <v>489148.15582989989</v>
      </c>
      <c r="ET101" s="28" cm="1">
        <f t="array" aca="1" ref="ET101" ca="1">_xlfn.LET(_xlpm.value,RAND(),_xlfn.IFS(ET100=1,IF(_xlpm.value&gt;0.97,2,1),ET100=2,IF(_xlpm.value&gt;0.98,3,2),ET100=3,1))</f>
        <v>1</v>
      </c>
      <c r="EU101" s="59">
        <f t="shared" ca="1" si="943"/>
        <v>0.06</v>
      </c>
      <c r="EV101" s="40">
        <f t="shared" ca="1" si="744"/>
        <v>1996362.6728903421</v>
      </c>
      <c r="EW101" s="28" cm="1">
        <f t="array" aca="1" ref="EW101" ca="1">_xlfn.LET(_xlpm.value,RAND(),_xlfn.IFS(EW100=1,IF(_xlpm.value&gt;0.97,2,1),EW100=2,IF(_xlpm.value&gt;0.98,3,2),EW100=3,1))</f>
        <v>2</v>
      </c>
      <c r="EX101" s="59">
        <f t="shared" ca="1" si="944"/>
        <v>0.06</v>
      </c>
      <c r="EY101" s="40">
        <f t="shared" ca="1" si="745"/>
        <v>2377567.5016338672</v>
      </c>
      <c r="EZ101" s="28" cm="1">
        <f t="array" aca="1" ref="EZ101" ca="1">_xlfn.LET(_xlpm.value,RAND(),_xlfn.IFS(EZ100=1,IF(_xlpm.value&gt;0.97,2,1),EZ100=2,IF(_xlpm.value&gt;0.98,3,2),EZ100=3,1))</f>
        <v>1</v>
      </c>
      <c r="FA101" s="59">
        <f t="shared" ca="1" si="945"/>
        <v>0.06</v>
      </c>
      <c r="FB101" s="40">
        <f t="shared" ca="1" si="746"/>
        <v>1829381.4253158569</v>
      </c>
      <c r="FC101" s="28" cm="1">
        <f t="array" aca="1" ref="FC101" ca="1">_xlfn.LET(_xlpm.value,RAND(),_xlfn.IFS(FC100=1,IF(_xlpm.value&gt;0.97,2,1),FC100=2,IF(_xlpm.value&gt;0.98,3,2),FC100=3,1))</f>
        <v>2</v>
      </c>
      <c r="FD101" s="59">
        <f t="shared" ca="1" si="946"/>
        <v>0.06</v>
      </c>
      <c r="FE101" s="40">
        <f t="shared" ca="1" si="747"/>
        <v>5928780.3757793503</v>
      </c>
      <c r="FF101" s="28" cm="1">
        <f t="array" aca="1" ref="FF101" ca="1">_xlfn.LET(_xlpm.value,RAND(),_xlfn.IFS(FF100=1,IF(_xlpm.value&gt;0.97,2,1),FF100=2,IF(_xlpm.value&gt;0.98,3,2),FF100=3,1))</f>
        <v>2</v>
      </c>
      <c r="FG101" s="59">
        <f t="shared" ca="1" si="947"/>
        <v>0.06</v>
      </c>
      <c r="FH101" s="40">
        <f t="shared" ca="1" si="748"/>
        <v>5928780.3757793503</v>
      </c>
      <c r="FI101" s="28" cm="1">
        <f t="array" aca="1" ref="FI101" ca="1">_xlfn.LET(_xlpm.value,RAND(),_xlfn.IFS(FI100=1,IF(_xlpm.value&gt;0.97,2,1),FI100=2,IF(_xlpm.value&gt;0.98,3,2),FI100=3,1))</f>
        <v>1</v>
      </c>
      <c r="FJ101" s="59">
        <f t="shared" ca="1" si="948"/>
        <v>0.06</v>
      </c>
      <c r="FK101" s="40">
        <f t="shared" ca="1" si="749"/>
        <v>1729450.8266873492</v>
      </c>
      <c r="FL101" s="28" cm="1">
        <f t="array" aca="1" ref="FL101" ca="1">_xlfn.LET(_xlpm.value,RAND(),_xlfn.IFS(FL100=1,IF(_xlpm.value&gt;0.97,2,1),FL100=2,IF(_xlpm.value&gt;0.98,3,2),FL100=3,1))</f>
        <v>2</v>
      </c>
      <c r="FM101" s="59">
        <f t="shared" ca="1" si="949"/>
        <v>0.06</v>
      </c>
      <c r="FN101" s="40">
        <f t="shared" ca="1" si="750"/>
        <v>5928780.3757793503</v>
      </c>
      <c r="FO101" s="28" cm="1">
        <f t="array" aca="1" ref="FO101" ca="1">_xlfn.LET(_xlpm.value,RAND(),_xlfn.IFS(FO100=1,IF(_xlpm.value&gt;0.97,2,1),FO100=2,IF(_xlpm.value&gt;0.98,3,2),FO100=3,1))</f>
        <v>1</v>
      </c>
      <c r="FP101" s="59">
        <f t="shared" ca="1" si="950"/>
        <v>0.06</v>
      </c>
      <c r="FQ101" s="40">
        <f t="shared" ca="1" si="751"/>
        <v>972659.30881385983</v>
      </c>
      <c r="FR101" s="28" cm="1">
        <f t="array" aca="1" ref="FR101" ca="1">_xlfn.LET(_xlpm.value,RAND(),_xlfn.IFS(FR100=1,IF(_xlpm.value&gt;0.97,2,1),FR100=2,IF(_xlpm.value&gt;0.98,3,2),FR100=3,1))</f>
        <v>1</v>
      </c>
      <c r="FS101" s="59">
        <f t="shared" ca="1" si="951"/>
        <v>0.06</v>
      </c>
      <c r="FT101" s="40">
        <f t="shared" ca="1" si="752"/>
        <v>2922333.4326937683</v>
      </c>
      <c r="FU101" s="28" cm="1">
        <f t="array" aca="1" ref="FU101" ca="1">_xlfn.LET(_xlpm.value,RAND(),_xlfn.IFS(FU100=1,IF(_xlpm.value&gt;0.97,2,1),FU100=2,IF(_xlpm.value&gt;0.98,3,2),FU100=3,1))</f>
        <v>1</v>
      </c>
      <c r="FV101" s="59">
        <f t="shared" ca="1" si="952"/>
        <v>0.06</v>
      </c>
      <c r="FW101" s="40">
        <f t="shared" ca="1" si="753"/>
        <v>1696397.3515805081</v>
      </c>
      <c r="FX101" s="28" cm="1">
        <f t="array" aca="1" ref="FX101" ca="1">_xlfn.LET(_xlpm.value,RAND(),_xlfn.IFS(FX100=1,IF(_xlpm.value&gt;0.97,2,1),FX100=2,IF(_xlpm.value&gt;0.98,3,2),FX100=3,1))</f>
        <v>1</v>
      </c>
      <c r="FY101" s="59">
        <f t="shared" ca="1" si="953"/>
        <v>0.06</v>
      </c>
      <c r="FZ101" s="40">
        <f t="shared" ca="1" si="754"/>
        <v>5928780.3757793503</v>
      </c>
      <c r="GA101" s="28" cm="1">
        <f t="array" aca="1" ref="GA101" ca="1">_xlfn.LET(_xlpm.value,RAND(),_xlfn.IFS(GA100=1,IF(_xlpm.value&gt;0.97,2,1),GA100=2,IF(_xlpm.value&gt;0.98,3,2),GA100=3,1))</f>
        <v>2</v>
      </c>
      <c r="GB101" s="59">
        <f t="shared" ca="1" si="954"/>
        <v>0.06</v>
      </c>
      <c r="GC101" s="40">
        <f t="shared" ca="1" si="755"/>
        <v>513816.11834187555</v>
      </c>
      <c r="GD101" s="28" cm="1">
        <f t="array" aca="1" ref="GD101" ca="1">_xlfn.LET(_xlpm.value,RAND(),_xlfn.IFS(GD100=1,IF(_xlpm.value&gt;0.97,2,1),GD100=2,IF(_xlpm.value&gt;0.98,3,2),GD100=3,1))</f>
        <v>1</v>
      </c>
      <c r="GE101" s="59">
        <f t="shared" ca="1" si="955"/>
        <v>0.06</v>
      </c>
      <c r="GF101" s="40">
        <f t="shared" ca="1" si="756"/>
        <v>1712902.3535212127</v>
      </c>
      <c r="GG101" s="28" cm="1">
        <f t="array" aca="1" ref="GG101" ca="1">_xlfn.LET(_xlpm.value,RAND(),_xlfn.IFS(GG100=1,IF(_xlpm.value&gt;0.97,2,1),GG100=2,IF(_xlpm.value&gt;0.98,3,2),GG100=3,1))</f>
        <v>2</v>
      </c>
      <c r="GH101" s="59">
        <f t="shared" ca="1" si="956"/>
        <v>0.06</v>
      </c>
      <c r="GI101" s="40">
        <f t="shared" ca="1" si="757"/>
        <v>1891336.6902462053</v>
      </c>
      <c r="GJ101" s="28" cm="1">
        <f t="array" aca="1" ref="GJ101" ca="1">_xlfn.LET(_xlpm.value,RAND(),_xlfn.IFS(GJ100=1,IF(_xlpm.value&gt;0.97,2,1),GJ100=2,IF(_xlpm.value&gt;0.98,3,2),GJ100=3,1))</f>
        <v>1</v>
      </c>
      <c r="GK101" s="59">
        <f t="shared" ca="1" si="957"/>
        <v>0.06</v>
      </c>
      <c r="GL101" s="40">
        <f t="shared" ca="1" si="758"/>
        <v>1686220.8994223704</v>
      </c>
      <c r="GM101" s="28" cm="1">
        <f t="array" aca="1" ref="GM101" ca="1">_xlfn.LET(_xlpm.value,RAND(),_xlfn.IFS(GM100=1,IF(_xlpm.value&gt;0.97,2,1),GM100=2,IF(_xlpm.value&gt;0.98,3,2),GM100=3,1))</f>
        <v>2</v>
      </c>
      <c r="GN101" s="59">
        <f t="shared" ca="1" si="958"/>
        <v>0.06</v>
      </c>
      <c r="GO101" s="40">
        <f t="shared" ca="1" si="759"/>
        <v>2113972.262988911</v>
      </c>
      <c r="GP101" s="28" cm="1">
        <f t="array" aca="1" ref="GP101" ca="1">_xlfn.LET(_xlpm.value,RAND(),_xlfn.IFS(GP100=1,IF(_xlpm.value&gt;0.97,2,1),GP100=2,IF(_xlpm.value&gt;0.98,3,2),GP100=3,1))</f>
        <v>1</v>
      </c>
      <c r="GQ101" s="59">
        <f t="shared" ca="1" si="959"/>
        <v>0.06</v>
      </c>
      <c r="GR101" s="40">
        <f t="shared" ca="1" si="760"/>
        <v>1707520.1734580696</v>
      </c>
      <c r="GS101" s="28" cm="1">
        <f t="array" aca="1" ref="GS101" ca="1">_xlfn.LET(_xlpm.value,RAND(),_xlfn.IFS(GS100=1,IF(_xlpm.value&gt;0.97,2,1),GS100=2,IF(_xlpm.value&gt;0.98,3,2),GS100=3,1))</f>
        <v>1</v>
      </c>
      <c r="GT101" s="59">
        <f t="shared" ca="1" si="960"/>
        <v>0.06</v>
      </c>
      <c r="GU101" s="40">
        <f t="shared" ca="1" si="761"/>
        <v>2643471.4891223814</v>
      </c>
      <c r="GV101" s="28" cm="1">
        <f t="array" aca="1" ref="GV101" ca="1">_xlfn.LET(_xlpm.value,RAND(),_xlfn.IFS(GV100=1,IF(_xlpm.value&gt;0.97,2,1),GV100=2,IF(_xlpm.value&gt;0.98,3,2),GV100=3,1))</f>
        <v>2</v>
      </c>
      <c r="GW101" s="59">
        <f t="shared" ca="1" si="961"/>
        <v>0.06</v>
      </c>
      <c r="GX101" s="40">
        <f t="shared" ca="1" si="762"/>
        <v>5928780.3757793503</v>
      </c>
      <c r="GY101" s="28" cm="1">
        <f t="array" aca="1" ref="GY101" ca="1">_xlfn.LET(_xlpm.value,RAND(),_xlfn.IFS(GY100=1,IF(_xlpm.value&gt;0.97,2,1),GY100=2,IF(_xlpm.value&gt;0.98,3,2),GY100=3,1))</f>
        <v>1</v>
      </c>
      <c r="GZ101" s="59">
        <f t="shared" ca="1" si="962"/>
        <v>0.06</v>
      </c>
      <c r="HA101" s="40">
        <f t="shared" ca="1" si="763"/>
        <v>1681165.5773893397</v>
      </c>
      <c r="HB101" s="28" cm="1">
        <f t="array" aca="1" ref="HB101" ca="1">_xlfn.LET(_xlpm.value,RAND(),_xlfn.IFS(HB100=1,IF(_xlpm.value&gt;0.97,2,1),HB100=2,IF(_xlpm.value&gt;0.98,3,2),HB100=3,1))</f>
        <v>2</v>
      </c>
      <c r="HC101" s="59">
        <f t="shared" ca="1" si="963"/>
        <v>0.06</v>
      </c>
      <c r="HD101" s="40">
        <f t="shared" ca="1" si="764"/>
        <v>2091408.6824452328</v>
      </c>
      <c r="HE101" s="28" cm="1">
        <f t="array" aca="1" ref="HE101" ca="1">_xlfn.LET(_xlpm.value,RAND(),_xlfn.IFS(HE100=1,IF(_xlpm.value&gt;0.97,2,1),HE100=2,IF(_xlpm.value&gt;0.98,3,2),HE100=3,1))</f>
        <v>2</v>
      </c>
      <c r="HF101" s="59">
        <f t="shared" ca="1" si="964"/>
        <v>0.06</v>
      </c>
      <c r="HG101" s="40">
        <f t="shared" ca="1" si="765"/>
        <v>3371572.6246705311</v>
      </c>
      <c r="HH101" s="28" cm="1">
        <f t="array" aca="1" ref="HH101" ca="1">_xlfn.LET(_xlpm.value,RAND(),_xlfn.IFS(HH100=1,IF(_xlpm.value&gt;0.97,2,1),HH100=2,IF(_xlpm.value&gt;0.98,3,2),HH100=3,1))</f>
        <v>2</v>
      </c>
      <c r="HI101" s="59">
        <f t="shared" ca="1" si="965"/>
        <v>0.06</v>
      </c>
      <c r="HJ101" s="40">
        <f t="shared" ca="1" si="766"/>
        <v>512301.13174974115</v>
      </c>
      <c r="HK101" s="28" cm="1">
        <f t="array" aca="1" ref="HK101" ca="1">_xlfn.LET(_xlpm.value,RAND(),_xlfn.IFS(HK100=1,IF(_xlpm.value&gt;0.97,2,1),HK100=2,IF(_xlpm.value&gt;0.98,3,2),HK100=3,1))</f>
        <v>2</v>
      </c>
      <c r="HL101" s="59">
        <f t="shared" ca="1" si="966"/>
        <v>0.06</v>
      </c>
      <c r="HM101" s="40">
        <f t="shared" ca="1" si="767"/>
        <v>1696397.3515805081</v>
      </c>
      <c r="HN101" s="28" cm="1">
        <f t="array" aca="1" ref="HN101" ca="1">_xlfn.LET(_xlpm.value,RAND(),_xlfn.IFS(HN100=1,IF(_xlpm.value&gt;0.97,2,1),HN100=2,IF(_xlpm.value&gt;0.98,3,2),HN100=3,1))</f>
        <v>2</v>
      </c>
      <c r="HO101" s="59">
        <f t="shared" ca="1" si="967"/>
        <v>0.06</v>
      </c>
      <c r="HP101" s="40">
        <f t="shared" ca="1" si="768"/>
        <v>1452763.8959151383</v>
      </c>
      <c r="HQ101" s="28" cm="1">
        <f t="array" aca="1" ref="HQ101" ca="1">_xlfn.LET(_xlpm.value,RAND(),_xlfn.IFS(HQ100=1,IF(_xlpm.value&gt;0.97,2,1),HQ100=2,IF(_xlpm.value&gt;0.98,3,2),HQ100=3,1))</f>
        <v>2</v>
      </c>
      <c r="HR101" s="59">
        <f t="shared" ca="1" si="968"/>
        <v>0.06</v>
      </c>
      <c r="HS101" s="40">
        <f t="shared" ca="1" si="769"/>
        <v>5928780.3757793503</v>
      </c>
      <c r="HT101" s="28" cm="1">
        <f t="array" aca="1" ref="HT101" ca="1">_xlfn.LET(_xlpm.value,RAND(),_xlfn.IFS(HT100=1,IF(_xlpm.value&gt;0.97,2,1),HT100=2,IF(_xlpm.value&gt;0.98,3,2),HT100=3,1))</f>
        <v>2</v>
      </c>
      <c r="HU101" s="59">
        <f t="shared" ca="1" si="969"/>
        <v>0.06</v>
      </c>
      <c r="HV101" s="40">
        <f t="shared" ca="1" si="770"/>
        <v>5928780.3757793503</v>
      </c>
      <c r="HW101" s="28" cm="1">
        <f t="array" aca="1" ref="HW101" ca="1">_xlfn.LET(_xlpm.value,RAND(),_xlfn.IFS(HW100=1,IF(_xlpm.value&gt;0.97,2,1),HW100=2,IF(_xlpm.value&gt;0.98,3,2),HW100=3,1))</f>
        <v>2</v>
      </c>
      <c r="HX101" s="59">
        <f t="shared" ca="1" si="970"/>
        <v>0.06</v>
      </c>
      <c r="HY101" s="40">
        <f t="shared" ca="1" si="771"/>
        <v>2341604.5822298038</v>
      </c>
      <c r="HZ101" s="28" cm="1">
        <f t="array" aca="1" ref="HZ101" ca="1">_xlfn.LET(_xlpm.value,RAND(),_xlfn.IFS(HZ100=1,IF(_xlpm.value&gt;0.97,2,1),HZ100=2,IF(_xlpm.value&gt;0.98,3,2),HZ100=3,1))</f>
        <v>1</v>
      </c>
      <c r="IA101" s="59">
        <f t="shared" ca="1" si="971"/>
        <v>0.06</v>
      </c>
      <c r="IB101" s="40">
        <f t="shared" ca="1" si="772"/>
        <v>1690865.5264621268</v>
      </c>
      <c r="IC101" s="28" cm="1">
        <f t="array" aca="1" ref="IC101" ca="1">_xlfn.LET(_xlpm.value,RAND(),_xlfn.IFS(IC100=1,IF(_xlpm.value&gt;0.97,2,1),IC100=2,IF(_xlpm.value&gt;0.98,3,2),IC100=3,1))</f>
        <v>1</v>
      </c>
      <c r="ID101" s="59">
        <f t="shared" ca="1" si="972"/>
        <v>0.06</v>
      </c>
      <c r="IE101" s="40">
        <f t="shared" ca="1" si="773"/>
        <v>1692603.1270144512</v>
      </c>
      <c r="IF101" s="28" cm="1">
        <f t="array" aca="1" ref="IF101" ca="1">_xlfn.LET(_xlpm.value,RAND(),_xlfn.IFS(IF100=1,IF(_xlpm.value&gt;0.97,2,1),IF100=2,IF(_xlpm.value&gt;0.98,3,2),IF100=3,1))</f>
        <v>2</v>
      </c>
      <c r="IG101" s="59">
        <f t="shared" ca="1" si="973"/>
        <v>0.06</v>
      </c>
      <c r="IH101" s="40">
        <f t="shared" ca="1" si="774"/>
        <v>5928780.3757793503</v>
      </c>
      <c r="II101" s="28" cm="1">
        <f t="array" aca="1" ref="II101" ca="1">_xlfn.LET(_xlpm.value,RAND(),_xlfn.IFS(II100=1,IF(_xlpm.value&gt;0.97,2,1),II100=2,IF(_xlpm.value&gt;0.98,3,2),II100=3,1))</f>
        <v>2</v>
      </c>
      <c r="IJ101" s="59">
        <f t="shared" ca="1" si="974"/>
        <v>0.06</v>
      </c>
      <c r="IK101" s="40">
        <f t="shared" ca="1" si="775"/>
        <v>1698466.8616399365</v>
      </c>
      <c r="IL101" s="28" cm="1">
        <f t="array" aca="1" ref="IL101" ca="1">_xlfn.LET(_xlpm.value,RAND(),_xlfn.IFS(IL100=1,IF(_xlpm.value&gt;0.97,2,1),IL100=2,IF(_xlpm.value&gt;0.98,3,2),IL100=3,1))</f>
        <v>1</v>
      </c>
      <c r="IM101" s="59">
        <f t="shared" ca="1" si="975"/>
        <v>0.06</v>
      </c>
      <c r="IN101" s="40">
        <f t="shared" ca="1" si="776"/>
        <v>1684844.557035635</v>
      </c>
      <c r="IO101" s="28" cm="1">
        <f t="array" aca="1" ref="IO101" ca="1">_xlfn.LET(_xlpm.value,RAND(),_xlfn.IFS(IO100=1,IF(_xlpm.value&gt;0.97,2,1),IO100=2,IF(_xlpm.value&gt;0.98,3,2),IO100=3,1))</f>
        <v>1</v>
      </c>
      <c r="IP101" s="59">
        <f t="shared" ca="1" si="976"/>
        <v>0.06</v>
      </c>
      <c r="IQ101" s="40">
        <f t="shared" ca="1" si="777"/>
        <v>504286.69225013256</v>
      </c>
      <c r="IR101" s="28" cm="1">
        <f t="array" aca="1" ref="IR101" ca="1">_xlfn.LET(_xlpm.value,RAND(),_xlfn.IFS(IR100=1,IF(_xlpm.value&gt;0.97,2,1),IR100=2,IF(_xlpm.value&gt;0.98,3,2),IR100=3,1))</f>
        <v>1</v>
      </c>
      <c r="IS101" s="59">
        <f t="shared" ca="1" si="977"/>
        <v>0.06</v>
      </c>
      <c r="IT101" s="40">
        <f t="shared" ca="1" si="778"/>
        <v>565982.59407701704</v>
      </c>
      <c r="IU101" s="28" cm="1">
        <f t="array" aca="1" ref="IU101" ca="1">_xlfn.LET(_xlpm.value,RAND(),_xlfn.IFS(IU100=1,IF(_xlpm.value&gt;0.97,2,1),IU100=2,IF(_xlpm.value&gt;0.98,3,2),IU100=3,1))</f>
        <v>2</v>
      </c>
      <c r="IV101" s="59">
        <f t="shared" ca="1" si="978"/>
        <v>0.06</v>
      </c>
      <c r="IW101" s="40">
        <f t="shared" ca="1" si="779"/>
        <v>5928780.3757793503</v>
      </c>
      <c r="IX101" s="28" cm="1">
        <f t="array" aca="1" ref="IX101" ca="1">_xlfn.LET(_xlpm.value,RAND(),_xlfn.IFS(IX100=1,IF(_xlpm.value&gt;0.97,2,1),IX100=2,IF(_xlpm.value&gt;0.98,3,2),IX100=3,1))</f>
        <v>1</v>
      </c>
      <c r="IY101" s="59">
        <f t="shared" ca="1" si="979"/>
        <v>0.06</v>
      </c>
      <c r="IZ101" s="40">
        <f t="shared" ca="1" si="780"/>
        <v>1715837.9930935176</v>
      </c>
      <c r="JA101" s="28" cm="1">
        <f t="array" aca="1" ref="JA101" ca="1">_xlfn.LET(_xlpm.value,RAND(),_xlfn.IFS(JA100=1,IF(_xlpm.value&gt;0.97,2,1),JA100=2,IF(_xlpm.value&gt;0.98,3,2),JA100=3,1))</f>
        <v>2</v>
      </c>
      <c r="JB101" s="59">
        <f t="shared" ca="1" si="980"/>
        <v>0.06</v>
      </c>
      <c r="JC101" s="40">
        <f t="shared" ca="1" si="781"/>
        <v>5928780.3757793503</v>
      </c>
      <c r="JD101" s="28" cm="1">
        <f t="array" aca="1" ref="JD101" ca="1">_xlfn.LET(_xlpm.value,RAND(),_xlfn.IFS(JD100=1,IF(_xlpm.value&gt;0.97,2,1),JD100=2,IF(_xlpm.value&gt;0.98,3,2),JD100=3,1))</f>
        <v>2</v>
      </c>
      <c r="JE101" s="59">
        <f t="shared" ca="1" si="981"/>
        <v>0.06</v>
      </c>
      <c r="JF101" s="40">
        <f t="shared" ca="1" si="782"/>
        <v>5928780.3757793503</v>
      </c>
      <c r="JG101" s="28" cm="1">
        <f t="array" aca="1" ref="JG101" ca="1">_xlfn.LET(_xlpm.value,RAND(),_xlfn.IFS(JG100=1,IF(_xlpm.value&gt;0.97,2,1),JG100=2,IF(_xlpm.value&gt;0.98,3,2),JG100=3,1))</f>
        <v>2</v>
      </c>
      <c r="JH101" s="59">
        <f t="shared" ca="1" si="982"/>
        <v>0.06</v>
      </c>
      <c r="JI101" s="40">
        <f t="shared" ca="1" si="783"/>
        <v>5928780.3757793503</v>
      </c>
      <c r="JJ101" s="28" cm="1">
        <f t="array" aca="1" ref="JJ101" ca="1">_xlfn.LET(_xlpm.value,RAND(),_xlfn.IFS(JJ100=1,IF(_xlpm.value&gt;0.97,2,1),JJ100=2,IF(_xlpm.value&gt;0.98,3,2),JJ100=3,1))</f>
        <v>1</v>
      </c>
      <c r="JK101" s="59">
        <f t="shared" ca="1" si="983"/>
        <v>0.06</v>
      </c>
      <c r="JL101" s="40">
        <f t="shared" ca="1" si="784"/>
        <v>1996362.6728903421</v>
      </c>
      <c r="JM101" s="28" cm="1">
        <f t="array" aca="1" ref="JM101" ca="1">_xlfn.LET(_xlpm.value,RAND(),_xlfn.IFS(JM100=1,IF(_xlpm.value&gt;0.97,2,1),JM100=2,IF(_xlpm.value&gt;0.98,3,2),JM100=3,1))</f>
        <v>2</v>
      </c>
      <c r="JN101" s="59">
        <f t="shared" ca="1" si="984"/>
        <v>0.06</v>
      </c>
      <c r="JO101" s="40">
        <f t="shared" ca="1" si="785"/>
        <v>2804255.4072096152</v>
      </c>
      <c r="JP101" s="28" cm="1">
        <f t="array" aca="1" ref="JP101" ca="1">_xlfn.LET(_xlpm.value,RAND(),_xlfn.IFS(JP100=1,IF(_xlpm.value&gt;0.97,2,1),JP100=2,IF(_xlpm.value&gt;0.98,3,2),JP100=3,1))</f>
        <v>2</v>
      </c>
      <c r="JQ101" s="59">
        <f t="shared" ca="1" si="985"/>
        <v>0.06</v>
      </c>
      <c r="JR101" s="40">
        <f t="shared" ca="1" si="786"/>
        <v>2377567.5016338672</v>
      </c>
      <c r="JS101" s="28" cm="1">
        <f t="array" aca="1" ref="JS101" ca="1">_xlfn.LET(_xlpm.value,RAND(),_xlfn.IFS(JS100=1,IF(_xlpm.value&gt;0.97,2,1),JS100=2,IF(_xlpm.value&gt;0.98,3,2),JS100=3,1))</f>
        <v>2</v>
      </c>
      <c r="JT101" s="59">
        <f t="shared" ca="1" si="986"/>
        <v>0.06</v>
      </c>
      <c r="JU101" s="40">
        <f t="shared" ca="1" si="787"/>
        <v>4105666.9751319941</v>
      </c>
      <c r="JV101" s="28" cm="1">
        <f t="array" aca="1" ref="JV101" ca="1">_xlfn.LET(_xlpm.value,RAND(),_xlfn.IFS(JV100=1,IF(_xlpm.value&gt;0.97,2,1),JV100=2,IF(_xlpm.value&gt;0.98,3,2),JV100=3,1))</f>
        <v>2</v>
      </c>
      <c r="JW101" s="59">
        <f t="shared" ca="1" si="987"/>
        <v>0.06</v>
      </c>
      <c r="JX101" s="40">
        <f t="shared" ca="1" si="788"/>
        <v>5928780.3757793503</v>
      </c>
      <c r="JY101" s="28" cm="1">
        <f t="array" aca="1" ref="JY101" ca="1">_xlfn.LET(_xlpm.value,RAND(),_xlfn.IFS(JY100=1,IF(_xlpm.value&gt;0.97,2,1),JY100=2,IF(_xlpm.value&gt;0.98,3,2),JY100=3,1))</f>
        <v>1</v>
      </c>
      <c r="JZ101" s="59">
        <f t="shared" ca="1" si="988"/>
        <v>0.06</v>
      </c>
      <c r="KA101" s="40">
        <f t="shared" ca="1" si="789"/>
        <v>2307677.2997731385</v>
      </c>
      <c r="KB101" s="28" cm="1">
        <f t="array" aca="1" ref="KB101" ca="1">_xlfn.LET(_xlpm.value,RAND(),_xlfn.IFS(KB100=1,IF(_xlpm.value&gt;0.97,2,1),KB100=2,IF(_xlpm.value&gt;0.98,3,2),KB100=3,1))</f>
        <v>2</v>
      </c>
      <c r="KC101" s="59">
        <f t="shared" ca="1" si="989"/>
        <v>0.06</v>
      </c>
      <c r="KD101" s="40">
        <f t="shared" ca="1" si="790"/>
        <v>2357124.0281047989</v>
      </c>
      <c r="KE101" s="28" cm="1">
        <f t="array" aca="1" ref="KE101" ca="1">_xlfn.LET(_xlpm.value,RAND(),_xlfn.IFS(KE100=1,IF(_xlpm.value&gt;0.97,2,1),KE100=2,IF(_xlpm.value&gt;0.98,3,2),KE100=3,1))</f>
        <v>2</v>
      </c>
      <c r="KF101" s="59">
        <f t="shared" ca="1" si="990"/>
        <v>0.06</v>
      </c>
      <c r="KG101" s="40">
        <f t="shared" ca="1" si="791"/>
        <v>5928780.3757793503</v>
      </c>
      <c r="KH101" s="28" cm="1">
        <f t="array" aca="1" ref="KH101" ca="1">_xlfn.LET(_xlpm.value,RAND(),_xlfn.IFS(KH100=1,IF(_xlpm.value&gt;0.97,2,1),KH100=2,IF(_xlpm.value&gt;0.98,3,2),KH100=3,1))</f>
        <v>2</v>
      </c>
      <c r="KI101" s="59">
        <f t="shared" ca="1" si="991"/>
        <v>0.06</v>
      </c>
      <c r="KJ101" s="40">
        <f t="shared" ca="1" si="792"/>
        <v>5928780.3757793503</v>
      </c>
      <c r="KK101" s="28" cm="1">
        <f t="array" aca="1" ref="KK101" ca="1">_xlfn.LET(_xlpm.value,RAND(),_xlfn.IFS(KK100=1,IF(_xlpm.value&gt;0.97,2,1),KK100=2,IF(_xlpm.value&gt;0.98,3,2),KK100=3,1))</f>
        <v>1</v>
      </c>
      <c r="KL101" s="59">
        <f t="shared" ca="1" si="992"/>
        <v>0.06</v>
      </c>
      <c r="KM101" s="40">
        <f t="shared" ca="1" si="793"/>
        <v>1710132.8822265859</v>
      </c>
      <c r="KN101" s="28" cm="1">
        <f t="array" aca="1" ref="KN101" ca="1">_xlfn.LET(_xlpm.value,RAND(),_xlfn.IFS(KN100=1,IF(_xlpm.value&gt;0.97,2,1),KN100=2,IF(_xlpm.value&gt;0.98,3,2),KN100=3,1))</f>
        <v>2</v>
      </c>
      <c r="KO101" s="59">
        <f t="shared" ca="1" si="993"/>
        <v>0.06</v>
      </c>
      <c r="KP101" s="40">
        <f t="shared" ca="1" si="794"/>
        <v>1707520.1734580696</v>
      </c>
      <c r="KQ101" s="28"/>
    </row>
    <row r="102" spans="1:303" x14ac:dyDescent="0.2">
      <c r="A102" s="111">
        <v>48304</v>
      </c>
      <c r="B102" s="64">
        <v>2390.7721117962633</v>
      </c>
      <c r="C102" s="28" cm="1">
        <f t="array" aca="1" ref="C102" ca="1">_xlfn.LET(_xlpm.value,RAND(),_xlfn.IFS(C101=1,IF(_xlpm.value&gt;0.97,2,1),C101=2,IF(_xlpm.value&gt;0.98,3,2),C101=3,1))</f>
        <v>2</v>
      </c>
      <c r="D102" s="59">
        <f t="shared" ca="1" si="596"/>
        <v>0.06</v>
      </c>
      <c r="E102" s="40">
        <f t="shared" ca="1" si="795"/>
        <v>1863378.589752296</v>
      </c>
      <c r="F102" s="28" cm="1">
        <f t="array" aca="1" ref="F102" ca="1">_xlfn.LET(_xlpm.value,RAND(),_xlfn.IFS(F101=1,IF(_xlpm.value&gt;0.97,2,1),F101=2,IF(_xlpm.value&gt;0.98,3,2),F101=3,1))</f>
        <v>1</v>
      </c>
      <c r="G102" s="59">
        <f t="shared" ca="1" si="895"/>
        <v>0.06</v>
      </c>
      <c r="H102" s="40">
        <f t="shared" ca="1" si="696"/>
        <v>1940578.7741018862</v>
      </c>
      <c r="I102" s="28" cm="1">
        <f t="array" aca="1" ref="I102" ca="1">_xlfn.LET(_xlpm.value,RAND(),_xlfn.IFS(I101=1,IF(_xlpm.value&gt;0.97,2,1),I101=2,IF(_xlpm.value&gt;0.98,3,2),I101=3,1))</f>
        <v>2</v>
      </c>
      <c r="J102" s="59">
        <f t="shared" ca="1" si="896"/>
        <v>0.06</v>
      </c>
      <c r="K102" s="40">
        <f t="shared" ca="1" si="697"/>
        <v>1981765.7566453826</v>
      </c>
      <c r="L102" s="28" cm="1">
        <f t="array" aca="1" ref="L102" ca="1">_xlfn.LET(_xlpm.value,RAND(),_xlfn.IFS(L101=1,IF(_xlpm.value&gt;0.97,2,1),L101=2,IF(_xlpm.value&gt;0.98,3,2),L101=3,1))</f>
        <v>1</v>
      </c>
      <c r="M102" s="59">
        <f t="shared" ca="1" si="897"/>
        <v>0.06</v>
      </c>
      <c r="N102" s="40">
        <f t="shared" ca="1" si="698"/>
        <v>567492.01857631269</v>
      </c>
      <c r="O102" s="28" cm="1">
        <f t="array" aca="1" ref="O102" ca="1">_xlfn.LET(_xlpm.value,RAND(),_xlfn.IFS(O101=1,IF(_xlpm.value&gt;0.97,2,1),O101=2,IF(_xlpm.value&gt;0.98,3,2),O101=3,1))</f>
        <v>2</v>
      </c>
      <c r="P102" s="59">
        <f t="shared" ca="1" si="898"/>
        <v>0.06</v>
      </c>
      <c r="Q102" s="40">
        <f t="shared" ca="1" si="699"/>
        <v>6285941.6615931895</v>
      </c>
      <c r="R102" s="28" cm="1">
        <f t="array" aca="1" ref="R102" ca="1">_xlfn.LET(_xlpm.value,RAND(),_xlfn.IFS(R101=1,IF(_xlpm.value&gt;0.97,2,1),R101=2,IF(_xlpm.value&gt;0.98,3,2),R101=3,1))</f>
        <v>1</v>
      </c>
      <c r="S102" s="59">
        <f t="shared" ca="1" si="899"/>
        <v>0.06</v>
      </c>
      <c r="T102" s="40">
        <f t="shared" ca="1" si="700"/>
        <v>1788828.6166547905</v>
      </c>
      <c r="U102" s="28" cm="1">
        <f t="array" aca="1" ref="U102" ca="1">_xlfn.LET(_xlpm.value,RAND(),_xlfn.IFS(U101=1,IF(_xlpm.value&gt;0.97,2,1),U101=2,IF(_xlpm.value&gt;0.98,3,2),U101=3,1))</f>
        <v>2</v>
      </c>
      <c r="V102" s="59">
        <f t="shared" ca="1" si="900"/>
        <v>0.06</v>
      </c>
      <c r="W102" s="40">
        <f t="shared" ca="1" si="701"/>
        <v>6285941.6615931895</v>
      </c>
      <c r="X102" s="28" cm="1">
        <f t="array" aca="1" ref="X102" ca="1">_xlfn.LET(_xlpm.value,RAND(),_xlfn.IFS(X101=1,IF(_xlpm.value&gt;0.97,2,1),X101=2,IF(_xlpm.value&gt;0.98,3,2),X101=3,1))</f>
        <v>1</v>
      </c>
      <c r="Y102" s="59">
        <f t="shared" ca="1" si="901"/>
        <v>0.06</v>
      </c>
      <c r="Z102" s="40">
        <f t="shared" ca="1" si="702"/>
        <v>1849325.8084934277</v>
      </c>
      <c r="AA102" s="28" cm="1">
        <f t="array" aca="1" ref="AA102" ca="1">_xlfn.LET(_xlpm.value,RAND(),_xlfn.IFS(AA101=1,IF(_xlpm.value&gt;0.97,2,1),AA101=2,IF(_xlpm.value&gt;0.98,3,2),AA101=3,1))</f>
        <v>2</v>
      </c>
      <c r="AB102" s="59">
        <f t="shared" ca="1" si="902"/>
        <v>0.06</v>
      </c>
      <c r="AC102" s="40">
        <f t="shared" ca="1" si="703"/>
        <v>2019606.7035835942</v>
      </c>
      <c r="AD102" s="28" cm="1">
        <f t="array" aca="1" ref="AD102" ca="1">_xlfn.LET(_xlpm.value,RAND(),_xlfn.IFS(AD101=1,IF(_xlpm.value&gt;0.97,2,1),AD101=2,IF(_xlpm.value&gt;0.98,3,2),AD101=3,1))</f>
        <v>1</v>
      </c>
      <c r="AE102" s="59">
        <f t="shared" ca="1" si="903"/>
        <v>0.06</v>
      </c>
      <c r="AF102" s="40">
        <f t="shared" ca="1" si="704"/>
        <v>1433955.9492349955</v>
      </c>
      <c r="AG102" s="28" cm="1">
        <f t="array" aca="1" ref="AG102" ca="1">_xlfn.LET(_xlpm.value,RAND(),_xlfn.IFS(AG101=1,IF(_xlpm.value&gt;0.97,2,1),AG101=2,IF(_xlpm.value&gt;0.98,3,2),AG101=3,1))</f>
        <v>2</v>
      </c>
      <c r="AH102" s="59">
        <f t="shared" ca="1" si="904"/>
        <v>0.06</v>
      </c>
      <c r="AI102" s="40">
        <f t="shared" ca="1" si="705"/>
        <v>2048769.4429078314</v>
      </c>
      <c r="AJ102" s="28" cm="1">
        <f t="array" aca="1" ref="AJ102" ca="1">_xlfn.LET(_xlpm.value,RAND(),_xlfn.IFS(AJ101=1,IF(_xlpm.value&gt;0.97,2,1),AJ101=2,IF(_xlpm.value&gt;0.98,3,2),AJ101=3,1))</f>
        <v>2</v>
      </c>
      <c r="AK102" s="59">
        <f t="shared" ca="1" si="905"/>
        <v>0.06</v>
      </c>
      <c r="AL102" s="40">
        <f t="shared" ca="1" si="706"/>
        <v>1066026.732867385</v>
      </c>
      <c r="AM102" s="28" cm="1">
        <f t="array" aca="1" ref="AM102" ca="1">_xlfn.LET(_xlpm.value,RAND(),_xlfn.IFS(AM101=1,IF(_xlpm.value&gt;0.97,2,1),AM101=2,IF(_xlpm.value&gt;0.98,3,2),AM101=3,1))</f>
        <v>1</v>
      </c>
      <c r="AN102" s="59">
        <f t="shared" ca="1" si="906"/>
        <v>0.06</v>
      </c>
      <c r="AO102" s="40">
        <f t="shared" ca="1" si="707"/>
        <v>2521656.0149989771</v>
      </c>
      <c r="AP102" s="28" cm="1">
        <f t="array" aca="1" ref="AP102" ca="1">_xlfn.LET(_xlpm.value,RAND(),_xlfn.IFS(AP101=1,IF(_xlpm.value&gt;0.97,2,1),AP101=2,IF(_xlpm.value&gt;0.98,3,2),AP101=3,1))</f>
        <v>2</v>
      </c>
      <c r="AQ102" s="59">
        <f t="shared" ca="1" si="907"/>
        <v>0.06</v>
      </c>
      <c r="AR102" s="40">
        <f t="shared" ca="1" si="708"/>
        <v>1880115.6770761085</v>
      </c>
      <c r="AS102" s="28" cm="1">
        <f t="array" aca="1" ref="AS102" ca="1">_xlfn.LET(_xlpm.value,RAND(),_xlfn.IFS(AS101=1,IF(_xlpm.value&gt;0.97,2,1),AS101=2,IF(_xlpm.value&gt;0.98,3,2),AS101=3,1))</f>
        <v>1</v>
      </c>
      <c r="AT102" s="59">
        <f t="shared" ca="1" si="908"/>
        <v>0.06</v>
      </c>
      <c r="AU102" s="40">
        <f t="shared" ca="1" si="709"/>
        <v>571669.53883833357</v>
      </c>
      <c r="AV102" s="28" cm="1">
        <f t="array" aca="1" ref="AV102" ca="1">_xlfn.LET(_xlpm.value,RAND(),_xlfn.IFS(AV101=1,IF(_xlpm.value&gt;0.97,2,1),AV101=2,IF(_xlpm.value&gt;0.98,3,2),AV101=3,1))</f>
        <v>2</v>
      </c>
      <c r="AW102" s="59">
        <f t="shared" ca="1" si="909"/>
        <v>0.06</v>
      </c>
      <c r="AX102" s="40">
        <f t="shared" ca="1" si="710"/>
        <v>1820222.7359462064</v>
      </c>
      <c r="AY102" s="28" cm="1">
        <f t="array" aca="1" ref="AY102" ca="1">_xlfn.LET(_xlpm.value,RAND(),_xlfn.IFS(AY101=1,IF(_xlpm.value&gt;0.97,2,1),AY101=2,IF(_xlpm.value&gt;0.98,3,2),AY101=3,1))</f>
        <v>2</v>
      </c>
      <c r="AZ102" s="59">
        <f t="shared" ca="1" si="910"/>
        <v>0.06</v>
      </c>
      <c r="BA102" s="40">
        <f t="shared" ca="1" si="711"/>
        <v>6285941.6615931895</v>
      </c>
      <c r="BB102" s="28" cm="1">
        <f t="array" aca="1" ref="BB102" ca="1">_xlfn.LET(_xlpm.value,RAND(),_xlfn.IFS(BB101=1,IF(_xlpm.value&gt;0.97,2,1),BB101=2,IF(_xlpm.value&gt;0.98,3,2),BB101=3,1))</f>
        <v>2</v>
      </c>
      <c r="BC102" s="59">
        <f t="shared" ca="1" si="911"/>
        <v>0.06</v>
      </c>
      <c r="BD102" s="40">
        <f t="shared" ca="1" si="712"/>
        <v>162068.63086015018</v>
      </c>
      <c r="BE102" s="28" cm="1">
        <f t="array" aca="1" ref="BE102" ca="1">_xlfn.LET(_xlpm.value,RAND(),_xlfn.IFS(BE101=1,IF(_xlpm.value&gt;0.97,2,1),BE101=2,IF(_xlpm.value&gt;0.98,3,2),BE101=3,1))</f>
        <v>2</v>
      </c>
      <c r="BF102" s="59">
        <f t="shared" ca="1" si="912"/>
        <v>0.06</v>
      </c>
      <c r="BG102" s="40">
        <f t="shared" ca="1" si="713"/>
        <v>1787369.6937248509</v>
      </c>
      <c r="BH102" s="28" cm="1">
        <f t="array" aca="1" ref="BH102" ca="1">_xlfn.LET(_xlpm.value,RAND(),_xlfn.IFS(BH101=1,IF(_xlpm.value&gt;0.97,2,1),BH101=2,IF(_xlpm.value&gt;0.98,3,2),BH101=3,1))</f>
        <v>1</v>
      </c>
      <c r="BI102" s="59">
        <f t="shared" ca="1" si="913"/>
        <v>0.06</v>
      </c>
      <c r="BJ102" s="40">
        <f t="shared" ca="1" si="714"/>
        <v>281115.48739575973</v>
      </c>
      <c r="BK102" s="28" cm="1">
        <f t="array" aca="1" ref="BK102" ca="1">_xlfn.LET(_xlpm.value,RAND(),_xlfn.IFS(BK101=1,IF(_xlpm.value&gt;0.97,2,1),BK101=2,IF(_xlpm.value&gt;0.98,3,2),BK101=3,1))</f>
        <v>1</v>
      </c>
      <c r="BL102" s="59">
        <f t="shared" ca="1" si="914"/>
        <v>0.06</v>
      </c>
      <c r="BM102" s="40">
        <f t="shared" ca="1" si="715"/>
        <v>1931696.7044736124</v>
      </c>
      <c r="BN102" s="28" cm="1">
        <f t="array" aca="1" ref="BN102" ca="1">_xlfn.LET(_xlpm.value,RAND(),_xlfn.IFS(BN101=1,IF(_xlpm.value&gt;0.97,2,1),BN101=2,IF(_xlpm.value&gt;0.98,3,2),BN101=3,1))</f>
        <v>1</v>
      </c>
      <c r="BO102" s="59">
        <f t="shared" ca="1" si="915"/>
        <v>0.06</v>
      </c>
      <c r="BP102" s="40">
        <f t="shared" ca="1" si="716"/>
        <v>1790375.0749605268</v>
      </c>
      <c r="BQ102" s="28" cm="1">
        <f t="array" aca="1" ref="BQ102" ca="1">_xlfn.LET(_xlpm.value,RAND(),_xlfn.IFS(BQ101=1,IF(_xlpm.value&gt;0.97,2,1),BQ101=2,IF(_xlpm.value&gt;0.98,3,2),BQ101=3,1))</f>
        <v>1</v>
      </c>
      <c r="BR102" s="59">
        <f t="shared" ca="1" si="916"/>
        <v>0.06</v>
      </c>
      <c r="BS102" s="40">
        <f t="shared" ca="1" si="717"/>
        <v>1781158.768083862</v>
      </c>
      <c r="BT102" s="28" cm="1">
        <f t="array" aca="1" ref="BT102" ca="1">_xlfn.LET(_xlpm.value,RAND(),_xlfn.IFS(BT101=1,IF(_xlpm.value&gt;0.97,2,1),BT101=2,IF(_xlpm.value&gt;0.98,3,2),BT101=3,1))</f>
        <v>2</v>
      </c>
      <c r="BU102" s="59">
        <f t="shared" ca="1" si="917"/>
        <v>0.06</v>
      </c>
      <c r="BV102" s="40">
        <f t="shared" ca="1" si="718"/>
        <v>657581.63036387973</v>
      </c>
      <c r="BW102" s="28" cm="1">
        <f t="array" aca="1" ref="BW102" ca="1">_xlfn.LET(_xlpm.value,RAND(),_xlfn.IFS(BW101=1,IF(_xlpm.value&gt;0.97,2,1),BW101=2,IF(_xlpm.value&gt;0.98,3,2),BW101=3,1))</f>
        <v>1</v>
      </c>
      <c r="BX102" s="59">
        <f t="shared" ca="1" si="918"/>
        <v>0.06</v>
      </c>
      <c r="BY102" s="40">
        <f t="shared" ca="1" si="719"/>
        <v>1830723.7915933949</v>
      </c>
      <c r="BZ102" s="28" cm="1">
        <f t="array" aca="1" ref="BZ102" ca="1">_xlfn.LET(_xlpm.value,RAND(),_xlfn.IFS(BZ101=1,IF(_xlpm.value&gt;0.97,2,1),BZ101=2,IF(_xlpm.value&gt;0.98,3,2),BZ101=3,1))</f>
        <v>2</v>
      </c>
      <c r="CA102" s="59">
        <f t="shared" ca="1" si="919"/>
        <v>0.06</v>
      </c>
      <c r="CB102" s="40">
        <f t="shared" ca="1" si="720"/>
        <v>389978.89060356218</v>
      </c>
      <c r="CC102" s="28" cm="1">
        <f t="array" aca="1" ref="CC102" ca="1">_xlfn.LET(_xlpm.value,RAND(),_xlfn.IFS(CC101=1,IF(_xlpm.value&gt;0.97,2,1),CC101=2,IF(_xlpm.value&gt;0.98,3,2),CC101=3,1))</f>
        <v>2</v>
      </c>
      <c r="CD102" s="59">
        <f t="shared" ca="1" si="920"/>
        <v>0.06</v>
      </c>
      <c r="CE102" s="40">
        <f t="shared" ca="1" si="721"/>
        <v>6285941.6615931895</v>
      </c>
      <c r="CF102" s="28" cm="1">
        <f t="array" aca="1" ref="CF102" ca="1">_xlfn.LET(_xlpm.value,RAND(),_xlfn.IFS(CF101=1,IF(_xlpm.value&gt;0.97,2,1),CF101=2,IF(_xlpm.value&gt;0.98,3,2),CF101=3,1))</f>
        <v>2</v>
      </c>
      <c r="CG102" s="59">
        <f t="shared" ca="1" si="921"/>
        <v>0.06</v>
      </c>
      <c r="CH102" s="40">
        <f t="shared" ca="1" si="722"/>
        <v>713052.93169453077</v>
      </c>
      <c r="CI102" s="28" cm="1">
        <f t="array" aca="1" ref="CI102" ca="1">_xlfn.LET(_xlpm.value,RAND(),_xlfn.IFS(CI101=1,IF(_xlpm.value&gt;0.97,2,1),CI101=2,IF(_xlpm.value&gt;0.98,3,2),CI101=3,1))</f>
        <v>2</v>
      </c>
      <c r="CJ102" s="59">
        <f t="shared" ca="1" si="922"/>
        <v>0.06</v>
      </c>
      <c r="CK102" s="40">
        <f t="shared" ca="1" si="723"/>
        <v>6285941.6615931895</v>
      </c>
      <c r="CL102" s="28" cm="1">
        <f t="array" aca="1" ref="CL102" ca="1">_xlfn.LET(_xlpm.value,RAND(),_xlfn.IFS(CL101=1,IF(_xlpm.value&gt;0.97,2,1),CL101=2,IF(_xlpm.value&gt;0.98,3,2),CL101=3,1))</f>
        <v>2</v>
      </c>
      <c r="CM102" s="59">
        <f t="shared" ca="1" si="923"/>
        <v>0.06</v>
      </c>
      <c r="CN102" s="40">
        <f t="shared" ca="1" si="724"/>
        <v>6285941.6615931895</v>
      </c>
      <c r="CO102" s="28" cm="1">
        <f t="array" aca="1" ref="CO102" ca="1">_xlfn.LET(_xlpm.value,RAND(),_xlfn.IFS(CO101=1,IF(_xlpm.value&gt;0.97,2,1),CO101=2,IF(_xlpm.value&gt;0.98,3,2),CO101=3,1))</f>
        <v>3</v>
      </c>
      <c r="CP102" s="59">
        <f t="shared" ca="1" si="924"/>
        <v>-0.7</v>
      </c>
      <c r="CQ102" s="40">
        <f t="shared" ca="1" si="725"/>
        <v>506130.8175662671</v>
      </c>
      <c r="CR102" s="28" cm="1">
        <f t="array" aca="1" ref="CR102" ca="1">_xlfn.LET(_xlpm.value,RAND(),_xlfn.IFS(CR101=1,IF(_xlpm.value&gt;0.97,2,1),CR101=2,IF(_xlpm.value&gt;0.98,3,2),CR101=3,1))</f>
        <v>2</v>
      </c>
      <c r="CS102" s="59">
        <f t="shared" ca="1" si="925"/>
        <v>0.06</v>
      </c>
      <c r="CT102" s="40">
        <f t="shared" ca="1" si="726"/>
        <v>6285941.6615931895</v>
      </c>
      <c r="CU102" s="28" cm="1">
        <f t="array" aca="1" ref="CU102" ca="1">_xlfn.LET(_xlpm.value,RAND(),_xlfn.IFS(CU101=1,IF(_xlpm.value&gt;0.97,2,1),CU101=2,IF(_xlpm.value&gt;0.98,3,2),CU101=3,1))</f>
        <v>2</v>
      </c>
      <c r="CV102" s="59">
        <f t="shared" ca="1" si="926"/>
        <v>0.06</v>
      </c>
      <c r="CW102" s="40">
        <f t="shared" ca="1" si="727"/>
        <v>6285941.6615931895</v>
      </c>
      <c r="CX102" s="28" cm="1">
        <f t="array" aca="1" ref="CX102" ca="1">_xlfn.LET(_xlpm.value,RAND(),_xlfn.IFS(CX101=1,IF(_xlpm.value&gt;0.97,2,1),CX101=2,IF(_xlpm.value&gt;0.98,3,2),CX101=3,1))</f>
        <v>2</v>
      </c>
      <c r="CY102" s="59">
        <f t="shared" ca="1" si="927"/>
        <v>0.06</v>
      </c>
      <c r="CZ102" s="40">
        <f t="shared" ca="1" si="728"/>
        <v>2135451.3656994486</v>
      </c>
      <c r="DA102" s="28" cm="1">
        <f t="array" aca="1" ref="DA102" ca="1">_xlfn.LET(_xlpm.value,RAND(),_xlfn.IFS(DA101=1,IF(_xlpm.value&gt;0.97,2,1),DA101=2,IF(_xlpm.value&gt;0.98,3,2),DA101=3,1))</f>
        <v>1</v>
      </c>
      <c r="DB102" s="59">
        <f t="shared" ca="1" si="928"/>
        <v>0.06</v>
      </c>
      <c r="DC102" s="40">
        <f t="shared" ca="1" si="729"/>
        <v>1790375.0749605268</v>
      </c>
      <c r="DD102" s="28" cm="1">
        <f t="array" aca="1" ref="DD102" ca="1">_xlfn.LET(_xlpm.value,RAND(),_xlfn.IFS(DD101=1,IF(_xlpm.value&gt;0.97,2,1),DD101=2,IF(_xlpm.value&gt;0.98,3,2),DD101=3,1))</f>
        <v>2</v>
      </c>
      <c r="DE102" s="59">
        <f t="shared" ca="1" si="929"/>
        <v>0.06</v>
      </c>
      <c r="DF102" s="40">
        <f t="shared" ca="1" si="730"/>
        <v>3099107.9019224723</v>
      </c>
      <c r="DG102" s="28" cm="1">
        <f t="array" aca="1" ref="DG102" ca="1">_xlfn.LET(_xlpm.value,RAND(),_xlfn.IFS(DG101=1,IF(_xlpm.value&gt;0.97,2,1),DG101=2,IF(_xlpm.value&gt;0.98,3,2),DG101=3,1))</f>
        <v>2</v>
      </c>
      <c r="DH102" s="59">
        <f t="shared" ca="1" si="930"/>
        <v>0.06</v>
      </c>
      <c r="DI102" s="40">
        <f t="shared" ca="1" si="731"/>
        <v>1931696.7044736124</v>
      </c>
      <c r="DJ102" s="28" cm="1">
        <f t="array" aca="1" ref="DJ102" ca="1">_xlfn.LET(_xlpm.value,RAND(),_xlfn.IFS(DJ101=1,IF(_xlpm.value&gt;0.97,2,1),DJ101=2,IF(_xlpm.value&gt;0.98,3,2),DJ101=3,1))</f>
        <v>1</v>
      </c>
      <c r="DK102" s="59">
        <f t="shared" ca="1" si="931"/>
        <v>0.06</v>
      </c>
      <c r="DL102" s="40">
        <f t="shared" ca="1" si="732"/>
        <v>1993651.96940396</v>
      </c>
      <c r="DM102" s="28" cm="1">
        <f t="array" aca="1" ref="DM102" ca="1">_xlfn.LET(_xlpm.value,RAND(),_xlfn.IFS(DM101=1,IF(_xlpm.value&gt;0.97,2,1),DM101=2,IF(_xlpm.value&gt;0.98,3,2),DM101=3,1))</f>
        <v>2</v>
      </c>
      <c r="DN102" s="59">
        <f t="shared" ca="1" si="932"/>
        <v>0.06</v>
      </c>
      <c r="DO102" s="40">
        <f t="shared" ca="1" si="733"/>
        <v>6285941.6615931895</v>
      </c>
      <c r="DP102" s="28" cm="1">
        <f t="array" aca="1" ref="DP102" ca="1">_xlfn.LET(_xlpm.value,RAND(),_xlfn.IFS(DP101=1,IF(_xlpm.value&gt;0.97,2,1),DP101=2,IF(_xlpm.value&gt;0.98,3,2),DP101=3,1))</f>
        <v>1</v>
      </c>
      <c r="DQ102" s="59">
        <f t="shared" ca="1" si="933"/>
        <v>0.06</v>
      </c>
      <c r="DR102" s="40">
        <f t="shared" ca="1" si="734"/>
        <v>1834652.3395556679</v>
      </c>
      <c r="DS102" s="28" cm="1">
        <f t="array" aca="1" ref="DS102" ca="1">_xlfn.LET(_xlpm.value,RAND(),_xlfn.IFS(DS101=1,IF(_xlpm.value&gt;0.97,2,1),DS101=2,IF(_xlpm.value&gt;0.98,3,2),DS101=3,1))</f>
        <v>1</v>
      </c>
      <c r="DT102" s="59">
        <f t="shared" ca="1" si="934"/>
        <v>0.06</v>
      </c>
      <c r="DU102" s="40">
        <f t="shared" ca="1" si="735"/>
        <v>6285941.6615931895</v>
      </c>
      <c r="DV102" s="28" cm="1">
        <f t="array" aca="1" ref="DV102" ca="1">_xlfn.LET(_xlpm.value,RAND(),_xlfn.IFS(DV101=1,IF(_xlpm.value&gt;0.97,2,1),DV101=2,IF(_xlpm.value&gt;0.98,3,2),DV101=3,1))</f>
        <v>1</v>
      </c>
      <c r="DW102" s="59">
        <f t="shared" ca="1" si="935"/>
        <v>0.06</v>
      </c>
      <c r="DX102" s="40">
        <f t="shared" ca="1" si="736"/>
        <v>998393.59616272955</v>
      </c>
      <c r="DY102" s="28" cm="1">
        <f t="array" aca="1" ref="DY102" ca="1">_xlfn.LET(_xlpm.value,RAND(),_xlfn.IFS(DY101=1,IF(_xlpm.value&gt;0.97,2,1),DY101=2,IF(_xlpm.value&gt;0.98,3,2),DY101=3,1))</f>
        <v>2</v>
      </c>
      <c r="DZ102" s="59">
        <f t="shared" ca="1" si="936"/>
        <v>0.06</v>
      </c>
      <c r="EA102" s="40">
        <f t="shared" ca="1" si="737"/>
        <v>2100718.0765604544</v>
      </c>
      <c r="EB102" s="28" cm="1">
        <f t="array" aca="1" ref="EB102" ca="1">_xlfn.LET(_xlpm.value,RAND(),_xlfn.IFS(EB101=1,IF(_xlpm.value&gt;0.97,2,1),EB101=2,IF(_xlpm.value&gt;0.98,3,2),EB101=3,1))</f>
        <v>2</v>
      </c>
      <c r="EC102" s="59">
        <f t="shared" ca="1" si="937"/>
        <v>0.06</v>
      </c>
      <c r="ED102" s="40">
        <f t="shared" ca="1" si="738"/>
        <v>946469.84515595541</v>
      </c>
      <c r="EE102" s="28" cm="1">
        <f t="array" aca="1" ref="EE102" ca="1">_xlfn.LET(_xlpm.value,RAND(),_xlfn.IFS(EE101=1,IF(_xlpm.value&gt;0.97,2,1),EE101=2,IF(_xlpm.value&gt;0.98,3,2),EE101=3,1))</f>
        <v>2</v>
      </c>
      <c r="EF102" s="59">
        <f t="shared" ca="1" si="938"/>
        <v>0.06</v>
      </c>
      <c r="EG102" s="40">
        <f t="shared" ca="1" si="739"/>
        <v>1838816.6003956771</v>
      </c>
      <c r="EH102" s="28" cm="1">
        <f t="array" aca="1" ref="EH102" ca="1">_xlfn.LET(_xlpm.value,RAND(),_xlfn.IFS(EH101=1,IF(_xlpm.value&gt;0.97,2,1),EH101=2,IF(_xlpm.value&gt;0.98,3,2),EH101=3,1))</f>
        <v>1</v>
      </c>
      <c r="EI102" s="59">
        <f t="shared" ca="1" si="939"/>
        <v>0.06</v>
      </c>
      <c r="EJ102" s="40">
        <f t="shared" ca="1" si="740"/>
        <v>1781158.768083862</v>
      </c>
      <c r="EK102" s="28" cm="1">
        <f t="array" aca="1" ref="EK102" ca="1">_xlfn.LET(_xlpm.value,RAND(),_xlfn.IFS(EK101=1,IF(_xlpm.value&gt;0.97,2,1),EK101=2,IF(_xlpm.value&gt;0.98,3,2),EK101=3,1))</f>
        <v>2</v>
      </c>
      <c r="EL102" s="59">
        <f t="shared" ca="1" si="940"/>
        <v>0.06</v>
      </c>
      <c r="EM102" s="40">
        <f t="shared" ca="1" si="741"/>
        <v>6285941.6615931895</v>
      </c>
      <c r="EN102" s="28" cm="1">
        <f t="array" aca="1" ref="EN102" ca="1">_xlfn.LET(_xlpm.value,RAND(),_xlfn.IFS(EN101=1,IF(_xlpm.value&gt;0.97,2,1),EN101=2,IF(_xlpm.value&gt;0.98,3,2),EN101=3,1))</f>
        <v>1</v>
      </c>
      <c r="EO102" s="59">
        <f t="shared" ca="1" si="941"/>
        <v>0.06</v>
      </c>
      <c r="EP102" s="40">
        <f t="shared" ca="1" si="742"/>
        <v>259975.99149391195</v>
      </c>
      <c r="EQ102" s="28" cm="1">
        <f t="array" aca="1" ref="EQ102" ca="1">_xlfn.LET(_xlpm.value,RAND(),_xlfn.IFS(EQ101=1,IF(_xlpm.value&gt;0.97,2,1),EQ101=2,IF(_xlpm.value&gt;0.98,3,2),EQ101=3,1))</f>
        <v>1</v>
      </c>
      <c r="ER102" s="59">
        <f t="shared" ca="1" si="942"/>
        <v>0.06</v>
      </c>
      <c r="ES102" s="40">
        <f t="shared" ca="1" si="743"/>
        <v>519931.50844677165</v>
      </c>
      <c r="ET102" s="28" cm="1">
        <f t="array" aca="1" ref="ET102" ca="1">_xlfn.LET(_xlpm.value,RAND(),_xlfn.IFS(ET101=1,IF(_xlpm.value&gt;0.97,2,1),ET101=2,IF(_xlpm.value&gt;0.98,3,2),ET101=3,1))</f>
        <v>1</v>
      </c>
      <c r="EU102" s="59">
        <f t="shared" ca="1" si="943"/>
        <v>0.06</v>
      </c>
      <c r="EV102" s="40">
        <f t="shared" ca="1" si="744"/>
        <v>2117578.8965308405</v>
      </c>
      <c r="EW102" s="28" cm="1">
        <f t="array" aca="1" ref="EW102" ca="1">_xlfn.LET(_xlpm.value,RAND(),_xlfn.IFS(EW101=1,IF(_xlpm.value&gt;0.97,2,1),EW101=2,IF(_xlpm.value&gt;0.98,3,2),EW101=3,1))</f>
        <v>2</v>
      </c>
      <c r="EX102" s="59">
        <f t="shared" ca="1" si="944"/>
        <v>0.06</v>
      </c>
      <c r="EY102" s="40">
        <f t="shared" ca="1" si="745"/>
        <v>2521656.0149989771</v>
      </c>
      <c r="EZ102" s="28" cm="1">
        <f t="array" aca="1" ref="EZ102" ca="1">_xlfn.LET(_xlpm.value,RAND(),_xlfn.IFS(EZ101=1,IF(_xlpm.value&gt;0.97,2,1),EZ101=2,IF(_xlpm.value&gt;0.98,3,2),EZ101=3,1))</f>
        <v>1</v>
      </c>
      <c r="FA102" s="59">
        <f t="shared" ca="1" si="945"/>
        <v>0.06</v>
      </c>
      <c r="FB102" s="40">
        <f t="shared" ca="1" si="746"/>
        <v>1940578.7741018862</v>
      </c>
      <c r="FC102" s="28" cm="1">
        <f t="array" aca="1" ref="FC102" ca="1">_xlfn.LET(_xlpm.value,RAND(),_xlfn.IFS(FC101=1,IF(_xlpm.value&gt;0.97,2,1),FC101=2,IF(_xlpm.value&gt;0.98,3,2),FC101=3,1))</f>
        <v>2</v>
      </c>
      <c r="FD102" s="59">
        <f t="shared" ca="1" si="946"/>
        <v>0.06</v>
      </c>
      <c r="FE102" s="40">
        <f t="shared" ca="1" si="747"/>
        <v>6285941.6615931895</v>
      </c>
      <c r="FF102" s="28" cm="1">
        <f t="array" aca="1" ref="FF102" ca="1">_xlfn.LET(_xlpm.value,RAND(),_xlfn.IFS(FF101=1,IF(_xlpm.value&gt;0.97,2,1),FF101=2,IF(_xlpm.value&gt;0.98,3,2),FF101=3,1))</f>
        <v>2</v>
      </c>
      <c r="FG102" s="59">
        <f t="shared" ca="1" si="947"/>
        <v>0.06</v>
      </c>
      <c r="FH102" s="40">
        <f t="shared" ca="1" si="748"/>
        <v>6285941.6615931895</v>
      </c>
      <c r="FI102" s="28" cm="1">
        <f t="array" aca="1" ref="FI102" ca="1">_xlfn.LET(_xlpm.value,RAND(),_xlfn.IFS(FI101=1,IF(_xlpm.value&gt;0.97,2,1),FI101=2,IF(_xlpm.value&gt;0.98,3,2),FI101=3,1))</f>
        <v>1</v>
      </c>
      <c r="FJ102" s="59">
        <f t="shared" ca="1" si="948"/>
        <v>0.06</v>
      </c>
      <c r="FK102" s="40">
        <f t="shared" ca="1" si="749"/>
        <v>1834652.3395556679</v>
      </c>
      <c r="FL102" s="28" cm="1">
        <f t="array" aca="1" ref="FL102" ca="1">_xlfn.LET(_xlpm.value,RAND(),_xlfn.IFS(FL101=1,IF(_xlpm.value&gt;0.97,2,1),FL101=2,IF(_xlpm.value&gt;0.98,3,2),FL101=3,1))</f>
        <v>2</v>
      </c>
      <c r="FM102" s="59">
        <f t="shared" ca="1" si="949"/>
        <v>0.06</v>
      </c>
      <c r="FN102" s="40">
        <f t="shared" ca="1" si="750"/>
        <v>6285941.6615931895</v>
      </c>
      <c r="FO102" s="28" cm="1">
        <f t="array" aca="1" ref="FO102" ca="1">_xlfn.LET(_xlpm.value,RAND(),_xlfn.IFS(FO101=1,IF(_xlpm.value&gt;0.97,2,1),FO101=2,IF(_xlpm.value&gt;0.98,3,2),FO101=3,1))</f>
        <v>1</v>
      </c>
      <c r="FP102" s="59">
        <f t="shared" ca="1" si="950"/>
        <v>0.06</v>
      </c>
      <c r="FQ102" s="40">
        <f t="shared" ca="1" si="751"/>
        <v>1032453.3306097693</v>
      </c>
      <c r="FR102" s="28" cm="1">
        <f t="array" aca="1" ref="FR102" ca="1">_xlfn.LET(_xlpm.value,RAND(),_xlfn.IFS(FR101=1,IF(_xlpm.value&gt;0.97,2,1),FR101=2,IF(_xlpm.value&gt;0.98,3,2),FR101=3,1))</f>
        <v>1</v>
      </c>
      <c r="FS102" s="59">
        <f t="shared" ca="1" si="951"/>
        <v>0.06</v>
      </c>
      <c r="FT102" s="40">
        <f t="shared" ca="1" si="752"/>
        <v>3099107.9019224723</v>
      </c>
      <c r="FU102" s="28" cm="1">
        <f t="array" aca="1" ref="FU102" ca="1">_xlfn.LET(_xlpm.value,RAND(),_xlfn.IFS(FU101=1,IF(_xlpm.value&gt;0.97,2,1),FU101=2,IF(_xlpm.value&gt;0.98,3,2),FU101=3,1))</f>
        <v>1</v>
      </c>
      <c r="FV102" s="59">
        <f t="shared" ca="1" si="952"/>
        <v>0.06</v>
      </c>
      <c r="FW102" s="40">
        <f t="shared" ca="1" si="753"/>
        <v>1799615.6559424163</v>
      </c>
      <c r="FX102" s="28" cm="1">
        <f t="array" aca="1" ref="FX102" ca="1">_xlfn.LET(_xlpm.value,RAND(),_xlfn.IFS(FX101=1,IF(_xlpm.value&gt;0.97,2,1),FX101=2,IF(_xlpm.value&gt;0.98,3,2),FX101=3,1))</f>
        <v>1</v>
      </c>
      <c r="FY102" s="59">
        <f t="shared" ca="1" si="953"/>
        <v>0.06</v>
      </c>
      <c r="FZ102" s="40">
        <f t="shared" ca="1" si="754"/>
        <v>6285941.6615931895</v>
      </c>
      <c r="GA102" s="28" cm="1">
        <f t="array" aca="1" ref="GA102" ca="1">_xlfn.LET(_xlpm.value,RAND(),_xlfn.IFS(GA101=1,IF(_xlpm.value&gt;0.97,2,1),GA101=2,IF(_xlpm.value&gt;0.98,3,2),GA101=3,1))</f>
        <v>2</v>
      </c>
      <c r="GB102" s="59">
        <f t="shared" ca="1" si="954"/>
        <v>0.06</v>
      </c>
      <c r="GC102" s="40">
        <f t="shared" ca="1" si="755"/>
        <v>546079.54870946589</v>
      </c>
      <c r="GD102" s="28" cm="1">
        <f t="array" aca="1" ref="GD102" ca="1">_xlfn.LET(_xlpm.value,RAND(),_xlfn.IFS(GD101=1,IF(_xlpm.value&gt;0.97,2,1),GD101=2,IF(_xlpm.value&gt;0.98,3,2),GD101=3,1))</f>
        <v>1</v>
      </c>
      <c r="GE102" s="59">
        <f t="shared" ca="1" si="955"/>
        <v>0.06</v>
      </c>
      <c r="GF102" s="40">
        <f t="shared" ca="1" si="756"/>
        <v>1817110.9579995633</v>
      </c>
      <c r="GG102" s="28" cm="1">
        <f t="array" aca="1" ref="GG102" ca="1">_xlfn.LET(_xlpm.value,RAND(),_xlfn.IFS(GG101=1,IF(_xlpm.value&gt;0.97,2,1),GG101=2,IF(_xlpm.value&gt;0.98,3,2),GG101=3,1))</f>
        <v>2</v>
      </c>
      <c r="GH102" s="59">
        <f t="shared" ca="1" si="956"/>
        <v>0.06</v>
      </c>
      <c r="GI102" s="40">
        <f t="shared" ca="1" si="757"/>
        <v>2006251.3549280553</v>
      </c>
      <c r="GJ102" s="28" cm="1">
        <f t="array" aca="1" ref="GJ102" ca="1">_xlfn.LET(_xlpm.value,RAND(),_xlfn.IFS(GJ101=1,IF(_xlpm.value&gt;0.97,2,1),GJ101=2,IF(_xlpm.value&gt;0.98,3,2),GJ101=3,1))</f>
        <v>1</v>
      </c>
      <c r="GK102" s="59">
        <f t="shared" ca="1" si="957"/>
        <v>0.06</v>
      </c>
      <c r="GL102" s="40">
        <f t="shared" ca="1" si="758"/>
        <v>1788828.6166547905</v>
      </c>
      <c r="GM102" s="28" cm="1">
        <f t="array" aca="1" ref="GM102" ca="1">_xlfn.LET(_xlpm.value,RAND(),_xlfn.IFS(GM101=1,IF(_xlpm.value&gt;0.97,2,1),GM101=2,IF(_xlpm.value&gt;0.98,3,2),GM101=3,1))</f>
        <v>2</v>
      </c>
      <c r="GN102" s="59">
        <f t="shared" ca="1" si="958"/>
        <v>0.06</v>
      </c>
      <c r="GO102" s="40">
        <f t="shared" ca="1" si="759"/>
        <v>2242245.0620353236</v>
      </c>
      <c r="GP102" s="28" cm="1">
        <f t="array" aca="1" ref="GP102" ca="1">_xlfn.LET(_xlpm.value,RAND(),_xlfn.IFS(GP101=1,IF(_xlpm.value&gt;0.97,2,1),GP101=2,IF(_xlpm.value&gt;0.98,3,2),GP101=3,1))</f>
        <v>1</v>
      </c>
      <c r="GQ102" s="59">
        <f t="shared" ca="1" si="959"/>
        <v>0.06</v>
      </c>
      <c r="GR102" s="40">
        <f t="shared" ca="1" si="760"/>
        <v>1811405.8471326316</v>
      </c>
      <c r="GS102" s="28" cm="1">
        <f t="array" aca="1" ref="GS102" ca="1">_xlfn.LET(_xlpm.value,RAND(),_xlfn.IFS(GS101=1,IF(_xlpm.value&gt;0.97,2,1),GS101=2,IF(_xlpm.value&gt;0.98,3,2),GS101=3,1))</f>
        <v>1</v>
      </c>
      <c r="GT102" s="59">
        <f t="shared" ca="1" si="960"/>
        <v>0.06</v>
      </c>
      <c r="GU102" s="40">
        <f t="shared" ca="1" si="761"/>
        <v>2803514.2417368023</v>
      </c>
      <c r="GV102" s="28" cm="1">
        <f t="array" aca="1" ref="GV102" ca="1">_xlfn.LET(_xlpm.value,RAND(),_xlfn.IFS(GV101=1,IF(_xlpm.value&gt;0.97,2,1),GV101=2,IF(_xlpm.value&gt;0.98,3,2),GV101=3,1))</f>
        <v>2</v>
      </c>
      <c r="GW102" s="59">
        <f t="shared" ca="1" si="961"/>
        <v>0.06</v>
      </c>
      <c r="GX102" s="40">
        <f t="shared" ca="1" si="762"/>
        <v>6285941.6615931895</v>
      </c>
      <c r="GY102" s="28" cm="1">
        <f t="array" aca="1" ref="GY102" ca="1">_xlfn.LET(_xlpm.value,RAND(),_xlfn.IFS(GY101=1,IF(_xlpm.value&gt;0.97,2,1),GY101=2,IF(_xlpm.value&gt;0.98,3,2),GY101=3,1))</f>
        <v>1</v>
      </c>
      <c r="GZ102" s="59">
        <f t="shared" ca="1" si="962"/>
        <v>0.06</v>
      </c>
      <c r="HA102" s="40">
        <f t="shared" ca="1" si="763"/>
        <v>1783469.9752997779</v>
      </c>
      <c r="HB102" s="28" cm="1">
        <f t="array" aca="1" ref="HB102" ca="1">_xlfn.LET(_xlpm.value,RAND(),_xlfn.IFS(HB101=1,IF(_xlpm.value&gt;0.97,2,1),HB101=2,IF(_xlpm.value&gt;0.98,3,2),HB101=3,1))</f>
        <v>2</v>
      </c>
      <c r="HC102" s="59">
        <f t="shared" ca="1" si="963"/>
        <v>0.06</v>
      </c>
      <c r="HD102" s="40">
        <f t="shared" ca="1" si="764"/>
        <v>2218327.6666590245</v>
      </c>
      <c r="HE102" s="28" cm="1">
        <f t="array" aca="1" ref="HE102" ca="1">_xlfn.LET(_xlpm.value,RAND(),_xlfn.IFS(HE101=1,IF(_xlpm.value&gt;0.97,2,1),HE101=2,IF(_xlpm.value&gt;0.98,3,2),HE101=3,1))</f>
        <v>3</v>
      </c>
      <c r="HF102" s="59">
        <f t="shared" ca="1" si="964"/>
        <v>-0.7</v>
      </c>
      <c r="HG102" s="40">
        <f t="shared" ca="1" si="765"/>
        <v>1012906.2506682373</v>
      </c>
      <c r="HH102" s="28" cm="1">
        <f t="array" aca="1" ref="HH102" ca="1">_xlfn.LET(_xlpm.value,RAND(),_xlfn.IFS(HH101=1,IF(_xlpm.value&gt;0.97,2,1),HH101=2,IF(_xlpm.value&gt;0.98,3,2),HH101=3,1))</f>
        <v>2</v>
      </c>
      <c r="HI102" s="59">
        <f t="shared" ca="1" si="965"/>
        <v>0.06</v>
      </c>
      <c r="HJ102" s="40">
        <f t="shared" ca="1" si="766"/>
        <v>544473.66292180342</v>
      </c>
      <c r="HK102" s="28" cm="1">
        <f t="array" aca="1" ref="HK102" ca="1">_xlfn.LET(_xlpm.value,RAND(),_xlfn.IFS(HK101=1,IF(_xlpm.value&gt;0.97,2,1),HK101=2,IF(_xlpm.value&gt;0.98,3,2),HK101=3,1))</f>
        <v>2</v>
      </c>
      <c r="HL102" s="59">
        <f t="shared" ca="1" si="966"/>
        <v>0.06</v>
      </c>
      <c r="HM102" s="40">
        <f t="shared" ca="1" si="767"/>
        <v>1799615.6559424163</v>
      </c>
      <c r="HN102" s="28" cm="1">
        <f t="array" aca="1" ref="HN102" ca="1">_xlfn.LET(_xlpm.value,RAND(),_xlfn.IFS(HN101=1,IF(_xlpm.value&gt;0.97,2,1),HN101=2,IF(_xlpm.value&gt;0.98,3,2),HN101=3,1))</f>
        <v>3</v>
      </c>
      <c r="HO102" s="59">
        <f t="shared" ca="1" si="967"/>
        <v>-0.7</v>
      </c>
      <c r="HP102" s="40">
        <f t="shared" ca="1" si="768"/>
        <v>437263.63204161933</v>
      </c>
      <c r="HQ102" s="28" cm="1">
        <f t="array" aca="1" ref="HQ102" ca="1">_xlfn.LET(_xlpm.value,RAND(),_xlfn.IFS(HQ101=1,IF(_xlpm.value&gt;0.97,2,1),HQ101=2,IF(_xlpm.value&gt;0.98,3,2),HQ101=3,1))</f>
        <v>2</v>
      </c>
      <c r="HR102" s="59">
        <f t="shared" ca="1" si="968"/>
        <v>0.06</v>
      </c>
      <c r="HS102" s="40">
        <f t="shared" ca="1" si="769"/>
        <v>6285941.6615931895</v>
      </c>
      <c r="HT102" s="28" cm="1">
        <f t="array" aca="1" ref="HT102" ca="1">_xlfn.LET(_xlpm.value,RAND(),_xlfn.IFS(HT101=1,IF(_xlpm.value&gt;0.97,2,1),HT101=2,IF(_xlpm.value&gt;0.98,3,2),HT101=3,1))</f>
        <v>2</v>
      </c>
      <c r="HU102" s="59">
        <f t="shared" ca="1" si="969"/>
        <v>0.06</v>
      </c>
      <c r="HV102" s="40">
        <f t="shared" ca="1" si="770"/>
        <v>6285941.6615931895</v>
      </c>
      <c r="HW102" s="28" cm="1">
        <f t="array" aca="1" ref="HW102" ca="1">_xlfn.LET(_xlpm.value,RAND(),_xlfn.IFS(HW101=1,IF(_xlpm.value&gt;0.97,2,1),HW101=2,IF(_xlpm.value&gt;0.98,3,2),HW101=3,1))</f>
        <v>2</v>
      </c>
      <c r="HX102" s="59">
        <f t="shared" ca="1" si="970"/>
        <v>0.06</v>
      </c>
      <c r="HY102" s="40">
        <f t="shared" ca="1" si="771"/>
        <v>2483535.3204306699</v>
      </c>
      <c r="HZ102" s="28" cm="1">
        <f t="array" aca="1" ref="HZ102" ca="1">_xlfn.LET(_xlpm.value,RAND(),_xlfn.IFS(HZ101=1,IF(_xlpm.value&gt;0.97,2,1),HZ101=2,IF(_xlpm.value&gt;0.98,3,2),HZ101=3,1))</f>
        <v>1</v>
      </c>
      <c r="IA102" s="59">
        <f t="shared" ca="1" si="971"/>
        <v>0.06</v>
      </c>
      <c r="IB102" s="40">
        <f t="shared" ca="1" si="772"/>
        <v>1793751.9213169322</v>
      </c>
      <c r="IC102" s="28" cm="1">
        <f t="array" aca="1" ref="IC102" ca="1">_xlfn.LET(_xlpm.value,RAND(),_xlfn.IFS(IC101=1,IF(_xlpm.value&gt;0.97,2,1),IC101=2,IF(_xlpm.value&gt;0.98,3,2),IC101=3,1))</f>
        <v>1</v>
      </c>
      <c r="ID102" s="59">
        <f t="shared" ca="1" si="972"/>
        <v>0.06</v>
      </c>
      <c r="IE102" s="40">
        <f t="shared" ca="1" si="773"/>
        <v>1795593.7779023962</v>
      </c>
      <c r="IF102" s="28" cm="1">
        <f t="array" aca="1" ref="IF102" ca="1">_xlfn.LET(_xlpm.value,RAND(),_xlfn.IFS(IF101=1,IF(_xlpm.value&gt;0.97,2,1),IF101=2,IF(_xlpm.value&gt;0.98,3,2),IF101=3,1))</f>
        <v>2</v>
      </c>
      <c r="IG102" s="59">
        <f t="shared" ca="1" si="973"/>
        <v>0.06</v>
      </c>
      <c r="IH102" s="40">
        <f t="shared" ca="1" si="774"/>
        <v>6285941.6615931895</v>
      </c>
      <c r="II102" s="28" cm="1">
        <f t="array" aca="1" ref="II102" ca="1">_xlfn.LET(_xlpm.value,RAND(),_xlfn.IFS(II101=1,IF(_xlpm.value&gt;0.97,2,1),II101=2,IF(_xlpm.value&gt;0.98,3,2),II101=3,1))</f>
        <v>2</v>
      </c>
      <c r="IJ102" s="59">
        <f t="shared" ca="1" si="974"/>
        <v>0.06</v>
      </c>
      <c r="IK102" s="40">
        <f t="shared" ca="1" si="775"/>
        <v>1801809.3366054103</v>
      </c>
      <c r="IL102" s="28" cm="1">
        <f t="array" aca="1" ref="IL102" ca="1">_xlfn.LET(_xlpm.value,RAND(),_xlfn.IFS(IL101=1,IF(_xlpm.value&gt;0.97,2,1),IL101=2,IF(_xlpm.value&gt;0.98,3,2),IL101=3,1))</f>
        <v>1</v>
      </c>
      <c r="IM102" s="59">
        <f t="shared" ca="1" si="975"/>
        <v>0.06</v>
      </c>
      <c r="IN102" s="40">
        <f t="shared" ca="1" si="776"/>
        <v>1787369.6937248509</v>
      </c>
      <c r="IO102" s="28" cm="1">
        <f t="array" aca="1" ref="IO102" ca="1">_xlfn.LET(_xlpm.value,RAND(),_xlfn.IFS(IO101=1,IF(_xlpm.value&gt;0.97,2,1),IO101=2,IF(_xlpm.value&gt;0.98,3,2),IO101=3,1))</f>
        <v>1</v>
      </c>
      <c r="IP102" s="59">
        <f t="shared" ca="1" si="976"/>
        <v>0.06</v>
      </c>
      <c r="IQ102" s="40">
        <f t="shared" ca="1" si="777"/>
        <v>535978.3570522184</v>
      </c>
      <c r="IR102" s="28" cm="1">
        <f t="array" aca="1" ref="IR102" ca="1">_xlfn.LET(_xlpm.value,RAND(),_xlfn.IFS(IR101=1,IF(_xlpm.value&gt;0.97,2,1),IR101=2,IF(_xlpm.value&gt;0.98,3,2),IR101=3,1))</f>
        <v>1</v>
      </c>
      <c r="IS102" s="59">
        <f t="shared" ca="1" si="977"/>
        <v>0.06</v>
      </c>
      <c r="IT102" s="40">
        <f t="shared" ca="1" si="778"/>
        <v>601376.0129887159</v>
      </c>
      <c r="IU102" s="28" cm="1">
        <f t="array" aca="1" ref="IU102" ca="1">_xlfn.LET(_xlpm.value,RAND(),_xlfn.IFS(IU101=1,IF(_xlpm.value&gt;0.97,2,1),IU101=2,IF(_xlpm.value&gt;0.98,3,2),IU101=3,1))</f>
        <v>2</v>
      </c>
      <c r="IV102" s="59">
        <f t="shared" ca="1" si="978"/>
        <v>0.06</v>
      </c>
      <c r="IW102" s="40">
        <f t="shared" ca="1" si="779"/>
        <v>6285941.6615931895</v>
      </c>
      <c r="IX102" s="28" cm="1">
        <f t="array" aca="1" ref="IX102" ca="1">_xlfn.LET(_xlpm.value,RAND(),_xlfn.IFS(IX101=1,IF(_xlpm.value&gt;0.97,2,1),IX101=2,IF(_xlpm.value&gt;0.98,3,2),IX101=3,1))</f>
        <v>1</v>
      </c>
      <c r="IY102" s="59">
        <f t="shared" ca="1" si="979"/>
        <v>0.06</v>
      </c>
      <c r="IZ102" s="40">
        <f t="shared" ca="1" si="780"/>
        <v>1820222.7359462064</v>
      </c>
      <c r="JA102" s="28" cm="1">
        <f t="array" aca="1" ref="JA102" ca="1">_xlfn.LET(_xlpm.value,RAND(),_xlfn.IFS(JA101=1,IF(_xlpm.value&gt;0.97,2,1),JA101=2,IF(_xlpm.value&gt;0.98,3,2),JA101=3,1))</f>
        <v>2</v>
      </c>
      <c r="JB102" s="59">
        <f t="shared" ca="1" si="980"/>
        <v>0.06</v>
      </c>
      <c r="JC102" s="40">
        <f t="shared" ca="1" si="781"/>
        <v>6285941.6615931895</v>
      </c>
      <c r="JD102" s="28" cm="1">
        <f t="array" aca="1" ref="JD102" ca="1">_xlfn.LET(_xlpm.value,RAND(),_xlfn.IFS(JD101=1,IF(_xlpm.value&gt;0.97,2,1),JD101=2,IF(_xlpm.value&gt;0.98,3,2),JD101=3,1))</f>
        <v>2</v>
      </c>
      <c r="JE102" s="59">
        <f t="shared" ca="1" si="981"/>
        <v>0.06</v>
      </c>
      <c r="JF102" s="40">
        <f t="shared" ca="1" si="782"/>
        <v>6285941.6615931895</v>
      </c>
      <c r="JG102" s="28" cm="1">
        <f t="array" aca="1" ref="JG102" ca="1">_xlfn.LET(_xlpm.value,RAND(),_xlfn.IFS(JG101=1,IF(_xlpm.value&gt;0.97,2,1),JG101=2,IF(_xlpm.value&gt;0.98,3,2),JG101=3,1))</f>
        <v>2</v>
      </c>
      <c r="JH102" s="59">
        <f t="shared" ca="1" si="982"/>
        <v>0.06</v>
      </c>
      <c r="JI102" s="40">
        <f t="shared" ca="1" si="783"/>
        <v>6285941.6615931895</v>
      </c>
      <c r="JJ102" s="28" cm="1">
        <f t="array" aca="1" ref="JJ102" ca="1">_xlfn.LET(_xlpm.value,RAND(),_xlfn.IFS(JJ101=1,IF(_xlpm.value&gt;0.97,2,1),JJ101=2,IF(_xlpm.value&gt;0.98,3,2),JJ101=3,1))</f>
        <v>1</v>
      </c>
      <c r="JK102" s="59">
        <f t="shared" ca="1" si="983"/>
        <v>0.06</v>
      </c>
      <c r="JL102" s="40">
        <f t="shared" ca="1" si="784"/>
        <v>2117578.8965308405</v>
      </c>
      <c r="JM102" s="28" cm="1">
        <f t="array" aca="1" ref="JM102" ca="1">_xlfn.LET(_xlpm.value,RAND(),_xlfn.IFS(JM101=1,IF(_xlpm.value&gt;0.97,2,1),JM101=2,IF(_xlpm.value&gt;0.98,3,2),JM101=3,1))</f>
        <v>2</v>
      </c>
      <c r="JN102" s="59">
        <f t="shared" ca="1" si="984"/>
        <v>0.06</v>
      </c>
      <c r="JO102" s="40">
        <f t="shared" ca="1" si="785"/>
        <v>2973945.1949092699</v>
      </c>
      <c r="JP102" s="28" cm="1">
        <f t="array" aca="1" ref="JP102" ca="1">_xlfn.LET(_xlpm.value,RAND(),_xlfn.IFS(JP101=1,IF(_xlpm.value&gt;0.97,2,1),JP101=2,IF(_xlpm.value&gt;0.98,3,2),JP101=3,1))</f>
        <v>2</v>
      </c>
      <c r="JQ102" s="59">
        <f t="shared" ca="1" si="985"/>
        <v>0.06</v>
      </c>
      <c r="JR102" s="40">
        <f t="shared" ca="1" si="786"/>
        <v>2521656.0149989771</v>
      </c>
      <c r="JS102" s="28" cm="1">
        <f t="array" aca="1" ref="JS102" ca="1">_xlfn.LET(_xlpm.value,RAND(),_xlfn.IFS(JS101=1,IF(_xlpm.value&gt;0.97,2,1),JS101=2,IF(_xlpm.value&gt;0.98,3,2),JS101=3,1))</f>
        <v>2</v>
      </c>
      <c r="JT102" s="59">
        <f t="shared" ca="1" si="986"/>
        <v>0.06</v>
      </c>
      <c r="JU102" s="40">
        <f t="shared" ca="1" si="787"/>
        <v>4353441.456906992</v>
      </c>
      <c r="JV102" s="28" cm="1">
        <f t="array" aca="1" ref="JV102" ca="1">_xlfn.LET(_xlpm.value,RAND(),_xlfn.IFS(JV101=1,IF(_xlpm.value&gt;0.97,2,1),JV101=2,IF(_xlpm.value&gt;0.98,3,2),JV101=3,1))</f>
        <v>2</v>
      </c>
      <c r="JW102" s="59">
        <f t="shared" ca="1" si="987"/>
        <v>0.06</v>
      </c>
      <c r="JX102" s="40">
        <f t="shared" ca="1" si="788"/>
        <v>6285941.6615931895</v>
      </c>
      <c r="JY102" s="28" cm="1">
        <f t="array" aca="1" ref="JY102" ca="1">_xlfn.LET(_xlpm.value,RAND(),_xlfn.IFS(JY101=1,IF(_xlpm.value&gt;0.97,2,1),JY101=2,IF(_xlpm.value&gt;0.98,3,2),JY101=3,1))</f>
        <v>1</v>
      </c>
      <c r="JZ102" s="59">
        <f t="shared" ca="1" si="988"/>
        <v>0.06</v>
      </c>
      <c r="KA102" s="40">
        <f t="shared" ca="1" si="789"/>
        <v>2447572.4010266047</v>
      </c>
      <c r="KB102" s="28" cm="1">
        <f t="array" aca="1" ref="KB102" ca="1">_xlfn.LET(_xlpm.value,RAND(),_xlfn.IFS(KB101=1,IF(_xlpm.value&gt;0.97,2,1),KB101=2,IF(_xlpm.value&gt;0.98,3,2),KB101=3,1))</f>
        <v>2</v>
      </c>
      <c r="KC102" s="59">
        <f t="shared" ca="1" si="989"/>
        <v>0.06</v>
      </c>
      <c r="KD102" s="40">
        <f t="shared" ca="1" si="790"/>
        <v>2499985.9330581645</v>
      </c>
      <c r="KE102" s="28" cm="1">
        <f t="array" aca="1" ref="KE102" ca="1">_xlfn.LET(_xlpm.value,RAND(),_xlfn.IFS(KE101=1,IF(_xlpm.value&gt;0.97,2,1),KE101=2,IF(_xlpm.value&gt;0.98,3,2),KE101=3,1))</f>
        <v>2</v>
      </c>
      <c r="KF102" s="59">
        <f t="shared" ca="1" si="990"/>
        <v>0.06</v>
      </c>
      <c r="KG102" s="40">
        <f t="shared" ca="1" si="791"/>
        <v>6285941.6615931895</v>
      </c>
      <c r="KH102" s="28" cm="1">
        <f t="array" aca="1" ref="KH102" ca="1">_xlfn.LET(_xlpm.value,RAND(),_xlfn.IFS(KH101=1,IF(_xlpm.value&gt;0.97,2,1),KH101=2,IF(_xlpm.value&gt;0.98,3,2),KH101=3,1))</f>
        <v>2</v>
      </c>
      <c r="KI102" s="59">
        <f t="shared" ca="1" si="991"/>
        <v>0.06</v>
      </c>
      <c r="KJ102" s="40">
        <f t="shared" ca="1" si="792"/>
        <v>6285941.6615931895</v>
      </c>
      <c r="KK102" s="28" cm="1">
        <f t="array" aca="1" ref="KK102" ca="1">_xlfn.LET(_xlpm.value,RAND(),_xlfn.IFS(KK101=1,IF(_xlpm.value&gt;0.97,2,1),KK101=2,IF(_xlpm.value&gt;0.98,3,2),KK101=3,1))</f>
        <v>1</v>
      </c>
      <c r="KL102" s="59">
        <f t="shared" ca="1" si="992"/>
        <v>0.06</v>
      </c>
      <c r="KM102" s="40">
        <f t="shared" ca="1" si="793"/>
        <v>1814175.3184272589</v>
      </c>
      <c r="KN102" s="28" cm="1">
        <f t="array" aca="1" ref="KN102" ca="1">_xlfn.LET(_xlpm.value,RAND(),_xlfn.IFS(KN101=1,IF(_xlpm.value&gt;0.97,2,1),KN101=2,IF(_xlpm.value&gt;0.98,3,2),KN101=3,1))</f>
        <v>2</v>
      </c>
      <c r="KO102" s="59">
        <f t="shared" ca="1" si="993"/>
        <v>0.06</v>
      </c>
      <c r="KP102" s="40">
        <f t="shared" ca="1" si="794"/>
        <v>1811405.8471326316</v>
      </c>
      <c r="KQ102" s="28"/>
    </row>
    <row r="103" spans="1:303" x14ac:dyDescent="0.2">
      <c r="A103" s="111">
        <v>48334</v>
      </c>
      <c r="B103" s="64">
        <v>2390.7721117962633</v>
      </c>
      <c r="C103" s="28" cm="1">
        <f t="array" aca="1" ref="C103" ca="1">_xlfn.LET(_xlpm.value,RAND(),_xlfn.IFS(C102=1,IF(_xlpm.value&gt;0.97,2,1),C102=2,IF(_xlpm.value&gt;0.98,3,2),C102=3,1))</f>
        <v>2</v>
      </c>
      <c r="D103" s="59">
        <f t="shared" ca="1" si="596"/>
        <v>0.06</v>
      </c>
      <c r="E103" s="40">
        <f t="shared" ca="1" si="795"/>
        <v>1976615.7684045115</v>
      </c>
      <c r="F103" s="28" cm="1">
        <f t="array" aca="1" ref="F103" ca="1">_xlfn.LET(_xlpm.value,RAND(),_xlfn.IFS(F102=1,IF(_xlpm.value&gt;0.97,2,1),F102=2,IF(_xlpm.value&gt;0.98,3,2),F102=3,1))</f>
        <v>1</v>
      </c>
      <c r="G103" s="59">
        <f t="shared" ca="1" si="895"/>
        <v>0.06</v>
      </c>
      <c r="H103" s="40">
        <f t="shared" ca="1" si="696"/>
        <v>2058447.9638150772</v>
      </c>
      <c r="I103" s="28" cm="1">
        <f t="array" aca="1" ref="I103" ca="1">_xlfn.LET(_xlpm.value,RAND(),_xlfn.IFS(I102=1,IF(_xlpm.value&gt;0.97,2,1),I102=2,IF(_xlpm.value&gt;0.98,3,2),I102=3,1))</f>
        <v>2</v>
      </c>
      <c r="J103" s="59">
        <f t="shared" ca="1" si="896"/>
        <v>0.06</v>
      </c>
      <c r="K103" s="40">
        <f t="shared" ca="1" si="697"/>
        <v>2102106.1653111833</v>
      </c>
      <c r="L103" s="28" cm="1">
        <f t="array" aca="1" ref="L103" ca="1">_xlfn.LET(_xlpm.value,RAND(),_xlfn.IFS(L102=1,IF(_xlpm.value&gt;0.97,2,1),L102=2,IF(_xlpm.value&gt;0.98,3,2),L102=3,1))</f>
        <v>1</v>
      </c>
      <c r="M103" s="59">
        <f t="shared" ca="1" si="897"/>
        <v>0.06</v>
      </c>
      <c r="N103" s="40">
        <f t="shared" ca="1" si="698"/>
        <v>602976.00295796932</v>
      </c>
      <c r="O103" s="28" cm="1">
        <f t="array" aca="1" ref="O103" ca="1">_xlfn.LET(_xlpm.value,RAND(),_xlfn.IFS(O102=1,IF(_xlpm.value&gt;0.97,2,1),O102=2,IF(_xlpm.value&gt;0.98,3,2),O102=3,1))</f>
        <v>2</v>
      </c>
      <c r="P103" s="59">
        <f t="shared" ca="1" si="898"/>
        <v>0.06</v>
      </c>
      <c r="Q103" s="40">
        <f t="shared" ca="1" si="699"/>
        <v>6664532.6245558588</v>
      </c>
      <c r="R103" s="28" cm="1">
        <f t="array" aca="1" ref="R103" ca="1">_xlfn.LET(_xlpm.value,RAND(),_xlfn.IFS(R102=1,IF(_xlpm.value&gt;0.97,2,1),R102=2,IF(_xlpm.value&gt;0.98,3,2),R102=3,1))</f>
        <v>1</v>
      </c>
      <c r="S103" s="59">
        <f t="shared" ca="1" si="899"/>
        <v>0.06</v>
      </c>
      <c r="T103" s="40">
        <f t="shared" ca="1" si="700"/>
        <v>1897592.7969211556</v>
      </c>
      <c r="U103" s="28" cm="1">
        <f t="array" aca="1" ref="U103" ca="1">_xlfn.LET(_xlpm.value,RAND(),_xlfn.IFS(U102=1,IF(_xlpm.value&gt;0.97,2,1),U102=2,IF(_xlpm.value&gt;0.98,3,2),U102=3,1))</f>
        <v>2</v>
      </c>
      <c r="V103" s="59">
        <f t="shared" ca="1" si="900"/>
        <v>0.06</v>
      </c>
      <c r="W103" s="40">
        <f t="shared" ca="1" si="701"/>
        <v>6664532.6245558588</v>
      </c>
      <c r="X103" s="28" cm="1">
        <f t="array" aca="1" ref="X103" ca="1">_xlfn.LET(_xlpm.value,RAND(),_xlfn.IFS(X102=1,IF(_xlpm.value&gt;0.97,2,1),X102=2,IF(_xlpm.value&gt;0.98,3,2),X102=3,1))</f>
        <v>1</v>
      </c>
      <c r="Y103" s="59">
        <f t="shared" ca="1" si="901"/>
        <v>0.06</v>
      </c>
      <c r="Z103" s="40">
        <f t="shared" ca="1" si="702"/>
        <v>1961719.8202701111</v>
      </c>
      <c r="AA103" s="28" cm="1">
        <f t="array" aca="1" ref="AA103" ca="1">_xlfn.LET(_xlpm.value,RAND(),_xlfn.IFS(AA102=1,IF(_xlpm.value&gt;0.97,2,1),AA102=2,IF(_xlpm.value&gt;0.98,3,2),AA102=3,1))</f>
        <v>2</v>
      </c>
      <c r="AB103" s="59">
        <f t="shared" ca="1" si="902"/>
        <v>0.06</v>
      </c>
      <c r="AC103" s="40">
        <f t="shared" ca="1" si="703"/>
        <v>2142217.5690656877</v>
      </c>
      <c r="AD103" s="28" cm="1">
        <f t="array" aca="1" ref="AD103" ca="1">_xlfn.LET(_xlpm.value,RAND(),_xlfn.IFS(AD102=1,IF(_xlpm.value&gt;0.97,2,1),AD102=2,IF(_xlpm.value&gt;0.98,3,2),AD102=3,1))</f>
        <v>1</v>
      </c>
      <c r="AE103" s="59">
        <f t="shared" ca="1" si="903"/>
        <v>0.06</v>
      </c>
      <c r="AF103" s="40">
        <f t="shared" ca="1" si="704"/>
        <v>1521427.7694561731</v>
      </c>
      <c r="AG103" s="28" cm="1">
        <f t="array" aca="1" ref="AG103" ca="1">_xlfn.LET(_xlpm.value,RAND(),_xlfn.IFS(AG102=1,IF(_xlpm.value&gt;0.97,2,1),AG102=2,IF(_xlpm.value&gt;0.98,3,2),AG102=3,1))</f>
        <v>2</v>
      </c>
      <c r="AH103" s="59">
        <f t="shared" ca="1" si="904"/>
        <v>0.06</v>
      </c>
      <c r="AI103" s="40">
        <f t="shared" ca="1" si="705"/>
        <v>2173130.0727493791</v>
      </c>
      <c r="AJ103" s="28" cm="1">
        <f t="array" aca="1" ref="AJ103" ca="1">_xlfn.LET(_xlpm.value,RAND(),_xlfn.IFS(AJ102=1,IF(_xlpm.value&gt;0.97,2,1),AJ102=2,IF(_xlpm.value&gt;0.98,3,2),AJ102=3,1))</f>
        <v>2</v>
      </c>
      <c r="AK103" s="59">
        <f t="shared" ca="1" si="905"/>
        <v>0.06</v>
      </c>
      <c r="AL103" s="40">
        <f t="shared" ca="1" si="706"/>
        <v>1131422.8001065059</v>
      </c>
      <c r="AM103" s="28" cm="1">
        <f t="array" aca="1" ref="AM103" ca="1">_xlfn.LET(_xlpm.value,RAND(),_xlfn.IFS(AM102=1,IF(_xlpm.value&gt;0.97,2,1),AM102=2,IF(_xlpm.value&gt;0.98,3,2),AM102=3,1))</f>
        <v>1</v>
      </c>
      <c r="AN103" s="59">
        <f t="shared" ca="1" si="906"/>
        <v>0.06</v>
      </c>
      <c r="AO103" s="40">
        <f t="shared" ca="1" si="707"/>
        <v>2674389.8391659935</v>
      </c>
      <c r="AP103" s="28" cm="1">
        <f t="array" aca="1" ref="AP103" ca="1">_xlfn.LET(_xlpm.value,RAND(),_xlfn.IFS(AP102=1,IF(_xlpm.value&gt;0.97,2,1),AP102=2,IF(_xlpm.value&gt;0.98,3,2),AP102=3,1))</f>
        <v>2</v>
      </c>
      <c r="AQ103" s="59">
        <f t="shared" ca="1" si="907"/>
        <v>0.06</v>
      </c>
      <c r="AR103" s="40">
        <f t="shared" ca="1" si="708"/>
        <v>1994357.0809677527</v>
      </c>
      <c r="AS103" s="28" cm="1">
        <f t="array" aca="1" ref="AS103" ca="1">_xlfn.LET(_xlpm.value,RAND(),_xlfn.IFS(AS102=1,IF(_xlpm.value&gt;0.97,2,1),AS102=2,IF(_xlpm.value&gt;0.98,3,2),AS102=3,1))</f>
        <v>1</v>
      </c>
      <c r="AT103" s="59">
        <f t="shared" ca="1" si="908"/>
        <v>0.06</v>
      </c>
      <c r="AU103" s="40">
        <f t="shared" ca="1" si="709"/>
        <v>607404.17443571147</v>
      </c>
      <c r="AV103" s="28" cm="1">
        <f t="array" aca="1" ref="AV103" ca="1">_xlfn.LET(_xlpm.value,RAND(),_xlfn.IFS(AV102=1,IF(_xlpm.value&gt;0.97,2,1),AV102=2,IF(_xlpm.value&gt;0.98,3,2),AV102=3,1))</f>
        <v>2</v>
      </c>
      <c r="AW103" s="59">
        <f t="shared" ca="1" si="909"/>
        <v>0.06</v>
      </c>
      <c r="AX103" s="40">
        <f t="shared" ca="1" si="710"/>
        <v>1930870.5633700565</v>
      </c>
      <c r="AY103" s="28" cm="1">
        <f t="array" aca="1" ref="AY103" ca="1">_xlfn.LET(_xlpm.value,RAND(),_xlfn.IFS(AY102=1,IF(_xlpm.value&gt;0.97,2,1),AY102=2,IF(_xlpm.value&gt;0.98,3,2),AY102=3,1))</f>
        <v>2</v>
      </c>
      <c r="AZ103" s="59">
        <f t="shared" ca="1" si="910"/>
        <v>0.06</v>
      </c>
      <c r="BA103" s="40">
        <f t="shared" ca="1" si="711"/>
        <v>6664532.6245558588</v>
      </c>
      <c r="BB103" s="28" cm="1">
        <f t="array" aca="1" ref="BB103" ca="1">_xlfn.LET(_xlpm.value,RAND(),_xlfn.IFS(BB102=1,IF(_xlpm.value&gt;0.97,2,1),BB102=2,IF(_xlpm.value&gt;0.98,3,2),BB102=3,1))</f>
        <v>2</v>
      </c>
      <c r="BC103" s="59">
        <f t="shared" ca="1" si="911"/>
        <v>0.06</v>
      </c>
      <c r="BD103" s="40">
        <f t="shared" ca="1" si="712"/>
        <v>173227.21197883695</v>
      </c>
      <c r="BE103" s="28" cm="1">
        <f t="array" aca="1" ref="BE103" ca="1">_xlfn.LET(_xlpm.value,RAND(),_xlfn.IFS(BE102=1,IF(_xlpm.value&gt;0.97,2,1),BE102=2,IF(_xlpm.value&gt;0.98,3,2),BE102=3,1))</f>
        <v>2</v>
      </c>
      <c r="BF103" s="59">
        <f t="shared" ca="1" si="912"/>
        <v>0.06</v>
      </c>
      <c r="BG103" s="40">
        <f t="shared" ca="1" si="713"/>
        <v>1896046.3386154198</v>
      </c>
      <c r="BH103" s="28" cm="1">
        <f t="array" aca="1" ref="BH103" ca="1">_xlfn.LET(_xlpm.value,RAND(),_xlfn.IFS(BH102=1,IF(_xlpm.value&gt;0.97,2,1),BH102=2,IF(_xlpm.value&gt;0.98,3,2),BH102=3,1))</f>
        <v>1</v>
      </c>
      <c r="BI103" s="59">
        <f t="shared" ca="1" si="913"/>
        <v>0.06</v>
      </c>
      <c r="BJ103" s="40">
        <f t="shared" ca="1" si="714"/>
        <v>299416.87990658305</v>
      </c>
      <c r="BK103" s="28" cm="1">
        <f t="array" aca="1" ref="BK103" ca="1">_xlfn.LET(_xlpm.value,RAND(),_xlfn.IFS(BK102=1,IF(_xlpm.value&gt;0.97,2,1),BK102=2,IF(_xlpm.value&gt;0.98,3,2),BK102=3,1))</f>
        <v>1</v>
      </c>
      <c r="BL103" s="59">
        <f t="shared" ca="1" si="914"/>
        <v>0.06</v>
      </c>
      <c r="BM103" s="40">
        <f t="shared" ca="1" si="715"/>
        <v>2049032.9700091069</v>
      </c>
      <c r="BN103" s="28" cm="1">
        <f t="array" aca="1" ref="BN103" ca="1">_xlfn.LET(_xlpm.value,RAND(),_xlfn.IFS(BN102=1,IF(_xlpm.value&gt;0.97,2,1),BN102=2,IF(_xlpm.value&gt;0.98,3,2),BN102=3,1))</f>
        <v>1</v>
      </c>
      <c r="BO103" s="59">
        <f t="shared" ca="1" si="915"/>
        <v>0.06</v>
      </c>
      <c r="BP103" s="40">
        <f t="shared" ca="1" si="716"/>
        <v>1899232.0427252362</v>
      </c>
      <c r="BQ103" s="28" cm="1">
        <f t="array" aca="1" ref="BQ103" ca="1">_xlfn.LET(_xlpm.value,RAND(),_xlfn.IFS(BQ102=1,IF(_xlpm.value&gt;0.97,2,1),BQ102=2,IF(_xlpm.value&gt;0.98,3,2),BQ102=3,1))</f>
        <v>1</v>
      </c>
      <c r="BR103" s="59">
        <f t="shared" ca="1" si="916"/>
        <v>0.06</v>
      </c>
      <c r="BS103" s="40">
        <f t="shared" ca="1" si="717"/>
        <v>1889462.7574359716</v>
      </c>
      <c r="BT103" s="28" cm="1">
        <f t="array" aca="1" ref="BT103" ca="1">_xlfn.LET(_xlpm.value,RAND(),_xlfn.IFS(BT102=1,IF(_xlpm.value&gt;0.97,2,1),BT102=2,IF(_xlpm.value&gt;0.98,3,2),BT102=3,1))</f>
        <v>2</v>
      </c>
      <c r="BU103" s="59">
        <f t="shared" ca="1" si="917"/>
        <v>0.06</v>
      </c>
      <c r="BV103" s="40">
        <f t="shared" ca="1" si="718"/>
        <v>698470.99145279033</v>
      </c>
      <c r="BW103" s="28" cm="1">
        <f t="array" aca="1" ref="BW103" ca="1">_xlfn.LET(_xlpm.value,RAND(),_xlfn.IFS(BW102=1,IF(_xlpm.value&gt;0.97,2,1),BW102=2,IF(_xlpm.value&gt;0.98,3,2),BW102=3,1))</f>
        <v>1</v>
      </c>
      <c r="BX103" s="59">
        <f t="shared" ca="1" si="918"/>
        <v>0.06</v>
      </c>
      <c r="BY103" s="40">
        <f t="shared" ca="1" si="719"/>
        <v>1942001.6823560763</v>
      </c>
      <c r="BZ103" s="28" cm="1">
        <f t="array" aca="1" ref="BZ103" ca="1">_xlfn.LET(_xlpm.value,RAND(),_xlfn.IFS(BZ102=1,IF(_xlpm.value&gt;0.97,2,1),BZ102=2,IF(_xlpm.value&gt;0.98,3,2),BZ102=3,1))</f>
        <v>2</v>
      </c>
      <c r="CA103" s="59">
        <f t="shared" ca="1" si="919"/>
        <v>0.06</v>
      </c>
      <c r="CB103" s="40">
        <f t="shared" ca="1" si="720"/>
        <v>414812.08730685367</v>
      </c>
      <c r="CC103" s="28" cm="1">
        <f t="array" aca="1" ref="CC103" ca="1">_xlfn.LET(_xlpm.value,RAND(),_xlfn.IFS(CC102=1,IF(_xlpm.value&gt;0.97,2,1),CC102=2,IF(_xlpm.value&gt;0.98,3,2),CC102=3,1))</f>
        <v>2</v>
      </c>
      <c r="CD103" s="59">
        <f t="shared" ca="1" si="920"/>
        <v>0.06</v>
      </c>
      <c r="CE103" s="40">
        <f t="shared" ca="1" si="721"/>
        <v>6664532.6245558588</v>
      </c>
      <c r="CF103" s="28" cm="1">
        <f t="array" aca="1" ref="CF103" ca="1">_xlfn.LET(_xlpm.value,RAND(),_xlfn.IFS(CF102=1,IF(_xlpm.value&gt;0.97,2,1),CF102=2,IF(_xlpm.value&gt;0.98,3,2),CF102=3,1))</f>
        <v>2</v>
      </c>
      <c r="CG103" s="59">
        <f t="shared" ca="1" si="921"/>
        <v>0.06</v>
      </c>
      <c r="CH103" s="40">
        <f t="shared" ca="1" si="722"/>
        <v>757270.57086328045</v>
      </c>
      <c r="CI103" s="28" cm="1">
        <f t="array" aca="1" ref="CI103" ca="1">_xlfn.LET(_xlpm.value,RAND(),_xlfn.IFS(CI102=1,IF(_xlpm.value&gt;0.97,2,1),CI102=2,IF(_xlpm.value&gt;0.98,3,2),CI102=3,1))</f>
        <v>2</v>
      </c>
      <c r="CJ103" s="59">
        <f t="shared" ca="1" si="922"/>
        <v>0.06</v>
      </c>
      <c r="CK103" s="40">
        <f t="shared" ca="1" si="723"/>
        <v>6664532.6245558588</v>
      </c>
      <c r="CL103" s="28" cm="1">
        <f t="array" aca="1" ref="CL103" ca="1">_xlfn.LET(_xlpm.value,RAND(),_xlfn.IFS(CL102=1,IF(_xlpm.value&gt;0.97,2,1),CL102=2,IF(_xlpm.value&gt;0.98,3,2),CL102=3,1))</f>
        <v>2</v>
      </c>
      <c r="CM103" s="59">
        <f t="shared" ca="1" si="923"/>
        <v>0.06</v>
      </c>
      <c r="CN103" s="40">
        <f t="shared" ca="1" si="724"/>
        <v>6664532.6245558588</v>
      </c>
      <c r="CO103" s="28" cm="1">
        <f t="array" aca="1" ref="CO103" ca="1">_xlfn.LET(_xlpm.value,RAND(),_xlfn.IFS(CO102=1,IF(_xlpm.value&gt;0.97,2,1),CO102=2,IF(_xlpm.value&gt;0.98,3,2),CO102=3,1))</f>
        <v>1</v>
      </c>
      <c r="CP103" s="59">
        <f t="shared" ca="1" si="924"/>
        <v>0.06</v>
      </c>
      <c r="CQ103" s="40">
        <f t="shared" ca="1" si="725"/>
        <v>537933.12988732092</v>
      </c>
      <c r="CR103" s="28" cm="1">
        <f t="array" aca="1" ref="CR103" ca="1">_xlfn.LET(_xlpm.value,RAND(),_xlfn.IFS(CR102=1,IF(_xlpm.value&gt;0.97,2,1),CR102=2,IF(_xlpm.value&gt;0.98,3,2),CR102=3,1))</f>
        <v>2</v>
      </c>
      <c r="CS103" s="59">
        <f t="shared" ca="1" si="925"/>
        <v>0.06</v>
      </c>
      <c r="CT103" s="40">
        <f t="shared" ca="1" si="726"/>
        <v>6664532.6245558588</v>
      </c>
      <c r="CU103" s="28" cm="1">
        <f t="array" aca="1" ref="CU103" ca="1">_xlfn.LET(_xlpm.value,RAND(),_xlfn.IFS(CU102=1,IF(_xlpm.value&gt;0.97,2,1),CU102=2,IF(_xlpm.value&gt;0.98,3,2),CU102=3,1))</f>
        <v>2</v>
      </c>
      <c r="CV103" s="59">
        <f t="shared" ca="1" si="926"/>
        <v>0.06</v>
      </c>
      <c r="CW103" s="40">
        <f t="shared" ca="1" si="727"/>
        <v>6664532.6245558588</v>
      </c>
      <c r="CX103" s="28" cm="1">
        <f t="array" aca="1" ref="CX103" ca="1">_xlfn.LET(_xlpm.value,RAND(),_xlfn.IFS(CX102=1,IF(_xlpm.value&gt;0.97,2,1),CX102=2,IF(_xlpm.value&gt;0.98,3,2),CX102=3,1))</f>
        <v>2</v>
      </c>
      <c r="CY103" s="59">
        <f t="shared" ca="1" si="927"/>
        <v>0.06</v>
      </c>
      <c r="CZ103" s="40">
        <f t="shared" ca="1" si="728"/>
        <v>2265012.9109084932</v>
      </c>
      <c r="DA103" s="28" cm="1">
        <f t="array" aca="1" ref="DA103" ca="1">_xlfn.LET(_xlpm.value,RAND(),_xlfn.IFS(DA102=1,IF(_xlpm.value&gt;0.97,2,1),DA102=2,IF(_xlpm.value&gt;0.98,3,2),DA102=3,1))</f>
        <v>1</v>
      </c>
      <c r="DB103" s="59">
        <f t="shared" ca="1" si="928"/>
        <v>0.06</v>
      </c>
      <c r="DC103" s="40">
        <f t="shared" ca="1" si="729"/>
        <v>1899232.0427252362</v>
      </c>
      <c r="DD103" s="28" cm="1">
        <f t="array" aca="1" ref="DD103" ca="1">_xlfn.LET(_xlpm.value,RAND(),_xlfn.IFS(DD102=1,IF(_xlpm.value&gt;0.97,2,1),DD102=2,IF(_xlpm.value&gt;0.98,3,2),DD102=3,1))</f>
        <v>2</v>
      </c>
      <c r="DE103" s="59">
        <f t="shared" ca="1" si="929"/>
        <v>0.06</v>
      </c>
      <c r="DF103" s="40">
        <f t="shared" ca="1" si="730"/>
        <v>3286488.8393048984</v>
      </c>
      <c r="DG103" s="28" cm="1">
        <f t="array" aca="1" ref="DG103" ca="1">_xlfn.LET(_xlpm.value,RAND(),_xlfn.IFS(DG102=1,IF(_xlpm.value&gt;0.97,2,1),DG102=2,IF(_xlpm.value&gt;0.98,3,2),DG102=3,1))</f>
        <v>2</v>
      </c>
      <c r="DH103" s="59">
        <f t="shared" ca="1" si="930"/>
        <v>0.06</v>
      </c>
      <c r="DI103" s="40">
        <f t="shared" ca="1" si="731"/>
        <v>2049032.9700091069</v>
      </c>
      <c r="DJ103" s="28" cm="1">
        <f t="array" aca="1" ref="DJ103" ca="1">_xlfn.LET(_xlpm.value,RAND(),_xlfn.IFS(DJ102=1,IF(_xlpm.value&gt;0.97,2,1),DJ102=2,IF(_xlpm.value&gt;0.98,3,2),DJ102=3,1))</f>
        <v>1</v>
      </c>
      <c r="DK103" s="59">
        <f t="shared" ca="1" si="931"/>
        <v>0.06</v>
      </c>
      <c r="DL103" s="40">
        <f t="shared" ca="1" si="732"/>
        <v>2114705.5508352756</v>
      </c>
      <c r="DM103" s="28" cm="1">
        <f t="array" aca="1" ref="DM103" ca="1">_xlfn.LET(_xlpm.value,RAND(),_xlfn.IFS(DM102=1,IF(_xlpm.value&gt;0.97,2,1),DM102=2,IF(_xlpm.value&gt;0.98,3,2),DM102=3,1))</f>
        <v>2</v>
      </c>
      <c r="DN103" s="59">
        <f t="shared" ca="1" si="932"/>
        <v>0.06</v>
      </c>
      <c r="DO103" s="40">
        <f t="shared" ca="1" si="733"/>
        <v>6664532.6245558588</v>
      </c>
      <c r="DP103" s="28" cm="1">
        <f t="array" aca="1" ref="DP103" ca="1">_xlfn.LET(_xlpm.value,RAND(),_xlfn.IFS(DP102=1,IF(_xlpm.value&gt;0.97,2,1),DP102=2,IF(_xlpm.value&gt;0.98,3,2),DP102=3,1))</f>
        <v>1</v>
      </c>
      <c r="DQ103" s="59">
        <f t="shared" ca="1" si="933"/>
        <v>0.06</v>
      </c>
      <c r="DR103" s="40">
        <f t="shared" ca="1" si="734"/>
        <v>1946165.9431960857</v>
      </c>
      <c r="DS103" s="28" cm="1">
        <f t="array" aca="1" ref="DS103" ca="1">_xlfn.LET(_xlpm.value,RAND(),_xlfn.IFS(DS102=1,IF(_xlpm.value&gt;0.97,2,1),DS102=2,IF(_xlpm.value&gt;0.98,3,2),DS102=3,1))</f>
        <v>1</v>
      </c>
      <c r="DT103" s="59">
        <f t="shared" ca="1" si="934"/>
        <v>0.06</v>
      </c>
      <c r="DU103" s="40">
        <f t="shared" ca="1" si="735"/>
        <v>6664532.6245558588</v>
      </c>
      <c r="DV103" s="28" cm="1">
        <f t="array" aca="1" ref="DV103" ca="1">_xlfn.LET(_xlpm.value,RAND(),_xlfn.IFS(DV102=1,IF(_xlpm.value&gt;0.97,2,1),DV102=2,IF(_xlpm.value&gt;0.98,3,2),DV102=3,1))</f>
        <v>1</v>
      </c>
      <c r="DW103" s="59">
        <f t="shared" ca="1" si="935"/>
        <v>0.06</v>
      </c>
      <c r="DX103" s="40">
        <f t="shared" ca="1" si="736"/>
        <v>1059731.6751995711</v>
      </c>
      <c r="DY103" s="28" cm="1">
        <f t="array" aca="1" ref="DY103" ca="1">_xlfn.LET(_xlpm.value,RAND(),_xlfn.IFS(DY102=1,IF(_xlpm.value&gt;0.97,2,1),DY102=2,IF(_xlpm.value&gt;0.98,3,2),DY102=3,1))</f>
        <v>2</v>
      </c>
      <c r="DZ103" s="59">
        <f t="shared" ca="1" si="936"/>
        <v>0.06</v>
      </c>
      <c r="EA103" s="40">
        <f t="shared" ca="1" si="737"/>
        <v>2228195.6244211597</v>
      </c>
      <c r="EB103" s="28" cm="1">
        <f t="array" aca="1" ref="EB103" ca="1">_xlfn.LET(_xlpm.value,RAND(),_xlfn.IFS(EB102=1,IF(_xlpm.value&gt;0.97,2,1),EB102=2,IF(_xlpm.value&gt;0.98,3,2),EB102=3,1))</f>
        <v>2</v>
      </c>
      <c r="EC103" s="59">
        <f t="shared" ca="1" si="937"/>
        <v>0.06</v>
      </c>
      <c r="ED103" s="40">
        <f t="shared" ca="1" si="738"/>
        <v>1004692.4991323906</v>
      </c>
      <c r="EE103" s="28" cm="1">
        <f t="array" aca="1" ref="EE103" ca="1">_xlfn.LET(_xlpm.value,RAND(),_xlfn.IFS(EE102=1,IF(_xlpm.value&gt;0.97,2,1),EE102=2,IF(_xlpm.value&gt;0.98,3,2),EE102=3,1))</f>
        <v>2</v>
      </c>
      <c r="EF103" s="59">
        <f t="shared" ca="1" si="938"/>
        <v>0.06</v>
      </c>
      <c r="EG103" s="40">
        <f t="shared" ca="1" si="739"/>
        <v>1950580.0596864955</v>
      </c>
      <c r="EH103" s="28" cm="1">
        <f t="array" aca="1" ref="EH103" ca="1">_xlfn.LET(_xlpm.value,RAND(),_xlfn.IFS(EH102=1,IF(_xlpm.value&gt;0.97,2,1),EH102=2,IF(_xlpm.value&gt;0.98,3,2),EH102=3,1))</f>
        <v>1</v>
      </c>
      <c r="EI103" s="59">
        <f t="shared" ca="1" si="939"/>
        <v>0.06</v>
      </c>
      <c r="EJ103" s="40">
        <f t="shared" ca="1" si="740"/>
        <v>1889462.7574359716</v>
      </c>
      <c r="EK103" s="28" cm="1">
        <f t="array" aca="1" ref="EK103" ca="1">_xlfn.LET(_xlpm.value,RAND(),_xlfn.IFS(EK102=1,IF(_xlpm.value&gt;0.97,2,1),EK102=2,IF(_xlpm.value&gt;0.98,3,2),EK102=3,1))</f>
        <v>2</v>
      </c>
      <c r="EL103" s="59">
        <f t="shared" ca="1" si="940"/>
        <v>0.06</v>
      </c>
      <c r="EM103" s="40">
        <f t="shared" ca="1" si="741"/>
        <v>6664532.6245558588</v>
      </c>
      <c r="EN103" s="28" cm="1">
        <f t="array" aca="1" ref="EN103" ca="1">_xlfn.LET(_xlpm.value,RAND(),_xlfn.IFS(EN102=1,IF(_xlpm.value&gt;0.97,2,1),EN102=2,IF(_xlpm.value&gt;0.98,3,2),EN102=3,1))</f>
        <v>2</v>
      </c>
      <c r="EO103" s="59">
        <f t="shared" ca="1" si="941"/>
        <v>0.06</v>
      </c>
      <c r="EP103" s="40">
        <f t="shared" ca="1" si="742"/>
        <v>277009.0142506244</v>
      </c>
      <c r="EQ103" s="28" cm="1">
        <f t="array" aca="1" ref="EQ103" ca="1">_xlfn.LET(_xlpm.value,RAND(),_xlfn.IFS(EQ102=1,IF(_xlpm.value&gt;0.97,2,1),EQ102=2,IF(_xlpm.value&gt;0.98,3,2),EQ102=3,1))</f>
        <v>1</v>
      </c>
      <c r="ER103" s="59">
        <f t="shared" ca="1" si="942"/>
        <v>0.06</v>
      </c>
      <c r="ES103" s="40">
        <f t="shared" ca="1" si="743"/>
        <v>552561.86222065578</v>
      </c>
      <c r="ET103" s="28" cm="1">
        <f t="array" aca="1" ref="ET103" ca="1">_xlfn.LET(_xlpm.value,RAND(),_xlfn.IFS(ET102=1,IF(_xlpm.value&gt;0.97,2,1),ET102=2,IF(_xlpm.value&gt;0.98,3,2),ET102=3,1))</f>
        <v>1</v>
      </c>
      <c r="EU103" s="59">
        <f t="shared" ca="1" si="943"/>
        <v>0.06</v>
      </c>
      <c r="EV103" s="40">
        <f t="shared" ca="1" si="744"/>
        <v>2246068.0935897687</v>
      </c>
      <c r="EW103" s="28" cm="1">
        <f t="array" aca="1" ref="EW103" ca="1">_xlfn.LET(_xlpm.value,RAND(),_xlfn.IFS(EW102=1,IF(_xlpm.value&gt;0.97,2,1),EW102=2,IF(_xlpm.value&gt;0.98,3,2),EW102=3,1))</f>
        <v>2</v>
      </c>
      <c r="EX103" s="59">
        <f t="shared" ca="1" si="944"/>
        <v>0.06</v>
      </c>
      <c r="EY103" s="40">
        <f t="shared" ca="1" si="745"/>
        <v>2674389.8391659935</v>
      </c>
      <c r="EZ103" s="28" cm="1">
        <f t="array" aca="1" ref="EZ103" ca="1">_xlfn.LET(_xlpm.value,RAND(),_xlfn.IFS(EZ102=1,IF(_xlpm.value&gt;0.97,2,1),EZ102=2,IF(_xlpm.value&gt;0.98,3,2),EZ102=3,1))</f>
        <v>1</v>
      </c>
      <c r="FA103" s="59">
        <f t="shared" ca="1" si="945"/>
        <v>0.06</v>
      </c>
      <c r="FB103" s="40">
        <f t="shared" ca="1" si="746"/>
        <v>2058447.9638150772</v>
      </c>
      <c r="FC103" s="28" cm="1">
        <f t="array" aca="1" ref="FC103" ca="1">_xlfn.LET(_xlpm.value,RAND(),_xlfn.IFS(FC102=1,IF(_xlpm.value&gt;0.97,2,1),FC102=2,IF(_xlpm.value&gt;0.98,3,2),FC102=3,1))</f>
        <v>2</v>
      </c>
      <c r="FD103" s="59">
        <f t="shared" ca="1" si="946"/>
        <v>0.06</v>
      </c>
      <c r="FE103" s="40">
        <f t="shared" ca="1" si="747"/>
        <v>6664532.6245558588</v>
      </c>
      <c r="FF103" s="28" cm="1">
        <f t="array" aca="1" ref="FF103" ca="1">_xlfn.LET(_xlpm.value,RAND(),_xlfn.IFS(FF102=1,IF(_xlpm.value&gt;0.97,2,1),FF102=2,IF(_xlpm.value&gt;0.98,3,2),FF102=3,1))</f>
        <v>2</v>
      </c>
      <c r="FG103" s="59">
        <f t="shared" ca="1" si="947"/>
        <v>0.06</v>
      </c>
      <c r="FH103" s="40">
        <f t="shared" ca="1" si="748"/>
        <v>6664532.6245558588</v>
      </c>
      <c r="FI103" s="28" cm="1">
        <f t="array" aca="1" ref="FI103" ca="1">_xlfn.LET(_xlpm.value,RAND(),_xlfn.IFS(FI102=1,IF(_xlpm.value&gt;0.97,2,1),FI102=2,IF(_xlpm.value&gt;0.98,3,2),FI102=3,1))</f>
        <v>1</v>
      </c>
      <c r="FJ103" s="59">
        <f t="shared" ca="1" si="948"/>
        <v>0.06</v>
      </c>
      <c r="FK103" s="40">
        <f t="shared" ca="1" si="749"/>
        <v>1946165.9431960857</v>
      </c>
      <c r="FL103" s="28" cm="1">
        <f t="array" aca="1" ref="FL103" ca="1">_xlfn.LET(_xlpm.value,RAND(),_xlfn.IFS(FL102=1,IF(_xlpm.value&gt;0.97,2,1),FL102=2,IF(_xlpm.value&gt;0.98,3,2),FL102=3,1))</f>
        <v>2</v>
      </c>
      <c r="FM103" s="59">
        <f t="shared" ca="1" si="949"/>
        <v>0.06</v>
      </c>
      <c r="FN103" s="40">
        <f t="shared" ca="1" si="750"/>
        <v>6664532.6245558588</v>
      </c>
      <c r="FO103" s="28" cm="1">
        <f t="array" aca="1" ref="FO103" ca="1">_xlfn.LET(_xlpm.value,RAND(),_xlfn.IFS(FO102=1,IF(_xlpm.value&gt;0.97,2,1),FO102=2,IF(_xlpm.value&gt;0.98,3,2),FO102=3,1))</f>
        <v>1</v>
      </c>
      <c r="FP103" s="59">
        <f t="shared" ca="1" si="950"/>
        <v>0.06</v>
      </c>
      <c r="FQ103" s="40">
        <f t="shared" ca="1" si="751"/>
        <v>1095834.9937134332</v>
      </c>
      <c r="FR103" s="28" cm="1">
        <f t="array" aca="1" ref="FR103" ca="1">_xlfn.LET(_xlpm.value,RAND(),_xlfn.IFS(FR102=1,IF(_xlpm.value&gt;0.97,2,1),FR102=2,IF(_xlpm.value&gt;0.98,3,2),FR102=3,1))</f>
        <v>1</v>
      </c>
      <c r="FS103" s="59">
        <f t="shared" ca="1" si="951"/>
        <v>0.06</v>
      </c>
      <c r="FT103" s="40">
        <f t="shared" ca="1" si="752"/>
        <v>3286488.8393048984</v>
      </c>
      <c r="FU103" s="28" cm="1">
        <f t="array" aca="1" ref="FU103" ca="1">_xlfn.LET(_xlpm.value,RAND(),_xlfn.IFS(FU102=1,IF(_xlpm.value&gt;0.97,2,1),FU102=2,IF(_xlpm.value&gt;0.98,3,2),FU102=3,1))</f>
        <v>1</v>
      </c>
      <c r="FV103" s="59">
        <f t="shared" ca="1" si="952"/>
        <v>0.06</v>
      </c>
      <c r="FW103" s="40">
        <f t="shared" ca="1" si="753"/>
        <v>1909027.058566039</v>
      </c>
      <c r="FX103" s="28" cm="1">
        <f t="array" aca="1" ref="FX103" ca="1">_xlfn.LET(_xlpm.value,RAND(),_xlfn.IFS(FX102=1,IF(_xlpm.value&gt;0.97,2,1),FX102=2,IF(_xlpm.value&gt;0.98,3,2),FX102=3,1))</f>
        <v>1</v>
      </c>
      <c r="FY103" s="59">
        <f t="shared" ca="1" si="953"/>
        <v>0.06</v>
      </c>
      <c r="FZ103" s="40">
        <f t="shared" ca="1" si="754"/>
        <v>6664532.6245558588</v>
      </c>
      <c r="GA103" s="28" cm="1">
        <f t="array" aca="1" ref="GA103" ca="1">_xlfn.LET(_xlpm.value,RAND(),_xlfn.IFS(GA102=1,IF(_xlpm.value&gt;0.97,2,1),GA102=2,IF(_xlpm.value&gt;0.98,3,2),GA102=3,1))</f>
        <v>2</v>
      </c>
      <c r="GB103" s="59">
        <f t="shared" ca="1" si="954"/>
        <v>0.06</v>
      </c>
      <c r="GC103" s="40">
        <f t="shared" ca="1" si="755"/>
        <v>580278.78489911172</v>
      </c>
      <c r="GD103" s="28" cm="1">
        <f t="array" aca="1" ref="GD103" ca="1">_xlfn.LET(_xlpm.value,RAND(),_xlfn.IFS(GD102=1,IF(_xlpm.value&gt;0.97,2,1),GD102=2,IF(_xlpm.value&gt;0.98,3,2),GD102=3,1))</f>
        <v>1</v>
      </c>
      <c r="GE103" s="59">
        <f t="shared" ca="1" si="955"/>
        <v>0.06</v>
      </c>
      <c r="GF103" s="40">
        <f t="shared" ca="1" si="756"/>
        <v>1927572.078746615</v>
      </c>
      <c r="GG103" s="28" cm="1">
        <f t="array" aca="1" ref="GG103" ca="1">_xlfn.LET(_xlpm.value,RAND(),_xlfn.IFS(GG102=1,IF(_xlpm.value&gt;0.97,2,1),GG102=2,IF(_xlpm.value&gt;0.98,3,2),GG102=3,1))</f>
        <v>2</v>
      </c>
      <c r="GH103" s="59">
        <f t="shared" ca="1" si="956"/>
        <v>0.06</v>
      </c>
      <c r="GI103" s="40">
        <f t="shared" ca="1" si="757"/>
        <v>2128060.8994908165</v>
      </c>
      <c r="GJ103" s="28" cm="1">
        <f t="array" aca="1" ref="GJ103" ca="1">_xlfn.LET(_xlpm.value,RAND(),_xlfn.IFS(GJ102=1,IF(_xlpm.value&gt;0.97,2,1),GJ102=2,IF(_xlpm.value&gt;0.98,3,2),GJ102=3,1))</f>
        <v>2</v>
      </c>
      <c r="GK103" s="59">
        <f t="shared" ca="1" si="957"/>
        <v>0.06</v>
      </c>
      <c r="GL103" s="40">
        <f t="shared" ca="1" si="758"/>
        <v>1897592.7969211556</v>
      </c>
      <c r="GM103" s="28" cm="1">
        <f t="array" aca="1" ref="GM103" ca="1">_xlfn.LET(_xlpm.value,RAND(),_xlfn.IFS(GM102=1,IF(_xlpm.value&gt;0.97,2,1),GM102=2,IF(_xlpm.value&gt;0.98,3,2),GM102=3,1))</f>
        <v>2</v>
      </c>
      <c r="GN103" s="59">
        <f t="shared" ca="1" si="958"/>
        <v>0.06</v>
      </c>
      <c r="GO103" s="40">
        <f t="shared" ca="1" si="759"/>
        <v>2378214.2290245206</v>
      </c>
      <c r="GP103" s="28" cm="1">
        <f t="array" aca="1" ref="GP103" ca="1">_xlfn.LET(_xlpm.value,RAND(),_xlfn.IFS(GP102=1,IF(_xlpm.value&gt;0.97,2,1),GP102=2,IF(_xlpm.value&gt;0.98,3,2),GP102=3,1))</f>
        <v>1</v>
      </c>
      <c r="GQ103" s="59">
        <f t="shared" ca="1" si="959"/>
        <v>0.06</v>
      </c>
      <c r="GR103" s="40">
        <f t="shared" ca="1" si="760"/>
        <v>1921524.6612276672</v>
      </c>
      <c r="GS103" s="28" cm="1">
        <f t="array" aca="1" ref="GS103" ca="1">_xlfn.LET(_xlpm.value,RAND(),_xlfn.IFS(GS102=1,IF(_xlpm.value&gt;0.97,2,1),GS102=2,IF(_xlpm.value&gt;0.98,3,2),GS102=3,1))</f>
        <v>1</v>
      </c>
      <c r="GT103" s="59">
        <f t="shared" ca="1" si="960"/>
        <v>0.06</v>
      </c>
      <c r="GU103" s="40">
        <f t="shared" ca="1" si="761"/>
        <v>2973159.559508088</v>
      </c>
      <c r="GV103" s="28" cm="1">
        <f t="array" aca="1" ref="GV103" ca="1">_xlfn.LET(_xlpm.value,RAND(),_xlfn.IFS(GV102=1,IF(_xlpm.value&gt;0.97,2,1),GV102=2,IF(_xlpm.value&gt;0.98,3,2),GV102=3,1))</f>
        <v>2</v>
      </c>
      <c r="GW103" s="59">
        <f t="shared" ca="1" si="961"/>
        <v>0.06</v>
      </c>
      <c r="GX103" s="40">
        <f t="shared" ca="1" si="762"/>
        <v>6664532.6245558588</v>
      </c>
      <c r="GY103" s="28" cm="1">
        <f t="array" aca="1" ref="GY103" ca="1">_xlfn.LET(_xlpm.value,RAND(),_xlfn.IFS(GY102=1,IF(_xlpm.value&gt;0.97,2,1),GY102=2,IF(_xlpm.value&gt;0.98,3,2),GY102=3,1))</f>
        <v>1</v>
      </c>
      <c r="GZ103" s="59">
        <f t="shared" ca="1" si="962"/>
        <v>0.06</v>
      </c>
      <c r="HA103" s="40">
        <f t="shared" ca="1" si="763"/>
        <v>1891912.6370848424</v>
      </c>
      <c r="HB103" s="28" cm="1">
        <f t="array" aca="1" ref="HB103" ca="1">_xlfn.LET(_xlpm.value,RAND(),_xlfn.IFS(HB102=1,IF(_xlpm.value&gt;0.97,2,1),HB102=2,IF(_xlpm.value&gt;0.98,3,2),HB102=3,1))</f>
        <v>2</v>
      </c>
      <c r="HC103" s="59">
        <f t="shared" ca="1" si="963"/>
        <v>0.06</v>
      </c>
      <c r="HD103" s="40">
        <f t="shared" ca="1" si="764"/>
        <v>2352861.7899256437</v>
      </c>
      <c r="HE103" s="28" cm="1">
        <f t="array" aca="1" ref="HE103" ca="1">_xlfn.LET(_xlpm.value,RAND(),_xlfn.IFS(HE102=1,IF(_xlpm.value&gt;0.97,2,1),HE102=2,IF(_xlpm.value&gt;0.98,3,2),HE102=3,1))</f>
        <v>1</v>
      </c>
      <c r="HF103" s="59">
        <f t="shared" ca="1" si="964"/>
        <v>0.06</v>
      </c>
      <c r="HG103" s="40">
        <f t="shared" ca="1" si="765"/>
        <v>1075115.0889754093</v>
      </c>
      <c r="HH103" s="28" cm="1">
        <f t="array" aca="1" ref="HH103" ca="1">_xlfn.LET(_xlpm.value,RAND(),_xlfn.IFS(HH102=1,IF(_xlpm.value&gt;0.97,2,1),HH102=2,IF(_xlpm.value&gt;0.98,3,2),HH102=3,1))</f>
        <v>2</v>
      </c>
      <c r="HI103" s="59">
        <f t="shared" ca="1" si="965"/>
        <v>0.06</v>
      </c>
      <c r="HJ103" s="40">
        <f t="shared" ca="1" si="766"/>
        <v>578576.54596418946</v>
      </c>
      <c r="HK103" s="28" cm="1">
        <f t="array" aca="1" ref="HK103" ca="1">_xlfn.LET(_xlpm.value,RAND(),_xlfn.IFS(HK102=1,IF(_xlpm.value&gt;0.97,2,1),HK102=2,IF(_xlpm.value&gt;0.98,3,2),HK102=3,1))</f>
        <v>2</v>
      </c>
      <c r="HL103" s="59">
        <f t="shared" ca="1" si="966"/>
        <v>0.06</v>
      </c>
      <c r="HM103" s="40">
        <f t="shared" ca="1" si="767"/>
        <v>1909027.058566039</v>
      </c>
      <c r="HN103" s="28" cm="1">
        <f t="array" aca="1" ref="HN103" ca="1">_xlfn.LET(_xlpm.value,RAND(),_xlfn.IFS(HN102=1,IF(_xlpm.value&gt;0.97,2,1),HN102=2,IF(_xlpm.value&gt;0.98,3,2),HN102=3,1))</f>
        <v>1</v>
      </c>
      <c r="HO103" s="59">
        <f t="shared" ca="1" si="967"/>
        <v>0.06</v>
      </c>
      <c r="HP103" s="40">
        <f t="shared" ca="1" si="768"/>
        <v>464933.91323119425</v>
      </c>
      <c r="HQ103" s="28" cm="1">
        <f t="array" aca="1" ref="HQ103" ca="1">_xlfn.LET(_xlpm.value,RAND(),_xlfn.IFS(HQ102=1,IF(_xlpm.value&gt;0.97,2,1),HQ102=2,IF(_xlpm.value&gt;0.98,3,2),HQ102=3,1))</f>
        <v>2</v>
      </c>
      <c r="HR103" s="59">
        <f t="shared" ca="1" si="968"/>
        <v>0.06</v>
      </c>
      <c r="HS103" s="40">
        <f t="shared" ca="1" si="769"/>
        <v>6664532.6245558588</v>
      </c>
      <c r="HT103" s="28" cm="1">
        <f t="array" aca="1" ref="HT103" ca="1">_xlfn.LET(_xlpm.value,RAND(),_xlfn.IFS(HT102=1,IF(_xlpm.value&gt;0.97,2,1),HT102=2,IF(_xlpm.value&gt;0.98,3,2),HT102=3,1))</f>
        <v>2</v>
      </c>
      <c r="HU103" s="59">
        <f t="shared" ca="1" si="969"/>
        <v>0.06</v>
      </c>
      <c r="HV103" s="40">
        <f t="shared" ca="1" si="770"/>
        <v>6664532.6245558588</v>
      </c>
      <c r="HW103" s="28" cm="1">
        <f t="array" aca="1" ref="HW103" ca="1">_xlfn.LET(_xlpm.value,RAND(),_xlfn.IFS(HW102=1,IF(_xlpm.value&gt;0.97,2,1),HW102=2,IF(_xlpm.value&gt;0.98,3,2),HW102=3,1))</f>
        <v>2</v>
      </c>
      <c r="HX103" s="59">
        <f t="shared" ca="1" si="970"/>
        <v>0.06</v>
      </c>
      <c r="HY103" s="40">
        <f t="shared" ca="1" si="771"/>
        <v>2633981.9029235882</v>
      </c>
      <c r="HZ103" s="28" cm="1">
        <f t="array" aca="1" ref="HZ103" ca="1">_xlfn.LET(_xlpm.value,RAND(),_xlfn.IFS(HZ102=1,IF(_xlpm.value&gt;0.97,2,1),HZ102=2,IF(_xlpm.value&gt;0.98,3,2),HZ102=3,1))</f>
        <v>1</v>
      </c>
      <c r="IA103" s="59">
        <f t="shared" ca="1" si="971"/>
        <v>0.06</v>
      </c>
      <c r="IB103" s="40">
        <f t="shared" ca="1" si="772"/>
        <v>1902811.499863026</v>
      </c>
      <c r="IC103" s="28" cm="1">
        <f t="array" aca="1" ref="IC103" ca="1">_xlfn.LET(_xlpm.value,RAND(),_xlfn.IFS(IC102=1,IF(_xlpm.value&gt;0.97,2,1),IC102=2,IF(_xlpm.value&gt;0.98,3,2),IC102=3,1))</f>
        <v>1</v>
      </c>
      <c r="ID103" s="59">
        <f t="shared" ca="1" si="972"/>
        <v>0.06</v>
      </c>
      <c r="IE103" s="40">
        <f t="shared" ca="1" si="773"/>
        <v>1904763.8678436177</v>
      </c>
      <c r="IF103" s="28" cm="1">
        <f t="array" aca="1" ref="IF103" ca="1">_xlfn.LET(_xlpm.value,RAND(),_xlfn.IFS(IF102=1,IF(_xlpm.value&gt;0.97,2,1),IF102=2,IF(_xlpm.value&gt;0.98,3,2),IF102=3,1))</f>
        <v>2</v>
      </c>
      <c r="IG103" s="59">
        <f t="shared" ca="1" si="973"/>
        <v>0.06</v>
      </c>
      <c r="IH103" s="40">
        <f t="shared" ca="1" si="774"/>
        <v>6664532.6245558588</v>
      </c>
      <c r="II103" s="28" cm="1">
        <f t="array" aca="1" ref="II103" ca="1">_xlfn.LET(_xlpm.value,RAND(),_xlfn.IFS(II102=1,IF(_xlpm.value&gt;0.97,2,1),II102=2,IF(_xlpm.value&gt;0.98,3,2),II102=3,1))</f>
        <v>2</v>
      </c>
      <c r="IJ103" s="59">
        <f t="shared" ca="1" si="974"/>
        <v>0.06</v>
      </c>
      <c r="IK103" s="40">
        <f t="shared" ca="1" si="775"/>
        <v>1911352.3600688127</v>
      </c>
      <c r="IL103" s="28" cm="1">
        <f t="array" aca="1" ref="IL103" ca="1">_xlfn.LET(_xlpm.value,RAND(),_xlfn.IFS(IL102=1,IF(_xlpm.value&gt;0.97,2,1),IL102=2,IF(_xlpm.value&gt;0.98,3,2),IL102=3,1))</f>
        <v>1</v>
      </c>
      <c r="IM103" s="59">
        <f t="shared" ca="1" si="975"/>
        <v>0.06</v>
      </c>
      <c r="IN103" s="40">
        <f t="shared" ca="1" si="776"/>
        <v>1896046.3386154198</v>
      </c>
      <c r="IO103" s="28" cm="1">
        <f t="array" aca="1" ref="IO103" ca="1">_xlfn.LET(_xlpm.value,RAND(),_xlfn.IFS(IO102=1,IF(_xlpm.value&gt;0.97,2,1),IO102=2,IF(_xlpm.value&gt;0.98,3,2),IO102=3,1))</f>
        <v>1</v>
      </c>
      <c r="IP103" s="59">
        <f t="shared" ca="1" si="976"/>
        <v>0.06</v>
      </c>
      <c r="IQ103" s="40">
        <f t="shared" ca="1" si="777"/>
        <v>569571.52174242935</v>
      </c>
      <c r="IR103" s="28" cm="1">
        <f t="array" aca="1" ref="IR103" ca="1">_xlfn.LET(_xlpm.value,RAND(),_xlfn.IFS(IR102=1,IF(_xlpm.value&gt;0.97,2,1),IR102=2,IF(_xlpm.value&gt;0.98,3,2),IR102=3,1))</f>
        <v>1</v>
      </c>
      <c r="IS103" s="59">
        <f t="shared" ca="1" si="977"/>
        <v>0.06</v>
      </c>
      <c r="IT103" s="40">
        <f t="shared" ca="1" si="778"/>
        <v>638893.03703511669</v>
      </c>
      <c r="IU103" s="28" cm="1">
        <f t="array" aca="1" ref="IU103" ca="1">_xlfn.LET(_xlpm.value,RAND(),_xlfn.IFS(IU102=1,IF(_xlpm.value&gt;0.97,2,1),IU102=2,IF(_xlpm.value&gt;0.98,3,2),IU102=3,1))</f>
        <v>2</v>
      </c>
      <c r="IV103" s="59">
        <f t="shared" ca="1" si="978"/>
        <v>0.06</v>
      </c>
      <c r="IW103" s="40">
        <f t="shared" ca="1" si="779"/>
        <v>6664532.6245558588</v>
      </c>
      <c r="IX103" s="28" cm="1">
        <f t="array" aca="1" ref="IX103" ca="1">_xlfn.LET(_xlpm.value,RAND(),_xlfn.IFS(IX102=1,IF(_xlpm.value&gt;0.97,2,1),IX102=2,IF(_xlpm.value&gt;0.98,3,2),IX102=3,1))</f>
        <v>1</v>
      </c>
      <c r="IY103" s="59">
        <f t="shared" ca="1" si="979"/>
        <v>0.06</v>
      </c>
      <c r="IZ103" s="40">
        <f t="shared" ca="1" si="780"/>
        <v>1930870.5633700565</v>
      </c>
      <c r="JA103" s="28" cm="1">
        <f t="array" aca="1" ref="JA103" ca="1">_xlfn.LET(_xlpm.value,RAND(),_xlfn.IFS(JA102=1,IF(_xlpm.value&gt;0.97,2,1),JA102=2,IF(_xlpm.value&gt;0.98,3,2),JA102=3,1))</f>
        <v>2</v>
      </c>
      <c r="JB103" s="59">
        <f t="shared" ca="1" si="980"/>
        <v>0.06</v>
      </c>
      <c r="JC103" s="40">
        <f t="shared" ca="1" si="781"/>
        <v>6664532.6245558588</v>
      </c>
      <c r="JD103" s="28" cm="1">
        <f t="array" aca="1" ref="JD103" ca="1">_xlfn.LET(_xlpm.value,RAND(),_xlfn.IFS(JD102=1,IF(_xlpm.value&gt;0.97,2,1),JD102=2,IF(_xlpm.value&gt;0.98,3,2),JD102=3,1))</f>
        <v>2</v>
      </c>
      <c r="JE103" s="59">
        <f t="shared" ca="1" si="981"/>
        <v>0.06</v>
      </c>
      <c r="JF103" s="40">
        <f t="shared" ca="1" si="782"/>
        <v>6664532.6245558588</v>
      </c>
      <c r="JG103" s="28" cm="1">
        <f t="array" aca="1" ref="JG103" ca="1">_xlfn.LET(_xlpm.value,RAND(),_xlfn.IFS(JG102=1,IF(_xlpm.value&gt;0.97,2,1),JG102=2,IF(_xlpm.value&gt;0.98,3,2),JG102=3,1))</f>
        <v>3</v>
      </c>
      <c r="JH103" s="59">
        <f t="shared" ca="1" si="982"/>
        <v>-0.7</v>
      </c>
      <c r="JI103" s="40">
        <f t="shared" ca="1" si="783"/>
        <v>1887216.9617450349</v>
      </c>
      <c r="JJ103" s="28" cm="1">
        <f t="array" aca="1" ref="JJ103" ca="1">_xlfn.LET(_xlpm.value,RAND(),_xlfn.IFS(JJ102=1,IF(_xlpm.value&gt;0.97,2,1),JJ102=2,IF(_xlpm.value&gt;0.98,3,2),JJ102=3,1))</f>
        <v>1</v>
      </c>
      <c r="JK103" s="59">
        <f t="shared" ca="1" si="983"/>
        <v>0.06</v>
      </c>
      <c r="JL103" s="40">
        <f t="shared" ca="1" si="784"/>
        <v>2246068.0935897687</v>
      </c>
      <c r="JM103" s="28" cm="1">
        <f t="array" aca="1" ref="JM103" ca="1">_xlfn.LET(_xlpm.value,RAND(),_xlfn.IFS(JM102=1,IF(_xlpm.value&gt;0.97,2,1),JM102=2,IF(_xlpm.value&gt;0.98,3,2),JM102=3,1))</f>
        <v>2</v>
      </c>
      <c r="JN103" s="59">
        <f t="shared" ca="1" si="984"/>
        <v>0.06</v>
      </c>
      <c r="JO103" s="40">
        <f t="shared" ca="1" si="785"/>
        <v>3153816.3698709039</v>
      </c>
      <c r="JP103" s="28" cm="1">
        <f t="array" aca="1" ref="JP103" ca="1">_xlfn.LET(_xlpm.value,RAND(),_xlfn.IFS(JP102=1,IF(_xlpm.value&gt;0.97,2,1),JP102=2,IF(_xlpm.value&gt;0.98,3,2),JP102=3,1))</f>
        <v>3</v>
      </c>
      <c r="JQ103" s="59">
        <f t="shared" ca="1" si="985"/>
        <v>-0.7</v>
      </c>
      <c r="JR103" s="40">
        <f t="shared" ca="1" si="786"/>
        <v>757931.26776677102</v>
      </c>
      <c r="JS103" s="28" cm="1">
        <f t="array" aca="1" ref="JS103" ca="1">_xlfn.LET(_xlpm.value,RAND(),_xlfn.IFS(JS102=1,IF(_xlpm.value&gt;0.97,2,1),JS102=2,IF(_xlpm.value&gt;0.98,3,2),JS102=3,1))</f>
        <v>2</v>
      </c>
      <c r="JT103" s="59">
        <f t="shared" ca="1" si="986"/>
        <v>0.06</v>
      </c>
      <c r="JU103" s="40">
        <f t="shared" ca="1" si="787"/>
        <v>4616082.4075884894</v>
      </c>
      <c r="JV103" s="28" cm="1">
        <f t="array" aca="1" ref="JV103" ca="1">_xlfn.LET(_xlpm.value,RAND(),_xlfn.IFS(JV102=1,IF(_xlpm.value&gt;0.97,2,1),JV102=2,IF(_xlpm.value&gt;0.98,3,2),JV102=3,1))</f>
        <v>2</v>
      </c>
      <c r="JW103" s="59">
        <f t="shared" ca="1" si="987"/>
        <v>0.06</v>
      </c>
      <c r="JX103" s="40">
        <f t="shared" ca="1" si="788"/>
        <v>6664532.6245558588</v>
      </c>
      <c r="JY103" s="28" cm="1">
        <f t="array" aca="1" ref="JY103" ca="1">_xlfn.LET(_xlpm.value,RAND(),_xlfn.IFS(JY102=1,IF(_xlpm.value&gt;0.97,2,1),JY102=2,IF(_xlpm.value&gt;0.98,3,2),JY102=3,1))</f>
        <v>1</v>
      </c>
      <c r="JZ103" s="59">
        <f t="shared" ca="1" si="988"/>
        <v>0.06</v>
      </c>
      <c r="KA103" s="40">
        <f t="shared" ca="1" si="789"/>
        <v>2595861.2083552787</v>
      </c>
      <c r="KB103" s="28" cm="1">
        <f t="array" aca="1" ref="KB103" ca="1">_xlfn.LET(_xlpm.value,RAND(),_xlfn.IFS(KB102=1,IF(_xlpm.value&gt;0.97,2,1),KB102=2,IF(_xlpm.value&gt;0.98,3,2),KB102=3,1))</f>
        <v>2</v>
      </c>
      <c r="KC103" s="59">
        <f t="shared" ca="1" si="989"/>
        <v>0.06</v>
      </c>
      <c r="KD103" s="40">
        <f t="shared" ca="1" si="790"/>
        <v>2651419.5523087322</v>
      </c>
      <c r="KE103" s="28" cm="1">
        <f t="array" aca="1" ref="KE103" ca="1">_xlfn.LET(_xlpm.value,RAND(),_xlfn.IFS(KE102=1,IF(_xlpm.value&gt;0.97,2,1),KE102=2,IF(_xlpm.value&gt;0.98,3,2),KE102=3,1))</f>
        <v>2</v>
      </c>
      <c r="KF103" s="59">
        <f t="shared" ca="1" si="990"/>
        <v>0.06</v>
      </c>
      <c r="KG103" s="40">
        <f t="shared" ca="1" si="791"/>
        <v>6664532.6245558588</v>
      </c>
      <c r="KH103" s="28" cm="1">
        <f t="array" aca="1" ref="KH103" ca="1">_xlfn.LET(_xlpm.value,RAND(),_xlfn.IFS(KH102=1,IF(_xlpm.value&gt;0.97,2,1),KH102=2,IF(_xlpm.value&gt;0.98,3,2),KH102=3,1))</f>
        <v>2</v>
      </c>
      <c r="KI103" s="59">
        <f t="shared" ca="1" si="991"/>
        <v>0.06</v>
      </c>
      <c r="KJ103" s="40">
        <f t="shared" ca="1" si="792"/>
        <v>6664532.6245558588</v>
      </c>
      <c r="KK103" s="28" cm="1">
        <f t="array" aca="1" ref="KK103" ca="1">_xlfn.LET(_xlpm.value,RAND(),_xlfn.IFS(KK102=1,IF(_xlpm.value&gt;0.97,2,1),KK102=2,IF(_xlpm.value&gt;0.98,3,2),KK102=3,1))</f>
        <v>2</v>
      </c>
      <c r="KL103" s="59">
        <f t="shared" ca="1" si="992"/>
        <v>0.06</v>
      </c>
      <c r="KM103" s="40">
        <f t="shared" ca="1" si="793"/>
        <v>1924460.3007999721</v>
      </c>
      <c r="KN103" s="28" cm="1">
        <f t="array" aca="1" ref="KN103" ca="1">_xlfn.LET(_xlpm.value,RAND(),_xlfn.IFS(KN102=1,IF(_xlpm.value&gt;0.97,2,1),KN102=2,IF(_xlpm.value&gt;0.98,3,2),KN102=3,1))</f>
        <v>2</v>
      </c>
      <c r="KO103" s="59">
        <f t="shared" ca="1" si="993"/>
        <v>0.06</v>
      </c>
      <c r="KP103" s="40">
        <f t="shared" ca="1" si="794"/>
        <v>1921524.6612276672</v>
      </c>
      <c r="KQ103" s="28"/>
    </row>
    <row r="104" spans="1:303" x14ac:dyDescent="0.2">
      <c r="A104" s="111">
        <v>48365</v>
      </c>
      <c r="B104" s="64">
        <v>2390.7721117962633</v>
      </c>
      <c r="C104" s="28" cm="1">
        <f t="array" aca="1" ref="C104" ca="1">_xlfn.LET(_xlpm.value,RAND(),_xlfn.IFS(C103=1,IF(_xlpm.value&gt;0.97,2,1),C103=2,IF(_xlpm.value&gt;0.98,3,2),C103=3,1))</f>
        <v>2</v>
      </c>
      <c r="D104" s="59">
        <f t="shared" ca="1" si="596"/>
        <v>0.06</v>
      </c>
      <c r="E104" s="40">
        <f t="shared" ca="1" si="795"/>
        <v>2096647.1777758601</v>
      </c>
      <c r="F104" s="28" cm="1">
        <f t="array" aca="1" ref="F104" ca="1">_xlfn.LET(_xlpm.value,RAND(),_xlfn.IFS(F103=1,IF(_xlpm.value&gt;0.97,2,1),F103=2,IF(_xlpm.value&gt;0.98,3,2),F103=3,1))</f>
        <v>1</v>
      </c>
      <c r="G104" s="59">
        <f t="shared" ca="1" si="895"/>
        <v>0.06</v>
      </c>
      <c r="H104" s="40">
        <f t="shared" ca="1" si="696"/>
        <v>2183389.3049110598</v>
      </c>
      <c r="I104" s="28" cm="1">
        <f t="array" aca="1" ref="I104" ca="1">_xlfn.LET(_xlpm.value,RAND(),_xlfn.IFS(I103=1,IF(_xlpm.value&gt;0.97,2,1),I103=2,IF(_xlpm.value&gt;0.98,3,2),I103=3,1))</f>
        <v>2</v>
      </c>
      <c r="J104" s="59">
        <f t="shared" ca="1" si="896"/>
        <v>0.06</v>
      </c>
      <c r="K104" s="40">
        <f t="shared" ca="1" si="697"/>
        <v>2229666.998496932</v>
      </c>
      <c r="L104" s="28" cm="1">
        <f t="array" aca="1" ref="L104" ca="1">_xlfn.LET(_xlpm.value,RAND(),_xlfn.IFS(L103=1,IF(_xlpm.value&gt;0.97,2,1),L103=2,IF(_xlpm.value&gt;0.98,3,2),L103=3,1))</f>
        <v>1</v>
      </c>
      <c r="M104" s="59">
        <f t="shared" ca="1" si="897"/>
        <v>0.06</v>
      </c>
      <c r="N104" s="40">
        <f t="shared" ca="1" si="698"/>
        <v>640589.02640252537</v>
      </c>
      <c r="O104" s="28" cm="1">
        <f t="array" aca="1" ref="O104" ca="1">_xlfn.LET(_xlpm.value,RAND(),_xlfn.IFS(O103=1,IF(_xlpm.value&gt;0.97,2,1),O103=2,IF(_xlpm.value&gt;0.98,3,2),O103=3,1))</f>
        <v>2</v>
      </c>
      <c r="P104" s="59">
        <f t="shared" ca="1" si="898"/>
        <v>0.06</v>
      </c>
      <c r="Q104" s="40">
        <f t="shared" ca="1" si="699"/>
        <v>7065839.0452962881</v>
      </c>
      <c r="R104" s="28" cm="1">
        <f t="array" aca="1" ref="R104" ca="1">_xlfn.LET(_xlpm.value,RAND(),_xlfn.IFS(R103=1,IF(_xlpm.value&gt;0.97,2,1),R103=2,IF(_xlpm.value&gt;0.98,3,2),R103=3,1))</f>
        <v>1</v>
      </c>
      <c r="S104" s="59">
        <f t="shared" ca="1" si="899"/>
        <v>0.06</v>
      </c>
      <c r="T104" s="40">
        <f t="shared" ca="1" si="700"/>
        <v>2012882.8280035027</v>
      </c>
      <c r="U104" s="28" cm="1">
        <f t="array" aca="1" ref="U104" ca="1">_xlfn.LET(_xlpm.value,RAND(),_xlfn.IFS(U103=1,IF(_xlpm.value&gt;0.97,2,1),U103=2,IF(_xlpm.value&gt;0.98,3,2),U103=3,1))</f>
        <v>2</v>
      </c>
      <c r="V104" s="59">
        <f t="shared" ca="1" si="900"/>
        <v>0.06</v>
      </c>
      <c r="W104" s="40">
        <f t="shared" ca="1" si="701"/>
        <v>7065839.0452962881</v>
      </c>
      <c r="X104" s="28" cm="1">
        <f t="array" aca="1" ref="X104" ca="1">_xlfn.LET(_xlpm.value,RAND(),_xlfn.IFS(X103=1,IF(_xlpm.value&gt;0.97,2,1),X103=2,IF(_xlpm.value&gt;0.98,3,2),X103=3,1))</f>
        <v>1</v>
      </c>
      <c r="Y104" s="59">
        <f t="shared" ca="1" si="901"/>
        <v>0.06</v>
      </c>
      <c r="Z104" s="40">
        <f t="shared" ca="1" si="702"/>
        <v>2080857.4727533956</v>
      </c>
      <c r="AA104" s="28" cm="1">
        <f t="array" aca="1" ref="AA104" ca="1">_xlfn.LET(_xlpm.value,RAND(),_xlfn.IFS(AA103=1,IF(_xlpm.value&gt;0.97,2,1),AA103=2,IF(_xlpm.value&gt;0.98,3,2),AA103=3,1))</f>
        <v>2</v>
      </c>
      <c r="AB104" s="59">
        <f t="shared" ca="1" si="902"/>
        <v>0.06</v>
      </c>
      <c r="AC104" s="40">
        <f t="shared" ca="1" si="703"/>
        <v>2272185.0864767069</v>
      </c>
      <c r="AD104" s="28" cm="1">
        <f t="array" aca="1" ref="AD104" ca="1">_xlfn.LET(_xlpm.value,RAND(),_xlfn.IFS(AD103=1,IF(_xlpm.value&gt;0.97,2,1),AD103=2,IF(_xlpm.value&gt;0.98,3,2),AD103=3,1))</f>
        <v>1</v>
      </c>
      <c r="AE104" s="59">
        <f t="shared" ca="1" si="903"/>
        <v>0.06</v>
      </c>
      <c r="AF104" s="40">
        <f t="shared" ca="1" si="704"/>
        <v>1614147.8988906213</v>
      </c>
      <c r="AG104" s="28" cm="1">
        <f t="array" aca="1" ref="AG104" ca="1">_xlfn.LET(_xlpm.value,RAND(),_xlfn.IFS(AG103=1,IF(_xlpm.value&gt;0.97,2,1),AG103=2,IF(_xlpm.value&gt;0.98,3,2),AG103=3,1))</f>
        <v>2</v>
      </c>
      <c r="AH104" s="59">
        <f t="shared" ca="1" si="904"/>
        <v>0.06</v>
      </c>
      <c r="AI104" s="40">
        <f t="shared" ca="1" si="705"/>
        <v>2304952.3403814198</v>
      </c>
      <c r="AJ104" s="28" cm="1">
        <f t="array" aca="1" ref="AJ104" ca="1">_xlfn.LET(_xlpm.value,RAND(),_xlfn.IFS(AJ103=1,IF(_xlpm.value&gt;0.97,2,1),AJ103=2,IF(_xlpm.value&gt;0.98,3,2),AJ103=3,1))</f>
        <v>2</v>
      </c>
      <c r="AK104" s="59">
        <f t="shared" ca="1" si="905"/>
        <v>0.06</v>
      </c>
      <c r="AL104" s="40">
        <f t="shared" ca="1" si="706"/>
        <v>1200742.6313799741</v>
      </c>
      <c r="AM104" s="28" cm="1">
        <f t="array" aca="1" ref="AM104" ca="1">_xlfn.LET(_xlpm.value,RAND(),_xlfn.IFS(AM103=1,IF(_xlpm.value&gt;0.97,2,1),AM103=2,IF(_xlpm.value&gt;0.98,3,2),AM103=3,1))</f>
        <v>1</v>
      </c>
      <c r="AN104" s="59">
        <f t="shared" ca="1" si="906"/>
        <v>0.06</v>
      </c>
      <c r="AO104" s="40">
        <f t="shared" ca="1" si="707"/>
        <v>2836287.6927830311</v>
      </c>
      <c r="AP104" s="28" cm="1">
        <f t="array" aca="1" ref="AP104" ca="1">_xlfn.LET(_xlpm.value,RAND(),_xlfn.IFS(AP103=1,IF(_xlpm.value&gt;0.97,2,1),AP103=2,IF(_xlpm.value&gt;0.98,3,2),AP103=3,1))</f>
        <v>2</v>
      </c>
      <c r="AQ104" s="59">
        <f t="shared" ca="1" si="907"/>
        <v>0.06</v>
      </c>
      <c r="AR104" s="40">
        <f t="shared" ca="1" si="708"/>
        <v>2115452.9690928957</v>
      </c>
      <c r="AS104" s="28" cm="1">
        <f t="array" aca="1" ref="AS104" ca="1">_xlfn.LET(_xlpm.value,RAND(),_xlfn.IFS(AS103=1,IF(_xlpm.value&gt;0.97,2,1),AS103=2,IF(_xlpm.value&gt;0.98,3,2),AS103=3,1))</f>
        <v>1</v>
      </c>
      <c r="AT104" s="59">
        <f t="shared" ca="1" si="908"/>
        <v>0.06</v>
      </c>
      <c r="AU104" s="40">
        <f t="shared" ca="1" si="709"/>
        <v>645282.88816893194</v>
      </c>
      <c r="AV104" s="28" cm="1">
        <f t="array" aca="1" ref="AV104" ca="1">_xlfn.LET(_xlpm.value,RAND(),_xlfn.IFS(AV103=1,IF(_xlpm.value&gt;0.97,2,1),AV103=2,IF(_xlpm.value&gt;0.98,3,2),AV103=3,1))</f>
        <v>2</v>
      </c>
      <c r="AW104" s="59">
        <f t="shared" ca="1" si="909"/>
        <v>0.06</v>
      </c>
      <c r="AX104" s="40">
        <f t="shared" ca="1" si="710"/>
        <v>2048157.2604393377</v>
      </c>
      <c r="AY104" s="28" cm="1">
        <f t="array" aca="1" ref="AY104" ca="1">_xlfn.LET(_xlpm.value,RAND(),_xlfn.IFS(AY103=1,IF(_xlpm.value&gt;0.97,2,1),AY103=2,IF(_xlpm.value&gt;0.98,3,2),AY103=3,1))</f>
        <v>2</v>
      </c>
      <c r="AZ104" s="59">
        <f t="shared" ca="1" si="910"/>
        <v>0.06</v>
      </c>
      <c r="BA104" s="40">
        <f t="shared" ca="1" si="711"/>
        <v>7065839.0452962881</v>
      </c>
      <c r="BB104" s="28" cm="1">
        <f t="array" aca="1" ref="BB104" ca="1">_xlfn.LET(_xlpm.value,RAND(),_xlfn.IFS(BB103=1,IF(_xlpm.value&gt;0.97,2,1),BB103=2,IF(_xlpm.value&gt;0.98,3,2),BB103=3,1))</f>
        <v>2</v>
      </c>
      <c r="BC104" s="59">
        <f t="shared" ca="1" si="911"/>
        <v>0.06</v>
      </c>
      <c r="BD104" s="40">
        <f t="shared" ca="1" si="712"/>
        <v>185055.30796464492</v>
      </c>
      <c r="BE104" s="28" cm="1">
        <f t="array" aca="1" ref="BE104" ca="1">_xlfn.LET(_xlpm.value,RAND(),_xlfn.IFS(BE103=1,IF(_xlpm.value&gt;0.97,2,1),BE103=2,IF(_xlpm.value&gt;0.98,3,2),BE103=3,1))</f>
        <v>2</v>
      </c>
      <c r="BF104" s="59">
        <f t="shared" ca="1" si="912"/>
        <v>0.06</v>
      </c>
      <c r="BG104" s="40">
        <f t="shared" ca="1" si="713"/>
        <v>2011243.5821994229</v>
      </c>
      <c r="BH104" s="28" cm="1">
        <f t="array" aca="1" ref="BH104" ca="1">_xlfn.LET(_xlpm.value,RAND(),_xlfn.IFS(BH103=1,IF(_xlpm.value&gt;0.97,2,1),BH103=2,IF(_xlpm.value&gt;0.98,3,2),BH103=3,1))</f>
        <v>1</v>
      </c>
      <c r="BI104" s="59">
        <f t="shared" ca="1" si="913"/>
        <v>0.06</v>
      </c>
      <c r="BJ104" s="40">
        <f t="shared" ca="1" si="714"/>
        <v>318816.35596805578</v>
      </c>
      <c r="BK104" s="28" cm="1">
        <f t="array" aca="1" ref="BK104" ca="1">_xlfn.LET(_xlpm.value,RAND(),_xlfn.IFS(BK103=1,IF(_xlpm.value&gt;0.97,2,1),BK103=2,IF(_xlpm.value&gt;0.98,3,2),BK103=3,1))</f>
        <v>1</v>
      </c>
      <c r="BL104" s="59">
        <f t="shared" ca="1" si="914"/>
        <v>0.06</v>
      </c>
      <c r="BM104" s="40">
        <f t="shared" ca="1" si="715"/>
        <v>2173409.4114767313</v>
      </c>
      <c r="BN104" s="28" cm="1">
        <f t="array" aca="1" ref="BN104" ca="1">_xlfn.LET(_xlpm.value,RAND(),_xlfn.IFS(BN103=1,IF(_xlpm.value&gt;0.97,2,1),BN103=2,IF(_xlpm.value&gt;0.98,3,2),BN103=3,1))</f>
        <v>1</v>
      </c>
      <c r="BO104" s="59">
        <f t="shared" ca="1" si="915"/>
        <v>0.06</v>
      </c>
      <c r="BP104" s="40">
        <f t="shared" ca="1" si="716"/>
        <v>2014620.4285558281</v>
      </c>
      <c r="BQ104" s="28" cm="1">
        <f t="array" aca="1" ref="BQ104" ca="1">_xlfn.LET(_xlpm.value,RAND(),_xlfn.IFS(BQ103=1,IF(_xlpm.value&gt;0.97,2,1),BQ103=2,IF(_xlpm.value&gt;0.98,3,2),BQ103=3,1))</f>
        <v>1</v>
      </c>
      <c r="BR104" s="59">
        <f t="shared" ca="1" si="916"/>
        <v>0.06</v>
      </c>
      <c r="BS104" s="40">
        <f t="shared" ca="1" si="717"/>
        <v>2004264.9861492077</v>
      </c>
      <c r="BT104" s="28" cm="1">
        <f t="array" aca="1" ref="BT104" ca="1">_xlfn.LET(_xlpm.value,RAND(),_xlfn.IFS(BT103=1,IF(_xlpm.value&gt;0.97,2,1),BT103=2,IF(_xlpm.value&gt;0.98,3,2),BT103=3,1))</f>
        <v>2</v>
      </c>
      <c r="BU104" s="59">
        <f t="shared" ca="1" si="917"/>
        <v>0.06</v>
      </c>
      <c r="BV104" s="40">
        <f t="shared" ca="1" si="718"/>
        <v>741813.71420703561</v>
      </c>
      <c r="BW104" s="28" cm="1">
        <f t="array" aca="1" ref="BW104" ca="1">_xlfn.LET(_xlpm.value,RAND(),_xlfn.IFS(BW103=1,IF(_xlpm.value&gt;0.97,2,1),BW103=2,IF(_xlpm.value&gt;0.98,3,2),BW103=3,1))</f>
        <v>1</v>
      </c>
      <c r="BX104" s="59">
        <f t="shared" ca="1" si="918"/>
        <v>0.06</v>
      </c>
      <c r="BY104" s="40">
        <f t="shared" ca="1" si="719"/>
        <v>2059956.2465645187</v>
      </c>
      <c r="BZ104" s="28" cm="1">
        <f t="array" aca="1" ref="BZ104" ca="1">_xlfn.LET(_xlpm.value,RAND(),_xlfn.IFS(BZ103=1,IF(_xlpm.value&gt;0.97,2,1),BZ103=2,IF(_xlpm.value&gt;0.98,3,2),BZ103=3,1))</f>
        <v>2</v>
      </c>
      <c r="CA104" s="59">
        <f t="shared" ca="1" si="919"/>
        <v>0.06</v>
      </c>
      <c r="CB104" s="40">
        <f t="shared" ca="1" si="720"/>
        <v>441135.27581234265</v>
      </c>
      <c r="CC104" s="28" cm="1">
        <f t="array" aca="1" ref="CC104" ca="1">_xlfn.LET(_xlpm.value,RAND(),_xlfn.IFS(CC103=1,IF(_xlpm.value&gt;0.97,2,1),CC103=2,IF(_xlpm.value&gt;0.98,3,2),CC103=3,1))</f>
        <v>2</v>
      </c>
      <c r="CD104" s="59">
        <f t="shared" ca="1" si="920"/>
        <v>0.06</v>
      </c>
      <c r="CE104" s="40">
        <f t="shared" ca="1" si="721"/>
        <v>7065839.0452962881</v>
      </c>
      <c r="CF104" s="28" cm="1">
        <f t="array" aca="1" ref="CF104" ca="1">_xlfn.LET(_xlpm.value,RAND(),_xlfn.IFS(CF103=1,IF(_xlpm.value&gt;0.97,2,1),CF103=2,IF(_xlpm.value&gt;0.98,3,2),CF103=3,1))</f>
        <v>2</v>
      </c>
      <c r="CG104" s="59">
        <f t="shared" ca="1" si="921"/>
        <v>0.06</v>
      </c>
      <c r="CH104" s="40">
        <f t="shared" ca="1" si="722"/>
        <v>804141.2683821551</v>
      </c>
      <c r="CI104" s="28" cm="1">
        <f t="array" aca="1" ref="CI104" ca="1">_xlfn.LET(_xlpm.value,RAND(),_xlfn.IFS(CI103=1,IF(_xlpm.value&gt;0.97,2,1),CI103=2,IF(_xlpm.value&gt;0.98,3,2),CI103=3,1))</f>
        <v>2</v>
      </c>
      <c r="CJ104" s="59">
        <f t="shared" ca="1" si="922"/>
        <v>0.06</v>
      </c>
      <c r="CK104" s="40">
        <f t="shared" ca="1" si="723"/>
        <v>7065839.0452962881</v>
      </c>
      <c r="CL104" s="28" cm="1">
        <f t="array" aca="1" ref="CL104" ca="1">_xlfn.LET(_xlpm.value,RAND(),_xlfn.IFS(CL103=1,IF(_xlpm.value&gt;0.97,2,1),CL103=2,IF(_xlpm.value&gt;0.98,3,2),CL103=3,1))</f>
        <v>2</v>
      </c>
      <c r="CM104" s="59">
        <f t="shared" ca="1" si="923"/>
        <v>0.06</v>
      </c>
      <c r="CN104" s="40">
        <f t="shared" ca="1" si="724"/>
        <v>7065839.0452962881</v>
      </c>
      <c r="CO104" s="28" cm="1">
        <f t="array" aca="1" ref="CO104" ca="1">_xlfn.LET(_xlpm.value,RAND(),_xlfn.IFS(CO103=1,IF(_xlpm.value&gt;0.97,2,1),CO103=2,IF(_xlpm.value&gt;0.98,3,2),CO103=3,1))</f>
        <v>1</v>
      </c>
      <c r="CP104" s="59">
        <f t="shared" ca="1" si="924"/>
        <v>0.06</v>
      </c>
      <c r="CQ104" s="40">
        <f t="shared" ca="1" si="725"/>
        <v>571643.58094763802</v>
      </c>
      <c r="CR104" s="28" cm="1">
        <f t="array" aca="1" ref="CR104" ca="1">_xlfn.LET(_xlpm.value,RAND(),_xlfn.IFS(CR103=1,IF(_xlpm.value&gt;0.97,2,1),CR103=2,IF(_xlpm.value&gt;0.98,3,2),CR103=3,1))</f>
        <v>2</v>
      </c>
      <c r="CS104" s="59">
        <f t="shared" ca="1" si="925"/>
        <v>0.06</v>
      </c>
      <c r="CT104" s="40">
        <f t="shared" ca="1" si="726"/>
        <v>7065839.0452962881</v>
      </c>
      <c r="CU104" s="28" cm="1">
        <f t="array" aca="1" ref="CU104" ca="1">_xlfn.LET(_xlpm.value,RAND(),_xlfn.IFS(CU103=1,IF(_xlpm.value&gt;0.97,2,1),CU103=2,IF(_xlpm.value&gt;0.98,3,2),CU103=3,1))</f>
        <v>2</v>
      </c>
      <c r="CV104" s="59">
        <f t="shared" ca="1" si="926"/>
        <v>0.06</v>
      </c>
      <c r="CW104" s="40">
        <f t="shared" ca="1" si="727"/>
        <v>7065839.0452962881</v>
      </c>
      <c r="CX104" s="28" cm="1">
        <f t="array" aca="1" ref="CX104" ca="1">_xlfn.LET(_xlpm.value,RAND(),_xlfn.IFS(CX103=1,IF(_xlpm.value&gt;0.97,2,1),CX103=2,IF(_xlpm.value&gt;0.98,3,2),CX103=3,1))</f>
        <v>2</v>
      </c>
      <c r="CY104" s="59">
        <f t="shared" ca="1" si="927"/>
        <v>0.06</v>
      </c>
      <c r="CZ104" s="40">
        <f t="shared" ca="1" si="728"/>
        <v>2402348.1488300804</v>
      </c>
      <c r="DA104" s="28" cm="1">
        <f t="array" aca="1" ref="DA104" ca="1">_xlfn.LET(_xlpm.value,RAND(),_xlfn.IFS(DA103=1,IF(_xlpm.value&gt;0.97,2,1),DA103=2,IF(_xlpm.value&gt;0.98,3,2),DA103=3,1))</f>
        <v>1</v>
      </c>
      <c r="DB104" s="59">
        <f t="shared" ca="1" si="928"/>
        <v>0.06</v>
      </c>
      <c r="DC104" s="40">
        <f t="shared" ca="1" si="729"/>
        <v>2014620.4285558281</v>
      </c>
      <c r="DD104" s="28" cm="1">
        <f t="array" aca="1" ref="DD104" ca="1">_xlfn.LET(_xlpm.value,RAND(),_xlfn.IFS(DD103=1,IF(_xlpm.value&gt;0.97,2,1),DD103=2,IF(_xlpm.value&gt;0.98,3,2),DD103=3,1))</f>
        <v>2</v>
      </c>
      <c r="DE104" s="59">
        <f t="shared" ca="1" si="929"/>
        <v>0.06</v>
      </c>
      <c r="DF104" s="40">
        <f t="shared" ca="1" si="730"/>
        <v>3485112.6329302704</v>
      </c>
      <c r="DG104" s="28" cm="1">
        <f t="array" aca="1" ref="DG104" ca="1">_xlfn.LET(_xlpm.value,RAND(),_xlfn.IFS(DG103=1,IF(_xlpm.value&gt;0.97,2,1),DG103=2,IF(_xlpm.value&gt;0.98,3,2),DG103=3,1))</f>
        <v>2</v>
      </c>
      <c r="DH104" s="59">
        <f t="shared" ca="1" si="930"/>
        <v>0.06</v>
      </c>
      <c r="DI104" s="40">
        <f t="shared" ca="1" si="731"/>
        <v>2173409.4114767313</v>
      </c>
      <c r="DJ104" s="28" cm="1">
        <f t="array" aca="1" ref="DJ104" ca="1">_xlfn.LET(_xlpm.value,RAND(),_xlfn.IFS(DJ103=1,IF(_xlpm.value&gt;0.97,2,1),DJ103=2,IF(_xlpm.value&gt;0.98,3,2),DJ103=3,1))</f>
        <v>1</v>
      </c>
      <c r="DK104" s="59">
        <f t="shared" ca="1" si="931"/>
        <v>0.06</v>
      </c>
      <c r="DL104" s="40">
        <f t="shared" ca="1" si="732"/>
        <v>2243022.3471524697</v>
      </c>
      <c r="DM104" s="28" cm="1">
        <f t="array" aca="1" ref="DM104" ca="1">_xlfn.LET(_xlpm.value,RAND(),_xlfn.IFS(DM103=1,IF(_xlpm.value&gt;0.97,2,1),DM103=2,IF(_xlpm.value&gt;0.98,3,2),DM103=3,1))</f>
        <v>2</v>
      </c>
      <c r="DN104" s="59">
        <f t="shared" ca="1" si="932"/>
        <v>0.06</v>
      </c>
      <c r="DO104" s="40">
        <f t="shared" ca="1" si="733"/>
        <v>7065839.0452962881</v>
      </c>
      <c r="DP104" s="28" cm="1">
        <f t="array" aca="1" ref="DP104" ca="1">_xlfn.LET(_xlpm.value,RAND(),_xlfn.IFS(DP103=1,IF(_xlpm.value&gt;0.97,2,1),DP103=2,IF(_xlpm.value&gt;0.98,3,2),DP103=3,1))</f>
        <v>1</v>
      </c>
      <c r="DQ104" s="59">
        <f t="shared" ca="1" si="933"/>
        <v>0.06</v>
      </c>
      <c r="DR104" s="40">
        <f t="shared" ca="1" si="734"/>
        <v>2064370.3630549286</v>
      </c>
      <c r="DS104" s="28" cm="1">
        <f t="array" aca="1" ref="DS104" ca="1">_xlfn.LET(_xlpm.value,RAND(),_xlfn.IFS(DS103=1,IF(_xlpm.value&gt;0.97,2,1),DS103=2,IF(_xlpm.value&gt;0.98,3,2),DS103=3,1))</f>
        <v>1</v>
      </c>
      <c r="DT104" s="59">
        <f t="shared" ca="1" si="934"/>
        <v>0.06</v>
      </c>
      <c r="DU104" s="40">
        <f t="shared" ca="1" si="735"/>
        <v>7065839.0452962881</v>
      </c>
      <c r="DV104" s="28" cm="1">
        <f t="array" aca="1" ref="DV104" ca="1">_xlfn.LET(_xlpm.value,RAND(),_xlfn.IFS(DV103=1,IF(_xlpm.value&gt;0.97,2,1),DV103=2,IF(_xlpm.value&gt;0.98,3,2),DV103=3,1))</f>
        <v>1</v>
      </c>
      <c r="DW104" s="59">
        <f t="shared" ca="1" si="935"/>
        <v>0.06</v>
      </c>
      <c r="DX104" s="40">
        <f t="shared" ca="1" si="736"/>
        <v>1124750.038978623</v>
      </c>
      <c r="DY104" s="28" cm="1">
        <f t="array" aca="1" ref="DY104" ca="1">_xlfn.LET(_xlpm.value,RAND(),_xlfn.IFS(DY103=1,IF(_xlpm.value&gt;0.97,2,1),DY103=2,IF(_xlpm.value&gt;0.98,3,2),DY103=3,1))</f>
        <v>2</v>
      </c>
      <c r="DZ104" s="59">
        <f t="shared" ca="1" si="936"/>
        <v>0.06</v>
      </c>
      <c r="EA104" s="40">
        <f t="shared" ca="1" si="737"/>
        <v>2363321.8251535073</v>
      </c>
      <c r="EB104" s="28" cm="1">
        <f t="array" aca="1" ref="EB104" ca="1">_xlfn.LET(_xlpm.value,RAND(),_xlfn.IFS(EB103=1,IF(_xlpm.value&gt;0.97,2,1),EB103=2,IF(_xlpm.value&gt;0.98,3,2),EB103=3,1))</f>
        <v>2</v>
      </c>
      <c r="EC104" s="59">
        <f t="shared" ca="1" si="937"/>
        <v>0.06</v>
      </c>
      <c r="ED104" s="40">
        <f t="shared" ca="1" si="738"/>
        <v>1066408.5123474118</v>
      </c>
      <c r="EE104" s="28" cm="1">
        <f t="array" aca="1" ref="EE104" ca="1">_xlfn.LET(_xlpm.value,RAND(),_xlfn.IFS(EE103=1,IF(_xlpm.value&gt;0.97,2,1),EE103=2,IF(_xlpm.value&gt;0.98,3,2),EE103=3,1))</f>
        <v>2</v>
      </c>
      <c r="EF104" s="59">
        <f t="shared" ca="1" si="938"/>
        <v>0.06</v>
      </c>
      <c r="EG104" s="40">
        <f t="shared" ca="1" si="739"/>
        <v>2069049.326534763</v>
      </c>
      <c r="EH104" s="28" cm="1">
        <f t="array" aca="1" ref="EH104" ca="1">_xlfn.LET(_xlpm.value,RAND(),_xlfn.IFS(EH103=1,IF(_xlpm.value&gt;0.97,2,1),EH103=2,IF(_xlpm.value&gt;0.98,3,2),EH103=3,1))</f>
        <v>1</v>
      </c>
      <c r="EI104" s="59">
        <f t="shared" ca="1" si="939"/>
        <v>0.06</v>
      </c>
      <c r="EJ104" s="40">
        <f t="shared" ca="1" si="740"/>
        <v>2004264.9861492077</v>
      </c>
      <c r="EK104" s="28" cm="1">
        <f t="array" aca="1" ref="EK104" ca="1">_xlfn.LET(_xlpm.value,RAND(),_xlfn.IFS(EK103=1,IF(_xlpm.value&gt;0.97,2,1),EK103=2,IF(_xlpm.value&gt;0.98,3,2),EK103=3,1))</f>
        <v>2</v>
      </c>
      <c r="EL104" s="59">
        <f t="shared" ca="1" si="940"/>
        <v>0.06</v>
      </c>
      <c r="EM104" s="40">
        <f t="shared" ca="1" si="741"/>
        <v>7065839.0452962881</v>
      </c>
      <c r="EN104" s="28" cm="1">
        <f t="array" aca="1" ref="EN104" ca="1">_xlfn.LET(_xlpm.value,RAND(),_xlfn.IFS(EN103=1,IF(_xlpm.value&gt;0.97,2,1),EN103=2,IF(_xlpm.value&gt;0.98,3,2),EN103=3,1))</f>
        <v>2</v>
      </c>
      <c r="EO104" s="59">
        <f t="shared" ca="1" si="941"/>
        <v>0.06</v>
      </c>
      <c r="EP104" s="40">
        <f t="shared" ca="1" si="742"/>
        <v>295064.01837273961</v>
      </c>
      <c r="EQ104" s="28" cm="1">
        <f t="array" aca="1" ref="EQ104" ca="1">_xlfn.LET(_xlpm.value,RAND(),_xlfn.IFS(EQ103=1,IF(_xlpm.value&gt;0.97,2,1),EQ103=2,IF(_xlpm.value&gt;0.98,3,2),EQ103=3,1))</f>
        <v>1</v>
      </c>
      <c r="ER104" s="59">
        <f t="shared" ca="1" si="942"/>
        <v>0.06</v>
      </c>
      <c r="ES104" s="40">
        <f t="shared" ca="1" si="743"/>
        <v>587150.03722097294</v>
      </c>
      <c r="ET104" s="28" cm="1">
        <f t="array" aca="1" ref="ET104" ca="1">_xlfn.LET(_xlpm.value,RAND(),_xlfn.IFS(ET103=1,IF(_xlpm.value&gt;0.97,2,1),ET103=2,IF(_xlpm.value&gt;0.98,3,2),ET103=3,1))</f>
        <v>1</v>
      </c>
      <c r="EU104" s="59">
        <f t="shared" ca="1" si="943"/>
        <v>0.06</v>
      </c>
      <c r="EV104" s="40">
        <f t="shared" ca="1" si="744"/>
        <v>2382266.6424722327</v>
      </c>
      <c r="EW104" s="28" cm="1">
        <f t="array" aca="1" ref="EW104" ca="1">_xlfn.LET(_xlpm.value,RAND(),_xlfn.IFS(EW103=1,IF(_xlpm.value&gt;0.97,2,1),EW103=2,IF(_xlpm.value&gt;0.98,3,2),EW103=3,1))</f>
        <v>2</v>
      </c>
      <c r="EX104" s="59">
        <f t="shared" ca="1" si="944"/>
        <v>0.06</v>
      </c>
      <c r="EY104" s="40">
        <f t="shared" ca="1" si="745"/>
        <v>2836287.6927830311</v>
      </c>
      <c r="EZ104" s="28" cm="1">
        <f t="array" aca="1" ref="EZ104" ca="1">_xlfn.LET(_xlpm.value,RAND(),_xlfn.IFS(EZ103=1,IF(_xlpm.value&gt;0.97,2,1),EZ103=2,IF(_xlpm.value&gt;0.98,3,2),EZ103=3,1))</f>
        <v>1</v>
      </c>
      <c r="FA104" s="59">
        <f t="shared" ca="1" si="945"/>
        <v>0.06</v>
      </c>
      <c r="FB104" s="40">
        <f t="shared" ca="1" si="746"/>
        <v>2183389.3049110598</v>
      </c>
      <c r="FC104" s="28" cm="1">
        <f t="array" aca="1" ref="FC104" ca="1">_xlfn.LET(_xlpm.value,RAND(),_xlfn.IFS(FC103=1,IF(_xlpm.value&gt;0.97,2,1),FC103=2,IF(_xlpm.value&gt;0.98,3,2),FC103=3,1))</f>
        <v>2</v>
      </c>
      <c r="FD104" s="59">
        <f t="shared" ca="1" si="946"/>
        <v>0.06</v>
      </c>
      <c r="FE104" s="40">
        <f t="shared" ca="1" si="747"/>
        <v>7065839.0452962881</v>
      </c>
      <c r="FF104" s="28" cm="1">
        <f t="array" aca="1" ref="FF104" ca="1">_xlfn.LET(_xlpm.value,RAND(),_xlfn.IFS(FF103=1,IF(_xlpm.value&gt;0.97,2,1),FF103=2,IF(_xlpm.value&gt;0.98,3,2),FF103=3,1))</f>
        <v>2</v>
      </c>
      <c r="FG104" s="59">
        <f t="shared" ca="1" si="947"/>
        <v>0.06</v>
      </c>
      <c r="FH104" s="40">
        <f t="shared" ca="1" si="748"/>
        <v>7065839.0452962881</v>
      </c>
      <c r="FI104" s="28" cm="1">
        <f t="array" aca="1" ref="FI104" ca="1">_xlfn.LET(_xlpm.value,RAND(),_xlfn.IFS(FI103=1,IF(_xlpm.value&gt;0.97,2,1),FI103=2,IF(_xlpm.value&gt;0.98,3,2),FI103=3,1))</f>
        <v>1</v>
      </c>
      <c r="FJ104" s="59">
        <f t="shared" ca="1" si="948"/>
        <v>0.06</v>
      </c>
      <c r="FK104" s="40">
        <f t="shared" ca="1" si="749"/>
        <v>2064370.3630549286</v>
      </c>
      <c r="FL104" s="28" cm="1">
        <f t="array" aca="1" ref="FL104" ca="1">_xlfn.LET(_xlpm.value,RAND(),_xlfn.IFS(FL103=1,IF(_xlpm.value&gt;0.97,2,1),FL103=2,IF(_xlpm.value&gt;0.98,3,2),FL103=3,1))</f>
        <v>2</v>
      </c>
      <c r="FM104" s="59">
        <f t="shared" ca="1" si="949"/>
        <v>0.06</v>
      </c>
      <c r="FN104" s="40">
        <f t="shared" ca="1" si="750"/>
        <v>7065839.0452962881</v>
      </c>
      <c r="FO104" s="28" cm="1">
        <f t="array" aca="1" ref="FO104" ca="1">_xlfn.LET(_xlpm.value,RAND(),_xlfn.IFS(FO103=1,IF(_xlpm.value&gt;0.97,2,1),FO103=2,IF(_xlpm.value&gt;0.98,3,2),FO103=3,1))</f>
        <v>1</v>
      </c>
      <c r="FP104" s="59">
        <f t="shared" ca="1" si="950"/>
        <v>0.06</v>
      </c>
      <c r="FQ104" s="40">
        <f t="shared" ca="1" si="751"/>
        <v>1163019.5566033169</v>
      </c>
      <c r="FR104" s="28" cm="1">
        <f t="array" aca="1" ref="FR104" ca="1">_xlfn.LET(_xlpm.value,RAND(),_xlfn.IFS(FR103=1,IF(_xlpm.value&gt;0.97,2,1),FR103=2,IF(_xlpm.value&gt;0.98,3,2),FR103=3,1))</f>
        <v>1</v>
      </c>
      <c r="FS104" s="59">
        <f t="shared" ca="1" si="951"/>
        <v>0.06</v>
      </c>
      <c r="FT104" s="40">
        <f t="shared" ca="1" si="752"/>
        <v>3485112.6329302704</v>
      </c>
      <c r="FU104" s="28" cm="1">
        <f t="array" aca="1" ref="FU104" ca="1">_xlfn.LET(_xlpm.value,RAND(),_xlfn.IFS(FU103=1,IF(_xlpm.value&gt;0.97,2,1),FU103=2,IF(_xlpm.value&gt;0.98,3,2),FU103=3,1))</f>
        <v>1</v>
      </c>
      <c r="FV104" s="59">
        <f t="shared" ca="1" si="952"/>
        <v>0.06</v>
      </c>
      <c r="FW104" s="40">
        <f t="shared" ca="1" si="753"/>
        <v>2025003.145347079</v>
      </c>
      <c r="FX104" s="28" cm="1">
        <f t="array" aca="1" ref="FX104" ca="1">_xlfn.LET(_xlpm.value,RAND(),_xlfn.IFS(FX103=1,IF(_xlpm.value&gt;0.97,2,1),FX103=2,IF(_xlpm.value&gt;0.98,3,2),FX103=3,1))</f>
        <v>1</v>
      </c>
      <c r="FY104" s="59">
        <f t="shared" ca="1" si="953"/>
        <v>0.06</v>
      </c>
      <c r="FZ104" s="40">
        <f t="shared" ca="1" si="754"/>
        <v>7065839.0452962881</v>
      </c>
      <c r="GA104" s="28" cm="1">
        <f t="array" aca="1" ref="GA104" ca="1">_xlfn.LET(_xlpm.value,RAND(),_xlfn.IFS(GA103=1,IF(_xlpm.value&gt;0.97,2,1),GA103=2,IF(_xlpm.value&gt;0.98,3,2),GA103=3,1))</f>
        <v>2</v>
      </c>
      <c r="GB104" s="59">
        <f t="shared" ca="1" si="954"/>
        <v>0.06</v>
      </c>
      <c r="GC104" s="40">
        <f t="shared" ca="1" si="755"/>
        <v>616529.9752601363</v>
      </c>
      <c r="GD104" s="28" cm="1">
        <f t="array" aca="1" ref="GD104" ca="1">_xlfn.LET(_xlpm.value,RAND(),_xlfn.IFS(GD103=1,IF(_xlpm.value&gt;0.97,2,1),GD103=2,IF(_xlpm.value&gt;0.98,3,2),GD103=3,1))</f>
        <v>1</v>
      </c>
      <c r="GE104" s="59">
        <f t="shared" ca="1" si="955"/>
        <v>0.06</v>
      </c>
      <c r="GF104" s="40">
        <f t="shared" ca="1" si="756"/>
        <v>2044660.8667384896</v>
      </c>
      <c r="GG104" s="28" cm="1">
        <f t="array" aca="1" ref="GG104" ca="1">_xlfn.LET(_xlpm.value,RAND(),_xlfn.IFS(GG103=1,IF(_xlpm.value&gt;0.97,2,1),GG103=2,IF(_xlpm.value&gt;0.98,3,2),GG103=3,1))</f>
        <v>2</v>
      </c>
      <c r="GH104" s="59">
        <f t="shared" ca="1" si="956"/>
        <v>0.06</v>
      </c>
      <c r="GI104" s="40">
        <f t="shared" ca="1" si="757"/>
        <v>2257179.0167273432</v>
      </c>
      <c r="GJ104" s="28" cm="1">
        <f t="array" aca="1" ref="GJ104" ca="1">_xlfn.LET(_xlpm.value,RAND(),_xlfn.IFS(GJ103=1,IF(_xlpm.value&gt;0.97,2,1),GJ103=2,IF(_xlpm.value&gt;0.98,3,2),GJ103=3,1))</f>
        <v>2</v>
      </c>
      <c r="GK104" s="59">
        <f t="shared" ca="1" si="957"/>
        <v>0.06</v>
      </c>
      <c r="GL104" s="40">
        <f t="shared" ca="1" si="758"/>
        <v>2012882.8280035027</v>
      </c>
      <c r="GM104" s="28" cm="1">
        <f t="array" aca="1" ref="GM104" ca="1">_xlfn.LET(_xlpm.value,RAND(),_xlfn.IFS(GM103=1,IF(_xlpm.value&gt;0.97,2,1),GM103=2,IF(_xlpm.value&gt;0.98,3,2),GM103=3,1))</f>
        <v>2</v>
      </c>
      <c r="GN104" s="59">
        <f t="shared" ca="1" si="958"/>
        <v>0.06</v>
      </c>
      <c r="GO104" s="40">
        <f t="shared" ca="1" si="759"/>
        <v>2522341.5460330695</v>
      </c>
      <c r="GP104" s="28" cm="1">
        <f t="array" aca="1" ref="GP104" ca="1">_xlfn.LET(_xlpm.value,RAND(),_xlfn.IFS(GP103=1,IF(_xlpm.value&gt;0.97,2,1),GP103=2,IF(_xlpm.value&gt;0.98,3,2),GP103=3,1))</f>
        <v>1</v>
      </c>
      <c r="GQ104" s="59">
        <f t="shared" ca="1" si="959"/>
        <v>0.06</v>
      </c>
      <c r="GR104" s="40">
        <f t="shared" ca="1" si="760"/>
        <v>2038250.6041684051</v>
      </c>
      <c r="GS104" s="28" cm="1">
        <f t="array" aca="1" ref="GS104" ca="1">_xlfn.LET(_xlpm.value,RAND(),_xlfn.IFS(GS103=1,IF(_xlpm.value&gt;0.97,2,1),GS103=2,IF(_xlpm.value&gt;0.98,3,2),GS103=3,1))</f>
        <v>1</v>
      </c>
      <c r="GT104" s="59">
        <f t="shared" ca="1" si="960"/>
        <v>0.06</v>
      </c>
      <c r="GU104" s="40">
        <f t="shared" ca="1" si="761"/>
        <v>3152983.596345651</v>
      </c>
      <c r="GV104" s="28" cm="1">
        <f t="array" aca="1" ref="GV104" ca="1">_xlfn.LET(_xlpm.value,RAND(),_xlfn.IFS(GV103=1,IF(_xlpm.value&gt;0.97,2,1),GV103=2,IF(_xlpm.value&gt;0.98,3,2),GV103=3,1))</f>
        <v>2</v>
      </c>
      <c r="GW104" s="59">
        <f t="shared" ca="1" si="961"/>
        <v>0.06</v>
      </c>
      <c r="GX104" s="40">
        <f t="shared" ca="1" si="762"/>
        <v>7065839.0452962881</v>
      </c>
      <c r="GY104" s="28" cm="1">
        <f t="array" aca="1" ref="GY104" ca="1">_xlfn.LET(_xlpm.value,RAND(),_xlfn.IFS(GY103=1,IF(_xlpm.value&gt;0.97,2,1),GY103=2,IF(_xlpm.value&gt;0.98,3,2),GY103=3,1))</f>
        <v>1</v>
      </c>
      <c r="GZ104" s="59">
        <f t="shared" ca="1" si="962"/>
        <v>0.06</v>
      </c>
      <c r="HA104" s="40">
        <f t="shared" ca="1" si="763"/>
        <v>2006861.8585770107</v>
      </c>
      <c r="HB104" s="28" cm="1">
        <f t="array" aca="1" ref="HB104" ca="1">_xlfn.LET(_xlpm.value,RAND(),_xlfn.IFS(HB103=1,IF(_xlpm.value&gt;0.97,2,1),HB103=2,IF(_xlpm.value&gt;0.98,3,2),HB103=3,1))</f>
        <v>2</v>
      </c>
      <c r="HC104" s="59">
        <f t="shared" ca="1" si="963"/>
        <v>0.06</v>
      </c>
      <c r="HD104" s="40">
        <f t="shared" ca="1" si="764"/>
        <v>2495467.9605882601</v>
      </c>
      <c r="HE104" s="28" cm="1">
        <f t="array" aca="1" ref="HE104" ca="1">_xlfn.LET(_xlpm.value,RAND(),_xlfn.IFS(HE103=1,IF(_xlpm.value&gt;0.97,2,1),HE103=2,IF(_xlpm.value&gt;0.98,3,2),HE103=3,1))</f>
        <v>1</v>
      </c>
      <c r="HF104" s="59">
        <f t="shared" ca="1" si="964"/>
        <v>0.06</v>
      </c>
      <c r="HG104" s="40">
        <f t="shared" ca="1" si="765"/>
        <v>1141056.4575810116</v>
      </c>
      <c r="HH104" s="28" cm="1">
        <f t="array" aca="1" ref="HH104" ca="1">_xlfn.LET(_xlpm.value,RAND(),_xlfn.IFS(HH103=1,IF(_xlpm.value&gt;0.97,2,1),HH103=2,IF(_xlpm.value&gt;0.98,3,2),HH103=3,1))</f>
        <v>3</v>
      </c>
      <c r="HI104" s="59">
        <f t="shared" ca="1" si="965"/>
        <v>-0.7</v>
      </c>
      <c r="HJ104" s="40">
        <f t="shared" ca="1" si="766"/>
        <v>175007.42705633462</v>
      </c>
      <c r="HK104" s="28" cm="1">
        <f t="array" aca="1" ref="HK104" ca="1">_xlfn.LET(_xlpm.value,RAND(),_xlfn.IFS(HK103=1,IF(_xlpm.value&gt;0.97,2,1),HK103=2,IF(_xlpm.value&gt;0.98,3,2),HK103=3,1))</f>
        <v>2</v>
      </c>
      <c r="HL104" s="59">
        <f t="shared" ca="1" si="966"/>
        <v>0.06</v>
      </c>
      <c r="HM104" s="40">
        <f t="shared" ca="1" si="767"/>
        <v>2025003.145347079</v>
      </c>
      <c r="HN104" s="28" cm="1">
        <f t="array" aca="1" ref="HN104" ca="1">_xlfn.LET(_xlpm.value,RAND(),_xlfn.IFS(HN103=1,IF(_xlpm.value&gt;0.97,2,1),HN103=2,IF(_xlpm.value&gt;0.98,3,2),HN103=3,1))</f>
        <v>1</v>
      </c>
      <c r="HO104" s="59">
        <f t="shared" ca="1" si="967"/>
        <v>0.06</v>
      </c>
      <c r="HP104" s="40">
        <f t="shared" ca="1" si="768"/>
        <v>494264.41129214369</v>
      </c>
      <c r="HQ104" s="28" cm="1">
        <f t="array" aca="1" ref="HQ104" ca="1">_xlfn.LET(_xlpm.value,RAND(),_xlfn.IFS(HQ103=1,IF(_xlpm.value&gt;0.97,2,1),HQ103=2,IF(_xlpm.value&gt;0.98,3,2),HQ103=3,1))</f>
        <v>2</v>
      </c>
      <c r="HR104" s="59">
        <f t="shared" ca="1" si="968"/>
        <v>0.06</v>
      </c>
      <c r="HS104" s="40">
        <f t="shared" ca="1" si="769"/>
        <v>7065839.0452962881</v>
      </c>
      <c r="HT104" s="28" cm="1">
        <f t="array" aca="1" ref="HT104" ca="1">_xlfn.LET(_xlpm.value,RAND(),_xlfn.IFS(HT103=1,IF(_xlpm.value&gt;0.97,2,1),HT103=2,IF(_xlpm.value&gt;0.98,3,2),HT103=3,1))</f>
        <v>2</v>
      </c>
      <c r="HU104" s="59">
        <f t="shared" ca="1" si="969"/>
        <v>0.06</v>
      </c>
      <c r="HV104" s="40">
        <f t="shared" ca="1" si="770"/>
        <v>7065839.0452962881</v>
      </c>
      <c r="HW104" s="28" cm="1">
        <f t="array" aca="1" ref="HW104" ca="1">_xlfn.LET(_xlpm.value,RAND(),_xlfn.IFS(HW103=1,IF(_xlpm.value&gt;0.97,2,1),HW103=2,IF(_xlpm.value&gt;0.98,3,2),HW103=3,1))</f>
        <v>2</v>
      </c>
      <c r="HX104" s="59">
        <f t="shared" ca="1" si="970"/>
        <v>0.06</v>
      </c>
      <c r="HY104" s="40">
        <f t="shared" ca="1" si="771"/>
        <v>2793455.2803660813</v>
      </c>
      <c r="HZ104" s="28" cm="1">
        <f t="array" aca="1" ref="HZ104" ca="1">_xlfn.LET(_xlpm.value,RAND(),_xlfn.IFS(HZ103=1,IF(_xlpm.value&gt;0.97,2,1),HZ103=2,IF(_xlpm.value&gt;0.98,3,2),HZ103=3,1))</f>
        <v>1</v>
      </c>
      <c r="IA104" s="59">
        <f t="shared" ca="1" si="971"/>
        <v>0.06</v>
      </c>
      <c r="IB104" s="40">
        <f t="shared" ca="1" si="772"/>
        <v>2018414.6531218854</v>
      </c>
      <c r="IC104" s="28" cm="1">
        <f t="array" aca="1" ref="IC104" ca="1">_xlfn.LET(_xlpm.value,RAND(),_xlfn.IFS(IC103=1,IF(_xlpm.value&gt;0.97,2,1),IC103=2,IF(_xlpm.value&gt;0.98,3,2),IC103=3,1))</f>
        <v>1</v>
      </c>
      <c r="ID104" s="59">
        <f t="shared" ca="1" si="972"/>
        <v>0.06</v>
      </c>
      <c r="IE104" s="40">
        <f t="shared" ca="1" si="773"/>
        <v>2020484.1631813126</v>
      </c>
      <c r="IF104" s="28" cm="1">
        <f t="array" aca="1" ref="IF104" ca="1">_xlfn.LET(_xlpm.value,RAND(),_xlfn.IFS(IF103=1,IF(_xlpm.value&gt;0.97,2,1),IF103=2,IF(_xlpm.value&gt;0.98,3,2),IF103=3,1))</f>
        <v>2</v>
      </c>
      <c r="IG104" s="59">
        <f t="shared" ca="1" si="973"/>
        <v>0.06</v>
      </c>
      <c r="IH104" s="40">
        <f t="shared" ca="1" si="774"/>
        <v>7065839.0452962881</v>
      </c>
      <c r="II104" s="28" cm="1">
        <f t="array" aca="1" ref="II104" ca="1">_xlfn.LET(_xlpm.value,RAND(),_xlfn.IFS(II103=1,IF(_xlpm.value&gt;0.97,2,1),II103=2,IF(_xlpm.value&gt;0.98,3,2),II103=3,1))</f>
        <v>2</v>
      </c>
      <c r="IJ104" s="59">
        <f t="shared" ca="1" si="974"/>
        <v>0.06</v>
      </c>
      <c r="IK104" s="40">
        <f t="shared" ca="1" si="775"/>
        <v>2027467.9649400192</v>
      </c>
      <c r="IL104" s="28" cm="1">
        <f t="array" aca="1" ref="IL104" ca="1">_xlfn.LET(_xlpm.value,RAND(),_xlfn.IFS(IL103=1,IF(_xlpm.value&gt;0.97,2,1),IL103=2,IF(_xlpm.value&gt;0.98,3,2),IL103=3,1))</f>
        <v>1</v>
      </c>
      <c r="IM104" s="59">
        <f t="shared" ca="1" si="975"/>
        <v>0.06</v>
      </c>
      <c r="IN104" s="40">
        <f t="shared" ca="1" si="776"/>
        <v>2011243.5821994229</v>
      </c>
      <c r="IO104" s="28" cm="1">
        <f t="array" aca="1" ref="IO104" ca="1">_xlfn.LET(_xlpm.value,RAND(),_xlfn.IFS(IO103=1,IF(_xlpm.value&gt;0.97,2,1),IO103=2,IF(_xlpm.value&gt;0.98,3,2),IO103=3,1))</f>
        <v>1</v>
      </c>
      <c r="IP104" s="59">
        <f t="shared" ca="1" si="976"/>
        <v>0.06</v>
      </c>
      <c r="IQ104" s="40">
        <f t="shared" ca="1" si="777"/>
        <v>605180.27631405299</v>
      </c>
      <c r="IR104" s="28" cm="1">
        <f t="array" aca="1" ref="IR104" ca="1">_xlfn.LET(_xlpm.value,RAND(),_xlfn.IFS(IR103=1,IF(_xlpm.value&gt;0.97,2,1),IR103=2,IF(_xlpm.value&gt;0.98,3,2),IR103=3,1))</f>
        <v>1</v>
      </c>
      <c r="IS104" s="59">
        <f t="shared" ca="1" si="977"/>
        <v>0.06</v>
      </c>
      <c r="IT104" s="40">
        <f t="shared" ca="1" si="778"/>
        <v>678661.08252430148</v>
      </c>
      <c r="IU104" s="28" cm="1">
        <f t="array" aca="1" ref="IU104" ca="1">_xlfn.LET(_xlpm.value,RAND(),_xlfn.IFS(IU103=1,IF(_xlpm.value&gt;0.97,2,1),IU103=2,IF(_xlpm.value&gt;0.98,3,2),IU103=3,1))</f>
        <v>2</v>
      </c>
      <c r="IV104" s="59">
        <f t="shared" ca="1" si="978"/>
        <v>0.06</v>
      </c>
      <c r="IW104" s="40">
        <f t="shared" ca="1" si="779"/>
        <v>7065839.0452962881</v>
      </c>
      <c r="IX104" s="28" cm="1">
        <f t="array" aca="1" ref="IX104" ca="1">_xlfn.LET(_xlpm.value,RAND(),_xlfn.IFS(IX103=1,IF(_xlpm.value&gt;0.97,2,1),IX103=2,IF(_xlpm.value&gt;0.98,3,2),IX103=3,1))</f>
        <v>1</v>
      </c>
      <c r="IY104" s="59">
        <f t="shared" ca="1" si="979"/>
        <v>0.06</v>
      </c>
      <c r="IZ104" s="40">
        <f t="shared" ca="1" si="780"/>
        <v>2048157.2604393377</v>
      </c>
      <c r="JA104" s="28" cm="1">
        <f t="array" aca="1" ref="JA104" ca="1">_xlfn.LET(_xlpm.value,RAND(),_xlfn.IFS(JA103=1,IF(_xlpm.value&gt;0.97,2,1),JA103=2,IF(_xlpm.value&gt;0.98,3,2),JA103=3,1))</f>
        <v>2</v>
      </c>
      <c r="JB104" s="59">
        <f t="shared" ca="1" si="980"/>
        <v>0.06</v>
      </c>
      <c r="JC104" s="40">
        <f t="shared" ca="1" si="781"/>
        <v>7065839.0452962881</v>
      </c>
      <c r="JD104" s="28" cm="1">
        <f t="array" aca="1" ref="JD104" ca="1">_xlfn.LET(_xlpm.value,RAND(),_xlfn.IFS(JD103=1,IF(_xlpm.value&gt;0.97,2,1),JD103=2,IF(_xlpm.value&gt;0.98,3,2),JD103=3,1))</f>
        <v>2</v>
      </c>
      <c r="JE104" s="59">
        <f t="shared" ca="1" si="981"/>
        <v>0.06</v>
      </c>
      <c r="JF104" s="40">
        <f t="shared" ca="1" si="782"/>
        <v>7065839.0452962881</v>
      </c>
      <c r="JG104" s="28" cm="1">
        <f t="array" aca="1" ref="JG104" ca="1">_xlfn.LET(_xlpm.value,RAND(),_xlfn.IFS(JG103=1,IF(_xlpm.value&gt;0.97,2,1),JG103=2,IF(_xlpm.value&gt;0.98,3,2),JG103=3,1))</f>
        <v>1</v>
      </c>
      <c r="JH104" s="59">
        <f t="shared" ca="1" si="982"/>
        <v>0.06</v>
      </c>
      <c r="JI104" s="40">
        <f t="shared" ca="1" si="783"/>
        <v>2001884.4427168148</v>
      </c>
      <c r="JJ104" s="28" cm="1">
        <f t="array" aca="1" ref="JJ104" ca="1">_xlfn.LET(_xlpm.value,RAND(),_xlfn.IFS(JJ103=1,IF(_xlpm.value&gt;0.97,2,1),JJ103=2,IF(_xlpm.value&gt;0.98,3,2),JJ103=3,1))</f>
        <v>1</v>
      </c>
      <c r="JK104" s="59">
        <f t="shared" ca="1" si="983"/>
        <v>0.06</v>
      </c>
      <c r="JL104" s="40">
        <f t="shared" ca="1" si="784"/>
        <v>2382266.6424722327</v>
      </c>
      <c r="JM104" s="28" cm="1">
        <f t="array" aca="1" ref="JM104" ca="1">_xlfn.LET(_xlpm.value,RAND(),_xlfn.IFS(JM103=1,IF(_xlpm.value&gt;0.97,2,1),JM103=2,IF(_xlpm.value&gt;0.98,3,2),JM103=3,1))</f>
        <v>2</v>
      </c>
      <c r="JN104" s="59">
        <f t="shared" ca="1" si="984"/>
        <v>0.06</v>
      </c>
      <c r="JO104" s="40">
        <f t="shared" ca="1" si="785"/>
        <v>3344479.8153302362</v>
      </c>
      <c r="JP104" s="28" cm="1">
        <f t="array" aca="1" ref="JP104" ca="1">_xlfn.LET(_xlpm.value,RAND(),_xlfn.IFS(JP103=1,IF(_xlpm.value&gt;0.97,2,1),JP103=2,IF(_xlpm.value&gt;0.98,3,2),JP103=3,1))</f>
        <v>1</v>
      </c>
      <c r="JQ104" s="59">
        <f t="shared" ca="1" si="985"/>
        <v>0.06</v>
      </c>
      <c r="JR104" s="40">
        <f t="shared" ca="1" si="786"/>
        <v>804841.60709985509</v>
      </c>
      <c r="JS104" s="28" cm="1">
        <f t="array" aca="1" ref="JS104" ca="1">_xlfn.LET(_xlpm.value,RAND(),_xlfn.IFS(JS103=1,IF(_xlpm.value&gt;0.97,2,1),JS103=2,IF(_xlpm.value&gt;0.98,3,2),JS103=3,1))</f>
        <v>2</v>
      </c>
      <c r="JT104" s="59">
        <f t="shared" ca="1" si="986"/>
        <v>0.06</v>
      </c>
      <c r="JU104" s="40">
        <f t="shared" ca="1" si="787"/>
        <v>4894481.8153108768</v>
      </c>
      <c r="JV104" s="28" cm="1">
        <f t="array" aca="1" ref="JV104" ca="1">_xlfn.LET(_xlpm.value,RAND(),_xlfn.IFS(JV103=1,IF(_xlpm.value&gt;0.97,2,1),JV103=2,IF(_xlpm.value&gt;0.98,3,2),JV103=3,1))</f>
        <v>2</v>
      </c>
      <c r="JW104" s="59">
        <f t="shared" ca="1" si="987"/>
        <v>0.06</v>
      </c>
      <c r="JX104" s="40">
        <f t="shared" ca="1" si="788"/>
        <v>7065839.0452962881</v>
      </c>
      <c r="JY104" s="28" cm="1">
        <f t="array" aca="1" ref="JY104" ca="1">_xlfn.LET(_xlpm.value,RAND(),_xlfn.IFS(JY103=1,IF(_xlpm.value&gt;0.97,2,1),JY103=2,IF(_xlpm.value&gt;0.98,3,2),JY103=3,1))</f>
        <v>1</v>
      </c>
      <c r="JZ104" s="59">
        <f t="shared" ca="1" si="988"/>
        <v>0.06</v>
      </c>
      <c r="KA104" s="40">
        <f t="shared" ca="1" si="789"/>
        <v>2753047.3441236732</v>
      </c>
      <c r="KB104" s="28" cm="1">
        <f t="array" aca="1" ref="KB104" ca="1">_xlfn.LET(_xlpm.value,RAND(),_xlfn.IFS(KB103=1,IF(_xlpm.value&gt;0.97,2,1),KB103=2,IF(_xlpm.value&gt;0.98,3,2),KB103=3,1))</f>
        <v>2</v>
      </c>
      <c r="KC104" s="59">
        <f t="shared" ca="1" si="989"/>
        <v>0.06</v>
      </c>
      <c r="KD104" s="40">
        <f t="shared" ca="1" si="790"/>
        <v>2811939.1887143338</v>
      </c>
      <c r="KE104" s="28" cm="1">
        <f t="array" aca="1" ref="KE104" ca="1">_xlfn.LET(_xlpm.value,RAND(),_xlfn.IFS(KE103=1,IF(_xlpm.value&gt;0.97,2,1),KE103=2,IF(_xlpm.value&gt;0.98,3,2),KE103=3,1))</f>
        <v>2</v>
      </c>
      <c r="KF104" s="59">
        <f t="shared" ca="1" si="990"/>
        <v>0.06</v>
      </c>
      <c r="KG104" s="40">
        <f t="shared" ca="1" si="791"/>
        <v>7065839.0452962881</v>
      </c>
      <c r="KH104" s="28" cm="1">
        <f t="array" aca="1" ref="KH104" ca="1">_xlfn.LET(_xlpm.value,RAND(),_xlfn.IFS(KH103=1,IF(_xlpm.value&gt;0.97,2,1),KH103=2,IF(_xlpm.value&gt;0.98,3,2),KH103=3,1))</f>
        <v>2</v>
      </c>
      <c r="KI104" s="59">
        <f t="shared" ca="1" si="991"/>
        <v>0.06</v>
      </c>
      <c r="KJ104" s="40">
        <f t="shared" ca="1" si="792"/>
        <v>7065839.0452962881</v>
      </c>
      <c r="KK104" s="28" cm="1">
        <f t="array" aca="1" ref="KK104" ca="1">_xlfn.LET(_xlpm.value,RAND(),_xlfn.IFS(KK103=1,IF(_xlpm.value&gt;0.97,2,1),KK103=2,IF(_xlpm.value&gt;0.98,3,2),KK103=3,1))</f>
        <v>2</v>
      </c>
      <c r="KL104" s="59">
        <f t="shared" ca="1" si="992"/>
        <v>0.06</v>
      </c>
      <c r="KM104" s="40">
        <f t="shared" ca="1" si="793"/>
        <v>2041362.3821150484</v>
      </c>
      <c r="KN104" s="28" cm="1">
        <f t="array" aca="1" ref="KN104" ca="1">_xlfn.LET(_xlpm.value,RAND(),_xlfn.IFS(KN103=1,IF(_xlpm.value&gt;0.97,2,1),KN103=2,IF(_xlpm.value&gt;0.98,3,2),KN103=3,1))</f>
        <v>2</v>
      </c>
      <c r="KO104" s="59">
        <f t="shared" ca="1" si="993"/>
        <v>0.06</v>
      </c>
      <c r="KP104" s="40">
        <f t="shared" ca="1" si="794"/>
        <v>2038250.6041684051</v>
      </c>
      <c r="KQ104" s="28"/>
    </row>
    <row r="105" spans="1:303" x14ac:dyDescent="0.2">
      <c r="A105" s="111">
        <v>48395</v>
      </c>
      <c r="B105" s="64">
        <v>2390.7721117962633</v>
      </c>
      <c r="C105" s="28" cm="1">
        <f t="array" aca="1" ref="C105" ca="1">_xlfn.LET(_xlpm.value,RAND(),_xlfn.IFS(C104=1,IF(_xlpm.value&gt;0.97,2,1),C104=2,IF(_xlpm.value&gt;0.98,3,2),C104=3,1))</f>
        <v>2</v>
      </c>
      <c r="D105" s="59">
        <f t="shared" ca="1" si="596"/>
        <v>0.06</v>
      </c>
      <c r="E105" s="40">
        <f t="shared" ca="1" si="795"/>
        <v>2223880.4717094894</v>
      </c>
      <c r="F105" s="28" cm="1">
        <f t="array" aca="1" ref="F105" ca="1">_xlfn.LET(_xlpm.value,RAND(),_xlfn.IFS(F104=1,IF(_xlpm.value&gt;0.97,2,1),F104=2,IF(_xlpm.value&gt;0.98,3,2),F104=3,1))</f>
        <v>1</v>
      </c>
      <c r="G105" s="59">
        <f t="shared" ca="1" si="895"/>
        <v>0.06</v>
      </c>
      <c r="H105" s="40">
        <f t="shared" ca="1" si="696"/>
        <v>2315827.126472801</v>
      </c>
      <c r="I105" s="28" cm="1">
        <f t="array" aca="1" ref="I105" ca="1">_xlfn.LET(_xlpm.value,RAND(),_xlfn.IFS(I104=1,IF(_xlpm.value&gt;0.97,2,1),I104=2,IF(_xlpm.value&gt;0.98,3,2),I104=3,1))</f>
        <v>2</v>
      </c>
      <c r="J105" s="59">
        <f t="shared" ca="1" si="896"/>
        <v>0.06</v>
      </c>
      <c r="K105" s="40">
        <f t="shared" ca="1" si="697"/>
        <v>2364881.4816738255</v>
      </c>
      <c r="L105" s="28" cm="1">
        <f t="array" aca="1" ref="L105" ca="1">_xlfn.LET(_xlpm.value,RAND(),_xlfn.IFS(L104=1,IF(_xlpm.value&gt;0.97,2,1),L104=2,IF(_xlpm.value&gt;0.98,3,2),L104=3,1))</f>
        <v>1</v>
      </c>
      <c r="M105" s="59">
        <f t="shared" ca="1" si="897"/>
        <v>0.06</v>
      </c>
      <c r="N105" s="40">
        <f t="shared" ca="1" si="698"/>
        <v>680458.83125375479</v>
      </c>
      <c r="O105" s="28" cm="1">
        <f t="array" aca="1" ref="O105" ca="1">_xlfn.LET(_xlpm.value,RAND(),_xlfn.IFS(O104=1,IF(_xlpm.value&gt;0.97,2,1),O104=2,IF(_xlpm.value&gt;0.98,3,2),O104=3,1))</f>
        <v>2</v>
      </c>
      <c r="P105" s="59">
        <f t="shared" ca="1" si="898"/>
        <v>0.06</v>
      </c>
      <c r="Q105" s="40">
        <f t="shared" ca="1" si="699"/>
        <v>7491223.8512811437</v>
      </c>
      <c r="R105" s="28" cm="1">
        <f t="array" aca="1" ref="R105" ca="1">_xlfn.LET(_xlpm.value,RAND(),_xlfn.IFS(R104=1,IF(_xlpm.value&gt;0.97,2,1),R104=2,IF(_xlpm.value&gt;0.98,3,2),R104=3,1))</f>
        <v>1</v>
      </c>
      <c r="S105" s="59">
        <f t="shared" ca="1" si="899"/>
        <v>0.06</v>
      </c>
      <c r="T105" s="40">
        <f t="shared" ca="1" si="700"/>
        <v>2135090.2609507907</v>
      </c>
      <c r="U105" s="28" cm="1">
        <f t="array" aca="1" ref="U105" ca="1">_xlfn.LET(_xlpm.value,RAND(),_xlfn.IFS(U104=1,IF(_xlpm.value&gt;0.97,2,1),U104=2,IF(_xlpm.value&gt;0.98,3,2),U104=3,1))</f>
        <v>2</v>
      </c>
      <c r="V105" s="59">
        <f t="shared" ca="1" si="900"/>
        <v>0.06</v>
      </c>
      <c r="W105" s="40">
        <f t="shared" ca="1" si="701"/>
        <v>7491223.8512811437</v>
      </c>
      <c r="X105" s="28" cm="1">
        <f t="array" aca="1" ref="X105" ca="1">_xlfn.LET(_xlpm.value,RAND(),_xlfn.IFS(X104=1,IF(_xlpm.value&gt;0.97,2,1),X104=2,IF(_xlpm.value&gt;0.98,3,2),X104=3,1))</f>
        <v>1</v>
      </c>
      <c r="Y105" s="59">
        <f t="shared" ca="1" si="901"/>
        <v>0.06</v>
      </c>
      <c r="Z105" s="40">
        <f t="shared" ca="1" si="702"/>
        <v>2207143.3843856771</v>
      </c>
      <c r="AA105" s="28" cm="1">
        <f t="array" aca="1" ref="AA105" ca="1">_xlfn.LET(_xlpm.value,RAND(),_xlfn.IFS(AA104=1,IF(_xlpm.value&gt;0.97,2,1),AA104=2,IF(_xlpm.value&gt;0.98,3,2),AA104=3,1))</f>
        <v>2</v>
      </c>
      <c r="AB105" s="59">
        <f t="shared" ca="1" si="902"/>
        <v>0.06</v>
      </c>
      <c r="AC105" s="40">
        <f t="shared" ca="1" si="703"/>
        <v>2409950.6549323872</v>
      </c>
      <c r="AD105" s="28" cm="1">
        <f t="array" aca="1" ref="AD105" ca="1">_xlfn.LET(_xlpm.value,RAND(),_xlfn.IFS(AD104=1,IF(_xlpm.value&gt;0.97,2,1),AD104=2,IF(_xlpm.value&gt;0.98,3,2),AD104=3,1))</f>
        <v>1</v>
      </c>
      <c r="AE105" s="59">
        <f t="shared" ca="1" si="903"/>
        <v>0.06</v>
      </c>
      <c r="AF105" s="40">
        <f t="shared" ca="1" si="704"/>
        <v>1712431.2360911362</v>
      </c>
      <c r="AG105" s="28" cm="1">
        <f t="array" aca="1" ref="AG105" ca="1">_xlfn.LET(_xlpm.value,RAND(),_xlfn.IFS(AG104=1,IF(_xlpm.value&gt;0.97,2,1),AG104=2,IF(_xlpm.value&gt;0.98,3,2),AG104=3,1))</f>
        <v>2</v>
      </c>
      <c r="AH105" s="59">
        <f t="shared" ca="1" si="904"/>
        <v>0.06</v>
      </c>
      <c r="AI105" s="40">
        <f t="shared" ca="1" si="705"/>
        <v>2444683.9440713827</v>
      </c>
      <c r="AJ105" s="28" cm="1">
        <f t="array" aca="1" ref="AJ105" ca="1">_xlfn.LET(_xlpm.value,RAND(),_xlfn.IFS(AJ104=1,IF(_xlpm.value&gt;0.97,2,1),AJ104=2,IF(_xlpm.value&gt;0.98,3,2),AJ104=3,1))</f>
        <v>2</v>
      </c>
      <c r="AK105" s="59">
        <f t="shared" ca="1" si="905"/>
        <v>0.06</v>
      </c>
      <c r="AL105" s="40">
        <f t="shared" ca="1" si="706"/>
        <v>1274221.6525298504</v>
      </c>
      <c r="AM105" s="28" cm="1">
        <f t="array" aca="1" ref="AM105" ca="1">_xlfn.LET(_xlpm.value,RAND(),_xlfn.IFS(AM104=1,IF(_xlpm.value&gt;0.97,2,1),AM104=2,IF(_xlpm.value&gt;0.98,3,2),AM104=3,1))</f>
        <v>1</v>
      </c>
      <c r="AN105" s="59">
        <f t="shared" ca="1" si="906"/>
        <v>0.06</v>
      </c>
      <c r="AO105" s="40">
        <f t="shared" ca="1" si="707"/>
        <v>3007899.417617091</v>
      </c>
      <c r="AP105" s="28" cm="1">
        <f t="array" aca="1" ref="AP105" ca="1">_xlfn.LET(_xlpm.value,RAND(),_xlfn.IFS(AP104=1,IF(_xlpm.value&gt;0.97,2,1),AP104=2,IF(_xlpm.value&gt;0.98,3,2),AP104=3,1))</f>
        <v>2</v>
      </c>
      <c r="AQ105" s="59">
        <f t="shared" ca="1" si="907"/>
        <v>0.06</v>
      </c>
      <c r="AR105" s="40">
        <f t="shared" ca="1" si="708"/>
        <v>2243814.6105055474</v>
      </c>
      <c r="AS105" s="28" cm="1">
        <f t="array" aca="1" ref="AS105" ca="1">_xlfn.LET(_xlpm.value,RAND(),_xlfn.IFS(AS104=1,IF(_xlpm.value&gt;0.97,2,1),AS104=2,IF(_xlpm.value&gt;0.98,3,2),AS104=3,1))</f>
        <v>1</v>
      </c>
      <c r="AT105" s="59">
        <f t="shared" ca="1" si="908"/>
        <v>0.06</v>
      </c>
      <c r="AU105" s="40">
        <f t="shared" ca="1" si="709"/>
        <v>685434.32472614571</v>
      </c>
      <c r="AV105" s="28" cm="1">
        <f t="array" aca="1" ref="AV105" ca="1">_xlfn.LET(_xlpm.value,RAND(),_xlfn.IFS(AV104=1,IF(_xlpm.value&gt;0.97,2,1),AV104=2,IF(_xlpm.value&gt;0.98,3,2),AV104=3,1))</f>
        <v>2</v>
      </c>
      <c r="AW105" s="59">
        <f t="shared" ca="1" si="909"/>
        <v>0.06</v>
      </c>
      <c r="AX105" s="40">
        <f t="shared" ca="1" si="710"/>
        <v>2172481.159332776</v>
      </c>
      <c r="AY105" s="28" cm="1">
        <f t="array" aca="1" ref="AY105" ca="1">_xlfn.LET(_xlpm.value,RAND(),_xlfn.IFS(AY104=1,IF(_xlpm.value&gt;0.97,2,1),AY104=2,IF(_xlpm.value&gt;0.98,3,2),AY104=3,1))</f>
        <v>2</v>
      </c>
      <c r="AZ105" s="59">
        <f t="shared" ca="1" si="910"/>
        <v>0.06</v>
      </c>
      <c r="BA105" s="40">
        <f t="shared" ca="1" si="711"/>
        <v>7491223.8512811437</v>
      </c>
      <c r="BB105" s="28" cm="1">
        <f t="array" aca="1" ref="BB105" ca="1">_xlfn.LET(_xlpm.value,RAND(),_xlfn.IFS(BB104=1,IF(_xlpm.value&gt;0.97,2,1),BB104=2,IF(_xlpm.value&gt;0.98,3,2),BB104=3,1))</f>
        <v>2</v>
      </c>
      <c r="BC105" s="59">
        <f t="shared" ca="1" si="911"/>
        <v>0.06</v>
      </c>
      <c r="BD105" s="40">
        <f t="shared" ca="1" si="712"/>
        <v>197593.08970960137</v>
      </c>
      <c r="BE105" s="28" cm="1">
        <f t="array" aca="1" ref="BE105" ca="1">_xlfn.LET(_xlpm.value,RAND(),_xlfn.IFS(BE104=1,IF(_xlpm.value&gt;0.97,2,1),BE104=2,IF(_xlpm.value&gt;0.98,3,2),BE104=3,1))</f>
        <v>2</v>
      </c>
      <c r="BF105" s="59">
        <f t="shared" ca="1" si="912"/>
        <v>0.06</v>
      </c>
      <c r="BG105" s="40">
        <f t="shared" ca="1" si="713"/>
        <v>2133352.660398466</v>
      </c>
      <c r="BH105" s="28" cm="1">
        <f t="array" aca="1" ref="BH105" ca="1">_xlfn.LET(_xlpm.value,RAND(),_xlfn.IFS(BH104=1,IF(_xlpm.value&gt;0.97,2,1),BH104=2,IF(_xlpm.value&gt;0.98,3,2),BH104=3,1))</f>
        <v>1</v>
      </c>
      <c r="BI105" s="59">
        <f t="shared" ca="1" si="913"/>
        <v>0.06</v>
      </c>
      <c r="BJ105" s="40">
        <f t="shared" ca="1" si="714"/>
        <v>339379.8005932169</v>
      </c>
      <c r="BK105" s="28" cm="1">
        <f t="array" aca="1" ref="BK105" ca="1">_xlfn.LET(_xlpm.value,RAND(),_xlfn.IFS(BK104=1,IF(_xlpm.value&gt;0.97,2,1),BK104=2,IF(_xlpm.value&gt;0.98,3,2),BK104=3,1))</f>
        <v>1</v>
      </c>
      <c r="BL105" s="59">
        <f t="shared" ca="1" si="914"/>
        <v>0.06</v>
      </c>
      <c r="BM105" s="40">
        <f t="shared" ca="1" si="715"/>
        <v>2305248.4394324129</v>
      </c>
      <c r="BN105" s="28" cm="1">
        <f t="array" aca="1" ref="BN105" ca="1">_xlfn.LET(_xlpm.value,RAND(),_xlfn.IFS(BN104=1,IF(_xlpm.value&gt;0.97,2,1),BN104=2,IF(_xlpm.value&gt;0.98,3,2),BN104=3,1))</f>
        <v>1</v>
      </c>
      <c r="BO105" s="59">
        <f t="shared" ca="1" si="915"/>
        <v>0.06</v>
      </c>
      <c r="BP105" s="40">
        <f t="shared" ca="1" si="716"/>
        <v>2136932.1175362556</v>
      </c>
      <c r="BQ105" s="28" cm="1">
        <f t="array" aca="1" ref="BQ105" ca="1">_xlfn.LET(_xlpm.value,RAND(),_xlfn.IFS(BQ104=1,IF(_xlpm.value&gt;0.97,2,1),BQ104=2,IF(_xlpm.value&gt;0.98,3,2),BQ104=3,1))</f>
        <v>1</v>
      </c>
      <c r="BR105" s="59">
        <f t="shared" ca="1" si="916"/>
        <v>0.06</v>
      </c>
      <c r="BS105" s="40">
        <f t="shared" ca="1" si="717"/>
        <v>2125955.3485852377</v>
      </c>
      <c r="BT105" s="28" cm="1">
        <f t="array" aca="1" ref="BT105" ca="1">_xlfn.LET(_xlpm.value,RAND(),_xlfn.IFS(BT104=1,IF(_xlpm.value&gt;0.97,2,1),BT104=2,IF(_xlpm.value&gt;0.98,3,2),BT104=3,1))</f>
        <v>2</v>
      </c>
      <c r="BU105" s="59">
        <f t="shared" ca="1" si="917"/>
        <v>0.06</v>
      </c>
      <c r="BV105" s="40">
        <f t="shared" ca="1" si="718"/>
        <v>787757.00032653555</v>
      </c>
      <c r="BW105" s="28" cm="1">
        <f t="array" aca="1" ref="BW105" ca="1">_xlfn.LET(_xlpm.value,RAND(),_xlfn.IFS(BW104=1,IF(_xlpm.value&gt;0.97,2,1),BW104=2,IF(_xlpm.value&gt;0.98,3,2),BW104=3,1))</f>
        <v>1</v>
      </c>
      <c r="BX105" s="59">
        <f t="shared" ca="1" si="918"/>
        <v>0.06</v>
      </c>
      <c r="BY105" s="40">
        <f t="shared" ca="1" si="719"/>
        <v>2184988.0846254677</v>
      </c>
      <c r="BZ105" s="28" cm="1">
        <f t="array" aca="1" ref="BZ105" ca="1">_xlfn.LET(_xlpm.value,RAND(),_xlfn.IFS(BZ104=1,IF(_xlpm.value&gt;0.97,2,1),BZ104=2,IF(_xlpm.value&gt;0.98,3,2),BZ104=3,1))</f>
        <v>2</v>
      </c>
      <c r="CA105" s="59">
        <f t="shared" ca="1" si="919"/>
        <v>0.06</v>
      </c>
      <c r="CB105" s="40">
        <f t="shared" ca="1" si="720"/>
        <v>469037.85562816099</v>
      </c>
      <c r="CC105" s="28" cm="1">
        <f t="array" aca="1" ref="CC105" ca="1">_xlfn.LET(_xlpm.value,RAND(),_xlfn.IFS(CC104=1,IF(_xlpm.value&gt;0.97,2,1),CC104=2,IF(_xlpm.value&gt;0.98,3,2),CC104=3,1))</f>
        <v>2</v>
      </c>
      <c r="CD105" s="59">
        <f t="shared" ca="1" si="920"/>
        <v>0.06</v>
      </c>
      <c r="CE105" s="40">
        <f t="shared" ca="1" si="721"/>
        <v>7491223.8512811437</v>
      </c>
      <c r="CF105" s="28" cm="1">
        <f t="array" aca="1" ref="CF105" ca="1">_xlfn.LET(_xlpm.value,RAND(),_xlfn.IFS(CF104=1,IF(_xlpm.value&gt;0.97,2,1),CF104=2,IF(_xlpm.value&gt;0.98,3,2),CF104=3,1))</f>
        <v>2</v>
      </c>
      <c r="CG105" s="59">
        <f t="shared" ca="1" si="921"/>
        <v>0.06</v>
      </c>
      <c r="CH105" s="40">
        <f t="shared" ca="1" si="722"/>
        <v>853824.20775216224</v>
      </c>
      <c r="CI105" s="28" cm="1">
        <f t="array" aca="1" ref="CI105" ca="1">_xlfn.LET(_xlpm.value,RAND(),_xlfn.IFS(CI104=1,IF(_xlpm.value&gt;0.97,2,1),CI104=2,IF(_xlpm.value&gt;0.98,3,2),CI104=3,1))</f>
        <v>2</v>
      </c>
      <c r="CJ105" s="59">
        <f t="shared" ca="1" si="922"/>
        <v>0.06</v>
      </c>
      <c r="CK105" s="40">
        <f t="shared" ca="1" si="723"/>
        <v>7491223.8512811437</v>
      </c>
      <c r="CL105" s="28" cm="1">
        <f t="array" aca="1" ref="CL105" ca="1">_xlfn.LET(_xlpm.value,RAND(),_xlfn.IFS(CL104=1,IF(_xlpm.value&gt;0.97,2,1),CL104=2,IF(_xlpm.value&gt;0.98,3,2),CL104=3,1))</f>
        <v>2</v>
      </c>
      <c r="CM105" s="59">
        <f t="shared" ca="1" si="923"/>
        <v>0.06</v>
      </c>
      <c r="CN105" s="40">
        <f t="shared" ca="1" si="724"/>
        <v>7491223.8512811437</v>
      </c>
      <c r="CO105" s="28" cm="1">
        <f t="array" aca="1" ref="CO105" ca="1">_xlfn.LET(_xlpm.value,RAND(),_xlfn.IFS(CO104=1,IF(_xlpm.value&gt;0.97,2,1),CO104=2,IF(_xlpm.value&gt;0.98,3,2),CO104=3,1))</f>
        <v>2</v>
      </c>
      <c r="CP105" s="59">
        <f t="shared" ca="1" si="924"/>
        <v>0.06</v>
      </c>
      <c r="CQ105" s="40">
        <f t="shared" ca="1" si="725"/>
        <v>607376.6590715741</v>
      </c>
      <c r="CR105" s="28" cm="1">
        <f t="array" aca="1" ref="CR105" ca="1">_xlfn.LET(_xlpm.value,RAND(),_xlfn.IFS(CR104=1,IF(_xlpm.value&gt;0.97,2,1),CR104=2,IF(_xlpm.value&gt;0.98,3,2),CR104=3,1))</f>
        <v>2</v>
      </c>
      <c r="CS105" s="59">
        <f t="shared" ca="1" si="925"/>
        <v>0.06</v>
      </c>
      <c r="CT105" s="40">
        <f t="shared" ca="1" si="726"/>
        <v>7491223.8512811437</v>
      </c>
      <c r="CU105" s="28" cm="1">
        <f t="array" aca="1" ref="CU105" ca="1">_xlfn.LET(_xlpm.value,RAND(),_xlfn.IFS(CU104=1,IF(_xlpm.value&gt;0.97,2,1),CU104=2,IF(_xlpm.value&gt;0.98,3,2),CU104=3,1))</f>
        <v>2</v>
      </c>
      <c r="CV105" s="59">
        <f t="shared" ca="1" si="926"/>
        <v>0.06</v>
      </c>
      <c r="CW105" s="40">
        <f t="shared" ca="1" si="727"/>
        <v>7491223.8512811437</v>
      </c>
      <c r="CX105" s="28" cm="1">
        <f t="array" aca="1" ref="CX105" ca="1">_xlfn.LET(_xlpm.value,RAND(),_xlfn.IFS(CX104=1,IF(_xlpm.value&gt;0.97,2,1),CX104=2,IF(_xlpm.value&gt;0.98,3,2),CX104=3,1))</f>
        <v>2</v>
      </c>
      <c r="CY105" s="59">
        <f t="shared" ca="1" si="927"/>
        <v>0.06</v>
      </c>
      <c r="CZ105" s="40">
        <f t="shared" ca="1" si="728"/>
        <v>2547923.5010269629</v>
      </c>
      <c r="DA105" s="28" cm="1">
        <f t="array" aca="1" ref="DA105" ca="1">_xlfn.LET(_xlpm.value,RAND(),_xlfn.IFS(DA104=1,IF(_xlpm.value&gt;0.97,2,1),DA104=2,IF(_xlpm.value&gt;0.98,3,2),DA104=3,1))</f>
        <v>1</v>
      </c>
      <c r="DB105" s="59">
        <f t="shared" ca="1" si="928"/>
        <v>0.06</v>
      </c>
      <c r="DC105" s="40">
        <f t="shared" ca="1" si="729"/>
        <v>2136932.1175362556</v>
      </c>
      <c r="DD105" s="28" cm="1">
        <f t="array" aca="1" ref="DD105" ca="1">_xlfn.LET(_xlpm.value,RAND(),_xlfn.IFS(DD104=1,IF(_xlpm.value&gt;0.97,2,1),DD104=2,IF(_xlpm.value&gt;0.98,3,2),DD104=3,1))</f>
        <v>2</v>
      </c>
      <c r="DE105" s="59">
        <f t="shared" ca="1" si="929"/>
        <v>0.06</v>
      </c>
      <c r="DF105" s="40">
        <f t="shared" ca="1" si="730"/>
        <v>3695653.8541731643</v>
      </c>
      <c r="DG105" s="28" cm="1">
        <f t="array" aca="1" ref="DG105" ca="1">_xlfn.LET(_xlpm.value,RAND(),_xlfn.IFS(DG104=1,IF(_xlpm.value&gt;0.97,2,1),DG104=2,IF(_xlpm.value&gt;0.98,3,2),DG104=3,1))</f>
        <v>2</v>
      </c>
      <c r="DH105" s="59">
        <f t="shared" ca="1" si="930"/>
        <v>0.06</v>
      </c>
      <c r="DI105" s="40">
        <f t="shared" ca="1" si="731"/>
        <v>2305248.4394324129</v>
      </c>
      <c r="DJ105" s="28" cm="1">
        <f t="array" aca="1" ref="DJ105" ca="1">_xlfn.LET(_xlpm.value,RAND(),_xlfn.IFS(DJ104=1,IF(_xlpm.value&gt;0.97,2,1),DJ104=2,IF(_xlpm.value&gt;0.98,3,2),DJ104=3,1))</f>
        <v>1</v>
      </c>
      <c r="DK105" s="59">
        <f t="shared" ca="1" si="931"/>
        <v>0.06</v>
      </c>
      <c r="DL105" s="40">
        <f t="shared" ca="1" si="732"/>
        <v>2379038.1512486958</v>
      </c>
      <c r="DM105" s="28" cm="1">
        <f t="array" aca="1" ref="DM105" ca="1">_xlfn.LET(_xlpm.value,RAND(),_xlfn.IFS(DM104=1,IF(_xlpm.value&gt;0.97,2,1),DM104=2,IF(_xlpm.value&gt;0.98,3,2),DM104=3,1))</f>
        <v>2</v>
      </c>
      <c r="DN105" s="59">
        <f t="shared" ca="1" si="932"/>
        <v>0.06</v>
      </c>
      <c r="DO105" s="40">
        <f t="shared" ca="1" si="733"/>
        <v>7491223.8512811437</v>
      </c>
      <c r="DP105" s="28" cm="1">
        <f t="array" aca="1" ref="DP105" ca="1">_xlfn.LET(_xlpm.value,RAND(),_xlfn.IFS(DP104=1,IF(_xlpm.value&gt;0.97,2,1),DP104=2,IF(_xlpm.value&gt;0.98,3,2),DP104=3,1))</f>
        <v>1</v>
      </c>
      <c r="DQ105" s="59">
        <f t="shared" ca="1" si="933"/>
        <v>0.06</v>
      </c>
      <c r="DR105" s="40">
        <f t="shared" ca="1" si="734"/>
        <v>2189667.0481053023</v>
      </c>
      <c r="DS105" s="28" cm="1">
        <f t="array" aca="1" ref="DS105" ca="1">_xlfn.LET(_xlpm.value,RAND(),_xlfn.IFS(DS104=1,IF(_xlpm.value&gt;0.97,2,1),DS104=2,IF(_xlpm.value&gt;0.98,3,2),DS104=3,1))</f>
        <v>1</v>
      </c>
      <c r="DT105" s="59">
        <f t="shared" ca="1" si="934"/>
        <v>0.06</v>
      </c>
      <c r="DU105" s="40">
        <f t="shared" ca="1" si="735"/>
        <v>7491223.8512811437</v>
      </c>
      <c r="DV105" s="28" cm="1">
        <f t="array" aca="1" ref="DV105" ca="1">_xlfn.LET(_xlpm.value,RAND(),_xlfn.IFS(DV104=1,IF(_xlpm.value&gt;0.97,2,1),DV104=2,IF(_xlpm.value&gt;0.98,3,2),DV104=3,1))</f>
        <v>1</v>
      </c>
      <c r="DW105" s="59">
        <f t="shared" ca="1" si="935"/>
        <v>0.06</v>
      </c>
      <c r="DX105" s="40">
        <f t="shared" ca="1" si="736"/>
        <v>1193669.5045844181</v>
      </c>
      <c r="DY105" s="28" cm="1">
        <f t="array" aca="1" ref="DY105" ca="1">_xlfn.LET(_xlpm.value,RAND(),_xlfn.IFS(DY104=1,IF(_xlpm.value&gt;0.97,2,1),DY104=2,IF(_xlpm.value&gt;0.98,3,2),DY104=3,1))</f>
        <v>2</v>
      </c>
      <c r="DZ105" s="59">
        <f t="shared" ca="1" si="936"/>
        <v>0.06</v>
      </c>
      <c r="EA105" s="40">
        <f t="shared" ca="1" si="737"/>
        <v>2506555.5979297957</v>
      </c>
      <c r="EB105" s="28" cm="1">
        <f t="array" aca="1" ref="EB105" ca="1">_xlfn.LET(_xlpm.value,RAND(),_xlfn.IFS(EB104=1,IF(_xlpm.value&gt;0.97,2,1),EB104=2,IF(_xlpm.value&gt;0.98,3,2),EB104=3,1))</f>
        <v>2</v>
      </c>
      <c r="EC105" s="59">
        <f t="shared" ca="1" si="937"/>
        <v>0.06</v>
      </c>
      <c r="ED105" s="40">
        <f t="shared" ca="1" si="738"/>
        <v>1131827.4863553343</v>
      </c>
      <c r="EE105" s="28" cm="1">
        <f t="array" aca="1" ref="EE105" ca="1">_xlfn.LET(_xlpm.value,RAND(),_xlfn.IFS(EE104=1,IF(_xlpm.value&gt;0.97,2,1),EE104=2,IF(_xlpm.value&gt;0.98,3,2),EE104=3,1))</f>
        <v>2</v>
      </c>
      <c r="EF105" s="59">
        <f t="shared" ca="1" si="938"/>
        <v>0.06</v>
      </c>
      <c r="EG105" s="40">
        <f t="shared" ca="1" si="739"/>
        <v>2194626.7493939265</v>
      </c>
      <c r="EH105" s="28" cm="1">
        <f t="array" aca="1" ref="EH105" ca="1">_xlfn.LET(_xlpm.value,RAND(),_xlfn.IFS(EH104=1,IF(_xlpm.value&gt;0.97,2,1),EH104=2,IF(_xlpm.value&gt;0.98,3,2),EH104=3,1))</f>
        <v>1</v>
      </c>
      <c r="EI105" s="59">
        <f t="shared" ca="1" si="939"/>
        <v>0.06</v>
      </c>
      <c r="EJ105" s="40">
        <f t="shared" ca="1" si="740"/>
        <v>2125955.3485852377</v>
      </c>
      <c r="EK105" s="28" cm="1">
        <f t="array" aca="1" ref="EK105" ca="1">_xlfn.LET(_xlpm.value,RAND(),_xlfn.IFS(EK104=1,IF(_xlpm.value&gt;0.97,2,1),EK104=2,IF(_xlpm.value&gt;0.98,3,2),EK104=3,1))</f>
        <v>2</v>
      </c>
      <c r="EL105" s="59">
        <f t="shared" ca="1" si="940"/>
        <v>0.06</v>
      </c>
      <c r="EM105" s="40">
        <f t="shared" ca="1" si="741"/>
        <v>7491223.8512811437</v>
      </c>
      <c r="EN105" s="28" cm="1">
        <f t="array" aca="1" ref="EN105" ca="1">_xlfn.LET(_xlpm.value,RAND(),_xlfn.IFS(EN104=1,IF(_xlpm.value&gt;0.97,2,1),EN104=2,IF(_xlpm.value&gt;0.98,3,2),EN104=3,1))</f>
        <v>2</v>
      </c>
      <c r="EO105" s="59">
        <f t="shared" ca="1" si="941"/>
        <v>0.06</v>
      </c>
      <c r="EP105" s="40">
        <f t="shared" ca="1" si="742"/>
        <v>314202.32274218177</v>
      </c>
      <c r="EQ105" s="28" cm="1">
        <f t="array" aca="1" ref="EQ105" ca="1">_xlfn.LET(_xlpm.value,RAND(),_xlfn.IFS(EQ104=1,IF(_xlpm.value&gt;0.97,2,1),EQ104=2,IF(_xlpm.value&gt;0.98,3,2),EQ104=3,1))</f>
        <v>1</v>
      </c>
      <c r="ER105" s="59">
        <f t="shared" ca="1" si="942"/>
        <v>0.06</v>
      </c>
      <c r="ES105" s="40">
        <f t="shared" ca="1" si="743"/>
        <v>623813.5027213092</v>
      </c>
      <c r="ET105" s="28" cm="1">
        <f t="array" aca="1" ref="ET105" ca="1">_xlfn.LET(_xlpm.value,RAND(),_xlfn.IFS(ET104=1,IF(_xlpm.value&gt;0.97,2,1),ET104=2,IF(_xlpm.value&gt;0.98,3,2),ET104=3,1))</f>
        <v>1</v>
      </c>
      <c r="EU105" s="59">
        <f t="shared" ca="1" si="943"/>
        <v>0.06</v>
      </c>
      <c r="EV105" s="40">
        <f t="shared" ca="1" si="744"/>
        <v>2526637.1042876444</v>
      </c>
      <c r="EW105" s="28" cm="1">
        <f t="array" aca="1" ref="EW105" ca="1">_xlfn.LET(_xlpm.value,RAND(),_xlfn.IFS(EW104=1,IF(_xlpm.value&gt;0.97,2,1),EW104=2,IF(_xlpm.value&gt;0.98,3,2),EW104=3,1))</f>
        <v>2</v>
      </c>
      <c r="EX105" s="59">
        <f t="shared" ca="1" si="944"/>
        <v>0.06</v>
      </c>
      <c r="EY105" s="40">
        <f t="shared" ca="1" si="745"/>
        <v>3007899.417617091</v>
      </c>
      <c r="EZ105" s="28" cm="1">
        <f t="array" aca="1" ref="EZ105" ca="1">_xlfn.LET(_xlpm.value,RAND(),_xlfn.IFS(EZ104=1,IF(_xlpm.value&gt;0.97,2,1),EZ104=2,IF(_xlpm.value&gt;0.98,3,2),EZ104=3,1))</f>
        <v>1</v>
      </c>
      <c r="FA105" s="59">
        <f t="shared" ca="1" si="945"/>
        <v>0.06</v>
      </c>
      <c r="FB105" s="40">
        <f t="shared" ca="1" si="746"/>
        <v>2315827.126472801</v>
      </c>
      <c r="FC105" s="28" cm="1">
        <f t="array" aca="1" ref="FC105" ca="1">_xlfn.LET(_xlpm.value,RAND(),_xlfn.IFS(FC104=1,IF(_xlpm.value&gt;0.97,2,1),FC104=2,IF(_xlpm.value&gt;0.98,3,2),FC104=3,1))</f>
        <v>2</v>
      </c>
      <c r="FD105" s="59">
        <f t="shared" ca="1" si="946"/>
        <v>0.06</v>
      </c>
      <c r="FE105" s="40">
        <f t="shared" ca="1" si="747"/>
        <v>7491223.8512811437</v>
      </c>
      <c r="FF105" s="28" cm="1">
        <f t="array" aca="1" ref="FF105" ca="1">_xlfn.LET(_xlpm.value,RAND(),_xlfn.IFS(FF104=1,IF(_xlpm.value&gt;0.97,2,1),FF104=2,IF(_xlpm.value&gt;0.98,3,2),FF104=3,1))</f>
        <v>3</v>
      </c>
      <c r="FG105" s="59">
        <f t="shared" ca="1" si="947"/>
        <v>-0.7</v>
      </c>
      <c r="FH105" s="40">
        <f t="shared" ca="1" si="748"/>
        <v>2121186.1768559646</v>
      </c>
      <c r="FI105" s="28" cm="1">
        <f t="array" aca="1" ref="FI105" ca="1">_xlfn.LET(_xlpm.value,RAND(),_xlfn.IFS(FI104=1,IF(_xlpm.value&gt;0.97,2,1),FI104=2,IF(_xlpm.value&gt;0.98,3,2),FI104=3,1))</f>
        <v>1</v>
      </c>
      <c r="FJ105" s="59">
        <f t="shared" ca="1" si="948"/>
        <v>0.06</v>
      </c>
      <c r="FK105" s="40">
        <f t="shared" ca="1" si="749"/>
        <v>2189667.0481053023</v>
      </c>
      <c r="FL105" s="28" cm="1">
        <f t="array" aca="1" ref="FL105" ca="1">_xlfn.LET(_xlpm.value,RAND(),_xlfn.IFS(FL104=1,IF(_xlpm.value&gt;0.97,2,1),FL104=2,IF(_xlpm.value&gt;0.98,3,2),FL104=3,1))</f>
        <v>2</v>
      </c>
      <c r="FM105" s="59">
        <f t="shared" ca="1" si="949"/>
        <v>0.06</v>
      </c>
      <c r="FN105" s="40">
        <f t="shared" ca="1" si="750"/>
        <v>7491223.8512811437</v>
      </c>
      <c r="FO105" s="28" cm="1">
        <f t="array" aca="1" ref="FO105" ca="1">_xlfn.LET(_xlpm.value,RAND(),_xlfn.IFS(FO104=1,IF(_xlpm.value&gt;0.97,2,1),FO104=2,IF(_xlpm.value&gt;0.98,3,2),FO104=3,1))</f>
        <v>1</v>
      </c>
      <c r="FP105" s="59">
        <f t="shared" ca="1" si="950"/>
        <v>0.06</v>
      </c>
      <c r="FQ105" s="40">
        <f t="shared" ca="1" si="751"/>
        <v>1234235.1932665936</v>
      </c>
      <c r="FR105" s="28" cm="1">
        <f t="array" aca="1" ref="FR105" ca="1">_xlfn.LET(_xlpm.value,RAND(),_xlfn.IFS(FR104=1,IF(_xlpm.value&gt;0.97,2,1),FR104=2,IF(_xlpm.value&gt;0.98,3,2),FR104=3,1))</f>
        <v>1</v>
      </c>
      <c r="FS105" s="59">
        <f t="shared" ca="1" si="951"/>
        <v>0.06</v>
      </c>
      <c r="FT105" s="40">
        <f t="shared" ca="1" si="752"/>
        <v>3695653.8541731643</v>
      </c>
      <c r="FU105" s="28" cm="1">
        <f t="array" aca="1" ref="FU105" ca="1">_xlfn.LET(_xlpm.value,RAND(),_xlfn.IFS(FU104=1,IF(_xlpm.value&gt;0.97,2,1),FU104=2,IF(_xlpm.value&gt;0.98,3,2),FU104=3,1))</f>
        <v>1</v>
      </c>
      <c r="FV105" s="59">
        <f t="shared" ca="1" si="952"/>
        <v>0.06</v>
      </c>
      <c r="FW105" s="40">
        <f t="shared" ca="1" si="753"/>
        <v>2147937.7973349816</v>
      </c>
      <c r="FX105" s="28" cm="1">
        <f t="array" aca="1" ref="FX105" ca="1">_xlfn.LET(_xlpm.value,RAND(),_xlfn.IFS(FX104=1,IF(_xlpm.value&gt;0.97,2,1),FX104=2,IF(_xlpm.value&gt;0.98,3,2),FX104=3,1))</f>
        <v>1</v>
      </c>
      <c r="FY105" s="59">
        <f t="shared" ca="1" si="953"/>
        <v>0.06</v>
      </c>
      <c r="FZ105" s="40">
        <f t="shared" ca="1" si="754"/>
        <v>7491223.8512811437</v>
      </c>
      <c r="GA105" s="28" cm="1">
        <f t="array" aca="1" ref="GA105" ca="1">_xlfn.LET(_xlpm.value,RAND(),_xlfn.IFS(GA104=1,IF(_xlpm.value&gt;0.97,2,1),GA104=2,IF(_xlpm.value&gt;0.98,3,2),GA104=3,1))</f>
        <v>2</v>
      </c>
      <c r="GB105" s="59">
        <f t="shared" ca="1" si="954"/>
        <v>0.06</v>
      </c>
      <c r="GC105" s="40">
        <f t="shared" ca="1" si="755"/>
        <v>654956.23704282229</v>
      </c>
      <c r="GD105" s="28" cm="1">
        <f t="array" aca="1" ref="GD105" ca="1">_xlfn.LET(_xlpm.value,RAND(),_xlfn.IFS(GD104=1,IF(_xlpm.value&gt;0.97,2,1),GD104=2,IF(_xlpm.value&gt;0.98,3,2),GD104=3,1))</f>
        <v>1</v>
      </c>
      <c r="GE105" s="59">
        <f t="shared" ca="1" si="955"/>
        <v>0.06</v>
      </c>
      <c r="GF105" s="40">
        <f t="shared" ca="1" si="756"/>
        <v>2168774.982009877</v>
      </c>
      <c r="GG105" s="28" cm="1">
        <f t="array" aca="1" ref="GG105" ca="1">_xlfn.LET(_xlpm.value,RAND(),_xlfn.IFS(GG104=1,IF(_xlpm.value&gt;0.97,2,1),GG104=2,IF(_xlpm.value&gt;0.98,3,2),GG104=3,1))</f>
        <v>2</v>
      </c>
      <c r="GH105" s="59">
        <f t="shared" ca="1" si="956"/>
        <v>0.06</v>
      </c>
      <c r="GI105" s="40">
        <f t="shared" ca="1" si="757"/>
        <v>2394044.2209980618</v>
      </c>
      <c r="GJ105" s="28" cm="1">
        <f t="array" aca="1" ref="GJ105" ca="1">_xlfn.LET(_xlpm.value,RAND(),_xlfn.IFS(GJ104=1,IF(_xlpm.value&gt;0.97,2,1),GJ104=2,IF(_xlpm.value&gt;0.98,3,2),GJ104=3,1))</f>
        <v>2</v>
      </c>
      <c r="GK105" s="59">
        <f t="shared" ca="1" si="957"/>
        <v>0.06</v>
      </c>
      <c r="GL105" s="40">
        <f t="shared" ca="1" si="758"/>
        <v>2135090.2609507907</v>
      </c>
      <c r="GM105" s="28" cm="1">
        <f t="array" aca="1" ref="GM105" ca="1">_xlfn.LET(_xlpm.value,RAND(),_xlfn.IFS(GM104=1,IF(_xlpm.value&gt;0.97,2,1),GM104=2,IF(_xlpm.value&gt;0.98,3,2),GM104=3,1))</f>
        <v>2</v>
      </c>
      <c r="GN105" s="59">
        <f t="shared" ca="1" si="958"/>
        <v>0.06</v>
      </c>
      <c r="GO105" s="40">
        <f t="shared" ca="1" si="759"/>
        <v>2675116.5020621317</v>
      </c>
      <c r="GP105" s="28" cm="1">
        <f t="array" aca="1" ref="GP105" ca="1">_xlfn.LET(_xlpm.value,RAND(),_xlfn.IFS(GP104=1,IF(_xlpm.value&gt;0.97,2,1),GP104=2,IF(_xlpm.value&gt;0.98,3,2),GP104=3,1))</f>
        <v>1</v>
      </c>
      <c r="GQ105" s="59">
        <f t="shared" ca="1" si="959"/>
        <v>0.06</v>
      </c>
      <c r="GR105" s="40">
        <f t="shared" ca="1" si="760"/>
        <v>2161980.1036855872</v>
      </c>
      <c r="GS105" s="28" cm="1">
        <f t="array" aca="1" ref="GS105" ca="1">_xlfn.LET(_xlpm.value,RAND(),_xlfn.IFS(GS104=1,IF(_xlpm.value&gt;0.97,2,1),GS104=2,IF(_xlpm.value&gt;0.98,3,2),GS104=3,1))</f>
        <v>1</v>
      </c>
      <c r="GT105" s="59">
        <f t="shared" ca="1" si="960"/>
        <v>0.06</v>
      </c>
      <c r="GU105" s="40">
        <f t="shared" ca="1" si="761"/>
        <v>3343597.0753934677</v>
      </c>
      <c r="GV105" s="28" cm="1">
        <f t="array" aca="1" ref="GV105" ca="1">_xlfn.LET(_xlpm.value,RAND(),_xlfn.IFS(GV104=1,IF(_xlpm.value&gt;0.97,2,1),GV104=2,IF(_xlpm.value&gt;0.98,3,2),GV104=3,1))</f>
        <v>2</v>
      </c>
      <c r="GW105" s="59">
        <f t="shared" ca="1" si="961"/>
        <v>0.06</v>
      </c>
      <c r="GX105" s="40">
        <f t="shared" ca="1" si="762"/>
        <v>7491223.8512811437</v>
      </c>
      <c r="GY105" s="28" cm="1">
        <f t="array" aca="1" ref="GY105" ca="1">_xlfn.LET(_xlpm.value,RAND(),_xlfn.IFS(GY104=1,IF(_xlpm.value&gt;0.97,2,1),GY104=2,IF(_xlpm.value&gt;0.98,3,2),GY104=3,1))</f>
        <v>1</v>
      </c>
      <c r="GZ105" s="59">
        <f t="shared" ca="1" si="962"/>
        <v>0.06</v>
      </c>
      <c r="HA105" s="40">
        <f t="shared" ca="1" si="763"/>
        <v>2128708.033358709</v>
      </c>
      <c r="HB105" s="28" cm="1">
        <f t="array" aca="1" ref="HB105" ca="1">_xlfn.LET(_xlpm.value,RAND(),_xlfn.IFS(HB104=1,IF(_xlpm.value&gt;0.97,2,1),HB104=2,IF(_xlpm.value&gt;0.98,3,2),HB104=3,1))</f>
        <v>2</v>
      </c>
      <c r="HC105" s="59">
        <f t="shared" ca="1" si="963"/>
        <v>0.06</v>
      </c>
      <c r="HD105" s="40">
        <f t="shared" ca="1" si="764"/>
        <v>2646630.5014906335</v>
      </c>
      <c r="HE105" s="28" cm="1">
        <f t="array" aca="1" ref="HE105" ca="1">_xlfn.LET(_xlpm.value,RAND(),_xlfn.IFS(HE104=1,IF(_xlpm.value&gt;0.97,2,1),HE104=2,IF(_xlpm.value&gt;0.98,3,2),HE104=3,1))</f>
        <v>1</v>
      </c>
      <c r="HF105" s="59">
        <f t="shared" ca="1" si="964"/>
        <v>0.06</v>
      </c>
      <c r="HG105" s="40">
        <f t="shared" ca="1" si="765"/>
        <v>1210954.3083029501</v>
      </c>
      <c r="HH105" s="28" cm="1">
        <f t="array" aca="1" ref="HH105" ca="1">_xlfn.LET(_xlpm.value,RAND(),_xlfn.IFS(HH104=1,IF(_xlpm.value&gt;0.97,2,1),HH104=2,IF(_xlpm.value&gt;0.98,3,2),HH104=3,1))</f>
        <v>1</v>
      </c>
      <c r="HI105" s="59">
        <f t="shared" ca="1" si="965"/>
        <v>0.06</v>
      </c>
      <c r="HJ105" s="40">
        <f t="shared" ca="1" si="766"/>
        <v>186942.33594679245</v>
      </c>
      <c r="HK105" s="28" cm="1">
        <f t="array" aca="1" ref="HK105" ca="1">_xlfn.LET(_xlpm.value,RAND(),_xlfn.IFS(HK104=1,IF(_xlpm.value&gt;0.97,2,1),HK104=2,IF(_xlpm.value&gt;0.98,3,2),HK104=3,1))</f>
        <v>2</v>
      </c>
      <c r="HL105" s="59">
        <f t="shared" ca="1" si="966"/>
        <v>0.06</v>
      </c>
      <c r="HM105" s="40">
        <f t="shared" ca="1" si="767"/>
        <v>2147937.7973349816</v>
      </c>
      <c r="HN105" s="28" cm="1">
        <f t="array" aca="1" ref="HN105" ca="1">_xlfn.LET(_xlpm.value,RAND(),_xlfn.IFS(HN104=1,IF(_xlpm.value&gt;0.97,2,1),HN104=2,IF(_xlpm.value&gt;0.98,3,2),HN104=3,1))</f>
        <v>1</v>
      </c>
      <c r="HO105" s="59">
        <f t="shared" ca="1" si="967"/>
        <v>0.06</v>
      </c>
      <c r="HP105" s="40">
        <f t="shared" ca="1" si="768"/>
        <v>525354.73923675017</v>
      </c>
      <c r="HQ105" s="28" cm="1">
        <f t="array" aca="1" ref="HQ105" ca="1">_xlfn.LET(_xlpm.value,RAND(),_xlfn.IFS(HQ104=1,IF(_xlpm.value&gt;0.97,2,1),HQ104=2,IF(_xlpm.value&gt;0.98,3,2),HQ104=3,1))</f>
        <v>2</v>
      </c>
      <c r="HR105" s="59">
        <f t="shared" ca="1" si="968"/>
        <v>0.06</v>
      </c>
      <c r="HS105" s="40">
        <f t="shared" ca="1" si="769"/>
        <v>7491223.8512811437</v>
      </c>
      <c r="HT105" s="28" cm="1">
        <f t="array" aca="1" ref="HT105" ca="1">_xlfn.LET(_xlpm.value,RAND(),_xlfn.IFS(HT104=1,IF(_xlpm.value&gt;0.97,2,1),HT104=2,IF(_xlpm.value&gt;0.98,3,2),HT104=3,1))</f>
        <v>2</v>
      </c>
      <c r="HU105" s="59">
        <f t="shared" ca="1" si="969"/>
        <v>0.06</v>
      </c>
      <c r="HV105" s="40">
        <f t="shared" ca="1" si="770"/>
        <v>7491223.8512811437</v>
      </c>
      <c r="HW105" s="28" cm="1">
        <f t="array" aca="1" ref="HW105" ca="1">_xlfn.LET(_xlpm.value,RAND(),_xlfn.IFS(HW104=1,IF(_xlpm.value&gt;0.97,2,1),HW104=2,IF(_xlpm.value&gt;0.98,3,2),HW104=3,1))</f>
        <v>2</v>
      </c>
      <c r="HX105" s="59">
        <f t="shared" ca="1" si="970"/>
        <v>0.06</v>
      </c>
      <c r="HY105" s="40">
        <f t="shared" ca="1" si="771"/>
        <v>2962497.0604551239</v>
      </c>
      <c r="HZ105" s="28" cm="1">
        <f t="array" aca="1" ref="HZ105" ca="1">_xlfn.LET(_xlpm.value,RAND(),_xlfn.IFS(HZ104=1,IF(_xlpm.value&gt;0.97,2,1),HZ104=2,IF(_xlpm.value&gt;0.98,3,2),HZ104=3,1))</f>
        <v>1</v>
      </c>
      <c r="IA105" s="59">
        <f t="shared" ca="1" si="971"/>
        <v>0.06</v>
      </c>
      <c r="IB105" s="40">
        <f t="shared" ca="1" si="772"/>
        <v>2140953.9955762764</v>
      </c>
      <c r="IC105" s="28" cm="1">
        <f t="array" aca="1" ref="IC105" ca="1">_xlfn.LET(_xlpm.value,RAND(),_xlfn.IFS(IC104=1,IF(_xlpm.value&gt;0.97,2,1),IC104=2,IF(_xlpm.value&gt;0.98,3,2),IC104=3,1))</f>
        <v>1</v>
      </c>
      <c r="ID105" s="59">
        <f t="shared" ca="1" si="972"/>
        <v>0.06</v>
      </c>
      <c r="IE105" s="40">
        <f t="shared" ca="1" si="773"/>
        <v>2143147.6762392693</v>
      </c>
      <c r="IF105" s="28" cm="1">
        <f t="array" aca="1" ref="IF105" ca="1">_xlfn.LET(_xlpm.value,RAND(),_xlfn.IFS(IF104=1,IF(_xlpm.value&gt;0.97,2,1),IF104=2,IF(_xlpm.value&gt;0.98,3,2),IF104=3,1))</f>
        <v>2</v>
      </c>
      <c r="IG105" s="59">
        <f t="shared" ca="1" si="973"/>
        <v>0.06</v>
      </c>
      <c r="IH105" s="40">
        <f t="shared" ca="1" si="774"/>
        <v>7491223.8512811437</v>
      </c>
      <c r="II105" s="28" cm="1">
        <f t="array" aca="1" ref="II105" ca="1">_xlfn.LET(_xlpm.value,RAND(),_xlfn.IFS(II104=1,IF(_xlpm.value&gt;0.97,2,1),II104=2,IF(_xlpm.value&gt;0.98,3,2),II104=3,1))</f>
        <v>2</v>
      </c>
      <c r="IJ105" s="59">
        <f t="shared" ca="1" si="974"/>
        <v>0.06</v>
      </c>
      <c r="IK105" s="40">
        <f t="shared" ca="1" si="775"/>
        <v>2150550.5061034979</v>
      </c>
      <c r="IL105" s="28" cm="1">
        <f t="array" aca="1" ref="IL105" ca="1">_xlfn.LET(_xlpm.value,RAND(),_xlfn.IFS(IL104=1,IF(_xlpm.value&gt;0.97,2,1),IL104=2,IF(_xlpm.value&gt;0.98,3,2),IL104=3,1))</f>
        <v>1</v>
      </c>
      <c r="IM105" s="59">
        <f t="shared" ca="1" si="975"/>
        <v>0.06</v>
      </c>
      <c r="IN105" s="40">
        <f t="shared" ca="1" si="776"/>
        <v>2133352.660398466</v>
      </c>
      <c r="IO105" s="28" cm="1">
        <f t="array" aca="1" ref="IO105" ca="1">_xlfn.LET(_xlpm.value,RAND(),_xlfn.IFS(IO104=1,IF(_xlpm.value&gt;0.97,2,1),IO104=2,IF(_xlpm.value&gt;0.98,3,2),IO104=3,1))</f>
        <v>1</v>
      </c>
      <c r="IP105" s="59">
        <f t="shared" ca="1" si="976"/>
        <v>0.06</v>
      </c>
      <c r="IQ105" s="40">
        <f t="shared" ca="1" si="777"/>
        <v>642925.55615997396</v>
      </c>
      <c r="IR105" s="28" cm="1">
        <f t="array" aca="1" ref="IR105" ca="1">_xlfn.LET(_xlpm.value,RAND(),_xlfn.IFS(IR104=1,IF(_xlpm.value&gt;0.97,2,1),IR104=2,IF(_xlpm.value&gt;0.98,3,2),IR104=3,1))</f>
        <v>1</v>
      </c>
      <c r="IS105" s="59">
        <f t="shared" ca="1" si="977"/>
        <v>0.06</v>
      </c>
      <c r="IT105" s="40">
        <f t="shared" ca="1" si="778"/>
        <v>720815.2107428374</v>
      </c>
      <c r="IU105" s="28" cm="1">
        <f t="array" aca="1" ref="IU105" ca="1">_xlfn.LET(_xlpm.value,RAND(),_xlfn.IFS(IU104=1,IF(_xlpm.value&gt;0.97,2,1),IU104=2,IF(_xlpm.value&gt;0.98,3,2),IU104=3,1))</f>
        <v>2</v>
      </c>
      <c r="IV105" s="59">
        <f t="shared" ca="1" si="978"/>
        <v>0.06</v>
      </c>
      <c r="IW105" s="40">
        <f t="shared" ca="1" si="779"/>
        <v>7491223.8512811437</v>
      </c>
      <c r="IX105" s="28" cm="1">
        <f t="array" aca="1" ref="IX105" ca="1">_xlfn.LET(_xlpm.value,RAND(),_xlfn.IFS(IX104=1,IF(_xlpm.value&gt;0.97,2,1),IX104=2,IF(_xlpm.value&gt;0.98,3,2),IX104=3,1))</f>
        <v>1</v>
      </c>
      <c r="IY105" s="59">
        <f t="shared" ca="1" si="979"/>
        <v>0.06</v>
      </c>
      <c r="IZ105" s="40">
        <f t="shared" ca="1" si="780"/>
        <v>2172481.159332776</v>
      </c>
      <c r="JA105" s="28" cm="1">
        <f t="array" aca="1" ref="JA105" ca="1">_xlfn.LET(_xlpm.value,RAND(),_xlfn.IFS(JA104=1,IF(_xlpm.value&gt;0.97,2,1),JA104=2,IF(_xlpm.value&gt;0.98,3,2),JA104=3,1))</f>
        <v>2</v>
      </c>
      <c r="JB105" s="59">
        <f t="shared" ca="1" si="980"/>
        <v>0.06</v>
      </c>
      <c r="JC105" s="40">
        <f t="shared" ca="1" si="781"/>
        <v>7491223.8512811437</v>
      </c>
      <c r="JD105" s="28" cm="1">
        <f t="array" aca="1" ref="JD105" ca="1">_xlfn.LET(_xlpm.value,RAND(),_xlfn.IFS(JD104=1,IF(_xlpm.value&gt;0.97,2,1),JD104=2,IF(_xlpm.value&gt;0.98,3,2),JD104=3,1))</f>
        <v>3</v>
      </c>
      <c r="JE105" s="59">
        <f t="shared" ca="1" si="981"/>
        <v>-0.7</v>
      </c>
      <c r="JF105" s="40">
        <f t="shared" ca="1" si="782"/>
        <v>2121186.1768559646</v>
      </c>
      <c r="JG105" s="28" cm="1">
        <f t="array" aca="1" ref="JG105" ca="1">_xlfn.LET(_xlpm.value,RAND(),_xlfn.IFS(JG104=1,IF(_xlpm.value&gt;0.97,2,1),JG104=2,IF(_xlpm.value&gt;0.98,3,2),JG104=3,1))</f>
        <v>1</v>
      </c>
      <c r="JH105" s="59">
        <f t="shared" ca="1" si="982"/>
        <v>0.06</v>
      </c>
      <c r="JI105" s="40">
        <f t="shared" ca="1" si="783"/>
        <v>2123431.9725469016</v>
      </c>
      <c r="JJ105" s="28" cm="1">
        <f t="array" aca="1" ref="JJ105" ca="1">_xlfn.LET(_xlpm.value,RAND(),_xlfn.IFS(JJ104=1,IF(_xlpm.value&gt;0.97,2,1),JJ104=2,IF(_xlpm.value&gt;0.98,3,2),JJ104=3,1))</f>
        <v>1</v>
      </c>
      <c r="JK105" s="59">
        <f t="shared" ca="1" si="983"/>
        <v>0.06</v>
      </c>
      <c r="JL105" s="40">
        <f t="shared" ca="1" si="784"/>
        <v>2526637.1042876444</v>
      </c>
      <c r="JM105" s="28" cm="1">
        <f t="array" aca="1" ref="JM105" ca="1">_xlfn.LET(_xlpm.value,RAND(),_xlfn.IFS(JM104=1,IF(_xlpm.value&gt;0.97,2,1),JM104=2,IF(_xlpm.value&gt;0.98,3,2),JM104=3,1))</f>
        <v>2</v>
      </c>
      <c r="JN105" s="59">
        <f t="shared" ca="1" si="984"/>
        <v>0.06</v>
      </c>
      <c r="JO105" s="40">
        <f t="shared" ca="1" si="785"/>
        <v>3546583.0675171283</v>
      </c>
      <c r="JP105" s="28" cm="1">
        <f t="array" aca="1" ref="JP105" ca="1">_xlfn.LET(_xlpm.value,RAND(),_xlfn.IFS(JP104=1,IF(_xlpm.value&gt;0.97,2,1),JP104=2,IF(_xlpm.value&gt;0.98,3,2),JP104=3,1))</f>
        <v>1</v>
      </c>
      <c r="JQ105" s="59">
        <f t="shared" ca="1" si="985"/>
        <v>0.06</v>
      </c>
      <c r="JR105" s="40">
        <f t="shared" ca="1" si="786"/>
        <v>854566.56679292419</v>
      </c>
      <c r="JS105" s="28" cm="1">
        <f t="array" aca="1" ref="JS105" ca="1">_xlfn.LET(_xlpm.value,RAND(),_xlfn.IFS(JS104=1,IF(_xlpm.value&gt;0.97,2,1),JS104=2,IF(_xlpm.value&gt;0.98,3,2),JS104=3,1))</f>
        <v>2</v>
      </c>
      <c r="JT105" s="59">
        <f t="shared" ca="1" si="986"/>
        <v>0.06</v>
      </c>
      <c r="JU105" s="40">
        <f t="shared" ca="1" si="787"/>
        <v>5189585.1874966072</v>
      </c>
      <c r="JV105" s="28" cm="1">
        <f t="array" aca="1" ref="JV105" ca="1">_xlfn.LET(_xlpm.value,RAND(),_xlfn.IFS(JV104=1,IF(_xlpm.value&gt;0.97,2,1),JV104=2,IF(_xlpm.value&gt;0.98,3,2),JV104=3,1))</f>
        <v>2</v>
      </c>
      <c r="JW105" s="59">
        <f t="shared" ca="1" si="987"/>
        <v>0.06</v>
      </c>
      <c r="JX105" s="40">
        <f t="shared" ca="1" si="788"/>
        <v>7491223.8512811437</v>
      </c>
      <c r="JY105" s="28" cm="1">
        <f t="array" aca="1" ref="JY105" ca="1">_xlfn.LET(_xlpm.value,RAND(),_xlfn.IFS(JY104=1,IF(_xlpm.value&gt;0.97,2,1),JY104=2,IF(_xlpm.value&gt;0.98,3,2),JY104=3,1))</f>
        <v>1</v>
      </c>
      <c r="JZ105" s="59">
        <f t="shared" ca="1" si="988"/>
        <v>0.06</v>
      </c>
      <c r="KA105" s="40">
        <f t="shared" ca="1" si="789"/>
        <v>2919664.6480381712</v>
      </c>
      <c r="KB105" s="28" cm="1">
        <f t="array" aca="1" ref="KB105" ca="1">_xlfn.LET(_xlpm.value,RAND(),_xlfn.IFS(KB104=1,IF(_xlpm.value&gt;0.97,2,1),KB104=2,IF(_xlpm.value&gt;0.98,3,2),KB104=3,1))</f>
        <v>2</v>
      </c>
      <c r="KC105" s="59">
        <f t="shared" ca="1" si="989"/>
        <v>0.06</v>
      </c>
      <c r="KD105" s="40">
        <f t="shared" ca="1" si="790"/>
        <v>2982090.0033042715</v>
      </c>
      <c r="KE105" s="28" cm="1">
        <f t="array" aca="1" ref="KE105" ca="1">_xlfn.LET(_xlpm.value,RAND(),_xlfn.IFS(KE104=1,IF(_xlpm.value&gt;0.97,2,1),KE104=2,IF(_xlpm.value&gt;0.98,3,2),KE104=3,1))</f>
        <v>2</v>
      </c>
      <c r="KF105" s="59">
        <f t="shared" ca="1" si="990"/>
        <v>0.06</v>
      </c>
      <c r="KG105" s="40">
        <f t="shared" ca="1" si="791"/>
        <v>7491223.8512811437</v>
      </c>
      <c r="KH105" s="28" cm="1">
        <f t="array" aca="1" ref="KH105" ca="1">_xlfn.LET(_xlpm.value,RAND(),_xlfn.IFS(KH104=1,IF(_xlpm.value&gt;0.97,2,1),KH104=2,IF(_xlpm.value&gt;0.98,3,2),KH104=3,1))</f>
        <v>2</v>
      </c>
      <c r="KI105" s="59">
        <f t="shared" ca="1" si="991"/>
        <v>0.06</v>
      </c>
      <c r="KJ105" s="40">
        <f t="shared" ca="1" si="792"/>
        <v>7491223.8512811437</v>
      </c>
      <c r="KK105" s="28" cm="1">
        <f t="array" aca="1" ref="KK105" ca="1">_xlfn.LET(_xlpm.value,RAND(),_xlfn.IFS(KK104=1,IF(_xlpm.value&gt;0.97,2,1),KK104=2,IF(_xlpm.value&gt;0.98,3,2),KK104=3,1))</f>
        <v>2</v>
      </c>
      <c r="KL105" s="59">
        <f t="shared" ca="1" si="992"/>
        <v>0.06</v>
      </c>
      <c r="KM105" s="40">
        <f t="shared" ca="1" si="793"/>
        <v>2165278.5883090291</v>
      </c>
      <c r="KN105" s="28" cm="1">
        <f t="array" aca="1" ref="KN105" ca="1">_xlfn.LET(_xlpm.value,RAND(),_xlfn.IFS(KN104=1,IF(_xlpm.value&gt;0.97,2,1),KN104=2,IF(_xlpm.value&gt;0.98,3,2),KN104=3,1))</f>
        <v>2</v>
      </c>
      <c r="KO105" s="59">
        <f t="shared" ca="1" si="993"/>
        <v>0.06</v>
      </c>
      <c r="KP105" s="40">
        <f t="shared" ca="1" si="794"/>
        <v>2161980.1036855872</v>
      </c>
      <c r="KQ105" s="28"/>
    </row>
    <row r="106" spans="1:303" x14ac:dyDescent="0.2">
      <c r="A106" s="111">
        <v>48426</v>
      </c>
      <c r="B106" s="64">
        <v>2390.7721117962633</v>
      </c>
      <c r="C106" s="28" cm="1">
        <f t="array" aca="1" ref="C106" ca="1">_xlfn.LET(_xlpm.value,RAND(),_xlfn.IFS(C105=1,IF(_xlpm.value&gt;0.97,2,1),C105=2,IF(_xlpm.value&gt;0.98,3,2),C105=3,1))</f>
        <v>2</v>
      </c>
      <c r="D106" s="59">
        <f t="shared" ca="1" si="596"/>
        <v>0.06</v>
      </c>
      <c r="E106" s="40">
        <f t="shared" ca="1" si="795"/>
        <v>2358747.7632791367</v>
      </c>
      <c r="F106" s="28" cm="1">
        <f t="array" aca="1" ref="F106" ca="1">_xlfn.LET(_xlpm.value,RAND(),_xlfn.IFS(F105=1,IF(_xlpm.value&gt;0.97,2,1),F105=2,IF(_xlpm.value&gt;0.98,3,2),F105=3,1))</f>
        <v>1</v>
      </c>
      <c r="G106" s="59">
        <f t="shared" ca="1" si="895"/>
        <v>0.06</v>
      </c>
      <c r="H106" s="40">
        <f t="shared" ca="1" si="696"/>
        <v>2456211.2173282467</v>
      </c>
      <c r="I106" s="28" cm="1">
        <f t="array" aca="1" ref="I106" ca="1">_xlfn.LET(_xlpm.value,RAND(),_xlfn.IFS(I105=1,IF(_xlpm.value&gt;0.97,2,1),I105=2,IF(_xlpm.value&gt;0.98,3,2),I105=3,1))</f>
        <v>2</v>
      </c>
      <c r="J106" s="59">
        <f t="shared" ca="1" si="896"/>
        <v>0.06</v>
      </c>
      <c r="K106" s="40">
        <f t="shared" ca="1" si="697"/>
        <v>2508208.8338413327</v>
      </c>
      <c r="L106" s="28" cm="1">
        <f t="array" aca="1" ref="L106" ca="1">_xlfn.LET(_xlpm.value,RAND(),_xlfn.IFS(L105=1,IF(_xlpm.value&gt;0.97,2,1),L105=2,IF(_xlpm.value&gt;0.98,3,2),L105=3,1))</f>
        <v>1</v>
      </c>
      <c r="M106" s="59">
        <f t="shared" ca="1" si="897"/>
        <v>0.06</v>
      </c>
      <c r="N106" s="40">
        <f t="shared" ca="1" si="698"/>
        <v>722720.82439605787</v>
      </c>
      <c r="O106" s="28" cm="1">
        <f t="array" aca="1" ref="O106" ca="1">_xlfn.LET(_xlpm.value,RAND(),_xlfn.IFS(O105=1,IF(_xlpm.value&gt;0.97,2,1),O105=2,IF(_xlpm.value&gt;0.98,3,2),O105=3,1))</f>
        <v>2</v>
      </c>
      <c r="P106" s="59">
        <f t="shared" ca="1" si="898"/>
        <v>0.06</v>
      </c>
      <c r="Q106" s="40">
        <f t="shared" ca="1" si="699"/>
        <v>7942131.7456250908</v>
      </c>
      <c r="R106" s="28" cm="1">
        <f t="array" aca="1" ref="R106" ca="1">_xlfn.LET(_xlpm.value,RAND(),_xlfn.IFS(R105=1,IF(_xlpm.value&gt;0.97,2,1),R105=2,IF(_xlpm.value&gt;0.98,3,2),R105=3,1))</f>
        <v>1</v>
      </c>
      <c r="S106" s="59">
        <f t="shared" ca="1" si="899"/>
        <v>0.06</v>
      </c>
      <c r="T106" s="40">
        <f t="shared" ca="1" si="700"/>
        <v>2264630.1398749161</v>
      </c>
      <c r="U106" s="28" cm="1">
        <f t="array" aca="1" ref="U106" ca="1">_xlfn.LET(_xlpm.value,RAND(),_xlfn.IFS(U105=1,IF(_xlpm.value&gt;0.97,2,1),U105=2,IF(_xlpm.value&gt;0.98,3,2),U105=3,1))</f>
        <v>2</v>
      </c>
      <c r="V106" s="59">
        <f t="shared" ca="1" si="900"/>
        <v>0.06</v>
      </c>
      <c r="W106" s="40">
        <f t="shared" ca="1" si="701"/>
        <v>7942131.7456250908</v>
      </c>
      <c r="X106" s="28" cm="1">
        <f t="array" aca="1" ref="X106" ca="1">_xlfn.LET(_xlpm.value,RAND(),_xlfn.IFS(X105=1,IF(_xlpm.value&gt;0.97,2,1),X105=2,IF(_xlpm.value&gt;0.98,3,2),X105=3,1))</f>
        <v>1</v>
      </c>
      <c r="Y106" s="59">
        <f t="shared" ca="1" si="901"/>
        <v>0.06</v>
      </c>
      <c r="Z106" s="40">
        <f t="shared" ca="1" si="702"/>
        <v>2341006.4507158953</v>
      </c>
      <c r="AA106" s="28" cm="1">
        <f t="array" aca="1" ref="AA106" ca="1">_xlfn.LET(_xlpm.value,RAND(),_xlfn.IFS(AA105=1,IF(_xlpm.value&gt;0.97,2,1),AA105=2,IF(_xlpm.value&gt;0.98,3,2),AA105=3,1))</f>
        <v>2</v>
      </c>
      <c r="AB106" s="59">
        <f t="shared" ca="1" si="902"/>
        <v>0.06</v>
      </c>
      <c r="AC106" s="40">
        <f t="shared" ca="1" si="703"/>
        <v>2555982.1574954083</v>
      </c>
      <c r="AD106" s="28" cm="1">
        <f t="array" aca="1" ref="AD106" ca="1">_xlfn.LET(_xlpm.value,RAND(),_xlfn.IFS(AD105=1,IF(_xlpm.value&gt;0.97,2,1),AD105=2,IF(_xlpm.value&gt;0.98,3,2),AD105=3,1))</f>
        <v>1</v>
      </c>
      <c r="AE106" s="59">
        <f t="shared" ca="1" si="903"/>
        <v>0.06</v>
      </c>
      <c r="AF106" s="40">
        <f t="shared" ca="1" si="704"/>
        <v>1816611.5735236821</v>
      </c>
      <c r="AG106" s="28" cm="1">
        <f t="array" aca="1" ref="AG106" ca="1">_xlfn.LET(_xlpm.value,RAND(),_xlfn.IFS(AG105=1,IF(_xlpm.value&gt;0.97,2,1),AG105=2,IF(_xlpm.value&gt;0.98,3,2),AG105=3,1))</f>
        <v>2</v>
      </c>
      <c r="AH106" s="59">
        <f t="shared" ca="1" si="904"/>
        <v>0.06</v>
      </c>
      <c r="AI106" s="40">
        <f t="shared" ca="1" si="705"/>
        <v>2592799.4439827437</v>
      </c>
      <c r="AJ106" s="28" cm="1">
        <f t="array" aca="1" ref="AJ106" ca="1">_xlfn.LET(_xlpm.value,RAND(),_xlfn.IFS(AJ105=1,IF(_xlpm.value&gt;0.97,2,1),AJ105=2,IF(_xlpm.value&gt;0.98,3,2),AJ105=3,1))</f>
        <v>2</v>
      </c>
      <c r="AK106" s="59">
        <f t="shared" ca="1" si="905"/>
        <v>0.06</v>
      </c>
      <c r="AL106" s="40">
        <f t="shared" ca="1" si="706"/>
        <v>1352109.4149487191</v>
      </c>
      <c r="AM106" s="28" cm="1">
        <f t="array" aca="1" ref="AM106" ca="1">_xlfn.LET(_xlpm.value,RAND(),_xlfn.IFS(AM105=1,IF(_xlpm.value&gt;0.97,2,1),AM105=2,IF(_xlpm.value&gt;0.98,3,2),AM105=3,1))</f>
        <v>1</v>
      </c>
      <c r="AN106" s="59">
        <f t="shared" ca="1" si="906"/>
        <v>0.06</v>
      </c>
      <c r="AO106" s="40">
        <f t="shared" ca="1" si="707"/>
        <v>3189807.8459411943</v>
      </c>
      <c r="AP106" s="28" cm="1">
        <f t="array" aca="1" ref="AP106" ca="1">_xlfn.LET(_xlpm.value,RAND(),_xlfn.IFS(AP105=1,IF(_xlpm.value&gt;0.97,2,1),AP105=2,IF(_xlpm.value&gt;0.98,3,2),AP105=3,1))</f>
        <v>2</v>
      </c>
      <c r="AQ106" s="59">
        <f t="shared" ca="1" si="907"/>
        <v>0.06</v>
      </c>
      <c r="AR106" s="40">
        <f t="shared" ca="1" si="708"/>
        <v>2379877.9504029579</v>
      </c>
      <c r="AS106" s="28" cm="1">
        <f t="array" aca="1" ref="AS106" ca="1">_xlfn.LET(_xlpm.value,RAND(),_xlfn.IFS(AS105=1,IF(_xlpm.value&gt;0.97,2,1),AS105=2,IF(_xlpm.value&gt;0.98,3,2),AS105=3,1))</f>
        <v>1</v>
      </c>
      <c r="AT106" s="59">
        <f t="shared" ca="1" si="908"/>
        <v>0.06</v>
      </c>
      <c r="AU106" s="40">
        <f t="shared" ca="1" si="709"/>
        <v>727994.84747679229</v>
      </c>
      <c r="AV106" s="28" cm="1">
        <f t="array" aca="1" ref="AV106" ca="1">_xlfn.LET(_xlpm.value,RAND(),_xlfn.IFS(AV105=1,IF(_xlpm.value&gt;0.97,2,1),AV105=2,IF(_xlpm.value&gt;0.98,3,2),AV105=3,1))</f>
        <v>2</v>
      </c>
      <c r="AW106" s="59">
        <f t="shared" ca="1" si="909"/>
        <v>0.06</v>
      </c>
      <c r="AX106" s="40">
        <f t="shared" ca="1" si="710"/>
        <v>2304264.4921598202</v>
      </c>
      <c r="AY106" s="28" cm="1">
        <f t="array" aca="1" ref="AY106" ca="1">_xlfn.LET(_xlpm.value,RAND(),_xlfn.IFS(AY105=1,IF(_xlpm.value&gt;0.97,2,1),AY105=2,IF(_xlpm.value&gt;0.98,3,2),AY105=3,1))</f>
        <v>2</v>
      </c>
      <c r="AZ106" s="59">
        <f t="shared" ca="1" si="910"/>
        <v>0.06</v>
      </c>
      <c r="BA106" s="40">
        <f t="shared" ca="1" si="711"/>
        <v>7942131.7456250908</v>
      </c>
      <c r="BB106" s="28" cm="1">
        <f t="array" aca="1" ref="BB106" ca="1">_xlfn.LET(_xlpm.value,RAND(),_xlfn.IFS(BB105=1,IF(_xlpm.value&gt;0.97,2,1),BB105=2,IF(_xlpm.value&gt;0.98,3,2),BB105=3,1))</f>
        <v>2</v>
      </c>
      <c r="BC106" s="59">
        <f t="shared" ca="1" si="911"/>
        <v>0.06</v>
      </c>
      <c r="BD106" s="40">
        <f t="shared" ca="1" si="712"/>
        <v>210883.13835925522</v>
      </c>
      <c r="BE106" s="28" cm="1">
        <f t="array" aca="1" ref="BE106" ca="1">_xlfn.LET(_xlpm.value,RAND(),_xlfn.IFS(BE105=1,IF(_xlpm.value&gt;0.97,2,1),BE105=2,IF(_xlpm.value&gt;0.98,3,2),BE105=3,1))</f>
        <v>2</v>
      </c>
      <c r="BF106" s="59">
        <f t="shared" ca="1" si="912"/>
        <v>0.06</v>
      </c>
      <c r="BG106" s="40">
        <f t="shared" ca="1" si="713"/>
        <v>2262788.2832894516</v>
      </c>
      <c r="BH106" s="28" cm="1">
        <f t="array" aca="1" ref="BH106" ca="1">_xlfn.LET(_xlpm.value,RAND(),_xlfn.IFS(BH105=1,IF(_xlpm.value&gt;0.97,2,1),BH105=2,IF(_xlpm.value&gt;0.98,3,2),BH105=3,1))</f>
        <v>1</v>
      </c>
      <c r="BI106" s="59">
        <f t="shared" ca="1" si="913"/>
        <v>0.06</v>
      </c>
      <c r="BJ106" s="40">
        <f t="shared" ca="1" si="714"/>
        <v>361177.05189588771</v>
      </c>
      <c r="BK106" s="28" cm="1">
        <f t="array" aca="1" ref="BK106" ca="1">_xlfn.LET(_xlpm.value,RAND(),_xlfn.IFS(BK105=1,IF(_xlpm.value&gt;0.97,2,1),BK105=2,IF(_xlpm.value&gt;0.98,3,2),BK105=3,1))</f>
        <v>1</v>
      </c>
      <c r="BL106" s="59">
        <f t="shared" ca="1" si="914"/>
        <v>0.06</v>
      </c>
      <c r="BM106" s="40">
        <f t="shared" ca="1" si="715"/>
        <v>2444997.8090654355</v>
      </c>
      <c r="BN106" s="28" cm="1">
        <f t="array" aca="1" ref="BN106" ca="1">_xlfn.LET(_xlpm.value,RAND(),_xlfn.IFS(BN105=1,IF(_xlpm.value&gt;0.97,2,1),BN105=2,IF(_xlpm.value&gt;0.98,3,2),BN105=3,1))</f>
        <v>1</v>
      </c>
      <c r="BO106" s="59">
        <f t="shared" ca="1" si="915"/>
        <v>0.06</v>
      </c>
      <c r="BP106" s="40">
        <f t="shared" ca="1" si="716"/>
        <v>2266582.5078555089</v>
      </c>
      <c r="BQ106" s="28" cm="1">
        <f t="array" aca="1" ref="BQ106" ca="1">_xlfn.LET(_xlpm.value,RAND(),_xlfn.IFS(BQ105=1,IF(_xlpm.value&gt;0.97,2,1),BQ105=2,IF(_xlpm.value&gt;0.98,3,2),BQ105=3,1))</f>
        <v>1</v>
      </c>
      <c r="BR106" s="59">
        <f t="shared" ca="1" si="916"/>
        <v>0.06</v>
      </c>
      <c r="BS106" s="40">
        <f t="shared" ca="1" si="717"/>
        <v>2254947.13276743</v>
      </c>
      <c r="BT106" s="28" cm="1">
        <f t="array" aca="1" ref="BT106" ca="1">_xlfn.LET(_xlpm.value,RAND(),_xlfn.IFS(BT105=1,IF(_xlpm.value&gt;0.97,2,1),BT105=2,IF(_xlpm.value&gt;0.98,3,2),BT105=3,1))</f>
        <v>2</v>
      </c>
      <c r="BU106" s="59">
        <f t="shared" ca="1" si="917"/>
        <v>0.06</v>
      </c>
      <c r="BV106" s="40">
        <f t="shared" ca="1" si="718"/>
        <v>836456.88361320551</v>
      </c>
      <c r="BW106" s="28" cm="1">
        <f t="array" aca="1" ref="BW106" ca="1">_xlfn.LET(_xlpm.value,RAND(),_xlfn.IFS(BW105=1,IF(_xlpm.value&gt;0.97,2,1),BW105=2,IF(_xlpm.value&gt;0.98,3,2),BW105=3,1))</f>
        <v>1</v>
      </c>
      <c r="BX106" s="59">
        <f t="shared" ca="1" si="918"/>
        <v>0.06</v>
      </c>
      <c r="BY106" s="40">
        <f t="shared" ca="1" si="719"/>
        <v>2317521.8329700734</v>
      </c>
      <c r="BZ106" s="28" cm="1">
        <f t="array" aca="1" ref="BZ106" ca="1">_xlfn.LET(_xlpm.value,RAND(),_xlfn.IFS(BZ105=1,IF(_xlpm.value&gt;0.97,2,1),BZ105=2,IF(_xlpm.value&gt;0.98,3,2),BZ105=3,1))</f>
        <v>2</v>
      </c>
      <c r="CA106" s="59">
        <f t="shared" ca="1" si="919"/>
        <v>0.06</v>
      </c>
      <c r="CB106" s="40">
        <f t="shared" ca="1" si="720"/>
        <v>498614.5902329284</v>
      </c>
      <c r="CC106" s="28" cm="1">
        <f t="array" aca="1" ref="CC106" ca="1">_xlfn.LET(_xlpm.value,RAND(),_xlfn.IFS(CC105=1,IF(_xlpm.value&gt;0.97,2,1),CC105=2,IF(_xlpm.value&gt;0.98,3,2),CC105=3,1))</f>
        <v>2</v>
      </c>
      <c r="CD106" s="59">
        <f t="shared" ca="1" si="920"/>
        <v>0.06</v>
      </c>
      <c r="CE106" s="40">
        <f t="shared" ca="1" si="721"/>
        <v>7942131.7456250908</v>
      </c>
      <c r="CF106" s="28" cm="1">
        <f t="array" aca="1" ref="CF106" ca="1">_xlfn.LET(_xlpm.value,RAND(),_xlfn.IFS(CF105=1,IF(_xlpm.value&gt;0.97,2,1),CF105=2,IF(_xlpm.value&gt;0.98,3,2),CF105=3,1))</f>
        <v>2</v>
      </c>
      <c r="CG106" s="59">
        <f t="shared" ca="1" si="921"/>
        <v>0.06</v>
      </c>
      <c r="CH106" s="40">
        <f t="shared" ca="1" si="722"/>
        <v>906488.12348436983</v>
      </c>
      <c r="CI106" s="28" cm="1">
        <f t="array" aca="1" ref="CI106" ca="1">_xlfn.LET(_xlpm.value,RAND(),_xlfn.IFS(CI105=1,IF(_xlpm.value&gt;0.97,2,1),CI105=2,IF(_xlpm.value&gt;0.98,3,2),CI105=3,1))</f>
        <v>2</v>
      </c>
      <c r="CJ106" s="59">
        <f t="shared" ca="1" si="922"/>
        <v>0.06</v>
      </c>
      <c r="CK106" s="40">
        <f t="shared" ca="1" si="723"/>
        <v>7942131.7456250908</v>
      </c>
      <c r="CL106" s="28" cm="1">
        <f t="array" aca="1" ref="CL106" ca="1">_xlfn.LET(_xlpm.value,RAND(),_xlfn.IFS(CL105=1,IF(_xlpm.value&gt;0.97,2,1),CL105=2,IF(_xlpm.value&gt;0.98,3,2),CL105=3,1))</f>
        <v>2</v>
      </c>
      <c r="CM106" s="59">
        <f t="shared" ca="1" si="923"/>
        <v>0.06</v>
      </c>
      <c r="CN106" s="40">
        <f t="shared" ca="1" si="724"/>
        <v>7942131.7456250908</v>
      </c>
      <c r="CO106" s="28" cm="1">
        <f t="array" aca="1" ref="CO106" ca="1">_xlfn.LET(_xlpm.value,RAND(),_xlfn.IFS(CO105=1,IF(_xlpm.value&gt;0.97,2,1),CO105=2,IF(_xlpm.value&gt;0.98,3,2),CO105=3,1))</f>
        <v>2</v>
      </c>
      <c r="CP106" s="59">
        <f t="shared" ca="1" si="924"/>
        <v>0.06</v>
      </c>
      <c r="CQ106" s="40">
        <f t="shared" ca="1" si="725"/>
        <v>645253.72188294644</v>
      </c>
      <c r="CR106" s="28" cm="1">
        <f t="array" aca="1" ref="CR106" ca="1">_xlfn.LET(_xlpm.value,RAND(),_xlfn.IFS(CR105=1,IF(_xlpm.value&gt;0.97,2,1),CR105=2,IF(_xlpm.value&gt;0.98,3,2),CR105=3,1))</f>
        <v>2</v>
      </c>
      <c r="CS106" s="59">
        <f t="shared" ca="1" si="925"/>
        <v>0.06</v>
      </c>
      <c r="CT106" s="40">
        <f t="shared" ca="1" si="726"/>
        <v>7942131.7456250908</v>
      </c>
      <c r="CU106" s="28" cm="1">
        <f t="array" aca="1" ref="CU106" ca="1">_xlfn.LET(_xlpm.value,RAND(),_xlfn.IFS(CU105=1,IF(_xlpm.value&gt;0.97,2,1),CU105=2,IF(_xlpm.value&gt;0.98,3,2),CU105=3,1))</f>
        <v>2</v>
      </c>
      <c r="CV106" s="59">
        <f t="shared" ca="1" si="926"/>
        <v>0.06</v>
      </c>
      <c r="CW106" s="40">
        <f t="shared" ca="1" si="727"/>
        <v>7942131.7456250908</v>
      </c>
      <c r="CX106" s="28" cm="1">
        <f t="array" aca="1" ref="CX106" ca="1">_xlfn.LET(_xlpm.value,RAND(),_xlfn.IFS(CX105=1,IF(_xlpm.value&gt;0.97,2,1),CX105=2,IF(_xlpm.value&gt;0.98,3,2),CX105=3,1))</f>
        <v>2</v>
      </c>
      <c r="CY106" s="59">
        <f t="shared" ca="1" si="927"/>
        <v>0.06</v>
      </c>
      <c r="CZ106" s="40">
        <f t="shared" ca="1" si="728"/>
        <v>2702233.3743556584</v>
      </c>
      <c r="DA106" s="28" cm="1">
        <f t="array" aca="1" ref="DA106" ca="1">_xlfn.LET(_xlpm.value,RAND(),_xlfn.IFS(DA105=1,IF(_xlpm.value&gt;0.97,2,1),DA105=2,IF(_xlpm.value&gt;0.98,3,2),DA105=3,1))</f>
        <v>1</v>
      </c>
      <c r="DB106" s="59">
        <f t="shared" ca="1" si="928"/>
        <v>0.06</v>
      </c>
      <c r="DC106" s="40">
        <f t="shared" ca="1" si="729"/>
        <v>2266582.5078555089</v>
      </c>
      <c r="DD106" s="28" cm="1">
        <f t="array" aca="1" ref="DD106" ca="1">_xlfn.LET(_xlpm.value,RAND(),_xlfn.IFS(DD105=1,IF(_xlpm.value&gt;0.97,2,1),DD105=2,IF(_xlpm.value&gt;0.98,3,2),DD105=3,1))</f>
        <v>2</v>
      </c>
      <c r="DE106" s="59">
        <f t="shared" ca="1" si="929"/>
        <v>0.06</v>
      </c>
      <c r="DF106" s="40">
        <f t="shared" ca="1" si="730"/>
        <v>3918827.548690632</v>
      </c>
      <c r="DG106" s="28" cm="1">
        <f t="array" aca="1" ref="DG106" ca="1">_xlfn.LET(_xlpm.value,RAND(),_xlfn.IFS(DG105=1,IF(_xlpm.value&gt;0.97,2,1),DG105=2,IF(_xlpm.value&gt;0.98,3,2),DG105=3,1))</f>
        <v>2</v>
      </c>
      <c r="DH106" s="59">
        <f t="shared" ca="1" si="930"/>
        <v>0.06</v>
      </c>
      <c r="DI106" s="40">
        <f t="shared" ca="1" si="731"/>
        <v>2444997.8090654355</v>
      </c>
      <c r="DJ106" s="28" cm="1">
        <f t="array" aca="1" ref="DJ106" ca="1">_xlfn.LET(_xlpm.value,RAND(),_xlfn.IFS(DJ105=1,IF(_xlpm.value&gt;0.97,2,1),DJ105=2,IF(_xlpm.value&gt;0.98,3,2),DJ105=3,1))</f>
        <v>1</v>
      </c>
      <c r="DK106" s="59">
        <f t="shared" ca="1" si="931"/>
        <v>0.06</v>
      </c>
      <c r="DL106" s="40">
        <f t="shared" ca="1" si="732"/>
        <v>2523214.9035906955</v>
      </c>
      <c r="DM106" s="28" cm="1">
        <f t="array" aca="1" ref="DM106" ca="1">_xlfn.LET(_xlpm.value,RAND(),_xlfn.IFS(DM105=1,IF(_xlpm.value&gt;0.97,2,1),DM105=2,IF(_xlpm.value&gt;0.98,3,2),DM105=3,1))</f>
        <v>2</v>
      </c>
      <c r="DN106" s="59">
        <f t="shared" ca="1" si="932"/>
        <v>0.06</v>
      </c>
      <c r="DO106" s="40">
        <f t="shared" ca="1" si="733"/>
        <v>7942131.7456250908</v>
      </c>
      <c r="DP106" s="28" cm="1">
        <f t="array" aca="1" ref="DP106" ca="1">_xlfn.LET(_xlpm.value,RAND(),_xlfn.IFS(DP105=1,IF(_xlpm.value&gt;0.97,2,1),DP105=2,IF(_xlpm.value&gt;0.98,3,2),DP105=3,1))</f>
        <v>1</v>
      </c>
      <c r="DQ106" s="59">
        <f t="shared" ca="1" si="933"/>
        <v>0.06</v>
      </c>
      <c r="DR106" s="40">
        <f t="shared" ca="1" si="734"/>
        <v>2322481.5342586981</v>
      </c>
      <c r="DS106" s="28" cm="1">
        <f t="array" aca="1" ref="DS106" ca="1">_xlfn.LET(_xlpm.value,RAND(),_xlfn.IFS(DS105=1,IF(_xlpm.value&gt;0.97,2,1),DS105=2,IF(_xlpm.value&gt;0.98,3,2),DS105=3,1))</f>
        <v>1</v>
      </c>
      <c r="DT106" s="59">
        <f t="shared" ca="1" si="934"/>
        <v>0.06</v>
      </c>
      <c r="DU106" s="40">
        <f t="shared" ca="1" si="735"/>
        <v>7942131.7456250908</v>
      </c>
      <c r="DV106" s="28" cm="1">
        <f t="array" aca="1" ref="DV106" ca="1">_xlfn.LET(_xlpm.value,RAND(),_xlfn.IFS(DV105=1,IF(_xlpm.value&gt;0.97,2,1),DV105=2,IF(_xlpm.value&gt;0.98,3,2),DV105=3,1))</f>
        <v>1</v>
      </c>
      <c r="DW106" s="59">
        <f t="shared" ca="1" si="935"/>
        <v>0.06</v>
      </c>
      <c r="DX106" s="40">
        <f t="shared" ca="1" si="736"/>
        <v>1266724.138126561</v>
      </c>
      <c r="DY106" s="28" cm="1">
        <f t="array" aca="1" ref="DY106" ca="1">_xlfn.LET(_xlpm.value,RAND(),_xlfn.IFS(DY105=1,IF(_xlpm.value&gt;0.97,2,1),DY105=2,IF(_xlpm.value&gt;0.98,3,2),DY105=3,1))</f>
        <v>2</v>
      </c>
      <c r="DZ106" s="59">
        <f t="shared" ca="1" si="936"/>
        <v>0.06</v>
      </c>
      <c r="EA106" s="40">
        <f t="shared" ca="1" si="737"/>
        <v>2658383.3970726612</v>
      </c>
      <c r="EB106" s="28" cm="1">
        <f t="array" aca="1" ref="EB106" ca="1">_xlfn.LET(_xlpm.value,RAND(),_xlfn.IFS(EB105=1,IF(_xlpm.value&gt;0.97,2,1),EB105=2,IF(_xlpm.value&gt;0.98,3,2),EB105=3,1))</f>
        <v>2</v>
      </c>
      <c r="EC106" s="59">
        <f t="shared" ca="1" si="937"/>
        <v>0.06</v>
      </c>
      <c r="ED106" s="40">
        <f t="shared" ca="1" si="738"/>
        <v>1201171.5988037321</v>
      </c>
      <c r="EE106" s="28" cm="1">
        <f t="array" aca="1" ref="EE106" ca="1">_xlfn.LET(_xlpm.value,RAND(),_xlfn.IFS(EE105=1,IF(_xlpm.value&gt;0.97,2,1),EE105=2,IF(_xlpm.value&gt;0.98,3,2),EE105=3,1))</f>
        <v>2</v>
      </c>
      <c r="EF106" s="59">
        <f t="shared" ca="1" si="938"/>
        <v>0.06</v>
      </c>
      <c r="EG106" s="40">
        <f t="shared" ca="1" si="739"/>
        <v>2327738.8176246397</v>
      </c>
      <c r="EH106" s="28" cm="1">
        <f t="array" aca="1" ref="EH106" ca="1">_xlfn.LET(_xlpm.value,RAND(),_xlfn.IFS(EH105=1,IF(_xlpm.value&gt;0.97,2,1),EH105=2,IF(_xlpm.value&gt;0.98,3,2),EH105=3,1))</f>
        <v>1</v>
      </c>
      <c r="EI106" s="59">
        <f t="shared" ca="1" si="939"/>
        <v>0.06</v>
      </c>
      <c r="EJ106" s="40">
        <f t="shared" ca="1" si="740"/>
        <v>2254947.13276743</v>
      </c>
      <c r="EK106" s="28" cm="1">
        <f t="array" aca="1" ref="EK106" ca="1">_xlfn.LET(_xlpm.value,RAND(),_xlfn.IFS(EK105=1,IF(_xlpm.value&gt;0.97,2,1),EK105=2,IF(_xlpm.value&gt;0.98,3,2),EK105=3,1))</f>
        <v>2</v>
      </c>
      <c r="EL106" s="59">
        <f t="shared" ca="1" si="940"/>
        <v>0.06</v>
      </c>
      <c r="EM106" s="40">
        <f t="shared" ca="1" si="741"/>
        <v>7942131.7456250908</v>
      </c>
      <c r="EN106" s="28" cm="1">
        <f t="array" aca="1" ref="EN106" ca="1">_xlfn.LET(_xlpm.value,RAND(),_xlfn.IFS(EN105=1,IF(_xlpm.value&gt;0.97,2,1),EN105=2,IF(_xlpm.value&gt;0.98,3,2),EN105=3,1))</f>
        <v>2</v>
      </c>
      <c r="EO106" s="59">
        <f t="shared" ca="1" si="941"/>
        <v>0.06</v>
      </c>
      <c r="EP106" s="40">
        <f t="shared" ca="1" si="742"/>
        <v>334488.92537379044</v>
      </c>
      <c r="EQ106" s="28" cm="1">
        <f t="array" aca="1" ref="EQ106" ca="1">_xlfn.LET(_xlpm.value,RAND(),_xlfn.IFS(EQ105=1,IF(_xlpm.value&gt;0.97,2,1),EQ105=2,IF(_xlpm.value&gt;0.98,3,2),EQ105=3,1))</f>
        <v>1</v>
      </c>
      <c r="ER106" s="59">
        <f t="shared" ca="1" si="942"/>
        <v>0.06</v>
      </c>
      <c r="ES106" s="40">
        <f t="shared" ca="1" si="743"/>
        <v>662676.7761516656</v>
      </c>
      <c r="ET106" s="28" cm="1">
        <f t="array" aca="1" ref="ET106" ca="1">_xlfn.LET(_xlpm.value,RAND(),_xlfn.IFS(ET105=1,IF(_xlpm.value&gt;0.97,2,1),ET105=2,IF(_xlpm.value&gt;0.98,3,2),ET105=3,1))</f>
        <v>1</v>
      </c>
      <c r="EU106" s="59">
        <f t="shared" ca="1" si="943"/>
        <v>0.06</v>
      </c>
      <c r="EV106" s="40">
        <f t="shared" ca="1" si="744"/>
        <v>2679669.7938119811</v>
      </c>
      <c r="EW106" s="28" cm="1">
        <f t="array" aca="1" ref="EW106" ca="1">_xlfn.LET(_xlpm.value,RAND(),_xlfn.IFS(EW105=1,IF(_xlpm.value&gt;0.97,2,1),EW105=2,IF(_xlpm.value&gt;0.98,3,2),EW105=3,1))</f>
        <v>2</v>
      </c>
      <c r="EX106" s="59">
        <f t="shared" ca="1" si="944"/>
        <v>0.06</v>
      </c>
      <c r="EY106" s="40">
        <f t="shared" ca="1" si="745"/>
        <v>3189807.8459411943</v>
      </c>
      <c r="EZ106" s="28" cm="1">
        <f t="array" aca="1" ref="EZ106" ca="1">_xlfn.LET(_xlpm.value,RAND(),_xlfn.IFS(EZ105=1,IF(_xlpm.value&gt;0.97,2,1),EZ105=2,IF(_xlpm.value&gt;0.98,3,2),EZ105=3,1))</f>
        <v>1</v>
      </c>
      <c r="FA106" s="59">
        <f t="shared" ca="1" si="945"/>
        <v>0.06</v>
      </c>
      <c r="FB106" s="40">
        <f t="shared" ca="1" si="746"/>
        <v>2456211.2173282467</v>
      </c>
      <c r="FC106" s="28" cm="1">
        <f t="array" aca="1" ref="FC106" ca="1">_xlfn.LET(_xlpm.value,RAND(),_xlfn.IFS(FC105=1,IF(_xlpm.value&gt;0.97,2,1),FC105=2,IF(_xlpm.value&gt;0.98,3,2),FC105=3,1))</f>
        <v>2</v>
      </c>
      <c r="FD106" s="59">
        <f t="shared" ca="1" si="946"/>
        <v>0.06</v>
      </c>
      <c r="FE106" s="40">
        <f t="shared" ca="1" si="747"/>
        <v>7942131.7456250908</v>
      </c>
      <c r="FF106" s="28" cm="1">
        <f t="array" aca="1" ref="FF106" ca="1">_xlfn.LET(_xlpm.value,RAND(),_xlfn.IFS(FF105=1,IF(_xlpm.value&gt;0.97,2,1),FF105=2,IF(_xlpm.value&gt;0.98,3,2),FF105=3,1))</f>
        <v>1</v>
      </c>
      <c r="FG106" s="59">
        <f t="shared" ca="1" si="947"/>
        <v>0.06</v>
      </c>
      <c r="FH106" s="40">
        <f t="shared" ca="1" si="748"/>
        <v>2249891.8107344001</v>
      </c>
      <c r="FI106" s="28" cm="1">
        <f t="array" aca="1" ref="FI106" ca="1">_xlfn.LET(_xlpm.value,RAND(),_xlfn.IFS(FI105=1,IF(_xlpm.value&gt;0.97,2,1),FI105=2,IF(_xlpm.value&gt;0.98,3,2),FI105=3,1))</f>
        <v>1</v>
      </c>
      <c r="FJ106" s="59">
        <f t="shared" ca="1" si="948"/>
        <v>0.06</v>
      </c>
      <c r="FK106" s="40">
        <f t="shared" ca="1" si="749"/>
        <v>2322481.5342586981</v>
      </c>
      <c r="FL106" s="28" cm="1">
        <f t="array" aca="1" ref="FL106" ca="1">_xlfn.LET(_xlpm.value,RAND(),_xlfn.IFS(FL105=1,IF(_xlpm.value&gt;0.97,2,1),FL105=2,IF(_xlpm.value&gt;0.98,3,2),FL105=3,1))</f>
        <v>2</v>
      </c>
      <c r="FM106" s="59">
        <f t="shared" ca="1" si="949"/>
        <v>0.06</v>
      </c>
      <c r="FN106" s="40">
        <f t="shared" ca="1" si="750"/>
        <v>7942131.7456250908</v>
      </c>
      <c r="FO106" s="28" cm="1">
        <f t="array" aca="1" ref="FO106" ca="1">_xlfn.LET(_xlpm.value,RAND(),_xlfn.IFS(FO105=1,IF(_xlpm.value&gt;0.97,2,1),FO105=2,IF(_xlpm.value&gt;0.98,3,2),FO105=3,1))</f>
        <v>1</v>
      </c>
      <c r="FP106" s="59">
        <f t="shared" ca="1" si="950"/>
        <v>0.06</v>
      </c>
      <c r="FQ106" s="40">
        <f t="shared" ca="1" si="751"/>
        <v>1309723.768129667</v>
      </c>
      <c r="FR106" s="28" cm="1">
        <f t="array" aca="1" ref="FR106" ca="1">_xlfn.LET(_xlpm.value,RAND(),_xlfn.IFS(FR105=1,IF(_xlpm.value&gt;0.97,2,1),FR105=2,IF(_xlpm.value&gt;0.98,3,2),FR105=3,1))</f>
        <v>1</v>
      </c>
      <c r="FS106" s="59">
        <f t="shared" ca="1" si="951"/>
        <v>0.06</v>
      </c>
      <c r="FT106" s="40">
        <f t="shared" ca="1" si="752"/>
        <v>3918827.548690632</v>
      </c>
      <c r="FU106" s="28" cm="1">
        <f t="array" aca="1" ref="FU106" ca="1">_xlfn.LET(_xlpm.value,RAND(),_xlfn.IFS(FU105=1,IF(_xlpm.value&gt;0.97,2,1),FU105=2,IF(_xlpm.value&gt;0.98,3,2),FU105=3,1))</f>
        <v>1</v>
      </c>
      <c r="FV106" s="59">
        <f t="shared" ca="1" si="952"/>
        <v>0.06</v>
      </c>
      <c r="FW106" s="40">
        <f t="shared" ca="1" si="753"/>
        <v>2278248.5284421584</v>
      </c>
      <c r="FX106" s="28" cm="1">
        <f t="array" aca="1" ref="FX106" ca="1">_xlfn.LET(_xlpm.value,RAND(),_xlfn.IFS(FX105=1,IF(_xlpm.value&gt;0.97,2,1),FX105=2,IF(_xlpm.value&gt;0.98,3,2),FX105=3,1))</f>
        <v>1</v>
      </c>
      <c r="FY106" s="59">
        <f t="shared" ca="1" si="953"/>
        <v>0.06</v>
      </c>
      <c r="FZ106" s="40">
        <f t="shared" ca="1" si="754"/>
        <v>7942131.7456250908</v>
      </c>
      <c r="GA106" s="28" cm="1">
        <f t="array" aca="1" ref="GA106" ca="1">_xlfn.LET(_xlpm.value,RAND(),_xlfn.IFS(GA105=1,IF(_xlpm.value&gt;0.97,2,1),GA105=2,IF(_xlpm.value&gt;0.98,3,2),GA105=3,1))</f>
        <v>2</v>
      </c>
      <c r="GB106" s="59">
        <f t="shared" ca="1" si="954"/>
        <v>0.06</v>
      </c>
      <c r="GC106" s="40">
        <f t="shared" ca="1" si="755"/>
        <v>695688.0745324695</v>
      </c>
      <c r="GD106" s="28" cm="1">
        <f t="array" aca="1" ref="GD106" ca="1">_xlfn.LET(_xlpm.value,RAND(),_xlfn.IFS(GD105=1,IF(_xlpm.value&gt;0.97,2,1),GD105=2,IF(_xlpm.value&gt;0.98,3,2),GD105=3,1))</f>
        <v>1</v>
      </c>
      <c r="GE106" s="59">
        <f t="shared" ca="1" si="955"/>
        <v>0.06</v>
      </c>
      <c r="GF106" s="40">
        <f t="shared" ca="1" si="756"/>
        <v>2300335.9441975476</v>
      </c>
      <c r="GG106" s="28" cm="1">
        <f t="array" aca="1" ref="GG106" ca="1">_xlfn.LET(_xlpm.value,RAND(),_xlfn.IFS(GG105=1,IF(_xlpm.value&gt;0.97,2,1),GG105=2,IF(_xlpm.value&gt;0.98,3,2),GG105=3,1))</f>
        <v>2</v>
      </c>
      <c r="GH106" s="59">
        <f t="shared" ca="1" si="956"/>
        <v>0.06</v>
      </c>
      <c r="GI106" s="40">
        <f t="shared" ca="1" si="757"/>
        <v>2539121.3375250231</v>
      </c>
      <c r="GJ106" s="28" cm="1">
        <f t="array" aca="1" ref="GJ106" ca="1">_xlfn.LET(_xlpm.value,RAND(),_xlfn.IFS(GJ105=1,IF(_xlpm.value&gt;0.97,2,1),GJ105=2,IF(_xlpm.value&gt;0.98,3,2),GJ105=3,1))</f>
        <v>2</v>
      </c>
      <c r="GK106" s="59">
        <f t="shared" ca="1" si="957"/>
        <v>0.06</v>
      </c>
      <c r="GL106" s="40">
        <f t="shared" ca="1" si="758"/>
        <v>2264630.1398749161</v>
      </c>
      <c r="GM106" s="28" cm="1">
        <f t="array" aca="1" ref="GM106" ca="1">_xlfn.LET(_xlpm.value,RAND(),_xlfn.IFS(GM105=1,IF(_xlpm.value&gt;0.97,2,1),GM105=2,IF(_xlpm.value&gt;0.98,3,2),GM105=3,1))</f>
        <v>2</v>
      </c>
      <c r="GN106" s="59">
        <f t="shared" ca="1" si="958"/>
        <v>0.06</v>
      </c>
      <c r="GO106" s="40">
        <f t="shared" ca="1" si="759"/>
        <v>2837057.9554529372</v>
      </c>
      <c r="GP106" s="28" cm="1">
        <f t="array" aca="1" ref="GP106" ca="1">_xlfn.LET(_xlpm.value,RAND(),_xlfn.IFS(GP105=1,IF(_xlpm.value&gt;0.97,2,1),GP105=2,IF(_xlpm.value&gt;0.98,3,2),GP105=3,1))</f>
        <v>1</v>
      </c>
      <c r="GQ106" s="59">
        <f t="shared" ca="1" si="959"/>
        <v>0.06</v>
      </c>
      <c r="GR106" s="40">
        <f t="shared" ca="1" si="760"/>
        <v>2293133.3731738003</v>
      </c>
      <c r="GS106" s="28" cm="1">
        <f t="array" aca="1" ref="GS106" ca="1">_xlfn.LET(_xlpm.value,RAND(),_xlfn.IFS(GS105=1,IF(_xlpm.value&gt;0.97,2,1),GS105=2,IF(_xlpm.value&gt;0.98,3,2),GS105=3,1))</f>
        <v>1</v>
      </c>
      <c r="GT106" s="59">
        <f t="shared" ca="1" si="960"/>
        <v>0.06</v>
      </c>
      <c r="GU106" s="40">
        <f t="shared" ca="1" si="761"/>
        <v>3545647.3631841536</v>
      </c>
      <c r="GV106" s="28" cm="1">
        <f t="array" aca="1" ref="GV106" ca="1">_xlfn.LET(_xlpm.value,RAND(),_xlfn.IFS(GV105=1,IF(_xlpm.value&gt;0.97,2,1),GV105=2,IF(_xlpm.value&gt;0.98,3,2),GV105=3,1))</f>
        <v>2</v>
      </c>
      <c r="GW106" s="59">
        <f t="shared" ca="1" si="961"/>
        <v>0.06</v>
      </c>
      <c r="GX106" s="40">
        <f t="shared" ca="1" si="762"/>
        <v>7942131.7456250908</v>
      </c>
      <c r="GY106" s="28" cm="1">
        <f t="array" aca="1" ref="GY106" ca="1">_xlfn.LET(_xlpm.value,RAND(),_xlfn.IFS(GY105=1,IF(_xlpm.value&gt;0.97,2,1),GY105=2,IF(_xlpm.value&gt;0.98,3,2),GY105=3,1))</f>
        <v>1</v>
      </c>
      <c r="GZ106" s="59">
        <f t="shared" ca="1" si="962"/>
        <v>0.06</v>
      </c>
      <c r="HA106" s="40">
        <f t="shared" ca="1" si="763"/>
        <v>2257864.9786273092</v>
      </c>
      <c r="HB106" s="28" cm="1">
        <f t="array" aca="1" ref="HB106" ca="1">_xlfn.LET(_xlpm.value,RAND(),_xlfn.IFS(HB105=1,IF(_xlpm.value&gt;0.97,2,1),HB105=2,IF(_xlpm.value&gt;0.98,3,2),HB105=3,1))</f>
        <v>2</v>
      </c>
      <c r="HC106" s="59">
        <f t="shared" ca="1" si="963"/>
        <v>0.06</v>
      </c>
      <c r="HD106" s="40">
        <f t="shared" ca="1" si="764"/>
        <v>2806862.7948471494</v>
      </c>
      <c r="HE106" s="28" cm="1">
        <f t="array" aca="1" ref="HE106" ca="1">_xlfn.LET(_xlpm.value,RAND(),_xlfn.IFS(HE105=1,IF(_xlpm.value&gt;0.97,2,1),HE105=2,IF(_xlpm.value&gt;0.98,3,2),HE105=3,1))</f>
        <v>1</v>
      </c>
      <c r="HF106" s="59">
        <f t="shared" ca="1" si="964"/>
        <v>0.06</v>
      </c>
      <c r="HG106" s="40">
        <f t="shared" ca="1" si="765"/>
        <v>1285046.030068205</v>
      </c>
      <c r="HH106" s="28" cm="1">
        <f t="array" aca="1" ref="HH106" ca="1">_xlfn.LET(_xlpm.value,RAND(),_xlfn.IFS(HH105=1,IF(_xlpm.value&gt;0.97,2,1),HH105=2,IF(_xlpm.value&gt;0.98,3,2),HH105=3,1))</f>
        <v>1</v>
      </c>
      <c r="HI106" s="59">
        <f t="shared" ca="1" si="965"/>
        <v>0.06</v>
      </c>
      <c r="HJ106" s="40">
        <f t="shared" ca="1" si="766"/>
        <v>199593.33937067774</v>
      </c>
      <c r="HK106" s="28" cm="1">
        <f t="array" aca="1" ref="HK106" ca="1">_xlfn.LET(_xlpm.value,RAND(),_xlfn.IFS(HK105=1,IF(_xlpm.value&gt;0.97,2,1),HK105=2,IF(_xlpm.value&gt;0.98,3,2),HK105=3,1))</f>
        <v>2</v>
      </c>
      <c r="HL106" s="59">
        <f t="shared" ca="1" si="966"/>
        <v>0.06</v>
      </c>
      <c r="HM106" s="40">
        <f t="shared" ca="1" si="767"/>
        <v>2278248.5284421584</v>
      </c>
      <c r="HN106" s="28" cm="1">
        <f t="array" aca="1" ref="HN106" ca="1">_xlfn.LET(_xlpm.value,RAND(),_xlfn.IFS(HN105=1,IF(_xlpm.value&gt;0.97,2,1),HN105=2,IF(_xlpm.value&gt;0.98,3,2),HN105=3,1))</f>
        <v>1</v>
      </c>
      <c r="HO106" s="59">
        <f t="shared" ca="1" si="967"/>
        <v>0.06</v>
      </c>
      <c r="HP106" s="40">
        <f t="shared" ca="1" si="768"/>
        <v>558310.48685803299</v>
      </c>
      <c r="HQ106" s="28" cm="1">
        <f t="array" aca="1" ref="HQ106" ca="1">_xlfn.LET(_xlpm.value,RAND(),_xlfn.IFS(HQ105=1,IF(_xlpm.value&gt;0.97,2,1),HQ105=2,IF(_xlpm.value&gt;0.98,3,2),HQ105=3,1))</f>
        <v>2</v>
      </c>
      <c r="HR106" s="59">
        <f t="shared" ca="1" si="968"/>
        <v>0.06</v>
      </c>
      <c r="HS106" s="40">
        <f t="shared" ca="1" si="769"/>
        <v>7942131.7456250908</v>
      </c>
      <c r="HT106" s="28" cm="1">
        <f t="array" aca="1" ref="HT106" ca="1">_xlfn.LET(_xlpm.value,RAND(),_xlfn.IFS(HT105=1,IF(_xlpm.value&gt;0.97,2,1),HT105=2,IF(_xlpm.value&gt;0.98,3,2),HT105=3,1))</f>
        <v>2</v>
      </c>
      <c r="HU106" s="59">
        <f t="shared" ca="1" si="969"/>
        <v>0.06</v>
      </c>
      <c r="HV106" s="40">
        <f t="shared" ca="1" si="770"/>
        <v>7942131.7456250908</v>
      </c>
      <c r="HW106" s="28" cm="1">
        <f t="array" aca="1" ref="HW106" ca="1">_xlfn.LET(_xlpm.value,RAND(),_xlfn.IFS(HW105=1,IF(_xlpm.value&gt;0.97,2,1),HW105=2,IF(_xlpm.value&gt;0.98,3,2),HW105=3,1))</f>
        <v>2</v>
      </c>
      <c r="HX106" s="59">
        <f t="shared" ca="1" si="970"/>
        <v>0.06</v>
      </c>
      <c r="HY106" s="40">
        <f t="shared" ca="1" si="771"/>
        <v>3141681.3473495091</v>
      </c>
      <c r="HZ106" s="28" cm="1">
        <f t="array" aca="1" ref="HZ106" ca="1">_xlfn.LET(_xlpm.value,RAND(),_xlfn.IFS(HZ105=1,IF(_xlpm.value&gt;0.97,2,1),HZ105=2,IF(_xlpm.value&gt;0.98,3,2),HZ105=3,1))</f>
        <v>1</v>
      </c>
      <c r="IA106" s="59">
        <f t="shared" ca="1" si="971"/>
        <v>0.06</v>
      </c>
      <c r="IB106" s="40">
        <f t="shared" ca="1" si="772"/>
        <v>2270845.6985779307</v>
      </c>
      <c r="IC106" s="28" cm="1">
        <f t="array" aca="1" ref="IC106" ca="1">_xlfn.LET(_xlpm.value,RAND(),_xlfn.IFS(IC105=1,IF(_xlpm.value&gt;0.97,2,1),IC105=2,IF(_xlpm.value&gt;0.98,3,2),IC105=3,1))</f>
        <v>1</v>
      </c>
      <c r="ID106" s="59">
        <f t="shared" ca="1" si="972"/>
        <v>0.06</v>
      </c>
      <c r="IE106" s="40">
        <f t="shared" ca="1" si="773"/>
        <v>2273171.0000807033</v>
      </c>
      <c r="IF106" s="28" cm="1">
        <f t="array" aca="1" ref="IF106" ca="1">_xlfn.LET(_xlpm.value,RAND(),_xlfn.IFS(IF105=1,IF(_xlpm.value&gt;0.97,2,1),IF105=2,IF(_xlpm.value&gt;0.98,3,2),IF105=3,1))</f>
        <v>2</v>
      </c>
      <c r="IG106" s="59">
        <f t="shared" ca="1" si="973"/>
        <v>0.06</v>
      </c>
      <c r="IH106" s="40">
        <f t="shared" ca="1" si="774"/>
        <v>7942131.7456250908</v>
      </c>
      <c r="II106" s="28" cm="1">
        <f t="array" aca="1" ref="II106" ca="1">_xlfn.LET(_xlpm.value,RAND(),_xlfn.IFS(II105=1,IF(_xlpm.value&gt;0.97,2,1),II105=2,IF(_xlpm.value&gt;0.98,3,2),II105=3,1))</f>
        <v>2</v>
      </c>
      <c r="IJ106" s="59">
        <f t="shared" ca="1" si="974"/>
        <v>0.06</v>
      </c>
      <c r="IK106" s="40">
        <f t="shared" ca="1" si="775"/>
        <v>2281017.9997367854</v>
      </c>
      <c r="IL106" s="28" cm="1">
        <f t="array" aca="1" ref="IL106" ca="1">_xlfn.LET(_xlpm.value,RAND(),_xlfn.IFS(IL105=1,IF(_xlpm.value&gt;0.97,2,1),IL105=2,IF(_xlpm.value&gt;0.98,3,2),IL105=3,1))</f>
        <v>1</v>
      </c>
      <c r="IM106" s="59">
        <f t="shared" ca="1" si="975"/>
        <v>0.06</v>
      </c>
      <c r="IN106" s="40">
        <f t="shared" ca="1" si="776"/>
        <v>2262788.2832894516</v>
      </c>
      <c r="IO106" s="28" cm="1">
        <f t="array" aca="1" ref="IO106" ca="1">_xlfn.LET(_xlpm.value,RAND(),_xlfn.IFS(IO105=1,IF(_xlpm.value&gt;0.97,2,1),IO105=2,IF(_xlpm.value&gt;0.98,3,2),IO105=3,1))</f>
        <v>1</v>
      </c>
      <c r="IP106" s="59">
        <f t="shared" ca="1" si="976"/>
        <v>0.06</v>
      </c>
      <c r="IQ106" s="40">
        <f t="shared" ca="1" si="777"/>
        <v>682935.55279665021</v>
      </c>
      <c r="IR106" s="28" cm="1">
        <f t="array" aca="1" ref="IR106" ca="1">_xlfn.LET(_xlpm.value,RAND(),_xlfn.IFS(IR105=1,IF(_xlpm.value&gt;0.97,2,1),IR105=2,IF(_xlpm.value&gt;0.98,3,2),IR105=3,1))</f>
        <v>1</v>
      </c>
      <c r="IS106" s="59">
        <f t="shared" ca="1" si="977"/>
        <v>0.06</v>
      </c>
      <c r="IT106" s="40">
        <f t="shared" ca="1" si="778"/>
        <v>765498.58665448544</v>
      </c>
      <c r="IU106" s="28" cm="1">
        <f t="array" aca="1" ref="IU106" ca="1">_xlfn.LET(_xlpm.value,RAND(),_xlfn.IFS(IU105=1,IF(_xlpm.value&gt;0.97,2,1),IU105=2,IF(_xlpm.value&gt;0.98,3,2),IU105=3,1))</f>
        <v>2</v>
      </c>
      <c r="IV106" s="59">
        <f t="shared" ca="1" si="978"/>
        <v>0.06</v>
      </c>
      <c r="IW106" s="40">
        <f t="shared" ca="1" si="779"/>
        <v>7942131.7456250908</v>
      </c>
      <c r="IX106" s="28" cm="1">
        <f t="array" aca="1" ref="IX106" ca="1">_xlfn.LET(_xlpm.value,RAND(),_xlfn.IFS(IX105=1,IF(_xlpm.value&gt;0.97,2,1),IX105=2,IF(_xlpm.value&gt;0.98,3,2),IX105=3,1))</f>
        <v>1</v>
      </c>
      <c r="IY106" s="59">
        <f t="shared" ca="1" si="979"/>
        <v>0.06</v>
      </c>
      <c r="IZ106" s="40">
        <f t="shared" ca="1" si="780"/>
        <v>2304264.4921598202</v>
      </c>
      <c r="JA106" s="28" cm="1">
        <f t="array" aca="1" ref="JA106" ca="1">_xlfn.LET(_xlpm.value,RAND(),_xlfn.IFS(JA105=1,IF(_xlpm.value&gt;0.97,2,1),JA105=2,IF(_xlpm.value&gt;0.98,3,2),JA105=3,1))</f>
        <v>2</v>
      </c>
      <c r="JB106" s="59">
        <f t="shared" ca="1" si="980"/>
        <v>0.06</v>
      </c>
      <c r="JC106" s="40">
        <f t="shared" ca="1" si="781"/>
        <v>7942131.7456250908</v>
      </c>
      <c r="JD106" s="28" cm="1">
        <f t="array" aca="1" ref="JD106" ca="1">_xlfn.LET(_xlpm.value,RAND(),_xlfn.IFS(JD105=1,IF(_xlpm.value&gt;0.97,2,1),JD105=2,IF(_xlpm.value&gt;0.98,3,2),JD105=3,1))</f>
        <v>1</v>
      </c>
      <c r="JE106" s="59">
        <f t="shared" ca="1" si="981"/>
        <v>0.06</v>
      </c>
      <c r="JF106" s="40">
        <f t="shared" ca="1" si="782"/>
        <v>2249891.8107344001</v>
      </c>
      <c r="JG106" s="28" cm="1">
        <f t="array" aca="1" ref="JG106" ca="1">_xlfn.LET(_xlpm.value,RAND(),_xlfn.IFS(JG105=1,IF(_xlpm.value&gt;0.97,2,1),JG105=2,IF(_xlpm.value&gt;0.98,3,2),JG105=3,1))</f>
        <v>1</v>
      </c>
      <c r="JH106" s="59">
        <f t="shared" ca="1" si="982"/>
        <v>0.06</v>
      </c>
      <c r="JI106" s="40">
        <f t="shared" ca="1" si="783"/>
        <v>2252272.3541667936</v>
      </c>
      <c r="JJ106" s="28" cm="1">
        <f t="array" aca="1" ref="JJ106" ca="1">_xlfn.LET(_xlpm.value,RAND(),_xlfn.IFS(JJ105=1,IF(_xlpm.value&gt;0.97,2,1),JJ105=2,IF(_xlpm.value&gt;0.98,3,2),JJ105=3,1))</f>
        <v>1</v>
      </c>
      <c r="JK106" s="59">
        <f t="shared" ca="1" si="983"/>
        <v>0.06</v>
      </c>
      <c r="JL106" s="40">
        <f t="shared" ca="1" si="784"/>
        <v>2679669.7938119811</v>
      </c>
      <c r="JM106" s="28" cm="1">
        <f t="array" aca="1" ref="JM106" ca="1">_xlfn.LET(_xlpm.value,RAND(),_xlfn.IFS(JM105=1,IF(_xlpm.value&gt;0.97,2,1),JM105=2,IF(_xlpm.value&gt;0.98,3,2),JM105=3,1))</f>
        <v>2</v>
      </c>
      <c r="JN106" s="59">
        <f t="shared" ca="1" si="984"/>
        <v>0.06</v>
      </c>
      <c r="JO106" s="40">
        <f t="shared" ca="1" si="785"/>
        <v>3760812.5148352338</v>
      </c>
      <c r="JP106" s="28" cm="1">
        <f t="array" aca="1" ref="JP106" ca="1">_xlfn.LET(_xlpm.value,RAND(),_xlfn.IFS(JP105=1,IF(_xlpm.value&gt;0.97,2,1),JP105=2,IF(_xlpm.value&gt;0.98,3,2),JP105=3,1))</f>
        <v>1</v>
      </c>
      <c r="JQ106" s="59">
        <f t="shared" ca="1" si="985"/>
        <v>0.06</v>
      </c>
      <c r="JR106" s="40">
        <f t="shared" ca="1" si="786"/>
        <v>907275.02406757744</v>
      </c>
      <c r="JS106" s="28" cm="1">
        <f t="array" aca="1" ref="JS106" ca="1">_xlfn.LET(_xlpm.value,RAND(),_xlfn.IFS(JS105=1,IF(_xlpm.value&gt;0.97,2,1),JS105=2,IF(_xlpm.value&gt;0.98,3,2),JS105=3,1))</f>
        <v>2</v>
      </c>
      <c r="JT106" s="59">
        <f t="shared" ca="1" si="986"/>
        <v>0.06</v>
      </c>
      <c r="JU106" s="40">
        <f t="shared" ca="1" si="787"/>
        <v>5502394.7620134819</v>
      </c>
      <c r="JV106" s="28" cm="1">
        <f t="array" aca="1" ref="JV106" ca="1">_xlfn.LET(_xlpm.value,RAND(),_xlfn.IFS(JV105=1,IF(_xlpm.value&gt;0.97,2,1),JV105=2,IF(_xlpm.value&gt;0.98,3,2),JV105=3,1))</f>
        <v>2</v>
      </c>
      <c r="JW106" s="59">
        <f t="shared" ca="1" si="987"/>
        <v>0.06</v>
      </c>
      <c r="JX106" s="40">
        <f t="shared" ca="1" si="788"/>
        <v>7942131.7456250908</v>
      </c>
      <c r="JY106" s="28" cm="1">
        <f t="array" aca="1" ref="JY106" ca="1">_xlfn.LET(_xlpm.value,RAND(),_xlfn.IFS(JY105=1,IF(_xlpm.value&gt;0.97,2,1),JY105=2,IF(_xlpm.value&gt;0.98,3,2),JY105=3,1))</f>
        <v>1</v>
      </c>
      <c r="JZ106" s="59">
        <f t="shared" ca="1" si="988"/>
        <v>0.06</v>
      </c>
      <c r="KA106" s="40">
        <f t="shared" ca="1" si="789"/>
        <v>3096278.9901875393</v>
      </c>
      <c r="KB106" s="28" cm="1">
        <f t="array" aca="1" ref="KB106" ca="1">_xlfn.LET(_xlpm.value,RAND(),_xlfn.IFS(KB105=1,IF(_xlpm.value&gt;0.97,2,1),KB105=2,IF(_xlpm.value&gt;0.98,3,2),KB105=3,1))</f>
        <v>2</v>
      </c>
      <c r="KC106" s="59">
        <f t="shared" ca="1" si="989"/>
        <v>0.06</v>
      </c>
      <c r="KD106" s="40">
        <f t="shared" ca="1" si="790"/>
        <v>3162449.8667696058</v>
      </c>
      <c r="KE106" s="28" cm="1">
        <f t="array" aca="1" ref="KE106" ca="1">_xlfn.LET(_xlpm.value,RAND(),_xlfn.IFS(KE105=1,IF(_xlpm.value&gt;0.97,2,1),KE105=2,IF(_xlpm.value&gt;0.98,3,2),KE105=3,1))</f>
        <v>2</v>
      </c>
      <c r="KF106" s="59">
        <f t="shared" ca="1" si="990"/>
        <v>0.06</v>
      </c>
      <c r="KG106" s="40">
        <f t="shared" ca="1" si="791"/>
        <v>7942131.7456250908</v>
      </c>
      <c r="KH106" s="28" cm="1">
        <f t="array" aca="1" ref="KH106" ca="1">_xlfn.LET(_xlpm.value,RAND(),_xlfn.IFS(KH105=1,IF(_xlpm.value&gt;0.97,2,1),KH105=2,IF(_xlpm.value&gt;0.98,3,2),KH105=3,1))</f>
        <v>2</v>
      </c>
      <c r="KI106" s="59">
        <f t="shared" ca="1" si="991"/>
        <v>0.06</v>
      </c>
      <c r="KJ106" s="40">
        <f t="shared" ca="1" si="792"/>
        <v>7942131.7456250908</v>
      </c>
      <c r="KK106" s="28" cm="1">
        <f t="array" aca="1" ref="KK106" ca="1">_xlfn.LET(_xlpm.value,RAND(),_xlfn.IFS(KK105=1,IF(_xlpm.value&gt;0.97,2,1),KK105=2,IF(_xlpm.value&gt;0.98,3,2),KK105=3,1))</f>
        <v>3</v>
      </c>
      <c r="KL106" s="59">
        <f t="shared" ca="1" si="992"/>
        <v>-0.7</v>
      </c>
      <c r="KM106" s="40">
        <f t="shared" ca="1" si="793"/>
        <v>651018.03975978668</v>
      </c>
      <c r="KN106" s="28" cm="1">
        <f t="array" aca="1" ref="KN106" ca="1">_xlfn.LET(_xlpm.value,RAND(),_xlfn.IFS(KN105=1,IF(_xlpm.value&gt;0.97,2,1),KN105=2,IF(_xlpm.value&gt;0.98,3,2),KN105=3,1))</f>
        <v>2</v>
      </c>
      <c r="KO106" s="59">
        <f t="shared" ca="1" si="993"/>
        <v>0.06</v>
      </c>
      <c r="KP106" s="40">
        <f t="shared" ca="1" si="794"/>
        <v>2293133.3731738003</v>
      </c>
      <c r="KQ106" s="28"/>
    </row>
    <row r="107" spans="1:303" x14ac:dyDescent="0.2">
      <c r="A107" s="111">
        <v>48457</v>
      </c>
      <c r="B107" s="64">
        <v>2390.7721117962633</v>
      </c>
      <c r="C107" s="28" cm="1">
        <f t="array" aca="1" ref="C107" ca="1">_xlfn.LET(_xlpm.value,RAND(),_xlfn.IFS(C106=1,IF(_xlpm.value&gt;0.97,2,1),C106=2,IF(_xlpm.value&gt;0.98,3,2),C106=3,1))</f>
        <v>2</v>
      </c>
      <c r="D107" s="59">
        <f t="shared" ca="1" si="596"/>
        <v>0.06</v>
      </c>
      <c r="E107" s="40">
        <f t="shared" ca="1" si="795"/>
        <v>2501707.092342963</v>
      </c>
      <c r="F107" s="28" cm="1">
        <f t="array" aca="1" ref="F107" ca="1">_xlfn.LET(_xlpm.value,RAND(),_xlfn.IFS(F106=1,IF(_xlpm.value&gt;0.97,2,1),F106=2,IF(_xlpm.value&gt;0.98,3,2),F106=3,1))</f>
        <v>1</v>
      </c>
      <c r="G107" s="59">
        <f t="shared" ca="1" si="895"/>
        <v>0.06</v>
      </c>
      <c r="H107" s="40">
        <f t="shared" ca="1" si="696"/>
        <v>2605018.3536350192</v>
      </c>
      <c r="I107" s="28" cm="1">
        <f t="array" aca="1" ref="I107" ca="1">_xlfn.LET(_xlpm.value,RAND(),_xlfn.IFS(I106=1,IF(_xlpm.value&gt;0.97,2,1),I106=2,IF(_xlpm.value&gt;0.98,3,2),I106=3,1))</f>
        <v>2</v>
      </c>
      <c r="J107" s="59">
        <f t="shared" ca="1" si="896"/>
        <v>0.06</v>
      </c>
      <c r="K107" s="40">
        <f t="shared" ca="1" si="697"/>
        <v>2660135.8271388905</v>
      </c>
      <c r="L107" s="28" cm="1">
        <f t="array" aca="1" ref="L107" ca="1">_xlfn.LET(_xlpm.value,RAND(),_xlfn.IFS(L106=1,IF(_xlpm.value&gt;0.97,2,1),L106=2,IF(_xlpm.value&gt;0.98,3,2),L106=3,1))</f>
        <v>1</v>
      </c>
      <c r="M107" s="59">
        <f t="shared" ca="1" si="897"/>
        <v>0.06</v>
      </c>
      <c r="N107" s="40">
        <f t="shared" ca="1" si="698"/>
        <v>767518.53712689923</v>
      </c>
      <c r="O107" s="28" cm="1">
        <f t="array" aca="1" ref="O107" ca="1">_xlfn.LET(_xlpm.value,RAND(),_xlfn.IFS(O106=1,IF(_xlpm.value&gt;0.97,2,1),O106=2,IF(_xlpm.value&gt;0.98,3,2),O106=3,1))</f>
        <v>2</v>
      </c>
      <c r="P107" s="59">
        <f t="shared" ca="1" si="898"/>
        <v>0.06</v>
      </c>
      <c r="Q107" s="40">
        <f t="shared" ca="1" si="699"/>
        <v>8420094.1136296745</v>
      </c>
      <c r="R107" s="28" cm="1">
        <f t="array" aca="1" ref="R107" ca="1">_xlfn.LET(_xlpm.value,RAND(),_xlfn.IFS(R106=1,IF(_xlpm.value&gt;0.97,2,1),R106=2,IF(_xlpm.value&gt;0.98,3,2),R106=3,1))</f>
        <v>1</v>
      </c>
      <c r="S107" s="59">
        <f t="shared" ca="1" si="899"/>
        <v>0.06</v>
      </c>
      <c r="T107" s="40">
        <f t="shared" ca="1" si="700"/>
        <v>2401942.4115344887</v>
      </c>
      <c r="U107" s="28" cm="1">
        <f t="array" aca="1" ref="U107" ca="1">_xlfn.LET(_xlpm.value,RAND(),_xlfn.IFS(U106=1,IF(_xlpm.value&gt;0.97,2,1),U106=2,IF(_xlpm.value&gt;0.98,3,2),U106=3,1))</f>
        <v>2</v>
      </c>
      <c r="V107" s="59">
        <f t="shared" ca="1" si="900"/>
        <v>0.06</v>
      </c>
      <c r="W107" s="40">
        <f t="shared" ca="1" si="701"/>
        <v>8420094.1136296745</v>
      </c>
      <c r="X107" s="28" cm="1">
        <f t="array" aca="1" ref="X107" ca="1">_xlfn.LET(_xlpm.value,RAND(),_xlfn.IFS(X106=1,IF(_xlpm.value&gt;0.97,2,1),X106=2,IF(_xlpm.value&gt;0.98,3,2),X106=3,1))</f>
        <v>1</v>
      </c>
      <c r="Y107" s="59">
        <f t="shared" ca="1" si="901"/>
        <v>0.06</v>
      </c>
      <c r="Z107" s="40">
        <f t="shared" ca="1" si="702"/>
        <v>2482901.3010259266</v>
      </c>
      <c r="AA107" s="28" cm="1">
        <f t="array" aca="1" ref="AA107" ca="1">_xlfn.LET(_xlpm.value,RAND(),_xlfn.IFS(AA106=1,IF(_xlpm.value&gt;0.97,2,1),AA106=2,IF(_xlpm.value&gt;0.98,3,2),AA106=3,1))</f>
        <v>2</v>
      </c>
      <c r="AB107" s="59">
        <f t="shared" ca="1" si="902"/>
        <v>0.06</v>
      </c>
      <c r="AC107" s="40">
        <f t="shared" ca="1" si="703"/>
        <v>2710775.5502122105</v>
      </c>
      <c r="AD107" s="28" cm="1">
        <f t="array" aca="1" ref="AD107" ca="1">_xlfn.LET(_xlpm.value,RAND(),_xlfn.IFS(AD106=1,IF(_xlpm.value&gt;0.97,2,1),AD106=2,IF(_xlpm.value&gt;0.98,3,2),AD106=3,1))</f>
        <v>1</v>
      </c>
      <c r="AE107" s="59">
        <f t="shared" ca="1" si="903"/>
        <v>0.06</v>
      </c>
      <c r="AF107" s="40">
        <f t="shared" ca="1" si="704"/>
        <v>1927042.7312021807</v>
      </c>
      <c r="AG107" s="28" cm="1">
        <f t="array" aca="1" ref="AG107" ca="1">_xlfn.LET(_xlpm.value,RAND(),_xlfn.IFS(AG106=1,IF(_xlpm.value&gt;0.97,2,1),AG106=2,IF(_xlpm.value&gt;0.98,3,2),AG106=3,1))</f>
        <v>3</v>
      </c>
      <c r="AH107" s="59">
        <f t="shared" ca="1" si="904"/>
        <v>-0.7</v>
      </c>
      <c r="AI107" s="40">
        <f t="shared" ca="1" si="705"/>
        <v>779274.29646190105</v>
      </c>
      <c r="AJ107" s="28" cm="1">
        <f t="array" aca="1" ref="AJ107" ca="1">_xlfn.LET(_xlpm.value,RAND(),_xlfn.IFS(AJ106=1,IF(_xlpm.value&gt;0.97,2,1),AJ106=2,IF(_xlpm.value&gt;0.98,3,2),AJ106=3,1))</f>
        <v>2</v>
      </c>
      <c r="AK107" s="59">
        <f t="shared" ca="1" si="905"/>
        <v>0.06</v>
      </c>
      <c r="AL107" s="40">
        <f t="shared" ca="1" si="706"/>
        <v>1434670.44311272</v>
      </c>
      <c r="AM107" s="28" cm="1">
        <f t="array" aca="1" ref="AM107" ca="1">_xlfn.LET(_xlpm.value,RAND(),_xlfn.IFS(AM106=1,IF(_xlpm.value&gt;0.97,2,1),AM106=2,IF(_xlpm.value&gt;0.98,3,2),AM106=3,1))</f>
        <v>1</v>
      </c>
      <c r="AN107" s="59">
        <f t="shared" ca="1" si="906"/>
        <v>0.06</v>
      </c>
      <c r="AO107" s="40">
        <f t="shared" ca="1" si="707"/>
        <v>3382630.7799647436</v>
      </c>
      <c r="AP107" s="28" cm="1">
        <f t="array" aca="1" ref="AP107" ca="1">_xlfn.LET(_xlpm.value,RAND(),_xlfn.IFS(AP106=1,IF(_xlpm.value&gt;0.97,2,1),AP106=2,IF(_xlpm.value&gt;0.98,3,2),AP106=3,1))</f>
        <v>2</v>
      </c>
      <c r="AQ107" s="59">
        <f t="shared" ca="1" si="907"/>
        <v>0.06</v>
      </c>
      <c r="AR107" s="40">
        <f t="shared" ca="1" si="708"/>
        <v>2524105.0906942133</v>
      </c>
      <c r="AS107" s="28" cm="1">
        <f t="array" aca="1" ref="AS107" ca="1">_xlfn.LET(_xlpm.value,RAND(),_xlfn.IFS(AS106=1,IF(_xlpm.value&gt;0.97,2,1),AS106=2,IF(_xlpm.value&gt;0.98,3,2),AS106=3,1))</f>
        <v>1</v>
      </c>
      <c r="AT107" s="59">
        <f t="shared" ca="1" si="908"/>
        <v>0.06</v>
      </c>
      <c r="AU107" s="40">
        <f t="shared" ca="1" si="709"/>
        <v>773109.00159247767</v>
      </c>
      <c r="AV107" s="28" cm="1">
        <f t="array" aca="1" ref="AV107" ca="1">_xlfn.LET(_xlpm.value,RAND(),_xlfn.IFS(AV106=1,IF(_xlpm.value&gt;0.97,2,1),AV106=2,IF(_xlpm.value&gt;0.98,3,2),AV106=3,1))</f>
        <v>2</v>
      </c>
      <c r="AW107" s="59">
        <f t="shared" ca="1" si="909"/>
        <v>0.06</v>
      </c>
      <c r="AX107" s="40">
        <f t="shared" ca="1" si="710"/>
        <v>2443954.8249564874</v>
      </c>
      <c r="AY107" s="28" cm="1">
        <f t="array" aca="1" ref="AY107" ca="1">_xlfn.LET(_xlpm.value,RAND(),_xlfn.IFS(AY106=1,IF(_xlpm.value&gt;0.97,2,1),AY106=2,IF(_xlpm.value&gt;0.98,3,2),AY106=3,1))</f>
        <v>2</v>
      </c>
      <c r="AZ107" s="59">
        <f t="shared" ca="1" si="910"/>
        <v>0.06</v>
      </c>
      <c r="BA107" s="40">
        <f t="shared" ca="1" si="711"/>
        <v>8420094.1136296745</v>
      </c>
      <c r="BB107" s="28" cm="1">
        <f t="array" aca="1" ref="BB107" ca="1">_xlfn.LET(_xlpm.value,RAND(),_xlfn.IFS(BB106=1,IF(_xlpm.value&gt;0.97,2,1),BB106=2,IF(_xlpm.value&gt;0.98,3,2),BB106=3,1))</f>
        <v>2</v>
      </c>
      <c r="BC107" s="59">
        <f t="shared" ca="1" si="911"/>
        <v>0.06</v>
      </c>
      <c r="BD107" s="40">
        <f t="shared" ca="1" si="712"/>
        <v>224970.5899278883</v>
      </c>
      <c r="BE107" s="28" cm="1">
        <f t="array" aca="1" ref="BE107" ca="1">_xlfn.LET(_xlpm.value,RAND(),_xlfn.IFS(BE106=1,IF(_xlpm.value&gt;0.97,2,1),BE106=2,IF(_xlpm.value&gt;0.98,3,2),BE106=3,1))</f>
        <v>2</v>
      </c>
      <c r="BF107" s="59">
        <f t="shared" ca="1" si="912"/>
        <v>0.06</v>
      </c>
      <c r="BG107" s="40">
        <f t="shared" ca="1" si="713"/>
        <v>2399990.0435538967</v>
      </c>
      <c r="BH107" s="28" cm="1">
        <f t="array" aca="1" ref="BH107" ca="1">_xlfn.LET(_xlpm.value,RAND(),_xlfn.IFS(BH106=1,IF(_xlpm.value&gt;0.97,2,1),BH106=2,IF(_xlpm.value&gt;0.98,3,2),BH106=3,1))</f>
        <v>1</v>
      </c>
      <c r="BI107" s="59">
        <f t="shared" ca="1" si="913"/>
        <v>0.06</v>
      </c>
      <c r="BJ107" s="40">
        <f t="shared" ca="1" si="714"/>
        <v>384282.13827671873</v>
      </c>
      <c r="BK107" s="28" cm="1">
        <f t="array" aca="1" ref="BK107" ca="1">_xlfn.LET(_xlpm.value,RAND(),_xlfn.IFS(BK106=1,IF(_xlpm.value&gt;0.97,2,1),BK106=2,IF(_xlpm.value&gt;0.98,3,2),BK106=3,1))</f>
        <v>1</v>
      </c>
      <c r="BL107" s="59">
        <f t="shared" ca="1" si="914"/>
        <v>0.06</v>
      </c>
      <c r="BM107" s="40">
        <f t="shared" ca="1" si="715"/>
        <v>2593132.1408764394</v>
      </c>
      <c r="BN107" s="28" cm="1">
        <f t="array" aca="1" ref="BN107" ca="1">_xlfn.LET(_xlpm.value,RAND(),_xlfn.IFS(BN106=1,IF(_xlpm.value&gt;0.97,2,1),BN106=2,IF(_xlpm.value&gt;0.98,3,2),BN106=3,1))</f>
        <v>1</v>
      </c>
      <c r="BO107" s="59">
        <f t="shared" ca="1" si="915"/>
        <v>0.06</v>
      </c>
      <c r="BP107" s="40">
        <f t="shared" ca="1" si="716"/>
        <v>2404011.9215939171</v>
      </c>
      <c r="BQ107" s="28" cm="1">
        <f t="array" aca="1" ref="BQ107" ca="1">_xlfn.LET(_xlpm.value,RAND(),_xlfn.IFS(BQ106=1,IF(_xlpm.value&gt;0.97,2,1),BQ106=2,IF(_xlpm.value&gt;0.98,3,2),BQ106=3,1))</f>
        <v>1</v>
      </c>
      <c r="BR107" s="59">
        <f t="shared" ca="1" si="916"/>
        <v>0.06</v>
      </c>
      <c r="BS107" s="40">
        <f t="shared" ca="1" si="717"/>
        <v>2391678.4240005538</v>
      </c>
      <c r="BT107" s="28" cm="1">
        <f t="array" aca="1" ref="BT107" ca="1">_xlfn.LET(_xlpm.value,RAND(),_xlfn.IFS(BT106=1,IF(_xlpm.value&gt;0.97,2,1),BT106=2,IF(_xlpm.value&gt;0.98,3,2),BT106=3,1))</f>
        <v>2</v>
      </c>
      <c r="BU107" s="59">
        <f t="shared" ca="1" si="917"/>
        <v>0.06</v>
      </c>
      <c r="BV107" s="40">
        <f t="shared" ca="1" si="718"/>
        <v>888078.75989707571</v>
      </c>
      <c r="BW107" s="28" cm="1">
        <f t="array" aca="1" ref="BW107" ca="1">_xlfn.LET(_xlpm.value,RAND(),_xlfn.IFS(BW106=1,IF(_xlpm.value&gt;0.97,2,1),BW106=2,IF(_xlpm.value&gt;0.98,3,2),BW106=3,1))</f>
        <v>1</v>
      </c>
      <c r="BX107" s="59">
        <f t="shared" ca="1" si="918"/>
        <v>0.06</v>
      </c>
      <c r="BY107" s="40">
        <f t="shared" ca="1" si="719"/>
        <v>2458007.6062153555</v>
      </c>
      <c r="BZ107" s="28" cm="1">
        <f t="array" aca="1" ref="BZ107" ca="1">_xlfn.LET(_xlpm.value,RAND(),_xlfn.IFS(BZ106=1,IF(_xlpm.value&gt;0.97,2,1),BZ106=2,IF(_xlpm.value&gt;0.98,3,2),BZ106=3,1))</f>
        <v>2</v>
      </c>
      <c r="CA107" s="59">
        <f t="shared" ca="1" si="919"/>
        <v>0.06</v>
      </c>
      <c r="CB107" s="40">
        <f t="shared" ca="1" si="720"/>
        <v>529965.92891398189</v>
      </c>
      <c r="CC107" s="28" cm="1">
        <f t="array" aca="1" ref="CC107" ca="1">_xlfn.LET(_xlpm.value,RAND(),_xlfn.IFS(CC106=1,IF(_xlpm.value&gt;0.97,2,1),CC106=2,IF(_xlpm.value&gt;0.98,3,2),CC106=3,1))</f>
        <v>2</v>
      </c>
      <c r="CD107" s="59">
        <f t="shared" ca="1" si="920"/>
        <v>0.06</v>
      </c>
      <c r="CE107" s="40">
        <f t="shared" ca="1" si="721"/>
        <v>8420094.1136296745</v>
      </c>
      <c r="CF107" s="28" cm="1">
        <f t="array" aca="1" ref="CF107" ca="1">_xlfn.LET(_xlpm.value,RAND(),_xlfn.IFS(CF106=1,IF(_xlpm.value&gt;0.97,2,1),CF106=2,IF(_xlpm.value&gt;0.98,3,2),CF106=3,1))</f>
        <v>2</v>
      </c>
      <c r="CG107" s="59">
        <f t="shared" ca="1" si="921"/>
        <v>0.06</v>
      </c>
      <c r="CH107" s="40">
        <f t="shared" ca="1" si="722"/>
        <v>962311.87416050991</v>
      </c>
      <c r="CI107" s="28" cm="1">
        <f t="array" aca="1" ref="CI107" ca="1">_xlfn.LET(_xlpm.value,RAND(),_xlfn.IFS(CI106=1,IF(_xlpm.value&gt;0.97,2,1),CI106=2,IF(_xlpm.value&gt;0.98,3,2),CI106=3,1))</f>
        <v>2</v>
      </c>
      <c r="CJ107" s="59">
        <f t="shared" ca="1" si="922"/>
        <v>0.06</v>
      </c>
      <c r="CK107" s="40">
        <f t="shared" ca="1" si="723"/>
        <v>8420094.1136296745</v>
      </c>
      <c r="CL107" s="28" cm="1">
        <f t="array" aca="1" ref="CL107" ca="1">_xlfn.LET(_xlpm.value,RAND(),_xlfn.IFS(CL106=1,IF(_xlpm.value&gt;0.97,2,1),CL106=2,IF(_xlpm.value&gt;0.98,3,2),CL106=3,1))</f>
        <v>2</v>
      </c>
      <c r="CM107" s="59">
        <f t="shared" ca="1" si="923"/>
        <v>0.06</v>
      </c>
      <c r="CN107" s="40">
        <f t="shared" ca="1" si="724"/>
        <v>8420094.1136296745</v>
      </c>
      <c r="CO107" s="28" cm="1">
        <f t="array" aca="1" ref="CO107" ca="1">_xlfn.LET(_xlpm.value,RAND(),_xlfn.IFS(CO106=1,IF(_xlpm.value&gt;0.97,2,1),CO106=2,IF(_xlpm.value&gt;0.98,3,2),CO106=3,1))</f>
        <v>2</v>
      </c>
      <c r="CP107" s="59">
        <f t="shared" ca="1" si="924"/>
        <v>0.06</v>
      </c>
      <c r="CQ107" s="40">
        <f t="shared" ca="1" si="725"/>
        <v>685403.40846300102</v>
      </c>
      <c r="CR107" s="28" cm="1">
        <f t="array" aca="1" ref="CR107" ca="1">_xlfn.LET(_xlpm.value,RAND(),_xlfn.IFS(CR106=1,IF(_xlpm.value&gt;0.97,2,1),CR106=2,IF(_xlpm.value&gt;0.98,3,2),CR106=3,1))</f>
        <v>2</v>
      </c>
      <c r="CS107" s="59">
        <f t="shared" ca="1" si="925"/>
        <v>0.06</v>
      </c>
      <c r="CT107" s="40">
        <f t="shared" ca="1" si="726"/>
        <v>8420094.1136296745</v>
      </c>
      <c r="CU107" s="28" cm="1">
        <f t="array" aca="1" ref="CU107" ca="1">_xlfn.LET(_xlpm.value,RAND(),_xlfn.IFS(CU106=1,IF(_xlpm.value&gt;0.97,2,1),CU106=2,IF(_xlpm.value&gt;0.98,3,2),CU106=3,1))</f>
        <v>2</v>
      </c>
      <c r="CV107" s="59">
        <f t="shared" ca="1" si="926"/>
        <v>0.06</v>
      </c>
      <c r="CW107" s="40">
        <f t="shared" ca="1" si="727"/>
        <v>8420094.1136296745</v>
      </c>
      <c r="CX107" s="28" cm="1">
        <f t="array" aca="1" ref="CX107" ca="1">_xlfn.LET(_xlpm.value,RAND(),_xlfn.IFS(CX106=1,IF(_xlpm.value&gt;0.97,2,1),CX106=2,IF(_xlpm.value&gt;0.98,3,2),CX106=3,1))</f>
        <v>2</v>
      </c>
      <c r="CY107" s="59">
        <f t="shared" ca="1" si="927"/>
        <v>0.06</v>
      </c>
      <c r="CZ107" s="40">
        <f t="shared" ca="1" si="728"/>
        <v>2865801.8400840759</v>
      </c>
      <c r="DA107" s="28" cm="1">
        <f t="array" aca="1" ref="DA107" ca="1">_xlfn.LET(_xlpm.value,RAND(),_xlfn.IFS(DA106=1,IF(_xlpm.value&gt;0.97,2,1),DA106=2,IF(_xlpm.value&gt;0.98,3,2),DA106=3,1))</f>
        <v>1</v>
      </c>
      <c r="DB107" s="59">
        <f t="shared" ca="1" si="928"/>
        <v>0.06</v>
      </c>
      <c r="DC107" s="40">
        <f t="shared" ca="1" si="729"/>
        <v>2404011.9215939171</v>
      </c>
      <c r="DD107" s="28" cm="1">
        <f t="array" aca="1" ref="DD107" ca="1">_xlfn.LET(_xlpm.value,RAND(),_xlfn.IFS(DD106=1,IF(_xlpm.value&gt;0.97,2,1),DD106=2,IF(_xlpm.value&gt;0.98,3,2),DD106=3,1))</f>
        <v>2</v>
      </c>
      <c r="DE107" s="59">
        <f t="shared" ca="1" si="929"/>
        <v>0.06</v>
      </c>
      <c r="DF107" s="40">
        <f t="shared" ca="1" si="730"/>
        <v>4155391.6648791479</v>
      </c>
      <c r="DG107" s="28" cm="1">
        <f t="array" aca="1" ref="DG107" ca="1">_xlfn.LET(_xlpm.value,RAND(),_xlfn.IFS(DG106=1,IF(_xlpm.value&gt;0.97,2,1),DG106=2,IF(_xlpm.value&gt;0.98,3,2),DG106=3,1))</f>
        <v>2</v>
      </c>
      <c r="DH107" s="59">
        <f t="shared" ca="1" si="930"/>
        <v>0.06</v>
      </c>
      <c r="DI107" s="40">
        <f t="shared" ca="1" si="731"/>
        <v>2593132.1408764394</v>
      </c>
      <c r="DJ107" s="28" cm="1">
        <f t="array" aca="1" ref="DJ107" ca="1">_xlfn.LET(_xlpm.value,RAND(),_xlfn.IFS(DJ106=1,IF(_xlpm.value&gt;0.97,2,1),DJ106=2,IF(_xlpm.value&gt;0.98,3,2),DJ106=3,1))</f>
        <v>1</v>
      </c>
      <c r="DK107" s="59">
        <f t="shared" ca="1" si="931"/>
        <v>0.06</v>
      </c>
      <c r="DL107" s="40">
        <f t="shared" ca="1" si="732"/>
        <v>2676042.2610732149</v>
      </c>
      <c r="DM107" s="28" cm="1">
        <f t="array" aca="1" ref="DM107" ca="1">_xlfn.LET(_xlpm.value,RAND(),_xlfn.IFS(DM106=1,IF(_xlpm.value&gt;0.97,2,1),DM106=2,IF(_xlpm.value&gt;0.98,3,2),DM106=3,1))</f>
        <v>2</v>
      </c>
      <c r="DN107" s="59">
        <f t="shared" ca="1" si="932"/>
        <v>0.06</v>
      </c>
      <c r="DO107" s="40">
        <f t="shared" ca="1" si="733"/>
        <v>8420094.1136296745</v>
      </c>
      <c r="DP107" s="28" cm="1">
        <f t="array" aca="1" ref="DP107" ca="1">_xlfn.LET(_xlpm.value,RAND(),_xlfn.IFS(DP106=1,IF(_xlpm.value&gt;0.97,2,1),DP106=2,IF(_xlpm.value&gt;0.98,3,2),DP106=3,1))</f>
        <v>1</v>
      </c>
      <c r="DQ107" s="59">
        <f t="shared" ca="1" si="933"/>
        <v>0.06</v>
      </c>
      <c r="DR107" s="40">
        <f t="shared" ca="1" si="734"/>
        <v>2463264.889581298</v>
      </c>
      <c r="DS107" s="28" cm="1">
        <f t="array" aca="1" ref="DS107" ca="1">_xlfn.LET(_xlpm.value,RAND(),_xlfn.IFS(DS106=1,IF(_xlpm.value&gt;0.97,2,1),DS106=2,IF(_xlpm.value&gt;0.98,3,2),DS106=3,1))</f>
        <v>1</v>
      </c>
      <c r="DT107" s="59">
        <f t="shared" ca="1" si="934"/>
        <v>0.06</v>
      </c>
      <c r="DU107" s="40">
        <f t="shared" ca="1" si="735"/>
        <v>8420094.1136296745</v>
      </c>
      <c r="DV107" s="28" cm="1">
        <f t="array" aca="1" ref="DV107" ca="1">_xlfn.LET(_xlpm.value,RAND(),_xlfn.IFS(DV106=1,IF(_xlpm.value&gt;0.97,2,1),DV106=2,IF(_xlpm.value&gt;0.98,3,2),DV106=3,1))</f>
        <v>1</v>
      </c>
      <c r="DW107" s="59">
        <f t="shared" ca="1" si="935"/>
        <v>0.06</v>
      </c>
      <c r="DX107" s="40">
        <f t="shared" ca="1" si="736"/>
        <v>1344162.0496812323</v>
      </c>
      <c r="DY107" s="28" cm="1">
        <f t="array" aca="1" ref="DY107" ca="1">_xlfn.LET(_xlpm.value,RAND(),_xlfn.IFS(DY106=1,IF(_xlpm.value&gt;0.97,2,1),DY106=2,IF(_xlpm.value&gt;0.98,3,2),DY106=3,1))</f>
        <v>2</v>
      </c>
      <c r="DZ107" s="59">
        <f t="shared" ca="1" si="936"/>
        <v>0.06</v>
      </c>
      <c r="EA107" s="40">
        <f t="shared" ca="1" si="737"/>
        <v>2819320.8641640986</v>
      </c>
      <c r="EB107" s="28" cm="1">
        <f t="array" aca="1" ref="EB107" ca="1">_xlfn.LET(_xlpm.value,RAND(),_xlfn.IFS(EB106=1,IF(_xlpm.value&gt;0.97,2,1),EB106=2,IF(_xlpm.value&gt;0.98,3,2),EB106=3,1))</f>
        <v>2</v>
      </c>
      <c r="EC107" s="59">
        <f t="shared" ca="1" si="937"/>
        <v>0.06</v>
      </c>
      <c r="ED107" s="40">
        <f t="shared" ca="1" si="738"/>
        <v>1274676.3579990338</v>
      </c>
      <c r="EE107" s="28" cm="1">
        <f t="array" aca="1" ref="EE107" ca="1">_xlfn.LET(_xlpm.value,RAND(),_xlfn.IFS(EE106=1,IF(_xlpm.value&gt;0.97,2,1),EE106=2,IF(_xlpm.value&gt;0.98,3,2),EE106=3,1))</f>
        <v>2</v>
      </c>
      <c r="EF107" s="59">
        <f t="shared" ca="1" si="938"/>
        <v>0.06</v>
      </c>
      <c r="EG107" s="40">
        <f t="shared" ca="1" si="739"/>
        <v>2468837.6099491958</v>
      </c>
      <c r="EH107" s="28" cm="1">
        <f t="array" aca="1" ref="EH107" ca="1">_xlfn.LET(_xlpm.value,RAND(),_xlfn.IFS(EH106=1,IF(_xlpm.value&gt;0.97,2,1),EH106=2,IF(_xlpm.value&gt;0.98,3,2),EH106=3,1))</f>
        <v>1</v>
      </c>
      <c r="EI107" s="59">
        <f t="shared" ca="1" si="939"/>
        <v>0.06</v>
      </c>
      <c r="EJ107" s="40">
        <f t="shared" ca="1" si="740"/>
        <v>2391678.4240005538</v>
      </c>
      <c r="EK107" s="28" cm="1">
        <f t="array" aca="1" ref="EK107" ca="1">_xlfn.LET(_xlpm.value,RAND(),_xlfn.IFS(EK106=1,IF(_xlpm.value&gt;0.97,2,1),EK106=2,IF(_xlpm.value&gt;0.98,3,2),EK106=3,1))</f>
        <v>2</v>
      </c>
      <c r="EL107" s="59">
        <f t="shared" ca="1" si="940"/>
        <v>0.06</v>
      </c>
      <c r="EM107" s="40">
        <f t="shared" ca="1" si="741"/>
        <v>8420094.1136296745</v>
      </c>
      <c r="EN107" s="28" cm="1">
        <f t="array" aca="1" ref="EN107" ca="1">_xlfn.LET(_xlpm.value,RAND(),_xlfn.IFS(EN106=1,IF(_xlpm.value&gt;0.97,2,1),EN106=2,IF(_xlpm.value&gt;0.98,3,2),EN106=3,1))</f>
        <v>2</v>
      </c>
      <c r="EO107" s="59">
        <f t="shared" ca="1" si="941"/>
        <v>0.06</v>
      </c>
      <c r="EP107" s="40">
        <f t="shared" ca="1" si="742"/>
        <v>355992.72416329564</v>
      </c>
      <c r="EQ107" s="28" cm="1">
        <f t="array" aca="1" ref="EQ107" ca="1">_xlfn.LET(_xlpm.value,RAND(),_xlfn.IFS(EQ106=1,IF(_xlpm.value&gt;0.97,2,1),EQ106=2,IF(_xlpm.value&gt;0.98,3,2),EQ106=3,1))</f>
        <v>1</v>
      </c>
      <c r="ER107" s="59">
        <f t="shared" ca="1" si="942"/>
        <v>0.06</v>
      </c>
      <c r="ES107" s="40">
        <f t="shared" ca="1" si="743"/>
        <v>703871.84598784335</v>
      </c>
      <c r="ET107" s="28" cm="1">
        <f t="array" aca="1" ref="ET107" ca="1">_xlfn.LET(_xlpm.value,RAND(),_xlfn.IFS(ET106=1,IF(_xlpm.value&gt;0.97,2,1),ET106=2,IF(_xlpm.value&gt;0.98,3,2),ET106=3,1))</f>
        <v>1</v>
      </c>
      <c r="EU107" s="59">
        <f t="shared" ca="1" si="943"/>
        <v>0.06</v>
      </c>
      <c r="EV107" s="40">
        <f t="shared" ca="1" si="744"/>
        <v>2841884.4447077778</v>
      </c>
      <c r="EW107" s="28" cm="1">
        <f t="array" aca="1" ref="EW107" ca="1">_xlfn.LET(_xlpm.value,RAND(),_xlfn.IFS(EW106=1,IF(_xlpm.value&gt;0.97,2,1),EW106=2,IF(_xlpm.value&gt;0.98,3,2),EW106=3,1))</f>
        <v>2</v>
      </c>
      <c r="EX107" s="59">
        <f t="shared" ca="1" si="944"/>
        <v>0.06</v>
      </c>
      <c r="EY107" s="40">
        <f t="shared" ca="1" si="745"/>
        <v>3382630.7799647436</v>
      </c>
      <c r="EZ107" s="28" cm="1">
        <f t="array" aca="1" ref="EZ107" ca="1">_xlfn.LET(_xlpm.value,RAND(),_xlfn.IFS(EZ106=1,IF(_xlpm.value&gt;0.97,2,1),EZ106=2,IF(_xlpm.value&gt;0.98,3,2),EZ106=3,1))</f>
        <v>1</v>
      </c>
      <c r="FA107" s="59">
        <f t="shared" ca="1" si="945"/>
        <v>0.06</v>
      </c>
      <c r="FB107" s="40">
        <f t="shared" ca="1" si="746"/>
        <v>2605018.3536350192</v>
      </c>
      <c r="FC107" s="28" cm="1">
        <f t="array" aca="1" ref="FC107" ca="1">_xlfn.LET(_xlpm.value,RAND(),_xlfn.IFS(FC106=1,IF(_xlpm.value&gt;0.97,2,1),FC106=2,IF(_xlpm.value&gt;0.98,3,2),FC106=3,1))</f>
        <v>2</v>
      </c>
      <c r="FD107" s="59">
        <f t="shared" ca="1" si="946"/>
        <v>0.06</v>
      </c>
      <c r="FE107" s="40">
        <f t="shared" ca="1" si="747"/>
        <v>8420094.1136296745</v>
      </c>
      <c r="FF107" s="28" cm="1">
        <f t="array" aca="1" ref="FF107" ca="1">_xlfn.LET(_xlpm.value,RAND(),_xlfn.IFS(FF106=1,IF(_xlpm.value&gt;0.97,2,1),FF106=2,IF(_xlpm.value&gt;0.98,3,2),FF106=3,1))</f>
        <v>1</v>
      </c>
      <c r="FG107" s="59">
        <f t="shared" ca="1" si="947"/>
        <v>0.06</v>
      </c>
      <c r="FH107" s="40">
        <f t="shared" ca="1" si="748"/>
        <v>2386319.7826455417</v>
      </c>
      <c r="FI107" s="28" cm="1">
        <f t="array" aca="1" ref="FI107" ca="1">_xlfn.LET(_xlpm.value,RAND(),_xlfn.IFS(FI106=1,IF(_xlpm.value&gt;0.97,2,1),FI106=2,IF(_xlpm.value&gt;0.98,3,2),FI106=3,1))</f>
        <v>1</v>
      </c>
      <c r="FJ107" s="59">
        <f t="shared" ca="1" si="948"/>
        <v>0.06</v>
      </c>
      <c r="FK107" s="40">
        <f t="shared" ca="1" si="749"/>
        <v>2463264.889581298</v>
      </c>
      <c r="FL107" s="28" cm="1">
        <f t="array" aca="1" ref="FL107" ca="1">_xlfn.LET(_xlpm.value,RAND(),_xlfn.IFS(FL106=1,IF(_xlpm.value&gt;0.97,2,1),FL106=2,IF(_xlpm.value&gt;0.98,3,2),FL106=3,1))</f>
        <v>2</v>
      </c>
      <c r="FM107" s="59">
        <f t="shared" ca="1" si="949"/>
        <v>0.06</v>
      </c>
      <c r="FN107" s="40">
        <f t="shared" ca="1" si="750"/>
        <v>8420094.1136296745</v>
      </c>
      <c r="FO107" s="28" cm="1">
        <f t="array" aca="1" ref="FO107" ca="1">_xlfn.LET(_xlpm.value,RAND(),_xlfn.IFS(FO106=1,IF(_xlpm.value&gt;0.97,2,1),FO106=2,IF(_xlpm.value&gt;0.98,3,2),FO106=3,1))</f>
        <v>1</v>
      </c>
      <c r="FP107" s="59">
        <f t="shared" ca="1" si="950"/>
        <v>0.06</v>
      </c>
      <c r="FQ107" s="40">
        <f t="shared" ca="1" si="751"/>
        <v>1389741.6574845249</v>
      </c>
      <c r="FR107" s="28" cm="1">
        <f t="array" aca="1" ref="FR107" ca="1">_xlfn.LET(_xlpm.value,RAND(),_xlfn.IFS(FR106=1,IF(_xlpm.value&gt;0.97,2,1),FR106=2,IF(_xlpm.value&gt;0.98,3,2),FR106=3,1))</f>
        <v>1</v>
      </c>
      <c r="FS107" s="59">
        <f t="shared" ca="1" si="951"/>
        <v>0.06</v>
      </c>
      <c r="FT107" s="40">
        <f t="shared" ca="1" si="752"/>
        <v>4155391.6648791479</v>
      </c>
      <c r="FU107" s="28" cm="1">
        <f t="array" aca="1" ref="FU107" ca="1">_xlfn.LET(_xlpm.value,RAND(),_xlfn.IFS(FU106=1,IF(_xlpm.value&gt;0.97,2,1),FU106=2,IF(_xlpm.value&gt;0.98,3,2),FU106=3,1))</f>
        <v>1</v>
      </c>
      <c r="FV107" s="59">
        <f t="shared" ca="1" si="952"/>
        <v>0.06</v>
      </c>
      <c r="FW107" s="40">
        <f t="shared" ca="1" si="753"/>
        <v>2416377.9034157656</v>
      </c>
      <c r="FX107" s="28" cm="1">
        <f t="array" aca="1" ref="FX107" ca="1">_xlfn.LET(_xlpm.value,RAND(),_xlfn.IFS(FX106=1,IF(_xlpm.value&gt;0.97,2,1),FX106=2,IF(_xlpm.value&gt;0.98,3,2),FX106=3,1))</f>
        <v>1</v>
      </c>
      <c r="FY107" s="59">
        <f t="shared" ca="1" si="953"/>
        <v>0.06</v>
      </c>
      <c r="FZ107" s="40">
        <f t="shared" ca="1" si="754"/>
        <v>8420094.1136296745</v>
      </c>
      <c r="GA107" s="28" cm="1">
        <f t="array" aca="1" ref="GA107" ca="1">_xlfn.LET(_xlpm.value,RAND(),_xlfn.IFS(GA106=1,IF(_xlpm.value&gt;0.97,2,1),GA106=2,IF(_xlpm.value&gt;0.98,3,2),GA106=3,1))</f>
        <v>2</v>
      </c>
      <c r="GB107" s="59">
        <f t="shared" ca="1" si="954"/>
        <v>0.06</v>
      </c>
      <c r="GC107" s="40">
        <f t="shared" ca="1" si="755"/>
        <v>738863.82227149548</v>
      </c>
      <c r="GD107" s="28" cm="1">
        <f t="array" aca="1" ref="GD107" ca="1">_xlfn.LET(_xlpm.value,RAND(),_xlfn.IFS(GD106=1,IF(_xlpm.value&gt;0.97,2,1),GD106=2,IF(_xlpm.value&gt;0.98,3,2),GD106=3,1))</f>
        <v>1</v>
      </c>
      <c r="GE107" s="59">
        <f t="shared" ca="1" si="955"/>
        <v>0.06</v>
      </c>
      <c r="GF107" s="40">
        <f t="shared" ca="1" si="756"/>
        <v>2439790.5641164784</v>
      </c>
      <c r="GG107" s="28" cm="1">
        <f t="array" aca="1" ref="GG107" ca="1">_xlfn.LET(_xlpm.value,RAND(),_xlfn.IFS(GG106=1,IF(_xlpm.value&gt;0.97,2,1),GG106=2,IF(_xlpm.value&gt;0.98,3,2),GG106=3,1))</f>
        <v>2</v>
      </c>
      <c r="GH107" s="59">
        <f t="shared" ca="1" si="956"/>
        <v>0.06</v>
      </c>
      <c r="GI107" s="40">
        <f t="shared" ca="1" si="757"/>
        <v>2692903.0810436024</v>
      </c>
      <c r="GJ107" s="28" cm="1">
        <f t="array" aca="1" ref="GJ107" ca="1">_xlfn.LET(_xlpm.value,RAND(),_xlfn.IFS(GJ106=1,IF(_xlpm.value&gt;0.97,2,1),GJ106=2,IF(_xlpm.value&gt;0.98,3,2),GJ106=3,1))</f>
        <v>2</v>
      </c>
      <c r="GK107" s="59">
        <f t="shared" ca="1" si="957"/>
        <v>0.06</v>
      </c>
      <c r="GL107" s="40">
        <f t="shared" ca="1" si="758"/>
        <v>2401942.4115344887</v>
      </c>
      <c r="GM107" s="28" cm="1">
        <f t="array" aca="1" ref="GM107" ca="1">_xlfn.LET(_xlpm.value,RAND(),_xlfn.IFS(GM106=1,IF(_xlpm.value&gt;0.97,2,1),GM106=2,IF(_xlpm.value&gt;0.98,3,2),GM106=3,1))</f>
        <v>2</v>
      </c>
      <c r="GN107" s="59">
        <f t="shared" ca="1" si="958"/>
        <v>0.06</v>
      </c>
      <c r="GO107" s="40">
        <f t="shared" ca="1" si="759"/>
        <v>3008715.8960471912</v>
      </c>
      <c r="GP107" s="28" cm="1">
        <f t="array" aca="1" ref="GP107" ca="1">_xlfn.LET(_xlpm.value,RAND(),_xlfn.IFS(GP106=1,IF(_xlpm.value&gt;0.97,2,1),GP106=2,IF(_xlpm.value&gt;0.98,3,2),GP106=3,1))</f>
        <v>1</v>
      </c>
      <c r="GQ107" s="59">
        <f t="shared" ca="1" si="959"/>
        <v>0.06</v>
      </c>
      <c r="GR107" s="40">
        <f t="shared" ca="1" si="760"/>
        <v>2432155.838831306</v>
      </c>
      <c r="GS107" s="28" cm="1">
        <f t="array" aca="1" ref="GS107" ca="1">_xlfn.LET(_xlpm.value,RAND(),_xlfn.IFS(GS106=1,IF(_xlpm.value&gt;0.97,2,1),GS106=2,IF(_xlpm.value&gt;0.98,3,2),GS106=3,1))</f>
        <v>1</v>
      </c>
      <c r="GT107" s="59">
        <f t="shared" ca="1" si="960"/>
        <v>0.06</v>
      </c>
      <c r="GU107" s="40">
        <f t="shared" ca="1" si="761"/>
        <v>3759820.6682422808</v>
      </c>
      <c r="GV107" s="28" cm="1">
        <f t="array" aca="1" ref="GV107" ca="1">_xlfn.LET(_xlpm.value,RAND(),_xlfn.IFS(GV106=1,IF(_xlpm.value&gt;0.97,2,1),GV106=2,IF(_xlpm.value&gt;0.98,3,2),GV106=3,1))</f>
        <v>2</v>
      </c>
      <c r="GW107" s="59">
        <f t="shared" ca="1" si="961"/>
        <v>0.06</v>
      </c>
      <c r="GX107" s="40">
        <f t="shared" ca="1" si="762"/>
        <v>8420094.1136296745</v>
      </c>
      <c r="GY107" s="28" cm="1">
        <f t="array" aca="1" ref="GY107" ca="1">_xlfn.LET(_xlpm.value,RAND(),_xlfn.IFS(GY106=1,IF(_xlpm.value&gt;0.97,2,1),GY106=2,IF(_xlpm.value&gt;0.98,3,2),GY106=3,1))</f>
        <v>1</v>
      </c>
      <c r="GZ107" s="59">
        <f t="shared" ca="1" si="962"/>
        <v>0.06</v>
      </c>
      <c r="HA107" s="40">
        <f t="shared" ca="1" si="763"/>
        <v>2394771.3406120255</v>
      </c>
      <c r="HB107" s="28" cm="1">
        <f t="array" aca="1" ref="HB107" ca="1">_xlfn.LET(_xlpm.value,RAND(),_xlfn.IFS(HB106=1,IF(_xlpm.value&gt;0.97,2,1),HB106=2,IF(_xlpm.value&gt;0.98,3,2),HB106=3,1))</f>
        <v>2</v>
      </c>
      <c r="HC107" s="59">
        <f t="shared" ca="1" si="963"/>
        <v>0.06</v>
      </c>
      <c r="HD107" s="40">
        <f t="shared" ca="1" si="764"/>
        <v>2976709.0258050561</v>
      </c>
      <c r="HE107" s="28" cm="1">
        <f t="array" aca="1" ref="HE107" ca="1">_xlfn.LET(_xlpm.value,RAND(),_xlfn.IFS(HE106=1,IF(_xlpm.value&gt;0.97,2,1),HE106=2,IF(_xlpm.value&gt;0.98,3,2),HE106=3,1))</f>
        <v>1</v>
      </c>
      <c r="HF107" s="59">
        <f t="shared" ca="1" si="964"/>
        <v>0.06</v>
      </c>
      <c r="HG107" s="40">
        <f t="shared" ca="1" si="765"/>
        <v>1363583.2551393751</v>
      </c>
      <c r="HH107" s="28" cm="1">
        <f t="array" aca="1" ref="HH107" ca="1">_xlfn.LET(_xlpm.value,RAND(),_xlfn.IFS(HH106=1,IF(_xlpm.value&gt;0.97,2,1),HH106=2,IF(_xlpm.value&gt;0.98,3,2),HH106=3,1))</f>
        <v>1</v>
      </c>
      <c r="HI107" s="59">
        <f t="shared" ca="1" si="965"/>
        <v>0.06</v>
      </c>
      <c r="HJ107" s="40">
        <f t="shared" ca="1" si="766"/>
        <v>213003.40299999618</v>
      </c>
      <c r="HK107" s="28" cm="1">
        <f t="array" aca="1" ref="HK107" ca="1">_xlfn.LET(_xlpm.value,RAND(),_xlfn.IFS(HK106=1,IF(_xlpm.value&gt;0.97,2,1),HK106=2,IF(_xlpm.value&gt;0.98,3,2),HK106=3,1))</f>
        <v>2</v>
      </c>
      <c r="HL107" s="59">
        <f t="shared" ca="1" si="966"/>
        <v>0.06</v>
      </c>
      <c r="HM107" s="40">
        <f t="shared" ca="1" si="767"/>
        <v>2416377.9034157656</v>
      </c>
      <c r="HN107" s="28" cm="1">
        <f t="array" aca="1" ref="HN107" ca="1">_xlfn.LET(_xlpm.value,RAND(),_xlfn.IFS(HN106=1,IF(_xlpm.value&gt;0.97,2,1),HN106=2,IF(_xlpm.value&gt;0.98,3,2),HN106=3,1))</f>
        <v>1</v>
      </c>
      <c r="HO107" s="59">
        <f t="shared" ca="1" si="967"/>
        <v>0.06</v>
      </c>
      <c r="HP107" s="40">
        <f t="shared" ca="1" si="768"/>
        <v>593243.57933659281</v>
      </c>
      <c r="HQ107" s="28" cm="1">
        <f t="array" aca="1" ref="HQ107" ca="1">_xlfn.LET(_xlpm.value,RAND(),_xlfn.IFS(HQ106=1,IF(_xlpm.value&gt;0.97,2,1),HQ106=2,IF(_xlpm.value&gt;0.98,3,2),HQ106=3,1))</f>
        <v>2</v>
      </c>
      <c r="HR107" s="59">
        <f t="shared" ca="1" si="968"/>
        <v>0.06</v>
      </c>
      <c r="HS107" s="40">
        <f t="shared" ca="1" si="769"/>
        <v>8420094.1136296745</v>
      </c>
      <c r="HT107" s="28" cm="1">
        <f t="array" aca="1" ref="HT107" ca="1">_xlfn.LET(_xlpm.value,RAND(),_xlfn.IFS(HT106=1,IF(_xlpm.value&gt;0.97,2,1),HT106=2,IF(_xlpm.value&gt;0.98,3,2),HT106=3,1))</f>
        <v>2</v>
      </c>
      <c r="HU107" s="59">
        <f t="shared" ca="1" si="969"/>
        <v>0.06</v>
      </c>
      <c r="HV107" s="40">
        <f t="shared" ca="1" si="770"/>
        <v>8420094.1136296745</v>
      </c>
      <c r="HW107" s="28" cm="1">
        <f t="array" aca="1" ref="HW107" ca="1">_xlfn.LET(_xlpm.value,RAND(),_xlfn.IFS(HW106=1,IF(_xlpm.value&gt;0.97,2,1),HW106=2,IF(_xlpm.value&gt;0.98,3,2),HW106=3,1))</f>
        <v>2</v>
      </c>
      <c r="HX107" s="59">
        <f t="shared" ca="1" si="970"/>
        <v>0.06</v>
      </c>
      <c r="HY107" s="40">
        <f t="shared" ca="1" si="771"/>
        <v>3331616.6914575575</v>
      </c>
      <c r="HZ107" s="28" cm="1">
        <f t="array" aca="1" ref="HZ107" ca="1">_xlfn.LET(_xlpm.value,RAND(),_xlfn.IFS(HZ106=1,IF(_xlpm.value&gt;0.97,2,1),HZ106=2,IF(_xlpm.value&gt;0.98,3,2),HZ106=3,1))</f>
        <v>1</v>
      </c>
      <c r="IA107" s="59">
        <f t="shared" ca="1" si="971"/>
        <v>0.06</v>
      </c>
      <c r="IB107" s="40">
        <f t="shared" ca="1" si="772"/>
        <v>2408530.9037596844</v>
      </c>
      <c r="IC107" s="28" cm="1">
        <f t="array" aca="1" ref="IC107" ca="1">_xlfn.LET(_xlpm.value,RAND(),_xlfn.IFS(IC106=1,IF(_xlpm.value&gt;0.97,2,1),IC106=2,IF(_xlpm.value&gt;0.98,3,2),IC106=3,1))</f>
        <v>1</v>
      </c>
      <c r="ID107" s="59">
        <f t="shared" ca="1" si="972"/>
        <v>0.06</v>
      </c>
      <c r="IE107" s="40">
        <f t="shared" ca="1" si="773"/>
        <v>2410995.7233526232</v>
      </c>
      <c r="IF107" s="28" cm="1">
        <f t="array" aca="1" ref="IF107" ca="1">_xlfn.LET(_xlpm.value,RAND(),_xlfn.IFS(IF106=1,IF(_xlpm.value&gt;0.97,2,1),IF106=2,IF(_xlpm.value&gt;0.98,3,2),IF106=3,1))</f>
        <v>2</v>
      </c>
      <c r="IG107" s="59">
        <f t="shared" ca="1" si="973"/>
        <v>0.06</v>
      </c>
      <c r="IH107" s="40">
        <f t="shared" ca="1" si="774"/>
        <v>8420094.1136296745</v>
      </c>
      <c r="II107" s="28" cm="1">
        <f t="array" aca="1" ref="II107" ca="1">_xlfn.LET(_xlpm.value,RAND(),_xlfn.IFS(II106=1,IF(_xlpm.value&gt;0.97,2,1),II106=2,IF(_xlpm.value&gt;0.98,3,2),II106=3,1))</f>
        <v>2</v>
      </c>
      <c r="IJ107" s="59">
        <f t="shared" ca="1" si="974"/>
        <v>0.06</v>
      </c>
      <c r="IK107" s="40">
        <f t="shared" ca="1" si="775"/>
        <v>2419313.5429880703</v>
      </c>
      <c r="IL107" s="28" cm="1">
        <f t="array" aca="1" ref="IL107" ca="1">_xlfn.LET(_xlpm.value,RAND(),_xlfn.IFS(IL106=1,IF(_xlpm.value&gt;0.97,2,1),IL106=2,IF(_xlpm.value&gt;0.98,3,2),IL106=3,1))</f>
        <v>1</v>
      </c>
      <c r="IM107" s="59">
        <f t="shared" ca="1" si="975"/>
        <v>0.06</v>
      </c>
      <c r="IN107" s="40">
        <f t="shared" ca="1" si="776"/>
        <v>2399990.0435538967</v>
      </c>
      <c r="IO107" s="28" cm="1">
        <f t="array" aca="1" ref="IO107" ca="1">_xlfn.LET(_xlpm.value,RAND(),_xlfn.IFS(IO106=1,IF(_xlpm.value&gt;0.97,2,1),IO106=2,IF(_xlpm.value&gt;0.98,3,2),IO106=3,1))</f>
        <v>1</v>
      </c>
      <c r="IP107" s="59">
        <f t="shared" ca="1" si="976"/>
        <v>0.06</v>
      </c>
      <c r="IQ107" s="40">
        <f t="shared" ca="1" si="777"/>
        <v>725346.14923152712</v>
      </c>
      <c r="IR107" s="28" cm="1">
        <f t="array" aca="1" ref="IR107" ca="1">_xlfn.LET(_xlpm.value,RAND(),_xlfn.IFS(IR106=1,IF(_xlpm.value&gt;0.97,2,1),IR106=2,IF(_xlpm.value&gt;0.98,3,2),IR106=3,1))</f>
        <v>1</v>
      </c>
      <c r="IS107" s="59">
        <f t="shared" ca="1" si="977"/>
        <v>0.06</v>
      </c>
      <c r="IT107" s="40">
        <f t="shared" ca="1" si="778"/>
        <v>812862.96512083244</v>
      </c>
      <c r="IU107" s="28" cm="1">
        <f t="array" aca="1" ref="IU107" ca="1">_xlfn.LET(_xlpm.value,RAND(),_xlfn.IFS(IU106=1,IF(_xlpm.value&gt;0.97,2,1),IU106=2,IF(_xlpm.value&gt;0.98,3,2),IU106=3,1))</f>
        <v>2</v>
      </c>
      <c r="IV107" s="59">
        <f t="shared" ca="1" si="978"/>
        <v>0.06</v>
      </c>
      <c r="IW107" s="40">
        <f t="shared" ca="1" si="779"/>
        <v>8420094.1136296745</v>
      </c>
      <c r="IX107" s="28" cm="1">
        <f t="array" aca="1" ref="IX107" ca="1">_xlfn.LET(_xlpm.value,RAND(),_xlfn.IFS(IX106=1,IF(_xlpm.value&gt;0.97,2,1),IX106=2,IF(_xlpm.value&gt;0.98,3,2),IX106=3,1))</f>
        <v>1</v>
      </c>
      <c r="IY107" s="59">
        <f t="shared" ca="1" si="979"/>
        <v>0.06</v>
      </c>
      <c r="IZ107" s="40">
        <f t="shared" ca="1" si="780"/>
        <v>2443954.8249564874</v>
      </c>
      <c r="JA107" s="28" cm="1">
        <f t="array" aca="1" ref="JA107" ca="1">_xlfn.LET(_xlpm.value,RAND(),_xlfn.IFS(JA106=1,IF(_xlpm.value&gt;0.97,2,1),JA106=2,IF(_xlpm.value&gt;0.98,3,2),JA106=3,1))</f>
        <v>3</v>
      </c>
      <c r="JB107" s="59">
        <f t="shared" ca="1" si="980"/>
        <v>-0.7</v>
      </c>
      <c r="JC107" s="40">
        <f t="shared" ca="1" si="781"/>
        <v>2384073.9869546052</v>
      </c>
      <c r="JD107" s="28" cm="1">
        <f t="array" aca="1" ref="JD107" ca="1">_xlfn.LET(_xlpm.value,RAND(),_xlfn.IFS(JD106=1,IF(_xlpm.value&gt;0.97,2,1),JD106=2,IF(_xlpm.value&gt;0.98,3,2),JD106=3,1))</f>
        <v>1</v>
      </c>
      <c r="JE107" s="59">
        <f t="shared" ca="1" si="981"/>
        <v>0.06</v>
      </c>
      <c r="JF107" s="40">
        <f t="shared" ca="1" si="782"/>
        <v>2386319.7826455417</v>
      </c>
      <c r="JG107" s="28" cm="1">
        <f t="array" aca="1" ref="JG107" ca="1">_xlfn.LET(_xlpm.value,RAND(),_xlfn.IFS(JG106=1,IF(_xlpm.value&gt;0.97,2,1),JG106=2,IF(_xlpm.value&gt;0.98,3,2),JG106=3,1))</f>
        <v>1</v>
      </c>
      <c r="JH107" s="59">
        <f t="shared" ca="1" si="982"/>
        <v>0.06</v>
      </c>
      <c r="JI107" s="40">
        <f t="shared" ca="1" si="783"/>
        <v>2388843.1586838788</v>
      </c>
      <c r="JJ107" s="28" cm="1">
        <f t="array" aca="1" ref="JJ107" ca="1">_xlfn.LET(_xlpm.value,RAND(),_xlfn.IFS(JJ106=1,IF(_xlpm.value&gt;0.97,2,1),JJ106=2,IF(_xlpm.value&gt;0.98,3,2),JJ106=3,1))</f>
        <v>1</v>
      </c>
      <c r="JK107" s="59">
        <f t="shared" ca="1" si="983"/>
        <v>0.06</v>
      </c>
      <c r="JL107" s="40">
        <f t="shared" ca="1" si="784"/>
        <v>2841884.4447077778</v>
      </c>
      <c r="JM107" s="28" cm="1">
        <f t="array" aca="1" ref="JM107" ca="1">_xlfn.LET(_xlpm.value,RAND(),_xlfn.IFS(JM106=1,IF(_xlpm.value&gt;0.97,2,1),JM106=2,IF(_xlpm.value&gt;0.98,3,2),JM106=3,1))</f>
        <v>2</v>
      </c>
      <c r="JN107" s="59">
        <f t="shared" ca="1" si="984"/>
        <v>0.06</v>
      </c>
      <c r="JO107" s="40">
        <f t="shared" ca="1" si="785"/>
        <v>3987895.7289924258</v>
      </c>
      <c r="JP107" s="28" cm="1">
        <f t="array" aca="1" ref="JP107" ca="1">_xlfn.LET(_xlpm.value,RAND(),_xlfn.IFS(JP106=1,IF(_xlpm.value&gt;0.97,2,1),JP106=2,IF(_xlpm.value&gt;0.98,3,2),JP106=3,1))</f>
        <v>1</v>
      </c>
      <c r="JQ107" s="59">
        <f t="shared" ca="1" si="985"/>
        <v>0.06</v>
      </c>
      <c r="JR107" s="40">
        <f t="shared" ca="1" si="786"/>
        <v>963145.9887787099</v>
      </c>
      <c r="JS107" s="28" cm="1">
        <f t="array" aca="1" ref="JS107" ca="1">_xlfn.LET(_xlpm.value,RAND(),_xlfn.IFS(JS106=1,IF(_xlpm.value&gt;0.97,2,1),JS106=2,IF(_xlpm.value&gt;0.98,3,2),JS106=3,1))</f>
        <v>2</v>
      </c>
      <c r="JT107" s="59">
        <f t="shared" ca="1" si="986"/>
        <v>0.06</v>
      </c>
      <c r="JU107" s="40">
        <f t="shared" ca="1" si="787"/>
        <v>5833972.9110013684</v>
      </c>
      <c r="JV107" s="28" cm="1">
        <f t="array" aca="1" ref="JV107" ca="1">_xlfn.LET(_xlpm.value,RAND(),_xlfn.IFS(JV106=1,IF(_xlpm.value&gt;0.97,2,1),JV106=2,IF(_xlpm.value&gt;0.98,3,2),JV106=3,1))</f>
        <v>2</v>
      </c>
      <c r="JW107" s="59">
        <f t="shared" ca="1" si="987"/>
        <v>0.06</v>
      </c>
      <c r="JX107" s="40">
        <f t="shared" ca="1" si="788"/>
        <v>8420094.1136296745</v>
      </c>
      <c r="JY107" s="28" cm="1">
        <f t="array" aca="1" ref="JY107" ca="1">_xlfn.LET(_xlpm.value,RAND(),_xlfn.IFS(JY106=1,IF(_xlpm.value&gt;0.97,2,1),JY106=2,IF(_xlpm.value&gt;0.98,3,2),JY106=3,1))</f>
        <v>1</v>
      </c>
      <c r="JZ107" s="59">
        <f t="shared" ca="1" si="988"/>
        <v>0.06</v>
      </c>
      <c r="KA107" s="40">
        <f t="shared" ca="1" si="789"/>
        <v>3283490.1928658695</v>
      </c>
      <c r="KB107" s="28" cm="1">
        <f t="array" aca="1" ref="KB107" ca="1">_xlfn.LET(_xlpm.value,RAND(),_xlfn.IFS(KB106=1,IF(_xlpm.value&gt;0.97,2,1),KB106=2,IF(_xlpm.value&gt;0.98,3,2),KB106=3,1))</f>
        <v>2</v>
      </c>
      <c r="KC107" s="59">
        <f t="shared" ca="1" si="989"/>
        <v>0.06</v>
      </c>
      <c r="KD107" s="40">
        <f t="shared" ca="1" si="790"/>
        <v>3353631.3220428601</v>
      </c>
      <c r="KE107" s="28" cm="1">
        <f t="array" aca="1" ref="KE107" ca="1">_xlfn.LET(_xlpm.value,RAND(),_xlfn.IFS(KE106=1,IF(_xlpm.value&gt;0.97,2,1),KE106=2,IF(_xlpm.value&gt;0.98,3,2),KE106=3,1))</f>
        <v>2</v>
      </c>
      <c r="KF107" s="59">
        <f t="shared" ca="1" si="990"/>
        <v>0.06</v>
      </c>
      <c r="KG107" s="40">
        <f t="shared" ca="1" si="791"/>
        <v>8420094.1136296745</v>
      </c>
      <c r="KH107" s="28" cm="1">
        <f t="array" aca="1" ref="KH107" ca="1">_xlfn.LET(_xlpm.value,RAND(),_xlfn.IFS(KH106=1,IF(_xlpm.value&gt;0.97,2,1),KH106=2,IF(_xlpm.value&gt;0.98,3,2),KH106=3,1))</f>
        <v>2</v>
      </c>
      <c r="KI107" s="59">
        <f t="shared" ca="1" si="991"/>
        <v>0.06</v>
      </c>
      <c r="KJ107" s="40">
        <f t="shared" ca="1" si="792"/>
        <v>8420094.1136296745</v>
      </c>
      <c r="KK107" s="28" cm="1">
        <f t="array" aca="1" ref="KK107" ca="1">_xlfn.LET(_xlpm.value,RAND(),_xlfn.IFS(KK106=1,IF(_xlpm.value&gt;0.97,2,1),KK106=2,IF(_xlpm.value&gt;0.98,3,2),KK106=3,1))</f>
        <v>1</v>
      </c>
      <c r="KL107" s="59">
        <f t="shared" ca="1" si="992"/>
        <v>0.06</v>
      </c>
      <c r="KM107" s="40">
        <f t="shared" ca="1" si="793"/>
        <v>691513.58541245176</v>
      </c>
      <c r="KN107" s="28" cm="1">
        <f t="array" aca="1" ref="KN107" ca="1">_xlfn.LET(_xlpm.value,RAND(),_xlfn.IFS(KN106=1,IF(_xlpm.value&gt;0.97,2,1),KN106=2,IF(_xlpm.value&gt;0.98,3,2),KN106=3,1))</f>
        <v>2</v>
      </c>
      <c r="KO107" s="59">
        <f t="shared" ca="1" si="993"/>
        <v>0.06</v>
      </c>
      <c r="KP107" s="40">
        <f t="shared" ca="1" si="794"/>
        <v>2432155.838831306</v>
      </c>
      <c r="KQ107" s="28"/>
    </row>
    <row r="108" spans="1:303" x14ac:dyDescent="0.2">
      <c r="A108" s="111">
        <v>48487</v>
      </c>
      <c r="B108" s="64">
        <v>2390.7721117962633</v>
      </c>
      <c r="C108" s="28" cm="1">
        <f t="array" aca="1" ref="C108" ca="1">_xlfn.LET(_xlpm.value,RAND(),_xlfn.IFS(C107=1,IF(_xlpm.value&gt;0.97,2,1),C107=2,IF(_xlpm.value&gt;0.98,3,2),C107=3,1))</f>
        <v>2</v>
      </c>
      <c r="D108" s="59">
        <f t="shared" ca="1" si="596"/>
        <v>0.06</v>
      </c>
      <c r="E108" s="40">
        <f t="shared" ca="1" si="795"/>
        <v>2653243.9811506188</v>
      </c>
      <c r="F108" s="28" cm="1">
        <f t="array" aca="1" ref="F108" ca="1">_xlfn.LET(_xlpm.value,RAND(),_xlfn.IFS(F107=1,IF(_xlpm.value&gt;0.97,2,1),F107=2,IF(_xlpm.value&gt;0.98,3,2),F107=3,1))</f>
        <v>1</v>
      </c>
      <c r="G108" s="59">
        <f t="shared" ca="1" si="895"/>
        <v>0.06</v>
      </c>
      <c r="H108" s="40">
        <f t="shared" ca="1" si="696"/>
        <v>2762753.918120198</v>
      </c>
      <c r="I108" s="28" cm="1">
        <f t="array" aca="1" ref="I108" ca="1">_xlfn.LET(_xlpm.value,RAND(),_xlfn.IFS(I107=1,IF(_xlpm.value&gt;0.97,2,1),I107=2,IF(_xlpm.value&gt;0.98,3,2),I107=3,1))</f>
        <v>2</v>
      </c>
      <c r="J108" s="59">
        <f t="shared" ca="1" si="896"/>
        <v>0.06</v>
      </c>
      <c r="K108" s="40">
        <f t="shared" ca="1" si="697"/>
        <v>2821178.440034302</v>
      </c>
      <c r="L108" s="28" cm="1">
        <f t="array" aca="1" ref="L108" ca="1">_xlfn.LET(_xlpm.value,RAND(),_xlfn.IFS(L107=1,IF(_xlpm.value&gt;0.97,2,1),L107=2,IF(_xlpm.value&gt;0.98,3,2),L107=3,1))</f>
        <v>1</v>
      </c>
      <c r="M108" s="59">
        <f t="shared" ca="1" si="897"/>
        <v>0.06</v>
      </c>
      <c r="N108" s="40">
        <f t="shared" ca="1" si="698"/>
        <v>815004.11262159108</v>
      </c>
      <c r="O108" s="28" cm="1">
        <f t="array" aca="1" ref="O108" ca="1">_xlfn.LET(_xlpm.value,RAND(),_xlfn.IFS(O107=1,IF(_xlpm.value&gt;0.97,2,1),O107=2,IF(_xlpm.value&gt;0.98,3,2),O107=3,1))</f>
        <v>2</v>
      </c>
      <c r="P108" s="59">
        <f t="shared" ca="1" si="898"/>
        <v>0.06</v>
      </c>
      <c r="Q108" s="40">
        <f t="shared" ca="1" si="699"/>
        <v>8926734.2237145342</v>
      </c>
      <c r="R108" s="28" cm="1">
        <f t="array" aca="1" ref="R108" ca="1">_xlfn.LET(_xlpm.value,RAND(),_xlfn.IFS(R107=1,IF(_xlpm.value&gt;0.97,2,1),R107=2,IF(_xlpm.value&gt;0.98,3,2),R107=3,1))</f>
        <v>1</v>
      </c>
      <c r="S108" s="59">
        <f t="shared" ca="1" si="899"/>
        <v>0.06</v>
      </c>
      <c r="T108" s="40">
        <f t="shared" ca="1" si="700"/>
        <v>2547493.4194936357</v>
      </c>
      <c r="U108" s="28" cm="1">
        <f t="array" aca="1" ref="U108" ca="1">_xlfn.LET(_xlpm.value,RAND(),_xlfn.IFS(U107=1,IF(_xlpm.value&gt;0.97,2,1),U107=2,IF(_xlpm.value&gt;0.98,3,2),U107=3,1))</f>
        <v>2</v>
      </c>
      <c r="V108" s="59">
        <f t="shared" ca="1" si="900"/>
        <v>0.06</v>
      </c>
      <c r="W108" s="40">
        <f t="shared" ca="1" si="701"/>
        <v>8926734.2237145342</v>
      </c>
      <c r="X108" s="28" cm="1">
        <f t="array" aca="1" ref="X108" ca="1">_xlfn.LET(_xlpm.value,RAND(),_xlfn.IFS(X107=1,IF(_xlpm.value&gt;0.97,2,1),X107=2,IF(_xlpm.value&gt;0.98,3,2),X107=3,1))</f>
        <v>1</v>
      </c>
      <c r="Y108" s="59">
        <f t="shared" ca="1" si="901"/>
        <v>0.06</v>
      </c>
      <c r="Z108" s="40">
        <f t="shared" ca="1" si="702"/>
        <v>2633309.8423545598</v>
      </c>
      <c r="AA108" s="28" cm="1">
        <f t="array" aca="1" ref="AA108" ca="1">_xlfn.LET(_xlpm.value,RAND(),_xlfn.IFS(AA107=1,IF(_xlpm.value&gt;0.97,2,1),AA107=2,IF(_xlpm.value&gt;0.98,3,2),AA107=3,1))</f>
        <v>2</v>
      </c>
      <c r="AB108" s="59">
        <f t="shared" ca="1" si="902"/>
        <v>0.06</v>
      </c>
      <c r="AC108" s="40">
        <f t="shared" ca="1" si="703"/>
        <v>2874856.5464920211</v>
      </c>
      <c r="AD108" s="28" cm="1">
        <f t="array" aca="1" ref="AD108" ca="1">_xlfn.LET(_xlpm.value,RAND(),_xlfn.IFS(AD107=1,IF(_xlpm.value&gt;0.97,2,1),AD107=2,IF(_xlpm.value&gt;0.98,3,2),AD107=3,1))</f>
        <v>1</v>
      </c>
      <c r="AE108" s="59">
        <f t="shared" ca="1" si="903"/>
        <v>0.06</v>
      </c>
      <c r="AF108" s="40">
        <f t="shared" ca="1" si="704"/>
        <v>2044099.7583413895</v>
      </c>
      <c r="AG108" s="28" cm="1">
        <f t="array" aca="1" ref="AG108" ca="1">_xlfn.LET(_xlpm.value,RAND(),_xlfn.IFS(AG107=1,IF(_xlpm.value&gt;0.97,2,1),AG107=2,IF(_xlpm.value&gt;0.98,3,2),AG107=3,1))</f>
        <v>1</v>
      </c>
      <c r="AH108" s="59">
        <f t="shared" ca="1" si="904"/>
        <v>0.06</v>
      </c>
      <c r="AI108" s="40">
        <f t="shared" ca="1" si="705"/>
        <v>827465.21751669294</v>
      </c>
      <c r="AJ108" s="28" cm="1">
        <f t="array" aca="1" ref="AJ108" ca="1">_xlfn.LET(_xlpm.value,RAND(),_xlfn.IFS(AJ107=1,IF(_xlpm.value&gt;0.97,2,1),AJ107=2,IF(_xlpm.value&gt;0.98,3,2),AJ107=3,1))</f>
        <v>2</v>
      </c>
      <c r="AK108" s="59">
        <f t="shared" ca="1" si="905"/>
        <v>0.06</v>
      </c>
      <c r="AL108" s="40">
        <f t="shared" ca="1" si="706"/>
        <v>1522185.132966561</v>
      </c>
      <c r="AM108" s="28" cm="1">
        <f t="array" aca="1" ref="AM108" ca="1">_xlfn.LET(_xlpm.value,RAND(),_xlfn.IFS(AM107=1,IF(_xlpm.value&gt;0.97,2,1),AM107=2,IF(_xlpm.value&gt;0.98,3,2),AM107=3,1))</f>
        <v>1</v>
      </c>
      <c r="AN108" s="59">
        <f t="shared" ca="1" si="906"/>
        <v>0.06</v>
      </c>
      <c r="AO108" s="40">
        <f t="shared" ca="1" si="707"/>
        <v>3587023.0900297062</v>
      </c>
      <c r="AP108" s="28" cm="1">
        <f t="array" aca="1" ref="AP108" ca="1">_xlfn.LET(_xlpm.value,RAND(),_xlfn.IFS(AP107=1,IF(_xlpm.value&gt;0.97,2,1),AP107=2,IF(_xlpm.value&gt;0.98,3,2),AP107=3,1))</f>
        <v>2</v>
      </c>
      <c r="AQ108" s="59">
        <f t="shared" ca="1" si="907"/>
        <v>0.06</v>
      </c>
      <c r="AR108" s="40">
        <f t="shared" ca="1" si="708"/>
        <v>2676985.8594029439</v>
      </c>
      <c r="AS108" s="28" cm="1">
        <f t="array" aca="1" ref="AS108" ca="1">_xlfn.LET(_xlpm.value,RAND(),_xlfn.IFS(AS107=1,IF(_xlpm.value&gt;0.97,2,1),AS107=2,IF(_xlpm.value&gt;0.98,3,2),AS107=3,1))</f>
        <v>1</v>
      </c>
      <c r="AT108" s="59">
        <f t="shared" ca="1" si="908"/>
        <v>0.06</v>
      </c>
      <c r="AU108" s="40">
        <f t="shared" ca="1" si="709"/>
        <v>820930.0049551042</v>
      </c>
      <c r="AV108" s="28" cm="1">
        <f t="array" aca="1" ref="AV108" ca="1">_xlfn.LET(_xlpm.value,RAND(),_xlfn.IFS(AV107=1,IF(_xlpm.value&gt;0.97,2,1),AV107=2,IF(_xlpm.value&gt;0.98,3,2),AV107=3,1))</f>
        <v>2</v>
      </c>
      <c r="AW108" s="59">
        <f t="shared" ca="1" si="909"/>
        <v>0.06</v>
      </c>
      <c r="AX108" s="40">
        <f t="shared" ca="1" si="710"/>
        <v>2592026.5777209545</v>
      </c>
      <c r="AY108" s="28" cm="1">
        <f t="array" aca="1" ref="AY108" ca="1">_xlfn.LET(_xlpm.value,RAND(),_xlfn.IFS(AY107=1,IF(_xlpm.value&gt;0.97,2,1),AY107=2,IF(_xlpm.value&gt;0.98,3,2),AY107=3,1))</f>
        <v>2</v>
      </c>
      <c r="AZ108" s="59">
        <f t="shared" ca="1" si="910"/>
        <v>0.06</v>
      </c>
      <c r="BA108" s="40">
        <f t="shared" ca="1" si="711"/>
        <v>8926734.2237145342</v>
      </c>
      <c r="BB108" s="28" cm="1">
        <f t="array" aca="1" ref="BB108" ca="1">_xlfn.LET(_xlpm.value,RAND(),_xlfn.IFS(BB107=1,IF(_xlpm.value&gt;0.97,2,1),BB107=2,IF(_xlpm.value&gt;0.98,3,2),BB107=3,1))</f>
        <v>2</v>
      </c>
      <c r="BC108" s="59">
        <f t="shared" ca="1" si="911"/>
        <v>0.06</v>
      </c>
      <c r="BD108" s="40">
        <f t="shared" ca="1" si="712"/>
        <v>239903.28859063936</v>
      </c>
      <c r="BE108" s="28" cm="1">
        <f t="array" aca="1" ref="BE108" ca="1">_xlfn.LET(_xlpm.value,RAND(),_xlfn.IFS(BE107=1,IF(_xlpm.value&gt;0.97,2,1),BE107=2,IF(_xlpm.value&gt;0.98,3,2),BE107=3,1))</f>
        <v>2</v>
      </c>
      <c r="BF108" s="59">
        <f t="shared" ca="1" si="912"/>
        <v>0.06</v>
      </c>
      <c r="BG108" s="40">
        <f t="shared" ca="1" si="713"/>
        <v>2545423.9094342082</v>
      </c>
      <c r="BH108" s="28" cm="1">
        <f t="array" aca="1" ref="BH108" ca="1">_xlfn.LET(_xlpm.value,RAND(),_xlfn.IFS(BH107=1,IF(_xlpm.value&gt;0.97,2,1),BH107=2,IF(_xlpm.value&gt;0.98,3,2),BH107=3,1))</f>
        <v>1</v>
      </c>
      <c r="BI108" s="59">
        <f t="shared" ca="1" si="913"/>
        <v>0.06</v>
      </c>
      <c r="BJ108" s="40">
        <f t="shared" ca="1" si="714"/>
        <v>408773.52984039963</v>
      </c>
      <c r="BK108" s="28" cm="1">
        <f t="array" aca="1" ref="BK108" ca="1">_xlfn.LET(_xlpm.value,RAND(),_xlfn.IFS(BK107=1,IF(_xlpm.value&gt;0.97,2,1),BK107=2,IF(_xlpm.value&gt;0.98,3,2),BK107=3,1))</f>
        <v>1</v>
      </c>
      <c r="BL108" s="59">
        <f t="shared" ca="1" si="914"/>
        <v>0.06</v>
      </c>
      <c r="BM108" s="40">
        <f t="shared" ca="1" si="715"/>
        <v>2750154.5325961034</v>
      </c>
      <c r="BN108" s="28" cm="1">
        <f t="array" aca="1" ref="BN108" ca="1">_xlfn.LET(_xlpm.value,RAND(),_xlfn.IFS(BN107=1,IF(_xlpm.value&gt;0.97,2,1),BN107=2,IF(_xlpm.value&gt;0.98,3,2),BN107=3,1))</f>
        <v>1</v>
      </c>
      <c r="BO108" s="59">
        <f t="shared" ca="1" si="915"/>
        <v>0.06</v>
      </c>
      <c r="BP108" s="40">
        <f t="shared" ca="1" si="716"/>
        <v>2549687.1001566299</v>
      </c>
      <c r="BQ108" s="28" cm="1">
        <f t="array" aca="1" ref="BQ108" ca="1">_xlfn.LET(_xlpm.value,RAND(),_xlfn.IFS(BQ107=1,IF(_xlpm.value&gt;0.97,2,1),BQ107=2,IF(_xlpm.value&gt;0.98,3,2),BQ107=3,1))</f>
        <v>1</v>
      </c>
      <c r="BR108" s="59">
        <f t="shared" ca="1" si="916"/>
        <v>0.06</v>
      </c>
      <c r="BS108" s="40">
        <f t="shared" ca="1" si="717"/>
        <v>2536613.5927076647</v>
      </c>
      <c r="BT108" s="28" cm="1">
        <f t="array" aca="1" ref="BT108" ca="1">_xlfn.LET(_xlpm.value,RAND(),_xlfn.IFS(BT107=1,IF(_xlpm.value&gt;0.97,2,1),BT107=2,IF(_xlpm.value&gt;0.98,3,2),BT107=3,1))</f>
        <v>2</v>
      </c>
      <c r="BU108" s="59">
        <f t="shared" ca="1" si="917"/>
        <v>0.06</v>
      </c>
      <c r="BV108" s="40">
        <f t="shared" ca="1" si="718"/>
        <v>942797.94875797816</v>
      </c>
      <c r="BW108" s="28" cm="1">
        <f t="array" aca="1" ref="BW108" ca="1">_xlfn.LET(_xlpm.value,RAND(),_xlfn.IFS(BW107=1,IF(_xlpm.value&gt;0.97,2,1),BW107=2,IF(_xlpm.value&gt;0.98,3,2),BW107=3,1))</f>
        <v>1</v>
      </c>
      <c r="BX108" s="59">
        <f t="shared" ca="1" si="918"/>
        <v>0.06</v>
      </c>
      <c r="BY108" s="40">
        <f t="shared" ca="1" si="719"/>
        <v>2606922.5258553545</v>
      </c>
      <c r="BZ108" s="28" cm="1">
        <f t="array" aca="1" ref="BZ108" ca="1">_xlfn.LET(_xlpm.value,RAND(),_xlfn.IFS(BZ107=1,IF(_xlpm.value&gt;0.97,2,1),BZ107=2,IF(_xlpm.value&gt;0.98,3,2),BZ107=3,1))</f>
        <v>2</v>
      </c>
      <c r="CA108" s="59">
        <f t="shared" ca="1" si="919"/>
        <v>0.06</v>
      </c>
      <c r="CB108" s="40">
        <f t="shared" ca="1" si="720"/>
        <v>563198.34791589866</v>
      </c>
      <c r="CC108" s="28" cm="1">
        <f t="array" aca="1" ref="CC108" ca="1">_xlfn.LET(_xlpm.value,RAND(),_xlfn.IFS(CC107=1,IF(_xlpm.value&gt;0.97,2,1),CC107=2,IF(_xlpm.value&gt;0.98,3,2),CC107=3,1))</f>
        <v>2</v>
      </c>
      <c r="CD108" s="59">
        <f t="shared" ca="1" si="920"/>
        <v>0.06</v>
      </c>
      <c r="CE108" s="40">
        <f t="shared" ca="1" si="721"/>
        <v>8926734.2237145342</v>
      </c>
      <c r="CF108" s="28" cm="1">
        <f t="array" aca="1" ref="CF108" ca="1">_xlfn.LET(_xlpm.value,RAND(),_xlfn.IFS(CF107=1,IF(_xlpm.value&gt;0.97,2,1),CF107=2,IF(_xlpm.value&gt;0.98,3,2),CF107=3,1))</f>
        <v>2</v>
      </c>
      <c r="CG108" s="59">
        <f t="shared" ca="1" si="921"/>
        <v>0.06</v>
      </c>
      <c r="CH108" s="40">
        <f t="shared" ca="1" si="722"/>
        <v>1021485.0498772183</v>
      </c>
      <c r="CI108" s="28" cm="1">
        <f t="array" aca="1" ref="CI108" ca="1">_xlfn.LET(_xlpm.value,RAND(),_xlfn.IFS(CI107=1,IF(_xlpm.value&gt;0.97,2,1),CI107=2,IF(_xlpm.value&gt;0.98,3,2),CI107=3,1))</f>
        <v>2</v>
      </c>
      <c r="CJ108" s="59">
        <f t="shared" ca="1" si="922"/>
        <v>0.06</v>
      </c>
      <c r="CK108" s="40">
        <f t="shared" ca="1" si="723"/>
        <v>8926734.2237145342</v>
      </c>
      <c r="CL108" s="28" cm="1">
        <f t="array" aca="1" ref="CL108" ca="1">_xlfn.LET(_xlpm.value,RAND(),_xlfn.IFS(CL107=1,IF(_xlpm.value&gt;0.97,2,1),CL107=2,IF(_xlpm.value&gt;0.98,3,2),CL107=3,1))</f>
        <v>2</v>
      </c>
      <c r="CM108" s="59">
        <f t="shared" ca="1" si="923"/>
        <v>0.06</v>
      </c>
      <c r="CN108" s="40">
        <f t="shared" ca="1" si="724"/>
        <v>8926734.2237145342</v>
      </c>
      <c r="CO108" s="28" cm="1">
        <f t="array" aca="1" ref="CO108" ca="1">_xlfn.LET(_xlpm.value,RAND(),_xlfn.IFS(CO107=1,IF(_xlpm.value&gt;0.97,2,1),CO107=2,IF(_xlpm.value&gt;0.98,3,2),CO107=3,1))</f>
        <v>2</v>
      </c>
      <c r="CP108" s="59">
        <f t="shared" ca="1" si="924"/>
        <v>0.06</v>
      </c>
      <c r="CQ108" s="40">
        <f t="shared" ca="1" si="725"/>
        <v>727962.07623785897</v>
      </c>
      <c r="CR108" s="28" cm="1">
        <f t="array" aca="1" ref="CR108" ca="1">_xlfn.LET(_xlpm.value,RAND(),_xlfn.IFS(CR107=1,IF(_xlpm.value&gt;0.97,2,1),CR107=2,IF(_xlpm.value&gt;0.98,3,2),CR107=3,1))</f>
        <v>2</v>
      </c>
      <c r="CS108" s="59">
        <f t="shared" ca="1" si="925"/>
        <v>0.06</v>
      </c>
      <c r="CT108" s="40">
        <f t="shared" ca="1" si="726"/>
        <v>8926734.2237145342</v>
      </c>
      <c r="CU108" s="28" cm="1">
        <f t="array" aca="1" ref="CU108" ca="1">_xlfn.LET(_xlpm.value,RAND(),_xlfn.IFS(CU107=1,IF(_xlpm.value&gt;0.97,2,1),CU107=2,IF(_xlpm.value&gt;0.98,3,2),CU107=3,1))</f>
        <v>2</v>
      </c>
      <c r="CV108" s="59">
        <f t="shared" ca="1" si="926"/>
        <v>0.06</v>
      </c>
      <c r="CW108" s="40">
        <f t="shared" ca="1" si="727"/>
        <v>8926734.2237145342</v>
      </c>
      <c r="CX108" s="28" cm="1">
        <f t="array" aca="1" ref="CX108" ca="1">_xlfn.LET(_xlpm.value,RAND(),_xlfn.IFS(CX107=1,IF(_xlpm.value&gt;0.97,2,1),CX107=2,IF(_xlpm.value&gt;0.98,3,2),CX107=3,1))</f>
        <v>2</v>
      </c>
      <c r="CY108" s="59">
        <f t="shared" ca="1" si="927"/>
        <v>0.06</v>
      </c>
      <c r="CZ108" s="40">
        <f t="shared" ca="1" si="728"/>
        <v>3039184.4137561982</v>
      </c>
      <c r="DA108" s="28" cm="1">
        <f t="array" aca="1" ref="DA108" ca="1">_xlfn.LET(_xlpm.value,RAND(),_xlfn.IFS(DA107=1,IF(_xlpm.value&gt;0.97,2,1),DA107=2,IF(_xlpm.value&gt;0.98,3,2),DA107=3,1))</f>
        <v>1</v>
      </c>
      <c r="DB108" s="59">
        <f t="shared" ca="1" si="928"/>
        <v>0.06</v>
      </c>
      <c r="DC108" s="40">
        <f t="shared" ca="1" si="729"/>
        <v>2549687.1001566299</v>
      </c>
      <c r="DD108" s="28" cm="1">
        <f t="array" aca="1" ref="DD108" ca="1">_xlfn.LET(_xlpm.value,RAND(),_xlfn.IFS(DD107=1,IF(_xlpm.value&gt;0.97,2,1),DD107=2,IF(_xlpm.value&gt;0.98,3,2),DD107=3,1))</f>
        <v>2</v>
      </c>
      <c r="DE108" s="59">
        <f t="shared" ca="1" si="929"/>
        <v>0.06</v>
      </c>
      <c r="DF108" s="40">
        <f t="shared" ca="1" si="730"/>
        <v>4406149.6280389745</v>
      </c>
      <c r="DG108" s="28" cm="1">
        <f t="array" aca="1" ref="DG108" ca="1">_xlfn.LET(_xlpm.value,RAND(),_xlfn.IFS(DG107=1,IF(_xlpm.value&gt;0.97,2,1),DG107=2,IF(_xlpm.value&gt;0.98,3,2),DG107=3,1))</f>
        <v>2</v>
      </c>
      <c r="DH108" s="59">
        <f t="shared" ca="1" si="930"/>
        <v>0.06</v>
      </c>
      <c r="DI108" s="40">
        <f t="shared" ca="1" si="731"/>
        <v>2750154.5325961034</v>
      </c>
      <c r="DJ108" s="28" cm="1">
        <f t="array" aca="1" ref="DJ108" ca="1">_xlfn.LET(_xlpm.value,RAND(),_xlfn.IFS(DJ107=1,IF(_xlpm.value&gt;0.97,2,1),DJ107=2,IF(_xlpm.value&gt;0.98,3,2),DJ107=3,1))</f>
        <v>1</v>
      </c>
      <c r="DK108" s="59">
        <f t="shared" ca="1" si="931"/>
        <v>0.06</v>
      </c>
      <c r="DL108" s="40">
        <f t="shared" ca="1" si="732"/>
        <v>2838039.2600046857</v>
      </c>
      <c r="DM108" s="28" cm="1">
        <f t="array" aca="1" ref="DM108" ca="1">_xlfn.LET(_xlpm.value,RAND(),_xlfn.IFS(DM107=1,IF(_xlpm.value&gt;0.97,2,1),DM107=2,IF(_xlpm.value&gt;0.98,3,2),DM107=3,1))</f>
        <v>2</v>
      </c>
      <c r="DN108" s="59">
        <f t="shared" ca="1" si="932"/>
        <v>0.06</v>
      </c>
      <c r="DO108" s="40">
        <f t="shared" ca="1" si="733"/>
        <v>8926734.2237145342</v>
      </c>
      <c r="DP108" s="28" cm="1">
        <f t="array" aca="1" ref="DP108" ca="1">_xlfn.LET(_xlpm.value,RAND(),_xlfn.IFS(DP107=1,IF(_xlpm.value&gt;0.97,2,1),DP107=2,IF(_xlpm.value&gt;0.98,3,2),DP107=3,1))</f>
        <v>1</v>
      </c>
      <c r="DQ108" s="59">
        <f t="shared" ca="1" si="933"/>
        <v>0.06</v>
      </c>
      <c r="DR108" s="40">
        <f t="shared" ca="1" si="734"/>
        <v>2612495.2462232537</v>
      </c>
      <c r="DS108" s="28" cm="1">
        <f t="array" aca="1" ref="DS108" ca="1">_xlfn.LET(_xlpm.value,RAND(),_xlfn.IFS(DS107=1,IF(_xlpm.value&gt;0.97,2,1),DS107=2,IF(_xlpm.value&gt;0.98,3,2),DS107=3,1))</f>
        <v>1</v>
      </c>
      <c r="DT108" s="59">
        <f t="shared" ca="1" si="934"/>
        <v>0.06</v>
      </c>
      <c r="DU108" s="40">
        <f t="shared" ca="1" si="735"/>
        <v>8926734.2237145342</v>
      </c>
      <c r="DV108" s="28" cm="1">
        <f t="array" aca="1" ref="DV108" ca="1">_xlfn.LET(_xlpm.value,RAND(),_xlfn.IFS(DV107=1,IF(_xlpm.value&gt;0.97,2,1),DV107=2,IF(_xlpm.value&gt;0.98,3,2),DV107=3,1))</f>
        <v>1</v>
      </c>
      <c r="DW108" s="59">
        <f t="shared" ca="1" si="935"/>
        <v>0.06</v>
      </c>
      <c r="DX108" s="40">
        <f t="shared" ca="1" si="736"/>
        <v>1426246.2359291841</v>
      </c>
      <c r="DY108" s="28" cm="1">
        <f t="array" aca="1" ref="DY108" ca="1">_xlfn.LET(_xlpm.value,RAND(),_xlfn.IFS(DY107=1,IF(_xlpm.value&gt;0.97,2,1),DY107=2,IF(_xlpm.value&gt;0.98,3,2),DY107=3,1))</f>
        <v>2</v>
      </c>
      <c r="DZ108" s="59">
        <f t="shared" ca="1" si="936"/>
        <v>0.06</v>
      </c>
      <c r="EA108" s="40">
        <f t="shared" ca="1" si="737"/>
        <v>2989914.5792810223</v>
      </c>
      <c r="EB108" s="28" cm="1">
        <f t="array" aca="1" ref="EB108" ca="1">_xlfn.LET(_xlpm.value,RAND(),_xlfn.IFS(EB107=1,IF(_xlpm.value&gt;0.97,2,1),EB107=2,IF(_xlpm.value&gt;0.98,3,2),EB107=3,1))</f>
        <v>2</v>
      </c>
      <c r="EC108" s="59">
        <f t="shared" ca="1" si="937"/>
        <v>0.06</v>
      </c>
      <c r="ED108" s="40">
        <f t="shared" ca="1" si="738"/>
        <v>1352591.4027460536</v>
      </c>
      <c r="EE108" s="28" cm="1">
        <f t="array" aca="1" ref="EE108" ca="1">_xlfn.LET(_xlpm.value,RAND(),_xlfn.IFS(EE107=1,IF(_xlpm.value&gt;0.97,2,1),EE107=2,IF(_xlpm.value&gt;0.98,3,2),EE107=3,1))</f>
        <v>2</v>
      </c>
      <c r="EF108" s="59">
        <f t="shared" ca="1" si="938"/>
        <v>0.06</v>
      </c>
      <c r="EG108" s="40">
        <f t="shared" ca="1" si="739"/>
        <v>2618402.3298132252</v>
      </c>
      <c r="EH108" s="28" cm="1">
        <f t="array" aca="1" ref="EH108" ca="1">_xlfn.LET(_xlpm.value,RAND(),_xlfn.IFS(EH107=1,IF(_xlpm.value&gt;0.97,2,1),EH107=2,IF(_xlpm.value&gt;0.98,3,2),EH107=3,1))</f>
        <v>1</v>
      </c>
      <c r="EI108" s="59">
        <f t="shared" ca="1" si="939"/>
        <v>0.06</v>
      </c>
      <c r="EJ108" s="40">
        <f t="shared" ca="1" si="740"/>
        <v>2536613.5927076647</v>
      </c>
      <c r="EK108" s="28" cm="1">
        <f t="array" aca="1" ref="EK108" ca="1">_xlfn.LET(_xlpm.value,RAND(),_xlfn.IFS(EK107=1,IF(_xlpm.value&gt;0.97,2,1),EK107=2,IF(_xlpm.value&gt;0.98,3,2),EK107=3,1))</f>
        <v>2</v>
      </c>
      <c r="EL108" s="59">
        <f t="shared" ca="1" si="940"/>
        <v>0.06</v>
      </c>
      <c r="EM108" s="40">
        <f t="shared" ca="1" si="741"/>
        <v>8926734.2237145342</v>
      </c>
      <c r="EN108" s="28" cm="1">
        <f t="array" aca="1" ref="EN108" ca="1">_xlfn.LET(_xlpm.value,RAND(),_xlfn.IFS(EN107=1,IF(_xlpm.value&gt;0.97,2,1),EN107=2,IF(_xlpm.value&gt;0.98,3,2),EN107=3,1))</f>
        <v>2</v>
      </c>
      <c r="EO108" s="59">
        <f t="shared" ca="1" si="941"/>
        <v>0.06</v>
      </c>
      <c r="EP108" s="40">
        <f t="shared" ca="1" si="742"/>
        <v>378786.75088017114</v>
      </c>
      <c r="EQ108" s="28" cm="1">
        <f t="array" aca="1" ref="EQ108" ca="1">_xlfn.LET(_xlpm.value,RAND(),_xlfn.IFS(EQ107=1,IF(_xlpm.value&gt;0.97,2,1),EQ107=2,IF(_xlpm.value&gt;0.98,3,2),EQ107=3,1))</f>
        <v>1</v>
      </c>
      <c r="ER108" s="59">
        <f t="shared" ca="1" si="942"/>
        <v>0.06</v>
      </c>
      <c r="ES108" s="40">
        <f t="shared" ca="1" si="743"/>
        <v>747538.62001419184</v>
      </c>
      <c r="ET108" s="28" cm="1">
        <f t="array" aca="1" ref="ET108" ca="1">_xlfn.LET(_xlpm.value,RAND(),_xlfn.IFS(ET107=1,IF(_xlpm.value&gt;0.97,2,1),ET107=2,IF(_xlpm.value&gt;0.98,3,2),ET107=3,1))</f>
        <v>1</v>
      </c>
      <c r="EU108" s="59">
        <f t="shared" ca="1" si="943"/>
        <v>0.06</v>
      </c>
      <c r="EV108" s="40">
        <f t="shared" ca="1" si="744"/>
        <v>3013831.9746573223</v>
      </c>
      <c r="EW108" s="28" cm="1">
        <f t="array" aca="1" ref="EW108" ca="1">_xlfn.LET(_xlpm.value,RAND(),_xlfn.IFS(EW107=1,IF(_xlpm.value&gt;0.97,2,1),EW107=2,IF(_xlpm.value&gt;0.98,3,2),EW107=3,1))</f>
        <v>2</v>
      </c>
      <c r="EX108" s="59">
        <f t="shared" ca="1" si="944"/>
        <v>0.06</v>
      </c>
      <c r="EY108" s="40">
        <f t="shared" ca="1" si="745"/>
        <v>3587023.0900297062</v>
      </c>
      <c r="EZ108" s="28" cm="1">
        <f t="array" aca="1" ref="EZ108" ca="1">_xlfn.LET(_xlpm.value,RAND(),_xlfn.IFS(EZ107=1,IF(_xlpm.value&gt;0.97,2,1),EZ107=2,IF(_xlpm.value&gt;0.98,3,2),EZ107=3,1))</f>
        <v>1</v>
      </c>
      <c r="FA108" s="59">
        <f t="shared" ca="1" si="945"/>
        <v>0.06</v>
      </c>
      <c r="FB108" s="40">
        <f t="shared" ca="1" si="746"/>
        <v>2762753.918120198</v>
      </c>
      <c r="FC108" s="28" cm="1">
        <f t="array" aca="1" ref="FC108" ca="1">_xlfn.LET(_xlpm.value,RAND(),_xlfn.IFS(FC107=1,IF(_xlpm.value&gt;0.97,2,1),FC107=2,IF(_xlpm.value&gt;0.98,3,2),FC107=3,1))</f>
        <v>2</v>
      </c>
      <c r="FD108" s="59">
        <f t="shared" ca="1" si="946"/>
        <v>0.06</v>
      </c>
      <c r="FE108" s="40">
        <f t="shared" ca="1" si="747"/>
        <v>8926734.2237145342</v>
      </c>
      <c r="FF108" s="28" cm="1">
        <f t="array" aca="1" ref="FF108" ca="1">_xlfn.LET(_xlpm.value,RAND(),_xlfn.IFS(FF107=1,IF(_xlpm.value&gt;0.97,2,1),FF107=2,IF(_xlpm.value&gt;0.98,3,2),FF107=3,1))</f>
        <v>2</v>
      </c>
      <c r="FG108" s="59">
        <f t="shared" ca="1" si="947"/>
        <v>0.06</v>
      </c>
      <c r="FH108" s="40">
        <f t="shared" ca="1" si="748"/>
        <v>2530933.4328713519</v>
      </c>
      <c r="FI108" s="28" cm="1">
        <f t="array" aca="1" ref="FI108" ca="1">_xlfn.LET(_xlpm.value,RAND(),_xlfn.IFS(FI107=1,IF(_xlpm.value&gt;0.97,2,1),FI107=2,IF(_xlpm.value&gt;0.98,3,2),FI107=3,1))</f>
        <v>1</v>
      </c>
      <c r="FJ108" s="59">
        <f t="shared" ca="1" si="948"/>
        <v>0.06</v>
      </c>
      <c r="FK108" s="40">
        <f t="shared" ca="1" si="749"/>
        <v>2612495.2462232537</v>
      </c>
      <c r="FL108" s="28" cm="1">
        <f t="array" aca="1" ref="FL108" ca="1">_xlfn.LET(_xlpm.value,RAND(),_xlfn.IFS(FL107=1,IF(_xlpm.value&gt;0.97,2,1),FL107=2,IF(_xlpm.value&gt;0.98,3,2),FL107=3,1))</f>
        <v>3</v>
      </c>
      <c r="FM108" s="59">
        <f t="shared" ca="1" si="949"/>
        <v>-0.7</v>
      </c>
      <c r="FN108" s="40">
        <f t="shared" ca="1" si="750"/>
        <v>2527462.6973559805</v>
      </c>
      <c r="FO108" s="28" cm="1">
        <f t="array" aca="1" ref="FO108" ca="1">_xlfn.LET(_xlpm.value,RAND(),_xlfn.IFS(FO107=1,IF(_xlpm.value&gt;0.97,2,1),FO107=2,IF(_xlpm.value&gt;0.98,3,2),FO107=3,1))</f>
        <v>1</v>
      </c>
      <c r="FP108" s="59">
        <f t="shared" ca="1" si="950"/>
        <v>0.06</v>
      </c>
      <c r="FQ108" s="40">
        <f t="shared" ca="1" si="751"/>
        <v>1474560.620200674</v>
      </c>
      <c r="FR108" s="28" cm="1">
        <f t="array" aca="1" ref="FR108" ca="1">_xlfn.LET(_xlpm.value,RAND(),_xlfn.IFS(FR107=1,IF(_xlpm.value&gt;0.97,2,1),FR107=2,IF(_xlpm.value&gt;0.98,3,2),FR107=3,1))</f>
        <v>1</v>
      </c>
      <c r="FS108" s="59">
        <f t="shared" ca="1" si="951"/>
        <v>0.06</v>
      </c>
      <c r="FT108" s="40">
        <f t="shared" ca="1" si="752"/>
        <v>4406149.6280389745</v>
      </c>
      <c r="FU108" s="28" cm="1">
        <f t="array" aca="1" ref="FU108" ca="1">_xlfn.LET(_xlpm.value,RAND(),_xlfn.IFS(FU107=1,IF(_xlpm.value&gt;0.97,2,1),FU107=2,IF(_xlpm.value&gt;0.98,3,2),FU107=3,1))</f>
        <v>1</v>
      </c>
      <c r="FV108" s="59">
        <f t="shared" ca="1" si="952"/>
        <v>0.06</v>
      </c>
      <c r="FW108" s="40">
        <f t="shared" ca="1" si="753"/>
        <v>2562795.0408877893</v>
      </c>
      <c r="FX108" s="28" cm="1">
        <f t="array" aca="1" ref="FX108" ca="1">_xlfn.LET(_xlpm.value,RAND(),_xlfn.IFS(FX107=1,IF(_xlpm.value&gt;0.97,2,1),FX107=2,IF(_xlpm.value&gt;0.98,3,2),FX107=3,1))</f>
        <v>1</v>
      </c>
      <c r="FY108" s="59">
        <f t="shared" ca="1" si="953"/>
        <v>0.06</v>
      </c>
      <c r="FZ108" s="40">
        <f t="shared" ca="1" si="754"/>
        <v>8926734.2237145342</v>
      </c>
      <c r="GA108" s="28" cm="1">
        <f t="array" aca="1" ref="GA108" ca="1">_xlfn.LET(_xlpm.value,RAND(),_xlfn.IFS(GA107=1,IF(_xlpm.value&gt;0.97,2,1),GA107=2,IF(_xlpm.value&gt;0.98,3,2),GA107=3,1))</f>
        <v>2</v>
      </c>
      <c r="GB108" s="59">
        <f t="shared" ca="1" si="954"/>
        <v>0.06</v>
      </c>
      <c r="GC108" s="40">
        <f t="shared" ca="1" si="755"/>
        <v>784630.11487486307</v>
      </c>
      <c r="GD108" s="28" cm="1">
        <f t="array" aca="1" ref="GD108" ca="1">_xlfn.LET(_xlpm.value,RAND(),_xlfn.IFS(GD107=1,IF(_xlpm.value&gt;0.97,2,1),GD107=2,IF(_xlpm.value&gt;0.98,3,2),GD107=3,1))</f>
        <v>1</v>
      </c>
      <c r="GE108" s="59">
        <f t="shared" ca="1" si="955"/>
        <v>0.06</v>
      </c>
      <c r="GF108" s="40">
        <f t="shared" ca="1" si="756"/>
        <v>2587612.4612305448</v>
      </c>
      <c r="GG108" s="28" cm="1">
        <f t="array" aca="1" ref="GG108" ca="1">_xlfn.LET(_xlpm.value,RAND(),_xlfn.IFS(GG107=1,IF(_xlpm.value&gt;0.97,2,1),GG107=2,IF(_xlpm.value&gt;0.98,3,2),GG107=3,1))</f>
        <v>2</v>
      </c>
      <c r="GH108" s="59">
        <f t="shared" ca="1" si="956"/>
        <v>0.06</v>
      </c>
      <c r="GI108" s="40">
        <f t="shared" ca="1" si="757"/>
        <v>2855911.7291732966</v>
      </c>
      <c r="GJ108" s="28" cm="1">
        <f t="array" aca="1" ref="GJ108" ca="1">_xlfn.LET(_xlpm.value,RAND(),_xlfn.IFS(GJ107=1,IF(_xlpm.value&gt;0.97,2,1),GJ107=2,IF(_xlpm.value&gt;0.98,3,2),GJ107=3,1))</f>
        <v>2</v>
      </c>
      <c r="GK108" s="59">
        <f t="shared" ca="1" si="957"/>
        <v>0.06</v>
      </c>
      <c r="GL108" s="40">
        <f t="shared" ca="1" si="758"/>
        <v>2547493.4194936357</v>
      </c>
      <c r="GM108" s="28" cm="1">
        <f t="array" aca="1" ref="GM108" ca="1">_xlfn.LET(_xlpm.value,RAND(),_xlfn.IFS(GM107=1,IF(_xlpm.value&gt;0.97,2,1),GM107=2,IF(_xlpm.value&gt;0.98,3,2),GM107=3,1))</f>
        <v>2</v>
      </c>
      <c r="GN108" s="59">
        <f t="shared" ca="1" si="958"/>
        <v>0.06</v>
      </c>
      <c r="GO108" s="40">
        <f t="shared" ca="1" si="759"/>
        <v>3190673.3130771006</v>
      </c>
      <c r="GP108" s="28" cm="1">
        <f t="array" aca="1" ref="GP108" ca="1">_xlfn.LET(_xlpm.value,RAND(),_xlfn.IFS(GP107=1,IF(_xlpm.value&gt;0.97,2,1),GP107=2,IF(_xlpm.value&gt;0.98,3,2),GP107=3,1))</f>
        <v>1</v>
      </c>
      <c r="GQ108" s="59">
        <f t="shared" ca="1" si="959"/>
        <v>0.06</v>
      </c>
      <c r="GR108" s="40">
        <f t="shared" ca="1" si="760"/>
        <v>2579519.6524282619</v>
      </c>
      <c r="GS108" s="28" cm="1">
        <f t="array" aca="1" ref="GS108" ca="1">_xlfn.LET(_xlpm.value,RAND(),_xlfn.IFS(GS107=1,IF(_xlpm.value&gt;0.97,2,1),GS107=2,IF(_xlpm.value&gt;0.98,3,2),GS107=3,1))</f>
        <v>1</v>
      </c>
      <c r="GT108" s="59">
        <f t="shared" ca="1" si="960"/>
        <v>0.06</v>
      </c>
      <c r="GU108" s="40">
        <f t="shared" ca="1" si="761"/>
        <v>3986844.3716038954</v>
      </c>
      <c r="GV108" s="28" cm="1">
        <f t="array" aca="1" ref="GV108" ca="1">_xlfn.LET(_xlpm.value,RAND(),_xlfn.IFS(GV107=1,IF(_xlpm.value&gt;0.97,2,1),GV107=2,IF(_xlpm.value&gt;0.98,3,2),GV107=3,1))</f>
        <v>2</v>
      </c>
      <c r="GW108" s="59">
        <f t="shared" ca="1" si="961"/>
        <v>0.06</v>
      </c>
      <c r="GX108" s="40">
        <f t="shared" ca="1" si="762"/>
        <v>8926734.2237145342</v>
      </c>
      <c r="GY108" s="28" cm="1">
        <f t="array" aca="1" ref="GY108" ca="1">_xlfn.LET(_xlpm.value,RAND(),_xlfn.IFS(GY107=1,IF(_xlpm.value&gt;0.97,2,1),GY107=2,IF(_xlpm.value&gt;0.98,3,2),GY107=3,1))</f>
        <v>1</v>
      </c>
      <c r="GZ108" s="59">
        <f t="shared" ca="1" si="962"/>
        <v>0.06</v>
      </c>
      <c r="HA108" s="40">
        <f t="shared" ca="1" si="763"/>
        <v>2539892.0843158248</v>
      </c>
      <c r="HB108" s="28" cm="1">
        <f t="array" aca="1" ref="HB108" ca="1">_xlfn.LET(_xlpm.value,RAND(),_xlfn.IFS(HB107=1,IF(_xlpm.value&gt;0.97,2,1),HB107=2,IF(_xlpm.value&gt;0.98,3,2),HB107=3,1))</f>
        <v>2</v>
      </c>
      <c r="HC108" s="59">
        <f t="shared" ca="1" si="963"/>
        <v>0.06</v>
      </c>
      <c r="HD108" s="40">
        <f t="shared" ca="1" si="764"/>
        <v>3156746.0306204371</v>
      </c>
      <c r="HE108" s="28" cm="1">
        <f t="array" aca="1" ref="HE108" ca="1">_xlfn.LET(_xlpm.value,RAND(),_xlfn.IFS(HE107=1,IF(_xlpm.value&gt;0.97,2,1),HE107=2,IF(_xlpm.value&gt;0.98,3,2),HE107=3,1))</f>
        <v>1</v>
      </c>
      <c r="HF108" s="59">
        <f t="shared" ca="1" si="964"/>
        <v>0.06</v>
      </c>
      <c r="HG108" s="40">
        <f t="shared" ca="1" si="765"/>
        <v>1446832.7137148154</v>
      </c>
      <c r="HH108" s="28" cm="1">
        <f t="array" aca="1" ref="HH108" ca="1">_xlfn.LET(_xlpm.value,RAND(),_xlfn.IFS(HH107=1,IF(_xlpm.value&gt;0.97,2,1),HH107=2,IF(_xlpm.value&gt;0.98,3,2),HH107=3,1))</f>
        <v>1</v>
      </c>
      <c r="HI108" s="59">
        <f t="shared" ca="1" si="965"/>
        <v>0.06</v>
      </c>
      <c r="HJ108" s="40">
        <f t="shared" ca="1" si="766"/>
        <v>227218.0704470737</v>
      </c>
      <c r="HK108" s="28" cm="1">
        <f t="array" aca="1" ref="HK108" ca="1">_xlfn.LET(_xlpm.value,RAND(),_xlfn.IFS(HK107=1,IF(_xlpm.value&gt;0.97,2,1),HK107=2,IF(_xlpm.value&gt;0.98,3,2),HK107=3,1))</f>
        <v>2</v>
      </c>
      <c r="HL108" s="59">
        <f t="shared" ca="1" si="966"/>
        <v>0.06</v>
      </c>
      <c r="HM108" s="40">
        <f t="shared" ca="1" si="767"/>
        <v>2562795.0408877893</v>
      </c>
      <c r="HN108" s="28" cm="1">
        <f t="array" aca="1" ref="HN108" ca="1">_xlfn.LET(_xlpm.value,RAND(),_xlfn.IFS(HN107=1,IF(_xlpm.value&gt;0.97,2,1),HN107=2,IF(_xlpm.value&gt;0.98,3,2),HN107=3,1))</f>
        <v>1</v>
      </c>
      <c r="HO108" s="59">
        <f t="shared" ca="1" si="967"/>
        <v>0.06</v>
      </c>
      <c r="HP108" s="40">
        <f t="shared" ca="1" si="768"/>
        <v>630272.65736386622</v>
      </c>
      <c r="HQ108" s="28" cm="1">
        <f t="array" aca="1" ref="HQ108" ca="1">_xlfn.LET(_xlpm.value,RAND(),_xlfn.IFS(HQ107=1,IF(_xlpm.value&gt;0.97,2,1),HQ107=2,IF(_xlpm.value&gt;0.98,3,2),HQ107=3,1))</f>
        <v>2</v>
      </c>
      <c r="HR108" s="59">
        <f t="shared" ca="1" si="968"/>
        <v>0.06</v>
      </c>
      <c r="HS108" s="40">
        <f t="shared" ca="1" si="769"/>
        <v>8926734.2237145342</v>
      </c>
      <c r="HT108" s="28" cm="1">
        <f t="array" aca="1" ref="HT108" ca="1">_xlfn.LET(_xlpm.value,RAND(),_xlfn.IFS(HT107=1,IF(_xlpm.value&gt;0.97,2,1),HT107=2,IF(_xlpm.value&gt;0.98,3,2),HT107=3,1))</f>
        <v>2</v>
      </c>
      <c r="HU108" s="59">
        <f t="shared" ca="1" si="969"/>
        <v>0.06</v>
      </c>
      <c r="HV108" s="40">
        <f t="shared" ca="1" si="770"/>
        <v>8926734.2237145342</v>
      </c>
      <c r="HW108" s="28" cm="1">
        <f t="array" aca="1" ref="HW108" ca="1">_xlfn.LET(_xlpm.value,RAND(),_xlfn.IFS(HW107=1,IF(_xlpm.value&gt;0.97,2,1),HW107=2,IF(_xlpm.value&gt;0.98,3,2),HW107=3,1))</f>
        <v>2</v>
      </c>
      <c r="HX108" s="59">
        <f t="shared" ca="1" si="970"/>
        <v>0.06</v>
      </c>
      <c r="HY108" s="40">
        <f t="shared" ca="1" si="771"/>
        <v>3532948.1562120887</v>
      </c>
      <c r="HZ108" s="28" cm="1">
        <f t="array" aca="1" ref="HZ108" ca="1">_xlfn.LET(_xlpm.value,RAND(),_xlfn.IFS(HZ107=1,IF(_xlpm.value&gt;0.97,2,1),HZ107=2,IF(_xlpm.value&gt;0.98,3,2),HZ107=3,1))</f>
        <v>2</v>
      </c>
      <c r="IA108" s="59">
        <f t="shared" ca="1" si="971"/>
        <v>0.06</v>
      </c>
      <c r="IB108" s="40">
        <f t="shared" ca="1" si="772"/>
        <v>2554477.2212523432</v>
      </c>
      <c r="IC108" s="28" cm="1">
        <f t="array" aca="1" ref="IC108" ca="1">_xlfn.LET(_xlpm.value,RAND(),_xlfn.IFS(IC107=1,IF(_xlpm.value&gt;0.97,2,1),IC107=2,IF(_xlpm.value&gt;0.98,3,2),IC107=3,1))</f>
        <v>1</v>
      </c>
      <c r="ID108" s="59">
        <f t="shared" ca="1" si="972"/>
        <v>0.06</v>
      </c>
      <c r="IE108" s="40">
        <f t="shared" ca="1" si="773"/>
        <v>2557089.9300208585</v>
      </c>
      <c r="IF108" s="28" cm="1">
        <f t="array" aca="1" ref="IF108" ca="1">_xlfn.LET(_xlpm.value,RAND(),_xlfn.IFS(IF107=1,IF(_xlpm.value&gt;0.97,2,1),IF107=2,IF(_xlpm.value&gt;0.98,3,2),IF107=3,1))</f>
        <v>2</v>
      </c>
      <c r="IG108" s="59">
        <f t="shared" ca="1" si="973"/>
        <v>0.06</v>
      </c>
      <c r="IH108" s="40">
        <f t="shared" ca="1" si="774"/>
        <v>8926734.2237145342</v>
      </c>
      <c r="II108" s="28" cm="1">
        <f t="array" aca="1" ref="II108" ca="1">_xlfn.LET(_xlpm.value,RAND(),_xlfn.IFS(II107=1,IF(_xlpm.value&gt;0.97,2,1),II107=2,IF(_xlpm.value&gt;0.98,3,2),II107=3,1))</f>
        <v>2</v>
      </c>
      <c r="IJ108" s="59">
        <f t="shared" ca="1" si="974"/>
        <v>0.06</v>
      </c>
      <c r="IK108" s="40">
        <f t="shared" ca="1" si="775"/>
        <v>2565906.8188344324</v>
      </c>
      <c r="IL108" s="28" cm="1">
        <f t="array" aca="1" ref="IL108" ca="1">_xlfn.LET(_xlpm.value,RAND(),_xlfn.IFS(IL107=1,IF(_xlpm.value&gt;0.97,2,1),IL107=2,IF(_xlpm.value&gt;0.98,3,2),IL107=3,1))</f>
        <v>2</v>
      </c>
      <c r="IM108" s="59">
        <f t="shared" ca="1" si="975"/>
        <v>0.06</v>
      </c>
      <c r="IN108" s="40">
        <f t="shared" ca="1" si="776"/>
        <v>2545423.9094342082</v>
      </c>
      <c r="IO108" s="28" cm="1">
        <f t="array" aca="1" ref="IO108" ca="1">_xlfn.LET(_xlpm.value,RAND(),_xlfn.IFS(IO107=1,IF(_xlpm.value&gt;0.97,2,1),IO107=2,IF(_xlpm.value&gt;0.98,3,2),IO107=3,1))</f>
        <v>1</v>
      </c>
      <c r="IP108" s="59">
        <f t="shared" ca="1" si="976"/>
        <v>0.06</v>
      </c>
      <c r="IQ108" s="40">
        <f t="shared" ca="1" si="777"/>
        <v>770301.38145249663</v>
      </c>
      <c r="IR108" s="28" cm="1">
        <f t="array" aca="1" ref="IR108" ca="1">_xlfn.LET(_xlpm.value,RAND(),_xlfn.IFS(IR107=1,IF(_xlpm.value&gt;0.97,2,1),IR107=2,IF(_xlpm.value&gt;0.98,3,2),IR107=3,1))</f>
        <v>1</v>
      </c>
      <c r="IS108" s="59">
        <f t="shared" ca="1" si="977"/>
        <v>0.06</v>
      </c>
      <c r="IT108" s="40">
        <f t="shared" ca="1" si="778"/>
        <v>863069.20629516023</v>
      </c>
      <c r="IU108" s="28" cm="1">
        <f t="array" aca="1" ref="IU108" ca="1">_xlfn.LET(_xlpm.value,RAND(),_xlfn.IFS(IU107=1,IF(_xlpm.value&gt;0.97,2,1),IU107=2,IF(_xlpm.value&gt;0.98,3,2),IU107=3,1))</f>
        <v>2</v>
      </c>
      <c r="IV108" s="59">
        <f t="shared" ca="1" si="978"/>
        <v>0.06</v>
      </c>
      <c r="IW108" s="40">
        <f t="shared" ca="1" si="779"/>
        <v>8926734.2237145342</v>
      </c>
      <c r="IX108" s="28" cm="1">
        <f t="array" aca="1" ref="IX108" ca="1">_xlfn.LET(_xlpm.value,RAND(),_xlfn.IFS(IX107=1,IF(_xlpm.value&gt;0.97,2,1),IX107=2,IF(_xlpm.value&gt;0.98,3,2),IX107=3,1))</f>
        <v>1</v>
      </c>
      <c r="IY108" s="59">
        <f t="shared" ca="1" si="979"/>
        <v>0.06</v>
      </c>
      <c r="IZ108" s="40">
        <f t="shared" ca="1" si="780"/>
        <v>2592026.5777209545</v>
      </c>
      <c r="JA108" s="28" cm="1">
        <f t="array" aca="1" ref="JA108" ca="1">_xlfn.LET(_xlpm.value,RAND(),_xlfn.IFS(JA107=1,IF(_xlpm.value&gt;0.97,2,1),JA107=2,IF(_xlpm.value&gt;0.98,3,2),JA107=3,1))</f>
        <v>1</v>
      </c>
      <c r="JB108" s="59">
        <f t="shared" ca="1" si="980"/>
        <v>0.06</v>
      </c>
      <c r="JC108" s="40">
        <f t="shared" ca="1" si="781"/>
        <v>2528552.8894389593</v>
      </c>
      <c r="JD108" s="28" cm="1">
        <f t="array" aca="1" ref="JD108" ca="1">_xlfn.LET(_xlpm.value,RAND(),_xlfn.IFS(JD107=1,IF(_xlpm.value&gt;0.97,2,1),JD107=2,IF(_xlpm.value&gt;0.98,3,2),JD107=3,1))</f>
        <v>1</v>
      </c>
      <c r="JE108" s="59">
        <f t="shared" ca="1" si="981"/>
        <v>0.06</v>
      </c>
      <c r="JF108" s="40">
        <f t="shared" ca="1" si="782"/>
        <v>2530933.4328713519</v>
      </c>
      <c r="JG108" s="28" cm="1">
        <f t="array" aca="1" ref="JG108" ca="1">_xlfn.LET(_xlpm.value,RAND(),_xlfn.IFS(JG107=1,IF(_xlpm.value&gt;0.97,2,1),JG107=2,IF(_xlpm.value&gt;0.98,3,2),JG107=3,1))</f>
        <v>1</v>
      </c>
      <c r="JH108" s="59">
        <f t="shared" ca="1" si="982"/>
        <v>0.06</v>
      </c>
      <c r="JI108" s="40">
        <f t="shared" ca="1" si="783"/>
        <v>2533608.2114719893</v>
      </c>
      <c r="JJ108" s="28" cm="1">
        <f t="array" aca="1" ref="JJ108" ca="1">_xlfn.LET(_xlpm.value,RAND(),_xlfn.IFS(JJ107=1,IF(_xlpm.value&gt;0.97,2,1),JJ107=2,IF(_xlpm.value&gt;0.98,3,2),JJ107=3,1))</f>
        <v>1</v>
      </c>
      <c r="JK108" s="59">
        <f t="shared" ca="1" si="983"/>
        <v>0.06</v>
      </c>
      <c r="JL108" s="40">
        <f t="shared" ca="1" si="784"/>
        <v>3013831.9746573223</v>
      </c>
      <c r="JM108" s="28" cm="1">
        <f t="array" aca="1" ref="JM108" ca="1">_xlfn.LET(_xlpm.value,RAND(),_xlfn.IFS(JM107=1,IF(_xlpm.value&gt;0.97,2,1),JM107=2,IF(_xlpm.value&gt;0.98,3,2),JM107=3,1))</f>
        <v>2</v>
      </c>
      <c r="JN108" s="59">
        <f t="shared" ca="1" si="984"/>
        <v>0.06</v>
      </c>
      <c r="JO108" s="40">
        <f t="shared" ca="1" si="785"/>
        <v>4228603.9359990489</v>
      </c>
      <c r="JP108" s="28" cm="1">
        <f t="array" aca="1" ref="JP108" ca="1">_xlfn.LET(_xlpm.value,RAND(),_xlfn.IFS(JP107=1,IF(_xlpm.value&gt;0.97,2,1),JP107=2,IF(_xlpm.value&gt;0.98,3,2),JP107=3,1))</f>
        <v>1</v>
      </c>
      <c r="JQ108" s="59">
        <f t="shared" ca="1" si="985"/>
        <v>0.06</v>
      </c>
      <c r="JR108" s="40">
        <f t="shared" ca="1" si="786"/>
        <v>1022369.2113725103</v>
      </c>
      <c r="JS108" s="28" cm="1">
        <f t="array" aca="1" ref="JS108" ca="1">_xlfn.LET(_xlpm.value,RAND(),_xlfn.IFS(JS107=1,IF(_xlpm.value&gt;0.97,2,1),JS107=2,IF(_xlpm.value&gt;0.98,3,2),JS107=3,1))</f>
        <v>2</v>
      </c>
      <c r="JT108" s="59">
        <f t="shared" ca="1" si="986"/>
        <v>0.06</v>
      </c>
      <c r="JU108" s="40">
        <f t="shared" ca="1" si="787"/>
        <v>6185445.7489285283</v>
      </c>
      <c r="JV108" s="28" cm="1">
        <f t="array" aca="1" ref="JV108" ca="1">_xlfn.LET(_xlpm.value,RAND(),_xlfn.IFS(JV107=1,IF(_xlpm.value&gt;0.97,2,1),JV107=2,IF(_xlpm.value&gt;0.98,3,2),JV107=3,1))</f>
        <v>2</v>
      </c>
      <c r="JW108" s="59">
        <f t="shared" ca="1" si="987"/>
        <v>0.06</v>
      </c>
      <c r="JX108" s="40">
        <f t="shared" ca="1" si="788"/>
        <v>8926734.2237145342</v>
      </c>
      <c r="JY108" s="28" cm="1">
        <f t="array" aca="1" ref="JY108" ca="1">_xlfn.LET(_xlpm.value,RAND(),_xlfn.IFS(JY107=1,IF(_xlpm.value&gt;0.97,2,1),JY107=2,IF(_xlpm.value&gt;0.98,3,2),JY107=3,1))</f>
        <v>2</v>
      </c>
      <c r="JZ108" s="59">
        <f t="shared" ca="1" si="988"/>
        <v>0.06</v>
      </c>
      <c r="KA108" s="40">
        <f t="shared" ca="1" si="789"/>
        <v>3481934.0677048997</v>
      </c>
      <c r="KB108" s="28" cm="1">
        <f t="array" aca="1" ref="KB108" ca="1">_xlfn.LET(_xlpm.value,RAND(),_xlfn.IFS(KB107=1,IF(_xlpm.value&gt;0.97,2,1),KB107=2,IF(_xlpm.value&gt;0.98,3,2),KB107=3,1))</f>
        <v>2</v>
      </c>
      <c r="KC108" s="59">
        <f t="shared" ca="1" si="989"/>
        <v>0.06</v>
      </c>
      <c r="KD108" s="40">
        <f t="shared" ca="1" si="790"/>
        <v>3556283.6646325095</v>
      </c>
      <c r="KE108" s="28" cm="1">
        <f t="array" aca="1" ref="KE108" ca="1">_xlfn.LET(_xlpm.value,RAND(),_xlfn.IFS(KE107=1,IF(_xlpm.value&gt;0.97,2,1),KE107=2,IF(_xlpm.value&gt;0.98,3,2),KE107=3,1))</f>
        <v>2</v>
      </c>
      <c r="KF108" s="59">
        <f t="shared" ca="1" si="990"/>
        <v>0.06</v>
      </c>
      <c r="KG108" s="40">
        <f t="shared" ca="1" si="791"/>
        <v>8926734.2237145342</v>
      </c>
      <c r="KH108" s="28" cm="1">
        <f t="array" aca="1" ref="KH108" ca="1">_xlfn.LET(_xlpm.value,RAND(),_xlfn.IFS(KH107=1,IF(_xlpm.value&gt;0.97,2,1),KH107=2,IF(_xlpm.value&gt;0.98,3,2),KH107=3,1))</f>
        <v>2</v>
      </c>
      <c r="KI108" s="59">
        <f t="shared" ca="1" si="991"/>
        <v>0.06</v>
      </c>
      <c r="KJ108" s="40">
        <f t="shared" ca="1" si="792"/>
        <v>8926734.2237145342</v>
      </c>
      <c r="KK108" s="28" cm="1">
        <f t="array" aca="1" ref="KK108" ca="1">_xlfn.LET(_xlpm.value,RAND(),_xlfn.IFS(KK107=1,IF(_xlpm.value&gt;0.97,2,1),KK107=2,IF(_xlpm.value&gt;0.98,3,2),KK107=3,1))</f>
        <v>1</v>
      </c>
      <c r="KL108" s="59">
        <f t="shared" ca="1" si="992"/>
        <v>0.06</v>
      </c>
      <c r="KM108" s="40">
        <f t="shared" ca="1" si="793"/>
        <v>734438.86380427668</v>
      </c>
      <c r="KN108" s="28" cm="1">
        <f t="array" aca="1" ref="KN108" ca="1">_xlfn.LET(_xlpm.value,RAND(),_xlfn.IFS(KN107=1,IF(_xlpm.value&gt;0.97,2,1),KN107=2,IF(_xlpm.value&gt;0.98,3,2),KN107=3,1))</f>
        <v>2</v>
      </c>
      <c r="KO108" s="59">
        <f t="shared" ca="1" si="993"/>
        <v>0.06</v>
      </c>
      <c r="KP108" s="40">
        <f t="shared" ca="1" si="794"/>
        <v>2579519.6524282619</v>
      </c>
      <c r="KQ108" s="28"/>
    </row>
    <row r="109" spans="1:303" x14ac:dyDescent="0.2">
      <c r="A109" s="111">
        <v>48518</v>
      </c>
      <c r="B109" s="64">
        <v>2390.7721117962633</v>
      </c>
      <c r="C109" s="28" cm="1">
        <f t="array" aca="1" ref="C109" ca="1">_xlfn.LET(_xlpm.value,RAND(),_xlfn.IFS(C108=1,IF(_xlpm.value&gt;0.97,2,1),C108=2,IF(_xlpm.value&gt;0.98,3,2),C108=3,1))</f>
        <v>2</v>
      </c>
      <c r="D109" s="59">
        <f t="shared" ca="1" si="596"/>
        <v>0.06</v>
      </c>
      <c r="E109" s="40">
        <f t="shared" ca="1" si="795"/>
        <v>2813873.0832867338</v>
      </c>
      <c r="F109" s="28" cm="1">
        <f t="array" aca="1" ref="F109" ca="1">_xlfn.LET(_xlpm.value,RAND(),_xlfn.IFS(F108=1,IF(_xlpm.value&gt;0.97,2,1),F108=2,IF(_xlpm.value&gt;0.98,3,2),F108=3,1))</f>
        <v>1</v>
      </c>
      <c r="G109" s="59">
        <f t="shared" ca="1" si="895"/>
        <v>0.06</v>
      </c>
      <c r="H109" s="40">
        <f t="shared" ca="1" si="696"/>
        <v>2929953.6164744878</v>
      </c>
      <c r="I109" s="28" cm="1">
        <f t="array" aca="1" ref="I109" ca="1">_xlfn.LET(_xlpm.value,RAND(),_xlfn.IFS(I108=1,IF(_xlpm.value&gt;0.97,2,1),I108=2,IF(_xlpm.value&gt;0.98,3,2),I108=3,1))</f>
        <v>2</v>
      </c>
      <c r="J109" s="59">
        <f t="shared" ca="1" si="896"/>
        <v>0.06</v>
      </c>
      <c r="K109" s="40">
        <f t="shared" ca="1" si="697"/>
        <v>2991883.6097034379</v>
      </c>
      <c r="L109" s="28" cm="1">
        <f t="array" aca="1" ref="L109" ca="1">_xlfn.LET(_xlpm.value,RAND(),_xlfn.IFS(L108=1,IF(_xlpm.value&gt;0.97,2,1),L108=2,IF(_xlpm.value&gt;0.98,3,2),L108=3,1))</f>
        <v>1</v>
      </c>
      <c r="M109" s="59">
        <f t="shared" ca="1" si="897"/>
        <v>0.06</v>
      </c>
      <c r="N109" s="40">
        <f t="shared" ca="1" si="698"/>
        <v>865338.82264596445</v>
      </c>
      <c r="O109" s="28" cm="1">
        <f t="array" aca="1" ref="O109" ca="1">_xlfn.LET(_xlpm.value,RAND(),_xlfn.IFS(O108=1,IF(_xlpm.value&gt;0.97,2,1),O108=2,IF(_xlpm.value&gt;0.98,3,2),O108=3,1))</f>
        <v>2</v>
      </c>
      <c r="P109" s="59">
        <f t="shared" ca="1" si="898"/>
        <v>0.06</v>
      </c>
      <c r="Q109" s="40">
        <f t="shared" ca="1" si="699"/>
        <v>9463772.7404044848</v>
      </c>
      <c r="R109" s="28" cm="1">
        <f t="array" aca="1" ref="R109" ca="1">_xlfn.LET(_xlpm.value,RAND(),_xlfn.IFS(R108=1,IF(_xlpm.value&gt;0.97,2,1),R108=2,IF(_xlpm.value&gt;0.98,3,2),R108=3,1))</f>
        <v>1</v>
      </c>
      <c r="S109" s="59">
        <f t="shared" ca="1" si="899"/>
        <v>0.06</v>
      </c>
      <c r="T109" s="40">
        <f t="shared" ca="1" si="700"/>
        <v>2701777.4879303318</v>
      </c>
      <c r="U109" s="28" cm="1">
        <f t="array" aca="1" ref="U109" ca="1">_xlfn.LET(_xlpm.value,RAND(),_xlfn.IFS(U108=1,IF(_xlpm.value&gt;0.97,2,1),U108=2,IF(_xlpm.value&gt;0.98,3,2),U108=3,1))</f>
        <v>2</v>
      </c>
      <c r="V109" s="59">
        <f t="shared" ca="1" si="900"/>
        <v>0.06</v>
      </c>
      <c r="W109" s="40">
        <f t="shared" ca="1" si="701"/>
        <v>9463772.7404044848</v>
      </c>
      <c r="X109" s="28" cm="1">
        <f t="array" aca="1" ref="X109" ca="1">_xlfn.LET(_xlpm.value,RAND(),_xlfn.IFS(X108=1,IF(_xlpm.value&gt;0.97,2,1),X108=2,IF(_xlpm.value&gt;0.98,3,2),X108=3,1))</f>
        <v>1</v>
      </c>
      <c r="Y109" s="59">
        <f t="shared" ca="1" si="901"/>
        <v>0.06</v>
      </c>
      <c r="Z109" s="40">
        <f t="shared" ca="1" si="702"/>
        <v>2792742.8961629113</v>
      </c>
      <c r="AA109" s="28" cm="1">
        <f t="array" aca="1" ref="AA109" ca="1">_xlfn.LET(_xlpm.value,RAND(),_xlfn.IFS(AA108=1,IF(_xlpm.value&gt;0.97,2,1),AA108=2,IF(_xlpm.value&gt;0.98,3,2),AA108=3,1))</f>
        <v>2</v>
      </c>
      <c r="AB109" s="59">
        <f t="shared" ca="1" si="902"/>
        <v>0.06</v>
      </c>
      <c r="AC109" s="40">
        <f t="shared" ca="1" si="703"/>
        <v>3048782.40254862</v>
      </c>
      <c r="AD109" s="28" cm="1">
        <f t="array" aca="1" ref="AD109" ca="1">_xlfn.LET(_xlpm.value,RAND(),_xlfn.IFS(AD108=1,IF(_xlpm.value&gt;0.97,2,1),AD108=2,IF(_xlpm.value&gt;0.98,3,2),AD108=3,1))</f>
        <v>1</v>
      </c>
      <c r="AE109" s="59">
        <f t="shared" ca="1" si="903"/>
        <v>0.06</v>
      </c>
      <c r="AF109" s="40">
        <f t="shared" ca="1" si="704"/>
        <v>2168180.2071089507</v>
      </c>
      <c r="AG109" s="28" cm="1">
        <f t="array" aca="1" ref="AG109" ca="1">_xlfn.LET(_xlpm.value,RAND(),_xlfn.IFS(AG108=1,IF(_xlpm.value&gt;0.97,2,1),AG108=2,IF(_xlpm.value&gt;0.98,3,2),AG108=3,1))</f>
        <v>1</v>
      </c>
      <c r="AH109" s="59">
        <f t="shared" ca="1" si="904"/>
        <v>0.06</v>
      </c>
      <c r="AI109" s="40">
        <f t="shared" ca="1" si="705"/>
        <v>878547.59383477236</v>
      </c>
      <c r="AJ109" s="28" cm="1">
        <f t="array" aca="1" ref="AJ109" ca="1">_xlfn.LET(_xlpm.value,RAND(),_xlfn.IFS(AJ108=1,IF(_xlpm.value&gt;0.97,2,1),AJ108=2,IF(_xlpm.value&gt;0.98,3,2),AJ108=3,1))</f>
        <v>2</v>
      </c>
      <c r="AK109" s="59">
        <f t="shared" ca="1" si="905"/>
        <v>0.06</v>
      </c>
      <c r="AL109" s="40">
        <f t="shared" ca="1" si="706"/>
        <v>1614950.7042116325</v>
      </c>
      <c r="AM109" s="28" cm="1">
        <f t="array" aca="1" ref="AM109" ca="1">_xlfn.LET(_xlpm.value,RAND(),_xlfn.IFS(AM108=1,IF(_xlpm.value&gt;0.97,2,1),AM108=2,IF(_xlpm.value&gt;0.98,3,2),AM108=3,1))</f>
        <v>1</v>
      </c>
      <c r="AN109" s="59">
        <f t="shared" ca="1" si="906"/>
        <v>0.06</v>
      </c>
      <c r="AO109" s="40">
        <f t="shared" ca="1" si="707"/>
        <v>3803678.9386985665</v>
      </c>
      <c r="AP109" s="28" cm="1">
        <f t="array" aca="1" ref="AP109" ca="1">_xlfn.LET(_xlpm.value,RAND(),_xlfn.IFS(AP108=1,IF(_xlpm.value&gt;0.97,2,1),AP108=2,IF(_xlpm.value&gt;0.98,3,2),AP108=3,1))</f>
        <v>2</v>
      </c>
      <c r="AQ109" s="59">
        <f t="shared" ca="1" si="907"/>
        <v>0.06</v>
      </c>
      <c r="AR109" s="40">
        <f t="shared" ca="1" si="708"/>
        <v>2839039.4742341982</v>
      </c>
      <c r="AS109" s="28" cm="1">
        <f t="array" aca="1" ref="AS109" ca="1">_xlfn.LET(_xlpm.value,RAND(),_xlfn.IFS(AS108=1,IF(_xlpm.value&gt;0.97,2,1),AS108=2,IF(_xlpm.value&gt;0.98,3,2),AS108=3,1))</f>
        <v>1</v>
      </c>
      <c r="AT109" s="59">
        <f t="shared" ca="1" si="908"/>
        <v>0.06</v>
      </c>
      <c r="AU109" s="40">
        <f t="shared" ca="1" si="709"/>
        <v>871620.26851948828</v>
      </c>
      <c r="AV109" s="28" cm="1">
        <f t="array" aca="1" ref="AV109" ca="1">_xlfn.LET(_xlpm.value,RAND(),_xlfn.IFS(AV108=1,IF(_xlpm.value&gt;0.97,2,1),AV108=2,IF(_xlpm.value&gt;0.98,3,2),AV108=3,1))</f>
        <v>2</v>
      </c>
      <c r="AW109" s="59">
        <f t="shared" ca="1" si="909"/>
        <v>0.06</v>
      </c>
      <c r="AX109" s="40">
        <f t="shared" ca="1" si="710"/>
        <v>2748982.6356512895</v>
      </c>
      <c r="AY109" s="28" cm="1">
        <f t="array" aca="1" ref="AY109" ca="1">_xlfn.LET(_xlpm.value,RAND(),_xlfn.IFS(AY108=1,IF(_xlpm.value&gt;0.97,2,1),AY108=2,IF(_xlpm.value&gt;0.98,3,2),AY108=3,1))</f>
        <v>2</v>
      </c>
      <c r="AZ109" s="59">
        <f t="shared" ca="1" si="910"/>
        <v>0.06</v>
      </c>
      <c r="BA109" s="40">
        <f t="shared" ca="1" si="711"/>
        <v>9463772.7404044848</v>
      </c>
      <c r="BB109" s="28" cm="1">
        <f t="array" aca="1" ref="BB109" ca="1">_xlfn.LET(_xlpm.value,RAND(),_xlfn.IFS(BB108=1,IF(_xlpm.value&gt;0.97,2,1),BB108=2,IF(_xlpm.value&gt;0.98,3,2),BB108=3,1))</f>
        <v>2</v>
      </c>
      <c r="BC109" s="59">
        <f t="shared" ca="1" si="911"/>
        <v>0.06</v>
      </c>
      <c r="BD109" s="40">
        <f t="shared" ca="1" si="712"/>
        <v>255731.9491731555</v>
      </c>
      <c r="BE109" s="28" cm="1">
        <f t="array" aca="1" ref="BE109" ca="1">_xlfn.LET(_xlpm.value,RAND(),_xlfn.IFS(BE108=1,IF(_xlpm.value&gt;0.97,2,1),BE108=2,IF(_xlpm.value&gt;0.98,3,2),BE108=3,1))</f>
        <v>2</v>
      </c>
      <c r="BF109" s="59">
        <f t="shared" ca="1" si="912"/>
        <v>0.06</v>
      </c>
      <c r="BG109" s="40">
        <f t="shared" ca="1" si="713"/>
        <v>2699583.8072673385</v>
      </c>
      <c r="BH109" s="28" cm="1">
        <f t="array" aca="1" ref="BH109" ca="1">_xlfn.LET(_xlpm.value,RAND(),_xlfn.IFS(BH108=1,IF(_xlpm.value&gt;0.97,2,1),BH108=2,IF(_xlpm.value&gt;0.98,3,2),BH108=3,1))</f>
        <v>1</v>
      </c>
      <c r="BI109" s="59">
        <f t="shared" ca="1" si="913"/>
        <v>0.06</v>
      </c>
      <c r="BJ109" s="40">
        <f t="shared" ca="1" si="714"/>
        <v>434734.4048979014</v>
      </c>
      <c r="BK109" s="28" cm="1">
        <f t="array" aca="1" ref="BK109" ca="1">_xlfn.LET(_xlpm.value,RAND(),_xlfn.IFS(BK108=1,IF(_xlpm.value&gt;0.97,2,1),BK108=2,IF(_xlpm.value&gt;0.98,3,2),BK108=3,1))</f>
        <v>2</v>
      </c>
      <c r="BL109" s="59">
        <f t="shared" ca="1" si="914"/>
        <v>0.06</v>
      </c>
      <c r="BM109" s="40">
        <f t="shared" ca="1" si="715"/>
        <v>2916598.2678189473</v>
      </c>
      <c r="BN109" s="28" cm="1">
        <f t="array" aca="1" ref="BN109" ca="1">_xlfn.LET(_xlpm.value,RAND(),_xlfn.IFS(BN108=1,IF(_xlpm.value&gt;0.97,2,1),BN108=2,IF(_xlpm.value&gt;0.98,3,2),BN108=3,1))</f>
        <v>1</v>
      </c>
      <c r="BO109" s="59">
        <f t="shared" ca="1" si="915"/>
        <v>0.06</v>
      </c>
      <c r="BP109" s="40">
        <f t="shared" ca="1" si="716"/>
        <v>2704102.7894331054</v>
      </c>
      <c r="BQ109" s="28" cm="1">
        <f t="array" aca="1" ref="BQ109" ca="1">_xlfn.LET(_xlpm.value,RAND(),_xlfn.IFS(BQ108=1,IF(_xlpm.value&gt;0.97,2,1),BQ108=2,IF(_xlpm.value&gt;0.98,3,2),BQ108=3,1))</f>
        <v>1</v>
      </c>
      <c r="BR109" s="59">
        <f t="shared" ca="1" si="916"/>
        <v>0.06</v>
      </c>
      <c r="BS109" s="40">
        <f t="shared" ca="1" si="717"/>
        <v>2690244.8715372025</v>
      </c>
      <c r="BT109" s="28" cm="1">
        <f t="array" aca="1" ref="BT109" ca="1">_xlfn.LET(_xlpm.value,RAND(),_xlfn.IFS(BT108=1,IF(_xlpm.value&gt;0.97,2,1),BT108=2,IF(_xlpm.value&gt;0.98,3,2),BT108=3,1))</f>
        <v>2</v>
      </c>
      <c r="BU109" s="59">
        <f t="shared" ca="1" si="917"/>
        <v>0.06</v>
      </c>
      <c r="BV109" s="40">
        <f t="shared" ca="1" si="718"/>
        <v>1000800.2889505347</v>
      </c>
      <c r="BW109" s="28" cm="1">
        <f t="array" aca="1" ref="BW109" ca="1">_xlfn.LET(_xlpm.value,RAND(),_xlfn.IFS(BW108=1,IF(_xlpm.value&gt;0.97,2,1),BW108=2,IF(_xlpm.value&gt;0.98,3,2),BW108=3,1))</f>
        <v>1</v>
      </c>
      <c r="BX109" s="59">
        <f t="shared" ca="1" si="918"/>
        <v>0.06</v>
      </c>
      <c r="BY109" s="40">
        <f t="shared" ca="1" si="719"/>
        <v>2764772.3406737535</v>
      </c>
      <c r="BZ109" s="28" cm="1">
        <f t="array" aca="1" ref="BZ109" ca="1">_xlfn.LET(_xlpm.value,RAND(),_xlfn.IFS(BZ108=1,IF(_xlpm.value&gt;0.97,2,1),BZ108=2,IF(_xlpm.value&gt;0.98,3,2),BZ108=3,1))</f>
        <v>2</v>
      </c>
      <c r="CA109" s="59">
        <f t="shared" ca="1" si="919"/>
        <v>0.06</v>
      </c>
      <c r="CB109" s="40">
        <f t="shared" ca="1" si="720"/>
        <v>598424.71205793042</v>
      </c>
      <c r="CC109" s="28" cm="1">
        <f t="array" aca="1" ref="CC109" ca="1">_xlfn.LET(_xlpm.value,RAND(),_xlfn.IFS(CC108=1,IF(_xlpm.value&gt;0.97,2,1),CC108=2,IF(_xlpm.value&gt;0.98,3,2),CC108=3,1))</f>
        <v>2</v>
      </c>
      <c r="CD109" s="59">
        <f t="shared" ca="1" si="920"/>
        <v>0.06</v>
      </c>
      <c r="CE109" s="40">
        <f t="shared" ca="1" si="721"/>
        <v>9463772.7404044848</v>
      </c>
      <c r="CF109" s="28" cm="1">
        <f t="array" aca="1" ref="CF109" ca="1">_xlfn.LET(_xlpm.value,RAND(),_xlfn.IFS(CF108=1,IF(_xlpm.value&gt;0.97,2,1),CF108=2,IF(_xlpm.value&gt;0.98,3,2),CF108=3,1))</f>
        <v>2</v>
      </c>
      <c r="CG109" s="59">
        <f t="shared" ca="1" si="921"/>
        <v>0.06</v>
      </c>
      <c r="CH109" s="40">
        <f t="shared" ca="1" si="722"/>
        <v>1084208.6161369293</v>
      </c>
      <c r="CI109" s="28" cm="1">
        <f t="array" aca="1" ref="CI109" ca="1">_xlfn.LET(_xlpm.value,RAND(),_xlfn.IFS(CI108=1,IF(_xlpm.value&gt;0.97,2,1),CI108=2,IF(_xlpm.value&gt;0.98,3,2),CI108=3,1))</f>
        <v>2</v>
      </c>
      <c r="CJ109" s="59">
        <f t="shared" ca="1" si="922"/>
        <v>0.06</v>
      </c>
      <c r="CK109" s="40">
        <f t="shared" ca="1" si="723"/>
        <v>9463772.7404044848</v>
      </c>
      <c r="CL109" s="28" cm="1">
        <f t="array" aca="1" ref="CL109" ca="1">_xlfn.LET(_xlpm.value,RAND(),_xlfn.IFS(CL108=1,IF(_xlpm.value&gt;0.97,2,1),CL108=2,IF(_xlpm.value&gt;0.98,3,2),CL108=3,1))</f>
        <v>2</v>
      </c>
      <c r="CM109" s="59">
        <f t="shared" ca="1" si="923"/>
        <v>0.06</v>
      </c>
      <c r="CN109" s="40">
        <f t="shared" ca="1" si="724"/>
        <v>9463772.7404044848</v>
      </c>
      <c r="CO109" s="28" cm="1">
        <f t="array" aca="1" ref="CO109" ca="1">_xlfn.LET(_xlpm.value,RAND(),_xlfn.IFS(CO108=1,IF(_xlpm.value&gt;0.97,2,1),CO108=2,IF(_xlpm.value&gt;0.98,3,2),CO108=3,1))</f>
        <v>2</v>
      </c>
      <c r="CP109" s="59">
        <f t="shared" ca="1" si="924"/>
        <v>0.06</v>
      </c>
      <c r="CQ109" s="40">
        <f t="shared" ca="1" si="725"/>
        <v>773074.26407920837</v>
      </c>
      <c r="CR109" s="28" cm="1">
        <f t="array" aca="1" ref="CR109" ca="1">_xlfn.LET(_xlpm.value,RAND(),_xlfn.IFS(CR108=1,IF(_xlpm.value&gt;0.97,2,1),CR108=2,IF(_xlpm.value&gt;0.98,3,2),CR108=3,1))</f>
        <v>2</v>
      </c>
      <c r="CS109" s="59">
        <f t="shared" ca="1" si="925"/>
        <v>0.06</v>
      </c>
      <c r="CT109" s="40">
        <f t="shared" ca="1" si="726"/>
        <v>9463772.7404044848</v>
      </c>
      <c r="CU109" s="28" cm="1">
        <f t="array" aca="1" ref="CU109" ca="1">_xlfn.LET(_xlpm.value,RAND(),_xlfn.IFS(CU108=1,IF(_xlpm.value&gt;0.97,2,1),CU108=2,IF(_xlpm.value&gt;0.98,3,2),CU108=3,1))</f>
        <v>2</v>
      </c>
      <c r="CV109" s="59">
        <f t="shared" ca="1" si="926"/>
        <v>0.06</v>
      </c>
      <c r="CW109" s="40">
        <f t="shared" ca="1" si="727"/>
        <v>9463772.7404044848</v>
      </c>
      <c r="CX109" s="28" cm="1">
        <f t="array" aca="1" ref="CX109" ca="1">_xlfn.LET(_xlpm.value,RAND(),_xlfn.IFS(CX108=1,IF(_xlpm.value&gt;0.97,2,1),CX108=2,IF(_xlpm.value&gt;0.98,3,2),CX108=3,1))</f>
        <v>2</v>
      </c>
      <c r="CY109" s="59">
        <f t="shared" ca="1" si="927"/>
        <v>0.06</v>
      </c>
      <c r="CZ109" s="40">
        <f t="shared" ca="1" si="728"/>
        <v>3222969.9418486478</v>
      </c>
      <c r="DA109" s="28" cm="1">
        <f t="array" aca="1" ref="DA109" ca="1">_xlfn.LET(_xlpm.value,RAND(),_xlfn.IFS(DA108=1,IF(_xlpm.value&gt;0.97,2,1),DA108=2,IF(_xlpm.value&gt;0.98,3,2),DA108=3,1))</f>
        <v>1</v>
      </c>
      <c r="DB109" s="59">
        <f t="shared" ca="1" si="928"/>
        <v>0.06</v>
      </c>
      <c r="DC109" s="40">
        <f t="shared" ca="1" si="729"/>
        <v>2704102.7894331054</v>
      </c>
      <c r="DD109" s="28" cm="1">
        <f t="array" aca="1" ref="DD109" ca="1">_xlfn.LET(_xlpm.value,RAND(),_xlfn.IFS(DD108=1,IF(_xlpm.value&gt;0.97,2,1),DD108=2,IF(_xlpm.value&gt;0.98,3,2),DD108=3,1))</f>
        <v>2</v>
      </c>
      <c r="DE109" s="59">
        <f t="shared" ca="1" si="929"/>
        <v>0.06</v>
      </c>
      <c r="DF109" s="40">
        <f t="shared" ca="1" si="730"/>
        <v>4671953.0689883912</v>
      </c>
      <c r="DG109" s="28" cm="1">
        <f t="array" aca="1" ref="DG109" ca="1">_xlfn.LET(_xlpm.value,RAND(),_xlfn.IFS(DG108=1,IF(_xlpm.value&gt;0.97,2,1),DG108=2,IF(_xlpm.value&gt;0.98,3,2),DG108=3,1))</f>
        <v>2</v>
      </c>
      <c r="DH109" s="59">
        <f t="shared" ca="1" si="930"/>
        <v>0.06</v>
      </c>
      <c r="DI109" s="40">
        <f t="shared" ca="1" si="731"/>
        <v>2916598.2678189473</v>
      </c>
      <c r="DJ109" s="28" cm="1">
        <f t="array" aca="1" ref="DJ109" ca="1">_xlfn.LET(_xlpm.value,RAND(),_xlfn.IFS(DJ108=1,IF(_xlpm.value&gt;0.97,2,1),DJ108=2,IF(_xlpm.value&gt;0.98,3,2),DJ108=3,1))</f>
        <v>1</v>
      </c>
      <c r="DK109" s="59">
        <f t="shared" ca="1" si="931"/>
        <v>0.06</v>
      </c>
      <c r="DL109" s="40">
        <f t="shared" ca="1" si="732"/>
        <v>3009756.0788720446</v>
      </c>
      <c r="DM109" s="28" cm="1">
        <f t="array" aca="1" ref="DM109" ca="1">_xlfn.LET(_xlpm.value,RAND(),_xlfn.IFS(DM108=1,IF(_xlpm.value&gt;0.97,2,1),DM108=2,IF(_xlpm.value&gt;0.98,3,2),DM108=3,1))</f>
        <v>2</v>
      </c>
      <c r="DN109" s="59">
        <f t="shared" ca="1" si="932"/>
        <v>0.06</v>
      </c>
      <c r="DO109" s="40">
        <f t="shared" ca="1" si="733"/>
        <v>9463772.7404044848</v>
      </c>
      <c r="DP109" s="28" cm="1">
        <f t="array" aca="1" ref="DP109" ca="1">_xlfn.LET(_xlpm.value,RAND(),_xlfn.IFS(DP108=1,IF(_xlpm.value&gt;0.97,2,1),DP108=2,IF(_xlpm.value&gt;0.98,3,2),DP108=3,1))</f>
        <v>1</v>
      </c>
      <c r="DQ109" s="59">
        <f t="shared" ca="1" si="933"/>
        <v>0.06</v>
      </c>
      <c r="DR109" s="40">
        <f t="shared" ca="1" si="734"/>
        <v>2770679.4242637269</v>
      </c>
      <c r="DS109" s="28" cm="1">
        <f t="array" aca="1" ref="DS109" ca="1">_xlfn.LET(_xlpm.value,RAND(),_xlfn.IFS(DS108=1,IF(_xlpm.value&gt;0.97,2,1),DS108=2,IF(_xlpm.value&gt;0.98,3,2),DS108=3,1))</f>
        <v>1</v>
      </c>
      <c r="DT109" s="59">
        <f t="shared" ca="1" si="934"/>
        <v>0.06</v>
      </c>
      <c r="DU109" s="40">
        <f t="shared" ca="1" si="735"/>
        <v>9463772.7404044848</v>
      </c>
      <c r="DV109" s="28" cm="1">
        <f t="array" aca="1" ref="DV109" ca="1">_xlfn.LET(_xlpm.value,RAND(),_xlfn.IFS(DV108=1,IF(_xlpm.value&gt;0.97,2,1),DV108=2,IF(_xlpm.value&gt;0.98,3,2),DV108=3,1))</f>
        <v>1</v>
      </c>
      <c r="DW109" s="59">
        <f t="shared" ca="1" si="935"/>
        <v>0.06</v>
      </c>
      <c r="DX109" s="40">
        <f t="shared" ca="1" si="736"/>
        <v>1513255.4733520129</v>
      </c>
      <c r="DY109" s="28" cm="1">
        <f t="array" aca="1" ref="DY109" ca="1">_xlfn.LET(_xlpm.value,RAND(),_xlfn.IFS(DY108=1,IF(_xlpm.value&gt;0.97,2,1),DY108=2,IF(_xlpm.value&gt;0.98,3,2),DY108=3,1))</f>
        <v>2</v>
      </c>
      <c r="DZ109" s="59">
        <f t="shared" ca="1" si="936"/>
        <v>0.06</v>
      </c>
      <c r="EA109" s="40">
        <f t="shared" ca="1" si="737"/>
        <v>3170743.9173049615</v>
      </c>
      <c r="EB109" s="28" cm="1">
        <f t="array" aca="1" ref="EB109" ca="1">_xlfn.LET(_xlpm.value,RAND(),_xlfn.IFS(EB108=1,IF(_xlpm.value&gt;0.97,2,1),EB108=2,IF(_xlpm.value&gt;0.98,3,2),EB108=3,1))</f>
        <v>2</v>
      </c>
      <c r="EC109" s="59">
        <f t="shared" ca="1" si="937"/>
        <v>0.06</v>
      </c>
      <c r="ED109" s="40">
        <f t="shared" ca="1" si="738"/>
        <v>1435181.3501778946</v>
      </c>
      <c r="EE109" s="28" cm="1">
        <f t="array" aca="1" ref="EE109" ca="1">_xlfn.LET(_xlpm.value,RAND(),_xlfn.IFS(EE108=1,IF(_xlpm.value&gt;0.97,2,1),EE108=2,IF(_xlpm.value&gt;0.98,3,2),EE108=3,1))</f>
        <v>2</v>
      </c>
      <c r="EF109" s="59">
        <f t="shared" ca="1" si="938"/>
        <v>0.06</v>
      </c>
      <c r="EG109" s="40">
        <f t="shared" ca="1" si="739"/>
        <v>2776940.9328690968</v>
      </c>
      <c r="EH109" s="28" cm="1">
        <f t="array" aca="1" ref="EH109" ca="1">_xlfn.LET(_xlpm.value,RAND(),_xlfn.IFS(EH108=1,IF(_xlpm.value&gt;0.97,2,1),EH108=2,IF(_xlpm.value&gt;0.98,3,2),EH108=3,1))</f>
        <v>1</v>
      </c>
      <c r="EI109" s="59">
        <f t="shared" ca="1" si="939"/>
        <v>0.06</v>
      </c>
      <c r="EJ109" s="40">
        <f t="shared" ca="1" si="740"/>
        <v>2690244.8715372025</v>
      </c>
      <c r="EK109" s="28" cm="1">
        <f t="array" aca="1" ref="EK109" ca="1">_xlfn.LET(_xlpm.value,RAND(),_xlfn.IFS(EK108=1,IF(_xlpm.value&gt;0.97,2,1),EK108=2,IF(_xlpm.value&gt;0.98,3,2),EK108=3,1))</f>
        <v>2</v>
      </c>
      <c r="EL109" s="59">
        <f t="shared" ca="1" si="940"/>
        <v>0.06</v>
      </c>
      <c r="EM109" s="40">
        <f t="shared" ca="1" si="741"/>
        <v>9463772.7404044848</v>
      </c>
      <c r="EN109" s="28" cm="1">
        <f t="array" aca="1" ref="EN109" ca="1">_xlfn.LET(_xlpm.value,RAND(),_xlfn.IFS(EN108=1,IF(_xlpm.value&gt;0.97,2,1),EN108=2,IF(_xlpm.value&gt;0.98,3,2),EN108=3,1))</f>
        <v>2</v>
      </c>
      <c r="EO109" s="59">
        <f t="shared" ca="1" si="941"/>
        <v>0.06</v>
      </c>
      <c r="EP109" s="40">
        <f t="shared" ca="1" si="742"/>
        <v>402948.4192000592</v>
      </c>
      <c r="EQ109" s="28" cm="1">
        <f t="array" aca="1" ref="EQ109" ca="1">_xlfn.LET(_xlpm.value,RAND(),_xlfn.IFS(EQ108=1,IF(_xlpm.value&gt;0.97,2,1),EQ108=2,IF(_xlpm.value&gt;0.98,3,2),EQ108=3,1))</f>
        <v>1</v>
      </c>
      <c r="ER109" s="59">
        <f t="shared" ca="1" si="942"/>
        <v>0.06</v>
      </c>
      <c r="ES109" s="40">
        <f t="shared" ca="1" si="743"/>
        <v>793825.40048212116</v>
      </c>
      <c r="ET109" s="28" cm="1">
        <f t="array" aca="1" ref="ET109" ca="1">_xlfn.LET(_xlpm.value,RAND(),_xlfn.IFS(ET108=1,IF(_xlpm.value&gt;0.97,2,1),ET108=2,IF(_xlpm.value&gt;0.98,3,2),ET108=3,1))</f>
        <v>1</v>
      </c>
      <c r="EU109" s="59">
        <f t="shared" ca="1" si="943"/>
        <v>0.06</v>
      </c>
      <c r="EV109" s="40">
        <f t="shared" ca="1" si="744"/>
        <v>3196096.3564038393</v>
      </c>
      <c r="EW109" s="28" cm="1">
        <f t="array" aca="1" ref="EW109" ca="1">_xlfn.LET(_xlpm.value,RAND(),_xlfn.IFS(EW108=1,IF(_xlpm.value&gt;0.97,2,1),EW108=2,IF(_xlpm.value&gt;0.98,3,2),EW108=3,1))</f>
        <v>2</v>
      </c>
      <c r="EX109" s="59">
        <f t="shared" ca="1" si="944"/>
        <v>0.06</v>
      </c>
      <c r="EY109" s="40">
        <f t="shared" ca="1" si="745"/>
        <v>3803678.9386985665</v>
      </c>
      <c r="EZ109" s="28" cm="1">
        <f t="array" aca="1" ref="EZ109" ca="1">_xlfn.LET(_xlpm.value,RAND(),_xlfn.IFS(EZ108=1,IF(_xlpm.value&gt;0.97,2,1),EZ108=2,IF(_xlpm.value&gt;0.98,3,2),EZ108=3,1))</f>
        <v>1</v>
      </c>
      <c r="FA109" s="59">
        <f t="shared" ca="1" si="945"/>
        <v>0.06</v>
      </c>
      <c r="FB109" s="40">
        <f t="shared" ca="1" si="746"/>
        <v>2929953.6164744878</v>
      </c>
      <c r="FC109" s="28" cm="1">
        <f t="array" aca="1" ref="FC109" ca="1">_xlfn.LET(_xlpm.value,RAND(),_xlfn.IFS(FC108=1,IF(_xlpm.value&gt;0.97,2,1),FC108=2,IF(_xlpm.value&gt;0.98,3,2),FC108=3,1))</f>
        <v>2</v>
      </c>
      <c r="FD109" s="59">
        <f t="shared" ca="1" si="946"/>
        <v>0.06</v>
      </c>
      <c r="FE109" s="40">
        <f t="shared" ca="1" si="747"/>
        <v>9463772.7404044848</v>
      </c>
      <c r="FF109" s="28" cm="1">
        <f t="array" aca="1" ref="FF109" ca="1">_xlfn.LET(_xlpm.value,RAND(),_xlfn.IFS(FF108=1,IF(_xlpm.value&gt;0.97,2,1),FF108=2,IF(_xlpm.value&gt;0.98,3,2),FF108=3,1))</f>
        <v>2</v>
      </c>
      <c r="FG109" s="59">
        <f t="shared" ca="1" si="947"/>
        <v>0.06</v>
      </c>
      <c r="FH109" s="40">
        <f t="shared" ca="1" si="748"/>
        <v>2684223.9021107107</v>
      </c>
      <c r="FI109" s="28" cm="1">
        <f t="array" aca="1" ref="FI109" ca="1">_xlfn.LET(_xlpm.value,RAND(),_xlfn.IFS(FI108=1,IF(_xlpm.value&gt;0.97,2,1),FI108=2,IF(_xlpm.value&gt;0.98,3,2),FI108=3,1))</f>
        <v>1</v>
      </c>
      <c r="FJ109" s="59">
        <f t="shared" ca="1" si="948"/>
        <v>0.06</v>
      </c>
      <c r="FK109" s="40">
        <f t="shared" ca="1" si="749"/>
        <v>2770679.4242637269</v>
      </c>
      <c r="FL109" s="28" cm="1">
        <f t="array" aca="1" ref="FL109" ca="1">_xlfn.LET(_xlpm.value,RAND(),_xlfn.IFS(FL108=1,IF(_xlpm.value&gt;0.97,2,1),FL108=2,IF(_xlpm.value&gt;0.98,3,2),FL108=3,1))</f>
        <v>1</v>
      </c>
      <c r="FM109" s="59">
        <f t="shared" ca="1" si="949"/>
        <v>0.06</v>
      </c>
      <c r="FN109" s="40">
        <f t="shared" ca="1" si="750"/>
        <v>2680544.9224644173</v>
      </c>
      <c r="FO109" s="28" cm="1">
        <f t="array" aca="1" ref="FO109" ca="1">_xlfn.LET(_xlpm.value,RAND(),_xlfn.IFS(FO108=1,IF(_xlpm.value&gt;0.97,2,1),FO108=2,IF(_xlpm.value&gt;0.98,3,2),FO108=3,1))</f>
        <v>1</v>
      </c>
      <c r="FP109" s="59">
        <f t="shared" ca="1" si="950"/>
        <v>0.06</v>
      </c>
      <c r="FQ109" s="40">
        <f t="shared" ca="1" si="751"/>
        <v>1564468.7206797923</v>
      </c>
      <c r="FR109" s="28" cm="1">
        <f t="array" aca="1" ref="FR109" ca="1">_xlfn.LET(_xlpm.value,RAND(),_xlfn.IFS(FR108=1,IF(_xlpm.value&gt;0.97,2,1),FR108=2,IF(_xlpm.value&gt;0.98,3,2),FR108=3,1))</f>
        <v>1</v>
      </c>
      <c r="FS109" s="59">
        <f t="shared" ca="1" si="951"/>
        <v>0.06</v>
      </c>
      <c r="FT109" s="40">
        <f t="shared" ca="1" si="752"/>
        <v>4671953.0689883912</v>
      </c>
      <c r="FU109" s="28" cm="1">
        <f t="array" aca="1" ref="FU109" ca="1">_xlfn.LET(_xlpm.value,RAND(),_xlfn.IFS(FU108=1,IF(_xlpm.value&gt;0.97,2,1),FU108=2,IF(_xlpm.value&gt;0.98,3,2),FU108=3,1))</f>
        <v>1</v>
      </c>
      <c r="FV109" s="59">
        <f t="shared" ca="1" si="952"/>
        <v>0.06</v>
      </c>
      <c r="FW109" s="40">
        <f t="shared" ca="1" si="753"/>
        <v>2717997.2066081343</v>
      </c>
      <c r="FX109" s="28" cm="1">
        <f t="array" aca="1" ref="FX109" ca="1">_xlfn.LET(_xlpm.value,RAND(),_xlfn.IFS(FX108=1,IF(_xlpm.value&gt;0.97,2,1),FX108=2,IF(_xlpm.value&gt;0.98,3,2),FX108=3,1))</f>
        <v>1</v>
      </c>
      <c r="FY109" s="59">
        <f t="shared" ca="1" si="953"/>
        <v>0.06</v>
      </c>
      <c r="FZ109" s="40">
        <f t="shared" ca="1" si="754"/>
        <v>9463772.7404044848</v>
      </c>
      <c r="GA109" s="28" cm="1">
        <f t="array" aca="1" ref="GA109" ca="1">_xlfn.LET(_xlpm.value,RAND(),_xlfn.IFS(GA108=1,IF(_xlpm.value&gt;0.97,2,1),GA108=2,IF(_xlpm.value&gt;0.98,3,2),GA108=3,1))</f>
        <v>2</v>
      </c>
      <c r="GB109" s="59">
        <f t="shared" ca="1" si="954"/>
        <v>0.06</v>
      </c>
      <c r="GC109" s="40">
        <f t="shared" ca="1" si="755"/>
        <v>833142.38503443275</v>
      </c>
      <c r="GD109" s="28" cm="1">
        <f t="array" aca="1" ref="GD109" ca="1">_xlfn.LET(_xlpm.value,RAND(),_xlfn.IFS(GD108=1,IF(_xlpm.value&gt;0.97,2,1),GD108=2,IF(_xlpm.value&gt;0.98,3,2),GD108=3,1))</f>
        <v>1</v>
      </c>
      <c r="GE109" s="59">
        <f t="shared" ca="1" si="955"/>
        <v>0.06</v>
      </c>
      <c r="GF109" s="40">
        <f t="shared" ca="1" si="756"/>
        <v>2744303.6721714553</v>
      </c>
      <c r="GG109" s="28" cm="1">
        <f t="array" aca="1" ref="GG109" ca="1">_xlfn.LET(_xlpm.value,RAND(),_xlfn.IFS(GG108=1,IF(_xlpm.value&gt;0.97,2,1),GG108=2,IF(_xlpm.value&gt;0.98,3,2),GG108=3,1))</f>
        <v>2</v>
      </c>
      <c r="GH109" s="59">
        <f t="shared" ca="1" si="956"/>
        <v>0.06</v>
      </c>
      <c r="GI109" s="40">
        <f t="shared" ca="1" si="757"/>
        <v>3028700.8961907723</v>
      </c>
      <c r="GJ109" s="28" cm="1">
        <f t="array" aca="1" ref="GJ109" ca="1">_xlfn.LET(_xlpm.value,RAND(),_xlfn.IFS(GJ108=1,IF(_xlpm.value&gt;0.97,2,1),GJ108=2,IF(_xlpm.value&gt;0.98,3,2),GJ108=3,1))</f>
        <v>2</v>
      </c>
      <c r="GK109" s="59">
        <f t="shared" ca="1" si="957"/>
        <v>0.06</v>
      </c>
      <c r="GL109" s="40">
        <f t="shared" ca="1" si="758"/>
        <v>2701777.4879303318</v>
      </c>
      <c r="GM109" s="28" cm="1">
        <f t="array" aca="1" ref="GM109" ca="1">_xlfn.LET(_xlpm.value,RAND(),_xlfn.IFS(GM108=1,IF(_xlpm.value&gt;0.97,2,1),GM108=2,IF(_xlpm.value&gt;0.98,3,2),GM108=3,1))</f>
        <v>2</v>
      </c>
      <c r="GN109" s="59">
        <f t="shared" ca="1" si="958"/>
        <v>0.06</v>
      </c>
      <c r="GO109" s="40">
        <f t="shared" ca="1" si="759"/>
        <v>3383548.1751288045</v>
      </c>
      <c r="GP109" s="28" cm="1">
        <f t="array" aca="1" ref="GP109" ca="1">_xlfn.LET(_xlpm.value,RAND(),_xlfn.IFS(GP108=1,IF(_xlpm.value&gt;0.97,2,1),GP108=2,IF(_xlpm.value&gt;0.98,3,2),GP108=3,1))</f>
        <v>1</v>
      </c>
      <c r="GQ109" s="59">
        <f t="shared" ca="1" si="959"/>
        <v>0.06</v>
      </c>
      <c r="GR109" s="40">
        <f t="shared" ca="1" si="760"/>
        <v>2735725.2948410353</v>
      </c>
      <c r="GS109" s="28" cm="1">
        <f t="array" aca="1" ref="GS109" ca="1">_xlfn.LET(_xlpm.value,RAND(),_xlfn.IFS(GS108=1,IF(_xlpm.value&gt;0.97,2,1),GS108=2,IF(_xlpm.value&gt;0.98,3,2),GS108=3,1))</f>
        <v>1</v>
      </c>
      <c r="GT109" s="59">
        <f t="shared" ca="1" si="960"/>
        <v>0.06</v>
      </c>
      <c r="GU109" s="40">
        <f t="shared" ca="1" si="761"/>
        <v>4227489.4971672073</v>
      </c>
      <c r="GV109" s="28" cm="1">
        <f t="array" aca="1" ref="GV109" ca="1">_xlfn.LET(_xlpm.value,RAND(),_xlfn.IFS(GV108=1,IF(_xlpm.value&gt;0.97,2,1),GV108=2,IF(_xlpm.value&gt;0.98,3,2),GV108=3,1))</f>
        <v>2</v>
      </c>
      <c r="GW109" s="59">
        <f t="shared" ca="1" si="961"/>
        <v>0.06</v>
      </c>
      <c r="GX109" s="40">
        <f t="shared" ca="1" si="762"/>
        <v>9463772.7404044848</v>
      </c>
      <c r="GY109" s="28" cm="1">
        <f t="array" aca="1" ref="GY109" ca="1">_xlfn.LET(_xlpm.value,RAND(),_xlfn.IFS(GY108=1,IF(_xlpm.value&gt;0.97,2,1),GY108=2,IF(_xlpm.value&gt;0.98,3,2),GY108=3,1))</f>
        <v>1</v>
      </c>
      <c r="GZ109" s="59">
        <f t="shared" ca="1" si="962"/>
        <v>0.06</v>
      </c>
      <c r="HA109" s="40">
        <f t="shared" ca="1" si="763"/>
        <v>2693720.0726418523</v>
      </c>
      <c r="HB109" s="28" cm="1">
        <f t="array" aca="1" ref="HB109" ca="1">_xlfn.LET(_xlpm.value,RAND(),_xlfn.IFS(HB108=1,IF(_xlpm.value&gt;0.97,2,1),HB108=2,IF(_xlpm.value&gt;0.98,3,2),HB108=3,1))</f>
        <v>2</v>
      </c>
      <c r="HC109" s="59">
        <f t="shared" ca="1" si="963"/>
        <v>0.06</v>
      </c>
      <c r="HD109" s="40">
        <f t="shared" ca="1" si="764"/>
        <v>3347585.2557247411</v>
      </c>
      <c r="HE109" s="28" cm="1">
        <f t="array" aca="1" ref="HE109" ca="1">_xlfn.LET(_xlpm.value,RAND(),_xlfn.IFS(HE108=1,IF(_xlpm.value&gt;0.97,2,1),HE108=2,IF(_xlpm.value&gt;0.98,3,2),HE108=3,1))</f>
        <v>2</v>
      </c>
      <c r="HF109" s="59">
        <f t="shared" ca="1" si="964"/>
        <v>0.06</v>
      </c>
      <c r="HG109" s="40">
        <f t="shared" ca="1" si="765"/>
        <v>1535077.1398047821</v>
      </c>
      <c r="HH109" s="28" cm="1">
        <f t="array" aca="1" ref="HH109" ca="1">_xlfn.LET(_xlpm.value,RAND(),_xlfn.IFS(HH108=1,IF(_xlpm.value&gt;0.97,2,1),HH108=2,IF(_xlpm.value&gt;0.98,3,2),HH108=3,1))</f>
        <v>1</v>
      </c>
      <c r="HI109" s="59">
        <f t="shared" ca="1" si="965"/>
        <v>0.06</v>
      </c>
      <c r="HJ109" s="40">
        <f t="shared" ca="1" si="766"/>
        <v>242285.61794097588</v>
      </c>
      <c r="HK109" s="28" cm="1">
        <f t="array" aca="1" ref="HK109" ca="1">_xlfn.LET(_xlpm.value,RAND(),_xlfn.IFS(HK108=1,IF(_xlpm.value&gt;0.97,2,1),HK108=2,IF(_xlpm.value&gt;0.98,3,2),HK108=3,1))</f>
        <v>2</v>
      </c>
      <c r="HL109" s="59">
        <f t="shared" ca="1" si="966"/>
        <v>0.06</v>
      </c>
      <c r="HM109" s="40">
        <f t="shared" ca="1" si="767"/>
        <v>2717997.2066081343</v>
      </c>
      <c r="HN109" s="28" cm="1">
        <f t="array" aca="1" ref="HN109" ca="1">_xlfn.LET(_xlpm.value,RAND(),_xlfn.IFS(HN108=1,IF(_xlpm.value&gt;0.97,2,1),HN108=2,IF(_xlpm.value&gt;0.98,3,2),HN108=3,1))</f>
        <v>1</v>
      </c>
      <c r="HO109" s="59">
        <f t="shared" ca="1" si="967"/>
        <v>0.06</v>
      </c>
      <c r="HP109" s="40">
        <f t="shared" ca="1" si="768"/>
        <v>669523.48007277609</v>
      </c>
      <c r="HQ109" s="28" cm="1">
        <f t="array" aca="1" ref="HQ109" ca="1">_xlfn.LET(_xlpm.value,RAND(),_xlfn.IFS(HQ108=1,IF(_xlpm.value&gt;0.97,2,1),HQ108=2,IF(_xlpm.value&gt;0.98,3,2),HQ108=3,1))</f>
        <v>2</v>
      </c>
      <c r="HR109" s="59">
        <f t="shared" ca="1" si="968"/>
        <v>0.06</v>
      </c>
      <c r="HS109" s="40">
        <f t="shared" ca="1" si="769"/>
        <v>9463772.7404044848</v>
      </c>
      <c r="HT109" s="28" cm="1">
        <f t="array" aca="1" ref="HT109" ca="1">_xlfn.LET(_xlpm.value,RAND(),_xlfn.IFS(HT108=1,IF(_xlpm.value&gt;0.97,2,1),HT108=2,IF(_xlpm.value&gt;0.98,3,2),HT108=3,1))</f>
        <v>2</v>
      </c>
      <c r="HU109" s="59">
        <f t="shared" ca="1" si="969"/>
        <v>0.06</v>
      </c>
      <c r="HV109" s="40">
        <f t="shared" ca="1" si="770"/>
        <v>9463772.7404044848</v>
      </c>
      <c r="HW109" s="28" cm="1">
        <f t="array" aca="1" ref="HW109" ca="1">_xlfn.LET(_xlpm.value,RAND(),_xlfn.IFS(HW108=1,IF(_xlpm.value&gt;0.97,2,1),HW108=2,IF(_xlpm.value&gt;0.98,3,2),HW108=3,1))</f>
        <v>2</v>
      </c>
      <c r="HX109" s="59">
        <f t="shared" ca="1" si="970"/>
        <v>0.06</v>
      </c>
      <c r="HY109" s="40">
        <f t="shared" ca="1" si="771"/>
        <v>3746359.5088518918</v>
      </c>
      <c r="HZ109" s="28" cm="1">
        <f t="array" aca="1" ref="HZ109" ca="1">_xlfn.LET(_xlpm.value,RAND(),_xlfn.IFS(HZ108=1,IF(_xlpm.value&gt;0.97,2,1),HZ108=2,IF(_xlpm.value&gt;0.98,3,2),HZ108=3,1))</f>
        <v>2</v>
      </c>
      <c r="IA109" s="59">
        <f t="shared" ca="1" si="971"/>
        <v>0.06</v>
      </c>
      <c r="IB109" s="40">
        <f t="shared" ca="1" si="772"/>
        <v>2709180.3177945614</v>
      </c>
      <c r="IC109" s="28" cm="1">
        <f t="array" aca="1" ref="IC109" ca="1">_xlfn.LET(_xlpm.value,RAND(),_xlfn.IFS(IC108=1,IF(_xlpm.value&gt;0.97,2,1),IC108=2,IF(_xlpm.value&gt;0.98,3,2),IC108=3,1))</f>
        <v>1</v>
      </c>
      <c r="ID109" s="59">
        <f t="shared" ca="1" si="972"/>
        <v>0.06</v>
      </c>
      <c r="IE109" s="40">
        <f t="shared" ca="1" si="773"/>
        <v>2711949.789089188</v>
      </c>
      <c r="IF109" s="28" cm="1">
        <f t="array" aca="1" ref="IF109" ca="1">_xlfn.LET(_xlpm.value,RAND(),_xlfn.IFS(IF108=1,IF(_xlpm.value&gt;0.97,2,1),IF108=2,IF(_xlpm.value&gt;0.98,3,2),IF108=3,1))</f>
        <v>2</v>
      </c>
      <c r="IG109" s="59">
        <f t="shared" ca="1" si="973"/>
        <v>0.06</v>
      </c>
      <c r="IH109" s="40">
        <f t="shared" ca="1" si="774"/>
        <v>9463772.7404044848</v>
      </c>
      <c r="II109" s="28" cm="1">
        <f t="array" aca="1" ref="II109" ca="1">_xlfn.LET(_xlpm.value,RAND(),_xlfn.IFS(II108=1,IF(_xlpm.value&gt;0.97,2,1),II108=2,IF(_xlpm.value&gt;0.98,3,2),II108=3,1))</f>
        <v>2</v>
      </c>
      <c r="IJ109" s="59">
        <f t="shared" ca="1" si="974"/>
        <v>0.06</v>
      </c>
      <c r="IK109" s="40">
        <f t="shared" ca="1" si="775"/>
        <v>2721295.6912315763</v>
      </c>
      <c r="IL109" s="28" cm="1">
        <f t="array" aca="1" ref="IL109" ca="1">_xlfn.LET(_xlpm.value,RAND(),_xlfn.IFS(IL108=1,IF(_xlpm.value&gt;0.97,2,1),IL108=2,IF(_xlpm.value&gt;0.98,3,2),IL108=3,1))</f>
        <v>2</v>
      </c>
      <c r="IM109" s="59">
        <f t="shared" ca="1" si="975"/>
        <v>0.06</v>
      </c>
      <c r="IN109" s="40">
        <f t="shared" ca="1" si="776"/>
        <v>2699583.8072673385</v>
      </c>
      <c r="IO109" s="28" cm="1">
        <f t="array" aca="1" ref="IO109" ca="1">_xlfn.LET(_xlpm.value,RAND(),_xlfn.IFS(IO108=1,IF(_xlpm.value&gt;0.97,2,1),IO108=2,IF(_xlpm.value&gt;0.98,3,2),IO108=3,1))</f>
        <v>1</v>
      </c>
      <c r="IP109" s="59">
        <f t="shared" ca="1" si="976"/>
        <v>0.06</v>
      </c>
      <c r="IQ109" s="40">
        <f t="shared" ca="1" si="777"/>
        <v>817953.92760672432</v>
      </c>
      <c r="IR109" s="28" cm="1">
        <f t="array" aca="1" ref="IR109" ca="1">_xlfn.LET(_xlpm.value,RAND(),_xlfn.IFS(IR108=1,IF(_xlpm.value&gt;0.97,2,1),IR108=2,IF(_xlpm.value&gt;0.98,3,2),IR108=3,1))</f>
        <v>1</v>
      </c>
      <c r="IS109" s="59">
        <f t="shared" ca="1" si="977"/>
        <v>0.06</v>
      </c>
      <c r="IT109" s="40">
        <f t="shared" ca="1" si="778"/>
        <v>916287.82193994767</v>
      </c>
      <c r="IU109" s="28" cm="1">
        <f t="array" aca="1" ref="IU109" ca="1">_xlfn.LET(_xlpm.value,RAND(),_xlfn.IFS(IU108=1,IF(_xlpm.value&gt;0.97,2,1),IU108=2,IF(_xlpm.value&gt;0.98,3,2),IU108=3,1))</f>
        <v>2</v>
      </c>
      <c r="IV109" s="59">
        <f t="shared" ca="1" si="978"/>
        <v>0.06</v>
      </c>
      <c r="IW109" s="40">
        <f t="shared" ca="1" si="779"/>
        <v>9463772.7404044848</v>
      </c>
      <c r="IX109" s="28" cm="1">
        <f t="array" aca="1" ref="IX109" ca="1">_xlfn.LET(_xlpm.value,RAND(),_xlfn.IFS(IX108=1,IF(_xlpm.value&gt;0.97,2,1),IX108=2,IF(_xlpm.value&gt;0.98,3,2),IX108=3,1))</f>
        <v>1</v>
      </c>
      <c r="IY109" s="59">
        <f t="shared" ca="1" si="979"/>
        <v>0.06</v>
      </c>
      <c r="IZ109" s="40">
        <f t="shared" ca="1" si="780"/>
        <v>2748982.6356512895</v>
      </c>
      <c r="JA109" s="28" cm="1">
        <f t="array" aca="1" ref="JA109" ca="1">_xlfn.LET(_xlpm.value,RAND(),_xlfn.IFS(JA108=1,IF(_xlpm.value&gt;0.97,2,1),JA108=2,IF(_xlpm.value&gt;0.98,3,2),JA108=3,1))</f>
        <v>1</v>
      </c>
      <c r="JB109" s="59">
        <f t="shared" ca="1" si="980"/>
        <v>0.06</v>
      </c>
      <c r="JC109" s="40">
        <f t="shared" ca="1" si="781"/>
        <v>2681700.5260723745</v>
      </c>
      <c r="JD109" s="28" cm="1">
        <f t="array" aca="1" ref="JD109" ca="1">_xlfn.LET(_xlpm.value,RAND(),_xlfn.IFS(JD108=1,IF(_xlpm.value&gt;0.97,2,1),JD108=2,IF(_xlpm.value&gt;0.98,3,2),JD108=3,1))</f>
        <v>1</v>
      </c>
      <c r="JE109" s="59">
        <f t="shared" ca="1" si="981"/>
        <v>0.06</v>
      </c>
      <c r="JF109" s="40">
        <f t="shared" ca="1" si="782"/>
        <v>2684223.9021107107</v>
      </c>
      <c r="JG109" s="28" cm="1">
        <f t="array" aca="1" ref="JG109" ca="1">_xlfn.LET(_xlpm.value,RAND(),_xlfn.IFS(JG108=1,IF(_xlpm.value&gt;0.97,2,1),JG108=2,IF(_xlpm.value&gt;0.98,3,2),JG108=3,1))</f>
        <v>1</v>
      </c>
      <c r="JH109" s="59">
        <f t="shared" ca="1" si="982"/>
        <v>0.06</v>
      </c>
      <c r="JI109" s="40">
        <f t="shared" ca="1" si="783"/>
        <v>2687059.1674273866</v>
      </c>
      <c r="JJ109" s="28" cm="1">
        <f t="array" aca="1" ref="JJ109" ca="1">_xlfn.LET(_xlpm.value,RAND(),_xlfn.IFS(JJ108=1,IF(_xlpm.value&gt;0.97,2,1),JJ108=2,IF(_xlpm.value&gt;0.98,3,2),JJ108=3,1))</f>
        <v>1</v>
      </c>
      <c r="JK109" s="59">
        <f t="shared" ca="1" si="983"/>
        <v>0.06</v>
      </c>
      <c r="JL109" s="40">
        <f t="shared" ca="1" si="784"/>
        <v>3196096.3564038393</v>
      </c>
      <c r="JM109" s="28" cm="1">
        <f t="array" aca="1" ref="JM109" ca="1">_xlfn.LET(_xlpm.value,RAND(),_xlfn.IFS(JM108=1,IF(_xlpm.value&gt;0.97,2,1),JM108=2,IF(_xlpm.value&gt;0.98,3,2),JM108=3,1))</f>
        <v>2</v>
      </c>
      <c r="JN109" s="59">
        <f t="shared" ca="1" si="984"/>
        <v>0.06</v>
      </c>
      <c r="JO109" s="40">
        <f t="shared" ca="1" si="785"/>
        <v>4483754.6354260696</v>
      </c>
      <c r="JP109" s="28" cm="1">
        <f t="array" aca="1" ref="JP109" ca="1">_xlfn.LET(_xlpm.value,RAND(),_xlfn.IFS(JP108=1,IF(_xlpm.value&gt;0.97,2,1),JP108=2,IF(_xlpm.value&gt;0.98,3,2),JP108=3,1))</f>
        <v>1</v>
      </c>
      <c r="JQ109" s="59">
        <f t="shared" ca="1" si="985"/>
        <v>0.06</v>
      </c>
      <c r="JR109" s="40">
        <f t="shared" ca="1" si="786"/>
        <v>1085145.8273219387</v>
      </c>
      <c r="JS109" s="28" cm="1">
        <f t="array" aca="1" ref="JS109" ca="1">_xlfn.LET(_xlpm.value,RAND(),_xlfn.IFS(JS108=1,IF(_xlpm.value&gt;0.97,2,1),JS108=2,IF(_xlpm.value&gt;0.98,3,2),JS108=3,1))</f>
        <v>2</v>
      </c>
      <c r="JT109" s="59">
        <f t="shared" ca="1" si="986"/>
        <v>0.06</v>
      </c>
      <c r="JU109" s="40">
        <f t="shared" ca="1" si="787"/>
        <v>6558006.9571313178</v>
      </c>
      <c r="JV109" s="28" cm="1">
        <f t="array" aca="1" ref="JV109" ca="1">_xlfn.LET(_xlpm.value,RAND(),_xlfn.IFS(JV108=1,IF(_xlpm.value&gt;0.97,2,1),JV108=2,IF(_xlpm.value&gt;0.98,3,2),JV108=3,1))</f>
        <v>2</v>
      </c>
      <c r="JW109" s="59">
        <f t="shared" ca="1" si="987"/>
        <v>0.06</v>
      </c>
      <c r="JX109" s="40">
        <f t="shared" ca="1" si="788"/>
        <v>9463772.7404044848</v>
      </c>
      <c r="JY109" s="28" cm="1">
        <f t="array" aca="1" ref="JY109" ca="1">_xlfn.LET(_xlpm.value,RAND(),_xlfn.IFS(JY108=1,IF(_xlpm.value&gt;0.97,2,1),JY108=2,IF(_xlpm.value&gt;0.98,3,2),JY108=3,1))</f>
        <v>2</v>
      </c>
      <c r="JZ109" s="59">
        <f t="shared" ca="1" si="988"/>
        <v>0.06</v>
      </c>
      <c r="KA109" s="40">
        <f t="shared" ca="1" si="789"/>
        <v>3692284.5750342715</v>
      </c>
      <c r="KB109" s="28" cm="1">
        <f t="array" aca="1" ref="KB109" ca="1">_xlfn.LET(_xlpm.value,RAND(),_xlfn.IFS(KB108=1,IF(_xlpm.value&gt;0.97,2,1),KB108=2,IF(_xlpm.value&gt;0.98,3,2),KB108=3,1))</f>
        <v>2</v>
      </c>
      <c r="KC109" s="59">
        <f t="shared" ca="1" si="989"/>
        <v>0.06</v>
      </c>
      <c r="KD109" s="40">
        <f t="shared" ca="1" si="790"/>
        <v>3771095.1477775378</v>
      </c>
      <c r="KE109" s="28" cm="1">
        <f t="array" aca="1" ref="KE109" ca="1">_xlfn.LET(_xlpm.value,RAND(),_xlfn.IFS(KE108=1,IF(_xlpm.value&gt;0.97,2,1),KE108=2,IF(_xlpm.value&gt;0.98,3,2),KE108=3,1))</f>
        <v>2</v>
      </c>
      <c r="KF109" s="59">
        <f t="shared" ca="1" si="990"/>
        <v>0.06</v>
      </c>
      <c r="KG109" s="40">
        <f t="shared" ca="1" si="791"/>
        <v>9463772.7404044848</v>
      </c>
      <c r="KH109" s="28" cm="1">
        <f t="array" aca="1" ref="KH109" ca="1">_xlfn.LET(_xlpm.value,RAND(),_xlfn.IFS(KH108=1,IF(_xlpm.value&gt;0.97,2,1),KH108=2,IF(_xlpm.value&gt;0.98,3,2),KH108=3,1))</f>
        <v>2</v>
      </c>
      <c r="KI109" s="59">
        <f t="shared" ca="1" si="991"/>
        <v>0.06</v>
      </c>
      <c r="KJ109" s="40">
        <f t="shared" ca="1" si="792"/>
        <v>9463772.7404044848</v>
      </c>
      <c r="KK109" s="28" cm="1">
        <f t="array" aca="1" ref="KK109" ca="1">_xlfn.LET(_xlpm.value,RAND(),_xlfn.IFS(KK108=1,IF(_xlpm.value&gt;0.97,2,1),KK108=2,IF(_xlpm.value&gt;0.98,3,2),KK108=3,1))</f>
        <v>1</v>
      </c>
      <c r="KL109" s="59">
        <f t="shared" ca="1" si="992"/>
        <v>0.06</v>
      </c>
      <c r="KM109" s="40">
        <f t="shared" ca="1" si="793"/>
        <v>779939.65889961109</v>
      </c>
      <c r="KN109" s="28" cm="1">
        <f t="array" aca="1" ref="KN109" ca="1">_xlfn.LET(_xlpm.value,RAND(),_xlfn.IFS(KN108=1,IF(_xlpm.value&gt;0.97,2,1),KN108=2,IF(_xlpm.value&gt;0.98,3,2),KN108=3,1))</f>
        <v>2</v>
      </c>
      <c r="KO109" s="59">
        <f t="shared" ca="1" si="993"/>
        <v>0.06</v>
      </c>
      <c r="KP109" s="40">
        <f t="shared" ca="1" si="794"/>
        <v>2735725.2948410353</v>
      </c>
      <c r="KQ109" s="28"/>
    </row>
    <row r="110" spans="1:303" x14ac:dyDescent="0.2">
      <c r="A110" s="111">
        <v>48548</v>
      </c>
      <c r="B110" s="64">
        <v>2390.7721117962633</v>
      </c>
      <c r="C110" s="28" cm="1">
        <f t="array" aca="1" ref="C110" ca="1">_xlfn.LET(_xlpm.value,RAND(),_xlfn.IFS(C109=1,IF(_xlpm.value&gt;0.97,2,1),C109=2,IF(_xlpm.value&gt;0.98,3,2),C109=3,1))</f>
        <v>2</v>
      </c>
      <c r="D110" s="59">
        <f t="shared" ca="1" si="596"/>
        <v>0.06</v>
      </c>
      <c r="E110" s="40">
        <f t="shared" ca="1" si="795"/>
        <v>2984139.9315510159</v>
      </c>
      <c r="F110" s="28" cm="1">
        <f t="array" aca="1" ref="F110" ca="1">_xlfn.LET(_xlpm.value,RAND(),_xlfn.IFS(F109=1,IF(_xlpm.value&gt;0.97,2,1),F109=2,IF(_xlpm.value&gt;0.98,3,2),F109=3,1))</f>
        <v>1</v>
      </c>
      <c r="G110" s="59">
        <f t="shared" ca="1" si="895"/>
        <v>0.06</v>
      </c>
      <c r="H110" s="40">
        <f t="shared" ca="1" si="696"/>
        <v>3107185.296730035</v>
      </c>
      <c r="I110" s="28" cm="1">
        <f t="array" aca="1" ref="I110" ca="1">_xlfn.LET(_xlpm.value,RAND(),_xlfn.IFS(I109=1,IF(_xlpm.value&gt;0.97,2,1),I109=2,IF(_xlpm.value&gt;0.98,3,2),I109=3,1))</f>
        <v>2</v>
      </c>
      <c r="J110" s="59">
        <f t="shared" ca="1" si="896"/>
        <v>0.06</v>
      </c>
      <c r="K110" s="40">
        <f t="shared" ca="1" si="697"/>
        <v>3172831.0895527219</v>
      </c>
      <c r="L110" s="28" cm="1">
        <f t="array" aca="1" ref="L110" ca="1">_xlfn.LET(_xlpm.value,RAND(),_xlfn.IFS(L109=1,IF(_xlpm.value&gt;0.97,2,1),L109=2,IF(_xlpm.value&gt;0.98,3,2),L109=3,1))</f>
        <v>1</v>
      </c>
      <c r="M110" s="59">
        <f t="shared" ca="1" si="897"/>
        <v>0.06</v>
      </c>
      <c r="N110" s="40">
        <f t="shared" ca="1" si="698"/>
        <v>918693.6152718002</v>
      </c>
      <c r="O110" s="28" cm="1">
        <f t="array" aca="1" ref="O110" ca="1">_xlfn.LET(_xlpm.value,RAND(),_xlfn.IFS(O109=1,IF(_xlpm.value&gt;0.97,2,1),O109=2,IF(_xlpm.value&gt;0.98,3,2),O109=3,1))</f>
        <v>3</v>
      </c>
      <c r="P110" s="59">
        <f t="shared" ca="1" si="898"/>
        <v>-0.7</v>
      </c>
      <c r="Q110" s="40">
        <f t="shared" ca="1" si="699"/>
        <v>2840566.2853884236</v>
      </c>
      <c r="R110" s="28" cm="1">
        <f t="array" aca="1" ref="R110" ca="1">_xlfn.LET(_xlpm.value,RAND(),_xlfn.IFS(R109=1,IF(_xlpm.value&gt;0.97,2,1),R109=2,IF(_xlpm.value&gt;0.98,3,2),R109=3,1))</f>
        <v>1</v>
      </c>
      <c r="S110" s="59">
        <f t="shared" ca="1" si="899"/>
        <v>0.06</v>
      </c>
      <c r="T110" s="40">
        <f t="shared" ca="1" si="700"/>
        <v>2865318.6004732298</v>
      </c>
      <c r="U110" s="28" cm="1">
        <f t="array" aca="1" ref="U110" ca="1">_xlfn.LET(_xlpm.value,RAND(),_xlfn.IFS(U109=1,IF(_xlpm.value&gt;0.97,2,1),U109=2,IF(_xlpm.value&gt;0.98,3,2),U109=3,1))</f>
        <v>2</v>
      </c>
      <c r="V110" s="59">
        <f t="shared" ca="1" si="900"/>
        <v>0.06</v>
      </c>
      <c r="W110" s="40">
        <f t="shared" ca="1" si="701"/>
        <v>10033033.568095833</v>
      </c>
      <c r="X110" s="28" cm="1">
        <f t="array" aca="1" ref="X110" ca="1">_xlfn.LET(_xlpm.value,RAND(),_xlfn.IFS(X109=1,IF(_xlpm.value&gt;0.97,2,1),X109=2,IF(_xlpm.value&gt;0.98,3,2),X109=3,1))</f>
        <v>1</v>
      </c>
      <c r="Y110" s="59">
        <f t="shared" ca="1" si="901"/>
        <v>0.06</v>
      </c>
      <c r="Z110" s="40">
        <f t="shared" ca="1" si="702"/>
        <v>2961741.9331997638</v>
      </c>
      <c r="AA110" s="28" cm="1">
        <f t="array" aca="1" ref="AA110" ca="1">_xlfn.LET(_xlpm.value,RAND(),_xlfn.IFS(AA109=1,IF(_xlpm.value&gt;0.97,2,1),AA109=2,IF(_xlpm.value&gt;0.98,3,2),AA109=3,1))</f>
        <v>2</v>
      </c>
      <c r="AB110" s="59">
        <f t="shared" ca="1" si="902"/>
        <v>0.06</v>
      </c>
      <c r="AC110" s="40">
        <f t="shared" ca="1" si="703"/>
        <v>3233143.809968615</v>
      </c>
      <c r="AD110" s="28" cm="1">
        <f t="array" aca="1" ref="AD110" ca="1">_xlfn.LET(_xlpm.value,RAND(),_xlfn.IFS(AD109=1,IF(_xlpm.value&gt;0.97,2,1),AD109=2,IF(_xlpm.value&gt;0.98,3,2),AD109=3,1))</f>
        <v>1</v>
      </c>
      <c r="AE110" s="59">
        <f t="shared" ca="1" si="903"/>
        <v>0.06</v>
      </c>
      <c r="AF110" s="40">
        <f t="shared" ca="1" si="704"/>
        <v>2299705.4828025657</v>
      </c>
      <c r="AG110" s="28" cm="1">
        <f t="array" aca="1" ref="AG110" ca="1">_xlfn.LET(_xlpm.value,RAND(),_xlfn.IFS(AG109=1,IF(_xlpm.value&gt;0.97,2,1),AG109=2,IF(_xlpm.value&gt;0.98,3,2),AG109=3,1))</f>
        <v>1</v>
      </c>
      <c r="AH110" s="59">
        <f t="shared" ca="1" si="904"/>
        <v>0.06</v>
      </c>
      <c r="AI110" s="40">
        <f t="shared" ca="1" si="705"/>
        <v>932694.91273193655</v>
      </c>
      <c r="AJ110" s="28" cm="1">
        <f t="array" aca="1" ref="AJ110" ca="1">_xlfn.LET(_xlpm.value,RAND(),_xlfn.IFS(AJ109=1,IF(_xlpm.value&gt;0.97,2,1),AJ109=2,IF(_xlpm.value&gt;0.98,3,2),AJ109=3,1))</f>
        <v>3</v>
      </c>
      <c r="AK110" s="59">
        <f t="shared" ca="1" si="905"/>
        <v>-0.7</v>
      </c>
      <c r="AL110" s="40">
        <f t="shared" ca="1" si="706"/>
        <v>485919.67453056754</v>
      </c>
      <c r="AM110" s="28" cm="1">
        <f t="array" aca="1" ref="AM110" ca="1">_xlfn.LET(_xlpm.value,RAND(),_xlfn.IFS(AM109=1,IF(_xlpm.value&gt;0.97,2,1),AM109=2,IF(_xlpm.value&gt;0.98,3,2),AM109=3,1))</f>
        <v>1</v>
      </c>
      <c r="AN110" s="59">
        <f t="shared" ca="1" si="906"/>
        <v>0.06</v>
      </c>
      <c r="AO110" s="40">
        <f t="shared" ca="1" si="707"/>
        <v>4033334.1382875582</v>
      </c>
      <c r="AP110" s="28" cm="1">
        <f t="array" aca="1" ref="AP110" ca="1">_xlfn.LET(_xlpm.value,RAND(),_xlfn.IFS(AP109=1,IF(_xlpm.value&gt;0.97,2,1),AP109=2,IF(_xlpm.value&gt;0.98,3,2),AP109=3,1))</f>
        <v>2</v>
      </c>
      <c r="AQ110" s="59">
        <f t="shared" ca="1" si="907"/>
        <v>0.06</v>
      </c>
      <c r="AR110" s="40">
        <f t="shared" ca="1" si="708"/>
        <v>3010816.305955328</v>
      </c>
      <c r="AS110" s="28" cm="1">
        <f t="array" aca="1" ref="AS110" ca="1">_xlfn.LET(_xlpm.value,RAND(),_xlfn.IFS(AS109=1,IF(_xlpm.value&gt;0.97,2,1),AS109=2,IF(_xlpm.value&gt;0.98,3,2),AS109=3,1))</f>
        <v>1</v>
      </c>
      <c r="AT110" s="59">
        <f t="shared" ca="1" si="908"/>
        <v>0.06</v>
      </c>
      <c r="AU110" s="40">
        <f t="shared" ca="1" si="709"/>
        <v>925351.9478977354</v>
      </c>
      <c r="AV110" s="28" cm="1">
        <f t="array" aca="1" ref="AV110" ca="1">_xlfn.LET(_xlpm.value,RAND(),_xlfn.IFS(AV109=1,IF(_xlpm.value&gt;0.97,2,1),AV109=2,IF(_xlpm.value&gt;0.98,3,2),AV109=3,1))</f>
        <v>2</v>
      </c>
      <c r="AW110" s="59">
        <f t="shared" ca="1" si="909"/>
        <v>0.06</v>
      </c>
      <c r="AX110" s="40">
        <f t="shared" ca="1" si="710"/>
        <v>2915356.0570574445</v>
      </c>
      <c r="AY110" s="28" cm="1">
        <f t="array" aca="1" ref="AY110" ca="1">_xlfn.LET(_xlpm.value,RAND(),_xlfn.IFS(AY109=1,IF(_xlpm.value&gt;0.97,2,1),AY109=2,IF(_xlpm.value&gt;0.98,3,2),AY109=3,1))</f>
        <v>2</v>
      </c>
      <c r="AZ110" s="59">
        <f t="shared" ca="1" si="910"/>
        <v>0.06</v>
      </c>
      <c r="BA110" s="40">
        <f t="shared" ca="1" si="711"/>
        <v>10033033.568095833</v>
      </c>
      <c r="BB110" s="28" cm="1">
        <f t="array" aca="1" ref="BB110" ca="1">_xlfn.LET(_xlpm.value,RAND(),_xlfn.IFS(BB109=1,IF(_xlpm.value&gt;0.97,2,1),BB109=2,IF(_xlpm.value&gt;0.98,3,2),BB109=3,1))</f>
        <v>2</v>
      </c>
      <c r="BC110" s="59">
        <f t="shared" ca="1" si="911"/>
        <v>0.06</v>
      </c>
      <c r="BD110" s="40">
        <f t="shared" ca="1" si="712"/>
        <v>272510.32939062262</v>
      </c>
      <c r="BE110" s="28" cm="1">
        <f t="array" aca="1" ref="BE110" ca="1">_xlfn.LET(_xlpm.value,RAND(),_xlfn.IFS(BE109=1,IF(_xlpm.value&gt;0.97,2,1),BE109=2,IF(_xlpm.value&gt;0.98,3,2),BE109=3,1))</f>
        <v>2</v>
      </c>
      <c r="BF110" s="59">
        <f t="shared" ca="1" si="912"/>
        <v>0.06</v>
      </c>
      <c r="BG110" s="40">
        <f t="shared" ca="1" si="713"/>
        <v>2862993.2989704567</v>
      </c>
      <c r="BH110" s="28" cm="1">
        <f t="array" aca="1" ref="BH110" ca="1">_xlfn.LET(_xlpm.value,RAND(),_xlfn.IFS(BH109=1,IF(_xlpm.value&gt;0.97,2,1),BH109=2,IF(_xlpm.value&gt;0.98,3,2),BH109=3,1))</f>
        <v>1</v>
      </c>
      <c r="BI110" s="59">
        <f t="shared" ca="1" si="913"/>
        <v>0.06</v>
      </c>
      <c r="BJ110" s="40">
        <f t="shared" ca="1" si="714"/>
        <v>462252.93245885323</v>
      </c>
      <c r="BK110" s="28" cm="1">
        <f t="array" aca="1" ref="BK110" ca="1">_xlfn.LET(_xlpm.value,RAND(),_xlfn.IFS(BK109=1,IF(_xlpm.value&gt;0.97,2,1),BK109=2,IF(_xlpm.value&gt;0.98,3,2),BK109=3,1))</f>
        <v>2</v>
      </c>
      <c r="BL110" s="59">
        <f t="shared" ca="1" si="914"/>
        <v>0.06</v>
      </c>
      <c r="BM110" s="40">
        <f t="shared" ca="1" si="715"/>
        <v>3093028.6271551619</v>
      </c>
      <c r="BN110" s="28" cm="1">
        <f t="array" aca="1" ref="BN110" ca="1">_xlfn.LET(_xlpm.value,RAND(),_xlfn.IFS(BN109=1,IF(_xlpm.value&gt;0.97,2,1),BN109=2,IF(_xlpm.value&gt;0.98,3,2),BN109=3,1))</f>
        <v>1</v>
      </c>
      <c r="BO110" s="59">
        <f t="shared" ca="1" si="915"/>
        <v>0.06</v>
      </c>
      <c r="BP110" s="40">
        <f t="shared" ca="1" si="716"/>
        <v>2867783.4200661695</v>
      </c>
      <c r="BQ110" s="28" cm="1">
        <f t="array" aca="1" ref="BQ110" ca="1">_xlfn.LET(_xlpm.value,RAND(),_xlfn.IFS(BQ109=1,IF(_xlpm.value&gt;0.97,2,1),BQ109=2,IF(_xlpm.value&gt;0.98,3,2),BQ109=3,1))</f>
        <v>1</v>
      </c>
      <c r="BR110" s="59">
        <f t="shared" ca="1" si="916"/>
        <v>0.06</v>
      </c>
      <c r="BS110" s="40">
        <f t="shared" ca="1" si="717"/>
        <v>2853094.0270965123</v>
      </c>
      <c r="BT110" s="28" cm="1">
        <f t="array" aca="1" ref="BT110" ca="1">_xlfn.LET(_xlpm.value,RAND(),_xlfn.IFS(BT109=1,IF(_xlpm.value&gt;0.97,2,1),BT109=2,IF(_xlpm.value&gt;0.98,3,2),BT109=3,1))</f>
        <v>2</v>
      </c>
      <c r="BU110" s="59">
        <f t="shared" ca="1" si="917"/>
        <v>0.06</v>
      </c>
      <c r="BV110" s="40">
        <f t="shared" ca="1" si="718"/>
        <v>1062282.7695546446</v>
      </c>
      <c r="BW110" s="28" cm="1">
        <f t="array" aca="1" ref="BW110" ca="1">_xlfn.LET(_xlpm.value,RAND(),_xlfn.IFS(BW109=1,IF(_xlpm.value&gt;0.97,2,1),BW109=2,IF(_xlpm.value&gt;0.98,3,2),BW109=3,1))</f>
        <v>1</v>
      </c>
      <c r="BX110" s="59">
        <f t="shared" ca="1" si="918"/>
        <v>0.06</v>
      </c>
      <c r="BY110" s="40">
        <f t="shared" ca="1" si="719"/>
        <v>2932093.1443812568</v>
      </c>
      <c r="BZ110" s="28" cm="1">
        <f t="array" aca="1" ref="BZ110" ca="1">_xlfn.LET(_xlpm.value,RAND(),_xlfn.IFS(BZ109=1,IF(_xlpm.value&gt;0.97,2,1),BZ109=2,IF(_xlpm.value&gt;0.98,3,2),BZ109=3,1))</f>
        <v>2</v>
      </c>
      <c r="CA110" s="59">
        <f t="shared" ca="1" si="919"/>
        <v>0.06</v>
      </c>
      <c r="CB110" s="40">
        <f t="shared" ca="1" si="720"/>
        <v>635764.65804848413</v>
      </c>
      <c r="CC110" s="28" cm="1">
        <f t="array" aca="1" ref="CC110" ca="1">_xlfn.LET(_xlpm.value,RAND(),_xlfn.IFS(CC109=1,IF(_xlpm.value&gt;0.97,2,1),CC109=2,IF(_xlpm.value&gt;0.98,3,2),CC109=3,1))</f>
        <v>2</v>
      </c>
      <c r="CD110" s="59">
        <f t="shared" ca="1" si="920"/>
        <v>0.06</v>
      </c>
      <c r="CE110" s="40">
        <f t="shared" ca="1" si="721"/>
        <v>10033033.568095833</v>
      </c>
      <c r="CF110" s="28" cm="1">
        <f t="array" aca="1" ref="CF110" ca="1">_xlfn.LET(_xlpm.value,RAND(),_xlfn.IFS(CF109=1,IF(_xlpm.value&gt;0.97,2,1),CF109=2,IF(_xlpm.value&gt;0.98,3,2),CF109=3,1))</f>
        <v>2</v>
      </c>
      <c r="CG110" s="59">
        <f t="shared" ca="1" si="921"/>
        <v>0.06</v>
      </c>
      <c r="CH110" s="40">
        <f t="shared" ca="1" si="722"/>
        <v>1150695.5963722228</v>
      </c>
      <c r="CI110" s="28" cm="1">
        <f t="array" aca="1" ref="CI110" ca="1">_xlfn.LET(_xlpm.value,RAND(),_xlfn.IFS(CI109=1,IF(_xlpm.value&gt;0.97,2,1),CI109=2,IF(_xlpm.value&gt;0.98,3,2),CI109=3,1))</f>
        <v>2</v>
      </c>
      <c r="CJ110" s="59">
        <f t="shared" ca="1" si="922"/>
        <v>0.06</v>
      </c>
      <c r="CK110" s="40">
        <f t="shared" ca="1" si="723"/>
        <v>10033033.568095833</v>
      </c>
      <c r="CL110" s="28" cm="1">
        <f t="array" aca="1" ref="CL110" ca="1">_xlfn.LET(_xlpm.value,RAND(),_xlfn.IFS(CL109=1,IF(_xlpm.value&gt;0.97,2,1),CL109=2,IF(_xlpm.value&gt;0.98,3,2),CL109=3,1))</f>
        <v>3</v>
      </c>
      <c r="CM110" s="59">
        <f t="shared" ca="1" si="923"/>
        <v>-0.7</v>
      </c>
      <c r="CN110" s="40">
        <f t="shared" ca="1" si="724"/>
        <v>2840566.2853884236</v>
      </c>
      <c r="CO110" s="28" cm="1">
        <f t="array" aca="1" ref="CO110" ca="1">_xlfn.LET(_xlpm.value,RAND(),_xlfn.IFS(CO109=1,IF(_xlpm.value&gt;0.97,2,1),CO109=2,IF(_xlpm.value&gt;0.98,3,2),CO109=3,1))</f>
        <v>2</v>
      </c>
      <c r="CP110" s="59">
        <f t="shared" ca="1" si="924"/>
        <v>0.06</v>
      </c>
      <c r="CQ110" s="40">
        <f t="shared" ca="1" si="725"/>
        <v>820893.18319103867</v>
      </c>
      <c r="CR110" s="28" cm="1">
        <f t="array" aca="1" ref="CR110" ca="1">_xlfn.LET(_xlpm.value,RAND(),_xlfn.IFS(CR109=1,IF(_xlpm.value&gt;0.97,2,1),CR109=2,IF(_xlpm.value&gt;0.98,3,2),CR109=3,1))</f>
        <v>2</v>
      </c>
      <c r="CS110" s="59">
        <f t="shared" ca="1" si="925"/>
        <v>0.06</v>
      </c>
      <c r="CT110" s="40">
        <f t="shared" ca="1" si="726"/>
        <v>10033033.568095833</v>
      </c>
      <c r="CU110" s="28" cm="1">
        <f t="array" aca="1" ref="CU110" ca="1">_xlfn.LET(_xlpm.value,RAND(),_xlfn.IFS(CU109=1,IF(_xlpm.value&gt;0.97,2,1),CU109=2,IF(_xlpm.value&gt;0.98,3,2),CU109=3,1))</f>
        <v>2</v>
      </c>
      <c r="CV110" s="59">
        <f t="shared" ca="1" si="926"/>
        <v>0.06</v>
      </c>
      <c r="CW110" s="40">
        <f t="shared" ca="1" si="727"/>
        <v>10033033.568095833</v>
      </c>
      <c r="CX110" s="28" cm="1">
        <f t="array" aca="1" ref="CX110" ca="1">_xlfn.LET(_xlpm.value,RAND(),_xlfn.IFS(CX109=1,IF(_xlpm.value&gt;0.97,2,1),CX109=2,IF(_xlpm.value&gt;0.98,3,2),CX109=3,1))</f>
        <v>2</v>
      </c>
      <c r="CY110" s="59">
        <f t="shared" ca="1" si="927"/>
        <v>0.06</v>
      </c>
      <c r="CZ110" s="40">
        <f t="shared" ca="1" si="728"/>
        <v>3417782.6016266444</v>
      </c>
      <c r="DA110" s="28" cm="1">
        <f t="array" aca="1" ref="DA110" ca="1">_xlfn.LET(_xlpm.value,RAND(),_xlfn.IFS(DA109=1,IF(_xlpm.value&gt;0.97,2,1),DA109=2,IF(_xlpm.value&gt;0.98,3,2),DA109=3,1))</f>
        <v>1</v>
      </c>
      <c r="DB110" s="59">
        <f t="shared" ca="1" si="928"/>
        <v>0.06</v>
      </c>
      <c r="DC110" s="40">
        <f t="shared" ca="1" si="729"/>
        <v>2867783.4200661695</v>
      </c>
      <c r="DD110" s="28" cm="1">
        <f t="array" aca="1" ref="DD110" ca="1">_xlfn.LET(_xlpm.value,RAND(),_xlfn.IFS(DD109=1,IF(_xlpm.value&gt;0.97,2,1),DD109=2,IF(_xlpm.value&gt;0.98,3,2),DD109=3,1))</f>
        <v>2</v>
      </c>
      <c r="DE110" s="59">
        <f t="shared" ca="1" si="929"/>
        <v>0.06</v>
      </c>
      <c r="DF110" s="40">
        <f t="shared" ca="1" si="730"/>
        <v>4953704.7163947728</v>
      </c>
      <c r="DG110" s="28" cm="1">
        <f t="array" aca="1" ref="DG110" ca="1">_xlfn.LET(_xlpm.value,RAND(),_xlfn.IFS(DG109=1,IF(_xlpm.value&gt;0.97,2,1),DG109=2,IF(_xlpm.value&gt;0.98,3,2),DG109=3,1))</f>
        <v>2</v>
      </c>
      <c r="DH110" s="59">
        <f t="shared" ca="1" si="930"/>
        <v>0.06</v>
      </c>
      <c r="DI110" s="40">
        <f t="shared" ca="1" si="731"/>
        <v>3093028.6271551619</v>
      </c>
      <c r="DJ110" s="28" cm="1">
        <f t="array" aca="1" ref="DJ110" ca="1">_xlfn.LET(_xlpm.value,RAND(),_xlfn.IFS(DJ109=1,IF(_xlpm.value&gt;0.97,2,1),DJ109=2,IF(_xlpm.value&gt;0.98,3,2),DJ109=3,1))</f>
        <v>1</v>
      </c>
      <c r="DK110" s="59">
        <f t="shared" ca="1" si="931"/>
        <v>0.06</v>
      </c>
      <c r="DL110" s="40">
        <f t="shared" ca="1" si="732"/>
        <v>3191775.906871445</v>
      </c>
      <c r="DM110" s="28" cm="1">
        <f t="array" aca="1" ref="DM110" ca="1">_xlfn.LET(_xlpm.value,RAND(),_xlfn.IFS(DM109=1,IF(_xlpm.value&gt;0.97,2,1),DM109=2,IF(_xlpm.value&gt;0.98,3,2),DM109=3,1))</f>
        <v>2</v>
      </c>
      <c r="DN110" s="59">
        <f t="shared" ca="1" si="932"/>
        <v>0.06</v>
      </c>
      <c r="DO110" s="40">
        <f t="shared" ca="1" si="733"/>
        <v>10033033.568095833</v>
      </c>
      <c r="DP110" s="28" cm="1">
        <f t="array" aca="1" ref="DP110" ca="1">_xlfn.LET(_xlpm.value,RAND(),_xlfn.IFS(DP109=1,IF(_xlpm.value&gt;0.97,2,1),DP109=2,IF(_xlpm.value&gt;0.98,3,2),DP109=3,1))</f>
        <v>1</v>
      </c>
      <c r="DQ110" s="59">
        <f t="shared" ca="1" si="933"/>
        <v>0.06</v>
      </c>
      <c r="DR110" s="40">
        <f t="shared" ca="1" si="734"/>
        <v>2938354.6529866285</v>
      </c>
      <c r="DS110" s="28" cm="1">
        <f t="array" aca="1" ref="DS110" ca="1">_xlfn.LET(_xlpm.value,RAND(),_xlfn.IFS(DS109=1,IF(_xlpm.value&gt;0.97,2,1),DS109=2,IF(_xlpm.value&gt;0.98,3,2),DS109=3,1))</f>
        <v>1</v>
      </c>
      <c r="DT110" s="59">
        <f t="shared" ca="1" si="934"/>
        <v>0.06</v>
      </c>
      <c r="DU110" s="40">
        <f t="shared" ca="1" si="735"/>
        <v>10033033.568095833</v>
      </c>
      <c r="DV110" s="28" cm="1">
        <f t="array" aca="1" ref="DV110" ca="1">_xlfn.LET(_xlpm.value,RAND(),_xlfn.IFS(DV109=1,IF(_xlpm.value&gt;0.97,2,1),DV109=2,IF(_xlpm.value&gt;0.98,3,2),DV109=3,1))</f>
        <v>1</v>
      </c>
      <c r="DW110" s="59">
        <f t="shared" ca="1" si="935"/>
        <v>0.06</v>
      </c>
      <c r="DX110" s="40">
        <f t="shared" ca="1" si="736"/>
        <v>1605485.2650202115</v>
      </c>
      <c r="DY110" s="28" cm="1">
        <f t="array" aca="1" ref="DY110" ca="1">_xlfn.LET(_xlpm.value,RAND(),_xlfn.IFS(DY109=1,IF(_xlpm.value&gt;0.97,2,1),DY109=2,IF(_xlpm.value&gt;0.98,3,2),DY109=3,1))</f>
        <v>2</v>
      </c>
      <c r="DZ110" s="59">
        <f t="shared" ca="1" si="936"/>
        <v>0.06</v>
      </c>
      <c r="EA110" s="40">
        <f t="shared" ca="1" si="737"/>
        <v>3362423.0156103373</v>
      </c>
      <c r="EB110" s="28" cm="1">
        <f t="array" aca="1" ref="EB110" ca="1">_xlfn.LET(_xlpm.value,RAND(),_xlfn.IFS(EB109=1,IF(_xlpm.value&gt;0.97,2,1),EB109=2,IF(_xlpm.value&gt;0.98,3,2),EB109=3,1))</f>
        <v>3</v>
      </c>
      <c r="EC110" s="59">
        <f t="shared" ca="1" si="937"/>
        <v>-0.7</v>
      </c>
      <c r="ED110" s="40">
        <f t="shared" ca="1" si="738"/>
        <v>431988.86832044617</v>
      </c>
      <c r="EE110" s="28" cm="1">
        <f t="array" aca="1" ref="EE110" ca="1">_xlfn.LET(_xlpm.value,RAND(),_xlfn.IFS(EE109=1,IF(_xlpm.value&gt;0.97,2,1),EE109=2,IF(_xlpm.value&gt;0.98,3,2),EE109=3,1))</f>
        <v>2</v>
      </c>
      <c r="EF110" s="59">
        <f t="shared" ca="1" si="938"/>
        <v>0.06</v>
      </c>
      <c r="EG110" s="40">
        <f t="shared" ca="1" si="739"/>
        <v>2944991.8521083202</v>
      </c>
      <c r="EH110" s="28" cm="1">
        <f t="array" aca="1" ref="EH110" ca="1">_xlfn.LET(_xlpm.value,RAND(),_xlfn.IFS(EH109=1,IF(_xlpm.value&gt;0.97,2,1),EH109=2,IF(_xlpm.value&gt;0.98,3,2),EH109=3,1))</f>
        <v>1</v>
      </c>
      <c r="EI110" s="59">
        <f t="shared" ca="1" si="939"/>
        <v>0.06</v>
      </c>
      <c r="EJ110" s="40">
        <f t="shared" ca="1" si="740"/>
        <v>2853094.0270965123</v>
      </c>
      <c r="EK110" s="28" cm="1">
        <f t="array" aca="1" ref="EK110" ca="1">_xlfn.LET(_xlpm.value,RAND(),_xlfn.IFS(EK109=1,IF(_xlpm.value&gt;0.97,2,1),EK109=2,IF(_xlpm.value&gt;0.98,3,2),EK109=3,1))</f>
        <v>2</v>
      </c>
      <c r="EL110" s="59">
        <f t="shared" ca="1" si="940"/>
        <v>0.06</v>
      </c>
      <c r="EM110" s="40">
        <f t="shared" ca="1" si="741"/>
        <v>10033033.568095833</v>
      </c>
      <c r="EN110" s="28" cm="1">
        <f t="array" aca="1" ref="EN110" ca="1">_xlfn.LET(_xlpm.value,RAND(),_xlfn.IFS(EN109=1,IF(_xlpm.value&gt;0.97,2,1),EN109=2,IF(_xlpm.value&gt;0.98,3,2),EN109=3,1))</f>
        <v>2</v>
      </c>
      <c r="EO110" s="59">
        <f t="shared" ca="1" si="941"/>
        <v>0.06</v>
      </c>
      <c r="EP110" s="40">
        <f t="shared" ca="1" si="742"/>
        <v>428559.78761914052</v>
      </c>
      <c r="EQ110" s="28" cm="1">
        <f t="array" aca="1" ref="EQ110" ca="1">_xlfn.LET(_xlpm.value,RAND(),_xlfn.IFS(EQ109=1,IF(_xlpm.value&gt;0.97,2,1),EQ109=2,IF(_xlpm.value&gt;0.98,3,2),EQ109=3,1))</f>
        <v>1</v>
      </c>
      <c r="ER110" s="59">
        <f t="shared" ca="1" si="942"/>
        <v>0.06</v>
      </c>
      <c r="ES110" s="40">
        <f t="shared" ca="1" si="743"/>
        <v>842889.38777812629</v>
      </c>
      <c r="ET110" s="28" cm="1">
        <f t="array" aca="1" ref="ET110" ca="1">_xlfn.LET(_xlpm.value,RAND(),_xlfn.IFS(ET109=1,IF(_xlpm.value&gt;0.97,2,1),ET109=2,IF(_xlpm.value&gt;0.98,3,2),ET109=3,1))</f>
        <v>1</v>
      </c>
      <c r="EU110" s="59">
        <f t="shared" ca="1" si="943"/>
        <v>0.06</v>
      </c>
      <c r="EV110" s="40">
        <f t="shared" ca="1" si="744"/>
        <v>3389296.6010551476</v>
      </c>
      <c r="EW110" s="28" cm="1">
        <f t="array" aca="1" ref="EW110" ca="1">_xlfn.LET(_xlpm.value,RAND(),_xlfn.IFS(EW109=1,IF(_xlpm.value&gt;0.97,2,1),EW109=2,IF(_xlpm.value&gt;0.98,3,2),EW109=3,1))</f>
        <v>2</v>
      </c>
      <c r="EX110" s="59">
        <f t="shared" ca="1" si="944"/>
        <v>0.06</v>
      </c>
      <c r="EY110" s="40">
        <f t="shared" ca="1" si="745"/>
        <v>4033334.1382875582</v>
      </c>
      <c r="EZ110" s="28" cm="1">
        <f t="array" aca="1" ref="EZ110" ca="1">_xlfn.LET(_xlpm.value,RAND(),_xlfn.IFS(EZ109=1,IF(_xlpm.value&gt;0.97,2,1),EZ109=2,IF(_xlpm.value&gt;0.98,3,2),EZ109=3,1))</f>
        <v>1</v>
      </c>
      <c r="FA110" s="59">
        <f t="shared" ca="1" si="945"/>
        <v>0.06</v>
      </c>
      <c r="FB110" s="40">
        <f t="shared" ca="1" si="746"/>
        <v>3107185.296730035</v>
      </c>
      <c r="FC110" s="28" cm="1">
        <f t="array" aca="1" ref="FC110" ca="1">_xlfn.LET(_xlpm.value,RAND(),_xlfn.IFS(FC109=1,IF(_xlpm.value&gt;0.97,2,1),FC109=2,IF(_xlpm.value&gt;0.98,3,2),FC109=3,1))</f>
        <v>2</v>
      </c>
      <c r="FD110" s="59">
        <f t="shared" ca="1" si="946"/>
        <v>0.06</v>
      </c>
      <c r="FE110" s="40">
        <f t="shared" ca="1" si="747"/>
        <v>10033033.568095833</v>
      </c>
      <c r="FF110" s="28" cm="1">
        <f t="array" aca="1" ref="FF110" ca="1">_xlfn.LET(_xlpm.value,RAND(),_xlfn.IFS(FF109=1,IF(_xlpm.value&gt;0.97,2,1),FF109=2,IF(_xlpm.value&gt;0.98,3,2),FF109=3,1))</f>
        <v>2</v>
      </c>
      <c r="FG110" s="59">
        <f t="shared" ca="1" si="947"/>
        <v>0.06</v>
      </c>
      <c r="FH110" s="40">
        <f t="shared" ca="1" si="748"/>
        <v>2846711.7995044314</v>
      </c>
      <c r="FI110" s="28" cm="1">
        <f t="array" aca="1" ref="FI110" ca="1">_xlfn.LET(_xlpm.value,RAND(),_xlfn.IFS(FI109=1,IF(_xlpm.value&gt;0.97,2,1),FI109=2,IF(_xlpm.value&gt;0.98,3,2),FI109=3,1))</f>
        <v>1</v>
      </c>
      <c r="FJ110" s="59">
        <f t="shared" ca="1" si="948"/>
        <v>0.06</v>
      </c>
      <c r="FK110" s="40">
        <f t="shared" ca="1" si="749"/>
        <v>2938354.6529866285</v>
      </c>
      <c r="FL110" s="28" cm="1">
        <f t="array" aca="1" ref="FL110" ca="1">_xlfn.LET(_xlpm.value,RAND(),_xlfn.IFS(FL109=1,IF(_xlpm.value&gt;0.97,2,1),FL109=2,IF(_xlpm.value&gt;0.98,3,2),FL109=3,1))</f>
        <v>1</v>
      </c>
      <c r="FM110" s="59">
        <f t="shared" ca="1" si="949"/>
        <v>0.06</v>
      </c>
      <c r="FN110" s="40">
        <f t="shared" ca="1" si="750"/>
        <v>2842812.0810793601</v>
      </c>
      <c r="FO110" s="28" cm="1">
        <f t="array" aca="1" ref="FO110" ca="1">_xlfn.LET(_xlpm.value,RAND(),_xlfn.IFS(FO109=1,IF(_xlpm.value&gt;0.97,2,1),FO109=2,IF(_xlpm.value&gt;0.98,3,2),FO109=3,1))</f>
        <v>1</v>
      </c>
      <c r="FP110" s="59">
        <f t="shared" ca="1" si="950"/>
        <v>0.06</v>
      </c>
      <c r="FQ110" s="40">
        <f t="shared" ca="1" si="751"/>
        <v>1659771.3071876576</v>
      </c>
      <c r="FR110" s="28" cm="1">
        <f t="array" aca="1" ref="FR110" ca="1">_xlfn.LET(_xlpm.value,RAND(),_xlfn.IFS(FR109=1,IF(_xlpm.value&gt;0.97,2,1),FR109=2,IF(_xlpm.value&gt;0.98,3,2),FR109=3,1))</f>
        <v>1</v>
      </c>
      <c r="FS110" s="59">
        <f t="shared" ca="1" si="951"/>
        <v>0.06</v>
      </c>
      <c r="FT110" s="40">
        <f t="shared" ca="1" si="752"/>
        <v>4953704.7163947728</v>
      </c>
      <c r="FU110" s="28" cm="1">
        <f t="array" aca="1" ref="FU110" ca="1">_xlfn.LET(_xlpm.value,RAND(),_xlfn.IFS(FU109=1,IF(_xlpm.value&gt;0.97,2,1),FU109=2,IF(_xlpm.value&gt;0.98,3,2),FU109=3,1))</f>
        <v>1</v>
      </c>
      <c r="FV110" s="59">
        <f t="shared" ca="1" si="952"/>
        <v>0.06</v>
      </c>
      <c r="FW110" s="40">
        <f t="shared" ca="1" si="753"/>
        <v>2882511.5022717002</v>
      </c>
      <c r="FX110" s="28" cm="1">
        <f t="array" aca="1" ref="FX110" ca="1">_xlfn.LET(_xlpm.value,RAND(),_xlfn.IFS(FX109=1,IF(_xlpm.value&gt;0.97,2,1),FX109=2,IF(_xlpm.value&gt;0.98,3,2),FX109=3,1))</f>
        <v>1</v>
      </c>
      <c r="FY110" s="59">
        <f t="shared" ca="1" si="953"/>
        <v>0.06</v>
      </c>
      <c r="FZ110" s="40">
        <f t="shared" ca="1" si="754"/>
        <v>10033033.568095833</v>
      </c>
      <c r="GA110" s="28" cm="1">
        <f t="array" aca="1" ref="GA110" ca="1">_xlfn.LET(_xlpm.value,RAND(),_xlfn.IFS(GA109=1,IF(_xlpm.value&gt;0.97,2,1),GA109=2,IF(_xlpm.value&gt;0.98,3,2),GA109=3,1))</f>
        <v>2</v>
      </c>
      <c r="GB110" s="59">
        <f t="shared" ca="1" si="954"/>
        <v>0.06</v>
      </c>
      <c r="GC110" s="40">
        <f t="shared" ca="1" si="755"/>
        <v>884565.39140357659</v>
      </c>
      <c r="GD110" s="28" cm="1">
        <f t="array" aca="1" ref="GD110" ca="1">_xlfn.LET(_xlpm.value,RAND(),_xlfn.IFS(GD109=1,IF(_xlpm.value&gt;0.97,2,1),GD109=2,IF(_xlpm.value&gt;0.98,3,2),GD109=3,1))</f>
        <v>1</v>
      </c>
      <c r="GE110" s="59">
        <f t="shared" ca="1" si="955"/>
        <v>0.06</v>
      </c>
      <c r="GF110" s="40">
        <f t="shared" ca="1" si="756"/>
        <v>2910396.3557688203</v>
      </c>
      <c r="GG110" s="28" cm="1">
        <f t="array" aca="1" ref="GG110" ca="1">_xlfn.LET(_xlpm.value,RAND(),_xlfn.IFS(GG109=1,IF(_xlpm.value&gt;0.97,2,1),GG109=2,IF(_xlpm.value&gt;0.98,3,2),GG109=3,1))</f>
        <v>2</v>
      </c>
      <c r="GH110" s="59">
        <f t="shared" ca="1" si="956"/>
        <v>0.06</v>
      </c>
      <c r="GI110" s="40">
        <f t="shared" ca="1" si="757"/>
        <v>3211857.4132292964</v>
      </c>
      <c r="GJ110" s="28" cm="1">
        <f t="array" aca="1" ref="GJ110" ca="1">_xlfn.LET(_xlpm.value,RAND(),_xlfn.IFS(GJ109=1,IF(_xlpm.value&gt;0.97,2,1),GJ109=2,IF(_xlpm.value&gt;0.98,3,2),GJ109=3,1))</f>
        <v>2</v>
      </c>
      <c r="GK110" s="59">
        <f t="shared" ca="1" si="957"/>
        <v>0.06</v>
      </c>
      <c r="GL110" s="40">
        <f t="shared" ca="1" si="758"/>
        <v>2865318.6004732298</v>
      </c>
      <c r="GM110" s="28" cm="1">
        <f t="array" aca="1" ref="GM110" ca="1">_xlfn.LET(_xlpm.value,RAND(),_xlfn.IFS(GM109=1,IF(_xlpm.value&gt;0.97,2,1),GM109=2,IF(_xlpm.value&gt;0.98,3,2),GM109=3,1))</f>
        <v>2</v>
      </c>
      <c r="GN110" s="59">
        <f t="shared" ca="1" si="958"/>
        <v>0.06</v>
      </c>
      <c r="GO110" s="40">
        <f t="shared" ca="1" si="759"/>
        <v>3587995.5289036105</v>
      </c>
      <c r="GP110" s="28" cm="1">
        <f t="array" aca="1" ref="GP110" ca="1">_xlfn.LET(_xlpm.value,RAND(),_xlfn.IFS(GP109=1,IF(_xlpm.value&gt;0.97,2,1),GP109=2,IF(_xlpm.value&gt;0.98,3,2),GP109=3,1))</f>
        <v>1</v>
      </c>
      <c r="GQ110" s="59">
        <f t="shared" ca="1" si="959"/>
        <v>0.06</v>
      </c>
      <c r="GR110" s="40">
        <f t="shared" ca="1" si="760"/>
        <v>2901303.275798575</v>
      </c>
      <c r="GS110" s="28" cm="1">
        <f t="array" aca="1" ref="GS110" ca="1">_xlfn.LET(_xlpm.value,RAND(),_xlfn.IFS(GS109=1,IF(_xlpm.value&gt;0.97,2,1),GS109=2,IF(_xlpm.value&gt;0.98,3,2),GS109=3,1))</f>
        <v>1</v>
      </c>
      <c r="GT110" s="59">
        <f t="shared" ca="1" si="960"/>
        <v>0.06</v>
      </c>
      <c r="GU110" s="40">
        <f t="shared" ca="1" si="761"/>
        <v>4482573.3302643178</v>
      </c>
      <c r="GV110" s="28" cm="1">
        <f t="array" aca="1" ref="GV110" ca="1">_xlfn.LET(_xlpm.value,RAND(),_xlfn.IFS(GV109=1,IF(_xlpm.value&gt;0.97,2,1),GV109=2,IF(_xlpm.value&gt;0.98,3,2),GV109=3,1))</f>
        <v>2</v>
      </c>
      <c r="GW110" s="59">
        <f t="shared" ca="1" si="961"/>
        <v>0.06</v>
      </c>
      <c r="GX110" s="40">
        <f t="shared" ca="1" si="762"/>
        <v>10033033.568095833</v>
      </c>
      <c r="GY110" s="28" cm="1">
        <f t="array" aca="1" ref="GY110" ca="1">_xlfn.LET(_xlpm.value,RAND(),_xlfn.IFS(GY109=1,IF(_xlpm.value&gt;0.97,2,1),GY109=2,IF(_xlpm.value&gt;0.98,3,2),GY109=3,1))</f>
        <v>1</v>
      </c>
      <c r="GZ110" s="59">
        <f t="shared" ca="1" si="962"/>
        <v>0.06</v>
      </c>
      <c r="HA110" s="40">
        <f t="shared" ca="1" si="763"/>
        <v>2856777.7402674411</v>
      </c>
      <c r="HB110" s="28" cm="1">
        <f t="array" aca="1" ref="HB110" ca="1">_xlfn.LET(_xlpm.value,RAND(),_xlfn.IFS(HB109=1,IF(_xlpm.value&gt;0.97,2,1),HB109=2,IF(_xlpm.value&gt;0.98,3,2),HB109=3,1))</f>
        <v>2</v>
      </c>
      <c r="HC110" s="59">
        <f t="shared" ca="1" si="963"/>
        <v>0.06</v>
      </c>
      <c r="HD110" s="40">
        <f t="shared" ca="1" si="764"/>
        <v>3549874.8343353034</v>
      </c>
      <c r="HE110" s="28" cm="1">
        <f t="array" aca="1" ref="HE110" ca="1">_xlfn.LET(_xlpm.value,RAND(),_xlfn.IFS(HE109=1,IF(_xlpm.value&gt;0.97,2,1),HE109=2,IF(_xlpm.value&gt;0.98,3,2),HE109=3,1))</f>
        <v>2</v>
      </c>
      <c r="HF110" s="59">
        <f t="shared" ca="1" si="964"/>
        <v>0.06</v>
      </c>
      <c r="HG110" s="40">
        <f t="shared" ca="1" si="765"/>
        <v>1628616.2314601468</v>
      </c>
      <c r="HH110" s="28" cm="1">
        <f t="array" aca="1" ref="HH110" ca="1">_xlfn.LET(_xlpm.value,RAND(),_xlfn.IFS(HH109=1,IF(_xlpm.value&gt;0.97,2,1),HH109=2,IF(_xlpm.value&gt;0.98,3,2),HH109=3,1))</f>
        <v>2</v>
      </c>
      <c r="HI110" s="59">
        <f t="shared" ca="1" si="965"/>
        <v>0.06</v>
      </c>
      <c r="HJ110" s="40">
        <f t="shared" ca="1" si="766"/>
        <v>258257.2182845122</v>
      </c>
      <c r="HK110" s="28" cm="1">
        <f t="array" aca="1" ref="HK110" ca="1">_xlfn.LET(_xlpm.value,RAND(),_xlfn.IFS(HK109=1,IF(_xlpm.value&gt;0.97,2,1),HK109=2,IF(_xlpm.value&gt;0.98,3,2),HK109=3,1))</f>
        <v>2</v>
      </c>
      <c r="HL110" s="59">
        <f t="shared" ca="1" si="966"/>
        <v>0.06</v>
      </c>
      <c r="HM110" s="40">
        <f t="shared" ca="1" si="767"/>
        <v>2882511.5022717002</v>
      </c>
      <c r="HN110" s="28" cm="1">
        <f t="array" aca="1" ref="HN110" ca="1">_xlfn.LET(_xlpm.value,RAND(),_xlfn.IFS(HN109=1,IF(_xlpm.value&gt;0.97,2,1),HN109=2,IF(_xlpm.value&gt;0.98,3,2),HN109=3,1))</f>
        <v>1</v>
      </c>
      <c r="HO110" s="59">
        <f t="shared" ca="1" si="967"/>
        <v>0.06</v>
      </c>
      <c r="HP110" s="40">
        <f t="shared" ca="1" si="768"/>
        <v>711129.35214422049</v>
      </c>
      <c r="HQ110" s="28" cm="1">
        <f t="array" aca="1" ref="HQ110" ca="1">_xlfn.LET(_xlpm.value,RAND(),_xlfn.IFS(HQ109=1,IF(_xlpm.value&gt;0.97,2,1),HQ109=2,IF(_xlpm.value&gt;0.98,3,2),HQ109=3,1))</f>
        <v>2</v>
      </c>
      <c r="HR110" s="59">
        <f t="shared" ca="1" si="968"/>
        <v>0.06</v>
      </c>
      <c r="HS110" s="40">
        <f t="shared" ca="1" si="769"/>
        <v>10033033.568095833</v>
      </c>
      <c r="HT110" s="28" cm="1">
        <f t="array" aca="1" ref="HT110" ca="1">_xlfn.LET(_xlpm.value,RAND(),_xlfn.IFS(HT109=1,IF(_xlpm.value&gt;0.97,2,1),HT109=2,IF(_xlpm.value&gt;0.98,3,2),HT109=3,1))</f>
        <v>2</v>
      </c>
      <c r="HU110" s="59">
        <f t="shared" ca="1" si="969"/>
        <v>0.06</v>
      </c>
      <c r="HV110" s="40">
        <f t="shared" ca="1" si="770"/>
        <v>10033033.568095833</v>
      </c>
      <c r="HW110" s="28" cm="1">
        <f t="array" aca="1" ref="HW110" ca="1">_xlfn.LET(_xlpm.value,RAND(),_xlfn.IFS(HW109=1,IF(_xlpm.value&gt;0.97,2,1),HW109=2,IF(_xlpm.value&gt;0.98,3,2),HW109=3,1))</f>
        <v>2</v>
      </c>
      <c r="HX110" s="59">
        <f t="shared" ca="1" si="970"/>
        <v>0.06</v>
      </c>
      <c r="HY110" s="40">
        <f t="shared" ca="1" si="771"/>
        <v>3972575.5426500831</v>
      </c>
      <c r="HZ110" s="28" cm="1">
        <f t="array" aca="1" ref="HZ110" ca="1">_xlfn.LET(_xlpm.value,RAND(),_xlfn.IFS(HZ109=1,IF(_xlpm.value&gt;0.97,2,1),HZ109=2,IF(_xlpm.value&gt;0.98,3,2),HZ109=3,1))</f>
        <v>2</v>
      </c>
      <c r="IA110" s="59">
        <f t="shared" ca="1" si="971"/>
        <v>0.06</v>
      </c>
      <c r="IB110" s="40">
        <f t="shared" ca="1" si="772"/>
        <v>2873165.6001293128</v>
      </c>
      <c r="IC110" s="28" cm="1">
        <f t="array" aca="1" ref="IC110" ca="1">_xlfn.LET(_xlpm.value,RAND(),_xlfn.IFS(IC109=1,IF(_xlpm.value&gt;0.97,2,1),IC109=2,IF(_xlpm.value&gt;0.98,3,2),IC109=3,1))</f>
        <v>1</v>
      </c>
      <c r="ID110" s="59">
        <f t="shared" ca="1" si="972"/>
        <v>0.06</v>
      </c>
      <c r="IE110" s="40">
        <f t="shared" ca="1" si="773"/>
        <v>2876101.239701617</v>
      </c>
      <c r="IF110" s="28" cm="1">
        <f t="array" aca="1" ref="IF110" ca="1">_xlfn.LET(_xlpm.value,RAND(),_xlfn.IFS(IF109=1,IF(_xlpm.value&gt;0.97,2,1),IF109=2,IF(_xlpm.value&gt;0.98,3,2),IF109=3,1))</f>
        <v>2</v>
      </c>
      <c r="IG110" s="59">
        <f t="shared" ca="1" si="973"/>
        <v>0.06</v>
      </c>
      <c r="IH110" s="40">
        <f t="shared" ca="1" si="774"/>
        <v>10033033.568095833</v>
      </c>
      <c r="II110" s="28" cm="1">
        <f t="array" aca="1" ref="II110" ca="1">_xlfn.LET(_xlpm.value,RAND(),_xlfn.IFS(II109=1,IF(_xlpm.value&gt;0.97,2,1),II109=2,IF(_xlpm.value&gt;0.98,3,2),II109=3,1))</f>
        <v>2</v>
      </c>
      <c r="IJ110" s="59">
        <f t="shared" ca="1" si="974"/>
        <v>0.06</v>
      </c>
      <c r="IK110" s="40">
        <f t="shared" ca="1" si="775"/>
        <v>2886007.8959725485</v>
      </c>
      <c r="IL110" s="28" cm="1">
        <f t="array" aca="1" ref="IL110" ca="1">_xlfn.LET(_xlpm.value,RAND(),_xlfn.IFS(IL109=1,IF(_xlpm.value&gt;0.97,2,1),IL109=2,IF(_xlpm.value&gt;0.98,3,2),IL109=3,1))</f>
        <v>2</v>
      </c>
      <c r="IM110" s="59">
        <f t="shared" ca="1" si="975"/>
        <v>0.06</v>
      </c>
      <c r="IN110" s="40">
        <f t="shared" ca="1" si="776"/>
        <v>2862993.2989704567</v>
      </c>
      <c r="IO110" s="28" cm="1">
        <f t="array" aca="1" ref="IO110" ca="1">_xlfn.LET(_xlpm.value,RAND(),_xlfn.IFS(IO109=1,IF(_xlpm.value&gt;0.97,2,1),IO109=2,IF(_xlpm.value&gt;0.98,3,2),IO109=3,1))</f>
        <v>1</v>
      </c>
      <c r="IP110" s="59">
        <f t="shared" ca="1" si="976"/>
        <v>0.06</v>
      </c>
      <c r="IQ110" s="40">
        <f t="shared" ca="1" si="777"/>
        <v>868465.6265302056</v>
      </c>
      <c r="IR110" s="28" cm="1">
        <f t="array" aca="1" ref="IR110" ca="1">_xlfn.LET(_xlpm.value,RAND(),_xlfn.IFS(IR109=1,IF(_xlpm.value&gt;0.97,2,1),IR109=2,IF(_xlpm.value&gt;0.98,3,2),IR109=3,1))</f>
        <v>1</v>
      </c>
      <c r="IS110" s="59">
        <f t="shared" ca="1" si="977"/>
        <v>0.06</v>
      </c>
      <c r="IT110" s="40">
        <f t="shared" ca="1" si="778"/>
        <v>972699.55452342238</v>
      </c>
      <c r="IU110" s="28" cm="1">
        <f t="array" aca="1" ref="IU110" ca="1">_xlfn.LET(_xlpm.value,RAND(),_xlfn.IFS(IU109=1,IF(_xlpm.value&gt;0.97,2,1),IU109=2,IF(_xlpm.value&gt;0.98,3,2),IU109=3,1))</f>
        <v>2</v>
      </c>
      <c r="IV110" s="59">
        <f t="shared" ca="1" si="978"/>
        <v>0.06</v>
      </c>
      <c r="IW110" s="40">
        <f t="shared" ca="1" si="779"/>
        <v>10033033.568095833</v>
      </c>
      <c r="IX110" s="28" cm="1">
        <f t="array" aca="1" ref="IX110" ca="1">_xlfn.LET(_xlpm.value,RAND(),_xlfn.IFS(IX109=1,IF(_xlpm.value&gt;0.97,2,1),IX109=2,IF(_xlpm.value&gt;0.98,3,2),IX109=3,1))</f>
        <v>1</v>
      </c>
      <c r="IY110" s="59">
        <f t="shared" ca="1" si="979"/>
        <v>0.06</v>
      </c>
      <c r="IZ110" s="40">
        <f t="shared" ca="1" si="780"/>
        <v>2915356.0570574445</v>
      </c>
      <c r="JA110" s="28" cm="1">
        <f t="array" aca="1" ref="JA110" ca="1">_xlfn.LET(_xlpm.value,RAND(),_xlfn.IFS(JA109=1,IF(_xlpm.value&gt;0.97,2,1),JA109=2,IF(_xlpm.value&gt;0.98,3,2),JA109=3,1))</f>
        <v>1</v>
      </c>
      <c r="JB110" s="59">
        <f t="shared" ca="1" si="980"/>
        <v>0.06</v>
      </c>
      <c r="JC110" s="40">
        <f t="shared" ca="1" si="781"/>
        <v>2844037.020903795</v>
      </c>
      <c r="JD110" s="28" cm="1">
        <f t="array" aca="1" ref="JD110" ca="1">_xlfn.LET(_xlpm.value,RAND(),_xlfn.IFS(JD109=1,IF(_xlpm.value&gt;0.97,2,1),JD109=2,IF(_xlpm.value&gt;0.98,3,2),JD109=3,1))</f>
        <v>1</v>
      </c>
      <c r="JE110" s="59">
        <f t="shared" ca="1" si="981"/>
        <v>0.06</v>
      </c>
      <c r="JF110" s="40">
        <f t="shared" ca="1" si="782"/>
        <v>2846711.7995044314</v>
      </c>
      <c r="JG110" s="28" cm="1">
        <f t="array" aca="1" ref="JG110" ca="1">_xlfn.LET(_xlpm.value,RAND(),_xlfn.IFS(JG109=1,IF(_xlpm.value&gt;0.97,2,1),JG109=2,IF(_xlpm.value&gt;0.98,3,2),JG109=3,1))</f>
        <v>1</v>
      </c>
      <c r="JH110" s="59">
        <f t="shared" ca="1" si="982"/>
        <v>0.06</v>
      </c>
      <c r="JI110" s="40">
        <f t="shared" ca="1" si="783"/>
        <v>2849717.1807401078</v>
      </c>
      <c r="JJ110" s="28" cm="1">
        <f t="array" aca="1" ref="JJ110" ca="1">_xlfn.LET(_xlpm.value,RAND(),_xlfn.IFS(JJ109=1,IF(_xlpm.value&gt;0.97,2,1),JJ109=2,IF(_xlpm.value&gt;0.98,3,2),JJ109=3,1))</f>
        <v>1</v>
      </c>
      <c r="JK110" s="59">
        <f t="shared" ca="1" si="983"/>
        <v>0.06</v>
      </c>
      <c r="JL110" s="40">
        <f t="shared" ca="1" si="784"/>
        <v>3389296.6010551476</v>
      </c>
      <c r="JM110" s="28" cm="1">
        <f t="array" aca="1" ref="JM110" ca="1">_xlfn.LET(_xlpm.value,RAND(),_xlfn.IFS(JM109=1,IF(_xlpm.value&gt;0.97,2,1),JM109=2,IF(_xlpm.value&gt;0.98,3,2),JM109=3,1))</f>
        <v>2</v>
      </c>
      <c r="JN110" s="59">
        <f t="shared" ca="1" si="984"/>
        <v>0.06</v>
      </c>
      <c r="JO110" s="40">
        <f t="shared" ca="1" si="785"/>
        <v>4754214.3768187119</v>
      </c>
      <c r="JP110" s="28" cm="1">
        <f t="array" aca="1" ref="JP110" ca="1">_xlfn.LET(_xlpm.value,RAND(),_xlfn.IFS(JP109=1,IF(_xlpm.value&gt;0.97,2,1),JP109=2,IF(_xlpm.value&gt;0.98,3,2),JP109=3,1))</f>
        <v>1</v>
      </c>
      <c r="JQ110" s="59">
        <f t="shared" ca="1" si="985"/>
        <v>0.06</v>
      </c>
      <c r="JR110" s="40">
        <f t="shared" ca="1" si="786"/>
        <v>1151689.0402283329</v>
      </c>
      <c r="JS110" s="28" cm="1">
        <f t="array" aca="1" ref="JS110" ca="1">_xlfn.LET(_xlpm.value,RAND(),_xlfn.IFS(JS109=1,IF(_xlpm.value&gt;0.97,2,1),JS109=2,IF(_xlpm.value&gt;0.98,3,2),JS109=3,1))</f>
        <v>2</v>
      </c>
      <c r="JT110" s="59">
        <f t="shared" ca="1" si="986"/>
        <v>0.06</v>
      </c>
      <c r="JU110" s="40">
        <f t="shared" ca="1" si="787"/>
        <v>6952921.8378262753</v>
      </c>
      <c r="JV110" s="28" cm="1">
        <f t="array" aca="1" ref="JV110" ca="1">_xlfn.LET(_xlpm.value,RAND(),_xlfn.IFS(JV109=1,IF(_xlpm.value&gt;0.97,2,1),JV109=2,IF(_xlpm.value&gt;0.98,3,2),JV109=3,1))</f>
        <v>2</v>
      </c>
      <c r="JW110" s="59">
        <f t="shared" ca="1" si="987"/>
        <v>0.06</v>
      </c>
      <c r="JX110" s="40">
        <f t="shared" ca="1" si="788"/>
        <v>10033033.568095833</v>
      </c>
      <c r="JY110" s="28" cm="1">
        <f t="array" aca="1" ref="JY110" ca="1">_xlfn.LET(_xlpm.value,RAND(),_xlfn.IFS(JY109=1,IF(_xlpm.value&gt;0.97,2,1),JY109=2,IF(_xlpm.value&gt;0.98,3,2),JY109=3,1))</f>
        <v>2</v>
      </c>
      <c r="JZ110" s="59">
        <f t="shared" ca="1" si="988"/>
        <v>0.06</v>
      </c>
      <c r="KA110" s="40">
        <f t="shared" ca="1" si="789"/>
        <v>3915256.1128034056</v>
      </c>
      <c r="KB110" s="28" cm="1">
        <f t="array" aca="1" ref="KB110" ca="1">_xlfn.LET(_xlpm.value,RAND(),_xlfn.IFS(KB109=1,IF(_xlpm.value&gt;0.97,2,1),KB109=2,IF(_xlpm.value&gt;0.98,3,2),KB109=3,1))</f>
        <v>2</v>
      </c>
      <c r="KC110" s="59">
        <f t="shared" ca="1" si="989"/>
        <v>0.06</v>
      </c>
      <c r="KD110" s="40">
        <f t="shared" ca="1" si="790"/>
        <v>3998795.3199112681</v>
      </c>
      <c r="KE110" s="28" cm="1">
        <f t="array" aca="1" ref="KE110" ca="1">_xlfn.LET(_xlpm.value,RAND(),_xlfn.IFS(KE109=1,IF(_xlpm.value&gt;0.97,2,1),KE109=2,IF(_xlpm.value&gt;0.98,3,2),KE109=3,1))</f>
        <v>2</v>
      </c>
      <c r="KF110" s="59">
        <f t="shared" ca="1" si="990"/>
        <v>0.06</v>
      </c>
      <c r="KG110" s="40">
        <f t="shared" ca="1" si="791"/>
        <v>10033033.568095833</v>
      </c>
      <c r="KH110" s="28" cm="1">
        <f t="array" aca="1" ref="KH110" ca="1">_xlfn.LET(_xlpm.value,RAND(),_xlfn.IFS(KH109=1,IF(_xlpm.value&gt;0.97,2,1),KH109=2,IF(_xlpm.value&gt;0.98,3,2),KH109=3,1))</f>
        <v>2</v>
      </c>
      <c r="KI110" s="59">
        <f t="shared" ca="1" si="991"/>
        <v>0.06</v>
      </c>
      <c r="KJ110" s="40">
        <f t="shared" ca="1" si="792"/>
        <v>10033033.568095833</v>
      </c>
      <c r="KK110" s="28" cm="1">
        <f t="array" aca="1" ref="KK110" ca="1">_xlfn.LET(_xlpm.value,RAND(),_xlfn.IFS(KK109=1,IF(_xlpm.value&gt;0.97,2,1),KK109=2,IF(_xlpm.value&gt;0.98,3,2),KK109=3,1))</f>
        <v>1</v>
      </c>
      <c r="KL110" s="59">
        <f t="shared" ca="1" si="992"/>
        <v>0.06</v>
      </c>
      <c r="KM110" s="40">
        <f t="shared" ca="1" si="793"/>
        <v>828170.50170066557</v>
      </c>
      <c r="KN110" s="28" cm="1">
        <f t="array" aca="1" ref="KN110" ca="1">_xlfn.LET(_xlpm.value,RAND(),_xlfn.IFS(KN109=1,IF(_xlpm.value&gt;0.97,2,1),KN109=2,IF(_xlpm.value&gt;0.98,3,2),KN109=3,1))</f>
        <v>2</v>
      </c>
      <c r="KO110" s="59">
        <f t="shared" ca="1" si="993"/>
        <v>0.06</v>
      </c>
      <c r="KP110" s="40">
        <f t="shared" ca="1" si="794"/>
        <v>2901303.275798575</v>
      </c>
      <c r="KQ110" s="28"/>
    </row>
    <row r="111" spans="1:303" x14ac:dyDescent="0.2">
      <c r="A111" s="111">
        <v>48579</v>
      </c>
      <c r="B111" s="64">
        <v>6241.6145015177726</v>
      </c>
      <c r="C111" s="28" cm="1">
        <f t="array" aca="1" ref="C111" ca="1">_xlfn.LET(_xlpm.value,RAND(),_xlfn.IFS(C110=1,IF(_xlpm.value&gt;0.97,2,1),C110=2,IF(_xlpm.value&gt;0.98,3,2),C110=3,1))</f>
        <v>2</v>
      </c>
      <c r="D111" s="59">
        <f t="shared" ca="1" si="596"/>
        <v>0.06</v>
      </c>
      <c r="E111" s="40">
        <f t="shared" ca="1" si="795"/>
        <v>3166933.2961449875</v>
      </c>
      <c r="F111" s="28" cm="1">
        <f t="array" aca="1" ref="F111" ca="1">_xlfn.LET(_xlpm.value,RAND(),_xlfn.IFS(F110=1,IF(_xlpm.value&gt;0.97,2,1),F110=2,IF(_xlpm.value&gt;0.98,3,2),F110=3,1))</f>
        <v>1</v>
      </c>
      <c r="G111" s="59">
        <f t="shared" ca="1" si="895"/>
        <v>0.06</v>
      </c>
      <c r="H111" s="40">
        <f t="shared" ca="1" si="696"/>
        <v>3297361.3832347477</v>
      </c>
      <c r="I111" s="28" cm="1">
        <f t="array" aca="1" ref="I111" ca="1">_xlfn.LET(_xlpm.value,RAND(),_xlfn.IFS(I110=1,IF(_xlpm.value&gt;0.97,2,1),I110=2,IF(_xlpm.value&gt;0.98,3,2),I110=3,1))</f>
        <v>2</v>
      </c>
      <c r="J111" s="59">
        <f t="shared" ca="1" si="896"/>
        <v>0.06</v>
      </c>
      <c r="K111" s="40">
        <f t="shared" ca="1" si="697"/>
        <v>3366945.9236267959</v>
      </c>
      <c r="L111" s="28" cm="1">
        <f t="array" aca="1" ref="L111" ca="1">_xlfn.LET(_xlpm.value,RAND(),_xlfn.IFS(L110=1,IF(_xlpm.value&gt;0.97,2,1),L110=2,IF(_xlpm.value&gt;0.98,3,2),L110=3,1))</f>
        <v>1</v>
      </c>
      <c r="M111" s="59">
        <f t="shared" ca="1" si="897"/>
        <v>0.06</v>
      </c>
      <c r="N111" s="40">
        <f t="shared" ca="1" si="698"/>
        <v>977560.20088901895</v>
      </c>
      <c r="O111" s="28" cm="1">
        <f t="array" aca="1" ref="O111" ca="1">_xlfn.LET(_xlpm.value,RAND(),_xlfn.IFS(O110=1,IF(_xlpm.value&gt;0.97,2,1),O110=2,IF(_xlpm.value&gt;0.98,3,2),O110=3,1))</f>
        <v>1</v>
      </c>
      <c r="P111" s="59">
        <f t="shared" ca="1" si="898"/>
        <v>0.06</v>
      </c>
      <c r="Q111" s="40">
        <f t="shared" ca="1" si="699"/>
        <v>3014745.2312126397</v>
      </c>
      <c r="R111" s="28" cm="1">
        <f t="array" aca="1" ref="R111" ca="1">_xlfn.LET(_xlpm.value,RAND(),_xlfn.IFS(R110=1,IF(_xlpm.value&gt;0.97,2,1),R110=2,IF(_xlpm.value&gt;0.98,3,2),R110=3,1))</f>
        <v>1</v>
      </c>
      <c r="S111" s="59">
        <f t="shared" ca="1" si="899"/>
        <v>0.06</v>
      </c>
      <c r="T111" s="40">
        <f t="shared" ca="1" si="700"/>
        <v>3040982.6852025343</v>
      </c>
      <c r="U111" s="28" cm="1">
        <f t="array" aca="1" ref="U111" ca="1">_xlfn.LET(_xlpm.value,RAND(),_xlfn.IFS(U110=1,IF(_xlpm.value&gt;0.97,2,1),U110=2,IF(_xlpm.value&gt;0.98,3,2),U110=3,1))</f>
        <v>2</v>
      </c>
      <c r="V111" s="59">
        <f t="shared" ca="1" si="900"/>
        <v>0.06</v>
      </c>
      <c r="W111" s="40">
        <f t="shared" ca="1" si="701"/>
        <v>10638760.550882494</v>
      </c>
      <c r="X111" s="28" cm="1">
        <f t="array" aca="1" ref="X111" ca="1">_xlfn.LET(_xlpm.value,RAND(),_xlfn.IFS(X110=1,IF(_xlpm.value&gt;0.97,2,1),X110=2,IF(_xlpm.value&gt;0.98,3,2),X110=3,1))</f>
        <v>1</v>
      </c>
      <c r="Y111" s="59">
        <f t="shared" ca="1" si="901"/>
        <v>0.06</v>
      </c>
      <c r="Z111" s="40">
        <f t="shared" ca="1" si="702"/>
        <v>3143191.41789266</v>
      </c>
      <c r="AA111" s="28" cm="1">
        <f t="array" aca="1" ref="AA111" ca="1">_xlfn.LET(_xlpm.value,RAND(),_xlfn.IFS(AA110=1,IF(_xlpm.value&gt;0.97,2,1),AA110=2,IF(_xlpm.value&gt;0.98,3,2),AA110=3,1))</f>
        <v>2</v>
      </c>
      <c r="AB111" s="59">
        <f t="shared" ca="1" si="902"/>
        <v>0.06</v>
      </c>
      <c r="AC111" s="40">
        <f t="shared" ca="1" si="703"/>
        <v>3430877.4072676427</v>
      </c>
      <c r="AD111" s="28" cm="1">
        <f t="array" aca="1" ref="AD111" ca="1">_xlfn.LET(_xlpm.value,RAND(),_xlfn.IFS(AD110=1,IF(_xlpm.value&gt;0.97,2,1),AD110=2,IF(_xlpm.value&gt;0.98,3,2),AD110=3,1))</f>
        <v>1</v>
      </c>
      <c r="AE111" s="59">
        <f t="shared" ca="1" si="903"/>
        <v>0.06</v>
      </c>
      <c r="AF111" s="40">
        <f t="shared" ca="1" si="704"/>
        <v>2441432.7804716304</v>
      </c>
      <c r="AG111" s="28" cm="1">
        <f t="array" aca="1" ref="AG111" ca="1">_xlfn.LET(_xlpm.value,RAND(),_xlfn.IFS(AG110=1,IF(_xlpm.value&gt;0.97,2,1),AG110=2,IF(_xlpm.value&gt;0.98,3,2),AG110=3,1))</f>
        <v>1</v>
      </c>
      <c r="AH111" s="59">
        <f t="shared" ca="1" si="904"/>
        <v>0.06</v>
      </c>
      <c r="AI111" s="40">
        <f t="shared" ca="1" si="705"/>
        <v>992401.57619676343</v>
      </c>
      <c r="AJ111" s="28" cm="1">
        <f t="array" aca="1" ref="AJ111" ca="1">_xlfn.LET(_xlpm.value,RAND(),_xlfn.IFS(AJ110=1,IF(_xlpm.value&gt;0.97,2,1),AJ110=2,IF(_xlpm.value&gt;0.98,3,2),AJ110=3,1))</f>
        <v>1</v>
      </c>
      <c r="AK111" s="59">
        <f t="shared" ca="1" si="905"/>
        <v>0.06</v>
      </c>
      <c r="AL111" s="40">
        <f t="shared" ca="1" si="706"/>
        <v>518819.82370331232</v>
      </c>
      <c r="AM111" s="28" cm="1">
        <f t="array" aca="1" ref="AM111" ca="1">_xlfn.LET(_xlpm.value,RAND(),_xlfn.IFS(AM110=1,IF(_xlpm.value&gt;0.97,2,1),AM110=2,IF(_xlpm.value&gt;0.98,3,2),AM110=3,1))</f>
        <v>1</v>
      </c>
      <c r="AN111" s="59">
        <f t="shared" ca="1" si="906"/>
        <v>0.06</v>
      </c>
      <c r="AO111" s="40">
        <f t="shared" ca="1" si="707"/>
        <v>4279079.1552857226</v>
      </c>
      <c r="AP111" s="28" cm="1">
        <f t="array" aca="1" ref="AP111" ca="1">_xlfn.LET(_xlpm.value,RAND(),_xlfn.IFS(AP110=1,IF(_xlpm.value&gt;0.97,2,1),AP110=2,IF(_xlpm.value&gt;0.98,3,2),AP110=3,1))</f>
        <v>2</v>
      </c>
      <c r="AQ111" s="59">
        <f t="shared" ca="1" si="907"/>
        <v>0.06</v>
      </c>
      <c r="AR111" s="40">
        <f t="shared" ca="1" si="708"/>
        <v>3195210.2530135582</v>
      </c>
      <c r="AS111" s="28" cm="1">
        <f t="array" aca="1" ref="AS111" ca="1">_xlfn.LET(_xlpm.value,RAND(),_xlfn.IFS(AS110=1,IF(_xlpm.value&gt;0.97,2,1),AS110=2,IF(_xlpm.value&gt;0.98,3,2),AS110=3,1))</f>
        <v>1</v>
      </c>
      <c r="AT111" s="59">
        <f t="shared" ca="1" si="908"/>
        <v>0.06</v>
      </c>
      <c r="AU111" s="40">
        <f t="shared" ca="1" si="709"/>
        <v>984618.03347251029</v>
      </c>
      <c r="AV111" s="28" cm="1">
        <f t="array" aca="1" ref="AV111" ca="1">_xlfn.LET(_xlpm.value,RAND(),_xlfn.IFS(AV110=1,IF(_xlpm.value&gt;0.97,2,1),AV110=2,IF(_xlpm.value&gt;0.98,3,2),AV110=3,1))</f>
        <v>2</v>
      </c>
      <c r="AW111" s="59">
        <f t="shared" ca="1" si="909"/>
        <v>0.06</v>
      </c>
      <c r="AX111" s="40">
        <f t="shared" ca="1" si="710"/>
        <v>3094022.3891818016</v>
      </c>
      <c r="AY111" s="28" cm="1">
        <f t="array" aca="1" ref="AY111" ca="1">_xlfn.LET(_xlpm.value,RAND(),_xlfn.IFS(AY110=1,IF(_xlpm.value&gt;0.97,2,1),AY110=2,IF(_xlpm.value&gt;0.98,3,2),AY110=3,1))</f>
        <v>2</v>
      </c>
      <c r="AZ111" s="59">
        <f t="shared" ca="1" si="910"/>
        <v>0.06</v>
      </c>
      <c r="BA111" s="40">
        <f t="shared" ca="1" si="711"/>
        <v>10638760.550882494</v>
      </c>
      <c r="BB111" s="28" cm="1">
        <f t="array" aca="1" ref="BB111" ca="1">_xlfn.LET(_xlpm.value,RAND(),_xlfn.IFS(BB110=1,IF(_xlpm.value&gt;0.97,2,1),BB110=2,IF(_xlpm.value&gt;0.98,3,2),BB110=3,1))</f>
        <v>2</v>
      </c>
      <c r="BC111" s="59">
        <f t="shared" ca="1" si="911"/>
        <v>0.06</v>
      </c>
      <c r="BD111" s="40">
        <f t="shared" ca="1" si="712"/>
        <v>292605.91785497067</v>
      </c>
      <c r="BE111" s="28" cm="1">
        <f t="array" aca="1" ref="BE111" ca="1">_xlfn.LET(_xlpm.value,RAND(),_xlfn.IFS(BE110=1,IF(_xlpm.value&gt;0.97,2,1),BE110=2,IF(_xlpm.value&gt;0.98,3,2),BE110=3,1))</f>
        <v>2</v>
      </c>
      <c r="BF111" s="59">
        <f t="shared" ca="1" si="912"/>
        <v>0.06</v>
      </c>
      <c r="BG111" s="40">
        <f t="shared" ca="1" si="713"/>
        <v>3038517.8656095946</v>
      </c>
      <c r="BH111" s="28" cm="1">
        <f t="array" aca="1" ref="BH111" ca="1">_xlfn.LET(_xlpm.value,RAND(),_xlfn.IFS(BH110=1,IF(_xlpm.value&gt;0.97,2,1),BH110=2,IF(_xlpm.value&gt;0.98,3,2),BH110=3,1))</f>
        <v>1</v>
      </c>
      <c r="BI111" s="59">
        <f t="shared" ca="1" si="913"/>
        <v>0.06</v>
      </c>
      <c r="BJ111" s="40">
        <f t="shared" ca="1" si="714"/>
        <v>493733.07710729516</v>
      </c>
      <c r="BK111" s="28" cm="1">
        <f t="array" aca="1" ref="BK111" ca="1">_xlfn.LET(_xlpm.value,RAND(),_xlfn.IFS(BK110=1,IF(_xlpm.value&gt;0.97,2,1),BK110=2,IF(_xlpm.value&gt;0.98,3,2),BK110=3,1))</f>
        <v>2</v>
      </c>
      <c r="BL111" s="59">
        <f t="shared" ca="1" si="914"/>
        <v>0.06</v>
      </c>
      <c r="BM111" s="40">
        <f t="shared" ca="1" si="715"/>
        <v>3282355.3134853821</v>
      </c>
      <c r="BN111" s="28" cm="1">
        <f t="array" aca="1" ref="BN111" ca="1">_xlfn.LET(_xlpm.value,RAND(),_xlfn.IFS(BN110=1,IF(_xlpm.value&gt;0.97,2,1),BN110=2,IF(_xlpm.value&gt;0.98,3,2),BN110=3,1))</f>
        <v>2</v>
      </c>
      <c r="BO111" s="59">
        <f t="shared" ca="1" si="915"/>
        <v>0.06</v>
      </c>
      <c r="BP111" s="40">
        <f t="shared" ca="1" si="716"/>
        <v>3043595.3939710502</v>
      </c>
      <c r="BQ111" s="28" cm="1">
        <f t="array" aca="1" ref="BQ111" ca="1">_xlfn.LET(_xlpm.value,RAND(),_xlfn.IFS(BQ110=1,IF(_xlpm.value&gt;0.97,2,1),BQ110=2,IF(_xlpm.value&gt;0.98,3,2),BQ110=3,1))</f>
        <v>1</v>
      </c>
      <c r="BR111" s="59">
        <f t="shared" ca="1" si="916"/>
        <v>0.06</v>
      </c>
      <c r="BS111" s="40">
        <f t="shared" ca="1" si="717"/>
        <v>3028024.6374232136</v>
      </c>
      <c r="BT111" s="28" cm="1">
        <f t="array" aca="1" ref="BT111" ca="1">_xlfn.LET(_xlpm.value,RAND(),_xlfn.IFS(BT110=1,IF(_xlpm.value&gt;0.97,2,1),BT110=2,IF(_xlpm.value&gt;0.98,3,2),BT110=3,1))</f>
        <v>2</v>
      </c>
      <c r="BU111" s="59">
        <f t="shared" ca="1" si="917"/>
        <v>0.06</v>
      </c>
      <c r="BV111" s="40">
        <f t="shared" ca="1" si="718"/>
        <v>1129764.7044288339</v>
      </c>
      <c r="BW111" s="28" cm="1">
        <f t="array" aca="1" ref="BW111" ca="1">_xlfn.LET(_xlpm.value,RAND(),_xlfn.IFS(BW110=1,IF(_xlpm.value&gt;0.97,2,1),BW110=2,IF(_xlpm.value&gt;0.98,3,2),BW110=3,1))</f>
        <v>1</v>
      </c>
      <c r="BX111" s="59">
        <f t="shared" ca="1" si="918"/>
        <v>0.06</v>
      </c>
      <c r="BY111" s="40">
        <f t="shared" ca="1" si="719"/>
        <v>3111763.7017450426</v>
      </c>
      <c r="BZ111" s="28" cm="1">
        <f t="array" aca="1" ref="BZ111" ca="1">_xlfn.LET(_xlpm.value,RAND(),_xlfn.IFS(BZ110=1,IF(_xlpm.value&gt;0.97,2,1),BZ110=2,IF(_xlpm.value&gt;0.98,3,2),BZ110=3,1))</f>
        <v>2</v>
      </c>
      <c r="CA111" s="59">
        <f t="shared" ca="1" si="919"/>
        <v>0.06</v>
      </c>
      <c r="CB111" s="40">
        <f t="shared" ca="1" si="720"/>
        <v>677655.50623230392</v>
      </c>
      <c r="CC111" s="28" cm="1">
        <f t="array" aca="1" ref="CC111" ca="1">_xlfn.LET(_xlpm.value,RAND(),_xlfn.IFS(CC110=1,IF(_xlpm.value&gt;0.97,2,1),CC110=2,IF(_xlpm.value&gt;0.98,3,2),CC110=3,1))</f>
        <v>2</v>
      </c>
      <c r="CD111" s="59">
        <f t="shared" ca="1" si="920"/>
        <v>0.06</v>
      </c>
      <c r="CE111" s="40">
        <f t="shared" ca="1" si="721"/>
        <v>10638760.550882494</v>
      </c>
      <c r="CF111" s="28" cm="1">
        <f t="array" aca="1" ref="CF111" ca="1">_xlfn.LET(_xlpm.value,RAND(),_xlfn.IFS(CF110=1,IF(_xlpm.value&gt;0.97,2,1),CF110=2,IF(_xlpm.value&gt;0.98,3,2),CF110=3,1))</f>
        <v>2</v>
      </c>
      <c r="CG111" s="59">
        <f t="shared" ca="1" si="921"/>
        <v>0.06</v>
      </c>
      <c r="CH111" s="40">
        <f t="shared" ca="1" si="722"/>
        <v>1223482.3008554669</v>
      </c>
      <c r="CI111" s="28" cm="1">
        <f t="array" aca="1" ref="CI111" ca="1">_xlfn.LET(_xlpm.value,RAND(),_xlfn.IFS(CI110=1,IF(_xlpm.value&gt;0.97,2,1),CI110=2,IF(_xlpm.value&gt;0.98,3,2),CI110=3,1))</f>
        <v>2</v>
      </c>
      <c r="CJ111" s="59">
        <f t="shared" ca="1" si="922"/>
        <v>0.06</v>
      </c>
      <c r="CK111" s="40">
        <f t="shared" ca="1" si="723"/>
        <v>10638760.550882494</v>
      </c>
      <c r="CL111" s="28" cm="1">
        <f t="array" aca="1" ref="CL111" ca="1">_xlfn.LET(_xlpm.value,RAND(),_xlfn.IFS(CL110=1,IF(_xlpm.value&gt;0.97,2,1),CL110=2,IF(_xlpm.value&gt;0.98,3,2),CL110=3,1))</f>
        <v>1</v>
      </c>
      <c r="CM111" s="59">
        <f t="shared" ca="1" si="923"/>
        <v>0.06</v>
      </c>
      <c r="CN111" s="40">
        <f t="shared" ca="1" si="724"/>
        <v>3014745.2312126397</v>
      </c>
      <c r="CO111" s="28" cm="1">
        <f t="array" aca="1" ref="CO111" ca="1">_xlfn.LET(_xlpm.value,RAND(),_xlfn.IFS(CO110=1,IF(_xlpm.value&gt;0.97,2,1),CO110=2,IF(_xlpm.value&gt;0.98,3,2),CO110=3,1))</f>
        <v>2</v>
      </c>
      <c r="CP111" s="59">
        <f t="shared" ca="1" si="924"/>
        <v>0.06</v>
      </c>
      <c r="CQ111" s="40">
        <f t="shared" ca="1" si="725"/>
        <v>873891.7428834117</v>
      </c>
      <c r="CR111" s="28" cm="1">
        <f t="array" aca="1" ref="CR111" ca="1">_xlfn.LET(_xlpm.value,RAND(),_xlfn.IFS(CR110=1,IF(_xlpm.value&gt;0.97,2,1),CR110=2,IF(_xlpm.value&gt;0.98,3,2),CR110=3,1))</f>
        <v>2</v>
      </c>
      <c r="CS111" s="59">
        <f t="shared" ca="1" si="925"/>
        <v>0.06</v>
      </c>
      <c r="CT111" s="40">
        <f t="shared" ca="1" si="726"/>
        <v>10638760.550882494</v>
      </c>
      <c r="CU111" s="28" cm="1">
        <f t="array" aca="1" ref="CU111" ca="1">_xlfn.LET(_xlpm.value,RAND(),_xlfn.IFS(CU110=1,IF(_xlpm.value&gt;0.97,2,1),CU110=2,IF(_xlpm.value&gt;0.98,3,2),CU110=3,1))</f>
        <v>2</v>
      </c>
      <c r="CV111" s="59">
        <f t="shared" ca="1" si="926"/>
        <v>0.06</v>
      </c>
      <c r="CW111" s="40">
        <f t="shared" ca="1" si="727"/>
        <v>10638760.550882494</v>
      </c>
      <c r="CX111" s="28" cm="1">
        <f t="array" aca="1" ref="CX111" ca="1">_xlfn.LET(_xlpm.value,RAND(),_xlfn.IFS(CX110=1,IF(_xlpm.value&gt;0.97,2,1),CX110=2,IF(_xlpm.value&gt;0.98,3,2),CX110=3,1))</f>
        <v>3</v>
      </c>
      <c r="CY111" s="59">
        <f t="shared" ca="1" si="927"/>
        <v>-0.7</v>
      </c>
      <c r="CZ111" s="40">
        <f t="shared" ca="1" si="728"/>
        <v>1029079.7491889042</v>
      </c>
      <c r="DA111" s="28" cm="1">
        <f t="array" aca="1" ref="DA111" ca="1">_xlfn.LET(_xlpm.value,RAND(),_xlfn.IFS(DA110=1,IF(_xlpm.value&gt;0.97,2,1),DA110=2,IF(_xlpm.value&gt;0.98,3,2),DA110=3,1))</f>
        <v>1</v>
      </c>
      <c r="DB111" s="59">
        <f t="shared" ca="1" si="928"/>
        <v>0.06</v>
      </c>
      <c r="DC111" s="40">
        <f t="shared" ca="1" si="729"/>
        <v>3043595.3939710502</v>
      </c>
      <c r="DD111" s="28" cm="1">
        <f t="array" aca="1" ref="DD111" ca="1">_xlfn.LET(_xlpm.value,RAND(),_xlfn.IFS(DD110=1,IF(_xlpm.value&gt;0.97,2,1),DD110=2,IF(_xlpm.value&gt;0.98,3,2),DD110=3,1))</f>
        <v>2</v>
      </c>
      <c r="DE111" s="59">
        <f t="shared" ca="1" si="929"/>
        <v>0.06</v>
      </c>
      <c r="DF111" s="40">
        <f t="shared" ca="1" si="730"/>
        <v>5254671.9680793704</v>
      </c>
      <c r="DG111" s="28" cm="1">
        <f t="array" aca="1" ref="DG111" ca="1">_xlfn.LET(_xlpm.value,RAND(),_xlfn.IFS(DG110=1,IF(_xlpm.value&gt;0.97,2,1),DG110=2,IF(_xlpm.value&gt;0.98,3,2),DG110=3,1))</f>
        <v>2</v>
      </c>
      <c r="DH111" s="59">
        <f t="shared" ca="1" si="930"/>
        <v>0.06</v>
      </c>
      <c r="DI111" s="40">
        <f t="shared" ca="1" si="731"/>
        <v>3282355.3134853821</v>
      </c>
      <c r="DJ111" s="28" cm="1">
        <f t="array" aca="1" ref="DJ111" ca="1">_xlfn.LET(_xlpm.value,RAND(),_xlfn.IFS(DJ110=1,IF(_xlpm.value&gt;0.97,2,1),DJ110=2,IF(_xlpm.value&gt;0.98,3,2),DJ110=3,1))</f>
        <v>1</v>
      </c>
      <c r="DK111" s="59">
        <f t="shared" ca="1" si="931"/>
        <v>0.06</v>
      </c>
      <c r="DL111" s="40">
        <f t="shared" ca="1" si="732"/>
        <v>3387027.4299846422</v>
      </c>
      <c r="DM111" s="28" cm="1">
        <f t="array" aca="1" ref="DM111" ca="1">_xlfn.LET(_xlpm.value,RAND(),_xlfn.IFS(DM110=1,IF(_xlpm.value&gt;0.97,2,1),DM110=2,IF(_xlpm.value&gt;0.98,3,2),DM110=3,1))</f>
        <v>2</v>
      </c>
      <c r="DN111" s="59">
        <f t="shared" ca="1" si="932"/>
        <v>0.06</v>
      </c>
      <c r="DO111" s="40">
        <f t="shared" ca="1" si="733"/>
        <v>10638760.550882494</v>
      </c>
      <c r="DP111" s="28" cm="1">
        <f t="array" aca="1" ref="DP111" ca="1">_xlfn.LET(_xlpm.value,RAND(),_xlfn.IFS(DP110=1,IF(_xlpm.value&gt;0.97,2,1),DP110=2,IF(_xlpm.value&gt;0.98,3,2),DP110=3,1))</f>
        <v>1</v>
      </c>
      <c r="DQ111" s="59">
        <f t="shared" ca="1" si="933"/>
        <v>0.06</v>
      </c>
      <c r="DR111" s="40">
        <f t="shared" ca="1" si="734"/>
        <v>3118400.9008667367</v>
      </c>
      <c r="DS111" s="28" cm="1">
        <f t="array" aca="1" ref="DS111" ca="1">_xlfn.LET(_xlpm.value,RAND(),_xlfn.IFS(DS110=1,IF(_xlpm.value&gt;0.97,2,1),DS110=2,IF(_xlpm.value&gt;0.98,3,2),DS110=3,1))</f>
        <v>1</v>
      </c>
      <c r="DT111" s="59">
        <f t="shared" ca="1" si="934"/>
        <v>0.06</v>
      </c>
      <c r="DU111" s="40">
        <f t="shared" ca="1" si="735"/>
        <v>10638760.550882494</v>
      </c>
      <c r="DV111" s="28" cm="1">
        <f t="array" aca="1" ref="DV111" ca="1">_xlfn.LET(_xlpm.value,RAND(),_xlfn.IFS(DV110=1,IF(_xlpm.value&gt;0.97,2,1),DV110=2,IF(_xlpm.value&gt;0.98,3,2),DV110=3,1))</f>
        <v>1</v>
      </c>
      <c r="DW111" s="59">
        <f t="shared" ca="1" si="935"/>
        <v>0.06</v>
      </c>
      <c r="DX111" s="40">
        <f t="shared" ca="1" si="736"/>
        <v>1705559.3496223348</v>
      </c>
      <c r="DY111" s="28" cm="1">
        <f t="array" aca="1" ref="DY111" ca="1">_xlfn.LET(_xlpm.value,RAND(),_xlfn.IFS(DY110=1,IF(_xlpm.value&gt;0.97,2,1),DY110=2,IF(_xlpm.value&gt;0.98,3,2),DY110=3,1))</f>
        <v>2</v>
      </c>
      <c r="DZ111" s="59">
        <f t="shared" ca="1" si="936"/>
        <v>0.06</v>
      </c>
      <c r="EA111" s="40">
        <f t="shared" ca="1" si="737"/>
        <v>3567913.365247868</v>
      </c>
      <c r="EB111" s="28" cm="1">
        <f t="array" aca="1" ref="EB111" ca="1">_xlfn.LET(_xlpm.value,RAND(),_xlfn.IFS(EB110=1,IF(_xlpm.value&gt;0.97,2,1),EB110=2,IF(_xlpm.value&gt;0.98,3,2),EB110=3,1))</f>
        <v>1</v>
      </c>
      <c r="EC111" s="59">
        <f t="shared" ca="1" si="937"/>
        <v>0.06</v>
      </c>
      <c r="ED111" s="40">
        <f t="shared" ca="1" si="738"/>
        <v>461653.16912058363</v>
      </c>
      <c r="EE111" s="28" cm="1">
        <f t="array" aca="1" ref="EE111" ca="1">_xlfn.LET(_xlpm.value,RAND(),_xlfn.IFS(EE110=1,IF(_xlpm.value&gt;0.97,2,1),EE110=2,IF(_xlpm.value&gt;0.98,3,2),EE110=3,1))</f>
        <v>2</v>
      </c>
      <c r="EF111" s="59">
        <f t="shared" ca="1" si="938"/>
        <v>0.06</v>
      </c>
      <c r="EG111" s="40">
        <f t="shared" ca="1" si="739"/>
        <v>3125436.3319357298</v>
      </c>
      <c r="EH111" s="28" cm="1">
        <f t="array" aca="1" ref="EH111" ca="1">_xlfn.LET(_xlpm.value,RAND(),_xlfn.IFS(EH110=1,IF(_xlpm.value&gt;0.97,2,1),EH110=2,IF(_xlpm.value&gt;0.98,3,2),EH110=3,1))</f>
        <v>1</v>
      </c>
      <c r="EI111" s="59">
        <f t="shared" ca="1" si="939"/>
        <v>0.06</v>
      </c>
      <c r="EJ111" s="40">
        <f t="shared" ca="1" si="740"/>
        <v>3028024.6374232136</v>
      </c>
      <c r="EK111" s="28" cm="1">
        <f t="array" aca="1" ref="EK111" ca="1">_xlfn.LET(_xlpm.value,RAND(),_xlfn.IFS(EK110=1,IF(_xlpm.value&gt;0.97,2,1),EK110=2,IF(_xlpm.value&gt;0.98,3,2),EK110=3,1))</f>
        <v>2</v>
      </c>
      <c r="EL111" s="59">
        <f t="shared" ca="1" si="940"/>
        <v>0.06</v>
      </c>
      <c r="EM111" s="40">
        <f t="shared" ca="1" si="741"/>
        <v>10638760.550882494</v>
      </c>
      <c r="EN111" s="28" cm="1">
        <f t="array" aca="1" ref="EN111" ca="1">_xlfn.LET(_xlpm.value,RAND(),_xlfn.IFS(EN110=1,IF(_xlpm.value&gt;0.97,2,1),EN110=2,IF(_xlpm.value&gt;0.98,3,2),EN110=3,1))</f>
        <v>2</v>
      </c>
      <c r="EO111" s="59">
        <f t="shared" ca="1" si="941"/>
        <v>0.06</v>
      </c>
      <c r="EP111" s="40">
        <f t="shared" ca="1" si="742"/>
        <v>458018.34357719967</v>
      </c>
      <c r="EQ111" s="28" cm="1">
        <f t="array" aca="1" ref="EQ111" ca="1">_xlfn.LET(_xlpm.value,RAND(),_xlfn.IFS(EQ110=1,IF(_xlpm.value&gt;0.97,2,1),EQ110=2,IF(_xlpm.value&gt;0.98,3,2),EQ110=3,1))</f>
        <v>1</v>
      </c>
      <c r="ER111" s="59">
        <f t="shared" ca="1" si="942"/>
        <v>0.06</v>
      </c>
      <c r="ES111" s="40">
        <f t="shared" ca="1" si="743"/>
        <v>897207.71974572458</v>
      </c>
      <c r="ET111" s="28" cm="1">
        <f t="array" aca="1" ref="ET111" ca="1">_xlfn.LET(_xlpm.value,RAND(),_xlfn.IFS(ET110=1,IF(_xlpm.value&gt;0.97,2,1),ET110=2,IF(_xlpm.value&gt;0.98,3,2),ET110=3,1))</f>
        <v>1</v>
      </c>
      <c r="EU111" s="59">
        <f t="shared" ca="1" si="943"/>
        <v>0.06</v>
      </c>
      <c r="EV111" s="40">
        <f t="shared" ca="1" si="744"/>
        <v>3596399.3658193671</v>
      </c>
      <c r="EW111" s="28" cm="1">
        <f t="array" aca="1" ref="EW111" ca="1">_xlfn.LET(_xlpm.value,RAND(),_xlfn.IFS(EW110=1,IF(_xlpm.value&gt;0.97,2,1),EW110=2,IF(_xlpm.value&gt;0.98,3,2),EW110=3,1))</f>
        <v>2</v>
      </c>
      <c r="EX111" s="59">
        <f t="shared" ca="1" si="944"/>
        <v>0.06</v>
      </c>
      <c r="EY111" s="40">
        <f t="shared" ca="1" si="745"/>
        <v>4279079.1552857226</v>
      </c>
      <c r="EZ111" s="28" cm="1">
        <f t="array" aca="1" ref="EZ111" ca="1">_xlfn.LET(_xlpm.value,RAND(),_xlfn.IFS(EZ110=1,IF(_xlpm.value&gt;0.97,2,1),EZ110=2,IF(_xlpm.value&gt;0.98,3,2),EZ110=3,1))</f>
        <v>1</v>
      </c>
      <c r="FA111" s="59">
        <f t="shared" ca="1" si="945"/>
        <v>0.06</v>
      </c>
      <c r="FB111" s="40">
        <f t="shared" ca="1" si="746"/>
        <v>3297361.3832347477</v>
      </c>
      <c r="FC111" s="28" cm="1">
        <f t="array" aca="1" ref="FC111" ca="1">_xlfn.LET(_xlpm.value,RAND(),_xlfn.IFS(FC110=1,IF(_xlpm.value&gt;0.97,2,1),FC110=2,IF(_xlpm.value&gt;0.98,3,2),FC110=3,1))</f>
        <v>2</v>
      </c>
      <c r="FD111" s="59">
        <f t="shared" ca="1" si="946"/>
        <v>0.06</v>
      </c>
      <c r="FE111" s="40">
        <f t="shared" ca="1" si="747"/>
        <v>10638760.550882494</v>
      </c>
      <c r="FF111" s="28" cm="1">
        <f t="array" aca="1" ref="FF111" ca="1">_xlfn.LET(_xlpm.value,RAND(),_xlfn.IFS(FF110=1,IF(_xlpm.value&gt;0.97,2,1),FF110=2,IF(_xlpm.value&gt;0.98,3,2),FF110=3,1))</f>
        <v>2</v>
      </c>
      <c r="FG111" s="59">
        <f t="shared" ca="1" si="947"/>
        <v>0.06</v>
      </c>
      <c r="FH111" s="40">
        <f t="shared" ca="1" si="748"/>
        <v>3021259.4761756081</v>
      </c>
      <c r="FI111" s="28" cm="1">
        <f t="array" aca="1" ref="FI111" ca="1">_xlfn.LET(_xlpm.value,RAND(),_xlfn.IFS(FI110=1,IF(_xlpm.value&gt;0.97,2,1),FI110=2,IF(_xlpm.value&gt;0.98,3,2),FI110=3,1))</f>
        <v>1</v>
      </c>
      <c r="FJ111" s="59">
        <f t="shared" ca="1" si="948"/>
        <v>0.06</v>
      </c>
      <c r="FK111" s="40">
        <f t="shared" ca="1" si="749"/>
        <v>3118400.9008667367</v>
      </c>
      <c r="FL111" s="28" cm="1">
        <f t="array" aca="1" ref="FL111" ca="1">_xlfn.LET(_xlpm.value,RAND(),_xlfn.IFS(FL110=1,IF(_xlpm.value&gt;0.97,2,1),FL110=2,IF(_xlpm.value&gt;0.98,3,2),FL110=3,1))</f>
        <v>1</v>
      </c>
      <c r="FM111" s="59">
        <f t="shared" ca="1" si="949"/>
        <v>0.06</v>
      </c>
      <c r="FN111" s="40">
        <f t="shared" ca="1" si="750"/>
        <v>3017125.7746450324</v>
      </c>
      <c r="FO111" s="28" cm="1">
        <f t="array" aca="1" ref="FO111" ca="1">_xlfn.LET(_xlpm.value,RAND(),_xlfn.IFS(FO110=1,IF(_xlpm.value&gt;0.97,2,1),FO110=2,IF(_xlpm.value&gt;0.98,3,2),FO110=3,1))</f>
        <v>2</v>
      </c>
      <c r="FP111" s="59">
        <f t="shared" ca="1" si="950"/>
        <v>0.06</v>
      </c>
      <c r="FQ111" s="40">
        <f t="shared" ca="1" si="751"/>
        <v>1763102.5543198278</v>
      </c>
      <c r="FR111" s="28" cm="1">
        <f t="array" aca="1" ref="FR111" ca="1">_xlfn.LET(_xlpm.value,RAND(),_xlfn.IFS(FR110=1,IF(_xlpm.value&gt;0.97,2,1),FR110=2,IF(_xlpm.value&gt;0.98,3,2),FR110=3,1))</f>
        <v>1</v>
      </c>
      <c r="FS111" s="59">
        <f t="shared" ca="1" si="951"/>
        <v>0.06</v>
      </c>
      <c r="FT111" s="40">
        <f t="shared" ca="1" si="752"/>
        <v>5254671.9680793704</v>
      </c>
      <c r="FU111" s="28" cm="1">
        <f t="array" aca="1" ref="FU111" ca="1">_xlfn.LET(_xlpm.value,RAND(),_xlfn.IFS(FU110=1,IF(_xlpm.value&gt;0.97,2,1),FU110=2,IF(_xlpm.value&gt;0.98,3,2),FU110=3,1))</f>
        <v>1</v>
      </c>
      <c r="FV111" s="59">
        <f t="shared" ca="1" si="952"/>
        <v>0.06</v>
      </c>
      <c r="FW111" s="40">
        <f t="shared" ca="1" si="753"/>
        <v>3059207.1611089129</v>
      </c>
      <c r="FX111" s="28" cm="1">
        <f t="array" aca="1" ref="FX111" ca="1">_xlfn.LET(_xlpm.value,RAND(),_xlfn.IFS(FX110=1,IF(_xlpm.value&gt;0.97,2,1),FX110=2,IF(_xlpm.value&gt;0.98,3,2),FX110=3,1))</f>
        <v>1</v>
      </c>
      <c r="FY111" s="59">
        <f t="shared" ca="1" si="953"/>
        <v>0.06</v>
      </c>
      <c r="FZ111" s="40">
        <f t="shared" ca="1" si="754"/>
        <v>10638760.550882494</v>
      </c>
      <c r="GA111" s="28" cm="1">
        <f t="array" aca="1" ref="GA111" ca="1">_xlfn.LET(_xlpm.value,RAND(),_xlfn.IFS(GA110=1,IF(_xlpm.value&gt;0.97,2,1),GA110=2,IF(_xlpm.value&gt;0.98,3,2),GA110=3,1))</f>
        <v>2</v>
      </c>
      <c r="GB111" s="59">
        <f t="shared" ca="1" si="954"/>
        <v>0.06</v>
      </c>
      <c r="GC111" s="40">
        <f t="shared" ca="1" si="755"/>
        <v>941384.28358870198</v>
      </c>
      <c r="GD111" s="28" cm="1">
        <f t="array" aca="1" ref="GD111" ca="1">_xlfn.LET(_xlpm.value,RAND(),_xlfn.IFS(GD110=1,IF(_xlpm.value&gt;0.97,2,1),GD110=2,IF(_xlpm.value&gt;0.98,3,2),GD110=3,1))</f>
        <v>1</v>
      </c>
      <c r="GE111" s="59">
        <f t="shared" ca="1" si="955"/>
        <v>0.06</v>
      </c>
      <c r="GF111" s="40">
        <f t="shared" ca="1" si="756"/>
        <v>3088765.10581586</v>
      </c>
      <c r="GG111" s="28" cm="1">
        <f t="array" aca="1" ref="GG111" ca="1">_xlfn.LET(_xlpm.value,RAND(),_xlfn.IFS(GG110=1,IF(_xlpm.value&gt;0.97,2,1),GG110=2,IF(_xlpm.value&gt;0.98,3,2),GG110=3,1))</f>
        <v>2</v>
      </c>
      <c r="GH111" s="59">
        <f t="shared" ca="1" si="956"/>
        <v>0.06</v>
      </c>
      <c r="GI111" s="40">
        <f t="shared" ca="1" si="757"/>
        <v>3408313.8267239649</v>
      </c>
      <c r="GJ111" s="28" cm="1">
        <f t="array" aca="1" ref="GJ111" ca="1">_xlfn.LET(_xlpm.value,RAND(),_xlfn.IFS(GJ110=1,IF(_xlpm.value&gt;0.97,2,1),GJ110=2,IF(_xlpm.value&gt;0.98,3,2),GJ110=3,1))</f>
        <v>2</v>
      </c>
      <c r="GK111" s="59">
        <f t="shared" ca="1" si="957"/>
        <v>0.06</v>
      </c>
      <c r="GL111" s="40">
        <f t="shared" ca="1" si="758"/>
        <v>3040982.6852025343</v>
      </c>
      <c r="GM111" s="28" cm="1">
        <f t="array" aca="1" ref="GM111" ca="1">_xlfn.LET(_xlpm.value,RAND(),_xlfn.IFS(GM110=1,IF(_xlpm.value&gt;0.97,2,1),GM110=2,IF(_xlpm.value&gt;0.98,3,2),GM110=3,1))</f>
        <v>2</v>
      </c>
      <c r="GN111" s="59">
        <f t="shared" ca="1" si="958"/>
        <v>0.06</v>
      </c>
      <c r="GO111" s="40">
        <f t="shared" ca="1" si="759"/>
        <v>3807020.2293387377</v>
      </c>
      <c r="GP111" s="28" cm="1">
        <f t="array" aca="1" ref="GP111" ca="1">_xlfn.LET(_xlpm.value,RAND(),_xlfn.IFS(GP110=1,IF(_xlpm.value&gt;0.97,2,1),GP110=2,IF(_xlpm.value&gt;0.98,3,2),GP110=3,1))</f>
        <v>1</v>
      </c>
      <c r="GQ111" s="59">
        <f t="shared" ca="1" si="959"/>
        <v>0.06</v>
      </c>
      <c r="GR111" s="40">
        <f t="shared" ca="1" si="760"/>
        <v>3079126.4410474002</v>
      </c>
      <c r="GS111" s="28" cm="1">
        <f t="array" aca="1" ref="GS111" ca="1">_xlfn.LET(_xlpm.value,RAND(),_xlfn.IFS(GS110=1,IF(_xlpm.value&gt;0.97,2,1),GS110=2,IF(_xlpm.value&gt;0.98,3,2),GS110=3,1))</f>
        <v>1</v>
      </c>
      <c r="GT111" s="59">
        <f t="shared" ca="1" si="960"/>
        <v>0.06</v>
      </c>
      <c r="GU111" s="40">
        <f t="shared" ca="1" si="761"/>
        <v>4755272.698781088</v>
      </c>
      <c r="GV111" s="28" cm="1">
        <f t="array" aca="1" ref="GV111" ca="1">_xlfn.LET(_xlpm.value,RAND(),_xlfn.IFS(GV110=1,IF(_xlpm.value&gt;0.97,2,1),GV110=2,IF(_xlpm.value&gt;0.98,3,2),GV110=3,1))</f>
        <v>2</v>
      </c>
      <c r="GW111" s="59">
        <f t="shared" ca="1" si="961"/>
        <v>0.06</v>
      </c>
      <c r="GX111" s="40">
        <f t="shared" ca="1" si="762"/>
        <v>10638760.550882494</v>
      </c>
      <c r="GY111" s="28" cm="1">
        <f t="array" aca="1" ref="GY111" ca="1">_xlfn.LET(_xlpm.value,RAND(),_xlfn.IFS(GY110=1,IF(_xlpm.value&gt;0.97,2,1),GY110=2,IF(_xlpm.value&gt;0.98,3,2),GY110=3,1))</f>
        <v>1</v>
      </c>
      <c r="GZ111" s="59">
        <f t="shared" ca="1" si="962"/>
        <v>0.06</v>
      </c>
      <c r="HA111" s="40">
        <f t="shared" ca="1" si="763"/>
        <v>3031929.3733843984</v>
      </c>
      <c r="HB111" s="28" cm="1">
        <f t="array" aca="1" ref="HB111" ca="1">_xlfn.LET(_xlpm.value,RAND(),_xlfn.IFS(HB110=1,IF(_xlpm.value&gt;0.97,2,1),HB110=2,IF(_xlpm.value&gt;0.98,3,2),HB110=3,1))</f>
        <v>2</v>
      </c>
      <c r="HC111" s="59">
        <f t="shared" ca="1" si="963"/>
        <v>0.06</v>
      </c>
      <c r="HD111" s="40">
        <f t="shared" ca="1" si="764"/>
        <v>3766612.2930963323</v>
      </c>
      <c r="HE111" s="28" cm="1">
        <f t="array" aca="1" ref="HE111" ca="1">_xlfn.LET(_xlpm.value,RAND(),_xlfn.IFS(HE110=1,IF(_xlpm.value&gt;0.97,2,1),HE110=2,IF(_xlpm.value&gt;0.98,3,2),HE110=3,1))</f>
        <v>2</v>
      </c>
      <c r="HF111" s="59">
        <f t="shared" ca="1" si="964"/>
        <v>0.06</v>
      </c>
      <c r="HG111" s="40">
        <f t="shared" ca="1" si="765"/>
        <v>1730078.1740486664</v>
      </c>
      <c r="HH111" s="28" cm="1">
        <f t="array" aca="1" ref="HH111" ca="1">_xlfn.LET(_xlpm.value,RAND(),_xlfn.IFS(HH110=1,IF(_xlpm.value&gt;0.97,2,1),HH110=2,IF(_xlpm.value&gt;0.98,3,2),HH110=3,1))</f>
        <v>2</v>
      </c>
      <c r="HI111" s="59">
        <f t="shared" ca="1" si="965"/>
        <v>0.06</v>
      </c>
      <c r="HJ111" s="40">
        <f t="shared" ca="1" si="766"/>
        <v>277497.62008249364</v>
      </c>
      <c r="HK111" s="28" cm="1">
        <f t="array" aca="1" ref="HK111" ca="1">_xlfn.LET(_xlpm.value,RAND(),_xlfn.IFS(HK110=1,IF(_xlpm.value&gt;0.97,2,1),HK110=2,IF(_xlpm.value&gt;0.98,3,2),HK110=3,1))</f>
        <v>2</v>
      </c>
      <c r="HL111" s="59">
        <f t="shared" ca="1" si="966"/>
        <v>0.06</v>
      </c>
      <c r="HM111" s="40">
        <f t="shared" ca="1" si="767"/>
        <v>3059207.1611089129</v>
      </c>
      <c r="HN111" s="28" cm="1">
        <f t="array" aca="1" ref="HN111" ca="1">_xlfn.LET(_xlpm.value,RAND(),_xlfn.IFS(HN110=1,IF(_xlpm.value&gt;0.97,2,1),HN110=2,IF(_xlpm.value&gt;0.98,3,2),HN110=3,1))</f>
        <v>1</v>
      </c>
      <c r="HO111" s="59">
        <f t="shared" ca="1" si="967"/>
        <v>0.06</v>
      </c>
      <c r="HP111" s="40">
        <f t="shared" ca="1" si="768"/>
        <v>757542.08197378449</v>
      </c>
      <c r="HQ111" s="28" cm="1">
        <f t="array" aca="1" ref="HQ111" ca="1">_xlfn.LET(_xlpm.value,RAND(),_xlfn.IFS(HQ110=1,IF(_xlpm.value&gt;0.97,2,1),HQ110=2,IF(_xlpm.value&gt;0.98,3,2),HQ110=3,1))</f>
        <v>2</v>
      </c>
      <c r="HR111" s="59">
        <f t="shared" ca="1" si="968"/>
        <v>0.06</v>
      </c>
      <c r="HS111" s="40">
        <f t="shared" ca="1" si="769"/>
        <v>10638760.550882494</v>
      </c>
      <c r="HT111" s="28" cm="1">
        <f t="array" aca="1" ref="HT111" ca="1">_xlfn.LET(_xlpm.value,RAND(),_xlfn.IFS(HT110=1,IF(_xlpm.value&gt;0.97,2,1),HT110=2,IF(_xlpm.value&gt;0.98,3,2),HT110=3,1))</f>
        <v>2</v>
      </c>
      <c r="HU111" s="59">
        <f t="shared" ca="1" si="969"/>
        <v>0.06</v>
      </c>
      <c r="HV111" s="40">
        <f t="shared" ca="1" si="770"/>
        <v>10638760.550882494</v>
      </c>
      <c r="HW111" s="28" cm="1">
        <f t="array" aca="1" ref="HW111" ca="1">_xlfn.LET(_xlpm.value,RAND(),_xlfn.IFS(HW110=1,IF(_xlpm.value&gt;0.97,2,1),HW110=2,IF(_xlpm.value&gt;0.98,3,2),HW110=3,1))</f>
        <v>2</v>
      </c>
      <c r="HX111" s="59">
        <f t="shared" ca="1" si="970"/>
        <v>0.06</v>
      </c>
      <c r="HY111" s="40">
        <f t="shared" ca="1" si="771"/>
        <v>4214675.0439099995</v>
      </c>
      <c r="HZ111" s="28" cm="1">
        <f t="array" aca="1" ref="HZ111" ca="1">_xlfn.LET(_xlpm.value,RAND(),_xlfn.IFS(HZ110=1,IF(_xlpm.value&gt;0.97,2,1),HZ110=2,IF(_xlpm.value&gt;0.98,3,2),HZ110=3,1))</f>
        <v>2</v>
      </c>
      <c r="IA111" s="59">
        <f t="shared" ca="1" si="971"/>
        <v>0.06</v>
      </c>
      <c r="IB111" s="40">
        <f t="shared" ca="1" si="772"/>
        <v>3049300.5048379824</v>
      </c>
      <c r="IC111" s="28" cm="1">
        <f t="array" aca="1" ref="IC111" ca="1">_xlfn.LET(_xlpm.value,RAND(),_xlfn.IFS(IC110=1,IF(_xlpm.value&gt;0.97,2,1),IC110=2,IF(_xlpm.value&gt;0.98,3,2),IC110=3,1))</f>
        <v>1</v>
      </c>
      <c r="ID111" s="59">
        <f t="shared" ca="1" si="972"/>
        <v>0.06</v>
      </c>
      <c r="IE111" s="40">
        <f t="shared" ca="1" si="773"/>
        <v>3052412.2827846245</v>
      </c>
      <c r="IF111" s="28" cm="1">
        <f t="array" aca="1" ref="IF111" ca="1">_xlfn.LET(_xlpm.value,RAND(),_xlfn.IFS(IF110=1,IF(_xlpm.value&gt;0.97,2,1),IF110=2,IF(_xlpm.value&gt;0.98,3,2),IF110=3,1))</f>
        <v>2</v>
      </c>
      <c r="IG111" s="59">
        <f t="shared" ca="1" si="973"/>
        <v>0.06</v>
      </c>
      <c r="IH111" s="40">
        <f t="shared" ca="1" si="774"/>
        <v>10638760.550882494</v>
      </c>
      <c r="II111" s="28" cm="1">
        <f t="array" aca="1" ref="II111" ca="1">_xlfn.LET(_xlpm.value,RAND(),_xlfn.IFS(II110=1,IF(_xlpm.value&gt;0.97,2,1),II110=2,IF(_xlpm.value&gt;0.98,3,2),II110=3,1))</f>
        <v>2</v>
      </c>
      <c r="IJ111" s="59">
        <f t="shared" ca="1" si="974"/>
        <v>0.06</v>
      </c>
      <c r="IK111" s="40">
        <f t="shared" ca="1" si="775"/>
        <v>3062913.3384318119</v>
      </c>
      <c r="IL111" s="28" cm="1">
        <f t="array" aca="1" ref="IL111" ca="1">_xlfn.LET(_xlpm.value,RAND(),_xlfn.IFS(IL110=1,IF(_xlpm.value&gt;0.97,2,1),IL110=2,IF(_xlpm.value&gt;0.98,3,2),IL110=3,1))</f>
        <v>2</v>
      </c>
      <c r="IM111" s="59">
        <f t="shared" ca="1" si="975"/>
        <v>0.06</v>
      </c>
      <c r="IN111" s="40">
        <f t="shared" ca="1" si="776"/>
        <v>3038517.8656095946</v>
      </c>
      <c r="IO111" s="28" cm="1">
        <f t="array" aca="1" ref="IO111" ca="1">_xlfn.LET(_xlpm.value,RAND(),_xlfn.IFS(IO110=1,IF(_xlpm.value&gt;0.97,2,1),IO110=2,IF(_xlpm.value&gt;0.98,3,2),IO110=3,1))</f>
        <v>1</v>
      </c>
      <c r="IP111" s="59">
        <f t="shared" ca="1" si="976"/>
        <v>0.06</v>
      </c>
      <c r="IQ111" s="40">
        <f t="shared" ca="1" si="777"/>
        <v>924318.53282292862</v>
      </c>
      <c r="IR111" s="28" cm="1">
        <f t="array" aca="1" ref="IR111" ca="1">_xlfn.LET(_xlpm.value,RAND(),_xlfn.IFS(IR110=1,IF(_xlpm.value&gt;0.97,2,1),IR110=2,IF(_xlpm.value&gt;0.98,3,2),IR110=3,1))</f>
        <v>1</v>
      </c>
      <c r="IS111" s="59">
        <f t="shared" ca="1" si="977"/>
        <v>0.06</v>
      </c>
      <c r="IT111" s="40">
        <f t="shared" ca="1" si="778"/>
        <v>1034806.4964957385</v>
      </c>
      <c r="IU111" s="28" cm="1">
        <f t="array" aca="1" ref="IU111" ca="1">_xlfn.LET(_xlpm.value,RAND(),_xlfn.IFS(IU110=1,IF(_xlpm.value&gt;0.97,2,1),IU110=2,IF(_xlpm.value&gt;0.98,3,2),IU110=3,1))</f>
        <v>2</v>
      </c>
      <c r="IV111" s="59">
        <f t="shared" ca="1" si="978"/>
        <v>0.06</v>
      </c>
      <c r="IW111" s="40">
        <f t="shared" ca="1" si="779"/>
        <v>10638760.550882494</v>
      </c>
      <c r="IX111" s="28" cm="1">
        <f t="array" aca="1" ref="IX111" ca="1">_xlfn.LET(_xlpm.value,RAND(),_xlfn.IFS(IX110=1,IF(_xlpm.value&gt;0.97,2,1),IX110=2,IF(_xlpm.value&gt;0.98,3,2),IX110=3,1))</f>
        <v>1</v>
      </c>
      <c r="IY111" s="59">
        <f t="shared" ca="1" si="979"/>
        <v>0.06</v>
      </c>
      <c r="IZ111" s="40">
        <f t="shared" ca="1" si="780"/>
        <v>3094022.3891818016</v>
      </c>
      <c r="JA111" s="28" cm="1">
        <f t="array" aca="1" ref="JA111" ca="1">_xlfn.LET(_xlpm.value,RAND(),_xlfn.IFS(JA110=1,IF(_xlpm.value&gt;0.97,2,1),JA110=2,IF(_xlpm.value&gt;0.98,3,2),JA110=3,1))</f>
        <v>1</v>
      </c>
      <c r="JB111" s="59">
        <f t="shared" ca="1" si="980"/>
        <v>0.06</v>
      </c>
      <c r="JC111" s="40">
        <f t="shared" ca="1" si="781"/>
        <v>3018424.2108589332</v>
      </c>
      <c r="JD111" s="28" cm="1">
        <f t="array" aca="1" ref="JD111" ca="1">_xlfn.LET(_xlpm.value,RAND(),_xlfn.IFS(JD110=1,IF(_xlpm.value&gt;0.97,2,1),JD110=2,IF(_xlpm.value&gt;0.98,3,2),JD110=3,1))</f>
        <v>1</v>
      </c>
      <c r="JE111" s="59">
        <f t="shared" ca="1" si="981"/>
        <v>0.06</v>
      </c>
      <c r="JF111" s="40">
        <f t="shared" ca="1" si="782"/>
        <v>3021259.4761756081</v>
      </c>
      <c r="JG111" s="28" cm="1">
        <f t="array" aca="1" ref="JG111" ca="1">_xlfn.LET(_xlpm.value,RAND(),_xlfn.IFS(JG110=1,IF(_xlpm.value&gt;0.97,2,1),JG110=2,IF(_xlpm.value&gt;0.98,3,2),JG110=3,1))</f>
        <v>1</v>
      </c>
      <c r="JH111" s="59">
        <f t="shared" ca="1" si="982"/>
        <v>0.06</v>
      </c>
      <c r="JI111" s="40">
        <f t="shared" ca="1" si="783"/>
        <v>3024445.1802854249</v>
      </c>
      <c r="JJ111" s="28" cm="1">
        <f t="array" aca="1" ref="JJ111" ca="1">_xlfn.LET(_xlpm.value,RAND(),_xlfn.IFS(JJ110=1,IF(_xlpm.value&gt;0.97,2,1),JJ110=2,IF(_xlpm.value&gt;0.98,3,2),JJ110=3,1))</f>
        <v>1</v>
      </c>
      <c r="JK111" s="59">
        <f t="shared" ca="1" si="983"/>
        <v>0.06</v>
      </c>
      <c r="JL111" s="40">
        <f t="shared" ca="1" si="784"/>
        <v>3596399.3658193671</v>
      </c>
      <c r="JM111" s="28" cm="1">
        <f t="array" aca="1" ref="JM111" ca="1">_xlfn.LET(_xlpm.value,RAND(),_xlfn.IFS(JM110=1,IF(_xlpm.value&gt;0.97,2,1),JM110=2,IF(_xlpm.value&gt;0.98,3,2),JM110=3,1))</f>
        <v>2</v>
      </c>
      <c r="JN111" s="59">
        <f t="shared" ca="1" si="984"/>
        <v>0.06</v>
      </c>
      <c r="JO111" s="40">
        <f t="shared" ca="1" si="785"/>
        <v>5043212.2081287457</v>
      </c>
      <c r="JP111" s="28" cm="1">
        <f t="array" aca="1" ref="JP111" ca="1">_xlfn.LET(_xlpm.value,RAND(),_xlfn.IFS(JP110=1,IF(_xlpm.value&gt;0.97,2,1),JP110=2,IF(_xlpm.value&gt;0.98,3,2),JP110=3,1))</f>
        <v>1</v>
      </c>
      <c r="JQ111" s="59">
        <f t="shared" ca="1" si="985"/>
        <v>0.06</v>
      </c>
      <c r="JR111" s="40">
        <f t="shared" ca="1" si="786"/>
        <v>1224535.3513429435</v>
      </c>
      <c r="JS111" s="28" cm="1">
        <f t="array" aca="1" ref="JS111" ca="1">_xlfn.LET(_xlpm.value,RAND(),_xlfn.IFS(JS110=1,IF(_xlpm.value&gt;0.97,2,1),JS110=2,IF(_xlpm.value&gt;0.98,3,2),JS110=3,1))</f>
        <v>2</v>
      </c>
      <c r="JT111" s="59">
        <f t="shared" ca="1" si="986"/>
        <v>0.06</v>
      </c>
      <c r="JU111" s="40">
        <f t="shared" ca="1" si="787"/>
        <v>7373842.1167967627</v>
      </c>
      <c r="JV111" s="28" cm="1">
        <f t="array" aca="1" ref="JV111" ca="1">_xlfn.LET(_xlpm.value,RAND(),_xlfn.IFS(JV110=1,IF(_xlpm.value&gt;0.97,2,1),JV110=2,IF(_xlpm.value&gt;0.98,3,2),JV110=3,1))</f>
        <v>2</v>
      </c>
      <c r="JW111" s="59">
        <f t="shared" ca="1" si="987"/>
        <v>0.06</v>
      </c>
      <c r="JX111" s="40">
        <f t="shared" ca="1" si="788"/>
        <v>10638760.550882494</v>
      </c>
      <c r="JY111" s="28" cm="1">
        <f t="array" aca="1" ref="JY111" ca="1">_xlfn.LET(_xlpm.value,RAND(),_xlfn.IFS(JY110=1,IF(_xlpm.value&gt;0.97,2,1),JY110=2,IF(_xlpm.value&gt;0.98,3,2),JY110=3,1))</f>
        <v>2</v>
      </c>
      <c r="JZ111" s="59">
        <f t="shared" ca="1" si="988"/>
        <v>0.06</v>
      </c>
      <c r="KA111" s="40">
        <f t="shared" ca="1" si="789"/>
        <v>4153916.4482725207</v>
      </c>
      <c r="KB111" s="28" cm="1">
        <f t="array" aca="1" ref="KB111" ca="1">_xlfn.LET(_xlpm.value,RAND(),_xlfn.IFS(KB110=1,IF(_xlpm.value&gt;0.97,2,1),KB110=2,IF(_xlpm.value&gt;0.98,3,2),KB110=3,1))</f>
        <v>2</v>
      </c>
      <c r="KC111" s="59">
        <f t="shared" ca="1" si="989"/>
        <v>0.06</v>
      </c>
      <c r="KD111" s="40">
        <f t="shared" ca="1" si="790"/>
        <v>4242468.0078068553</v>
      </c>
      <c r="KE111" s="28" cm="1">
        <f t="array" aca="1" ref="KE111" ca="1">_xlfn.LET(_xlpm.value,RAND(),_xlfn.IFS(KE110=1,IF(_xlpm.value&gt;0.97,2,1),KE110=2,IF(_xlpm.value&gt;0.98,3,2),KE110=3,1))</f>
        <v>2</v>
      </c>
      <c r="KF111" s="59">
        <f t="shared" ca="1" si="990"/>
        <v>0.06</v>
      </c>
      <c r="KG111" s="40">
        <f t="shared" ca="1" si="791"/>
        <v>10638760.550882494</v>
      </c>
      <c r="KH111" s="28" cm="1">
        <f t="array" aca="1" ref="KH111" ca="1">_xlfn.LET(_xlpm.value,RAND(),_xlfn.IFS(KH110=1,IF(_xlpm.value&gt;0.97,2,1),KH110=2,IF(_xlpm.value&gt;0.98,3,2),KH110=3,1))</f>
        <v>3</v>
      </c>
      <c r="KI111" s="59">
        <f t="shared" ca="1" si="991"/>
        <v>-0.7</v>
      </c>
      <c r="KJ111" s="40">
        <f t="shared" ca="1" si="792"/>
        <v>3013655.0391296609</v>
      </c>
      <c r="KK111" s="28" cm="1">
        <f t="array" aca="1" ref="KK111" ca="1">_xlfn.LET(_xlpm.value,RAND(),_xlfn.IFS(KK110=1,IF(_xlpm.value&gt;0.97,2,1),KK110=2,IF(_xlpm.value&gt;0.98,3,2),KK110=3,1))</f>
        <v>1</v>
      </c>
      <c r="KL111" s="59">
        <f t="shared" ca="1" si="992"/>
        <v>0.06</v>
      </c>
      <c r="KM111" s="40">
        <f t="shared" ca="1" si="793"/>
        <v>881605.70050361624</v>
      </c>
      <c r="KN111" s="28" cm="1">
        <f t="array" aca="1" ref="KN111" ca="1">_xlfn.LET(_xlpm.value,RAND(),_xlfn.IFS(KN110=1,IF(_xlpm.value&gt;0.97,2,1),KN110=2,IF(_xlpm.value&gt;0.98,3,2),KN110=3,1))</f>
        <v>2</v>
      </c>
      <c r="KO111" s="59">
        <f t="shared" ca="1" si="993"/>
        <v>0.06</v>
      </c>
      <c r="KP111" s="40">
        <f t="shared" ca="1" si="794"/>
        <v>3079126.4410474002</v>
      </c>
      <c r="KQ111" s="28"/>
    </row>
    <row r="112" spans="1:303" x14ac:dyDescent="0.2">
      <c r="A112" s="111">
        <v>48610</v>
      </c>
      <c r="B112" s="64">
        <v>2534.2184385040391</v>
      </c>
      <c r="C112" s="28" cm="1">
        <f t="array" aca="1" ref="C112" ca="1">_xlfn.LET(_xlpm.value,RAND(),_xlfn.IFS(C111=1,IF(_xlpm.value&gt;0.97,2,1),C111=2,IF(_xlpm.value&gt;0.98,3,2),C111=3,1))</f>
        <v>2</v>
      </c>
      <c r="D112" s="59">
        <f t="shared" ca="1" si="596"/>
        <v>0.06</v>
      </c>
      <c r="E112" s="40">
        <f t="shared" ca="1" si="795"/>
        <v>3358469.8249767893</v>
      </c>
      <c r="F112" s="28" cm="1">
        <f t="array" aca="1" ref="F112" ca="1">_xlfn.LET(_xlpm.value,RAND(),_xlfn.IFS(F111=1,IF(_xlpm.value&gt;0.97,2,1),F111=2,IF(_xlpm.value&gt;0.98,3,2),F111=3,1))</f>
        <v>1</v>
      </c>
      <c r="G112" s="59">
        <f t="shared" ca="1" si="895"/>
        <v>0.06</v>
      </c>
      <c r="H112" s="40">
        <f t="shared" ca="1" si="696"/>
        <v>3496723.5972919352</v>
      </c>
      <c r="I112" s="28" cm="1">
        <f t="array" aca="1" ref="I112" ca="1">_xlfn.LET(_xlpm.value,RAND(),_xlfn.IFS(I111=1,IF(_xlpm.value&gt;0.97,2,1),I111=2,IF(_xlpm.value&gt;0.98,3,2),I111=3,1))</f>
        <v>2</v>
      </c>
      <c r="J112" s="59">
        <f t="shared" ca="1" si="896"/>
        <v>0.06</v>
      </c>
      <c r="K112" s="40">
        <f t="shared" ca="1" si="697"/>
        <v>3570483.2101075063</v>
      </c>
      <c r="L112" s="28" cm="1">
        <f t="array" aca="1" ref="L112" ca="1">_xlfn.LET(_xlpm.value,RAND(),_xlfn.IFS(L111=1,IF(_xlpm.value&gt;0.97,2,1),L111=2,IF(_xlpm.value&gt;0.98,3,2),L111=3,1))</f>
        <v>1</v>
      </c>
      <c r="M112" s="59">
        <f t="shared" ca="1" si="897"/>
        <v>0.06</v>
      </c>
      <c r="N112" s="40">
        <f t="shared" ca="1" si="698"/>
        <v>1037734.3440054626</v>
      </c>
      <c r="O112" s="28" cm="1">
        <f t="array" aca="1" ref="O112" ca="1">_xlfn.LET(_xlpm.value,RAND(),_xlfn.IFS(O111=1,IF(_xlpm.value&gt;0.97,2,1),O111=2,IF(_xlpm.value&gt;0.98,3,2),O111=3,1))</f>
        <v>1</v>
      </c>
      <c r="P112" s="59">
        <f t="shared" ca="1" si="898"/>
        <v>0.06</v>
      </c>
      <c r="Q112" s="40">
        <f t="shared" ca="1" si="699"/>
        <v>3197150.476148501</v>
      </c>
      <c r="R112" s="28" cm="1">
        <f t="array" aca="1" ref="R112" ca="1">_xlfn.LET(_xlpm.value,RAND(),_xlfn.IFS(R111=1,IF(_xlpm.value&gt;0.97,2,1),R111=2,IF(_xlpm.value&gt;0.98,3,2),R111=3,1))</f>
        <v>1</v>
      </c>
      <c r="S112" s="59">
        <f t="shared" ca="1" si="899"/>
        <v>0.06</v>
      </c>
      <c r="T112" s="40">
        <f t="shared" ca="1" si="700"/>
        <v>3224962.1773777893</v>
      </c>
      <c r="U112" s="28" cm="1">
        <f t="array" aca="1" ref="U112" ca="1">_xlfn.LET(_xlpm.value,RAND(),_xlfn.IFS(U111=1,IF(_xlpm.value&gt;0.97,2,1),U111=2,IF(_xlpm.value&gt;0.98,3,2),U111=3,1))</f>
        <v>2</v>
      </c>
      <c r="V112" s="59">
        <f t="shared" ca="1" si="900"/>
        <v>0.06</v>
      </c>
      <c r="W112" s="40">
        <f t="shared" ca="1" si="701"/>
        <v>11278606.714998547</v>
      </c>
      <c r="X112" s="28" cm="1">
        <f t="array" aca="1" ref="X112" ca="1">_xlfn.LET(_xlpm.value,RAND(),_xlfn.IFS(X111=1,IF(_xlpm.value&gt;0.97,2,1),X111=2,IF(_xlpm.value&gt;0.98,3,2),X111=3,1))</f>
        <v>1</v>
      </c>
      <c r="Y112" s="59">
        <f t="shared" ca="1" si="901"/>
        <v>0.06</v>
      </c>
      <c r="Z112" s="40">
        <f t="shared" ca="1" si="702"/>
        <v>3333303.4340293226</v>
      </c>
      <c r="AA112" s="28" cm="1">
        <f t="array" aca="1" ref="AA112" ca="1">_xlfn.LET(_xlpm.value,RAND(),_xlfn.IFS(AA111=1,IF(_xlpm.value&gt;0.97,2,1),AA111=2,IF(_xlpm.value&gt;0.98,3,2),AA111=3,1))</f>
        <v>2</v>
      </c>
      <c r="AB112" s="59">
        <f t="shared" ca="1" si="902"/>
        <v>0.06</v>
      </c>
      <c r="AC112" s="40">
        <f t="shared" ca="1" si="703"/>
        <v>3638250.5827668039</v>
      </c>
      <c r="AD112" s="28" cm="1">
        <f t="array" aca="1" ref="AD112" ca="1">_xlfn.LET(_xlpm.value,RAND(),_xlfn.IFS(AD111=1,IF(_xlpm.value&gt;0.97,2,1),AD111=2,IF(_xlpm.value&gt;0.98,3,2),AD111=3,1))</f>
        <v>1</v>
      </c>
      <c r="AE112" s="59">
        <f t="shared" ca="1" si="903"/>
        <v>0.06</v>
      </c>
      <c r="AF112" s="40">
        <f t="shared" ca="1" si="704"/>
        <v>2589439.2783630309</v>
      </c>
      <c r="AG112" s="28" cm="1">
        <f t="array" aca="1" ref="AG112" ca="1">_xlfn.LET(_xlpm.value,RAND(),_xlfn.IFS(AG111=1,IF(_xlpm.value&gt;0.97,2,1),AG111=2,IF(_xlpm.value&gt;0.98,3,2),AG111=3,1))</f>
        <v>1</v>
      </c>
      <c r="AH112" s="59">
        <f t="shared" ca="1" si="904"/>
        <v>0.06</v>
      </c>
      <c r="AI112" s="40">
        <f t="shared" ca="1" si="705"/>
        <v>1053466.2018316716</v>
      </c>
      <c r="AJ112" s="28" cm="1">
        <f t="array" aca="1" ref="AJ112" ca="1">_xlfn.LET(_xlpm.value,RAND(),_xlfn.IFS(AJ111=1,IF(_xlpm.value&gt;0.97,2,1),AJ111=2,IF(_xlpm.value&gt;0.98,3,2),AJ111=3,1))</f>
        <v>1</v>
      </c>
      <c r="AK112" s="59">
        <f t="shared" ca="1" si="905"/>
        <v>0.06</v>
      </c>
      <c r="AL112" s="40">
        <f t="shared" ca="1" si="706"/>
        <v>551469.54418861354</v>
      </c>
      <c r="AM112" s="28" cm="1">
        <f t="array" aca="1" ref="AM112" ca="1">_xlfn.LET(_xlpm.value,RAND(),_xlfn.IFS(AM111=1,IF(_xlpm.value&gt;0.97,2,1),AM111=2,IF(_xlpm.value&gt;0.98,3,2),AM111=3,1))</f>
        <v>1</v>
      </c>
      <c r="AN112" s="59">
        <f t="shared" ca="1" si="906"/>
        <v>0.06</v>
      </c>
      <c r="AO112" s="40">
        <f t="shared" ca="1" si="707"/>
        <v>4537344.4356659688</v>
      </c>
      <c r="AP112" s="28" cm="1">
        <f t="array" aca="1" ref="AP112" ca="1">_xlfn.LET(_xlpm.value,RAND(),_xlfn.IFS(AP111=1,IF(_xlpm.value&gt;0.97,2,1),AP111=2,IF(_xlpm.value&gt;0.98,3,2),AP111=3,1))</f>
        <v>2</v>
      </c>
      <c r="AQ112" s="59">
        <f t="shared" ca="1" si="907"/>
        <v>0.06</v>
      </c>
      <c r="AR112" s="40">
        <f t="shared" ca="1" si="708"/>
        <v>3388443.3992574746</v>
      </c>
      <c r="AS112" s="28" cm="1">
        <f t="array" aca="1" ref="AS112" ca="1">_xlfn.LET(_xlpm.value,RAND(),_xlfn.IFS(AS111=1,IF(_xlpm.value&gt;0.97,2,1),AS111=2,IF(_xlpm.value&gt;0.98,3,2),AS111=3,1))</f>
        <v>1</v>
      </c>
      <c r="AT112" s="59">
        <f t="shared" ca="1" si="908"/>
        <v>0.06</v>
      </c>
      <c r="AU112" s="40">
        <f t="shared" ca="1" si="709"/>
        <v>1045215.6465439633</v>
      </c>
      <c r="AV112" s="28" cm="1">
        <f t="array" aca="1" ref="AV112" ca="1">_xlfn.LET(_xlpm.value,RAND(),_xlfn.IFS(AV111=1,IF(_xlpm.value&gt;0.97,2,1),AV111=2,IF(_xlpm.value&gt;0.98,3,2),AV111=3,1))</f>
        <v>2</v>
      </c>
      <c r="AW112" s="59">
        <f t="shared" ca="1" si="909"/>
        <v>0.06</v>
      </c>
      <c r="AX112" s="40">
        <f t="shared" ca="1" si="710"/>
        <v>3281184.2635958125</v>
      </c>
      <c r="AY112" s="28" cm="1">
        <f t="array" aca="1" ref="AY112" ca="1">_xlfn.LET(_xlpm.value,RAND(),_xlfn.IFS(AY111=1,IF(_xlpm.value&gt;0.97,2,1),AY111=2,IF(_xlpm.value&gt;0.98,3,2),AY111=3,1))</f>
        <v>2</v>
      </c>
      <c r="AZ112" s="59">
        <f t="shared" ca="1" si="910"/>
        <v>0.06</v>
      </c>
      <c r="BA112" s="40">
        <f t="shared" ca="1" si="711"/>
        <v>11278606.714998547</v>
      </c>
      <c r="BB112" s="28" cm="1">
        <f t="array" aca="1" ref="BB112" ca="1">_xlfn.LET(_xlpm.value,RAND(),_xlfn.IFS(BB111=1,IF(_xlpm.value&gt;0.97,2,1),BB111=2,IF(_xlpm.value&gt;0.98,3,2),BB111=3,1))</f>
        <v>2</v>
      </c>
      <c r="BC112" s="59">
        <f t="shared" ca="1" si="911"/>
        <v>0.06</v>
      </c>
      <c r="BD112" s="40">
        <f t="shared" ca="1" si="712"/>
        <v>311682.80398937134</v>
      </c>
      <c r="BE112" s="28" cm="1">
        <f t="array" aca="1" ref="BE112" ca="1">_xlfn.LET(_xlpm.value,RAND(),_xlfn.IFS(BE111=1,IF(_xlpm.value&gt;0.97,2,1),BE111=2,IF(_xlpm.value&gt;0.98,3,2),BE111=3,1))</f>
        <v>2</v>
      </c>
      <c r="BF112" s="59">
        <f t="shared" ca="1" si="912"/>
        <v>0.06</v>
      </c>
      <c r="BG112" s="40">
        <f t="shared" ca="1" si="713"/>
        <v>3222349.468609273</v>
      </c>
      <c r="BH112" s="28" cm="1">
        <f t="array" aca="1" ref="BH112" ca="1">_xlfn.LET(_xlpm.value,RAND(),_xlfn.IFS(BH111=1,IF(_xlpm.value&gt;0.97,2,1),BH111=2,IF(_xlpm.value&gt;0.98,3,2),BH111=3,1))</f>
        <v>1</v>
      </c>
      <c r="BI112" s="59">
        <f t="shared" ca="1" si="913"/>
        <v>0.06</v>
      </c>
      <c r="BJ112" s="40">
        <f t="shared" ca="1" si="714"/>
        <v>524877.59279683535</v>
      </c>
      <c r="BK112" s="28" cm="1">
        <f t="array" aca="1" ref="BK112" ca="1">_xlfn.LET(_xlpm.value,RAND(),_xlfn.IFS(BK111=1,IF(_xlpm.value&gt;0.97,2,1),BK111=2,IF(_xlpm.value&gt;0.98,3,2),BK111=3,1))</f>
        <v>2</v>
      </c>
      <c r="BL112" s="59">
        <f t="shared" ca="1" si="914"/>
        <v>0.06</v>
      </c>
      <c r="BM112" s="40">
        <f t="shared" ca="1" si="715"/>
        <v>3480817.163357608</v>
      </c>
      <c r="BN112" s="28" cm="1">
        <f t="array" aca="1" ref="BN112" ca="1">_xlfn.LET(_xlpm.value,RAND(),_xlfn.IFS(BN111=1,IF(_xlpm.value&gt;0.97,2,1),BN111=2,IF(_xlpm.value&gt;0.98,3,2),BN111=3,1))</f>
        <v>2</v>
      </c>
      <c r="BO112" s="59">
        <f t="shared" ca="1" si="915"/>
        <v>0.06</v>
      </c>
      <c r="BP112" s="40">
        <f t="shared" ca="1" si="716"/>
        <v>3227731.6486724159</v>
      </c>
      <c r="BQ112" s="28" cm="1">
        <f t="array" aca="1" ref="BQ112" ca="1">_xlfn.LET(_xlpm.value,RAND(),_xlfn.IFS(BQ111=1,IF(_xlpm.value&gt;0.97,2,1),BQ111=2,IF(_xlpm.value&gt;0.98,3,2),BQ111=3,1))</f>
        <v>1</v>
      </c>
      <c r="BR112" s="59">
        <f t="shared" ca="1" si="916"/>
        <v>0.06</v>
      </c>
      <c r="BS112" s="40">
        <f t="shared" ca="1" si="717"/>
        <v>3211226.6467317091</v>
      </c>
      <c r="BT112" s="28" cm="1">
        <f t="array" aca="1" ref="BT112" ca="1">_xlfn.LET(_xlpm.value,RAND(),_xlfn.IFS(BT111=1,IF(_xlpm.value&gt;0.97,2,1),BT111=2,IF(_xlpm.value&gt;0.98,3,2),BT111=3,1))</f>
        <v>2</v>
      </c>
      <c r="BU112" s="59">
        <f t="shared" ca="1" si="917"/>
        <v>0.06</v>
      </c>
      <c r="BV112" s="40">
        <f t="shared" ca="1" si="718"/>
        <v>1199071.1177576664</v>
      </c>
      <c r="BW112" s="28" cm="1">
        <f t="array" aca="1" ref="BW112" ca="1">_xlfn.LET(_xlpm.value,RAND(),_xlfn.IFS(BW111=1,IF(_xlpm.value&gt;0.97,2,1),BW111=2,IF(_xlpm.value&gt;0.98,3,2),BW111=3,1))</f>
        <v>1</v>
      </c>
      <c r="BX112" s="59">
        <f t="shared" ca="1" si="918"/>
        <v>0.06</v>
      </c>
      <c r="BY112" s="40">
        <f t="shared" ca="1" si="719"/>
        <v>3299990.0549128479</v>
      </c>
      <c r="BZ112" s="28" cm="1">
        <f t="array" aca="1" ref="BZ112" ca="1">_xlfn.LET(_xlpm.value,RAND(),_xlfn.IFS(BZ111=1,IF(_xlpm.value&gt;0.97,2,1),BZ111=2,IF(_xlpm.value&gt;0.98,3,2),BZ111=3,1))</f>
        <v>2</v>
      </c>
      <c r="CA112" s="59">
        <f t="shared" ca="1" si="919"/>
        <v>0.06</v>
      </c>
      <c r="CB112" s="40">
        <f t="shared" ca="1" si="720"/>
        <v>719835.36766934465</v>
      </c>
      <c r="CC112" s="28" cm="1">
        <f t="array" aca="1" ref="CC112" ca="1">_xlfn.LET(_xlpm.value,RAND(),_xlfn.IFS(CC111=1,IF(_xlpm.value&gt;0.97,2,1),CC111=2,IF(_xlpm.value&gt;0.98,3,2),CC111=3,1))</f>
        <v>2</v>
      </c>
      <c r="CD112" s="59">
        <f t="shared" ca="1" si="920"/>
        <v>0.06</v>
      </c>
      <c r="CE112" s="40">
        <f t="shared" ca="1" si="721"/>
        <v>11278606.714998547</v>
      </c>
      <c r="CF112" s="28" cm="1">
        <f t="array" aca="1" ref="CF112" ca="1">_xlfn.LET(_xlpm.value,RAND(),_xlfn.IFS(CF111=1,IF(_xlpm.value&gt;0.97,2,1),CF111=2,IF(_xlpm.value&gt;0.98,3,2),CF111=3,1))</f>
        <v>2</v>
      </c>
      <c r="CG112" s="59">
        <f t="shared" ca="1" si="921"/>
        <v>0.06</v>
      </c>
      <c r="CH112" s="40">
        <f t="shared" ca="1" si="722"/>
        <v>1298411.7699698973</v>
      </c>
      <c r="CI112" s="28" cm="1">
        <f t="array" aca="1" ref="CI112" ca="1">_xlfn.LET(_xlpm.value,RAND(),_xlfn.IFS(CI111=1,IF(_xlpm.value&gt;0.97,2,1),CI111=2,IF(_xlpm.value&gt;0.98,3,2),CI111=3,1))</f>
        <v>2</v>
      </c>
      <c r="CJ112" s="59">
        <f t="shared" ca="1" si="922"/>
        <v>0.06</v>
      </c>
      <c r="CK112" s="40">
        <f t="shared" ca="1" si="723"/>
        <v>11278606.714998547</v>
      </c>
      <c r="CL112" s="28" cm="1">
        <f t="array" aca="1" ref="CL112" ca="1">_xlfn.LET(_xlpm.value,RAND(),_xlfn.IFS(CL111=1,IF(_xlpm.value&gt;0.97,2,1),CL111=2,IF(_xlpm.value&gt;0.98,3,2),CL111=3,1))</f>
        <v>1</v>
      </c>
      <c r="CM112" s="59">
        <f t="shared" ca="1" si="923"/>
        <v>0.06</v>
      </c>
      <c r="CN112" s="40">
        <f t="shared" ca="1" si="724"/>
        <v>3197150.476148501</v>
      </c>
      <c r="CO112" s="28" cm="1">
        <f t="array" aca="1" ref="CO112" ca="1">_xlfn.LET(_xlpm.value,RAND(),_xlfn.IFS(CO111=1,IF(_xlpm.value&gt;0.97,2,1),CO111=2,IF(_xlpm.value&gt;0.98,3,2),CO111=3,1))</f>
        <v>2</v>
      </c>
      <c r="CP112" s="59">
        <f t="shared" ca="1" si="924"/>
        <v>0.06</v>
      </c>
      <c r="CQ112" s="40">
        <f t="shared" ca="1" si="725"/>
        <v>927845.77851951891</v>
      </c>
      <c r="CR112" s="28" cm="1">
        <f t="array" aca="1" ref="CR112" ca="1">_xlfn.LET(_xlpm.value,RAND(),_xlfn.IFS(CR111=1,IF(_xlpm.value&gt;0.97,2,1),CR111=2,IF(_xlpm.value&gt;0.98,3,2),CR111=3,1))</f>
        <v>2</v>
      </c>
      <c r="CS112" s="59">
        <f t="shared" ca="1" si="925"/>
        <v>0.06</v>
      </c>
      <c r="CT112" s="40">
        <f t="shared" ca="1" si="726"/>
        <v>11278606.714998547</v>
      </c>
      <c r="CU112" s="28" cm="1">
        <f t="array" aca="1" ref="CU112" ca="1">_xlfn.LET(_xlpm.value,RAND(),_xlfn.IFS(CU111=1,IF(_xlpm.value&gt;0.97,2,1),CU111=2,IF(_xlpm.value&gt;0.98,3,2),CU111=3,1))</f>
        <v>2</v>
      </c>
      <c r="CV112" s="59">
        <f t="shared" ca="1" si="926"/>
        <v>0.06</v>
      </c>
      <c r="CW112" s="40">
        <f t="shared" ca="1" si="727"/>
        <v>11278606.714998547</v>
      </c>
      <c r="CX112" s="28" cm="1">
        <f t="array" aca="1" ref="CX112" ca="1">_xlfn.LET(_xlpm.value,RAND(),_xlfn.IFS(CX111=1,IF(_xlpm.value&gt;0.97,2,1),CX111=2,IF(_xlpm.value&gt;0.98,3,2),CX111=3,1))</f>
        <v>1</v>
      </c>
      <c r="CY112" s="59">
        <f t="shared" ca="1" si="927"/>
        <v>0.06</v>
      </c>
      <c r="CZ112" s="40">
        <f t="shared" ca="1" si="728"/>
        <v>1092345.065203341</v>
      </c>
      <c r="DA112" s="28" cm="1">
        <f t="array" aca="1" ref="DA112" ca="1">_xlfn.LET(_xlpm.value,RAND(),_xlfn.IFS(DA111=1,IF(_xlpm.value&gt;0.97,2,1),DA111=2,IF(_xlpm.value&gt;0.98,3,2),DA111=3,1))</f>
        <v>1</v>
      </c>
      <c r="DB112" s="59">
        <f t="shared" ca="1" si="928"/>
        <v>0.06</v>
      </c>
      <c r="DC112" s="40">
        <f t="shared" ca="1" si="729"/>
        <v>3227731.6486724159</v>
      </c>
      <c r="DD112" s="28" cm="1">
        <f t="array" aca="1" ref="DD112" ca="1">_xlfn.LET(_xlpm.value,RAND(),_xlfn.IFS(DD111=1,IF(_xlpm.value&gt;0.97,2,1),DD111=2,IF(_xlpm.value&gt;0.98,3,2),DD111=3,1))</f>
        <v>2</v>
      </c>
      <c r="DE112" s="59">
        <f t="shared" ca="1" si="929"/>
        <v>0.06</v>
      </c>
      <c r="DF112" s="40">
        <f t="shared" ca="1" si="730"/>
        <v>5571472.8172272351</v>
      </c>
      <c r="DG112" s="28" cm="1">
        <f t="array" aca="1" ref="DG112" ca="1">_xlfn.LET(_xlpm.value,RAND(),_xlfn.IFS(DG111=1,IF(_xlpm.value&gt;0.97,2,1),DG111=2,IF(_xlpm.value&gt;0.98,3,2),DG111=3,1))</f>
        <v>2</v>
      </c>
      <c r="DH112" s="59">
        <f t="shared" ca="1" si="930"/>
        <v>0.06</v>
      </c>
      <c r="DI112" s="40">
        <f t="shared" ca="1" si="731"/>
        <v>3480817.163357608</v>
      </c>
      <c r="DJ112" s="28" cm="1">
        <f t="array" aca="1" ref="DJ112" ca="1">_xlfn.LET(_xlpm.value,RAND(),_xlfn.IFS(DJ111=1,IF(_xlpm.value&gt;0.97,2,1),DJ111=2,IF(_xlpm.value&gt;0.98,3,2),DJ111=3,1))</f>
        <v>1</v>
      </c>
      <c r="DK112" s="59">
        <f t="shared" ca="1" si="931"/>
        <v>0.06</v>
      </c>
      <c r="DL112" s="40">
        <f t="shared" ca="1" si="732"/>
        <v>3591769.6068468234</v>
      </c>
      <c r="DM112" s="28" cm="1">
        <f t="array" aca="1" ref="DM112" ca="1">_xlfn.LET(_xlpm.value,RAND(),_xlfn.IFS(DM111=1,IF(_xlpm.value&gt;0.97,2,1),DM111=2,IF(_xlpm.value&gt;0.98,3,2),DM111=3,1))</f>
        <v>2</v>
      </c>
      <c r="DN112" s="59">
        <f t="shared" ca="1" si="932"/>
        <v>0.06</v>
      </c>
      <c r="DO112" s="40">
        <f t="shared" ca="1" si="733"/>
        <v>11278606.714998547</v>
      </c>
      <c r="DP112" s="28" cm="1">
        <f t="array" aca="1" ref="DP112" ca="1">_xlfn.LET(_xlpm.value,RAND(),_xlfn.IFS(DP111=1,IF(_xlpm.value&gt;0.97,2,1),DP111=2,IF(_xlpm.value&gt;0.98,3,2),DP111=3,1))</f>
        <v>1</v>
      </c>
      <c r="DQ112" s="59">
        <f t="shared" ca="1" si="933"/>
        <v>0.06</v>
      </c>
      <c r="DR112" s="40">
        <f t="shared" ca="1" si="734"/>
        <v>3307025.4859818439</v>
      </c>
      <c r="DS112" s="28" cm="1">
        <f t="array" aca="1" ref="DS112" ca="1">_xlfn.LET(_xlpm.value,RAND(),_xlfn.IFS(DS111=1,IF(_xlpm.value&gt;0.97,2,1),DS111=2,IF(_xlpm.value&gt;0.98,3,2),DS111=3,1))</f>
        <v>1</v>
      </c>
      <c r="DT112" s="59">
        <f t="shared" ca="1" si="934"/>
        <v>0.06</v>
      </c>
      <c r="DU112" s="40">
        <f t="shared" ca="1" si="735"/>
        <v>11278606.714998547</v>
      </c>
      <c r="DV112" s="28" cm="1">
        <f t="array" aca="1" ref="DV112" ca="1">_xlfn.LET(_xlpm.value,RAND(),_xlfn.IFS(DV111=1,IF(_xlpm.value&gt;0.97,2,1),DV111=2,IF(_xlpm.value&gt;0.98,3,2),DV111=3,1))</f>
        <v>1</v>
      </c>
      <c r="DW112" s="59">
        <f t="shared" ca="1" si="935"/>
        <v>0.06</v>
      </c>
      <c r="DX112" s="40">
        <f t="shared" ca="1" si="736"/>
        <v>1809413.4416627774</v>
      </c>
      <c r="DY112" s="28" cm="1">
        <f t="array" aca="1" ref="DY112" ca="1">_xlfn.LET(_xlpm.value,RAND(),_xlfn.IFS(DY111=1,IF(_xlpm.value&gt;0.97,2,1),DY111=2,IF(_xlpm.value&gt;0.98,3,2),DY111=3,1))</f>
        <v>2</v>
      </c>
      <c r="DZ112" s="59">
        <f t="shared" ca="1" si="936"/>
        <v>0.06</v>
      </c>
      <c r="EA112" s="40">
        <f t="shared" ca="1" si="737"/>
        <v>3783508.6982258428</v>
      </c>
      <c r="EB112" s="28" cm="1">
        <f t="array" aca="1" ref="EB112" ca="1">_xlfn.LET(_xlpm.value,RAND(),_xlfn.IFS(EB111=1,IF(_xlpm.value&gt;0.97,2,1),EB111=2,IF(_xlpm.value&gt;0.98,3,2),EB111=3,1))</f>
        <v>1</v>
      </c>
      <c r="EC112" s="59">
        <f t="shared" ca="1" si="937"/>
        <v>0.06</v>
      </c>
      <c r="ED112" s="40">
        <f t="shared" ca="1" si="738"/>
        <v>490872.8903309211</v>
      </c>
      <c r="EE112" s="28" cm="1">
        <f t="array" aca="1" ref="EE112" ca="1">_xlfn.LET(_xlpm.value,RAND(),_xlfn.IFS(EE111=1,IF(_xlpm.value&gt;0.97,2,1),EE111=2,IF(_xlpm.value&gt;0.98,3,2),EE111=3,1))</f>
        <v>2</v>
      </c>
      <c r="EF112" s="59">
        <f t="shared" ca="1" si="938"/>
        <v>0.06</v>
      </c>
      <c r="EG112" s="40">
        <f t="shared" ca="1" si="739"/>
        <v>3314483.0429149764</v>
      </c>
      <c r="EH112" s="28" cm="1">
        <f t="array" aca="1" ref="EH112" ca="1">_xlfn.LET(_xlpm.value,RAND(),_xlfn.IFS(EH111=1,IF(_xlpm.value&gt;0.97,2,1),EH111=2,IF(_xlpm.value&gt;0.98,3,2),EH111=3,1))</f>
        <v>1</v>
      </c>
      <c r="EI112" s="59">
        <f t="shared" ca="1" si="939"/>
        <v>0.06</v>
      </c>
      <c r="EJ112" s="40">
        <f t="shared" ca="1" si="740"/>
        <v>3211226.6467317091</v>
      </c>
      <c r="EK112" s="28" cm="1">
        <f t="array" aca="1" ref="EK112" ca="1">_xlfn.LET(_xlpm.value,RAND(),_xlfn.IFS(EK111=1,IF(_xlpm.value&gt;0.97,2,1),EK111=2,IF(_xlpm.value&gt;0.98,3,2),EK111=3,1))</f>
        <v>2</v>
      </c>
      <c r="EL112" s="59">
        <f t="shared" ca="1" si="940"/>
        <v>0.06</v>
      </c>
      <c r="EM112" s="40">
        <f t="shared" ca="1" si="741"/>
        <v>11278606.714998547</v>
      </c>
      <c r="EN112" s="28" cm="1">
        <f t="array" aca="1" ref="EN112" ca="1">_xlfn.LET(_xlpm.value,RAND(),_xlfn.IFS(EN111=1,IF(_xlpm.value&gt;0.97,2,1),EN111=2,IF(_xlpm.value&gt;0.98,3,2),EN111=3,1))</f>
        <v>2</v>
      </c>
      <c r="EO112" s="59">
        <f t="shared" ca="1" si="941"/>
        <v>0.06</v>
      </c>
      <c r="EP112" s="40">
        <f t="shared" ca="1" si="742"/>
        <v>487019.97525493411</v>
      </c>
      <c r="EQ112" s="28" cm="1">
        <f t="array" aca="1" ref="EQ112" ca="1">_xlfn.LET(_xlpm.value,RAND(),_xlfn.IFS(EQ111=1,IF(_xlpm.value&gt;0.97,2,1),EQ111=2,IF(_xlpm.value&gt;0.98,3,2),EQ111=3,1))</f>
        <v>1</v>
      </c>
      <c r="ER112" s="59">
        <f t="shared" ca="1" si="942"/>
        <v>0.06</v>
      </c>
      <c r="ES112" s="40">
        <f t="shared" ca="1" si="743"/>
        <v>952560.71399357053</v>
      </c>
      <c r="ET112" s="28" cm="1">
        <f t="array" aca="1" ref="ET112" ca="1">_xlfn.LET(_xlpm.value,RAND(),_xlfn.IFS(ET111=1,IF(_xlpm.value&gt;0.97,2,1),ET111=2,IF(_xlpm.value&gt;0.98,3,2),ET111=3,1))</f>
        <v>1</v>
      </c>
      <c r="EU112" s="59">
        <f t="shared" ca="1" si="943"/>
        <v>0.06</v>
      </c>
      <c r="EV112" s="40">
        <f t="shared" ca="1" si="744"/>
        <v>3813703.858831632</v>
      </c>
      <c r="EW112" s="28" cm="1">
        <f t="array" aca="1" ref="EW112" ca="1">_xlfn.LET(_xlpm.value,RAND(),_xlfn.IFS(EW111=1,IF(_xlpm.value&gt;0.97,2,1),EW111=2,IF(_xlpm.value&gt;0.98,3,2),EW111=3,1))</f>
        <v>2</v>
      </c>
      <c r="EX112" s="59">
        <f t="shared" ca="1" si="944"/>
        <v>0.06</v>
      </c>
      <c r="EY112" s="40">
        <f t="shared" ca="1" si="745"/>
        <v>4537344.4356659688</v>
      </c>
      <c r="EZ112" s="28" cm="1">
        <f t="array" aca="1" ref="EZ112" ca="1">_xlfn.LET(_xlpm.value,RAND(),_xlfn.IFS(EZ111=1,IF(_xlpm.value&gt;0.97,2,1),EZ111=2,IF(_xlpm.value&gt;0.98,3,2),EZ111=3,1))</f>
        <v>1</v>
      </c>
      <c r="FA112" s="59">
        <f t="shared" ca="1" si="945"/>
        <v>0.06</v>
      </c>
      <c r="FB112" s="40">
        <f t="shared" ca="1" si="746"/>
        <v>3496723.5972919352</v>
      </c>
      <c r="FC112" s="28" cm="1">
        <f t="array" aca="1" ref="FC112" ca="1">_xlfn.LET(_xlpm.value,RAND(),_xlfn.IFS(FC111=1,IF(_xlpm.value&gt;0.97,2,1),FC111=2,IF(_xlpm.value&gt;0.98,3,2),FC111=3,1))</f>
        <v>2</v>
      </c>
      <c r="FD112" s="59">
        <f t="shared" ca="1" si="946"/>
        <v>0.06</v>
      </c>
      <c r="FE112" s="40">
        <f t="shared" ca="1" si="747"/>
        <v>11278606.714998547</v>
      </c>
      <c r="FF112" s="28" cm="1">
        <f t="array" aca="1" ref="FF112" ca="1">_xlfn.LET(_xlpm.value,RAND(),_xlfn.IFS(FF111=1,IF(_xlpm.value&gt;0.97,2,1),FF111=2,IF(_xlpm.value&gt;0.98,3,2),FF111=3,1))</f>
        <v>2</v>
      </c>
      <c r="FG112" s="59">
        <f t="shared" ca="1" si="947"/>
        <v>0.06</v>
      </c>
      <c r="FH112" s="40">
        <f t="shared" ca="1" si="748"/>
        <v>3204055.5758092473</v>
      </c>
      <c r="FI112" s="28" cm="1">
        <f t="array" aca="1" ref="FI112" ca="1">_xlfn.LET(_xlpm.value,RAND(),_xlfn.IFS(FI111=1,IF(_xlpm.value&gt;0.97,2,1),FI111=2,IF(_xlpm.value&gt;0.98,3,2),FI111=3,1))</f>
        <v>1</v>
      </c>
      <c r="FJ112" s="59">
        <f t="shared" ca="1" si="948"/>
        <v>0.06</v>
      </c>
      <c r="FK112" s="40">
        <f t="shared" ca="1" si="749"/>
        <v>3307025.4859818439</v>
      </c>
      <c r="FL112" s="28" cm="1">
        <f t="array" aca="1" ref="FL112" ca="1">_xlfn.LET(_xlpm.value,RAND(),_xlfn.IFS(FL111=1,IF(_xlpm.value&gt;0.97,2,1),FL111=2,IF(_xlpm.value&gt;0.98,3,2),FL111=3,1))</f>
        <v>1</v>
      </c>
      <c r="FM112" s="59">
        <f t="shared" ca="1" si="949"/>
        <v>0.06</v>
      </c>
      <c r="FN112" s="40">
        <f t="shared" ca="1" si="750"/>
        <v>3199673.8521868372</v>
      </c>
      <c r="FO112" s="28" cm="1">
        <f t="array" aca="1" ref="FO112" ca="1">_xlfn.LET(_xlpm.value,RAND(),_xlfn.IFS(FO111=1,IF(_xlpm.value&gt;0.97,2,1),FO111=2,IF(_xlpm.value&gt;0.98,3,2),FO111=3,1))</f>
        <v>2</v>
      </c>
      <c r="FP112" s="59">
        <f t="shared" ca="1" si="950"/>
        <v>0.06</v>
      </c>
      <c r="FQ112" s="40">
        <f t="shared" ca="1" si="751"/>
        <v>1870409.23864212</v>
      </c>
      <c r="FR112" s="28" cm="1">
        <f t="array" aca="1" ref="FR112" ca="1">_xlfn.LET(_xlpm.value,RAND(),_xlfn.IFS(FR111=1,IF(_xlpm.value&gt;0.97,2,1),FR111=2,IF(_xlpm.value&gt;0.98,3,2),FR111=3,1))</f>
        <v>1</v>
      </c>
      <c r="FS112" s="59">
        <f t="shared" ca="1" si="951"/>
        <v>0.06</v>
      </c>
      <c r="FT112" s="40">
        <f t="shared" ca="1" si="752"/>
        <v>5571472.8172272351</v>
      </c>
      <c r="FU112" s="28" cm="1">
        <f t="array" aca="1" ref="FU112" ca="1">_xlfn.LET(_xlpm.value,RAND(),_xlfn.IFS(FU111=1,IF(_xlpm.value&gt;0.97,2,1),FU111=2,IF(_xlpm.value&gt;0.98,3,2),FU111=3,1))</f>
        <v>1</v>
      </c>
      <c r="FV112" s="59">
        <f t="shared" ca="1" si="952"/>
        <v>0.06</v>
      </c>
      <c r="FW112" s="40">
        <f t="shared" ca="1" si="753"/>
        <v>3244280.1218385505</v>
      </c>
      <c r="FX112" s="28" cm="1">
        <f t="array" aca="1" ref="FX112" ca="1">_xlfn.LET(_xlpm.value,RAND(),_xlfn.IFS(FX111=1,IF(_xlpm.value&gt;0.97,2,1),FX111=2,IF(_xlpm.value&gt;0.98,3,2),FX111=3,1))</f>
        <v>1</v>
      </c>
      <c r="FY112" s="59">
        <f t="shared" ca="1" si="953"/>
        <v>0.06</v>
      </c>
      <c r="FZ112" s="40">
        <f t="shared" ca="1" si="754"/>
        <v>11278606.714998547</v>
      </c>
      <c r="GA112" s="28" cm="1">
        <f t="array" aca="1" ref="GA112" ca="1">_xlfn.LET(_xlpm.value,RAND(),_xlfn.IFS(GA111=1,IF(_xlpm.value&gt;0.97,2,1),GA111=2,IF(_xlpm.value&gt;0.98,3,2),GA111=3,1))</f>
        <v>2</v>
      </c>
      <c r="GB112" s="59">
        <f t="shared" ca="1" si="954"/>
        <v>0.06</v>
      </c>
      <c r="GC112" s="40">
        <f t="shared" ca="1" si="755"/>
        <v>999387.87166712654</v>
      </c>
      <c r="GD112" s="28" cm="1">
        <f t="array" aca="1" ref="GD112" ca="1">_xlfn.LET(_xlpm.value,RAND(),_xlfn.IFS(GD111=1,IF(_xlpm.value&gt;0.97,2,1),GD111=2,IF(_xlpm.value&gt;0.98,3,2),GD111=3,1))</f>
        <v>1</v>
      </c>
      <c r="GE112" s="59">
        <f t="shared" ca="1" si="955"/>
        <v>0.06</v>
      </c>
      <c r="GF112" s="40">
        <f t="shared" ca="1" si="756"/>
        <v>3275611.5432279143</v>
      </c>
      <c r="GG112" s="28" cm="1">
        <f t="array" aca="1" ref="GG112" ca="1">_xlfn.LET(_xlpm.value,RAND(),_xlfn.IFS(GG111=1,IF(_xlpm.value&gt;0.97,2,1),GG111=2,IF(_xlpm.value&gt;0.98,3,2),GG111=3,1))</f>
        <v>2</v>
      </c>
      <c r="GH112" s="59">
        <f t="shared" ca="1" si="956"/>
        <v>0.06</v>
      </c>
      <c r="GI112" s="40">
        <f t="shared" ca="1" si="757"/>
        <v>3614333.1873905058</v>
      </c>
      <c r="GJ112" s="28" cm="1">
        <f t="array" aca="1" ref="GJ112" ca="1">_xlfn.LET(_xlpm.value,RAND(),_xlfn.IFS(GJ111=1,IF(_xlpm.value&gt;0.97,2,1),GJ111=2,IF(_xlpm.value&gt;0.98,3,2),GJ111=3,1))</f>
        <v>2</v>
      </c>
      <c r="GK112" s="59">
        <f t="shared" ca="1" si="957"/>
        <v>0.06</v>
      </c>
      <c r="GL112" s="40">
        <f t="shared" ca="1" si="758"/>
        <v>3224962.1773777893</v>
      </c>
      <c r="GM112" s="28" cm="1">
        <f t="array" aca="1" ref="GM112" ca="1">_xlfn.LET(_xlpm.value,RAND(),_xlfn.IFS(GM111=1,IF(_xlpm.value&gt;0.97,2,1),GM111=2,IF(_xlpm.value&gt;0.98,3,2),GM111=3,1))</f>
        <v>2</v>
      </c>
      <c r="GN112" s="59">
        <f t="shared" ca="1" si="958"/>
        <v>0.06</v>
      </c>
      <c r="GO112" s="40">
        <f t="shared" ca="1" si="759"/>
        <v>4036961.9741621646</v>
      </c>
      <c r="GP112" s="28" cm="1">
        <f t="array" aca="1" ref="GP112" ca="1">_xlfn.LET(_xlpm.value,RAND(),_xlfn.IFS(GP111=1,IF(_xlpm.value&gt;0.97,2,1),GP111=2,IF(_xlpm.value&gt;0.98,3,2),GP111=3,1))</f>
        <v>1</v>
      </c>
      <c r="GQ112" s="59">
        <f t="shared" ca="1" si="959"/>
        <v>0.06</v>
      </c>
      <c r="GR112" s="40">
        <f t="shared" ca="1" si="760"/>
        <v>3265394.5585733471</v>
      </c>
      <c r="GS112" s="28" cm="1">
        <f t="array" aca="1" ref="GS112" ca="1">_xlfn.LET(_xlpm.value,RAND(),_xlfn.IFS(GS111=1,IF(_xlpm.value&gt;0.97,2,1),GS111=2,IF(_xlpm.value&gt;0.98,3,2),GS111=3,1))</f>
        <v>1</v>
      </c>
      <c r="GT112" s="59">
        <f t="shared" ca="1" si="960"/>
        <v>0.06</v>
      </c>
      <c r="GU112" s="40">
        <f t="shared" ca="1" si="761"/>
        <v>5042109.5917710559</v>
      </c>
      <c r="GV112" s="28" cm="1">
        <f t="array" aca="1" ref="GV112" ca="1">_xlfn.LET(_xlpm.value,RAND(),_xlfn.IFS(GV111=1,IF(_xlpm.value&gt;0.97,2,1),GV111=2,IF(_xlpm.value&gt;0.98,3,2),GV111=3,1))</f>
        <v>2</v>
      </c>
      <c r="GW112" s="59">
        <f t="shared" ca="1" si="961"/>
        <v>0.06</v>
      </c>
      <c r="GX112" s="40">
        <f t="shared" ca="1" si="762"/>
        <v>11278606.714998547</v>
      </c>
      <c r="GY112" s="28" cm="1">
        <f t="array" aca="1" ref="GY112" ca="1">_xlfn.LET(_xlpm.value,RAND(),_xlfn.IFS(GY111=1,IF(_xlpm.value&gt;0.97,2,1),GY111=2,IF(_xlpm.value&gt;0.98,3,2),GY111=3,1))</f>
        <v>1</v>
      </c>
      <c r="GZ112" s="59">
        <f t="shared" ca="1" si="962"/>
        <v>0.06</v>
      </c>
      <c r="HA112" s="40">
        <f t="shared" ca="1" si="763"/>
        <v>3215365.666850565</v>
      </c>
      <c r="HB112" s="28" cm="1">
        <f t="array" aca="1" ref="HB112" ca="1">_xlfn.LET(_xlpm.value,RAND(),_xlfn.IFS(HB111=1,IF(_xlpm.value&gt;0.97,2,1),HB111=2,IF(_xlpm.value&gt;0.98,3,2),HB111=3,1))</f>
        <v>2</v>
      </c>
      <c r="HC112" s="59">
        <f t="shared" ca="1" si="963"/>
        <v>0.06</v>
      </c>
      <c r="HD112" s="40">
        <f t="shared" ca="1" si="764"/>
        <v>3994129.5617452152</v>
      </c>
      <c r="HE112" s="28" cm="1">
        <f t="array" aca="1" ref="HE112" ca="1">_xlfn.LET(_xlpm.value,RAND(),_xlfn.IFS(HE111=1,IF(_xlpm.value&gt;0.97,2,1),HE111=2,IF(_xlpm.value&gt;0.98,3,2),HE111=3,1))</f>
        <v>2</v>
      </c>
      <c r="HF112" s="59">
        <f t="shared" ca="1" si="964"/>
        <v>0.06</v>
      </c>
      <c r="HG112" s="40">
        <f t="shared" ca="1" si="765"/>
        <v>1835403.3955546888</v>
      </c>
      <c r="HH112" s="28" cm="1">
        <f t="array" aca="1" ref="HH112" ca="1">_xlfn.LET(_xlpm.value,RAND(),_xlfn.IFS(HH111=1,IF(_xlpm.value&gt;0.97,2,1),HH111=2,IF(_xlpm.value&gt;0.98,3,2),HH111=3,1))</f>
        <v>2</v>
      </c>
      <c r="HI112" s="59">
        <f t="shared" ca="1" si="965"/>
        <v>0.06</v>
      </c>
      <c r="HJ112" s="40">
        <f t="shared" ca="1" si="766"/>
        <v>295668.00835054572</v>
      </c>
      <c r="HK112" s="28" cm="1">
        <f t="array" aca="1" ref="HK112" ca="1">_xlfn.LET(_xlpm.value,RAND(),_xlfn.IFS(HK111=1,IF(_xlpm.value&gt;0.97,2,1),HK111=2,IF(_xlpm.value&gt;0.98,3,2),HK111=3,1))</f>
        <v>2</v>
      </c>
      <c r="HL112" s="59">
        <f t="shared" ca="1" si="966"/>
        <v>0.06</v>
      </c>
      <c r="HM112" s="40">
        <f t="shared" ca="1" si="767"/>
        <v>3244280.1218385505</v>
      </c>
      <c r="HN112" s="28" cm="1">
        <f t="array" aca="1" ref="HN112" ca="1">_xlfn.LET(_xlpm.value,RAND(),_xlfn.IFS(HN111=1,IF(_xlpm.value&gt;0.97,2,1),HN111=2,IF(_xlpm.value&gt;0.98,3,2),HN111=3,1))</f>
        <v>1</v>
      </c>
      <c r="HO112" s="59">
        <f t="shared" ca="1" si="967"/>
        <v>0.06</v>
      </c>
      <c r="HP112" s="40">
        <f t="shared" ca="1" si="768"/>
        <v>804515.13795531401</v>
      </c>
      <c r="HQ112" s="28" cm="1">
        <f t="array" aca="1" ref="HQ112" ca="1">_xlfn.LET(_xlpm.value,RAND(),_xlfn.IFS(HQ111=1,IF(_xlpm.value&gt;0.97,2,1),HQ111=2,IF(_xlpm.value&gt;0.98,3,2),HQ111=3,1))</f>
        <v>3</v>
      </c>
      <c r="HR112" s="59">
        <f t="shared" ca="1" si="968"/>
        <v>-0.7</v>
      </c>
      <c r="HS112" s="40">
        <f t="shared" ca="1" si="769"/>
        <v>3193148.6963278512</v>
      </c>
      <c r="HT112" s="28" cm="1">
        <f t="array" aca="1" ref="HT112" ca="1">_xlfn.LET(_xlpm.value,RAND(),_xlfn.IFS(HT111=1,IF(_xlpm.value&gt;0.97,2,1),HT111=2,IF(_xlpm.value&gt;0.98,3,2),HT111=3,1))</f>
        <v>2</v>
      </c>
      <c r="HU112" s="59">
        <f t="shared" ca="1" si="969"/>
        <v>0.06</v>
      </c>
      <c r="HV112" s="40">
        <f t="shared" ca="1" si="770"/>
        <v>11278606.714998547</v>
      </c>
      <c r="HW112" s="28" cm="1">
        <f t="array" aca="1" ref="HW112" ca="1">_xlfn.LET(_xlpm.value,RAND(),_xlfn.IFS(HW111=1,IF(_xlpm.value&gt;0.97,2,1),HW111=2,IF(_xlpm.value&gt;0.98,3,2),HW111=3,1))</f>
        <v>2</v>
      </c>
      <c r="HX112" s="59">
        <f t="shared" ca="1" si="970"/>
        <v>0.06</v>
      </c>
      <c r="HY112" s="40">
        <f t="shared" ca="1" si="771"/>
        <v>4469076.0776077015</v>
      </c>
      <c r="HZ112" s="28" cm="1">
        <f t="array" aca="1" ref="HZ112" ca="1">_xlfn.LET(_xlpm.value,RAND(),_xlfn.IFS(HZ111=1,IF(_xlpm.value&gt;0.97,2,1),HZ111=2,IF(_xlpm.value&gt;0.98,3,2),HZ111=3,1))</f>
        <v>2</v>
      </c>
      <c r="IA112" s="59">
        <f t="shared" ca="1" si="971"/>
        <v>0.06</v>
      </c>
      <c r="IB112" s="40">
        <f t="shared" ca="1" si="772"/>
        <v>3233779.0661913641</v>
      </c>
      <c r="IC112" s="28" cm="1">
        <f t="array" aca="1" ref="IC112" ca="1">_xlfn.LET(_xlpm.value,RAND(),_xlfn.IFS(IC111=1,IF(_xlpm.value&gt;0.97,2,1),IC111=2,IF(_xlpm.value&gt;0.98,3,2),IC111=3,1))</f>
        <v>1</v>
      </c>
      <c r="ID112" s="59">
        <f t="shared" ca="1" si="972"/>
        <v>0.06</v>
      </c>
      <c r="IE112" s="40">
        <f t="shared" ca="1" si="773"/>
        <v>3237077.5508148046</v>
      </c>
      <c r="IF112" s="28" cm="1">
        <f t="array" aca="1" ref="IF112" ca="1">_xlfn.LET(_xlpm.value,RAND(),_xlfn.IFS(IF111=1,IF(_xlpm.value&gt;0.97,2,1),IF111=2,IF(_xlpm.value&gt;0.98,3,2),IF111=3,1))</f>
        <v>2</v>
      </c>
      <c r="IG112" s="59">
        <f t="shared" ca="1" si="973"/>
        <v>0.06</v>
      </c>
      <c r="IH112" s="40">
        <f t="shared" ca="1" si="774"/>
        <v>11278606.714998547</v>
      </c>
      <c r="II112" s="28" cm="1">
        <f t="array" aca="1" ref="II112" ca="1">_xlfn.LET(_xlpm.value,RAND(),_xlfn.IFS(II111=1,IF(_xlpm.value&gt;0.97,2,1),II111=2,IF(_xlpm.value&gt;0.98,3,2),II111=3,1))</f>
        <v>3</v>
      </c>
      <c r="IJ112" s="59">
        <f t="shared" ca="1" si="974"/>
        <v>-0.7</v>
      </c>
      <c r="IK112" s="40">
        <f t="shared" ca="1" si="775"/>
        <v>920394.53259264608</v>
      </c>
      <c r="IL112" s="28" cm="1">
        <f t="array" aca="1" ref="IL112" ca="1">_xlfn.LET(_xlpm.value,RAND(),_xlfn.IFS(IL111=1,IF(_xlpm.value&gt;0.97,2,1),IL111=2,IF(_xlpm.value&gt;0.98,3,2),IL111=3,1))</f>
        <v>2</v>
      </c>
      <c r="IM112" s="59">
        <f t="shared" ca="1" si="975"/>
        <v>0.06</v>
      </c>
      <c r="IN112" s="40">
        <f t="shared" ca="1" si="776"/>
        <v>3222349.468609273</v>
      </c>
      <c r="IO112" s="28" cm="1">
        <f t="array" aca="1" ref="IO112" ca="1">_xlfn.LET(_xlpm.value,RAND(),_xlfn.IFS(IO111=1,IF(_xlpm.value&gt;0.97,2,1),IO111=2,IF(_xlpm.value&gt;0.98,3,2),IO111=3,1))</f>
        <v>1</v>
      </c>
      <c r="IP112" s="59">
        <f t="shared" ca="1" si="976"/>
        <v>0.06</v>
      </c>
      <c r="IQ112" s="40">
        <f t="shared" ca="1" si="777"/>
        <v>981298.17585540679</v>
      </c>
      <c r="IR112" s="28" cm="1">
        <f t="array" aca="1" ref="IR112" ca="1">_xlfn.LET(_xlpm.value,RAND(),_xlfn.IFS(IR111=1,IF(_xlpm.value&gt;0.97,2,1),IR111=2,IF(_xlpm.value&gt;0.98,3,2),IR111=3,1))</f>
        <v>1</v>
      </c>
      <c r="IS112" s="59">
        <f t="shared" ca="1" si="977"/>
        <v>0.06</v>
      </c>
      <c r="IT112" s="40">
        <f t="shared" ca="1" si="778"/>
        <v>1098415.4173485853</v>
      </c>
      <c r="IU112" s="28" cm="1">
        <f t="array" aca="1" ref="IU112" ca="1">_xlfn.LET(_xlpm.value,RAND(),_xlfn.IFS(IU111=1,IF(_xlpm.value&gt;0.97,2,1),IU111=2,IF(_xlpm.value&gt;0.98,3,2),IU111=3,1))</f>
        <v>2</v>
      </c>
      <c r="IV112" s="59">
        <f t="shared" ca="1" si="978"/>
        <v>0.06</v>
      </c>
      <c r="IW112" s="40">
        <f t="shared" ca="1" si="779"/>
        <v>11278606.714998547</v>
      </c>
      <c r="IX112" s="28" cm="1">
        <f t="array" aca="1" ref="IX112" ca="1">_xlfn.LET(_xlpm.value,RAND(),_xlfn.IFS(IX111=1,IF(_xlpm.value&gt;0.97,2,1),IX111=2,IF(_xlpm.value&gt;0.98,3,2),IX111=3,1))</f>
        <v>1</v>
      </c>
      <c r="IY112" s="59">
        <f t="shared" ca="1" si="979"/>
        <v>0.06</v>
      </c>
      <c r="IZ112" s="40">
        <f t="shared" ca="1" si="780"/>
        <v>3281184.2635958125</v>
      </c>
      <c r="JA112" s="28" cm="1">
        <f t="array" aca="1" ref="JA112" ca="1">_xlfn.LET(_xlpm.value,RAND(),_xlfn.IFS(JA111=1,IF(_xlpm.value&gt;0.97,2,1),JA111=2,IF(_xlpm.value&gt;0.98,3,2),JA111=3,1))</f>
        <v>1</v>
      </c>
      <c r="JB112" s="59">
        <f t="shared" ca="1" si="980"/>
        <v>0.06</v>
      </c>
      <c r="JC112" s="40">
        <f t="shared" ca="1" si="781"/>
        <v>3201050.1945735719</v>
      </c>
      <c r="JD112" s="28" cm="1">
        <f t="array" aca="1" ref="JD112" ca="1">_xlfn.LET(_xlpm.value,RAND(),_xlfn.IFS(JD111=1,IF(_xlpm.value&gt;0.97,2,1),JD111=2,IF(_xlpm.value&gt;0.98,3,2),JD111=3,1))</f>
        <v>1</v>
      </c>
      <c r="JE112" s="59">
        <f t="shared" ca="1" si="981"/>
        <v>0.06</v>
      </c>
      <c r="JF112" s="40">
        <f t="shared" ca="1" si="782"/>
        <v>3204055.5758092473</v>
      </c>
      <c r="JG112" s="28" cm="1">
        <f t="array" aca="1" ref="JG112" ca="1">_xlfn.LET(_xlpm.value,RAND(),_xlfn.IFS(JG111=1,IF(_xlpm.value&gt;0.97,2,1),JG111=2,IF(_xlpm.value&gt;0.98,3,2),JG111=3,1))</f>
        <v>1</v>
      </c>
      <c r="JH112" s="59">
        <f t="shared" ca="1" si="982"/>
        <v>0.06</v>
      </c>
      <c r="JI112" s="40">
        <f t="shared" ca="1" si="783"/>
        <v>3207432.4221656532</v>
      </c>
      <c r="JJ112" s="28" cm="1">
        <f t="array" aca="1" ref="JJ112" ca="1">_xlfn.LET(_xlpm.value,RAND(),_xlfn.IFS(JJ111=1,IF(_xlpm.value&gt;0.97,2,1),JJ111=2,IF(_xlpm.value&gt;0.98,3,2),JJ111=3,1))</f>
        <v>1</v>
      </c>
      <c r="JK112" s="59">
        <f t="shared" ca="1" si="983"/>
        <v>0.06</v>
      </c>
      <c r="JL112" s="40">
        <f t="shared" ca="1" si="784"/>
        <v>3813703.858831632</v>
      </c>
      <c r="JM112" s="28" cm="1">
        <f t="array" aca="1" ref="JM112" ca="1">_xlfn.LET(_xlpm.value,RAND(),_xlfn.IFS(JM111=1,IF(_xlpm.value&gt;0.97,2,1),JM111=2,IF(_xlpm.value&gt;0.98,3,2),JM111=3,1))</f>
        <v>2</v>
      </c>
      <c r="JN112" s="59">
        <f t="shared" ca="1" si="984"/>
        <v>0.06</v>
      </c>
      <c r="JO112" s="40">
        <f t="shared" ca="1" si="785"/>
        <v>5347325.4716795729</v>
      </c>
      <c r="JP112" s="28" cm="1">
        <f t="array" aca="1" ref="JP112" ca="1">_xlfn.LET(_xlpm.value,RAND(),_xlfn.IFS(JP111=1,IF(_xlpm.value&gt;0.97,2,1),JP111=2,IF(_xlpm.value&gt;0.98,3,2),JP111=3,1))</f>
        <v>1</v>
      </c>
      <c r="JQ112" s="59">
        <f t="shared" ca="1" si="985"/>
        <v>0.06</v>
      </c>
      <c r="JR112" s="40">
        <f t="shared" ca="1" si="786"/>
        <v>1299528.0034866226</v>
      </c>
      <c r="JS112" s="28" cm="1">
        <f t="array" aca="1" ref="JS112" ca="1">_xlfn.LET(_xlpm.value,RAND(),_xlfn.IFS(JS111=1,IF(_xlpm.value&gt;0.97,2,1),JS111=2,IF(_xlpm.value&gt;0.98,3,2),JS111=3,1))</f>
        <v>2</v>
      </c>
      <c r="JT112" s="59">
        <f t="shared" ca="1" si="986"/>
        <v>0.06</v>
      </c>
      <c r="JU112" s="40">
        <f t="shared" ca="1" si="787"/>
        <v>7817793.174867671</v>
      </c>
      <c r="JV112" s="28" cm="1">
        <f t="array" aca="1" ref="JV112" ca="1">_xlfn.LET(_xlpm.value,RAND(),_xlfn.IFS(JV111=1,IF(_xlpm.value&gt;0.97,2,1),JV111=2,IF(_xlpm.value&gt;0.98,3,2),JV111=3,1))</f>
        <v>2</v>
      </c>
      <c r="JW112" s="59">
        <f t="shared" ca="1" si="987"/>
        <v>0.06</v>
      </c>
      <c r="JX112" s="40">
        <f t="shared" ca="1" si="788"/>
        <v>11278606.714998547</v>
      </c>
      <c r="JY112" s="28" cm="1">
        <f t="array" aca="1" ref="JY112" ca="1">_xlfn.LET(_xlpm.value,RAND(),_xlfn.IFS(JY111=1,IF(_xlpm.value&gt;0.97,2,1),JY111=2,IF(_xlpm.value&gt;0.98,3,2),JY111=3,1))</f>
        <v>2</v>
      </c>
      <c r="JZ112" s="59">
        <f t="shared" ca="1" si="988"/>
        <v>0.06</v>
      </c>
      <c r="KA112" s="40">
        <f t="shared" ca="1" si="789"/>
        <v>4404671.9662319748</v>
      </c>
      <c r="KB112" s="28" cm="1">
        <f t="array" aca="1" ref="KB112" ca="1">_xlfn.LET(_xlpm.value,RAND(),_xlfn.IFS(KB111=1,IF(_xlpm.value&gt;0.97,2,1),KB111=2,IF(_xlpm.value&gt;0.98,3,2),KB111=3,1))</f>
        <v>2</v>
      </c>
      <c r="KC112" s="59">
        <f t="shared" ca="1" si="989"/>
        <v>0.06</v>
      </c>
      <c r="KD112" s="40">
        <f t="shared" ca="1" si="790"/>
        <v>4498536.619338369</v>
      </c>
      <c r="KE112" s="28" cm="1">
        <f t="array" aca="1" ref="KE112" ca="1">_xlfn.LET(_xlpm.value,RAND(),_xlfn.IFS(KE111=1,IF(_xlpm.value&gt;0.97,2,1),KE111=2,IF(_xlpm.value&gt;0.98,3,2),KE111=3,1))</f>
        <v>2</v>
      </c>
      <c r="KF112" s="59">
        <f t="shared" ca="1" si="990"/>
        <v>0.06</v>
      </c>
      <c r="KG112" s="40">
        <f t="shared" ca="1" si="791"/>
        <v>11278606.714998547</v>
      </c>
      <c r="KH112" s="28" cm="1">
        <f t="array" aca="1" ref="KH112" ca="1">_xlfn.LET(_xlpm.value,RAND(),_xlfn.IFS(KH111=1,IF(_xlpm.value&gt;0.97,2,1),KH111=2,IF(_xlpm.value&gt;0.98,3,2),KH111=3,1))</f>
        <v>1</v>
      </c>
      <c r="KI112" s="59">
        <f t="shared" ca="1" si="991"/>
        <v>0.06</v>
      </c>
      <c r="KJ112" s="40">
        <f t="shared" ca="1" si="792"/>
        <v>3195994.8725405433</v>
      </c>
      <c r="KK112" s="28" cm="1">
        <f t="array" aca="1" ref="KK112" ca="1">_xlfn.LET(_xlpm.value,RAND(),_xlfn.IFS(KK111=1,IF(_xlpm.value&gt;0.97,2,1),KK111=2,IF(_xlpm.value&gt;0.98,3,2),KK111=3,1))</f>
        <v>1</v>
      </c>
      <c r="KL112" s="59">
        <f t="shared" ca="1" si="992"/>
        <v>0.06</v>
      </c>
      <c r="KM112" s="40">
        <f t="shared" ca="1" si="793"/>
        <v>936022.57359693572</v>
      </c>
      <c r="KN112" s="28" cm="1">
        <f t="array" aca="1" ref="KN112" ca="1">_xlfn.LET(_xlpm.value,RAND(),_xlfn.IFS(KN111=1,IF(_xlpm.value&gt;0.97,2,1),KN111=2,IF(_xlpm.value&gt;0.98,3,2),KN111=3,1))</f>
        <v>2</v>
      </c>
      <c r="KO112" s="59">
        <f t="shared" ca="1" si="993"/>
        <v>0.06</v>
      </c>
      <c r="KP112" s="40">
        <f t="shared" ca="1" si="794"/>
        <v>3265394.5585733471</v>
      </c>
      <c r="KQ112" s="28"/>
    </row>
    <row r="113" spans="1:303" x14ac:dyDescent="0.2">
      <c r="A113" s="111">
        <v>48638</v>
      </c>
      <c r="B113" s="64">
        <v>2534.2184385040391</v>
      </c>
      <c r="C113" s="28" cm="1">
        <f t="array" aca="1" ref="C113" ca="1">_xlfn.LET(_xlpm.value,RAND(),_xlfn.IFS(C112=1,IF(_xlpm.value&gt;0.97,2,1),C112=2,IF(_xlpm.value&gt;0.98,3,2),C112=3,1))</f>
        <v>2</v>
      </c>
      <c r="D113" s="59">
        <f t="shared" ca="1" si="596"/>
        <v>0.06</v>
      </c>
      <c r="E113" s="40">
        <f t="shared" ca="1" si="795"/>
        <v>3561498.5455384995</v>
      </c>
      <c r="F113" s="28" cm="1">
        <f t="array" aca="1" ref="F113" ca="1">_xlfn.LET(_xlpm.value,RAND(),_xlfn.IFS(F112=1,IF(_xlpm.value&gt;0.97,2,1),F112=2,IF(_xlpm.value&gt;0.98,3,2),F112=3,1))</f>
        <v>1</v>
      </c>
      <c r="G113" s="59">
        <f t="shared" ca="1" si="895"/>
        <v>0.06</v>
      </c>
      <c r="H113" s="40">
        <f t="shared" ca="1" si="696"/>
        <v>3708047.544192554</v>
      </c>
      <c r="I113" s="28" cm="1">
        <f t="array" aca="1" ref="I113" ca="1">_xlfn.LET(_xlpm.value,RAND(),_xlfn.IFS(I112=1,IF(_xlpm.value&gt;0.97,2,1),I112=2,IF(_xlpm.value&gt;0.98,3,2),I112=3,1))</f>
        <v>2</v>
      </c>
      <c r="J113" s="59">
        <f t="shared" ca="1" si="896"/>
        <v>0.06</v>
      </c>
      <c r="K113" s="40">
        <f t="shared" ca="1" si="697"/>
        <v>3786232.7337770592</v>
      </c>
      <c r="L113" s="28" cm="1">
        <f t="array" aca="1" ref="L113" ca="1">_xlfn.LET(_xlpm.value,RAND(),_xlfn.IFS(L112=1,IF(_xlpm.value&gt;0.97,2,1),L112=2,IF(_xlpm.value&gt;0.98,3,2),L112=3,1))</f>
        <v>1</v>
      </c>
      <c r="M113" s="59">
        <f t="shared" ca="1" si="897"/>
        <v>0.06</v>
      </c>
      <c r="N113" s="40">
        <f t="shared" ca="1" si="698"/>
        <v>1101518.9357088928</v>
      </c>
      <c r="O113" s="28" cm="1">
        <f t="array" aca="1" ref="O113" ca="1">_xlfn.LET(_xlpm.value,RAND(),_xlfn.IFS(O112=1,IF(_xlpm.value&gt;0.97,2,1),O112=2,IF(_xlpm.value&gt;0.98,3,2),O112=3,1))</f>
        <v>1</v>
      </c>
      <c r="P113" s="59">
        <f t="shared" ca="1" si="898"/>
        <v>0.06</v>
      </c>
      <c r="Q113" s="40">
        <f t="shared" ca="1" si="699"/>
        <v>3390500.0357805141</v>
      </c>
      <c r="R113" s="28" cm="1">
        <f t="array" aca="1" ref="R113" ca="1">_xlfn.LET(_xlpm.value,RAND(),_xlfn.IFS(R112=1,IF(_xlpm.value&gt;0.97,2,1),R112=2,IF(_xlpm.value&gt;0.98,3,2),R112=3,1))</f>
        <v>1</v>
      </c>
      <c r="S113" s="59">
        <f t="shared" ca="1" si="899"/>
        <v>0.06</v>
      </c>
      <c r="T113" s="40">
        <f t="shared" ca="1" si="700"/>
        <v>3419980.4390835594</v>
      </c>
      <c r="U113" s="28" cm="1">
        <f t="array" aca="1" ref="U113" ca="1">_xlfn.LET(_xlpm.value,RAND(),_xlfn.IFS(U112=1,IF(_xlpm.value&gt;0.97,2,1),U112=2,IF(_xlpm.value&gt;0.98,3,2),U112=3,1))</f>
        <v>2</v>
      </c>
      <c r="V113" s="59">
        <f t="shared" ca="1" si="900"/>
        <v>0.06</v>
      </c>
      <c r="W113" s="40">
        <f t="shared" ca="1" si="701"/>
        <v>11956843.648961563</v>
      </c>
      <c r="X113" s="28" cm="1">
        <f t="array" aca="1" ref="X113" ca="1">_xlfn.LET(_xlpm.value,RAND(),_xlfn.IFS(X112=1,IF(_xlpm.value&gt;0.97,2,1),X112=2,IF(_xlpm.value&gt;0.98,3,2),X112=3,1))</f>
        <v>1</v>
      </c>
      <c r="Y113" s="59">
        <f t="shared" ca="1" si="901"/>
        <v>0.06</v>
      </c>
      <c r="Z113" s="40">
        <f t="shared" ca="1" si="702"/>
        <v>3534822.1711341846</v>
      </c>
      <c r="AA113" s="28" cm="1">
        <f t="array" aca="1" ref="AA113" ca="1">_xlfn.LET(_xlpm.value,RAND(),_xlfn.IFS(AA112=1,IF(_xlpm.value&gt;0.97,2,1),AA112=2,IF(_xlpm.value&gt;0.98,3,2),AA112=3,1))</f>
        <v>2</v>
      </c>
      <c r="AB113" s="59">
        <f t="shared" ca="1" si="902"/>
        <v>0.06</v>
      </c>
      <c r="AC113" s="40">
        <f t="shared" ca="1" si="703"/>
        <v>3858066.1487959148</v>
      </c>
      <c r="AD113" s="28" cm="1">
        <f t="array" aca="1" ref="AD113" ca="1">_xlfn.LET(_xlpm.value,RAND(),_xlfn.IFS(AD112=1,IF(_xlpm.value&gt;0.97,2,1),AD112=2,IF(_xlpm.value&gt;0.98,3,2),AD112=3,1))</f>
        <v>1</v>
      </c>
      <c r="AE113" s="59">
        <f t="shared" ca="1" si="903"/>
        <v>0.06</v>
      </c>
      <c r="AF113" s="40">
        <f t="shared" ca="1" si="704"/>
        <v>2746326.1661279155</v>
      </c>
      <c r="AG113" s="28" cm="1">
        <f t="array" aca="1" ref="AG113" ca="1">_xlfn.LET(_xlpm.value,RAND(),_xlfn.IFS(AG112=1,IF(_xlpm.value&gt;0.97,2,1),AG112=2,IF(_xlpm.value&gt;0.98,3,2),AG112=3,1))</f>
        <v>1</v>
      </c>
      <c r="AH113" s="59">
        <f t="shared" ca="1" si="904"/>
        <v>0.06</v>
      </c>
      <c r="AI113" s="40">
        <f t="shared" ca="1" si="705"/>
        <v>1118194.7050046744</v>
      </c>
      <c r="AJ113" s="28" cm="1">
        <f t="array" aca="1" ref="AJ113" ca="1">_xlfn.LET(_xlpm.value,RAND(),_xlfn.IFS(AJ112=1,IF(_xlpm.value&gt;0.97,2,1),AJ112=2,IF(_xlpm.value&gt;0.98,3,2),AJ112=3,1))</f>
        <v>1</v>
      </c>
      <c r="AK113" s="59">
        <f t="shared" ca="1" si="905"/>
        <v>0.06</v>
      </c>
      <c r="AL113" s="40">
        <f t="shared" ca="1" si="706"/>
        <v>586078.24790303281</v>
      </c>
      <c r="AM113" s="28" cm="1">
        <f t="array" aca="1" ref="AM113" ca="1">_xlfn.LET(_xlpm.value,RAND(),_xlfn.IFS(AM112=1,IF(_xlpm.value&gt;0.97,2,1),AM112=2,IF(_xlpm.value&gt;0.98,3,2),AM112=3,1))</f>
        <v>1</v>
      </c>
      <c r="AN113" s="59">
        <f t="shared" ca="1" si="906"/>
        <v>0.06</v>
      </c>
      <c r="AO113" s="40">
        <f t="shared" ca="1" si="707"/>
        <v>4811105.6328690294</v>
      </c>
      <c r="AP113" s="28" cm="1">
        <f t="array" aca="1" ref="AP113" ca="1">_xlfn.LET(_xlpm.value,RAND(),_xlfn.IFS(AP112=1,IF(_xlpm.value&gt;0.97,2,1),AP112=2,IF(_xlpm.value&gt;0.98,3,2),AP112=3,1))</f>
        <v>2</v>
      </c>
      <c r="AQ113" s="59">
        <f t="shared" ca="1" si="907"/>
        <v>0.06</v>
      </c>
      <c r="AR113" s="40">
        <f t="shared" ca="1" si="708"/>
        <v>3593270.5342760258</v>
      </c>
      <c r="AS113" s="28" cm="1">
        <f t="array" aca="1" ref="AS113" ca="1">_xlfn.LET(_xlpm.value,RAND(),_xlfn.IFS(AS112=1,IF(_xlpm.value&gt;0.97,2,1),AS112=2,IF(_xlpm.value&gt;0.98,3,2),AS112=3,1))</f>
        <v>1</v>
      </c>
      <c r="AT113" s="59">
        <f t="shared" ca="1" si="908"/>
        <v>0.06</v>
      </c>
      <c r="AU113" s="40">
        <f t="shared" ca="1" si="709"/>
        <v>1109449.1163997035</v>
      </c>
      <c r="AV113" s="28" cm="1">
        <f t="array" aca="1" ref="AV113" ca="1">_xlfn.LET(_xlpm.value,RAND(),_xlfn.IFS(AV112=1,IF(_xlpm.value&gt;0.97,2,1),AV112=2,IF(_xlpm.value&gt;0.98,3,2),AV112=3,1))</f>
        <v>2</v>
      </c>
      <c r="AW113" s="59">
        <f t="shared" ca="1" si="909"/>
        <v>0.06</v>
      </c>
      <c r="AX113" s="40">
        <f t="shared" ca="1" si="710"/>
        <v>3479575.850474664</v>
      </c>
      <c r="AY113" s="28" cm="1">
        <f t="array" aca="1" ref="AY113" ca="1">_xlfn.LET(_xlpm.value,RAND(),_xlfn.IFS(AY112=1,IF(_xlpm.value&gt;0.97,2,1),AY112=2,IF(_xlpm.value&gt;0.98,3,2),AY112=3,1))</f>
        <v>2</v>
      </c>
      <c r="AZ113" s="59">
        <f t="shared" ca="1" si="910"/>
        <v>0.06</v>
      </c>
      <c r="BA113" s="40">
        <f t="shared" ca="1" si="711"/>
        <v>11956843.648961563</v>
      </c>
      <c r="BB113" s="28" cm="1">
        <f t="array" aca="1" ref="BB113" ca="1">_xlfn.LET(_xlpm.value,RAND(),_xlfn.IFS(BB112=1,IF(_xlpm.value&gt;0.97,2,1),BB112=2,IF(_xlpm.value&gt;0.98,3,2),BB112=3,1))</f>
        <v>2</v>
      </c>
      <c r="BC113" s="59">
        <f t="shared" ca="1" si="911"/>
        <v>0.06</v>
      </c>
      <c r="BD113" s="40">
        <f t="shared" ca="1" si="712"/>
        <v>331904.30329183605</v>
      </c>
      <c r="BE113" s="28" cm="1">
        <f t="array" aca="1" ref="BE113" ca="1">_xlfn.LET(_xlpm.value,RAND(),_xlfn.IFS(BE112=1,IF(_xlpm.value&gt;0.97,2,1),BE112=2,IF(_xlpm.value&gt;0.98,3,2),BE112=3,1))</f>
        <v>2</v>
      </c>
      <c r="BF113" s="59">
        <f t="shared" ca="1" si="912"/>
        <v>0.06</v>
      </c>
      <c r="BG113" s="40">
        <f t="shared" ca="1" si="713"/>
        <v>3417210.9677889324</v>
      </c>
      <c r="BH113" s="28" cm="1">
        <f t="array" aca="1" ref="BH113" ca="1">_xlfn.LET(_xlpm.value,RAND(),_xlfn.IFS(BH112=1,IF(_xlpm.value&gt;0.97,2,1),BH112=2,IF(_xlpm.value&gt;0.98,3,2),BH112=3,1))</f>
        <v>1</v>
      </c>
      <c r="BI113" s="59">
        <f t="shared" ca="1" si="913"/>
        <v>0.06</v>
      </c>
      <c r="BJ113" s="40">
        <f t="shared" ca="1" si="714"/>
        <v>557890.77942774794</v>
      </c>
      <c r="BK113" s="28" cm="1">
        <f t="array" aca="1" ref="BK113" ca="1">_xlfn.LET(_xlpm.value,RAND(),_xlfn.IFS(BK112=1,IF(_xlpm.value&gt;0.97,2,1),BK112=2,IF(_xlpm.value&gt;0.98,3,2),BK112=3,1))</f>
        <v>2</v>
      </c>
      <c r="BL113" s="59">
        <f t="shared" ca="1" si="914"/>
        <v>0.06</v>
      </c>
      <c r="BM113" s="40">
        <f t="shared" ca="1" si="715"/>
        <v>3691186.7242221674</v>
      </c>
      <c r="BN113" s="28" cm="1">
        <f t="array" aca="1" ref="BN113" ca="1">_xlfn.LET(_xlpm.value,RAND(),_xlfn.IFS(BN112=1,IF(_xlpm.value&gt;0.97,2,1),BN112=2,IF(_xlpm.value&gt;0.98,3,2),BN112=3,1))</f>
        <v>2</v>
      </c>
      <c r="BO113" s="59">
        <f t="shared" ca="1" si="915"/>
        <v>0.06</v>
      </c>
      <c r="BP113" s="40">
        <f t="shared" ca="1" si="716"/>
        <v>3422916.0786558636</v>
      </c>
      <c r="BQ113" s="28" cm="1">
        <f t="array" aca="1" ref="BQ113" ca="1">_xlfn.LET(_xlpm.value,RAND(),_xlfn.IFS(BQ112=1,IF(_xlpm.value&gt;0.97,2,1),BQ112=2,IF(_xlpm.value&gt;0.98,3,2),BQ112=3,1))</f>
        <v>1</v>
      </c>
      <c r="BR113" s="59">
        <f t="shared" ca="1" si="916"/>
        <v>0.06</v>
      </c>
      <c r="BS113" s="40">
        <f t="shared" ca="1" si="717"/>
        <v>3405420.7765987143</v>
      </c>
      <c r="BT113" s="28" cm="1">
        <f t="array" aca="1" ref="BT113" ca="1">_xlfn.LET(_xlpm.value,RAND(),_xlfn.IFS(BT112=1,IF(_xlpm.value&gt;0.97,2,1),BT112=2,IF(_xlpm.value&gt;0.98,3,2),BT112=3,1))</f>
        <v>2</v>
      </c>
      <c r="BU113" s="59">
        <f t="shared" ca="1" si="917"/>
        <v>0.06</v>
      </c>
      <c r="BV113" s="40">
        <f t="shared" ca="1" si="718"/>
        <v>1272535.9158862289</v>
      </c>
      <c r="BW113" s="28" cm="1">
        <f t="array" aca="1" ref="BW113" ca="1">_xlfn.LET(_xlpm.value,RAND(),_xlfn.IFS(BW112=1,IF(_xlpm.value&gt;0.97,2,1),BW112=2,IF(_xlpm.value&gt;0.98,3,2),BW112=3,1))</f>
        <v>1</v>
      </c>
      <c r="BX113" s="59">
        <f t="shared" ca="1" si="918"/>
        <v>0.06</v>
      </c>
      <c r="BY113" s="40">
        <f t="shared" ca="1" si="719"/>
        <v>3499509.9892707216</v>
      </c>
      <c r="BZ113" s="28" cm="1">
        <f t="array" aca="1" ref="BZ113" ca="1">_xlfn.LET(_xlpm.value,RAND(),_xlfn.IFS(BZ112=1,IF(_xlpm.value&gt;0.97,2,1),BZ112=2,IF(_xlpm.value&gt;0.98,3,2),BZ112=3,1))</f>
        <v>2</v>
      </c>
      <c r="CA113" s="59">
        <f t="shared" ca="1" si="919"/>
        <v>0.06</v>
      </c>
      <c r="CB113" s="40">
        <f t="shared" ca="1" si="720"/>
        <v>764546.0207926078</v>
      </c>
      <c r="CC113" s="28" cm="1">
        <f t="array" aca="1" ref="CC113" ca="1">_xlfn.LET(_xlpm.value,RAND(),_xlfn.IFS(CC112=1,IF(_xlpm.value&gt;0.97,2,1),CC112=2,IF(_xlpm.value&gt;0.98,3,2),CC112=3,1))</f>
        <v>2</v>
      </c>
      <c r="CD113" s="59">
        <f t="shared" ca="1" si="920"/>
        <v>0.06</v>
      </c>
      <c r="CE113" s="40">
        <f t="shared" ca="1" si="721"/>
        <v>11956843.648961563</v>
      </c>
      <c r="CF113" s="28" cm="1">
        <f t="array" aca="1" ref="CF113" ca="1">_xlfn.LET(_xlpm.value,RAND(),_xlfn.IFS(CF112=1,IF(_xlpm.value&gt;0.97,2,1),CF112=2,IF(_xlpm.value&gt;0.98,3,2),CF112=3,1))</f>
        <v>2</v>
      </c>
      <c r="CG113" s="59">
        <f t="shared" ca="1" si="921"/>
        <v>0.06</v>
      </c>
      <c r="CH113" s="40">
        <f t="shared" ca="1" si="722"/>
        <v>1377837.0072311936</v>
      </c>
      <c r="CI113" s="28" cm="1">
        <f t="array" aca="1" ref="CI113" ca="1">_xlfn.LET(_xlpm.value,RAND(),_xlfn.IFS(CI112=1,IF(_xlpm.value&gt;0.97,2,1),CI112=2,IF(_xlpm.value&gt;0.98,3,2),CI112=3,1))</f>
        <v>2</v>
      </c>
      <c r="CJ113" s="59">
        <f t="shared" ca="1" si="922"/>
        <v>0.06</v>
      </c>
      <c r="CK113" s="40">
        <f t="shared" ca="1" si="723"/>
        <v>11956843.648961563</v>
      </c>
      <c r="CL113" s="28" cm="1">
        <f t="array" aca="1" ref="CL113" ca="1">_xlfn.LET(_xlpm.value,RAND(),_xlfn.IFS(CL112=1,IF(_xlpm.value&gt;0.97,2,1),CL112=2,IF(_xlpm.value&gt;0.98,3,2),CL112=3,1))</f>
        <v>1</v>
      </c>
      <c r="CM113" s="59">
        <f t="shared" ca="1" si="923"/>
        <v>0.06</v>
      </c>
      <c r="CN113" s="40">
        <f t="shared" ca="1" si="724"/>
        <v>3390500.0357805141</v>
      </c>
      <c r="CO113" s="28" cm="1">
        <f t="array" aca="1" ref="CO113" ca="1">_xlfn.LET(_xlpm.value,RAND(),_xlfn.IFS(CO112=1,IF(_xlpm.value&gt;0.97,2,1),CO112=2,IF(_xlpm.value&gt;0.98,3,2),CO112=3,1))</f>
        <v>2</v>
      </c>
      <c r="CP113" s="59">
        <f t="shared" ca="1" si="924"/>
        <v>0.06</v>
      </c>
      <c r="CQ113" s="40">
        <f t="shared" ca="1" si="725"/>
        <v>985037.05629379256</v>
      </c>
      <c r="CR113" s="28" cm="1">
        <f t="array" aca="1" ref="CR113" ca="1">_xlfn.LET(_xlpm.value,RAND(),_xlfn.IFS(CR112=1,IF(_xlpm.value&gt;0.97,2,1),CR112=2,IF(_xlpm.value&gt;0.98,3,2),CR112=3,1))</f>
        <v>2</v>
      </c>
      <c r="CS113" s="59">
        <f t="shared" ca="1" si="925"/>
        <v>0.06</v>
      </c>
      <c r="CT113" s="40">
        <f t="shared" ca="1" si="726"/>
        <v>11956843.648961563</v>
      </c>
      <c r="CU113" s="28" cm="1">
        <f t="array" aca="1" ref="CU113" ca="1">_xlfn.LET(_xlpm.value,RAND(),_xlfn.IFS(CU112=1,IF(_xlpm.value&gt;0.97,2,1),CU112=2,IF(_xlpm.value&gt;0.98,3,2),CU112=3,1))</f>
        <v>2</v>
      </c>
      <c r="CV113" s="59">
        <f t="shared" ca="1" si="926"/>
        <v>0.06</v>
      </c>
      <c r="CW113" s="40">
        <f t="shared" ca="1" si="727"/>
        <v>11956843.648961563</v>
      </c>
      <c r="CX113" s="28" cm="1">
        <f t="array" aca="1" ref="CX113" ca="1">_xlfn.LET(_xlpm.value,RAND(),_xlfn.IFS(CX112=1,IF(_xlpm.value&gt;0.97,2,1),CX112=2,IF(_xlpm.value&gt;0.98,3,2),CX112=3,1))</f>
        <v>1</v>
      </c>
      <c r="CY113" s="59">
        <f t="shared" ca="1" si="927"/>
        <v>0.06</v>
      </c>
      <c r="CZ113" s="40">
        <f t="shared" ca="1" si="728"/>
        <v>1159406.3001786438</v>
      </c>
      <c r="DA113" s="28" cm="1">
        <f t="array" aca="1" ref="DA113" ca="1">_xlfn.LET(_xlpm.value,RAND(),_xlfn.IFS(DA112=1,IF(_xlpm.value&gt;0.97,2,1),DA112=2,IF(_xlpm.value&gt;0.98,3,2),DA112=3,1))</f>
        <v>1</v>
      </c>
      <c r="DB113" s="59">
        <f t="shared" ca="1" si="928"/>
        <v>0.06</v>
      </c>
      <c r="DC113" s="40">
        <f t="shared" ca="1" si="729"/>
        <v>3422916.0786558636</v>
      </c>
      <c r="DD113" s="28" cm="1">
        <f t="array" aca="1" ref="DD113" ca="1">_xlfn.LET(_xlpm.value,RAND(),_xlfn.IFS(DD112=1,IF(_xlpm.value&gt;0.97,2,1),DD112=2,IF(_xlpm.value&gt;0.98,3,2),DD112=3,1))</f>
        <v>2</v>
      </c>
      <c r="DE113" s="59">
        <f t="shared" ca="1" si="929"/>
        <v>0.06</v>
      </c>
      <c r="DF113" s="40">
        <f t="shared" ca="1" si="730"/>
        <v>5907281.7173239719</v>
      </c>
      <c r="DG113" s="28" cm="1">
        <f t="array" aca="1" ref="DG113" ca="1">_xlfn.LET(_xlpm.value,RAND(),_xlfn.IFS(DG112=1,IF(_xlpm.value&gt;0.97,2,1),DG112=2,IF(_xlpm.value&gt;0.98,3,2),DG112=3,1))</f>
        <v>2</v>
      </c>
      <c r="DH113" s="59">
        <f t="shared" ca="1" si="930"/>
        <v>0.06</v>
      </c>
      <c r="DI113" s="40">
        <f t="shared" ca="1" si="731"/>
        <v>3691186.7242221674</v>
      </c>
      <c r="DJ113" s="28" cm="1">
        <f t="array" aca="1" ref="DJ113" ca="1">_xlfn.LET(_xlpm.value,RAND(),_xlfn.IFS(DJ112=1,IF(_xlpm.value&gt;0.97,2,1),DJ112=2,IF(_xlpm.value&gt;0.98,3,2),DJ112=3,1))</f>
        <v>1</v>
      </c>
      <c r="DK113" s="59">
        <f t="shared" ca="1" si="931"/>
        <v>0.06</v>
      </c>
      <c r="DL113" s="40">
        <f t="shared" ca="1" si="732"/>
        <v>3808796.3143207356</v>
      </c>
      <c r="DM113" s="28" cm="1">
        <f t="array" aca="1" ref="DM113" ca="1">_xlfn.LET(_xlpm.value,RAND(),_xlfn.IFS(DM112=1,IF(_xlpm.value&gt;0.97,2,1),DM112=2,IF(_xlpm.value&gt;0.98,3,2),DM112=3,1))</f>
        <v>2</v>
      </c>
      <c r="DN113" s="59">
        <f t="shared" ca="1" si="932"/>
        <v>0.06</v>
      </c>
      <c r="DO113" s="40">
        <f t="shared" ca="1" si="733"/>
        <v>11956843.648961563</v>
      </c>
      <c r="DP113" s="28" cm="1">
        <f t="array" aca="1" ref="DP113" ca="1">_xlfn.LET(_xlpm.value,RAND(),_xlfn.IFS(DP112=1,IF(_xlpm.value&gt;0.97,2,1),DP112=2,IF(_xlpm.value&gt;0.98,3,2),DP112=3,1))</f>
        <v>1</v>
      </c>
      <c r="DQ113" s="59">
        <f t="shared" ca="1" si="933"/>
        <v>0.06</v>
      </c>
      <c r="DR113" s="40">
        <f t="shared" ca="1" si="734"/>
        <v>3506967.5462038573</v>
      </c>
      <c r="DS113" s="28" cm="1">
        <f t="array" aca="1" ref="DS113" ca="1">_xlfn.LET(_xlpm.value,RAND(),_xlfn.IFS(DS112=1,IF(_xlpm.value&gt;0.97,2,1),DS112=2,IF(_xlpm.value&gt;0.98,3,2),DS112=3,1))</f>
        <v>1</v>
      </c>
      <c r="DT113" s="59">
        <f t="shared" ca="1" si="934"/>
        <v>0.06</v>
      </c>
      <c r="DU113" s="40">
        <f t="shared" ca="1" si="735"/>
        <v>11956843.648961563</v>
      </c>
      <c r="DV113" s="28" cm="1">
        <f t="array" aca="1" ref="DV113" ca="1">_xlfn.LET(_xlpm.value,RAND(),_xlfn.IFS(DV112=1,IF(_xlpm.value&gt;0.97,2,1),DV112=2,IF(_xlpm.value&gt;0.98,3,2),DV112=3,1))</f>
        <v>1</v>
      </c>
      <c r="DW113" s="59">
        <f t="shared" ca="1" si="935"/>
        <v>0.06</v>
      </c>
      <c r="DX113" s="40">
        <f t="shared" ca="1" si="736"/>
        <v>1919498.7792256465</v>
      </c>
      <c r="DY113" s="28" cm="1">
        <f t="array" aca="1" ref="DY113" ca="1">_xlfn.LET(_xlpm.value,RAND(),_xlfn.IFS(DY112=1,IF(_xlpm.value&gt;0.97,2,1),DY112=2,IF(_xlpm.value&gt;0.98,3,2),DY112=3,1))</f>
        <v>2</v>
      </c>
      <c r="DZ113" s="59">
        <f t="shared" ca="1" si="936"/>
        <v>0.06</v>
      </c>
      <c r="EA113" s="40">
        <f t="shared" ca="1" si="737"/>
        <v>4012039.7511824961</v>
      </c>
      <c r="EB113" s="28" cm="1">
        <f t="array" aca="1" ref="EB113" ca="1">_xlfn.LET(_xlpm.value,RAND(),_xlfn.IFS(EB112=1,IF(_xlpm.value&gt;0.97,2,1),EB112=2,IF(_xlpm.value&gt;0.98,3,2),EB112=3,1))</f>
        <v>1</v>
      </c>
      <c r="EC113" s="59">
        <f t="shared" ca="1" si="937"/>
        <v>0.06</v>
      </c>
      <c r="ED113" s="40">
        <f t="shared" ca="1" si="738"/>
        <v>521845.79481387883</v>
      </c>
      <c r="EE113" s="28" cm="1">
        <f t="array" aca="1" ref="EE113" ca="1">_xlfn.LET(_xlpm.value,RAND(),_xlfn.IFS(EE112=1,IF(_xlpm.value&gt;0.97,2,1),EE112=2,IF(_xlpm.value&gt;0.98,3,2),EE112=3,1))</f>
        <v>2</v>
      </c>
      <c r="EF113" s="59">
        <f t="shared" ca="1" si="938"/>
        <v>0.06</v>
      </c>
      <c r="EG113" s="40">
        <f t="shared" ca="1" si="739"/>
        <v>3514872.5565529778</v>
      </c>
      <c r="EH113" s="28" cm="1">
        <f t="array" aca="1" ref="EH113" ca="1">_xlfn.LET(_xlpm.value,RAND(),_xlfn.IFS(EH112=1,IF(_xlpm.value&gt;0.97,2,1),EH112=2,IF(_xlpm.value&gt;0.98,3,2),EH112=3,1))</f>
        <v>1</v>
      </c>
      <c r="EI113" s="59">
        <f t="shared" ca="1" si="939"/>
        <v>0.06</v>
      </c>
      <c r="EJ113" s="40">
        <f t="shared" ca="1" si="740"/>
        <v>3405420.7765987143</v>
      </c>
      <c r="EK113" s="28" cm="1">
        <f t="array" aca="1" ref="EK113" ca="1">_xlfn.LET(_xlpm.value,RAND(),_xlfn.IFS(EK112=1,IF(_xlpm.value&gt;0.97,2,1),EK112=2,IF(_xlpm.value&gt;0.98,3,2),EK112=3,1))</f>
        <v>2</v>
      </c>
      <c r="EL113" s="59">
        <f t="shared" ca="1" si="940"/>
        <v>0.06</v>
      </c>
      <c r="EM113" s="40">
        <f t="shared" ca="1" si="741"/>
        <v>11956843.648961563</v>
      </c>
      <c r="EN113" s="28" cm="1">
        <f t="array" aca="1" ref="EN113" ca="1">_xlfn.LET(_xlpm.value,RAND(),_xlfn.IFS(EN112=1,IF(_xlpm.value&gt;0.97,2,1),EN112=2,IF(_xlpm.value&gt;0.98,3,2),EN112=3,1))</f>
        <v>2</v>
      </c>
      <c r="EO113" s="59">
        <f t="shared" ca="1" si="941"/>
        <v>0.06</v>
      </c>
      <c r="EP113" s="40">
        <f t="shared" ca="1" si="742"/>
        <v>517761.70483333262</v>
      </c>
      <c r="EQ113" s="28" cm="1">
        <f t="array" aca="1" ref="EQ113" ca="1">_xlfn.LET(_xlpm.value,RAND(),_xlfn.IFS(EQ112=1,IF(_xlpm.value&gt;0.97,2,1),EQ112=2,IF(_xlpm.value&gt;0.98,3,2),EQ112=3,1))</f>
        <v>1</v>
      </c>
      <c r="ER113" s="59">
        <f t="shared" ca="1" si="942"/>
        <v>0.06</v>
      </c>
      <c r="ES113" s="40">
        <f t="shared" ca="1" si="743"/>
        <v>1011234.8878962873</v>
      </c>
      <c r="ET113" s="28" cm="1">
        <f t="array" aca="1" ref="ET113" ca="1">_xlfn.LET(_xlpm.value,RAND(),_xlfn.IFS(ET112=1,IF(_xlpm.value&gt;0.97,2,1),ET112=2,IF(_xlpm.value&gt;0.98,3,2),ET112=3,1))</f>
        <v>1</v>
      </c>
      <c r="EU113" s="59">
        <f t="shared" ca="1" si="943"/>
        <v>0.06</v>
      </c>
      <c r="EV113" s="40">
        <f t="shared" ca="1" si="744"/>
        <v>4044046.6214246326</v>
      </c>
      <c r="EW113" s="28" cm="1">
        <f t="array" aca="1" ref="EW113" ca="1">_xlfn.LET(_xlpm.value,RAND(),_xlfn.IFS(EW112=1,IF(_xlpm.value&gt;0.97,2,1),EW112=2,IF(_xlpm.value&gt;0.98,3,2),EW112=3,1))</f>
        <v>2</v>
      </c>
      <c r="EX113" s="59">
        <f t="shared" ca="1" si="944"/>
        <v>0.06</v>
      </c>
      <c r="EY113" s="40">
        <f t="shared" ca="1" si="745"/>
        <v>4811105.6328690294</v>
      </c>
      <c r="EZ113" s="28" cm="1">
        <f t="array" aca="1" ref="EZ113" ca="1">_xlfn.LET(_xlpm.value,RAND(),_xlfn.IFS(EZ112=1,IF(_xlpm.value&gt;0.97,2,1),EZ112=2,IF(_xlpm.value&gt;0.98,3,2),EZ112=3,1))</f>
        <v>1</v>
      </c>
      <c r="FA113" s="59">
        <f t="shared" ca="1" si="945"/>
        <v>0.06</v>
      </c>
      <c r="FB113" s="40">
        <f t="shared" ca="1" si="746"/>
        <v>3708047.544192554</v>
      </c>
      <c r="FC113" s="28" cm="1">
        <f t="array" aca="1" ref="FC113" ca="1">_xlfn.LET(_xlpm.value,RAND(),_xlfn.IFS(FC112=1,IF(_xlpm.value&gt;0.97,2,1),FC112=2,IF(_xlpm.value&gt;0.98,3,2),FC112=3,1))</f>
        <v>2</v>
      </c>
      <c r="FD113" s="59">
        <f t="shared" ca="1" si="946"/>
        <v>0.06</v>
      </c>
      <c r="FE113" s="40">
        <f t="shared" ca="1" si="747"/>
        <v>11956843.648961563</v>
      </c>
      <c r="FF113" s="28" cm="1">
        <f t="array" aca="1" ref="FF113" ca="1">_xlfn.LET(_xlpm.value,RAND(),_xlfn.IFS(FF112=1,IF(_xlpm.value&gt;0.97,2,1),FF112=2,IF(_xlpm.value&gt;0.98,3,2),FF112=3,1))</f>
        <v>2</v>
      </c>
      <c r="FG113" s="59">
        <f t="shared" ca="1" si="947"/>
        <v>0.06</v>
      </c>
      <c r="FH113" s="40">
        <f t="shared" ca="1" si="748"/>
        <v>3397819.4414209048</v>
      </c>
      <c r="FI113" s="28" cm="1">
        <f t="array" aca="1" ref="FI113" ca="1">_xlfn.LET(_xlpm.value,RAND(),_xlfn.IFS(FI112=1,IF(_xlpm.value&gt;0.97,2,1),FI112=2,IF(_xlpm.value&gt;0.98,3,2),FI112=3,1))</f>
        <v>1</v>
      </c>
      <c r="FJ113" s="59">
        <f t="shared" ca="1" si="948"/>
        <v>0.06</v>
      </c>
      <c r="FK113" s="40">
        <f t="shared" ca="1" si="749"/>
        <v>3506967.5462038573</v>
      </c>
      <c r="FL113" s="28" cm="1">
        <f t="array" aca="1" ref="FL113" ca="1">_xlfn.LET(_xlpm.value,RAND(),_xlfn.IFS(FL112=1,IF(_xlpm.value&gt;0.97,2,1),FL112=2,IF(_xlpm.value&gt;0.98,3,2),FL112=3,1))</f>
        <v>1</v>
      </c>
      <c r="FM113" s="59">
        <f t="shared" ca="1" si="949"/>
        <v>0.06</v>
      </c>
      <c r="FN113" s="40">
        <f t="shared" ca="1" si="750"/>
        <v>3393174.8143811501</v>
      </c>
      <c r="FO113" s="28" cm="1">
        <f t="array" aca="1" ref="FO113" ca="1">_xlfn.LET(_xlpm.value,RAND(),_xlfn.IFS(FO112=1,IF(_xlpm.value&gt;0.97,2,1),FO112=2,IF(_xlpm.value&gt;0.98,3,2),FO112=3,1))</f>
        <v>2</v>
      </c>
      <c r="FP113" s="59">
        <f t="shared" ca="1" si="950"/>
        <v>0.06</v>
      </c>
      <c r="FQ113" s="40">
        <f t="shared" ca="1" si="751"/>
        <v>1984154.3240237497</v>
      </c>
      <c r="FR113" s="28" cm="1">
        <f t="array" aca="1" ref="FR113" ca="1">_xlfn.LET(_xlpm.value,RAND(),_xlfn.IFS(FR112=1,IF(_xlpm.value&gt;0.97,2,1),FR112=2,IF(_xlpm.value&gt;0.98,3,2),FR112=3,1))</f>
        <v>1</v>
      </c>
      <c r="FS113" s="59">
        <f t="shared" ca="1" si="951"/>
        <v>0.06</v>
      </c>
      <c r="FT113" s="40">
        <f t="shared" ca="1" si="752"/>
        <v>5907281.7173239719</v>
      </c>
      <c r="FU113" s="28" cm="1">
        <f t="array" aca="1" ref="FU113" ca="1">_xlfn.LET(_xlpm.value,RAND(),_xlfn.IFS(FU112=1,IF(_xlpm.value&gt;0.97,2,1),FU112=2,IF(_xlpm.value&gt;0.98,3,2),FU112=3,1))</f>
        <v>1</v>
      </c>
      <c r="FV113" s="59">
        <f t="shared" ca="1" si="952"/>
        <v>0.06</v>
      </c>
      <c r="FW113" s="40">
        <f t="shared" ca="1" si="753"/>
        <v>3440457.4602119662</v>
      </c>
      <c r="FX113" s="28" cm="1">
        <f t="array" aca="1" ref="FX113" ca="1">_xlfn.LET(_xlpm.value,RAND(),_xlfn.IFS(FX112=1,IF(_xlpm.value&gt;0.97,2,1),FX112=2,IF(_xlpm.value&gt;0.98,3,2),FX112=3,1))</f>
        <v>1</v>
      </c>
      <c r="FY113" s="59">
        <f t="shared" ca="1" si="953"/>
        <v>0.06</v>
      </c>
      <c r="FZ113" s="40">
        <f t="shared" ca="1" si="754"/>
        <v>11956843.648961563</v>
      </c>
      <c r="GA113" s="28" cm="1">
        <f t="array" aca="1" ref="GA113" ca="1">_xlfn.LET(_xlpm.value,RAND(),_xlfn.IFS(GA112=1,IF(_xlpm.value&gt;0.97,2,1),GA112=2,IF(_xlpm.value&gt;0.98,3,2),GA112=3,1))</f>
        <v>2</v>
      </c>
      <c r="GB113" s="59">
        <f t="shared" ca="1" si="954"/>
        <v>0.06</v>
      </c>
      <c r="GC113" s="40">
        <f t="shared" ca="1" si="755"/>
        <v>1060871.6750302566</v>
      </c>
      <c r="GD113" s="28" cm="1">
        <f t="array" aca="1" ref="GD113" ca="1">_xlfn.LET(_xlpm.value,RAND(),_xlfn.IFS(GD112=1,IF(_xlpm.value&gt;0.97,2,1),GD112=2,IF(_xlpm.value&gt;0.98,3,2),GD112=3,1))</f>
        <v>1</v>
      </c>
      <c r="GE113" s="59">
        <f t="shared" ca="1" si="955"/>
        <v>0.06</v>
      </c>
      <c r="GF113" s="40">
        <f t="shared" ca="1" si="756"/>
        <v>3473668.766884692</v>
      </c>
      <c r="GG113" s="28" cm="1">
        <f t="array" aca="1" ref="GG113" ca="1">_xlfn.LET(_xlpm.value,RAND(),_xlfn.IFS(GG112=1,IF(_xlpm.value&gt;0.97,2,1),GG112=2,IF(_xlpm.value&gt;0.98,3,2),GG112=3,1))</f>
        <v>2</v>
      </c>
      <c r="GH113" s="59">
        <f t="shared" ca="1" si="956"/>
        <v>0.06</v>
      </c>
      <c r="GI113" s="40">
        <f t="shared" ca="1" si="757"/>
        <v>3832713.7096970389</v>
      </c>
      <c r="GJ113" s="28" cm="1">
        <f t="array" aca="1" ref="GJ113" ca="1">_xlfn.LET(_xlpm.value,RAND(),_xlfn.IFS(GJ112=1,IF(_xlpm.value&gt;0.97,2,1),GJ112=2,IF(_xlpm.value&gt;0.98,3,2),GJ112=3,1))</f>
        <v>2</v>
      </c>
      <c r="GK113" s="59">
        <f t="shared" ca="1" si="957"/>
        <v>0.06</v>
      </c>
      <c r="GL113" s="40">
        <f t="shared" ca="1" si="758"/>
        <v>3419980.4390835594</v>
      </c>
      <c r="GM113" s="28" cm="1">
        <f t="array" aca="1" ref="GM113" ca="1">_xlfn.LET(_xlpm.value,RAND(),_xlfn.IFS(GM112=1,IF(_xlpm.value&gt;0.97,2,1),GM112=2,IF(_xlpm.value&gt;0.98,3,2),GM112=3,1))</f>
        <v>2</v>
      </c>
      <c r="GN113" s="59">
        <f t="shared" ca="1" si="958"/>
        <v>0.06</v>
      </c>
      <c r="GO113" s="40">
        <f t="shared" ca="1" si="759"/>
        <v>4280700.2236749968</v>
      </c>
      <c r="GP113" s="28" cm="1">
        <f t="array" aca="1" ref="GP113" ca="1">_xlfn.LET(_xlpm.value,RAND(),_xlfn.IFS(GP112=1,IF(_xlpm.value&gt;0.97,2,1),GP112=2,IF(_xlpm.value&gt;0.98,3,2),GP112=3,1))</f>
        <v>1</v>
      </c>
      <c r="GQ113" s="59">
        <f t="shared" ca="1" si="959"/>
        <v>0.06</v>
      </c>
      <c r="GR113" s="40">
        <f t="shared" ca="1" si="760"/>
        <v>3462838.7631508508</v>
      </c>
      <c r="GS113" s="28" cm="1">
        <f t="array" aca="1" ref="GS113" ca="1">_xlfn.LET(_xlpm.value,RAND(),_xlfn.IFS(GS112=1,IF(_xlpm.value&gt;0.97,2,1),GS112=2,IF(_xlpm.value&gt;0.98,3,2),GS112=3,1))</f>
        <v>1</v>
      </c>
      <c r="GT113" s="59">
        <f t="shared" ca="1" si="960"/>
        <v>0.06</v>
      </c>
      <c r="GU113" s="40">
        <f t="shared" ca="1" si="761"/>
        <v>5346156.6983404215</v>
      </c>
      <c r="GV113" s="28" cm="1">
        <f t="array" aca="1" ref="GV113" ca="1">_xlfn.LET(_xlpm.value,RAND(),_xlfn.IFS(GV112=1,IF(_xlpm.value&gt;0.97,2,1),GV112=2,IF(_xlpm.value&gt;0.98,3,2),GV112=3,1))</f>
        <v>2</v>
      </c>
      <c r="GW113" s="59">
        <f t="shared" ca="1" si="961"/>
        <v>0.06</v>
      </c>
      <c r="GX113" s="40">
        <f t="shared" ca="1" si="762"/>
        <v>11956843.648961563</v>
      </c>
      <c r="GY113" s="28" cm="1">
        <f t="array" aca="1" ref="GY113" ca="1">_xlfn.LET(_xlpm.value,RAND(),_xlfn.IFS(GY112=1,IF(_xlpm.value&gt;0.97,2,1),GY112=2,IF(_xlpm.value&gt;0.98,3,2),GY112=3,1))</f>
        <v>1</v>
      </c>
      <c r="GZ113" s="59">
        <f t="shared" ca="1" si="962"/>
        <v>0.06</v>
      </c>
      <c r="HA113" s="40">
        <f t="shared" ca="1" si="763"/>
        <v>3409808.1379247019</v>
      </c>
      <c r="HB113" s="28" cm="1">
        <f t="array" aca="1" ref="HB113" ca="1">_xlfn.LET(_xlpm.value,RAND(),_xlfn.IFS(HB112=1,IF(_xlpm.value&gt;0.97,2,1),HB112=2,IF(_xlpm.value&gt;0.98,3,2),HB112=3,1))</f>
        <v>2</v>
      </c>
      <c r="HC113" s="59">
        <f t="shared" ca="1" si="963"/>
        <v>0.06</v>
      </c>
      <c r="HD113" s="40">
        <f t="shared" ca="1" si="764"/>
        <v>4235297.8665130306</v>
      </c>
      <c r="HE113" s="28" cm="1">
        <f t="array" aca="1" ref="HE113" ca="1">_xlfn.LET(_xlpm.value,RAND(),_xlfn.IFS(HE112=1,IF(_xlpm.value&gt;0.97,2,1),HE112=2,IF(_xlpm.value&gt;0.98,3,2),HE112=3,1))</f>
        <v>2</v>
      </c>
      <c r="HF113" s="59">
        <f t="shared" ca="1" si="964"/>
        <v>0.06</v>
      </c>
      <c r="HG113" s="40">
        <f t="shared" ca="1" si="765"/>
        <v>1947048.1303510726</v>
      </c>
      <c r="HH113" s="28" cm="1">
        <f t="array" aca="1" ref="HH113" ca="1">_xlfn.LET(_xlpm.value,RAND(),_xlfn.IFS(HH112=1,IF(_xlpm.value&gt;0.97,2,1),HH112=2,IF(_xlpm.value&gt;0.98,3,2),HH112=3,1))</f>
        <v>2</v>
      </c>
      <c r="HI113" s="59">
        <f t="shared" ca="1" si="965"/>
        <v>0.06</v>
      </c>
      <c r="HJ113" s="40">
        <f t="shared" ca="1" si="766"/>
        <v>314928.61991468089</v>
      </c>
      <c r="HK113" s="28" cm="1">
        <f t="array" aca="1" ref="HK113" ca="1">_xlfn.LET(_xlpm.value,RAND(),_xlfn.IFS(HK112=1,IF(_xlpm.value&gt;0.97,2,1),HK112=2,IF(_xlpm.value&gt;0.98,3,2),HK112=3,1))</f>
        <v>2</v>
      </c>
      <c r="HL113" s="59">
        <f t="shared" ca="1" si="966"/>
        <v>0.06</v>
      </c>
      <c r="HM113" s="40">
        <f t="shared" ca="1" si="767"/>
        <v>3440457.4602119662</v>
      </c>
      <c r="HN113" s="28" cm="1">
        <f t="array" aca="1" ref="HN113" ca="1">_xlfn.LET(_xlpm.value,RAND(),_xlfn.IFS(HN112=1,IF(_xlpm.value&gt;0.97,2,1),HN112=2,IF(_xlpm.value&gt;0.98,3,2),HN112=3,1))</f>
        <v>1</v>
      </c>
      <c r="HO113" s="59">
        <f t="shared" ca="1" si="967"/>
        <v>0.06</v>
      </c>
      <c r="HP113" s="40">
        <f t="shared" ca="1" si="768"/>
        <v>854306.57729573536</v>
      </c>
      <c r="HQ113" s="28" cm="1">
        <f t="array" aca="1" ref="HQ113" ca="1">_xlfn.LET(_xlpm.value,RAND(),_xlfn.IFS(HQ112=1,IF(_xlpm.value&gt;0.97,2,1),HQ112=2,IF(_xlpm.value&gt;0.98,3,2),HQ112=3,1))</f>
        <v>1</v>
      </c>
      <c r="HR113" s="59">
        <f t="shared" ca="1" si="968"/>
        <v>0.06</v>
      </c>
      <c r="HS113" s="40">
        <f t="shared" ca="1" si="769"/>
        <v>3386258.149170625</v>
      </c>
      <c r="HT113" s="28" cm="1">
        <f t="array" aca="1" ref="HT113" ca="1">_xlfn.LET(_xlpm.value,RAND(),_xlfn.IFS(HT112=1,IF(_xlpm.value&gt;0.97,2,1),HT112=2,IF(_xlpm.value&gt;0.98,3,2),HT112=3,1))</f>
        <v>2</v>
      </c>
      <c r="HU113" s="59">
        <f t="shared" ca="1" si="969"/>
        <v>0.06</v>
      </c>
      <c r="HV113" s="40">
        <f t="shared" ca="1" si="770"/>
        <v>11956843.648961563</v>
      </c>
      <c r="HW113" s="28" cm="1">
        <f t="array" aca="1" ref="HW113" ca="1">_xlfn.LET(_xlpm.value,RAND(),_xlfn.IFS(HW112=1,IF(_xlpm.value&gt;0.97,2,1),HW112=2,IF(_xlpm.value&gt;0.98,3,2),HW112=3,1))</f>
        <v>2</v>
      </c>
      <c r="HX113" s="59">
        <f t="shared" ca="1" si="970"/>
        <v>0.06</v>
      </c>
      <c r="HY113" s="40">
        <f t="shared" ca="1" si="771"/>
        <v>4738741.1733272662</v>
      </c>
      <c r="HZ113" s="28" cm="1">
        <f t="array" aca="1" ref="HZ113" ca="1">_xlfn.LET(_xlpm.value,RAND(),_xlfn.IFS(HZ112=1,IF(_xlpm.value&gt;0.97,2,1),HZ112=2,IF(_xlpm.value&gt;0.98,3,2),HZ112=3,1))</f>
        <v>2</v>
      </c>
      <c r="IA113" s="59">
        <f t="shared" ca="1" si="971"/>
        <v>0.06</v>
      </c>
      <c r="IB113" s="40">
        <f t="shared" ca="1" si="772"/>
        <v>3429326.3412259487</v>
      </c>
      <c r="IC113" s="28" cm="1">
        <f t="array" aca="1" ref="IC113" ca="1">_xlfn.LET(_xlpm.value,RAND(),_xlfn.IFS(IC112=1,IF(_xlpm.value&gt;0.97,2,1),IC112=2,IF(_xlpm.value&gt;0.98,3,2),IC112=3,1))</f>
        <v>1</v>
      </c>
      <c r="ID113" s="59">
        <f t="shared" ca="1" si="972"/>
        <v>0.06</v>
      </c>
      <c r="IE113" s="40">
        <f t="shared" ca="1" si="773"/>
        <v>3432822.7349267956</v>
      </c>
      <c r="IF113" s="28" cm="1">
        <f t="array" aca="1" ref="IF113" ca="1">_xlfn.LET(_xlpm.value,RAND(),_xlfn.IFS(IF112=1,IF(_xlpm.value&gt;0.97,2,1),IF112=2,IF(_xlpm.value&gt;0.98,3,2),IF112=3,1))</f>
        <v>2</v>
      </c>
      <c r="IG113" s="59">
        <f t="shared" ca="1" si="973"/>
        <v>0.06</v>
      </c>
      <c r="IH113" s="40">
        <f t="shared" ca="1" si="774"/>
        <v>11956843.648961563</v>
      </c>
      <c r="II113" s="28" cm="1">
        <f t="array" aca="1" ref="II113" ca="1">_xlfn.LET(_xlpm.value,RAND(),_xlfn.IFS(II112=1,IF(_xlpm.value&gt;0.97,2,1),II112=2,IF(_xlpm.value&gt;0.98,3,2),II112=3,1))</f>
        <v>1</v>
      </c>
      <c r="IJ113" s="59">
        <f t="shared" ca="1" si="974"/>
        <v>0.06</v>
      </c>
      <c r="IK113" s="40">
        <f t="shared" ca="1" si="775"/>
        <v>977138.73561130732</v>
      </c>
      <c r="IL113" s="28" cm="1">
        <f t="array" aca="1" ref="IL113" ca="1">_xlfn.LET(_xlpm.value,RAND(),_xlfn.IFS(IL112=1,IF(_xlpm.value&gt;0.97,2,1),IL112=2,IF(_xlpm.value&gt;0.98,3,2),IL112=3,1))</f>
        <v>2</v>
      </c>
      <c r="IM113" s="59">
        <f t="shared" ca="1" si="975"/>
        <v>0.06</v>
      </c>
      <c r="IN113" s="40">
        <f t="shared" ca="1" si="776"/>
        <v>3417210.9677889324</v>
      </c>
      <c r="IO113" s="28" cm="1">
        <f t="array" aca="1" ref="IO113" ca="1">_xlfn.LET(_xlpm.value,RAND(),_xlfn.IFS(IO112=1,IF(_xlpm.value&gt;0.97,2,1),IO112=2,IF(_xlpm.value&gt;0.98,3,2),IO112=3,1))</f>
        <v>1</v>
      </c>
      <c r="IP113" s="59">
        <f t="shared" ca="1" si="976"/>
        <v>0.06</v>
      </c>
      <c r="IQ113" s="40">
        <f t="shared" ca="1" si="777"/>
        <v>1041696.5974698337</v>
      </c>
      <c r="IR113" s="28" cm="1">
        <f t="array" aca="1" ref="IR113" ca="1">_xlfn.LET(_xlpm.value,RAND(),_xlfn.IFS(IR112=1,IF(_xlpm.value&gt;0.97,2,1),IR112=2,IF(_xlpm.value&gt;0.98,3,2),IR112=3,1))</f>
        <v>2</v>
      </c>
      <c r="IS113" s="59">
        <f t="shared" ca="1" si="977"/>
        <v>0.06</v>
      </c>
      <c r="IT113" s="40">
        <f t="shared" ca="1" si="778"/>
        <v>1165840.8734526029</v>
      </c>
      <c r="IU113" s="28" cm="1">
        <f t="array" aca="1" ref="IU113" ca="1">_xlfn.LET(_xlpm.value,RAND(),_xlfn.IFS(IU112=1,IF(_xlpm.value&gt;0.97,2,1),IU112=2,IF(_xlpm.value&gt;0.98,3,2),IU112=3,1))</f>
        <v>3</v>
      </c>
      <c r="IV113" s="59">
        <f t="shared" ca="1" si="978"/>
        <v>-0.7</v>
      </c>
      <c r="IW113" s="40">
        <f t="shared" ca="1" si="779"/>
        <v>3385102.5455626673</v>
      </c>
      <c r="IX113" s="28" cm="1">
        <f t="array" aca="1" ref="IX113" ca="1">_xlfn.LET(_xlpm.value,RAND(),_xlfn.IFS(IX112=1,IF(_xlpm.value&gt;0.97,2,1),IX112=2,IF(_xlpm.value&gt;0.98,3,2),IX112=3,1))</f>
        <v>1</v>
      </c>
      <c r="IY113" s="59">
        <f t="shared" ca="1" si="979"/>
        <v>0.06</v>
      </c>
      <c r="IZ113" s="40">
        <f t="shared" ca="1" si="780"/>
        <v>3479575.850474664</v>
      </c>
      <c r="JA113" s="28" cm="1">
        <f t="array" aca="1" ref="JA113" ca="1">_xlfn.LET(_xlpm.value,RAND(),_xlfn.IFS(JA112=1,IF(_xlpm.value&gt;0.97,2,1),JA112=2,IF(_xlpm.value&gt;0.98,3,2),JA112=3,1))</f>
        <v>1</v>
      </c>
      <c r="JB113" s="59">
        <f t="shared" ca="1" si="980"/>
        <v>0.06</v>
      </c>
      <c r="JC113" s="40">
        <f t="shared" ca="1" si="781"/>
        <v>3394633.7373110889</v>
      </c>
      <c r="JD113" s="28" cm="1">
        <f t="array" aca="1" ref="JD113" ca="1">_xlfn.LET(_xlpm.value,RAND(),_xlfn.IFS(JD112=1,IF(_xlpm.value&gt;0.97,2,1),JD112=2,IF(_xlpm.value&gt;0.98,3,2),JD112=3,1))</f>
        <v>1</v>
      </c>
      <c r="JE113" s="59">
        <f t="shared" ca="1" si="981"/>
        <v>0.06</v>
      </c>
      <c r="JF113" s="40">
        <f t="shared" ca="1" si="782"/>
        <v>3397819.4414209048</v>
      </c>
      <c r="JG113" s="28" cm="1">
        <f t="array" aca="1" ref="JG113" ca="1">_xlfn.LET(_xlpm.value,RAND(),_xlfn.IFS(JG112=1,IF(_xlpm.value&gt;0.97,2,1),JG112=2,IF(_xlpm.value&gt;0.98,3,2),JG112=3,1))</f>
        <v>1</v>
      </c>
      <c r="JH113" s="59">
        <f t="shared" ca="1" si="982"/>
        <v>0.06</v>
      </c>
      <c r="JI113" s="40">
        <f t="shared" ca="1" si="783"/>
        <v>3401398.8985586953</v>
      </c>
      <c r="JJ113" s="28" cm="1">
        <f t="array" aca="1" ref="JJ113" ca="1">_xlfn.LET(_xlpm.value,RAND(),_xlfn.IFS(JJ112=1,IF(_xlpm.value&gt;0.97,2,1),JJ112=2,IF(_xlpm.value&gt;0.98,3,2),JJ112=3,1))</f>
        <v>1</v>
      </c>
      <c r="JK113" s="59">
        <f t="shared" ca="1" si="983"/>
        <v>0.06</v>
      </c>
      <c r="JL113" s="40">
        <f t="shared" ca="1" si="784"/>
        <v>4044046.6214246326</v>
      </c>
      <c r="JM113" s="28" cm="1">
        <f t="array" aca="1" ref="JM113" ca="1">_xlfn.LET(_xlpm.value,RAND(),_xlfn.IFS(JM112=1,IF(_xlpm.value&gt;0.97,2,1),JM112=2,IF(_xlpm.value&gt;0.98,3,2),JM112=3,1))</f>
        <v>2</v>
      </c>
      <c r="JN113" s="59">
        <f t="shared" ca="1" si="984"/>
        <v>0.06</v>
      </c>
      <c r="JO113" s="40">
        <f t="shared" ca="1" si="785"/>
        <v>5669685.5310434494</v>
      </c>
      <c r="JP113" s="28" cm="1">
        <f t="array" aca="1" ref="JP113" ca="1">_xlfn.LET(_xlpm.value,RAND(),_xlfn.IFS(JP112=1,IF(_xlpm.value&gt;0.97,2,1),JP112=2,IF(_xlpm.value&gt;0.98,3,2),JP112=3,1))</f>
        <v>1</v>
      </c>
      <c r="JQ113" s="59">
        <f t="shared" ca="1" si="985"/>
        <v>0.06</v>
      </c>
      <c r="JR113" s="40">
        <f t="shared" ca="1" si="786"/>
        <v>1379020.2147589223</v>
      </c>
      <c r="JS113" s="28" cm="1">
        <f t="array" aca="1" ref="JS113" ca="1">_xlfn.LET(_xlpm.value,RAND(),_xlfn.IFS(JS112=1,IF(_xlpm.value&gt;0.97,2,1),JS112=2,IF(_xlpm.value&gt;0.98,3,2),JS112=3,1))</f>
        <v>2</v>
      </c>
      <c r="JT113" s="59">
        <f t="shared" ca="1" si="986"/>
        <v>0.06</v>
      </c>
      <c r="JU113" s="40">
        <f t="shared" ca="1" si="787"/>
        <v>8288381.2964228336</v>
      </c>
      <c r="JV113" s="28" cm="1">
        <f t="array" aca="1" ref="JV113" ca="1">_xlfn.LET(_xlpm.value,RAND(),_xlfn.IFS(JV112=1,IF(_xlpm.value&gt;0.97,2,1),JV112=2,IF(_xlpm.value&gt;0.98,3,2),JV112=3,1))</f>
        <v>2</v>
      </c>
      <c r="JW113" s="59">
        <f t="shared" ca="1" si="987"/>
        <v>0.06</v>
      </c>
      <c r="JX113" s="40">
        <f t="shared" ca="1" si="788"/>
        <v>11956843.648961563</v>
      </c>
      <c r="JY113" s="28" cm="1">
        <f t="array" aca="1" ref="JY113" ca="1">_xlfn.LET(_xlpm.value,RAND(),_xlfn.IFS(JY112=1,IF(_xlpm.value&gt;0.97,2,1),JY112=2,IF(_xlpm.value&gt;0.98,3,2),JY112=3,1))</f>
        <v>2</v>
      </c>
      <c r="JZ113" s="59">
        <f t="shared" ca="1" si="988"/>
        <v>0.06</v>
      </c>
      <c r="KA113" s="40">
        <f t="shared" ca="1" si="789"/>
        <v>4670472.8152689952</v>
      </c>
      <c r="KB113" s="28" cm="1">
        <f t="array" aca="1" ref="KB113" ca="1">_xlfn.LET(_xlpm.value,RAND(),_xlfn.IFS(KB112=1,IF(_xlpm.value&gt;0.97,2,1),KB112=2,IF(_xlpm.value&gt;0.98,3,2),KB112=3,1))</f>
        <v>2</v>
      </c>
      <c r="KC113" s="59">
        <f t="shared" ca="1" si="989"/>
        <v>0.06</v>
      </c>
      <c r="KD113" s="40">
        <f t="shared" ca="1" si="790"/>
        <v>4769969.3475617738</v>
      </c>
      <c r="KE113" s="28" cm="1">
        <f t="array" aca="1" ref="KE113" ca="1">_xlfn.LET(_xlpm.value,RAND(),_xlfn.IFS(KE112=1,IF(_xlpm.value&gt;0.97,2,1),KE112=2,IF(_xlpm.value&gt;0.98,3,2),KE112=3,1))</f>
        <v>2</v>
      </c>
      <c r="KF113" s="59">
        <f t="shared" ca="1" si="990"/>
        <v>0.06</v>
      </c>
      <c r="KG113" s="40">
        <f t="shared" ca="1" si="791"/>
        <v>11956843.648961563</v>
      </c>
      <c r="KH113" s="28" cm="1">
        <f t="array" aca="1" ref="KH113" ca="1">_xlfn.LET(_xlpm.value,RAND(),_xlfn.IFS(KH112=1,IF(_xlpm.value&gt;0.97,2,1),KH112=2,IF(_xlpm.value&gt;0.98,3,2),KH112=3,1))</f>
        <v>1</v>
      </c>
      <c r="KI113" s="59">
        <f t="shared" ca="1" si="991"/>
        <v>0.06</v>
      </c>
      <c r="KJ113" s="40">
        <f t="shared" ca="1" si="792"/>
        <v>3389275.0959560787</v>
      </c>
      <c r="KK113" s="28" cm="1">
        <f t="array" aca="1" ref="KK113" ca="1">_xlfn.LET(_xlpm.value,RAND(),_xlfn.IFS(KK112=1,IF(_xlpm.value&gt;0.97,2,1),KK112=2,IF(_xlpm.value&gt;0.98,3,2),KK112=3,1))</f>
        <v>1</v>
      </c>
      <c r="KL113" s="59">
        <f t="shared" ca="1" si="992"/>
        <v>0.06</v>
      </c>
      <c r="KM113" s="40">
        <f t="shared" ca="1" si="793"/>
        <v>993704.45907585428</v>
      </c>
      <c r="KN113" s="28" cm="1">
        <f t="array" aca="1" ref="KN113" ca="1">_xlfn.LET(_xlpm.value,RAND(),_xlfn.IFS(KN112=1,IF(_xlpm.value&gt;0.97,2,1),KN112=2,IF(_xlpm.value&gt;0.98,3,2),KN112=3,1))</f>
        <v>2</v>
      </c>
      <c r="KO113" s="59">
        <f t="shared" ca="1" si="993"/>
        <v>0.06</v>
      </c>
      <c r="KP113" s="40">
        <f t="shared" ca="1" si="794"/>
        <v>3462838.7631508508</v>
      </c>
      <c r="KQ113" s="28"/>
    </row>
    <row r="114" spans="1:303" x14ac:dyDescent="0.2">
      <c r="A114" s="111">
        <v>48669</v>
      </c>
      <c r="B114" s="64">
        <v>2534.2184385040391</v>
      </c>
      <c r="C114" s="28" cm="1">
        <f t="array" aca="1" ref="C114" ca="1">_xlfn.LET(_xlpm.value,RAND(),_xlfn.IFS(C113=1,IF(_xlpm.value&gt;0.97,2,1),C113=2,IF(_xlpm.value&gt;0.98,3,2),C113=3,1))</f>
        <v>2</v>
      </c>
      <c r="D114" s="59">
        <f t="shared" ca="1" si="596"/>
        <v>0.06</v>
      </c>
      <c r="E114" s="40">
        <f t="shared" ca="1" si="795"/>
        <v>3776708.9893339123</v>
      </c>
      <c r="F114" s="28" cm="1">
        <f t="array" aca="1" ref="F114" ca="1">_xlfn.LET(_xlpm.value,RAND(),_xlfn.IFS(F113=1,IF(_xlpm.value&gt;0.97,2,1),F113=2,IF(_xlpm.value&gt;0.98,3,2),F113=3,1))</f>
        <v>1</v>
      </c>
      <c r="G114" s="59">
        <f t="shared" ca="1" si="895"/>
        <v>0.06</v>
      </c>
      <c r="H114" s="40">
        <f t="shared" ca="1" si="696"/>
        <v>3932050.9279072098</v>
      </c>
      <c r="I114" s="28" cm="1">
        <f t="array" aca="1" ref="I114" ca="1">_xlfn.LET(_xlpm.value,RAND(),_xlfn.IFS(I113=1,IF(_xlpm.value&gt;0.97,2,1),I113=2,IF(_xlpm.value&gt;0.98,3,2),I113=3,1))</f>
        <v>2</v>
      </c>
      <c r="J114" s="59">
        <f t="shared" ca="1" si="896"/>
        <v>0.06</v>
      </c>
      <c r="K114" s="40">
        <f t="shared" ca="1" si="697"/>
        <v>4014927.2288667858</v>
      </c>
      <c r="L114" s="28" cm="1">
        <f t="array" aca="1" ref="L114" ca="1">_xlfn.LET(_xlpm.value,RAND(),_xlfn.IFS(L113=1,IF(_xlpm.value&gt;0.97,2,1),L113=2,IF(_xlpm.value&gt;0.98,3,2),L113=3,1))</f>
        <v>1</v>
      </c>
      <c r="M114" s="59">
        <f t="shared" ca="1" si="897"/>
        <v>0.06</v>
      </c>
      <c r="N114" s="40">
        <f t="shared" ca="1" si="698"/>
        <v>1169130.6029145289</v>
      </c>
      <c r="O114" s="28" cm="1">
        <f t="array" aca="1" ref="O114" ca="1">_xlfn.LET(_xlpm.value,RAND(),_xlfn.IFS(O113=1,IF(_xlpm.value&gt;0.97,2,1),O113=2,IF(_xlpm.value&gt;0.98,3,2),O113=3,1))</f>
        <v>1</v>
      </c>
      <c r="P114" s="59">
        <f t="shared" ca="1" si="898"/>
        <v>0.06</v>
      </c>
      <c r="Q114" s="40">
        <f t="shared" ca="1" si="699"/>
        <v>3595450.568990448</v>
      </c>
      <c r="R114" s="28" cm="1">
        <f t="array" aca="1" ref="R114" ca="1">_xlfn.LET(_xlpm.value,RAND(),_xlfn.IFS(R113=1,IF(_xlpm.value&gt;0.97,2,1),R113=2,IF(_xlpm.value&gt;0.98,3,2),R113=3,1))</f>
        <v>1</v>
      </c>
      <c r="S114" s="59">
        <f t="shared" ca="1" si="899"/>
        <v>0.06</v>
      </c>
      <c r="T114" s="40">
        <f t="shared" ca="1" si="700"/>
        <v>3626699.796491676</v>
      </c>
      <c r="U114" s="28" cm="1">
        <f t="array" aca="1" ref="U114" ca="1">_xlfn.LET(_xlpm.value,RAND(),_xlfn.IFS(U113=1,IF(_xlpm.value&gt;0.97,2,1),U113=2,IF(_xlpm.value&gt;0.98,3,2),U113=3,1))</f>
        <v>2</v>
      </c>
      <c r="V114" s="59">
        <f t="shared" ca="1" si="900"/>
        <v>0.06</v>
      </c>
      <c r="W114" s="40">
        <f t="shared" ca="1" si="701"/>
        <v>12675774.798962358</v>
      </c>
      <c r="X114" s="28" cm="1">
        <f t="array" aca="1" ref="X114" ca="1">_xlfn.LET(_xlpm.value,RAND(),_xlfn.IFS(X113=1,IF(_xlpm.value&gt;0.97,2,1),X113=2,IF(_xlpm.value&gt;0.98,3,2),X113=3,1))</f>
        <v>1</v>
      </c>
      <c r="Y114" s="59">
        <f t="shared" ca="1" si="901"/>
        <v>0.06</v>
      </c>
      <c r="Z114" s="40">
        <f t="shared" ca="1" si="702"/>
        <v>3748432.0324653387</v>
      </c>
      <c r="AA114" s="28" cm="1">
        <f t="array" aca="1" ref="AA114" ca="1">_xlfn.LET(_xlpm.value,RAND(),_xlfn.IFS(AA113=1,IF(_xlpm.value&gt;0.97,2,1),AA113=2,IF(_xlpm.value&gt;0.98,3,2),AA113=3,1))</f>
        <v>2</v>
      </c>
      <c r="AB114" s="59">
        <f t="shared" ca="1" si="902"/>
        <v>0.06</v>
      </c>
      <c r="AC114" s="40">
        <f t="shared" ca="1" si="703"/>
        <v>4091070.6487867725</v>
      </c>
      <c r="AD114" s="28" cm="1">
        <f t="array" aca="1" ref="AD114" ca="1">_xlfn.LET(_xlpm.value,RAND(),_xlfn.IFS(AD113=1,IF(_xlpm.value&gt;0.97,2,1),AD113=2,IF(_xlpm.value&gt;0.98,3,2),AD113=3,1))</f>
        <v>1</v>
      </c>
      <c r="AE114" s="59">
        <f t="shared" ca="1" si="903"/>
        <v>0.06</v>
      </c>
      <c r="AF114" s="40">
        <f t="shared" ca="1" si="704"/>
        <v>2912626.2671586932</v>
      </c>
      <c r="AG114" s="28" cm="1">
        <f t="array" aca="1" ref="AG114" ca="1">_xlfn.LET(_xlpm.value,RAND(),_xlfn.IFS(AG113=1,IF(_xlpm.value&gt;0.97,2,1),AG113=2,IF(_xlpm.value&gt;0.98,3,2),AG113=3,1))</f>
        <v>1</v>
      </c>
      <c r="AH114" s="59">
        <f t="shared" ca="1" si="904"/>
        <v>0.06</v>
      </c>
      <c r="AI114" s="40">
        <f t="shared" ca="1" si="705"/>
        <v>1186806.9183680573</v>
      </c>
      <c r="AJ114" s="28" cm="1">
        <f t="array" aca="1" ref="AJ114" ca="1">_xlfn.LET(_xlpm.value,RAND(),_xlfn.IFS(AJ113=1,IF(_xlpm.value&gt;0.97,2,1),AJ113=2,IF(_xlpm.value&gt;0.98,3,2),AJ113=3,1))</f>
        <v>1</v>
      </c>
      <c r="AK114" s="59">
        <f t="shared" ca="1" si="905"/>
        <v>0.06</v>
      </c>
      <c r="AL114" s="40">
        <f t="shared" ca="1" si="706"/>
        <v>622763.47384031722</v>
      </c>
      <c r="AM114" s="28" cm="1">
        <f t="array" aca="1" ref="AM114" ca="1">_xlfn.LET(_xlpm.value,RAND(),_xlfn.IFS(AM113=1,IF(_xlpm.value&gt;0.97,2,1),AM113=2,IF(_xlpm.value&gt;0.98,3,2),AM113=3,1))</f>
        <v>1</v>
      </c>
      <c r="AN114" s="59">
        <f t="shared" ca="1" si="906"/>
        <v>0.06</v>
      </c>
      <c r="AO114" s="40">
        <f t="shared" ca="1" si="707"/>
        <v>5101292.5019042734</v>
      </c>
      <c r="AP114" s="28" cm="1">
        <f t="array" aca="1" ref="AP114" ca="1">_xlfn.LET(_xlpm.value,RAND(),_xlfn.IFS(AP113=1,IF(_xlpm.value&gt;0.97,2,1),AP113=2,IF(_xlpm.value&gt;0.98,3,2),AP113=3,1))</f>
        <v>2</v>
      </c>
      <c r="AQ114" s="59">
        <f t="shared" ca="1" si="907"/>
        <v>0.06</v>
      </c>
      <c r="AR114" s="40">
        <f t="shared" ca="1" si="708"/>
        <v>3810387.2973956903</v>
      </c>
      <c r="AS114" s="28" cm="1">
        <f t="array" aca="1" ref="AS114" ca="1">_xlfn.LET(_xlpm.value,RAND(),_xlfn.IFS(AS113=1,IF(_xlpm.value&gt;0.97,2,1),AS113=2,IF(_xlpm.value&gt;0.98,3,2),AS113=3,1))</f>
        <v>1</v>
      </c>
      <c r="AT114" s="59">
        <f t="shared" ca="1" si="908"/>
        <v>0.06</v>
      </c>
      <c r="AU114" s="40">
        <f t="shared" ca="1" si="709"/>
        <v>1177536.5944467883</v>
      </c>
      <c r="AV114" s="28" cm="1">
        <f t="array" aca="1" ref="AV114" ca="1">_xlfn.LET(_xlpm.value,RAND(),_xlfn.IFS(AV113=1,IF(_xlpm.value&gt;0.97,2,1),AV113=2,IF(_xlpm.value&gt;0.98,3,2),AV113=3,1))</f>
        <v>2</v>
      </c>
      <c r="AW114" s="59">
        <f t="shared" ca="1" si="909"/>
        <v>0.06</v>
      </c>
      <c r="AX114" s="40">
        <f t="shared" ca="1" si="710"/>
        <v>3689870.9325662465</v>
      </c>
      <c r="AY114" s="28" cm="1">
        <f t="array" aca="1" ref="AY114" ca="1">_xlfn.LET(_xlpm.value,RAND(),_xlfn.IFS(AY113=1,IF(_xlpm.value&gt;0.97,2,1),AY113=2,IF(_xlpm.value&gt;0.98,3,2),AY113=3,1))</f>
        <v>2</v>
      </c>
      <c r="AZ114" s="59">
        <f t="shared" ca="1" si="910"/>
        <v>0.06</v>
      </c>
      <c r="BA114" s="40">
        <f t="shared" ca="1" si="711"/>
        <v>12675774.798962358</v>
      </c>
      <c r="BB114" s="28" cm="1">
        <f t="array" aca="1" ref="BB114" ca="1">_xlfn.LET(_xlpm.value,RAND(),_xlfn.IFS(BB113=1,IF(_xlpm.value&gt;0.97,2,1),BB113=2,IF(_xlpm.value&gt;0.98,3,2),BB113=3,1))</f>
        <v>2</v>
      </c>
      <c r="BC114" s="59">
        <f t="shared" ca="1" si="911"/>
        <v>0.06</v>
      </c>
      <c r="BD114" s="40">
        <f t="shared" ca="1" si="712"/>
        <v>353339.09255244868</v>
      </c>
      <c r="BE114" s="28" cm="1">
        <f t="array" aca="1" ref="BE114" ca="1">_xlfn.LET(_xlpm.value,RAND(),_xlfn.IFS(BE113=1,IF(_xlpm.value&gt;0.97,2,1),BE113=2,IF(_xlpm.value&gt;0.98,3,2),BE113=3,1))</f>
        <v>2</v>
      </c>
      <c r="BF114" s="59">
        <f t="shared" ca="1" si="912"/>
        <v>0.06</v>
      </c>
      <c r="BG114" s="40">
        <f t="shared" ca="1" si="713"/>
        <v>3623764.1569193713</v>
      </c>
      <c r="BH114" s="28" cm="1">
        <f t="array" aca="1" ref="BH114" ca="1">_xlfn.LET(_xlpm.value,RAND(),_xlfn.IFS(BH113=1,IF(_xlpm.value&gt;0.97,2,1),BH113=2,IF(_xlpm.value&gt;0.98,3,2),BH113=3,1))</f>
        <v>1</v>
      </c>
      <c r="BI114" s="59">
        <f t="shared" ca="1" si="913"/>
        <v>0.06</v>
      </c>
      <c r="BJ114" s="40">
        <f t="shared" ca="1" si="714"/>
        <v>592884.75725651521</v>
      </c>
      <c r="BK114" s="28" cm="1">
        <f t="array" aca="1" ref="BK114" ca="1">_xlfn.LET(_xlpm.value,RAND(),_xlfn.IFS(BK113=1,IF(_xlpm.value&gt;0.97,2,1),BK113=2,IF(_xlpm.value&gt;0.98,3,2),BK113=3,1))</f>
        <v>2</v>
      </c>
      <c r="BL114" s="59">
        <f t="shared" ca="1" si="914"/>
        <v>0.06</v>
      </c>
      <c r="BM114" s="40">
        <f t="shared" ca="1" si="715"/>
        <v>3914178.4587386004</v>
      </c>
      <c r="BN114" s="28" cm="1">
        <f t="array" aca="1" ref="BN114" ca="1">_xlfn.LET(_xlpm.value,RAND(),_xlfn.IFS(BN113=1,IF(_xlpm.value&gt;0.97,2,1),BN113=2,IF(_xlpm.value&gt;0.98,3,2),BN113=3,1))</f>
        <v>2</v>
      </c>
      <c r="BO114" s="59">
        <f t="shared" ca="1" si="915"/>
        <v>0.06</v>
      </c>
      <c r="BP114" s="40">
        <f t="shared" ca="1" si="716"/>
        <v>3629811.5744383181</v>
      </c>
      <c r="BQ114" s="28" cm="1">
        <f t="array" aca="1" ref="BQ114" ca="1">_xlfn.LET(_xlpm.value,RAND(),_xlfn.IFS(BQ113=1,IF(_xlpm.value&gt;0.97,2,1),BQ113=2,IF(_xlpm.value&gt;0.98,3,2),BQ113=3,1))</f>
        <v>1</v>
      </c>
      <c r="BR114" s="59">
        <f t="shared" ca="1" si="916"/>
        <v>0.06</v>
      </c>
      <c r="BS114" s="40">
        <f t="shared" ca="1" si="717"/>
        <v>3611266.5542577398</v>
      </c>
      <c r="BT114" s="28" cm="1">
        <f t="array" aca="1" ref="BT114" ca="1">_xlfn.LET(_xlpm.value,RAND(),_xlfn.IFS(BT113=1,IF(_xlpm.value&gt;0.97,2,1),BT113=2,IF(_xlpm.value&gt;0.98,3,2),BT113=3,1))</f>
        <v>2</v>
      </c>
      <c r="BU114" s="59">
        <f t="shared" ca="1" si="917"/>
        <v>0.06</v>
      </c>
      <c r="BV114" s="40">
        <f t="shared" ca="1" si="718"/>
        <v>1350408.6019025052</v>
      </c>
      <c r="BW114" s="28" cm="1">
        <f t="array" aca="1" ref="BW114" ca="1">_xlfn.LET(_xlpm.value,RAND(),_xlfn.IFS(BW113=1,IF(_xlpm.value&gt;0.97,2,1),BW113=2,IF(_xlpm.value&gt;0.98,3,2),BW113=3,1))</f>
        <v>2</v>
      </c>
      <c r="BX114" s="59">
        <f t="shared" ca="1" si="918"/>
        <v>0.06</v>
      </c>
      <c r="BY114" s="40">
        <f t="shared" ca="1" si="719"/>
        <v>3711001.1196900676</v>
      </c>
      <c r="BZ114" s="28" cm="1">
        <f t="array" aca="1" ref="BZ114" ca="1">_xlfn.LET(_xlpm.value,RAND(),_xlfn.IFS(BZ113=1,IF(_xlpm.value&gt;0.97,2,1),BZ113=2,IF(_xlpm.value&gt;0.98,3,2),BZ113=3,1))</f>
        <v>2</v>
      </c>
      <c r="CA114" s="59">
        <f t="shared" ca="1" si="919"/>
        <v>0.06</v>
      </c>
      <c r="CB114" s="40">
        <f t="shared" ca="1" si="720"/>
        <v>811939.31310326676</v>
      </c>
      <c r="CC114" s="28" cm="1">
        <f t="array" aca="1" ref="CC114" ca="1">_xlfn.LET(_xlpm.value,RAND(),_xlfn.IFS(CC113=1,IF(_xlpm.value&gt;0.97,2,1),CC113=2,IF(_xlpm.value&gt;0.98,3,2),CC113=3,1))</f>
        <v>2</v>
      </c>
      <c r="CD114" s="59">
        <f t="shared" ca="1" si="920"/>
        <v>0.06</v>
      </c>
      <c r="CE114" s="40">
        <f t="shared" ca="1" si="721"/>
        <v>12675774.798962358</v>
      </c>
      <c r="CF114" s="28" cm="1">
        <f t="array" aca="1" ref="CF114" ca="1">_xlfn.LET(_xlpm.value,RAND(),_xlfn.IFS(CF113=1,IF(_xlpm.value&gt;0.97,2,1),CF113=2,IF(_xlpm.value&gt;0.98,3,2),CF113=3,1))</f>
        <v>2</v>
      </c>
      <c r="CG114" s="59">
        <f t="shared" ca="1" si="921"/>
        <v>0.06</v>
      </c>
      <c r="CH114" s="40">
        <f t="shared" ca="1" si="722"/>
        <v>1462027.7587281677</v>
      </c>
      <c r="CI114" s="28" cm="1">
        <f t="array" aca="1" ref="CI114" ca="1">_xlfn.LET(_xlpm.value,RAND(),_xlfn.IFS(CI113=1,IF(_xlpm.value&gt;0.97,2,1),CI113=2,IF(_xlpm.value&gt;0.98,3,2),CI113=3,1))</f>
        <v>2</v>
      </c>
      <c r="CJ114" s="59">
        <f t="shared" ca="1" si="922"/>
        <v>0.06</v>
      </c>
      <c r="CK114" s="40">
        <f t="shared" ca="1" si="723"/>
        <v>12675774.798962358</v>
      </c>
      <c r="CL114" s="28" cm="1">
        <f t="array" aca="1" ref="CL114" ca="1">_xlfn.LET(_xlpm.value,RAND(),_xlfn.IFS(CL113=1,IF(_xlpm.value&gt;0.97,2,1),CL113=2,IF(_xlpm.value&gt;0.98,3,2),CL113=3,1))</f>
        <v>1</v>
      </c>
      <c r="CM114" s="59">
        <f t="shared" ca="1" si="923"/>
        <v>0.06</v>
      </c>
      <c r="CN114" s="40">
        <f t="shared" ca="1" si="724"/>
        <v>3595450.568990448</v>
      </c>
      <c r="CO114" s="28" cm="1">
        <f t="array" aca="1" ref="CO114" ca="1">_xlfn.LET(_xlpm.value,RAND(),_xlfn.IFS(CO113=1,IF(_xlpm.value&gt;0.97,2,1),CO113=2,IF(_xlpm.value&gt;0.98,3,2),CO113=3,1))</f>
        <v>2</v>
      </c>
      <c r="CP114" s="59">
        <f t="shared" ca="1" si="924"/>
        <v>0.06</v>
      </c>
      <c r="CQ114" s="40">
        <f t="shared" ca="1" si="725"/>
        <v>1045659.8107345225</v>
      </c>
      <c r="CR114" s="28" cm="1">
        <f t="array" aca="1" ref="CR114" ca="1">_xlfn.LET(_xlpm.value,RAND(),_xlfn.IFS(CR113=1,IF(_xlpm.value&gt;0.97,2,1),CR113=2,IF(_xlpm.value&gt;0.98,3,2),CR113=3,1))</f>
        <v>2</v>
      </c>
      <c r="CS114" s="59">
        <f t="shared" ca="1" si="925"/>
        <v>0.06</v>
      </c>
      <c r="CT114" s="40">
        <f t="shared" ca="1" si="726"/>
        <v>12675774.798962358</v>
      </c>
      <c r="CU114" s="28" cm="1">
        <f t="array" aca="1" ref="CU114" ca="1">_xlfn.LET(_xlpm.value,RAND(),_xlfn.IFS(CU113=1,IF(_xlpm.value&gt;0.97,2,1),CU113=2,IF(_xlpm.value&gt;0.98,3,2),CU113=3,1))</f>
        <v>2</v>
      </c>
      <c r="CV114" s="59">
        <f t="shared" ca="1" si="926"/>
        <v>0.06</v>
      </c>
      <c r="CW114" s="40">
        <f t="shared" ca="1" si="727"/>
        <v>12675774.798962358</v>
      </c>
      <c r="CX114" s="28" cm="1">
        <f t="array" aca="1" ref="CX114" ca="1">_xlfn.LET(_xlpm.value,RAND(),_xlfn.IFS(CX113=1,IF(_xlpm.value&gt;0.97,2,1),CX113=2,IF(_xlpm.value&gt;0.98,3,2),CX113=3,1))</f>
        <v>1</v>
      </c>
      <c r="CY114" s="59">
        <f t="shared" ca="1" si="927"/>
        <v>0.06</v>
      </c>
      <c r="CZ114" s="40">
        <f t="shared" ca="1" si="728"/>
        <v>1230491.2092524648</v>
      </c>
      <c r="DA114" s="28" cm="1">
        <f t="array" aca="1" ref="DA114" ca="1">_xlfn.LET(_xlpm.value,RAND(),_xlfn.IFS(DA113=1,IF(_xlpm.value&gt;0.97,2,1),DA113=2,IF(_xlpm.value&gt;0.98,3,2),DA113=3,1))</f>
        <v>1</v>
      </c>
      <c r="DB114" s="59">
        <f t="shared" ca="1" si="928"/>
        <v>0.06</v>
      </c>
      <c r="DC114" s="40">
        <f t="shared" ca="1" si="729"/>
        <v>3629811.5744383181</v>
      </c>
      <c r="DD114" s="28" cm="1">
        <f t="array" aca="1" ref="DD114" ca="1">_xlfn.LET(_xlpm.value,RAND(),_xlfn.IFS(DD113=1,IF(_xlpm.value&gt;0.97,2,1),DD113=2,IF(_xlpm.value&gt;0.98,3,2),DD113=3,1))</f>
        <v>2</v>
      </c>
      <c r="DE114" s="59">
        <f t="shared" ca="1" si="929"/>
        <v>0.06</v>
      </c>
      <c r="DF114" s="40">
        <f t="shared" ca="1" si="730"/>
        <v>6263239.1514265127</v>
      </c>
      <c r="DG114" s="28" cm="1">
        <f t="array" aca="1" ref="DG114" ca="1">_xlfn.LET(_xlpm.value,RAND(),_xlfn.IFS(DG113=1,IF(_xlpm.value&gt;0.97,2,1),DG113=2,IF(_xlpm.value&gt;0.98,3,2),DG113=3,1))</f>
        <v>2</v>
      </c>
      <c r="DH114" s="59">
        <f t="shared" ca="1" si="930"/>
        <v>0.06</v>
      </c>
      <c r="DI114" s="40">
        <f t="shared" ca="1" si="731"/>
        <v>3914178.4587386004</v>
      </c>
      <c r="DJ114" s="28" cm="1">
        <f t="array" aca="1" ref="DJ114" ca="1">_xlfn.LET(_xlpm.value,RAND(),_xlfn.IFS(DJ113=1,IF(_xlpm.value&gt;0.97,2,1),DJ113=2,IF(_xlpm.value&gt;0.98,3,2),DJ113=3,1))</f>
        <v>1</v>
      </c>
      <c r="DK114" s="59">
        <f t="shared" ca="1" si="931"/>
        <v>0.06</v>
      </c>
      <c r="DL114" s="40">
        <f t="shared" ca="1" si="732"/>
        <v>4038844.6242430825</v>
      </c>
      <c r="DM114" s="28" cm="1">
        <f t="array" aca="1" ref="DM114" ca="1">_xlfn.LET(_xlpm.value,RAND(),_xlfn.IFS(DM113=1,IF(_xlpm.value&gt;0.97,2,1),DM113=2,IF(_xlpm.value&gt;0.98,3,2),DM113=3,1))</f>
        <v>2</v>
      </c>
      <c r="DN114" s="59">
        <f t="shared" ca="1" si="932"/>
        <v>0.06</v>
      </c>
      <c r="DO114" s="40">
        <f t="shared" ca="1" si="733"/>
        <v>12675774.798962358</v>
      </c>
      <c r="DP114" s="28" cm="1">
        <f t="array" aca="1" ref="DP114" ca="1">_xlfn.LET(_xlpm.value,RAND(),_xlfn.IFS(DP113=1,IF(_xlpm.value&gt;0.97,2,1),DP113=2,IF(_xlpm.value&gt;0.98,3,2),DP113=3,1))</f>
        <v>1</v>
      </c>
      <c r="DQ114" s="59">
        <f t="shared" ca="1" si="933"/>
        <v>0.06</v>
      </c>
      <c r="DR114" s="40">
        <f t="shared" ca="1" si="734"/>
        <v>3718906.1300391913</v>
      </c>
      <c r="DS114" s="28" cm="1">
        <f t="array" aca="1" ref="DS114" ca="1">_xlfn.LET(_xlpm.value,RAND(),_xlfn.IFS(DS113=1,IF(_xlpm.value&gt;0.97,2,1),DS113=2,IF(_xlpm.value&gt;0.98,3,2),DS113=3,1))</f>
        <v>1</v>
      </c>
      <c r="DT114" s="59">
        <f t="shared" ca="1" si="934"/>
        <v>0.06</v>
      </c>
      <c r="DU114" s="40">
        <f t="shared" ca="1" si="735"/>
        <v>12675774.798962358</v>
      </c>
      <c r="DV114" s="28" cm="1">
        <f t="array" aca="1" ref="DV114" ca="1">_xlfn.LET(_xlpm.value,RAND(),_xlfn.IFS(DV113=1,IF(_xlpm.value&gt;0.97,2,1),DV113=2,IF(_xlpm.value&gt;0.98,3,2),DV113=3,1))</f>
        <v>1</v>
      </c>
      <c r="DW114" s="59">
        <f t="shared" ca="1" si="935"/>
        <v>0.06</v>
      </c>
      <c r="DX114" s="40">
        <f t="shared" ca="1" si="736"/>
        <v>2036189.2370422878</v>
      </c>
      <c r="DY114" s="28" cm="1">
        <f t="array" aca="1" ref="DY114" ca="1">_xlfn.LET(_xlpm.value,RAND(),_xlfn.IFS(DY113=1,IF(_xlpm.value&gt;0.97,2,1),DY113=2,IF(_xlpm.value&gt;0.98,3,2),DY113=3,1))</f>
        <v>2</v>
      </c>
      <c r="DZ114" s="59">
        <f t="shared" ca="1" si="936"/>
        <v>0.06</v>
      </c>
      <c r="EA114" s="40">
        <f t="shared" ca="1" si="737"/>
        <v>4254282.6673165485</v>
      </c>
      <c r="EB114" s="28" cm="1">
        <f t="array" aca="1" ref="EB114" ca="1">_xlfn.LET(_xlpm.value,RAND(),_xlfn.IFS(EB113=1,IF(_xlpm.value&gt;0.97,2,1),EB113=2,IF(_xlpm.value&gt;0.98,3,2),EB113=3,1))</f>
        <v>1</v>
      </c>
      <c r="EC114" s="59">
        <f t="shared" ca="1" si="937"/>
        <v>0.06</v>
      </c>
      <c r="ED114" s="40">
        <f t="shared" ca="1" si="738"/>
        <v>554677.07356581406</v>
      </c>
      <c r="EE114" s="28" cm="1">
        <f t="array" aca="1" ref="EE114" ca="1">_xlfn.LET(_xlpm.value,RAND(),_xlfn.IFS(EE113=1,IF(_xlpm.value&gt;0.97,2,1),EE113=2,IF(_xlpm.value&gt;0.98,3,2),EE113=3,1))</f>
        <v>2</v>
      </c>
      <c r="EF114" s="59">
        <f t="shared" ca="1" si="938"/>
        <v>0.06</v>
      </c>
      <c r="EG114" s="40">
        <f t="shared" ca="1" si="739"/>
        <v>3727285.4410092593</v>
      </c>
      <c r="EH114" s="28" cm="1">
        <f t="array" aca="1" ref="EH114" ca="1">_xlfn.LET(_xlpm.value,RAND(),_xlfn.IFS(EH113=1,IF(_xlpm.value&gt;0.97,2,1),EH113=2,IF(_xlpm.value&gt;0.98,3,2),EH113=3,1))</f>
        <v>1</v>
      </c>
      <c r="EI114" s="59">
        <f t="shared" ca="1" si="939"/>
        <v>0.06</v>
      </c>
      <c r="EJ114" s="40">
        <f t="shared" ca="1" si="740"/>
        <v>3611266.5542577398</v>
      </c>
      <c r="EK114" s="28" cm="1">
        <f t="array" aca="1" ref="EK114" ca="1">_xlfn.LET(_xlpm.value,RAND(),_xlfn.IFS(EK113=1,IF(_xlpm.value&gt;0.97,2,1),EK113=2,IF(_xlpm.value&gt;0.98,3,2),EK113=3,1))</f>
        <v>2</v>
      </c>
      <c r="EL114" s="59">
        <f t="shared" ca="1" si="940"/>
        <v>0.06</v>
      </c>
      <c r="EM114" s="40">
        <f t="shared" ca="1" si="741"/>
        <v>12675774.798962358</v>
      </c>
      <c r="EN114" s="28" cm="1">
        <f t="array" aca="1" ref="EN114" ca="1">_xlfn.LET(_xlpm.value,RAND(),_xlfn.IFS(EN113=1,IF(_xlpm.value&gt;0.97,2,1),EN113=2,IF(_xlpm.value&gt;0.98,3,2),EN113=3,1))</f>
        <v>2</v>
      </c>
      <c r="EO114" s="59">
        <f t="shared" ca="1" si="941"/>
        <v>0.06</v>
      </c>
      <c r="EP114" s="40">
        <f t="shared" ca="1" si="742"/>
        <v>550347.93818643503</v>
      </c>
      <c r="EQ114" s="28" cm="1">
        <f t="array" aca="1" ref="EQ114" ca="1">_xlfn.LET(_xlpm.value,RAND(),_xlfn.IFS(EQ113=1,IF(_xlpm.value&gt;0.97,2,1),EQ113=2,IF(_xlpm.value&gt;0.98,3,2),EQ113=3,1))</f>
        <v>1</v>
      </c>
      <c r="ER114" s="59">
        <f t="shared" ca="1" si="942"/>
        <v>0.06</v>
      </c>
      <c r="ES114" s="40">
        <f t="shared" ca="1" si="743"/>
        <v>1073429.512233167</v>
      </c>
      <c r="ET114" s="28" cm="1">
        <f t="array" aca="1" ref="ET114" ca="1">_xlfn.LET(_xlpm.value,RAND(),_xlfn.IFS(ET113=1,IF(_xlpm.value&gt;0.97,2,1),ET113=2,IF(_xlpm.value&gt;0.98,3,2),ET113=3,1))</f>
        <v>1</v>
      </c>
      <c r="EU114" s="59">
        <f t="shared" ca="1" si="943"/>
        <v>0.06</v>
      </c>
      <c r="EV114" s="40">
        <f t="shared" ca="1" si="744"/>
        <v>4288209.9497732129</v>
      </c>
      <c r="EW114" s="28" cm="1">
        <f t="array" aca="1" ref="EW114" ca="1">_xlfn.LET(_xlpm.value,RAND(),_xlfn.IFS(EW113=1,IF(_xlpm.value&gt;0.97,2,1),EW113=2,IF(_xlpm.value&gt;0.98,3,2),EW113=3,1))</f>
        <v>2</v>
      </c>
      <c r="EX114" s="59">
        <f t="shared" ca="1" si="944"/>
        <v>0.06</v>
      </c>
      <c r="EY114" s="40">
        <f t="shared" ca="1" si="745"/>
        <v>5101292.5019042734</v>
      </c>
      <c r="EZ114" s="28" cm="1">
        <f t="array" aca="1" ref="EZ114" ca="1">_xlfn.LET(_xlpm.value,RAND(),_xlfn.IFS(EZ113=1,IF(_xlpm.value&gt;0.97,2,1),EZ113=2,IF(_xlpm.value&gt;0.98,3,2),EZ113=3,1))</f>
        <v>1</v>
      </c>
      <c r="FA114" s="59">
        <f t="shared" ca="1" si="945"/>
        <v>0.06</v>
      </c>
      <c r="FB114" s="40">
        <f t="shared" ca="1" si="746"/>
        <v>3932050.9279072098</v>
      </c>
      <c r="FC114" s="28" cm="1">
        <f t="array" aca="1" ref="FC114" ca="1">_xlfn.LET(_xlpm.value,RAND(),_xlfn.IFS(FC113=1,IF(_xlpm.value&gt;0.97,2,1),FC113=2,IF(_xlpm.value&gt;0.98,3,2),FC113=3,1))</f>
        <v>2</v>
      </c>
      <c r="FD114" s="59">
        <f t="shared" ca="1" si="946"/>
        <v>0.06</v>
      </c>
      <c r="FE114" s="40">
        <f t="shared" ca="1" si="747"/>
        <v>12675774.798962358</v>
      </c>
      <c r="FF114" s="28" cm="1">
        <f t="array" aca="1" ref="FF114" ca="1">_xlfn.LET(_xlpm.value,RAND(),_xlfn.IFS(FF113=1,IF(_xlpm.value&gt;0.97,2,1),FF113=2,IF(_xlpm.value&gt;0.98,3,2),FF113=3,1))</f>
        <v>2</v>
      </c>
      <c r="FG114" s="59">
        <f t="shared" ca="1" si="947"/>
        <v>0.06</v>
      </c>
      <c r="FH114" s="40">
        <f t="shared" ca="1" si="748"/>
        <v>3603209.1389692621</v>
      </c>
      <c r="FI114" s="28" cm="1">
        <f t="array" aca="1" ref="FI114" ca="1">_xlfn.LET(_xlpm.value,RAND(),_xlfn.IFS(FI113=1,IF(_xlpm.value&gt;0.97,2,1),FI113=2,IF(_xlpm.value&gt;0.98,3,2),FI113=3,1))</f>
        <v>1</v>
      </c>
      <c r="FJ114" s="59">
        <f t="shared" ca="1" si="948"/>
        <v>0.06</v>
      </c>
      <c r="FK114" s="40">
        <f t="shared" ca="1" si="749"/>
        <v>3718906.1300391913</v>
      </c>
      <c r="FL114" s="28" cm="1">
        <f t="array" aca="1" ref="FL114" ca="1">_xlfn.LET(_xlpm.value,RAND(),_xlfn.IFS(FL113=1,IF(_xlpm.value&gt;0.97,2,1),FL113=2,IF(_xlpm.value&gt;0.98,3,2),FL113=3,1))</f>
        <v>1</v>
      </c>
      <c r="FM114" s="59">
        <f t="shared" ca="1" si="949"/>
        <v>0.06</v>
      </c>
      <c r="FN114" s="40">
        <f t="shared" ca="1" si="750"/>
        <v>3598285.834307122</v>
      </c>
      <c r="FO114" s="28" cm="1">
        <f t="array" aca="1" ref="FO114" ca="1">_xlfn.LET(_xlpm.value,RAND(),_xlfn.IFS(FO113=1,IF(_xlpm.value&gt;0.97,2,1),FO113=2,IF(_xlpm.value&gt;0.98,3,2),FO113=3,1))</f>
        <v>2</v>
      </c>
      <c r="FP114" s="59">
        <f t="shared" ca="1" si="950"/>
        <v>0.06</v>
      </c>
      <c r="FQ114" s="40">
        <f t="shared" ca="1" si="751"/>
        <v>2104724.1145282774</v>
      </c>
      <c r="FR114" s="28" cm="1">
        <f t="array" aca="1" ref="FR114" ca="1">_xlfn.LET(_xlpm.value,RAND(),_xlfn.IFS(FR113=1,IF(_xlpm.value&gt;0.97,2,1),FR113=2,IF(_xlpm.value&gt;0.98,3,2),FR113=3,1))</f>
        <v>1</v>
      </c>
      <c r="FS114" s="59">
        <f t="shared" ca="1" si="951"/>
        <v>0.06</v>
      </c>
      <c r="FT114" s="40">
        <f t="shared" ca="1" si="752"/>
        <v>6263239.1514265127</v>
      </c>
      <c r="FU114" s="28" cm="1">
        <f t="array" aca="1" ref="FU114" ca="1">_xlfn.LET(_xlpm.value,RAND(),_xlfn.IFS(FU113=1,IF(_xlpm.value&gt;0.97,2,1),FU113=2,IF(_xlpm.value&gt;0.98,3,2),FU113=3,1))</f>
        <v>1</v>
      </c>
      <c r="FV114" s="59">
        <f t="shared" ca="1" si="952"/>
        <v>0.06</v>
      </c>
      <c r="FW114" s="40">
        <f t="shared" ca="1" si="753"/>
        <v>3648405.4388877871</v>
      </c>
      <c r="FX114" s="28" cm="1">
        <f t="array" aca="1" ref="FX114" ca="1">_xlfn.LET(_xlpm.value,RAND(),_xlfn.IFS(FX113=1,IF(_xlpm.value&gt;0.97,2,1),FX113=2,IF(_xlpm.value&gt;0.98,3,2),FX113=3,1))</f>
        <v>1</v>
      </c>
      <c r="FY114" s="59">
        <f t="shared" ca="1" si="953"/>
        <v>0.06</v>
      </c>
      <c r="FZ114" s="40">
        <f t="shared" ca="1" si="754"/>
        <v>12675774.798962358</v>
      </c>
      <c r="GA114" s="28" cm="1">
        <f t="array" aca="1" ref="GA114" ca="1">_xlfn.LET(_xlpm.value,RAND(),_xlfn.IFS(GA113=1,IF(_xlpm.value&gt;0.97,2,1),GA113=2,IF(_xlpm.value&gt;0.98,3,2),GA113=3,1))</f>
        <v>2</v>
      </c>
      <c r="GB114" s="59">
        <f t="shared" ca="1" si="954"/>
        <v>0.06</v>
      </c>
      <c r="GC114" s="40">
        <f t="shared" ca="1" si="755"/>
        <v>1126044.5065951745</v>
      </c>
      <c r="GD114" s="28" cm="1">
        <f t="array" aca="1" ref="GD114" ca="1">_xlfn.LET(_xlpm.value,RAND(),_xlfn.IFS(GD113=1,IF(_xlpm.value&gt;0.97,2,1),GD113=2,IF(_xlpm.value&gt;0.98,3,2),GD113=3,1))</f>
        <v>1</v>
      </c>
      <c r="GE114" s="59">
        <f t="shared" ca="1" si="955"/>
        <v>0.06</v>
      </c>
      <c r="GF114" s="40">
        <f t="shared" ca="1" si="756"/>
        <v>3683609.4239608762</v>
      </c>
      <c r="GG114" s="28" cm="1">
        <f t="array" aca="1" ref="GG114" ca="1">_xlfn.LET(_xlpm.value,RAND(),_xlfn.IFS(GG113=1,IF(_xlpm.value&gt;0.97,2,1),GG113=2,IF(_xlpm.value&gt;0.98,3,2),GG113=3,1))</f>
        <v>2</v>
      </c>
      <c r="GH114" s="59">
        <f t="shared" ca="1" si="956"/>
        <v>0.06</v>
      </c>
      <c r="GI114" s="40">
        <f t="shared" ca="1" si="757"/>
        <v>4064197.063341964</v>
      </c>
      <c r="GJ114" s="28" cm="1">
        <f t="array" aca="1" ref="GJ114" ca="1">_xlfn.LET(_xlpm.value,RAND(),_xlfn.IFS(GJ113=1,IF(_xlpm.value&gt;0.97,2,1),GJ113=2,IF(_xlpm.value&gt;0.98,3,2),GJ113=3,1))</f>
        <v>2</v>
      </c>
      <c r="GK114" s="59">
        <f t="shared" ca="1" si="957"/>
        <v>0.06</v>
      </c>
      <c r="GL114" s="40">
        <f t="shared" ca="1" si="758"/>
        <v>3626699.796491676</v>
      </c>
      <c r="GM114" s="28" cm="1">
        <f t="array" aca="1" ref="GM114" ca="1">_xlfn.LET(_xlpm.value,RAND(),_xlfn.IFS(GM113=1,IF(_xlpm.value&gt;0.97,2,1),GM113=2,IF(_xlpm.value&gt;0.98,3,2),GM113=3,1))</f>
        <v>2</v>
      </c>
      <c r="GN114" s="59">
        <f t="shared" ca="1" si="958"/>
        <v>0.06</v>
      </c>
      <c r="GO114" s="40">
        <f t="shared" ca="1" si="759"/>
        <v>4539062.7681585988</v>
      </c>
      <c r="GP114" s="28" cm="1">
        <f t="array" aca="1" ref="GP114" ca="1">_xlfn.LET(_xlpm.value,RAND(),_xlfn.IFS(GP113=1,IF(_xlpm.value&gt;0.97,2,1),GP113=2,IF(_xlpm.value&gt;0.98,3,2),GP113=3,1))</f>
        <v>1</v>
      </c>
      <c r="GQ114" s="59">
        <f t="shared" ca="1" si="959"/>
        <v>0.06</v>
      </c>
      <c r="GR114" s="40">
        <f t="shared" ca="1" si="760"/>
        <v>3672129.6200030046</v>
      </c>
      <c r="GS114" s="28" cm="1">
        <f t="array" aca="1" ref="GS114" ca="1">_xlfn.LET(_xlpm.value,RAND(),_xlfn.IFS(GS113=1,IF(_xlpm.value&gt;0.97,2,1),GS113=2,IF(_xlpm.value&gt;0.98,3,2),GS113=3,1))</f>
        <v>1</v>
      </c>
      <c r="GT114" s="59">
        <f t="shared" ca="1" si="960"/>
        <v>0.06</v>
      </c>
      <c r="GU114" s="40">
        <f t="shared" ca="1" si="761"/>
        <v>5668446.6313039493</v>
      </c>
      <c r="GV114" s="28" cm="1">
        <f t="array" aca="1" ref="GV114" ca="1">_xlfn.LET(_xlpm.value,RAND(),_xlfn.IFS(GV113=1,IF(_xlpm.value&gt;0.97,2,1),GV113=2,IF(_xlpm.value&gt;0.98,3,2),GV113=3,1))</f>
        <v>2</v>
      </c>
      <c r="GW114" s="59">
        <f t="shared" ca="1" si="961"/>
        <v>0.06</v>
      </c>
      <c r="GX114" s="40">
        <f t="shared" ca="1" si="762"/>
        <v>12675774.798962358</v>
      </c>
      <c r="GY114" s="28" cm="1">
        <f t="array" aca="1" ref="GY114" ca="1">_xlfn.LET(_xlpm.value,RAND(),_xlfn.IFS(GY113=1,IF(_xlpm.value&gt;0.97,2,1),GY113=2,IF(_xlpm.value&gt;0.98,3,2),GY113=3,1))</f>
        <v>1</v>
      </c>
      <c r="GZ114" s="59">
        <f t="shared" ca="1" si="962"/>
        <v>0.06</v>
      </c>
      <c r="HA114" s="40">
        <f t="shared" ca="1" si="763"/>
        <v>3615917.1572632869</v>
      </c>
      <c r="HB114" s="28" cm="1">
        <f t="array" aca="1" ref="HB114" ca="1">_xlfn.LET(_xlpm.value,RAND(),_xlfn.IFS(HB113=1,IF(_xlpm.value&gt;0.97,2,1),HB113=2,IF(_xlpm.value&gt;0.98,3,2),HB113=3,1))</f>
        <v>2</v>
      </c>
      <c r="HC114" s="59">
        <f t="shared" ca="1" si="963"/>
        <v>0.06</v>
      </c>
      <c r="HD114" s="40">
        <f t="shared" ca="1" si="764"/>
        <v>4490936.269566915</v>
      </c>
      <c r="HE114" s="28" cm="1">
        <f t="array" aca="1" ref="HE114" ca="1">_xlfn.LET(_xlpm.value,RAND(),_xlfn.IFS(HE113=1,IF(_xlpm.value&gt;0.97,2,1),HE113=2,IF(_xlpm.value&gt;0.98,3,2),HE113=3,1))</f>
        <v>2</v>
      </c>
      <c r="HF114" s="59">
        <f t="shared" ca="1" si="964"/>
        <v>0.06</v>
      </c>
      <c r="HG114" s="40">
        <f t="shared" ca="1" si="765"/>
        <v>2065391.5492352396</v>
      </c>
      <c r="HH114" s="28" cm="1">
        <f t="array" aca="1" ref="HH114" ca="1">_xlfn.LET(_xlpm.value,RAND(),_xlfn.IFS(HH113=1,IF(_xlpm.value&gt;0.97,2,1),HH113=2,IF(_xlpm.value&gt;0.98,3,2),HH113=3,1))</f>
        <v>2</v>
      </c>
      <c r="HI114" s="59">
        <f t="shared" ca="1" si="965"/>
        <v>0.06</v>
      </c>
      <c r="HJ114" s="40">
        <f t="shared" ca="1" si="766"/>
        <v>335344.8681726642</v>
      </c>
      <c r="HK114" s="28" cm="1">
        <f t="array" aca="1" ref="HK114" ca="1">_xlfn.LET(_xlpm.value,RAND(),_xlfn.IFS(HK113=1,IF(_xlpm.value&gt;0.97,2,1),HK113=2,IF(_xlpm.value&gt;0.98,3,2),HK113=3,1))</f>
        <v>3</v>
      </c>
      <c r="HL114" s="59">
        <f t="shared" ca="1" si="966"/>
        <v>-0.7</v>
      </c>
      <c r="HM114" s="40">
        <f t="shared" ca="1" si="767"/>
        <v>1033657.7691266924</v>
      </c>
      <c r="HN114" s="28" cm="1">
        <f t="array" aca="1" ref="HN114" ca="1">_xlfn.LET(_xlpm.value,RAND(),_xlfn.IFS(HN113=1,IF(_xlpm.value&gt;0.97,2,1),HN113=2,IF(_xlpm.value&gt;0.98,3,2),HN113=3,1))</f>
        <v>1</v>
      </c>
      <c r="HO114" s="59">
        <f t="shared" ca="1" si="967"/>
        <v>0.06</v>
      </c>
      <c r="HP114" s="40">
        <f t="shared" ca="1" si="768"/>
        <v>907085.50299658196</v>
      </c>
      <c r="HQ114" s="28" cm="1">
        <f t="array" aca="1" ref="HQ114" ca="1">_xlfn.LET(_xlpm.value,RAND(),_xlfn.IFS(HQ113=1,IF(_xlpm.value&gt;0.97,2,1),HQ113=2,IF(_xlpm.value&gt;0.98,3,2),HQ113=3,1))</f>
        <v>1</v>
      </c>
      <c r="HR114" s="59">
        <f t="shared" ca="1" si="968"/>
        <v>0.06</v>
      </c>
      <c r="HS114" s="40">
        <f t="shared" ca="1" si="769"/>
        <v>3590954.1691839653</v>
      </c>
      <c r="HT114" s="28" cm="1">
        <f t="array" aca="1" ref="HT114" ca="1">_xlfn.LET(_xlpm.value,RAND(),_xlfn.IFS(HT113=1,IF(_xlpm.value&gt;0.97,2,1),HT113=2,IF(_xlpm.value&gt;0.98,3,2),HT113=3,1))</f>
        <v>2</v>
      </c>
      <c r="HU114" s="59">
        <f t="shared" ca="1" si="969"/>
        <v>0.06</v>
      </c>
      <c r="HV114" s="40">
        <f t="shared" ca="1" si="770"/>
        <v>12675774.798962358</v>
      </c>
      <c r="HW114" s="28" cm="1">
        <f t="array" aca="1" ref="HW114" ca="1">_xlfn.LET(_xlpm.value,RAND(),_xlfn.IFS(HW113=1,IF(_xlpm.value&gt;0.97,2,1),HW113=2,IF(_xlpm.value&gt;0.98,3,2),HW113=3,1))</f>
        <v>2</v>
      </c>
      <c r="HX114" s="59">
        <f t="shared" ca="1" si="970"/>
        <v>0.06</v>
      </c>
      <c r="HY114" s="40">
        <f t="shared" ca="1" si="771"/>
        <v>5024586.1747900043</v>
      </c>
      <c r="HZ114" s="28" cm="1">
        <f t="array" aca="1" ref="HZ114" ca="1">_xlfn.LET(_xlpm.value,RAND(),_xlfn.IFS(HZ113=1,IF(_xlpm.value&gt;0.97,2,1),HZ113=2,IF(_xlpm.value&gt;0.98,3,2),HZ113=3,1))</f>
        <v>2</v>
      </c>
      <c r="IA114" s="59">
        <f t="shared" ca="1" si="971"/>
        <v>0.06</v>
      </c>
      <c r="IB114" s="40">
        <f t="shared" ca="1" si="772"/>
        <v>3636606.4527626084</v>
      </c>
      <c r="IC114" s="28" cm="1">
        <f t="array" aca="1" ref="IC114" ca="1">_xlfn.LET(_xlpm.value,RAND(),_xlfn.IFS(IC113=1,IF(_xlpm.value&gt;0.97,2,1),IC113=2,IF(_xlpm.value&gt;0.98,3,2),IC113=3,1))</f>
        <v>1</v>
      </c>
      <c r="ID114" s="59">
        <f t="shared" ca="1" si="972"/>
        <v>0.06</v>
      </c>
      <c r="IE114" s="40">
        <f t="shared" ca="1" si="773"/>
        <v>3640312.630085506</v>
      </c>
      <c r="IF114" s="28" cm="1">
        <f t="array" aca="1" ref="IF114" ca="1">_xlfn.LET(_xlpm.value,RAND(),_xlfn.IFS(IF113=1,IF(_xlpm.value&gt;0.97,2,1),IF113=2,IF(_xlpm.value&gt;0.98,3,2),IF113=3,1))</f>
        <v>2</v>
      </c>
      <c r="IG114" s="59">
        <f t="shared" ca="1" si="973"/>
        <v>0.06</v>
      </c>
      <c r="IH114" s="40">
        <f t="shared" ca="1" si="774"/>
        <v>12675774.798962358</v>
      </c>
      <c r="II114" s="28" cm="1">
        <f t="array" aca="1" ref="II114" ca="1">_xlfn.LET(_xlpm.value,RAND(),_xlfn.IFS(II113=1,IF(_xlpm.value&gt;0.97,2,1),II113=2,IF(_xlpm.value&gt;0.98,3,2),II113=3,1))</f>
        <v>1</v>
      </c>
      <c r="IJ114" s="59">
        <f t="shared" ca="1" si="974"/>
        <v>0.06</v>
      </c>
      <c r="IK114" s="40">
        <f t="shared" ca="1" si="775"/>
        <v>1037287.5908110882</v>
      </c>
      <c r="IL114" s="28" cm="1">
        <f t="array" aca="1" ref="IL114" ca="1">_xlfn.LET(_xlpm.value,RAND(),_xlfn.IFS(IL113=1,IF(_xlpm.value&gt;0.97,2,1),IL113=2,IF(_xlpm.value&gt;0.98,3,2),IL113=3,1))</f>
        <v>2</v>
      </c>
      <c r="IM114" s="59">
        <f t="shared" ca="1" si="975"/>
        <v>0.06</v>
      </c>
      <c r="IN114" s="40">
        <f t="shared" ca="1" si="776"/>
        <v>3623764.1569193713</v>
      </c>
      <c r="IO114" s="28" cm="1">
        <f t="array" aca="1" ref="IO114" ca="1">_xlfn.LET(_xlpm.value,RAND(),_xlfn.IFS(IO113=1,IF(_xlpm.value&gt;0.97,2,1),IO113=2,IF(_xlpm.value&gt;0.98,3,2),IO113=3,1))</f>
        <v>1</v>
      </c>
      <c r="IP114" s="59">
        <f t="shared" ca="1" si="976"/>
        <v>0.06</v>
      </c>
      <c r="IQ114" s="40">
        <f t="shared" ca="1" si="777"/>
        <v>1105718.9243811262</v>
      </c>
      <c r="IR114" s="28" cm="1">
        <f t="array" aca="1" ref="IR114" ca="1">_xlfn.LET(_xlpm.value,RAND(),_xlfn.IFS(IR113=1,IF(_xlpm.value&gt;0.97,2,1),IR113=2,IF(_xlpm.value&gt;0.98,3,2),IR113=3,1))</f>
        <v>2</v>
      </c>
      <c r="IS114" s="59">
        <f t="shared" ca="1" si="977"/>
        <v>0.06</v>
      </c>
      <c r="IT114" s="40">
        <f t="shared" ca="1" si="778"/>
        <v>1237311.8569228617</v>
      </c>
      <c r="IU114" s="28" cm="1">
        <f t="array" aca="1" ref="IU114" ca="1">_xlfn.LET(_xlpm.value,RAND(),_xlfn.IFS(IU113=1,IF(_xlpm.value&gt;0.97,2,1),IU113=2,IF(_xlpm.value&gt;0.98,3,2),IU113=3,1))</f>
        <v>1</v>
      </c>
      <c r="IV114" s="59">
        <f t="shared" ca="1" si="978"/>
        <v>0.06</v>
      </c>
      <c r="IW114" s="40">
        <f t="shared" ca="1" si="779"/>
        <v>3589729.2293595304</v>
      </c>
      <c r="IX114" s="28" cm="1">
        <f t="array" aca="1" ref="IX114" ca="1">_xlfn.LET(_xlpm.value,RAND(),_xlfn.IFS(IX113=1,IF(_xlpm.value&gt;0.97,2,1),IX113=2,IF(_xlpm.value&gt;0.98,3,2),IX113=3,1))</f>
        <v>1</v>
      </c>
      <c r="IY114" s="59">
        <f t="shared" ca="1" si="979"/>
        <v>0.06</v>
      </c>
      <c r="IZ114" s="40">
        <f t="shared" ca="1" si="780"/>
        <v>3689870.9325662465</v>
      </c>
      <c r="JA114" s="28" cm="1">
        <f t="array" aca="1" ref="JA114" ca="1">_xlfn.LET(_xlpm.value,RAND(),_xlfn.IFS(JA113=1,IF(_xlpm.value&gt;0.97,2,1),JA113=2,IF(_xlpm.value&gt;0.98,3,2),JA113=3,1))</f>
        <v>1</v>
      </c>
      <c r="JB114" s="59">
        <f t="shared" ca="1" si="980"/>
        <v>0.06</v>
      </c>
      <c r="JC114" s="40">
        <f t="shared" ca="1" si="781"/>
        <v>3599832.2926128572</v>
      </c>
      <c r="JD114" s="28" cm="1">
        <f t="array" aca="1" ref="JD114" ca="1">_xlfn.LET(_xlpm.value,RAND(),_xlfn.IFS(JD113=1,IF(_xlpm.value&gt;0.97,2,1),JD113=2,IF(_xlpm.value&gt;0.98,3,2),JD113=3,1))</f>
        <v>1</v>
      </c>
      <c r="JE114" s="59">
        <f t="shared" ca="1" si="981"/>
        <v>0.06</v>
      </c>
      <c r="JF114" s="40">
        <f t="shared" ca="1" si="782"/>
        <v>3603209.1389692621</v>
      </c>
      <c r="JG114" s="28" cm="1">
        <f t="array" aca="1" ref="JG114" ca="1">_xlfn.LET(_xlpm.value,RAND(),_xlfn.IFS(JG113=1,IF(_xlpm.value&gt;0.97,2,1),JG113=2,IF(_xlpm.value&gt;0.98,3,2),JG113=3,1))</f>
        <v>1</v>
      </c>
      <c r="JH114" s="59">
        <f t="shared" ca="1" si="982"/>
        <v>0.06</v>
      </c>
      <c r="JI114" s="40">
        <f t="shared" ca="1" si="783"/>
        <v>3607003.3635353199</v>
      </c>
      <c r="JJ114" s="28" cm="1">
        <f t="array" aca="1" ref="JJ114" ca="1">_xlfn.LET(_xlpm.value,RAND(),_xlfn.IFS(JJ113=1,IF(_xlpm.value&gt;0.97,2,1),JJ113=2,IF(_xlpm.value&gt;0.98,3,2),JJ113=3,1))</f>
        <v>1</v>
      </c>
      <c r="JK114" s="59">
        <f t="shared" ca="1" si="983"/>
        <v>0.06</v>
      </c>
      <c r="JL114" s="40">
        <f t="shared" ca="1" si="784"/>
        <v>4288209.9497732129</v>
      </c>
      <c r="JM114" s="28" cm="1">
        <f t="array" aca="1" ref="JM114" ca="1">_xlfn.LET(_xlpm.value,RAND(),_xlfn.IFS(JM113=1,IF(_xlpm.value&gt;0.97,2,1),JM113=2,IF(_xlpm.value&gt;0.98,3,2),JM113=3,1))</f>
        <v>2</v>
      </c>
      <c r="JN114" s="59">
        <f t="shared" ca="1" si="984"/>
        <v>0.06</v>
      </c>
      <c r="JO114" s="40">
        <f t="shared" ca="1" si="785"/>
        <v>6011387.1939691585</v>
      </c>
      <c r="JP114" s="28" cm="1">
        <f t="array" aca="1" ref="JP114" ca="1">_xlfn.LET(_xlpm.value,RAND(),_xlfn.IFS(JP113=1,IF(_xlpm.value&gt;0.97,2,1),JP113=2,IF(_xlpm.value&gt;0.98,3,2),JP113=3,1))</f>
        <v>1</v>
      </c>
      <c r="JQ114" s="59">
        <f t="shared" ca="1" si="985"/>
        <v>0.06</v>
      </c>
      <c r="JR114" s="40">
        <f t="shared" ca="1" si="786"/>
        <v>1463281.9587075601</v>
      </c>
      <c r="JS114" s="28" cm="1">
        <f t="array" aca="1" ref="JS114" ca="1">_xlfn.LET(_xlpm.value,RAND(),_xlfn.IFS(JS113=1,IF(_xlpm.value&gt;0.97,2,1),JS113=2,IF(_xlpm.value&gt;0.98,3,2),JS113=3,1))</f>
        <v>2</v>
      </c>
      <c r="JT114" s="59">
        <f t="shared" ca="1" si="986"/>
        <v>0.06</v>
      </c>
      <c r="JU114" s="40">
        <f t="shared" ca="1" si="787"/>
        <v>8787204.7052713055</v>
      </c>
      <c r="JV114" s="28" cm="1">
        <f t="array" aca="1" ref="JV114" ca="1">_xlfn.LET(_xlpm.value,RAND(),_xlfn.IFS(JV113=1,IF(_xlpm.value&gt;0.97,2,1),JV113=2,IF(_xlpm.value&gt;0.98,3,2),JV113=3,1))</f>
        <v>2</v>
      </c>
      <c r="JW114" s="59">
        <f t="shared" ca="1" si="987"/>
        <v>0.06</v>
      </c>
      <c r="JX114" s="40">
        <f t="shared" ca="1" si="788"/>
        <v>12675774.798962358</v>
      </c>
      <c r="JY114" s="28" cm="1">
        <f t="array" aca="1" ref="JY114" ca="1">_xlfn.LET(_xlpm.value,RAND(),_xlfn.IFS(JY113=1,IF(_xlpm.value&gt;0.97,2,1),JY113=2,IF(_xlpm.value&gt;0.98,3,2),JY113=3,1))</f>
        <v>2</v>
      </c>
      <c r="JZ114" s="59">
        <f t="shared" ca="1" si="988"/>
        <v>0.06</v>
      </c>
      <c r="KA114" s="40">
        <f t="shared" ca="1" si="789"/>
        <v>4952221.7152482374</v>
      </c>
      <c r="KB114" s="28" cm="1">
        <f t="array" aca="1" ref="KB114" ca="1">_xlfn.LET(_xlpm.value,RAND(),_xlfn.IFS(KB113=1,IF(_xlpm.value&gt;0.97,2,1),KB113=2,IF(_xlpm.value&gt;0.98,3,2),KB113=3,1))</f>
        <v>2</v>
      </c>
      <c r="KC114" s="59">
        <f t="shared" ca="1" si="989"/>
        <v>0.06</v>
      </c>
      <c r="KD114" s="40">
        <f t="shared" ca="1" si="790"/>
        <v>5057688.0394785823</v>
      </c>
      <c r="KE114" s="28" cm="1">
        <f t="array" aca="1" ref="KE114" ca="1">_xlfn.LET(_xlpm.value,RAND(),_xlfn.IFS(KE113=1,IF(_xlpm.value&gt;0.97,2,1),KE113=2,IF(_xlpm.value&gt;0.98,3,2),KE113=3,1))</f>
        <v>2</v>
      </c>
      <c r="KF114" s="59">
        <f t="shared" ca="1" si="990"/>
        <v>0.06</v>
      </c>
      <c r="KG114" s="40">
        <f t="shared" ca="1" si="791"/>
        <v>12675774.798962358</v>
      </c>
      <c r="KH114" s="28" cm="1">
        <f t="array" aca="1" ref="KH114" ca="1">_xlfn.LET(_xlpm.value,RAND(),_xlfn.IFS(KH113=1,IF(_xlpm.value&gt;0.97,2,1),KH113=2,IF(_xlpm.value&gt;0.98,3,2),KH113=3,1))</f>
        <v>1</v>
      </c>
      <c r="KI114" s="59">
        <f t="shared" ca="1" si="991"/>
        <v>0.06</v>
      </c>
      <c r="KJ114" s="40">
        <f t="shared" ca="1" si="792"/>
        <v>3594152.1327765463</v>
      </c>
      <c r="KK114" s="28" cm="1">
        <f t="array" aca="1" ref="KK114" ca="1">_xlfn.LET(_xlpm.value,RAND(),_xlfn.IFS(KK113=1,IF(_xlpm.value&gt;0.97,2,1),KK113=2,IF(_xlpm.value&gt;0.98,3,2),KK113=3,1))</f>
        <v>1</v>
      </c>
      <c r="KL114" s="59">
        <f t="shared" ca="1" si="992"/>
        <v>0.06</v>
      </c>
      <c r="KM114" s="40">
        <f t="shared" ca="1" si="793"/>
        <v>1054847.2576835081</v>
      </c>
      <c r="KN114" s="28" cm="1">
        <f t="array" aca="1" ref="KN114" ca="1">_xlfn.LET(_xlpm.value,RAND(),_xlfn.IFS(KN113=1,IF(_xlpm.value&gt;0.97,2,1),KN113=2,IF(_xlpm.value&gt;0.98,3,2),KN113=3,1))</f>
        <v>2</v>
      </c>
      <c r="KO114" s="59">
        <f t="shared" ca="1" si="993"/>
        <v>0.06</v>
      </c>
      <c r="KP114" s="40">
        <f t="shared" ca="1" si="794"/>
        <v>3672129.6200030046</v>
      </c>
      <c r="KQ114" s="28"/>
    </row>
    <row r="115" spans="1:303" x14ac:dyDescent="0.2">
      <c r="A115" s="111">
        <v>48699</v>
      </c>
      <c r="B115" s="64">
        <v>2534.2184385040391</v>
      </c>
      <c r="C115" s="28" cm="1">
        <f t="array" aca="1" ref="C115" ca="1">_xlfn.LET(_xlpm.value,RAND(),_xlfn.IFS(C114=1,IF(_xlpm.value&gt;0.97,2,1),C114=2,IF(_xlpm.value&gt;0.98,3,2),C114=3,1))</f>
        <v>2</v>
      </c>
      <c r="D115" s="59">
        <f t="shared" ca="1" si="596"/>
        <v>0.06</v>
      </c>
      <c r="E115" s="40">
        <f t="shared" ca="1" si="795"/>
        <v>4004832.0597570497</v>
      </c>
      <c r="F115" s="28" cm="1">
        <f t="array" aca="1" ref="F115" ca="1">_xlfn.LET(_xlpm.value,RAND(),_xlfn.IFS(F114=1,IF(_xlpm.value&gt;0.97,2,1),F114=2,IF(_xlpm.value&gt;0.98,3,2),F114=3,1))</f>
        <v>1</v>
      </c>
      <c r="G115" s="59">
        <f t="shared" ca="1" si="895"/>
        <v>0.06</v>
      </c>
      <c r="H115" s="40">
        <f t="shared" ca="1" si="696"/>
        <v>4169494.5146447453</v>
      </c>
      <c r="I115" s="28" cm="1">
        <f t="array" aca="1" ref="I115" ca="1">_xlfn.LET(_xlpm.value,RAND(),_xlfn.IFS(I114=1,IF(_xlpm.value&gt;0.97,2,1),I114=2,IF(_xlpm.value&gt;0.98,3,2),I114=3,1))</f>
        <v>2</v>
      </c>
      <c r="J115" s="59">
        <f t="shared" ca="1" si="896"/>
        <v>0.06</v>
      </c>
      <c r="K115" s="40">
        <f t="shared" ca="1" si="697"/>
        <v>4257343.3936618958</v>
      </c>
      <c r="L115" s="28" cm="1">
        <f t="array" aca="1" ref="L115" ca="1">_xlfn.LET(_xlpm.value,RAND(),_xlfn.IFS(L114=1,IF(_xlpm.value&gt;0.97,2,1),L114=2,IF(_xlpm.value&gt;0.98,3,2),L114=3,1))</f>
        <v>1</v>
      </c>
      <c r="M115" s="59">
        <f t="shared" ca="1" si="897"/>
        <v>0.06</v>
      </c>
      <c r="N115" s="40">
        <f t="shared" ca="1" si="698"/>
        <v>1240798.9701525031</v>
      </c>
      <c r="O115" s="28" cm="1">
        <f t="array" aca="1" ref="O115" ca="1">_xlfn.LET(_xlpm.value,RAND(),_xlfn.IFS(O114=1,IF(_xlpm.value&gt;0.97,2,1),O114=2,IF(_xlpm.value&gt;0.98,3,2),O114=3,1))</f>
        <v>1</v>
      </c>
      <c r="P115" s="59">
        <f t="shared" ca="1" si="898"/>
        <v>0.06</v>
      </c>
      <c r="Q115" s="40">
        <f t="shared" ca="1" si="699"/>
        <v>3812698.1341929776</v>
      </c>
      <c r="R115" s="28" cm="1">
        <f t="array" aca="1" ref="R115" ca="1">_xlfn.LET(_xlpm.value,RAND(),_xlfn.IFS(R114=1,IF(_xlpm.value&gt;0.97,2,1),R114=2,IF(_xlpm.value&gt;0.98,3,2),R114=3,1))</f>
        <v>1</v>
      </c>
      <c r="S115" s="59">
        <f t="shared" ca="1" si="899"/>
        <v>0.06</v>
      </c>
      <c r="T115" s="40">
        <f t="shared" ca="1" si="700"/>
        <v>3845822.3153442796</v>
      </c>
      <c r="U115" s="28" cm="1">
        <f t="array" aca="1" ref="U115" ca="1">_xlfn.LET(_xlpm.value,RAND(),_xlfn.IFS(U114=1,IF(_xlpm.value&gt;0.97,2,1),U114=2,IF(_xlpm.value&gt;0.98,3,2),U114=3,1))</f>
        <v>2</v>
      </c>
      <c r="V115" s="59">
        <f t="shared" ca="1" si="900"/>
        <v>0.06</v>
      </c>
      <c r="W115" s="40">
        <f t="shared" ca="1" si="701"/>
        <v>13437841.817963203</v>
      </c>
      <c r="X115" s="28" cm="1">
        <f t="array" aca="1" ref="X115" ca="1">_xlfn.LET(_xlpm.value,RAND(),_xlfn.IFS(X114=1,IF(_xlpm.value&gt;0.97,2,1),X114=2,IF(_xlpm.value&gt;0.98,3,2),X114=3,1))</f>
        <v>1</v>
      </c>
      <c r="Y115" s="59">
        <f t="shared" ca="1" si="901"/>
        <v>0.06</v>
      </c>
      <c r="Z115" s="40">
        <f t="shared" ca="1" si="702"/>
        <v>3974858.4854763621</v>
      </c>
      <c r="AA115" s="28" cm="1">
        <f t="array" aca="1" ref="AA115" ca="1">_xlfn.LET(_xlpm.value,RAND(),_xlfn.IFS(AA114=1,IF(_xlpm.value&gt;0.97,2,1),AA114=2,IF(_xlpm.value&gt;0.98,3,2),AA114=3,1))</f>
        <v>2</v>
      </c>
      <c r="AB115" s="59">
        <f t="shared" ca="1" si="902"/>
        <v>0.06</v>
      </c>
      <c r="AC115" s="40">
        <f t="shared" ca="1" si="703"/>
        <v>4338055.4187770812</v>
      </c>
      <c r="AD115" s="28" cm="1">
        <f t="array" aca="1" ref="AD115" ca="1">_xlfn.LET(_xlpm.value,RAND(),_xlfn.IFS(AD114=1,IF(_xlpm.value&gt;0.97,2,1),AD114=2,IF(_xlpm.value&gt;0.98,3,2),AD114=3,1))</f>
        <v>1</v>
      </c>
      <c r="AE115" s="59">
        <f t="shared" ca="1" si="903"/>
        <v>0.06</v>
      </c>
      <c r="AF115" s="40">
        <f t="shared" ca="1" si="704"/>
        <v>3088904.3742513177</v>
      </c>
      <c r="AG115" s="28" cm="1">
        <f t="array" aca="1" ref="AG115" ca="1">_xlfn.LET(_xlpm.value,RAND(),_xlfn.IFS(AG114=1,IF(_xlpm.value&gt;0.97,2,1),AG114=2,IF(_xlpm.value&gt;0.98,3,2),AG114=3,1))</f>
        <v>1</v>
      </c>
      <c r="AH115" s="59">
        <f t="shared" ca="1" si="904"/>
        <v>0.06</v>
      </c>
      <c r="AI115" s="40">
        <f t="shared" ca="1" si="705"/>
        <v>1259535.8645332432</v>
      </c>
      <c r="AJ115" s="28" cm="1">
        <f t="array" aca="1" ref="AJ115" ca="1">_xlfn.LET(_xlpm.value,RAND(),_xlfn.IFS(AJ114=1,IF(_xlpm.value&gt;0.97,2,1),AJ114=2,IF(_xlpm.value&gt;0.98,3,2),AJ114=3,1))</f>
        <v>1</v>
      </c>
      <c r="AK115" s="59">
        <f t="shared" ca="1" si="905"/>
        <v>0.06</v>
      </c>
      <c r="AL115" s="40">
        <f t="shared" ca="1" si="706"/>
        <v>661649.81333383871</v>
      </c>
      <c r="AM115" s="28" cm="1">
        <f t="array" aca="1" ref="AM115" ca="1">_xlfn.LET(_xlpm.value,RAND(),_xlfn.IFS(AM114=1,IF(_xlpm.value&gt;0.97,2,1),AM114=2,IF(_xlpm.value&gt;0.98,3,2),AM114=3,1))</f>
        <v>1</v>
      </c>
      <c r="AN115" s="59">
        <f t="shared" ca="1" si="906"/>
        <v>0.06</v>
      </c>
      <c r="AO115" s="40">
        <f t="shared" ca="1" si="707"/>
        <v>5408890.5830816319</v>
      </c>
      <c r="AP115" s="28" cm="1">
        <f t="array" aca="1" ref="AP115" ca="1">_xlfn.LET(_xlpm.value,RAND(),_xlfn.IFS(AP114=1,IF(_xlpm.value&gt;0.97,2,1),AP114=2,IF(_xlpm.value&gt;0.98,3,2),AP114=3,1))</f>
        <v>2</v>
      </c>
      <c r="AQ115" s="59">
        <f t="shared" ca="1" si="907"/>
        <v>0.06</v>
      </c>
      <c r="AR115" s="40">
        <f t="shared" ca="1" si="708"/>
        <v>4040531.0663025347</v>
      </c>
      <c r="AS115" s="28" cm="1">
        <f t="array" aca="1" ref="AS115" ca="1">_xlfn.LET(_xlpm.value,RAND(),_xlfn.IFS(AS114=1,IF(_xlpm.value&gt;0.97,2,1),AS114=2,IF(_xlpm.value&gt;0.98,3,2),AS114=3,1))</f>
        <v>1</v>
      </c>
      <c r="AT115" s="59">
        <f t="shared" ca="1" si="908"/>
        <v>0.06</v>
      </c>
      <c r="AU115" s="40">
        <f t="shared" ca="1" si="709"/>
        <v>1249709.3211766982</v>
      </c>
      <c r="AV115" s="28" cm="1">
        <f t="array" aca="1" ref="AV115" ca="1">_xlfn.LET(_xlpm.value,RAND(),_xlfn.IFS(AV114=1,IF(_xlpm.value&gt;0.97,2,1),AV114=2,IF(_xlpm.value&gt;0.98,3,2),AV114=3,1))</f>
        <v>2</v>
      </c>
      <c r="AW115" s="59">
        <f t="shared" ca="1" si="909"/>
        <v>0.06</v>
      </c>
      <c r="AX115" s="40">
        <f t="shared" ca="1" si="710"/>
        <v>3912783.7195833242</v>
      </c>
      <c r="AY115" s="28" cm="1">
        <f t="array" aca="1" ref="AY115" ca="1">_xlfn.LET(_xlpm.value,RAND(),_xlfn.IFS(AY114=1,IF(_xlpm.value&gt;0.97,2,1),AY114=2,IF(_xlpm.value&gt;0.98,3,2),AY114=3,1))</f>
        <v>3</v>
      </c>
      <c r="AZ115" s="59">
        <f t="shared" ca="1" si="910"/>
        <v>-0.7</v>
      </c>
      <c r="BA115" s="40">
        <f t="shared" ca="1" si="711"/>
        <v>3804252.9707518108</v>
      </c>
      <c r="BB115" s="28" cm="1">
        <f t="array" aca="1" ref="BB115" ca="1">_xlfn.LET(_xlpm.value,RAND(),_xlfn.IFS(BB114=1,IF(_xlpm.value&gt;0.97,2,1),BB114=2,IF(_xlpm.value&gt;0.98,3,2),BB114=3,1))</f>
        <v>2</v>
      </c>
      <c r="BC115" s="59">
        <f t="shared" ca="1" si="911"/>
        <v>0.06</v>
      </c>
      <c r="BD115" s="40">
        <f t="shared" ca="1" si="712"/>
        <v>376059.96916869807</v>
      </c>
      <c r="BE115" s="28" cm="1">
        <f t="array" aca="1" ref="BE115" ca="1">_xlfn.LET(_xlpm.value,RAND(),_xlfn.IFS(BE114=1,IF(_xlpm.value&gt;0.97,2,1),BE114=2,IF(_xlpm.value&gt;0.98,3,2),BE114=3,1))</f>
        <v>2</v>
      </c>
      <c r="BF115" s="59">
        <f t="shared" ca="1" si="912"/>
        <v>0.06</v>
      </c>
      <c r="BG115" s="40">
        <f t="shared" ca="1" si="713"/>
        <v>3842710.5373976366</v>
      </c>
      <c r="BH115" s="28" cm="1">
        <f t="array" aca="1" ref="BH115" ca="1">_xlfn.LET(_xlpm.value,RAND(),_xlfn.IFS(BH114=1,IF(_xlpm.value&gt;0.97,2,1),BH114=2,IF(_xlpm.value&gt;0.98,3,2),BH114=3,1))</f>
        <v>1</v>
      </c>
      <c r="BI115" s="59">
        <f t="shared" ca="1" si="913"/>
        <v>0.06</v>
      </c>
      <c r="BJ115" s="40">
        <f t="shared" ca="1" si="714"/>
        <v>629978.37375500856</v>
      </c>
      <c r="BK115" s="28" cm="1">
        <f t="array" aca="1" ref="BK115" ca="1">_xlfn.LET(_xlpm.value,RAND(),_xlfn.IFS(BK114=1,IF(_xlpm.value&gt;0.97,2,1),BK114=2,IF(_xlpm.value&gt;0.98,3,2),BK114=3,1))</f>
        <v>2</v>
      </c>
      <c r="BL115" s="59">
        <f t="shared" ca="1" si="914"/>
        <v>0.06</v>
      </c>
      <c r="BM115" s="40">
        <f t="shared" ca="1" si="715"/>
        <v>4150549.6973260194</v>
      </c>
      <c r="BN115" s="28" cm="1">
        <f t="array" aca="1" ref="BN115" ca="1">_xlfn.LET(_xlpm.value,RAND(),_xlfn.IFS(BN114=1,IF(_xlpm.value&gt;0.97,2,1),BN114=2,IF(_xlpm.value&gt;0.98,3,2),BN114=3,1))</f>
        <v>2</v>
      </c>
      <c r="BO115" s="59">
        <f t="shared" ca="1" si="915"/>
        <v>0.06</v>
      </c>
      <c r="BP115" s="40">
        <f t="shared" ca="1" si="716"/>
        <v>3849120.7999677202</v>
      </c>
      <c r="BQ115" s="28" cm="1">
        <f t="array" aca="1" ref="BQ115" ca="1">_xlfn.LET(_xlpm.value,RAND(),_xlfn.IFS(BQ114=1,IF(_xlpm.value&gt;0.97,2,1),BQ114=2,IF(_xlpm.value&gt;0.98,3,2),BQ114=3,1))</f>
        <v>1</v>
      </c>
      <c r="BR115" s="59">
        <f t="shared" ca="1" si="916"/>
        <v>0.06</v>
      </c>
      <c r="BS115" s="40">
        <f t="shared" ca="1" si="717"/>
        <v>3829463.0785763068</v>
      </c>
      <c r="BT115" s="28" cm="1">
        <f t="array" aca="1" ref="BT115" ca="1">_xlfn.LET(_xlpm.value,RAND(),_xlfn.IFS(BT114=1,IF(_xlpm.value&gt;0.97,2,1),BT114=2,IF(_xlpm.value&gt;0.98,3,2),BT114=3,1))</f>
        <v>2</v>
      </c>
      <c r="BU115" s="59">
        <f t="shared" ca="1" si="917"/>
        <v>0.06</v>
      </c>
      <c r="BV115" s="40">
        <f t="shared" ca="1" si="718"/>
        <v>1432953.649079758</v>
      </c>
      <c r="BW115" s="28" cm="1">
        <f t="array" aca="1" ref="BW115" ca="1">_xlfn.LET(_xlpm.value,RAND(),_xlfn.IFS(BW114=1,IF(_xlpm.value&gt;0.97,2,1),BW114=2,IF(_xlpm.value&gt;0.98,3,2),BW114=3,1))</f>
        <v>2</v>
      </c>
      <c r="BX115" s="59">
        <f t="shared" ca="1" si="918"/>
        <v>0.06</v>
      </c>
      <c r="BY115" s="40">
        <f t="shared" ca="1" si="719"/>
        <v>3935181.7179345745</v>
      </c>
      <c r="BZ115" s="28" cm="1">
        <f t="array" aca="1" ref="BZ115" ca="1">_xlfn.LET(_xlpm.value,RAND(),_xlfn.IFS(BZ114=1,IF(_xlpm.value&gt;0.97,2,1),BZ114=2,IF(_xlpm.value&gt;0.98,3,2),BZ114=3,1))</f>
        <v>2</v>
      </c>
      <c r="CA115" s="59">
        <f t="shared" ca="1" si="919"/>
        <v>0.06</v>
      </c>
      <c r="CB115" s="40">
        <f t="shared" ca="1" si="720"/>
        <v>862176.20295256528</v>
      </c>
      <c r="CC115" s="28" cm="1">
        <f t="array" aca="1" ref="CC115" ca="1">_xlfn.LET(_xlpm.value,RAND(),_xlfn.IFS(CC114=1,IF(_xlpm.value&gt;0.97,2,1),CC114=2,IF(_xlpm.value&gt;0.98,3,2),CC114=3,1))</f>
        <v>2</v>
      </c>
      <c r="CD115" s="59">
        <f t="shared" ca="1" si="920"/>
        <v>0.06</v>
      </c>
      <c r="CE115" s="40">
        <f t="shared" ca="1" si="721"/>
        <v>13437841.817963203</v>
      </c>
      <c r="CF115" s="28" cm="1">
        <f t="array" aca="1" ref="CF115" ca="1">_xlfn.LET(_xlpm.value,RAND(),_xlfn.IFS(CF114=1,IF(_xlpm.value&gt;0.97,2,1),CF114=2,IF(_xlpm.value&gt;0.98,3,2),CF114=3,1))</f>
        <v>2</v>
      </c>
      <c r="CG115" s="59">
        <f t="shared" ca="1" si="921"/>
        <v>0.06</v>
      </c>
      <c r="CH115" s="40">
        <f t="shared" ca="1" si="722"/>
        <v>1551269.9553149603</v>
      </c>
      <c r="CI115" s="28" cm="1">
        <f t="array" aca="1" ref="CI115" ca="1">_xlfn.LET(_xlpm.value,RAND(),_xlfn.IFS(CI114=1,IF(_xlpm.value&gt;0.97,2,1),CI114=2,IF(_xlpm.value&gt;0.98,3,2),CI114=3,1))</f>
        <v>2</v>
      </c>
      <c r="CJ115" s="59">
        <f t="shared" ca="1" si="922"/>
        <v>0.06</v>
      </c>
      <c r="CK115" s="40">
        <f t="shared" ca="1" si="723"/>
        <v>13437841.817963203</v>
      </c>
      <c r="CL115" s="28" cm="1">
        <f t="array" aca="1" ref="CL115" ca="1">_xlfn.LET(_xlpm.value,RAND(),_xlfn.IFS(CL114=1,IF(_xlpm.value&gt;0.97,2,1),CL114=2,IF(_xlpm.value&gt;0.98,3,2),CL114=3,1))</f>
        <v>1</v>
      </c>
      <c r="CM115" s="59">
        <f t="shared" ca="1" si="923"/>
        <v>0.06</v>
      </c>
      <c r="CN115" s="40">
        <f t="shared" ca="1" si="724"/>
        <v>3812698.1341929776</v>
      </c>
      <c r="CO115" s="28" cm="1">
        <f t="array" aca="1" ref="CO115" ca="1">_xlfn.LET(_xlpm.value,RAND(),_xlfn.IFS(CO114=1,IF(_xlpm.value&gt;0.97,2,1),CO114=2,IF(_xlpm.value&gt;0.98,3,2),CO114=3,1))</f>
        <v>2</v>
      </c>
      <c r="CP115" s="59">
        <f t="shared" ca="1" si="924"/>
        <v>0.06</v>
      </c>
      <c r="CQ115" s="40">
        <f t="shared" ca="1" si="725"/>
        <v>1109919.9304416964</v>
      </c>
      <c r="CR115" s="28" cm="1">
        <f t="array" aca="1" ref="CR115" ca="1">_xlfn.LET(_xlpm.value,RAND(),_xlfn.IFS(CR114=1,IF(_xlpm.value&gt;0.97,2,1),CR114=2,IF(_xlpm.value&gt;0.98,3,2),CR114=3,1))</f>
        <v>2</v>
      </c>
      <c r="CS115" s="59">
        <f t="shared" ca="1" si="925"/>
        <v>0.06</v>
      </c>
      <c r="CT115" s="40">
        <f t="shared" ca="1" si="726"/>
        <v>13437841.817963203</v>
      </c>
      <c r="CU115" s="28" cm="1">
        <f t="array" aca="1" ref="CU115" ca="1">_xlfn.LET(_xlpm.value,RAND(),_xlfn.IFS(CU114=1,IF(_xlpm.value&gt;0.97,2,1),CU114=2,IF(_xlpm.value&gt;0.98,3,2),CU114=3,1))</f>
        <v>2</v>
      </c>
      <c r="CV115" s="59">
        <f t="shared" ca="1" si="926"/>
        <v>0.06</v>
      </c>
      <c r="CW115" s="40">
        <f t="shared" ca="1" si="727"/>
        <v>13437841.817963203</v>
      </c>
      <c r="CX115" s="28" cm="1">
        <f t="array" aca="1" ref="CX115" ca="1">_xlfn.LET(_xlpm.value,RAND(),_xlfn.IFS(CX114=1,IF(_xlpm.value&gt;0.97,2,1),CX114=2,IF(_xlpm.value&gt;0.98,3,2),CX114=3,1))</f>
        <v>1</v>
      </c>
      <c r="CY115" s="59">
        <f t="shared" ca="1" si="927"/>
        <v>0.06</v>
      </c>
      <c r="CZ115" s="40">
        <f t="shared" ca="1" si="728"/>
        <v>1305841.2128707152</v>
      </c>
      <c r="DA115" s="28" cm="1">
        <f t="array" aca="1" ref="DA115" ca="1">_xlfn.LET(_xlpm.value,RAND(),_xlfn.IFS(DA114=1,IF(_xlpm.value&gt;0.97,2,1),DA114=2,IF(_xlpm.value&gt;0.98,3,2),DA114=3,1))</f>
        <v>1</v>
      </c>
      <c r="DB115" s="59">
        <f t="shared" ca="1" si="928"/>
        <v>0.06</v>
      </c>
      <c r="DC115" s="40">
        <f t="shared" ca="1" si="729"/>
        <v>3849120.7999677202</v>
      </c>
      <c r="DD115" s="28" cm="1">
        <f t="array" aca="1" ref="DD115" ca="1">_xlfn.LET(_xlpm.value,RAND(),_xlfn.IFS(DD114=1,IF(_xlpm.value&gt;0.97,2,1),DD114=2,IF(_xlpm.value&gt;0.98,3,2),DD114=3,1))</f>
        <v>2</v>
      </c>
      <c r="DE115" s="59">
        <f t="shared" ca="1" si="929"/>
        <v>0.06</v>
      </c>
      <c r="DF115" s="40">
        <f t="shared" ca="1" si="730"/>
        <v>6640554.0315752057</v>
      </c>
      <c r="DG115" s="28" cm="1">
        <f t="array" aca="1" ref="DG115" ca="1">_xlfn.LET(_xlpm.value,RAND(),_xlfn.IFS(DG114=1,IF(_xlpm.value&gt;0.97,2,1),DG114=2,IF(_xlpm.value&gt;0.98,3,2),DG114=3,1))</f>
        <v>2</v>
      </c>
      <c r="DH115" s="59">
        <f t="shared" ca="1" si="930"/>
        <v>0.06</v>
      </c>
      <c r="DI115" s="40">
        <f t="shared" ca="1" si="731"/>
        <v>4150549.6973260194</v>
      </c>
      <c r="DJ115" s="28" cm="1">
        <f t="array" aca="1" ref="DJ115" ca="1">_xlfn.LET(_xlpm.value,RAND(),_xlfn.IFS(DJ114=1,IF(_xlpm.value&gt;0.97,2,1),DJ114=2,IF(_xlpm.value&gt;0.98,3,2),DJ114=3,1))</f>
        <v>1</v>
      </c>
      <c r="DK115" s="59">
        <f t="shared" ca="1" si="931"/>
        <v>0.06</v>
      </c>
      <c r="DL115" s="40">
        <f t="shared" ca="1" si="732"/>
        <v>4282695.8327607699</v>
      </c>
      <c r="DM115" s="28" cm="1">
        <f t="array" aca="1" ref="DM115" ca="1">_xlfn.LET(_xlpm.value,RAND(),_xlfn.IFS(DM114=1,IF(_xlpm.value&gt;0.97,2,1),DM114=2,IF(_xlpm.value&gt;0.98,3,2),DM114=3,1))</f>
        <v>2</v>
      </c>
      <c r="DN115" s="59">
        <f t="shared" ca="1" si="932"/>
        <v>0.06</v>
      </c>
      <c r="DO115" s="40">
        <f t="shared" ca="1" si="733"/>
        <v>13437841.817963203</v>
      </c>
      <c r="DP115" s="28" cm="1">
        <f t="array" aca="1" ref="DP115" ca="1">_xlfn.LET(_xlpm.value,RAND(),_xlfn.IFS(DP114=1,IF(_xlpm.value&gt;0.97,2,1),DP114=2,IF(_xlpm.value&gt;0.98,3,2),DP114=3,1))</f>
        <v>1</v>
      </c>
      <c r="DQ115" s="59">
        <f t="shared" ca="1" si="933"/>
        <v>0.06</v>
      </c>
      <c r="DR115" s="40">
        <f t="shared" ca="1" si="734"/>
        <v>3943561.0289046457</v>
      </c>
      <c r="DS115" s="28" cm="1">
        <f t="array" aca="1" ref="DS115" ca="1">_xlfn.LET(_xlpm.value,RAND(),_xlfn.IFS(DS114=1,IF(_xlpm.value&gt;0.97,2,1),DS114=2,IF(_xlpm.value&gt;0.98,3,2),DS114=3,1))</f>
        <v>1</v>
      </c>
      <c r="DT115" s="59">
        <f t="shared" ca="1" si="934"/>
        <v>0.06</v>
      </c>
      <c r="DU115" s="40">
        <f t="shared" ca="1" si="735"/>
        <v>13437841.817963203</v>
      </c>
      <c r="DV115" s="28" cm="1">
        <f t="array" aca="1" ref="DV115" ca="1">_xlfn.LET(_xlpm.value,RAND(),_xlfn.IFS(DV114=1,IF(_xlpm.value&gt;0.97,2,1),DV114=2,IF(_xlpm.value&gt;0.98,3,2),DV114=3,1))</f>
        <v>1</v>
      </c>
      <c r="DW115" s="59">
        <f t="shared" ca="1" si="935"/>
        <v>0.06</v>
      </c>
      <c r="DX115" s="40">
        <f t="shared" ca="1" si="736"/>
        <v>2159881.122327928</v>
      </c>
      <c r="DY115" s="28" cm="1">
        <f t="array" aca="1" ref="DY115" ca="1">_xlfn.LET(_xlpm.value,RAND(),_xlfn.IFS(DY114=1,IF(_xlpm.value&gt;0.97,2,1),DY114=2,IF(_xlpm.value&gt;0.98,3,2),DY114=3,1))</f>
        <v>3</v>
      </c>
      <c r="DZ115" s="59">
        <f t="shared" ca="1" si="936"/>
        <v>-0.7</v>
      </c>
      <c r="EA115" s="40">
        <f t="shared" ca="1" si="737"/>
        <v>1277805.3312580672</v>
      </c>
      <c r="EB115" s="28" cm="1">
        <f t="array" aca="1" ref="EB115" ca="1">_xlfn.LET(_xlpm.value,RAND(),_xlfn.IFS(EB114=1,IF(_xlpm.value&gt;0.97,2,1),EB114=2,IF(_xlpm.value&gt;0.98,3,2),EB114=3,1))</f>
        <v>1</v>
      </c>
      <c r="EC115" s="59">
        <f t="shared" ca="1" si="937"/>
        <v>0.06</v>
      </c>
      <c r="ED115" s="40">
        <f t="shared" ca="1" si="738"/>
        <v>589478.22904286534</v>
      </c>
      <c r="EE115" s="28" cm="1">
        <f t="array" aca="1" ref="EE115" ca="1">_xlfn.LET(_xlpm.value,RAND(),_xlfn.IFS(EE114=1,IF(_xlpm.value&gt;0.97,2,1),EE114=2,IF(_xlpm.value&gt;0.98,3,2),EE114=3,1))</f>
        <v>2</v>
      </c>
      <c r="EF115" s="59">
        <f t="shared" ca="1" si="938"/>
        <v>0.06</v>
      </c>
      <c r="EG115" s="40">
        <f t="shared" ca="1" si="739"/>
        <v>3952443.0985329179</v>
      </c>
      <c r="EH115" s="28" cm="1">
        <f t="array" aca="1" ref="EH115" ca="1">_xlfn.LET(_xlpm.value,RAND(),_xlfn.IFS(EH114=1,IF(_xlpm.value&gt;0.97,2,1),EH114=2,IF(_xlpm.value&gt;0.98,3,2),EH114=3,1))</f>
        <v>1</v>
      </c>
      <c r="EI115" s="59">
        <f t="shared" ca="1" si="939"/>
        <v>0.06</v>
      </c>
      <c r="EJ115" s="40">
        <f t="shared" ca="1" si="740"/>
        <v>3829463.0785763068</v>
      </c>
      <c r="EK115" s="28" cm="1">
        <f t="array" aca="1" ref="EK115" ca="1">_xlfn.LET(_xlpm.value,RAND(),_xlfn.IFS(EK114=1,IF(_xlpm.value&gt;0.97,2,1),EK114=2,IF(_xlpm.value&gt;0.98,3,2),EK114=3,1))</f>
        <v>2</v>
      </c>
      <c r="EL115" s="59">
        <f t="shared" ca="1" si="940"/>
        <v>0.06</v>
      </c>
      <c r="EM115" s="40">
        <f t="shared" ca="1" si="741"/>
        <v>13437841.817963203</v>
      </c>
      <c r="EN115" s="28" cm="1">
        <f t="array" aca="1" ref="EN115" ca="1">_xlfn.LET(_xlpm.value,RAND(),_xlfn.IFS(EN114=1,IF(_xlpm.value&gt;0.97,2,1),EN114=2,IF(_xlpm.value&gt;0.98,3,2),EN114=3,1))</f>
        <v>2</v>
      </c>
      <c r="EO115" s="59">
        <f t="shared" ca="1" si="941"/>
        <v>0.06</v>
      </c>
      <c r="EP115" s="40">
        <f t="shared" ca="1" si="742"/>
        <v>584889.34554072353</v>
      </c>
      <c r="EQ115" s="28" cm="1">
        <f t="array" aca="1" ref="EQ115" ca="1">_xlfn.LET(_xlpm.value,RAND(),_xlfn.IFS(EQ114=1,IF(_xlpm.value&gt;0.97,2,1),EQ114=2,IF(_xlpm.value&gt;0.98,3,2),EQ114=3,1))</f>
        <v>1</v>
      </c>
      <c r="ER115" s="59">
        <f t="shared" ca="1" si="942"/>
        <v>0.06</v>
      </c>
      <c r="ES115" s="40">
        <f t="shared" ca="1" si="743"/>
        <v>1139355.8140302594</v>
      </c>
      <c r="ET115" s="28" cm="1">
        <f t="array" aca="1" ref="ET115" ca="1">_xlfn.LET(_xlpm.value,RAND(),_xlfn.IFS(ET114=1,IF(_xlpm.value&gt;0.97,2,1),ET114=2,IF(_xlpm.value&gt;0.98,3,2),ET114=3,1))</f>
        <v>1</v>
      </c>
      <c r="EU115" s="59">
        <f t="shared" ca="1" si="943"/>
        <v>0.06</v>
      </c>
      <c r="EV115" s="40">
        <f t="shared" ca="1" si="744"/>
        <v>4547023.0778227085</v>
      </c>
      <c r="EW115" s="28" cm="1">
        <f t="array" aca="1" ref="EW115" ca="1">_xlfn.LET(_xlpm.value,RAND(),_xlfn.IFS(EW114=1,IF(_xlpm.value&gt;0.97,2,1),EW114=2,IF(_xlpm.value&gt;0.98,3,2),EW114=3,1))</f>
        <v>2</v>
      </c>
      <c r="EX115" s="59">
        <f t="shared" ca="1" si="944"/>
        <v>0.06</v>
      </c>
      <c r="EY115" s="40">
        <f t="shared" ca="1" si="745"/>
        <v>5408890.5830816319</v>
      </c>
      <c r="EZ115" s="28" cm="1">
        <f t="array" aca="1" ref="EZ115" ca="1">_xlfn.LET(_xlpm.value,RAND(),_xlfn.IFS(EZ114=1,IF(_xlpm.value&gt;0.97,2,1),EZ114=2,IF(_xlpm.value&gt;0.98,3,2),EZ114=3,1))</f>
        <v>1</v>
      </c>
      <c r="FA115" s="59">
        <f t="shared" ca="1" si="945"/>
        <v>0.06</v>
      </c>
      <c r="FB115" s="40">
        <f t="shared" ca="1" si="746"/>
        <v>4169494.5146447453</v>
      </c>
      <c r="FC115" s="28" cm="1">
        <f t="array" aca="1" ref="FC115" ca="1">_xlfn.LET(_xlpm.value,RAND(),_xlfn.IFS(FC114=1,IF(_xlpm.value&gt;0.97,2,1),FC114=2,IF(_xlpm.value&gt;0.98,3,2),FC114=3,1))</f>
        <v>2</v>
      </c>
      <c r="FD115" s="59">
        <f t="shared" ca="1" si="946"/>
        <v>0.06</v>
      </c>
      <c r="FE115" s="40">
        <f t="shared" ca="1" si="747"/>
        <v>13437841.817963203</v>
      </c>
      <c r="FF115" s="28" cm="1">
        <f t="array" aca="1" ref="FF115" ca="1">_xlfn.LET(_xlpm.value,RAND(),_xlfn.IFS(FF114=1,IF(_xlpm.value&gt;0.97,2,1),FF114=2,IF(_xlpm.value&gt;0.98,3,2),FF114=3,1))</f>
        <v>2</v>
      </c>
      <c r="FG115" s="59">
        <f t="shared" ca="1" si="947"/>
        <v>0.06</v>
      </c>
      <c r="FH115" s="40">
        <f t="shared" ca="1" si="748"/>
        <v>3820922.2183705205</v>
      </c>
      <c r="FI115" s="28" cm="1">
        <f t="array" aca="1" ref="FI115" ca="1">_xlfn.LET(_xlpm.value,RAND(),_xlfn.IFS(FI114=1,IF(_xlpm.value&gt;0.97,2,1),FI114=2,IF(_xlpm.value&gt;0.98,3,2),FI114=3,1))</f>
        <v>1</v>
      </c>
      <c r="FJ115" s="59">
        <f t="shared" ca="1" si="948"/>
        <v>0.06</v>
      </c>
      <c r="FK115" s="40">
        <f t="shared" ca="1" si="749"/>
        <v>3943561.0289046457</v>
      </c>
      <c r="FL115" s="28" cm="1">
        <f t="array" aca="1" ref="FL115" ca="1">_xlfn.LET(_xlpm.value,RAND(),_xlfn.IFS(FL114=1,IF(_xlpm.value&gt;0.97,2,1),FL114=2,IF(_xlpm.value&gt;0.98,3,2),FL114=3,1))</f>
        <v>1</v>
      </c>
      <c r="FM115" s="59">
        <f t="shared" ca="1" si="949"/>
        <v>0.06</v>
      </c>
      <c r="FN115" s="40">
        <f t="shared" ca="1" si="750"/>
        <v>3815703.5154286521</v>
      </c>
      <c r="FO115" s="28" cm="1">
        <f t="array" aca="1" ref="FO115" ca="1">_xlfn.LET(_xlpm.value,RAND(),_xlfn.IFS(FO114=1,IF(_xlpm.value&gt;0.97,2,1),FO114=2,IF(_xlpm.value&gt;0.98,3,2),FO114=3,1))</f>
        <v>2</v>
      </c>
      <c r="FP115" s="59">
        <f t="shared" ca="1" si="950"/>
        <v>0.06</v>
      </c>
      <c r="FQ115" s="40">
        <f t="shared" ca="1" si="751"/>
        <v>2232528.092463077</v>
      </c>
      <c r="FR115" s="28" cm="1">
        <f t="array" aca="1" ref="FR115" ca="1">_xlfn.LET(_xlpm.value,RAND(),_xlfn.IFS(FR114=1,IF(_xlpm.value&gt;0.97,2,1),FR114=2,IF(_xlpm.value&gt;0.98,3,2),FR114=3,1))</f>
        <v>1</v>
      </c>
      <c r="FS115" s="59">
        <f t="shared" ca="1" si="951"/>
        <v>0.06</v>
      </c>
      <c r="FT115" s="40">
        <f t="shared" ca="1" si="752"/>
        <v>6640554.0315752057</v>
      </c>
      <c r="FU115" s="28" cm="1">
        <f t="array" aca="1" ref="FU115" ca="1">_xlfn.LET(_xlpm.value,RAND(),_xlfn.IFS(FU114=1,IF(_xlpm.value&gt;0.97,2,1),FU114=2,IF(_xlpm.value&gt;0.98,3,2),FU114=3,1))</f>
        <v>1</v>
      </c>
      <c r="FV115" s="59">
        <f t="shared" ca="1" si="952"/>
        <v>0.06</v>
      </c>
      <c r="FW115" s="40">
        <f t="shared" ca="1" si="753"/>
        <v>3868830.2962841573</v>
      </c>
      <c r="FX115" s="28" cm="1">
        <f t="array" aca="1" ref="FX115" ca="1">_xlfn.LET(_xlpm.value,RAND(),_xlfn.IFS(FX114=1,IF(_xlpm.value&gt;0.97,2,1),FX114=2,IF(_xlpm.value&gt;0.98,3,2),FX114=3,1))</f>
        <v>1</v>
      </c>
      <c r="FY115" s="59">
        <f t="shared" ca="1" si="953"/>
        <v>0.06</v>
      </c>
      <c r="FZ115" s="40">
        <f t="shared" ca="1" si="754"/>
        <v>13437841.817963203</v>
      </c>
      <c r="GA115" s="28" cm="1">
        <f t="array" aca="1" ref="GA115" ca="1">_xlfn.LET(_xlpm.value,RAND(),_xlfn.IFS(GA114=1,IF(_xlpm.value&gt;0.97,2,1),GA114=2,IF(_xlpm.value&gt;0.98,3,2),GA114=3,1))</f>
        <v>2</v>
      </c>
      <c r="GB115" s="59">
        <f t="shared" ca="1" si="954"/>
        <v>0.06</v>
      </c>
      <c r="GC115" s="40">
        <f t="shared" ca="1" si="755"/>
        <v>1195127.7080539875</v>
      </c>
      <c r="GD115" s="28" cm="1">
        <f t="array" aca="1" ref="GD115" ca="1">_xlfn.LET(_xlpm.value,RAND(),_xlfn.IFS(GD114=1,IF(_xlpm.value&gt;0.97,2,1),GD114=2,IF(_xlpm.value&gt;0.98,3,2),GD114=3,1))</f>
        <v>1</v>
      </c>
      <c r="GE115" s="59">
        <f t="shared" ca="1" si="955"/>
        <v>0.06</v>
      </c>
      <c r="GF115" s="40">
        <f t="shared" ca="1" si="756"/>
        <v>3906146.5204616315</v>
      </c>
      <c r="GG115" s="28" cm="1">
        <f t="array" aca="1" ref="GG115" ca="1">_xlfn.LET(_xlpm.value,RAND(),_xlfn.IFS(GG114=1,IF(_xlpm.value&gt;0.97,2,1),GG114=2,IF(_xlpm.value&gt;0.98,3,2),GG114=3,1))</f>
        <v>2</v>
      </c>
      <c r="GH115" s="59">
        <f t="shared" ca="1" si="956"/>
        <v>0.06</v>
      </c>
      <c r="GI115" s="40">
        <f t="shared" ca="1" si="757"/>
        <v>4309569.4182055844</v>
      </c>
      <c r="GJ115" s="28" cm="1">
        <f t="array" aca="1" ref="GJ115" ca="1">_xlfn.LET(_xlpm.value,RAND(),_xlfn.IFS(GJ114=1,IF(_xlpm.value&gt;0.97,2,1),GJ114=2,IF(_xlpm.value&gt;0.98,3,2),GJ114=3,1))</f>
        <v>2</v>
      </c>
      <c r="GK115" s="59">
        <f t="shared" ca="1" si="957"/>
        <v>0.06</v>
      </c>
      <c r="GL115" s="40">
        <f t="shared" ca="1" si="758"/>
        <v>3845822.3153442796</v>
      </c>
      <c r="GM115" s="28" cm="1">
        <f t="array" aca="1" ref="GM115" ca="1">_xlfn.LET(_xlpm.value,RAND(),_xlfn.IFS(GM114=1,IF(_xlpm.value&gt;0.97,2,1),GM114=2,IF(_xlpm.value&gt;0.98,3,2),GM114=3,1))</f>
        <v>2</v>
      </c>
      <c r="GN115" s="59">
        <f t="shared" ca="1" si="958"/>
        <v>0.06</v>
      </c>
      <c r="GO115" s="40">
        <f t="shared" ca="1" si="759"/>
        <v>4812927.0653112167</v>
      </c>
      <c r="GP115" s="28" cm="1">
        <f t="array" aca="1" ref="GP115" ca="1">_xlfn.LET(_xlpm.value,RAND(),_xlfn.IFS(GP114=1,IF(_xlpm.value&gt;0.97,2,1),GP114=2,IF(_xlpm.value&gt;0.98,3,2),GP114=3,1))</f>
        <v>1</v>
      </c>
      <c r="GQ115" s="59">
        <f t="shared" ca="1" si="959"/>
        <v>0.06</v>
      </c>
      <c r="GR115" s="40">
        <f t="shared" ca="1" si="760"/>
        <v>3893977.9282662878</v>
      </c>
      <c r="GS115" s="28" cm="1">
        <f t="array" aca="1" ref="GS115" ca="1">_xlfn.LET(_xlpm.value,RAND(),_xlfn.IFS(GS114=1,IF(_xlpm.value&gt;0.97,2,1),GS114=2,IF(_xlpm.value&gt;0.98,3,2),GS114=3,1))</f>
        <v>1</v>
      </c>
      <c r="GT115" s="59">
        <f t="shared" ca="1" si="960"/>
        <v>0.06</v>
      </c>
      <c r="GU115" s="40">
        <f t="shared" ca="1" si="761"/>
        <v>6010073.9602452889</v>
      </c>
      <c r="GV115" s="28" cm="1">
        <f t="array" aca="1" ref="GV115" ca="1">_xlfn.LET(_xlpm.value,RAND(),_xlfn.IFS(GV114=1,IF(_xlpm.value&gt;0.97,2,1),GV114=2,IF(_xlpm.value&gt;0.98,3,2),GV114=3,1))</f>
        <v>2</v>
      </c>
      <c r="GW115" s="59">
        <f t="shared" ca="1" si="961"/>
        <v>0.06</v>
      </c>
      <c r="GX115" s="40">
        <f t="shared" ca="1" si="762"/>
        <v>13437841.817963203</v>
      </c>
      <c r="GY115" s="28" cm="1">
        <f t="array" aca="1" ref="GY115" ca="1">_xlfn.LET(_xlpm.value,RAND(),_xlfn.IFS(GY114=1,IF(_xlpm.value&gt;0.97,2,1),GY114=2,IF(_xlpm.value&gt;0.98,3,2),GY114=3,1))</f>
        <v>1</v>
      </c>
      <c r="GZ115" s="59">
        <f t="shared" ca="1" si="962"/>
        <v>0.06</v>
      </c>
      <c r="HA115" s="40">
        <f t="shared" ca="1" si="763"/>
        <v>3834392.7177621871</v>
      </c>
      <c r="HB115" s="28" cm="1">
        <f t="array" aca="1" ref="HB115" ca="1">_xlfn.LET(_xlpm.value,RAND(),_xlfn.IFS(HB114=1,IF(_xlpm.value&gt;0.97,2,1),HB114=2,IF(_xlpm.value&gt;0.98,3,2),HB114=3,1))</f>
        <v>2</v>
      </c>
      <c r="HC115" s="59">
        <f t="shared" ca="1" si="963"/>
        <v>0.06</v>
      </c>
      <c r="HD115" s="40">
        <f t="shared" ca="1" si="764"/>
        <v>4761912.976804032</v>
      </c>
      <c r="HE115" s="28" cm="1">
        <f t="array" aca="1" ref="HE115" ca="1">_xlfn.LET(_xlpm.value,RAND(),_xlfn.IFS(HE114=1,IF(_xlpm.value&gt;0.97,2,1),HE114=2,IF(_xlpm.value&gt;0.98,3,2),HE114=3,1))</f>
        <v>2</v>
      </c>
      <c r="HF115" s="59">
        <f t="shared" ca="1" si="964"/>
        <v>0.06</v>
      </c>
      <c r="HG115" s="40">
        <f t="shared" ca="1" si="765"/>
        <v>2190835.5732524567</v>
      </c>
      <c r="HH115" s="28" cm="1">
        <f t="array" aca="1" ref="HH115" ca="1">_xlfn.LET(_xlpm.value,RAND(),_xlfn.IFS(HH114=1,IF(_xlpm.value&gt;0.97,2,1),HH114=2,IF(_xlpm.value&gt;0.98,3,2),HH114=3,1))</f>
        <v>3</v>
      </c>
      <c r="HI115" s="59">
        <f t="shared" ca="1" si="965"/>
        <v>-0.7</v>
      </c>
      <c r="HJ115" s="40">
        <f t="shared" ca="1" si="766"/>
        <v>102123.99151490169</v>
      </c>
      <c r="HK115" s="28" cm="1">
        <f t="array" aca="1" ref="HK115" ca="1">_xlfn.LET(_xlpm.value,RAND(),_xlfn.IFS(HK114=1,IF(_xlpm.value&gt;0.97,2,1),HK114=2,IF(_xlpm.value&gt;0.98,3,2),HK114=3,1))</f>
        <v>1</v>
      </c>
      <c r="HL115" s="59">
        <f t="shared" ca="1" si="966"/>
        <v>0.06</v>
      </c>
      <c r="HM115" s="40">
        <f t="shared" ca="1" si="767"/>
        <v>1097197.7663373963</v>
      </c>
      <c r="HN115" s="28" cm="1">
        <f t="array" aca="1" ref="HN115" ca="1">_xlfn.LET(_xlpm.value,RAND(),_xlfn.IFS(HN114=1,IF(_xlpm.value&gt;0.97,2,1),HN114=2,IF(_xlpm.value&gt;0.98,3,2),HN114=3,1))</f>
        <v>1</v>
      </c>
      <c r="HO115" s="59">
        <f t="shared" ca="1" si="967"/>
        <v>0.06</v>
      </c>
      <c r="HP115" s="40">
        <f t="shared" ca="1" si="768"/>
        <v>963031.16423947935</v>
      </c>
      <c r="HQ115" s="28" cm="1">
        <f t="array" aca="1" ref="HQ115" ca="1">_xlfn.LET(_xlpm.value,RAND(),_xlfn.IFS(HQ114=1,IF(_xlpm.value&gt;0.97,2,1),HQ114=2,IF(_xlpm.value&gt;0.98,3,2),HQ114=3,1))</f>
        <v>1</v>
      </c>
      <c r="HR115" s="59">
        <f t="shared" ca="1" si="968"/>
        <v>0.06</v>
      </c>
      <c r="HS115" s="40">
        <f t="shared" ca="1" si="769"/>
        <v>3807931.9503981061</v>
      </c>
      <c r="HT115" s="28" cm="1">
        <f t="array" aca="1" ref="HT115" ca="1">_xlfn.LET(_xlpm.value,RAND(),_xlfn.IFS(HT114=1,IF(_xlpm.value&gt;0.97,2,1),HT114=2,IF(_xlpm.value&gt;0.98,3,2),HT114=3,1))</f>
        <v>2</v>
      </c>
      <c r="HU115" s="59">
        <f t="shared" ca="1" si="969"/>
        <v>0.06</v>
      </c>
      <c r="HV115" s="40">
        <f t="shared" ca="1" si="770"/>
        <v>13437841.817963203</v>
      </c>
      <c r="HW115" s="28" cm="1">
        <f t="array" aca="1" ref="HW115" ca="1">_xlfn.LET(_xlpm.value,RAND(),_xlfn.IFS(HW114=1,IF(_xlpm.value&gt;0.97,2,1),HW114=2,IF(_xlpm.value&gt;0.98,3,2),HW114=3,1))</f>
        <v>2</v>
      </c>
      <c r="HX115" s="59">
        <f t="shared" ca="1" si="970"/>
        <v>0.06</v>
      </c>
      <c r="HY115" s="40">
        <f t="shared" ca="1" si="771"/>
        <v>5327581.8763405066</v>
      </c>
      <c r="HZ115" s="28" cm="1">
        <f t="array" aca="1" ref="HZ115" ca="1">_xlfn.LET(_xlpm.value,RAND(),_xlfn.IFS(HZ114=1,IF(_xlpm.value&gt;0.97,2,1),HZ114=2,IF(_xlpm.value&gt;0.98,3,2),HZ114=3,1))</f>
        <v>2</v>
      </c>
      <c r="IA115" s="59">
        <f t="shared" ca="1" si="971"/>
        <v>0.06</v>
      </c>
      <c r="IB115" s="40">
        <f t="shared" ca="1" si="772"/>
        <v>3856323.370991468</v>
      </c>
      <c r="IC115" s="28" cm="1">
        <f t="array" aca="1" ref="IC115" ca="1">_xlfn.LET(_xlpm.value,RAND(),_xlfn.IFS(IC114=1,IF(_xlpm.value&gt;0.97,2,1),IC114=2,IF(_xlpm.value&gt;0.98,3,2),IC114=3,1))</f>
        <v>1</v>
      </c>
      <c r="ID115" s="59">
        <f t="shared" ca="1" si="972"/>
        <v>0.06</v>
      </c>
      <c r="IE115" s="40">
        <f t="shared" ca="1" si="773"/>
        <v>3860251.9189537391</v>
      </c>
      <c r="IF115" s="28" cm="1">
        <f t="array" aca="1" ref="IF115" ca="1">_xlfn.LET(_xlpm.value,RAND(),_xlfn.IFS(IF114=1,IF(_xlpm.value&gt;0.97,2,1),IF114=2,IF(_xlpm.value&gt;0.98,3,2),IF114=3,1))</f>
        <v>2</v>
      </c>
      <c r="IG115" s="59">
        <f t="shared" ca="1" si="973"/>
        <v>0.06</v>
      </c>
      <c r="IH115" s="40">
        <f t="shared" ca="1" si="774"/>
        <v>13437841.817963203</v>
      </c>
      <c r="II115" s="28" cm="1">
        <f t="array" aca="1" ref="II115" ca="1">_xlfn.LET(_xlpm.value,RAND(),_xlfn.IFS(II114=1,IF(_xlpm.value&gt;0.97,2,1),II114=2,IF(_xlpm.value&gt;0.98,3,2),II114=3,1))</f>
        <v>1</v>
      </c>
      <c r="IJ115" s="59">
        <f t="shared" ca="1" si="974"/>
        <v>0.06</v>
      </c>
      <c r="IK115" s="40">
        <f t="shared" ca="1" si="775"/>
        <v>1101045.3773228559</v>
      </c>
      <c r="IL115" s="28" cm="1">
        <f t="array" aca="1" ref="IL115" ca="1">_xlfn.LET(_xlpm.value,RAND(),_xlfn.IFS(IL114=1,IF(_xlpm.value&gt;0.97,2,1),IL114=2,IF(_xlpm.value&gt;0.98,3,2),IL114=3,1))</f>
        <v>2</v>
      </c>
      <c r="IM115" s="59">
        <f t="shared" ca="1" si="975"/>
        <v>0.06</v>
      </c>
      <c r="IN115" s="40">
        <f t="shared" ca="1" si="776"/>
        <v>3842710.5373976366</v>
      </c>
      <c r="IO115" s="28" cm="1">
        <f t="array" aca="1" ref="IO115" ca="1">_xlfn.LET(_xlpm.value,RAND(),_xlfn.IFS(IO114=1,IF(_xlpm.value&gt;0.97,2,1),IO114=2,IF(_xlpm.value&gt;0.98,3,2),IO114=3,1))</f>
        <v>1</v>
      </c>
      <c r="IP115" s="59">
        <f t="shared" ca="1" si="976"/>
        <v>0.06</v>
      </c>
      <c r="IQ115" s="40">
        <f t="shared" ca="1" si="777"/>
        <v>1173582.5909070962</v>
      </c>
      <c r="IR115" s="28" cm="1">
        <f t="array" aca="1" ref="IR115" ca="1">_xlfn.LET(_xlpm.value,RAND(),_xlfn.IFS(IR114=1,IF(_xlpm.value&gt;0.97,2,1),IR114=2,IF(_xlpm.value&gt;0.98,3,2),IR114=3,1))</f>
        <v>2</v>
      </c>
      <c r="IS115" s="59">
        <f t="shared" ca="1" si="977"/>
        <v>0.06</v>
      </c>
      <c r="IT115" s="40">
        <f t="shared" ca="1" si="778"/>
        <v>1313071.0994013359</v>
      </c>
      <c r="IU115" s="28" cm="1">
        <f t="array" aca="1" ref="IU115" ca="1">_xlfn.LET(_xlpm.value,RAND(),_xlfn.IFS(IU114=1,IF(_xlpm.value&gt;0.97,2,1),IU114=2,IF(_xlpm.value&gt;0.98,3,2),IU114=3,1))</f>
        <v>1</v>
      </c>
      <c r="IV115" s="59">
        <f t="shared" ca="1" si="978"/>
        <v>0.06</v>
      </c>
      <c r="IW115" s="40">
        <f t="shared" ca="1" si="779"/>
        <v>3806633.5141842049</v>
      </c>
      <c r="IX115" s="28" cm="1">
        <f t="array" aca="1" ref="IX115" ca="1">_xlfn.LET(_xlpm.value,RAND(),_xlfn.IFS(IX114=1,IF(_xlpm.value&gt;0.97,2,1),IX114=2,IF(_xlpm.value&gt;0.98,3,2),IX114=3,1))</f>
        <v>1</v>
      </c>
      <c r="IY115" s="59">
        <f t="shared" ca="1" si="979"/>
        <v>0.06</v>
      </c>
      <c r="IZ115" s="40">
        <f t="shared" ca="1" si="780"/>
        <v>3912783.7195833242</v>
      </c>
      <c r="JA115" s="28" cm="1">
        <f t="array" aca="1" ref="JA115" ca="1">_xlfn.LET(_xlpm.value,RAND(),_xlfn.IFS(JA114=1,IF(_xlpm.value&gt;0.97,2,1),JA114=2,IF(_xlpm.value&gt;0.98,3,2),JA114=3,1))</f>
        <v>1</v>
      </c>
      <c r="JB115" s="59">
        <f t="shared" ca="1" si="980"/>
        <v>0.06</v>
      </c>
      <c r="JC115" s="40">
        <f t="shared" ca="1" si="781"/>
        <v>3817342.7612327314</v>
      </c>
      <c r="JD115" s="28" cm="1">
        <f t="array" aca="1" ref="JD115" ca="1">_xlfn.LET(_xlpm.value,RAND(),_xlfn.IFS(JD114=1,IF(_xlpm.value&gt;0.97,2,1),JD114=2,IF(_xlpm.value&gt;0.98,3,2),JD114=3,1))</f>
        <v>1</v>
      </c>
      <c r="JE115" s="59">
        <f t="shared" ca="1" si="981"/>
        <v>0.06</v>
      </c>
      <c r="JF115" s="40">
        <f t="shared" ca="1" si="782"/>
        <v>3820922.2183705205</v>
      </c>
      <c r="JG115" s="28" cm="1">
        <f t="array" aca="1" ref="JG115" ca="1">_xlfn.LET(_xlpm.value,RAND(),_xlfn.IFS(JG114=1,IF(_xlpm.value&gt;0.97,2,1),JG114=2,IF(_xlpm.value&gt;0.98,3,2),JG114=3,1))</f>
        <v>1</v>
      </c>
      <c r="JH115" s="59">
        <f t="shared" ca="1" si="982"/>
        <v>0.06</v>
      </c>
      <c r="JI115" s="40">
        <f t="shared" ca="1" si="783"/>
        <v>3824944.0964105418</v>
      </c>
      <c r="JJ115" s="28" cm="1">
        <f t="array" aca="1" ref="JJ115" ca="1">_xlfn.LET(_xlpm.value,RAND(),_xlfn.IFS(JJ114=1,IF(_xlpm.value&gt;0.97,2,1),JJ114=2,IF(_xlpm.value&gt;0.98,3,2),JJ114=3,1))</f>
        <v>1</v>
      </c>
      <c r="JK115" s="59">
        <f t="shared" ca="1" si="983"/>
        <v>0.06</v>
      </c>
      <c r="JL115" s="40">
        <f t="shared" ca="1" si="784"/>
        <v>4547023.0778227085</v>
      </c>
      <c r="JM115" s="28" cm="1">
        <f t="array" aca="1" ref="JM115" ca="1">_xlfn.LET(_xlpm.value,RAND(),_xlfn.IFS(JM114=1,IF(_xlpm.value&gt;0.97,2,1),JM114=2,IF(_xlpm.value&gt;0.98,3,2),JM114=3,1))</f>
        <v>2</v>
      </c>
      <c r="JN115" s="59">
        <f t="shared" ca="1" si="984"/>
        <v>0.06</v>
      </c>
      <c r="JO115" s="40">
        <f t="shared" ca="1" si="785"/>
        <v>6373590.9566704109</v>
      </c>
      <c r="JP115" s="28" cm="1">
        <f t="array" aca="1" ref="JP115" ca="1">_xlfn.LET(_xlpm.value,RAND(),_xlfn.IFS(JP114=1,IF(_xlpm.value&gt;0.97,2,1),JP114=2,IF(_xlpm.value&gt;0.98,3,2),JP114=3,1))</f>
        <v>1</v>
      </c>
      <c r="JQ115" s="59">
        <f t="shared" ca="1" si="985"/>
        <v>0.06</v>
      </c>
      <c r="JR115" s="40">
        <f t="shared" ca="1" si="786"/>
        <v>1552599.4072931162</v>
      </c>
      <c r="JS115" s="28" cm="1">
        <f t="array" aca="1" ref="JS115" ca="1">_xlfn.LET(_xlpm.value,RAND(),_xlfn.IFS(JS114=1,IF(_xlpm.value&gt;0.97,2,1),JS114=2,IF(_xlpm.value&gt;0.98,3,2),JS114=3,1))</f>
        <v>2</v>
      </c>
      <c r="JT115" s="59">
        <f t="shared" ca="1" si="986"/>
        <v>0.06</v>
      </c>
      <c r="JU115" s="40">
        <f t="shared" ca="1" si="787"/>
        <v>9315957.5186506864</v>
      </c>
      <c r="JV115" s="28" cm="1">
        <f t="array" aca="1" ref="JV115" ca="1">_xlfn.LET(_xlpm.value,RAND(),_xlfn.IFS(JV114=1,IF(_xlpm.value&gt;0.97,2,1),JV114=2,IF(_xlpm.value&gt;0.98,3,2),JV114=3,1))</f>
        <v>2</v>
      </c>
      <c r="JW115" s="59">
        <f t="shared" ca="1" si="987"/>
        <v>0.06</v>
      </c>
      <c r="JX115" s="40">
        <f t="shared" ca="1" si="788"/>
        <v>13437841.817963203</v>
      </c>
      <c r="JY115" s="28" cm="1">
        <f t="array" aca="1" ref="JY115" ca="1">_xlfn.LET(_xlpm.value,RAND(),_xlfn.IFS(JY114=1,IF(_xlpm.value&gt;0.97,2,1),JY114=2,IF(_xlpm.value&gt;0.98,3,2),JY114=3,1))</f>
        <v>2</v>
      </c>
      <c r="JZ115" s="59">
        <f t="shared" ca="1" si="988"/>
        <v>0.06</v>
      </c>
      <c r="KA115" s="40">
        <f t="shared" ca="1" si="789"/>
        <v>5250875.5492262337</v>
      </c>
      <c r="KB115" s="28" cm="1">
        <f t="array" aca="1" ref="KB115" ca="1">_xlfn.LET(_xlpm.value,RAND(),_xlfn.IFS(KB114=1,IF(_xlpm.value&gt;0.97,2,1),KB114=2,IF(_xlpm.value&gt;0.98,3,2),KB114=3,1))</f>
        <v>2</v>
      </c>
      <c r="KC115" s="59">
        <f t="shared" ca="1" si="989"/>
        <v>0.06</v>
      </c>
      <c r="KD115" s="40">
        <f t="shared" ca="1" si="790"/>
        <v>5362669.8529103994</v>
      </c>
      <c r="KE115" s="28" cm="1">
        <f t="array" aca="1" ref="KE115" ca="1">_xlfn.LET(_xlpm.value,RAND(),_xlfn.IFS(KE114=1,IF(_xlpm.value&gt;0.97,2,1),KE114=2,IF(_xlpm.value&gt;0.98,3,2),KE114=3,1))</f>
        <v>2</v>
      </c>
      <c r="KF115" s="59">
        <f t="shared" ca="1" si="990"/>
        <v>0.06</v>
      </c>
      <c r="KG115" s="40">
        <f t="shared" ca="1" si="791"/>
        <v>13437841.817963203</v>
      </c>
      <c r="KH115" s="28" cm="1">
        <f t="array" aca="1" ref="KH115" ca="1">_xlfn.LET(_xlpm.value,RAND(),_xlfn.IFS(KH114=1,IF(_xlpm.value&gt;0.97,2,1),KH114=2,IF(_xlpm.value&gt;0.98,3,2),KH114=3,1))</f>
        <v>1</v>
      </c>
      <c r="KI115" s="59">
        <f t="shared" ca="1" si="991"/>
        <v>0.06</v>
      </c>
      <c r="KJ115" s="40">
        <f t="shared" ca="1" si="792"/>
        <v>3811321.791806242</v>
      </c>
      <c r="KK115" s="28" cm="1">
        <f t="array" aca="1" ref="KK115" ca="1">_xlfn.LET(_xlpm.value,RAND(),_xlfn.IFS(KK114=1,IF(_xlpm.value&gt;0.97,2,1),KK114=2,IF(_xlpm.value&gt;0.98,3,2),KK114=3,1))</f>
        <v>1</v>
      </c>
      <c r="KL115" s="59">
        <f t="shared" ca="1" si="992"/>
        <v>0.06</v>
      </c>
      <c r="KM115" s="40">
        <f t="shared" ca="1" si="793"/>
        <v>1119658.624207621</v>
      </c>
      <c r="KN115" s="28" cm="1">
        <f t="array" aca="1" ref="KN115" ca="1">_xlfn.LET(_xlpm.value,RAND(),_xlfn.IFS(KN114=1,IF(_xlpm.value&gt;0.97,2,1),KN114=2,IF(_xlpm.value&gt;0.98,3,2),KN114=3,1))</f>
        <v>2</v>
      </c>
      <c r="KO115" s="59">
        <f t="shared" ca="1" si="993"/>
        <v>0.06</v>
      </c>
      <c r="KP115" s="40">
        <f t="shared" ca="1" si="794"/>
        <v>3893977.9282662878</v>
      </c>
      <c r="KQ115" s="28"/>
    </row>
    <row r="116" spans="1:303" x14ac:dyDescent="0.2">
      <c r="A116" s="111">
        <v>48730</v>
      </c>
      <c r="B116" s="64">
        <v>2534.2184385040391</v>
      </c>
      <c r="C116" s="28" cm="1">
        <f t="array" aca="1" ref="C116" ca="1">_xlfn.LET(_xlpm.value,RAND(),_xlfn.IFS(C115=1,IF(_xlpm.value&gt;0.97,2,1),C115=2,IF(_xlpm.value&gt;0.98,3,2),C115=3,1))</f>
        <v>2</v>
      </c>
      <c r="D116" s="59">
        <f t="shared" ca="1" si="596"/>
        <v>0.06</v>
      </c>
      <c r="E116" s="40">
        <f t="shared" ca="1" si="795"/>
        <v>4246642.5144055746</v>
      </c>
      <c r="F116" s="28" cm="1">
        <f t="array" aca="1" ref="F116" ca="1">_xlfn.LET(_xlpm.value,RAND(),_xlfn.IFS(F115=1,IF(_xlpm.value&gt;0.97,2,1),F115=2,IF(_xlpm.value&gt;0.98,3,2),F115=3,1))</f>
        <v>1</v>
      </c>
      <c r="G116" s="59">
        <f t="shared" ref="G116:G123" ca="1" si="994">IF(OR(F116=1, F116=2), 0.06, -0.7)</f>
        <v>0.06</v>
      </c>
      <c r="H116" s="40">
        <f t="shared" ca="1" si="696"/>
        <v>4421184.7165865321</v>
      </c>
      <c r="I116" s="28" cm="1">
        <f t="array" aca="1" ref="I116" ca="1">_xlfn.LET(_xlpm.value,RAND(),_xlfn.IFS(I115=1,IF(_xlpm.value&gt;0.97,2,1),I115=2,IF(_xlpm.value&gt;0.98,3,2),I115=3,1))</f>
        <v>2</v>
      </c>
      <c r="J116" s="59">
        <f t="shared" ref="J116:J123" ca="1" si="995">IF(OR(I116=1, I116=2), 0.06, -0.7)</f>
        <v>0.06</v>
      </c>
      <c r="K116" s="40">
        <f t="shared" ca="1" si="697"/>
        <v>4514304.5283447122</v>
      </c>
      <c r="L116" s="28" cm="1">
        <f t="array" aca="1" ref="L116" ca="1">_xlfn.LET(_xlpm.value,RAND(),_xlfn.IFS(L115=1,IF(_xlpm.value&gt;0.97,2,1),L115=2,IF(_xlpm.value&gt;0.98,3,2),L115=3,1))</f>
        <v>1</v>
      </c>
      <c r="M116" s="59">
        <f t="shared" ref="M116:M123" ca="1" si="996">IF(OR(L116=1, L116=2), 0.06, -0.7)</f>
        <v>0.06</v>
      </c>
      <c r="N116" s="40">
        <f t="shared" ca="1" si="698"/>
        <v>1316767.4394247558</v>
      </c>
      <c r="O116" s="28" cm="1">
        <f t="array" aca="1" ref="O116" ca="1">_xlfn.LET(_xlpm.value,RAND(),_xlfn.IFS(O115=1,IF(_xlpm.value&gt;0.97,2,1),O115=2,IF(_xlpm.value&gt;0.98,3,2),O115=3,1))</f>
        <v>1</v>
      </c>
      <c r="P116" s="59">
        <f t="shared" ref="P116:P123" ca="1" si="997">IF(OR(O116=1, O116=2), 0.06, -0.7)</f>
        <v>0.06</v>
      </c>
      <c r="Q116" s="40">
        <f t="shared" ca="1" si="699"/>
        <v>4042980.553307659</v>
      </c>
      <c r="R116" s="28" cm="1">
        <f t="array" aca="1" ref="R116" ca="1">_xlfn.LET(_xlpm.value,RAND(),_xlfn.IFS(R115=1,IF(_xlpm.value&gt;0.97,2,1),R115=2,IF(_xlpm.value&gt;0.98,3,2),R115=3,1))</f>
        <v>1</v>
      </c>
      <c r="S116" s="59">
        <f t="shared" ref="S116:S123" ca="1" si="998">IF(OR(R116=1, R116=2), 0.06, -0.7)</f>
        <v>0.06</v>
      </c>
      <c r="T116" s="40">
        <f t="shared" ca="1" si="700"/>
        <v>4078092.1853280393</v>
      </c>
      <c r="U116" s="28" cm="1">
        <f t="array" aca="1" ref="U116" ca="1">_xlfn.LET(_xlpm.value,RAND(),_xlfn.IFS(U115=1,IF(_xlpm.value&gt;0.97,2,1),U115=2,IF(_xlpm.value&gt;0.98,3,2),U115=3,1))</f>
        <v>2</v>
      </c>
      <c r="V116" s="59">
        <f t="shared" ref="V116:V123" ca="1" si="999">IF(OR(U116=1, U116=2), 0.06, -0.7)</f>
        <v>0.06</v>
      </c>
      <c r="W116" s="40">
        <f t="shared" ca="1" si="701"/>
        <v>14245632.858104099</v>
      </c>
      <c r="X116" s="28" cm="1">
        <f t="array" aca="1" ref="X116" ca="1">_xlfn.LET(_xlpm.value,RAND(),_xlfn.IFS(X115=1,IF(_xlpm.value&gt;0.97,2,1),X115=2,IF(_xlpm.value&gt;0.98,3,2),X115=3,1))</f>
        <v>1</v>
      </c>
      <c r="Y116" s="59">
        <f t="shared" ref="Y116:Y123" ca="1" si="1000">IF(OR(X116=1, X116=2), 0.06, -0.7)</f>
        <v>0.06</v>
      </c>
      <c r="Z116" s="40">
        <f t="shared" ca="1" si="702"/>
        <v>4214870.5256680464</v>
      </c>
      <c r="AA116" s="28" cm="1">
        <f t="array" aca="1" ref="AA116" ca="1">_xlfn.LET(_xlpm.value,RAND(),_xlfn.IFS(AA115=1,IF(_xlpm.value&gt;0.97,2,1),AA115=2,IF(_xlpm.value&gt;0.98,3,2),AA115=3,1))</f>
        <v>2</v>
      </c>
      <c r="AB116" s="59">
        <f t="shared" ref="AB116:AB123" ca="1" si="1001">IF(OR(AA116=1, AA116=2), 0.06, -0.7)</f>
        <v>0.06</v>
      </c>
      <c r="AC116" s="40">
        <f t="shared" ca="1" si="703"/>
        <v>4599859.274966808</v>
      </c>
      <c r="AD116" s="28" cm="1">
        <f t="array" aca="1" ref="AD116" ca="1">_xlfn.LET(_xlpm.value,RAND(),_xlfn.IFS(AD115=1,IF(_xlpm.value&gt;0.97,2,1),AD115=2,IF(_xlpm.value&gt;0.98,3,2),AD115=3,1))</f>
        <v>1</v>
      </c>
      <c r="AE116" s="59">
        <f t="shared" ref="AE116:AE123" ca="1" si="1002">IF(OR(AD116=1, AD116=2), 0.06, -0.7)</f>
        <v>0.06</v>
      </c>
      <c r="AF116" s="40">
        <f t="shared" ca="1" si="704"/>
        <v>3275759.1677694996</v>
      </c>
      <c r="AG116" s="28" cm="1">
        <f t="array" aca="1" ref="AG116" ca="1">_xlfn.LET(_xlpm.value,RAND(),_xlfn.IFS(AG115=1,IF(_xlpm.value&gt;0.97,2,1),AG115=2,IF(_xlpm.value&gt;0.98,3,2),AG115=3,1))</f>
        <v>1</v>
      </c>
      <c r="AH116" s="59">
        <f t="shared" ref="AH116:AH123" ca="1" si="1003">IF(OR(AG116=1, AG116=2), 0.06, -0.7)</f>
        <v>0.06</v>
      </c>
      <c r="AI116" s="40">
        <f t="shared" ca="1" si="705"/>
        <v>1336628.5474683403</v>
      </c>
      <c r="AJ116" s="28" cm="1">
        <f t="array" aca="1" ref="AJ116" ca="1">_xlfn.LET(_xlpm.value,RAND(),_xlfn.IFS(AJ115=1,IF(_xlpm.value&gt;0.97,2,1),AJ115=2,IF(_xlpm.value&gt;0.98,3,2),AJ115=3,1))</f>
        <v>1</v>
      </c>
      <c r="AK116" s="59">
        <f t="shared" ref="AK116:AK123" ca="1" si="1004">IF(OR(AJ116=1, AJ116=2), 0.06, -0.7)</f>
        <v>0.06</v>
      </c>
      <c r="AL116" s="40">
        <f t="shared" ca="1" si="706"/>
        <v>702869.33319697145</v>
      </c>
      <c r="AM116" s="28" cm="1">
        <f t="array" aca="1" ref="AM116" ca="1">_xlfn.LET(_xlpm.value,RAND(),_xlfn.IFS(AM115=1,IF(_xlpm.value&gt;0.97,2,1),AM115=2,IF(_xlpm.value&gt;0.98,3,2),AM115=3,1))</f>
        <v>1</v>
      </c>
      <c r="AN116" s="59">
        <f t="shared" ref="AN116:AN123" ca="1" si="1005">IF(OR(AM116=1, AM116=2), 0.06, -0.7)</f>
        <v>0.06</v>
      </c>
      <c r="AO116" s="40">
        <f t="shared" ca="1" si="707"/>
        <v>5734944.5491296323</v>
      </c>
      <c r="AP116" s="28" cm="1">
        <f t="array" aca="1" ref="AP116" ca="1">_xlfn.LET(_xlpm.value,RAND(),_xlfn.IFS(AP115=1,IF(_xlpm.value&gt;0.97,2,1),AP115=2,IF(_xlpm.value&gt;0.98,3,2),AP115=3,1))</f>
        <v>2</v>
      </c>
      <c r="AQ116" s="59">
        <f t="shared" ref="AQ116:AQ123" ca="1" si="1006">IF(OR(AP116=1, AP116=2), 0.06, -0.7)</f>
        <v>0.06</v>
      </c>
      <c r="AR116" s="40">
        <f t="shared" ca="1" si="708"/>
        <v>4284483.4613437895</v>
      </c>
      <c r="AS116" s="28" cm="1">
        <f t="array" aca="1" ref="AS116" ca="1">_xlfn.LET(_xlpm.value,RAND(),_xlfn.IFS(AS115=1,IF(_xlpm.value&gt;0.97,2,1),AS115=2,IF(_xlpm.value&gt;0.98,3,2),AS115=3,1))</f>
        <v>1</v>
      </c>
      <c r="AT116" s="59">
        <f t="shared" ref="AT116:AT123" ca="1" si="1007">IF(OR(AS116=1, AS116=2), 0.06, -0.7)</f>
        <v>0.06</v>
      </c>
      <c r="AU116" s="40">
        <f t="shared" ca="1" si="709"/>
        <v>1326212.4115104026</v>
      </c>
      <c r="AV116" s="28" cm="1">
        <f t="array" aca="1" ref="AV116" ca="1">_xlfn.LET(_xlpm.value,RAND(),_xlfn.IFS(AV115=1,IF(_xlpm.value&gt;0.97,2,1),AV115=2,IF(_xlpm.value&gt;0.98,3,2),AV115=3,1))</f>
        <v>2</v>
      </c>
      <c r="AW116" s="59">
        <f t="shared" ref="AW116:AW123" ca="1" si="1008">IF(OR(AV116=1, AV116=2), 0.06, -0.7)</f>
        <v>0.06</v>
      </c>
      <c r="AX116" s="40">
        <f t="shared" ca="1" si="710"/>
        <v>4149071.2738214266</v>
      </c>
      <c r="AY116" s="28" cm="1">
        <f t="array" aca="1" ref="AY116" ca="1">_xlfn.LET(_xlpm.value,RAND(),_xlfn.IFS(AY115=1,IF(_xlpm.value&gt;0.97,2,1),AY115=2,IF(_xlpm.value&gt;0.98,3,2),AY115=3,1))</f>
        <v>1</v>
      </c>
      <c r="AZ116" s="59">
        <f t="shared" ref="AZ116:AZ123" ca="1" si="1009">IF(OR(AY116=1, AY116=2), 0.06, -0.7)</f>
        <v>0.06</v>
      </c>
      <c r="BA116" s="40">
        <f t="shared" ca="1" si="711"/>
        <v>4034028.6800600225</v>
      </c>
      <c r="BB116" s="28" cm="1">
        <f t="array" aca="1" ref="BB116" ca="1">_xlfn.LET(_xlpm.value,RAND(),_xlfn.IFS(BB115=1,IF(_xlpm.value&gt;0.97,2,1),BB115=2,IF(_xlpm.value&gt;0.98,3,2),BB115=3,1))</f>
        <v>2</v>
      </c>
      <c r="BC116" s="59">
        <f t="shared" ref="BC116:BC123" ca="1" si="1010">IF(OR(BB116=1, BB116=2), 0.06, -0.7)</f>
        <v>0.06</v>
      </c>
      <c r="BD116" s="40">
        <f t="shared" ca="1" si="712"/>
        <v>400144.09838192241</v>
      </c>
      <c r="BE116" s="28" cm="1">
        <f t="array" aca="1" ref="BE116" ca="1">_xlfn.LET(_xlpm.value,RAND(),_xlfn.IFS(BE115=1,IF(_xlpm.value&gt;0.97,2,1),BE115=2,IF(_xlpm.value&gt;0.98,3,2),BE115=3,1))</f>
        <v>2</v>
      </c>
      <c r="BF116" s="59">
        <f t="shared" ref="BF116:BF123" ca="1" si="1011">IF(OR(BE116=1, BE116=2), 0.06, -0.7)</f>
        <v>0.06</v>
      </c>
      <c r="BG116" s="40">
        <f t="shared" ca="1" si="713"/>
        <v>4074793.7007045974</v>
      </c>
      <c r="BH116" s="28" cm="1">
        <f t="array" aca="1" ref="BH116" ca="1">_xlfn.LET(_xlpm.value,RAND(),_xlfn.IFS(BH115=1,IF(_xlpm.value&gt;0.97,2,1),BH115=2,IF(_xlpm.value&gt;0.98,3,2),BH115=3,1))</f>
        <v>1</v>
      </c>
      <c r="BI116" s="59">
        <f t="shared" ref="BI116:BI123" ca="1" si="1012">IF(OR(BH116=1, BH116=2), 0.06, -0.7)</f>
        <v>0.06</v>
      </c>
      <c r="BJ116" s="40">
        <f t="shared" ca="1" si="714"/>
        <v>669297.60724341148</v>
      </c>
      <c r="BK116" s="28" cm="1">
        <f t="array" aca="1" ref="BK116" ca="1">_xlfn.LET(_xlpm.value,RAND(),_xlfn.IFS(BK115=1,IF(_xlpm.value&gt;0.97,2,1),BK115=2,IF(_xlpm.value&gt;0.98,3,2),BK115=3,1))</f>
        <v>2</v>
      </c>
      <c r="BL116" s="59">
        <f t="shared" ref="BL116:BL123" ca="1" si="1013">IF(OR(BK116=1, BK116=2), 0.06, -0.7)</f>
        <v>0.06</v>
      </c>
      <c r="BM116" s="40">
        <f t="shared" ca="1" si="715"/>
        <v>4401103.2102286834</v>
      </c>
      <c r="BN116" s="28" cm="1">
        <f t="array" aca="1" ref="BN116" ca="1">_xlfn.LET(_xlpm.value,RAND(),_xlfn.IFS(BN115=1,IF(_xlpm.value&gt;0.97,2,1),BN115=2,IF(_xlpm.value&gt;0.98,3,2),BN115=3,1))</f>
        <v>2</v>
      </c>
      <c r="BO116" s="59">
        <f t="shared" ref="BO116:BO123" ca="1" si="1014">IF(OR(BN116=1, BN116=2), 0.06, -0.7)</f>
        <v>0.06</v>
      </c>
      <c r="BP116" s="40">
        <f t="shared" ca="1" si="716"/>
        <v>4081588.5790288863</v>
      </c>
      <c r="BQ116" s="28" cm="1">
        <f t="array" aca="1" ref="BQ116" ca="1">_xlfn.LET(_xlpm.value,RAND(),_xlfn.IFS(BQ115=1,IF(_xlpm.value&gt;0.97,2,1),BQ115=2,IF(_xlpm.value&gt;0.98,3,2),BQ115=3,1))</f>
        <v>1</v>
      </c>
      <c r="BR116" s="59">
        <f t="shared" ref="BR116:BR123" ca="1" si="1015">IF(OR(BQ116=1, BQ116=2), 0.06, -0.7)</f>
        <v>0.06</v>
      </c>
      <c r="BS116" s="40">
        <f t="shared" ca="1" si="717"/>
        <v>4060751.3943539881</v>
      </c>
      <c r="BT116" s="28" cm="1">
        <f t="array" aca="1" ref="BT116" ca="1">_xlfn.LET(_xlpm.value,RAND(),_xlfn.IFS(BT115=1,IF(_xlpm.value&gt;0.97,2,1),BT115=2,IF(_xlpm.value&gt;0.98,3,2),BT115=3,1))</f>
        <v>2</v>
      </c>
      <c r="BU116" s="59">
        <f t="shared" ref="BU116:BU123" ca="1" si="1016">IF(OR(BT116=1, BT116=2), 0.06, -0.7)</f>
        <v>0.06</v>
      </c>
      <c r="BV116" s="40">
        <f t="shared" ca="1" si="718"/>
        <v>1520451.399087646</v>
      </c>
      <c r="BW116" s="28" cm="1">
        <f t="array" aca="1" ref="BW116" ca="1">_xlfn.LET(_xlpm.value,RAND(),_xlfn.IFS(BW115=1,IF(_xlpm.value&gt;0.97,2,1),BW115=2,IF(_xlpm.value&gt;0.98,3,2),BW115=3,1))</f>
        <v>2</v>
      </c>
      <c r="BX116" s="59">
        <f t="shared" ref="BX116:BX123" ca="1" si="1017">IF(OR(BW116=1, BW116=2), 0.06, -0.7)</f>
        <v>0.06</v>
      </c>
      <c r="BY116" s="40">
        <f t="shared" ca="1" si="719"/>
        <v>4172813.1520737517</v>
      </c>
      <c r="BZ116" s="28" cm="1">
        <f t="array" aca="1" ref="BZ116" ca="1">_xlfn.LET(_xlpm.value,RAND(),_xlfn.IFS(BZ115=1,IF(_xlpm.value&gt;0.97,2,1),BZ115=2,IF(_xlpm.value&gt;0.98,3,2),BZ115=3,1))</f>
        <v>3</v>
      </c>
      <c r="CA116" s="59">
        <f t="shared" ref="CA116:CA123" ca="1" si="1018">IF(OR(BZ116=1, BZ116=2), 0.06, -0.7)</f>
        <v>-0.7</v>
      </c>
      <c r="CB116" s="40">
        <f t="shared" ca="1" si="720"/>
        <v>260173.39194887204</v>
      </c>
      <c r="CC116" s="28" cm="1">
        <f t="array" aca="1" ref="CC116" ca="1">_xlfn.LET(_xlpm.value,RAND(),_xlfn.IFS(CC115=1,IF(_xlpm.value&gt;0.97,2,1),CC115=2,IF(_xlpm.value&gt;0.98,3,2),CC115=3,1))</f>
        <v>2</v>
      </c>
      <c r="CD116" s="59">
        <f t="shared" ref="CD116:CD123" ca="1" si="1019">IF(OR(CC116=1, CC116=2), 0.06, -0.7)</f>
        <v>0.06</v>
      </c>
      <c r="CE116" s="40">
        <f t="shared" ca="1" si="721"/>
        <v>14245632.858104099</v>
      </c>
      <c r="CF116" s="28" cm="1">
        <f t="array" aca="1" ref="CF116" ca="1">_xlfn.LET(_xlpm.value,RAND(),_xlfn.IFS(CF115=1,IF(_xlpm.value&gt;0.97,2,1),CF115=2,IF(_xlpm.value&gt;0.98,3,2),CF115=3,1))</f>
        <v>2</v>
      </c>
      <c r="CG116" s="59">
        <f t="shared" ref="CG116:CG123" ca="1" si="1020">IF(OR(CF116=1, CF116=2), 0.06, -0.7)</f>
        <v>0.06</v>
      </c>
      <c r="CH116" s="40">
        <f t="shared" ca="1" si="722"/>
        <v>1645866.6836969606</v>
      </c>
      <c r="CI116" s="28" cm="1">
        <f t="array" aca="1" ref="CI116" ca="1">_xlfn.LET(_xlpm.value,RAND(),_xlfn.IFS(CI115=1,IF(_xlpm.value&gt;0.97,2,1),CI115=2,IF(_xlpm.value&gt;0.98,3,2),CI115=3,1))</f>
        <v>2</v>
      </c>
      <c r="CJ116" s="59">
        <f t="shared" ref="CJ116:CJ123" ca="1" si="1021">IF(OR(CI116=1, CI116=2), 0.06, -0.7)</f>
        <v>0.06</v>
      </c>
      <c r="CK116" s="40">
        <f t="shared" ca="1" si="723"/>
        <v>14245632.858104099</v>
      </c>
      <c r="CL116" s="28" cm="1">
        <f t="array" aca="1" ref="CL116" ca="1">_xlfn.LET(_xlpm.value,RAND(),_xlfn.IFS(CL115=1,IF(_xlpm.value&gt;0.97,2,1),CL115=2,IF(_xlpm.value&gt;0.98,3,2),CL115=3,1))</f>
        <v>1</v>
      </c>
      <c r="CM116" s="59">
        <f t="shared" ref="CM116:CM123" ca="1" si="1022">IF(OR(CL116=1, CL116=2), 0.06, -0.7)</f>
        <v>0.06</v>
      </c>
      <c r="CN116" s="40">
        <f t="shared" ca="1" si="724"/>
        <v>4042980.553307659</v>
      </c>
      <c r="CO116" s="28" cm="1">
        <f t="array" aca="1" ref="CO116" ca="1">_xlfn.LET(_xlpm.value,RAND(),_xlfn.IFS(CO115=1,IF(_xlpm.value&gt;0.97,2,1),CO115=2,IF(_xlpm.value&gt;0.98,3,2),CO115=3,1))</f>
        <v>2</v>
      </c>
      <c r="CP116" s="59">
        <f t="shared" ref="CP116:CP123" ca="1" si="1023">IF(OR(CO116=1, CO116=2), 0.06, -0.7)</f>
        <v>0.06</v>
      </c>
      <c r="CQ116" s="40">
        <f t="shared" ca="1" si="725"/>
        <v>1178035.6573313007</v>
      </c>
      <c r="CR116" s="28" cm="1">
        <f t="array" aca="1" ref="CR116" ca="1">_xlfn.LET(_xlpm.value,RAND(),_xlfn.IFS(CR115=1,IF(_xlpm.value&gt;0.97,2,1),CR115=2,IF(_xlpm.value&gt;0.98,3,2),CR115=3,1))</f>
        <v>2</v>
      </c>
      <c r="CS116" s="59">
        <f t="shared" ref="CS116:CS123" ca="1" si="1024">IF(OR(CR116=1, CR116=2), 0.06, -0.7)</f>
        <v>0.06</v>
      </c>
      <c r="CT116" s="40">
        <f t="shared" ca="1" si="726"/>
        <v>14245632.858104099</v>
      </c>
      <c r="CU116" s="28" cm="1">
        <f t="array" aca="1" ref="CU116" ca="1">_xlfn.LET(_xlpm.value,RAND(),_xlfn.IFS(CU115=1,IF(_xlpm.value&gt;0.97,2,1),CU115=2,IF(_xlpm.value&gt;0.98,3,2),CU115=3,1))</f>
        <v>2</v>
      </c>
      <c r="CV116" s="59">
        <f t="shared" ref="CV116:CV123" ca="1" si="1025">IF(OR(CU116=1, CU116=2), 0.06, -0.7)</f>
        <v>0.06</v>
      </c>
      <c r="CW116" s="40">
        <f t="shared" ca="1" si="727"/>
        <v>14245632.858104099</v>
      </c>
      <c r="CX116" s="28" cm="1">
        <f t="array" aca="1" ref="CX116" ca="1">_xlfn.LET(_xlpm.value,RAND(),_xlfn.IFS(CX115=1,IF(_xlpm.value&gt;0.97,2,1),CX115=2,IF(_xlpm.value&gt;0.98,3,2),CX115=3,1))</f>
        <v>2</v>
      </c>
      <c r="CY116" s="59">
        <f t="shared" ref="CY116:CY123" ca="1" si="1026">IF(OR(CX116=1, CX116=2), 0.06, -0.7)</f>
        <v>0.06</v>
      </c>
      <c r="CZ116" s="40">
        <f t="shared" ca="1" si="728"/>
        <v>1385712.2167060606</v>
      </c>
      <c r="DA116" s="28" cm="1">
        <f t="array" aca="1" ref="DA116" ca="1">_xlfn.LET(_xlpm.value,RAND(),_xlfn.IFS(DA115=1,IF(_xlpm.value&gt;0.97,2,1),DA115=2,IF(_xlpm.value&gt;0.98,3,2),DA115=3,1))</f>
        <v>1</v>
      </c>
      <c r="DB116" s="59">
        <f t="shared" ref="DB116:DB123" ca="1" si="1027">IF(OR(DA116=1, DA116=2), 0.06, -0.7)</f>
        <v>0.06</v>
      </c>
      <c r="DC116" s="40">
        <f t="shared" ca="1" si="729"/>
        <v>4081588.5790288863</v>
      </c>
      <c r="DD116" s="28" cm="1">
        <f t="array" aca="1" ref="DD116" ca="1">_xlfn.LET(_xlpm.value,RAND(),_xlfn.IFS(DD115=1,IF(_xlpm.value&gt;0.97,2,1),DD115=2,IF(_xlpm.value&gt;0.98,3,2),DD115=3,1))</f>
        <v>2</v>
      </c>
      <c r="DE116" s="59">
        <f t="shared" ref="DE116:DE123" ca="1" si="1028">IF(OR(DD116=1, DD116=2), 0.06, -0.7)</f>
        <v>0.06</v>
      </c>
      <c r="DF116" s="40">
        <f t="shared" ca="1" si="730"/>
        <v>7040507.8045328204</v>
      </c>
      <c r="DG116" s="28" cm="1">
        <f t="array" aca="1" ref="DG116" ca="1">_xlfn.LET(_xlpm.value,RAND(),_xlfn.IFS(DG115=1,IF(_xlpm.value&gt;0.97,2,1),DG115=2,IF(_xlpm.value&gt;0.98,3,2),DG115=3,1))</f>
        <v>2</v>
      </c>
      <c r="DH116" s="59">
        <f t="shared" ref="DH116:DH123" ca="1" si="1029">IF(OR(DG116=1, DG116=2), 0.06, -0.7)</f>
        <v>0.06</v>
      </c>
      <c r="DI116" s="40">
        <f t="shared" ca="1" si="731"/>
        <v>4401103.2102286834</v>
      </c>
      <c r="DJ116" s="28" cm="1">
        <f t="array" aca="1" ref="DJ116" ca="1">_xlfn.LET(_xlpm.value,RAND(),_xlfn.IFS(DJ115=1,IF(_xlpm.value&gt;0.97,2,1),DJ115=2,IF(_xlpm.value&gt;0.98,3,2),DJ115=3,1))</f>
        <v>1</v>
      </c>
      <c r="DK116" s="59">
        <f t="shared" ref="DK116:DK123" ca="1" si="1030">IF(OR(DJ116=1, DJ116=2), 0.06, -0.7)</f>
        <v>0.06</v>
      </c>
      <c r="DL116" s="40">
        <f t="shared" ca="1" si="732"/>
        <v>4541178.1137895184</v>
      </c>
      <c r="DM116" s="28" cm="1">
        <f t="array" aca="1" ref="DM116" ca="1">_xlfn.LET(_xlpm.value,RAND(),_xlfn.IFS(DM115=1,IF(_xlpm.value&gt;0.97,2,1),DM115=2,IF(_xlpm.value&gt;0.98,3,2),DM115=3,1))</f>
        <v>2</v>
      </c>
      <c r="DN116" s="59">
        <f t="shared" ref="DN116:DN123" ca="1" si="1031">IF(OR(DM116=1, DM116=2), 0.06, -0.7)</f>
        <v>0.06</v>
      </c>
      <c r="DO116" s="40">
        <f t="shared" ca="1" si="733"/>
        <v>14245632.858104099</v>
      </c>
      <c r="DP116" s="28" cm="1">
        <f t="array" aca="1" ref="DP116" ca="1">_xlfn.LET(_xlpm.value,RAND(),_xlfn.IFS(DP115=1,IF(_xlpm.value&gt;0.97,2,1),DP115=2,IF(_xlpm.value&gt;0.98,3,2),DP115=3,1))</f>
        <v>1</v>
      </c>
      <c r="DQ116" s="59">
        <f t="shared" ref="DQ116:DQ123" ca="1" si="1032">IF(OR(DP116=1, DP116=2), 0.06, -0.7)</f>
        <v>0.06</v>
      </c>
      <c r="DR116" s="40">
        <f t="shared" ca="1" si="734"/>
        <v>4181695.2217020271</v>
      </c>
      <c r="DS116" s="28" cm="1">
        <f t="array" aca="1" ref="DS116" ca="1">_xlfn.LET(_xlpm.value,RAND(),_xlfn.IFS(DS115=1,IF(_xlpm.value&gt;0.97,2,1),DS115=2,IF(_xlpm.value&gt;0.98,3,2),DS115=3,1))</f>
        <v>1</v>
      </c>
      <c r="DT116" s="59">
        <f t="shared" ref="DT116:DT123" ca="1" si="1033">IF(OR(DS116=1, DS116=2), 0.06, -0.7)</f>
        <v>0.06</v>
      </c>
      <c r="DU116" s="40">
        <f t="shared" ca="1" si="735"/>
        <v>14245632.858104099</v>
      </c>
      <c r="DV116" s="28" cm="1">
        <f t="array" aca="1" ref="DV116" ca="1">_xlfn.LET(_xlpm.value,RAND(),_xlfn.IFS(DV115=1,IF(_xlpm.value&gt;0.97,2,1),DV115=2,IF(_xlpm.value&gt;0.98,3,2),DV115=3,1))</f>
        <v>1</v>
      </c>
      <c r="DW116" s="59">
        <f t="shared" ref="DW116:DW123" ca="1" si="1034">IF(OR(DV116=1, DV116=2), 0.06, -0.7)</f>
        <v>0.06</v>
      </c>
      <c r="DX116" s="40">
        <f t="shared" ca="1" si="736"/>
        <v>2290994.5207307064</v>
      </c>
      <c r="DY116" s="28" cm="1">
        <f t="array" aca="1" ref="DY116" ca="1">_xlfn.LET(_xlpm.value,RAND(),_xlfn.IFS(DY115=1,IF(_xlpm.value&gt;0.97,2,1),DY115=2,IF(_xlpm.value&gt;0.98,3,2),DY115=3,1))</f>
        <v>1</v>
      </c>
      <c r="DZ116" s="59">
        <f t="shared" ref="DZ116:DZ123" ca="1" si="1035">IF(OR(DY116=1, DY116=2), 0.06, -0.7)</f>
        <v>0.06</v>
      </c>
      <c r="EA116" s="40">
        <f t="shared" ca="1" si="737"/>
        <v>1355994.1821966537</v>
      </c>
      <c r="EB116" s="28" cm="1">
        <f t="array" aca="1" ref="EB116" ca="1">_xlfn.LET(_xlpm.value,RAND(),_xlfn.IFS(EB115=1,IF(_xlpm.value&gt;0.97,2,1),EB115=2,IF(_xlpm.value&gt;0.98,3,2),EB115=3,1))</f>
        <v>1</v>
      </c>
      <c r="EC116" s="59">
        <f t="shared" ref="EC116:EC123" ca="1" si="1036">IF(OR(EB116=1, EB116=2), 0.06, -0.7)</f>
        <v>0.06</v>
      </c>
      <c r="ED116" s="40">
        <f t="shared" ca="1" si="738"/>
        <v>626367.45384853974</v>
      </c>
      <c r="EE116" s="28" cm="1">
        <f t="array" aca="1" ref="EE116" ca="1">_xlfn.LET(_xlpm.value,RAND(),_xlfn.IFS(EE115=1,IF(_xlpm.value&gt;0.97,2,1),EE115=2,IF(_xlpm.value&gt;0.98,3,2),EE115=3,1))</f>
        <v>2</v>
      </c>
      <c r="EF116" s="59">
        <f t="shared" ref="EF116:EF123" ca="1" si="1037">IF(OR(EE116=1, EE116=2), 0.06, -0.7)</f>
        <v>0.06</v>
      </c>
      <c r="EG116" s="40">
        <f t="shared" ca="1" si="739"/>
        <v>4191110.2155079958</v>
      </c>
      <c r="EH116" s="28" cm="1">
        <f t="array" aca="1" ref="EH116" ca="1">_xlfn.LET(_xlpm.value,RAND(),_xlfn.IFS(EH115=1,IF(_xlpm.value&gt;0.97,2,1),EH115=2,IF(_xlpm.value&gt;0.98,3,2),EH115=3,1))</f>
        <v>1</v>
      </c>
      <c r="EI116" s="59">
        <f t="shared" ref="EI116:EI123" ca="1" si="1038">IF(OR(EH116=1, EH116=2), 0.06, -0.7)</f>
        <v>0.06</v>
      </c>
      <c r="EJ116" s="40">
        <f t="shared" ca="1" si="740"/>
        <v>4060751.3943539881</v>
      </c>
      <c r="EK116" s="28" cm="1">
        <f t="array" aca="1" ref="EK116" ca="1">_xlfn.LET(_xlpm.value,RAND(),_xlfn.IFS(EK115=1,IF(_xlpm.value&gt;0.97,2,1),EK115=2,IF(_xlpm.value&gt;0.98,3,2),EK115=3,1))</f>
        <v>2</v>
      </c>
      <c r="EL116" s="59">
        <f t="shared" ref="EL116:EL123" ca="1" si="1039">IF(OR(EK116=1, EK116=2), 0.06, -0.7)</f>
        <v>0.06</v>
      </c>
      <c r="EM116" s="40">
        <f t="shared" ca="1" si="741"/>
        <v>14245632.858104099</v>
      </c>
      <c r="EN116" s="28" cm="1">
        <f t="array" aca="1" ref="EN116" ca="1">_xlfn.LET(_xlpm.value,RAND(),_xlfn.IFS(EN115=1,IF(_xlpm.value&gt;0.97,2,1),EN115=2,IF(_xlpm.value&gt;0.98,3,2),EN115=3,1))</f>
        <v>2</v>
      </c>
      <c r="EO116" s="59">
        <f t="shared" ref="EO116:EO123" ca="1" si="1040">IF(OR(EN116=1, EN116=2), 0.06, -0.7)</f>
        <v>0.06</v>
      </c>
      <c r="EP116" s="40">
        <f t="shared" ca="1" si="742"/>
        <v>621503.23733626935</v>
      </c>
      <c r="EQ116" s="28" cm="1">
        <f t="array" aca="1" ref="EQ116" ca="1">_xlfn.LET(_xlpm.value,RAND(),_xlfn.IFS(EQ115=1,IF(_xlpm.value&gt;0.97,2,1),EQ115=2,IF(_xlpm.value&gt;0.98,3,2),EQ115=3,1))</f>
        <v>1</v>
      </c>
      <c r="ER116" s="59">
        <f t="shared" ref="ER116:ER123" ca="1" si="1041">IF(OR(EQ116=1, EQ116=2), 0.06, -0.7)</f>
        <v>0.06</v>
      </c>
      <c r="ES116" s="40">
        <f t="shared" ca="1" si="743"/>
        <v>1209237.6939351775</v>
      </c>
      <c r="ET116" s="28" cm="1">
        <f t="array" aca="1" ref="ET116" ca="1">_xlfn.LET(_xlpm.value,RAND(),_xlfn.IFS(ET115=1,IF(_xlpm.value&gt;0.97,2,1),ET115=2,IF(_xlpm.value&gt;0.98,3,2),ET115=3,1))</f>
        <v>1</v>
      </c>
      <c r="EU116" s="59">
        <f t="shared" ref="EU116:EU123" ca="1" si="1042">IF(OR(ET116=1, ET116=2), 0.06, -0.7)</f>
        <v>0.06</v>
      </c>
      <c r="EV116" s="40">
        <f t="shared" ca="1" si="744"/>
        <v>4821364.9935551733</v>
      </c>
      <c r="EW116" s="28" cm="1">
        <f t="array" aca="1" ref="EW116" ca="1">_xlfn.LET(_xlpm.value,RAND(),_xlfn.IFS(EW115=1,IF(_xlpm.value&gt;0.97,2,1),EW115=2,IF(_xlpm.value&gt;0.98,3,2),EW115=3,1))</f>
        <v>2</v>
      </c>
      <c r="EX116" s="59">
        <f t="shared" ref="EX116:EX123" ca="1" si="1043">IF(OR(EW116=1, EW116=2), 0.06, -0.7)</f>
        <v>0.06</v>
      </c>
      <c r="EY116" s="40">
        <f t="shared" ca="1" si="745"/>
        <v>5734944.5491296323</v>
      </c>
      <c r="EZ116" s="28" cm="1">
        <f t="array" aca="1" ref="EZ116" ca="1">_xlfn.LET(_xlpm.value,RAND(),_xlfn.IFS(EZ115=1,IF(_xlpm.value&gt;0.97,2,1),EZ115=2,IF(_xlpm.value&gt;0.98,3,2),EZ115=3,1))</f>
        <v>1</v>
      </c>
      <c r="FA116" s="59">
        <f t="shared" ref="FA116:FA123" ca="1" si="1044">IF(OR(EZ116=1, EZ116=2), 0.06, -0.7)</f>
        <v>0.06</v>
      </c>
      <c r="FB116" s="40">
        <f t="shared" ca="1" si="746"/>
        <v>4421184.7165865321</v>
      </c>
      <c r="FC116" s="28" cm="1">
        <f t="array" aca="1" ref="FC116" ca="1">_xlfn.LET(_xlpm.value,RAND(),_xlfn.IFS(FC115=1,IF(_xlpm.value&gt;0.97,2,1),FC115=2,IF(_xlpm.value&gt;0.98,3,2),FC115=3,1))</f>
        <v>2</v>
      </c>
      <c r="FD116" s="59">
        <f t="shared" ref="FD116:FD123" ca="1" si="1045">IF(OR(FC116=1, FC116=2), 0.06, -0.7)</f>
        <v>0.06</v>
      </c>
      <c r="FE116" s="40">
        <f t="shared" ca="1" si="747"/>
        <v>14245632.858104099</v>
      </c>
      <c r="FF116" s="28" cm="1">
        <f t="array" aca="1" ref="FF116" ca="1">_xlfn.LET(_xlpm.value,RAND(),_xlfn.IFS(FF115=1,IF(_xlpm.value&gt;0.97,2,1),FF115=2,IF(_xlpm.value&gt;0.98,3,2),FF115=3,1))</f>
        <v>2</v>
      </c>
      <c r="FG116" s="59">
        <f t="shared" ref="FG116:FG123" ca="1" si="1046">IF(OR(FF116=1, FF116=2), 0.06, -0.7)</f>
        <v>0.06</v>
      </c>
      <c r="FH116" s="40">
        <f t="shared" ca="1" si="748"/>
        <v>4051698.0825358545</v>
      </c>
      <c r="FI116" s="28" cm="1">
        <f t="array" aca="1" ref="FI116" ca="1">_xlfn.LET(_xlpm.value,RAND(),_xlfn.IFS(FI115=1,IF(_xlpm.value&gt;0.97,2,1),FI115=2,IF(_xlpm.value&gt;0.98,3,2),FI115=3,1))</f>
        <v>1</v>
      </c>
      <c r="FJ116" s="59">
        <f t="shared" ref="FJ116:FJ123" ca="1" si="1047">IF(OR(FI116=1, FI116=2), 0.06, -0.7)</f>
        <v>0.06</v>
      </c>
      <c r="FK116" s="40">
        <f t="shared" ca="1" si="749"/>
        <v>4181695.2217020271</v>
      </c>
      <c r="FL116" s="28" cm="1">
        <f t="array" aca="1" ref="FL116" ca="1">_xlfn.LET(_xlpm.value,RAND(),_xlfn.IFS(FL115=1,IF(_xlpm.value&gt;0.97,2,1),FL115=2,IF(_xlpm.value&gt;0.98,3,2),FL115=3,1))</f>
        <v>1</v>
      </c>
      <c r="FM116" s="59">
        <f t="shared" ref="FM116:FM123" ca="1" si="1048">IF(OR(FL116=1, FL116=2), 0.06, -0.7)</f>
        <v>0.06</v>
      </c>
      <c r="FN116" s="40">
        <f t="shared" ca="1" si="750"/>
        <v>4046166.2574174739</v>
      </c>
      <c r="FO116" s="28" cm="1">
        <f t="array" aca="1" ref="FO116" ca="1">_xlfn.LET(_xlpm.value,RAND(),_xlfn.IFS(FO115=1,IF(_xlpm.value&gt;0.97,2,1),FO115=2,IF(_xlpm.value&gt;0.98,3,2),FO115=3,1))</f>
        <v>2</v>
      </c>
      <c r="FP116" s="59">
        <f t="shared" ref="FP116:FP123" ca="1" si="1049">IF(OR(FO116=1, FO116=2), 0.06, -0.7)</f>
        <v>0.06</v>
      </c>
      <c r="FQ116" s="40">
        <f t="shared" ca="1" si="751"/>
        <v>2368000.3090739646</v>
      </c>
      <c r="FR116" s="28" cm="1">
        <f t="array" aca="1" ref="FR116" ca="1">_xlfn.LET(_xlpm.value,RAND(),_xlfn.IFS(FR115=1,IF(_xlpm.value&gt;0.97,2,1),FR115=2,IF(_xlpm.value&gt;0.98,3,2),FR115=3,1))</f>
        <v>1</v>
      </c>
      <c r="FS116" s="59">
        <f t="shared" ref="FS116:FS123" ca="1" si="1050">IF(OR(FR116=1, FR116=2), 0.06, -0.7)</f>
        <v>0.06</v>
      </c>
      <c r="FT116" s="40">
        <f t="shared" ca="1" si="752"/>
        <v>7040507.8045328204</v>
      </c>
      <c r="FU116" s="28" cm="1">
        <f t="array" aca="1" ref="FU116" ca="1">_xlfn.LET(_xlpm.value,RAND(),_xlfn.IFS(FU115=1,IF(_xlpm.value&gt;0.97,2,1),FU115=2,IF(_xlpm.value&gt;0.98,3,2),FU115=3,1))</f>
        <v>1</v>
      </c>
      <c r="FV116" s="59">
        <f t="shared" ref="FV116:FV123" ca="1" si="1051">IF(OR(FU116=1, FU116=2), 0.06, -0.7)</f>
        <v>0.06</v>
      </c>
      <c r="FW116" s="40">
        <f t="shared" ca="1" si="753"/>
        <v>4102480.6451243097</v>
      </c>
      <c r="FX116" s="28" cm="1">
        <f t="array" aca="1" ref="FX116" ca="1">_xlfn.LET(_xlpm.value,RAND(),_xlfn.IFS(FX115=1,IF(_xlpm.value&gt;0.97,2,1),FX115=2,IF(_xlpm.value&gt;0.98,3,2),FX115=3,1))</f>
        <v>1</v>
      </c>
      <c r="FY116" s="59">
        <f t="shared" ref="FY116:FY123" ca="1" si="1052">IF(OR(FX116=1, FX116=2), 0.06, -0.7)</f>
        <v>0.06</v>
      </c>
      <c r="FZ116" s="40">
        <f t="shared" ca="1" si="754"/>
        <v>14245632.858104099</v>
      </c>
      <c r="GA116" s="28" cm="1">
        <f t="array" aca="1" ref="GA116" ca="1">_xlfn.LET(_xlpm.value,RAND(),_xlfn.IFS(GA115=1,IF(_xlpm.value&gt;0.97,2,1),GA115=2,IF(_xlpm.value&gt;0.98,3,2),GA115=3,1))</f>
        <v>2</v>
      </c>
      <c r="GB116" s="59">
        <f t="shared" ref="GB116:GB123" ca="1" si="1053">IF(OR(GA116=1, GA116=2), 0.06, -0.7)</f>
        <v>0.06</v>
      </c>
      <c r="GC116" s="40">
        <f t="shared" ca="1" si="755"/>
        <v>1268355.9016003292</v>
      </c>
      <c r="GD116" s="28" cm="1">
        <f t="array" aca="1" ref="GD116" ca="1">_xlfn.LET(_xlpm.value,RAND(),_xlfn.IFS(GD115=1,IF(_xlpm.value&gt;0.97,2,1),GD115=2,IF(_xlpm.value&gt;0.98,3,2),GD115=3,1))</f>
        <v>1</v>
      </c>
      <c r="GE116" s="59">
        <f t="shared" ref="GE116:GE123" ca="1" si="1054">IF(OR(GD116=1, GD116=2), 0.06, -0.7)</f>
        <v>0.06</v>
      </c>
      <c r="GF116" s="40">
        <f t="shared" ca="1" si="756"/>
        <v>4142035.8427524325</v>
      </c>
      <c r="GG116" s="28" cm="1">
        <f t="array" aca="1" ref="GG116" ca="1">_xlfn.LET(_xlpm.value,RAND(),_xlfn.IFS(GG115=1,IF(_xlpm.value&gt;0.97,2,1),GG115=2,IF(_xlpm.value&gt;0.98,3,2),GG115=3,1))</f>
        <v>2</v>
      </c>
      <c r="GH116" s="59">
        <f t="shared" ref="GH116:GH123" ca="1" si="1055">IF(OR(GG116=1, GG116=2), 0.06, -0.7)</f>
        <v>0.06</v>
      </c>
      <c r="GI116" s="40">
        <f t="shared" ca="1" si="757"/>
        <v>4569664.1143610217</v>
      </c>
      <c r="GJ116" s="28" cm="1">
        <f t="array" aca="1" ref="GJ116" ca="1">_xlfn.LET(_xlpm.value,RAND(),_xlfn.IFS(GJ115=1,IF(_xlpm.value&gt;0.97,2,1),GJ115=2,IF(_xlpm.value&gt;0.98,3,2),GJ115=3,1))</f>
        <v>2</v>
      </c>
      <c r="GK116" s="59">
        <f t="shared" ref="GK116:GK123" ca="1" si="1056">IF(OR(GJ116=1, GJ116=2), 0.06, -0.7)</f>
        <v>0.06</v>
      </c>
      <c r="GL116" s="40">
        <f t="shared" ca="1" si="758"/>
        <v>4078092.1853280393</v>
      </c>
      <c r="GM116" s="28" cm="1">
        <f t="array" aca="1" ref="GM116" ca="1">_xlfn.LET(_xlpm.value,RAND(),_xlfn.IFS(GM115=1,IF(_xlpm.value&gt;0.97,2,1),GM115=2,IF(_xlpm.value&gt;0.98,3,2),GM115=3,1))</f>
        <v>2</v>
      </c>
      <c r="GN116" s="59">
        <f t="shared" ref="GN116:GN123" ca="1" si="1057">IF(OR(GM116=1, GM116=2), 0.06, -0.7)</f>
        <v>0.06</v>
      </c>
      <c r="GO116" s="40">
        <f t="shared" ca="1" si="759"/>
        <v>5103223.220292992</v>
      </c>
      <c r="GP116" s="28" cm="1">
        <f t="array" aca="1" ref="GP116" ca="1">_xlfn.LET(_xlpm.value,RAND(),_xlfn.IFS(GP115=1,IF(_xlpm.value&gt;0.97,2,1),GP115=2,IF(_xlpm.value&gt;0.98,3,2),GP115=3,1))</f>
        <v>1</v>
      </c>
      <c r="GQ116" s="59">
        <f t="shared" ref="GQ116:GQ123" ca="1" si="1058">IF(OR(GP116=1, GP116=2), 0.06, -0.7)</f>
        <v>0.06</v>
      </c>
      <c r="GR116" s="40">
        <f t="shared" ca="1" si="760"/>
        <v>4129137.1350253681</v>
      </c>
      <c r="GS116" s="28" cm="1">
        <f t="array" aca="1" ref="GS116" ca="1">_xlfn.LET(_xlpm.value,RAND(),_xlfn.IFS(GS115=1,IF(_xlpm.value&gt;0.97,2,1),GS115=2,IF(_xlpm.value&gt;0.98,3,2),GS115=3,1))</f>
        <v>1</v>
      </c>
      <c r="GT116" s="59">
        <f t="shared" ref="GT116:GT123" ca="1" si="1059">IF(OR(GS116=1, GS116=2), 0.06, -0.7)</f>
        <v>0.06</v>
      </c>
      <c r="GU116" s="40">
        <f t="shared" ca="1" si="761"/>
        <v>6372198.9289231086</v>
      </c>
      <c r="GV116" s="28" cm="1">
        <f t="array" aca="1" ref="GV116" ca="1">_xlfn.LET(_xlpm.value,RAND(),_xlfn.IFS(GV115=1,IF(_xlpm.value&gt;0.97,2,1),GV115=2,IF(_xlpm.value&gt;0.98,3,2),GV115=3,1))</f>
        <v>2</v>
      </c>
      <c r="GW116" s="59">
        <f t="shared" ref="GW116:GW123" ca="1" si="1060">IF(OR(GV116=1, GV116=2), 0.06, -0.7)</f>
        <v>0.06</v>
      </c>
      <c r="GX116" s="40">
        <f t="shared" ca="1" si="762"/>
        <v>14245632.858104099</v>
      </c>
      <c r="GY116" s="28" cm="1">
        <f t="array" aca="1" ref="GY116" ca="1">_xlfn.LET(_xlpm.value,RAND(),_xlfn.IFS(GY115=1,IF(_xlpm.value&gt;0.97,2,1),GY115=2,IF(_xlpm.value&gt;0.98,3,2),GY115=3,1))</f>
        <v>1</v>
      </c>
      <c r="GZ116" s="59">
        <f t="shared" ref="GZ116:GZ123" ca="1" si="1061">IF(OR(GY116=1, GY116=2), 0.06, -0.7)</f>
        <v>0.06</v>
      </c>
      <c r="HA116" s="40">
        <f t="shared" ca="1" si="763"/>
        <v>4065976.8118910212</v>
      </c>
      <c r="HB116" s="28" cm="1">
        <f t="array" aca="1" ref="HB116" ca="1">_xlfn.LET(_xlpm.value,RAND(),_xlfn.IFS(HB115=1,IF(_xlpm.value&gt;0.97,2,1),HB115=2,IF(_xlpm.value&gt;0.98,3,2),HB115=3,1))</f>
        <v>2</v>
      </c>
      <c r="HC116" s="59">
        <f t="shared" ref="HC116:HC123" ca="1" si="1062">IF(OR(HB116=1, HB116=2), 0.06, -0.7)</f>
        <v>0.06</v>
      </c>
      <c r="HD116" s="40">
        <f t="shared" ca="1" si="764"/>
        <v>5049148.2864753762</v>
      </c>
      <c r="HE116" s="28" cm="1">
        <f t="array" aca="1" ref="HE116" ca="1">_xlfn.LET(_xlpm.value,RAND(),_xlfn.IFS(HE115=1,IF(_xlpm.value&gt;0.97,2,1),HE115=2,IF(_xlpm.value&gt;0.98,3,2),HE115=3,1))</f>
        <v>2</v>
      </c>
      <c r="HF116" s="59">
        <f t="shared" ref="HF116:HF123" ca="1" si="1063">IF(OR(HE116=1, HE116=2), 0.06, -0.7)</f>
        <v>0.06</v>
      </c>
      <c r="HG116" s="40">
        <f t="shared" ca="1" si="765"/>
        <v>2323806.2387107071</v>
      </c>
      <c r="HH116" s="28" cm="1">
        <f t="array" aca="1" ref="HH116" ca="1">_xlfn.LET(_xlpm.value,RAND(),_xlfn.IFS(HH115=1,IF(_xlpm.value&gt;0.97,2,1),HH115=2,IF(_xlpm.value&gt;0.98,3,2),HH115=3,1))</f>
        <v>1</v>
      </c>
      <c r="HI116" s="59">
        <f t="shared" ref="HI116:HI123" ca="1" si="1064">IF(OR(HH116=1, HH116=2), 0.06, -0.7)</f>
        <v>0.06</v>
      </c>
      <c r="HJ116" s="40">
        <f t="shared" ca="1" si="766"/>
        <v>109771.96206889821</v>
      </c>
      <c r="HK116" s="28" cm="1">
        <f t="array" aca="1" ref="HK116" ca="1">_xlfn.LET(_xlpm.value,RAND(),_xlfn.IFS(HK115=1,IF(_xlpm.value&gt;0.97,2,1),HK115=2,IF(_xlpm.value&gt;0.98,3,2),HK115=3,1))</f>
        <v>1</v>
      </c>
      <c r="HL116" s="59">
        <f t="shared" ref="HL116:HL123" ca="1" si="1065">IF(OR(HK116=1, HK116=2), 0.06, -0.7)</f>
        <v>0.06</v>
      </c>
      <c r="HM116" s="40">
        <f t="shared" ca="1" si="767"/>
        <v>1164550.1633807425</v>
      </c>
      <c r="HN116" s="28" cm="1">
        <f t="array" aca="1" ref="HN116" ca="1">_xlfn.LET(_xlpm.value,RAND(),_xlfn.IFS(HN115=1,IF(_xlpm.value&gt;0.97,2,1),HN115=2,IF(_xlpm.value&gt;0.98,3,2),HN115=3,1))</f>
        <v>1</v>
      </c>
      <c r="HO116" s="59">
        <f t="shared" ref="HO116:HO123" ca="1" si="1066">IF(OR(HN116=1, HN116=2), 0.06, -0.7)</f>
        <v>0.06</v>
      </c>
      <c r="HP116" s="40">
        <f t="shared" ca="1" si="768"/>
        <v>1022333.5651569506</v>
      </c>
      <c r="HQ116" s="28" cm="1">
        <f t="array" aca="1" ref="HQ116" ca="1">_xlfn.LET(_xlpm.value,RAND(),_xlfn.IFS(HQ115=1,IF(_xlpm.value&gt;0.97,2,1),HQ115=2,IF(_xlpm.value&gt;0.98,3,2),HQ115=3,1))</f>
        <v>1</v>
      </c>
      <c r="HR116" s="59">
        <f t="shared" ref="HR116:HR123" ca="1" si="1067">IF(OR(HQ116=1, HQ116=2), 0.06, -0.7)</f>
        <v>0.06</v>
      </c>
      <c r="HS116" s="40">
        <f t="shared" ca="1" si="769"/>
        <v>4037928.3984850952</v>
      </c>
      <c r="HT116" s="28" cm="1">
        <f t="array" aca="1" ref="HT116" ca="1">_xlfn.LET(_xlpm.value,RAND(),_xlfn.IFS(HT115=1,IF(_xlpm.value&gt;0.97,2,1),HT115=2,IF(_xlpm.value&gt;0.98,3,2),HT115=3,1))</f>
        <v>2</v>
      </c>
      <c r="HU116" s="59">
        <f t="shared" ref="HU116:HU123" ca="1" si="1068">IF(OR(HT116=1, HT116=2), 0.06, -0.7)</f>
        <v>0.06</v>
      </c>
      <c r="HV116" s="40">
        <f t="shared" ca="1" si="770"/>
        <v>14245632.858104099</v>
      </c>
      <c r="HW116" s="28" cm="1">
        <f t="array" aca="1" ref="HW116" ca="1">_xlfn.LET(_xlpm.value,RAND(),_xlfn.IFS(HW115=1,IF(_xlpm.value&gt;0.97,2,1),HW115=2,IF(_xlpm.value&gt;0.98,3,2),HW115=3,1))</f>
        <v>2</v>
      </c>
      <c r="HX116" s="59">
        <f t="shared" ref="HX116:HX123" ca="1" si="1069">IF(OR(HW116=1, HW116=2), 0.06, -0.7)</f>
        <v>0.06</v>
      </c>
      <c r="HY116" s="40">
        <f t="shared" ca="1" si="771"/>
        <v>5648757.3199840393</v>
      </c>
      <c r="HZ116" s="28" cm="1">
        <f t="array" aca="1" ref="HZ116" ca="1">_xlfn.LET(_xlpm.value,RAND(),_xlfn.IFS(HZ115=1,IF(_xlpm.value&gt;0.97,2,1),HZ115=2,IF(_xlpm.value&gt;0.98,3,2),HZ115=3,1))</f>
        <v>2</v>
      </c>
      <c r="IA116" s="59">
        <f t="shared" ref="IA116:IA123" ca="1" si="1070">IF(OR(HZ116=1, HZ116=2), 0.06, -0.7)</f>
        <v>0.06</v>
      </c>
      <c r="IB116" s="40">
        <f t="shared" ca="1" si="772"/>
        <v>4089223.3043140587</v>
      </c>
      <c r="IC116" s="28" cm="1">
        <f t="array" aca="1" ref="IC116" ca="1">_xlfn.LET(_xlpm.value,RAND(),_xlfn.IFS(IC115=1,IF(_xlpm.value&gt;0.97,2,1),IC115=2,IF(_xlpm.value&gt;0.98,3,2),IC115=3,1))</f>
        <v>1</v>
      </c>
      <c r="ID116" s="59">
        <f t="shared" ref="ID116:ID123" ca="1" si="1071">IF(OR(IC116=1, IC116=2), 0.06, -0.7)</f>
        <v>0.06</v>
      </c>
      <c r="IE116" s="40">
        <f t="shared" ca="1" si="773"/>
        <v>4093387.5651540663</v>
      </c>
      <c r="IF116" s="28" cm="1">
        <f t="array" aca="1" ref="IF116" ca="1">_xlfn.LET(_xlpm.value,RAND(),_xlfn.IFS(IF115=1,IF(_xlpm.value&gt;0.97,2,1),IF115=2,IF(_xlpm.value&gt;0.98,3,2),IF115=3,1))</f>
        <v>2</v>
      </c>
      <c r="IG116" s="59">
        <f t="shared" ref="IG116:IG123" ca="1" si="1072">IF(OR(IF116=1, IF116=2), 0.06, -0.7)</f>
        <v>0.06</v>
      </c>
      <c r="IH116" s="40">
        <f t="shared" ca="1" si="774"/>
        <v>14245632.858104099</v>
      </c>
      <c r="II116" s="28" cm="1">
        <f t="array" aca="1" ref="II116" ca="1">_xlfn.LET(_xlpm.value,RAND(),_xlfn.IFS(II115=1,IF(_xlpm.value&gt;0.97,2,1),II115=2,IF(_xlpm.value&gt;0.98,3,2),II115=3,1))</f>
        <v>1</v>
      </c>
      <c r="IJ116" s="59">
        <f t="shared" ref="IJ116:IJ123" ca="1" si="1073">IF(OR(II116=1, II116=2), 0.06, -0.7)</f>
        <v>0.06</v>
      </c>
      <c r="IK116" s="40">
        <f t="shared" ca="1" si="775"/>
        <v>1168628.6310253297</v>
      </c>
      <c r="IL116" s="28" cm="1">
        <f t="array" aca="1" ref="IL116" ca="1">_xlfn.LET(_xlpm.value,RAND(),_xlfn.IFS(IL115=1,IF(_xlpm.value&gt;0.97,2,1),IL115=2,IF(_xlpm.value&gt;0.98,3,2),IL115=3,1))</f>
        <v>2</v>
      </c>
      <c r="IM116" s="59">
        <f t="shared" ref="IM116:IM123" ca="1" si="1074">IF(OR(IL116=1, IL116=2), 0.06, -0.7)</f>
        <v>0.06</v>
      </c>
      <c r="IN116" s="40">
        <f t="shared" ca="1" si="776"/>
        <v>4074793.7007045974</v>
      </c>
      <c r="IO116" s="28" cm="1">
        <f t="array" aca="1" ref="IO116" ca="1">_xlfn.LET(_xlpm.value,RAND(),_xlfn.IFS(IO115=1,IF(_xlpm.value&gt;0.97,2,1),IO115=2,IF(_xlpm.value&gt;0.98,3,2),IO115=3,1))</f>
        <v>1</v>
      </c>
      <c r="IP116" s="59">
        <f t="shared" ref="IP116:IP123" ca="1" si="1075">IF(OR(IO116=1, IO116=2), 0.06, -0.7)</f>
        <v>0.06</v>
      </c>
      <c r="IQ116" s="40">
        <f t="shared" ca="1" si="777"/>
        <v>1245518.0774246245</v>
      </c>
      <c r="IR116" s="28" cm="1">
        <f t="array" aca="1" ref="IR116" ca="1">_xlfn.LET(_xlpm.value,RAND(),_xlfn.IFS(IR115=1,IF(_xlpm.value&gt;0.97,2,1),IR115=2,IF(_xlpm.value&gt;0.98,3,2),IR115=3,1))</f>
        <v>2</v>
      </c>
      <c r="IS116" s="59">
        <f t="shared" ref="IS116:IS123" ca="1" si="1076">IF(OR(IR116=1, IR116=2), 0.06, -0.7)</f>
        <v>0.06</v>
      </c>
      <c r="IT116" s="40">
        <f t="shared" ca="1" si="778"/>
        <v>1393375.8964285185</v>
      </c>
      <c r="IU116" s="28" cm="1">
        <f t="array" aca="1" ref="IU116" ca="1">_xlfn.LET(_xlpm.value,RAND(),_xlfn.IFS(IU115=1,IF(_xlpm.value&gt;0.97,2,1),IU115=2,IF(_xlpm.value&gt;0.98,3,2),IU115=3,1))</f>
        <v>1</v>
      </c>
      <c r="IV116" s="59">
        <f t="shared" ref="IV116:IV123" ca="1" si="1077">IF(OR(IU116=1, IU116=2), 0.06, -0.7)</f>
        <v>0.06</v>
      </c>
      <c r="IW116" s="40">
        <f t="shared" ca="1" si="779"/>
        <v>4036552.0560983601</v>
      </c>
      <c r="IX116" s="28" cm="1">
        <f t="array" aca="1" ref="IX116" ca="1">_xlfn.LET(_xlpm.value,RAND(),_xlfn.IFS(IX115=1,IF(_xlpm.value&gt;0.97,2,1),IX115=2,IF(_xlpm.value&gt;0.98,3,2),IX115=3,1))</f>
        <v>1</v>
      </c>
      <c r="IY116" s="59">
        <f t="shared" ref="IY116:IY123" ca="1" si="1078">IF(OR(IX116=1, IX116=2), 0.06, -0.7)</f>
        <v>0.06</v>
      </c>
      <c r="IZ116" s="40">
        <f t="shared" ca="1" si="780"/>
        <v>4149071.2738214266</v>
      </c>
      <c r="JA116" s="28" cm="1">
        <f t="array" aca="1" ref="JA116" ca="1">_xlfn.LET(_xlpm.value,RAND(),_xlfn.IFS(JA115=1,IF(_xlpm.value&gt;0.97,2,1),JA115=2,IF(_xlpm.value&gt;0.98,3,2),JA115=3,1))</f>
        <v>1</v>
      </c>
      <c r="JB116" s="59">
        <f t="shared" ref="JB116:JB123" ca="1" si="1079">IF(OR(JA116=1, JA116=2), 0.06, -0.7)</f>
        <v>0.06</v>
      </c>
      <c r="JC116" s="40">
        <f t="shared" ca="1" si="781"/>
        <v>4047903.8579697981</v>
      </c>
      <c r="JD116" s="28" cm="1">
        <f t="array" aca="1" ref="JD116" ca="1">_xlfn.LET(_xlpm.value,RAND(),_xlfn.IFS(JD115=1,IF(_xlpm.value&gt;0.97,2,1),JD115=2,IF(_xlpm.value&gt;0.98,3,2),JD115=3,1))</f>
        <v>1</v>
      </c>
      <c r="JE116" s="59">
        <f t="shared" ref="JE116:JE123" ca="1" si="1080">IF(OR(JD116=1, JD116=2), 0.06, -0.7)</f>
        <v>0.06</v>
      </c>
      <c r="JF116" s="40">
        <f t="shared" ca="1" si="782"/>
        <v>4051698.0825358545</v>
      </c>
      <c r="JG116" s="28" cm="1">
        <f t="array" aca="1" ref="JG116" ca="1">_xlfn.LET(_xlpm.value,RAND(),_xlfn.IFS(JG115=1,IF(_xlpm.value&gt;0.97,2,1),JG115=2,IF(_xlpm.value&gt;0.98,3,2),JG115=3,1))</f>
        <v>1</v>
      </c>
      <c r="JH116" s="59">
        <f t="shared" ref="JH116:JH123" ca="1" si="1081">IF(OR(JG116=1, JG116=2), 0.06, -0.7)</f>
        <v>0.06</v>
      </c>
      <c r="JI116" s="40">
        <f t="shared" ca="1" si="783"/>
        <v>4055961.2732582772</v>
      </c>
      <c r="JJ116" s="28" cm="1">
        <f t="array" aca="1" ref="JJ116" ca="1">_xlfn.LET(_xlpm.value,RAND(),_xlfn.IFS(JJ115=1,IF(_xlpm.value&gt;0.97,2,1),JJ115=2,IF(_xlpm.value&gt;0.98,3,2),JJ115=3,1))</f>
        <v>1</v>
      </c>
      <c r="JK116" s="59">
        <f t="shared" ref="JK116:JK123" ca="1" si="1082">IF(OR(JJ116=1, JJ116=2), 0.06, -0.7)</f>
        <v>0.06</v>
      </c>
      <c r="JL116" s="40">
        <f t="shared" ca="1" si="784"/>
        <v>4821364.9935551733</v>
      </c>
      <c r="JM116" s="28" cm="1">
        <f t="array" aca="1" ref="JM116" ca="1">_xlfn.LET(_xlpm.value,RAND(),_xlfn.IFS(JM115=1,IF(_xlpm.value&gt;0.97,2,1),JM115=2,IF(_xlpm.value&gt;0.98,3,2),JM115=3,1))</f>
        <v>2</v>
      </c>
      <c r="JN116" s="59">
        <f t="shared" ref="JN116:JN123" ca="1" si="1083">IF(OR(JM116=1, JM116=2), 0.06, -0.7)</f>
        <v>0.06</v>
      </c>
      <c r="JO116" s="40">
        <f t="shared" ca="1" si="785"/>
        <v>6757526.9451337382</v>
      </c>
      <c r="JP116" s="28" cm="1">
        <f t="array" aca="1" ref="JP116" ca="1">_xlfn.LET(_xlpm.value,RAND(),_xlfn.IFS(JP115=1,IF(_xlpm.value&gt;0.97,2,1),JP115=2,IF(_xlpm.value&gt;0.98,3,2),JP115=3,1))</f>
        <v>1</v>
      </c>
      <c r="JQ116" s="59">
        <f t="shared" ref="JQ116:JQ123" ca="1" si="1084">IF(OR(JP116=1, JP116=2), 0.06, -0.7)</f>
        <v>0.06</v>
      </c>
      <c r="JR116" s="40">
        <f t="shared" ca="1" si="786"/>
        <v>1647275.9027938056</v>
      </c>
      <c r="JS116" s="28" cm="1">
        <f t="array" aca="1" ref="JS116" ca="1">_xlfn.LET(_xlpm.value,RAND(),_xlfn.IFS(JS115=1,IF(_xlpm.value&gt;0.97,2,1),JS115=2,IF(_xlpm.value&gt;0.98,3,2),JS115=3,1))</f>
        <v>2</v>
      </c>
      <c r="JT116" s="59">
        <f t="shared" ref="JT116:JT123" ca="1" si="1085">IF(OR(JS116=1, JS116=2), 0.06, -0.7)</f>
        <v>0.06</v>
      </c>
      <c r="JU116" s="40">
        <f t="shared" ca="1" si="787"/>
        <v>9876435.5008328296</v>
      </c>
      <c r="JV116" s="28" cm="1">
        <f t="array" aca="1" ref="JV116" ca="1">_xlfn.LET(_xlpm.value,RAND(),_xlfn.IFS(JV115=1,IF(_xlpm.value&gt;0.97,2,1),JV115=2,IF(_xlpm.value&gt;0.98,3,2),JV115=3,1))</f>
        <v>2</v>
      </c>
      <c r="JW116" s="59">
        <f t="shared" ref="JW116:JW123" ca="1" si="1086">IF(OR(JV116=1, JV116=2), 0.06, -0.7)</f>
        <v>0.06</v>
      </c>
      <c r="JX116" s="40">
        <f t="shared" ca="1" si="788"/>
        <v>14245632.858104099</v>
      </c>
      <c r="JY116" s="28" cm="1">
        <f t="array" aca="1" ref="JY116" ca="1">_xlfn.LET(_xlpm.value,RAND(),_xlfn.IFS(JY115=1,IF(_xlpm.value&gt;0.97,2,1),JY115=2,IF(_xlpm.value&gt;0.98,3,2),JY115=3,1))</f>
        <v>2</v>
      </c>
      <c r="JZ116" s="59">
        <f t="shared" ref="JZ116:JZ123" ca="1" si="1087">IF(OR(JY116=1, JY116=2), 0.06, -0.7)</f>
        <v>0.06</v>
      </c>
      <c r="KA116" s="40">
        <f t="shared" ca="1" si="789"/>
        <v>5567448.6132429102</v>
      </c>
      <c r="KB116" s="28" cm="1">
        <f t="array" aca="1" ref="KB116" ca="1">_xlfn.LET(_xlpm.value,RAND(),_xlfn.IFS(KB115=1,IF(_xlpm.value&gt;0.97,2,1),KB115=2,IF(_xlpm.value&gt;0.98,3,2),KB115=3,1))</f>
        <v>2</v>
      </c>
      <c r="KC116" s="59">
        <f t="shared" ref="KC116:KC123" ca="1" si="1088">IF(OR(KB116=1, KB116=2), 0.06, -0.7)</f>
        <v>0.06</v>
      </c>
      <c r="KD116" s="40">
        <f t="shared" ca="1" si="790"/>
        <v>5685950.5751481261</v>
      </c>
      <c r="KE116" s="28" cm="1">
        <f t="array" aca="1" ref="KE116" ca="1">_xlfn.LET(_xlpm.value,RAND(),_xlfn.IFS(KE115=1,IF(_xlpm.value&gt;0.97,2,1),KE115=2,IF(_xlpm.value&gt;0.98,3,2),KE115=3,1))</f>
        <v>2</v>
      </c>
      <c r="KF116" s="59">
        <f t="shared" ref="KF116:KF123" ca="1" si="1089">IF(OR(KE116=1, KE116=2), 0.06, -0.7)</f>
        <v>0.06</v>
      </c>
      <c r="KG116" s="40">
        <f t="shared" ca="1" si="791"/>
        <v>14245632.858104099</v>
      </c>
      <c r="KH116" s="28" cm="1">
        <f t="array" aca="1" ref="KH116" ca="1">_xlfn.LET(_xlpm.value,RAND(),_xlfn.IFS(KH115=1,IF(_xlpm.value&gt;0.97,2,1),KH115=2,IF(_xlpm.value&gt;0.98,3,2),KH115=3,1))</f>
        <v>1</v>
      </c>
      <c r="KI116" s="59">
        <f t="shared" ref="KI116:KI123" ca="1" si="1090">IF(OR(KH116=1, KH116=2), 0.06, -0.7)</f>
        <v>0.06</v>
      </c>
      <c r="KJ116" s="40">
        <f t="shared" ca="1" si="792"/>
        <v>4041521.6303777192</v>
      </c>
      <c r="KK116" s="28" cm="1">
        <f t="array" aca="1" ref="KK116" ca="1">_xlfn.LET(_xlpm.value,RAND(),_xlfn.IFS(KK115=1,IF(_xlpm.value&gt;0.97,2,1),KK115=2,IF(_xlpm.value&gt;0.98,3,2),KK115=3,1))</f>
        <v>2</v>
      </c>
      <c r="KL116" s="59">
        <f t="shared" ref="KL116:KL123" ca="1" si="1091">IF(OR(KK116=1, KK116=2), 0.06, -0.7)</f>
        <v>0.06</v>
      </c>
      <c r="KM116" s="40">
        <f t="shared" ca="1" si="793"/>
        <v>1188358.6727231806</v>
      </c>
      <c r="KN116" s="28" cm="1">
        <f t="array" aca="1" ref="KN116" ca="1">_xlfn.LET(_xlpm.value,RAND(),_xlfn.IFS(KN115=1,IF(_xlpm.value&gt;0.97,2,1),KN115=2,IF(_xlpm.value&gt;0.98,3,2),KN115=3,1))</f>
        <v>2</v>
      </c>
      <c r="KO116" s="59">
        <f t="shared" ref="KO116:KO123" ca="1" si="1092">IF(OR(KN116=1, KN116=2), 0.06, -0.7)</f>
        <v>0.06</v>
      </c>
      <c r="KP116" s="40">
        <f t="shared" ca="1" si="794"/>
        <v>4129137.1350253681</v>
      </c>
      <c r="KQ116" s="28"/>
    </row>
    <row r="117" spans="1:303" x14ac:dyDescent="0.2">
      <c r="A117" s="111">
        <v>48760</v>
      </c>
      <c r="B117" s="64">
        <v>2534.2184385040391</v>
      </c>
      <c r="C117" s="28" cm="1">
        <f t="array" aca="1" ref="C117" ca="1">_xlfn.LET(_xlpm.value,RAND(),_xlfn.IFS(C116=1,IF(_xlpm.value&gt;0.97,2,1),C116=2,IF(_xlpm.value&gt;0.98,3,2),C116=3,1))</f>
        <v>3</v>
      </c>
      <c r="D117" s="59">
        <f t="shared" ca="1" si="596"/>
        <v>-0.7</v>
      </c>
      <c r="E117" s="40">
        <f t="shared" ca="1" si="795"/>
        <v>1275513.2853847749</v>
      </c>
      <c r="F117" s="28" cm="1">
        <f t="array" aca="1" ref="F117" ca="1">_xlfn.LET(_xlpm.value,RAND(),_xlfn.IFS(F116=1,IF(_xlpm.value&gt;0.97,2,1),F116=2,IF(_xlpm.value&gt;0.98,3,2),F116=3,1))</f>
        <v>1</v>
      </c>
      <c r="G117" s="59">
        <f t="shared" ca="1" si="994"/>
        <v>0.06</v>
      </c>
      <c r="H117" s="40">
        <f t="shared" ca="1" si="696"/>
        <v>4687976.3306448264</v>
      </c>
      <c r="I117" s="28" cm="1">
        <f t="array" aca="1" ref="I117" ca="1">_xlfn.LET(_xlpm.value,RAND(),_xlfn.IFS(I116=1,IF(_xlpm.value&gt;0.97,2,1),I116=2,IF(_xlpm.value&gt;0.98,3,2),I116=3,1))</f>
        <v>2</v>
      </c>
      <c r="J117" s="59">
        <f t="shared" ca="1" si="995"/>
        <v>0.06</v>
      </c>
      <c r="K117" s="40">
        <f t="shared" ca="1" si="697"/>
        <v>4786683.3311084975</v>
      </c>
      <c r="L117" s="28" cm="1">
        <f t="array" aca="1" ref="L117" ca="1">_xlfn.LET(_xlpm.value,RAND(),_xlfn.IFS(L116=1,IF(_xlpm.value&gt;0.97,2,1),L116=2,IF(_xlpm.value&gt;0.98,3,2),L116=3,1))</f>
        <v>1</v>
      </c>
      <c r="M117" s="59">
        <f t="shared" ca="1" si="996"/>
        <v>0.06</v>
      </c>
      <c r="N117" s="40">
        <f t="shared" ca="1" si="698"/>
        <v>1397294.0168533437</v>
      </c>
      <c r="O117" s="28" cm="1">
        <f t="array" aca="1" ref="O117" ca="1">_xlfn.LET(_xlpm.value,RAND(),_xlfn.IFS(O116=1,IF(_xlpm.value&gt;0.97,2,1),O116=2,IF(_xlpm.value&gt;0.98,3,2),O116=3,1))</f>
        <v>1</v>
      </c>
      <c r="P117" s="59">
        <f t="shared" ca="1" si="997"/>
        <v>0.06</v>
      </c>
      <c r="Q117" s="40">
        <f t="shared" ca="1" si="699"/>
        <v>4287079.917569221</v>
      </c>
      <c r="R117" s="28" cm="1">
        <f t="array" aca="1" ref="R117" ca="1">_xlfn.LET(_xlpm.value,RAND(),_xlfn.IFS(R116=1,IF(_xlpm.value&gt;0.97,2,1),R116=2,IF(_xlpm.value&gt;0.98,3,2),R116=3,1))</f>
        <v>1</v>
      </c>
      <c r="S117" s="59">
        <f t="shared" ca="1" si="998"/>
        <v>0.06</v>
      </c>
      <c r="T117" s="40">
        <f t="shared" ca="1" si="700"/>
        <v>4324298.2475108244</v>
      </c>
      <c r="U117" s="28" cm="1">
        <f t="array" aca="1" ref="U117" ca="1">_xlfn.LET(_xlpm.value,RAND(),_xlfn.IFS(U116=1,IF(_xlpm.value&gt;0.97,2,1),U116=2,IF(_xlpm.value&gt;0.98,3,2),U116=3,1))</f>
        <v>2</v>
      </c>
      <c r="V117" s="59">
        <f t="shared" ca="1" si="999"/>
        <v>0.06</v>
      </c>
      <c r="W117" s="40">
        <f t="shared" ca="1" si="701"/>
        <v>15101891.360653447</v>
      </c>
      <c r="X117" s="28" cm="1">
        <f t="array" aca="1" ref="X117" ca="1">_xlfn.LET(_xlpm.value,RAND(),_xlfn.IFS(X116=1,IF(_xlpm.value&gt;0.97,2,1),X116=2,IF(_xlpm.value&gt;0.98,3,2),X116=3,1))</f>
        <v>1</v>
      </c>
      <c r="Y117" s="59">
        <f t="shared" ca="1" si="1000"/>
        <v>0.06</v>
      </c>
      <c r="Z117" s="40">
        <f t="shared" ca="1" si="702"/>
        <v>4469283.2882712316</v>
      </c>
      <c r="AA117" s="28" cm="1">
        <f t="array" aca="1" ref="AA117" ca="1">_xlfn.LET(_xlpm.value,RAND(),_xlfn.IFS(AA116=1,IF(_xlpm.value&gt;0.97,2,1),AA116=2,IF(_xlpm.value&gt;0.98,3,2),AA116=3,1))</f>
        <v>2</v>
      </c>
      <c r="AB117" s="59">
        <f t="shared" ca="1" si="1001"/>
        <v>0.06</v>
      </c>
      <c r="AC117" s="40">
        <f t="shared" ca="1" si="703"/>
        <v>4877371.362527919</v>
      </c>
      <c r="AD117" s="28" cm="1">
        <f t="array" aca="1" ref="AD117" ca="1">_xlfn.LET(_xlpm.value,RAND(),_xlfn.IFS(AD116=1,IF(_xlpm.value&gt;0.97,2,1),AD116=2,IF(_xlpm.value&gt;0.98,3,2),AD116=3,1))</f>
        <v>1</v>
      </c>
      <c r="AE117" s="59">
        <f t="shared" ca="1" si="1002"/>
        <v>0.06</v>
      </c>
      <c r="AF117" s="40">
        <f t="shared" ca="1" si="704"/>
        <v>3473825.2488987725</v>
      </c>
      <c r="AG117" s="28" cm="1">
        <f t="array" aca="1" ref="AG117" ca="1">_xlfn.LET(_xlpm.value,RAND(),_xlfn.IFS(AG116=1,IF(_xlpm.value&gt;0.97,2,1),AG116=2,IF(_xlpm.value&gt;0.98,3,2),AG116=3,1))</f>
        <v>1</v>
      </c>
      <c r="AH117" s="59">
        <f t="shared" ca="1" si="1003"/>
        <v>0.06</v>
      </c>
      <c r="AI117" s="40">
        <f t="shared" ca="1" si="705"/>
        <v>1418346.7913795433</v>
      </c>
      <c r="AJ117" s="28" cm="1">
        <f t="array" aca="1" ref="AJ117" ca="1">_xlfn.LET(_xlpm.value,RAND(),_xlfn.IFS(AJ116=1,IF(_xlpm.value&gt;0.97,2,1),AJ116=2,IF(_xlpm.value&gt;0.98,3,2),AJ116=3,1))</f>
        <v>1</v>
      </c>
      <c r="AK117" s="59">
        <f t="shared" ca="1" si="1004"/>
        <v>0.06</v>
      </c>
      <c r="AL117" s="40">
        <f t="shared" ca="1" si="706"/>
        <v>746562.02425189223</v>
      </c>
      <c r="AM117" s="28" cm="1">
        <f t="array" aca="1" ref="AM117" ca="1">_xlfn.LET(_xlpm.value,RAND(),_xlfn.IFS(AM116=1,IF(_xlpm.value&gt;0.97,2,1),AM116=2,IF(_xlpm.value&gt;0.98,3,2),AM116=3,1))</f>
        <v>1</v>
      </c>
      <c r="AN117" s="59">
        <f t="shared" ca="1" si="1005"/>
        <v>0.06</v>
      </c>
      <c r="AO117" s="40">
        <f t="shared" ca="1" si="707"/>
        <v>6080561.7531405129</v>
      </c>
      <c r="AP117" s="28" cm="1">
        <f t="array" aca="1" ref="AP117" ca="1">_xlfn.LET(_xlpm.value,RAND(),_xlfn.IFS(AP116=1,IF(_xlpm.value&gt;0.97,2,1),AP116=2,IF(_xlpm.value&gt;0.98,3,2),AP116=3,1))</f>
        <v>2</v>
      </c>
      <c r="AQ117" s="59">
        <f t="shared" ca="1" si="1006"/>
        <v>0.06</v>
      </c>
      <c r="AR117" s="40">
        <f t="shared" ca="1" si="708"/>
        <v>4543073.0000875192</v>
      </c>
      <c r="AS117" s="28" cm="1">
        <f t="array" aca="1" ref="AS117" ca="1">_xlfn.LET(_xlpm.value,RAND(),_xlfn.IFS(AS116=1,IF(_xlpm.value&gt;0.97,2,1),AS116=2,IF(_xlpm.value&gt;0.98,3,2),AS116=3,1))</f>
        <v>1</v>
      </c>
      <c r="AT117" s="59">
        <f t="shared" ca="1" si="1007"/>
        <v>0.06</v>
      </c>
      <c r="AU117" s="40">
        <f t="shared" ca="1" si="709"/>
        <v>1407305.6872641293</v>
      </c>
      <c r="AV117" s="28" cm="1">
        <f t="array" aca="1" ref="AV117" ca="1">_xlfn.LET(_xlpm.value,RAND(),_xlfn.IFS(AV116=1,IF(_xlpm.value&gt;0.97,2,1),AV116=2,IF(_xlpm.value&gt;0.98,3,2),AV116=3,1))</f>
        <v>2</v>
      </c>
      <c r="AW117" s="59">
        <f t="shared" ca="1" si="1008"/>
        <v>0.06</v>
      </c>
      <c r="AX117" s="40">
        <f t="shared" ca="1" si="710"/>
        <v>4399536.081313815</v>
      </c>
      <c r="AY117" s="28" cm="1">
        <f t="array" aca="1" ref="AY117" ca="1">_xlfn.LET(_xlpm.value,RAND(),_xlfn.IFS(AY116=1,IF(_xlpm.value&gt;0.97,2,1),AY116=2,IF(_xlpm.value&gt;0.98,3,2),AY116=3,1))</f>
        <v>1</v>
      </c>
      <c r="AZ117" s="59">
        <f t="shared" ca="1" si="1009"/>
        <v>0.06</v>
      </c>
      <c r="BA117" s="40">
        <f t="shared" ca="1" si="711"/>
        <v>4277590.9319267264</v>
      </c>
      <c r="BB117" s="28" cm="1">
        <f t="array" aca="1" ref="BB117" ca="1">_xlfn.LET(_xlpm.value,RAND(),_xlfn.IFS(BB116=1,IF(_xlpm.value&gt;0.97,2,1),BB116=2,IF(_xlpm.value&gt;0.98,3,2),BB116=3,1))</f>
        <v>2</v>
      </c>
      <c r="BC117" s="59">
        <f t="shared" ca="1" si="1010"/>
        <v>0.06</v>
      </c>
      <c r="BD117" s="40">
        <f t="shared" ca="1" si="712"/>
        <v>425673.27534794022</v>
      </c>
      <c r="BE117" s="28" cm="1">
        <f t="array" aca="1" ref="BE117" ca="1">_xlfn.LET(_xlpm.value,RAND(),_xlfn.IFS(BE116=1,IF(_xlpm.value&gt;0.97,2,1),BE116=2,IF(_xlpm.value&gt;0.98,3,2),BE116=3,1))</f>
        <v>2</v>
      </c>
      <c r="BF117" s="59">
        <f t="shared" ca="1" si="1011"/>
        <v>0.06</v>
      </c>
      <c r="BG117" s="40">
        <f t="shared" ca="1" si="713"/>
        <v>4320801.853809976</v>
      </c>
      <c r="BH117" s="28" cm="1">
        <f t="array" aca="1" ref="BH117" ca="1">_xlfn.LET(_xlpm.value,RAND(),_xlfn.IFS(BH116=1,IF(_xlpm.value&gt;0.97,2,1),BH116=2,IF(_xlpm.value&gt;0.98,3,2),BH116=3,1))</f>
        <v>1</v>
      </c>
      <c r="BI117" s="59">
        <f t="shared" ca="1" si="1012"/>
        <v>0.06</v>
      </c>
      <c r="BJ117" s="40">
        <f t="shared" ca="1" si="714"/>
        <v>710975.99474111863</v>
      </c>
      <c r="BK117" s="28" cm="1">
        <f t="array" aca="1" ref="BK117" ca="1">_xlfn.LET(_xlpm.value,RAND(),_xlfn.IFS(BK116=1,IF(_xlpm.value&gt;0.97,2,1),BK116=2,IF(_xlpm.value&gt;0.98,3,2),BK116=3,1))</f>
        <v>2</v>
      </c>
      <c r="BL117" s="59">
        <f t="shared" ca="1" si="1013"/>
        <v>0.06</v>
      </c>
      <c r="BM117" s="40">
        <f t="shared" ca="1" si="715"/>
        <v>4666689.9339055065</v>
      </c>
      <c r="BN117" s="28" cm="1">
        <f t="array" aca="1" ref="BN117" ca="1">_xlfn.LET(_xlpm.value,RAND(),_xlfn.IFS(BN116=1,IF(_xlpm.value&gt;0.97,2,1),BN116=2,IF(_xlpm.value&gt;0.98,3,2),BN116=3,1))</f>
        <v>3</v>
      </c>
      <c r="BO117" s="59">
        <f t="shared" ca="1" si="1014"/>
        <v>-0.7</v>
      </c>
      <c r="BP117" s="40">
        <f t="shared" ca="1" si="716"/>
        <v>1225997.1047717684</v>
      </c>
      <c r="BQ117" s="28" cm="1">
        <f t="array" aca="1" ref="BQ117" ca="1">_xlfn.LET(_xlpm.value,RAND(),_xlfn.IFS(BQ116=1,IF(_xlpm.value&gt;0.97,2,1),BQ116=2,IF(_xlpm.value&gt;0.98,3,2),BQ116=3,1))</f>
        <v>1</v>
      </c>
      <c r="BR117" s="59">
        <f t="shared" ca="1" si="1015"/>
        <v>0.06</v>
      </c>
      <c r="BS117" s="40">
        <f t="shared" ca="1" si="717"/>
        <v>4305917.0090783294</v>
      </c>
      <c r="BT117" s="28" cm="1">
        <f t="array" aca="1" ref="BT117" ca="1">_xlfn.LET(_xlpm.value,RAND(),_xlfn.IFS(BT116=1,IF(_xlpm.value&gt;0.97,2,1),BT116=2,IF(_xlpm.value&gt;0.98,3,2),BT116=3,1))</f>
        <v>2</v>
      </c>
      <c r="BU117" s="59">
        <f t="shared" ca="1" si="1016"/>
        <v>0.06</v>
      </c>
      <c r="BV117" s="40">
        <f t="shared" ca="1" si="718"/>
        <v>1613199.0140960072</v>
      </c>
      <c r="BW117" s="28" cm="1">
        <f t="array" aca="1" ref="BW117" ca="1">_xlfn.LET(_xlpm.value,RAND(),_xlfn.IFS(BW116=1,IF(_xlpm.value&gt;0.97,2,1),BW116=2,IF(_xlpm.value&gt;0.98,3,2),BW116=3,1))</f>
        <v>2</v>
      </c>
      <c r="BX117" s="59">
        <f t="shared" ca="1" si="1017"/>
        <v>0.06</v>
      </c>
      <c r="BY117" s="40">
        <f t="shared" ca="1" si="719"/>
        <v>4424702.4722612789</v>
      </c>
      <c r="BZ117" s="28" cm="1">
        <f t="array" aca="1" ref="BZ117" ca="1">_xlfn.LET(_xlpm.value,RAND(),_xlfn.IFS(BZ116=1,IF(_xlpm.value&gt;0.97,2,1),BZ116=2,IF(_xlpm.value&gt;0.98,3,2),BZ116=3,1))</f>
        <v>1</v>
      </c>
      <c r="CA117" s="59">
        <f t="shared" ca="1" si="1018"/>
        <v>0.06</v>
      </c>
      <c r="CB117" s="40">
        <f t="shared" ca="1" si="720"/>
        <v>277304.32652890682</v>
      </c>
      <c r="CC117" s="28" cm="1">
        <f t="array" aca="1" ref="CC117" ca="1">_xlfn.LET(_xlpm.value,RAND(),_xlfn.IFS(CC116=1,IF(_xlpm.value&gt;0.97,2,1),CC116=2,IF(_xlpm.value&gt;0.98,3,2),CC116=3,1))</f>
        <v>2</v>
      </c>
      <c r="CD117" s="59">
        <f t="shared" ca="1" si="1019"/>
        <v>0.06</v>
      </c>
      <c r="CE117" s="40">
        <f t="shared" ca="1" si="721"/>
        <v>15101891.360653447</v>
      </c>
      <c r="CF117" s="28" cm="1">
        <f t="array" aca="1" ref="CF117" ca="1">_xlfn.LET(_xlpm.value,RAND(),_xlfn.IFS(CF116=1,IF(_xlpm.value&gt;0.97,2,1),CF116=2,IF(_xlpm.value&gt;0.98,3,2),CF116=3,1))</f>
        <v>2</v>
      </c>
      <c r="CG117" s="59">
        <f t="shared" ca="1" si="1020"/>
        <v>0.06</v>
      </c>
      <c r="CH117" s="40">
        <f t="shared" ca="1" si="722"/>
        <v>1746139.2157818808</v>
      </c>
      <c r="CI117" s="28" cm="1">
        <f t="array" aca="1" ref="CI117" ca="1">_xlfn.LET(_xlpm.value,RAND(),_xlfn.IFS(CI116=1,IF(_xlpm.value&gt;0.97,2,1),CI116=2,IF(_xlpm.value&gt;0.98,3,2),CI116=3,1))</f>
        <v>2</v>
      </c>
      <c r="CJ117" s="59">
        <f t="shared" ca="1" si="1021"/>
        <v>0.06</v>
      </c>
      <c r="CK117" s="40">
        <f t="shared" ca="1" si="723"/>
        <v>15101891.360653447</v>
      </c>
      <c r="CL117" s="28" cm="1">
        <f t="array" aca="1" ref="CL117" ca="1">_xlfn.LET(_xlpm.value,RAND(),_xlfn.IFS(CL116=1,IF(_xlpm.value&gt;0.97,2,1),CL116=2,IF(_xlpm.value&gt;0.98,3,2),CL116=3,1))</f>
        <v>1</v>
      </c>
      <c r="CM117" s="59">
        <f t="shared" ca="1" si="1022"/>
        <v>0.06</v>
      </c>
      <c r="CN117" s="40">
        <f t="shared" ca="1" si="724"/>
        <v>4287079.917569221</v>
      </c>
      <c r="CO117" s="28" cm="1">
        <f t="array" aca="1" ref="CO117" ca="1">_xlfn.LET(_xlpm.value,RAND(),_xlfn.IFS(CO116=1,IF(_xlpm.value&gt;0.97,2,1),CO116=2,IF(_xlpm.value&gt;0.98,3,2),CO116=3,1))</f>
        <v>2</v>
      </c>
      <c r="CP117" s="59">
        <f t="shared" ca="1" si="1023"/>
        <v>0.06</v>
      </c>
      <c r="CQ117" s="40">
        <f t="shared" ca="1" si="725"/>
        <v>1250238.3278342811</v>
      </c>
      <c r="CR117" s="28" cm="1">
        <f t="array" aca="1" ref="CR117" ca="1">_xlfn.LET(_xlpm.value,RAND(),_xlfn.IFS(CR116=1,IF(_xlpm.value&gt;0.97,2,1),CR116=2,IF(_xlpm.value&gt;0.98,3,2),CR116=3,1))</f>
        <v>2</v>
      </c>
      <c r="CS117" s="59">
        <f t="shared" ca="1" si="1024"/>
        <v>0.06</v>
      </c>
      <c r="CT117" s="40">
        <f t="shared" ca="1" si="726"/>
        <v>15101891.360653447</v>
      </c>
      <c r="CU117" s="28" cm="1">
        <f t="array" aca="1" ref="CU117" ca="1">_xlfn.LET(_xlpm.value,RAND(),_xlfn.IFS(CU116=1,IF(_xlpm.value&gt;0.97,2,1),CU116=2,IF(_xlpm.value&gt;0.98,3,2),CU116=3,1))</f>
        <v>2</v>
      </c>
      <c r="CV117" s="59">
        <f t="shared" ca="1" si="1025"/>
        <v>0.06</v>
      </c>
      <c r="CW117" s="40">
        <f t="shared" ca="1" si="727"/>
        <v>15101891.360653447</v>
      </c>
      <c r="CX117" s="28" cm="1">
        <f t="array" aca="1" ref="CX117" ca="1">_xlfn.LET(_xlpm.value,RAND(),_xlfn.IFS(CX116=1,IF(_xlpm.value&gt;0.97,2,1),CX116=2,IF(_xlpm.value&gt;0.98,3,2),CX116=3,1))</f>
        <v>2</v>
      </c>
      <c r="CY117" s="59">
        <f t="shared" ca="1" si="1026"/>
        <v>0.06</v>
      </c>
      <c r="CZ117" s="40">
        <f t="shared" ca="1" si="728"/>
        <v>1470375.4807715267</v>
      </c>
      <c r="DA117" s="28" cm="1">
        <f t="array" aca="1" ref="DA117" ca="1">_xlfn.LET(_xlpm.value,RAND(),_xlfn.IFS(DA116=1,IF(_xlpm.value&gt;0.97,2,1),DA116=2,IF(_xlpm.value&gt;0.98,3,2),DA116=3,1))</f>
        <v>1</v>
      </c>
      <c r="DB117" s="59">
        <f t="shared" ca="1" si="1027"/>
        <v>0.06</v>
      </c>
      <c r="DC117" s="40">
        <f t="shared" ca="1" si="729"/>
        <v>4328004.4248337215</v>
      </c>
      <c r="DD117" s="28" cm="1">
        <f t="array" aca="1" ref="DD117" ca="1">_xlfn.LET(_xlpm.value,RAND(),_xlfn.IFS(DD116=1,IF(_xlpm.value&gt;0.97,2,1),DD116=2,IF(_xlpm.value&gt;0.98,3,2),DD116=3,1))</f>
        <v>2</v>
      </c>
      <c r="DE117" s="59">
        <f t="shared" ca="1" si="1028"/>
        <v>0.06</v>
      </c>
      <c r="DF117" s="40">
        <f t="shared" ca="1" si="730"/>
        <v>7464458.8038678924</v>
      </c>
      <c r="DG117" s="28" cm="1">
        <f t="array" aca="1" ref="DG117" ca="1">_xlfn.LET(_xlpm.value,RAND(),_xlfn.IFS(DG116=1,IF(_xlpm.value&gt;0.97,2,1),DG116=2,IF(_xlpm.value&gt;0.98,3,2),DG116=3,1))</f>
        <v>2</v>
      </c>
      <c r="DH117" s="59">
        <f t="shared" ca="1" si="1029"/>
        <v>0.06</v>
      </c>
      <c r="DI117" s="40">
        <f t="shared" ca="1" si="731"/>
        <v>4666689.9339055065</v>
      </c>
      <c r="DJ117" s="28" cm="1">
        <f t="array" aca="1" ref="DJ117" ca="1">_xlfn.LET(_xlpm.value,RAND(),_xlfn.IFS(DJ116=1,IF(_xlpm.value&gt;0.97,2,1),DJ116=2,IF(_xlpm.value&gt;0.98,3,2),DJ116=3,1))</f>
        <v>1</v>
      </c>
      <c r="DK117" s="59">
        <f t="shared" ca="1" si="1030"/>
        <v>0.06</v>
      </c>
      <c r="DL117" s="40">
        <f t="shared" ca="1" si="732"/>
        <v>4815169.3316799914</v>
      </c>
      <c r="DM117" s="28" cm="1">
        <f t="array" aca="1" ref="DM117" ca="1">_xlfn.LET(_xlpm.value,RAND(),_xlfn.IFS(DM116=1,IF(_xlpm.value&gt;0.97,2,1),DM116=2,IF(_xlpm.value&gt;0.98,3,2),DM116=3,1))</f>
        <v>2</v>
      </c>
      <c r="DN117" s="59">
        <f t="shared" ca="1" si="1031"/>
        <v>0.06</v>
      </c>
      <c r="DO117" s="40">
        <f t="shared" ca="1" si="733"/>
        <v>15101891.360653447</v>
      </c>
      <c r="DP117" s="28" cm="1">
        <f t="array" aca="1" ref="DP117" ca="1">_xlfn.LET(_xlpm.value,RAND(),_xlfn.IFS(DP116=1,IF(_xlpm.value&gt;0.97,2,1),DP116=2,IF(_xlpm.value&gt;0.98,3,2),DP116=3,1))</f>
        <v>1</v>
      </c>
      <c r="DQ117" s="59">
        <f t="shared" ca="1" si="1032"/>
        <v>0.06</v>
      </c>
      <c r="DR117" s="40">
        <f t="shared" ca="1" si="734"/>
        <v>4434117.4660672508</v>
      </c>
      <c r="DS117" s="28" cm="1">
        <f t="array" aca="1" ref="DS117" ca="1">_xlfn.LET(_xlpm.value,RAND(),_xlfn.IFS(DS116=1,IF(_xlpm.value&gt;0.97,2,1),DS116=2,IF(_xlpm.value&gt;0.98,3,2),DS116=3,1))</f>
        <v>1</v>
      </c>
      <c r="DT117" s="59">
        <f t="shared" ca="1" si="1033"/>
        <v>0.06</v>
      </c>
      <c r="DU117" s="40">
        <f t="shared" ca="1" si="735"/>
        <v>15101891.360653447</v>
      </c>
      <c r="DV117" s="28" cm="1">
        <f t="array" aca="1" ref="DV117" ca="1">_xlfn.LET(_xlpm.value,RAND(),_xlfn.IFS(DV116=1,IF(_xlpm.value&gt;0.97,2,1),DV116=2,IF(_xlpm.value&gt;0.98,3,2),DV116=3,1))</f>
        <v>1</v>
      </c>
      <c r="DW117" s="59">
        <f t="shared" ca="1" si="1034"/>
        <v>0.06</v>
      </c>
      <c r="DX117" s="40">
        <f t="shared" ca="1" si="736"/>
        <v>2429974.7230376517</v>
      </c>
      <c r="DY117" s="28" cm="1">
        <f t="array" aca="1" ref="DY117" ca="1">_xlfn.LET(_xlpm.value,RAND(),_xlfn.IFS(DY116=1,IF(_xlpm.value&gt;0.97,2,1),DY116=2,IF(_xlpm.value&gt;0.98,3,2),DY116=3,1))</f>
        <v>1</v>
      </c>
      <c r="DZ117" s="59">
        <f t="shared" ca="1" si="1035"/>
        <v>0.06</v>
      </c>
      <c r="EA117" s="40">
        <f t="shared" ca="1" si="737"/>
        <v>1438874.3641915554</v>
      </c>
      <c r="EB117" s="28" cm="1">
        <f t="array" aca="1" ref="EB117" ca="1">_xlfn.LET(_xlpm.value,RAND(),_xlfn.IFS(EB116=1,IF(_xlpm.value&gt;0.97,2,1),EB116=2,IF(_xlpm.value&gt;0.98,3,2),EB116=3,1))</f>
        <v>1</v>
      </c>
      <c r="EC117" s="59">
        <f t="shared" ca="1" si="1036"/>
        <v>0.06</v>
      </c>
      <c r="ED117" s="40">
        <f t="shared" ca="1" si="738"/>
        <v>665470.03214255453</v>
      </c>
      <c r="EE117" s="28" cm="1">
        <f t="array" aca="1" ref="EE117" ca="1">_xlfn.LET(_xlpm.value,RAND(),_xlfn.IFS(EE116=1,IF(_xlpm.value&gt;0.97,2,1),EE116=2,IF(_xlpm.value&gt;0.98,3,2),EE116=3,1))</f>
        <v>2</v>
      </c>
      <c r="EF117" s="59">
        <f t="shared" ca="1" si="1037"/>
        <v>0.06</v>
      </c>
      <c r="EG117" s="40">
        <f t="shared" ca="1" si="739"/>
        <v>4444097.3595015779</v>
      </c>
      <c r="EH117" s="28" cm="1">
        <f t="array" aca="1" ref="EH117" ca="1">_xlfn.LET(_xlpm.value,RAND(),_xlfn.IFS(EH116=1,IF(_xlpm.value&gt;0.97,2,1),EH116=2,IF(_xlpm.value&gt;0.98,3,2),EH116=3,1))</f>
        <v>1</v>
      </c>
      <c r="EI117" s="59">
        <f t="shared" ca="1" si="1038"/>
        <v>0.06</v>
      </c>
      <c r="EJ117" s="40">
        <f t="shared" ca="1" si="740"/>
        <v>4305917.0090783294</v>
      </c>
      <c r="EK117" s="28" cm="1">
        <f t="array" aca="1" ref="EK117" ca="1">_xlfn.LET(_xlpm.value,RAND(),_xlfn.IFS(EK116=1,IF(_xlpm.value&gt;0.97,2,1),EK116=2,IF(_xlpm.value&gt;0.98,3,2),EK116=3,1))</f>
        <v>2</v>
      </c>
      <c r="EL117" s="59">
        <f t="shared" ca="1" si="1039"/>
        <v>0.06</v>
      </c>
      <c r="EM117" s="40">
        <f t="shared" ca="1" si="741"/>
        <v>15101891.360653447</v>
      </c>
      <c r="EN117" s="28" cm="1">
        <f t="array" aca="1" ref="EN117" ca="1">_xlfn.LET(_xlpm.value,RAND(),_xlfn.IFS(EN116=1,IF(_xlpm.value&gt;0.97,2,1),EN116=2,IF(_xlpm.value&gt;0.98,3,2),EN116=3,1))</f>
        <v>2</v>
      </c>
      <c r="EO117" s="59">
        <f t="shared" ca="1" si="1040"/>
        <v>0.06</v>
      </c>
      <c r="EP117" s="40">
        <f t="shared" ca="1" si="742"/>
        <v>660313.962639548</v>
      </c>
      <c r="EQ117" s="28" cm="1">
        <f t="array" aca="1" ref="EQ117" ca="1">_xlfn.LET(_xlpm.value,RAND(),_xlfn.IFS(EQ116=1,IF(_xlpm.value&gt;0.97,2,1),EQ116=2,IF(_xlpm.value&gt;0.98,3,2),EQ116=3,1))</f>
        <v>1</v>
      </c>
      <c r="ER117" s="59">
        <f t="shared" ca="1" si="1041"/>
        <v>0.06</v>
      </c>
      <c r="ES117" s="40">
        <f t="shared" ca="1" si="743"/>
        <v>1283312.4866343907</v>
      </c>
      <c r="ET117" s="28" cm="1">
        <f t="array" aca="1" ref="ET117" ca="1">_xlfn.LET(_xlpm.value,RAND(),_xlfn.IFS(ET116=1,IF(_xlpm.value&gt;0.97,2,1),ET116=2,IF(_xlpm.value&gt;0.98,3,2),ET116=3,1))</f>
        <v>1</v>
      </c>
      <c r="EU117" s="59">
        <f t="shared" ca="1" si="1042"/>
        <v>0.06</v>
      </c>
      <c r="EV117" s="40">
        <f t="shared" ca="1" si="744"/>
        <v>5112167.424231586</v>
      </c>
      <c r="EW117" s="28" cm="1">
        <f t="array" aca="1" ref="EW117" ca="1">_xlfn.LET(_xlpm.value,RAND(),_xlfn.IFS(EW116=1,IF(_xlpm.value&gt;0.97,2,1),EW116=2,IF(_xlpm.value&gt;0.98,3,2),EW116=3,1))</f>
        <v>2</v>
      </c>
      <c r="EX117" s="59">
        <f t="shared" ca="1" si="1043"/>
        <v>0.06</v>
      </c>
      <c r="EY117" s="40">
        <f t="shared" ca="1" si="745"/>
        <v>6080561.7531405129</v>
      </c>
      <c r="EZ117" s="28" cm="1">
        <f t="array" aca="1" ref="EZ117" ca="1">_xlfn.LET(_xlpm.value,RAND(),_xlfn.IFS(EZ116=1,IF(_xlpm.value&gt;0.97,2,1),EZ116=2,IF(_xlpm.value&gt;0.98,3,2),EZ116=3,1))</f>
        <v>1</v>
      </c>
      <c r="FA117" s="59">
        <f t="shared" ca="1" si="1044"/>
        <v>0.06</v>
      </c>
      <c r="FB117" s="40">
        <f t="shared" ca="1" si="746"/>
        <v>4687976.3306448264</v>
      </c>
      <c r="FC117" s="28" cm="1">
        <f t="array" aca="1" ref="FC117" ca="1">_xlfn.LET(_xlpm.value,RAND(),_xlfn.IFS(FC116=1,IF(_xlpm.value&gt;0.97,2,1),FC116=2,IF(_xlpm.value&gt;0.98,3,2),FC116=3,1))</f>
        <v>2</v>
      </c>
      <c r="FD117" s="59">
        <f t="shared" ca="1" si="1045"/>
        <v>0.06</v>
      </c>
      <c r="FE117" s="40">
        <f t="shared" ca="1" si="747"/>
        <v>15101891.360653447</v>
      </c>
      <c r="FF117" s="28" cm="1">
        <f t="array" aca="1" ref="FF117" ca="1">_xlfn.LET(_xlpm.value,RAND(),_xlfn.IFS(FF116=1,IF(_xlpm.value&gt;0.97,2,1),FF116=2,IF(_xlpm.value&gt;0.98,3,2),FF116=3,1))</f>
        <v>2</v>
      </c>
      <c r="FG117" s="59">
        <f t="shared" ca="1" si="1046"/>
        <v>0.06</v>
      </c>
      <c r="FH117" s="40">
        <f t="shared" ca="1" si="748"/>
        <v>4296320.4985511079</v>
      </c>
      <c r="FI117" s="28" cm="1">
        <f t="array" aca="1" ref="FI117" ca="1">_xlfn.LET(_xlpm.value,RAND(),_xlfn.IFS(FI116=1,IF(_xlpm.value&gt;0.97,2,1),FI116=2,IF(_xlpm.value&gt;0.98,3,2),FI116=3,1))</f>
        <v>1</v>
      </c>
      <c r="FJ117" s="59">
        <f t="shared" ca="1" si="1047"/>
        <v>0.06</v>
      </c>
      <c r="FK117" s="40">
        <f t="shared" ca="1" si="749"/>
        <v>4434117.4660672508</v>
      </c>
      <c r="FL117" s="28" cm="1">
        <f t="array" aca="1" ref="FL117" ca="1">_xlfn.LET(_xlpm.value,RAND(),_xlfn.IFS(FL116=1,IF(_xlpm.value&gt;0.97,2,1),FL116=2,IF(_xlpm.value&gt;0.98,3,2),FL116=3,1))</f>
        <v>1</v>
      </c>
      <c r="FM117" s="59">
        <f t="shared" ca="1" si="1048"/>
        <v>0.06</v>
      </c>
      <c r="FN117" s="40">
        <f t="shared" ca="1" si="750"/>
        <v>4290456.763925625</v>
      </c>
      <c r="FO117" s="28" cm="1">
        <f t="array" aca="1" ref="FO117" ca="1">_xlfn.LET(_xlpm.value,RAND(),_xlfn.IFS(FO116=1,IF(_xlpm.value&gt;0.97,2,1),FO116=2,IF(_xlpm.value&gt;0.98,3,2),FO116=3,1))</f>
        <v>2</v>
      </c>
      <c r="FP117" s="59">
        <f t="shared" ca="1" si="1049"/>
        <v>0.06</v>
      </c>
      <c r="FQ117" s="40">
        <f t="shared" ca="1" si="751"/>
        <v>2511600.8586815051</v>
      </c>
      <c r="FR117" s="28" cm="1">
        <f t="array" aca="1" ref="FR117" ca="1">_xlfn.LET(_xlpm.value,RAND(),_xlfn.IFS(FR116=1,IF(_xlpm.value&gt;0.97,2,1),FR116=2,IF(_xlpm.value&gt;0.98,3,2),FR116=3,1))</f>
        <v>2</v>
      </c>
      <c r="FS117" s="59">
        <f t="shared" ca="1" si="1050"/>
        <v>0.06</v>
      </c>
      <c r="FT117" s="40">
        <f t="shared" ca="1" si="752"/>
        <v>7464458.8038678924</v>
      </c>
      <c r="FU117" s="28" cm="1">
        <f t="array" aca="1" ref="FU117" ca="1">_xlfn.LET(_xlpm.value,RAND(),_xlfn.IFS(FU116=1,IF(_xlpm.value&gt;0.97,2,1),FU116=2,IF(_xlpm.value&gt;0.98,3,2),FU116=3,1))</f>
        <v>1</v>
      </c>
      <c r="FV117" s="59">
        <f t="shared" ca="1" si="1051"/>
        <v>0.06</v>
      </c>
      <c r="FW117" s="40">
        <f t="shared" ca="1" si="753"/>
        <v>4350150.014894871</v>
      </c>
      <c r="FX117" s="28" cm="1">
        <f t="array" aca="1" ref="FX117" ca="1">_xlfn.LET(_xlpm.value,RAND(),_xlfn.IFS(FX116=1,IF(_xlpm.value&gt;0.97,2,1),FX116=2,IF(_xlpm.value&gt;0.98,3,2),FX116=3,1))</f>
        <v>1</v>
      </c>
      <c r="FY117" s="59">
        <f t="shared" ca="1" si="1052"/>
        <v>0.06</v>
      </c>
      <c r="FZ117" s="40">
        <f t="shared" ca="1" si="754"/>
        <v>15101891.360653447</v>
      </c>
      <c r="GA117" s="28" cm="1">
        <f t="array" aca="1" ref="GA117" ca="1">_xlfn.LET(_xlpm.value,RAND(),_xlfn.IFS(GA116=1,IF(_xlpm.value&gt;0.97,2,1),GA116=2,IF(_xlpm.value&gt;0.98,3,2),GA116=3,1))</f>
        <v>2</v>
      </c>
      <c r="GB117" s="59">
        <f t="shared" ca="1" si="1053"/>
        <v>0.06</v>
      </c>
      <c r="GC117" s="40">
        <f t="shared" ca="1" si="755"/>
        <v>1345977.7867594515</v>
      </c>
      <c r="GD117" s="28" cm="1">
        <f t="array" aca="1" ref="GD117" ca="1">_xlfn.LET(_xlpm.value,RAND(),_xlfn.IFS(GD116=1,IF(_xlpm.value&gt;0.97,2,1),GD116=2,IF(_xlpm.value&gt;0.98,3,2),GD116=3,1))</f>
        <v>1</v>
      </c>
      <c r="GE117" s="59">
        <f t="shared" ca="1" si="1054"/>
        <v>0.06</v>
      </c>
      <c r="GF117" s="40">
        <f t="shared" ca="1" si="756"/>
        <v>4392078.5243806811</v>
      </c>
      <c r="GG117" s="28" cm="1">
        <f t="array" aca="1" ref="GG117" ca="1">_xlfn.LET(_xlpm.value,RAND(),_xlfn.IFS(GG116=1,IF(_xlpm.value&gt;0.97,2,1),GG116=2,IF(_xlpm.value&gt;0.98,3,2),GG116=3,1))</f>
        <v>2</v>
      </c>
      <c r="GH117" s="59">
        <f t="shared" ca="1" si="1055"/>
        <v>0.06</v>
      </c>
      <c r="GI117" s="40">
        <f t="shared" ca="1" si="757"/>
        <v>4845364.4922857853</v>
      </c>
      <c r="GJ117" s="28" cm="1">
        <f t="array" aca="1" ref="GJ117" ca="1">_xlfn.LET(_xlpm.value,RAND(),_xlfn.IFS(GJ116=1,IF(_xlpm.value&gt;0.97,2,1),GJ116=2,IF(_xlpm.value&gt;0.98,3,2),GJ116=3,1))</f>
        <v>2</v>
      </c>
      <c r="GK117" s="59">
        <f t="shared" ca="1" si="1056"/>
        <v>0.06</v>
      </c>
      <c r="GL117" s="40">
        <f t="shared" ca="1" si="758"/>
        <v>4324298.2475108244</v>
      </c>
      <c r="GM117" s="28" cm="1">
        <f t="array" aca="1" ref="GM117" ca="1">_xlfn.LET(_xlpm.value,RAND(),_xlfn.IFS(GM116=1,IF(_xlpm.value&gt;0.97,2,1),GM116=2,IF(_xlpm.value&gt;0.98,3,2),GM116=3,1))</f>
        <v>2</v>
      </c>
      <c r="GN117" s="59">
        <f t="shared" ca="1" si="1057"/>
        <v>0.06</v>
      </c>
      <c r="GO117" s="40">
        <f t="shared" ca="1" si="759"/>
        <v>5410937.1445736736</v>
      </c>
      <c r="GP117" s="28" cm="1">
        <f t="array" aca="1" ref="GP117" ca="1">_xlfn.LET(_xlpm.value,RAND(),_xlfn.IFS(GP116=1,IF(_xlpm.value&gt;0.97,2,1),GP116=2,IF(_xlpm.value&gt;0.98,3,2),GP116=3,1))</f>
        <v>1</v>
      </c>
      <c r="GQ117" s="59">
        <f t="shared" ca="1" si="1058"/>
        <v>0.06</v>
      </c>
      <c r="GR117" s="40">
        <f t="shared" ca="1" si="760"/>
        <v>4378405.8941899929</v>
      </c>
      <c r="GS117" s="28" cm="1">
        <f t="array" aca="1" ref="GS117" ca="1">_xlfn.LET(_xlpm.value,RAND(),_xlfn.IFS(GS116=1,IF(_xlpm.value&gt;0.97,2,1),GS116=2,IF(_xlpm.value&gt;0.98,3,2),GS116=3,1))</f>
        <v>1</v>
      </c>
      <c r="GT117" s="59">
        <f t="shared" ca="1" si="1059"/>
        <v>0.06</v>
      </c>
      <c r="GU117" s="40">
        <f t="shared" ca="1" si="761"/>
        <v>6756051.3957215976</v>
      </c>
      <c r="GV117" s="28" cm="1">
        <f t="array" aca="1" ref="GV117" ca="1">_xlfn.LET(_xlpm.value,RAND(),_xlfn.IFS(GV116=1,IF(_xlpm.value&gt;0.97,2,1),GV116=2,IF(_xlpm.value&gt;0.98,3,2),GV116=3,1))</f>
        <v>2</v>
      </c>
      <c r="GW117" s="59">
        <f t="shared" ca="1" si="1060"/>
        <v>0.06</v>
      </c>
      <c r="GX117" s="40">
        <f t="shared" ca="1" si="762"/>
        <v>15101891.360653447</v>
      </c>
      <c r="GY117" s="28" cm="1">
        <f t="array" aca="1" ref="GY117" ca="1">_xlfn.LET(_xlpm.value,RAND(),_xlfn.IFS(GY116=1,IF(_xlpm.value&gt;0.97,2,1),GY116=2,IF(_xlpm.value&gt;0.98,3,2),GY116=3,1))</f>
        <v>1</v>
      </c>
      <c r="GZ117" s="59">
        <f t="shared" ca="1" si="1061"/>
        <v>0.06</v>
      </c>
      <c r="HA117" s="40">
        <f t="shared" ca="1" si="763"/>
        <v>4311455.9516675845</v>
      </c>
      <c r="HB117" s="28" cm="1">
        <f t="array" aca="1" ref="HB117" ca="1">_xlfn.LET(_xlpm.value,RAND(),_xlfn.IFS(HB116=1,IF(_xlpm.value&gt;0.97,2,1),HB116=2,IF(_xlpm.value&gt;0.98,3,2),HB116=3,1))</f>
        <v>2</v>
      </c>
      <c r="HC117" s="59">
        <f t="shared" ca="1" si="1062"/>
        <v>0.06</v>
      </c>
      <c r="HD117" s="40">
        <f t="shared" ca="1" si="764"/>
        <v>5353617.7147270013</v>
      </c>
      <c r="HE117" s="28" cm="1">
        <f t="array" aca="1" ref="HE117" ca="1">_xlfn.LET(_xlpm.value,RAND(),_xlfn.IFS(HE116=1,IF(_xlpm.value&gt;0.97,2,1),HE116=2,IF(_xlpm.value&gt;0.98,3,2),HE116=3,1))</f>
        <v>2</v>
      </c>
      <c r="HF117" s="59">
        <f t="shared" ca="1" si="1063"/>
        <v>0.06</v>
      </c>
      <c r="HG117" s="40">
        <f t="shared" ca="1" si="765"/>
        <v>2464755.1440964523</v>
      </c>
      <c r="HH117" s="28" cm="1">
        <f t="array" aca="1" ref="HH117" ca="1">_xlfn.LET(_xlpm.value,RAND(),_xlfn.IFS(HH116=1,IF(_xlpm.value&gt;0.97,2,1),HH116=2,IF(_xlpm.value&gt;0.98,3,2),HH116=3,1))</f>
        <v>1</v>
      </c>
      <c r="HI117" s="59">
        <f t="shared" ca="1" si="1064"/>
        <v>0.06</v>
      </c>
      <c r="HJ117" s="40">
        <f t="shared" ca="1" si="766"/>
        <v>117878.81085613453</v>
      </c>
      <c r="HK117" s="28" cm="1">
        <f t="array" aca="1" ref="HK117" ca="1">_xlfn.LET(_xlpm.value,RAND(),_xlfn.IFS(HK116=1,IF(_xlpm.value&gt;0.97,2,1),HK116=2,IF(_xlpm.value&gt;0.98,3,2),HK116=3,1))</f>
        <v>1</v>
      </c>
      <c r="HL117" s="59">
        <f t="shared" ca="1" si="1065"/>
        <v>0.06</v>
      </c>
      <c r="HM117" s="40">
        <f t="shared" ca="1" si="767"/>
        <v>1235943.7042466896</v>
      </c>
      <c r="HN117" s="28" cm="1">
        <f t="array" aca="1" ref="HN117" ca="1">_xlfn.LET(_xlpm.value,RAND(),_xlfn.IFS(HN116=1,IF(_xlpm.value&gt;0.97,2,1),HN116=2,IF(_xlpm.value&gt;0.98,3,2),HN116=3,1))</f>
        <v>1</v>
      </c>
      <c r="HO117" s="59">
        <f t="shared" ca="1" si="1066"/>
        <v>0.06</v>
      </c>
      <c r="HP117" s="40">
        <f t="shared" ca="1" si="768"/>
        <v>1085194.1101294702</v>
      </c>
      <c r="HQ117" s="28" cm="1">
        <f t="array" aca="1" ref="HQ117" ca="1">_xlfn.LET(_xlpm.value,RAND(),_xlfn.IFS(HQ116=1,IF(_xlpm.value&gt;0.97,2,1),HQ116=2,IF(_xlpm.value&gt;0.98,3,2),HQ116=3,1))</f>
        <v>1</v>
      </c>
      <c r="HR117" s="59">
        <f t="shared" ca="1" si="1067"/>
        <v>0.06</v>
      </c>
      <c r="HS117" s="40">
        <f t="shared" ca="1" si="769"/>
        <v>4281724.633457303</v>
      </c>
      <c r="HT117" s="28" cm="1">
        <f t="array" aca="1" ref="HT117" ca="1">_xlfn.LET(_xlpm.value,RAND(),_xlfn.IFS(HT116=1,IF(_xlpm.value&gt;0.97,2,1),HT116=2,IF(_xlpm.value&gt;0.98,3,2),HT116=3,1))</f>
        <v>2</v>
      </c>
      <c r="HU117" s="59">
        <f t="shared" ca="1" si="1068"/>
        <v>0.06</v>
      </c>
      <c r="HV117" s="40">
        <f t="shared" ca="1" si="770"/>
        <v>15101891.360653447</v>
      </c>
      <c r="HW117" s="28" cm="1">
        <f t="array" aca="1" ref="HW117" ca="1">_xlfn.LET(_xlpm.value,RAND(),_xlfn.IFS(HW116=1,IF(_xlpm.value&gt;0.97,2,1),HW116=2,IF(_xlpm.value&gt;0.98,3,2),HW116=3,1))</f>
        <v>2</v>
      </c>
      <c r="HX117" s="59">
        <f t="shared" ca="1" si="1069"/>
        <v>0.06</v>
      </c>
      <c r="HY117" s="40">
        <f t="shared" ca="1" si="771"/>
        <v>5989203.290246184</v>
      </c>
      <c r="HZ117" s="28" cm="1">
        <f t="array" aca="1" ref="HZ117" ca="1">_xlfn.LET(_xlpm.value,RAND(),_xlfn.IFS(HZ116=1,IF(_xlpm.value&gt;0.97,2,1),HZ116=2,IF(_xlpm.value&gt;0.98,3,2),HZ116=3,1))</f>
        <v>2</v>
      </c>
      <c r="IA117" s="59">
        <f t="shared" ca="1" si="1070"/>
        <v>0.06</v>
      </c>
      <c r="IB117" s="40">
        <f t="shared" ca="1" si="772"/>
        <v>4336097.2336360049</v>
      </c>
      <c r="IC117" s="28" cm="1">
        <f t="array" aca="1" ref="IC117" ca="1">_xlfn.LET(_xlpm.value,RAND(),_xlfn.IFS(IC116=1,IF(_xlpm.value&gt;0.97,2,1),IC116=2,IF(_xlpm.value&gt;0.98,3,2),IC116=3,1))</f>
        <v>1</v>
      </c>
      <c r="ID117" s="59">
        <f t="shared" ca="1" si="1071"/>
        <v>0.06</v>
      </c>
      <c r="IE117" s="40">
        <f t="shared" ca="1" si="773"/>
        <v>4340511.3501264127</v>
      </c>
      <c r="IF117" s="28" cm="1">
        <f t="array" aca="1" ref="IF117" ca="1">_xlfn.LET(_xlpm.value,RAND(),_xlfn.IFS(IF116=1,IF(_xlpm.value&gt;0.97,2,1),IF116=2,IF(_xlpm.value&gt;0.98,3,2),IF116=3,1))</f>
        <v>2</v>
      </c>
      <c r="IG117" s="59">
        <f t="shared" ca="1" si="1072"/>
        <v>0.06</v>
      </c>
      <c r="IH117" s="40">
        <f t="shared" ca="1" si="774"/>
        <v>15101891.360653447</v>
      </c>
      <c r="II117" s="28" cm="1">
        <f t="array" aca="1" ref="II117" ca="1">_xlfn.LET(_xlpm.value,RAND(),_xlfn.IFS(II116=1,IF(_xlpm.value&gt;0.97,2,1),II116=2,IF(_xlpm.value&gt;0.98,3,2),II116=3,1))</f>
        <v>1</v>
      </c>
      <c r="IJ117" s="59">
        <f t="shared" ca="1" si="1073"/>
        <v>0.06</v>
      </c>
      <c r="IK117" s="40">
        <f t="shared" ca="1" si="775"/>
        <v>1240266.879949952</v>
      </c>
      <c r="IL117" s="28" cm="1">
        <f t="array" aca="1" ref="IL117" ca="1">_xlfn.LET(_xlpm.value,RAND(),_xlfn.IFS(IL116=1,IF(_xlpm.value&gt;0.97,2,1),IL116=2,IF(_xlpm.value&gt;0.98,3,2),IL116=3,1))</f>
        <v>2</v>
      </c>
      <c r="IM117" s="59">
        <f t="shared" ca="1" si="1074"/>
        <v>0.06</v>
      </c>
      <c r="IN117" s="40">
        <f t="shared" ca="1" si="776"/>
        <v>4320801.853809976</v>
      </c>
      <c r="IO117" s="28" cm="1">
        <f t="array" aca="1" ref="IO117" ca="1">_xlfn.LET(_xlpm.value,RAND(),_xlfn.IFS(IO116=1,IF(_xlpm.value&gt;0.97,2,1),IO116=2,IF(_xlpm.value&gt;0.98,3,2),IO116=3,1))</f>
        <v>1</v>
      </c>
      <c r="IP117" s="59">
        <f t="shared" ca="1" si="1075"/>
        <v>0.06</v>
      </c>
      <c r="IQ117" s="40">
        <f t="shared" ca="1" si="777"/>
        <v>1321769.6931332045</v>
      </c>
      <c r="IR117" s="28" cm="1">
        <f t="array" aca="1" ref="IR117" ca="1">_xlfn.LET(_xlpm.value,RAND(),_xlfn.IFS(IR116=1,IF(_xlpm.value&gt;0.97,2,1),IR116=2,IF(_xlpm.value&gt;0.98,3,2),IR116=3,1))</f>
        <v>2</v>
      </c>
      <c r="IS117" s="59">
        <f t="shared" ca="1" si="1076"/>
        <v>0.06</v>
      </c>
      <c r="IT117" s="40">
        <f t="shared" ca="1" si="778"/>
        <v>1478498.9812773322</v>
      </c>
      <c r="IU117" s="28" cm="1">
        <f t="array" aca="1" ref="IU117" ca="1">_xlfn.LET(_xlpm.value,RAND(),_xlfn.IFS(IU116=1,IF(_xlpm.value&gt;0.97,2,1),IU116=2,IF(_xlpm.value&gt;0.98,3,2),IU116=3,1))</f>
        <v>1</v>
      </c>
      <c r="IV117" s="59">
        <f t="shared" ca="1" si="1077"/>
        <v>0.06</v>
      </c>
      <c r="IW117" s="40">
        <f t="shared" ca="1" si="779"/>
        <v>4280265.7105273642</v>
      </c>
      <c r="IX117" s="28" cm="1">
        <f t="array" aca="1" ref="IX117" ca="1">_xlfn.LET(_xlpm.value,RAND(),_xlfn.IFS(IX116=1,IF(_xlpm.value&gt;0.97,2,1),IX116=2,IF(_xlpm.value&gt;0.98,3,2),IX116=3,1))</f>
        <v>1</v>
      </c>
      <c r="IY117" s="59">
        <f t="shared" ca="1" si="1078"/>
        <v>0.06</v>
      </c>
      <c r="IZ117" s="40">
        <f t="shared" ca="1" si="780"/>
        <v>4399536.081313815</v>
      </c>
      <c r="JA117" s="28" cm="1">
        <f t="array" aca="1" ref="JA117" ca="1">_xlfn.LET(_xlpm.value,RAND(),_xlfn.IFS(JA116=1,IF(_xlpm.value&gt;0.97,2,1),JA116=2,IF(_xlpm.value&gt;0.98,3,2),JA116=3,1))</f>
        <v>1</v>
      </c>
      <c r="JB117" s="59">
        <f t="shared" ca="1" si="1079"/>
        <v>0.06</v>
      </c>
      <c r="JC117" s="40">
        <f t="shared" ca="1" si="781"/>
        <v>4292298.6205110885</v>
      </c>
      <c r="JD117" s="28" cm="1">
        <f t="array" aca="1" ref="JD117" ca="1">_xlfn.LET(_xlpm.value,RAND(),_xlfn.IFS(JD116=1,IF(_xlpm.value&gt;0.97,2,1),JD116=2,IF(_xlpm.value&gt;0.98,3,2),JD116=3,1))</f>
        <v>1</v>
      </c>
      <c r="JE117" s="59">
        <f t="shared" ca="1" si="1080"/>
        <v>0.06</v>
      </c>
      <c r="JF117" s="40">
        <f t="shared" ca="1" si="782"/>
        <v>4296320.4985511079</v>
      </c>
      <c r="JG117" s="28" cm="1">
        <f t="array" aca="1" ref="JG117" ca="1">_xlfn.LET(_xlpm.value,RAND(),_xlfn.IFS(JG116=1,IF(_xlpm.value&gt;0.97,2,1),JG116=2,IF(_xlpm.value&gt;0.98,3,2),JG116=3,1))</f>
        <v>1</v>
      </c>
      <c r="JH117" s="59">
        <f t="shared" ca="1" si="1081"/>
        <v>0.06</v>
      </c>
      <c r="JI117" s="40">
        <f t="shared" ca="1" si="783"/>
        <v>4300839.4807168767</v>
      </c>
      <c r="JJ117" s="28" cm="1">
        <f t="array" aca="1" ref="JJ117" ca="1">_xlfn.LET(_xlpm.value,RAND(),_xlfn.IFS(JJ116=1,IF(_xlpm.value&gt;0.97,2,1),JJ116=2,IF(_xlpm.value&gt;0.98,3,2),JJ116=3,1))</f>
        <v>1</v>
      </c>
      <c r="JK117" s="59">
        <f t="shared" ca="1" si="1082"/>
        <v>0.06</v>
      </c>
      <c r="JL117" s="40">
        <f t="shared" ca="1" si="784"/>
        <v>5112167.424231586</v>
      </c>
      <c r="JM117" s="28" cm="1">
        <f t="array" aca="1" ref="JM117" ca="1">_xlfn.LET(_xlpm.value,RAND(),_xlfn.IFS(JM116=1,IF(_xlpm.value&gt;0.97,2,1),JM116=2,IF(_xlpm.value&gt;0.98,3,2),JM116=3,1))</f>
        <v>2</v>
      </c>
      <c r="JN117" s="59">
        <f t="shared" ca="1" si="1083"/>
        <v>0.06</v>
      </c>
      <c r="JO117" s="40">
        <f t="shared" ca="1" si="785"/>
        <v>7164499.0929048648</v>
      </c>
      <c r="JP117" s="28" cm="1">
        <f t="array" aca="1" ref="JP117" ca="1">_xlfn.LET(_xlpm.value,RAND(),_xlfn.IFS(JP116=1,IF(_xlpm.value&gt;0.97,2,1),JP116=2,IF(_xlpm.value&gt;0.98,3,2),JP116=3,1))</f>
        <v>1</v>
      </c>
      <c r="JQ117" s="59">
        <f t="shared" ca="1" si="1084"/>
        <v>0.06</v>
      </c>
      <c r="JR117" s="40">
        <f t="shared" ca="1" si="786"/>
        <v>1747632.9880245365</v>
      </c>
      <c r="JS117" s="28" cm="1">
        <f t="array" aca="1" ref="JS117" ca="1">_xlfn.LET(_xlpm.value,RAND(),_xlfn.IFS(JS116=1,IF(_xlpm.value&gt;0.97,2,1),JS116=2,IF(_xlpm.value&gt;0.98,3,2),JS116=3,1))</f>
        <v>2</v>
      </c>
      <c r="JT117" s="59">
        <f t="shared" ca="1" si="1085"/>
        <v>0.06</v>
      </c>
      <c r="JU117" s="40">
        <f t="shared" ca="1" si="787"/>
        <v>10470542.161945902</v>
      </c>
      <c r="JV117" s="28" cm="1">
        <f t="array" aca="1" ref="JV117" ca="1">_xlfn.LET(_xlpm.value,RAND(),_xlfn.IFS(JV116=1,IF(_xlpm.value&gt;0.97,2,1),JV116=2,IF(_xlpm.value&gt;0.98,3,2),JV116=3,1))</f>
        <v>2</v>
      </c>
      <c r="JW117" s="59">
        <f t="shared" ca="1" si="1086"/>
        <v>0.06</v>
      </c>
      <c r="JX117" s="40">
        <f t="shared" ca="1" si="788"/>
        <v>15101891.360653447</v>
      </c>
      <c r="JY117" s="28" cm="1">
        <f t="array" aca="1" ref="JY117" ca="1">_xlfn.LET(_xlpm.value,RAND(),_xlfn.IFS(JY116=1,IF(_xlpm.value&gt;0.97,2,1),JY116=2,IF(_xlpm.value&gt;0.98,3,2),JY116=3,1))</f>
        <v>2</v>
      </c>
      <c r="JZ117" s="59">
        <f t="shared" ca="1" si="1087"/>
        <v>0.06</v>
      </c>
      <c r="KA117" s="40">
        <f t="shared" ca="1" si="789"/>
        <v>5903016.0611005872</v>
      </c>
      <c r="KB117" s="28" cm="1">
        <f t="array" aca="1" ref="KB117" ca="1">_xlfn.LET(_xlpm.value,RAND(),_xlfn.IFS(KB116=1,IF(_xlpm.value&gt;0.97,2,1),KB116=2,IF(_xlpm.value&gt;0.98,3,2),KB116=3,1))</f>
        <v>2</v>
      </c>
      <c r="KC117" s="59">
        <f t="shared" ca="1" si="1088"/>
        <v>0.06</v>
      </c>
      <c r="KD117" s="40">
        <f t="shared" ca="1" si="790"/>
        <v>6028628.140720116</v>
      </c>
      <c r="KE117" s="28" cm="1">
        <f t="array" aca="1" ref="KE117" ca="1">_xlfn.LET(_xlpm.value,RAND(),_xlfn.IFS(KE116=1,IF(_xlpm.value&gt;0.97,2,1),KE116=2,IF(_xlpm.value&gt;0.98,3,2),KE116=3,1))</f>
        <v>2</v>
      </c>
      <c r="KF117" s="59">
        <f t="shared" ca="1" si="1089"/>
        <v>0.06</v>
      </c>
      <c r="KG117" s="40">
        <f t="shared" ca="1" si="791"/>
        <v>15101891.360653447</v>
      </c>
      <c r="KH117" s="28" cm="1">
        <f t="array" aca="1" ref="KH117" ca="1">_xlfn.LET(_xlpm.value,RAND(),_xlfn.IFS(KH116=1,IF(_xlpm.value&gt;0.97,2,1),KH116=2,IF(_xlpm.value&gt;0.98,3,2),KH116=3,1))</f>
        <v>1</v>
      </c>
      <c r="KI117" s="59">
        <f t="shared" ca="1" si="1090"/>
        <v>0.06</v>
      </c>
      <c r="KJ117" s="40">
        <f t="shared" ca="1" si="792"/>
        <v>4285533.4592634849</v>
      </c>
      <c r="KK117" s="28" cm="1">
        <f t="array" aca="1" ref="KK117" ca="1">_xlfn.LET(_xlpm.value,RAND(),_xlfn.IFS(KK116=1,IF(_xlpm.value&gt;0.97,2,1),KK116=2,IF(_xlpm.value&gt;0.98,3,2),KK116=3,1))</f>
        <v>2</v>
      </c>
      <c r="KL117" s="59">
        <f t="shared" ca="1" si="1091"/>
        <v>0.06</v>
      </c>
      <c r="KM117" s="40">
        <f t="shared" ca="1" si="793"/>
        <v>1261180.7241496739</v>
      </c>
      <c r="KN117" s="28" cm="1">
        <f t="array" aca="1" ref="KN117" ca="1">_xlfn.LET(_xlpm.value,RAND(),_xlfn.IFS(KN116=1,IF(_xlpm.value&gt;0.97,2,1),KN116=2,IF(_xlpm.value&gt;0.98,3,2),KN116=3,1))</f>
        <v>2</v>
      </c>
      <c r="KO117" s="59">
        <f t="shared" ca="1" si="1092"/>
        <v>0.06</v>
      </c>
      <c r="KP117" s="40">
        <f t="shared" ca="1" si="794"/>
        <v>4378405.8941899929</v>
      </c>
      <c r="KQ117" s="28"/>
    </row>
    <row r="118" spans="1:303" x14ac:dyDescent="0.2">
      <c r="A118" s="111">
        <v>48791</v>
      </c>
      <c r="B118" s="64">
        <v>2534.2184385040391</v>
      </c>
      <c r="C118" s="28" cm="1">
        <f t="array" aca="1" ref="C118" ca="1">_xlfn.LET(_xlpm.value,RAND(),_xlfn.IFS(C117=1,IF(_xlpm.value&gt;0.97,2,1),C117=2,IF(_xlpm.value&gt;0.98,3,2),C117=3,1))</f>
        <v>1</v>
      </c>
      <c r="D118" s="59">
        <f t="shared" ca="1" si="596"/>
        <v>0.06</v>
      </c>
      <c r="E118" s="40">
        <f t="shared" ca="1" si="795"/>
        <v>1353564.613570964</v>
      </c>
      <c r="F118" s="28" cm="1">
        <f t="array" aca="1" ref="F118" ca="1">_xlfn.LET(_xlpm.value,RAND(),_xlfn.IFS(F117=1,IF(_xlpm.value&gt;0.97,2,1),F117=2,IF(_xlpm.value&gt;0.98,3,2),F117=3,1))</f>
        <v>1</v>
      </c>
      <c r="G118" s="59">
        <f t="shared" ca="1" si="994"/>
        <v>0.06</v>
      </c>
      <c r="H118" s="40">
        <f t="shared" ca="1" si="696"/>
        <v>4970775.441546618</v>
      </c>
      <c r="I118" s="28" cm="1">
        <f t="array" aca="1" ref="I118" ca="1">_xlfn.LET(_xlpm.value,RAND(),_xlfn.IFS(I117=1,IF(_xlpm.value&gt;0.97,2,1),I117=2,IF(_xlpm.value&gt;0.98,3,2),I117=3,1))</f>
        <v>2</v>
      </c>
      <c r="J118" s="59">
        <f t="shared" ca="1" si="995"/>
        <v>0.06</v>
      </c>
      <c r="K118" s="40">
        <f t="shared" ca="1" si="697"/>
        <v>5075404.8620381095</v>
      </c>
      <c r="L118" s="28" cm="1">
        <f t="array" aca="1" ref="L118" ca="1">_xlfn.LET(_xlpm.value,RAND(),_xlfn.IFS(L117=1,IF(_xlpm.value&gt;0.97,2,1),L117=2,IF(_xlpm.value&gt;0.98,3,2),L117=3,1))</f>
        <v>1</v>
      </c>
      <c r="M118" s="59">
        <f t="shared" ca="1" si="996"/>
        <v>0.06</v>
      </c>
      <c r="N118" s="40">
        <f t="shared" ca="1" si="698"/>
        <v>1482652.1889276467</v>
      </c>
      <c r="O118" s="28" cm="1">
        <f t="array" aca="1" ref="O118" ca="1">_xlfn.LET(_xlpm.value,RAND(),_xlfn.IFS(O117=1,IF(_xlpm.value&gt;0.97,2,1),O117=2,IF(_xlpm.value&gt;0.98,3,2),O117=3,1))</f>
        <v>2</v>
      </c>
      <c r="P118" s="59">
        <f t="shared" ca="1" si="997"/>
        <v>0.06</v>
      </c>
      <c r="Q118" s="40">
        <f t="shared" ca="1" si="699"/>
        <v>4545825.2436864767</v>
      </c>
      <c r="R118" s="28" cm="1">
        <f t="array" aca="1" ref="R118" ca="1">_xlfn.LET(_xlpm.value,RAND(),_xlfn.IFS(R117=1,IF(_xlpm.value&gt;0.97,2,1),R117=2,IF(_xlpm.value&gt;0.98,3,2),R117=3,1))</f>
        <v>1</v>
      </c>
      <c r="S118" s="59">
        <f t="shared" ca="1" si="998"/>
        <v>0.06</v>
      </c>
      <c r="T118" s="40">
        <f t="shared" ca="1" si="700"/>
        <v>4585276.6734245764</v>
      </c>
      <c r="U118" s="28" cm="1">
        <f t="array" aca="1" ref="U118" ca="1">_xlfn.LET(_xlpm.value,RAND(),_xlfn.IFS(U117=1,IF(_xlpm.value&gt;0.97,2,1),U117=2,IF(_xlpm.value&gt;0.98,3,2),U117=3,1))</f>
        <v>2</v>
      </c>
      <c r="V118" s="59">
        <f t="shared" ca="1" si="999"/>
        <v>0.06</v>
      </c>
      <c r="W118" s="40">
        <f t="shared" ca="1" si="701"/>
        <v>16009525.373355757</v>
      </c>
      <c r="X118" s="28" cm="1">
        <f t="array" aca="1" ref="X118" ca="1">_xlfn.LET(_xlpm.value,RAND(),_xlfn.IFS(X117=1,IF(_xlpm.value&gt;0.97,2,1),X117=2,IF(_xlpm.value&gt;0.98,3,2),X117=3,1))</f>
        <v>1</v>
      </c>
      <c r="Y118" s="59">
        <f t="shared" ca="1" si="1000"/>
        <v>0.06</v>
      </c>
      <c r="Z118" s="40">
        <f t="shared" ca="1" si="702"/>
        <v>4738960.8166306075</v>
      </c>
      <c r="AA118" s="28" cm="1">
        <f t="array" aca="1" ref="AA118" ca="1">_xlfn.LET(_xlpm.value,RAND(),_xlfn.IFS(AA117=1,IF(_xlpm.value&gt;0.97,2,1),AA117=2,IF(_xlpm.value&gt;0.98,3,2),AA117=3,1))</f>
        <v>2</v>
      </c>
      <c r="AB118" s="59">
        <f t="shared" ca="1" si="1001"/>
        <v>0.06</v>
      </c>
      <c r="AC118" s="40">
        <f t="shared" ca="1" si="703"/>
        <v>5171534.1753426967</v>
      </c>
      <c r="AD118" s="28" cm="1">
        <f t="array" aca="1" ref="AD118" ca="1">_xlfn.LET(_xlpm.value,RAND(),_xlfn.IFS(AD117=1,IF(_xlpm.value&gt;0.97,2,1),AD117=2,IF(_xlpm.value&gt;0.98,3,2),AD117=3,1))</f>
        <v>1</v>
      </c>
      <c r="AE118" s="59">
        <f t="shared" ca="1" si="1002"/>
        <v>0.06</v>
      </c>
      <c r="AF118" s="40">
        <f t="shared" ca="1" si="704"/>
        <v>3683775.2948958017</v>
      </c>
      <c r="AG118" s="28" cm="1">
        <f t="array" aca="1" ref="AG118" ca="1">_xlfn.LET(_xlpm.value,RAND(),_xlfn.IFS(AG117=1,IF(_xlpm.value&gt;0.97,2,1),AG117=2,IF(_xlpm.value&gt;0.98,3,2),AG117=3,1))</f>
        <v>1</v>
      </c>
      <c r="AH118" s="59">
        <f t="shared" ca="1" si="1003"/>
        <v>0.06</v>
      </c>
      <c r="AI118" s="40">
        <f t="shared" ca="1" si="705"/>
        <v>1504968.1299254184</v>
      </c>
      <c r="AJ118" s="28" cm="1">
        <f t="array" aca="1" ref="AJ118" ca="1">_xlfn.LET(_xlpm.value,RAND(),_xlfn.IFS(AJ117=1,IF(_xlpm.value&gt;0.97,2,1),AJ117=2,IF(_xlpm.value&gt;0.98,3,2),AJ117=3,1))</f>
        <v>1</v>
      </c>
      <c r="AK118" s="59">
        <f t="shared" ca="1" si="1004"/>
        <v>0.06</v>
      </c>
      <c r="AL118" s="40">
        <f t="shared" ca="1" si="706"/>
        <v>792876.27677010826</v>
      </c>
      <c r="AM118" s="28" cm="1">
        <f t="array" aca="1" ref="AM118" ca="1">_xlfn.LET(_xlpm.value,RAND(),_xlfn.IFS(AM117=1,IF(_xlpm.value&gt;0.97,2,1),AM117=2,IF(_xlpm.value&gt;0.98,3,2),AM117=3,1))</f>
        <v>1</v>
      </c>
      <c r="AN118" s="59">
        <f t="shared" ca="1" si="1005"/>
        <v>0.06</v>
      </c>
      <c r="AO118" s="40">
        <f t="shared" ca="1" si="707"/>
        <v>6446915.9893920459</v>
      </c>
      <c r="AP118" s="28" cm="1">
        <f t="array" aca="1" ref="AP118" ca="1">_xlfn.LET(_xlpm.value,RAND(),_xlfn.IFS(AP117=1,IF(_xlpm.value&gt;0.97,2,1),AP117=2,IF(_xlpm.value&gt;0.98,3,2),AP117=3,1))</f>
        <v>2</v>
      </c>
      <c r="AQ118" s="59">
        <f t="shared" ca="1" si="1006"/>
        <v>0.06</v>
      </c>
      <c r="AR118" s="40">
        <f t="shared" ca="1" si="708"/>
        <v>4817177.911155873</v>
      </c>
      <c r="AS118" s="28" cm="1">
        <f t="array" aca="1" ref="AS118" ca="1">_xlfn.LET(_xlpm.value,RAND(),_xlfn.IFS(AS117=1,IF(_xlpm.value&gt;0.97,2,1),AS117=2,IF(_xlpm.value&gt;0.98,3,2),AS117=3,1))</f>
        <v>1</v>
      </c>
      <c r="AT118" s="59">
        <f t="shared" ca="1" si="1007"/>
        <v>0.06</v>
      </c>
      <c r="AU118" s="40">
        <f t="shared" ca="1" si="709"/>
        <v>1493264.5595630796</v>
      </c>
      <c r="AV118" s="28" cm="1">
        <f t="array" aca="1" ref="AV118" ca="1">_xlfn.LET(_xlpm.value,RAND(),_xlfn.IFS(AV117=1,IF(_xlpm.value&gt;0.97,2,1),AV117=2,IF(_xlpm.value&gt;0.98,3,2),AV117=3,1))</f>
        <v>2</v>
      </c>
      <c r="AW118" s="59">
        <f t="shared" ca="1" si="1008"/>
        <v>0.06</v>
      </c>
      <c r="AX118" s="40">
        <f t="shared" ca="1" si="710"/>
        <v>4665028.7772557465</v>
      </c>
      <c r="AY118" s="28" cm="1">
        <f t="array" aca="1" ref="AY118" ca="1">_xlfn.LET(_xlpm.value,RAND(),_xlfn.IFS(AY117=1,IF(_xlpm.value&gt;0.97,2,1),AY117=2,IF(_xlpm.value&gt;0.98,3,2),AY117=3,1))</f>
        <v>1</v>
      </c>
      <c r="AZ118" s="59">
        <f t="shared" ca="1" si="1009"/>
        <v>0.06</v>
      </c>
      <c r="BA118" s="40">
        <f t="shared" ca="1" si="711"/>
        <v>4535766.9189054323</v>
      </c>
      <c r="BB118" s="28" cm="1">
        <f t="array" aca="1" ref="BB118" ca="1">_xlfn.LET(_xlpm.value,RAND(),_xlfn.IFS(BB117=1,IF(_xlpm.value&gt;0.97,2,1),BB117=2,IF(_xlpm.value&gt;0.98,3,2),BB117=3,1))</f>
        <v>2</v>
      </c>
      <c r="BC118" s="59">
        <f t="shared" ca="1" si="1010"/>
        <v>0.06</v>
      </c>
      <c r="BD118" s="40">
        <f t="shared" ca="1" si="712"/>
        <v>452734.20293191908</v>
      </c>
      <c r="BE118" s="28" cm="1">
        <f t="array" aca="1" ref="BE118" ca="1">_xlfn.LET(_xlpm.value,RAND(),_xlfn.IFS(BE117=1,IF(_xlpm.value&gt;0.97,2,1),BE117=2,IF(_xlpm.value&gt;0.98,3,2),BE117=3,1))</f>
        <v>2</v>
      </c>
      <c r="BF118" s="59">
        <f t="shared" ca="1" si="1011"/>
        <v>0.06</v>
      </c>
      <c r="BG118" s="40">
        <f t="shared" ca="1" si="713"/>
        <v>4581570.4961016774</v>
      </c>
      <c r="BH118" s="28" cm="1">
        <f t="array" aca="1" ref="BH118" ca="1">_xlfn.LET(_xlpm.value,RAND(),_xlfn.IFS(BH117=1,IF(_xlpm.value&gt;0.97,2,1),BH117=2,IF(_xlpm.value&gt;0.98,3,2),BH117=3,1))</f>
        <v>1</v>
      </c>
      <c r="BI118" s="59">
        <f t="shared" ca="1" si="1012"/>
        <v>0.06</v>
      </c>
      <c r="BJ118" s="40">
        <f t="shared" ca="1" si="714"/>
        <v>755155.0854886882</v>
      </c>
      <c r="BK118" s="28" cm="1">
        <f t="array" aca="1" ref="BK118" ca="1">_xlfn.LET(_xlpm.value,RAND(),_xlfn.IFS(BK117=1,IF(_xlpm.value&gt;0.97,2,1),BK117=2,IF(_xlpm.value&gt;0.98,3,2),BK117=3,1))</f>
        <v>2</v>
      </c>
      <c r="BL118" s="59">
        <f t="shared" ca="1" si="1013"/>
        <v>0.06</v>
      </c>
      <c r="BM118" s="40">
        <f t="shared" ca="1" si="715"/>
        <v>4948211.8610029398</v>
      </c>
      <c r="BN118" s="28" cm="1">
        <f t="array" aca="1" ref="BN118" ca="1">_xlfn.LET(_xlpm.value,RAND(),_xlfn.IFS(BN117=1,IF(_xlpm.value&gt;0.97,2,1),BN117=2,IF(_xlpm.value&gt;0.98,3,2),BN117=3,1))</f>
        <v>1</v>
      </c>
      <c r="BO118" s="59">
        <f t="shared" ca="1" si="1014"/>
        <v>0.06</v>
      </c>
      <c r="BP118" s="40">
        <f t="shared" ca="1" si="716"/>
        <v>1301077.462121177</v>
      </c>
      <c r="BQ118" s="28" cm="1">
        <f t="array" aca="1" ref="BQ118" ca="1">_xlfn.LET(_xlpm.value,RAND(),_xlfn.IFS(BQ117=1,IF(_xlpm.value&gt;0.97,2,1),BQ117=2,IF(_xlpm.value&gt;0.98,3,2),BQ117=3,1))</f>
        <v>1</v>
      </c>
      <c r="BR118" s="59">
        <f t="shared" ca="1" si="1015"/>
        <v>0.06</v>
      </c>
      <c r="BS118" s="40">
        <f t="shared" ca="1" si="717"/>
        <v>4565792.5606861319</v>
      </c>
      <c r="BT118" s="28" cm="1">
        <f t="array" aca="1" ref="BT118" ca="1">_xlfn.LET(_xlpm.value,RAND(),_xlfn.IFS(BT117=1,IF(_xlpm.value&gt;0.97,2,1),BT117=2,IF(_xlpm.value&gt;0.98,3,2),BT117=3,1))</f>
        <v>2</v>
      </c>
      <c r="BU118" s="59">
        <f t="shared" ca="1" si="1016"/>
        <v>0.06</v>
      </c>
      <c r="BV118" s="40">
        <f t="shared" ca="1" si="718"/>
        <v>1711511.4860048702</v>
      </c>
      <c r="BW118" s="28" cm="1">
        <f t="array" aca="1" ref="BW118" ca="1">_xlfn.LET(_xlpm.value,RAND(),_xlfn.IFS(BW117=1,IF(_xlpm.value&gt;0.97,2,1),BW117=2,IF(_xlpm.value&gt;0.98,3,2),BW117=3,1))</f>
        <v>2</v>
      </c>
      <c r="BX118" s="59">
        <f t="shared" ca="1" si="1017"/>
        <v>0.06</v>
      </c>
      <c r="BY118" s="40">
        <f t="shared" ca="1" si="719"/>
        <v>4691705.1516600577</v>
      </c>
      <c r="BZ118" s="28" cm="1">
        <f t="array" aca="1" ref="BZ118" ca="1">_xlfn.LET(_xlpm.value,RAND(),_xlfn.IFS(BZ117=1,IF(_xlpm.value&gt;0.97,2,1),BZ117=2,IF(_xlpm.value&gt;0.98,3,2),BZ117=3,1))</f>
        <v>1</v>
      </c>
      <c r="CA118" s="59">
        <f t="shared" ca="1" si="1018"/>
        <v>0.06</v>
      </c>
      <c r="CB118" s="40">
        <f t="shared" ca="1" si="720"/>
        <v>295463.11718374369</v>
      </c>
      <c r="CC118" s="28" cm="1">
        <f t="array" aca="1" ref="CC118" ca="1">_xlfn.LET(_xlpm.value,RAND(),_xlfn.IFS(CC117=1,IF(_xlpm.value&gt;0.97,2,1),CC117=2,IF(_xlpm.value&gt;0.98,3,2),CC117=3,1))</f>
        <v>2</v>
      </c>
      <c r="CD118" s="59">
        <f t="shared" ca="1" si="1019"/>
        <v>0.06</v>
      </c>
      <c r="CE118" s="40">
        <f t="shared" ca="1" si="721"/>
        <v>16009525.373355757</v>
      </c>
      <c r="CF118" s="28" cm="1">
        <f t="array" aca="1" ref="CF118" ca="1">_xlfn.LET(_xlpm.value,RAND(),_xlfn.IFS(CF117=1,IF(_xlpm.value&gt;0.97,2,1),CF117=2,IF(_xlpm.value&gt;0.98,3,2),CF117=3,1))</f>
        <v>2</v>
      </c>
      <c r="CG118" s="59">
        <f t="shared" ca="1" si="1020"/>
        <v>0.06</v>
      </c>
      <c r="CH118" s="40">
        <f t="shared" ca="1" si="722"/>
        <v>1852428.0997918961</v>
      </c>
      <c r="CI118" s="28" cm="1">
        <f t="array" aca="1" ref="CI118" ca="1">_xlfn.LET(_xlpm.value,RAND(),_xlfn.IFS(CI117=1,IF(_xlpm.value&gt;0.97,2,1),CI117=2,IF(_xlpm.value&gt;0.98,3,2),CI117=3,1))</f>
        <v>2</v>
      </c>
      <c r="CJ118" s="59">
        <f t="shared" ca="1" si="1021"/>
        <v>0.06</v>
      </c>
      <c r="CK118" s="40">
        <f t="shared" ca="1" si="723"/>
        <v>16009525.373355757</v>
      </c>
      <c r="CL118" s="28" cm="1">
        <f t="array" aca="1" ref="CL118" ca="1">_xlfn.LET(_xlpm.value,RAND(),_xlfn.IFS(CL117=1,IF(_xlpm.value&gt;0.97,2,1),CL117=2,IF(_xlpm.value&gt;0.98,3,2),CL117=3,1))</f>
        <v>1</v>
      </c>
      <c r="CM118" s="59">
        <f t="shared" ca="1" si="1022"/>
        <v>0.06</v>
      </c>
      <c r="CN118" s="40">
        <f t="shared" ca="1" si="724"/>
        <v>4545825.2436864767</v>
      </c>
      <c r="CO118" s="28" cm="1">
        <f t="array" aca="1" ref="CO118" ca="1">_xlfn.LET(_xlpm.value,RAND(),_xlfn.IFS(CO117=1,IF(_xlpm.value&gt;0.97,2,1),CO117=2,IF(_xlpm.value&gt;0.98,3,2),CO117=3,1))</f>
        <v>2</v>
      </c>
      <c r="CP118" s="59">
        <f t="shared" ca="1" si="1023"/>
        <v>0.06</v>
      </c>
      <c r="CQ118" s="40">
        <f t="shared" ca="1" si="725"/>
        <v>1326773.1585674405</v>
      </c>
      <c r="CR118" s="28" cm="1">
        <f t="array" aca="1" ref="CR118" ca="1">_xlfn.LET(_xlpm.value,RAND(),_xlfn.IFS(CR117=1,IF(_xlpm.value&gt;0.97,2,1),CR117=2,IF(_xlpm.value&gt;0.98,3,2),CR117=3,1))</f>
        <v>2</v>
      </c>
      <c r="CS118" s="59">
        <f t="shared" ca="1" si="1024"/>
        <v>0.06</v>
      </c>
      <c r="CT118" s="40">
        <f t="shared" ca="1" si="726"/>
        <v>16009525.373355757</v>
      </c>
      <c r="CU118" s="28" cm="1">
        <f t="array" aca="1" ref="CU118" ca="1">_xlfn.LET(_xlpm.value,RAND(),_xlfn.IFS(CU117=1,IF(_xlpm.value&gt;0.97,2,1),CU117=2,IF(_xlpm.value&gt;0.98,3,2),CU117=3,1))</f>
        <v>2</v>
      </c>
      <c r="CV118" s="59">
        <f t="shared" ca="1" si="1025"/>
        <v>0.06</v>
      </c>
      <c r="CW118" s="40">
        <f t="shared" ca="1" si="727"/>
        <v>16009525.373355757</v>
      </c>
      <c r="CX118" s="28" cm="1">
        <f t="array" aca="1" ref="CX118" ca="1">_xlfn.LET(_xlpm.value,RAND(),_xlfn.IFS(CX117=1,IF(_xlpm.value&gt;0.97,2,1),CX117=2,IF(_xlpm.value&gt;0.98,3,2),CX117=3,1))</f>
        <v>2</v>
      </c>
      <c r="CY118" s="59">
        <f t="shared" ca="1" si="1026"/>
        <v>0.06</v>
      </c>
      <c r="CZ118" s="40">
        <f t="shared" ca="1" si="728"/>
        <v>1560118.5406809207</v>
      </c>
      <c r="DA118" s="28" cm="1">
        <f t="array" aca="1" ref="DA118" ca="1">_xlfn.LET(_xlpm.value,RAND(),_xlfn.IFS(DA117=1,IF(_xlpm.value&gt;0.97,2,1),DA117=2,IF(_xlpm.value&gt;0.98,3,2),DA117=3,1))</f>
        <v>2</v>
      </c>
      <c r="DB118" s="59">
        <f t="shared" ca="1" si="1027"/>
        <v>0.06</v>
      </c>
      <c r="DC118" s="40">
        <f t="shared" ca="1" si="729"/>
        <v>4589205.2213868471</v>
      </c>
      <c r="DD118" s="28" cm="1">
        <f t="array" aca="1" ref="DD118" ca="1">_xlfn.LET(_xlpm.value,RAND(),_xlfn.IFS(DD117=1,IF(_xlpm.value&gt;0.97,2,1),DD117=2,IF(_xlpm.value&gt;0.98,3,2),DD117=3,1))</f>
        <v>2</v>
      </c>
      <c r="DE118" s="59">
        <f t="shared" ca="1" si="1028"/>
        <v>0.06</v>
      </c>
      <c r="DF118" s="40">
        <f t="shared" ca="1" si="730"/>
        <v>7913846.8631630689</v>
      </c>
      <c r="DG118" s="28" cm="1">
        <f t="array" aca="1" ref="DG118" ca="1">_xlfn.LET(_xlpm.value,RAND(),_xlfn.IFS(DG117=1,IF(_xlpm.value&gt;0.97,2,1),DG117=2,IF(_xlpm.value&gt;0.98,3,2),DG117=3,1))</f>
        <v>2</v>
      </c>
      <c r="DH118" s="59">
        <f t="shared" ca="1" si="1029"/>
        <v>0.06</v>
      </c>
      <c r="DI118" s="40">
        <f t="shared" ca="1" si="731"/>
        <v>4948211.8610029398</v>
      </c>
      <c r="DJ118" s="28" cm="1">
        <f t="array" aca="1" ref="DJ118" ca="1">_xlfn.LET(_xlpm.value,RAND(),_xlfn.IFS(DJ117=1,IF(_xlpm.value&gt;0.97,2,1),DJ117=2,IF(_xlpm.value&gt;0.98,3,2),DJ117=3,1))</f>
        <v>1</v>
      </c>
      <c r="DK118" s="59">
        <f t="shared" ca="1" si="1030"/>
        <v>0.06</v>
      </c>
      <c r="DL118" s="40">
        <f t="shared" ca="1" si="732"/>
        <v>5105600.022643893</v>
      </c>
      <c r="DM118" s="28" cm="1">
        <f t="array" aca="1" ref="DM118" ca="1">_xlfn.LET(_xlpm.value,RAND(),_xlfn.IFS(DM117=1,IF(_xlpm.value&gt;0.97,2,1),DM117=2,IF(_xlpm.value&gt;0.98,3,2),DM117=3,1))</f>
        <v>2</v>
      </c>
      <c r="DN118" s="59">
        <f t="shared" ca="1" si="1031"/>
        <v>0.06</v>
      </c>
      <c r="DO118" s="40">
        <f t="shared" ca="1" si="733"/>
        <v>16009525.373355757</v>
      </c>
      <c r="DP118" s="28" cm="1">
        <f t="array" aca="1" ref="DP118" ca="1">_xlfn.LET(_xlpm.value,RAND(),_xlfn.IFS(DP117=1,IF(_xlpm.value&gt;0.97,2,1),DP117=2,IF(_xlpm.value&gt;0.98,3,2),DP117=3,1))</f>
        <v>1</v>
      </c>
      <c r="DQ118" s="59">
        <f t="shared" ca="1" si="1032"/>
        <v>0.06</v>
      </c>
      <c r="DR118" s="40">
        <f t="shared" ca="1" si="734"/>
        <v>4701685.0450943885</v>
      </c>
      <c r="DS118" s="28" cm="1">
        <f t="array" aca="1" ref="DS118" ca="1">_xlfn.LET(_xlpm.value,RAND(),_xlfn.IFS(DS117=1,IF(_xlpm.value&gt;0.97,2,1),DS117=2,IF(_xlpm.value&gt;0.98,3,2),DS117=3,1))</f>
        <v>1</v>
      </c>
      <c r="DT118" s="59">
        <f t="shared" ca="1" si="1033"/>
        <v>0.06</v>
      </c>
      <c r="DU118" s="40">
        <f t="shared" ca="1" si="735"/>
        <v>16009525.373355757</v>
      </c>
      <c r="DV118" s="28" cm="1">
        <f t="array" aca="1" ref="DV118" ca="1">_xlfn.LET(_xlpm.value,RAND(),_xlfn.IFS(DV117=1,IF(_xlpm.value&gt;0.97,2,1),DV117=2,IF(_xlpm.value&gt;0.98,3,2),DV117=3,1))</f>
        <v>1</v>
      </c>
      <c r="DW118" s="59">
        <f t="shared" ca="1" si="1034"/>
        <v>0.06</v>
      </c>
      <c r="DX118" s="40">
        <f t="shared" ca="1" si="736"/>
        <v>2577293.7374830134</v>
      </c>
      <c r="DY118" s="28" cm="1">
        <f t="array" aca="1" ref="DY118" ca="1">_xlfn.LET(_xlpm.value,RAND(),_xlfn.IFS(DY117=1,IF(_xlpm.value&gt;0.97,2,1),DY117=2,IF(_xlpm.value&gt;0.98,3,2),DY117=3,1))</f>
        <v>1</v>
      </c>
      <c r="DZ118" s="59">
        <f t="shared" ca="1" si="1035"/>
        <v>0.06</v>
      </c>
      <c r="EA118" s="40">
        <f t="shared" ca="1" si="737"/>
        <v>1526727.3571061513</v>
      </c>
      <c r="EB118" s="28" cm="1">
        <f t="array" aca="1" ref="EB118" ca="1">_xlfn.LET(_xlpm.value,RAND(),_xlfn.IFS(EB117=1,IF(_xlpm.value&gt;0.97,2,1),EB117=2,IF(_xlpm.value&gt;0.98,3,2),EB117=3,1))</f>
        <v>1</v>
      </c>
      <c r="EC118" s="59">
        <f t="shared" ca="1" si="1036"/>
        <v>0.06</v>
      </c>
      <c r="ED118" s="40">
        <f t="shared" ca="1" si="738"/>
        <v>706918.76513421023</v>
      </c>
      <c r="EE118" s="28" cm="1">
        <f t="array" aca="1" ref="EE118" ca="1">_xlfn.LET(_xlpm.value,RAND(),_xlfn.IFS(EE117=1,IF(_xlpm.value&gt;0.97,2,1),EE117=2,IF(_xlpm.value&gt;0.98,3,2),EE117=3,1))</f>
        <v>2</v>
      </c>
      <c r="EF118" s="59">
        <f t="shared" ca="1" si="1037"/>
        <v>0.06</v>
      </c>
      <c r="EG118" s="40">
        <f t="shared" ca="1" si="739"/>
        <v>4712263.7321347753</v>
      </c>
      <c r="EH118" s="28" cm="1">
        <f t="array" aca="1" ref="EH118" ca="1">_xlfn.LET(_xlpm.value,RAND(),_xlfn.IFS(EH117=1,IF(_xlpm.value&gt;0.97,2,1),EH117=2,IF(_xlpm.value&gt;0.98,3,2),EH117=3,1))</f>
        <v>1</v>
      </c>
      <c r="EI118" s="59">
        <f t="shared" ca="1" si="1038"/>
        <v>0.06</v>
      </c>
      <c r="EJ118" s="40">
        <f t="shared" ca="1" si="740"/>
        <v>4565792.5606861319</v>
      </c>
      <c r="EK118" s="28" cm="1">
        <f t="array" aca="1" ref="EK118" ca="1">_xlfn.LET(_xlpm.value,RAND(),_xlfn.IFS(EK117=1,IF(_xlpm.value&gt;0.97,2,1),EK117=2,IF(_xlpm.value&gt;0.98,3,2),EK117=3,1))</f>
        <v>2</v>
      </c>
      <c r="EL118" s="59">
        <f t="shared" ca="1" si="1039"/>
        <v>0.06</v>
      </c>
      <c r="EM118" s="40">
        <f t="shared" ca="1" si="741"/>
        <v>16009525.373355757</v>
      </c>
      <c r="EN118" s="28" cm="1">
        <f t="array" aca="1" ref="EN118" ca="1">_xlfn.LET(_xlpm.value,RAND(),_xlfn.IFS(EN117=1,IF(_xlpm.value&gt;0.97,2,1),EN117=2,IF(_xlpm.value&gt;0.98,3,2),EN117=3,1))</f>
        <v>2</v>
      </c>
      <c r="EO118" s="59">
        <f t="shared" ca="1" si="1040"/>
        <v>0.06</v>
      </c>
      <c r="EP118" s="40">
        <f t="shared" ca="1" si="742"/>
        <v>701453.33146102331</v>
      </c>
      <c r="EQ118" s="28" cm="1">
        <f t="array" aca="1" ref="EQ118" ca="1">_xlfn.LET(_xlpm.value,RAND(),_xlfn.IFS(EQ117=1,IF(_xlpm.value&gt;0.97,2,1),EQ117=2,IF(_xlpm.value&gt;0.98,3,2),EQ117=3,1))</f>
        <v>1</v>
      </c>
      <c r="ER118" s="59">
        <f t="shared" ca="1" si="1041"/>
        <v>0.06</v>
      </c>
      <c r="ES118" s="40">
        <f t="shared" ca="1" si="743"/>
        <v>1361831.7668955566</v>
      </c>
      <c r="ET118" s="28" cm="1">
        <f t="array" aca="1" ref="ET118" ca="1">_xlfn.LET(_xlpm.value,RAND(),_xlfn.IFS(ET117=1,IF(_xlpm.value&gt;0.97,2,1),ET117=2,IF(_xlpm.value&gt;0.98,3,2),ET117=3,1))</f>
        <v>1</v>
      </c>
      <c r="EU118" s="59">
        <f t="shared" ca="1" si="1042"/>
        <v>0.06</v>
      </c>
      <c r="EV118" s="40">
        <f t="shared" ca="1" si="744"/>
        <v>5420418.000748584</v>
      </c>
      <c r="EW118" s="28" cm="1">
        <f t="array" aca="1" ref="EW118" ca="1">_xlfn.LET(_xlpm.value,RAND(),_xlfn.IFS(EW117=1,IF(_xlpm.value&gt;0.97,2,1),EW117=2,IF(_xlpm.value&gt;0.98,3,2),EW117=3,1))</f>
        <v>2</v>
      </c>
      <c r="EX118" s="59">
        <f t="shared" ca="1" si="1043"/>
        <v>0.06</v>
      </c>
      <c r="EY118" s="40">
        <f t="shared" ca="1" si="745"/>
        <v>6446915.9893920459</v>
      </c>
      <c r="EZ118" s="28" cm="1">
        <f t="array" aca="1" ref="EZ118" ca="1">_xlfn.LET(_xlpm.value,RAND(),_xlfn.IFS(EZ117=1,IF(_xlpm.value&gt;0.97,2,1),EZ117=2,IF(_xlpm.value&gt;0.98,3,2),EZ117=3,1))</f>
        <v>1</v>
      </c>
      <c r="FA118" s="59">
        <f t="shared" ca="1" si="1044"/>
        <v>0.06</v>
      </c>
      <c r="FB118" s="40">
        <f t="shared" ca="1" si="746"/>
        <v>4970775.441546618</v>
      </c>
      <c r="FC118" s="28" cm="1">
        <f t="array" aca="1" ref="FC118" ca="1">_xlfn.LET(_xlpm.value,RAND(),_xlfn.IFS(FC117=1,IF(_xlpm.value&gt;0.97,2,1),FC117=2,IF(_xlpm.value&gt;0.98,3,2),FC117=3,1))</f>
        <v>2</v>
      </c>
      <c r="FD118" s="59">
        <f t="shared" ca="1" si="1045"/>
        <v>0.06</v>
      </c>
      <c r="FE118" s="40">
        <f t="shared" ca="1" si="747"/>
        <v>16009525.373355757</v>
      </c>
      <c r="FF118" s="28" cm="1">
        <f t="array" aca="1" ref="FF118" ca="1">_xlfn.LET(_xlpm.value,RAND(),_xlfn.IFS(FF117=1,IF(_xlpm.value&gt;0.97,2,1),FF117=2,IF(_xlpm.value&gt;0.98,3,2),FF117=3,1))</f>
        <v>2</v>
      </c>
      <c r="FG118" s="59">
        <f t="shared" ca="1" si="1046"/>
        <v>0.06</v>
      </c>
      <c r="FH118" s="40">
        <f t="shared" ca="1" si="748"/>
        <v>4555620.2595272772</v>
      </c>
      <c r="FI118" s="28" cm="1">
        <f t="array" aca="1" ref="FI118" ca="1">_xlfn.LET(_xlpm.value,RAND(),_xlfn.IFS(FI117=1,IF(_xlpm.value&gt;0.97,2,1),FI117=2,IF(_xlpm.value&gt;0.98,3,2),FI117=3,1))</f>
        <v>1</v>
      </c>
      <c r="FJ118" s="59">
        <f t="shared" ca="1" si="1047"/>
        <v>0.06</v>
      </c>
      <c r="FK118" s="40">
        <f t="shared" ca="1" si="749"/>
        <v>4701685.0450943885</v>
      </c>
      <c r="FL118" s="28" cm="1">
        <f t="array" aca="1" ref="FL118" ca="1">_xlfn.LET(_xlpm.value,RAND(),_xlfn.IFS(FL117=1,IF(_xlpm.value&gt;0.97,2,1),FL117=2,IF(_xlpm.value&gt;0.98,3,2),FL117=3,1))</f>
        <v>1</v>
      </c>
      <c r="FM118" s="59">
        <f t="shared" ca="1" si="1048"/>
        <v>0.06</v>
      </c>
      <c r="FN118" s="40">
        <f t="shared" ca="1" si="750"/>
        <v>4549404.7008242654</v>
      </c>
      <c r="FO118" s="28" cm="1">
        <f t="array" aca="1" ref="FO118" ca="1">_xlfn.LET(_xlpm.value,RAND(),_xlfn.IFS(FO117=1,IF(_xlpm.value&gt;0.97,2,1),FO117=2,IF(_xlpm.value&gt;0.98,3,2),FO117=3,1))</f>
        <v>2</v>
      </c>
      <c r="FP118" s="59">
        <f t="shared" ca="1" si="1049"/>
        <v>0.06</v>
      </c>
      <c r="FQ118" s="40">
        <f t="shared" ca="1" si="751"/>
        <v>2663817.4412654983</v>
      </c>
      <c r="FR118" s="28" cm="1">
        <f t="array" aca="1" ref="FR118" ca="1">_xlfn.LET(_xlpm.value,RAND(),_xlfn.IFS(FR117=1,IF(_xlpm.value&gt;0.97,2,1),FR117=2,IF(_xlpm.value&gt;0.98,3,2),FR117=3,1))</f>
        <v>2</v>
      </c>
      <c r="FS118" s="59">
        <f t="shared" ca="1" si="1050"/>
        <v>0.06</v>
      </c>
      <c r="FT118" s="40">
        <f t="shared" ca="1" si="752"/>
        <v>7913846.8631630689</v>
      </c>
      <c r="FU118" s="28" cm="1">
        <f t="array" aca="1" ref="FU118" ca="1">_xlfn.LET(_xlpm.value,RAND(),_xlfn.IFS(FU117=1,IF(_xlpm.value&gt;0.97,2,1),FU117=2,IF(_xlpm.value&gt;0.98,3,2),FU117=3,1))</f>
        <v>1</v>
      </c>
      <c r="FV118" s="59">
        <f t="shared" ca="1" si="1051"/>
        <v>0.06</v>
      </c>
      <c r="FW118" s="40">
        <f t="shared" ca="1" si="753"/>
        <v>4612679.5468516657</v>
      </c>
      <c r="FX118" s="28" cm="1">
        <f t="array" aca="1" ref="FX118" ca="1">_xlfn.LET(_xlpm.value,RAND(),_xlfn.IFS(FX117=1,IF(_xlpm.value&gt;0.97,2,1),FX117=2,IF(_xlpm.value&gt;0.98,3,2),FX117=3,1))</f>
        <v>1</v>
      </c>
      <c r="FY118" s="59">
        <f t="shared" ca="1" si="1052"/>
        <v>0.06</v>
      </c>
      <c r="FZ118" s="40">
        <f t="shared" ca="1" si="754"/>
        <v>16009525.373355757</v>
      </c>
      <c r="GA118" s="28" cm="1">
        <f t="array" aca="1" ref="GA118" ca="1">_xlfn.LET(_xlpm.value,RAND(),_xlfn.IFS(GA117=1,IF(_xlpm.value&gt;0.97,2,1),GA117=2,IF(_xlpm.value&gt;0.98,3,2),GA117=3,1))</f>
        <v>2</v>
      </c>
      <c r="GB118" s="59">
        <f t="shared" ca="1" si="1053"/>
        <v>0.06</v>
      </c>
      <c r="GC118" s="40">
        <f t="shared" ca="1" si="755"/>
        <v>1428256.9850281212</v>
      </c>
      <c r="GD118" s="28" cm="1">
        <f t="array" aca="1" ref="GD118" ca="1">_xlfn.LET(_xlpm.value,RAND(),_xlfn.IFS(GD117=1,IF(_xlpm.value&gt;0.97,2,1),GD117=2,IF(_xlpm.value&gt;0.98,3,2),GD117=3,1))</f>
        <v>1</v>
      </c>
      <c r="GE118" s="59">
        <f t="shared" ca="1" si="1054"/>
        <v>0.06</v>
      </c>
      <c r="GF118" s="40">
        <f t="shared" ca="1" si="756"/>
        <v>4657123.7669066247</v>
      </c>
      <c r="GG118" s="28" cm="1">
        <f t="array" aca="1" ref="GG118" ca="1">_xlfn.LET(_xlpm.value,RAND(),_xlfn.IFS(GG117=1,IF(_xlpm.value&gt;0.97,2,1),GG117=2,IF(_xlpm.value&gt;0.98,3,2),GG117=3,1))</f>
        <v>2</v>
      </c>
      <c r="GH118" s="59">
        <f t="shared" ca="1" si="1055"/>
        <v>0.06</v>
      </c>
      <c r="GI118" s="40">
        <f t="shared" ca="1" si="757"/>
        <v>5137606.8928860351</v>
      </c>
      <c r="GJ118" s="28" cm="1">
        <f t="array" aca="1" ref="GJ118" ca="1">_xlfn.LET(_xlpm.value,RAND(),_xlfn.IFS(GJ117=1,IF(_xlpm.value&gt;0.97,2,1),GJ117=2,IF(_xlpm.value&gt;0.98,3,2),GJ117=3,1))</f>
        <v>2</v>
      </c>
      <c r="GK118" s="59">
        <f t="shared" ca="1" si="1056"/>
        <v>0.06</v>
      </c>
      <c r="GL118" s="40">
        <f t="shared" ca="1" si="758"/>
        <v>4585276.6734245764</v>
      </c>
      <c r="GM118" s="28" cm="1">
        <f t="array" aca="1" ref="GM118" ca="1">_xlfn.LET(_xlpm.value,RAND(),_xlfn.IFS(GM117=1,IF(_xlpm.value&gt;0.97,2,1),GM117=2,IF(_xlpm.value&gt;0.98,3,2),GM117=3,1))</f>
        <v>2</v>
      </c>
      <c r="GN118" s="59">
        <f t="shared" ca="1" si="1057"/>
        <v>0.06</v>
      </c>
      <c r="GO118" s="40">
        <f t="shared" ca="1" si="759"/>
        <v>5737113.9043111969</v>
      </c>
      <c r="GP118" s="28" cm="1">
        <f t="array" aca="1" ref="GP118" ca="1">_xlfn.LET(_xlpm.value,RAND(),_xlfn.IFS(GP117=1,IF(_xlpm.value&gt;0.97,2,1),GP117=2,IF(_xlpm.value&gt;0.98,3,2),GP117=3,1))</f>
        <v>1</v>
      </c>
      <c r="GQ118" s="59">
        <f t="shared" ca="1" si="1058"/>
        <v>0.06</v>
      </c>
      <c r="GR118" s="40">
        <f t="shared" ca="1" si="760"/>
        <v>4642630.7789044948</v>
      </c>
      <c r="GS118" s="28" cm="1">
        <f t="array" aca="1" ref="GS118" ca="1">_xlfn.LET(_xlpm.value,RAND(),_xlfn.IFS(GS117=1,IF(_xlpm.value&gt;0.97,2,1),GS117=2,IF(_xlpm.value&gt;0.98,3,2),GS117=3,1))</f>
        <v>1</v>
      </c>
      <c r="GT118" s="59">
        <f t="shared" ca="1" si="1059"/>
        <v>0.06</v>
      </c>
      <c r="GU118" s="40">
        <f t="shared" ca="1" si="761"/>
        <v>7162935.0105279963</v>
      </c>
      <c r="GV118" s="28" cm="1">
        <f t="array" aca="1" ref="GV118" ca="1">_xlfn.LET(_xlpm.value,RAND(),_xlfn.IFS(GV117=1,IF(_xlpm.value&gt;0.97,2,1),GV117=2,IF(_xlpm.value&gt;0.98,3,2),GV117=3,1))</f>
        <v>2</v>
      </c>
      <c r="GW118" s="59">
        <f t="shared" ca="1" si="1060"/>
        <v>0.06</v>
      </c>
      <c r="GX118" s="40">
        <f t="shared" ca="1" si="762"/>
        <v>16009525.373355757</v>
      </c>
      <c r="GY118" s="28" cm="1">
        <f t="array" aca="1" ref="GY118" ca="1">_xlfn.LET(_xlpm.value,RAND(),_xlfn.IFS(GY117=1,IF(_xlpm.value&gt;0.97,2,1),GY117=2,IF(_xlpm.value&gt;0.98,3,2),GY117=3,1))</f>
        <v>1</v>
      </c>
      <c r="GZ118" s="59">
        <f t="shared" ca="1" si="1061"/>
        <v>0.06</v>
      </c>
      <c r="HA118" s="40">
        <f t="shared" ca="1" si="763"/>
        <v>4571663.8398307422</v>
      </c>
      <c r="HB118" s="28" cm="1">
        <f t="array" aca="1" ref="HB118" ca="1">_xlfn.LET(_xlpm.value,RAND(),_xlfn.IFS(HB117=1,IF(_xlpm.value&gt;0.97,2,1),HB117=2,IF(_xlpm.value&gt;0.98,3,2),HB117=3,1))</f>
        <v>2</v>
      </c>
      <c r="HC118" s="59">
        <f t="shared" ca="1" si="1062"/>
        <v>0.06</v>
      </c>
      <c r="HD118" s="40">
        <f t="shared" ca="1" si="764"/>
        <v>5676355.3086737236</v>
      </c>
      <c r="HE118" s="28" cm="1">
        <f t="array" aca="1" ref="HE118" ca="1">_xlfn.LET(_xlpm.value,RAND(),_xlfn.IFS(HE117=1,IF(_xlpm.value&gt;0.97,2,1),HE117=2,IF(_xlpm.value&gt;0.98,3,2),HE117=3,1))</f>
        <v>2</v>
      </c>
      <c r="HF118" s="59">
        <f t="shared" ca="1" si="1063"/>
        <v>0.06</v>
      </c>
      <c r="HG118" s="40">
        <f t="shared" ca="1" si="765"/>
        <v>2614160.9838053421</v>
      </c>
      <c r="HH118" s="28" cm="1">
        <f t="array" aca="1" ref="HH118" ca="1">_xlfn.LET(_xlpm.value,RAND(),_xlfn.IFS(HH117=1,IF(_xlpm.value&gt;0.97,2,1),HH117=2,IF(_xlpm.value&gt;0.98,3,2),HH117=3,1))</f>
        <v>1</v>
      </c>
      <c r="HI118" s="59">
        <f t="shared" ca="1" si="1064"/>
        <v>0.06</v>
      </c>
      <c r="HJ118" s="40">
        <f t="shared" ca="1" si="766"/>
        <v>126472.07057060502</v>
      </c>
      <c r="HK118" s="28" cm="1">
        <f t="array" aca="1" ref="HK118" ca="1">_xlfn.LET(_xlpm.value,RAND(),_xlfn.IFS(HK117=1,IF(_xlpm.value&gt;0.97,2,1),HK117=2,IF(_xlpm.value&gt;0.98,3,2),HK117=3,1))</f>
        <v>2</v>
      </c>
      <c r="HL118" s="59">
        <f t="shared" ca="1" si="1065"/>
        <v>0.06</v>
      </c>
      <c r="HM118" s="40">
        <f t="shared" ca="1" si="767"/>
        <v>1311620.8575645934</v>
      </c>
      <c r="HN118" s="28" cm="1">
        <f t="array" aca="1" ref="HN118" ca="1">_xlfn.LET(_xlpm.value,RAND(),_xlfn.IFS(HN117=1,IF(_xlpm.value&gt;0.97,2,1),HN117=2,IF(_xlpm.value&gt;0.98,3,2),HN117=3,1))</f>
        <v>1</v>
      </c>
      <c r="HO118" s="59">
        <f t="shared" ca="1" si="1066"/>
        <v>0.06</v>
      </c>
      <c r="HP118" s="40">
        <f t="shared" ca="1" si="768"/>
        <v>1151826.2878003409</v>
      </c>
      <c r="HQ118" s="28" cm="1">
        <f t="array" aca="1" ref="HQ118" ca="1">_xlfn.LET(_xlpm.value,RAND(),_xlfn.IFS(HQ117=1,IF(_xlpm.value&gt;0.97,2,1),HQ117=2,IF(_xlpm.value&gt;0.98,3,2),HQ117=3,1))</f>
        <v>1</v>
      </c>
      <c r="HR118" s="59">
        <f t="shared" ca="1" si="1067"/>
        <v>0.06</v>
      </c>
      <c r="HS118" s="40">
        <f t="shared" ca="1" si="769"/>
        <v>4540148.6425278438</v>
      </c>
      <c r="HT118" s="28" cm="1">
        <f t="array" aca="1" ref="HT118" ca="1">_xlfn.LET(_xlpm.value,RAND(),_xlfn.IFS(HT117=1,IF(_xlpm.value&gt;0.97,2,1),HT117=2,IF(_xlpm.value&gt;0.98,3,2),HT117=3,1))</f>
        <v>2</v>
      </c>
      <c r="HU118" s="59">
        <f t="shared" ca="1" si="1068"/>
        <v>0.06</v>
      </c>
      <c r="HV118" s="40">
        <f t="shared" ca="1" si="770"/>
        <v>16009525.373355757</v>
      </c>
      <c r="HW118" s="28" cm="1">
        <f t="array" aca="1" ref="HW118" ca="1">_xlfn.LET(_xlpm.value,RAND(),_xlfn.IFS(HW117=1,IF(_xlpm.value&gt;0.97,2,1),HW117=2,IF(_xlpm.value&gt;0.98,3,2),HW117=3,1))</f>
        <v>2</v>
      </c>
      <c r="HX118" s="59">
        <f t="shared" ca="1" si="1069"/>
        <v>0.06</v>
      </c>
      <c r="HY118" s="40">
        <f t="shared" ca="1" si="771"/>
        <v>6350076.0187240578</v>
      </c>
      <c r="HZ118" s="28" cm="1">
        <f t="array" aca="1" ref="HZ118" ca="1">_xlfn.LET(_xlpm.value,RAND(),_xlfn.IFS(HZ117=1,IF(_xlpm.value&gt;0.97,2,1),HZ117=2,IF(_xlpm.value&gt;0.98,3,2),HZ117=3,1))</f>
        <v>2</v>
      </c>
      <c r="IA118" s="59">
        <f t="shared" ca="1" si="1070"/>
        <v>0.06</v>
      </c>
      <c r="IB118" s="40">
        <f t="shared" ca="1" si="772"/>
        <v>4597783.5987172676</v>
      </c>
      <c r="IC118" s="28" cm="1">
        <f t="array" aca="1" ref="IC118" ca="1">_xlfn.LET(_xlpm.value,RAND(),_xlfn.IFS(IC117=1,IF(_xlpm.value&gt;0.97,2,1),IC117=2,IF(_xlpm.value&gt;0.98,3,2),IC117=3,1))</f>
        <v>1</v>
      </c>
      <c r="ID118" s="59">
        <f t="shared" ca="1" si="1071"/>
        <v>0.06</v>
      </c>
      <c r="IE118" s="40">
        <f t="shared" ca="1" si="773"/>
        <v>4602462.5621970994</v>
      </c>
      <c r="IF118" s="28" cm="1">
        <f t="array" aca="1" ref="IF118" ca="1">_xlfn.LET(_xlpm.value,RAND(),_xlfn.IFS(IF117=1,IF(_xlpm.value&gt;0.97,2,1),IF117=2,IF(_xlpm.value&gt;0.98,3,2),IF117=3,1))</f>
        <v>3</v>
      </c>
      <c r="IG118" s="59">
        <f t="shared" ca="1" si="1072"/>
        <v>-0.7</v>
      </c>
      <c r="IH118" s="40">
        <f t="shared" ca="1" si="774"/>
        <v>4532087.939259137</v>
      </c>
      <c r="II118" s="28" cm="1">
        <f t="array" aca="1" ref="II118" ca="1">_xlfn.LET(_xlpm.value,RAND(),_xlfn.IFS(II117=1,IF(_xlpm.value&gt;0.97,2,1),II117=2,IF(_xlpm.value&gt;0.98,3,2),II117=3,1))</f>
        <v>1</v>
      </c>
      <c r="IJ118" s="59">
        <f t="shared" ca="1" si="1073"/>
        <v>0.06</v>
      </c>
      <c r="IK118" s="40">
        <f t="shared" ca="1" si="775"/>
        <v>1316203.4238100515</v>
      </c>
      <c r="IL118" s="28" cm="1">
        <f t="array" aca="1" ref="IL118" ca="1">_xlfn.LET(_xlpm.value,RAND(),_xlfn.IFS(IL117=1,IF(_xlpm.value&gt;0.97,2,1),IL117=2,IF(_xlpm.value&gt;0.98,3,2),IL117=3,1))</f>
        <v>2</v>
      </c>
      <c r="IM118" s="59">
        <f t="shared" ca="1" si="1074"/>
        <v>0.06</v>
      </c>
      <c r="IN118" s="40">
        <f t="shared" ca="1" si="776"/>
        <v>4581570.4961016774</v>
      </c>
      <c r="IO118" s="28" cm="1">
        <f t="array" aca="1" ref="IO118" ca="1">_xlfn.LET(_xlpm.value,RAND(),_xlfn.IFS(IO117=1,IF(_xlpm.value&gt;0.97,2,1),IO117=2,IF(_xlpm.value&gt;0.98,3,2),IO117=3,1))</f>
        <v>1</v>
      </c>
      <c r="IP118" s="59">
        <f t="shared" ca="1" si="1075"/>
        <v>0.06</v>
      </c>
      <c r="IQ118" s="40">
        <f t="shared" ca="1" si="777"/>
        <v>1402596.4057842991</v>
      </c>
      <c r="IR118" s="28" cm="1">
        <f t="array" aca="1" ref="IR118" ca="1">_xlfn.LET(_xlpm.value,RAND(),_xlfn.IFS(IR117=1,IF(_xlpm.value&gt;0.97,2,1),IR117=2,IF(_xlpm.value&gt;0.98,3,2),IR117=3,1))</f>
        <v>2</v>
      </c>
      <c r="IS118" s="59">
        <f t="shared" ca="1" si="1076"/>
        <v>0.06</v>
      </c>
      <c r="IT118" s="40">
        <f t="shared" ca="1" si="778"/>
        <v>1568729.4512170746</v>
      </c>
      <c r="IU118" s="28" cm="1">
        <f t="array" aca="1" ref="IU118" ca="1">_xlfn.LET(_xlpm.value,RAND(),_xlfn.IFS(IU117=1,IF(_xlpm.value&gt;0.97,2,1),IU117=2,IF(_xlpm.value&gt;0.98,3,2),IU117=3,1))</f>
        <v>1</v>
      </c>
      <c r="IV118" s="59">
        <f t="shared" ca="1" si="1077"/>
        <v>0.06</v>
      </c>
      <c r="IW118" s="40">
        <f t="shared" ca="1" si="779"/>
        <v>4538602.1842221087</v>
      </c>
      <c r="IX118" s="28" cm="1">
        <f t="array" aca="1" ref="IX118" ca="1">_xlfn.LET(_xlpm.value,RAND(),_xlfn.IFS(IX117=1,IF(_xlpm.value&gt;0.97,2,1),IX117=2,IF(_xlpm.value&gt;0.98,3,2),IX117=3,1))</f>
        <v>1</v>
      </c>
      <c r="IY118" s="59">
        <f t="shared" ca="1" si="1078"/>
        <v>0.06</v>
      </c>
      <c r="IZ118" s="40">
        <f t="shared" ca="1" si="780"/>
        <v>4665028.7772557465</v>
      </c>
      <c r="JA118" s="28" cm="1">
        <f t="array" aca="1" ref="JA118" ca="1">_xlfn.LET(_xlpm.value,RAND(),_xlfn.IFS(JA117=1,IF(_xlpm.value&gt;0.97,2,1),JA117=2,IF(_xlpm.value&gt;0.98,3,2),JA117=3,1))</f>
        <v>1</v>
      </c>
      <c r="JB118" s="59">
        <f t="shared" ca="1" si="1079"/>
        <v>0.06</v>
      </c>
      <c r="JC118" s="40">
        <f t="shared" ca="1" si="781"/>
        <v>4551357.0688048564</v>
      </c>
      <c r="JD118" s="28" cm="1">
        <f t="array" aca="1" ref="JD118" ca="1">_xlfn.LET(_xlpm.value,RAND(),_xlfn.IFS(JD117=1,IF(_xlpm.value&gt;0.97,2,1),JD117=2,IF(_xlpm.value&gt;0.98,3,2),JD117=3,1))</f>
        <v>1</v>
      </c>
      <c r="JE118" s="59">
        <f t="shared" ca="1" si="1080"/>
        <v>0.06</v>
      </c>
      <c r="JF118" s="40">
        <f t="shared" ca="1" si="782"/>
        <v>4555620.2595272772</v>
      </c>
      <c r="JG118" s="28" cm="1">
        <f t="array" aca="1" ref="JG118" ca="1">_xlfn.LET(_xlpm.value,RAND(),_xlfn.IFS(JG117=1,IF(_xlpm.value&gt;0.97,2,1),JG117=2,IF(_xlpm.value&gt;0.98,3,2),JG117=3,1))</f>
        <v>1</v>
      </c>
      <c r="JH118" s="59">
        <f t="shared" ca="1" si="1081"/>
        <v>0.06</v>
      </c>
      <c r="JI118" s="40">
        <f t="shared" ca="1" si="783"/>
        <v>4560410.3806229914</v>
      </c>
      <c r="JJ118" s="28" cm="1">
        <f t="array" aca="1" ref="JJ118" ca="1">_xlfn.LET(_xlpm.value,RAND(),_xlfn.IFS(JJ117=1,IF(_xlpm.value&gt;0.97,2,1),JJ117=2,IF(_xlpm.value&gt;0.98,3,2),JJ117=3,1))</f>
        <v>1</v>
      </c>
      <c r="JK118" s="59">
        <f t="shared" ca="1" si="1082"/>
        <v>0.06</v>
      </c>
      <c r="JL118" s="40">
        <f t="shared" ca="1" si="784"/>
        <v>5420418.000748584</v>
      </c>
      <c r="JM118" s="28" cm="1">
        <f t="array" aca="1" ref="JM118" ca="1">_xlfn.LET(_xlpm.value,RAND(),_xlfn.IFS(JM117=1,IF(_xlpm.value&gt;0.97,2,1),JM117=2,IF(_xlpm.value&gt;0.98,3,2),JM117=3,1))</f>
        <v>2</v>
      </c>
      <c r="JN118" s="59">
        <f t="shared" ca="1" si="1083"/>
        <v>0.06</v>
      </c>
      <c r="JO118" s="40">
        <f t="shared" ca="1" si="785"/>
        <v>7595889.569542259</v>
      </c>
      <c r="JP118" s="28" cm="1">
        <f t="array" aca="1" ref="JP118" ca="1">_xlfn.LET(_xlpm.value,RAND(),_xlfn.IFS(JP117=1,IF(_xlpm.value&gt;0.97,2,1),JP117=2,IF(_xlpm.value&gt;0.98,3,2),JP117=3,1))</f>
        <v>1</v>
      </c>
      <c r="JQ118" s="59">
        <f t="shared" ca="1" si="1084"/>
        <v>0.06</v>
      </c>
      <c r="JR118" s="40">
        <f t="shared" ca="1" si="786"/>
        <v>1854011.4983691112</v>
      </c>
      <c r="JS118" s="28" cm="1">
        <f t="array" aca="1" ref="JS118" ca="1">_xlfn.LET(_xlpm.value,RAND(),_xlfn.IFS(JS117=1,IF(_xlpm.value&gt;0.97,2,1),JS117=2,IF(_xlpm.value&gt;0.98,3,2),JS117=3,1))</f>
        <v>2</v>
      </c>
      <c r="JT118" s="59">
        <f t="shared" ca="1" si="1085"/>
        <v>0.06</v>
      </c>
      <c r="JU118" s="40">
        <f t="shared" ca="1" si="787"/>
        <v>11100295.222725758</v>
      </c>
      <c r="JV118" s="28" cm="1">
        <f t="array" aca="1" ref="JV118" ca="1">_xlfn.LET(_xlpm.value,RAND(),_xlfn.IFS(JV117=1,IF(_xlpm.value&gt;0.97,2,1),JV117=2,IF(_xlpm.value&gt;0.98,3,2),JV117=3,1))</f>
        <v>2</v>
      </c>
      <c r="JW118" s="59">
        <f t="shared" ca="1" si="1086"/>
        <v>0.06</v>
      </c>
      <c r="JX118" s="40">
        <f t="shared" ca="1" si="788"/>
        <v>16009525.373355757</v>
      </c>
      <c r="JY118" s="28" cm="1">
        <f t="array" aca="1" ref="JY118" ca="1">_xlfn.LET(_xlpm.value,RAND(),_xlfn.IFS(JY117=1,IF(_xlpm.value&gt;0.97,2,1),JY117=2,IF(_xlpm.value&gt;0.98,3,2),JY117=3,1))</f>
        <v>2</v>
      </c>
      <c r="JZ118" s="59">
        <f t="shared" ca="1" si="1087"/>
        <v>0.06</v>
      </c>
      <c r="KA118" s="40">
        <f t="shared" ca="1" si="789"/>
        <v>6258717.5558297252</v>
      </c>
      <c r="KB118" s="28" cm="1">
        <f t="array" aca="1" ref="KB118" ca="1">_xlfn.LET(_xlpm.value,RAND(),_xlfn.IFS(KB117=1,IF(_xlpm.value&gt;0.97,2,1),KB117=2,IF(_xlpm.value&gt;0.98,3,2),KB117=3,1))</f>
        <v>2</v>
      </c>
      <c r="KC118" s="59">
        <f t="shared" ca="1" si="1088"/>
        <v>0.06</v>
      </c>
      <c r="KD118" s="40">
        <f t="shared" ca="1" si="790"/>
        <v>6391866.3602264253</v>
      </c>
      <c r="KE118" s="28" cm="1">
        <f t="array" aca="1" ref="KE118" ca="1">_xlfn.LET(_xlpm.value,RAND(),_xlfn.IFS(KE117=1,IF(_xlpm.value&gt;0.97,2,1),KE117=2,IF(_xlpm.value&gt;0.98,3,2),KE117=3,1))</f>
        <v>2</v>
      </c>
      <c r="KF118" s="59">
        <f t="shared" ca="1" si="1089"/>
        <v>0.06</v>
      </c>
      <c r="KG118" s="40">
        <f t="shared" ca="1" si="791"/>
        <v>16009525.373355757</v>
      </c>
      <c r="KH118" s="28" cm="1">
        <f t="array" aca="1" ref="KH118" ca="1">_xlfn.LET(_xlpm.value,RAND(),_xlfn.IFS(KH117=1,IF(_xlpm.value&gt;0.97,2,1),KH117=2,IF(_xlpm.value&gt;0.98,3,2),KH117=3,1))</f>
        <v>1</v>
      </c>
      <c r="KI118" s="59">
        <f t="shared" ca="1" si="1090"/>
        <v>0.06</v>
      </c>
      <c r="KJ118" s="40">
        <f t="shared" ca="1" si="792"/>
        <v>4544185.997882396</v>
      </c>
      <c r="KK118" s="28" cm="1">
        <f t="array" aca="1" ref="KK118" ca="1">_xlfn.LET(_xlpm.value,RAND(),_xlfn.IFS(KK117=1,IF(_xlpm.value&gt;0.97,2,1),KK117=2,IF(_xlpm.value&gt;0.98,3,2),KK117=3,1))</f>
        <v>2</v>
      </c>
      <c r="KL118" s="59">
        <f t="shared" ca="1" si="1091"/>
        <v>0.06</v>
      </c>
      <c r="KM118" s="40">
        <f t="shared" ca="1" si="793"/>
        <v>1338372.0986617568</v>
      </c>
      <c r="KN118" s="28" cm="1">
        <f t="array" aca="1" ref="KN118" ca="1">_xlfn.LET(_xlpm.value,RAND(),_xlfn.IFS(KN117=1,IF(_xlpm.value&gt;0.97,2,1),KN117=2,IF(_xlpm.value&gt;0.98,3,2),KN117=3,1))</f>
        <v>2</v>
      </c>
      <c r="KO118" s="59">
        <f t="shared" ca="1" si="1092"/>
        <v>0.06</v>
      </c>
      <c r="KP118" s="40">
        <f t="shared" ca="1" si="794"/>
        <v>4642630.7789044948</v>
      </c>
      <c r="KQ118" s="28"/>
    </row>
    <row r="119" spans="1:303" x14ac:dyDescent="0.2">
      <c r="A119" s="111">
        <v>48822</v>
      </c>
      <c r="B119" s="64">
        <v>2534.2184385040391</v>
      </c>
      <c r="C119" s="28" cm="1">
        <f t="array" aca="1" ref="C119" ca="1">_xlfn.LET(_xlpm.value,RAND(),_xlfn.IFS(C118=1,IF(_xlpm.value&gt;0.97,2,1),C118=2,IF(_xlpm.value&gt;0.98,3,2),C118=3,1))</f>
        <v>1</v>
      </c>
      <c r="D119" s="59">
        <f t="shared" ca="1" si="596"/>
        <v>0.06</v>
      </c>
      <c r="E119" s="40">
        <f t="shared" ca="1" si="795"/>
        <v>1436299.0214483242</v>
      </c>
      <c r="F119" s="28" cm="1">
        <f t="array" aca="1" ref="F119" ca="1">_xlfn.LET(_xlpm.value,RAND(),_xlfn.IFS(F118=1,IF(_xlpm.value&gt;0.97,2,1),F118=2,IF(_xlpm.value&gt;0.98,3,2),F118=3,1))</f>
        <v>1</v>
      </c>
      <c r="G119" s="59">
        <f t="shared" ca="1" si="994"/>
        <v>0.06</v>
      </c>
      <c r="H119" s="40">
        <f t="shared" ca="1" si="696"/>
        <v>5270542.499102518</v>
      </c>
      <c r="I119" s="28" cm="1">
        <f t="array" aca="1" ref="I119" ca="1">_xlfn.LET(_xlpm.value,RAND(),_xlfn.IFS(I118=1,IF(_xlpm.value&gt;0.97,2,1),I118=2,IF(_xlpm.value&gt;0.98,3,2),I118=3,1))</f>
        <v>2</v>
      </c>
      <c r="J119" s="59">
        <f t="shared" ca="1" si="995"/>
        <v>0.06</v>
      </c>
      <c r="K119" s="40">
        <f t="shared" ca="1" si="697"/>
        <v>5381449.6848234981</v>
      </c>
      <c r="L119" s="28" cm="1">
        <f t="array" aca="1" ref="L119" ca="1">_xlfn.LET(_xlpm.value,RAND(),_xlfn.IFS(L118=1,IF(_xlpm.value&gt;0.97,2,1),L118=2,IF(_xlpm.value&gt;0.98,3,2),L118=3,1))</f>
        <v>1</v>
      </c>
      <c r="M119" s="59">
        <f t="shared" ca="1" si="996"/>
        <v>0.06</v>
      </c>
      <c r="N119" s="40">
        <f t="shared" ca="1" si="698"/>
        <v>1573131.8513264081</v>
      </c>
      <c r="O119" s="28" cm="1">
        <f t="array" aca="1" ref="O119" ca="1">_xlfn.LET(_xlpm.value,RAND(),_xlfn.IFS(O118=1,IF(_xlpm.value&gt;0.97,2,1),O118=2,IF(_xlpm.value&gt;0.98,3,2),O118=3,1))</f>
        <v>2</v>
      </c>
      <c r="P119" s="59">
        <f t="shared" ca="1" si="997"/>
        <v>0.06</v>
      </c>
      <c r="Q119" s="40">
        <f t="shared" ca="1" si="699"/>
        <v>4820095.2893707678</v>
      </c>
      <c r="R119" s="28" cm="1">
        <f t="array" aca="1" ref="R119" ca="1">_xlfn.LET(_xlpm.value,RAND(),_xlfn.IFS(R118=1,IF(_xlpm.value&gt;0.97,2,1),R118=2,IF(_xlpm.value&gt;0.98,3,2),R118=3,1))</f>
        <v>1</v>
      </c>
      <c r="S119" s="59">
        <f t="shared" ca="1" si="998"/>
        <v>0.06</v>
      </c>
      <c r="T119" s="40">
        <f t="shared" ca="1" si="700"/>
        <v>4861913.8048931537</v>
      </c>
      <c r="U119" s="28" cm="1">
        <f t="array" aca="1" ref="U119" ca="1">_xlfn.LET(_xlpm.value,RAND(),_xlfn.IFS(U118=1,IF(_xlpm.value&gt;0.97,2,1),U118=2,IF(_xlpm.value&gt;0.98,3,2),U118=3,1))</f>
        <v>2</v>
      </c>
      <c r="V119" s="59">
        <f t="shared" ca="1" si="999"/>
        <v>0.06</v>
      </c>
      <c r="W119" s="40">
        <f t="shared" ca="1" si="701"/>
        <v>16971617.426820207</v>
      </c>
      <c r="X119" s="28" cm="1">
        <f t="array" aca="1" ref="X119" ca="1">_xlfn.LET(_xlpm.value,RAND(),_xlfn.IFS(X118=1,IF(_xlpm.value&gt;0.97,2,1),X118=2,IF(_xlpm.value&gt;0.98,3,2),X118=3,1))</f>
        <v>1</v>
      </c>
      <c r="Y119" s="59">
        <f t="shared" ca="1" si="1000"/>
        <v>0.06</v>
      </c>
      <c r="Z119" s="40">
        <f t="shared" ca="1" si="702"/>
        <v>5024818.9966915464</v>
      </c>
      <c r="AA119" s="28" cm="1">
        <f t="array" aca="1" ref="AA119" ca="1">_xlfn.LET(_xlpm.value,RAND(),_xlfn.IFS(AA118=1,IF(_xlpm.value&gt;0.97,2,1),AA118=2,IF(_xlpm.value&gt;0.98,3,2),AA118=3,1))</f>
        <v>2</v>
      </c>
      <c r="AB119" s="59">
        <f t="shared" ca="1" si="1001"/>
        <v>0.06</v>
      </c>
      <c r="AC119" s="40">
        <f t="shared" ca="1" si="703"/>
        <v>5483346.7569263605</v>
      </c>
      <c r="AD119" s="28" cm="1">
        <f t="array" aca="1" ref="AD119" ca="1">_xlfn.LET(_xlpm.value,RAND(),_xlfn.IFS(AD118=1,IF(_xlpm.value&gt;0.97,2,1),AD118=2,IF(_xlpm.value&gt;0.98,3,2),AD118=3,1))</f>
        <v>1</v>
      </c>
      <c r="AE119" s="59">
        <f t="shared" ca="1" si="1002"/>
        <v>0.06</v>
      </c>
      <c r="AF119" s="40">
        <f t="shared" ca="1" si="704"/>
        <v>3906322.3436526526</v>
      </c>
      <c r="AG119" s="28" cm="1">
        <f t="array" aca="1" ref="AG119" ca="1">_xlfn.LET(_xlpm.value,RAND(),_xlfn.IFS(AG118=1,IF(_xlpm.value&gt;0.97,2,1),AG118=2,IF(_xlpm.value&gt;0.98,3,2),AG118=3,1))</f>
        <v>1</v>
      </c>
      <c r="AH119" s="59">
        <f t="shared" ca="1" si="1003"/>
        <v>0.06</v>
      </c>
      <c r="AI119" s="40">
        <f t="shared" ca="1" si="705"/>
        <v>1596786.7487840459</v>
      </c>
      <c r="AJ119" s="28" cm="1">
        <f t="array" aca="1" ref="AJ119" ca="1">_xlfn.LET(_xlpm.value,RAND(),_xlfn.IFS(AJ118=1,IF(_xlpm.value&gt;0.97,2,1),AJ118=2,IF(_xlpm.value&gt;0.98,3,2),AJ118=3,1))</f>
        <v>1</v>
      </c>
      <c r="AK119" s="59">
        <f t="shared" ca="1" si="1004"/>
        <v>0.06</v>
      </c>
      <c r="AL119" s="40">
        <f t="shared" ca="1" si="706"/>
        <v>841969.38443941728</v>
      </c>
      <c r="AM119" s="28" cm="1">
        <f t="array" aca="1" ref="AM119" ca="1">_xlfn.LET(_xlpm.value,RAND(),_xlfn.IFS(AM118=1,IF(_xlpm.value&gt;0.97,2,1),AM118=2,IF(_xlpm.value&gt;0.98,3,2),AM118=3,1))</f>
        <v>1</v>
      </c>
      <c r="AN119" s="59">
        <f t="shared" ca="1" si="1005"/>
        <v>0.06</v>
      </c>
      <c r="AO119" s="40">
        <f t="shared" ca="1" si="707"/>
        <v>6835251.479818671</v>
      </c>
      <c r="AP119" s="28" cm="1">
        <f t="array" aca="1" ref="AP119" ca="1">_xlfn.LET(_xlpm.value,RAND(),_xlfn.IFS(AP118=1,IF(_xlpm.value&gt;0.97,2,1),AP118=2,IF(_xlpm.value&gt;0.98,3,2),AP118=3,1))</f>
        <v>2</v>
      </c>
      <c r="AQ119" s="59">
        <f t="shared" ca="1" si="1006"/>
        <v>0.06</v>
      </c>
      <c r="AR119" s="40">
        <f t="shared" ca="1" si="708"/>
        <v>5107729.1168883275</v>
      </c>
      <c r="AS119" s="28" cm="1">
        <f t="array" aca="1" ref="AS119" ca="1">_xlfn.LET(_xlpm.value,RAND(),_xlfn.IFS(AS118=1,IF(_xlpm.value&gt;0.97,2,1),AS118=2,IF(_xlpm.value&gt;0.98,3,2),AS118=3,1))</f>
        <v>1</v>
      </c>
      <c r="AT119" s="59">
        <f t="shared" ca="1" si="1007"/>
        <v>0.06</v>
      </c>
      <c r="AU119" s="40">
        <f t="shared" ca="1" si="709"/>
        <v>1584380.964199967</v>
      </c>
      <c r="AV119" s="28" cm="1">
        <f t="array" aca="1" ref="AV119" ca="1">_xlfn.LET(_xlpm.value,RAND(),_xlfn.IFS(AV118=1,IF(_xlpm.value&gt;0.97,2,1),AV118=2,IF(_xlpm.value&gt;0.98,3,2),AV118=3,1))</f>
        <v>2</v>
      </c>
      <c r="AW119" s="59">
        <f t="shared" ca="1" si="1008"/>
        <v>0.06</v>
      </c>
      <c r="AX119" s="40">
        <f t="shared" ca="1" si="710"/>
        <v>4946451.034954194</v>
      </c>
      <c r="AY119" s="28" cm="1">
        <f t="array" aca="1" ref="AY119" ca="1">_xlfn.LET(_xlpm.value,RAND(),_xlfn.IFS(AY118=1,IF(_xlpm.value&gt;0.97,2,1),AY118=2,IF(_xlpm.value&gt;0.98,3,2),AY118=3,1))</f>
        <v>1</v>
      </c>
      <c r="AZ119" s="59">
        <f t="shared" ca="1" si="1009"/>
        <v>0.06</v>
      </c>
      <c r="BA119" s="40">
        <f t="shared" ca="1" si="711"/>
        <v>4809433.4651028607</v>
      </c>
      <c r="BB119" s="28" cm="1">
        <f t="array" aca="1" ref="BB119" ca="1">_xlfn.LET(_xlpm.value,RAND(),_xlfn.IFS(BB118=1,IF(_xlpm.value&gt;0.97,2,1),BB118=2,IF(_xlpm.value&gt;0.98,3,2),BB118=3,1))</f>
        <v>2</v>
      </c>
      <c r="BC119" s="59">
        <f t="shared" ca="1" si="1010"/>
        <v>0.06</v>
      </c>
      <c r="BD119" s="40">
        <f t="shared" ca="1" si="712"/>
        <v>481418.78617093666</v>
      </c>
      <c r="BE119" s="28" cm="1">
        <f t="array" aca="1" ref="BE119" ca="1">_xlfn.LET(_xlpm.value,RAND(),_xlfn.IFS(BE118=1,IF(_xlpm.value&gt;0.97,2,1),BE118=2,IF(_xlpm.value&gt;0.98,3,2),BE118=3,1))</f>
        <v>2</v>
      </c>
      <c r="BF119" s="59">
        <f t="shared" ca="1" si="1011"/>
        <v>0.06</v>
      </c>
      <c r="BG119" s="40">
        <f t="shared" ca="1" si="713"/>
        <v>4857985.2569308802</v>
      </c>
      <c r="BH119" s="28" cm="1">
        <f t="array" aca="1" ref="BH119" ca="1">_xlfn.LET(_xlpm.value,RAND(),_xlfn.IFS(BH118=1,IF(_xlpm.value&gt;0.97,2,1),BH118=2,IF(_xlpm.value&gt;0.98,3,2),BH118=3,1))</f>
        <v>1</v>
      </c>
      <c r="BI119" s="59">
        <f t="shared" ca="1" si="1012"/>
        <v>0.06</v>
      </c>
      <c r="BJ119" s="40">
        <f t="shared" ca="1" si="714"/>
        <v>801984.92168111191</v>
      </c>
      <c r="BK119" s="28" cm="1">
        <f t="array" aca="1" ref="BK119" ca="1">_xlfn.LET(_xlpm.value,RAND(),_xlfn.IFS(BK118=1,IF(_xlpm.value&gt;0.97,2,1),BK118=2,IF(_xlpm.value&gt;0.98,3,2),BK118=3,1))</f>
        <v>2</v>
      </c>
      <c r="BL119" s="59">
        <f t="shared" ca="1" si="1013"/>
        <v>0.06</v>
      </c>
      <c r="BM119" s="40">
        <f t="shared" ca="1" si="715"/>
        <v>5246625.1037262185</v>
      </c>
      <c r="BN119" s="28" cm="1">
        <f t="array" aca="1" ref="BN119" ca="1">_xlfn.LET(_xlpm.value,RAND(),_xlfn.IFS(BN118=1,IF(_xlpm.value&gt;0.97,2,1),BN118=2,IF(_xlpm.value&gt;0.98,3,2),BN118=3,1))</f>
        <v>1</v>
      </c>
      <c r="BO119" s="59">
        <f t="shared" ca="1" si="1014"/>
        <v>0.06</v>
      </c>
      <c r="BP119" s="40">
        <f t="shared" ca="1" si="716"/>
        <v>1380662.64091155</v>
      </c>
      <c r="BQ119" s="28" cm="1">
        <f t="array" aca="1" ref="BQ119" ca="1">_xlfn.LET(_xlpm.value,RAND(),_xlfn.IFS(BQ118=1,IF(_xlpm.value&gt;0.97,2,1),BQ118=2,IF(_xlpm.value&gt;0.98,3,2),BQ118=3,1))</f>
        <v>1</v>
      </c>
      <c r="BR119" s="59">
        <f t="shared" ca="1" si="1015"/>
        <v>0.06</v>
      </c>
      <c r="BS119" s="40">
        <f t="shared" ca="1" si="717"/>
        <v>4841260.6453904025</v>
      </c>
      <c r="BT119" s="28" cm="1">
        <f t="array" aca="1" ref="BT119" ca="1">_xlfn.LET(_xlpm.value,RAND(),_xlfn.IFS(BT118=1,IF(_xlpm.value&gt;0.97,2,1),BT118=2,IF(_xlpm.value&gt;0.98,3,2),BT118=3,1))</f>
        <v>2</v>
      </c>
      <c r="BU119" s="59">
        <f t="shared" ca="1" si="1016"/>
        <v>0.06</v>
      </c>
      <c r="BV119" s="40">
        <f t="shared" ca="1" si="718"/>
        <v>1815722.7062282648</v>
      </c>
      <c r="BW119" s="28" cm="1">
        <f t="array" aca="1" ref="BW119" ca="1">_xlfn.LET(_xlpm.value,RAND(),_xlfn.IFS(BW118=1,IF(_xlpm.value&gt;0.97,2,1),BW118=2,IF(_xlpm.value&gt;0.98,3,2),BW118=3,1))</f>
        <v>2</v>
      </c>
      <c r="BX119" s="59">
        <f t="shared" ca="1" si="1017"/>
        <v>0.06</v>
      </c>
      <c r="BY119" s="40">
        <f t="shared" ca="1" si="719"/>
        <v>4974727.9918227633</v>
      </c>
      <c r="BZ119" s="28" cm="1">
        <f t="array" aca="1" ref="BZ119" ca="1">_xlfn.LET(_xlpm.value,RAND(),_xlfn.IFS(BZ118=1,IF(_xlpm.value&gt;0.97,2,1),BZ118=2,IF(_xlpm.value&gt;0.98,3,2),BZ118=3,1))</f>
        <v>1</v>
      </c>
      <c r="CA119" s="59">
        <f t="shared" ca="1" si="1018"/>
        <v>0.06</v>
      </c>
      <c r="CB119" s="40">
        <f t="shared" ca="1" si="720"/>
        <v>314711.43527787074</v>
      </c>
      <c r="CC119" s="28" cm="1">
        <f t="array" aca="1" ref="CC119" ca="1">_xlfn.LET(_xlpm.value,RAND(),_xlfn.IFS(CC118=1,IF(_xlpm.value&gt;0.97,2,1),CC118=2,IF(_xlpm.value&gt;0.98,3,2),CC118=3,1))</f>
        <v>2</v>
      </c>
      <c r="CD119" s="59">
        <f t="shared" ca="1" si="1019"/>
        <v>0.06</v>
      </c>
      <c r="CE119" s="40">
        <f t="shared" ca="1" si="721"/>
        <v>16971617.426820207</v>
      </c>
      <c r="CF119" s="28" cm="1">
        <f t="array" aca="1" ref="CF119" ca="1">_xlfn.LET(_xlpm.value,RAND(),_xlfn.IFS(CF118=1,IF(_xlpm.value&gt;0.97,2,1),CF118=2,IF(_xlpm.value&gt;0.98,3,2),CF118=3,1))</f>
        <v>2</v>
      </c>
      <c r="CG119" s="59">
        <f t="shared" ca="1" si="1020"/>
        <v>0.06</v>
      </c>
      <c r="CH119" s="40">
        <f t="shared" ca="1" si="722"/>
        <v>1965094.3168425125</v>
      </c>
      <c r="CI119" s="28" cm="1">
        <f t="array" aca="1" ref="CI119" ca="1">_xlfn.LET(_xlpm.value,RAND(),_xlfn.IFS(CI118=1,IF(_xlpm.value&gt;0.97,2,1),CI118=2,IF(_xlpm.value&gt;0.98,3,2),CI118=3,1))</f>
        <v>2</v>
      </c>
      <c r="CJ119" s="59">
        <f t="shared" ca="1" si="1021"/>
        <v>0.06</v>
      </c>
      <c r="CK119" s="40">
        <f t="shared" ca="1" si="723"/>
        <v>16971617.426820207</v>
      </c>
      <c r="CL119" s="28" cm="1">
        <f t="array" aca="1" ref="CL119" ca="1">_xlfn.LET(_xlpm.value,RAND(),_xlfn.IFS(CL118=1,IF(_xlpm.value&gt;0.97,2,1),CL118=2,IF(_xlpm.value&gt;0.98,3,2),CL118=3,1))</f>
        <v>1</v>
      </c>
      <c r="CM119" s="59">
        <f t="shared" ca="1" si="1022"/>
        <v>0.06</v>
      </c>
      <c r="CN119" s="40">
        <f t="shared" ca="1" si="724"/>
        <v>4820095.2893707678</v>
      </c>
      <c r="CO119" s="28" cm="1">
        <f t="array" aca="1" ref="CO119" ca="1">_xlfn.LET(_xlpm.value,RAND(),_xlfn.IFS(CO118=1,IF(_xlpm.value&gt;0.97,2,1),CO118=2,IF(_xlpm.value&gt;0.98,3,2),CO118=3,1))</f>
        <v>2</v>
      </c>
      <c r="CP119" s="59">
        <f t="shared" ca="1" si="1023"/>
        <v>0.06</v>
      </c>
      <c r="CQ119" s="40">
        <f t="shared" ca="1" si="725"/>
        <v>1407900.0791445894</v>
      </c>
      <c r="CR119" s="28" cm="1">
        <f t="array" aca="1" ref="CR119" ca="1">_xlfn.LET(_xlpm.value,RAND(),_xlfn.IFS(CR118=1,IF(_xlpm.value&gt;0.97,2,1),CR118=2,IF(_xlpm.value&gt;0.98,3,2),CR118=3,1))</f>
        <v>2</v>
      </c>
      <c r="CS119" s="59">
        <f t="shared" ca="1" si="1024"/>
        <v>0.06</v>
      </c>
      <c r="CT119" s="40">
        <f t="shared" ca="1" si="726"/>
        <v>16971617.426820207</v>
      </c>
      <c r="CU119" s="28" cm="1">
        <f t="array" aca="1" ref="CU119" ca="1">_xlfn.LET(_xlpm.value,RAND(),_xlfn.IFS(CU118=1,IF(_xlpm.value&gt;0.97,2,1),CU118=2,IF(_xlpm.value&gt;0.98,3,2),CU118=3,1))</f>
        <v>2</v>
      </c>
      <c r="CV119" s="59">
        <f t="shared" ca="1" si="1025"/>
        <v>0.06</v>
      </c>
      <c r="CW119" s="40">
        <f t="shared" ca="1" si="727"/>
        <v>16971617.426820207</v>
      </c>
      <c r="CX119" s="28" cm="1">
        <f t="array" aca="1" ref="CX119" ca="1">_xlfn.LET(_xlpm.value,RAND(),_xlfn.IFS(CX118=1,IF(_xlpm.value&gt;0.97,2,1),CX118=2,IF(_xlpm.value&gt;0.98,3,2),CX118=3,1))</f>
        <v>2</v>
      </c>
      <c r="CY119" s="59">
        <f t="shared" ca="1" si="1026"/>
        <v>0.06</v>
      </c>
      <c r="CZ119" s="40">
        <f t="shared" ca="1" si="728"/>
        <v>1655246.1841848784</v>
      </c>
      <c r="DA119" s="28" cm="1">
        <f t="array" aca="1" ref="DA119" ca="1">_xlfn.LET(_xlpm.value,RAND(),_xlfn.IFS(DA118=1,IF(_xlpm.value&gt;0.97,2,1),DA118=2,IF(_xlpm.value&gt;0.98,3,2),DA118=3,1))</f>
        <v>2</v>
      </c>
      <c r="DB119" s="59">
        <f t="shared" ca="1" si="1027"/>
        <v>0.06</v>
      </c>
      <c r="DC119" s="40">
        <f t="shared" ca="1" si="729"/>
        <v>4866078.0657331599</v>
      </c>
      <c r="DD119" s="28" cm="1">
        <f t="array" aca="1" ref="DD119" ca="1">_xlfn.LET(_xlpm.value,RAND(),_xlfn.IFS(DD118=1,IF(_xlpm.value&gt;0.97,2,1),DD118=2,IF(_xlpm.value&gt;0.98,3,2),DD118=3,1))</f>
        <v>2</v>
      </c>
      <c r="DE119" s="59">
        <f t="shared" ca="1" si="1028"/>
        <v>0.06</v>
      </c>
      <c r="DF119" s="40">
        <f t="shared" ca="1" si="730"/>
        <v>8390198.2060159557</v>
      </c>
      <c r="DG119" s="28" cm="1">
        <f t="array" aca="1" ref="DG119" ca="1">_xlfn.LET(_xlpm.value,RAND(),_xlfn.IFS(DG118=1,IF(_xlpm.value&gt;0.97,2,1),DG118=2,IF(_xlpm.value&gt;0.98,3,2),DG118=3,1))</f>
        <v>2</v>
      </c>
      <c r="DH119" s="59">
        <f t="shared" ca="1" si="1029"/>
        <v>0.06</v>
      </c>
      <c r="DI119" s="40">
        <f t="shared" ca="1" si="731"/>
        <v>5246625.1037262185</v>
      </c>
      <c r="DJ119" s="28" cm="1">
        <f t="array" aca="1" ref="DJ119" ca="1">_xlfn.LET(_xlpm.value,RAND(),_xlfn.IFS(DJ118=1,IF(_xlpm.value&gt;0.97,2,1),DJ118=2,IF(_xlpm.value&gt;0.98,3,2),DJ118=3,1))</f>
        <v>1</v>
      </c>
      <c r="DK119" s="59">
        <f t="shared" ca="1" si="1030"/>
        <v>0.06</v>
      </c>
      <c r="DL119" s="40">
        <f t="shared" ca="1" si="732"/>
        <v>5413456.5550656291</v>
      </c>
      <c r="DM119" s="28" cm="1">
        <f t="array" aca="1" ref="DM119" ca="1">_xlfn.LET(_xlpm.value,RAND(),_xlfn.IFS(DM118=1,IF(_xlpm.value&gt;0.97,2,1),DM118=2,IF(_xlpm.value&gt;0.98,3,2),DM118=3,1))</f>
        <v>2</v>
      </c>
      <c r="DN119" s="59">
        <f t="shared" ca="1" si="1031"/>
        <v>0.06</v>
      </c>
      <c r="DO119" s="40">
        <f t="shared" ca="1" si="733"/>
        <v>16971617.426820207</v>
      </c>
      <c r="DP119" s="28" cm="1">
        <f t="array" aca="1" ref="DP119" ca="1">_xlfn.LET(_xlpm.value,RAND(),_xlfn.IFS(DP118=1,IF(_xlpm.value&gt;0.97,2,1),DP118=2,IF(_xlpm.value&gt;0.98,3,2),DP118=3,1))</f>
        <v>1</v>
      </c>
      <c r="DQ119" s="59">
        <f t="shared" ca="1" si="1032"/>
        <v>0.06</v>
      </c>
      <c r="DR119" s="40">
        <f t="shared" ca="1" si="734"/>
        <v>4985306.6788631547</v>
      </c>
      <c r="DS119" s="28" cm="1">
        <f t="array" aca="1" ref="DS119" ca="1">_xlfn.LET(_xlpm.value,RAND(),_xlfn.IFS(DS118=1,IF(_xlpm.value&gt;0.97,2,1),DS118=2,IF(_xlpm.value&gt;0.98,3,2),DS118=3,1))</f>
        <v>1</v>
      </c>
      <c r="DT119" s="59">
        <f t="shared" ca="1" si="1033"/>
        <v>0.06</v>
      </c>
      <c r="DU119" s="40">
        <f t="shared" ca="1" si="735"/>
        <v>16971617.426820207</v>
      </c>
      <c r="DV119" s="28" cm="1">
        <f t="array" aca="1" ref="DV119" ca="1">_xlfn.LET(_xlpm.value,RAND(),_xlfn.IFS(DV118=1,IF(_xlpm.value&gt;0.97,2,1),DV118=2,IF(_xlpm.value&gt;0.98,3,2),DV118=3,1))</f>
        <v>1</v>
      </c>
      <c r="DW119" s="59">
        <f t="shared" ca="1" si="1034"/>
        <v>0.06</v>
      </c>
      <c r="DX119" s="40">
        <f t="shared" ca="1" si="736"/>
        <v>2733451.8927950971</v>
      </c>
      <c r="DY119" s="28" cm="1">
        <f t="array" aca="1" ref="DY119" ca="1">_xlfn.LET(_xlpm.value,RAND(),_xlfn.IFS(DY118=1,IF(_xlpm.value&gt;0.97,2,1),DY118=2,IF(_xlpm.value&gt;0.98,3,2),DY118=3,1))</f>
        <v>1</v>
      </c>
      <c r="DZ119" s="59">
        <f t="shared" ca="1" si="1035"/>
        <v>0.06</v>
      </c>
      <c r="EA119" s="40">
        <f t="shared" ca="1" si="737"/>
        <v>1619851.5295956228</v>
      </c>
      <c r="EB119" s="28" cm="1">
        <f t="array" aca="1" ref="EB119" ca="1">_xlfn.LET(_xlpm.value,RAND(),_xlfn.IFS(EB118=1,IF(_xlpm.value&gt;0.97,2,1),EB118=2,IF(_xlpm.value&gt;0.98,3,2),EB118=3,1))</f>
        <v>1</v>
      </c>
      <c r="EC119" s="59">
        <f t="shared" ca="1" si="1036"/>
        <v>0.06</v>
      </c>
      <c r="ED119" s="40">
        <f t="shared" ca="1" si="738"/>
        <v>750854.42210536532</v>
      </c>
      <c r="EE119" s="28" cm="1">
        <f t="array" aca="1" ref="EE119" ca="1">_xlfn.LET(_xlpm.value,RAND(),_xlfn.IFS(EE118=1,IF(_xlpm.value&gt;0.97,2,1),EE118=2,IF(_xlpm.value&gt;0.98,3,2),EE118=3,1))</f>
        <v>2</v>
      </c>
      <c r="EF119" s="59">
        <f t="shared" ca="1" si="1037"/>
        <v>0.06</v>
      </c>
      <c r="EG119" s="40">
        <f t="shared" ca="1" si="739"/>
        <v>4996520.0871259645</v>
      </c>
      <c r="EH119" s="28" cm="1">
        <f t="array" aca="1" ref="EH119" ca="1">_xlfn.LET(_xlpm.value,RAND(),_xlfn.IFS(EH118=1,IF(_xlpm.value&gt;0.97,2,1),EH118=2,IF(_xlpm.value&gt;0.98,3,2),EH118=3,1))</f>
        <v>1</v>
      </c>
      <c r="EI119" s="59">
        <f t="shared" ca="1" si="1038"/>
        <v>0.06</v>
      </c>
      <c r="EJ119" s="40">
        <f t="shared" ca="1" si="740"/>
        <v>4841260.6453904025</v>
      </c>
      <c r="EK119" s="28" cm="1">
        <f t="array" aca="1" ref="EK119" ca="1">_xlfn.LET(_xlpm.value,RAND(),_xlfn.IFS(EK118=1,IF(_xlpm.value&gt;0.97,2,1),EK118=2,IF(_xlpm.value&gt;0.98,3,2),EK118=3,1))</f>
        <v>2</v>
      </c>
      <c r="EL119" s="59">
        <f t="shared" ca="1" si="1039"/>
        <v>0.06</v>
      </c>
      <c r="EM119" s="40">
        <f t="shared" ca="1" si="741"/>
        <v>16971617.426820207</v>
      </c>
      <c r="EN119" s="28" cm="1">
        <f t="array" aca="1" ref="EN119" ca="1">_xlfn.LET(_xlpm.value,RAND(),_xlfn.IFS(EN118=1,IF(_xlpm.value&gt;0.97,2,1),EN118=2,IF(_xlpm.value&gt;0.98,3,2),EN118=3,1))</f>
        <v>2</v>
      </c>
      <c r="EO119" s="59">
        <f t="shared" ca="1" si="1040"/>
        <v>0.06</v>
      </c>
      <c r="EP119" s="40">
        <f t="shared" ca="1" si="742"/>
        <v>745061.0624117871</v>
      </c>
      <c r="EQ119" s="28" cm="1">
        <f t="array" aca="1" ref="EQ119" ca="1">_xlfn.LET(_xlpm.value,RAND(),_xlfn.IFS(EQ118=1,IF(_xlpm.value&gt;0.97,2,1),EQ118=2,IF(_xlpm.value&gt;0.98,3,2),EQ118=3,1))</f>
        <v>1</v>
      </c>
      <c r="ER119" s="59">
        <f t="shared" ca="1" si="1041"/>
        <v>0.06</v>
      </c>
      <c r="ES119" s="40">
        <f t="shared" ca="1" si="743"/>
        <v>1445062.2039723925</v>
      </c>
      <c r="ET119" s="28" cm="1">
        <f t="array" aca="1" ref="ET119" ca="1">_xlfn.LET(_xlpm.value,RAND(),_xlfn.IFS(ET118=1,IF(_xlpm.value&gt;0.97,2,1),ET118=2,IF(_xlpm.value&gt;0.98,3,2),ET118=3,1))</f>
        <v>2</v>
      </c>
      <c r="EU119" s="59">
        <f t="shared" ca="1" si="1042"/>
        <v>0.06</v>
      </c>
      <c r="EV119" s="40">
        <f t="shared" ca="1" si="744"/>
        <v>5747163.6118566012</v>
      </c>
      <c r="EW119" s="28" cm="1">
        <f t="array" aca="1" ref="EW119" ca="1">_xlfn.LET(_xlpm.value,RAND(),_xlfn.IFS(EW118=1,IF(_xlpm.value&gt;0.97,2,1),EW118=2,IF(_xlpm.value&gt;0.98,3,2),EW118=3,1))</f>
        <v>2</v>
      </c>
      <c r="EX119" s="59">
        <f t="shared" ca="1" si="1043"/>
        <v>0.06</v>
      </c>
      <c r="EY119" s="40">
        <f t="shared" ca="1" si="745"/>
        <v>6835251.479818671</v>
      </c>
      <c r="EZ119" s="28" cm="1">
        <f t="array" aca="1" ref="EZ119" ca="1">_xlfn.LET(_xlpm.value,RAND(),_xlfn.IFS(EZ118=1,IF(_xlpm.value&gt;0.97,2,1),EZ118=2,IF(_xlpm.value&gt;0.98,3,2),EZ118=3,1))</f>
        <v>1</v>
      </c>
      <c r="FA119" s="59">
        <f t="shared" ca="1" si="1044"/>
        <v>0.06</v>
      </c>
      <c r="FB119" s="40">
        <f t="shared" ca="1" si="746"/>
        <v>5270542.499102518</v>
      </c>
      <c r="FC119" s="28" cm="1">
        <f t="array" aca="1" ref="FC119" ca="1">_xlfn.LET(_xlpm.value,RAND(),_xlfn.IFS(FC118=1,IF(_xlpm.value&gt;0.97,2,1),FC118=2,IF(_xlpm.value&gt;0.98,3,2),FC118=3,1))</f>
        <v>2</v>
      </c>
      <c r="FD119" s="59">
        <f t="shared" ca="1" si="1045"/>
        <v>0.06</v>
      </c>
      <c r="FE119" s="40">
        <f t="shared" ca="1" si="747"/>
        <v>16971617.426820207</v>
      </c>
      <c r="FF119" s="28" cm="1">
        <f t="array" aca="1" ref="FF119" ca="1">_xlfn.LET(_xlpm.value,RAND(),_xlfn.IFS(FF118=1,IF(_xlpm.value&gt;0.97,2,1),FF118=2,IF(_xlpm.value&gt;0.98,3,2),FF118=3,1))</f>
        <v>2</v>
      </c>
      <c r="FG119" s="59">
        <f t="shared" ca="1" si="1046"/>
        <v>0.06</v>
      </c>
      <c r="FH119" s="40">
        <f t="shared" ca="1" si="748"/>
        <v>4830478.0061620167</v>
      </c>
      <c r="FI119" s="28" cm="1">
        <f t="array" aca="1" ref="FI119" ca="1">_xlfn.LET(_xlpm.value,RAND(),_xlfn.IFS(FI118=1,IF(_xlpm.value&gt;0.97,2,1),FI118=2,IF(_xlpm.value&gt;0.98,3,2),FI118=3,1))</f>
        <v>1</v>
      </c>
      <c r="FJ119" s="59">
        <f t="shared" ca="1" si="1047"/>
        <v>0.06</v>
      </c>
      <c r="FK119" s="40">
        <f t="shared" ca="1" si="749"/>
        <v>4985306.6788631547</v>
      </c>
      <c r="FL119" s="28" cm="1">
        <f t="array" aca="1" ref="FL119" ca="1">_xlfn.LET(_xlpm.value,RAND(),_xlfn.IFS(FL118=1,IF(_xlpm.value&gt;0.97,2,1),FL118=2,IF(_xlpm.value&gt;0.98,3,2),FL118=3,1))</f>
        <v>1</v>
      </c>
      <c r="FM119" s="59">
        <f t="shared" ca="1" si="1048"/>
        <v>0.06</v>
      </c>
      <c r="FN119" s="40">
        <f t="shared" ca="1" si="750"/>
        <v>4823889.5139368242</v>
      </c>
      <c r="FO119" s="28" cm="1">
        <f t="array" aca="1" ref="FO119" ca="1">_xlfn.LET(_xlpm.value,RAND(),_xlfn.IFS(FO118=1,IF(_xlpm.value&gt;0.97,2,1),FO118=2,IF(_xlpm.value&gt;0.98,3,2),FO118=3,1))</f>
        <v>2</v>
      </c>
      <c r="FP119" s="59">
        <f t="shared" ca="1" si="1049"/>
        <v>0.06</v>
      </c>
      <c r="FQ119" s="40">
        <f t="shared" ca="1" si="751"/>
        <v>2825167.0188045311</v>
      </c>
      <c r="FR119" s="28" cm="1">
        <f t="array" aca="1" ref="FR119" ca="1">_xlfn.LET(_xlpm.value,RAND(),_xlfn.IFS(FR118=1,IF(_xlpm.value&gt;0.97,2,1),FR118=2,IF(_xlpm.value&gt;0.98,3,2),FR118=3,1))</f>
        <v>2</v>
      </c>
      <c r="FS119" s="59">
        <f t="shared" ca="1" si="1050"/>
        <v>0.06</v>
      </c>
      <c r="FT119" s="40">
        <f t="shared" ca="1" si="752"/>
        <v>8390198.2060159557</v>
      </c>
      <c r="FU119" s="28" cm="1">
        <f t="array" aca="1" ref="FU119" ca="1">_xlfn.LET(_xlpm.value,RAND(),_xlfn.IFS(FU118=1,IF(_xlpm.value&gt;0.97,2,1),FU118=2,IF(_xlpm.value&gt;0.98,3,2),FU118=3,1))</f>
        <v>1</v>
      </c>
      <c r="FV119" s="59">
        <f t="shared" ca="1" si="1051"/>
        <v>0.06</v>
      </c>
      <c r="FW119" s="40">
        <f t="shared" ca="1" si="753"/>
        <v>4890960.8507258678</v>
      </c>
      <c r="FX119" s="28" cm="1">
        <f t="array" aca="1" ref="FX119" ca="1">_xlfn.LET(_xlpm.value,RAND(),_xlfn.IFS(FX118=1,IF(_xlpm.value&gt;0.97,2,1),FX118=2,IF(_xlpm.value&gt;0.98,3,2),FX118=3,1))</f>
        <v>1</v>
      </c>
      <c r="FY119" s="59">
        <f t="shared" ca="1" si="1052"/>
        <v>0.06</v>
      </c>
      <c r="FZ119" s="40">
        <f t="shared" ca="1" si="754"/>
        <v>16971617.426820207</v>
      </c>
      <c r="GA119" s="28" cm="1">
        <f t="array" aca="1" ref="GA119" ca="1">_xlfn.LET(_xlpm.value,RAND(),_xlfn.IFS(GA118=1,IF(_xlpm.value&gt;0.97,2,1),GA118=2,IF(_xlpm.value&gt;0.98,3,2),GA118=3,1))</f>
        <v>2</v>
      </c>
      <c r="GB119" s="59">
        <f t="shared" ca="1" si="1053"/>
        <v>0.06</v>
      </c>
      <c r="GC119" s="40">
        <f t="shared" ca="1" si="755"/>
        <v>1515472.935192911</v>
      </c>
      <c r="GD119" s="28" cm="1">
        <f t="array" aca="1" ref="GD119" ca="1">_xlfn.LET(_xlpm.value,RAND(),_xlfn.IFS(GD118=1,IF(_xlpm.value&gt;0.97,2,1),GD118=2,IF(_xlpm.value&gt;0.98,3,2),GD118=3,1))</f>
        <v>1</v>
      </c>
      <c r="GE119" s="59">
        <f t="shared" ca="1" si="1054"/>
        <v>0.06</v>
      </c>
      <c r="GF119" s="40">
        <f t="shared" ca="1" si="756"/>
        <v>4938071.7239841241</v>
      </c>
      <c r="GG119" s="28" cm="1">
        <f t="array" aca="1" ref="GG119" ca="1">_xlfn.LET(_xlpm.value,RAND(),_xlfn.IFS(GG118=1,IF(_xlpm.value&gt;0.97,2,1),GG118=2,IF(_xlpm.value&gt;0.98,3,2),GG118=3,1))</f>
        <v>2</v>
      </c>
      <c r="GH119" s="59">
        <f t="shared" ca="1" si="1055"/>
        <v>0.06</v>
      </c>
      <c r="GI119" s="40">
        <f t="shared" ca="1" si="757"/>
        <v>5447383.8375223</v>
      </c>
      <c r="GJ119" s="28" cm="1">
        <f t="array" aca="1" ref="GJ119" ca="1">_xlfn.LET(_xlpm.value,RAND(),_xlfn.IFS(GJ118=1,IF(_xlpm.value&gt;0.97,2,1),GJ118=2,IF(_xlpm.value&gt;0.98,3,2),GJ118=3,1))</f>
        <v>2</v>
      </c>
      <c r="GK119" s="59">
        <f t="shared" ca="1" si="1056"/>
        <v>0.06</v>
      </c>
      <c r="GL119" s="40">
        <f t="shared" ca="1" si="758"/>
        <v>4861913.8048931537</v>
      </c>
      <c r="GM119" s="28" cm="1">
        <f t="array" aca="1" ref="GM119" ca="1">_xlfn.LET(_xlpm.value,RAND(),_xlfn.IFS(GM118=1,IF(_xlpm.value&gt;0.97,2,1),GM118=2,IF(_xlpm.value&gt;0.98,3,2),GM118=3,1))</f>
        <v>2</v>
      </c>
      <c r="GN119" s="59">
        <f t="shared" ca="1" si="1057"/>
        <v>0.06</v>
      </c>
      <c r="GO119" s="40">
        <f t="shared" ca="1" si="759"/>
        <v>6082861.2696329709</v>
      </c>
      <c r="GP119" s="28" cm="1">
        <f t="array" aca="1" ref="GP119" ca="1">_xlfn.LET(_xlpm.value,RAND(),_xlfn.IFS(GP118=1,IF(_xlpm.value&gt;0.97,2,1),GP118=2,IF(_xlpm.value&gt;0.98,3,2),GP118=3,1))</f>
        <v>1</v>
      </c>
      <c r="GQ119" s="59">
        <f t="shared" ca="1" si="1058"/>
        <v>0.06</v>
      </c>
      <c r="GR119" s="40">
        <f t="shared" ca="1" si="760"/>
        <v>4922709.1567018665</v>
      </c>
      <c r="GS119" s="28" cm="1">
        <f t="array" aca="1" ref="GS119" ca="1">_xlfn.LET(_xlpm.value,RAND(),_xlfn.IFS(GS118=1,IF(_xlpm.value&gt;0.97,2,1),GS118=2,IF(_xlpm.value&gt;0.98,3,2),GS118=3,1))</f>
        <v>1</v>
      </c>
      <c r="GT119" s="59">
        <f t="shared" ca="1" si="1059"/>
        <v>0.06</v>
      </c>
      <c r="GU119" s="40">
        <f t="shared" ca="1" si="761"/>
        <v>7594231.6422227789</v>
      </c>
      <c r="GV119" s="28" cm="1">
        <f t="array" aca="1" ref="GV119" ca="1">_xlfn.LET(_xlpm.value,RAND(),_xlfn.IFS(GV118=1,IF(_xlpm.value&gt;0.97,2,1),GV118=2,IF(_xlpm.value&gt;0.98,3,2),GV118=3,1))</f>
        <v>2</v>
      </c>
      <c r="GW119" s="59">
        <f t="shared" ca="1" si="1060"/>
        <v>0.06</v>
      </c>
      <c r="GX119" s="40">
        <f t="shared" ca="1" si="762"/>
        <v>16971617.426820207</v>
      </c>
      <c r="GY119" s="28" cm="1">
        <f t="array" aca="1" ref="GY119" ca="1">_xlfn.LET(_xlpm.value,RAND(),_xlfn.IFS(GY118=1,IF(_xlpm.value&gt;0.97,2,1),GY118=2,IF(_xlpm.value&gt;0.98,3,2),GY118=3,1))</f>
        <v>1</v>
      </c>
      <c r="GZ119" s="59">
        <f t="shared" ca="1" si="1061"/>
        <v>0.06</v>
      </c>
      <c r="HA119" s="40">
        <f t="shared" ca="1" si="763"/>
        <v>4847484.2012836896</v>
      </c>
      <c r="HB119" s="28" cm="1">
        <f t="array" aca="1" ref="HB119" ca="1">_xlfn.LET(_xlpm.value,RAND(),_xlfn.IFS(HB118=1,IF(_xlpm.value&gt;0.97,2,1),HB118=2,IF(_xlpm.value&gt;0.98,3,2),HB118=3,1))</f>
        <v>2</v>
      </c>
      <c r="HC119" s="59">
        <f t="shared" ca="1" si="1062"/>
        <v>0.06</v>
      </c>
      <c r="HD119" s="40">
        <f t="shared" ca="1" si="764"/>
        <v>6018457.1582572497</v>
      </c>
      <c r="HE119" s="28" cm="1">
        <f t="array" aca="1" ref="HE119" ca="1">_xlfn.LET(_xlpm.value,RAND(),_xlfn.IFS(HE118=1,IF(_xlpm.value&gt;0.97,2,1),HE118=2,IF(_xlpm.value&gt;0.98,3,2),HE118=3,1))</f>
        <v>2</v>
      </c>
      <c r="HF119" s="59">
        <f t="shared" ca="1" si="1063"/>
        <v>0.06</v>
      </c>
      <c r="HG119" s="40">
        <f t="shared" ca="1" si="765"/>
        <v>2772531.1738967653</v>
      </c>
      <c r="HH119" s="28" cm="1">
        <f t="array" aca="1" ref="HH119" ca="1">_xlfn.LET(_xlpm.value,RAND(),_xlfn.IFS(HH118=1,IF(_xlpm.value&gt;0.97,2,1),HH118=2,IF(_xlpm.value&gt;0.98,3,2),HH118=3,1))</f>
        <v>1</v>
      </c>
      <c r="HI119" s="59">
        <f t="shared" ca="1" si="1064"/>
        <v>0.06</v>
      </c>
      <c r="HJ119" s="40">
        <f t="shared" ca="1" si="766"/>
        <v>135580.92586794373</v>
      </c>
      <c r="HK119" s="28" cm="1">
        <f t="array" aca="1" ref="HK119" ca="1">_xlfn.LET(_xlpm.value,RAND(),_xlfn.IFS(HK118=1,IF(_xlpm.value&gt;0.97,2,1),HK118=2,IF(_xlpm.value&gt;0.98,3,2),HK118=3,1))</f>
        <v>2</v>
      </c>
      <c r="HL119" s="59">
        <f t="shared" ca="1" si="1065"/>
        <v>0.06</v>
      </c>
      <c r="HM119" s="40">
        <f t="shared" ca="1" si="767"/>
        <v>1391838.6400815714</v>
      </c>
      <c r="HN119" s="28" cm="1">
        <f t="array" aca="1" ref="HN119" ca="1">_xlfn.LET(_xlpm.value,RAND(),_xlfn.IFS(HN118=1,IF(_xlpm.value&gt;0.97,2,1),HN118=2,IF(_xlpm.value&gt;0.98,3,2),HN118=3,1))</f>
        <v>1</v>
      </c>
      <c r="HO119" s="59">
        <f t="shared" ca="1" si="1066"/>
        <v>0.06</v>
      </c>
      <c r="HP119" s="40">
        <f t="shared" ca="1" si="768"/>
        <v>1222456.3961314638</v>
      </c>
      <c r="HQ119" s="28" cm="1">
        <f t="array" aca="1" ref="HQ119" ca="1">_xlfn.LET(_xlpm.value,RAND(),_xlfn.IFS(HQ118=1,IF(_xlpm.value&gt;0.97,2,1),HQ118=2,IF(_xlpm.value&gt;0.98,3,2),HQ118=3,1))</f>
        <v>1</v>
      </c>
      <c r="HR119" s="59">
        <f t="shared" ca="1" si="1067"/>
        <v>0.06</v>
      </c>
      <c r="HS119" s="40">
        <f t="shared" ca="1" si="769"/>
        <v>4814078.0921426173</v>
      </c>
      <c r="HT119" s="28" cm="1">
        <f t="array" aca="1" ref="HT119" ca="1">_xlfn.LET(_xlpm.value,RAND(),_xlfn.IFS(HT118=1,IF(_xlpm.value&gt;0.97,2,1),HT118=2,IF(_xlpm.value&gt;0.98,3,2),HT118=3,1))</f>
        <v>2</v>
      </c>
      <c r="HU119" s="59">
        <f t="shared" ca="1" si="1068"/>
        <v>0.06</v>
      </c>
      <c r="HV119" s="40">
        <f t="shared" ca="1" si="770"/>
        <v>16971617.426820207</v>
      </c>
      <c r="HW119" s="28" cm="1">
        <f t="array" aca="1" ref="HW119" ca="1">_xlfn.LET(_xlpm.value,RAND(),_xlfn.IFS(HW118=1,IF(_xlpm.value&gt;0.97,2,1),HW118=2,IF(_xlpm.value&gt;0.98,3,2),HW118=3,1))</f>
        <v>2</v>
      </c>
      <c r="HX119" s="59">
        <f t="shared" ca="1" si="1069"/>
        <v>0.06</v>
      </c>
      <c r="HY119" s="40">
        <f t="shared" ca="1" si="771"/>
        <v>6732601.1109106038</v>
      </c>
      <c r="HZ119" s="28" cm="1">
        <f t="array" aca="1" ref="HZ119" ca="1">_xlfn.LET(_xlpm.value,RAND(),_xlfn.IFS(HZ118=1,IF(_xlpm.value&gt;0.97,2,1),HZ118=2,IF(_xlpm.value&gt;0.98,3,2),HZ118=3,1))</f>
        <v>2</v>
      </c>
      <c r="IA119" s="59">
        <f t="shared" ca="1" si="1070"/>
        <v>0.06</v>
      </c>
      <c r="IB119" s="40">
        <f t="shared" ca="1" si="772"/>
        <v>4875171.1457034061</v>
      </c>
      <c r="IC119" s="28" cm="1">
        <f t="array" aca="1" ref="IC119" ca="1">_xlfn.LET(_xlpm.value,RAND(),_xlfn.IFS(IC118=1,IF(_xlpm.value&gt;0.97,2,1),IC118=2,IF(_xlpm.value&gt;0.98,3,2),IC118=3,1))</f>
        <v>1</v>
      </c>
      <c r="ID119" s="59">
        <f t="shared" ca="1" si="1071"/>
        <v>0.06</v>
      </c>
      <c r="IE119" s="40">
        <f t="shared" ca="1" si="773"/>
        <v>4880130.8469920279</v>
      </c>
      <c r="IF119" s="28" cm="1">
        <f t="array" aca="1" ref="IF119" ca="1">_xlfn.LET(_xlpm.value,RAND(),_xlfn.IFS(IF118=1,IF(_xlpm.value&gt;0.97,2,1),IF118=2,IF(_xlpm.value&gt;0.98,3,2),IF118=3,1))</f>
        <v>1</v>
      </c>
      <c r="IG119" s="59">
        <f t="shared" ca="1" si="1072"/>
        <v>0.06</v>
      </c>
      <c r="IH119" s="40">
        <f t="shared" ca="1" si="774"/>
        <v>4805533.746677788</v>
      </c>
      <c r="II119" s="28" cm="1">
        <f t="array" aca="1" ref="II119" ca="1">_xlfn.LET(_xlpm.value,RAND(),_xlfn.IFS(II118=1,IF(_xlpm.value&gt;0.97,2,1),II118=2,IF(_xlpm.value&gt;0.98,3,2),II118=3,1))</f>
        <v>1</v>
      </c>
      <c r="IJ119" s="59">
        <f t="shared" ca="1" si="1073"/>
        <v>0.06</v>
      </c>
      <c r="IK119" s="40">
        <f t="shared" ca="1" si="775"/>
        <v>1396696.160301757</v>
      </c>
      <c r="IL119" s="28" cm="1">
        <f t="array" aca="1" ref="IL119" ca="1">_xlfn.LET(_xlpm.value,RAND(),_xlfn.IFS(IL118=1,IF(_xlpm.value&gt;0.97,2,1),IL118=2,IF(_xlpm.value&gt;0.98,3,2),IL118=3,1))</f>
        <v>2</v>
      </c>
      <c r="IM119" s="59">
        <f t="shared" ca="1" si="1074"/>
        <v>0.06</v>
      </c>
      <c r="IN119" s="40">
        <f t="shared" ca="1" si="776"/>
        <v>4857985.2569308802</v>
      </c>
      <c r="IO119" s="28" cm="1">
        <f t="array" aca="1" ref="IO119" ca="1">_xlfn.LET(_xlpm.value,RAND(),_xlfn.IFS(IO118=1,IF(_xlpm.value&gt;0.97,2,1),IO118=2,IF(_xlpm.value&gt;0.98,3,2),IO118=3,1))</f>
        <v>1</v>
      </c>
      <c r="IP119" s="59">
        <f t="shared" ca="1" si="1075"/>
        <v>0.06</v>
      </c>
      <c r="IQ119" s="40">
        <f t="shared" ca="1" si="777"/>
        <v>1488272.7211944596</v>
      </c>
      <c r="IR119" s="28" cm="1">
        <f t="array" aca="1" ref="IR119" ca="1">_xlfn.LET(_xlpm.value,RAND(),_xlfn.IFS(IR118=1,IF(_xlpm.value&gt;0.97,2,1),IR118=2,IF(_xlpm.value&gt;0.98,3,2),IR118=3,1))</f>
        <v>2</v>
      </c>
      <c r="IS119" s="59">
        <f t="shared" ca="1" si="1076"/>
        <v>0.06</v>
      </c>
      <c r="IT119" s="40">
        <f t="shared" ca="1" si="778"/>
        <v>1664373.7493532016</v>
      </c>
      <c r="IU119" s="28" cm="1">
        <f t="array" aca="1" ref="IU119" ca="1">_xlfn.LET(_xlpm.value,RAND(),_xlfn.IFS(IU118=1,IF(_xlpm.value&gt;0.97,2,1),IU118=2,IF(_xlpm.value&gt;0.98,3,2),IU118=3,1))</f>
        <v>1</v>
      </c>
      <c r="IV119" s="59">
        <f t="shared" ca="1" si="1077"/>
        <v>0.06</v>
      </c>
      <c r="IW119" s="40">
        <f t="shared" ca="1" si="779"/>
        <v>4812438.8463385375</v>
      </c>
      <c r="IX119" s="28" cm="1">
        <f t="array" aca="1" ref="IX119" ca="1">_xlfn.LET(_xlpm.value,RAND(),_xlfn.IFS(IX118=1,IF(_xlpm.value&gt;0.97,2,1),IX118=2,IF(_xlpm.value&gt;0.98,3,2),IX118=3,1))</f>
        <v>1</v>
      </c>
      <c r="IY119" s="59">
        <f t="shared" ca="1" si="1078"/>
        <v>0.06</v>
      </c>
      <c r="IZ119" s="40">
        <f t="shared" ca="1" si="780"/>
        <v>4946451.034954194</v>
      </c>
      <c r="JA119" s="28" cm="1">
        <f t="array" aca="1" ref="JA119" ca="1">_xlfn.LET(_xlpm.value,RAND(),_xlfn.IFS(JA118=1,IF(_xlpm.value&gt;0.97,2,1),JA118=2,IF(_xlpm.value&gt;0.98,3,2),JA118=3,1))</f>
        <v>1</v>
      </c>
      <c r="JB119" s="59">
        <f t="shared" ca="1" si="1079"/>
        <v>0.06</v>
      </c>
      <c r="JC119" s="40">
        <f t="shared" ca="1" si="781"/>
        <v>4825959.0239962498</v>
      </c>
      <c r="JD119" s="28" cm="1">
        <f t="array" aca="1" ref="JD119" ca="1">_xlfn.LET(_xlpm.value,RAND(),_xlfn.IFS(JD118=1,IF(_xlpm.value&gt;0.97,2,1),JD118=2,IF(_xlpm.value&gt;0.98,3,2),JD118=3,1))</f>
        <v>1</v>
      </c>
      <c r="JE119" s="59">
        <f t="shared" ca="1" si="1080"/>
        <v>0.06</v>
      </c>
      <c r="JF119" s="40">
        <f t="shared" ca="1" si="782"/>
        <v>4830478.0061620167</v>
      </c>
      <c r="JG119" s="28" cm="1">
        <f t="array" aca="1" ref="JG119" ca="1">_xlfn.LET(_xlpm.value,RAND(),_xlfn.IFS(JG118=1,IF(_xlpm.value&gt;0.97,2,1),JG118=2,IF(_xlpm.value&gt;0.98,3,2),JG118=3,1))</f>
        <v>1</v>
      </c>
      <c r="JH119" s="59">
        <f t="shared" ca="1" si="1081"/>
        <v>0.06</v>
      </c>
      <c r="JI119" s="40">
        <f t="shared" ca="1" si="783"/>
        <v>4835555.5345234731</v>
      </c>
      <c r="JJ119" s="28" cm="1">
        <f t="array" aca="1" ref="JJ119" ca="1">_xlfn.LET(_xlpm.value,RAND(),_xlfn.IFS(JJ118=1,IF(_xlpm.value&gt;0.97,2,1),JJ118=2,IF(_xlpm.value&gt;0.98,3,2),JJ118=3,1))</f>
        <v>1</v>
      </c>
      <c r="JK119" s="59">
        <f t="shared" ca="1" si="1082"/>
        <v>0.06</v>
      </c>
      <c r="JL119" s="40">
        <f t="shared" ca="1" si="784"/>
        <v>5747163.6118566012</v>
      </c>
      <c r="JM119" s="28" cm="1">
        <f t="array" aca="1" ref="JM119" ca="1">_xlfn.LET(_xlpm.value,RAND(),_xlfn.IFS(JM118=1,IF(_xlpm.value&gt;0.97,2,1),JM118=2,IF(_xlpm.value&gt;0.98,3,2),JM118=3,1))</f>
        <v>2</v>
      </c>
      <c r="JN119" s="59">
        <f t="shared" ca="1" si="1083"/>
        <v>0.06</v>
      </c>
      <c r="JO119" s="40">
        <f t="shared" ca="1" si="785"/>
        <v>8053163.4747778969</v>
      </c>
      <c r="JP119" s="28" cm="1">
        <f t="array" aca="1" ref="JP119" ca="1">_xlfn.LET(_xlpm.value,RAND(),_xlfn.IFS(JP118=1,IF(_xlpm.value&gt;0.97,2,1),JP118=2,IF(_xlpm.value&gt;0.98,3,2),JP118=3,1))</f>
        <v>1</v>
      </c>
      <c r="JQ119" s="59">
        <f t="shared" ca="1" si="1084"/>
        <v>0.06</v>
      </c>
      <c r="JR119" s="40">
        <f t="shared" ca="1" si="786"/>
        <v>1966772.7193343604</v>
      </c>
      <c r="JS119" s="28" cm="1">
        <f t="array" aca="1" ref="JS119" ca="1">_xlfn.LET(_xlpm.value,RAND(),_xlfn.IFS(JS118=1,IF(_xlpm.value&gt;0.97,2,1),JS118=2,IF(_xlpm.value&gt;0.98,3,2),JS118=3,1))</f>
        <v>2</v>
      </c>
      <c r="JT119" s="59">
        <f t="shared" ca="1" si="1085"/>
        <v>0.06</v>
      </c>
      <c r="JU119" s="40">
        <f t="shared" ca="1" si="787"/>
        <v>11767833.467152407</v>
      </c>
      <c r="JV119" s="28" cm="1">
        <f t="array" aca="1" ref="JV119" ca="1">_xlfn.LET(_xlpm.value,RAND(),_xlfn.IFS(JV118=1,IF(_xlpm.value&gt;0.97,2,1),JV118=2,IF(_xlpm.value&gt;0.98,3,2),JV118=3,1))</f>
        <v>2</v>
      </c>
      <c r="JW119" s="59">
        <f t="shared" ca="1" si="1086"/>
        <v>0.06</v>
      </c>
      <c r="JX119" s="40">
        <f t="shared" ca="1" si="788"/>
        <v>16971617.426820207</v>
      </c>
      <c r="JY119" s="28" cm="1">
        <f t="array" aca="1" ref="JY119" ca="1">_xlfn.LET(_xlpm.value,RAND(),_xlfn.IFS(JY118=1,IF(_xlpm.value&gt;0.97,2,1),JY118=2,IF(_xlpm.value&gt;0.98,3,2),JY118=3,1))</f>
        <v>2</v>
      </c>
      <c r="JZ119" s="59">
        <f t="shared" ca="1" si="1087"/>
        <v>0.06</v>
      </c>
      <c r="KA119" s="40">
        <f t="shared" ca="1" si="789"/>
        <v>6635761.1402426111</v>
      </c>
      <c r="KB119" s="28" cm="1">
        <f t="array" aca="1" ref="KB119" ca="1">_xlfn.LET(_xlpm.value,RAND(),_xlfn.IFS(KB118=1,IF(_xlpm.value&gt;0.97,2,1),KB118=2,IF(_xlpm.value&gt;0.98,3,2),KB118=3,1))</f>
        <v>2</v>
      </c>
      <c r="KC119" s="59">
        <f t="shared" ca="1" si="1088"/>
        <v>0.06</v>
      </c>
      <c r="KD119" s="40">
        <f t="shared" ca="1" si="790"/>
        <v>6776898.8729031133</v>
      </c>
      <c r="KE119" s="28" cm="1">
        <f t="array" aca="1" ref="KE119" ca="1">_xlfn.LET(_xlpm.value,RAND(),_xlfn.IFS(KE118=1,IF(_xlpm.value&gt;0.97,2,1),KE118=2,IF(_xlpm.value&gt;0.98,3,2),KE118=3,1))</f>
        <v>2</v>
      </c>
      <c r="KF119" s="59">
        <f t="shared" ca="1" si="1089"/>
        <v>0.06</v>
      </c>
      <c r="KG119" s="40">
        <f t="shared" ca="1" si="791"/>
        <v>16971617.426820207</v>
      </c>
      <c r="KH119" s="28" cm="1">
        <f t="array" aca="1" ref="KH119" ca="1">_xlfn.LET(_xlpm.value,RAND(),_xlfn.IFS(KH118=1,IF(_xlpm.value&gt;0.97,2,1),KH118=2,IF(_xlpm.value&gt;0.98,3,2),KH118=3,1))</f>
        <v>1</v>
      </c>
      <c r="KI119" s="59">
        <f t="shared" ca="1" si="1090"/>
        <v>0.06</v>
      </c>
      <c r="KJ119" s="40">
        <f t="shared" ca="1" si="792"/>
        <v>4818357.6888184426</v>
      </c>
      <c r="KK119" s="28" cm="1">
        <f t="array" aca="1" ref="KK119" ca="1">_xlfn.LET(_xlpm.value,RAND(),_xlfn.IFS(KK118=1,IF(_xlpm.value&gt;0.97,2,1),KK118=2,IF(_xlpm.value&gt;0.98,3,2),KK118=3,1))</f>
        <v>2</v>
      </c>
      <c r="KL119" s="59">
        <f t="shared" ca="1" si="1091"/>
        <v>0.06</v>
      </c>
      <c r="KM119" s="40">
        <f t="shared" ca="1" si="793"/>
        <v>1420194.9556445647</v>
      </c>
      <c r="KN119" s="28" cm="1">
        <f t="array" aca="1" ref="KN119" ca="1">_xlfn.LET(_xlpm.value,RAND(),_xlfn.IFS(KN118=1,IF(_xlpm.value&gt;0.97,2,1),KN118=2,IF(_xlpm.value&gt;0.98,3,2),KN118=3,1))</f>
        <v>2</v>
      </c>
      <c r="KO119" s="59">
        <f t="shared" ca="1" si="1092"/>
        <v>0.06</v>
      </c>
      <c r="KP119" s="40">
        <f t="shared" ca="1" si="794"/>
        <v>4922709.1567018665</v>
      </c>
      <c r="KQ119" s="28"/>
    </row>
    <row r="120" spans="1:303" x14ac:dyDescent="0.2">
      <c r="A120" s="111">
        <v>48852</v>
      </c>
      <c r="B120" s="64">
        <v>2534.2184385040391</v>
      </c>
      <c r="C120" s="28" cm="1">
        <f t="array" aca="1" ref="C120" ca="1">_xlfn.LET(_xlpm.value,RAND(),_xlfn.IFS(C119=1,IF(_xlpm.value&gt;0.97,2,1),C119=2,IF(_xlpm.value&gt;0.98,3,2),C119=3,1))</f>
        <v>1</v>
      </c>
      <c r="D120" s="59">
        <f t="shared" ca="1" si="596"/>
        <v>0.06</v>
      </c>
      <c r="E120" s="40">
        <f t="shared" ca="1" si="795"/>
        <v>1523997.4937983262</v>
      </c>
      <c r="F120" s="28" cm="1">
        <f t="array" aca="1" ref="F120" ca="1">_xlfn.LET(_xlpm.value,RAND(),_xlfn.IFS(F119=1,IF(_xlpm.value&gt;0.97,2,1),F119=2,IF(_xlpm.value&gt;0.98,3,2),F119=3,1))</f>
        <v>1</v>
      </c>
      <c r="G120" s="59">
        <f t="shared" ca="1" si="994"/>
        <v>0.06</v>
      </c>
      <c r="H120" s="40">
        <f t="shared" ca="1" si="696"/>
        <v>5588295.5801117718</v>
      </c>
      <c r="I120" s="28" cm="1">
        <f t="array" aca="1" ref="I120" ca="1">_xlfn.LET(_xlpm.value,RAND(),_xlfn.IFS(I119=1,IF(_xlpm.value&gt;0.97,2,1),I119=2,IF(_xlpm.value&gt;0.98,3,2),I119=3,1))</f>
        <v>2</v>
      </c>
      <c r="J120" s="59">
        <f t="shared" ca="1" si="995"/>
        <v>0.06</v>
      </c>
      <c r="K120" s="40">
        <f t="shared" ca="1" si="697"/>
        <v>5705857.1969760107</v>
      </c>
      <c r="L120" s="28" cm="1">
        <f t="array" aca="1" ref="L120" ca="1">_xlfn.LET(_xlpm.value,RAND(),_xlfn.IFS(L119=1,IF(_xlpm.value&gt;0.97,2,1),L119=2,IF(_xlpm.value&gt;0.98,3,2),L119=3,1))</f>
        <v>1</v>
      </c>
      <c r="M120" s="59">
        <f t="shared" ca="1" si="996"/>
        <v>0.06</v>
      </c>
      <c r="N120" s="40">
        <f t="shared" ca="1" si="698"/>
        <v>1669040.2934690951</v>
      </c>
      <c r="O120" s="28" cm="1">
        <f t="array" aca="1" ref="O120" ca="1">_xlfn.LET(_xlpm.value,RAND(),_xlfn.IFS(O119=1,IF(_xlpm.value&gt;0.97,2,1),O119=2,IF(_xlpm.value&gt;0.98,3,2),O119=3,1))</f>
        <v>3</v>
      </c>
      <c r="P120" s="59">
        <f t="shared" ca="1" si="997"/>
        <v>-0.7</v>
      </c>
      <c r="Q120" s="40">
        <f t="shared" ca="1" si="699"/>
        <v>1447549.1178743329</v>
      </c>
      <c r="R120" s="28" cm="1">
        <f t="array" aca="1" ref="R120" ca="1">_xlfn.LET(_xlpm.value,RAND(),_xlfn.IFS(R119=1,IF(_xlpm.value&gt;0.97,2,1),R119=2,IF(_xlpm.value&gt;0.98,3,2),R119=3,1))</f>
        <v>1</v>
      </c>
      <c r="S120" s="59">
        <f t="shared" ca="1" si="998"/>
        <v>0.06</v>
      </c>
      <c r="T120" s="40">
        <f t="shared" ca="1" si="700"/>
        <v>5155149.1642498458</v>
      </c>
      <c r="U120" s="28" cm="1">
        <f t="array" aca="1" ref="U120" ca="1">_xlfn.LET(_xlpm.value,RAND(),_xlfn.IFS(U119=1,IF(_xlpm.value&gt;0.97,2,1),U119=2,IF(_xlpm.value&gt;0.98,3,2),U119=3,1))</f>
        <v>2</v>
      </c>
      <c r="V120" s="59">
        <f t="shared" ca="1" si="999"/>
        <v>0.06</v>
      </c>
      <c r="W120" s="40">
        <f t="shared" ca="1" si="701"/>
        <v>17991435.003492523</v>
      </c>
      <c r="X120" s="28" cm="1">
        <f t="array" aca="1" ref="X120" ca="1">_xlfn.LET(_xlpm.value,RAND(),_xlfn.IFS(X119=1,IF(_xlpm.value&gt;0.97,2,1),X119=2,IF(_xlpm.value&gt;0.98,3,2),X119=3,1))</f>
        <v>1</v>
      </c>
      <c r="Y120" s="59">
        <f t="shared" ca="1" si="1000"/>
        <v>0.06</v>
      </c>
      <c r="Z120" s="40">
        <f t="shared" ca="1" si="702"/>
        <v>5327828.6675561415</v>
      </c>
      <c r="AA120" s="28" cm="1">
        <f t="array" aca="1" ref="AA120" ca="1">_xlfn.LET(_xlpm.value,RAND(),_xlfn.IFS(AA119=1,IF(_xlpm.value&gt;0.97,2,1),AA119=2,IF(_xlpm.value&gt;0.98,3,2),AA119=3,1))</f>
        <v>2</v>
      </c>
      <c r="AB120" s="59">
        <f t="shared" ca="1" si="1001"/>
        <v>0.06</v>
      </c>
      <c r="AC120" s="40">
        <f t="shared" ca="1" si="703"/>
        <v>5813868.0934050446</v>
      </c>
      <c r="AD120" s="28" cm="1">
        <f t="array" aca="1" ref="AD120" ca="1">_xlfn.LET(_xlpm.value,RAND(),_xlfn.IFS(AD119=1,IF(_xlpm.value&gt;0.97,2,1),AD119=2,IF(_xlpm.value&gt;0.98,3,2),AD119=3,1))</f>
        <v>1</v>
      </c>
      <c r="AE120" s="59">
        <f t="shared" ca="1" si="1002"/>
        <v>0.06</v>
      </c>
      <c r="AF120" s="40">
        <f t="shared" ca="1" si="704"/>
        <v>4142222.2153349146</v>
      </c>
      <c r="AG120" s="28" cm="1">
        <f t="array" aca="1" ref="AG120" ca="1">_xlfn.LET(_xlpm.value,RAND(),_xlfn.IFS(AG119=1,IF(_xlpm.value&gt;0.97,2,1),AG119=2,IF(_xlpm.value&gt;0.98,3,2),AG119=3,1))</f>
        <v>1</v>
      </c>
      <c r="AH120" s="59">
        <f t="shared" ca="1" si="1003"/>
        <v>0.06</v>
      </c>
      <c r="AI120" s="40">
        <f t="shared" ca="1" si="705"/>
        <v>1694114.4847741912</v>
      </c>
      <c r="AJ120" s="28" cm="1">
        <f t="array" aca="1" ref="AJ120" ca="1">_xlfn.LET(_xlpm.value,RAND(),_xlfn.IFS(AJ119=1,IF(_xlpm.value&gt;0.97,2,1),AJ119=2,IF(_xlpm.value&gt;0.98,3,2),AJ119=3,1))</f>
        <v>1</v>
      </c>
      <c r="AK120" s="59">
        <f t="shared" ca="1" si="1004"/>
        <v>0.06</v>
      </c>
      <c r="AL120" s="40">
        <f t="shared" ca="1" si="706"/>
        <v>894008.07856888475</v>
      </c>
      <c r="AM120" s="28" cm="1">
        <f t="array" aca="1" ref="AM120" ca="1">_xlfn.LET(_xlpm.value,RAND(),_xlfn.IFS(AM119=1,IF(_xlpm.value&gt;0.97,2,1),AM119=2,IF(_xlpm.value&gt;0.98,3,2),AM119=3,1))</f>
        <v>2</v>
      </c>
      <c r="AN120" s="59">
        <f t="shared" ca="1" si="1005"/>
        <v>0.06</v>
      </c>
      <c r="AO120" s="40">
        <f t="shared" ca="1" si="707"/>
        <v>7246887.0996708935</v>
      </c>
      <c r="AP120" s="28" cm="1">
        <f t="array" aca="1" ref="AP120" ca="1">_xlfn.LET(_xlpm.value,RAND(),_xlfn.IFS(AP119=1,IF(_xlpm.value&gt;0.97,2,1),AP119=2,IF(_xlpm.value&gt;0.98,3,2),AP119=3,1))</f>
        <v>2</v>
      </c>
      <c r="AQ120" s="59">
        <f t="shared" ca="1" si="1006"/>
        <v>0.06</v>
      </c>
      <c r="AR120" s="40">
        <f t="shared" ca="1" si="708"/>
        <v>5415713.3949647294</v>
      </c>
      <c r="AS120" s="28" cm="1">
        <f t="array" aca="1" ref="AS120" ca="1">_xlfn.LET(_xlpm.value,RAND(),_xlfn.IFS(AS119=1,IF(_xlpm.value&gt;0.97,2,1),AS119=2,IF(_xlpm.value&gt;0.98,3,2),AS119=3,1))</f>
        <v>1</v>
      </c>
      <c r="AT120" s="59">
        <f t="shared" ca="1" si="1007"/>
        <v>0.06</v>
      </c>
      <c r="AU120" s="40">
        <f t="shared" ca="1" si="709"/>
        <v>1680964.3531150676</v>
      </c>
      <c r="AV120" s="28" cm="1">
        <f t="array" aca="1" ref="AV120" ca="1">_xlfn.LET(_xlpm.value,RAND(),_xlfn.IFS(AV119=1,IF(_xlpm.value&gt;0.97,2,1),AV119=2,IF(_xlpm.value&gt;0.98,3,2),AV119=3,1))</f>
        <v>2</v>
      </c>
      <c r="AW120" s="59">
        <f t="shared" ca="1" si="1008"/>
        <v>0.06</v>
      </c>
      <c r="AX120" s="40">
        <f t="shared" ca="1" si="710"/>
        <v>5244758.6281145485</v>
      </c>
      <c r="AY120" s="28" cm="1">
        <f t="array" aca="1" ref="AY120" ca="1">_xlfn.LET(_xlpm.value,RAND(),_xlfn.IFS(AY119=1,IF(_xlpm.value&gt;0.97,2,1),AY119=2,IF(_xlpm.value&gt;0.98,3,2),AY119=3,1))</f>
        <v>1</v>
      </c>
      <c r="AZ120" s="59">
        <f t="shared" ca="1" si="1009"/>
        <v>0.06</v>
      </c>
      <c r="BA120" s="40">
        <f t="shared" ca="1" si="711"/>
        <v>5099520.0040721344</v>
      </c>
      <c r="BB120" s="28" cm="1">
        <f t="array" aca="1" ref="BB120" ca="1">_xlfn.LET(_xlpm.value,RAND(),_xlfn.IFS(BB119=1,IF(_xlpm.value&gt;0.97,2,1),BB119=2,IF(_xlpm.value&gt;0.98,3,2),BB119=3,1))</f>
        <v>2</v>
      </c>
      <c r="BC120" s="59">
        <f t="shared" ca="1" si="1010"/>
        <v>0.06</v>
      </c>
      <c r="BD120" s="40">
        <f t="shared" ca="1" si="712"/>
        <v>511824.4444042953</v>
      </c>
      <c r="BE120" s="28" cm="1">
        <f t="array" aca="1" ref="BE120" ca="1">_xlfn.LET(_xlpm.value,RAND(),_xlfn.IFS(BE119=1,IF(_xlpm.value&gt;0.97,2,1),BE119=2,IF(_xlpm.value&gt;0.98,3,2),BE119=3,1))</f>
        <v>2</v>
      </c>
      <c r="BF120" s="59">
        <f t="shared" ca="1" si="1011"/>
        <v>0.06</v>
      </c>
      <c r="BG120" s="40">
        <f t="shared" ca="1" si="713"/>
        <v>5150984.9034098359</v>
      </c>
      <c r="BH120" s="28" cm="1">
        <f t="array" aca="1" ref="BH120" ca="1">_xlfn.LET(_xlpm.value,RAND(),_xlfn.IFS(BH119=1,IF(_xlpm.value&gt;0.97,2,1),BH119=2,IF(_xlpm.value&gt;0.98,3,2),BH119=3,1))</f>
        <v>1</v>
      </c>
      <c r="BI120" s="59">
        <f t="shared" ca="1" si="1012"/>
        <v>0.06</v>
      </c>
      <c r="BJ120" s="40">
        <f t="shared" ca="1" si="714"/>
        <v>851624.54804508109</v>
      </c>
      <c r="BK120" s="28" cm="1">
        <f t="array" aca="1" ref="BK120" ca="1">_xlfn.LET(_xlpm.value,RAND(),_xlfn.IFS(BK119=1,IF(_xlpm.value&gt;0.97,2,1),BK119=2,IF(_xlpm.value&gt;0.98,3,2),BK119=3,1))</f>
        <v>2</v>
      </c>
      <c r="BL120" s="59">
        <f t="shared" ca="1" si="1013"/>
        <v>0.06</v>
      </c>
      <c r="BM120" s="40">
        <f t="shared" ca="1" si="715"/>
        <v>5562943.141012894</v>
      </c>
      <c r="BN120" s="28" cm="1">
        <f t="array" aca="1" ref="BN120" ca="1">_xlfn.LET(_xlpm.value,RAND(),_xlfn.IFS(BN119=1,IF(_xlpm.value&gt;0.97,2,1),BN119=2,IF(_xlpm.value&gt;0.98,3,2),BN119=3,1))</f>
        <v>1</v>
      </c>
      <c r="BO120" s="59">
        <f t="shared" ca="1" si="1014"/>
        <v>0.06</v>
      </c>
      <c r="BP120" s="40">
        <f t="shared" ca="1" si="716"/>
        <v>1465022.9304293455</v>
      </c>
      <c r="BQ120" s="28" cm="1">
        <f t="array" aca="1" ref="BQ120" ca="1">_xlfn.LET(_xlpm.value,RAND(),_xlfn.IFS(BQ119=1,IF(_xlpm.value&gt;0.97,2,1),BQ119=2,IF(_xlpm.value&gt;0.98,3,2),BQ119=3,1))</f>
        <v>1</v>
      </c>
      <c r="BR120" s="59">
        <f t="shared" ca="1" si="1015"/>
        <v>0.06</v>
      </c>
      <c r="BS120" s="40">
        <f t="shared" ca="1" si="717"/>
        <v>5133256.8151769293</v>
      </c>
      <c r="BT120" s="28" cm="1">
        <f t="array" aca="1" ref="BT120" ca="1">_xlfn.LET(_xlpm.value,RAND(),_xlfn.IFS(BT119=1,IF(_xlpm.value&gt;0.97,2,1),BT119=2,IF(_xlpm.value&gt;0.98,3,2),BT119=3,1))</f>
        <v>2</v>
      </c>
      <c r="BU120" s="59">
        <f t="shared" ca="1" si="1016"/>
        <v>0.06</v>
      </c>
      <c r="BV120" s="40">
        <f t="shared" ca="1" si="718"/>
        <v>1926186.5996650632</v>
      </c>
      <c r="BW120" s="28" cm="1">
        <f t="array" aca="1" ref="BW120" ca="1">_xlfn.LET(_xlpm.value,RAND(),_xlfn.IFS(BW119=1,IF(_xlpm.value&gt;0.97,2,1),BW119=2,IF(_xlpm.value&gt;0.98,3,2),BW119=3,1))</f>
        <v>2</v>
      </c>
      <c r="BX120" s="59">
        <f t="shared" ca="1" si="1017"/>
        <v>0.06</v>
      </c>
      <c r="BY120" s="40">
        <f t="shared" ca="1" si="719"/>
        <v>5274732.2023952315</v>
      </c>
      <c r="BZ120" s="28" cm="1">
        <f t="array" aca="1" ref="BZ120" ca="1">_xlfn.LET(_xlpm.value,RAND(),_xlfn.IFS(BZ119=1,IF(_xlpm.value&gt;0.97,2,1),BZ119=2,IF(_xlpm.value&gt;0.98,3,2),BZ119=3,1))</f>
        <v>1</v>
      </c>
      <c r="CA120" s="59">
        <f t="shared" ca="1" si="1018"/>
        <v>0.06</v>
      </c>
      <c r="CB120" s="40">
        <f t="shared" ca="1" si="720"/>
        <v>335114.6524576454</v>
      </c>
      <c r="CC120" s="28" cm="1">
        <f t="array" aca="1" ref="CC120" ca="1">_xlfn.LET(_xlpm.value,RAND(),_xlfn.IFS(CC119=1,IF(_xlpm.value&gt;0.97,2,1),CC119=2,IF(_xlpm.value&gt;0.98,3,2),CC119=3,1))</f>
        <v>2</v>
      </c>
      <c r="CD120" s="59">
        <f t="shared" ca="1" si="1019"/>
        <v>0.06</v>
      </c>
      <c r="CE120" s="40">
        <f t="shared" ca="1" si="721"/>
        <v>17991435.003492523</v>
      </c>
      <c r="CF120" s="28" cm="1">
        <f t="array" aca="1" ref="CF120" ca="1">_xlfn.LET(_xlpm.value,RAND(),_xlfn.IFS(CF119=1,IF(_xlpm.value&gt;0.97,2,1),CF119=2,IF(_xlpm.value&gt;0.98,3,2),CF119=3,1))</f>
        <v>2</v>
      </c>
      <c r="CG120" s="59">
        <f t="shared" ca="1" si="1020"/>
        <v>0.06</v>
      </c>
      <c r="CH120" s="40">
        <f t="shared" ca="1" si="722"/>
        <v>2084520.5069161658</v>
      </c>
      <c r="CI120" s="28" cm="1">
        <f t="array" aca="1" ref="CI120" ca="1">_xlfn.LET(_xlpm.value,RAND(),_xlfn.IFS(CI119=1,IF(_xlpm.value&gt;0.97,2,1),CI119=2,IF(_xlpm.value&gt;0.98,3,2),CI119=3,1))</f>
        <v>2</v>
      </c>
      <c r="CJ120" s="59">
        <f t="shared" ca="1" si="1021"/>
        <v>0.06</v>
      </c>
      <c r="CK120" s="40">
        <f t="shared" ca="1" si="723"/>
        <v>17991435.003492523</v>
      </c>
      <c r="CL120" s="28" cm="1">
        <f t="array" aca="1" ref="CL120" ca="1">_xlfn.LET(_xlpm.value,RAND(),_xlfn.IFS(CL119=1,IF(_xlpm.value&gt;0.97,2,1),CL119=2,IF(_xlpm.value&gt;0.98,3,2),CL119=3,1))</f>
        <v>1</v>
      </c>
      <c r="CM120" s="59">
        <f t="shared" ca="1" si="1022"/>
        <v>0.06</v>
      </c>
      <c r="CN120" s="40">
        <f t="shared" ca="1" si="724"/>
        <v>5110821.5377961164</v>
      </c>
      <c r="CO120" s="28" cm="1">
        <f t="array" aca="1" ref="CO120" ca="1">_xlfn.LET(_xlpm.value,RAND(),_xlfn.IFS(CO119=1,IF(_xlpm.value&gt;0.97,2,1),CO119=2,IF(_xlpm.value&gt;0.98,3,2),CO119=3,1))</f>
        <v>2</v>
      </c>
      <c r="CP120" s="59">
        <f t="shared" ca="1" si="1023"/>
        <v>0.06</v>
      </c>
      <c r="CQ120" s="40">
        <f t="shared" ca="1" si="725"/>
        <v>1493894.6149563673</v>
      </c>
      <c r="CR120" s="28" cm="1">
        <f t="array" aca="1" ref="CR120" ca="1">_xlfn.LET(_xlpm.value,RAND(),_xlfn.IFS(CR119=1,IF(_xlpm.value&gt;0.97,2,1),CR119=2,IF(_xlpm.value&gt;0.98,3,2),CR119=3,1))</f>
        <v>2</v>
      </c>
      <c r="CS120" s="59">
        <f t="shared" ca="1" si="1024"/>
        <v>0.06</v>
      </c>
      <c r="CT120" s="40">
        <f t="shared" ca="1" si="726"/>
        <v>17991435.003492523</v>
      </c>
      <c r="CU120" s="28" cm="1">
        <f t="array" aca="1" ref="CU120" ca="1">_xlfn.LET(_xlpm.value,RAND(),_xlfn.IFS(CU119=1,IF(_xlpm.value&gt;0.97,2,1),CU119=2,IF(_xlpm.value&gt;0.98,3,2),CU119=3,1))</f>
        <v>2</v>
      </c>
      <c r="CV120" s="59">
        <f t="shared" ca="1" si="1025"/>
        <v>0.06</v>
      </c>
      <c r="CW120" s="40">
        <f t="shared" ca="1" si="727"/>
        <v>17991435.003492523</v>
      </c>
      <c r="CX120" s="28" cm="1">
        <f t="array" aca="1" ref="CX120" ca="1">_xlfn.LET(_xlpm.value,RAND(),_xlfn.IFS(CX119=1,IF(_xlpm.value&gt;0.97,2,1),CX119=2,IF(_xlpm.value&gt;0.98,3,2),CX119=3,1))</f>
        <v>2</v>
      </c>
      <c r="CY120" s="59">
        <f t="shared" ca="1" si="1026"/>
        <v>0.06</v>
      </c>
      <c r="CZ120" s="40">
        <f t="shared" ca="1" si="728"/>
        <v>1756081.4862990736</v>
      </c>
      <c r="DA120" s="28" cm="1">
        <f t="array" aca="1" ref="DA120" ca="1">_xlfn.LET(_xlpm.value,RAND(),_xlfn.IFS(DA119=1,IF(_xlpm.value&gt;0.97,2,1),DA119=2,IF(_xlpm.value&gt;0.98,3,2),DA119=3,1))</f>
        <v>2</v>
      </c>
      <c r="DB120" s="59">
        <f t="shared" ca="1" si="1027"/>
        <v>0.06</v>
      </c>
      <c r="DC120" s="40">
        <f t="shared" ca="1" si="729"/>
        <v>5159563.2807402518</v>
      </c>
      <c r="DD120" s="28" cm="1">
        <f t="array" aca="1" ref="DD120" ca="1">_xlfn.LET(_xlpm.value,RAND(),_xlfn.IFS(DD119=1,IF(_xlpm.value&gt;0.97,2,1),DD119=2,IF(_xlpm.value&gt;0.98,3,2),DD119=3,1))</f>
        <v>2</v>
      </c>
      <c r="DE120" s="59">
        <f t="shared" ca="1" si="1028"/>
        <v>0.06</v>
      </c>
      <c r="DF120" s="40">
        <f t="shared" ca="1" si="730"/>
        <v>8895130.6294400152</v>
      </c>
      <c r="DG120" s="28" cm="1">
        <f t="array" aca="1" ref="DG120" ca="1">_xlfn.LET(_xlpm.value,RAND(),_xlfn.IFS(DG119=1,IF(_xlpm.value&gt;0.97,2,1),DG119=2,IF(_xlpm.value&gt;0.98,3,2),DG119=3,1))</f>
        <v>2</v>
      </c>
      <c r="DH120" s="59">
        <f t="shared" ca="1" si="1029"/>
        <v>0.06</v>
      </c>
      <c r="DI120" s="40">
        <f t="shared" ca="1" si="731"/>
        <v>5562943.141012894</v>
      </c>
      <c r="DJ120" s="28" cm="1">
        <f t="array" aca="1" ref="DJ120" ca="1">_xlfn.LET(_xlpm.value,RAND(),_xlfn.IFS(DJ119=1,IF(_xlpm.value&gt;0.97,2,1),DJ119=2,IF(_xlpm.value&gt;0.98,3,2),DJ119=3,1))</f>
        <v>1</v>
      </c>
      <c r="DK120" s="59">
        <f t="shared" ca="1" si="1030"/>
        <v>0.06</v>
      </c>
      <c r="DL120" s="40">
        <f t="shared" ca="1" si="732"/>
        <v>5739784.4794326695</v>
      </c>
      <c r="DM120" s="28" cm="1">
        <f t="array" aca="1" ref="DM120" ca="1">_xlfn.LET(_xlpm.value,RAND(),_xlfn.IFS(DM119=1,IF(_xlpm.value&gt;0.97,2,1),DM119=2,IF(_xlpm.value&gt;0.98,3,2),DM119=3,1))</f>
        <v>2</v>
      </c>
      <c r="DN120" s="59">
        <f t="shared" ca="1" si="1031"/>
        <v>0.06</v>
      </c>
      <c r="DO120" s="40">
        <f t="shared" ca="1" si="733"/>
        <v>17991435.003492523</v>
      </c>
      <c r="DP120" s="28" cm="1">
        <f t="array" aca="1" ref="DP120" ca="1">_xlfn.LET(_xlpm.value,RAND(),_xlfn.IFS(DP119=1,IF(_xlpm.value&gt;0.97,2,1),DP119=2,IF(_xlpm.value&gt;0.98,3,2),DP119=3,1))</f>
        <v>1</v>
      </c>
      <c r="DQ120" s="59">
        <f t="shared" ca="1" si="1032"/>
        <v>0.06</v>
      </c>
      <c r="DR120" s="40">
        <f t="shared" ca="1" si="734"/>
        <v>5285945.6106580468</v>
      </c>
      <c r="DS120" s="28" cm="1">
        <f t="array" aca="1" ref="DS120" ca="1">_xlfn.LET(_xlpm.value,RAND(),_xlfn.IFS(DS119=1,IF(_xlpm.value&gt;0.97,2,1),DS119=2,IF(_xlpm.value&gt;0.98,3,2),DS119=3,1))</f>
        <v>1</v>
      </c>
      <c r="DT120" s="59">
        <f t="shared" ca="1" si="1033"/>
        <v>0.06</v>
      </c>
      <c r="DU120" s="40">
        <f t="shared" ca="1" si="735"/>
        <v>17991435.003492523</v>
      </c>
      <c r="DV120" s="28" cm="1">
        <f t="array" aca="1" ref="DV120" ca="1">_xlfn.LET(_xlpm.value,RAND(),_xlfn.IFS(DV119=1,IF(_xlpm.value&gt;0.97,2,1),DV119=2,IF(_xlpm.value&gt;0.98,3,2),DV119=3,1))</f>
        <v>2</v>
      </c>
      <c r="DW120" s="59">
        <f t="shared" ca="1" si="1034"/>
        <v>0.06</v>
      </c>
      <c r="DX120" s="40">
        <f t="shared" ca="1" si="736"/>
        <v>2898979.5374259059</v>
      </c>
      <c r="DY120" s="28" cm="1">
        <f t="array" aca="1" ref="DY120" ca="1">_xlfn.LET(_xlpm.value,RAND(),_xlfn.IFS(DY119=1,IF(_xlpm.value&gt;0.97,2,1),DY119=2,IF(_xlpm.value&gt;0.98,3,2),DY119=3,1))</f>
        <v>1</v>
      </c>
      <c r="DZ120" s="59">
        <f t="shared" ca="1" si="1035"/>
        <v>0.06</v>
      </c>
      <c r="EA120" s="40">
        <f t="shared" ca="1" si="737"/>
        <v>1718563.1524344627</v>
      </c>
      <c r="EB120" s="28" cm="1">
        <f t="array" aca="1" ref="EB120" ca="1">_xlfn.LET(_xlpm.value,RAND(),_xlfn.IFS(EB119=1,IF(_xlpm.value&gt;0.97,2,1),EB119=2,IF(_xlpm.value&gt;0.98,3,2),EB119=3,1))</f>
        <v>1</v>
      </c>
      <c r="EC120" s="59">
        <f t="shared" ca="1" si="1036"/>
        <v>0.06</v>
      </c>
      <c r="ED120" s="40">
        <f t="shared" ca="1" si="738"/>
        <v>797426.21849478967</v>
      </c>
      <c r="EE120" s="28" cm="1">
        <f t="array" aca="1" ref="EE120" ca="1">_xlfn.LET(_xlpm.value,RAND(),_xlfn.IFS(EE119=1,IF(_xlpm.value&gt;0.97,2,1),EE119=2,IF(_xlpm.value&gt;0.98,3,2),EE119=3,1))</f>
        <v>2</v>
      </c>
      <c r="EF120" s="59">
        <f t="shared" ca="1" si="1037"/>
        <v>0.06</v>
      </c>
      <c r="EG120" s="40">
        <f t="shared" ca="1" si="739"/>
        <v>5297831.8234166251</v>
      </c>
      <c r="EH120" s="28" cm="1">
        <f t="array" aca="1" ref="EH120" ca="1">_xlfn.LET(_xlpm.value,RAND(),_xlfn.IFS(EH119=1,IF(_xlpm.value&gt;0.97,2,1),EH119=2,IF(_xlpm.value&gt;0.98,3,2),EH119=3,1))</f>
        <v>1</v>
      </c>
      <c r="EI120" s="59">
        <f t="shared" ca="1" si="1038"/>
        <v>0.06</v>
      </c>
      <c r="EJ120" s="40">
        <f t="shared" ca="1" si="740"/>
        <v>5133256.8151769293</v>
      </c>
      <c r="EK120" s="28" cm="1">
        <f t="array" aca="1" ref="EK120" ca="1">_xlfn.LET(_xlpm.value,RAND(),_xlfn.IFS(EK119=1,IF(_xlpm.value&gt;0.97,2,1),EK119=2,IF(_xlpm.value&gt;0.98,3,2),EK119=3,1))</f>
        <v>2</v>
      </c>
      <c r="EL120" s="59">
        <f t="shared" ca="1" si="1039"/>
        <v>0.06</v>
      </c>
      <c r="EM120" s="40">
        <f t="shared" ca="1" si="741"/>
        <v>17991435.003492523</v>
      </c>
      <c r="EN120" s="28" cm="1">
        <f t="array" aca="1" ref="EN120" ca="1">_xlfn.LET(_xlpm.value,RAND(),_xlfn.IFS(EN119=1,IF(_xlpm.value&gt;0.97,2,1),EN119=2,IF(_xlpm.value&gt;0.98,3,2),EN119=3,1))</f>
        <v>2</v>
      </c>
      <c r="EO120" s="59">
        <f t="shared" ca="1" si="1040"/>
        <v>0.06</v>
      </c>
      <c r="EP120" s="40">
        <f t="shared" ca="1" si="742"/>
        <v>791285.25721959677</v>
      </c>
      <c r="EQ120" s="28" cm="1">
        <f t="array" aca="1" ref="EQ120" ca="1">_xlfn.LET(_xlpm.value,RAND(),_xlfn.IFS(EQ119=1,IF(_xlpm.value&gt;0.97,2,1),EQ119=2,IF(_xlpm.value&gt;0.98,3,2),EQ119=3,1))</f>
        <v>1</v>
      </c>
      <c r="ER120" s="59">
        <f t="shared" ca="1" si="1041"/>
        <v>0.06</v>
      </c>
      <c r="ES120" s="40">
        <f t="shared" ca="1" si="743"/>
        <v>1533286.4672738386</v>
      </c>
      <c r="ET120" s="28" cm="1">
        <f t="array" aca="1" ref="ET120" ca="1">_xlfn.LET(_xlpm.value,RAND(),_xlfn.IFS(ET119=1,IF(_xlpm.value&gt;0.97,2,1),ET119=2,IF(_xlpm.value&gt;0.98,3,2),ET119=3,1))</f>
        <v>2</v>
      </c>
      <c r="EU120" s="59">
        <f t="shared" ca="1" si="1042"/>
        <v>0.06</v>
      </c>
      <c r="EV120" s="40">
        <f t="shared" ca="1" si="744"/>
        <v>6093513.9596310994</v>
      </c>
      <c r="EW120" s="28" cm="1">
        <f t="array" aca="1" ref="EW120" ca="1">_xlfn.LET(_xlpm.value,RAND(),_xlfn.IFS(EW119=1,IF(_xlpm.value&gt;0.97,2,1),EW119=2,IF(_xlpm.value&gt;0.98,3,2),EW119=3,1))</f>
        <v>2</v>
      </c>
      <c r="EX120" s="59">
        <f t="shared" ca="1" si="1043"/>
        <v>0.06</v>
      </c>
      <c r="EY120" s="40">
        <f t="shared" ca="1" si="745"/>
        <v>7246887.0996708935</v>
      </c>
      <c r="EZ120" s="28" cm="1">
        <f t="array" aca="1" ref="EZ120" ca="1">_xlfn.LET(_xlpm.value,RAND(),_xlfn.IFS(EZ119=1,IF(_xlpm.value&gt;0.97,2,1),EZ119=2,IF(_xlpm.value&gt;0.98,3,2),EZ119=3,1))</f>
        <v>1</v>
      </c>
      <c r="FA120" s="59">
        <f t="shared" ca="1" si="1044"/>
        <v>0.06</v>
      </c>
      <c r="FB120" s="40">
        <f t="shared" ca="1" si="746"/>
        <v>5588295.5801117718</v>
      </c>
      <c r="FC120" s="28" cm="1">
        <f t="array" aca="1" ref="FC120" ca="1">_xlfn.LET(_xlpm.value,RAND(),_xlfn.IFS(FC119=1,IF(_xlpm.value&gt;0.97,2,1),FC119=2,IF(_xlpm.value&gt;0.98,3,2),FC119=3,1))</f>
        <v>2</v>
      </c>
      <c r="FD120" s="59">
        <f t="shared" ca="1" si="1045"/>
        <v>0.06</v>
      </c>
      <c r="FE120" s="40">
        <f t="shared" ca="1" si="747"/>
        <v>17991435.003492523</v>
      </c>
      <c r="FF120" s="28" cm="1">
        <f t="array" aca="1" ref="FF120" ca="1">_xlfn.LET(_xlpm.value,RAND(),_xlfn.IFS(FF119=1,IF(_xlpm.value&gt;0.97,2,1),FF119=2,IF(_xlpm.value&gt;0.98,3,2),FF119=3,1))</f>
        <v>2</v>
      </c>
      <c r="FG120" s="59">
        <f t="shared" ca="1" si="1046"/>
        <v>0.06</v>
      </c>
      <c r="FH120" s="40">
        <f t="shared" ca="1" si="748"/>
        <v>5121827.2175948396</v>
      </c>
      <c r="FI120" s="28" cm="1">
        <f t="array" aca="1" ref="FI120" ca="1">_xlfn.LET(_xlpm.value,RAND(),_xlfn.IFS(FI119=1,IF(_xlpm.value&gt;0.97,2,1),FI119=2,IF(_xlpm.value&gt;0.98,3,2),FI119=3,1))</f>
        <v>1</v>
      </c>
      <c r="FJ120" s="59">
        <f t="shared" ca="1" si="1047"/>
        <v>0.06</v>
      </c>
      <c r="FK120" s="40">
        <f t="shared" ca="1" si="749"/>
        <v>5285945.6106580468</v>
      </c>
      <c r="FL120" s="28" cm="1">
        <f t="array" aca="1" ref="FL120" ca="1">_xlfn.LET(_xlpm.value,RAND(),_xlfn.IFS(FL119=1,IF(_xlpm.value&gt;0.97,2,1),FL119=2,IF(_xlpm.value&gt;0.98,3,2),FL119=3,1))</f>
        <v>1</v>
      </c>
      <c r="FM120" s="59">
        <f t="shared" ca="1" si="1048"/>
        <v>0.06</v>
      </c>
      <c r="FN120" s="40">
        <f t="shared" ca="1" si="750"/>
        <v>5114843.4158361359</v>
      </c>
      <c r="FO120" s="28" cm="1">
        <f t="array" aca="1" ref="FO120" ca="1">_xlfn.LET(_xlpm.value,RAND(),_xlfn.IFS(FO119=1,IF(_xlpm.value&gt;0.97,2,1),FO119=2,IF(_xlpm.value&gt;0.98,3,2),FO119=3,1))</f>
        <v>2</v>
      </c>
      <c r="FP120" s="59">
        <f t="shared" ca="1" si="1049"/>
        <v>0.06</v>
      </c>
      <c r="FQ120" s="40">
        <f t="shared" ca="1" si="751"/>
        <v>2996197.5709959059</v>
      </c>
      <c r="FR120" s="28" cm="1">
        <f t="array" aca="1" ref="FR120" ca="1">_xlfn.LET(_xlpm.value,RAND(),_xlfn.IFS(FR119=1,IF(_xlpm.value&gt;0.97,2,1),FR119=2,IF(_xlpm.value&gt;0.98,3,2),FR119=3,1))</f>
        <v>3</v>
      </c>
      <c r="FS120" s="59">
        <f t="shared" ca="1" si="1050"/>
        <v>-0.7</v>
      </c>
      <c r="FT120" s="40">
        <f t="shared" ca="1" si="752"/>
        <v>2518579.9928678898</v>
      </c>
      <c r="FU120" s="28" cm="1">
        <f t="array" aca="1" ref="FU120" ca="1">_xlfn.LET(_xlpm.value,RAND(),_xlfn.IFS(FU119=1,IF(_xlpm.value&gt;0.97,2,1),FU119=2,IF(_xlpm.value&gt;0.98,3,2),FU119=3,1))</f>
        <v>1</v>
      </c>
      <c r="FV120" s="59">
        <f t="shared" ca="1" si="1051"/>
        <v>0.06</v>
      </c>
      <c r="FW120" s="40">
        <f t="shared" ca="1" si="753"/>
        <v>5185939.0328325219</v>
      </c>
      <c r="FX120" s="28" cm="1">
        <f t="array" aca="1" ref="FX120" ca="1">_xlfn.LET(_xlpm.value,RAND(),_xlfn.IFS(FX119=1,IF(_xlpm.value&gt;0.97,2,1),FX119=2,IF(_xlpm.value&gt;0.98,3,2),FX119=3,1))</f>
        <v>1</v>
      </c>
      <c r="FY120" s="59">
        <f t="shared" ca="1" si="1052"/>
        <v>0.06</v>
      </c>
      <c r="FZ120" s="40">
        <f t="shared" ca="1" si="754"/>
        <v>17991435.003492523</v>
      </c>
      <c r="GA120" s="28" cm="1">
        <f t="array" aca="1" ref="GA120" ca="1">_xlfn.LET(_xlpm.value,RAND(),_xlfn.IFS(GA119=1,IF(_xlpm.value&gt;0.97,2,1),GA119=2,IF(_xlpm.value&gt;0.98,3,2),GA119=3,1))</f>
        <v>2</v>
      </c>
      <c r="GB120" s="59">
        <f t="shared" ca="1" si="1053"/>
        <v>0.06</v>
      </c>
      <c r="GC120" s="40">
        <f t="shared" ca="1" si="755"/>
        <v>1607921.8423675881</v>
      </c>
      <c r="GD120" s="28" cm="1">
        <f t="array" aca="1" ref="GD120" ca="1">_xlfn.LET(_xlpm.value,RAND(),_xlfn.IFS(GD119=1,IF(_xlpm.value&gt;0.97,2,1),GD119=2,IF(_xlpm.value&gt;0.98,3,2),GD119=3,1))</f>
        <v>1</v>
      </c>
      <c r="GE120" s="59">
        <f t="shared" ca="1" si="1054"/>
        <v>0.06</v>
      </c>
      <c r="GF120" s="40">
        <f t="shared" ca="1" si="756"/>
        <v>5235876.5584862744</v>
      </c>
      <c r="GG120" s="28" cm="1">
        <f t="array" aca="1" ref="GG120" ca="1">_xlfn.LET(_xlpm.value,RAND(),_xlfn.IFS(GG119=1,IF(_xlpm.value&gt;0.97,2,1),GG119=2,IF(_xlpm.value&gt;0.98,3,2),GG119=3,1))</f>
        <v>2</v>
      </c>
      <c r="GH120" s="59">
        <f t="shared" ca="1" si="1055"/>
        <v>0.06</v>
      </c>
      <c r="GI120" s="40">
        <f t="shared" ca="1" si="757"/>
        <v>5775747.3988367403</v>
      </c>
      <c r="GJ120" s="28" cm="1">
        <f t="array" aca="1" ref="GJ120" ca="1">_xlfn.LET(_xlpm.value,RAND(),_xlfn.IFS(GJ119=1,IF(_xlpm.value&gt;0.97,2,1),GJ119=2,IF(_xlpm.value&gt;0.98,3,2),GJ119=3,1))</f>
        <v>2</v>
      </c>
      <c r="GK120" s="59">
        <f t="shared" ca="1" si="1056"/>
        <v>0.06</v>
      </c>
      <c r="GL120" s="40">
        <f t="shared" ca="1" si="758"/>
        <v>5155149.1642498458</v>
      </c>
      <c r="GM120" s="28" cm="1">
        <f t="array" aca="1" ref="GM120" ca="1">_xlfn.LET(_xlpm.value,RAND(),_xlfn.IFS(GM119=1,IF(_xlpm.value&gt;0.97,2,1),GM119=2,IF(_xlpm.value&gt;0.98,3,2),GM119=3,1))</f>
        <v>2</v>
      </c>
      <c r="GN120" s="59">
        <f t="shared" ca="1" si="1057"/>
        <v>0.06</v>
      </c>
      <c r="GO120" s="40">
        <f t="shared" ca="1" si="759"/>
        <v>6449353.4768740516</v>
      </c>
      <c r="GP120" s="28" cm="1">
        <f t="array" aca="1" ref="GP120" ca="1">_xlfn.LET(_xlpm.value,RAND(),_xlfn.IFS(GP119=1,IF(_xlpm.value&gt;0.97,2,1),GP119=2,IF(_xlpm.value&gt;0.98,3,2),GP119=3,1))</f>
        <v>1</v>
      </c>
      <c r="GQ120" s="59">
        <f t="shared" ca="1" si="1058"/>
        <v>0.06</v>
      </c>
      <c r="GR120" s="40">
        <f t="shared" ca="1" si="760"/>
        <v>5219592.2371670809</v>
      </c>
      <c r="GS120" s="28" cm="1">
        <f t="array" aca="1" ref="GS120" ca="1">_xlfn.LET(_xlpm.value,RAND(),_xlfn.IFS(GS119=1,IF(_xlpm.value&gt;0.97,2,1),GS119=2,IF(_xlpm.value&gt;0.98,3,2),GS119=3,1))</f>
        <v>1</v>
      </c>
      <c r="GT120" s="59">
        <f t="shared" ca="1" si="1059"/>
        <v>0.06</v>
      </c>
      <c r="GU120" s="40">
        <f t="shared" ca="1" si="761"/>
        <v>8051406.0718192486</v>
      </c>
      <c r="GV120" s="28" cm="1">
        <f t="array" aca="1" ref="GV120" ca="1">_xlfn.LET(_xlpm.value,RAND(),_xlfn.IFS(GV119=1,IF(_xlpm.value&gt;0.97,2,1),GV119=2,IF(_xlpm.value&gt;0.98,3,2),GV119=3,1))</f>
        <v>2</v>
      </c>
      <c r="GW120" s="59">
        <f t="shared" ca="1" si="1060"/>
        <v>0.06</v>
      </c>
      <c r="GX120" s="40">
        <f t="shared" ca="1" si="762"/>
        <v>17991435.003492523</v>
      </c>
      <c r="GY120" s="28" cm="1">
        <f t="array" aca="1" ref="GY120" ca="1">_xlfn.LET(_xlpm.value,RAND(),_xlfn.IFS(GY119=1,IF(_xlpm.value&gt;0.97,2,1),GY119=2,IF(_xlpm.value&gt;0.98,3,2),GY119=3,1))</f>
        <v>1</v>
      </c>
      <c r="GZ120" s="59">
        <f t="shared" ca="1" si="1061"/>
        <v>0.06</v>
      </c>
      <c r="HA120" s="40">
        <f t="shared" ca="1" si="763"/>
        <v>5139853.7844238132</v>
      </c>
      <c r="HB120" s="28" cm="1">
        <f t="array" aca="1" ref="HB120" ca="1">_xlfn.LET(_xlpm.value,RAND(),_xlfn.IFS(HB119=1,IF(_xlpm.value&gt;0.97,2,1),HB119=2,IF(_xlpm.value&gt;0.98,3,2),HB119=3,1))</f>
        <v>2</v>
      </c>
      <c r="HC120" s="59">
        <f t="shared" ca="1" si="1062"/>
        <v>0.06</v>
      </c>
      <c r="HD120" s="40">
        <f t="shared" ca="1" si="764"/>
        <v>6381085.1188157871</v>
      </c>
      <c r="HE120" s="28" cm="1">
        <f t="array" aca="1" ref="HE120" ca="1">_xlfn.LET(_xlpm.value,RAND(),_xlfn.IFS(HE119=1,IF(_xlpm.value&gt;0.97,2,1),HE119=2,IF(_xlpm.value&gt;0.98,3,2),HE119=3,1))</f>
        <v>2</v>
      </c>
      <c r="HF120" s="59">
        <f t="shared" ca="1" si="1063"/>
        <v>0.06</v>
      </c>
      <c r="HG120" s="40">
        <f t="shared" ca="1" si="765"/>
        <v>2940403.575393674</v>
      </c>
      <c r="HH120" s="28" cm="1">
        <f t="array" aca="1" ref="HH120" ca="1">_xlfn.LET(_xlpm.value,RAND(),_xlfn.IFS(HH119=1,IF(_xlpm.value&gt;0.97,2,1),HH119=2,IF(_xlpm.value&gt;0.98,3,2),HH119=3,1))</f>
        <v>1</v>
      </c>
      <c r="HI120" s="59">
        <f t="shared" ca="1" si="1064"/>
        <v>0.06</v>
      </c>
      <c r="HJ120" s="40">
        <f t="shared" ca="1" si="766"/>
        <v>145236.31248312278</v>
      </c>
      <c r="HK120" s="28" cm="1">
        <f t="array" aca="1" ref="HK120" ca="1">_xlfn.LET(_xlpm.value,RAND(),_xlfn.IFS(HK119=1,IF(_xlpm.value&gt;0.97,2,1),HK119=2,IF(_xlpm.value&gt;0.98,3,2),HK119=3,1))</f>
        <v>2</v>
      </c>
      <c r="HL120" s="59">
        <f t="shared" ca="1" si="1065"/>
        <v>0.06</v>
      </c>
      <c r="HM120" s="40">
        <f t="shared" ca="1" si="767"/>
        <v>1476869.4895495682</v>
      </c>
      <c r="HN120" s="28" cm="1">
        <f t="array" aca="1" ref="HN120" ca="1">_xlfn.LET(_xlpm.value,RAND(),_xlfn.IFS(HN119=1,IF(_xlpm.value&gt;0.97,2,1),HN119=2,IF(_xlpm.value&gt;0.98,3,2),HN119=3,1))</f>
        <v>1</v>
      </c>
      <c r="HO120" s="59">
        <f t="shared" ca="1" si="1066"/>
        <v>0.06</v>
      </c>
      <c r="HP120" s="40">
        <f t="shared" ca="1" si="768"/>
        <v>1297324.3109624542</v>
      </c>
      <c r="HQ120" s="28" cm="1">
        <f t="array" aca="1" ref="HQ120" ca="1">_xlfn.LET(_xlpm.value,RAND(),_xlfn.IFS(HQ119=1,IF(_xlpm.value&gt;0.97,2,1),HQ119=2,IF(_xlpm.value&gt;0.98,3,2),HQ119=3,1))</f>
        <v>1</v>
      </c>
      <c r="HR120" s="59">
        <f t="shared" ca="1" si="1067"/>
        <v>0.06</v>
      </c>
      <c r="HS120" s="40">
        <f t="shared" ca="1" si="769"/>
        <v>5104443.3087342773</v>
      </c>
      <c r="HT120" s="28" cm="1">
        <f t="array" aca="1" ref="HT120" ca="1">_xlfn.LET(_xlpm.value,RAND(),_xlfn.IFS(HT119=1,IF(_xlpm.value&gt;0.97,2,1),HT119=2,IF(_xlpm.value&gt;0.98,3,2),HT119=3,1))</f>
        <v>2</v>
      </c>
      <c r="HU120" s="59">
        <f t="shared" ca="1" si="1068"/>
        <v>0.06</v>
      </c>
      <c r="HV120" s="40">
        <f t="shared" ca="1" si="770"/>
        <v>17991435.003492523</v>
      </c>
      <c r="HW120" s="28" cm="1">
        <f t="array" aca="1" ref="HW120" ca="1">_xlfn.LET(_xlpm.value,RAND(),_xlfn.IFS(HW119=1,IF(_xlpm.value&gt;0.97,2,1),HW119=2,IF(_xlpm.value&gt;0.98,3,2),HW119=3,1))</f>
        <v>2</v>
      </c>
      <c r="HX120" s="59">
        <f t="shared" ca="1" si="1069"/>
        <v>0.06</v>
      </c>
      <c r="HY120" s="40">
        <f t="shared" ca="1" si="771"/>
        <v>7138077.7086283425</v>
      </c>
      <c r="HZ120" s="28" cm="1">
        <f t="array" aca="1" ref="HZ120" ca="1">_xlfn.LET(_xlpm.value,RAND(),_xlfn.IFS(HZ119=1,IF(_xlpm.value&gt;0.97,2,1),HZ119=2,IF(_xlpm.value&gt;0.98,3,2),HZ119=3,1))</f>
        <v>2</v>
      </c>
      <c r="IA120" s="59">
        <f t="shared" ca="1" si="1070"/>
        <v>0.06</v>
      </c>
      <c r="IB120" s="40">
        <f t="shared" ca="1" si="772"/>
        <v>5169201.9455087129</v>
      </c>
      <c r="IC120" s="28" cm="1">
        <f t="array" aca="1" ref="IC120" ca="1">_xlfn.LET(_xlpm.value,RAND(),_xlfn.IFS(IC119=1,IF(_xlpm.value&gt;0.97,2,1),IC119=2,IF(_xlpm.value&gt;0.98,3,2),IC119=3,1))</f>
        <v>1</v>
      </c>
      <c r="ID120" s="59">
        <f t="shared" ca="1" si="1071"/>
        <v>0.06</v>
      </c>
      <c r="IE120" s="40">
        <f t="shared" ca="1" si="773"/>
        <v>5174459.2288746517</v>
      </c>
      <c r="IF120" s="28" cm="1">
        <f t="array" aca="1" ref="IF120" ca="1">_xlfn.LET(_xlpm.value,RAND(),_xlfn.IFS(IF119=1,IF(_xlpm.value&gt;0.97,2,1),IF119=2,IF(_xlpm.value&gt;0.98,3,2),IF119=3,1))</f>
        <v>1</v>
      </c>
      <c r="IG120" s="59">
        <f t="shared" ca="1" si="1072"/>
        <v>0.06</v>
      </c>
      <c r="IH120" s="40">
        <f t="shared" ca="1" si="774"/>
        <v>5095386.3025415577</v>
      </c>
      <c r="II120" s="28" cm="1">
        <f t="array" aca="1" ref="II120" ca="1">_xlfn.LET(_xlpm.value,RAND(),_xlfn.IFS(II119=1,IF(_xlpm.value&gt;0.97,2,1),II119=2,IF(_xlpm.value&gt;0.98,3,2),II119=3,1))</f>
        <v>1</v>
      </c>
      <c r="IJ120" s="59">
        <f t="shared" ca="1" si="1073"/>
        <v>0.06</v>
      </c>
      <c r="IK120" s="40">
        <f t="shared" ca="1" si="775"/>
        <v>1482018.4609829651</v>
      </c>
      <c r="IL120" s="28" cm="1">
        <f t="array" aca="1" ref="IL120" ca="1">_xlfn.LET(_xlpm.value,RAND(),_xlfn.IFS(IL119=1,IF(_xlpm.value&gt;0.97,2,1),IL119=2,IF(_xlpm.value&gt;0.98,3,2),IL119=3,1))</f>
        <v>2</v>
      </c>
      <c r="IM120" s="59">
        <f t="shared" ca="1" si="1074"/>
        <v>0.06</v>
      </c>
      <c r="IN120" s="40">
        <f t="shared" ca="1" si="776"/>
        <v>5150984.9034098359</v>
      </c>
      <c r="IO120" s="28" cm="1">
        <f t="array" aca="1" ref="IO120" ca="1">_xlfn.LET(_xlpm.value,RAND(),_xlfn.IFS(IO119=1,IF(_xlpm.value&gt;0.97,2,1),IO119=2,IF(_xlpm.value&gt;0.98,3,2),IO119=3,1))</f>
        <v>1</v>
      </c>
      <c r="IP120" s="59">
        <f t="shared" ca="1" si="1075"/>
        <v>0.06</v>
      </c>
      <c r="IQ120" s="40">
        <f t="shared" ca="1" si="777"/>
        <v>1579089.6155292296</v>
      </c>
      <c r="IR120" s="28" cm="1">
        <f t="array" aca="1" ref="IR120" ca="1">_xlfn.LET(_xlpm.value,RAND(),_xlfn.IFS(IR119=1,IF(_xlpm.value&gt;0.97,2,1),IR119=2,IF(_xlpm.value&gt;0.98,3,2),IR119=3,1))</f>
        <v>2</v>
      </c>
      <c r="IS120" s="59">
        <f t="shared" ca="1" si="1076"/>
        <v>0.06</v>
      </c>
      <c r="IT120" s="40">
        <f t="shared" ca="1" si="778"/>
        <v>1765756.7053774963</v>
      </c>
      <c r="IU120" s="28" cm="1">
        <f t="array" aca="1" ref="IU120" ca="1">_xlfn.LET(_xlpm.value,RAND(),_xlfn.IFS(IU119=1,IF(_xlpm.value&gt;0.97,2,1),IU119=2,IF(_xlpm.value&gt;0.98,3,2),IU119=3,1))</f>
        <v>1</v>
      </c>
      <c r="IV120" s="59">
        <f t="shared" ca="1" si="1077"/>
        <v>0.06</v>
      </c>
      <c r="IW120" s="40">
        <f t="shared" ca="1" si="779"/>
        <v>5102705.7081819521</v>
      </c>
      <c r="IX120" s="28" cm="1">
        <f t="array" aca="1" ref="IX120" ca="1">_xlfn.LET(_xlpm.value,RAND(),_xlfn.IFS(IX119=1,IF(_xlpm.value&gt;0.97,2,1),IX119=2,IF(_xlpm.value&gt;0.98,3,2),IX119=3,1))</f>
        <v>1</v>
      </c>
      <c r="IY120" s="59">
        <f t="shared" ca="1" si="1078"/>
        <v>0.06</v>
      </c>
      <c r="IZ120" s="40">
        <f t="shared" ca="1" si="780"/>
        <v>5244758.6281145485</v>
      </c>
      <c r="JA120" s="28" cm="1">
        <f t="array" aca="1" ref="JA120" ca="1">_xlfn.LET(_xlpm.value,RAND(),_xlfn.IFS(JA119=1,IF(_xlpm.value&gt;0.97,2,1),JA119=2,IF(_xlpm.value&gt;0.98,3,2),JA119=3,1))</f>
        <v>1</v>
      </c>
      <c r="JB120" s="59">
        <f t="shared" ca="1" si="1079"/>
        <v>0.06</v>
      </c>
      <c r="JC120" s="40">
        <f t="shared" ca="1" si="781"/>
        <v>5117037.0964991273</v>
      </c>
      <c r="JD120" s="28" cm="1">
        <f t="array" aca="1" ref="JD120" ca="1">_xlfn.LET(_xlpm.value,RAND(),_xlfn.IFS(JD119=1,IF(_xlpm.value&gt;0.97,2,1),JD119=2,IF(_xlpm.value&gt;0.98,3,2),JD119=3,1))</f>
        <v>1</v>
      </c>
      <c r="JE120" s="59">
        <f t="shared" ca="1" si="1080"/>
        <v>0.06</v>
      </c>
      <c r="JF120" s="40">
        <f t="shared" ca="1" si="782"/>
        <v>5121827.2175948396</v>
      </c>
      <c r="JG120" s="28" cm="1">
        <f t="array" aca="1" ref="JG120" ca="1">_xlfn.LET(_xlpm.value,RAND(),_xlfn.IFS(JG119=1,IF(_xlpm.value&gt;0.97,2,1),JG119=2,IF(_xlpm.value&gt;0.98,3,2),JG119=3,1))</f>
        <v>1</v>
      </c>
      <c r="JH120" s="59">
        <f t="shared" ca="1" si="1081"/>
        <v>0.06</v>
      </c>
      <c r="JI120" s="40">
        <f t="shared" ca="1" si="783"/>
        <v>5127209.3976579839</v>
      </c>
      <c r="JJ120" s="28" cm="1">
        <f t="array" aca="1" ref="JJ120" ca="1">_xlfn.LET(_xlpm.value,RAND(),_xlfn.IFS(JJ119=1,IF(_xlpm.value&gt;0.97,2,1),JJ119=2,IF(_xlpm.value&gt;0.98,3,2),JJ119=3,1))</f>
        <v>1</v>
      </c>
      <c r="JK120" s="59">
        <f t="shared" ca="1" si="1082"/>
        <v>0.06</v>
      </c>
      <c r="JL120" s="40">
        <f t="shared" ca="1" si="784"/>
        <v>6093513.9596310994</v>
      </c>
      <c r="JM120" s="28" cm="1">
        <f t="array" aca="1" ref="JM120" ca="1">_xlfn.LET(_xlpm.value,RAND(),_xlfn.IFS(JM119=1,IF(_xlpm.value&gt;0.97,2,1),JM119=2,IF(_xlpm.value&gt;0.98,3,2),JM119=3,1))</f>
        <v>2</v>
      </c>
      <c r="JN120" s="59">
        <f t="shared" ca="1" si="1083"/>
        <v>0.06</v>
      </c>
      <c r="JO120" s="40">
        <f t="shared" ca="1" si="785"/>
        <v>8537873.814327674</v>
      </c>
      <c r="JP120" s="28" cm="1">
        <f t="array" aca="1" ref="JP120" ca="1">_xlfn.LET(_xlpm.value,RAND(),_xlfn.IFS(JP119=1,IF(_xlpm.value&gt;0.97,2,1),JP119=2,IF(_xlpm.value&gt;0.98,3,2),JP119=3,1))</f>
        <v>1</v>
      </c>
      <c r="JQ120" s="59">
        <f t="shared" ca="1" si="1084"/>
        <v>0.06</v>
      </c>
      <c r="JR120" s="40">
        <f t="shared" ca="1" si="786"/>
        <v>2086299.6135575245</v>
      </c>
      <c r="JS120" s="28" cm="1">
        <f t="array" aca="1" ref="JS120" ca="1">_xlfn.LET(_xlpm.value,RAND(),_xlfn.IFS(JS119=1,IF(_xlpm.value&gt;0.97,2,1),JS119=2,IF(_xlpm.value&gt;0.98,3,2),JS119=3,1))</f>
        <v>2</v>
      </c>
      <c r="JT120" s="59">
        <f t="shared" ca="1" si="1085"/>
        <v>0.06</v>
      </c>
      <c r="JU120" s="40">
        <f t="shared" ca="1" si="787"/>
        <v>12475424.006244654</v>
      </c>
      <c r="JV120" s="28" cm="1">
        <f t="array" aca="1" ref="JV120" ca="1">_xlfn.LET(_xlpm.value,RAND(),_xlfn.IFS(JV119=1,IF(_xlpm.value&gt;0.97,2,1),JV119=2,IF(_xlpm.value&gt;0.98,3,2),JV119=3,1))</f>
        <v>2</v>
      </c>
      <c r="JW120" s="59">
        <f t="shared" ca="1" si="1086"/>
        <v>0.06</v>
      </c>
      <c r="JX120" s="40">
        <f t="shared" ca="1" si="788"/>
        <v>17991435.003492523</v>
      </c>
      <c r="JY120" s="28" cm="1">
        <f t="array" aca="1" ref="JY120" ca="1">_xlfn.LET(_xlpm.value,RAND(),_xlfn.IFS(JY119=1,IF(_xlpm.value&gt;0.97,2,1),JY119=2,IF(_xlpm.value&gt;0.98,3,2),JY119=3,1))</f>
        <v>2</v>
      </c>
      <c r="JZ120" s="59">
        <f t="shared" ca="1" si="1087"/>
        <v>0.06</v>
      </c>
      <c r="KA120" s="40">
        <f t="shared" ca="1" si="789"/>
        <v>7035427.3397202706</v>
      </c>
      <c r="KB120" s="28" cm="1">
        <f t="array" aca="1" ref="KB120" ca="1">_xlfn.LET(_xlpm.value,RAND(),_xlfn.IFS(KB119=1,IF(_xlpm.value&gt;0.97,2,1),KB119=2,IF(_xlpm.value&gt;0.98,3,2),KB119=3,1))</f>
        <v>2</v>
      </c>
      <c r="KC120" s="59">
        <f t="shared" ca="1" si="1088"/>
        <v>0.06</v>
      </c>
      <c r="KD120" s="40">
        <f t="shared" ca="1" si="790"/>
        <v>7185033.3363404023</v>
      </c>
      <c r="KE120" s="28" cm="1">
        <f t="array" aca="1" ref="KE120" ca="1">_xlfn.LET(_xlpm.value,RAND(),_xlfn.IFS(KE119=1,IF(_xlpm.value&gt;0.97,2,1),KE119=2,IF(_xlpm.value&gt;0.98,3,2),KE119=3,1))</f>
        <v>2</v>
      </c>
      <c r="KF120" s="59">
        <f t="shared" ca="1" si="1089"/>
        <v>0.06</v>
      </c>
      <c r="KG120" s="40">
        <f t="shared" ca="1" si="791"/>
        <v>17991435.003492523</v>
      </c>
      <c r="KH120" s="28" cm="1">
        <f t="array" aca="1" ref="KH120" ca="1">_xlfn.LET(_xlpm.value,RAND(),_xlfn.IFS(KH119=1,IF(_xlpm.value&gt;0.97,2,1),KH119=2,IF(_xlpm.value&gt;0.98,3,2),KH119=3,1))</f>
        <v>1</v>
      </c>
      <c r="KI120" s="59">
        <f t="shared" ca="1" si="1090"/>
        <v>0.06</v>
      </c>
      <c r="KJ120" s="40">
        <f t="shared" ca="1" si="792"/>
        <v>5108979.681210652</v>
      </c>
      <c r="KK120" s="28" cm="1">
        <f t="array" aca="1" ref="KK120" ca="1">_xlfn.LET(_xlpm.value,RAND(),_xlfn.IFS(KK119=1,IF(_xlpm.value&gt;0.97,2,1),KK119=2,IF(_xlpm.value&gt;0.98,3,2),KK119=3,1))</f>
        <v>2</v>
      </c>
      <c r="KL120" s="59">
        <f t="shared" ca="1" si="1091"/>
        <v>0.06</v>
      </c>
      <c r="KM120" s="40">
        <f t="shared" ca="1" si="793"/>
        <v>1506927.1840463411</v>
      </c>
      <c r="KN120" s="28" cm="1">
        <f t="array" aca="1" ref="KN120" ca="1">_xlfn.LET(_xlpm.value,RAND(),_xlfn.IFS(KN119=1,IF(_xlpm.value&gt;0.97,2,1),KN119=2,IF(_xlpm.value&gt;0.98,3,2),KN119=3,1))</f>
        <v>2</v>
      </c>
      <c r="KO120" s="59">
        <f t="shared" ca="1" si="1092"/>
        <v>0.06</v>
      </c>
      <c r="KP120" s="40">
        <f t="shared" ca="1" si="794"/>
        <v>5219592.2371670809</v>
      </c>
      <c r="KQ120" s="28"/>
    </row>
    <row r="121" spans="1:303" x14ac:dyDescent="0.2">
      <c r="A121" s="111">
        <v>48883</v>
      </c>
      <c r="B121" s="64">
        <v>2534.2184385040391</v>
      </c>
      <c r="C121" s="28" cm="1">
        <f t="array" aca="1" ref="C121" ca="1">_xlfn.LET(_xlpm.value,RAND(),_xlfn.IFS(C120=1,IF(_xlpm.value&gt;0.97,2,1),C120=2,IF(_xlpm.value&gt;0.98,3,2),C120=3,1))</f>
        <v>1</v>
      </c>
      <c r="D121" s="59">
        <f t="shared" ca="1" si="596"/>
        <v>0.06</v>
      </c>
      <c r="E121" s="40">
        <f t="shared" ca="1" si="795"/>
        <v>1616957.8744893284</v>
      </c>
      <c r="F121" s="28" cm="1">
        <f t="array" aca="1" ref="F121" ca="1">_xlfn.LET(_xlpm.value,RAND(),_xlfn.IFS(F120=1,IF(_xlpm.value&gt;0.97,2,1),F120=2,IF(_xlpm.value&gt;0.98,3,2),F120=3,1))</f>
        <v>1</v>
      </c>
      <c r="G121" s="59">
        <f t="shared" ca="1" si="994"/>
        <v>0.06</v>
      </c>
      <c r="H121" s="40">
        <f t="shared" ca="1" si="696"/>
        <v>5925113.8459815802</v>
      </c>
      <c r="I121" s="28" cm="1">
        <f t="array" aca="1" ref="I121" ca="1">_xlfn.LET(_xlpm.value,RAND(),_xlfn.IFS(I120=1,IF(_xlpm.value&gt;0.97,2,1),I120=2,IF(_xlpm.value&gt;0.98,3,2),I120=3,1))</f>
        <v>2</v>
      </c>
      <c r="J121" s="59">
        <f t="shared" ca="1" si="995"/>
        <v>0.06</v>
      </c>
      <c r="K121" s="40">
        <f t="shared" ca="1" si="697"/>
        <v>6049729.1598576736</v>
      </c>
      <c r="L121" s="28" cm="1">
        <f t="array" aca="1" ref="L121" ca="1">_xlfn.LET(_xlpm.value,RAND(),_xlfn.IFS(L120=1,IF(_xlpm.value&gt;0.97,2,1),L120=2,IF(_xlpm.value&gt;0.98,3,2),L120=3,1))</f>
        <v>1</v>
      </c>
      <c r="M121" s="59">
        <f t="shared" ca="1" si="996"/>
        <v>0.06</v>
      </c>
      <c r="N121" s="40">
        <f t="shared" ca="1" si="698"/>
        <v>1770703.2421403434</v>
      </c>
      <c r="O121" s="28" cm="1">
        <f t="array" aca="1" ref="O121" ca="1">_xlfn.LET(_xlpm.value,RAND(),_xlfn.IFS(O120=1,IF(_xlpm.value&gt;0.97,2,1),O120=2,IF(_xlpm.value&gt;0.98,3,2),O120=3,1))</f>
        <v>1</v>
      </c>
      <c r="P121" s="59">
        <f t="shared" ca="1" si="997"/>
        <v>0.06</v>
      </c>
      <c r="Q121" s="40">
        <f t="shared" ca="1" si="699"/>
        <v>1535922.5960098954</v>
      </c>
      <c r="R121" s="28" cm="1">
        <f t="array" aca="1" ref="R121" ca="1">_xlfn.LET(_xlpm.value,RAND(),_xlfn.IFS(R120=1,IF(_xlpm.value&gt;0.97,2,1),R120=2,IF(_xlpm.value&gt;0.98,3,2),R120=3,1))</f>
        <v>1</v>
      </c>
      <c r="S121" s="59">
        <f t="shared" ca="1" si="998"/>
        <v>0.06</v>
      </c>
      <c r="T121" s="40">
        <f t="shared" ca="1" si="700"/>
        <v>5465978.6451679394</v>
      </c>
      <c r="U121" s="28" cm="1">
        <f t="array" aca="1" ref="U121" ca="1">_xlfn.LET(_xlpm.value,RAND(),_xlfn.IFS(U120=1,IF(_xlpm.value&gt;0.97,2,1),U120=2,IF(_xlpm.value&gt;0.98,3,2),U120=3,1))</f>
        <v>2</v>
      </c>
      <c r="V121" s="59">
        <f t="shared" ca="1" si="999"/>
        <v>0.06</v>
      </c>
      <c r="W121" s="40">
        <f t="shared" ca="1" si="701"/>
        <v>19072441.634765178</v>
      </c>
      <c r="X121" s="28" cm="1">
        <f t="array" aca="1" ref="X121" ca="1">_xlfn.LET(_xlpm.value,RAND(),_xlfn.IFS(X120=1,IF(_xlpm.value&gt;0.97,2,1),X120=2,IF(_xlpm.value&gt;0.98,3,2),X120=3,1))</f>
        <v>1</v>
      </c>
      <c r="Y121" s="59">
        <f t="shared" ca="1" si="1000"/>
        <v>0.06</v>
      </c>
      <c r="Z121" s="40">
        <f t="shared" ca="1" si="702"/>
        <v>5649018.9186726129</v>
      </c>
      <c r="AA121" s="28" cm="1">
        <f t="array" aca="1" ref="AA121" ca="1">_xlfn.LET(_xlpm.value,RAND(),_xlfn.IFS(AA120=1,IF(_xlpm.value&gt;0.97,2,1),AA120=2,IF(_xlpm.value&gt;0.98,3,2),AA120=3,1))</f>
        <v>2</v>
      </c>
      <c r="AB121" s="59">
        <f t="shared" ca="1" si="1001"/>
        <v>0.06</v>
      </c>
      <c r="AC121" s="40">
        <f t="shared" ca="1" si="703"/>
        <v>6164220.7100724494</v>
      </c>
      <c r="AD121" s="28" cm="1">
        <f t="array" aca="1" ref="AD121" ca="1">_xlfn.LET(_xlpm.value,RAND(),_xlfn.IFS(AD120=1,IF(_xlpm.value&gt;0.97,2,1),AD120=2,IF(_xlpm.value&gt;0.98,3,2),AD120=3,1))</f>
        <v>1</v>
      </c>
      <c r="AE121" s="59">
        <f t="shared" ca="1" si="1002"/>
        <v>0.06</v>
      </c>
      <c r="AF121" s="40">
        <f t="shared" ca="1" si="704"/>
        <v>4392276.0793181118</v>
      </c>
      <c r="AG121" s="28" cm="1">
        <f t="array" aca="1" ref="AG121" ca="1">_xlfn.LET(_xlpm.value,RAND(),_xlfn.IFS(AG120=1,IF(_xlpm.value&gt;0.97,2,1),AG120=2,IF(_xlpm.value&gt;0.98,3,2),AG120=3,1))</f>
        <v>1</v>
      </c>
      <c r="AH121" s="59">
        <f t="shared" ca="1" si="1003"/>
        <v>0.06</v>
      </c>
      <c r="AI121" s="40">
        <f t="shared" ca="1" si="705"/>
        <v>1797281.8849237452</v>
      </c>
      <c r="AJ121" s="28" cm="1">
        <f t="array" aca="1" ref="AJ121" ca="1">_xlfn.LET(_xlpm.value,RAND(),_xlfn.IFS(AJ120=1,IF(_xlpm.value&gt;0.97,2,1),AJ120=2,IF(_xlpm.value&gt;0.98,3,2),AJ120=3,1))</f>
        <v>1</v>
      </c>
      <c r="AK121" s="59">
        <f t="shared" ca="1" si="1004"/>
        <v>0.06</v>
      </c>
      <c r="AL121" s="40">
        <f t="shared" ca="1" si="706"/>
        <v>949169.09434612026</v>
      </c>
      <c r="AM121" s="28" cm="1">
        <f t="array" aca="1" ref="AM121" ca="1">_xlfn.LET(_xlpm.value,RAND(),_xlfn.IFS(AM120=1,IF(_xlpm.value&gt;0.97,2,1),AM120=2,IF(_xlpm.value&gt;0.98,3,2),AM120=3,1))</f>
        <v>2</v>
      </c>
      <c r="AN121" s="59">
        <f t="shared" ca="1" si="1005"/>
        <v>0.06</v>
      </c>
      <c r="AO121" s="40">
        <f t="shared" ca="1" si="707"/>
        <v>7683220.8567142496</v>
      </c>
      <c r="AP121" s="28" cm="1">
        <f t="array" aca="1" ref="AP121" ca="1">_xlfn.LET(_xlpm.value,RAND(),_xlfn.IFS(AP120=1,IF(_xlpm.value&gt;0.97,2,1),AP120=2,IF(_xlpm.value&gt;0.98,3,2),AP120=3,1))</f>
        <v>2</v>
      </c>
      <c r="AQ121" s="59">
        <f t="shared" ca="1" si="1006"/>
        <v>0.06</v>
      </c>
      <c r="AR121" s="40">
        <f t="shared" ca="1" si="708"/>
        <v>5742176.7297257157</v>
      </c>
      <c r="AS121" s="28" cm="1">
        <f t="array" aca="1" ref="AS121" ca="1">_xlfn.LET(_xlpm.value,RAND(),_xlfn.IFS(AS120=1,IF(_xlpm.value&gt;0.97,2,1),AS120=2,IF(_xlpm.value&gt;0.98,3,2),AS120=3,1))</f>
        <v>1</v>
      </c>
      <c r="AT121" s="59">
        <f t="shared" ca="1" si="1007"/>
        <v>0.06</v>
      </c>
      <c r="AU121" s="40">
        <f t="shared" ca="1" si="709"/>
        <v>1783342.7453650741</v>
      </c>
      <c r="AV121" s="28" cm="1">
        <f t="array" aca="1" ref="AV121" ca="1">_xlfn.LET(_xlpm.value,RAND(),_xlfn.IFS(AV120=1,IF(_xlpm.value&gt;0.97,2,1),AV120=2,IF(_xlpm.value&gt;0.98,3,2),AV120=3,1))</f>
        <v>2</v>
      </c>
      <c r="AW121" s="59">
        <f t="shared" ca="1" si="1008"/>
        <v>0.06</v>
      </c>
      <c r="AX121" s="40">
        <f t="shared" ca="1" si="710"/>
        <v>5560964.6768645234</v>
      </c>
      <c r="AY121" s="28" cm="1">
        <f t="array" aca="1" ref="AY121" ca="1">_xlfn.LET(_xlpm.value,RAND(),_xlfn.IFS(AY120=1,IF(_xlpm.value&gt;0.97,2,1),AY120=2,IF(_xlpm.value&gt;0.98,3,2),AY120=3,1))</f>
        <v>1</v>
      </c>
      <c r="AZ121" s="59">
        <f t="shared" ca="1" si="1009"/>
        <v>0.06</v>
      </c>
      <c r="BA121" s="40">
        <f t="shared" ca="1" si="711"/>
        <v>5407011.7353795646</v>
      </c>
      <c r="BB121" s="28" cm="1">
        <f t="array" aca="1" ref="BB121" ca="1">_xlfn.LET(_xlpm.value,RAND(),_xlfn.IFS(BB120=1,IF(_xlpm.value&gt;0.97,2,1),BB120=2,IF(_xlpm.value&gt;0.98,3,2),BB120=3,1))</f>
        <v>2</v>
      </c>
      <c r="BC121" s="59">
        <f t="shared" ca="1" si="1010"/>
        <v>0.06</v>
      </c>
      <c r="BD121" s="40">
        <f t="shared" ca="1" si="712"/>
        <v>544054.44213165541</v>
      </c>
      <c r="BE121" s="28" cm="1">
        <f t="array" aca="1" ref="BE121" ca="1">_xlfn.LET(_xlpm.value,RAND(),_xlfn.IFS(BE120=1,IF(_xlpm.value&gt;0.97,2,1),BE120=2,IF(_xlpm.value&gt;0.98,3,2),BE120=3,1))</f>
        <v>2</v>
      </c>
      <c r="BF121" s="59">
        <f t="shared" ca="1" si="1011"/>
        <v>0.06</v>
      </c>
      <c r="BG121" s="40">
        <f t="shared" ca="1" si="713"/>
        <v>5461564.5286775287</v>
      </c>
      <c r="BH121" s="28" cm="1">
        <f t="array" aca="1" ref="BH121" ca="1">_xlfn.LET(_xlpm.value,RAND(),_xlfn.IFS(BH120=1,IF(_xlpm.value&gt;0.97,2,1),BH120=2,IF(_xlpm.value&gt;0.98,3,2),BH120=3,1))</f>
        <v>1</v>
      </c>
      <c r="BI121" s="59">
        <f t="shared" ca="1" si="1012"/>
        <v>0.06</v>
      </c>
      <c r="BJ121" s="40">
        <f t="shared" ca="1" si="714"/>
        <v>904242.55199088843</v>
      </c>
      <c r="BK121" s="28" cm="1">
        <f t="array" aca="1" ref="BK121" ca="1">_xlfn.LET(_xlpm.value,RAND(),_xlfn.IFS(BK120=1,IF(_xlpm.value&gt;0.97,2,1),BK120=2,IF(_xlpm.value&gt;0.98,3,2),BK120=3,1))</f>
        <v>2</v>
      </c>
      <c r="BL121" s="59">
        <f t="shared" ca="1" si="1013"/>
        <v>0.06</v>
      </c>
      <c r="BM121" s="40">
        <f t="shared" ca="1" si="715"/>
        <v>5898240.2605367703</v>
      </c>
      <c r="BN121" s="28" cm="1">
        <f t="array" aca="1" ref="BN121" ca="1">_xlfn.LET(_xlpm.value,RAND(),_xlfn.IFS(BN120=1,IF(_xlpm.value&gt;0.97,2,1),BN120=2,IF(_xlpm.value&gt;0.98,3,2),BN120=3,1))</f>
        <v>1</v>
      </c>
      <c r="BO121" s="59">
        <f t="shared" ca="1" si="1014"/>
        <v>0.06</v>
      </c>
      <c r="BP121" s="40">
        <f t="shared" ca="1" si="716"/>
        <v>1554444.8373182088</v>
      </c>
      <c r="BQ121" s="28" cm="1">
        <f t="array" aca="1" ref="BQ121" ca="1">_xlfn.LET(_xlpm.value,RAND(),_xlfn.IFS(BQ120=1,IF(_xlpm.value&gt;0.97,2,1),BQ120=2,IF(_xlpm.value&gt;0.98,3,2),BQ120=3,1))</f>
        <v>1</v>
      </c>
      <c r="BR121" s="59">
        <f t="shared" ca="1" si="1015"/>
        <v>0.06</v>
      </c>
      <c r="BS121" s="40">
        <f t="shared" ca="1" si="717"/>
        <v>5442772.7551506478</v>
      </c>
      <c r="BT121" s="28" cm="1">
        <f t="array" aca="1" ref="BT121" ca="1">_xlfn.LET(_xlpm.value,RAND(),_xlfn.IFS(BT120=1,IF(_xlpm.value&gt;0.97,2,1),BT120=2,IF(_xlpm.value&gt;0.98,3,2),BT120=3,1))</f>
        <v>2</v>
      </c>
      <c r="BU121" s="59">
        <f t="shared" ca="1" si="1016"/>
        <v>0.06</v>
      </c>
      <c r="BV121" s="40">
        <f t="shared" ca="1" si="718"/>
        <v>2043278.3267080695</v>
      </c>
      <c r="BW121" s="28" cm="1">
        <f t="array" aca="1" ref="BW121" ca="1">_xlfn.LET(_xlpm.value,RAND(),_xlfn.IFS(BW120=1,IF(_xlpm.value&gt;0.97,2,1),BW120=2,IF(_xlpm.value&gt;0.98,3,2),BW120=3,1))</f>
        <v>2</v>
      </c>
      <c r="BX121" s="59">
        <f t="shared" ca="1" si="1017"/>
        <v>0.06</v>
      </c>
      <c r="BY121" s="40">
        <f t="shared" ca="1" si="719"/>
        <v>5592736.6656020479</v>
      </c>
      <c r="BZ121" s="28" cm="1">
        <f t="array" aca="1" ref="BZ121" ca="1">_xlfn.LET(_xlpm.value,RAND(),_xlfn.IFS(BZ120=1,IF(_xlpm.value&gt;0.97,2,1),BZ120=2,IF(_xlpm.value&gt;0.98,3,2),BZ120=3,1))</f>
        <v>1</v>
      </c>
      <c r="CA121" s="59">
        <f t="shared" ca="1" si="1018"/>
        <v>0.06</v>
      </c>
      <c r="CB121" s="40">
        <f t="shared" ca="1" si="720"/>
        <v>356742.06266820658</v>
      </c>
      <c r="CC121" s="28" cm="1">
        <f t="array" aca="1" ref="CC121" ca="1">_xlfn.LET(_xlpm.value,RAND(),_xlfn.IFS(CC120=1,IF(_xlpm.value&gt;0.97,2,1),CC120=2,IF(_xlpm.value&gt;0.98,3,2),CC120=3,1))</f>
        <v>2</v>
      </c>
      <c r="CD121" s="59">
        <f t="shared" ca="1" si="1019"/>
        <v>0.06</v>
      </c>
      <c r="CE121" s="40">
        <f t="shared" ca="1" si="721"/>
        <v>19072441.634765178</v>
      </c>
      <c r="CF121" s="28" cm="1">
        <f t="array" aca="1" ref="CF121" ca="1">_xlfn.LET(_xlpm.value,RAND(),_xlfn.IFS(CF120=1,IF(_xlpm.value&gt;0.97,2,1),CF120=2,IF(_xlpm.value&gt;0.98,3,2),CF120=3,1))</f>
        <v>2</v>
      </c>
      <c r="CG121" s="59">
        <f t="shared" ca="1" si="1020"/>
        <v>0.06</v>
      </c>
      <c r="CH121" s="40">
        <f t="shared" ca="1" si="722"/>
        <v>2211112.2683942383</v>
      </c>
      <c r="CI121" s="28" cm="1">
        <f t="array" aca="1" ref="CI121" ca="1">_xlfn.LET(_xlpm.value,RAND(),_xlfn.IFS(CI120=1,IF(_xlpm.value&gt;0.97,2,1),CI120=2,IF(_xlpm.value&gt;0.98,3,2),CI120=3,1))</f>
        <v>2</v>
      </c>
      <c r="CJ121" s="59">
        <f t="shared" ca="1" si="1021"/>
        <v>0.06</v>
      </c>
      <c r="CK121" s="40">
        <f t="shared" ca="1" si="723"/>
        <v>19072441.634765178</v>
      </c>
      <c r="CL121" s="28" cm="1">
        <f t="array" aca="1" ref="CL121" ca="1">_xlfn.LET(_xlpm.value,RAND(),_xlfn.IFS(CL120=1,IF(_xlpm.value&gt;0.97,2,1),CL120=2,IF(_xlpm.value&gt;0.98,3,2),CL120=3,1))</f>
        <v>1</v>
      </c>
      <c r="CM121" s="59">
        <f t="shared" ca="1" si="1022"/>
        <v>0.06</v>
      </c>
      <c r="CN121" s="40">
        <f t="shared" ca="1" si="724"/>
        <v>5418991.3611269863</v>
      </c>
      <c r="CO121" s="28" cm="1">
        <f t="array" aca="1" ref="CO121" ca="1">_xlfn.LET(_xlpm.value,RAND(),_xlfn.IFS(CO120=1,IF(_xlpm.value&gt;0.97,2,1),CO120=2,IF(_xlpm.value&gt;0.98,3,2),CO120=3,1))</f>
        <v>2</v>
      </c>
      <c r="CP121" s="59">
        <f t="shared" ca="1" si="1023"/>
        <v>0.06</v>
      </c>
      <c r="CQ121" s="40">
        <f t="shared" ca="1" si="725"/>
        <v>1585048.8229168518</v>
      </c>
      <c r="CR121" s="28" cm="1">
        <f t="array" aca="1" ref="CR121" ca="1">_xlfn.LET(_xlpm.value,RAND(),_xlfn.IFS(CR120=1,IF(_xlpm.value&gt;0.97,2,1),CR120=2,IF(_xlpm.value&gt;0.98,3,2),CR120=3,1))</f>
        <v>2</v>
      </c>
      <c r="CS121" s="59">
        <f t="shared" ca="1" si="1024"/>
        <v>0.06</v>
      </c>
      <c r="CT121" s="40">
        <f t="shared" ca="1" si="726"/>
        <v>19072441.634765178</v>
      </c>
      <c r="CU121" s="28" cm="1">
        <f t="array" aca="1" ref="CU121" ca="1">_xlfn.LET(_xlpm.value,RAND(),_xlfn.IFS(CU120=1,IF(_xlpm.value&gt;0.97,2,1),CU120=2,IF(_xlpm.value&gt;0.98,3,2),CU120=3,1))</f>
        <v>2</v>
      </c>
      <c r="CV121" s="59">
        <f t="shared" ca="1" si="1025"/>
        <v>0.06</v>
      </c>
      <c r="CW121" s="40">
        <f t="shared" ca="1" si="727"/>
        <v>19072441.634765178</v>
      </c>
      <c r="CX121" s="28" cm="1">
        <f t="array" aca="1" ref="CX121" ca="1">_xlfn.LET(_xlpm.value,RAND(),_xlfn.IFS(CX120=1,IF(_xlpm.value&gt;0.97,2,1),CX120=2,IF(_xlpm.value&gt;0.98,3,2),CX120=3,1))</f>
        <v>2</v>
      </c>
      <c r="CY121" s="59">
        <f t="shared" ca="1" si="1026"/>
        <v>0.06</v>
      </c>
      <c r="CZ121" s="40">
        <f t="shared" ca="1" si="728"/>
        <v>1862966.9065401205</v>
      </c>
      <c r="DA121" s="28" cm="1">
        <f t="array" aca="1" ref="DA121" ca="1">_xlfn.LET(_xlpm.value,RAND(),_xlfn.IFS(DA120=1,IF(_xlpm.value&gt;0.97,2,1),DA120=2,IF(_xlpm.value&gt;0.98,3,2),DA120=3,1))</f>
        <v>2</v>
      </c>
      <c r="DB121" s="59">
        <f t="shared" ca="1" si="1027"/>
        <v>0.06</v>
      </c>
      <c r="DC121" s="40">
        <f t="shared" ca="1" si="729"/>
        <v>5470657.6086477693</v>
      </c>
      <c r="DD121" s="28" cm="1">
        <f t="array" aca="1" ref="DD121" ca="1">_xlfn.LET(_xlpm.value,RAND(),_xlfn.IFS(DD120=1,IF(_xlpm.value&gt;0.97,2,1),DD120=2,IF(_xlpm.value&gt;0.98,3,2),DD120=3,1))</f>
        <v>2</v>
      </c>
      <c r="DE121" s="59">
        <f t="shared" ca="1" si="1028"/>
        <v>0.06</v>
      </c>
      <c r="DF121" s="40">
        <f t="shared" ca="1" si="730"/>
        <v>9430358.9982695188</v>
      </c>
      <c r="DG121" s="28" cm="1">
        <f t="array" aca="1" ref="DG121" ca="1">_xlfn.LET(_xlpm.value,RAND(),_xlfn.IFS(DG120=1,IF(_xlpm.value&gt;0.97,2,1),DG120=2,IF(_xlpm.value&gt;0.98,3,2),DG120=3,1))</f>
        <v>2</v>
      </c>
      <c r="DH121" s="59">
        <f t="shared" ca="1" si="1029"/>
        <v>0.06</v>
      </c>
      <c r="DI121" s="40">
        <f t="shared" ca="1" si="731"/>
        <v>5898240.2605367703</v>
      </c>
      <c r="DJ121" s="28" cm="1">
        <f t="array" aca="1" ref="DJ121" ca="1">_xlfn.LET(_xlpm.value,RAND(),_xlfn.IFS(DJ120=1,IF(_xlpm.value&gt;0.97,2,1),DJ120=2,IF(_xlpm.value&gt;0.98,3,2),DJ120=3,1))</f>
        <v>1</v>
      </c>
      <c r="DK121" s="59">
        <f t="shared" ca="1" si="1030"/>
        <v>0.06</v>
      </c>
      <c r="DL121" s="40">
        <f t="shared" ca="1" si="732"/>
        <v>6085692.0792617323</v>
      </c>
      <c r="DM121" s="28" cm="1">
        <f t="array" aca="1" ref="DM121" ca="1">_xlfn.LET(_xlpm.value,RAND(),_xlfn.IFS(DM120=1,IF(_xlpm.value&gt;0.97,2,1),DM120=2,IF(_xlpm.value&gt;0.98,3,2),DM120=3,1))</f>
        <v>2</v>
      </c>
      <c r="DN121" s="59">
        <f t="shared" ca="1" si="1031"/>
        <v>0.06</v>
      </c>
      <c r="DO121" s="40">
        <f t="shared" ca="1" si="733"/>
        <v>19072441.634765178</v>
      </c>
      <c r="DP121" s="28" cm="1">
        <f t="array" aca="1" ref="DP121" ca="1">_xlfn.LET(_xlpm.value,RAND(),_xlfn.IFS(DP120=1,IF(_xlpm.value&gt;0.97,2,1),DP120=2,IF(_xlpm.value&gt;0.98,3,2),DP120=3,1))</f>
        <v>2</v>
      </c>
      <c r="DQ121" s="59">
        <f t="shared" ca="1" si="1032"/>
        <v>0.06</v>
      </c>
      <c r="DR121" s="40">
        <f t="shared" ca="1" si="734"/>
        <v>5604622.8783606319</v>
      </c>
      <c r="DS121" s="28" cm="1">
        <f t="array" aca="1" ref="DS121" ca="1">_xlfn.LET(_xlpm.value,RAND(),_xlfn.IFS(DS120=1,IF(_xlpm.value&gt;0.97,2,1),DS120=2,IF(_xlpm.value&gt;0.98,3,2),DS120=3,1))</f>
        <v>1</v>
      </c>
      <c r="DT121" s="59">
        <f t="shared" ca="1" si="1033"/>
        <v>0.06</v>
      </c>
      <c r="DU121" s="40">
        <f t="shared" ca="1" si="735"/>
        <v>19072441.634765178</v>
      </c>
      <c r="DV121" s="28" cm="1">
        <f t="array" aca="1" ref="DV121" ca="1">_xlfn.LET(_xlpm.value,RAND(),_xlfn.IFS(DV120=1,IF(_xlpm.value&gt;0.97,2,1),DV120=2,IF(_xlpm.value&gt;0.98,3,2),DV120=3,1))</f>
        <v>2</v>
      </c>
      <c r="DW121" s="59">
        <f t="shared" ca="1" si="1034"/>
        <v>0.06</v>
      </c>
      <c r="DX121" s="40">
        <f t="shared" ca="1" si="736"/>
        <v>3074438.8407345633</v>
      </c>
      <c r="DY121" s="28" cm="1">
        <f t="array" aca="1" ref="DY121" ca="1">_xlfn.LET(_xlpm.value,RAND(),_xlfn.IFS(DY120=1,IF(_xlpm.value&gt;0.97,2,1),DY120=2,IF(_xlpm.value&gt;0.98,3,2),DY120=3,1))</f>
        <v>1</v>
      </c>
      <c r="DZ121" s="59">
        <f t="shared" ca="1" si="1035"/>
        <v>0.06</v>
      </c>
      <c r="EA121" s="40">
        <f t="shared" ca="1" si="737"/>
        <v>1823197.4726436329</v>
      </c>
      <c r="EB121" s="28" cm="1">
        <f t="array" aca="1" ref="EB121" ca="1">_xlfn.LET(_xlpm.value,RAND(),_xlfn.IFS(EB120=1,IF(_xlpm.value&gt;0.97,2,1),EB120=2,IF(_xlpm.value&gt;0.98,3,2),EB120=3,1))</f>
        <v>1</v>
      </c>
      <c r="EC121" s="59">
        <f t="shared" ca="1" si="1036"/>
        <v>0.06</v>
      </c>
      <c r="ED121" s="40">
        <f t="shared" ca="1" si="738"/>
        <v>846792.32266757952</v>
      </c>
      <c r="EE121" s="28" cm="1">
        <f t="array" aca="1" ref="EE121" ca="1">_xlfn.LET(_xlpm.value,RAND(),_xlfn.IFS(EE120=1,IF(_xlpm.value&gt;0.97,2,1),EE120=2,IF(_xlpm.value&gt;0.98,3,2),EE120=3,1))</f>
        <v>2</v>
      </c>
      <c r="EF121" s="59">
        <f t="shared" ca="1" si="1037"/>
        <v>0.06</v>
      </c>
      <c r="EG121" s="40">
        <f t="shared" ca="1" si="739"/>
        <v>5617222.263884725</v>
      </c>
      <c r="EH121" s="28" cm="1">
        <f t="array" aca="1" ref="EH121" ca="1">_xlfn.LET(_xlpm.value,RAND(),_xlfn.IFS(EH120=1,IF(_xlpm.value&gt;0.97,2,1),EH120=2,IF(_xlpm.value&gt;0.98,3,2),EH120=3,1))</f>
        <v>1</v>
      </c>
      <c r="EI121" s="59">
        <f t="shared" ca="1" si="1038"/>
        <v>0.06</v>
      </c>
      <c r="EJ121" s="40">
        <f t="shared" ca="1" si="740"/>
        <v>5442772.7551506478</v>
      </c>
      <c r="EK121" s="28" cm="1">
        <f t="array" aca="1" ref="EK121" ca="1">_xlfn.LET(_xlpm.value,RAND(),_xlfn.IFS(EK120=1,IF(_xlpm.value&gt;0.97,2,1),EK120=2,IF(_xlpm.value&gt;0.98,3,2),EK120=3,1))</f>
        <v>2</v>
      </c>
      <c r="EL121" s="59">
        <f t="shared" ca="1" si="1039"/>
        <v>0.06</v>
      </c>
      <c r="EM121" s="40">
        <f t="shared" ca="1" si="741"/>
        <v>19072441.634765178</v>
      </c>
      <c r="EN121" s="28" cm="1">
        <f t="array" aca="1" ref="EN121" ca="1">_xlfn.LET(_xlpm.value,RAND(),_xlfn.IFS(EN120=1,IF(_xlpm.value&gt;0.97,2,1),EN120=2,IF(_xlpm.value&gt;0.98,3,2),EN120=3,1))</f>
        <v>2</v>
      </c>
      <c r="EO121" s="59">
        <f t="shared" ca="1" si="1040"/>
        <v>0.06</v>
      </c>
      <c r="EP121" s="40">
        <f t="shared" ca="1" si="742"/>
        <v>840282.903715875</v>
      </c>
      <c r="EQ121" s="28" cm="1">
        <f t="array" aca="1" ref="EQ121" ca="1">_xlfn.LET(_xlpm.value,RAND(),_xlfn.IFS(EQ120=1,IF(_xlpm.value&gt;0.97,2,1),EQ120=2,IF(_xlpm.value&gt;0.98,3,2),EQ120=3,1))</f>
        <v>1</v>
      </c>
      <c r="ER121" s="59">
        <f t="shared" ca="1" si="1041"/>
        <v>0.06</v>
      </c>
      <c r="ES121" s="40">
        <f t="shared" ca="1" si="743"/>
        <v>1626804.1863733714</v>
      </c>
      <c r="ET121" s="28" cm="1">
        <f t="array" aca="1" ref="ET121" ca="1">_xlfn.LET(_xlpm.value,RAND(),_xlfn.IFS(ET120=1,IF(_xlpm.value&gt;0.97,2,1),ET120=2,IF(_xlpm.value&gt;0.98,3,2),ET120=3,1))</f>
        <v>2</v>
      </c>
      <c r="EU121" s="59">
        <f t="shared" ca="1" si="1042"/>
        <v>0.06</v>
      </c>
      <c r="EV121" s="40">
        <f t="shared" ca="1" si="744"/>
        <v>6460645.3282720679</v>
      </c>
      <c r="EW121" s="28" cm="1">
        <f t="array" aca="1" ref="EW121" ca="1">_xlfn.LET(_xlpm.value,RAND(),_xlfn.IFS(EW120=1,IF(_xlpm.value&gt;0.97,2,1),EW120=2,IF(_xlpm.value&gt;0.98,3,2),EW120=3,1))</f>
        <v>2</v>
      </c>
      <c r="EX121" s="59">
        <f t="shared" ca="1" si="1043"/>
        <v>0.06</v>
      </c>
      <c r="EY121" s="40">
        <f t="shared" ca="1" si="745"/>
        <v>7683220.8567142496</v>
      </c>
      <c r="EZ121" s="28" cm="1">
        <f t="array" aca="1" ref="EZ121" ca="1">_xlfn.LET(_xlpm.value,RAND(),_xlfn.IFS(EZ120=1,IF(_xlpm.value&gt;0.97,2,1),EZ120=2,IF(_xlpm.value&gt;0.98,3,2),EZ120=3,1))</f>
        <v>1</v>
      </c>
      <c r="FA121" s="59">
        <f t="shared" ca="1" si="1044"/>
        <v>0.06</v>
      </c>
      <c r="FB121" s="40">
        <f t="shared" ca="1" si="746"/>
        <v>5925113.8459815802</v>
      </c>
      <c r="FC121" s="28" cm="1">
        <f t="array" aca="1" ref="FC121" ca="1">_xlfn.LET(_xlpm.value,RAND(),_xlfn.IFS(FC120=1,IF(_xlpm.value&gt;0.97,2,1),FC120=2,IF(_xlpm.value&gt;0.98,3,2),FC120=3,1))</f>
        <v>2</v>
      </c>
      <c r="FD121" s="59">
        <f t="shared" ca="1" si="1045"/>
        <v>0.06</v>
      </c>
      <c r="FE121" s="40">
        <f t="shared" ca="1" si="747"/>
        <v>19072441.634765178</v>
      </c>
      <c r="FF121" s="28" cm="1">
        <f t="array" aca="1" ref="FF121" ca="1">_xlfn.LET(_xlpm.value,RAND(),_xlfn.IFS(FF120=1,IF(_xlpm.value&gt;0.97,2,1),FF120=2,IF(_xlpm.value&gt;0.98,3,2),FF120=3,1))</f>
        <v>2</v>
      </c>
      <c r="FG121" s="59">
        <f t="shared" ca="1" si="1046"/>
        <v>0.06</v>
      </c>
      <c r="FH121" s="40">
        <f t="shared" ca="1" si="748"/>
        <v>5430657.3817136325</v>
      </c>
      <c r="FI121" s="28" cm="1">
        <f t="array" aca="1" ref="FI121" ca="1">_xlfn.LET(_xlpm.value,RAND(),_xlfn.IFS(FI120=1,IF(_xlpm.value&gt;0.97,2,1),FI120=2,IF(_xlpm.value&gt;0.98,3,2),FI120=3,1))</f>
        <v>1</v>
      </c>
      <c r="FJ121" s="59">
        <f t="shared" ca="1" si="1047"/>
        <v>0.06</v>
      </c>
      <c r="FK121" s="40">
        <f t="shared" ca="1" si="749"/>
        <v>5604622.8783606319</v>
      </c>
      <c r="FL121" s="28" cm="1">
        <f t="array" aca="1" ref="FL121" ca="1">_xlfn.LET(_xlpm.value,RAND(),_xlfn.IFS(FL120=1,IF(_xlpm.value&gt;0.97,2,1),FL120=2,IF(_xlpm.value&gt;0.98,3,2),FL120=3,1))</f>
        <v>1</v>
      </c>
      <c r="FM121" s="59">
        <f t="shared" ca="1" si="1048"/>
        <v>0.06</v>
      </c>
      <c r="FN121" s="40">
        <f t="shared" ca="1" si="750"/>
        <v>5423254.5518494062</v>
      </c>
      <c r="FO121" s="28" cm="1">
        <f t="array" aca="1" ref="FO121" ca="1">_xlfn.LET(_xlpm.value,RAND(),_xlfn.IFS(FO120=1,IF(_xlpm.value&gt;0.97,2,1),FO120=2,IF(_xlpm.value&gt;0.98,3,2),FO120=3,1))</f>
        <v>2</v>
      </c>
      <c r="FP121" s="59">
        <f t="shared" ca="1" si="1049"/>
        <v>0.06</v>
      </c>
      <c r="FQ121" s="40">
        <f t="shared" ca="1" si="751"/>
        <v>3177489.9563187631</v>
      </c>
      <c r="FR121" s="28" cm="1">
        <f t="array" aca="1" ref="FR121" ca="1">_xlfn.LET(_xlpm.value,RAND(),_xlfn.IFS(FR120=1,IF(_xlpm.value&gt;0.97,2,1),FR120=2,IF(_xlpm.value&gt;0.98,3,2),FR120=3,1))</f>
        <v>1</v>
      </c>
      <c r="FS121" s="59">
        <f t="shared" ca="1" si="1050"/>
        <v>0.06</v>
      </c>
      <c r="FT121" s="40">
        <f t="shared" ca="1" si="752"/>
        <v>2671215.3235030659</v>
      </c>
      <c r="FU121" s="28" cm="1">
        <f t="array" aca="1" ref="FU121" ca="1">_xlfn.LET(_xlpm.value,RAND(),_xlfn.IFS(FU120=1,IF(_xlpm.value&gt;0.97,2,1),FU120=2,IF(_xlpm.value&gt;0.98,3,2),FU120=3,1))</f>
        <v>1</v>
      </c>
      <c r="FV121" s="59">
        <f t="shared" ca="1" si="1051"/>
        <v>0.06</v>
      </c>
      <c r="FW121" s="40">
        <f t="shared" ca="1" si="753"/>
        <v>5498615.9058655761</v>
      </c>
      <c r="FX121" s="28" cm="1">
        <f t="array" aca="1" ref="FX121" ca="1">_xlfn.LET(_xlpm.value,RAND(),_xlfn.IFS(FX120=1,IF(_xlpm.value&gt;0.97,2,1),FX120=2,IF(_xlpm.value&gt;0.98,3,2),FX120=3,1))</f>
        <v>2</v>
      </c>
      <c r="FY121" s="59">
        <f t="shared" ca="1" si="1052"/>
        <v>0.06</v>
      </c>
      <c r="FZ121" s="40">
        <f t="shared" ca="1" si="754"/>
        <v>19072441.634765178</v>
      </c>
      <c r="GA121" s="28" cm="1">
        <f t="array" aca="1" ref="GA121" ca="1">_xlfn.LET(_xlpm.value,RAND(),_xlfn.IFS(GA120=1,IF(_xlpm.value&gt;0.97,2,1),GA120=2,IF(_xlpm.value&gt;0.98,3,2),GA120=3,1))</f>
        <v>2</v>
      </c>
      <c r="GB121" s="59">
        <f t="shared" ca="1" si="1053"/>
        <v>0.06</v>
      </c>
      <c r="GC121" s="40">
        <f t="shared" ca="1" si="755"/>
        <v>1705917.6839727459</v>
      </c>
      <c r="GD121" s="28" cm="1">
        <f t="array" aca="1" ref="GD121" ca="1">_xlfn.LET(_xlpm.value,RAND(),_xlfn.IFS(GD120=1,IF(_xlpm.value&gt;0.97,2,1),GD120=2,IF(_xlpm.value&gt;0.98,3,2),GD120=3,1))</f>
        <v>1</v>
      </c>
      <c r="GE121" s="59">
        <f t="shared" ca="1" si="1054"/>
        <v>0.06</v>
      </c>
      <c r="GF121" s="40">
        <f t="shared" ca="1" si="756"/>
        <v>5551549.6830585534</v>
      </c>
      <c r="GG121" s="28" cm="1">
        <f t="array" aca="1" ref="GG121" ca="1">_xlfn.LET(_xlpm.value,RAND(),_xlfn.IFS(GG120=1,IF(_xlpm.value&gt;0.97,2,1),GG120=2,IF(_xlpm.value&gt;0.98,3,2),GG120=3,1))</f>
        <v>2</v>
      </c>
      <c r="GH121" s="59">
        <f t="shared" ca="1" si="1055"/>
        <v>0.06</v>
      </c>
      <c r="GI121" s="40">
        <f t="shared" ca="1" si="757"/>
        <v>6123812.7738300469</v>
      </c>
      <c r="GJ121" s="28" cm="1">
        <f t="array" aca="1" ref="GJ121" ca="1">_xlfn.LET(_xlpm.value,RAND(),_xlfn.IFS(GJ120=1,IF(_xlpm.value&gt;0.97,2,1),GJ120=2,IF(_xlpm.value&gt;0.98,3,2),GJ120=3,1))</f>
        <v>2</v>
      </c>
      <c r="GK121" s="59">
        <f t="shared" ca="1" si="1056"/>
        <v>0.06</v>
      </c>
      <c r="GL121" s="40">
        <f t="shared" ca="1" si="758"/>
        <v>5465978.6451679394</v>
      </c>
      <c r="GM121" s="28" cm="1">
        <f t="array" aca="1" ref="GM121" ca="1">_xlfn.LET(_xlpm.value,RAND(),_xlfn.IFS(GM120=1,IF(_xlpm.value&gt;0.97,2,1),GM120=2,IF(_xlpm.value&gt;0.98,3,2),GM120=3,1))</f>
        <v>2</v>
      </c>
      <c r="GN121" s="59">
        <f t="shared" ca="1" si="1057"/>
        <v>0.06</v>
      </c>
      <c r="GO121" s="40">
        <f t="shared" ca="1" si="759"/>
        <v>6837835.2165495977</v>
      </c>
      <c r="GP121" s="28" cm="1">
        <f t="array" aca="1" ref="GP121" ca="1">_xlfn.LET(_xlpm.value,RAND(),_xlfn.IFS(GP120=1,IF(_xlpm.value&gt;0.97,2,1),GP120=2,IF(_xlpm.value&gt;0.98,3,2),GP120=3,1))</f>
        <v>1</v>
      </c>
      <c r="GQ121" s="59">
        <f t="shared" ca="1" si="1058"/>
        <v>0.06</v>
      </c>
      <c r="GR121" s="40">
        <f t="shared" ca="1" si="760"/>
        <v>5534288.3024602085</v>
      </c>
      <c r="GS121" s="28" cm="1">
        <f t="array" aca="1" ref="GS121" ca="1">_xlfn.LET(_xlpm.value,RAND(),_xlfn.IFS(GS120=1,IF(_xlpm.value&gt;0.97,2,1),GS120=2,IF(_xlpm.value&gt;0.98,3,2),GS120=3,1))</f>
        <v>1</v>
      </c>
      <c r="GT121" s="59">
        <f t="shared" ca="1" si="1059"/>
        <v>0.06</v>
      </c>
      <c r="GU121" s="40">
        <f t="shared" ca="1" si="761"/>
        <v>8536010.9671915062</v>
      </c>
      <c r="GV121" s="28" cm="1">
        <f t="array" aca="1" ref="GV121" ca="1">_xlfn.LET(_xlpm.value,RAND(),_xlfn.IFS(GV120=1,IF(_xlpm.value&gt;0.97,2,1),GV120=2,IF(_xlpm.value&gt;0.98,3,2),GV120=3,1))</f>
        <v>2</v>
      </c>
      <c r="GW121" s="59">
        <f t="shared" ca="1" si="1060"/>
        <v>0.06</v>
      </c>
      <c r="GX121" s="40">
        <f t="shared" ca="1" si="762"/>
        <v>19072441.634765178</v>
      </c>
      <c r="GY121" s="28" cm="1">
        <f t="array" aca="1" ref="GY121" ca="1">_xlfn.LET(_xlpm.value,RAND(),_xlfn.IFS(GY120=1,IF(_xlpm.value&gt;0.97,2,1),GY120=2,IF(_xlpm.value&gt;0.98,3,2),GY120=3,1))</f>
        <v>1</v>
      </c>
      <c r="GZ121" s="59">
        <f t="shared" ca="1" si="1061"/>
        <v>0.06</v>
      </c>
      <c r="HA121" s="40">
        <f t="shared" ca="1" si="763"/>
        <v>5449765.5425523445</v>
      </c>
      <c r="HB121" s="28" cm="1">
        <f t="array" aca="1" ref="HB121" ca="1">_xlfn.LET(_xlpm.value,RAND(),_xlfn.IFS(HB120=1,IF(_xlpm.value&gt;0.97,2,1),HB120=2,IF(_xlpm.value&gt;0.98,3,2),HB120=3,1))</f>
        <v>2</v>
      </c>
      <c r="HC121" s="59">
        <f t="shared" ca="1" si="1062"/>
        <v>0.06</v>
      </c>
      <c r="HD121" s="40">
        <f t="shared" ca="1" si="764"/>
        <v>6765470.7570078373</v>
      </c>
      <c r="HE121" s="28" cm="1">
        <f t="array" aca="1" ref="HE121" ca="1">_xlfn.LET(_xlpm.value,RAND(),_xlfn.IFS(HE120=1,IF(_xlpm.value&gt;0.97,2,1),HE120=2,IF(_xlpm.value&gt;0.98,3,2),HE120=3,1))</f>
        <v>2</v>
      </c>
      <c r="HF121" s="59">
        <f t="shared" ca="1" si="1063"/>
        <v>0.06</v>
      </c>
      <c r="HG121" s="40">
        <f t="shared" ca="1" si="765"/>
        <v>3118348.3209803971</v>
      </c>
      <c r="HH121" s="28" cm="1">
        <f t="array" aca="1" ref="HH121" ca="1">_xlfn.LET(_xlpm.value,RAND(),_xlfn.IFS(HH120=1,IF(_xlpm.value&gt;0.97,2,1),HH120=2,IF(_xlpm.value&gt;0.98,3,2),HH120=3,1))</f>
        <v>1</v>
      </c>
      <c r="HI121" s="59">
        <f t="shared" ca="1" si="1064"/>
        <v>0.06</v>
      </c>
      <c r="HJ121" s="40">
        <f t="shared" ca="1" si="766"/>
        <v>155471.02229521258</v>
      </c>
      <c r="HK121" s="28" cm="1">
        <f t="array" aca="1" ref="HK121" ca="1">_xlfn.LET(_xlpm.value,RAND(),_xlfn.IFS(HK120=1,IF(_xlpm.value&gt;0.97,2,1),HK120=2,IF(_xlpm.value&gt;0.98,3,2),HK120=3,1))</f>
        <v>2</v>
      </c>
      <c r="HL121" s="59">
        <f t="shared" ca="1" si="1065"/>
        <v>0.06</v>
      </c>
      <c r="HM121" s="40">
        <f t="shared" ca="1" si="767"/>
        <v>1567002.1899856448</v>
      </c>
      <c r="HN121" s="28" cm="1">
        <f t="array" aca="1" ref="HN121" ca="1">_xlfn.LET(_xlpm.value,RAND(),_xlfn.IFS(HN120=1,IF(_xlpm.value&gt;0.97,2,1),HN120=2,IF(_xlpm.value&gt;0.98,3,2),HN120=3,1))</f>
        <v>1</v>
      </c>
      <c r="HO121" s="59">
        <f t="shared" ca="1" si="1066"/>
        <v>0.06</v>
      </c>
      <c r="HP121" s="40">
        <f t="shared" ca="1" si="768"/>
        <v>1376684.300683304</v>
      </c>
      <c r="HQ121" s="28" cm="1">
        <f t="array" aca="1" ref="HQ121" ca="1">_xlfn.LET(_xlpm.value,RAND(),_xlfn.IFS(HQ120=1,IF(_xlpm.value&gt;0.97,2,1),HQ120=2,IF(_xlpm.value&gt;0.98,3,2),HQ120=3,1))</f>
        <v>1</v>
      </c>
      <c r="HR121" s="59">
        <f t="shared" ca="1" si="1067"/>
        <v>0.06</v>
      </c>
      <c r="HS121" s="40">
        <f t="shared" ca="1" si="769"/>
        <v>5412230.4383214368</v>
      </c>
      <c r="HT121" s="28" cm="1">
        <f t="array" aca="1" ref="HT121" ca="1">_xlfn.LET(_xlpm.value,RAND(),_xlfn.IFS(HT120=1,IF(_xlpm.value&gt;0.97,2,1),HT120=2,IF(_xlpm.value&gt;0.98,3,2),HT120=3,1))</f>
        <v>2</v>
      </c>
      <c r="HU121" s="59">
        <f t="shared" ca="1" si="1068"/>
        <v>0.06</v>
      </c>
      <c r="HV121" s="40">
        <f t="shared" ca="1" si="770"/>
        <v>19072441.634765178</v>
      </c>
      <c r="HW121" s="28" cm="1">
        <f t="array" aca="1" ref="HW121" ca="1">_xlfn.LET(_xlpm.value,RAND(),_xlfn.IFS(HW120=1,IF(_xlpm.value&gt;0.97,2,1),HW120=2,IF(_xlpm.value&gt;0.98,3,2),HW120=3,1))</f>
        <v>2</v>
      </c>
      <c r="HX121" s="59">
        <f t="shared" ca="1" si="1069"/>
        <v>0.06</v>
      </c>
      <c r="HY121" s="40">
        <f t="shared" ca="1" si="771"/>
        <v>7567882.9022091459</v>
      </c>
      <c r="HZ121" s="28" cm="1">
        <f t="array" aca="1" ref="HZ121" ca="1">_xlfn.LET(_xlpm.value,RAND(),_xlfn.IFS(HZ120=1,IF(_xlpm.value&gt;0.97,2,1),HZ120=2,IF(_xlpm.value&gt;0.98,3,2),HZ120=3,1))</f>
        <v>2</v>
      </c>
      <c r="IA121" s="59">
        <f t="shared" ca="1" si="1070"/>
        <v>0.06</v>
      </c>
      <c r="IB121" s="40">
        <f t="shared" ca="1" si="772"/>
        <v>5480874.5933023384</v>
      </c>
      <c r="IC121" s="28" cm="1">
        <f t="array" aca="1" ref="IC121" ca="1">_xlfn.LET(_xlpm.value,RAND(),_xlfn.IFS(IC120=1,IF(_xlpm.value&gt;0.97,2,1),IC120=2,IF(_xlpm.value&gt;0.98,3,2),IC120=3,1))</f>
        <v>2</v>
      </c>
      <c r="ID121" s="59">
        <f t="shared" ca="1" si="1071"/>
        <v>0.06</v>
      </c>
      <c r="IE121" s="40">
        <f t="shared" ca="1" si="773"/>
        <v>5486447.3136702329</v>
      </c>
      <c r="IF121" s="28" cm="1">
        <f t="array" aca="1" ref="IF121" ca="1">_xlfn.LET(_xlpm.value,RAND(),_xlfn.IFS(IF120=1,IF(_xlpm.value&gt;0.97,2,1),IF120=2,IF(_xlpm.value&gt;0.98,3,2),IF120=3,1))</f>
        <v>1</v>
      </c>
      <c r="IG121" s="59">
        <f t="shared" ca="1" si="1072"/>
        <v>0.06</v>
      </c>
      <c r="IH121" s="40">
        <f t="shared" ca="1" si="774"/>
        <v>5402630.011757154</v>
      </c>
      <c r="II121" s="28" cm="1">
        <f t="array" aca="1" ref="II121" ca="1">_xlfn.LET(_xlpm.value,RAND(),_xlfn.IFS(II120=1,IF(_xlpm.value&gt;0.97,2,1),II120=2,IF(_xlpm.value&gt;0.98,3,2),II120=3,1))</f>
        <v>1</v>
      </c>
      <c r="IJ121" s="59">
        <f t="shared" ca="1" si="1073"/>
        <v>0.06</v>
      </c>
      <c r="IK121" s="40">
        <f t="shared" ca="1" si="775"/>
        <v>1572460.0997050456</v>
      </c>
      <c r="IL121" s="28" cm="1">
        <f t="array" aca="1" ref="IL121" ca="1">_xlfn.LET(_xlpm.value,RAND(),_xlfn.IFS(IL120=1,IF(_xlpm.value&gt;0.97,2,1),IL120=2,IF(_xlpm.value&gt;0.98,3,2),IL120=3,1))</f>
        <v>2</v>
      </c>
      <c r="IM121" s="59">
        <f t="shared" ca="1" si="1074"/>
        <v>0.06</v>
      </c>
      <c r="IN121" s="40">
        <f t="shared" ca="1" si="776"/>
        <v>5461564.5286775287</v>
      </c>
      <c r="IO121" s="28" cm="1">
        <f t="array" aca="1" ref="IO121" ca="1">_xlfn.LET(_xlpm.value,RAND(),_xlfn.IFS(IO120=1,IF(_xlpm.value&gt;0.97,2,1),IO120=2,IF(_xlpm.value&gt;0.98,3,2),IO120=3,1))</f>
        <v>1</v>
      </c>
      <c r="IP121" s="59">
        <f t="shared" ca="1" si="1075"/>
        <v>0.06</v>
      </c>
      <c r="IQ121" s="40">
        <f t="shared" ca="1" si="777"/>
        <v>1675355.523524086</v>
      </c>
      <c r="IR121" s="28" cm="1">
        <f t="array" aca="1" ref="IR121" ca="1">_xlfn.LET(_xlpm.value,RAND(),_xlfn.IFS(IR120=1,IF(_xlpm.value&gt;0.97,2,1),IR120=2,IF(_xlpm.value&gt;0.98,3,2),IR120=3,1))</f>
        <v>2</v>
      </c>
      <c r="IS121" s="59">
        <f t="shared" ca="1" si="1076"/>
        <v>0.06</v>
      </c>
      <c r="IT121" s="40">
        <f t="shared" ca="1" si="778"/>
        <v>1873222.6387632487</v>
      </c>
      <c r="IU121" s="28" cm="1">
        <f t="array" aca="1" ref="IU121" ca="1">_xlfn.LET(_xlpm.value,RAND(),_xlfn.IFS(IU120=1,IF(_xlpm.value&gt;0.97,2,1),IU120=2,IF(_xlpm.value&gt;0.98,3,2),IU120=3,1))</f>
        <v>1</v>
      </c>
      <c r="IV121" s="59">
        <f t="shared" ca="1" si="1077"/>
        <v>0.06</v>
      </c>
      <c r="IW121" s="40">
        <f t="shared" ca="1" si="779"/>
        <v>5410388.5817359714</v>
      </c>
      <c r="IX121" s="28" cm="1">
        <f t="array" aca="1" ref="IX121" ca="1">_xlfn.LET(_xlpm.value,RAND(),_xlfn.IFS(IX120=1,IF(_xlpm.value&gt;0.97,2,1),IX120=2,IF(_xlpm.value&gt;0.98,3,2),IX120=3,1))</f>
        <v>1</v>
      </c>
      <c r="IY121" s="59">
        <f t="shared" ca="1" si="1078"/>
        <v>0.06</v>
      </c>
      <c r="IZ121" s="40">
        <f t="shared" ca="1" si="780"/>
        <v>5560964.6768645234</v>
      </c>
      <c r="JA121" s="28" cm="1">
        <f t="array" aca="1" ref="JA121" ca="1">_xlfn.LET(_xlpm.value,RAND(),_xlfn.IFS(JA120=1,IF(_xlpm.value&gt;0.97,2,1),JA120=2,IF(_xlpm.value&gt;0.98,3,2),JA120=3,1))</f>
        <v>1</v>
      </c>
      <c r="JB121" s="59">
        <f t="shared" ca="1" si="1079"/>
        <v>0.06</v>
      </c>
      <c r="JC121" s="40">
        <f t="shared" ca="1" si="781"/>
        <v>5425579.8533521779</v>
      </c>
      <c r="JD121" s="28" cm="1">
        <f t="array" aca="1" ref="JD121" ca="1">_xlfn.LET(_xlpm.value,RAND(),_xlfn.IFS(JD120=1,IF(_xlpm.value&gt;0.97,2,1),JD120=2,IF(_xlpm.value&gt;0.98,3,2),JD120=3,1))</f>
        <v>1</v>
      </c>
      <c r="JE121" s="59">
        <f t="shared" ca="1" si="1080"/>
        <v>0.06</v>
      </c>
      <c r="JF121" s="40">
        <f t="shared" ca="1" si="782"/>
        <v>5430657.3817136325</v>
      </c>
      <c r="JG121" s="28" cm="1">
        <f t="array" aca="1" ref="JG121" ca="1">_xlfn.LET(_xlpm.value,RAND(),_xlfn.IFS(JG120=1,IF(_xlpm.value&gt;0.97,2,1),JG120=2,IF(_xlpm.value&gt;0.98,3,2),JG120=3,1))</f>
        <v>1</v>
      </c>
      <c r="JH121" s="59">
        <f t="shared" ca="1" si="1081"/>
        <v>0.06</v>
      </c>
      <c r="JI121" s="40">
        <f t="shared" ca="1" si="783"/>
        <v>5436362.4925805656</v>
      </c>
      <c r="JJ121" s="28" cm="1">
        <f t="array" aca="1" ref="JJ121" ca="1">_xlfn.LET(_xlpm.value,RAND(),_xlfn.IFS(JJ120=1,IF(_xlpm.value&gt;0.97,2,1),JJ120=2,IF(_xlpm.value&gt;0.98,3,2),JJ120=3,1))</f>
        <v>1</v>
      </c>
      <c r="JK121" s="59">
        <f t="shared" ca="1" si="1082"/>
        <v>0.06</v>
      </c>
      <c r="JL121" s="40">
        <f t="shared" ca="1" si="784"/>
        <v>6460645.3282720679</v>
      </c>
      <c r="JM121" s="28" cm="1">
        <f t="array" aca="1" ref="JM121" ca="1">_xlfn.LET(_xlpm.value,RAND(),_xlfn.IFS(JM120=1,IF(_xlpm.value&gt;0.97,2,1),JM120=2,IF(_xlpm.value&gt;0.98,3,2),JM120=3,1))</f>
        <v>2</v>
      </c>
      <c r="JN121" s="59">
        <f t="shared" ca="1" si="1083"/>
        <v>0.06</v>
      </c>
      <c r="JO121" s="40">
        <f t="shared" ca="1" si="785"/>
        <v>9051666.7742504366</v>
      </c>
      <c r="JP121" s="28" cm="1">
        <f t="array" aca="1" ref="JP121" ca="1">_xlfn.LET(_xlpm.value,RAND(),_xlfn.IFS(JP120=1,IF(_xlpm.value&gt;0.97,2,1),JP120=2,IF(_xlpm.value&gt;0.98,3,2),JP120=3,1))</f>
        <v>1</v>
      </c>
      <c r="JQ121" s="59">
        <f t="shared" ca="1" si="1084"/>
        <v>0.06</v>
      </c>
      <c r="JR121" s="40">
        <f t="shared" ca="1" si="786"/>
        <v>2212998.1214340786</v>
      </c>
      <c r="JS121" s="28" cm="1">
        <f t="array" aca="1" ref="JS121" ca="1">_xlfn.LET(_xlpm.value,RAND(),_xlfn.IFS(JS120=1,IF(_xlpm.value&gt;0.97,2,1),JS120=2,IF(_xlpm.value&gt;0.98,3,2),JS120=3,1))</f>
        <v>2</v>
      </c>
      <c r="JT121" s="59">
        <f t="shared" ca="1" si="1085"/>
        <v>0.06</v>
      </c>
      <c r="JU121" s="40">
        <f t="shared" ca="1" si="787"/>
        <v>13225469.977682436</v>
      </c>
      <c r="JV121" s="28" cm="1">
        <f t="array" aca="1" ref="JV121" ca="1">_xlfn.LET(_xlpm.value,RAND(),_xlfn.IFS(JV120=1,IF(_xlpm.value&gt;0.97,2,1),JV120=2,IF(_xlpm.value&gt;0.98,3,2),JV120=3,1))</f>
        <v>2</v>
      </c>
      <c r="JW121" s="59">
        <f t="shared" ca="1" si="1086"/>
        <v>0.06</v>
      </c>
      <c r="JX121" s="40">
        <f t="shared" ca="1" si="788"/>
        <v>19072441.634765178</v>
      </c>
      <c r="JY121" s="28" cm="1">
        <f t="array" aca="1" ref="JY121" ca="1">_xlfn.LET(_xlpm.value,RAND(),_xlfn.IFS(JY120=1,IF(_xlpm.value&gt;0.97,2,1),JY120=2,IF(_xlpm.value&gt;0.98,3,2),JY120=3,1))</f>
        <v>2</v>
      </c>
      <c r="JZ121" s="59">
        <f t="shared" ca="1" si="1087"/>
        <v>0.06</v>
      </c>
      <c r="KA121" s="40">
        <f t="shared" ca="1" si="789"/>
        <v>7459073.5111665893</v>
      </c>
      <c r="KB121" s="28" cm="1">
        <f t="array" aca="1" ref="KB121" ca="1">_xlfn.LET(_xlpm.value,RAND(),_xlfn.IFS(KB120=1,IF(_xlpm.value&gt;0.97,2,1),KB120=2,IF(_xlpm.value&gt;0.98,3,2),KB120=3,1))</f>
        <v>2</v>
      </c>
      <c r="KC121" s="59">
        <f t="shared" ca="1" si="1088"/>
        <v>0.06</v>
      </c>
      <c r="KD121" s="40">
        <f t="shared" ca="1" si="790"/>
        <v>7617655.8675839286</v>
      </c>
      <c r="KE121" s="28" cm="1">
        <f t="array" aca="1" ref="KE121" ca="1">_xlfn.LET(_xlpm.value,RAND(),_xlfn.IFS(KE120=1,IF(_xlpm.value&gt;0.97,2,1),KE120=2,IF(_xlpm.value&gt;0.98,3,2),KE120=3,1))</f>
        <v>2</v>
      </c>
      <c r="KF121" s="59">
        <f t="shared" ca="1" si="1089"/>
        <v>0.06</v>
      </c>
      <c r="KG121" s="40">
        <f t="shared" ca="1" si="791"/>
        <v>19072441.634765178</v>
      </c>
      <c r="KH121" s="28" cm="1">
        <f t="array" aca="1" ref="KH121" ca="1">_xlfn.LET(_xlpm.value,RAND(),_xlfn.IFS(KH120=1,IF(_xlpm.value&gt;0.97,2,1),KH120=2,IF(_xlpm.value&gt;0.98,3,2),KH120=3,1))</f>
        <v>1</v>
      </c>
      <c r="KI121" s="59">
        <f t="shared" ca="1" si="1090"/>
        <v>0.06</v>
      </c>
      <c r="KJ121" s="40">
        <f t="shared" ca="1" si="792"/>
        <v>5417038.9931463934</v>
      </c>
      <c r="KK121" s="28" cm="1">
        <f t="array" aca="1" ref="KK121" ca="1">_xlfn.LET(_xlpm.value,RAND(),_xlfn.IFS(KK120=1,IF(_xlpm.value&gt;0.97,2,1),KK120=2,IF(_xlpm.value&gt;0.98,3,2),KK120=3,1))</f>
        <v>2</v>
      </c>
      <c r="KL121" s="59">
        <f t="shared" ca="1" si="1091"/>
        <v>0.06</v>
      </c>
      <c r="KM121" s="40">
        <f t="shared" ca="1" si="793"/>
        <v>1598863.3461522241</v>
      </c>
      <c r="KN121" s="28" cm="1">
        <f t="array" aca="1" ref="KN121" ca="1">_xlfn.LET(_xlpm.value,RAND(),_xlfn.IFS(KN120=1,IF(_xlpm.value&gt;0.97,2,1),KN120=2,IF(_xlpm.value&gt;0.98,3,2),KN120=3,1))</f>
        <v>2</v>
      </c>
      <c r="KO121" s="59">
        <f t="shared" ca="1" si="1092"/>
        <v>0.06</v>
      </c>
      <c r="KP121" s="40">
        <f t="shared" ca="1" si="794"/>
        <v>5534288.3024602085</v>
      </c>
      <c r="KQ121" s="28"/>
    </row>
    <row r="122" spans="1:303" x14ac:dyDescent="0.2">
      <c r="A122" s="111">
        <v>48913</v>
      </c>
      <c r="B122" s="64">
        <v>2534.2184385040391</v>
      </c>
      <c r="C122" s="28" cm="1">
        <f t="array" aca="1" ref="C122" ca="1">_xlfn.LET(_xlpm.value,RAND(),_xlfn.IFS(C121=1,IF(_xlpm.value&gt;0.97,2,1),C121=2,IF(_xlpm.value&gt;0.98,3,2),C121=3,1))</f>
        <v>1</v>
      </c>
      <c r="D122" s="59">
        <f t="shared" ca="1" si="596"/>
        <v>0.06</v>
      </c>
      <c r="E122" s="40">
        <f t="shared" ca="1" si="795"/>
        <v>1715495.8780217906</v>
      </c>
      <c r="F122" s="28" cm="1">
        <f t="array" aca="1" ref="F122" ca="1">_xlfn.LET(_xlpm.value,RAND(),_xlfn.IFS(F121=1,IF(_xlpm.value&gt;0.97,2,1),F121=2,IF(_xlpm.value&gt;0.98,3,2),F121=3,1))</f>
        <v>1</v>
      </c>
      <c r="G122" s="59">
        <f t="shared" ca="1" si="994"/>
        <v>0.06</v>
      </c>
      <c r="H122" s="40">
        <f t="shared" ca="1" si="696"/>
        <v>6282141.2078035772</v>
      </c>
      <c r="I122" s="28" cm="1">
        <f t="array" aca="1" ref="I122" ca="1">_xlfn.LET(_xlpm.value,RAND(),_xlfn.IFS(I121=1,IF(_xlpm.value&gt;0.97,2,1),I121=2,IF(_xlpm.value&gt;0.98,3,2),I121=3,1))</f>
        <v>2</v>
      </c>
      <c r="J122" s="59">
        <f t="shared" ca="1" si="995"/>
        <v>0.06</v>
      </c>
      <c r="K122" s="40">
        <f t="shared" ca="1" si="697"/>
        <v>6414233.4405122362</v>
      </c>
      <c r="L122" s="28" cm="1">
        <f t="array" aca="1" ref="L122" ca="1">_xlfn.LET(_xlpm.value,RAND(),_xlfn.IFS(L121=1,IF(_xlpm.value&gt;0.97,2,1),L121=2,IF(_xlpm.value&gt;0.98,3,2),L121=3,1))</f>
        <v>1</v>
      </c>
      <c r="M122" s="59">
        <f t="shared" ca="1" si="996"/>
        <v>0.06</v>
      </c>
      <c r="N122" s="40">
        <f t="shared" ca="1" si="698"/>
        <v>1878465.9677318665</v>
      </c>
      <c r="O122" s="28" cm="1">
        <f t="array" aca="1" ref="O122" ca="1">_xlfn.LET(_xlpm.value,RAND(),_xlfn.IFS(O121=1,IF(_xlpm.value&gt;0.97,2,1),O121=2,IF(_xlpm.value&gt;0.98,3,2),O121=3,1))</f>
        <v>1</v>
      </c>
      <c r="P122" s="59">
        <f t="shared" ca="1" si="997"/>
        <v>0.06</v>
      </c>
      <c r="Q122" s="40">
        <f t="shared" ca="1" si="699"/>
        <v>1629598.4828335918</v>
      </c>
      <c r="R122" s="28" cm="1">
        <f t="array" aca="1" ref="R122" ca="1">_xlfn.LET(_xlpm.value,RAND(),_xlfn.IFS(R121=1,IF(_xlpm.value&gt;0.97,2,1),R121=2,IF(_xlpm.value&gt;0.98,3,2),R121=3,1))</f>
        <v>1</v>
      </c>
      <c r="S122" s="59">
        <f t="shared" ca="1" si="998"/>
        <v>0.06</v>
      </c>
      <c r="T122" s="40">
        <f t="shared" ca="1" si="700"/>
        <v>5795457.8949411185</v>
      </c>
      <c r="U122" s="28" cm="1">
        <f t="array" aca="1" ref="U122" ca="1">_xlfn.LET(_xlpm.value,RAND(),_xlfn.IFS(U121=1,IF(_xlpm.value&gt;0.97,2,1),U121=2,IF(_xlpm.value&gt;0.98,3,2),U121=3,1))</f>
        <v>2</v>
      </c>
      <c r="V122" s="59">
        <f t="shared" ca="1" si="999"/>
        <v>0.06</v>
      </c>
      <c r="W122" s="40">
        <f t="shared" ca="1" si="701"/>
        <v>20218308.663914192</v>
      </c>
      <c r="X122" s="28" cm="1">
        <f t="array" aca="1" ref="X122" ca="1">_xlfn.LET(_xlpm.value,RAND(),_xlfn.IFS(X121=1,IF(_xlpm.value&gt;0.97,2,1),X121=2,IF(_xlpm.value&gt;0.98,3,2),X121=3,1))</f>
        <v>1</v>
      </c>
      <c r="Y122" s="59">
        <f t="shared" ca="1" si="1000"/>
        <v>0.06</v>
      </c>
      <c r="Z122" s="40">
        <f t="shared" ca="1" si="702"/>
        <v>5989480.5848560724</v>
      </c>
      <c r="AA122" s="28" cm="1">
        <f t="array" aca="1" ref="AA122" ca="1">_xlfn.LET(_xlpm.value,RAND(),_xlfn.IFS(AA121=1,IF(_xlpm.value&gt;0.97,2,1),AA121=2,IF(_xlpm.value&gt;0.98,3,2),AA121=3,1))</f>
        <v>2</v>
      </c>
      <c r="AB122" s="59">
        <f t="shared" ca="1" si="1001"/>
        <v>0.06</v>
      </c>
      <c r="AC122" s="40">
        <f t="shared" ca="1" si="703"/>
        <v>6535594.4837398985</v>
      </c>
      <c r="AD122" s="28" cm="1">
        <f t="array" aca="1" ref="AD122" ca="1">_xlfn.LET(_xlpm.value,RAND(),_xlfn.IFS(AD121=1,IF(_xlpm.value&gt;0.97,2,1),AD121=2,IF(_xlpm.value&gt;0.98,3,2),AD121=3,1))</f>
        <v>1</v>
      </c>
      <c r="AE122" s="59">
        <f t="shared" ca="1" si="1002"/>
        <v>0.06</v>
      </c>
      <c r="AF122" s="40">
        <f t="shared" ca="1" si="704"/>
        <v>4657333.1751403008</v>
      </c>
      <c r="AG122" s="28" cm="1">
        <f t="array" aca="1" ref="AG122" ca="1">_xlfn.LET(_xlpm.value,RAND(),_xlfn.IFS(AG121=1,IF(_xlpm.value&gt;0.97,2,1),AG121=2,IF(_xlpm.value&gt;0.98,3,2),AG121=3,1))</f>
        <v>1</v>
      </c>
      <c r="AH122" s="59">
        <f t="shared" ca="1" si="1003"/>
        <v>0.06</v>
      </c>
      <c r="AI122" s="40">
        <f t="shared" ca="1" si="705"/>
        <v>1906639.3290822725</v>
      </c>
      <c r="AJ122" s="28" cm="1">
        <f t="array" aca="1" ref="AJ122" ca="1">_xlfn.LET(_xlpm.value,RAND(),_xlfn.IFS(AJ121=1,IF(_xlpm.value&gt;0.97,2,1),AJ121=2,IF(_xlpm.value&gt;0.98,3,2),AJ121=3,1))</f>
        <v>1</v>
      </c>
      <c r="AK122" s="59">
        <f t="shared" ca="1" si="1004"/>
        <v>0.06</v>
      </c>
      <c r="AL122" s="40">
        <f t="shared" ca="1" si="706"/>
        <v>1007639.7710699899</v>
      </c>
      <c r="AM122" s="28" cm="1">
        <f t="array" aca="1" ref="AM122" ca="1">_xlfn.LET(_xlpm.value,RAND(),_xlfn.IFS(AM121=1,IF(_xlpm.value&gt;0.97,2,1),AM121=2,IF(_xlpm.value&gt;0.98,3,2),AM121=3,1))</f>
        <v>2</v>
      </c>
      <c r="AN122" s="59">
        <f t="shared" ca="1" si="1005"/>
        <v>0.06</v>
      </c>
      <c r="AO122" s="40">
        <f t="shared" ca="1" si="707"/>
        <v>8145734.6391802067</v>
      </c>
      <c r="AP122" s="28" cm="1">
        <f t="array" aca="1" ref="AP122" ca="1">_xlfn.LET(_xlpm.value,RAND(),_xlfn.IFS(AP121=1,IF(_xlpm.value&gt;0.97,2,1),AP121=2,IF(_xlpm.value&gt;0.98,3,2),AP121=3,1))</f>
        <v>2</v>
      </c>
      <c r="AQ122" s="59">
        <f t="shared" ca="1" si="1006"/>
        <v>0.06</v>
      </c>
      <c r="AR122" s="40">
        <f t="shared" ca="1" si="708"/>
        <v>6088227.8645723611</v>
      </c>
      <c r="AS122" s="28" cm="1">
        <f t="array" aca="1" ref="AS122" ca="1">_xlfn.LET(_xlpm.value,RAND(),_xlfn.IFS(AS121=1,IF(_xlpm.value&gt;0.97,2,1),AS121=2,IF(_xlpm.value&gt;0.98,3,2),AS121=3,1))</f>
        <v>1</v>
      </c>
      <c r="AT122" s="59">
        <f t="shared" ca="1" si="1007"/>
        <v>0.06</v>
      </c>
      <c r="AU122" s="40">
        <f t="shared" ca="1" si="709"/>
        <v>1891863.841150081</v>
      </c>
      <c r="AV122" s="28" cm="1">
        <f t="array" aca="1" ref="AV122" ca="1">_xlfn.LET(_xlpm.value,RAND(),_xlfn.IFS(AV121=1,IF(_xlpm.value&gt;0.97,2,1),AV121=2,IF(_xlpm.value&gt;0.98,3,2),AV121=3,1))</f>
        <v>2</v>
      </c>
      <c r="AW122" s="59">
        <f t="shared" ca="1" si="1008"/>
        <v>0.06</v>
      </c>
      <c r="AX122" s="40">
        <f t="shared" ca="1" si="710"/>
        <v>5896143.088539497</v>
      </c>
      <c r="AY122" s="28" cm="1">
        <f t="array" aca="1" ref="AY122" ca="1">_xlfn.LET(_xlpm.value,RAND(),_xlfn.IFS(AY121=1,IF(_xlpm.value&gt;0.97,2,1),AY121=2,IF(_xlpm.value&gt;0.98,3,2),AY121=3,1))</f>
        <v>1</v>
      </c>
      <c r="AZ122" s="59">
        <f t="shared" ca="1" si="1009"/>
        <v>0.06</v>
      </c>
      <c r="BA122" s="40">
        <f t="shared" ca="1" si="711"/>
        <v>5732952.9705654411</v>
      </c>
      <c r="BB122" s="28" cm="1">
        <f t="array" aca="1" ref="BB122" ca="1">_xlfn.LET(_xlpm.value,RAND(),_xlfn.IFS(BB121=1,IF(_xlpm.value&gt;0.97,2,1),BB121=2,IF(_xlpm.value&gt;0.98,3,2),BB121=3,1))</f>
        <v>2</v>
      </c>
      <c r="BC122" s="59">
        <f t="shared" ca="1" si="1010"/>
        <v>0.06</v>
      </c>
      <c r="BD122" s="40">
        <f t="shared" ca="1" si="712"/>
        <v>578218.23972265713</v>
      </c>
      <c r="BE122" s="28" cm="1">
        <f t="array" aca="1" ref="BE122" ca="1">_xlfn.LET(_xlpm.value,RAND(),_xlfn.IFS(BE121=1,IF(_xlpm.value&gt;0.97,2,1),BE121=2,IF(_xlpm.value&gt;0.98,3,2),BE121=3,1))</f>
        <v>2</v>
      </c>
      <c r="BF122" s="59">
        <f t="shared" ca="1" si="1011"/>
        <v>0.06</v>
      </c>
      <c r="BG122" s="40">
        <f t="shared" ca="1" si="713"/>
        <v>5790778.931461283</v>
      </c>
      <c r="BH122" s="28" cm="1">
        <f t="array" aca="1" ref="BH122" ca="1">_xlfn.LET(_xlpm.value,RAND(),_xlfn.IFS(BH121=1,IF(_xlpm.value&gt;0.97,2,1),BH121=2,IF(_xlpm.value&gt;0.98,3,2),BH121=3,1))</f>
        <v>1</v>
      </c>
      <c r="BI122" s="59">
        <f t="shared" ca="1" si="1012"/>
        <v>0.06</v>
      </c>
      <c r="BJ122" s="40">
        <f t="shared" ca="1" si="714"/>
        <v>960017.63617344422</v>
      </c>
      <c r="BK122" s="28" cm="1">
        <f t="array" aca="1" ref="BK122" ca="1">_xlfn.LET(_xlpm.value,RAND(),_xlfn.IFS(BK121=1,IF(_xlpm.value&gt;0.97,2,1),BK121=2,IF(_xlpm.value&gt;0.98,3,2),BK121=3,1))</f>
        <v>2</v>
      </c>
      <c r="BL122" s="59">
        <f t="shared" ca="1" si="1013"/>
        <v>0.06</v>
      </c>
      <c r="BM122" s="40">
        <f t="shared" ca="1" si="715"/>
        <v>6253655.2072320795</v>
      </c>
      <c r="BN122" s="28" cm="1">
        <f t="array" aca="1" ref="BN122" ca="1">_xlfn.LET(_xlpm.value,RAND(),_xlfn.IFS(BN121=1,IF(_xlpm.value&gt;0.97,2,1),BN121=2,IF(_xlpm.value&gt;0.98,3,2),BN121=3,1))</f>
        <v>1</v>
      </c>
      <c r="BO122" s="59">
        <f t="shared" ca="1" si="1014"/>
        <v>0.06</v>
      </c>
      <c r="BP122" s="40">
        <f t="shared" ca="1" si="716"/>
        <v>1649232.0586204038</v>
      </c>
      <c r="BQ122" s="28" cm="1">
        <f t="array" aca="1" ref="BQ122" ca="1">_xlfn.LET(_xlpm.value,RAND(),_xlfn.IFS(BQ121=1,IF(_xlpm.value&gt;0.97,2,1),BQ121=2,IF(_xlpm.value&gt;0.98,3,2),BQ121=3,1))</f>
        <v>1</v>
      </c>
      <c r="BR122" s="59">
        <f t="shared" ca="1" si="1015"/>
        <v>0.06</v>
      </c>
      <c r="BS122" s="40">
        <f t="shared" ca="1" si="717"/>
        <v>5770859.6515227892</v>
      </c>
      <c r="BT122" s="28" cm="1">
        <f t="array" aca="1" ref="BT122" ca="1">_xlfn.LET(_xlpm.value,RAND(),_xlfn.IFS(BT121=1,IF(_xlpm.value&gt;0.97,2,1),BT121=2,IF(_xlpm.value&gt;0.98,3,2),BT121=3,1))</f>
        <v>2</v>
      </c>
      <c r="BU122" s="59">
        <f t="shared" ca="1" si="1016"/>
        <v>0.06</v>
      </c>
      <c r="BV122" s="40">
        <f t="shared" ca="1" si="718"/>
        <v>2167395.5573736564</v>
      </c>
      <c r="BW122" s="28" cm="1">
        <f t="array" aca="1" ref="BW122" ca="1">_xlfn.LET(_xlpm.value,RAND(),_xlfn.IFS(BW121=1,IF(_xlpm.value&gt;0.97,2,1),BW121=2,IF(_xlpm.value&gt;0.98,3,2),BW121=3,1))</f>
        <v>2</v>
      </c>
      <c r="BX122" s="59">
        <f t="shared" ca="1" si="1017"/>
        <v>0.06</v>
      </c>
      <c r="BY122" s="40">
        <f t="shared" ca="1" si="719"/>
        <v>5929821.3966012737</v>
      </c>
      <c r="BZ122" s="28" cm="1">
        <f t="array" aca="1" ref="BZ122" ca="1">_xlfn.LET(_xlpm.value,RAND(),_xlfn.IFS(BZ121=1,IF(_xlpm.value&gt;0.97,2,1),BZ121=2,IF(_xlpm.value&gt;0.98,3,2),BZ121=3,1))</f>
        <v>1</v>
      </c>
      <c r="CA122" s="59">
        <f t="shared" ca="1" si="1018"/>
        <v>0.06</v>
      </c>
      <c r="CB122" s="40">
        <f t="shared" ca="1" si="720"/>
        <v>379667.11749140138</v>
      </c>
      <c r="CC122" s="28" cm="1">
        <f t="array" aca="1" ref="CC122" ca="1">_xlfn.LET(_xlpm.value,RAND(),_xlfn.IFS(CC121=1,IF(_xlpm.value&gt;0.97,2,1),CC121=2,IF(_xlpm.value&gt;0.98,3,2),CC121=3,1))</f>
        <v>2</v>
      </c>
      <c r="CD122" s="59">
        <f t="shared" ca="1" si="1019"/>
        <v>0.06</v>
      </c>
      <c r="CE122" s="40">
        <f t="shared" ca="1" si="721"/>
        <v>20218308.663914192</v>
      </c>
      <c r="CF122" s="28" cm="1">
        <f t="array" aca="1" ref="CF122" ca="1">_xlfn.LET(_xlpm.value,RAND(),_xlfn.IFS(CF121=1,IF(_xlpm.value&gt;0.97,2,1),CF121=2,IF(_xlpm.value&gt;0.98,3,2),CF121=3,1))</f>
        <v>2</v>
      </c>
      <c r="CG122" s="59">
        <f t="shared" ca="1" si="1020"/>
        <v>0.06</v>
      </c>
      <c r="CH122" s="40">
        <f t="shared" ca="1" si="722"/>
        <v>2345299.5355609953</v>
      </c>
      <c r="CI122" s="28" cm="1">
        <f t="array" aca="1" ref="CI122" ca="1">_xlfn.LET(_xlpm.value,RAND(),_xlfn.IFS(CI121=1,IF(_xlpm.value&gt;0.97,2,1),CI121=2,IF(_xlpm.value&gt;0.98,3,2),CI121=3,1))</f>
        <v>2</v>
      </c>
      <c r="CJ122" s="59">
        <f t="shared" ca="1" si="1021"/>
        <v>0.06</v>
      </c>
      <c r="CK122" s="40">
        <f t="shared" ca="1" si="723"/>
        <v>20218308.663914192</v>
      </c>
      <c r="CL122" s="28" cm="1">
        <f t="array" aca="1" ref="CL122" ca="1">_xlfn.LET(_xlpm.value,RAND(),_xlfn.IFS(CL121=1,IF(_xlpm.value&gt;0.97,2,1),CL121=2,IF(_xlpm.value&gt;0.98,3,2),CL121=3,1))</f>
        <v>1</v>
      </c>
      <c r="CM122" s="59">
        <f t="shared" ca="1" si="1022"/>
        <v>0.06</v>
      </c>
      <c r="CN122" s="40">
        <f t="shared" ca="1" si="724"/>
        <v>5745651.3738577077</v>
      </c>
      <c r="CO122" s="28" cm="1">
        <f t="array" aca="1" ref="CO122" ca="1">_xlfn.LET(_xlpm.value,RAND(),_xlfn.IFS(CO121=1,IF(_xlpm.value&gt;0.97,2,1),CO121=2,IF(_xlpm.value&gt;0.98,3,2),CO121=3,1))</f>
        <v>2</v>
      </c>
      <c r="CP122" s="59">
        <f t="shared" ca="1" si="1023"/>
        <v>0.06</v>
      </c>
      <c r="CQ122" s="40">
        <f t="shared" ca="1" si="725"/>
        <v>1681672.2833549655</v>
      </c>
      <c r="CR122" s="28" cm="1">
        <f t="array" aca="1" ref="CR122" ca="1">_xlfn.LET(_xlpm.value,RAND(),_xlfn.IFS(CR121=1,IF(_xlpm.value&gt;0.97,2,1),CR121=2,IF(_xlpm.value&gt;0.98,3,2),CR121=3,1))</f>
        <v>2</v>
      </c>
      <c r="CS122" s="59">
        <f t="shared" ca="1" si="1024"/>
        <v>0.06</v>
      </c>
      <c r="CT122" s="40">
        <f t="shared" ca="1" si="726"/>
        <v>20218308.663914192</v>
      </c>
      <c r="CU122" s="28" cm="1">
        <f t="array" aca="1" ref="CU122" ca="1">_xlfn.LET(_xlpm.value,RAND(),_xlfn.IFS(CU121=1,IF(_xlpm.value&gt;0.97,2,1),CU121=2,IF(_xlpm.value&gt;0.98,3,2),CU121=3,1))</f>
        <v>2</v>
      </c>
      <c r="CV122" s="59">
        <f t="shared" ca="1" si="1025"/>
        <v>0.06</v>
      </c>
      <c r="CW122" s="40">
        <f t="shared" ca="1" si="727"/>
        <v>20218308.663914192</v>
      </c>
      <c r="CX122" s="28" cm="1">
        <f t="array" aca="1" ref="CX122" ca="1">_xlfn.LET(_xlpm.value,RAND(),_xlfn.IFS(CX121=1,IF(_xlpm.value&gt;0.97,2,1),CX121=2,IF(_xlpm.value&gt;0.98,3,2),CX121=3,1))</f>
        <v>2</v>
      </c>
      <c r="CY122" s="59">
        <f t="shared" ca="1" si="1026"/>
        <v>0.06</v>
      </c>
      <c r="CZ122" s="40">
        <f t="shared" ca="1" si="728"/>
        <v>1976265.4519956303</v>
      </c>
      <c r="DA122" s="28" cm="1">
        <f t="array" aca="1" ref="DA122" ca="1">_xlfn.LET(_xlpm.value,RAND(),_xlfn.IFS(DA121=1,IF(_xlpm.value&gt;0.97,2,1),DA121=2,IF(_xlpm.value&gt;0.98,3,2),DA121=3,1))</f>
        <v>2</v>
      </c>
      <c r="DB122" s="59">
        <f t="shared" ca="1" si="1027"/>
        <v>0.06</v>
      </c>
      <c r="DC122" s="40">
        <f t="shared" ca="1" si="729"/>
        <v>5800417.5962297376</v>
      </c>
      <c r="DD122" s="28" cm="1">
        <f t="array" aca="1" ref="DD122" ca="1">_xlfn.LET(_xlpm.value,RAND(),_xlfn.IFS(DD121=1,IF(_xlpm.value&gt;0.97,2,1),DD121=2,IF(_xlpm.value&gt;0.98,3,2),DD121=3,1))</f>
        <v>2</v>
      </c>
      <c r="DE122" s="59">
        <f t="shared" ca="1" si="1028"/>
        <v>0.06</v>
      </c>
      <c r="DF122" s="40">
        <f t="shared" ca="1" si="730"/>
        <v>9997701.0692287926</v>
      </c>
      <c r="DG122" s="28" cm="1">
        <f t="array" aca="1" ref="DG122" ca="1">_xlfn.LET(_xlpm.value,RAND(),_xlfn.IFS(DG121=1,IF(_xlpm.value&gt;0.97,2,1),DG121=2,IF(_xlpm.value&gt;0.98,3,2),DG121=3,1))</f>
        <v>2</v>
      </c>
      <c r="DH122" s="59">
        <f t="shared" ca="1" si="1029"/>
        <v>0.06</v>
      </c>
      <c r="DI122" s="40">
        <f t="shared" ca="1" si="731"/>
        <v>6253655.2072320795</v>
      </c>
      <c r="DJ122" s="28" cm="1">
        <f t="array" aca="1" ref="DJ122" ca="1">_xlfn.LET(_xlpm.value,RAND(),_xlfn.IFS(DJ121=1,IF(_xlpm.value&gt;0.97,2,1),DJ121=2,IF(_xlpm.value&gt;0.98,3,2),DJ121=3,1))</f>
        <v>1</v>
      </c>
      <c r="DK122" s="59">
        <f t="shared" ca="1" si="1030"/>
        <v>0.06</v>
      </c>
      <c r="DL122" s="40">
        <f t="shared" ca="1" si="732"/>
        <v>6452354.1350805387</v>
      </c>
      <c r="DM122" s="28" cm="1">
        <f t="array" aca="1" ref="DM122" ca="1">_xlfn.LET(_xlpm.value,RAND(),_xlfn.IFS(DM121=1,IF(_xlpm.value&gt;0.97,2,1),DM121=2,IF(_xlpm.value&gt;0.98,3,2),DM121=3,1))</f>
        <v>2</v>
      </c>
      <c r="DN122" s="59">
        <f t="shared" ca="1" si="1031"/>
        <v>0.06</v>
      </c>
      <c r="DO122" s="40">
        <f t="shared" ca="1" si="733"/>
        <v>20218308.663914192</v>
      </c>
      <c r="DP122" s="28" cm="1">
        <f t="array" aca="1" ref="DP122" ca="1">_xlfn.LET(_xlpm.value,RAND(),_xlfn.IFS(DP121=1,IF(_xlpm.value&gt;0.97,2,1),DP121=2,IF(_xlpm.value&gt;0.98,3,2),DP121=3,1))</f>
        <v>2</v>
      </c>
      <c r="DQ122" s="59">
        <f t="shared" ca="1" si="1032"/>
        <v>0.06</v>
      </c>
      <c r="DR122" s="40">
        <f t="shared" ca="1" si="734"/>
        <v>5942420.7821253724</v>
      </c>
      <c r="DS122" s="28" cm="1">
        <f t="array" aca="1" ref="DS122" ca="1">_xlfn.LET(_xlpm.value,RAND(),_xlfn.IFS(DS121=1,IF(_xlpm.value&gt;0.97,2,1),DS121=2,IF(_xlpm.value&gt;0.98,3,2),DS121=3,1))</f>
        <v>1</v>
      </c>
      <c r="DT122" s="59">
        <f t="shared" ca="1" si="1033"/>
        <v>0.06</v>
      </c>
      <c r="DU122" s="40">
        <f t="shared" ca="1" si="735"/>
        <v>20218308.663914192</v>
      </c>
      <c r="DV122" s="28" cm="1">
        <f t="array" aca="1" ref="DV122" ca="1">_xlfn.LET(_xlpm.value,RAND(),_xlfn.IFS(DV121=1,IF(_xlpm.value&gt;0.97,2,1),DV121=2,IF(_xlpm.value&gt;0.98,3,2),DV121=3,1))</f>
        <v>2</v>
      </c>
      <c r="DW122" s="59">
        <f t="shared" ca="1" si="1034"/>
        <v>0.06</v>
      </c>
      <c r="DX122" s="40">
        <f t="shared" ca="1" si="736"/>
        <v>3260425.7022417397</v>
      </c>
      <c r="DY122" s="28" cm="1">
        <f t="array" aca="1" ref="DY122" ca="1">_xlfn.LET(_xlpm.value,RAND(),_xlfn.IFS(DY121=1,IF(_xlpm.value&gt;0.97,2,1),DY121=2,IF(_xlpm.value&gt;0.98,3,2),DY121=3,1))</f>
        <v>1</v>
      </c>
      <c r="DZ122" s="59">
        <f t="shared" ca="1" si="1035"/>
        <v>0.06</v>
      </c>
      <c r="EA122" s="40">
        <f t="shared" ca="1" si="737"/>
        <v>1934109.8520653534</v>
      </c>
      <c r="EB122" s="28" cm="1">
        <f t="array" aca="1" ref="EB122" ca="1">_xlfn.LET(_xlpm.value,RAND(),_xlfn.IFS(EB121=1,IF(_xlpm.value&gt;0.97,2,1),EB121=2,IF(_xlpm.value&gt;0.98,3,2),EB121=3,1))</f>
        <v>1</v>
      </c>
      <c r="EC122" s="59">
        <f t="shared" ca="1" si="1036"/>
        <v>0.06</v>
      </c>
      <c r="ED122" s="40">
        <f t="shared" ca="1" si="738"/>
        <v>899120.3930907367</v>
      </c>
      <c r="EE122" s="28" cm="1">
        <f t="array" aca="1" ref="EE122" ca="1">_xlfn.LET(_xlpm.value,RAND(),_xlfn.IFS(EE121=1,IF(_xlpm.value&gt;0.97,2,1),EE121=2,IF(_xlpm.value&gt;0.98,3,2),EE121=3,1))</f>
        <v>2</v>
      </c>
      <c r="EF122" s="59">
        <f t="shared" ca="1" si="1037"/>
        <v>0.06</v>
      </c>
      <c r="EG122" s="40">
        <f t="shared" ca="1" si="739"/>
        <v>5955776.1307809111</v>
      </c>
      <c r="EH122" s="28" cm="1">
        <f t="array" aca="1" ref="EH122" ca="1">_xlfn.LET(_xlpm.value,RAND(),_xlfn.IFS(EH121=1,IF(_xlpm.value&gt;0.97,2,1),EH121=2,IF(_xlpm.value&gt;0.98,3,2),EH121=3,1))</f>
        <v>1</v>
      </c>
      <c r="EI122" s="59">
        <f t="shared" ca="1" si="1038"/>
        <v>0.06</v>
      </c>
      <c r="EJ122" s="40">
        <f t="shared" ca="1" si="740"/>
        <v>5770859.6515227892</v>
      </c>
      <c r="EK122" s="28" cm="1">
        <f t="array" aca="1" ref="EK122" ca="1">_xlfn.LET(_xlpm.value,RAND(),_xlfn.IFS(EK121=1,IF(_xlpm.value&gt;0.97,2,1),EK121=2,IF(_xlpm.value&gt;0.98,3,2),EK121=3,1))</f>
        <v>2</v>
      </c>
      <c r="EL122" s="59">
        <f t="shared" ca="1" si="1039"/>
        <v>0.06</v>
      </c>
      <c r="EM122" s="40">
        <f t="shared" ca="1" si="741"/>
        <v>20218308.663914192</v>
      </c>
      <c r="EN122" s="28" cm="1">
        <f t="array" aca="1" ref="EN122" ca="1">_xlfn.LET(_xlpm.value,RAND(),_xlfn.IFS(EN121=1,IF(_xlpm.value&gt;0.97,2,1),EN121=2,IF(_xlpm.value&gt;0.98,3,2),EN121=3,1))</f>
        <v>2</v>
      </c>
      <c r="EO122" s="59">
        <f t="shared" ca="1" si="1040"/>
        <v>0.06</v>
      </c>
      <c r="EP122" s="40">
        <f t="shared" ca="1" si="742"/>
        <v>892220.40900192992</v>
      </c>
      <c r="EQ122" s="28" cm="1">
        <f t="array" aca="1" ref="EQ122" ca="1">_xlfn.LET(_xlpm.value,RAND(),_xlfn.IFS(EQ121=1,IF(_xlpm.value&gt;0.97,2,1),EQ121=2,IF(_xlpm.value&gt;0.98,3,2),EQ121=3,1))</f>
        <v>1</v>
      </c>
      <c r="ER122" s="59">
        <f t="shared" ca="1" si="1041"/>
        <v>0.06</v>
      </c>
      <c r="ES122" s="40">
        <f t="shared" ca="1" si="743"/>
        <v>1725932.9686188763</v>
      </c>
      <c r="ET122" s="28" cm="1">
        <f t="array" aca="1" ref="ET122" ca="1">_xlfn.LET(_xlpm.value,RAND(),_xlfn.IFS(ET121=1,IF(_xlpm.value&gt;0.97,2,1),ET121=2,IF(_xlpm.value&gt;0.98,3,2),ET121=3,1))</f>
        <v>2</v>
      </c>
      <c r="EU122" s="59">
        <f t="shared" ca="1" si="1042"/>
        <v>0.06</v>
      </c>
      <c r="EV122" s="40">
        <f t="shared" ca="1" si="744"/>
        <v>6849804.5790314944</v>
      </c>
      <c r="EW122" s="28" cm="1">
        <f t="array" aca="1" ref="EW122" ca="1">_xlfn.LET(_xlpm.value,RAND(),_xlfn.IFS(EW121=1,IF(_xlpm.value&gt;0.97,2,1),EW121=2,IF(_xlpm.value&gt;0.98,3,2),EW121=3,1))</f>
        <v>2</v>
      </c>
      <c r="EX122" s="59">
        <f t="shared" ca="1" si="1043"/>
        <v>0.06</v>
      </c>
      <c r="EY122" s="40">
        <f t="shared" ca="1" si="745"/>
        <v>8145734.6391802067</v>
      </c>
      <c r="EZ122" s="28" cm="1">
        <f t="array" aca="1" ref="EZ122" ca="1">_xlfn.LET(_xlpm.value,RAND(),_xlfn.IFS(EZ121=1,IF(_xlpm.value&gt;0.97,2,1),EZ121=2,IF(_xlpm.value&gt;0.98,3,2),EZ121=3,1))</f>
        <v>1</v>
      </c>
      <c r="FA122" s="59">
        <f t="shared" ca="1" si="1044"/>
        <v>0.06</v>
      </c>
      <c r="FB122" s="40">
        <f t="shared" ca="1" si="746"/>
        <v>6282141.2078035772</v>
      </c>
      <c r="FC122" s="28" cm="1">
        <f t="array" aca="1" ref="FC122" ca="1">_xlfn.LET(_xlpm.value,RAND(),_xlfn.IFS(FC121=1,IF(_xlpm.value&gt;0.97,2,1),FC121=2,IF(_xlpm.value&gt;0.98,3,2),FC121=3,1))</f>
        <v>2</v>
      </c>
      <c r="FD122" s="59">
        <f t="shared" ca="1" si="1045"/>
        <v>0.06</v>
      </c>
      <c r="FE122" s="40">
        <f t="shared" ca="1" si="747"/>
        <v>20218308.663914192</v>
      </c>
      <c r="FF122" s="28" cm="1">
        <f t="array" aca="1" ref="FF122" ca="1">_xlfn.LET(_xlpm.value,RAND(),_xlfn.IFS(FF121=1,IF(_xlpm.value&gt;0.97,2,1),FF121=2,IF(_xlpm.value&gt;0.98,3,2),FF121=3,1))</f>
        <v>2</v>
      </c>
      <c r="FG122" s="59">
        <f t="shared" ca="1" si="1046"/>
        <v>0.06</v>
      </c>
      <c r="FH122" s="40">
        <f t="shared" ca="1" si="748"/>
        <v>5758017.355679553</v>
      </c>
      <c r="FI122" s="28" cm="1">
        <f t="array" aca="1" ref="FI122" ca="1">_xlfn.LET(_xlpm.value,RAND(),_xlfn.IFS(FI121=1,IF(_xlpm.value&gt;0.97,2,1),FI121=2,IF(_xlpm.value&gt;0.98,3,2),FI121=3,1))</f>
        <v>1</v>
      </c>
      <c r="FJ122" s="59">
        <f t="shared" ca="1" si="1047"/>
        <v>0.06</v>
      </c>
      <c r="FK122" s="40">
        <f t="shared" ca="1" si="749"/>
        <v>5942420.7821253724</v>
      </c>
      <c r="FL122" s="28" cm="1">
        <f t="array" aca="1" ref="FL122" ca="1">_xlfn.LET(_xlpm.value,RAND(),_xlfn.IFS(FL121=1,IF(_xlpm.value&gt;0.97,2,1),FL121=2,IF(_xlpm.value&gt;0.98,3,2),FL121=3,1))</f>
        <v>1</v>
      </c>
      <c r="FM122" s="59">
        <f t="shared" ca="1" si="1048"/>
        <v>0.06</v>
      </c>
      <c r="FN122" s="40">
        <f t="shared" ca="1" si="750"/>
        <v>5750170.3560234727</v>
      </c>
      <c r="FO122" s="28" cm="1">
        <f t="array" aca="1" ref="FO122" ca="1">_xlfn.LET(_xlpm.value,RAND(),_xlfn.IFS(FO121=1,IF(_xlpm.value&gt;0.97,2,1),FO121=2,IF(_xlpm.value&gt;0.98,3,2),FO121=3,1))</f>
        <v>2</v>
      </c>
      <c r="FP122" s="59">
        <f t="shared" ca="1" si="1049"/>
        <v>0.06</v>
      </c>
      <c r="FQ122" s="40">
        <f t="shared" ca="1" si="751"/>
        <v>3369659.8847609917</v>
      </c>
      <c r="FR122" s="28" cm="1">
        <f t="array" aca="1" ref="FR122" ca="1">_xlfn.LET(_xlpm.value,RAND(),_xlfn.IFS(FR121=1,IF(_xlpm.value&gt;0.97,2,1),FR121=2,IF(_xlpm.value&gt;0.98,3,2),FR121=3,1))</f>
        <v>1</v>
      </c>
      <c r="FS122" s="59">
        <f t="shared" ca="1" si="1050"/>
        <v>0.06</v>
      </c>
      <c r="FT122" s="40">
        <f t="shared" ca="1" si="752"/>
        <v>2833008.7739763525</v>
      </c>
      <c r="FU122" s="28" cm="1">
        <f t="array" aca="1" ref="FU122" ca="1">_xlfn.LET(_xlpm.value,RAND(),_xlfn.IFS(FU121=1,IF(_xlpm.value&gt;0.97,2,1),FU121=2,IF(_xlpm.value&gt;0.98,3,2),FU121=3,1))</f>
        <v>1</v>
      </c>
      <c r="FV122" s="59">
        <f t="shared" ca="1" si="1051"/>
        <v>0.06</v>
      </c>
      <c r="FW122" s="40">
        <f t="shared" ca="1" si="753"/>
        <v>5830053.3912806129</v>
      </c>
      <c r="FX122" s="28" cm="1">
        <f t="array" aca="1" ref="FX122" ca="1">_xlfn.LET(_xlpm.value,RAND(),_xlfn.IFS(FX121=1,IF(_xlpm.value&gt;0.97,2,1),FX121=2,IF(_xlpm.value&gt;0.98,3,2),FX121=3,1))</f>
        <v>2</v>
      </c>
      <c r="FY122" s="59">
        <f t="shared" ca="1" si="1052"/>
        <v>0.06</v>
      </c>
      <c r="FZ122" s="40">
        <f t="shared" ca="1" si="754"/>
        <v>20218308.663914192</v>
      </c>
      <c r="GA122" s="28" cm="1">
        <f t="array" aca="1" ref="GA122" ca="1">_xlfn.LET(_xlpm.value,RAND(),_xlfn.IFS(GA121=1,IF(_xlpm.value&gt;0.97,2,1),GA121=2,IF(_xlpm.value&gt;0.98,3,2),GA121=3,1))</f>
        <v>2</v>
      </c>
      <c r="GB122" s="59">
        <f t="shared" ca="1" si="1053"/>
        <v>0.06</v>
      </c>
      <c r="GC122" s="40">
        <f t="shared" ca="1" si="755"/>
        <v>1809793.2760742132</v>
      </c>
      <c r="GD122" s="28" cm="1">
        <f t="array" aca="1" ref="GD122" ca="1">_xlfn.LET(_xlpm.value,RAND(),_xlfn.IFS(GD121=1,IF(_xlpm.value&gt;0.97,2,1),GD121=2,IF(_xlpm.value&gt;0.98,3,2),GD121=3,1))</f>
        <v>1</v>
      </c>
      <c r="GE122" s="59">
        <f t="shared" ca="1" si="1054"/>
        <v>0.06</v>
      </c>
      <c r="GF122" s="40">
        <f t="shared" ca="1" si="756"/>
        <v>5886163.195105169</v>
      </c>
      <c r="GG122" s="28" cm="1">
        <f t="array" aca="1" ref="GG122" ca="1">_xlfn.LET(_xlpm.value,RAND(),_xlfn.IFS(GG121=1,IF(_xlpm.value&gt;0.97,2,1),GG121=2,IF(_xlpm.value&gt;0.98,3,2),GG121=3,1))</f>
        <v>2</v>
      </c>
      <c r="GH122" s="59">
        <f t="shared" ca="1" si="1055"/>
        <v>0.06</v>
      </c>
      <c r="GI122" s="40">
        <f t="shared" ca="1" si="757"/>
        <v>6492762.0713229524</v>
      </c>
      <c r="GJ122" s="28" cm="1">
        <f t="array" aca="1" ref="GJ122" ca="1">_xlfn.LET(_xlpm.value,RAND(),_xlfn.IFS(GJ121=1,IF(_xlpm.value&gt;0.97,2,1),GJ121=2,IF(_xlpm.value&gt;0.98,3,2),GJ121=3,1))</f>
        <v>2</v>
      </c>
      <c r="GK122" s="59">
        <f t="shared" ca="1" si="1056"/>
        <v>0.06</v>
      </c>
      <c r="GL122" s="40">
        <f t="shared" ca="1" si="758"/>
        <v>5795457.8949411185</v>
      </c>
      <c r="GM122" s="28" cm="1">
        <f t="array" aca="1" ref="GM122" ca="1">_xlfn.LET(_xlpm.value,RAND(),_xlfn.IFS(GM121=1,IF(_xlpm.value&gt;0.97,2,1),GM121=2,IF(_xlpm.value&gt;0.98,3,2),GM121=3,1))</f>
        <v>2</v>
      </c>
      <c r="GN122" s="59">
        <f t="shared" ca="1" si="1057"/>
        <v>0.06</v>
      </c>
      <c r="GO122" s="40">
        <f t="shared" ca="1" si="759"/>
        <v>7249625.8606056757</v>
      </c>
      <c r="GP122" s="28" cm="1">
        <f t="array" aca="1" ref="GP122" ca="1">_xlfn.LET(_xlpm.value,RAND(),_xlfn.IFS(GP121=1,IF(_xlpm.value&gt;0.97,2,1),GP121=2,IF(_xlpm.value&gt;0.98,3,2),GP121=3,1))</f>
        <v>1</v>
      </c>
      <c r="GQ122" s="59">
        <f t="shared" ca="1" si="1058"/>
        <v>0.06</v>
      </c>
      <c r="GR122" s="40">
        <f t="shared" ca="1" si="760"/>
        <v>5867866.1316709239</v>
      </c>
      <c r="GS122" s="28" cm="1">
        <f t="array" aca="1" ref="GS122" ca="1">_xlfn.LET(_xlpm.value,RAND(),_xlfn.IFS(GS121=1,IF(_xlpm.value&gt;0.97,2,1),GS121=2,IF(_xlpm.value&gt;0.98,3,2),GS121=3,1))</f>
        <v>1</v>
      </c>
      <c r="GT122" s="59">
        <f t="shared" ca="1" si="1059"/>
        <v>0.06</v>
      </c>
      <c r="GU122" s="40">
        <f t="shared" ca="1" si="761"/>
        <v>9049692.1562860999</v>
      </c>
      <c r="GV122" s="28" cm="1">
        <f t="array" aca="1" ref="GV122" ca="1">_xlfn.LET(_xlpm.value,RAND(),_xlfn.IFS(GV121=1,IF(_xlpm.value&gt;0.97,2,1),GV121=2,IF(_xlpm.value&gt;0.98,3,2),GV121=3,1))</f>
        <v>2</v>
      </c>
      <c r="GW122" s="59">
        <f t="shared" ca="1" si="1060"/>
        <v>0.06</v>
      </c>
      <c r="GX122" s="40">
        <f t="shared" ca="1" si="762"/>
        <v>20218308.663914192</v>
      </c>
      <c r="GY122" s="28" cm="1">
        <f t="array" aca="1" ref="GY122" ca="1">_xlfn.LET(_xlpm.value,RAND(),_xlfn.IFS(GY121=1,IF(_xlpm.value&gt;0.97,2,1),GY121=2,IF(_xlpm.value&gt;0.98,3,2),GY121=3,1))</f>
        <v>1</v>
      </c>
      <c r="GZ122" s="59">
        <f t="shared" ca="1" si="1061"/>
        <v>0.06</v>
      </c>
      <c r="HA122" s="40">
        <f t="shared" ca="1" si="763"/>
        <v>5778272.0061685881</v>
      </c>
      <c r="HB122" s="28" cm="1">
        <f t="array" aca="1" ref="HB122" ca="1">_xlfn.LET(_xlpm.value,RAND(),_xlfn.IFS(HB121=1,IF(_xlpm.value&gt;0.97,2,1),HB121=2,IF(_xlpm.value&gt;0.98,3,2),HB121=3,1))</f>
        <v>2</v>
      </c>
      <c r="HC122" s="59">
        <f t="shared" ca="1" si="1062"/>
        <v>0.06</v>
      </c>
      <c r="HD122" s="40">
        <f t="shared" ca="1" si="764"/>
        <v>7172919.5334914103</v>
      </c>
      <c r="HE122" s="28" cm="1">
        <f t="array" aca="1" ref="HE122" ca="1">_xlfn.LET(_xlpm.value,RAND(),_xlfn.IFS(HE121=1,IF(_xlpm.value&gt;0.97,2,1),HE121=2,IF(_xlpm.value&gt;0.98,3,2),HE121=3,1))</f>
        <v>2</v>
      </c>
      <c r="HF122" s="59">
        <f t="shared" ca="1" si="1063"/>
        <v>0.06</v>
      </c>
      <c r="HG122" s="40">
        <f t="shared" ca="1" si="765"/>
        <v>3306969.7513023238</v>
      </c>
      <c r="HH122" s="28" cm="1">
        <f t="array" aca="1" ref="HH122" ca="1">_xlfn.LET(_xlpm.value,RAND(),_xlfn.IFS(HH121=1,IF(_xlpm.value&gt;0.97,2,1),HH121=2,IF(_xlpm.value&gt;0.98,3,2),HH121=3,1))</f>
        <v>1</v>
      </c>
      <c r="HI122" s="59">
        <f t="shared" ca="1" si="1064"/>
        <v>0.06</v>
      </c>
      <c r="HJ122" s="40">
        <f t="shared" ca="1" si="766"/>
        <v>166319.81469602775</v>
      </c>
      <c r="HK122" s="28" cm="1">
        <f t="array" aca="1" ref="HK122" ca="1">_xlfn.LET(_xlpm.value,RAND(),_xlfn.IFS(HK121=1,IF(_xlpm.value&gt;0.97,2,1),HK121=2,IF(_xlpm.value&gt;0.98,3,2),HK121=3,1))</f>
        <v>2</v>
      </c>
      <c r="HL122" s="59">
        <f t="shared" ca="1" si="1065"/>
        <v>0.06</v>
      </c>
      <c r="HM122" s="40">
        <f t="shared" ca="1" si="767"/>
        <v>1662542.852447886</v>
      </c>
      <c r="HN122" s="28" cm="1">
        <f t="array" aca="1" ref="HN122" ca="1">_xlfn.LET(_xlpm.value,RAND(),_xlfn.IFS(HN121=1,IF(_xlpm.value&gt;0.97,2,1),HN121=2,IF(_xlpm.value&gt;0.98,3,2),HN121=3,1))</f>
        <v>1</v>
      </c>
      <c r="HO122" s="59">
        <f t="shared" ca="1" si="1066"/>
        <v>0.06</v>
      </c>
      <c r="HP122" s="40">
        <f t="shared" ca="1" si="768"/>
        <v>1460805.8897874048</v>
      </c>
      <c r="HQ122" s="28" cm="1">
        <f t="array" aca="1" ref="HQ122" ca="1">_xlfn.LET(_xlpm.value,RAND(),_xlfn.IFS(HQ121=1,IF(_xlpm.value&gt;0.97,2,1),HQ121=2,IF(_xlpm.value&gt;0.98,3,2),HQ121=3,1))</f>
        <v>1</v>
      </c>
      <c r="HR122" s="59">
        <f t="shared" ca="1" si="1067"/>
        <v>0.06</v>
      </c>
      <c r="HS122" s="40">
        <f t="shared" ca="1" si="769"/>
        <v>5738484.7956838254</v>
      </c>
      <c r="HT122" s="28" cm="1">
        <f t="array" aca="1" ref="HT122" ca="1">_xlfn.LET(_xlpm.value,RAND(),_xlfn.IFS(HT121=1,IF(_xlpm.value&gt;0.97,2,1),HT121=2,IF(_xlpm.value&gt;0.98,3,2),HT121=3,1))</f>
        <v>2</v>
      </c>
      <c r="HU122" s="59">
        <f t="shared" ca="1" si="1068"/>
        <v>0.06</v>
      </c>
      <c r="HV122" s="40">
        <f t="shared" ca="1" si="770"/>
        <v>20218308.663914192</v>
      </c>
      <c r="HW122" s="28" cm="1">
        <f t="array" aca="1" ref="HW122" ca="1">_xlfn.LET(_xlpm.value,RAND(),_xlfn.IFS(HW121=1,IF(_xlpm.value&gt;0.97,2,1),HW121=2,IF(_xlpm.value&gt;0.98,3,2),HW121=3,1))</f>
        <v>2</v>
      </c>
      <c r="HX122" s="59">
        <f t="shared" ca="1" si="1069"/>
        <v>0.06</v>
      </c>
      <c r="HY122" s="40">
        <f t="shared" ca="1" si="771"/>
        <v>8023476.4074047972</v>
      </c>
      <c r="HZ122" s="28" cm="1">
        <f t="array" aca="1" ref="HZ122" ca="1">_xlfn.LET(_xlpm.value,RAND(),_xlfn.IFS(HZ121=1,IF(_xlpm.value&gt;0.97,2,1),HZ121=2,IF(_xlpm.value&gt;0.98,3,2),HZ121=3,1))</f>
        <v>2</v>
      </c>
      <c r="IA122" s="59">
        <f t="shared" ca="1" si="1070"/>
        <v>0.06</v>
      </c>
      <c r="IB122" s="40">
        <f t="shared" ca="1" si="772"/>
        <v>5811247.5999635812</v>
      </c>
      <c r="IC122" s="28" cm="1">
        <f t="array" aca="1" ref="IC122" ca="1">_xlfn.LET(_xlpm.value,RAND(),_xlfn.IFS(IC121=1,IF(_xlpm.value&gt;0.97,2,1),IC121=2,IF(_xlpm.value&gt;0.98,3,2),IC121=3,1))</f>
        <v>2</v>
      </c>
      <c r="ID122" s="59">
        <f t="shared" ca="1" si="1071"/>
        <v>0.06</v>
      </c>
      <c r="IE122" s="40">
        <f t="shared" ca="1" si="773"/>
        <v>5817154.6835535495</v>
      </c>
      <c r="IF122" s="28" cm="1">
        <f t="array" aca="1" ref="IF122" ca="1">_xlfn.LET(_xlpm.value,RAND(),_xlfn.IFS(IF121=1,IF(_xlpm.value&gt;0.97,2,1),IF121=2,IF(_xlpm.value&gt;0.98,3,2),IF121=3,1))</f>
        <v>1</v>
      </c>
      <c r="IG122" s="59">
        <f t="shared" ca="1" si="1072"/>
        <v>0.06</v>
      </c>
      <c r="IH122" s="40">
        <f t="shared" ca="1" si="774"/>
        <v>5728308.3435256854</v>
      </c>
      <c r="II122" s="28" cm="1">
        <f t="array" aca="1" ref="II122" ca="1">_xlfn.LET(_xlpm.value,RAND(),_xlfn.IFS(II121=1,IF(_xlpm.value&gt;0.97,2,1),II121=2,IF(_xlpm.value&gt;0.98,3,2),II121=3,1))</f>
        <v>1</v>
      </c>
      <c r="IJ122" s="59">
        <f t="shared" ca="1" si="1073"/>
        <v>0.06</v>
      </c>
      <c r="IK122" s="40">
        <f t="shared" ca="1" si="775"/>
        <v>1668328.2367504509</v>
      </c>
      <c r="IL122" s="28" cm="1">
        <f t="array" aca="1" ref="IL122" ca="1">_xlfn.LET(_xlpm.value,RAND(),_xlfn.IFS(IL121=1,IF(_xlpm.value&gt;0.97,2,1),IL121=2,IF(_xlpm.value&gt;0.98,3,2),IL121=3,1))</f>
        <v>2</v>
      </c>
      <c r="IM122" s="59">
        <f t="shared" ca="1" si="1074"/>
        <v>0.06</v>
      </c>
      <c r="IN122" s="40">
        <f t="shared" ca="1" si="776"/>
        <v>5790778.931461283</v>
      </c>
      <c r="IO122" s="28" cm="1">
        <f t="array" aca="1" ref="IO122" ca="1">_xlfn.LET(_xlpm.value,RAND(),_xlfn.IFS(IO121=1,IF(_xlpm.value&gt;0.97,2,1),IO121=2,IF(_xlpm.value&gt;0.98,3,2),IO121=3,1))</f>
        <v>1</v>
      </c>
      <c r="IP122" s="59">
        <f t="shared" ca="1" si="1075"/>
        <v>0.06</v>
      </c>
      <c r="IQ122" s="40">
        <f t="shared" ca="1" si="777"/>
        <v>1777397.3859986337</v>
      </c>
      <c r="IR122" s="28" cm="1">
        <f t="array" aca="1" ref="IR122" ca="1">_xlfn.LET(_xlpm.value,RAND(),_xlfn.IFS(IR121=1,IF(_xlpm.value&gt;0.97,2,1),IR121=2,IF(_xlpm.value&gt;0.98,3,2),IR121=3,1))</f>
        <v>2</v>
      </c>
      <c r="IS122" s="59">
        <f t="shared" ca="1" si="1076"/>
        <v>0.06</v>
      </c>
      <c r="IT122" s="40">
        <f t="shared" ca="1" si="778"/>
        <v>1987136.5281521461</v>
      </c>
      <c r="IU122" s="28" cm="1">
        <f t="array" aca="1" ref="IU122" ca="1">_xlfn.LET(_xlpm.value,RAND(),_xlfn.IFS(IU121=1,IF(_xlpm.value&gt;0.97,2,1),IU121=2,IF(_xlpm.value&gt;0.98,3,2),IU121=3,1))</f>
        <v>1</v>
      </c>
      <c r="IV122" s="59">
        <f t="shared" ca="1" si="1077"/>
        <v>0.06</v>
      </c>
      <c r="IW122" s="40">
        <f t="shared" ca="1" si="779"/>
        <v>5736532.4277032325</v>
      </c>
      <c r="IX122" s="28" cm="1">
        <f t="array" aca="1" ref="IX122" ca="1">_xlfn.LET(_xlpm.value,RAND(),_xlfn.IFS(IX121=1,IF(_xlpm.value&gt;0.97,2,1),IX121=2,IF(_xlpm.value&gt;0.98,3,2),IX121=3,1))</f>
        <v>1</v>
      </c>
      <c r="IY122" s="59">
        <f t="shared" ca="1" si="1078"/>
        <v>0.06</v>
      </c>
      <c r="IZ122" s="40">
        <f t="shared" ca="1" si="780"/>
        <v>5896143.088539497</v>
      </c>
      <c r="JA122" s="28" cm="1">
        <f t="array" aca="1" ref="JA122" ca="1">_xlfn.LET(_xlpm.value,RAND(),_xlfn.IFS(JA121=1,IF(_xlpm.value&gt;0.97,2,1),JA121=2,IF(_xlpm.value&gt;0.98,3,2),JA121=3,1))</f>
        <v>1</v>
      </c>
      <c r="JB122" s="59">
        <f t="shared" ca="1" si="1079"/>
        <v>0.06</v>
      </c>
      <c r="JC122" s="40">
        <f t="shared" ca="1" si="781"/>
        <v>5752635.1756164115</v>
      </c>
      <c r="JD122" s="28" cm="1">
        <f t="array" aca="1" ref="JD122" ca="1">_xlfn.LET(_xlpm.value,RAND(),_xlfn.IFS(JD121=1,IF(_xlpm.value&gt;0.97,2,1),JD121=2,IF(_xlpm.value&gt;0.98,3,2),JD121=3,1))</f>
        <v>1</v>
      </c>
      <c r="JE122" s="59">
        <f t="shared" ca="1" si="1080"/>
        <v>0.06</v>
      </c>
      <c r="JF122" s="40">
        <f t="shared" ca="1" si="782"/>
        <v>5758017.355679553</v>
      </c>
      <c r="JG122" s="28" cm="1">
        <f t="array" aca="1" ref="JG122" ca="1">_xlfn.LET(_xlpm.value,RAND(),_xlfn.IFS(JG121=1,IF(_xlpm.value&gt;0.97,2,1),JG121=2,IF(_xlpm.value&gt;0.98,3,2),JG121=3,1))</f>
        <v>1</v>
      </c>
      <c r="JH122" s="59">
        <f t="shared" ca="1" si="1081"/>
        <v>0.06</v>
      </c>
      <c r="JI122" s="40">
        <f t="shared" ca="1" si="783"/>
        <v>5764064.7731985021</v>
      </c>
      <c r="JJ122" s="28" cm="1">
        <f t="array" aca="1" ref="JJ122" ca="1">_xlfn.LET(_xlpm.value,RAND(),_xlfn.IFS(JJ121=1,IF(_xlpm.value&gt;0.97,2,1),JJ121=2,IF(_xlpm.value&gt;0.98,3,2),JJ121=3,1))</f>
        <v>1</v>
      </c>
      <c r="JK122" s="59">
        <f t="shared" ca="1" si="1082"/>
        <v>0.06</v>
      </c>
      <c r="JL122" s="40">
        <f t="shared" ca="1" si="784"/>
        <v>6849804.5790314944</v>
      </c>
      <c r="JM122" s="28" cm="1">
        <f t="array" aca="1" ref="JM122" ca="1">_xlfn.LET(_xlpm.value,RAND(),_xlfn.IFS(JM121=1,IF(_xlpm.value&gt;0.97,2,1),JM121=2,IF(_xlpm.value&gt;0.98,3,2),JM121=3,1))</f>
        <v>2</v>
      </c>
      <c r="JN122" s="59">
        <f t="shared" ca="1" si="1083"/>
        <v>0.06</v>
      </c>
      <c r="JO122" s="40">
        <f t="shared" ca="1" si="785"/>
        <v>9596287.3117685653</v>
      </c>
      <c r="JP122" s="28" cm="1">
        <f t="array" aca="1" ref="JP122" ca="1">_xlfn.LET(_xlpm.value,RAND(),_xlfn.IFS(JP121=1,IF(_xlpm.value&gt;0.97,2,1),JP121=2,IF(_xlpm.value&gt;0.98,3,2),JP121=3,1))</f>
        <v>1</v>
      </c>
      <c r="JQ122" s="59">
        <f t="shared" ca="1" si="1084"/>
        <v>0.06</v>
      </c>
      <c r="JR122" s="40">
        <f t="shared" ca="1" si="786"/>
        <v>2347298.5397832259</v>
      </c>
      <c r="JS122" s="28" cm="1">
        <f t="array" aca="1" ref="JS122" ca="1">_xlfn.LET(_xlpm.value,RAND(),_xlfn.IFS(JS121=1,IF(_xlpm.value&gt;0.97,2,1),JS121=2,IF(_xlpm.value&gt;0.98,3,2),JS121=3,1))</f>
        <v>2</v>
      </c>
      <c r="JT122" s="59">
        <f t="shared" ca="1" si="1085"/>
        <v>0.06</v>
      </c>
      <c r="JU122" s="40">
        <f t="shared" ca="1" si="787"/>
        <v>14020518.707406485</v>
      </c>
      <c r="JV122" s="28" cm="1">
        <f t="array" aca="1" ref="JV122" ca="1">_xlfn.LET(_xlpm.value,RAND(),_xlfn.IFS(JV121=1,IF(_xlpm.value&gt;0.97,2,1),JV121=2,IF(_xlpm.value&gt;0.98,3,2),JV121=3,1))</f>
        <v>2</v>
      </c>
      <c r="JW122" s="59">
        <f t="shared" ca="1" si="1086"/>
        <v>0.06</v>
      </c>
      <c r="JX122" s="40">
        <f t="shared" ca="1" si="788"/>
        <v>20218308.663914192</v>
      </c>
      <c r="JY122" s="28" cm="1">
        <f t="array" aca="1" ref="JY122" ca="1">_xlfn.LET(_xlpm.value,RAND(),_xlfn.IFS(JY121=1,IF(_xlpm.value&gt;0.97,2,1),JY121=2,IF(_xlpm.value&gt;0.98,3,2),JY121=3,1))</f>
        <v>2</v>
      </c>
      <c r="JZ122" s="59">
        <f t="shared" ca="1" si="1087"/>
        <v>0.06</v>
      </c>
      <c r="KA122" s="40">
        <f t="shared" ca="1" si="789"/>
        <v>7908138.452899687</v>
      </c>
      <c r="KB122" s="28" cm="1">
        <f t="array" aca="1" ref="KB122" ca="1">_xlfn.LET(_xlpm.value,RAND(),_xlfn.IFS(KB121=1,IF(_xlpm.value&gt;0.97,2,1),KB121=2,IF(_xlpm.value&gt;0.98,3,2),KB121=3,1))</f>
        <v>2</v>
      </c>
      <c r="KC122" s="59">
        <f t="shared" ca="1" si="1088"/>
        <v>0.06</v>
      </c>
      <c r="KD122" s="40">
        <f t="shared" ca="1" si="790"/>
        <v>8076235.7507020673</v>
      </c>
      <c r="KE122" s="28" cm="1">
        <f t="array" aca="1" ref="KE122" ca="1">_xlfn.LET(_xlpm.value,RAND(),_xlfn.IFS(KE121=1,IF(_xlpm.value&gt;0.97,2,1),KE121=2,IF(_xlpm.value&gt;0.98,3,2),KE121=3,1))</f>
        <v>2</v>
      </c>
      <c r="KF122" s="59">
        <f t="shared" ca="1" si="1089"/>
        <v>0.06</v>
      </c>
      <c r="KG122" s="40">
        <f t="shared" ca="1" si="791"/>
        <v>20218308.663914192</v>
      </c>
      <c r="KH122" s="28" cm="1">
        <f t="array" aca="1" ref="KH122" ca="1">_xlfn.LET(_xlpm.value,RAND(),_xlfn.IFS(KH121=1,IF(_xlpm.value&gt;0.97,2,1),KH121=2,IF(_xlpm.value&gt;0.98,3,2),KH121=3,1))</f>
        <v>1</v>
      </c>
      <c r="KI122" s="59">
        <f t="shared" ca="1" si="1090"/>
        <v>0.06</v>
      </c>
      <c r="KJ122" s="40">
        <f t="shared" ca="1" si="792"/>
        <v>5743581.8637982793</v>
      </c>
      <c r="KK122" s="28" cm="1">
        <f t="array" aca="1" ref="KK122" ca="1">_xlfn.LET(_xlpm.value,RAND(),_xlfn.IFS(KK121=1,IF(_xlpm.value&gt;0.97,2,1),KK121=2,IF(_xlpm.value&gt;0.98,3,2),KK121=3,1))</f>
        <v>2</v>
      </c>
      <c r="KL122" s="59">
        <f t="shared" ca="1" si="1091"/>
        <v>0.06</v>
      </c>
      <c r="KM122" s="40">
        <f t="shared" ca="1" si="793"/>
        <v>1696315.67798446</v>
      </c>
      <c r="KN122" s="28" cm="1">
        <f t="array" aca="1" ref="KN122" ca="1">_xlfn.LET(_xlpm.value,RAND(),_xlfn.IFS(KN121=1,IF(_xlpm.value&gt;0.97,2,1),KN121=2,IF(_xlpm.value&gt;0.98,3,2),KN121=3,1))</f>
        <v>2</v>
      </c>
      <c r="KO122" s="59">
        <f t="shared" ca="1" si="1092"/>
        <v>0.06</v>
      </c>
      <c r="KP122" s="40">
        <f t="shared" ca="1" si="794"/>
        <v>5867866.1316709239</v>
      </c>
      <c r="KQ122" s="28"/>
    </row>
    <row r="123" spans="1:303" x14ac:dyDescent="0.2">
      <c r="A123" s="112">
        <v>48944</v>
      </c>
      <c r="B123" s="65">
        <v>2534.2184385040391</v>
      </c>
      <c r="C123" s="30" cm="1">
        <f t="array" aca="1" ref="C123" ca="1">_xlfn.LET(_xlpm.value,RAND(),_xlfn.IFS(C122=1,IF(_xlpm.value&gt;0.97,2,1),C122=2,IF(_xlpm.value&gt;0.98,3,2),C122=3,1))</f>
        <v>1</v>
      </c>
      <c r="D123" s="110">
        <f t="shared" ca="1" si="596"/>
        <v>0.06</v>
      </c>
      <c r="E123" s="42">
        <f t="shared" ca="1" si="795"/>
        <v>1819946.1617662006</v>
      </c>
      <c r="F123" s="30" cm="1">
        <f t="array" aca="1" ref="F123" ca="1">_xlfn.LET(_xlpm.value,RAND(),_xlfn.IFS(F122=1,IF(_xlpm.value&gt;0.97,2,1),F122=2,IF(_xlpm.value&gt;0.98,3,2),F122=3,1))</f>
        <v>1</v>
      </c>
      <c r="G123" s="110">
        <f t="shared" ca="1" si="994"/>
        <v>0.06</v>
      </c>
      <c r="H123" s="42">
        <f t="shared" ca="1" si="696"/>
        <v>6660590.2113348944</v>
      </c>
      <c r="I123" s="30" cm="1">
        <f t="array" aca="1" ref="I123" ca="1">_xlfn.LET(_xlpm.value,RAND(),_xlfn.IFS(I122=1,IF(_xlpm.value&gt;0.97,2,1),I122=2,IF(_xlpm.value&gt;0.98,3,2),I122=3,1))</f>
        <v>2</v>
      </c>
      <c r="J123" s="110">
        <f t="shared" ca="1" si="995"/>
        <v>0.06</v>
      </c>
      <c r="K123" s="42">
        <f t="shared" ca="1" si="697"/>
        <v>6800607.9780060733</v>
      </c>
      <c r="L123" s="30" cm="1">
        <f t="array" aca="1" ref="L123" ca="1">_xlfn.LET(_xlpm.value,RAND(),_xlfn.IFS(L122=1,IF(_xlpm.value&gt;0.97,2,1),L122=2,IF(_xlpm.value&gt;0.98,3,2),L122=3,1))</f>
        <v>1</v>
      </c>
      <c r="M123" s="110">
        <f t="shared" ca="1" si="996"/>
        <v>0.06</v>
      </c>
      <c r="N123" s="42">
        <f t="shared" ca="1" si="698"/>
        <v>1992694.4568588811</v>
      </c>
      <c r="O123" s="30" cm="1">
        <f t="array" aca="1" ref="O123" ca="1">_xlfn.LET(_xlpm.value,RAND(),_xlfn.IFS(O122=1,IF(_xlpm.value&gt;0.97,2,1),O122=2,IF(_xlpm.value&gt;0.98,3,2),O122=3,1))</f>
        <v>1</v>
      </c>
      <c r="P123" s="110">
        <f t="shared" ca="1" si="997"/>
        <v>0.06</v>
      </c>
      <c r="Q123" s="42">
        <f t="shared" ca="1" si="699"/>
        <v>1728894.9228667098</v>
      </c>
      <c r="R123" s="30" cm="1">
        <f t="array" aca="1" ref="R123" ca="1">_xlfn.LET(_xlpm.value,RAND(),_xlfn.IFS(R122=1,IF(_xlpm.value&gt;0.97,2,1),R122=2,IF(_xlpm.value&gt;0.98,3,2),R122=3,1))</f>
        <v>1</v>
      </c>
      <c r="S123" s="110">
        <f t="shared" ca="1" si="998"/>
        <v>0.06</v>
      </c>
      <c r="T123" s="42">
        <f t="shared" ca="1" si="700"/>
        <v>6144705.8997006882</v>
      </c>
      <c r="U123" s="30" cm="1">
        <f t="array" aca="1" ref="U123" ca="1">_xlfn.LET(_xlpm.value,RAND(),_xlfn.IFS(U122=1,IF(_xlpm.value&gt;0.97,2,1),U122=2,IF(_xlpm.value&gt;0.98,3,2),U122=3,1))</f>
        <v>2</v>
      </c>
      <c r="V123" s="110">
        <f t="shared" ca="1" si="999"/>
        <v>0.06</v>
      </c>
      <c r="W123" s="42">
        <f t="shared" ca="1" si="701"/>
        <v>21432927.714812148</v>
      </c>
      <c r="X123" s="30" cm="1">
        <f t="array" aca="1" ref="X123" ca="1">_xlfn.LET(_xlpm.value,RAND(),_xlfn.IFS(X122=1,IF(_xlpm.value&gt;0.97,2,1),X122=2,IF(_xlpm.value&gt;0.98,3,2),X122=3,1))</f>
        <v>1</v>
      </c>
      <c r="Y123" s="110">
        <f t="shared" ca="1" si="1000"/>
        <v>0.06</v>
      </c>
      <c r="Z123" s="42">
        <f t="shared" ca="1" si="702"/>
        <v>6350369.9510105392</v>
      </c>
      <c r="AA123" s="30" cm="1">
        <f t="array" aca="1" ref="AA123" ca="1">_xlfn.LET(_xlpm.value,RAND(),_xlfn.IFS(AA122=1,IF(_xlpm.value&gt;0.97,2,1),AA122=2,IF(_xlpm.value&gt;0.98,3,2),AA122=3,1))</f>
        <v>2</v>
      </c>
      <c r="AB123" s="110">
        <f t="shared" ca="1" si="1001"/>
        <v>0.06</v>
      </c>
      <c r="AC123" s="42">
        <f t="shared" ca="1" si="703"/>
        <v>6929250.6838273946</v>
      </c>
      <c r="AD123" s="30" cm="1">
        <f t="array" aca="1" ref="AD123" ca="1">_xlfn.LET(_xlpm.value,RAND(),_xlfn.IFS(AD122=1,IF(_xlpm.value&gt;0.97,2,1),AD122=2,IF(_xlpm.value&gt;0.98,3,2),AD122=3,1))</f>
        <v>1</v>
      </c>
      <c r="AE123" s="110">
        <f t="shared" ca="1" si="1002"/>
        <v>0.06</v>
      </c>
      <c r="AF123" s="42">
        <f t="shared" ca="1" si="704"/>
        <v>4938293.6967118215</v>
      </c>
      <c r="AG123" s="30" cm="1">
        <f t="array" aca="1" ref="AG123" ca="1">_xlfn.LET(_xlpm.value,RAND(),_xlfn.IFS(AG122=1,IF(_xlpm.value&gt;0.97,2,1),AG122=2,IF(_xlpm.value&gt;0.98,3,2),AG122=3,1))</f>
        <v>1</v>
      </c>
      <c r="AH123" s="110">
        <f t="shared" ca="1" si="1003"/>
        <v>0.06</v>
      </c>
      <c r="AI123" s="42">
        <f t="shared" ca="1" si="705"/>
        <v>2022558.2198903114</v>
      </c>
      <c r="AJ123" s="30" cm="1">
        <f t="array" aca="1" ref="AJ123" ca="1">_xlfn.LET(_xlpm.value,RAND(),_xlfn.IFS(AJ122=1,IF(_xlpm.value&gt;0.97,2,1),AJ122=2,IF(_xlpm.value&gt;0.98,3,2),AJ122=3,1))</f>
        <v>1</v>
      </c>
      <c r="AK123" s="110">
        <f t="shared" ca="1" si="1004"/>
        <v>0.06</v>
      </c>
      <c r="AL123" s="42">
        <f t="shared" ca="1" si="706"/>
        <v>1069618.6883972918</v>
      </c>
      <c r="AM123" s="30" cm="1">
        <f t="array" aca="1" ref="AM123" ca="1">_xlfn.LET(_xlpm.value,RAND(),_xlfn.IFS(AM122=1,IF(_xlpm.value&gt;0.97,2,1),AM122=2,IF(_xlpm.value&gt;0.98,3,2),AM122=3,1))</f>
        <v>2</v>
      </c>
      <c r="AN123" s="110">
        <f t="shared" ca="1" si="1005"/>
        <v>0.06</v>
      </c>
      <c r="AO123" s="42">
        <f t="shared" ca="1" si="707"/>
        <v>8635999.248594122</v>
      </c>
      <c r="AP123" s="30" cm="1">
        <f t="array" aca="1" ref="AP123" ca="1">_xlfn.LET(_xlpm.value,RAND(),_xlfn.IFS(AP122=1,IF(_xlpm.value&gt;0.97,2,1),AP122=2,IF(_xlpm.value&gt;0.98,3,2),AP122=3,1))</f>
        <v>2</v>
      </c>
      <c r="AQ123" s="110">
        <f t="shared" ca="1" si="1006"/>
        <v>0.06</v>
      </c>
      <c r="AR123" s="42">
        <f t="shared" ca="1" si="708"/>
        <v>6455042.0675098049</v>
      </c>
      <c r="AS123" s="30" cm="1">
        <f t="array" aca="1" ref="AS123" ca="1">_xlfn.LET(_xlpm.value,RAND(),_xlfn.IFS(AS122=1,IF(_xlpm.value&gt;0.97,2,1),AS122=2,IF(_xlpm.value&gt;0.98,3,2),AS122=3,1))</f>
        <v>1</v>
      </c>
      <c r="AT123" s="110">
        <f t="shared" ca="1" si="1007"/>
        <v>0.06</v>
      </c>
      <c r="AU123" s="42">
        <f t="shared" ca="1" si="709"/>
        <v>2006896.2026821885</v>
      </c>
      <c r="AV123" s="30" cm="1">
        <f t="array" aca="1" ref="AV123" ca="1">_xlfn.LET(_xlpm.value,RAND(),_xlfn.IFS(AV122=1,IF(_xlpm.value&gt;0.97,2,1),AV122=2,IF(_xlpm.value&gt;0.98,3,2),AV122=3,1))</f>
        <v>2</v>
      </c>
      <c r="AW123" s="110">
        <f t="shared" ca="1" si="1008"/>
        <v>0.06</v>
      </c>
      <c r="AX123" s="42">
        <f t="shared" ca="1" si="710"/>
        <v>6251432.2049149694</v>
      </c>
      <c r="AY123" s="30" cm="1">
        <f t="array" aca="1" ref="AY123" ca="1">_xlfn.LET(_xlpm.value,RAND(),_xlfn.IFS(AY122=1,IF(_xlpm.value&gt;0.97,2,1),AY122=2,IF(_xlpm.value&gt;0.98,3,2),AY122=3,1))</f>
        <v>1</v>
      </c>
      <c r="AZ123" s="110">
        <f t="shared" ca="1" si="1009"/>
        <v>0.06</v>
      </c>
      <c r="BA123" s="42">
        <f t="shared" ca="1" si="711"/>
        <v>6078450.6798624704</v>
      </c>
      <c r="BB123" s="30" cm="1">
        <f t="array" aca="1" ref="BB123" ca="1">_xlfn.LET(_xlpm.value,RAND(),_xlfn.IFS(BB122=1,IF(_xlpm.value&gt;0.97,2,1),BB122=2,IF(_xlpm.value&gt;0.98,3,2),BB122=3,1))</f>
        <v>2</v>
      </c>
      <c r="BC123" s="110">
        <f t="shared" ca="1" si="1010"/>
        <v>0.06</v>
      </c>
      <c r="BD123" s="42">
        <f t="shared" ca="1" si="712"/>
        <v>614431.86516911897</v>
      </c>
      <c r="BE123" s="30" cm="1">
        <f t="array" aca="1" ref="BE123" ca="1">_xlfn.LET(_xlpm.value,RAND(),_xlfn.IFS(BE122=1,IF(_xlpm.value&gt;0.97,2,1),BE122=2,IF(_xlpm.value&gt;0.98,3,2),BE122=3,1))</f>
        <v>2</v>
      </c>
      <c r="BF123" s="110">
        <f t="shared" ca="1" si="1011"/>
        <v>0.06</v>
      </c>
      <c r="BG123" s="42">
        <f t="shared" ca="1" si="713"/>
        <v>6139746.1984120626</v>
      </c>
      <c r="BH123" s="30" cm="1">
        <f t="array" aca="1" ref="BH123" ca="1">_xlfn.LET(_xlpm.value,RAND(),_xlfn.IFS(BH122=1,IF(_xlpm.value&gt;0.97,2,1),BH122=2,IF(_xlpm.value&gt;0.98,3,2),BH122=3,1))</f>
        <v>1</v>
      </c>
      <c r="BI123" s="110">
        <f t="shared" ca="1" si="1012"/>
        <v>0.06</v>
      </c>
      <c r="BJ123" s="42">
        <f t="shared" ca="1" si="714"/>
        <v>1019139.2254069534</v>
      </c>
      <c r="BK123" s="30" cm="1">
        <f t="array" aca="1" ref="BK123" ca="1">_xlfn.LET(_xlpm.value,RAND(),_xlfn.IFS(BK122=1,IF(_xlpm.value&gt;0.97,2,1),BK122=2,IF(_xlpm.value&gt;0.98,3,2),BK122=3,1))</f>
        <v>2</v>
      </c>
      <c r="BL123" s="110">
        <f t="shared" ca="1" si="1013"/>
        <v>0.06</v>
      </c>
      <c r="BM123" s="42">
        <f t="shared" ca="1" si="715"/>
        <v>6630395.0507291071</v>
      </c>
      <c r="BN123" s="30" cm="1">
        <f t="array" aca="1" ref="BN123" ca="1">_xlfn.LET(_xlpm.value,RAND(),_xlfn.IFS(BN122=1,IF(_xlpm.value&gt;0.97,2,1),BN122=2,IF(_xlpm.value&gt;0.98,3,2),BN122=3,1))</f>
        <v>1</v>
      </c>
      <c r="BO123" s="110">
        <f t="shared" ca="1" si="1014"/>
        <v>0.06</v>
      </c>
      <c r="BP123" s="42">
        <f t="shared" ca="1" si="716"/>
        <v>1749706.5132007306</v>
      </c>
      <c r="BQ123" s="30" cm="1">
        <f t="array" aca="1" ref="BQ123" ca="1">_xlfn.LET(_xlpm.value,RAND(),_xlfn.IFS(BQ122=1,IF(_xlpm.value&gt;0.97,2,1),BQ122=2,IF(_xlpm.value&gt;0.98,3,2),BQ122=3,1))</f>
        <v>1</v>
      </c>
      <c r="BR123" s="110">
        <f t="shared" ca="1" si="1015"/>
        <v>0.06</v>
      </c>
      <c r="BS123" s="42">
        <f t="shared" ca="1" si="717"/>
        <v>6118631.7616772586</v>
      </c>
      <c r="BT123" s="30" cm="1">
        <f t="array" aca="1" ref="BT123" ca="1">_xlfn.LET(_xlpm.value,RAND(),_xlfn.IFS(BT122=1,IF(_xlpm.value&gt;0.97,2,1),BT122=2,IF(_xlpm.value&gt;0.98,3,2),BT122=3,1))</f>
        <v>2</v>
      </c>
      <c r="BU123" s="110">
        <f t="shared" ca="1" si="1016"/>
        <v>0.06</v>
      </c>
      <c r="BV123" s="42">
        <f t="shared" ca="1" si="718"/>
        <v>2298959.8218791788</v>
      </c>
      <c r="BW123" s="30" cm="1">
        <f t="array" aca="1" ref="BW123" ca="1">_xlfn.LET(_xlpm.value,RAND(),_xlfn.IFS(BW122=1,IF(_xlpm.value&gt;0.97,2,1),BW122=2,IF(_xlpm.value&gt;0.98,3,2),BW122=3,1))</f>
        <v>2</v>
      </c>
      <c r="BX123" s="110">
        <f t="shared" ca="1" si="1017"/>
        <v>0.06</v>
      </c>
      <c r="BY123" s="42">
        <f t="shared" ca="1" si="719"/>
        <v>6287131.2114604525</v>
      </c>
      <c r="BZ123" s="30" cm="1">
        <f t="array" aca="1" ref="BZ123" ca="1">_xlfn.LET(_xlpm.value,RAND(),_xlfn.IFS(BZ122=1,IF(_xlpm.value&gt;0.97,2,1),BZ122=2,IF(_xlpm.value&gt;0.98,3,2),BZ122=3,1))</f>
        <v>1</v>
      </c>
      <c r="CA123" s="110">
        <f t="shared" ca="1" si="1018"/>
        <v>0.06</v>
      </c>
      <c r="CB123" s="42">
        <f t="shared" ca="1" si="720"/>
        <v>403967.67560398788</v>
      </c>
      <c r="CC123" s="30" cm="1">
        <f t="array" aca="1" ref="CC123" ca="1">_xlfn.LET(_xlpm.value,RAND(),_xlfn.IFS(CC122=1,IF(_xlpm.value&gt;0.97,2,1),CC122=2,IF(_xlpm.value&gt;0.98,3,2),CC122=3,1))</f>
        <v>2</v>
      </c>
      <c r="CD123" s="110">
        <f t="shared" ca="1" si="1019"/>
        <v>0.06</v>
      </c>
      <c r="CE123" s="42">
        <f t="shared" ca="1" si="721"/>
        <v>21432927.714812148</v>
      </c>
      <c r="CF123" s="30" cm="1">
        <f t="array" aca="1" ref="CF123" ca="1">_xlfn.LET(_xlpm.value,RAND(),_xlfn.IFS(CF122=1,IF(_xlpm.value&gt;0.97,2,1),CF122=2,IF(_xlpm.value&gt;0.98,3,2),CF122=3,1))</f>
        <v>2</v>
      </c>
      <c r="CG123" s="110">
        <f t="shared" ca="1" si="1020"/>
        <v>0.06</v>
      </c>
      <c r="CH123" s="42">
        <f t="shared" ca="1" si="722"/>
        <v>2487538.0387577577</v>
      </c>
      <c r="CI123" s="30" cm="1">
        <f t="array" aca="1" ref="CI123" ca="1">_xlfn.LET(_xlpm.value,RAND(),_xlfn.IFS(CI122=1,IF(_xlpm.value&gt;0.97,2,1),CI122=2,IF(_xlpm.value&gt;0.98,3,2),CI122=3,1))</f>
        <v>2</v>
      </c>
      <c r="CJ123" s="110">
        <f t="shared" ca="1" si="1021"/>
        <v>0.06</v>
      </c>
      <c r="CK123" s="42">
        <f t="shared" ca="1" si="723"/>
        <v>21432927.714812148</v>
      </c>
      <c r="CL123" s="30" cm="1">
        <f t="array" aca="1" ref="CL123" ca="1">_xlfn.LET(_xlpm.value,RAND(),_xlfn.IFS(CL122=1,IF(_xlpm.value&gt;0.97,2,1),CL122=2,IF(_xlpm.value&gt;0.98,3,2),CL122=3,1))</f>
        <v>2</v>
      </c>
      <c r="CM123" s="110">
        <f t="shared" ca="1" si="1022"/>
        <v>0.06</v>
      </c>
      <c r="CN123" s="42">
        <f t="shared" ca="1" si="724"/>
        <v>6091910.9873522725</v>
      </c>
      <c r="CO123" s="30" cm="1">
        <f t="array" aca="1" ref="CO123" ca="1">_xlfn.LET(_xlpm.value,RAND(),_xlfn.IFS(CO122=1,IF(_xlpm.value&gt;0.97,2,1),CO122=2,IF(_xlpm.value&gt;0.98,3,2),CO122=3,1))</f>
        <v>2</v>
      </c>
      <c r="CP123" s="110">
        <f t="shared" ca="1" si="1023"/>
        <v>0.06</v>
      </c>
      <c r="CQ123" s="42">
        <f t="shared" ca="1" si="725"/>
        <v>1784093.151419366</v>
      </c>
      <c r="CR123" s="30" cm="1">
        <f t="array" aca="1" ref="CR123" ca="1">_xlfn.LET(_xlpm.value,RAND(),_xlfn.IFS(CR122=1,IF(_xlpm.value&gt;0.97,2,1),CR122=2,IF(_xlpm.value&gt;0.98,3,2),CR122=3,1))</f>
        <v>2</v>
      </c>
      <c r="CS123" s="110">
        <f t="shared" ca="1" si="1024"/>
        <v>0.06</v>
      </c>
      <c r="CT123" s="42">
        <f t="shared" ca="1" si="726"/>
        <v>21432927.714812148</v>
      </c>
      <c r="CU123" s="30" cm="1">
        <f t="array" aca="1" ref="CU123" ca="1">_xlfn.LET(_xlpm.value,RAND(),_xlfn.IFS(CU122=1,IF(_xlpm.value&gt;0.97,2,1),CU122=2,IF(_xlpm.value&gt;0.98,3,2),CU122=3,1))</f>
        <v>2</v>
      </c>
      <c r="CV123" s="110">
        <f t="shared" ca="1" si="1025"/>
        <v>0.06</v>
      </c>
      <c r="CW123" s="42">
        <f t="shared" ca="1" si="727"/>
        <v>21432927.714812148</v>
      </c>
      <c r="CX123" s="30" cm="1">
        <f t="array" aca="1" ref="CX123" ca="1">_xlfn.LET(_xlpm.value,RAND(),_xlfn.IFS(CX122=1,IF(_xlpm.value&gt;0.97,2,1),CX122=2,IF(_xlpm.value&gt;0.98,3,2),CX122=3,1))</f>
        <v>2</v>
      </c>
      <c r="CY123" s="110">
        <f t="shared" ca="1" si="1026"/>
        <v>0.06</v>
      </c>
      <c r="CZ123" s="42">
        <f t="shared" ca="1" si="728"/>
        <v>2096361.9101784707</v>
      </c>
      <c r="DA123" s="30" cm="1">
        <f t="array" aca="1" ref="DA123" ca="1">_xlfn.LET(_xlpm.value,RAND(),_xlfn.IFS(DA122=1,IF(_xlpm.value&gt;0.97,2,1),DA122=2,IF(_xlpm.value&gt;0.98,3,2),DA122=3,1))</f>
        <v>2</v>
      </c>
      <c r="DB123" s="110">
        <f t="shared" ca="1" si="1027"/>
        <v>0.06</v>
      </c>
      <c r="DC123" s="42">
        <f t="shared" ca="1" si="729"/>
        <v>6149963.1830666242</v>
      </c>
      <c r="DD123" s="30" cm="1">
        <f t="array" aca="1" ref="DD123" ca="1">_xlfn.LET(_xlpm.value,RAND(),_xlfn.IFS(DD122=1,IF(_xlpm.value&gt;0.97,2,1),DD122=2,IF(_xlpm.value&gt;0.98,3,2),DD122=3,1))</f>
        <v>2</v>
      </c>
      <c r="DE123" s="110">
        <f t="shared" ca="1" si="1028"/>
        <v>0.06</v>
      </c>
      <c r="DF123" s="42">
        <f t="shared" ca="1" si="730"/>
        <v>10599083.664445624</v>
      </c>
      <c r="DG123" s="30" cm="1">
        <f t="array" aca="1" ref="DG123" ca="1">_xlfn.LET(_xlpm.value,RAND(),_xlfn.IFS(DG122=1,IF(_xlpm.value&gt;0.97,2,1),DG122=2,IF(_xlpm.value&gt;0.98,3,2),DG122=3,1))</f>
        <v>2</v>
      </c>
      <c r="DH123" s="110">
        <f t="shared" ca="1" si="1029"/>
        <v>0.06</v>
      </c>
      <c r="DI123" s="42">
        <f t="shared" ca="1" si="731"/>
        <v>6630395.0507291071</v>
      </c>
      <c r="DJ123" s="30" cm="1">
        <f t="array" aca="1" ref="DJ123" ca="1">_xlfn.LET(_xlpm.value,RAND(),_xlfn.IFS(DJ122=1,IF(_xlpm.value&gt;0.97,2,1),DJ122=2,IF(_xlpm.value&gt;0.98,3,2),DJ122=3,1))</f>
        <v>1</v>
      </c>
      <c r="DK123" s="110">
        <f t="shared" ca="1" si="1030"/>
        <v>0.06</v>
      </c>
      <c r="DL123" s="42">
        <f t="shared" ca="1" si="732"/>
        <v>6841015.9142484739</v>
      </c>
      <c r="DM123" s="30" cm="1">
        <f t="array" aca="1" ref="DM123" ca="1">_xlfn.LET(_xlpm.value,RAND(),_xlfn.IFS(DM122=1,IF(_xlpm.value&gt;0.97,2,1),DM122=2,IF(_xlpm.value&gt;0.98,3,2),DM122=3,1))</f>
        <v>2</v>
      </c>
      <c r="DN123" s="110">
        <f t="shared" ca="1" si="1031"/>
        <v>0.06</v>
      </c>
      <c r="DO123" s="42">
        <f t="shared" ca="1" si="733"/>
        <v>21432927.714812148</v>
      </c>
      <c r="DP123" s="30" cm="1">
        <f t="array" aca="1" ref="DP123" ca="1">_xlfn.LET(_xlpm.value,RAND(),_xlfn.IFS(DP122=1,IF(_xlpm.value&gt;0.97,2,1),DP122=2,IF(_xlpm.value&gt;0.98,3,2),DP122=3,1))</f>
        <v>2</v>
      </c>
      <c r="DQ123" s="110">
        <f t="shared" ca="1" si="1032"/>
        <v>0.06</v>
      </c>
      <c r="DR123" s="42">
        <f t="shared" ca="1" si="734"/>
        <v>6300486.5601159977</v>
      </c>
      <c r="DS123" s="30" cm="1">
        <f t="array" aca="1" ref="DS123" ca="1">_xlfn.LET(_xlpm.value,RAND(),_xlfn.IFS(DS122=1,IF(_xlpm.value&gt;0.97,2,1),DS122=2,IF(_xlpm.value&gt;0.98,3,2),DS122=3,1))</f>
        <v>1</v>
      </c>
      <c r="DT123" s="110">
        <f t="shared" ca="1" si="1033"/>
        <v>0.06</v>
      </c>
      <c r="DU123" s="42">
        <f t="shared" ca="1" si="735"/>
        <v>21432927.714812148</v>
      </c>
      <c r="DV123" s="30" cm="1">
        <f t="array" aca="1" ref="DV123" ca="1">_xlfn.LET(_xlpm.value,RAND(),_xlfn.IFS(DV122=1,IF(_xlpm.value&gt;0.97,2,1),DV122=2,IF(_xlpm.value&gt;0.98,3,2),DV122=3,1))</f>
        <v>2</v>
      </c>
      <c r="DW123" s="110">
        <f t="shared" ca="1" si="1034"/>
        <v>0.06</v>
      </c>
      <c r="DX123" s="42">
        <f t="shared" ca="1" si="736"/>
        <v>3457571.7754393471</v>
      </c>
      <c r="DY123" s="30" cm="1">
        <f t="array" aca="1" ref="DY123" ca="1">_xlfn.LET(_xlpm.value,RAND(),_xlfn.IFS(DY122=1,IF(_xlpm.value&gt;0.97,2,1),DY122=2,IF(_xlpm.value&gt;0.98,3,2),DY122=3,1))</f>
        <v>1</v>
      </c>
      <c r="DZ123" s="110">
        <f t="shared" ca="1" si="1035"/>
        <v>0.06</v>
      </c>
      <c r="EA123" s="42">
        <f t="shared" ca="1" si="737"/>
        <v>2051676.9742523772</v>
      </c>
      <c r="EB123" s="30" cm="1">
        <f t="array" aca="1" ref="EB123" ca="1">_xlfn.LET(_xlpm.value,RAND(),_xlfn.IFS(EB122=1,IF(_xlpm.value&gt;0.97,2,1),EB122=2,IF(_xlpm.value&gt;0.98,3,2),EB122=3,1))</f>
        <v>1</v>
      </c>
      <c r="EC123" s="110">
        <f t="shared" ca="1" si="1036"/>
        <v>0.06</v>
      </c>
      <c r="ED123" s="42">
        <f t="shared" ca="1" si="738"/>
        <v>954588.14773928339</v>
      </c>
      <c r="EE123" s="30" cm="1">
        <f t="array" aca="1" ref="EE123" ca="1">_xlfn.LET(_xlpm.value,RAND(),_xlfn.IFS(EE122=1,IF(_xlpm.value&gt;0.97,2,1),EE122=2,IF(_xlpm.value&gt;0.98,3,2),EE122=3,1))</f>
        <v>2</v>
      </c>
      <c r="EF123" s="110">
        <f t="shared" ca="1" si="1037"/>
        <v>0.06</v>
      </c>
      <c r="EG123" s="42">
        <f t="shared" ca="1" si="739"/>
        <v>6314643.2296908684</v>
      </c>
      <c r="EH123" s="30" cm="1">
        <f t="array" aca="1" ref="EH123" ca="1">_xlfn.LET(_xlpm.value,RAND(),_xlfn.IFS(EH122=1,IF(_xlpm.value&gt;0.97,2,1),EH122=2,IF(_xlpm.value&gt;0.98,3,2),EH122=3,1))</f>
        <v>1</v>
      </c>
      <c r="EI123" s="110">
        <f t="shared" ca="1" si="1038"/>
        <v>0.06</v>
      </c>
      <c r="EJ123" s="42">
        <f t="shared" ca="1" si="740"/>
        <v>6118631.7616772586</v>
      </c>
      <c r="EK123" s="30" cm="1">
        <f t="array" aca="1" ref="EK123" ca="1">_xlfn.LET(_xlpm.value,RAND(),_xlfn.IFS(EK122=1,IF(_xlpm.value&gt;0.97,2,1),EK122=2,IF(_xlpm.value&gt;0.98,3,2),EK122=3,1))</f>
        <v>2</v>
      </c>
      <c r="EL123" s="110">
        <f t="shared" ca="1" si="1039"/>
        <v>0.06</v>
      </c>
      <c r="EM123" s="42">
        <f t="shared" ca="1" si="741"/>
        <v>21432927.714812148</v>
      </c>
      <c r="EN123" s="30" cm="1">
        <f t="array" aca="1" ref="EN123" ca="1">_xlfn.LET(_xlpm.value,RAND(),_xlfn.IFS(EN122=1,IF(_xlpm.value&gt;0.97,2,1),EN122=2,IF(_xlpm.value&gt;0.98,3,2),EN122=3,1))</f>
        <v>2</v>
      </c>
      <c r="EO123" s="110">
        <f t="shared" ca="1" si="1040"/>
        <v>0.06</v>
      </c>
      <c r="EP123" s="42">
        <f t="shared" ca="1" si="742"/>
        <v>947274.16460514814</v>
      </c>
      <c r="EQ123" s="30" cm="1">
        <f t="array" aca="1" ref="EQ123" ca="1">_xlfn.LET(_xlpm.value,RAND(),_xlfn.IFS(EQ122=1,IF(_xlpm.value&gt;0.97,2,1),EQ122=2,IF(_xlpm.value&gt;0.98,3,2),EQ122=3,1))</f>
        <v>1</v>
      </c>
      <c r="ER123" s="110">
        <f t="shared" ca="1" si="1041"/>
        <v>0.06</v>
      </c>
      <c r="ES123" s="42">
        <f t="shared" ca="1" si="743"/>
        <v>1831009.4777991113</v>
      </c>
      <c r="ET123" s="30" cm="1">
        <f t="array" aca="1" ref="ET123" ca="1">_xlfn.LET(_xlpm.value,RAND(),_xlfn.IFS(ET122=1,IF(_xlpm.value&gt;0.97,2,1),ET122=2,IF(_xlpm.value&gt;0.98,3,2),ET122=3,1))</f>
        <v>2</v>
      </c>
      <c r="EU123" s="110">
        <f t="shared" ca="1" si="1042"/>
        <v>0.06</v>
      </c>
      <c r="EV123" s="42">
        <f t="shared" ca="1" si="744"/>
        <v>7262313.3848364865</v>
      </c>
      <c r="EW123" s="30" cm="1">
        <f t="array" aca="1" ref="EW123" ca="1">_xlfn.LET(_xlpm.value,RAND(),_xlfn.IFS(EW122=1,IF(_xlpm.value&gt;0.97,2,1),EW122=2,IF(_xlpm.value&gt;0.98,3,2),EW122=3,1))</f>
        <v>2</v>
      </c>
      <c r="EX123" s="110">
        <f t="shared" ca="1" si="1043"/>
        <v>0.06</v>
      </c>
      <c r="EY123" s="42">
        <f t="shared" ca="1" si="745"/>
        <v>8635999.248594122</v>
      </c>
      <c r="EZ123" s="30" cm="1">
        <f t="array" aca="1" ref="EZ123" ca="1">_xlfn.LET(_xlpm.value,RAND(),_xlfn.IFS(EZ122=1,IF(_xlpm.value&gt;0.97,2,1),EZ122=2,IF(_xlpm.value&gt;0.98,3,2),EZ122=3,1))</f>
        <v>1</v>
      </c>
      <c r="FA123" s="110">
        <f t="shared" ca="1" si="1044"/>
        <v>0.06</v>
      </c>
      <c r="FB123" s="42">
        <f t="shared" ca="1" si="746"/>
        <v>6660590.2113348944</v>
      </c>
      <c r="FC123" s="30" cm="1">
        <f t="array" aca="1" ref="FC123" ca="1">_xlfn.LET(_xlpm.value,RAND(),_xlfn.IFS(FC122=1,IF(_xlpm.value&gt;0.97,2,1),FC122=2,IF(_xlpm.value&gt;0.98,3,2),FC122=3,1))</f>
        <v>2</v>
      </c>
      <c r="FD123" s="110">
        <f t="shared" ca="1" si="1045"/>
        <v>0.06</v>
      </c>
      <c r="FE123" s="42">
        <f t="shared" ca="1" si="747"/>
        <v>21432927.714812148</v>
      </c>
      <c r="FF123" s="30" cm="1">
        <f t="array" aca="1" ref="FF123" ca="1">_xlfn.LET(_xlpm.value,RAND(),_xlfn.IFS(FF122=1,IF(_xlpm.value&gt;0.97,2,1),FF122=2,IF(_xlpm.value&gt;0.98,3,2),FF122=3,1))</f>
        <v>2</v>
      </c>
      <c r="FG123" s="110">
        <f t="shared" ca="1" si="1046"/>
        <v>0.06</v>
      </c>
      <c r="FH123" s="42">
        <f t="shared" ca="1" si="748"/>
        <v>6105018.9280834291</v>
      </c>
      <c r="FI123" s="30" cm="1">
        <f t="array" aca="1" ref="FI123" ca="1">_xlfn.LET(_xlpm.value,RAND(),_xlfn.IFS(FI122=1,IF(_xlpm.value&gt;0.97,2,1),FI122=2,IF(_xlpm.value&gt;0.98,3,2),FI122=3,1))</f>
        <v>1</v>
      </c>
      <c r="FJ123" s="110">
        <f t="shared" ca="1" si="1047"/>
        <v>0.06</v>
      </c>
      <c r="FK123" s="42">
        <f t="shared" ca="1" si="749"/>
        <v>6300486.5601159977</v>
      </c>
      <c r="FL123" s="30" cm="1">
        <f t="array" aca="1" ref="FL123" ca="1">_xlfn.LET(_xlpm.value,RAND(),_xlfn.IFS(FL122=1,IF(_xlpm.value&gt;0.97,2,1),FL122=2,IF(_xlpm.value&gt;0.98,3,2),FL122=3,1))</f>
        <v>1</v>
      </c>
      <c r="FM123" s="110">
        <f t="shared" ca="1" si="1048"/>
        <v>0.06</v>
      </c>
      <c r="FN123" s="42">
        <f t="shared" ca="1" si="750"/>
        <v>6096701.1084479839</v>
      </c>
      <c r="FO123" s="30" cm="1">
        <f t="array" aca="1" ref="FO123" ca="1">_xlfn.LET(_xlpm.value,RAND(),_xlfn.IFS(FO122=1,IF(_xlpm.value&gt;0.97,2,1),FO122=2,IF(_xlpm.value&gt;0.98,3,2),FO122=3,1))</f>
        <v>2</v>
      </c>
      <c r="FP123" s="110">
        <f t="shared" ca="1" si="1049"/>
        <v>0.06</v>
      </c>
      <c r="FQ123" s="42">
        <f t="shared" ca="1" si="751"/>
        <v>3573360.008909754</v>
      </c>
      <c r="FR123" s="30" cm="1">
        <f t="array" aca="1" ref="FR123" ca="1">_xlfn.LET(_xlpm.value,RAND(),_xlfn.IFS(FR122=1,IF(_xlpm.value&gt;0.97,2,1),FR122=2,IF(_xlpm.value&gt;0.98,3,2),FR122=3,1))</f>
        <v>1</v>
      </c>
      <c r="FS123" s="110">
        <f t="shared" ca="1" si="1050"/>
        <v>0.06</v>
      </c>
      <c r="FT123" s="42">
        <f t="shared" ca="1" si="752"/>
        <v>3004509.8314780365</v>
      </c>
      <c r="FU123" s="30" cm="1">
        <f t="array" aca="1" ref="FU123" ca="1">_xlfn.LET(_xlpm.value,RAND(),_xlfn.IFS(FU122=1,IF(_xlpm.value&gt;0.97,2,1),FU122=2,IF(_xlpm.value&gt;0.98,3,2),FU122=3,1))</f>
        <v>1</v>
      </c>
      <c r="FV123" s="110">
        <f t="shared" ca="1" si="1051"/>
        <v>0.06</v>
      </c>
      <c r="FW123" s="42">
        <f t="shared" ca="1" si="753"/>
        <v>6181377.125820552</v>
      </c>
      <c r="FX123" s="30" cm="1">
        <f t="array" aca="1" ref="FX123" ca="1">_xlfn.LET(_xlpm.value,RAND(),_xlfn.IFS(FX122=1,IF(_xlpm.value&gt;0.97,2,1),FX122=2,IF(_xlpm.value&gt;0.98,3,2),FX122=3,1))</f>
        <v>2</v>
      </c>
      <c r="FY123" s="110">
        <f t="shared" ca="1" si="1052"/>
        <v>0.06</v>
      </c>
      <c r="FZ123" s="42">
        <f t="shared" ca="1" si="754"/>
        <v>21432927.714812148</v>
      </c>
      <c r="GA123" s="30" cm="1">
        <f t="array" aca="1" ref="GA123" ca="1">_xlfn.LET(_xlpm.value,RAND(),_xlfn.IFS(GA122=1,IF(_xlpm.value&gt;0.97,2,1),GA122=2,IF(_xlpm.value&gt;0.98,3,2),GA122=3,1))</f>
        <v>2</v>
      </c>
      <c r="GB123" s="110">
        <f t="shared" ca="1" si="1053"/>
        <v>0.06</v>
      </c>
      <c r="GC123" s="42">
        <f t="shared" ca="1" si="755"/>
        <v>1919901.4037017685</v>
      </c>
      <c r="GD123" s="30" cm="1">
        <f t="array" aca="1" ref="GD123" ca="1">_xlfn.LET(_xlpm.value,RAND(),_xlfn.IFS(GD122=1,IF(_xlpm.value&gt;0.97,2,1),GD122=2,IF(_xlpm.value&gt;0.98,3,2),GD122=3,1))</f>
        <v>1</v>
      </c>
      <c r="GE123" s="110">
        <f t="shared" ca="1" si="1054"/>
        <v>0.06</v>
      </c>
      <c r="GF123" s="42">
        <f t="shared" ca="1" si="756"/>
        <v>6240853.5178745817</v>
      </c>
      <c r="GG123" s="30" cm="1">
        <f t="array" aca="1" ref="GG123" ca="1">_xlfn.LET(_xlpm.value,RAND(),_xlfn.IFS(GG122=1,IF(_xlpm.value&gt;0.97,2,1),GG122=2,IF(_xlpm.value&gt;0.98,3,2),GG122=3,1))</f>
        <v>2</v>
      </c>
      <c r="GH123" s="110">
        <f t="shared" ca="1" si="1055"/>
        <v>0.06</v>
      </c>
      <c r="GI123" s="42">
        <f t="shared" ca="1" si="757"/>
        <v>6883848.3266654322</v>
      </c>
      <c r="GJ123" s="30" cm="1">
        <f t="array" aca="1" ref="GJ123" ca="1">_xlfn.LET(_xlpm.value,RAND(),_xlfn.IFS(GJ122=1,IF(_xlpm.value&gt;0.97,2,1),GJ122=2,IF(_xlpm.value&gt;0.98,3,2),GJ122=3,1))</f>
        <v>3</v>
      </c>
      <c r="GK123" s="110">
        <f t="shared" ca="1" si="1056"/>
        <v>-0.7</v>
      </c>
      <c r="GL123" s="42">
        <f t="shared" ca="1" si="758"/>
        <v>1740157.8995454384</v>
      </c>
      <c r="GM123" s="30" cm="1">
        <f t="array" aca="1" ref="GM123" ca="1">_xlfn.LET(_xlpm.value,RAND(),_xlfn.IFS(GM122=1,IF(_xlpm.value&gt;0.97,2,1),GM122=2,IF(_xlpm.value&gt;0.98,3,2),GM122=3,1))</f>
        <v>2</v>
      </c>
      <c r="GN123" s="110">
        <f t="shared" ca="1" si="1057"/>
        <v>0.06</v>
      </c>
      <c r="GO123" s="42">
        <f t="shared" ca="1" si="759"/>
        <v>7686123.9433051189</v>
      </c>
      <c r="GP123" s="30" cm="1">
        <f t="array" aca="1" ref="GP123" ca="1">_xlfn.LET(_xlpm.value,RAND(),_xlfn.IFS(GP122=1,IF(_xlpm.value&gt;0.97,2,1),GP122=2,IF(_xlpm.value&gt;0.98,3,2),GP122=3,1))</f>
        <v>1</v>
      </c>
      <c r="GQ123" s="110">
        <f t="shared" ca="1" si="1058"/>
        <v>0.06</v>
      </c>
      <c r="GR123" s="42">
        <f t="shared" ca="1" si="760"/>
        <v>6221458.6306342818</v>
      </c>
      <c r="GS123" s="30" cm="1">
        <f t="array" aca="1" ref="GS123" ca="1">_xlfn.LET(_xlpm.value,RAND(),_xlfn.IFS(GS122=1,IF(_xlpm.value&gt;0.97,2,1),GS122=2,IF(_xlpm.value&gt;0.98,3,2),GS122=3,1))</f>
        <v>1</v>
      </c>
      <c r="GT123" s="110">
        <f t="shared" ca="1" si="1059"/>
        <v>0.06</v>
      </c>
      <c r="GU123" s="42">
        <f t="shared" ca="1" si="761"/>
        <v>9594194.2167263683</v>
      </c>
      <c r="GV123" s="30" cm="1">
        <f t="array" aca="1" ref="GV123" ca="1">_xlfn.LET(_xlpm.value,RAND(),_xlfn.IFS(GV122=1,IF(_xlpm.value&gt;0.97,2,1),GV122=2,IF(_xlpm.value&gt;0.98,3,2),GV122=3,1))</f>
        <v>2</v>
      </c>
      <c r="GW123" s="110">
        <f t="shared" ca="1" si="1060"/>
        <v>0.06</v>
      </c>
      <c r="GX123" s="42">
        <f t="shared" ca="1" si="762"/>
        <v>21432927.714812148</v>
      </c>
      <c r="GY123" s="30" cm="1">
        <f t="array" aca="1" ref="GY123" ca="1">_xlfn.LET(_xlpm.value,RAND(),_xlfn.IFS(GY122=1,IF(_xlpm.value&gt;0.97,2,1),GY122=2,IF(_xlpm.value&gt;0.98,3,2),GY122=3,1))</f>
        <v>1</v>
      </c>
      <c r="GZ123" s="110">
        <f t="shared" ca="1" si="1061"/>
        <v>0.06</v>
      </c>
      <c r="HA123" s="42">
        <f t="shared" ca="1" si="763"/>
        <v>6126488.8576018056</v>
      </c>
      <c r="HB123" s="30" cm="1">
        <f t="array" aca="1" ref="HB123" ca="1">_xlfn.LET(_xlpm.value,RAND(),_xlfn.IFS(HB122=1,IF(_xlpm.value&gt;0.97,2,1),HB122=2,IF(_xlpm.value&gt;0.98,3,2),HB122=3,1))</f>
        <v>2</v>
      </c>
      <c r="HC123" s="110">
        <f t="shared" ca="1" si="1062"/>
        <v>0.06</v>
      </c>
      <c r="HD123" s="42">
        <f t="shared" ca="1" si="764"/>
        <v>7604815.2365639973</v>
      </c>
      <c r="HE123" s="30" cm="1">
        <f t="array" aca="1" ref="HE123" ca="1">_xlfn.LET(_xlpm.value,RAND(),_xlfn.IFS(HE122=1,IF(_xlpm.value&gt;0.97,2,1),HE122=2,IF(_xlpm.value&gt;0.98,3,2),HE122=3,1))</f>
        <v>2</v>
      </c>
      <c r="HF123" s="110">
        <f t="shared" ca="1" si="1063"/>
        <v>0.06</v>
      </c>
      <c r="HG123" s="42">
        <f t="shared" ca="1" si="765"/>
        <v>3506908.4674435658</v>
      </c>
      <c r="HH123" s="30" cm="1">
        <f t="array" aca="1" ref="HH123" ca="1">_xlfn.LET(_xlpm.value,RAND(),_xlfn.IFS(HH122=1,IF(_xlpm.value&gt;0.97,2,1),HH122=2,IF(_xlpm.value&gt;0.98,3,2),HH122=3,1))</f>
        <v>1</v>
      </c>
      <c r="HI123" s="110">
        <f t="shared" ca="1" si="1064"/>
        <v>0.06</v>
      </c>
      <c r="HJ123" s="42">
        <f t="shared" ca="1" si="766"/>
        <v>177819.53464089186</v>
      </c>
      <c r="HK123" s="30" cm="1">
        <f t="array" aca="1" ref="HK123" ca="1">_xlfn.LET(_xlpm.value,RAND(),_xlfn.IFS(HK122=1,IF(_xlpm.value&gt;0.97,2,1),HK122=2,IF(_xlpm.value&gt;0.98,3,2),HK122=3,1))</f>
        <v>2</v>
      </c>
      <c r="HL123" s="110">
        <f t="shared" ca="1" si="1065"/>
        <v>0.06</v>
      </c>
      <c r="HM123" s="42">
        <f t="shared" ca="1" si="767"/>
        <v>1763815.9546578617</v>
      </c>
      <c r="HN123" s="30" cm="1">
        <f t="array" aca="1" ref="HN123" ca="1">_xlfn.LET(_xlpm.value,RAND(),_xlfn.IFS(HN122=1,IF(_xlpm.value&gt;0.97,2,1),HN122=2,IF(_xlpm.value&gt;0.98,3,2),HN122=3,1))</f>
        <v>1</v>
      </c>
      <c r="HO123" s="110">
        <f t="shared" ca="1" si="1066"/>
        <v>0.06</v>
      </c>
      <c r="HP123" s="42">
        <f t="shared" ca="1" si="768"/>
        <v>1549974.7742377515</v>
      </c>
      <c r="HQ123" s="30" cm="1">
        <f t="array" aca="1" ref="HQ123" ca="1">_xlfn.LET(_xlpm.value,RAND(),_xlfn.IFS(HQ122=1,IF(_xlpm.value&gt;0.97,2,1),HQ122=2,IF(_xlpm.value&gt;0.98,3,2),HQ122=3,1))</f>
        <v>1</v>
      </c>
      <c r="HR123" s="110">
        <f t="shared" ca="1" si="1067"/>
        <v>0.06</v>
      </c>
      <c r="HS123" s="42">
        <f t="shared" ca="1" si="769"/>
        <v>6084314.414487957</v>
      </c>
      <c r="HT123" s="30" cm="1">
        <f t="array" aca="1" ref="HT123" ca="1">_xlfn.LET(_xlpm.value,RAND(),_xlfn.IFS(HT122=1,IF(_xlpm.value&gt;0.97,2,1),HT122=2,IF(_xlpm.value&gt;0.98,3,2),HT122=3,1))</f>
        <v>2</v>
      </c>
      <c r="HU123" s="110">
        <f t="shared" ca="1" si="1068"/>
        <v>0.06</v>
      </c>
      <c r="HV123" s="42">
        <f t="shared" ca="1" si="770"/>
        <v>21432927.714812148</v>
      </c>
      <c r="HW123" s="30" cm="1">
        <f t="array" aca="1" ref="HW123" ca="1">_xlfn.LET(_xlpm.value,RAND(),_xlfn.IFS(HW122=1,IF(_xlpm.value&gt;0.97,2,1),HW122=2,IF(_xlpm.value&gt;0.98,3,2),HW122=3,1))</f>
        <v>2</v>
      </c>
      <c r="HX123" s="110">
        <f t="shared" ca="1" si="1069"/>
        <v>0.06</v>
      </c>
      <c r="HY123" s="42">
        <f t="shared" ca="1" si="771"/>
        <v>8506405.5229121875</v>
      </c>
      <c r="HZ123" s="30" cm="1">
        <f t="array" aca="1" ref="HZ123" ca="1">_xlfn.LET(_xlpm.value,RAND(),_xlfn.IFS(HZ122=1,IF(_xlpm.value&gt;0.97,2,1),HZ122=2,IF(_xlpm.value&gt;0.98,3,2),HZ122=3,1))</f>
        <v>2</v>
      </c>
      <c r="IA123" s="110">
        <f t="shared" ca="1" si="1070"/>
        <v>0.06</v>
      </c>
      <c r="IB123" s="42">
        <f t="shared" ca="1" si="772"/>
        <v>6161442.9870244982</v>
      </c>
      <c r="IC123" s="30" cm="1">
        <f t="array" aca="1" ref="IC123" ca="1">_xlfn.LET(_xlpm.value,RAND(),_xlfn.IFS(IC122=1,IF(_xlpm.value&gt;0.97,2,1),IC122=2,IF(_xlpm.value&gt;0.98,3,2),IC122=3,1))</f>
        <v>2</v>
      </c>
      <c r="ID123" s="110">
        <f t="shared" ca="1" si="1071"/>
        <v>0.06</v>
      </c>
      <c r="IE123" s="42">
        <f t="shared" ca="1" si="773"/>
        <v>6167704.4956298647</v>
      </c>
      <c r="IF123" s="30" cm="1">
        <f t="array" aca="1" ref="IF123" ca="1">_xlfn.LET(_xlpm.value,RAND(),_xlfn.IFS(IF122=1,IF(_xlpm.value&gt;0.97,2,1),IF122=2,IF(_xlpm.value&gt;0.98,3,2),IF122=3,1))</f>
        <v>1</v>
      </c>
      <c r="IG123" s="110">
        <f t="shared" ca="1" si="1072"/>
        <v>0.06</v>
      </c>
      <c r="IH123" s="42">
        <f t="shared" ca="1" si="774"/>
        <v>6073527.3752003293</v>
      </c>
      <c r="II123" s="30" cm="1">
        <f t="array" aca="1" ref="II123" ca="1">_xlfn.LET(_xlpm.value,RAND(),_xlfn.IFS(II122=1,IF(_xlpm.value&gt;0.97,2,1),II122=2,IF(_xlpm.value&gt;0.98,3,2),II122=3,1))</f>
        <v>1</v>
      </c>
      <c r="IJ123" s="110">
        <f t="shared" ca="1" si="1073"/>
        <v>0.06</v>
      </c>
      <c r="IK123" s="42">
        <f t="shared" ca="1" si="775"/>
        <v>1769948.4620185804</v>
      </c>
      <c r="IL123" s="30" cm="1">
        <f t="array" aca="1" ref="IL123" ca="1">_xlfn.LET(_xlpm.value,RAND(),_xlfn.IFS(IL122=1,IF(_xlpm.value&gt;0.97,2,1),IL122=2,IF(_xlpm.value&gt;0.98,3,2),IL122=3,1))</f>
        <v>2</v>
      </c>
      <c r="IM123" s="110">
        <f t="shared" ca="1" si="1074"/>
        <v>0.06</v>
      </c>
      <c r="IN123" s="42">
        <f t="shared" ca="1" si="776"/>
        <v>6139746.1984120626</v>
      </c>
      <c r="IO123" s="30" cm="1">
        <f t="array" aca="1" ref="IO123" ca="1">_xlfn.LET(_xlpm.value,RAND(),_xlfn.IFS(IO122=1,IF(_xlpm.value&gt;0.97,2,1),IO122=2,IF(_xlpm.value&gt;0.98,3,2),IO122=3,1))</f>
        <v>1</v>
      </c>
      <c r="IP123" s="110">
        <f t="shared" ca="1" si="1075"/>
        <v>0.06</v>
      </c>
      <c r="IQ123" s="42">
        <f t="shared" ca="1" si="777"/>
        <v>1885561.7602216543</v>
      </c>
      <c r="IR123" s="30" cm="1">
        <f t="array" aca="1" ref="IR123" ca="1">_xlfn.LET(_xlpm.value,RAND(),_xlfn.IFS(IR122=1,IF(_xlpm.value&gt;0.97,2,1),IR122=2,IF(_xlpm.value&gt;0.98,3,2),IR122=3,1))</f>
        <v>2</v>
      </c>
      <c r="IS123" s="110">
        <f t="shared" ca="1" si="1076"/>
        <v>0.06</v>
      </c>
      <c r="IT123" s="42">
        <f t="shared" ca="1" si="778"/>
        <v>2107885.2509043775</v>
      </c>
      <c r="IU123" s="30" cm="1">
        <f t="array" aca="1" ref="IU123" ca="1">_xlfn.LET(_xlpm.value,RAND(),_xlfn.IFS(IU122=1,IF(_xlpm.value&gt;0.97,2,1),IU122=2,IF(_xlpm.value&gt;0.98,3,2),IU122=3,1))</f>
        <v>1</v>
      </c>
      <c r="IV123" s="110">
        <f t="shared" ca="1" si="1077"/>
        <v>0.06</v>
      </c>
      <c r="IW123" s="42">
        <f t="shared" ca="1" si="779"/>
        <v>6082244.9044285286</v>
      </c>
      <c r="IX123" s="30" cm="1">
        <f t="array" aca="1" ref="IX123" ca="1">_xlfn.LET(_xlpm.value,RAND(),_xlfn.IFS(IX122=1,IF(_xlpm.value&gt;0.97,2,1),IX122=2,IF(_xlpm.value&gt;0.98,3,2),IX122=3,1))</f>
        <v>1</v>
      </c>
      <c r="IY123" s="110">
        <f t="shared" ca="1" si="1078"/>
        <v>0.06</v>
      </c>
      <c r="IZ123" s="42">
        <f t="shared" ca="1" si="780"/>
        <v>6251432.2049149694</v>
      </c>
      <c r="JA123" s="30" cm="1">
        <f t="array" aca="1" ref="JA123" ca="1">_xlfn.LET(_xlpm.value,RAND(),_xlfn.IFS(JA122=1,IF(_xlpm.value&gt;0.97,2,1),JA122=2,IF(_xlpm.value&gt;0.98,3,2),JA122=3,1))</f>
        <v>1</v>
      </c>
      <c r="JB123" s="110">
        <f t="shared" ca="1" si="1079"/>
        <v>0.06</v>
      </c>
      <c r="JC123" s="42">
        <f t="shared" ca="1" si="781"/>
        <v>6099313.8172164988</v>
      </c>
      <c r="JD123" s="30" cm="1">
        <f t="array" aca="1" ref="JD123" ca="1">_xlfn.LET(_xlpm.value,RAND(),_xlfn.IFS(JD122=1,IF(_xlpm.value&gt;0.97,2,1),JD122=2,IF(_xlpm.value&gt;0.98,3,2),JD122=3,1))</f>
        <v>1</v>
      </c>
      <c r="JE123" s="110">
        <f t="shared" ca="1" si="1080"/>
        <v>0.06</v>
      </c>
      <c r="JF123" s="42">
        <f t="shared" ca="1" si="782"/>
        <v>6105018.9280834291</v>
      </c>
      <c r="JG123" s="30" cm="1">
        <f t="array" aca="1" ref="JG123" ca="1">_xlfn.LET(_xlpm.value,RAND(),_xlfn.IFS(JG122=1,IF(_xlpm.value&gt;0.97,2,1),JG122=2,IF(_xlpm.value&gt;0.98,3,2),JG122=3,1))</f>
        <v>1</v>
      </c>
      <c r="JH123" s="110">
        <f t="shared" ca="1" si="1081"/>
        <v>0.06</v>
      </c>
      <c r="JI123" s="42">
        <f t="shared" ca="1" si="783"/>
        <v>6111429.190653515</v>
      </c>
      <c r="JJ123" s="30" cm="1">
        <f t="array" aca="1" ref="JJ123" ca="1">_xlfn.LET(_xlpm.value,RAND(),_xlfn.IFS(JJ122=1,IF(_xlpm.value&gt;0.97,2,1),JJ122=2,IF(_xlpm.value&gt;0.98,3,2),JJ122=3,1))</f>
        <v>1</v>
      </c>
      <c r="JK123" s="110">
        <f t="shared" ca="1" si="1082"/>
        <v>0.06</v>
      </c>
      <c r="JL123" s="42">
        <f t="shared" ca="1" si="784"/>
        <v>7262313.3848364865</v>
      </c>
      <c r="JM123" s="30" cm="1">
        <f t="array" aca="1" ref="JM123" ca="1">_xlfn.LET(_xlpm.value,RAND(),_xlfn.IFS(JM122=1,IF(_xlpm.value&gt;0.97,2,1),JM122=2,IF(_xlpm.value&gt;0.98,3,2),JM122=3,1))</f>
        <v>2</v>
      </c>
      <c r="JN123" s="110">
        <f t="shared" ca="1" si="1083"/>
        <v>0.06</v>
      </c>
      <c r="JO123" s="42">
        <f t="shared" ca="1" si="785"/>
        <v>10173585.081537781</v>
      </c>
      <c r="JP123" s="30" cm="1">
        <f t="array" aca="1" ref="JP123" ca="1">_xlfn.LET(_xlpm.value,RAND(),_xlfn.IFS(JP122=1,IF(_xlpm.value&gt;0.97,2,1),JP122=2,IF(_xlpm.value&gt;0.98,3,2),JP122=3,1))</f>
        <v>2</v>
      </c>
      <c r="JQ123" s="110">
        <f t="shared" ca="1" si="1084"/>
        <v>0.06</v>
      </c>
      <c r="JR123" s="42">
        <f t="shared" ca="1" si="786"/>
        <v>2489656.9832333224</v>
      </c>
      <c r="JS123" s="30" cm="1">
        <f t="array" aca="1" ref="JS123" ca="1">_xlfn.LET(_xlpm.value,RAND(),_xlfn.IFS(JS122=1,IF(_xlpm.value&gt;0.97,2,1),JS122=2,IF(_xlpm.value&gt;0.98,3,2),JS122=3,1))</f>
        <v>2</v>
      </c>
      <c r="JT123" s="110">
        <f t="shared" ca="1" si="1085"/>
        <v>0.06</v>
      </c>
      <c r="JU123" s="42">
        <f t="shared" ca="1" si="787"/>
        <v>14863270.360913977</v>
      </c>
      <c r="JV123" s="30" cm="1">
        <f t="array" aca="1" ref="JV123" ca="1">_xlfn.LET(_xlpm.value,RAND(),_xlfn.IFS(JV122=1,IF(_xlpm.value&gt;0.97,2,1),JV122=2,IF(_xlpm.value&gt;0.98,3,2),JV122=3,1))</f>
        <v>2</v>
      </c>
      <c r="JW123" s="110">
        <f t="shared" ca="1" si="1086"/>
        <v>0.06</v>
      </c>
      <c r="JX123" s="42">
        <f t="shared" ca="1" si="788"/>
        <v>21432927.714812148</v>
      </c>
      <c r="JY123" s="30" cm="1">
        <f t="array" aca="1" ref="JY123" ca="1">_xlfn.LET(_xlpm.value,RAND(),_xlfn.IFS(JY122=1,IF(_xlpm.value&gt;0.97,2,1),JY122=2,IF(_xlpm.value&gt;0.98,3,2),JY122=3,1))</f>
        <v>2</v>
      </c>
      <c r="JZ123" s="110">
        <f t="shared" ca="1" si="1087"/>
        <v>0.06</v>
      </c>
      <c r="KA123" s="42">
        <f t="shared" ca="1" si="789"/>
        <v>8384147.2911367705</v>
      </c>
      <c r="KB123" s="30" cm="1">
        <f t="array" aca="1" ref="KB123" ca="1">_xlfn.LET(_xlpm.value,RAND(),_xlfn.IFS(KB122=1,IF(_xlpm.value&gt;0.97,2,1),KB122=2,IF(_xlpm.value&gt;0.98,3,2),KB122=3,1))</f>
        <v>2</v>
      </c>
      <c r="KC123" s="110">
        <f t="shared" ca="1" si="1088"/>
        <v>0.06</v>
      </c>
      <c r="KD123" s="42">
        <f t="shared" ca="1" si="790"/>
        <v>8562330.4268072937</v>
      </c>
      <c r="KE123" s="30" cm="1">
        <f t="array" aca="1" ref="KE123" ca="1">_xlfn.LET(_xlpm.value,RAND(),_xlfn.IFS(KE122=1,IF(_xlpm.value&gt;0.97,2,1),KE122=2,IF(_xlpm.value&gt;0.98,3,2),KE122=3,1))</f>
        <v>2</v>
      </c>
      <c r="KF123" s="110">
        <f t="shared" ca="1" si="1089"/>
        <v>0.06</v>
      </c>
      <c r="KG123" s="42">
        <f t="shared" ca="1" si="791"/>
        <v>21432927.714812148</v>
      </c>
      <c r="KH123" s="30" cm="1">
        <f t="array" aca="1" ref="KH123" ca="1">_xlfn.LET(_xlpm.value,RAND(),_xlfn.IFS(KH122=1,IF(_xlpm.value&gt;0.97,2,1),KH122=2,IF(_xlpm.value&gt;0.98,3,2),KH122=3,1))</f>
        <v>1</v>
      </c>
      <c r="KI123" s="110">
        <f t="shared" ca="1" si="1090"/>
        <v>0.06</v>
      </c>
      <c r="KJ123" s="42">
        <f t="shared" ca="1" si="792"/>
        <v>6089717.3066892782</v>
      </c>
      <c r="KK123" s="30" cm="1">
        <f t="array" aca="1" ref="KK123" ca="1">_xlfn.LET(_xlpm.value,RAND(),_xlfn.IFS(KK122=1,IF(_xlpm.value&gt;0.97,2,1),KK122=2,IF(_xlpm.value&gt;0.98,3,2),KK122=3,1))</f>
        <v>2</v>
      </c>
      <c r="KL123" s="110">
        <f t="shared" ca="1" si="1091"/>
        <v>0.06</v>
      </c>
      <c r="KM123" s="42">
        <f t="shared" ca="1" si="793"/>
        <v>1799615.1497266302</v>
      </c>
      <c r="KN123" s="30" cm="1">
        <f t="array" aca="1" ref="KN123" ca="1">_xlfn.LET(_xlpm.value,RAND(),_xlfn.IFS(KN122=1,IF(_xlpm.value&gt;0.97,2,1),KN122=2,IF(_xlpm.value&gt;0.98,3,2),KN122=3,1))</f>
        <v>2</v>
      </c>
      <c r="KO123" s="110">
        <f t="shared" ca="1" si="1092"/>
        <v>0.06</v>
      </c>
      <c r="KP123" s="42">
        <f t="shared" ca="1" si="794"/>
        <v>6221458.6306342818</v>
      </c>
      <c r="KQ123" s="30"/>
    </row>
  </sheetData>
  <mergeCells count="100">
    <mergeCell ref="KE1:KG1"/>
    <mergeCell ref="KH1:KJ1"/>
    <mergeCell ref="KK1:KM1"/>
    <mergeCell ref="KN1:KP1"/>
    <mergeCell ref="JM1:JO1"/>
    <mergeCell ref="JP1:JR1"/>
    <mergeCell ref="JS1:JU1"/>
    <mergeCell ref="JV1:JX1"/>
    <mergeCell ref="JY1:KA1"/>
    <mergeCell ref="KB1:KD1"/>
    <mergeCell ref="JJ1:JL1"/>
    <mergeCell ref="IC1:IE1"/>
    <mergeCell ref="IF1:IH1"/>
    <mergeCell ref="II1:IK1"/>
    <mergeCell ref="IL1:IN1"/>
    <mergeCell ref="IO1:IQ1"/>
    <mergeCell ref="IR1:IT1"/>
    <mergeCell ref="IU1:IW1"/>
    <mergeCell ref="IX1:IZ1"/>
    <mergeCell ref="JA1:JC1"/>
    <mergeCell ref="JD1:JF1"/>
    <mergeCell ref="JG1:JI1"/>
    <mergeCell ref="HZ1:IB1"/>
    <mergeCell ref="GS1:GU1"/>
    <mergeCell ref="GV1:GX1"/>
    <mergeCell ref="GY1:HA1"/>
    <mergeCell ref="HB1:HD1"/>
    <mergeCell ref="HE1:HG1"/>
    <mergeCell ref="HH1:HJ1"/>
    <mergeCell ref="HK1:HM1"/>
    <mergeCell ref="HN1:HP1"/>
    <mergeCell ref="HQ1:HS1"/>
    <mergeCell ref="HT1:HV1"/>
    <mergeCell ref="HW1:HY1"/>
    <mergeCell ref="GP1:GR1"/>
    <mergeCell ref="FI1:FK1"/>
    <mergeCell ref="FL1:FN1"/>
    <mergeCell ref="FO1:FQ1"/>
    <mergeCell ref="FR1:FT1"/>
    <mergeCell ref="FU1:FW1"/>
    <mergeCell ref="FX1:FZ1"/>
    <mergeCell ref="GA1:GC1"/>
    <mergeCell ref="GD1:GF1"/>
    <mergeCell ref="GG1:GI1"/>
    <mergeCell ref="GJ1:GL1"/>
    <mergeCell ref="GM1:GO1"/>
    <mergeCell ref="FF1:FH1"/>
    <mergeCell ref="DY1:EA1"/>
    <mergeCell ref="EB1:ED1"/>
    <mergeCell ref="EE1:EG1"/>
    <mergeCell ref="EH1:EJ1"/>
    <mergeCell ref="EK1:EM1"/>
    <mergeCell ref="EN1:EP1"/>
    <mergeCell ref="EQ1:ES1"/>
    <mergeCell ref="ET1:EV1"/>
    <mergeCell ref="EW1:EY1"/>
    <mergeCell ref="EZ1:FB1"/>
    <mergeCell ref="FC1:FE1"/>
    <mergeCell ref="DV1:DX1"/>
    <mergeCell ref="CO1:CQ1"/>
    <mergeCell ref="CR1:CT1"/>
    <mergeCell ref="CU1:CW1"/>
    <mergeCell ref="CX1:CZ1"/>
    <mergeCell ref="DA1:DC1"/>
    <mergeCell ref="DD1:DF1"/>
    <mergeCell ref="DG1:DI1"/>
    <mergeCell ref="DJ1:DL1"/>
    <mergeCell ref="DM1:DO1"/>
    <mergeCell ref="DP1:DR1"/>
    <mergeCell ref="DS1:DU1"/>
    <mergeCell ref="CL1:CN1"/>
    <mergeCell ref="BE1:BG1"/>
    <mergeCell ref="BH1:BJ1"/>
    <mergeCell ref="BK1:BM1"/>
    <mergeCell ref="BN1:BP1"/>
    <mergeCell ref="BQ1:BS1"/>
    <mergeCell ref="BT1:BV1"/>
    <mergeCell ref="BW1:BY1"/>
    <mergeCell ref="BZ1:CB1"/>
    <mergeCell ref="CC1:CE1"/>
    <mergeCell ref="CF1:CH1"/>
    <mergeCell ref="CI1:CK1"/>
    <mergeCell ref="BB1:BD1"/>
    <mergeCell ref="U1:W1"/>
    <mergeCell ref="X1:Z1"/>
    <mergeCell ref="AA1:AC1"/>
    <mergeCell ref="AD1:AF1"/>
    <mergeCell ref="AG1:AI1"/>
    <mergeCell ref="AJ1:AL1"/>
    <mergeCell ref="AM1:AO1"/>
    <mergeCell ref="AP1:AR1"/>
    <mergeCell ref="AS1:AU1"/>
    <mergeCell ref="AV1:AX1"/>
    <mergeCell ref="AY1:BA1"/>
    <mergeCell ref="R1:T1"/>
    <mergeCell ref="C1:E1"/>
    <mergeCell ref="F1:H1"/>
    <mergeCell ref="I1:K1"/>
    <mergeCell ref="L1:N1"/>
    <mergeCell ref="O1:Q1"/>
  </mergeCells>
  <phoneticPr fontId="3" type="noConversion"/>
  <conditionalFormatting sqref="C3:C123 F3:F123 I3:I123 L3:L123 O3:O123 R3:R123 U3:U123 X3:X123 AA3:AA123 AD3:AD123 AG3:AG123 AJ3:AJ123 AM3:AM123 AP3:AP123 AS3:AS123 AV3:AV123 AY3:AY123 BB3:BB123 BE3:BE123 BH3:BH123 BK3:BK123 BN3:BN123 BQ3:BQ123 BT3:BT123 BW3:BW123 BZ3:BZ123 CC3:CC123 CF3:CF123 CI3:CI123 CL3:CL123 CO3:CO123 CR3:CR123 CU3:CU123 CX3:CX123 DA3:DA123 DD3:DD123 DG3:DG123 DJ3:DJ123 DM3:DM123 DP3:DP123 DS3:DS123 DV3:DV123 DY3:DY123 EB3:EB123 EE3:EE123 EH3:EH123 EK3:EK123 EN3:EN123 EQ3:EQ123 ET3:ET123 EW3:EW123 EZ3:EZ123 FC3:FC123 FF3:FF123 FI3:FI123 FL3:FL123 FO3:FO123 FR3:FR123 FU3:FU123 FX3:FX123 GA3:GA123 GD3:GD123 GG3:GG123 GJ3:GJ123 GM3:GM123 GP3:GP123 GS3:GS123 GV3:GV123 GY3:GY123 HB3:HB123 HE3:HE123 HH3:HH123 HK3:HK123 HN3:HN123 HQ3:HQ123 HT3:HT123 HW3:HW123 HZ3:HZ123 IC3:IC123 IF3:IF123 II3:II123 IL3:IL123 IO3:IO123 IR3:IR123 IU3:IU123 IX3:IX123 JA3:JA123 JD3:JD123 JG3:JG123 JJ3:JJ123 JM3:JM123 JP3:JP123 JS3:JS123 JV3:JV123 JY3:JY123 KB3:KB123 KE3:KE123 KH3:KH123 KK3:KK123 KN3:KN123 KQ3:KQ123">
    <cfRule type="cellIs" dxfId="2" priority="2" operator="equal">
      <formula>3</formula>
    </cfRule>
  </conditionalFormatting>
  <conditionalFormatting sqref="D3:D123 G3:G123 J3:J123 M3:M123 P3:P123 S3:S123 V3:V123 Y3:Y123 AB3:AB123 AE3:AE123 AH3:AH123 AK3:AK123 AN3:AN123 AQ3:AQ123 AT3:AT123 AW3:AW123 AZ3:AZ123 BC3:BC123 BF3:BF123 BI3:BI123 BL3:BL123 BO3:BO123 BR3:BR123 BU3:BU123 BX3:BX123 CA3:CA123 CD3:CD123 CG3:CG123 CJ3:CJ123 CM3:CM123 CP3:CP123 CS3:CS123 CV3:CV123 CY3:CY123 DB3:DB123 DE3:DE123 DH3:DH123 DK3:DK123 DN3:DN123 DQ3:DQ123 DT3:DT123 DW3:DW123 DZ3:DZ123 EC3:EC123 EF3:EF123 EI3:EI123 EL3:EL123 EO3:EO123 ER3:ER123 EU3:EU123 EX3:EX123 FA3:FA123 FD3:FD123 FG3:FG123 FJ3:FJ123 FM3:FM123 FP3:FP123 FS3:FS123 FV3:FV123 FY3:FY123 GB3:GB123 GE3:GE123 GH3:GH123 GK3:GK123 GN3:GN123 GQ3:GQ123 GT3:GT123 GW3:GW123 GZ3:GZ123 HC3:HC123 HF3:HF123 HI3:HI123 HL3:HL123 HO3:HO123 HR3:HR123 HU3:HU123 HX3:HX123 IA3:IA123 ID3:ID123 IG3:IG123 IJ3:IJ123 IM3:IM123 IP3:IP123 IS3:IS123 IV3:IV123 IY3:IY123 JB3:JB123 JE3:JE123 JH3:JH123 JK3:JK123 JN3:JN123 JQ3:JQ123 JT3:JT123 JW3:JW123 JZ3:JZ123 KC3:KC123 KF3:KF123 KI3:KI123 KL3:KL123 KO3:KO123">
    <cfRule type="cellIs" dxfId="1" priority="1" operator="equal">
      <formula>-0.7</formula>
    </cfRule>
  </conditionalFormatting>
  <hyperlinks>
    <hyperlink ref="B1" location="'Contents and Assumptions'!A1" display="Contents and Assumptions" xr:uid="{EEA59914-C72D-4157-819A-9728391A4E8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0FDD2-2469-2741-8FF0-D3FD579FD3BD}">
  <sheetPr codeName="Sheet13"/>
  <dimension ref="A1:CX123"/>
  <sheetViews>
    <sheetView workbookViewId="0">
      <pane xSplit="2" ySplit="2" topLeftCell="C3" activePane="bottomRight" state="frozen"/>
      <selection pane="topRight" activeCell="C1" sqref="C1"/>
      <selection pane="bottomLeft" activeCell="A3" sqref="A3"/>
      <selection pane="bottomRight" activeCell="B1" sqref="B1"/>
    </sheetView>
  </sheetViews>
  <sheetFormatPr baseColWidth="10" defaultColWidth="15.83203125" defaultRowHeight="15" x14ac:dyDescent="0.2"/>
  <cols>
    <col min="2" max="2" width="21" customWidth="1"/>
  </cols>
  <sheetData>
    <row r="1" spans="1:102" ht="40" x14ac:dyDescent="0.25">
      <c r="A1" s="146" t="s">
        <v>160</v>
      </c>
      <c r="B1" s="168" t="s">
        <v>228</v>
      </c>
      <c r="C1" s="12" t="str" cm="1">
        <f t="array" ref="C1:CX1">'Question 7'!B2:CW2</f>
        <v>Simulation 1</v>
      </c>
      <c r="D1" s="12" t="str">
        <v>Simulation 2</v>
      </c>
      <c r="E1" s="12" t="str">
        <v>Simulation 3</v>
      </c>
      <c r="F1" s="12" t="str">
        <v>Simulation 4</v>
      </c>
      <c r="G1" s="12" t="str">
        <v>Simulation 5</v>
      </c>
      <c r="H1" s="12" t="str">
        <v>Simulation 6</v>
      </c>
      <c r="I1" s="12" t="str">
        <v>Simulation 7</v>
      </c>
      <c r="J1" s="12" t="str">
        <v>Simulation 8</v>
      </c>
      <c r="K1" s="12" t="str">
        <v>Simulation 9</v>
      </c>
      <c r="L1" s="12" t="str">
        <v>Simulation 10</v>
      </c>
      <c r="M1" s="12" t="str">
        <v>Simulation 11</v>
      </c>
      <c r="N1" s="12" t="str">
        <v>Simulation 12</v>
      </c>
      <c r="O1" s="12" t="str">
        <v>Simulation 13</v>
      </c>
      <c r="P1" s="12" t="str">
        <v>Simulation 14</v>
      </c>
      <c r="Q1" s="12" t="str">
        <v>Simulation 15</v>
      </c>
      <c r="R1" s="12" t="str">
        <v>Simulation 16</v>
      </c>
      <c r="S1" s="12" t="str">
        <v>Simulation 17</v>
      </c>
      <c r="T1" s="12" t="str">
        <v>Simulation 18</v>
      </c>
      <c r="U1" s="12" t="str">
        <v>Simulation 19</v>
      </c>
      <c r="V1" s="12" t="str">
        <v>Simulation 20</v>
      </c>
      <c r="W1" s="12" t="str">
        <v>Simulation 21</v>
      </c>
      <c r="X1" s="12" t="str">
        <v>Simulation 22</v>
      </c>
      <c r="Y1" s="12" t="str">
        <v>Simulation 23</v>
      </c>
      <c r="Z1" s="12" t="str">
        <v>Simulation 24</v>
      </c>
      <c r="AA1" s="12" t="str">
        <v>Simulation 25</v>
      </c>
      <c r="AB1" s="12" t="str">
        <v>Simulation 26</v>
      </c>
      <c r="AC1" s="12" t="str">
        <v>Simulation 27</v>
      </c>
      <c r="AD1" s="12" t="str">
        <v>Simulation 28</v>
      </c>
      <c r="AE1" s="12" t="str">
        <v>Simulation 29</v>
      </c>
      <c r="AF1" s="12" t="str">
        <v>Simulation 30</v>
      </c>
      <c r="AG1" s="12" t="str">
        <v>Simulation 31</v>
      </c>
      <c r="AH1" s="12" t="str">
        <v>Simulation 32</v>
      </c>
      <c r="AI1" s="12" t="str">
        <v>Simulation 33</v>
      </c>
      <c r="AJ1" s="12" t="str">
        <v>Simulation 34</v>
      </c>
      <c r="AK1" s="12" t="str">
        <v>Simulation 35</v>
      </c>
      <c r="AL1" s="12" t="str">
        <v>Simulation 36</v>
      </c>
      <c r="AM1" s="12" t="str">
        <v>Simulation 37</v>
      </c>
      <c r="AN1" s="12" t="str">
        <v>Simulation 38</v>
      </c>
      <c r="AO1" s="12" t="str">
        <v>Simulation 39</v>
      </c>
      <c r="AP1" s="12" t="str">
        <v>Simulation 40</v>
      </c>
      <c r="AQ1" s="12" t="str">
        <v>Simulation 41</v>
      </c>
      <c r="AR1" s="12" t="str">
        <v>Simulation 42</v>
      </c>
      <c r="AS1" s="12" t="str">
        <v>Simulation 43</v>
      </c>
      <c r="AT1" s="12" t="str">
        <v>Simulation 44</v>
      </c>
      <c r="AU1" s="12" t="str">
        <v>Simulation 45</v>
      </c>
      <c r="AV1" s="12" t="str">
        <v>Simulation 46</v>
      </c>
      <c r="AW1" s="12" t="str">
        <v>Simulation 47</v>
      </c>
      <c r="AX1" s="12" t="str">
        <v>Simulation 48</v>
      </c>
      <c r="AY1" s="12" t="str">
        <v>Simulation 49</v>
      </c>
      <c r="AZ1" s="12" t="str">
        <v>Simulation 50</v>
      </c>
      <c r="BA1" s="12" t="str">
        <v>Simulation 51</v>
      </c>
      <c r="BB1" s="12" t="str">
        <v>Simulation 52</v>
      </c>
      <c r="BC1" s="12" t="str">
        <v>Simulation 53</v>
      </c>
      <c r="BD1" s="12" t="str">
        <v>Simulation 54</v>
      </c>
      <c r="BE1" s="12" t="str">
        <v>Simulation 55</v>
      </c>
      <c r="BF1" s="12" t="str">
        <v>Simulation 56</v>
      </c>
      <c r="BG1" s="12" t="str">
        <v>Simulation 57</v>
      </c>
      <c r="BH1" s="12" t="str">
        <v>Simulation 58</v>
      </c>
      <c r="BI1" s="12" t="str">
        <v>Simulation 59</v>
      </c>
      <c r="BJ1" s="12" t="str">
        <v>Simulation 60</v>
      </c>
      <c r="BK1" s="12" t="str">
        <v>Simulation 61</v>
      </c>
      <c r="BL1" s="12" t="str">
        <v>Simulation 62</v>
      </c>
      <c r="BM1" s="12" t="str">
        <v>Simulation 63</v>
      </c>
      <c r="BN1" s="12" t="str">
        <v>Simulation 64</v>
      </c>
      <c r="BO1" s="12" t="str">
        <v>Simulation 65</v>
      </c>
      <c r="BP1" s="12" t="str">
        <v>Simulation 66</v>
      </c>
      <c r="BQ1" s="12" t="str">
        <v>Simulation 67</v>
      </c>
      <c r="BR1" s="12" t="str">
        <v>Simulation 68</v>
      </c>
      <c r="BS1" s="12" t="str">
        <v>Simulation 69</v>
      </c>
      <c r="BT1" s="12" t="str">
        <v>Simulation 70</v>
      </c>
      <c r="BU1" s="12" t="str">
        <v>Simulation 71</v>
      </c>
      <c r="BV1" s="12" t="str">
        <v>Simulation 72</v>
      </c>
      <c r="BW1" s="12" t="str">
        <v>Simulation 73</v>
      </c>
      <c r="BX1" s="12" t="str">
        <v>Simulation 74</v>
      </c>
      <c r="BY1" s="12" t="str">
        <v>Simulation 75</v>
      </c>
      <c r="BZ1" s="12" t="str">
        <v>Simulation 76</v>
      </c>
      <c r="CA1" s="12" t="str">
        <v>Simulation 77</v>
      </c>
      <c r="CB1" s="12" t="str">
        <v>Simulation 78</v>
      </c>
      <c r="CC1" s="12" t="str">
        <v>Simulation 79</v>
      </c>
      <c r="CD1" s="12" t="str">
        <v>Simulation 80</v>
      </c>
      <c r="CE1" s="12" t="str">
        <v>Simulation 81</v>
      </c>
      <c r="CF1" s="12" t="str">
        <v>Simulation 82</v>
      </c>
      <c r="CG1" s="12" t="str">
        <v>Simulation 83</v>
      </c>
      <c r="CH1" s="12" t="str">
        <v>Simulation 84</v>
      </c>
      <c r="CI1" s="12" t="str">
        <v>Simulation 85</v>
      </c>
      <c r="CJ1" s="12" t="str">
        <v>Simulation 86</v>
      </c>
      <c r="CK1" s="12" t="str">
        <v>Simulation 87</v>
      </c>
      <c r="CL1" s="12" t="str">
        <v>Simulation 88</v>
      </c>
      <c r="CM1" s="12" t="str">
        <v>Simulation 89</v>
      </c>
      <c r="CN1" s="12" t="str">
        <v>Simulation 90</v>
      </c>
      <c r="CO1" s="12" t="str">
        <v>Simulation 91</v>
      </c>
      <c r="CP1" s="12" t="str">
        <v>Simulation 92</v>
      </c>
      <c r="CQ1" s="12" t="str">
        <v>Simulation 93</v>
      </c>
      <c r="CR1" s="12" t="str">
        <v>Simulation 94</v>
      </c>
      <c r="CS1" s="12" t="str">
        <v>Simulation 95</v>
      </c>
      <c r="CT1" s="12" t="str">
        <v>Simulation 96</v>
      </c>
      <c r="CU1" s="12" t="str">
        <v>Simulation 97</v>
      </c>
      <c r="CV1" s="12" t="str">
        <v>Simulation 98</v>
      </c>
      <c r="CW1" s="12" t="str">
        <v>Simulation 99</v>
      </c>
      <c r="CX1" s="12" t="str">
        <v>Simulation 100</v>
      </c>
    </row>
    <row r="2" spans="1:102" x14ac:dyDescent="0.2">
      <c r="A2" s="12" t="str" cm="1">
        <f t="array" ref="A2:A123">'Question 2'!A2:A123</f>
        <v>Date</v>
      </c>
      <c r="B2" s="12" t="str" cm="1">
        <f t="array" ref="B2:B123">'Question 2'!F2:F123</f>
        <v>Investment Amount</v>
      </c>
      <c r="C2" s="12" t="s">
        <v>159</v>
      </c>
      <c r="D2" s="12" t="s">
        <v>159</v>
      </c>
      <c r="E2" s="12" t="s">
        <v>159</v>
      </c>
      <c r="F2" s="12" t="s">
        <v>159</v>
      </c>
      <c r="G2" s="12" t="s">
        <v>159</v>
      </c>
      <c r="H2" s="12" t="s">
        <v>159</v>
      </c>
      <c r="I2" s="12" t="s">
        <v>159</v>
      </c>
      <c r="J2" s="12" t="s">
        <v>159</v>
      </c>
      <c r="K2" s="12" t="s">
        <v>159</v>
      </c>
      <c r="L2" s="12" t="s">
        <v>159</v>
      </c>
      <c r="M2" s="12" t="s">
        <v>159</v>
      </c>
      <c r="N2" s="12" t="s">
        <v>159</v>
      </c>
      <c r="O2" s="12" t="s">
        <v>159</v>
      </c>
      <c r="P2" s="12" t="s">
        <v>159</v>
      </c>
      <c r="Q2" s="12" t="s">
        <v>159</v>
      </c>
      <c r="R2" s="12" t="s">
        <v>159</v>
      </c>
      <c r="S2" s="12" t="s">
        <v>159</v>
      </c>
      <c r="T2" s="12" t="s">
        <v>159</v>
      </c>
      <c r="U2" s="12" t="s">
        <v>159</v>
      </c>
      <c r="V2" s="12" t="s">
        <v>159</v>
      </c>
      <c r="W2" s="12" t="s">
        <v>159</v>
      </c>
      <c r="X2" s="12" t="s">
        <v>159</v>
      </c>
      <c r="Y2" s="12" t="s">
        <v>159</v>
      </c>
      <c r="Z2" s="12" t="s">
        <v>159</v>
      </c>
      <c r="AA2" s="12" t="s">
        <v>159</v>
      </c>
      <c r="AB2" s="12" t="s">
        <v>159</v>
      </c>
      <c r="AC2" s="12" t="s">
        <v>159</v>
      </c>
      <c r="AD2" s="12" t="s">
        <v>159</v>
      </c>
      <c r="AE2" s="12" t="s">
        <v>159</v>
      </c>
      <c r="AF2" s="12" t="s">
        <v>159</v>
      </c>
      <c r="AG2" s="12" t="s">
        <v>159</v>
      </c>
      <c r="AH2" s="12" t="s">
        <v>159</v>
      </c>
      <c r="AI2" s="12" t="s">
        <v>159</v>
      </c>
      <c r="AJ2" s="12" t="s">
        <v>159</v>
      </c>
      <c r="AK2" s="12" t="s">
        <v>159</v>
      </c>
      <c r="AL2" s="12" t="s">
        <v>159</v>
      </c>
      <c r="AM2" s="12" t="s">
        <v>159</v>
      </c>
      <c r="AN2" s="12" t="s">
        <v>159</v>
      </c>
      <c r="AO2" s="12" t="s">
        <v>159</v>
      </c>
      <c r="AP2" s="12" t="s">
        <v>159</v>
      </c>
      <c r="AQ2" s="12" t="s">
        <v>159</v>
      </c>
      <c r="AR2" s="12" t="s">
        <v>159</v>
      </c>
      <c r="AS2" s="12" t="s">
        <v>159</v>
      </c>
      <c r="AT2" s="12" t="s">
        <v>159</v>
      </c>
      <c r="AU2" s="12" t="s">
        <v>159</v>
      </c>
      <c r="AV2" s="12" t="s">
        <v>159</v>
      </c>
      <c r="AW2" s="12" t="s">
        <v>159</v>
      </c>
      <c r="AX2" s="12" t="s">
        <v>159</v>
      </c>
      <c r="AY2" s="12" t="s">
        <v>159</v>
      </c>
      <c r="AZ2" s="12" t="s">
        <v>159</v>
      </c>
      <c r="BA2" s="12" t="s">
        <v>159</v>
      </c>
      <c r="BB2" s="12" t="s">
        <v>159</v>
      </c>
      <c r="BC2" s="12" t="s">
        <v>159</v>
      </c>
      <c r="BD2" s="12" t="s">
        <v>159</v>
      </c>
      <c r="BE2" s="12" t="s">
        <v>159</v>
      </c>
      <c r="BF2" s="12" t="s">
        <v>159</v>
      </c>
      <c r="BG2" s="12" t="s">
        <v>159</v>
      </c>
      <c r="BH2" s="12" t="s">
        <v>159</v>
      </c>
      <c r="BI2" s="12" t="s">
        <v>159</v>
      </c>
      <c r="BJ2" s="12" t="s">
        <v>159</v>
      </c>
      <c r="BK2" s="12" t="s">
        <v>159</v>
      </c>
      <c r="BL2" s="12" t="s">
        <v>159</v>
      </c>
      <c r="BM2" s="12" t="s">
        <v>159</v>
      </c>
      <c r="BN2" s="12" t="s">
        <v>159</v>
      </c>
      <c r="BO2" s="12" t="s">
        <v>159</v>
      </c>
      <c r="BP2" s="12" t="s">
        <v>159</v>
      </c>
      <c r="BQ2" s="12" t="s">
        <v>159</v>
      </c>
      <c r="BR2" s="12" t="s">
        <v>159</v>
      </c>
      <c r="BS2" s="12" t="s">
        <v>159</v>
      </c>
      <c r="BT2" s="12" t="s">
        <v>159</v>
      </c>
      <c r="BU2" s="12" t="s">
        <v>159</v>
      </c>
      <c r="BV2" s="12" t="s">
        <v>159</v>
      </c>
      <c r="BW2" s="12" t="s">
        <v>159</v>
      </c>
      <c r="BX2" s="12" t="s">
        <v>159</v>
      </c>
      <c r="BY2" s="12" t="s">
        <v>159</v>
      </c>
      <c r="BZ2" s="12" t="s">
        <v>159</v>
      </c>
      <c r="CA2" s="12" t="s">
        <v>159</v>
      </c>
      <c r="CB2" s="12" t="s">
        <v>159</v>
      </c>
      <c r="CC2" s="12" t="s">
        <v>159</v>
      </c>
      <c r="CD2" s="12" t="s">
        <v>159</v>
      </c>
      <c r="CE2" s="12" t="s">
        <v>159</v>
      </c>
      <c r="CF2" s="12" t="s">
        <v>159</v>
      </c>
      <c r="CG2" s="12" t="s">
        <v>159</v>
      </c>
      <c r="CH2" s="12" t="s">
        <v>159</v>
      </c>
      <c r="CI2" s="12" t="s">
        <v>159</v>
      </c>
      <c r="CJ2" s="12" t="s">
        <v>159</v>
      </c>
      <c r="CK2" s="12" t="s">
        <v>159</v>
      </c>
      <c r="CL2" s="12" t="s">
        <v>159</v>
      </c>
      <c r="CM2" s="12" t="s">
        <v>159</v>
      </c>
      <c r="CN2" s="12" t="s">
        <v>159</v>
      </c>
      <c r="CO2" s="12" t="s">
        <v>159</v>
      </c>
      <c r="CP2" s="12" t="s">
        <v>159</v>
      </c>
      <c r="CQ2" s="12" t="s">
        <v>159</v>
      </c>
      <c r="CR2" s="12" t="s">
        <v>159</v>
      </c>
      <c r="CS2" s="12" t="s">
        <v>159</v>
      </c>
      <c r="CT2" s="12" t="s">
        <v>159</v>
      </c>
      <c r="CU2" s="12" t="s">
        <v>159</v>
      </c>
      <c r="CV2" s="12" t="s">
        <v>159</v>
      </c>
      <c r="CW2" s="12" t="s">
        <v>159</v>
      </c>
      <c r="CX2" s="12" t="s">
        <v>159</v>
      </c>
    </row>
    <row r="3" spans="1:102" x14ac:dyDescent="0.2">
      <c r="A3" s="5">
        <v>45292</v>
      </c>
      <c r="B3" s="1">
        <v>0</v>
      </c>
      <c r="C3">
        <f>0</f>
        <v>0</v>
      </c>
      <c r="D3">
        <f>0</f>
        <v>0</v>
      </c>
      <c r="E3">
        <f>0</f>
        <v>0</v>
      </c>
      <c r="F3">
        <f>0</f>
        <v>0</v>
      </c>
      <c r="G3">
        <f>0</f>
        <v>0</v>
      </c>
      <c r="H3">
        <f>0</f>
        <v>0</v>
      </c>
      <c r="I3">
        <f>0</f>
        <v>0</v>
      </c>
      <c r="J3">
        <f>0</f>
        <v>0</v>
      </c>
      <c r="K3">
        <f>0</f>
        <v>0</v>
      </c>
      <c r="L3">
        <f>0</f>
        <v>0</v>
      </c>
      <c r="M3">
        <f>0</f>
        <v>0</v>
      </c>
      <c r="N3">
        <f>0</f>
        <v>0</v>
      </c>
      <c r="O3">
        <f>0</f>
        <v>0</v>
      </c>
      <c r="P3">
        <f>0</f>
        <v>0</v>
      </c>
      <c r="Q3">
        <f>0</f>
        <v>0</v>
      </c>
      <c r="R3">
        <f>0</f>
        <v>0</v>
      </c>
      <c r="S3">
        <f>0</f>
        <v>0</v>
      </c>
      <c r="T3">
        <f>0</f>
        <v>0</v>
      </c>
      <c r="U3">
        <f>0</f>
        <v>0</v>
      </c>
      <c r="V3">
        <f>0</f>
        <v>0</v>
      </c>
      <c r="W3">
        <f>0</f>
        <v>0</v>
      </c>
      <c r="X3">
        <f>0</f>
        <v>0</v>
      </c>
      <c r="Y3">
        <f>0</f>
        <v>0</v>
      </c>
      <c r="Z3">
        <f>0</f>
        <v>0</v>
      </c>
      <c r="AA3">
        <f>0</f>
        <v>0</v>
      </c>
      <c r="AB3">
        <f>0</f>
        <v>0</v>
      </c>
      <c r="AC3">
        <f>0</f>
        <v>0</v>
      </c>
      <c r="AD3">
        <f>0</f>
        <v>0</v>
      </c>
      <c r="AE3">
        <f>0</f>
        <v>0</v>
      </c>
      <c r="AF3">
        <f>0</f>
        <v>0</v>
      </c>
      <c r="AG3">
        <f>0</f>
        <v>0</v>
      </c>
      <c r="AH3">
        <f>0</f>
        <v>0</v>
      </c>
      <c r="AI3">
        <f>0</f>
        <v>0</v>
      </c>
      <c r="AJ3">
        <f>0</f>
        <v>0</v>
      </c>
      <c r="AK3">
        <f>0</f>
        <v>0</v>
      </c>
      <c r="AL3">
        <f>0</f>
        <v>0</v>
      </c>
      <c r="AM3">
        <f>0</f>
        <v>0</v>
      </c>
      <c r="AN3">
        <f>0</f>
        <v>0</v>
      </c>
      <c r="AO3">
        <f>0</f>
        <v>0</v>
      </c>
      <c r="AP3">
        <f>0</f>
        <v>0</v>
      </c>
      <c r="AQ3">
        <f>0</f>
        <v>0</v>
      </c>
      <c r="AR3">
        <f>0</f>
        <v>0</v>
      </c>
      <c r="AS3">
        <f>0</f>
        <v>0</v>
      </c>
      <c r="AT3">
        <f>0</f>
        <v>0</v>
      </c>
      <c r="AU3">
        <f>0</f>
        <v>0</v>
      </c>
      <c r="AV3">
        <f>0</f>
        <v>0</v>
      </c>
      <c r="AW3">
        <f>0</f>
        <v>0</v>
      </c>
      <c r="AX3">
        <f>0</f>
        <v>0</v>
      </c>
      <c r="AY3">
        <f>0</f>
        <v>0</v>
      </c>
      <c r="AZ3">
        <f>0</f>
        <v>0</v>
      </c>
      <c r="BA3">
        <f>0</f>
        <v>0</v>
      </c>
      <c r="BB3">
        <f>0</f>
        <v>0</v>
      </c>
      <c r="BC3">
        <f>0</f>
        <v>0</v>
      </c>
      <c r="BD3">
        <f>0</f>
        <v>0</v>
      </c>
      <c r="BE3">
        <f>0</f>
        <v>0</v>
      </c>
      <c r="BF3">
        <f>0</f>
        <v>0</v>
      </c>
      <c r="BG3">
        <f>0</f>
        <v>0</v>
      </c>
      <c r="BH3">
        <f>0</f>
        <v>0</v>
      </c>
      <c r="BI3">
        <f>0</f>
        <v>0</v>
      </c>
      <c r="BJ3">
        <f>0</f>
        <v>0</v>
      </c>
      <c r="BK3">
        <f>0</f>
        <v>0</v>
      </c>
      <c r="BL3">
        <f>0</f>
        <v>0</v>
      </c>
      <c r="BM3">
        <f>0</f>
        <v>0</v>
      </c>
      <c r="BN3">
        <f>0</f>
        <v>0</v>
      </c>
      <c r="BO3">
        <f>0</f>
        <v>0</v>
      </c>
      <c r="BP3">
        <f>0</f>
        <v>0</v>
      </c>
      <c r="BQ3">
        <f>0</f>
        <v>0</v>
      </c>
      <c r="BR3">
        <f>0</f>
        <v>0</v>
      </c>
      <c r="BS3">
        <f>0</f>
        <v>0</v>
      </c>
      <c r="BT3">
        <f>0</f>
        <v>0</v>
      </c>
      <c r="BU3">
        <f>0</f>
        <v>0</v>
      </c>
      <c r="BV3">
        <f>0</f>
        <v>0</v>
      </c>
      <c r="BW3">
        <f>0</f>
        <v>0</v>
      </c>
      <c r="BX3">
        <f>0</f>
        <v>0</v>
      </c>
      <c r="BY3">
        <f>0</f>
        <v>0</v>
      </c>
      <c r="BZ3">
        <f>0</f>
        <v>0</v>
      </c>
      <c r="CA3">
        <f>0</f>
        <v>0</v>
      </c>
      <c r="CB3">
        <f>0</f>
        <v>0</v>
      </c>
      <c r="CC3">
        <f>0</f>
        <v>0</v>
      </c>
      <c r="CD3">
        <f>0</f>
        <v>0</v>
      </c>
      <c r="CE3">
        <f>0</f>
        <v>0</v>
      </c>
      <c r="CF3">
        <f>0</f>
        <v>0</v>
      </c>
      <c r="CG3">
        <f>0</f>
        <v>0</v>
      </c>
      <c r="CH3">
        <f>0</f>
        <v>0</v>
      </c>
      <c r="CI3">
        <f>0</f>
        <v>0</v>
      </c>
      <c r="CJ3">
        <f>0</f>
        <v>0</v>
      </c>
      <c r="CK3">
        <f>0</f>
        <v>0</v>
      </c>
      <c r="CL3">
        <f>0</f>
        <v>0</v>
      </c>
      <c r="CM3">
        <f>0</f>
        <v>0</v>
      </c>
      <c r="CN3">
        <f>0</f>
        <v>0</v>
      </c>
      <c r="CO3">
        <f>0</f>
        <v>0</v>
      </c>
      <c r="CP3">
        <f>0</f>
        <v>0</v>
      </c>
      <c r="CQ3">
        <f>0</f>
        <v>0</v>
      </c>
      <c r="CR3">
        <f>0</f>
        <v>0</v>
      </c>
      <c r="CS3">
        <f>0</f>
        <v>0</v>
      </c>
      <c r="CT3">
        <f>0</f>
        <v>0</v>
      </c>
      <c r="CU3">
        <f>0</f>
        <v>0</v>
      </c>
      <c r="CV3">
        <f>0</f>
        <v>0</v>
      </c>
      <c r="CW3">
        <f>0</f>
        <v>0</v>
      </c>
      <c r="CX3">
        <f>0</f>
        <v>0</v>
      </c>
    </row>
    <row r="4" spans="1:102" x14ac:dyDescent="0.2">
      <c r="A4" s="5">
        <v>45323</v>
      </c>
      <c r="B4" s="1">
        <v>7500</v>
      </c>
      <c r="C4" s="37">
        <f t="shared" ref="C4:AH4" si="0">0.4*$B$4</f>
        <v>3000</v>
      </c>
      <c r="D4" s="37">
        <f t="shared" si="0"/>
        <v>3000</v>
      </c>
      <c r="E4" s="37">
        <f t="shared" si="0"/>
        <v>3000</v>
      </c>
      <c r="F4" s="37">
        <f t="shared" si="0"/>
        <v>3000</v>
      </c>
      <c r="G4" s="37">
        <f t="shared" si="0"/>
        <v>3000</v>
      </c>
      <c r="H4" s="37">
        <f t="shared" si="0"/>
        <v>3000</v>
      </c>
      <c r="I4" s="37">
        <f t="shared" si="0"/>
        <v>3000</v>
      </c>
      <c r="J4" s="37">
        <f t="shared" si="0"/>
        <v>3000</v>
      </c>
      <c r="K4" s="37">
        <f t="shared" si="0"/>
        <v>3000</v>
      </c>
      <c r="L4" s="37">
        <f t="shared" si="0"/>
        <v>3000</v>
      </c>
      <c r="M4" s="37">
        <f t="shared" si="0"/>
        <v>3000</v>
      </c>
      <c r="N4" s="37">
        <f t="shared" si="0"/>
        <v>3000</v>
      </c>
      <c r="O4" s="37">
        <f t="shared" si="0"/>
        <v>3000</v>
      </c>
      <c r="P4" s="37">
        <f t="shared" si="0"/>
        <v>3000</v>
      </c>
      <c r="Q4" s="37">
        <f t="shared" si="0"/>
        <v>3000</v>
      </c>
      <c r="R4" s="37">
        <f t="shared" si="0"/>
        <v>3000</v>
      </c>
      <c r="S4" s="37">
        <f t="shared" si="0"/>
        <v>3000</v>
      </c>
      <c r="T4" s="37">
        <f t="shared" si="0"/>
        <v>3000</v>
      </c>
      <c r="U4" s="37">
        <f t="shared" si="0"/>
        <v>3000</v>
      </c>
      <c r="V4" s="37">
        <f t="shared" si="0"/>
        <v>3000</v>
      </c>
      <c r="W4" s="37">
        <f t="shared" si="0"/>
        <v>3000</v>
      </c>
      <c r="X4" s="37">
        <f t="shared" si="0"/>
        <v>3000</v>
      </c>
      <c r="Y4" s="37">
        <f t="shared" si="0"/>
        <v>3000</v>
      </c>
      <c r="Z4" s="37">
        <f t="shared" si="0"/>
        <v>3000</v>
      </c>
      <c r="AA4" s="37">
        <f t="shared" si="0"/>
        <v>3000</v>
      </c>
      <c r="AB4" s="37">
        <f t="shared" si="0"/>
        <v>3000</v>
      </c>
      <c r="AC4" s="37">
        <f t="shared" si="0"/>
        <v>3000</v>
      </c>
      <c r="AD4" s="37">
        <f t="shared" si="0"/>
        <v>3000</v>
      </c>
      <c r="AE4" s="37">
        <f t="shared" si="0"/>
        <v>3000</v>
      </c>
      <c r="AF4" s="37">
        <f t="shared" si="0"/>
        <v>3000</v>
      </c>
      <c r="AG4" s="37">
        <f t="shared" si="0"/>
        <v>3000</v>
      </c>
      <c r="AH4" s="37">
        <f t="shared" si="0"/>
        <v>3000</v>
      </c>
      <c r="AI4" s="37">
        <f t="shared" ref="AI4:BN4" si="1">0.4*$B$4</f>
        <v>3000</v>
      </c>
      <c r="AJ4" s="37">
        <f t="shared" si="1"/>
        <v>3000</v>
      </c>
      <c r="AK4" s="37">
        <f t="shared" si="1"/>
        <v>3000</v>
      </c>
      <c r="AL4" s="37">
        <f t="shared" si="1"/>
        <v>3000</v>
      </c>
      <c r="AM4" s="37">
        <f t="shared" si="1"/>
        <v>3000</v>
      </c>
      <c r="AN4" s="37">
        <f t="shared" si="1"/>
        <v>3000</v>
      </c>
      <c r="AO4" s="37">
        <f t="shared" si="1"/>
        <v>3000</v>
      </c>
      <c r="AP4" s="37">
        <f t="shared" si="1"/>
        <v>3000</v>
      </c>
      <c r="AQ4" s="37">
        <f t="shared" si="1"/>
        <v>3000</v>
      </c>
      <c r="AR4" s="37">
        <f t="shared" si="1"/>
        <v>3000</v>
      </c>
      <c r="AS4" s="37">
        <f t="shared" si="1"/>
        <v>3000</v>
      </c>
      <c r="AT4" s="37">
        <f t="shared" si="1"/>
        <v>3000</v>
      </c>
      <c r="AU4" s="37">
        <f t="shared" si="1"/>
        <v>3000</v>
      </c>
      <c r="AV4" s="37">
        <f t="shared" si="1"/>
        <v>3000</v>
      </c>
      <c r="AW4" s="37">
        <f t="shared" si="1"/>
        <v>3000</v>
      </c>
      <c r="AX4" s="37">
        <f t="shared" si="1"/>
        <v>3000</v>
      </c>
      <c r="AY4" s="37">
        <f t="shared" si="1"/>
        <v>3000</v>
      </c>
      <c r="AZ4" s="37">
        <f t="shared" si="1"/>
        <v>3000</v>
      </c>
      <c r="BA4" s="37">
        <f t="shared" si="1"/>
        <v>3000</v>
      </c>
      <c r="BB4" s="37">
        <f t="shared" si="1"/>
        <v>3000</v>
      </c>
      <c r="BC4" s="37">
        <f t="shared" si="1"/>
        <v>3000</v>
      </c>
      <c r="BD4" s="37">
        <f t="shared" si="1"/>
        <v>3000</v>
      </c>
      <c r="BE4" s="37">
        <f t="shared" si="1"/>
        <v>3000</v>
      </c>
      <c r="BF4" s="37">
        <f t="shared" si="1"/>
        <v>3000</v>
      </c>
      <c r="BG4" s="37">
        <f t="shared" si="1"/>
        <v>3000</v>
      </c>
      <c r="BH4" s="37">
        <f t="shared" si="1"/>
        <v>3000</v>
      </c>
      <c r="BI4" s="37">
        <f t="shared" si="1"/>
        <v>3000</v>
      </c>
      <c r="BJ4" s="37">
        <f t="shared" si="1"/>
        <v>3000</v>
      </c>
      <c r="BK4" s="37">
        <f t="shared" si="1"/>
        <v>3000</v>
      </c>
      <c r="BL4" s="37">
        <f t="shared" si="1"/>
        <v>3000</v>
      </c>
      <c r="BM4" s="37">
        <f t="shared" si="1"/>
        <v>3000</v>
      </c>
      <c r="BN4" s="37">
        <f t="shared" si="1"/>
        <v>3000</v>
      </c>
      <c r="BO4" s="37">
        <f t="shared" ref="BO4:CX4" si="2">0.4*$B$4</f>
        <v>3000</v>
      </c>
      <c r="BP4" s="37">
        <f t="shared" si="2"/>
        <v>3000</v>
      </c>
      <c r="BQ4" s="37">
        <f t="shared" si="2"/>
        <v>3000</v>
      </c>
      <c r="BR4" s="37">
        <f t="shared" si="2"/>
        <v>3000</v>
      </c>
      <c r="BS4" s="37">
        <f t="shared" si="2"/>
        <v>3000</v>
      </c>
      <c r="BT4" s="37">
        <f t="shared" si="2"/>
        <v>3000</v>
      </c>
      <c r="BU4" s="37">
        <f t="shared" si="2"/>
        <v>3000</v>
      </c>
      <c r="BV4" s="37">
        <f t="shared" si="2"/>
        <v>3000</v>
      </c>
      <c r="BW4" s="37">
        <f t="shared" si="2"/>
        <v>3000</v>
      </c>
      <c r="BX4" s="37">
        <f t="shared" si="2"/>
        <v>3000</v>
      </c>
      <c r="BY4" s="37">
        <f t="shared" si="2"/>
        <v>3000</v>
      </c>
      <c r="BZ4" s="37">
        <f t="shared" si="2"/>
        <v>3000</v>
      </c>
      <c r="CA4" s="37">
        <f t="shared" si="2"/>
        <v>3000</v>
      </c>
      <c r="CB4" s="37">
        <f t="shared" si="2"/>
        <v>3000</v>
      </c>
      <c r="CC4" s="37">
        <f t="shared" si="2"/>
        <v>3000</v>
      </c>
      <c r="CD4" s="37">
        <f t="shared" si="2"/>
        <v>3000</v>
      </c>
      <c r="CE4" s="37">
        <f t="shared" si="2"/>
        <v>3000</v>
      </c>
      <c r="CF4" s="37">
        <f t="shared" si="2"/>
        <v>3000</v>
      </c>
      <c r="CG4" s="37">
        <f t="shared" si="2"/>
        <v>3000</v>
      </c>
      <c r="CH4" s="37">
        <f t="shared" si="2"/>
        <v>3000</v>
      </c>
      <c r="CI4" s="37">
        <f t="shared" si="2"/>
        <v>3000</v>
      </c>
      <c r="CJ4" s="37">
        <f t="shared" si="2"/>
        <v>3000</v>
      </c>
      <c r="CK4" s="37">
        <f t="shared" si="2"/>
        <v>3000</v>
      </c>
      <c r="CL4" s="37">
        <f t="shared" si="2"/>
        <v>3000</v>
      </c>
      <c r="CM4" s="37">
        <f t="shared" si="2"/>
        <v>3000</v>
      </c>
      <c r="CN4" s="37">
        <f t="shared" si="2"/>
        <v>3000</v>
      </c>
      <c r="CO4" s="37">
        <f t="shared" si="2"/>
        <v>3000</v>
      </c>
      <c r="CP4" s="37">
        <f t="shared" si="2"/>
        <v>3000</v>
      </c>
      <c r="CQ4" s="37">
        <f t="shared" si="2"/>
        <v>3000</v>
      </c>
      <c r="CR4" s="37">
        <f t="shared" si="2"/>
        <v>3000</v>
      </c>
      <c r="CS4" s="37">
        <f t="shared" si="2"/>
        <v>3000</v>
      </c>
      <c r="CT4" s="37">
        <f t="shared" si="2"/>
        <v>3000</v>
      </c>
      <c r="CU4" s="37">
        <f t="shared" si="2"/>
        <v>3000</v>
      </c>
      <c r="CV4" s="37">
        <f t="shared" si="2"/>
        <v>3000</v>
      </c>
      <c r="CW4" s="37">
        <f t="shared" si="2"/>
        <v>3000</v>
      </c>
      <c r="CX4" s="37">
        <f t="shared" si="2"/>
        <v>3000</v>
      </c>
    </row>
    <row r="5" spans="1:102" x14ac:dyDescent="0.2">
      <c r="A5" s="5">
        <v>45351</v>
      </c>
      <c r="B5" s="1">
        <v>1500</v>
      </c>
      <c r="C5" s="37">
        <f ca="1">EXP('Question 7'!B4)*C4+0.4*$B5</f>
        <v>3770.5248200012679</v>
      </c>
      <c r="D5" s="37">
        <f ca="1">EXP('Question 7'!C4)*D4+0.4*$B5</f>
        <v>3633.7853033705001</v>
      </c>
      <c r="E5" s="37">
        <f ca="1">EXP('Question 7'!D4)*E4+0.4*$B5</f>
        <v>3587.3419306098499</v>
      </c>
      <c r="F5" s="37">
        <f ca="1">EXP('Question 7'!E4)*F4+0.4*$B5</f>
        <v>3606.188877272074</v>
      </c>
      <c r="G5" s="37">
        <f ca="1">EXP('Question 7'!F4)*G4+0.4*$B5</f>
        <v>3427.429909594483</v>
      </c>
      <c r="H5" s="37">
        <f ca="1">EXP('Question 7'!G4)*H4+0.4*$B5</f>
        <v>3951.4352068827593</v>
      </c>
      <c r="I5" s="37">
        <f ca="1">EXP('Question 7'!H4)*I4+0.4*$B5</f>
        <v>3661.5414411896822</v>
      </c>
      <c r="J5" s="37">
        <f ca="1">EXP('Question 7'!I4)*J4+0.4*$B5</f>
        <v>3767.3192406454964</v>
      </c>
      <c r="K5" s="37">
        <f ca="1">EXP('Question 7'!J4)*K4+0.4*$B5</f>
        <v>3443.1463538584153</v>
      </c>
      <c r="L5" s="37">
        <f ca="1">EXP('Question 7'!K4)*L4+0.4*$B5</f>
        <v>3647.1299757537181</v>
      </c>
      <c r="M5" s="37">
        <f ca="1">EXP('Question 7'!L4)*M4+0.4*$B5</f>
        <v>3549.5789843556277</v>
      </c>
      <c r="N5" s="37">
        <f ca="1">EXP('Question 7'!M4)*N4+0.4*$B5</f>
        <v>3580.4160946906773</v>
      </c>
      <c r="O5" s="37">
        <f ca="1">EXP('Question 7'!N4)*O4+0.4*$B5</f>
        <v>3794.02255763837</v>
      </c>
      <c r="P5" s="37">
        <f ca="1">EXP('Question 7'!O4)*P4+0.4*$B5</f>
        <v>3697.4344121732256</v>
      </c>
      <c r="Q5" s="37">
        <f ca="1">EXP('Question 7'!P4)*Q4+0.4*$B5</f>
        <v>3617.9765014038626</v>
      </c>
      <c r="R5" s="37">
        <f ca="1">EXP('Question 7'!Q4)*R4+0.4*$B5</f>
        <v>3549.9063746451402</v>
      </c>
      <c r="S5" s="37">
        <f ca="1">EXP('Question 7'!R4)*S4+0.4*$B5</f>
        <v>3526.5593173427428</v>
      </c>
      <c r="T5" s="37">
        <f ca="1">EXP('Question 7'!S4)*T4+0.4*$B5</f>
        <v>3792.4636792901183</v>
      </c>
      <c r="U5" s="37">
        <f ca="1">EXP('Question 7'!T4)*U4+0.4*$B5</f>
        <v>3595.0287325964723</v>
      </c>
      <c r="V5" s="37">
        <f ca="1">EXP('Question 7'!U4)*V4+0.4*$B5</f>
        <v>3871.5348554666498</v>
      </c>
      <c r="W5" s="37">
        <f ca="1">EXP('Question 7'!V4)*W4+0.4*$B5</f>
        <v>3482.820739337667</v>
      </c>
      <c r="X5" s="37">
        <f ca="1">EXP('Question 7'!W4)*X4+0.4*$B5</f>
        <v>3950.6851948104804</v>
      </c>
      <c r="Y5" s="37">
        <f ca="1">EXP('Question 7'!X4)*Y4+0.4*$B5</f>
        <v>3237.073125838097</v>
      </c>
      <c r="Z5" s="37">
        <f ca="1">EXP('Question 7'!Y4)*Z4+0.4*$B5</f>
        <v>3613.4243865687208</v>
      </c>
      <c r="AA5" s="37">
        <f ca="1">EXP('Question 7'!Z4)*AA4+0.4*$B5</f>
        <v>3747.8311748755668</v>
      </c>
      <c r="AB5" s="37">
        <f ca="1">EXP('Question 7'!AA4)*AB4+0.4*$B5</f>
        <v>3841.2708861603637</v>
      </c>
      <c r="AC5" s="37">
        <f ca="1">EXP('Question 7'!AB4)*AC4+0.4*$B5</f>
        <v>3817.8174723614065</v>
      </c>
      <c r="AD5" s="37">
        <f ca="1">EXP('Question 7'!AC4)*AD4+0.4*$B5</f>
        <v>3681.6940460954097</v>
      </c>
      <c r="AE5" s="37">
        <f ca="1">EXP('Question 7'!AD4)*AE4+0.4*$B5</f>
        <v>3771.9063721530497</v>
      </c>
      <c r="AF5" s="37">
        <f ca="1">EXP('Question 7'!AE4)*AF4+0.4*$B5</f>
        <v>3601.7584956584897</v>
      </c>
      <c r="AG5" s="37">
        <f ca="1">EXP('Question 7'!AF4)*AG4+0.4*$B5</f>
        <v>3739.0056461210147</v>
      </c>
      <c r="AH5" s="37">
        <f ca="1">EXP('Question 7'!AG4)*AH4+0.4*$B5</f>
        <v>3655.4173131116204</v>
      </c>
      <c r="AI5" s="37">
        <f ca="1">EXP('Question 7'!AH4)*AI4+0.4*$B5</f>
        <v>3462.3407315967179</v>
      </c>
      <c r="AJ5" s="37">
        <f ca="1">EXP('Question 7'!AI4)*AJ4+0.4*$B5</f>
        <v>3453.7291497202882</v>
      </c>
      <c r="AK5" s="37">
        <f ca="1">EXP('Question 7'!AJ4)*AK4+0.4*$B5</f>
        <v>3678.9245184209913</v>
      </c>
      <c r="AL5" s="37">
        <f ca="1">EXP('Question 7'!AK4)*AL4+0.4*$B5</f>
        <v>3500.2222770089124</v>
      </c>
      <c r="AM5" s="37">
        <f ca="1">EXP('Question 7'!AL4)*AM4+0.4*$B5</f>
        <v>3692.6911586421047</v>
      </c>
      <c r="AN5" s="37">
        <f ca="1">EXP('Question 7'!AM4)*AN4+0.4*$B5</f>
        <v>3932.3465962925138</v>
      </c>
      <c r="AO5" s="37">
        <f ca="1">EXP('Question 7'!AN4)*AO4+0.4*$B5</f>
        <v>3544.4407962384171</v>
      </c>
      <c r="AP5" s="37">
        <f ca="1">EXP('Question 7'!AO4)*AP4+0.4*$B5</f>
        <v>3446.0753598667307</v>
      </c>
      <c r="AQ5" s="37">
        <f ca="1">EXP('Question 7'!AP4)*AQ4+0.4*$B5</f>
        <v>3808.1051422411688</v>
      </c>
      <c r="AR5" s="37">
        <f ca="1">EXP('Question 7'!AQ4)*AR4+0.4*$B5</f>
        <v>3487.5128022678341</v>
      </c>
      <c r="AS5" s="37">
        <f ca="1">EXP('Question 7'!AR4)*AS4+0.4*$B5</f>
        <v>4032.1907781593231</v>
      </c>
      <c r="AT5" s="37">
        <f ca="1">EXP('Question 7'!AS4)*AT4+0.4*$B5</f>
        <v>3494.6370028468882</v>
      </c>
      <c r="AU5" s="37">
        <f ca="1">EXP('Question 7'!AT4)*AU4+0.4*$B5</f>
        <v>3688.7347333689586</v>
      </c>
      <c r="AV5" s="37">
        <f ca="1">EXP('Question 7'!AU4)*AV4+0.4*$B5</f>
        <v>3688.3393775869299</v>
      </c>
      <c r="AW5" s="37">
        <f ca="1">EXP('Question 7'!AV4)*AW4+0.4*$B5</f>
        <v>3517.499689205014</v>
      </c>
      <c r="AX5" s="37">
        <f ca="1">EXP('Question 7'!AW4)*AX4+0.4*$B5</f>
        <v>3499.6827375499793</v>
      </c>
      <c r="AY5" s="37">
        <f ca="1">EXP('Question 7'!AX4)*AY4+0.4*$B5</f>
        <v>3601.6969643319881</v>
      </c>
      <c r="AZ5" s="37">
        <f ca="1">EXP('Question 7'!AY4)*AZ4+0.4*$B5</f>
        <v>3494.5699668182997</v>
      </c>
      <c r="BA5" s="37">
        <f ca="1">EXP('Question 7'!AZ4)*BA4+0.4*$B5</f>
        <v>4001.2023576695906</v>
      </c>
      <c r="BB5" s="37">
        <f ca="1">EXP('Question 7'!BA4)*BB4+0.4*$B5</f>
        <v>3806.8896188810868</v>
      </c>
      <c r="BC5" s="37">
        <f ca="1">EXP('Question 7'!BB4)*BC4+0.4*$B5</f>
        <v>3373.1914684046283</v>
      </c>
      <c r="BD5" s="37">
        <f ca="1">EXP('Question 7'!BC4)*BD4+0.4*$B5</f>
        <v>3861.0657286054602</v>
      </c>
      <c r="BE5" s="37">
        <f ca="1">EXP('Question 7'!BD4)*BE4+0.4*$B5</f>
        <v>3549.9815493569454</v>
      </c>
      <c r="BF5" s="37">
        <f ca="1">EXP('Question 7'!BE4)*BF4+0.4*$B5</f>
        <v>3486.1639083444493</v>
      </c>
      <c r="BG5" s="37">
        <f ca="1">EXP('Question 7'!BF4)*BG4+0.4*$B5</f>
        <v>3697.1668396820569</v>
      </c>
      <c r="BH5" s="37">
        <f ca="1">EXP('Question 7'!BG4)*BH4+0.4*$B5</f>
        <v>4150.8741174628003</v>
      </c>
      <c r="BI5" s="37">
        <f ca="1">EXP('Question 7'!BH4)*BI4+0.4*$B5</f>
        <v>3445.8247868020476</v>
      </c>
      <c r="BJ5" s="37">
        <f ca="1">EXP('Question 7'!BI4)*BJ4+0.4*$B5</f>
        <v>3665.2981917264028</v>
      </c>
      <c r="BK5" s="37">
        <f ca="1">EXP('Question 7'!BJ4)*BK4+0.4*$B5</f>
        <v>3921.2260144591519</v>
      </c>
      <c r="BL5" s="37">
        <f ca="1">EXP('Question 7'!BK4)*BL4+0.4*$B5</f>
        <v>3481.6073612584878</v>
      </c>
      <c r="BM5" s="37">
        <f ca="1">EXP('Question 7'!BL4)*BM4+0.4*$B5</f>
        <v>3729.3447195173831</v>
      </c>
      <c r="BN5" s="37">
        <f ca="1">EXP('Question 7'!BM4)*BN4+0.4*$B5</f>
        <v>3322.8801848013754</v>
      </c>
      <c r="BO5" s="37">
        <f ca="1">EXP('Question 7'!BN4)*BO4+0.4*$B5</f>
        <v>3498.2428257612728</v>
      </c>
      <c r="BP5" s="37">
        <f ca="1">EXP('Question 7'!BO4)*BP4+0.4*$B5</f>
        <v>3892.7858468860009</v>
      </c>
      <c r="BQ5" s="37">
        <f ca="1">EXP('Question 7'!BP4)*BQ4+0.4*$B5</f>
        <v>3682.0112646100711</v>
      </c>
      <c r="BR5" s="37">
        <f ca="1">EXP('Question 7'!BQ4)*BR4+0.4*$B5</f>
        <v>3453.4187079439407</v>
      </c>
      <c r="BS5" s="37">
        <f ca="1">EXP('Question 7'!BR4)*BS4+0.4*$B5</f>
        <v>3580.6967901700282</v>
      </c>
      <c r="BT5" s="37">
        <f ca="1">EXP('Question 7'!BS4)*BT4+0.4*$B5</f>
        <v>3540.4250693840413</v>
      </c>
      <c r="BU5" s="37">
        <f ca="1">EXP('Question 7'!BT4)*BU4+0.4*$B5</f>
        <v>3766.1063132480635</v>
      </c>
      <c r="BV5" s="37">
        <f ca="1">EXP('Question 7'!BU4)*BV4+0.4*$B5</f>
        <v>3798.9519917983635</v>
      </c>
      <c r="BW5" s="37">
        <f ca="1">EXP('Question 7'!BV4)*BW4+0.4*$B5</f>
        <v>3531.6422667208712</v>
      </c>
      <c r="BX5" s="37">
        <f ca="1">EXP('Question 7'!BW4)*BX4+0.4*$B5</f>
        <v>3420.378993643486</v>
      </c>
      <c r="BY5" s="37">
        <f ca="1">EXP('Question 7'!BX4)*BY4+0.4*$B5</f>
        <v>3522.0947713754385</v>
      </c>
      <c r="BZ5" s="37">
        <f ca="1">EXP('Question 7'!BY4)*BZ4+0.4*$B5</f>
        <v>3790.689861783997</v>
      </c>
      <c r="CA5" s="37">
        <f ca="1">EXP('Question 7'!BZ4)*CA4+0.4*$B5</f>
        <v>3695.9095581180995</v>
      </c>
      <c r="CB5" s="37">
        <f ca="1">EXP('Question 7'!CA4)*CB4+0.4*$B5</f>
        <v>3919.8805500650128</v>
      </c>
      <c r="CC5" s="37">
        <f ca="1">EXP('Question 7'!CB4)*CC4+0.4*$B5</f>
        <v>3614.3187280022107</v>
      </c>
      <c r="CD5" s="37">
        <f ca="1">EXP('Question 7'!CC4)*CD4+0.4*$B5</f>
        <v>3742.4306113022967</v>
      </c>
      <c r="CE5" s="37">
        <f ca="1">EXP('Question 7'!CD4)*CE4+0.4*$B5</f>
        <v>3645.5198711298308</v>
      </c>
      <c r="CF5" s="37">
        <f ca="1">EXP('Question 7'!CE4)*CF4+0.4*$B5</f>
        <v>3280.0925299550195</v>
      </c>
      <c r="CG5" s="37">
        <f ca="1">EXP('Question 7'!CF4)*CG4+0.4*$B5</f>
        <v>3689.451137616496</v>
      </c>
      <c r="CH5" s="37">
        <f ca="1">EXP('Question 7'!CG4)*CH4+0.4*$B5</f>
        <v>3529.7047009479179</v>
      </c>
      <c r="CI5" s="37">
        <f ca="1">EXP('Question 7'!CH4)*CI4+0.4*$B5</f>
        <v>3734.6091526926089</v>
      </c>
      <c r="CJ5" s="37">
        <f ca="1">EXP('Question 7'!CI4)*CJ4+0.4*$B5</f>
        <v>3804.7024343356411</v>
      </c>
      <c r="CK5" s="37">
        <f ca="1">EXP('Question 7'!CJ4)*CK4+0.4*$B5</f>
        <v>3707.3629078215881</v>
      </c>
      <c r="CL5" s="37">
        <f ca="1">EXP('Question 7'!CK4)*CL4+0.4*$B5</f>
        <v>3539.6644590546248</v>
      </c>
      <c r="CM5" s="37">
        <f ca="1">EXP('Question 7'!CL4)*CM4+0.4*$B5</f>
        <v>3728.8647721044072</v>
      </c>
      <c r="CN5" s="37">
        <f ca="1">EXP('Question 7'!CM4)*CN4+0.4*$B5</f>
        <v>3456.2955221955849</v>
      </c>
      <c r="CO5" s="37">
        <f ca="1">EXP('Question 7'!CN4)*CO4+0.4*$B5</f>
        <v>3717.4008387571653</v>
      </c>
      <c r="CP5" s="37">
        <f ca="1">EXP('Question 7'!CO4)*CP4+0.4*$B5</f>
        <v>3556.0292097253341</v>
      </c>
      <c r="CQ5" s="37">
        <f ca="1">EXP('Question 7'!CP4)*CQ4+0.4*$B5</f>
        <v>3730.9450186955714</v>
      </c>
      <c r="CR5" s="37">
        <f ca="1">EXP('Question 7'!CQ4)*CR4+0.4*$B5</f>
        <v>3569.3242136833787</v>
      </c>
      <c r="CS5" s="37">
        <f ca="1">EXP('Question 7'!CR4)*CS4+0.4*$B5</f>
        <v>3626.1536094708013</v>
      </c>
      <c r="CT5" s="37">
        <f ca="1">EXP('Question 7'!CS4)*CT4+0.4*$B5</f>
        <v>3312.6669436178172</v>
      </c>
      <c r="CU5" s="37">
        <f ca="1">EXP('Question 7'!CT4)*CU4+0.4*$B5</f>
        <v>3499.2705939843286</v>
      </c>
      <c r="CV5" s="37">
        <f ca="1">EXP('Question 7'!CU4)*CV4+0.4*$B5</f>
        <v>3466.7632580866093</v>
      </c>
      <c r="CW5" s="37">
        <f ca="1">EXP('Question 7'!CV4)*CW4+0.4*$B5</f>
        <v>3445.5261827949166</v>
      </c>
      <c r="CX5" s="37">
        <f ca="1">EXP('Question 7'!CW4)*CX4+0.4*$B5</f>
        <v>3634.6960033085929</v>
      </c>
    </row>
    <row r="6" spans="1:102" x14ac:dyDescent="0.2">
      <c r="A6" s="5">
        <v>45382</v>
      </c>
      <c r="B6" s="1">
        <v>1500</v>
      </c>
      <c r="C6" s="37">
        <f ca="1">EXP('Question 7'!B5)*C5+0.4*$B6</f>
        <v>4406.24286274307</v>
      </c>
      <c r="D6" s="37">
        <f ca="1">EXP('Question 7'!C5)*D5+0.4*$B6</f>
        <v>4184.8964499014392</v>
      </c>
      <c r="E6" s="37">
        <f ca="1">EXP('Question 7'!D5)*E5+0.4*$B6</f>
        <v>3873.623113179382</v>
      </c>
      <c r="F6" s="37">
        <f ca="1">EXP('Question 7'!E5)*F5+0.4*$B6</f>
        <v>4231.2368558826129</v>
      </c>
      <c r="G6" s="37">
        <f ca="1">EXP('Question 7'!F5)*G5+0.4*$B6</f>
        <v>4213.9453273085601</v>
      </c>
      <c r="H6" s="37">
        <f ca="1">EXP('Question 7'!G5)*H5+0.4*$B6</f>
        <v>4765.2571516992002</v>
      </c>
      <c r="I6" s="37">
        <f ca="1">EXP('Question 7'!H5)*I5+0.4*$B6</f>
        <v>4377.4841500363536</v>
      </c>
      <c r="J6" s="37">
        <f ca="1">EXP('Question 7'!I5)*J5+0.4*$B6</f>
        <v>4710.6869995408142</v>
      </c>
      <c r="K6" s="37">
        <f ca="1">EXP('Question 7'!J5)*K5+0.4*$B6</f>
        <v>4064.4288443991277</v>
      </c>
      <c r="L6" s="37">
        <f ca="1">EXP('Question 7'!K5)*L5+0.4*$B6</f>
        <v>4279.5599214970025</v>
      </c>
      <c r="M6" s="37">
        <f ca="1">EXP('Question 7'!L5)*M5+0.4*$B6</f>
        <v>4015.2054810314612</v>
      </c>
      <c r="N6" s="37">
        <f ca="1">EXP('Question 7'!M5)*N5+0.4*$B6</f>
        <v>4435.0489233158951</v>
      </c>
      <c r="O6" s="37">
        <f ca="1">EXP('Question 7'!N5)*O5+0.4*$B6</f>
        <v>4466.6390623562665</v>
      </c>
      <c r="P6" s="37">
        <f ca="1">EXP('Question 7'!O5)*P5+0.4*$B6</f>
        <v>4229.6294027655822</v>
      </c>
      <c r="Q6" s="37">
        <f ca="1">EXP('Question 7'!P5)*Q5+0.4*$B6</f>
        <v>4266.4208550694784</v>
      </c>
      <c r="R6" s="37">
        <f ca="1">EXP('Question 7'!Q5)*R5+0.4*$B6</f>
        <v>4142.628966737092</v>
      </c>
      <c r="S6" s="37">
        <f ca="1">EXP('Question 7'!R5)*S5+0.4*$B6</f>
        <v>4081.4206697672448</v>
      </c>
      <c r="T6" s="37">
        <f ca="1">EXP('Question 7'!S5)*T5+0.4*$B6</f>
        <v>4353.8811809570143</v>
      </c>
      <c r="U6" s="37">
        <f ca="1">EXP('Question 7'!T5)*U5+0.4*$B6</f>
        <v>4258.395356758143</v>
      </c>
      <c r="V6" s="37">
        <f ca="1">EXP('Question 7'!U5)*V5+0.4*$B6</f>
        <v>4470.0698792972953</v>
      </c>
      <c r="W6" s="37">
        <f ca="1">EXP('Question 7'!V5)*W5+0.4*$B6</f>
        <v>4083.6612863396622</v>
      </c>
      <c r="X6" s="37">
        <f ca="1">EXP('Question 7'!W5)*X5+0.4*$B6</f>
        <v>4610.0465105403964</v>
      </c>
      <c r="Y6" s="37">
        <f ca="1">EXP('Question 7'!X5)*Y5+0.4*$B6</f>
        <v>3892.4998555418802</v>
      </c>
      <c r="Z6" s="37">
        <f ca="1">EXP('Question 7'!Y5)*Z5+0.4*$B6</f>
        <v>3941.6392706411211</v>
      </c>
      <c r="AA6" s="37">
        <f ca="1">EXP('Question 7'!Z5)*AA5+0.4*$B6</f>
        <v>4613.915468403362</v>
      </c>
      <c r="AB6" s="37">
        <f ca="1">EXP('Question 7'!AA5)*AB5+0.4*$B6</f>
        <v>4209.5556131182984</v>
      </c>
      <c r="AC6" s="37">
        <f ca="1">EXP('Question 7'!AB5)*AC5+0.4*$B6</f>
        <v>4103.6182536538199</v>
      </c>
      <c r="AD6" s="37">
        <f ca="1">EXP('Question 7'!AC5)*AD5+0.4*$B6</f>
        <v>4232.5640644399209</v>
      </c>
      <c r="AE6" s="37">
        <f ca="1">EXP('Question 7'!AD5)*AE5+0.4*$B6</f>
        <v>4370.1223228028721</v>
      </c>
      <c r="AF6" s="37">
        <f ca="1">EXP('Question 7'!AE5)*AF5+0.4*$B6</f>
        <v>4098.9942172726305</v>
      </c>
      <c r="AG6" s="37">
        <f ca="1">EXP('Question 7'!AF5)*AG5+0.4*$B6</f>
        <v>4284.8943442771833</v>
      </c>
      <c r="AH6" s="37">
        <f ca="1">EXP('Question 7'!AG5)*AH5+0.4*$B6</f>
        <v>4417.1952349407875</v>
      </c>
      <c r="AI6" s="37">
        <f ca="1">EXP('Question 7'!AH5)*AI5+0.4*$B6</f>
        <v>3796.0631628958577</v>
      </c>
      <c r="AJ6" s="37">
        <f ca="1">EXP('Question 7'!AI5)*AJ5+0.4*$B6</f>
        <v>4090.7590662041025</v>
      </c>
      <c r="AK6" s="37">
        <f ca="1">EXP('Question 7'!AJ5)*AK5+0.4*$B6</f>
        <v>4277.3879433409875</v>
      </c>
      <c r="AL6" s="37">
        <f ca="1">EXP('Question 7'!AK5)*AL5+0.4*$B6</f>
        <v>4185.6643090897915</v>
      </c>
      <c r="AM6" s="37">
        <f ca="1">EXP('Question 7'!AL5)*AM5+0.4*$B6</f>
        <v>4048.5695340825691</v>
      </c>
      <c r="AN6" s="37">
        <f ca="1">EXP('Question 7'!AM5)*AN5+0.4*$B6</f>
        <v>4695.2109228848585</v>
      </c>
      <c r="AO6" s="37">
        <f ca="1">EXP('Question 7'!AN5)*AO5+0.4*$B6</f>
        <v>4099.6452277624412</v>
      </c>
      <c r="AP6" s="37">
        <f ca="1">EXP('Question 7'!AO5)*AP5+0.4*$B6</f>
        <v>3990.2221537717314</v>
      </c>
      <c r="AQ6" s="37">
        <f ca="1">EXP('Question 7'!AP5)*AQ5+0.4*$B6</f>
        <v>4668.4254195849489</v>
      </c>
      <c r="AR6" s="37">
        <f ca="1">EXP('Question 7'!AQ5)*AR5+0.4*$B6</f>
        <v>3905.9165343128498</v>
      </c>
      <c r="AS6" s="37">
        <f ca="1">EXP('Question 7'!AR5)*AS5+0.4*$B6</f>
        <v>4962.4905485422332</v>
      </c>
      <c r="AT6" s="37">
        <f ca="1">EXP('Question 7'!AS5)*AT5+0.4*$B6</f>
        <v>4603.2974397494545</v>
      </c>
      <c r="AU6" s="37">
        <f ca="1">EXP('Question 7'!AT5)*AU5+0.4*$B6</f>
        <v>4313.8934937835784</v>
      </c>
      <c r="AV6" s="37">
        <f ca="1">EXP('Question 7'!AU5)*AV5+0.4*$B6</f>
        <v>4422.7773686703422</v>
      </c>
      <c r="AW6" s="37">
        <f ca="1">EXP('Question 7'!AV5)*AW5+0.4*$B6</f>
        <v>4204.4086307019807</v>
      </c>
      <c r="AX6" s="37">
        <f ca="1">EXP('Question 7'!AW5)*AX5+0.4*$B6</f>
        <v>4061.3444231984126</v>
      </c>
      <c r="AY6" s="37">
        <f ca="1">EXP('Question 7'!AX5)*AY5+0.4*$B6</f>
        <v>4221.2616152324699</v>
      </c>
      <c r="AZ6" s="37">
        <f ca="1">EXP('Question 7'!AY5)*AZ5+0.4*$B6</f>
        <v>4472.0453495415495</v>
      </c>
      <c r="BA6" s="37">
        <f ca="1">EXP('Question 7'!AZ5)*BA5+0.4*$B6</f>
        <v>4873.2712648303195</v>
      </c>
      <c r="BB6" s="37">
        <f ca="1">EXP('Question 7'!BA5)*BB5+0.4*$B6</f>
        <v>4346.346984321618</v>
      </c>
      <c r="BC6" s="37">
        <f ca="1">EXP('Question 7'!BB5)*BC5+0.4*$B6</f>
        <v>4133.4267235671578</v>
      </c>
      <c r="BD6" s="37">
        <f ca="1">EXP('Question 7'!BC5)*BD5+0.4*$B6</f>
        <v>4304.7618859964696</v>
      </c>
      <c r="BE6" s="37">
        <f ca="1">EXP('Question 7'!BD5)*BE5+0.4*$B6</f>
        <v>4023.3295582810733</v>
      </c>
      <c r="BF6" s="37">
        <f ca="1">EXP('Question 7'!BE5)*BF5+0.4*$B6</f>
        <v>3839.7862102994636</v>
      </c>
      <c r="BG6" s="37">
        <f ca="1">EXP('Question 7'!BF5)*BG5+0.4*$B6</f>
        <v>3956.6013536169626</v>
      </c>
      <c r="BH6" s="37">
        <f ca="1">EXP('Question 7'!BG5)*BH5+0.4*$B6</f>
        <v>4869.0148430448789</v>
      </c>
      <c r="BI6" s="37">
        <f ca="1">EXP('Question 7'!BH5)*BI5+0.4*$B6</f>
        <v>4035.5566950443276</v>
      </c>
      <c r="BJ6" s="37">
        <f ca="1">EXP('Question 7'!BI5)*BJ5+0.4*$B6</f>
        <v>4484.6165503170423</v>
      </c>
      <c r="BK6" s="37">
        <f ca="1">EXP('Question 7'!BJ5)*BK5+0.4*$B6</f>
        <v>4450.8594180400269</v>
      </c>
      <c r="BL6" s="37">
        <f ca="1">EXP('Question 7'!BK5)*BL5+0.4*$B6</f>
        <v>4162.9058766576909</v>
      </c>
      <c r="BM6" s="37">
        <f ca="1">EXP('Question 7'!BL5)*BM5+0.4*$B6</f>
        <v>4502.1354636542546</v>
      </c>
      <c r="BN6" s="37">
        <f ca="1">EXP('Question 7'!BM5)*BN5+0.4*$B6</f>
        <v>3672.2931014456813</v>
      </c>
      <c r="BO6" s="37">
        <f ca="1">EXP('Question 7'!BN5)*BO5+0.4*$B6</f>
        <v>4148.3053622589141</v>
      </c>
      <c r="BP6" s="37">
        <f ca="1">EXP('Question 7'!BO5)*BP5+0.4*$B6</f>
        <v>4574.3682396567292</v>
      </c>
      <c r="BQ6" s="37">
        <f ca="1">EXP('Question 7'!BP5)*BQ5+0.4*$B6</f>
        <v>4437.1993529034971</v>
      </c>
      <c r="BR6" s="37">
        <f ca="1">EXP('Question 7'!BQ5)*BR5+0.4*$B6</f>
        <v>4002.3264326822205</v>
      </c>
      <c r="BS6" s="37">
        <f ca="1">EXP('Question 7'!BR5)*BS5+0.4*$B6</f>
        <v>4257.5819116862058</v>
      </c>
      <c r="BT6" s="37">
        <f ca="1">EXP('Question 7'!BS5)*BT5+0.4*$B6</f>
        <v>3965.3254548864265</v>
      </c>
      <c r="BU6" s="37">
        <f ca="1">EXP('Question 7'!BT5)*BU5+0.4*$B6</f>
        <v>4524.231195488177</v>
      </c>
      <c r="BV6" s="37">
        <f ca="1">EXP('Question 7'!BU5)*BV5+0.4*$B6</f>
        <v>4901.1874192494824</v>
      </c>
      <c r="BW6" s="37">
        <f ca="1">EXP('Question 7'!BV5)*BW5+0.4*$B6</f>
        <v>4134.5465316733353</v>
      </c>
      <c r="BX6" s="37">
        <f ca="1">EXP('Question 7'!BW5)*BX5+0.4*$B6</f>
        <v>3999.742144373155</v>
      </c>
      <c r="BY6" s="37">
        <f ca="1">EXP('Question 7'!BX5)*BY5+0.4*$B6</f>
        <v>4343.1239502597418</v>
      </c>
      <c r="BZ6" s="37">
        <f ca="1">EXP('Question 7'!BY5)*BZ5+0.4*$B6</f>
        <v>4427.0784517892262</v>
      </c>
      <c r="CA6" s="37">
        <f ca="1">EXP('Question 7'!BZ5)*CA5+0.4*$B6</f>
        <v>4433.7995528310639</v>
      </c>
      <c r="CB6" s="37">
        <f ca="1">EXP('Question 7'!CA5)*CB5+0.4*$B6</f>
        <v>4890.2551896220757</v>
      </c>
      <c r="CC6" s="37">
        <f ca="1">EXP('Question 7'!CB5)*CC5+0.4*$B6</f>
        <v>4373.0769856687039</v>
      </c>
      <c r="CD6" s="37">
        <f ca="1">EXP('Question 7'!CC5)*CD5+0.4*$B6</f>
        <v>4211.8370645367149</v>
      </c>
      <c r="CE6" s="37">
        <f ca="1">EXP('Question 7'!CD5)*CE5+0.4*$B6</f>
        <v>4681.5802988199039</v>
      </c>
      <c r="CF6" s="37">
        <f ca="1">EXP('Question 7'!CE5)*CF5+0.4*$B6</f>
        <v>3937.161873808755</v>
      </c>
      <c r="CG6" s="37">
        <f ca="1">EXP('Question 7'!CF5)*CG5+0.4*$B6</f>
        <v>4152.7857954188148</v>
      </c>
      <c r="CH6" s="37">
        <f ca="1">EXP('Question 7'!CG5)*CH5+0.4*$B6</f>
        <v>3871.5629410389852</v>
      </c>
      <c r="CI6" s="37">
        <f ca="1">EXP('Question 7'!CH5)*CI5+0.4*$B6</f>
        <v>4243.2093002614147</v>
      </c>
      <c r="CJ6" s="37">
        <f ca="1">EXP('Question 7'!CI5)*CJ5+0.4*$B6</f>
        <v>4480.3793667325053</v>
      </c>
      <c r="CK6" s="37">
        <f ca="1">EXP('Question 7'!CJ5)*CK5+0.4*$B6</f>
        <v>4310.0095196201219</v>
      </c>
      <c r="CL6" s="37">
        <f ca="1">EXP('Question 7'!CK5)*CL5+0.4*$B6</f>
        <v>4334.7933605286753</v>
      </c>
      <c r="CM6" s="37">
        <f ca="1">EXP('Question 7'!CL5)*CM5+0.4*$B6</f>
        <v>4129.9298915063191</v>
      </c>
      <c r="CN6" s="37">
        <f ca="1">EXP('Question 7'!CM5)*CN5+0.4*$B6</f>
        <v>4095.7873631722464</v>
      </c>
      <c r="CO6" s="37">
        <f ca="1">EXP('Question 7'!CN5)*CO5+0.4*$B6</f>
        <v>4444.8341958851579</v>
      </c>
      <c r="CP6" s="37">
        <f ca="1">EXP('Question 7'!CO5)*CP5+0.4*$B6</f>
        <v>3973.2232124855032</v>
      </c>
      <c r="CQ6" s="37">
        <f ca="1">EXP('Question 7'!CP5)*CQ5+0.4*$B6</f>
        <v>4307.1407707704029</v>
      </c>
      <c r="CR6" s="37">
        <f ca="1">EXP('Question 7'!CQ5)*CR5+0.4*$B6</f>
        <v>4270.627005269318</v>
      </c>
      <c r="CS6" s="37">
        <f ca="1">EXP('Question 7'!CR5)*CS5+0.4*$B6</f>
        <v>3987.2553562034173</v>
      </c>
      <c r="CT6" s="37">
        <f ca="1">EXP('Question 7'!CS5)*CT5+0.4*$B6</f>
        <v>4054.963772965923</v>
      </c>
      <c r="CU6" s="37">
        <f ca="1">EXP('Question 7'!CT5)*CU5+0.4*$B6</f>
        <v>4142.5309250387108</v>
      </c>
      <c r="CV6" s="37">
        <f ca="1">EXP('Question 7'!CU5)*CV5+0.4*$B6</f>
        <v>4275.8885890581896</v>
      </c>
      <c r="CW6" s="37">
        <f ca="1">EXP('Question 7'!CV5)*CW5+0.4*$B6</f>
        <v>4262.7876322153434</v>
      </c>
      <c r="CX6" s="37">
        <f ca="1">EXP('Question 7'!CW5)*CX5+0.4*$B6</f>
        <v>4393.8915896584695</v>
      </c>
    </row>
    <row r="7" spans="1:102" x14ac:dyDescent="0.2">
      <c r="A7" s="5">
        <v>45412</v>
      </c>
      <c r="B7" s="1">
        <v>1500</v>
      </c>
      <c r="C7" s="37">
        <f ca="1">EXP('Question 7'!B6)*C6+0.4*$B7</f>
        <v>4868.2612974915764</v>
      </c>
      <c r="D7" s="37">
        <f ca="1">EXP('Question 7'!C6)*D6+0.4*$B7</f>
        <v>4519.5831449537618</v>
      </c>
      <c r="E7" s="37">
        <f ca="1">EXP('Question 7'!D6)*E6+0.4*$B7</f>
        <v>4325.4792678862505</v>
      </c>
      <c r="F7" s="37">
        <f ca="1">EXP('Question 7'!E6)*F6+0.4*$B7</f>
        <v>4870.1750243740644</v>
      </c>
      <c r="G7" s="37">
        <f ca="1">EXP('Question 7'!F6)*G6+0.4*$B7</f>
        <v>4755.6117445549035</v>
      </c>
      <c r="H7" s="37">
        <f ca="1">EXP('Question 7'!G6)*H6+0.4*$B7</f>
        <v>5581.2683823820935</v>
      </c>
      <c r="I7" s="37">
        <f ca="1">EXP('Question 7'!H6)*I6+0.4*$B7</f>
        <v>5249.9098379061616</v>
      </c>
      <c r="J7" s="37">
        <f ca="1">EXP('Question 7'!I6)*J6+0.4*$B7</f>
        <v>5430.4666397409219</v>
      </c>
      <c r="K7" s="37">
        <f ca="1">EXP('Question 7'!J6)*K6+0.4*$B7</f>
        <v>5007.3426275414322</v>
      </c>
      <c r="L7" s="37">
        <f ca="1">EXP('Question 7'!K6)*L6+0.4*$B7</f>
        <v>4473.1002664186417</v>
      </c>
      <c r="M7" s="37">
        <f ca="1">EXP('Question 7'!L6)*M6+0.4*$B7</f>
        <v>4697.1805538649942</v>
      </c>
      <c r="N7" s="37">
        <f ca="1">EXP('Question 7'!M6)*N6+0.4*$B7</f>
        <v>4835.4708445196902</v>
      </c>
      <c r="O7" s="37">
        <f ca="1">EXP('Question 7'!N6)*O6+0.4*$B7</f>
        <v>5316.1397068735705</v>
      </c>
      <c r="P7" s="37">
        <f ca="1">EXP('Question 7'!O6)*P6+0.4*$B7</f>
        <v>4969.4575127573353</v>
      </c>
      <c r="Q7" s="37">
        <f ca="1">EXP('Question 7'!P6)*Q6+0.4*$B7</f>
        <v>4869.8213454345623</v>
      </c>
      <c r="R7" s="37">
        <f ca="1">EXP('Question 7'!Q6)*R6+0.4*$B7</f>
        <v>5033.9132609726521</v>
      </c>
      <c r="S7" s="37">
        <f ca="1">EXP('Question 7'!R6)*S6+0.4*$B7</f>
        <v>4611.8227030319495</v>
      </c>
      <c r="T7" s="37">
        <f ca="1">EXP('Question 7'!S6)*T6+0.4*$B7</f>
        <v>5073.7237874481434</v>
      </c>
      <c r="U7" s="37">
        <f ca="1">EXP('Question 7'!T6)*U6+0.4*$B7</f>
        <v>4585.9203915178159</v>
      </c>
      <c r="V7" s="37">
        <f ca="1">EXP('Question 7'!U6)*V6+0.4*$B7</f>
        <v>5170.3460267118135</v>
      </c>
      <c r="W7" s="37">
        <f ca="1">EXP('Question 7'!V6)*W6+0.4*$B7</f>
        <v>4705.9690113010156</v>
      </c>
      <c r="X7" s="37">
        <f ca="1">EXP('Question 7'!W6)*X6+0.4*$B7</f>
        <v>5565.1702515925754</v>
      </c>
      <c r="Y7" s="37">
        <f ca="1">EXP('Question 7'!X6)*Y6+0.4*$B7</f>
        <v>4423.7762188957313</v>
      </c>
      <c r="Z7" s="37">
        <f ca="1">EXP('Question 7'!Y6)*Z6+0.4*$B7</f>
        <v>4601.3628770579944</v>
      </c>
      <c r="AA7" s="37">
        <f ca="1">EXP('Question 7'!Z6)*AA6+0.4*$B7</f>
        <v>5353.1951087669668</v>
      </c>
      <c r="AB7" s="37">
        <f ca="1">EXP('Question 7'!AA6)*AB6+0.4*$B7</f>
        <v>5069.1404124931378</v>
      </c>
      <c r="AC7" s="37">
        <f ca="1">EXP('Question 7'!AB6)*AC6+0.4*$B7</f>
        <v>4846.337660216177</v>
      </c>
      <c r="AD7" s="37">
        <f ca="1">EXP('Question 7'!AC6)*AD6+0.4*$B7</f>
        <v>5023.224292349084</v>
      </c>
      <c r="AE7" s="37">
        <f ca="1">EXP('Question 7'!AD6)*AE6+0.4*$B7</f>
        <v>5334.0772870328274</v>
      </c>
      <c r="AF7" s="37">
        <f ca="1">EXP('Question 7'!AE6)*AF6+0.4*$B7</f>
        <v>4614.6145443084033</v>
      </c>
      <c r="AG7" s="37">
        <f ca="1">EXP('Question 7'!AF6)*AG6+0.4*$B7</f>
        <v>4750.6021054663697</v>
      </c>
      <c r="AH7" s="37">
        <f ca="1">EXP('Question 7'!AG6)*AH6+0.4*$B7</f>
        <v>5154.9124416949426</v>
      </c>
      <c r="AI7" s="37">
        <f ca="1">EXP('Question 7'!AH6)*AI6+0.4*$B7</f>
        <v>4128.2723060226908</v>
      </c>
      <c r="AJ7" s="37">
        <f ca="1">EXP('Question 7'!AI6)*AJ6+0.4*$B7</f>
        <v>5025.1818847807845</v>
      </c>
      <c r="AK7" s="37">
        <f ca="1">EXP('Question 7'!AJ6)*AK6+0.4*$B7</f>
        <v>4871.034213177405</v>
      </c>
      <c r="AL7" s="37">
        <f ca="1">EXP('Question 7'!AK6)*AL6+0.4*$B7</f>
        <v>4870.3540524626151</v>
      </c>
      <c r="AM7" s="37">
        <f ca="1">EXP('Question 7'!AL6)*AM6+0.4*$B7</f>
        <v>4836.4903875616801</v>
      </c>
      <c r="AN7" s="37">
        <f ca="1">EXP('Question 7'!AM6)*AN6+0.4*$B7</f>
        <v>5512.3197599671512</v>
      </c>
      <c r="AO7" s="37">
        <f ca="1">EXP('Question 7'!AN6)*AO6+0.4*$B7</f>
        <v>4608.446297993265</v>
      </c>
      <c r="AP7" s="37">
        <f ca="1">EXP('Question 7'!AO6)*AP6+0.4*$B7</f>
        <v>4506.4342458433412</v>
      </c>
      <c r="AQ7" s="37">
        <f ca="1">EXP('Question 7'!AP6)*AQ6+0.4*$B7</f>
        <v>5094.8311045524097</v>
      </c>
      <c r="AR7" s="37">
        <f ca="1">EXP('Question 7'!AQ6)*AR6+0.4*$B7</f>
        <v>4901.1686703750702</v>
      </c>
      <c r="AS7" s="37">
        <f ca="1">EXP('Question 7'!AR6)*AS6+0.4*$B7</f>
        <v>5387.0107224726717</v>
      </c>
      <c r="AT7" s="37">
        <f ca="1">EXP('Question 7'!AS6)*AT6+0.4*$B7</f>
        <v>5015.3645736754506</v>
      </c>
      <c r="AU7" s="37">
        <f ca="1">EXP('Question 7'!AT6)*AU6+0.4*$B7</f>
        <v>4703.5550033287354</v>
      </c>
      <c r="AV7" s="37">
        <f ca="1">EXP('Question 7'!AU6)*AV6+0.4*$B7</f>
        <v>5316.6400732476422</v>
      </c>
      <c r="AW7" s="37">
        <f ca="1">EXP('Question 7'!AV6)*AW6+0.4*$B7</f>
        <v>5126.8003844838613</v>
      </c>
      <c r="AX7" s="37">
        <f ca="1">EXP('Question 7'!AW6)*AX6+0.4*$B7</f>
        <v>4747.7113622642819</v>
      </c>
      <c r="AY7" s="37">
        <f ca="1">EXP('Question 7'!AX6)*AY6+0.4*$B7</f>
        <v>4489.1139615797092</v>
      </c>
      <c r="AZ7" s="37">
        <f ca="1">EXP('Question 7'!AY6)*AZ6+0.4*$B7</f>
        <v>4987.4228411850918</v>
      </c>
      <c r="BA7" s="37">
        <f ca="1">EXP('Question 7'!AZ6)*BA6+0.4*$B7</f>
        <v>5691.2215021928941</v>
      </c>
      <c r="BB7" s="37">
        <f ca="1">EXP('Question 7'!BA6)*BB6+0.4*$B7</f>
        <v>4963.8135011693539</v>
      </c>
      <c r="BC7" s="37">
        <f ca="1">EXP('Question 7'!BB6)*BC6+0.4*$B7</f>
        <v>5009.6552948121698</v>
      </c>
      <c r="BD7" s="37">
        <f ca="1">EXP('Question 7'!BC6)*BD6+0.4*$B7</f>
        <v>4915.8682603977823</v>
      </c>
      <c r="BE7" s="37">
        <f ca="1">EXP('Question 7'!BD6)*BE6+0.4*$B7</f>
        <v>4813.1804906406069</v>
      </c>
      <c r="BF7" s="37">
        <f ca="1">EXP('Question 7'!BE6)*BF6+0.4*$B7</f>
        <v>4869.4528631188341</v>
      </c>
      <c r="BG7" s="37">
        <f ca="1">EXP('Question 7'!BF6)*BG6+0.4*$B7</f>
        <v>4514.0597108545189</v>
      </c>
      <c r="BH7" s="37">
        <f ca="1">EXP('Question 7'!BG6)*BH6+0.4*$B7</f>
        <v>5480.6101494466502</v>
      </c>
      <c r="BI7" s="37">
        <f ca="1">EXP('Question 7'!BH6)*BI6+0.4*$B7</f>
        <v>4625.8771069936765</v>
      </c>
      <c r="BJ7" s="37">
        <f ca="1">EXP('Question 7'!BI6)*BJ6+0.4*$B7</f>
        <v>5045.4703848818517</v>
      </c>
      <c r="BK7" s="37">
        <f ca="1">EXP('Question 7'!BJ6)*BK6+0.4*$B7</f>
        <v>4982.5725797489986</v>
      </c>
      <c r="BL7" s="37">
        <f ca="1">EXP('Question 7'!BK6)*BL6+0.4*$B7</f>
        <v>4964.5197803891606</v>
      </c>
      <c r="BM7" s="37">
        <f ca="1">EXP('Question 7'!BL6)*BM6+0.4*$B7</f>
        <v>4851.2656891604474</v>
      </c>
      <c r="BN7" s="37">
        <f ca="1">EXP('Question 7'!BM6)*BN6+0.4*$B7</f>
        <v>3897.7243057981536</v>
      </c>
      <c r="BO7" s="37">
        <f ca="1">EXP('Question 7'!BN6)*BO6+0.4*$B7</f>
        <v>4797.8527728724603</v>
      </c>
      <c r="BP7" s="37">
        <f ca="1">EXP('Question 7'!BO6)*BP6+0.4*$B7</f>
        <v>4973.1229412668272</v>
      </c>
      <c r="BQ7" s="37">
        <f ca="1">EXP('Question 7'!BP6)*BQ6+0.4*$B7</f>
        <v>4960.6591094726946</v>
      </c>
      <c r="BR7" s="37">
        <f ca="1">EXP('Question 7'!BQ6)*BR6+0.4*$B7</f>
        <v>4384.6754000644687</v>
      </c>
      <c r="BS7" s="37">
        <f ca="1">EXP('Question 7'!BR6)*BS6+0.4*$B7</f>
        <v>4547.0598901851608</v>
      </c>
      <c r="BT7" s="37">
        <f ca="1">EXP('Question 7'!BS6)*BT6+0.4*$B7</f>
        <v>4350.0833194397946</v>
      </c>
      <c r="BU7" s="37">
        <f ca="1">EXP('Question 7'!BT6)*BU6+0.4*$B7</f>
        <v>5133.4777840707247</v>
      </c>
      <c r="BV7" s="37">
        <f ca="1">EXP('Question 7'!BU6)*BV6+0.4*$B7</f>
        <v>5792.0396343689381</v>
      </c>
      <c r="BW7" s="37">
        <f ca="1">EXP('Question 7'!BV6)*BW6+0.4*$B7</f>
        <v>4532.5885859463287</v>
      </c>
      <c r="BX7" s="37">
        <f ca="1">EXP('Question 7'!BW6)*BX6+0.4*$B7</f>
        <v>4274.2570647812181</v>
      </c>
      <c r="BY7" s="37">
        <f ca="1">EXP('Question 7'!BX6)*BY6+0.4*$B7</f>
        <v>5370.8180475005383</v>
      </c>
      <c r="BZ7" s="37">
        <f ca="1">EXP('Question 7'!BY6)*BZ6+0.4*$B7</f>
        <v>5219.363292257276</v>
      </c>
      <c r="CA7" s="37">
        <f ca="1">EXP('Question 7'!BZ6)*CA6+0.4*$B7</f>
        <v>5346.5523576249925</v>
      </c>
      <c r="CB7" s="37">
        <f ca="1">EXP('Question 7'!CA6)*CB6+0.4*$B7</f>
        <v>5833.4331997217769</v>
      </c>
      <c r="CC7" s="37">
        <f ca="1">EXP('Question 7'!CB6)*CC6+0.4*$B7</f>
        <v>4845.9522600425298</v>
      </c>
      <c r="CD7" s="37">
        <f ca="1">EXP('Question 7'!CC6)*CD6+0.4*$B7</f>
        <v>5005.4124417231669</v>
      </c>
      <c r="CE7" s="37">
        <f ca="1">EXP('Question 7'!CD6)*CE6+0.4*$B7</f>
        <v>5127.4825222395893</v>
      </c>
      <c r="CF7" s="37">
        <f ca="1">EXP('Question 7'!CE6)*CF6+0.4*$B7</f>
        <v>4685.4629230034861</v>
      </c>
      <c r="CG7" s="37">
        <f ca="1">EXP('Question 7'!CF6)*CG6+0.4*$B7</f>
        <v>4937.1831092976863</v>
      </c>
      <c r="CH7" s="37">
        <f ca="1">EXP('Question 7'!CG6)*CH6+0.4*$B7</f>
        <v>4229.8878870287317</v>
      </c>
      <c r="CI7" s="37">
        <f ca="1">EXP('Question 7'!CH6)*CI6+0.4*$B7</f>
        <v>4824.1272840935362</v>
      </c>
      <c r="CJ7" s="37">
        <f ca="1">EXP('Question 7'!CI6)*CJ6+0.4*$B7</f>
        <v>4807.5543080377647</v>
      </c>
      <c r="CK7" s="37">
        <f ca="1">EXP('Question 7'!CJ6)*CK6+0.4*$B7</f>
        <v>4969.5402958411178</v>
      </c>
      <c r="CL7" s="37">
        <f ca="1">EXP('Question 7'!CK6)*CL6+0.4*$B7</f>
        <v>4963.2524060302394</v>
      </c>
      <c r="CM7" s="37">
        <f ca="1">EXP('Question 7'!CL6)*CM6+0.4*$B7</f>
        <v>4711.6425464602835</v>
      </c>
      <c r="CN7" s="37">
        <f ca="1">EXP('Question 7'!CM6)*CN6+0.4*$B7</f>
        <v>4903.1815186458025</v>
      </c>
      <c r="CO7" s="37">
        <f ca="1">EXP('Question 7'!CN6)*CO6+0.4*$B7</f>
        <v>5192.9568660545774</v>
      </c>
      <c r="CP7" s="37">
        <f ca="1">EXP('Question 7'!CO6)*CP6+0.4*$B7</f>
        <v>4539.3639731000658</v>
      </c>
      <c r="CQ7" s="37">
        <f ca="1">EXP('Question 7'!CP6)*CQ6+0.4*$B7</f>
        <v>4884.2436547167163</v>
      </c>
      <c r="CR7" s="37">
        <f ca="1">EXP('Question 7'!CQ6)*CR6+0.4*$B7</f>
        <v>4744.8331587623152</v>
      </c>
      <c r="CS7" s="37">
        <f ca="1">EXP('Question 7'!CR6)*CS6+0.4*$B7</f>
        <v>4898.9670436232173</v>
      </c>
      <c r="CT7" s="37">
        <f ca="1">EXP('Question 7'!CS6)*CT6+0.4*$B7</f>
        <v>4583.7227404809055</v>
      </c>
      <c r="CU7" s="37">
        <f ca="1">EXP('Question 7'!CT6)*CU6+0.4*$B7</f>
        <v>5213.41784128781</v>
      </c>
      <c r="CV7" s="37">
        <f ca="1">EXP('Question 7'!CU6)*CV6+0.4*$B7</f>
        <v>4611.5281468461271</v>
      </c>
      <c r="CW7" s="37">
        <f ca="1">EXP('Question 7'!CV6)*CW6+0.4*$B7</f>
        <v>5255.6480319542661</v>
      </c>
      <c r="CX7" s="37">
        <f ca="1">EXP('Question 7'!CW6)*CX6+0.4*$B7</f>
        <v>4951.3379172647947</v>
      </c>
    </row>
    <row r="8" spans="1:102" x14ac:dyDescent="0.2">
      <c r="A8" s="5">
        <v>45443</v>
      </c>
      <c r="B8" s="1">
        <v>1500</v>
      </c>
      <c r="C8" s="37">
        <f ca="1">EXP('Question 7'!B7)*C7+0.4*$B8</f>
        <v>5531.1011732466213</v>
      </c>
      <c r="D8" s="37">
        <f ca="1">EXP('Question 7'!C7)*D7+0.4*$B8</f>
        <v>5073.0574831433287</v>
      </c>
      <c r="E8" s="37">
        <f ca="1">EXP('Question 7'!D7)*E7+0.4*$B8</f>
        <v>4873.4726563432077</v>
      </c>
      <c r="F8" s="37">
        <f ca="1">EXP('Question 7'!E7)*F7+0.4*$B8</f>
        <v>5424.8862006958034</v>
      </c>
      <c r="G8" s="37">
        <f ca="1">EXP('Question 7'!F7)*G7+0.4*$B8</f>
        <v>5323.2627483483448</v>
      </c>
      <c r="H8" s="37">
        <f ca="1">EXP('Question 7'!G7)*H7+0.4*$B8</f>
        <v>5869.7949622814212</v>
      </c>
      <c r="I8" s="37">
        <f ca="1">EXP('Question 7'!H7)*I7+0.4*$B8</f>
        <v>6567.9769103512253</v>
      </c>
      <c r="J8" s="37">
        <f ca="1">EXP('Question 7'!I7)*J7+0.4*$B8</f>
        <v>6557.574800816913</v>
      </c>
      <c r="K8" s="37">
        <f ca="1">EXP('Question 7'!J7)*K7+0.4*$B8</f>
        <v>5516.3946480323366</v>
      </c>
      <c r="L8" s="37">
        <f ca="1">EXP('Question 7'!K7)*L7+0.4*$B8</f>
        <v>5268.9593663722326</v>
      </c>
      <c r="M8" s="37">
        <f ca="1">EXP('Question 7'!L7)*M7+0.4*$B8</f>
        <v>5608.5138848729175</v>
      </c>
      <c r="N8" s="37">
        <f ca="1">EXP('Question 7'!M7)*N7+0.4*$B8</f>
        <v>5486.9838427882041</v>
      </c>
      <c r="O8" s="37">
        <f ca="1">EXP('Question 7'!N7)*O7+0.4*$B8</f>
        <v>5677.3115480020942</v>
      </c>
      <c r="P8" s="37">
        <f ca="1">EXP('Question 7'!O7)*P7+0.4*$B8</f>
        <v>5753.5116457421327</v>
      </c>
      <c r="Q8" s="37">
        <f ca="1">EXP('Question 7'!P7)*Q7+0.4*$B8</f>
        <v>5611.4670366013679</v>
      </c>
      <c r="R8" s="37">
        <f ca="1">EXP('Question 7'!Q7)*R7+0.4*$B8</f>
        <v>5830.2585144705026</v>
      </c>
      <c r="S8" s="37">
        <f ca="1">EXP('Question 7'!R7)*S7+0.4*$B8</f>
        <v>5017.2307598677971</v>
      </c>
      <c r="T8" s="37">
        <f ca="1">EXP('Question 7'!S7)*T7+0.4*$B8</f>
        <v>6030.8721449656159</v>
      </c>
      <c r="U8" s="37">
        <f ca="1">EXP('Question 7'!T7)*U7+0.4*$B8</f>
        <v>5229.5723495359907</v>
      </c>
      <c r="V8" s="37">
        <f ca="1">EXP('Question 7'!U7)*V7+0.4*$B8</f>
        <v>5588.5293122171033</v>
      </c>
      <c r="W8" s="37">
        <f ca="1">EXP('Question 7'!V7)*W7+0.4*$B8</f>
        <v>5514.2661700707531</v>
      </c>
      <c r="X8" s="37">
        <f ca="1">EXP('Question 7'!W7)*X7+0.4*$B8</f>
        <v>6477.6573955810209</v>
      </c>
      <c r="Y8" s="37">
        <f ca="1">EXP('Question 7'!X7)*Y7+0.4*$B8</f>
        <v>5309.0631714182946</v>
      </c>
      <c r="Z8" s="37">
        <f ca="1">EXP('Question 7'!Y7)*Z7+0.4*$B8</f>
        <v>5656.7830357346347</v>
      </c>
      <c r="AA8" s="37">
        <f ca="1">EXP('Question 7'!Z7)*AA7+0.4*$B8</f>
        <v>5846.4247212414257</v>
      </c>
      <c r="AB8" s="37">
        <f ca="1">EXP('Question 7'!AA7)*AB7+0.4*$B8</f>
        <v>5683.3873716754733</v>
      </c>
      <c r="AC8" s="37">
        <f ca="1">EXP('Question 7'!AB7)*AC7+0.4*$B8</f>
        <v>5118.1567960801021</v>
      </c>
      <c r="AD8" s="37">
        <f ca="1">EXP('Question 7'!AC7)*AD7+0.4*$B8</f>
        <v>5141.8996364076847</v>
      </c>
      <c r="AE8" s="37">
        <f ca="1">EXP('Question 7'!AD7)*AE7+0.4*$B8</f>
        <v>6262.0441849265153</v>
      </c>
      <c r="AF8" s="37">
        <f ca="1">EXP('Question 7'!AE7)*AF7+0.4*$B8</f>
        <v>5147.7519567535419</v>
      </c>
      <c r="AG8" s="37">
        <f ca="1">EXP('Question 7'!AF7)*AG7+0.4*$B8</f>
        <v>5595.2813971046535</v>
      </c>
      <c r="AH8" s="37">
        <f ca="1">EXP('Question 7'!AG7)*AH7+0.4*$B8</f>
        <v>5711.8527660588506</v>
      </c>
      <c r="AI8" s="37">
        <f ca="1">EXP('Question 7'!AH7)*AI7+0.4*$B8</f>
        <v>4939.1335544933663</v>
      </c>
      <c r="AJ8" s="37">
        <f ca="1">EXP('Question 7'!AI7)*AJ7+0.4*$B8</f>
        <v>5799.1847262468991</v>
      </c>
      <c r="AK8" s="37">
        <f ca="1">EXP('Question 7'!AJ7)*AK7+0.4*$B8</f>
        <v>5724.6163068589676</v>
      </c>
      <c r="AL8" s="37">
        <f ca="1">EXP('Question 7'!AK7)*AL7+0.4*$B8</f>
        <v>5327.9290519639389</v>
      </c>
      <c r="AM8" s="37">
        <f ca="1">EXP('Question 7'!AL7)*AM7+0.4*$B8</f>
        <v>5795.3512214014272</v>
      </c>
      <c r="AN8" s="37">
        <f ca="1">EXP('Question 7'!AM7)*AN7+0.4*$B8</f>
        <v>6033.4349422820724</v>
      </c>
      <c r="AO8" s="37">
        <f ca="1">EXP('Question 7'!AN7)*AO7+0.4*$B8</f>
        <v>5111.5635852619844</v>
      </c>
      <c r="AP8" s="37">
        <f ca="1">EXP('Question 7'!AO7)*AP7+0.4*$B8</f>
        <v>4997.9131353298162</v>
      </c>
      <c r="AQ8" s="37">
        <f ca="1">EXP('Question 7'!AP7)*AQ7+0.4*$B8</f>
        <v>5239.9716348317497</v>
      </c>
      <c r="AR8" s="37">
        <f ca="1">EXP('Question 7'!AQ7)*AR7+0.4*$B8</f>
        <v>6055.4037974196162</v>
      </c>
      <c r="AS8" s="37">
        <f ca="1">EXP('Question 7'!AR7)*AS7+0.4*$B8</f>
        <v>5862.8630638884806</v>
      </c>
      <c r="AT8" s="37">
        <f ca="1">EXP('Question 7'!AS7)*AT7+0.4*$B8</f>
        <v>5735.8780336901427</v>
      </c>
      <c r="AU8" s="37">
        <f ca="1">EXP('Question 7'!AT7)*AU7+0.4*$B8</f>
        <v>5435.9592598728987</v>
      </c>
      <c r="AV8" s="37">
        <f ca="1">EXP('Question 7'!AU7)*AV7+0.4*$B8</f>
        <v>5852.7264464162481</v>
      </c>
      <c r="AW8" s="37">
        <f ca="1">EXP('Question 7'!AV7)*AW7+0.4*$B8</f>
        <v>6167.2455381458094</v>
      </c>
      <c r="AX8" s="37">
        <f ca="1">EXP('Question 7'!AW7)*AX7+0.4*$B8</f>
        <v>5557.082171238927</v>
      </c>
      <c r="AY8" s="37">
        <f ca="1">EXP('Question 7'!AX7)*AY7+0.4*$B8</f>
        <v>5079.9317898951067</v>
      </c>
      <c r="AZ8" s="37">
        <f ca="1">EXP('Question 7'!AY7)*AZ7+0.4*$B8</f>
        <v>5528.3962361192289</v>
      </c>
      <c r="BA8" s="37">
        <f ca="1">EXP('Question 7'!AZ7)*BA7+0.4*$B8</f>
        <v>6274.4449109357092</v>
      </c>
      <c r="BB8" s="37">
        <f ca="1">EXP('Question 7'!BA7)*BB7+0.4*$B8</f>
        <v>5725.9491874604973</v>
      </c>
      <c r="BC8" s="37">
        <f ca="1">EXP('Question 7'!BB7)*BC7+0.4*$B8</f>
        <v>5576.6732127382347</v>
      </c>
      <c r="BD8" s="37">
        <f ca="1">EXP('Question 7'!BC7)*BD7+0.4*$B8</f>
        <v>5447.9734492007674</v>
      </c>
      <c r="BE8" s="37">
        <f ca="1">EXP('Question 7'!BD7)*BE7+0.4*$B8</f>
        <v>5369.3994447119994</v>
      </c>
      <c r="BF8" s="37">
        <f ca="1">EXP('Question 7'!BE7)*BF7+0.4*$B8</f>
        <v>5472.5989622092266</v>
      </c>
      <c r="BG8" s="37">
        <f ca="1">EXP('Question 7'!BF7)*BG7+0.4*$B8</f>
        <v>4846.9286173373166</v>
      </c>
      <c r="BH8" s="37">
        <f ca="1">EXP('Question 7'!BG7)*BH7+0.4*$B8</f>
        <v>6021.712981491557</v>
      </c>
      <c r="BI8" s="37">
        <f ca="1">EXP('Question 7'!BH7)*BI7+0.4*$B8</f>
        <v>5375.5992656010949</v>
      </c>
      <c r="BJ8" s="37">
        <f ca="1">EXP('Question 7'!BI7)*BJ7+0.4*$B8</f>
        <v>5346.0994009631659</v>
      </c>
      <c r="BK8" s="37">
        <f ca="1">EXP('Question 7'!BJ7)*BK7+0.4*$B8</f>
        <v>5786.1650321061079</v>
      </c>
      <c r="BL8" s="37">
        <f ca="1">EXP('Question 7'!BK7)*BL7+0.4*$B8</f>
        <v>5701.9288835692523</v>
      </c>
      <c r="BM8" s="37">
        <f ca="1">EXP('Question 7'!BL7)*BM7+0.4*$B8</f>
        <v>5836.23004065436</v>
      </c>
      <c r="BN8" s="37">
        <f ca="1">EXP('Question 7'!BM7)*BN7+0.4*$B8</f>
        <v>4608.0138524611875</v>
      </c>
      <c r="BO8" s="37">
        <f ca="1">EXP('Question 7'!BN7)*BO7+0.4*$B8</f>
        <v>5470.9412677697728</v>
      </c>
      <c r="BP8" s="37">
        <f ca="1">EXP('Question 7'!BO7)*BP7+0.4*$B8</f>
        <v>5736.8334575376448</v>
      </c>
      <c r="BQ8" s="37">
        <f ca="1">EXP('Question 7'!BP7)*BQ7+0.4*$B8</f>
        <v>5741.5335669103169</v>
      </c>
      <c r="BR8" s="37">
        <f ca="1">EXP('Question 7'!BQ7)*BR7+0.4*$B8</f>
        <v>5151.2802199811949</v>
      </c>
      <c r="BS8" s="37">
        <f ca="1">EXP('Question 7'!BR7)*BS7+0.4*$B8</f>
        <v>4929.774007190611</v>
      </c>
      <c r="BT8" s="37">
        <f ca="1">EXP('Question 7'!BS7)*BT7+0.4*$B8</f>
        <v>5268.5131797739159</v>
      </c>
      <c r="BU8" s="37">
        <f ca="1">EXP('Question 7'!BT7)*BU7+0.4*$B8</f>
        <v>6019.9461422631366</v>
      </c>
      <c r="BV8" s="37">
        <f ca="1">EXP('Question 7'!BU7)*BV7+0.4*$B8</f>
        <v>6665.397155128222</v>
      </c>
      <c r="BW8" s="37">
        <f ca="1">EXP('Question 7'!BV7)*BW7+0.4*$B8</f>
        <v>5051.6324285953451</v>
      </c>
      <c r="BX8" s="37">
        <f ca="1">EXP('Question 7'!BW7)*BX7+0.4*$B8</f>
        <v>5309.0833280653242</v>
      </c>
      <c r="BY8" s="37">
        <f ca="1">EXP('Question 7'!BX7)*BY7+0.4*$B8</f>
        <v>5947.3399592548003</v>
      </c>
      <c r="BZ8" s="37">
        <f ca="1">EXP('Question 7'!BY7)*BZ7+0.4*$B8</f>
        <v>5797.8451351083095</v>
      </c>
      <c r="CA8" s="37">
        <f ca="1">EXP('Question 7'!BZ7)*CA7+0.4*$B8</f>
        <v>5895.5756882208007</v>
      </c>
      <c r="CB8" s="37">
        <f ca="1">EXP('Question 7'!CA7)*CB7+0.4*$B8</f>
        <v>6311.9882034776138</v>
      </c>
      <c r="CC8" s="37">
        <f ca="1">EXP('Question 7'!CB7)*CC7+0.4*$B8</f>
        <v>5285.4417249041808</v>
      </c>
      <c r="CD8" s="37">
        <f ca="1">EXP('Question 7'!CC7)*CD7+0.4*$B8</f>
        <v>5562.457613464615</v>
      </c>
      <c r="CE8" s="37">
        <f ca="1">EXP('Question 7'!CD7)*CE7+0.4*$B8</f>
        <v>5860.7374318481861</v>
      </c>
      <c r="CF8" s="37">
        <f ca="1">EXP('Question 7'!CE7)*CF7+0.4*$B8</f>
        <v>5620.7322287909547</v>
      </c>
      <c r="CG8" s="37">
        <f ca="1">EXP('Question 7'!CF7)*CG7+0.4*$B8</f>
        <v>5645.093200758437</v>
      </c>
      <c r="CH8" s="37">
        <f ca="1">EXP('Question 7'!CG7)*CH7+0.4*$B8</f>
        <v>4685.8719451558591</v>
      </c>
      <c r="CI8" s="37">
        <f ca="1">EXP('Question 7'!CH7)*CI7+0.4*$B8</f>
        <v>5374.753330506268</v>
      </c>
      <c r="CJ8" s="37">
        <f ca="1">EXP('Question 7'!CI7)*CJ7+0.4*$B8</f>
        <v>5095.1048361503726</v>
      </c>
      <c r="CK8" s="37">
        <f ca="1">EXP('Question 7'!CJ7)*CK7+0.4*$B8</f>
        <v>5925.928575562938</v>
      </c>
      <c r="CL8" s="37">
        <f ca="1">EXP('Question 7'!CK7)*CL7+0.4*$B8</f>
        <v>5805.2758882788421</v>
      </c>
      <c r="CM8" s="37">
        <f ca="1">EXP('Question 7'!CL7)*CM7+0.4*$B8</f>
        <v>5019.9330974939667</v>
      </c>
      <c r="CN8" s="37">
        <f ca="1">EXP('Question 7'!CM7)*CN7+0.4*$B8</f>
        <v>5818.876859187113</v>
      </c>
      <c r="CO8" s="37">
        <f ca="1">EXP('Question 7'!CN7)*CO7+0.4*$B8</f>
        <v>5989.2958327840979</v>
      </c>
      <c r="CP8" s="37">
        <f ca="1">EXP('Question 7'!CO7)*CP7+0.4*$B8</f>
        <v>5141.8079827357697</v>
      </c>
      <c r="CQ8" s="37">
        <f ca="1">EXP('Question 7'!CP7)*CQ7+0.4*$B8</f>
        <v>5513.9901265704548</v>
      </c>
      <c r="CR8" s="37">
        <f ca="1">EXP('Question 7'!CQ7)*CR7+0.4*$B8</f>
        <v>5330.173524077115</v>
      </c>
      <c r="CS8" s="37">
        <f ca="1">EXP('Question 7'!CR7)*CS7+0.4*$B8</f>
        <v>5076.520461112993</v>
      </c>
      <c r="CT8" s="37">
        <f ca="1">EXP('Question 7'!CS7)*CT7+0.4*$B8</f>
        <v>5139.7524053031857</v>
      </c>
      <c r="CU8" s="37">
        <f ca="1">EXP('Question 7'!CT7)*CU7+0.4*$B8</f>
        <v>5985.0247857131117</v>
      </c>
      <c r="CV8" s="37">
        <f ca="1">EXP('Question 7'!CU7)*CV7+0.4*$B8</f>
        <v>4821.8554566268549</v>
      </c>
      <c r="CW8" s="37">
        <f ca="1">EXP('Question 7'!CV7)*CW7+0.4*$B8</f>
        <v>5655.1369829494979</v>
      </c>
      <c r="CX8" s="37">
        <f ca="1">EXP('Question 7'!CW7)*CX7+0.4*$B8</f>
        <v>5381.0408313479074</v>
      </c>
    </row>
    <row r="9" spans="1:102" x14ac:dyDescent="0.2">
      <c r="A9" s="5">
        <v>45473</v>
      </c>
      <c r="B9" s="1">
        <v>1500</v>
      </c>
      <c r="C9" s="37">
        <f ca="1">EXP('Question 7'!B8)*C8+0.4*$B9</f>
        <v>6457.0451221047479</v>
      </c>
      <c r="D9" s="37">
        <f ca="1">EXP('Question 7'!C8)*D8+0.4*$B9</f>
        <v>5592.1100718977714</v>
      </c>
      <c r="E9" s="37">
        <f ca="1">EXP('Question 7'!D8)*E8+0.4*$B9</f>
        <v>5533.4655594818332</v>
      </c>
      <c r="F9" s="37">
        <f ca="1">EXP('Question 7'!E8)*F8+0.4*$B9</f>
        <v>6101.1347565614315</v>
      </c>
      <c r="G9" s="37">
        <f ca="1">EXP('Question 7'!F8)*G8+0.4*$B9</f>
        <v>5788.3361348210474</v>
      </c>
      <c r="H9" s="37">
        <f ca="1">EXP('Question 7'!G8)*H8+0.4*$B9</f>
        <v>6069.7669635477623</v>
      </c>
      <c r="I9" s="37">
        <f ca="1">EXP('Question 7'!H8)*I8+0.4*$B9</f>
        <v>7355.9184282454717</v>
      </c>
      <c r="J9" s="37">
        <f ca="1">EXP('Question 7'!I8)*J8+0.4*$B9</f>
        <v>6979.001855127819</v>
      </c>
      <c r="K9" s="37">
        <f ca="1">EXP('Question 7'!J8)*K8+0.4*$B9</f>
        <v>6142.1022012198937</v>
      </c>
      <c r="L9" s="37">
        <f ca="1">EXP('Question 7'!K8)*L8+0.4*$B9</f>
        <v>6198.0606316191024</v>
      </c>
      <c r="M9" s="37">
        <f ca="1">EXP('Question 7'!L8)*M8+0.4*$B9</f>
        <v>6791.8797353538739</v>
      </c>
      <c r="N9" s="37">
        <f ca="1">EXP('Question 7'!M8)*N8+0.4*$B9</f>
        <v>5952.4768667420794</v>
      </c>
      <c r="O9" s="37">
        <f ca="1">EXP('Question 7'!N8)*O8+0.4*$B9</f>
        <v>6045.2218961570434</v>
      </c>
      <c r="P9" s="37">
        <f ca="1">EXP('Question 7'!O8)*P8+0.4*$B9</f>
        <v>6599.356456312611</v>
      </c>
      <c r="Q9" s="37">
        <f ca="1">EXP('Question 7'!P8)*Q8+0.4*$B9</f>
        <v>5829.6419324611188</v>
      </c>
      <c r="R9" s="37">
        <f ca="1">EXP('Question 7'!Q8)*R8+0.4*$B9</f>
        <v>6196.131649644376</v>
      </c>
      <c r="S9" s="37">
        <f ca="1">EXP('Question 7'!R8)*S8+0.4*$B9</f>
        <v>5487.4767986794141</v>
      </c>
      <c r="T9" s="37">
        <f ca="1">EXP('Question 7'!S8)*T8+0.4*$B9</f>
        <v>6697.7224233208826</v>
      </c>
      <c r="U9" s="37">
        <f ca="1">EXP('Question 7'!T8)*U8+0.4*$B9</f>
        <v>5727.4456143075386</v>
      </c>
      <c r="V9" s="37">
        <f ca="1">EXP('Question 7'!U8)*V8+0.4*$B9</f>
        <v>6473.4280520151005</v>
      </c>
      <c r="W9" s="37">
        <f ca="1">EXP('Question 7'!V8)*W8+0.4*$B9</f>
        <v>6077.8663732087716</v>
      </c>
      <c r="X9" s="37">
        <f ca="1">EXP('Question 7'!W8)*X8+0.4*$B9</f>
        <v>7454.2254315356595</v>
      </c>
      <c r="Y9" s="37">
        <f ca="1">EXP('Question 7'!X8)*Y8+0.4*$B9</f>
        <v>5626.5829506857499</v>
      </c>
      <c r="Z9" s="37">
        <f ca="1">EXP('Question 7'!Y8)*Z8+0.4*$B9</f>
        <v>6457.428549406055</v>
      </c>
      <c r="AA9" s="37">
        <f ca="1">EXP('Question 7'!Z8)*AA8+0.4*$B9</f>
        <v>6621.8082080614831</v>
      </c>
      <c r="AB9" s="37">
        <f ca="1">EXP('Question 7'!AA8)*AB8+0.4*$B9</f>
        <v>6424.7894058449046</v>
      </c>
      <c r="AC9" s="37">
        <f ca="1">EXP('Question 7'!AB8)*AC8+0.4*$B9</f>
        <v>5270.2365289158852</v>
      </c>
      <c r="AD9" s="37">
        <f ca="1">EXP('Question 7'!AC8)*AD8+0.4*$B9</f>
        <v>5928.015126518786</v>
      </c>
      <c r="AE9" s="37">
        <f ca="1">EXP('Question 7'!AD8)*AE8+0.4*$B9</f>
        <v>7582.4054766325416</v>
      </c>
      <c r="AF9" s="37">
        <f ca="1">EXP('Question 7'!AE8)*AF8+0.4*$B9</f>
        <v>5565.8803115044093</v>
      </c>
      <c r="AG9" s="37">
        <f ca="1">EXP('Question 7'!AF8)*AG8+0.4*$B9</f>
        <v>6329.5029367321149</v>
      </c>
      <c r="AH9" s="37">
        <f ca="1">EXP('Question 7'!AG8)*AH8+0.4*$B9</f>
        <v>6370.5613359180343</v>
      </c>
      <c r="AI9" s="37">
        <f ca="1">EXP('Question 7'!AH8)*AI8+0.4*$B9</f>
        <v>5314.0277281042281</v>
      </c>
      <c r="AJ9" s="37">
        <f ca="1">EXP('Question 7'!AI8)*AJ8+0.4*$B9</f>
        <v>6126.8417579531324</v>
      </c>
      <c r="AK9" s="37">
        <f ca="1">EXP('Question 7'!AJ8)*AK8+0.4*$B9</f>
        <v>7190.4932880577317</v>
      </c>
      <c r="AL9" s="37">
        <f ca="1">EXP('Question 7'!AK8)*AL8+0.4*$B9</f>
        <v>5871.1861239751952</v>
      </c>
      <c r="AM9" s="37">
        <f ca="1">EXP('Question 7'!AL8)*AM8+0.4*$B9</f>
        <v>6380.1922208614014</v>
      </c>
      <c r="AN9" s="37">
        <f ca="1">EXP('Question 7'!AM8)*AN8+0.4*$B9</f>
        <v>6214.7316042677667</v>
      </c>
      <c r="AO9" s="37">
        <f ca="1">EXP('Question 7'!AN8)*AO8+0.4*$B9</f>
        <v>5774.0313186025469</v>
      </c>
      <c r="AP9" s="37">
        <f ca="1">EXP('Question 7'!AO8)*AP8+0.4*$B9</f>
        <v>5647.7928182896458</v>
      </c>
      <c r="AQ9" s="37">
        <f ca="1">EXP('Question 7'!AP8)*AQ8+0.4*$B9</f>
        <v>5496.6879984459101</v>
      </c>
      <c r="AR9" s="37">
        <f ca="1">EXP('Question 7'!AQ8)*AR8+0.4*$B9</f>
        <v>6786.2613040786218</v>
      </c>
      <c r="AS9" s="37">
        <f ca="1">EXP('Question 7'!AR8)*AS8+0.4*$B9</f>
        <v>5773.0331084655663</v>
      </c>
      <c r="AT9" s="37">
        <f ca="1">EXP('Question 7'!AS8)*AT8+0.4*$B9</f>
        <v>5724.7823613245891</v>
      </c>
      <c r="AU9" s="37">
        <f ca="1">EXP('Question 7'!AT8)*AU8+0.4*$B9</f>
        <v>6188.8797261329437</v>
      </c>
      <c r="AV9" s="37">
        <f ca="1">EXP('Question 7'!AU8)*AV8+0.4*$B9</f>
        <v>6963.6968701791238</v>
      </c>
      <c r="AW9" s="37">
        <f ca="1">EXP('Question 7'!AV8)*AW8+0.4*$B9</f>
        <v>6587.0113247305289</v>
      </c>
      <c r="AX9" s="37">
        <f ca="1">EXP('Question 7'!AW8)*AX8+0.4*$B9</f>
        <v>6119.2481135669605</v>
      </c>
      <c r="AY9" s="37">
        <f ca="1">EXP('Question 7'!AX8)*AY8+0.4*$B9</f>
        <v>5233.3229562285733</v>
      </c>
      <c r="AZ9" s="37">
        <f ca="1">EXP('Question 7'!AY8)*AZ8+0.4*$B9</f>
        <v>6261.2286253689099</v>
      </c>
      <c r="BA9" s="37">
        <f ca="1">EXP('Question 7'!AZ8)*BA8+0.4*$B9</f>
        <v>6899.733894757479</v>
      </c>
      <c r="BB9" s="37">
        <f ca="1">EXP('Question 7'!BA8)*BB8+0.4*$B9</f>
        <v>6267.4674647605361</v>
      </c>
      <c r="BC9" s="37">
        <f ca="1">EXP('Question 7'!BB8)*BC8+0.4*$B9</f>
        <v>6527.5009392693846</v>
      </c>
      <c r="BD9" s="37">
        <f ca="1">EXP('Question 7'!BC8)*BD8+0.4*$B9</f>
        <v>6021.0559644573714</v>
      </c>
      <c r="BE9" s="37">
        <f ca="1">EXP('Question 7'!BD8)*BE8+0.4*$B9</f>
        <v>5828.1426146218282</v>
      </c>
      <c r="BF9" s="37">
        <f ca="1">EXP('Question 7'!BE8)*BF8+0.4*$B9</f>
        <v>6133.4823147030384</v>
      </c>
      <c r="BG9" s="37">
        <f ca="1">EXP('Question 7'!BF8)*BG8+0.4*$B9</f>
        <v>5390.8116348785652</v>
      </c>
      <c r="BH9" s="37">
        <f ca="1">EXP('Question 7'!BG8)*BH8+0.4*$B9</f>
        <v>6829.0883249442504</v>
      </c>
      <c r="BI9" s="37">
        <f ca="1">EXP('Question 7'!BH8)*BI8+0.4*$B9</f>
        <v>5701.6012350280153</v>
      </c>
      <c r="BJ9" s="37">
        <f ca="1">EXP('Question 7'!BI8)*BJ8+0.4*$B9</f>
        <v>5799.3496556428727</v>
      </c>
      <c r="BK9" s="37">
        <f ca="1">EXP('Question 7'!BJ8)*BK8+0.4*$B9</f>
        <v>6280.0420951913557</v>
      </c>
      <c r="BL9" s="37">
        <f ca="1">EXP('Question 7'!BK8)*BL8+0.4*$B9</f>
        <v>6336.7317845358666</v>
      </c>
      <c r="BM9" s="37">
        <f ca="1">EXP('Question 7'!BL8)*BM8+0.4*$B9</f>
        <v>6392.6326832318964</v>
      </c>
      <c r="BN9" s="37">
        <f ca="1">EXP('Question 7'!BM8)*BN8+0.4*$B9</f>
        <v>4868.7266762692552</v>
      </c>
      <c r="BO9" s="37">
        <f ca="1">EXP('Question 7'!BN8)*BO8+0.4*$B9</f>
        <v>6574.8691990492161</v>
      </c>
      <c r="BP9" s="37">
        <f ca="1">EXP('Question 7'!BO8)*BP8+0.4*$B9</f>
        <v>6816.9069864276389</v>
      </c>
      <c r="BQ9" s="37">
        <f ca="1">EXP('Question 7'!BP8)*BQ8+0.4*$B9</f>
        <v>7272.7963706643695</v>
      </c>
      <c r="BR9" s="37">
        <f ca="1">EXP('Question 7'!BQ8)*BR8+0.4*$B9</f>
        <v>5896.9798461632081</v>
      </c>
      <c r="BS9" s="37">
        <f ca="1">EXP('Question 7'!BR8)*BS8+0.4*$B9</f>
        <v>5642.4888056631753</v>
      </c>
      <c r="BT9" s="37">
        <f ca="1">EXP('Question 7'!BS8)*BT8+0.4*$B9</f>
        <v>5710.6481688253634</v>
      </c>
      <c r="BU9" s="37">
        <f ca="1">EXP('Question 7'!BT8)*BU8+0.4*$B9</f>
        <v>6693.0726608456607</v>
      </c>
      <c r="BV9" s="37">
        <f ca="1">EXP('Question 7'!BU8)*BV8+0.4*$B9</f>
        <v>7218.4950255653766</v>
      </c>
      <c r="BW9" s="37">
        <f ca="1">EXP('Question 7'!BV8)*BW8+0.4*$B9</f>
        <v>5763.0294924089731</v>
      </c>
      <c r="BX9" s="37">
        <f ca="1">EXP('Question 7'!BW8)*BX8+0.4*$B9</f>
        <v>6052.1681540521395</v>
      </c>
      <c r="BY9" s="37">
        <f ca="1">EXP('Question 7'!BX8)*BY8+0.4*$B9</f>
        <v>6827.0110846273528</v>
      </c>
      <c r="BZ9" s="37">
        <f ca="1">EXP('Question 7'!BY8)*BZ8+0.4*$B9</f>
        <v>6287.9893837423751</v>
      </c>
      <c r="CA9" s="37">
        <f ca="1">EXP('Question 7'!BZ8)*CA8+0.4*$B9</f>
        <v>6406.3132699344969</v>
      </c>
      <c r="CB9" s="37">
        <f ca="1">EXP('Question 7'!CA8)*CB8+0.4*$B9</f>
        <v>6589.2948785654362</v>
      </c>
      <c r="CC9" s="37">
        <f ca="1">EXP('Question 7'!CB8)*CC8+0.4*$B9</f>
        <v>5958.6158069931998</v>
      </c>
      <c r="CD9" s="37">
        <f ca="1">EXP('Question 7'!CC8)*CD8+0.4*$B9</f>
        <v>6176.6605513470213</v>
      </c>
      <c r="CE9" s="37">
        <f ca="1">EXP('Question 7'!CD8)*CE8+0.4*$B9</f>
        <v>6248.4673503413615</v>
      </c>
      <c r="CF9" s="37">
        <f ca="1">EXP('Question 7'!CE8)*CF8+0.4*$B9</f>
        <v>6478.5669840279506</v>
      </c>
      <c r="CG9" s="37">
        <f ca="1">EXP('Question 7'!CF8)*CG8+0.4*$B9</f>
        <v>6632.647408970267</v>
      </c>
      <c r="CH9" s="37">
        <f ca="1">EXP('Question 7'!CG8)*CH8+0.4*$B9</f>
        <v>5421.2330106951977</v>
      </c>
      <c r="CI9" s="37">
        <f ca="1">EXP('Question 7'!CH8)*CI8+0.4*$B9</f>
        <v>5893.4879584570508</v>
      </c>
      <c r="CJ9" s="37">
        <f ca="1">EXP('Question 7'!CI8)*CJ8+0.4*$B9</f>
        <v>5808.2255763203902</v>
      </c>
      <c r="CK9" s="37">
        <f ca="1">EXP('Question 7'!CJ8)*CK8+0.4*$B9</f>
        <v>6930.682257775974</v>
      </c>
      <c r="CL9" s="37">
        <f ca="1">EXP('Question 7'!CK8)*CL8+0.4*$B9</f>
        <v>6138.6117601324777</v>
      </c>
      <c r="CM9" s="37">
        <f ca="1">EXP('Question 7'!CL8)*CM8+0.4*$B9</f>
        <v>5651.7604955520465</v>
      </c>
      <c r="CN9" s="37">
        <f ca="1">EXP('Question 7'!CM8)*CN8+0.4*$B9</f>
        <v>6656.7919903196116</v>
      </c>
      <c r="CO9" s="37">
        <f ca="1">EXP('Question 7'!CN8)*CO8+0.4*$B9</f>
        <v>6584.977669290156</v>
      </c>
      <c r="CP9" s="37">
        <f ca="1">EXP('Question 7'!CO8)*CP8+0.4*$B9</f>
        <v>5328.8349803471137</v>
      </c>
      <c r="CQ9" s="37">
        <f ca="1">EXP('Question 7'!CP8)*CQ8+0.4*$B9</f>
        <v>5716.1524820743844</v>
      </c>
      <c r="CR9" s="37">
        <f ca="1">EXP('Question 7'!CQ8)*CR8+0.4*$B9</f>
        <v>6258.4775215495738</v>
      </c>
      <c r="CS9" s="37">
        <f ca="1">EXP('Question 7'!CR8)*CS8+0.4*$B9</f>
        <v>5705.5790806561618</v>
      </c>
      <c r="CT9" s="37">
        <f ca="1">EXP('Question 7'!CS8)*CT8+0.4*$B9</f>
        <v>5732.8074423699381</v>
      </c>
      <c r="CU9" s="37">
        <f ca="1">EXP('Question 7'!CT8)*CU8+0.4*$B9</f>
        <v>6825.5929917266885</v>
      </c>
      <c r="CV9" s="37">
        <f ca="1">EXP('Question 7'!CU8)*CV8+0.4*$B9</f>
        <v>5375.2368446363016</v>
      </c>
      <c r="CW9" s="37">
        <f ca="1">EXP('Question 7'!CV8)*CW8+0.4*$B9</f>
        <v>6766.3363183380043</v>
      </c>
      <c r="CX9" s="37">
        <f ca="1">EXP('Question 7'!CW8)*CX8+0.4*$B9</f>
        <v>5987.61075112458</v>
      </c>
    </row>
    <row r="10" spans="1:102" x14ac:dyDescent="0.2">
      <c r="A10" s="5">
        <v>45504</v>
      </c>
      <c r="B10" s="1">
        <v>1500</v>
      </c>
      <c r="C10" s="37">
        <f ca="1">EXP('Question 7'!B9)*C9+0.4*$B10</f>
        <v>7349.3833893037681</v>
      </c>
      <c r="D10" s="37">
        <f ca="1">EXP('Question 7'!C9)*D9+0.4*$B10</f>
        <v>6516.0636095671425</v>
      </c>
      <c r="E10" s="37">
        <f ca="1">EXP('Question 7'!D9)*E9+0.4*$B10</f>
        <v>6408.5621569806544</v>
      </c>
      <c r="F10" s="37">
        <f ca="1">EXP('Question 7'!E9)*F9+0.4*$B10</f>
        <v>6976.9776663641833</v>
      </c>
      <c r="G10" s="37">
        <f ca="1">EXP('Question 7'!F9)*G9+0.4*$B10</f>
        <v>6718.7799772292556</v>
      </c>
      <c r="H10" s="37">
        <f ca="1">EXP('Question 7'!G9)*H9+0.4*$B10</f>
        <v>6553.7626424727887</v>
      </c>
      <c r="I10" s="37">
        <f ca="1">EXP('Question 7'!H9)*I9+0.4*$B10</f>
        <v>7996.839187462323</v>
      </c>
      <c r="J10" s="37">
        <f ca="1">EXP('Question 7'!I9)*J9+0.4*$B10</f>
        <v>7559.0216094756042</v>
      </c>
      <c r="K10" s="37">
        <f ca="1">EXP('Question 7'!J9)*K9+0.4*$B10</f>
        <v>7193.2900882860158</v>
      </c>
      <c r="L10" s="37">
        <f ca="1">EXP('Question 7'!K9)*L9+0.4*$B10</f>
        <v>6954.5873167049258</v>
      </c>
      <c r="M10" s="37">
        <f ca="1">EXP('Question 7'!L9)*M9+0.4*$B10</f>
        <v>7690.5988461135357</v>
      </c>
      <c r="N10" s="37">
        <f ca="1">EXP('Question 7'!M9)*N9+0.4*$B10</f>
        <v>6492.5116010922375</v>
      </c>
      <c r="O10" s="37">
        <f ca="1">EXP('Question 7'!N9)*O9+0.4*$B10</f>
        <v>6785.4128451251754</v>
      </c>
      <c r="P10" s="37">
        <f ca="1">EXP('Question 7'!O9)*P9+0.4*$B10</f>
        <v>7493.793524203219</v>
      </c>
      <c r="Q10" s="37">
        <f ca="1">EXP('Question 7'!P9)*Q9+0.4*$B10</f>
        <v>6557.6434973129344</v>
      </c>
      <c r="R10" s="37">
        <f ca="1">EXP('Question 7'!Q9)*R9+0.4*$B10</f>
        <v>6707.8531528088479</v>
      </c>
      <c r="S10" s="37">
        <f ca="1">EXP('Question 7'!R9)*S9+0.4*$B10</f>
        <v>5731.090016125796</v>
      </c>
      <c r="T10" s="37">
        <f ca="1">EXP('Question 7'!S9)*T9+0.4*$B10</f>
        <v>7309.8342670537204</v>
      </c>
      <c r="U10" s="37">
        <f ca="1">EXP('Question 7'!T9)*U9+0.4*$B10</f>
        <v>6681.6049473115572</v>
      </c>
      <c r="V10" s="37">
        <f ca="1">EXP('Question 7'!U9)*V9+0.4*$B10</f>
        <v>7105.425323766769</v>
      </c>
      <c r="W10" s="37">
        <f ca="1">EXP('Question 7'!V9)*W9+0.4*$B10</f>
        <v>6378.1108608741924</v>
      </c>
      <c r="X10" s="37">
        <f ca="1">EXP('Question 7'!W9)*X9+0.4*$B10</f>
        <v>8017.0436796987442</v>
      </c>
      <c r="Y10" s="37">
        <f ca="1">EXP('Question 7'!X9)*Y9+0.4*$B10</f>
        <v>6451.5666322898487</v>
      </c>
      <c r="Z10" s="37">
        <f ca="1">EXP('Question 7'!Y9)*Z9+0.4*$B10</f>
        <v>6889.0521488718141</v>
      </c>
      <c r="AA10" s="37">
        <f ca="1">EXP('Question 7'!Z9)*AA9+0.4*$B10</f>
        <v>7316.8032251917593</v>
      </c>
      <c r="AB10" s="37">
        <f ca="1">EXP('Question 7'!AA9)*AB9+0.4*$B10</f>
        <v>7195.4536220239543</v>
      </c>
      <c r="AC10" s="37">
        <f ca="1">EXP('Question 7'!AB9)*AC9+0.4*$B10</f>
        <v>5965.9292011788439</v>
      </c>
      <c r="AD10" s="37">
        <f ca="1">EXP('Question 7'!AC9)*AD9+0.4*$B10</f>
        <v>6834.3898347524291</v>
      </c>
      <c r="AE10" s="37">
        <f ca="1">EXP('Question 7'!AD9)*AE9+0.4*$B10</f>
        <v>8271.1894005271934</v>
      </c>
      <c r="AF10" s="37">
        <f ca="1">EXP('Question 7'!AE9)*AF9+0.4*$B10</f>
        <v>5673.3652659359886</v>
      </c>
      <c r="AG10" s="37">
        <f ca="1">EXP('Question 7'!AF9)*AG9+0.4*$B10</f>
        <v>6980.9200668673493</v>
      </c>
      <c r="AH10" s="37">
        <f ca="1">EXP('Question 7'!AG9)*AH9+0.4*$B10</f>
        <v>6541.4649307398267</v>
      </c>
      <c r="AI10" s="37">
        <f ca="1">EXP('Question 7'!AH9)*AI9+0.4*$B10</f>
        <v>6267.6226413654394</v>
      </c>
      <c r="AJ10" s="37">
        <f ca="1">EXP('Question 7'!AI9)*AJ9+0.4*$B10</f>
        <v>6817.4732125370938</v>
      </c>
      <c r="AK10" s="37">
        <f ca="1">EXP('Question 7'!AJ9)*AK9+0.4*$B10</f>
        <v>8393.5881398515776</v>
      </c>
      <c r="AL10" s="37">
        <f ca="1">EXP('Question 7'!AK9)*AL9+0.4*$B10</f>
        <v>6489.1563416889567</v>
      </c>
      <c r="AM10" s="37">
        <f ca="1">EXP('Question 7'!AL9)*AM9+0.4*$B10</f>
        <v>7602.849399303147</v>
      </c>
      <c r="AN10" s="37">
        <f ca="1">EXP('Question 7'!AM9)*AN9+0.4*$B10</f>
        <v>6886.677702665922</v>
      </c>
      <c r="AO10" s="37">
        <f ca="1">EXP('Question 7'!AN9)*AO9+0.4*$B10</f>
        <v>6314.6051962095517</v>
      </c>
      <c r="AP10" s="37">
        <f ca="1">EXP('Question 7'!AO9)*AP9+0.4*$B10</f>
        <v>6197.1931500991441</v>
      </c>
      <c r="AQ10" s="37">
        <f ca="1">EXP('Question 7'!AP9)*AQ9+0.4*$B10</f>
        <v>6660.5698311374153</v>
      </c>
      <c r="AR10" s="37">
        <f ca="1">EXP('Question 7'!AQ9)*AR9+0.4*$B10</f>
        <v>7331.9279464519514</v>
      </c>
      <c r="AS10" s="37">
        <f ca="1">EXP('Question 7'!AR9)*AS9+0.4*$B10</f>
        <v>6406.2982054204649</v>
      </c>
      <c r="AT10" s="37">
        <f ca="1">EXP('Question 7'!AS9)*AT9+0.4*$B10</f>
        <v>5786.4602723829857</v>
      </c>
      <c r="AU10" s="37">
        <f ca="1">EXP('Question 7'!AT9)*AU9+0.4*$B10</f>
        <v>6669.1985135920286</v>
      </c>
      <c r="AV10" s="37">
        <f ca="1">EXP('Question 7'!AU9)*AV9+0.4*$B10</f>
        <v>8099.8261736041723</v>
      </c>
      <c r="AW10" s="37">
        <f ca="1">EXP('Question 7'!AV9)*AW9+0.4*$B10</f>
        <v>7284.0283771285067</v>
      </c>
      <c r="AX10" s="37">
        <f ca="1">EXP('Question 7'!AW9)*AX9+0.4*$B10</f>
        <v>7078.450717001665</v>
      </c>
      <c r="AY10" s="37">
        <f ca="1">EXP('Question 7'!AX9)*AY9+0.4*$B10</f>
        <v>5901.6000562977933</v>
      </c>
      <c r="AZ10" s="37">
        <f ca="1">EXP('Question 7'!AY9)*AZ9+0.4*$B10</f>
        <v>6674.267328746515</v>
      </c>
      <c r="BA10" s="37">
        <f ca="1">EXP('Question 7'!AZ9)*BA9+0.4*$B10</f>
        <v>7679.5840396635886</v>
      </c>
      <c r="BB10" s="37">
        <f ca="1">EXP('Question 7'!BA9)*BB9+0.4*$B10</f>
        <v>6856.4153944269301</v>
      </c>
      <c r="BC10" s="37">
        <f ca="1">EXP('Question 7'!BB9)*BC9+0.4*$B10</f>
        <v>6992.0919232827928</v>
      </c>
      <c r="BD10" s="37">
        <f ca="1">EXP('Question 7'!BC9)*BD9+0.4*$B10</f>
        <v>6235.1038561452742</v>
      </c>
      <c r="BE10" s="37">
        <f ca="1">EXP('Question 7'!BD9)*BE9+0.4*$B10</f>
        <v>6143.9896170567008</v>
      </c>
      <c r="BF10" s="37">
        <f ca="1">EXP('Question 7'!BE9)*BF9+0.4*$B10</f>
        <v>7352.8328758023035</v>
      </c>
      <c r="BG10" s="37">
        <f ca="1">EXP('Question 7'!BF9)*BG9+0.4*$B10</f>
        <v>5811.3647511851532</v>
      </c>
      <c r="BH10" s="37">
        <f ca="1">EXP('Question 7'!BG9)*BH9+0.4*$B10</f>
        <v>7840.3634137039999</v>
      </c>
      <c r="BI10" s="37">
        <f ca="1">EXP('Question 7'!BH9)*BI9+0.4*$B10</f>
        <v>6515.5633872759026</v>
      </c>
      <c r="BJ10" s="37">
        <f ca="1">EXP('Question 7'!BI9)*BJ9+0.4*$B10</f>
        <v>6608.3836246356168</v>
      </c>
      <c r="BK10" s="37">
        <f ca="1">EXP('Question 7'!BJ9)*BK9+0.4*$B10</f>
        <v>6773.9551424487072</v>
      </c>
      <c r="BL10" s="37">
        <f ca="1">EXP('Question 7'!BK9)*BL9+0.4*$B10</f>
        <v>6927.4172215065737</v>
      </c>
      <c r="BM10" s="37">
        <f ca="1">EXP('Question 7'!BL9)*BM9+0.4*$B10</f>
        <v>7004.0885888852963</v>
      </c>
      <c r="BN10" s="37">
        <f ca="1">EXP('Question 7'!BM9)*BN9+0.4*$B10</f>
        <v>5171.6772726952295</v>
      </c>
      <c r="BO10" s="37">
        <f ca="1">EXP('Question 7'!BN9)*BO9+0.4*$B10</f>
        <v>6833.563738279192</v>
      </c>
      <c r="BP10" s="37">
        <f ca="1">EXP('Question 7'!BO9)*BP9+0.4*$B10</f>
        <v>7526.5679454591373</v>
      </c>
      <c r="BQ10" s="37">
        <f ca="1">EXP('Question 7'!BP9)*BQ9+0.4*$B10</f>
        <v>7859.9354159349905</v>
      </c>
      <c r="BR10" s="37">
        <f ca="1">EXP('Question 7'!BQ9)*BR9+0.4*$B10</f>
        <v>6786.814909423998</v>
      </c>
      <c r="BS10" s="37">
        <f ca="1">EXP('Question 7'!BR9)*BS9+0.4*$B10</f>
        <v>5687.6868370155516</v>
      </c>
      <c r="BT10" s="37">
        <f ca="1">EXP('Question 7'!BS9)*BT9+0.4*$B10</f>
        <v>6321.8742496291998</v>
      </c>
      <c r="BU10" s="37">
        <f ca="1">EXP('Question 7'!BT9)*BU9+0.4*$B10</f>
        <v>7295.147571098586</v>
      </c>
      <c r="BV10" s="37">
        <f ca="1">EXP('Question 7'!BU9)*BV9+0.4*$B10</f>
        <v>7250.3755045893722</v>
      </c>
      <c r="BW10" s="37">
        <f ca="1">EXP('Question 7'!BV9)*BW9+0.4*$B10</f>
        <v>6599.7290641336604</v>
      </c>
      <c r="BX10" s="37">
        <f ca="1">EXP('Question 7'!BW9)*BX9+0.4*$B10</f>
        <v>6960.4265013318209</v>
      </c>
      <c r="BY10" s="37">
        <f ca="1">EXP('Question 7'!BX9)*BY9+0.4*$B10</f>
        <v>7549.9921120534109</v>
      </c>
      <c r="BZ10" s="37">
        <f ca="1">EXP('Question 7'!BY9)*BZ9+0.4*$B10</f>
        <v>6904.8854104648453</v>
      </c>
      <c r="CA10" s="37">
        <f ca="1">EXP('Question 7'!BZ9)*CA9+0.4*$B10</f>
        <v>6885.8241436467715</v>
      </c>
      <c r="CB10" s="37">
        <f ca="1">EXP('Question 7'!CA9)*CB9+0.4*$B10</f>
        <v>6923.4607531900374</v>
      </c>
      <c r="CC10" s="37">
        <f ca="1">EXP('Question 7'!CB9)*CC9+0.4*$B10</f>
        <v>6300.2490239509416</v>
      </c>
      <c r="CD10" s="37">
        <f ca="1">EXP('Question 7'!CC9)*CD9+0.4*$B10</f>
        <v>7397.2107037835658</v>
      </c>
      <c r="CE10" s="37">
        <f ca="1">EXP('Question 7'!CD9)*CE9+0.4*$B10</f>
        <v>6670.3962304842316</v>
      </c>
      <c r="CF10" s="37">
        <f ca="1">EXP('Question 7'!CE9)*CF9+0.4*$B10</f>
        <v>7435.0759250685423</v>
      </c>
      <c r="CG10" s="37">
        <f ca="1">EXP('Question 7'!CF9)*CG9+0.4*$B10</f>
        <v>7860.9579310626686</v>
      </c>
      <c r="CH10" s="37">
        <f ca="1">EXP('Question 7'!CG9)*CH9+0.4*$B10</f>
        <v>6372.8943350946829</v>
      </c>
      <c r="CI10" s="37">
        <f ca="1">EXP('Question 7'!CH9)*CI9+0.4*$B10</f>
        <v>6300.9408134323576</v>
      </c>
      <c r="CJ10" s="37">
        <f ca="1">EXP('Question 7'!CI9)*CJ9+0.4*$B10</f>
        <v>6286.9704325864304</v>
      </c>
      <c r="CK10" s="37">
        <f ca="1">EXP('Question 7'!CJ9)*CK9+0.4*$B10</f>
        <v>7396.4445522834076</v>
      </c>
      <c r="CL10" s="37">
        <f ca="1">EXP('Question 7'!CK9)*CL9+0.4*$B10</f>
        <v>7158.3425504176184</v>
      </c>
      <c r="CM10" s="37">
        <f ca="1">EXP('Question 7'!CL9)*CM9+0.4*$B10</f>
        <v>6428.5349601909047</v>
      </c>
      <c r="CN10" s="37">
        <f ca="1">EXP('Question 7'!CM9)*CN9+0.4*$B10</f>
        <v>7368.9604695276648</v>
      </c>
      <c r="CO10" s="37">
        <f ca="1">EXP('Question 7'!CN9)*CO9+0.4*$B10</f>
        <v>7345.2098613582275</v>
      </c>
      <c r="CP10" s="37">
        <f ca="1">EXP('Question 7'!CO9)*CP9+0.4*$B10</f>
        <v>5788.0702307585916</v>
      </c>
      <c r="CQ10" s="37">
        <f ca="1">EXP('Question 7'!CP9)*CQ9+0.4*$B10</f>
        <v>6806.451438986669</v>
      </c>
      <c r="CR10" s="37">
        <f ca="1">EXP('Question 7'!CQ9)*CR9+0.4*$B10</f>
        <v>6987.5595329210419</v>
      </c>
      <c r="CS10" s="37">
        <f ca="1">EXP('Question 7'!CR9)*CS9+0.4*$B10</f>
        <v>6455.5403936555558</v>
      </c>
      <c r="CT10" s="37">
        <f ca="1">EXP('Question 7'!CS9)*CT9+0.4*$B10</f>
        <v>6909.9014381676852</v>
      </c>
      <c r="CU10" s="37">
        <f ca="1">EXP('Question 7'!CT9)*CU9+0.4*$B10</f>
        <v>7672.7978809155456</v>
      </c>
      <c r="CV10" s="37">
        <f ca="1">EXP('Question 7'!CU9)*CV9+0.4*$B10</f>
        <v>6190.0363447001482</v>
      </c>
      <c r="CW10" s="37">
        <f ca="1">EXP('Question 7'!CV9)*CW9+0.4*$B10</f>
        <v>7330.6809760774831</v>
      </c>
      <c r="CX10" s="37">
        <f ca="1">EXP('Question 7'!CW9)*CX9+0.4*$B10</f>
        <v>6471.1779943829197</v>
      </c>
    </row>
    <row r="11" spans="1:102" x14ac:dyDescent="0.2">
      <c r="A11" s="5">
        <v>45535</v>
      </c>
      <c r="B11" s="1">
        <v>1500</v>
      </c>
      <c r="C11" s="37">
        <f ca="1">EXP('Question 7'!B10)*C10+0.4*$B11</f>
        <v>8042.2430578754629</v>
      </c>
      <c r="D11" s="37">
        <f ca="1">EXP('Question 7'!C10)*D10+0.4*$B11</f>
        <v>6997.8081963318682</v>
      </c>
      <c r="E11" s="37">
        <f ca="1">EXP('Question 7'!D10)*E10+0.4*$B11</f>
        <v>7593.4690993334907</v>
      </c>
      <c r="F11" s="37">
        <f ca="1">EXP('Question 7'!E10)*F10+0.4*$B11</f>
        <v>7819.7095198779734</v>
      </c>
      <c r="G11" s="37">
        <f ca="1">EXP('Question 7'!F10)*G10+0.4*$B11</f>
        <v>7045.8133226742011</v>
      </c>
      <c r="H11" s="37">
        <f ca="1">EXP('Question 7'!G10)*H10+0.4*$B11</f>
        <v>6584.0227145241442</v>
      </c>
      <c r="I11" s="37">
        <f ca="1">EXP('Question 7'!H10)*I10+0.4*$B11</f>
        <v>8553.3714277188119</v>
      </c>
      <c r="J11" s="37">
        <f ca="1">EXP('Question 7'!I10)*J10+0.4*$B11</f>
        <v>7989.465045071619</v>
      </c>
      <c r="K11" s="37">
        <f ca="1">EXP('Question 7'!J10)*K10+0.4*$B11</f>
        <v>7894.8810293077486</v>
      </c>
      <c r="L11" s="37">
        <f ca="1">EXP('Question 7'!K10)*L10+0.4*$B11</f>
        <v>7537.1279833649023</v>
      </c>
      <c r="M11" s="37">
        <f ca="1">EXP('Question 7'!L10)*M10+0.4*$B11</f>
        <v>7914.7543829402903</v>
      </c>
      <c r="N11" s="37">
        <f ca="1">EXP('Question 7'!M10)*N10+0.4*$B11</f>
        <v>7348.5401484743288</v>
      </c>
      <c r="O11" s="37">
        <f ca="1">EXP('Question 7'!N10)*O10+0.4*$B11</f>
        <v>7463.5368532943849</v>
      </c>
      <c r="P11" s="37">
        <f ca="1">EXP('Question 7'!O10)*P10+0.4*$B11</f>
        <v>8408.3495523538877</v>
      </c>
      <c r="Q11" s="37">
        <f ca="1">EXP('Question 7'!P10)*Q10+0.4*$B11</f>
        <v>8062.997430082055</v>
      </c>
      <c r="R11" s="37">
        <f ca="1">EXP('Question 7'!Q10)*R10+0.4*$B11</f>
        <v>6998.016372271728</v>
      </c>
      <c r="S11" s="37">
        <f ca="1">EXP('Question 7'!R10)*S10+0.4*$B11</f>
        <v>6349.6351920951865</v>
      </c>
      <c r="T11" s="37">
        <f ca="1">EXP('Question 7'!S10)*T10+0.4*$B11</f>
        <v>8278.5075224834218</v>
      </c>
      <c r="U11" s="37">
        <f ca="1">EXP('Question 7'!T10)*U10+0.4*$B11</f>
        <v>7593.2950423095808</v>
      </c>
      <c r="V11" s="37">
        <f ca="1">EXP('Question 7'!U10)*V10+0.4*$B11</f>
        <v>7804.0010508306677</v>
      </c>
      <c r="W11" s="37">
        <f ca="1">EXP('Question 7'!V10)*W10+0.4*$B11</f>
        <v>6708.6652726827733</v>
      </c>
      <c r="X11" s="37">
        <f ca="1">EXP('Question 7'!W10)*X10+0.4*$B11</f>
        <v>8880.0666450019471</v>
      </c>
      <c r="Y11" s="37">
        <f ca="1">EXP('Question 7'!X10)*Y10+0.4*$B11</f>
        <v>7429.1859360472772</v>
      </c>
      <c r="Z11" s="37">
        <f ca="1">EXP('Question 7'!Y10)*Z10+0.4*$B11</f>
        <v>7246.5489602541202</v>
      </c>
      <c r="AA11" s="37">
        <f ca="1">EXP('Question 7'!Z10)*AA10+0.4*$B11</f>
        <v>7623.2865576244876</v>
      </c>
      <c r="AB11" s="37">
        <f ca="1">EXP('Question 7'!AA10)*AB10+0.4*$B11</f>
        <v>7325.7782061644348</v>
      </c>
      <c r="AC11" s="37">
        <f ca="1">EXP('Question 7'!AB10)*AC10+0.4*$B11</f>
        <v>6179.329598958414</v>
      </c>
      <c r="AD11" s="37">
        <f ca="1">EXP('Question 7'!AC10)*AD10+0.4*$B11</f>
        <v>7741.0332559355902</v>
      </c>
      <c r="AE11" s="37">
        <f ca="1">EXP('Question 7'!AD10)*AE10+0.4*$B11</f>
        <v>8579.3189523430974</v>
      </c>
      <c r="AF11" s="37">
        <f ca="1">EXP('Question 7'!AE10)*AF10+0.4*$B11</f>
        <v>6797.4384275807142</v>
      </c>
      <c r="AG11" s="37">
        <f ca="1">EXP('Question 7'!AF10)*AG10+0.4*$B11</f>
        <v>7732.7299372664002</v>
      </c>
      <c r="AH11" s="37">
        <f ca="1">EXP('Question 7'!AG10)*AH10+0.4*$B11</f>
        <v>7453.4764687719698</v>
      </c>
      <c r="AI11" s="37">
        <f ca="1">EXP('Question 7'!AH10)*AI10+0.4*$B11</f>
        <v>6793.521536438383</v>
      </c>
      <c r="AJ11" s="37">
        <f ca="1">EXP('Question 7'!AI10)*AJ10+0.4*$B11</f>
        <v>7560.9570762346812</v>
      </c>
      <c r="AK11" s="37">
        <f ca="1">EXP('Question 7'!AJ10)*AK10+0.4*$B11</f>
        <v>9290.3725157664612</v>
      </c>
      <c r="AL11" s="37">
        <f ca="1">EXP('Question 7'!AK10)*AL10+0.4*$B11</f>
        <v>6653.2920250534853</v>
      </c>
      <c r="AM11" s="37">
        <f ca="1">EXP('Question 7'!AL10)*AM10+0.4*$B11</f>
        <v>8629.8322380002501</v>
      </c>
      <c r="AN11" s="37">
        <f ca="1">EXP('Question 7'!AM10)*AN10+0.4*$B11</f>
        <v>7051.8541447362159</v>
      </c>
      <c r="AO11" s="37">
        <f ca="1">EXP('Question 7'!AN10)*AO10+0.4*$B11</f>
        <v>5916.8028585064967</v>
      </c>
      <c r="AP11" s="37">
        <f ca="1">EXP('Question 7'!AO10)*AP10+0.4*$B11</f>
        <v>6628.3251583870806</v>
      </c>
      <c r="AQ11" s="37">
        <f ca="1">EXP('Question 7'!AP10)*AQ10+0.4*$B11</f>
        <v>7441.8239257096129</v>
      </c>
      <c r="AR11" s="37">
        <f ca="1">EXP('Question 7'!AQ10)*AR10+0.4*$B11</f>
        <v>8457.081131360017</v>
      </c>
      <c r="AS11" s="37">
        <f ca="1">EXP('Question 7'!AR10)*AS10+0.4*$B11</f>
        <v>7373.7192265751428</v>
      </c>
      <c r="AT11" s="37">
        <f ca="1">EXP('Question 7'!AS10)*AT10+0.4*$B11</f>
        <v>6092.2210752841647</v>
      </c>
      <c r="AU11" s="37">
        <f ca="1">EXP('Question 7'!AT10)*AU10+0.4*$B11</f>
        <v>6768.5977832665394</v>
      </c>
      <c r="AV11" s="37">
        <f ca="1">EXP('Question 7'!AU10)*AV10+0.4*$B11</f>
        <v>8863.8916375191038</v>
      </c>
      <c r="AW11" s="37">
        <f ca="1">EXP('Question 7'!AV10)*AW10+0.4*$B11</f>
        <v>8024.3776360009297</v>
      </c>
      <c r="AX11" s="37">
        <f ca="1">EXP('Question 7'!AW10)*AX10+0.4*$B11</f>
        <v>7577.0954393905477</v>
      </c>
      <c r="AY11" s="37">
        <f ca="1">EXP('Question 7'!AX10)*AY10+0.4*$B11</f>
        <v>5937.4559317314543</v>
      </c>
      <c r="AZ11" s="37">
        <f ca="1">EXP('Question 7'!AY10)*AZ10+0.4*$B11</f>
        <v>6941.9459521155686</v>
      </c>
      <c r="BA11" s="37">
        <f ca="1">EXP('Question 7'!AZ10)*BA10+0.4*$B11</f>
        <v>8379.7043347814142</v>
      </c>
      <c r="BB11" s="37">
        <f ca="1">EXP('Question 7'!BA10)*BB10+0.4*$B11</f>
        <v>7218.8108013860192</v>
      </c>
      <c r="BC11" s="37">
        <f ca="1">EXP('Question 7'!BB10)*BC10+0.4*$B11</f>
        <v>7161.8680054346833</v>
      </c>
      <c r="BD11" s="37">
        <f ca="1">EXP('Question 7'!BC10)*BD10+0.4*$B11</f>
        <v>6720.2557559364222</v>
      </c>
      <c r="BE11" s="37">
        <f ca="1">EXP('Question 7'!BD10)*BE10+0.4*$B11</f>
        <v>6501.9622368503042</v>
      </c>
      <c r="BF11" s="37">
        <f ca="1">EXP('Question 7'!BE10)*BF10+0.4*$B11</f>
        <v>8371.5810704937358</v>
      </c>
      <c r="BG11" s="37">
        <f ca="1">EXP('Question 7'!BF10)*BG10+0.4*$B11</f>
        <v>6618.0250545237304</v>
      </c>
      <c r="BH11" s="37">
        <f ca="1">EXP('Question 7'!BG10)*BH10+0.4*$B11</f>
        <v>8360.3852687688304</v>
      </c>
      <c r="BI11" s="37">
        <f ca="1">EXP('Question 7'!BH10)*BI10+0.4*$B11</f>
        <v>6807.2673386441229</v>
      </c>
      <c r="BJ11" s="37">
        <f ca="1">EXP('Question 7'!BI10)*BJ10+0.4*$B11</f>
        <v>7175.8025367425325</v>
      </c>
      <c r="BK11" s="37">
        <f ca="1">EXP('Question 7'!BJ10)*BK10+0.4*$B11</f>
        <v>7572.9509333851956</v>
      </c>
      <c r="BL11" s="37">
        <f ca="1">EXP('Question 7'!BK10)*BL10+0.4*$B11</f>
        <v>7394.3548254564184</v>
      </c>
      <c r="BM11" s="37">
        <f ca="1">EXP('Question 7'!BL10)*BM10+0.4*$B11</f>
        <v>7209.5525991231361</v>
      </c>
      <c r="BN11" s="37">
        <f ca="1">EXP('Question 7'!BM10)*BN10+0.4*$B11</f>
        <v>5710.9759984362954</v>
      </c>
      <c r="BO11" s="37">
        <f ca="1">EXP('Question 7'!BN10)*BO10+0.4*$B11</f>
        <v>7054.1452547012059</v>
      </c>
      <c r="BP11" s="37">
        <f ca="1">EXP('Question 7'!BO10)*BP10+0.4*$B11</f>
        <v>8864.6729186137709</v>
      </c>
      <c r="BQ11" s="37">
        <f ca="1">EXP('Question 7'!BP10)*BQ10+0.4*$B11</f>
        <v>8554.1745345583768</v>
      </c>
      <c r="BR11" s="37">
        <f ca="1">EXP('Question 7'!BQ10)*BR10+0.4*$B11</f>
        <v>7440.415070751179</v>
      </c>
      <c r="BS11" s="37">
        <f ca="1">EXP('Question 7'!BR10)*BS10+0.4*$B11</f>
        <v>5876.3796216793835</v>
      </c>
      <c r="BT11" s="37">
        <f ca="1">EXP('Question 7'!BS10)*BT10+0.4*$B11</f>
        <v>7104.2817317982999</v>
      </c>
      <c r="BU11" s="37">
        <f ca="1">EXP('Question 7'!BT10)*BU10+0.4*$B11</f>
        <v>8122.9595083510139</v>
      </c>
      <c r="BV11" s="37">
        <f ca="1">EXP('Question 7'!BU10)*BV10+0.4*$B11</f>
        <v>7801.9224455716731</v>
      </c>
      <c r="BW11" s="37">
        <f ca="1">EXP('Question 7'!BV10)*BW10+0.4*$B11</f>
        <v>7098.3182483993196</v>
      </c>
      <c r="BX11" s="37">
        <f ca="1">EXP('Question 7'!BW10)*BX10+0.4*$B11</f>
        <v>8366.0437373857094</v>
      </c>
      <c r="BY11" s="37">
        <f ca="1">EXP('Question 7'!BX10)*BY10+0.4*$B11</f>
        <v>9635.8103872361389</v>
      </c>
      <c r="BZ11" s="37">
        <f ca="1">EXP('Question 7'!BY10)*BZ10+0.4*$B11</f>
        <v>7260.768101917085</v>
      </c>
      <c r="CA11" s="37">
        <f ca="1">EXP('Question 7'!BZ10)*CA10+0.4*$B11</f>
        <v>7469.1556777085834</v>
      </c>
      <c r="CB11" s="37">
        <f ca="1">EXP('Question 7'!CA10)*CB10+0.4*$B11</f>
        <v>7546.8547469113737</v>
      </c>
      <c r="CC11" s="37">
        <f ca="1">EXP('Question 7'!CB10)*CC10+0.4*$B11</f>
        <v>6912.2176718373339</v>
      </c>
      <c r="CD11" s="37">
        <f ca="1">EXP('Question 7'!CC10)*CD10+0.4*$B11</f>
        <v>8152.2259854966642</v>
      </c>
      <c r="CE11" s="37">
        <f ca="1">EXP('Question 7'!CD10)*CE10+0.4*$B11</f>
        <v>6980.8107264800656</v>
      </c>
      <c r="CF11" s="37">
        <f ca="1">EXP('Question 7'!CE10)*CF10+0.4*$B11</f>
        <v>8081.9305316179971</v>
      </c>
      <c r="CG11" s="37">
        <f ca="1">EXP('Question 7'!CF10)*CG10+0.4*$B11</f>
        <v>8035.111191271164</v>
      </c>
      <c r="CH11" s="37">
        <f ca="1">EXP('Question 7'!CG10)*CH10+0.4*$B11</f>
        <v>6869.4672979625193</v>
      </c>
      <c r="CI11" s="37">
        <f ca="1">EXP('Question 7'!CH10)*CI10+0.4*$B11</f>
        <v>6908.7008750813229</v>
      </c>
      <c r="CJ11" s="37">
        <f ca="1">EXP('Question 7'!CI10)*CJ10+0.4*$B11</f>
        <v>6851.6031852442093</v>
      </c>
      <c r="CK11" s="37">
        <f ca="1">EXP('Question 7'!CJ10)*CK10+0.4*$B11</f>
        <v>7561.1417546327757</v>
      </c>
      <c r="CL11" s="37">
        <f ca="1">EXP('Question 7'!CK10)*CL10+0.4*$B11</f>
        <v>7902.6633062589344</v>
      </c>
      <c r="CM11" s="37">
        <f ca="1">EXP('Question 7'!CL10)*CM10+0.4*$B11</f>
        <v>6537.8518504585536</v>
      </c>
      <c r="CN11" s="37">
        <f ca="1">EXP('Question 7'!CM10)*CN10+0.4*$B11</f>
        <v>8018.0548246281269</v>
      </c>
      <c r="CO11" s="37">
        <f ca="1">EXP('Question 7'!CN10)*CO10+0.4*$B11</f>
        <v>8657.6281783906907</v>
      </c>
      <c r="CP11" s="37">
        <f ca="1">EXP('Question 7'!CO10)*CP10+0.4*$B11</f>
        <v>6768.7751224980593</v>
      </c>
      <c r="CQ11" s="37">
        <f ca="1">EXP('Question 7'!CP10)*CQ10+0.4*$B11</f>
        <v>8326.1132433965649</v>
      </c>
      <c r="CR11" s="37">
        <f ca="1">EXP('Question 7'!CQ10)*CR10+0.4*$B11</f>
        <v>7401.5311569628238</v>
      </c>
      <c r="CS11" s="37">
        <f ca="1">EXP('Question 7'!CR10)*CS10+0.4*$B11</f>
        <v>6898.275157917441</v>
      </c>
      <c r="CT11" s="37">
        <f ca="1">EXP('Question 7'!CS10)*CT10+0.4*$B11</f>
        <v>7373.4333242174598</v>
      </c>
      <c r="CU11" s="37">
        <f ca="1">EXP('Question 7'!CT10)*CU10+0.4*$B11</f>
        <v>8336.8644540857204</v>
      </c>
      <c r="CV11" s="37">
        <f ca="1">EXP('Question 7'!CU10)*CV10+0.4*$B11</f>
        <v>7052.855221695625</v>
      </c>
      <c r="CW11" s="37">
        <f ca="1">EXP('Question 7'!CV10)*CW10+0.4*$B11</f>
        <v>7819.142136623278</v>
      </c>
      <c r="CX11" s="37">
        <f ca="1">EXP('Question 7'!CW10)*CX10+0.4*$B11</f>
        <v>7608.5579603075721</v>
      </c>
    </row>
    <row r="12" spans="1:102" x14ac:dyDescent="0.2">
      <c r="A12" s="5">
        <v>45565</v>
      </c>
      <c r="B12" s="1">
        <v>1500</v>
      </c>
      <c r="C12" s="37">
        <f ca="1">EXP('Question 7'!B11)*C11+0.4*$B12</f>
        <v>8717.7830920188317</v>
      </c>
      <c r="D12" s="37">
        <f ca="1">EXP('Question 7'!C11)*D11+0.4*$B12</f>
        <v>8322.9612551902756</v>
      </c>
      <c r="E12" s="37">
        <f ca="1">EXP('Question 7'!D11)*E11+0.4*$B12</f>
        <v>7988.6873459752615</v>
      </c>
      <c r="F12" s="37">
        <f ca="1">EXP('Question 7'!E11)*F11+0.4*$B12</f>
        <v>8447.4633104751883</v>
      </c>
      <c r="G12" s="37">
        <f ca="1">EXP('Question 7'!F11)*G11+0.4*$B12</f>
        <v>7119.3122758740838</v>
      </c>
      <c r="H12" s="37">
        <f ca="1">EXP('Question 7'!G11)*H11+0.4*$B12</f>
        <v>7121.4069006953778</v>
      </c>
      <c r="I12" s="37">
        <f ca="1">EXP('Question 7'!H11)*I11+0.4*$B12</f>
        <v>9224.8171862476593</v>
      </c>
      <c r="J12" s="37">
        <f ca="1">EXP('Question 7'!I11)*J11+0.4*$B12</f>
        <v>8834.5683691638023</v>
      </c>
      <c r="K12" s="37">
        <f ca="1">EXP('Question 7'!J11)*K11+0.4*$B12</f>
        <v>8694.3775777438987</v>
      </c>
      <c r="L12" s="37">
        <f ca="1">EXP('Question 7'!K11)*L11+0.4*$B12</f>
        <v>7516.33021008376</v>
      </c>
      <c r="M12" s="37">
        <f ca="1">EXP('Question 7'!L11)*M11+0.4*$B12</f>
        <v>8240.9527138533012</v>
      </c>
      <c r="N12" s="37">
        <f ca="1">EXP('Question 7'!M11)*N11+0.4*$B12</f>
        <v>8040.2580386897935</v>
      </c>
      <c r="O12" s="37">
        <f ca="1">EXP('Question 7'!N11)*O11+0.4*$B12</f>
        <v>8485.1289516065845</v>
      </c>
      <c r="P12" s="37">
        <f ca="1">EXP('Question 7'!O11)*P11+0.4*$B12</f>
        <v>9024.3678841599667</v>
      </c>
      <c r="Q12" s="37">
        <f ca="1">EXP('Question 7'!P11)*Q11+0.4*$B12</f>
        <v>8720.6358579798416</v>
      </c>
      <c r="R12" s="37">
        <f ca="1">EXP('Question 7'!Q11)*R11+0.4*$B12</f>
        <v>7843.8338478375581</v>
      </c>
      <c r="S12" s="37">
        <f ca="1">EXP('Question 7'!R11)*S11+0.4*$B12</f>
        <v>7378.5402317776061</v>
      </c>
      <c r="T12" s="37">
        <f ca="1">EXP('Question 7'!S11)*T11+0.4*$B12</f>
        <v>9283.6993577079083</v>
      </c>
      <c r="U12" s="37">
        <f ca="1">EXP('Question 7'!T11)*U11+0.4*$B12</f>
        <v>8470.5668743295446</v>
      </c>
      <c r="V12" s="37">
        <f ca="1">EXP('Question 7'!U11)*V11+0.4*$B12</f>
        <v>8811.1948803985397</v>
      </c>
      <c r="W12" s="37">
        <f ca="1">EXP('Question 7'!V11)*W11+0.4*$B12</f>
        <v>7702.8756845379221</v>
      </c>
      <c r="X12" s="37">
        <f ca="1">EXP('Question 7'!W11)*X11+0.4*$B12</f>
        <v>10285.164639415829</v>
      </c>
      <c r="Y12" s="37">
        <f ca="1">EXP('Question 7'!X11)*Y11+0.4*$B12</f>
        <v>7965.7124186320998</v>
      </c>
      <c r="Z12" s="37">
        <f ca="1">EXP('Question 7'!Y11)*Z11+0.4*$B12</f>
        <v>7732.0156997329586</v>
      </c>
      <c r="AA12" s="37">
        <f ca="1">EXP('Question 7'!Z11)*AA11+0.4*$B12</f>
        <v>8267.5661506659999</v>
      </c>
      <c r="AB12" s="37">
        <f ca="1">EXP('Question 7'!AA11)*AB11+0.4*$B12</f>
        <v>8044.4366396221476</v>
      </c>
      <c r="AC12" s="37">
        <f ca="1">EXP('Question 7'!AB11)*AC11+0.4*$B12</f>
        <v>6765.0503214956652</v>
      </c>
      <c r="AD12" s="37">
        <f ca="1">EXP('Question 7'!AC11)*AD11+0.4*$B12</f>
        <v>8777.1772319898864</v>
      </c>
      <c r="AE12" s="37">
        <f ca="1">EXP('Question 7'!AD11)*AE11+0.4*$B12</f>
        <v>9113.4001509373938</v>
      </c>
      <c r="AF12" s="37">
        <f ca="1">EXP('Question 7'!AE11)*AF11+0.4*$B12</f>
        <v>7524.2533138837325</v>
      </c>
      <c r="AG12" s="37">
        <f ca="1">EXP('Question 7'!AF11)*AG11+0.4*$B12</f>
        <v>8551.7523914523717</v>
      </c>
      <c r="AH12" s="37">
        <f ca="1">EXP('Question 7'!AG11)*AH11+0.4*$B12</f>
        <v>8247.469933513541</v>
      </c>
      <c r="AI12" s="37">
        <f ca="1">EXP('Question 7'!AH11)*AI11+0.4*$B12</f>
        <v>7277.3847750111581</v>
      </c>
      <c r="AJ12" s="37">
        <f ca="1">EXP('Question 7'!AI11)*AJ11+0.4*$B12</f>
        <v>7797.9129461735502</v>
      </c>
      <c r="AK12" s="37">
        <f ca="1">EXP('Question 7'!AJ11)*AK11+0.4*$B12</f>
        <v>10676.733682372695</v>
      </c>
      <c r="AL12" s="37">
        <f ca="1">EXP('Question 7'!AK11)*AL11+0.4*$B12</f>
        <v>7368.8925662771189</v>
      </c>
      <c r="AM12" s="37">
        <f ca="1">EXP('Question 7'!AL11)*AM11+0.4*$B12</f>
        <v>9812.243936872037</v>
      </c>
      <c r="AN12" s="37">
        <f ca="1">EXP('Question 7'!AM11)*AN11+0.4*$B12</f>
        <v>7419.0817343399985</v>
      </c>
      <c r="AO12" s="37">
        <f ca="1">EXP('Question 7'!AN11)*AO11+0.4*$B12</f>
        <v>6930.0206649106058</v>
      </c>
      <c r="AP12" s="37">
        <f ca="1">EXP('Question 7'!AO11)*AP11+0.4*$B12</f>
        <v>7445.3220843866202</v>
      </c>
      <c r="AQ12" s="37">
        <f ca="1">EXP('Question 7'!AP11)*AQ11+0.4*$B12</f>
        <v>8422.5603287681861</v>
      </c>
      <c r="AR12" s="37">
        <f ca="1">EXP('Question 7'!AQ11)*AR11+0.4*$B12</f>
        <v>9188.0955047859734</v>
      </c>
      <c r="AS12" s="37">
        <f ca="1">EXP('Question 7'!AR11)*AS11+0.4*$B12</f>
        <v>7819.2236296718638</v>
      </c>
      <c r="AT12" s="37">
        <f ca="1">EXP('Question 7'!AS11)*AT11+0.4*$B12</f>
        <v>6124.1989323572298</v>
      </c>
      <c r="AU12" s="37">
        <f ca="1">EXP('Question 7'!AT11)*AU11+0.4*$B12</f>
        <v>7787.0865442206523</v>
      </c>
      <c r="AV12" s="37">
        <f ca="1">EXP('Question 7'!AU11)*AV11+0.4*$B12</f>
        <v>8841.6177992167686</v>
      </c>
      <c r="AW12" s="37">
        <f ca="1">EXP('Question 7'!AV11)*AW11+0.4*$B12</f>
        <v>7722.5314741102256</v>
      </c>
      <c r="AX12" s="37">
        <f ca="1">EXP('Question 7'!AW11)*AX11+0.4*$B12</f>
        <v>8287.7253393065439</v>
      </c>
      <c r="AY12" s="37">
        <f ca="1">EXP('Question 7'!AX11)*AY11+0.4*$B12</f>
        <v>6729.1026644561953</v>
      </c>
      <c r="AZ12" s="37">
        <f ca="1">EXP('Question 7'!AY11)*AZ11+0.4*$B12</f>
        <v>7611.5750121855226</v>
      </c>
      <c r="BA12" s="37">
        <f ca="1">EXP('Question 7'!AZ11)*BA11+0.4*$B12</f>
        <v>9142.9601355853101</v>
      </c>
      <c r="BB12" s="37">
        <f ca="1">EXP('Question 7'!BA11)*BB11+0.4*$B12</f>
        <v>7779.7825614208459</v>
      </c>
      <c r="BC12" s="37">
        <f ca="1">EXP('Question 7'!BB11)*BC11+0.4*$B12</f>
        <v>7784.3399743698765</v>
      </c>
      <c r="BD12" s="37">
        <f ca="1">EXP('Question 7'!BC11)*BD11+0.4*$B12</f>
        <v>7387.8503458126061</v>
      </c>
      <c r="BE12" s="37">
        <f ca="1">EXP('Question 7'!BD11)*BE11+0.4*$B12</f>
        <v>7059.2008696359244</v>
      </c>
      <c r="BF12" s="37">
        <f ca="1">EXP('Question 7'!BE11)*BF11+0.4*$B12</f>
        <v>8360.1631378987258</v>
      </c>
      <c r="BG12" s="37">
        <f ca="1">EXP('Question 7'!BF11)*BG11+0.4*$B12</f>
        <v>7183.5766289010189</v>
      </c>
      <c r="BH12" s="37">
        <f ca="1">EXP('Question 7'!BG11)*BH11+0.4*$B12</f>
        <v>8850.4572483614938</v>
      </c>
      <c r="BI12" s="37">
        <f ca="1">EXP('Question 7'!BH11)*BI11+0.4*$B12</f>
        <v>7527.4524580029729</v>
      </c>
      <c r="BJ12" s="37">
        <f ca="1">EXP('Question 7'!BI11)*BJ11+0.4*$B12</f>
        <v>8155.5307683824158</v>
      </c>
      <c r="BK12" s="37">
        <f ca="1">EXP('Question 7'!BJ11)*BK11+0.4*$B12</f>
        <v>8450.5008557825713</v>
      </c>
      <c r="BL12" s="37">
        <f ca="1">EXP('Question 7'!BK11)*BL11+0.4*$B12</f>
        <v>7648.2334314257641</v>
      </c>
      <c r="BM12" s="37">
        <f ca="1">EXP('Question 7'!BL11)*BM11+0.4*$B12</f>
        <v>7997.6035518123517</v>
      </c>
      <c r="BN12" s="37">
        <f ca="1">EXP('Question 7'!BM11)*BN11+0.4*$B12</f>
        <v>6389.1585404049338</v>
      </c>
      <c r="BO12" s="37">
        <f ca="1">EXP('Question 7'!BN11)*BO11+0.4*$B12</f>
        <v>7440.643778924853</v>
      </c>
      <c r="BP12" s="37">
        <f ca="1">EXP('Question 7'!BO11)*BP11+0.4*$B12</f>
        <v>9657.2768821889877</v>
      </c>
      <c r="BQ12" s="37">
        <f ca="1">EXP('Question 7'!BP11)*BQ11+0.4*$B12</f>
        <v>9232.2272392490358</v>
      </c>
      <c r="BR12" s="37">
        <f ca="1">EXP('Question 7'!BQ11)*BR11+0.4*$B12</f>
        <v>7940.3208945533906</v>
      </c>
      <c r="BS12" s="37">
        <f ca="1">EXP('Question 7'!BR11)*BS11+0.4*$B12</f>
        <v>6260.5253388764932</v>
      </c>
      <c r="BT12" s="37">
        <f ca="1">EXP('Question 7'!BS11)*BT11+0.4*$B12</f>
        <v>8429.7427800584082</v>
      </c>
      <c r="BU12" s="37">
        <f ca="1">EXP('Question 7'!BT11)*BU11+0.4*$B12</f>
        <v>9570.4323843316542</v>
      </c>
      <c r="BV12" s="37">
        <f ca="1">EXP('Question 7'!BU11)*BV11+0.4*$B12</f>
        <v>7813.2240790006208</v>
      </c>
      <c r="BW12" s="37">
        <f ca="1">EXP('Question 7'!BV11)*BW11+0.4*$B12</f>
        <v>7610.559117690088</v>
      </c>
      <c r="BX12" s="37">
        <f ca="1">EXP('Question 7'!BW11)*BX11+0.4*$B12</f>
        <v>9235.0292739475262</v>
      </c>
      <c r="BY12" s="37">
        <f ca="1">EXP('Question 7'!BX11)*BY11+0.4*$B12</f>
        <v>9894.2787549430304</v>
      </c>
      <c r="BZ12" s="37">
        <f ca="1">EXP('Question 7'!BY11)*BZ11+0.4*$B12</f>
        <v>7347.0340998141828</v>
      </c>
      <c r="CA12" s="37">
        <f ca="1">EXP('Question 7'!BZ11)*CA11+0.4*$B12</f>
        <v>8223.0540593420719</v>
      </c>
      <c r="CB12" s="37">
        <f ca="1">EXP('Question 7'!CA11)*CB11+0.4*$B12</f>
        <v>8617.113251002309</v>
      </c>
      <c r="CC12" s="37">
        <f ca="1">EXP('Question 7'!CB11)*CC11+0.4*$B12</f>
        <v>6830.3988861690759</v>
      </c>
      <c r="CD12" s="37">
        <f ca="1">EXP('Question 7'!CC11)*CD11+0.4*$B12</f>
        <v>8970.7423025920452</v>
      </c>
      <c r="CE12" s="37">
        <f ca="1">EXP('Question 7'!CD11)*CE11+0.4*$B12</f>
        <v>8006.776133813285</v>
      </c>
      <c r="CF12" s="37">
        <f ca="1">EXP('Question 7'!CE11)*CF11+0.4*$B12</f>
        <v>8398.3388483926246</v>
      </c>
      <c r="CG12" s="37">
        <f ca="1">EXP('Question 7'!CF11)*CG11+0.4*$B12</f>
        <v>8751.1686876334734</v>
      </c>
      <c r="CH12" s="37">
        <f ca="1">EXP('Question 7'!CG11)*CH11+0.4*$B12</f>
        <v>7768.3276331938241</v>
      </c>
      <c r="CI12" s="37">
        <f ca="1">EXP('Question 7'!CH11)*CI11+0.4*$B12</f>
        <v>7723.8419563131047</v>
      </c>
      <c r="CJ12" s="37">
        <f ca="1">EXP('Question 7'!CI11)*CJ11+0.4*$B12</f>
        <v>7727.4264039137834</v>
      </c>
      <c r="CK12" s="37">
        <f ca="1">EXP('Question 7'!CJ11)*CK11+0.4*$B12</f>
        <v>7387.4492151524291</v>
      </c>
      <c r="CL12" s="37">
        <f ca="1">EXP('Question 7'!CK11)*CL11+0.4*$B12</f>
        <v>8352.0562235849411</v>
      </c>
      <c r="CM12" s="37">
        <f ca="1">EXP('Question 7'!CL11)*CM11+0.4*$B12</f>
        <v>7254.220046644491</v>
      </c>
      <c r="CN12" s="37">
        <f ca="1">EXP('Question 7'!CM11)*CN11+0.4*$B12</f>
        <v>8332.6314787792908</v>
      </c>
      <c r="CO12" s="37">
        <f ca="1">EXP('Question 7'!CN11)*CO11+0.4*$B12</f>
        <v>10111.602843453866</v>
      </c>
      <c r="CP12" s="37">
        <f ca="1">EXP('Question 7'!CO11)*CP11+0.4*$B12</f>
        <v>7500.5350921195459</v>
      </c>
      <c r="CQ12" s="37">
        <f ca="1">EXP('Question 7'!CP11)*CQ11+0.4*$B12</f>
        <v>8917.1666829931874</v>
      </c>
      <c r="CR12" s="37">
        <f ca="1">EXP('Question 7'!CQ11)*CR11+0.4*$B12</f>
        <v>7306.6001125159619</v>
      </c>
      <c r="CS12" s="37">
        <f ca="1">EXP('Question 7'!CR11)*CS11+0.4*$B12</f>
        <v>7214.0229145606418</v>
      </c>
      <c r="CT12" s="37">
        <f ca="1">EXP('Question 7'!CS11)*CT11+0.4*$B12</f>
        <v>8300.5547081454824</v>
      </c>
      <c r="CU12" s="37">
        <f ca="1">EXP('Question 7'!CT11)*CU11+0.4*$B12</f>
        <v>8477.8654937141619</v>
      </c>
      <c r="CV12" s="37">
        <f ca="1">EXP('Question 7'!CU11)*CV11+0.4*$B12</f>
        <v>7404.6478985044796</v>
      </c>
      <c r="CW12" s="37">
        <f ca="1">EXP('Question 7'!CV11)*CW11+0.4*$B12</f>
        <v>8834.7711036541223</v>
      </c>
      <c r="CX12" s="37">
        <f ca="1">EXP('Question 7'!CW11)*CX11+0.4*$B12</f>
        <v>8903.5305038397728</v>
      </c>
    </row>
    <row r="13" spans="1:102" x14ac:dyDescent="0.2">
      <c r="A13" s="5">
        <v>45596</v>
      </c>
      <c r="B13" s="1">
        <v>1500</v>
      </c>
      <c r="C13" s="37">
        <f ca="1">EXP('Question 7'!B12)*C12+0.4*$B13</f>
        <v>10284.691183513944</v>
      </c>
      <c r="D13" s="37">
        <f ca="1">EXP('Question 7'!C12)*D12+0.4*$B13</f>
        <v>8968.3305034953883</v>
      </c>
      <c r="E13" s="37">
        <f ca="1">EXP('Question 7'!D12)*E12+0.4*$B13</f>
        <v>8647.1431061460498</v>
      </c>
      <c r="F13" s="37">
        <f ca="1">EXP('Question 7'!E12)*F12+0.4*$B13</f>
        <v>8934.9795939710184</v>
      </c>
      <c r="G13" s="37">
        <f ca="1">EXP('Question 7'!F12)*G12+0.4*$B13</f>
        <v>7998.5982189780943</v>
      </c>
      <c r="H13" s="37">
        <f ca="1">EXP('Question 7'!G12)*H12+0.4*$B13</f>
        <v>7848.9316468699444</v>
      </c>
      <c r="I13" s="37">
        <f ca="1">EXP('Question 7'!H12)*I12+0.4*$B13</f>
        <v>10004.965020638543</v>
      </c>
      <c r="J13" s="37">
        <f ca="1">EXP('Question 7'!I12)*J12+0.4*$B13</f>
        <v>9259.5666582131889</v>
      </c>
      <c r="K13" s="37">
        <f ca="1">EXP('Question 7'!J12)*K12+0.4*$B13</f>
        <v>9977.8884878559911</v>
      </c>
      <c r="L13" s="37">
        <f ca="1">EXP('Question 7'!K12)*L12+0.4*$B13</f>
        <v>8289.1444250061541</v>
      </c>
      <c r="M13" s="37">
        <f ca="1">EXP('Question 7'!L12)*M12+0.4*$B13</f>
        <v>9137.5511980265601</v>
      </c>
      <c r="N13" s="37">
        <f ca="1">EXP('Question 7'!M12)*N12+0.4*$B13</f>
        <v>8582.064771510737</v>
      </c>
      <c r="O13" s="37">
        <f ca="1">EXP('Question 7'!N12)*O12+0.4*$B13</f>
        <v>8996.7269819715657</v>
      </c>
      <c r="P13" s="37">
        <f ca="1">EXP('Question 7'!O12)*P12+0.4*$B13</f>
        <v>9286.8461070706508</v>
      </c>
      <c r="Q13" s="37">
        <f ca="1">EXP('Question 7'!P12)*Q12+0.4*$B13</f>
        <v>8882.5648534961183</v>
      </c>
      <c r="R13" s="37">
        <f ca="1">EXP('Question 7'!Q12)*R12+0.4*$B13</f>
        <v>7697.8845825197859</v>
      </c>
      <c r="S13" s="37">
        <f ca="1">EXP('Question 7'!R12)*S12+0.4*$B13</f>
        <v>8850.352647276055</v>
      </c>
      <c r="T13" s="37">
        <f ca="1">EXP('Question 7'!S12)*T12+0.4*$B13</f>
        <v>9591.9532309529641</v>
      </c>
      <c r="U13" s="37">
        <f ca="1">EXP('Question 7'!T12)*U12+0.4*$B13</f>
        <v>9245.1951714310126</v>
      </c>
      <c r="V13" s="37">
        <f ca="1">EXP('Question 7'!U12)*V12+0.4*$B13</f>
        <v>9750.6480732688688</v>
      </c>
      <c r="W13" s="37">
        <f ca="1">EXP('Question 7'!V12)*W12+0.4*$B13</f>
        <v>8192.144511229666</v>
      </c>
      <c r="X13" s="37">
        <f ca="1">EXP('Question 7'!W12)*X12+0.4*$B13</f>
        <v>10334.234251039719</v>
      </c>
      <c r="Y13" s="37">
        <f ca="1">EXP('Question 7'!X12)*Y12+0.4*$B13</f>
        <v>8085.6768173040555</v>
      </c>
      <c r="Z13" s="37">
        <f ca="1">EXP('Question 7'!Y12)*Z12+0.4*$B13</f>
        <v>8747.287361422379</v>
      </c>
      <c r="AA13" s="37">
        <f ca="1">EXP('Question 7'!Z12)*AA12+0.4*$B13</f>
        <v>7853.5428336254363</v>
      </c>
      <c r="AB13" s="37">
        <f ca="1">EXP('Question 7'!AA12)*AB12+0.4*$B13</f>
        <v>8317.6654916217158</v>
      </c>
      <c r="AC13" s="37">
        <f ca="1">EXP('Question 7'!AB12)*AC12+0.4*$B13</f>
        <v>7072.5450755042621</v>
      </c>
      <c r="AD13" s="37">
        <f ca="1">EXP('Question 7'!AC12)*AD12+0.4*$B13</f>
        <v>10192.518866830365</v>
      </c>
      <c r="AE13" s="37">
        <f ca="1">EXP('Question 7'!AD12)*AE12+0.4*$B13</f>
        <v>10338.249300174197</v>
      </c>
      <c r="AF13" s="37">
        <f ca="1">EXP('Question 7'!AE12)*AF12+0.4*$B13</f>
        <v>8077.6348503351574</v>
      </c>
      <c r="AG13" s="37">
        <f ca="1">EXP('Question 7'!AF12)*AG12+0.4*$B13</f>
        <v>8562.6842005987146</v>
      </c>
      <c r="AH13" s="37">
        <f ca="1">EXP('Question 7'!AG12)*AH12+0.4*$B13</f>
        <v>9494.1643287598727</v>
      </c>
      <c r="AI13" s="37">
        <f ca="1">EXP('Question 7'!AH12)*AI12+0.4*$B13</f>
        <v>7995.0411858337047</v>
      </c>
      <c r="AJ13" s="37">
        <f ca="1">EXP('Question 7'!AI12)*AJ12+0.4*$B13</f>
        <v>8772.9290536911067</v>
      </c>
      <c r="AK13" s="37">
        <f ca="1">EXP('Question 7'!AJ12)*AK12+0.4*$B13</f>
        <v>11743.197023142666</v>
      </c>
      <c r="AL13" s="37">
        <f ca="1">EXP('Question 7'!AK12)*AL12+0.4*$B13</f>
        <v>7660.5544315411298</v>
      </c>
      <c r="AM13" s="37">
        <f ca="1">EXP('Question 7'!AL12)*AM12+0.4*$B13</f>
        <v>9867.8650559781654</v>
      </c>
      <c r="AN13" s="37">
        <f ca="1">EXP('Question 7'!AM12)*AN12+0.4*$B13</f>
        <v>8844.9431980672907</v>
      </c>
      <c r="AO13" s="37">
        <f ca="1">EXP('Question 7'!AN12)*AO12+0.4*$B13</f>
        <v>7837.9907876320776</v>
      </c>
      <c r="AP13" s="37">
        <f ca="1">EXP('Question 7'!AO12)*AP12+0.4*$B13</f>
        <v>7659.2271222196368</v>
      </c>
      <c r="AQ13" s="37">
        <f ca="1">EXP('Question 7'!AP12)*AQ12+0.4*$B13</f>
        <v>9089.7959063314138</v>
      </c>
      <c r="AR13" s="37">
        <f ca="1">EXP('Question 7'!AQ12)*AR12+0.4*$B13</f>
        <v>9624.4673978646933</v>
      </c>
      <c r="AS13" s="37">
        <f ca="1">EXP('Question 7'!AR12)*AS12+0.4*$B13</f>
        <v>9074.4875447019167</v>
      </c>
      <c r="AT13" s="37">
        <f ca="1">EXP('Question 7'!AS12)*AT12+0.4*$B13</f>
        <v>7078.2692703866032</v>
      </c>
      <c r="AU13" s="37">
        <f ca="1">EXP('Question 7'!AT12)*AU12+0.4*$B13</f>
        <v>7630.4021767455351</v>
      </c>
      <c r="AV13" s="37">
        <f ca="1">EXP('Question 7'!AU12)*AV12+0.4*$B13</f>
        <v>9004.3861792631706</v>
      </c>
      <c r="AW13" s="37">
        <f ca="1">EXP('Question 7'!AV12)*AW12+0.4*$B13</f>
        <v>8053.7885994723656</v>
      </c>
      <c r="AX13" s="37">
        <f ca="1">EXP('Question 7'!AW12)*AX12+0.4*$B13</f>
        <v>9694.5932373508731</v>
      </c>
      <c r="AY13" s="37">
        <f ca="1">EXP('Question 7'!AX12)*AY12+0.4*$B13</f>
        <v>7734.8633838477481</v>
      </c>
      <c r="AZ13" s="37">
        <f ca="1">EXP('Question 7'!AY12)*AZ12+0.4*$B13</f>
        <v>7944.3916508090761</v>
      </c>
      <c r="BA13" s="37">
        <f ca="1">EXP('Question 7'!AZ12)*BA12+0.4*$B13</f>
        <v>10337.69080818652</v>
      </c>
      <c r="BB13" s="37">
        <f ca="1">EXP('Question 7'!BA12)*BB12+0.4*$B13</f>
        <v>8039.2999340721481</v>
      </c>
      <c r="BC13" s="37">
        <f ca="1">EXP('Question 7'!BB12)*BC12+0.4*$B13</f>
        <v>7851.2970827315567</v>
      </c>
      <c r="BD13" s="37">
        <f ca="1">EXP('Question 7'!BC12)*BD12+0.4*$B13</f>
        <v>8493.8956630044886</v>
      </c>
      <c r="BE13" s="37">
        <f ca="1">EXP('Question 7'!BD12)*BE12+0.4*$B13</f>
        <v>8318.9399055923204</v>
      </c>
      <c r="BF13" s="37">
        <f ca="1">EXP('Question 7'!BE12)*BF12+0.4*$B13</f>
        <v>9307.2165555106712</v>
      </c>
      <c r="BG13" s="37">
        <f ca="1">EXP('Question 7'!BF12)*BG12+0.4*$B13</f>
        <v>7306.4859134793724</v>
      </c>
      <c r="BH13" s="37">
        <f ca="1">EXP('Question 7'!BG12)*BH12+0.4*$B13</f>
        <v>9783.7505063601911</v>
      </c>
      <c r="BI13" s="37">
        <f ca="1">EXP('Question 7'!BH12)*BI12+0.4*$B13</f>
        <v>8278.2850758799432</v>
      </c>
      <c r="BJ13" s="37">
        <f ca="1">EXP('Question 7'!BI12)*BJ12+0.4*$B13</f>
        <v>8496.579910329292</v>
      </c>
      <c r="BK13" s="37">
        <f ca="1">EXP('Question 7'!BJ12)*BK12+0.4*$B13</f>
        <v>9068.0372316752546</v>
      </c>
      <c r="BL13" s="37">
        <f ca="1">EXP('Question 7'!BK12)*BL12+0.4*$B13</f>
        <v>7894.0382026116349</v>
      </c>
      <c r="BM13" s="37">
        <f ca="1">EXP('Question 7'!BL12)*BM12+0.4*$B13</f>
        <v>9072.3485008445932</v>
      </c>
      <c r="BN13" s="37">
        <f ca="1">EXP('Question 7'!BM12)*BN12+0.4*$B13</f>
        <v>6979.0671764647523</v>
      </c>
      <c r="BO13" s="37">
        <f ca="1">EXP('Question 7'!BN12)*BO12+0.4*$B13</f>
        <v>7954.7620508025784</v>
      </c>
      <c r="BP13" s="37">
        <f ca="1">EXP('Question 7'!BO12)*BP12+0.4*$B13</f>
        <v>10143.69341148783</v>
      </c>
      <c r="BQ13" s="37">
        <f ca="1">EXP('Question 7'!BP12)*BQ12+0.4*$B13</f>
        <v>9875.8928445747169</v>
      </c>
      <c r="BR13" s="37">
        <f ca="1">EXP('Question 7'!BQ12)*BR12+0.4*$B13</f>
        <v>7508.5947531722586</v>
      </c>
      <c r="BS13" s="37">
        <f ca="1">EXP('Question 7'!BR12)*BS12+0.4*$B13</f>
        <v>6962.9710809963635</v>
      </c>
      <c r="BT13" s="37">
        <f ca="1">EXP('Question 7'!BS12)*BT12+0.4*$B13</f>
        <v>9411.8202478548883</v>
      </c>
      <c r="BU13" s="37">
        <f ca="1">EXP('Question 7'!BT12)*BU12+0.4*$B13</f>
        <v>9877.1737969559636</v>
      </c>
      <c r="BV13" s="37">
        <f ca="1">EXP('Question 7'!BU12)*BV12+0.4*$B13</f>
        <v>9097.4649822343126</v>
      </c>
      <c r="BW13" s="37">
        <f ca="1">EXP('Question 7'!BV12)*BW12+0.4*$B13</f>
        <v>8298.0693750232895</v>
      </c>
      <c r="BX13" s="37">
        <f ca="1">EXP('Question 7'!BW12)*BX12+0.4*$B13</f>
        <v>10384.956034718834</v>
      </c>
      <c r="BY13" s="37">
        <f ca="1">EXP('Question 7'!BX12)*BY12+0.4*$B13</f>
        <v>11099.359075388569</v>
      </c>
      <c r="BZ13" s="37">
        <f ca="1">EXP('Question 7'!BY12)*BZ12+0.4*$B13</f>
        <v>7678.0345617055827</v>
      </c>
      <c r="CA13" s="37">
        <f ca="1">EXP('Question 7'!BZ12)*CA12+0.4*$B13</f>
        <v>8619.9763226813429</v>
      </c>
      <c r="CB13" s="37">
        <f ca="1">EXP('Question 7'!CA12)*CB12+0.4*$B13</f>
        <v>8795.8878776764614</v>
      </c>
      <c r="CC13" s="37">
        <f ca="1">EXP('Question 7'!CB12)*CC12+0.4*$B13</f>
        <v>7637.7902514382595</v>
      </c>
      <c r="CD13" s="37">
        <f ca="1">EXP('Question 7'!CC12)*CD12+0.4*$B13</f>
        <v>9450.8666633305857</v>
      </c>
      <c r="CE13" s="37">
        <f ca="1">EXP('Question 7'!CD12)*CE12+0.4*$B13</f>
        <v>8505.3199655245335</v>
      </c>
      <c r="CF13" s="37">
        <f ca="1">EXP('Question 7'!CE12)*CF12+0.4*$B13</f>
        <v>8893.7722893576974</v>
      </c>
      <c r="CG13" s="37">
        <f ca="1">EXP('Question 7'!CF12)*CG12+0.4*$B13</f>
        <v>8915.4474684275228</v>
      </c>
      <c r="CH13" s="37">
        <f ca="1">EXP('Question 7'!CG12)*CH12+0.4*$B13</f>
        <v>7939.1325636465663</v>
      </c>
      <c r="CI13" s="37">
        <f ca="1">EXP('Question 7'!CH12)*CI12+0.4*$B13</f>
        <v>8174.805857093188</v>
      </c>
      <c r="CJ13" s="37">
        <f ca="1">EXP('Question 7'!CI12)*CJ12+0.4*$B13</f>
        <v>8727.310467347972</v>
      </c>
      <c r="CK13" s="37">
        <f ca="1">EXP('Question 7'!CJ12)*CK12+0.4*$B13</f>
        <v>8302.2871203096511</v>
      </c>
      <c r="CL13" s="37">
        <f ca="1">EXP('Question 7'!CK12)*CL12+0.4*$B13</f>
        <v>9277.1778534971127</v>
      </c>
      <c r="CM13" s="37">
        <f ca="1">EXP('Question 7'!CL12)*CM12+0.4*$B13</f>
        <v>7847.9082914114842</v>
      </c>
      <c r="CN13" s="37">
        <f ca="1">EXP('Question 7'!CM12)*CN12+0.4*$B13</f>
        <v>8863.2637748574198</v>
      </c>
      <c r="CO13" s="37">
        <f ca="1">EXP('Question 7'!CN12)*CO12+0.4*$B13</f>
        <v>11488.483045358233</v>
      </c>
      <c r="CP13" s="37">
        <f ca="1">EXP('Question 7'!CO12)*CP12+0.4*$B13</f>
        <v>8049.8634265627115</v>
      </c>
      <c r="CQ13" s="37">
        <f ca="1">EXP('Question 7'!CP12)*CQ12+0.4*$B13</f>
        <v>9514.3242147810743</v>
      </c>
      <c r="CR13" s="37">
        <f ca="1">EXP('Question 7'!CQ12)*CR12+0.4*$B13</f>
        <v>7571.93715845317</v>
      </c>
      <c r="CS13" s="37">
        <f ca="1">EXP('Question 7'!CR12)*CS12+0.4*$B13</f>
        <v>7989.1435425645977</v>
      </c>
      <c r="CT13" s="37">
        <f ca="1">EXP('Question 7'!CS12)*CT12+0.4*$B13</f>
        <v>8675.3898374809469</v>
      </c>
      <c r="CU13" s="37">
        <f ca="1">EXP('Question 7'!CT12)*CU12+0.4*$B13</f>
        <v>9452.0441776436746</v>
      </c>
      <c r="CV13" s="37">
        <f ca="1">EXP('Question 7'!CU12)*CV12+0.4*$B13</f>
        <v>7904.3208841161713</v>
      </c>
      <c r="CW13" s="37">
        <f ca="1">EXP('Question 7'!CV12)*CW12+0.4*$B13</f>
        <v>9540.6525598566604</v>
      </c>
      <c r="CX13" s="37">
        <f ca="1">EXP('Question 7'!CW12)*CX12+0.4*$B13</f>
        <v>10265.865206804678</v>
      </c>
    </row>
    <row r="14" spans="1:102" x14ac:dyDescent="0.2">
      <c r="A14" s="5">
        <v>45626</v>
      </c>
      <c r="B14" s="1">
        <v>1500</v>
      </c>
      <c r="C14" s="37">
        <f ca="1">EXP('Question 7'!B13)*C13+0.4*$B14</f>
        <v>10879.058694641413</v>
      </c>
      <c r="D14" s="37">
        <f ca="1">EXP('Question 7'!C13)*D13+0.4*$B14</f>
        <v>9779.7929668000124</v>
      </c>
      <c r="E14" s="37">
        <f ca="1">EXP('Question 7'!D13)*E13+0.4*$B14</f>
        <v>9230.1659270892105</v>
      </c>
      <c r="F14" s="37">
        <f ca="1">EXP('Question 7'!E13)*F13+0.4*$B14</f>
        <v>9501.1759083852303</v>
      </c>
      <c r="G14" s="37">
        <f ca="1">EXP('Question 7'!F13)*G13+0.4*$B14</f>
        <v>9289.7067114269576</v>
      </c>
      <c r="H14" s="37">
        <f ca="1">EXP('Question 7'!G13)*H13+0.4*$B14</f>
        <v>8728.6041001584854</v>
      </c>
      <c r="I14" s="37">
        <f ca="1">EXP('Question 7'!H13)*I13+0.4*$B14</f>
        <v>10691.294026004383</v>
      </c>
      <c r="J14" s="37">
        <f ca="1">EXP('Question 7'!I13)*J13+0.4*$B14</f>
        <v>10251.605545144834</v>
      </c>
      <c r="K14" s="37">
        <f ca="1">EXP('Question 7'!J13)*K13+0.4*$B14</f>
        <v>10157.401122844589</v>
      </c>
      <c r="L14" s="37">
        <f ca="1">EXP('Question 7'!K13)*L13+0.4*$B14</f>
        <v>8298.0232186042886</v>
      </c>
      <c r="M14" s="37">
        <f ca="1">EXP('Question 7'!L13)*M13+0.4*$B14</f>
        <v>10233.680132116937</v>
      </c>
      <c r="N14" s="37">
        <f ca="1">EXP('Question 7'!M13)*N13+0.4*$B14</f>
        <v>9138.7903290342674</v>
      </c>
      <c r="O14" s="37">
        <f ca="1">EXP('Question 7'!N13)*O13+0.4*$B14</f>
        <v>9779.1550310000566</v>
      </c>
      <c r="P14" s="37">
        <f ca="1">EXP('Question 7'!O13)*P13+0.4*$B14</f>
        <v>10149.028005791795</v>
      </c>
      <c r="Q14" s="37">
        <f ca="1">EXP('Question 7'!P13)*Q13+0.4*$B14</f>
        <v>10102.902948679985</v>
      </c>
      <c r="R14" s="37">
        <f ca="1">EXP('Question 7'!Q13)*R13+0.4*$B14</f>
        <v>8900.5160614774413</v>
      </c>
      <c r="S14" s="37">
        <f ca="1">EXP('Question 7'!R13)*S13+0.4*$B14</f>
        <v>9316.1796445321907</v>
      </c>
      <c r="T14" s="37">
        <f ca="1">EXP('Question 7'!S13)*T13+0.4*$B14</f>
        <v>10414.398679022197</v>
      </c>
      <c r="U14" s="37">
        <f ca="1">EXP('Question 7'!T13)*U13+0.4*$B14</f>
        <v>10291.520452996681</v>
      </c>
      <c r="V14" s="37">
        <f ca="1">EXP('Question 7'!U13)*V13+0.4*$B14</f>
        <v>9980.4994169449928</v>
      </c>
      <c r="W14" s="37">
        <f ca="1">EXP('Question 7'!V13)*W13+0.4*$B14</f>
        <v>8893.3371265165824</v>
      </c>
      <c r="X14" s="37">
        <f ca="1">EXP('Question 7'!W13)*X13+0.4*$B14</f>
        <v>10148.91029795262</v>
      </c>
      <c r="Y14" s="37">
        <f ca="1">EXP('Question 7'!X13)*Y13+0.4*$B14</f>
        <v>8724.698432480971</v>
      </c>
      <c r="Z14" s="37">
        <f ca="1">EXP('Question 7'!Y13)*Z13+0.4*$B14</f>
        <v>8672.4167430538873</v>
      </c>
      <c r="AA14" s="37">
        <f ca="1">EXP('Question 7'!Z13)*AA13+0.4*$B14</f>
        <v>8534.6524265293574</v>
      </c>
      <c r="AB14" s="37">
        <f ca="1">EXP('Question 7'!AA13)*AB13+0.4*$B14</f>
        <v>8974.8038987903674</v>
      </c>
      <c r="AC14" s="37">
        <f ca="1">EXP('Question 7'!AB13)*AC13+0.4*$B14</f>
        <v>7551.4773544213722</v>
      </c>
      <c r="AD14" s="37">
        <f ca="1">EXP('Question 7'!AC13)*AD13+0.4*$B14</f>
        <v>11036.844488992554</v>
      </c>
      <c r="AE14" s="37">
        <f ca="1">EXP('Question 7'!AD13)*AE13+0.4*$B14</f>
        <v>11098.047437790228</v>
      </c>
      <c r="AF14" s="37">
        <f ca="1">EXP('Question 7'!AE13)*AF13+0.4*$B14</f>
        <v>9073.2766887791458</v>
      </c>
      <c r="AG14" s="37">
        <f ca="1">EXP('Question 7'!AF13)*AG13+0.4*$B14</f>
        <v>9460.7057159478973</v>
      </c>
      <c r="AH14" s="37">
        <f ca="1">EXP('Question 7'!AG13)*AH13+0.4*$B14</f>
        <v>9566.7421374394198</v>
      </c>
      <c r="AI14" s="37">
        <f ca="1">EXP('Question 7'!AH13)*AI13+0.4*$B14</f>
        <v>8348.0204119729242</v>
      </c>
      <c r="AJ14" s="37">
        <f ca="1">EXP('Question 7'!AI13)*AJ13+0.4*$B14</f>
        <v>9617.496047863573</v>
      </c>
      <c r="AK14" s="37">
        <f ca="1">EXP('Question 7'!AJ13)*AK13+0.4*$B14</f>
        <v>12449.13259460255</v>
      </c>
      <c r="AL14" s="37">
        <f ca="1">EXP('Question 7'!AK13)*AL13+0.4*$B14</f>
        <v>8421.5112750510198</v>
      </c>
      <c r="AM14" s="37">
        <f ca="1">EXP('Question 7'!AL13)*AM13+0.4*$B14</f>
        <v>10256.152202003605</v>
      </c>
      <c r="AN14" s="37">
        <f ca="1">EXP('Question 7'!AM13)*AN13+0.4*$B14</f>
        <v>9265.8186831092462</v>
      </c>
      <c r="AO14" s="37">
        <f ca="1">EXP('Question 7'!AN13)*AO13+0.4*$B14</f>
        <v>8212.1795231042051</v>
      </c>
      <c r="AP14" s="37">
        <f ca="1">EXP('Question 7'!AO13)*AP13+0.4*$B14</f>
        <v>8462.2536061385908</v>
      </c>
      <c r="AQ14" s="37">
        <f ca="1">EXP('Question 7'!AP13)*AQ13+0.4*$B14</f>
        <v>8957.9445417862098</v>
      </c>
      <c r="AR14" s="37">
        <f ca="1">EXP('Question 7'!AQ13)*AR13+0.4*$B14</f>
        <v>9917.9124103677896</v>
      </c>
      <c r="AS14" s="37">
        <f ca="1">EXP('Question 7'!AR13)*AS13+0.4*$B14</f>
        <v>9625.0561129125817</v>
      </c>
      <c r="AT14" s="37">
        <f ca="1">EXP('Question 7'!AS13)*AT13+0.4*$B14</f>
        <v>7024.7268337078631</v>
      </c>
      <c r="AU14" s="37">
        <f ca="1">EXP('Question 7'!AT13)*AU13+0.4*$B14</f>
        <v>8284.580640789758</v>
      </c>
      <c r="AV14" s="37">
        <f ca="1">EXP('Question 7'!AU13)*AV13+0.4*$B14</f>
        <v>9888.9714329848775</v>
      </c>
      <c r="AW14" s="37">
        <f ca="1">EXP('Question 7'!AV13)*AW13+0.4*$B14</f>
        <v>8917.3463577299772</v>
      </c>
      <c r="AX14" s="37">
        <f ca="1">EXP('Question 7'!AW13)*AX13+0.4*$B14</f>
        <v>10765.068211595704</v>
      </c>
      <c r="AY14" s="37">
        <f ca="1">EXP('Question 7'!AX13)*AY13+0.4*$B14</f>
        <v>8666.156848378625</v>
      </c>
      <c r="AZ14" s="37">
        <f ca="1">EXP('Question 7'!AY13)*AZ13+0.4*$B14</f>
        <v>7724.452412729599</v>
      </c>
      <c r="BA14" s="37">
        <f ca="1">EXP('Question 7'!AZ13)*BA13+0.4*$B14</f>
        <v>11725.409153454573</v>
      </c>
      <c r="BB14" s="37">
        <f ca="1">EXP('Question 7'!BA13)*BB13+0.4*$B14</f>
        <v>8735.832585828528</v>
      </c>
      <c r="BC14" s="37">
        <f ca="1">EXP('Question 7'!BB13)*BC13+0.4*$B14</f>
        <v>9156.2003903491968</v>
      </c>
      <c r="BD14" s="37">
        <f ca="1">EXP('Question 7'!BC13)*BD13+0.4*$B14</f>
        <v>9976.9751984953473</v>
      </c>
      <c r="BE14" s="37">
        <f ca="1">EXP('Question 7'!BD13)*BE13+0.4*$B14</f>
        <v>9164.3575883879748</v>
      </c>
      <c r="BF14" s="37">
        <f ca="1">EXP('Question 7'!BE13)*BF13+0.4*$B14</f>
        <v>10426.767686216837</v>
      </c>
      <c r="BG14" s="37">
        <f ca="1">EXP('Question 7'!BF13)*BG13+0.4*$B14</f>
        <v>7778.1991482836784</v>
      </c>
      <c r="BH14" s="37">
        <f ca="1">EXP('Question 7'!BG13)*BH13+0.4*$B14</f>
        <v>10018.40445558086</v>
      </c>
      <c r="BI14" s="37">
        <f ca="1">EXP('Question 7'!BH13)*BI13+0.4*$B14</f>
        <v>8843.6042709218746</v>
      </c>
      <c r="BJ14" s="37">
        <f ca="1">EXP('Question 7'!BI13)*BJ13+0.4*$B14</f>
        <v>9029.0374655910764</v>
      </c>
      <c r="BK14" s="37">
        <f ca="1">EXP('Question 7'!BJ13)*BK13+0.4*$B14</f>
        <v>10383.058552804267</v>
      </c>
      <c r="BL14" s="37">
        <f ca="1">EXP('Question 7'!BK13)*BL13+0.4*$B14</f>
        <v>8665.9658488758505</v>
      </c>
      <c r="BM14" s="37">
        <f ca="1">EXP('Question 7'!BL13)*BM13+0.4*$B14</f>
        <v>9278.8973634545091</v>
      </c>
      <c r="BN14" s="37">
        <f ca="1">EXP('Question 7'!BM13)*BN13+0.4*$B14</f>
        <v>7780.8254009151306</v>
      </c>
      <c r="BO14" s="37">
        <f ca="1">EXP('Question 7'!BN13)*BO13+0.4*$B14</f>
        <v>8149.1937654775438</v>
      </c>
      <c r="BP14" s="37">
        <f ca="1">EXP('Question 7'!BO13)*BP13+0.4*$B14</f>
        <v>10228.081042427515</v>
      </c>
      <c r="BQ14" s="37">
        <f ca="1">EXP('Question 7'!BP13)*BQ13+0.4*$B14</f>
        <v>10168.842418074582</v>
      </c>
      <c r="BR14" s="37">
        <f ca="1">EXP('Question 7'!BQ13)*BR13+0.4*$B14</f>
        <v>8009.2988395670945</v>
      </c>
      <c r="BS14" s="37">
        <f ca="1">EXP('Question 7'!BR13)*BS13+0.4*$B14</f>
        <v>7104.6764602761232</v>
      </c>
      <c r="BT14" s="37">
        <f ca="1">EXP('Question 7'!BS13)*BT13+0.4*$B14</f>
        <v>10635.001784677657</v>
      </c>
      <c r="BU14" s="37">
        <f ca="1">EXP('Question 7'!BT13)*BU13+0.4*$B14</f>
        <v>10739.720552886756</v>
      </c>
      <c r="BV14" s="37">
        <f ca="1">EXP('Question 7'!BU13)*BV13+0.4*$B14</f>
        <v>9427.209834016001</v>
      </c>
      <c r="BW14" s="37">
        <f ca="1">EXP('Question 7'!BV13)*BW13+0.4*$B14</f>
        <v>9406.1176052982973</v>
      </c>
      <c r="BX14" s="37">
        <f ca="1">EXP('Question 7'!BW13)*BX13+0.4*$B14</f>
        <v>12011.721575749252</v>
      </c>
      <c r="BY14" s="37">
        <f ca="1">EXP('Question 7'!BX13)*BY13+0.4*$B14</f>
        <v>11410.690132375605</v>
      </c>
      <c r="BZ14" s="37">
        <f ca="1">EXP('Question 7'!BY13)*BZ13+0.4*$B14</f>
        <v>7865.9678666469927</v>
      </c>
      <c r="CA14" s="37">
        <f ca="1">EXP('Question 7'!BZ13)*CA13+0.4*$B14</f>
        <v>9544.326117927927</v>
      </c>
      <c r="CB14" s="37">
        <f ca="1">EXP('Question 7'!CA13)*CB13+0.4*$B14</f>
        <v>9163.6035239569937</v>
      </c>
      <c r="CC14" s="37">
        <f ca="1">EXP('Question 7'!CB13)*CC13+0.4*$B14</f>
        <v>8222.7366911933059</v>
      </c>
      <c r="CD14" s="37">
        <f ca="1">EXP('Question 7'!CC13)*CD13+0.4*$B14</f>
        <v>10552.370254315914</v>
      </c>
      <c r="CE14" s="37">
        <f ca="1">EXP('Question 7'!CD13)*CE13+0.4*$B14</f>
        <v>9161.4212741717838</v>
      </c>
      <c r="CF14" s="37">
        <f ca="1">EXP('Question 7'!CE13)*CF13+0.4*$B14</f>
        <v>10640.07569715064</v>
      </c>
      <c r="CG14" s="37">
        <f ca="1">EXP('Question 7'!CF13)*CG13+0.4*$B14</f>
        <v>10001.442934915078</v>
      </c>
      <c r="CH14" s="37">
        <f ca="1">EXP('Question 7'!CG13)*CH13+0.4*$B14</f>
        <v>8550.667232519605</v>
      </c>
      <c r="CI14" s="37">
        <f ca="1">EXP('Question 7'!CH13)*CI13+0.4*$B14</f>
        <v>9381.7305297868825</v>
      </c>
      <c r="CJ14" s="37">
        <f ca="1">EXP('Question 7'!CI13)*CJ13+0.4*$B14</f>
        <v>9226.9295269194517</v>
      </c>
      <c r="CK14" s="37">
        <f ca="1">EXP('Question 7'!CJ13)*CK13+0.4*$B14</f>
        <v>9371.9294069812222</v>
      </c>
      <c r="CL14" s="37">
        <f ca="1">EXP('Question 7'!CK13)*CL13+0.4*$B14</f>
        <v>9373.0707186151812</v>
      </c>
      <c r="CM14" s="37">
        <f ca="1">EXP('Question 7'!CL13)*CM13+0.4*$B14</f>
        <v>8384.554118677308</v>
      </c>
      <c r="CN14" s="37">
        <f ca="1">EXP('Question 7'!CM13)*CN13+0.4*$B14</f>
        <v>8859.11357875049</v>
      </c>
      <c r="CO14" s="37">
        <f ca="1">EXP('Question 7'!CN13)*CO13+0.4*$B14</f>
        <v>12229.840925461</v>
      </c>
      <c r="CP14" s="37">
        <f ca="1">EXP('Question 7'!CO13)*CP13+0.4*$B14</f>
        <v>8622.4078910492335</v>
      </c>
      <c r="CQ14" s="37">
        <f ca="1">EXP('Question 7'!CP13)*CQ13+0.4*$B14</f>
        <v>10662.751842780182</v>
      </c>
      <c r="CR14" s="37">
        <f ca="1">EXP('Question 7'!CQ13)*CR13+0.4*$B14</f>
        <v>8034.5840329243356</v>
      </c>
      <c r="CS14" s="37">
        <f ca="1">EXP('Question 7'!CR13)*CS13+0.4*$B14</f>
        <v>8553.5146666982419</v>
      </c>
      <c r="CT14" s="37">
        <f ca="1">EXP('Question 7'!CS13)*CT13+0.4*$B14</f>
        <v>10011.551265821365</v>
      </c>
      <c r="CU14" s="37">
        <f ca="1">EXP('Question 7'!CT13)*CU13+0.4*$B14</f>
        <v>9237.4523997599954</v>
      </c>
      <c r="CV14" s="37">
        <f ca="1">EXP('Question 7'!CU13)*CV13+0.4*$B14</f>
        <v>8529.8336292134118</v>
      </c>
      <c r="CW14" s="37">
        <f ca="1">EXP('Question 7'!CV13)*CW13+0.4*$B14</f>
        <v>10113.617402821903</v>
      </c>
      <c r="CX14" s="37">
        <f ca="1">EXP('Question 7'!CW13)*CX13+0.4*$B14</f>
        <v>10823.860306329931</v>
      </c>
    </row>
    <row r="15" spans="1:102" x14ac:dyDescent="0.2">
      <c r="A15" s="5">
        <v>45657</v>
      </c>
      <c r="B15" s="1">
        <v>1500</v>
      </c>
      <c r="C15" s="37">
        <f ca="1">EXP('Question 7'!B14)*C14+0.4*$B15</f>
        <v>11307.740988350286</v>
      </c>
      <c r="D15" s="37">
        <f ca="1">EXP('Question 7'!C14)*D14+0.4*$B15</f>
        <v>10853.386799306396</v>
      </c>
      <c r="E15" s="37">
        <f ca="1">EXP('Question 7'!D14)*E14+0.4*$B15</f>
        <v>9509.9386419498314</v>
      </c>
      <c r="F15" s="37">
        <f ca="1">EXP('Question 7'!E14)*F14+0.4*$B15</f>
        <v>9569.1898792654556</v>
      </c>
      <c r="G15" s="37">
        <f ca="1">EXP('Question 7'!F14)*G14+0.4*$B15</f>
        <v>10333.770985756439</v>
      </c>
      <c r="H15" s="37">
        <f ca="1">EXP('Question 7'!G14)*H14+0.4*$B15</f>
        <v>9937.5379710192028</v>
      </c>
      <c r="I15" s="37">
        <f ca="1">EXP('Question 7'!H14)*I14+0.4*$B15</f>
        <v>11619.087295535828</v>
      </c>
      <c r="J15" s="37">
        <f ca="1">EXP('Question 7'!I14)*J14+0.4*$B15</f>
        <v>11369.37835649153</v>
      </c>
      <c r="K15" s="37">
        <f ca="1">EXP('Question 7'!J14)*K14+0.4*$B15</f>
        <v>10069.939985882311</v>
      </c>
      <c r="L15" s="37">
        <f ca="1">EXP('Question 7'!K14)*L14+0.4*$B15</f>
        <v>9420.6669864651012</v>
      </c>
      <c r="M15" s="37">
        <f ca="1">EXP('Question 7'!L14)*M14+0.4*$B15</f>
        <v>10932.156217414336</v>
      </c>
      <c r="N15" s="37">
        <f ca="1">EXP('Question 7'!M14)*N14+0.4*$B15</f>
        <v>9708.3587157386428</v>
      </c>
      <c r="O15" s="37">
        <f ca="1">EXP('Question 7'!N14)*O14+0.4*$B15</f>
        <v>10499.724693200387</v>
      </c>
      <c r="P15" s="37">
        <f ca="1">EXP('Question 7'!O14)*P14+0.4*$B15</f>
        <v>11872.586973432166</v>
      </c>
      <c r="Q15" s="37">
        <f ca="1">EXP('Question 7'!P14)*Q14+0.4*$B15</f>
        <v>11342.903188249646</v>
      </c>
      <c r="R15" s="37">
        <f ca="1">EXP('Question 7'!Q14)*R14+0.4*$B15</f>
        <v>9255.9835588349415</v>
      </c>
      <c r="S15" s="37">
        <f ca="1">EXP('Question 7'!R14)*S14+0.4*$B15</f>
        <v>8955.9282240834636</v>
      </c>
      <c r="T15" s="37">
        <f ca="1">EXP('Question 7'!S14)*T14+0.4*$B15</f>
        <v>10597.4162352274</v>
      </c>
      <c r="U15" s="37">
        <f ca="1">EXP('Question 7'!T14)*U14+0.4*$B15</f>
        <v>10954.604708411442</v>
      </c>
      <c r="V15" s="37">
        <f ca="1">EXP('Question 7'!U14)*V14+0.4*$B15</f>
        <v>11260.834457432788</v>
      </c>
      <c r="W15" s="37">
        <f ca="1">EXP('Question 7'!V14)*W14+0.4*$B15</f>
        <v>9523.5072303900906</v>
      </c>
      <c r="X15" s="37">
        <f ca="1">EXP('Question 7'!W14)*X14+0.4*$B15</f>
        <v>10689.333971365164</v>
      </c>
      <c r="Y15" s="37">
        <f ca="1">EXP('Question 7'!X14)*Y14+0.4*$B15</f>
        <v>10413.021065327046</v>
      </c>
      <c r="Z15" s="37">
        <f ca="1">EXP('Question 7'!Y14)*Z14+0.4*$B15</f>
        <v>9791.6239885969862</v>
      </c>
      <c r="AA15" s="37">
        <f ca="1">EXP('Question 7'!Z14)*AA14+0.4*$B15</f>
        <v>9643.1442369778542</v>
      </c>
      <c r="AB15" s="37">
        <f ca="1">EXP('Question 7'!AA14)*AB14+0.4*$B15</f>
        <v>9185.0104020275521</v>
      </c>
      <c r="AC15" s="37">
        <f ca="1">EXP('Question 7'!AB14)*AC14+0.4*$B15</f>
        <v>8030.7112145170167</v>
      </c>
      <c r="AD15" s="37">
        <f ca="1">EXP('Question 7'!AC14)*AD14+0.4*$B15</f>
        <v>11149.905945688553</v>
      </c>
      <c r="AE15" s="37">
        <f ca="1">EXP('Question 7'!AD14)*AE14+0.4*$B15</f>
        <v>11491.319343207784</v>
      </c>
      <c r="AF15" s="37">
        <f ca="1">EXP('Question 7'!AE14)*AF14+0.4*$B15</f>
        <v>8670.5035346048608</v>
      </c>
      <c r="AG15" s="37">
        <f ca="1">EXP('Question 7'!AF14)*AG14+0.4*$B15</f>
        <v>10054.725508908483</v>
      </c>
      <c r="AH15" s="37">
        <f ca="1">EXP('Question 7'!AG14)*AH14+0.4*$B15</f>
        <v>10029.885576335069</v>
      </c>
      <c r="AI15" s="37">
        <f ca="1">EXP('Question 7'!AH14)*AI14+0.4*$B15</f>
        <v>9551.0022915621485</v>
      </c>
      <c r="AJ15" s="37">
        <f ca="1">EXP('Question 7'!AI14)*AJ14+0.4*$B15</f>
        <v>10512.810411176244</v>
      </c>
      <c r="AK15" s="37">
        <f ca="1">EXP('Question 7'!AJ14)*AK14+0.4*$B15</f>
        <v>14161.517078172468</v>
      </c>
      <c r="AL15" s="37">
        <f ca="1">EXP('Question 7'!AK14)*AL14+0.4*$B15</f>
        <v>9194.40127190358</v>
      </c>
      <c r="AM15" s="37">
        <f ca="1">EXP('Question 7'!AL14)*AM14+0.4*$B15</f>
        <v>11575.295315357822</v>
      </c>
      <c r="AN15" s="37">
        <f ca="1">EXP('Question 7'!AM14)*AN14+0.4*$B15</f>
        <v>10165.358274828377</v>
      </c>
      <c r="AO15" s="37">
        <f ca="1">EXP('Question 7'!AN14)*AO14+0.4*$B15</f>
        <v>9465.7282314533659</v>
      </c>
      <c r="AP15" s="37">
        <f ca="1">EXP('Question 7'!AO14)*AP14+0.4*$B15</f>
        <v>9919.9646471957622</v>
      </c>
      <c r="AQ15" s="37">
        <f ca="1">EXP('Question 7'!AP14)*AQ14+0.4*$B15</f>
        <v>9960.9388277478374</v>
      </c>
      <c r="AR15" s="37">
        <f ca="1">EXP('Question 7'!AQ14)*AR14+0.4*$B15</f>
        <v>10461.596356805579</v>
      </c>
      <c r="AS15" s="37">
        <f ca="1">EXP('Question 7'!AR14)*AS14+0.4*$B15</f>
        <v>10485.29359231584</v>
      </c>
      <c r="AT15" s="37">
        <f ca="1">EXP('Question 7'!AS14)*AT14+0.4*$B15</f>
        <v>7640.7115084977058</v>
      </c>
      <c r="AU15" s="37">
        <f ca="1">EXP('Question 7'!AT14)*AU14+0.4*$B15</f>
        <v>8156.5204743205932</v>
      </c>
      <c r="AV15" s="37">
        <f ca="1">EXP('Question 7'!AU14)*AV14+0.4*$B15</f>
        <v>10796.966794652324</v>
      </c>
      <c r="AW15" s="37">
        <f ca="1">EXP('Question 7'!AV14)*AW14+0.4*$B15</f>
        <v>9933.0365197688334</v>
      </c>
      <c r="AX15" s="37">
        <f ca="1">EXP('Question 7'!AW14)*AX14+0.4*$B15</f>
        <v>11334.387245329788</v>
      </c>
      <c r="AY15" s="37">
        <f ca="1">EXP('Question 7'!AX14)*AY14+0.4*$B15</f>
        <v>10224.648619658332</v>
      </c>
      <c r="AZ15" s="37">
        <f ca="1">EXP('Question 7'!AY14)*AZ14+0.4*$B15</f>
        <v>7976.4323061679188</v>
      </c>
      <c r="BA15" s="37">
        <f ca="1">EXP('Question 7'!AZ14)*BA14+0.4*$B15</f>
        <v>11996.730488292424</v>
      </c>
      <c r="BB15" s="37">
        <f ca="1">EXP('Question 7'!BA14)*BB14+0.4*$B15</f>
        <v>9493.6173743780146</v>
      </c>
      <c r="BC15" s="37">
        <f ca="1">EXP('Question 7'!BB14)*BC14+0.4*$B15</f>
        <v>9118.6033450255691</v>
      </c>
      <c r="BD15" s="37">
        <f ca="1">EXP('Question 7'!BC14)*BD14+0.4*$B15</f>
        <v>9980.6505280580441</v>
      </c>
      <c r="BE15" s="37">
        <f ca="1">EXP('Question 7'!BD14)*BE14+0.4*$B15</f>
        <v>9130.7991006328339</v>
      </c>
      <c r="BF15" s="37">
        <f ca="1">EXP('Question 7'!BE14)*BF14+0.4*$B15</f>
        <v>11046.181035097912</v>
      </c>
      <c r="BG15" s="37">
        <f ca="1">EXP('Question 7'!BF14)*BG14+0.4*$B15</f>
        <v>8236.0199178286821</v>
      </c>
      <c r="BH15" s="37">
        <f ca="1">EXP('Question 7'!BG14)*BH14+0.4*$B15</f>
        <v>10846.518722332612</v>
      </c>
      <c r="BI15" s="37">
        <f ca="1">EXP('Question 7'!BH14)*BI14+0.4*$B15</f>
        <v>9387.1231984053757</v>
      </c>
      <c r="BJ15" s="37">
        <f ca="1">EXP('Question 7'!BI14)*BJ14+0.4*$B15</f>
        <v>9494.7654450846003</v>
      </c>
      <c r="BK15" s="37">
        <f ca="1">EXP('Question 7'!BJ14)*BK14+0.4*$B15</f>
        <v>11673.194949088764</v>
      </c>
      <c r="BL15" s="37">
        <f ca="1">EXP('Question 7'!BK14)*BL14+0.4*$B15</f>
        <v>8612.3858387545333</v>
      </c>
      <c r="BM15" s="37">
        <f ca="1">EXP('Question 7'!BL14)*BM14+0.4*$B15</f>
        <v>10460.502409940069</v>
      </c>
      <c r="BN15" s="37">
        <f ca="1">EXP('Question 7'!BM14)*BN14+0.4*$B15</f>
        <v>8177.1848433692967</v>
      </c>
      <c r="BO15" s="37">
        <f ca="1">EXP('Question 7'!BN14)*BO14+0.4*$B15</f>
        <v>9279.1664330570802</v>
      </c>
      <c r="BP15" s="37">
        <f ca="1">EXP('Question 7'!BO14)*BP14+0.4*$B15</f>
        <v>10107.538605163003</v>
      </c>
      <c r="BQ15" s="37">
        <f ca="1">EXP('Question 7'!BP14)*BQ14+0.4*$B15</f>
        <v>10153.45550213505</v>
      </c>
      <c r="BR15" s="37">
        <f ca="1">EXP('Question 7'!BQ14)*BR14+0.4*$B15</f>
        <v>8402.1020848563967</v>
      </c>
      <c r="BS15" s="37">
        <f ca="1">EXP('Question 7'!BR14)*BS14+0.4*$B15</f>
        <v>7911.8938883022192</v>
      </c>
      <c r="BT15" s="37">
        <f ca="1">EXP('Question 7'!BS14)*BT14+0.4*$B15</f>
        <v>11412.166085672632</v>
      </c>
      <c r="BU15" s="37">
        <f ca="1">EXP('Question 7'!BT14)*BU14+0.4*$B15</f>
        <v>10456.230295535974</v>
      </c>
      <c r="BV15" s="37">
        <f ca="1">EXP('Question 7'!BU14)*BV14+0.4*$B15</f>
        <v>9726.6608619492217</v>
      </c>
      <c r="BW15" s="37">
        <f ca="1">EXP('Question 7'!BV14)*BW14+0.4*$B15</f>
        <v>9556.0462115506125</v>
      </c>
      <c r="BX15" s="37">
        <f ca="1">EXP('Question 7'!BW14)*BX14+0.4*$B15</f>
        <v>11741.346832592972</v>
      </c>
      <c r="BY15" s="37">
        <f ca="1">EXP('Question 7'!BX14)*BY14+0.4*$B15</f>
        <v>11759.4359536311</v>
      </c>
      <c r="BZ15" s="37">
        <f ca="1">EXP('Question 7'!BY14)*BZ14+0.4*$B15</f>
        <v>8805.4172699324808</v>
      </c>
      <c r="CA15" s="37">
        <f ca="1">EXP('Question 7'!BZ14)*CA14+0.4*$B15</f>
        <v>9803.6896522030183</v>
      </c>
      <c r="CB15" s="37">
        <f ca="1">EXP('Question 7'!CA14)*CB14+0.4*$B15</f>
        <v>10037.282572932627</v>
      </c>
      <c r="CC15" s="37">
        <f ca="1">EXP('Question 7'!CB14)*CC14+0.4*$B15</f>
        <v>9592.6147492337495</v>
      </c>
      <c r="CD15" s="37">
        <f ca="1">EXP('Question 7'!CC14)*CD14+0.4*$B15</f>
        <v>10441.910543523685</v>
      </c>
      <c r="CE15" s="37">
        <f ca="1">EXP('Question 7'!CD14)*CE14+0.4*$B15</f>
        <v>10054.704608216143</v>
      </c>
      <c r="CF15" s="37">
        <f ca="1">EXP('Question 7'!CE14)*CF14+0.4*$B15</f>
        <v>11292.619740929233</v>
      </c>
      <c r="CG15" s="37">
        <f ca="1">EXP('Question 7'!CF14)*CG14+0.4*$B15</f>
        <v>10718.6947353538</v>
      </c>
      <c r="CH15" s="37">
        <f ca="1">EXP('Question 7'!CG14)*CH14+0.4*$B15</f>
        <v>9734.2535940493253</v>
      </c>
      <c r="CI15" s="37">
        <f ca="1">EXP('Question 7'!CH14)*CI14+0.4*$B15</f>
        <v>9618.8844716301537</v>
      </c>
      <c r="CJ15" s="37">
        <f ca="1">EXP('Question 7'!CI14)*CJ14+0.4*$B15</f>
        <v>9563.8642133630528</v>
      </c>
      <c r="CK15" s="37">
        <f ca="1">EXP('Question 7'!CJ14)*CK14+0.4*$B15</f>
        <v>10218.779085256849</v>
      </c>
      <c r="CL15" s="37">
        <f ca="1">EXP('Question 7'!CK14)*CL14+0.4*$B15</f>
        <v>9859.0882231606811</v>
      </c>
      <c r="CM15" s="37">
        <f ca="1">EXP('Question 7'!CL14)*CM14+0.4*$B15</f>
        <v>9005.0846589848916</v>
      </c>
      <c r="CN15" s="37">
        <f ca="1">EXP('Question 7'!CM14)*CN14+0.4*$B15</f>
        <v>9207.2643325634235</v>
      </c>
      <c r="CO15" s="37">
        <f ca="1">EXP('Question 7'!CN14)*CO14+0.4*$B15</f>
        <v>13311.626883863024</v>
      </c>
      <c r="CP15" s="37">
        <f ca="1">EXP('Question 7'!CO14)*CP14+0.4*$B15</f>
        <v>9391.7993534171164</v>
      </c>
      <c r="CQ15" s="37">
        <f ca="1">EXP('Question 7'!CP14)*CQ14+0.4*$B15</f>
        <v>11547.970820202396</v>
      </c>
      <c r="CR15" s="37">
        <f ca="1">EXP('Question 7'!CQ14)*CR14+0.4*$B15</f>
        <v>8814.7457782230667</v>
      </c>
      <c r="CS15" s="37">
        <f ca="1">EXP('Question 7'!CR14)*CS14+0.4*$B15</f>
        <v>9935.8044781940625</v>
      </c>
      <c r="CT15" s="37">
        <f ca="1">EXP('Question 7'!CS14)*CT14+0.4*$B15</f>
        <v>11111.281599896733</v>
      </c>
      <c r="CU15" s="37">
        <f ca="1">EXP('Question 7'!CT14)*CU14+0.4*$B15</f>
        <v>10316.093229402828</v>
      </c>
      <c r="CV15" s="37">
        <f ca="1">EXP('Question 7'!CU14)*CV14+0.4*$B15</f>
        <v>9148.2754904973335</v>
      </c>
      <c r="CW15" s="37">
        <f ca="1">EXP('Question 7'!CV14)*CW14+0.4*$B15</f>
        <v>10911.578485778242</v>
      </c>
      <c r="CX15" s="37">
        <f ca="1">EXP('Question 7'!CW14)*CX14+0.4*$B15</f>
        <v>11502.133166930287</v>
      </c>
    </row>
    <row r="16" spans="1:102" x14ac:dyDescent="0.2">
      <c r="A16" s="5">
        <v>45688</v>
      </c>
      <c r="B16" s="1">
        <v>1590</v>
      </c>
      <c r="C16" s="37">
        <f ca="1">EXP('Question 7'!B15)*C15+0.4*$B16</f>
        <v>11448.396977582755</v>
      </c>
      <c r="D16" s="37">
        <f ca="1">EXP('Question 7'!C15)*D15+0.4*$B16</f>
        <v>10550.34134690734</v>
      </c>
      <c r="E16" s="37">
        <f ca="1">EXP('Question 7'!D15)*E15+0.4*$B16</f>
        <v>9726.4700023519072</v>
      </c>
      <c r="F16" s="37">
        <f ca="1">EXP('Question 7'!E15)*F15+0.4*$B16</f>
        <v>10102.991937914006</v>
      </c>
      <c r="G16" s="37">
        <f ca="1">EXP('Question 7'!F15)*G15+0.4*$B16</f>
        <v>12318.171122794143</v>
      </c>
      <c r="H16" s="37">
        <f ca="1">EXP('Question 7'!G15)*H15+0.4*$B16</f>
        <v>10169.83175815395</v>
      </c>
      <c r="I16" s="37">
        <f ca="1">EXP('Question 7'!H15)*I15+0.4*$B16</f>
        <v>12652.621405541284</v>
      </c>
      <c r="J16" s="37">
        <f ca="1">EXP('Question 7'!I15)*J15+0.4*$B16</f>
        <v>11396.541738948863</v>
      </c>
      <c r="K16" s="37">
        <f ca="1">EXP('Question 7'!J15)*K15+0.4*$B16</f>
        <v>10474.835389001566</v>
      </c>
      <c r="L16" s="37">
        <f ca="1">EXP('Question 7'!K15)*L15+0.4*$B16</f>
        <v>10717.086427483433</v>
      </c>
      <c r="M16" s="37">
        <f ca="1">EXP('Question 7'!L15)*M15+0.4*$B16</f>
        <v>11599.860858383279</v>
      </c>
      <c r="N16" s="37">
        <f ca="1">EXP('Question 7'!M15)*N15+0.4*$B16</f>
        <v>11060.015108493362</v>
      </c>
      <c r="O16" s="37">
        <f ca="1">EXP('Question 7'!N15)*O15+0.4*$B16</f>
        <v>11712.579596010586</v>
      </c>
      <c r="P16" s="37">
        <f ca="1">EXP('Question 7'!O15)*P15+0.4*$B16</f>
        <v>11995.227595722485</v>
      </c>
      <c r="Q16" s="37">
        <f ca="1">EXP('Question 7'!P15)*Q15+0.4*$B16</f>
        <v>12001.734343124672</v>
      </c>
      <c r="R16" s="37">
        <f ca="1">EXP('Question 7'!Q15)*R15+0.4*$B16</f>
        <v>10471.167011960899</v>
      </c>
      <c r="S16" s="37">
        <f ca="1">EXP('Question 7'!R15)*S15+0.4*$B16</f>
        <v>9948.2791471031287</v>
      </c>
      <c r="T16" s="37">
        <f ca="1">EXP('Question 7'!S15)*T15+0.4*$B16</f>
        <v>11415.870792901063</v>
      </c>
      <c r="U16" s="37">
        <f ca="1">EXP('Question 7'!T15)*U15+0.4*$B16</f>
        <v>13642.919179975061</v>
      </c>
      <c r="V16" s="37">
        <f ca="1">EXP('Question 7'!U15)*V15+0.4*$B16</f>
        <v>12653.600867919975</v>
      </c>
      <c r="W16" s="37">
        <f ca="1">EXP('Question 7'!V15)*W15+0.4*$B16</f>
        <v>10172.210502044783</v>
      </c>
      <c r="X16" s="37">
        <f ca="1">EXP('Question 7'!W15)*X15+0.4*$B16</f>
        <v>10658.073760689394</v>
      </c>
      <c r="Y16" s="37">
        <f ca="1">EXP('Question 7'!X15)*Y15+0.4*$B16</f>
        <v>11182.252392678747</v>
      </c>
      <c r="Z16" s="37">
        <f ca="1">EXP('Question 7'!Y15)*Z15+0.4*$B16</f>
        <v>10019.150294823816</v>
      </c>
      <c r="AA16" s="37">
        <f ca="1">EXP('Question 7'!Z15)*AA15+0.4*$B16</f>
        <v>10793.194529233002</v>
      </c>
      <c r="AB16" s="37">
        <f ca="1">EXP('Question 7'!AA15)*AB15+0.4*$B16</f>
        <v>9805.4236359315382</v>
      </c>
      <c r="AC16" s="37">
        <f ca="1">EXP('Question 7'!AB15)*AC15+0.4*$B16</f>
        <v>9576.7400705884975</v>
      </c>
      <c r="AD16" s="37">
        <f ca="1">EXP('Question 7'!AC15)*AD15+0.4*$B16</f>
        <v>11771.436054815224</v>
      </c>
      <c r="AE16" s="37">
        <f ca="1">EXP('Question 7'!AD15)*AE15+0.4*$B16</f>
        <v>12586.569080145397</v>
      </c>
      <c r="AF16" s="37">
        <f ca="1">EXP('Question 7'!AE15)*AF15+0.4*$B16</f>
        <v>9291.7311657140672</v>
      </c>
      <c r="AG16" s="37">
        <f ca="1">EXP('Question 7'!AF15)*AG15+0.4*$B16</f>
        <v>10373.731356721553</v>
      </c>
      <c r="AH16" s="37">
        <f ca="1">EXP('Question 7'!AG15)*AH15+0.4*$B16</f>
        <v>11050.320662736454</v>
      </c>
      <c r="AI16" s="37">
        <f ca="1">EXP('Question 7'!AH15)*AI15+0.4*$B16</f>
        <v>10197.920832731088</v>
      </c>
      <c r="AJ16" s="37">
        <f ca="1">EXP('Question 7'!AI15)*AJ15+0.4*$B16</f>
        <v>10802.682749175459</v>
      </c>
      <c r="AK16" s="37">
        <f ca="1">EXP('Question 7'!AJ15)*AK15+0.4*$B16</f>
        <v>15061.526623509537</v>
      </c>
      <c r="AL16" s="37">
        <f ca="1">EXP('Question 7'!AK15)*AL15+0.4*$B16</f>
        <v>9618.6174190198526</v>
      </c>
      <c r="AM16" s="37">
        <f ca="1">EXP('Question 7'!AL15)*AM15+0.4*$B16</f>
        <v>11655.221175402976</v>
      </c>
      <c r="AN16" s="37">
        <f ca="1">EXP('Question 7'!AM15)*AN15+0.4*$B16</f>
        <v>10818.429796868513</v>
      </c>
      <c r="AO16" s="37">
        <f ca="1">EXP('Question 7'!AN15)*AO15+0.4*$B16</f>
        <v>10359.254560813017</v>
      </c>
      <c r="AP16" s="37">
        <f ca="1">EXP('Question 7'!AO15)*AP15+0.4*$B16</f>
        <v>10842.935155107072</v>
      </c>
      <c r="AQ16" s="37">
        <f ca="1">EXP('Question 7'!AP15)*AQ15+0.4*$B16</f>
        <v>10481.682473896772</v>
      </c>
      <c r="AR16" s="37">
        <f ca="1">EXP('Question 7'!AQ15)*AR15+0.4*$B16</f>
        <v>11404.708010610137</v>
      </c>
      <c r="AS16" s="37">
        <f ca="1">EXP('Question 7'!AR15)*AS15+0.4*$B16</f>
        <v>10532.032624979076</v>
      </c>
      <c r="AT16" s="37">
        <f ca="1">EXP('Question 7'!AS15)*AT15+0.4*$B16</f>
        <v>8262.6326005198171</v>
      </c>
      <c r="AU16" s="37">
        <f ca="1">EXP('Question 7'!AT15)*AU15+0.4*$B16</f>
        <v>8764.4337675532843</v>
      </c>
      <c r="AV16" s="37">
        <f ca="1">EXP('Question 7'!AU15)*AV15+0.4*$B16</f>
        <v>12367.954740342033</v>
      </c>
      <c r="AW16" s="37">
        <f ca="1">EXP('Question 7'!AV15)*AW15+0.4*$B16</f>
        <v>11781.627716808674</v>
      </c>
      <c r="AX16" s="37">
        <f ca="1">EXP('Question 7'!AW15)*AX15+0.4*$B16</f>
        <v>12533.475634453247</v>
      </c>
      <c r="AY16" s="37">
        <f ca="1">EXP('Question 7'!AX15)*AY15+0.4*$B16</f>
        <v>10751.847180468107</v>
      </c>
      <c r="AZ16" s="37">
        <f ca="1">EXP('Question 7'!AY15)*AZ15+0.4*$B16</f>
        <v>8315.6698502889267</v>
      </c>
      <c r="BA16" s="37">
        <f ca="1">EXP('Question 7'!AZ15)*BA15+0.4*$B16</f>
        <v>12539.178335227754</v>
      </c>
      <c r="BB16" s="37">
        <f ca="1">EXP('Question 7'!BA15)*BB15+0.4*$B16</f>
        <v>10175.863474568345</v>
      </c>
      <c r="BC16" s="37">
        <f ca="1">EXP('Question 7'!BB15)*BC15+0.4*$B16</f>
        <v>10037.712309347877</v>
      </c>
      <c r="BD16" s="37">
        <f ca="1">EXP('Question 7'!BC15)*BD15+0.4*$B16</f>
        <v>9952.0181616379687</v>
      </c>
      <c r="BE16" s="37">
        <f ca="1">EXP('Question 7'!BD15)*BE15+0.4*$B16</f>
        <v>10573.585204094525</v>
      </c>
      <c r="BF16" s="37">
        <f ca="1">EXP('Question 7'!BE15)*BF15+0.4*$B16</f>
        <v>12930.054527785236</v>
      </c>
      <c r="BG16" s="37">
        <f ca="1">EXP('Question 7'!BF15)*BG15+0.4*$B16</f>
        <v>9034.4780075062354</v>
      </c>
      <c r="BH16" s="37">
        <f ca="1">EXP('Question 7'!BG15)*BH15+0.4*$B16</f>
        <v>11634.016314508028</v>
      </c>
      <c r="BI16" s="37">
        <f ca="1">EXP('Question 7'!BH15)*BI15+0.4*$B16</f>
        <v>10089.044445789474</v>
      </c>
      <c r="BJ16" s="37">
        <f ca="1">EXP('Question 7'!BI15)*BJ15+0.4*$B16</f>
        <v>9964.6195699875316</v>
      </c>
      <c r="BK16" s="37">
        <f ca="1">EXP('Question 7'!BJ15)*BK15+0.4*$B16</f>
        <v>12611.926740624807</v>
      </c>
      <c r="BL16" s="37">
        <f ca="1">EXP('Question 7'!BK15)*BL15+0.4*$B16</f>
        <v>10035.555642020412</v>
      </c>
      <c r="BM16" s="37">
        <f ca="1">EXP('Question 7'!BL15)*BM15+0.4*$B16</f>
        <v>11426.200210238241</v>
      </c>
      <c r="BN16" s="37">
        <f ca="1">EXP('Question 7'!BM15)*BN15+0.4*$B16</f>
        <v>8980.5326473628593</v>
      </c>
      <c r="BO16" s="37">
        <f ca="1">EXP('Question 7'!BN15)*BO15+0.4*$B16</f>
        <v>10073.215377846629</v>
      </c>
      <c r="BP16" s="37">
        <f ca="1">EXP('Question 7'!BO15)*BP15+0.4*$B16</f>
        <v>10438.604841043345</v>
      </c>
      <c r="BQ16" s="37">
        <f ca="1">EXP('Question 7'!BP15)*BQ15+0.4*$B16</f>
        <v>10448.040199370978</v>
      </c>
      <c r="BR16" s="37">
        <f ca="1">EXP('Question 7'!BQ15)*BR15+0.4*$B16</f>
        <v>8975.851406351454</v>
      </c>
      <c r="BS16" s="37">
        <f ca="1">EXP('Question 7'!BR15)*BS15+0.4*$B16</f>
        <v>8582.9809311645513</v>
      </c>
      <c r="BT16" s="37">
        <f ca="1">EXP('Question 7'!BS15)*BT15+0.4*$B16</f>
        <v>10668.040865211418</v>
      </c>
      <c r="BU16" s="37">
        <f ca="1">EXP('Question 7'!BT15)*BU15+0.4*$B16</f>
        <v>11418.914710168889</v>
      </c>
      <c r="BV16" s="37">
        <f ca="1">EXP('Question 7'!BU15)*BV15+0.4*$B16</f>
        <v>9913.0157666902487</v>
      </c>
      <c r="BW16" s="37">
        <f ca="1">EXP('Question 7'!BV15)*BW15+0.4*$B16</f>
        <v>9807.6139320512539</v>
      </c>
      <c r="BX16" s="37">
        <f ca="1">EXP('Question 7'!BW15)*BX15+0.4*$B16</f>
        <v>12133.016247315847</v>
      </c>
      <c r="BY16" s="37">
        <f ca="1">EXP('Question 7'!BX15)*BY15+0.4*$B16</f>
        <v>12062.535684885279</v>
      </c>
      <c r="BZ16" s="37">
        <f ca="1">EXP('Question 7'!BY15)*BZ15+0.4*$B16</f>
        <v>9410.5561427737721</v>
      </c>
      <c r="CA16" s="37">
        <f ca="1">EXP('Question 7'!BZ15)*CA15+0.4*$B16</f>
        <v>10676.277493982085</v>
      </c>
      <c r="CB16" s="37">
        <f ca="1">EXP('Question 7'!CA15)*CB15+0.4*$B16</f>
        <v>9817.855762003197</v>
      </c>
      <c r="CC16" s="37">
        <f ca="1">EXP('Question 7'!CB15)*CC15+0.4*$B16</f>
        <v>9823.0458841222735</v>
      </c>
      <c r="CD16" s="37">
        <f ca="1">EXP('Question 7'!CC15)*CD15+0.4*$B16</f>
        <v>11133.940292268602</v>
      </c>
      <c r="CE16" s="37">
        <f ca="1">EXP('Question 7'!CD15)*CE15+0.4*$B16</f>
        <v>10623.630358195345</v>
      </c>
      <c r="CF16" s="37">
        <f ca="1">EXP('Question 7'!CE15)*CF15+0.4*$B16</f>
        <v>13038.289912676604</v>
      </c>
      <c r="CG16" s="37">
        <f ca="1">EXP('Question 7'!CF15)*CG15+0.4*$B16</f>
        <v>11685.286547583375</v>
      </c>
      <c r="CH16" s="37">
        <f ca="1">EXP('Question 7'!CG15)*CH15+0.4*$B16</f>
        <v>9877.8608307276372</v>
      </c>
      <c r="CI16" s="37">
        <f ca="1">EXP('Question 7'!CH15)*CI15+0.4*$B16</f>
        <v>10743.640982029146</v>
      </c>
      <c r="CJ16" s="37">
        <f ca="1">EXP('Question 7'!CI15)*CJ15+0.4*$B16</f>
        <v>10160.586145014127</v>
      </c>
      <c r="CK16" s="37">
        <f ca="1">EXP('Question 7'!CJ15)*CK15+0.4*$B16</f>
        <v>11083.678673842802</v>
      </c>
      <c r="CL16" s="37">
        <f ca="1">EXP('Question 7'!CK15)*CL15+0.4*$B16</f>
        <v>10578.62746409065</v>
      </c>
      <c r="CM16" s="37">
        <f ca="1">EXP('Question 7'!CL15)*CM15+0.4*$B16</f>
        <v>9300.6512290441242</v>
      </c>
      <c r="CN16" s="37">
        <f ca="1">EXP('Question 7'!CM15)*CN15+0.4*$B16</f>
        <v>9654.9681584307655</v>
      </c>
      <c r="CO16" s="37">
        <f ca="1">EXP('Question 7'!CN15)*CO15+0.4*$B16</f>
        <v>14241.70075795075</v>
      </c>
      <c r="CP16" s="37">
        <f ca="1">EXP('Question 7'!CO15)*CP15+0.4*$B16</f>
        <v>10111.525841110268</v>
      </c>
      <c r="CQ16" s="37">
        <f ca="1">EXP('Question 7'!CP15)*CQ15+0.4*$B16</f>
        <v>12082.546195655441</v>
      </c>
      <c r="CR16" s="37">
        <f ca="1">EXP('Question 7'!CQ15)*CR15+0.4*$B16</f>
        <v>9480.3945333461106</v>
      </c>
      <c r="CS16" s="37">
        <f ca="1">EXP('Question 7'!CR15)*CS15+0.4*$B16</f>
        <v>9749.7658030961138</v>
      </c>
      <c r="CT16" s="37">
        <f ca="1">EXP('Question 7'!CS15)*CT15+0.4*$B16</f>
        <v>11885.798004731365</v>
      </c>
      <c r="CU16" s="37">
        <f ca="1">EXP('Question 7'!CT15)*CU15+0.4*$B16</f>
        <v>11616.560070842148</v>
      </c>
      <c r="CV16" s="37">
        <f ca="1">EXP('Question 7'!CU15)*CV15+0.4*$B16</f>
        <v>10147.405140919529</v>
      </c>
      <c r="CW16" s="37">
        <f ca="1">EXP('Question 7'!CV15)*CW15+0.4*$B16</f>
        <v>11491.888735472694</v>
      </c>
      <c r="CX16" s="37">
        <f ca="1">EXP('Question 7'!CW15)*CX15+0.4*$B16</f>
        <v>13145.482118894783</v>
      </c>
    </row>
    <row r="17" spans="1:102" x14ac:dyDescent="0.2">
      <c r="A17" s="5">
        <v>45716</v>
      </c>
      <c r="B17" s="1">
        <v>1590</v>
      </c>
      <c r="C17" s="37">
        <f ca="1">EXP('Question 7'!B16)*C16+0.4*$B17</f>
        <v>12399.244930864157</v>
      </c>
      <c r="D17" s="37">
        <f ca="1">EXP('Question 7'!C16)*D16+0.4*$B17</f>
        <v>11473.596340656839</v>
      </c>
      <c r="E17" s="37">
        <f ca="1">EXP('Question 7'!D16)*E16+0.4*$B17</f>
        <v>10041.748181093517</v>
      </c>
      <c r="F17" s="37">
        <f ca="1">EXP('Question 7'!E16)*F16+0.4*$B17</f>
        <v>11056.040632875769</v>
      </c>
      <c r="G17" s="37">
        <f ca="1">EXP('Question 7'!F16)*G16+0.4*$B17</f>
        <v>12494.55930737065</v>
      </c>
      <c r="H17" s="37">
        <f ca="1">EXP('Question 7'!G16)*H16+0.4*$B17</f>
        <v>11212.125016924532</v>
      </c>
      <c r="I17" s="37">
        <f ca="1">EXP('Question 7'!H16)*I16+0.4*$B17</f>
        <v>12566.301520991243</v>
      </c>
      <c r="J17" s="37">
        <f ca="1">EXP('Question 7'!I16)*J16+0.4*$B17</f>
        <v>11124.320403630731</v>
      </c>
      <c r="K17" s="37">
        <f ca="1">EXP('Question 7'!J16)*K16+0.4*$B17</f>
        <v>11945.29840372481</v>
      </c>
      <c r="L17" s="37">
        <f ca="1">EXP('Question 7'!K16)*L16+0.4*$B17</f>
        <v>10081.794359132553</v>
      </c>
      <c r="M17" s="37">
        <f ca="1">EXP('Question 7'!L16)*M16+0.4*$B17</f>
        <v>12225.942418088096</v>
      </c>
      <c r="N17" s="37">
        <f ca="1">EXP('Question 7'!M16)*N16+0.4*$B17</f>
        <v>11272.943338918494</v>
      </c>
      <c r="O17" s="37">
        <f ca="1">EXP('Question 7'!N16)*O16+0.4*$B17</f>
        <v>12991.582245140396</v>
      </c>
      <c r="P17" s="37">
        <f ca="1">EXP('Question 7'!O16)*P16+0.4*$B17</f>
        <v>12201.388348921653</v>
      </c>
      <c r="Q17" s="37">
        <f ca="1">EXP('Question 7'!P16)*Q16+0.4*$B17</f>
        <v>12837.239686016994</v>
      </c>
      <c r="R17" s="37">
        <f ca="1">EXP('Question 7'!Q16)*R16+0.4*$B17</f>
        <v>10972.477077668327</v>
      </c>
      <c r="S17" s="37">
        <f ca="1">EXP('Question 7'!R16)*S16+0.4*$B17</f>
        <v>10736.146347745082</v>
      </c>
      <c r="T17" s="37">
        <f ca="1">EXP('Question 7'!S16)*T16+0.4*$B17</f>
        <v>11861.324257212658</v>
      </c>
      <c r="U17" s="37">
        <f ca="1">EXP('Question 7'!T16)*U16+0.4*$B17</f>
        <v>15639.606005828849</v>
      </c>
      <c r="V17" s="37">
        <f ca="1">EXP('Question 7'!U16)*V16+0.4*$B17</f>
        <v>13401.979455453027</v>
      </c>
      <c r="W17" s="37">
        <f ca="1">EXP('Question 7'!V16)*W16+0.4*$B17</f>
        <v>10733.55405764739</v>
      </c>
      <c r="X17" s="37">
        <f ca="1">EXP('Question 7'!W16)*X16+0.4*$B17</f>
        <v>10965.927482990233</v>
      </c>
      <c r="Y17" s="37">
        <f ca="1">EXP('Question 7'!X16)*Y16+0.4*$B17</f>
        <v>12610.525778967192</v>
      </c>
      <c r="Z17" s="37">
        <f ca="1">EXP('Question 7'!Y16)*Z16+0.4*$B17</f>
        <v>10553.022702069438</v>
      </c>
      <c r="AA17" s="37">
        <f ca="1">EXP('Question 7'!Z16)*AA16+0.4*$B17</f>
        <v>12179.686096600441</v>
      </c>
      <c r="AB17" s="37">
        <f ca="1">EXP('Question 7'!AA16)*AB16+0.4*$B17</f>
        <v>10860.751440975308</v>
      </c>
      <c r="AC17" s="37">
        <f ca="1">EXP('Question 7'!AB16)*AC16+0.4*$B17</f>
        <v>10045.044140323747</v>
      </c>
      <c r="AD17" s="37">
        <f ca="1">EXP('Question 7'!AC16)*AD16+0.4*$B17</f>
        <v>12403.272386357026</v>
      </c>
      <c r="AE17" s="37">
        <f ca="1">EXP('Question 7'!AD16)*AE16+0.4*$B17</f>
        <v>11926.265025358367</v>
      </c>
      <c r="AF17" s="37">
        <f ca="1">EXP('Question 7'!AE16)*AF16+0.4*$B17</f>
        <v>9952.6677858821968</v>
      </c>
      <c r="AG17" s="37">
        <f ca="1">EXP('Question 7'!AF16)*AG16+0.4*$B17</f>
        <v>10942.968766751796</v>
      </c>
      <c r="AH17" s="37">
        <f ca="1">EXP('Question 7'!AG16)*AH16+0.4*$B17</f>
        <v>11501.12844241106</v>
      </c>
      <c r="AI17" s="37">
        <f ca="1">EXP('Question 7'!AH16)*AI16+0.4*$B17</f>
        <v>11316.381619735812</v>
      </c>
      <c r="AJ17" s="37">
        <f ca="1">EXP('Question 7'!AI16)*AJ16+0.4*$B17</f>
        <v>10487.951156881796</v>
      </c>
      <c r="AK17" s="37">
        <f ca="1">EXP('Question 7'!AJ16)*AK16+0.4*$B17</f>
        <v>14691.59192946465</v>
      </c>
      <c r="AL17" s="37">
        <f ca="1">EXP('Question 7'!AK16)*AL16+0.4*$B17</f>
        <v>9677.3893449663483</v>
      </c>
      <c r="AM17" s="37">
        <f ca="1">EXP('Question 7'!AL16)*AM16+0.4*$B17</f>
        <v>12086.602348837119</v>
      </c>
      <c r="AN17" s="37">
        <f ca="1">EXP('Question 7'!AM16)*AN16+0.4*$B17</f>
        <v>11876.0810650777</v>
      </c>
      <c r="AO17" s="37">
        <f ca="1">EXP('Question 7'!AN16)*AO16+0.4*$B17</f>
        <v>11913.492028345972</v>
      </c>
      <c r="AP17" s="37">
        <f ca="1">EXP('Question 7'!AO16)*AP16+0.4*$B17</f>
        <v>11608.975735903252</v>
      </c>
      <c r="AQ17" s="37">
        <f ca="1">EXP('Question 7'!AP16)*AQ16+0.4*$B17</f>
        <v>11525.868614983237</v>
      </c>
      <c r="AR17" s="37">
        <f ca="1">EXP('Question 7'!AQ16)*AR16+0.4*$B17</f>
        <v>11863.805911580546</v>
      </c>
      <c r="AS17" s="37">
        <f ca="1">EXP('Question 7'!AR16)*AS16+0.4*$B17</f>
        <v>11990.459855749603</v>
      </c>
      <c r="AT17" s="37">
        <f ca="1">EXP('Question 7'!AS16)*AT16+0.4*$B17</f>
        <v>9632.5752670357124</v>
      </c>
      <c r="AU17" s="37">
        <f ca="1">EXP('Question 7'!AT16)*AU16+0.4*$B17</f>
        <v>9866.6548092095636</v>
      </c>
      <c r="AV17" s="37">
        <f ca="1">EXP('Question 7'!AU16)*AV16+0.4*$B17</f>
        <v>12699.014213901182</v>
      </c>
      <c r="AW17" s="37">
        <f ca="1">EXP('Question 7'!AV16)*AW16+0.4*$B17</f>
        <v>12585.266414535683</v>
      </c>
      <c r="AX17" s="37">
        <f ca="1">EXP('Question 7'!AW16)*AX16+0.4*$B17</f>
        <v>14288.66177749037</v>
      </c>
      <c r="AY17" s="37">
        <f ca="1">EXP('Question 7'!AX16)*AY16+0.4*$B17</f>
        <v>12708.796849769427</v>
      </c>
      <c r="AZ17" s="37">
        <f ca="1">EXP('Question 7'!AY16)*AZ16+0.4*$B17</f>
        <v>8886.0005898849959</v>
      </c>
      <c r="BA17" s="37">
        <f ca="1">EXP('Question 7'!AZ16)*BA16+0.4*$B17</f>
        <v>12909.073554097697</v>
      </c>
      <c r="BB17" s="37">
        <f ca="1">EXP('Question 7'!BA16)*BB16+0.4*$B17</f>
        <v>11502.403223183348</v>
      </c>
      <c r="BC17" s="37">
        <f ca="1">EXP('Question 7'!BB16)*BC16+0.4*$B17</f>
        <v>11288.656782807799</v>
      </c>
      <c r="BD17" s="37">
        <f ca="1">EXP('Question 7'!BC16)*BD16+0.4*$B17</f>
        <v>11265.328345932397</v>
      </c>
      <c r="BE17" s="37">
        <f ca="1">EXP('Question 7'!BD16)*BE16+0.4*$B17</f>
        <v>11876.372050145306</v>
      </c>
      <c r="BF17" s="37">
        <f ca="1">EXP('Question 7'!BE16)*BF16+0.4*$B17</f>
        <v>13604.041421208325</v>
      </c>
      <c r="BG17" s="37">
        <f ca="1">EXP('Question 7'!BF16)*BG16+0.4*$B17</f>
        <v>9804.8171507045263</v>
      </c>
      <c r="BH17" s="37">
        <f ca="1">EXP('Question 7'!BG16)*BH16+0.4*$B17</f>
        <v>12099.814219532052</v>
      </c>
      <c r="BI17" s="37">
        <f ca="1">EXP('Question 7'!BH16)*BI16+0.4*$B17</f>
        <v>11184.3736614587</v>
      </c>
      <c r="BJ17" s="37">
        <f ca="1">EXP('Question 7'!BI16)*BJ16+0.4*$B17</f>
        <v>11442.729867842845</v>
      </c>
      <c r="BK17" s="37">
        <f ca="1">EXP('Question 7'!BJ16)*BK16+0.4*$B17</f>
        <v>13392.258990138906</v>
      </c>
      <c r="BL17" s="37">
        <f ca="1">EXP('Question 7'!BK16)*BL16+0.4*$B17</f>
        <v>11010.786538114373</v>
      </c>
      <c r="BM17" s="37">
        <f ca="1">EXP('Question 7'!BL16)*BM16+0.4*$B17</f>
        <v>13499.342036938269</v>
      </c>
      <c r="BN17" s="37">
        <f ca="1">EXP('Question 7'!BM16)*BN16+0.4*$B17</f>
        <v>8931.0431741120319</v>
      </c>
      <c r="BO17" s="37">
        <f ca="1">EXP('Question 7'!BN16)*BO16+0.4*$B17</f>
        <v>11191.511891873624</v>
      </c>
      <c r="BP17" s="37">
        <f ca="1">EXP('Question 7'!BO16)*BP16+0.4*$B17</f>
        <v>10761.679647464622</v>
      </c>
      <c r="BQ17" s="37">
        <f ca="1">EXP('Question 7'!BP16)*BQ16+0.4*$B17</f>
        <v>12131.831925583614</v>
      </c>
      <c r="BR17" s="37">
        <f ca="1">EXP('Question 7'!BQ16)*BR16+0.4*$B17</f>
        <v>9669.017030441044</v>
      </c>
      <c r="BS17" s="37">
        <f ca="1">EXP('Question 7'!BR16)*BS16+0.4*$B17</f>
        <v>9629.9637743837211</v>
      </c>
      <c r="BT17" s="37">
        <f ca="1">EXP('Question 7'!BS16)*BT16+0.4*$B17</f>
        <v>11411.565441539902</v>
      </c>
      <c r="BU17" s="37">
        <f ca="1">EXP('Question 7'!BT16)*BU16+0.4*$B17</f>
        <v>11691.422524875834</v>
      </c>
      <c r="BV17" s="37">
        <f ca="1">EXP('Question 7'!BU16)*BV16+0.4*$B17</f>
        <v>11754.250407878262</v>
      </c>
      <c r="BW17" s="37">
        <f ca="1">EXP('Question 7'!BV16)*BW16+0.4*$B17</f>
        <v>10569.932206173133</v>
      </c>
      <c r="BX17" s="37">
        <f ca="1">EXP('Question 7'!BW16)*BX16+0.4*$B17</f>
        <v>12983.861316788723</v>
      </c>
      <c r="BY17" s="37">
        <f ca="1">EXP('Question 7'!BX16)*BY16+0.4*$B17</f>
        <v>11807.605143062749</v>
      </c>
      <c r="BZ17" s="37">
        <f ca="1">EXP('Question 7'!BY16)*BZ16+0.4*$B17</f>
        <v>9216.8910983486658</v>
      </c>
      <c r="CA17" s="37">
        <f ca="1">EXP('Question 7'!BZ16)*CA16+0.4*$B17</f>
        <v>11611.42426170223</v>
      </c>
      <c r="CB17" s="37">
        <f ca="1">EXP('Question 7'!CA16)*CB16+0.4*$B17</f>
        <v>10191.685404368198</v>
      </c>
      <c r="CC17" s="37">
        <f ca="1">EXP('Question 7'!CB16)*CC16+0.4*$B17</f>
        <v>10611.316866844392</v>
      </c>
      <c r="CD17" s="37">
        <f ca="1">EXP('Question 7'!CC16)*CD16+0.4*$B17</f>
        <v>11821.781553471483</v>
      </c>
      <c r="CE17" s="37">
        <f ca="1">EXP('Question 7'!CD16)*CE16+0.4*$B17</f>
        <v>10771.578008565639</v>
      </c>
      <c r="CF17" s="37">
        <f ca="1">EXP('Question 7'!CE16)*CF16+0.4*$B17</f>
        <v>12238.064309058986</v>
      </c>
      <c r="CG17" s="37">
        <f ca="1">EXP('Question 7'!CF16)*CG16+0.4*$B17</f>
        <v>13346.734343091241</v>
      </c>
      <c r="CH17" s="37">
        <f ca="1">EXP('Question 7'!CG16)*CH16+0.4*$B17</f>
        <v>10485.981632112305</v>
      </c>
      <c r="CI17" s="37">
        <f ca="1">EXP('Question 7'!CH16)*CI16+0.4*$B17</f>
        <v>11722.554978311791</v>
      </c>
      <c r="CJ17" s="37">
        <f ca="1">EXP('Question 7'!CI16)*CJ16+0.4*$B17</f>
        <v>10702.633040340983</v>
      </c>
      <c r="CK17" s="37">
        <f ca="1">EXP('Question 7'!CJ16)*CK16+0.4*$B17</f>
        <v>12005.965357770479</v>
      </c>
      <c r="CL17" s="37">
        <f ca="1">EXP('Question 7'!CK16)*CL16+0.4*$B17</f>
        <v>10953.648163553302</v>
      </c>
      <c r="CM17" s="37">
        <f ca="1">EXP('Question 7'!CL16)*CM16+0.4*$B17</f>
        <v>10614.506746814279</v>
      </c>
      <c r="CN17" s="37">
        <f ca="1">EXP('Question 7'!CM16)*CN16+0.4*$B17</f>
        <v>9824.8173344329662</v>
      </c>
      <c r="CO17" s="37">
        <f ca="1">EXP('Question 7'!CN16)*CO16+0.4*$B17</f>
        <v>15899.256761794659</v>
      </c>
      <c r="CP17" s="37">
        <f ca="1">EXP('Question 7'!CO16)*CP16+0.4*$B17</f>
        <v>10641.160676641079</v>
      </c>
      <c r="CQ17" s="37">
        <f ca="1">EXP('Question 7'!CP16)*CQ16+0.4*$B17</f>
        <v>12698.315812248498</v>
      </c>
      <c r="CR17" s="37">
        <f ca="1">EXP('Question 7'!CQ16)*CR16+0.4*$B17</f>
        <v>10258.57738893549</v>
      </c>
      <c r="CS17" s="37">
        <f ca="1">EXP('Question 7'!CR16)*CS16+0.4*$B17</f>
        <v>9880.017437346849</v>
      </c>
      <c r="CT17" s="37">
        <f ca="1">EXP('Question 7'!CS16)*CT16+0.4*$B17</f>
        <v>12702.898212510234</v>
      </c>
      <c r="CU17" s="37">
        <f ca="1">EXP('Question 7'!CT16)*CU16+0.4*$B17</f>
        <v>13426.635723458876</v>
      </c>
      <c r="CV17" s="37">
        <f ca="1">EXP('Question 7'!CU16)*CV16+0.4*$B17</f>
        <v>11216.496378789368</v>
      </c>
      <c r="CW17" s="37">
        <f ca="1">EXP('Question 7'!CV16)*CW16+0.4*$B17</f>
        <v>11268.905142697939</v>
      </c>
      <c r="CX17" s="37">
        <f ca="1">EXP('Question 7'!CW16)*CX16+0.4*$B17</f>
        <v>13423.385638546988</v>
      </c>
    </row>
    <row r="18" spans="1:102" x14ac:dyDescent="0.2">
      <c r="A18" s="5">
        <v>45747</v>
      </c>
      <c r="B18" s="1">
        <v>1590</v>
      </c>
      <c r="C18" s="37">
        <f ca="1">EXP('Question 7'!B17)*C17+0.4*$B18</f>
        <v>12727.984224875387</v>
      </c>
      <c r="D18" s="37">
        <f ca="1">EXP('Question 7'!C17)*D17+0.4*$B18</f>
        <v>12009.943705315103</v>
      </c>
      <c r="E18" s="37">
        <f ca="1">EXP('Question 7'!D17)*E17+0.4*$B18</f>
        <v>10776.226201720381</v>
      </c>
      <c r="F18" s="37">
        <f ca="1">EXP('Question 7'!E17)*F17+0.4*$B18</f>
        <v>11980.799918105233</v>
      </c>
      <c r="G18" s="37">
        <f ca="1">EXP('Question 7'!F17)*G17+0.4*$B18</f>
        <v>12909.06039172465</v>
      </c>
      <c r="H18" s="37">
        <f ca="1">EXP('Question 7'!G17)*H17+0.4*$B18</f>
        <v>11677.795189682411</v>
      </c>
      <c r="I18" s="37">
        <f ca="1">EXP('Question 7'!H17)*I17+0.4*$B18</f>
        <v>13194.548782233318</v>
      </c>
      <c r="J18" s="37">
        <f ca="1">EXP('Question 7'!I17)*J17+0.4*$B18</f>
        <v>11566.565451318229</v>
      </c>
      <c r="K18" s="37">
        <f ca="1">EXP('Question 7'!J17)*K17+0.4*$B18</f>
        <v>12737.402361920374</v>
      </c>
      <c r="L18" s="37">
        <f ca="1">EXP('Question 7'!K17)*L17+0.4*$B18</f>
        <v>10872.884556827659</v>
      </c>
      <c r="M18" s="37">
        <f ca="1">EXP('Question 7'!L17)*M17+0.4*$B18</f>
        <v>12705.723021728572</v>
      </c>
      <c r="N18" s="37">
        <f ca="1">EXP('Question 7'!M17)*N17+0.4*$B18</f>
        <v>12152.730198966403</v>
      </c>
      <c r="O18" s="37">
        <f ca="1">EXP('Question 7'!N17)*O17+0.4*$B18</f>
        <v>13767.871212456961</v>
      </c>
      <c r="P18" s="37">
        <f ca="1">EXP('Question 7'!O17)*P17+0.4*$B18</f>
        <v>12209.087215497651</v>
      </c>
      <c r="Q18" s="37">
        <f ca="1">EXP('Question 7'!P17)*Q17+0.4*$B18</f>
        <v>13285.032399090844</v>
      </c>
      <c r="R18" s="37">
        <f ca="1">EXP('Question 7'!Q17)*R17+0.4*$B18</f>
        <v>10793.129748724776</v>
      </c>
      <c r="S18" s="37">
        <f ca="1">EXP('Question 7'!R17)*S17+0.4*$B18</f>
        <v>11037.436287314655</v>
      </c>
      <c r="T18" s="37">
        <f ca="1">EXP('Question 7'!S17)*T17+0.4*$B18</f>
        <v>12164.587620039911</v>
      </c>
      <c r="U18" s="37">
        <f ca="1">EXP('Question 7'!T17)*U17+0.4*$B18</f>
        <v>15698.954189503733</v>
      </c>
      <c r="V18" s="37">
        <f ca="1">EXP('Question 7'!U17)*V17+0.4*$B18</f>
        <v>13702.265947240856</v>
      </c>
      <c r="W18" s="37">
        <f ca="1">EXP('Question 7'!V17)*W17+0.4*$B18</f>
        <v>11589.40437089956</v>
      </c>
      <c r="X18" s="37">
        <f ca="1">EXP('Question 7'!W17)*X17+0.4*$B18</f>
        <v>12019.522074710223</v>
      </c>
      <c r="Y18" s="37">
        <f ca="1">EXP('Question 7'!X17)*Y17+0.4*$B18</f>
        <v>13186.155352143873</v>
      </c>
      <c r="Z18" s="37">
        <f ca="1">EXP('Question 7'!Y17)*Z17+0.4*$B18</f>
        <v>11172.949353809299</v>
      </c>
      <c r="AA18" s="37">
        <f ca="1">EXP('Question 7'!Z17)*AA17+0.4*$B18</f>
        <v>12802.149584113387</v>
      </c>
      <c r="AB18" s="37">
        <f ca="1">EXP('Question 7'!AA17)*AB17+0.4*$B18</f>
        <v>11949.234833410608</v>
      </c>
      <c r="AC18" s="37">
        <f ca="1">EXP('Question 7'!AB17)*AC17+0.4*$B18</f>
        <v>10770.688172028431</v>
      </c>
      <c r="AD18" s="37">
        <f ca="1">EXP('Question 7'!AC17)*AD17+0.4*$B18</f>
        <v>13868.741496739769</v>
      </c>
      <c r="AE18" s="37">
        <f ca="1">EXP('Question 7'!AD17)*AE17+0.4*$B18</f>
        <v>13215.52515507212</v>
      </c>
      <c r="AF18" s="37">
        <f ca="1">EXP('Question 7'!AE17)*AF17+0.4*$B18</f>
        <v>10262.01495872673</v>
      </c>
      <c r="AG18" s="37">
        <f ca="1">EXP('Question 7'!AF17)*AG17+0.4*$B18</f>
        <v>10656.206634027878</v>
      </c>
      <c r="AH18" s="37">
        <f ca="1">EXP('Question 7'!AG17)*AH17+0.4*$B18</f>
        <v>10738.759877122382</v>
      </c>
      <c r="AI18" s="37">
        <f ca="1">EXP('Question 7'!AH17)*AI17+0.4*$B18</f>
        <v>12371.404652844067</v>
      </c>
      <c r="AJ18" s="37">
        <f ca="1">EXP('Question 7'!AI17)*AJ17+0.4*$B18</f>
        <v>11265.45195312412</v>
      </c>
      <c r="AK18" s="37">
        <f ca="1">EXP('Question 7'!AJ17)*AK17+0.4*$B18</f>
        <v>15663.587032446649</v>
      </c>
      <c r="AL18" s="37">
        <f ca="1">EXP('Question 7'!AK17)*AL17+0.4*$B18</f>
        <v>10610.548910142888</v>
      </c>
      <c r="AM18" s="37">
        <f ca="1">EXP('Question 7'!AL17)*AM17+0.4*$B18</f>
        <v>11911.468201642796</v>
      </c>
      <c r="AN18" s="37">
        <f ca="1">EXP('Question 7'!AM17)*AN17+0.4*$B18</f>
        <v>12973.756134751742</v>
      </c>
      <c r="AO18" s="37">
        <f ca="1">EXP('Question 7'!AN17)*AO17+0.4*$B18</f>
        <v>12234.061255084136</v>
      </c>
      <c r="AP18" s="37">
        <f ca="1">EXP('Question 7'!AO17)*AP17+0.4*$B18</f>
        <v>13140.67014235635</v>
      </c>
      <c r="AQ18" s="37">
        <f ca="1">EXP('Question 7'!AP17)*AQ17+0.4*$B18</f>
        <v>11960.925666699914</v>
      </c>
      <c r="AR18" s="37">
        <f ca="1">EXP('Question 7'!AQ17)*AR17+0.4*$B18</f>
        <v>12681.292067947328</v>
      </c>
      <c r="AS18" s="37">
        <f ca="1">EXP('Question 7'!AR17)*AS17+0.4*$B18</f>
        <v>12114.438970622112</v>
      </c>
      <c r="AT18" s="37">
        <f ca="1">EXP('Question 7'!AS17)*AT17+0.4*$B18</f>
        <v>10342.041503013414</v>
      </c>
      <c r="AU18" s="37">
        <f ca="1">EXP('Question 7'!AT17)*AU17+0.4*$B18</f>
        <v>9638.3467124595245</v>
      </c>
      <c r="AV18" s="37">
        <f ca="1">EXP('Question 7'!AU17)*AV17+0.4*$B18</f>
        <v>12191.800759429794</v>
      </c>
      <c r="AW18" s="37">
        <f ca="1">EXP('Question 7'!AV17)*AW17+0.4*$B18</f>
        <v>12903.338244508453</v>
      </c>
      <c r="AX18" s="37">
        <f ca="1">EXP('Question 7'!AW17)*AX17+0.4*$B18</f>
        <v>14789.975597430808</v>
      </c>
      <c r="AY18" s="37">
        <f ca="1">EXP('Question 7'!AX17)*AY17+0.4*$B18</f>
        <v>13552.115648983727</v>
      </c>
      <c r="AZ18" s="37">
        <f ca="1">EXP('Question 7'!AY17)*AZ17+0.4*$B18</f>
        <v>9347.8672361024474</v>
      </c>
      <c r="BA18" s="37">
        <f ca="1">EXP('Question 7'!AZ17)*BA17+0.4*$B18</f>
        <v>12816.643123078178</v>
      </c>
      <c r="BB18" s="37">
        <f ca="1">EXP('Question 7'!BA17)*BB17+0.4*$B18</f>
        <v>13225.02847386891</v>
      </c>
      <c r="BC18" s="37">
        <f ca="1">EXP('Question 7'!BB17)*BC17+0.4*$B18</f>
        <v>11858.953940303412</v>
      </c>
      <c r="BD18" s="37">
        <f ca="1">EXP('Question 7'!BC17)*BD17+0.4*$B18</f>
        <v>10732.901348165664</v>
      </c>
      <c r="BE18" s="37">
        <f ca="1">EXP('Question 7'!BD17)*BE17+0.4*$B18</f>
        <v>12727.439789966946</v>
      </c>
      <c r="BF18" s="37">
        <f ca="1">EXP('Question 7'!BE17)*BF17+0.4*$B18</f>
        <v>15035.508761401519</v>
      </c>
      <c r="BG18" s="37">
        <f ca="1">EXP('Question 7'!BF17)*BG17+0.4*$B18</f>
        <v>10848.897508256539</v>
      </c>
      <c r="BH18" s="37">
        <f ca="1">EXP('Question 7'!BG17)*BH17+0.4*$B18</f>
        <v>12834.643643046644</v>
      </c>
      <c r="BI18" s="37">
        <f ca="1">EXP('Question 7'!BH17)*BI17+0.4*$B18</f>
        <v>12414.648765796288</v>
      </c>
      <c r="BJ18" s="37">
        <f ca="1">EXP('Question 7'!BI17)*BJ17+0.4*$B18</f>
        <v>13785.750398816373</v>
      </c>
      <c r="BK18" s="37">
        <f ca="1">EXP('Question 7'!BJ17)*BK17+0.4*$B18</f>
        <v>14446.62931268779</v>
      </c>
      <c r="BL18" s="37">
        <f ca="1">EXP('Question 7'!BK17)*BL17+0.4*$B18</f>
        <v>12258.841367813706</v>
      </c>
      <c r="BM18" s="37">
        <f ca="1">EXP('Question 7'!BL17)*BM17+0.4*$B18</f>
        <v>15361.15182385035</v>
      </c>
      <c r="BN18" s="37">
        <f ca="1">EXP('Question 7'!BM17)*BN17+0.4*$B18</f>
        <v>9932.5292126831246</v>
      </c>
      <c r="BO18" s="37">
        <f ca="1">EXP('Question 7'!BN17)*BO17+0.4*$B18</f>
        <v>11668.227358042494</v>
      </c>
      <c r="BP18" s="37">
        <f ca="1">EXP('Question 7'!BO17)*BP17+0.4*$B18</f>
        <v>12150.995648970607</v>
      </c>
      <c r="BQ18" s="37">
        <f ca="1">EXP('Question 7'!BP17)*BQ17+0.4*$B18</f>
        <v>12169.022252501169</v>
      </c>
      <c r="BR18" s="37">
        <f ca="1">EXP('Question 7'!BQ17)*BR17+0.4*$B18</f>
        <v>10111.10738184175</v>
      </c>
      <c r="BS18" s="37">
        <f ca="1">EXP('Question 7'!BR17)*BS17+0.4*$B18</f>
        <v>10417.879619999134</v>
      </c>
      <c r="BT18" s="37">
        <f ca="1">EXP('Question 7'!BS17)*BT17+0.4*$B18</f>
        <v>11902.252685326492</v>
      </c>
      <c r="BU18" s="37">
        <f ca="1">EXP('Question 7'!BT17)*BU17+0.4*$B18</f>
        <v>11743.728374151096</v>
      </c>
      <c r="BV18" s="37">
        <f ca="1">EXP('Question 7'!BU17)*BV17+0.4*$B18</f>
        <v>12460.492992292115</v>
      </c>
      <c r="BW18" s="37">
        <f ca="1">EXP('Question 7'!BV17)*BW17+0.4*$B18</f>
        <v>11539.483482511312</v>
      </c>
      <c r="BX18" s="37">
        <f ca="1">EXP('Question 7'!BW17)*BX17+0.4*$B18</f>
        <v>13659.494536099724</v>
      </c>
      <c r="BY18" s="37">
        <f ca="1">EXP('Question 7'!BX17)*BY17+0.4*$B18</f>
        <v>12518.936350370614</v>
      </c>
      <c r="BZ18" s="37">
        <f ca="1">EXP('Question 7'!BY17)*BZ17+0.4*$B18</f>
        <v>9746.4924660793349</v>
      </c>
      <c r="CA18" s="37">
        <f ca="1">EXP('Question 7'!BZ17)*CA17+0.4*$B18</f>
        <v>12967.472715583863</v>
      </c>
      <c r="CB18" s="37">
        <f ca="1">EXP('Question 7'!CA17)*CB17+0.4*$B18</f>
        <v>11570.361206197889</v>
      </c>
      <c r="CC18" s="37">
        <f ca="1">EXP('Question 7'!CB17)*CC17+0.4*$B18</f>
        <v>11600.056258803585</v>
      </c>
      <c r="CD18" s="37">
        <f ca="1">EXP('Question 7'!CC17)*CD17+0.4*$B18</f>
        <v>12603.339017740564</v>
      </c>
      <c r="CE18" s="37">
        <f ca="1">EXP('Question 7'!CD17)*CE17+0.4*$B18</f>
        <v>11119.562877048687</v>
      </c>
      <c r="CF18" s="37">
        <f ca="1">EXP('Question 7'!CE17)*CF17+0.4*$B18</f>
        <v>12625.565920276067</v>
      </c>
      <c r="CG18" s="37">
        <f ca="1">EXP('Question 7'!CF17)*CG17+0.4*$B18</f>
        <v>14364.678169914721</v>
      </c>
      <c r="CH18" s="37">
        <f ca="1">EXP('Question 7'!CG17)*CH17+0.4*$B18</f>
        <v>11948.214256392841</v>
      </c>
      <c r="CI18" s="37">
        <f ca="1">EXP('Question 7'!CH17)*CI17+0.4*$B18</f>
        <v>12835.720332328743</v>
      </c>
      <c r="CJ18" s="37">
        <f ca="1">EXP('Question 7'!CI17)*CJ17+0.4*$B18</f>
        <v>11333.078711047732</v>
      </c>
      <c r="CK18" s="37">
        <f ca="1">EXP('Question 7'!CJ17)*CK17+0.4*$B18</f>
        <v>12821.217483922603</v>
      </c>
      <c r="CL18" s="37">
        <f ca="1">EXP('Question 7'!CK17)*CL17+0.4*$B18</f>
        <v>11900.259665918615</v>
      </c>
      <c r="CM18" s="37">
        <f ca="1">EXP('Question 7'!CL17)*CM17+0.4*$B18</f>
        <v>11331.150677273279</v>
      </c>
      <c r="CN18" s="37">
        <f ca="1">EXP('Question 7'!CM17)*CN17+0.4*$B18</f>
        <v>10768.083759345076</v>
      </c>
      <c r="CO18" s="37">
        <f ca="1">EXP('Question 7'!CN17)*CO17+0.4*$B18</f>
        <v>16517.608384798503</v>
      </c>
      <c r="CP18" s="37">
        <f ca="1">EXP('Question 7'!CO17)*CP17+0.4*$B18</f>
        <v>10817.314393370334</v>
      </c>
      <c r="CQ18" s="37">
        <f ca="1">EXP('Question 7'!CP17)*CQ17+0.4*$B18</f>
        <v>13207.883555660401</v>
      </c>
      <c r="CR18" s="37">
        <f ca="1">EXP('Question 7'!CQ17)*CR17+0.4*$B18</f>
        <v>11884.683150502711</v>
      </c>
      <c r="CS18" s="37">
        <f ca="1">EXP('Question 7'!CR17)*CS17+0.4*$B18</f>
        <v>11127.527028289525</v>
      </c>
      <c r="CT18" s="37">
        <f ca="1">EXP('Question 7'!CS17)*CT17+0.4*$B18</f>
        <v>13923.112004019456</v>
      </c>
      <c r="CU18" s="37">
        <f ca="1">EXP('Question 7'!CT17)*CU17+0.4*$B18</f>
        <v>13246.884610273701</v>
      </c>
      <c r="CV18" s="37">
        <f ca="1">EXP('Question 7'!CU17)*CV17+0.4*$B18</f>
        <v>11757.321982368445</v>
      </c>
      <c r="CW18" s="37">
        <f ca="1">EXP('Question 7'!CV17)*CW17+0.4*$B18</f>
        <v>12128.111930724202</v>
      </c>
      <c r="CX18" s="37">
        <f ca="1">EXP('Question 7'!CW17)*CX17+0.4*$B18</f>
        <v>12715.863761679731</v>
      </c>
    </row>
    <row r="19" spans="1:102" x14ac:dyDescent="0.2">
      <c r="A19" s="5">
        <v>45777</v>
      </c>
      <c r="B19" s="1">
        <v>1590</v>
      </c>
      <c r="C19" s="37">
        <f ca="1">EXP('Question 7'!B18)*C18+0.4*$B19</f>
        <v>12885.528921599851</v>
      </c>
      <c r="D19" s="37">
        <f ca="1">EXP('Question 7'!C18)*D18+0.4*$B19</f>
        <v>13458.838926681696</v>
      </c>
      <c r="E19" s="37">
        <f ca="1">EXP('Question 7'!D18)*E18+0.4*$B19</f>
        <v>11137.680455229613</v>
      </c>
      <c r="F19" s="37">
        <f ca="1">EXP('Question 7'!E18)*F18+0.4*$B19</f>
        <v>12181.733426509667</v>
      </c>
      <c r="G19" s="37">
        <f ca="1">EXP('Question 7'!F18)*G18+0.4*$B19</f>
        <v>13179.51092535568</v>
      </c>
      <c r="H19" s="37">
        <f ca="1">EXP('Question 7'!G18)*H18+0.4*$B19</f>
        <v>12192.558763154928</v>
      </c>
      <c r="I19" s="37">
        <f ca="1">EXP('Question 7'!H18)*I18+0.4*$B19</f>
        <v>13614.889009465329</v>
      </c>
      <c r="J19" s="37">
        <f ca="1">EXP('Question 7'!I18)*J18+0.4*$B19</f>
        <v>11747.734380322316</v>
      </c>
      <c r="K19" s="37">
        <f ca="1">EXP('Question 7'!J18)*K18+0.4*$B19</f>
        <v>12694.64257890951</v>
      </c>
      <c r="L19" s="37">
        <f ca="1">EXP('Question 7'!K18)*L18+0.4*$B19</f>
        <v>12483.676623012119</v>
      </c>
      <c r="M19" s="37">
        <f ca="1">EXP('Question 7'!L18)*M18+0.4*$B19</f>
        <v>15431.256425725291</v>
      </c>
      <c r="N19" s="37">
        <f ca="1">EXP('Question 7'!M18)*N18+0.4*$B19</f>
        <v>12995.140622268109</v>
      </c>
      <c r="O19" s="37">
        <f ca="1">EXP('Question 7'!N18)*O18+0.4*$B19</f>
        <v>14476.853294910159</v>
      </c>
      <c r="P19" s="37">
        <f ca="1">EXP('Question 7'!O18)*P18+0.4*$B19</f>
        <v>12382.957160015194</v>
      </c>
      <c r="Q19" s="37">
        <f ca="1">EXP('Question 7'!P18)*Q18+0.4*$B19</f>
        <v>13381.411730961576</v>
      </c>
      <c r="R19" s="37">
        <f ca="1">EXP('Question 7'!Q18)*R18+0.4*$B19</f>
        <v>11349.915564392608</v>
      </c>
      <c r="S19" s="37">
        <f ca="1">EXP('Question 7'!R18)*S18+0.4*$B19</f>
        <v>12357.630556617689</v>
      </c>
      <c r="T19" s="37">
        <f ca="1">EXP('Question 7'!S18)*T18+0.4*$B19</f>
        <v>12907.330544362456</v>
      </c>
      <c r="U19" s="37">
        <f ca="1">EXP('Question 7'!T18)*U18+0.4*$B19</f>
        <v>17669.073676546173</v>
      </c>
      <c r="V19" s="37">
        <f ca="1">EXP('Question 7'!U18)*V18+0.4*$B19</f>
        <v>14945.243311719139</v>
      </c>
      <c r="W19" s="37">
        <f ca="1">EXP('Question 7'!V18)*W18+0.4*$B19</f>
        <v>13094.574117231901</v>
      </c>
      <c r="X19" s="37">
        <f ca="1">EXP('Question 7'!W18)*X18+0.4*$B19</f>
        <v>12941.448762059532</v>
      </c>
      <c r="Y19" s="37">
        <f ca="1">EXP('Question 7'!X18)*Y18+0.4*$B19</f>
        <v>14447.460815485403</v>
      </c>
      <c r="Z19" s="37">
        <f ca="1">EXP('Question 7'!Y18)*Z18+0.4*$B19</f>
        <v>12151.125768990347</v>
      </c>
      <c r="AA19" s="37">
        <f ca="1">EXP('Question 7'!Z18)*AA18+0.4*$B19</f>
        <v>13480.587299708101</v>
      </c>
      <c r="AB19" s="37">
        <f ca="1">EXP('Question 7'!AA18)*AB18+0.4*$B19</f>
        <v>11845.116771553216</v>
      </c>
      <c r="AC19" s="37">
        <f ca="1">EXP('Question 7'!AB18)*AC18+0.4*$B19</f>
        <v>11809.37111677511</v>
      </c>
      <c r="AD19" s="37">
        <f ca="1">EXP('Question 7'!AC18)*AD18+0.4*$B19</f>
        <v>14023.896896438486</v>
      </c>
      <c r="AE19" s="37">
        <f ca="1">EXP('Question 7'!AD18)*AE18+0.4*$B19</f>
        <v>13496.293129130143</v>
      </c>
      <c r="AF19" s="37">
        <f ca="1">EXP('Question 7'!AE18)*AF18+0.4*$B19</f>
        <v>11423.395339300565</v>
      </c>
      <c r="AG19" s="37">
        <f ca="1">EXP('Question 7'!AF18)*AG18+0.4*$B19</f>
        <v>11615.830952569413</v>
      </c>
      <c r="AH19" s="37">
        <f ca="1">EXP('Question 7'!AG18)*AH18+0.4*$B19</f>
        <v>11496.102108581992</v>
      </c>
      <c r="AI19" s="37">
        <f ca="1">EXP('Question 7'!AH18)*AI18+0.4*$B19</f>
        <v>12390.114779595286</v>
      </c>
      <c r="AJ19" s="37">
        <f ca="1">EXP('Question 7'!AI18)*AJ18+0.4*$B19</f>
        <v>11403.294393455073</v>
      </c>
      <c r="AK19" s="37">
        <f ca="1">EXP('Question 7'!AJ18)*AK18+0.4*$B19</f>
        <v>17023.798590490234</v>
      </c>
      <c r="AL19" s="37">
        <f ca="1">EXP('Question 7'!AK18)*AL18+0.4*$B19</f>
        <v>12051.215477456293</v>
      </c>
      <c r="AM19" s="37">
        <f ca="1">EXP('Question 7'!AL18)*AM18+0.4*$B19</f>
        <v>12017.859706513973</v>
      </c>
      <c r="AN19" s="37">
        <f ca="1">EXP('Question 7'!AM18)*AN18+0.4*$B19</f>
        <v>13906.430315155176</v>
      </c>
      <c r="AO19" s="37">
        <f ca="1">EXP('Question 7'!AN18)*AO18+0.4*$B19</f>
        <v>13320.214140999889</v>
      </c>
      <c r="AP19" s="37">
        <f ca="1">EXP('Question 7'!AO18)*AP18+0.4*$B19</f>
        <v>14228.049107439181</v>
      </c>
      <c r="AQ19" s="37">
        <f ca="1">EXP('Question 7'!AP18)*AQ18+0.4*$B19</f>
        <v>12395.359796130422</v>
      </c>
      <c r="AR19" s="37">
        <f ca="1">EXP('Question 7'!AQ18)*AR18+0.4*$B19</f>
        <v>12386.779996802812</v>
      </c>
      <c r="AS19" s="37">
        <f ca="1">EXP('Question 7'!AR18)*AS18+0.4*$B19</f>
        <v>12404.958916890817</v>
      </c>
      <c r="AT19" s="37">
        <f ca="1">EXP('Question 7'!AS18)*AT18+0.4*$B19</f>
        <v>10920.261236029679</v>
      </c>
      <c r="AU19" s="37">
        <f ca="1">EXP('Question 7'!AT18)*AU18+0.4*$B19</f>
        <v>11237.820790023525</v>
      </c>
      <c r="AV19" s="37">
        <f ca="1">EXP('Question 7'!AU18)*AV18+0.4*$B19</f>
        <v>13735.4059685388</v>
      </c>
      <c r="AW19" s="37">
        <f ca="1">EXP('Question 7'!AV18)*AW18+0.4*$B19</f>
        <v>13523.371093196407</v>
      </c>
      <c r="AX19" s="37">
        <f ca="1">EXP('Question 7'!AW18)*AX18+0.4*$B19</f>
        <v>14778.718726858886</v>
      </c>
      <c r="AY19" s="37">
        <f ca="1">EXP('Question 7'!AX18)*AY18+0.4*$B19</f>
        <v>14879.130557608791</v>
      </c>
      <c r="AZ19" s="37">
        <f ca="1">EXP('Question 7'!AY18)*AZ18+0.4*$B19</f>
        <v>10363.275794092913</v>
      </c>
      <c r="BA19" s="37">
        <f ca="1">EXP('Question 7'!AZ18)*BA18+0.4*$B19</f>
        <v>12735.378896757535</v>
      </c>
      <c r="BB19" s="37">
        <f ca="1">EXP('Question 7'!BA18)*BB18+0.4*$B19</f>
        <v>13532.412836710939</v>
      </c>
      <c r="BC19" s="37">
        <f ca="1">EXP('Question 7'!BB18)*BC18+0.4*$B19</f>
        <v>12385.476431616975</v>
      </c>
      <c r="BD19" s="37">
        <f ca="1">EXP('Question 7'!BC18)*BD18+0.4*$B19</f>
        <v>11540.39083904912</v>
      </c>
      <c r="BE19" s="37">
        <f ca="1">EXP('Question 7'!BD18)*BE18+0.4*$B19</f>
        <v>13899.892165769137</v>
      </c>
      <c r="BF19" s="37">
        <f ca="1">EXP('Question 7'!BE18)*BF18+0.4*$B19</f>
        <v>15304.229625645017</v>
      </c>
      <c r="BG19" s="37">
        <f ca="1">EXP('Question 7'!BF18)*BG18+0.4*$B19</f>
        <v>11334.15416048421</v>
      </c>
      <c r="BH19" s="37">
        <f ca="1">EXP('Question 7'!BG18)*BH18+0.4*$B19</f>
        <v>13417.387718195318</v>
      </c>
      <c r="BI19" s="37">
        <f ca="1">EXP('Question 7'!BH18)*BI18+0.4*$B19</f>
        <v>13887.933520969847</v>
      </c>
      <c r="BJ19" s="37">
        <f ca="1">EXP('Question 7'!BI18)*BJ18+0.4*$B19</f>
        <v>12814.308040995717</v>
      </c>
      <c r="BK19" s="37">
        <f ca="1">EXP('Question 7'!BJ18)*BK18+0.4*$B19</f>
        <v>13942.137199734645</v>
      </c>
      <c r="BL19" s="37">
        <f ca="1">EXP('Question 7'!BK18)*BL18+0.4*$B19</f>
        <v>13860.28591653988</v>
      </c>
      <c r="BM19" s="37">
        <f ca="1">EXP('Question 7'!BL18)*BM18+0.4*$B19</f>
        <v>16883.988278609177</v>
      </c>
      <c r="BN19" s="37">
        <f ca="1">EXP('Question 7'!BM18)*BN18+0.4*$B19</f>
        <v>10896.223059447953</v>
      </c>
      <c r="BO19" s="37">
        <f ca="1">EXP('Question 7'!BN18)*BO18+0.4*$B19</f>
        <v>12126.397737915153</v>
      </c>
      <c r="BP19" s="37">
        <f ca="1">EXP('Question 7'!BO18)*BP18+0.4*$B19</f>
        <v>12382.466641401817</v>
      </c>
      <c r="BQ19" s="37">
        <f ca="1">EXP('Question 7'!BP18)*BQ18+0.4*$B19</f>
        <v>11570.610416183321</v>
      </c>
      <c r="BR19" s="37">
        <f ca="1">EXP('Question 7'!BQ18)*BR18+0.4*$B19</f>
        <v>11213.783879439246</v>
      </c>
      <c r="BS19" s="37">
        <f ca="1">EXP('Question 7'!BR18)*BS18+0.4*$B19</f>
        <v>11904.331446562948</v>
      </c>
      <c r="BT19" s="37">
        <f ca="1">EXP('Question 7'!BS18)*BT18+0.4*$B19</f>
        <v>12393.998239745943</v>
      </c>
      <c r="BU19" s="37">
        <f ca="1">EXP('Question 7'!BT18)*BU18+0.4*$B19</f>
        <v>11917.207496524343</v>
      </c>
      <c r="BV19" s="37">
        <f ca="1">EXP('Question 7'!BU18)*BV18+0.4*$B19</f>
        <v>12530.903897941629</v>
      </c>
      <c r="BW19" s="37">
        <f ca="1">EXP('Question 7'!BV18)*BW18+0.4*$B19</f>
        <v>12310.336582133195</v>
      </c>
      <c r="BX19" s="37">
        <f ca="1">EXP('Question 7'!BW18)*BX18+0.4*$B19</f>
        <v>14964.880426046324</v>
      </c>
      <c r="BY19" s="37">
        <f ca="1">EXP('Question 7'!BX18)*BY18+0.4*$B19</f>
        <v>13228.235788614564</v>
      </c>
      <c r="BZ19" s="37">
        <f ca="1">EXP('Question 7'!BY18)*BZ18+0.4*$B19</f>
        <v>10935.485828406827</v>
      </c>
      <c r="CA19" s="37">
        <f ca="1">EXP('Question 7'!BZ18)*CA18+0.4*$B19</f>
        <v>13288.009847686166</v>
      </c>
      <c r="CB19" s="37">
        <f ca="1">EXP('Question 7'!CA18)*CB18+0.4*$B19</f>
        <v>11417.69818199027</v>
      </c>
      <c r="CC19" s="37">
        <f ca="1">EXP('Question 7'!CB18)*CC18+0.4*$B19</f>
        <v>11648.439077044673</v>
      </c>
      <c r="CD19" s="37">
        <f ca="1">EXP('Question 7'!CC18)*CD18+0.4*$B19</f>
        <v>12968.463655451013</v>
      </c>
      <c r="CE19" s="37">
        <f ca="1">EXP('Question 7'!CD18)*CE18+0.4*$B19</f>
        <v>10958.862008503105</v>
      </c>
      <c r="CF19" s="37">
        <f ca="1">EXP('Question 7'!CE18)*CF18+0.4*$B19</f>
        <v>13266.953771200668</v>
      </c>
      <c r="CG19" s="37">
        <f ca="1">EXP('Question 7'!CF18)*CG18+0.4*$B19</f>
        <v>14317.954109394268</v>
      </c>
      <c r="CH19" s="37">
        <f ca="1">EXP('Question 7'!CG18)*CH18+0.4*$B19</f>
        <v>12878.591151428018</v>
      </c>
      <c r="CI19" s="37">
        <f ca="1">EXP('Question 7'!CH18)*CI18+0.4*$B19</f>
        <v>13074.898887918873</v>
      </c>
      <c r="CJ19" s="37">
        <f ca="1">EXP('Question 7'!CI18)*CJ18+0.4*$B19</f>
        <v>12310.023067423896</v>
      </c>
      <c r="CK19" s="37">
        <f ca="1">EXP('Question 7'!CJ18)*CK18+0.4*$B19</f>
        <v>13935.492159020087</v>
      </c>
      <c r="CL19" s="37">
        <f ca="1">EXP('Question 7'!CK18)*CL18+0.4*$B19</f>
        <v>11985.460777573562</v>
      </c>
      <c r="CM19" s="37">
        <f ca="1">EXP('Question 7'!CL18)*CM18+0.4*$B19</f>
        <v>12448.336836238159</v>
      </c>
      <c r="CN19" s="37">
        <f ca="1">EXP('Question 7'!CM18)*CN18+0.4*$B19</f>
        <v>11452.512942966338</v>
      </c>
      <c r="CO19" s="37">
        <f ca="1">EXP('Question 7'!CN18)*CO18+0.4*$B19</f>
        <v>18165.683624326055</v>
      </c>
      <c r="CP19" s="37">
        <f ca="1">EXP('Question 7'!CO18)*CP18+0.4*$B19</f>
        <v>11910.74114339691</v>
      </c>
      <c r="CQ19" s="37">
        <f ca="1">EXP('Question 7'!CP18)*CQ18+0.4*$B19</f>
        <v>13991.077771292299</v>
      </c>
      <c r="CR19" s="37">
        <f ca="1">EXP('Question 7'!CQ18)*CR18+0.4*$B19</f>
        <v>11892.506234940132</v>
      </c>
      <c r="CS19" s="37">
        <f ca="1">EXP('Question 7'!CR18)*CS18+0.4*$B19</f>
        <v>10956.655359872801</v>
      </c>
      <c r="CT19" s="37">
        <f ca="1">EXP('Question 7'!CS18)*CT18+0.4*$B19</f>
        <v>15250.755761430069</v>
      </c>
      <c r="CU19" s="37">
        <f ca="1">EXP('Question 7'!CT18)*CU18+0.4*$B19</f>
        <v>13862.962398364942</v>
      </c>
      <c r="CV19" s="37">
        <f ca="1">EXP('Question 7'!CU18)*CV18+0.4*$B19</f>
        <v>12731.379378516029</v>
      </c>
      <c r="CW19" s="37">
        <f ca="1">EXP('Question 7'!CV18)*CW18+0.4*$B19</f>
        <v>11889.791104696675</v>
      </c>
      <c r="CX19" s="37">
        <f ca="1">EXP('Question 7'!CW18)*CX18+0.4*$B19</f>
        <v>13284.623466630628</v>
      </c>
    </row>
    <row r="20" spans="1:102" x14ac:dyDescent="0.2">
      <c r="A20" s="5">
        <v>45808</v>
      </c>
      <c r="B20" s="1">
        <v>1590</v>
      </c>
      <c r="C20" s="37">
        <f ca="1">EXP('Question 7'!B19)*C19+0.4*$B20</f>
        <v>13679.489266085759</v>
      </c>
      <c r="D20" s="37">
        <f ca="1">EXP('Question 7'!C19)*D19+0.4*$B20</f>
        <v>14388.4825135878</v>
      </c>
      <c r="E20" s="37">
        <f ca="1">EXP('Question 7'!D19)*E19+0.4*$B20</f>
        <v>10379.806660429356</v>
      </c>
      <c r="F20" s="37">
        <f ca="1">EXP('Question 7'!E19)*F19+0.4*$B20</f>
        <v>12837.538801527578</v>
      </c>
      <c r="G20" s="37">
        <f ca="1">EXP('Question 7'!F19)*G19+0.4*$B20</f>
        <v>12907.510060903183</v>
      </c>
      <c r="H20" s="37">
        <f ca="1">EXP('Question 7'!G19)*H19+0.4*$B20</f>
        <v>12349.61056332077</v>
      </c>
      <c r="I20" s="37">
        <f ca="1">EXP('Question 7'!H19)*I19+0.4*$B20</f>
        <v>14481.372390179185</v>
      </c>
      <c r="J20" s="37">
        <f ca="1">EXP('Question 7'!I19)*J19+0.4*$B20</f>
        <v>12183.040834005371</v>
      </c>
      <c r="K20" s="37">
        <f ca="1">EXP('Question 7'!J19)*K19+0.4*$B20</f>
        <v>12855.301714602474</v>
      </c>
      <c r="L20" s="37">
        <f ca="1">EXP('Question 7'!K19)*L19+0.4*$B20</f>
        <v>12239.853026180224</v>
      </c>
      <c r="M20" s="37">
        <f ca="1">EXP('Question 7'!L19)*M19+0.4*$B20</f>
        <v>16963.781090622659</v>
      </c>
      <c r="N20" s="37">
        <f ca="1">EXP('Question 7'!M19)*N19+0.4*$B20</f>
        <v>12915.206256724052</v>
      </c>
      <c r="O20" s="37">
        <f ca="1">EXP('Question 7'!N19)*O19+0.4*$B20</f>
        <v>14492.307579834322</v>
      </c>
      <c r="P20" s="37">
        <f ca="1">EXP('Question 7'!O19)*P19+0.4*$B20</f>
        <v>13495.537103257393</v>
      </c>
      <c r="Q20" s="37">
        <f ca="1">EXP('Question 7'!P19)*Q19+0.4*$B20</f>
        <v>14258.74967195176</v>
      </c>
      <c r="R20" s="37">
        <f ca="1">EXP('Question 7'!Q19)*R19+0.4*$B20</f>
        <v>12385.271529101596</v>
      </c>
      <c r="S20" s="37">
        <f ca="1">EXP('Question 7'!R19)*S19+0.4*$B20</f>
        <v>12673.317985390795</v>
      </c>
      <c r="T20" s="37">
        <f ca="1">EXP('Question 7'!S19)*T19+0.4*$B20</f>
        <v>13937.546741291249</v>
      </c>
      <c r="U20" s="37">
        <f ca="1">EXP('Question 7'!T19)*U19+0.4*$B20</f>
        <v>17688.722756249099</v>
      </c>
      <c r="V20" s="37">
        <f ca="1">EXP('Question 7'!U19)*V19+0.4*$B20</f>
        <v>15602.114762565059</v>
      </c>
      <c r="W20" s="37">
        <f ca="1">EXP('Question 7'!V19)*W19+0.4*$B20</f>
        <v>15779.577658491484</v>
      </c>
      <c r="X20" s="37">
        <f ca="1">EXP('Question 7'!W19)*X19+0.4*$B20</f>
        <v>13960.410629878421</v>
      </c>
      <c r="Y20" s="37">
        <f ca="1">EXP('Question 7'!X19)*Y19+0.4*$B20</f>
        <v>14911.663190875084</v>
      </c>
      <c r="Z20" s="37">
        <f ca="1">EXP('Question 7'!Y19)*Z19+0.4*$B20</f>
        <v>12612.438970800255</v>
      </c>
      <c r="AA20" s="37">
        <f ca="1">EXP('Question 7'!Z19)*AA19+0.4*$B20</f>
        <v>14256.271873379572</v>
      </c>
      <c r="AB20" s="37">
        <f ca="1">EXP('Question 7'!AA19)*AB19+0.4*$B20</f>
        <v>12098.494367014106</v>
      </c>
      <c r="AC20" s="37">
        <f ca="1">EXP('Question 7'!AB19)*AC19+0.4*$B20</f>
        <v>13384.600806528637</v>
      </c>
      <c r="AD20" s="37">
        <f ca="1">EXP('Question 7'!AC19)*AD19+0.4*$B20</f>
        <v>15615.044363276702</v>
      </c>
      <c r="AE20" s="37">
        <f ca="1">EXP('Question 7'!AD19)*AE19+0.4*$B20</f>
        <v>13781.748593433016</v>
      </c>
      <c r="AF20" s="37">
        <f ca="1">EXP('Question 7'!AE19)*AF19+0.4*$B20</f>
        <v>12920.872163553086</v>
      </c>
      <c r="AG20" s="37">
        <f ca="1">EXP('Question 7'!AF19)*AG19+0.4*$B20</f>
        <v>12457.294144871857</v>
      </c>
      <c r="AH20" s="37">
        <f ca="1">EXP('Question 7'!AG19)*AH19+0.4*$B20</f>
        <v>12748.513250436878</v>
      </c>
      <c r="AI20" s="37">
        <f ca="1">EXP('Question 7'!AH19)*AI19+0.4*$B20</f>
        <v>13631.323028499233</v>
      </c>
      <c r="AJ20" s="37">
        <f ca="1">EXP('Question 7'!AI19)*AJ19+0.4*$B20</f>
        <v>11744.365037251077</v>
      </c>
      <c r="AK20" s="37">
        <f ca="1">EXP('Question 7'!AJ19)*AK19+0.4*$B20</f>
        <v>18111.496953969076</v>
      </c>
      <c r="AL20" s="37">
        <f ca="1">EXP('Question 7'!AK19)*AL19+0.4*$B20</f>
        <v>12138.748651151469</v>
      </c>
      <c r="AM20" s="37">
        <f ca="1">EXP('Question 7'!AL19)*AM19+0.4*$B20</f>
        <v>12990.505096647181</v>
      </c>
      <c r="AN20" s="37">
        <f ca="1">EXP('Question 7'!AM19)*AN19+0.4*$B20</f>
        <v>15195.440632998414</v>
      </c>
      <c r="AO20" s="37">
        <f ca="1">EXP('Question 7'!AN19)*AO19+0.4*$B20</f>
        <v>14322.84287959571</v>
      </c>
      <c r="AP20" s="37">
        <f ca="1">EXP('Question 7'!AO19)*AP19+0.4*$B20</f>
        <v>15020.555800644868</v>
      </c>
      <c r="AQ20" s="37">
        <f ca="1">EXP('Question 7'!AP19)*AQ19+0.4*$B20</f>
        <v>13370.486526823661</v>
      </c>
      <c r="AR20" s="37">
        <f ca="1">EXP('Question 7'!AQ19)*AR19+0.4*$B20</f>
        <v>11445.487205277312</v>
      </c>
      <c r="AS20" s="37">
        <f ca="1">EXP('Question 7'!AR19)*AS19+0.4*$B20</f>
        <v>13202.338713423518</v>
      </c>
      <c r="AT20" s="37">
        <f ca="1">EXP('Question 7'!AS19)*AT19+0.4*$B20</f>
        <v>11050.266710439228</v>
      </c>
      <c r="AU20" s="37">
        <f ca="1">EXP('Question 7'!AT19)*AU19+0.4*$B20</f>
        <v>12179.240153922432</v>
      </c>
      <c r="AV20" s="37">
        <f ca="1">EXP('Question 7'!AU19)*AV19+0.4*$B20</f>
        <v>15224.66056515906</v>
      </c>
      <c r="AW20" s="37">
        <f ca="1">EXP('Question 7'!AV19)*AW19+0.4*$B20</f>
        <v>14869.730252434918</v>
      </c>
      <c r="AX20" s="37">
        <f ca="1">EXP('Question 7'!AW19)*AX19+0.4*$B20</f>
        <v>16371.781874301607</v>
      </c>
      <c r="AY20" s="37">
        <f ca="1">EXP('Question 7'!AX19)*AY19+0.4*$B20</f>
        <v>15135.665156863282</v>
      </c>
      <c r="AZ20" s="37">
        <f ca="1">EXP('Question 7'!AY19)*AZ19+0.4*$B20</f>
        <v>12180.903601113452</v>
      </c>
      <c r="BA20" s="37">
        <f ca="1">EXP('Question 7'!AZ19)*BA19+0.4*$B20</f>
        <v>13955.216634334754</v>
      </c>
      <c r="BB20" s="37">
        <f ca="1">EXP('Question 7'!BA19)*BB19+0.4*$B20</f>
        <v>14047.930411766567</v>
      </c>
      <c r="BC20" s="37">
        <f ca="1">EXP('Question 7'!BB19)*BC19+0.4*$B20</f>
        <v>12848.474750097626</v>
      </c>
      <c r="BD20" s="37">
        <f ca="1">EXP('Question 7'!BC19)*BD19+0.4*$B20</f>
        <v>13174.074805884986</v>
      </c>
      <c r="BE20" s="37">
        <f ca="1">EXP('Question 7'!BD19)*BE19+0.4*$B20</f>
        <v>15724.631495683892</v>
      </c>
      <c r="BF20" s="37">
        <f ca="1">EXP('Question 7'!BE19)*BF19+0.4*$B20</f>
        <v>15521.120766762942</v>
      </c>
      <c r="BG20" s="37">
        <f ca="1">EXP('Question 7'!BF19)*BG19+0.4*$B20</f>
        <v>11564.682126620497</v>
      </c>
      <c r="BH20" s="37">
        <f ca="1">EXP('Question 7'!BG19)*BH19+0.4*$B20</f>
        <v>14561.278629321454</v>
      </c>
      <c r="BI20" s="37">
        <f ca="1">EXP('Question 7'!BH19)*BI19+0.4*$B20</f>
        <v>14984.879469584041</v>
      </c>
      <c r="BJ20" s="37">
        <f ca="1">EXP('Question 7'!BI19)*BJ19+0.4*$B20</f>
        <v>13261.385032883836</v>
      </c>
      <c r="BK20" s="37">
        <f ca="1">EXP('Question 7'!BJ19)*BK19+0.4*$B20</f>
        <v>14528.586577593383</v>
      </c>
      <c r="BL20" s="37">
        <f ca="1">EXP('Question 7'!BK19)*BL19+0.4*$B20</f>
        <v>14324.349688704939</v>
      </c>
      <c r="BM20" s="37">
        <f ca="1">EXP('Question 7'!BL19)*BM19+0.4*$B20</f>
        <v>16917.239417641318</v>
      </c>
      <c r="BN20" s="37">
        <f ca="1">EXP('Question 7'!BM19)*BN19+0.4*$B20</f>
        <v>11377.400416057635</v>
      </c>
      <c r="BO20" s="37">
        <f ca="1">EXP('Question 7'!BN19)*BO19+0.4*$B20</f>
        <v>12229.062207514296</v>
      </c>
      <c r="BP20" s="37">
        <f ca="1">EXP('Question 7'!BO19)*BP19+0.4*$B20</f>
        <v>14129.083116239079</v>
      </c>
      <c r="BQ20" s="37">
        <f ca="1">EXP('Question 7'!BP19)*BQ19+0.4*$B20</f>
        <v>11600.743229491607</v>
      </c>
      <c r="BR20" s="37">
        <f ca="1">EXP('Question 7'!BQ19)*BR19+0.4*$B20</f>
        <v>12053.019255448418</v>
      </c>
      <c r="BS20" s="37">
        <f ca="1">EXP('Question 7'!BR19)*BS19+0.4*$B20</f>
        <v>12722.976245174894</v>
      </c>
      <c r="BT20" s="37">
        <f ca="1">EXP('Question 7'!BS19)*BT19+0.4*$B20</f>
        <v>12893.326435755675</v>
      </c>
      <c r="BU20" s="37">
        <f ca="1">EXP('Question 7'!BT19)*BU19+0.4*$B20</f>
        <v>12633.212218816858</v>
      </c>
      <c r="BV20" s="37">
        <f ca="1">EXP('Question 7'!BU19)*BV19+0.4*$B20</f>
        <v>12717.433703937573</v>
      </c>
      <c r="BW20" s="37">
        <f ca="1">EXP('Question 7'!BV19)*BW19+0.4*$B20</f>
        <v>14096.719332744515</v>
      </c>
      <c r="BX20" s="37">
        <f ca="1">EXP('Question 7'!BW19)*BX19+0.4*$B20</f>
        <v>16270.803616047258</v>
      </c>
      <c r="BY20" s="37">
        <f ca="1">EXP('Question 7'!BX19)*BY19+0.4*$B20</f>
        <v>13924.181999972616</v>
      </c>
      <c r="BZ20" s="37">
        <f ca="1">EXP('Question 7'!BY19)*BZ19+0.4*$B20</f>
        <v>11479.872654990391</v>
      </c>
      <c r="CA20" s="37">
        <f ca="1">EXP('Question 7'!BZ19)*CA19+0.4*$B20</f>
        <v>13184.650291594129</v>
      </c>
      <c r="CB20" s="37">
        <f ca="1">EXP('Question 7'!CA19)*CB19+0.4*$B20</f>
        <v>11242.734290111621</v>
      </c>
      <c r="CC20" s="37">
        <f ca="1">EXP('Question 7'!CB19)*CC19+0.4*$B20</f>
        <v>11489.303085673972</v>
      </c>
      <c r="CD20" s="37">
        <f ca="1">EXP('Question 7'!CC19)*CD19+0.4*$B20</f>
        <v>14443.641427952265</v>
      </c>
      <c r="CE20" s="37">
        <f ca="1">EXP('Question 7'!CD19)*CE19+0.4*$B20</f>
        <v>11639.323830085159</v>
      </c>
      <c r="CF20" s="37">
        <f ca="1">EXP('Question 7'!CE19)*CF19+0.4*$B20</f>
        <v>14070.966848375232</v>
      </c>
      <c r="CG20" s="37">
        <f ca="1">EXP('Question 7'!CF19)*CG19+0.4*$B20</f>
        <v>14796.2925615846</v>
      </c>
      <c r="CH20" s="37">
        <f ca="1">EXP('Question 7'!CG19)*CH19+0.4*$B20</f>
        <v>12101.110404008085</v>
      </c>
      <c r="CI20" s="37">
        <f ca="1">EXP('Question 7'!CH19)*CI19+0.4*$B20</f>
        <v>15057.994550038216</v>
      </c>
      <c r="CJ20" s="37">
        <f ca="1">EXP('Question 7'!CI19)*CJ19+0.4*$B20</f>
        <v>12946.298565370693</v>
      </c>
      <c r="CK20" s="37">
        <f ca="1">EXP('Question 7'!CJ19)*CK19+0.4*$B20</f>
        <v>15189.720273644734</v>
      </c>
      <c r="CL20" s="37">
        <f ca="1">EXP('Question 7'!CK19)*CL19+0.4*$B20</f>
        <v>13245.450005847058</v>
      </c>
      <c r="CM20" s="37">
        <f ca="1">EXP('Question 7'!CL19)*CM19+0.4*$B20</f>
        <v>12874.800157523492</v>
      </c>
      <c r="CN20" s="37">
        <f ca="1">EXP('Question 7'!CM19)*CN19+0.4*$B20</f>
        <v>12429.609551793859</v>
      </c>
      <c r="CO20" s="37">
        <f ca="1">EXP('Question 7'!CN19)*CO19+0.4*$B20</f>
        <v>18275.497976536124</v>
      </c>
      <c r="CP20" s="37">
        <f ca="1">EXP('Question 7'!CO19)*CP19+0.4*$B20</f>
        <v>11657.936367954226</v>
      </c>
      <c r="CQ20" s="37">
        <f ca="1">EXP('Question 7'!CP19)*CQ19+0.4*$B20</f>
        <v>13865.986619069006</v>
      </c>
      <c r="CR20" s="37">
        <f ca="1">EXP('Question 7'!CQ19)*CR19+0.4*$B20</f>
        <v>14214.734283762407</v>
      </c>
      <c r="CS20" s="37">
        <f ca="1">EXP('Question 7'!CR19)*CS19+0.4*$B20</f>
        <v>11730.677774059661</v>
      </c>
      <c r="CT20" s="37">
        <f ca="1">EXP('Question 7'!CS19)*CT19+0.4*$B20</f>
        <v>15553.854362679014</v>
      </c>
      <c r="CU20" s="37">
        <f ca="1">EXP('Question 7'!CT19)*CU19+0.4*$B20</f>
        <v>14730.9297689621</v>
      </c>
      <c r="CV20" s="37">
        <f ca="1">EXP('Question 7'!CU19)*CV19+0.4*$B20</f>
        <v>13376.333420334082</v>
      </c>
      <c r="CW20" s="37">
        <f ca="1">EXP('Question 7'!CV19)*CW19+0.4*$B20</f>
        <v>12248.664123917779</v>
      </c>
      <c r="CX20" s="37">
        <f ca="1">EXP('Question 7'!CW19)*CX19+0.4*$B20</f>
        <v>13932.965098764793</v>
      </c>
    </row>
    <row r="21" spans="1:102" x14ac:dyDescent="0.2">
      <c r="A21" s="5">
        <v>45838</v>
      </c>
      <c r="B21" s="1">
        <v>1590</v>
      </c>
      <c r="C21" s="37">
        <f ca="1">EXP('Question 7'!B20)*C20+0.4*$B21</f>
        <v>13849.811143840367</v>
      </c>
      <c r="D21" s="37">
        <f ca="1">EXP('Question 7'!C20)*D20+0.4*$B21</f>
        <v>15224.569230541598</v>
      </c>
      <c r="E21" s="37">
        <f ca="1">EXP('Question 7'!D20)*E20+0.4*$B21</f>
        <v>11582.052150669691</v>
      </c>
      <c r="F21" s="37">
        <f ca="1">EXP('Question 7'!E20)*F20+0.4*$B21</f>
        <v>13054.292712812397</v>
      </c>
      <c r="G21" s="37">
        <f ca="1">EXP('Question 7'!F20)*G20+0.4*$B21</f>
        <v>14538.393014833235</v>
      </c>
      <c r="H21" s="37">
        <f ca="1">EXP('Question 7'!G20)*H20+0.4*$B21</f>
        <v>12873.791254547272</v>
      </c>
      <c r="I21" s="37">
        <f ca="1">EXP('Question 7'!H20)*I20+0.4*$B21</f>
        <v>14173.900794580324</v>
      </c>
      <c r="J21" s="37">
        <f ca="1">EXP('Question 7'!I20)*J20+0.4*$B21</f>
        <v>13540.713586172475</v>
      </c>
      <c r="K21" s="37">
        <f ca="1">EXP('Question 7'!J20)*K20+0.4*$B21</f>
        <v>13630.265226689722</v>
      </c>
      <c r="L21" s="37">
        <f ca="1">EXP('Question 7'!K20)*L20+0.4*$B21</f>
        <v>12922.640437318836</v>
      </c>
      <c r="M21" s="37">
        <f ca="1">EXP('Question 7'!L20)*M20+0.4*$B21</f>
        <v>17899.125208172445</v>
      </c>
      <c r="N21" s="37">
        <f ca="1">EXP('Question 7'!M20)*N20+0.4*$B21</f>
        <v>13805.743266833002</v>
      </c>
      <c r="O21" s="37">
        <f ca="1">EXP('Question 7'!N20)*O20+0.4*$B21</f>
        <v>16050.160065644248</v>
      </c>
      <c r="P21" s="37">
        <f ca="1">EXP('Question 7'!O20)*P20+0.4*$B21</f>
        <v>13786.462669783956</v>
      </c>
      <c r="Q21" s="37">
        <f ca="1">EXP('Question 7'!P20)*Q20+0.4*$B21</f>
        <v>15522.429199262157</v>
      </c>
      <c r="R21" s="37">
        <f ca="1">EXP('Question 7'!Q20)*R20+0.4*$B21</f>
        <v>12518.214598513814</v>
      </c>
      <c r="S21" s="37">
        <f ca="1">EXP('Question 7'!R20)*S20+0.4*$B21</f>
        <v>13898.655194536081</v>
      </c>
      <c r="T21" s="37">
        <f ca="1">EXP('Question 7'!S20)*T20+0.4*$B21</f>
        <v>14246.251459076006</v>
      </c>
      <c r="U21" s="37">
        <f ca="1">EXP('Question 7'!T20)*U20+0.4*$B21</f>
        <v>19101.69302797881</v>
      </c>
      <c r="V21" s="37">
        <f ca="1">EXP('Question 7'!U20)*V20+0.4*$B21</f>
        <v>14699.084077424734</v>
      </c>
      <c r="W21" s="37">
        <f ca="1">EXP('Question 7'!V20)*W20+0.4*$B21</f>
        <v>17245.808026385523</v>
      </c>
      <c r="X21" s="37">
        <f ca="1">EXP('Question 7'!W20)*X20+0.4*$B21</f>
        <v>13885.660580959166</v>
      </c>
      <c r="Y21" s="37">
        <f ca="1">EXP('Question 7'!X20)*Y20+0.4*$B21</f>
        <v>16109.315971433292</v>
      </c>
      <c r="Z21" s="37">
        <f ca="1">EXP('Question 7'!Y20)*Z20+0.4*$B21</f>
        <v>13405.888464054618</v>
      </c>
      <c r="AA21" s="37">
        <f ca="1">EXP('Question 7'!Z20)*AA20+0.4*$B21</f>
        <v>14448.348344851574</v>
      </c>
      <c r="AB21" s="37">
        <f ca="1">EXP('Question 7'!AA20)*AB20+0.4*$B21</f>
        <v>12472.139115165843</v>
      </c>
      <c r="AC21" s="37">
        <f ca="1">EXP('Question 7'!AB20)*AC20+0.4*$B21</f>
        <v>12924.545036897794</v>
      </c>
      <c r="AD21" s="37">
        <f ca="1">EXP('Question 7'!AC20)*AD20+0.4*$B21</f>
        <v>15976.935096103125</v>
      </c>
      <c r="AE21" s="37">
        <f ca="1">EXP('Question 7'!AD20)*AE20+0.4*$B21</f>
        <v>14258.497142590664</v>
      </c>
      <c r="AF21" s="37">
        <f ca="1">EXP('Question 7'!AE20)*AF20+0.4*$B21</f>
        <v>14059.477474297069</v>
      </c>
      <c r="AG21" s="37">
        <f ca="1">EXP('Question 7'!AF20)*AG20+0.4*$B21</f>
        <v>12572.324201409796</v>
      </c>
      <c r="AH21" s="37">
        <f ca="1">EXP('Question 7'!AG20)*AH20+0.4*$B21</f>
        <v>14058.901048009928</v>
      </c>
      <c r="AI21" s="37">
        <f ca="1">EXP('Question 7'!AH20)*AI20+0.4*$B21</f>
        <v>14006.368305727347</v>
      </c>
      <c r="AJ21" s="37">
        <f ca="1">EXP('Question 7'!AI20)*AJ20+0.4*$B21</f>
        <v>12544.74240854138</v>
      </c>
      <c r="AK21" s="37">
        <f ca="1">EXP('Question 7'!AJ20)*AK20+0.4*$B21</f>
        <v>17965.783540168144</v>
      </c>
      <c r="AL21" s="37">
        <f ca="1">EXP('Question 7'!AK20)*AL20+0.4*$B21</f>
        <v>12293.199010701481</v>
      </c>
      <c r="AM21" s="37">
        <f ca="1">EXP('Question 7'!AL20)*AM20+0.4*$B21</f>
        <v>13101.892601129473</v>
      </c>
      <c r="AN21" s="37">
        <f ca="1">EXP('Question 7'!AM20)*AN20+0.4*$B21</f>
        <v>15544.337466112009</v>
      </c>
      <c r="AO21" s="37">
        <f ca="1">EXP('Question 7'!AN20)*AO20+0.4*$B21</f>
        <v>14552.09298440022</v>
      </c>
      <c r="AP21" s="37">
        <f ca="1">EXP('Question 7'!AO20)*AP20+0.4*$B21</f>
        <v>15227.189529884456</v>
      </c>
      <c r="AQ21" s="37">
        <f ca="1">EXP('Question 7'!AP20)*AQ20+0.4*$B21</f>
        <v>13988.888836856811</v>
      </c>
      <c r="AR21" s="37">
        <f ca="1">EXP('Question 7'!AQ20)*AR20+0.4*$B21</f>
        <v>12470.308336268401</v>
      </c>
      <c r="AS21" s="37">
        <f ca="1">EXP('Question 7'!AR20)*AS20+0.4*$B21</f>
        <v>14491.543129294438</v>
      </c>
      <c r="AT21" s="37">
        <f ca="1">EXP('Question 7'!AS20)*AT20+0.4*$B21</f>
        <v>11912.248500068908</v>
      </c>
      <c r="AU21" s="37">
        <f ca="1">EXP('Question 7'!AT20)*AU20+0.4*$B21</f>
        <v>12799.611393371761</v>
      </c>
      <c r="AV21" s="37">
        <f ca="1">EXP('Question 7'!AU20)*AV20+0.4*$B21</f>
        <v>15369.647739197757</v>
      </c>
      <c r="AW21" s="37">
        <f ca="1">EXP('Question 7'!AV20)*AW20+0.4*$B21</f>
        <v>15262.949738730305</v>
      </c>
      <c r="AX21" s="37">
        <f ca="1">EXP('Question 7'!AW20)*AX20+0.4*$B21</f>
        <v>16826.715896043519</v>
      </c>
      <c r="AY21" s="37">
        <f ca="1">EXP('Question 7'!AX20)*AY20+0.4*$B21</f>
        <v>17679.182436490813</v>
      </c>
      <c r="AZ21" s="37">
        <f ca="1">EXP('Question 7'!AY20)*AZ20+0.4*$B21</f>
        <v>12485.288083314586</v>
      </c>
      <c r="BA21" s="37">
        <f ca="1">EXP('Question 7'!AZ20)*BA20+0.4*$B21</f>
        <v>15197.204101284253</v>
      </c>
      <c r="BB21" s="37">
        <f ca="1">EXP('Question 7'!BA20)*BB20+0.4*$B21</f>
        <v>13617.594508263919</v>
      </c>
      <c r="BC21" s="37">
        <f ca="1">EXP('Question 7'!BB20)*BC20+0.4*$B21</f>
        <v>13098.93976754542</v>
      </c>
      <c r="BD21" s="37">
        <f ca="1">EXP('Question 7'!BC20)*BD20+0.4*$B21</f>
        <v>13761.385266914214</v>
      </c>
      <c r="BE21" s="37">
        <f ca="1">EXP('Question 7'!BD20)*BE20+0.4*$B21</f>
        <v>16824.650863000534</v>
      </c>
      <c r="BF21" s="37">
        <f ca="1">EXP('Question 7'!BE20)*BF20+0.4*$B21</f>
        <v>16135.958923833947</v>
      </c>
      <c r="BG21" s="37">
        <f ca="1">EXP('Question 7'!BF20)*BG20+0.4*$B21</f>
        <v>11583.78839559627</v>
      </c>
      <c r="BH21" s="37">
        <f ca="1">EXP('Question 7'!BG20)*BH20+0.4*$B21</f>
        <v>15669.846699497568</v>
      </c>
      <c r="BI21" s="37">
        <f ca="1">EXP('Question 7'!BH20)*BI20+0.4*$B21</f>
        <v>16111.803123054808</v>
      </c>
      <c r="BJ21" s="37">
        <f ca="1">EXP('Question 7'!BI20)*BJ20+0.4*$B21</f>
        <v>13339.554627370957</v>
      </c>
      <c r="BK21" s="37">
        <f ca="1">EXP('Question 7'!BJ20)*BK20+0.4*$B21</f>
        <v>15105.188419366199</v>
      </c>
      <c r="BL21" s="37">
        <f ca="1">EXP('Question 7'!BK20)*BL20+0.4*$B21</f>
        <v>13860.16910578788</v>
      </c>
      <c r="BM21" s="37">
        <f ca="1">EXP('Question 7'!BL20)*BM20+0.4*$B21</f>
        <v>19824.582274443819</v>
      </c>
      <c r="BN21" s="37">
        <f ca="1">EXP('Question 7'!BM20)*BN20+0.4*$B21</f>
        <v>12304.929880377349</v>
      </c>
      <c r="BO21" s="37">
        <f ca="1">EXP('Question 7'!BN20)*BO20+0.4*$B21</f>
        <v>12129.648012308318</v>
      </c>
      <c r="BP21" s="37">
        <f ca="1">EXP('Question 7'!BO20)*BP20+0.4*$B21</f>
        <v>15221.153315898126</v>
      </c>
      <c r="BQ21" s="37">
        <f ca="1">EXP('Question 7'!BP20)*BQ20+0.4*$B21</f>
        <v>11936.63314317058</v>
      </c>
      <c r="BR21" s="37">
        <f ca="1">EXP('Question 7'!BQ20)*BR20+0.4*$B21</f>
        <v>13073.031399804009</v>
      </c>
      <c r="BS21" s="37">
        <f ca="1">EXP('Question 7'!BR20)*BS20+0.4*$B21</f>
        <v>12654.973411885969</v>
      </c>
      <c r="BT21" s="37">
        <f ca="1">EXP('Question 7'!BS20)*BT20+0.4*$B21</f>
        <v>14141.874111355548</v>
      </c>
      <c r="BU21" s="37">
        <f ca="1">EXP('Question 7'!BT20)*BU20+0.4*$B21</f>
        <v>13326.894254950699</v>
      </c>
      <c r="BV21" s="37">
        <f ca="1">EXP('Question 7'!BU20)*BV20+0.4*$B21</f>
        <v>13682.697781763978</v>
      </c>
      <c r="BW21" s="37">
        <f ca="1">EXP('Question 7'!BV20)*BW20+0.4*$B21</f>
        <v>15077.59674117318</v>
      </c>
      <c r="BX21" s="37">
        <f ca="1">EXP('Question 7'!BW20)*BX20+0.4*$B21</f>
        <v>15943.729483589479</v>
      </c>
      <c r="BY21" s="37">
        <f ca="1">EXP('Question 7'!BX20)*BY20+0.4*$B21</f>
        <v>14228.374558104368</v>
      </c>
      <c r="BZ21" s="37">
        <f ca="1">EXP('Question 7'!BY20)*BZ20+0.4*$B21</f>
        <v>12032.49366049928</v>
      </c>
      <c r="CA21" s="37">
        <f ca="1">EXP('Question 7'!BZ20)*CA20+0.4*$B21</f>
        <v>13368.018964027851</v>
      </c>
      <c r="CB21" s="37">
        <f ca="1">EXP('Question 7'!CA20)*CB20+0.4*$B21</f>
        <v>12459.343932197238</v>
      </c>
      <c r="CC21" s="37">
        <f ca="1">EXP('Question 7'!CB20)*CC20+0.4*$B21</f>
        <v>11570.834788012951</v>
      </c>
      <c r="CD21" s="37">
        <f ca="1">EXP('Question 7'!CC20)*CD20+0.4*$B21</f>
        <v>14832.348390303829</v>
      </c>
      <c r="CE21" s="37">
        <f ca="1">EXP('Question 7'!CD20)*CE20+0.4*$B21</f>
        <v>12268.308525056267</v>
      </c>
      <c r="CF21" s="37">
        <f ca="1">EXP('Question 7'!CE20)*CF20+0.4*$B21</f>
        <v>15427.739498377421</v>
      </c>
      <c r="CG21" s="37">
        <f ca="1">EXP('Question 7'!CF20)*CG20+0.4*$B21</f>
        <v>14523.14338433677</v>
      </c>
      <c r="CH21" s="37">
        <f ca="1">EXP('Question 7'!CG20)*CH20+0.4*$B21</f>
        <v>13928.942273498025</v>
      </c>
      <c r="CI21" s="37">
        <f ca="1">EXP('Question 7'!CH20)*CI20+0.4*$B21</f>
        <v>16447.947359971549</v>
      </c>
      <c r="CJ21" s="37">
        <f ca="1">EXP('Question 7'!CI20)*CJ20+0.4*$B21</f>
        <v>13980.475080620979</v>
      </c>
      <c r="CK21" s="37">
        <f ca="1">EXP('Question 7'!CJ20)*CK20+0.4*$B21</f>
        <v>15877.681825231331</v>
      </c>
      <c r="CL21" s="37">
        <f ca="1">EXP('Question 7'!CK20)*CL20+0.4*$B21</f>
        <v>14885.058449434933</v>
      </c>
      <c r="CM21" s="37">
        <f ca="1">EXP('Question 7'!CL20)*CM20+0.4*$B21</f>
        <v>13426.871989916624</v>
      </c>
      <c r="CN21" s="37">
        <f ca="1">EXP('Question 7'!CM20)*CN20+0.4*$B21</f>
        <v>13032.900490067326</v>
      </c>
      <c r="CO21" s="37">
        <f ca="1">EXP('Question 7'!CN20)*CO20+0.4*$B21</f>
        <v>20316.631487617906</v>
      </c>
      <c r="CP21" s="37">
        <f ca="1">EXP('Question 7'!CO20)*CP20+0.4*$B21</f>
        <v>11514.153184225244</v>
      </c>
      <c r="CQ21" s="37">
        <f ca="1">EXP('Question 7'!CP20)*CQ20+0.4*$B21</f>
        <v>15441.98306933946</v>
      </c>
      <c r="CR21" s="37">
        <f ca="1">EXP('Question 7'!CQ20)*CR20+0.4*$B21</f>
        <v>14817.667608867117</v>
      </c>
      <c r="CS21" s="37">
        <f ca="1">EXP('Question 7'!CR20)*CS20+0.4*$B21</f>
        <v>12207.153430099755</v>
      </c>
      <c r="CT21" s="37">
        <f ca="1">EXP('Question 7'!CS20)*CT20+0.4*$B21</f>
        <v>17339.799351883186</v>
      </c>
      <c r="CU21" s="37">
        <f ca="1">EXP('Question 7'!CT20)*CU20+0.4*$B21</f>
        <v>15769.999167250902</v>
      </c>
      <c r="CV21" s="37">
        <f ca="1">EXP('Question 7'!CU20)*CV20+0.4*$B21</f>
        <v>14181.067018913818</v>
      </c>
      <c r="CW21" s="37">
        <f ca="1">EXP('Question 7'!CV20)*CW20+0.4*$B21</f>
        <v>12327.651273416795</v>
      </c>
      <c r="CX21" s="37">
        <f ca="1">EXP('Question 7'!CW20)*CX20+0.4*$B21</f>
        <v>15063.565492875523</v>
      </c>
    </row>
    <row r="22" spans="1:102" x14ac:dyDescent="0.2">
      <c r="A22" s="5">
        <v>45869</v>
      </c>
      <c r="B22" s="1">
        <v>1590</v>
      </c>
      <c r="C22" s="37">
        <f ca="1">EXP('Question 7'!B21)*C21+0.4*$B22</f>
        <v>14196.357166409281</v>
      </c>
      <c r="D22" s="37">
        <f ca="1">EXP('Question 7'!C21)*D21+0.4*$B22</f>
        <v>15736.77993325394</v>
      </c>
      <c r="E22" s="37">
        <f ca="1">EXP('Question 7'!D21)*E21+0.4*$B22</f>
        <v>13098.730938021317</v>
      </c>
      <c r="F22" s="37">
        <f ca="1">EXP('Question 7'!E21)*F21+0.4*$B22</f>
        <v>12979.023454648423</v>
      </c>
      <c r="G22" s="37">
        <f ca="1">EXP('Question 7'!F21)*G21+0.4*$B22</f>
        <v>16070.764484527897</v>
      </c>
      <c r="H22" s="37">
        <f ca="1">EXP('Question 7'!G21)*H21+0.4*$B22</f>
        <v>14644.948876825019</v>
      </c>
      <c r="I22" s="37">
        <f ca="1">EXP('Question 7'!H21)*I21+0.4*$B22</f>
        <v>15129.003768879184</v>
      </c>
      <c r="J22" s="37">
        <f ca="1">EXP('Question 7'!I21)*J21+0.4*$B22</f>
        <v>14607.685673233056</v>
      </c>
      <c r="K22" s="37">
        <f ca="1">EXP('Question 7'!J21)*K21+0.4*$B22</f>
        <v>15266.046990015782</v>
      </c>
      <c r="L22" s="37">
        <f ca="1">EXP('Question 7'!K21)*L21+0.4*$B22</f>
        <v>13923.127775875137</v>
      </c>
      <c r="M22" s="37">
        <f ca="1">EXP('Question 7'!L21)*M21+0.4*$B22</f>
        <v>17760.169171397549</v>
      </c>
      <c r="N22" s="37">
        <f ca="1">EXP('Question 7'!M21)*N21+0.4*$B22</f>
        <v>14261.466441169723</v>
      </c>
      <c r="O22" s="37">
        <f ca="1">EXP('Question 7'!N21)*O21+0.4*$B22</f>
        <v>16571.33885172402</v>
      </c>
      <c r="P22" s="37">
        <f ca="1">EXP('Question 7'!O21)*P21+0.4*$B22</f>
        <v>15049.806762923081</v>
      </c>
      <c r="Q22" s="37">
        <f ca="1">EXP('Question 7'!P21)*Q21+0.4*$B22</f>
        <v>16875.976327927274</v>
      </c>
      <c r="R22" s="37">
        <f ca="1">EXP('Question 7'!Q21)*R21+0.4*$B22</f>
        <v>12802.748419981644</v>
      </c>
      <c r="S22" s="37">
        <f ca="1">EXP('Question 7'!R21)*S21+0.4*$B22</f>
        <v>14481.960836128434</v>
      </c>
      <c r="T22" s="37">
        <f ca="1">EXP('Question 7'!S21)*T21+0.4*$B22</f>
        <v>14963.048561400548</v>
      </c>
      <c r="U22" s="37">
        <f ca="1">EXP('Question 7'!T21)*U21+0.4*$B22</f>
        <v>19549.073019832755</v>
      </c>
      <c r="V22" s="37">
        <f ca="1">EXP('Question 7'!U21)*V21+0.4*$B22</f>
        <v>16415.8770180065</v>
      </c>
      <c r="W22" s="37">
        <f ca="1">EXP('Question 7'!V21)*W21+0.4*$B22</f>
        <v>18866.105531954308</v>
      </c>
      <c r="X22" s="37">
        <f ca="1">EXP('Question 7'!W21)*X21+0.4*$B22</f>
        <v>13739.426820260369</v>
      </c>
      <c r="Y22" s="37">
        <f ca="1">EXP('Question 7'!X21)*Y21+0.4*$B22</f>
        <v>15663.151301305421</v>
      </c>
      <c r="Z22" s="37">
        <f ca="1">EXP('Question 7'!Y21)*Z21+0.4*$B22</f>
        <v>14543.59934323679</v>
      </c>
      <c r="AA22" s="37">
        <f ca="1">EXP('Question 7'!Z21)*AA21+0.4*$B22</f>
        <v>15847.478643991079</v>
      </c>
      <c r="AB22" s="37">
        <f ca="1">EXP('Question 7'!AA21)*AB21+0.4*$B22</f>
        <v>12862.255131837839</v>
      </c>
      <c r="AC22" s="37">
        <f ca="1">EXP('Question 7'!AB21)*AC21+0.4*$B22</f>
        <v>14978.460833185451</v>
      </c>
      <c r="AD22" s="37">
        <f ca="1">EXP('Question 7'!AC21)*AD21+0.4*$B22</f>
        <v>17091.112567678025</v>
      </c>
      <c r="AE22" s="37">
        <f ca="1">EXP('Question 7'!AD21)*AE21+0.4*$B22</f>
        <v>14771.405944210557</v>
      </c>
      <c r="AF22" s="37">
        <f ca="1">EXP('Question 7'!AE21)*AF21+0.4*$B22</f>
        <v>13391.344192780125</v>
      </c>
      <c r="AG22" s="37">
        <f ca="1">EXP('Question 7'!AF21)*AG21+0.4*$B22</f>
        <v>13265.82583623577</v>
      </c>
      <c r="AH22" s="37">
        <f ca="1">EXP('Question 7'!AG21)*AH21+0.4*$B22</f>
        <v>16651.45688799792</v>
      </c>
      <c r="AI22" s="37">
        <f ca="1">EXP('Question 7'!AH21)*AI21+0.4*$B22</f>
        <v>13738.415345527794</v>
      </c>
      <c r="AJ22" s="37">
        <f ca="1">EXP('Question 7'!AI21)*AJ21+0.4*$B22</f>
        <v>12580.642187748164</v>
      </c>
      <c r="AK22" s="37">
        <f ca="1">EXP('Question 7'!AJ21)*AK21+0.4*$B22</f>
        <v>20552.226122127551</v>
      </c>
      <c r="AL22" s="37">
        <f ca="1">EXP('Question 7'!AK21)*AL21+0.4*$B22</f>
        <v>12343.883430928063</v>
      </c>
      <c r="AM22" s="37">
        <f ca="1">EXP('Question 7'!AL21)*AM21+0.4*$B22</f>
        <v>12689.633436020906</v>
      </c>
      <c r="AN22" s="37">
        <f ca="1">EXP('Question 7'!AM21)*AN21+0.4*$B22</f>
        <v>15996.778347948359</v>
      </c>
      <c r="AO22" s="37">
        <f ca="1">EXP('Question 7'!AN21)*AO21+0.4*$B22</f>
        <v>15670.664865413062</v>
      </c>
      <c r="AP22" s="37">
        <f ca="1">EXP('Question 7'!AO21)*AP21+0.4*$B22</f>
        <v>16553.005570879672</v>
      </c>
      <c r="AQ22" s="37">
        <f ca="1">EXP('Question 7'!AP21)*AQ21+0.4*$B22</f>
        <v>14576.79849065194</v>
      </c>
      <c r="AR22" s="37">
        <f ca="1">EXP('Question 7'!AQ21)*AR21+0.4*$B22</f>
        <v>12904.703453922139</v>
      </c>
      <c r="AS22" s="37">
        <f ca="1">EXP('Question 7'!AR21)*AS21+0.4*$B22</f>
        <v>16400.205436195589</v>
      </c>
      <c r="AT22" s="37">
        <f ca="1">EXP('Question 7'!AS21)*AT21+0.4*$B22</f>
        <v>12450.455587281407</v>
      </c>
      <c r="AU22" s="37">
        <f ca="1">EXP('Question 7'!AT21)*AU21+0.4*$B22</f>
        <v>14297.449524464773</v>
      </c>
      <c r="AV22" s="37">
        <f ca="1">EXP('Question 7'!AU21)*AV21+0.4*$B22</f>
        <v>16210.596355001147</v>
      </c>
      <c r="AW22" s="37">
        <f ca="1">EXP('Question 7'!AV21)*AW21+0.4*$B22</f>
        <v>16352.234516698152</v>
      </c>
      <c r="AX22" s="37">
        <f ca="1">EXP('Question 7'!AW21)*AX21+0.4*$B22</f>
        <v>18272.775877211036</v>
      </c>
      <c r="AY22" s="37">
        <f ca="1">EXP('Question 7'!AX21)*AY21+0.4*$B22</f>
        <v>19809.750577022573</v>
      </c>
      <c r="AZ22" s="37">
        <f ca="1">EXP('Question 7'!AY21)*AZ21+0.4*$B22</f>
        <v>13551.373969625565</v>
      </c>
      <c r="BA22" s="37">
        <f ca="1">EXP('Question 7'!AZ21)*BA21+0.4*$B22</f>
        <v>16055.450374459664</v>
      </c>
      <c r="BB22" s="37">
        <f ca="1">EXP('Question 7'!BA21)*BB21+0.4*$B22</f>
        <v>15591.996476384458</v>
      </c>
      <c r="BC22" s="37">
        <f ca="1">EXP('Question 7'!BB21)*BC21+0.4*$B22</f>
        <v>13224.26222410236</v>
      </c>
      <c r="BD22" s="37">
        <f ca="1">EXP('Question 7'!BC21)*BD21+0.4*$B22</f>
        <v>14738.453444994051</v>
      </c>
      <c r="BE22" s="37">
        <f ca="1">EXP('Question 7'!BD21)*BE21+0.4*$B22</f>
        <v>19158.913994752547</v>
      </c>
      <c r="BF22" s="37">
        <f ca="1">EXP('Question 7'!BE21)*BF21+0.4*$B22</f>
        <v>17511.569305372599</v>
      </c>
      <c r="BG22" s="37">
        <f ca="1">EXP('Question 7'!BF21)*BG21+0.4*$B22</f>
        <v>13227.984196751331</v>
      </c>
      <c r="BH22" s="37">
        <f ca="1">EXP('Question 7'!BG21)*BH21+0.4*$B22</f>
        <v>18015.335616548182</v>
      </c>
      <c r="BI22" s="37">
        <f ca="1">EXP('Question 7'!BH21)*BI21+0.4*$B22</f>
        <v>16279.759592939199</v>
      </c>
      <c r="BJ22" s="37">
        <f ca="1">EXP('Question 7'!BI21)*BJ21+0.4*$B22</f>
        <v>14277.789346196025</v>
      </c>
      <c r="BK22" s="37">
        <f ca="1">EXP('Question 7'!BJ21)*BK21+0.4*$B22</f>
        <v>15842.518125765737</v>
      </c>
      <c r="BL22" s="37">
        <f ca="1">EXP('Question 7'!BK21)*BL21+0.4*$B22</f>
        <v>14260.004735991808</v>
      </c>
      <c r="BM22" s="37">
        <f ca="1">EXP('Question 7'!BL21)*BM21+0.4*$B22</f>
        <v>20456.253942333678</v>
      </c>
      <c r="BN22" s="37">
        <f ca="1">EXP('Question 7'!BM21)*BN21+0.4*$B22</f>
        <v>13233.339103375169</v>
      </c>
      <c r="BO22" s="37">
        <f ca="1">EXP('Question 7'!BN21)*BO21+0.4*$B22</f>
        <v>13190.069349598902</v>
      </c>
      <c r="BP22" s="37">
        <f ca="1">EXP('Question 7'!BO21)*BP21+0.4*$B22</f>
        <v>15886.183614153841</v>
      </c>
      <c r="BQ22" s="37">
        <f ca="1">EXP('Question 7'!BP21)*BQ21+0.4*$B22</f>
        <v>12201.145384734056</v>
      </c>
      <c r="BR22" s="37">
        <f ca="1">EXP('Question 7'!BQ21)*BR21+0.4*$B22</f>
        <v>13897.785199745997</v>
      </c>
      <c r="BS22" s="37">
        <f ca="1">EXP('Question 7'!BR21)*BS21+0.4*$B22</f>
        <v>12376.131494676365</v>
      </c>
      <c r="BT22" s="37">
        <f ca="1">EXP('Question 7'!BS21)*BT21+0.4*$B22</f>
        <v>14369.858297861147</v>
      </c>
      <c r="BU22" s="37">
        <f ca="1">EXP('Question 7'!BT21)*BU21+0.4*$B22</f>
        <v>13379.556161341245</v>
      </c>
      <c r="BV22" s="37">
        <f ca="1">EXP('Question 7'!BU21)*BV21+0.4*$B22</f>
        <v>14349.848490500768</v>
      </c>
      <c r="BW22" s="37">
        <f ca="1">EXP('Question 7'!BV21)*BW21+0.4*$B22</f>
        <v>14593.235348646749</v>
      </c>
      <c r="BX22" s="37">
        <f ca="1">EXP('Question 7'!BW21)*BX21+0.4*$B22</f>
        <v>16082.926962987203</v>
      </c>
      <c r="BY22" s="37">
        <f ca="1">EXP('Question 7'!BX21)*BY21+0.4*$B22</f>
        <v>15171.15015723451</v>
      </c>
      <c r="BZ22" s="37">
        <f ca="1">EXP('Question 7'!BY21)*BZ21+0.4*$B22</f>
        <v>14001.402649596759</v>
      </c>
      <c r="CA22" s="37">
        <f ca="1">EXP('Question 7'!BZ21)*CA21+0.4*$B22</f>
        <v>13545.066197761853</v>
      </c>
      <c r="CB22" s="37">
        <f ca="1">EXP('Question 7'!CA21)*CB21+0.4*$B22</f>
        <v>13705.061113438227</v>
      </c>
      <c r="CC22" s="37">
        <f ca="1">EXP('Question 7'!CB21)*CC21+0.4*$B22</f>
        <v>12170.679956240703</v>
      </c>
      <c r="CD22" s="37">
        <f ca="1">EXP('Question 7'!CC21)*CD21+0.4*$B22</f>
        <v>15506.697700185739</v>
      </c>
      <c r="CE22" s="37">
        <f ca="1">EXP('Question 7'!CD21)*CE21+0.4*$B22</f>
        <v>12734.447162538039</v>
      </c>
      <c r="CF22" s="37">
        <f ca="1">EXP('Question 7'!CE21)*CF21+0.4*$B22</f>
        <v>16025.96326367222</v>
      </c>
      <c r="CG22" s="37">
        <f ca="1">EXP('Question 7'!CF21)*CG21+0.4*$B22</f>
        <v>14941.434424787612</v>
      </c>
      <c r="CH22" s="37">
        <f ca="1">EXP('Question 7'!CG21)*CH21+0.4*$B22</f>
        <v>14349.353674614444</v>
      </c>
      <c r="CI22" s="37">
        <f ca="1">EXP('Question 7'!CH21)*CI21+0.4*$B22</f>
        <v>17110.21877964056</v>
      </c>
      <c r="CJ22" s="37">
        <f ca="1">EXP('Question 7'!CI21)*CJ21+0.4*$B22</f>
        <v>14699.319361951924</v>
      </c>
      <c r="CK22" s="37">
        <f ca="1">EXP('Question 7'!CJ21)*CK21+0.4*$B22</f>
        <v>16694.670470234836</v>
      </c>
      <c r="CL22" s="37">
        <f ca="1">EXP('Question 7'!CK21)*CL21+0.4*$B22</f>
        <v>15122.19780215647</v>
      </c>
      <c r="CM22" s="37">
        <f ca="1">EXP('Question 7'!CL21)*CM21+0.4*$B22</f>
        <v>14033.92085879256</v>
      </c>
      <c r="CN22" s="37">
        <f ca="1">EXP('Question 7'!CM21)*CN21+0.4*$B22</f>
        <v>14146.315585131013</v>
      </c>
      <c r="CO22" s="37">
        <f ca="1">EXP('Question 7'!CN21)*CO21+0.4*$B22</f>
        <v>21292.077912654273</v>
      </c>
      <c r="CP22" s="37">
        <f ca="1">EXP('Question 7'!CO21)*CP21+0.4*$B22</f>
        <v>11403.565921761116</v>
      </c>
      <c r="CQ22" s="37">
        <f ca="1">EXP('Question 7'!CP21)*CQ21+0.4*$B22</f>
        <v>15029.916929041881</v>
      </c>
      <c r="CR22" s="37">
        <f ca="1">EXP('Question 7'!CQ21)*CR21+0.4*$B22</f>
        <v>15860.123921406803</v>
      </c>
      <c r="CS22" s="37">
        <f ca="1">EXP('Question 7'!CR21)*CS21+0.4*$B22</f>
        <v>12813.530399086578</v>
      </c>
      <c r="CT22" s="37">
        <f ca="1">EXP('Question 7'!CS21)*CT21+0.4*$B22</f>
        <v>19307.435280950267</v>
      </c>
      <c r="CU22" s="37">
        <f ca="1">EXP('Question 7'!CT21)*CU21+0.4*$B22</f>
        <v>18356.077775762002</v>
      </c>
      <c r="CV22" s="37">
        <f ca="1">EXP('Question 7'!CU21)*CV21+0.4*$B22</f>
        <v>14921.922537354536</v>
      </c>
      <c r="CW22" s="37">
        <f ca="1">EXP('Question 7'!CV21)*CW21+0.4*$B22</f>
        <v>12495.745194741752</v>
      </c>
      <c r="CX22" s="37">
        <f ca="1">EXP('Question 7'!CW21)*CX21+0.4*$B22</f>
        <v>15396.279832178896</v>
      </c>
    </row>
    <row r="23" spans="1:102" x14ac:dyDescent="0.2">
      <c r="A23" s="5">
        <v>45900</v>
      </c>
      <c r="B23" s="1">
        <v>1590</v>
      </c>
      <c r="C23" s="37">
        <f ca="1">EXP('Question 7'!B22)*C22+0.4*$B23</f>
        <v>14888.700631256952</v>
      </c>
      <c r="D23" s="37">
        <f ca="1">EXP('Question 7'!C22)*D22+0.4*$B23</f>
        <v>14897.881521258218</v>
      </c>
      <c r="E23" s="37">
        <f ca="1">EXP('Question 7'!D22)*E22+0.4*$B23</f>
        <v>12733.887645125264</v>
      </c>
      <c r="F23" s="37">
        <f ca="1">EXP('Question 7'!E22)*F22+0.4*$B23</f>
        <v>14867.681944514125</v>
      </c>
      <c r="G23" s="37">
        <f ca="1">EXP('Question 7'!F22)*G22+0.4*$B23</f>
        <v>16010.09774656288</v>
      </c>
      <c r="H23" s="37">
        <f ca="1">EXP('Question 7'!G22)*H22+0.4*$B23</f>
        <v>15830.55449371328</v>
      </c>
      <c r="I23" s="37">
        <f ca="1">EXP('Question 7'!H22)*I22+0.4*$B23</f>
        <v>16566.996449551629</v>
      </c>
      <c r="J23" s="37">
        <f ca="1">EXP('Question 7'!I22)*J22+0.4*$B23</f>
        <v>16496.117706779813</v>
      </c>
      <c r="K23" s="37">
        <f ca="1">EXP('Question 7'!J22)*K22+0.4*$B23</f>
        <v>15805.39482625456</v>
      </c>
      <c r="L23" s="37">
        <f ca="1">EXP('Question 7'!K22)*L22+0.4*$B23</f>
        <v>15520.287348747097</v>
      </c>
      <c r="M23" s="37">
        <f ca="1">EXP('Question 7'!L22)*M22+0.4*$B23</f>
        <v>19717.389810157874</v>
      </c>
      <c r="N23" s="37">
        <f ca="1">EXP('Question 7'!M22)*N22+0.4*$B23</f>
        <v>14530.536564798183</v>
      </c>
      <c r="O23" s="37">
        <f ca="1">EXP('Question 7'!N22)*O22+0.4*$B23</f>
        <v>16180.047850334888</v>
      </c>
      <c r="P23" s="37">
        <f ca="1">EXP('Question 7'!O22)*P22+0.4*$B23</f>
        <v>16505.426522191676</v>
      </c>
      <c r="Q23" s="37">
        <f ca="1">EXP('Question 7'!P22)*Q22+0.4*$B23</f>
        <v>17165.542392824525</v>
      </c>
      <c r="R23" s="37">
        <f ca="1">EXP('Question 7'!Q22)*R22+0.4*$B23</f>
        <v>12881.495843632798</v>
      </c>
      <c r="S23" s="37">
        <f ca="1">EXP('Question 7'!R22)*S22+0.4*$B23</f>
        <v>15411.110767500391</v>
      </c>
      <c r="T23" s="37">
        <f ca="1">EXP('Question 7'!S22)*T22+0.4*$B23</f>
        <v>14536.965829601495</v>
      </c>
      <c r="U23" s="37">
        <f ca="1">EXP('Question 7'!T22)*U22+0.4*$B23</f>
        <v>19887.481721378274</v>
      </c>
      <c r="V23" s="37">
        <f ca="1">EXP('Question 7'!U22)*V22+0.4*$B23</f>
        <v>16524.506959657054</v>
      </c>
      <c r="W23" s="37">
        <f ca="1">EXP('Question 7'!V22)*W22+0.4*$B23</f>
        <v>19070.472152928891</v>
      </c>
      <c r="X23" s="37">
        <f ca="1">EXP('Question 7'!W22)*X22+0.4*$B23</f>
        <v>13521.515887024627</v>
      </c>
      <c r="Y23" s="37">
        <f ca="1">EXP('Question 7'!X22)*Y22+0.4*$B23</f>
        <v>17101.723937090464</v>
      </c>
      <c r="Z23" s="37">
        <f ca="1">EXP('Question 7'!Y22)*Z22+0.4*$B23</f>
        <v>14419.50516655546</v>
      </c>
      <c r="AA23" s="37">
        <f ca="1">EXP('Question 7'!Z22)*AA22+0.4*$B23</f>
        <v>18121.894844176648</v>
      </c>
      <c r="AB23" s="37">
        <f ca="1">EXP('Question 7'!AA22)*AB22+0.4*$B23</f>
        <v>13970.461903338581</v>
      </c>
      <c r="AC23" s="37">
        <f ca="1">EXP('Question 7'!AB22)*AC22+0.4*$B23</f>
        <v>16373.184447276868</v>
      </c>
      <c r="AD23" s="37">
        <f ca="1">EXP('Question 7'!AC22)*AD22+0.4*$B23</f>
        <v>18575.821325780544</v>
      </c>
      <c r="AE23" s="37">
        <f ca="1">EXP('Question 7'!AD22)*AE22+0.4*$B23</f>
        <v>15711.644071320567</v>
      </c>
      <c r="AF23" s="37">
        <f ca="1">EXP('Question 7'!AE22)*AF22+0.4*$B23</f>
        <v>14073.760697801932</v>
      </c>
      <c r="AG23" s="37">
        <f ca="1">EXP('Question 7'!AF22)*AG22+0.4*$B23</f>
        <v>14186.802558721969</v>
      </c>
      <c r="AH23" s="37">
        <f ca="1">EXP('Question 7'!AG22)*AH22+0.4*$B23</f>
        <v>19143.699103148076</v>
      </c>
      <c r="AI23" s="37">
        <f ca="1">EXP('Question 7'!AH22)*AI22+0.4*$B23</f>
        <v>13250.505309040373</v>
      </c>
      <c r="AJ23" s="37">
        <f ca="1">EXP('Question 7'!AI22)*AJ22+0.4*$B23</f>
        <v>12560.857817477488</v>
      </c>
      <c r="AK23" s="37">
        <f ca="1">EXP('Question 7'!AJ22)*AK22+0.4*$B23</f>
        <v>20927.006649829658</v>
      </c>
      <c r="AL23" s="37">
        <f ca="1">EXP('Question 7'!AK22)*AL22+0.4*$B23</f>
        <v>12809.395859189106</v>
      </c>
      <c r="AM23" s="37">
        <f ca="1">EXP('Question 7'!AL22)*AM22+0.4*$B23</f>
        <v>14366.321700507044</v>
      </c>
      <c r="AN23" s="37">
        <f ca="1">EXP('Question 7'!AM22)*AN22+0.4*$B23</f>
        <v>17189.303974446033</v>
      </c>
      <c r="AO23" s="37">
        <f ca="1">EXP('Question 7'!AN22)*AO22+0.4*$B23</f>
        <v>15666.77634800837</v>
      </c>
      <c r="AP23" s="37">
        <f ca="1">EXP('Question 7'!AO22)*AP22+0.4*$B23</f>
        <v>15916.026898442344</v>
      </c>
      <c r="AQ23" s="37">
        <f ca="1">EXP('Question 7'!AP22)*AQ22+0.4*$B23</f>
        <v>15505.811803452185</v>
      </c>
      <c r="AR23" s="37">
        <f ca="1">EXP('Question 7'!AQ22)*AR22+0.4*$B23</f>
        <v>12449.607622853631</v>
      </c>
      <c r="AS23" s="37">
        <f ca="1">EXP('Question 7'!AR22)*AS22+0.4*$B23</f>
        <v>17000.085695381807</v>
      </c>
      <c r="AT23" s="37">
        <f ca="1">EXP('Question 7'!AS22)*AT22+0.4*$B23</f>
        <v>12322.814439452684</v>
      </c>
      <c r="AU23" s="37">
        <f ca="1">EXP('Question 7'!AT22)*AU22+0.4*$B23</f>
        <v>15603.488238855869</v>
      </c>
      <c r="AV23" s="37">
        <f ca="1">EXP('Question 7'!AU22)*AV22+0.4*$B23</f>
        <v>16422.529288879727</v>
      </c>
      <c r="AW23" s="37">
        <f ca="1">EXP('Question 7'!AV22)*AW22+0.4*$B23</f>
        <v>16628.424501328729</v>
      </c>
      <c r="AX23" s="37">
        <f ca="1">EXP('Question 7'!AW22)*AX22+0.4*$B23</f>
        <v>17768.842743723264</v>
      </c>
      <c r="AY23" s="37">
        <f ca="1">EXP('Question 7'!AX22)*AY22+0.4*$B23</f>
        <v>19902.672992015967</v>
      </c>
      <c r="AZ23" s="37">
        <f ca="1">EXP('Question 7'!AY22)*AZ22+0.4*$B23</f>
        <v>14304.576046234008</v>
      </c>
      <c r="BA23" s="37">
        <f ca="1">EXP('Question 7'!AZ22)*BA22+0.4*$B23</f>
        <v>18610.051510995454</v>
      </c>
      <c r="BB23" s="37">
        <f ca="1">EXP('Question 7'!BA22)*BB22+0.4*$B23</f>
        <v>16669.916196726444</v>
      </c>
      <c r="BC23" s="37">
        <f ca="1">EXP('Question 7'!BB22)*BC22+0.4*$B23</f>
        <v>14058.006985049928</v>
      </c>
      <c r="BD23" s="37">
        <f ca="1">EXP('Question 7'!BC22)*BD22+0.4*$B23</f>
        <v>14725.134095212477</v>
      </c>
      <c r="BE23" s="37">
        <f ca="1">EXP('Question 7'!BD22)*BE22+0.4*$B23</f>
        <v>19116.878627481088</v>
      </c>
      <c r="BF23" s="37">
        <f ca="1">EXP('Question 7'!BE22)*BF22+0.4*$B23</f>
        <v>17441.429056771201</v>
      </c>
      <c r="BG23" s="37">
        <f ca="1">EXP('Question 7'!BF22)*BG22+0.4*$B23</f>
        <v>14209.629404354897</v>
      </c>
      <c r="BH23" s="37">
        <f ca="1">EXP('Question 7'!BG22)*BH22+0.4*$B23</f>
        <v>19325.195296622816</v>
      </c>
      <c r="BI23" s="37">
        <f ca="1">EXP('Question 7'!BH22)*BI22+0.4*$B23</f>
        <v>16367.685841882339</v>
      </c>
      <c r="BJ23" s="37">
        <f ca="1">EXP('Question 7'!BI22)*BJ22+0.4*$B23</f>
        <v>14724.427671778105</v>
      </c>
      <c r="BK23" s="37">
        <f ca="1">EXP('Question 7'!BJ22)*BK22+0.4*$B23</f>
        <v>17395.039244539734</v>
      </c>
      <c r="BL23" s="37">
        <f ca="1">EXP('Question 7'!BK22)*BL22+0.4*$B23</f>
        <v>15313.621391030683</v>
      </c>
      <c r="BM23" s="37">
        <f ca="1">EXP('Question 7'!BL22)*BM22+0.4*$B23</f>
        <v>20480.691987596372</v>
      </c>
      <c r="BN23" s="37">
        <f ca="1">EXP('Question 7'!BM22)*BN22+0.4*$B23</f>
        <v>14301.968375804759</v>
      </c>
      <c r="BO23" s="37">
        <f ca="1">EXP('Question 7'!BN22)*BO22+0.4*$B23</f>
        <v>13721.100243477193</v>
      </c>
      <c r="BP23" s="37">
        <f ca="1">EXP('Question 7'!BO22)*BP22+0.4*$B23</f>
        <v>17326.086324576761</v>
      </c>
      <c r="BQ23" s="37">
        <f ca="1">EXP('Question 7'!BP22)*BQ22+0.4*$B23</f>
        <v>11752.087078490862</v>
      </c>
      <c r="BR23" s="37">
        <f ca="1">EXP('Question 7'!BQ22)*BR22+0.4*$B23</f>
        <v>14372.247584386956</v>
      </c>
      <c r="BS23" s="37">
        <f ca="1">EXP('Question 7'!BR22)*BS22+0.4*$B23</f>
        <v>12061.977076375715</v>
      </c>
      <c r="BT23" s="37">
        <f ca="1">EXP('Question 7'!BS22)*BT22+0.4*$B23</f>
        <v>15367.21200666082</v>
      </c>
      <c r="BU23" s="37">
        <f ca="1">EXP('Question 7'!BT22)*BU22+0.4*$B23</f>
        <v>14274.072158836898</v>
      </c>
      <c r="BV23" s="37">
        <f ca="1">EXP('Question 7'!BU22)*BV22+0.4*$B23</f>
        <v>16051.861859879285</v>
      </c>
      <c r="BW23" s="37">
        <f ca="1">EXP('Question 7'!BV22)*BW22+0.4*$B23</f>
        <v>15311.24668018382</v>
      </c>
      <c r="BX23" s="37">
        <f ca="1">EXP('Question 7'!BW22)*BX22+0.4*$B23</f>
        <v>15812.870897499095</v>
      </c>
      <c r="BY23" s="37">
        <f ca="1">EXP('Question 7'!BX22)*BY22+0.4*$B23</f>
        <v>15983.843851994625</v>
      </c>
      <c r="BZ23" s="37">
        <f ca="1">EXP('Question 7'!BY22)*BZ22+0.4*$B23</f>
        <v>13744.571810169855</v>
      </c>
      <c r="CA23" s="37">
        <f ca="1">EXP('Question 7'!BZ22)*CA22+0.4*$B23</f>
        <v>15101.61145776888</v>
      </c>
      <c r="CB23" s="37">
        <f ca="1">EXP('Question 7'!CA22)*CB22+0.4*$B23</f>
        <v>13626.291016533356</v>
      </c>
      <c r="CC23" s="37">
        <f ca="1">EXP('Question 7'!CB22)*CC22+0.4*$B23</f>
        <v>12941.331606912252</v>
      </c>
      <c r="CD23" s="37">
        <f ca="1">EXP('Question 7'!CC22)*CD22+0.4*$B23</f>
        <v>16720.222454614683</v>
      </c>
      <c r="CE23" s="37">
        <f ca="1">EXP('Question 7'!CD22)*CE22+0.4*$B23</f>
        <v>14546.487079783756</v>
      </c>
      <c r="CF23" s="37">
        <f ca="1">EXP('Question 7'!CE22)*CF22+0.4*$B23</f>
        <v>17370.177999282882</v>
      </c>
      <c r="CG23" s="37">
        <f ca="1">EXP('Question 7'!CF22)*CG22+0.4*$B23</f>
        <v>15270.398889880182</v>
      </c>
      <c r="CH23" s="37">
        <f ca="1">EXP('Question 7'!CG22)*CH22+0.4*$B23</f>
        <v>15573.97645417005</v>
      </c>
      <c r="CI23" s="37">
        <f ca="1">EXP('Question 7'!CH22)*CI22+0.4*$B23</f>
        <v>17936.681583623176</v>
      </c>
      <c r="CJ23" s="37">
        <f ca="1">EXP('Question 7'!CI22)*CJ22+0.4*$B23</f>
        <v>15534.089593501642</v>
      </c>
      <c r="CK23" s="37">
        <f ca="1">EXP('Question 7'!CJ22)*CK22+0.4*$B23</f>
        <v>17743.249025311856</v>
      </c>
      <c r="CL23" s="37">
        <f ca="1">EXP('Question 7'!CK22)*CL22+0.4*$B23</f>
        <v>16969.428240963229</v>
      </c>
      <c r="CM23" s="37">
        <f ca="1">EXP('Question 7'!CL22)*CM22+0.4*$B23</f>
        <v>14657.204382174352</v>
      </c>
      <c r="CN23" s="37">
        <f ca="1">EXP('Question 7'!CM22)*CN22+0.4*$B23</f>
        <v>14964.207526217755</v>
      </c>
      <c r="CO23" s="37">
        <f ca="1">EXP('Question 7'!CN22)*CO22+0.4*$B23</f>
        <v>22494.546772904236</v>
      </c>
      <c r="CP23" s="37">
        <f ca="1">EXP('Question 7'!CO22)*CP22+0.4*$B23</f>
        <v>11921.364074795614</v>
      </c>
      <c r="CQ23" s="37">
        <f ca="1">EXP('Question 7'!CP22)*CQ22+0.4*$B23</f>
        <v>15517.380053069188</v>
      </c>
      <c r="CR23" s="37">
        <f ca="1">EXP('Question 7'!CQ22)*CR22+0.4*$B23</f>
        <v>16763.759834935743</v>
      </c>
      <c r="CS23" s="37">
        <f ca="1">EXP('Question 7'!CR22)*CS22+0.4*$B23</f>
        <v>13567.328714204234</v>
      </c>
      <c r="CT23" s="37">
        <f ca="1">EXP('Question 7'!CS22)*CT22+0.4*$B23</f>
        <v>20585.111049264993</v>
      </c>
      <c r="CU23" s="37">
        <f ca="1">EXP('Question 7'!CT22)*CU22+0.4*$B23</f>
        <v>19382.864889439872</v>
      </c>
      <c r="CV23" s="37">
        <f ca="1">EXP('Question 7'!CU22)*CV22+0.4*$B23</f>
        <v>15734.051621463224</v>
      </c>
      <c r="CW23" s="37">
        <f ca="1">EXP('Question 7'!CV22)*CW22+0.4*$B23</f>
        <v>13525.619813059287</v>
      </c>
      <c r="CX23" s="37">
        <f ca="1">EXP('Question 7'!CW22)*CX22+0.4*$B23</f>
        <v>16926.955367530449</v>
      </c>
    </row>
    <row r="24" spans="1:102" x14ac:dyDescent="0.2">
      <c r="A24" s="5">
        <v>45930</v>
      </c>
      <c r="B24" s="1">
        <v>1590</v>
      </c>
      <c r="C24" s="37">
        <f ca="1">EXP('Question 7'!B23)*C23+0.4*$B24</f>
        <v>17088.639066723219</v>
      </c>
      <c r="D24" s="37">
        <f ca="1">EXP('Question 7'!C23)*D23+0.4*$B24</f>
        <v>16048.438591221769</v>
      </c>
      <c r="E24" s="37">
        <f ca="1">EXP('Question 7'!D23)*E23+0.4*$B24</f>
        <v>13380.104219541405</v>
      </c>
      <c r="F24" s="37">
        <f ca="1">EXP('Question 7'!E23)*F23+0.4*$B24</f>
        <v>17123.671614447034</v>
      </c>
      <c r="G24" s="37">
        <f ca="1">EXP('Question 7'!F23)*G23+0.4*$B24</f>
        <v>15856.871819584205</v>
      </c>
      <c r="H24" s="37">
        <f ca="1">EXP('Question 7'!G23)*H23+0.4*$B24</f>
        <v>16195.9134857268</v>
      </c>
      <c r="I24" s="37">
        <f ca="1">EXP('Question 7'!H23)*I23+0.4*$B24</f>
        <v>18268.156151636773</v>
      </c>
      <c r="J24" s="37">
        <f ca="1">EXP('Question 7'!I23)*J23+0.4*$B24</f>
        <v>17610.662737081278</v>
      </c>
      <c r="K24" s="37">
        <f ca="1">EXP('Question 7'!J23)*K23+0.4*$B24</f>
        <v>15901.162423769911</v>
      </c>
      <c r="L24" s="37">
        <f ca="1">EXP('Question 7'!K23)*L23+0.4*$B24</f>
        <v>18532.934016705738</v>
      </c>
      <c r="M24" s="37">
        <f ca="1">EXP('Question 7'!L23)*M23+0.4*$B24</f>
        <v>19739.514067915723</v>
      </c>
      <c r="N24" s="37">
        <f ca="1">EXP('Question 7'!M23)*N23+0.4*$B24</f>
        <v>15357.118219097392</v>
      </c>
      <c r="O24" s="37">
        <f ca="1">EXP('Question 7'!N23)*O23+0.4*$B24</f>
        <v>16861.157827322681</v>
      </c>
      <c r="P24" s="37">
        <f ca="1">EXP('Question 7'!O23)*P23+0.4*$B24</f>
        <v>19084.258293263716</v>
      </c>
      <c r="Q24" s="37">
        <f ca="1">EXP('Question 7'!P23)*Q23+0.4*$B24</f>
        <v>18308.1432061415</v>
      </c>
      <c r="R24" s="37">
        <f ca="1">EXP('Question 7'!Q23)*R23+0.4*$B24</f>
        <v>14571.608883455616</v>
      </c>
      <c r="S24" s="37">
        <f ca="1">EXP('Question 7'!R23)*S23+0.4*$B24</f>
        <v>15890.378805441211</v>
      </c>
      <c r="T24" s="37">
        <f ca="1">EXP('Question 7'!S23)*T23+0.4*$B24</f>
        <v>15663.31492761837</v>
      </c>
      <c r="U24" s="37">
        <f ca="1">EXP('Question 7'!T23)*U23+0.4*$B24</f>
        <v>20909.529883346364</v>
      </c>
      <c r="V24" s="37">
        <f ca="1">EXP('Question 7'!U23)*V23+0.4*$B24</f>
        <v>16436.770442331206</v>
      </c>
      <c r="W24" s="37">
        <f ca="1">EXP('Question 7'!V23)*W23+0.4*$B24</f>
        <v>19832.290066033904</v>
      </c>
      <c r="X24" s="37">
        <f ca="1">EXP('Question 7'!W23)*X23+0.4*$B24</f>
        <v>14133.24557234667</v>
      </c>
      <c r="Y24" s="37">
        <f ca="1">EXP('Question 7'!X23)*Y23+0.4*$B24</f>
        <v>19083.247329752612</v>
      </c>
      <c r="Z24" s="37">
        <f ca="1">EXP('Question 7'!Y23)*Z23+0.4*$B24</f>
        <v>15587.195980742472</v>
      </c>
      <c r="AA24" s="37">
        <f ca="1">EXP('Question 7'!Z23)*AA23+0.4*$B24</f>
        <v>17968.767108882974</v>
      </c>
      <c r="AB24" s="37">
        <f ca="1">EXP('Question 7'!AA23)*AB23+0.4*$B24</f>
        <v>15543.569292285403</v>
      </c>
      <c r="AC24" s="37">
        <f ca="1">EXP('Question 7'!AB23)*AC23+0.4*$B24</f>
        <v>16488.784149655767</v>
      </c>
      <c r="AD24" s="37">
        <f ca="1">EXP('Question 7'!AC23)*AD23+0.4*$B24</f>
        <v>19742.988014955048</v>
      </c>
      <c r="AE24" s="37">
        <f ca="1">EXP('Question 7'!AD23)*AE23+0.4*$B24</f>
        <v>16969.491222325079</v>
      </c>
      <c r="AF24" s="37">
        <f ca="1">EXP('Question 7'!AE23)*AF23+0.4*$B24</f>
        <v>14814.541588949076</v>
      </c>
      <c r="AG24" s="37">
        <f ca="1">EXP('Question 7'!AF23)*AG23+0.4*$B24</f>
        <v>16291.183877196245</v>
      </c>
      <c r="AH24" s="37">
        <f ca="1">EXP('Question 7'!AG23)*AH23+0.4*$B24</f>
        <v>20631.160376504718</v>
      </c>
      <c r="AI24" s="37">
        <f ca="1">EXP('Question 7'!AH23)*AI23+0.4*$B24</f>
        <v>14484.147902505989</v>
      </c>
      <c r="AJ24" s="37">
        <f ca="1">EXP('Question 7'!AI23)*AJ23+0.4*$B24</f>
        <v>13415.969222708205</v>
      </c>
      <c r="AK24" s="37">
        <f ca="1">EXP('Question 7'!AJ23)*AK23+0.4*$B24</f>
        <v>22543.5672000757</v>
      </c>
      <c r="AL24" s="37">
        <f ca="1">EXP('Question 7'!AK23)*AL23+0.4*$B24</f>
        <v>12547.658794449859</v>
      </c>
      <c r="AM24" s="37">
        <f ca="1">EXP('Question 7'!AL23)*AM23+0.4*$B24</f>
        <v>14262.142678922628</v>
      </c>
      <c r="AN24" s="37">
        <f ca="1">EXP('Question 7'!AM23)*AN23+0.4*$B24</f>
        <v>18555.899011000565</v>
      </c>
      <c r="AO24" s="37">
        <f ca="1">EXP('Question 7'!AN23)*AO23+0.4*$B24</f>
        <v>15542.991269148084</v>
      </c>
      <c r="AP24" s="37">
        <f ca="1">EXP('Question 7'!AO23)*AP23+0.4*$B24</f>
        <v>15376.004488954619</v>
      </c>
      <c r="AQ24" s="37">
        <f ca="1">EXP('Question 7'!AP23)*AQ23+0.4*$B24</f>
        <v>17965.219313338457</v>
      </c>
      <c r="AR24" s="37">
        <f ca="1">EXP('Question 7'!AQ23)*AR23+0.4*$B24</f>
        <v>14518.026491334347</v>
      </c>
      <c r="AS24" s="37">
        <f ca="1">EXP('Question 7'!AR23)*AS23+0.4*$B24</f>
        <v>17668.33870929552</v>
      </c>
      <c r="AT24" s="37">
        <f ca="1">EXP('Question 7'!AS23)*AT23+0.4*$B24</f>
        <v>13847.604952697571</v>
      </c>
      <c r="AU24" s="37">
        <f ca="1">EXP('Question 7'!AT23)*AU23+0.4*$B24</f>
        <v>15049.816116136542</v>
      </c>
      <c r="AV24" s="37">
        <f ca="1">EXP('Question 7'!AU23)*AV23+0.4*$B24</f>
        <v>16087.272167606121</v>
      </c>
      <c r="AW24" s="37">
        <f ca="1">EXP('Question 7'!AV23)*AW23+0.4*$B24</f>
        <v>16983.149241784071</v>
      </c>
      <c r="AX24" s="37">
        <f ca="1">EXP('Question 7'!AW23)*AX23+0.4*$B24</f>
        <v>17467.343854615934</v>
      </c>
      <c r="AY24" s="37">
        <f ca="1">EXP('Question 7'!AX23)*AY23+0.4*$B24</f>
        <v>21368.487339233237</v>
      </c>
      <c r="AZ24" s="37">
        <f ca="1">EXP('Question 7'!AY23)*AZ23+0.4*$B24</f>
        <v>14530.826211809506</v>
      </c>
      <c r="BA24" s="37">
        <f ca="1">EXP('Question 7'!AZ23)*BA23+0.4*$B24</f>
        <v>21260.218357481728</v>
      </c>
      <c r="BB24" s="37">
        <f ca="1">EXP('Question 7'!BA23)*BB23+0.4*$B24</f>
        <v>15955.063883995854</v>
      </c>
      <c r="BC24" s="37">
        <f ca="1">EXP('Question 7'!BB23)*BC23+0.4*$B24</f>
        <v>15135.933662625934</v>
      </c>
      <c r="BD24" s="37">
        <f ca="1">EXP('Question 7'!BC23)*BD23+0.4*$B24</f>
        <v>14763.361834833488</v>
      </c>
      <c r="BE24" s="37">
        <f ca="1">EXP('Question 7'!BD23)*BE23+0.4*$B24</f>
        <v>20649.779042183749</v>
      </c>
      <c r="BF24" s="37">
        <f ca="1">EXP('Question 7'!BE23)*BF23+0.4*$B24</f>
        <v>18276.670437368437</v>
      </c>
      <c r="BG24" s="37">
        <f ca="1">EXP('Question 7'!BF23)*BG23+0.4*$B24</f>
        <v>14346.206694127281</v>
      </c>
      <c r="BH24" s="37">
        <f ca="1">EXP('Question 7'!BG23)*BH23+0.4*$B24</f>
        <v>19460.346944380519</v>
      </c>
      <c r="BI24" s="37">
        <f ca="1">EXP('Question 7'!BH23)*BI23+0.4*$B24</f>
        <v>17118.638117556446</v>
      </c>
      <c r="BJ24" s="37">
        <f ca="1">EXP('Question 7'!BI23)*BJ23+0.4*$B24</f>
        <v>14768.580997399582</v>
      </c>
      <c r="BK24" s="37">
        <f ca="1">EXP('Question 7'!BJ23)*BK23+0.4*$B24</f>
        <v>17444.141261067052</v>
      </c>
      <c r="BL24" s="37">
        <f ca="1">EXP('Question 7'!BK23)*BL23+0.4*$B24</f>
        <v>16281.093186272599</v>
      </c>
      <c r="BM24" s="37">
        <f ca="1">EXP('Question 7'!BL23)*BM23+0.4*$B24</f>
        <v>22264.651010087066</v>
      </c>
      <c r="BN24" s="37">
        <f ca="1">EXP('Question 7'!BM23)*BN23+0.4*$B24</f>
        <v>15214.185906996061</v>
      </c>
      <c r="BO24" s="37">
        <f ca="1">EXP('Question 7'!BN23)*BO23+0.4*$B24</f>
        <v>14954.704422422916</v>
      </c>
      <c r="BP24" s="37">
        <f ca="1">EXP('Question 7'!BO23)*BP23+0.4*$B24</f>
        <v>19863.75391629662</v>
      </c>
      <c r="BQ24" s="37">
        <f ca="1">EXP('Question 7'!BP23)*BQ23+0.4*$B24</f>
        <v>12442.535771546998</v>
      </c>
      <c r="BR24" s="37">
        <f ca="1">EXP('Question 7'!BQ23)*BR23+0.4*$B24</f>
        <v>14812.37029708005</v>
      </c>
      <c r="BS24" s="37">
        <f ca="1">EXP('Question 7'!BR23)*BS23+0.4*$B24</f>
        <v>12169.25558442852</v>
      </c>
      <c r="BT24" s="37">
        <f ca="1">EXP('Question 7'!BS23)*BT23+0.4*$B24</f>
        <v>15792.236803926544</v>
      </c>
      <c r="BU24" s="37">
        <f ca="1">EXP('Question 7'!BT23)*BU23+0.4*$B24</f>
        <v>13659.788194482731</v>
      </c>
      <c r="BV24" s="37">
        <f ca="1">EXP('Question 7'!BU23)*BV23+0.4*$B24</f>
        <v>17610.325768981314</v>
      </c>
      <c r="BW24" s="37">
        <f ca="1">EXP('Question 7'!BV23)*BW23+0.4*$B24</f>
        <v>15383.020496447216</v>
      </c>
      <c r="BX24" s="37">
        <f ca="1">EXP('Question 7'!BW23)*BX23+0.4*$B24</f>
        <v>17903.197191828564</v>
      </c>
      <c r="BY24" s="37">
        <f ca="1">EXP('Question 7'!BX23)*BY23+0.4*$B24</f>
        <v>15690.028516552868</v>
      </c>
      <c r="BZ24" s="37">
        <f ca="1">EXP('Question 7'!BY23)*BZ23+0.4*$B24</f>
        <v>14806.900356991588</v>
      </c>
      <c r="CA24" s="37">
        <f ca="1">EXP('Question 7'!BZ23)*CA23+0.4*$B24</f>
        <v>15168.51354874597</v>
      </c>
      <c r="CB24" s="37">
        <f ca="1">EXP('Question 7'!CA23)*CB23+0.4*$B24</f>
        <v>14708.538300318263</v>
      </c>
      <c r="CC24" s="37">
        <f ca="1">EXP('Question 7'!CB23)*CC23+0.4*$B24</f>
        <v>14205.626361981263</v>
      </c>
      <c r="CD24" s="37">
        <f ca="1">EXP('Question 7'!CC23)*CD23+0.4*$B24</f>
        <v>17661.162917963527</v>
      </c>
      <c r="CE24" s="37">
        <f ca="1">EXP('Question 7'!CD23)*CE23+0.4*$B24</f>
        <v>15672.225839253219</v>
      </c>
      <c r="CF24" s="37">
        <f ca="1">EXP('Question 7'!CE23)*CF23+0.4*$B24</f>
        <v>18136.869570673782</v>
      </c>
      <c r="CG24" s="37">
        <f ca="1">EXP('Question 7'!CF23)*CG23+0.4*$B24</f>
        <v>15831.599544120338</v>
      </c>
      <c r="CH24" s="37">
        <f ca="1">EXP('Question 7'!CG23)*CH23+0.4*$B24</f>
        <v>16299.451339332707</v>
      </c>
      <c r="CI24" s="37">
        <f ca="1">EXP('Question 7'!CH23)*CI23+0.4*$B24</f>
        <v>19649.993741968923</v>
      </c>
      <c r="CJ24" s="37">
        <f ca="1">EXP('Question 7'!CI23)*CJ23+0.4*$B24</f>
        <v>16005.389441711297</v>
      </c>
      <c r="CK24" s="37">
        <f ca="1">EXP('Question 7'!CJ23)*CK23+0.4*$B24</f>
        <v>17971.87170657533</v>
      </c>
      <c r="CL24" s="37">
        <f ca="1">EXP('Question 7'!CK23)*CL23+0.4*$B24</f>
        <v>17403.636357513475</v>
      </c>
      <c r="CM24" s="37">
        <f ca="1">EXP('Question 7'!CL23)*CM23+0.4*$B24</f>
        <v>16265.73550839788</v>
      </c>
      <c r="CN24" s="37">
        <f ca="1">EXP('Question 7'!CM23)*CN23+0.4*$B24</f>
        <v>17501.447395712727</v>
      </c>
      <c r="CO24" s="37">
        <f ca="1">EXP('Question 7'!CN23)*CO23+0.4*$B24</f>
        <v>23281.444013653487</v>
      </c>
      <c r="CP24" s="37">
        <f ca="1">EXP('Question 7'!CO23)*CP23+0.4*$B24</f>
        <v>11953.816545378822</v>
      </c>
      <c r="CQ24" s="37">
        <f ca="1">EXP('Question 7'!CP23)*CQ23+0.4*$B24</f>
        <v>16039.638922167087</v>
      </c>
      <c r="CR24" s="37">
        <f ca="1">EXP('Question 7'!CQ23)*CR23+0.4*$B24</f>
        <v>17418.569998869447</v>
      </c>
      <c r="CS24" s="37">
        <f ca="1">EXP('Question 7'!CR23)*CS23+0.4*$B24</f>
        <v>14756.528014151061</v>
      </c>
      <c r="CT24" s="37">
        <f ca="1">EXP('Question 7'!CS23)*CT23+0.4*$B24</f>
        <v>22496.663526369146</v>
      </c>
      <c r="CU24" s="37">
        <f ca="1">EXP('Question 7'!CT23)*CU23+0.4*$B24</f>
        <v>19500.569783775165</v>
      </c>
      <c r="CV24" s="37">
        <f ca="1">EXP('Question 7'!CU23)*CV23+0.4*$B24</f>
        <v>18173.211963009158</v>
      </c>
      <c r="CW24" s="37">
        <f ca="1">EXP('Question 7'!CV23)*CW23+0.4*$B24</f>
        <v>15204.753277516102</v>
      </c>
      <c r="CX24" s="37">
        <f ca="1">EXP('Question 7'!CW23)*CX23+0.4*$B24</f>
        <v>18852.828094165125</v>
      </c>
    </row>
    <row r="25" spans="1:102" x14ac:dyDescent="0.2">
      <c r="A25" s="5">
        <v>45961</v>
      </c>
      <c r="B25" s="1">
        <v>1590</v>
      </c>
      <c r="C25" s="37">
        <f ca="1">EXP('Question 7'!B24)*C24+0.4*$B25</f>
        <v>19172.794882257691</v>
      </c>
      <c r="D25" s="37">
        <f ca="1">EXP('Question 7'!C24)*D24+0.4*$B25</f>
        <v>17300.834594596272</v>
      </c>
      <c r="E25" s="37">
        <f ca="1">EXP('Question 7'!D24)*E24+0.4*$B25</f>
        <v>13233.312659252098</v>
      </c>
      <c r="F25" s="37">
        <f ca="1">EXP('Question 7'!E24)*F24+0.4*$B25</f>
        <v>16712.865934188387</v>
      </c>
      <c r="G25" s="37">
        <f ca="1">EXP('Question 7'!F24)*G24+0.4*$B25</f>
        <v>15981.606732416705</v>
      </c>
      <c r="H25" s="37">
        <f ca="1">EXP('Question 7'!G24)*H24+0.4*$B25</f>
        <v>18037.169810780153</v>
      </c>
      <c r="I25" s="37">
        <f ca="1">EXP('Question 7'!H24)*I24+0.4*$B25</f>
        <v>17556.446723246587</v>
      </c>
      <c r="J25" s="37">
        <f ca="1">EXP('Question 7'!I24)*J24+0.4*$B25</f>
        <v>17008.650563398656</v>
      </c>
      <c r="K25" s="37">
        <f ca="1">EXP('Question 7'!J24)*K24+0.4*$B25</f>
        <v>17151.43972380965</v>
      </c>
      <c r="L25" s="37">
        <f ca="1">EXP('Question 7'!K24)*L24+0.4*$B25</f>
        <v>20951.188940280685</v>
      </c>
      <c r="M25" s="37">
        <f ca="1">EXP('Question 7'!L24)*M24+0.4*$B25</f>
        <v>21604.511607094115</v>
      </c>
      <c r="N25" s="37">
        <f ca="1">EXP('Question 7'!M24)*N24+0.4*$B25</f>
        <v>15528.700702436779</v>
      </c>
      <c r="O25" s="37">
        <f ca="1">EXP('Question 7'!N24)*O24+0.4*$B25</f>
        <v>17031.843843069124</v>
      </c>
      <c r="P25" s="37">
        <f ca="1">EXP('Question 7'!O24)*P24+0.4*$B25</f>
        <v>20190.142819098517</v>
      </c>
      <c r="Q25" s="37">
        <f ca="1">EXP('Question 7'!P24)*Q24+0.4*$B25</f>
        <v>18925.201105884938</v>
      </c>
      <c r="R25" s="37">
        <f ca="1">EXP('Question 7'!Q24)*R24+0.4*$B25</f>
        <v>15173.805610851736</v>
      </c>
      <c r="S25" s="37">
        <f ca="1">EXP('Question 7'!R24)*S24+0.4*$B25</f>
        <v>15687.536848193246</v>
      </c>
      <c r="T25" s="37">
        <f ca="1">EXP('Question 7'!S24)*T24+0.4*$B25</f>
        <v>15691.796708785769</v>
      </c>
      <c r="U25" s="37">
        <f ca="1">EXP('Question 7'!T24)*U24+0.4*$B25</f>
        <v>22779.835918477384</v>
      </c>
      <c r="V25" s="37">
        <f ca="1">EXP('Question 7'!U24)*V24+0.4*$B25</f>
        <v>16164.35987757188</v>
      </c>
      <c r="W25" s="37">
        <f ca="1">EXP('Question 7'!V24)*W24+0.4*$B25</f>
        <v>20806.325369549962</v>
      </c>
      <c r="X25" s="37">
        <f ca="1">EXP('Question 7'!W24)*X24+0.4*$B25</f>
        <v>14719.545353026022</v>
      </c>
      <c r="Y25" s="37">
        <f ca="1">EXP('Question 7'!X24)*Y24+0.4*$B25</f>
        <v>19639.429537639087</v>
      </c>
      <c r="Z25" s="37">
        <f ca="1">EXP('Question 7'!Y24)*Z24+0.4*$B25</f>
        <v>15907.712843894446</v>
      </c>
      <c r="AA25" s="37">
        <f ca="1">EXP('Question 7'!Z24)*AA24+0.4*$B25</f>
        <v>17928.534812507049</v>
      </c>
      <c r="AB25" s="37">
        <f ca="1">EXP('Question 7'!AA24)*AB24+0.4*$B25</f>
        <v>15333.115124421633</v>
      </c>
      <c r="AC25" s="37">
        <f ca="1">EXP('Question 7'!AB24)*AC24+0.4*$B25</f>
        <v>18033.834237068673</v>
      </c>
      <c r="AD25" s="37">
        <f ca="1">EXP('Question 7'!AC24)*AD24+0.4*$B25</f>
        <v>18077.556400579622</v>
      </c>
      <c r="AE25" s="37">
        <f ca="1">EXP('Question 7'!AD24)*AE24+0.4*$B25</f>
        <v>16510.421247910373</v>
      </c>
      <c r="AF25" s="37">
        <f ca="1">EXP('Question 7'!AE24)*AF24+0.4*$B25</f>
        <v>14451.498984967862</v>
      </c>
      <c r="AG25" s="37">
        <f ca="1">EXP('Question 7'!AF24)*AG24+0.4*$B25</f>
        <v>17843.705087885155</v>
      </c>
      <c r="AH25" s="37">
        <f ca="1">EXP('Question 7'!AG24)*AH24+0.4*$B25</f>
        <v>22197.129783383229</v>
      </c>
      <c r="AI25" s="37">
        <f ca="1">EXP('Question 7'!AH24)*AI24+0.4*$B25</f>
        <v>15401.935879073548</v>
      </c>
      <c r="AJ25" s="37">
        <f ca="1">EXP('Question 7'!AI24)*AJ24+0.4*$B25</f>
        <v>14858.533656828176</v>
      </c>
      <c r="AK25" s="37">
        <f ca="1">EXP('Question 7'!AJ24)*AK24+0.4*$B25</f>
        <v>22903.707806183858</v>
      </c>
      <c r="AL25" s="37">
        <f ca="1">EXP('Question 7'!AK24)*AL24+0.4*$B25</f>
        <v>13747.196356197814</v>
      </c>
      <c r="AM25" s="37">
        <f ca="1">EXP('Question 7'!AL24)*AM24+0.4*$B25</f>
        <v>15987.608284551863</v>
      </c>
      <c r="AN25" s="37">
        <f ca="1">EXP('Question 7'!AM24)*AN24+0.4*$B25</f>
        <v>21402.659045436038</v>
      </c>
      <c r="AO25" s="37">
        <f ca="1">EXP('Question 7'!AN24)*AO24+0.4*$B25</f>
        <v>15344.152388441185</v>
      </c>
      <c r="AP25" s="37">
        <f ca="1">EXP('Question 7'!AO24)*AP24+0.4*$B25</f>
        <v>15794.890694998256</v>
      </c>
      <c r="AQ25" s="37">
        <f ca="1">EXP('Question 7'!AP24)*AQ24+0.4*$B25</f>
        <v>18631.823874096513</v>
      </c>
      <c r="AR25" s="37">
        <f ca="1">EXP('Question 7'!AQ24)*AR24+0.4*$B25</f>
        <v>14325.75641672575</v>
      </c>
      <c r="AS25" s="37">
        <f ca="1">EXP('Question 7'!AR24)*AS24+0.4*$B25</f>
        <v>18089.590980324454</v>
      </c>
      <c r="AT25" s="37">
        <f ca="1">EXP('Question 7'!AS24)*AT24+0.4*$B25</f>
        <v>14773.973888816408</v>
      </c>
      <c r="AU25" s="37">
        <f ca="1">EXP('Question 7'!AT24)*AU24+0.4*$B25</f>
        <v>15165.295555987557</v>
      </c>
      <c r="AV25" s="37">
        <f ca="1">EXP('Question 7'!AU24)*AV24+0.4*$B25</f>
        <v>16610.04165108193</v>
      </c>
      <c r="AW25" s="37">
        <f ca="1">EXP('Question 7'!AV24)*AW24+0.4*$B25</f>
        <v>19527.304724430865</v>
      </c>
      <c r="AX25" s="37">
        <f ca="1">EXP('Question 7'!AW24)*AX24+0.4*$B25</f>
        <v>17122.231888541268</v>
      </c>
      <c r="AY25" s="37">
        <f ca="1">EXP('Question 7'!AX24)*AY24+0.4*$B25</f>
        <v>22515.221459259734</v>
      </c>
      <c r="AZ25" s="37">
        <f ca="1">EXP('Question 7'!AY24)*AZ24+0.4*$B25</f>
        <v>14985.049288205291</v>
      </c>
      <c r="BA25" s="37">
        <f ca="1">EXP('Question 7'!AZ24)*BA24+0.4*$B25</f>
        <v>20987.840257798664</v>
      </c>
      <c r="BB25" s="37">
        <f ca="1">EXP('Question 7'!BA24)*BB24+0.4*$B25</f>
        <v>16265.435177255602</v>
      </c>
      <c r="BC25" s="37">
        <f ca="1">EXP('Question 7'!BB24)*BC24+0.4*$B25</f>
        <v>16478.365239373692</v>
      </c>
      <c r="BD25" s="37">
        <f ca="1">EXP('Question 7'!BC24)*BD24+0.4*$B25</f>
        <v>14892.213899256922</v>
      </c>
      <c r="BE25" s="37">
        <f ca="1">EXP('Question 7'!BD24)*BE24+0.4*$B25</f>
        <v>21813.520696789583</v>
      </c>
      <c r="BF25" s="37">
        <f ca="1">EXP('Question 7'!BE24)*BF24+0.4*$B25</f>
        <v>19436.895341476895</v>
      </c>
      <c r="BG25" s="37">
        <f ca="1">EXP('Question 7'!BF24)*BG24+0.4*$B25</f>
        <v>15677.174445091145</v>
      </c>
      <c r="BH25" s="37">
        <f ca="1">EXP('Question 7'!BG24)*BH24+0.4*$B25</f>
        <v>20243.606750893607</v>
      </c>
      <c r="BI25" s="37">
        <f ca="1">EXP('Question 7'!BH24)*BI24+0.4*$B25</f>
        <v>18606.090751841239</v>
      </c>
      <c r="BJ25" s="37">
        <f ca="1">EXP('Question 7'!BI24)*BJ24+0.4*$B25</f>
        <v>15673.122311550926</v>
      </c>
      <c r="BK25" s="37">
        <f ca="1">EXP('Question 7'!BJ24)*BK24+0.4*$B25</f>
        <v>17195.571011341442</v>
      </c>
      <c r="BL25" s="37">
        <f ca="1">EXP('Question 7'!BK24)*BL24+0.4*$B25</f>
        <v>18254.961194390649</v>
      </c>
      <c r="BM25" s="37">
        <f ca="1">EXP('Question 7'!BL24)*BM24+0.4*$B25</f>
        <v>24086.17701999412</v>
      </c>
      <c r="BN25" s="37">
        <f ca="1">EXP('Question 7'!BM24)*BN24+0.4*$B25</f>
        <v>16388.537683256953</v>
      </c>
      <c r="BO25" s="37">
        <f ca="1">EXP('Question 7'!BN24)*BO24+0.4*$B25</f>
        <v>17192.105618868925</v>
      </c>
      <c r="BP25" s="37">
        <f ca="1">EXP('Question 7'!BO24)*BP24+0.4*$B25</f>
        <v>21588.806569960867</v>
      </c>
      <c r="BQ25" s="37">
        <f ca="1">EXP('Question 7'!BP24)*BQ24+0.4*$B25</f>
        <v>13235.081628948359</v>
      </c>
      <c r="BR25" s="37">
        <f ca="1">EXP('Question 7'!BQ24)*BR24+0.4*$B25</f>
        <v>15442.784336270663</v>
      </c>
      <c r="BS25" s="37">
        <f ca="1">EXP('Question 7'!BR24)*BS24+0.4*$B25</f>
        <v>12599.8654831229</v>
      </c>
      <c r="BT25" s="37">
        <f ca="1">EXP('Question 7'!BS24)*BT24+0.4*$B25</f>
        <v>15880.46518355929</v>
      </c>
      <c r="BU25" s="37">
        <f ca="1">EXP('Question 7'!BT24)*BU24+0.4*$B25</f>
        <v>14480.498854692949</v>
      </c>
      <c r="BV25" s="37">
        <f ca="1">EXP('Question 7'!BU24)*BV24+0.4*$B25</f>
        <v>18895.515277988634</v>
      </c>
      <c r="BW25" s="37">
        <f ca="1">EXP('Question 7'!BV24)*BW24+0.4*$B25</f>
        <v>17639.260488596377</v>
      </c>
      <c r="BX25" s="37">
        <f ca="1">EXP('Question 7'!BW24)*BX24+0.4*$B25</f>
        <v>18121.339427953088</v>
      </c>
      <c r="BY25" s="37">
        <f ca="1">EXP('Question 7'!BX24)*BY24+0.4*$B25</f>
        <v>16752.530397420531</v>
      </c>
      <c r="BZ25" s="37">
        <f ca="1">EXP('Question 7'!BY24)*BZ24+0.4*$B25</f>
        <v>15479.562196114584</v>
      </c>
      <c r="CA25" s="37">
        <f ca="1">EXP('Question 7'!BZ24)*CA24+0.4*$B25</f>
        <v>14719.309137530689</v>
      </c>
      <c r="CB25" s="37">
        <f ca="1">EXP('Question 7'!CA24)*CB24+0.4*$B25</f>
        <v>15577.079191332698</v>
      </c>
      <c r="CC25" s="37">
        <f ca="1">EXP('Question 7'!CB24)*CC24+0.4*$B25</f>
        <v>15311.914650554456</v>
      </c>
      <c r="CD25" s="37">
        <f ca="1">EXP('Question 7'!CC24)*CD24+0.4*$B25</f>
        <v>18732.098305011888</v>
      </c>
      <c r="CE25" s="37">
        <f ca="1">EXP('Question 7'!CD24)*CE24+0.4*$B25</f>
        <v>17190.396978228044</v>
      </c>
      <c r="CF25" s="37">
        <f ca="1">EXP('Question 7'!CE24)*CF24+0.4*$B25</f>
        <v>17948.222875445885</v>
      </c>
      <c r="CG25" s="37">
        <f ca="1">EXP('Question 7'!CF24)*CG24+0.4*$B25</f>
        <v>15404.161006794251</v>
      </c>
      <c r="CH25" s="37">
        <f ca="1">EXP('Question 7'!CG24)*CH24+0.4*$B25</f>
        <v>15631.437214802847</v>
      </c>
      <c r="CI25" s="37">
        <f ca="1">EXP('Question 7'!CH24)*CI24+0.4*$B25</f>
        <v>20411.662742915447</v>
      </c>
      <c r="CJ25" s="37">
        <f ca="1">EXP('Question 7'!CI24)*CJ24+0.4*$B25</f>
        <v>17476.045260699135</v>
      </c>
      <c r="CK25" s="37">
        <f ca="1">EXP('Question 7'!CJ24)*CK24+0.4*$B25</f>
        <v>19769.52865231832</v>
      </c>
      <c r="CL25" s="37">
        <f ca="1">EXP('Question 7'!CK24)*CL24+0.4*$B25</f>
        <v>18036.342254140447</v>
      </c>
      <c r="CM25" s="37">
        <f ca="1">EXP('Question 7'!CL24)*CM24+0.4*$B25</f>
        <v>18485.045615557385</v>
      </c>
      <c r="CN25" s="37">
        <f ca="1">EXP('Question 7'!CM24)*CN24+0.4*$B25</f>
        <v>18100.744492923663</v>
      </c>
      <c r="CO25" s="37">
        <f ca="1">EXP('Question 7'!CN24)*CO24+0.4*$B25</f>
        <v>24125.740442474849</v>
      </c>
      <c r="CP25" s="37">
        <f ca="1">EXP('Question 7'!CO24)*CP24+0.4*$B25</f>
        <v>13650.098002877079</v>
      </c>
      <c r="CQ25" s="37">
        <f ca="1">EXP('Question 7'!CP24)*CQ24+0.4*$B25</f>
        <v>16810.345766935861</v>
      </c>
      <c r="CR25" s="37">
        <f ca="1">EXP('Question 7'!CQ24)*CR24+0.4*$B25</f>
        <v>18521.235241598159</v>
      </c>
      <c r="CS25" s="37">
        <f ca="1">EXP('Question 7'!CR24)*CS24+0.4*$B25</f>
        <v>16095.03828929396</v>
      </c>
      <c r="CT25" s="37">
        <f ca="1">EXP('Question 7'!CS24)*CT24+0.4*$B25</f>
        <v>24449.14953192079</v>
      </c>
      <c r="CU25" s="37">
        <f ca="1">EXP('Question 7'!CT24)*CU24+0.4*$B25</f>
        <v>20352.718210451178</v>
      </c>
      <c r="CV25" s="37">
        <f ca="1">EXP('Question 7'!CU24)*CV24+0.4*$B25</f>
        <v>17502.116479219581</v>
      </c>
      <c r="CW25" s="37">
        <f ca="1">EXP('Question 7'!CV24)*CW24+0.4*$B25</f>
        <v>14748.441504925244</v>
      </c>
      <c r="CX25" s="37">
        <f ca="1">EXP('Question 7'!CW24)*CX24+0.4*$B25</f>
        <v>19620.12585327675</v>
      </c>
    </row>
    <row r="26" spans="1:102" x14ac:dyDescent="0.2">
      <c r="A26" s="5">
        <v>45991</v>
      </c>
      <c r="B26" s="1">
        <v>1590</v>
      </c>
      <c r="C26" s="37">
        <f ca="1">EXP('Question 7'!B25)*C25+0.4*$B26</f>
        <v>19496.175026174718</v>
      </c>
      <c r="D26" s="37">
        <f ca="1">EXP('Question 7'!C25)*D25+0.4*$B26</f>
        <v>17072.944524987615</v>
      </c>
      <c r="E26" s="37">
        <f ca="1">EXP('Question 7'!D25)*E25+0.4*$B26</f>
        <v>14385.462446274139</v>
      </c>
      <c r="F26" s="37">
        <f ca="1">EXP('Question 7'!E25)*F25+0.4*$B26</f>
        <v>15902.415744630673</v>
      </c>
      <c r="G26" s="37">
        <f ca="1">EXP('Question 7'!F25)*G25+0.4*$B26</f>
        <v>16957.16920195533</v>
      </c>
      <c r="H26" s="37">
        <f ca="1">EXP('Question 7'!G25)*H25+0.4*$B26</f>
        <v>17777.805031676493</v>
      </c>
      <c r="I26" s="37">
        <f ca="1">EXP('Question 7'!H25)*I25+0.4*$B26</f>
        <v>19225.607346441157</v>
      </c>
      <c r="J26" s="37">
        <f ca="1">EXP('Question 7'!I25)*J25+0.4*$B26</f>
        <v>18801.727036246688</v>
      </c>
      <c r="K26" s="37">
        <f ca="1">EXP('Question 7'!J25)*K25+0.4*$B26</f>
        <v>19423.339477008303</v>
      </c>
      <c r="L26" s="37">
        <f ca="1">EXP('Question 7'!K25)*L25+0.4*$B26</f>
        <v>22212.602086066061</v>
      </c>
      <c r="M26" s="37">
        <f ca="1">EXP('Question 7'!L25)*M25+0.4*$B26</f>
        <v>22371.26383662138</v>
      </c>
      <c r="N26" s="37">
        <f ca="1">EXP('Question 7'!M25)*N25+0.4*$B26</f>
        <v>15581.464579771207</v>
      </c>
      <c r="O26" s="37">
        <f ca="1">EXP('Question 7'!N25)*O25+0.4*$B26</f>
        <v>17547.178928059962</v>
      </c>
      <c r="P26" s="37">
        <f ca="1">EXP('Question 7'!O25)*P25+0.4*$B26</f>
        <v>19358.254210450406</v>
      </c>
      <c r="Q26" s="37">
        <f ca="1">EXP('Question 7'!P25)*Q25+0.4*$B26</f>
        <v>20638.117638214797</v>
      </c>
      <c r="R26" s="37">
        <f ca="1">EXP('Question 7'!Q25)*R25+0.4*$B26</f>
        <v>15678.637380367836</v>
      </c>
      <c r="S26" s="37">
        <f ca="1">EXP('Question 7'!R25)*S25+0.4*$B26</f>
        <v>15044.754125787953</v>
      </c>
      <c r="T26" s="37">
        <f ca="1">EXP('Question 7'!S25)*T25+0.4*$B26</f>
        <v>18294.862284626761</v>
      </c>
      <c r="U26" s="37">
        <f ca="1">EXP('Question 7'!T25)*U25+0.4*$B26</f>
        <v>23302.035774795535</v>
      </c>
      <c r="V26" s="37">
        <f ca="1">EXP('Question 7'!U25)*V25+0.4*$B26</f>
        <v>17530.034986691458</v>
      </c>
      <c r="W26" s="37">
        <f ca="1">EXP('Question 7'!V25)*W25+0.4*$B26</f>
        <v>21644.139604120479</v>
      </c>
      <c r="X26" s="37">
        <f ca="1">EXP('Question 7'!W25)*X25+0.4*$B26</f>
        <v>15047.979676425799</v>
      </c>
      <c r="Y26" s="37">
        <f ca="1">EXP('Question 7'!X25)*Y25+0.4*$B26</f>
        <v>20745.154426457528</v>
      </c>
      <c r="Z26" s="37">
        <f ca="1">EXP('Question 7'!Y25)*Z25+0.4*$B26</f>
        <v>16040.89565480815</v>
      </c>
      <c r="AA26" s="37">
        <f ca="1">EXP('Question 7'!Z25)*AA25+0.4*$B26</f>
        <v>18375.663261465041</v>
      </c>
      <c r="AB26" s="37">
        <f ca="1">EXP('Question 7'!AA25)*AB25+0.4*$B26</f>
        <v>15037.574605093178</v>
      </c>
      <c r="AC26" s="37">
        <f ca="1">EXP('Question 7'!AB25)*AC25+0.4*$B26</f>
        <v>17181.973711223825</v>
      </c>
      <c r="AD26" s="37">
        <f ca="1">EXP('Question 7'!AC25)*AD25+0.4*$B26</f>
        <v>19139.808815006556</v>
      </c>
      <c r="AE26" s="37">
        <f ca="1">EXP('Question 7'!AD25)*AE25+0.4*$B26</f>
        <v>18021.335206498148</v>
      </c>
      <c r="AF26" s="37">
        <f ca="1">EXP('Question 7'!AE25)*AF25+0.4*$B26</f>
        <v>14804.972659449308</v>
      </c>
      <c r="AG26" s="37">
        <f ca="1">EXP('Question 7'!AF25)*AG25+0.4*$B26</f>
        <v>16950.510387583796</v>
      </c>
      <c r="AH26" s="37">
        <f ca="1">EXP('Question 7'!AG25)*AH25+0.4*$B26</f>
        <v>23117.732127397292</v>
      </c>
      <c r="AI26" s="37">
        <f ca="1">EXP('Question 7'!AH25)*AI25+0.4*$B26</f>
        <v>16332.426041519562</v>
      </c>
      <c r="AJ26" s="37">
        <f ca="1">EXP('Question 7'!AI25)*AJ25+0.4*$B26</f>
        <v>13722.293706398807</v>
      </c>
      <c r="AK26" s="37">
        <f ca="1">EXP('Question 7'!AJ25)*AK25+0.4*$B26</f>
        <v>24424.191554445079</v>
      </c>
      <c r="AL26" s="37">
        <f ca="1">EXP('Question 7'!AK25)*AL25+0.4*$B26</f>
        <v>13783.006434052564</v>
      </c>
      <c r="AM26" s="37">
        <f ca="1">EXP('Question 7'!AL25)*AM25+0.4*$B26</f>
        <v>16467.928348452246</v>
      </c>
      <c r="AN26" s="37">
        <f ca="1">EXP('Question 7'!AM25)*AN25+0.4*$B26</f>
        <v>21158.279765676729</v>
      </c>
      <c r="AO26" s="37">
        <f ca="1">EXP('Question 7'!AN25)*AO25+0.4*$B26</f>
        <v>15789.7236516092</v>
      </c>
      <c r="AP26" s="37">
        <f ca="1">EXP('Question 7'!AO25)*AP25+0.4*$B26</f>
        <v>16834.003987478223</v>
      </c>
      <c r="AQ26" s="37">
        <f ca="1">EXP('Question 7'!AP25)*AQ25+0.4*$B26</f>
        <v>18958.296918830139</v>
      </c>
      <c r="AR26" s="37">
        <f ca="1">EXP('Question 7'!AQ25)*AR25+0.4*$B26</f>
        <v>15918.327475326578</v>
      </c>
      <c r="AS26" s="37">
        <f ca="1">EXP('Question 7'!AR25)*AS25+0.4*$B26</f>
        <v>19053.328004562809</v>
      </c>
      <c r="AT26" s="37">
        <f ca="1">EXP('Question 7'!AS25)*AT25+0.4*$B26</f>
        <v>16477.789473498942</v>
      </c>
      <c r="AU26" s="37">
        <f ca="1">EXP('Question 7'!AT25)*AU25+0.4*$B26</f>
        <v>15616.869021169659</v>
      </c>
      <c r="AV26" s="37">
        <f ca="1">EXP('Question 7'!AU25)*AV25+0.4*$B26</f>
        <v>18220.681346155412</v>
      </c>
      <c r="AW26" s="37">
        <f ca="1">EXP('Question 7'!AV25)*AW25+0.4*$B26</f>
        <v>18810.560045816281</v>
      </c>
      <c r="AX26" s="37">
        <f ca="1">EXP('Question 7'!AW25)*AX25+0.4*$B26</f>
        <v>17818.460565186226</v>
      </c>
      <c r="AY26" s="37">
        <f ca="1">EXP('Question 7'!AX25)*AY25+0.4*$B26</f>
        <v>21976.157702624296</v>
      </c>
      <c r="AZ26" s="37">
        <f ca="1">EXP('Question 7'!AY25)*AZ25+0.4*$B26</f>
        <v>15070.908042047831</v>
      </c>
      <c r="BA26" s="37">
        <f ca="1">EXP('Question 7'!AZ25)*BA25+0.4*$B26</f>
        <v>20820.278838723614</v>
      </c>
      <c r="BB26" s="37">
        <f ca="1">EXP('Question 7'!BA25)*BB25+0.4*$B26</f>
        <v>16509.00528935355</v>
      </c>
      <c r="BC26" s="37">
        <f ca="1">EXP('Question 7'!BB25)*BC25+0.4*$B26</f>
        <v>18481.927993408361</v>
      </c>
      <c r="BD26" s="37">
        <f ca="1">EXP('Question 7'!BC25)*BD25+0.4*$B26</f>
        <v>14634.470045386961</v>
      </c>
      <c r="BE26" s="37">
        <f ca="1">EXP('Question 7'!BD25)*BE25+0.4*$B26</f>
        <v>21473.063516153426</v>
      </c>
      <c r="BF26" s="37">
        <f ca="1">EXP('Question 7'!BE25)*BF25+0.4*$B26</f>
        <v>19337.021109342666</v>
      </c>
      <c r="BG26" s="37">
        <f ca="1">EXP('Question 7'!BF25)*BG25+0.4*$B26</f>
        <v>15732.965864497861</v>
      </c>
      <c r="BH26" s="37">
        <f ca="1">EXP('Question 7'!BG25)*BH25+0.4*$B26</f>
        <v>22243.508834114604</v>
      </c>
      <c r="BI26" s="37">
        <f ca="1">EXP('Question 7'!BH25)*BI25+0.4*$B26</f>
        <v>18646.326598905718</v>
      </c>
      <c r="BJ26" s="37">
        <f ca="1">EXP('Question 7'!BI25)*BJ25+0.4*$B26</f>
        <v>15710.763815638989</v>
      </c>
      <c r="BK26" s="37">
        <f ca="1">EXP('Question 7'!BJ25)*BK25+0.4*$B26</f>
        <v>17765.756319640794</v>
      </c>
      <c r="BL26" s="37">
        <f ca="1">EXP('Question 7'!BK25)*BL25+0.4*$B26</f>
        <v>18751.272920196956</v>
      </c>
      <c r="BM26" s="37">
        <f ca="1">EXP('Question 7'!BL25)*BM25+0.4*$B26</f>
        <v>25196.966927028305</v>
      </c>
      <c r="BN26" s="37">
        <f ca="1">EXP('Question 7'!BM25)*BN25+0.4*$B26</f>
        <v>16963.681822544648</v>
      </c>
      <c r="BO26" s="37">
        <f ca="1">EXP('Question 7'!BN25)*BO25+0.4*$B26</f>
        <v>18942.449515325374</v>
      </c>
      <c r="BP26" s="37">
        <f ca="1">EXP('Question 7'!BO25)*BP25+0.4*$B26</f>
        <v>21066.873311022755</v>
      </c>
      <c r="BQ26" s="37">
        <f ca="1">EXP('Question 7'!BP25)*BQ25+0.4*$B26</f>
        <v>14713.177724722782</v>
      </c>
      <c r="BR26" s="37">
        <f ca="1">EXP('Question 7'!BQ25)*BR25+0.4*$B26</f>
        <v>15092.231160853313</v>
      </c>
      <c r="BS26" s="37">
        <f ca="1">EXP('Question 7'!BR25)*BS25+0.4*$B26</f>
        <v>14299.457061714829</v>
      </c>
      <c r="BT26" s="37">
        <f ca="1">EXP('Question 7'!BS25)*BT25+0.4*$B26</f>
        <v>15536.826819683036</v>
      </c>
      <c r="BU26" s="37">
        <f ca="1">EXP('Question 7'!BT25)*BU25+0.4*$B26</f>
        <v>15324.304628290678</v>
      </c>
      <c r="BV26" s="37">
        <f ca="1">EXP('Question 7'!BU25)*BV25+0.4*$B26</f>
        <v>19820.481880434825</v>
      </c>
      <c r="BW26" s="37">
        <f ca="1">EXP('Question 7'!BV25)*BW25+0.4*$B26</f>
        <v>17278.213262495658</v>
      </c>
      <c r="BX26" s="37">
        <f ca="1">EXP('Question 7'!BW25)*BX25+0.4*$B26</f>
        <v>18431.08997313751</v>
      </c>
      <c r="BY26" s="37">
        <f ca="1">EXP('Question 7'!BX25)*BY25+0.4*$B26</f>
        <v>17434.055159319199</v>
      </c>
      <c r="BZ26" s="37">
        <f ca="1">EXP('Question 7'!BY25)*BZ25+0.4*$B26</f>
        <v>15979.531209270372</v>
      </c>
      <c r="CA26" s="37">
        <f ca="1">EXP('Question 7'!BZ25)*CA25+0.4*$B26</f>
        <v>15608.356536222058</v>
      </c>
      <c r="CB26" s="37">
        <f ca="1">EXP('Question 7'!CA25)*CB25+0.4*$B26</f>
        <v>15888.107979608589</v>
      </c>
      <c r="CC26" s="37">
        <f ca="1">EXP('Question 7'!CB25)*CC25+0.4*$B26</f>
        <v>16353.758149012747</v>
      </c>
      <c r="CD26" s="37">
        <f ca="1">EXP('Question 7'!CC25)*CD25+0.4*$B26</f>
        <v>18608.549160326926</v>
      </c>
      <c r="CE26" s="37">
        <f ca="1">EXP('Question 7'!CD25)*CE25+0.4*$B26</f>
        <v>17504.591321657495</v>
      </c>
      <c r="CF26" s="37">
        <f ca="1">EXP('Question 7'!CE25)*CF25+0.4*$B26</f>
        <v>18334.78163231627</v>
      </c>
      <c r="CG26" s="37">
        <f ca="1">EXP('Question 7'!CF25)*CG25+0.4*$B26</f>
        <v>15577.083372276065</v>
      </c>
      <c r="CH26" s="37">
        <f ca="1">EXP('Question 7'!CG25)*CH25+0.4*$B26</f>
        <v>15431.699877125207</v>
      </c>
      <c r="CI26" s="37">
        <f ca="1">EXP('Question 7'!CH25)*CI25+0.4*$B26</f>
        <v>21111.209485963809</v>
      </c>
      <c r="CJ26" s="37">
        <f ca="1">EXP('Question 7'!CI25)*CJ25+0.4*$B26</f>
        <v>17152.450945421861</v>
      </c>
      <c r="CK26" s="37">
        <f ca="1">EXP('Question 7'!CJ25)*CK25+0.4*$B26</f>
        <v>20454.229250370921</v>
      </c>
      <c r="CL26" s="37">
        <f ca="1">EXP('Question 7'!CK25)*CL25+0.4*$B26</f>
        <v>18552.536635002707</v>
      </c>
      <c r="CM26" s="37">
        <f ca="1">EXP('Question 7'!CL25)*CM25+0.4*$B26</f>
        <v>18992.557745906241</v>
      </c>
      <c r="CN26" s="37">
        <f ca="1">EXP('Question 7'!CM25)*CN25+0.4*$B26</f>
        <v>18134.965515139786</v>
      </c>
      <c r="CO26" s="37">
        <f ca="1">EXP('Question 7'!CN25)*CO25+0.4*$B26</f>
        <v>26788.22948606221</v>
      </c>
      <c r="CP26" s="37">
        <f ca="1">EXP('Question 7'!CO25)*CP25+0.4*$B26</f>
        <v>15893.164374201706</v>
      </c>
      <c r="CQ26" s="37">
        <f ca="1">EXP('Question 7'!CP25)*CQ25+0.4*$B26</f>
        <v>18436.098075681326</v>
      </c>
      <c r="CR26" s="37">
        <f ca="1">EXP('Question 7'!CQ25)*CR25+0.4*$B26</f>
        <v>19723.346206823</v>
      </c>
      <c r="CS26" s="37">
        <f ca="1">EXP('Question 7'!CR25)*CS25+0.4*$B26</f>
        <v>17366.112065265002</v>
      </c>
      <c r="CT26" s="37">
        <f ca="1">EXP('Question 7'!CS25)*CT25+0.4*$B26</f>
        <v>25696.539272730573</v>
      </c>
      <c r="CU26" s="37">
        <f ca="1">EXP('Question 7'!CT25)*CU25+0.4*$B26</f>
        <v>20092.885789292264</v>
      </c>
      <c r="CV26" s="37">
        <f ca="1">EXP('Question 7'!CU25)*CV25+0.4*$B26</f>
        <v>17864.388295476809</v>
      </c>
      <c r="CW26" s="37">
        <f ca="1">EXP('Question 7'!CV25)*CW25+0.4*$B26</f>
        <v>16013.967078369782</v>
      </c>
      <c r="CX26" s="37">
        <f ca="1">EXP('Question 7'!CW25)*CX25+0.4*$B26</f>
        <v>18794.44677683296</v>
      </c>
    </row>
    <row r="27" spans="1:102" x14ac:dyDescent="0.2">
      <c r="A27" s="5">
        <v>46022</v>
      </c>
      <c r="B27" s="1">
        <v>3325.8907480975563</v>
      </c>
      <c r="C27" s="37">
        <f ca="1">EXP('Question 7'!B26)*C26+0.4*$B27</f>
        <v>19780.892565421251</v>
      </c>
      <c r="D27" s="37">
        <f ca="1">EXP('Question 7'!C26)*D26+0.4*$B27</f>
        <v>18960.638047565273</v>
      </c>
      <c r="E27" s="37">
        <f ca="1">EXP('Question 7'!D26)*E26+0.4*$B27</f>
        <v>15568.314842129985</v>
      </c>
      <c r="F27" s="37">
        <f ca="1">EXP('Question 7'!E26)*F26+0.4*$B27</f>
        <v>18045.628142103578</v>
      </c>
      <c r="G27" s="37">
        <f ca="1">EXP('Question 7'!F26)*G26+0.4*$B27</f>
        <v>18746.481418816744</v>
      </c>
      <c r="H27" s="37">
        <f ca="1">EXP('Question 7'!G26)*H26+0.4*$B27</f>
        <v>19523.420278131009</v>
      </c>
      <c r="I27" s="37">
        <f ca="1">EXP('Question 7'!H26)*I26+0.4*$B27</f>
        <v>19639.157971994948</v>
      </c>
      <c r="J27" s="37">
        <f ca="1">EXP('Question 7'!I26)*J26+0.4*$B27</f>
        <v>20223.430311596738</v>
      </c>
      <c r="K27" s="37">
        <f ca="1">EXP('Question 7'!J26)*K26+0.4*$B27</f>
        <v>19962.889616244549</v>
      </c>
      <c r="L27" s="37">
        <f ca="1">EXP('Question 7'!K26)*L26+0.4*$B27</f>
        <v>22783.10475828483</v>
      </c>
      <c r="M27" s="37">
        <f ca="1">EXP('Question 7'!L26)*M26+0.4*$B27</f>
        <v>22755.672193352413</v>
      </c>
      <c r="N27" s="37">
        <f ca="1">EXP('Question 7'!M26)*N26+0.4*$B27</f>
        <v>17241.372540807537</v>
      </c>
      <c r="O27" s="37">
        <f ca="1">EXP('Question 7'!N26)*O26+0.4*$B27</f>
        <v>19988.844630070289</v>
      </c>
      <c r="P27" s="37">
        <f ca="1">EXP('Question 7'!O26)*P26+0.4*$B27</f>
        <v>20873.643123924339</v>
      </c>
      <c r="Q27" s="37">
        <f ca="1">EXP('Question 7'!P26)*Q26+0.4*$B27</f>
        <v>22015.652629040116</v>
      </c>
      <c r="R27" s="37">
        <f ca="1">EXP('Question 7'!Q26)*R26+0.4*$B27</f>
        <v>16717.556372914736</v>
      </c>
      <c r="S27" s="37">
        <f ca="1">EXP('Question 7'!R26)*S26+0.4*$B27</f>
        <v>17718.343962091109</v>
      </c>
      <c r="T27" s="37">
        <f ca="1">EXP('Question 7'!S26)*T26+0.4*$B27</f>
        <v>20399.161182007836</v>
      </c>
      <c r="U27" s="37">
        <f ca="1">EXP('Question 7'!T26)*U26+0.4*$B27</f>
        <v>24394.076766586764</v>
      </c>
      <c r="V27" s="37">
        <f ca="1">EXP('Question 7'!U26)*V26+0.4*$B27</f>
        <v>19372.785950543701</v>
      </c>
      <c r="W27" s="37">
        <f ca="1">EXP('Question 7'!V26)*W26+0.4*$B27</f>
        <v>24293.020330414947</v>
      </c>
      <c r="X27" s="37">
        <f ca="1">EXP('Question 7'!W26)*X26+0.4*$B27</f>
        <v>17361.237101888222</v>
      </c>
      <c r="Y27" s="37">
        <f ca="1">EXP('Question 7'!X26)*Y26+0.4*$B27</f>
        <v>21816.332606299788</v>
      </c>
      <c r="Z27" s="37">
        <f ca="1">EXP('Question 7'!Y26)*Z26+0.4*$B27</f>
        <v>16970.295227443999</v>
      </c>
      <c r="AA27" s="37">
        <f ca="1">EXP('Question 7'!Z26)*AA26+0.4*$B27</f>
        <v>18940.997561891847</v>
      </c>
      <c r="AB27" s="37">
        <f ca="1">EXP('Question 7'!AA26)*AB26+0.4*$B27</f>
        <v>16619.200633247092</v>
      </c>
      <c r="AC27" s="37">
        <f ca="1">EXP('Question 7'!AB26)*AC26+0.4*$B27</f>
        <v>19329.23993285884</v>
      </c>
      <c r="AD27" s="37">
        <f ca="1">EXP('Question 7'!AC26)*AD26+0.4*$B27</f>
        <v>18992.730499109428</v>
      </c>
      <c r="AE27" s="37">
        <f ca="1">EXP('Question 7'!AD26)*AE26+0.4*$B27</f>
        <v>19732.765471722869</v>
      </c>
      <c r="AF27" s="37">
        <f ca="1">EXP('Question 7'!AE26)*AF26+0.4*$B27</f>
        <v>15825.985598815314</v>
      </c>
      <c r="AG27" s="37">
        <f ca="1">EXP('Question 7'!AF26)*AG26+0.4*$B27</f>
        <v>17536.909026486272</v>
      </c>
      <c r="AH27" s="37">
        <f ca="1">EXP('Question 7'!AG26)*AH26+0.4*$B27</f>
        <v>23567.442148521463</v>
      </c>
      <c r="AI27" s="37">
        <f ca="1">EXP('Question 7'!AH26)*AI26+0.4*$B27</f>
        <v>17852.255612496243</v>
      </c>
      <c r="AJ27" s="37">
        <f ca="1">EXP('Question 7'!AI26)*AJ26+0.4*$B27</f>
        <v>13823.962254657352</v>
      </c>
      <c r="AK27" s="37">
        <f ca="1">EXP('Question 7'!AJ26)*AK26+0.4*$B27</f>
        <v>24451.84528654255</v>
      </c>
      <c r="AL27" s="37">
        <f ca="1">EXP('Question 7'!AK26)*AL26+0.4*$B27</f>
        <v>15019.887734843436</v>
      </c>
      <c r="AM27" s="37">
        <f ca="1">EXP('Question 7'!AL26)*AM26+0.4*$B27</f>
        <v>17236.656318906156</v>
      </c>
      <c r="AN27" s="37">
        <f ca="1">EXP('Question 7'!AM26)*AN26+0.4*$B27</f>
        <v>21693.743786893709</v>
      </c>
      <c r="AO27" s="37">
        <f ca="1">EXP('Question 7'!AN26)*AO26+0.4*$B27</f>
        <v>17686.238783387544</v>
      </c>
      <c r="AP27" s="37">
        <f ca="1">EXP('Question 7'!AO26)*AP26+0.4*$B27</f>
        <v>17952.8135623296</v>
      </c>
      <c r="AQ27" s="37">
        <f ca="1">EXP('Question 7'!AP26)*AQ26+0.4*$B27</f>
        <v>20191.972119420021</v>
      </c>
      <c r="AR27" s="37">
        <f ca="1">EXP('Question 7'!AQ26)*AR26+0.4*$B27</f>
        <v>17554.401658136412</v>
      </c>
      <c r="AS27" s="37">
        <f ca="1">EXP('Question 7'!AR26)*AS26+0.4*$B27</f>
        <v>20078.454541840056</v>
      </c>
      <c r="AT27" s="37">
        <f ca="1">EXP('Question 7'!AS26)*AT26+0.4*$B27</f>
        <v>18481.316090342545</v>
      </c>
      <c r="AU27" s="37">
        <f ca="1">EXP('Question 7'!AT26)*AU26+0.4*$B27</f>
        <v>17538.854793059032</v>
      </c>
      <c r="AV27" s="37">
        <f ca="1">EXP('Question 7'!AU26)*AV26+0.4*$B27</f>
        <v>19521.459035826549</v>
      </c>
      <c r="AW27" s="37">
        <f ca="1">EXP('Question 7'!AV26)*AW26+0.4*$B27</f>
        <v>20000.507592251051</v>
      </c>
      <c r="AX27" s="37">
        <f ca="1">EXP('Question 7'!AW26)*AX26+0.4*$B27</f>
        <v>19180.546917490061</v>
      </c>
      <c r="AY27" s="37">
        <f ca="1">EXP('Question 7'!AX26)*AY26+0.4*$B27</f>
        <v>21725.838191156352</v>
      </c>
      <c r="AZ27" s="37">
        <f ca="1">EXP('Question 7'!AY26)*AZ26+0.4*$B27</f>
        <v>15416.846325626331</v>
      </c>
      <c r="BA27" s="37">
        <f ca="1">EXP('Question 7'!AZ26)*BA26+0.4*$B27</f>
        <v>22059.920043795988</v>
      </c>
      <c r="BB27" s="37">
        <f ca="1">EXP('Question 7'!BA26)*BB26+0.4*$B27</f>
        <v>16407.489767817304</v>
      </c>
      <c r="BC27" s="37">
        <f ca="1">EXP('Question 7'!BB26)*BC26+0.4*$B27</f>
        <v>20681.946749328468</v>
      </c>
      <c r="BD27" s="37">
        <f ca="1">EXP('Question 7'!BC26)*BD26+0.4*$B27</f>
        <v>16326.641612488296</v>
      </c>
      <c r="BE27" s="37">
        <f ca="1">EXP('Question 7'!BD26)*BE26+0.4*$B27</f>
        <v>21014.746673954101</v>
      </c>
      <c r="BF27" s="37">
        <f ca="1">EXP('Question 7'!BE26)*BF26+0.4*$B27</f>
        <v>21851.499832924506</v>
      </c>
      <c r="BG27" s="37">
        <f ca="1">EXP('Question 7'!BF26)*BG26+0.4*$B27</f>
        <v>17381.665128798428</v>
      </c>
      <c r="BH27" s="37">
        <f ca="1">EXP('Question 7'!BG26)*BH26+0.4*$B27</f>
        <v>22392.561527954513</v>
      </c>
      <c r="BI27" s="37">
        <f ca="1">EXP('Question 7'!BH26)*BI26+0.4*$B27</f>
        <v>21676.285935495158</v>
      </c>
      <c r="BJ27" s="37">
        <f ca="1">EXP('Question 7'!BI26)*BJ26+0.4*$B27</f>
        <v>18763.842500511102</v>
      </c>
      <c r="BK27" s="37">
        <f ca="1">EXP('Question 7'!BJ26)*BK26+0.4*$B27</f>
        <v>20443.654263064956</v>
      </c>
      <c r="BL27" s="37">
        <f ca="1">EXP('Question 7'!BK26)*BL26+0.4*$B27</f>
        <v>20420.203595465384</v>
      </c>
      <c r="BM27" s="37">
        <f ca="1">EXP('Question 7'!BL26)*BM26+0.4*$B27</f>
        <v>25322.725874464708</v>
      </c>
      <c r="BN27" s="37">
        <f ca="1">EXP('Question 7'!BM26)*BN26+0.4*$B27</f>
        <v>17506.864620771095</v>
      </c>
      <c r="BO27" s="37">
        <f ca="1">EXP('Question 7'!BN26)*BO26+0.4*$B27</f>
        <v>20470.242384290916</v>
      </c>
      <c r="BP27" s="37">
        <f ca="1">EXP('Question 7'!BO26)*BP26+0.4*$B27</f>
        <v>19435.153904978048</v>
      </c>
      <c r="BQ27" s="37">
        <f ca="1">EXP('Question 7'!BP26)*BQ26+0.4*$B27</f>
        <v>15116.406864680674</v>
      </c>
      <c r="BR27" s="37">
        <f ca="1">EXP('Question 7'!BQ26)*BR26+0.4*$B27</f>
        <v>16062.447974508348</v>
      </c>
      <c r="BS27" s="37">
        <f ca="1">EXP('Question 7'!BR26)*BS26+0.4*$B27</f>
        <v>15637.66381095002</v>
      </c>
      <c r="BT27" s="37">
        <f ca="1">EXP('Question 7'!BS26)*BT26+0.4*$B27</f>
        <v>18127.752438308751</v>
      </c>
      <c r="BU27" s="37">
        <f ca="1">EXP('Question 7'!BT26)*BU26+0.4*$B27</f>
        <v>16907.675830144541</v>
      </c>
      <c r="BV27" s="37">
        <f ca="1">EXP('Question 7'!BU26)*BV26+0.4*$B27</f>
        <v>20989.067401148208</v>
      </c>
      <c r="BW27" s="37">
        <f ca="1">EXP('Question 7'!BV26)*BW26+0.4*$B27</f>
        <v>17343.941470452937</v>
      </c>
      <c r="BX27" s="37">
        <f ca="1">EXP('Question 7'!BW26)*BX26+0.4*$B27</f>
        <v>18807.794272813768</v>
      </c>
      <c r="BY27" s="37">
        <f ca="1">EXP('Question 7'!BX26)*BY26+0.4*$B27</f>
        <v>18977.473816472397</v>
      </c>
      <c r="BZ27" s="37">
        <f ca="1">EXP('Question 7'!BY26)*BZ26+0.4*$B27</f>
        <v>17315.311779566477</v>
      </c>
      <c r="CA27" s="37">
        <f ca="1">EXP('Question 7'!BZ26)*CA26+0.4*$B27</f>
        <v>16197.040771154338</v>
      </c>
      <c r="CB27" s="37">
        <f ca="1">EXP('Question 7'!CA26)*CB26+0.4*$B27</f>
        <v>15811.326193830006</v>
      </c>
      <c r="CC27" s="37">
        <f ca="1">EXP('Question 7'!CB26)*CC26+0.4*$B27</f>
        <v>16334.329114862358</v>
      </c>
      <c r="CD27" s="37">
        <f ca="1">EXP('Question 7'!CC26)*CD26+0.4*$B27</f>
        <v>21078.669234861602</v>
      </c>
      <c r="CE27" s="37">
        <f ca="1">EXP('Question 7'!CD26)*CE26+0.4*$B27</f>
        <v>19016.5199247743</v>
      </c>
      <c r="CF27" s="37">
        <f ca="1">EXP('Question 7'!CE26)*CF26+0.4*$B27</f>
        <v>18577.695206865272</v>
      </c>
      <c r="CG27" s="37">
        <f ca="1">EXP('Question 7'!CF26)*CG26+0.4*$B27</f>
        <v>17300.627749794039</v>
      </c>
      <c r="CH27" s="37">
        <f ca="1">EXP('Question 7'!CG26)*CH26+0.4*$B27</f>
        <v>16447.944188220648</v>
      </c>
      <c r="CI27" s="37">
        <f ca="1">EXP('Question 7'!CH26)*CI26+0.4*$B27</f>
        <v>22579.281801626264</v>
      </c>
      <c r="CJ27" s="37">
        <f ca="1">EXP('Question 7'!CI26)*CJ26+0.4*$B27</f>
        <v>18233.561753944916</v>
      </c>
      <c r="CK27" s="37">
        <f ca="1">EXP('Question 7'!CJ26)*CK26+0.4*$B27</f>
        <v>22433.531417561891</v>
      </c>
      <c r="CL27" s="37">
        <f ca="1">EXP('Question 7'!CK26)*CL26+0.4*$B27</f>
        <v>20393.52702508217</v>
      </c>
      <c r="CM27" s="37">
        <f ca="1">EXP('Question 7'!CL26)*CM26+0.4*$B27</f>
        <v>20636.85195746335</v>
      </c>
      <c r="CN27" s="37">
        <f ca="1">EXP('Question 7'!CM26)*CN26+0.4*$B27</f>
        <v>18801.706532211585</v>
      </c>
      <c r="CO27" s="37">
        <f ca="1">EXP('Question 7'!CN26)*CO26+0.4*$B27</f>
        <v>27136.990761105695</v>
      </c>
      <c r="CP27" s="37">
        <f ca="1">EXP('Question 7'!CO26)*CP26+0.4*$B27</f>
        <v>16508.245165768418</v>
      </c>
      <c r="CQ27" s="37">
        <f ca="1">EXP('Question 7'!CP26)*CQ26+0.4*$B27</f>
        <v>20899.494464162552</v>
      </c>
      <c r="CR27" s="37">
        <f ca="1">EXP('Question 7'!CQ26)*CR26+0.4*$B27</f>
        <v>20854.418029705343</v>
      </c>
      <c r="CS27" s="37">
        <f ca="1">EXP('Question 7'!CR26)*CS26+0.4*$B27</f>
        <v>20826.759284590687</v>
      </c>
      <c r="CT27" s="37">
        <f ca="1">EXP('Question 7'!CS26)*CT26+0.4*$B27</f>
        <v>26512.289562203892</v>
      </c>
      <c r="CU27" s="37">
        <f ca="1">EXP('Question 7'!CT26)*CU26+0.4*$B27</f>
        <v>21691.423043705956</v>
      </c>
      <c r="CV27" s="37">
        <f ca="1">EXP('Question 7'!CU26)*CV26+0.4*$B27</f>
        <v>19556.399702145689</v>
      </c>
      <c r="CW27" s="37">
        <f ca="1">EXP('Question 7'!CV26)*CW26+0.4*$B27</f>
        <v>17798.783980088629</v>
      </c>
      <c r="CX27" s="37">
        <f ca="1">EXP('Question 7'!CW26)*CX26+0.4*$B27</f>
        <v>20177.022350340474</v>
      </c>
    </row>
    <row r="28" spans="1:102" x14ac:dyDescent="0.2">
      <c r="A28" s="5">
        <v>46053</v>
      </c>
      <c r="B28" s="1">
        <v>1685.4000000000003</v>
      </c>
      <c r="C28" s="37">
        <f ca="1">EXP('Question 7'!B27)*C27+0.4*$B28</f>
        <v>21495.321145218117</v>
      </c>
      <c r="D28" s="37">
        <f ca="1">EXP('Question 7'!C27)*D27+0.4*$B28</f>
        <v>19879.391656878412</v>
      </c>
      <c r="E28" s="37">
        <f ca="1">EXP('Question 7'!D27)*E27+0.4*$B28</f>
        <v>16378.136181945278</v>
      </c>
      <c r="F28" s="37">
        <f ca="1">EXP('Question 7'!E27)*F27+0.4*$B28</f>
        <v>17826.672782695339</v>
      </c>
      <c r="G28" s="37">
        <f ca="1">EXP('Question 7'!F27)*G27+0.4*$B28</f>
        <v>20496.419518925304</v>
      </c>
      <c r="H28" s="37">
        <f ca="1">EXP('Question 7'!G27)*H27+0.4*$B28</f>
        <v>20581.553355001008</v>
      </c>
      <c r="I28" s="37">
        <f ca="1">EXP('Question 7'!H27)*I27+0.4*$B28</f>
        <v>19833.1161073478</v>
      </c>
      <c r="J28" s="37">
        <f ca="1">EXP('Question 7'!I27)*J27+0.4*$B28</f>
        <v>21105.205775028469</v>
      </c>
      <c r="K28" s="37">
        <f ca="1">EXP('Question 7'!J27)*K27+0.4*$B28</f>
        <v>19611.203283105206</v>
      </c>
      <c r="L28" s="37">
        <f ca="1">EXP('Question 7'!K27)*L27+0.4*$B28</f>
        <v>23084.153770819605</v>
      </c>
      <c r="M28" s="37">
        <f ca="1">EXP('Question 7'!L27)*M27+0.4*$B28</f>
        <v>23044.943027340418</v>
      </c>
      <c r="N28" s="37">
        <f ca="1">EXP('Question 7'!M27)*N27+0.4*$B28</f>
        <v>17578.998261313518</v>
      </c>
      <c r="O28" s="37">
        <f ca="1">EXP('Question 7'!N27)*O27+0.4*$B28</f>
        <v>19912.299172846473</v>
      </c>
      <c r="P28" s="37">
        <f ca="1">EXP('Question 7'!O27)*P27+0.4*$B28</f>
        <v>21057.086573315988</v>
      </c>
      <c r="Q28" s="37">
        <f ca="1">EXP('Question 7'!P27)*Q27+0.4*$B28</f>
        <v>21897.614877978031</v>
      </c>
      <c r="R28" s="37">
        <f ca="1">EXP('Question 7'!Q27)*R27+0.4*$B28</f>
        <v>18044.302969837358</v>
      </c>
      <c r="S28" s="37">
        <f ca="1">EXP('Question 7'!R27)*S27+0.4*$B28</f>
        <v>18506.745728364331</v>
      </c>
      <c r="T28" s="37">
        <f ca="1">EXP('Question 7'!S27)*T27+0.4*$B28</f>
        <v>19836.529551736963</v>
      </c>
      <c r="U28" s="37">
        <f ca="1">EXP('Question 7'!T27)*U27+0.4*$B28</f>
        <v>28122.971863155362</v>
      </c>
      <c r="V28" s="37">
        <f ca="1">EXP('Question 7'!U27)*V27+0.4*$B28</f>
        <v>20074.987225611654</v>
      </c>
      <c r="W28" s="37">
        <f ca="1">EXP('Question 7'!V27)*W27+0.4*$B28</f>
        <v>23391.875638726688</v>
      </c>
      <c r="X28" s="37">
        <f ca="1">EXP('Question 7'!W27)*X27+0.4*$B28</f>
        <v>18341.897386542729</v>
      </c>
      <c r="Y28" s="37">
        <f ca="1">EXP('Question 7'!X27)*Y27+0.4*$B28</f>
        <v>21338.585258256011</v>
      </c>
      <c r="Z28" s="37">
        <f ca="1">EXP('Question 7'!Y27)*Z27+0.4*$B28</f>
        <v>17548.202565888969</v>
      </c>
      <c r="AA28" s="37">
        <f ca="1">EXP('Question 7'!Z27)*AA27+0.4*$B28</f>
        <v>17985.440205261621</v>
      </c>
      <c r="AB28" s="37">
        <f ca="1">EXP('Question 7'!AA27)*AB27+0.4*$B28</f>
        <v>16519.712306195917</v>
      </c>
      <c r="AC28" s="37">
        <f ca="1">EXP('Question 7'!AB27)*AC27+0.4*$B28</f>
        <v>20737.112341919936</v>
      </c>
      <c r="AD28" s="37">
        <f ca="1">EXP('Question 7'!AC27)*AD27+0.4*$B28</f>
        <v>19299.695338441219</v>
      </c>
      <c r="AE28" s="37">
        <f ca="1">EXP('Question 7'!AD27)*AE27+0.4*$B28</f>
        <v>19256.826306660412</v>
      </c>
      <c r="AF28" s="37">
        <f ca="1">EXP('Question 7'!AE27)*AF27+0.4*$B28</f>
        <v>16738.401642368775</v>
      </c>
      <c r="AG28" s="37">
        <f ca="1">EXP('Question 7'!AF27)*AG27+0.4*$B28</f>
        <v>17934.390338877576</v>
      </c>
      <c r="AH28" s="37">
        <f ca="1">EXP('Question 7'!AG27)*AH27+0.4*$B28</f>
        <v>24749.696548824875</v>
      </c>
      <c r="AI28" s="37">
        <f ca="1">EXP('Question 7'!AH27)*AI27+0.4*$B28</f>
        <v>18670.618017297729</v>
      </c>
      <c r="AJ28" s="37">
        <f ca="1">EXP('Question 7'!AI27)*AJ27+0.4*$B28</f>
        <v>15050.089590446265</v>
      </c>
      <c r="AK28" s="37">
        <f ca="1">EXP('Question 7'!AJ27)*AK27+0.4*$B28</f>
        <v>24318.683048736097</v>
      </c>
      <c r="AL28" s="37">
        <f ca="1">EXP('Question 7'!AK27)*AL27+0.4*$B28</f>
        <v>16019.948629559347</v>
      </c>
      <c r="AM28" s="37">
        <f ca="1">EXP('Question 7'!AL27)*AM27+0.4*$B28</f>
        <v>17070.239589967769</v>
      </c>
      <c r="AN28" s="37">
        <f ca="1">EXP('Question 7'!AM27)*AN27+0.4*$B28</f>
        <v>21595.473953600234</v>
      </c>
      <c r="AO28" s="37">
        <f ca="1">EXP('Question 7'!AN27)*AO27+0.4*$B28</f>
        <v>17997.373001242155</v>
      </c>
      <c r="AP28" s="37">
        <f ca="1">EXP('Question 7'!AO27)*AP27+0.4*$B28</f>
        <v>19602.687044168499</v>
      </c>
      <c r="AQ28" s="37">
        <f ca="1">EXP('Question 7'!AP27)*AQ27+0.4*$B28</f>
        <v>21741.1607010388</v>
      </c>
      <c r="AR28" s="37">
        <f ca="1">EXP('Question 7'!AQ27)*AR27+0.4*$B28</f>
        <v>18172.291199081916</v>
      </c>
      <c r="AS28" s="37">
        <f ca="1">EXP('Question 7'!AR27)*AS27+0.4*$B28</f>
        <v>20136.53882450184</v>
      </c>
      <c r="AT28" s="37">
        <f ca="1">EXP('Question 7'!AS27)*AT27+0.4*$B28</f>
        <v>20510.190945751849</v>
      </c>
      <c r="AU28" s="37">
        <f ca="1">EXP('Question 7'!AT27)*AU27+0.4*$B28</f>
        <v>18397.557496287853</v>
      </c>
      <c r="AV28" s="37">
        <f ca="1">EXP('Question 7'!AU27)*AV27+0.4*$B28</f>
        <v>19515.056253601539</v>
      </c>
      <c r="AW28" s="37">
        <f ca="1">EXP('Question 7'!AV27)*AW27+0.4*$B28</f>
        <v>19811.29086567077</v>
      </c>
      <c r="AX28" s="37">
        <f ca="1">EXP('Question 7'!AW27)*AX27+0.4*$B28</f>
        <v>19391.172014366552</v>
      </c>
      <c r="AY28" s="37">
        <f ca="1">EXP('Question 7'!AX27)*AY27+0.4*$B28</f>
        <v>23700.833532500463</v>
      </c>
      <c r="AZ28" s="37">
        <f ca="1">EXP('Question 7'!AY27)*AZ27+0.4*$B28</f>
        <v>16046.718517234056</v>
      </c>
      <c r="BA28" s="37">
        <f ca="1">EXP('Question 7'!AZ27)*BA27+0.4*$B28</f>
        <v>24273.066897278219</v>
      </c>
      <c r="BB28" s="37">
        <f ca="1">EXP('Question 7'!BA27)*BB27+0.4*$B28</f>
        <v>17877.41022623135</v>
      </c>
      <c r="BC28" s="37">
        <f ca="1">EXP('Question 7'!BB27)*BC27+0.4*$B28</f>
        <v>20336.486892864788</v>
      </c>
      <c r="BD28" s="37">
        <f ca="1">EXP('Question 7'!BC27)*BD27+0.4*$B28</f>
        <v>15615.557564717152</v>
      </c>
      <c r="BE28" s="37">
        <f ca="1">EXP('Question 7'!BD27)*BE27+0.4*$B28</f>
        <v>21198.025841458824</v>
      </c>
      <c r="BF28" s="37">
        <f ca="1">EXP('Question 7'!BE27)*BF27+0.4*$B28</f>
        <v>19532.345279097255</v>
      </c>
      <c r="BG28" s="37">
        <f ca="1">EXP('Question 7'!BF27)*BG27+0.4*$B28</f>
        <v>17715.59592645977</v>
      </c>
      <c r="BH28" s="37">
        <f ca="1">EXP('Question 7'!BG27)*BH27+0.4*$B28</f>
        <v>22104.322098924255</v>
      </c>
      <c r="BI28" s="37">
        <f ca="1">EXP('Question 7'!BH27)*BI27+0.4*$B28</f>
        <v>23322.366420245948</v>
      </c>
      <c r="BJ28" s="37">
        <f ca="1">EXP('Question 7'!BI27)*BJ27+0.4*$B28</f>
        <v>19245.929065983531</v>
      </c>
      <c r="BK28" s="37">
        <f ca="1">EXP('Question 7'!BJ27)*BK27+0.4*$B28</f>
        <v>23043.539264009189</v>
      </c>
      <c r="BL28" s="37">
        <f ca="1">EXP('Question 7'!BK27)*BL27+0.4*$B28</f>
        <v>19982.971602592686</v>
      </c>
      <c r="BM28" s="37">
        <f ca="1">EXP('Question 7'!BL27)*BM27+0.4*$B28</f>
        <v>26119.071879091942</v>
      </c>
      <c r="BN28" s="37">
        <f ca="1">EXP('Question 7'!BM27)*BN27+0.4*$B28</f>
        <v>16590.422823997687</v>
      </c>
      <c r="BO28" s="37">
        <f ca="1">EXP('Question 7'!BN27)*BO27+0.4*$B28</f>
        <v>20888.606334444223</v>
      </c>
      <c r="BP28" s="37">
        <f ca="1">EXP('Question 7'!BO27)*BP27+0.4*$B28</f>
        <v>20213.849069490341</v>
      </c>
      <c r="BQ28" s="37">
        <f ca="1">EXP('Question 7'!BP27)*BQ27+0.4*$B28</f>
        <v>16834.81420152666</v>
      </c>
      <c r="BR28" s="37">
        <f ca="1">EXP('Question 7'!BQ27)*BR27+0.4*$B28</f>
        <v>17456.364165494764</v>
      </c>
      <c r="BS28" s="37">
        <f ca="1">EXP('Question 7'!BR27)*BS27+0.4*$B28</f>
        <v>17097.723504671008</v>
      </c>
      <c r="BT28" s="37">
        <f ca="1">EXP('Question 7'!BS27)*BT27+0.4*$B28</f>
        <v>18794.546139995713</v>
      </c>
      <c r="BU28" s="37">
        <f ca="1">EXP('Question 7'!BT27)*BU27+0.4*$B28</f>
        <v>17620.729242585781</v>
      </c>
      <c r="BV28" s="37">
        <f ca="1">EXP('Question 7'!BU27)*BV27+0.4*$B28</f>
        <v>21179.634851222003</v>
      </c>
      <c r="BW28" s="37">
        <f ca="1">EXP('Question 7'!BV27)*BW27+0.4*$B28</f>
        <v>19611.660283915066</v>
      </c>
      <c r="BX28" s="37">
        <f ca="1">EXP('Question 7'!BW27)*BX27+0.4*$B28</f>
        <v>19736.791905701968</v>
      </c>
      <c r="BY28" s="37">
        <f ca="1">EXP('Question 7'!BX27)*BY27+0.4*$B28</f>
        <v>19266.431597471845</v>
      </c>
      <c r="BZ28" s="37">
        <f ca="1">EXP('Question 7'!BY27)*BZ27+0.4*$B28</f>
        <v>17937.946515095624</v>
      </c>
      <c r="CA28" s="37">
        <f ca="1">EXP('Question 7'!BZ27)*CA27+0.4*$B28</f>
        <v>15250.068947336398</v>
      </c>
      <c r="CB28" s="37">
        <f ca="1">EXP('Question 7'!CA27)*CB27+0.4*$B28</f>
        <v>17217.482488431368</v>
      </c>
      <c r="CC28" s="37">
        <f ca="1">EXP('Question 7'!CB27)*CC27+0.4*$B28</f>
        <v>17724.881146290718</v>
      </c>
      <c r="CD28" s="37">
        <f ca="1">EXP('Question 7'!CC27)*CD27+0.4*$B28</f>
        <v>22034.507666584599</v>
      </c>
      <c r="CE28" s="37">
        <f ca="1">EXP('Question 7'!CD27)*CE27+0.4*$B28</f>
        <v>19429.236745509694</v>
      </c>
      <c r="CF28" s="37">
        <f ca="1">EXP('Question 7'!CE27)*CF27+0.4*$B28</f>
        <v>22656.050382936013</v>
      </c>
      <c r="CG28" s="37">
        <f ca="1">EXP('Question 7'!CF27)*CG27+0.4*$B28</f>
        <v>19201.805382138773</v>
      </c>
      <c r="CH28" s="37">
        <f ca="1">EXP('Question 7'!CG27)*CH27+0.4*$B28</f>
        <v>17342.165225129036</v>
      </c>
      <c r="CI28" s="37">
        <f ca="1">EXP('Question 7'!CH27)*CI27+0.4*$B28</f>
        <v>24482.927708414682</v>
      </c>
      <c r="CJ28" s="37">
        <f ca="1">EXP('Question 7'!CI27)*CJ27+0.4*$B28</f>
        <v>20447.751600307744</v>
      </c>
      <c r="CK28" s="37">
        <f ca="1">EXP('Question 7'!CJ27)*CK27+0.4*$B28</f>
        <v>22246.426048869398</v>
      </c>
      <c r="CL28" s="37">
        <f ca="1">EXP('Question 7'!CK27)*CL27+0.4*$B28</f>
        <v>20804.677233389761</v>
      </c>
      <c r="CM28" s="37">
        <f ca="1">EXP('Question 7'!CL27)*CM27+0.4*$B28</f>
        <v>22393.301831778714</v>
      </c>
      <c r="CN28" s="37">
        <f ca="1">EXP('Question 7'!CM27)*CN27+0.4*$B28</f>
        <v>19675.46762062117</v>
      </c>
      <c r="CO28" s="37">
        <f ca="1">EXP('Question 7'!CN27)*CO27+0.4*$B28</f>
        <v>26832.722668888546</v>
      </c>
      <c r="CP28" s="37">
        <f ca="1">EXP('Question 7'!CO27)*CP27+0.4*$B28</f>
        <v>18417.769561615791</v>
      </c>
      <c r="CQ28" s="37">
        <f ca="1">EXP('Question 7'!CP27)*CQ27+0.4*$B28</f>
        <v>22714.525741449954</v>
      </c>
      <c r="CR28" s="37">
        <f ca="1">EXP('Question 7'!CQ27)*CR27+0.4*$B28</f>
        <v>21625.723953312052</v>
      </c>
      <c r="CS28" s="37">
        <f ca="1">EXP('Question 7'!CR27)*CS27+0.4*$B28</f>
        <v>21619.862727451648</v>
      </c>
      <c r="CT28" s="37">
        <f ca="1">EXP('Question 7'!CS27)*CT27+0.4*$B28</f>
        <v>27855.117146196757</v>
      </c>
      <c r="CU28" s="37">
        <f ca="1">EXP('Question 7'!CT27)*CU27+0.4*$B28</f>
        <v>21207.233895963389</v>
      </c>
      <c r="CV28" s="37">
        <f ca="1">EXP('Question 7'!CU27)*CV27+0.4*$B28</f>
        <v>19550.470585066774</v>
      </c>
      <c r="CW28" s="37">
        <f ca="1">EXP('Question 7'!CV27)*CW27+0.4*$B28</f>
        <v>19510.311227166058</v>
      </c>
      <c r="CX28" s="37">
        <f ca="1">EXP('Question 7'!CW27)*CX27+0.4*$B28</f>
        <v>20227.274192223791</v>
      </c>
    </row>
    <row r="29" spans="1:102" x14ac:dyDescent="0.2">
      <c r="A29" s="5">
        <v>46081</v>
      </c>
      <c r="B29" s="1">
        <v>1685.4000000000003</v>
      </c>
      <c r="C29" s="37">
        <f ca="1">EXP('Question 7'!B28)*C28+0.4*$B29</f>
        <v>21515.202177076942</v>
      </c>
      <c r="D29" s="37">
        <f ca="1">EXP('Question 7'!C28)*D28+0.4*$B29</f>
        <v>18232.1078163444</v>
      </c>
      <c r="E29" s="37">
        <f ca="1">EXP('Question 7'!D28)*E28+0.4*$B29</f>
        <v>17862.180068480182</v>
      </c>
      <c r="F29" s="37">
        <f ca="1">EXP('Question 7'!E28)*F28+0.4*$B29</f>
        <v>19391.326577597603</v>
      </c>
      <c r="G29" s="37">
        <f ca="1">EXP('Question 7'!F28)*G28+0.4*$B29</f>
        <v>20403.241454854728</v>
      </c>
      <c r="H29" s="37">
        <f ca="1">EXP('Question 7'!G28)*H28+0.4*$B29</f>
        <v>23371.997510020901</v>
      </c>
      <c r="I29" s="37">
        <f ca="1">EXP('Question 7'!H28)*I28+0.4*$B29</f>
        <v>20816.591146867624</v>
      </c>
      <c r="J29" s="37">
        <f ca="1">EXP('Question 7'!I28)*J28+0.4*$B29</f>
        <v>21993.555485354878</v>
      </c>
      <c r="K29" s="37">
        <f ca="1">EXP('Question 7'!J28)*K28+0.4*$B29</f>
        <v>21699.83238647255</v>
      </c>
      <c r="L29" s="37">
        <f ca="1">EXP('Question 7'!K28)*L28+0.4*$B29</f>
        <v>23540.819783620434</v>
      </c>
      <c r="M29" s="37">
        <f ca="1">EXP('Question 7'!L28)*M28+0.4*$B29</f>
        <v>27151.754798799353</v>
      </c>
      <c r="N29" s="37">
        <f ca="1">EXP('Question 7'!M28)*N28+0.4*$B29</f>
        <v>18307.028658723881</v>
      </c>
      <c r="O29" s="37">
        <f ca="1">EXP('Question 7'!N28)*O28+0.4*$B29</f>
        <v>21295.286356047629</v>
      </c>
      <c r="P29" s="37">
        <f ca="1">EXP('Question 7'!O28)*P28+0.4*$B29</f>
        <v>22414.378066509758</v>
      </c>
      <c r="Q29" s="37">
        <f ca="1">EXP('Question 7'!P28)*Q28+0.4*$B29</f>
        <v>26024.004157938925</v>
      </c>
      <c r="R29" s="37">
        <f ca="1">EXP('Question 7'!Q28)*R28+0.4*$B29</f>
        <v>20556.098050507819</v>
      </c>
      <c r="S29" s="37">
        <f ca="1">EXP('Question 7'!R28)*S28+0.4*$B29</f>
        <v>19720.763824008398</v>
      </c>
      <c r="T29" s="37">
        <f ca="1">EXP('Question 7'!S28)*T28+0.4*$B29</f>
        <v>19568.491843716682</v>
      </c>
      <c r="U29" s="37">
        <f ca="1">EXP('Question 7'!T28)*U28+0.4*$B29</f>
        <v>29634.422345019953</v>
      </c>
      <c r="V29" s="37">
        <f ca="1">EXP('Question 7'!U28)*V28+0.4*$B29</f>
        <v>20768.317865656405</v>
      </c>
      <c r="W29" s="37">
        <f ca="1">EXP('Question 7'!V28)*W28+0.4*$B29</f>
        <v>23058.978150309402</v>
      </c>
      <c r="X29" s="37">
        <f ca="1">EXP('Question 7'!W28)*X28+0.4*$B29</f>
        <v>18280.664179364889</v>
      </c>
      <c r="Y29" s="37">
        <f ca="1">EXP('Question 7'!X28)*Y28+0.4*$B29</f>
        <v>23587.036757733084</v>
      </c>
      <c r="Z29" s="37">
        <f ca="1">EXP('Question 7'!Y28)*Z28+0.4*$B29</f>
        <v>18180.321596257305</v>
      </c>
      <c r="AA29" s="37">
        <f ca="1">EXP('Question 7'!Z28)*AA28+0.4*$B29</f>
        <v>20344.321693744099</v>
      </c>
      <c r="AB29" s="37">
        <f ca="1">EXP('Question 7'!AA28)*AB28+0.4*$B29</f>
        <v>17271.192893177518</v>
      </c>
      <c r="AC29" s="37">
        <f ca="1">EXP('Question 7'!AB28)*AC28+0.4*$B29</f>
        <v>22243.052878243871</v>
      </c>
      <c r="AD29" s="37">
        <f ca="1">EXP('Question 7'!AC28)*AD28+0.4*$B29</f>
        <v>19712.884768556913</v>
      </c>
      <c r="AE29" s="37">
        <f ca="1">EXP('Question 7'!AD28)*AE28+0.4*$B29</f>
        <v>21403.995239179785</v>
      </c>
      <c r="AF29" s="37">
        <f ca="1">EXP('Question 7'!AE28)*AF28+0.4*$B29</f>
        <v>18543.510727640194</v>
      </c>
      <c r="AG29" s="37">
        <f ca="1">EXP('Question 7'!AF28)*AG28+0.4*$B29</f>
        <v>19160.242380979758</v>
      </c>
      <c r="AH29" s="37">
        <f ca="1">EXP('Question 7'!AG28)*AH28+0.4*$B29</f>
        <v>26621.28078926192</v>
      </c>
      <c r="AI29" s="37">
        <f ca="1">EXP('Question 7'!AH28)*AI28+0.4*$B29</f>
        <v>18708.878079629347</v>
      </c>
      <c r="AJ29" s="37">
        <f ca="1">EXP('Question 7'!AI28)*AJ28+0.4*$B29</f>
        <v>15734.000570438986</v>
      </c>
      <c r="AK29" s="37">
        <f ca="1">EXP('Question 7'!AJ28)*AK28+0.4*$B29</f>
        <v>24789.276307025742</v>
      </c>
      <c r="AL29" s="37">
        <f ca="1">EXP('Question 7'!AK28)*AL28+0.4*$B29</f>
        <v>15719.155907058332</v>
      </c>
      <c r="AM29" s="37">
        <f ca="1">EXP('Question 7'!AL28)*AM28+0.4*$B29</f>
        <v>17126.776174599399</v>
      </c>
      <c r="AN29" s="37">
        <f ca="1">EXP('Question 7'!AM28)*AN28+0.4*$B29</f>
        <v>22896.29298465727</v>
      </c>
      <c r="AO29" s="37">
        <f ca="1">EXP('Question 7'!AN28)*AO28+0.4*$B29</f>
        <v>17916.080115352721</v>
      </c>
      <c r="AP29" s="37">
        <f ca="1">EXP('Question 7'!AO28)*AP28+0.4*$B29</f>
        <v>21172.656061698093</v>
      </c>
      <c r="AQ29" s="37">
        <f ca="1">EXP('Question 7'!AP28)*AQ28+0.4*$B29</f>
        <v>21360.557095863849</v>
      </c>
      <c r="AR29" s="37">
        <f ca="1">EXP('Question 7'!AQ28)*AR28+0.4*$B29</f>
        <v>18356.699810408169</v>
      </c>
      <c r="AS29" s="37">
        <f ca="1">EXP('Question 7'!AR28)*AS28+0.4*$B29</f>
        <v>19226.320705258931</v>
      </c>
      <c r="AT29" s="37">
        <f ca="1">EXP('Question 7'!AS28)*AT28+0.4*$B29</f>
        <v>21800.710747413559</v>
      </c>
      <c r="AU29" s="37">
        <f ca="1">EXP('Question 7'!AT28)*AU28+0.4*$B29</f>
        <v>19463.142812924336</v>
      </c>
      <c r="AV29" s="37">
        <f ca="1">EXP('Question 7'!AU28)*AV28+0.4*$B29</f>
        <v>21106.873256090013</v>
      </c>
      <c r="AW29" s="37">
        <f ca="1">EXP('Question 7'!AV28)*AW28+0.4*$B29</f>
        <v>22546.422963109995</v>
      </c>
      <c r="AX29" s="37">
        <f ca="1">EXP('Question 7'!AW28)*AX28+0.4*$B29</f>
        <v>18273.422556515852</v>
      </c>
      <c r="AY29" s="37">
        <f ca="1">EXP('Question 7'!AX28)*AY28+0.4*$B29</f>
        <v>25738.433028171512</v>
      </c>
      <c r="AZ29" s="37">
        <f ca="1">EXP('Question 7'!AY28)*AZ28+0.4*$B29</f>
        <v>18050.89787450212</v>
      </c>
      <c r="BA29" s="37">
        <f ca="1">EXP('Question 7'!AZ28)*BA28+0.4*$B29</f>
        <v>24554.21417662816</v>
      </c>
      <c r="BB29" s="37">
        <f ca="1">EXP('Question 7'!BA28)*BB28+0.4*$B29</f>
        <v>18317.859986104992</v>
      </c>
      <c r="BC29" s="37">
        <f ca="1">EXP('Question 7'!BB28)*BC28+0.4*$B29</f>
        <v>20959.9581763938</v>
      </c>
      <c r="BD29" s="37">
        <f ca="1">EXP('Question 7'!BC28)*BD28+0.4*$B29</f>
        <v>15948.159523000359</v>
      </c>
      <c r="BE29" s="37">
        <f ca="1">EXP('Question 7'!BD28)*BE28+0.4*$B29</f>
        <v>20514.651483590307</v>
      </c>
      <c r="BF29" s="37">
        <f ca="1">EXP('Question 7'!BE28)*BF28+0.4*$B29</f>
        <v>20352.825977964694</v>
      </c>
      <c r="BG29" s="37">
        <f ca="1">EXP('Question 7'!BF28)*BG28+0.4*$B29</f>
        <v>17946.551069969963</v>
      </c>
      <c r="BH29" s="37">
        <f ca="1">EXP('Question 7'!BG28)*BH28+0.4*$B29</f>
        <v>21681.046980223527</v>
      </c>
      <c r="BI29" s="37">
        <f ca="1">EXP('Question 7'!BH28)*BI28+0.4*$B29</f>
        <v>26027.636694859208</v>
      </c>
      <c r="BJ29" s="37">
        <f ca="1">EXP('Question 7'!BI28)*BJ28+0.4*$B29</f>
        <v>20904.273924882375</v>
      </c>
      <c r="BK29" s="37">
        <f ca="1">EXP('Question 7'!BJ28)*BK28+0.4*$B29</f>
        <v>25476.751152907211</v>
      </c>
      <c r="BL29" s="37">
        <f ca="1">EXP('Question 7'!BK28)*BL28+0.4*$B29</f>
        <v>22129.640299853894</v>
      </c>
      <c r="BM29" s="37">
        <f ca="1">EXP('Question 7'!BL28)*BM28+0.4*$B29</f>
        <v>25720.592590597047</v>
      </c>
      <c r="BN29" s="37">
        <f ca="1">EXP('Question 7'!BM28)*BN28+0.4*$B29</f>
        <v>16041.233740409765</v>
      </c>
      <c r="BO29" s="37">
        <f ca="1">EXP('Question 7'!BN28)*BO28+0.4*$B29</f>
        <v>23801.798161037193</v>
      </c>
      <c r="BP29" s="37">
        <f ca="1">EXP('Question 7'!BO28)*BP28+0.4*$B29</f>
        <v>20490.853853418423</v>
      </c>
      <c r="BQ29" s="37">
        <f ca="1">EXP('Question 7'!BP28)*BQ28+0.4*$B29</f>
        <v>17264.839002086301</v>
      </c>
      <c r="BR29" s="37">
        <f ca="1">EXP('Question 7'!BQ28)*BR28+0.4*$B29</f>
        <v>17487.519919249571</v>
      </c>
      <c r="BS29" s="37">
        <f ca="1">EXP('Question 7'!BR28)*BS28+0.4*$B29</f>
        <v>18851.10721718796</v>
      </c>
      <c r="BT29" s="37">
        <f ca="1">EXP('Question 7'!BS28)*BT28+0.4*$B29</f>
        <v>20186.01624270211</v>
      </c>
      <c r="BU29" s="37">
        <f ca="1">EXP('Question 7'!BT28)*BU28+0.4*$B29</f>
        <v>18960.530685712394</v>
      </c>
      <c r="BV29" s="37">
        <f ca="1">EXP('Question 7'!BU28)*BV28+0.4*$B29</f>
        <v>22796.214085365107</v>
      </c>
      <c r="BW29" s="37">
        <f ca="1">EXP('Question 7'!BV28)*BW28+0.4*$B29</f>
        <v>21288.136575779703</v>
      </c>
      <c r="BX29" s="37">
        <f ca="1">EXP('Question 7'!BW28)*BX28+0.4*$B29</f>
        <v>20416.817232137055</v>
      </c>
      <c r="BY29" s="37">
        <f ca="1">EXP('Question 7'!BX28)*BY28+0.4*$B29</f>
        <v>20706.090468785009</v>
      </c>
      <c r="BZ29" s="37">
        <f ca="1">EXP('Question 7'!BY28)*BZ28+0.4*$B29</f>
        <v>19165.274715246942</v>
      </c>
      <c r="CA29" s="37">
        <f ca="1">EXP('Question 7'!BZ28)*CA28+0.4*$B29</f>
        <v>16491.387862786018</v>
      </c>
      <c r="CB29" s="37">
        <f ca="1">EXP('Question 7'!CA28)*CB28+0.4*$B29</f>
        <v>18510.194920342077</v>
      </c>
      <c r="CC29" s="37">
        <f ca="1">EXP('Question 7'!CB28)*CC28+0.4*$B29</f>
        <v>20081.737589167984</v>
      </c>
      <c r="CD29" s="37">
        <f ca="1">EXP('Question 7'!CC28)*CD28+0.4*$B29</f>
        <v>22920.195581673797</v>
      </c>
      <c r="CE29" s="37">
        <f ca="1">EXP('Question 7'!CD28)*CE28+0.4*$B29</f>
        <v>20711.754250860973</v>
      </c>
      <c r="CF29" s="37">
        <f ca="1">EXP('Question 7'!CE28)*CF28+0.4*$B29</f>
        <v>24225.250852129342</v>
      </c>
      <c r="CG29" s="37">
        <f ca="1">EXP('Question 7'!CF28)*CG28+0.4*$B29</f>
        <v>19328.537519392365</v>
      </c>
      <c r="CH29" s="37">
        <f ca="1">EXP('Question 7'!CG28)*CH28+0.4*$B29</f>
        <v>18361.63291716282</v>
      </c>
      <c r="CI29" s="37">
        <f ca="1">EXP('Question 7'!CH28)*CI28+0.4*$B29</f>
        <v>23932.977698690316</v>
      </c>
      <c r="CJ29" s="37">
        <f ca="1">EXP('Question 7'!CI28)*CJ28+0.4*$B29</f>
        <v>20220.575716585099</v>
      </c>
      <c r="CK29" s="37">
        <f ca="1">EXP('Question 7'!CJ28)*CK28+0.4*$B29</f>
        <v>21693.87890805602</v>
      </c>
      <c r="CL29" s="37">
        <f ca="1">EXP('Question 7'!CK28)*CL28+0.4*$B29</f>
        <v>20284.491904087201</v>
      </c>
      <c r="CM29" s="37">
        <f ca="1">EXP('Question 7'!CL28)*CM28+0.4*$B29</f>
        <v>24683.643449827479</v>
      </c>
      <c r="CN29" s="37">
        <f ca="1">EXP('Question 7'!CM28)*CN28+0.4*$B29</f>
        <v>21608.774249120172</v>
      </c>
      <c r="CO29" s="37">
        <f ca="1">EXP('Question 7'!CN28)*CO28+0.4*$B29</f>
        <v>25689.860532707651</v>
      </c>
      <c r="CP29" s="37">
        <f ca="1">EXP('Question 7'!CO28)*CP28+0.4*$B29</f>
        <v>18715.861947772093</v>
      </c>
      <c r="CQ29" s="37">
        <f ca="1">EXP('Question 7'!CP28)*CQ28+0.4*$B29</f>
        <v>22383.893624220938</v>
      </c>
      <c r="CR29" s="37">
        <f ca="1">EXP('Question 7'!CQ28)*CR28+0.4*$B29</f>
        <v>25161.344761853117</v>
      </c>
      <c r="CS29" s="37">
        <f ca="1">EXP('Question 7'!CR28)*CS28+0.4*$B29</f>
        <v>24272.47482786209</v>
      </c>
      <c r="CT29" s="37">
        <f ca="1">EXP('Question 7'!CS28)*CT28+0.4*$B29</f>
        <v>28566.668148876055</v>
      </c>
      <c r="CU29" s="37">
        <f ca="1">EXP('Question 7'!CT28)*CU28+0.4*$B29</f>
        <v>21607.966672271792</v>
      </c>
      <c r="CV29" s="37">
        <f ca="1">EXP('Question 7'!CU28)*CV28+0.4*$B29</f>
        <v>20562.261121978805</v>
      </c>
      <c r="CW29" s="37">
        <f ca="1">EXP('Question 7'!CV28)*CW28+0.4*$B29</f>
        <v>20867.021222249714</v>
      </c>
      <c r="CX29" s="37">
        <f ca="1">EXP('Question 7'!CW28)*CX28+0.4*$B29</f>
        <v>21505.951477951134</v>
      </c>
    </row>
    <row r="30" spans="1:102" x14ac:dyDescent="0.2">
      <c r="A30" s="5">
        <v>46112</v>
      </c>
      <c r="B30" s="1">
        <v>1685.4000000000003</v>
      </c>
      <c r="C30" s="37">
        <f ca="1">EXP('Question 7'!B29)*C29+0.4*$B30</f>
        <v>21680.067281827622</v>
      </c>
      <c r="D30" s="37">
        <f ca="1">EXP('Question 7'!C29)*D29+0.4*$B30</f>
        <v>18922.032180203576</v>
      </c>
      <c r="E30" s="37">
        <f ca="1">EXP('Question 7'!D29)*E29+0.4*$B30</f>
        <v>19289.28457053383</v>
      </c>
      <c r="F30" s="37">
        <f ca="1">EXP('Question 7'!E29)*F29+0.4*$B30</f>
        <v>19268.475558306833</v>
      </c>
      <c r="G30" s="37">
        <f ca="1">EXP('Question 7'!F29)*G29+0.4*$B30</f>
        <v>21587.849772543479</v>
      </c>
      <c r="H30" s="37">
        <f ca="1">EXP('Question 7'!G29)*H29+0.4*$B30</f>
        <v>25871.643207902085</v>
      </c>
      <c r="I30" s="37">
        <f ca="1">EXP('Question 7'!H29)*I29+0.4*$B30</f>
        <v>21274.478830812823</v>
      </c>
      <c r="J30" s="37">
        <f ca="1">EXP('Question 7'!I29)*J29+0.4*$B30</f>
        <v>23110.831112071934</v>
      </c>
      <c r="K30" s="37">
        <f ca="1">EXP('Question 7'!J29)*K29+0.4*$B30</f>
        <v>21514.704327086252</v>
      </c>
      <c r="L30" s="37">
        <f ca="1">EXP('Question 7'!K29)*L29+0.4*$B30</f>
        <v>23908.52375187018</v>
      </c>
      <c r="M30" s="37">
        <f ca="1">EXP('Question 7'!L29)*M29+0.4*$B30</f>
        <v>27907.058928842631</v>
      </c>
      <c r="N30" s="37">
        <f ca="1">EXP('Question 7'!M29)*N29+0.4*$B30</f>
        <v>19510.140353937808</v>
      </c>
      <c r="O30" s="37">
        <f ca="1">EXP('Question 7'!N29)*O29+0.4*$B30</f>
        <v>23229.683443343431</v>
      </c>
      <c r="P30" s="37">
        <f ca="1">EXP('Question 7'!O29)*P29+0.4*$B30</f>
        <v>21889.353579569852</v>
      </c>
      <c r="Q30" s="37">
        <f ca="1">EXP('Question 7'!P29)*Q29+0.4*$B30</f>
        <v>26379.24615039596</v>
      </c>
      <c r="R30" s="37">
        <f ca="1">EXP('Question 7'!Q29)*R29+0.4*$B30</f>
        <v>20680.549331973478</v>
      </c>
      <c r="S30" s="37">
        <f ca="1">EXP('Question 7'!R29)*S29+0.4*$B30</f>
        <v>20073.904188612869</v>
      </c>
      <c r="T30" s="37">
        <f ca="1">EXP('Question 7'!S29)*T29+0.4*$B30</f>
        <v>20015.395738983756</v>
      </c>
      <c r="U30" s="37">
        <f ca="1">EXP('Question 7'!T29)*U29+0.4*$B30</f>
        <v>30838.678559875756</v>
      </c>
      <c r="V30" s="37">
        <f ca="1">EXP('Question 7'!U29)*V29+0.4*$B30</f>
        <v>21317.861393665073</v>
      </c>
      <c r="W30" s="37">
        <f ca="1">EXP('Question 7'!V29)*W29+0.4*$B30</f>
        <v>24055.710556964677</v>
      </c>
      <c r="X30" s="37">
        <f ca="1">EXP('Question 7'!W29)*X29+0.4*$B30</f>
        <v>20007.585579488841</v>
      </c>
      <c r="Y30" s="37">
        <f ca="1">EXP('Question 7'!X29)*Y29+0.4*$B30</f>
        <v>23292.990999225567</v>
      </c>
      <c r="Z30" s="37">
        <f ca="1">EXP('Question 7'!Y29)*Z29+0.4*$B30</f>
        <v>18345.698087039142</v>
      </c>
      <c r="AA30" s="37">
        <f ca="1">EXP('Question 7'!Z29)*AA29+0.4*$B30</f>
        <v>18920.73580886222</v>
      </c>
      <c r="AB30" s="37">
        <f ca="1">EXP('Question 7'!AA29)*AB29+0.4*$B30</f>
        <v>16148.63570997165</v>
      </c>
      <c r="AC30" s="37">
        <f ca="1">EXP('Question 7'!AB29)*AC29+0.4*$B30</f>
        <v>26135.399752290348</v>
      </c>
      <c r="AD30" s="37">
        <f ca="1">EXP('Question 7'!AC29)*AD29+0.4*$B30</f>
        <v>20432.014226215026</v>
      </c>
      <c r="AE30" s="37">
        <f ca="1">EXP('Question 7'!AD29)*AE29+0.4*$B30</f>
        <v>22914.173399842002</v>
      </c>
      <c r="AF30" s="37">
        <f ca="1">EXP('Question 7'!AE29)*AF29+0.4*$B30</f>
        <v>18559.531635490723</v>
      </c>
      <c r="AG30" s="37">
        <f ca="1">EXP('Question 7'!AF29)*AG29+0.4*$B30</f>
        <v>20687.852172924369</v>
      </c>
      <c r="AH30" s="37">
        <f ca="1">EXP('Question 7'!AG29)*AH29+0.4*$B30</f>
        <v>25996.033832243083</v>
      </c>
      <c r="AI30" s="37">
        <f ca="1">EXP('Question 7'!AH29)*AI29+0.4*$B30</f>
        <v>20668.225459973404</v>
      </c>
      <c r="AJ30" s="37">
        <f ca="1">EXP('Question 7'!AI29)*AJ29+0.4*$B30</f>
        <v>15545.634301918886</v>
      </c>
      <c r="AK30" s="37">
        <f ca="1">EXP('Question 7'!AJ29)*AK29+0.4*$B30</f>
        <v>26121.465806772743</v>
      </c>
      <c r="AL30" s="37">
        <f ca="1">EXP('Question 7'!AK29)*AL29+0.4*$B30</f>
        <v>17809.05099234563</v>
      </c>
      <c r="AM30" s="37">
        <f ca="1">EXP('Question 7'!AL29)*AM29+0.4*$B30</f>
        <v>17520.941686775655</v>
      </c>
      <c r="AN30" s="37">
        <f ca="1">EXP('Question 7'!AM29)*AN29+0.4*$B30</f>
        <v>23562.424217179199</v>
      </c>
      <c r="AO30" s="37">
        <f ca="1">EXP('Question 7'!AN29)*AO29+0.4*$B30</f>
        <v>18345.071702149849</v>
      </c>
      <c r="AP30" s="37">
        <f ca="1">EXP('Question 7'!AO29)*AP29+0.4*$B30</f>
        <v>21162.121168858353</v>
      </c>
      <c r="AQ30" s="37">
        <f ca="1">EXP('Question 7'!AP29)*AQ29+0.4*$B30</f>
        <v>22903.980767439436</v>
      </c>
      <c r="AR30" s="37">
        <f ca="1">EXP('Question 7'!AQ29)*AR29+0.4*$B30</f>
        <v>19015.324305387952</v>
      </c>
      <c r="AS30" s="37">
        <f ca="1">EXP('Question 7'!AR29)*AS29+0.4*$B30</f>
        <v>21206.310863682531</v>
      </c>
      <c r="AT30" s="37">
        <f ca="1">EXP('Question 7'!AS29)*AT29+0.4*$B30</f>
        <v>22703.709988088343</v>
      </c>
      <c r="AU30" s="37">
        <f ca="1">EXP('Question 7'!AT29)*AU29+0.4*$B30</f>
        <v>20665.850976442154</v>
      </c>
      <c r="AV30" s="37">
        <f ca="1">EXP('Question 7'!AU29)*AV29+0.4*$B30</f>
        <v>21746.609686832529</v>
      </c>
      <c r="AW30" s="37">
        <f ca="1">EXP('Question 7'!AV29)*AW29+0.4*$B30</f>
        <v>22685.662475450274</v>
      </c>
      <c r="AX30" s="37">
        <f ca="1">EXP('Question 7'!AW29)*AX29+0.4*$B30</f>
        <v>19270.597185828527</v>
      </c>
      <c r="AY30" s="37">
        <f ca="1">EXP('Question 7'!AX29)*AY29+0.4*$B30</f>
        <v>26322.184241336217</v>
      </c>
      <c r="AZ30" s="37">
        <f ca="1">EXP('Question 7'!AY29)*AZ29+0.4*$B30</f>
        <v>18682.854792870919</v>
      </c>
      <c r="BA30" s="37">
        <f ca="1">EXP('Question 7'!AZ29)*BA29+0.4*$B30</f>
        <v>24954.265115017181</v>
      </c>
      <c r="BB30" s="37">
        <f ca="1">EXP('Question 7'!BA29)*BB29+0.4*$B30</f>
        <v>18687.715877530285</v>
      </c>
      <c r="BC30" s="37">
        <f ca="1">EXP('Question 7'!BB29)*BC29+0.4*$B30</f>
        <v>20900.897249624053</v>
      </c>
      <c r="BD30" s="37">
        <f ca="1">EXP('Question 7'!BC29)*BD29+0.4*$B30</f>
        <v>16680.475409332525</v>
      </c>
      <c r="BE30" s="37">
        <f ca="1">EXP('Question 7'!BD29)*BE29+0.4*$B30</f>
        <v>22178.377212578558</v>
      </c>
      <c r="BF30" s="37">
        <f ca="1">EXP('Question 7'!BE29)*BF29+0.4*$B30</f>
        <v>22253.677404482245</v>
      </c>
      <c r="BG30" s="37">
        <f ca="1">EXP('Question 7'!BF29)*BG29+0.4*$B30</f>
        <v>18139.614994000309</v>
      </c>
      <c r="BH30" s="37">
        <f ca="1">EXP('Question 7'!BG29)*BH29+0.4*$B30</f>
        <v>22536.503755071168</v>
      </c>
      <c r="BI30" s="37">
        <f ca="1">EXP('Question 7'!BH29)*BI29+0.4*$B30</f>
        <v>27031.934081722167</v>
      </c>
      <c r="BJ30" s="37">
        <f ca="1">EXP('Question 7'!BI29)*BJ29+0.4*$B30</f>
        <v>19951.125594871981</v>
      </c>
      <c r="BK30" s="37">
        <f ca="1">EXP('Question 7'!BJ29)*BK29+0.4*$B30</f>
        <v>26321.08962157759</v>
      </c>
      <c r="BL30" s="37">
        <f ca="1">EXP('Question 7'!BK29)*BL29+0.4*$B30</f>
        <v>23338.239504538225</v>
      </c>
      <c r="BM30" s="37">
        <f ca="1">EXP('Question 7'!BL29)*BM29+0.4*$B30</f>
        <v>26501.731118976633</v>
      </c>
      <c r="BN30" s="37">
        <f ca="1">EXP('Question 7'!BM29)*BN29+0.4*$B30</f>
        <v>17561.956193079452</v>
      </c>
      <c r="BO30" s="37">
        <f ca="1">EXP('Question 7'!BN29)*BO29+0.4*$B30</f>
        <v>23935.305529444209</v>
      </c>
      <c r="BP30" s="37">
        <f ca="1">EXP('Question 7'!BO29)*BP29+0.4*$B30</f>
        <v>23665.9335266081</v>
      </c>
      <c r="BQ30" s="37">
        <f ca="1">EXP('Question 7'!BP29)*BQ29+0.4*$B30</f>
        <v>17113.894034743153</v>
      </c>
      <c r="BR30" s="37">
        <f ca="1">EXP('Question 7'!BQ29)*BR29+0.4*$B30</f>
        <v>17912.949948835791</v>
      </c>
      <c r="BS30" s="37">
        <f ca="1">EXP('Question 7'!BR29)*BS29+0.4*$B30</f>
        <v>18519.615750317425</v>
      </c>
      <c r="BT30" s="37">
        <f ca="1">EXP('Question 7'!BS29)*BT29+0.4*$B30</f>
        <v>19427.505931852545</v>
      </c>
      <c r="BU30" s="37">
        <f ca="1">EXP('Question 7'!BT29)*BU29+0.4*$B30</f>
        <v>19327.687266615769</v>
      </c>
      <c r="BV30" s="37">
        <f ca="1">EXP('Question 7'!BU29)*BV29+0.4*$B30</f>
        <v>24507.030373853737</v>
      </c>
      <c r="BW30" s="37">
        <f ca="1">EXP('Question 7'!BV29)*BW29+0.4*$B30</f>
        <v>21287.567871736224</v>
      </c>
      <c r="BX30" s="37">
        <f ca="1">EXP('Question 7'!BW29)*BX29+0.4*$B30</f>
        <v>22352.576852988874</v>
      </c>
      <c r="BY30" s="37">
        <f ca="1">EXP('Question 7'!BX29)*BY29+0.4*$B30</f>
        <v>22653.751262118793</v>
      </c>
      <c r="BZ30" s="37">
        <f ca="1">EXP('Question 7'!BY29)*BZ29+0.4*$B30</f>
        <v>20335.666260121565</v>
      </c>
      <c r="CA30" s="37">
        <f ca="1">EXP('Question 7'!BZ29)*CA29+0.4*$B30</f>
        <v>16905.108447203762</v>
      </c>
      <c r="CB30" s="37">
        <f ca="1">EXP('Question 7'!CA29)*CB29+0.4*$B30</f>
        <v>20001.497859855896</v>
      </c>
      <c r="CC30" s="37">
        <f ca="1">EXP('Question 7'!CB29)*CC29+0.4*$B30</f>
        <v>19869.737513615342</v>
      </c>
      <c r="CD30" s="37">
        <f ca="1">EXP('Question 7'!CC29)*CD29+0.4*$B30</f>
        <v>23104.805354103504</v>
      </c>
      <c r="CE30" s="37">
        <f ca="1">EXP('Question 7'!CD29)*CE29+0.4*$B30</f>
        <v>19736.250820147354</v>
      </c>
      <c r="CF30" s="37">
        <f ca="1">EXP('Question 7'!CE29)*CF29+0.4*$B30</f>
        <v>24615.462393095764</v>
      </c>
      <c r="CG30" s="37">
        <f ca="1">EXP('Question 7'!CF29)*CG29+0.4*$B30</f>
        <v>18579.491881053647</v>
      </c>
      <c r="CH30" s="37">
        <f ca="1">EXP('Question 7'!CG29)*CH29+0.4*$B30</f>
        <v>19892.674061864298</v>
      </c>
      <c r="CI30" s="37">
        <f ca="1">EXP('Question 7'!CH29)*CI29+0.4*$B30</f>
        <v>25657.723177288819</v>
      </c>
      <c r="CJ30" s="37">
        <f ca="1">EXP('Question 7'!CI29)*CJ29+0.4*$B30</f>
        <v>22731.27177699353</v>
      </c>
      <c r="CK30" s="37">
        <f ca="1">EXP('Question 7'!CJ29)*CK29+0.4*$B30</f>
        <v>21583.722261619492</v>
      </c>
      <c r="CL30" s="37">
        <f ca="1">EXP('Question 7'!CK29)*CL29+0.4*$B30</f>
        <v>20630.722807893486</v>
      </c>
      <c r="CM30" s="37">
        <f ca="1">EXP('Question 7'!CL29)*CM29+0.4*$B30</f>
        <v>23845.153504158479</v>
      </c>
      <c r="CN30" s="37">
        <f ca="1">EXP('Question 7'!CM29)*CN29+0.4*$B30</f>
        <v>21758.971395503573</v>
      </c>
      <c r="CO30" s="37">
        <f ca="1">EXP('Question 7'!CN29)*CO29+0.4*$B30</f>
        <v>26261.809260545589</v>
      </c>
      <c r="CP30" s="37">
        <f ca="1">EXP('Question 7'!CO29)*CP29+0.4*$B30</f>
        <v>18324.518601570726</v>
      </c>
      <c r="CQ30" s="37">
        <f ca="1">EXP('Question 7'!CP29)*CQ29+0.4*$B30</f>
        <v>24734.368684620844</v>
      </c>
      <c r="CR30" s="37">
        <f ca="1">EXP('Question 7'!CQ29)*CR29+0.4*$B30</f>
        <v>29265.31268131965</v>
      </c>
      <c r="CS30" s="37">
        <f ca="1">EXP('Question 7'!CR29)*CS29+0.4*$B30</f>
        <v>26824.676466375477</v>
      </c>
      <c r="CT30" s="37">
        <f ca="1">EXP('Question 7'!CS29)*CT29+0.4*$B30</f>
        <v>28124.293356973441</v>
      </c>
      <c r="CU30" s="37">
        <f ca="1">EXP('Question 7'!CT29)*CU29+0.4*$B30</f>
        <v>24838.156711230382</v>
      </c>
      <c r="CV30" s="37">
        <f ca="1">EXP('Question 7'!CU29)*CV29+0.4*$B30</f>
        <v>21722.404190063262</v>
      </c>
      <c r="CW30" s="37">
        <f ca="1">EXP('Question 7'!CV29)*CW29+0.4*$B30</f>
        <v>23050.598830392963</v>
      </c>
      <c r="CX30" s="37">
        <f ca="1">EXP('Question 7'!CW29)*CX29+0.4*$B30</f>
        <v>21739.840673286868</v>
      </c>
    </row>
    <row r="31" spans="1:102" x14ac:dyDescent="0.2">
      <c r="A31" s="5">
        <v>46142</v>
      </c>
      <c r="B31" s="1">
        <v>1685.4000000000003</v>
      </c>
      <c r="C31" s="37">
        <f ca="1">EXP('Question 7'!B30)*C30+0.4*$B31</f>
        <v>22922.30995722274</v>
      </c>
      <c r="D31" s="37">
        <f ca="1">EXP('Question 7'!C30)*D30+0.4*$B31</f>
        <v>19577.209745252403</v>
      </c>
      <c r="E31" s="37">
        <f ca="1">EXP('Question 7'!D30)*E30+0.4*$B31</f>
        <v>19293.948725486167</v>
      </c>
      <c r="F31" s="37">
        <f ca="1">EXP('Question 7'!E30)*F30+0.4*$B31</f>
        <v>20176.987292447793</v>
      </c>
      <c r="G31" s="37">
        <f ca="1">EXP('Question 7'!F30)*G30+0.4*$B31</f>
        <v>23814.16217040666</v>
      </c>
      <c r="H31" s="37">
        <f ca="1">EXP('Question 7'!G30)*H30+0.4*$B31</f>
        <v>28160.596379268427</v>
      </c>
      <c r="I31" s="37">
        <f ca="1">EXP('Question 7'!H30)*I30+0.4*$B31</f>
        <v>23831.934133627117</v>
      </c>
      <c r="J31" s="37">
        <f ca="1">EXP('Question 7'!I30)*J30+0.4*$B31</f>
        <v>23663.446687094362</v>
      </c>
      <c r="K31" s="37">
        <f ca="1">EXP('Question 7'!J30)*K30+0.4*$B31</f>
        <v>20699.187620243669</v>
      </c>
      <c r="L31" s="37">
        <f ca="1">EXP('Question 7'!K30)*L30+0.4*$B31</f>
        <v>23369.819104318714</v>
      </c>
      <c r="M31" s="37">
        <f ca="1">EXP('Question 7'!L30)*M30+0.4*$B31</f>
        <v>29393.972788605941</v>
      </c>
      <c r="N31" s="37">
        <f ca="1">EXP('Question 7'!M30)*N30+0.4*$B31</f>
        <v>20647.274543253567</v>
      </c>
      <c r="O31" s="37">
        <f ca="1">EXP('Question 7'!N30)*O30+0.4*$B31</f>
        <v>24769.137627234893</v>
      </c>
      <c r="P31" s="37">
        <f ca="1">EXP('Question 7'!O30)*P30+0.4*$B31</f>
        <v>21781.031336073214</v>
      </c>
      <c r="Q31" s="37">
        <f ca="1">EXP('Question 7'!P30)*Q30+0.4*$B31</f>
        <v>28617.920078757925</v>
      </c>
      <c r="R31" s="37">
        <f ca="1">EXP('Question 7'!Q30)*R30+0.4*$B31</f>
        <v>20691.238502817221</v>
      </c>
      <c r="S31" s="37">
        <f ca="1">EXP('Question 7'!R30)*S30+0.4*$B31</f>
        <v>19957.329707162902</v>
      </c>
      <c r="T31" s="37">
        <f ca="1">EXP('Question 7'!S30)*T30+0.4*$B31</f>
        <v>21991.202313690083</v>
      </c>
      <c r="U31" s="37">
        <f ca="1">EXP('Question 7'!T30)*U30+0.4*$B31</f>
        <v>30164.673483068571</v>
      </c>
      <c r="V31" s="37">
        <f ca="1">EXP('Question 7'!U30)*V30+0.4*$B31</f>
        <v>20654.343592054105</v>
      </c>
      <c r="W31" s="37">
        <f ca="1">EXP('Question 7'!V30)*W30+0.4*$B31</f>
        <v>24599.6813814735</v>
      </c>
      <c r="X31" s="37">
        <f ca="1">EXP('Question 7'!W30)*X30+0.4*$B31</f>
        <v>20239.684892324542</v>
      </c>
      <c r="Y31" s="37">
        <f ca="1">EXP('Question 7'!X30)*Y30+0.4*$B31</f>
        <v>22921.213189892682</v>
      </c>
      <c r="Z31" s="37">
        <f ca="1">EXP('Question 7'!Y30)*Z30+0.4*$B31</f>
        <v>20897.480611789808</v>
      </c>
      <c r="AA31" s="37">
        <f ca="1">EXP('Question 7'!Z30)*AA30+0.4*$B31</f>
        <v>20474.090006588332</v>
      </c>
      <c r="AB31" s="37">
        <f ca="1">EXP('Question 7'!AA30)*AB30+0.4*$B31</f>
        <v>16757.876288961968</v>
      </c>
      <c r="AC31" s="37">
        <f ca="1">EXP('Question 7'!AB30)*AC30+0.4*$B31</f>
        <v>27194.055958084864</v>
      </c>
      <c r="AD31" s="37">
        <f ca="1">EXP('Question 7'!AC30)*AD30+0.4*$B31</f>
        <v>20346.865988946814</v>
      </c>
      <c r="AE31" s="37">
        <f ca="1">EXP('Question 7'!AD30)*AE30+0.4*$B31</f>
        <v>22558.088495929584</v>
      </c>
      <c r="AF31" s="37">
        <f ca="1">EXP('Question 7'!AE30)*AF30+0.4*$B31</f>
        <v>17674.492462877777</v>
      </c>
      <c r="AG31" s="37">
        <f ca="1">EXP('Question 7'!AF30)*AG30+0.4*$B31</f>
        <v>19932.678443984183</v>
      </c>
      <c r="AH31" s="37">
        <f ca="1">EXP('Question 7'!AG30)*AH30+0.4*$B31</f>
        <v>25874.425640827012</v>
      </c>
      <c r="AI31" s="37">
        <f ca="1">EXP('Question 7'!AH30)*AI30+0.4*$B31</f>
        <v>21192.347401062903</v>
      </c>
      <c r="AJ31" s="37">
        <f ca="1">EXP('Question 7'!AI30)*AJ30+0.4*$B31</f>
        <v>16363.59886580127</v>
      </c>
      <c r="AK31" s="37">
        <f ca="1">EXP('Question 7'!AJ30)*AK30+0.4*$B31</f>
        <v>26838.334089790147</v>
      </c>
      <c r="AL31" s="37">
        <f ca="1">EXP('Question 7'!AK30)*AL30+0.4*$B31</f>
        <v>17590.348034526349</v>
      </c>
      <c r="AM31" s="37">
        <f ca="1">EXP('Question 7'!AL30)*AM30+0.4*$B31</f>
        <v>19933.404302625899</v>
      </c>
      <c r="AN31" s="37">
        <f ca="1">EXP('Question 7'!AM30)*AN30+0.4*$B31</f>
        <v>25899.690556431346</v>
      </c>
      <c r="AO31" s="37">
        <f ca="1">EXP('Question 7'!AN30)*AO30+0.4*$B31</f>
        <v>17639.441863181146</v>
      </c>
      <c r="AP31" s="37">
        <f ca="1">EXP('Question 7'!AO30)*AP30+0.4*$B31</f>
        <v>20909.367878939469</v>
      </c>
      <c r="AQ31" s="37">
        <f ca="1">EXP('Question 7'!AP30)*AQ30+0.4*$B31</f>
        <v>23752.421088652671</v>
      </c>
      <c r="AR31" s="37">
        <f ca="1">EXP('Question 7'!AQ30)*AR30+0.4*$B31</f>
        <v>20637.713788300105</v>
      </c>
      <c r="AS31" s="37">
        <f ca="1">EXP('Question 7'!AR30)*AS30+0.4*$B31</f>
        <v>20587.400627345003</v>
      </c>
      <c r="AT31" s="37">
        <f ca="1">EXP('Question 7'!AS30)*AT30+0.4*$B31</f>
        <v>24719.993553232853</v>
      </c>
      <c r="AU31" s="37">
        <f ca="1">EXP('Question 7'!AT30)*AU30+0.4*$B31</f>
        <v>20935.215252294493</v>
      </c>
      <c r="AV31" s="37">
        <f ca="1">EXP('Question 7'!AU30)*AV30+0.4*$B31</f>
        <v>25563.547713036434</v>
      </c>
      <c r="AW31" s="37">
        <f ca="1">EXP('Question 7'!AV30)*AW30+0.4*$B31</f>
        <v>24038.26877971923</v>
      </c>
      <c r="AX31" s="37">
        <f ca="1">EXP('Question 7'!AW30)*AX30+0.4*$B31</f>
        <v>20260.707135654538</v>
      </c>
      <c r="AY31" s="37">
        <f ca="1">EXP('Question 7'!AX30)*AY30+0.4*$B31</f>
        <v>27002.549866575246</v>
      </c>
      <c r="AZ31" s="37">
        <f ca="1">EXP('Question 7'!AY30)*AZ30+0.4*$B31</f>
        <v>19186.754030113952</v>
      </c>
      <c r="BA31" s="37">
        <f ca="1">EXP('Question 7'!AZ30)*BA30+0.4*$B31</f>
        <v>24901.412030832707</v>
      </c>
      <c r="BB31" s="37">
        <f ca="1">EXP('Question 7'!BA30)*BB30+0.4*$B31</f>
        <v>19154.094856606349</v>
      </c>
      <c r="BC31" s="37">
        <f ca="1">EXP('Question 7'!BB30)*BC30+0.4*$B31</f>
        <v>19924.082309026082</v>
      </c>
      <c r="BD31" s="37">
        <f ca="1">EXP('Question 7'!BC30)*BD30+0.4*$B31</f>
        <v>17244.968942601394</v>
      </c>
      <c r="BE31" s="37">
        <f ca="1">EXP('Question 7'!BD30)*BE30+0.4*$B31</f>
        <v>22906.898659316121</v>
      </c>
      <c r="BF31" s="37">
        <f ca="1">EXP('Question 7'!BE30)*BF30+0.4*$B31</f>
        <v>22397.456159530102</v>
      </c>
      <c r="BG31" s="37">
        <f ca="1">EXP('Question 7'!BF30)*BG30+0.4*$B31</f>
        <v>19764.293076241134</v>
      </c>
      <c r="BH31" s="37">
        <f ca="1">EXP('Question 7'!BG30)*BH30+0.4*$B31</f>
        <v>22338.327820783426</v>
      </c>
      <c r="BI31" s="37">
        <f ca="1">EXP('Question 7'!BH30)*BI30+0.4*$B31</f>
        <v>28096.061797737442</v>
      </c>
      <c r="BJ31" s="37">
        <f ca="1">EXP('Question 7'!BI30)*BJ30+0.4*$B31</f>
        <v>19453.322728420804</v>
      </c>
      <c r="BK31" s="37">
        <f ca="1">EXP('Question 7'!BJ30)*BK30+0.4*$B31</f>
        <v>27258.171842555286</v>
      </c>
      <c r="BL31" s="37">
        <f ca="1">EXP('Question 7'!BK30)*BL30+0.4*$B31</f>
        <v>25027.820568752584</v>
      </c>
      <c r="BM31" s="37">
        <f ca="1">EXP('Question 7'!BL30)*BM30+0.4*$B31</f>
        <v>27771.111952534899</v>
      </c>
      <c r="BN31" s="37">
        <f ca="1">EXP('Question 7'!BM30)*BN30+0.4*$B31</f>
        <v>18072.868123278127</v>
      </c>
      <c r="BO31" s="37">
        <f ca="1">EXP('Question 7'!BN30)*BO30+0.4*$B31</f>
        <v>25847.259539758841</v>
      </c>
      <c r="BP31" s="37">
        <f ca="1">EXP('Question 7'!BO30)*BP30+0.4*$B31</f>
        <v>24072.676895395285</v>
      </c>
      <c r="BQ31" s="37">
        <f ca="1">EXP('Question 7'!BP30)*BQ30+0.4*$B31</f>
        <v>19485.523524324726</v>
      </c>
      <c r="BR31" s="37">
        <f ca="1">EXP('Question 7'!BQ30)*BR30+0.4*$B31</f>
        <v>17909.848405757988</v>
      </c>
      <c r="BS31" s="37">
        <f ca="1">EXP('Question 7'!BR30)*BS30+0.4*$B31</f>
        <v>18795.589460012587</v>
      </c>
      <c r="BT31" s="37">
        <f ca="1">EXP('Question 7'!BS30)*BT30+0.4*$B31</f>
        <v>21649.954337591484</v>
      </c>
      <c r="BU31" s="37">
        <f ca="1">EXP('Question 7'!BT30)*BU30+0.4*$B31</f>
        <v>21573.798352872356</v>
      </c>
      <c r="BV31" s="37">
        <f ca="1">EXP('Question 7'!BU30)*BV30+0.4*$B31</f>
        <v>24725.401140968959</v>
      </c>
      <c r="BW31" s="37">
        <f ca="1">EXP('Question 7'!BV30)*BW30+0.4*$B31</f>
        <v>22439.920351573572</v>
      </c>
      <c r="BX31" s="37">
        <f ca="1">EXP('Question 7'!BW30)*BX30+0.4*$B31</f>
        <v>23734.03461262854</v>
      </c>
      <c r="BY31" s="37">
        <f ca="1">EXP('Question 7'!BX30)*BY30+0.4*$B31</f>
        <v>22891.786286722403</v>
      </c>
      <c r="BZ31" s="37">
        <f ca="1">EXP('Question 7'!BY30)*BZ30+0.4*$B31</f>
        <v>20853.942876317731</v>
      </c>
      <c r="CA31" s="37">
        <f ca="1">EXP('Question 7'!BZ30)*CA30+0.4*$B31</f>
        <v>18771.508255894245</v>
      </c>
      <c r="CB31" s="37">
        <f ca="1">EXP('Question 7'!CA30)*CB30+0.4*$B31</f>
        <v>21631.975170202662</v>
      </c>
      <c r="CC31" s="37">
        <f ca="1">EXP('Question 7'!CB30)*CC30+0.4*$B31</f>
        <v>17741.563375140788</v>
      </c>
      <c r="CD31" s="37">
        <f ca="1">EXP('Question 7'!CC30)*CD30+0.4*$B31</f>
        <v>23422.586540531411</v>
      </c>
      <c r="CE31" s="37">
        <f ca="1">EXP('Question 7'!CD30)*CE30+0.4*$B31</f>
        <v>20763.724145403965</v>
      </c>
      <c r="CF31" s="37">
        <f ca="1">EXP('Question 7'!CE30)*CF30+0.4*$B31</f>
        <v>25195.777908880995</v>
      </c>
      <c r="CG31" s="37">
        <f ca="1">EXP('Question 7'!CF30)*CG30+0.4*$B31</f>
        <v>18820.608599462212</v>
      </c>
      <c r="CH31" s="37">
        <f ca="1">EXP('Question 7'!CG30)*CH30+0.4*$B31</f>
        <v>20208.361102100007</v>
      </c>
      <c r="CI31" s="37">
        <f ca="1">EXP('Question 7'!CH30)*CI30+0.4*$B31</f>
        <v>25797.608433557831</v>
      </c>
      <c r="CJ31" s="37">
        <f ca="1">EXP('Question 7'!CI30)*CJ30+0.4*$B31</f>
        <v>21852.069079811332</v>
      </c>
      <c r="CK31" s="37">
        <f ca="1">EXP('Question 7'!CJ30)*CK30+0.4*$B31</f>
        <v>23983.337388092819</v>
      </c>
      <c r="CL31" s="37">
        <f ca="1">EXP('Question 7'!CK30)*CL30+0.4*$B31</f>
        <v>22050.169049115972</v>
      </c>
      <c r="CM31" s="37">
        <f ca="1">EXP('Question 7'!CL30)*CM30+0.4*$B31</f>
        <v>25317.817190241221</v>
      </c>
      <c r="CN31" s="37">
        <f ca="1">EXP('Question 7'!CM30)*CN30+0.4*$B31</f>
        <v>21612.292638619685</v>
      </c>
      <c r="CO31" s="37">
        <f ca="1">EXP('Question 7'!CN30)*CO30+0.4*$B31</f>
        <v>27394.608745977497</v>
      </c>
      <c r="CP31" s="37">
        <f ca="1">EXP('Question 7'!CO30)*CP30+0.4*$B31</f>
        <v>19609.257489230586</v>
      </c>
      <c r="CQ31" s="37">
        <f ca="1">EXP('Question 7'!CP30)*CQ30+0.4*$B31</f>
        <v>24314.988160972487</v>
      </c>
      <c r="CR31" s="37">
        <f ca="1">EXP('Question 7'!CQ30)*CR30+0.4*$B31</f>
        <v>31986.220316408588</v>
      </c>
      <c r="CS31" s="37">
        <f ca="1">EXP('Question 7'!CR30)*CS30+0.4*$B31</f>
        <v>27708.953406068063</v>
      </c>
      <c r="CT31" s="37">
        <f ca="1">EXP('Question 7'!CS30)*CT30+0.4*$B31</f>
        <v>28897.401095548128</v>
      </c>
      <c r="CU31" s="37">
        <f ca="1">EXP('Question 7'!CT30)*CU30+0.4*$B31</f>
        <v>25218.307800391362</v>
      </c>
      <c r="CV31" s="37">
        <f ca="1">EXP('Question 7'!CU30)*CV30+0.4*$B31</f>
        <v>23080.443781558948</v>
      </c>
      <c r="CW31" s="37">
        <f ca="1">EXP('Question 7'!CV30)*CW30+0.4*$B31</f>
        <v>25750.694081650327</v>
      </c>
      <c r="CX31" s="37">
        <f ca="1">EXP('Question 7'!CW30)*CX30+0.4*$B31</f>
        <v>19461.852454407086</v>
      </c>
    </row>
    <row r="32" spans="1:102" x14ac:dyDescent="0.2">
      <c r="A32" s="5">
        <v>46173</v>
      </c>
      <c r="B32" s="1">
        <v>1685.4000000000003</v>
      </c>
      <c r="C32" s="37">
        <f ca="1">EXP('Question 7'!B31)*C31+0.4*$B32</f>
        <v>25882.937053006764</v>
      </c>
      <c r="D32" s="37">
        <f ca="1">EXP('Question 7'!C31)*D31+0.4*$B32</f>
        <v>22011.654298687699</v>
      </c>
      <c r="E32" s="37">
        <f ca="1">EXP('Question 7'!D31)*E31+0.4*$B32</f>
        <v>19293.793958085596</v>
      </c>
      <c r="F32" s="37">
        <f ca="1">EXP('Question 7'!E31)*F31+0.4*$B32</f>
        <v>22802.793598716766</v>
      </c>
      <c r="G32" s="37">
        <f ca="1">EXP('Question 7'!F31)*G31+0.4*$B32</f>
        <v>23074.960266137237</v>
      </c>
      <c r="H32" s="37">
        <f ca="1">EXP('Question 7'!G31)*H31+0.4*$B32</f>
        <v>28309.435696934117</v>
      </c>
      <c r="I32" s="37">
        <f ca="1">EXP('Question 7'!H31)*I31+0.4*$B32</f>
        <v>24157.664830469676</v>
      </c>
      <c r="J32" s="37">
        <f ca="1">EXP('Question 7'!I31)*J31+0.4*$B32</f>
        <v>25005.954155646217</v>
      </c>
      <c r="K32" s="37">
        <f ca="1">EXP('Question 7'!J31)*K31+0.4*$B32</f>
        <v>23520.090024102523</v>
      </c>
      <c r="L32" s="37">
        <f ca="1">EXP('Question 7'!K31)*L31+0.4*$B32</f>
        <v>22647.457616216787</v>
      </c>
      <c r="M32" s="37">
        <f ca="1">EXP('Question 7'!L31)*M31+0.4*$B32</f>
        <v>30145.300971374592</v>
      </c>
      <c r="N32" s="37">
        <f ca="1">EXP('Question 7'!M31)*N31+0.4*$B32</f>
        <v>21916.173071982685</v>
      </c>
      <c r="O32" s="37">
        <f ca="1">EXP('Question 7'!N31)*O31+0.4*$B32</f>
        <v>26386.537831866997</v>
      </c>
      <c r="P32" s="37">
        <f ca="1">EXP('Question 7'!O31)*P31+0.4*$B32</f>
        <v>22033.170533416007</v>
      </c>
      <c r="Q32" s="37">
        <f ca="1">EXP('Question 7'!P31)*Q31+0.4*$B32</f>
        <v>30880.720711613671</v>
      </c>
      <c r="R32" s="37">
        <f ca="1">EXP('Question 7'!Q31)*R31+0.4*$B32</f>
        <v>21226.18332443852</v>
      </c>
      <c r="S32" s="37">
        <f ca="1">EXP('Question 7'!R31)*S31+0.4*$B32</f>
        <v>21333.79432026971</v>
      </c>
      <c r="T32" s="37">
        <f ca="1">EXP('Question 7'!S31)*T31+0.4*$B32</f>
        <v>22390.283411094377</v>
      </c>
      <c r="U32" s="37">
        <f ca="1">EXP('Question 7'!T31)*U31+0.4*$B32</f>
        <v>32706.137194819152</v>
      </c>
      <c r="V32" s="37">
        <f ca="1">EXP('Question 7'!U31)*V31+0.4*$B32</f>
        <v>21378.038923732307</v>
      </c>
      <c r="W32" s="37">
        <f ca="1">EXP('Question 7'!V31)*W31+0.4*$B32</f>
        <v>25113.021481028569</v>
      </c>
      <c r="X32" s="37">
        <f ca="1">EXP('Question 7'!W31)*X31+0.4*$B32</f>
        <v>20905.630974668966</v>
      </c>
      <c r="Y32" s="37">
        <f ca="1">EXP('Question 7'!X31)*Y31+0.4*$B32</f>
        <v>22894.933612804714</v>
      </c>
      <c r="Z32" s="37">
        <f ca="1">EXP('Question 7'!Y31)*Z31+0.4*$B32</f>
        <v>21242.585915602347</v>
      </c>
      <c r="AA32" s="37">
        <f ca="1">EXP('Question 7'!Z31)*AA31+0.4*$B32</f>
        <v>20610.378427114974</v>
      </c>
      <c r="AB32" s="37">
        <f ca="1">EXP('Question 7'!AA31)*AB31+0.4*$B32</f>
        <v>17621.979337492739</v>
      </c>
      <c r="AC32" s="37">
        <f ca="1">EXP('Question 7'!AB31)*AC31+0.4*$B32</f>
        <v>26446.956746636639</v>
      </c>
      <c r="AD32" s="37">
        <f ca="1">EXP('Question 7'!AC31)*AD31+0.4*$B32</f>
        <v>22039.708359517284</v>
      </c>
      <c r="AE32" s="37">
        <f ca="1">EXP('Question 7'!AD31)*AE31+0.4*$B32</f>
        <v>22687.427085182313</v>
      </c>
      <c r="AF32" s="37">
        <f ca="1">EXP('Question 7'!AE31)*AF31+0.4*$B32</f>
        <v>20295.141876513411</v>
      </c>
      <c r="AG32" s="37">
        <f ca="1">EXP('Question 7'!AF31)*AG31+0.4*$B32</f>
        <v>19870.182062281303</v>
      </c>
      <c r="AH32" s="37">
        <f ca="1">EXP('Question 7'!AG31)*AH31+0.4*$B32</f>
        <v>28053.651350466993</v>
      </c>
      <c r="AI32" s="37">
        <f ca="1">EXP('Question 7'!AH31)*AI31+0.4*$B32</f>
        <v>22613.201206684116</v>
      </c>
      <c r="AJ32" s="37">
        <f ca="1">EXP('Question 7'!AI31)*AJ31+0.4*$B32</f>
        <v>18287.647137146294</v>
      </c>
      <c r="AK32" s="37">
        <f ca="1">EXP('Question 7'!AJ31)*AK31+0.4*$B32</f>
        <v>27462.470079085564</v>
      </c>
      <c r="AL32" s="37">
        <f ca="1">EXP('Question 7'!AK31)*AL31+0.4*$B32</f>
        <v>17798.066056332718</v>
      </c>
      <c r="AM32" s="37">
        <f ca="1">EXP('Question 7'!AL31)*AM31+0.4*$B32</f>
        <v>19751.700831221933</v>
      </c>
      <c r="AN32" s="37">
        <f ca="1">EXP('Question 7'!AM31)*AN31+0.4*$B32</f>
        <v>24313.353885693974</v>
      </c>
      <c r="AO32" s="37">
        <f ca="1">EXP('Question 7'!AN31)*AO31+0.4*$B32</f>
        <v>18378.398371408868</v>
      </c>
      <c r="AP32" s="37">
        <f ca="1">EXP('Question 7'!AO31)*AP31+0.4*$B32</f>
        <v>22025.125365119438</v>
      </c>
      <c r="AQ32" s="37">
        <f ca="1">EXP('Question 7'!AP31)*AQ31+0.4*$B32</f>
        <v>23553.126147349783</v>
      </c>
      <c r="AR32" s="37">
        <f ca="1">EXP('Question 7'!AQ31)*AR31+0.4*$B32</f>
        <v>20829.50939176328</v>
      </c>
      <c r="AS32" s="37">
        <f ca="1">EXP('Question 7'!AR31)*AS31+0.4*$B32</f>
        <v>21763.084443703861</v>
      </c>
      <c r="AT32" s="37">
        <f ca="1">EXP('Question 7'!AS31)*AT31+0.4*$B32</f>
        <v>25807.521395707758</v>
      </c>
      <c r="AU32" s="37">
        <f ca="1">EXP('Question 7'!AT31)*AU31+0.4*$B32</f>
        <v>23032.089876738566</v>
      </c>
      <c r="AV32" s="37">
        <f ca="1">EXP('Question 7'!AU31)*AV31+0.4*$B32</f>
        <v>27207.720573126513</v>
      </c>
      <c r="AW32" s="37">
        <f ca="1">EXP('Question 7'!AV31)*AW31+0.4*$B32</f>
        <v>27964.789485666759</v>
      </c>
      <c r="AX32" s="37">
        <f ca="1">EXP('Question 7'!AW31)*AX31+0.4*$B32</f>
        <v>20350.551190312759</v>
      </c>
      <c r="AY32" s="37">
        <f ca="1">EXP('Question 7'!AX31)*AY31+0.4*$B32</f>
        <v>27823.455199733704</v>
      </c>
      <c r="AZ32" s="37">
        <f ca="1">EXP('Question 7'!AY31)*AZ31+0.4*$B32</f>
        <v>21757.090498821686</v>
      </c>
      <c r="BA32" s="37">
        <f ca="1">EXP('Question 7'!AZ31)*BA31+0.4*$B32</f>
        <v>26746.162442892633</v>
      </c>
      <c r="BB32" s="37">
        <f ca="1">EXP('Question 7'!BA31)*BB31+0.4*$B32</f>
        <v>19083.971990747315</v>
      </c>
      <c r="BC32" s="37">
        <f ca="1">EXP('Question 7'!BB31)*BC31+0.4*$B32</f>
        <v>21654.841153970476</v>
      </c>
      <c r="BD32" s="37">
        <f ca="1">EXP('Question 7'!BC31)*BD31+0.4*$B32</f>
        <v>17389.39146418553</v>
      </c>
      <c r="BE32" s="37">
        <f ca="1">EXP('Question 7'!BD31)*BE31+0.4*$B32</f>
        <v>23672.445114627029</v>
      </c>
      <c r="BF32" s="37">
        <f ca="1">EXP('Question 7'!BE31)*BF31+0.4*$B32</f>
        <v>21371.892170011579</v>
      </c>
      <c r="BG32" s="37">
        <f ca="1">EXP('Question 7'!BF31)*BG31+0.4*$B32</f>
        <v>19787.997560414533</v>
      </c>
      <c r="BH32" s="37">
        <f ca="1">EXP('Question 7'!BG31)*BH31+0.4*$B32</f>
        <v>26707.548688801115</v>
      </c>
      <c r="BI32" s="37">
        <f ca="1">EXP('Question 7'!BH31)*BI31+0.4*$B32</f>
        <v>30772.020358974056</v>
      </c>
      <c r="BJ32" s="37">
        <f ca="1">EXP('Question 7'!BI31)*BJ31+0.4*$B32</f>
        <v>20830.790801172752</v>
      </c>
      <c r="BK32" s="37">
        <f ca="1">EXP('Question 7'!BJ31)*BK31+0.4*$B32</f>
        <v>27942.592520474584</v>
      </c>
      <c r="BL32" s="37">
        <f ca="1">EXP('Question 7'!BK31)*BL31+0.4*$B32</f>
        <v>29213.004976865832</v>
      </c>
      <c r="BM32" s="37">
        <f ca="1">EXP('Question 7'!BL31)*BM31+0.4*$B32</f>
        <v>28084.800886480178</v>
      </c>
      <c r="BN32" s="37">
        <f ca="1">EXP('Question 7'!BM31)*BN31+0.4*$B32</f>
        <v>18119.443128400704</v>
      </c>
      <c r="BO32" s="37">
        <f ca="1">EXP('Question 7'!BN31)*BO31+0.4*$B32</f>
        <v>25599.050589311675</v>
      </c>
      <c r="BP32" s="37">
        <f ca="1">EXP('Question 7'!BO31)*BP31+0.4*$B32</f>
        <v>24960.029890884412</v>
      </c>
      <c r="BQ32" s="37">
        <f ca="1">EXP('Question 7'!BP31)*BQ31+0.4*$B32</f>
        <v>21132.910884566081</v>
      </c>
      <c r="BR32" s="37">
        <f ca="1">EXP('Question 7'!BQ31)*BR31+0.4*$B32</f>
        <v>20255.50267888591</v>
      </c>
      <c r="BS32" s="37">
        <f ca="1">EXP('Question 7'!BR31)*BS31+0.4*$B32</f>
        <v>19031.463137220802</v>
      </c>
      <c r="BT32" s="37">
        <f ca="1">EXP('Question 7'!BS31)*BT31+0.4*$B32</f>
        <v>21156.569077688306</v>
      </c>
      <c r="BU32" s="37">
        <f ca="1">EXP('Question 7'!BT31)*BU31+0.4*$B32</f>
        <v>23764.670858502319</v>
      </c>
      <c r="BV32" s="37">
        <f ca="1">EXP('Question 7'!BU31)*BV31+0.4*$B32</f>
        <v>25360.988678204583</v>
      </c>
      <c r="BW32" s="37">
        <f ca="1">EXP('Question 7'!BV31)*BW31+0.4*$B32</f>
        <v>23980.365901858269</v>
      </c>
      <c r="BX32" s="37">
        <f ca="1">EXP('Question 7'!BW31)*BX31+0.4*$B32</f>
        <v>25579.835388769963</v>
      </c>
      <c r="BY32" s="37">
        <f ca="1">EXP('Question 7'!BX31)*BY31+0.4*$B32</f>
        <v>23846.133370224212</v>
      </c>
      <c r="BZ32" s="37">
        <f ca="1">EXP('Question 7'!BY31)*BZ31+0.4*$B32</f>
        <v>22460.27970213355</v>
      </c>
      <c r="CA32" s="37">
        <f ca="1">EXP('Question 7'!BZ31)*CA31+0.4*$B32</f>
        <v>19277.533872024167</v>
      </c>
      <c r="CB32" s="37">
        <f ca="1">EXP('Question 7'!CA31)*CB31+0.4*$B32</f>
        <v>21764.480031459621</v>
      </c>
      <c r="CC32" s="37">
        <f ca="1">EXP('Question 7'!CB31)*CC31+0.4*$B32</f>
        <v>18034.250610050163</v>
      </c>
      <c r="CD32" s="37">
        <f ca="1">EXP('Question 7'!CC31)*CD31+0.4*$B32</f>
        <v>22673.755565392559</v>
      </c>
      <c r="CE32" s="37">
        <f ca="1">EXP('Question 7'!CD31)*CE31+0.4*$B32</f>
        <v>21667.063929103548</v>
      </c>
      <c r="CF32" s="37">
        <f ca="1">EXP('Question 7'!CE31)*CF31+0.4*$B32</f>
        <v>27191.644099956553</v>
      </c>
      <c r="CG32" s="37">
        <f ca="1">EXP('Question 7'!CF31)*CG31+0.4*$B32</f>
        <v>19569.34827277626</v>
      </c>
      <c r="CH32" s="37">
        <f ca="1">EXP('Question 7'!CG31)*CH31+0.4*$B32</f>
        <v>21628.705933392273</v>
      </c>
      <c r="CI32" s="37">
        <f ca="1">EXP('Question 7'!CH31)*CI31+0.4*$B32</f>
        <v>26256.238452594218</v>
      </c>
      <c r="CJ32" s="37">
        <f ca="1">EXP('Question 7'!CI31)*CJ31+0.4*$B32</f>
        <v>21516.058152814807</v>
      </c>
      <c r="CK32" s="37">
        <f ca="1">EXP('Question 7'!CJ31)*CK31+0.4*$B32</f>
        <v>24767.432216893292</v>
      </c>
      <c r="CL32" s="37">
        <f ca="1">EXP('Question 7'!CK31)*CL31+0.4*$B32</f>
        <v>23887.8478176506</v>
      </c>
      <c r="CM32" s="37">
        <f ca="1">EXP('Question 7'!CL31)*CM31+0.4*$B32</f>
        <v>28885.827080623483</v>
      </c>
      <c r="CN32" s="37">
        <f ca="1">EXP('Question 7'!CM31)*CN31+0.4*$B32</f>
        <v>24484.125163302942</v>
      </c>
      <c r="CO32" s="37">
        <f ca="1">EXP('Question 7'!CN31)*CO31+0.4*$B32</f>
        <v>27976.093658502017</v>
      </c>
      <c r="CP32" s="37">
        <f ca="1">EXP('Question 7'!CO31)*CP31+0.4*$B32</f>
        <v>21446.154688580569</v>
      </c>
      <c r="CQ32" s="37">
        <f ca="1">EXP('Question 7'!CP31)*CQ31+0.4*$B32</f>
        <v>25901.924158305985</v>
      </c>
      <c r="CR32" s="37">
        <f ca="1">EXP('Question 7'!CQ31)*CR31+0.4*$B32</f>
        <v>30696.327522886644</v>
      </c>
      <c r="CS32" s="37">
        <f ca="1">EXP('Question 7'!CR31)*CS31+0.4*$B32</f>
        <v>28739.313352006237</v>
      </c>
      <c r="CT32" s="37">
        <f ca="1">EXP('Question 7'!CS31)*CT31+0.4*$B32</f>
        <v>31134.034226083626</v>
      </c>
      <c r="CU32" s="37">
        <f ca="1">EXP('Question 7'!CT31)*CU31+0.4*$B32</f>
        <v>26948.077210467458</v>
      </c>
      <c r="CV32" s="37">
        <f ca="1">EXP('Question 7'!CU31)*CV31+0.4*$B32</f>
        <v>23409.134310526515</v>
      </c>
      <c r="CW32" s="37">
        <f ca="1">EXP('Question 7'!CV31)*CW31+0.4*$B32</f>
        <v>27410.03480044856</v>
      </c>
      <c r="CX32" s="37">
        <f ca="1">EXP('Question 7'!CW31)*CX31+0.4*$B32</f>
        <v>21213.1173935644</v>
      </c>
    </row>
    <row r="33" spans="1:102" x14ac:dyDescent="0.2">
      <c r="A33" s="5">
        <v>46203</v>
      </c>
      <c r="B33" s="1">
        <v>1685.4000000000003</v>
      </c>
      <c r="C33" s="37">
        <f ca="1">EXP('Question 7'!B32)*C32+0.4*$B33</f>
        <v>25467.925741933428</v>
      </c>
      <c r="D33" s="37">
        <f ca="1">EXP('Question 7'!C32)*D32+0.4*$B33</f>
        <v>21429.544866411336</v>
      </c>
      <c r="E33" s="37">
        <f ca="1">EXP('Question 7'!D32)*E32+0.4*$B33</f>
        <v>18557.774674000484</v>
      </c>
      <c r="F33" s="37">
        <f ca="1">EXP('Question 7'!E32)*F32+0.4*$B33</f>
        <v>23673.113501310072</v>
      </c>
      <c r="G33" s="37">
        <f ca="1">EXP('Question 7'!F32)*G32+0.4*$B33</f>
        <v>23980.916349735209</v>
      </c>
      <c r="H33" s="37">
        <f ca="1">EXP('Question 7'!G32)*H32+0.4*$B33</f>
        <v>29577.679581245735</v>
      </c>
      <c r="I33" s="37">
        <f ca="1">EXP('Question 7'!H32)*I32+0.4*$B33</f>
        <v>25491.290731220066</v>
      </c>
      <c r="J33" s="37">
        <f ca="1">EXP('Question 7'!I32)*J32+0.4*$B33</f>
        <v>24655.594154809056</v>
      </c>
      <c r="K33" s="37">
        <f ca="1">EXP('Question 7'!J32)*K32+0.4*$B33</f>
        <v>24628.760348377269</v>
      </c>
      <c r="L33" s="37">
        <f ca="1">EXP('Question 7'!K32)*L32+0.4*$B33</f>
        <v>24272.854462926396</v>
      </c>
      <c r="M33" s="37">
        <f ca="1">EXP('Question 7'!L32)*M32+0.4*$B33</f>
        <v>32532.811392859039</v>
      </c>
      <c r="N33" s="37">
        <f ca="1">EXP('Question 7'!M32)*N32+0.4*$B33</f>
        <v>23082.913805927365</v>
      </c>
      <c r="O33" s="37">
        <f ca="1">EXP('Question 7'!N32)*O32+0.4*$B33</f>
        <v>29248.977499195666</v>
      </c>
      <c r="P33" s="37">
        <f ca="1">EXP('Question 7'!O32)*P32+0.4*$B33</f>
        <v>22607.288323752975</v>
      </c>
      <c r="Q33" s="37">
        <f ca="1">EXP('Question 7'!P32)*Q32+0.4*$B33</f>
        <v>30708.09129184829</v>
      </c>
      <c r="R33" s="37">
        <f ca="1">EXP('Question 7'!Q32)*R32+0.4*$B33</f>
        <v>20273.218325838308</v>
      </c>
      <c r="S33" s="37">
        <f ca="1">EXP('Question 7'!R32)*S32+0.4*$B33</f>
        <v>21348.938866545377</v>
      </c>
      <c r="T33" s="37">
        <f ca="1">EXP('Question 7'!S32)*T32+0.4*$B33</f>
        <v>22781.73279746831</v>
      </c>
      <c r="U33" s="37">
        <f ca="1">EXP('Question 7'!T32)*U32+0.4*$B33</f>
        <v>31235.752252257869</v>
      </c>
      <c r="V33" s="37">
        <f ca="1">EXP('Question 7'!U32)*V32+0.4*$B33</f>
        <v>21451.416484830555</v>
      </c>
      <c r="W33" s="37">
        <f ca="1">EXP('Question 7'!V32)*W32+0.4*$B33</f>
        <v>26689.02712556205</v>
      </c>
      <c r="X33" s="37">
        <f ca="1">EXP('Question 7'!W32)*X32+0.4*$B33</f>
        <v>18909.839879699495</v>
      </c>
      <c r="Y33" s="37">
        <f ca="1">EXP('Question 7'!X32)*Y32+0.4*$B33</f>
        <v>24658.761679856241</v>
      </c>
      <c r="Z33" s="37">
        <f ca="1">EXP('Question 7'!Y32)*Z32+0.4*$B33</f>
        <v>21334.402915949173</v>
      </c>
      <c r="AA33" s="37">
        <f ca="1">EXP('Question 7'!Z32)*AA32+0.4*$B33</f>
        <v>21110.286667154673</v>
      </c>
      <c r="AB33" s="37">
        <f ca="1">EXP('Question 7'!AA32)*AB32+0.4*$B33</f>
        <v>17865.768374655479</v>
      </c>
      <c r="AC33" s="37">
        <f ca="1">EXP('Question 7'!AB32)*AC32+0.4*$B33</f>
        <v>25219.86739398893</v>
      </c>
      <c r="AD33" s="37">
        <f ca="1">EXP('Question 7'!AC32)*AD32+0.4*$B33</f>
        <v>26254.312742877475</v>
      </c>
      <c r="AE33" s="37">
        <f ca="1">EXP('Question 7'!AD32)*AE32+0.4*$B33</f>
        <v>22279.335099657052</v>
      </c>
      <c r="AF33" s="37">
        <f ca="1">EXP('Question 7'!AE32)*AF32+0.4*$B33</f>
        <v>22372.233628719398</v>
      </c>
      <c r="AG33" s="37">
        <f ca="1">EXP('Question 7'!AF32)*AG32+0.4*$B33</f>
        <v>19352.220431735379</v>
      </c>
      <c r="AH33" s="37">
        <f ca="1">EXP('Question 7'!AG32)*AH32+0.4*$B33</f>
        <v>29214.464570578308</v>
      </c>
      <c r="AI33" s="37">
        <f ca="1">EXP('Question 7'!AH32)*AI32+0.4*$B33</f>
        <v>24765.109493755943</v>
      </c>
      <c r="AJ33" s="37">
        <f ca="1">EXP('Question 7'!AI32)*AJ32+0.4*$B33</f>
        <v>19066.625365849803</v>
      </c>
      <c r="AK33" s="37">
        <f ca="1">EXP('Question 7'!AJ32)*AK32+0.4*$B33</f>
        <v>28371.066347643089</v>
      </c>
      <c r="AL33" s="37">
        <f ca="1">EXP('Question 7'!AK32)*AL32+0.4*$B33</f>
        <v>19205.852036262528</v>
      </c>
      <c r="AM33" s="37">
        <f ca="1">EXP('Question 7'!AL32)*AM32+0.4*$B33</f>
        <v>20937.886181004698</v>
      </c>
      <c r="AN33" s="37">
        <f ca="1">EXP('Question 7'!AM32)*AN32+0.4*$B33</f>
        <v>27914.358931491905</v>
      </c>
      <c r="AO33" s="37">
        <f ca="1">EXP('Question 7'!AN32)*AO32+0.4*$B33</f>
        <v>19353.901153578448</v>
      </c>
      <c r="AP33" s="37">
        <f ca="1">EXP('Question 7'!AO32)*AP32+0.4*$B33</f>
        <v>22446.921922097008</v>
      </c>
      <c r="AQ33" s="37">
        <f ca="1">EXP('Question 7'!AP32)*AQ32+0.4*$B33</f>
        <v>23367.271957522149</v>
      </c>
      <c r="AR33" s="37">
        <f ca="1">EXP('Question 7'!AQ32)*AR32+0.4*$B33</f>
        <v>22967.427378520391</v>
      </c>
      <c r="AS33" s="37">
        <f ca="1">EXP('Question 7'!AR32)*AS32+0.4*$B33</f>
        <v>22207.54200340074</v>
      </c>
      <c r="AT33" s="37">
        <f ca="1">EXP('Question 7'!AS32)*AT32+0.4*$B33</f>
        <v>26794.217710240446</v>
      </c>
      <c r="AU33" s="37">
        <f ca="1">EXP('Question 7'!AT32)*AU32+0.4*$B33</f>
        <v>23161.88699010136</v>
      </c>
      <c r="AV33" s="37">
        <f ca="1">EXP('Question 7'!AU32)*AV32+0.4*$B33</f>
        <v>30094.557081615028</v>
      </c>
      <c r="AW33" s="37">
        <f ca="1">EXP('Question 7'!AV32)*AW32+0.4*$B33</f>
        <v>28984.570597895599</v>
      </c>
      <c r="AX33" s="37">
        <f ca="1">EXP('Question 7'!AW32)*AX32+0.4*$B33</f>
        <v>21266.697685363342</v>
      </c>
      <c r="AY33" s="37">
        <f ca="1">EXP('Question 7'!AX32)*AY32+0.4*$B33</f>
        <v>27476.61435384622</v>
      </c>
      <c r="AZ33" s="37">
        <f ca="1">EXP('Question 7'!AY32)*AZ32+0.4*$B33</f>
        <v>22153.332345751351</v>
      </c>
      <c r="BA33" s="37">
        <f ca="1">EXP('Question 7'!AZ32)*BA32+0.4*$B33</f>
        <v>27400.641498068802</v>
      </c>
      <c r="BB33" s="37">
        <f ca="1">EXP('Question 7'!BA32)*BB32+0.4*$B33</f>
        <v>22112.92092995263</v>
      </c>
      <c r="BC33" s="37">
        <f ca="1">EXP('Question 7'!BB32)*BC32+0.4*$B33</f>
        <v>22068.73478808341</v>
      </c>
      <c r="BD33" s="37">
        <f ca="1">EXP('Question 7'!BC32)*BD32+0.4*$B33</f>
        <v>19888.981074968888</v>
      </c>
      <c r="BE33" s="37">
        <f ca="1">EXP('Question 7'!BD32)*BE32+0.4*$B33</f>
        <v>25197.245309743383</v>
      </c>
      <c r="BF33" s="37">
        <f ca="1">EXP('Question 7'!BE32)*BF32+0.4*$B33</f>
        <v>21643.035011616139</v>
      </c>
      <c r="BG33" s="37">
        <f ca="1">EXP('Question 7'!BF32)*BG32+0.4*$B33</f>
        <v>19538.844345776335</v>
      </c>
      <c r="BH33" s="37">
        <f ca="1">EXP('Question 7'!BG32)*BH32+0.4*$B33</f>
        <v>26005.263087043269</v>
      </c>
      <c r="BI33" s="37">
        <f ca="1">EXP('Question 7'!BH32)*BI32+0.4*$B33</f>
        <v>30336.428995795242</v>
      </c>
      <c r="BJ33" s="37">
        <f ca="1">EXP('Question 7'!BI32)*BJ32+0.4*$B33</f>
        <v>20359.634838078167</v>
      </c>
      <c r="BK33" s="37">
        <f ca="1">EXP('Question 7'!BJ32)*BK32+0.4*$B33</f>
        <v>29759.204285118838</v>
      </c>
      <c r="BL33" s="37">
        <f ca="1">EXP('Question 7'!BK32)*BL32+0.4*$B33</f>
        <v>30684.664448445888</v>
      </c>
      <c r="BM33" s="37">
        <f ca="1">EXP('Question 7'!BL32)*BM32+0.4*$B33</f>
        <v>29803.786934827942</v>
      </c>
      <c r="BN33" s="37">
        <f ca="1">EXP('Question 7'!BM32)*BN32+0.4*$B33</f>
        <v>19288.63258174892</v>
      </c>
      <c r="BO33" s="37">
        <f ca="1">EXP('Question 7'!BN32)*BO32+0.4*$B33</f>
        <v>24772.468930679246</v>
      </c>
      <c r="BP33" s="37">
        <f ca="1">EXP('Question 7'!BO32)*BP32+0.4*$B33</f>
        <v>26599.44697326218</v>
      </c>
      <c r="BQ33" s="37">
        <f ca="1">EXP('Question 7'!BP32)*BQ32+0.4*$B33</f>
        <v>24742.159645351709</v>
      </c>
      <c r="BR33" s="37">
        <f ca="1">EXP('Question 7'!BQ32)*BR32+0.4*$B33</f>
        <v>21090.119033620736</v>
      </c>
      <c r="BS33" s="37">
        <f ca="1">EXP('Question 7'!BR32)*BS32+0.4*$B33</f>
        <v>19184.463867720755</v>
      </c>
      <c r="BT33" s="37">
        <f ca="1">EXP('Question 7'!BS32)*BT32+0.4*$B33</f>
        <v>20646.600557204969</v>
      </c>
      <c r="BU33" s="37">
        <f ca="1">EXP('Question 7'!BT32)*BU32+0.4*$B33</f>
        <v>24746.577322406029</v>
      </c>
      <c r="BV33" s="37">
        <f ca="1">EXP('Question 7'!BU32)*BV32+0.4*$B33</f>
        <v>25891.484838338853</v>
      </c>
      <c r="BW33" s="37">
        <f ca="1">EXP('Question 7'!BV32)*BW32+0.4*$B33</f>
        <v>24124.038310629265</v>
      </c>
      <c r="BX33" s="37">
        <f ca="1">EXP('Question 7'!BW32)*BX32+0.4*$B33</f>
        <v>25865.675176302451</v>
      </c>
      <c r="BY33" s="37">
        <f ca="1">EXP('Question 7'!BX32)*BY32+0.4*$B33</f>
        <v>26124.89633185725</v>
      </c>
      <c r="BZ33" s="37">
        <f ca="1">EXP('Question 7'!BY32)*BZ32+0.4*$B33</f>
        <v>23623.554699182252</v>
      </c>
      <c r="CA33" s="37">
        <f ca="1">EXP('Question 7'!BZ32)*CA32+0.4*$B33</f>
        <v>19895.744741463925</v>
      </c>
      <c r="CB33" s="37">
        <f ca="1">EXP('Question 7'!CA32)*CB32+0.4*$B33</f>
        <v>21934.676110871609</v>
      </c>
      <c r="CC33" s="37">
        <f ca="1">EXP('Question 7'!CB32)*CC32+0.4*$B33</f>
        <v>19226.932916341233</v>
      </c>
      <c r="CD33" s="37">
        <f ca="1">EXP('Question 7'!CC32)*CD32+0.4*$B33</f>
        <v>21805.009777741085</v>
      </c>
      <c r="CE33" s="37">
        <f ca="1">EXP('Question 7'!CD32)*CE32+0.4*$B33</f>
        <v>22807.659025364435</v>
      </c>
      <c r="CF33" s="37">
        <f ca="1">EXP('Question 7'!CE32)*CF32+0.4*$B33</f>
        <v>29063.050615281853</v>
      </c>
      <c r="CG33" s="37">
        <f ca="1">EXP('Question 7'!CF32)*CG32+0.4*$B33</f>
        <v>19655.794135676035</v>
      </c>
      <c r="CH33" s="37">
        <f ca="1">EXP('Question 7'!CG32)*CH32+0.4*$B33</f>
        <v>22702.52621046007</v>
      </c>
      <c r="CI33" s="37">
        <f ca="1">EXP('Question 7'!CH32)*CI32+0.4*$B33</f>
        <v>26437.014428557119</v>
      </c>
      <c r="CJ33" s="37">
        <f ca="1">EXP('Question 7'!CI32)*CJ32+0.4*$B33</f>
        <v>21960.501290874006</v>
      </c>
      <c r="CK33" s="37">
        <f ca="1">EXP('Question 7'!CJ32)*CK32+0.4*$B33</f>
        <v>22517.258803893561</v>
      </c>
      <c r="CL33" s="37">
        <f ca="1">EXP('Question 7'!CK32)*CL32+0.4*$B33</f>
        <v>25956.618011688875</v>
      </c>
      <c r="CM33" s="37">
        <f ca="1">EXP('Question 7'!CL32)*CM32+0.4*$B33</f>
        <v>28180.787260539379</v>
      </c>
      <c r="CN33" s="37">
        <f ca="1">EXP('Question 7'!CM32)*CN32+0.4*$B33</f>
        <v>25345.253741356417</v>
      </c>
      <c r="CO33" s="37">
        <f ca="1">EXP('Question 7'!CN32)*CO32+0.4*$B33</f>
        <v>27299.213409412983</v>
      </c>
      <c r="CP33" s="37">
        <f ca="1">EXP('Question 7'!CO32)*CP32+0.4*$B33</f>
        <v>23401.581545500343</v>
      </c>
      <c r="CQ33" s="37">
        <f ca="1">EXP('Question 7'!CP32)*CQ32+0.4*$B33</f>
        <v>24451.852397365306</v>
      </c>
      <c r="CR33" s="37">
        <f ca="1">EXP('Question 7'!CQ32)*CR32+0.4*$B33</f>
        <v>33049.22298453722</v>
      </c>
      <c r="CS33" s="37">
        <f ca="1">EXP('Question 7'!CR32)*CS32+0.4*$B33</f>
        <v>32991.790133152805</v>
      </c>
      <c r="CT33" s="37">
        <f ca="1">EXP('Question 7'!CS32)*CT32+0.4*$B33</f>
        <v>35376.942478260156</v>
      </c>
      <c r="CU33" s="37">
        <f ca="1">EXP('Question 7'!CT32)*CU32+0.4*$B33</f>
        <v>26482.467964077441</v>
      </c>
      <c r="CV33" s="37">
        <f ca="1">EXP('Question 7'!CU32)*CV32+0.4*$B33</f>
        <v>25129.677537558375</v>
      </c>
      <c r="CW33" s="37">
        <f ca="1">EXP('Question 7'!CV32)*CW32+0.4*$B33</f>
        <v>29883.138426194302</v>
      </c>
      <c r="CX33" s="37">
        <f ca="1">EXP('Question 7'!CW32)*CX32+0.4*$B33</f>
        <v>21959.15609807611</v>
      </c>
    </row>
    <row r="34" spans="1:102" x14ac:dyDescent="0.2">
      <c r="A34" s="5">
        <v>46234</v>
      </c>
      <c r="B34" s="1">
        <v>1685.4000000000003</v>
      </c>
      <c r="C34" s="37">
        <f ca="1">EXP('Question 7'!B33)*C33+0.4*$B34</f>
        <v>27141.478164111868</v>
      </c>
      <c r="D34" s="37">
        <f ca="1">EXP('Question 7'!C33)*D33+0.4*$B34</f>
        <v>23590.164120884452</v>
      </c>
      <c r="E34" s="37">
        <f ca="1">EXP('Question 7'!D33)*E33+0.4*$B34</f>
        <v>20950.053843755195</v>
      </c>
      <c r="F34" s="37">
        <f ca="1">EXP('Question 7'!E33)*F33+0.4*$B34</f>
        <v>25707.686760976529</v>
      </c>
      <c r="G34" s="37">
        <f ca="1">EXP('Question 7'!F33)*G33+0.4*$B34</f>
        <v>23938.180533840303</v>
      </c>
      <c r="H34" s="37">
        <f ca="1">EXP('Question 7'!G33)*H33+0.4*$B34</f>
        <v>29046.91278164801</v>
      </c>
      <c r="I34" s="37">
        <f ca="1">EXP('Question 7'!H33)*I33+0.4*$B34</f>
        <v>27547.741577045279</v>
      </c>
      <c r="J34" s="37">
        <f ca="1">EXP('Question 7'!I33)*J33+0.4*$B34</f>
        <v>25275.103484360068</v>
      </c>
      <c r="K34" s="37">
        <f ca="1">EXP('Question 7'!J33)*K33+0.4*$B34</f>
        <v>23711.403886441334</v>
      </c>
      <c r="L34" s="37">
        <f ca="1">EXP('Question 7'!K33)*L33+0.4*$B34</f>
        <v>24083.787124466144</v>
      </c>
      <c r="M34" s="37">
        <f ca="1">EXP('Question 7'!L33)*M33+0.4*$B34</f>
        <v>33102.865236336453</v>
      </c>
      <c r="N34" s="37">
        <f ca="1">EXP('Question 7'!M33)*N33+0.4*$B34</f>
        <v>24402.99303746632</v>
      </c>
      <c r="O34" s="37">
        <f ca="1">EXP('Question 7'!N33)*O33+0.4*$B34</f>
        <v>31906.444216019594</v>
      </c>
      <c r="P34" s="37">
        <f ca="1">EXP('Question 7'!O33)*P33+0.4*$B34</f>
        <v>23597.148732880509</v>
      </c>
      <c r="Q34" s="37">
        <f ca="1">EXP('Question 7'!P33)*Q33+0.4*$B34</f>
        <v>30710.595193472604</v>
      </c>
      <c r="R34" s="37">
        <f ca="1">EXP('Question 7'!Q33)*R33+0.4*$B34</f>
        <v>19771.220063987806</v>
      </c>
      <c r="S34" s="37">
        <f ca="1">EXP('Question 7'!R33)*S33+0.4*$B34</f>
        <v>21779.009150566657</v>
      </c>
      <c r="T34" s="37">
        <f ca="1">EXP('Question 7'!S33)*T33+0.4*$B34</f>
        <v>22422.33339227768</v>
      </c>
      <c r="U34" s="37">
        <f ca="1">EXP('Question 7'!T33)*U33+0.4*$B34</f>
        <v>30947.163694059058</v>
      </c>
      <c r="V34" s="37">
        <f ca="1">EXP('Question 7'!U33)*V33+0.4*$B34</f>
        <v>21630.360013172816</v>
      </c>
      <c r="W34" s="37">
        <f ca="1">EXP('Question 7'!V33)*W33+0.4*$B34</f>
        <v>27479.877657069908</v>
      </c>
      <c r="X34" s="37">
        <f ca="1">EXP('Question 7'!W33)*X33+0.4*$B34</f>
        <v>20370.303085258198</v>
      </c>
      <c r="Y34" s="37">
        <f ca="1">EXP('Question 7'!X33)*Y33+0.4*$B34</f>
        <v>26336.730666167754</v>
      </c>
      <c r="Z34" s="37">
        <f ca="1">EXP('Question 7'!Y33)*Z33+0.4*$B34</f>
        <v>21651.772580352754</v>
      </c>
      <c r="AA34" s="37">
        <f ca="1">EXP('Question 7'!Z33)*AA33+0.4*$B34</f>
        <v>20722.07773373176</v>
      </c>
      <c r="AB34" s="37">
        <f ca="1">EXP('Question 7'!AA33)*AB33+0.4*$B34</f>
        <v>20640.497797704895</v>
      </c>
      <c r="AC34" s="37">
        <f ca="1">EXP('Question 7'!AB33)*AC33+0.4*$B34</f>
        <v>27307.609114448824</v>
      </c>
      <c r="AD34" s="37">
        <f ca="1">EXP('Question 7'!AC33)*AD33+0.4*$B34</f>
        <v>26988.669867540724</v>
      </c>
      <c r="AE34" s="37">
        <f ca="1">EXP('Question 7'!AD33)*AE33+0.4*$B34</f>
        <v>22243.869902934926</v>
      </c>
      <c r="AF34" s="37">
        <f ca="1">EXP('Question 7'!AE33)*AF33+0.4*$B34</f>
        <v>22029.871631927672</v>
      </c>
      <c r="AG34" s="37">
        <f ca="1">EXP('Question 7'!AF33)*AG33+0.4*$B34</f>
        <v>21374.187793510515</v>
      </c>
      <c r="AH34" s="37">
        <f ca="1">EXP('Question 7'!AG33)*AH33+0.4*$B34</f>
        <v>31575.926963062502</v>
      </c>
      <c r="AI34" s="37">
        <f ca="1">EXP('Question 7'!AH33)*AI33+0.4*$B34</f>
        <v>23276.068543447716</v>
      </c>
      <c r="AJ34" s="37">
        <f ca="1">EXP('Question 7'!AI33)*AJ33+0.4*$B34</f>
        <v>20949.398811492723</v>
      </c>
      <c r="AK34" s="37">
        <f ca="1">EXP('Question 7'!AJ33)*AK33+0.4*$B34</f>
        <v>29038.7201793602</v>
      </c>
      <c r="AL34" s="37">
        <f ca="1">EXP('Question 7'!AK33)*AL33+0.4*$B34</f>
        <v>20610.166176478015</v>
      </c>
      <c r="AM34" s="37">
        <f ca="1">EXP('Question 7'!AL33)*AM33+0.4*$B34</f>
        <v>20972.130094850698</v>
      </c>
      <c r="AN34" s="37">
        <f ca="1">EXP('Question 7'!AM33)*AN33+0.4*$B34</f>
        <v>28841.505473877198</v>
      </c>
      <c r="AO34" s="37">
        <f ca="1">EXP('Question 7'!AN33)*AO33+0.4*$B34</f>
        <v>20750.809240988612</v>
      </c>
      <c r="AP34" s="37">
        <f ca="1">EXP('Question 7'!AO33)*AP33+0.4*$B34</f>
        <v>21440.006547119578</v>
      </c>
      <c r="AQ34" s="37">
        <f ca="1">EXP('Question 7'!AP33)*AQ33+0.4*$B34</f>
        <v>25244.110200248968</v>
      </c>
      <c r="AR34" s="37">
        <f ca="1">EXP('Question 7'!AQ33)*AR33+0.4*$B34</f>
        <v>26162.350485523566</v>
      </c>
      <c r="AS34" s="37">
        <f ca="1">EXP('Question 7'!AR33)*AS33+0.4*$B34</f>
        <v>23615.108825392152</v>
      </c>
      <c r="AT34" s="37">
        <f ca="1">EXP('Question 7'!AS33)*AT33+0.4*$B34</f>
        <v>28652.755317503794</v>
      </c>
      <c r="AU34" s="37">
        <f ca="1">EXP('Question 7'!AT33)*AU33+0.4*$B34</f>
        <v>24242.561012147158</v>
      </c>
      <c r="AV34" s="37">
        <f ca="1">EXP('Question 7'!AU33)*AV33+0.4*$B34</f>
        <v>31193.014075760042</v>
      </c>
      <c r="AW34" s="37">
        <f ca="1">EXP('Question 7'!AV33)*AW33+0.4*$B34</f>
        <v>27892.539916856484</v>
      </c>
      <c r="AX34" s="37">
        <f ca="1">EXP('Question 7'!AW33)*AX33+0.4*$B34</f>
        <v>22458.014739325365</v>
      </c>
      <c r="AY34" s="37">
        <f ca="1">EXP('Question 7'!AX33)*AY33+0.4*$B34</f>
        <v>29724.535480350001</v>
      </c>
      <c r="AZ34" s="37">
        <f ca="1">EXP('Question 7'!AY33)*AZ33+0.4*$B34</f>
        <v>24826.263808933116</v>
      </c>
      <c r="BA34" s="37">
        <f ca="1">EXP('Question 7'!AZ33)*BA33+0.4*$B34</f>
        <v>25827.521672314117</v>
      </c>
      <c r="BB34" s="37">
        <f ca="1">EXP('Question 7'!BA33)*BB33+0.4*$B34</f>
        <v>22974.633996373923</v>
      </c>
      <c r="BC34" s="37">
        <f ca="1">EXP('Question 7'!BB33)*BC33+0.4*$B34</f>
        <v>22705.554362625309</v>
      </c>
      <c r="BD34" s="37">
        <f ca="1">EXP('Question 7'!BC33)*BD33+0.4*$B34</f>
        <v>20009.167420991995</v>
      </c>
      <c r="BE34" s="37">
        <f ca="1">EXP('Question 7'!BD33)*BE33+0.4*$B34</f>
        <v>24506.067763551626</v>
      </c>
      <c r="BF34" s="37">
        <f ca="1">EXP('Question 7'!BE33)*BF33+0.4*$B34</f>
        <v>23784.361704439772</v>
      </c>
      <c r="BG34" s="37">
        <f ca="1">EXP('Question 7'!BF33)*BG33+0.4*$B34</f>
        <v>20794.96607453837</v>
      </c>
      <c r="BH34" s="37">
        <f ca="1">EXP('Question 7'!BG33)*BH33+0.4*$B34</f>
        <v>25545.879860294568</v>
      </c>
      <c r="BI34" s="37">
        <f ca="1">EXP('Question 7'!BH33)*BI33+0.4*$B34</f>
        <v>32798.383327281728</v>
      </c>
      <c r="BJ34" s="37">
        <f ca="1">EXP('Question 7'!BI33)*BJ33+0.4*$B34</f>
        <v>22005.909516690273</v>
      </c>
      <c r="BK34" s="37">
        <f ca="1">EXP('Question 7'!BJ33)*BK33+0.4*$B34</f>
        <v>31447.988937449121</v>
      </c>
      <c r="BL34" s="37">
        <f ca="1">EXP('Question 7'!BK33)*BL33+0.4*$B34</f>
        <v>30796.703329141892</v>
      </c>
      <c r="BM34" s="37">
        <f ca="1">EXP('Question 7'!BL33)*BM33+0.4*$B34</f>
        <v>33642.239876592968</v>
      </c>
      <c r="BN34" s="37">
        <f ca="1">EXP('Question 7'!BM33)*BN33+0.4*$B34</f>
        <v>20292.600757648557</v>
      </c>
      <c r="BO34" s="37">
        <f ca="1">EXP('Question 7'!BN33)*BO33+0.4*$B34</f>
        <v>25049.413863901347</v>
      </c>
      <c r="BP34" s="37">
        <f ca="1">EXP('Question 7'!BO33)*BP33+0.4*$B34</f>
        <v>24852.131900718206</v>
      </c>
      <c r="BQ34" s="37">
        <f ca="1">EXP('Question 7'!BP33)*BQ33+0.4*$B34</f>
        <v>25933.524135685413</v>
      </c>
      <c r="BR34" s="37">
        <f ca="1">EXP('Question 7'!BQ33)*BR33+0.4*$B34</f>
        <v>22181.01267562768</v>
      </c>
      <c r="BS34" s="37">
        <f ca="1">EXP('Question 7'!BR33)*BS33+0.4*$B34</f>
        <v>20552.206640276392</v>
      </c>
      <c r="BT34" s="37">
        <f ca="1">EXP('Question 7'!BS33)*BT33+0.4*$B34</f>
        <v>21408.998290860094</v>
      </c>
      <c r="BU34" s="37">
        <f ca="1">EXP('Question 7'!BT33)*BU33+0.4*$B34</f>
        <v>27093.950235228291</v>
      </c>
      <c r="BV34" s="37">
        <f ca="1">EXP('Question 7'!BU33)*BV33+0.4*$B34</f>
        <v>24383.675546096638</v>
      </c>
      <c r="BW34" s="37">
        <f ca="1">EXP('Question 7'!BV33)*BW33+0.4*$B34</f>
        <v>27208.226149994436</v>
      </c>
      <c r="BX34" s="37">
        <f ca="1">EXP('Question 7'!BW33)*BX33+0.4*$B34</f>
        <v>27968.756239047554</v>
      </c>
      <c r="BY34" s="37">
        <f ca="1">EXP('Question 7'!BX33)*BY33+0.4*$B34</f>
        <v>25886.307846682223</v>
      </c>
      <c r="BZ34" s="37">
        <f ca="1">EXP('Question 7'!BY33)*BZ33+0.4*$B34</f>
        <v>24367.330737212626</v>
      </c>
      <c r="CA34" s="37">
        <f ca="1">EXP('Question 7'!BZ33)*CA33+0.4*$B34</f>
        <v>20241.107846204923</v>
      </c>
      <c r="CB34" s="37">
        <f ca="1">EXP('Question 7'!CA33)*CB33+0.4*$B34</f>
        <v>21408.874269185955</v>
      </c>
      <c r="CC34" s="37">
        <f ca="1">EXP('Question 7'!CB33)*CC33+0.4*$B34</f>
        <v>19158.261774819963</v>
      </c>
      <c r="CD34" s="37">
        <f ca="1">EXP('Question 7'!CC33)*CD33+0.4*$B34</f>
        <v>23917.842701017005</v>
      </c>
      <c r="CE34" s="37">
        <f ca="1">EXP('Question 7'!CD33)*CE33+0.4*$B34</f>
        <v>23684.675005929537</v>
      </c>
      <c r="CF34" s="37">
        <f ca="1">EXP('Question 7'!CE33)*CF33+0.4*$B34</f>
        <v>28701.621009166342</v>
      </c>
      <c r="CG34" s="37">
        <f ca="1">EXP('Question 7'!CF33)*CG33+0.4*$B34</f>
        <v>22764.945631223563</v>
      </c>
      <c r="CH34" s="37">
        <f ca="1">EXP('Question 7'!CG33)*CH33+0.4*$B34</f>
        <v>22838.48286327775</v>
      </c>
      <c r="CI34" s="37">
        <f ca="1">EXP('Question 7'!CH33)*CI33+0.4*$B34</f>
        <v>29029.440189777481</v>
      </c>
      <c r="CJ34" s="37">
        <f ca="1">EXP('Question 7'!CI33)*CJ33+0.4*$B34</f>
        <v>22733.017254490904</v>
      </c>
      <c r="CK34" s="37">
        <f ca="1">EXP('Question 7'!CJ33)*CK33+0.4*$B34</f>
        <v>22919.76340028919</v>
      </c>
      <c r="CL34" s="37">
        <f ca="1">EXP('Question 7'!CK33)*CL33+0.4*$B34</f>
        <v>26454.854673049602</v>
      </c>
      <c r="CM34" s="37">
        <f ca="1">EXP('Question 7'!CL33)*CM33+0.4*$B34</f>
        <v>28173.227527764866</v>
      </c>
      <c r="CN34" s="37">
        <f ca="1">EXP('Question 7'!CM33)*CN33+0.4*$B34</f>
        <v>26300.270099807727</v>
      </c>
      <c r="CO34" s="37">
        <f ca="1">EXP('Question 7'!CN33)*CO33+0.4*$B34</f>
        <v>27202.425670072811</v>
      </c>
      <c r="CP34" s="37">
        <f ca="1">EXP('Question 7'!CO33)*CP33+0.4*$B34</f>
        <v>22406.344804819953</v>
      </c>
      <c r="CQ34" s="37">
        <f ca="1">EXP('Question 7'!CP33)*CQ33+0.4*$B34</f>
        <v>26742.429528757828</v>
      </c>
      <c r="CR34" s="37">
        <f ca="1">EXP('Question 7'!CQ33)*CR33+0.4*$B34</f>
        <v>35986.515993152585</v>
      </c>
      <c r="CS34" s="37">
        <f ca="1">EXP('Question 7'!CR33)*CS33+0.4*$B34</f>
        <v>33709.586369105586</v>
      </c>
      <c r="CT34" s="37">
        <f ca="1">EXP('Question 7'!CS33)*CT33+0.4*$B34</f>
        <v>34839.081842795385</v>
      </c>
      <c r="CU34" s="37">
        <f ca="1">EXP('Question 7'!CT33)*CU33+0.4*$B34</f>
        <v>28466.628601248274</v>
      </c>
      <c r="CV34" s="37">
        <f ca="1">EXP('Question 7'!CU33)*CV33+0.4*$B34</f>
        <v>27263.834352296501</v>
      </c>
      <c r="CW34" s="37">
        <f ca="1">EXP('Question 7'!CV33)*CW33+0.4*$B34</f>
        <v>29239.307592749574</v>
      </c>
      <c r="CX34" s="37">
        <f ca="1">EXP('Question 7'!CW33)*CX33+0.4*$B34</f>
        <v>22332.809420542231</v>
      </c>
    </row>
    <row r="35" spans="1:102" x14ac:dyDescent="0.2">
      <c r="A35" s="5">
        <v>46265</v>
      </c>
      <c r="B35" s="1">
        <v>1685.4000000000003</v>
      </c>
      <c r="C35" s="37">
        <f ca="1">EXP('Question 7'!B34)*C34+0.4*$B35</f>
        <v>28237.308146352752</v>
      </c>
      <c r="D35" s="37">
        <f ca="1">EXP('Question 7'!C34)*D34+0.4*$B35</f>
        <v>24396.235282284095</v>
      </c>
      <c r="E35" s="37">
        <f ca="1">EXP('Question 7'!D34)*E34+0.4*$B35</f>
        <v>20153.858537032487</v>
      </c>
      <c r="F35" s="37">
        <f ca="1">EXP('Question 7'!E34)*F34+0.4*$B35</f>
        <v>25649.469234098084</v>
      </c>
      <c r="G35" s="37">
        <f ca="1">EXP('Question 7'!F34)*G34+0.4*$B35</f>
        <v>23920.310033453326</v>
      </c>
      <c r="H35" s="37">
        <f ca="1">EXP('Question 7'!G34)*H34+0.4*$B35</f>
        <v>32371.216569196538</v>
      </c>
      <c r="I35" s="37">
        <f ca="1">EXP('Question 7'!H34)*I34+0.4*$B35</f>
        <v>28883.677676623531</v>
      </c>
      <c r="J35" s="37">
        <f ca="1">EXP('Question 7'!I34)*J34+0.4*$B35</f>
        <v>26702.109182130105</v>
      </c>
      <c r="K35" s="37">
        <f ca="1">EXP('Question 7'!J34)*K34+0.4*$B35</f>
        <v>24281.7356393886</v>
      </c>
      <c r="L35" s="37">
        <f ca="1">EXP('Question 7'!K34)*L34+0.4*$B35</f>
        <v>26000.635985635206</v>
      </c>
      <c r="M35" s="37">
        <f ca="1">EXP('Question 7'!L34)*M34+0.4*$B35</f>
        <v>32942.682556878754</v>
      </c>
      <c r="N35" s="37">
        <f ca="1">EXP('Question 7'!M34)*N34+0.4*$B35</f>
        <v>25628.26331243938</v>
      </c>
      <c r="O35" s="37">
        <f ca="1">EXP('Question 7'!N34)*O34+0.4*$B35</f>
        <v>33139.747761448867</v>
      </c>
      <c r="P35" s="37">
        <f ca="1">EXP('Question 7'!O34)*P34+0.4*$B35</f>
        <v>24818.84879194578</v>
      </c>
      <c r="Q35" s="37">
        <f ca="1">EXP('Question 7'!P34)*Q34+0.4*$B35</f>
        <v>30929.831143380114</v>
      </c>
      <c r="R35" s="37">
        <f ca="1">EXP('Question 7'!Q34)*R34+0.4*$B35</f>
        <v>19703.08575447011</v>
      </c>
      <c r="S35" s="37">
        <f ca="1">EXP('Question 7'!R34)*S34+0.4*$B35</f>
        <v>22026.889835319154</v>
      </c>
      <c r="T35" s="37">
        <f ca="1">EXP('Question 7'!S34)*T34+0.4*$B35</f>
        <v>22651.919760899062</v>
      </c>
      <c r="U35" s="37">
        <f ca="1">EXP('Question 7'!T34)*U34+0.4*$B35</f>
        <v>32438.542436978256</v>
      </c>
      <c r="V35" s="37">
        <f ca="1">EXP('Question 7'!U34)*V34+0.4*$B35</f>
        <v>23345.940640427521</v>
      </c>
      <c r="W35" s="37">
        <f ca="1">EXP('Question 7'!V34)*W34+0.4*$B35</f>
        <v>28989.006070798412</v>
      </c>
      <c r="X35" s="37">
        <f ca="1">EXP('Question 7'!W34)*X34+0.4*$B35</f>
        <v>21005.472021501952</v>
      </c>
      <c r="Y35" s="37">
        <f ca="1">EXP('Question 7'!X34)*Y34+0.4*$B35</f>
        <v>27513.314403116783</v>
      </c>
      <c r="Z35" s="37">
        <f ca="1">EXP('Question 7'!Y34)*Z34+0.4*$B35</f>
        <v>20662.119928825909</v>
      </c>
      <c r="AA35" s="37">
        <f ca="1">EXP('Question 7'!Z34)*AA34+0.4*$B35</f>
        <v>21566.901052164281</v>
      </c>
      <c r="AB35" s="37">
        <f ca="1">EXP('Question 7'!AA34)*AB34+0.4*$B35</f>
        <v>21552.251830440891</v>
      </c>
      <c r="AC35" s="37">
        <f ca="1">EXP('Question 7'!AB34)*AC34+0.4*$B35</f>
        <v>28974.705055371294</v>
      </c>
      <c r="AD35" s="37">
        <f ca="1">EXP('Question 7'!AC34)*AD34+0.4*$B35</f>
        <v>28840.398730622499</v>
      </c>
      <c r="AE35" s="37">
        <f ca="1">EXP('Question 7'!AD34)*AE34+0.4*$B35</f>
        <v>24128.510485570532</v>
      </c>
      <c r="AF35" s="37">
        <f ca="1">EXP('Question 7'!AE34)*AF34+0.4*$B35</f>
        <v>22226.419866474043</v>
      </c>
      <c r="AG35" s="37">
        <f ca="1">EXP('Question 7'!AF34)*AG34+0.4*$B35</f>
        <v>24943.44240444919</v>
      </c>
      <c r="AH35" s="37">
        <f ca="1">EXP('Question 7'!AG34)*AH34+0.4*$B35</f>
        <v>32727.85495405256</v>
      </c>
      <c r="AI35" s="37">
        <f ca="1">EXP('Question 7'!AH34)*AI34+0.4*$B35</f>
        <v>21258.176645489973</v>
      </c>
      <c r="AJ35" s="37">
        <f ca="1">EXP('Question 7'!AI34)*AJ34+0.4*$B35</f>
        <v>22325.188664448287</v>
      </c>
      <c r="AK35" s="37">
        <f ca="1">EXP('Question 7'!AJ34)*AK34+0.4*$B35</f>
        <v>30729.196506780983</v>
      </c>
      <c r="AL35" s="37">
        <f ca="1">EXP('Question 7'!AK34)*AL34+0.4*$B35</f>
        <v>20897.511070590655</v>
      </c>
      <c r="AM35" s="37">
        <f ca="1">EXP('Question 7'!AL34)*AM34+0.4*$B35</f>
        <v>20988.776431580358</v>
      </c>
      <c r="AN35" s="37">
        <f ca="1">EXP('Question 7'!AM34)*AN34+0.4*$B35</f>
        <v>27190.194540942492</v>
      </c>
      <c r="AO35" s="37">
        <f ca="1">EXP('Question 7'!AN34)*AO34+0.4*$B35</f>
        <v>21378.26334041958</v>
      </c>
      <c r="AP35" s="37">
        <f ca="1">EXP('Question 7'!AO34)*AP34+0.4*$B35</f>
        <v>23559.450835332693</v>
      </c>
      <c r="AQ35" s="37">
        <f ca="1">EXP('Question 7'!AP34)*AQ34+0.4*$B35</f>
        <v>27715.807087927282</v>
      </c>
      <c r="AR35" s="37">
        <f ca="1">EXP('Question 7'!AQ34)*AR34+0.4*$B35</f>
        <v>26641.757993003841</v>
      </c>
      <c r="AS35" s="37">
        <f ca="1">EXP('Question 7'!AR34)*AS34+0.4*$B35</f>
        <v>24241.889318625541</v>
      </c>
      <c r="AT35" s="37">
        <f ca="1">EXP('Question 7'!AS34)*AT34+0.4*$B35</f>
        <v>26406.996018749127</v>
      </c>
      <c r="AU35" s="37">
        <f ca="1">EXP('Question 7'!AT34)*AU34+0.4*$B35</f>
        <v>24871.483755612666</v>
      </c>
      <c r="AV35" s="37">
        <f ca="1">EXP('Question 7'!AU34)*AV34+0.4*$B35</f>
        <v>31672.131222074051</v>
      </c>
      <c r="AW35" s="37">
        <f ca="1">EXP('Question 7'!AV34)*AW34+0.4*$B35</f>
        <v>27290.969153866081</v>
      </c>
      <c r="AX35" s="37">
        <f ca="1">EXP('Question 7'!AW34)*AX34+0.4*$B35</f>
        <v>22572.431617225986</v>
      </c>
      <c r="AY35" s="37">
        <f ca="1">EXP('Question 7'!AX34)*AY34+0.4*$B35</f>
        <v>30041.816571496784</v>
      </c>
      <c r="AZ35" s="37">
        <f ca="1">EXP('Question 7'!AY34)*AZ34+0.4*$B35</f>
        <v>25096.275384344306</v>
      </c>
      <c r="BA35" s="37">
        <f ca="1">EXP('Question 7'!AZ34)*BA34+0.4*$B35</f>
        <v>27282.041221539752</v>
      </c>
      <c r="BB35" s="37">
        <f ca="1">EXP('Question 7'!BA34)*BB34+0.4*$B35</f>
        <v>21448.450916536072</v>
      </c>
      <c r="BC35" s="37">
        <f ca="1">EXP('Question 7'!BB34)*BC34+0.4*$B35</f>
        <v>22501.977669813674</v>
      </c>
      <c r="BD35" s="37">
        <f ca="1">EXP('Question 7'!BC34)*BD34+0.4*$B35</f>
        <v>21528.479568301584</v>
      </c>
      <c r="BE35" s="37">
        <f ca="1">EXP('Question 7'!BD34)*BE34+0.4*$B35</f>
        <v>26080.979303990596</v>
      </c>
      <c r="BF35" s="37">
        <f ca="1">EXP('Question 7'!BE34)*BF34+0.4*$B35</f>
        <v>26763.262837917118</v>
      </c>
      <c r="BG35" s="37">
        <f ca="1">EXP('Question 7'!BF34)*BG34+0.4*$B35</f>
        <v>19965.278611616279</v>
      </c>
      <c r="BH35" s="37">
        <f ca="1">EXP('Question 7'!BG34)*BH34+0.4*$B35</f>
        <v>26354.560322174231</v>
      </c>
      <c r="BI35" s="37">
        <f ca="1">EXP('Question 7'!BH34)*BI34+0.4*$B35</f>
        <v>35154.793297989854</v>
      </c>
      <c r="BJ35" s="37">
        <f ca="1">EXP('Question 7'!BI34)*BJ34+0.4*$B35</f>
        <v>23156.038718446627</v>
      </c>
      <c r="BK35" s="37">
        <f ca="1">EXP('Question 7'!BJ34)*BK34+0.4*$B35</f>
        <v>33079.660253615242</v>
      </c>
      <c r="BL35" s="37">
        <f ca="1">EXP('Question 7'!BK34)*BL34+0.4*$B35</f>
        <v>29796.829220190943</v>
      </c>
      <c r="BM35" s="37">
        <f ca="1">EXP('Question 7'!BL34)*BM34+0.4*$B35</f>
        <v>34335.23162702554</v>
      </c>
      <c r="BN35" s="37">
        <f ca="1">EXP('Question 7'!BM34)*BN34+0.4*$B35</f>
        <v>20663.009656548304</v>
      </c>
      <c r="BO35" s="37">
        <f ca="1">EXP('Question 7'!BN34)*BO34+0.4*$B35</f>
        <v>23556.547883108975</v>
      </c>
      <c r="BP35" s="37">
        <f ca="1">EXP('Question 7'!BO34)*BP34+0.4*$B35</f>
        <v>26125.492546164009</v>
      </c>
      <c r="BQ35" s="37">
        <f ca="1">EXP('Question 7'!BP34)*BQ34+0.4*$B35</f>
        <v>26234.671956620085</v>
      </c>
      <c r="BR35" s="37">
        <f ca="1">EXP('Question 7'!BQ34)*BR34+0.4*$B35</f>
        <v>24354.768660173657</v>
      </c>
      <c r="BS35" s="37">
        <f ca="1">EXP('Question 7'!BR34)*BS34+0.4*$B35</f>
        <v>20331.996342412327</v>
      </c>
      <c r="BT35" s="37">
        <f ca="1">EXP('Question 7'!BS34)*BT34+0.4*$B35</f>
        <v>21629.65724020774</v>
      </c>
      <c r="BU35" s="37">
        <f ca="1">EXP('Question 7'!BT34)*BU34+0.4*$B35</f>
        <v>26887.221810508392</v>
      </c>
      <c r="BV35" s="37">
        <f ca="1">EXP('Question 7'!BU34)*BV34+0.4*$B35</f>
        <v>24893.618583784373</v>
      </c>
      <c r="BW35" s="37">
        <f ca="1">EXP('Question 7'!BV34)*BW34+0.4*$B35</f>
        <v>26683.569100886252</v>
      </c>
      <c r="BX35" s="37">
        <f ca="1">EXP('Question 7'!BW34)*BX34+0.4*$B35</f>
        <v>29356.671838263374</v>
      </c>
      <c r="BY35" s="37">
        <f ca="1">EXP('Question 7'!BX34)*BY34+0.4*$B35</f>
        <v>27607.94035101281</v>
      </c>
      <c r="BZ35" s="37">
        <f ca="1">EXP('Question 7'!BY34)*BZ34+0.4*$B35</f>
        <v>23397.30836096792</v>
      </c>
      <c r="CA35" s="37">
        <f ca="1">EXP('Question 7'!BZ34)*CA34+0.4*$B35</f>
        <v>21180.015432161734</v>
      </c>
      <c r="CB35" s="37">
        <f ca="1">EXP('Question 7'!CA34)*CB34+0.4*$B35</f>
        <v>21975.870600762046</v>
      </c>
      <c r="CC35" s="37">
        <f ca="1">EXP('Question 7'!CB34)*CC34+0.4*$B35</f>
        <v>20011.723005706081</v>
      </c>
      <c r="CD35" s="37">
        <f ca="1">EXP('Question 7'!CC34)*CD34+0.4*$B35</f>
        <v>25522.846073322067</v>
      </c>
      <c r="CE35" s="37">
        <f ca="1">EXP('Question 7'!CD34)*CE34+0.4*$B35</f>
        <v>25371.074254561638</v>
      </c>
      <c r="CF35" s="37">
        <f ca="1">EXP('Question 7'!CE34)*CF34+0.4*$B35</f>
        <v>29715.29010930434</v>
      </c>
      <c r="CG35" s="37">
        <f ca="1">EXP('Question 7'!CF34)*CG34+0.4*$B35</f>
        <v>24280.151035673389</v>
      </c>
      <c r="CH35" s="37">
        <f ca="1">EXP('Question 7'!CG34)*CH34+0.4*$B35</f>
        <v>24905.122483510007</v>
      </c>
      <c r="CI35" s="37">
        <f ca="1">EXP('Question 7'!CH34)*CI34+0.4*$B35</f>
        <v>32032.932069840201</v>
      </c>
      <c r="CJ35" s="37">
        <f ca="1">EXP('Question 7'!CI34)*CJ34+0.4*$B35</f>
        <v>25082.381980972554</v>
      </c>
      <c r="CK35" s="37">
        <f ca="1">EXP('Question 7'!CJ34)*CK34+0.4*$B35</f>
        <v>22937.278895810683</v>
      </c>
      <c r="CL35" s="37">
        <f ca="1">EXP('Question 7'!CK34)*CL34+0.4*$B35</f>
        <v>27776.491391831514</v>
      </c>
      <c r="CM35" s="37">
        <f ca="1">EXP('Question 7'!CL34)*CM34+0.4*$B35</f>
        <v>29130.007955784527</v>
      </c>
      <c r="CN35" s="37">
        <f ca="1">EXP('Question 7'!CM34)*CN34+0.4*$B35</f>
        <v>26800.109239520145</v>
      </c>
      <c r="CO35" s="37">
        <f ca="1">EXP('Question 7'!CN34)*CO34+0.4*$B35</f>
        <v>28669.542757017291</v>
      </c>
      <c r="CP35" s="37">
        <f ca="1">EXP('Question 7'!CO34)*CP34+0.4*$B35</f>
        <v>25545.33756489482</v>
      </c>
      <c r="CQ35" s="37">
        <f ca="1">EXP('Question 7'!CP34)*CQ34+0.4*$B35</f>
        <v>25568.474137594127</v>
      </c>
      <c r="CR35" s="37">
        <f ca="1">EXP('Question 7'!CQ34)*CR34+0.4*$B35</f>
        <v>37912.773659523067</v>
      </c>
      <c r="CS35" s="37">
        <f ca="1">EXP('Question 7'!CR34)*CS34+0.4*$B35</f>
        <v>34038.023088765498</v>
      </c>
      <c r="CT35" s="37">
        <f ca="1">EXP('Question 7'!CS34)*CT34+0.4*$B35</f>
        <v>34700.169418217731</v>
      </c>
      <c r="CU35" s="37">
        <f ca="1">EXP('Question 7'!CT34)*CU34+0.4*$B35</f>
        <v>29553.764895907916</v>
      </c>
      <c r="CV35" s="37">
        <f ca="1">EXP('Question 7'!CU34)*CV34+0.4*$B35</f>
        <v>26403.809588713582</v>
      </c>
      <c r="CW35" s="37">
        <f ca="1">EXP('Question 7'!CV34)*CW34+0.4*$B35</f>
        <v>31224.404136889225</v>
      </c>
      <c r="CX35" s="37">
        <f ca="1">EXP('Question 7'!CW34)*CX34+0.4*$B35</f>
        <v>23613.956836086141</v>
      </c>
    </row>
    <row r="36" spans="1:102" x14ac:dyDescent="0.2">
      <c r="A36" s="5">
        <v>46295</v>
      </c>
      <c r="B36" s="1">
        <v>1685.4000000000003</v>
      </c>
      <c r="C36" s="37">
        <f ca="1">EXP('Question 7'!B35)*C35+0.4*$B36</f>
        <v>27328.711548733823</v>
      </c>
      <c r="D36" s="37">
        <f ca="1">EXP('Question 7'!C35)*D35+0.4*$B36</f>
        <v>26075.260721149461</v>
      </c>
      <c r="E36" s="37">
        <f ca="1">EXP('Question 7'!D35)*E35+0.4*$B36</f>
        <v>20764.703455288738</v>
      </c>
      <c r="F36" s="37">
        <f ca="1">EXP('Question 7'!E35)*F35+0.4*$B36</f>
        <v>30031.966160085667</v>
      </c>
      <c r="G36" s="37">
        <f ca="1">EXP('Question 7'!F35)*G35+0.4*$B36</f>
        <v>24317.00264413363</v>
      </c>
      <c r="H36" s="37">
        <f ca="1">EXP('Question 7'!G35)*H35+0.4*$B36</f>
        <v>35938.784868959505</v>
      </c>
      <c r="I36" s="37">
        <f ca="1">EXP('Question 7'!H35)*I35+0.4*$B36</f>
        <v>30896.870147252026</v>
      </c>
      <c r="J36" s="37">
        <f ca="1">EXP('Question 7'!I35)*J35+0.4*$B36</f>
        <v>29836.341337809212</v>
      </c>
      <c r="K36" s="37">
        <f ca="1">EXP('Question 7'!J35)*K35+0.4*$B36</f>
        <v>26042.647899256506</v>
      </c>
      <c r="L36" s="37">
        <f ca="1">EXP('Question 7'!K35)*L35+0.4*$B36</f>
        <v>28599.307685934626</v>
      </c>
      <c r="M36" s="37">
        <f ca="1">EXP('Question 7'!L35)*M35+0.4*$B36</f>
        <v>34590.165384696251</v>
      </c>
      <c r="N36" s="37">
        <f ca="1">EXP('Question 7'!M35)*N35+0.4*$B36</f>
        <v>29640.129623353376</v>
      </c>
      <c r="O36" s="37">
        <f ca="1">EXP('Question 7'!N35)*O35+0.4*$B36</f>
        <v>33874.695878050508</v>
      </c>
      <c r="P36" s="37">
        <f ca="1">EXP('Question 7'!O35)*P35+0.4*$B36</f>
        <v>26858.41478263411</v>
      </c>
      <c r="Q36" s="37">
        <f ca="1">EXP('Question 7'!P35)*Q35+0.4*$B36</f>
        <v>33234.826505264042</v>
      </c>
      <c r="R36" s="37">
        <f ca="1">EXP('Question 7'!Q35)*R35+0.4*$B36</f>
        <v>20778.104448089045</v>
      </c>
      <c r="S36" s="37">
        <f ca="1">EXP('Question 7'!R35)*S35+0.4*$B36</f>
        <v>23802.704513150235</v>
      </c>
      <c r="T36" s="37">
        <f ca="1">EXP('Question 7'!S35)*T35+0.4*$B36</f>
        <v>24547.569528527063</v>
      </c>
      <c r="U36" s="37">
        <f ca="1">EXP('Question 7'!T35)*U35+0.4*$B36</f>
        <v>34600.494680434502</v>
      </c>
      <c r="V36" s="37">
        <f ca="1">EXP('Question 7'!U35)*V35+0.4*$B36</f>
        <v>24527.139807162239</v>
      </c>
      <c r="W36" s="37">
        <f ca="1">EXP('Question 7'!V35)*W35+0.4*$B36</f>
        <v>28865.722063508318</v>
      </c>
      <c r="X36" s="37">
        <f ca="1">EXP('Question 7'!W35)*X35+0.4*$B36</f>
        <v>22259.444867013248</v>
      </c>
      <c r="Y36" s="37">
        <f ca="1">EXP('Question 7'!X35)*Y35+0.4*$B36</f>
        <v>27855.161021510485</v>
      </c>
      <c r="Z36" s="37">
        <f ca="1">EXP('Question 7'!Y35)*Z35+0.4*$B36</f>
        <v>23203.540925047353</v>
      </c>
      <c r="AA36" s="37">
        <f ca="1">EXP('Question 7'!Z35)*AA35+0.4*$B36</f>
        <v>25595.055382054743</v>
      </c>
      <c r="AB36" s="37">
        <f ca="1">EXP('Question 7'!AA35)*AB35+0.4*$B36</f>
        <v>22702.370947704956</v>
      </c>
      <c r="AC36" s="37">
        <f ca="1">EXP('Question 7'!AB35)*AC35+0.4*$B36</f>
        <v>29339.911307525184</v>
      </c>
      <c r="AD36" s="37">
        <f ca="1">EXP('Question 7'!AC35)*AD35+0.4*$B36</f>
        <v>30464.007220517011</v>
      </c>
      <c r="AE36" s="37">
        <f ca="1">EXP('Question 7'!AD35)*AE35+0.4*$B36</f>
        <v>24746.090059342616</v>
      </c>
      <c r="AF36" s="37">
        <f ca="1">EXP('Question 7'!AE35)*AF35+0.4*$B36</f>
        <v>22906.580103934946</v>
      </c>
      <c r="AG36" s="37">
        <f ca="1">EXP('Question 7'!AF35)*AG35+0.4*$B36</f>
        <v>24443.823077112513</v>
      </c>
      <c r="AH36" s="37">
        <f ca="1">EXP('Question 7'!AG35)*AH35+0.4*$B36</f>
        <v>34528.850229527248</v>
      </c>
      <c r="AI36" s="37">
        <f ca="1">EXP('Question 7'!AH35)*AI35+0.4*$B36</f>
        <v>22329.392071769122</v>
      </c>
      <c r="AJ36" s="37">
        <f ca="1">EXP('Question 7'!AI35)*AJ35+0.4*$B36</f>
        <v>22597.436830614773</v>
      </c>
      <c r="AK36" s="37">
        <f ca="1">EXP('Question 7'!AJ35)*AK35+0.4*$B36</f>
        <v>32740.266782769744</v>
      </c>
      <c r="AL36" s="37">
        <f ca="1">EXP('Question 7'!AK35)*AL35+0.4*$B36</f>
        <v>20206.138661211258</v>
      </c>
      <c r="AM36" s="37">
        <f ca="1">EXP('Question 7'!AL35)*AM35+0.4*$B36</f>
        <v>20057.290254229523</v>
      </c>
      <c r="AN36" s="37">
        <f ca="1">EXP('Question 7'!AM35)*AN35+0.4*$B36</f>
        <v>27697.246654623719</v>
      </c>
      <c r="AO36" s="37">
        <f ca="1">EXP('Question 7'!AN35)*AO35+0.4*$B36</f>
        <v>20565.437708945512</v>
      </c>
      <c r="AP36" s="37">
        <f ca="1">EXP('Question 7'!AO35)*AP35+0.4*$B36</f>
        <v>24107.257824584678</v>
      </c>
      <c r="AQ36" s="37">
        <f ca="1">EXP('Question 7'!AP35)*AQ35+0.4*$B36</f>
        <v>25264.040273172261</v>
      </c>
      <c r="AR36" s="37">
        <f ca="1">EXP('Question 7'!AQ35)*AR35+0.4*$B36</f>
        <v>25184.760266284233</v>
      </c>
      <c r="AS36" s="37">
        <f ca="1">EXP('Question 7'!AR35)*AS35+0.4*$B36</f>
        <v>25631.016653104103</v>
      </c>
      <c r="AT36" s="37">
        <f ca="1">EXP('Question 7'!AS35)*AT35+0.4*$B36</f>
        <v>25051.173636681084</v>
      </c>
      <c r="AU36" s="37">
        <f ca="1">EXP('Question 7'!AT35)*AU35+0.4*$B36</f>
        <v>24076.578447363438</v>
      </c>
      <c r="AV36" s="37">
        <f ca="1">EXP('Question 7'!AU35)*AV35+0.4*$B36</f>
        <v>34739.447086494729</v>
      </c>
      <c r="AW36" s="37">
        <f ca="1">EXP('Question 7'!AV35)*AW35+0.4*$B36</f>
        <v>28591.308831341801</v>
      </c>
      <c r="AX36" s="37">
        <f ca="1">EXP('Question 7'!AW35)*AX35+0.4*$B36</f>
        <v>23132.293398626301</v>
      </c>
      <c r="AY36" s="37">
        <f ca="1">EXP('Question 7'!AX35)*AY35+0.4*$B36</f>
        <v>31351.151660174826</v>
      </c>
      <c r="AZ36" s="37">
        <f ca="1">EXP('Question 7'!AY35)*AZ35+0.4*$B36</f>
        <v>25916.653595556461</v>
      </c>
      <c r="BA36" s="37">
        <f ca="1">EXP('Question 7'!AZ35)*BA35+0.4*$B36</f>
        <v>28195.112466033814</v>
      </c>
      <c r="BB36" s="37">
        <f ca="1">EXP('Question 7'!BA35)*BB35+0.4*$B36</f>
        <v>22429.093197982478</v>
      </c>
      <c r="BC36" s="37">
        <f ca="1">EXP('Question 7'!BB35)*BC35+0.4*$B36</f>
        <v>23035.133877882639</v>
      </c>
      <c r="BD36" s="37">
        <f ca="1">EXP('Question 7'!BC35)*BD35+0.4*$B36</f>
        <v>21445.8411738451</v>
      </c>
      <c r="BE36" s="37">
        <f ca="1">EXP('Question 7'!BD35)*BE35+0.4*$B36</f>
        <v>27213.539540561254</v>
      </c>
      <c r="BF36" s="37">
        <f ca="1">EXP('Question 7'!BE35)*BF35+0.4*$B36</f>
        <v>28344.35555441281</v>
      </c>
      <c r="BG36" s="37">
        <f ca="1">EXP('Question 7'!BF35)*BG35+0.4*$B36</f>
        <v>21264.315914242521</v>
      </c>
      <c r="BH36" s="37">
        <f ca="1">EXP('Question 7'!BG35)*BH35+0.4*$B36</f>
        <v>28423.317466846456</v>
      </c>
      <c r="BI36" s="37">
        <f ca="1">EXP('Question 7'!BH35)*BI35+0.4*$B36</f>
        <v>36050.84817401928</v>
      </c>
      <c r="BJ36" s="37">
        <f ca="1">EXP('Question 7'!BI35)*BJ35+0.4*$B36</f>
        <v>24233.563556036104</v>
      </c>
      <c r="BK36" s="37">
        <f ca="1">EXP('Question 7'!BJ35)*BK35+0.4*$B36</f>
        <v>33941.009539897459</v>
      </c>
      <c r="BL36" s="37">
        <f ca="1">EXP('Question 7'!BK35)*BL35+0.4*$B36</f>
        <v>33336.879345960086</v>
      </c>
      <c r="BM36" s="37">
        <f ca="1">EXP('Question 7'!BL35)*BM35+0.4*$B36</f>
        <v>34632.383028513752</v>
      </c>
      <c r="BN36" s="37">
        <f ca="1">EXP('Question 7'!BM35)*BN35+0.4*$B36</f>
        <v>21589.254675811306</v>
      </c>
      <c r="BO36" s="37">
        <f ca="1">EXP('Question 7'!BN35)*BO35+0.4*$B36</f>
        <v>22227.601755485794</v>
      </c>
      <c r="BP36" s="37">
        <f ca="1">EXP('Question 7'!BO35)*BP35+0.4*$B36</f>
        <v>27096.038429924931</v>
      </c>
      <c r="BQ36" s="37">
        <f ca="1">EXP('Question 7'!BP35)*BQ35+0.4*$B36</f>
        <v>29800.035017260896</v>
      </c>
      <c r="BR36" s="37">
        <f ca="1">EXP('Question 7'!BQ35)*BR35+0.4*$B36</f>
        <v>26302.329027827334</v>
      </c>
      <c r="BS36" s="37">
        <f ca="1">EXP('Question 7'!BR35)*BS35+0.4*$B36</f>
        <v>21031.03353808574</v>
      </c>
      <c r="BT36" s="37">
        <f ca="1">EXP('Question 7'!BS35)*BT35+0.4*$B36</f>
        <v>23470.335946766307</v>
      </c>
      <c r="BU36" s="37">
        <f ca="1">EXP('Question 7'!BT35)*BU35+0.4*$B36</f>
        <v>26980.42971152758</v>
      </c>
      <c r="BV36" s="37">
        <f ca="1">EXP('Question 7'!BU35)*BV35+0.4*$B36</f>
        <v>26176.471632527879</v>
      </c>
      <c r="BW36" s="37">
        <f ca="1">EXP('Question 7'!BV35)*BW35+0.4*$B36</f>
        <v>26333.684306050236</v>
      </c>
      <c r="BX36" s="37">
        <f ca="1">EXP('Question 7'!BW35)*BX35+0.4*$B36</f>
        <v>31242.81746312623</v>
      </c>
      <c r="BY36" s="37">
        <f ca="1">EXP('Question 7'!BX35)*BY35+0.4*$B36</f>
        <v>28924.538593822839</v>
      </c>
      <c r="BZ36" s="37">
        <f ca="1">EXP('Question 7'!BY35)*BZ35+0.4*$B36</f>
        <v>24781.446030523126</v>
      </c>
      <c r="CA36" s="37">
        <f ca="1">EXP('Question 7'!BZ35)*CA35+0.4*$B36</f>
        <v>22810.597200287077</v>
      </c>
      <c r="CB36" s="37">
        <f ca="1">EXP('Question 7'!CA35)*CB35+0.4*$B36</f>
        <v>23453.132210654498</v>
      </c>
      <c r="CC36" s="37">
        <f ca="1">EXP('Question 7'!CB35)*CC35+0.4*$B36</f>
        <v>21450.310508412305</v>
      </c>
      <c r="CD36" s="37">
        <f ca="1">EXP('Question 7'!CC35)*CD35+0.4*$B36</f>
        <v>26580.824396138905</v>
      </c>
      <c r="CE36" s="37">
        <f ca="1">EXP('Question 7'!CD35)*CE35+0.4*$B36</f>
        <v>26914.278995699471</v>
      </c>
      <c r="CF36" s="37">
        <f ca="1">EXP('Question 7'!CE35)*CF35+0.4*$B36</f>
        <v>30734.368840222163</v>
      </c>
      <c r="CG36" s="37">
        <f ca="1">EXP('Question 7'!CF35)*CG35+0.4*$B36</f>
        <v>23812.085314756889</v>
      </c>
      <c r="CH36" s="37">
        <f ca="1">EXP('Question 7'!CG35)*CH35+0.4*$B36</f>
        <v>24993.128582380508</v>
      </c>
      <c r="CI36" s="37">
        <f ca="1">EXP('Question 7'!CH35)*CI35+0.4*$B36</f>
        <v>31725.663909833882</v>
      </c>
      <c r="CJ36" s="37">
        <f ca="1">EXP('Question 7'!CI35)*CJ35+0.4*$B36</f>
        <v>27273.096702100353</v>
      </c>
      <c r="CK36" s="37">
        <f ca="1">EXP('Question 7'!CJ35)*CK35+0.4*$B36</f>
        <v>25987.731698925392</v>
      </c>
      <c r="CL36" s="37">
        <f ca="1">EXP('Question 7'!CK35)*CL35+0.4*$B36</f>
        <v>26942.554917234349</v>
      </c>
      <c r="CM36" s="37">
        <f ca="1">EXP('Question 7'!CL35)*CM35+0.4*$B36</f>
        <v>27512.562545126486</v>
      </c>
      <c r="CN36" s="37">
        <f ca="1">EXP('Question 7'!CM35)*CN35+0.4*$B36</f>
        <v>26018.462669527038</v>
      </c>
      <c r="CO36" s="37">
        <f ca="1">EXP('Question 7'!CN35)*CO35+0.4*$B36</f>
        <v>29965.473708247555</v>
      </c>
      <c r="CP36" s="37">
        <f ca="1">EXP('Question 7'!CO35)*CP35+0.4*$B36</f>
        <v>25664.433156237596</v>
      </c>
      <c r="CQ36" s="37">
        <f ca="1">EXP('Question 7'!CP35)*CQ35+0.4*$B36</f>
        <v>26206.551011398566</v>
      </c>
      <c r="CR36" s="37">
        <f ca="1">EXP('Question 7'!CQ35)*CR35+0.4*$B36</f>
        <v>37074.575166196541</v>
      </c>
      <c r="CS36" s="37">
        <f ca="1">EXP('Question 7'!CR35)*CS35+0.4*$B36</f>
        <v>36807.516576966278</v>
      </c>
      <c r="CT36" s="37">
        <f ca="1">EXP('Question 7'!CS35)*CT35+0.4*$B36</f>
        <v>37379.207357445201</v>
      </c>
      <c r="CU36" s="37">
        <f ca="1">EXP('Question 7'!CT35)*CU35+0.4*$B36</f>
        <v>30440.537070478524</v>
      </c>
      <c r="CV36" s="37">
        <f ca="1">EXP('Question 7'!CU35)*CV35+0.4*$B36</f>
        <v>26893.984642669955</v>
      </c>
      <c r="CW36" s="37">
        <f ca="1">EXP('Question 7'!CV35)*CW35+0.4*$B36</f>
        <v>32704.313424907952</v>
      </c>
      <c r="CX36" s="37">
        <f ca="1">EXP('Question 7'!CW35)*CX35+0.4*$B36</f>
        <v>22268.995824624682</v>
      </c>
    </row>
    <row r="37" spans="1:102" x14ac:dyDescent="0.2">
      <c r="A37" s="5">
        <v>46326</v>
      </c>
      <c r="B37" s="1">
        <v>1685.4000000000003</v>
      </c>
      <c r="C37" s="37">
        <f ca="1">EXP('Question 7'!B36)*C36+0.4*$B37</f>
        <v>27466.639502680737</v>
      </c>
      <c r="D37" s="37">
        <f ca="1">EXP('Question 7'!C36)*D36+0.4*$B37</f>
        <v>29999.666760503063</v>
      </c>
      <c r="E37" s="37">
        <f ca="1">EXP('Question 7'!D36)*E36+0.4*$B37</f>
        <v>21413.42116379206</v>
      </c>
      <c r="F37" s="37">
        <f ca="1">EXP('Question 7'!E36)*F36+0.4*$B37</f>
        <v>32788.875861393208</v>
      </c>
      <c r="G37" s="37">
        <f ca="1">EXP('Question 7'!F36)*G36+0.4*$B37</f>
        <v>25843.211043170479</v>
      </c>
      <c r="H37" s="37">
        <f ca="1">EXP('Question 7'!G36)*H36+0.4*$B37</f>
        <v>34363.566846358</v>
      </c>
      <c r="I37" s="37">
        <f ca="1">EXP('Question 7'!H36)*I36+0.4*$B37</f>
        <v>31013.630233304106</v>
      </c>
      <c r="J37" s="37">
        <f ca="1">EXP('Question 7'!I36)*J36+0.4*$B37</f>
        <v>32695.990769509179</v>
      </c>
      <c r="K37" s="37">
        <f ca="1">EXP('Question 7'!J36)*K36+0.4*$B37</f>
        <v>26078.124336349632</v>
      </c>
      <c r="L37" s="37">
        <f ca="1">EXP('Question 7'!K36)*L36+0.4*$B37</f>
        <v>29246.456056227646</v>
      </c>
      <c r="M37" s="37">
        <f ca="1">EXP('Question 7'!L36)*M36+0.4*$B37</f>
        <v>36054.10754719533</v>
      </c>
      <c r="N37" s="37">
        <f ca="1">EXP('Question 7'!M36)*N36+0.4*$B37</f>
        <v>29028.778659498283</v>
      </c>
      <c r="O37" s="37">
        <f ca="1">EXP('Question 7'!N36)*O36+0.4*$B37</f>
        <v>35822.528111484236</v>
      </c>
      <c r="P37" s="37">
        <f ca="1">EXP('Question 7'!O36)*P36+0.4*$B37</f>
        <v>29060.170099937746</v>
      </c>
      <c r="Q37" s="37">
        <f ca="1">EXP('Question 7'!P36)*Q36+0.4*$B37</f>
        <v>34416.830004045223</v>
      </c>
      <c r="R37" s="37">
        <f ca="1">EXP('Question 7'!Q36)*R36+0.4*$B37</f>
        <v>24172.174121647204</v>
      </c>
      <c r="S37" s="37">
        <f ca="1">EXP('Question 7'!R36)*S36+0.4*$B37</f>
        <v>26031.460451230269</v>
      </c>
      <c r="T37" s="37">
        <f ca="1">EXP('Question 7'!S36)*T36+0.4*$B37</f>
        <v>26283.722840369526</v>
      </c>
      <c r="U37" s="37">
        <f ca="1">EXP('Question 7'!T36)*U36+0.4*$B37</f>
        <v>35263.859644437856</v>
      </c>
      <c r="V37" s="37">
        <f ca="1">EXP('Question 7'!U36)*V36+0.4*$B37</f>
        <v>26987.617772684891</v>
      </c>
      <c r="W37" s="37">
        <f ca="1">EXP('Question 7'!V36)*W36+0.4*$B37</f>
        <v>30276.284249169887</v>
      </c>
      <c r="X37" s="37">
        <f ca="1">EXP('Question 7'!W36)*X36+0.4*$B37</f>
        <v>23145.433772567743</v>
      </c>
      <c r="Y37" s="37">
        <f ca="1">EXP('Question 7'!X36)*Y36+0.4*$B37</f>
        <v>29324.550029584756</v>
      </c>
      <c r="Z37" s="37">
        <f ca="1">EXP('Question 7'!Y36)*Z36+0.4*$B37</f>
        <v>23963.528372631958</v>
      </c>
      <c r="AA37" s="37">
        <f ca="1">EXP('Question 7'!Z36)*AA36+0.4*$B37</f>
        <v>26659.382560973107</v>
      </c>
      <c r="AB37" s="37">
        <f ca="1">EXP('Question 7'!AA36)*AB36+0.4*$B37</f>
        <v>24106.269040634015</v>
      </c>
      <c r="AC37" s="37">
        <f ca="1">EXP('Question 7'!AB36)*AC36+0.4*$B37</f>
        <v>31141.13737481209</v>
      </c>
      <c r="AD37" s="37">
        <f ca="1">EXP('Question 7'!AC36)*AD36+0.4*$B37</f>
        <v>35296.025731059643</v>
      </c>
      <c r="AE37" s="37">
        <f ca="1">EXP('Question 7'!AD36)*AE36+0.4*$B37</f>
        <v>26694.822452610595</v>
      </c>
      <c r="AF37" s="37">
        <f ca="1">EXP('Question 7'!AE36)*AF36+0.4*$B37</f>
        <v>22142.974976457499</v>
      </c>
      <c r="AG37" s="37">
        <f ca="1">EXP('Question 7'!AF36)*AG36+0.4*$B37</f>
        <v>25713.423070430705</v>
      </c>
      <c r="AH37" s="37">
        <f ca="1">EXP('Question 7'!AG36)*AH36+0.4*$B37</f>
        <v>32428.918848295882</v>
      </c>
      <c r="AI37" s="37">
        <f ca="1">EXP('Question 7'!AH36)*AI36+0.4*$B37</f>
        <v>23231.889555744401</v>
      </c>
      <c r="AJ37" s="37">
        <f ca="1">EXP('Question 7'!AI36)*AJ36+0.4*$B37</f>
        <v>23125.451168226162</v>
      </c>
      <c r="AK37" s="37">
        <f ca="1">EXP('Question 7'!AJ36)*AK36+0.4*$B37</f>
        <v>33171.413338655933</v>
      </c>
      <c r="AL37" s="37">
        <f ca="1">EXP('Question 7'!AK36)*AL36+0.4*$B37</f>
        <v>20822.41802146726</v>
      </c>
      <c r="AM37" s="37">
        <f ca="1">EXP('Question 7'!AL36)*AM36+0.4*$B37</f>
        <v>21764.885476880441</v>
      </c>
      <c r="AN37" s="37">
        <f ca="1">EXP('Question 7'!AM36)*AN36+0.4*$B37</f>
        <v>25929.727617684519</v>
      </c>
      <c r="AO37" s="37">
        <f ca="1">EXP('Question 7'!AN36)*AO36+0.4*$B37</f>
        <v>20910.848296155833</v>
      </c>
      <c r="AP37" s="37">
        <f ca="1">EXP('Question 7'!AO36)*AP36+0.4*$B37</f>
        <v>25972.860677470166</v>
      </c>
      <c r="AQ37" s="37">
        <f ca="1">EXP('Question 7'!AP36)*AQ36+0.4*$B37</f>
        <v>28159.533890865623</v>
      </c>
      <c r="AR37" s="37">
        <f ca="1">EXP('Question 7'!AQ36)*AR36+0.4*$B37</f>
        <v>24054.669898058262</v>
      </c>
      <c r="AS37" s="37">
        <f ca="1">EXP('Question 7'!AR36)*AS36+0.4*$B37</f>
        <v>23810.093562778678</v>
      </c>
      <c r="AT37" s="37">
        <f ca="1">EXP('Question 7'!AS36)*AT36+0.4*$B37</f>
        <v>26361.610781596497</v>
      </c>
      <c r="AU37" s="37">
        <f ca="1">EXP('Question 7'!AT36)*AU36+0.4*$B37</f>
        <v>25376.752748155843</v>
      </c>
      <c r="AV37" s="37">
        <f ca="1">EXP('Question 7'!AU36)*AV36+0.4*$B37</f>
        <v>34324.160873602086</v>
      </c>
      <c r="AW37" s="37">
        <f ca="1">EXP('Question 7'!AV36)*AW36+0.4*$B37</f>
        <v>30161.48674144916</v>
      </c>
      <c r="AX37" s="37">
        <f ca="1">EXP('Question 7'!AW36)*AX36+0.4*$B37</f>
        <v>24028.637218633205</v>
      </c>
      <c r="AY37" s="37">
        <f ca="1">EXP('Question 7'!AX36)*AY36+0.4*$B37</f>
        <v>30628.170345878909</v>
      </c>
      <c r="AZ37" s="37">
        <f ca="1">EXP('Question 7'!AY36)*AZ36+0.4*$B37</f>
        <v>24986.163294368918</v>
      </c>
      <c r="BA37" s="37">
        <f ca="1">EXP('Question 7'!AZ36)*BA36+0.4*$B37</f>
        <v>31309.208903086361</v>
      </c>
      <c r="BB37" s="37">
        <f ca="1">EXP('Question 7'!BA36)*BB36+0.4*$B37</f>
        <v>22087.109106767104</v>
      </c>
      <c r="BC37" s="37">
        <f ca="1">EXP('Question 7'!BB36)*BC36+0.4*$B37</f>
        <v>23466.924088035743</v>
      </c>
      <c r="BD37" s="37">
        <f ca="1">EXP('Question 7'!BC36)*BD36+0.4*$B37</f>
        <v>23336.898286941519</v>
      </c>
      <c r="BE37" s="37">
        <f ca="1">EXP('Question 7'!BD36)*BE36+0.4*$B37</f>
        <v>26828.533936296335</v>
      </c>
      <c r="BF37" s="37">
        <f ca="1">EXP('Question 7'!BE36)*BF36+0.4*$B37</f>
        <v>31161.791552946794</v>
      </c>
      <c r="BG37" s="37">
        <f ca="1">EXP('Question 7'!BF36)*BG36+0.4*$B37</f>
        <v>21668.919403905675</v>
      </c>
      <c r="BH37" s="37">
        <f ca="1">EXP('Question 7'!BG36)*BH36+0.4*$B37</f>
        <v>29662.287388951339</v>
      </c>
      <c r="BI37" s="37">
        <f ca="1">EXP('Question 7'!BH36)*BI36+0.4*$B37</f>
        <v>35529.276970475214</v>
      </c>
      <c r="BJ37" s="37">
        <f ca="1">EXP('Question 7'!BI36)*BJ36+0.4*$B37</f>
        <v>23682.565975851368</v>
      </c>
      <c r="BK37" s="37">
        <f ca="1">EXP('Question 7'!BJ36)*BK36+0.4*$B37</f>
        <v>36270.948341422751</v>
      </c>
      <c r="BL37" s="37">
        <f ca="1">EXP('Question 7'!BK36)*BL36+0.4*$B37</f>
        <v>35927.321509896276</v>
      </c>
      <c r="BM37" s="37">
        <f ca="1">EXP('Question 7'!BL36)*BM36+0.4*$B37</f>
        <v>35060.487728836619</v>
      </c>
      <c r="BN37" s="37">
        <f ca="1">EXP('Question 7'!BM36)*BN36+0.4*$B37</f>
        <v>23860.858333727057</v>
      </c>
      <c r="BO37" s="37">
        <f ca="1">EXP('Question 7'!BN36)*BO36+0.4*$B37</f>
        <v>23120.485440800945</v>
      </c>
      <c r="BP37" s="37">
        <f ca="1">EXP('Question 7'!BO36)*BP36+0.4*$B37</f>
        <v>28240.263599167472</v>
      </c>
      <c r="BQ37" s="37">
        <f ca="1">EXP('Question 7'!BP36)*BQ36+0.4*$B37</f>
        <v>30087.000164903569</v>
      </c>
      <c r="BR37" s="37">
        <f ca="1">EXP('Question 7'!BQ36)*BR36+0.4*$B37</f>
        <v>27158.716093794363</v>
      </c>
      <c r="BS37" s="37">
        <f ca="1">EXP('Question 7'!BR36)*BS36+0.4*$B37</f>
        <v>21563.571860502958</v>
      </c>
      <c r="BT37" s="37">
        <f ca="1">EXP('Question 7'!BS36)*BT36+0.4*$B37</f>
        <v>25184.12682661046</v>
      </c>
      <c r="BU37" s="37">
        <f ca="1">EXP('Question 7'!BT36)*BU36+0.4*$B37</f>
        <v>25894.630759215102</v>
      </c>
      <c r="BV37" s="37">
        <f ca="1">EXP('Question 7'!BU36)*BV36+0.4*$B37</f>
        <v>27092.045173566523</v>
      </c>
      <c r="BW37" s="37">
        <f ca="1">EXP('Question 7'!BV36)*BW36+0.4*$B37</f>
        <v>28635.406185958109</v>
      </c>
      <c r="BX37" s="37">
        <f ca="1">EXP('Question 7'!BW36)*BX36+0.4*$B37</f>
        <v>35030.075507704452</v>
      </c>
      <c r="BY37" s="37">
        <f ca="1">EXP('Question 7'!BX36)*BY36+0.4*$B37</f>
        <v>30114.059975356846</v>
      </c>
      <c r="BZ37" s="37">
        <f ca="1">EXP('Question 7'!BY36)*BZ36+0.4*$B37</f>
        <v>25018.226462120696</v>
      </c>
      <c r="CA37" s="37">
        <f ca="1">EXP('Question 7'!BZ36)*CA36+0.4*$B37</f>
        <v>24948.269252281658</v>
      </c>
      <c r="CB37" s="37">
        <f ca="1">EXP('Question 7'!CA36)*CB36+0.4*$B37</f>
        <v>26659.29523234905</v>
      </c>
      <c r="CC37" s="37">
        <f ca="1">EXP('Question 7'!CB36)*CC36+0.4*$B37</f>
        <v>22486.408432978948</v>
      </c>
      <c r="CD37" s="37">
        <f ca="1">EXP('Question 7'!CC36)*CD36+0.4*$B37</f>
        <v>27787.135019372141</v>
      </c>
      <c r="CE37" s="37">
        <f ca="1">EXP('Question 7'!CD36)*CE36+0.4*$B37</f>
        <v>25517.977816959581</v>
      </c>
      <c r="CF37" s="37">
        <f ca="1">EXP('Question 7'!CE36)*CF36+0.4*$B37</f>
        <v>30510.115055582246</v>
      </c>
      <c r="CG37" s="37">
        <f ca="1">EXP('Question 7'!CF36)*CG36+0.4*$B37</f>
        <v>25046.667562230672</v>
      </c>
      <c r="CH37" s="37">
        <f ca="1">EXP('Question 7'!CG36)*CH36+0.4*$B37</f>
        <v>25795.849778225216</v>
      </c>
      <c r="CI37" s="37">
        <f ca="1">EXP('Question 7'!CH36)*CI36+0.4*$B37</f>
        <v>29921.418994171476</v>
      </c>
      <c r="CJ37" s="37">
        <f ca="1">EXP('Question 7'!CI36)*CJ36+0.4*$B37</f>
        <v>28837.284667737884</v>
      </c>
      <c r="CK37" s="37">
        <f ca="1">EXP('Question 7'!CJ36)*CK36+0.4*$B37</f>
        <v>25701.809876317133</v>
      </c>
      <c r="CL37" s="37">
        <f ca="1">EXP('Question 7'!CK36)*CL36+0.4*$B37</f>
        <v>27467.763260293326</v>
      </c>
      <c r="CM37" s="37">
        <f ca="1">EXP('Question 7'!CL36)*CM36+0.4*$B37</f>
        <v>29511.568741956962</v>
      </c>
      <c r="CN37" s="37">
        <f ca="1">EXP('Question 7'!CM36)*CN36+0.4*$B37</f>
        <v>25942.003614153153</v>
      </c>
      <c r="CO37" s="37">
        <f ca="1">EXP('Question 7'!CN36)*CO36+0.4*$B37</f>
        <v>32015.910909764869</v>
      </c>
      <c r="CP37" s="37">
        <f ca="1">EXP('Question 7'!CO36)*CP36+0.4*$B37</f>
        <v>28740.408290163548</v>
      </c>
      <c r="CQ37" s="37">
        <f ca="1">EXP('Question 7'!CP36)*CQ36+0.4*$B37</f>
        <v>24814.224400852414</v>
      </c>
      <c r="CR37" s="37">
        <f ca="1">EXP('Question 7'!CQ36)*CR36+0.4*$B37</f>
        <v>37963.950976002423</v>
      </c>
      <c r="CS37" s="37">
        <f ca="1">EXP('Question 7'!CR36)*CS36+0.4*$B37</f>
        <v>41126.741336430794</v>
      </c>
      <c r="CT37" s="37">
        <f ca="1">EXP('Question 7'!CS36)*CT36+0.4*$B37</f>
        <v>38709.676830915938</v>
      </c>
      <c r="CU37" s="37">
        <f ca="1">EXP('Question 7'!CT36)*CU36+0.4*$B37</f>
        <v>29933.123260731114</v>
      </c>
      <c r="CV37" s="37">
        <f ca="1">EXP('Question 7'!CU36)*CV36+0.4*$B37</f>
        <v>26514.103679074582</v>
      </c>
      <c r="CW37" s="37">
        <f ca="1">EXP('Question 7'!CV36)*CW36+0.4*$B37</f>
        <v>34814.186749572917</v>
      </c>
      <c r="CX37" s="37">
        <f ca="1">EXP('Question 7'!CW36)*CX36+0.4*$B37</f>
        <v>20983.4603656336</v>
      </c>
    </row>
    <row r="38" spans="1:102" x14ac:dyDescent="0.2">
      <c r="A38" s="5">
        <v>46356</v>
      </c>
      <c r="B38" s="1">
        <v>1685.4000000000003</v>
      </c>
      <c r="C38" s="37">
        <f ca="1">EXP('Question 7'!B37)*C37+0.4*$B38</f>
        <v>26507.5961009561</v>
      </c>
      <c r="D38" s="37">
        <f ca="1">EXP('Question 7'!C37)*D37+0.4*$B38</f>
        <v>31458.777338753713</v>
      </c>
      <c r="E38" s="37">
        <f ca="1">EXP('Question 7'!D37)*E37+0.4*$B38</f>
        <v>22522.043290585498</v>
      </c>
      <c r="F38" s="37">
        <f ca="1">EXP('Question 7'!E37)*F37+0.4*$B38</f>
        <v>33532.105956662897</v>
      </c>
      <c r="G38" s="37">
        <f ca="1">EXP('Question 7'!F37)*G37+0.4*$B38</f>
        <v>30219.837969958833</v>
      </c>
      <c r="H38" s="37">
        <f ca="1">EXP('Question 7'!G37)*H37+0.4*$B38</f>
        <v>33379.81211341406</v>
      </c>
      <c r="I38" s="37">
        <f ca="1">EXP('Question 7'!H37)*I37+0.4*$B38</f>
        <v>32637.825932638287</v>
      </c>
      <c r="J38" s="37">
        <f ca="1">EXP('Question 7'!I37)*J37+0.4*$B38</f>
        <v>35812.911530205543</v>
      </c>
      <c r="K38" s="37">
        <f ca="1">EXP('Question 7'!J37)*K37+0.4*$B38</f>
        <v>29402.848901215708</v>
      </c>
      <c r="L38" s="37">
        <f ca="1">EXP('Question 7'!K37)*L37+0.4*$B38</f>
        <v>29792.790041715034</v>
      </c>
      <c r="M38" s="37">
        <f ca="1">EXP('Question 7'!L37)*M37+0.4*$B38</f>
        <v>39298.534049399561</v>
      </c>
      <c r="N38" s="37">
        <f ca="1">EXP('Question 7'!M37)*N37+0.4*$B38</f>
        <v>30819.975808012201</v>
      </c>
      <c r="O38" s="37">
        <f ca="1">EXP('Question 7'!N37)*O37+0.4*$B38</f>
        <v>37253.324954698466</v>
      </c>
      <c r="P38" s="37">
        <f ca="1">EXP('Question 7'!O37)*P37+0.4*$B38</f>
        <v>28248.455867488647</v>
      </c>
      <c r="Q38" s="37">
        <f ca="1">EXP('Question 7'!P37)*Q37+0.4*$B38</f>
        <v>38894.894898699989</v>
      </c>
      <c r="R38" s="37">
        <f ca="1">EXP('Question 7'!Q37)*R37+0.4*$B38</f>
        <v>24372.663558662458</v>
      </c>
      <c r="S38" s="37">
        <f ca="1">EXP('Question 7'!R37)*S37+0.4*$B38</f>
        <v>28290.333327034601</v>
      </c>
      <c r="T38" s="37">
        <f ca="1">EXP('Question 7'!S37)*T37+0.4*$B38</f>
        <v>28236.869038298264</v>
      </c>
      <c r="U38" s="37">
        <f ca="1">EXP('Question 7'!T37)*U37+0.4*$B38</f>
        <v>36207.215014302223</v>
      </c>
      <c r="V38" s="37">
        <f ca="1">EXP('Question 7'!U37)*V37+0.4*$B38</f>
        <v>26598.326686720415</v>
      </c>
      <c r="W38" s="37">
        <f ca="1">EXP('Question 7'!V37)*W37+0.4*$B38</f>
        <v>31740.476171252456</v>
      </c>
      <c r="X38" s="37">
        <f ca="1">EXP('Question 7'!W37)*X37+0.4*$B38</f>
        <v>23730.316098406725</v>
      </c>
      <c r="Y38" s="37">
        <f ca="1">EXP('Question 7'!X37)*Y37+0.4*$B38</f>
        <v>31829.228378420878</v>
      </c>
      <c r="Z38" s="37">
        <f ca="1">EXP('Question 7'!Y37)*Z37+0.4*$B38</f>
        <v>22750.106941625891</v>
      </c>
      <c r="AA38" s="37">
        <f ca="1">EXP('Question 7'!Z37)*AA37+0.4*$B38</f>
        <v>27404.381416110809</v>
      </c>
      <c r="AB38" s="37">
        <f ca="1">EXP('Question 7'!AA37)*AB37+0.4*$B38</f>
        <v>26345.110430516939</v>
      </c>
      <c r="AC38" s="37">
        <f ca="1">EXP('Question 7'!AB37)*AC37+0.4*$B38</f>
        <v>33275.304675221982</v>
      </c>
      <c r="AD38" s="37">
        <f ca="1">EXP('Question 7'!AC37)*AD37+0.4*$B38</f>
        <v>34353.993396482678</v>
      </c>
      <c r="AE38" s="37">
        <f ca="1">EXP('Question 7'!AD37)*AE37+0.4*$B38</f>
        <v>26709.06850359491</v>
      </c>
      <c r="AF38" s="37">
        <f ca="1">EXP('Question 7'!AE37)*AF37+0.4*$B38</f>
        <v>22086.851483753468</v>
      </c>
      <c r="AG38" s="37">
        <f ca="1">EXP('Question 7'!AF37)*AG37+0.4*$B38</f>
        <v>25970.638298736285</v>
      </c>
      <c r="AH38" s="37">
        <f ca="1">EXP('Question 7'!AG37)*AH37+0.4*$B38</f>
        <v>34070.745038617439</v>
      </c>
      <c r="AI38" s="37">
        <f ca="1">EXP('Question 7'!AH37)*AI37+0.4*$B38</f>
        <v>22607.497448594029</v>
      </c>
      <c r="AJ38" s="37">
        <f ca="1">EXP('Question 7'!AI37)*AJ37+0.4*$B38</f>
        <v>24464.787285453458</v>
      </c>
      <c r="AK38" s="37">
        <f ca="1">EXP('Question 7'!AJ37)*AK37+0.4*$B38</f>
        <v>33345.522035353242</v>
      </c>
      <c r="AL38" s="37">
        <f ca="1">EXP('Question 7'!AK37)*AL37+0.4*$B38</f>
        <v>22598.83899357776</v>
      </c>
      <c r="AM38" s="37">
        <f ca="1">EXP('Question 7'!AL37)*AM37+0.4*$B38</f>
        <v>21897.433661202253</v>
      </c>
      <c r="AN38" s="37">
        <f ca="1">EXP('Question 7'!AM37)*AN37+0.4*$B38</f>
        <v>26460.341069076705</v>
      </c>
      <c r="AO38" s="37">
        <f ca="1">EXP('Question 7'!AN37)*AO37+0.4*$B38</f>
        <v>21984.200971389178</v>
      </c>
      <c r="AP38" s="37">
        <f ca="1">EXP('Question 7'!AO37)*AP37+0.4*$B38</f>
        <v>26681.974251864089</v>
      </c>
      <c r="AQ38" s="37">
        <f ca="1">EXP('Question 7'!AP37)*AQ37+0.4*$B38</f>
        <v>27577.629026217539</v>
      </c>
      <c r="AR38" s="37">
        <f ca="1">EXP('Question 7'!AQ37)*AR37+0.4*$B38</f>
        <v>24812.345334643982</v>
      </c>
      <c r="AS38" s="37">
        <f ca="1">EXP('Question 7'!AR37)*AS37+0.4*$B38</f>
        <v>23070.039404872237</v>
      </c>
      <c r="AT38" s="37">
        <f ca="1">EXP('Question 7'!AS37)*AT37+0.4*$B38</f>
        <v>27147.920283802741</v>
      </c>
      <c r="AU38" s="37">
        <f ca="1">EXP('Question 7'!AT37)*AU37+0.4*$B38</f>
        <v>25895.144581249933</v>
      </c>
      <c r="AV38" s="37">
        <f ca="1">EXP('Question 7'!AU37)*AV37+0.4*$B38</f>
        <v>35239.563711970361</v>
      </c>
      <c r="AW38" s="37">
        <f ca="1">EXP('Question 7'!AV37)*AW37+0.4*$B38</f>
        <v>32100.611583626629</v>
      </c>
      <c r="AX38" s="37">
        <f ca="1">EXP('Question 7'!AW37)*AX37+0.4*$B38</f>
        <v>23580.986862368725</v>
      </c>
      <c r="AY38" s="37">
        <f ca="1">EXP('Question 7'!AX37)*AY37+0.4*$B38</f>
        <v>30491.894775959147</v>
      </c>
      <c r="AZ38" s="37">
        <f ca="1">EXP('Question 7'!AY37)*AZ37+0.4*$B38</f>
        <v>27458.028255125369</v>
      </c>
      <c r="BA38" s="37">
        <f ca="1">EXP('Question 7'!AZ37)*BA37+0.4*$B38</f>
        <v>32318.292854294017</v>
      </c>
      <c r="BB38" s="37">
        <f ca="1">EXP('Question 7'!BA37)*BB37+0.4*$B38</f>
        <v>22734.107669482644</v>
      </c>
      <c r="BC38" s="37">
        <f ca="1">EXP('Question 7'!BB37)*BC37+0.4*$B38</f>
        <v>24691.08120310937</v>
      </c>
      <c r="BD38" s="37">
        <f ca="1">EXP('Question 7'!BC37)*BD37+0.4*$B38</f>
        <v>22711.963918453413</v>
      </c>
      <c r="BE38" s="37">
        <f ca="1">EXP('Question 7'!BD37)*BE37+0.4*$B38</f>
        <v>29363.684035499871</v>
      </c>
      <c r="BF38" s="37">
        <f ca="1">EXP('Question 7'!BE37)*BF37+0.4*$B38</f>
        <v>30571.138727705045</v>
      </c>
      <c r="BG38" s="37">
        <f ca="1">EXP('Question 7'!BF37)*BG37+0.4*$B38</f>
        <v>20897.170169966055</v>
      </c>
      <c r="BH38" s="37">
        <f ca="1">EXP('Question 7'!BG37)*BH37+0.4*$B38</f>
        <v>31367.704247318783</v>
      </c>
      <c r="BI38" s="37">
        <f ca="1">EXP('Question 7'!BH37)*BI37+0.4*$B38</f>
        <v>37739.308300303703</v>
      </c>
      <c r="BJ38" s="37">
        <f ca="1">EXP('Question 7'!BI37)*BJ37+0.4*$B38</f>
        <v>23465.137634714891</v>
      </c>
      <c r="BK38" s="37">
        <f ca="1">EXP('Question 7'!BJ37)*BK37+0.4*$B38</f>
        <v>35436.796255433699</v>
      </c>
      <c r="BL38" s="37">
        <f ca="1">EXP('Question 7'!BK37)*BL37+0.4*$B38</f>
        <v>37940.512459291116</v>
      </c>
      <c r="BM38" s="37">
        <f ca="1">EXP('Question 7'!BL37)*BM37+0.4*$B38</f>
        <v>32981.34701815727</v>
      </c>
      <c r="BN38" s="37">
        <f ca="1">EXP('Question 7'!BM37)*BN37+0.4*$B38</f>
        <v>26189.258855868029</v>
      </c>
      <c r="BO38" s="37">
        <f ca="1">EXP('Question 7'!BN37)*BO37+0.4*$B38</f>
        <v>22105.156931802299</v>
      </c>
      <c r="BP38" s="37">
        <f ca="1">EXP('Question 7'!BO37)*BP37+0.4*$B38</f>
        <v>30659.851063240574</v>
      </c>
      <c r="BQ38" s="37">
        <f ca="1">EXP('Question 7'!BP37)*BQ37+0.4*$B38</f>
        <v>30652.285841877168</v>
      </c>
      <c r="BR38" s="37">
        <f ca="1">EXP('Question 7'!BQ37)*BR37+0.4*$B38</f>
        <v>26431.372272777651</v>
      </c>
      <c r="BS38" s="37">
        <f ca="1">EXP('Question 7'!BR37)*BS37+0.4*$B38</f>
        <v>24135.597332408179</v>
      </c>
      <c r="BT38" s="37">
        <f ca="1">EXP('Question 7'!BS37)*BT37+0.4*$B38</f>
        <v>25209.343836133005</v>
      </c>
      <c r="BU38" s="37">
        <f ca="1">EXP('Question 7'!BT37)*BU37+0.4*$B38</f>
        <v>26242.757659667586</v>
      </c>
      <c r="BV38" s="37">
        <f ca="1">EXP('Question 7'!BU37)*BV37+0.4*$B38</f>
        <v>27886.740437892124</v>
      </c>
      <c r="BW38" s="37">
        <f ca="1">EXP('Question 7'!BV37)*BW37+0.4*$B38</f>
        <v>28940.630912131619</v>
      </c>
      <c r="BX38" s="37">
        <f ca="1">EXP('Question 7'!BW37)*BX37+0.4*$B38</f>
        <v>36202.025992243449</v>
      </c>
      <c r="BY38" s="37">
        <f ca="1">EXP('Question 7'!BX37)*BY37+0.4*$B38</f>
        <v>31877.044959646788</v>
      </c>
      <c r="BZ38" s="37">
        <f ca="1">EXP('Question 7'!BY37)*BZ37+0.4*$B38</f>
        <v>26962.385744985131</v>
      </c>
      <c r="CA38" s="37">
        <f ca="1">EXP('Question 7'!BZ37)*CA37+0.4*$B38</f>
        <v>26053.331417412508</v>
      </c>
      <c r="CB38" s="37">
        <f ca="1">EXP('Question 7'!CA37)*CB37+0.4*$B38</f>
        <v>26878.593526671011</v>
      </c>
      <c r="CC38" s="37">
        <f ca="1">EXP('Question 7'!CB37)*CC37+0.4*$B38</f>
        <v>22967.174847938357</v>
      </c>
      <c r="CD38" s="37">
        <f ca="1">EXP('Question 7'!CC37)*CD37+0.4*$B38</f>
        <v>28191.80247235252</v>
      </c>
      <c r="CE38" s="37">
        <f ca="1">EXP('Question 7'!CD37)*CE37+0.4*$B38</f>
        <v>25255.095491062515</v>
      </c>
      <c r="CF38" s="37">
        <f ca="1">EXP('Question 7'!CE37)*CF37+0.4*$B38</f>
        <v>30684.074147921183</v>
      </c>
      <c r="CG38" s="37">
        <f ca="1">EXP('Question 7'!CF37)*CG37+0.4*$B38</f>
        <v>25627.094688668203</v>
      </c>
      <c r="CH38" s="37">
        <f ca="1">EXP('Question 7'!CG37)*CH37+0.4*$B38</f>
        <v>26489.318498558754</v>
      </c>
      <c r="CI38" s="37">
        <f ca="1">EXP('Question 7'!CH37)*CI37+0.4*$B38</f>
        <v>30976.989143575549</v>
      </c>
      <c r="CJ38" s="37">
        <f ca="1">EXP('Question 7'!CI37)*CJ37+0.4*$B38</f>
        <v>28215.040337778257</v>
      </c>
      <c r="CK38" s="37">
        <f ca="1">EXP('Question 7'!CJ37)*CK37+0.4*$B38</f>
        <v>26505.553201786923</v>
      </c>
      <c r="CL38" s="37">
        <f ca="1">EXP('Question 7'!CK37)*CL37+0.4*$B38</f>
        <v>29784.617962898537</v>
      </c>
      <c r="CM38" s="37">
        <f ca="1">EXP('Question 7'!CL37)*CM37+0.4*$B38</f>
        <v>30741.555519561145</v>
      </c>
      <c r="CN38" s="37">
        <f ca="1">EXP('Question 7'!CM37)*CN37+0.4*$B38</f>
        <v>23335.080654229812</v>
      </c>
      <c r="CO38" s="37">
        <f ca="1">EXP('Question 7'!CN37)*CO37+0.4*$B38</f>
        <v>33083.563783557322</v>
      </c>
      <c r="CP38" s="37">
        <f ca="1">EXP('Question 7'!CO37)*CP37+0.4*$B38</f>
        <v>28526.236214777786</v>
      </c>
      <c r="CQ38" s="37">
        <f ca="1">EXP('Question 7'!CP37)*CQ37+0.4*$B38</f>
        <v>24358.729371203739</v>
      </c>
      <c r="CR38" s="37">
        <f ca="1">EXP('Question 7'!CQ37)*CR37+0.4*$B38</f>
        <v>37602.916680364418</v>
      </c>
      <c r="CS38" s="37">
        <f ca="1">EXP('Question 7'!CR37)*CS37+0.4*$B38</f>
        <v>42421.244476086278</v>
      </c>
      <c r="CT38" s="37">
        <f ca="1">EXP('Question 7'!CS37)*CT37+0.4*$B38</f>
        <v>39085.631164894898</v>
      </c>
      <c r="CU38" s="37">
        <f ca="1">EXP('Question 7'!CT37)*CU37+0.4*$B38</f>
        <v>32847.913745690232</v>
      </c>
      <c r="CV38" s="37">
        <f ca="1">EXP('Question 7'!CU37)*CV37+0.4*$B38</f>
        <v>26620.682554757266</v>
      </c>
      <c r="CW38" s="37">
        <f ca="1">EXP('Question 7'!CV37)*CW37+0.4*$B38</f>
        <v>34927.587757887144</v>
      </c>
      <c r="CX38" s="37">
        <f ca="1">EXP('Question 7'!CW37)*CX37+0.4*$B38</f>
        <v>20875.394508509053</v>
      </c>
    </row>
    <row r="39" spans="1:102" x14ac:dyDescent="0.2">
      <c r="A39" s="5">
        <v>46387</v>
      </c>
      <c r="B39" s="1">
        <v>1685.4000000000003</v>
      </c>
      <c r="C39" s="37">
        <f ca="1">EXP('Question 7'!B38)*C38+0.4*$B39</f>
        <v>29510.997749525697</v>
      </c>
      <c r="D39" s="37">
        <f ca="1">EXP('Question 7'!C38)*D38+0.4*$B39</f>
        <v>33870.232646989105</v>
      </c>
      <c r="E39" s="37">
        <f ca="1">EXP('Question 7'!D38)*E38+0.4*$B39</f>
        <v>23680.381911630182</v>
      </c>
      <c r="F39" s="37">
        <f ca="1">EXP('Question 7'!E38)*F38+0.4*$B39</f>
        <v>32595.146456357521</v>
      </c>
      <c r="G39" s="37">
        <f ca="1">EXP('Question 7'!F38)*G38+0.4*$B39</f>
        <v>30424.37400590369</v>
      </c>
      <c r="H39" s="37">
        <f ca="1">EXP('Question 7'!G38)*H38+0.4*$B39</f>
        <v>35473.507566357366</v>
      </c>
      <c r="I39" s="37">
        <f ca="1">EXP('Question 7'!H38)*I38+0.4*$B39</f>
        <v>33934.249266430394</v>
      </c>
      <c r="J39" s="37">
        <f ca="1">EXP('Question 7'!I38)*J38+0.4*$B39</f>
        <v>34421.5251057114</v>
      </c>
      <c r="K39" s="37">
        <f ca="1">EXP('Question 7'!J38)*K38+0.4*$B39</f>
        <v>29944.242665092821</v>
      </c>
      <c r="L39" s="37">
        <f ca="1">EXP('Question 7'!K38)*L38+0.4*$B39</f>
        <v>29438.211086346848</v>
      </c>
      <c r="M39" s="37">
        <f ca="1">EXP('Question 7'!L38)*M38+0.4*$B39</f>
        <v>40284.720531060644</v>
      </c>
      <c r="N39" s="37">
        <f ca="1">EXP('Question 7'!M38)*N38+0.4*$B39</f>
        <v>32861.306006326558</v>
      </c>
      <c r="O39" s="37">
        <f ca="1">EXP('Question 7'!N38)*O38+0.4*$B39</f>
        <v>38538.739382631094</v>
      </c>
      <c r="P39" s="37">
        <f ca="1">EXP('Question 7'!O38)*P38+0.4*$B39</f>
        <v>31985.012360752651</v>
      </c>
      <c r="Q39" s="37">
        <f ca="1">EXP('Question 7'!P38)*Q38+0.4*$B39</f>
        <v>42326.711296514426</v>
      </c>
      <c r="R39" s="37">
        <f ca="1">EXP('Question 7'!Q38)*R38+0.4*$B39</f>
        <v>24420.536165621506</v>
      </c>
      <c r="S39" s="37">
        <f ca="1">EXP('Question 7'!R38)*S38+0.4*$B39</f>
        <v>29763.85893754202</v>
      </c>
      <c r="T39" s="37">
        <f ca="1">EXP('Question 7'!S38)*T38+0.4*$B39</f>
        <v>28466.250569888576</v>
      </c>
      <c r="U39" s="37">
        <f ca="1">EXP('Question 7'!T38)*U38+0.4*$B39</f>
        <v>40954.632247914218</v>
      </c>
      <c r="V39" s="37">
        <f ca="1">EXP('Question 7'!U38)*V38+0.4*$B39</f>
        <v>29577.693126343274</v>
      </c>
      <c r="W39" s="37">
        <f ca="1">EXP('Question 7'!V38)*W38+0.4*$B39</f>
        <v>32770.58093622022</v>
      </c>
      <c r="X39" s="37">
        <f ca="1">EXP('Question 7'!W38)*X38+0.4*$B39</f>
        <v>22810.186377309412</v>
      </c>
      <c r="Y39" s="37">
        <f ca="1">EXP('Question 7'!X38)*Y38+0.4*$B39</f>
        <v>34484.571787280998</v>
      </c>
      <c r="Z39" s="37">
        <f ca="1">EXP('Question 7'!Y38)*Z38+0.4*$B39</f>
        <v>22910.086125702092</v>
      </c>
      <c r="AA39" s="37">
        <f ca="1">EXP('Question 7'!Z38)*AA38+0.4*$B39</f>
        <v>32606.669020085646</v>
      </c>
      <c r="AB39" s="37">
        <f ca="1">EXP('Question 7'!AA38)*AB38+0.4*$B39</f>
        <v>28247.945219967758</v>
      </c>
      <c r="AC39" s="37">
        <f ca="1">EXP('Question 7'!AB38)*AC38+0.4*$B39</f>
        <v>32037.074267690808</v>
      </c>
      <c r="AD39" s="37">
        <f ca="1">EXP('Question 7'!AC38)*AD38+0.4*$B39</f>
        <v>35699.658153725002</v>
      </c>
      <c r="AE39" s="37">
        <f ca="1">EXP('Question 7'!AD38)*AE38+0.4*$B39</f>
        <v>24819.040983203282</v>
      </c>
      <c r="AF39" s="37">
        <f ca="1">EXP('Question 7'!AE38)*AF38+0.4*$B39</f>
        <v>22682.184883977956</v>
      </c>
      <c r="AG39" s="37">
        <f ca="1">EXP('Question 7'!AF38)*AG38+0.4*$B39</f>
        <v>27752.554215488737</v>
      </c>
      <c r="AH39" s="37">
        <f ca="1">EXP('Question 7'!AG38)*AH38+0.4*$B39</f>
        <v>38105.083676356982</v>
      </c>
      <c r="AI39" s="37">
        <f ca="1">EXP('Question 7'!AH38)*AI38+0.4*$B39</f>
        <v>22791.407731789834</v>
      </c>
      <c r="AJ39" s="37">
        <f ca="1">EXP('Question 7'!AI38)*AJ38+0.4*$B39</f>
        <v>25023.099065215167</v>
      </c>
      <c r="AK39" s="37">
        <f ca="1">EXP('Question 7'!AJ38)*AK38+0.4*$B39</f>
        <v>37475.644989976019</v>
      </c>
      <c r="AL39" s="37">
        <f ca="1">EXP('Question 7'!AK38)*AL38+0.4*$B39</f>
        <v>23650.213580642525</v>
      </c>
      <c r="AM39" s="37">
        <f ca="1">EXP('Question 7'!AL38)*AM38+0.4*$B39</f>
        <v>23278.036835700539</v>
      </c>
      <c r="AN39" s="37">
        <f ca="1">EXP('Question 7'!AM38)*AN38+0.4*$B39</f>
        <v>27147.170825697318</v>
      </c>
      <c r="AO39" s="37">
        <f ca="1">EXP('Question 7'!AN38)*AO38+0.4*$B39</f>
        <v>23846.499309772204</v>
      </c>
      <c r="AP39" s="37">
        <f ca="1">EXP('Question 7'!AO38)*AP38+0.4*$B39</f>
        <v>26176.223364547528</v>
      </c>
      <c r="AQ39" s="37">
        <f ca="1">EXP('Question 7'!AP38)*AQ38+0.4*$B39</f>
        <v>27840.922967022318</v>
      </c>
      <c r="AR39" s="37">
        <f ca="1">EXP('Question 7'!AQ38)*AR38+0.4*$B39</f>
        <v>26337.640935138195</v>
      </c>
      <c r="AS39" s="37">
        <f ca="1">EXP('Question 7'!AR38)*AS38+0.4*$B39</f>
        <v>24466.36398921259</v>
      </c>
      <c r="AT39" s="37">
        <f ca="1">EXP('Question 7'!AS38)*AT38+0.4*$B39</f>
        <v>27425.488900849388</v>
      </c>
      <c r="AU39" s="37">
        <f ca="1">EXP('Question 7'!AT38)*AU38+0.4*$B39</f>
        <v>28713.192368376873</v>
      </c>
      <c r="AV39" s="37">
        <f ca="1">EXP('Question 7'!AU38)*AV38+0.4*$B39</f>
        <v>35241.368293290427</v>
      </c>
      <c r="AW39" s="37">
        <f ca="1">EXP('Question 7'!AV38)*AW38+0.4*$B39</f>
        <v>32013.859469861327</v>
      </c>
      <c r="AX39" s="37">
        <f ca="1">EXP('Question 7'!AW38)*AX38+0.4*$B39</f>
        <v>25396.15819825184</v>
      </c>
      <c r="AY39" s="37">
        <f ca="1">EXP('Question 7'!AX38)*AY38+0.4*$B39</f>
        <v>31210.247241765108</v>
      </c>
      <c r="AZ39" s="37">
        <f ca="1">EXP('Question 7'!AY38)*AZ38+0.4*$B39</f>
        <v>29577.058389113001</v>
      </c>
      <c r="BA39" s="37">
        <f ca="1">EXP('Question 7'!AZ38)*BA38+0.4*$B39</f>
        <v>32438.018188024082</v>
      </c>
      <c r="BB39" s="37">
        <f ca="1">EXP('Question 7'!BA38)*BB38+0.4*$B39</f>
        <v>25066.381650287996</v>
      </c>
      <c r="BC39" s="37">
        <f ca="1">EXP('Question 7'!BB38)*BC38+0.4*$B39</f>
        <v>25871.778762057296</v>
      </c>
      <c r="BD39" s="37">
        <f ca="1">EXP('Question 7'!BC38)*BD38+0.4*$B39</f>
        <v>24996.930321804397</v>
      </c>
      <c r="BE39" s="37">
        <f ca="1">EXP('Question 7'!BD38)*BE38+0.4*$B39</f>
        <v>29187.196540963934</v>
      </c>
      <c r="BF39" s="37">
        <f ca="1">EXP('Question 7'!BE38)*BF38+0.4*$B39</f>
        <v>32061.872177737165</v>
      </c>
      <c r="BG39" s="37">
        <f ca="1">EXP('Question 7'!BF38)*BG38+0.4*$B39</f>
        <v>22292.172224262868</v>
      </c>
      <c r="BH39" s="37">
        <f ca="1">EXP('Question 7'!BG38)*BH38+0.4*$B39</f>
        <v>30124.505085260582</v>
      </c>
      <c r="BI39" s="37">
        <f ca="1">EXP('Question 7'!BH38)*BI38+0.4*$B39</f>
        <v>40396.667192003209</v>
      </c>
      <c r="BJ39" s="37">
        <f ca="1">EXP('Question 7'!BI38)*BJ38+0.4*$B39</f>
        <v>26042.188589408746</v>
      </c>
      <c r="BK39" s="37">
        <f ca="1">EXP('Question 7'!BJ38)*BK38+0.4*$B39</f>
        <v>37825.089173470355</v>
      </c>
      <c r="BL39" s="37">
        <f ca="1">EXP('Question 7'!BK38)*BL38+0.4*$B39</f>
        <v>37528.596929947998</v>
      </c>
      <c r="BM39" s="37">
        <f ca="1">EXP('Question 7'!BL38)*BM38+0.4*$B39</f>
        <v>35673.637425621324</v>
      </c>
      <c r="BN39" s="37">
        <f ca="1">EXP('Question 7'!BM38)*BN38+0.4*$B39</f>
        <v>27018.496577779883</v>
      </c>
      <c r="BO39" s="37">
        <f ca="1">EXP('Question 7'!BN38)*BO38+0.4*$B39</f>
        <v>24180.217449370139</v>
      </c>
      <c r="BP39" s="37">
        <f ca="1">EXP('Question 7'!BO38)*BP38+0.4*$B39</f>
        <v>29272.01297079814</v>
      </c>
      <c r="BQ39" s="37">
        <f ca="1">EXP('Question 7'!BP38)*BQ38+0.4*$B39</f>
        <v>32892.500104621555</v>
      </c>
      <c r="BR39" s="37">
        <f ca="1">EXP('Question 7'!BQ38)*BR38+0.4*$B39</f>
        <v>25211.502994798058</v>
      </c>
      <c r="BS39" s="37">
        <f ca="1">EXP('Question 7'!BR38)*BS38+0.4*$B39</f>
        <v>24879.101080694145</v>
      </c>
      <c r="BT39" s="37">
        <f ca="1">EXP('Question 7'!BS38)*BT38+0.4*$B39</f>
        <v>26970.25840280269</v>
      </c>
      <c r="BU39" s="37">
        <f ca="1">EXP('Question 7'!BT38)*BU38+0.4*$B39</f>
        <v>25180.674937903445</v>
      </c>
      <c r="BV39" s="37">
        <f ca="1">EXP('Question 7'!BU38)*BV38+0.4*$B39</f>
        <v>27497.435451034642</v>
      </c>
      <c r="BW39" s="37">
        <f ca="1">EXP('Question 7'!BV38)*BW38+0.4*$B39</f>
        <v>28400.620684947975</v>
      </c>
      <c r="BX39" s="37">
        <f ca="1">EXP('Question 7'!BW38)*BX38+0.4*$B39</f>
        <v>39681.715528727829</v>
      </c>
      <c r="BY39" s="37">
        <f ca="1">EXP('Question 7'!BX38)*BY38+0.4*$B39</f>
        <v>32853.043078454721</v>
      </c>
      <c r="BZ39" s="37">
        <f ca="1">EXP('Question 7'!BY38)*BZ38+0.4*$B39</f>
        <v>29179.420712587344</v>
      </c>
      <c r="CA39" s="37">
        <f ca="1">EXP('Question 7'!BZ38)*CA38+0.4*$B39</f>
        <v>27262.983247498752</v>
      </c>
      <c r="CB39" s="37">
        <f ca="1">EXP('Question 7'!CA38)*CB38+0.4*$B39</f>
        <v>26445.362629838753</v>
      </c>
      <c r="CC39" s="37">
        <f ca="1">EXP('Question 7'!CB38)*CC38+0.4*$B39</f>
        <v>22858.558280545847</v>
      </c>
      <c r="CD39" s="37">
        <f ca="1">EXP('Question 7'!CC38)*CD38+0.4*$B39</f>
        <v>26810.705677198217</v>
      </c>
      <c r="CE39" s="37">
        <f ca="1">EXP('Question 7'!CD38)*CE38+0.4*$B39</f>
        <v>25050.442249768279</v>
      </c>
      <c r="CF39" s="37">
        <f ca="1">EXP('Question 7'!CE38)*CF38+0.4*$B39</f>
        <v>30139.836982917011</v>
      </c>
      <c r="CG39" s="37">
        <f ca="1">EXP('Question 7'!CF38)*CG38+0.4*$B39</f>
        <v>26628.218007687778</v>
      </c>
      <c r="CH39" s="37">
        <f ca="1">EXP('Question 7'!CG38)*CH38+0.4*$B39</f>
        <v>29156.833714478951</v>
      </c>
      <c r="CI39" s="37">
        <f ca="1">EXP('Question 7'!CH38)*CI38+0.4*$B39</f>
        <v>28953.206018267461</v>
      </c>
      <c r="CJ39" s="37">
        <f ca="1">EXP('Question 7'!CI38)*CJ38+0.4*$B39</f>
        <v>30201.170989645707</v>
      </c>
      <c r="CK39" s="37">
        <f ca="1">EXP('Question 7'!CJ38)*CK38+0.4*$B39</f>
        <v>29549.758227290808</v>
      </c>
      <c r="CL39" s="37">
        <f ca="1">EXP('Question 7'!CK38)*CL38+0.4*$B39</f>
        <v>31194.004090755021</v>
      </c>
      <c r="CM39" s="37">
        <f ca="1">EXP('Question 7'!CL38)*CM38+0.4*$B39</f>
        <v>31441.788922005315</v>
      </c>
      <c r="CN39" s="37">
        <f ca="1">EXP('Question 7'!CM38)*CN38+0.4*$B39</f>
        <v>24471.206319907644</v>
      </c>
      <c r="CO39" s="37">
        <f ca="1">EXP('Question 7'!CN38)*CO38+0.4*$B39</f>
        <v>34089.189098608898</v>
      </c>
      <c r="CP39" s="37">
        <f ca="1">EXP('Question 7'!CO38)*CP38+0.4*$B39</f>
        <v>31133.573330954398</v>
      </c>
      <c r="CQ39" s="37">
        <f ca="1">EXP('Question 7'!CP38)*CQ38+0.4*$B39</f>
        <v>23767.652650950702</v>
      </c>
      <c r="CR39" s="37">
        <f ca="1">EXP('Question 7'!CQ38)*CR38+0.4*$B39</f>
        <v>39256.665366968795</v>
      </c>
      <c r="CS39" s="37">
        <f ca="1">EXP('Question 7'!CR38)*CS38+0.4*$B39</f>
        <v>40518.394450496511</v>
      </c>
      <c r="CT39" s="37">
        <f ca="1">EXP('Question 7'!CS38)*CT38+0.4*$B39</f>
        <v>39447.11903557332</v>
      </c>
      <c r="CU39" s="37">
        <f ca="1">EXP('Question 7'!CT38)*CU38+0.4*$B39</f>
        <v>37608.759499383341</v>
      </c>
      <c r="CV39" s="37">
        <f ca="1">EXP('Question 7'!CU38)*CV38+0.4*$B39</f>
        <v>27495.214132157671</v>
      </c>
      <c r="CW39" s="37">
        <f ca="1">EXP('Question 7'!CV38)*CW38+0.4*$B39</f>
        <v>31338.79477223225</v>
      </c>
      <c r="CX39" s="37">
        <f ca="1">EXP('Question 7'!CW38)*CX38+0.4*$B39</f>
        <v>19535.206232030294</v>
      </c>
    </row>
    <row r="40" spans="1:102" x14ac:dyDescent="0.2">
      <c r="A40" s="5">
        <v>46418</v>
      </c>
      <c r="B40" s="1">
        <v>1786.5240000000006</v>
      </c>
      <c r="C40" s="37">
        <f ca="1">EXP('Question 7'!B39)*C39+0.4*$B40</f>
        <v>28586.591709957138</v>
      </c>
      <c r="D40" s="37">
        <f ca="1">EXP('Question 7'!C39)*D39+0.4*$B40</f>
        <v>37081.164839301062</v>
      </c>
      <c r="E40" s="37">
        <f ca="1">EXP('Question 7'!D39)*E39+0.4*$B40</f>
        <v>24641.179847622643</v>
      </c>
      <c r="F40" s="37">
        <f ca="1">EXP('Question 7'!E39)*F39+0.4*$B40</f>
        <v>37943.383230916741</v>
      </c>
      <c r="G40" s="37">
        <f ca="1">EXP('Question 7'!F39)*G39+0.4*$B40</f>
        <v>30371.144747576072</v>
      </c>
      <c r="H40" s="37">
        <f ca="1">EXP('Question 7'!G39)*H39+0.4*$B40</f>
        <v>38851.308018042087</v>
      </c>
      <c r="I40" s="37">
        <f ca="1">EXP('Question 7'!H39)*I39+0.4*$B40</f>
        <v>35526.461672409241</v>
      </c>
      <c r="J40" s="37">
        <f ca="1">EXP('Question 7'!I39)*J39+0.4*$B40</f>
        <v>39916.149296685762</v>
      </c>
      <c r="K40" s="37">
        <f ca="1">EXP('Question 7'!J39)*K39+0.4*$B40</f>
        <v>30589.037797850229</v>
      </c>
      <c r="L40" s="37">
        <f ca="1">EXP('Question 7'!K39)*L39+0.4*$B40</f>
        <v>30620.687803248755</v>
      </c>
      <c r="M40" s="37">
        <f ca="1">EXP('Question 7'!L39)*M39+0.4*$B40</f>
        <v>43648.022089612525</v>
      </c>
      <c r="N40" s="37">
        <f ca="1">EXP('Question 7'!M39)*N39+0.4*$B40</f>
        <v>32250.473403683714</v>
      </c>
      <c r="O40" s="37">
        <f ca="1">EXP('Question 7'!N39)*O39+0.4*$B40</f>
        <v>37494.475203245696</v>
      </c>
      <c r="P40" s="37">
        <f ca="1">EXP('Question 7'!O39)*P39+0.4*$B40</f>
        <v>32068.00088771863</v>
      </c>
      <c r="Q40" s="37">
        <f ca="1">EXP('Question 7'!P39)*Q39+0.4*$B40</f>
        <v>41095.832687465663</v>
      </c>
      <c r="R40" s="37">
        <f ca="1">EXP('Question 7'!Q39)*R39+0.4*$B40</f>
        <v>24289.566943983475</v>
      </c>
      <c r="S40" s="37">
        <f ca="1">EXP('Question 7'!R39)*S39+0.4*$B40</f>
        <v>31688.603008980106</v>
      </c>
      <c r="T40" s="37">
        <f ca="1">EXP('Question 7'!S39)*T39+0.4*$B40</f>
        <v>31805.724353649832</v>
      </c>
      <c r="U40" s="37">
        <f ca="1">EXP('Question 7'!T39)*U39+0.4*$B40</f>
        <v>44933.111753017285</v>
      </c>
      <c r="V40" s="37">
        <f ca="1">EXP('Question 7'!U39)*V39+0.4*$B40</f>
        <v>32430.304380977901</v>
      </c>
      <c r="W40" s="37">
        <f ca="1">EXP('Question 7'!V39)*W39+0.4*$B40</f>
        <v>32344.570312863059</v>
      </c>
      <c r="X40" s="37">
        <f ca="1">EXP('Question 7'!W39)*X39+0.4*$B40</f>
        <v>23102.823603832301</v>
      </c>
      <c r="Y40" s="37">
        <f ca="1">EXP('Question 7'!X39)*Y39+0.4*$B40</f>
        <v>36296.583138275098</v>
      </c>
      <c r="Z40" s="37">
        <f ca="1">EXP('Question 7'!Y39)*Z39+0.4*$B40</f>
        <v>24295.925209984314</v>
      </c>
      <c r="AA40" s="37">
        <f ca="1">EXP('Question 7'!Z39)*AA39+0.4*$B40</f>
        <v>32863.782014510631</v>
      </c>
      <c r="AB40" s="37">
        <f ca="1">EXP('Question 7'!AA39)*AB39+0.4*$B40</f>
        <v>28059.144081880735</v>
      </c>
      <c r="AC40" s="37">
        <f ca="1">EXP('Question 7'!AB39)*AC39+0.4*$B40</f>
        <v>31493.476109407311</v>
      </c>
      <c r="AD40" s="37">
        <f ca="1">EXP('Question 7'!AC39)*AD39+0.4*$B40</f>
        <v>38909.178289386393</v>
      </c>
      <c r="AE40" s="37">
        <f ca="1">EXP('Question 7'!AD39)*AE39+0.4*$B40</f>
        <v>27524.496584574499</v>
      </c>
      <c r="AF40" s="37">
        <f ca="1">EXP('Question 7'!AE39)*AF39+0.4*$B40</f>
        <v>24053.363513743407</v>
      </c>
      <c r="AG40" s="37">
        <f ca="1">EXP('Question 7'!AF39)*AG39+0.4*$B40</f>
        <v>29314.770949113441</v>
      </c>
      <c r="AH40" s="37">
        <f ca="1">EXP('Question 7'!AG39)*AH39+0.4*$B40</f>
        <v>41036.791304715196</v>
      </c>
      <c r="AI40" s="37">
        <f ca="1">EXP('Question 7'!AH39)*AI39+0.4*$B40</f>
        <v>23507.399980536251</v>
      </c>
      <c r="AJ40" s="37">
        <f ca="1">EXP('Question 7'!AI39)*AJ39+0.4*$B40</f>
        <v>26572.706021642269</v>
      </c>
      <c r="AK40" s="37">
        <f ca="1">EXP('Question 7'!AJ39)*AK39+0.4*$B40</f>
        <v>38070.06664274168</v>
      </c>
      <c r="AL40" s="37">
        <f ca="1">EXP('Question 7'!AK39)*AL39+0.4*$B40</f>
        <v>23963.800484500942</v>
      </c>
      <c r="AM40" s="37">
        <f ca="1">EXP('Question 7'!AL39)*AM39+0.4*$B40</f>
        <v>23669.077011163743</v>
      </c>
      <c r="AN40" s="37">
        <f ca="1">EXP('Question 7'!AM39)*AN39+0.4*$B40</f>
        <v>27067.281639023175</v>
      </c>
      <c r="AO40" s="37">
        <f ca="1">EXP('Question 7'!AN39)*AO39+0.4*$B40</f>
        <v>25816.859231764021</v>
      </c>
      <c r="AP40" s="37">
        <f ca="1">EXP('Question 7'!AO39)*AP39+0.4*$B40</f>
        <v>29765.372168769121</v>
      </c>
      <c r="AQ40" s="37">
        <f ca="1">EXP('Question 7'!AP39)*AQ39+0.4*$B40</f>
        <v>24827.077413125247</v>
      </c>
      <c r="AR40" s="37">
        <f ca="1">EXP('Question 7'!AQ39)*AR39+0.4*$B40</f>
        <v>25157.573293407724</v>
      </c>
      <c r="AS40" s="37">
        <f ca="1">EXP('Question 7'!AR39)*AS39+0.4*$B40</f>
        <v>26863.855266953564</v>
      </c>
      <c r="AT40" s="37">
        <f ca="1">EXP('Question 7'!AS39)*AT39+0.4*$B40</f>
        <v>29095.330813592209</v>
      </c>
      <c r="AU40" s="37">
        <f ca="1">EXP('Question 7'!AT39)*AU39+0.4*$B40</f>
        <v>31408.333302816831</v>
      </c>
      <c r="AV40" s="37">
        <f ca="1">EXP('Question 7'!AU39)*AV39+0.4*$B40</f>
        <v>35057.201094046388</v>
      </c>
      <c r="AW40" s="37">
        <f ca="1">EXP('Question 7'!AV39)*AW39+0.4*$B40</f>
        <v>32302.02289640329</v>
      </c>
      <c r="AX40" s="37">
        <f ca="1">EXP('Question 7'!AW39)*AX39+0.4*$B40</f>
        <v>27422.842448696261</v>
      </c>
      <c r="AY40" s="37">
        <f ca="1">EXP('Question 7'!AX39)*AY39+0.4*$B40</f>
        <v>30069.134318796689</v>
      </c>
      <c r="AZ40" s="37">
        <f ca="1">EXP('Question 7'!AY39)*AZ39+0.4*$B40</f>
        <v>29224.430582086654</v>
      </c>
      <c r="BA40" s="37">
        <f ca="1">EXP('Question 7'!AZ39)*BA39+0.4*$B40</f>
        <v>36726.366713076459</v>
      </c>
      <c r="BB40" s="37">
        <f ca="1">EXP('Question 7'!BA39)*BB39+0.4*$B40</f>
        <v>25941.521331220029</v>
      </c>
      <c r="BC40" s="37">
        <f ca="1">EXP('Question 7'!BB39)*BC39+0.4*$B40</f>
        <v>25174.130128377998</v>
      </c>
      <c r="BD40" s="37">
        <f ca="1">EXP('Question 7'!BC39)*BD39+0.4*$B40</f>
        <v>24975.933881950015</v>
      </c>
      <c r="BE40" s="37">
        <f ca="1">EXP('Question 7'!BD39)*BE39+0.4*$B40</f>
        <v>26819.618446372137</v>
      </c>
      <c r="BF40" s="37">
        <f ca="1">EXP('Question 7'!BE39)*BF39+0.4*$B40</f>
        <v>31565.71509754032</v>
      </c>
      <c r="BG40" s="37">
        <f ca="1">EXP('Question 7'!BF39)*BG39+0.4*$B40</f>
        <v>21411.815649418935</v>
      </c>
      <c r="BH40" s="37">
        <f ca="1">EXP('Question 7'!BG39)*BH39+0.4*$B40</f>
        <v>31318.461771742524</v>
      </c>
      <c r="BI40" s="37">
        <f ca="1">EXP('Question 7'!BH39)*BI39+0.4*$B40</f>
        <v>41999.320342521969</v>
      </c>
      <c r="BJ40" s="37">
        <f ca="1">EXP('Question 7'!BI39)*BJ39+0.4*$B40</f>
        <v>27545.458820828935</v>
      </c>
      <c r="BK40" s="37">
        <f ca="1">EXP('Question 7'!BJ39)*BK39+0.4*$B40</f>
        <v>42543.228131874064</v>
      </c>
      <c r="BL40" s="37">
        <f ca="1">EXP('Question 7'!BK39)*BL39+0.4*$B40</f>
        <v>37996.313778376811</v>
      </c>
      <c r="BM40" s="37">
        <f ca="1">EXP('Question 7'!BL39)*BM39+0.4*$B40</f>
        <v>35704.273865767871</v>
      </c>
      <c r="BN40" s="37">
        <f ca="1">EXP('Question 7'!BM39)*BN39+0.4*$B40</f>
        <v>28416.513171587627</v>
      </c>
      <c r="BO40" s="37">
        <f ca="1">EXP('Question 7'!BN39)*BO39+0.4*$B40</f>
        <v>24174.485643926895</v>
      </c>
      <c r="BP40" s="37">
        <f ca="1">EXP('Question 7'!BO39)*BP39+0.4*$B40</f>
        <v>29476.295503203593</v>
      </c>
      <c r="BQ40" s="37">
        <f ca="1">EXP('Question 7'!BP39)*BQ39+0.4*$B40</f>
        <v>34185.101854857312</v>
      </c>
      <c r="BR40" s="37">
        <f ca="1">EXP('Question 7'!BQ39)*BR39+0.4*$B40</f>
        <v>26155.219213654444</v>
      </c>
      <c r="BS40" s="37">
        <f ca="1">EXP('Question 7'!BR39)*BS39+0.4*$B40</f>
        <v>24333.47134148562</v>
      </c>
      <c r="BT40" s="37">
        <f ca="1">EXP('Question 7'!BS39)*BT39+0.4*$B40</f>
        <v>26778.706708335758</v>
      </c>
      <c r="BU40" s="37">
        <f ca="1">EXP('Question 7'!BT39)*BU39+0.4*$B40</f>
        <v>22707.694654446175</v>
      </c>
      <c r="BV40" s="37">
        <f ca="1">EXP('Question 7'!BU39)*BV39+0.4*$B40</f>
        <v>28101.895032450862</v>
      </c>
      <c r="BW40" s="37">
        <f ca="1">EXP('Question 7'!BV39)*BW39+0.4*$B40</f>
        <v>29195.937505218673</v>
      </c>
      <c r="BX40" s="37">
        <f ca="1">EXP('Question 7'!BW39)*BX39+0.4*$B40</f>
        <v>40406.638043453793</v>
      </c>
      <c r="BY40" s="37">
        <f ca="1">EXP('Question 7'!BX39)*BY39+0.4*$B40</f>
        <v>34763.739087956717</v>
      </c>
      <c r="BZ40" s="37">
        <f ca="1">EXP('Question 7'!BY39)*BZ39+0.4*$B40</f>
        <v>28357.995506642194</v>
      </c>
      <c r="CA40" s="37">
        <f ca="1">EXP('Question 7'!BZ39)*CA39+0.4*$B40</f>
        <v>25175.996315961173</v>
      </c>
      <c r="CB40" s="37">
        <f ca="1">EXP('Question 7'!CA39)*CB39+0.4*$B40</f>
        <v>25642.02475409372</v>
      </c>
      <c r="CC40" s="37">
        <f ca="1">EXP('Question 7'!CB39)*CC39+0.4*$B40</f>
        <v>23257.517400378427</v>
      </c>
      <c r="CD40" s="37">
        <f ca="1">EXP('Question 7'!CC39)*CD39+0.4*$B40</f>
        <v>28920.556629609822</v>
      </c>
      <c r="CE40" s="37">
        <f ca="1">EXP('Question 7'!CD39)*CE39+0.4*$B40</f>
        <v>23763.166459613713</v>
      </c>
      <c r="CF40" s="37">
        <f ca="1">EXP('Question 7'!CE39)*CF39+0.4*$B40</f>
        <v>31353.227278565057</v>
      </c>
      <c r="CG40" s="37">
        <f ca="1">EXP('Question 7'!CF39)*CG39+0.4*$B40</f>
        <v>26191.519735338978</v>
      </c>
      <c r="CH40" s="37">
        <f ca="1">EXP('Question 7'!CG39)*CH39+0.4*$B40</f>
        <v>30694.566333589741</v>
      </c>
      <c r="CI40" s="37">
        <f ca="1">EXP('Question 7'!CH39)*CI39+0.4*$B40</f>
        <v>32386.728609901555</v>
      </c>
      <c r="CJ40" s="37">
        <f ca="1">EXP('Question 7'!CI39)*CJ39+0.4*$B40</f>
        <v>31744.376201744599</v>
      </c>
      <c r="CK40" s="37">
        <f ca="1">EXP('Question 7'!CJ39)*CK39+0.4*$B40</f>
        <v>29013.450463430527</v>
      </c>
      <c r="CL40" s="37">
        <f ca="1">EXP('Question 7'!CK39)*CL39+0.4*$B40</f>
        <v>34786.843869682118</v>
      </c>
      <c r="CM40" s="37">
        <f ca="1">EXP('Question 7'!CL39)*CM39+0.4*$B40</f>
        <v>32772.472591480204</v>
      </c>
      <c r="CN40" s="37">
        <f ca="1">EXP('Question 7'!CM39)*CN39+0.4*$B40</f>
        <v>23312.684101986528</v>
      </c>
      <c r="CO40" s="37">
        <f ca="1">EXP('Question 7'!CN39)*CO39+0.4*$B40</f>
        <v>37397.841175341724</v>
      </c>
      <c r="CP40" s="37">
        <f ca="1">EXP('Question 7'!CO39)*CP39+0.4*$B40</f>
        <v>30169.978221163507</v>
      </c>
      <c r="CQ40" s="37">
        <f ca="1">EXP('Question 7'!CP39)*CQ39+0.4*$B40</f>
        <v>26743.657312927902</v>
      </c>
      <c r="CR40" s="37">
        <f ca="1">EXP('Question 7'!CQ39)*CR39+0.4*$B40</f>
        <v>40436.3292162668</v>
      </c>
      <c r="CS40" s="37">
        <f ca="1">EXP('Question 7'!CR39)*CS39+0.4*$B40</f>
        <v>41393.145076159104</v>
      </c>
      <c r="CT40" s="37">
        <f ca="1">EXP('Question 7'!CS39)*CT39+0.4*$B40</f>
        <v>43349.677506681342</v>
      </c>
      <c r="CU40" s="37">
        <f ca="1">EXP('Question 7'!CT39)*CU39+0.4*$B40</f>
        <v>45171.442289523759</v>
      </c>
      <c r="CV40" s="37">
        <f ca="1">EXP('Question 7'!CU39)*CV39+0.4*$B40</f>
        <v>27819.073630619339</v>
      </c>
      <c r="CW40" s="37">
        <f ca="1">EXP('Question 7'!CV39)*CW39+0.4*$B40</f>
        <v>30789.937512362769</v>
      </c>
      <c r="CX40" s="37">
        <f ca="1">EXP('Question 7'!CW39)*CX39+0.4*$B40</f>
        <v>20612.912325096175</v>
      </c>
    </row>
    <row r="41" spans="1:102" x14ac:dyDescent="0.2">
      <c r="A41" s="5">
        <v>46446</v>
      </c>
      <c r="B41" s="1">
        <v>1786.5240000000006</v>
      </c>
      <c r="C41" s="37">
        <f ca="1">EXP('Question 7'!B40)*C40+0.4*$B41</f>
        <v>32468.557916443766</v>
      </c>
      <c r="D41" s="37">
        <f ca="1">EXP('Question 7'!C40)*D40+0.4*$B41</f>
        <v>39785.929952964812</v>
      </c>
      <c r="E41" s="37">
        <f ca="1">EXP('Question 7'!D40)*E40+0.4*$B41</f>
        <v>24770.450946650242</v>
      </c>
      <c r="F41" s="37">
        <f ca="1">EXP('Question 7'!E40)*F40+0.4*$B41</f>
        <v>39334.395689447723</v>
      </c>
      <c r="G41" s="37">
        <f ca="1">EXP('Question 7'!F40)*G40+0.4*$B41</f>
        <v>36274.25590206567</v>
      </c>
      <c r="H41" s="37">
        <f ca="1">EXP('Question 7'!G40)*H40+0.4*$B41</f>
        <v>38945.918923605685</v>
      </c>
      <c r="I41" s="37">
        <f ca="1">EXP('Question 7'!H40)*I40+0.4*$B41</f>
        <v>34924.287820112535</v>
      </c>
      <c r="J41" s="37">
        <f ca="1">EXP('Question 7'!I40)*J40+0.4*$B41</f>
        <v>41254.000272478261</v>
      </c>
      <c r="K41" s="37">
        <f ca="1">EXP('Question 7'!J40)*K40+0.4*$B41</f>
        <v>31872.105388288972</v>
      </c>
      <c r="L41" s="37">
        <f ca="1">EXP('Question 7'!K40)*L40+0.4*$B41</f>
        <v>31185.535613837215</v>
      </c>
      <c r="M41" s="37">
        <f ca="1">EXP('Question 7'!L40)*M40+0.4*$B41</f>
        <v>41149.859938722635</v>
      </c>
      <c r="N41" s="37">
        <f ca="1">EXP('Question 7'!M40)*N40+0.4*$B41</f>
        <v>33756.352241858054</v>
      </c>
      <c r="O41" s="37">
        <f ca="1">EXP('Question 7'!N40)*O40+0.4*$B41</f>
        <v>35007.40693773736</v>
      </c>
      <c r="P41" s="37">
        <f ca="1">EXP('Question 7'!O40)*P40+0.4*$B41</f>
        <v>32334.213727391401</v>
      </c>
      <c r="Q41" s="37">
        <f ca="1">EXP('Question 7'!P40)*Q40+0.4*$B41</f>
        <v>44470.792113537529</v>
      </c>
      <c r="R41" s="37">
        <f ca="1">EXP('Question 7'!Q40)*R40+0.4*$B41</f>
        <v>24421.741802069639</v>
      </c>
      <c r="S41" s="37">
        <f ca="1">EXP('Question 7'!R40)*S40+0.4*$B41</f>
        <v>31987.807792922686</v>
      </c>
      <c r="T41" s="37">
        <f ca="1">EXP('Question 7'!S40)*T40+0.4*$B41</f>
        <v>32049.04108515376</v>
      </c>
      <c r="U41" s="37">
        <f ca="1">EXP('Question 7'!T40)*U40+0.4*$B41</f>
        <v>44055.982202482272</v>
      </c>
      <c r="V41" s="37">
        <f ca="1">EXP('Question 7'!U40)*V40+0.4*$B41</f>
        <v>31979.345278507546</v>
      </c>
      <c r="W41" s="37">
        <f ca="1">EXP('Question 7'!V40)*W40+0.4*$B41</f>
        <v>31032.312466306303</v>
      </c>
      <c r="X41" s="37">
        <f ca="1">EXP('Question 7'!W40)*X40+0.4*$B41</f>
        <v>22794.46039336668</v>
      </c>
      <c r="Y41" s="37">
        <f ca="1">EXP('Question 7'!X40)*Y40+0.4*$B41</f>
        <v>37111.375600376312</v>
      </c>
      <c r="Z41" s="37">
        <f ca="1">EXP('Question 7'!Y40)*Z40+0.4*$B41</f>
        <v>24901.447545585957</v>
      </c>
      <c r="AA41" s="37">
        <f ca="1">EXP('Question 7'!Z40)*AA40+0.4*$B41</f>
        <v>31498.663372392803</v>
      </c>
      <c r="AB41" s="37">
        <f ca="1">EXP('Question 7'!AA40)*AB40+0.4*$B41</f>
        <v>27400.281243206624</v>
      </c>
      <c r="AC41" s="37">
        <f ca="1">EXP('Question 7'!AB40)*AC40+0.4*$B41</f>
        <v>31930.458239399697</v>
      </c>
      <c r="AD41" s="37">
        <f ca="1">EXP('Question 7'!AC40)*AD40+0.4*$B41</f>
        <v>37478.541813536438</v>
      </c>
      <c r="AE41" s="37">
        <f ca="1">EXP('Question 7'!AD40)*AE40+0.4*$B41</f>
        <v>27611.294039351509</v>
      </c>
      <c r="AF41" s="37">
        <f ca="1">EXP('Question 7'!AE40)*AF40+0.4*$B41</f>
        <v>24344.179464192675</v>
      </c>
      <c r="AG41" s="37">
        <f ca="1">EXP('Question 7'!AF40)*AG40+0.4*$B41</f>
        <v>30148.850156197164</v>
      </c>
      <c r="AH41" s="37">
        <f ca="1">EXP('Question 7'!AG40)*AH40+0.4*$B41</f>
        <v>42865.57609245435</v>
      </c>
      <c r="AI41" s="37">
        <f ca="1">EXP('Question 7'!AH40)*AI40+0.4*$B41</f>
        <v>22813.305116187898</v>
      </c>
      <c r="AJ41" s="37">
        <f ca="1">EXP('Question 7'!AI40)*AJ40+0.4*$B41</f>
        <v>28695.48033546724</v>
      </c>
      <c r="AK41" s="37">
        <f ca="1">EXP('Question 7'!AJ40)*AK40+0.4*$B41</f>
        <v>39067.476041688453</v>
      </c>
      <c r="AL41" s="37">
        <f ca="1">EXP('Question 7'!AK40)*AL40+0.4*$B41</f>
        <v>25807.201726397245</v>
      </c>
      <c r="AM41" s="37">
        <f ca="1">EXP('Question 7'!AL40)*AM40+0.4*$B41</f>
        <v>25079.315533002435</v>
      </c>
      <c r="AN41" s="37">
        <f ca="1">EXP('Question 7'!AM40)*AN40+0.4*$B41</f>
        <v>25967.194975063288</v>
      </c>
      <c r="AO41" s="37">
        <f ca="1">EXP('Question 7'!AN40)*AO40+0.4*$B41</f>
        <v>25957.186326608477</v>
      </c>
      <c r="AP41" s="37">
        <f ca="1">EXP('Question 7'!AO40)*AP40+0.4*$B41</f>
        <v>31206.787444694222</v>
      </c>
      <c r="AQ41" s="37">
        <f ca="1">EXP('Question 7'!AP40)*AQ40+0.4*$B41</f>
        <v>25034.709744191929</v>
      </c>
      <c r="AR41" s="37">
        <f ca="1">EXP('Question 7'!AQ40)*AR40+0.4*$B41</f>
        <v>27004.048166116292</v>
      </c>
      <c r="AS41" s="37">
        <f ca="1">EXP('Question 7'!AR40)*AS40+0.4*$B41</f>
        <v>27043.740527007769</v>
      </c>
      <c r="AT41" s="37">
        <f ca="1">EXP('Question 7'!AS40)*AT40+0.4*$B41</f>
        <v>28724.541879880486</v>
      </c>
      <c r="AU41" s="37">
        <f ca="1">EXP('Question 7'!AT40)*AU40+0.4*$B41</f>
        <v>32887.549283366163</v>
      </c>
      <c r="AV41" s="37">
        <f ca="1">EXP('Question 7'!AU40)*AV40+0.4*$B41</f>
        <v>35937.935742237059</v>
      </c>
      <c r="AW41" s="37">
        <f ca="1">EXP('Question 7'!AV40)*AW40+0.4*$B41</f>
        <v>33576.055866972842</v>
      </c>
      <c r="AX41" s="37">
        <f ca="1">EXP('Question 7'!AW40)*AX40+0.4*$B41</f>
        <v>28728.862858053511</v>
      </c>
      <c r="AY41" s="37">
        <f ca="1">EXP('Question 7'!AX40)*AY40+0.4*$B41</f>
        <v>30600.352574107823</v>
      </c>
      <c r="AZ41" s="37">
        <f ca="1">EXP('Question 7'!AY40)*AZ40+0.4*$B41</f>
        <v>31835.496221354711</v>
      </c>
      <c r="BA41" s="37">
        <f ca="1">EXP('Question 7'!AZ40)*BA40+0.4*$B41</f>
        <v>38100.08368477894</v>
      </c>
      <c r="BB41" s="37">
        <f ca="1">EXP('Question 7'!BA40)*BB40+0.4*$B41</f>
        <v>26502.111467194238</v>
      </c>
      <c r="BC41" s="37">
        <f ca="1">EXP('Question 7'!BB40)*BC40+0.4*$B41</f>
        <v>25287.063380034426</v>
      </c>
      <c r="BD41" s="37">
        <f ca="1">EXP('Question 7'!BC40)*BD40+0.4*$B41</f>
        <v>26929.29108276184</v>
      </c>
      <c r="BE41" s="37">
        <f ca="1">EXP('Question 7'!BD40)*BE40+0.4*$B41</f>
        <v>26031.762717107948</v>
      </c>
      <c r="BF41" s="37">
        <f ca="1">EXP('Question 7'!BE40)*BF40+0.4*$B41</f>
        <v>32374.659468083053</v>
      </c>
      <c r="BG41" s="37">
        <f ca="1">EXP('Question 7'!BF40)*BG40+0.4*$B41</f>
        <v>22164.149876959145</v>
      </c>
      <c r="BH41" s="37">
        <f ca="1">EXP('Question 7'!BG40)*BH40+0.4*$B41</f>
        <v>32727.987055887868</v>
      </c>
      <c r="BI41" s="37">
        <f ca="1">EXP('Question 7'!BH40)*BI40+0.4*$B41</f>
        <v>43895.871109324406</v>
      </c>
      <c r="BJ41" s="37">
        <f ca="1">EXP('Question 7'!BI40)*BJ40+0.4*$B41</f>
        <v>29296.169057442235</v>
      </c>
      <c r="BK41" s="37">
        <f ca="1">EXP('Question 7'!BJ40)*BK40+0.4*$B41</f>
        <v>40992.526453006802</v>
      </c>
      <c r="BL41" s="37">
        <f ca="1">EXP('Question 7'!BK40)*BL40+0.4*$B41</f>
        <v>39467.916596163879</v>
      </c>
      <c r="BM41" s="37">
        <f ca="1">EXP('Question 7'!BL40)*BM40+0.4*$B41</f>
        <v>37036.070064215157</v>
      </c>
      <c r="BN41" s="37">
        <f ca="1">EXP('Question 7'!BM40)*BN40+0.4*$B41</f>
        <v>28744.220539928272</v>
      </c>
      <c r="BO41" s="37">
        <f ca="1">EXP('Question 7'!BN40)*BO40+0.4*$B41</f>
        <v>24479.675603724103</v>
      </c>
      <c r="BP41" s="37">
        <f ca="1">EXP('Question 7'!BO40)*BP40+0.4*$B41</f>
        <v>29944.151622607133</v>
      </c>
      <c r="BQ41" s="37">
        <f ca="1">EXP('Question 7'!BP40)*BQ40+0.4*$B41</f>
        <v>34954.448987868556</v>
      </c>
      <c r="BR41" s="37">
        <f ca="1">EXP('Question 7'!BQ40)*BR40+0.4*$B41</f>
        <v>27046.576408156925</v>
      </c>
      <c r="BS41" s="37">
        <f ca="1">EXP('Question 7'!BR40)*BS40+0.4*$B41</f>
        <v>22818.100792965874</v>
      </c>
      <c r="BT41" s="37">
        <f ca="1">EXP('Question 7'!BS40)*BT40+0.4*$B41</f>
        <v>27313.906258126226</v>
      </c>
      <c r="BU41" s="37">
        <f ca="1">EXP('Question 7'!BT40)*BU40+0.4*$B41</f>
        <v>22078.767894259949</v>
      </c>
      <c r="BV41" s="37">
        <f ca="1">EXP('Question 7'!BU40)*BV40+0.4*$B41</f>
        <v>30466.550287295999</v>
      </c>
      <c r="BW41" s="37">
        <f ca="1">EXP('Question 7'!BV40)*BW40+0.4*$B41</f>
        <v>32301.926533618713</v>
      </c>
      <c r="BX41" s="37">
        <f ca="1">EXP('Question 7'!BW40)*BX40+0.4*$B41</f>
        <v>42225.144942202467</v>
      </c>
      <c r="BY41" s="37">
        <f ca="1">EXP('Question 7'!BX40)*BY40+0.4*$B41</f>
        <v>37503.805768683604</v>
      </c>
      <c r="BZ41" s="37">
        <f ca="1">EXP('Question 7'!BY40)*BZ40+0.4*$B41</f>
        <v>29759.624171741129</v>
      </c>
      <c r="CA41" s="37">
        <f ca="1">EXP('Question 7'!BZ40)*CA40+0.4*$B41</f>
        <v>25589.938407802732</v>
      </c>
      <c r="CB41" s="37">
        <f ca="1">EXP('Question 7'!CA40)*CB40+0.4*$B41</f>
        <v>24844.345891434987</v>
      </c>
      <c r="CC41" s="37">
        <f ca="1">EXP('Question 7'!CB40)*CC40+0.4*$B41</f>
        <v>22423.579629308453</v>
      </c>
      <c r="CD41" s="37">
        <f ca="1">EXP('Question 7'!CC40)*CD40+0.4*$B41</f>
        <v>30503.445130636454</v>
      </c>
      <c r="CE41" s="37">
        <f ca="1">EXP('Question 7'!CD40)*CE40+0.4*$B41</f>
        <v>24555.382061525634</v>
      </c>
      <c r="CF41" s="37">
        <f ca="1">EXP('Question 7'!CE40)*CF40+0.4*$B41</f>
        <v>31771.060524263066</v>
      </c>
      <c r="CG41" s="37">
        <f ca="1">EXP('Question 7'!CF40)*CG40+0.4*$B41</f>
        <v>25310.502058997834</v>
      </c>
      <c r="CH41" s="37">
        <f ca="1">EXP('Question 7'!CG40)*CH40+0.4*$B41</f>
        <v>32346.616070178246</v>
      </c>
      <c r="CI41" s="37">
        <f ca="1">EXP('Question 7'!CH40)*CI40+0.4*$B41</f>
        <v>35510.455512632783</v>
      </c>
      <c r="CJ41" s="37">
        <f ca="1">EXP('Question 7'!CI40)*CJ40+0.4*$B41</f>
        <v>31005.090363613566</v>
      </c>
      <c r="CK41" s="37">
        <f ca="1">EXP('Question 7'!CJ40)*CK40+0.4*$B41</f>
        <v>28768.12897741927</v>
      </c>
      <c r="CL41" s="37">
        <f ca="1">EXP('Question 7'!CK40)*CL40+0.4*$B41</f>
        <v>34514.714298264516</v>
      </c>
      <c r="CM41" s="37">
        <f ca="1">EXP('Question 7'!CL40)*CM40+0.4*$B41</f>
        <v>34569.436880816604</v>
      </c>
      <c r="CN41" s="37">
        <f ca="1">EXP('Question 7'!CM40)*CN40+0.4*$B41</f>
        <v>25187.102395816033</v>
      </c>
      <c r="CO41" s="37">
        <f ca="1">EXP('Question 7'!CN40)*CO40+0.4*$B41</f>
        <v>40602.654410034185</v>
      </c>
      <c r="CP41" s="37">
        <f ca="1">EXP('Question 7'!CO40)*CP40+0.4*$B41</f>
        <v>32093.870864660166</v>
      </c>
      <c r="CQ41" s="37">
        <f ca="1">EXP('Question 7'!CP40)*CQ40+0.4*$B41</f>
        <v>25795.249817873235</v>
      </c>
      <c r="CR41" s="37">
        <f ca="1">EXP('Question 7'!CQ40)*CR40+0.4*$B41</f>
        <v>40998.098996590219</v>
      </c>
      <c r="CS41" s="37">
        <f ca="1">EXP('Question 7'!CR40)*CS40+0.4*$B41</f>
        <v>43504.375685433806</v>
      </c>
      <c r="CT41" s="37">
        <f ca="1">EXP('Question 7'!CS40)*CT40+0.4*$B41</f>
        <v>40385.243706661066</v>
      </c>
      <c r="CU41" s="37">
        <f ca="1">EXP('Question 7'!CT40)*CU40+0.4*$B41</f>
        <v>48953.788324467489</v>
      </c>
      <c r="CV41" s="37">
        <f ca="1">EXP('Question 7'!CU40)*CV40+0.4*$B41</f>
        <v>27946.902531873555</v>
      </c>
      <c r="CW41" s="37">
        <f ca="1">EXP('Question 7'!CV40)*CW40+0.4*$B41</f>
        <v>32036.507137532612</v>
      </c>
      <c r="CX41" s="37">
        <f ca="1">EXP('Question 7'!CW40)*CX40+0.4*$B41</f>
        <v>20287.108742161421</v>
      </c>
    </row>
    <row r="42" spans="1:102" x14ac:dyDescent="0.2">
      <c r="A42" s="5">
        <v>46477</v>
      </c>
      <c r="B42" s="1">
        <v>1786.5240000000006</v>
      </c>
      <c r="C42" s="37">
        <f ca="1">EXP('Question 7'!B41)*C41+0.4*$B42</f>
        <v>32886.119657928866</v>
      </c>
      <c r="D42" s="37">
        <f ca="1">EXP('Question 7'!C41)*D41+0.4*$B42</f>
        <v>40978.00507278688</v>
      </c>
      <c r="E42" s="37">
        <f ca="1">EXP('Question 7'!D41)*E41+0.4*$B42</f>
        <v>26607.168334106114</v>
      </c>
      <c r="F42" s="37">
        <f ca="1">EXP('Question 7'!E41)*F41+0.4*$B42</f>
        <v>38143.523277040935</v>
      </c>
      <c r="G42" s="37">
        <f ca="1">EXP('Question 7'!F41)*G41+0.4*$B42</f>
        <v>38473.759319314697</v>
      </c>
      <c r="H42" s="37">
        <f ca="1">EXP('Question 7'!G41)*H41+0.4*$B42</f>
        <v>40836.372821045654</v>
      </c>
      <c r="I42" s="37">
        <f ca="1">EXP('Question 7'!H41)*I41+0.4*$B42</f>
        <v>35271.745959081985</v>
      </c>
      <c r="J42" s="37">
        <f ca="1">EXP('Question 7'!I41)*J41+0.4*$B42</f>
        <v>44436.613477323932</v>
      </c>
      <c r="K42" s="37">
        <f ca="1">EXP('Question 7'!J41)*K41+0.4*$B42</f>
        <v>32530.392570930755</v>
      </c>
      <c r="L42" s="37">
        <f ca="1">EXP('Question 7'!K41)*L41+0.4*$B42</f>
        <v>31870.576341380489</v>
      </c>
      <c r="M42" s="37">
        <f ca="1">EXP('Question 7'!L41)*M41+0.4*$B42</f>
        <v>41725.732560994373</v>
      </c>
      <c r="N42" s="37">
        <f ca="1">EXP('Question 7'!M41)*N41+0.4*$B42</f>
        <v>35379.556477153252</v>
      </c>
      <c r="O42" s="37">
        <f ca="1">EXP('Question 7'!N41)*O41+0.4*$B42</f>
        <v>36037.262716775447</v>
      </c>
      <c r="P42" s="37">
        <f ca="1">EXP('Question 7'!O41)*P41+0.4*$B42</f>
        <v>32732.066452984294</v>
      </c>
      <c r="Q42" s="37">
        <f ca="1">EXP('Question 7'!P41)*Q41+0.4*$B42</f>
        <v>43313.808018142445</v>
      </c>
      <c r="R42" s="37">
        <f ca="1">EXP('Question 7'!Q41)*R41+0.4*$B42</f>
        <v>27198.575874366394</v>
      </c>
      <c r="S42" s="37">
        <f ca="1">EXP('Question 7'!R41)*S41+0.4*$B42</f>
        <v>33341.426062165054</v>
      </c>
      <c r="T42" s="37">
        <f ca="1">EXP('Question 7'!S41)*T41+0.4*$B42</f>
        <v>33284.220288575205</v>
      </c>
      <c r="U42" s="37">
        <f ca="1">EXP('Question 7'!T41)*U41+0.4*$B42</f>
        <v>45123.186220218988</v>
      </c>
      <c r="V42" s="37">
        <f ca="1">EXP('Question 7'!U41)*V41+0.4*$B42</f>
        <v>31787.272603232879</v>
      </c>
      <c r="W42" s="37">
        <f ca="1">EXP('Question 7'!V41)*W41+0.4*$B42</f>
        <v>30965.659196832774</v>
      </c>
      <c r="X42" s="37">
        <f ca="1">EXP('Question 7'!W41)*X41+0.4*$B42</f>
        <v>19813.983993964837</v>
      </c>
      <c r="Y42" s="37">
        <f ca="1">EXP('Question 7'!X41)*Y41+0.4*$B42</f>
        <v>39206.920588728965</v>
      </c>
      <c r="Z42" s="37">
        <f ca="1">EXP('Question 7'!Y41)*Z41+0.4*$B42</f>
        <v>27159.751393791048</v>
      </c>
      <c r="AA42" s="37">
        <f ca="1">EXP('Question 7'!Z41)*AA41+0.4*$B42</f>
        <v>31074.782004547047</v>
      </c>
      <c r="AB42" s="37">
        <f ca="1">EXP('Question 7'!AA41)*AB41+0.4*$B42</f>
        <v>29535.562225183978</v>
      </c>
      <c r="AC42" s="37">
        <f ca="1">EXP('Question 7'!AB41)*AC41+0.4*$B42</f>
        <v>32221.409307257942</v>
      </c>
      <c r="AD42" s="37">
        <f ca="1">EXP('Question 7'!AC41)*AD41+0.4*$B42</f>
        <v>36002.666291489622</v>
      </c>
      <c r="AE42" s="37">
        <f ca="1">EXP('Question 7'!AD41)*AE41+0.4*$B42</f>
        <v>29213.814443972322</v>
      </c>
      <c r="AF42" s="37">
        <f ca="1">EXP('Question 7'!AE41)*AF41+0.4*$B42</f>
        <v>27081.12275067579</v>
      </c>
      <c r="AG42" s="37">
        <f ca="1">EXP('Question 7'!AF41)*AG41+0.4*$B42</f>
        <v>29363.950728793141</v>
      </c>
      <c r="AH42" s="37">
        <f ca="1">EXP('Question 7'!AG41)*AH41+0.4*$B42</f>
        <v>47599.019623288426</v>
      </c>
      <c r="AI42" s="37">
        <f ca="1">EXP('Question 7'!AH41)*AI41+0.4*$B42</f>
        <v>23438.021316188031</v>
      </c>
      <c r="AJ42" s="37">
        <f ca="1">EXP('Question 7'!AI41)*AJ41+0.4*$B42</f>
        <v>27645.742859919563</v>
      </c>
      <c r="AK42" s="37">
        <f ca="1">EXP('Question 7'!AJ41)*AK41+0.4*$B42</f>
        <v>41446.993652998339</v>
      </c>
      <c r="AL42" s="37">
        <f ca="1">EXP('Question 7'!AK41)*AL41+0.4*$B42</f>
        <v>27300.16810362742</v>
      </c>
      <c r="AM42" s="37">
        <f ca="1">EXP('Question 7'!AL41)*AM41+0.4*$B42</f>
        <v>26984.377462237571</v>
      </c>
      <c r="AN42" s="37">
        <f ca="1">EXP('Question 7'!AM41)*AN41+0.4*$B42</f>
        <v>26232.286153663255</v>
      </c>
      <c r="AO42" s="37">
        <f ca="1">EXP('Question 7'!AN41)*AO41+0.4*$B42</f>
        <v>25581.045966847938</v>
      </c>
      <c r="AP42" s="37">
        <f ca="1">EXP('Question 7'!AO41)*AP41+0.4*$B42</f>
        <v>29992.214901482846</v>
      </c>
      <c r="AQ42" s="37">
        <f ca="1">EXP('Question 7'!AP41)*AQ41+0.4*$B42</f>
        <v>27069.332299567664</v>
      </c>
      <c r="AR42" s="37">
        <f ca="1">EXP('Question 7'!AQ41)*AR41+0.4*$B42</f>
        <v>28353.5198364141</v>
      </c>
      <c r="AS42" s="37">
        <f ca="1">EXP('Question 7'!AR41)*AS41+0.4*$B42</f>
        <v>26721.43699856276</v>
      </c>
      <c r="AT42" s="37">
        <f ca="1">EXP('Question 7'!AS41)*AT41+0.4*$B42</f>
        <v>27388.135680356045</v>
      </c>
      <c r="AU42" s="37">
        <f ca="1">EXP('Question 7'!AT41)*AU41+0.4*$B42</f>
        <v>31094.182423182701</v>
      </c>
      <c r="AV42" s="37">
        <f ca="1">EXP('Question 7'!AU41)*AV41+0.4*$B42</f>
        <v>37293.413284160022</v>
      </c>
      <c r="AW42" s="37">
        <f ca="1">EXP('Question 7'!AV41)*AW41+0.4*$B42</f>
        <v>36095.422494342871</v>
      </c>
      <c r="AX42" s="37">
        <f ca="1">EXP('Question 7'!AW41)*AX41+0.4*$B42</f>
        <v>30039.262953867456</v>
      </c>
      <c r="AY42" s="37">
        <f ca="1">EXP('Question 7'!AX41)*AY41+0.4*$B42</f>
        <v>32159.802249033968</v>
      </c>
      <c r="AZ42" s="37">
        <f ca="1">EXP('Question 7'!AY41)*AZ41+0.4*$B42</f>
        <v>30446.028167630706</v>
      </c>
      <c r="BA42" s="37">
        <f ca="1">EXP('Question 7'!AZ41)*BA41+0.4*$B42</f>
        <v>40230.061048581716</v>
      </c>
      <c r="BB42" s="37">
        <f ca="1">EXP('Question 7'!BA41)*BB41+0.4*$B42</f>
        <v>28913.116708897182</v>
      </c>
      <c r="BC42" s="37">
        <f ca="1">EXP('Question 7'!BB41)*BC41+0.4*$B42</f>
        <v>26655.184916872437</v>
      </c>
      <c r="BD42" s="37">
        <f ca="1">EXP('Question 7'!BC41)*BD41+0.4*$B42</f>
        <v>28457.145564044655</v>
      </c>
      <c r="BE42" s="37">
        <f ca="1">EXP('Question 7'!BD41)*BE41+0.4*$B42</f>
        <v>26827.681888290565</v>
      </c>
      <c r="BF42" s="37">
        <f ca="1">EXP('Question 7'!BE41)*BF41+0.4*$B42</f>
        <v>31158.100233276738</v>
      </c>
      <c r="BG42" s="37">
        <f ca="1">EXP('Question 7'!BF41)*BG41+0.4*$B42</f>
        <v>24210.98432364222</v>
      </c>
      <c r="BH42" s="37">
        <f ca="1">EXP('Question 7'!BG41)*BH41+0.4*$B42</f>
        <v>31471.410899651146</v>
      </c>
      <c r="BI42" s="37">
        <f ca="1">EXP('Question 7'!BH41)*BI41+0.4*$B42</f>
        <v>41731.186998435383</v>
      </c>
      <c r="BJ42" s="37">
        <f ca="1">EXP('Question 7'!BI41)*BJ41+0.4*$B42</f>
        <v>31088.05575349462</v>
      </c>
      <c r="BK42" s="37">
        <f ca="1">EXP('Question 7'!BJ41)*BK41+0.4*$B42</f>
        <v>42184.526859143392</v>
      </c>
      <c r="BL42" s="37">
        <f ca="1">EXP('Question 7'!BK41)*BL41+0.4*$B42</f>
        <v>39106.75765283253</v>
      </c>
      <c r="BM42" s="37">
        <f ca="1">EXP('Question 7'!BL41)*BM41+0.4*$B42</f>
        <v>39928.604795475068</v>
      </c>
      <c r="BN42" s="37">
        <f ca="1">EXP('Question 7'!BM41)*BN41+0.4*$B42</f>
        <v>28134.591237751261</v>
      </c>
      <c r="BO42" s="37">
        <f ca="1">EXP('Question 7'!BN41)*BO41+0.4*$B42</f>
        <v>24111.914349967505</v>
      </c>
      <c r="BP42" s="37">
        <f ca="1">EXP('Question 7'!BO41)*BP41+0.4*$B42</f>
        <v>29932.158039806738</v>
      </c>
      <c r="BQ42" s="37">
        <f ca="1">EXP('Question 7'!BP41)*BQ41+0.4*$B42</f>
        <v>34459.981105721759</v>
      </c>
      <c r="BR42" s="37">
        <f ca="1">EXP('Question 7'!BQ41)*BR41+0.4*$B42</f>
        <v>27833.115409014405</v>
      </c>
      <c r="BS42" s="37">
        <f ca="1">EXP('Question 7'!BR41)*BS41+0.4*$B42</f>
        <v>26378.588345428205</v>
      </c>
      <c r="BT42" s="37">
        <f ca="1">EXP('Question 7'!BS41)*BT41+0.4*$B42</f>
        <v>26427.780948765729</v>
      </c>
      <c r="BU42" s="37">
        <f ca="1">EXP('Question 7'!BT41)*BU41+0.4*$B42</f>
        <v>22032.06352667214</v>
      </c>
      <c r="BV42" s="37">
        <f ca="1">EXP('Question 7'!BU41)*BV41+0.4*$B42</f>
        <v>32845.278118639879</v>
      </c>
      <c r="BW42" s="37">
        <f ca="1">EXP('Question 7'!BV41)*BW41+0.4*$B42</f>
        <v>33360.621247763323</v>
      </c>
      <c r="BX42" s="37">
        <f ca="1">EXP('Question 7'!BW41)*BX41+0.4*$B42</f>
        <v>43223.383331827456</v>
      </c>
      <c r="BY42" s="37">
        <f ca="1">EXP('Question 7'!BX41)*BY41+0.4*$B42</f>
        <v>37592.034320016137</v>
      </c>
      <c r="BZ42" s="37">
        <f ca="1">EXP('Question 7'!BY41)*BZ41+0.4*$B42</f>
        <v>31141.618093636262</v>
      </c>
      <c r="CA42" s="37">
        <f ca="1">EXP('Question 7'!BZ41)*CA41+0.4*$B42</f>
        <v>28012.399941043939</v>
      </c>
      <c r="CB42" s="37">
        <f ca="1">EXP('Question 7'!CA41)*CB41+0.4*$B42</f>
        <v>24207.245635201783</v>
      </c>
      <c r="CC42" s="37">
        <f ca="1">EXP('Question 7'!CB41)*CC41+0.4*$B42</f>
        <v>20889.884180719258</v>
      </c>
      <c r="CD42" s="37">
        <f ca="1">EXP('Question 7'!CC41)*CD41+0.4*$B42</f>
        <v>28892.817532473753</v>
      </c>
      <c r="CE42" s="37">
        <f ca="1">EXP('Question 7'!CD41)*CE41+0.4*$B42</f>
        <v>24742.081602676128</v>
      </c>
      <c r="CF42" s="37">
        <f ca="1">EXP('Question 7'!CE41)*CF41+0.4*$B42</f>
        <v>33060.037731059878</v>
      </c>
      <c r="CG42" s="37">
        <f ca="1">EXP('Question 7'!CF41)*CG41+0.4*$B42</f>
        <v>26713.956409882157</v>
      </c>
      <c r="CH42" s="37">
        <f ca="1">EXP('Question 7'!CG41)*CH41+0.4*$B42</f>
        <v>33957.656383595131</v>
      </c>
      <c r="CI42" s="37">
        <f ca="1">EXP('Question 7'!CH41)*CI41+0.4*$B42</f>
        <v>35383.418143278868</v>
      </c>
      <c r="CJ42" s="37">
        <f ca="1">EXP('Question 7'!CI41)*CJ41+0.4*$B42</f>
        <v>32679.248877626058</v>
      </c>
      <c r="CK42" s="37">
        <f ca="1">EXP('Question 7'!CJ41)*CK41+0.4*$B42</f>
        <v>31202.326136324984</v>
      </c>
      <c r="CL42" s="37">
        <f ca="1">EXP('Question 7'!CK41)*CL41+0.4*$B42</f>
        <v>35178.299784894189</v>
      </c>
      <c r="CM42" s="37">
        <f ca="1">EXP('Question 7'!CL41)*CM41+0.4*$B42</f>
        <v>35883.590270284534</v>
      </c>
      <c r="CN42" s="37">
        <f ca="1">EXP('Question 7'!CM41)*CN41+0.4*$B42</f>
        <v>24938.67376880391</v>
      </c>
      <c r="CO42" s="37">
        <f ca="1">EXP('Question 7'!CN41)*CO41+0.4*$B42</f>
        <v>41745.62315314907</v>
      </c>
      <c r="CP42" s="37">
        <f ca="1">EXP('Question 7'!CO41)*CP41+0.4*$B42</f>
        <v>32953.582628948883</v>
      </c>
      <c r="CQ42" s="37">
        <f ca="1">EXP('Question 7'!CP41)*CQ41+0.4*$B42</f>
        <v>27474.841133427977</v>
      </c>
      <c r="CR42" s="37">
        <f ca="1">EXP('Question 7'!CQ41)*CR41+0.4*$B42</f>
        <v>43971.436209441243</v>
      </c>
      <c r="CS42" s="37">
        <f ca="1">EXP('Question 7'!CR41)*CS41+0.4*$B42</f>
        <v>46445.97013659287</v>
      </c>
      <c r="CT42" s="37">
        <f ca="1">EXP('Question 7'!CS41)*CT41+0.4*$B42</f>
        <v>42688.131106197623</v>
      </c>
      <c r="CU42" s="37">
        <f ca="1">EXP('Question 7'!CT41)*CU41+0.4*$B42</f>
        <v>53067.561622530258</v>
      </c>
      <c r="CV42" s="37">
        <f ca="1">EXP('Question 7'!CU41)*CV41+0.4*$B42</f>
        <v>30046.676805809886</v>
      </c>
      <c r="CW42" s="37">
        <f ca="1">EXP('Question 7'!CV41)*CW41+0.4*$B42</f>
        <v>31801.864079331786</v>
      </c>
      <c r="CX42" s="37">
        <f ca="1">EXP('Question 7'!CW41)*CX41+0.4*$B42</f>
        <v>20201.625010937038</v>
      </c>
    </row>
    <row r="43" spans="1:102" x14ac:dyDescent="0.2">
      <c r="A43" s="5">
        <v>46507</v>
      </c>
      <c r="B43" s="1">
        <v>1786.5240000000006</v>
      </c>
      <c r="C43" s="37">
        <f ca="1">EXP('Question 7'!B42)*C42+0.4*$B43</f>
        <v>33126.53355155226</v>
      </c>
      <c r="D43" s="37">
        <f ca="1">EXP('Question 7'!C42)*D42+0.4*$B43</f>
        <v>38397.169116689736</v>
      </c>
      <c r="E43" s="37">
        <f ca="1">EXP('Question 7'!D42)*E42+0.4*$B43</f>
        <v>26404.374028071059</v>
      </c>
      <c r="F43" s="37">
        <f ca="1">EXP('Question 7'!E42)*F42+0.4*$B43</f>
        <v>40964.864783601923</v>
      </c>
      <c r="G43" s="37">
        <f ca="1">EXP('Question 7'!F42)*G42+0.4*$B43</f>
        <v>45243.83400090244</v>
      </c>
      <c r="H43" s="37">
        <f ca="1">EXP('Question 7'!G42)*H42+0.4*$B43</f>
        <v>42580.761009846727</v>
      </c>
      <c r="I43" s="37">
        <f ca="1">EXP('Question 7'!H42)*I42+0.4*$B43</f>
        <v>37027.614485701284</v>
      </c>
      <c r="J43" s="37">
        <f ca="1">EXP('Question 7'!I42)*J42+0.4*$B43</f>
        <v>40283.065233247187</v>
      </c>
      <c r="K43" s="37">
        <f ca="1">EXP('Question 7'!J42)*K42+0.4*$B43</f>
        <v>31508.721405386201</v>
      </c>
      <c r="L43" s="37">
        <f ca="1">EXP('Question 7'!K42)*L42+0.4*$B43</f>
        <v>30980.083734092907</v>
      </c>
      <c r="M43" s="37">
        <f ca="1">EXP('Question 7'!L42)*M42+0.4*$B43</f>
        <v>46627.910367289529</v>
      </c>
      <c r="N43" s="37">
        <f ca="1">EXP('Question 7'!M42)*N42+0.4*$B43</f>
        <v>35455.027730728951</v>
      </c>
      <c r="O43" s="37">
        <f ca="1">EXP('Question 7'!N42)*O42+0.4*$B43</f>
        <v>35519.03941075084</v>
      </c>
      <c r="P43" s="37">
        <f ca="1">EXP('Question 7'!O42)*P42+0.4*$B43</f>
        <v>34859.633552676409</v>
      </c>
      <c r="Q43" s="37">
        <f ca="1">EXP('Question 7'!P42)*Q42+0.4*$B43</f>
        <v>43156.873588022994</v>
      </c>
      <c r="R43" s="37">
        <f ca="1">EXP('Question 7'!Q42)*R42+0.4*$B43</f>
        <v>30341.866013295337</v>
      </c>
      <c r="S43" s="37">
        <f ca="1">EXP('Question 7'!R42)*S42+0.4*$B43</f>
        <v>34597.451819853595</v>
      </c>
      <c r="T43" s="37">
        <f ca="1">EXP('Question 7'!S42)*T42+0.4*$B43</f>
        <v>29930.637579051672</v>
      </c>
      <c r="U43" s="37">
        <f ca="1">EXP('Question 7'!T42)*U42+0.4*$B43</f>
        <v>47543.348675100839</v>
      </c>
      <c r="V43" s="37">
        <f ca="1">EXP('Question 7'!U42)*V42+0.4*$B43</f>
        <v>34850.472334721446</v>
      </c>
      <c r="W43" s="37">
        <f ca="1">EXP('Question 7'!V42)*W42+0.4*$B43</f>
        <v>30085.076972371276</v>
      </c>
      <c r="X43" s="37">
        <f ca="1">EXP('Question 7'!W42)*X42+0.4*$B43</f>
        <v>20089.378299160235</v>
      </c>
      <c r="Y43" s="37">
        <f ca="1">EXP('Question 7'!X42)*Y42+0.4*$B43</f>
        <v>37509.696782122992</v>
      </c>
      <c r="Z43" s="37">
        <f ca="1">EXP('Question 7'!Y42)*Z42+0.4*$B43</f>
        <v>29176.348406717683</v>
      </c>
      <c r="AA43" s="37">
        <f ca="1">EXP('Question 7'!Z42)*AA42+0.4*$B43</f>
        <v>31792.63360369124</v>
      </c>
      <c r="AB43" s="37">
        <f ca="1">EXP('Question 7'!AA42)*AB42+0.4*$B43</f>
        <v>29314.293072405217</v>
      </c>
      <c r="AC43" s="37">
        <f ca="1">EXP('Question 7'!AB42)*AC42+0.4*$B43</f>
        <v>32312.284874493864</v>
      </c>
      <c r="AD43" s="37">
        <f ca="1">EXP('Question 7'!AC42)*AD42+0.4*$B43</f>
        <v>37704.735912265351</v>
      </c>
      <c r="AE43" s="37">
        <f ca="1">EXP('Question 7'!AD42)*AE42+0.4*$B43</f>
        <v>30697.257569735884</v>
      </c>
      <c r="AF43" s="37">
        <f ca="1">EXP('Question 7'!AE42)*AF42+0.4*$B43</f>
        <v>27017.072183534106</v>
      </c>
      <c r="AG43" s="37">
        <f ca="1">EXP('Question 7'!AF42)*AG42+0.4*$B43</f>
        <v>28920.732269303156</v>
      </c>
      <c r="AH43" s="37">
        <f ca="1">EXP('Question 7'!AG42)*AH42+0.4*$B43</f>
        <v>51053.151431298786</v>
      </c>
      <c r="AI43" s="37">
        <f ca="1">EXP('Question 7'!AH42)*AI42+0.4*$B43</f>
        <v>24554.144261872294</v>
      </c>
      <c r="AJ43" s="37">
        <f ca="1">EXP('Question 7'!AI42)*AJ42+0.4*$B43</f>
        <v>30281.880525961569</v>
      </c>
      <c r="AK43" s="37">
        <f ca="1">EXP('Question 7'!AJ42)*AK42+0.4*$B43</f>
        <v>41222.027151224145</v>
      </c>
      <c r="AL43" s="37">
        <f ca="1">EXP('Question 7'!AK42)*AL42+0.4*$B43</f>
        <v>26582.344281727303</v>
      </c>
      <c r="AM43" s="37">
        <f ca="1">EXP('Question 7'!AL42)*AM42+0.4*$B43</f>
        <v>28708.714378363649</v>
      </c>
      <c r="AN43" s="37">
        <f ca="1">EXP('Question 7'!AM42)*AN42+0.4*$B43</f>
        <v>26986.665334910664</v>
      </c>
      <c r="AO43" s="37">
        <f ca="1">EXP('Question 7'!AN42)*AO42+0.4*$B43</f>
        <v>28451.983839872224</v>
      </c>
      <c r="AP43" s="37">
        <f ca="1">EXP('Question 7'!AO42)*AP42+0.4*$B43</f>
        <v>29478.774053578818</v>
      </c>
      <c r="AQ43" s="37">
        <f ca="1">EXP('Question 7'!AP42)*AQ42+0.4*$B43</f>
        <v>28104.55260882248</v>
      </c>
      <c r="AR43" s="37">
        <f ca="1">EXP('Question 7'!AQ42)*AR42+0.4*$B43</f>
        <v>28401.660505138458</v>
      </c>
      <c r="AS43" s="37">
        <f ca="1">EXP('Question 7'!AR42)*AS42+0.4*$B43</f>
        <v>26240.628696827989</v>
      </c>
      <c r="AT43" s="37">
        <f ca="1">EXP('Question 7'!AS42)*AT42+0.4*$B43</f>
        <v>26933.743764090825</v>
      </c>
      <c r="AU43" s="37">
        <f ca="1">EXP('Question 7'!AT42)*AU42+0.4*$B43</f>
        <v>32710.239974222019</v>
      </c>
      <c r="AV43" s="37">
        <f ca="1">EXP('Question 7'!AU42)*AV42+0.4*$B43</f>
        <v>36164.416966484758</v>
      </c>
      <c r="AW43" s="37">
        <f ca="1">EXP('Question 7'!AV42)*AW42+0.4*$B43</f>
        <v>35878.606439674804</v>
      </c>
      <c r="AX43" s="37">
        <f ca="1">EXP('Question 7'!AW42)*AX42+0.4*$B43</f>
        <v>31563.096993493404</v>
      </c>
      <c r="AY43" s="37">
        <f ca="1">EXP('Question 7'!AX42)*AY42+0.4*$B43</f>
        <v>34192.914593330534</v>
      </c>
      <c r="AZ43" s="37">
        <f ca="1">EXP('Question 7'!AY42)*AZ42+0.4*$B43</f>
        <v>31755.411506327273</v>
      </c>
      <c r="BA43" s="37">
        <f ca="1">EXP('Question 7'!AZ42)*BA42+0.4*$B43</f>
        <v>43085.184499591654</v>
      </c>
      <c r="BB43" s="37">
        <f ca="1">EXP('Question 7'!BA42)*BB42+0.4*$B43</f>
        <v>28999.872036639255</v>
      </c>
      <c r="BC43" s="37">
        <f ca="1">EXP('Question 7'!BB42)*BC42+0.4*$B43</f>
        <v>25949.956864687905</v>
      </c>
      <c r="BD43" s="37">
        <f ca="1">EXP('Question 7'!BC42)*BD42+0.4*$B43</f>
        <v>29102.261486866977</v>
      </c>
      <c r="BE43" s="37">
        <f ca="1">EXP('Question 7'!BD42)*BE42+0.4*$B43</f>
        <v>26461.923794035334</v>
      </c>
      <c r="BF43" s="37">
        <f ca="1">EXP('Question 7'!BE42)*BF42+0.4*$B43</f>
        <v>33290.616984974447</v>
      </c>
      <c r="BG43" s="37">
        <f ca="1">EXP('Question 7'!BF42)*BG42+0.4*$B43</f>
        <v>25416.996838417905</v>
      </c>
      <c r="BH43" s="37">
        <f ca="1">EXP('Question 7'!BG42)*BH42+0.4*$B43</f>
        <v>30829.584259257055</v>
      </c>
      <c r="BI43" s="37">
        <f ca="1">EXP('Question 7'!BH42)*BI42+0.4*$B43</f>
        <v>38449.806956264059</v>
      </c>
      <c r="BJ43" s="37">
        <f ca="1">EXP('Question 7'!BI42)*BJ42+0.4*$B43</f>
        <v>34045.327758471874</v>
      </c>
      <c r="BK43" s="37">
        <f ca="1">EXP('Question 7'!BJ42)*BK42+0.4*$B43</f>
        <v>44937.977993111374</v>
      </c>
      <c r="BL43" s="37">
        <f ca="1">EXP('Question 7'!BK42)*BL42+0.4*$B43</f>
        <v>42147.002263221424</v>
      </c>
      <c r="BM43" s="37">
        <f ca="1">EXP('Question 7'!BL42)*BM42+0.4*$B43</f>
        <v>43580.437006076638</v>
      </c>
      <c r="BN43" s="37">
        <f ca="1">EXP('Question 7'!BM42)*BN42+0.4*$B43</f>
        <v>27347.114798864975</v>
      </c>
      <c r="BO43" s="37">
        <f ca="1">EXP('Question 7'!BN42)*BO42+0.4*$B43</f>
        <v>24860.6463097657</v>
      </c>
      <c r="BP43" s="37">
        <f ca="1">EXP('Question 7'!BO42)*BP42+0.4*$B43</f>
        <v>29274.137637946496</v>
      </c>
      <c r="BQ43" s="37">
        <f ca="1">EXP('Question 7'!BP42)*BQ42+0.4*$B43</f>
        <v>34556.946785439788</v>
      </c>
      <c r="BR43" s="37">
        <f ca="1">EXP('Question 7'!BQ42)*BR42+0.4*$B43</f>
        <v>29056.521173590576</v>
      </c>
      <c r="BS43" s="37">
        <f ca="1">EXP('Question 7'!BR42)*BS42+0.4*$B43</f>
        <v>24889.915832236886</v>
      </c>
      <c r="BT43" s="37">
        <f ca="1">EXP('Question 7'!BS42)*BT42+0.4*$B43</f>
        <v>26468.562393519336</v>
      </c>
      <c r="BU43" s="37">
        <f ca="1">EXP('Question 7'!BT42)*BU42+0.4*$B43</f>
        <v>22741.771662025356</v>
      </c>
      <c r="BV43" s="37">
        <f ca="1">EXP('Question 7'!BU42)*BV42+0.4*$B43</f>
        <v>33930.273902747496</v>
      </c>
      <c r="BW43" s="37">
        <f ca="1">EXP('Question 7'!BV42)*BW42+0.4*$B43</f>
        <v>33270.142324761822</v>
      </c>
      <c r="BX43" s="37">
        <f ca="1">EXP('Question 7'!BW42)*BX42+0.4*$B43</f>
        <v>43857.534546892843</v>
      </c>
      <c r="BY43" s="37">
        <f ca="1">EXP('Question 7'!BX42)*BY42+0.4*$B43</f>
        <v>38914.712320796592</v>
      </c>
      <c r="BZ43" s="37">
        <f ca="1">EXP('Question 7'!BY42)*BZ42+0.4*$B43</f>
        <v>31173.086015632893</v>
      </c>
      <c r="CA43" s="37">
        <f ca="1">EXP('Question 7'!BZ42)*CA42+0.4*$B43</f>
        <v>27770.545681767442</v>
      </c>
      <c r="CB43" s="37">
        <f ca="1">EXP('Question 7'!CA42)*CB42+0.4*$B43</f>
        <v>23089.032757080604</v>
      </c>
      <c r="CC43" s="37">
        <f ca="1">EXP('Question 7'!CB42)*CC42+0.4*$B43</f>
        <v>21687.971488920317</v>
      </c>
      <c r="CD43" s="37">
        <f ca="1">EXP('Question 7'!CC42)*CD42+0.4*$B43</f>
        <v>28643.368133935848</v>
      </c>
      <c r="CE43" s="37">
        <f ca="1">EXP('Question 7'!CD42)*CE42+0.4*$B43</f>
        <v>24983.154794587503</v>
      </c>
      <c r="CF43" s="37">
        <f ca="1">EXP('Question 7'!CE42)*CF42+0.4*$B43</f>
        <v>36775.457291706916</v>
      </c>
      <c r="CG43" s="37">
        <f ca="1">EXP('Question 7'!CF42)*CG42+0.4*$B43</f>
        <v>30277.508032372501</v>
      </c>
      <c r="CH43" s="37">
        <f ca="1">EXP('Question 7'!CG42)*CH42+0.4*$B43</f>
        <v>35837.879203393997</v>
      </c>
      <c r="CI43" s="37">
        <f ca="1">EXP('Question 7'!CH42)*CI42+0.4*$B43</f>
        <v>36237.811612380865</v>
      </c>
      <c r="CJ43" s="37">
        <f ca="1">EXP('Question 7'!CI42)*CJ42+0.4*$B43</f>
        <v>33667.891645436728</v>
      </c>
      <c r="CK43" s="37">
        <f ca="1">EXP('Question 7'!CJ42)*CK42+0.4*$B43</f>
        <v>28657.818359093286</v>
      </c>
      <c r="CL43" s="37">
        <f ca="1">EXP('Question 7'!CK42)*CL42+0.4*$B43</f>
        <v>39172.757377701426</v>
      </c>
      <c r="CM43" s="37">
        <f ca="1">EXP('Question 7'!CL42)*CM42+0.4*$B43</f>
        <v>37824.450947377889</v>
      </c>
      <c r="CN43" s="37">
        <f ca="1">EXP('Question 7'!CM42)*CN42+0.4*$B43</f>
        <v>27333.776984371711</v>
      </c>
      <c r="CO43" s="37">
        <f ca="1">EXP('Question 7'!CN42)*CO42+0.4*$B43</f>
        <v>41905.214708031759</v>
      </c>
      <c r="CP43" s="37">
        <f ca="1">EXP('Question 7'!CO42)*CP42+0.4*$B43</f>
        <v>33934.464794801599</v>
      </c>
      <c r="CQ43" s="37">
        <f ca="1">EXP('Question 7'!CP42)*CQ42+0.4*$B43</f>
        <v>28659.24801655718</v>
      </c>
      <c r="CR43" s="37">
        <f ca="1">EXP('Question 7'!CQ42)*CR42+0.4*$B43</f>
        <v>44820.038335269957</v>
      </c>
      <c r="CS43" s="37">
        <f ca="1">EXP('Question 7'!CR42)*CS42+0.4*$B43</f>
        <v>47229.58254078641</v>
      </c>
      <c r="CT43" s="37">
        <f ca="1">EXP('Question 7'!CS42)*CT42+0.4*$B43</f>
        <v>44343.109080507071</v>
      </c>
      <c r="CU43" s="37">
        <f ca="1">EXP('Question 7'!CT42)*CU42+0.4*$B43</f>
        <v>52223.167667075839</v>
      </c>
      <c r="CV43" s="37">
        <f ca="1">EXP('Question 7'!CU42)*CV42+0.4*$B43</f>
        <v>30792.352584540746</v>
      </c>
      <c r="CW43" s="37">
        <f ca="1">EXP('Question 7'!CV42)*CW42+0.4*$B43</f>
        <v>33104.48591222299</v>
      </c>
      <c r="CX43" s="37">
        <f ca="1">EXP('Question 7'!CW42)*CX42+0.4*$B43</f>
        <v>21485.339761430914</v>
      </c>
    </row>
    <row r="44" spans="1:102" x14ac:dyDescent="0.2">
      <c r="A44" s="5">
        <v>46538</v>
      </c>
      <c r="B44" s="1">
        <v>1786.5240000000006</v>
      </c>
      <c r="C44" s="37">
        <f ca="1">EXP('Question 7'!B43)*C43+0.4*$B44</f>
        <v>30157.838259304524</v>
      </c>
      <c r="D44" s="37">
        <f ca="1">EXP('Question 7'!C43)*D43+0.4*$B44</f>
        <v>39441.058235519369</v>
      </c>
      <c r="E44" s="37">
        <f ca="1">EXP('Question 7'!D43)*E43+0.4*$B44</f>
        <v>25776.086514864244</v>
      </c>
      <c r="F44" s="37">
        <f ca="1">EXP('Question 7'!E43)*F43+0.4*$B44</f>
        <v>43230.693213700455</v>
      </c>
      <c r="G44" s="37">
        <f ca="1">EXP('Question 7'!F43)*G43+0.4*$B44</f>
        <v>46726.164595868082</v>
      </c>
      <c r="H44" s="37">
        <f ca="1">EXP('Question 7'!G43)*H43+0.4*$B44</f>
        <v>42353.263797419924</v>
      </c>
      <c r="I44" s="37">
        <f ca="1">EXP('Question 7'!H43)*I43+0.4*$B44</f>
        <v>39027.535014161418</v>
      </c>
      <c r="J44" s="37">
        <f ca="1">EXP('Question 7'!I43)*J43+0.4*$B44</f>
        <v>43040.598443541196</v>
      </c>
      <c r="K44" s="37">
        <f ca="1">EXP('Question 7'!J43)*K43+0.4*$B44</f>
        <v>31063.729351325488</v>
      </c>
      <c r="L44" s="37">
        <f ca="1">EXP('Question 7'!K43)*L43+0.4*$B44</f>
        <v>32709.319729661784</v>
      </c>
      <c r="M44" s="37">
        <f ca="1">EXP('Question 7'!L43)*M43+0.4*$B44</f>
        <v>50494.510000507093</v>
      </c>
      <c r="N44" s="37">
        <f ca="1">EXP('Question 7'!M43)*N43+0.4*$B44</f>
        <v>36640.781005539611</v>
      </c>
      <c r="O44" s="37">
        <f ca="1">EXP('Question 7'!N43)*O43+0.4*$B44</f>
        <v>37866.683888552128</v>
      </c>
      <c r="P44" s="37">
        <f ca="1">EXP('Question 7'!O43)*P43+0.4*$B44</f>
        <v>35504.386390354928</v>
      </c>
      <c r="Q44" s="37">
        <f ca="1">EXP('Question 7'!P43)*Q43+0.4*$B44</f>
        <v>45137.894110890928</v>
      </c>
      <c r="R44" s="37">
        <f ca="1">EXP('Question 7'!Q43)*R43+0.4*$B44</f>
        <v>29047.70306649265</v>
      </c>
      <c r="S44" s="37">
        <f ca="1">EXP('Question 7'!R43)*S43+0.4*$B44</f>
        <v>36613.468054614925</v>
      </c>
      <c r="T44" s="37">
        <f ca="1">EXP('Question 7'!S43)*T43+0.4*$B44</f>
        <v>30766.192503281683</v>
      </c>
      <c r="U44" s="37">
        <f ca="1">EXP('Question 7'!T43)*U43+0.4*$B44</f>
        <v>51332.090644511503</v>
      </c>
      <c r="V44" s="37">
        <f ca="1">EXP('Question 7'!U43)*V43+0.4*$B44</f>
        <v>36740.495683250156</v>
      </c>
      <c r="W44" s="37">
        <f ca="1">EXP('Question 7'!V43)*W43+0.4*$B44</f>
        <v>30332.292996775057</v>
      </c>
      <c r="X44" s="37">
        <f ca="1">EXP('Question 7'!W43)*X43+0.4*$B44</f>
        <v>21344.29525641587</v>
      </c>
      <c r="Y44" s="37">
        <f ca="1">EXP('Question 7'!X43)*Y43+0.4*$B44</f>
        <v>36774.184634375146</v>
      </c>
      <c r="Z44" s="37">
        <f ca="1">EXP('Question 7'!Y43)*Z43+0.4*$B44</f>
        <v>31251.923242972622</v>
      </c>
      <c r="AA44" s="37">
        <f ca="1">EXP('Question 7'!Z43)*AA43+0.4*$B44</f>
        <v>32090.043477756317</v>
      </c>
      <c r="AB44" s="37">
        <f ca="1">EXP('Question 7'!AA43)*AB43+0.4*$B44</f>
        <v>30679.598679459428</v>
      </c>
      <c r="AC44" s="37">
        <f ca="1">EXP('Question 7'!AB43)*AC43+0.4*$B44</f>
        <v>32888.804096645086</v>
      </c>
      <c r="AD44" s="37">
        <f ca="1">EXP('Question 7'!AC43)*AD43+0.4*$B44</f>
        <v>43702.965819369063</v>
      </c>
      <c r="AE44" s="37">
        <f ca="1">EXP('Question 7'!AD43)*AE43+0.4*$B44</f>
        <v>32435.99818842973</v>
      </c>
      <c r="AF44" s="37">
        <f ca="1">EXP('Question 7'!AE43)*AF43+0.4*$B44</f>
        <v>28340.408969232325</v>
      </c>
      <c r="AG44" s="37">
        <f ca="1">EXP('Question 7'!AF43)*AG43+0.4*$B44</f>
        <v>30900.438487754363</v>
      </c>
      <c r="AH44" s="37">
        <f ca="1">EXP('Question 7'!AG43)*AH43+0.4*$B44</f>
        <v>51901.774098240036</v>
      </c>
      <c r="AI44" s="37">
        <f ca="1">EXP('Question 7'!AH43)*AI43+0.4*$B44</f>
        <v>25911.034356048574</v>
      </c>
      <c r="AJ44" s="37">
        <f ca="1">EXP('Question 7'!AI43)*AJ43+0.4*$B44</f>
        <v>31191.202195492609</v>
      </c>
      <c r="AK44" s="37">
        <f ca="1">EXP('Question 7'!AJ43)*AK43+0.4*$B44</f>
        <v>39351.311583671937</v>
      </c>
      <c r="AL44" s="37">
        <f ca="1">EXP('Question 7'!AK43)*AL43+0.4*$B44</f>
        <v>27381.234862582343</v>
      </c>
      <c r="AM44" s="37">
        <f ca="1">EXP('Question 7'!AL43)*AM43+0.4*$B44</f>
        <v>29260.146947506913</v>
      </c>
      <c r="AN44" s="37">
        <f ca="1">EXP('Question 7'!AM43)*AN43+0.4*$B44</f>
        <v>25540.079410877122</v>
      </c>
      <c r="AO44" s="37">
        <f ca="1">EXP('Question 7'!AN43)*AO43+0.4*$B44</f>
        <v>29278.011865583034</v>
      </c>
      <c r="AP44" s="37">
        <f ca="1">EXP('Question 7'!AO43)*AP43+0.4*$B44</f>
        <v>30708.838018680479</v>
      </c>
      <c r="AQ44" s="37">
        <f ca="1">EXP('Question 7'!AP43)*AQ43+0.4*$B44</f>
        <v>29822.861407417811</v>
      </c>
      <c r="AR44" s="37">
        <f ca="1">EXP('Question 7'!AQ43)*AR43+0.4*$B44</f>
        <v>30598.500112071033</v>
      </c>
      <c r="AS44" s="37">
        <f ca="1">EXP('Question 7'!AR43)*AS43+0.4*$B44</f>
        <v>26069.205997115761</v>
      </c>
      <c r="AT44" s="37">
        <f ca="1">EXP('Question 7'!AS43)*AT43+0.4*$B44</f>
        <v>27369.169180868368</v>
      </c>
      <c r="AU44" s="37">
        <f ca="1">EXP('Question 7'!AT43)*AU43+0.4*$B44</f>
        <v>32689.721355568079</v>
      </c>
      <c r="AV44" s="37">
        <f ca="1">EXP('Question 7'!AU43)*AV43+0.4*$B44</f>
        <v>36393.078008909739</v>
      </c>
      <c r="AW44" s="37">
        <f ca="1">EXP('Question 7'!AV43)*AW43+0.4*$B44</f>
        <v>36600.041095443768</v>
      </c>
      <c r="AX44" s="37">
        <f ca="1">EXP('Question 7'!AW43)*AX43+0.4*$B44</f>
        <v>31353.182526408917</v>
      </c>
      <c r="AY44" s="37">
        <f ca="1">EXP('Question 7'!AX43)*AY43+0.4*$B44</f>
        <v>34585.02141897985</v>
      </c>
      <c r="AZ44" s="37">
        <f ca="1">EXP('Question 7'!AY43)*AZ43+0.4*$B44</f>
        <v>31289.275730062611</v>
      </c>
      <c r="BA44" s="37">
        <f ca="1">EXP('Question 7'!AZ43)*BA43+0.4*$B44</f>
        <v>45799.99606480205</v>
      </c>
      <c r="BB44" s="37">
        <f ca="1">EXP('Question 7'!BA43)*BB43+0.4*$B44</f>
        <v>29245.485722401063</v>
      </c>
      <c r="BC44" s="37">
        <f ca="1">EXP('Question 7'!BB43)*BC43+0.4*$B44</f>
        <v>30260.059555292788</v>
      </c>
      <c r="BD44" s="37">
        <f ca="1">EXP('Question 7'!BC43)*BD43+0.4*$B44</f>
        <v>29536.64685451661</v>
      </c>
      <c r="BE44" s="37">
        <f ca="1">EXP('Question 7'!BD43)*BE43+0.4*$B44</f>
        <v>25145.725252562821</v>
      </c>
      <c r="BF44" s="37">
        <f ca="1">EXP('Question 7'!BE43)*BF43+0.4*$B44</f>
        <v>33094.484383969124</v>
      </c>
      <c r="BG44" s="37">
        <f ca="1">EXP('Question 7'!BF43)*BG43+0.4*$B44</f>
        <v>26231.465540552177</v>
      </c>
      <c r="BH44" s="37">
        <f ca="1">EXP('Question 7'!BG43)*BH43+0.4*$B44</f>
        <v>32050.507696477856</v>
      </c>
      <c r="BI44" s="37">
        <f ca="1">EXP('Question 7'!BH43)*BI43+0.4*$B44</f>
        <v>41028.150842212373</v>
      </c>
      <c r="BJ44" s="37">
        <f ca="1">EXP('Question 7'!BI43)*BJ43+0.4*$B44</f>
        <v>37892.478993733283</v>
      </c>
      <c r="BK44" s="37">
        <f ca="1">EXP('Question 7'!BJ43)*BK43+0.4*$B44</f>
        <v>46962.05400313501</v>
      </c>
      <c r="BL44" s="37">
        <f ca="1">EXP('Question 7'!BK43)*BL43+0.4*$B44</f>
        <v>39570.250729477455</v>
      </c>
      <c r="BM44" s="37">
        <f ca="1">EXP('Question 7'!BL43)*BM43+0.4*$B44</f>
        <v>47333.154739434365</v>
      </c>
      <c r="BN44" s="37">
        <f ca="1">EXP('Question 7'!BM43)*BN43+0.4*$B44</f>
        <v>29707.230451180563</v>
      </c>
      <c r="BO44" s="37">
        <f ca="1">EXP('Question 7'!BN43)*BO43+0.4*$B44</f>
        <v>27033.656882882151</v>
      </c>
      <c r="BP44" s="37">
        <f ca="1">EXP('Question 7'!BO43)*BP43+0.4*$B44</f>
        <v>29012.524802322703</v>
      </c>
      <c r="BQ44" s="37">
        <f ca="1">EXP('Question 7'!BP43)*BQ43+0.4*$B44</f>
        <v>34543.179865776823</v>
      </c>
      <c r="BR44" s="37">
        <f ca="1">EXP('Question 7'!BQ43)*BR43+0.4*$B44</f>
        <v>28797.545087022096</v>
      </c>
      <c r="BS44" s="37">
        <f ca="1">EXP('Question 7'!BR43)*BS43+0.4*$B44</f>
        <v>25288.823995118331</v>
      </c>
      <c r="BT44" s="37">
        <f ca="1">EXP('Question 7'!BS43)*BT43+0.4*$B44</f>
        <v>27682.138112539265</v>
      </c>
      <c r="BU44" s="37">
        <f ca="1">EXP('Question 7'!BT43)*BU43+0.4*$B44</f>
        <v>24990.905567118829</v>
      </c>
      <c r="BV44" s="37">
        <f ca="1">EXP('Question 7'!BU43)*BV43+0.4*$B44</f>
        <v>33453.93366323549</v>
      </c>
      <c r="BW44" s="37">
        <f ca="1">EXP('Question 7'!BV43)*BW43+0.4*$B44</f>
        <v>32339.647606140516</v>
      </c>
      <c r="BX44" s="37">
        <f ca="1">EXP('Question 7'!BW43)*BX43+0.4*$B44</f>
        <v>44987.116619460678</v>
      </c>
      <c r="BY44" s="37">
        <f ca="1">EXP('Question 7'!BX43)*BY43+0.4*$B44</f>
        <v>37365.331887866887</v>
      </c>
      <c r="BZ44" s="37">
        <f ca="1">EXP('Question 7'!BY43)*BZ43+0.4*$B44</f>
        <v>32409.096186717914</v>
      </c>
      <c r="CA44" s="37">
        <f ca="1">EXP('Question 7'!BZ43)*CA43+0.4*$B44</f>
        <v>28682.085924695326</v>
      </c>
      <c r="CB44" s="37">
        <f ca="1">EXP('Question 7'!CA43)*CB43+0.4*$B44</f>
        <v>24869.263030317048</v>
      </c>
      <c r="CC44" s="37">
        <f ca="1">EXP('Question 7'!CB43)*CC43+0.4*$B44</f>
        <v>21833.542531557472</v>
      </c>
      <c r="CD44" s="37">
        <f ca="1">EXP('Question 7'!CC43)*CD43+0.4*$B44</f>
        <v>29050.766326711571</v>
      </c>
      <c r="CE44" s="37">
        <f ca="1">EXP('Question 7'!CD43)*CE43+0.4*$B44</f>
        <v>26925.191166339806</v>
      </c>
      <c r="CF44" s="37">
        <f ca="1">EXP('Question 7'!CE43)*CF43+0.4*$B44</f>
        <v>38082.075261838952</v>
      </c>
      <c r="CG44" s="37">
        <f ca="1">EXP('Question 7'!CF43)*CG43+0.4*$B44</f>
        <v>32588.571267378265</v>
      </c>
      <c r="CH44" s="37">
        <f ca="1">EXP('Question 7'!CG43)*CH43+0.4*$B44</f>
        <v>38555.295247044436</v>
      </c>
      <c r="CI44" s="37">
        <f ca="1">EXP('Question 7'!CH43)*CI43+0.4*$B44</f>
        <v>40719.121780865818</v>
      </c>
      <c r="CJ44" s="37">
        <f ca="1">EXP('Question 7'!CI43)*CJ43+0.4*$B44</f>
        <v>38129.30990237926</v>
      </c>
      <c r="CK44" s="37">
        <f ca="1">EXP('Question 7'!CJ43)*CK43+0.4*$B44</f>
        <v>30413.452233341643</v>
      </c>
      <c r="CL44" s="37">
        <f ca="1">EXP('Question 7'!CK43)*CL43+0.4*$B44</f>
        <v>37457.127627756345</v>
      </c>
      <c r="CM44" s="37">
        <f ca="1">EXP('Question 7'!CL43)*CM43+0.4*$B44</f>
        <v>38206.957209302207</v>
      </c>
      <c r="CN44" s="37">
        <f ca="1">EXP('Question 7'!CM43)*CN43+0.4*$B44</f>
        <v>28012.337476044413</v>
      </c>
      <c r="CO44" s="37">
        <f ca="1">EXP('Question 7'!CN43)*CO43+0.4*$B44</f>
        <v>46863.712692668269</v>
      </c>
      <c r="CP44" s="37">
        <f ca="1">EXP('Question 7'!CO43)*CP43+0.4*$B44</f>
        <v>35811.609257937715</v>
      </c>
      <c r="CQ44" s="37">
        <f ca="1">EXP('Question 7'!CP43)*CQ43+0.4*$B44</f>
        <v>28121.830651767585</v>
      </c>
      <c r="CR44" s="37">
        <f ca="1">EXP('Question 7'!CQ43)*CR43+0.4*$B44</f>
        <v>46117.170463138296</v>
      </c>
      <c r="CS44" s="37">
        <f ca="1">EXP('Question 7'!CR43)*CS43+0.4*$B44</f>
        <v>45734.209605664269</v>
      </c>
      <c r="CT44" s="37">
        <f ca="1">EXP('Question 7'!CS43)*CT43+0.4*$B44</f>
        <v>43448.321233903036</v>
      </c>
      <c r="CU44" s="37">
        <f ca="1">EXP('Question 7'!CT43)*CU43+0.4*$B44</f>
        <v>55873.769891213829</v>
      </c>
      <c r="CV44" s="37">
        <f ca="1">EXP('Question 7'!CU43)*CV43+0.4*$B44</f>
        <v>30325.738409270256</v>
      </c>
      <c r="CW44" s="37">
        <f ca="1">EXP('Question 7'!CV43)*CW43+0.4*$B44</f>
        <v>33344.220437108619</v>
      </c>
      <c r="CX44" s="37">
        <f ca="1">EXP('Question 7'!CW43)*CX43+0.4*$B44</f>
        <v>21362.468881046636</v>
      </c>
    </row>
    <row r="45" spans="1:102" x14ac:dyDescent="0.2">
      <c r="A45" s="5">
        <v>46568</v>
      </c>
      <c r="B45" s="1">
        <v>1786.5240000000006</v>
      </c>
      <c r="C45" s="37">
        <f ca="1">EXP('Question 7'!B44)*C44+0.4*$B45</f>
        <v>32045.143693048933</v>
      </c>
      <c r="D45" s="37">
        <f ca="1">EXP('Question 7'!C44)*D44+0.4*$B45</f>
        <v>41454.618652979603</v>
      </c>
      <c r="E45" s="37">
        <f ca="1">EXP('Question 7'!D44)*E44+0.4*$B45</f>
        <v>27411.65656956422</v>
      </c>
      <c r="F45" s="37">
        <f ca="1">EXP('Question 7'!E44)*F44+0.4*$B45</f>
        <v>41627.012682981433</v>
      </c>
      <c r="G45" s="37">
        <f ca="1">EXP('Question 7'!F44)*G44+0.4*$B45</f>
        <v>48917.628134077291</v>
      </c>
      <c r="H45" s="37">
        <f ca="1">EXP('Question 7'!G44)*H44+0.4*$B45</f>
        <v>44623.7225256085</v>
      </c>
      <c r="I45" s="37">
        <f ca="1">EXP('Question 7'!H44)*I44+0.4*$B45</f>
        <v>36765.315088634328</v>
      </c>
      <c r="J45" s="37">
        <f ca="1">EXP('Question 7'!I44)*J44+0.4*$B45</f>
        <v>42369.09695599824</v>
      </c>
      <c r="K45" s="37">
        <f ca="1">EXP('Question 7'!J44)*K44+0.4*$B45</f>
        <v>32001.028695276025</v>
      </c>
      <c r="L45" s="37">
        <f ca="1">EXP('Question 7'!K44)*L44+0.4*$B45</f>
        <v>31420.919868530975</v>
      </c>
      <c r="M45" s="37">
        <f ca="1">EXP('Question 7'!L44)*M44+0.4*$B45</f>
        <v>51984.952134683132</v>
      </c>
      <c r="N45" s="37">
        <f ca="1">EXP('Question 7'!M44)*N44+0.4*$B45</f>
        <v>33832.508332461672</v>
      </c>
      <c r="O45" s="37">
        <f ca="1">EXP('Question 7'!N44)*O44+0.4*$B45</f>
        <v>40278.296753577197</v>
      </c>
      <c r="P45" s="37">
        <f ca="1">EXP('Question 7'!O44)*P44+0.4*$B45</f>
        <v>36044.195871888121</v>
      </c>
      <c r="Q45" s="37">
        <f ca="1">EXP('Question 7'!P44)*Q44+0.4*$B45</f>
        <v>41535.985019169522</v>
      </c>
      <c r="R45" s="37">
        <f ca="1">EXP('Question 7'!Q44)*R44+0.4*$B45</f>
        <v>28417.191259560444</v>
      </c>
      <c r="S45" s="37">
        <f ca="1">EXP('Question 7'!R44)*S44+0.4*$B45</f>
        <v>39373.253485406232</v>
      </c>
      <c r="T45" s="37">
        <f ca="1">EXP('Question 7'!S44)*T44+0.4*$B45</f>
        <v>30225.32929628608</v>
      </c>
      <c r="U45" s="37">
        <f ca="1">EXP('Question 7'!T44)*U44+0.4*$B45</f>
        <v>53689.187841765211</v>
      </c>
      <c r="V45" s="37">
        <f ca="1">EXP('Question 7'!U44)*V44+0.4*$B45</f>
        <v>37380.352076918098</v>
      </c>
      <c r="W45" s="37">
        <f ca="1">EXP('Question 7'!V44)*W44+0.4*$B45</f>
        <v>29201.960079613331</v>
      </c>
      <c r="X45" s="37">
        <f ca="1">EXP('Question 7'!W44)*X44+0.4*$B45</f>
        <v>24123.61480670283</v>
      </c>
      <c r="Y45" s="37">
        <f ca="1">EXP('Question 7'!X44)*Y44+0.4*$B45</f>
        <v>36221.515697492323</v>
      </c>
      <c r="Z45" s="37">
        <f ca="1">EXP('Question 7'!Y44)*Z44+0.4*$B45</f>
        <v>31998.50525141085</v>
      </c>
      <c r="AA45" s="37">
        <f ca="1">EXP('Question 7'!Z44)*AA44+0.4*$B45</f>
        <v>34821.918753063728</v>
      </c>
      <c r="AB45" s="37">
        <f ca="1">EXP('Question 7'!AA44)*AB44+0.4*$B45</f>
        <v>30938.394840765432</v>
      </c>
      <c r="AC45" s="37">
        <f ca="1">EXP('Question 7'!AB44)*AC44+0.4*$B45</f>
        <v>30342.548717114267</v>
      </c>
      <c r="AD45" s="37">
        <f ca="1">EXP('Question 7'!AC44)*AD44+0.4*$B45</f>
        <v>44625.128046416248</v>
      </c>
      <c r="AE45" s="37">
        <f ca="1">EXP('Question 7'!AD44)*AE44+0.4*$B45</f>
        <v>33891.542653494056</v>
      </c>
      <c r="AF45" s="37">
        <f ca="1">EXP('Question 7'!AE44)*AF44+0.4*$B45</f>
        <v>31287.964748330571</v>
      </c>
      <c r="AG45" s="37">
        <f ca="1">EXP('Question 7'!AF44)*AG44+0.4*$B45</f>
        <v>33420.953564536183</v>
      </c>
      <c r="AH45" s="37">
        <f ca="1">EXP('Question 7'!AG44)*AH44+0.4*$B45</f>
        <v>53230.919107473048</v>
      </c>
      <c r="AI45" s="37">
        <f ca="1">EXP('Question 7'!AH44)*AI44+0.4*$B45</f>
        <v>28577.291703943945</v>
      </c>
      <c r="AJ45" s="37">
        <f ca="1">EXP('Question 7'!AI44)*AJ44+0.4*$B45</f>
        <v>33853.72207663225</v>
      </c>
      <c r="AK45" s="37">
        <f ca="1">EXP('Question 7'!AJ44)*AK44+0.4*$B45</f>
        <v>39415.891118326115</v>
      </c>
      <c r="AL45" s="37">
        <f ca="1">EXP('Question 7'!AK44)*AL44+0.4*$B45</f>
        <v>29443.137563658034</v>
      </c>
      <c r="AM45" s="37">
        <f ca="1">EXP('Question 7'!AL44)*AM44+0.4*$B45</f>
        <v>34385.787547327556</v>
      </c>
      <c r="AN45" s="37">
        <f ca="1">EXP('Question 7'!AM44)*AN44+0.4*$B45</f>
        <v>25508.145044007731</v>
      </c>
      <c r="AO45" s="37">
        <f ca="1">EXP('Question 7'!AN44)*AO44+0.4*$B45</f>
        <v>27646.719269442077</v>
      </c>
      <c r="AP45" s="37">
        <f ca="1">EXP('Question 7'!AO44)*AP44+0.4*$B45</f>
        <v>30110.710705630365</v>
      </c>
      <c r="AQ45" s="37">
        <f ca="1">EXP('Question 7'!AP44)*AQ44+0.4*$B45</f>
        <v>28031.478499577865</v>
      </c>
      <c r="AR45" s="37">
        <f ca="1">EXP('Question 7'!AQ44)*AR44+0.4*$B45</f>
        <v>28537.481899174589</v>
      </c>
      <c r="AS45" s="37">
        <f ca="1">EXP('Question 7'!AR44)*AS44+0.4*$B45</f>
        <v>25780.12149734452</v>
      </c>
      <c r="AT45" s="37">
        <f ca="1">EXP('Question 7'!AS44)*AT44+0.4*$B45</f>
        <v>28733.204511552372</v>
      </c>
      <c r="AU45" s="37">
        <f ca="1">EXP('Question 7'!AT44)*AU44+0.4*$B45</f>
        <v>35087.015661461344</v>
      </c>
      <c r="AV45" s="37">
        <f ca="1">EXP('Question 7'!AU44)*AV44+0.4*$B45</f>
        <v>38703.331701462441</v>
      </c>
      <c r="AW45" s="37">
        <f ca="1">EXP('Question 7'!AV44)*AW44+0.4*$B45</f>
        <v>38084.245881573952</v>
      </c>
      <c r="AX45" s="37">
        <f ca="1">EXP('Question 7'!AW44)*AX44+0.4*$B45</f>
        <v>33248.954659184637</v>
      </c>
      <c r="AY45" s="37">
        <f ca="1">EXP('Question 7'!AX44)*AY44+0.4*$B45</f>
        <v>35422.932630084179</v>
      </c>
      <c r="AZ45" s="37">
        <f ca="1">EXP('Question 7'!AY44)*AZ44+0.4*$B45</f>
        <v>34417.929220395185</v>
      </c>
      <c r="BA45" s="37">
        <f ca="1">EXP('Question 7'!AZ44)*BA44+0.4*$B45</f>
        <v>47436.258706846456</v>
      </c>
      <c r="BB45" s="37">
        <f ca="1">EXP('Question 7'!BA44)*BB44+0.4*$B45</f>
        <v>31340.344915280843</v>
      </c>
      <c r="BC45" s="37">
        <f ca="1">EXP('Question 7'!BB44)*BC44+0.4*$B45</f>
        <v>30836.819384149821</v>
      </c>
      <c r="BD45" s="37">
        <f ca="1">EXP('Question 7'!BC44)*BD44+0.4*$B45</f>
        <v>30167.716272226371</v>
      </c>
      <c r="BE45" s="37">
        <f ca="1">EXP('Question 7'!BD44)*BE44+0.4*$B45</f>
        <v>27169.761777143893</v>
      </c>
      <c r="BF45" s="37">
        <f ca="1">EXP('Question 7'!BE44)*BF44+0.4*$B45</f>
        <v>33414.304316326103</v>
      </c>
      <c r="BG45" s="37">
        <f ca="1">EXP('Question 7'!BF44)*BG44+0.4*$B45</f>
        <v>26294.263649866727</v>
      </c>
      <c r="BH45" s="37">
        <f ca="1">EXP('Question 7'!BG44)*BH44+0.4*$B45</f>
        <v>33140.799992912922</v>
      </c>
      <c r="BI45" s="37">
        <f ca="1">EXP('Question 7'!BH44)*BI44+0.4*$B45</f>
        <v>41850.569378621447</v>
      </c>
      <c r="BJ45" s="37">
        <f ca="1">EXP('Question 7'!BI44)*BJ44+0.4*$B45</f>
        <v>39134.750645141059</v>
      </c>
      <c r="BK45" s="37">
        <f ca="1">EXP('Question 7'!BJ44)*BK44+0.4*$B45</f>
        <v>49536.775429796806</v>
      </c>
      <c r="BL45" s="37">
        <f ca="1">EXP('Question 7'!BK44)*BL44+0.4*$B45</f>
        <v>41703.91454853976</v>
      </c>
      <c r="BM45" s="37">
        <f ca="1">EXP('Question 7'!BL44)*BM44+0.4*$B45</f>
        <v>49781.309965243861</v>
      </c>
      <c r="BN45" s="37">
        <f ca="1">EXP('Question 7'!BM44)*BN44+0.4*$B45</f>
        <v>28129.424595792021</v>
      </c>
      <c r="BO45" s="37">
        <f ca="1">EXP('Question 7'!BN44)*BO44+0.4*$B45</f>
        <v>29552.465739771789</v>
      </c>
      <c r="BP45" s="37">
        <f ca="1">EXP('Question 7'!BO44)*BP44+0.4*$B45</f>
        <v>29682.375698800497</v>
      </c>
      <c r="BQ45" s="37">
        <f ca="1">EXP('Question 7'!BP44)*BQ44+0.4*$B45</f>
        <v>32788.874968954558</v>
      </c>
      <c r="BR45" s="37">
        <f ca="1">EXP('Question 7'!BQ44)*BR44+0.4*$B45</f>
        <v>30852.810727310869</v>
      </c>
      <c r="BS45" s="37">
        <f ca="1">EXP('Question 7'!BR44)*BS44+0.4*$B45</f>
        <v>24143.090670664729</v>
      </c>
      <c r="BT45" s="37">
        <f ca="1">EXP('Question 7'!BS44)*BT44+0.4*$B45</f>
        <v>30277.185935115744</v>
      </c>
      <c r="BU45" s="37">
        <f ca="1">EXP('Question 7'!BT44)*BU44+0.4*$B45</f>
        <v>24950.174236095419</v>
      </c>
      <c r="BV45" s="37">
        <f ca="1">EXP('Question 7'!BU44)*BV44+0.4*$B45</f>
        <v>35249.77903778258</v>
      </c>
      <c r="BW45" s="37">
        <f ca="1">EXP('Question 7'!BV44)*BW44+0.4*$B45</f>
        <v>34359.343089047266</v>
      </c>
      <c r="BX45" s="37">
        <f ca="1">EXP('Question 7'!BW44)*BX44+0.4*$B45</f>
        <v>49770.212200061804</v>
      </c>
      <c r="BY45" s="37">
        <f ca="1">EXP('Question 7'!BX44)*BY44+0.4*$B45</f>
        <v>37718.1823189395</v>
      </c>
      <c r="BZ45" s="37">
        <f ca="1">EXP('Question 7'!BY44)*BZ44+0.4*$B45</f>
        <v>33363.683327403291</v>
      </c>
      <c r="CA45" s="37">
        <f ca="1">EXP('Question 7'!BZ44)*CA44+0.4*$B45</f>
        <v>30960.973844134227</v>
      </c>
      <c r="CB45" s="37">
        <f ca="1">EXP('Question 7'!CA44)*CB44+0.4*$B45</f>
        <v>23718.5451984955</v>
      </c>
      <c r="CC45" s="37">
        <f ca="1">EXP('Question 7'!CB44)*CC44+0.4*$B45</f>
        <v>21451.340404028477</v>
      </c>
      <c r="CD45" s="37">
        <f ca="1">EXP('Question 7'!CC44)*CD44+0.4*$B45</f>
        <v>30780.538142486701</v>
      </c>
      <c r="CE45" s="37">
        <f ca="1">EXP('Question 7'!CD44)*CE44+0.4*$B45</f>
        <v>27204.267892708249</v>
      </c>
      <c r="CF45" s="37">
        <f ca="1">EXP('Question 7'!CE44)*CF44+0.4*$B45</f>
        <v>36922.081889704379</v>
      </c>
      <c r="CG45" s="37">
        <f ca="1">EXP('Question 7'!CF44)*CG44+0.4*$B45</f>
        <v>36168.470460821387</v>
      </c>
      <c r="CH45" s="37">
        <f ca="1">EXP('Question 7'!CG44)*CH44+0.4*$B45</f>
        <v>40294.048908196171</v>
      </c>
      <c r="CI45" s="37">
        <f ca="1">EXP('Question 7'!CH44)*CI44+0.4*$B45</f>
        <v>40984.486294168833</v>
      </c>
      <c r="CJ45" s="37">
        <f ca="1">EXP('Question 7'!CI44)*CJ44+0.4*$B45</f>
        <v>37441.769761812597</v>
      </c>
      <c r="CK45" s="37">
        <f ca="1">EXP('Question 7'!CJ44)*CK44+0.4*$B45</f>
        <v>31056.834967285649</v>
      </c>
      <c r="CL45" s="37">
        <f ca="1">EXP('Question 7'!CK44)*CL44+0.4*$B45</f>
        <v>38395.599918698419</v>
      </c>
      <c r="CM45" s="37">
        <f ca="1">EXP('Question 7'!CL44)*CM44+0.4*$B45</f>
        <v>39563.565858580267</v>
      </c>
      <c r="CN45" s="37">
        <f ca="1">EXP('Question 7'!CM44)*CN44+0.4*$B45</f>
        <v>27875.054257098142</v>
      </c>
      <c r="CO45" s="37">
        <f ca="1">EXP('Question 7'!CN44)*CO44+0.4*$B45</f>
        <v>47294.384797598446</v>
      </c>
      <c r="CP45" s="37">
        <f ca="1">EXP('Question 7'!CO44)*CP44+0.4*$B45</f>
        <v>39424.954194813668</v>
      </c>
      <c r="CQ45" s="37">
        <f ca="1">EXP('Question 7'!CP44)*CQ44+0.4*$B45</f>
        <v>31005.946291249213</v>
      </c>
      <c r="CR45" s="37">
        <f ca="1">EXP('Question 7'!CQ44)*CR44+0.4*$B45</f>
        <v>48139.593686743523</v>
      </c>
      <c r="CS45" s="37">
        <f ca="1">EXP('Question 7'!CR44)*CS44+0.4*$B45</f>
        <v>44996.294779846525</v>
      </c>
      <c r="CT45" s="37">
        <f ca="1">EXP('Question 7'!CS44)*CT44+0.4*$B45</f>
        <v>46933.904853023305</v>
      </c>
      <c r="CU45" s="37">
        <f ca="1">EXP('Question 7'!CT44)*CU44+0.4*$B45</f>
        <v>59214.534550570643</v>
      </c>
      <c r="CV45" s="37">
        <f ca="1">EXP('Question 7'!CU44)*CV44+0.4*$B45</f>
        <v>33245.371436011032</v>
      </c>
      <c r="CW45" s="37">
        <f ca="1">EXP('Question 7'!CV44)*CW44+0.4*$B45</f>
        <v>35420.209245633487</v>
      </c>
      <c r="CX45" s="37">
        <f ca="1">EXP('Question 7'!CW44)*CX44+0.4*$B45</f>
        <v>22623.790795638099</v>
      </c>
    </row>
    <row r="46" spans="1:102" x14ac:dyDescent="0.2">
      <c r="A46" s="5">
        <v>46599</v>
      </c>
      <c r="B46" s="1">
        <v>1786.5240000000006</v>
      </c>
      <c r="C46" s="37">
        <f ca="1">EXP('Question 7'!B45)*C45+0.4*$B46</f>
        <v>34425.987268889658</v>
      </c>
      <c r="D46" s="37">
        <f ca="1">EXP('Question 7'!C45)*D45+0.4*$B46</f>
        <v>45932.333857823534</v>
      </c>
      <c r="E46" s="37">
        <f ca="1">EXP('Question 7'!D45)*E45+0.4*$B46</f>
        <v>25131.5763940201</v>
      </c>
      <c r="F46" s="37">
        <f ca="1">EXP('Question 7'!E45)*F45+0.4*$B46</f>
        <v>39707.494725233068</v>
      </c>
      <c r="G46" s="37">
        <f ca="1">EXP('Question 7'!F45)*G45+0.4*$B46</f>
        <v>51761.623558582178</v>
      </c>
      <c r="H46" s="37">
        <f ca="1">EXP('Question 7'!G45)*H45+0.4*$B46</f>
        <v>44766.97870890687</v>
      </c>
      <c r="I46" s="37">
        <f ca="1">EXP('Question 7'!H45)*I45+0.4*$B46</f>
        <v>40610.547669704887</v>
      </c>
      <c r="J46" s="37">
        <f ca="1">EXP('Question 7'!I45)*J45+0.4*$B46</f>
        <v>42236.840820989251</v>
      </c>
      <c r="K46" s="37">
        <f ca="1">EXP('Question 7'!J45)*K45+0.4*$B46</f>
        <v>31691.055237143744</v>
      </c>
      <c r="L46" s="37">
        <f ca="1">EXP('Question 7'!K45)*L45+0.4*$B46</f>
        <v>34542.820676180643</v>
      </c>
      <c r="M46" s="37">
        <f ca="1">EXP('Question 7'!L45)*M45+0.4*$B46</f>
        <v>51878.549713228073</v>
      </c>
      <c r="N46" s="37">
        <f ca="1">EXP('Question 7'!M45)*N45+0.4*$B46</f>
        <v>35258.862708292174</v>
      </c>
      <c r="O46" s="37">
        <f ca="1">EXP('Question 7'!N45)*O45+0.4*$B46</f>
        <v>39490.971302391896</v>
      </c>
      <c r="P46" s="37">
        <f ca="1">EXP('Question 7'!O45)*P45+0.4*$B46</f>
        <v>38844.900792915563</v>
      </c>
      <c r="Q46" s="37">
        <f ca="1">EXP('Question 7'!P45)*Q45+0.4*$B46</f>
        <v>43250.533070060883</v>
      </c>
      <c r="R46" s="37">
        <f ca="1">EXP('Question 7'!Q45)*R45+0.4*$B46</f>
        <v>28219.971748092597</v>
      </c>
      <c r="S46" s="37">
        <f ca="1">EXP('Question 7'!R45)*S45+0.4*$B46</f>
        <v>38848.415853702434</v>
      </c>
      <c r="T46" s="37">
        <f ca="1">EXP('Question 7'!S45)*T45+0.4*$B46</f>
        <v>31092.069673551428</v>
      </c>
      <c r="U46" s="37">
        <f ca="1">EXP('Question 7'!T45)*U45+0.4*$B46</f>
        <v>51960.552958785913</v>
      </c>
      <c r="V46" s="37">
        <f ca="1">EXP('Question 7'!U45)*V45+0.4*$B46</f>
        <v>39746.928468712045</v>
      </c>
      <c r="W46" s="37">
        <f ca="1">EXP('Question 7'!V45)*W45+0.4*$B46</f>
        <v>31096.994285531418</v>
      </c>
      <c r="X46" s="37">
        <f ca="1">EXP('Question 7'!W45)*X45+0.4*$B46</f>
        <v>24128.752983836162</v>
      </c>
      <c r="Y46" s="37">
        <f ca="1">EXP('Question 7'!X45)*Y45+0.4*$B46</f>
        <v>37588.397605858932</v>
      </c>
      <c r="Z46" s="37">
        <f ca="1">EXP('Question 7'!Y45)*Z45+0.4*$B46</f>
        <v>34978.055932810305</v>
      </c>
      <c r="AA46" s="37">
        <f ca="1">EXP('Question 7'!Z45)*AA45+0.4*$B46</f>
        <v>35361.920705366749</v>
      </c>
      <c r="AB46" s="37">
        <f ca="1">EXP('Question 7'!AA45)*AB45+0.4*$B46</f>
        <v>31733.054848137683</v>
      </c>
      <c r="AC46" s="37">
        <f ca="1">EXP('Question 7'!AB45)*AC45+0.4*$B46</f>
        <v>30841.823118393353</v>
      </c>
      <c r="AD46" s="37">
        <f ca="1">EXP('Question 7'!AC45)*AD45+0.4*$B46</f>
        <v>43895.945134615016</v>
      </c>
      <c r="AE46" s="37">
        <f ca="1">EXP('Question 7'!AD45)*AE45+0.4*$B46</f>
        <v>35070.593815957829</v>
      </c>
      <c r="AF46" s="37">
        <f ca="1">EXP('Question 7'!AE45)*AF45+0.4*$B46</f>
        <v>31602.528277927759</v>
      </c>
      <c r="AG46" s="37">
        <f ca="1">EXP('Question 7'!AF45)*AG45+0.4*$B46</f>
        <v>31792.591914788441</v>
      </c>
      <c r="AH46" s="37">
        <f ca="1">EXP('Question 7'!AG45)*AH45+0.4*$B46</f>
        <v>53761.769085313892</v>
      </c>
      <c r="AI46" s="37">
        <f ca="1">EXP('Question 7'!AH45)*AI45+0.4*$B46</f>
        <v>29992.723104570625</v>
      </c>
      <c r="AJ46" s="37">
        <f ca="1">EXP('Question 7'!AI45)*AJ45+0.4*$B46</f>
        <v>37415.875881578759</v>
      </c>
      <c r="AK46" s="37">
        <f ca="1">EXP('Question 7'!AJ45)*AK45+0.4*$B46</f>
        <v>38960.641146364607</v>
      </c>
      <c r="AL46" s="37">
        <f ca="1">EXP('Question 7'!AK45)*AL45+0.4*$B46</f>
        <v>29420.718871370696</v>
      </c>
      <c r="AM46" s="37">
        <f ca="1">EXP('Question 7'!AL45)*AM45+0.4*$B46</f>
        <v>34713.304675777348</v>
      </c>
      <c r="AN46" s="37">
        <f ca="1">EXP('Question 7'!AM45)*AN45+0.4*$B46</f>
        <v>26805.248567455932</v>
      </c>
      <c r="AO46" s="37">
        <f ca="1">EXP('Question 7'!AN45)*AO45+0.4*$B46</f>
        <v>29169.563926299015</v>
      </c>
      <c r="AP46" s="37">
        <f ca="1">EXP('Question 7'!AO45)*AP45+0.4*$B46</f>
        <v>31134.672646072861</v>
      </c>
      <c r="AQ46" s="37">
        <f ca="1">EXP('Question 7'!AP45)*AQ45+0.4*$B46</f>
        <v>30076.897106577155</v>
      </c>
      <c r="AR46" s="37">
        <f ca="1">EXP('Question 7'!AQ45)*AR45+0.4*$B46</f>
        <v>30628.540665852695</v>
      </c>
      <c r="AS46" s="37">
        <f ca="1">EXP('Question 7'!AR45)*AS45+0.4*$B46</f>
        <v>26790.836121745502</v>
      </c>
      <c r="AT46" s="37">
        <f ca="1">EXP('Question 7'!AS45)*AT45+0.4*$B46</f>
        <v>29072.290814944772</v>
      </c>
      <c r="AU46" s="37">
        <f ca="1">EXP('Question 7'!AT45)*AU45+0.4*$B46</f>
        <v>32784.902325547533</v>
      </c>
      <c r="AV46" s="37">
        <f ca="1">EXP('Question 7'!AU45)*AV45+0.4*$B46</f>
        <v>40978.073119989647</v>
      </c>
      <c r="AW46" s="37">
        <f ca="1">EXP('Question 7'!AV45)*AW45+0.4*$B46</f>
        <v>37553.183290736313</v>
      </c>
      <c r="AX46" s="37">
        <f ca="1">EXP('Question 7'!AW45)*AX45+0.4*$B46</f>
        <v>34380.933578428485</v>
      </c>
      <c r="AY46" s="37">
        <f ca="1">EXP('Question 7'!AX45)*AY45+0.4*$B46</f>
        <v>36695.352777725537</v>
      </c>
      <c r="AZ46" s="37">
        <f ca="1">EXP('Question 7'!AY45)*AZ45+0.4*$B46</f>
        <v>34445.993487123662</v>
      </c>
      <c r="BA46" s="37">
        <f ca="1">EXP('Question 7'!AZ45)*BA45+0.4*$B46</f>
        <v>51230.153844628301</v>
      </c>
      <c r="BB46" s="37">
        <f ca="1">EXP('Question 7'!BA45)*BB45+0.4*$B46</f>
        <v>32688.698201654181</v>
      </c>
      <c r="BC46" s="37">
        <f ca="1">EXP('Question 7'!BB45)*BC45+0.4*$B46</f>
        <v>30976.822097540989</v>
      </c>
      <c r="BD46" s="37">
        <f ca="1">EXP('Question 7'!BC45)*BD45+0.4*$B46</f>
        <v>32362.581695026307</v>
      </c>
      <c r="BE46" s="37">
        <f ca="1">EXP('Question 7'!BD45)*BE45+0.4*$B46</f>
        <v>30117.720781066764</v>
      </c>
      <c r="BF46" s="37">
        <f ca="1">EXP('Question 7'!BE45)*BF45+0.4*$B46</f>
        <v>32365.982707940511</v>
      </c>
      <c r="BG46" s="37">
        <f ca="1">EXP('Question 7'!BF45)*BG45+0.4*$B46</f>
        <v>25073.070539322565</v>
      </c>
      <c r="BH46" s="37">
        <f ca="1">EXP('Question 7'!BG45)*BH45+0.4*$B46</f>
        <v>34681.23258590755</v>
      </c>
      <c r="BI46" s="37">
        <f ca="1">EXP('Question 7'!BH45)*BI45+0.4*$B46</f>
        <v>41761.797587052344</v>
      </c>
      <c r="BJ46" s="37">
        <f ca="1">EXP('Question 7'!BI45)*BJ45+0.4*$B46</f>
        <v>41131.624148988165</v>
      </c>
      <c r="BK46" s="37">
        <f ca="1">EXP('Question 7'!BJ45)*BK45+0.4*$B46</f>
        <v>52668.295936289993</v>
      </c>
      <c r="BL46" s="37">
        <f ca="1">EXP('Question 7'!BK45)*BL45+0.4*$B46</f>
        <v>39748.057523920681</v>
      </c>
      <c r="BM46" s="37">
        <f ca="1">EXP('Question 7'!BL45)*BM45+0.4*$B46</f>
        <v>49251.136406634869</v>
      </c>
      <c r="BN46" s="37">
        <f ca="1">EXP('Question 7'!BM45)*BN45+0.4*$B46</f>
        <v>27643.065533713445</v>
      </c>
      <c r="BO46" s="37">
        <f ca="1">EXP('Question 7'!BN45)*BO45+0.4*$B46</f>
        <v>31196.743983861288</v>
      </c>
      <c r="BP46" s="37">
        <f ca="1">EXP('Question 7'!BO45)*BP45+0.4*$B46</f>
        <v>32238.034764091237</v>
      </c>
      <c r="BQ46" s="37">
        <f ca="1">EXP('Question 7'!BP45)*BQ45+0.4*$B46</f>
        <v>32482.086926782791</v>
      </c>
      <c r="BR46" s="37">
        <f ca="1">EXP('Question 7'!BQ45)*BR45+0.4*$B46</f>
        <v>30625.924311590414</v>
      </c>
      <c r="BS46" s="37">
        <f ca="1">EXP('Question 7'!BR45)*BS45+0.4*$B46</f>
        <v>24015.956598502995</v>
      </c>
      <c r="BT46" s="37">
        <f ca="1">EXP('Question 7'!BS45)*BT45+0.4*$B46</f>
        <v>31315.788638368082</v>
      </c>
      <c r="BU46" s="37">
        <f ca="1">EXP('Question 7'!BT45)*BU45+0.4*$B46</f>
        <v>24377.075214420522</v>
      </c>
      <c r="BV46" s="37">
        <f ca="1">EXP('Question 7'!BU45)*BV45+0.4*$B46</f>
        <v>36376.86468376359</v>
      </c>
      <c r="BW46" s="37">
        <f ca="1">EXP('Question 7'!BV45)*BW45+0.4*$B46</f>
        <v>34716.217538294681</v>
      </c>
      <c r="BX46" s="37">
        <f ca="1">EXP('Question 7'!BW45)*BX45+0.4*$B46</f>
        <v>49460.558624503203</v>
      </c>
      <c r="BY46" s="37">
        <f ca="1">EXP('Question 7'!BX45)*BY45+0.4*$B46</f>
        <v>38282.776325107989</v>
      </c>
      <c r="BZ46" s="37">
        <f ca="1">EXP('Question 7'!BY45)*BZ45+0.4*$B46</f>
        <v>36484.47083870403</v>
      </c>
      <c r="CA46" s="37">
        <f ca="1">EXP('Question 7'!BZ45)*CA45+0.4*$B46</f>
        <v>30253.733375993688</v>
      </c>
      <c r="CB46" s="37">
        <f ca="1">EXP('Question 7'!CA45)*CB45+0.4*$B46</f>
        <v>25443.14288568823</v>
      </c>
      <c r="CC46" s="37">
        <f ca="1">EXP('Question 7'!CB45)*CC45+0.4*$B46</f>
        <v>22301.4568999191</v>
      </c>
      <c r="CD46" s="37">
        <f ca="1">EXP('Question 7'!CC45)*CD45+0.4*$B46</f>
        <v>32665.967619922267</v>
      </c>
      <c r="CE46" s="37">
        <f ca="1">EXP('Question 7'!CD45)*CE45+0.4*$B46</f>
        <v>30155.256837594243</v>
      </c>
      <c r="CF46" s="37">
        <f ca="1">EXP('Question 7'!CE45)*CF45+0.4*$B46</f>
        <v>33313.604888232352</v>
      </c>
      <c r="CG46" s="37">
        <f ca="1">EXP('Question 7'!CF45)*CG45+0.4*$B46</f>
        <v>43084.1837562894</v>
      </c>
      <c r="CH46" s="37">
        <f ca="1">EXP('Question 7'!CG45)*CH45+0.4*$B46</f>
        <v>44177.177823973339</v>
      </c>
      <c r="CI46" s="37">
        <f ca="1">EXP('Question 7'!CH45)*CI45+0.4*$B46</f>
        <v>40714.77111402739</v>
      </c>
      <c r="CJ46" s="37">
        <f ca="1">EXP('Question 7'!CI45)*CJ45+0.4*$B46</f>
        <v>38043.242277190417</v>
      </c>
      <c r="CK46" s="37">
        <f ca="1">EXP('Question 7'!CJ45)*CK45+0.4*$B46</f>
        <v>31097.497580135136</v>
      </c>
      <c r="CL46" s="37">
        <f ca="1">EXP('Question 7'!CK45)*CL45+0.4*$B46</f>
        <v>42093.464954506206</v>
      </c>
      <c r="CM46" s="37">
        <f ca="1">EXP('Question 7'!CL45)*CM45+0.4*$B46</f>
        <v>43514.26169975067</v>
      </c>
      <c r="CN46" s="37">
        <f ca="1">EXP('Question 7'!CM45)*CN45+0.4*$B46</f>
        <v>29120.237472571393</v>
      </c>
      <c r="CO46" s="37">
        <f ca="1">EXP('Question 7'!CN45)*CO45+0.4*$B46</f>
        <v>47975.432451094872</v>
      </c>
      <c r="CP46" s="37">
        <f ca="1">EXP('Question 7'!CO45)*CP45+0.4*$B46</f>
        <v>40414.714635865246</v>
      </c>
      <c r="CQ46" s="37">
        <f ca="1">EXP('Question 7'!CP45)*CQ45+0.4*$B46</f>
        <v>30116.596579600238</v>
      </c>
      <c r="CR46" s="37">
        <f ca="1">EXP('Question 7'!CQ45)*CR45+0.4*$B46</f>
        <v>47468.468627748938</v>
      </c>
      <c r="CS46" s="37">
        <f ca="1">EXP('Question 7'!CR45)*CS45+0.4*$B46</f>
        <v>46860.949210574472</v>
      </c>
      <c r="CT46" s="37">
        <f ca="1">EXP('Question 7'!CS45)*CT45+0.4*$B46</f>
        <v>49542.786954535164</v>
      </c>
      <c r="CU46" s="37">
        <f ca="1">EXP('Question 7'!CT45)*CU45+0.4*$B46</f>
        <v>58064.936653473851</v>
      </c>
      <c r="CV46" s="37">
        <f ca="1">EXP('Question 7'!CU45)*CV45+0.4*$B46</f>
        <v>32266.463782262774</v>
      </c>
      <c r="CW46" s="37">
        <f ca="1">EXP('Question 7'!CV45)*CW45+0.4*$B46</f>
        <v>38437.443944866718</v>
      </c>
      <c r="CX46" s="37">
        <f ca="1">EXP('Question 7'!CW45)*CX45+0.4*$B46</f>
        <v>22196.103850027583</v>
      </c>
    </row>
    <row r="47" spans="1:102" x14ac:dyDescent="0.2">
      <c r="A47" s="5">
        <v>46630</v>
      </c>
      <c r="B47" s="1">
        <v>1786.5240000000006</v>
      </c>
      <c r="C47" s="37">
        <f ca="1">EXP('Question 7'!B46)*C46+0.4*$B47</f>
        <v>36720.118369949785</v>
      </c>
      <c r="D47" s="37">
        <f ca="1">EXP('Question 7'!C46)*D46+0.4*$B47</f>
        <v>48925.480141066808</v>
      </c>
      <c r="E47" s="37">
        <f ca="1">EXP('Question 7'!D46)*E46+0.4*$B47</f>
        <v>25413.603639291989</v>
      </c>
      <c r="F47" s="37">
        <f ca="1">EXP('Question 7'!E46)*F46+0.4*$B47</f>
        <v>41680.486983382551</v>
      </c>
      <c r="G47" s="37">
        <f ca="1">EXP('Question 7'!F46)*G46+0.4*$B47</f>
        <v>55186.591070775641</v>
      </c>
      <c r="H47" s="37">
        <f ca="1">EXP('Question 7'!G46)*H46+0.4*$B47</f>
        <v>45445.771855287385</v>
      </c>
      <c r="I47" s="37">
        <f ca="1">EXP('Question 7'!H46)*I46+0.4*$B47</f>
        <v>38784.647603364399</v>
      </c>
      <c r="J47" s="37">
        <f ca="1">EXP('Question 7'!I46)*J46+0.4*$B47</f>
        <v>44635.889717359314</v>
      </c>
      <c r="K47" s="37">
        <f ca="1">EXP('Question 7'!J46)*K46+0.4*$B47</f>
        <v>32228.707892470415</v>
      </c>
      <c r="L47" s="37">
        <f ca="1">EXP('Question 7'!K46)*L46+0.4*$B47</f>
        <v>35175.727901379651</v>
      </c>
      <c r="M47" s="37">
        <f ca="1">EXP('Question 7'!L46)*M46+0.4*$B47</f>
        <v>48645.939197250111</v>
      </c>
      <c r="N47" s="37">
        <f ca="1">EXP('Question 7'!M46)*N46+0.4*$B47</f>
        <v>37406.642976963441</v>
      </c>
      <c r="O47" s="37">
        <f ca="1">EXP('Question 7'!N46)*O46+0.4*$B47</f>
        <v>42425.571648446785</v>
      </c>
      <c r="P47" s="37">
        <f ca="1">EXP('Question 7'!O46)*P46+0.4*$B47</f>
        <v>44350.374692248421</v>
      </c>
      <c r="Q47" s="37">
        <f ca="1">EXP('Question 7'!P46)*Q46+0.4*$B47</f>
        <v>45757.069467432229</v>
      </c>
      <c r="R47" s="37">
        <f ca="1">EXP('Question 7'!Q46)*R46+0.4*$B47</f>
        <v>29605.117767657528</v>
      </c>
      <c r="S47" s="37">
        <f ca="1">EXP('Question 7'!R46)*S46+0.4*$B47</f>
        <v>38604.327138774788</v>
      </c>
      <c r="T47" s="37">
        <f ca="1">EXP('Question 7'!S46)*T46+0.4*$B47</f>
        <v>31307.964847377967</v>
      </c>
      <c r="U47" s="37">
        <f ca="1">EXP('Question 7'!T46)*U46+0.4*$B47</f>
        <v>48728.191567008456</v>
      </c>
      <c r="V47" s="37">
        <f ca="1">EXP('Question 7'!U46)*V46+0.4*$B47</f>
        <v>39644.949309985823</v>
      </c>
      <c r="W47" s="37">
        <f ca="1">EXP('Question 7'!V46)*W46+0.4*$B47</f>
        <v>29404.466307164428</v>
      </c>
      <c r="X47" s="37">
        <f ca="1">EXP('Question 7'!W46)*X46+0.4*$B47</f>
        <v>24389.190532956905</v>
      </c>
      <c r="Y47" s="37">
        <f ca="1">EXP('Question 7'!X46)*Y46+0.4*$B47</f>
        <v>36132.628395601329</v>
      </c>
      <c r="Z47" s="37">
        <f ca="1">EXP('Question 7'!Y46)*Z46+0.4*$B47</f>
        <v>34391.842807548077</v>
      </c>
      <c r="AA47" s="37">
        <f ca="1">EXP('Question 7'!Z46)*AA46+0.4*$B47</f>
        <v>36299.112807816527</v>
      </c>
      <c r="AB47" s="37">
        <f ca="1">EXP('Question 7'!AA46)*AB46+0.4*$B47</f>
        <v>34193.839759086433</v>
      </c>
      <c r="AC47" s="37">
        <f ca="1">EXP('Question 7'!AB46)*AC46+0.4*$B47</f>
        <v>27008.908689089578</v>
      </c>
      <c r="AD47" s="37">
        <f ca="1">EXP('Question 7'!AC46)*AD46+0.4*$B47</f>
        <v>44167.419876310916</v>
      </c>
      <c r="AE47" s="37">
        <f ca="1">EXP('Question 7'!AD46)*AE46+0.4*$B47</f>
        <v>33714.537146677329</v>
      </c>
      <c r="AF47" s="37">
        <f ca="1">EXP('Question 7'!AE46)*AF46+0.4*$B47</f>
        <v>31406.216585251437</v>
      </c>
      <c r="AG47" s="37">
        <f ca="1">EXP('Question 7'!AF46)*AG46+0.4*$B47</f>
        <v>29406.737164969934</v>
      </c>
      <c r="AH47" s="37">
        <f ca="1">EXP('Question 7'!AG46)*AH46+0.4*$B47</f>
        <v>57750.122363685572</v>
      </c>
      <c r="AI47" s="37">
        <f ca="1">EXP('Question 7'!AH46)*AI46+0.4*$B47</f>
        <v>31134.013281215786</v>
      </c>
      <c r="AJ47" s="37">
        <f ca="1">EXP('Question 7'!AI46)*AJ46+0.4*$B47</f>
        <v>37353.245268211293</v>
      </c>
      <c r="AK47" s="37">
        <f ca="1">EXP('Question 7'!AJ46)*AK46+0.4*$B47</f>
        <v>37203.450464892223</v>
      </c>
      <c r="AL47" s="37">
        <f ca="1">EXP('Question 7'!AK46)*AL46+0.4*$B47</f>
        <v>33276.518508357593</v>
      </c>
      <c r="AM47" s="37">
        <f ca="1">EXP('Question 7'!AL46)*AM46+0.4*$B47</f>
        <v>36652.832365970222</v>
      </c>
      <c r="AN47" s="37">
        <f ca="1">EXP('Question 7'!AM46)*AN46+0.4*$B47</f>
        <v>27396.511093426539</v>
      </c>
      <c r="AO47" s="37">
        <f ca="1">EXP('Question 7'!AN46)*AO46+0.4*$B47</f>
        <v>31317.472120540329</v>
      </c>
      <c r="AP47" s="37">
        <f ca="1">EXP('Question 7'!AO46)*AP46+0.4*$B47</f>
        <v>33090.342568589796</v>
      </c>
      <c r="AQ47" s="37">
        <f ca="1">EXP('Question 7'!AP46)*AQ46+0.4*$B47</f>
        <v>30764.906678096519</v>
      </c>
      <c r="AR47" s="37">
        <f ca="1">EXP('Question 7'!AQ46)*AR46+0.4*$B47</f>
        <v>29543.530231335906</v>
      </c>
      <c r="AS47" s="37">
        <f ca="1">EXP('Question 7'!AR46)*AS46+0.4*$B47</f>
        <v>30614.532519139462</v>
      </c>
      <c r="AT47" s="37">
        <f ca="1">EXP('Question 7'!AS46)*AT46+0.4*$B47</f>
        <v>32261.669677097321</v>
      </c>
      <c r="AU47" s="37">
        <f ca="1">EXP('Question 7'!AT46)*AU46+0.4*$B47</f>
        <v>32116.232087248161</v>
      </c>
      <c r="AV47" s="37">
        <f ca="1">EXP('Question 7'!AU46)*AV46+0.4*$B47</f>
        <v>39269.734319478564</v>
      </c>
      <c r="AW47" s="37">
        <f ca="1">EXP('Question 7'!AV46)*AW46+0.4*$B47</f>
        <v>38436.880207005546</v>
      </c>
      <c r="AX47" s="37">
        <f ca="1">EXP('Question 7'!AW46)*AX46+0.4*$B47</f>
        <v>38700.878607467872</v>
      </c>
      <c r="AY47" s="37">
        <f ca="1">EXP('Question 7'!AX46)*AY46+0.4*$B47</f>
        <v>37849.269539742745</v>
      </c>
      <c r="AZ47" s="37">
        <f ca="1">EXP('Question 7'!AY46)*AZ46+0.4*$B47</f>
        <v>38476.657964560647</v>
      </c>
      <c r="BA47" s="37">
        <f ca="1">EXP('Question 7'!AZ46)*BA46+0.4*$B47</f>
        <v>51846.694201846491</v>
      </c>
      <c r="BB47" s="37">
        <f ca="1">EXP('Question 7'!BA46)*BB46+0.4*$B47</f>
        <v>34721.702907631472</v>
      </c>
      <c r="BC47" s="37">
        <f ca="1">EXP('Question 7'!BB46)*BC46+0.4*$B47</f>
        <v>31505.918823775046</v>
      </c>
      <c r="BD47" s="37">
        <f ca="1">EXP('Question 7'!BC46)*BD46+0.4*$B47</f>
        <v>32184.684332295135</v>
      </c>
      <c r="BE47" s="37">
        <f ca="1">EXP('Question 7'!BD46)*BE46+0.4*$B47</f>
        <v>32122.360414812614</v>
      </c>
      <c r="BF47" s="37">
        <f ca="1">EXP('Question 7'!BE46)*BF46+0.4*$B47</f>
        <v>32939.075904347483</v>
      </c>
      <c r="BG47" s="37">
        <f ca="1">EXP('Question 7'!BF46)*BG46+0.4*$B47</f>
        <v>25326.344650386538</v>
      </c>
      <c r="BH47" s="37">
        <f ca="1">EXP('Question 7'!BG46)*BH46+0.4*$B47</f>
        <v>34680.2298870124</v>
      </c>
      <c r="BI47" s="37">
        <f ca="1">EXP('Question 7'!BH46)*BI46+0.4*$B47</f>
        <v>45067.599620918998</v>
      </c>
      <c r="BJ47" s="37">
        <f ca="1">EXP('Question 7'!BI46)*BJ46+0.4*$B47</f>
        <v>42130.783151544027</v>
      </c>
      <c r="BK47" s="37">
        <f ca="1">EXP('Question 7'!BJ46)*BK46+0.4*$B47</f>
        <v>48443.985817408582</v>
      </c>
      <c r="BL47" s="37">
        <f ca="1">EXP('Question 7'!BK46)*BL46+0.4*$B47</f>
        <v>45055.463430686679</v>
      </c>
      <c r="BM47" s="37">
        <f ca="1">EXP('Question 7'!BL46)*BM46+0.4*$B47</f>
        <v>49848.856490320686</v>
      </c>
      <c r="BN47" s="37">
        <f ca="1">EXP('Question 7'!BM46)*BN46+0.4*$B47</f>
        <v>28537.374477957943</v>
      </c>
      <c r="BO47" s="37">
        <f ca="1">EXP('Question 7'!BN46)*BO46+0.4*$B47</f>
        <v>32448.21091595721</v>
      </c>
      <c r="BP47" s="37">
        <f ca="1">EXP('Question 7'!BO46)*BP46+0.4*$B47</f>
        <v>32565.47901995037</v>
      </c>
      <c r="BQ47" s="37">
        <f ca="1">EXP('Question 7'!BP46)*BQ46+0.4*$B47</f>
        <v>33411.14487646128</v>
      </c>
      <c r="BR47" s="37">
        <f ca="1">EXP('Question 7'!BQ46)*BR46+0.4*$B47</f>
        <v>28232.343309909789</v>
      </c>
      <c r="BS47" s="37">
        <f ca="1">EXP('Question 7'!BR46)*BS46+0.4*$B47</f>
        <v>25339.622415862024</v>
      </c>
      <c r="BT47" s="37">
        <f ca="1">EXP('Question 7'!BS46)*BT46+0.4*$B47</f>
        <v>31930.012042350958</v>
      </c>
      <c r="BU47" s="37">
        <f ca="1">EXP('Question 7'!BT46)*BU46+0.4*$B47</f>
        <v>25848.114009826062</v>
      </c>
      <c r="BV47" s="37">
        <f ca="1">EXP('Question 7'!BU46)*BV46+0.4*$B47</f>
        <v>39831.126955040447</v>
      </c>
      <c r="BW47" s="37">
        <f ca="1">EXP('Question 7'!BV46)*BW46+0.4*$B47</f>
        <v>33773.558776467493</v>
      </c>
      <c r="BX47" s="37">
        <f ca="1">EXP('Question 7'!BW46)*BX46+0.4*$B47</f>
        <v>48742.48816994801</v>
      </c>
      <c r="BY47" s="37">
        <f ca="1">EXP('Question 7'!BX46)*BY46+0.4*$B47</f>
        <v>37815.746215234823</v>
      </c>
      <c r="BZ47" s="37">
        <f ca="1">EXP('Question 7'!BY46)*BZ46+0.4*$B47</f>
        <v>37645.656636712811</v>
      </c>
      <c r="CA47" s="37">
        <f ca="1">EXP('Question 7'!BZ46)*CA46+0.4*$B47</f>
        <v>33368.163464296755</v>
      </c>
      <c r="CB47" s="37">
        <f ca="1">EXP('Question 7'!CA46)*CB46+0.4*$B47</f>
        <v>27747.800534780756</v>
      </c>
      <c r="CC47" s="37">
        <f ca="1">EXP('Question 7'!CB46)*CC46+0.4*$B47</f>
        <v>23912.622702556113</v>
      </c>
      <c r="CD47" s="37">
        <f ca="1">EXP('Question 7'!CC46)*CD46+0.4*$B47</f>
        <v>33331.023940858402</v>
      </c>
      <c r="CE47" s="37">
        <f ca="1">EXP('Question 7'!CD46)*CE46+0.4*$B47</f>
        <v>34270.78793575459</v>
      </c>
      <c r="CF47" s="37">
        <f ca="1">EXP('Question 7'!CE46)*CF46+0.4*$B47</f>
        <v>34993.18458385655</v>
      </c>
      <c r="CG47" s="37">
        <f ca="1">EXP('Question 7'!CF46)*CG46+0.4*$B47</f>
        <v>41208.187608634864</v>
      </c>
      <c r="CH47" s="37">
        <f ca="1">EXP('Question 7'!CG46)*CH46+0.4*$B47</f>
        <v>45166.517301765925</v>
      </c>
      <c r="CI47" s="37">
        <f ca="1">EXP('Question 7'!CH46)*CI46+0.4*$B47</f>
        <v>44779.823109322577</v>
      </c>
      <c r="CJ47" s="37">
        <f ca="1">EXP('Question 7'!CI46)*CJ46+0.4*$B47</f>
        <v>42450.705339373904</v>
      </c>
      <c r="CK47" s="37">
        <f ca="1">EXP('Question 7'!CJ46)*CK46+0.4*$B47</f>
        <v>33359.821671922386</v>
      </c>
      <c r="CL47" s="37">
        <f ca="1">EXP('Question 7'!CK46)*CL46+0.4*$B47</f>
        <v>50548.325443504102</v>
      </c>
      <c r="CM47" s="37">
        <f ca="1">EXP('Question 7'!CL46)*CM46+0.4*$B47</f>
        <v>43200.855212090479</v>
      </c>
      <c r="CN47" s="37">
        <f ca="1">EXP('Question 7'!CM46)*CN46+0.4*$B47</f>
        <v>30463.520285256414</v>
      </c>
      <c r="CO47" s="37">
        <f ca="1">EXP('Question 7'!CN46)*CO46+0.4*$B47</f>
        <v>50822.305726519742</v>
      </c>
      <c r="CP47" s="37">
        <f ca="1">EXP('Question 7'!CO46)*CP46+0.4*$B47</f>
        <v>42784.457366775168</v>
      </c>
      <c r="CQ47" s="37">
        <f ca="1">EXP('Question 7'!CP46)*CQ46+0.4*$B47</f>
        <v>32125.620495853051</v>
      </c>
      <c r="CR47" s="37">
        <f ca="1">EXP('Question 7'!CQ46)*CR46+0.4*$B47</f>
        <v>42458.50280773767</v>
      </c>
      <c r="CS47" s="37">
        <f ca="1">EXP('Question 7'!CR46)*CS46+0.4*$B47</f>
        <v>47746.508007161639</v>
      </c>
      <c r="CT47" s="37">
        <f ca="1">EXP('Question 7'!CS46)*CT46+0.4*$B47</f>
        <v>51008.762592813524</v>
      </c>
      <c r="CU47" s="37">
        <f ca="1">EXP('Question 7'!CT46)*CU46+0.4*$B47</f>
        <v>53651.030476811597</v>
      </c>
      <c r="CV47" s="37">
        <f ca="1">EXP('Question 7'!CU46)*CV46+0.4*$B47</f>
        <v>35006.54496428823</v>
      </c>
      <c r="CW47" s="37">
        <f ca="1">EXP('Question 7'!CV46)*CW46+0.4*$B47</f>
        <v>38731.96788391663</v>
      </c>
      <c r="CX47" s="37">
        <f ca="1">EXP('Question 7'!CW46)*CX46+0.4*$B47</f>
        <v>23183.533593544373</v>
      </c>
    </row>
    <row r="48" spans="1:102" x14ac:dyDescent="0.2">
      <c r="A48" s="5">
        <v>46660</v>
      </c>
      <c r="B48" s="1">
        <v>1786.5240000000006</v>
      </c>
      <c r="C48" s="37">
        <f ca="1">EXP('Question 7'!B47)*C47+0.4*$B48</f>
        <v>35860.844619807402</v>
      </c>
      <c r="D48" s="37">
        <f ca="1">EXP('Question 7'!C47)*D47+0.4*$B48</f>
        <v>46178.63984454803</v>
      </c>
      <c r="E48" s="37">
        <f ca="1">EXP('Question 7'!D47)*E47+0.4*$B48</f>
        <v>24718.668725231768</v>
      </c>
      <c r="F48" s="37">
        <f ca="1">EXP('Question 7'!E47)*F47+0.4*$B48</f>
        <v>44003.0807150982</v>
      </c>
      <c r="G48" s="37">
        <f ca="1">EXP('Question 7'!F47)*G47+0.4*$B48</f>
        <v>55397.473137946901</v>
      </c>
      <c r="H48" s="37">
        <f ca="1">EXP('Question 7'!G47)*H47+0.4*$B48</f>
        <v>50816.531041948649</v>
      </c>
      <c r="I48" s="37">
        <f ca="1">EXP('Question 7'!H47)*I47+0.4*$B48</f>
        <v>37282.228580354218</v>
      </c>
      <c r="J48" s="37">
        <f ca="1">EXP('Question 7'!I47)*J47+0.4*$B48</f>
        <v>43355.316187633856</v>
      </c>
      <c r="K48" s="37">
        <f ca="1">EXP('Question 7'!J47)*K47+0.4*$B48</f>
        <v>33530.002377846788</v>
      </c>
      <c r="L48" s="37">
        <f ca="1">EXP('Question 7'!K47)*L47+0.4*$B48</f>
        <v>33533.817505896746</v>
      </c>
      <c r="M48" s="37">
        <f ca="1">EXP('Question 7'!L47)*M47+0.4*$B48</f>
        <v>48719.061154321578</v>
      </c>
      <c r="N48" s="37">
        <f ca="1">EXP('Question 7'!M47)*N47+0.4*$B48</f>
        <v>38823.876193900658</v>
      </c>
      <c r="O48" s="37">
        <f ca="1">EXP('Question 7'!N47)*O47+0.4*$B48</f>
        <v>42555.054583488891</v>
      </c>
      <c r="P48" s="37">
        <f ca="1">EXP('Question 7'!O47)*P47+0.4*$B48</f>
        <v>46193.530576533973</v>
      </c>
      <c r="Q48" s="37">
        <f ca="1">EXP('Question 7'!P47)*Q47+0.4*$B48</f>
        <v>47038.626010614287</v>
      </c>
      <c r="R48" s="37">
        <f ca="1">EXP('Question 7'!Q47)*R47+0.4*$B48</f>
        <v>30611.108303571546</v>
      </c>
      <c r="S48" s="37">
        <f ca="1">EXP('Question 7'!R47)*S47+0.4*$B48</f>
        <v>39213.020898191411</v>
      </c>
      <c r="T48" s="37">
        <f ca="1">EXP('Question 7'!S47)*T47+0.4*$B48</f>
        <v>32118.694058410121</v>
      </c>
      <c r="U48" s="37">
        <f ca="1">EXP('Question 7'!T47)*U47+0.4*$B48</f>
        <v>50040.497619893766</v>
      </c>
      <c r="V48" s="37">
        <f ca="1">EXP('Question 7'!U47)*V47+0.4*$B48</f>
        <v>43793.831369861255</v>
      </c>
      <c r="W48" s="37">
        <f ca="1">EXP('Question 7'!V47)*W47+0.4*$B48</f>
        <v>29462.676713526012</v>
      </c>
      <c r="X48" s="37">
        <f ca="1">EXP('Question 7'!W47)*X47+0.4*$B48</f>
        <v>25737.937136960816</v>
      </c>
      <c r="Y48" s="37">
        <f ca="1">EXP('Question 7'!X47)*Y47+0.4*$B48</f>
        <v>36302.322431292523</v>
      </c>
      <c r="Z48" s="37">
        <f ca="1">EXP('Question 7'!Y47)*Z47+0.4*$B48</f>
        <v>33597.870828234227</v>
      </c>
      <c r="AA48" s="37">
        <f ca="1">EXP('Question 7'!Z47)*AA47+0.4*$B48</f>
        <v>36611.753194756573</v>
      </c>
      <c r="AB48" s="37">
        <f ca="1">EXP('Question 7'!AA47)*AB47+0.4*$B48</f>
        <v>33456.069812633992</v>
      </c>
      <c r="AC48" s="37">
        <f ca="1">EXP('Question 7'!AB47)*AC47+0.4*$B48</f>
        <v>28711.598402878673</v>
      </c>
      <c r="AD48" s="37">
        <f ca="1">EXP('Question 7'!AC47)*AD47+0.4*$B48</f>
        <v>45260.25240669748</v>
      </c>
      <c r="AE48" s="37">
        <f ca="1">EXP('Question 7'!AD47)*AE47+0.4*$B48</f>
        <v>34237.090647648176</v>
      </c>
      <c r="AF48" s="37">
        <f ca="1">EXP('Question 7'!AE47)*AF47+0.4*$B48</f>
        <v>34057.085304907458</v>
      </c>
      <c r="AG48" s="37">
        <f ca="1">EXP('Question 7'!AF47)*AG47+0.4*$B48</f>
        <v>29663.556295275208</v>
      </c>
      <c r="AH48" s="37">
        <f ca="1">EXP('Question 7'!AG47)*AH47+0.4*$B48</f>
        <v>57317.788255220854</v>
      </c>
      <c r="AI48" s="37">
        <f ca="1">EXP('Question 7'!AH47)*AI47+0.4*$B48</f>
        <v>29134.521700476915</v>
      </c>
      <c r="AJ48" s="37">
        <f ca="1">EXP('Question 7'!AI47)*AJ47+0.4*$B48</f>
        <v>37955.459046156742</v>
      </c>
      <c r="AK48" s="37">
        <f ca="1">EXP('Question 7'!AJ47)*AK47+0.4*$B48</f>
        <v>41909.490314568371</v>
      </c>
      <c r="AL48" s="37">
        <f ca="1">EXP('Question 7'!AK47)*AL47+0.4*$B48</f>
        <v>35512.401102282318</v>
      </c>
      <c r="AM48" s="37">
        <f ca="1">EXP('Question 7'!AL47)*AM47+0.4*$B48</f>
        <v>36955.461436891019</v>
      </c>
      <c r="AN48" s="37">
        <f ca="1">EXP('Question 7'!AM47)*AN47+0.4*$B48</f>
        <v>29071.435908313248</v>
      </c>
      <c r="AO48" s="37">
        <f ca="1">EXP('Question 7'!AN47)*AO47+0.4*$B48</f>
        <v>33048.224441986713</v>
      </c>
      <c r="AP48" s="37">
        <f ca="1">EXP('Question 7'!AO47)*AP47+0.4*$B48</f>
        <v>36323.441065191837</v>
      </c>
      <c r="AQ48" s="37">
        <f ca="1">EXP('Question 7'!AP47)*AQ47+0.4*$B48</f>
        <v>32070.223922306992</v>
      </c>
      <c r="AR48" s="37">
        <f ca="1">EXP('Question 7'!AQ47)*AR47+0.4*$B48</f>
        <v>29576.052260407556</v>
      </c>
      <c r="AS48" s="37">
        <f ca="1">EXP('Question 7'!AR47)*AS47+0.4*$B48</f>
        <v>30594.100640705044</v>
      </c>
      <c r="AT48" s="37">
        <f ca="1">EXP('Question 7'!AS47)*AT47+0.4*$B48</f>
        <v>35248.144446106118</v>
      </c>
      <c r="AU48" s="37">
        <f ca="1">EXP('Question 7'!AT47)*AU47+0.4*$B48</f>
        <v>34038.559011704398</v>
      </c>
      <c r="AV48" s="37">
        <f ca="1">EXP('Question 7'!AU47)*AV47+0.4*$B48</f>
        <v>40177.393671594495</v>
      </c>
      <c r="AW48" s="37">
        <f ca="1">EXP('Question 7'!AV47)*AW47+0.4*$B48</f>
        <v>38199.228186329914</v>
      </c>
      <c r="AX48" s="37">
        <f ca="1">EXP('Question 7'!AW47)*AX47+0.4*$B48</f>
        <v>39356.747415966849</v>
      </c>
      <c r="AY48" s="37">
        <f ca="1">EXP('Question 7'!AX47)*AY47+0.4*$B48</f>
        <v>38879.584859921655</v>
      </c>
      <c r="AZ48" s="37">
        <f ca="1">EXP('Question 7'!AY47)*AZ47+0.4*$B48</f>
        <v>37383.847741714155</v>
      </c>
      <c r="BA48" s="37">
        <f ca="1">EXP('Question 7'!AZ47)*BA47+0.4*$B48</f>
        <v>49340.287622731426</v>
      </c>
      <c r="BB48" s="37">
        <f ca="1">EXP('Question 7'!BA47)*BB47+0.4*$B48</f>
        <v>35507.445789583806</v>
      </c>
      <c r="BC48" s="37">
        <f ca="1">EXP('Question 7'!BB47)*BC47+0.4*$B48</f>
        <v>29008.69310944121</v>
      </c>
      <c r="BD48" s="37">
        <f ca="1">EXP('Question 7'!BC47)*BD47+0.4*$B48</f>
        <v>29583.645548880399</v>
      </c>
      <c r="BE48" s="37">
        <f ca="1">EXP('Question 7'!BD47)*BE47+0.4*$B48</f>
        <v>34370.785705089067</v>
      </c>
      <c r="BF48" s="37">
        <f ca="1">EXP('Question 7'!BE47)*BF47+0.4*$B48</f>
        <v>35667.966950392445</v>
      </c>
      <c r="BG48" s="37">
        <f ca="1">EXP('Question 7'!BF47)*BG47+0.4*$B48</f>
        <v>24482.252519433798</v>
      </c>
      <c r="BH48" s="37">
        <f ca="1">EXP('Question 7'!BG47)*BH47+0.4*$B48</f>
        <v>37616.564435014567</v>
      </c>
      <c r="BI48" s="37">
        <f ca="1">EXP('Question 7'!BH47)*BI47+0.4*$B48</f>
        <v>49067.66917528036</v>
      </c>
      <c r="BJ48" s="37">
        <f ca="1">EXP('Question 7'!BI47)*BJ47+0.4*$B48</f>
        <v>41475.152879307068</v>
      </c>
      <c r="BK48" s="37">
        <f ca="1">EXP('Question 7'!BJ47)*BK47+0.4*$B48</f>
        <v>49754.144583916859</v>
      </c>
      <c r="BL48" s="37">
        <f ca="1">EXP('Question 7'!BK47)*BL47+0.4*$B48</f>
        <v>46703.403120594601</v>
      </c>
      <c r="BM48" s="37">
        <f ca="1">EXP('Question 7'!BL47)*BM47+0.4*$B48</f>
        <v>50712.952324200138</v>
      </c>
      <c r="BN48" s="37">
        <f ca="1">EXP('Question 7'!BM47)*BN47+0.4*$B48</f>
        <v>27312.705017089982</v>
      </c>
      <c r="BO48" s="37">
        <f ca="1">EXP('Question 7'!BN47)*BO47+0.4*$B48</f>
        <v>33248.777113825621</v>
      </c>
      <c r="BP48" s="37">
        <f ca="1">EXP('Question 7'!BO47)*BP47+0.4*$B48</f>
        <v>35147.457810181768</v>
      </c>
      <c r="BQ48" s="37">
        <f ca="1">EXP('Question 7'!BP47)*BQ47+0.4*$B48</f>
        <v>34134.540940299048</v>
      </c>
      <c r="BR48" s="37">
        <f ca="1">EXP('Question 7'!BQ47)*BR47+0.4*$B48</f>
        <v>30633.072194333821</v>
      </c>
      <c r="BS48" s="37">
        <f ca="1">EXP('Question 7'!BR47)*BS47+0.4*$B48</f>
        <v>26117.441228440497</v>
      </c>
      <c r="BT48" s="37">
        <f ca="1">EXP('Question 7'!BS47)*BT47+0.4*$B48</f>
        <v>32801.022290825153</v>
      </c>
      <c r="BU48" s="37">
        <f ca="1">EXP('Question 7'!BT47)*BU47+0.4*$B48</f>
        <v>27824.219298480712</v>
      </c>
      <c r="BV48" s="37">
        <f ca="1">EXP('Question 7'!BU47)*BV47+0.4*$B48</f>
        <v>38390.294769687942</v>
      </c>
      <c r="BW48" s="37">
        <f ca="1">EXP('Question 7'!BV47)*BW47+0.4*$B48</f>
        <v>31968.754061715099</v>
      </c>
      <c r="BX48" s="37">
        <f ca="1">EXP('Question 7'!BW47)*BX47+0.4*$B48</f>
        <v>52941.778190837678</v>
      </c>
      <c r="BY48" s="37">
        <f ca="1">EXP('Question 7'!BX47)*BY47+0.4*$B48</f>
        <v>38296.897313663896</v>
      </c>
      <c r="BZ48" s="37">
        <f ca="1">EXP('Question 7'!BY47)*BZ47+0.4*$B48</f>
        <v>40634.938746892905</v>
      </c>
      <c r="CA48" s="37">
        <f ca="1">EXP('Question 7'!BZ47)*CA47+0.4*$B48</f>
        <v>34610.706771531994</v>
      </c>
      <c r="CB48" s="37">
        <f ca="1">EXP('Question 7'!CA47)*CB47+0.4*$B48</f>
        <v>29251.551372393147</v>
      </c>
      <c r="CC48" s="37">
        <f ca="1">EXP('Question 7'!CB47)*CC47+0.4*$B48</f>
        <v>24018.848037755044</v>
      </c>
      <c r="CD48" s="37">
        <f ca="1">EXP('Question 7'!CC47)*CD47+0.4*$B48</f>
        <v>34282.417265734366</v>
      </c>
      <c r="CE48" s="37">
        <f ca="1">EXP('Question 7'!CD47)*CE47+0.4*$B48</f>
        <v>32850.44321874751</v>
      </c>
      <c r="CF48" s="37">
        <f ca="1">EXP('Question 7'!CE47)*CF47+0.4*$B48</f>
        <v>37797.978760887629</v>
      </c>
      <c r="CG48" s="37">
        <f ca="1">EXP('Question 7'!CF47)*CG47+0.4*$B48</f>
        <v>40335.464143930367</v>
      </c>
      <c r="CH48" s="37">
        <f ca="1">EXP('Question 7'!CG47)*CH47+0.4*$B48</f>
        <v>42898.908089448843</v>
      </c>
      <c r="CI48" s="37">
        <f ca="1">EXP('Question 7'!CH47)*CI47+0.4*$B48</f>
        <v>46206.574202190481</v>
      </c>
      <c r="CJ48" s="37">
        <f ca="1">EXP('Question 7'!CI47)*CJ47+0.4*$B48</f>
        <v>40855.059075334968</v>
      </c>
      <c r="CK48" s="37">
        <f ca="1">EXP('Question 7'!CJ47)*CK47+0.4*$B48</f>
        <v>35528.406516681374</v>
      </c>
      <c r="CL48" s="37">
        <f ca="1">EXP('Question 7'!CK47)*CL47+0.4*$B48</f>
        <v>46127.449311127188</v>
      </c>
      <c r="CM48" s="37">
        <f ca="1">EXP('Question 7'!CL47)*CM47+0.4*$B48</f>
        <v>43388.78125254342</v>
      </c>
      <c r="CN48" s="37">
        <f ca="1">EXP('Question 7'!CM47)*CN47+0.4*$B48</f>
        <v>32249.013094782604</v>
      </c>
      <c r="CO48" s="37">
        <f ca="1">EXP('Question 7'!CN47)*CO47+0.4*$B48</f>
        <v>50210.980833517962</v>
      </c>
      <c r="CP48" s="37">
        <f ca="1">EXP('Question 7'!CO47)*CP47+0.4*$B48</f>
        <v>42012.24213091642</v>
      </c>
      <c r="CQ48" s="37">
        <f ca="1">EXP('Question 7'!CP47)*CQ47+0.4*$B48</f>
        <v>36651.277355949955</v>
      </c>
      <c r="CR48" s="37">
        <f ca="1">EXP('Question 7'!CQ47)*CR47+0.4*$B48</f>
        <v>43175.156105250193</v>
      </c>
      <c r="CS48" s="37">
        <f ca="1">EXP('Question 7'!CR47)*CS47+0.4*$B48</f>
        <v>48759.019529450474</v>
      </c>
      <c r="CT48" s="37">
        <f ca="1">EXP('Question 7'!CS47)*CT47+0.4*$B48</f>
        <v>49990.210683429526</v>
      </c>
      <c r="CU48" s="37">
        <f ca="1">EXP('Question 7'!CT47)*CU47+0.4*$B48</f>
        <v>57804.885469190354</v>
      </c>
      <c r="CV48" s="37">
        <f ca="1">EXP('Question 7'!CU47)*CV47+0.4*$B48</f>
        <v>39282.3270952932</v>
      </c>
      <c r="CW48" s="37">
        <f ca="1">EXP('Question 7'!CV47)*CW47+0.4*$B48</f>
        <v>39366.818045965469</v>
      </c>
      <c r="CX48" s="37">
        <f ca="1">EXP('Question 7'!CW47)*CX47+0.4*$B48</f>
        <v>24499.210003210595</v>
      </c>
    </row>
    <row r="49" spans="1:102" x14ac:dyDescent="0.2">
      <c r="A49" s="5">
        <v>46691</v>
      </c>
      <c r="B49" s="1">
        <v>1786.5240000000006</v>
      </c>
      <c r="C49" s="37">
        <f ca="1">EXP('Question 7'!B48)*C48+0.4*$B49</f>
        <v>37993.210439085597</v>
      </c>
      <c r="D49" s="37">
        <f ca="1">EXP('Question 7'!C48)*D48+0.4*$B49</f>
        <v>46788.597710494105</v>
      </c>
      <c r="E49" s="37">
        <f ca="1">EXP('Question 7'!D48)*E48+0.4*$B49</f>
        <v>26775.669645303191</v>
      </c>
      <c r="F49" s="37">
        <f ca="1">EXP('Question 7'!E48)*F48+0.4*$B49</f>
        <v>44366.254821439572</v>
      </c>
      <c r="G49" s="37">
        <f ca="1">EXP('Question 7'!F48)*G48+0.4*$B49</f>
        <v>58607.568252938283</v>
      </c>
      <c r="H49" s="37">
        <f ca="1">EXP('Question 7'!G48)*H48+0.4*$B49</f>
        <v>54218.395443533889</v>
      </c>
      <c r="I49" s="37">
        <f ca="1">EXP('Question 7'!H48)*I48+0.4*$B49</f>
        <v>40391.00201015739</v>
      </c>
      <c r="J49" s="37">
        <f ca="1">EXP('Question 7'!I48)*J48+0.4*$B49</f>
        <v>41925.078336325641</v>
      </c>
      <c r="K49" s="37">
        <f ca="1">EXP('Question 7'!J48)*K48+0.4*$B49</f>
        <v>32102.862027292365</v>
      </c>
      <c r="L49" s="37">
        <f ca="1">EXP('Question 7'!K48)*L48+0.4*$B49</f>
        <v>34645.506310582736</v>
      </c>
      <c r="M49" s="37">
        <f ca="1">EXP('Question 7'!L48)*M48+0.4*$B49</f>
        <v>49710.016284721009</v>
      </c>
      <c r="N49" s="37">
        <f ca="1">EXP('Question 7'!M48)*N48+0.4*$B49</f>
        <v>40696.18936089347</v>
      </c>
      <c r="O49" s="37">
        <f ca="1">EXP('Question 7'!N48)*O48+0.4*$B49</f>
        <v>44182.853148487891</v>
      </c>
      <c r="P49" s="37">
        <f ca="1">EXP('Question 7'!O48)*P48+0.4*$B49</f>
        <v>47376.482820038429</v>
      </c>
      <c r="Q49" s="37">
        <f ca="1">EXP('Question 7'!P48)*Q48+0.4*$B49</f>
        <v>46710.623628324756</v>
      </c>
      <c r="R49" s="37">
        <f ca="1">EXP('Question 7'!Q48)*R48+0.4*$B49</f>
        <v>27943.355869826883</v>
      </c>
      <c r="S49" s="37">
        <f ca="1">EXP('Question 7'!R48)*S48+0.4*$B49</f>
        <v>37527.112932396485</v>
      </c>
      <c r="T49" s="37">
        <f ca="1">EXP('Question 7'!S48)*T48+0.4*$B49</f>
        <v>33574.897720128654</v>
      </c>
      <c r="U49" s="37">
        <f ca="1">EXP('Question 7'!T48)*U48+0.4*$B49</f>
        <v>51324.167713606847</v>
      </c>
      <c r="V49" s="37">
        <f ca="1">EXP('Question 7'!U48)*V48+0.4*$B49</f>
        <v>45888.176998148178</v>
      </c>
      <c r="W49" s="37">
        <f ca="1">EXP('Question 7'!V48)*W48+0.4*$B49</f>
        <v>29273.721642106757</v>
      </c>
      <c r="X49" s="37">
        <f ca="1">EXP('Question 7'!W48)*X48+0.4*$B49</f>
        <v>28939.236221977655</v>
      </c>
      <c r="Y49" s="37">
        <f ca="1">EXP('Question 7'!X48)*Y48+0.4*$B49</f>
        <v>42553.961093646707</v>
      </c>
      <c r="Z49" s="37">
        <f ca="1">EXP('Question 7'!Y48)*Z48+0.4*$B49</f>
        <v>36280.031822131692</v>
      </c>
      <c r="AA49" s="37">
        <f ca="1">EXP('Question 7'!Z48)*AA48+0.4*$B49</f>
        <v>37247.728613861436</v>
      </c>
      <c r="AB49" s="37">
        <f ca="1">EXP('Question 7'!AA48)*AB48+0.4*$B49</f>
        <v>35992.391002963806</v>
      </c>
      <c r="AC49" s="37">
        <f ca="1">EXP('Question 7'!AB48)*AC48+0.4*$B49</f>
        <v>30592.246848533781</v>
      </c>
      <c r="AD49" s="37">
        <f ca="1">EXP('Question 7'!AC48)*AD48+0.4*$B49</f>
        <v>49214.293997219771</v>
      </c>
      <c r="AE49" s="37">
        <f ca="1">EXP('Question 7'!AD48)*AE48+0.4*$B49</f>
        <v>34234.911283498564</v>
      </c>
      <c r="AF49" s="37">
        <f ca="1">EXP('Question 7'!AE48)*AF48+0.4*$B49</f>
        <v>35153.000011004595</v>
      </c>
      <c r="AG49" s="37">
        <f ca="1">EXP('Question 7'!AF48)*AG48+0.4*$B49</f>
        <v>30528.667274898995</v>
      </c>
      <c r="AH49" s="37">
        <f ca="1">EXP('Question 7'!AG48)*AH48+0.4*$B49</f>
        <v>68688.341630869108</v>
      </c>
      <c r="AI49" s="37">
        <f ca="1">EXP('Question 7'!AH48)*AI48+0.4*$B49</f>
        <v>29323.332241381817</v>
      </c>
      <c r="AJ49" s="37">
        <f ca="1">EXP('Question 7'!AI48)*AJ48+0.4*$B49</f>
        <v>40583.557896507424</v>
      </c>
      <c r="AK49" s="37">
        <f ca="1">EXP('Question 7'!AJ48)*AK48+0.4*$B49</f>
        <v>43956.674594910539</v>
      </c>
      <c r="AL49" s="37">
        <f ca="1">EXP('Question 7'!AK48)*AL48+0.4*$B49</f>
        <v>36978.13735451291</v>
      </c>
      <c r="AM49" s="37">
        <f ca="1">EXP('Question 7'!AL48)*AM48+0.4*$B49</f>
        <v>38912.720767962295</v>
      </c>
      <c r="AN49" s="37">
        <f ca="1">EXP('Question 7'!AM48)*AN48+0.4*$B49</f>
        <v>29790.016387285603</v>
      </c>
      <c r="AO49" s="37">
        <f ca="1">EXP('Question 7'!AN48)*AO48+0.4*$B49</f>
        <v>33006.210059945864</v>
      </c>
      <c r="AP49" s="37">
        <f ca="1">EXP('Question 7'!AO48)*AP48+0.4*$B49</f>
        <v>36123.304371305654</v>
      </c>
      <c r="AQ49" s="37">
        <f ca="1">EXP('Question 7'!AP48)*AQ48+0.4*$B49</f>
        <v>31693.915217094931</v>
      </c>
      <c r="AR49" s="37">
        <f ca="1">EXP('Question 7'!AQ48)*AR48+0.4*$B49</f>
        <v>29357.194513072649</v>
      </c>
      <c r="AS49" s="37">
        <f ca="1">EXP('Question 7'!AR48)*AS48+0.4*$B49</f>
        <v>30348.010888957328</v>
      </c>
      <c r="AT49" s="37">
        <f ca="1">EXP('Question 7'!AS48)*AT48+0.4*$B49</f>
        <v>38375.765216238222</v>
      </c>
      <c r="AU49" s="37">
        <f ca="1">EXP('Question 7'!AT48)*AU48+0.4*$B49</f>
        <v>36332.252381793951</v>
      </c>
      <c r="AV49" s="37">
        <f ca="1">EXP('Question 7'!AU48)*AV48+0.4*$B49</f>
        <v>42372.634360471311</v>
      </c>
      <c r="AW49" s="37">
        <f ca="1">EXP('Question 7'!AV48)*AW48+0.4*$B49</f>
        <v>38828.52613389289</v>
      </c>
      <c r="AX49" s="37">
        <f ca="1">EXP('Question 7'!AW48)*AX48+0.4*$B49</f>
        <v>41151.256652097589</v>
      </c>
      <c r="AY49" s="37">
        <f ca="1">EXP('Question 7'!AX48)*AY48+0.4*$B49</f>
        <v>38911.777146952678</v>
      </c>
      <c r="AZ49" s="37">
        <f ca="1">EXP('Question 7'!AY48)*AZ48+0.4*$B49</f>
        <v>38988.187117399975</v>
      </c>
      <c r="BA49" s="37">
        <f ca="1">EXP('Question 7'!AZ48)*BA48+0.4*$B49</f>
        <v>51136.563509986547</v>
      </c>
      <c r="BB49" s="37">
        <f ca="1">EXP('Question 7'!BA48)*BB48+0.4*$B49</f>
        <v>36415.627335431207</v>
      </c>
      <c r="BC49" s="37">
        <f ca="1">EXP('Question 7'!BB48)*BC48+0.4*$B49</f>
        <v>28806.538959470759</v>
      </c>
      <c r="BD49" s="37">
        <f ca="1">EXP('Question 7'!BC48)*BD48+0.4*$B49</f>
        <v>34836.822569613971</v>
      </c>
      <c r="BE49" s="37">
        <f ca="1">EXP('Question 7'!BD48)*BE48+0.4*$B49</f>
        <v>34073.708369983688</v>
      </c>
      <c r="BF49" s="37">
        <f ca="1">EXP('Question 7'!BE48)*BF48+0.4*$B49</f>
        <v>37166.347022993585</v>
      </c>
      <c r="BG49" s="37">
        <f ca="1">EXP('Question 7'!BF48)*BG48+0.4*$B49</f>
        <v>23898.984551111687</v>
      </c>
      <c r="BH49" s="37">
        <f ca="1">EXP('Question 7'!BG48)*BH48+0.4*$B49</f>
        <v>37321.002424593971</v>
      </c>
      <c r="BI49" s="37">
        <f ca="1">EXP('Question 7'!BH48)*BI48+0.4*$B49</f>
        <v>52447.963230376699</v>
      </c>
      <c r="BJ49" s="37">
        <f ca="1">EXP('Question 7'!BI48)*BJ48+0.4*$B49</f>
        <v>44613.888937151103</v>
      </c>
      <c r="BK49" s="37">
        <f ca="1">EXP('Question 7'!BJ48)*BK48+0.4*$B49</f>
        <v>48834.452342592973</v>
      </c>
      <c r="BL49" s="37">
        <f ca="1">EXP('Question 7'!BK48)*BL48+0.4*$B49</f>
        <v>44575.426255266866</v>
      </c>
      <c r="BM49" s="37">
        <f ca="1">EXP('Question 7'!BL48)*BM48+0.4*$B49</f>
        <v>53222.486633077213</v>
      </c>
      <c r="BN49" s="37">
        <f ca="1">EXP('Question 7'!BM48)*BN48+0.4*$B49</f>
        <v>30192.287713342146</v>
      </c>
      <c r="BO49" s="37">
        <f ca="1">EXP('Question 7'!BN48)*BO48+0.4*$B49</f>
        <v>32488.50310094489</v>
      </c>
      <c r="BP49" s="37">
        <f ca="1">EXP('Question 7'!BO48)*BP48+0.4*$B49</f>
        <v>36152.510106082205</v>
      </c>
      <c r="BQ49" s="37">
        <f ca="1">EXP('Question 7'!BP48)*BQ48+0.4*$B49</f>
        <v>35036.448976941974</v>
      </c>
      <c r="BR49" s="37">
        <f ca="1">EXP('Question 7'!BQ48)*BR48+0.4*$B49</f>
        <v>33725.451630138348</v>
      </c>
      <c r="BS49" s="37">
        <f ca="1">EXP('Question 7'!BR48)*BS48+0.4*$B49</f>
        <v>28154.608706349514</v>
      </c>
      <c r="BT49" s="37">
        <f ca="1">EXP('Question 7'!BS48)*BT48+0.4*$B49</f>
        <v>36050.000287983356</v>
      </c>
      <c r="BU49" s="37">
        <f ca="1">EXP('Question 7'!BT48)*BU48+0.4*$B49</f>
        <v>26237.220115313463</v>
      </c>
      <c r="BV49" s="37">
        <f ca="1">EXP('Question 7'!BU48)*BV48+0.4*$B49</f>
        <v>40042.547740965296</v>
      </c>
      <c r="BW49" s="37">
        <f ca="1">EXP('Question 7'!BV48)*BW48+0.4*$B49</f>
        <v>32493.557320996664</v>
      </c>
      <c r="BX49" s="37">
        <f ca="1">EXP('Question 7'!BW48)*BX48+0.4*$B49</f>
        <v>51190.503932545391</v>
      </c>
      <c r="BY49" s="37">
        <f ca="1">EXP('Question 7'!BX48)*BY48+0.4*$B49</f>
        <v>39068.916354909175</v>
      </c>
      <c r="BZ49" s="37">
        <f ca="1">EXP('Question 7'!BY48)*BZ48+0.4*$B49</f>
        <v>42260.595606220028</v>
      </c>
      <c r="CA49" s="37">
        <f ca="1">EXP('Question 7'!BZ48)*CA48+0.4*$B49</f>
        <v>35534.804143060501</v>
      </c>
      <c r="CB49" s="37">
        <f ca="1">EXP('Question 7'!CA48)*CB48+0.4*$B49</f>
        <v>27999.16360449668</v>
      </c>
      <c r="CC49" s="37">
        <f ca="1">EXP('Question 7'!CB48)*CC48+0.4*$B49</f>
        <v>25943.699589280644</v>
      </c>
      <c r="CD49" s="37">
        <f ca="1">EXP('Question 7'!CC48)*CD48+0.4*$B49</f>
        <v>34775.219719867353</v>
      </c>
      <c r="CE49" s="37">
        <f ca="1">EXP('Question 7'!CD48)*CE48+0.4*$B49</f>
        <v>32778.153767841664</v>
      </c>
      <c r="CF49" s="37">
        <f ca="1">EXP('Question 7'!CE48)*CF48+0.4*$B49</f>
        <v>36006.445041331135</v>
      </c>
      <c r="CG49" s="37">
        <f ca="1">EXP('Question 7'!CF48)*CG48+0.4*$B49</f>
        <v>44728.270458394967</v>
      </c>
      <c r="CH49" s="37">
        <f ca="1">EXP('Question 7'!CG48)*CH48+0.4*$B49</f>
        <v>43763.342975817832</v>
      </c>
      <c r="CI49" s="37">
        <f ca="1">EXP('Question 7'!CH48)*CI48+0.4*$B49</f>
        <v>51498.144437129005</v>
      </c>
      <c r="CJ49" s="37">
        <f ca="1">EXP('Question 7'!CI48)*CJ48+0.4*$B49</f>
        <v>39918.109352204941</v>
      </c>
      <c r="CK49" s="37">
        <f ca="1">EXP('Question 7'!CJ48)*CK48+0.4*$B49</f>
        <v>37879.382926333652</v>
      </c>
      <c r="CL49" s="37">
        <f ca="1">EXP('Question 7'!CK48)*CL48+0.4*$B49</f>
        <v>46805.509683252909</v>
      </c>
      <c r="CM49" s="37">
        <f ca="1">EXP('Question 7'!CL48)*CM48+0.4*$B49</f>
        <v>44298.257977868278</v>
      </c>
      <c r="CN49" s="37">
        <f ca="1">EXP('Question 7'!CM48)*CN48+0.4*$B49</f>
        <v>31215.769824664534</v>
      </c>
      <c r="CO49" s="37">
        <f ca="1">EXP('Question 7'!CN48)*CO48+0.4*$B49</f>
        <v>53812.506627911629</v>
      </c>
      <c r="CP49" s="37">
        <f ca="1">EXP('Question 7'!CO48)*CP48+0.4*$B49</f>
        <v>40812.071294628186</v>
      </c>
      <c r="CQ49" s="37">
        <f ca="1">EXP('Question 7'!CP48)*CQ48+0.4*$B49</f>
        <v>34908.96995698729</v>
      </c>
      <c r="CR49" s="37">
        <f ca="1">EXP('Question 7'!CQ48)*CR48+0.4*$B49</f>
        <v>42053.818878134276</v>
      </c>
      <c r="CS49" s="37">
        <f ca="1">EXP('Question 7'!CR48)*CS48+0.4*$B49</f>
        <v>49904.193967963554</v>
      </c>
      <c r="CT49" s="37">
        <f ca="1">EXP('Question 7'!CS48)*CT48+0.4*$B49</f>
        <v>53826.992359784854</v>
      </c>
      <c r="CU49" s="37">
        <f ca="1">EXP('Question 7'!CT48)*CU48+0.4*$B49</f>
        <v>59911.352628720007</v>
      </c>
      <c r="CV49" s="37">
        <f ca="1">EXP('Question 7'!CU48)*CV48+0.4*$B49</f>
        <v>41240.653685533216</v>
      </c>
      <c r="CW49" s="37">
        <f ca="1">EXP('Question 7'!CV48)*CW48+0.4*$B49</f>
        <v>40863.259765037561</v>
      </c>
      <c r="CX49" s="37">
        <f ca="1">EXP('Question 7'!CW48)*CX48+0.4*$B49</f>
        <v>24310.202019673714</v>
      </c>
    </row>
    <row r="50" spans="1:102" x14ac:dyDescent="0.2">
      <c r="A50" s="5">
        <v>46721</v>
      </c>
      <c r="B50" s="1">
        <v>1786.5240000000006</v>
      </c>
      <c r="C50" s="37">
        <f ca="1">EXP('Question 7'!B49)*C49+0.4*$B50</f>
        <v>41747.784168514794</v>
      </c>
      <c r="D50" s="37">
        <f ca="1">EXP('Question 7'!C49)*D49+0.4*$B50</f>
        <v>47469.474369093805</v>
      </c>
      <c r="E50" s="37">
        <f ca="1">EXP('Question 7'!D49)*E49+0.4*$B50</f>
        <v>28328.294678357412</v>
      </c>
      <c r="F50" s="37">
        <f ca="1">EXP('Question 7'!E49)*F49+0.4*$B50</f>
        <v>43724.150096851998</v>
      </c>
      <c r="G50" s="37">
        <f ca="1">EXP('Question 7'!F49)*G49+0.4*$B50</f>
        <v>60483.068966680425</v>
      </c>
      <c r="H50" s="37">
        <f ca="1">EXP('Question 7'!G49)*H49+0.4*$B50</f>
        <v>54344.221645003847</v>
      </c>
      <c r="I50" s="37">
        <f ca="1">EXP('Question 7'!H49)*I49+0.4*$B50</f>
        <v>47235.937205963703</v>
      </c>
      <c r="J50" s="37">
        <f ca="1">EXP('Question 7'!I49)*J49+0.4*$B50</f>
        <v>41516.861059211034</v>
      </c>
      <c r="K50" s="37">
        <f ca="1">EXP('Question 7'!J49)*K49+0.4*$B50</f>
        <v>33860.199758169721</v>
      </c>
      <c r="L50" s="37">
        <f ca="1">EXP('Question 7'!K49)*L49+0.4*$B50</f>
        <v>40587.027656999482</v>
      </c>
      <c r="M50" s="37">
        <f ca="1">EXP('Question 7'!L49)*M49+0.4*$B50</f>
        <v>51227.381549599399</v>
      </c>
      <c r="N50" s="37">
        <f ca="1">EXP('Question 7'!M49)*N49+0.4*$B50</f>
        <v>40368.473625232662</v>
      </c>
      <c r="O50" s="37">
        <f ca="1">EXP('Question 7'!N49)*O49+0.4*$B50</f>
        <v>44644.649401959745</v>
      </c>
      <c r="P50" s="37">
        <f ca="1">EXP('Question 7'!O49)*P49+0.4*$B50</f>
        <v>48305.671326306285</v>
      </c>
      <c r="Q50" s="37">
        <f ca="1">EXP('Question 7'!P49)*Q49+0.4*$B50</f>
        <v>47348.536624412925</v>
      </c>
      <c r="R50" s="37">
        <f ca="1">EXP('Question 7'!Q49)*R49+0.4*$B50</f>
        <v>30650.657796455442</v>
      </c>
      <c r="S50" s="37">
        <f ca="1">EXP('Question 7'!R49)*S49+0.4*$B50</f>
        <v>41235.524349158411</v>
      </c>
      <c r="T50" s="37">
        <f ca="1">EXP('Question 7'!S49)*T49+0.4*$B50</f>
        <v>34519.006237825844</v>
      </c>
      <c r="U50" s="37">
        <f ca="1">EXP('Question 7'!T49)*U49+0.4*$B50</f>
        <v>56793.259783653608</v>
      </c>
      <c r="V50" s="37">
        <f ca="1">EXP('Question 7'!U49)*V49+0.4*$B50</f>
        <v>47966.323255282055</v>
      </c>
      <c r="W50" s="37">
        <f ca="1">EXP('Question 7'!V49)*W49+0.4*$B50</f>
        <v>29940.145026363414</v>
      </c>
      <c r="X50" s="37">
        <f ca="1">EXP('Question 7'!W49)*X49+0.4*$B50</f>
        <v>28980.896579079963</v>
      </c>
      <c r="Y50" s="37">
        <f ca="1">EXP('Question 7'!X49)*Y49+0.4*$B50</f>
        <v>42680.576903857262</v>
      </c>
      <c r="Z50" s="37">
        <f ca="1">EXP('Question 7'!Y49)*Z49+0.4*$B50</f>
        <v>38250.073522915314</v>
      </c>
      <c r="AA50" s="37">
        <f ca="1">EXP('Question 7'!Z49)*AA49+0.4*$B50</f>
        <v>39145.932217466929</v>
      </c>
      <c r="AB50" s="37">
        <f ca="1">EXP('Question 7'!AA49)*AB49+0.4*$B50</f>
        <v>39165.044194916976</v>
      </c>
      <c r="AC50" s="37">
        <f ca="1">EXP('Question 7'!AB49)*AC49+0.4*$B50</f>
        <v>33036.577552197872</v>
      </c>
      <c r="AD50" s="37">
        <f ca="1">EXP('Question 7'!AC49)*AD49+0.4*$B50</f>
        <v>49429.035745129477</v>
      </c>
      <c r="AE50" s="37">
        <f ca="1">EXP('Question 7'!AD49)*AE49+0.4*$B50</f>
        <v>35667.217132492333</v>
      </c>
      <c r="AF50" s="37">
        <f ca="1">EXP('Question 7'!AE49)*AF49+0.4*$B50</f>
        <v>39053.318383638587</v>
      </c>
      <c r="AG50" s="37">
        <f ca="1">EXP('Question 7'!AF49)*AG49+0.4*$B50</f>
        <v>31127.391478034799</v>
      </c>
      <c r="AH50" s="37">
        <f ca="1">EXP('Question 7'!AG49)*AH49+0.4*$B50</f>
        <v>70202.336920020229</v>
      </c>
      <c r="AI50" s="37">
        <f ca="1">EXP('Question 7'!AH49)*AI49+0.4*$B50</f>
        <v>30843.15233198406</v>
      </c>
      <c r="AJ50" s="37">
        <f ca="1">EXP('Question 7'!AI49)*AJ49+0.4*$B50</f>
        <v>37304.944165009088</v>
      </c>
      <c r="AK50" s="37">
        <f ca="1">EXP('Question 7'!AJ49)*AK49+0.4*$B50</f>
        <v>45508.441972213295</v>
      </c>
      <c r="AL50" s="37">
        <f ca="1">EXP('Question 7'!AK49)*AL49+0.4*$B50</f>
        <v>37001.999712278019</v>
      </c>
      <c r="AM50" s="37">
        <f ca="1">EXP('Question 7'!AL49)*AM49+0.4*$B50</f>
        <v>38550.235194838926</v>
      </c>
      <c r="AN50" s="37">
        <f ca="1">EXP('Question 7'!AM49)*AN49+0.4*$B50</f>
        <v>29304.882603471189</v>
      </c>
      <c r="AO50" s="37">
        <f ca="1">EXP('Question 7'!AN49)*AO49+0.4*$B50</f>
        <v>33195.622689239019</v>
      </c>
      <c r="AP50" s="37">
        <f ca="1">EXP('Question 7'!AO49)*AP49+0.4*$B50</f>
        <v>38638.624551847017</v>
      </c>
      <c r="AQ50" s="37">
        <f ca="1">EXP('Question 7'!AP49)*AQ49+0.4*$B50</f>
        <v>34576.501366509845</v>
      </c>
      <c r="AR50" s="37">
        <f ca="1">EXP('Question 7'!AQ49)*AR49+0.4*$B50</f>
        <v>31144.611391321574</v>
      </c>
      <c r="AS50" s="37">
        <f ca="1">EXP('Question 7'!AR49)*AS49+0.4*$B50</f>
        <v>33021.639268357983</v>
      </c>
      <c r="AT50" s="37">
        <f ca="1">EXP('Question 7'!AS49)*AT49+0.4*$B50</f>
        <v>38433.57542705255</v>
      </c>
      <c r="AU50" s="37">
        <f ca="1">EXP('Question 7'!AT49)*AU49+0.4*$B50</f>
        <v>37913.90531156052</v>
      </c>
      <c r="AV50" s="37">
        <f ca="1">EXP('Question 7'!AU49)*AV49+0.4*$B50</f>
        <v>45194.412684672883</v>
      </c>
      <c r="AW50" s="37">
        <f ca="1">EXP('Question 7'!AV49)*AW49+0.4*$B50</f>
        <v>39306.672867102527</v>
      </c>
      <c r="AX50" s="37">
        <f ca="1">EXP('Question 7'!AW49)*AX49+0.4*$B50</f>
        <v>44332.912324766396</v>
      </c>
      <c r="AY50" s="37">
        <f ca="1">EXP('Question 7'!AX49)*AY49+0.4*$B50</f>
        <v>40266.027018353743</v>
      </c>
      <c r="AZ50" s="37">
        <f ca="1">EXP('Question 7'!AY49)*AZ49+0.4*$B50</f>
        <v>39909.732024530822</v>
      </c>
      <c r="BA50" s="37">
        <f ca="1">EXP('Question 7'!AZ49)*BA49+0.4*$B50</f>
        <v>50103.097097085883</v>
      </c>
      <c r="BB50" s="37">
        <f ca="1">EXP('Question 7'!BA49)*BB49+0.4*$B50</f>
        <v>33160.169734533731</v>
      </c>
      <c r="BC50" s="37">
        <f ca="1">EXP('Question 7'!BB49)*BC49+0.4*$B50</f>
        <v>30175.865517084971</v>
      </c>
      <c r="BD50" s="37">
        <f ca="1">EXP('Question 7'!BC49)*BD49+0.4*$B50</f>
        <v>38855.721894276656</v>
      </c>
      <c r="BE50" s="37">
        <f ca="1">EXP('Question 7'!BD49)*BE49+0.4*$B50</f>
        <v>35155.121655522642</v>
      </c>
      <c r="BF50" s="37">
        <f ca="1">EXP('Question 7'!BE49)*BF49+0.4*$B50</f>
        <v>37735.559235457236</v>
      </c>
      <c r="BG50" s="37">
        <f ca="1">EXP('Question 7'!BF49)*BG49+0.4*$B50</f>
        <v>26113.450562106736</v>
      </c>
      <c r="BH50" s="37">
        <f ca="1">EXP('Question 7'!BG49)*BH49+0.4*$B50</f>
        <v>37232.599771168949</v>
      </c>
      <c r="BI50" s="37">
        <f ca="1">EXP('Question 7'!BH49)*BI49+0.4*$B50</f>
        <v>52644.241842128555</v>
      </c>
      <c r="BJ50" s="37">
        <f ca="1">EXP('Question 7'!BI49)*BJ49+0.4*$B50</f>
        <v>44301.977193352745</v>
      </c>
      <c r="BK50" s="37">
        <f ca="1">EXP('Question 7'!BJ49)*BK49+0.4*$B50</f>
        <v>51859.091120729245</v>
      </c>
      <c r="BL50" s="37">
        <f ca="1">EXP('Question 7'!BK49)*BL49+0.4*$B50</f>
        <v>43987.497389457953</v>
      </c>
      <c r="BM50" s="37">
        <f ca="1">EXP('Question 7'!BL49)*BM49+0.4*$B50</f>
        <v>59003.037906454105</v>
      </c>
      <c r="BN50" s="37">
        <f ca="1">EXP('Question 7'!BM49)*BN49+0.4*$B50</f>
        <v>33466.00223994183</v>
      </c>
      <c r="BO50" s="37">
        <f ca="1">EXP('Question 7'!BN49)*BO49+0.4*$B50</f>
        <v>34685.698134825048</v>
      </c>
      <c r="BP50" s="37">
        <f ca="1">EXP('Question 7'!BO49)*BP49+0.4*$B50</f>
        <v>36403.133166546664</v>
      </c>
      <c r="BQ50" s="37">
        <f ca="1">EXP('Question 7'!BP49)*BQ49+0.4*$B50</f>
        <v>31574.234594284986</v>
      </c>
      <c r="BR50" s="37">
        <f ca="1">EXP('Question 7'!BQ49)*BR49+0.4*$B50</f>
        <v>38540.046529990927</v>
      </c>
      <c r="BS50" s="37">
        <f ca="1">EXP('Question 7'!BR49)*BS49+0.4*$B50</f>
        <v>29727.738023753755</v>
      </c>
      <c r="BT50" s="37">
        <f ca="1">EXP('Question 7'!BS49)*BT49+0.4*$B50</f>
        <v>38762.579527452828</v>
      </c>
      <c r="BU50" s="37">
        <f ca="1">EXP('Question 7'!BT49)*BU49+0.4*$B50</f>
        <v>28160.835601430055</v>
      </c>
      <c r="BV50" s="37">
        <f ca="1">EXP('Question 7'!BU49)*BV49+0.4*$B50</f>
        <v>41758.811101700485</v>
      </c>
      <c r="BW50" s="37">
        <f ca="1">EXP('Question 7'!BV49)*BW49+0.4*$B50</f>
        <v>35864.942371280973</v>
      </c>
      <c r="BX50" s="37">
        <f ca="1">EXP('Question 7'!BW49)*BX49+0.4*$B50</f>
        <v>50479.065210337183</v>
      </c>
      <c r="BY50" s="37">
        <f ca="1">EXP('Question 7'!BX49)*BY49+0.4*$B50</f>
        <v>40588.203397722784</v>
      </c>
      <c r="BZ50" s="37">
        <f ca="1">EXP('Question 7'!BY49)*BZ49+0.4*$B50</f>
        <v>42586.531983427682</v>
      </c>
      <c r="CA50" s="37">
        <f ca="1">EXP('Question 7'!BZ49)*CA49+0.4*$B50</f>
        <v>37514.851859076029</v>
      </c>
      <c r="CB50" s="37">
        <f ca="1">EXP('Question 7'!CA49)*CB49+0.4*$B50</f>
        <v>29824.114373218828</v>
      </c>
      <c r="CC50" s="37">
        <f ca="1">EXP('Question 7'!CB49)*CC49+0.4*$B50</f>
        <v>24712.100839723531</v>
      </c>
      <c r="CD50" s="37">
        <f ca="1">EXP('Question 7'!CC49)*CD49+0.4*$B50</f>
        <v>36421.803798203298</v>
      </c>
      <c r="CE50" s="37">
        <f ca="1">EXP('Question 7'!CD49)*CE49+0.4*$B50</f>
        <v>33324.525919733947</v>
      </c>
      <c r="CF50" s="37">
        <f ca="1">EXP('Question 7'!CE49)*CF49+0.4*$B50</f>
        <v>38457.443073249473</v>
      </c>
      <c r="CG50" s="37">
        <f ca="1">EXP('Question 7'!CF49)*CG49+0.4*$B50</f>
        <v>46472.195032051321</v>
      </c>
      <c r="CH50" s="37">
        <f ca="1">EXP('Question 7'!CG49)*CH49+0.4*$B50</f>
        <v>46848.394304000125</v>
      </c>
      <c r="CI50" s="37">
        <f ca="1">EXP('Question 7'!CH49)*CI49+0.4*$B50</f>
        <v>47238.035133272657</v>
      </c>
      <c r="CJ50" s="37">
        <f ca="1">EXP('Question 7'!CI49)*CJ49+0.4*$B50</f>
        <v>40370.953210926273</v>
      </c>
      <c r="CK50" s="37">
        <f ca="1">EXP('Question 7'!CJ49)*CK49+0.4*$B50</f>
        <v>37966.946828879831</v>
      </c>
      <c r="CL50" s="37">
        <f ca="1">EXP('Question 7'!CK49)*CL49+0.4*$B50</f>
        <v>48331.692532726389</v>
      </c>
      <c r="CM50" s="37">
        <f ca="1">EXP('Question 7'!CL49)*CM49+0.4*$B50</f>
        <v>44682.612347647846</v>
      </c>
      <c r="CN50" s="37">
        <f ca="1">EXP('Question 7'!CM49)*CN49+0.4*$B50</f>
        <v>31376.525414279415</v>
      </c>
      <c r="CO50" s="37">
        <f ca="1">EXP('Question 7'!CN49)*CO49+0.4*$B50</f>
        <v>57686.771114477458</v>
      </c>
      <c r="CP50" s="37">
        <f ca="1">EXP('Question 7'!CO49)*CP49+0.4*$B50</f>
        <v>40296.473368227737</v>
      </c>
      <c r="CQ50" s="37">
        <f ca="1">EXP('Question 7'!CP49)*CQ49+0.4*$B50</f>
        <v>36004.918252148644</v>
      </c>
      <c r="CR50" s="37">
        <f ca="1">EXP('Question 7'!CQ49)*CR49+0.4*$B50</f>
        <v>46344.358689091823</v>
      </c>
      <c r="CS50" s="37">
        <f ca="1">EXP('Question 7'!CR49)*CS49+0.4*$B50</f>
        <v>53872.966093572199</v>
      </c>
      <c r="CT50" s="37">
        <f ca="1">EXP('Question 7'!CS49)*CT49+0.4*$B50</f>
        <v>53117.565342649643</v>
      </c>
      <c r="CU50" s="37">
        <f ca="1">EXP('Question 7'!CT49)*CU49+0.4*$B50</f>
        <v>65410.778121174546</v>
      </c>
      <c r="CV50" s="37">
        <f ca="1">EXP('Question 7'!CU49)*CV49+0.4*$B50</f>
        <v>40389.693241197027</v>
      </c>
      <c r="CW50" s="37">
        <f ca="1">EXP('Question 7'!CV49)*CW49+0.4*$B50</f>
        <v>44157.07390122662</v>
      </c>
      <c r="CX50" s="37">
        <f ca="1">EXP('Question 7'!CW49)*CX49+0.4*$B50</f>
        <v>27378.811556042587</v>
      </c>
    </row>
    <row r="51" spans="1:102" x14ac:dyDescent="0.2">
      <c r="A51" s="5">
        <v>46752</v>
      </c>
      <c r="B51" s="1">
        <v>4290.947322316546</v>
      </c>
      <c r="C51" s="37">
        <f ca="1">EXP('Question 7'!B50)*C50+0.4*$B51</f>
        <v>42189.41943789459</v>
      </c>
      <c r="D51" s="37">
        <f ca="1">EXP('Question 7'!C50)*D50+0.4*$B51</f>
        <v>48656.05574725219</v>
      </c>
      <c r="E51" s="37">
        <f ca="1">EXP('Question 7'!D50)*E50+0.4*$B51</f>
        <v>29950.873870430547</v>
      </c>
      <c r="F51" s="37">
        <f ca="1">EXP('Question 7'!E50)*F50+0.4*$B51</f>
        <v>47018.233099556644</v>
      </c>
      <c r="G51" s="37">
        <f ca="1">EXP('Question 7'!F50)*G50+0.4*$B51</f>
        <v>63971.494338673663</v>
      </c>
      <c r="H51" s="37">
        <f ca="1">EXP('Question 7'!G50)*H50+0.4*$B51</f>
        <v>56935.256698299076</v>
      </c>
      <c r="I51" s="37">
        <f ca="1">EXP('Question 7'!H50)*I50+0.4*$B51</f>
        <v>46337.771986362925</v>
      </c>
      <c r="J51" s="37">
        <f ca="1">EXP('Question 7'!I50)*J50+0.4*$B51</f>
        <v>45525.297710367508</v>
      </c>
      <c r="K51" s="37">
        <f ca="1">EXP('Question 7'!J50)*K50+0.4*$B51</f>
        <v>35090.977368633736</v>
      </c>
      <c r="L51" s="37">
        <f ca="1">EXP('Question 7'!K50)*L50+0.4*$B51</f>
        <v>41724.006775751928</v>
      </c>
      <c r="M51" s="37">
        <f ca="1">EXP('Question 7'!L50)*M50+0.4*$B51</f>
        <v>51937.517391873982</v>
      </c>
      <c r="N51" s="37">
        <f ca="1">EXP('Question 7'!M50)*N50+0.4*$B51</f>
        <v>44695.2630871027</v>
      </c>
      <c r="O51" s="37">
        <f ca="1">EXP('Question 7'!N50)*O50+0.4*$B51</f>
        <v>43362.28221988221</v>
      </c>
      <c r="P51" s="37">
        <f ca="1">EXP('Question 7'!O50)*P50+0.4*$B51</f>
        <v>48707.662865881168</v>
      </c>
      <c r="Q51" s="37">
        <f ca="1">EXP('Question 7'!P50)*Q50+0.4*$B51</f>
        <v>50061.467874275557</v>
      </c>
      <c r="R51" s="37">
        <f ca="1">EXP('Question 7'!Q50)*R50+0.4*$B51</f>
        <v>29071.976042845221</v>
      </c>
      <c r="S51" s="37">
        <f ca="1">EXP('Question 7'!R50)*S50+0.4*$B51</f>
        <v>44699.400883072536</v>
      </c>
      <c r="T51" s="37">
        <f ca="1">EXP('Question 7'!S50)*T50+0.4*$B51</f>
        <v>33258.167181635115</v>
      </c>
      <c r="U51" s="37">
        <f ca="1">EXP('Question 7'!T50)*U50+0.4*$B51</f>
        <v>57960.745942069479</v>
      </c>
      <c r="V51" s="37">
        <f ca="1">EXP('Question 7'!U50)*V50+0.4*$B51</f>
        <v>51362.121913166797</v>
      </c>
      <c r="W51" s="37">
        <f ca="1">EXP('Question 7'!V50)*W50+0.4*$B51</f>
        <v>31381.312364518712</v>
      </c>
      <c r="X51" s="37">
        <f ca="1">EXP('Question 7'!W50)*X50+0.4*$B51</f>
        <v>30098.112097245248</v>
      </c>
      <c r="Y51" s="37">
        <f ca="1">EXP('Question 7'!X50)*Y50+0.4*$B51</f>
        <v>47885.998921458653</v>
      </c>
      <c r="Z51" s="37">
        <f ca="1">EXP('Question 7'!Y50)*Z50+0.4*$B51</f>
        <v>38218.358559946719</v>
      </c>
      <c r="AA51" s="37">
        <f ca="1">EXP('Question 7'!Z50)*AA50+0.4*$B51</f>
        <v>39181.529936081548</v>
      </c>
      <c r="AB51" s="37">
        <f ca="1">EXP('Question 7'!AA50)*AB50+0.4*$B51</f>
        <v>42115.964419445241</v>
      </c>
      <c r="AC51" s="37">
        <f ca="1">EXP('Question 7'!AB50)*AC50+0.4*$B51</f>
        <v>37998.13378604543</v>
      </c>
      <c r="AD51" s="37">
        <f ca="1">EXP('Question 7'!AC50)*AD50+0.4*$B51</f>
        <v>51119.495462318875</v>
      </c>
      <c r="AE51" s="37">
        <f ca="1">EXP('Question 7'!AD50)*AE50+0.4*$B51</f>
        <v>38977.670636306444</v>
      </c>
      <c r="AF51" s="37">
        <f ca="1">EXP('Question 7'!AE50)*AF50+0.4*$B51</f>
        <v>42674.157132900553</v>
      </c>
      <c r="AG51" s="37">
        <f ca="1">EXP('Question 7'!AF50)*AG50+0.4*$B51</f>
        <v>34260.166366556005</v>
      </c>
      <c r="AH51" s="37">
        <f ca="1">EXP('Question 7'!AG50)*AH50+0.4*$B51</f>
        <v>68245.457940692475</v>
      </c>
      <c r="AI51" s="37">
        <f ca="1">EXP('Question 7'!AH50)*AI50+0.4*$B51</f>
        <v>32587.108859191929</v>
      </c>
      <c r="AJ51" s="37">
        <f ca="1">EXP('Question 7'!AI50)*AJ50+0.4*$B51</f>
        <v>38680.505686158685</v>
      </c>
      <c r="AK51" s="37">
        <f ca="1">EXP('Question 7'!AJ50)*AK50+0.4*$B51</f>
        <v>47153.985982381615</v>
      </c>
      <c r="AL51" s="37">
        <f ca="1">EXP('Question 7'!AK50)*AL50+0.4*$B51</f>
        <v>35430.653636568721</v>
      </c>
      <c r="AM51" s="37">
        <f ca="1">EXP('Question 7'!AL50)*AM50+0.4*$B51</f>
        <v>42576.94527500125</v>
      </c>
      <c r="AN51" s="37">
        <f ca="1">EXP('Question 7'!AM50)*AN50+0.4*$B51</f>
        <v>29537.471504974616</v>
      </c>
      <c r="AO51" s="37">
        <f ca="1">EXP('Question 7'!AN50)*AO50+0.4*$B51</f>
        <v>35838.991318703425</v>
      </c>
      <c r="AP51" s="37">
        <f ca="1">EXP('Question 7'!AO50)*AP50+0.4*$B51</f>
        <v>44698.182688832247</v>
      </c>
      <c r="AQ51" s="37">
        <f ca="1">EXP('Question 7'!AP50)*AQ50+0.4*$B51</f>
        <v>34912.902379662934</v>
      </c>
      <c r="AR51" s="37">
        <f ca="1">EXP('Question 7'!AQ50)*AR50+0.4*$B51</f>
        <v>31764.055396119507</v>
      </c>
      <c r="AS51" s="37">
        <f ca="1">EXP('Question 7'!AR50)*AS50+0.4*$B51</f>
        <v>33030.750551285644</v>
      </c>
      <c r="AT51" s="37">
        <f ca="1">EXP('Question 7'!AS50)*AT50+0.4*$B51</f>
        <v>43982.620443694112</v>
      </c>
      <c r="AU51" s="37">
        <f ca="1">EXP('Question 7'!AT50)*AU50+0.4*$B51</f>
        <v>43252.587608006761</v>
      </c>
      <c r="AV51" s="37">
        <f ca="1">EXP('Question 7'!AU50)*AV50+0.4*$B51</f>
        <v>42298.878209246563</v>
      </c>
      <c r="AW51" s="37">
        <f ca="1">EXP('Question 7'!AV50)*AW50+0.4*$B51</f>
        <v>42345.512626193136</v>
      </c>
      <c r="AX51" s="37">
        <f ca="1">EXP('Question 7'!AW50)*AX50+0.4*$B51</f>
        <v>48075.296372616504</v>
      </c>
      <c r="AY51" s="37">
        <f ca="1">EXP('Question 7'!AX50)*AY50+0.4*$B51</f>
        <v>41564.910125270639</v>
      </c>
      <c r="AZ51" s="37">
        <f ca="1">EXP('Question 7'!AY50)*AZ50+0.4*$B51</f>
        <v>43052.859806852277</v>
      </c>
      <c r="BA51" s="37">
        <f ca="1">EXP('Question 7'!AZ50)*BA50+0.4*$B51</f>
        <v>51601.182848265118</v>
      </c>
      <c r="BB51" s="37">
        <f ca="1">EXP('Question 7'!BA50)*BB50+0.4*$B51</f>
        <v>35118.142914645403</v>
      </c>
      <c r="BC51" s="37">
        <f ca="1">EXP('Question 7'!BB50)*BC50+0.4*$B51</f>
        <v>31333.932223237993</v>
      </c>
      <c r="BD51" s="37">
        <f ca="1">EXP('Question 7'!BC50)*BD50+0.4*$B51</f>
        <v>42823.021495997462</v>
      </c>
      <c r="BE51" s="37">
        <f ca="1">EXP('Question 7'!BD50)*BE50+0.4*$B51</f>
        <v>33271.164365807177</v>
      </c>
      <c r="BF51" s="37">
        <f ca="1">EXP('Question 7'!BE50)*BF50+0.4*$B51</f>
        <v>37721.341580220906</v>
      </c>
      <c r="BG51" s="37">
        <f ca="1">EXP('Question 7'!BF50)*BG50+0.4*$B51</f>
        <v>29729.608137091443</v>
      </c>
      <c r="BH51" s="37">
        <f ca="1">EXP('Question 7'!BG50)*BH50+0.4*$B51</f>
        <v>41575.058643416953</v>
      </c>
      <c r="BI51" s="37">
        <f ca="1">EXP('Question 7'!BH50)*BI50+0.4*$B51</f>
        <v>49488.956930763976</v>
      </c>
      <c r="BJ51" s="37">
        <f ca="1">EXP('Question 7'!BI50)*BJ50+0.4*$B51</f>
        <v>46776.470594726074</v>
      </c>
      <c r="BK51" s="37">
        <f ca="1">EXP('Question 7'!BJ50)*BK50+0.4*$B51</f>
        <v>55513.58716719057</v>
      </c>
      <c r="BL51" s="37">
        <f ca="1">EXP('Question 7'!BK50)*BL50+0.4*$B51</f>
        <v>46787.884464594739</v>
      </c>
      <c r="BM51" s="37">
        <f ca="1">EXP('Question 7'!BL50)*BM50+0.4*$B51</f>
        <v>61198.147850198926</v>
      </c>
      <c r="BN51" s="37">
        <f ca="1">EXP('Question 7'!BM50)*BN50+0.4*$B51</f>
        <v>33951.000132844179</v>
      </c>
      <c r="BO51" s="37">
        <f ca="1">EXP('Question 7'!BN50)*BO50+0.4*$B51</f>
        <v>34151.884884289182</v>
      </c>
      <c r="BP51" s="37">
        <f ca="1">EXP('Question 7'!BO50)*BP50+0.4*$B51</f>
        <v>37875.663213283267</v>
      </c>
      <c r="BQ51" s="37">
        <f ca="1">EXP('Question 7'!BP50)*BQ50+0.4*$B51</f>
        <v>35643.764976391896</v>
      </c>
      <c r="BR51" s="37">
        <f ca="1">EXP('Question 7'!BQ50)*BR50+0.4*$B51</f>
        <v>38154.324563650254</v>
      </c>
      <c r="BS51" s="37">
        <f ca="1">EXP('Question 7'!BR50)*BS50+0.4*$B51</f>
        <v>30023.402470780511</v>
      </c>
      <c r="BT51" s="37">
        <f ca="1">EXP('Question 7'!BS50)*BT50+0.4*$B51</f>
        <v>40458.317143347944</v>
      </c>
      <c r="BU51" s="37">
        <f ca="1">EXP('Question 7'!BT50)*BU50+0.4*$B51</f>
        <v>30007.004579779328</v>
      </c>
      <c r="BV51" s="37">
        <f ca="1">EXP('Question 7'!BU50)*BV50+0.4*$B51</f>
        <v>41890.478281215794</v>
      </c>
      <c r="BW51" s="37">
        <f ca="1">EXP('Question 7'!BV50)*BW50+0.4*$B51</f>
        <v>41043.218463184137</v>
      </c>
      <c r="BX51" s="37">
        <f ca="1">EXP('Question 7'!BW50)*BX50+0.4*$B51</f>
        <v>50913.328153019051</v>
      </c>
      <c r="BY51" s="37">
        <f ca="1">EXP('Question 7'!BX50)*BY50+0.4*$B51</f>
        <v>43506.269322189612</v>
      </c>
      <c r="BZ51" s="37">
        <f ca="1">EXP('Question 7'!BY50)*BZ50+0.4*$B51</f>
        <v>42613.079162592236</v>
      </c>
      <c r="CA51" s="37">
        <f ca="1">EXP('Question 7'!BZ50)*CA50+0.4*$B51</f>
        <v>43153.200332248103</v>
      </c>
      <c r="CB51" s="37">
        <f ca="1">EXP('Question 7'!CA50)*CB50+0.4*$B51</f>
        <v>30109.767315220994</v>
      </c>
      <c r="CC51" s="37">
        <f ca="1">EXP('Question 7'!CB50)*CC50+0.4*$B51</f>
        <v>25427.619174748612</v>
      </c>
      <c r="CD51" s="37">
        <f ca="1">EXP('Question 7'!CC50)*CD50+0.4*$B51</f>
        <v>39702.025108305075</v>
      </c>
      <c r="CE51" s="37">
        <f ca="1">EXP('Question 7'!CD50)*CE50+0.4*$B51</f>
        <v>34983.847509632084</v>
      </c>
      <c r="CF51" s="37">
        <f ca="1">EXP('Question 7'!CE50)*CF50+0.4*$B51</f>
        <v>41400.471682086762</v>
      </c>
      <c r="CG51" s="37">
        <f ca="1">EXP('Question 7'!CF50)*CG50+0.4*$B51</f>
        <v>52456.125234376668</v>
      </c>
      <c r="CH51" s="37">
        <f ca="1">EXP('Question 7'!CG50)*CH50+0.4*$B51</f>
        <v>48554.174200136244</v>
      </c>
      <c r="CI51" s="37">
        <f ca="1">EXP('Question 7'!CH50)*CI50+0.4*$B51</f>
        <v>50266.068054615811</v>
      </c>
      <c r="CJ51" s="37">
        <f ca="1">EXP('Question 7'!CI50)*CJ50+0.4*$B51</f>
        <v>43773.549963200501</v>
      </c>
      <c r="CK51" s="37">
        <f ca="1">EXP('Question 7'!CJ50)*CK50+0.4*$B51</f>
        <v>43066.771560356952</v>
      </c>
      <c r="CL51" s="37">
        <f ca="1">EXP('Question 7'!CK50)*CL50+0.4*$B51</f>
        <v>49725.847970559997</v>
      </c>
      <c r="CM51" s="37">
        <f ca="1">EXP('Question 7'!CL50)*CM50+0.4*$B51</f>
        <v>49289.382731696765</v>
      </c>
      <c r="CN51" s="37">
        <f ca="1">EXP('Question 7'!CM50)*CN50+0.4*$B51</f>
        <v>33068.583734029373</v>
      </c>
      <c r="CO51" s="37">
        <f ca="1">EXP('Question 7'!CN50)*CO50+0.4*$B51</f>
        <v>63443.186170319997</v>
      </c>
      <c r="CP51" s="37">
        <f ca="1">EXP('Question 7'!CO50)*CP50+0.4*$B51</f>
        <v>40867.648676819183</v>
      </c>
      <c r="CQ51" s="37">
        <f ca="1">EXP('Question 7'!CP50)*CQ50+0.4*$B51</f>
        <v>35555.368094640195</v>
      </c>
      <c r="CR51" s="37">
        <f ca="1">EXP('Question 7'!CQ50)*CR50+0.4*$B51</f>
        <v>44062.411199548624</v>
      </c>
      <c r="CS51" s="37">
        <f ca="1">EXP('Question 7'!CR50)*CS50+0.4*$B51</f>
        <v>56277.580097366168</v>
      </c>
      <c r="CT51" s="37">
        <f ca="1">EXP('Question 7'!CS50)*CT50+0.4*$B51</f>
        <v>57109.041287137865</v>
      </c>
      <c r="CU51" s="37">
        <f ca="1">EXP('Question 7'!CT50)*CU50+0.4*$B51</f>
        <v>67780.321804992287</v>
      </c>
      <c r="CV51" s="37">
        <f ca="1">EXP('Question 7'!CU50)*CV50+0.4*$B51</f>
        <v>41874.131999110956</v>
      </c>
      <c r="CW51" s="37">
        <f ca="1">EXP('Question 7'!CV50)*CW50+0.4*$B51</f>
        <v>44238.809435508323</v>
      </c>
      <c r="CX51" s="37">
        <f ca="1">EXP('Question 7'!CW50)*CX50+0.4*$B51</f>
        <v>28115.34186478439</v>
      </c>
    </row>
    <row r="52" spans="1:102" x14ac:dyDescent="0.2">
      <c r="A52" s="5">
        <v>46783</v>
      </c>
      <c r="B52" s="1">
        <v>1893.7154400000002</v>
      </c>
      <c r="C52" s="37">
        <f ca="1">EXP('Question 7'!B51)*C51+0.4*$B52</f>
        <v>45441.098608713051</v>
      </c>
      <c r="D52" s="37">
        <f ca="1">EXP('Question 7'!C51)*D51+0.4*$B52</f>
        <v>53571.321451440257</v>
      </c>
      <c r="E52" s="37">
        <f ca="1">EXP('Question 7'!D51)*E51+0.4*$B52</f>
        <v>30523.246334514391</v>
      </c>
      <c r="F52" s="37">
        <f ca="1">EXP('Question 7'!E51)*F51+0.4*$B52</f>
        <v>46019.571916388057</v>
      </c>
      <c r="G52" s="37">
        <f ca="1">EXP('Question 7'!F51)*G51+0.4*$B52</f>
        <v>59238.259444653624</v>
      </c>
      <c r="H52" s="37">
        <f ca="1">EXP('Question 7'!G51)*H51+0.4*$B52</f>
        <v>53463.978163040563</v>
      </c>
      <c r="I52" s="37">
        <f ca="1">EXP('Question 7'!H51)*I51+0.4*$B52</f>
        <v>47079.398585144059</v>
      </c>
      <c r="J52" s="37">
        <f ca="1">EXP('Question 7'!I51)*J51+0.4*$B52</f>
        <v>47054.758662014159</v>
      </c>
      <c r="K52" s="37">
        <f ca="1">EXP('Question 7'!J51)*K51+0.4*$B52</f>
        <v>33450.903547581744</v>
      </c>
      <c r="L52" s="37">
        <f ca="1">EXP('Question 7'!K51)*L51+0.4*$B52</f>
        <v>43438.355931343453</v>
      </c>
      <c r="M52" s="37">
        <f ca="1">EXP('Question 7'!L51)*M51+0.4*$B52</f>
        <v>52362.312484819173</v>
      </c>
      <c r="N52" s="37">
        <f ca="1">EXP('Question 7'!M51)*N51+0.4*$B52</f>
        <v>41660.491910917197</v>
      </c>
      <c r="O52" s="37">
        <f ca="1">EXP('Question 7'!N51)*O51+0.4*$B52</f>
        <v>47176.376110022757</v>
      </c>
      <c r="P52" s="37">
        <f ca="1">EXP('Question 7'!O51)*P51+0.4*$B52</f>
        <v>47477.780296040401</v>
      </c>
      <c r="Q52" s="37">
        <f ca="1">EXP('Question 7'!P51)*Q51+0.4*$B52</f>
        <v>54268.539482972919</v>
      </c>
      <c r="R52" s="37">
        <f ca="1">EXP('Question 7'!Q51)*R51+0.4*$B52</f>
        <v>27742.358591051649</v>
      </c>
      <c r="S52" s="37">
        <f ca="1">EXP('Question 7'!R51)*S51+0.4*$B52</f>
        <v>48486.574446558239</v>
      </c>
      <c r="T52" s="37">
        <f ca="1">EXP('Question 7'!S51)*T51+0.4*$B52</f>
        <v>32529.283334279935</v>
      </c>
      <c r="U52" s="37">
        <f ca="1">EXP('Question 7'!T51)*U51+0.4*$B52</f>
        <v>57322.267292672659</v>
      </c>
      <c r="V52" s="37">
        <f ca="1">EXP('Question 7'!U51)*V51+0.4*$B52</f>
        <v>56538.907106591301</v>
      </c>
      <c r="W52" s="37">
        <f ca="1">EXP('Question 7'!V51)*W51+0.4*$B52</f>
        <v>32353.13508512342</v>
      </c>
      <c r="X52" s="37">
        <f ca="1">EXP('Question 7'!W51)*X51+0.4*$B52</f>
        <v>31869.638815752071</v>
      </c>
      <c r="Y52" s="37">
        <f ca="1">EXP('Question 7'!X51)*Y51+0.4*$B52</f>
        <v>47145.279269164457</v>
      </c>
      <c r="Z52" s="37">
        <f ca="1">EXP('Question 7'!Y51)*Z51+0.4*$B52</f>
        <v>37086.912883484008</v>
      </c>
      <c r="AA52" s="37">
        <f ca="1">EXP('Question 7'!Z51)*AA51+0.4*$B52</f>
        <v>36969.73274878235</v>
      </c>
      <c r="AB52" s="37">
        <f ca="1">EXP('Question 7'!AA51)*AB51+0.4*$B52</f>
        <v>44539.688522996505</v>
      </c>
      <c r="AC52" s="37">
        <f ca="1">EXP('Question 7'!AB51)*AC51+0.4*$B52</f>
        <v>41535.45058773036</v>
      </c>
      <c r="AD52" s="37">
        <f ca="1">EXP('Question 7'!AC51)*AD51+0.4*$B52</f>
        <v>50726.380348665523</v>
      </c>
      <c r="AE52" s="37">
        <f ca="1">EXP('Question 7'!AD51)*AE51+0.4*$B52</f>
        <v>37713.687455631509</v>
      </c>
      <c r="AF52" s="37">
        <f ca="1">EXP('Question 7'!AE51)*AF51+0.4*$B52</f>
        <v>43200.446320601513</v>
      </c>
      <c r="AG52" s="37">
        <f ca="1">EXP('Question 7'!AF51)*AG51+0.4*$B52</f>
        <v>37741.684988113251</v>
      </c>
      <c r="AH52" s="37">
        <f ca="1">EXP('Question 7'!AG51)*AH51+0.4*$B52</f>
        <v>74981.709049299316</v>
      </c>
      <c r="AI52" s="37">
        <f ca="1">EXP('Question 7'!AH51)*AI51+0.4*$B52</f>
        <v>30494.924541192457</v>
      </c>
      <c r="AJ52" s="37">
        <f ca="1">EXP('Question 7'!AI51)*AJ51+0.4*$B52</f>
        <v>38858.941807930467</v>
      </c>
      <c r="AK52" s="37">
        <f ca="1">EXP('Question 7'!AJ51)*AK51+0.4*$B52</f>
        <v>51202.206146976387</v>
      </c>
      <c r="AL52" s="37">
        <f ca="1">EXP('Question 7'!AK51)*AL51+0.4*$B52</f>
        <v>38391.714399247576</v>
      </c>
      <c r="AM52" s="37">
        <f ca="1">EXP('Question 7'!AL51)*AM51+0.4*$B52</f>
        <v>41456.848216517246</v>
      </c>
      <c r="AN52" s="37">
        <f ca="1">EXP('Question 7'!AM51)*AN51+0.4*$B52</f>
        <v>29117.101282653934</v>
      </c>
      <c r="AO52" s="37">
        <f ca="1">EXP('Question 7'!AN51)*AO51+0.4*$B52</f>
        <v>36893.325961291943</v>
      </c>
      <c r="AP52" s="37">
        <f ca="1">EXP('Question 7'!AO51)*AP51+0.4*$B52</f>
        <v>46634.63180782237</v>
      </c>
      <c r="AQ52" s="37">
        <f ca="1">EXP('Question 7'!AP51)*AQ51+0.4*$B52</f>
        <v>32873.586912073144</v>
      </c>
      <c r="AR52" s="37">
        <f ca="1">EXP('Question 7'!AQ51)*AR51+0.4*$B52</f>
        <v>34903.378820902632</v>
      </c>
      <c r="AS52" s="37">
        <f ca="1">EXP('Question 7'!AR51)*AS51+0.4*$B52</f>
        <v>34819.645354552777</v>
      </c>
      <c r="AT52" s="37">
        <f ca="1">EXP('Question 7'!AS51)*AT51+0.4*$B52</f>
        <v>47962.013938140015</v>
      </c>
      <c r="AU52" s="37">
        <f ca="1">EXP('Question 7'!AT51)*AU51+0.4*$B52</f>
        <v>43061.531787667584</v>
      </c>
      <c r="AV52" s="37">
        <f ca="1">EXP('Question 7'!AU51)*AV51+0.4*$B52</f>
        <v>40845.924221908601</v>
      </c>
      <c r="AW52" s="37">
        <f ca="1">EXP('Question 7'!AV51)*AW51+0.4*$B52</f>
        <v>41554.635689922485</v>
      </c>
      <c r="AX52" s="37">
        <f ca="1">EXP('Question 7'!AW51)*AX51+0.4*$B52</f>
        <v>46241.509680976567</v>
      </c>
      <c r="AY52" s="37">
        <f ca="1">EXP('Question 7'!AX51)*AY51+0.4*$B52</f>
        <v>39414.662707260715</v>
      </c>
      <c r="AZ52" s="37">
        <f ca="1">EXP('Question 7'!AY51)*AZ51+0.4*$B52</f>
        <v>43604.012363262511</v>
      </c>
      <c r="BA52" s="37">
        <f ca="1">EXP('Question 7'!AZ51)*BA51+0.4*$B52</f>
        <v>54056.87802361825</v>
      </c>
      <c r="BB52" s="37">
        <f ca="1">EXP('Question 7'!BA51)*BB51+0.4*$B52</f>
        <v>38029.413922255044</v>
      </c>
      <c r="BC52" s="37">
        <f ca="1">EXP('Question 7'!BB51)*BC51+0.4*$B52</f>
        <v>30654.616932595149</v>
      </c>
      <c r="BD52" s="37">
        <f ca="1">EXP('Question 7'!BC51)*BD51+0.4*$B52</f>
        <v>49219.219050248415</v>
      </c>
      <c r="BE52" s="37">
        <f ca="1">EXP('Question 7'!BD51)*BE51+0.4*$B52</f>
        <v>32474.506455550076</v>
      </c>
      <c r="BF52" s="37">
        <f ca="1">EXP('Question 7'!BE51)*BF51+0.4*$B52</f>
        <v>41519.755080214592</v>
      </c>
      <c r="BG52" s="37">
        <f ca="1">EXP('Question 7'!BF51)*BG51+0.4*$B52</f>
        <v>29648.238969411675</v>
      </c>
      <c r="BH52" s="37">
        <f ca="1">EXP('Question 7'!BG51)*BH51+0.4*$B52</f>
        <v>40979.328126985507</v>
      </c>
      <c r="BI52" s="37">
        <f ca="1">EXP('Question 7'!BH51)*BI51+0.4*$B52</f>
        <v>52500.960307903515</v>
      </c>
      <c r="BJ52" s="37">
        <f ca="1">EXP('Question 7'!BI51)*BJ51+0.4*$B52</f>
        <v>49197.066476568136</v>
      </c>
      <c r="BK52" s="37">
        <f ca="1">EXP('Question 7'!BJ51)*BK51+0.4*$B52</f>
        <v>55448.306950978898</v>
      </c>
      <c r="BL52" s="37">
        <f ca="1">EXP('Question 7'!BK51)*BL51+0.4*$B52</f>
        <v>48908.450637958747</v>
      </c>
      <c r="BM52" s="37">
        <f ca="1">EXP('Question 7'!BL51)*BM51+0.4*$B52</f>
        <v>57148.345326502495</v>
      </c>
      <c r="BN52" s="37">
        <f ca="1">EXP('Question 7'!BM51)*BN51+0.4*$B52</f>
        <v>33921.607814813309</v>
      </c>
      <c r="BO52" s="37">
        <f ca="1">EXP('Question 7'!BN51)*BO51+0.4*$B52</f>
        <v>32169.937480700188</v>
      </c>
      <c r="BP52" s="37">
        <f ca="1">EXP('Question 7'!BO51)*BP51+0.4*$B52</f>
        <v>36086.8788801103</v>
      </c>
      <c r="BQ52" s="37">
        <f ca="1">EXP('Question 7'!BP51)*BQ51+0.4*$B52</f>
        <v>35408.806989309094</v>
      </c>
      <c r="BR52" s="37">
        <f ca="1">EXP('Question 7'!BQ51)*BR51+0.4*$B52</f>
        <v>37845.100612453338</v>
      </c>
      <c r="BS52" s="37">
        <f ca="1">EXP('Question 7'!BR51)*BS51+0.4*$B52</f>
        <v>32265.268034334196</v>
      </c>
      <c r="BT52" s="37">
        <f ca="1">EXP('Question 7'!BS51)*BT51+0.4*$B52</f>
        <v>45090.637295984307</v>
      </c>
      <c r="BU52" s="37">
        <f ca="1">EXP('Question 7'!BT51)*BU51+0.4*$B52</f>
        <v>31227.232160034011</v>
      </c>
      <c r="BV52" s="37">
        <f ca="1">EXP('Question 7'!BU51)*BV51+0.4*$B52</f>
        <v>40827.603847537619</v>
      </c>
      <c r="BW52" s="37">
        <f ca="1">EXP('Question 7'!BV51)*BW51+0.4*$B52</f>
        <v>42618.34621393097</v>
      </c>
      <c r="BX52" s="37">
        <f ca="1">EXP('Question 7'!BW51)*BX51+0.4*$B52</f>
        <v>50293.693158950708</v>
      </c>
      <c r="BY52" s="37">
        <f ca="1">EXP('Question 7'!BX51)*BY51+0.4*$B52</f>
        <v>44714.209188569876</v>
      </c>
      <c r="BZ52" s="37">
        <f ca="1">EXP('Question 7'!BY51)*BZ51+0.4*$B52</f>
        <v>43093.58594118878</v>
      </c>
      <c r="CA52" s="37">
        <f ca="1">EXP('Question 7'!BZ51)*CA51+0.4*$B52</f>
        <v>43644.757101955729</v>
      </c>
      <c r="CB52" s="37">
        <f ca="1">EXP('Question 7'!CA51)*CB51+0.4*$B52</f>
        <v>34817.001803092033</v>
      </c>
      <c r="CC52" s="37">
        <f ca="1">EXP('Question 7'!CB51)*CC51+0.4*$B52</f>
        <v>26936.332486476622</v>
      </c>
      <c r="CD52" s="37">
        <f ca="1">EXP('Question 7'!CC51)*CD51+0.4*$B52</f>
        <v>40216.17675760066</v>
      </c>
      <c r="CE52" s="37">
        <f ca="1">EXP('Question 7'!CD51)*CE51+0.4*$B52</f>
        <v>34863.22145781976</v>
      </c>
      <c r="CF52" s="37">
        <f ca="1">EXP('Question 7'!CE51)*CF51+0.4*$B52</f>
        <v>43276.976391153687</v>
      </c>
      <c r="CG52" s="37">
        <f ca="1">EXP('Question 7'!CF51)*CG51+0.4*$B52</f>
        <v>54938.369215673913</v>
      </c>
      <c r="CH52" s="37">
        <f ca="1">EXP('Question 7'!CG51)*CH51+0.4*$B52</f>
        <v>47191.67535204273</v>
      </c>
      <c r="CI52" s="37">
        <f ca="1">EXP('Question 7'!CH51)*CI51+0.4*$B52</f>
        <v>52031.649680448099</v>
      </c>
      <c r="CJ52" s="37">
        <f ca="1">EXP('Question 7'!CI51)*CJ51+0.4*$B52</f>
        <v>45927.776129295162</v>
      </c>
      <c r="CK52" s="37">
        <f ca="1">EXP('Question 7'!CJ51)*CK51+0.4*$B52</f>
        <v>47717.929447011615</v>
      </c>
      <c r="CL52" s="37">
        <f ca="1">EXP('Question 7'!CK51)*CL51+0.4*$B52</f>
        <v>49144.039751487646</v>
      </c>
      <c r="CM52" s="37">
        <f ca="1">EXP('Question 7'!CL51)*CM51+0.4*$B52</f>
        <v>48421.010542155855</v>
      </c>
      <c r="CN52" s="37">
        <f ca="1">EXP('Question 7'!CM51)*CN51+0.4*$B52</f>
        <v>34592.399684436372</v>
      </c>
      <c r="CO52" s="37">
        <f ca="1">EXP('Question 7'!CN51)*CO51+0.4*$B52</f>
        <v>65707.663883984045</v>
      </c>
      <c r="CP52" s="37">
        <f ca="1">EXP('Question 7'!CO51)*CP51+0.4*$B52</f>
        <v>39354.409904799933</v>
      </c>
      <c r="CQ52" s="37">
        <f ca="1">EXP('Question 7'!CP51)*CQ51+0.4*$B52</f>
        <v>35748.743875881359</v>
      </c>
      <c r="CR52" s="37">
        <f ca="1">EXP('Question 7'!CQ51)*CR51+0.4*$B52</f>
        <v>43970.556727603791</v>
      </c>
      <c r="CS52" s="37">
        <f ca="1">EXP('Question 7'!CR51)*CS51+0.4*$B52</f>
        <v>56401.250676877025</v>
      </c>
      <c r="CT52" s="37">
        <f ca="1">EXP('Question 7'!CS51)*CT51+0.4*$B52</f>
        <v>54685.35914362935</v>
      </c>
      <c r="CU52" s="37">
        <f ca="1">EXP('Question 7'!CT51)*CU51+0.4*$B52</f>
        <v>73190.115249622613</v>
      </c>
      <c r="CV52" s="37">
        <f ca="1">EXP('Question 7'!CU51)*CV51+0.4*$B52</f>
        <v>40026.152110560797</v>
      </c>
      <c r="CW52" s="37">
        <f ca="1">EXP('Question 7'!CV51)*CW51+0.4*$B52</f>
        <v>42214.93137719715</v>
      </c>
      <c r="CX52" s="37">
        <f ca="1">EXP('Question 7'!CW51)*CX51+0.4*$B52</f>
        <v>29390.483677694279</v>
      </c>
    </row>
    <row r="53" spans="1:102" x14ac:dyDescent="0.2">
      <c r="A53" s="5">
        <v>46812</v>
      </c>
      <c r="B53" s="1">
        <v>1893.7154400000002</v>
      </c>
      <c r="C53" s="37">
        <f ca="1">EXP('Question 7'!B52)*C52+0.4*$B53</f>
        <v>43049.793334648472</v>
      </c>
      <c r="D53" s="37">
        <f ca="1">EXP('Question 7'!C52)*D52+0.4*$B53</f>
        <v>56967.600501181645</v>
      </c>
      <c r="E53" s="37">
        <f ca="1">EXP('Question 7'!D52)*E52+0.4*$B53</f>
        <v>33070.216765636542</v>
      </c>
      <c r="F53" s="37">
        <f ca="1">EXP('Question 7'!E52)*F52+0.4*$B53</f>
        <v>51820.03100831333</v>
      </c>
      <c r="G53" s="37">
        <f ca="1">EXP('Question 7'!F52)*G52+0.4*$B53</f>
        <v>62098.28382924795</v>
      </c>
      <c r="H53" s="37">
        <f ca="1">EXP('Question 7'!G52)*H52+0.4*$B53</f>
        <v>54118.538522576448</v>
      </c>
      <c r="I53" s="37">
        <f ca="1">EXP('Question 7'!H52)*I52+0.4*$B53</f>
        <v>47036.315491874673</v>
      </c>
      <c r="J53" s="37">
        <f ca="1">EXP('Question 7'!I52)*J52+0.4*$B53</f>
        <v>45972.781497189557</v>
      </c>
      <c r="K53" s="37">
        <f ca="1">EXP('Question 7'!J52)*K52+0.4*$B53</f>
        <v>34911.72206964514</v>
      </c>
      <c r="L53" s="37">
        <f ca="1">EXP('Question 7'!K52)*L52+0.4*$B53</f>
        <v>46695.22318641637</v>
      </c>
      <c r="M53" s="37">
        <f ca="1">EXP('Question 7'!L52)*M52+0.4*$B53</f>
        <v>55299.295365563776</v>
      </c>
      <c r="N53" s="37">
        <f ca="1">EXP('Question 7'!M52)*N52+0.4*$B53</f>
        <v>44984.789580217162</v>
      </c>
      <c r="O53" s="37">
        <f ca="1">EXP('Question 7'!N52)*O52+0.4*$B53</f>
        <v>47429.184513832064</v>
      </c>
      <c r="P53" s="37">
        <f ca="1">EXP('Question 7'!O52)*P52+0.4*$B53</f>
        <v>48729.404856249283</v>
      </c>
      <c r="Q53" s="37">
        <f ca="1">EXP('Question 7'!P52)*Q52+0.4*$B53</f>
        <v>59947.947499237402</v>
      </c>
      <c r="R53" s="37">
        <f ca="1">EXP('Question 7'!Q52)*R52+0.4*$B53</f>
        <v>26284.950979662015</v>
      </c>
      <c r="S53" s="37">
        <f ca="1">EXP('Question 7'!R52)*S52+0.4*$B53</f>
        <v>48520.433594716138</v>
      </c>
      <c r="T53" s="37">
        <f ca="1">EXP('Question 7'!S52)*T52+0.4*$B53</f>
        <v>31891.067597936588</v>
      </c>
      <c r="U53" s="37">
        <f ca="1">EXP('Question 7'!T52)*U52+0.4*$B53</f>
        <v>57522.82863836483</v>
      </c>
      <c r="V53" s="37">
        <f ca="1">EXP('Question 7'!U52)*V52+0.4*$B53</f>
        <v>60882.888881127416</v>
      </c>
      <c r="W53" s="37">
        <f ca="1">EXP('Question 7'!V52)*W52+0.4*$B53</f>
        <v>32436.624111470643</v>
      </c>
      <c r="X53" s="37">
        <f ca="1">EXP('Question 7'!W52)*X52+0.4*$B53</f>
        <v>31584.214315005986</v>
      </c>
      <c r="Y53" s="37">
        <f ca="1">EXP('Question 7'!X52)*Y52+0.4*$B53</f>
        <v>47277.133191272915</v>
      </c>
      <c r="Z53" s="37">
        <f ca="1">EXP('Question 7'!Y52)*Z52+0.4*$B53</f>
        <v>37106.214027128735</v>
      </c>
      <c r="AA53" s="37">
        <f ca="1">EXP('Question 7'!Z52)*AA52+0.4*$B53</f>
        <v>38056.96937302142</v>
      </c>
      <c r="AB53" s="37">
        <f ca="1">EXP('Question 7'!AA52)*AB52+0.4*$B53</f>
        <v>47616.338314609799</v>
      </c>
      <c r="AC53" s="37">
        <f ca="1">EXP('Question 7'!AB52)*AC52+0.4*$B53</f>
        <v>40137.260014911444</v>
      </c>
      <c r="AD53" s="37">
        <f ca="1">EXP('Question 7'!AC52)*AD52+0.4*$B53</f>
        <v>52436.342823904197</v>
      </c>
      <c r="AE53" s="37">
        <f ca="1">EXP('Question 7'!AD52)*AE52+0.4*$B53</f>
        <v>39408.275618858075</v>
      </c>
      <c r="AF53" s="37">
        <f ca="1">EXP('Question 7'!AE52)*AF52+0.4*$B53</f>
        <v>44064.97897868805</v>
      </c>
      <c r="AG53" s="37">
        <f ca="1">EXP('Question 7'!AF52)*AG52+0.4*$B53</f>
        <v>40595.807872765443</v>
      </c>
      <c r="AH53" s="37">
        <f ca="1">EXP('Question 7'!AG52)*AH52+0.4*$B53</f>
        <v>81317.300466107481</v>
      </c>
      <c r="AI53" s="37">
        <f ca="1">EXP('Question 7'!AH52)*AI52+0.4*$B53</f>
        <v>33589.45636515761</v>
      </c>
      <c r="AJ53" s="37">
        <f ca="1">EXP('Question 7'!AI52)*AJ52+0.4*$B53</f>
        <v>38018.405905414838</v>
      </c>
      <c r="AK53" s="37">
        <f ca="1">EXP('Question 7'!AJ52)*AK52+0.4*$B53</f>
        <v>52718.299691000509</v>
      </c>
      <c r="AL53" s="37">
        <f ca="1">EXP('Question 7'!AK52)*AL52+0.4*$B53</f>
        <v>37612.034042176398</v>
      </c>
      <c r="AM53" s="37">
        <f ca="1">EXP('Question 7'!AL52)*AM52+0.4*$B53</f>
        <v>43135.145374946187</v>
      </c>
      <c r="AN53" s="37">
        <f ca="1">EXP('Question 7'!AM52)*AN52+0.4*$B53</f>
        <v>30790.049552482731</v>
      </c>
      <c r="AO53" s="37">
        <f ca="1">EXP('Question 7'!AN52)*AO52+0.4*$B53</f>
        <v>40257.953970143681</v>
      </c>
      <c r="AP53" s="37">
        <f ca="1">EXP('Question 7'!AO52)*AP52+0.4*$B53</f>
        <v>45996.266078722867</v>
      </c>
      <c r="AQ53" s="37">
        <f ca="1">EXP('Question 7'!AP52)*AQ52+0.4*$B53</f>
        <v>33101.702777283725</v>
      </c>
      <c r="AR53" s="37">
        <f ca="1">EXP('Question 7'!AQ52)*AR52+0.4*$B53</f>
        <v>34429.342576265633</v>
      </c>
      <c r="AS53" s="37">
        <f ca="1">EXP('Question 7'!AR52)*AS52+0.4*$B53</f>
        <v>36632.09549480756</v>
      </c>
      <c r="AT53" s="37">
        <f ca="1">EXP('Question 7'!AS52)*AT52+0.4*$B53</f>
        <v>53878.66868979414</v>
      </c>
      <c r="AU53" s="37">
        <f ca="1">EXP('Question 7'!AT52)*AU52+0.4*$B53</f>
        <v>44591.839894933903</v>
      </c>
      <c r="AV53" s="37">
        <f ca="1">EXP('Question 7'!AU52)*AV52+0.4*$B53</f>
        <v>44973.323476250647</v>
      </c>
      <c r="AW53" s="37">
        <f ca="1">EXP('Question 7'!AV52)*AW52+0.4*$B53</f>
        <v>45995.765261085551</v>
      </c>
      <c r="AX53" s="37">
        <f ca="1">EXP('Question 7'!AW52)*AX52+0.4*$B53</f>
        <v>48481.208881025967</v>
      </c>
      <c r="AY53" s="37">
        <f ca="1">EXP('Question 7'!AX52)*AY52+0.4*$B53</f>
        <v>43095.831540575302</v>
      </c>
      <c r="AZ53" s="37">
        <f ca="1">EXP('Question 7'!AY52)*AZ52+0.4*$B53</f>
        <v>40582.115080175063</v>
      </c>
      <c r="BA53" s="37">
        <f ca="1">EXP('Question 7'!AZ52)*BA52+0.4*$B53</f>
        <v>48252.502523263902</v>
      </c>
      <c r="BB53" s="37">
        <f ca="1">EXP('Question 7'!BA52)*BB52+0.4*$B53</f>
        <v>39398.711929361656</v>
      </c>
      <c r="BC53" s="37">
        <f ca="1">EXP('Question 7'!BB52)*BC52+0.4*$B53</f>
        <v>30027.259851261453</v>
      </c>
      <c r="BD53" s="37">
        <f ca="1">EXP('Question 7'!BC52)*BD52+0.4*$B53</f>
        <v>42974.798030074759</v>
      </c>
      <c r="BE53" s="37">
        <f ca="1">EXP('Question 7'!BD52)*BE52+0.4*$B53</f>
        <v>32202.927254416678</v>
      </c>
      <c r="BF53" s="37">
        <f ca="1">EXP('Question 7'!BE52)*BF52+0.4*$B53</f>
        <v>44165.079370265681</v>
      </c>
      <c r="BG53" s="37">
        <f ca="1">EXP('Question 7'!BF52)*BG52+0.4*$B53</f>
        <v>29673.071791377373</v>
      </c>
      <c r="BH53" s="37">
        <f ca="1">EXP('Question 7'!BG52)*BH52+0.4*$B53</f>
        <v>45768.655613666335</v>
      </c>
      <c r="BI53" s="37">
        <f ca="1">EXP('Question 7'!BH52)*BI52+0.4*$B53</f>
        <v>50472.122021991177</v>
      </c>
      <c r="BJ53" s="37">
        <f ca="1">EXP('Question 7'!BI52)*BJ52+0.4*$B53</f>
        <v>47986.905725295066</v>
      </c>
      <c r="BK53" s="37">
        <f ca="1">EXP('Question 7'!BJ52)*BK52+0.4*$B53</f>
        <v>59501.927266515013</v>
      </c>
      <c r="BL53" s="37">
        <f ca="1">EXP('Question 7'!BK52)*BL52+0.4*$B53</f>
        <v>51193.991231547792</v>
      </c>
      <c r="BM53" s="37">
        <f ca="1">EXP('Question 7'!BL52)*BM52+0.4*$B53</f>
        <v>60706.158048498583</v>
      </c>
      <c r="BN53" s="37">
        <f ca="1">EXP('Question 7'!BM52)*BN52+0.4*$B53</f>
        <v>31829.963318489219</v>
      </c>
      <c r="BO53" s="37">
        <f ca="1">EXP('Question 7'!BN52)*BO52+0.4*$B53</f>
        <v>34715.640724892161</v>
      </c>
      <c r="BP53" s="37">
        <f ca="1">EXP('Question 7'!BO52)*BP52+0.4*$B53</f>
        <v>37164.595803574179</v>
      </c>
      <c r="BQ53" s="37">
        <f ca="1">EXP('Question 7'!BP52)*BQ52+0.4*$B53</f>
        <v>38637.461782813218</v>
      </c>
      <c r="BR53" s="37">
        <f ca="1">EXP('Question 7'!BQ52)*BR52+0.4*$B53</f>
        <v>41614.613097573681</v>
      </c>
      <c r="BS53" s="37">
        <f ca="1">EXP('Question 7'!BR52)*BS52+0.4*$B53</f>
        <v>33648.16602211634</v>
      </c>
      <c r="BT53" s="37">
        <f ca="1">EXP('Question 7'!BS52)*BT52+0.4*$B53</f>
        <v>45208.297743687901</v>
      </c>
      <c r="BU53" s="37">
        <f ca="1">EXP('Question 7'!BT52)*BU52+0.4*$B53</f>
        <v>33033.90734649021</v>
      </c>
      <c r="BV53" s="37">
        <f ca="1">EXP('Question 7'!BU52)*BV52+0.4*$B53</f>
        <v>41077.65093137377</v>
      </c>
      <c r="BW53" s="37">
        <f ca="1">EXP('Question 7'!BV52)*BW52+0.4*$B53</f>
        <v>42886.53983487987</v>
      </c>
      <c r="BX53" s="37">
        <f ca="1">EXP('Question 7'!BW52)*BX52+0.4*$B53</f>
        <v>51639.44326755371</v>
      </c>
      <c r="BY53" s="37">
        <f ca="1">EXP('Question 7'!BX52)*BY52+0.4*$B53</f>
        <v>44735.611636498747</v>
      </c>
      <c r="BZ53" s="37">
        <f ca="1">EXP('Question 7'!BY52)*BZ52+0.4*$B53</f>
        <v>43269.102945401915</v>
      </c>
      <c r="CA53" s="37">
        <f ca="1">EXP('Question 7'!BZ52)*CA52+0.4*$B53</f>
        <v>46541.774079179741</v>
      </c>
      <c r="CB53" s="37">
        <f ca="1">EXP('Question 7'!CA52)*CB52+0.4*$B53</f>
        <v>35799.171461216574</v>
      </c>
      <c r="CC53" s="37">
        <f ca="1">EXP('Question 7'!CB52)*CC52+0.4*$B53</f>
        <v>24816.423309040358</v>
      </c>
      <c r="CD53" s="37">
        <f ca="1">EXP('Question 7'!CC52)*CD52+0.4*$B53</f>
        <v>38394.211383666618</v>
      </c>
      <c r="CE53" s="37">
        <f ca="1">EXP('Question 7'!CD52)*CE52+0.4*$B53</f>
        <v>35675.461529272405</v>
      </c>
      <c r="CF53" s="37">
        <f ca="1">EXP('Question 7'!CE52)*CF52+0.4*$B53</f>
        <v>41883.441071633482</v>
      </c>
      <c r="CG53" s="37">
        <f ca="1">EXP('Question 7'!CF52)*CG52+0.4*$B53</f>
        <v>55235.063712433373</v>
      </c>
      <c r="CH53" s="37">
        <f ca="1">EXP('Question 7'!CG52)*CH52+0.4*$B53</f>
        <v>47678.501300245443</v>
      </c>
      <c r="CI53" s="37">
        <f ca="1">EXP('Question 7'!CH52)*CI52+0.4*$B53</f>
        <v>50923.882285737192</v>
      </c>
      <c r="CJ53" s="37">
        <f ca="1">EXP('Question 7'!CI52)*CJ52+0.4*$B53</f>
        <v>46686.042922994813</v>
      </c>
      <c r="CK53" s="37">
        <f ca="1">EXP('Question 7'!CJ52)*CK52+0.4*$B53</f>
        <v>52249.740424434254</v>
      </c>
      <c r="CL53" s="37">
        <f ca="1">EXP('Question 7'!CK52)*CL52+0.4*$B53</f>
        <v>55056.844802605367</v>
      </c>
      <c r="CM53" s="37">
        <f ca="1">EXP('Question 7'!CL52)*CM52+0.4*$B53</f>
        <v>50609.742480062923</v>
      </c>
      <c r="CN53" s="37">
        <f ca="1">EXP('Question 7'!CM52)*CN52+0.4*$B53</f>
        <v>34682.17321309098</v>
      </c>
      <c r="CO53" s="37">
        <f ca="1">EXP('Question 7'!CN52)*CO52+0.4*$B53</f>
        <v>64257.362000960398</v>
      </c>
      <c r="CP53" s="37">
        <f ca="1">EXP('Question 7'!CO52)*CP52+0.4*$B53</f>
        <v>39943.166393748441</v>
      </c>
      <c r="CQ53" s="37">
        <f ca="1">EXP('Question 7'!CP52)*CQ52+0.4*$B53</f>
        <v>36883.754874036429</v>
      </c>
      <c r="CR53" s="37">
        <f ca="1">EXP('Question 7'!CQ52)*CR52+0.4*$B53</f>
        <v>43694.072276975559</v>
      </c>
      <c r="CS53" s="37">
        <f ca="1">EXP('Question 7'!CR52)*CS52+0.4*$B53</f>
        <v>60428.591130637367</v>
      </c>
      <c r="CT53" s="37">
        <f ca="1">EXP('Question 7'!CS52)*CT52+0.4*$B53</f>
        <v>49174.241118529077</v>
      </c>
      <c r="CU53" s="37">
        <f ca="1">EXP('Question 7'!CT52)*CU52+0.4*$B53</f>
        <v>72006.497519883575</v>
      </c>
      <c r="CV53" s="37">
        <f ca="1">EXP('Question 7'!CU52)*CV52+0.4*$B53</f>
        <v>39209.458011148781</v>
      </c>
      <c r="CW53" s="37">
        <f ca="1">EXP('Question 7'!CV52)*CW52+0.4*$B53</f>
        <v>42912.078885019291</v>
      </c>
      <c r="CX53" s="37">
        <f ca="1">EXP('Question 7'!CW52)*CX52+0.4*$B53</f>
        <v>28986.264151894182</v>
      </c>
    </row>
    <row r="54" spans="1:102" x14ac:dyDescent="0.2">
      <c r="A54" s="5">
        <v>46843</v>
      </c>
      <c r="B54" s="1">
        <v>1893.7154400000002</v>
      </c>
      <c r="C54" s="37">
        <f ca="1">EXP('Question 7'!B53)*C53+0.4*$B54</f>
        <v>43497.627343492466</v>
      </c>
      <c r="D54" s="37">
        <f ca="1">EXP('Question 7'!C53)*D53+0.4*$B54</f>
        <v>56872.663803940253</v>
      </c>
      <c r="E54" s="37">
        <f ca="1">EXP('Question 7'!D53)*E53+0.4*$B54</f>
        <v>35095.169727242428</v>
      </c>
      <c r="F54" s="37">
        <f ca="1">EXP('Question 7'!E53)*F53+0.4*$B54</f>
        <v>51546.267255243212</v>
      </c>
      <c r="G54" s="37">
        <f ca="1">EXP('Question 7'!F53)*G53+0.4*$B54</f>
        <v>59451.974255228888</v>
      </c>
      <c r="H54" s="37">
        <f ca="1">EXP('Question 7'!G53)*H53+0.4*$B54</f>
        <v>56937.060852253286</v>
      </c>
      <c r="I54" s="37">
        <f ca="1">EXP('Question 7'!H53)*I53+0.4*$B54</f>
        <v>48623.014702884087</v>
      </c>
      <c r="J54" s="37">
        <f ca="1">EXP('Question 7'!I53)*J53+0.4*$B54</f>
        <v>46205.749703811569</v>
      </c>
      <c r="K54" s="37">
        <f ca="1">EXP('Question 7'!J53)*K53+0.4*$B54</f>
        <v>36011.852827292794</v>
      </c>
      <c r="L54" s="37">
        <f ca="1">EXP('Question 7'!K53)*L53+0.4*$B54</f>
        <v>49079.38662799709</v>
      </c>
      <c r="M54" s="37">
        <f ca="1">EXP('Question 7'!L53)*M53+0.4*$B54</f>
        <v>49622.181182871995</v>
      </c>
      <c r="N54" s="37">
        <f ca="1">EXP('Question 7'!M53)*N53+0.4*$B54</f>
        <v>45366.008856701323</v>
      </c>
      <c r="O54" s="37">
        <f ca="1">EXP('Question 7'!N53)*O53+0.4*$B54</f>
        <v>48598.916972355953</v>
      </c>
      <c r="P54" s="37">
        <f ca="1">EXP('Question 7'!O53)*P53+0.4*$B54</f>
        <v>49153.900157021977</v>
      </c>
      <c r="Q54" s="37">
        <f ca="1">EXP('Question 7'!P53)*Q53+0.4*$B54</f>
        <v>66425.490436954526</v>
      </c>
      <c r="R54" s="37">
        <f ca="1">EXP('Question 7'!Q53)*R53+0.4*$B54</f>
        <v>28699.479975401253</v>
      </c>
      <c r="S54" s="37">
        <f ca="1">EXP('Question 7'!R53)*S53+0.4*$B54</f>
        <v>44787.971030143395</v>
      </c>
      <c r="T54" s="37">
        <f ca="1">EXP('Question 7'!S53)*T53+0.4*$B54</f>
        <v>32084.822567165458</v>
      </c>
      <c r="U54" s="37">
        <f ca="1">EXP('Question 7'!T53)*U53+0.4*$B54</f>
        <v>60316.384085501195</v>
      </c>
      <c r="V54" s="37">
        <f ca="1">EXP('Question 7'!U53)*V53+0.4*$B54</f>
        <v>63031.92167346221</v>
      </c>
      <c r="W54" s="37">
        <f ca="1">EXP('Question 7'!V53)*W53+0.4*$B54</f>
        <v>35083.897238486155</v>
      </c>
      <c r="X54" s="37">
        <f ca="1">EXP('Question 7'!W53)*X53+0.4*$B54</f>
        <v>30193.53089970431</v>
      </c>
      <c r="Y54" s="37">
        <f ca="1">EXP('Question 7'!X53)*Y53+0.4*$B54</f>
        <v>49265.776524199791</v>
      </c>
      <c r="Z54" s="37">
        <f ca="1">EXP('Question 7'!Y53)*Z53+0.4*$B54</f>
        <v>40244.284059329744</v>
      </c>
      <c r="AA54" s="37">
        <f ca="1">EXP('Question 7'!Z53)*AA53+0.4*$B54</f>
        <v>38503.111228934511</v>
      </c>
      <c r="AB54" s="37">
        <f ca="1">EXP('Question 7'!AA53)*AB53+0.4*$B54</f>
        <v>50421.896875292739</v>
      </c>
      <c r="AC54" s="37">
        <f ca="1">EXP('Question 7'!AB53)*AC53+0.4*$B54</f>
        <v>40387.852948879721</v>
      </c>
      <c r="AD54" s="37">
        <f ca="1">EXP('Question 7'!AC53)*AD53+0.4*$B54</f>
        <v>57142.679562891208</v>
      </c>
      <c r="AE54" s="37">
        <f ca="1">EXP('Question 7'!AD53)*AE53+0.4*$B54</f>
        <v>43433.662446564449</v>
      </c>
      <c r="AF54" s="37">
        <f ca="1">EXP('Question 7'!AE53)*AF53+0.4*$B54</f>
        <v>45613.961481844861</v>
      </c>
      <c r="AG54" s="37">
        <f ca="1">EXP('Question 7'!AF53)*AG53+0.4*$B54</f>
        <v>43941.946130295059</v>
      </c>
      <c r="AH54" s="37">
        <f ca="1">EXP('Question 7'!AG53)*AH53+0.4*$B54</f>
        <v>87781.468020798187</v>
      </c>
      <c r="AI54" s="37">
        <f ca="1">EXP('Question 7'!AH53)*AI53+0.4*$B54</f>
        <v>35158.613999161164</v>
      </c>
      <c r="AJ54" s="37">
        <f ca="1">EXP('Question 7'!AI53)*AJ53+0.4*$B54</f>
        <v>42026.366757672775</v>
      </c>
      <c r="AK54" s="37">
        <f ca="1">EXP('Question 7'!AJ53)*AK53+0.4*$B54</f>
        <v>49432.769811719649</v>
      </c>
      <c r="AL54" s="37">
        <f ca="1">EXP('Question 7'!AK53)*AL53+0.4*$B54</f>
        <v>36794.140490614889</v>
      </c>
      <c r="AM54" s="37">
        <f ca="1">EXP('Question 7'!AL53)*AM53+0.4*$B54</f>
        <v>45576.463017651709</v>
      </c>
      <c r="AN54" s="37">
        <f ca="1">EXP('Question 7'!AM53)*AN53+0.4*$B54</f>
        <v>34201.136400077958</v>
      </c>
      <c r="AO54" s="37">
        <f ca="1">EXP('Question 7'!AN53)*AO53+0.4*$B54</f>
        <v>39899.605848835323</v>
      </c>
      <c r="AP54" s="37">
        <f ca="1">EXP('Question 7'!AO53)*AP53+0.4*$B54</f>
        <v>48476.358494289896</v>
      </c>
      <c r="AQ54" s="37">
        <f ca="1">EXP('Question 7'!AP53)*AQ53+0.4*$B54</f>
        <v>32085.91633898615</v>
      </c>
      <c r="AR54" s="37">
        <f ca="1">EXP('Question 7'!AQ53)*AR53+0.4*$B54</f>
        <v>35921.933130380377</v>
      </c>
      <c r="AS54" s="37">
        <f ca="1">EXP('Question 7'!AR53)*AS53+0.4*$B54</f>
        <v>34217.787631272004</v>
      </c>
      <c r="AT54" s="37">
        <f ca="1">EXP('Question 7'!AS53)*AT53+0.4*$B54</f>
        <v>56195.439015318851</v>
      </c>
      <c r="AU54" s="37">
        <f ca="1">EXP('Question 7'!AT53)*AU53+0.4*$B54</f>
        <v>45660.153646385916</v>
      </c>
      <c r="AV54" s="37">
        <f ca="1">EXP('Question 7'!AU53)*AV53+0.4*$B54</f>
        <v>45002.00057425478</v>
      </c>
      <c r="AW54" s="37">
        <f ca="1">EXP('Question 7'!AV53)*AW53+0.4*$B54</f>
        <v>50107.824788521699</v>
      </c>
      <c r="AX54" s="37">
        <f ca="1">EXP('Question 7'!AW53)*AX53+0.4*$B54</f>
        <v>49696.720371741758</v>
      </c>
      <c r="AY54" s="37">
        <f ca="1">EXP('Question 7'!AX53)*AY53+0.4*$B54</f>
        <v>46967.83824275565</v>
      </c>
      <c r="AZ54" s="37">
        <f ca="1">EXP('Question 7'!AY53)*AZ53+0.4*$B54</f>
        <v>39311.23299939758</v>
      </c>
      <c r="BA54" s="37">
        <f ca="1">EXP('Question 7'!AZ53)*BA53+0.4*$B54</f>
        <v>44200.598862118466</v>
      </c>
      <c r="BB54" s="37">
        <f ca="1">EXP('Question 7'!BA53)*BB53+0.4*$B54</f>
        <v>37877.291240812789</v>
      </c>
      <c r="BC54" s="37">
        <f ca="1">EXP('Question 7'!BB53)*BC53+0.4*$B54</f>
        <v>31750.134961506647</v>
      </c>
      <c r="BD54" s="37">
        <f ca="1">EXP('Question 7'!BC53)*BD53+0.4*$B54</f>
        <v>44314.845272612525</v>
      </c>
      <c r="BE54" s="37">
        <f ca="1">EXP('Question 7'!BD53)*BE53+0.4*$B54</f>
        <v>34040.528925601997</v>
      </c>
      <c r="BF54" s="37">
        <f ca="1">EXP('Question 7'!BE53)*BF53+0.4*$B54</f>
        <v>46597.107793182251</v>
      </c>
      <c r="BG54" s="37">
        <f ca="1">EXP('Question 7'!BF53)*BG53+0.4*$B54</f>
        <v>28847.478746513836</v>
      </c>
      <c r="BH54" s="37">
        <f ca="1">EXP('Question 7'!BG53)*BH53+0.4*$B54</f>
        <v>49125.010239939977</v>
      </c>
      <c r="BI54" s="37">
        <f ca="1">EXP('Question 7'!BH53)*BI53+0.4*$B54</f>
        <v>45362.37095090613</v>
      </c>
      <c r="BJ54" s="37">
        <f ca="1">EXP('Question 7'!BI53)*BJ53+0.4*$B54</f>
        <v>47699.031472062568</v>
      </c>
      <c r="BK54" s="37">
        <f ca="1">EXP('Question 7'!BJ53)*BK53+0.4*$B54</f>
        <v>59046.883159832949</v>
      </c>
      <c r="BL54" s="37">
        <f ca="1">EXP('Question 7'!BK53)*BL53+0.4*$B54</f>
        <v>50170.192944108989</v>
      </c>
      <c r="BM54" s="37">
        <f ca="1">EXP('Question 7'!BL53)*BM53+0.4*$B54</f>
        <v>61205.812844945838</v>
      </c>
      <c r="BN54" s="37">
        <f ca="1">EXP('Question 7'!BM53)*BN53+0.4*$B54</f>
        <v>32134.246314915079</v>
      </c>
      <c r="BO54" s="37">
        <f ca="1">EXP('Question 7'!BN53)*BO53+0.4*$B54</f>
        <v>34974.997881331801</v>
      </c>
      <c r="BP54" s="37">
        <f ca="1">EXP('Question 7'!BO53)*BP53+0.4*$B54</f>
        <v>37841.336268906023</v>
      </c>
      <c r="BQ54" s="37">
        <f ca="1">EXP('Question 7'!BP53)*BQ53+0.4*$B54</f>
        <v>38417.257344934122</v>
      </c>
      <c r="BR54" s="37">
        <f ca="1">EXP('Question 7'!BQ53)*BR53+0.4*$B54</f>
        <v>43781.434550735117</v>
      </c>
      <c r="BS54" s="37">
        <f ca="1">EXP('Question 7'!BR53)*BS53+0.4*$B54</f>
        <v>35143.094598370677</v>
      </c>
      <c r="BT54" s="37">
        <f ca="1">EXP('Question 7'!BS53)*BT53+0.4*$B54</f>
        <v>45848.473157981789</v>
      </c>
      <c r="BU54" s="37">
        <f ca="1">EXP('Question 7'!BT53)*BU53+0.4*$B54</f>
        <v>34909.257323999591</v>
      </c>
      <c r="BV54" s="37">
        <f ca="1">EXP('Question 7'!BU53)*BV53+0.4*$B54</f>
        <v>40241.932649522125</v>
      </c>
      <c r="BW54" s="37">
        <f ca="1">EXP('Question 7'!BV53)*BW53+0.4*$B54</f>
        <v>43169.961749588605</v>
      </c>
      <c r="BX54" s="37">
        <f ca="1">EXP('Question 7'!BW53)*BX53+0.4*$B54</f>
        <v>55334.875221410017</v>
      </c>
      <c r="BY54" s="37">
        <f ca="1">EXP('Question 7'!BX53)*BY53+0.4*$B54</f>
        <v>47663.784697270145</v>
      </c>
      <c r="BZ54" s="37">
        <f ca="1">EXP('Question 7'!BY53)*BZ53+0.4*$B54</f>
        <v>47101.282786220334</v>
      </c>
      <c r="CA54" s="37">
        <f ca="1">EXP('Question 7'!BZ53)*CA53+0.4*$B54</f>
        <v>46499.799327072076</v>
      </c>
      <c r="CB54" s="37">
        <f ca="1">EXP('Question 7'!CA53)*CB53+0.4*$B54</f>
        <v>35853.490324050028</v>
      </c>
      <c r="CC54" s="37">
        <f ca="1">EXP('Question 7'!CB53)*CC53+0.4*$B54</f>
        <v>26871.635614292023</v>
      </c>
      <c r="CD54" s="37">
        <f ca="1">EXP('Question 7'!CC53)*CD53+0.4*$B54</f>
        <v>42564.640973567242</v>
      </c>
      <c r="CE54" s="37">
        <f ca="1">EXP('Question 7'!CD53)*CE53+0.4*$B54</f>
        <v>34171.741955707403</v>
      </c>
      <c r="CF54" s="37">
        <f ca="1">EXP('Question 7'!CE53)*CF53+0.4*$B54</f>
        <v>42954.495191791852</v>
      </c>
      <c r="CG54" s="37">
        <f ca="1">EXP('Question 7'!CF53)*CG53+0.4*$B54</f>
        <v>55638.185184422531</v>
      </c>
      <c r="CH54" s="37">
        <f ca="1">EXP('Question 7'!CG53)*CH53+0.4*$B54</f>
        <v>47574.160582315963</v>
      </c>
      <c r="CI54" s="37">
        <f ca="1">EXP('Question 7'!CH53)*CI53+0.4*$B54</f>
        <v>49037.321514230469</v>
      </c>
      <c r="CJ54" s="37">
        <f ca="1">EXP('Question 7'!CI53)*CJ53+0.4*$B54</f>
        <v>50943.507828086811</v>
      </c>
      <c r="CK54" s="37">
        <f ca="1">EXP('Question 7'!CJ53)*CK53+0.4*$B54</f>
        <v>51258.188656851104</v>
      </c>
      <c r="CL54" s="37">
        <f ca="1">EXP('Question 7'!CK53)*CL53+0.4*$B54</f>
        <v>60150.812906047737</v>
      </c>
      <c r="CM54" s="37">
        <f ca="1">EXP('Question 7'!CL53)*CM53+0.4*$B54</f>
        <v>47215.682148844855</v>
      </c>
      <c r="CN54" s="37">
        <f ca="1">EXP('Question 7'!CM53)*CN53+0.4*$B54</f>
        <v>35679.158568098333</v>
      </c>
      <c r="CO54" s="37">
        <f ca="1">EXP('Question 7'!CN53)*CO53+0.4*$B54</f>
        <v>66745.424824359288</v>
      </c>
      <c r="CP54" s="37">
        <f ca="1">EXP('Question 7'!CO53)*CP53+0.4*$B54</f>
        <v>40344.477383894198</v>
      </c>
      <c r="CQ54" s="37">
        <f ca="1">EXP('Question 7'!CP53)*CQ53+0.4*$B54</f>
        <v>38969.441409941413</v>
      </c>
      <c r="CR54" s="37">
        <f ca="1">EXP('Question 7'!CQ53)*CR53+0.4*$B54</f>
        <v>44331.648684856526</v>
      </c>
      <c r="CS54" s="37">
        <f ca="1">EXP('Question 7'!CR53)*CS53+0.4*$B54</f>
        <v>65069.115344953199</v>
      </c>
      <c r="CT54" s="37">
        <f ca="1">EXP('Question 7'!CS53)*CT53+0.4*$B54</f>
        <v>46350.688767876156</v>
      </c>
      <c r="CU54" s="37">
        <f ca="1">EXP('Question 7'!CT53)*CU53+0.4*$B54</f>
        <v>75880.340127974516</v>
      </c>
      <c r="CV54" s="37">
        <f ca="1">EXP('Question 7'!CU53)*CV53+0.4*$B54</f>
        <v>41531.71953708928</v>
      </c>
      <c r="CW54" s="37">
        <f ca="1">EXP('Question 7'!CV53)*CW53+0.4*$B54</f>
        <v>42194.348425264994</v>
      </c>
      <c r="CX54" s="37">
        <f ca="1">EXP('Question 7'!CW53)*CX53+0.4*$B54</f>
        <v>28150.428766208955</v>
      </c>
    </row>
    <row r="55" spans="1:102" x14ac:dyDescent="0.2">
      <c r="A55" s="5">
        <v>46873</v>
      </c>
      <c r="B55" s="1">
        <v>1893.7154400000002</v>
      </c>
      <c r="C55" s="37">
        <f ca="1">EXP('Question 7'!B54)*C54+0.4*$B55</f>
        <v>47831.945058453755</v>
      </c>
      <c r="D55" s="37">
        <f ca="1">EXP('Question 7'!C54)*D54+0.4*$B55</f>
        <v>60900.598567486952</v>
      </c>
      <c r="E55" s="37">
        <f ca="1">EXP('Question 7'!D54)*E54+0.4*$B55</f>
        <v>34453.692792945629</v>
      </c>
      <c r="F55" s="37">
        <f ca="1">EXP('Question 7'!E54)*F54+0.4*$B55</f>
        <v>49640.328265841141</v>
      </c>
      <c r="G55" s="37">
        <f ca="1">EXP('Question 7'!F54)*G54+0.4*$B55</f>
        <v>60063.914584501181</v>
      </c>
      <c r="H55" s="37">
        <f ca="1">EXP('Question 7'!G54)*H54+0.4*$B55</f>
        <v>54266.287530590831</v>
      </c>
      <c r="I55" s="37">
        <f ca="1">EXP('Question 7'!H54)*I54+0.4*$B55</f>
        <v>52547.300329632308</v>
      </c>
      <c r="J55" s="37">
        <f ca="1">EXP('Question 7'!I54)*J54+0.4*$B55</f>
        <v>45951.622793719151</v>
      </c>
      <c r="K55" s="37">
        <f ca="1">EXP('Question 7'!J54)*K54+0.4*$B55</f>
        <v>34997.851010393882</v>
      </c>
      <c r="L55" s="37">
        <f ca="1">EXP('Question 7'!K54)*L54+0.4*$B55</f>
        <v>49939.849290313963</v>
      </c>
      <c r="M55" s="37">
        <f ca="1">EXP('Question 7'!L54)*M54+0.4*$B55</f>
        <v>46987.77183349117</v>
      </c>
      <c r="N55" s="37">
        <f ca="1">EXP('Question 7'!M54)*N54+0.4*$B55</f>
        <v>47481.268666561729</v>
      </c>
      <c r="O55" s="37">
        <f ca="1">EXP('Question 7'!N54)*O54+0.4*$B55</f>
        <v>48907.086289268045</v>
      </c>
      <c r="P55" s="37">
        <f ca="1">EXP('Question 7'!O54)*P54+0.4*$B55</f>
        <v>49970.3049661638</v>
      </c>
      <c r="Q55" s="37">
        <f ca="1">EXP('Question 7'!P54)*Q54+0.4*$B55</f>
        <v>67760.717337112525</v>
      </c>
      <c r="R55" s="37">
        <f ca="1">EXP('Question 7'!Q54)*R54+0.4*$B55</f>
        <v>30708.504824924581</v>
      </c>
      <c r="S55" s="37">
        <f ca="1">EXP('Question 7'!R54)*S54+0.4*$B55</f>
        <v>42713.898883571594</v>
      </c>
      <c r="T55" s="37">
        <f ca="1">EXP('Question 7'!S54)*T54+0.4*$B55</f>
        <v>35080.849658252053</v>
      </c>
      <c r="U55" s="37">
        <f ca="1">EXP('Question 7'!T54)*U54+0.4*$B55</f>
        <v>62976.673678357627</v>
      </c>
      <c r="V55" s="37">
        <f ca="1">EXP('Question 7'!U54)*V54+0.4*$B55</f>
        <v>62324.280621133541</v>
      </c>
      <c r="W55" s="37">
        <f ca="1">EXP('Question 7'!V54)*W54+0.4*$B55</f>
        <v>34755.219404522257</v>
      </c>
      <c r="X55" s="37">
        <f ca="1">EXP('Question 7'!W54)*X54+0.4*$B55</f>
        <v>30228.100498159361</v>
      </c>
      <c r="Y55" s="37">
        <f ca="1">EXP('Question 7'!X54)*Y54+0.4*$B55</f>
        <v>51351.17335818235</v>
      </c>
      <c r="Z55" s="37">
        <f ca="1">EXP('Question 7'!Y54)*Z54+0.4*$B55</f>
        <v>41071.884479461522</v>
      </c>
      <c r="AA55" s="37">
        <f ca="1">EXP('Question 7'!Z54)*AA54+0.4*$B55</f>
        <v>34701.482272425739</v>
      </c>
      <c r="AB55" s="37">
        <f ca="1">EXP('Question 7'!AA54)*AB54+0.4*$B55</f>
        <v>52811.072089781388</v>
      </c>
      <c r="AC55" s="37">
        <f ca="1">EXP('Question 7'!AB54)*AC54+0.4*$B55</f>
        <v>37930.045296060489</v>
      </c>
      <c r="AD55" s="37">
        <f ca="1">EXP('Question 7'!AC54)*AD54+0.4*$B55</f>
        <v>62197.591360804938</v>
      </c>
      <c r="AE55" s="37">
        <f ca="1">EXP('Question 7'!AD54)*AE54+0.4*$B55</f>
        <v>45217.701619432817</v>
      </c>
      <c r="AF55" s="37">
        <f ca="1">EXP('Question 7'!AE54)*AF54+0.4*$B55</f>
        <v>47989.16253532299</v>
      </c>
      <c r="AG55" s="37">
        <f ca="1">EXP('Question 7'!AF54)*AG54+0.4*$B55</f>
        <v>44584.999461232932</v>
      </c>
      <c r="AH55" s="37">
        <f ca="1">EXP('Question 7'!AG54)*AH54+0.4*$B55</f>
        <v>87008.619523707035</v>
      </c>
      <c r="AI55" s="37">
        <f ca="1">EXP('Question 7'!AH54)*AI54+0.4*$B55</f>
        <v>37320.071941817703</v>
      </c>
      <c r="AJ55" s="37">
        <f ca="1">EXP('Question 7'!AI54)*AJ54+0.4*$B55</f>
        <v>38645.504163289756</v>
      </c>
      <c r="AK55" s="37">
        <f ca="1">EXP('Question 7'!AJ54)*AK54+0.4*$B55</f>
        <v>51651.422673232322</v>
      </c>
      <c r="AL55" s="37">
        <f ca="1">EXP('Question 7'!AK54)*AL54+0.4*$B55</f>
        <v>37527.654226916653</v>
      </c>
      <c r="AM55" s="37">
        <f ca="1">EXP('Question 7'!AL54)*AM54+0.4*$B55</f>
        <v>46846.213478679361</v>
      </c>
      <c r="AN55" s="37">
        <f ca="1">EXP('Question 7'!AM54)*AN54+0.4*$B55</f>
        <v>34869.736628455001</v>
      </c>
      <c r="AO55" s="37">
        <f ca="1">EXP('Question 7'!AN54)*AO54+0.4*$B55</f>
        <v>44510.04304813077</v>
      </c>
      <c r="AP55" s="37">
        <f ca="1">EXP('Question 7'!AO54)*AP54+0.4*$B55</f>
        <v>45901.338529908018</v>
      </c>
      <c r="AQ55" s="37">
        <f ca="1">EXP('Question 7'!AP54)*AQ54+0.4*$B55</f>
        <v>32475.313320165453</v>
      </c>
      <c r="AR55" s="37">
        <f ca="1">EXP('Question 7'!AQ54)*AR54+0.4*$B55</f>
        <v>35929.690655671038</v>
      </c>
      <c r="AS55" s="37">
        <f ca="1">EXP('Question 7'!AR54)*AS54+0.4*$B55</f>
        <v>31129.038448758241</v>
      </c>
      <c r="AT55" s="37">
        <f ca="1">EXP('Question 7'!AS54)*AT54+0.4*$B55</f>
        <v>56183.37675810379</v>
      </c>
      <c r="AU55" s="37">
        <f ca="1">EXP('Question 7'!AT54)*AU54+0.4*$B55</f>
        <v>50400.142166981852</v>
      </c>
      <c r="AV55" s="37">
        <f ca="1">EXP('Question 7'!AU54)*AV54+0.4*$B55</f>
        <v>48284.507888339795</v>
      </c>
      <c r="AW55" s="37">
        <f ca="1">EXP('Question 7'!AV54)*AW54+0.4*$B55</f>
        <v>55184.180350677751</v>
      </c>
      <c r="AX55" s="37">
        <f ca="1">EXP('Question 7'!AW54)*AX54+0.4*$B55</f>
        <v>56308.192505244224</v>
      </c>
      <c r="AY55" s="37">
        <f ca="1">EXP('Question 7'!AX54)*AY54+0.4*$B55</f>
        <v>48858.38536752943</v>
      </c>
      <c r="AZ55" s="37">
        <f ca="1">EXP('Question 7'!AY54)*AZ54+0.4*$B55</f>
        <v>37273.617815474216</v>
      </c>
      <c r="BA55" s="37">
        <f ca="1">EXP('Question 7'!AZ54)*BA54+0.4*$B55</f>
        <v>48528.917433686802</v>
      </c>
      <c r="BB55" s="37">
        <f ca="1">EXP('Question 7'!BA54)*BB54+0.4*$B55</f>
        <v>39883.493608001729</v>
      </c>
      <c r="BC55" s="37">
        <f ca="1">EXP('Question 7'!BB54)*BC54+0.4*$B55</f>
        <v>33390.630617302581</v>
      </c>
      <c r="BD55" s="37">
        <f ca="1">EXP('Question 7'!BC54)*BD54+0.4*$B55</f>
        <v>45715.283476718432</v>
      </c>
      <c r="BE55" s="37">
        <f ca="1">EXP('Question 7'!BD54)*BE54+0.4*$B55</f>
        <v>33559.936837505171</v>
      </c>
      <c r="BF55" s="37">
        <f ca="1">EXP('Question 7'!BE54)*BF54+0.4*$B55</f>
        <v>47216.017877481849</v>
      </c>
      <c r="BG55" s="37">
        <f ca="1">EXP('Question 7'!BF54)*BG54+0.4*$B55</f>
        <v>31550.558562910068</v>
      </c>
      <c r="BH55" s="37">
        <f ca="1">EXP('Question 7'!BG54)*BH54+0.4*$B55</f>
        <v>50980.705591403414</v>
      </c>
      <c r="BI55" s="37">
        <f ca="1">EXP('Question 7'!BH54)*BI54+0.4*$B55</f>
        <v>45719.436765656821</v>
      </c>
      <c r="BJ55" s="37">
        <f ca="1">EXP('Question 7'!BI54)*BJ54+0.4*$B55</f>
        <v>52048.650657626669</v>
      </c>
      <c r="BK55" s="37">
        <f ca="1">EXP('Question 7'!BJ54)*BK54+0.4*$B55</f>
        <v>63982.628049032654</v>
      </c>
      <c r="BL55" s="37">
        <f ca="1">EXP('Question 7'!BK54)*BL54+0.4*$B55</f>
        <v>49102.024461996458</v>
      </c>
      <c r="BM55" s="37">
        <f ca="1">EXP('Question 7'!BL54)*BM54+0.4*$B55</f>
        <v>64825.52164760595</v>
      </c>
      <c r="BN55" s="37">
        <f ca="1">EXP('Question 7'!BM54)*BN54+0.4*$B55</f>
        <v>33120.113135007239</v>
      </c>
      <c r="BO55" s="37">
        <f ca="1">EXP('Question 7'!BN54)*BO54+0.4*$B55</f>
        <v>37630.173803044774</v>
      </c>
      <c r="BP55" s="37">
        <f ca="1">EXP('Question 7'!BO54)*BP54+0.4*$B55</f>
        <v>40388.295553536111</v>
      </c>
      <c r="BQ55" s="37">
        <f ca="1">EXP('Question 7'!BP54)*BQ54+0.4*$B55</f>
        <v>40342.445384404469</v>
      </c>
      <c r="BR55" s="37">
        <f ca="1">EXP('Question 7'!BQ54)*BR54+0.4*$B55</f>
        <v>45602.519926883397</v>
      </c>
      <c r="BS55" s="37">
        <f ca="1">EXP('Question 7'!BR54)*BS54+0.4*$B55</f>
        <v>35716.582198780015</v>
      </c>
      <c r="BT55" s="37">
        <f ca="1">EXP('Question 7'!BS54)*BT54+0.4*$B55</f>
        <v>48133.798928946249</v>
      </c>
      <c r="BU55" s="37">
        <f ca="1">EXP('Question 7'!BT54)*BU54+0.4*$B55</f>
        <v>35405.339621173211</v>
      </c>
      <c r="BV55" s="37">
        <f ca="1">EXP('Question 7'!BU54)*BV54+0.4*$B55</f>
        <v>41083.766737060847</v>
      </c>
      <c r="BW55" s="37">
        <f ca="1">EXP('Question 7'!BV54)*BW54+0.4*$B55</f>
        <v>42341.089627684589</v>
      </c>
      <c r="BX55" s="37">
        <f ca="1">EXP('Question 7'!BW54)*BX54+0.4*$B55</f>
        <v>52382.048344296607</v>
      </c>
      <c r="BY55" s="37">
        <f ca="1">EXP('Question 7'!BX54)*BY54+0.4*$B55</f>
        <v>50799.480528759203</v>
      </c>
      <c r="BZ55" s="37">
        <f ca="1">EXP('Question 7'!BY54)*BZ54+0.4*$B55</f>
        <v>47990.400312919868</v>
      </c>
      <c r="CA55" s="37">
        <f ca="1">EXP('Question 7'!BZ54)*CA54+0.4*$B55</f>
        <v>48813.699293422345</v>
      </c>
      <c r="CB55" s="37">
        <f ca="1">EXP('Question 7'!CA54)*CB54+0.4*$B55</f>
        <v>37916.021475963673</v>
      </c>
      <c r="CC55" s="37">
        <f ca="1">EXP('Question 7'!CB54)*CC54+0.4*$B55</f>
        <v>28024.478734078777</v>
      </c>
      <c r="CD55" s="37">
        <f ca="1">EXP('Question 7'!CC54)*CD54+0.4*$B55</f>
        <v>45978.701045517526</v>
      </c>
      <c r="CE55" s="37">
        <f ca="1">EXP('Question 7'!CD54)*CE54+0.4*$B55</f>
        <v>36982.398993865005</v>
      </c>
      <c r="CF55" s="37">
        <f ca="1">EXP('Question 7'!CE54)*CF54+0.4*$B55</f>
        <v>47613.379493163506</v>
      </c>
      <c r="CG55" s="37">
        <f ca="1">EXP('Question 7'!CF54)*CG54+0.4*$B55</f>
        <v>54796.3787851983</v>
      </c>
      <c r="CH55" s="37">
        <f ca="1">EXP('Question 7'!CG54)*CH54+0.4*$B55</f>
        <v>45543.073329341707</v>
      </c>
      <c r="CI55" s="37">
        <f ca="1">EXP('Question 7'!CH54)*CI54+0.4*$B55</f>
        <v>49172.862424927771</v>
      </c>
      <c r="CJ55" s="37">
        <f ca="1">EXP('Question 7'!CI54)*CJ54+0.4*$B55</f>
        <v>48597.420859747843</v>
      </c>
      <c r="CK55" s="37">
        <f ca="1">EXP('Question 7'!CJ54)*CK54+0.4*$B55</f>
        <v>47088.572253567087</v>
      </c>
      <c r="CL55" s="37">
        <f ca="1">EXP('Question 7'!CK54)*CL54+0.4*$B55</f>
        <v>61465.702168262593</v>
      </c>
      <c r="CM55" s="37">
        <f ca="1">EXP('Question 7'!CL54)*CM54+0.4*$B55</f>
        <v>50491.671014317806</v>
      </c>
      <c r="CN55" s="37">
        <f ca="1">EXP('Question 7'!CM54)*CN54+0.4*$B55</f>
        <v>36787.638871164236</v>
      </c>
      <c r="CO55" s="37">
        <f ca="1">EXP('Question 7'!CN54)*CO54+0.4*$B55</f>
        <v>66535.931449898679</v>
      </c>
      <c r="CP55" s="37">
        <f ca="1">EXP('Question 7'!CO54)*CP54+0.4*$B55</f>
        <v>43665.279945803908</v>
      </c>
      <c r="CQ55" s="37">
        <f ca="1">EXP('Question 7'!CP54)*CQ54+0.4*$B55</f>
        <v>40435.8111241472</v>
      </c>
      <c r="CR55" s="37">
        <f ca="1">EXP('Question 7'!CQ54)*CR54+0.4*$B55</f>
        <v>45056.360292141268</v>
      </c>
      <c r="CS55" s="37">
        <f ca="1">EXP('Question 7'!CR54)*CS54+0.4*$B55</f>
        <v>63014.449858711552</v>
      </c>
      <c r="CT55" s="37">
        <f ca="1">EXP('Question 7'!CS54)*CT54+0.4*$B55</f>
        <v>43516.206299157995</v>
      </c>
      <c r="CU55" s="37">
        <f ca="1">EXP('Question 7'!CT54)*CU54+0.4*$B55</f>
        <v>76166.779585505443</v>
      </c>
      <c r="CV55" s="37">
        <f ca="1">EXP('Question 7'!CU54)*CV54+0.4*$B55</f>
        <v>46229.301983319521</v>
      </c>
      <c r="CW55" s="37">
        <f ca="1">EXP('Question 7'!CV54)*CW54+0.4*$B55</f>
        <v>46208.117797816376</v>
      </c>
      <c r="CX55" s="37">
        <f ca="1">EXP('Question 7'!CW54)*CX54+0.4*$B55</f>
        <v>31552.873847060422</v>
      </c>
    </row>
    <row r="56" spans="1:102" x14ac:dyDescent="0.2">
      <c r="A56" s="5">
        <v>46904</v>
      </c>
      <c r="B56" s="1">
        <v>1893.7154400000002</v>
      </c>
      <c r="C56" s="37">
        <f ca="1">EXP('Question 7'!B55)*C55+0.4*$B56</f>
        <v>50440.894086937224</v>
      </c>
      <c r="D56" s="37">
        <f ca="1">EXP('Question 7'!C55)*D55+0.4*$B56</f>
        <v>63963.94215926445</v>
      </c>
      <c r="E56" s="37">
        <f ca="1">EXP('Question 7'!D55)*E55+0.4*$B56</f>
        <v>33997.127069909242</v>
      </c>
      <c r="F56" s="37">
        <f ca="1">EXP('Question 7'!E55)*F55+0.4*$B56</f>
        <v>53805.506158145363</v>
      </c>
      <c r="G56" s="37">
        <f ca="1">EXP('Question 7'!F55)*G55+0.4*$B56</f>
        <v>61187.338967924181</v>
      </c>
      <c r="H56" s="37">
        <f ca="1">EXP('Question 7'!G55)*H55+0.4*$B56</f>
        <v>57966.786348493973</v>
      </c>
      <c r="I56" s="37">
        <f ca="1">EXP('Question 7'!H55)*I55+0.4*$B56</f>
        <v>54341.079046754239</v>
      </c>
      <c r="J56" s="37">
        <f ca="1">EXP('Question 7'!I55)*J55+0.4*$B56</f>
        <v>47421.974638905594</v>
      </c>
      <c r="K56" s="37">
        <f ca="1">EXP('Question 7'!J55)*K55+0.4*$B56</f>
        <v>34203.634840070466</v>
      </c>
      <c r="L56" s="37">
        <f ca="1">EXP('Question 7'!K55)*L55+0.4*$B56</f>
        <v>51705.817791098321</v>
      </c>
      <c r="M56" s="37">
        <f ca="1">EXP('Question 7'!L55)*M55+0.4*$B56</f>
        <v>48933.890358103476</v>
      </c>
      <c r="N56" s="37">
        <f ca="1">EXP('Question 7'!M55)*N55+0.4*$B56</f>
        <v>49769.587504728901</v>
      </c>
      <c r="O56" s="37">
        <f ca="1">EXP('Question 7'!N55)*O55+0.4*$B56</f>
        <v>49065.782199259673</v>
      </c>
      <c r="P56" s="37">
        <f ca="1">EXP('Question 7'!O55)*P55+0.4*$B56</f>
        <v>53587.536922300576</v>
      </c>
      <c r="Q56" s="37">
        <f ca="1">EXP('Question 7'!P55)*Q55+0.4*$B56</f>
        <v>66385.392523848495</v>
      </c>
      <c r="R56" s="37">
        <f ca="1">EXP('Question 7'!Q55)*R55+0.4*$B56</f>
        <v>32047.945349683396</v>
      </c>
      <c r="S56" s="37">
        <f ca="1">EXP('Question 7'!R55)*S55+0.4*$B56</f>
        <v>44129.884017249809</v>
      </c>
      <c r="T56" s="37">
        <f ca="1">EXP('Question 7'!S55)*T55+0.4*$B56</f>
        <v>34379.765841126646</v>
      </c>
      <c r="U56" s="37">
        <f ca="1">EXP('Question 7'!T55)*U55+0.4*$B56</f>
        <v>67176.763865883986</v>
      </c>
      <c r="V56" s="37">
        <f ca="1">EXP('Question 7'!U55)*V55+0.4*$B56</f>
        <v>69348.549728328784</v>
      </c>
      <c r="W56" s="37">
        <f ca="1">EXP('Question 7'!V55)*W55+0.4*$B56</f>
        <v>34006.640368551714</v>
      </c>
      <c r="X56" s="37">
        <f ca="1">EXP('Question 7'!W55)*X55+0.4*$B56</f>
        <v>30955.036151301989</v>
      </c>
      <c r="Y56" s="37">
        <f ca="1">EXP('Question 7'!X55)*Y55+0.4*$B56</f>
        <v>53353.00589210324</v>
      </c>
      <c r="Z56" s="37">
        <f ca="1">EXP('Question 7'!Y55)*Z55+0.4*$B56</f>
        <v>39940.973603347033</v>
      </c>
      <c r="AA56" s="37">
        <f ca="1">EXP('Question 7'!Z55)*AA55+0.4*$B56</f>
        <v>35003.707996190016</v>
      </c>
      <c r="AB56" s="37">
        <f ca="1">EXP('Question 7'!AA55)*AB55+0.4*$B56</f>
        <v>56392.98476919828</v>
      </c>
      <c r="AC56" s="37">
        <f ca="1">EXP('Question 7'!AB55)*AC55+0.4*$B56</f>
        <v>35626.494785553899</v>
      </c>
      <c r="AD56" s="37">
        <f ca="1">EXP('Question 7'!AC55)*AD55+0.4*$B56</f>
        <v>73061.055323590233</v>
      </c>
      <c r="AE56" s="37">
        <f ca="1">EXP('Question 7'!AD55)*AE55+0.4*$B56</f>
        <v>44276.663836497166</v>
      </c>
      <c r="AF56" s="37">
        <f ca="1">EXP('Question 7'!AE55)*AF55+0.4*$B56</f>
        <v>47403.701054282872</v>
      </c>
      <c r="AG56" s="37">
        <f ca="1">EXP('Question 7'!AF55)*AG55+0.4*$B56</f>
        <v>53145.85912269351</v>
      </c>
      <c r="AH56" s="37">
        <f ca="1">EXP('Question 7'!AG55)*AH55+0.4*$B56</f>
        <v>80241.30384373694</v>
      </c>
      <c r="AI56" s="37">
        <f ca="1">EXP('Question 7'!AH55)*AI55+0.4*$B56</f>
        <v>37877.159491975392</v>
      </c>
      <c r="AJ56" s="37">
        <f ca="1">EXP('Question 7'!AI55)*AJ55+0.4*$B56</f>
        <v>40190.410628016878</v>
      </c>
      <c r="AK56" s="37">
        <f ca="1">EXP('Question 7'!AJ55)*AK55+0.4*$B56</f>
        <v>49282.934204404293</v>
      </c>
      <c r="AL56" s="37">
        <f ca="1">EXP('Question 7'!AK55)*AL55+0.4*$B56</f>
        <v>39823.643771710667</v>
      </c>
      <c r="AM56" s="37">
        <f ca="1">EXP('Question 7'!AL55)*AM55+0.4*$B56</f>
        <v>50256.668529331408</v>
      </c>
      <c r="AN56" s="37">
        <f ca="1">EXP('Question 7'!AM55)*AN55+0.4*$B56</f>
        <v>35334.035298287032</v>
      </c>
      <c r="AO56" s="37">
        <f ca="1">EXP('Question 7'!AN55)*AO55+0.4*$B56</f>
        <v>41607.790062662702</v>
      </c>
      <c r="AP56" s="37">
        <f ca="1">EXP('Question 7'!AO55)*AP55+0.4*$B56</f>
        <v>45493.355392100486</v>
      </c>
      <c r="AQ56" s="37">
        <f ca="1">EXP('Question 7'!AP55)*AQ55+0.4*$B56</f>
        <v>32059.520855080355</v>
      </c>
      <c r="AR56" s="37">
        <f ca="1">EXP('Question 7'!AQ55)*AR55+0.4*$B56</f>
        <v>37570.521899826512</v>
      </c>
      <c r="AS56" s="37">
        <f ca="1">EXP('Question 7'!AR55)*AS55+0.4*$B56</f>
        <v>31544.89972805274</v>
      </c>
      <c r="AT56" s="37">
        <f ca="1">EXP('Question 7'!AS55)*AT55+0.4*$B56</f>
        <v>60449.052344128409</v>
      </c>
      <c r="AU56" s="37">
        <f ca="1">EXP('Question 7'!AT55)*AU55+0.4*$B56</f>
        <v>48492.852288929855</v>
      </c>
      <c r="AV56" s="37">
        <f ca="1">EXP('Question 7'!AU55)*AV55+0.4*$B56</f>
        <v>47963.485338886661</v>
      </c>
      <c r="AW56" s="37">
        <f ca="1">EXP('Question 7'!AV55)*AW55+0.4*$B56</f>
        <v>56471.245915150757</v>
      </c>
      <c r="AX56" s="37">
        <f ca="1">EXP('Question 7'!AW55)*AX55+0.4*$B56</f>
        <v>50848.579204760113</v>
      </c>
      <c r="AY56" s="37">
        <f ca="1">EXP('Question 7'!AX55)*AY55+0.4*$B56</f>
        <v>51875.60169250561</v>
      </c>
      <c r="AZ56" s="37">
        <f ca="1">EXP('Question 7'!AY55)*AZ55+0.4*$B56</f>
        <v>36973.559158624463</v>
      </c>
      <c r="BA56" s="37">
        <f ca="1">EXP('Question 7'!AZ55)*BA55+0.4*$B56</f>
        <v>52785.463561982717</v>
      </c>
      <c r="BB56" s="37">
        <f ca="1">EXP('Question 7'!BA55)*BB55+0.4*$B56</f>
        <v>43142.998563035035</v>
      </c>
      <c r="BC56" s="37">
        <f ca="1">EXP('Question 7'!BB55)*BC55+0.4*$B56</f>
        <v>35043.502462988159</v>
      </c>
      <c r="BD56" s="37">
        <f ca="1">EXP('Question 7'!BC55)*BD55+0.4*$B56</f>
        <v>46659.68156642525</v>
      </c>
      <c r="BE56" s="37">
        <f ca="1">EXP('Question 7'!BD55)*BE55+0.4*$B56</f>
        <v>31889.717518556939</v>
      </c>
      <c r="BF56" s="37">
        <f ca="1">EXP('Question 7'!BE55)*BF55+0.4*$B56</f>
        <v>49796.735482467877</v>
      </c>
      <c r="BG56" s="37">
        <f ca="1">EXP('Question 7'!BF55)*BG55+0.4*$B56</f>
        <v>33680.469871104069</v>
      </c>
      <c r="BH56" s="37">
        <f ca="1">EXP('Question 7'!BG55)*BH55+0.4*$B56</f>
        <v>50311.995863324912</v>
      </c>
      <c r="BI56" s="37">
        <f ca="1">EXP('Question 7'!BH55)*BI55+0.4*$B56</f>
        <v>44757.739597744148</v>
      </c>
      <c r="BJ56" s="37">
        <f ca="1">EXP('Question 7'!BI55)*BJ55+0.4*$B56</f>
        <v>56006.738292061214</v>
      </c>
      <c r="BK56" s="37">
        <f ca="1">EXP('Question 7'!BJ55)*BK55+0.4*$B56</f>
        <v>62263.101431181647</v>
      </c>
      <c r="BL56" s="37">
        <f ca="1">EXP('Question 7'!BK55)*BL55+0.4*$B56</f>
        <v>48149.9367951358</v>
      </c>
      <c r="BM56" s="37">
        <f ca="1">EXP('Question 7'!BL55)*BM55+0.4*$B56</f>
        <v>69457.08131383518</v>
      </c>
      <c r="BN56" s="37">
        <f ca="1">EXP('Question 7'!BM55)*BN55+0.4*$B56</f>
        <v>31779.147536367465</v>
      </c>
      <c r="BO56" s="37">
        <f ca="1">EXP('Question 7'!BN55)*BO55+0.4*$B56</f>
        <v>39123.885784709528</v>
      </c>
      <c r="BP56" s="37">
        <f ca="1">EXP('Question 7'!BO55)*BP55+0.4*$B56</f>
        <v>40994.051493396837</v>
      </c>
      <c r="BQ56" s="37">
        <f ca="1">EXP('Question 7'!BP55)*BQ55+0.4*$B56</f>
        <v>39596.304681450551</v>
      </c>
      <c r="BR56" s="37">
        <f ca="1">EXP('Question 7'!BQ55)*BR55+0.4*$B56</f>
        <v>41781.5048698342</v>
      </c>
      <c r="BS56" s="37">
        <f ca="1">EXP('Question 7'!BR55)*BS55+0.4*$B56</f>
        <v>36315.380831430615</v>
      </c>
      <c r="BT56" s="37">
        <f ca="1">EXP('Question 7'!BS55)*BT55+0.4*$B56</f>
        <v>49746.799918207718</v>
      </c>
      <c r="BU56" s="37">
        <f ca="1">EXP('Question 7'!BT55)*BU55+0.4*$B56</f>
        <v>38049.47751954999</v>
      </c>
      <c r="BV56" s="37">
        <f ca="1">EXP('Question 7'!BU55)*BV55+0.4*$B56</f>
        <v>40810.550969235926</v>
      </c>
      <c r="BW56" s="37">
        <f ca="1">EXP('Question 7'!BV55)*BW55+0.4*$B56</f>
        <v>41379.079669937055</v>
      </c>
      <c r="BX56" s="37">
        <f ca="1">EXP('Question 7'!BW55)*BX55+0.4*$B56</f>
        <v>54982.930294864105</v>
      </c>
      <c r="BY56" s="37">
        <f ca="1">EXP('Question 7'!BX55)*BY55+0.4*$B56</f>
        <v>54696.670819545398</v>
      </c>
      <c r="BZ56" s="37">
        <f ca="1">EXP('Question 7'!BY55)*BZ55+0.4*$B56</f>
        <v>52763.467819134588</v>
      </c>
      <c r="CA56" s="37">
        <f ca="1">EXP('Question 7'!BZ55)*CA55+0.4*$B56</f>
        <v>50353.183078161419</v>
      </c>
      <c r="CB56" s="37">
        <f ca="1">EXP('Question 7'!CA55)*CB55+0.4*$B56</f>
        <v>37319.988644721292</v>
      </c>
      <c r="CC56" s="37">
        <f ca="1">EXP('Question 7'!CB55)*CC55+0.4*$B56</f>
        <v>30172.147588790158</v>
      </c>
      <c r="CD56" s="37">
        <f ca="1">EXP('Question 7'!CC55)*CD55+0.4*$B56</f>
        <v>45323.100316191318</v>
      </c>
      <c r="CE56" s="37">
        <f ca="1">EXP('Question 7'!CD55)*CE55+0.4*$B56</f>
        <v>39225.83183777969</v>
      </c>
      <c r="CF56" s="37">
        <f ca="1">EXP('Question 7'!CE55)*CF55+0.4*$B56</f>
        <v>50445.033585870806</v>
      </c>
      <c r="CG56" s="37">
        <f ca="1">EXP('Question 7'!CF55)*CG55+0.4*$B56</f>
        <v>53995.88162285991</v>
      </c>
      <c r="CH56" s="37">
        <f ca="1">EXP('Question 7'!CG55)*CH55+0.4*$B56</f>
        <v>48600.965142584166</v>
      </c>
      <c r="CI56" s="37">
        <f ca="1">EXP('Question 7'!CH55)*CI55+0.4*$B56</f>
        <v>51454.364752863381</v>
      </c>
      <c r="CJ56" s="37">
        <f ca="1">EXP('Question 7'!CI55)*CJ55+0.4*$B56</f>
        <v>51214.510158430392</v>
      </c>
      <c r="CK56" s="37">
        <f ca="1">EXP('Question 7'!CJ55)*CK55+0.4*$B56</f>
        <v>46082.099547184094</v>
      </c>
      <c r="CL56" s="37">
        <f ca="1">EXP('Question 7'!CK55)*CL55+0.4*$B56</f>
        <v>60791.188514484289</v>
      </c>
      <c r="CM56" s="37">
        <f ca="1">EXP('Question 7'!CL55)*CM55+0.4*$B56</f>
        <v>52134.936578386674</v>
      </c>
      <c r="CN56" s="37">
        <f ca="1">EXP('Question 7'!CM55)*CN55+0.4*$B56</f>
        <v>41066.365894367431</v>
      </c>
      <c r="CO56" s="37">
        <f ca="1">EXP('Question 7'!CN55)*CO55+0.4*$B56</f>
        <v>68739.42260728484</v>
      </c>
      <c r="CP56" s="37">
        <f ca="1">EXP('Question 7'!CO55)*CP55+0.4*$B56</f>
        <v>44305.198054534863</v>
      </c>
      <c r="CQ56" s="37">
        <f ca="1">EXP('Question 7'!CP55)*CQ55+0.4*$B56</f>
        <v>44987.014526522784</v>
      </c>
      <c r="CR56" s="37">
        <f ca="1">EXP('Question 7'!CQ55)*CR55+0.4*$B56</f>
        <v>49345.483024251494</v>
      </c>
      <c r="CS56" s="37">
        <f ca="1">EXP('Question 7'!CR55)*CS55+0.4*$B56</f>
        <v>61860.412511069146</v>
      </c>
      <c r="CT56" s="37">
        <f ca="1">EXP('Question 7'!CS55)*CT55+0.4*$B56</f>
        <v>44959.905502343419</v>
      </c>
      <c r="CU56" s="37">
        <f ca="1">EXP('Question 7'!CT55)*CU55+0.4*$B56</f>
        <v>70923.665163719736</v>
      </c>
      <c r="CV56" s="37">
        <f ca="1">EXP('Question 7'!CU55)*CV55+0.4*$B56</f>
        <v>48573.334878710331</v>
      </c>
      <c r="CW56" s="37">
        <f ca="1">EXP('Question 7'!CV55)*CW55+0.4*$B56</f>
        <v>41280.269544914016</v>
      </c>
      <c r="CX56" s="37">
        <f ca="1">EXP('Question 7'!CW55)*CX55+0.4*$B56</f>
        <v>31839.617723497238</v>
      </c>
    </row>
    <row r="57" spans="1:102" x14ac:dyDescent="0.2">
      <c r="A57" s="5">
        <v>46934</v>
      </c>
      <c r="B57" s="1">
        <v>1893.7154400000002</v>
      </c>
      <c r="C57" s="37">
        <f ca="1">EXP('Question 7'!B56)*C56+0.4*$B57</f>
        <v>50346.547991793472</v>
      </c>
      <c r="D57" s="37">
        <f ca="1">EXP('Question 7'!C56)*D56+0.4*$B57</f>
        <v>66236.593166989667</v>
      </c>
      <c r="E57" s="37">
        <f ca="1">EXP('Question 7'!D56)*E56+0.4*$B57</f>
        <v>33731.387318389279</v>
      </c>
      <c r="F57" s="37">
        <f ca="1">EXP('Question 7'!E56)*F56+0.4*$B57</f>
        <v>58682.125470482519</v>
      </c>
      <c r="G57" s="37">
        <f ca="1">EXP('Question 7'!F56)*G56+0.4*$B57</f>
        <v>62340.925163372674</v>
      </c>
      <c r="H57" s="37">
        <f ca="1">EXP('Question 7'!G56)*H56+0.4*$B57</f>
        <v>55750.758986556095</v>
      </c>
      <c r="I57" s="37">
        <f ca="1">EXP('Question 7'!H56)*I56+0.4*$B57</f>
        <v>56349.504787584759</v>
      </c>
      <c r="J57" s="37">
        <f ca="1">EXP('Question 7'!I56)*J56+0.4*$B57</f>
        <v>47790.486754372228</v>
      </c>
      <c r="K57" s="37">
        <f ca="1">EXP('Question 7'!J56)*K56+0.4*$B57</f>
        <v>34958.156692723183</v>
      </c>
      <c r="L57" s="37">
        <f ca="1">EXP('Question 7'!K56)*L56+0.4*$B57</f>
        <v>55744.156300419534</v>
      </c>
      <c r="M57" s="37">
        <f ca="1">EXP('Question 7'!L56)*M56+0.4*$B57</f>
        <v>50486.932861985289</v>
      </c>
      <c r="N57" s="37">
        <f ca="1">EXP('Question 7'!M56)*N56+0.4*$B57</f>
        <v>54772.46506328824</v>
      </c>
      <c r="O57" s="37">
        <f ca="1">EXP('Question 7'!N56)*O56+0.4*$B57</f>
        <v>50276.460091049121</v>
      </c>
      <c r="P57" s="37">
        <f ca="1">EXP('Question 7'!O56)*P56+0.4*$B57</f>
        <v>52229.762542318262</v>
      </c>
      <c r="Q57" s="37">
        <f ca="1">EXP('Question 7'!P56)*Q56+0.4*$B57</f>
        <v>66708.294707602035</v>
      </c>
      <c r="R57" s="37">
        <f ca="1">EXP('Question 7'!Q56)*R56+0.4*$B57</f>
        <v>33296.223791969613</v>
      </c>
      <c r="S57" s="37">
        <f ca="1">EXP('Question 7'!R56)*S56+0.4*$B57</f>
        <v>45059.629666740249</v>
      </c>
      <c r="T57" s="37">
        <f ca="1">EXP('Question 7'!S56)*T56+0.4*$B57</f>
        <v>34530.238614625094</v>
      </c>
      <c r="U57" s="37">
        <f ca="1">EXP('Question 7'!T56)*U56+0.4*$B57</f>
        <v>72007.3226487887</v>
      </c>
      <c r="V57" s="37">
        <f ca="1">EXP('Question 7'!U56)*V56+0.4*$B57</f>
        <v>67348.369307750414</v>
      </c>
      <c r="W57" s="37">
        <f ca="1">EXP('Question 7'!V56)*W56+0.4*$B57</f>
        <v>38139.423902712988</v>
      </c>
      <c r="X57" s="37">
        <f ca="1">EXP('Question 7'!W56)*X56+0.4*$B57</f>
        <v>35427.362876236686</v>
      </c>
      <c r="Y57" s="37">
        <f ca="1">EXP('Question 7'!X56)*Y56+0.4*$B57</f>
        <v>53639.400281772912</v>
      </c>
      <c r="Z57" s="37">
        <f ca="1">EXP('Question 7'!Y56)*Z56+0.4*$B57</f>
        <v>39136.217442190369</v>
      </c>
      <c r="AA57" s="37">
        <f ca="1">EXP('Question 7'!Z56)*AA56+0.4*$B57</f>
        <v>38383.858473702145</v>
      </c>
      <c r="AB57" s="37">
        <f ca="1">EXP('Question 7'!AA56)*AB56+0.4*$B57</f>
        <v>56164.089761888805</v>
      </c>
      <c r="AC57" s="37">
        <f ca="1">EXP('Question 7'!AB56)*AC56+0.4*$B57</f>
        <v>34111.82077822429</v>
      </c>
      <c r="AD57" s="37">
        <f ca="1">EXP('Question 7'!AC56)*AD56+0.4*$B57</f>
        <v>72507.943138798466</v>
      </c>
      <c r="AE57" s="37">
        <f ca="1">EXP('Question 7'!AD56)*AE56+0.4*$B57</f>
        <v>42580.504760955511</v>
      </c>
      <c r="AF57" s="37">
        <f ca="1">EXP('Question 7'!AE56)*AF56+0.4*$B57</f>
        <v>49135.062306082524</v>
      </c>
      <c r="AG57" s="37">
        <f ca="1">EXP('Question 7'!AF56)*AG56+0.4*$B57</f>
        <v>55438.444576271642</v>
      </c>
      <c r="AH57" s="37">
        <f ca="1">EXP('Question 7'!AG56)*AH56+0.4*$B57</f>
        <v>80111.419228243409</v>
      </c>
      <c r="AI57" s="37">
        <f ca="1">EXP('Question 7'!AH56)*AI56+0.4*$B57</f>
        <v>38075.535760777377</v>
      </c>
      <c r="AJ57" s="37">
        <f ca="1">EXP('Question 7'!AI56)*AJ56+0.4*$B57</f>
        <v>42401.422625603111</v>
      </c>
      <c r="AK57" s="37">
        <f ca="1">EXP('Question 7'!AJ56)*AK56+0.4*$B57</f>
        <v>50755.229566890695</v>
      </c>
      <c r="AL57" s="37">
        <f ca="1">EXP('Question 7'!AK56)*AL56+0.4*$B57</f>
        <v>40454.406463899955</v>
      </c>
      <c r="AM57" s="37">
        <f ca="1">EXP('Question 7'!AL56)*AM56+0.4*$B57</f>
        <v>49560.048772410126</v>
      </c>
      <c r="AN57" s="37">
        <f ca="1">EXP('Question 7'!AM56)*AN56+0.4*$B57</f>
        <v>37717.920796389131</v>
      </c>
      <c r="AO57" s="37">
        <f ca="1">EXP('Question 7'!AN56)*AO56+0.4*$B57</f>
        <v>46380.044761417339</v>
      </c>
      <c r="AP57" s="37">
        <f ca="1">EXP('Question 7'!AO56)*AP56+0.4*$B57</f>
        <v>50070.568455917026</v>
      </c>
      <c r="AQ57" s="37">
        <f ca="1">EXP('Question 7'!AP56)*AQ56+0.4*$B57</f>
        <v>29529.365109292685</v>
      </c>
      <c r="AR57" s="37">
        <f ca="1">EXP('Question 7'!AQ56)*AR56+0.4*$B57</f>
        <v>36110.775850480197</v>
      </c>
      <c r="AS57" s="37">
        <f ca="1">EXP('Question 7'!AR56)*AS56+0.4*$B57</f>
        <v>32225.70068341462</v>
      </c>
      <c r="AT57" s="37">
        <f ca="1">EXP('Question 7'!AS56)*AT56+0.4*$B57</f>
        <v>63227.301041166487</v>
      </c>
      <c r="AU57" s="37">
        <f ca="1">EXP('Question 7'!AT56)*AU56+0.4*$B57</f>
        <v>51523.722163062419</v>
      </c>
      <c r="AV57" s="37">
        <f ca="1">EXP('Question 7'!AU56)*AV56+0.4*$B57</f>
        <v>51364.19441573439</v>
      </c>
      <c r="AW57" s="37">
        <f ca="1">EXP('Question 7'!AV56)*AW56+0.4*$B57</f>
        <v>55575.717948607569</v>
      </c>
      <c r="AX57" s="37">
        <f ca="1">EXP('Question 7'!AW56)*AX56+0.4*$B57</f>
        <v>49546.500123834448</v>
      </c>
      <c r="AY57" s="37">
        <f ca="1">EXP('Question 7'!AX56)*AY56+0.4*$B57</f>
        <v>46814.527063648151</v>
      </c>
      <c r="AZ57" s="37">
        <f ca="1">EXP('Question 7'!AY56)*AZ56+0.4*$B57</f>
        <v>41048.826186662605</v>
      </c>
      <c r="BA57" s="37">
        <f ca="1">EXP('Question 7'!AZ56)*BA56+0.4*$B57</f>
        <v>51363.816515226994</v>
      </c>
      <c r="BB57" s="37">
        <f ca="1">EXP('Question 7'!BA56)*BB56+0.4*$B57</f>
        <v>43994.611607662344</v>
      </c>
      <c r="BC57" s="37">
        <f ca="1">EXP('Question 7'!BB56)*BC56+0.4*$B57</f>
        <v>32343.44904592519</v>
      </c>
      <c r="BD57" s="37">
        <f ca="1">EXP('Question 7'!BC56)*BD56+0.4*$B57</f>
        <v>51252.508509767802</v>
      </c>
      <c r="BE57" s="37">
        <f ca="1">EXP('Question 7'!BD56)*BE56+0.4*$B57</f>
        <v>34781.833575295219</v>
      </c>
      <c r="BF57" s="37">
        <f ca="1">EXP('Question 7'!BE56)*BF56+0.4*$B57</f>
        <v>50620.682815819164</v>
      </c>
      <c r="BG57" s="37">
        <f ca="1">EXP('Question 7'!BF56)*BG56+0.4*$B57</f>
        <v>34750.597734582581</v>
      </c>
      <c r="BH57" s="37">
        <f ca="1">EXP('Question 7'!BG56)*BH56+0.4*$B57</f>
        <v>49323.014699917512</v>
      </c>
      <c r="BI57" s="37">
        <f ca="1">EXP('Question 7'!BH56)*BI56+0.4*$B57</f>
        <v>49312.494874463933</v>
      </c>
      <c r="BJ57" s="37">
        <f ca="1">EXP('Question 7'!BI56)*BJ56+0.4*$B57</f>
        <v>56408.626584352809</v>
      </c>
      <c r="BK57" s="37">
        <f ca="1">EXP('Question 7'!BJ56)*BK56+0.4*$B57</f>
        <v>64756.020775165533</v>
      </c>
      <c r="BL57" s="37">
        <f ca="1">EXP('Question 7'!BK56)*BL56+0.4*$B57</f>
        <v>48625.318950325964</v>
      </c>
      <c r="BM57" s="37">
        <f ca="1">EXP('Question 7'!BL56)*BM56+0.4*$B57</f>
        <v>67940.297393549292</v>
      </c>
      <c r="BN57" s="37">
        <f ca="1">EXP('Question 7'!BM56)*BN56+0.4*$B57</f>
        <v>34275.99812340059</v>
      </c>
      <c r="BO57" s="37">
        <f ca="1">EXP('Question 7'!BN56)*BO56+0.4*$B57</f>
        <v>41666.439362055586</v>
      </c>
      <c r="BP57" s="37">
        <f ca="1">EXP('Question 7'!BO56)*BP56+0.4*$B57</f>
        <v>41735.574145096609</v>
      </c>
      <c r="BQ57" s="37">
        <f ca="1">EXP('Question 7'!BP56)*BQ56+0.4*$B57</f>
        <v>38571.548725018372</v>
      </c>
      <c r="BR57" s="37">
        <f ca="1">EXP('Question 7'!BQ56)*BR56+0.4*$B57</f>
        <v>43918.825084539189</v>
      </c>
      <c r="BS57" s="37">
        <f ca="1">EXP('Question 7'!BR56)*BS56+0.4*$B57</f>
        <v>37459.263408979772</v>
      </c>
      <c r="BT57" s="37">
        <f ca="1">EXP('Question 7'!BS56)*BT56+0.4*$B57</f>
        <v>48066.373194357482</v>
      </c>
      <c r="BU57" s="37">
        <f ca="1">EXP('Question 7'!BT56)*BU56+0.4*$B57</f>
        <v>39011.643909858009</v>
      </c>
      <c r="BV57" s="37">
        <f ca="1">EXP('Question 7'!BU56)*BV56+0.4*$B57</f>
        <v>40991.306863363912</v>
      </c>
      <c r="BW57" s="37">
        <f ca="1">EXP('Question 7'!BV56)*BW56+0.4*$B57</f>
        <v>42518.65729231864</v>
      </c>
      <c r="BX57" s="37">
        <f ca="1">EXP('Question 7'!BW56)*BX56+0.4*$B57</f>
        <v>57121.148250993116</v>
      </c>
      <c r="BY57" s="37">
        <f ca="1">EXP('Question 7'!BX56)*BY56+0.4*$B57</f>
        <v>53327.288684088417</v>
      </c>
      <c r="BZ57" s="37">
        <f ca="1">EXP('Question 7'!BY56)*BZ56+0.4*$B57</f>
        <v>56783.167758999596</v>
      </c>
      <c r="CA57" s="37">
        <f ca="1">EXP('Question 7'!BZ56)*CA56+0.4*$B57</f>
        <v>52682.540600310931</v>
      </c>
      <c r="CB57" s="37">
        <f ca="1">EXP('Question 7'!CA56)*CB56+0.4*$B57</f>
        <v>37448.205890470228</v>
      </c>
      <c r="CC57" s="37">
        <f ca="1">EXP('Question 7'!CB56)*CC56+0.4*$B57</f>
        <v>31744.123346668126</v>
      </c>
      <c r="CD57" s="37">
        <f ca="1">EXP('Question 7'!CC56)*CD56+0.4*$B57</f>
        <v>45659.504836427834</v>
      </c>
      <c r="CE57" s="37">
        <f ca="1">EXP('Question 7'!CD56)*CE56+0.4*$B57</f>
        <v>39651.209423549146</v>
      </c>
      <c r="CF57" s="37">
        <f ca="1">EXP('Question 7'!CE56)*CF56+0.4*$B57</f>
        <v>50693.272363481403</v>
      </c>
      <c r="CG57" s="37">
        <f ca="1">EXP('Question 7'!CF56)*CG56+0.4*$B57</f>
        <v>56608.868427868816</v>
      </c>
      <c r="CH57" s="37">
        <f ca="1">EXP('Question 7'!CG56)*CH56+0.4*$B57</f>
        <v>54949.52584469915</v>
      </c>
      <c r="CI57" s="37">
        <f ca="1">EXP('Question 7'!CH56)*CI56+0.4*$B57</f>
        <v>49557.071966136318</v>
      </c>
      <c r="CJ57" s="37">
        <f ca="1">EXP('Question 7'!CI56)*CJ56+0.4*$B57</f>
        <v>55084.399597039359</v>
      </c>
      <c r="CK57" s="37">
        <f ca="1">EXP('Question 7'!CJ56)*CK56+0.4*$B57</f>
        <v>46791.7423158725</v>
      </c>
      <c r="CL57" s="37">
        <f ca="1">EXP('Question 7'!CK56)*CL56+0.4*$B57</f>
        <v>56554.115610470544</v>
      </c>
      <c r="CM57" s="37">
        <f ca="1">EXP('Question 7'!CL56)*CM56+0.4*$B57</f>
        <v>51325.573056396657</v>
      </c>
      <c r="CN57" s="37">
        <f ca="1">EXP('Question 7'!CM56)*CN56+0.4*$B57</f>
        <v>40522.907507367032</v>
      </c>
      <c r="CO57" s="37">
        <f ca="1">EXP('Question 7'!CN56)*CO56+0.4*$B57</f>
        <v>77506.809499610928</v>
      </c>
      <c r="CP57" s="37">
        <f ca="1">EXP('Question 7'!CO56)*CP56+0.4*$B57</f>
        <v>49398.361332916917</v>
      </c>
      <c r="CQ57" s="37">
        <f ca="1">EXP('Question 7'!CP56)*CQ56+0.4*$B57</f>
        <v>50908.41409809891</v>
      </c>
      <c r="CR57" s="37">
        <f ca="1">EXP('Question 7'!CQ56)*CR56+0.4*$B57</f>
        <v>51385.039562712467</v>
      </c>
      <c r="CS57" s="37">
        <f ca="1">EXP('Question 7'!CR56)*CS56+0.4*$B57</f>
        <v>66676.353290543062</v>
      </c>
      <c r="CT57" s="37">
        <f ca="1">EXP('Question 7'!CS56)*CT56+0.4*$B57</f>
        <v>49263.788349953131</v>
      </c>
      <c r="CU57" s="37">
        <f ca="1">EXP('Question 7'!CT56)*CU56+0.4*$B57</f>
        <v>75496.956790131371</v>
      </c>
      <c r="CV57" s="37">
        <f ca="1">EXP('Question 7'!CU56)*CV56+0.4*$B57</f>
        <v>51350.703007900309</v>
      </c>
      <c r="CW57" s="37">
        <f ca="1">EXP('Question 7'!CV56)*CW56+0.4*$B57</f>
        <v>46123.238804195047</v>
      </c>
      <c r="CX57" s="37">
        <f ca="1">EXP('Question 7'!CW56)*CX56+0.4*$B57</f>
        <v>32377.248160972387</v>
      </c>
    </row>
    <row r="58" spans="1:102" x14ac:dyDescent="0.2">
      <c r="A58" s="5">
        <v>46965</v>
      </c>
      <c r="B58" s="1">
        <v>1893.7154400000002</v>
      </c>
      <c r="C58" s="37">
        <f ca="1">EXP('Question 7'!B57)*C57+0.4*$B58</f>
        <v>51175.070906935471</v>
      </c>
      <c r="D58" s="37">
        <f ca="1">EXP('Question 7'!C57)*D57+0.4*$B58</f>
        <v>72563.632961551935</v>
      </c>
      <c r="E58" s="37">
        <f ca="1">EXP('Question 7'!D57)*E57+0.4*$B58</f>
        <v>33045.744849147166</v>
      </c>
      <c r="F58" s="37">
        <f ca="1">EXP('Question 7'!E57)*F57+0.4*$B58</f>
        <v>56481.025595271101</v>
      </c>
      <c r="G58" s="37">
        <f ca="1">EXP('Question 7'!F57)*G57+0.4*$B58</f>
        <v>67830.54407778912</v>
      </c>
      <c r="H58" s="37">
        <f ca="1">EXP('Question 7'!G57)*H57+0.4*$B58</f>
        <v>56058.68208702503</v>
      </c>
      <c r="I58" s="37">
        <f ca="1">EXP('Question 7'!H57)*I57+0.4*$B58</f>
        <v>60765.966832314843</v>
      </c>
      <c r="J58" s="37">
        <f ca="1">EXP('Question 7'!I57)*J57+0.4*$B58</f>
        <v>45800.553795213382</v>
      </c>
      <c r="K58" s="37">
        <f ca="1">EXP('Question 7'!J57)*K57+0.4*$B58</f>
        <v>35291.675585684978</v>
      </c>
      <c r="L58" s="37">
        <f ca="1">EXP('Question 7'!K57)*L57+0.4*$B58</f>
        <v>56793.11595942681</v>
      </c>
      <c r="M58" s="37">
        <f ca="1">EXP('Question 7'!L57)*M57+0.4*$B58</f>
        <v>53024.259076282935</v>
      </c>
      <c r="N58" s="37">
        <f ca="1">EXP('Question 7'!M57)*N57+0.4*$B58</f>
        <v>56023.328985339918</v>
      </c>
      <c r="O58" s="37">
        <f ca="1">EXP('Question 7'!N57)*O57+0.4*$B58</f>
        <v>51328.707214913891</v>
      </c>
      <c r="P58" s="37">
        <f ca="1">EXP('Question 7'!O57)*P57+0.4*$B58</f>
        <v>51358.734599883617</v>
      </c>
      <c r="Q58" s="37">
        <f ca="1">EXP('Question 7'!P57)*Q57+0.4*$B58</f>
        <v>59472.634693529733</v>
      </c>
      <c r="R58" s="37">
        <f ca="1">EXP('Question 7'!Q57)*R57+0.4*$B58</f>
        <v>34359.131183729463</v>
      </c>
      <c r="S58" s="37">
        <f ca="1">EXP('Question 7'!R57)*S57+0.4*$B58</f>
        <v>46028.196524542727</v>
      </c>
      <c r="T58" s="37">
        <f ca="1">EXP('Question 7'!S57)*T57+0.4*$B58</f>
        <v>36972.275480614029</v>
      </c>
      <c r="U58" s="37">
        <f ca="1">EXP('Question 7'!T57)*U57+0.4*$B58</f>
        <v>73764.453795781083</v>
      </c>
      <c r="V58" s="37">
        <f ca="1">EXP('Question 7'!U57)*V57+0.4*$B58</f>
        <v>68319.549805372866</v>
      </c>
      <c r="W58" s="37">
        <f ca="1">EXP('Question 7'!V57)*W57+0.4*$B58</f>
        <v>36974.003591596535</v>
      </c>
      <c r="X58" s="37">
        <f ca="1">EXP('Question 7'!W57)*X57+0.4*$B58</f>
        <v>36680.199294429221</v>
      </c>
      <c r="Y58" s="37">
        <f ca="1">EXP('Question 7'!X57)*Y57+0.4*$B58</f>
        <v>52435.09188197078</v>
      </c>
      <c r="Z58" s="37">
        <f ca="1">EXP('Question 7'!Y57)*Z57+0.4*$B58</f>
        <v>40365.137162541083</v>
      </c>
      <c r="AA58" s="37">
        <f ca="1">EXP('Question 7'!Z57)*AA57+0.4*$B58</f>
        <v>39629.91333303188</v>
      </c>
      <c r="AB58" s="37">
        <f ca="1">EXP('Question 7'!AA57)*AB57+0.4*$B58</f>
        <v>59135.715730061056</v>
      </c>
      <c r="AC58" s="37">
        <f ca="1">EXP('Question 7'!AB57)*AC57+0.4*$B58</f>
        <v>37776.003538580371</v>
      </c>
      <c r="AD58" s="37">
        <f ca="1">EXP('Question 7'!AC57)*AD57+0.4*$B58</f>
        <v>73595.005883386591</v>
      </c>
      <c r="AE58" s="37">
        <f ca="1">EXP('Question 7'!AD57)*AE57+0.4*$B58</f>
        <v>44967.933976504166</v>
      </c>
      <c r="AF58" s="37">
        <f ca="1">EXP('Question 7'!AE57)*AF57+0.4*$B58</f>
        <v>48604.389806062667</v>
      </c>
      <c r="AG58" s="37">
        <f ca="1">EXP('Question 7'!AF57)*AG57+0.4*$B58</f>
        <v>54553.487058148901</v>
      </c>
      <c r="AH58" s="37">
        <f ca="1">EXP('Question 7'!AG57)*AH57+0.4*$B58</f>
        <v>83205.011089595457</v>
      </c>
      <c r="AI58" s="37">
        <f ca="1">EXP('Question 7'!AH57)*AI57+0.4*$B58</f>
        <v>40095.331700296498</v>
      </c>
      <c r="AJ58" s="37">
        <f ca="1">EXP('Question 7'!AI57)*AJ57+0.4*$B58</f>
        <v>44812.910269176777</v>
      </c>
      <c r="AK58" s="37">
        <f ca="1">EXP('Question 7'!AJ57)*AK57+0.4*$B58</f>
        <v>50506.571551943096</v>
      </c>
      <c r="AL58" s="37">
        <f ca="1">EXP('Question 7'!AK57)*AL57+0.4*$B58</f>
        <v>39774.814124187302</v>
      </c>
      <c r="AM58" s="37">
        <f ca="1">EXP('Question 7'!AL57)*AM57+0.4*$B58</f>
        <v>53845.662150083095</v>
      </c>
      <c r="AN58" s="37">
        <f ca="1">EXP('Question 7'!AM57)*AN57+0.4*$B58</f>
        <v>41299.032563753251</v>
      </c>
      <c r="AO58" s="37">
        <f ca="1">EXP('Question 7'!AN57)*AO57+0.4*$B58</f>
        <v>42248.577903239187</v>
      </c>
      <c r="AP58" s="37">
        <f ca="1">EXP('Question 7'!AO57)*AP57+0.4*$B58</f>
        <v>43392.247254885799</v>
      </c>
      <c r="AQ58" s="37">
        <f ca="1">EXP('Question 7'!AP57)*AQ57+0.4*$B58</f>
        <v>30802.738872965147</v>
      </c>
      <c r="AR58" s="37">
        <f ca="1">EXP('Question 7'!AQ57)*AR57+0.4*$B58</f>
        <v>36017.86501773593</v>
      </c>
      <c r="AS58" s="37">
        <f ca="1">EXP('Question 7'!AR57)*AS57+0.4*$B58</f>
        <v>36444.111264920102</v>
      </c>
      <c r="AT58" s="37">
        <f ca="1">EXP('Question 7'!AS57)*AT57+0.4*$B58</f>
        <v>67190.287952309693</v>
      </c>
      <c r="AU58" s="37">
        <f ca="1">EXP('Question 7'!AT57)*AU57+0.4*$B58</f>
        <v>51982.357692231322</v>
      </c>
      <c r="AV58" s="37">
        <f ca="1">EXP('Question 7'!AU57)*AV57+0.4*$B58</f>
        <v>54895.224603910734</v>
      </c>
      <c r="AW58" s="37">
        <f ca="1">EXP('Question 7'!AV57)*AW57+0.4*$B58</f>
        <v>57942.978827404986</v>
      </c>
      <c r="AX58" s="37">
        <f ca="1">EXP('Question 7'!AW57)*AX57+0.4*$B58</f>
        <v>52038.001918960872</v>
      </c>
      <c r="AY58" s="37">
        <f ca="1">EXP('Question 7'!AX57)*AY57+0.4*$B58</f>
        <v>49272.509454813538</v>
      </c>
      <c r="AZ58" s="37">
        <f ca="1">EXP('Question 7'!AY57)*AZ57+0.4*$B58</f>
        <v>38592.936716940538</v>
      </c>
      <c r="BA58" s="37">
        <f ca="1">EXP('Question 7'!AZ57)*BA57+0.4*$B58</f>
        <v>54280.4227172561</v>
      </c>
      <c r="BB58" s="37">
        <f ca="1">EXP('Question 7'!BA57)*BB57+0.4*$B58</f>
        <v>47009.882108691862</v>
      </c>
      <c r="BC58" s="37">
        <f ca="1">EXP('Question 7'!BB57)*BC57+0.4*$B58</f>
        <v>33035.521352844145</v>
      </c>
      <c r="BD58" s="37">
        <f ca="1">EXP('Question 7'!BC57)*BD57+0.4*$B58</f>
        <v>52377.946229638888</v>
      </c>
      <c r="BE58" s="37">
        <f ca="1">EXP('Question 7'!BD57)*BE57+0.4*$B58</f>
        <v>34219.988012260277</v>
      </c>
      <c r="BF58" s="37">
        <f ca="1">EXP('Question 7'!BE57)*BF57+0.4*$B58</f>
        <v>53931.155261144166</v>
      </c>
      <c r="BG58" s="37">
        <f ca="1">EXP('Question 7'!BF57)*BG57+0.4*$B58</f>
        <v>35274.636620791593</v>
      </c>
      <c r="BH58" s="37">
        <f ca="1">EXP('Question 7'!BG57)*BH57+0.4*$B58</f>
        <v>51843.890434190995</v>
      </c>
      <c r="BI58" s="37">
        <f ca="1">EXP('Question 7'!BH57)*BI57+0.4*$B58</f>
        <v>52371.624404881506</v>
      </c>
      <c r="BJ58" s="37">
        <f ca="1">EXP('Question 7'!BI57)*BJ57+0.4*$B58</f>
        <v>61413.679754788551</v>
      </c>
      <c r="BK58" s="37">
        <f ca="1">EXP('Question 7'!BJ57)*BK57+0.4*$B58</f>
        <v>66294.671530645763</v>
      </c>
      <c r="BL58" s="37">
        <f ca="1">EXP('Question 7'!BK57)*BL57+0.4*$B58</f>
        <v>45951.040665422574</v>
      </c>
      <c r="BM58" s="37">
        <f ca="1">EXP('Question 7'!BL57)*BM57+0.4*$B58</f>
        <v>65048.410287479623</v>
      </c>
      <c r="BN58" s="37">
        <f ca="1">EXP('Question 7'!BM57)*BN57+0.4*$B58</f>
        <v>35433.009387062681</v>
      </c>
      <c r="BO58" s="37">
        <f ca="1">EXP('Question 7'!BN57)*BO57+0.4*$B58</f>
        <v>46775.771486801823</v>
      </c>
      <c r="BP58" s="37">
        <f ca="1">EXP('Question 7'!BO57)*BP57+0.4*$B58</f>
        <v>44873.003911911488</v>
      </c>
      <c r="BQ58" s="37">
        <f ca="1">EXP('Question 7'!BP57)*BQ57+0.4*$B58</f>
        <v>37200.472448932669</v>
      </c>
      <c r="BR58" s="37">
        <f ca="1">EXP('Question 7'!BQ57)*BR57+0.4*$B58</f>
        <v>44265.359122643807</v>
      </c>
      <c r="BS58" s="37">
        <f ca="1">EXP('Question 7'!BR57)*BS57+0.4*$B58</f>
        <v>42174.827928914528</v>
      </c>
      <c r="BT58" s="37">
        <f ca="1">EXP('Question 7'!BS57)*BT57+0.4*$B58</f>
        <v>46645.976272478743</v>
      </c>
      <c r="BU58" s="37">
        <f ca="1">EXP('Question 7'!BT57)*BU57+0.4*$B58</f>
        <v>36560.483678628298</v>
      </c>
      <c r="BV58" s="37">
        <f ca="1">EXP('Question 7'!BU57)*BV57+0.4*$B58</f>
        <v>43670.703465234277</v>
      </c>
      <c r="BW58" s="37">
        <f ca="1">EXP('Question 7'!BV57)*BW57+0.4*$B58</f>
        <v>42984.750365677086</v>
      </c>
      <c r="BX58" s="37">
        <f ca="1">EXP('Question 7'!BW57)*BX57+0.4*$B58</f>
        <v>57740.341749742489</v>
      </c>
      <c r="BY58" s="37">
        <f ca="1">EXP('Question 7'!BX57)*BY57+0.4*$B58</f>
        <v>53462.345083899621</v>
      </c>
      <c r="BZ58" s="37">
        <f ca="1">EXP('Question 7'!BY57)*BZ57+0.4*$B58</f>
        <v>60391.146036211598</v>
      </c>
      <c r="CA58" s="37">
        <f ca="1">EXP('Question 7'!BZ57)*CA57+0.4*$B58</f>
        <v>54099.832752544928</v>
      </c>
      <c r="CB58" s="37">
        <f ca="1">EXP('Question 7'!CA57)*CB57+0.4*$B58</f>
        <v>41071.874600442192</v>
      </c>
      <c r="CC58" s="37">
        <f ca="1">EXP('Question 7'!CB57)*CC57+0.4*$B58</f>
        <v>31874.016645829524</v>
      </c>
      <c r="CD58" s="37">
        <f ca="1">EXP('Question 7'!CC57)*CD57+0.4*$B58</f>
        <v>47535.67617850253</v>
      </c>
      <c r="CE58" s="37">
        <f ca="1">EXP('Question 7'!CD57)*CE57+0.4*$B58</f>
        <v>45177.539322805846</v>
      </c>
      <c r="CF58" s="37">
        <f ca="1">EXP('Question 7'!CE57)*CF57+0.4*$B58</f>
        <v>50436.724677684258</v>
      </c>
      <c r="CG58" s="37">
        <f ca="1">EXP('Question 7'!CF57)*CG57+0.4*$B58</f>
        <v>60368.743375710917</v>
      </c>
      <c r="CH58" s="37">
        <f ca="1">EXP('Question 7'!CG57)*CH57+0.4*$B58</f>
        <v>53252.688921674227</v>
      </c>
      <c r="CI58" s="37">
        <f ca="1">EXP('Question 7'!CH57)*CI57+0.4*$B58</f>
        <v>55870.467646696554</v>
      </c>
      <c r="CJ58" s="37">
        <f ca="1">EXP('Question 7'!CI57)*CJ57+0.4*$B58</f>
        <v>61099.731971164139</v>
      </c>
      <c r="CK58" s="37">
        <f ca="1">EXP('Question 7'!CJ57)*CK57+0.4*$B58</f>
        <v>48478.289189240684</v>
      </c>
      <c r="CL58" s="37">
        <f ca="1">EXP('Question 7'!CK57)*CL57+0.4*$B58</f>
        <v>58554.469349681829</v>
      </c>
      <c r="CM58" s="37">
        <f ca="1">EXP('Question 7'!CL57)*CM57+0.4*$B58</f>
        <v>51645.1210217404</v>
      </c>
      <c r="CN58" s="37">
        <f ca="1">EXP('Question 7'!CM57)*CN57+0.4*$B58</f>
        <v>40209.753703471026</v>
      </c>
      <c r="CO58" s="37">
        <f ca="1">EXP('Question 7'!CN57)*CO57+0.4*$B58</f>
        <v>72250.53043264804</v>
      </c>
      <c r="CP58" s="37">
        <f ca="1">EXP('Question 7'!CO57)*CP57+0.4*$B58</f>
        <v>48983.716355037373</v>
      </c>
      <c r="CQ58" s="37">
        <f ca="1">EXP('Question 7'!CP57)*CQ57+0.4*$B58</f>
        <v>51588.119241732042</v>
      </c>
      <c r="CR58" s="37">
        <f ca="1">EXP('Question 7'!CQ57)*CR57+0.4*$B58</f>
        <v>51022.44338864235</v>
      </c>
      <c r="CS58" s="37">
        <f ca="1">EXP('Question 7'!CR57)*CS57+0.4*$B58</f>
        <v>69566.537365451732</v>
      </c>
      <c r="CT58" s="37">
        <f ca="1">EXP('Question 7'!CS57)*CT57+0.4*$B58</f>
        <v>47810.672325173553</v>
      </c>
      <c r="CU58" s="37">
        <f ca="1">EXP('Question 7'!CT57)*CU57+0.4*$B58</f>
        <v>74129.999331869447</v>
      </c>
      <c r="CV58" s="37">
        <f ca="1">EXP('Question 7'!CU57)*CV57+0.4*$B58</f>
        <v>55962.475056128569</v>
      </c>
      <c r="CW58" s="37">
        <f ca="1">EXP('Question 7'!CV57)*CW57+0.4*$B58</f>
        <v>47265.865457205895</v>
      </c>
      <c r="CX58" s="37">
        <f ca="1">EXP('Question 7'!CW57)*CX57+0.4*$B58</f>
        <v>31436.843740315388</v>
      </c>
    </row>
    <row r="59" spans="1:102" x14ac:dyDescent="0.2">
      <c r="A59" s="5">
        <v>46996</v>
      </c>
      <c r="B59" s="1">
        <v>1893.7154400000002</v>
      </c>
      <c r="C59" s="37">
        <f ca="1">EXP('Question 7'!B58)*C58+0.4*$B59</f>
        <v>47917.041752116143</v>
      </c>
      <c r="D59" s="37">
        <f ca="1">EXP('Question 7'!C58)*D58+0.4*$B59</f>
        <v>73640.824586989009</v>
      </c>
      <c r="E59" s="37">
        <f ca="1">EXP('Question 7'!D58)*E58+0.4*$B59</f>
        <v>32278.200680541424</v>
      </c>
      <c r="F59" s="37">
        <f ca="1">EXP('Question 7'!E58)*F58+0.4*$B59</f>
        <v>53539.085440667499</v>
      </c>
      <c r="G59" s="37">
        <f ca="1">EXP('Question 7'!F58)*G58+0.4*$B59</f>
        <v>62401.667240012372</v>
      </c>
      <c r="H59" s="37">
        <f ca="1">EXP('Question 7'!G58)*H58+0.4*$B59</f>
        <v>53909.843643045715</v>
      </c>
      <c r="I59" s="37">
        <f ca="1">EXP('Question 7'!H58)*I58+0.4*$B59</f>
        <v>62722.049974414564</v>
      </c>
      <c r="J59" s="37">
        <f ca="1">EXP('Question 7'!I58)*J58+0.4*$B59</f>
        <v>47062.699042457854</v>
      </c>
      <c r="K59" s="37">
        <f ca="1">EXP('Question 7'!J58)*K58+0.4*$B59</f>
        <v>36087.957259283539</v>
      </c>
      <c r="L59" s="37">
        <f ca="1">EXP('Question 7'!K58)*L58+0.4*$B59</f>
        <v>56382.68227335265</v>
      </c>
      <c r="M59" s="37">
        <f ca="1">EXP('Question 7'!L58)*M58+0.4*$B59</f>
        <v>57958.8013446646</v>
      </c>
      <c r="N59" s="37">
        <f ca="1">EXP('Question 7'!M58)*N58+0.4*$B59</f>
        <v>56491.320043500666</v>
      </c>
      <c r="O59" s="37">
        <f ca="1">EXP('Question 7'!N58)*O58+0.4*$B59</f>
        <v>54180.482056819652</v>
      </c>
      <c r="P59" s="37">
        <f ca="1">EXP('Question 7'!O58)*P58+0.4*$B59</f>
        <v>49946.135024196032</v>
      </c>
      <c r="Q59" s="37">
        <f ca="1">EXP('Question 7'!P58)*Q58+0.4*$B59</f>
        <v>57381.54117443529</v>
      </c>
      <c r="R59" s="37">
        <f ca="1">EXP('Question 7'!Q58)*R58+0.4*$B59</f>
        <v>36588.824010162803</v>
      </c>
      <c r="S59" s="37">
        <f ca="1">EXP('Question 7'!R58)*S58+0.4*$B59</f>
        <v>46908.104405563143</v>
      </c>
      <c r="T59" s="37">
        <f ca="1">EXP('Question 7'!S58)*T58+0.4*$B59</f>
        <v>40361.803504109703</v>
      </c>
      <c r="U59" s="37">
        <f ca="1">EXP('Question 7'!T58)*U58+0.4*$B59</f>
        <v>75259.165503370386</v>
      </c>
      <c r="V59" s="37">
        <f ca="1">EXP('Question 7'!U58)*V58+0.4*$B59</f>
        <v>67428.060820553117</v>
      </c>
      <c r="W59" s="37">
        <f ca="1">EXP('Question 7'!V58)*W58+0.4*$B59</f>
        <v>36585.139983453155</v>
      </c>
      <c r="X59" s="37">
        <f ca="1">EXP('Question 7'!W58)*X58+0.4*$B59</f>
        <v>40479.99605378713</v>
      </c>
      <c r="Y59" s="37">
        <f ca="1">EXP('Question 7'!X58)*Y58+0.4*$B59</f>
        <v>60308.95053344297</v>
      </c>
      <c r="Z59" s="37">
        <f ca="1">EXP('Question 7'!Y58)*Z58+0.4*$B59</f>
        <v>44439.353075722691</v>
      </c>
      <c r="AA59" s="37">
        <f ca="1">EXP('Question 7'!Z58)*AA58+0.4*$B59</f>
        <v>42760.287485284207</v>
      </c>
      <c r="AB59" s="37">
        <f ca="1">EXP('Question 7'!AA58)*AB58+0.4*$B59</f>
        <v>56590.921558929163</v>
      </c>
      <c r="AC59" s="37">
        <f ca="1">EXP('Question 7'!AB58)*AC58+0.4*$B59</f>
        <v>42198.808000872821</v>
      </c>
      <c r="AD59" s="37">
        <f ca="1">EXP('Question 7'!AC58)*AD58+0.4*$B59</f>
        <v>76262.799859304811</v>
      </c>
      <c r="AE59" s="37">
        <f ca="1">EXP('Question 7'!AD58)*AE58+0.4*$B59</f>
        <v>48887.971807043097</v>
      </c>
      <c r="AF59" s="37">
        <f ca="1">EXP('Question 7'!AE58)*AF58+0.4*$B59</f>
        <v>52134.245818265779</v>
      </c>
      <c r="AG59" s="37">
        <f ca="1">EXP('Question 7'!AF58)*AG58+0.4*$B59</f>
        <v>51261.754628253111</v>
      </c>
      <c r="AH59" s="37">
        <f ca="1">EXP('Question 7'!AG58)*AH58+0.4*$B59</f>
        <v>84409.107564054779</v>
      </c>
      <c r="AI59" s="37">
        <f ca="1">EXP('Question 7'!AH58)*AI58+0.4*$B59</f>
        <v>38151.763809496588</v>
      </c>
      <c r="AJ59" s="37">
        <f ca="1">EXP('Question 7'!AI58)*AJ58+0.4*$B59</f>
        <v>43722.386073481823</v>
      </c>
      <c r="AK59" s="37">
        <f ca="1">EXP('Question 7'!AJ58)*AK58+0.4*$B59</f>
        <v>51521.077758342413</v>
      </c>
      <c r="AL59" s="37">
        <f ca="1">EXP('Question 7'!AK58)*AL58+0.4*$B59</f>
        <v>40006.791655959969</v>
      </c>
      <c r="AM59" s="37">
        <f ca="1">EXP('Question 7'!AL58)*AM58+0.4*$B59</f>
        <v>54480.387006157522</v>
      </c>
      <c r="AN59" s="37">
        <f ca="1">EXP('Question 7'!AM58)*AN58+0.4*$B59</f>
        <v>40192.491051539248</v>
      </c>
      <c r="AO59" s="37">
        <f ca="1">EXP('Question 7'!AN58)*AO58+0.4*$B59</f>
        <v>46983.175588581944</v>
      </c>
      <c r="AP59" s="37">
        <f ca="1">EXP('Question 7'!AO58)*AP58+0.4*$B59</f>
        <v>39653.238276382021</v>
      </c>
      <c r="AQ59" s="37">
        <f ca="1">EXP('Question 7'!AP58)*AQ58+0.4*$B59</f>
        <v>32043.022607863131</v>
      </c>
      <c r="AR59" s="37">
        <f ca="1">EXP('Question 7'!AQ58)*AR58+0.4*$B59</f>
        <v>38146.016966356212</v>
      </c>
      <c r="AS59" s="37">
        <f ca="1">EXP('Question 7'!AR58)*AS58+0.4*$B59</f>
        <v>38820.492023815139</v>
      </c>
      <c r="AT59" s="37">
        <f ca="1">EXP('Question 7'!AS58)*AT58+0.4*$B59</f>
        <v>73461.948677883876</v>
      </c>
      <c r="AU59" s="37">
        <f ca="1">EXP('Question 7'!AT58)*AU58+0.4*$B59</f>
        <v>55575.68185688556</v>
      </c>
      <c r="AV59" s="37">
        <f ca="1">EXP('Question 7'!AU58)*AV58+0.4*$B59</f>
        <v>54362.993343287148</v>
      </c>
      <c r="AW59" s="37">
        <f ca="1">EXP('Question 7'!AV58)*AW58+0.4*$B59</f>
        <v>58015.044624671726</v>
      </c>
      <c r="AX59" s="37">
        <f ca="1">EXP('Question 7'!AW58)*AX58+0.4*$B59</f>
        <v>50089.679290372776</v>
      </c>
      <c r="AY59" s="37">
        <f ca="1">EXP('Question 7'!AX58)*AY58+0.4*$B59</f>
        <v>50612.123739718212</v>
      </c>
      <c r="AZ59" s="37">
        <f ca="1">EXP('Question 7'!AY58)*AZ58+0.4*$B59</f>
        <v>35880.544181317964</v>
      </c>
      <c r="BA59" s="37">
        <f ca="1">EXP('Question 7'!AZ58)*BA58+0.4*$B59</f>
        <v>57250.926278165905</v>
      </c>
      <c r="BB59" s="37">
        <f ca="1">EXP('Question 7'!BA58)*BB58+0.4*$B59</f>
        <v>42312.894160984331</v>
      </c>
      <c r="BC59" s="37">
        <f ca="1">EXP('Question 7'!BB58)*BC58+0.4*$B59</f>
        <v>36573.767212282648</v>
      </c>
      <c r="BD59" s="37">
        <f ca="1">EXP('Question 7'!BC58)*BD58+0.4*$B59</f>
        <v>53642.372772589035</v>
      </c>
      <c r="BE59" s="37">
        <f ca="1">EXP('Question 7'!BD58)*BE58+0.4*$B59</f>
        <v>31763.669080054733</v>
      </c>
      <c r="BF59" s="37">
        <f ca="1">EXP('Question 7'!BE58)*BF58+0.4*$B59</f>
        <v>57542.477459561924</v>
      </c>
      <c r="BG59" s="37">
        <f ca="1">EXP('Question 7'!BF58)*BG58+0.4*$B59</f>
        <v>39465.805918311307</v>
      </c>
      <c r="BH59" s="37">
        <f ca="1">EXP('Question 7'!BG58)*BH58+0.4*$B59</f>
        <v>49468.987369450857</v>
      </c>
      <c r="BI59" s="37">
        <f ca="1">EXP('Question 7'!BH58)*BI58+0.4*$B59</f>
        <v>50707.62721222551</v>
      </c>
      <c r="BJ59" s="37">
        <f ca="1">EXP('Question 7'!BI58)*BJ58+0.4*$B59</f>
        <v>65827.901860061858</v>
      </c>
      <c r="BK59" s="37">
        <f ca="1">EXP('Question 7'!BJ58)*BK58+0.4*$B59</f>
        <v>68901.789552863687</v>
      </c>
      <c r="BL59" s="37">
        <f ca="1">EXP('Question 7'!BK58)*BL58+0.4*$B59</f>
        <v>47229.220031873832</v>
      </c>
      <c r="BM59" s="37">
        <f ca="1">EXP('Question 7'!BL58)*BM58+0.4*$B59</f>
        <v>63989.135597915796</v>
      </c>
      <c r="BN59" s="37">
        <f ca="1">EXP('Question 7'!BM58)*BN58+0.4*$B59</f>
        <v>35496.044718282952</v>
      </c>
      <c r="BO59" s="37">
        <f ca="1">EXP('Question 7'!BN58)*BO58+0.4*$B59</f>
        <v>48184.511822015083</v>
      </c>
      <c r="BP59" s="37">
        <f ca="1">EXP('Question 7'!BO58)*BP58+0.4*$B59</f>
        <v>45004.929331783416</v>
      </c>
      <c r="BQ59" s="37">
        <f ca="1">EXP('Question 7'!BP58)*BQ58+0.4*$B59</f>
        <v>36099.688077195424</v>
      </c>
      <c r="BR59" s="37">
        <f ca="1">EXP('Question 7'!BQ58)*BR58+0.4*$B59</f>
        <v>45937.314792627512</v>
      </c>
      <c r="BS59" s="37">
        <f ca="1">EXP('Question 7'!BR58)*BS58+0.4*$B59</f>
        <v>41813.342892370929</v>
      </c>
      <c r="BT59" s="37">
        <f ca="1">EXP('Question 7'!BS58)*BT58+0.4*$B59</f>
        <v>46377.532678408796</v>
      </c>
      <c r="BU59" s="37">
        <f ca="1">EXP('Question 7'!BT58)*BU58+0.4*$B59</f>
        <v>36093.522337678303</v>
      </c>
      <c r="BV59" s="37">
        <f ca="1">EXP('Question 7'!BU58)*BV58+0.4*$B59</f>
        <v>44195.460380318305</v>
      </c>
      <c r="BW59" s="37">
        <f ca="1">EXP('Question 7'!BV58)*BW58+0.4*$B59</f>
        <v>45498.964639641054</v>
      </c>
      <c r="BX59" s="37">
        <f ca="1">EXP('Question 7'!BW58)*BX58+0.4*$B59</f>
        <v>57369.144274547529</v>
      </c>
      <c r="BY59" s="37">
        <f ca="1">EXP('Question 7'!BX58)*BY58+0.4*$B59</f>
        <v>50982.432395937183</v>
      </c>
      <c r="BZ59" s="37">
        <f ca="1">EXP('Question 7'!BY58)*BZ58+0.4*$B59</f>
        <v>62340.730580702606</v>
      </c>
      <c r="CA59" s="37">
        <f ca="1">EXP('Question 7'!BZ58)*CA58+0.4*$B59</f>
        <v>55491.881588500553</v>
      </c>
      <c r="CB59" s="37">
        <f ca="1">EXP('Question 7'!CA58)*CB58+0.4*$B59</f>
        <v>42229.810100831877</v>
      </c>
      <c r="CC59" s="37">
        <f ca="1">EXP('Question 7'!CB58)*CC58+0.4*$B59</f>
        <v>30368.431771141983</v>
      </c>
      <c r="CD59" s="37">
        <f ca="1">EXP('Question 7'!CC58)*CD58+0.4*$B59</f>
        <v>47529.375009748888</v>
      </c>
      <c r="CE59" s="37">
        <f ca="1">EXP('Question 7'!CD58)*CE58+0.4*$B59</f>
        <v>46487.644325544323</v>
      </c>
      <c r="CF59" s="37">
        <f ca="1">EXP('Question 7'!CE58)*CF58+0.4*$B59</f>
        <v>48044.574442047531</v>
      </c>
      <c r="CG59" s="37">
        <f ca="1">EXP('Question 7'!CF58)*CG58+0.4*$B59</f>
        <v>58923.903266385809</v>
      </c>
      <c r="CH59" s="37">
        <f ca="1">EXP('Question 7'!CG58)*CH58+0.4*$B59</f>
        <v>56767.400965813904</v>
      </c>
      <c r="CI59" s="37">
        <f ca="1">EXP('Question 7'!CH58)*CI58+0.4*$B59</f>
        <v>58381.676193823092</v>
      </c>
      <c r="CJ59" s="37">
        <f ca="1">EXP('Question 7'!CI58)*CJ58+0.4*$B59</f>
        <v>59517.355196486642</v>
      </c>
      <c r="CK59" s="37">
        <f ca="1">EXP('Question 7'!CJ58)*CK58+0.4*$B59</f>
        <v>48950.365409590362</v>
      </c>
      <c r="CL59" s="37">
        <f ca="1">EXP('Question 7'!CK58)*CL58+0.4*$B59</f>
        <v>60074.275535703768</v>
      </c>
      <c r="CM59" s="37">
        <f ca="1">EXP('Question 7'!CL58)*CM58+0.4*$B59</f>
        <v>53785.710668133084</v>
      </c>
      <c r="CN59" s="37">
        <f ca="1">EXP('Question 7'!CM58)*CN58+0.4*$B59</f>
        <v>42239.138356248652</v>
      </c>
      <c r="CO59" s="37">
        <f ca="1">EXP('Question 7'!CN58)*CO58+0.4*$B59</f>
        <v>71344.098607601089</v>
      </c>
      <c r="CP59" s="37">
        <f ca="1">EXP('Question 7'!CO58)*CP58+0.4*$B59</f>
        <v>50636.975410417508</v>
      </c>
      <c r="CQ59" s="37">
        <f ca="1">EXP('Question 7'!CP58)*CQ58+0.4*$B59</f>
        <v>50670.719864066385</v>
      </c>
      <c r="CR59" s="37">
        <f ca="1">EXP('Question 7'!CQ58)*CR58+0.4*$B59</f>
        <v>57388.206167607685</v>
      </c>
      <c r="CS59" s="37">
        <f ca="1">EXP('Question 7'!CR58)*CS58+0.4*$B59</f>
        <v>75181.721524220338</v>
      </c>
      <c r="CT59" s="37">
        <f ca="1">EXP('Question 7'!CS58)*CT58+0.4*$B59</f>
        <v>53003.238768340692</v>
      </c>
      <c r="CU59" s="37">
        <f ca="1">EXP('Question 7'!CT58)*CU58+0.4*$B59</f>
        <v>77552.611869508066</v>
      </c>
      <c r="CV59" s="37">
        <f ca="1">EXP('Question 7'!CU58)*CV58+0.4*$B59</f>
        <v>56036.91799105941</v>
      </c>
      <c r="CW59" s="37">
        <f ca="1">EXP('Question 7'!CV58)*CW58+0.4*$B59</f>
        <v>48304.932550124096</v>
      </c>
      <c r="CX59" s="37">
        <f ca="1">EXP('Question 7'!CW58)*CX58+0.4*$B59</f>
        <v>33371.315931250072</v>
      </c>
    </row>
    <row r="60" spans="1:102" x14ac:dyDescent="0.2">
      <c r="A60" s="5">
        <v>47026</v>
      </c>
      <c r="B60" s="1">
        <v>1893.7154400000002</v>
      </c>
      <c r="C60" s="37">
        <f ca="1">EXP('Question 7'!B59)*C59+0.4*$B60</f>
        <v>47243.301940095684</v>
      </c>
      <c r="D60" s="37">
        <f ca="1">EXP('Question 7'!C59)*D59+0.4*$B60</f>
        <v>75200.603268319988</v>
      </c>
      <c r="E60" s="37">
        <f ca="1">EXP('Question 7'!D59)*E59+0.4*$B60</f>
        <v>34543.950191599186</v>
      </c>
      <c r="F60" s="37">
        <f ca="1">EXP('Question 7'!E59)*F59+0.4*$B60</f>
        <v>53814.798381094341</v>
      </c>
      <c r="G60" s="37">
        <f ca="1">EXP('Question 7'!F59)*G59+0.4*$B60</f>
        <v>64844.779309578553</v>
      </c>
      <c r="H60" s="37">
        <f ca="1">EXP('Question 7'!G59)*H59+0.4*$B60</f>
        <v>58670.755021980709</v>
      </c>
      <c r="I60" s="37">
        <f ca="1">EXP('Question 7'!H59)*I59+0.4*$B60</f>
        <v>68039.043529337214</v>
      </c>
      <c r="J60" s="37">
        <f ca="1">EXP('Question 7'!I59)*J59+0.4*$B60</f>
        <v>45757.582669366966</v>
      </c>
      <c r="K60" s="37">
        <f ca="1">EXP('Question 7'!J59)*K59+0.4*$B60</f>
        <v>36926.552743259796</v>
      </c>
      <c r="L60" s="37">
        <f ca="1">EXP('Question 7'!K59)*L59+0.4*$B60</f>
        <v>63337.092421015259</v>
      </c>
      <c r="M60" s="37">
        <f ca="1">EXP('Question 7'!L59)*M59+0.4*$B60</f>
        <v>60012.316810847537</v>
      </c>
      <c r="N60" s="37">
        <f ca="1">EXP('Question 7'!M59)*N59+0.4*$B60</f>
        <v>61919.576868351876</v>
      </c>
      <c r="O60" s="37">
        <f ca="1">EXP('Question 7'!N59)*O59+0.4*$B60</f>
        <v>58581.22684258048</v>
      </c>
      <c r="P60" s="37">
        <f ca="1">EXP('Question 7'!O59)*P59+0.4*$B60</f>
        <v>50514.282378133947</v>
      </c>
      <c r="Q60" s="37">
        <f ca="1">EXP('Question 7'!P59)*Q59+0.4*$B60</f>
        <v>58945.107342224219</v>
      </c>
      <c r="R60" s="37">
        <f ca="1">EXP('Question 7'!Q59)*R59+0.4*$B60</f>
        <v>39252.853891404782</v>
      </c>
      <c r="S60" s="37">
        <f ca="1">EXP('Question 7'!R59)*S59+0.4*$B60</f>
        <v>46129.387264149045</v>
      </c>
      <c r="T60" s="37">
        <f ca="1">EXP('Question 7'!S59)*T59+0.4*$B60</f>
        <v>41911.122647640259</v>
      </c>
      <c r="U60" s="37">
        <f ca="1">EXP('Question 7'!T59)*U59+0.4*$B60</f>
        <v>77140.324774022796</v>
      </c>
      <c r="V60" s="37">
        <f ca="1">EXP('Question 7'!U59)*V59+0.4*$B60</f>
        <v>63904.533792485512</v>
      </c>
      <c r="W60" s="37">
        <f ca="1">EXP('Question 7'!V59)*W59+0.4*$B60</f>
        <v>40599.495495392635</v>
      </c>
      <c r="X60" s="37">
        <f ca="1">EXP('Question 7'!W59)*X59+0.4*$B60</f>
        <v>43378.244247201896</v>
      </c>
      <c r="Y60" s="37">
        <f ca="1">EXP('Question 7'!X59)*Y59+0.4*$B60</f>
        <v>56504.013234192149</v>
      </c>
      <c r="Z60" s="37">
        <f ca="1">EXP('Question 7'!Y59)*Z59+0.4*$B60</f>
        <v>49571.709189518209</v>
      </c>
      <c r="AA60" s="37">
        <f ca="1">EXP('Question 7'!Z59)*AA59+0.4*$B60</f>
        <v>40452.69269055139</v>
      </c>
      <c r="AB60" s="37">
        <f ca="1">EXP('Question 7'!AA59)*AB59+0.4*$B60</f>
        <v>59911.797870596369</v>
      </c>
      <c r="AC60" s="37">
        <f ca="1">EXP('Question 7'!AB59)*AC59+0.4*$B60</f>
        <v>42960.633783941317</v>
      </c>
      <c r="AD60" s="37">
        <f ca="1">EXP('Question 7'!AC59)*AD59+0.4*$B60</f>
        <v>73292.033845165948</v>
      </c>
      <c r="AE60" s="37">
        <f ca="1">EXP('Question 7'!AD59)*AE59+0.4*$B60</f>
        <v>51387.888388134597</v>
      </c>
      <c r="AF60" s="37">
        <f ca="1">EXP('Question 7'!AE59)*AF59+0.4*$B60</f>
        <v>50560.279205249433</v>
      </c>
      <c r="AG60" s="37">
        <f ca="1">EXP('Question 7'!AF59)*AG59+0.4*$B60</f>
        <v>52972.271863123773</v>
      </c>
      <c r="AH60" s="37">
        <f ca="1">EXP('Question 7'!AG59)*AH59+0.4*$B60</f>
        <v>85901.430749789681</v>
      </c>
      <c r="AI60" s="37">
        <f ca="1">EXP('Question 7'!AH59)*AI59+0.4*$B60</f>
        <v>39928.179687407071</v>
      </c>
      <c r="AJ60" s="37">
        <f ca="1">EXP('Question 7'!AI59)*AJ59+0.4*$B60</f>
        <v>43677.330565966244</v>
      </c>
      <c r="AK60" s="37">
        <f ca="1">EXP('Question 7'!AJ59)*AK59+0.4*$B60</f>
        <v>53299.046881829367</v>
      </c>
      <c r="AL60" s="37">
        <f ca="1">EXP('Question 7'!AK59)*AL59+0.4*$B60</f>
        <v>38112.023132849579</v>
      </c>
      <c r="AM60" s="37">
        <f ca="1">EXP('Question 7'!AL59)*AM59+0.4*$B60</f>
        <v>54443.78067353912</v>
      </c>
      <c r="AN60" s="37">
        <f ca="1">EXP('Question 7'!AM59)*AN59+0.4*$B60</f>
        <v>41837.444836402137</v>
      </c>
      <c r="AO60" s="37">
        <f ca="1">EXP('Question 7'!AN59)*AO59+0.4*$B60</f>
        <v>50498.344727351221</v>
      </c>
      <c r="AP60" s="37">
        <f ca="1">EXP('Question 7'!AO59)*AP59+0.4*$B60</f>
        <v>42326.367453311264</v>
      </c>
      <c r="AQ60" s="37">
        <f ca="1">EXP('Question 7'!AP59)*AQ59+0.4*$B60</f>
        <v>33421.786668679801</v>
      </c>
      <c r="AR60" s="37">
        <f ca="1">EXP('Question 7'!AQ59)*AR59+0.4*$B60</f>
        <v>36968.424267288261</v>
      </c>
      <c r="AS60" s="37">
        <f ca="1">EXP('Question 7'!AR59)*AS59+0.4*$B60</f>
        <v>39793.830073951081</v>
      </c>
      <c r="AT60" s="37">
        <f ca="1">EXP('Question 7'!AS59)*AT59+0.4*$B60</f>
        <v>73811.605292359454</v>
      </c>
      <c r="AU60" s="37">
        <f ca="1">EXP('Question 7'!AT59)*AU59+0.4*$B60</f>
        <v>55843.26276297716</v>
      </c>
      <c r="AV60" s="37">
        <f ca="1">EXP('Question 7'!AU59)*AV59+0.4*$B60</f>
        <v>55540.112837984365</v>
      </c>
      <c r="AW60" s="37">
        <f ca="1">EXP('Question 7'!AV59)*AW59+0.4*$B60</f>
        <v>65298.618025697047</v>
      </c>
      <c r="AX60" s="37">
        <f ca="1">EXP('Question 7'!AW59)*AX59+0.4*$B60</f>
        <v>51037.485272803089</v>
      </c>
      <c r="AY60" s="37">
        <f ca="1">EXP('Question 7'!AX59)*AY59+0.4*$B60</f>
        <v>53280.488282767772</v>
      </c>
      <c r="AZ60" s="37">
        <f ca="1">EXP('Question 7'!AY59)*AZ59+0.4*$B60</f>
        <v>38856.397659600254</v>
      </c>
      <c r="BA60" s="37">
        <f ca="1">EXP('Question 7'!AZ59)*BA59+0.4*$B60</f>
        <v>62363.647560653691</v>
      </c>
      <c r="BB60" s="37">
        <f ca="1">EXP('Question 7'!BA59)*BB59+0.4*$B60</f>
        <v>42070.847680152459</v>
      </c>
      <c r="BC60" s="37">
        <f ca="1">EXP('Question 7'!BB59)*BC59+0.4*$B60</f>
        <v>38011.873365552725</v>
      </c>
      <c r="BD60" s="37">
        <f ca="1">EXP('Question 7'!BC59)*BD59+0.4*$B60</f>
        <v>52220.223673256412</v>
      </c>
      <c r="BE60" s="37">
        <f ca="1">EXP('Question 7'!BD59)*BE59+0.4*$B60</f>
        <v>33249.763613654191</v>
      </c>
      <c r="BF60" s="37">
        <f ca="1">EXP('Question 7'!BE59)*BF59+0.4*$B60</f>
        <v>59300.862116789343</v>
      </c>
      <c r="BG60" s="37">
        <f ca="1">EXP('Question 7'!BF59)*BG59+0.4*$B60</f>
        <v>47548.687824655455</v>
      </c>
      <c r="BH60" s="37">
        <f ca="1">EXP('Question 7'!BG59)*BH59+0.4*$B60</f>
        <v>51574.829722538074</v>
      </c>
      <c r="BI60" s="37">
        <f ca="1">EXP('Question 7'!BH59)*BI59+0.4*$B60</f>
        <v>50663.449342738175</v>
      </c>
      <c r="BJ60" s="37">
        <f ca="1">EXP('Question 7'!BI59)*BJ59+0.4*$B60</f>
        <v>65213.136617281991</v>
      </c>
      <c r="BK60" s="37">
        <f ca="1">EXP('Question 7'!BJ59)*BK59+0.4*$B60</f>
        <v>65985.755575101066</v>
      </c>
      <c r="BL60" s="37">
        <f ca="1">EXP('Question 7'!BK59)*BL59+0.4*$B60</f>
        <v>48326.500341292733</v>
      </c>
      <c r="BM60" s="37">
        <f ca="1">EXP('Question 7'!BL59)*BM59+0.4*$B60</f>
        <v>72557.868153405521</v>
      </c>
      <c r="BN60" s="37">
        <f ca="1">EXP('Question 7'!BM59)*BN59+0.4*$B60</f>
        <v>36825.404592034298</v>
      </c>
      <c r="BO60" s="37">
        <f ca="1">EXP('Question 7'!BN59)*BO59+0.4*$B60</f>
        <v>50882.021297605475</v>
      </c>
      <c r="BP60" s="37">
        <f ca="1">EXP('Question 7'!BO59)*BP59+0.4*$B60</f>
        <v>46220.055907761096</v>
      </c>
      <c r="BQ60" s="37">
        <f ca="1">EXP('Question 7'!BP59)*BQ59+0.4*$B60</f>
        <v>39499.472938833831</v>
      </c>
      <c r="BR60" s="37">
        <f ca="1">EXP('Question 7'!BQ59)*BR59+0.4*$B60</f>
        <v>43448.674646737163</v>
      </c>
      <c r="BS60" s="37">
        <f ca="1">EXP('Question 7'!BR59)*BS59+0.4*$B60</f>
        <v>42707.71101149395</v>
      </c>
      <c r="BT60" s="37">
        <f ca="1">EXP('Question 7'!BS59)*BT59+0.4*$B60</f>
        <v>44294.07337583389</v>
      </c>
      <c r="BU60" s="37">
        <f ca="1">EXP('Question 7'!BT59)*BU59+0.4*$B60</f>
        <v>36304.540772264183</v>
      </c>
      <c r="BV60" s="37">
        <f ca="1">EXP('Question 7'!BU59)*BV59+0.4*$B60</f>
        <v>41615.367879553589</v>
      </c>
      <c r="BW60" s="37">
        <f ca="1">EXP('Question 7'!BV59)*BW59+0.4*$B60</f>
        <v>46537.99057537628</v>
      </c>
      <c r="BX60" s="37">
        <f ca="1">EXP('Question 7'!BW59)*BX59+0.4*$B60</f>
        <v>56180.462967200678</v>
      </c>
      <c r="BY60" s="37">
        <f ca="1">EXP('Question 7'!BX59)*BY59+0.4*$B60</f>
        <v>50913.388995261419</v>
      </c>
      <c r="BZ60" s="37">
        <f ca="1">EXP('Question 7'!BY59)*BZ59+0.4*$B60</f>
        <v>66006.984273896334</v>
      </c>
      <c r="CA60" s="37">
        <f ca="1">EXP('Question 7'!BZ59)*CA59+0.4*$B60</f>
        <v>54163.698068573394</v>
      </c>
      <c r="CB60" s="37">
        <f ca="1">EXP('Question 7'!CA59)*CB59+0.4*$B60</f>
        <v>44488.122685352952</v>
      </c>
      <c r="CC60" s="37">
        <f ca="1">EXP('Question 7'!CB59)*CC59+0.4*$B60</f>
        <v>32916.009260432817</v>
      </c>
      <c r="CD60" s="37">
        <f ca="1">EXP('Question 7'!CC59)*CD59+0.4*$B60</f>
        <v>51149.663795001004</v>
      </c>
      <c r="CE60" s="37">
        <f ca="1">EXP('Question 7'!CD59)*CE59+0.4*$B60</f>
        <v>44671.194931118567</v>
      </c>
      <c r="CF60" s="37">
        <f ca="1">EXP('Question 7'!CE59)*CF59+0.4*$B60</f>
        <v>51118.56730839052</v>
      </c>
      <c r="CG60" s="37">
        <f ca="1">EXP('Question 7'!CF59)*CG59+0.4*$B60</f>
        <v>59515.316890995047</v>
      </c>
      <c r="CH60" s="37">
        <f ca="1">EXP('Question 7'!CG59)*CH59+0.4*$B60</f>
        <v>60576.633274984997</v>
      </c>
      <c r="CI60" s="37">
        <f ca="1">EXP('Question 7'!CH59)*CI59+0.4*$B60</f>
        <v>57021.564974206151</v>
      </c>
      <c r="CJ60" s="37">
        <f ca="1">EXP('Question 7'!CI59)*CJ59+0.4*$B60</f>
        <v>55141.851375108105</v>
      </c>
      <c r="CK60" s="37">
        <f ca="1">EXP('Question 7'!CJ59)*CK59+0.4*$B60</f>
        <v>50535.619822073641</v>
      </c>
      <c r="CL60" s="37">
        <f ca="1">EXP('Question 7'!CK59)*CL59+0.4*$B60</f>
        <v>56161.555543657283</v>
      </c>
      <c r="CM60" s="37">
        <f ca="1">EXP('Question 7'!CL59)*CM59+0.4*$B60</f>
        <v>53967.259767375035</v>
      </c>
      <c r="CN60" s="37">
        <f ca="1">EXP('Question 7'!CM59)*CN59+0.4*$B60</f>
        <v>43049.700984369796</v>
      </c>
      <c r="CO60" s="37">
        <f ca="1">EXP('Question 7'!CN59)*CO59+0.4*$B60</f>
        <v>68516.830920207663</v>
      </c>
      <c r="CP60" s="37">
        <f ca="1">EXP('Question 7'!CO59)*CP59+0.4*$B60</f>
        <v>52690.732931108891</v>
      </c>
      <c r="CQ60" s="37">
        <f ca="1">EXP('Question 7'!CP59)*CQ59+0.4*$B60</f>
        <v>51895.638693630652</v>
      </c>
      <c r="CR60" s="37">
        <f ca="1">EXP('Question 7'!CQ59)*CR59+0.4*$B60</f>
        <v>59922.843823290699</v>
      </c>
      <c r="CS60" s="37">
        <f ca="1">EXP('Question 7'!CR59)*CS59+0.4*$B60</f>
        <v>78437.248209452533</v>
      </c>
      <c r="CT60" s="37">
        <f ca="1">EXP('Question 7'!CS59)*CT59+0.4*$B60</f>
        <v>53431.040351693686</v>
      </c>
      <c r="CU60" s="37">
        <f ca="1">EXP('Question 7'!CT59)*CU59+0.4*$B60</f>
        <v>71319.135601019851</v>
      </c>
      <c r="CV60" s="37">
        <f ca="1">EXP('Question 7'!CU59)*CV59+0.4*$B60</f>
        <v>58827.815270158972</v>
      </c>
      <c r="CW60" s="37">
        <f ca="1">EXP('Question 7'!CV59)*CW59+0.4*$B60</f>
        <v>49807.299656282354</v>
      </c>
      <c r="CX60" s="37">
        <f ca="1">EXP('Question 7'!CW59)*CX59+0.4*$B60</f>
        <v>31629.193893100823</v>
      </c>
    </row>
    <row r="61" spans="1:102" x14ac:dyDescent="0.2">
      <c r="A61" s="5">
        <v>47057</v>
      </c>
      <c r="B61" s="1">
        <v>1893.7154400000002</v>
      </c>
      <c r="C61" s="37">
        <f ca="1">EXP('Question 7'!B60)*C60+0.4*$B61</f>
        <v>47470.937951324886</v>
      </c>
      <c r="D61" s="37">
        <f ca="1">EXP('Question 7'!C60)*D60+0.4*$B61</f>
        <v>75369.738517477526</v>
      </c>
      <c r="E61" s="37">
        <f ca="1">EXP('Question 7'!D60)*E60+0.4*$B61</f>
        <v>36618.070271218465</v>
      </c>
      <c r="F61" s="37">
        <f ca="1">EXP('Question 7'!E60)*F60+0.4*$B61</f>
        <v>52306.736514634307</v>
      </c>
      <c r="G61" s="37">
        <f ca="1">EXP('Question 7'!F60)*G60+0.4*$B61</f>
        <v>59743.471588089698</v>
      </c>
      <c r="H61" s="37">
        <f ca="1">EXP('Question 7'!G60)*H60+0.4*$B61</f>
        <v>58088.900449382789</v>
      </c>
      <c r="I61" s="37">
        <f ca="1">EXP('Question 7'!H60)*I60+0.4*$B61</f>
        <v>72164.689348873799</v>
      </c>
      <c r="J61" s="37">
        <f ca="1">EXP('Question 7'!I60)*J60+0.4*$B61</f>
        <v>48733.328466554034</v>
      </c>
      <c r="K61" s="37">
        <f ca="1">EXP('Question 7'!J60)*K60+0.4*$B61</f>
        <v>38694.028912756687</v>
      </c>
      <c r="L61" s="37">
        <f ca="1">EXP('Question 7'!K60)*L60+0.4*$B61</f>
        <v>62413.492290337839</v>
      </c>
      <c r="M61" s="37">
        <f ca="1">EXP('Question 7'!L60)*M60+0.4*$B61</f>
        <v>61542.648142750091</v>
      </c>
      <c r="N61" s="37">
        <f ca="1">EXP('Question 7'!M60)*N60+0.4*$B61</f>
        <v>57175.713593120374</v>
      </c>
      <c r="O61" s="37">
        <f ca="1">EXP('Question 7'!N60)*O60+0.4*$B61</f>
        <v>56058.168773978519</v>
      </c>
      <c r="P61" s="37">
        <f ca="1">EXP('Question 7'!O60)*P60+0.4*$B61</f>
        <v>50231.063078141946</v>
      </c>
      <c r="Q61" s="37">
        <f ca="1">EXP('Question 7'!P60)*Q60+0.4*$B61</f>
        <v>60006.685536472323</v>
      </c>
      <c r="R61" s="37">
        <f ca="1">EXP('Question 7'!Q60)*R60+0.4*$B61</f>
        <v>40690.849939412197</v>
      </c>
      <c r="S61" s="37">
        <f ca="1">EXP('Question 7'!R60)*S60+0.4*$B61</f>
        <v>48227.013780691377</v>
      </c>
      <c r="T61" s="37">
        <f ca="1">EXP('Question 7'!S60)*T60+0.4*$B61</f>
        <v>42714.765508997625</v>
      </c>
      <c r="U61" s="37">
        <f ca="1">EXP('Question 7'!T60)*U60+0.4*$B61</f>
        <v>85213.404534834568</v>
      </c>
      <c r="V61" s="37">
        <f ca="1">EXP('Question 7'!U60)*V60+0.4*$B61</f>
        <v>66670.778455748121</v>
      </c>
      <c r="W61" s="37">
        <f ca="1">EXP('Question 7'!V60)*W60+0.4*$B61</f>
        <v>40771.576408030356</v>
      </c>
      <c r="X61" s="37">
        <f ca="1">EXP('Question 7'!W60)*X60+0.4*$B61</f>
        <v>46780.25330157089</v>
      </c>
      <c r="Y61" s="37">
        <f ca="1">EXP('Question 7'!X60)*Y60+0.4*$B61</f>
        <v>58025.396925761102</v>
      </c>
      <c r="Z61" s="37">
        <f ca="1">EXP('Question 7'!Y60)*Z60+0.4*$B61</f>
        <v>52423.302900534531</v>
      </c>
      <c r="AA61" s="37">
        <f ca="1">EXP('Question 7'!Z60)*AA60+0.4*$B61</f>
        <v>37823.360888805182</v>
      </c>
      <c r="AB61" s="37">
        <f ca="1">EXP('Question 7'!AA60)*AB60+0.4*$B61</f>
        <v>57781.623377148353</v>
      </c>
      <c r="AC61" s="37">
        <f ca="1">EXP('Question 7'!AB60)*AC60+0.4*$B61</f>
        <v>46160.932605135982</v>
      </c>
      <c r="AD61" s="37">
        <f ca="1">EXP('Question 7'!AC60)*AD60+0.4*$B61</f>
        <v>75598.68973245204</v>
      </c>
      <c r="AE61" s="37">
        <f ca="1">EXP('Question 7'!AD60)*AE60+0.4*$B61</f>
        <v>53246.672452667473</v>
      </c>
      <c r="AF61" s="37">
        <f ca="1">EXP('Question 7'!AE60)*AF60+0.4*$B61</f>
        <v>50642.545411051229</v>
      </c>
      <c r="AG61" s="37">
        <f ca="1">EXP('Question 7'!AF60)*AG60+0.4*$B61</f>
        <v>56103.197147345403</v>
      </c>
      <c r="AH61" s="37">
        <f ca="1">EXP('Question 7'!AG60)*AH60+0.4*$B61</f>
        <v>82290.101594380147</v>
      </c>
      <c r="AI61" s="37">
        <f ca="1">EXP('Question 7'!AH60)*AI60+0.4*$B61</f>
        <v>42521.865944613222</v>
      </c>
      <c r="AJ61" s="37">
        <f ca="1">EXP('Question 7'!AI60)*AJ60+0.4*$B61</f>
        <v>43540.753511569092</v>
      </c>
      <c r="AK61" s="37">
        <f ca="1">EXP('Question 7'!AJ60)*AK60+0.4*$B61</f>
        <v>51605.499662203983</v>
      </c>
      <c r="AL61" s="37">
        <f ca="1">EXP('Question 7'!AK60)*AL60+0.4*$B61</f>
        <v>40029.943146765392</v>
      </c>
      <c r="AM61" s="37">
        <f ca="1">EXP('Question 7'!AL60)*AM60+0.4*$B61</f>
        <v>57810.238496730577</v>
      </c>
      <c r="AN61" s="37">
        <f ca="1">EXP('Question 7'!AM60)*AN60+0.4*$B61</f>
        <v>39672.171304886819</v>
      </c>
      <c r="AO61" s="37">
        <f ca="1">EXP('Question 7'!AN60)*AO60+0.4*$B61</f>
        <v>53524.812592497779</v>
      </c>
      <c r="AP61" s="37">
        <f ca="1">EXP('Question 7'!AO60)*AP60+0.4*$B61</f>
        <v>43582.462761233088</v>
      </c>
      <c r="AQ61" s="37">
        <f ca="1">EXP('Question 7'!AP60)*AQ60+0.4*$B61</f>
        <v>31798.266964994349</v>
      </c>
      <c r="AR61" s="37">
        <f ca="1">EXP('Question 7'!AQ60)*AR60+0.4*$B61</f>
        <v>35977.707824832396</v>
      </c>
      <c r="AS61" s="37">
        <f ca="1">EXP('Question 7'!AR60)*AS60+0.4*$B61</f>
        <v>42645.755780165906</v>
      </c>
      <c r="AT61" s="37">
        <f ca="1">EXP('Question 7'!AS60)*AT60+0.4*$B61</f>
        <v>74983.61444702663</v>
      </c>
      <c r="AU61" s="37">
        <f ca="1">EXP('Question 7'!AT60)*AU60+0.4*$B61</f>
        <v>51588.728642884314</v>
      </c>
      <c r="AV61" s="37">
        <f ca="1">EXP('Question 7'!AU60)*AV60+0.4*$B61</f>
        <v>52649.329617591662</v>
      </c>
      <c r="AW61" s="37">
        <f ca="1">EXP('Question 7'!AV60)*AW60+0.4*$B61</f>
        <v>68971.228192863302</v>
      </c>
      <c r="AX61" s="37">
        <f ca="1">EXP('Question 7'!AW60)*AX60+0.4*$B61</f>
        <v>55432.362594826052</v>
      </c>
      <c r="AY61" s="37">
        <f ca="1">EXP('Question 7'!AX60)*AY60+0.4*$B61</f>
        <v>53008.499118771993</v>
      </c>
      <c r="AZ61" s="37">
        <f ca="1">EXP('Question 7'!AY60)*AZ60+0.4*$B61</f>
        <v>38775.722327256823</v>
      </c>
      <c r="BA61" s="37">
        <f ca="1">EXP('Question 7'!AZ60)*BA60+0.4*$B61</f>
        <v>60267.508140467507</v>
      </c>
      <c r="BB61" s="37">
        <f ca="1">EXP('Question 7'!BA60)*BB60+0.4*$B61</f>
        <v>40418.797526618</v>
      </c>
      <c r="BC61" s="37">
        <f ca="1">EXP('Question 7'!BB60)*BC60+0.4*$B61</f>
        <v>38188.150026175121</v>
      </c>
      <c r="BD61" s="37">
        <f ca="1">EXP('Question 7'!BC60)*BD60+0.4*$B61</f>
        <v>51898.672920763187</v>
      </c>
      <c r="BE61" s="37">
        <f ca="1">EXP('Question 7'!BD60)*BE60+0.4*$B61</f>
        <v>32707.013874512297</v>
      </c>
      <c r="BF61" s="37">
        <f ca="1">EXP('Question 7'!BE60)*BF60+0.4*$B61</f>
        <v>63252.292397040503</v>
      </c>
      <c r="BG61" s="37">
        <f ca="1">EXP('Question 7'!BF60)*BG60+0.4*$B61</f>
        <v>51531.705494148482</v>
      </c>
      <c r="BH61" s="37">
        <f ca="1">EXP('Question 7'!BG60)*BH60+0.4*$B61</f>
        <v>51597.918438467328</v>
      </c>
      <c r="BI61" s="37">
        <f ca="1">EXP('Question 7'!BH60)*BI60+0.4*$B61</f>
        <v>54512.201623359681</v>
      </c>
      <c r="BJ61" s="37">
        <f ca="1">EXP('Question 7'!BI60)*BJ60+0.4*$B61</f>
        <v>67081.827104439159</v>
      </c>
      <c r="BK61" s="37">
        <f ca="1">EXP('Question 7'!BJ60)*BK60+0.4*$B61</f>
        <v>63412.746039604863</v>
      </c>
      <c r="BL61" s="37">
        <f ca="1">EXP('Question 7'!BK60)*BL60+0.4*$B61</f>
        <v>49863.462735880028</v>
      </c>
      <c r="BM61" s="37">
        <f ca="1">EXP('Question 7'!BL60)*BM60+0.4*$B61</f>
        <v>74046.465301722346</v>
      </c>
      <c r="BN61" s="37">
        <f ca="1">EXP('Question 7'!BM60)*BN60+0.4*$B61</f>
        <v>40763.40150649273</v>
      </c>
      <c r="BO61" s="37">
        <f ca="1">EXP('Question 7'!BN60)*BO60+0.4*$B61</f>
        <v>55423.704558726378</v>
      </c>
      <c r="BP61" s="37">
        <f ca="1">EXP('Question 7'!BO60)*BP60+0.4*$B61</f>
        <v>46570.600038257806</v>
      </c>
      <c r="BQ61" s="37">
        <f ca="1">EXP('Question 7'!BP60)*BQ60+0.4*$B61</f>
        <v>42250.411893560558</v>
      </c>
      <c r="BR61" s="37">
        <f ca="1">EXP('Question 7'!BQ60)*BR60+0.4*$B61</f>
        <v>44445.574194670196</v>
      </c>
      <c r="BS61" s="37">
        <f ca="1">EXP('Question 7'!BR60)*BS60+0.4*$B61</f>
        <v>40092.526047378597</v>
      </c>
      <c r="BT61" s="37">
        <f ca="1">EXP('Question 7'!BS60)*BT60+0.4*$B61</f>
        <v>48179.068597514502</v>
      </c>
      <c r="BU61" s="37">
        <f ca="1">EXP('Question 7'!BT60)*BU60+0.4*$B61</f>
        <v>37708.125365761305</v>
      </c>
      <c r="BV61" s="37">
        <f ca="1">EXP('Question 7'!BU60)*BV60+0.4*$B61</f>
        <v>44300.672218711305</v>
      </c>
      <c r="BW61" s="37">
        <f ca="1">EXP('Question 7'!BV60)*BW60+0.4*$B61</f>
        <v>48319.576791168103</v>
      </c>
      <c r="BX61" s="37">
        <f ca="1">EXP('Question 7'!BW60)*BX60+0.4*$B61</f>
        <v>57337.900992583789</v>
      </c>
      <c r="BY61" s="37">
        <f ca="1">EXP('Question 7'!BX60)*BY60+0.4*$B61</f>
        <v>50247.878531755036</v>
      </c>
      <c r="BZ61" s="37">
        <f ca="1">EXP('Question 7'!BY60)*BZ60+0.4*$B61</f>
        <v>67096.012593041058</v>
      </c>
      <c r="CA61" s="37">
        <f ca="1">EXP('Question 7'!BZ60)*CA60+0.4*$B61</f>
        <v>59310.963985414535</v>
      </c>
      <c r="CB61" s="37">
        <f ca="1">EXP('Question 7'!CA60)*CB60+0.4*$B61</f>
        <v>45386.959975447542</v>
      </c>
      <c r="CC61" s="37">
        <f ca="1">EXP('Question 7'!CB60)*CC60+0.4*$B61</f>
        <v>32162.616596459127</v>
      </c>
      <c r="CD61" s="37">
        <f ca="1">EXP('Question 7'!CC60)*CD60+0.4*$B61</f>
        <v>51306.974946996401</v>
      </c>
      <c r="CE61" s="37">
        <f ca="1">EXP('Question 7'!CD60)*CE60+0.4*$B61</f>
        <v>43029.772599399017</v>
      </c>
      <c r="CF61" s="37">
        <f ca="1">EXP('Question 7'!CE60)*CF60+0.4*$B61</f>
        <v>55871.179733505203</v>
      </c>
      <c r="CG61" s="37">
        <f ca="1">EXP('Question 7'!CF60)*CG60+0.4*$B61</f>
        <v>62530.081362345845</v>
      </c>
      <c r="CH61" s="37">
        <f ca="1">EXP('Question 7'!CG60)*CH60+0.4*$B61</f>
        <v>56757.363404820913</v>
      </c>
      <c r="CI61" s="37">
        <f ca="1">EXP('Question 7'!CH60)*CI60+0.4*$B61</f>
        <v>54292.392548161035</v>
      </c>
      <c r="CJ61" s="37">
        <f ca="1">EXP('Question 7'!CI60)*CJ60+0.4*$B61</f>
        <v>56919.242386270373</v>
      </c>
      <c r="CK61" s="37">
        <f ca="1">EXP('Question 7'!CJ60)*CK60+0.4*$B61</f>
        <v>51557.877091096125</v>
      </c>
      <c r="CL61" s="37">
        <f ca="1">EXP('Question 7'!CK60)*CL60+0.4*$B61</f>
        <v>60176.0871360538</v>
      </c>
      <c r="CM61" s="37">
        <f ca="1">EXP('Question 7'!CL60)*CM60+0.4*$B61</f>
        <v>53269.413853414226</v>
      </c>
      <c r="CN61" s="37">
        <f ca="1">EXP('Question 7'!CM60)*CN60+0.4*$B61</f>
        <v>44536.699840032838</v>
      </c>
      <c r="CO61" s="37">
        <f ca="1">EXP('Question 7'!CN60)*CO60+0.4*$B61</f>
        <v>65687.745487146487</v>
      </c>
      <c r="CP61" s="37">
        <f ca="1">EXP('Question 7'!CO60)*CP60+0.4*$B61</f>
        <v>52222.893637162189</v>
      </c>
      <c r="CQ61" s="37">
        <f ca="1">EXP('Question 7'!CP60)*CQ60+0.4*$B61</f>
        <v>53627.136928899978</v>
      </c>
      <c r="CR61" s="37">
        <f ca="1">EXP('Question 7'!CQ60)*CR60+0.4*$B61</f>
        <v>56480.971424447351</v>
      </c>
      <c r="CS61" s="37">
        <f ca="1">EXP('Question 7'!CR60)*CS60+0.4*$B61</f>
        <v>80248.644519950234</v>
      </c>
      <c r="CT61" s="37">
        <f ca="1">EXP('Question 7'!CS60)*CT60+0.4*$B61</f>
        <v>55205.442114170197</v>
      </c>
      <c r="CU61" s="37">
        <f ca="1">EXP('Question 7'!CT60)*CU60+0.4*$B61</f>
        <v>70726.668517681508</v>
      </c>
      <c r="CV61" s="37">
        <f ca="1">EXP('Question 7'!CU60)*CV60+0.4*$B61</f>
        <v>58168.555413332178</v>
      </c>
      <c r="CW61" s="37">
        <f ca="1">EXP('Question 7'!CV60)*CW60+0.4*$B61</f>
        <v>48725.022290580055</v>
      </c>
      <c r="CX61" s="37">
        <f ca="1">EXP('Question 7'!CW60)*CX60+0.4*$B61</f>
        <v>33899.320759083545</v>
      </c>
    </row>
    <row r="62" spans="1:102" x14ac:dyDescent="0.2">
      <c r="A62" s="5">
        <v>47087</v>
      </c>
      <c r="B62" s="1">
        <v>1893.7154400000002</v>
      </c>
      <c r="C62" s="37">
        <f ca="1">EXP('Question 7'!B61)*C61+0.4*$B62</f>
        <v>49763.269326663074</v>
      </c>
      <c r="D62" s="37">
        <f ca="1">EXP('Question 7'!C61)*D61+0.4*$B62</f>
        <v>71207.589290219054</v>
      </c>
      <c r="E62" s="37">
        <f ca="1">EXP('Question 7'!D61)*E61+0.4*$B62</f>
        <v>38815.496656977542</v>
      </c>
      <c r="F62" s="37">
        <f ca="1">EXP('Question 7'!E61)*F61+0.4*$B62</f>
        <v>52794.626781046216</v>
      </c>
      <c r="G62" s="37">
        <f ca="1">EXP('Question 7'!F61)*G61+0.4*$B62</f>
        <v>61213.493607727862</v>
      </c>
      <c r="H62" s="37">
        <f ca="1">EXP('Question 7'!G61)*H61+0.4*$B62</f>
        <v>58116.441999380615</v>
      </c>
      <c r="I62" s="37">
        <f ca="1">EXP('Question 7'!H61)*I61+0.4*$B62</f>
        <v>72095.07769969615</v>
      </c>
      <c r="J62" s="37">
        <f ca="1">EXP('Question 7'!I61)*J61+0.4*$B62</f>
        <v>50999.781530071967</v>
      </c>
      <c r="K62" s="37">
        <f ca="1">EXP('Question 7'!J61)*K61+0.4*$B62</f>
        <v>39087.958298528058</v>
      </c>
      <c r="L62" s="37">
        <f ca="1">EXP('Question 7'!K61)*L61+0.4*$B62</f>
        <v>60743.922281359752</v>
      </c>
      <c r="M62" s="37">
        <f ca="1">EXP('Question 7'!L61)*M61+0.4*$B62</f>
        <v>65031.624687270029</v>
      </c>
      <c r="N62" s="37">
        <f ca="1">EXP('Question 7'!M61)*N61+0.4*$B62</f>
        <v>60286.015701349272</v>
      </c>
      <c r="O62" s="37">
        <f ca="1">EXP('Question 7'!N61)*O61+0.4*$B62</f>
        <v>58093.740074895679</v>
      </c>
      <c r="P62" s="37">
        <f ca="1">EXP('Question 7'!O61)*P61+0.4*$B62</f>
        <v>49016.094598322423</v>
      </c>
      <c r="Q62" s="37">
        <f ca="1">EXP('Question 7'!P61)*Q61+0.4*$B62</f>
        <v>59558.700584786551</v>
      </c>
      <c r="R62" s="37">
        <f ca="1">EXP('Question 7'!Q61)*R61+0.4*$B62</f>
        <v>41155.09000913905</v>
      </c>
      <c r="S62" s="37">
        <f ca="1">EXP('Question 7'!R61)*S61+0.4*$B62</f>
        <v>50341.283217531571</v>
      </c>
      <c r="T62" s="37">
        <f ca="1">EXP('Question 7'!S61)*T61+0.4*$B62</f>
        <v>43631.410122107081</v>
      </c>
      <c r="U62" s="37">
        <f ca="1">EXP('Question 7'!T61)*U61+0.4*$B62</f>
        <v>82647.305739487027</v>
      </c>
      <c r="V62" s="37">
        <f ca="1">EXP('Question 7'!U61)*V61+0.4*$B62</f>
        <v>68098.803287036048</v>
      </c>
      <c r="W62" s="37">
        <f ca="1">EXP('Question 7'!V61)*W61+0.4*$B62</f>
        <v>45560.153076614813</v>
      </c>
      <c r="X62" s="37">
        <f ca="1">EXP('Question 7'!W61)*X61+0.4*$B62</f>
        <v>46868.126498519669</v>
      </c>
      <c r="Y62" s="37">
        <f ca="1">EXP('Question 7'!X61)*Y61+0.4*$B62</f>
        <v>60811.311171895344</v>
      </c>
      <c r="Z62" s="37">
        <f ca="1">EXP('Question 7'!Y61)*Z61+0.4*$B62</f>
        <v>53238.346392918917</v>
      </c>
      <c r="AA62" s="37">
        <f ca="1">EXP('Question 7'!Z61)*AA61+0.4*$B62</f>
        <v>35918.856472707608</v>
      </c>
      <c r="AB62" s="37">
        <f ca="1">EXP('Question 7'!AA61)*AB61+0.4*$B62</f>
        <v>61351.564102812619</v>
      </c>
      <c r="AC62" s="37">
        <f ca="1">EXP('Question 7'!AB61)*AC61+0.4*$B62</f>
        <v>45183.42277481794</v>
      </c>
      <c r="AD62" s="37">
        <f ca="1">EXP('Question 7'!AC61)*AD61+0.4*$B62</f>
        <v>79192.358510064543</v>
      </c>
      <c r="AE62" s="37">
        <f ca="1">EXP('Question 7'!AD61)*AE61+0.4*$B62</f>
        <v>53107.72584764965</v>
      </c>
      <c r="AF62" s="37">
        <f ca="1">EXP('Question 7'!AE61)*AF61+0.4*$B62</f>
        <v>51014.041259675396</v>
      </c>
      <c r="AG62" s="37">
        <f ca="1">EXP('Question 7'!AF61)*AG61+0.4*$B62</f>
        <v>61935.840929978818</v>
      </c>
      <c r="AH62" s="37">
        <f ca="1">EXP('Question 7'!AG61)*AH61+0.4*$B62</f>
        <v>89660.437389655373</v>
      </c>
      <c r="AI62" s="37">
        <f ca="1">EXP('Question 7'!AH61)*AI61+0.4*$B62</f>
        <v>45810.941939593147</v>
      </c>
      <c r="AJ62" s="37">
        <f ca="1">EXP('Question 7'!AI61)*AJ61+0.4*$B62</f>
        <v>48616.557113551738</v>
      </c>
      <c r="AK62" s="37">
        <f ca="1">EXP('Question 7'!AJ61)*AK61+0.4*$B62</f>
        <v>53011.842617073009</v>
      </c>
      <c r="AL62" s="37">
        <f ca="1">EXP('Question 7'!AK61)*AL61+0.4*$B62</f>
        <v>38909.535260270335</v>
      </c>
      <c r="AM62" s="37">
        <f ca="1">EXP('Question 7'!AL61)*AM61+0.4*$B62</f>
        <v>62309.329040143224</v>
      </c>
      <c r="AN62" s="37">
        <f ca="1">EXP('Question 7'!AM61)*AN61+0.4*$B62</f>
        <v>40089.828047616065</v>
      </c>
      <c r="AO62" s="37">
        <f ca="1">EXP('Question 7'!AN61)*AO61+0.4*$B62</f>
        <v>53053.491734168492</v>
      </c>
      <c r="AP62" s="37">
        <f ca="1">EXP('Question 7'!AO61)*AP61+0.4*$B62</f>
        <v>45588.410589601925</v>
      </c>
      <c r="AQ62" s="37">
        <f ca="1">EXP('Question 7'!AP61)*AQ61+0.4*$B62</f>
        <v>30941.692218961725</v>
      </c>
      <c r="AR62" s="37">
        <f ca="1">EXP('Question 7'!AQ61)*AR61+0.4*$B62</f>
        <v>36836.600173051185</v>
      </c>
      <c r="AS62" s="37">
        <f ca="1">EXP('Question 7'!AR61)*AS61+0.4*$B62</f>
        <v>45561.500922981715</v>
      </c>
      <c r="AT62" s="37">
        <f ca="1">EXP('Question 7'!AS61)*AT61+0.4*$B62</f>
        <v>74515.706324197236</v>
      </c>
      <c r="AU62" s="37">
        <f ca="1">EXP('Question 7'!AT61)*AU61+0.4*$B62</f>
        <v>58039.466811138664</v>
      </c>
      <c r="AV62" s="37">
        <f ca="1">EXP('Question 7'!AU61)*AV61+0.4*$B62</f>
        <v>54704.347551475221</v>
      </c>
      <c r="AW62" s="37">
        <f ca="1">EXP('Question 7'!AV61)*AW61+0.4*$B62</f>
        <v>66240.811577004555</v>
      </c>
      <c r="AX62" s="37">
        <f ca="1">EXP('Question 7'!AW61)*AX61+0.4*$B62</f>
        <v>56293.144243115668</v>
      </c>
      <c r="AY62" s="37">
        <f ca="1">EXP('Question 7'!AX61)*AY61+0.4*$B62</f>
        <v>57161.826940180974</v>
      </c>
      <c r="AZ62" s="37">
        <f ca="1">EXP('Question 7'!AY61)*AZ61+0.4*$B62</f>
        <v>44845.390145257246</v>
      </c>
      <c r="BA62" s="37">
        <f ca="1">EXP('Question 7'!AZ61)*BA61+0.4*$B62</f>
        <v>64353.933424761788</v>
      </c>
      <c r="BB62" s="37">
        <f ca="1">EXP('Question 7'!BA61)*BB61+0.4*$B62</f>
        <v>40394.36180884466</v>
      </c>
      <c r="BC62" s="37">
        <f ca="1">EXP('Question 7'!BB61)*BC61+0.4*$B62</f>
        <v>39326.228409371979</v>
      </c>
      <c r="BD62" s="37">
        <f ca="1">EXP('Question 7'!BC61)*BD61+0.4*$B62</f>
        <v>51788.048048760458</v>
      </c>
      <c r="BE62" s="37">
        <f ca="1">EXP('Question 7'!BD61)*BE61+0.4*$B62</f>
        <v>29141.35019562313</v>
      </c>
      <c r="BF62" s="37">
        <f ca="1">EXP('Question 7'!BE61)*BF61+0.4*$B62</f>
        <v>66676.76331137435</v>
      </c>
      <c r="BG62" s="37">
        <f ca="1">EXP('Question 7'!BF61)*BG61+0.4*$B62</f>
        <v>53492.935714629566</v>
      </c>
      <c r="BH62" s="37">
        <f ca="1">EXP('Question 7'!BG61)*BH61+0.4*$B62</f>
        <v>57215.144178914037</v>
      </c>
      <c r="BI62" s="37">
        <f ca="1">EXP('Question 7'!BH61)*BI61+0.4*$B62</f>
        <v>55938.85862942908</v>
      </c>
      <c r="BJ62" s="37">
        <f ca="1">EXP('Question 7'!BI61)*BJ61+0.4*$B62</f>
        <v>63335.339649952752</v>
      </c>
      <c r="BK62" s="37">
        <f ca="1">EXP('Question 7'!BJ61)*BK61+0.4*$B62</f>
        <v>66045.272363976692</v>
      </c>
      <c r="BL62" s="37">
        <f ca="1">EXP('Question 7'!BK61)*BL61+0.4*$B62</f>
        <v>50573.062922816993</v>
      </c>
      <c r="BM62" s="37">
        <f ca="1">EXP('Question 7'!BL61)*BM61+0.4*$B62</f>
        <v>76170.094976214896</v>
      </c>
      <c r="BN62" s="37">
        <f ca="1">EXP('Question 7'!BM61)*BN61+0.4*$B62</f>
        <v>42761.784902940053</v>
      </c>
      <c r="BO62" s="37">
        <f ca="1">EXP('Question 7'!BN61)*BO61+0.4*$B62</f>
        <v>57264.541024939754</v>
      </c>
      <c r="BP62" s="37">
        <f ca="1">EXP('Question 7'!BO61)*BP61+0.4*$B62</f>
        <v>51043.562632615562</v>
      </c>
      <c r="BQ62" s="37">
        <f ca="1">EXP('Question 7'!BP61)*BQ61+0.4*$B62</f>
        <v>43016.879737676369</v>
      </c>
      <c r="BR62" s="37">
        <f ca="1">EXP('Question 7'!BQ61)*BR61+0.4*$B62</f>
        <v>47222.811623936977</v>
      </c>
      <c r="BS62" s="37">
        <f ca="1">EXP('Question 7'!BR61)*BS61+0.4*$B62</f>
        <v>37446.198698640808</v>
      </c>
      <c r="BT62" s="37">
        <f ca="1">EXP('Question 7'!BS61)*BT61+0.4*$B62</f>
        <v>52204.595675556266</v>
      </c>
      <c r="BU62" s="37">
        <f ca="1">EXP('Question 7'!BT61)*BU61+0.4*$B62</f>
        <v>39511.158702629153</v>
      </c>
      <c r="BV62" s="37">
        <f ca="1">EXP('Question 7'!BU61)*BV61+0.4*$B62</f>
        <v>44345.349883329756</v>
      </c>
      <c r="BW62" s="37">
        <f ca="1">EXP('Question 7'!BV61)*BW61+0.4*$B62</f>
        <v>51049.266339141206</v>
      </c>
      <c r="BX62" s="37">
        <f ca="1">EXP('Question 7'!BW61)*BX61+0.4*$B62</f>
        <v>58291.413831169193</v>
      </c>
      <c r="BY62" s="37">
        <f ca="1">EXP('Question 7'!BX61)*BY61+0.4*$B62</f>
        <v>52639.784629576548</v>
      </c>
      <c r="BZ62" s="37">
        <f ca="1">EXP('Question 7'!BY61)*BZ61+0.4*$B62</f>
        <v>65113.302143168017</v>
      </c>
      <c r="CA62" s="37">
        <f ca="1">EXP('Question 7'!BZ61)*CA61+0.4*$B62</f>
        <v>60025.760357496489</v>
      </c>
      <c r="CB62" s="37">
        <f ca="1">EXP('Question 7'!CA61)*CB61+0.4*$B62</f>
        <v>44355.597839014124</v>
      </c>
      <c r="CC62" s="37">
        <f ca="1">EXP('Question 7'!CB61)*CC61+0.4*$B62</f>
        <v>34621.394063290216</v>
      </c>
      <c r="CD62" s="37">
        <f ca="1">EXP('Question 7'!CC61)*CD61+0.4*$B62</f>
        <v>58970.254950631635</v>
      </c>
      <c r="CE62" s="37">
        <f ca="1">EXP('Question 7'!CD61)*CE61+0.4*$B62</f>
        <v>47080.802121637025</v>
      </c>
      <c r="CF62" s="37">
        <f ca="1">EXP('Question 7'!CE61)*CF61+0.4*$B62</f>
        <v>57332.138628377303</v>
      </c>
      <c r="CG62" s="37">
        <f ca="1">EXP('Question 7'!CF61)*CG61+0.4*$B62</f>
        <v>67854.630336787537</v>
      </c>
      <c r="CH62" s="37">
        <f ca="1">EXP('Question 7'!CG61)*CH61+0.4*$B62</f>
        <v>60064.629359114217</v>
      </c>
      <c r="CI62" s="37">
        <f ca="1">EXP('Question 7'!CH61)*CI61+0.4*$B62</f>
        <v>57494.954712146602</v>
      </c>
      <c r="CJ62" s="37">
        <f ca="1">EXP('Question 7'!CI61)*CJ61+0.4*$B62</f>
        <v>61180.830264326003</v>
      </c>
      <c r="CK62" s="37">
        <f ca="1">EXP('Question 7'!CJ61)*CK61+0.4*$B62</f>
        <v>52954.448576091141</v>
      </c>
      <c r="CL62" s="37">
        <f ca="1">EXP('Question 7'!CK61)*CL61+0.4*$B62</f>
        <v>59181.354592873788</v>
      </c>
      <c r="CM62" s="37">
        <f ca="1">EXP('Question 7'!CL61)*CM61+0.4*$B62</f>
        <v>56488.637931749108</v>
      </c>
      <c r="CN62" s="37">
        <f ca="1">EXP('Question 7'!CM61)*CN61+0.4*$B62</f>
        <v>47067.680389966343</v>
      </c>
      <c r="CO62" s="37">
        <f ca="1">EXP('Question 7'!CN61)*CO61+0.4*$B62</f>
        <v>72629.505296831703</v>
      </c>
      <c r="CP62" s="37">
        <f ca="1">EXP('Question 7'!CO61)*CP61+0.4*$B62</f>
        <v>56653.884347951505</v>
      </c>
      <c r="CQ62" s="37">
        <f ca="1">EXP('Question 7'!CP61)*CQ61+0.4*$B62</f>
        <v>57872.978145393266</v>
      </c>
      <c r="CR62" s="37">
        <f ca="1">EXP('Question 7'!CQ61)*CR61+0.4*$B62</f>
        <v>59441.102674706657</v>
      </c>
      <c r="CS62" s="37">
        <f ca="1">EXP('Question 7'!CR61)*CS61+0.4*$B62</f>
        <v>76477.976780718236</v>
      </c>
      <c r="CT62" s="37">
        <f ca="1">EXP('Question 7'!CS61)*CT61+0.4*$B62</f>
        <v>61455.689183793897</v>
      </c>
      <c r="CU62" s="37">
        <f ca="1">EXP('Question 7'!CT61)*CU61+0.4*$B62</f>
        <v>69273.59703223336</v>
      </c>
      <c r="CV62" s="37">
        <f ca="1">EXP('Question 7'!CU61)*CV61+0.4*$B62</f>
        <v>57015.52741578663</v>
      </c>
      <c r="CW62" s="37">
        <f ca="1">EXP('Question 7'!CV61)*CW61+0.4*$B62</f>
        <v>50288.424612680159</v>
      </c>
      <c r="CX62" s="37">
        <f ca="1">EXP('Question 7'!CW61)*CX61+0.4*$B62</f>
        <v>35120.179657588124</v>
      </c>
    </row>
    <row r="63" spans="1:102" x14ac:dyDescent="0.2">
      <c r="A63" s="5">
        <v>47118</v>
      </c>
      <c r="B63" s="1">
        <v>1893.7154400000002</v>
      </c>
      <c r="C63" s="37">
        <f ca="1">EXP('Question 7'!B62)*C62+0.4*$B63</f>
        <v>51204.480262827921</v>
      </c>
      <c r="D63" s="37">
        <f ca="1">EXP('Question 7'!C62)*D62+0.4*$B63</f>
        <v>71660.136282719293</v>
      </c>
      <c r="E63" s="37">
        <f ca="1">EXP('Question 7'!D62)*E62+0.4*$B63</f>
        <v>43440.475820002139</v>
      </c>
      <c r="F63" s="37">
        <f ca="1">EXP('Question 7'!E62)*F62+0.4*$B63</f>
        <v>52205.105347899953</v>
      </c>
      <c r="G63" s="37">
        <f ca="1">EXP('Question 7'!F62)*G62+0.4*$B63</f>
        <v>65542.625695956507</v>
      </c>
      <c r="H63" s="37">
        <f ca="1">EXP('Question 7'!G62)*H62+0.4*$B63</f>
        <v>59813.864343393689</v>
      </c>
      <c r="I63" s="37">
        <f ca="1">EXP('Question 7'!H62)*I62+0.4*$B63</f>
        <v>70739.003378777503</v>
      </c>
      <c r="J63" s="37">
        <f ca="1">EXP('Question 7'!I62)*J62+0.4*$B63</f>
        <v>50362.686198389776</v>
      </c>
      <c r="K63" s="37">
        <f ca="1">EXP('Question 7'!J62)*K62+0.4*$B63</f>
        <v>39893.504262491333</v>
      </c>
      <c r="L63" s="37">
        <f ca="1">EXP('Question 7'!K62)*L62+0.4*$B63</f>
        <v>61019.678115059367</v>
      </c>
      <c r="M63" s="37">
        <f ca="1">EXP('Question 7'!L62)*M62+0.4*$B63</f>
        <v>67453.413599816049</v>
      </c>
      <c r="N63" s="37">
        <f ca="1">EXP('Question 7'!M62)*N62+0.4*$B63</f>
        <v>54622.492626301086</v>
      </c>
      <c r="O63" s="37">
        <f ca="1">EXP('Question 7'!N62)*O62+0.4*$B63</f>
        <v>61441.181289909895</v>
      </c>
      <c r="P63" s="37">
        <f ca="1">EXP('Question 7'!O62)*P62+0.4*$B63</f>
        <v>49962.843337102931</v>
      </c>
      <c r="Q63" s="37">
        <f ca="1">EXP('Question 7'!P62)*Q62+0.4*$B63</f>
        <v>66687.444921936753</v>
      </c>
      <c r="R63" s="37">
        <f ca="1">EXP('Question 7'!Q62)*R62+0.4*$B63</f>
        <v>39179.615980975897</v>
      </c>
      <c r="S63" s="37">
        <f ca="1">EXP('Question 7'!R62)*S62+0.4*$B63</f>
        <v>50282.202815582415</v>
      </c>
      <c r="T63" s="37">
        <f ca="1">EXP('Question 7'!S62)*T62+0.4*$B63</f>
        <v>45070.965371097329</v>
      </c>
      <c r="U63" s="37">
        <f ca="1">EXP('Question 7'!T62)*U62+0.4*$B63</f>
        <v>84869.277189312459</v>
      </c>
      <c r="V63" s="37">
        <f ca="1">EXP('Question 7'!U62)*V62+0.4*$B63</f>
        <v>64096.187974336222</v>
      </c>
      <c r="W63" s="37">
        <f ca="1">EXP('Question 7'!V62)*W62+0.4*$B63</f>
        <v>47810.992239189269</v>
      </c>
      <c r="X63" s="37">
        <f ca="1">EXP('Question 7'!W62)*X62+0.4*$B63</f>
        <v>45967.180124714359</v>
      </c>
      <c r="Y63" s="37">
        <f ca="1">EXP('Question 7'!X62)*Y62+0.4*$B63</f>
        <v>60884.830327318712</v>
      </c>
      <c r="Z63" s="37">
        <f ca="1">EXP('Question 7'!Y62)*Z62+0.4*$B63</f>
        <v>55289.32858977429</v>
      </c>
      <c r="AA63" s="37">
        <f ca="1">EXP('Question 7'!Z62)*AA62+0.4*$B63</f>
        <v>32941.962535433398</v>
      </c>
      <c r="AB63" s="37">
        <f ca="1">EXP('Question 7'!AA62)*AB62+0.4*$B63</f>
        <v>64542.632674321831</v>
      </c>
      <c r="AC63" s="37">
        <f ca="1">EXP('Question 7'!AB62)*AC62+0.4*$B63</f>
        <v>44045.035946787139</v>
      </c>
      <c r="AD63" s="37">
        <f ca="1">EXP('Question 7'!AC62)*AD62+0.4*$B63</f>
        <v>80608.768000901066</v>
      </c>
      <c r="AE63" s="37">
        <f ca="1">EXP('Question 7'!AD62)*AE62+0.4*$B63</f>
        <v>53832.564488957811</v>
      </c>
      <c r="AF63" s="37">
        <f ca="1">EXP('Question 7'!AE62)*AF62+0.4*$B63</f>
        <v>53163.743781507248</v>
      </c>
      <c r="AG63" s="37">
        <f ca="1">EXP('Question 7'!AF62)*AG62+0.4*$B63</f>
        <v>64633.23331702259</v>
      </c>
      <c r="AH63" s="37">
        <f ca="1">EXP('Question 7'!AG62)*AH62+0.4*$B63</f>
        <v>88839.046092760967</v>
      </c>
      <c r="AI63" s="37">
        <f ca="1">EXP('Question 7'!AH62)*AI62+0.4*$B63</f>
        <v>46631.457763690676</v>
      </c>
      <c r="AJ63" s="37">
        <f ca="1">EXP('Question 7'!AI62)*AJ62+0.4*$B63</f>
        <v>50729.808128332064</v>
      </c>
      <c r="AK63" s="37">
        <f ca="1">EXP('Question 7'!AJ62)*AK62+0.4*$B63</f>
        <v>49591.696992825302</v>
      </c>
      <c r="AL63" s="37">
        <f ca="1">EXP('Question 7'!AK62)*AL62+0.4*$B63</f>
        <v>37570.685769368785</v>
      </c>
      <c r="AM63" s="37">
        <f ca="1">EXP('Question 7'!AL62)*AM62+0.4*$B63</f>
        <v>64893.393542591402</v>
      </c>
      <c r="AN63" s="37">
        <f ca="1">EXP('Question 7'!AM62)*AN62+0.4*$B63</f>
        <v>46783.496105873572</v>
      </c>
      <c r="AO63" s="37">
        <f ca="1">EXP('Question 7'!AN62)*AO62+0.4*$B63</f>
        <v>52811.790484548743</v>
      </c>
      <c r="AP63" s="37">
        <f ca="1">EXP('Question 7'!AO62)*AP62+0.4*$B63</f>
        <v>43141.41115484816</v>
      </c>
      <c r="AQ63" s="37">
        <f ca="1">EXP('Question 7'!AP62)*AQ62+0.4*$B63</f>
        <v>31997.122614727796</v>
      </c>
      <c r="AR63" s="37">
        <f ca="1">EXP('Question 7'!AQ62)*AR62+0.4*$B63</f>
        <v>39952.771045878144</v>
      </c>
      <c r="AS63" s="37">
        <f ca="1">EXP('Question 7'!AR62)*AS62+0.4*$B63</f>
        <v>44796.699872359015</v>
      </c>
      <c r="AT63" s="37">
        <f ca="1">EXP('Question 7'!AS62)*AT62+0.4*$B63</f>
        <v>74968.356553813719</v>
      </c>
      <c r="AU63" s="37">
        <f ca="1">EXP('Question 7'!AT62)*AU62+0.4*$B63</f>
        <v>59359.050018897549</v>
      </c>
      <c r="AV63" s="37">
        <f ca="1">EXP('Question 7'!AU62)*AV62+0.4*$B63</f>
        <v>56675.725844596403</v>
      </c>
      <c r="AW63" s="37">
        <f ca="1">EXP('Question 7'!AV62)*AW62+0.4*$B63</f>
        <v>61101.415573273931</v>
      </c>
      <c r="AX63" s="37">
        <f ca="1">EXP('Question 7'!AW62)*AX62+0.4*$B63</f>
        <v>56138.442753300144</v>
      </c>
      <c r="AY63" s="37">
        <f ca="1">EXP('Question 7'!AX62)*AY62+0.4*$B63</f>
        <v>55870.816485477801</v>
      </c>
      <c r="AZ63" s="37">
        <f ca="1">EXP('Question 7'!AY62)*AZ62+0.4*$B63</f>
        <v>46387.249828997345</v>
      </c>
      <c r="BA63" s="37">
        <f ca="1">EXP('Question 7'!AZ62)*BA62+0.4*$B63</f>
        <v>64571.30906659842</v>
      </c>
      <c r="BB63" s="37">
        <f ca="1">EXP('Question 7'!BA62)*BB62+0.4*$B63</f>
        <v>44808.548153247211</v>
      </c>
      <c r="BC63" s="37">
        <f ca="1">EXP('Question 7'!BB62)*BC62+0.4*$B63</f>
        <v>39526.833199577974</v>
      </c>
      <c r="BD63" s="37">
        <f ca="1">EXP('Question 7'!BC62)*BD62+0.4*$B63</f>
        <v>55597.013104819183</v>
      </c>
      <c r="BE63" s="37">
        <f ca="1">EXP('Question 7'!BD62)*BE62+0.4*$B63</f>
        <v>30083.352019371607</v>
      </c>
      <c r="BF63" s="37">
        <f ca="1">EXP('Question 7'!BE62)*BF62+0.4*$B63</f>
        <v>66520.942418349543</v>
      </c>
      <c r="BG63" s="37">
        <f ca="1">EXP('Question 7'!BF62)*BG62+0.4*$B63</f>
        <v>59296.863398424124</v>
      </c>
      <c r="BH63" s="37">
        <f ca="1">EXP('Question 7'!BG62)*BH62+0.4*$B63</f>
        <v>61196.231611849558</v>
      </c>
      <c r="BI63" s="37">
        <f ca="1">EXP('Question 7'!BH62)*BI62+0.4*$B63</f>
        <v>61215.325806409193</v>
      </c>
      <c r="BJ63" s="37">
        <f ca="1">EXP('Question 7'!BI62)*BJ62+0.4*$B63</f>
        <v>69942.099883916977</v>
      </c>
      <c r="BK63" s="37">
        <f ca="1">EXP('Question 7'!BJ62)*BK62+0.4*$B63</f>
        <v>61358.336600355331</v>
      </c>
      <c r="BL63" s="37">
        <f ca="1">EXP('Question 7'!BK62)*BL62+0.4*$B63</f>
        <v>54571.869752859406</v>
      </c>
      <c r="BM63" s="37">
        <f ca="1">EXP('Question 7'!BL62)*BM62+0.4*$B63</f>
        <v>75108.70286109607</v>
      </c>
      <c r="BN63" s="37">
        <f ca="1">EXP('Question 7'!BM62)*BN62+0.4*$B63</f>
        <v>45404.250518423469</v>
      </c>
      <c r="BO63" s="37">
        <f ca="1">EXP('Question 7'!BN62)*BO62+0.4*$B63</f>
        <v>57683.246502306145</v>
      </c>
      <c r="BP63" s="37">
        <f ca="1">EXP('Question 7'!BO62)*BP62+0.4*$B63</f>
        <v>50466.880637939197</v>
      </c>
      <c r="BQ63" s="37">
        <f ca="1">EXP('Question 7'!BP62)*BQ62+0.4*$B63</f>
        <v>45564.718585523849</v>
      </c>
      <c r="BR63" s="37">
        <f ca="1">EXP('Question 7'!BQ62)*BR62+0.4*$B63</f>
        <v>46406.240213719931</v>
      </c>
      <c r="BS63" s="37">
        <f ca="1">EXP('Question 7'!BR62)*BS62+0.4*$B63</f>
        <v>35882.231709952641</v>
      </c>
      <c r="BT63" s="37">
        <f ca="1">EXP('Question 7'!BS62)*BT62+0.4*$B63</f>
        <v>48990.576795598012</v>
      </c>
      <c r="BU63" s="37">
        <f ca="1">EXP('Question 7'!BT62)*BU62+0.4*$B63</f>
        <v>39562.128092533269</v>
      </c>
      <c r="BV63" s="37">
        <f ca="1">EXP('Question 7'!BU62)*BV62+0.4*$B63</f>
        <v>41064.524221706604</v>
      </c>
      <c r="BW63" s="37">
        <f ca="1">EXP('Question 7'!BV62)*BW62+0.4*$B63</f>
        <v>49451.941016746598</v>
      </c>
      <c r="BX63" s="37">
        <f ca="1">EXP('Question 7'!BW62)*BX62+0.4*$B63</f>
        <v>60811.307874765676</v>
      </c>
      <c r="BY63" s="37">
        <f ca="1">EXP('Question 7'!BX62)*BY62+0.4*$B63</f>
        <v>54108.294467483764</v>
      </c>
      <c r="BZ63" s="37">
        <f ca="1">EXP('Question 7'!BY62)*BZ62+0.4*$B63</f>
        <v>68440.166231293304</v>
      </c>
      <c r="CA63" s="37">
        <f ca="1">EXP('Question 7'!BZ62)*CA62+0.4*$B63</f>
        <v>58006.513546700939</v>
      </c>
      <c r="CB63" s="37">
        <f ca="1">EXP('Question 7'!CA62)*CB62+0.4*$B63</f>
        <v>46361.238803543543</v>
      </c>
      <c r="CC63" s="37">
        <f ca="1">EXP('Question 7'!CB62)*CC62+0.4*$B63</f>
        <v>38540.567348178804</v>
      </c>
      <c r="CD63" s="37">
        <f ca="1">EXP('Question 7'!CC62)*CD62+0.4*$B63</f>
        <v>57651.077710850725</v>
      </c>
      <c r="CE63" s="37">
        <f ca="1">EXP('Question 7'!CD62)*CE62+0.4*$B63</f>
        <v>51462.339367636181</v>
      </c>
      <c r="CF63" s="37">
        <f ca="1">EXP('Question 7'!CE62)*CF62+0.4*$B63</f>
        <v>57740.700195341065</v>
      </c>
      <c r="CG63" s="37">
        <f ca="1">EXP('Question 7'!CF62)*CG62+0.4*$B63</f>
        <v>66982.81898837979</v>
      </c>
      <c r="CH63" s="37">
        <f ca="1">EXP('Question 7'!CG62)*CH62+0.4*$B63</f>
        <v>60086.783837839903</v>
      </c>
      <c r="CI63" s="37">
        <f ca="1">EXP('Question 7'!CH62)*CI62+0.4*$B63</f>
        <v>56054.236911085885</v>
      </c>
      <c r="CJ63" s="37">
        <f ca="1">EXP('Question 7'!CI62)*CJ62+0.4*$B63</f>
        <v>62472.389607490833</v>
      </c>
      <c r="CK63" s="37">
        <f ca="1">EXP('Question 7'!CJ62)*CK62+0.4*$B63</f>
        <v>51138.196797331635</v>
      </c>
      <c r="CL63" s="37">
        <f ca="1">EXP('Question 7'!CK62)*CL62+0.4*$B63</f>
        <v>58604.668817814061</v>
      </c>
      <c r="CM63" s="37">
        <f ca="1">EXP('Question 7'!CL62)*CM62+0.4*$B63</f>
        <v>56855.932648480237</v>
      </c>
      <c r="CN63" s="37">
        <f ca="1">EXP('Question 7'!CM62)*CN62+0.4*$B63</f>
        <v>48452.842006416307</v>
      </c>
      <c r="CO63" s="37">
        <f ca="1">EXP('Question 7'!CN62)*CO62+0.4*$B63</f>
        <v>73778.657140579744</v>
      </c>
      <c r="CP63" s="37">
        <f ca="1">EXP('Question 7'!CO62)*CP62+0.4*$B63</f>
        <v>55765.633132561132</v>
      </c>
      <c r="CQ63" s="37">
        <f ca="1">EXP('Question 7'!CP62)*CQ62+0.4*$B63</f>
        <v>57134.139072139711</v>
      </c>
      <c r="CR63" s="37">
        <f ca="1">EXP('Question 7'!CQ62)*CR62+0.4*$B63</f>
        <v>61828.648246456978</v>
      </c>
      <c r="CS63" s="37">
        <f ca="1">EXP('Question 7'!CR62)*CS62+0.4*$B63</f>
        <v>83664.562379401075</v>
      </c>
      <c r="CT63" s="37">
        <f ca="1">EXP('Question 7'!CS62)*CT62+0.4*$B63</f>
        <v>64443.052865159887</v>
      </c>
      <c r="CU63" s="37">
        <f ca="1">EXP('Question 7'!CT62)*CU62+0.4*$B63</f>
        <v>73008.925510056361</v>
      </c>
      <c r="CV63" s="37">
        <f ca="1">EXP('Question 7'!CU62)*CV62+0.4*$B63</f>
        <v>61070.234587309576</v>
      </c>
      <c r="CW63" s="37">
        <f ca="1">EXP('Question 7'!CV62)*CW62+0.4*$B63</f>
        <v>48792.463624969707</v>
      </c>
      <c r="CX63" s="37">
        <f ca="1">EXP('Question 7'!CW62)*CX62+0.4*$B63</f>
        <v>38056.763067048152</v>
      </c>
    </row>
    <row r="64" spans="1:102" x14ac:dyDescent="0.2">
      <c r="A64" s="5">
        <v>47149</v>
      </c>
      <c r="B64" s="1">
        <v>2007.3383664000007</v>
      </c>
      <c r="C64" s="37">
        <f ca="1">EXP('Question 7'!B63)*C63+0.4*$B64</f>
        <v>51384.872488181165</v>
      </c>
      <c r="D64" s="37">
        <f ca="1">EXP('Question 7'!C63)*D63+0.4*$B64</f>
        <v>72334.938888770776</v>
      </c>
      <c r="E64" s="37">
        <f ca="1">EXP('Question 7'!D63)*E63+0.4*$B64</f>
        <v>45416.01021040474</v>
      </c>
      <c r="F64" s="37">
        <f ca="1">EXP('Question 7'!E63)*F63+0.4*$B64</f>
        <v>56378.637267337843</v>
      </c>
      <c r="G64" s="37">
        <f ca="1">EXP('Question 7'!F63)*G63+0.4*$B64</f>
        <v>73317.646562469512</v>
      </c>
      <c r="H64" s="37">
        <f ca="1">EXP('Question 7'!G63)*H63+0.4*$B64</f>
        <v>54632.403226883609</v>
      </c>
      <c r="I64" s="37">
        <f ca="1">EXP('Question 7'!H63)*I63+0.4*$B64</f>
        <v>73509.132460445922</v>
      </c>
      <c r="J64" s="37">
        <f ca="1">EXP('Question 7'!I63)*J63+0.4*$B64</f>
        <v>51089.137224574661</v>
      </c>
      <c r="K64" s="37">
        <f ca="1">EXP('Question 7'!J63)*K63+0.4*$B64</f>
        <v>38617.114191041052</v>
      </c>
      <c r="L64" s="37">
        <f ca="1">EXP('Question 7'!K63)*L63+0.4*$B64</f>
        <v>61705.115461459638</v>
      </c>
      <c r="M64" s="37">
        <f ca="1">EXP('Question 7'!L63)*M63+0.4*$B64</f>
        <v>65145.698399810579</v>
      </c>
      <c r="N64" s="37">
        <f ca="1">EXP('Question 7'!M63)*N63+0.4*$B64</f>
        <v>51517.991080464664</v>
      </c>
      <c r="O64" s="37">
        <f ca="1">EXP('Question 7'!N63)*O63+0.4*$B64</f>
        <v>68802.911250577818</v>
      </c>
      <c r="P64" s="37">
        <f ca="1">EXP('Question 7'!O63)*P63+0.4*$B64</f>
        <v>53252.382501074069</v>
      </c>
      <c r="Q64" s="37">
        <f ca="1">EXP('Question 7'!P63)*Q63+0.4*$B64</f>
        <v>65131.751478675651</v>
      </c>
      <c r="R64" s="37">
        <f ca="1">EXP('Question 7'!Q63)*R63+0.4*$B64</f>
        <v>40464.747315365814</v>
      </c>
      <c r="S64" s="37">
        <f ca="1">EXP('Question 7'!R63)*S63+0.4*$B64</f>
        <v>50971.62680905364</v>
      </c>
      <c r="T64" s="37">
        <f ca="1">EXP('Question 7'!S63)*T63+0.4*$B64</f>
        <v>48673.628365660566</v>
      </c>
      <c r="U64" s="37">
        <f ca="1">EXP('Question 7'!T63)*U63+0.4*$B64</f>
        <v>90592.256852482591</v>
      </c>
      <c r="V64" s="37">
        <f ca="1">EXP('Question 7'!U63)*V63+0.4*$B64</f>
        <v>63838.29743848119</v>
      </c>
      <c r="W64" s="37">
        <f ca="1">EXP('Question 7'!V63)*W63+0.4*$B64</f>
        <v>48794.366174809147</v>
      </c>
      <c r="X64" s="37">
        <f ca="1">EXP('Question 7'!W63)*X63+0.4*$B64</f>
        <v>46881.300017581052</v>
      </c>
      <c r="Y64" s="37">
        <f ca="1">EXP('Question 7'!X63)*Y63+0.4*$B64</f>
        <v>60466.39816508162</v>
      </c>
      <c r="Z64" s="37">
        <f ca="1">EXP('Question 7'!Y63)*Z63+0.4*$B64</f>
        <v>57888.065152880314</v>
      </c>
      <c r="AA64" s="37">
        <f ca="1">EXP('Question 7'!Z63)*AA63+0.4*$B64</f>
        <v>31976.069822280166</v>
      </c>
      <c r="AB64" s="37">
        <f ca="1">EXP('Question 7'!AA63)*AB63+0.4*$B64</f>
        <v>63048.950313707348</v>
      </c>
      <c r="AC64" s="37">
        <f ca="1">EXP('Question 7'!AB63)*AC63+0.4*$B64</f>
        <v>46505.842289051172</v>
      </c>
      <c r="AD64" s="37">
        <f ca="1">EXP('Question 7'!AC63)*AD63+0.4*$B64</f>
        <v>83444.81138655114</v>
      </c>
      <c r="AE64" s="37">
        <f ca="1">EXP('Question 7'!AD63)*AE63+0.4*$B64</f>
        <v>56579.724229861175</v>
      </c>
      <c r="AF64" s="37">
        <f ca="1">EXP('Question 7'!AE63)*AF63+0.4*$B64</f>
        <v>49383.871204142015</v>
      </c>
      <c r="AG64" s="37">
        <f ca="1">EXP('Question 7'!AF63)*AG63+0.4*$B64</f>
        <v>72183.927287977363</v>
      </c>
      <c r="AH64" s="37">
        <f ca="1">EXP('Question 7'!AG63)*AH63+0.4*$B64</f>
        <v>90511.566013600299</v>
      </c>
      <c r="AI64" s="37">
        <f ca="1">EXP('Question 7'!AH63)*AI63+0.4*$B64</f>
        <v>47695.329478081054</v>
      </c>
      <c r="AJ64" s="37">
        <f ca="1">EXP('Question 7'!AI63)*AJ63+0.4*$B64</f>
        <v>50344.427442489112</v>
      </c>
      <c r="AK64" s="37">
        <f ca="1">EXP('Question 7'!AJ63)*AK63+0.4*$B64</f>
        <v>52482.187466837189</v>
      </c>
      <c r="AL64" s="37">
        <f ca="1">EXP('Question 7'!AK63)*AL63+0.4*$B64</f>
        <v>37287.032164311531</v>
      </c>
      <c r="AM64" s="37">
        <f ca="1">EXP('Question 7'!AL63)*AM63+0.4*$B64</f>
        <v>75427.720013017461</v>
      </c>
      <c r="AN64" s="37">
        <f ca="1">EXP('Question 7'!AM63)*AN63+0.4*$B64</f>
        <v>43926.843264919182</v>
      </c>
      <c r="AO64" s="37">
        <f ca="1">EXP('Question 7'!AN63)*AO63+0.4*$B64</f>
        <v>53201.442829067375</v>
      </c>
      <c r="AP64" s="37">
        <f ca="1">EXP('Question 7'!AO63)*AP63+0.4*$B64</f>
        <v>42806.344475794474</v>
      </c>
      <c r="AQ64" s="37">
        <f ca="1">EXP('Question 7'!AP63)*AQ63+0.4*$B64</f>
        <v>31407.008264591725</v>
      </c>
      <c r="AR64" s="37">
        <f ca="1">EXP('Question 7'!AQ63)*AR63+0.4*$B64</f>
        <v>39961.47575248123</v>
      </c>
      <c r="AS64" s="37">
        <f ca="1">EXP('Question 7'!AR63)*AS63+0.4*$B64</f>
        <v>51257.612304485679</v>
      </c>
      <c r="AT64" s="37">
        <f ca="1">EXP('Question 7'!AS63)*AT63+0.4*$B64</f>
        <v>73145.74878984112</v>
      </c>
      <c r="AU64" s="37">
        <f ca="1">EXP('Question 7'!AT63)*AU63+0.4*$B64</f>
        <v>61468.556163679175</v>
      </c>
      <c r="AV64" s="37">
        <f ca="1">EXP('Question 7'!AU63)*AV63+0.4*$B64</f>
        <v>58920.550962722082</v>
      </c>
      <c r="AW64" s="37">
        <f ca="1">EXP('Question 7'!AV63)*AW63+0.4*$B64</f>
        <v>63324.841772707536</v>
      </c>
      <c r="AX64" s="37">
        <f ca="1">EXP('Question 7'!AW63)*AX63+0.4*$B64</f>
        <v>57835.414939060873</v>
      </c>
      <c r="AY64" s="37">
        <f ca="1">EXP('Question 7'!AX63)*AY63+0.4*$B64</f>
        <v>60570.525515042442</v>
      </c>
      <c r="AZ64" s="37">
        <f ca="1">EXP('Question 7'!AY63)*AZ63+0.4*$B64</f>
        <v>47555.546388641262</v>
      </c>
      <c r="BA64" s="37">
        <f ca="1">EXP('Question 7'!AZ63)*BA63+0.4*$B64</f>
        <v>63871.735286409756</v>
      </c>
      <c r="BB64" s="37">
        <f ca="1">EXP('Question 7'!BA63)*BB63+0.4*$B64</f>
        <v>46278.013078799595</v>
      </c>
      <c r="BC64" s="37">
        <f ca="1">EXP('Question 7'!BB63)*BC63+0.4*$B64</f>
        <v>41222.668396038316</v>
      </c>
      <c r="BD64" s="37">
        <f ca="1">EXP('Question 7'!BC63)*BD63+0.4*$B64</f>
        <v>58679.714127207175</v>
      </c>
      <c r="BE64" s="37">
        <f ca="1">EXP('Question 7'!BD63)*BE63+0.4*$B64</f>
        <v>28973.295727688263</v>
      </c>
      <c r="BF64" s="37">
        <f ca="1">EXP('Question 7'!BE63)*BF63+0.4*$B64</f>
        <v>62755.958149194965</v>
      </c>
      <c r="BG64" s="37">
        <f ca="1">EXP('Question 7'!BF63)*BG63+0.4*$B64</f>
        <v>60317.975747798424</v>
      </c>
      <c r="BH64" s="37">
        <f ca="1">EXP('Question 7'!BG63)*BH63+0.4*$B64</f>
        <v>67638.228569965824</v>
      </c>
      <c r="BI64" s="37">
        <f ca="1">EXP('Question 7'!BH63)*BI63+0.4*$B64</f>
        <v>61369.635932581165</v>
      </c>
      <c r="BJ64" s="37">
        <f ca="1">EXP('Question 7'!BI63)*BJ63+0.4*$B64</f>
        <v>72362.926910581184</v>
      </c>
      <c r="BK64" s="37">
        <f ca="1">EXP('Question 7'!BJ63)*BK63+0.4*$B64</f>
        <v>63256.748835059203</v>
      </c>
      <c r="BL64" s="37">
        <f ca="1">EXP('Question 7'!BK63)*BL63+0.4*$B64</f>
        <v>60900.088511289126</v>
      </c>
      <c r="BM64" s="37">
        <f ca="1">EXP('Question 7'!BL63)*BM63+0.4*$B64</f>
        <v>72968.430588188072</v>
      </c>
      <c r="BN64" s="37">
        <f ca="1">EXP('Question 7'!BM63)*BN63+0.4*$B64</f>
        <v>46639.76015679352</v>
      </c>
      <c r="BO64" s="37">
        <f ca="1">EXP('Question 7'!BN63)*BO63+0.4*$B64</f>
        <v>56907.065746085333</v>
      </c>
      <c r="BP64" s="37">
        <f ca="1">EXP('Question 7'!BO63)*BP63+0.4*$B64</f>
        <v>49414.913577380299</v>
      </c>
      <c r="BQ64" s="37">
        <f ca="1">EXP('Question 7'!BP63)*BQ63+0.4*$B64</f>
        <v>44873.765234405531</v>
      </c>
      <c r="BR64" s="37">
        <f ca="1">EXP('Question 7'!BQ63)*BR63+0.4*$B64</f>
        <v>48141.083998088579</v>
      </c>
      <c r="BS64" s="37">
        <f ca="1">EXP('Question 7'!BR63)*BS63+0.4*$B64</f>
        <v>34457.52419370148</v>
      </c>
      <c r="BT64" s="37">
        <f ca="1">EXP('Question 7'!BS63)*BT63+0.4*$B64</f>
        <v>51620.491934589241</v>
      </c>
      <c r="BU64" s="37">
        <f ca="1">EXP('Question 7'!BT63)*BU63+0.4*$B64</f>
        <v>39742.222167523636</v>
      </c>
      <c r="BV64" s="37">
        <f ca="1">EXP('Question 7'!BU63)*BV63+0.4*$B64</f>
        <v>38940.007408816091</v>
      </c>
      <c r="BW64" s="37">
        <f ca="1">EXP('Question 7'!BV63)*BW63+0.4*$B64</f>
        <v>48563.103980800246</v>
      </c>
      <c r="BX64" s="37">
        <f ca="1">EXP('Question 7'!BW63)*BX63+0.4*$B64</f>
        <v>59110.033262126133</v>
      </c>
      <c r="BY64" s="37">
        <f ca="1">EXP('Question 7'!BX63)*BY63+0.4*$B64</f>
        <v>54400.588727837967</v>
      </c>
      <c r="BZ64" s="37">
        <f ca="1">EXP('Question 7'!BY63)*BZ63+0.4*$B64</f>
        <v>73609.52185944021</v>
      </c>
      <c r="CA64" s="37">
        <f ca="1">EXP('Question 7'!BZ63)*CA63+0.4*$B64</f>
        <v>57614.08680397251</v>
      </c>
      <c r="CB64" s="37">
        <f ca="1">EXP('Question 7'!CA63)*CB63+0.4*$B64</f>
        <v>52199.118916844927</v>
      </c>
      <c r="CC64" s="37">
        <f ca="1">EXP('Question 7'!CB63)*CC63+0.4*$B64</f>
        <v>38968.016971448837</v>
      </c>
      <c r="CD64" s="37">
        <f ca="1">EXP('Question 7'!CC63)*CD63+0.4*$B64</f>
        <v>55414.04642020251</v>
      </c>
      <c r="CE64" s="37">
        <f ca="1">EXP('Question 7'!CD63)*CE63+0.4*$B64</f>
        <v>56118.746240461784</v>
      </c>
      <c r="CF64" s="37">
        <f ca="1">EXP('Question 7'!CE63)*CF63+0.4*$B64</f>
        <v>53735.774967913567</v>
      </c>
      <c r="CG64" s="37">
        <f ca="1">EXP('Question 7'!CF63)*CG63+0.4*$B64</f>
        <v>68620.562044465361</v>
      </c>
      <c r="CH64" s="37">
        <f ca="1">EXP('Question 7'!CG63)*CH63+0.4*$B64</f>
        <v>60410.195449398801</v>
      </c>
      <c r="CI64" s="37">
        <f ca="1">EXP('Question 7'!CH63)*CI63+0.4*$B64</f>
        <v>54328.704873672526</v>
      </c>
      <c r="CJ64" s="37">
        <f ca="1">EXP('Question 7'!CI63)*CJ63+0.4*$B64</f>
        <v>65702.746530400909</v>
      </c>
      <c r="CK64" s="37">
        <f ca="1">EXP('Question 7'!CJ63)*CK63+0.4*$B64</f>
        <v>54975.381930313604</v>
      </c>
      <c r="CL64" s="37">
        <f ca="1">EXP('Question 7'!CK63)*CL63+0.4*$B64</f>
        <v>56146.183132013095</v>
      </c>
      <c r="CM64" s="37">
        <f ca="1">EXP('Question 7'!CL63)*CM63+0.4*$B64</f>
        <v>55685.153672966713</v>
      </c>
      <c r="CN64" s="37">
        <f ca="1">EXP('Question 7'!CM63)*CN63+0.4*$B64</f>
        <v>47860.628759150772</v>
      </c>
      <c r="CO64" s="37">
        <f ca="1">EXP('Question 7'!CN63)*CO63+0.4*$B64</f>
        <v>73274.988316684699</v>
      </c>
      <c r="CP64" s="37">
        <f ca="1">EXP('Question 7'!CO63)*CP63+0.4*$B64</f>
        <v>60217.253111994847</v>
      </c>
      <c r="CQ64" s="37">
        <f ca="1">EXP('Question 7'!CP63)*CQ63+0.4*$B64</f>
        <v>56490.352447064281</v>
      </c>
      <c r="CR64" s="37">
        <f ca="1">EXP('Question 7'!CQ63)*CR63+0.4*$B64</f>
        <v>65959.594591521018</v>
      </c>
      <c r="CS64" s="37">
        <f ca="1">EXP('Question 7'!CR63)*CS63+0.4*$B64</f>
        <v>88334.354586644258</v>
      </c>
      <c r="CT64" s="37">
        <f ca="1">EXP('Question 7'!CS63)*CT63+0.4*$B64</f>
        <v>67081.299544389622</v>
      </c>
      <c r="CU64" s="37">
        <f ca="1">EXP('Question 7'!CT63)*CU63+0.4*$B64</f>
        <v>68571.221045775907</v>
      </c>
      <c r="CV64" s="37">
        <f ca="1">EXP('Question 7'!CU63)*CV63+0.4*$B64</f>
        <v>62056.558550167691</v>
      </c>
      <c r="CW64" s="37">
        <f ca="1">EXP('Question 7'!CV63)*CW63+0.4*$B64</f>
        <v>54172.215429434065</v>
      </c>
      <c r="CX64" s="37">
        <f ca="1">EXP('Question 7'!CW63)*CX63+0.4*$B64</f>
        <v>40104.907110926069</v>
      </c>
    </row>
    <row r="65" spans="1:102" x14ac:dyDescent="0.2">
      <c r="A65" s="5">
        <v>47177</v>
      </c>
      <c r="B65" s="1">
        <v>2007.3383664000007</v>
      </c>
      <c r="C65" s="37">
        <f ca="1">EXP('Question 7'!B64)*C64+0.4*$B65</f>
        <v>49646.730860964322</v>
      </c>
      <c r="D65" s="37">
        <f ca="1">EXP('Question 7'!C64)*D64+0.4*$B65</f>
        <v>77532.281462974584</v>
      </c>
      <c r="E65" s="37">
        <f ca="1">EXP('Question 7'!D64)*E64+0.4*$B65</f>
        <v>48339.841463912118</v>
      </c>
      <c r="F65" s="37">
        <f ca="1">EXP('Question 7'!E64)*F64+0.4*$B65</f>
        <v>50791.358323841458</v>
      </c>
      <c r="G65" s="37">
        <f ca="1">EXP('Question 7'!F64)*G64+0.4*$B65</f>
        <v>76827.190466275031</v>
      </c>
      <c r="H65" s="37">
        <f ca="1">EXP('Question 7'!G64)*H64+0.4*$B65</f>
        <v>59032.575227626789</v>
      </c>
      <c r="I65" s="37">
        <f ca="1">EXP('Question 7'!H64)*I64+0.4*$B65</f>
        <v>74851.375092836839</v>
      </c>
      <c r="J65" s="37">
        <f ca="1">EXP('Question 7'!I64)*J64+0.4*$B65</f>
        <v>50743.613305169405</v>
      </c>
      <c r="K65" s="37">
        <f ca="1">EXP('Question 7'!J64)*K64+0.4*$B65</f>
        <v>41291.663968701658</v>
      </c>
      <c r="L65" s="37">
        <f ca="1">EXP('Question 7'!K64)*L64+0.4*$B65</f>
        <v>60801.226263235127</v>
      </c>
      <c r="M65" s="37">
        <f ca="1">EXP('Question 7'!L64)*M64+0.4*$B65</f>
        <v>73430.16747821719</v>
      </c>
      <c r="N65" s="37">
        <f ca="1">EXP('Question 7'!M64)*N64+0.4*$B65</f>
        <v>57253.208002064843</v>
      </c>
      <c r="O65" s="37">
        <f ca="1">EXP('Question 7'!N64)*O64+0.4*$B65</f>
        <v>73642.488114659805</v>
      </c>
      <c r="P65" s="37">
        <f ca="1">EXP('Question 7'!O64)*P64+0.4*$B65</f>
        <v>55161.469771099182</v>
      </c>
      <c r="Q65" s="37">
        <f ca="1">EXP('Question 7'!P64)*Q64+0.4*$B65</f>
        <v>68772.697299997148</v>
      </c>
      <c r="R65" s="37">
        <f ca="1">EXP('Question 7'!Q64)*R64+0.4*$B65</f>
        <v>41957.421936258645</v>
      </c>
      <c r="S65" s="37">
        <f ca="1">EXP('Question 7'!R64)*S64+0.4*$B65</f>
        <v>52326.337413280518</v>
      </c>
      <c r="T65" s="37">
        <f ca="1">EXP('Question 7'!S64)*T64+0.4*$B65</f>
        <v>44064.751896512615</v>
      </c>
      <c r="U65" s="37">
        <f ca="1">EXP('Question 7'!T64)*U64+0.4*$B65</f>
        <v>90346.751770853705</v>
      </c>
      <c r="V65" s="37">
        <f ca="1">EXP('Question 7'!U64)*V64+0.4*$B65</f>
        <v>67395.474717283796</v>
      </c>
      <c r="W65" s="37">
        <f ca="1">EXP('Question 7'!V64)*W64+0.4*$B65</f>
        <v>47926.202765969254</v>
      </c>
      <c r="X65" s="37">
        <f ca="1">EXP('Question 7'!W64)*X64+0.4*$B65</f>
        <v>50912.487930901014</v>
      </c>
      <c r="Y65" s="37">
        <f ca="1">EXP('Question 7'!X64)*Y64+0.4*$B65</f>
        <v>66165.043886879823</v>
      </c>
      <c r="Z65" s="37">
        <f ca="1">EXP('Question 7'!Y64)*Z64+0.4*$B65</f>
        <v>54861.179203150066</v>
      </c>
      <c r="AA65" s="37">
        <f ca="1">EXP('Question 7'!Z64)*AA64+0.4*$B65</f>
        <v>32404.976477362372</v>
      </c>
      <c r="AB65" s="37">
        <f ca="1">EXP('Question 7'!AA64)*AB64+0.4*$B65</f>
        <v>62810.588243656581</v>
      </c>
      <c r="AC65" s="37">
        <f ca="1">EXP('Question 7'!AB64)*AC64+0.4*$B65</f>
        <v>48358.4902528862</v>
      </c>
      <c r="AD65" s="37">
        <f ca="1">EXP('Question 7'!AC64)*AD64+0.4*$B65</f>
        <v>82330.424378408701</v>
      </c>
      <c r="AE65" s="37">
        <f ca="1">EXP('Question 7'!AD64)*AE64+0.4*$B65</f>
        <v>58756.679131623896</v>
      </c>
      <c r="AF65" s="37">
        <f ca="1">EXP('Question 7'!AE64)*AF64+0.4*$B65</f>
        <v>52212.108358723082</v>
      </c>
      <c r="AG65" s="37">
        <f ca="1">EXP('Question 7'!AF64)*AG64+0.4*$B65</f>
        <v>71444.191589078502</v>
      </c>
      <c r="AH65" s="37">
        <f ca="1">EXP('Question 7'!AG64)*AH64+0.4*$B65</f>
        <v>89576.13482954452</v>
      </c>
      <c r="AI65" s="37">
        <f ca="1">EXP('Question 7'!AH64)*AI64+0.4*$B65</f>
        <v>47941.315963846209</v>
      </c>
      <c r="AJ65" s="37">
        <f ca="1">EXP('Question 7'!AI64)*AJ64+0.4*$B65</f>
        <v>51931.11162750698</v>
      </c>
      <c r="AK65" s="37">
        <f ca="1">EXP('Question 7'!AJ64)*AK64+0.4*$B65</f>
        <v>56970.883271785751</v>
      </c>
      <c r="AL65" s="37">
        <f ca="1">EXP('Question 7'!AK64)*AL64+0.4*$B65</f>
        <v>39469.28490583074</v>
      </c>
      <c r="AM65" s="37">
        <f ca="1">EXP('Question 7'!AL64)*AM64+0.4*$B65</f>
        <v>72091.305959351099</v>
      </c>
      <c r="AN65" s="37">
        <f ca="1">EXP('Question 7'!AM64)*AN64+0.4*$B65</f>
        <v>47914.620548492188</v>
      </c>
      <c r="AO65" s="37">
        <f ca="1">EXP('Question 7'!AN64)*AO64+0.4*$B65</f>
        <v>55863.849637946165</v>
      </c>
      <c r="AP65" s="37">
        <f ca="1">EXP('Question 7'!AO64)*AP64+0.4*$B65</f>
        <v>44078.06226082833</v>
      </c>
      <c r="AQ65" s="37">
        <f ca="1">EXP('Question 7'!AP64)*AQ64+0.4*$B65</f>
        <v>32461.745199283981</v>
      </c>
      <c r="AR65" s="37">
        <f ca="1">EXP('Question 7'!AQ64)*AR64+0.4*$B65</f>
        <v>42388.238043213198</v>
      </c>
      <c r="AS65" s="37">
        <f ca="1">EXP('Question 7'!AR64)*AS64+0.4*$B65</f>
        <v>48150.170206379444</v>
      </c>
      <c r="AT65" s="37">
        <f ca="1">EXP('Question 7'!AS64)*AT64+0.4*$B65</f>
        <v>83511.534851304503</v>
      </c>
      <c r="AU65" s="37">
        <f ca="1">EXP('Question 7'!AT64)*AU64+0.4*$B65</f>
        <v>60276.610076453697</v>
      </c>
      <c r="AV65" s="37">
        <f ca="1">EXP('Question 7'!AU64)*AV64+0.4*$B65</f>
        <v>65561.951080763742</v>
      </c>
      <c r="AW65" s="37">
        <f ca="1">EXP('Question 7'!AV64)*AW64+0.4*$B65</f>
        <v>58317.41642579584</v>
      </c>
      <c r="AX65" s="37">
        <f ca="1">EXP('Question 7'!AW64)*AX64+0.4*$B65</f>
        <v>62497.56945549223</v>
      </c>
      <c r="AY65" s="37">
        <f ca="1">EXP('Question 7'!AX64)*AY64+0.4*$B65</f>
        <v>65243.908828998749</v>
      </c>
      <c r="AZ65" s="37">
        <f ca="1">EXP('Question 7'!AY64)*AZ64+0.4*$B65</f>
        <v>52153.113013857146</v>
      </c>
      <c r="BA65" s="37">
        <f ca="1">EXP('Question 7'!AZ64)*BA64+0.4*$B65</f>
        <v>64120.259658975112</v>
      </c>
      <c r="BB65" s="37">
        <f ca="1">EXP('Question 7'!BA64)*BB64+0.4*$B65</f>
        <v>45574.27868521709</v>
      </c>
      <c r="BC65" s="37">
        <f ca="1">EXP('Question 7'!BB64)*BC64+0.4*$B65</f>
        <v>42096.362443829123</v>
      </c>
      <c r="BD65" s="37">
        <f ca="1">EXP('Question 7'!BC64)*BD64+0.4*$B65</f>
        <v>55617.036157339375</v>
      </c>
      <c r="BE65" s="37">
        <f ca="1">EXP('Question 7'!BD64)*BE64+0.4*$B65</f>
        <v>28618.893775982462</v>
      </c>
      <c r="BF65" s="37">
        <f ca="1">EXP('Question 7'!BE64)*BF64+0.4*$B65</f>
        <v>64368.954780945511</v>
      </c>
      <c r="BG65" s="37">
        <f ca="1">EXP('Question 7'!BF64)*BG64+0.4*$B65</f>
        <v>52582.077855433177</v>
      </c>
      <c r="BH65" s="37">
        <f ca="1">EXP('Question 7'!BG64)*BH64+0.4*$B65</f>
        <v>66963.58214346008</v>
      </c>
      <c r="BI65" s="37">
        <f ca="1">EXP('Question 7'!BH64)*BI64+0.4*$B65</f>
        <v>59950.882600901205</v>
      </c>
      <c r="BJ65" s="37">
        <f ca="1">EXP('Question 7'!BI64)*BJ64+0.4*$B65</f>
        <v>67712.805764124612</v>
      </c>
      <c r="BK65" s="37">
        <f ca="1">EXP('Question 7'!BJ64)*BK64+0.4*$B65</f>
        <v>67093.520607337516</v>
      </c>
      <c r="BL65" s="37">
        <f ca="1">EXP('Question 7'!BK64)*BL64+0.4*$B65</f>
        <v>66881.597354569138</v>
      </c>
      <c r="BM65" s="37">
        <f ca="1">EXP('Question 7'!BL64)*BM64+0.4*$B65</f>
        <v>77377.206209035299</v>
      </c>
      <c r="BN65" s="37">
        <f ca="1">EXP('Question 7'!BM64)*BN64+0.4*$B65</f>
        <v>47768.524210719232</v>
      </c>
      <c r="BO65" s="37">
        <f ca="1">EXP('Question 7'!BN64)*BO64+0.4*$B65</f>
        <v>59308.090437586397</v>
      </c>
      <c r="BP65" s="37">
        <f ca="1">EXP('Question 7'!BO64)*BP64+0.4*$B65</f>
        <v>51532.874107475734</v>
      </c>
      <c r="BQ65" s="37">
        <f ca="1">EXP('Question 7'!BP64)*BQ64+0.4*$B65</f>
        <v>49214.712936922995</v>
      </c>
      <c r="BR65" s="37">
        <f ca="1">EXP('Question 7'!BQ64)*BR64+0.4*$B65</f>
        <v>50211.364681101593</v>
      </c>
      <c r="BS65" s="37">
        <f ca="1">EXP('Question 7'!BR64)*BS64+0.4*$B65</f>
        <v>32508.658106432358</v>
      </c>
      <c r="BT65" s="37">
        <f ca="1">EXP('Question 7'!BS64)*BT64+0.4*$B65</f>
        <v>51746.223318789715</v>
      </c>
      <c r="BU65" s="37">
        <f ca="1">EXP('Question 7'!BT64)*BU64+0.4*$B65</f>
        <v>39195.653116211492</v>
      </c>
      <c r="BV65" s="37">
        <f ca="1">EXP('Question 7'!BU64)*BV64+0.4*$B65</f>
        <v>43376.119716441746</v>
      </c>
      <c r="BW65" s="37">
        <f ca="1">EXP('Question 7'!BV64)*BW64+0.4*$B65</f>
        <v>48365.732365431941</v>
      </c>
      <c r="BX65" s="37">
        <f ca="1">EXP('Question 7'!BW64)*BX64+0.4*$B65</f>
        <v>61711.351337465101</v>
      </c>
      <c r="BY65" s="37">
        <f ca="1">EXP('Question 7'!BX64)*BY64+0.4*$B65</f>
        <v>58396.53298366208</v>
      </c>
      <c r="BZ65" s="37">
        <f ca="1">EXP('Question 7'!BY64)*BZ64+0.4*$B65</f>
        <v>73770.591488107719</v>
      </c>
      <c r="CA65" s="37">
        <f ca="1">EXP('Question 7'!BZ64)*CA64+0.4*$B65</f>
        <v>60782.956347977197</v>
      </c>
      <c r="CB65" s="37">
        <f ca="1">EXP('Question 7'!CA64)*CB64+0.4*$B65</f>
        <v>53149.062978052883</v>
      </c>
      <c r="CC65" s="37">
        <f ca="1">EXP('Question 7'!CB64)*CC64+0.4*$B65</f>
        <v>41332.303083503575</v>
      </c>
      <c r="CD65" s="37">
        <f ca="1">EXP('Question 7'!CC64)*CD64+0.4*$B65</f>
        <v>55830.780810025106</v>
      </c>
      <c r="CE65" s="37">
        <f ca="1">EXP('Question 7'!CD64)*CE64+0.4*$B65</f>
        <v>53777.839668304936</v>
      </c>
      <c r="CF65" s="37">
        <f ca="1">EXP('Question 7'!CE64)*CF64+0.4*$B65</f>
        <v>55552.324852189799</v>
      </c>
      <c r="CG65" s="37">
        <f ca="1">EXP('Question 7'!CF64)*CG64+0.4*$B65</f>
        <v>71679.859064686447</v>
      </c>
      <c r="CH65" s="37">
        <f ca="1">EXP('Question 7'!CG64)*CH64+0.4*$B65</f>
        <v>65092.572886824419</v>
      </c>
      <c r="CI65" s="37">
        <f ca="1">EXP('Question 7'!CH64)*CI64+0.4*$B65</f>
        <v>54746.183119247995</v>
      </c>
      <c r="CJ65" s="37">
        <f ca="1">EXP('Question 7'!CI64)*CJ64+0.4*$B65</f>
        <v>64640.863698590212</v>
      </c>
      <c r="CK65" s="37">
        <f ca="1">EXP('Question 7'!CJ64)*CK64+0.4*$B65</f>
        <v>51206.094296984731</v>
      </c>
      <c r="CL65" s="37">
        <f ca="1">EXP('Question 7'!CK64)*CL64+0.4*$B65</f>
        <v>57566.579024373554</v>
      </c>
      <c r="CM65" s="37">
        <f ca="1">EXP('Question 7'!CL64)*CM64+0.4*$B65</f>
        <v>60133.105637488792</v>
      </c>
      <c r="CN65" s="37">
        <f ca="1">EXP('Question 7'!CM64)*CN64+0.4*$B65</f>
        <v>49625.250644058884</v>
      </c>
      <c r="CO65" s="37">
        <f ca="1">EXP('Question 7'!CN64)*CO64+0.4*$B65</f>
        <v>74559.466639156235</v>
      </c>
      <c r="CP65" s="37">
        <f ca="1">EXP('Question 7'!CO64)*CP64+0.4*$B65</f>
        <v>62878.313072610763</v>
      </c>
      <c r="CQ65" s="37">
        <f ca="1">EXP('Question 7'!CP64)*CQ64+0.4*$B65</f>
        <v>57806.15085707805</v>
      </c>
      <c r="CR65" s="37">
        <f ca="1">EXP('Question 7'!CQ64)*CR64+0.4*$B65</f>
        <v>65267.457658769272</v>
      </c>
      <c r="CS65" s="37">
        <f ca="1">EXP('Question 7'!CR64)*CS64+0.4*$B65</f>
        <v>94305.505418713539</v>
      </c>
      <c r="CT65" s="37">
        <f ca="1">EXP('Question 7'!CS64)*CT64+0.4*$B65</f>
        <v>69260.075302441168</v>
      </c>
      <c r="CU65" s="37">
        <f ca="1">EXP('Question 7'!CT64)*CU64+0.4*$B65</f>
        <v>70120.015879371844</v>
      </c>
      <c r="CV65" s="37">
        <f ca="1">EXP('Question 7'!CU64)*CV64+0.4*$B65</f>
        <v>62044.667563988143</v>
      </c>
      <c r="CW65" s="37">
        <f ca="1">EXP('Question 7'!CV64)*CW64+0.4*$B65</f>
        <v>55676.269661656748</v>
      </c>
      <c r="CX65" s="37">
        <f ca="1">EXP('Question 7'!CW64)*CX64+0.4*$B65</f>
        <v>37905.497826025676</v>
      </c>
    </row>
    <row r="66" spans="1:102" x14ac:dyDescent="0.2">
      <c r="A66" s="5">
        <v>47208</v>
      </c>
      <c r="B66" s="1">
        <v>2007.3383664000007</v>
      </c>
      <c r="C66" s="37">
        <f ca="1">EXP('Question 7'!B65)*C65+0.4*$B66</f>
        <v>48221.565234699017</v>
      </c>
      <c r="D66" s="37">
        <f ca="1">EXP('Question 7'!C65)*D65+0.4*$B66</f>
        <v>74574.715912503263</v>
      </c>
      <c r="E66" s="37">
        <f ca="1">EXP('Question 7'!D65)*E65+0.4*$B66</f>
        <v>52183.298219088108</v>
      </c>
      <c r="F66" s="37">
        <f ca="1">EXP('Question 7'!E65)*F65+0.4*$B66</f>
        <v>53412.074451176515</v>
      </c>
      <c r="G66" s="37">
        <f ca="1">EXP('Question 7'!F65)*G65+0.4*$B66</f>
        <v>83753.112009066768</v>
      </c>
      <c r="H66" s="37">
        <f ca="1">EXP('Question 7'!G65)*H65+0.4*$B66</f>
        <v>56070.503043022094</v>
      </c>
      <c r="I66" s="37">
        <f ca="1">EXP('Question 7'!H65)*I65+0.4*$B66</f>
        <v>71048.886283053696</v>
      </c>
      <c r="J66" s="37">
        <f ca="1">EXP('Question 7'!I65)*J65+0.4*$B66</f>
        <v>49521.969203201355</v>
      </c>
      <c r="K66" s="37">
        <f ca="1">EXP('Question 7'!J65)*K65+0.4*$B66</f>
        <v>47034.886580203631</v>
      </c>
      <c r="L66" s="37">
        <f ca="1">EXP('Question 7'!K65)*L65+0.4*$B66</f>
        <v>60958.404020073474</v>
      </c>
      <c r="M66" s="37">
        <f ca="1">EXP('Question 7'!L65)*M65+0.4*$B66</f>
        <v>71630.563624366696</v>
      </c>
      <c r="N66" s="37">
        <f ca="1">EXP('Question 7'!M65)*N65+0.4*$B66</f>
        <v>59397.253523251522</v>
      </c>
      <c r="O66" s="37">
        <f ca="1">EXP('Question 7'!N65)*O65+0.4*$B66</f>
        <v>76390.612224416473</v>
      </c>
      <c r="P66" s="37">
        <f ca="1">EXP('Question 7'!O65)*P65+0.4*$B66</f>
        <v>58022.218452760222</v>
      </c>
      <c r="Q66" s="37">
        <f ca="1">EXP('Question 7'!P65)*Q65+0.4*$B66</f>
        <v>71131.773877436761</v>
      </c>
      <c r="R66" s="37">
        <f ca="1">EXP('Question 7'!Q65)*R65+0.4*$B66</f>
        <v>45457.495783592858</v>
      </c>
      <c r="S66" s="37">
        <f ca="1">EXP('Question 7'!R65)*S65+0.4*$B66</f>
        <v>56457.353961103508</v>
      </c>
      <c r="T66" s="37">
        <f ca="1">EXP('Question 7'!S65)*T65+0.4*$B66</f>
        <v>42343.481962851467</v>
      </c>
      <c r="U66" s="37">
        <f ca="1">EXP('Question 7'!T65)*U65+0.4*$B66</f>
        <v>89394.974419935053</v>
      </c>
      <c r="V66" s="37">
        <f ca="1">EXP('Question 7'!U65)*V65+0.4*$B66</f>
        <v>72031.821284839622</v>
      </c>
      <c r="W66" s="37">
        <f ca="1">EXP('Question 7'!V65)*W65+0.4*$B66</f>
        <v>46537.242165689539</v>
      </c>
      <c r="X66" s="37">
        <f ca="1">EXP('Question 7'!W65)*X65+0.4*$B66</f>
        <v>55986.512429357696</v>
      </c>
      <c r="Y66" s="37">
        <f ca="1">EXP('Question 7'!X65)*Y65+0.4*$B66</f>
        <v>65081.630690586644</v>
      </c>
      <c r="Z66" s="37">
        <f ca="1">EXP('Question 7'!Y65)*Z65+0.4*$B66</f>
        <v>54447.163142256853</v>
      </c>
      <c r="AA66" s="37">
        <f ca="1">EXP('Question 7'!Z65)*AA65+0.4*$B66</f>
        <v>31634.506549374048</v>
      </c>
      <c r="AB66" s="37">
        <f ca="1">EXP('Question 7'!AA65)*AB65+0.4*$B66</f>
        <v>60754.282478235378</v>
      </c>
      <c r="AC66" s="37">
        <f ca="1">EXP('Question 7'!AB65)*AC65+0.4*$B66</f>
        <v>48731.71785221852</v>
      </c>
      <c r="AD66" s="37">
        <f ca="1">EXP('Question 7'!AC65)*AD65+0.4*$B66</f>
        <v>83057.536017776947</v>
      </c>
      <c r="AE66" s="37">
        <f ca="1">EXP('Question 7'!AD65)*AE65+0.4*$B66</f>
        <v>57016.682922995809</v>
      </c>
      <c r="AF66" s="37">
        <f ca="1">EXP('Question 7'!AE65)*AF65+0.4*$B66</f>
        <v>52434.833044686187</v>
      </c>
      <c r="AG66" s="37">
        <f ca="1">EXP('Question 7'!AF65)*AG65+0.4*$B66</f>
        <v>73969.906727539885</v>
      </c>
      <c r="AH66" s="37">
        <f ca="1">EXP('Question 7'!AG65)*AH65+0.4*$B66</f>
        <v>96360.258315174797</v>
      </c>
      <c r="AI66" s="37">
        <f ca="1">EXP('Question 7'!AH65)*AI65+0.4*$B66</f>
        <v>46795.638578461439</v>
      </c>
      <c r="AJ66" s="37">
        <f ca="1">EXP('Question 7'!AI65)*AJ65+0.4*$B66</f>
        <v>60764.564731614832</v>
      </c>
      <c r="AK66" s="37">
        <f ca="1">EXP('Question 7'!AJ65)*AK65+0.4*$B66</f>
        <v>57451.458393405104</v>
      </c>
      <c r="AL66" s="37">
        <f ca="1">EXP('Question 7'!AK65)*AL65+0.4*$B66</f>
        <v>40780.633027814918</v>
      </c>
      <c r="AM66" s="37">
        <f ca="1">EXP('Question 7'!AL65)*AM65+0.4*$B66</f>
        <v>72231.550012237072</v>
      </c>
      <c r="AN66" s="37">
        <f ca="1">EXP('Question 7'!AM65)*AN65+0.4*$B66</f>
        <v>50476.69969273312</v>
      </c>
      <c r="AO66" s="37">
        <f ca="1">EXP('Question 7'!AN65)*AO65+0.4*$B66</f>
        <v>57462.390396240175</v>
      </c>
      <c r="AP66" s="37">
        <f ca="1">EXP('Question 7'!AO65)*AP65+0.4*$B66</f>
        <v>46692.542687068388</v>
      </c>
      <c r="AQ66" s="37">
        <f ca="1">EXP('Question 7'!AP65)*AQ65+0.4*$B66</f>
        <v>33569.540417693264</v>
      </c>
      <c r="AR66" s="37">
        <f ca="1">EXP('Question 7'!AQ65)*AR65+0.4*$B66</f>
        <v>42724.617872263487</v>
      </c>
      <c r="AS66" s="37">
        <f ca="1">EXP('Question 7'!AR65)*AS65+0.4*$B66</f>
        <v>46627.205091707503</v>
      </c>
      <c r="AT66" s="37">
        <f ca="1">EXP('Question 7'!AS65)*AT65+0.4*$B66</f>
        <v>90461.470664538137</v>
      </c>
      <c r="AU66" s="37">
        <f ca="1">EXP('Question 7'!AT65)*AU65+0.4*$B66</f>
        <v>57523.330304284995</v>
      </c>
      <c r="AV66" s="37">
        <f ca="1">EXP('Question 7'!AU65)*AV65+0.4*$B66</f>
        <v>62978.826542803741</v>
      </c>
      <c r="AW66" s="37">
        <f ca="1">EXP('Question 7'!AV65)*AW65+0.4*$B66</f>
        <v>62623.789536629891</v>
      </c>
      <c r="AX66" s="37">
        <f ca="1">EXP('Question 7'!AW65)*AX65+0.4*$B66</f>
        <v>63056.417748195658</v>
      </c>
      <c r="AY66" s="37">
        <f ca="1">EXP('Question 7'!AX65)*AY65+0.4*$B66</f>
        <v>69575.337768103593</v>
      </c>
      <c r="AZ66" s="37">
        <f ca="1">EXP('Question 7'!AY65)*AZ65+0.4*$B66</f>
        <v>56644.000981305217</v>
      </c>
      <c r="BA66" s="37">
        <f ca="1">EXP('Question 7'!AZ65)*BA65+0.4*$B66</f>
        <v>61272.630664879987</v>
      </c>
      <c r="BB66" s="37">
        <f ca="1">EXP('Question 7'!BA65)*BB65+0.4*$B66</f>
        <v>50220.151647336148</v>
      </c>
      <c r="BC66" s="37">
        <f ca="1">EXP('Question 7'!BB65)*BC65+0.4*$B66</f>
        <v>43126.459676175429</v>
      </c>
      <c r="BD66" s="37">
        <f ca="1">EXP('Question 7'!BC65)*BD65+0.4*$B66</f>
        <v>53310.951635458987</v>
      </c>
      <c r="BE66" s="37">
        <f ca="1">EXP('Question 7'!BD65)*BE65+0.4*$B66</f>
        <v>26788.565315347896</v>
      </c>
      <c r="BF66" s="37">
        <f ca="1">EXP('Question 7'!BE65)*BF65+0.4*$B66</f>
        <v>69910.224065971401</v>
      </c>
      <c r="BG66" s="37">
        <f ca="1">EXP('Question 7'!BF65)*BG65+0.4*$B66</f>
        <v>52655.419808515333</v>
      </c>
      <c r="BH66" s="37">
        <f ca="1">EXP('Question 7'!BG65)*BH65+0.4*$B66</f>
        <v>66422.021039748593</v>
      </c>
      <c r="BI66" s="37">
        <f ca="1">EXP('Question 7'!BH65)*BI65+0.4*$B66</f>
        <v>60399.553263871487</v>
      </c>
      <c r="BJ66" s="37">
        <f ca="1">EXP('Question 7'!BI65)*BJ65+0.4*$B66</f>
        <v>68901.52488250169</v>
      </c>
      <c r="BK66" s="37">
        <f ca="1">EXP('Question 7'!BJ65)*BK65+0.4*$B66</f>
        <v>60949.130472844765</v>
      </c>
      <c r="BL66" s="37">
        <f ca="1">EXP('Question 7'!BK65)*BL65+0.4*$B66</f>
        <v>71776.410188816022</v>
      </c>
      <c r="BM66" s="37">
        <f ca="1">EXP('Question 7'!BL65)*BM65+0.4*$B66</f>
        <v>80607.493611927785</v>
      </c>
      <c r="BN66" s="37">
        <f ca="1">EXP('Question 7'!BM65)*BN65+0.4*$B66</f>
        <v>48017.906829263302</v>
      </c>
      <c r="BO66" s="37">
        <f ca="1">EXP('Question 7'!BN65)*BO65+0.4*$B66</f>
        <v>60261.072817753731</v>
      </c>
      <c r="BP66" s="37">
        <f ca="1">EXP('Question 7'!BO65)*BP65+0.4*$B66</f>
        <v>53731.994485445844</v>
      </c>
      <c r="BQ66" s="37">
        <f ca="1">EXP('Question 7'!BP65)*BQ65+0.4*$B66</f>
        <v>50169.334982178516</v>
      </c>
      <c r="BR66" s="37">
        <f ca="1">EXP('Question 7'!BQ65)*BR65+0.4*$B66</f>
        <v>48819.740254173026</v>
      </c>
      <c r="BS66" s="37">
        <f ca="1">EXP('Question 7'!BR65)*BS65+0.4*$B66</f>
        <v>33813.102334080453</v>
      </c>
      <c r="BT66" s="37">
        <f ca="1">EXP('Question 7'!BS65)*BT65+0.4*$B66</f>
        <v>54517.472991987255</v>
      </c>
      <c r="BU66" s="37">
        <f ca="1">EXP('Question 7'!BT65)*BU65+0.4*$B66</f>
        <v>38451.012668216455</v>
      </c>
      <c r="BV66" s="37">
        <f ca="1">EXP('Question 7'!BU65)*BV65+0.4*$B66</f>
        <v>42691.759888236942</v>
      </c>
      <c r="BW66" s="37">
        <f ca="1">EXP('Question 7'!BV65)*BW65+0.4*$B66</f>
        <v>47588.986620863143</v>
      </c>
      <c r="BX66" s="37">
        <f ca="1">EXP('Question 7'!BW65)*BX65+0.4*$B66</f>
        <v>64078.675120571745</v>
      </c>
      <c r="BY66" s="37">
        <f ca="1">EXP('Question 7'!BX65)*BY65+0.4*$B66</f>
        <v>57205.080894225706</v>
      </c>
      <c r="BZ66" s="37">
        <f ca="1">EXP('Question 7'!BY65)*BZ65+0.4*$B66</f>
        <v>73571.842103817107</v>
      </c>
      <c r="CA66" s="37">
        <f ca="1">EXP('Question 7'!BZ65)*CA65+0.4*$B66</f>
        <v>61002.422977991067</v>
      </c>
      <c r="CB66" s="37">
        <f ca="1">EXP('Question 7'!CA65)*CB65+0.4*$B66</f>
        <v>54635.057356881756</v>
      </c>
      <c r="CC66" s="37">
        <f ca="1">EXP('Question 7'!CB65)*CC65+0.4*$B66</f>
        <v>42769.875710578359</v>
      </c>
      <c r="CD66" s="37">
        <f ca="1">EXP('Question 7'!CC65)*CD65+0.4*$B66</f>
        <v>53135.387208350687</v>
      </c>
      <c r="CE66" s="37">
        <f ca="1">EXP('Question 7'!CD65)*CE65+0.4*$B66</f>
        <v>53673.548084762508</v>
      </c>
      <c r="CF66" s="37">
        <f ca="1">EXP('Question 7'!CE65)*CF65+0.4*$B66</f>
        <v>60220.358839645465</v>
      </c>
      <c r="CG66" s="37">
        <f ca="1">EXP('Question 7'!CF65)*CG65+0.4*$B66</f>
        <v>76698.21273252189</v>
      </c>
      <c r="CH66" s="37">
        <f ca="1">EXP('Question 7'!CG65)*CH65+0.4*$B66</f>
        <v>65690.90955627065</v>
      </c>
      <c r="CI66" s="37">
        <f ca="1">EXP('Question 7'!CH65)*CI65+0.4*$B66</f>
        <v>54668.007009950656</v>
      </c>
      <c r="CJ66" s="37">
        <f ca="1">EXP('Question 7'!CI65)*CJ65+0.4*$B66</f>
        <v>63391.170485298084</v>
      </c>
      <c r="CK66" s="37">
        <f ca="1">EXP('Question 7'!CJ65)*CK65+0.4*$B66</f>
        <v>55116.609162786663</v>
      </c>
      <c r="CL66" s="37">
        <f ca="1">EXP('Question 7'!CK65)*CL65+0.4*$B66</f>
        <v>52809.475246020622</v>
      </c>
      <c r="CM66" s="37">
        <f ca="1">EXP('Question 7'!CL65)*CM65+0.4*$B66</f>
        <v>64543.919262519106</v>
      </c>
      <c r="CN66" s="37">
        <f ca="1">EXP('Question 7'!CM65)*CN65+0.4*$B66</f>
        <v>55252.904490771049</v>
      </c>
      <c r="CO66" s="37">
        <f ca="1">EXP('Question 7'!CN65)*CO65+0.4*$B66</f>
        <v>72214.444435320911</v>
      </c>
      <c r="CP66" s="37">
        <f ca="1">EXP('Question 7'!CO65)*CP65+0.4*$B66</f>
        <v>63015.565478856595</v>
      </c>
      <c r="CQ66" s="37">
        <f ca="1">EXP('Question 7'!CP65)*CQ65+0.4*$B66</f>
        <v>60343.322881499938</v>
      </c>
      <c r="CR66" s="37">
        <f ca="1">EXP('Question 7'!CQ65)*CR65+0.4*$B66</f>
        <v>64467.952990226157</v>
      </c>
      <c r="CS66" s="37">
        <f ca="1">EXP('Question 7'!CR65)*CS65+0.4*$B66</f>
        <v>93507.694258453907</v>
      </c>
      <c r="CT66" s="37">
        <f ca="1">EXP('Question 7'!CS65)*CT65+0.4*$B66</f>
        <v>65793.273176671355</v>
      </c>
      <c r="CU66" s="37">
        <f ca="1">EXP('Question 7'!CT65)*CU65+0.4*$B66</f>
        <v>64237.221988819379</v>
      </c>
      <c r="CV66" s="37">
        <f ca="1">EXP('Question 7'!CU65)*CV65+0.4*$B66</f>
        <v>61196.843462594916</v>
      </c>
      <c r="CW66" s="37">
        <f ca="1">EXP('Question 7'!CV65)*CW65+0.4*$B66</f>
        <v>58406.466877697057</v>
      </c>
      <c r="CX66" s="37">
        <f ca="1">EXP('Question 7'!CW65)*CX65+0.4*$B66</f>
        <v>42483.52827682886</v>
      </c>
    </row>
    <row r="67" spans="1:102" x14ac:dyDescent="0.2">
      <c r="A67" s="5">
        <v>47238</v>
      </c>
      <c r="B67" s="1">
        <v>2007.3383664000007</v>
      </c>
      <c r="C67" s="37">
        <f ca="1">EXP('Question 7'!B66)*C66+0.4*$B67</f>
        <v>49555.071173001052</v>
      </c>
      <c r="D67" s="37">
        <f ca="1">EXP('Question 7'!C66)*D66+0.4*$B67</f>
        <v>83542.154321076814</v>
      </c>
      <c r="E67" s="37">
        <f ca="1">EXP('Question 7'!D66)*E66+0.4*$B67</f>
        <v>55921.98695191765</v>
      </c>
      <c r="F67" s="37">
        <f ca="1">EXP('Question 7'!E66)*F66+0.4*$B67</f>
        <v>61274.15503228976</v>
      </c>
      <c r="G67" s="37">
        <f ca="1">EXP('Question 7'!F66)*G66+0.4*$B67</f>
        <v>90166.360659535159</v>
      </c>
      <c r="H67" s="37">
        <f ca="1">EXP('Question 7'!G66)*H66+0.4*$B67</f>
        <v>58713.325600268261</v>
      </c>
      <c r="I67" s="37">
        <f ca="1">EXP('Question 7'!H66)*I66+0.4*$B67</f>
        <v>69138.043854387972</v>
      </c>
      <c r="J67" s="37">
        <f ca="1">EXP('Question 7'!I66)*J66+0.4*$B67</f>
        <v>52839.290096536635</v>
      </c>
      <c r="K67" s="37">
        <f ca="1">EXP('Question 7'!J66)*K66+0.4*$B67</f>
        <v>51414.331646195846</v>
      </c>
      <c r="L67" s="37">
        <f ca="1">EXP('Question 7'!K66)*L66+0.4*$B67</f>
        <v>59957.87100105983</v>
      </c>
      <c r="M67" s="37">
        <f ca="1">EXP('Question 7'!L66)*M66+0.4*$B67</f>
        <v>77575.155164118769</v>
      </c>
      <c r="N67" s="37">
        <f ca="1">EXP('Question 7'!M66)*N66+0.4*$B67</f>
        <v>65069.569736286889</v>
      </c>
      <c r="O67" s="37">
        <f ca="1">EXP('Question 7'!N66)*O66+0.4*$B67</f>
        <v>78289.620376945837</v>
      </c>
      <c r="P67" s="37">
        <f ca="1">EXP('Question 7'!O66)*P66+0.4*$B67</f>
        <v>55408.273500793985</v>
      </c>
      <c r="Q67" s="37">
        <f ca="1">EXP('Question 7'!P66)*Q66+0.4*$B67</f>
        <v>76849.723702691277</v>
      </c>
      <c r="R67" s="37">
        <f ca="1">EXP('Question 7'!Q66)*R66+0.4*$B67</f>
        <v>49641.575373510466</v>
      </c>
      <c r="S67" s="37">
        <f ca="1">EXP('Question 7'!R66)*S66+0.4*$B67</f>
        <v>57341.300527638479</v>
      </c>
      <c r="T67" s="37">
        <f ca="1">EXP('Question 7'!S66)*T66+0.4*$B67</f>
        <v>42688.95253445892</v>
      </c>
      <c r="U67" s="37">
        <f ca="1">EXP('Question 7'!T66)*U66+0.4*$B67</f>
        <v>92840.023063137443</v>
      </c>
      <c r="V67" s="37">
        <f ca="1">EXP('Question 7'!U66)*V66+0.4*$B67</f>
        <v>79303.486735133745</v>
      </c>
      <c r="W67" s="37">
        <f ca="1">EXP('Question 7'!V66)*W66+0.4*$B67</f>
        <v>46968.640229447839</v>
      </c>
      <c r="X67" s="37">
        <f ca="1">EXP('Question 7'!W66)*X66+0.4*$B67</f>
        <v>52280.689279763807</v>
      </c>
      <c r="Y67" s="37">
        <f ca="1">EXP('Question 7'!X66)*Y66+0.4*$B67</f>
        <v>73767.332377900471</v>
      </c>
      <c r="Z67" s="37">
        <f ca="1">EXP('Question 7'!Y66)*Z66+0.4*$B67</f>
        <v>58396.618178073346</v>
      </c>
      <c r="AA67" s="37">
        <f ca="1">EXP('Question 7'!Z66)*AA66+0.4*$B67</f>
        <v>35104.007243125256</v>
      </c>
      <c r="AB67" s="37">
        <f ca="1">EXP('Question 7'!AA66)*AB66+0.4*$B67</f>
        <v>62895.779694765268</v>
      </c>
      <c r="AC67" s="37">
        <f ca="1">EXP('Question 7'!AB66)*AC66+0.4*$B67</f>
        <v>52984.168345931357</v>
      </c>
      <c r="AD67" s="37">
        <f ca="1">EXP('Question 7'!AC66)*AD66+0.4*$B67</f>
        <v>80968.358142656783</v>
      </c>
      <c r="AE67" s="37">
        <f ca="1">EXP('Question 7'!AD66)*AE66+0.4*$B67</f>
        <v>57785.950629940853</v>
      </c>
      <c r="AF67" s="37">
        <f ca="1">EXP('Question 7'!AE66)*AF66+0.4*$B67</f>
        <v>52530.333063197482</v>
      </c>
      <c r="AG67" s="37">
        <f ca="1">EXP('Question 7'!AF66)*AG66+0.4*$B67</f>
        <v>75526.52160853277</v>
      </c>
      <c r="AH67" s="37">
        <f ca="1">EXP('Question 7'!AG66)*AH66+0.4*$B67</f>
        <v>100825.34223324148</v>
      </c>
      <c r="AI67" s="37">
        <f ca="1">EXP('Question 7'!AH66)*AI66+0.4*$B67</f>
        <v>47919.906935645726</v>
      </c>
      <c r="AJ67" s="37">
        <f ca="1">EXP('Question 7'!AI66)*AJ66+0.4*$B67</f>
        <v>58613.855859698524</v>
      </c>
      <c r="AK67" s="37">
        <f ca="1">EXP('Question 7'!AJ66)*AK66+0.4*$B67</f>
        <v>56385.321505381064</v>
      </c>
      <c r="AL67" s="37">
        <f ca="1">EXP('Question 7'!AK66)*AL66+0.4*$B67</f>
        <v>43003.566630815956</v>
      </c>
      <c r="AM67" s="37">
        <f ca="1">EXP('Question 7'!AL66)*AM66+0.4*$B67</f>
        <v>71872.528160680289</v>
      </c>
      <c r="AN67" s="37">
        <f ca="1">EXP('Question 7'!AM66)*AN66+0.4*$B67</f>
        <v>56524.763271340351</v>
      </c>
      <c r="AO67" s="37">
        <f ca="1">EXP('Question 7'!AN66)*AO66+0.4*$B67</f>
        <v>53855.907279506704</v>
      </c>
      <c r="AP67" s="37">
        <f ca="1">EXP('Question 7'!AO66)*AP66+0.4*$B67</f>
        <v>47548.095009094701</v>
      </c>
      <c r="AQ67" s="37">
        <f ca="1">EXP('Question 7'!AP66)*AQ66+0.4*$B67</f>
        <v>32154.077134475436</v>
      </c>
      <c r="AR67" s="37">
        <f ca="1">EXP('Question 7'!AQ66)*AR66+0.4*$B67</f>
        <v>43201.60578748113</v>
      </c>
      <c r="AS67" s="37">
        <f ca="1">EXP('Question 7'!AR66)*AS66+0.4*$B67</f>
        <v>44639.846998786423</v>
      </c>
      <c r="AT67" s="37">
        <f ca="1">EXP('Question 7'!AS66)*AT66+0.4*$B67</f>
        <v>95590.643977645974</v>
      </c>
      <c r="AU67" s="37">
        <f ca="1">EXP('Question 7'!AT66)*AU66+0.4*$B67</f>
        <v>58698.381237768532</v>
      </c>
      <c r="AV67" s="37">
        <f ca="1">EXP('Question 7'!AU66)*AV66+0.4*$B67</f>
        <v>66909.417983587773</v>
      </c>
      <c r="AW67" s="37">
        <f ca="1">EXP('Question 7'!AV66)*AW66+0.4*$B67</f>
        <v>63281.534016525336</v>
      </c>
      <c r="AX67" s="37">
        <f ca="1">EXP('Question 7'!AW66)*AX66+0.4*$B67</f>
        <v>61244.161322096537</v>
      </c>
      <c r="AY67" s="37">
        <f ca="1">EXP('Question 7'!AX66)*AY66+0.4*$B67</f>
        <v>69233.377582471803</v>
      </c>
      <c r="AZ67" s="37">
        <f ca="1">EXP('Question 7'!AY66)*AZ66+0.4*$B67</f>
        <v>59748.395689077064</v>
      </c>
      <c r="BA67" s="37">
        <f ca="1">EXP('Question 7'!AZ66)*BA66+0.4*$B67</f>
        <v>58981.032016167017</v>
      </c>
      <c r="BB67" s="37">
        <f ca="1">EXP('Question 7'!BA66)*BB66+0.4*$B67</f>
        <v>52663.381610781093</v>
      </c>
      <c r="BC67" s="37">
        <f ca="1">EXP('Question 7'!BB66)*BC66+0.4*$B67</f>
        <v>38653.69656972785</v>
      </c>
      <c r="BD67" s="37">
        <f ca="1">EXP('Question 7'!BC66)*BD66+0.4*$B67</f>
        <v>53296.135432648734</v>
      </c>
      <c r="BE67" s="37">
        <f ca="1">EXP('Question 7'!BD66)*BE66+0.4*$B67</f>
        <v>29391.779371192799</v>
      </c>
      <c r="BF67" s="37">
        <f ca="1">EXP('Question 7'!BE66)*BF66+0.4*$B67</f>
        <v>71817.444851204491</v>
      </c>
      <c r="BG67" s="37">
        <f ca="1">EXP('Question 7'!BF66)*BG66+0.4*$B67</f>
        <v>56677.532711311498</v>
      </c>
      <c r="BH67" s="37">
        <f ca="1">EXP('Question 7'!BG66)*BH66+0.4*$B67</f>
        <v>64677.53767504797</v>
      </c>
      <c r="BI67" s="37">
        <f ca="1">EXP('Question 7'!BH66)*BI66+0.4*$B67</f>
        <v>61156.741442431288</v>
      </c>
      <c r="BJ67" s="37">
        <f ca="1">EXP('Question 7'!BI66)*BJ66+0.4*$B67</f>
        <v>71710.962662571343</v>
      </c>
      <c r="BK67" s="37">
        <f ca="1">EXP('Question 7'!BJ66)*BK66+0.4*$B67</f>
        <v>60170.51439791196</v>
      </c>
      <c r="BL67" s="37">
        <f ca="1">EXP('Question 7'!BK66)*BL66+0.4*$B67</f>
        <v>70027.954055517068</v>
      </c>
      <c r="BM67" s="37">
        <f ca="1">EXP('Question 7'!BL66)*BM66+0.4*$B67</f>
        <v>79132.834518542702</v>
      </c>
      <c r="BN67" s="37">
        <f ca="1">EXP('Question 7'!BM66)*BN66+0.4*$B67</f>
        <v>52255.122595773086</v>
      </c>
      <c r="BO67" s="37">
        <f ca="1">EXP('Question 7'!BN66)*BO66+0.4*$B67</f>
        <v>63566.777285194526</v>
      </c>
      <c r="BP67" s="37">
        <f ca="1">EXP('Question 7'!BO66)*BP66+0.4*$B67</f>
        <v>54234.201651235235</v>
      </c>
      <c r="BQ67" s="37">
        <f ca="1">EXP('Question 7'!BP66)*BQ66+0.4*$B67</f>
        <v>55805.514634717612</v>
      </c>
      <c r="BR67" s="37">
        <f ca="1">EXP('Question 7'!BQ66)*BR66+0.4*$B67</f>
        <v>52409.014385179747</v>
      </c>
      <c r="BS67" s="37">
        <f ca="1">EXP('Question 7'!BR66)*BS66+0.4*$B67</f>
        <v>35872.199337720274</v>
      </c>
      <c r="BT67" s="37">
        <f ca="1">EXP('Question 7'!BS66)*BT66+0.4*$B67</f>
        <v>54444.944936114582</v>
      </c>
      <c r="BU67" s="37">
        <f ca="1">EXP('Question 7'!BT66)*BU66+0.4*$B67</f>
        <v>37114.628276399861</v>
      </c>
      <c r="BV67" s="37">
        <f ca="1">EXP('Question 7'!BU66)*BV66+0.4*$B67</f>
        <v>41761.507802849264</v>
      </c>
      <c r="BW67" s="37">
        <f ca="1">EXP('Question 7'!BV66)*BW66+0.4*$B67</f>
        <v>54243.275999537014</v>
      </c>
      <c r="BX67" s="37">
        <f ca="1">EXP('Question 7'!BW66)*BX66+0.4*$B67</f>
        <v>64136.324903559092</v>
      </c>
      <c r="BY67" s="37">
        <f ca="1">EXP('Question 7'!BX66)*BY66+0.4*$B67</f>
        <v>56319.392946214895</v>
      </c>
      <c r="BZ67" s="37">
        <f ca="1">EXP('Question 7'!BY66)*BZ66+0.4*$B67</f>
        <v>73889.346138002482</v>
      </c>
      <c r="CA67" s="37">
        <f ca="1">EXP('Question 7'!BZ66)*CA66+0.4*$B67</f>
        <v>64784.863702044458</v>
      </c>
      <c r="CB67" s="37">
        <f ca="1">EXP('Question 7'!CA66)*CB66+0.4*$B67</f>
        <v>62425.284610324139</v>
      </c>
      <c r="CC67" s="37">
        <f ca="1">EXP('Question 7'!CB66)*CC66+0.4*$B67</f>
        <v>44901.065414345016</v>
      </c>
      <c r="CD67" s="37">
        <f ca="1">EXP('Question 7'!CC66)*CD66+0.4*$B67</f>
        <v>59325.609543538485</v>
      </c>
      <c r="CE67" s="37">
        <f ca="1">EXP('Question 7'!CD66)*CE66+0.4*$B67</f>
        <v>60223.497674563223</v>
      </c>
      <c r="CF67" s="37">
        <f ca="1">EXP('Question 7'!CE66)*CF66+0.4*$B67</f>
        <v>61680.489693626667</v>
      </c>
      <c r="CG67" s="37">
        <f ca="1">EXP('Question 7'!CF66)*CG66+0.4*$B67</f>
        <v>78835.402144849722</v>
      </c>
      <c r="CH67" s="37">
        <f ca="1">EXP('Question 7'!CG66)*CH66+0.4*$B67</f>
        <v>70318.392496275454</v>
      </c>
      <c r="CI67" s="37">
        <f ca="1">EXP('Question 7'!CH66)*CI66+0.4*$B67</f>
        <v>54695.9284480075</v>
      </c>
      <c r="CJ67" s="37">
        <f ca="1">EXP('Question 7'!CI66)*CJ66+0.4*$B67</f>
        <v>66132.79111649227</v>
      </c>
      <c r="CK67" s="37">
        <f ca="1">EXP('Question 7'!CJ66)*CK66+0.4*$B67</f>
        <v>59952.042235851659</v>
      </c>
      <c r="CL67" s="37">
        <f ca="1">EXP('Question 7'!CK66)*CL66+0.4*$B67</f>
        <v>55425.342154326128</v>
      </c>
      <c r="CM67" s="37">
        <f ca="1">EXP('Question 7'!CL66)*CM66+0.4*$B67</f>
        <v>70555.149234832585</v>
      </c>
      <c r="CN67" s="37">
        <f ca="1">EXP('Question 7'!CM66)*CN66+0.4*$B67</f>
        <v>57970.083448922363</v>
      </c>
      <c r="CO67" s="37">
        <f ca="1">EXP('Question 7'!CN66)*CO66+0.4*$B67</f>
        <v>71248.512450999464</v>
      </c>
      <c r="CP67" s="37">
        <f ca="1">EXP('Question 7'!CO66)*CP66+0.4*$B67</f>
        <v>63649.071600371892</v>
      </c>
      <c r="CQ67" s="37">
        <f ca="1">EXP('Question 7'!CP66)*CQ66+0.4*$B67</f>
        <v>58516.153715491775</v>
      </c>
      <c r="CR67" s="37">
        <f ca="1">EXP('Question 7'!CQ66)*CR66+0.4*$B67</f>
        <v>74191.341538759778</v>
      </c>
      <c r="CS67" s="37">
        <f ca="1">EXP('Question 7'!CR66)*CS66+0.4*$B67</f>
        <v>103074.77854271463</v>
      </c>
      <c r="CT67" s="37">
        <f ca="1">EXP('Question 7'!CS66)*CT66+0.4*$B67</f>
        <v>71276.664783591419</v>
      </c>
      <c r="CU67" s="37">
        <f ca="1">EXP('Question 7'!CT66)*CU66+0.4*$B67</f>
        <v>66834.135921127323</v>
      </c>
      <c r="CV67" s="37">
        <f ca="1">EXP('Question 7'!CU66)*CV66+0.4*$B67</f>
        <v>63611.35761273979</v>
      </c>
      <c r="CW67" s="37">
        <f ca="1">EXP('Question 7'!CV66)*CW66+0.4*$B67</f>
        <v>63682.110015889273</v>
      </c>
      <c r="CX67" s="37">
        <f ca="1">EXP('Question 7'!CW66)*CX66+0.4*$B67</f>
        <v>43576.562992162348</v>
      </c>
    </row>
    <row r="68" spans="1:102" x14ac:dyDescent="0.2">
      <c r="A68" s="5">
        <v>47269</v>
      </c>
      <c r="B68" s="1">
        <v>2007.3383664000007</v>
      </c>
      <c r="C68" s="37">
        <f ca="1">EXP('Question 7'!B67)*C67+0.4*$B68</f>
        <v>50472.44960170595</v>
      </c>
      <c r="D68" s="37">
        <f ca="1">EXP('Question 7'!C67)*D67+0.4*$B68</f>
        <v>80040.476399088933</v>
      </c>
      <c r="E68" s="37">
        <f ca="1">EXP('Question 7'!D67)*E67+0.4*$B68</f>
        <v>59773.582968353468</v>
      </c>
      <c r="F68" s="37">
        <f ca="1">EXP('Question 7'!E67)*F67+0.4*$B68</f>
        <v>60745.26089447402</v>
      </c>
      <c r="G68" s="37">
        <f ca="1">EXP('Question 7'!F67)*G67+0.4*$B68</f>
        <v>95475.303445777346</v>
      </c>
      <c r="H68" s="37">
        <f ca="1">EXP('Question 7'!G67)*H67+0.4*$B68</f>
        <v>62828.120606955359</v>
      </c>
      <c r="I68" s="37">
        <f ca="1">EXP('Question 7'!H67)*I67+0.4*$B68</f>
        <v>69165.451237899397</v>
      </c>
      <c r="J68" s="37">
        <f ca="1">EXP('Question 7'!I67)*J67+0.4*$B68</f>
        <v>58784.409138544317</v>
      </c>
      <c r="K68" s="37">
        <f ca="1">EXP('Question 7'!J67)*K67+0.4*$B68</f>
        <v>55367.993268889571</v>
      </c>
      <c r="L68" s="37">
        <f ca="1">EXP('Question 7'!K67)*L67+0.4*$B68</f>
        <v>63412.571806941254</v>
      </c>
      <c r="M68" s="37">
        <f ca="1">EXP('Question 7'!L67)*M67+0.4*$B68</f>
        <v>78965.473517300998</v>
      </c>
      <c r="N68" s="37">
        <f ca="1">EXP('Question 7'!M67)*N67+0.4*$B68</f>
        <v>61834.93434744668</v>
      </c>
      <c r="O68" s="37">
        <f ca="1">EXP('Question 7'!N67)*O67+0.4*$B68</f>
        <v>85364.322701335637</v>
      </c>
      <c r="P68" s="37">
        <f ca="1">EXP('Question 7'!O67)*P67+0.4*$B68</f>
        <v>56818.588227986693</v>
      </c>
      <c r="Q68" s="37">
        <f ca="1">EXP('Question 7'!P67)*Q67+0.4*$B68</f>
        <v>78523.89574049956</v>
      </c>
      <c r="R68" s="37">
        <f ca="1">EXP('Question 7'!Q67)*R67+0.4*$B68</f>
        <v>51899.940890317535</v>
      </c>
      <c r="S68" s="37">
        <f ca="1">EXP('Question 7'!R67)*S67+0.4*$B68</f>
        <v>58318.566118448718</v>
      </c>
      <c r="T68" s="37">
        <f ca="1">EXP('Question 7'!S67)*T67+0.4*$B68</f>
        <v>40163.529490518478</v>
      </c>
      <c r="U68" s="37">
        <f ca="1">EXP('Question 7'!T67)*U67+0.4*$B68</f>
        <v>91306.197724154074</v>
      </c>
      <c r="V68" s="37">
        <f ca="1">EXP('Question 7'!U67)*V67+0.4*$B68</f>
        <v>82890.907490219979</v>
      </c>
      <c r="W68" s="37">
        <f ca="1">EXP('Question 7'!V67)*W67+0.4*$B68</f>
        <v>50251.997573502966</v>
      </c>
      <c r="X68" s="37">
        <f ca="1">EXP('Question 7'!W67)*X67+0.4*$B68</f>
        <v>50880.460398311938</v>
      </c>
      <c r="Y68" s="37">
        <f ca="1">EXP('Question 7'!X67)*Y67+0.4*$B68</f>
        <v>75385.016685946655</v>
      </c>
      <c r="Z68" s="37">
        <f ca="1">EXP('Question 7'!Y67)*Z67+0.4*$B68</f>
        <v>54523.020054046865</v>
      </c>
      <c r="AA68" s="37">
        <f ca="1">EXP('Question 7'!Z67)*AA67+0.4*$B68</f>
        <v>35611.096105184093</v>
      </c>
      <c r="AB68" s="37">
        <f ca="1">EXP('Question 7'!AA67)*AB67+0.4*$B68</f>
        <v>61686.874594318768</v>
      </c>
      <c r="AC68" s="37">
        <f ca="1">EXP('Question 7'!AB67)*AC67+0.4*$B68</f>
        <v>56698.20483953959</v>
      </c>
      <c r="AD68" s="37">
        <f ca="1">EXP('Question 7'!AC67)*AD67+0.4*$B68</f>
        <v>81150.346542704487</v>
      </c>
      <c r="AE68" s="37">
        <f ca="1">EXP('Question 7'!AD67)*AE67+0.4*$B68</f>
        <v>61293.999239191806</v>
      </c>
      <c r="AF68" s="37">
        <f ca="1">EXP('Question 7'!AE67)*AF67+0.4*$B68</f>
        <v>52440.452873030423</v>
      </c>
      <c r="AG68" s="37">
        <f ca="1">EXP('Question 7'!AF67)*AG67+0.4*$B68</f>
        <v>73867.891341102659</v>
      </c>
      <c r="AH68" s="37">
        <f ca="1">EXP('Question 7'!AG67)*AH67+0.4*$B68</f>
        <v>102112.53854519688</v>
      </c>
      <c r="AI68" s="37">
        <f ca="1">EXP('Question 7'!AH67)*AI67+0.4*$B68</f>
        <v>49752.910976252228</v>
      </c>
      <c r="AJ68" s="37">
        <f ca="1">EXP('Question 7'!AI67)*AJ67+0.4*$B68</f>
        <v>60049.446244709041</v>
      </c>
      <c r="AK68" s="37">
        <f ca="1">EXP('Question 7'!AJ67)*AK67+0.4*$B68</f>
        <v>58577.181482318505</v>
      </c>
      <c r="AL68" s="37">
        <f ca="1">EXP('Question 7'!AK67)*AL67+0.4*$B68</f>
        <v>45996.489647637296</v>
      </c>
      <c r="AM68" s="37">
        <f ca="1">EXP('Question 7'!AL67)*AM67+0.4*$B68</f>
        <v>74146.317483092163</v>
      </c>
      <c r="AN68" s="37">
        <f ca="1">EXP('Question 7'!AM67)*AN67+0.4*$B68</f>
        <v>61295.968655051256</v>
      </c>
      <c r="AO68" s="37">
        <f ca="1">EXP('Question 7'!AN67)*AO67+0.4*$B68</f>
        <v>58575.837529601624</v>
      </c>
      <c r="AP68" s="37">
        <f ca="1">EXP('Question 7'!AO67)*AP67+0.4*$B68</f>
        <v>47845.120480471414</v>
      </c>
      <c r="AQ68" s="37">
        <f ca="1">EXP('Question 7'!AP67)*AQ67+0.4*$B68</f>
        <v>33204.289193614713</v>
      </c>
      <c r="AR68" s="37">
        <f ca="1">EXP('Question 7'!AQ67)*AR67+0.4*$B68</f>
        <v>47034.543248174741</v>
      </c>
      <c r="AS68" s="37">
        <f ca="1">EXP('Question 7'!AR67)*AS67+0.4*$B68</f>
        <v>44567.117537419326</v>
      </c>
      <c r="AT68" s="37">
        <f ca="1">EXP('Question 7'!AS67)*AT67+0.4*$B68</f>
        <v>91539.150784180951</v>
      </c>
      <c r="AU68" s="37">
        <f ca="1">EXP('Question 7'!AT67)*AU67+0.4*$B68</f>
        <v>61144.473782718385</v>
      </c>
      <c r="AV68" s="37">
        <f ca="1">EXP('Question 7'!AU67)*AV67+0.4*$B68</f>
        <v>73703.54770960506</v>
      </c>
      <c r="AW68" s="37">
        <f ca="1">EXP('Question 7'!AV67)*AW67+0.4*$B68</f>
        <v>66791.959945987299</v>
      </c>
      <c r="AX68" s="37">
        <f ca="1">EXP('Question 7'!AW67)*AX67+0.4*$B68</f>
        <v>62581.619621253456</v>
      </c>
      <c r="AY68" s="37">
        <f ca="1">EXP('Question 7'!AX67)*AY67+0.4*$B68</f>
        <v>70183.833106013612</v>
      </c>
      <c r="AZ68" s="37">
        <f ca="1">EXP('Question 7'!AY67)*AZ67+0.4*$B68</f>
        <v>62274.939142513227</v>
      </c>
      <c r="BA68" s="37">
        <f ca="1">EXP('Question 7'!AZ67)*BA67+0.4*$B68</f>
        <v>61315.139561602235</v>
      </c>
      <c r="BB68" s="37">
        <f ca="1">EXP('Question 7'!BA67)*BB67+0.4*$B68</f>
        <v>54402.46880744963</v>
      </c>
      <c r="BC68" s="37">
        <f ca="1">EXP('Question 7'!BB67)*BC67+0.4*$B68</f>
        <v>39163.946901077223</v>
      </c>
      <c r="BD68" s="37">
        <f ca="1">EXP('Question 7'!BC67)*BD67+0.4*$B68</f>
        <v>51543.145927532554</v>
      </c>
      <c r="BE68" s="37">
        <f ca="1">EXP('Question 7'!BD67)*BE67+0.4*$B68</f>
        <v>31637.092145550436</v>
      </c>
      <c r="BF68" s="37">
        <f ca="1">EXP('Question 7'!BE67)*BF67+0.4*$B68</f>
        <v>76610.147266849162</v>
      </c>
      <c r="BG68" s="37">
        <f ca="1">EXP('Question 7'!BF67)*BG67+0.4*$B68</f>
        <v>59264.069140791195</v>
      </c>
      <c r="BH68" s="37">
        <f ca="1">EXP('Question 7'!BG67)*BH67+0.4*$B68</f>
        <v>60816.01843962969</v>
      </c>
      <c r="BI68" s="37">
        <f ca="1">EXP('Question 7'!BH67)*BI67+0.4*$B68</f>
        <v>64056.003596151109</v>
      </c>
      <c r="BJ68" s="37">
        <f ca="1">EXP('Question 7'!BI67)*BJ67+0.4*$B68</f>
        <v>67399.18107480582</v>
      </c>
      <c r="BK68" s="37">
        <f ca="1">EXP('Question 7'!BJ67)*BK67+0.4*$B68</f>
        <v>60860.601008875943</v>
      </c>
      <c r="BL68" s="37">
        <f ca="1">EXP('Question 7'!BK67)*BL67+0.4*$B68</f>
        <v>76879.879872796955</v>
      </c>
      <c r="BM68" s="37">
        <f ca="1">EXP('Question 7'!BL67)*BM67+0.4*$B68</f>
        <v>80658.014884992721</v>
      </c>
      <c r="BN68" s="37">
        <f ca="1">EXP('Question 7'!BM67)*BN67+0.4*$B68</f>
        <v>55873.067582572236</v>
      </c>
      <c r="BO68" s="37">
        <f ca="1">EXP('Question 7'!BN67)*BO67+0.4*$B68</f>
        <v>65082.945057644043</v>
      </c>
      <c r="BP68" s="37">
        <f ca="1">EXP('Question 7'!BO67)*BP67+0.4*$B68</f>
        <v>55746.275829097176</v>
      </c>
      <c r="BQ68" s="37">
        <f ca="1">EXP('Question 7'!BP67)*BQ67+0.4*$B68</f>
        <v>56940.832381197732</v>
      </c>
      <c r="BR68" s="37">
        <f ca="1">EXP('Question 7'!BQ67)*BR67+0.4*$B68</f>
        <v>49943.147719627537</v>
      </c>
      <c r="BS68" s="37">
        <f ca="1">EXP('Question 7'!BR67)*BS67+0.4*$B68</f>
        <v>40515.015981791526</v>
      </c>
      <c r="BT68" s="37">
        <f ca="1">EXP('Question 7'!BS67)*BT67+0.4*$B68</f>
        <v>61019.719024745558</v>
      </c>
      <c r="BU68" s="37">
        <f ca="1">EXP('Question 7'!BT67)*BU67+0.4*$B68</f>
        <v>36557.19586066826</v>
      </c>
      <c r="BV68" s="37">
        <f ca="1">EXP('Question 7'!BU67)*BV67+0.4*$B68</f>
        <v>42598.737034717989</v>
      </c>
      <c r="BW68" s="37">
        <f ca="1">EXP('Question 7'!BV67)*BW67+0.4*$B68</f>
        <v>55514.073127405674</v>
      </c>
      <c r="BX68" s="37">
        <f ca="1">EXP('Question 7'!BW67)*BX67+0.4*$B68</f>
        <v>67110.896726997365</v>
      </c>
      <c r="BY68" s="37">
        <f ca="1">EXP('Question 7'!BX67)*BY67+0.4*$B68</f>
        <v>58595.749026216436</v>
      </c>
      <c r="BZ68" s="37">
        <f ca="1">EXP('Question 7'!BY67)*BZ67+0.4*$B68</f>
        <v>76160.718895205151</v>
      </c>
      <c r="CA68" s="37">
        <f ca="1">EXP('Question 7'!BZ67)*CA67+0.4*$B68</f>
        <v>65407.13615715089</v>
      </c>
      <c r="CB68" s="37">
        <f ca="1">EXP('Question 7'!CA67)*CB67+0.4*$B68</f>
        <v>58818.018107966804</v>
      </c>
      <c r="CC68" s="37">
        <f ca="1">EXP('Question 7'!CB67)*CC67+0.4*$B68</f>
        <v>44667.907197334505</v>
      </c>
      <c r="CD68" s="37">
        <f ca="1">EXP('Question 7'!CC67)*CD67+0.4*$B68</f>
        <v>64361.260575873166</v>
      </c>
      <c r="CE68" s="37">
        <f ca="1">EXP('Question 7'!CD67)*CE67+0.4*$B68</f>
        <v>62707.3459690815</v>
      </c>
      <c r="CF68" s="37">
        <f ca="1">EXP('Question 7'!CE67)*CF67+0.4*$B68</f>
        <v>56795.644529811623</v>
      </c>
      <c r="CG68" s="37">
        <f ca="1">EXP('Question 7'!CF67)*CG67+0.4*$B68</f>
        <v>75434.203671551528</v>
      </c>
      <c r="CH68" s="37">
        <f ca="1">EXP('Question 7'!CG67)*CH67+0.4*$B68</f>
        <v>75458.459952379882</v>
      </c>
      <c r="CI68" s="37">
        <f ca="1">EXP('Question 7'!CH67)*CI67+0.4*$B68</f>
        <v>56933.894897643579</v>
      </c>
      <c r="CJ68" s="37">
        <f ca="1">EXP('Question 7'!CI67)*CJ67+0.4*$B68</f>
        <v>67276.00377118052</v>
      </c>
      <c r="CK68" s="37">
        <f ca="1">EXP('Question 7'!CJ67)*CK67+0.4*$B68</f>
        <v>63627.751320824005</v>
      </c>
      <c r="CL68" s="37">
        <f ca="1">EXP('Question 7'!CK67)*CL67+0.4*$B68</f>
        <v>60065.111525655819</v>
      </c>
      <c r="CM68" s="37">
        <f ca="1">EXP('Question 7'!CL67)*CM67+0.4*$B68</f>
        <v>80893.757251732299</v>
      </c>
      <c r="CN68" s="37">
        <f ca="1">EXP('Question 7'!CM67)*CN67+0.4*$B68</f>
        <v>62916.228551379383</v>
      </c>
      <c r="CO68" s="37">
        <f ca="1">EXP('Question 7'!CN67)*CO67+0.4*$B68</f>
        <v>70160.134584919593</v>
      </c>
      <c r="CP68" s="37">
        <f ca="1">EXP('Question 7'!CO67)*CP67+0.4*$B68</f>
        <v>67644.098589039291</v>
      </c>
      <c r="CQ68" s="37">
        <f ca="1">EXP('Question 7'!CP67)*CQ67+0.4*$B68</f>
        <v>63054.427008085106</v>
      </c>
      <c r="CR68" s="37">
        <f ca="1">EXP('Question 7'!CQ67)*CR67+0.4*$B68</f>
        <v>69291.904172317925</v>
      </c>
      <c r="CS68" s="37">
        <f ca="1">EXP('Question 7'!CR67)*CS67+0.4*$B68</f>
        <v>103402.41310096512</v>
      </c>
      <c r="CT68" s="37">
        <f ca="1">EXP('Question 7'!CS67)*CT67+0.4*$B68</f>
        <v>73327.258544516124</v>
      </c>
      <c r="CU68" s="37">
        <f ca="1">EXP('Question 7'!CT67)*CU67+0.4*$B68</f>
        <v>65231.10096383348</v>
      </c>
      <c r="CV68" s="37">
        <f ca="1">EXP('Question 7'!CU67)*CV67+0.4*$B68</f>
        <v>63526.820299459316</v>
      </c>
      <c r="CW68" s="37">
        <f ca="1">EXP('Question 7'!CV67)*CW67+0.4*$B68</f>
        <v>66968.645389929181</v>
      </c>
      <c r="CX68" s="37">
        <f ca="1">EXP('Question 7'!CW67)*CX67+0.4*$B68</f>
        <v>43200.319399438486</v>
      </c>
    </row>
    <row r="69" spans="1:102" x14ac:dyDescent="0.2">
      <c r="A69" s="5">
        <v>47299</v>
      </c>
      <c r="B69" s="1">
        <v>2007.3383664000007</v>
      </c>
      <c r="C69" s="37">
        <f ca="1">EXP('Question 7'!B68)*C68+0.4*$B69</f>
        <v>49748.962898735466</v>
      </c>
      <c r="D69" s="37">
        <f ca="1">EXP('Question 7'!C68)*D68+0.4*$B69</f>
        <v>81291.705488339343</v>
      </c>
      <c r="E69" s="37">
        <f ca="1">EXP('Question 7'!D68)*E68+0.4*$B69</f>
        <v>58713.881038489832</v>
      </c>
      <c r="F69" s="37">
        <f ca="1">EXP('Question 7'!E68)*F68+0.4*$B69</f>
        <v>65911.999779477745</v>
      </c>
      <c r="G69" s="37">
        <f ca="1">EXP('Question 7'!F68)*G68+0.4*$B69</f>
        <v>95207.610490788691</v>
      </c>
      <c r="H69" s="37">
        <f ca="1">EXP('Question 7'!G68)*H68+0.4*$B69</f>
        <v>60489.951200860036</v>
      </c>
      <c r="I69" s="37">
        <f ca="1">EXP('Question 7'!H68)*I68+0.4*$B69</f>
        <v>66250.0284086381</v>
      </c>
      <c r="J69" s="37">
        <f ca="1">EXP('Question 7'!I68)*J68+0.4*$B69</f>
        <v>61444.361635475892</v>
      </c>
      <c r="K69" s="37">
        <f ca="1">EXP('Question 7'!J68)*K68+0.4*$B69</f>
        <v>55590.998227658434</v>
      </c>
      <c r="L69" s="37">
        <f ca="1">EXP('Question 7'!K68)*L68+0.4*$B69</f>
        <v>63854.543536134559</v>
      </c>
      <c r="M69" s="37">
        <f ca="1">EXP('Question 7'!L68)*M68+0.4*$B69</f>
        <v>82887.489947145135</v>
      </c>
      <c r="N69" s="37">
        <f ca="1">EXP('Question 7'!M68)*N68+0.4*$B69</f>
        <v>64210.027601153575</v>
      </c>
      <c r="O69" s="37">
        <f ca="1">EXP('Question 7'!N68)*O68+0.4*$B69</f>
        <v>82111.465328639475</v>
      </c>
      <c r="P69" s="37">
        <f ca="1">EXP('Question 7'!O68)*P68+0.4*$B69</f>
        <v>63620.660980423942</v>
      </c>
      <c r="Q69" s="37">
        <f ca="1">EXP('Question 7'!P68)*Q68+0.4*$B69</f>
        <v>80340.360415563235</v>
      </c>
      <c r="R69" s="37">
        <f ca="1">EXP('Question 7'!Q68)*R68+0.4*$B69</f>
        <v>49425.508181523641</v>
      </c>
      <c r="S69" s="37">
        <f ca="1">EXP('Question 7'!R68)*S68+0.4*$B69</f>
        <v>60023.674572487231</v>
      </c>
      <c r="T69" s="37">
        <f ca="1">EXP('Question 7'!S68)*T68+0.4*$B69</f>
        <v>42726.657401348435</v>
      </c>
      <c r="U69" s="37">
        <f ca="1">EXP('Question 7'!T68)*U68+0.4*$B69</f>
        <v>86748.486785215224</v>
      </c>
      <c r="V69" s="37">
        <f ca="1">EXP('Question 7'!U68)*V68+0.4*$B69</f>
        <v>87360.35767502134</v>
      </c>
      <c r="W69" s="37">
        <f ca="1">EXP('Question 7'!V68)*W68+0.4*$B69</f>
        <v>55137.008663807595</v>
      </c>
      <c r="X69" s="37">
        <f ca="1">EXP('Question 7'!W68)*X68+0.4*$B69</f>
        <v>49294.892472061874</v>
      </c>
      <c r="Y69" s="37">
        <f ca="1">EXP('Question 7'!X68)*Y68+0.4*$B69</f>
        <v>73401.649475222366</v>
      </c>
      <c r="Z69" s="37">
        <f ca="1">EXP('Question 7'!Y68)*Z68+0.4*$B69</f>
        <v>54937.988946289435</v>
      </c>
      <c r="AA69" s="37">
        <f ca="1">EXP('Question 7'!Z68)*AA68+0.4*$B69</f>
        <v>37836.948004958867</v>
      </c>
      <c r="AB69" s="37">
        <f ca="1">EXP('Question 7'!AA68)*AB68+0.4*$B69</f>
        <v>61136.883917305262</v>
      </c>
      <c r="AC69" s="37">
        <f ca="1">EXP('Question 7'!AB68)*AC68+0.4*$B69</f>
        <v>58146.836125602276</v>
      </c>
      <c r="AD69" s="37">
        <f ca="1">EXP('Question 7'!AC68)*AD68+0.4*$B69</f>
        <v>83444.178986887069</v>
      </c>
      <c r="AE69" s="37">
        <f ca="1">EXP('Question 7'!AD68)*AE68+0.4*$B69</f>
        <v>64428.068503639734</v>
      </c>
      <c r="AF69" s="37">
        <f ca="1">EXP('Question 7'!AE68)*AF68+0.4*$B69</f>
        <v>55784.185865842323</v>
      </c>
      <c r="AG69" s="37">
        <f ca="1">EXP('Question 7'!AF68)*AG68+0.4*$B69</f>
        <v>74905.099503990146</v>
      </c>
      <c r="AH69" s="37">
        <f ca="1">EXP('Question 7'!AG68)*AH68+0.4*$B69</f>
        <v>99572.633717155622</v>
      </c>
      <c r="AI69" s="37">
        <f ca="1">EXP('Question 7'!AH68)*AI68+0.4*$B69</f>
        <v>50687.115601009071</v>
      </c>
      <c r="AJ69" s="37">
        <f ca="1">EXP('Question 7'!AI68)*AJ68+0.4*$B69</f>
        <v>57023.274043343561</v>
      </c>
      <c r="AK69" s="37">
        <f ca="1">EXP('Question 7'!AJ68)*AK68+0.4*$B69</f>
        <v>53848.726263979923</v>
      </c>
      <c r="AL69" s="37">
        <f ca="1">EXP('Question 7'!AK68)*AL68+0.4*$B69</f>
        <v>47421.32038442896</v>
      </c>
      <c r="AM69" s="37">
        <f ca="1">EXP('Question 7'!AL68)*AM68+0.4*$B69</f>
        <v>72976.855847281957</v>
      </c>
      <c r="AN69" s="37">
        <f ca="1">EXP('Question 7'!AM68)*AN68+0.4*$B69</f>
        <v>63675.967441563138</v>
      </c>
      <c r="AO69" s="37">
        <f ca="1">EXP('Question 7'!AN68)*AO68+0.4*$B69</f>
        <v>52714.766252764275</v>
      </c>
      <c r="AP69" s="37">
        <f ca="1">EXP('Question 7'!AO68)*AP68+0.4*$B69</f>
        <v>45585.659243328191</v>
      </c>
      <c r="AQ69" s="37">
        <f ca="1">EXP('Question 7'!AP68)*AQ68+0.4*$B69</f>
        <v>35760.431496326681</v>
      </c>
      <c r="AR69" s="37">
        <f ca="1">EXP('Question 7'!AQ68)*AR68+0.4*$B69</f>
        <v>47080.577151019381</v>
      </c>
      <c r="AS69" s="37">
        <f ca="1">EXP('Question 7'!AR68)*AS68+0.4*$B69</f>
        <v>41075.953907302159</v>
      </c>
      <c r="AT69" s="37">
        <f ca="1">EXP('Question 7'!AS68)*AT68+0.4*$B69</f>
        <v>95346.53410451638</v>
      </c>
      <c r="AU69" s="37">
        <f ca="1">EXP('Question 7'!AT68)*AU68+0.4*$B69</f>
        <v>62816.867090275657</v>
      </c>
      <c r="AV69" s="37">
        <f ca="1">EXP('Question 7'!AU68)*AV68+0.4*$B69</f>
        <v>68605.891754275668</v>
      </c>
      <c r="AW69" s="37">
        <f ca="1">EXP('Question 7'!AV68)*AW68+0.4*$B69</f>
        <v>70200.160058053734</v>
      </c>
      <c r="AX69" s="37">
        <f ca="1">EXP('Question 7'!AW68)*AX68+0.4*$B69</f>
        <v>61790.224400730804</v>
      </c>
      <c r="AY69" s="37">
        <f ca="1">EXP('Question 7'!AX68)*AY68+0.4*$B69</f>
        <v>67640.804018367431</v>
      </c>
      <c r="AZ69" s="37">
        <f ca="1">EXP('Question 7'!AY68)*AZ68+0.4*$B69</f>
        <v>61242.493394177523</v>
      </c>
      <c r="BA69" s="37">
        <f ca="1">EXP('Question 7'!AZ68)*BA68+0.4*$B69</f>
        <v>56804.187505015485</v>
      </c>
      <c r="BB69" s="37">
        <f ca="1">EXP('Question 7'!BA68)*BB68+0.4*$B69</f>
        <v>57048.199517476365</v>
      </c>
      <c r="BC69" s="37">
        <f ca="1">EXP('Question 7'!BB68)*BC68+0.4*$B69</f>
        <v>37110.356640108555</v>
      </c>
      <c r="BD69" s="37">
        <f ca="1">EXP('Question 7'!BC68)*BD68+0.4*$B69</f>
        <v>52584.166698771682</v>
      </c>
      <c r="BE69" s="37">
        <f ca="1">EXP('Question 7'!BD68)*BE68+0.4*$B69</f>
        <v>35864.089516183281</v>
      </c>
      <c r="BF69" s="37">
        <f ca="1">EXP('Question 7'!BE68)*BF68+0.4*$B69</f>
        <v>74667.808517154423</v>
      </c>
      <c r="BG69" s="37">
        <f ca="1">EXP('Question 7'!BF68)*BG68+0.4*$B69</f>
        <v>62127.032392430869</v>
      </c>
      <c r="BH69" s="37">
        <f ca="1">EXP('Question 7'!BG68)*BH68+0.4*$B69</f>
        <v>62534.490565685097</v>
      </c>
      <c r="BI69" s="37">
        <f ca="1">EXP('Question 7'!BH68)*BI68+0.4*$B69</f>
        <v>62378.061931423152</v>
      </c>
      <c r="BJ69" s="37">
        <f ca="1">EXP('Question 7'!BI68)*BJ68+0.4*$B69</f>
        <v>72370.450197244645</v>
      </c>
      <c r="BK69" s="37">
        <f ca="1">EXP('Question 7'!BJ68)*BK68+0.4*$B69</f>
        <v>62827.433766608527</v>
      </c>
      <c r="BL69" s="37">
        <f ca="1">EXP('Question 7'!BK68)*BL68+0.4*$B69</f>
        <v>73570.896812934297</v>
      </c>
      <c r="BM69" s="37">
        <f ca="1">EXP('Question 7'!BL68)*BM68+0.4*$B69</f>
        <v>81887.086935211089</v>
      </c>
      <c r="BN69" s="37">
        <f ca="1">EXP('Question 7'!BM68)*BN68+0.4*$B69</f>
        <v>64297.136853235941</v>
      </c>
      <c r="BO69" s="37">
        <f ca="1">EXP('Question 7'!BN68)*BO68+0.4*$B69</f>
        <v>70554.306578496486</v>
      </c>
      <c r="BP69" s="37">
        <f ca="1">EXP('Question 7'!BO68)*BP68+0.4*$B69</f>
        <v>59739.228250078399</v>
      </c>
      <c r="BQ69" s="37">
        <f ca="1">EXP('Question 7'!BP68)*BQ68+0.4*$B69</f>
        <v>56920.141008410552</v>
      </c>
      <c r="BR69" s="37">
        <f ca="1">EXP('Question 7'!BQ68)*BR68+0.4*$B69</f>
        <v>53399.084884774915</v>
      </c>
      <c r="BS69" s="37">
        <f ca="1">EXP('Question 7'!BR68)*BS68+0.4*$B69</f>
        <v>40172.475812310702</v>
      </c>
      <c r="BT69" s="37">
        <f ca="1">EXP('Question 7'!BS68)*BT68+0.4*$B69</f>
        <v>59450.35847682297</v>
      </c>
      <c r="BU69" s="37">
        <f ca="1">EXP('Question 7'!BT68)*BU68+0.4*$B69</f>
        <v>35588.234563230413</v>
      </c>
      <c r="BV69" s="37">
        <f ca="1">EXP('Question 7'!BU68)*BV68+0.4*$B69</f>
        <v>44410.878474248602</v>
      </c>
      <c r="BW69" s="37">
        <f ca="1">EXP('Question 7'!BV68)*BW68+0.4*$B69</f>
        <v>55781.510053252903</v>
      </c>
      <c r="BX69" s="37">
        <f ca="1">EXP('Question 7'!BW68)*BX68+0.4*$B69</f>
        <v>71128.873449512088</v>
      </c>
      <c r="BY69" s="37">
        <f ca="1">EXP('Question 7'!BX68)*BY68+0.4*$B69</f>
        <v>56866.313797204086</v>
      </c>
      <c r="BZ69" s="37">
        <f ca="1">EXP('Question 7'!BY68)*BZ68+0.4*$B69</f>
        <v>70252.625302867687</v>
      </c>
      <c r="CA69" s="37">
        <f ca="1">EXP('Question 7'!BZ68)*CA68+0.4*$B69</f>
        <v>63424.734238541467</v>
      </c>
      <c r="CB69" s="37">
        <f ca="1">EXP('Question 7'!CA68)*CB68+0.4*$B69</f>
        <v>56059.589122345009</v>
      </c>
      <c r="CC69" s="37">
        <f ca="1">EXP('Question 7'!CB68)*CC68+0.4*$B69</f>
        <v>42135.731438934345</v>
      </c>
      <c r="CD69" s="37">
        <f ca="1">EXP('Question 7'!CC68)*CD68+0.4*$B69</f>
        <v>63435.897269733265</v>
      </c>
      <c r="CE69" s="37">
        <f ca="1">EXP('Question 7'!CD68)*CE68+0.4*$B69</f>
        <v>60385.40006648608</v>
      </c>
      <c r="CF69" s="37">
        <f ca="1">EXP('Question 7'!CE68)*CF68+0.4*$B69</f>
        <v>53379.864179714365</v>
      </c>
      <c r="CG69" s="37">
        <f ca="1">EXP('Question 7'!CF68)*CG68+0.4*$B69</f>
        <v>78427.883086402755</v>
      </c>
      <c r="CH69" s="37">
        <f ca="1">EXP('Question 7'!CG68)*CH68+0.4*$B69</f>
        <v>71801.712246127863</v>
      </c>
      <c r="CI69" s="37">
        <f ca="1">EXP('Question 7'!CH68)*CI68+0.4*$B69</f>
        <v>54900.363129067264</v>
      </c>
      <c r="CJ69" s="37">
        <f ca="1">EXP('Question 7'!CI68)*CJ68+0.4*$B69</f>
        <v>63844.279305923119</v>
      </c>
      <c r="CK69" s="37">
        <f ca="1">EXP('Question 7'!CJ68)*CK68+0.4*$B69</f>
        <v>61540.445875655823</v>
      </c>
      <c r="CL69" s="37">
        <f ca="1">EXP('Question 7'!CK68)*CL68+0.4*$B69</f>
        <v>60106.730833880378</v>
      </c>
      <c r="CM69" s="37">
        <f ca="1">EXP('Question 7'!CL68)*CM68+0.4*$B69</f>
        <v>81927.133752393711</v>
      </c>
      <c r="CN69" s="37">
        <f ca="1">EXP('Question 7'!CM68)*CN68+0.4*$B69</f>
        <v>60201.278388690502</v>
      </c>
      <c r="CO69" s="37">
        <f ca="1">EXP('Question 7'!CN68)*CO68+0.4*$B69</f>
        <v>71087.657084526771</v>
      </c>
      <c r="CP69" s="37">
        <f ca="1">EXP('Question 7'!CO68)*CP68+0.4*$B69</f>
        <v>72865.02937920962</v>
      </c>
      <c r="CQ69" s="37">
        <f ca="1">EXP('Question 7'!CP68)*CQ68+0.4*$B69</f>
        <v>61935.802058646586</v>
      </c>
      <c r="CR69" s="37">
        <f ca="1">EXP('Question 7'!CQ68)*CR68+0.4*$B69</f>
        <v>65067.682927243892</v>
      </c>
      <c r="CS69" s="37">
        <f ca="1">EXP('Question 7'!CR68)*CS68+0.4*$B69</f>
        <v>94976.707309768695</v>
      </c>
      <c r="CT69" s="37">
        <f ca="1">EXP('Question 7'!CS68)*CT68+0.4*$B69</f>
        <v>78517.920458096938</v>
      </c>
      <c r="CU69" s="37">
        <f ca="1">EXP('Question 7'!CT68)*CU68+0.4*$B69</f>
        <v>65787.698193317367</v>
      </c>
      <c r="CV69" s="37">
        <f ca="1">EXP('Question 7'!CU68)*CV68+0.4*$B69</f>
        <v>63891.344185703078</v>
      </c>
      <c r="CW69" s="37">
        <f ca="1">EXP('Question 7'!CV68)*CW68+0.4*$B69</f>
        <v>68120.707090988974</v>
      </c>
      <c r="CX69" s="37">
        <f ca="1">EXP('Question 7'!CW68)*CX68+0.4*$B69</f>
        <v>43757.325737593274</v>
      </c>
    </row>
    <row r="70" spans="1:102" x14ac:dyDescent="0.2">
      <c r="A70" s="5">
        <v>47330</v>
      </c>
      <c r="B70" s="1">
        <v>2007.3383664000007</v>
      </c>
      <c r="C70" s="37">
        <f ca="1">EXP('Question 7'!B69)*C69+0.4*$B70</f>
        <v>48448.077561571066</v>
      </c>
      <c r="D70" s="37">
        <f ca="1">EXP('Question 7'!C69)*D69+0.4*$B70</f>
        <v>79415.088711416873</v>
      </c>
      <c r="E70" s="37">
        <f ca="1">EXP('Question 7'!D69)*E69+0.4*$B70</f>
        <v>61114.95119656084</v>
      </c>
      <c r="F70" s="37">
        <f ca="1">EXP('Question 7'!E69)*F69+0.4*$B70</f>
        <v>59312.42144458909</v>
      </c>
      <c r="G70" s="37">
        <f ca="1">EXP('Question 7'!F69)*G69+0.4*$B70</f>
        <v>91772.891495338961</v>
      </c>
      <c r="H70" s="37">
        <f ca="1">EXP('Question 7'!G69)*H69+0.4*$B70</f>
        <v>63974.490928923711</v>
      </c>
      <c r="I70" s="37">
        <f ca="1">EXP('Question 7'!H69)*I69+0.4*$B70</f>
        <v>64844.886446142613</v>
      </c>
      <c r="J70" s="37">
        <f ca="1">EXP('Question 7'!I69)*J69+0.4*$B70</f>
        <v>65193.465718559462</v>
      </c>
      <c r="K70" s="37">
        <f ca="1">EXP('Question 7'!J69)*K69+0.4*$B70</f>
        <v>50075.14601384852</v>
      </c>
      <c r="L70" s="37">
        <f ca="1">EXP('Question 7'!K69)*L69+0.4*$B70</f>
        <v>65690.765831304452</v>
      </c>
      <c r="M70" s="37">
        <f ca="1">EXP('Question 7'!L69)*M69+0.4*$B70</f>
        <v>78361.95732777979</v>
      </c>
      <c r="N70" s="37">
        <f ca="1">EXP('Question 7'!M69)*N69+0.4*$B70</f>
        <v>72773.801101479054</v>
      </c>
      <c r="O70" s="37">
        <f ca="1">EXP('Question 7'!N69)*O69+0.4*$B70</f>
        <v>78424.276476834173</v>
      </c>
      <c r="P70" s="37">
        <f ca="1">EXP('Question 7'!O69)*P69+0.4*$B70</f>
        <v>67901.29448110779</v>
      </c>
      <c r="Q70" s="37">
        <f ca="1">EXP('Question 7'!P69)*Q69+0.4*$B70</f>
        <v>77103.835798775166</v>
      </c>
      <c r="R70" s="37">
        <f ca="1">EXP('Question 7'!Q69)*R69+0.4*$B70</f>
        <v>47180.150793741821</v>
      </c>
      <c r="S70" s="37">
        <f ca="1">EXP('Question 7'!R69)*S69+0.4*$B70</f>
        <v>66098.791771214863</v>
      </c>
      <c r="T70" s="37">
        <f ca="1">EXP('Question 7'!S69)*T69+0.4*$B70</f>
        <v>44795.260958857631</v>
      </c>
      <c r="U70" s="37">
        <f ca="1">EXP('Question 7'!T69)*U69+0.4*$B70</f>
        <v>91628.301494294312</v>
      </c>
      <c r="V70" s="37">
        <f ca="1">EXP('Question 7'!U69)*V69+0.4*$B70</f>
        <v>88420.940401208529</v>
      </c>
      <c r="W70" s="37">
        <f ca="1">EXP('Question 7'!V69)*W69+0.4*$B70</f>
        <v>47764.990327240346</v>
      </c>
      <c r="X70" s="37">
        <f ca="1">EXP('Question 7'!W69)*X69+0.4*$B70</f>
        <v>49545.6361475741</v>
      </c>
      <c r="Y70" s="37">
        <f ca="1">EXP('Question 7'!X69)*Y69+0.4*$B70</f>
        <v>73219.514183421212</v>
      </c>
      <c r="Z70" s="37">
        <f ca="1">EXP('Question 7'!Y69)*Z69+0.4*$B70</f>
        <v>61562.101472916343</v>
      </c>
      <c r="AA70" s="37">
        <f ca="1">EXP('Question 7'!Z69)*AA69+0.4*$B70</f>
        <v>39016.733592934157</v>
      </c>
      <c r="AB70" s="37">
        <f ca="1">EXP('Question 7'!AA69)*AB69+0.4*$B70</f>
        <v>57511.56392888393</v>
      </c>
      <c r="AC70" s="37">
        <f ca="1">EXP('Question 7'!AB69)*AC69+0.4*$B70</f>
        <v>61692.564479079629</v>
      </c>
      <c r="AD70" s="37">
        <f ca="1">EXP('Question 7'!AC69)*AD69+0.4*$B70</f>
        <v>88238.498714226371</v>
      </c>
      <c r="AE70" s="37">
        <f ca="1">EXP('Question 7'!AD69)*AE69+0.4*$B70</f>
        <v>70892.867287282934</v>
      </c>
      <c r="AF70" s="37">
        <f ca="1">EXP('Question 7'!AE69)*AF69+0.4*$B70</f>
        <v>60052.350495113533</v>
      </c>
      <c r="AG70" s="37">
        <f ca="1">EXP('Question 7'!AF69)*AG69+0.4*$B70</f>
        <v>75675.208819649954</v>
      </c>
      <c r="AH70" s="37">
        <f ca="1">EXP('Question 7'!AG69)*AH69+0.4*$B70</f>
        <v>100235.08825240393</v>
      </c>
      <c r="AI70" s="37">
        <f ca="1">EXP('Question 7'!AH69)*AI69+0.4*$B70</f>
        <v>50374.788590152632</v>
      </c>
      <c r="AJ70" s="37">
        <f ca="1">EXP('Question 7'!AI69)*AJ69+0.4*$B70</f>
        <v>58013.811871229722</v>
      </c>
      <c r="AK70" s="37">
        <f ca="1">EXP('Question 7'!AJ69)*AK69+0.4*$B70</f>
        <v>54150.108521322407</v>
      </c>
      <c r="AL70" s="37">
        <f ca="1">EXP('Question 7'!AK69)*AL69+0.4*$B70</f>
        <v>49752.972073821467</v>
      </c>
      <c r="AM70" s="37">
        <f ca="1">EXP('Question 7'!AL69)*AM69+0.4*$B70</f>
        <v>77601.39993739604</v>
      </c>
      <c r="AN70" s="37">
        <f ca="1">EXP('Question 7'!AM69)*AN69+0.4*$B70</f>
        <v>63290.203399385769</v>
      </c>
      <c r="AO70" s="37">
        <f ca="1">EXP('Question 7'!AN69)*AO69+0.4*$B70</f>
        <v>55390.59696861796</v>
      </c>
      <c r="AP70" s="37">
        <f ca="1">EXP('Question 7'!AO69)*AP69+0.4*$B70</f>
        <v>46387.128567513537</v>
      </c>
      <c r="AQ70" s="37">
        <f ca="1">EXP('Question 7'!AP69)*AQ69+0.4*$B70</f>
        <v>35925.469392934807</v>
      </c>
      <c r="AR70" s="37">
        <f ca="1">EXP('Question 7'!AQ69)*AR69+0.4*$B70</f>
        <v>51372.940629751312</v>
      </c>
      <c r="AS70" s="37">
        <f ca="1">EXP('Question 7'!AR69)*AS69+0.4*$B70</f>
        <v>39412.3784592909</v>
      </c>
      <c r="AT70" s="37">
        <f ca="1">EXP('Question 7'!AS69)*AT69+0.4*$B70</f>
        <v>100157.38378606211</v>
      </c>
      <c r="AU70" s="37">
        <f ca="1">EXP('Question 7'!AT69)*AU69+0.4*$B70</f>
        <v>62663.684857128101</v>
      </c>
      <c r="AV70" s="37">
        <f ca="1">EXP('Question 7'!AU69)*AV69+0.4*$B70</f>
        <v>76385.76346985079</v>
      </c>
      <c r="AW70" s="37">
        <f ca="1">EXP('Question 7'!AV69)*AW69+0.4*$B70</f>
        <v>76168.571388315133</v>
      </c>
      <c r="AX70" s="37">
        <f ca="1">EXP('Question 7'!AW69)*AX69+0.4*$B70</f>
        <v>67035.246498843539</v>
      </c>
      <c r="AY70" s="37">
        <f ca="1">EXP('Question 7'!AX69)*AY69+0.4*$B70</f>
        <v>72065.263132144784</v>
      </c>
      <c r="AZ70" s="37">
        <f ca="1">EXP('Question 7'!AY69)*AZ69+0.4*$B70</f>
        <v>63920.938414043587</v>
      </c>
      <c r="BA70" s="37">
        <f ca="1">EXP('Question 7'!AZ69)*BA69+0.4*$B70</f>
        <v>58364.982376294887</v>
      </c>
      <c r="BB70" s="37">
        <f ca="1">EXP('Question 7'!BA69)*BB69+0.4*$B70</f>
        <v>62377.876541434678</v>
      </c>
      <c r="BC70" s="37">
        <f ca="1">EXP('Question 7'!BB69)*BC69+0.4*$B70</f>
        <v>38558.212974500711</v>
      </c>
      <c r="BD70" s="37">
        <f ca="1">EXP('Question 7'!BC69)*BD69+0.4*$B70</f>
        <v>51718.648728277723</v>
      </c>
      <c r="BE70" s="37">
        <f ca="1">EXP('Question 7'!BD69)*BE69+0.4*$B70</f>
        <v>37325.685020432204</v>
      </c>
      <c r="BF70" s="37">
        <f ca="1">EXP('Question 7'!BE69)*BF69+0.4*$B70</f>
        <v>76983.650570532496</v>
      </c>
      <c r="BG70" s="37">
        <f ca="1">EXP('Question 7'!BF69)*BG69+0.4*$B70</f>
        <v>65874.887345445619</v>
      </c>
      <c r="BH70" s="37">
        <f ca="1">EXP('Question 7'!BG69)*BH69+0.4*$B70</f>
        <v>66268.647768849332</v>
      </c>
      <c r="BI70" s="37">
        <f ca="1">EXP('Question 7'!BH69)*BI69+0.4*$B70</f>
        <v>58553.255381632516</v>
      </c>
      <c r="BJ70" s="37">
        <f ca="1">EXP('Question 7'!BI69)*BJ69+0.4*$B70</f>
        <v>78764.258128076603</v>
      </c>
      <c r="BK70" s="37">
        <f ca="1">EXP('Question 7'!BJ69)*BK69+0.4*$B70</f>
        <v>67177.88972024995</v>
      </c>
      <c r="BL70" s="37">
        <f ca="1">EXP('Question 7'!BK69)*BL69+0.4*$B70</f>
        <v>74017.083978660783</v>
      </c>
      <c r="BM70" s="37">
        <f ca="1">EXP('Question 7'!BL69)*BM69+0.4*$B70</f>
        <v>74286.688591995931</v>
      </c>
      <c r="BN70" s="37">
        <f ca="1">EXP('Question 7'!BM69)*BN69+0.4*$B70</f>
        <v>68603.327530736948</v>
      </c>
      <c r="BO70" s="37">
        <f ca="1">EXP('Question 7'!BN69)*BO69+0.4*$B70</f>
        <v>72731.490306359643</v>
      </c>
      <c r="BP70" s="37">
        <f ca="1">EXP('Question 7'!BO69)*BP69+0.4*$B70</f>
        <v>60520.667331769866</v>
      </c>
      <c r="BQ70" s="37">
        <f ca="1">EXP('Question 7'!BP69)*BQ69+0.4*$B70</f>
        <v>57859.548750200083</v>
      </c>
      <c r="BR70" s="37">
        <f ca="1">EXP('Question 7'!BQ69)*BR69+0.4*$B70</f>
        <v>56552.295539403713</v>
      </c>
      <c r="BS70" s="37">
        <f ca="1">EXP('Question 7'!BR69)*BS69+0.4*$B70</f>
        <v>40692.138565097754</v>
      </c>
      <c r="BT70" s="37">
        <f ca="1">EXP('Question 7'!BS69)*BT69+0.4*$B70</f>
        <v>59802.810628194216</v>
      </c>
      <c r="BU70" s="37">
        <f ca="1">EXP('Question 7'!BT69)*BU69+0.4*$B70</f>
        <v>34296.513282726628</v>
      </c>
      <c r="BV70" s="37">
        <f ca="1">EXP('Question 7'!BU69)*BV69+0.4*$B70</f>
        <v>49239.105633046158</v>
      </c>
      <c r="BW70" s="37">
        <f ca="1">EXP('Question 7'!BV69)*BW69+0.4*$B70</f>
        <v>54796.080616468142</v>
      </c>
      <c r="BX70" s="37">
        <f ca="1">EXP('Question 7'!BW69)*BX69+0.4*$B70</f>
        <v>75530.169989652029</v>
      </c>
      <c r="BY70" s="37">
        <f ca="1">EXP('Question 7'!BX69)*BY69+0.4*$B70</f>
        <v>57754.150772546796</v>
      </c>
      <c r="BZ70" s="37">
        <f ca="1">EXP('Question 7'!BY69)*BZ69+0.4*$B70</f>
        <v>65316.957304916636</v>
      </c>
      <c r="CA70" s="37">
        <f ca="1">EXP('Question 7'!BZ69)*CA69+0.4*$B70</f>
        <v>65648.701563191964</v>
      </c>
      <c r="CB70" s="37">
        <f ca="1">EXP('Question 7'!CA69)*CB69+0.4*$B70</f>
        <v>57622.00005108145</v>
      </c>
      <c r="CC70" s="37">
        <f ca="1">EXP('Question 7'!CB69)*CC69+0.4*$B70</f>
        <v>40950.860134361603</v>
      </c>
      <c r="CD70" s="37">
        <f ca="1">EXP('Question 7'!CC69)*CD69+0.4*$B70</f>
        <v>61233.228191658978</v>
      </c>
      <c r="CE70" s="37">
        <f ca="1">EXP('Question 7'!CD69)*CE69+0.4*$B70</f>
        <v>63817.986943572854</v>
      </c>
      <c r="CF70" s="37">
        <f ca="1">EXP('Question 7'!CE69)*CF69+0.4*$B70</f>
        <v>52899.745244678867</v>
      </c>
      <c r="CG70" s="37">
        <f ca="1">EXP('Question 7'!CF69)*CG69+0.4*$B70</f>
        <v>81075.871958824282</v>
      </c>
      <c r="CH70" s="37">
        <f ca="1">EXP('Question 7'!CG69)*CH69+0.4*$B70</f>
        <v>74034.293415924665</v>
      </c>
      <c r="CI70" s="37">
        <f ca="1">EXP('Question 7'!CH69)*CI69+0.4*$B70</f>
        <v>55208.721754257647</v>
      </c>
      <c r="CJ70" s="37">
        <f ca="1">EXP('Question 7'!CI69)*CJ69+0.4*$B70</f>
        <v>65205.275518520517</v>
      </c>
      <c r="CK70" s="37">
        <f ca="1">EXP('Question 7'!CJ69)*CK69+0.4*$B70</f>
        <v>64632.02451963495</v>
      </c>
      <c r="CL70" s="37">
        <f ca="1">EXP('Question 7'!CK69)*CL69+0.4*$B70</f>
        <v>58752.468364443383</v>
      </c>
      <c r="CM70" s="37">
        <f ca="1">EXP('Question 7'!CL69)*CM69+0.4*$B70</f>
        <v>90152.84197289373</v>
      </c>
      <c r="CN70" s="37">
        <f ca="1">EXP('Question 7'!CM69)*CN69+0.4*$B70</f>
        <v>60995.250811290229</v>
      </c>
      <c r="CO70" s="37">
        <f ca="1">EXP('Question 7'!CN69)*CO69+0.4*$B70</f>
        <v>75358.985306698727</v>
      </c>
      <c r="CP70" s="37">
        <f ca="1">EXP('Question 7'!CO69)*CP69+0.4*$B70</f>
        <v>75539.030385807782</v>
      </c>
      <c r="CQ70" s="37">
        <f ca="1">EXP('Question 7'!CP69)*CQ69+0.4*$B70</f>
        <v>62860.922304746186</v>
      </c>
      <c r="CR70" s="37">
        <f ca="1">EXP('Question 7'!CQ69)*CR69+0.4*$B70</f>
        <v>64901.366538250753</v>
      </c>
      <c r="CS70" s="37">
        <f ca="1">EXP('Question 7'!CR69)*CS69+0.4*$B70</f>
        <v>103515.49519518479</v>
      </c>
      <c r="CT70" s="37">
        <f ca="1">EXP('Question 7'!CS69)*CT69+0.4*$B70</f>
        <v>85496.265106824299</v>
      </c>
      <c r="CU70" s="37">
        <f ca="1">EXP('Question 7'!CT69)*CU69+0.4*$B70</f>
        <v>74016.977841243192</v>
      </c>
      <c r="CV70" s="37">
        <f ca="1">EXP('Question 7'!CU69)*CV69+0.4*$B70</f>
        <v>63645.861437622196</v>
      </c>
      <c r="CW70" s="37">
        <f ca="1">EXP('Question 7'!CV69)*CW69+0.4*$B70</f>
        <v>69923.45850284028</v>
      </c>
      <c r="CX70" s="37">
        <f ca="1">EXP('Question 7'!CW69)*CX69+0.4*$B70</f>
        <v>43129.992858418249</v>
      </c>
    </row>
    <row r="71" spans="1:102" x14ac:dyDescent="0.2">
      <c r="A71" s="5">
        <v>47361</v>
      </c>
      <c r="B71" s="1">
        <v>2007.3383664000007</v>
      </c>
      <c r="C71" s="37">
        <f ca="1">EXP('Question 7'!B70)*C70+0.4*$B71</f>
        <v>47474.540937355086</v>
      </c>
      <c r="D71" s="37">
        <f ca="1">EXP('Question 7'!C70)*D70+0.4*$B71</f>
        <v>82738.421325820585</v>
      </c>
      <c r="E71" s="37">
        <f ca="1">EXP('Question 7'!D70)*E70+0.4*$B71</f>
        <v>60787.610515279499</v>
      </c>
      <c r="F71" s="37">
        <f ca="1">EXP('Question 7'!E70)*F70+0.4*$B71</f>
        <v>59627.015789827434</v>
      </c>
      <c r="G71" s="37">
        <f ca="1">EXP('Question 7'!F70)*G70+0.4*$B71</f>
        <v>99856.79798417211</v>
      </c>
      <c r="H71" s="37">
        <f ca="1">EXP('Question 7'!G70)*H70+0.4*$B71</f>
        <v>64244.477955833514</v>
      </c>
      <c r="I71" s="37">
        <f ca="1">EXP('Question 7'!H70)*I70+0.4*$B71</f>
        <v>64654.236742334091</v>
      </c>
      <c r="J71" s="37">
        <f ca="1">EXP('Question 7'!I70)*J70+0.4*$B71</f>
        <v>68529.450493511002</v>
      </c>
      <c r="K71" s="37">
        <f ca="1">EXP('Question 7'!J70)*K70+0.4*$B71</f>
        <v>46964.032981305543</v>
      </c>
      <c r="L71" s="37">
        <f ca="1">EXP('Question 7'!K70)*L70+0.4*$B71</f>
        <v>64865.02061684872</v>
      </c>
      <c r="M71" s="37">
        <f ca="1">EXP('Question 7'!L70)*M70+0.4*$B71</f>
        <v>77349.068600903105</v>
      </c>
      <c r="N71" s="37">
        <f ca="1">EXP('Question 7'!M70)*N70+0.4*$B71</f>
        <v>76629.915449932727</v>
      </c>
      <c r="O71" s="37">
        <f ca="1">EXP('Question 7'!N70)*O70+0.4*$B71</f>
        <v>78539.678008781601</v>
      </c>
      <c r="P71" s="37">
        <f ca="1">EXP('Question 7'!O70)*P70+0.4*$B71</f>
        <v>68472.809506205827</v>
      </c>
      <c r="Q71" s="37">
        <f ca="1">EXP('Question 7'!P70)*Q70+0.4*$B71</f>
        <v>78493.556663754673</v>
      </c>
      <c r="R71" s="37">
        <f ca="1">EXP('Question 7'!Q70)*R70+0.4*$B71</f>
        <v>48588.199450749722</v>
      </c>
      <c r="S71" s="37">
        <f ca="1">EXP('Question 7'!R70)*S70+0.4*$B71</f>
        <v>70628.067368957767</v>
      </c>
      <c r="T71" s="37">
        <f ca="1">EXP('Question 7'!S70)*T70+0.4*$B71</f>
        <v>46446.337597486367</v>
      </c>
      <c r="U71" s="37">
        <f ca="1">EXP('Question 7'!T70)*U70+0.4*$B71</f>
        <v>92498.801370536894</v>
      </c>
      <c r="V71" s="37">
        <f ca="1">EXP('Question 7'!U70)*V70+0.4*$B71</f>
        <v>85160.909812672588</v>
      </c>
      <c r="W71" s="37">
        <f ca="1">EXP('Question 7'!V70)*W70+0.4*$B71</f>
        <v>54640.028485445757</v>
      </c>
      <c r="X71" s="37">
        <f ca="1">EXP('Question 7'!W70)*X70+0.4*$B71</f>
        <v>51587.689526759881</v>
      </c>
      <c r="Y71" s="37">
        <f ca="1">EXP('Question 7'!X70)*Y70+0.4*$B71</f>
        <v>75480.7696601356</v>
      </c>
      <c r="Z71" s="37">
        <f ca="1">EXP('Question 7'!Y70)*Z70+0.4*$B71</f>
        <v>65794.45452158332</v>
      </c>
      <c r="AA71" s="37">
        <f ca="1">EXP('Question 7'!Z70)*AA70+0.4*$B71</f>
        <v>39864.959853797263</v>
      </c>
      <c r="AB71" s="37">
        <f ca="1">EXP('Question 7'!AA70)*AB70+0.4*$B71</f>
        <v>58199.006308873701</v>
      </c>
      <c r="AC71" s="37">
        <f ca="1">EXP('Question 7'!AB70)*AC70+0.4*$B71</f>
        <v>65672.1373257581</v>
      </c>
      <c r="AD71" s="37">
        <f ca="1">EXP('Question 7'!AC70)*AD70+0.4*$B71</f>
        <v>85819.621148729828</v>
      </c>
      <c r="AE71" s="37">
        <f ca="1">EXP('Question 7'!AD70)*AE70+0.4*$B71</f>
        <v>68040.619736612352</v>
      </c>
      <c r="AF71" s="37">
        <f ca="1">EXP('Question 7'!AE70)*AF70+0.4*$B71</f>
        <v>62636.690503068581</v>
      </c>
      <c r="AG71" s="37">
        <f ca="1">EXP('Question 7'!AF70)*AG70+0.4*$B71</f>
        <v>72637.004620788852</v>
      </c>
      <c r="AH71" s="37">
        <f ca="1">EXP('Question 7'!AG70)*AH70+0.4*$B71</f>
        <v>98544.064850071358</v>
      </c>
      <c r="AI71" s="37">
        <f ca="1">EXP('Question 7'!AH70)*AI70+0.4*$B71</f>
        <v>55348.807497892405</v>
      </c>
      <c r="AJ71" s="37">
        <f ca="1">EXP('Question 7'!AI70)*AJ70+0.4*$B71</f>
        <v>54967.406797794873</v>
      </c>
      <c r="AK71" s="37">
        <f ca="1">EXP('Question 7'!AJ70)*AK70+0.4*$B71</f>
        <v>56113.425891302417</v>
      </c>
      <c r="AL71" s="37">
        <f ca="1">EXP('Question 7'!AK70)*AL70+0.4*$B71</f>
        <v>51004.55780124203</v>
      </c>
      <c r="AM71" s="37">
        <f ca="1">EXP('Question 7'!AL70)*AM70+0.4*$B71</f>
        <v>77681.557815999535</v>
      </c>
      <c r="AN71" s="37">
        <f ca="1">EXP('Question 7'!AM70)*AN70+0.4*$B71</f>
        <v>70776.473079681236</v>
      </c>
      <c r="AO71" s="37">
        <f ca="1">EXP('Question 7'!AN70)*AO70+0.4*$B71</f>
        <v>53724.991218519994</v>
      </c>
      <c r="AP71" s="37">
        <f ca="1">EXP('Question 7'!AO70)*AP70+0.4*$B71</f>
        <v>49618.085444824697</v>
      </c>
      <c r="AQ71" s="37">
        <f ca="1">EXP('Question 7'!AP70)*AQ70+0.4*$B71</f>
        <v>38115.269019273648</v>
      </c>
      <c r="AR71" s="37">
        <f ca="1">EXP('Question 7'!AQ70)*AR70+0.4*$B71</f>
        <v>53074.817914830812</v>
      </c>
      <c r="AS71" s="37">
        <f ca="1">EXP('Question 7'!AR70)*AS70+0.4*$B71</f>
        <v>42025.44837874714</v>
      </c>
      <c r="AT71" s="37">
        <f ca="1">EXP('Question 7'!AS70)*AT70+0.4*$B71</f>
        <v>92974.649965555596</v>
      </c>
      <c r="AU71" s="37">
        <f ca="1">EXP('Question 7'!AT70)*AU70+0.4*$B71</f>
        <v>70029.813155194497</v>
      </c>
      <c r="AV71" s="37">
        <f ca="1">EXP('Question 7'!AU70)*AV70+0.4*$B71</f>
        <v>78801.525153492985</v>
      </c>
      <c r="AW71" s="37">
        <f ca="1">EXP('Question 7'!AV70)*AW70+0.4*$B71</f>
        <v>81337.561451073314</v>
      </c>
      <c r="AX71" s="37">
        <f ca="1">EXP('Question 7'!AW70)*AX70+0.4*$B71</f>
        <v>72262.721119757494</v>
      </c>
      <c r="AY71" s="37">
        <f ca="1">EXP('Question 7'!AX70)*AY70+0.4*$B71</f>
        <v>76215.634601185782</v>
      </c>
      <c r="AZ71" s="37">
        <f ca="1">EXP('Question 7'!AY70)*AZ70+0.4*$B71</f>
        <v>62403.222072182129</v>
      </c>
      <c r="BA71" s="37">
        <f ca="1">EXP('Question 7'!AZ70)*BA70+0.4*$B71</f>
        <v>61665.627081587729</v>
      </c>
      <c r="BB71" s="37">
        <f ca="1">EXP('Question 7'!BA70)*BB70+0.4*$B71</f>
        <v>65951.855982836671</v>
      </c>
      <c r="BC71" s="37">
        <f ca="1">EXP('Question 7'!BB70)*BC70+0.4*$B71</f>
        <v>36267.611565852167</v>
      </c>
      <c r="BD71" s="37">
        <f ca="1">EXP('Question 7'!BC70)*BD70+0.4*$B71</f>
        <v>54710.764743070082</v>
      </c>
      <c r="BE71" s="37">
        <f ca="1">EXP('Question 7'!BD70)*BE70+0.4*$B71</f>
        <v>40552.273813755615</v>
      </c>
      <c r="BF71" s="37">
        <f ca="1">EXP('Question 7'!BE70)*BF70+0.4*$B71</f>
        <v>77759.104861734129</v>
      </c>
      <c r="BG71" s="37">
        <f ca="1">EXP('Question 7'!BF70)*BG70+0.4*$B71</f>
        <v>68654.191557202896</v>
      </c>
      <c r="BH71" s="37">
        <f ca="1">EXP('Question 7'!BG70)*BH70+0.4*$B71</f>
        <v>73296.658000797921</v>
      </c>
      <c r="BI71" s="37">
        <f ca="1">EXP('Question 7'!BH70)*BI70+0.4*$B71</f>
        <v>63862.264866689191</v>
      </c>
      <c r="BJ71" s="37">
        <f ca="1">EXP('Question 7'!BI70)*BJ70+0.4*$B71</f>
        <v>82156.78681294281</v>
      </c>
      <c r="BK71" s="37">
        <f ca="1">EXP('Question 7'!BJ70)*BK70+0.4*$B71</f>
        <v>75793.142466883612</v>
      </c>
      <c r="BL71" s="37">
        <f ca="1">EXP('Question 7'!BK70)*BL70+0.4*$B71</f>
        <v>75847.681179118023</v>
      </c>
      <c r="BM71" s="37">
        <f ca="1">EXP('Question 7'!BL70)*BM70+0.4*$B71</f>
        <v>69823.042225864338</v>
      </c>
      <c r="BN71" s="37">
        <f ca="1">EXP('Question 7'!BM70)*BN70+0.4*$B71</f>
        <v>70023.81290166128</v>
      </c>
      <c r="BO71" s="37">
        <f ca="1">EXP('Question 7'!BN70)*BO70+0.4*$B71</f>
        <v>75268.5450110823</v>
      </c>
      <c r="BP71" s="37">
        <f ca="1">EXP('Question 7'!BO70)*BP70+0.4*$B71</f>
        <v>62277.340914158427</v>
      </c>
      <c r="BQ71" s="37">
        <f ca="1">EXP('Question 7'!BP70)*BQ70+0.4*$B71</f>
        <v>54729.591048259579</v>
      </c>
      <c r="BR71" s="37">
        <f ca="1">EXP('Question 7'!BQ70)*BR70+0.4*$B71</f>
        <v>58641.603570827094</v>
      </c>
      <c r="BS71" s="37">
        <f ca="1">EXP('Question 7'!BR70)*BS70+0.4*$B71</f>
        <v>42632.464930002017</v>
      </c>
      <c r="BT71" s="37">
        <f ca="1">EXP('Question 7'!BS70)*BT70+0.4*$B71</f>
        <v>60159.159993298206</v>
      </c>
      <c r="BU71" s="37">
        <f ca="1">EXP('Question 7'!BT70)*BU70+0.4*$B71</f>
        <v>36273.830445938343</v>
      </c>
      <c r="BV71" s="37">
        <f ca="1">EXP('Question 7'!BU70)*BV70+0.4*$B71</f>
        <v>48697.102156986897</v>
      </c>
      <c r="BW71" s="37">
        <f ca="1">EXP('Question 7'!BV70)*BW70+0.4*$B71</f>
        <v>54208.179018667041</v>
      </c>
      <c r="BX71" s="37">
        <f ca="1">EXP('Question 7'!BW70)*BX70+0.4*$B71</f>
        <v>73342.88736712918</v>
      </c>
      <c r="BY71" s="37">
        <f ca="1">EXP('Question 7'!BX70)*BY70+0.4*$B71</f>
        <v>59900.537133374542</v>
      </c>
      <c r="BZ71" s="37">
        <f ca="1">EXP('Question 7'!BY70)*BZ70+0.4*$B71</f>
        <v>61143.330078497333</v>
      </c>
      <c r="CA71" s="37">
        <f ca="1">EXP('Question 7'!BZ70)*CA70+0.4*$B71</f>
        <v>65722.851868862825</v>
      </c>
      <c r="CB71" s="37">
        <f ca="1">EXP('Question 7'!CA70)*CB70+0.4*$B71</f>
        <v>58535.573862107252</v>
      </c>
      <c r="CC71" s="37">
        <f ca="1">EXP('Question 7'!CB70)*CC70+0.4*$B71</f>
        <v>43345.595288101009</v>
      </c>
      <c r="CD71" s="37">
        <f ca="1">EXP('Question 7'!CC70)*CD70+0.4*$B71</f>
        <v>61099.328290489982</v>
      </c>
      <c r="CE71" s="37">
        <f ca="1">EXP('Question 7'!CD70)*CE70+0.4*$B71</f>
        <v>64333.724814026689</v>
      </c>
      <c r="CF71" s="37">
        <f ca="1">EXP('Question 7'!CE70)*CF70+0.4*$B71</f>
        <v>56875.465201245235</v>
      </c>
      <c r="CG71" s="37">
        <f ca="1">EXP('Question 7'!CF70)*CG70+0.4*$B71</f>
        <v>84258.350952658089</v>
      </c>
      <c r="CH71" s="37">
        <f ca="1">EXP('Question 7'!CG70)*CH70+0.4*$B71</f>
        <v>77408.480708819377</v>
      </c>
      <c r="CI71" s="37">
        <f ca="1">EXP('Question 7'!CH70)*CI70+0.4*$B71</f>
        <v>54574.73592758536</v>
      </c>
      <c r="CJ71" s="37">
        <f ca="1">EXP('Question 7'!CI70)*CJ70+0.4*$B71</f>
        <v>63192.668411510233</v>
      </c>
      <c r="CK71" s="37">
        <f ca="1">EXP('Question 7'!CJ70)*CK70+0.4*$B71</f>
        <v>74707.943183021736</v>
      </c>
      <c r="CL71" s="37">
        <f ca="1">EXP('Question 7'!CK70)*CL70+0.4*$B71</f>
        <v>67347.784909841575</v>
      </c>
      <c r="CM71" s="37">
        <f ca="1">EXP('Question 7'!CL70)*CM70+0.4*$B71</f>
        <v>88890.205085119553</v>
      </c>
      <c r="CN71" s="37">
        <f ca="1">EXP('Question 7'!CM70)*CN70+0.4*$B71</f>
        <v>64260.140409543412</v>
      </c>
      <c r="CO71" s="37">
        <f ca="1">EXP('Question 7'!CN70)*CO70+0.4*$B71</f>
        <v>77650.693218450455</v>
      </c>
      <c r="CP71" s="37">
        <f ca="1">EXP('Question 7'!CO70)*CP70+0.4*$B71</f>
        <v>74809.539193394899</v>
      </c>
      <c r="CQ71" s="37">
        <f ca="1">EXP('Question 7'!CP70)*CQ70+0.4*$B71</f>
        <v>66395.136918595526</v>
      </c>
      <c r="CR71" s="37">
        <f ca="1">EXP('Question 7'!CQ70)*CR70+0.4*$B71</f>
        <v>66270.606339277816</v>
      </c>
      <c r="CS71" s="37">
        <f ca="1">EXP('Question 7'!CR70)*CS70+0.4*$B71</f>
        <v>101948.36857572333</v>
      </c>
      <c r="CT71" s="37">
        <f ca="1">EXP('Question 7'!CS70)*CT70+0.4*$B71</f>
        <v>87490.313710466115</v>
      </c>
      <c r="CU71" s="37">
        <f ca="1">EXP('Question 7'!CT70)*CU70+0.4*$B71</f>
        <v>77354.856494416774</v>
      </c>
      <c r="CV71" s="37">
        <f ca="1">EXP('Question 7'!CU70)*CV70+0.4*$B71</f>
        <v>63928.188003625321</v>
      </c>
      <c r="CW71" s="37">
        <f ca="1">EXP('Question 7'!CV70)*CW70+0.4*$B71</f>
        <v>75143.425357970467</v>
      </c>
      <c r="CX71" s="37">
        <f ca="1">EXP('Question 7'!CW70)*CX70+0.4*$B71</f>
        <v>41903.559546818033</v>
      </c>
    </row>
    <row r="72" spans="1:102" x14ac:dyDescent="0.2">
      <c r="A72" s="5">
        <v>47391</v>
      </c>
      <c r="B72" s="1">
        <v>2007.3383664000007</v>
      </c>
      <c r="C72" s="37">
        <f ca="1">EXP('Question 7'!B71)*C71+0.4*$B72</f>
        <v>49127.848152993567</v>
      </c>
      <c r="D72" s="37">
        <f ca="1">EXP('Question 7'!C71)*D71+0.4*$B72</f>
        <v>84242.968611541597</v>
      </c>
      <c r="E72" s="37">
        <f ca="1">EXP('Question 7'!D71)*E71+0.4*$B72</f>
        <v>62534.850877764839</v>
      </c>
      <c r="F72" s="37">
        <f ca="1">EXP('Question 7'!E71)*F71+0.4*$B72</f>
        <v>55895.45373666384</v>
      </c>
      <c r="G72" s="37">
        <f ca="1">EXP('Question 7'!F71)*G71+0.4*$B72</f>
        <v>102037.80740195625</v>
      </c>
      <c r="H72" s="37">
        <f ca="1">EXP('Question 7'!G71)*H71+0.4*$B72</f>
        <v>64380.333837100799</v>
      </c>
      <c r="I72" s="37">
        <f ca="1">EXP('Question 7'!H71)*I71+0.4*$B72</f>
        <v>68039.852037527613</v>
      </c>
      <c r="J72" s="37">
        <f ca="1">EXP('Question 7'!I71)*J71+0.4*$B72</f>
        <v>70480.325598146563</v>
      </c>
      <c r="K72" s="37">
        <f ca="1">EXP('Question 7'!J71)*K71+0.4*$B72</f>
        <v>43510.722283512885</v>
      </c>
      <c r="L72" s="37">
        <f ca="1">EXP('Question 7'!K71)*L71+0.4*$B72</f>
        <v>62769.061300707763</v>
      </c>
      <c r="M72" s="37">
        <f ca="1">EXP('Question 7'!L71)*M71+0.4*$B72</f>
        <v>77864.480183321517</v>
      </c>
      <c r="N72" s="37">
        <f ca="1">EXP('Question 7'!M71)*N71+0.4*$B72</f>
        <v>68191.460946897801</v>
      </c>
      <c r="O72" s="37">
        <f ca="1">EXP('Question 7'!N71)*O71+0.4*$B72</f>
        <v>80047.06075703715</v>
      </c>
      <c r="P72" s="37">
        <f ca="1">EXP('Question 7'!O71)*P71+0.4*$B72</f>
        <v>68048.138744662559</v>
      </c>
      <c r="Q72" s="37">
        <f ca="1">EXP('Question 7'!P71)*Q71+0.4*$B72</f>
        <v>80362.302158118662</v>
      </c>
      <c r="R72" s="37">
        <f ca="1">EXP('Question 7'!Q71)*R71+0.4*$B72</f>
        <v>48597.553625727051</v>
      </c>
      <c r="S72" s="37">
        <f ca="1">EXP('Question 7'!R71)*S71+0.4*$B72</f>
        <v>67524.099351201236</v>
      </c>
      <c r="T72" s="37">
        <f ca="1">EXP('Question 7'!S71)*T71+0.4*$B72</f>
        <v>50253.487259861657</v>
      </c>
      <c r="U72" s="37">
        <f ca="1">EXP('Question 7'!T71)*U71+0.4*$B72</f>
        <v>89335.676523242408</v>
      </c>
      <c r="V72" s="37">
        <f ca="1">EXP('Question 7'!U71)*V71+0.4*$B72</f>
        <v>85055.398020899433</v>
      </c>
      <c r="W72" s="37">
        <f ca="1">EXP('Question 7'!V71)*W71+0.4*$B72</f>
        <v>62480.678145989034</v>
      </c>
      <c r="X72" s="37">
        <f ca="1">EXP('Question 7'!W71)*X71+0.4*$B72</f>
        <v>55897.487827505953</v>
      </c>
      <c r="Y72" s="37">
        <f ca="1">EXP('Question 7'!X71)*Y71+0.4*$B72</f>
        <v>76139.812330199551</v>
      </c>
      <c r="Z72" s="37">
        <f ca="1">EXP('Question 7'!Y71)*Z71+0.4*$B72</f>
        <v>62500.670157940578</v>
      </c>
      <c r="AA72" s="37">
        <f ca="1">EXP('Question 7'!Z71)*AA71+0.4*$B72</f>
        <v>42129.542039762353</v>
      </c>
      <c r="AB72" s="37">
        <f ca="1">EXP('Question 7'!AA71)*AB71+0.4*$B72</f>
        <v>63024.778220611799</v>
      </c>
      <c r="AC72" s="37">
        <f ca="1">EXP('Question 7'!AB71)*AC71+0.4*$B72</f>
        <v>61683.447740468473</v>
      </c>
      <c r="AD72" s="37">
        <f ca="1">EXP('Question 7'!AC71)*AD71+0.4*$B72</f>
        <v>89940.63156968863</v>
      </c>
      <c r="AE72" s="37">
        <f ca="1">EXP('Question 7'!AD71)*AE71+0.4*$B72</f>
        <v>66886.166009432258</v>
      </c>
      <c r="AF72" s="37">
        <f ca="1">EXP('Question 7'!AE71)*AF71+0.4*$B72</f>
        <v>58009.905681854121</v>
      </c>
      <c r="AG72" s="37">
        <f ca="1">EXP('Question 7'!AF71)*AG71+0.4*$B72</f>
        <v>75417.931514938202</v>
      </c>
      <c r="AH72" s="37">
        <f ca="1">EXP('Question 7'!AG71)*AH71+0.4*$B72</f>
        <v>92650.160929592515</v>
      </c>
      <c r="AI72" s="37">
        <f ca="1">EXP('Question 7'!AH71)*AI71+0.4*$B72</f>
        <v>55942.226498755095</v>
      </c>
      <c r="AJ72" s="37">
        <f ca="1">EXP('Question 7'!AI71)*AJ71+0.4*$B72</f>
        <v>55950.949123995066</v>
      </c>
      <c r="AK72" s="37">
        <f ca="1">EXP('Question 7'!AJ71)*AK71+0.4*$B72</f>
        <v>57493.558595468858</v>
      </c>
      <c r="AL72" s="37">
        <f ca="1">EXP('Question 7'!AK71)*AL71+0.4*$B72</f>
        <v>52085.110813868654</v>
      </c>
      <c r="AM72" s="37">
        <f ca="1">EXP('Question 7'!AL71)*AM71+0.4*$B72</f>
        <v>80775.021598679188</v>
      </c>
      <c r="AN72" s="37">
        <f ca="1">EXP('Question 7'!AM71)*AN71+0.4*$B72</f>
        <v>67629.202644866687</v>
      </c>
      <c r="AO72" s="37">
        <f ca="1">EXP('Question 7'!AN71)*AO71+0.4*$B72</f>
        <v>53210.027910824923</v>
      </c>
      <c r="AP72" s="37">
        <f ca="1">EXP('Question 7'!AO71)*AP71+0.4*$B72</f>
        <v>50242.245643539689</v>
      </c>
      <c r="AQ72" s="37">
        <f ca="1">EXP('Question 7'!AP71)*AQ71+0.4*$B72</f>
        <v>38720.230045583499</v>
      </c>
      <c r="AR72" s="37">
        <f ca="1">EXP('Question 7'!AQ71)*AR71+0.4*$B72</f>
        <v>58921.050875877569</v>
      </c>
      <c r="AS72" s="37">
        <f ca="1">EXP('Question 7'!AR71)*AS71+0.4*$B72</f>
        <v>43920.806437501786</v>
      </c>
      <c r="AT72" s="37">
        <f ca="1">EXP('Question 7'!AS71)*AT71+0.4*$B72</f>
        <v>102512.84950353546</v>
      </c>
      <c r="AU72" s="37">
        <f ca="1">EXP('Question 7'!AT71)*AU71+0.4*$B72</f>
        <v>71206.498111832436</v>
      </c>
      <c r="AV72" s="37">
        <f ca="1">EXP('Question 7'!AU71)*AV71+0.4*$B72</f>
        <v>78892.914951045124</v>
      </c>
      <c r="AW72" s="37">
        <f ca="1">EXP('Question 7'!AV71)*AW71+0.4*$B72</f>
        <v>80101.768831032488</v>
      </c>
      <c r="AX72" s="37">
        <f ca="1">EXP('Question 7'!AW71)*AX71+0.4*$B72</f>
        <v>76861.675890047802</v>
      </c>
      <c r="AY72" s="37">
        <f ca="1">EXP('Question 7'!AX71)*AY71+0.4*$B72</f>
        <v>79100.707963094566</v>
      </c>
      <c r="AZ72" s="37">
        <f ca="1">EXP('Question 7'!AY71)*AZ71+0.4*$B72</f>
        <v>66265.610662519975</v>
      </c>
      <c r="BA72" s="37">
        <f ca="1">EXP('Question 7'!AZ71)*BA71+0.4*$B72</f>
        <v>68578.052233329756</v>
      </c>
      <c r="BB72" s="37">
        <f ca="1">EXP('Question 7'!BA71)*BB71+0.4*$B72</f>
        <v>63917.201157775387</v>
      </c>
      <c r="BC72" s="37">
        <f ca="1">EXP('Question 7'!BB71)*BC71+0.4*$B72</f>
        <v>37684.312007995431</v>
      </c>
      <c r="BD72" s="37">
        <f ca="1">EXP('Question 7'!BC71)*BD71+0.4*$B72</f>
        <v>59145.02679147703</v>
      </c>
      <c r="BE72" s="37">
        <f ca="1">EXP('Question 7'!BD71)*BE71+0.4*$B72</f>
        <v>37358.803273786056</v>
      </c>
      <c r="BF72" s="37">
        <f ca="1">EXP('Question 7'!BE71)*BF71+0.4*$B72</f>
        <v>74946.230647689415</v>
      </c>
      <c r="BG72" s="37">
        <f ca="1">EXP('Question 7'!BF71)*BG71+0.4*$B72</f>
        <v>74869.355577370283</v>
      </c>
      <c r="BH72" s="37">
        <f ca="1">EXP('Question 7'!BG71)*BH71+0.4*$B72</f>
        <v>75202.722228716855</v>
      </c>
      <c r="BI72" s="37">
        <f ca="1">EXP('Question 7'!BH71)*BI71+0.4*$B72</f>
        <v>63912.828549382539</v>
      </c>
      <c r="BJ72" s="37">
        <f ca="1">EXP('Question 7'!BI71)*BJ71+0.4*$B72</f>
        <v>88646.02567574993</v>
      </c>
      <c r="BK72" s="37">
        <f ca="1">EXP('Question 7'!BJ71)*BK71+0.4*$B72</f>
        <v>77087.843347195303</v>
      </c>
      <c r="BL72" s="37">
        <f ca="1">EXP('Question 7'!BK71)*BL71+0.4*$B72</f>
        <v>80729.246463002317</v>
      </c>
      <c r="BM72" s="37">
        <f ca="1">EXP('Question 7'!BL71)*BM71+0.4*$B72</f>
        <v>70866.408004836703</v>
      </c>
      <c r="BN72" s="37">
        <f ca="1">EXP('Question 7'!BM71)*BN71+0.4*$B72</f>
        <v>68519.788822692732</v>
      </c>
      <c r="BO72" s="37">
        <f ca="1">EXP('Question 7'!BN71)*BO71+0.4*$B72</f>
        <v>77807.126289211577</v>
      </c>
      <c r="BP72" s="37">
        <f ca="1">EXP('Question 7'!BO71)*BP71+0.4*$B72</f>
        <v>61669.02255522734</v>
      </c>
      <c r="BQ72" s="37">
        <f ca="1">EXP('Question 7'!BP71)*BQ71+0.4*$B72</f>
        <v>61400.092823496372</v>
      </c>
      <c r="BR72" s="37">
        <f ca="1">EXP('Question 7'!BQ71)*BR71+0.4*$B72</f>
        <v>52145.086789021349</v>
      </c>
      <c r="BS72" s="37">
        <f ca="1">EXP('Question 7'!BR71)*BS71+0.4*$B72</f>
        <v>43659.427310497274</v>
      </c>
      <c r="BT72" s="37">
        <f ca="1">EXP('Question 7'!BS71)*BT71+0.4*$B72</f>
        <v>56040.347765475351</v>
      </c>
      <c r="BU72" s="37">
        <f ca="1">EXP('Question 7'!BT71)*BU71+0.4*$B72</f>
        <v>35075.396734608847</v>
      </c>
      <c r="BV72" s="37">
        <f ca="1">EXP('Question 7'!BU71)*BV71+0.4*$B72</f>
        <v>51825.986287704822</v>
      </c>
      <c r="BW72" s="37">
        <f ca="1">EXP('Question 7'!BV71)*BW71+0.4*$B72</f>
        <v>53903.23698949445</v>
      </c>
      <c r="BX72" s="37">
        <f ca="1">EXP('Question 7'!BW71)*BX71+0.4*$B72</f>
        <v>74272.277648160045</v>
      </c>
      <c r="BY72" s="37">
        <f ca="1">EXP('Question 7'!BX71)*BY71+0.4*$B72</f>
        <v>62112.239182797253</v>
      </c>
      <c r="BZ72" s="37">
        <f ca="1">EXP('Question 7'!BY71)*BZ71+0.4*$B72</f>
        <v>57679.115181681205</v>
      </c>
      <c r="CA72" s="37">
        <f ca="1">EXP('Question 7'!BZ71)*CA71+0.4*$B72</f>
        <v>66577.541384709388</v>
      </c>
      <c r="CB72" s="37">
        <f ca="1">EXP('Question 7'!CA71)*CB71+0.4*$B72</f>
        <v>62201.138320961029</v>
      </c>
      <c r="CC72" s="37">
        <f ca="1">EXP('Question 7'!CB71)*CC71+0.4*$B72</f>
        <v>44610.499937033201</v>
      </c>
      <c r="CD72" s="37">
        <f ca="1">EXP('Question 7'!CC71)*CD71+0.4*$B72</f>
        <v>64442.578699111473</v>
      </c>
      <c r="CE72" s="37">
        <f ca="1">EXP('Question 7'!CD71)*CE71+0.4*$B72</f>
        <v>64734.652767026841</v>
      </c>
      <c r="CF72" s="37">
        <f ca="1">EXP('Question 7'!CE71)*CF71+0.4*$B72</f>
        <v>63725.071152235687</v>
      </c>
      <c r="CG72" s="37">
        <f ca="1">EXP('Question 7'!CF71)*CG71+0.4*$B72</f>
        <v>85268.449515550412</v>
      </c>
      <c r="CH72" s="37">
        <f ca="1">EXP('Question 7'!CG71)*CH71+0.4*$B72</f>
        <v>77289.810299142511</v>
      </c>
      <c r="CI72" s="37">
        <f ca="1">EXP('Question 7'!CH71)*CI71+0.4*$B72</f>
        <v>57038.358591796037</v>
      </c>
      <c r="CJ72" s="37">
        <f ca="1">EXP('Question 7'!CI71)*CJ71+0.4*$B72</f>
        <v>69777.917340463784</v>
      </c>
      <c r="CK72" s="37">
        <f ca="1">EXP('Question 7'!CJ71)*CK71+0.4*$B72</f>
        <v>70095.381349345073</v>
      </c>
      <c r="CL72" s="37">
        <f ca="1">EXP('Question 7'!CK71)*CL71+0.4*$B72</f>
        <v>76388.40875640318</v>
      </c>
      <c r="CM72" s="37">
        <f ca="1">EXP('Question 7'!CL71)*CM71+0.4*$B72</f>
        <v>90010.814733161664</v>
      </c>
      <c r="CN72" s="37">
        <f ca="1">EXP('Question 7'!CM71)*CN71+0.4*$B72</f>
        <v>63426.784821820729</v>
      </c>
      <c r="CO72" s="37">
        <f ca="1">EXP('Question 7'!CN71)*CO71+0.4*$B72</f>
        <v>82420.365079562762</v>
      </c>
      <c r="CP72" s="37">
        <f ca="1">EXP('Question 7'!CO71)*CP71+0.4*$B72</f>
        <v>76860.70715630315</v>
      </c>
      <c r="CQ72" s="37">
        <f ca="1">EXP('Question 7'!CP71)*CQ71+0.4*$B72</f>
        <v>65941.496747622441</v>
      </c>
      <c r="CR72" s="37">
        <f ca="1">EXP('Question 7'!CQ71)*CR71+0.4*$B72</f>
        <v>63856.117169855155</v>
      </c>
      <c r="CS72" s="37">
        <f ca="1">EXP('Question 7'!CR71)*CS71+0.4*$B72</f>
        <v>109981.77426931828</v>
      </c>
      <c r="CT72" s="37">
        <f ca="1">EXP('Question 7'!CS71)*CT71+0.4*$B72</f>
        <v>90042.658195485245</v>
      </c>
      <c r="CU72" s="37">
        <f ca="1">EXP('Question 7'!CT71)*CU71+0.4*$B72</f>
        <v>81317.510408109447</v>
      </c>
      <c r="CV72" s="37">
        <f ca="1">EXP('Question 7'!CU71)*CV71+0.4*$B72</f>
        <v>67046.649477661209</v>
      </c>
      <c r="CW72" s="37">
        <f ca="1">EXP('Question 7'!CV71)*CW71+0.4*$B72</f>
        <v>64562.360553502382</v>
      </c>
      <c r="CX72" s="37">
        <f ca="1">EXP('Question 7'!CW71)*CX71+0.4*$B72</f>
        <v>44966.748071945447</v>
      </c>
    </row>
    <row r="73" spans="1:102" x14ac:dyDescent="0.2">
      <c r="A73" s="5">
        <v>47422</v>
      </c>
      <c r="B73" s="1">
        <v>2007.3383664000007</v>
      </c>
      <c r="C73" s="37">
        <f ca="1">EXP('Question 7'!B72)*C72+0.4*$B73</f>
        <v>53189.221891854206</v>
      </c>
      <c r="D73" s="37">
        <f ca="1">EXP('Question 7'!C72)*D72+0.4*$B73</f>
        <v>81232.425130688716</v>
      </c>
      <c r="E73" s="37">
        <f ca="1">EXP('Question 7'!D72)*E72+0.4*$B73</f>
        <v>62469.937759744775</v>
      </c>
      <c r="F73" s="37">
        <f ca="1">EXP('Question 7'!E72)*F72+0.4*$B73</f>
        <v>56700.63474462973</v>
      </c>
      <c r="G73" s="37">
        <f ca="1">EXP('Question 7'!F72)*G72+0.4*$B73</f>
        <v>103064.44543500312</v>
      </c>
      <c r="H73" s="37">
        <f ca="1">EXP('Question 7'!G72)*H72+0.4*$B73</f>
        <v>60444.286513161598</v>
      </c>
      <c r="I73" s="37">
        <f ca="1">EXP('Question 7'!H72)*I72+0.4*$B73</f>
        <v>65573.183771894939</v>
      </c>
      <c r="J73" s="37">
        <f ca="1">EXP('Question 7'!I72)*J72+0.4*$B73</f>
        <v>74670.736560307996</v>
      </c>
      <c r="K73" s="37">
        <f ca="1">EXP('Question 7'!J72)*K72+0.4*$B73</f>
        <v>45345.690868768514</v>
      </c>
      <c r="L73" s="37">
        <f ca="1">EXP('Question 7'!K72)*L72+0.4*$B73</f>
        <v>64389.891154226658</v>
      </c>
      <c r="M73" s="37">
        <f ca="1">EXP('Question 7'!L72)*M72+0.4*$B73</f>
        <v>80041.196104818315</v>
      </c>
      <c r="N73" s="37">
        <f ca="1">EXP('Question 7'!M72)*N72+0.4*$B73</f>
        <v>79088.715720436317</v>
      </c>
      <c r="O73" s="37">
        <f ca="1">EXP('Question 7'!N72)*O72+0.4*$B73</f>
        <v>81120.713476052741</v>
      </c>
      <c r="P73" s="37">
        <f ca="1">EXP('Question 7'!O72)*P72+0.4*$B73</f>
        <v>74985.838217227953</v>
      </c>
      <c r="Q73" s="37">
        <f ca="1">EXP('Question 7'!P72)*Q72+0.4*$B73</f>
        <v>82968.090773334043</v>
      </c>
      <c r="R73" s="37">
        <f ca="1">EXP('Question 7'!Q72)*R72+0.4*$B73</f>
        <v>47093.867453512459</v>
      </c>
      <c r="S73" s="37">
        <f ca="1">EXP('Question 7'!R72)*S72+0.4*$B73</f>
        <v>72531.935312876885</v>
      </c>
      <c r="T73" s="37">
        <f ca="1">EXP('Question 7'!S72)*T72+0.4*$B73</f>
        <v>49003.74867372623</v>
      </c>
      <c r="U73" s="37">
        <f ca="1">EXP('Question 7'!T72)*U72+0.4*$B73</f>
        <v>92155.208948053812</v>
      </c>
      <c r="V73" s="37">
        <f ca="1">EXP('Question 7'!U72)*V72+0.4*$B73</f>
        <v>87975.21279690697</v>
      </c>
      <c r="W73" s="37">
        <f ca="1">EXP('Question 7'!V72)*W72+0.4*$B73</f>
        <v>63257.016284972386</v>
      </c>
      <c r="X73" s="37">
        <f ca="1">EXP('Question 7'!W72)*X72+0.4*$B73</f>
        <v>55766.392108991597</v>
      </c>
      <c r="Y73" s="37">
        <f ca="1">EXP('Question 7'!X72)*Y72+0.4*$B73</f>
        <v>83166.200461570887</v>
      </c>
      <c r="Z73" s="37">
        <f ca="1">EXP('Question 7'!Y72)*Z72+0.4*$B73</f>
        <v>67434.098923855854</v>
      </c>
      <c r="AA73" s="37">
        <f ca="1">EXP('Question 7'!Z72)*AA72+0.4*$B73</f>
        <v>46505.556042605953</v>
      </c>
      <c r="AB73" s="37">
        <f ca="1">EXP('Question 7'!AA72)*AB72+0.4*$B73</f>
        <v>64331.209206879605</v>
      </c>
      <c r="AC73" s="37">
        <f ca="1">EXP('Question 7'!AB72)*AC72+0.4*$B73</f>
        <v>60574.656998536731</v>
      </c>
      <c r="AD73" s="37">
        <f ca="1">EXP('Question 7'!AC72)*AD72+0.4*$B73</f>
        <v>89128.612066680333</v>
      </c>
      <c r="AE73" s="37">
        <f ca="1">EXP('Question 7'!AD72)*AE72+0.4*$B73</f>
        <v>71333.314879639584</v>
      </c>
      <c r="AF73" s="37">
        <f ca="1">EXP('Question 7'!AE72)*AF72+0.4*$B73</f>
        <v>58429.487744453472</v>
      </c>
      <c r="AG73" s="37">
        <f ca="1">EXP('Question 7'!AF72)*AG72+0.4*$B73</f>
        <v>76100.724093276338</v>
      </c>
      <c r="AH73" s="37">
        <f ca="1">EXP('Question 7'!AG72)*AH72+0.4*$B73</f>
        <v>91575.158693791876</v>
      </c>
      <c r="AI73" s="37">
        <f ca="1">EXP('Question 7'!AH72)*AI72+0.4*$B73</f>
        <v>57050.356833127233</v>
      </c>
      <c r="AJ73" s="37">
        <f ca="1">EXP('Question 7'!AI72)*AJ72+0.4*$B73</f>
        <v>56209.315161819963</v>
      </c>
      <c r="AK73" s="37">
        <f ca="1">EXP('Question 7'!AJ72)*AK72+0.4*$B73</f>
        <v>57351.615414580745</v>
      </c>
      <c r="AL73" s="37">
        <f ca="1">EXP('Question 7'!AK72)*AL72+0.4*$B73</f>
        <v>53178.790390404523</v>
      </c>
      <c r="AM73" s="37">
        <f ca="1">EXP('Question 7'!AL72)*AM72+0.4*$B73</f>
        <v>87759.678294187121</v>
      </c>
      <c r="AN73" s="37">
        <f ca="1">EXP('Question 7'!AM72)*AN72+0.4*$B73</f>
        <v>65828.204191122291</v>
      </c>
      <c r="AO73" s="37">
        <f ca="1">EXP('Question 7'!AN72)*AO72+0.4*$B73</f>
        <v>52921.157380761157</v>
      </c>
      <c r="AP73" s="37">
        <f ca="1">EXP('Question 7'!AO72)*AP72+0.4*$B73</f>
        <v>54832.715654924883</v>
      </c>
      <c r="AQ73" s="37">
        <f ca="1">EXP('Question 7'!AP72)*AQ72+0.4*$B73</f>
        <v>39213.250455939495</v>
      </c>
      <c r="AR73" s="37">
        <f ca="1">EXP('Question 7'!AQ72)*AR72+0.4*$B73</f>
        <v>64483.371924444989</v>
      </c>
      <c r="AS73" s="37">
        <f ca="1">EXP('Question 7'!AR72)*AS72+0.4*$B73</f>
        <v>45136.449530246267</v>
      </c>
      <c r="AT73" s="37">
        <f ca="1">EXP('Question 7'!AS72)*AT72+0.4*$B73</f>
        <v>104836.90337685861</v>
      </c>
      <c r="AU73" s="37">
        <f ca="1">EXP('Question 7'!AT72)*AU72+0.4*$B73</f>
        <v>76580.172594086849</v>
      </c>
      <c r="AV73" s="37">
        <f ca="1">EXP('Question 7'!AU72)*AV72+0.4*$B73</f>
        <v>74747.86578632945</v>
      </c>
      <c r="AW73" s="37">
        <f ca="1">EXP('Question 7'!AV72)*AW72+0.4*$B73</f>
        <v>82624.193659744225</v>
      </c>
      <c r="AX73" s="37">
        <f ca="1">EXP('Question 7'!AW72)*AX72+0.4*$B73</f>
        <v>74364.711682101479</v>
      </c>
      <c r="AY73" s="37">
        <f ca="1">EXP('Question 7'!AX72)*AY72+0.4*$B73</f>
        <v>78764.613475804814</v>
      </c>
      <c r="AZ73" s="37">
        <f ca="1">EXP('Question 7'!AY72)*AZ72+0.4*$B73</f>
        <v>66894.831902672988</v>
      </c>
      <c r="BA73" s="37">
        <f ca="1">EXP('Question 7'!AZ72)*BA72+0.4*$B73</f>
        <v>67962.304851732071</v>
      </c>
      <c r="BB73" s="37">
        <f ca="1">EXP('Question 7'!BA72)*BB72+0.4*$B73</f>
        <v>64747.791291990463</v>
      </c>
      <c r="BC73" s="37">
        <f ca="1">EXP('Question 7'!BB72)*BC72+0.4*$B73</f>
        <v>39226.654604245028</v>
      </c>
      <c r="BD73" s="37">
        <f ca="1">EXP('Question 7'!BC72)*BD72+0.4*$B73</f>
        <v>63278.992422152813</v>
      </c>
      <c r="BE73" s="37">
        <f ca="1">EXP('Question 7'!BD72)*BE72+0.4*$B73</f>
        <v>37109.877516105866</v>
      </c>
      <c r="BF73" s="37">
        <f ca="1">EXP('Question 7'!BE72)*BF72+0.4*$B73</f>
        <v>75260.226480451514</v>
      </c>
      <c r="BG73" s="37">
        <f ca="1">EXP('Question 7'!BF72)*BG72+0.4*$B73</f>
        <v>73100.010780917582</v>
      </c>
      <c r="BH73" s="37">
        <f ca="1">EXP('Question 7'!BG72)*BH72+0.4*$B73</f>
        <v>74121.626666995828</v>
      </c>
      <c r="BI73" s="37">
        <f ca="1">EXP('Question 7'!BH72)*BI72+0.4*$B73</f>
        <v>60220.09910404664</v>
      </c>
      <c r="BJ73" s="37">
        <f ca="1">EXP('Question 7'!BI72)*BJ72+0.4*$B73</f>
        <v>86405.95624701491</v>
      </c>
      <c r="BK73" s="37">
        <f ca="1">EXP('Question 7'!BJ72)*BK72+0.4*$B73</f>
        <v>78061.009154664964</v>
      </c>
      <c r="BL73" s="37">
        <f ca="1">EXP('Question 7'!BK72)*BL72+0.4*$B73</f>
        <v>85597.646828057812</v>
      </c>
      <c r="BM73" s="37">
        <f ca="1">EXP('Question 7'!BL72)*BM72+0.4*$B73</f>
        <v>72011.981543912392</v>
      </c>
      <c r="BN73" s="37">
        <f ca="1">EXP('Question 7'!BM72)*BN72+0.4*$B73</f>
        <v>70987.877218949681</v>
      </c>
      <c r="BO73" s="37">
        <f ca="1">EXP('Question 7'!BN72)*BO72+0.4*$B73</f>
        <v>81683.20277086251</v>
      </c>
      <c r="BP73" s="37">
        <f ca="1">EXP('Question 7'!BO72)*BP72+0.4*$B73</f>
        <v>65541.816666946455</v>
      </c>
      <c r="BQ73" s="37">
        <f ca="1">EXP('Question 7'!BP72)*BQ72+0.4*$B73</f>
        <v>63350.782279085608</v>
      </c>
      <c r="BR73" s="37">
        <f ca="1">EXP('Question 7'!BQ72)*BR72+0.4*$B73</f>
        <v>54215.840651308987</v>
      </c>
      <c r="BS73" s="37">
        <f ca="1">EXP('Question 7'!BR72)*BS72+0.4*$B73</f>
        <v>45012.959716330224</v>
      </c>
      <c r="BT73" s="37">
        <f ca="1">EXP('Question 7'!BS72)*BT72+0.4*$B73</f>
        <v>58319.636144470584</v>
      </c>
      <c r="BU73" s="37">
        <f ca="1">EXP('Question 7'!BT72)*BU72+0.4*$B73</f>
        <v>36179.954176916239</v>
      </c>
      <c r="BV73" s="37">
        <f ca="1">EXP('Question 7'!BU72)*BV72+0.4*$B73</f>
        <v>54082.630993627936</v>
      </c>
      <c r="BW73" s="37">
        <f ca="1">EXP('Question 7'!BV72)*BW72+0.4*$B73</f>
        <v>56234.965977675056</v>
      </c>
      <c r="BX73" s="37">
        <f ca="1">EXP('Question 7'!BW72)*BX72+0.4*$B73</f>
        <v>78077.370768431734</v>
      </c>
      <c r="BY73" s="37">
        <f ca="1">EXP('Question 7'!BX72)*BY72+0.4*$B73</f>
        <v>60457.053309567382</v>
      </c>
      <c r="BZ73" s="37">
        <f ca="1">EXP('Question 7'!BY72)*BZ72+0.4*$B73</f>
        <v>53852.299740246403</v>
      </c>
      <c r="CA73" s="37">
        <f ca="1">EXP('Question 7'!BZ72)*CA72+0.4*$B73</f>
        <v>66695.793842332918</v>
      </c>
      <c r="CB73" s="37">
        <f ca="1">EXP('Question 7'!CA72)*CB72+0.4*$B73</f>
        <v>63923.102681862831</v>
      </c>
      <c r="CC73" s="37">
        <f ca="1">EXP('Question 7'!CB72)*CC72+0.4*$B73</f>
        <v>48535.096953841392</v>
      </c>
      <c r="CD73" s="37">
        <f ca="1">EXP('Question 7'!CC72)*CD72+0.4*$B73</f>
        <v>64285.798720108338</v>
      </c>
      <c r="CE73" s="37">
        <f ca="1">EXP('Question 7'!CD72)*CE72+0.4*$B73</f>
        <v>69389.105027431302</v>
      </c>
      <c r="CF73" s="37">
        <f ca="1">EXP('Question 7'!CE72)*CF72+0.4*$B73</f>
        <v>59340.477628251538</v>
      </c>
      <c r="CG73" s="37">
        <f ca="1">EXP('Question 7'!CF72)*CG72+0.4*$B73</f>
        <v>86961.017622305619</v>
      </c>
      <c r="CH73" s="37">
        <f ca="1">EXP('Question 7'!CG72)*CH72+0.4*$B73</f>
        <v>81249.296220899705</v>
      </c>
      <c r="CI73" s="37">
        <f ca="1">EXP('Question 7'!CH72)*CI72+0.4*$B73</f>
        <v>60397.584785989558</v>
      </c>
      <c r="CJ73" s="37">
        <f ca="1">EXP('Question 7'!CI72)*CJ72+0.4*$B73</f>
        <v>75279.922298958525</v>
      </c>
      <c r="CK73" s="37">
        <f ca="1">EXP('Question 7'!CJ72)*CK72+0.4*$B73</f>
        <v>68440.494045753294</v>
      </c>
      <c r="CL73" s="37">
        <f ca="1">EXP('Question 7'!CK72)*CL72+0.4*$B73</f>
        <v>79737.858703705992</v>
      </c>
      <c r="CM73" s="37">
        <f ca="1">EXP('Question 7'!CL72)*CM72+0.4*$B73</f>
        <v>95194.016377989683</v>
      </c>
      <c r="CN73" s="37">
        <f ca="1">EXP('Question 7'!CM72)*CN72+0.4*$B73</f>
        <v>63994.320776761095</v>
      </c>
      <c r="CO73" s="37">
        <f ca="1">EXP('Question 7'!CN72)*CO72+0.4*$B73</f>
        <v>88468.840318299932</v>
      </c>
      <c r="CP73" s="37">
        <f ca="1">EXP('Question 7'!CO72)*CP72+0.4*$B73</f>
        <v>79158.13537863789</v>
      </c>
      <c r="CQ73" s="37">
        <f ca="1">EXP('Question 7'!CP72)*CQ72+0.4*$B73</f>
        <v>72615.54249068271</v>
      </c>
      <c r="CR73" s="37">
        <f ca="1">EXP('Question 7'!CQ72)*CR72+0.4*$B73</f>
        <v>66159.574968924659</v>
      </c>
      <c r="CS73" s="37">
        <f ca="1">EXP('Question 7'!CR72)*CS72+0.4*$B73</f>
        <v>117157.03930132423</v>
      </c>
      <c r="CT73" s="37">
        <f ca="1">EXP('Question 7'!CS72)*CT72+0.4*$B73</f>
        <v>92729.490029160064</v>
      </c>
      <c r="CU73" s="37">
        <f ca="1">EXP('Question 7'!CT72)*CU72+0.4*$B73</f>
        <v>83078.039196702986</v>
      </c>
      <c r="CV73" s="37">
        <f ca="1">EXP('Question 7'!CU72)*CV72+0.4*$B73</f>
        <v>69293.310029082262</v>
      </c>
      <c r="CW73" s="37">
        <f ca="1">EXP('Question 7'!CV72)*CW72+0.4*$B73</f>
        <v>66924.995547527898</v>
      </c>
      <c r="CX73" s="37">
        <f ca="1">EXP('Question 7'!CW72)*CX72+0.4*$B73</f>
        <v>44237.289865062936</v>
      </c>
    </row>
    <row r="74" spans="1:102" x14ac:dyDescent="0.2">
      <c r="A74" s="5">
        <v>47452</v>
      </c>
      <c r="B74" s="1">
        <v>2007.3383664000007</v>
      </c>
      <c r="C74" s="37">
        <f ca="1">EXP('Question 7'!B73)*C73+0.4*$B74</f>
        <v>51835.2426644675</v>
      </c>
      <c r="D74" s="37">
        <f ca="1">EXP('Question 7'!C73)*D73+0.4*$B74</f>
        <v>87135.366427868459</v>
      </c>
      <c r="E74" s="37">
        <f ca="1">EXP('Question 7'!D73)*E73+0.4*$B74</f>
        <v>64500.58135717515</v>
      </c>
      <c r="F74" s="37">
        <f ca="1">EXP('Question 7'!E73)*F73+0.4*$B74</f>
        <v>55033.021384048414</v>
      </c>
      <c r="G74" s="37">
        <f ca="1">EXP('Question 7'!F73)*G73+0.4*$B74</f>
        <v>100193.29269399597</v>
      </c>
      <c r="H74" s="37">
        <f ca="1">EXP('Question 7'!G73)*H73+0.4*$B74</f>
        <v>61648.40628217929</v>
      </c>
      <c r="I74" s="37">
        <f ca="1">EXP('Question 7'!H73)*I73+0.4*$B74</f>
        <v>60024.150738747667</v>
      </c>
      <c r="J74" s="37">
        <f ca="1">EXP('Question 7'!I73)*J73+0.4*$B74</f>
        <v>72794.756568511701</v>
      </c>
      <c r="K74" s="37">
        <f ca="1">EXP('Question 7'!J73)*K73+0.4*$B74</f>
        <v>42198.986994089682</v>
      </c>
      <c r="L74" s="37">
        <f ca="1">EXP('Question 7'!K73)*L73+0.4*$B74</f>
        <v>64145.664817420817</v>
      </c>
      <c r="M74" s="37">
        <f ca="1">EXP('Question 7'!L73)*M73+0.4*$B74</f>
        <v>79862.67881243999</v>
      </c>
      <c r="N74" s="37">
        <f ca="1">EXP('Question 7'!M73)*N73+0.4*$B74</f>
        <v>78811.446602948214</v>
      </c>
      <c r="O74" s="37">
        <f ca="1">EXP('Question 7'!N73)*O73+0.4*$B74</f>
        <v>78041.78467666269</v>
      </c>
      <c r="P74" s="37">
        <f ca="1">EXP('Question 7'!O73)*P73+0.4*$B74</f>
        <v>78390.960444831057</v>
      </c>
      <c r="Q74" s="37">
        <f ca="1">EXP('Question 7'!P73)*Q73+0.4*$B74</f>
        <v>75241.447802047725</v>
      </c>
      <c r="R74" s="37">
        <f ca="1">EXP('Question 7'!Q73)*R73+0.4*$B74</f>
        <v>47411.243457207056</v>
      </c>
      <c r="S74" s="37">
        <f ca="1">EXP('Question 7'!R73)*S73+0.4*$B74</f>
        <v>73964.632292088703</v>
      </c>
      <c r="T74" s="37">
        <f ca="1">EXP('Question 7'!S73)*T73+0.4*$B74</f>
        <v>49036.368374259044</v>
      </c>
      <c r="U74" s="37">
        <f ca="1">EXP('Question 7'!T73)*U73+0.4*$B74</f>
        <v>93182.402774595204</v>
      </c>
      <c r="V74" s="37">
        <f ca="1">EXP('Question 7'!U73)*V73+0.4*$B74</f>
        <v>94409.962901020903</v>
      </c>
      <c r="W74" s="37">
        <f ca="1">EXP('Question 7'!V73)*W73+0.4*$B74</f>
        <v>67467.096565467582</v>
      </c>
      <c r="X74" s="37">
        <f ca="1">EXP('Question 7'!W73)*X73+0.4*$B74</f>
        <v>61823.571813057235</v>
      </c>
      <c r="Y74" s="37">
        <f ca="1">EXP('Question 7'!X73)*Y73+0.4*$B74</f>
        <v>82272.572120340148</v>
      </c>
      <c r="Z74" s="37">
        <f ca="1">EXP('Question 7'!Y73)*Z73+0.4*$B74</f>
        <v>72458.010694984318</v>
      </c>
      <c r="AA74" s="37">
        <f ca="1">EXP('Question 7'!Z73)*AA73+0.4*$B74</f>
        <v>48677.454242812863</v>
      </c>
      <c r="AB74" s="37">
        <f ca="1">EXP('Question 7'!AA73)*AB73+0.4*$B74</f>
        <v>64028.571602172924</v>
      </c>
      <c r="AC74" s="37">
        <f ca="1">EXP('Question 7'!AB73)*AC73+0.4*$B74</f>
        <v>64950.900841349052</v>
      </c>
      <c r="AD74" s="37">
        <f ca="1">EXP('Question 7'!AC73)*AD73+0.4*$B74</f>
        <v>92628.189817225939</v>
      </c>
      <c r="AE74" s="37">
        <f ca="1">EXP('Question 7'!AD73)*AE73+0.4*$B74</f>
        <v>76862.869477979606</v>
      </c>
      <c r="AF74" s="37">
        <f ca="1">EXP('Question 7'!AE73)*AF73+0.4*$B74</f>
        <v>58708.523611215489</v>
      </c>
      <c r="AG74" s="37">
        <f ca="1">EXP('Question 7'!AF73)*AG73+0.4*$B74</f>
        <v>75381.832297424902</v>
      </c>
      <c r="AH74" s="37">
        <f ca="1">EXP('Question 7'!AG73)*AH73+0.4*$B74</f>
        <v>90970.352275514757</v>
      </c>
      <c r="AI74" s="37">
        <f ca="1">EXP('Question 7'!AH73)*AI73+0.4*$B74</f>
        <v>57116.793872100767</v>
      </c>
      <c r="AJ74" s="37">
        <f ca="1">EXP('Question 7'!AI73)*AJ73+0.4*$B74</f>
        <v>56922.615540991472</v>
      </c>
      <c r="AK74" s="37">
        <f ca="1">EXP('Question 7'!AJ73)*AK73+0.4*$B74</f>
        <v>58248.293846924054</v>
      </c>
      <c r="AL74" s="37">
        <f ca="1">EXP('Question 7'!AK73)*AL73+0.4*$B74</f>
        <v>53452.516279415104</v>
      </c>
      <c r="AM74" s="37">
        <f ca="1">EXP('Question 7'!AL73)*AM73+0.4*$B74</f>
        <v>91403.855355305757</v>
      </c>
      <c r="AN74" s="37">
        <f ca="1">EXP('Question 7'!AM73)*AN73+0.4*$B74</f>
        <v>72515.170462944676</v>
      </c>
      <c r="AO74" s="37">
        <f ca="1">EXP('Question 7'!AN73)*AO73+0.4*$B74</f>
        <v>50855.33793032766</v>
      </c>
      <c r="AP74" s="37">
        <f ca="1">EXP('Question 7'!AO73)*AP73+0.4*$B74</f>
        <v>52973.391860574528</v>
      </c>
      <c r="AQ74" s="37">
        <f ca="1">EXP('Question 7'!AP73)*AQ73+0.4*$B74</f>
        <v>41585.473285010696</v>
      </c>
      <c r="AR74" s="37">
        <f ca="1">EXP('Question 7'!AQ73)*AR73+0.4*$B74</f>
        <v>70718.367822562519</v>
      </c>
      <c r="AS74" s="37">
        <f ca="1">EXP('Question 7'!AR73)*AS73+0.4*$B74</f>
        <v>47596.465547178392</v>
      </c>
      <c r="AT74" s="37">
        <f ca="1">EXP('Question 7'!AS73)*AT73+0.4*$B74</f>
        <v>101236.9166346936</v>
      </c>
      <c r="AU74" s="37">
        <f ca="1">EXP('Question 7'!AT73)*AU73+0.4*$B74</f>
        <v>75232.12844738501</v>
      </c>
      <c r="AV74" s="37">
        <f ca="1">EXP('Question 7'!AU73)*AV73+0.4*$B74</f>
        <v>80428.147654107321</v>
      </c>
      <c r="AW74" s="37">
        <f ca="1">EXP('Question 7'!AV73)*AW73+0.4*$B74</f>
        <v>85390.854161819268</v>
      </c>
      <c r="AX74" s="37">
        <f ca="1">EXP('Question 7'!AW73)*AX73+0.4*$B74</f>
        <v>75670.718888442934</v>
      </c>
      <c r="AY74" s="37">
        <f ca="1">EXP('Question 7'!AX73)*AY73+0.4*$B74</f>
        <v>78506.468246985649</v>
      </c>
      <c r="AZ74" s="37">
        <f ca="1">EXP('Question 7'!AY73)*AZ73+0.4*$B74</f>
        <v>69305.711984524722</v>
      </c>
      <c r="BA74" s="37">
        <f ca="1">EXP('Question 7'!AZ73)*BA73+0.4*$B74</f>
        <v>67695.117886674736</v>
      </c>
      <c r="BB74" s="37">
        <f ca="1">EXP('Question 7'!BA73)*BB73+0.4*$B74</f>
        <v>66691.083487458731</v>
      </c>
      <c r="BC74" s="37">
        <f ca="1">EXP('Question 7'!BB73)*BC73+0.4*$B74</f>
        <v>36605.079783513567</v>
      </c>
      <c r="BD74" s="37">
        <f ca="1">EXP('Question 7'!BC73)*BD73+0.4*$B74</f>
        <v>63561.490576883254</v>
      </c>
      <c r="BE74" s="37">
        <f ca="1">EXP('Question 7'!BD73)*BE73+0.4*$B74</f>
        <v>36917.743609289559</v>
      </c>
      <c r="BF74" s="37">
        <f ca="1">EXP('Question 7'!BE73)*BF73+0.4*$B74</f>
        <v>77149.799145812765</v>
      </c>
      <c r="BG74" s="37">
        <f ca="1">EXP('Question 7'!BF73)*BG73+0.4*$B74</f>
        <v>72993.764596650013</v>
      </c>
      <c r="BH74" s="37">
        <f ca="1">EXP('Question 7'!BG73)*BH73+0.4*$B74</f>
        <v>72510.610886377719</v>
      </c>
      <c r="BI74" s="37">
        <f ca="1">EXP('Question 7'!BH73)*BI73+0.4*$B74</f>
        <v>60582.110771315041</v>
      </c>
      <c r="BJ74" s="37">
        <f ca="1">EXP('Question 7'!BI73)*BJ73+0.4*$B74</f>
        <v>85843.354394584065</v>
      </c>
      <c r="BK74" s="37">
        <f ca="1">EXP('Question 7'!BJ73)*BK73+0.4*$B74</f>
        <v>80425.687869125846</v>
      </c>
      <c r="BL74" s="37">
        <f ca="1">EXP('Question 7'!BK73)*BL73+0.4*$B74</f>
        <v>94930.021801204857</v>
      </c>
      <c r="BM74" s="37">
        <f ca="1">EXP('Question 7'!BL73)*BM73+0.4*$B74</f>
        <v>76705.384249009629</v>
      </c>
      <c r="BN74" s="37">
        <f ca="1">EXP('Question 7'!BM73)*BN73+0.4*$B74</f>
        <v>71429.770134577426</v>
      </c>
      <c r="BO74" s="37">
        <f ca="1">EXP('Question 7'!BN73)*BO73+0.4*$B74</f>
        <v>87340.845271897575</v>
      </c>
      <c r="BP74" s="37">
        <f ca="1">EXP('Question 7'!BO73)*BP73+0.4*$B74</f>
        <v>68016.888762896197</v>
      </c>
      <c r="BQ74" s="37">
        <f ca="1">EXP('Question 7'!BP73)*BQ73+0.4*$B74</f>
        <v>64721.046825103658</v>
      </c>
      <c r="BR74" s="37">
        <f ca="1">EXP('Question 7'!BQ73)*BR73+0.4*$B74</f>
        <v>53964.018816555094</v>
      </c>
      <c r="BS74" s="37">
        <f ca="1">EXP('Question 7'!BR73)*BS73+0.4*$B74</f>
        <v>44989.723674636763</v>
      </c>
      <c r="BT74" s="37">
        <f ca="1">EXP('Question 7'!BS73)*BT73+0.4*$B74</f>
        <v>63072.175817043535</v>
      </c>
      <c r="BU74" s="37">
        <f ca="1">EXP('Question 7'!BT73)*BU73+0.4*$B74</f>
        <v>36563.072369044166</v>
      </c>
      <c r="BV74" s="37">
        <f ca="1">EXP('Question 7'!BU73)*BV73+0.4*$B74</f>
        <v>55144.189274098535</v>
      </c>
      <c r="BW74" s="37">
        <f ca="1">EXP('Question 7'!BV73)*BW73+0.4*$B74</f>
        <v>60207.047257090671</v>
      </c>
      <c r="BX74" s="37">
        <f ca="1">EXP('Question 7'!BW73)*BX73+0.4*$B74</f>
        <v>80833.46201364226</v>
      </c>
      <c r="BY74" s="37">
        <f ca="1">EXP('Question 7'!BX73)*BY73+0.4*$B74</f>
        <v>62384.650349319723</v>
      </c>
      <c r="BZ74" s="37">
        <f ca="1">EXP('Question 7'!BY73)*BZ73+0.4*$B74</f>
        <v>53462.838946501208</v>
      </c>
      <c r="CA74" s="37">
        <f ca="1">EXP('Question 7'!BZ73)*CA73+0.4*$B74</f>
        <v>68214.897791074996</v>
      </c>
      <c r="CB74" s="37">
        <f ca="1">EXP('Question 7'!CA73)*CB73+0.4*$B74</f>
        <v>63591.654815313479</v>
      </c>
      <c r="CC74" s="37">
        <f ca="1">EXP('Question 7'!CB73)*CC73+0.4*$B74</f>
        <v>47603.199412813221</v>
      </c>
      <c r="CD74" s="37">
        <f ca="1">EXP('Question 7'!CC73)*CD73+0.4*$B74</f>
        <v>67527.071161754924</v>
      </c>
      <c r="CE74" s="37">
        <f ca="1">EXP('Question 7'!CD73)*CE73+0.4*$B74</f>
        <v>72716.764088888842</v>
      </c>
      <c r="CF74" s="37">
        <f ca="1">EXP('Question 7'!CE73)*CF73+0.4*$B74</f>
        <v>58772.526771966041</v>
      </c>
      <c r="CG74" s="37">
        <f ca="1">EXP('Question 7'!CF73)*CG73+0.4*$B74</f>
        <v>86106.184508318081</v>
      </c>
      <c r="CH74" s="37">
        <f ca="1">EXP('Question 7'!CG73)*CH73+0.4*$B74</f>
        <v>76852.919208623556</v>
      </c>
      <c r="CI74" s="37">
        <f ca="1">EXP('Question 7'!CH73)*CI73+0.4*$B74</f>
        <v>63163.168579551697</v>
      </c>
      <c r="CJ74" s="37">
        <f ca="1">EXP('Question 7'!CI73)*CJ73+0.4*$B74</f>
        <v>85022.988073116037</v>
      </c>
      <c r="CK74" s="37">
        <f ca="1">EXP('Question 7'!CJ73)*CK73+0.4*$B74</f>
        <v>79923.277843923061</v>
      </c>
      <c r="CL74" s="37">
        <f ca="1">EXP('Question 7'!CK73)*CL73+0.4*$B74</f>
        <v>82632.403872499344</v>
      </c>
      <c r="CM74" s="37">
        <f ca="1">EXP('Question 7'!CL73)*CM73+0.4*$B74</f>
        <v>96213.4652804285</v>
      </c>
      <c r="CN74" s="37">
        <f ca="1">EXP('Question 7'!CM73)*CN73+0.4*$B74</f>
        <v>62083.884046448067</v>
      </c>
      <c r="CO74" s="37">
        <f ca="1">EXP('Question 7'!CN73)*CO73+0.4*$B74</f>
        <v>83535.591391386159</v>
      </c>
      <c r="CP74" s="37">
        <f ca="1">EXP('Question 7'!CO73)*CP73+0.4*$B74</f>
        <v>82744.51109257582</v>
      </c>
      <c r="CQ74" s="37">
        <f ca="1">EXP('Question 7'!CP73)*CQ73+0.4*$B74</f>
        <v>80463.735176283692</v>
      </c>
      <c r="CR74" s="37">
        <f ca="1">EXP('Question 7'!CQ73)*CR73+0.4*$B74</f>
        <v>62662.175446175934</v>
      </c>
      <c r="CS74" s="37">
        <f ca="1">EXP('Question 7'!CR73)*CS73+0.4*$B74</f>
        <v>119370.95923629083</v>
      </c>
      <c r="CT74" s="37">
        <f ca="1">EXP('Question 7'!CS73)*CT73+0.4*$B74</f>
        <v>83459.065515527487</v>
      </c>
      <c r="CU74" s="37">
        <f ca="1">EXP('Question 7'!CT73)*CU73+0.4*$B74</f>
        <v>77562.92781119101</v>
      </c>
      <c r="CV74" s="37">
        <f ca="1">EXP('Question 7'!CU73)*CV73+0.4*$B74</f>
        <v>73469.330741274796</v>
      </c>
      <c r="CW74" s="37">
        <f ca="1">EXP('Question 7'!CV73)*CW73+0.4*$B74</f>
        <v>70352.598154993189</v>
      </c>
      <c r="CX74" s="37">
        <f ca="1">EXP('Question 7'!CW73)*CX73+0.4*$B74</f>
        <v>41351.123993922993</v>
      </c>
    </row>
    <row r="75" spans="1:102" x14ac:dyDescent="0.2">
      <c r="A75" s="5">
        <v>47483</v>
      </c>
      <c r="B75" s="1">
        <v>5065.8538034928852</v>
      </c>
      <c r="C75" s="37">
        <f ca="1">EXP('Question 7'!B74)*C74+0.4*$B75</f>
        <v>54241.286522428265</v>
      </c>
      <c r="D75" s="37">
        <f ca="1">EXP('Question 7'!C74)*D74+0.4*$B75</f>
        <v>87705.875776148649</v>
      </c>
      <c r="E75" s="37">
        <f ca="1">EXP('Question 7'!D74)*E74+0.4*$B75</f>
        <v>68596.69759396858</v>
      </c>
      <c r="F75" s="37">
        <f ca="1">EXP('Question 7'!E74)*F74+0.4*$B75</f>
        <v>54316.989211788699</v>
      </c>
      <c r="G75" s="37">
        <f ca="1">EXP('Question 7'!F74)*G74+0.4*$B75</f>
        <v>109860.43202786894</v>
      </c>
      <c r="H75" s="37">
        <f ca="1">EXP('Question 7'!G74)*H74+0.4*$B75</f>
        <v>62397.64539175306</v>
      </c>
      <c r="I75" s="37">
        <f ca="1">EXP('Question 7'!H74)*I74+0.4*$B75</f>
        <v>60746.331384699341</v>
      </c>
      <c r="J75" s="37">
        <f ca="1">EXP('Question 7'!I74)*J74+0.4*$B75</f>
        <v>77305.770940621325</v>
      </c>
      <c r="K75" s="37">
        <f ca="1">EXP('Question 7'!J74)*K74+0.4*$B75</f>
        <v>45856.820283896413</v>
      </c>
      <c r="L75" s="37">
        <f ca="1">EXP('Question 7'!K74)*L74+0.4*$B75</f>
        <v>65791.900704664717</v>
      </c>
      <c r="M75" s="37">
        <f ca="1">EXP('Question 7'!L74)*M74+0.4*$B75</f>
        <v>78143.821185021647</v>
      </c>
      <c r="N75" s="37">
        <f ca="1">EXP('Question 7'!M74)*N74+0.4*$B75</f>
        <v>83375.09943690848</v>
      </c>
      <c r="O75" s="37">
        <f ca="1">EXP('Question 7'!N74)*O74+0.4*$B75</f>
        <v>81491.268399152497</v>
      </c>
      <c r="P75" s="37">
        <f ca="1">EXP('Question 7'!O74)*P74+0.4*$B75</f>
        <v>75108.960666820538</v>
      </c>
      <c r="Q75" s="37">
        <f ca="1">EXP('Question 7'!P74)*Q74+0.4*$B75</f>
        <v>72855.002929490161</v>
      </c>
      <c r="R75" s="37">
        <f ca="1">EXP('Question 7'!Q74)*R74+0.4*$B75</f>
        <v>48903.507007086555</v>
      </c>
      <c r="S75" s="37">
        <f ca="1">EXP('Question 7'!R74)*S74+0.4*$B75</f>
        <v>82143.435576874603</v>
      </c>
      <c r="T75" s="37">
        <f ca="1">EXP('Question 7'!S74)*T74+0.4*$B75</f>
        <v>52902.977793043632</v>
      </c>
      <c r="U75" s="37">
        <f ca="1">EXP('Question 7'!T74)*U74+0.4*$B75</f>
        <v>101032.70578079062</v>
      </c>
      <c r="V75" s="37">
        <f ca="1">EXP('Question 7'!U74)*V74+0.4*$B75</f>
        <v>95089.735267736352</v>
      </c>
      <c r="W75" s="37">
        <f ca="1">EXP('Question 7'!V74)*W74+0.4*$B75</f>
        <v>73384.631547612677</v>
      </c>
      <c r="X75" s="37">
        <f ca="1">EXP('Question 7'!W74)*X74+0.4*$B75</f>
        <v>63434.242685084908</v>
      </c>
      <c r="Y75" s="37">
        <f ca="1">EXP('Question 7'!X74)*Y74+0.4*$B75</f>
        <v>84638.286437369781</v>
      </c>
      <c r="Z75" s="37">
        <f ca="1">EXP('Question 7'!Y74)*Z74+0.4*$B75</f>
        <v>72973.535364451702</v>
      </c>
      <c r="AA75" s="37">
        <f ca="1">EXP('Question 7'!Z74)*AA74+0.4*$B75</f>
        <v>49801.780246602997</v>
      </c>
      <c r="AB75" s="37">
        <f ca="1">EXP('Question 7'!AA74)*AB74+0.4*$B75</f>
        <v>64874.367683275188</v>
      </c>
      <c r="AC75" s="37">
        <f ca="1">EXP('Question 7'!AB74)*AC74+0.4*$B75</f>
        <v>68500.462711030705</v>
      </c>
      <c r="AD75" s="37">
        <f ca="1">EXP('Question 7'!AC74)*AD74+0.4*$B75</f>
        <v>95164.971987003169</v>
      </c>
      <c r="AE75" s="37">
        <f ca="1">EXP('Question 7'!AD74)*AE74+0.4*$B75</f>
        <v>80881.110404653067</v>
      </c>
      <c r="AF75" s="37">
        <f ca="1">EXP('Question 7'!AE74)*AF74+0.4*$B75</f>
        <v>60367.715035132569</v>
      </c>
      <c r="AG75" s="37">
        <f ca="1">EXP('Question 7'!AF74)*AG74+0.4*$B75</f>
        <v>79079.057008137912</v>
      </c>
      <c r="AH75" s="37">
        <f ca="1">EXP('Question 7'!AG74)*AH74+0.4*$B75</f>
        <v>100399.5095866528</v>
      </c>
      <c r="AI75" s="37">
        <f ca="1">EXP('Question 7'!AH74)*AI74+0.4*$B75</f>
        <v>58972.004054090648</v>
      </c>
      <c r="AJ75" s="37">
        <f ca="1">EXP('Question 7'!AI74)*AJ74+0.4*$B75</f>
        <v>60216.93825188998</v>
      </c>
      <c r="AK75" s="37">
        <f ca="1">EXP('Question 7'!AJ74)*AK74+0.4*$B75</f>
        <v>61446.953070840536</v>
      </c>
      <c r="AL75" s="37">
        <f ca="1">EXP('Question 7'!AK74)*AL74+0.4*$B75</f>
        <v>57277.524107639918</v>
      </c>
      <c r="AM75" s="37">
        <f ca="1">EXP('Question 7'!AL74)*AM74+0.4*$B75</f>
        <v>95538.336717615064</v>
      </c>
      <c r="AN75" s="37">
        <f ca="1">EXP('Question 7'!AM74)*AN74+0.4*$B75</f>
        <v>68910.292055654965</v>
      </c>
      <c r="AO75" s="37">
        <f ca="1">EXP('Question 7'!AN74)*AO74+0.4*$B75</f>
        <v>60147.845205194368</v>
      </c>
      <c r="AP75" s="37">
        <f ca="1">EXP('Question 7'!AO74)*AP74+0.4*$B75</f>
        <v>61848.425964689864</v>
      </c>
      <c r="AQ75" s="37">
        <f ca="1">EXP('Question 7'!AP74)*AQ74+0.4*$B75</f>
        <v>45566.332706914363</v>
      </c>
      <c r="AR75" s="37">
        <f ca="1">EXP('Question 7'!AQ74)*AR74+0.4*$B75</f>
        <v>78570.330865157754</v>
      </c>
      <c r="AS75" s="37">
        <f ca="1">EXP('Question 7'!AR74)*AS74+0.4*$B75</f>
        <v>47889.506700305676</v>
      </c>
      <c r="AT75" s="37">
        <f ca="1">EXP('Question 7'!AS74)*AT74+0.4*$B75</f>
        <v>95937.467615479327</v>
      </c>
      <c r="AU75" s="37">
        <f ca="1">EXP('Question 7'!AT74)*AU74+0.4*$B75</f>
        <v>72221.206276507961</v>
      </c>
      <c r="AV75" s="37">
        <f ca="1">EXP('Question 7'!AU74)*AV74+0.4*$B75</f>
        <v>84502.99807695864</v>
      </c>
      <c r="AW75" s="37">
        <f ca="1">EXP('Question 7'!AV74)*AW74+0.4*$B75</f>
        <v>89956.930963272956</v>
      </c>
      <c r="AX75" s="37">
        <f ca="1">EXP('Question 7'!AW74)*AX74+0.4*$B75</f>
        <v>81081.408403485897</v>
      </c>
      <c r="AY75" s="37">
        <f ca="1">EXP('Question 7'!AX74)*AY74+0.4*$B75</f>
        <v>84760.16476245712</v>
      </c>
      <c r="AZ75" s="37">
        <f ca="1">EXP('Question 7'!AY74)*AZ74+0.4*$B75</f>
        <v>80213.689032736424</v>
      </c>
      <c r="BA75" s="37">
        <f ca="1">EXP('Question 7'!AZ74)*BA74+0.4*$B75</f>
        <v>68392.164612391338</v>
      </c>
      <c r="BB75" s="37">
        <f ca="1">EXP('Question 7'!BA74)*BB74+0.4*$B75</f>
        <v>63468.549022305931</v>
      </c>
      <c r="BC75" s="37">
        <f ca="1">EXP('Question 7'!BB74)*BC74+0.4*$B75</f>
        <v>37160.085362432321</v>
      </c>
      <c r="BD75" s="37">
        <f ca="1">EXP('Question 7'!BC74)*BD74+0.4*$B75</f>
        <v>64763.224051280224</v>
      </c>
      <c r="BE75" s="37">
        <f ca="1">EXP('Question 7'!BD74)*BE74+0.4*$B75</f>
        <v>41127.441582603802</v>
      </c>
      <c r="BF75" s="37">
        <f ca="1">EXP('Question 7'!BE74)*BF74+0.4*$B75</f>
        <v>75270.57454142526</v>
      </c>
      <c r="BG75" s="37">
        <f ca="1">EXP('Question 7'!BF74)*BG74+0.4*$B75</f>
        <v>75984.864660197214</v>
      </c>
      <c r="BH75" s="37">
        <f ca="1">EXP('Question 7'!BG74)*BH74+0.4*$B75</f>
        <v>75685.201042433662</v>
      </c>
      <c r="BI75" s="37">
        <f ca="1">EXP('Question 7'!BH74)*BI74+0.4*$B75</f>
        <v>69351.966742787918</v>
      </c>
      <c r="BJ75" s="37">
        <f ca="1">EXP('Question 7'!BI74)*BJ74+0.4*$B75</f>
        <v>90975.964904274108</v>
      </c>
      <c r="BK75" s="37">
        <f ca="1">EXP('Question 7'!BJ74)*BK74+0.4*$B75</f>
        <v>84479.704109990926</v>
      </c>
      <c r="BL75" s="37">
        <f ca="1">EXP('Question 7'!BK74)*BL74+0.4*$B75</f>
        <v>96111.819517068303</v>
      </c>
      <c r="BM75" s="37">
        <f ca="1">EXP('Question 7'!BL74)*BM74+0.4*$B75</f>
        <v>80676.355907551697</v>
      </c>
      <c r="BN75" s="37">
        <f ca="1">EXP('Question 7'!BM74)*BN74+0.4*$B75</f>
        <v>75450.525708254412</v>
      </c>
      <c r="BO75" s="37">
        <f ca="1">EXP('Question 7'!BN74)*BO74+0.4*$B75</f>
        <v>94017.329442315124</v>
      </c>
      <c r="BP75" s="37">
        <f ca="1">EXP('Question 7'!BO74)*BP74+0.4*$B75</f>
        <v>65952.20096467885</v>
      </c>
      <c r="BQ75" s="37">
        <f ca="1">EXP('Question 7'!BP74)*BQ74+0.4*$B75</f>
        <v>70086.905252522716</v>
      </c>
      <c r="BR75" s="37">
        <f ca="1">EXP('Question 7'!BQ74)*BR74+0.4*$B75</f>
        <v>57893.395444449983</v>
      </c>
      <c r="BS75" s="37">
        <f ca="1">EXP('Question 7'!BR74)*BS74+0.4*$B75</f>
        <v>50584.898869561657</v>
      </c>
      <c r="BT75" s="37">
        <f ca="1">EXP('Question 7'!BS74)*BT74+0.4*$B75</f>
        <v>63179.12509347716</v>
      </c>
      <c r="BU75" s="37">
        <f ca="1">EXP('Question 7'!BT74)*BU74+0.4*$B75</f>
        <v>39720.3655287906</v>
      </c>
      <c r="BV75" s="37">
        <f ca="1">EXP('Question 7'!BU74)*BV74+0.4*$B75</f>
        <v>60256.654815264781</v>
      </c>
      <c r="BW75" s="37">
        <f ca="1">EXP('Question 7'!BV74)*BW74+0.4*$B75</f>
        <v>57793.711979138185</v>
      </c>
      <c r="BX75" s="37">
        <f ca="1">EXP('Question 7'!BW74)*BX74+0.4*$B75</f>
        <v>83506.034267123236</v>
      </c>
      <c r="BY75" s="37">
        <f ca="1">EXP('Question 7'!BX74)*BY74+0.4*$B75</f>
        <v>67307.149110254468</v>
      </c>
      <c r="BZ75" s="37">
        <f ca="1">EXP('Question 7'!BY74)*BZ74+0.4*$B75</f>
        <v>55725.699404981962</v>
      </c>
      <c r="CA75" s="37">
        <f ca="1">EXP('Question 7'!BZ74)*CA74+0.4*$B75</f>
        <v>68648.476045077128</v>
      </c>
      <c r="CB75" s="37">
        <f ca="1">EXP('Question 7'!CA74)*CB74+0.4*$B75</f>
        <v>62983.523994873292</v>
      </c>
      <c r="CC75" s="37">
        <f ca="1">EXP('Question 7'!CB74)*CC74+0.4*$B75</f>
        <v>50326.760540969626</v>
      </c>
      <c r="CD75" s="37">
        <f ca="1">EXP('Question 7'!CC74)*CD74+0.4*$B75</f>
        <v>71091.250359106794</v>
      </c>
      <c r="CE75" s="37">
        <f ca="1">EXP('Question 7'!CD74)*CE74+0.4*$B75</f>
        <v>77301.262153948293</v>
      </c>
      <c r="CF75" s="37">
        <f ca="1">EXP('Question 7'!CE74)*CF74+0.4*$B75</f>
        <v>57731.679415758212</v>
      </c>
      <c r="CG75" s="37">
        <f ca="1">EXP('Question 7'!CF74)*CG74+0.4*$B75</f>
        <v>85238.919029604513</v>
      </c>
      <c r="CH75" s="37">
        <f ca="1">EXP('Question 7'!CG74)*CH74+0.4*$B75</f>
        <v>84698.143030521955</v>
      </c>
      <c r="CI75" s="37">
        <f ca="1">EXP('Question 7'!CH74)*CI74+0.4*$B75</f>
        <v>66957.150330714736</v>
      </c>
      <c r="CJ75" s="37">
        <f ca="1">EXP('Question 7'!CI74)*CJ74+0.4*$B75</f>
        <v>88555.339850837699</v>
      </c>
      <c r="CK75" s="37">
        <f ca="1">EXP('Question 7'!CJ74)*CK74+0.4*$B75</f>
        <v>79541.617501767832</v>
      </c>
      <c r="CL75" s="37">
        <f ca="1">EXP('Question 7'!CK74)*CL74+0.4*$B75</f>
        <v>81258.299318663616</v>
      </c>
      <c r="CM75" s="37">
        <f ca="1">EXP('Question 7'!CL74)*CM74+0.4*$B75</f>
        <v>94807.547551262935</v>
      </c>
      <c r="CN75" s="37">
        <f ca="1">EXP('Question 7'!CM74)*CN74+0.4*$B75</f>
        <v>61778.309141499769</v>
      </c>
      <c r="CO75" s="37">
        <f ca="1">EXP('Question 7'!CN74)*CO74+0.4*$B75</f>
        <v>83250.183099668706</v>
      </c>
      <c r="CP75" s="37">
        <f ca="1">EXP('Question 7'!CO74)*CP74+0.4*$B75</f>
        <v>79128.568951274588</v>
      </c>
      <c r="CQ75" s="37">
        <f ca="1">EXP('Question 7'!CP74)*CQ74+0.4*$B75</f>
        <v>75829.260853434113</v>
      </c>
      <c r="CR75" s="37">
        <f ca="1">EXP('Question 7'!CQ74)*CR74+0.4*$B75</f>
        <v>62875.375659077923</v>
      </c>
      <c r="CS75" s="37">
        <f ca="1">EXP('Question 7'!CR74)*CS74+0.4*$B75</f>
        <v>121222.36802756067</v>
      </c>
      <c r="CT75" s="37">
        <f ca="1">EXP('Question 7'!CS74)*CT74+0.4*$B75</f>
        <v>89865.631217109389</v>
      </c>
      <c r="CU75" s="37">
        <f ca="1">EXP('Question 7'!CT74)*CU74+0.4*$B75</f>
        <v>77062.722301291244</v>
      </c>
      <c r="CV75" s="37">
        <f ca="1">EXP('Question 7'!CU74)*CV74+0.4*$B75</f>
        <v>71329.57379986548</v>
      </c>
      <c r="CW75" s="37">
        <f ca="1">EXP('Question 7'!CV74)*CW74+0.4*$B75</f>
        <v>78139.850262857013</v>
      </c>
      <c r="CX75" s="37">
        <f ca="1">EXP('Question 7'!CW74)*CX74+0.4*$B75</f>
        <v>47104.23691389733</v>
      </c>
    </row>
    <row r="76" spans="1:102" x14ac:dyDescent="0.2">
      <c r="A76" s="5">
        <v>47514</v>
      </c>
      <c r="B76" s="1">
        <v>2127.7786683840009</v>
      </c>
      <c r="C76" s="37">
        <f ca="1">EXP('Question 7'!B75)*C75+0.4*$B76</f>
        <v>56201.481499763708</v>
      </c>
      <c r="D76" s="37">
        <f ca="1">EXP('Question 7'!C75)*D75+0.4*$B76</f>
        <v>85420.784770330371</v>
      </c>
      <c r="E76" s="37">
        <f ca="1">EXP('Question 7'!D75)*E75+0.4*$B76</f>
        <v>71153.897623871919</v>
      </c>
      <c r="F76" s="37">
        <f ca="1">EXP('Question 7'!E75)*F75+0.4*$B76</f>
        <v>58701.928028121416</v>
      </c>
      <c r="G76" s="37">
        <f ca="1">EXP('Question 7'!F75)*G75+0.4*$B76</f>
        <v>114563.91347432263</v>
      </c>
      <c r="H76" s="37">
        <f ca="1">EXP('Question 7'!G75)*H75+0.4*$B76</f>
        <v>61843.630319789569</v>
      </c>
      <c r="I76" s="37">
        <f ca="1">EXP('Question 7'!H75)*I75+0.4*$B76</f>
        <v>60925.615108802143</v>
      </c>
      <c r="J76" s="37">
        <f ca="1">EXP('Question 7'!I75)*J75+0.4*$B76</f>
        <v>77088.971654459194</v>
      </c>
      <c r="K76" s="37">
        <f ca="1">EXP('Question 7'!J75)*K75+0.4*$B76</f>
        <v>47123.24132747265</v>
      </c>
      <c r="L76" s="37">
        <f ca="1">EXP('Question 7'!K75)*L75+0.4*$B76</f>
        <v>62985.379422161634</v>
      </c>
      <c r="M76" s="37">
        <f ca="1">EXP('Question 7'!L75)*M75+0.4*$B76</f>
        <v>82217.448815283977</v>
      </c>
      <c r="N76" s="37">
        <f ca="1">EXP('Question 7'!M75)*N75+0.4*$B76</f>
        <v>85322.891012121647</v>
      </c>
      <c r="O76" s="37">
        <f ca="1">EXP('Question 7'!N75)*O75+0.4*$B76</f>
        <v>84818.485957586992</v>
      </c>
      <c r="P76" s="37">
        <f ca="1">EXP('Question 7'!O75)*P75+0.4*$B76</f>
        <v>76589.022579060125</v>
      </c>
      <c r="Q76" s="37">
        <f ca="1">EXP('Question 7'!P75)*Q75+0.4*$B76</f>
        <v>74047.091890526761</v>
      </c>
      <c r="R76" s="37">
        <f ca="1">EXP('Question 7'!Q75)*R75+0.4*$B76</f>
        <v>49611.109970346879</v>
      </c>
      <c r="S76" s="37">
        <f ca="1">EXP('Question 7'!R75)*S75+0.4*$B76</f>
        <v>78496.074999550663</v>
      </c>
      <c r="T76" s="37">
        <f ca="1">EXP('Question 7'!S75)*T75+0.4*$B76</f>
        <v>58214.491071935357</v>
      </c>
      <c r="U76" s="37">
        <f ca="1">EXP('Question 7'!T75)*U75+0.4*$B76</f>
        <v>98605.844791835843</v>
      </c>
      <c r="V76" s="37">
        <f ca="1">EXP('Question 7'!U75)*V75+0.4*$B76</f>
        <v>91618.605477243196</v>
      </c>
      <c r="W76" s="37">
        <f ca="1">EXP('Question 7'!V75)*W75+0.4*$B76</f>
        <v>75209.029855504807</v>
      </c>
      <c r="X76" s="37">
        <f ca="1">EXP('Question 7'!W75)*X75+0.4*$B76</f>
        <v>61461.519819823676</v>
      </c>
      <c r="Y76" s="37">
        <f ca="1">EXP('Question 7'!X75)*Y75+0.4*$B76</f>
        <v>83691.618685723006</v>
      </c>
      <c r="Z76" s="37">
        <f ca="1">EXP('Question 7'!Y75)*Z75+0.4*$B76</f>
        <v>67628.953343317975</v>
      </c>
      <c r="AA76" s="37">
        <f ca="1">EXP('Question 7'!Z75)*AA75+0.4*$B76</f>
        <v>48322.40114655732</v>
      </c>
      <c r="AB76" s="37">
        <f ca="1">EXP('Question 7'!AA75)*AB75+0.4*$B76</f>
        <v>62596.50054556223</v>
      </c>
      <c r="AC76" s="37">
        <f ca="1">EXP('Question 7'!AB75)*AC75+0.4*$B76</f>
        <v>68550.838339136841</v>
      </c>
      <c r="AD76" s="37">
        <f ca="1">EXP('Question 7'!AC75)*AD75+0.4*$B76</f>
        <v>98098.497702565408</v>
      </c>
      <c r="AE76" s="37">
        <f ca="1">EXP('Question 7'!AD75)*AE75+0.4*$B76</f>
        <v>83212.460561828339</v>
      </c>
      <c r="AF76" s="37">
        <f ca="1">EXP('Question 7'!AE75)*AF75+0.4*$B76</f>
        <v>66111.832235161768</v>
      </c>
      <c r="AG76" s="37">
        <f ca="1">EXP('Question 7'!AF75)*AG75+0.4*$B76</f>
        <v>76728.631891201498</v>
      </c>
      <c r="AH76" s="37">
        <f ca="1">EXP('Question 7'!AG75)*AH75+0.4*$B76</f>
        <v>109605.2229608316</v>
      </c>
      <c r="AI76" s="37">
        <f ca="1">EXP('Question 7'!AH75)*AI75+0.4*$B76</f>
        <v>55434.168738862994</v>
      </c>
      <c r="AJ76" s="37">
        <f ca="1">EXP('Question 7'!AI75)*AJ75+0.4*$B76</f>
        <v>60309.346991701539</v>
      </c>
      <c r="AK76" s="37">
        <f ca="1">EXP('Question 7'!AJ75)*AK75+0.4*$B76</f>
        <v>65836.428625376051</v>
      </c>
      <c r="AL76" s="37">
        <f ca="1">EXP('Question 7'!AK75)*AL75+0.4*$B76</f>
        <v>60528.285808695655</v>
      </c>
      <c r="AM76" s="37">
        <f ca="1">EXP('Question 7'!AL75)*AM75+0.4*$B76</f>
        <v>104160.4660567361</v>
      </c>
      <c r="AN76" s="37">
        <f ca="1">EXP('Question 7'!AM75)*AN75+0.4*$B76</f>
        <v>71550.945531761623</v>
      </c>
      <c r="AO76" s="37">
        <f ca="1">EXP('Question 7'!AN75)*AO75+0.4*$B76</f>
        <v>67166.016883675009</v>
      </c>
      <c r="AP76" s="37">
        <f ca="1">EXP('Question 7'!AO75)*AP75+0.4*$B76</f>
        <v>60572.297469332399</v>
      </c>
      <c r="AQ76" s="37">
        <f ca="1">EXP('Question 7'!AP75)*AQ75+0.4*$B76</f>
        <v>44990.921061143745</v>
      </c>
      <c r="AR76" s="37">
        <f ca="1">EXP('Question 7'!AQ75)*AR75+0.4*$B76</f>
        <v>81477.091783248092</v>
      </c>
      <c r="AS76" s="37">
        <f ca="1">EXP('Question 7'!AR75)*AS75+0.4*$B76</f>
        <v>48693.746643271581</v>
      </c>
      <c r="AT76" s="37">
        <f ca="1">EXP('Question 7'!AS75)*AT75+0.4*$B76</f>
        <v>101622.28487789845</v>
      </c>
      <c r="AU76" s="37">
        <f ca="1">EXP('Question 7'!AT75)*AU75+0.4*$B76</f>
        <v>78986.833487856886</v>
      </c>
      <c r="AV76" s="37">
        <f ca="1">EXP('Question 7'!AU75)*AV75+0.4*$B76</f>
        <v>86247.094333497094</v>
      </c>
      <c r="AW76" s="37">
        <f ca="1">EXP('Question 7'!AV75)*AW75+0.4*$B76</f>
        <v>86470.39600475409</v>
      </c>
      <c r="AX76" s="37">
        <f ca="1">EXP('Question 7'!AW75)*AX75+0.4*$B76</f>
        <v>92734.584110046577</v>
      </c>
      <c r="AY76" s="37">
        <f ca="1">EXP('Question 7'!AX75)*AY75+0.4*$B76</f>
        <v>87753.09001078998</v>
      </c>
      <c r="AZ76" s="37">
        <f ca="1">EXP('Question 7'!AY75)*AZ75+0.4*$B76</f>
        <v>80611.5847902846</v>
      </c>
      <c r="BA76" s="37">
        <f ca="1">EXP('Question 7'!AZ75)*BA75+0.4*$B76</f>
        <v>68877.816309373491</v>
      </c>
      <c r="BB76" s="37">
        <f ca="1">EXP('Question 7'!BA75)*BB75+0.4*$B76</f>
        <v>66327.435959067734</v>
      </c>
      <c r="BC76" s="37">
        <f ca="1">EXP('Question 7'!BB75)*BC75+0.4*$B76</f>
        <v>38486.51370854018</v>
      </c>
      <c r="BD76" s="37">
        <f ca="1">EXP('Question 7'!BC75)*BD75+0.4*$B76</f>
        <v>71454.389170468596</v>
      </c>
      <c r="BE76" s="37">
        <f ca="1">EXP('Question 7'!BD75)*BE75+0.4*$B76</f>
        <v>40700.492373241337</v>
      </c>
      <c r="BF76" s="37">
        <f ca="1">EXP('Question 7'!BE75)*BF75+0.4*$B76</f>
        <v>74941.4628528092</v>
      </c>
      <c r="BG76" s="37">
        <f ca="1">EXP('Question 7'!BF75)*BG75+0.4*$B76</f>
        <v>73363.110541974704</v>
      </c>
      <c r="BH76" s="37">
        <f ca="1">EXP('Question 7'!BG75)*BH75+0.4*$B76</f>
        <v>76429.534281227578</v>
      </c>
      <c r="BI76" s="37">
        <f ca="1">EXP('Question 7'!BH75)*BI75+0.4*$B76</f>
        <v>75270.71171308709</v>
      </c>
      <c r="BJ76" s="37">
        <f ca="1">EXP('Question 7'!BI75)*BJ75+0.4*$B76</f>
        <v>89329.917962636988</v>
      </c>
      <c r="BK76" s="37">
        <f ca="1">EXP('Question 7'!BJ75)*BK75+0.4*$B76</f>
        <v>88456.919038608568</v>
      </c>
      <c r="BL76" s="37">
        <f ca="1">EXP('Question 7'!BK75)*BL75+0.4*$B76</f>
        <v>95319.757067909173</v>
      </c>
      <c r="BM76" s="37">
        <f ca="1">EXP('Question 7'!BL75)*BM75+0.4*$B76</f>
        <v>80327.14548083095</v>
      </c>
      <c r="BN76" s="37">
        <f ca="1">EXP('Question 7'!BM75)*BN75+0.4*$B76</f>
        <v>71613.683118208617</v>
      </c>
      <c r="BO76" s="37">
        <f ca="1">EXP('Question 7'!BN75)*BO75+0.4*$B76</f>
        <v>96139.804140002045</v>
      </c>
      <c r="BP76" s="37">
        <f ca="1">EXP('Question 7'!BO75)*BP75+0.4*$B76</f>
        <v>63883.901121956747</v>
      </c>
      <c r="BQ76" s="37">
        <f ca="1">EXP('Question 7'!BP75)*BQ75+0.4*$B76</f>
        <v>64056.00849740595</v>
      </c>
      <c r="BR76" s="37">
        <f ca="1">EXP('Question 7'!BQ75)*BR75+0.4*$B76</f>
        <v>61372.89027269042</v>
      </c>
      <c r="BS76" s="37">
        <f ca="1">EXP('Question 7'!BR75)*BS75+0.4*$B76</f>
        <v>54907.524844245338</v>
      </c>
      <c r="BT76" s="37">
        <f ca="1">EXP('Question 7'!BS75)*BT75+0.4*$B76</f>
        <v>61690.343654494412</v>
      </c>
      <c r="BU76" s="37">
        <f ca="1">EXP('Question 7'!BT75)*BU75+0.4*$B76</f>
        <v>41582.223590083726</v>
      </c>
      <c r="BV76" s="37">
        <f ca="1">EXP('Question 7'!BU75)*BV75+0.4*$B76</f>
        <v>61149.573971083417</v>
      </c>
      <c r="BW76" s="37">
        <f ca="1">EXP('Question 7'!BV75)*BW75+0.4*$B76</f>
        <v>60190.231612586496</v>
      </c>
      <c r="BX76" s="37">
        <f ca="1">EXP('Question 7'!BW75)*BX75+0.4*$B76</f>
        <v>85422.47906348246</v>
      </c>
      <c r="BY76" s="37">
        <f ca="1">EXP('Question 7'!BX75)*BY75+0.4*$B76</f>
        <v>68866.288722354904</v>
      </c>
      <c r="BZ76" s="37">
        <f ca="1">EXP('Question 7'!BY75)*BZ75+0.4*$B76</f>
        <v>54377.07489777419</v>
      </c>
      <c r="CA76" s="37">
        <f ca="1">EXP('Question 7'!BZ75)*CA75+0.4*$B76</f>
        <v>71959.433650518127</v>
      </c>
      <c r="CB76" s="37">
        <f ca="1">EXP('Question 7'!CA75)*CB75+0.4*$B76</f>
        <v>63742.926376788913</v>
      </c>
      <c r="CC76" s="37">
        <f ca="1">EXP('Question 7'!CB75)*CC75+0.4*$B76</f>
        <v>52081.921366593444</v>
      </c>
      <c r="CD76" s="37">
        <f ca="1">EXP('Question 7'!CC75)*CD75+0.4*$B76</f>
        <v>70226.366945540067</v>
      </c>
      <c r="CE76" s="37">
        <f ca="1">EXP('Question 7'!CD75)*CE75+0.4*$B76</f>
        <v>82110.787167514762</v>
      </c>
      <c r="CF76" s="37">
        <f ca="1">EXP('Question 7'!CE75)*CF75+0.4*$B76</f>
        <v>63261.923641939691</v>
      </c>
      <c r="CG76" s="37">
        <f ca="1">EXP('Question 7'!CF75)*CG75+0.4*$B76</f>
        <v>87493.335559130472</v>
      </c>
      <c r="CH76" s="37">
        <f ca="1">EXP('Question 7'!CG75)*CH75+0.4*$B76</f>
        <v>86434.309117689612</v>
      </c>
      <c r="CI76" s="37">
        <f ca="1">EXP('Question 7'!CH75)*CI75+0.4*$B76</f>
        <v>63973.238578846933</v>
      </c>
      <c r="CJ76" s="37">
        <f ca="1">EXP('Question 7'!CI75)*CJ75+0.4*$B76</f>
        <v>93216.799498247899</v>
      </c>
      <c r="CK76" s="37">
        <f ca="1">EXP('Question 7'!CJ75)*CK75+0.4*$B76</f>
        <v>72813.257957886191</v>
      </c>
      <c r="CL76" s="37">
        <f ca="1">EXP('Question 7'!CK75)*CL75+0.4*$B76</f>
        <v>84046.086395173741</v>
      </c>
      <c r="CM76" s="37">
        <f ca="1">EXP('Question 7'!CL75)*CM75+0.4*$B76</f>
        <v>105428.45681870861</v>
      </c>
      <c r="CN76" s="37">
        <f ca="1">EXP('Question 7'!CM75)*CN75+0.4*$B76</f>
        <v>61160.892730071813</v>
      </c>
      <c r="CO76" s="37">
        <f ca="1">EXP('Question 7'!CN75)*CO75+0.4*$B76</f>
        <v>83790.212478688205</v>
      </c>
      <c r="CP76" s="37">
        <f ca="1">EXP('Question 7'!CO75)*CP75+0.4*$B76</f>
        <v>82619.080319538931</v>
      </c>
      <c r="CQ76" s="37">
        <f ca="1">EXP('Question 7'!CP75)*CQ75+0.4*$B76</f>
        <v>76236.270741775283</v>
      </c>
      <c r="CR76" s="37">
        <f ca="1">EXP('Question 7'!CQ75)*CR75+0.4*$B76</f>
        <v>66044.808790580151</v>
      </c>
      <c r="CS76" s="37">
        <f ca="1">EXP('Question 7'!CR75)*CS75+0.4*$B76</f>
        <v>128227.1175823529</v>
      </c>
      <c r="CT76" s="37">
        <f ca="1">EXP('Question 7'!CS75)*CT75+0.4*$B76</f>
        <v>109221.68961437691</v>
      </c>
      <c r="CU76" s="37">
        <f ca="1">EXP('Question 7'!CT75)*CU75+0.4*$B76</f>
        <v>75771.633357970422</v>
      </c>
      <c r="CV76" s="37">
        <f ca="1">EXP('Question 7'!CU75)*CV75+0.4*$B76</f>
        <v>67569.130723488182</v>
      </c>
      <c r="CW76" s="37">
        <f ca="1">EXP('Question 7'!CV75)*CW75+0.4*$B76</f>
        <v>78507.400782310826</v>
      </c>
      <c r="CX76" s="37">
        <f ca="1">EXP('Question 7'!CW75)*CX75+0.4*$B76</f>
        <v>45999.078494320143</v>
      </c>
    </row>
    <row r="77" spans="1:102" x14ac:dyDescent="0.2">
      <c r="A77" s="5">
        <v>47542</v>
      </c>
      <c r="B77" s="1">
        <v>2127.7786683840009</v>
      </c>
      <c r="C77" s="37">
        <f ca="1">EXP('Question 7'!B76)*C76+0.4*$B77</f>
        <v>53454.883694266042</v>
      </c>
      <c r="D77" s="37">
        <f ca="1">EXP('Question 7'!C76)*D76+0.4*$B77</f>
        <v>90531.379507681559</v>
      </c>
      <c r="E77" s="37">
        <f ca="1">EXP('Question 7'!D76)*E76+0.4*$B77</f>
        <v>69347.911265850838</v>
      </c>
      <c r="F77" s="37">
        <f ca="1">EXP('Question 7'!E76)*F76+0.4*$B77</f>
        <v>65552.97439522545</v>
      </c>
      <c r="G77" s="37">
        <f ca="1">EXP('Question 7'!F76)*G76+0.4*$B77</f>
        <v>108265.24199206263</v>
      </c>
      <c r="H77" s="37">
        <f ca="1">EXP('Question 7'!G76)*H76+0.4*$B77</f>
        <v>61099.222947812043</v>
      </c>
      <c r="I77" s="37">
        <f ca="1">EXP('Question 7'!H76)*I76+0.4*$B77</f>
        <v>59658.323383479052</v>
      </c>
      <c r="J77" s="37">
        <f ca="1">EXP('Question 7'!I76)*J76+0.4*$B77</f>
        <v>80509.949740319717</v>
      </c>
      <c r="K77" s="37">
        <f ca="1">EXP('Question 7'!J76)*K76+0.4*$B77</f>
        <v>49793.841726238228</v>
      </c>
      <c r="L77" s="37">
        <f ca="1">EXP('Question 7'!K76)*L76+0.4*$B77</f>
        <v>66359.78067507688</v>
      </c>
      <c r="M77" s="37">
        <f ca="1">EXP('Question 7'!L76)*M76+0.4*$B77</f>
        <v>85634.591257576525</v>
      </c>
      <c r="N77" s="37">
        <f ca="1">EXP('Question 7'!M76)*N76+0.4*$B77</f>
        <v>76776.0792396295</v>
      </c>
      <c r="O77" s="37">
        <f ca="1">EXP('Question 7'!N76)*O76+0.4*$B77</f>
        <v>74607.86148060736</v>
      </c>
      <c r="P77" s="37">
        <f ca="1">EXP('Question 7'!O76)*P76+0.4*$B77</f>
        <v>78782.791481142907</v>
      </c>
      <c r="Q77" s="37">
        <f ca="1">EXP('Question 7'!P76)*Q76+0.4*$B77</f>
        <v>69878.526795376776</v>
      </c>
      <c r="R77" s="37">
        <f ca="1">EXP('Question 7'!Q76)*R76+0.4*$B77</f>
        <v>50125.745056743464</v>
      </c>
      <c r="S77" s="37">
        <f ca="1">EXP('Question 7'!R76)*S76+0.4*$B77</f>
        <v>79307.108142632773</v>
      </c>
      <c r="T77" s="37">
        <f ca="1">EXP('Question 7'!S76)*T76+0.4*$B77</f>
        <v>59113.454813368728</v>
      </c>
      <c r="U77" s="37">
        <f ca="1">EXP('Question 7'!T76)*U76+0.4*$B77</f>
        <v>107356.56933171023</v>
      </c>
      <c r="V77" s="37">
        <f ca="1">EXP('Question 7'!U76)*V76+0.4*$B77</f>
        <v>94850.563949427145</v>
      </c>
      <c r="W77" s="37">
        <f ca="1">EXP('Question 7'!V76)*W76+0.4*$B77</f>
        <v>72718.930842877919</v>
      </c>
      <c r="X77" s="37">
        <f ca="1">EXP('Question 7'!W76)*X76+0.4*$B77</f>
        <v>64150.146293306301</v>
      </c>
      <c r="Y77" s="37">
        <f ca="1">EXP('Question 7'!X76)*Y76+0.4*$B77</f>
        <v>81777.751180456136</v>
      </c>
      <c r="Z77" s="37">
        <f ca="1">EXP('Question 7'!Y76)*Z76+0.4*$B77</f>
        <v>71301.932958229256</v>
      </c>
      <c r="AA77" s="37">
        <f ca="1">EXP('Question 7'!Z76)*AA76+0.4*$B77</f>
        <v>49949.333951862551</v>
      </c>
      <c r="AB77" s="37">
        <f ca="1">EXP('Question 7'!AA76)*AB76+0.4*$B77</f>
        <v>62238.3315367916</v>
      </c>
      <c r="AC77" s="37">
        <f ca="1">EXP('Question 7'!AB76)*AC76+0.4*$B77</f>
        <v>70079.779299557486</v>
      </c>
      <c r="AD77" s="37">
        <f ca="1">EXP('Question 7'!AC76)*AD76+0.4*$B77</f>
        <v>106891.8454442987</v>
      </c>
      <c r="AE77" s="37">
        <f ca="1">EXP('Question 7'!AD76)*AE76+0.4*$B77</f>
        <v>84611.934056453363</v>
      </c>
      <c r="AF77" s="37">
        <f ca="1">EXP('Question 7'!AE76)*AF76+0.4*$B77</f>
        <v>66581.040735262141</v>
      </c>
      <c r="AG77" s="37">
        <f ca="1">EXP('Question 7'!AF76)*AG76+0.4*$B77</f>
        <v>74891.890249274817</v>
      </c>
      <c r="AH77" s="37">
        <f ca="1">EXP('Question 7'!AG76)*AH76+0.4*$B77</f>
        <v>106820.81642299339</v>
      </c>
      <c r="AI77" s="37">
        <f ca="1">EXP('Question 7'!AH76)*AI76+0.4*$B77</f>
        <v>53279.021386831751</v>
      </c>
      <c r="AJ77" s="37">
        <f ca="1">EXP('Question 7'!AI76)*AJ76+0.4*$B77</f>
        <v>59287.964543080132</v>
      </c>
      <c r="AK77" s="37">
        <f ca="1">EXP('Question 7'!AJ76)*AK76+0.4*$B77</f>
        <v>63090.175326842647</v>
      </c>
      <c r="AL77" s="37">
        <f ca="1">EXP('Question 7'!AK76)*AL76+0.4*$B77</f>
        <v>62210.433036785849</v>
      </c>
      <c r="AM77" s="37">
        <f ca="1">EXP('Question 7'!AL76)*AM76+0.4*$B77</f>
        <v>109192.52039116631</v>
      </c>
      <c r="AN77" s="37">
        <f ca="1">EXP('Question 7'!AM76)*AN76+0.4*$B77</f>
        <v>72391.084660217224</v>
      </c>
      <c r="AO77" s="37">
        <f ca="1">EXP('Question 7'!AN76)*AO76+0.4*$B77</f>
        <v>67814.464665122228</v>
      </c>
      <c r="AP77" s="37">
        <f ca="1">EXP('Question 7'!AO76)*AP76+0.4*$B77</f>
        <v>61651.204525134941</v>
      </c>
      <c r="AQ77" s="37">
        <f ca="1">EXP('Question 7'!AP76)*AQ76+0.4*$B77</f>
        <v>46852.393993496742</v>
      </c>
      <c r="AR77" s="37">
        <f ca="1">EXP('Question 7'!AQ76)*AR76+0.4*$B77</f>
        <v>83041.472514121415</v>
      </c>
      <c r="AS77" s="37">
        <f ca="1">EXP('Question 7'!AR76)*AS76+0.4*$B77</f>
        <v>50017.451458387783</v>
      </c>
      <c r="AT77" s="37">
        <f ca="1">EXP('Question 7'!AS76)*AT76+0.4*$B77</f>
        <v>91359.061621532528</v>
      </c>
      <c r="AU77" s="37">
        <f ca="1">EXP('Question 7'!AT76)*AU76+0.4*$B77</f>
        <v>85441.193799125118</v>
      </c>
      <c r="AV77" s="37">
        <f ca="1">EXP('Question 7'!AU76)*AV76+0.4*$B77</f>
        <v>97140.569540422905</v>
      </c>
      <c r="AW77" s="37">
        <f ca="1">EXP('Question 7'!AV76)*AW76+0.4*$B77</f>
        <v>89538.352874624892</v>
      </c>
      <c r="AX77" s="37">
        <f ca="1">EXP('Question 7'!AW76)*AX76+0.4*$B77</f>
        <v>98363.661349600792</v>
      </c>
      <c r="AY77" s="37">
        <f ca="1">EXP('Question 7'!AX76)*AY76+0.4*$B77</f>
        <v>92817.856259940381</v>
      </c>
      <c r="AZ77" s="37">
        <f ca="1">EXP('Question 7'!AY76)*AZ76+0.4*$B77</f>
        <v>87268.001387799712</v>
      </c>
      <c r="BA77" s="37">
        <f ca="1">EXP('Question 7'!AZ76)*BA76+0.4*$B77</f>
        <v>69911.27953993679</v>
      </c>
      <c r="BB77" s="37">
        <f ca="1">EXP('Question 7'!BA76)*BB76+0.4*$B77</f>
        <v>68887.760342468304</v>
      </c>
      <c r="BC77" s="37">
        <f ca="1">EXP('Question 7'!BB76)*BC76+0.4*$B77</f>
        <v>38266.434599133354</v>
      </c>
      <c r="BD77" s="37">
        <f ca="1">EXP('Question 7'!BC76)*BD76+0.4*$B77</f>
        <v>76757.217414235231</v>
      </c>
      <c r="BE77" s="37">
        <f ca="1">EXP('Question 7'!BD76)*BE76+0.4*$B77</f>
        <v>43518.193940326077</v>
      </c>
      <c r="BF77" s="37">
        <f ca="1">EXP('Question 7'!BE76)*BF76+0.4*$B77</f>
        <v>74078.439116288646</v>
      </c>
      <c r="BG77" s="37">
        <f ca="1">EXP('Question 7'!BF76)*BG76+0.4*$B77</f>
        <v>76762.28708259626</v>
      </c>
      <c r="BH77" s="37">
        <f ca="1">EXP('Question 7'!BG76)*BH76+0.4*$B77</f>
        <v>78065.840366887802</v>
      </c>
      <c r="BI77" s="37">
        <f ca="1">EXP('Question 7'!BH76)*BI76+0.4*$B77</f>
        <v>82001.477152902531</v>
      </c>
      <c r="BJ77" s="37">
        <f ca="1">EXP('Question 7'!BI76)*BJ76+0.4*$B77</f>
        <v>90782.036212794512</v>
      </c>
      <c r="BK77" s="37">
        <f ca="1">EXP('Question 7'!BJ76)*BK76+0.4*$B77</f>
        <v>85427.929912164123</v>
      </c>
      <c r="BL77" s="37">
        <f ca="1">EXP('Question 7'!BK76)*BL76+0.4*$B77</f>
        <v>98941.495245718368</v>
      </c>
      <c r="BM77" s="37">
        <f ca="1">EXP('Question 7'!BL76)*BM76+0.4*$B77</f>
        <v>79425.908096653104</v>
      </c>
      <c r="BN77" s="37">
        <f ca="1">EXP('Question 7'!BM76)*BN76+0.4*$B77</f>
        <v>76279.42565660135</v>
      </c>
      <c r="BO77" s="37">
        <f ca="1">EXP('Question 7'!BN76)*BO76+0.4*$B77</f>
        <v>97381.830861452545</v>
      </c>
      <c r="BP77" s="37">
        <f ca="1">EXP('Question 7'!BO76)*BP76+0.4*$B77</f>
        <v>68959.456596399337</v>
      </c>
      <c r="BQ77" s="37">
        <f ca="1">EXP('Question 7'!BP76)*BQ76+0.4*$B77</f>
        <v>61381.120543172634</v>
      </c>
      <c r="BR77" s="37">
        <f ca="1">EXP('Question 7'!BQ76)*BR76+0.4*$B77</f>
        <v>63233.713589183237</v>
      </c>
      <c r="BS77" s="37">
        <f ca="1">EXP('Question 7'!BR76)*BS76+0.4*$B77</f>
        <v>59517.527267778372</v>
      </c>
      <c r="BT77" s="37">
        <f ca="1">EXP('Question 7'!BS76)*BT76+0.4*$B77</f>
        <v>63527.484272811242</v>
      </c>
      <c r="BU77" s="37">
        <f ca="1">EXP('Question 7'!BT76)*BU76+0.4*$B77</f>
        <v>41679.512133416778</v>
      </c>
      <c r="BV77" s="37">
        <f ca="1">EXP('Question 7'!BU76)*BV76+0.4*$B77</f>
        <v>67705.280519103486</v>
      </c>
      <c r="BW77" s="37">
        <f ca="1">EXP('Question 7'!BV76)*BW76+0.4*$B77</f>
        <v>67645.966730003041</v>
      </c>
      <c r="BX77" s="37">
        <f ca="1">EXP('Question 7'!BW76)*BX76+0.4*$B77</f>
        <v>91637.849315376428</v>
      </c>
      <c r="BY77" s="37">
        <f ca="1">EXP('Question 7'!BX76)*BY76+0.4*$B77</f>
        <v>74425.479230205092</v>
      </c>
      <c r="BZ77" s="37">
        <f ca="1">EXP('Question 7'!BY76)*BZ76+0.4*$B77</f>
        <v>55207.766175470359</v>
      </c>
      <c r="CA77" s="37">
        <f ca="1">EXP('Question 7'!BZ76)*CA76+0.4*$B77</f>
        <v>82410.77453068037</v>
      </c>
      <c r="CB77" s="37">
        <f ca="1">EXP('Question 7'!CA76)*CB76+0.4*$B77</f>
        <v>66500.495161323866</v>
      </c>
      <c r="CC77" s="37">
        <f ca="1">EXP('Question 7'!CB76)*CC76+0.4*$B77</f>
        <v>51886.294193488873</v>
      </c>
      <c r="CD77" s="37">
        <f ca="1">EXP('Question 7'!CC76)*CD76+0.4*$B77</f>
        <v>74552.976127649599</v>
      </c>
      <c r="CE77" s="37">
        <f ca="1">EXP('Question 7'!CD76)*CE76+0.4*$B77</f>
        <v>79498.013925275081</v>
      </c>
      <c r="CF77" s="37">
        <f ca="1">EXP('Question 7'!CE76)*CF76+0.4*$B77</f>
        <v>60216.546827578844</v>
      </c>
      <c r="CG77" s="37">
        <f ca="1">EXP('Question 7'!CF76)*CG76+0.4*$B77</f>
        <v>90578.155208888027</v>
      </c>
      <c r="CH77" s="37">
        <f ca="1">EXP('Question 7'!CG76)*CH76+0.4*$B77</f>
        <v>93363.785517827826</v>
      </c>
      <c r="CI77" s="37">
        <f ca="1">EXP('Question 7'!CH76)*CI76+0.4*$B77</f>
        <v>61553.811108154739</v>
      </c>
      <c r="CJ77" s="37">
        <f ca="1">EXP('Question 7'!CI76)*CJ76+0.4*$B77</f>
        <v>95601.474827248749</v>
      </c>
      <c r="CK77" s="37">
        <f ca="1">EXP('Question 7'!CJ76)*CK76+0.4*$B77</f>
        <v>72970.045316399701</v>
      </c>
      <c r="CL77" s="37">
        <f ca="1">EXP('Question 7'!CK76)*CL76+0.4*$B77</f>
        <v>85060.614174045768</v>
      </c>
      <c r="CM77" s="37">
        <f ca="1">EXP('Question 7'!CL76)*CM76+0.4*$B77</f>
        <v>113090.9861462316</v>
      </c>
      <c r="CN77" s="37">
        <f ca="1">EXP('Question 7'!CM76)*CN76+0.4*$B77</f>
        <v>63439.671209021813</v>
      </c>
      <c r="CO77" s="37">
        <f ca="1">EXP('Question 7'!CN76)*CO76+0.4*$B77</f>
        <v>86917.363774323007</v>
      </c>
      <c r="CP77" s="37">
        <f ca="1">EXP('Question 7'!CO76)*CP76+0.4*$B77</f>
        <v>83735.595947624257</v>
      </c>
      <c r="CQ77" s="37">
        <f ca="1">EXP('Question 7'!CP76)*CQ76+0.4*$B77</f>
        <v>78844.642568982221</v>
      </c>
      <c r="CR77" s="37">
        <f ca="1">EXP('Question 7'!CQ76)*CR76+0.4*$B77</f>
        <v>68274.477123587436</v>
      </c>
      <c r="CS77" s="37">
        <f ca="1">EXP('Question 7'!CR76)*CS76+0.4*$B77</f>
        <v>135228.12677730195</v>
      </c>
      <c r="CT77" s="37">
        <f ca="1">EXP('Question 7'!CS76)*CT76+0.4*$B77</f>
        <v>120683.48145779919</v>
      </c>
      <c r="CU77" s="37">
        <f ca="1">EXP('Question 7'!CT76)*CU76+0.4*$B77</f>
        <v>75199.509130397302</v>
      </c>
      <c r="CV77" s="37">
        <f ca="1">EXP('Question 7'!CU76)*CV76+0.4*$B77</f>
        <v>65732.881071854252</v>
      </c>
      <c r="CW77" s="37">
        <f ca="1">EXP('Question 7'!CV76)*CW76+0.4*$B77</f>
        <v>78771.065520574411</v>
      </c>
      <c r="CX77" s="37">
        <f ca="1">EXP('Question 7'!CW76)*CX76+0.4*$B77</f>
        <v>50085.87679199042</v>
      </c>
    </row>
    <row r="78" spans="1:102" x14ac:dyDescent="0.2">
      <c r="A78" s="5">
        <v>47573</v>
      </c>
      <c r="B78" s="1">
        <v>2127.7786683840009</v>
      </c>
      <c r="C78" s="37">
        <f ca="1">EXP('Question 7'!B77)*C77+0.4*$B78</f>
        <v>52954.039113118466</v>
      </c>
      <c r="D78" s="37">
        <f ca="1">EXP('Question 7'!C77)*D77+0.4*$B78</f>
        <v>94894.603490625275</v>
      </c>
      <c r="E78" s="37">
        <f ca="1">EXP('Question 7'!D77)*E77+0.4*$B78</f>
        <v>74514.400644617112</v>
      </c>
      <c r="F78" s="37">
        <f ca="1">EXP('Question 7'!E77)*F77+0.4*$B78</f>
        <v>65842.514748978734</v>
      </c>
      <c r="G78" s="37">
        <f ca="1">EXP('Question 7'!F77)*G77+0.4*$B78</f>
        <v>111202.70322589535</v>
      </c>
      <c r="H78" s="37">
        <f ca="1">EXP('Question 7'!G77)*H77+0.4*$B78</f>
        <v>60108.426832843157</v>
      </c>
      <c r="I78" s="37">
        <f ca="1">EXP('Question 7'!H77)*I77+0.4*$B78</f>
        <v>62068.932009964163</v>
      </c>
      <c r="J78" s="37">
        <f ca="1">EXP('Question 7'!I77)*J77+0.4*$B78</f>
        <v>82871.425551731154</v>
      </c>
      <c r="K78" s="37">
        <f ca="1">EXP('Question 7'!J77)*K77+0.4*$B78</f>
        <v>46685.145211546296</v>
      </c>
      <c r="L78" s="37">
        <f ca="1">EXP('Question 7'!K77)*L77+0.4*$B78</f>
        <v>65950.533048348254</v>
      </c>
      <c r="M78" s="37">
        <f ca="1">EXP('Question 7'!L77)*M77+0.4*$B78</f>
        <v>93241.201138420292</v>
      </c>
      <c r="N78" s="37">
        <f ca="1">EXP('Question 7'!M77)*N77+0.4*$B78</f>
        <v>73290.776775024846</v>
      </c>
      <c r="O78" s="37">
        <f ca="1">EXP('Question 7'!N77)*O77+0.4*$B78</f>
        <v>80712.633955943413</v>
      </c>
      <c r="P78" s="37">
        <f ca="1">EXP('Question 7'!O77)*P77+0.4*$B78</f>
        <v>76077.592850142129</v>
      </c>
      <c r="Q78" s="37">
        <f ca="1">EXP('Question 7'!P77)*Q77+0.4*$B78</f>
        <v>77213.562269345843</v>
      </c>
      <c r="R78" s="37">
        <f ca="1">EXP('Question 7'!Q77)*R77+0.4*$B78</f>
        <v>54444.950478245941</v>
      </c>
      <c r="S78" s="37">
        <f ca="1">EXP('Question 7'!R77)*S77+0.4*$B78</f>
        <v>79926.746287792092</v>
      </c>
      <c r="T78" s="37">
        <f ca="1">EXP('Question 7'!S77)*T77+0.4*$B78</f>
        <v>59521.321704369133</v>
      </c>
      <c r="U78" s="37">
        <f ca="1">EXP('Question 7'!T77)*U77+0.4*$B78</f>
        <v>115960.80317311201</v>
      </c>
      <c r="V78" s="37">
        <f ca="1">EXP('Question 7'!U77)*V77+0.4*$B78</f>
        <v>89572.173409352181</v>
      </c>
      <c r="W78" s="37">
        <f ca="1">EXP('Question 7'!V77)*W77+0.4*$B78</f>
        <v>76763.878899248564</v>
      </c>
      <c r="X78" s="37">
        <f ca="1">EXP('Question 7'!W77)*X77+0.4*$B78</f>
        <v>62668.19647820825</v>
      </c>
      <c r="Y78" s="37">
        <f ca="1">EXP('Question 7'!X77)*Y77+0.4*$B78</f>
        <v>79210.251796220182</v>
      </c>
      <c r="Z78" s="37">
        <f ca="1">EXP('Question 7'!Y77)*Z77+0.4*$B78</f>
        <v>73445.027388753399</v>
      </c>
      <c r="AA78" s="37">
        <f ca="1">EXP('Question 7'!Z77)*AA77+0.4*$B78</f>
        <v>49600.504529171696</v>
      </c>
      <c r="AB78" s="37">
        <f ca="1">EXP('Question 7'!AA77)*AB77+0.4*$B78</f>
        <v>64019.77139695394</v>
      </c>
      <c r="AC78" s="37">
        <f ca="1">EXP('Question 7'!AB77)*AC77+0.4*$B78</f>
        <v>70560.284403557584</v>
      </c>
      <c r="AD78" s="37">
        <f ca="1">EXP('Question 7'!AC77)*AD77+0.4*$B78</f>
        <v>113138.6573707996</v>
      </c>
      <c r="AE78" s="37">
        <f ca="1">EXP('Question 7'!AD77)*AE77+0.4*$B78</f>
        <v>80910.173598181922</v>
      </c>
      <c r="AF78" s="37">
        <f ca="1">EXP('Question 7'!AE77)*AF77+0.4*$B78</f>
        <v>68867.480438781087</v>
      </c>
      <c r="AG78" s="37">
        <f ca="1">EXP('Question 7'!AF77)*AG77+0.4*$B78</f>
        <v>82143.16235004281</v>
      </c>
      <c r="AH78" s="37">
        <f ca="1">EXP('Question 7'!AG77)*AH77+0.4*$B78</f>
        <v>111972.12106716201</v>
      </c>
      <c r="AI78" s="37">
        <f ca="1">EXP('Question 7'!AH77)*AI77+0.4*$B78</f>
        <v>56646.823103685536</v>
      </c>
      <c r="AJ78" s="37">
        <f ca="1">EXP('Question 7'!AI77)*AJ77+0.4*$B78</f>
        <v>59797.252057171601</v>
      </c>
      <c r="AK78" s="37">
        <f ca="1">EXP('Question 7'!AJ77)*AK77+0.4*$B78</f>
        <v>63015.174737634399</v>
      </c>
      <c r="AL78" s="37">
        <f ca="1">EXP('Question 7'!AK77)*AL77+0.4*$B78</f>
        <v>63040.712286040041</v>
      </c>
      <c r="AM78" s="37">
        <f ca="1">EXP('Question 7'!AL77)*AM77+0.4*$B78</f>
        <v>118023.8873428712</v>
      </c>
      <c r="AN78" s="37">
        <f ca="1">EXP('Question 7'!AM77)*AN77+0.4*$B78</f>
        <v>73627.529549418745</v>
      </c>
      <c r="AO78" s="37">
        <f ca="1">EXP('Question 7'!AN77)*AO77+0.4*$B78</f>
        <v>60710.61825089802</v>
      </c>
      <c r="AP78" s="37">
        <f ca="1">EXP('Question 7'!AO77)*AP77+0.4*$B78</f>
        <v>61225.18934438788</v>
      </c>
      <c r="AQ78" s="37">
        <f ca="1">EXP('Question 7'!AP77)*AQ77+0.4*$B78</f>
        <v>48856.38975819615</v>
      </c>
      <c r="AR78" s="37">
        <f ca="1">EXP('Question 7'!AQ77)*AR77+0.4*$B78</f>
        <v>88822.41850555515</v>
      </c>
      <c r="AS78" s="37">
        <f ca="1">EXP('Question 7'!AR77)*AS77+0.4*$B78</f>
        <v>51016.160616471185</v>
      </c>
      <c r="AT78" s="37">
        <f ca="1">EXP('Question 7'!AS77)*AT77+0.4*$B78</f>
        <v>86309.975632090107</v>
      </c>
      <c r="AU78" s="37">
        <f ca="1">EXP('Question 7'!AT77)*AU77+0.4*$B78</f>
        <v>83380.101244033867</v>
      </c>
      <c r="AV78" s="37">
        <f ca="1">EXP('Question 7'!AU77)*AV77+0.4*$B78</f>
        <v>93108.485802473355</v>
      </c>
      <c r="AW78" s="37">
        <f ca="1">EXP('Question 7'!AV77)*AW77+0.4*$B78</f>
        <v>90883.328268947618</v>
      </c>
      <c r="AX78" s="37">
        <f ca="1">EXP('Question 7'!AW77)*AX77+0.4*$B78</f>
        <v>98067.067331190294</v>
      </c>
      <c r="AY78" s="37">
        <f ca="1">EXP('Question 7'!AX77)*AY77+0.4*$B78</f>
        <v>95767.18808271717</v>
      </c>
      <c r="AZ78" s="37">
        <f ca="1">EXP('Question 7'!AY77)*AZ77+0.4*$B78</f>
        <v>83187.380531805713</v>
      </c>
      <c r="BA78" s="37">
        <f ca="1">EXP('Question 7'!AZ77)*BA77+0.4*$B78</f>
        <v>69413.875929003116</v>
      </c>
      <c r="BB78" s="37">
        <f ca="1">EXP('Question 7'!BA77)*BB77+0.4*$B78</f>
        <v>69793.956985742785</v>
      </c>
      <c r="BC78" s="37">
        <f ca="1">EXP('Question 7'!BB77)*BC77+0.4*$B78</f>
        <v>37224.589025896967</v>
      </c>
      <c r="BD78" s="37">
        <f ca="1">EXP('Question 7'!BC77)*BD77+0.4*$B78</f>
        <v>75428.089997266507</v>
      </c>
      <c r="BE78" s="37">
        <f ca="1">EXP('Question 7'!BD77)*BE77+0.4*$B78</f>
        <v>46894.016383867944</v>
      </c>
      <c r="BF78" s="37">
        <f ca="1">EXP('Question 7'!BE77)*BF77+0.4*$B78</f>
        <v>72850.822471479376</v>
      </c>
      <c r="BG78" s="37">
        <f ca="1">EXP('Question 7'!BF77)*BG77+0.4*$B78</f>
        <v>80224.440493252827</v>
      </c>
      <c r="BH78" s="37">
        <f ca="1">EXP('Question 7'!BG77)*BH77+0.4*$B78</f>
        <v>78863.754628953466</v>
      </c>
      <c r="BI78" s="37">
        <f ca="1">EXP('Question 7'!BH77)*BI77+0.4*$B78</f>
        <v>80904.106640589322</v>
      </c>
      <c r="BJ78" s="37">
        <f ca="1">EXP('Question 7'!BI77)*BJ77+0.4*$B78</f>
        <v>102112.17097660585</v>
      </c>
      <c r="BK78" s="37">
        <f ca="1">EXP('Question 7'!BJ77)*BK77+0.4*$B78</f>
        <v>90869.449988410081</v>
      </c>
      <c r="BL78" s="37">
        <f ca="1">EXP('Question 7'!BK77)*BL77+0.4*$B78</f>
        <v>102792.44647579244</v>
      </c>
      <c r="BM78" s="37">
        <f ca="1">EXP('Question 7'!BL77)*BM77+0.4*$B78</f>
        <v>84040.167222713353</v>
      </c>
      <c r="BN78" s="37">
        <f ca="1">EXP('Question 7'!BM77)*BN77+0.4*$B78</f>
        <v>75949.442081353613</v>
      </c>
      <c r="BO78" s="37">
        <f ca="1">EXP('Question 7'!BN77)*BO77+0.4*$B78</f>
        <v>105659.76178178475</v>
      </c>
      <c r="BP78" s="37">
        <f ca="1">EXP('Question 7'!BO77)*BP77+0.4*$B78</f>
        <v>75322.062543994864</v>
      </c>
      <c r="BQ78" s="37">
        <f ca="1">EXP('Question 7'!BP77)*BQ77+0.4*$B78</f>
        <v>63730.577365761397</v>
      </c>
      <c r="BR78" s="37">
        <f ca="1">EXP('Question 7'!BQ77)*BR77+0.4*$B78</f>
        <v>63817.392820252695</v>
      </c>
      <c r="BS78" s="37">
        <f ca="1">EXP('Question 7'!BR77)*BS77+0.4*$B78</f>
        <v>57819.403682225369</v>
      </c>
      <c r="BT78" s="37">
        <f ca="1">EXP('Question 7'!BS77)*BT77+0.4*$B78</f>
        <v>66846.256510059742</v>
      </c>
      <c r="BU78" s="37">
        <f ca="1">EXP('Question 7'!BT77)*BU77+0.4*$B78</f>
        <v>41601.909895985977</v>
      </c>
      <c r="BV78" s="37">
        <f ca="1">EXP('Question 7'!BU77)*BV77+0.4*$B78</f>
        <v>62534.08470473846</v>
      </c>
      <c r="BW78" s="37">
        <f ca="1">EXP('Question 7'!BV77)*BW77+0.4*$B78</f>
        <v>69988.097525363832</v>
      </c>
      <c r="BX78" s="37">
        <f ca="1">EXP('Question 7'!BW77)*BX77+0.4*$B78</f>
        <v>97072.238339435542</v>
      </c>
      <c r="BY78" s="37">
        <f ca="1">EXP('Question 7'!BX77)*BY77+0.4*$B78</f>
        <v>76556.419004814568</v>
      </c>
      <c r="BZ78" s="37">
        <f ca="1">EXP('Question 7'!BY77)*BZ77+0.4*$B78</f>
        <v>53323.220785573758</v>
      </c>
      <c r="CA78" s="37">
        <f ca="1">EXP('Question 7'!BZ77)*CA77+0.4*$B78</f>
        <v>90859.857625157674</v>
      </c>
      <c r="CB78" s="37">
        <f ca="1">EXP('Question 7'!CA77)*CB77+0.4*$B78</f>
        <v>67809.26067433595</v>
      </c>
      <c r="CC78" s="37">
        <f ca="1">EXP('Question 7'!CB77)*CC77+0.4*$B78</f>
        <v>49639.679277335104</v>
      </c>
      <c r="CD78" s="37">
        <f ca="1">EXP('Question 7'!CC77)*CD77+0.4*$B78</f>
        <v>73244.011488693621</v>
      </c>
      <c r="CE78" s="37">
        <f ca="1">EXP('Question 7'!CD77)*CE77+0.4*$B78</f>
        <v>84145.178882472217</v>
      </c>
      <c r="CF78" s="37">
        <f ca="1">EXP('Question 7'!CE77)*CF77+0.4*$B78</f>
        <v>61553.271901490203</v>
      </c>
      <c r="CG78" s="37">
        <f ca="1">EXP('Question 7'!CF77)*CG77+0.4*$B78</f>
        <v>85290.656383636553</v>
      </c>
      <c r="CH78" s="37">
        <f ca="1">EXP('Question 7'!CG77)*CH77+0.4*$B78</f>
        <v>95554.068221175767</v>
      </c>
      <c r="CI78" s="37">
        <f ca="1">EXP('Question 7'!CH77)*CI77+0.4*$B78</f>
        <v>63757.215351758998</v>
      </c>
      <c r="CJ78" s="37">
        <f ca="1">EXP('Question 7'!CI77)*CJ77+0.4*$B78</f>
        <v>94140.650222516037</v>
      </c>
      <c r="CK78" s="37">
        <f ca="1">EXP('Question 7'!CJ77)*CK77+0.4*$B78</f>
        <v>71592.385629599565</v>
      </c>
      <c r="CL78" s="37">
        <f ca="1">EXP('Question 7'!CK77)*CL77+0.4*$B78</f>
        <v>85317.632421298011</v>
      </c>
      <c r="CM78" s="37">
        <f ca="1">EXP('Question 7'!CL77)*CM77+0.4*$B78</f>
        <v>115566.9632884336</v>
      </c>
      <c r="CN78" s="37">
        <f ca="1">EXP('Question 7'!CM77)*CN77+0.4*$B78</f>
        <v>67029.685705916098</v>
      </c>
      <c r="CO78" s="37">
        <f ca="1">EXP('Question 7'!CN77)*CO77+0.4*$B78</f>
        <v>92633.349204292696</v>
      </c>
      <c r="CP78" s="37">
        <f ca="1">EXP('Question 7'!CO77)*CP77+0.4*$B78</f>
        <v>87056.455382188025</v>
      </c>
      <c r="CQ78" s="37">
        <f ca="1">EXP('Question 7'!CP77)*CQ77+0.4*$B78</f>
        <v>86531.724041668989</v>
      </c>
      <c r="CR78" s="37">
        <f ca="1">EXP('Question 7'!CQ77)*CR77+0.4*$B78</f>
        <v>70266.271898388513</v>
      </c>
      <c r="CS78" s="37">
        <f ca="1">EXP('Question 7'!CR77)*CS77+0.4*$B78</f>
        <v>134746.54488877911</v>
      </c>
      <c r="CT78" s="37">
        <f ca="1">EXP('Question 7'!CS77)*CT77+0.4*$B78</f>
        <v>120806.3719025982</v>
      </c>
      <c r="CU78" s="37">
        <f ca="1">EXP('Question 7'!CT77)*CU77+0.4*$B78</f>
        <v>83910.015189142679</v>
      </c>
      <c r="CV78" s="37">
        <f ca="1">EXP('Question 7'!CU77)*CV77+0.4*$B78</f>
        <v>63212.254282371825</v>
      </c>
      <c r="CW78" s="37">
        <f ca="1">EXP('Question 7'!CV77)*CW77+0.4*$B78</f>
        <v>84395.442337973989</v>
      </c>
      <c r="CX78" s="37">
        <f ca="1">EXP('Question 7'!CW77)*CX77+0.4*$B78</f>
        <v>48935.582677064362</v>
      </c>
    </row>
    <row r="79" spans="1:102" x14ac:dyDescent="0.2">
      <c r="A79" s="5">
        <v>47603</v>
      </c>
      <c r="B79" s="1">
        <v>2127.7786683840009</v>
      </c>
      <c r="C79" s="37">
        <f ca="1">EXP('Question 7'!B78)*C78+0.4*$B79</f>
        <v>53058.644777129164</v>
      </c>
      <c r="D79" s="37">
        <f ca="1">EXP('Question 7'!C78)*D78+0.4*$B79</f>
        <v>98772.221158854765</v>
      </c>
      <c r="E79" s="37">
        <f ca="1">EXP('Question 7'!D78)*E78+0.4*$B79</f>
        <v>71112.423269584047</v>
      </c>
      <c r="F79" s="37">
        <f ca="1">EXP('Question 7'!E78)*F78+0.4*$B79</f>
        <v>65715.913432173606</v>
      </c>
      <c r="G79" s="37">
        <f ca="1">EXP('Question 7'!F78)*G78+0.4*$B79</f>
        <v>109504.18313619671</v>
      </c>
      <c r="H79" s="37">
        <f ca="1">EXP('Question 7'!G78)*H78+0.4*$B79</f>
        <v>62554.58573435343</v>
      </c>
      <c r="I79" s="37">
        <f ca="1">EXP('Question 7'!H78)*I78+0.4*$B79</f>
        <v>66537.214104278144</v>
      </c>
      <c r="J79" s="37">
        <f ca="1">EXP('Question 7'!I78)*J78+0.4*$B79</f>
        <v>82587.890651442649</v>
      </c>
      <c r="K79" s="37">
        <f ca="1">EXP('Question 7'!J78)*K78+0.4*$B79</f>
        <v>54158.799548155403</v>
      </c>
      <c r="L79" s="37">
        <f ca="1">EXP('Question 7'!K78)*L78+0.4*$B79</f>
        <v>64516.319160397128</v>
      </c>
      <c r="M79" s="37">
        <f ca="1">EXP('Question 7'!L78)*M78+0.4*$B79</f>
        <v>100619.85151240695</v>
      </c>
      <c r="N79" s="37">
        <f ca="1">EXP('Question 7'!M78)*N78+0.4*$B79</f>
        <v>81094.593700793441</v>
      </c>
      <c r="O79" s="37">
        <f ca="1">EXP('Question 7'!N78)*O78+0.4*$B79</f>
        <v>86851.315597939887</v>
      </c>
      <c r="P79" s="37">
        <f ca="1">EXP('Question 7'!O78)*P78+0.4*$B79</f>
        <v>77738.430095272168</v>
      </c>
      <c r="Q79" s="37">
        <f ca="1">EXP('Question 7'!P78)*Q78+0.4*$B79</f>
        <v>75391.084661058325</v>
      </c>
      <c r="R79" s="37">
        <f ca="1">EXP('Question 7'!Q78)*R78+0.4*$B79</f>
        <v>53029.083230376527</v>
      </c>
      <c r="S79" s="37">
        <f ca="1">EXP('Question 7'!R78)*S78+0.4*$B79</f>
        <v>88776.074183788864</v>
      </c>
      <c r="T79" s="37">
        <f ca="1">EXP('Question 7'!S78)*T78+0.4*$B79</f>
        <v>60530.720196284026</v>
      </c>
      <c r="U79" s="37">
        <f ca="1">EXP('Question 7'!T78)*U78+0.4*$B79</f>
        <v>115253.98909702412</v>
      </c>
      <c r="V79" s="37">
        <f ca="1">EXP('Question 7'!U78)*V78+0.4*$B79</f>
        <v>88249.449758376955</v>
      </c>
      <c r="W79" s="37">
        <f ca="1">EXP('Question 7'!V78)*W78+0.4*$B79</f>
        <v>66358.162449038951</v>
      </c>
      <c r="X79" s="37">
        <f ca="1">EXP('Question 7'!W78)*X78+0.4*$B79</f>
        <v>58479.224135713725</v>
      </c>
      <c r="Y79" s="37">
        <f ca="1">EXP('Question 7'!X78)*Y78+0.4*$B79</f>
        <v>79214.466226371791</v>
      </c>
      <c r="Z79" s="37">
        <f ca="1">EXP('Question 7'!Y78)*Z78+0.4*$B79</f>
        <v>72373.528504280141</v>
      </c>
      <c r="AA79" s="37">
        <f ca="1">EXP('Question 7'!Z78)*AA78+0.4*$B79</f>
        <v>49598.37533514564</v>
      </c>
      <c r="AB79" s="37">
        <f ca="1">EXP('Question 7'!AA78)*AB78+0.4*$B79</f>
        <v>63216.556978057561</v>
      </c>
      <c r="AC79" s="37">
        <f ca="1">EXP('Question 7'!AB78)*AC78+0.4*$B79</f>
        <v>67322.184496226095</v>
      </c>
      <c r="AD79" s="37">
        <f ca="1">EXP('Question 7'!AC78)*AD78+0.4*$B79</f>
        <v>106648.93460260273</v>
      </c>
      <c r="AE79" s="37">
        <f ca="1">EXP('Question 7'!AD78)*AE78+0.4*$B79</f>
        <v>86274.422251870506</v>
      </c>
      <c r="AF79" s="37">
        <f ca="1">EXP('Question 7'!AE78)*AF78+0.4*$B79</f>
        <v>67700.660445763788</v>
      </c>
      <c r="AG79" s="37">
        <f ca="1">EXP('Question 7'!AF78)*AG78+0.4*$B79</f>
        <v>78872.926199083566</v>
      </c>
      <c r="AH79" s="37">
        <f ca="1">EXP('Question 7'!AG78)*AH78+0.4*$B79</f>
        <v>116300.81979855044</v>
      </c>
      <c r="AI79" s="37">
        <f ca="1">EXP('Question 7'!AH78)*AI78+0.4*$B79</f>
        <v>55717.277756039024</v>
      </c>
      <c r="AJ79" s="37">
        <f ca="1">EXP('Question 7'!AI78)*AJ78+0.4*$B79</f>
        <v>58636.375091990012</v>
      </c>
      <c r="AK79" s="37">
        <f ca="1">EXP('Question 7'!AJ78)*AK78+0.4*$B79</f>
        <v>65969.285089760946</v>
      </c>
      <c r="AL79" s="37">
        <f ca="1">EXP('Question 7'!AK78)*AL78+0.4*$B79</f>
        <v>59298.015370838853</v>
      </c>
      <c r="AM79" s="37">
        <f ca="1">EXP('Question 7'!AL78)*AM78+0.4*$B79</f>
        <v>121816.48019134189</v>
      </c>
      <c r="AN79" s="37">
        <f ca="1">EXP('Question 7'!AM78)*AN78+0.4*$B79</f>
        <v>75948.363709409241</v>
      </c>
      <c r="AO79" s="37">
        <f ca="1">EXP('Question 7'!AN78)*AO78+0.4*$B79</f>
        <v>63765.081835689634</v>
      </c>
      <c r="AP79" s="37">
        <f ca="1">EXP('Question 7'!AO78)*AP78+0.4*$B79</f>
        <v>65074.458847326954</v>
      </c>
      <c r="AQ79" s="37">
        <f ca="1">EXP('Question 7'!AP78)*AQ78+0.4*$B79</f>
        <v>49689.408644763629</v>
      </c>
      <c r="AR79" s="37">
        <f ca="1">EXP('Question 7'!AQ78)*AR78+0.4*$B79</f>
        <v>104541.84203652093</v>
      </c>
      <c r="AS79" s="37">
        <f ca="1">EXP('Question 7'!AR78)*AS78+0.4*$B79</f>
        <v>50812.306512176307</v>
      </c>
      <c r="AT79" s="37">
        <f ca="1">EXP('Question 7'!AS78)*AT78+0.4*$B79</f>
        <v>90120.254712577836</v>
      </c>
      <c r="AU79" s="37">
        <f ca="1">EXP('Question 7'!AT78)*AU78+0.4*$B79</f>
        <v>90990.610228782927</v>
      </c>
      <c r="AV79" s="37">
        <f ca="1">EXP('Question 7'!AU78)*AV78+0.4*$B79</f>
        <v>102521.94684731406</v>
      </c>
      <c r="AW79" s="37">
        <f ca="1">EXP('Question 7'!AV78)*AW78+0.4*$B79</f>
        <v>86567.133953362732</v>
      </c>
      <c r="AX79" s="37">
        <f ca="1">EXP('Question 7'!AW78)*AX78+0.4*$B79</f>
        <v>101950.26905460811</v>
      </c>
      <c r="AY79" s="37">
        <f ca="1">EXP('Question 7'!AX78)*AY78+0.4*$B79</f>
        <v>89425.699983419225</v>
      </c>
      <c r="AZ79" s="37">
        <f ca="1">EXP('Question 7'!AY78)*AZ78+0.4*$B79</f>
        <v>80142.564183400304</v>
      </c>
      <c r="BA79" s="37">
        <f ca="1">EXP('Question 7'!AZ78)*BA78+0.4*$B79</f>
        <v>68459.20937114727</v>
      </c>
      <c r="BB79" s="37">
        <f ca="1">EXP('Question 7'!BA78)*BB78+0.4*$B79</f>
        <v>73846.641593112363</v>
      </c>
      <c r="BC79" s="37">
        <f ca="1">EXP('Question 7'!BB78)*BC78+0.4*$B79</f>
        <v>36745.108076498356</v>
      </c>
      <c r="BD79" s="37">
        <f ca="1">EXP('Question 7'!BC78)*BD78+0.4*$B79</f>
        <v>73936.310936486378</v>
      </c>
      <c r="BE79" s="37">
        <f ca="1">EXP('Question 7'!BD78)*BE78+0.4*$B79</f>
        <v>50253.614374502184</v>
      </c>
      <c r="BF79" s="37">
        <f ca="1">EXP('Question 7'!BE78)*BF78+0.4*$B79</f>
        <v>68389.751426466522</v>
      </c>
      <c r="BG79" s="37">
        <f ca="1">EXP('Question 7'!BF78)*BG78+0.4*$B79</f>
        <v>83578.256935971236</v>
      </c>
      <c r="BH79" s="37">
        <f ca="1">EXP('Question 7'!BG78)*BH78+0.4*$B79</f>
        <v>83607.787838030723</v>
      </c>
      <c r="BI79" s="37">
        <f ca="1">EXP('Question 7'!BH78)*BI78+0.4*$B79</f>
        <v>82073.217504921777</v>
      </c>
      <c r="BJ79" s="37">
        <f ca="1">EXP('Question 7'!BI78)*BJ78+0.4*$B79</f>
        <v>96644.229237347419</v>
      </c>
      <c r="BK79" s="37">
        <f ca="1">EXP('Question 7'!BJ78)*BK78+0.4*$B79</f>
        <v>92952.065341773254</v>
      </c>
      <c r="BL79" s="37">
        <f ca="1">EXP('Question 7'!BK78)*BL78+0.4*$B79</f>
        <v>112914.9279548034</v>
      </c>
      <c r="BM79" s="37">
        <f ca="1">EXP('Question 7'!BL78)*BM78+0.4*$B79</f>
        <v>86512.868676455357</v>
      </c>
      <c r="BN79" s="37">
        <f ca="1">EXP('Question 7'!BM78)*BN78+0.4*$B79</f>
        <v>68720.915440883269</v>
      </c>
      <c r="BO79" s="37">
        <f ca="1">EXP('Question 7'!BN78)*BO78+0.4*$B79</f>
        <v>99824.851033853571</v>
      </c>
      <c r="BP79" s="37">
        <f ca="1">EXP('Question 7'!BO78)*BP78+0.4*$B79</f>
        <v>80114.589304839799</v>
      </c>
      <c r="BQ79" s="37">
        <f ca="1">EXP('Question 7'!BP78)*BQ78+0.4*$B79</f>
        <v>67373.274404191689</v>
      </c>
      <c r="BR79" s="37">
        <f ca="1">EXP('Question 7'!BQ78)*BR78+0.4*$B79</f>
        <v>67067.549620503924</v>
      </c>
      <c r="BS79" s="37">
        <f ca="1">EXP('Question 7'!BR78)*BS78+0.4*$B79</f>
        <v>55413.277002386843</v>
      </c>
      <c r="BT79" s="37">
        <f ca="1">EXP('Question 7'!BS78)*BT78+0.4*$B79</f>
        <v>68061.130812522504</v>
      </c>
      <c r="BU79" s="37">
        <f ca="1">EXP('Question 7'!BT78)*BU78+0.4*$B79</f>
        <v>47371.986877177267</v>
      </c>
      <c r="BV79" s="37">
        <f ca="1">EXP('Question 7'!BU78)*BV78+0.4*$B79</f>
        <v>64988.788498663125</v>
      </c>
      <c r="BW79" s="37">
        <f ca="1">EXP('Question 7'!BV78)*BW78+0.4*$B79</f>
        <v>70897.888706750833</v>
      </c>
      <c r="BX79" s="37">
        <f ca="1">EXP('Question 7'!BW78)*BX78+0.4*$B79</f>
        <v>102060.13036281744</v>
      </c>
      <c r="BY79" s="37">
        <f ca="1">EXP('Question 7'!BX78)*BY78+0.4*$B79</f>
        <v>72671.075687688382</v>
      </c>
      <c r="BZ79" s="37">
        <f ca="1">EXP('Question 7'!BY78)*BZ78+0.4*$B79</f>
        <v>54540.412176521306</v>
      </c>
      <c r="CA79" s="37">
        <f ca="1">EXP('Question 7'!BZ78)*CA78+0.4*$B79</f>
        <v>94383.465304154932</v>
      </c>
      <c r="CB79" s="37">
        <f ca="1">EXP('Question 7'!CA78)*CB78+0.4*$B79</f>
        <v>62804.511186001946</v>
      </c>
      <c r="CC79" s="37">
        <f ca="1">EXP('Question 7'!CB78)*CC78+0.4*$B79</f>
        <v>52215.442223052698</v>
      </c>
      <c r="CD79" s="37">
        <f ca="1">EXP('Question 7'!CC78)*CD78+0.4*$B79</f>
        <v>79681.603086442658</v>
      </c>
      <c r="CE79" s="37">
        <f ca="1">EXP('Question 7'!CD78)*CE78+0.4*$B79</f>
        <v>81995.697466420519</v>
      </c>
      <c r="CF79" s="37">
        <f ca="1">EXP('Question 7'!CE78)*CF78+0.4*$B79</f>
        <v>61522.952900584882</v>
      </c>
      <c r="CG79" s="37">
        <f ca="1">EXP('Question 7'!CF78)*CG78+0.4*$B79</f>
        <v>89985.351641351503</v>
      </c>
      <c r="CH79" s="37">
        <f ca="1">EXP('Question 7'!CG78)*CH78+0.4*$B79</f>
        <v>103370.24374321006</v>
      </c>
      <c r="CI79" s="37">
        <f ca="1">EXP('Question 7'!CH78)*CI78+0.4*$B79</f>
        <v>70684.514553372836</v>
      </c>
      <c r="CJ79" s="37">
        <f ca="1">EXP('Question 7'!CI78)*CJ78+0.4*$B79</f>
        <v>100231.08553425786</v>
      </c>
      <c r="CK79" s="37">
        <f ca="1">EXP('Question 7'!CJ78)*CK78+0.4*$B79</f>
        <v>73507.35834864463</v>
      </c>
      <c r="CL79" s="37">
        <f ca="1">EXP('Question 7'!CK78)*CL78+0.4*$B79</f>
        <v>88350.654544515375</v>
      </c>
      <c r="CM79" s="37">
        <f ca="1">EXP('Question 7'!CL78)*CM78+0.4*$B79</f>
        <v>130071.48502860162</v>
      </c>
      <c r="CN79" s="37">
        <f ca="1">EXP('Question 7'!CM78)*CN78+0.4*$B79</f>
        <v>70969.074407453081</v>
      </c>
      <c r="CO79" s="37">
        <f ca="1">EXP('Question 7'!CN78)*CO78+0.4*$B79</f>
        <v>99973.706639250275</v>
      </c>
      <c r="CP79" s="37">
        <f ca="1">EXP('Question 7'!CO78)*CP78+0.4*$B79</f>
        <v>83093.568230448684</v>
      </c>
      <c r="CQ79" s="37">
        <f ca="1">EXP('Question 7'!CP78)*CQ78+0.4*$B79</f>
        <v>82011.227606850269</v>
      </c>
      <c r="CR79" s="37">
        <f ca="1">EXP('Question 7'!CQ78)*CR78+0.4*$B79</f>
        <v>72035.999673854574</v>
      </c>
      <c r="CS79" s="37">
        <f ca="1">EXP('Question 7'!CR78)*CS78+0.4*$B79</f>
        <v>143123.18108594528</v>
      </c>
      <c r="CT79" s="37">
        <f ca="1">EXP('Question 7'!CS78)*CT78+0.4*$B79</f>
        <v>121236.1120950366</v>
      </c>
      <c r="CU79" s="37">
        <f ca="1">EXP('Question 7'!CT78)*CU78+0.4*$B79</f>
        <v>94640.681191098352</v>
      </c>
      <c r="CV79" s="37">
        <f ca="1">EXP('Question 7'!CU78)*CV78+0.4*$B79</f>
        <v>63044.60428576242</v>
      </c>
      <c r="CW79" s="37">
        <f ca="1">EXP('Question 7'!CV78)*CW78+0.4*$B79</f>
        <v>90654.40113119864</v>
      </c>
      <c r="CX79" s="37">
        <f ca="1">EXP('Question 7'!CW78)*CX78+0.4*$B79</f>
        <v>52573.885386838243</v>
      </c>
    </row>
    <row r="80" spans="1:102" x14ac:dyDescent="0.2">
      <c r="A80" s="5">
        <v>47634</v>
      </c>
      <c r="B80" s="1">
        <v>2127.7786683840009</v>
      </c>
      <c r="C80" s="37">
        <f ca="1">EXP('Question 7'!B79)*C79+0.4*$B80</f>
        <v>54199.496168017657</v>
      </c>
      <c r="D80" s="37">
        <f ca="1">EXP('Question 7'!C79)*D79+0.4*$B80</f>
        <v>96033.52175570048</v>
      </c>
      <c r="E80" s="37">
        <f ca="1">EXP('Question 7'!D79)*E79+0.4*$B80</f>
        <v>77944.68415715103</v>
      </c>
      <c r="F80" s="37">
        <f ca="1">EXP('Question 7'!E79)*F79+0.4*$B80</f>
        <v>66148.076850622732</v>
      </c>
      <c r="G80" s="37">
        <f ca="1">EXP('Question 7'!F79)*G79+0.4*$B80</f>
        <v>117718.91519674295</v>
      </c>
      <c r="H80" s="37">
        <f ca="1">EXP('Question 7'!G79)*H79+0.4*$B80</f>
        <v>63828.506338866449</v>
      </c>
      <c r="I80" s="37">
        <f ca="1">EXP('Question 7'!H79)*I79+0.4*$B80</f>
        <v>63375.362603463713</v>
      </c>
      <c r="J80" s="37">
        <f ca="1">EXP('Question 7'!I79)*J79+0.4*$B80</f>
        <v>80717.088085918091</v>
      </c>
      <c r="K80" s="37">
        <f ca="1">EXP('Question 7'!J79)*K79+0.4*$B80</f>
        <v>55724.849877063352</v>
      </c>
      <c r="L80" s="37">
        <f ca="1">EXP('Question 7'!K79)*L79+0.4*$B80</f>
        <v>66349.973914413538</v>
      </c>
      <c r="M80" s="37">
        <f ca="1">EXP('Question 7'!L79)*M79+0.4*$B80</f>
        <v>105570.94963071862</v>
      </c>
      <c r="N80" s="37">
        <f ca="1">EXP('Question 7'!M79)*N79+0.4*$B80</f>
        <v>85945.736175578684</v>
      </c>
      <c r="O80" s="37">
        <f ca="1">EXP('Question 7'!N79)*O79+0.4*$B80</f>
        <v>87517.126197520556</v>
      </c>
      <c r="P80" s="37">
        <f ca="1">EXP('Question 7'!O79)*P79+0.4*$B80</f>
        <v>79695.037201759624</v>
      </c>
      <c r="Q80" s="37">
        <f ca="1">EXP('Question 7'!P79)*Q79+0.4*$B80</f>
        <v>84832.270082218296</v>
      </c>
      <c r="R80" s="37">
        <f ca="1">EXP('Question 7'!Q79)*R79+0.4*$B80</f>
        <v>51138.658413959631</v>
      </c>
      <c r="S80" s="37">
        <f ca="1">EXP('Question 7'!R79)*S79+0.4*$B80</f>
        <v>91467.840015798036</v>
      </c>
      <c r="T80" s="37">
        <f ca="1">EXP('Question 7'!S79)*T79+0.4*$B80</f>
        <v>58491.446045849079</v>
      </c>
      <c r="U80" s="37">
        <f ca="1">EXP('Question 7'!T79)*U79+0.4*$B80</f>
        <v>114297.82263846145</v>
      </c>
      <c r="V80" s="37">
        <f ca="1">EXP('Question 7'!U79)*V79+0.4*$B80</f>
        <v>88485.320666329426</v>
      </c>
      <c r="W80" s="37">
        <f ca="1">EXP('Question 7'!V79)*W79+0.4*$B80</f>
        <v>70208.454615997325</v>
      </c>
      <c r="X80" s="37">
        <f ca="1">EXP('Question 7'!W79)*X79+0.4*$B80</f>
        <v>61361.738858931923</v>
      </c>
      <c r="Y80" s="37">
        <f ca="1">EXP('Question 7'!X79)*Y79+0.4*$B80</f>
        <v>90580.93627556556</v>
      </c>
      <c r="Z80" s="37">
        <f ca="1">EXP('Question 7'!Y79)*Z79+0.4*$B80</f>
        <v>69916.925528435982</v>
      </c>
      <c r="AA80" s="37">
        <f ca="1">EXP('Question 7'!Z79)*AA79+0.4*$B80</f>
        <v>49754.875533880855</v>
      </c>
      <c r="AB80" s="37">
        <f ca="1">EXP('Question 7'!AA79)*AB79+0.4*$B80</f>
        <v>66220.303985262784</v>
      </c>
      <c r="AC80" s="37">
        <f ca="1">EXP('Question 7'!AB79)*AC79+0.4*$B80</f>
        <v>65337.486168806827</v>
      </c>
      <c r="AD80" s="37">
        <f ca="1">EXP('Question 7'!AC79)*AD79+0.4*$B80</f>
        <v>115288.52801689647</v>
      </c>
      <c r="AE80" s="37">
        <f ca="1">EXP('Question 7'!AD79)*AE79+0.4*$B80</f>
        <v>86515.430537048684</v>
      </c>
      <c r="AF80" s="37">
        <f ca="1">EXP('Question 7'!AE79)*AF79+0.4*$B80</f>
        <v>67008.333822069602</v>
      </c>
      <c r="AG80" s="37">
        <f ca="1">EXP('Question 7'!AF79)*AG79+0.4*$B80</f>
        <v>75201.787571710287</v>
      </c>
      <c r="AH80" s="37">
        <f ca="1">EXP('Question 7'!AG79)*AH79+0.4*$B80</f>
        <v>116880.42567721856</v>
      </c>
      <c r="AI80" s="37">
        <f ca="1">EXP('Question 7'!AH79)*AI79+0.4*$B80</f>
        <v>61733.603870441213</v>
      </c>
      <c r="AJ80" s="37">
        <f ca="1">EXP('Question 7'!AI79)*AJ79+0.4*$B80</f>
        <v>63297.19860494625</v>
      </c>
      <c r="AK80" s="37">
        <f ca="1">EXP('Question 7'!AJ79)*AK79+0.4*$B80</f>
        <v>71097.810272634422</v>
      </c>
      <c r="AL80" s="37">
        <f ca="1">EXP('Question 7'!AK79)*AL79+0.4*$B80</f>
        <v>65761.136142368428</v>
      </c>
      <c r="AM80" s="37">
        <f ca="1">EXP('Question 7'!AL79)*AM79+0.4*$B80</f>
        <v>118639.21688396588</v>
      </c>
      <c r="AN80" s="37">
        <f ca="1">EXP('Question 7'!AM79)*AN79+0.4*$B80</f>
        <v>77213.865084313235</v>
      </c>
      <c r="AO80" s="37">
        <f ca="1">EXP('Question 7'!AN79)*AO79+0.4*$B80</f>
        <v>64450.162173309764</v>
      </c>
      <c r="AP80" s="37">
        <f ca="1">EXP('Question 7'!AO79)*AP79+0.4*$B80</f>
        <v>64617.172400209383</v>
      </c>
      <c r="AQ80" s="37">
        <f ca="1">EXP('Question 7'!AP79)*AQ79+0.4*$B80</f>
        <v>49828.713832389854</v>
      </c>
      <c r="AR80" s="37">
        <f ca="1">EXP('Question 7'!AQ79)*AR79+0.4*$B80</f>
        <v>99905.722139255202</v>
      </c>
      <c r="AS80" s="37">
        <f ca="1">EXP('Question 7'!AR79)*AS79+0.4*$B80</f>
        <v>53401.666945308731</v>
      </c>
      <c r="AT80" s="37">
        <f ca="1">EXP('Question 7'!AS79)*AT79+0.4*$B80</f>
        <v>91047.172564349239</v>
      </c>
      <c r="AU80" s="37">
        <f ca="1">EXP('Question 7'!AT79)*AU79+0.4*$B80</f>
        <v>88969.830285130651</v>
      </c>
      <c r="AV80" s="37">
        <f ca="1">EXP('Question 7'!AU79)*AV79+0.4*$B80</f>
        <v>104326.86577758478</v>
      </c>
      <c r="AW80" s="37">
        <f ca="1">EXP('Question 7'!AV79)*AW79+0.4*$B80</f>
        <v>88461.222125363405</v>
      </c>
      <c r="AX80" s="37">
        <f ca="1">EXP('Question 7'!AW79)*AX79+0.4*$B80</f>
        <v>99084.226973524739</v>
      </c>
      <c r="AY80" s="37">
        <f ca="1">EXP('Question 7'!AX79)*AY79+0.4*$B80</f>
        <v>94904.990477613697</v>
      </c>
      <c r="AZ80" s="37">
        <f ca="1">EXP('Question 7'!AY79)*AZ79+0.4*$B80</f>
        <v>85318.878793991666</v>
      </c>
      <c r="BA80" s="37">
        <f ca="1">EXP('Question 7'!AZ79)*BA79+0.4*$B80</f>
        <v>66608.284487740384</v>
      </c>
      <c r="BB80" s="37">
        <f ca="1">EXP('Question 7'!BA79)*BB79+0.4*$B80</f>
        <v>71527.56689320672</v>
      </c>
      <c r="BC80" s="37">
        <f ca="1">EXP('Question 7'!BB79)*BC79+0.4*$B80</f>
        <v>36459.542200829099</v>
      </c>
      <c r="BD80" s="37">
        <f ca="1">EXP('Question 7'!BC79)*BD79+0.4*$B80</f>
        <v>72736.654522533194</v>
      </c>
      <c r="BE80" s="37">
        <f ca="1">EXP('Question 7'!BD79)*BE79+0.4*$B80</f>
        <v>54660.646370680355</v>
      </c>
      <c r="BF80" s="37">
        <f ca="1">EXP('Question 7'!BE79)*BF79+0.4*$B80</f>
        <v>72383.112178214462</v>
      </c>
      <c r="BG80" s="37">
        <f ca="1">EXP('Question 7'!BF79)*BG79+0.4*$B80</f>
        <v>87413.853670324621</v>
      </c>
      <c r="BH80" s="37">
        <f ca="1">EXP('Question 7'!BG79)*BH79+0.4*$B80</f>
        <v>77454.049911287031</v>
      </c>
      <c r="BI80" s="37">
        <f ca="1">EXP('Question 7'!BH79)*BI79+0.4*$B80</f>
        <v>76219.009843327323</v>
      </c>
      <c r="BJ80" s="37">
        <f ca="1">EXP('Question 7'!BI79)*BJ79+0.4*$B80</f>
        <v>94910.635648741547</v>
      </c>
      <c r="BK80" s="37">
        <f ca="1">EXP('Question 7'!BJ79)*BK79+0.4*$B80</f>
        <v>97637.909193948406</v>
      </c>
      <c r="BL80" s="37">
        <f ca="1">EXP('Question 7'!BK79)*BL79+0.4*$B80</f>
        <v>107549.62098503622</v>
      </c>
      <c r="BM80" s="37">
        <f ca="1">EXP('Question 7'!BL79)*BM79+0.4*$B80</f>
        <v>90086.9750677017</v>
      </c>
      <c r="BN80" s="37">
        <f ca="1">EXP('Question 7'!BM79)*BN79+0.4*$B80</f>
        <v>69685.230798449862</v>
      </c>
      <c r="BO80" s="37">
        <f ca="1">EXP('Question 7'!BN79)*BO79+0.4*$B80</f>
        <v>105082.54052251292</v>
      </c>
      <c r="BP80" s="37">
        <f ca="1">EXP('Question 7'!BO79)*BP79+0.4*$B80</f>
        <v>87175.338638455811</v>
      </c>
      <c r="BQ80" s="37">
        <f ca="1">EXP('Question 7'!BP79)*BQ79+0.4*$B80</f>
        <v>71360.023322559529</v>
      </c>
      <c r="BR80" s="37">
        <f ca="1">EXP('Question 7'!BQ79)*BR79+0.4*$B80</f>
        <v>68413.102041304694</v>
      </c>
      <c r="BS80" s="37">
        <f ca="1">EXP('Question 7'!BR79)*BS79+0.4*$B80</f>
        <v>51156.770328758277</v>
      </c>
      <c r="BT80" s="37">
        <f ca="1">EXP('Question 7'!BS79)*BT79+0.4*$B80</f>
        <v>64471.114597953791</v>
      </c>
      <c r="BU80" s="37">
        <f ca="1">EXP('Question 7'!BT79)*BU79+0.4*$B80</f>
        <v>51178.458069638946</v>
      </c>
      <c r="BV80" s="37">
        <f ca="1">EXP('Question 7'!BU79)*BV79+0.4*$B80</f>
        <v>71431.794229360268</v>
      </c>
      <c r="BW80" s="37">
        <f ca="1">EXP('Question 7'!BV79)*BW79+0.4*$B80</f>
        <v>69738.994090410852</v>
      </c>
      <c r="BX80" s="37">
        <f ca="1">EXP('Question 7'!BW79)*BX79+0.4*$B80</f>
        <v>111230.60260685928</v>
      </c>
      <c r="BY80" s="37">
        <f ca="1">EXP('Question 7'!BX79)*BY79+0.4*$B80</f>
        <v>77566.24687142676</v>
      </c>
      <c r="BZ80" s="37">
        <f ca="1">EXP('Question 7'!BY79)*BZ79+0.4*$B80</f>
        <v>53268.886113630702</v>
      </c>
      <c r="CA80" s="37">
        <f ca="1">EXP('Question 7'!BZ79)*CA79+0.4*$B80</f>
        <v>94382.858228204932</v>
      </c>
      <c r="CB80" s="37">
        <f ca="1">EXP('Question 7'!CA79)*CB79+0.4*$B80</f>
        <v>64050.845182019446</v>
      </c>
      <c r="CC80" s="37">
        <f ca="1">EXP('Question 7'!CB79)*CC79+0.4*$B80</f>
        <v>50793.492506096525</v>
      </c>
      <c r="CD80" s="37">
        <f ca="1">EXP('Question 7'!CC79)*CD79+0.4*$B80</f>
        <v>84718.711053583378</v>
      </c>
      <c r="CE80" s="37">
        <f ca="1">EXP('Question 7'!CD79)*CE79+0.4*$B80</f>
        <v>81184.577127819255</v>
      </c>
      <c r="CF80" s="37">
        <f ca="1">EXP('Question 7'!CE79)*CF79+0.4*$B80</f>
        <v>61066.060918415547</v>
      </c>
      <c r="CG80" s="37">
        <f ca="1">EXP('Question 7'!CF79)*CG79+0.4*$B80</f>
        <v>100744.35973507084</v>
      </c>
      <c r="CH80" s="37">
        <f ca="1">EXP('Question 7'!CG79)*CH79+0.4*$B80</f>
        <v>103013.82922339383</v>
      </c>
      <c r="CI80" s="37">
        <f ca="1">EXP('Question 7'!CH79)*CI79+0.4*$B80</f>
        <v>69971.123861596803</v>
      </c>
      <c r="CJ80" s="37">
        <f ca="1">EXP('Question 7'!CI79)*CJ79+0.4*$B80</f>
        <v>101048.95135471692</v>
      </c>
      <c r="CK80" s="37">
        <f ca="1">EXP('Question 7'!CJ79)*CK79+0.4*$B80</f>
        <v>72820.267673279202</v>
      </c>
      <c r="CL80" s="37">
        <f ca="1">EXP('Question 7'!CK79)*CL79+0.4*$B80</f>
        <v>88160.972006349271</v>
      </c>
      <c r="CM80" s="37">
        <f ca="1">EXP('Question 7'!CL79)*CM79+0.4*$B80</f>
        <v>123287.68019847869</v>
      </c>
      <c r="CN80" s="37">
        <f ca="1">EXP('Question 7'!CM79)*CN79+0.4*$B80</f>
        <v>64772.935620417964</v>
      </c>
      <c r="CO80" s="37">
        <f ca="1">EXP('Question 7'!CN79)*CO79+0.4*$B80</f>
        <v>102606.06307608676</v>
      </c>
      <c r="CP80" s="37">
        <f ca="1">EXP('Question 7'!CO79)*CP79+0.4*$B80</f>
        <v>94730.191052820621</v>
      </c>
      <c r="CQ80" s="37">
        <f ca="1">EXP('Question 7'!CP79)*CQ79+0.4*$B80</f>
        <v>79978.189705410841</v>
      </c>
      <c r="CR80" s="37">
        <f ca="1">EXP('Question 7'!CQ79)*CR79+0.4*$B80</f>
        <v>73312.999390967598</v>
      </c>
      <c r="CS80" s="37">
        <f ca="1">EXP('Question 7'!CR79)*CS79+0.4*$B80</f>
        <v>155050.43566903932</v>
      </c>
      <c r="CT80" s="37">
        <f ca="1">EXP('Question 7'!CS79)*CT79+0.4*$B80</f>
        <v>126856.58354109398</v>
      </c>
      <c r="CU80" s="37">
        <f ca="1">EXP('Question 7'!CT79)*CU79+0.4*$B80</f>
        <v>97166.15608214149</v>
      </c>
      <c r="CV80" s="37">
        <f ca="1">EXP('Question 7'!CU79)*CV79+0.4*$B80</f>
        <v>61745.604512737467</v>
      </c>
      <c r="CW80" s="37">
        <f ca="1">EXP('Question 7'!CV79)*CW79+0.4*$B80</f>
        <v>90372.203244352626</v>
      </c>
      <c r="CX80" s="37">
        <f ca="1">EXP('Question 7'!CW79)*CX79+0.4*$B80</f>
        <v>54933.067063304676</v>
      </c>
    </row>
    <row r="81" spans="1:102" x14ac:dyDescent="0.2">
      <c r="A81" s="5">
        <v>47664</v>
      </c>
      <c r="B81" s="1">
        <v>2127.7786683840009</v>
      </c>
      <c r="C81" s="37">
        <f ca="1">EXP('Question 7'!B80)*C80+0.4*$B81</f>
        <v>58078.472440668302</v>
      </c>
      <c r="D81" s="37">
        <f ca="1">EXP('Question 7'!C80)*D80+0.4*$B81</f>
        <v>96409.100768751872</v>
      </c>
      <c r="E81" s="37">
        <f ca="1">EXP('Question 7'!D80)*E80+0.4*$B81</f>
        <v>78623.569880511772</v>
      </c>
      <c r="F81" s="37">
        <f ca="1">EXP('Question 7'!E80)*F80+0.4*$B81</f>
        <v>63894.704825978049</v>
      </c>
      <c r="G81" s="37">
        <f ca="1">EXP('Question 7'!F80)*G80+0.4*$B81</f>
        <v>115237.50451734696</v>
      </c>
      <c r="H81" s="37">
        <f ca="1">EXP('Question 7'!G80)*H80+0.4*$B81</f>
        <v>67128.35539846828</v>
      </c>
      <c r="I81" s="37">
        <f ca="1">EXP('Question 7'!H80)*I80+0.4*$B81</f>
        <v>60305.81953336826</v>
      </c>
      <c r="J81" s="37">
        <f ca="1">EXP('Question 7'!I80)*J80+0.4*$B81</f>
        <v>84454.647302136655</v>
      </c>
      <c r="K81" s="37">
        <f ca="1">EXP('Question 7'!J80)*K80+0.4*$B81</f>
        <v>54362.348239442792</v>
      </c>
      <c r="L81" s="37">
        <f ca="1">EXP('Question 7'!K80)*L80+0.4*$B81</f>
        <v>62541.277966628506</v>
      </c>
      <c r="M81" s="37">
        <f ca="1">EXP('Question 7'!L80)*M80+0.4*$B81</f>
        <v>102805.78317082209</v>
      </c>
      <c r="N81" s="37">
        <f ca="1">EXP('Question 7'!M80)*N80+0.4*$B81</f>
        <v>93017.042062046676</v>
      </c>
      <c r="O81" s="37">
        <f ca="1">EXP('Question 7'!N80)*O80+0.4*$B81</f>
        <v>89257.118881736867</v>
      </c>
      <c r="P81" s="37">
        <f ca="1">EXP('Question 7'!O80)*P80+0.4*$B81</f>
        <v>84202.807929504386</v>
      </c>
      <c r="Q81" s="37">
        <f ca="1">EXP('Question 7'!P80)*Q80+0.4*$B81</f>
        <v>85755.229202728122</v>
      </c>
      <c r="R81" s="37">
        <f ca="1">EXP('Question 7'!Q80)*R80+0.4*$B81</f>
        <v>56567.893494996453</v>
      </c>
      <c r="S81" s="37">
        <f ca="1">EXP('Question 7'!R80)*S80+0.4*$B81</f>
        <v>91433.848466348791</v>
      </c>
      <c r="T81" s="37">
        <f ca="1">EXP('Question 7'!S80)*T80+0.4*$B81</f>
        <v>60060.486692569939</v>
      </c>
      <c r="U81" s="37">
        <f ca="1">EXP('Question 7'!T80)*U80+0.4*$B81</f>
        <v>115194.8676938303</v>
      </c>
      <c r="V81" s="37">
        <f ca="1">EXP('Question 7'!U80)*V80+0.4*$B81</f>
        <v>95374.562839376231</v>
      </c>
      <c r="W81" s="37">
        <f ca="1">EXP('Question 7'!V80)*W80+0.4*$B81</f>
        <v>72633.454083700446</v>
      </c>
      <c r="X81" s="37">
        <f ca="1">EXP('Question 7'!W80)*X80+0.4*$B81</f>
        <v>60357.462405638704</v>
      </c>
      <c r="Y81" s="37">
        <f ca="1">EXP('Question 7'!X80)*Y80+0.4*$B81</f>
        <v>93084.006517772956</v>
      </c>
      <c r="Z81" s="37">
        <f ca="1">EXP('Question 7'!Y80)*Z80+0.4*$B81</f>
        <v>66682.235167178223</v>
      </c>
      <c r="AA81" s="37">
        <f ca="1">EXP('Question 7'!Z80)*AA80+0.4*$B81</f>
        <v>51895.585257311133</v>
      </c>
      <c r="AB81" s="37">
        <f ca="1">EXP('Question 7'!AA80)*AB80+0.4*$B81</f>
        <v>69747.864963722968</v>
      </c>
      <c r="AC81" s="37">
        <f ca="1">EXP('Question 7'!AB80)*AC80+0.4*$B81</f>
        <v>67425.29738306583</v>
      </c>
      <c r="AD81" s="37">
        <f ca="1">EXP('Question 7'!AC80)*AD80+0.4*$B81</f>
        <v>110081.30966077234</v>
      </c>
      <c r="AE81" s="37">
        <f ca="1">EXP('Question 7'!AD80)*AE80+0.4*$B81</f>
        <v>82224.527934605416</v>
      </c>
      <c r="AF81" s="37">
        <f ca="1">EXP('Question 7'!AE80)*AF80+0.4*$B81</f>
        <v>71222.468631110678</v>
      </c>
      <c r="AG81" s="37">
        <f ca="1">EXP('Question 7'!AF80)*AG80+0.4*$B81</f>
        <v>74119.876162655448</v>
      </c>
      <c r="AH81" s="37">
        <f ca="1">EXP('Question 7'!AG80)*AH80+0.4*$B81</f>
        <v>121507.5657480307</v>
      </c>
      <c r="AI81" s="37">
        <f ca="1">EXP('Question 7'!AH80)*AI80+0.4*$B81</f>
        <v>62441.570485647579</v>
      </c>
      <c r="AJ81" s="37">
        <f ca="1">EXP('Question 7'!AI80)*AJ80+0.4*$B81</f>
        <v>67379.106521359994</v>
      </c>
      <c r="AK81" s="37">
        <f ca="1">EXP('Question 7'!AJ80)*AK80+0.4*$B81</f>
        <v>69519.236155274906</v>
      </c>
      <c r="AL81" s="37">
        <f ca="1">EXP('Question 7'!AK80)*AL80+0.4*$B81</f>
        <v>71660.254742294681</v>
      </c>
      <c r="AM81" s="37">
        <f ca="1">EXP('Question 7'!AL80)*AM80+0.4*$B81</f>
        <v>120419.48163385442</v>
      </c>
      <c r="AN81" s="37">
        <f ca="1">EXP('Question 7'!AM80)*AN80+0.4*$B81</f>
        <v>78960.449873853955</v>
      </c>
      <c r="AO81" s="37">
        <f ca="1">EXP('Question 7'!AN80)*AO80+0.4*$B81</f>
        <v>65991.17441335757</v>
      </c>
      <c r="AP81" s="37">
        <f ca="1">EXP('Question 7'!AO80)*AP80+0.4*$B81</f>
        <v>65302.806074577238</v>
      </c>
      <c r="AQ81" s="37">
        <f ca="1">EXP('Question 7'!AP80)*AQ80+0.4*$B81</f>
        <v>46242.436114077798</v>
      </c>
      <c r="AR81" s="37">
        <f ca="1">EXP('Question 7'!AQ80)*AR80+0.4*$B81</f>
        <v>105392.85618380144</v>
      </c>
      <c r="AS81" s="37">
        <f ca="1">EXP('Question 7'!AR80)*AS80+0.4*$B81</f>
        <v>55384.937642810888</v>
      </c>
      <c r="AT81" s="37">
        <f ca="1">EXP('Question 7'!AS80)*AT80+0.4*$B81</f>
        <v>90199.702982634932</v>
      </c>
      <c r="AU81" s="37">
        <f ca="1">EXP('Question 7'!AT80)*AU80+0.4*$B81</f>
        <v>92979.810925789759</v>
      </c>
      <c r="AV81" s="37">
        <f ca="1">EXP('Question 7'!AU80)*AV80+0.4*$B81</f>
        <v>113802.26969493512</v>
      </c>
      <c r="AW81" s="37">
        <f ca="1">EXP('Question 7'!AV80)*AW80+0.4*$B81</f>
        <v>86618.572954728807</v>
      </c>
      <c r="AX81" s="37">
        <f ca="1">EXP('Question 7'!AW80)*AX80+0.4*$B81</f>
        <v>99665.627407674969</v>
      </c>
      <c r="AY81" s="37">
        <f ca="1">EXP('Question 7'!AX80)*AY80+0.4*$B81</f>
        <v>86311.057993427472</v>
      </c>
      <c r="AZ81" s="37">
        <f ca="1">EXP('Question 7'!AY80)*AZ80+0.4*$B81</f>
        <v>85284.449878828585</v>
      </c>
      <c r="BA81" s="37">
        <f ca="1">EXP('Question 7'!AZ80)*BA80+0.4*$B81</f>
        <v>66302.498052800976</v>
      </c>
      <c r="BB81" s="37">
        <f ca="1">EXP('Question 7'!BA80)*BB80+0.4*$B81</f>
        <v>73858.164775115234</v>
      </c>
      <c r="BC81" s="37">
        <f ca="1">EXP('Question 7'!BB80)*BC80+0.4*$B81</f>
        <v>36534.620538165022</v>
      </c>
      <c r="BD81" s="37">
        <f ca="1">EXP('Question 7'!BC80)*BD80+0.4*$B81</f>
        <v>68426.135154152362</v>
      </c>
      <c r="BE81" s="37">
        <f ca="1">EXP('Question 7'!BD80)*BE80+0.4*$B81</f>
        <v>53843.8068867662</v>
      </c>
      <c r="BF81" s="37">
        <f ca="1">EXP('Question 7'!BE80)*BF80+0.4*$B81</f>
        <v>71730.468405896827</v>
      </c>
      <c r="BG81" s="37">
        <f ca="1">EXP('Question 7'!BF80)*BG80+0.4*$B81</f>
        <v>92138.593221444025</v>
      </c>
      <c r="BH81" s="37">
        <f ca="1">EXP('Question 7'!BG80)*BH80+0.4*$B81</f>
        <v>79997.2018472333</v>
      </c>
      <c r="BI81" s="37">
        <f ca="1">EXP('Question 7'!BH80)*BI80+0.4*$B81</f>
        <v>77463.778878012003</v>
      </c>
      <c r="BJ81" s="37">
        <f ca="1">EXP('Question 7'!BI80)*BJ80+0.4*$B81</f>
        <v>96878.802239953584</v>
      </c>
      <c r="BK81" s="37">
        <f ca="1">EXP('Question 7'!BJ80)*BK80+0.4*$B81</f>
        <v>95930.296898604298</v>
      </c>
      <c r="BL81" s="37">
        <f ca="1">EXP('Question 7'!BK80)*BL80+0.4*$B81</f>
        <v>101929.68203555707</v>
      </c>
      <c r="BM81" s="37">
        <f ca="1">EXP('Question 7'!BL80)*BM80+0.4*$B81</f>
        <v>86449.886572484262</v>
      </c>
      <c r="BN81" s="37">
        <f ca="1">EXP('Question 7'!BM80)*BN80+0.4*$B81</f>
        <v>71085.926932665796</v>
      </c>
      <c r="BO81" s="37">
        <f ca="1">EXP('Question 7'!BN80)*BO80+0.4*$B81</f>
        <v>100211.21975114386</v>
      </c>
      <c r="BP81" s="37">
        <f ca="1">EXP('Question 7'!BO80)*BP80+0.4*$B81</f>
        <v>87070.839875548991</v>
      </c>
      <c r="BQ81" s="37">
        <f ca="1">EXP('Question 7'!BP80)*BQ80+0.4*$B81</f>
        <v>71180.317469972986</v>
      </c>
      <c r="BR81" s="37">
        <f ca="1">EXP('Question 7'!BQ80)*BR80+0.4*$B81</f>
        <v>73643.860618945531</v>
      </c>
      <c r="BS81" s="37">
        <f ca="1">EXP('Question 7'!BR80)*BS80+0.4*$B81</f>
        <v>49223.314209079341</v>
      </c>
      <c r="BT81" s="37">
        <f ca="1">EXP('Question 7'!BS80)*BT80+0.4*$B81</f>
        <v>64661.827668004727</v>
      </c>
      <c r="BU81" s="37">
        <f ca="1">EXP('Question 7'!BT80)*BU80+0.4*$B81</f>
        <v>53631.267698111384</v>
      </c>
      <c r="BV81" s="37">
        <f ca="1">EXP('Question 7'!BU80)*BV80+0.4*$B81</f>
        <v>81257.920419213551</v>
      </c>
      <c r="BW81" s="37">
        <f ca="1">EXP('Question 7'!BV80)*BW80+0.4*$B81</f>
        <v>66841.058109263453</v>
      </c>
      <c r="BX81" s="37">
        <f ca="1">EXP('Question 7'!BW80)*BX80+0.4*$B81</f>
        <v>116338.5204826524</v>
      </c>
      <c r="BY81" s="37">
        <f ca="1">EXP('Question 7'!BX80)*BY80+0.4*$B81</f>
        <v>79798.517329535782</v>
      </c>
      <c r="BZ81" s="37">
        <f ca="1">EXP('Question 7'!BY80)*BZ80+0.4*$B81</f>
        <v>59606.169771905697</v>
      </c>
      <c r="CA81" s="37">
        <f ca="1">EXP('Question 7'!BZ80)*CA80+0.4*$B81</f>
        <v>94600.876859233598</v>
      </c>
      <c r="CB81" s="37">
        <f ca="1">EXP('Question 7'!CA80)*CB80+0.4*$B81</f>
        <v>66226.062299208133</v>
      </c>
      <c r="CC81" s="37">
        <f ca="1">EXP('Question 7'!CB80)*CC80+0.4*$B81</f>
        <v>52191.37982434185</v>
      </c>
      <c r="CD81" s="37">
        <f ca="1">EXP('Question 7'!CC80)*CD80+0.4*$B81</f>
        <v>87239.573114747967</v>
      </c>
      <c r="CE81" s="37">
        <f ca="1">EXP('Question 7'!CD80)*CE80+0.4*$B81</f>
        <v>84972.573497646197</v>
      </c>
      <c r="CF81" s="37">
        <f ca="1">EXP('Question 7'!CE80)*CF80+0.4*$B81</f>
        <v>58925.905837170707</v>
      </c>
      <c r="CG81" s="37">
        <f ca="1">EXP('Question 7'!CF80)*CG80+0.4*$B81</f>
        <v>116018.54606885677</v>
      </c>
      <c r="CH81" s="37">
        <f ca="1">EXP('Question 7'!CG80)*CH80+0.4*$B81</f>
        <v>102226.24068831149</v>
      </c>
      <c r="CI81" s="37">
        <f ca="1">EXP('Question 7'!CH80)*CI80+0.4*$B81</f>
        <v>73070.734357046633</v>
      </c>
      <c r="CJ81" s="37">
        <f ca="1">EXP('Question 7'!CI80)*CJ80+0.4*$B81</f>
        <v>104342.55257622771</v>
      </c>
      <c r="CK81" s="37">
        <f ca="1">EXP('Question 7'!CJ80)*CK80+0.4*$B81</f>
        <v>74001.793862711231</v>
      </c>
      <c r="CL81" s="37">
        <f ca="1">EXP('Question 7'!CK80)*CL80+0.4*$B81</f>
        <v>89321.891340505113</v>
      </c>
      <c r="CM81" s="37">
        <f ca="1">EXP('Question 7'!CL80)*CM80+0.4*$B81</f>
        <v>124815.04427623913</v>
      </c>
      <c r="CN81" s="37">
        <f ca="1">EXP('Question 7'!CM80)*CN80+0.4*$B81</f>
        <v>64202.647136373613</v>
      </c>
      <c r="CO81" s="37">
        <f ca="1">EXP('Question 7'!CN80)*CO80+0.4*$B81</f>
        <v>102172.44071895242</v>
      </c>
      <c r="CP81" s="37">
        <f ca="1">EXP('Question 7'!CO80)*CP80+0.4*$B81</f>
        <v>100167.557757637</v>
      </c>
      <c r="CQ81" s="37">
        <f ca="1">EXP('Question 7'!CP80)*CQ80+0.4*$B81</f>
        <v>83996.826356374411</v>
      </c>
      <c r="CR81" s="37">
        <f ca="1">EXP('Question 7'!CQ80)*CR80+0.4*$B81</f>
        <v>71848.612368634465</v>
      </c>
      <c r="CS81" s="37">
        <f ca="1">EXP('Question 7'!CR80)*CS80+0.4*$B81</f>
        <v>158279.95541955976</v>
      </c>
      <c r="CT81" s="37">
        <f ca="1">EXP('Question 7'!CS80)*CT80+0.4*$B81</f>
        <v>114025.80361666674</v>
      </c>
      <c r="CU81" s="37">
        <f ca="1">EXP('Question 7'!CT80)*CU80+0.4*$B81</f>
        <v>97935.692948313925</v>
      </c>
      <c r="CV81" s="37">
        <f ca="1">EXP('Question 7'!CU80)*CV80+0.4*$B81</f>
        <v>63550.463598160553</v>
      </c>
      <c r="CW81" s="37">
        <f ca="1">EXP('Question 7'!CV80)*CW80+0.4*$B81</f>
        <v>92778.34272645053</v>
      </c>
      <c r="CX81" s="37">
        <f ca="1">EXP('Question 7'!CW80)*CX80+0.4*$B81</f>
        <v>57854.837856578837</v>
      </c>
    </row>
    <row r="82" spans="1:102" x14ac:dyDescent="0.2">
      <c r="A82" s="5">
        <v>47695</v>
      </c>
      <c r="B82" s="1">
        <v>2127.7786683840009</v>
      </c>
      <c r="C82" s="37">
        <f ca="1">EXP('Question 7'!B81)*C81+0.4*$B82</f>
        <v>64709.885122521751</v>
      </c>
      <c r="D82" s="37">
        <f ca="1">EXP('Question 7'!C81)*D81+0.4*$B82</f>
        <v>94180.820700143813</v>
      </c>
      <c r="E82" s="37">
        <f ca="1">EXP('Question 7'!D81)*E81+0.4*$B82</f>
        <v>75465.58747699899</v>
      </c>
      <c r="F82" s="37">
        <f ca="1">EXP('Question 7'!E81)*F81+0.4*$B82</f>
        <v>65204.924345977764</v>
      </c>
      <c r="G82" s="37">
        <f ca="1">EXP('Question 7'!F81)*G81+0.4*$B82</f>
        <v>127118.80070901994</v>
      </c>
      <c r="H82" s="37">
        <f ca="1">EXP('Question 7'!G81)*H81+0.4*$B82</f>
        <v>69278.816022781699</v>
      </c>
      <c r="I82" s="37">
        <f ca="1">EXP('Question 7'!H81)*I81+0.4*$B82</f>
        <v>68798.849277970541</v>
      </c>
      <c r="J82" s="37">
        <f ca="1">EXP('Question 7'!I81)*J81+0.4*$B82</f>
        <v>94482.535024375233</v>
      </c>
      <c r="K82" s="37">
        <f ca="1">EXP('Question 7'!J81)*K81+0.4*$B82</f>
        <v>53747.916839061851</v>
      </c>
      <c r="L82" s="37">
        <f ca="1">EXP('Question 7'!K81)*L81+0.4*$B82</f>
        <v>62953.923592911429</v>
      </c>
      <c r="M82" s="37">
        <f ca="1">EXP('Question 7'!L81)*M81+0.4*$B82</f>
        <v>100179.70080926639</v>
      </c>
      <c r="N82" s="37">
        <f ca="1">EXP('Question 7'!M81)*N81+0.4*$B82</f>
        <v>96371.57034319792</v>
      </c>
      <c r="O82" s="37">
        <f ca="1">EXP('Question 7'!N81)*O81+0.4*$B82</f>
        <v>84711.378753389232</v>
      </c>
      <c r="P82" s="37">
        <f ca="1">EXP('Question 7'!O81)*P81+0.4*$B82</f>
        <v>86656.039476152451</v>
      </c>
      <c r="Q82" s="37">
        <f ca="1">EXP('Question 7'!P81)*Q81+0.4*$B82</f>
        <v>86418.175477107085</v>
      </c>
      <c r="R82" s="37">
        <f ca="1">EXP('Question 7'!Q81)*R81+0.4*$B82</f>
        <v>54653.449292684716</v>
      </c>
      <c r="S82" s="37">
        <f ca="1">EXP('Question 7'!R81)*S81+0.4*$B82</f>
        <v>83653.491287317069</v>
      </c>
      <c r="T82" s="37">
        <f ca="1">EXP('Question 7'!S81)*T81+0.4*$B82</f>
        <v>62793.170917143201</v>
      </c>
      <c r="U82" s="37">
        <f ca="1">EXP('Question 7'!T81)*U81+0.4*$B82</f>
        <v>120839.76440372513</v>
      </c>
      <c r="V82" s="37">
        <f ca="1">EXP('Question 7'!U81)*V81+0.4*$B82</f>
        <v>92170.275970629882</v>
      </c>
      <c r="W82" s="37">
        <f ca="1">EXP('Question 7'!V81)*W81+0.4*$B82</f>
        <v>79515.455085377616</v>
      </c>
      <c r="X82" s="37">
        <f ca="1">EXP('Question 7'!W81)*X81+0.4*$B82</f>
        <v>63216.740893356975</v>
      </c>
      <c r="Y82" s="37">
        <f ca="1">EXP('Question 7'!X81)*Y81+0.4*$B82</f>
        <v>93282.265518018132</v>
      </c>
      <c r="Z82" s="37">
        <f ca="1">EXP('Question 7'!Y81)*Z81+0.4*$B82</f>
        <v>72871.711070345395</v>
      </c>
      <c r="AA82" s="37">
        <f ca="1">EXP('Question 7'!Z81)*AA81+0.4*$B82</f>
        <v>56801.219086463221</v>
      </c>
      <c r="AB82" s="37">
        <f ca="1">EXP('Question 7'!AA81)*AB81+0.4*$B82</f>
        <v>71390.935921195283</v>
      </c>
      <c r="AC82" s="37">
        <f ca="1">EXP('Question 7'!AB81)*AC81+0.4*$B82</f>
        <v>74364.470593984632</v>
      </c>
      <c r="AD82" s="37">
        <f ca="1">EXP('Question 7'!AC81)*AD81+0.4*$B82</f>
        <v>107362.65900612522</v>
      </c>
      <c r="AE82" s="37">
        <f ca="1">EXP('Question 7'!AD81)*AE81+0.4*$B82</f>
        <v>88403.770940618822</v>
      </c>
      <c r="AF82" s="37">
        <f ca="1">EXP('Question 7'!AE81)*AF81+0.4*$B82</f>
        <v>66296.339183264703</v>
      </c>
      <c r="AG82" s="37">
        <f ca="1">EXP('Question 7'!AF81)*AG81+0.4*$B82</f>
        <v>69784.586304820099</v>
      </c>
      <c r="AH82" s="37">
        <f ca="1">EXP('Question 7'!AG81)*AH81+0.4*$B82</f>
        <v>124762.95687998751</v>
      </c>
      <c r="AI82" s="37">
        <f ca="1">EXP('Question 7'!AH81)*AI81+0.4*$B82</f>
        <v>59406.832023009927</v>
      </c>
      <c r="AJ82" s="37">
        <f ca="1">EXP('Question 7'!AI81)*AJ81+0.4*$B82</f>
        <v>68166.012456261931</v>
      </c>
      <c r="AK82" s="37">
        <f ca="1">EXP('Question 7'!AJ81)*AK81+0.4*$B82</f>
        <v>74383.741045945353</v>
      </c>
      <c r="AL82" s="37">
        <f ca="1">EXP('Question 7'!AK81)*AL81+0.4*$B82</f>
        <v>77031.325314758156</v>
      </c>
      <c r="AM82" s="37">
        <f ca="1">EXP('Question 7'!AL81)*AM81+0.4*$B82</f>
        <v>128171.55778261222</v>
      </c>
      <c r="AN82" s="37">
        <f ca="1">EXP('Question 7'!AM81)*AN81+0.4*$B82</f>
        <v>81499.838598549075</v>
      </c>
      <c r="AO82" s="37">
        <f ca="1">EXP('Question 7'!AN81)*AO81+0.4*$B82</f>
        <v>65699.404350537137</v>
      </c>
      <c r="AP82" s="37">
        <f ca="1">EXP('Question 7'!AO81)*AP81+0.4*$B82</f>
        <v>73837.080781890341</v>
      </c>
      <c r="AQ82" s="37">
        <f ca="1">EXP('Question 7'!AP81)*AQ81+0.4*$B82</f>
        <v>47970.10320210534</v>
      </c>
      <c r="AR82" s="37">
        <f ca="1">EXP('Question 7'!AQ81)*AR81+0.4*$B82</f>
        <v>100998.44635770048</v>
      </c>
      <c r="AS82" s="37">
        <f ca="1">EXP('Question 7'!AR81)*AS81+0.4*$B82</f>
        <v>55284.866238068593</v>
      </c>
      <c r="AT82" s="37">
        <f ca="1">EXP('Question 7'!AS81)*AT81+0.4*$B82</f>
        <v>87001.663619719722</v>
      </c>
      <c r="AU82" s="37">
        <f ca="1">EXP('Question 7'!AT81)*AU81+0.4*$B82</f>
        <v>100848.14805006</v>
      </c>
      <c r="AV82" s="37">
        <f ca="1">EXP('Question 7'!AU81)*AV81+0.4*$B82</f>
        <v>113081.84470719742</v>
      </c>
      <c r="AW82" s="37">
        <f ca="1">EXP('Question 7'!AV81)*AW81+0.4*$B82</f>
        <v>93691.914044209756</v>
      </c>
      <c r="AX82" s="37">
        <f ca="1">EXP('Question 7'!AW81)*AX81+0.4*$B82</f>
        <v>108165.71750833838</v>
      </c>
      <c r="AY82" s="37">
        <f ca="1">EXP('Question 7'!AX81)*AY81+0.4*$B82</f>
        <v>89492.154533783789</v>
      </c>
      <c r="AZ82" s="37">
        <f ca="1">EXP('Question 7'!AY81)*AZ81+0.4*$B82</f>
        <v>77773.412904041834</v>
      </c>
      <c r="BA82" s="37">
        <f ca="1">EXP('Question 7'!AZ81)*BA81+0.4*$B82</f>
        <v>67496.272063266355</v>
      </c>
      <c r="BB82" s="37">
        <f ca="1">EXP('Question 7'!BA81)*BB81+0.4*$B82</f>
        <v>79133.506189046428</v>
      </c>
      <c r="BC82" s="37">
        <f ca="1">EXP('Question 7'!BB81)*BC81+0.4*$B82</f>
        <v>35417.000406264924</v>
      </c>
      <c r="BD82" s="37">
        <f ca="1">EXP('Question 7'!BC81)*BD81+0.4*$B82</f>
        <v>67301.389552683308</v>
      </c>
      <c r="BE82" s="37">
        <f ca="1">EXP('Question 7'!BD81)*BE81+0.4*$B82</f>
        <v>55909.855525794526</v>
      </c>
      <c r="BF82" s="37">
        <f ca="1">EXP('Question 7'!BE81)*BF81+0.4*$B82</f>
        <v>69007.684778462528</v>
      </c>
      <c r="BG82" s="37">
        <f ca="1">EXP('Question 7'!BF81)*BG81+0.4*$B82</f>
        <v>95064.452408564815</v>
      </c>
      <c r="BH82" s="37">
        <f ca="1">EXP('Question 7'!BG81)*BH81+0.4*$B82</f>
        <v>77857.974687096968</v>
      </c>
      <c r="BI82" s="37">
        <f ca="1">EXP('Question 7'!BH81)*BI81+0.4*$B82</f>
        <v>79117.891179669372</v>
      </c>
      <c r="BJ82" s="37">
        <f ca="1">EXP('Question 7'!BI81)*BJ81+0.4*$B82</f>
        <v>89856.808696176391</v>
      </c>
      <c r="BK82" s="37">
        <f ca="1">EXP('Question 7'!BJ81)*BK81+0.4*$B82</f>
        <v>87790.127698162076</v>
      </c>
      <c r="BL82" s="37">
        <f ca="1">EXP('Question 7'!BK81)*BL81+0.4*$B82</f>
        <v>100569.45490559303</v>
      </c>
      <c r="BM82" s="37">
        <f ca="1">EXP('Question 7'!BL81)*BM81+0.4*$B82</f>
        <v>85616.271746819722</v>
      </c>
      <c r="BN82" s="37">
        <f ca="1">EXP('Question 7'!BM81)*BN81+0.4*$B82</f>
        <v>72784.914065906865</v>
      </c>
      <c r="BO82" s="37">
        <f ca="1">EXP('Question 7'!BN81)*BO81+0.4*$B82</f>
        <v>95385.315254884015</v>
      </c>
      <c r="BP82" s="37">
        <f ca="1">EXP('Question 7'!BO81)*BP81+0.4*$B82</f>
        <v>83599.960303316941</v>
      </c>
      <c r="BQ82" s="37">
        <f ca="1">EXP('Question 7'!BP81)*BQ81+0.4*$B82</f>
        <v>70577.942837836585</v>
      </c>
      <c r="BR82" s="37">
        <f ca="1">EXP('Question 7'!BQ81)*BR81+0.4*$B82</f>
        <v>77433.729939268829</v>
      </c>
      <c r="BS82" s="37">
        <f ca="1">EXP('Question 7'!BR81)*BS81+0.4*$B82</f>
        <v>54711.691088756539</v>
      </c>
      <c r="BT82" s="37">
        <f ca="1">EXP('Question 7'!BS81)*BT81+0.4*$B82</f>
        <v>61525.522238825492</v>
      </c>
      <c r="BU82" s="37">
        <f ca="1">EXP('Question 7'!BT81)*BU81+0.4*$B82</f>
        <v>59213.176778371009</v>
      </c>
      <c r="BV82" s="37">
        <f ca="1">EXP('Question 7'!BU81)*BV81+0.4*$B82</f>
        <v>81058.515625579894</v>
      </c>
      <c r="BW82" s="37">
        <f ca="1">EXP('Question 7'!BV81)*BW81+0.4*$B82</f>
        <v>61119.165976156299</v>
      </c>
      <c r="BX82" s="37">
        <f ca="1">EXP('Question 7'!BW81)*BX81+0.4*$B82</f>
        <v>109241.15707003549</v>
      </c>
      <c r="BY82" s="37">
        <f ca="1">EXP('Question 7'!BX81)*BY81+0.4*$B82</f>
        <v>85189.658653395978</v>
      </c>
      <c r="BZ82" s="37">
        <f ca="1">EXP('Question 7'!BY81)*BZ81+0.4*$B82</f>
        <v>60781.531213945585</v>
      </c>
      <c r="CA82" s="37">
        <f ca="1">EXP('Question 7'!BZ81)*CA81+0.4*$B82</f>
        <v>94628.623877737948</v>
      </c>
      <c r="CB82" s="37">
        <f ca="1">EXP('Question 7'!CA81)*CB81+0.4*$B82</f>
        <v>69038.318026869194</v>
      </c>
      <c r="CC82" s="37">
        <f ca="1">EXP('Question 7'!CB81)*CC81+0.4*$B82</f>
        <v>55554.907430104053</v>
      </c>
      <c r="CD82" s="37">
        <f ca="1">EXP('Question 7'!CC81)*CD81+0.4*$B82</f>
        <v>90617.164619318399</v>
      </c>
      <c r="CE82" s="37">
        <f ca="1">EXP('Question 7'!CD81)*CE81+0.4*$B82</f>
        <v>84333.043625108068</v>
      </c>
      <c r="CF82" s="37">
        <f ca="1">EXP('Question 7'!CE81)*CF81+0.4*$B82</f>
        <v>57789.381774187998</v>
      </c>
      <c r="CG82" s="37">
        <f ca="1">EXP('Question 7'!CF81)*CG81+0.4*$B82</f>
        <v>118123.97780261512</v>
      </c>
      <c r="CH82" s="37">
        <f ca="1">EXP('Question 7'!CG81)*CH81+0.4*$B82</f>
        <v>102798.32564275766</v>
      </c>
      <c r="CI82" s="37">
        <f ca="1">EXP('Question 7'!CH81)*CI81+0.4*$B82</f>
        <v>75106.28638453201</v>
      </c>
      <c r="CJ82" s="37">
        <f ca="1">EXP('Question 7'!CI81)*CJ81+0.4*$B82</f>
        <v>108682.92362072392</v>
      </c>
      <c r="CK82" s="37">
        <f ca="1">EXP('Question 7'!CJ81)*CK81+0.4*$B82</f>
        <v>76543.492033137372</v>
      </c>
      <c r="CL82" s="37">
        <f ca="1">EXP('Question 7'!CK81)*CL81+0.4*$B82</f>
        <v>102707.87881687074</v>
      </c>
      <c r="CM82" s="37">
        <f ca="1">EXP('Question 7'!CL81)*CM81+0.4*$B82</f>
        <v>126187.34050070128</v>
      </c>
      <c r="CN82" s="37">
        <f ca="1">EXP('Question 7'!CM81)*CN81+0.4*$B82</f>
        <v>63913.983187192294</v>
      </c>
      <c r="CO82" s="37">
        <f ca="1">EXP('Question 7'!CN81)*CO81+0.4*$B82</f>
        <v>105534.33332207802</v>
      </c>
      <c r="CP82" s="37">
        <f ca="1">EXP('Question 7'!CO81)*CP81+0.4*$B82</f>
        <v>100378.61148730962</v>
      </c>
      <c r="CQ82" s="37">
        <f ca="1">EXP('Question 7'!CP81)*CQ81+0.4*$B82</f>
        <v>85524.039361731062</v>
      </c>
      <c r="CR82" s="37">
        <f ca="1">EXP('Question 7'!CQ81)*CR81+0.4*$B82</f>
        <v>70341.758566733333</v>
      </c>
      <c r="CS82" s="37">
        <f ca="1">EXP('Question 7'!CR81)*CS81+0.4*$B82</f>
        <v>154221.92050740903</v>
      </c>
      <c r="CT82" s="37">
        <f ca="1">EXP('Question 7'!CS81)*CT81+0.4*$B82</f>
        <v>118039.30839969953</v>
      </c>
      <c r="CU82" s="37">
        <f ca="1">EXP('Question 7'!CT81)*CU81+0.4*$B82</f>
        <v>98572.528612493901</v>
      </c>
      <c r="CV82" s="37">
        <f ca="1">EXP('Question 7'!CU81)*CV81+0.4*$B82</f>
        <v>63757.284129271327</v>
      </c>
      <c r="CW82" s="37">
        <f ca="1">EXP('Question 7'!CV81)*CW81+0.4*$B82</f>
        <v>93441.172352247508</v>
      </c>
      <c r="CX82" s="37">
        <f ca="1">EXP('Question 7'!CW81)*CX81+0.4*$B82</f>
        <v>59866.58507204245</v>
      </c>
    </row>
    <row r="83" spans="1:102" x14ac:dyDescent="0.2">
      <c r="A83" s="5">
        <v>47726</v>
      </c>
      <c r="B83" s="1">
        <v>2127.7786683840009</v>
      </c>
      <c r="C83" s="37">
        <f ca="1">EXP('Question 7'!B82)*C82+0.4*$B83</f>
        <v>58546.646331151198</v>
      </c>
      <c r="D83" s="37">
        <f ca="1">EXP('Question 7'!C82)*D82+0.4*$B83</f>
        <v>98736.219015046765</v>
      </c>
      <c r="E83" s="37">
        <f ca="1">EXP('Question 7'!D82)*E82+0.4*$B83</f>
        <v>85773.25972120426</v>
      </c>
      <c r="F83" s="37">
        <f ca="1">EXP('Question 7'!E82)*F82+0.4*$B83</f>
        <v>64797.063193045848</v>
      </c>
      <c r="G83" s="37">
        <f ca="1">EXP('Question 7'!F82)*G82+0.4*$B83</f>
        <v>135041.54285266562</v>
      </c>
      <c r="H83" s="37">
        <f ca="1">EXP('Question 7'!G82)*H82+0.4*$B83</f>
        <v>64922.111163858375</v>
      </c>
      <c r="I83" s="37">
        <f ca="1">EXP('Question 7'!H82)*I82+0.4*$B83</f>
        <v>74150.227988478102</v>
      </c>
      <c r="J83" s="37">
        <f ca="1">EXP('Question 7'!I82)*J82+0.4*$B83</f>
        <v>96337.230077725704</v>
      </c>
      <c r="K83" s="37">
        <f ca="1">EXP('Question 7'!J82)*K82+0.4*$B83</f>
        <v>52593.423259297881</v>
      </c>
      <c r="L83" s="37">
        <f ca="1">EXP('Question 7'!K82)*L82+0.4*$B83</f>
        <v>62365.053694557799</v>
      </c>
      <c r="M83" s="37">
        <f ca="1">EXP('Question 7'!L82)*M82+0.4*$B83</f>
        <v>101900.50990929316</v>
      </c>
      <c r="N83" s="37">
        <f ca="1">EXP('Question 7'!M82)*N82+0.4*$B83</f>
        <v>98594.386633462869</v>
      </c>
      <c r="O83" s="37">
        <f ca="1">EXP('Question 7'!N82)*O82+0.4*$B83</f>
        <v>85280.948611798784</v>
      </c>
      <c r="P83" s="37">
        <f ca="1">EXP('Question 7'!O82)*P82+0.4*$B83</f>
        <v>89719.760449962399</v>
      </c>
      <c r="Q83" s="37">
        <f ca="1">EXP('Question 7'!P82)*Q82+0.4*$B83</f>
        <v>78826.227043934559</v>
      </c>
      <c r="R83" s="37">
        <f ca="1">EXP('Question 7'!Q82)*R82+0.4*$B83</f>
        <v>49834.89381316238</v>
      </c>
      <c r="S83" s="37">
        <f ca="1">EXP('Question 7'!R82)*S82+0.4*$B83</f>
        <v>82841.14555015217</v>
      </c>
      <c r="T83" s="37">
        <f ca="1">EXP('Question 7'!S82)*T82+0.4*$B83</f>
        <v>67586.554746580514</v>
      </c>
      <c r="U83" s="37">
        <f ca="1">EXP('Question 7'!T82)*U82+0.4*$B83</f>
        <v>121592.01937398392</v>
      </c>
      <c r="V83" s="37">
        <f ca="1">EXP('Question 7'!U82)*V82+0.4*$B83</f>
        <v>102378.77087392772</v>
      </c>
      <c r="W83" s="37">
        <f ca="1">EXP('Question 7'!V82)*W82+0.4*$B83</f>
        <v>82508.808346477759</v>
      </c>
      <c r="X83" s="37">
        <f ca="1">EXP('Question 7'!W82)*X82+0.4*$B83</f>
        <v>61757.587597864716</v>
      </c>
      <c r="Y83" s="37">
        <f ca="1">EXP('Question 7'!X82)*Y82+0.4*$B83</f>
        <v>99154.335920863887</v>
      </c>
      <c r="Z83" s="37">
        <f ca="1">EXP('Question 7'!Y82)*Z82+0.4*$B83</f>
        <v>68271.596602998805</v>
      </c>
      <c r="AA83" s="37">
        <f ca="1">EXP('Question 7'!Z82)*AA82+0.4*$B83</f>
        <v>57222.902146163055</v>
      </c>
      <c r="AB83" s="37">
        <f ca="1">EXP('Question 7'!AA82)*AB82+0.4*$B83</f>
        <v>77106.136773347098</v>
      </c>
      <c r="AC83" s="37">
        <f ca="1">EXP('Question 7'!AB82)*AC82+0.4*$B83</f>
        <v>76885.132979829708</v>
      </c>
      <c r="AD83" s="37">
        <f ca="1">EXP('Question 7'!AC82)*AD82+0.4*$B83</f>
        <v>112062.08816764018</v>
      </c>
      <c r="AE83" s="37">
        <f ca="1">EXP('Question 7'!AD82)*AE82+0.4*$B83</f>
        <v>93608.304179718849</v>
      </c>
      <c r="AF83" s="37">
        <f ca="1">EXP('Question 7'!AE82)*AF82+0.4*$B83</f>
        <v>67971.824580987304</v>
      </c>
      <c r="AG83" s="37">
        <f ca="1">EXP('Question 7'!AF82)*AG82+0.4*$B83</f>
        <v>70199.43856495466</v>
      </c>
      <c r="AH83" s="37">
        <f ca="1">EXP('Question 7'!AG82)*AH82+0.4*$B83</f>
        <v>122926.85751240521</v>
      </c>
      <c r="AI83" s="37">
        <f ca="1">EXP('Question 7'!AH82)*AI82+0.4*$B83</f>
        <v>59738.126704944632</v>
      </c>
      <c r="AJ83" s="37">
        <f ca="1">EXP('Question 7'!AI82)*AJ82+0.4*$B83</f>
        <v>71759.154498725489</v>
      </c>
      <c r="AK83" s="37">
        <f ca="1">EXP('Question 7'!AJ82)*AK82+0.4*$B83</f>
        <v>67929.659447142534</v>
      </c>
      <c r="AL83" s="37">
        <f ca="1">EXP('Question 7'!AK82)*AL82+0.4*$B83</f>
        <v>86616.621436620801</v>
      </c>
      <c r="AM83" s="37">
        <f ca="1">EXP('Question 7'!AL82)*AM82+0.4*$B83</f>
        <v>120140.11547182745</v>
      </c>
      <c r="AN83" s="37">
        <f ca="1">EXP('Question 7'!AM82)*AN82+0.4*$B83</f>
        <v>83443.642403517108</v>
      </c>
      <c r="AO83" s="37">
        <f ca="1">EXP('Question 7'!AN82)*AO82+0.4*$B83</f>
        <v>66353.926394088034</v>
      </c>
      <c r="AP83" s="37">
        <f ca="1">EXP('Question 7'!AO82)*AP82+0.4*$B83</f>
        <v>72851.129609230047</v>
      </c>
      <c r="AQ83" s="37">
        <f ca="1">EXP('Question 7'!AP82)*AQ82+0.4*$B83</f>
        <v>45389.236546502158</v>
      </c>
      <c r="AR83" s="37">
        <f ca="1">EXP('Question 7'!AQ82)*AR82+0.4*$B83</f>
        <v>102901.71959601817</v>
      </c>
      <c r="AS83" s="37">
        <f ca="1">EXP('Question 7'!AR82)*AS82+0.4*$B83</f>
        <v>57271.114487031715</v>
      </c>
      <c r="AT83" s="37">
        <f ca="1">EXP('Question 7'!AS82)*AT82+0.4*$B83</f>
        <v>83423.650469526561</v>
      </c>
      <c r="AU83" s="37">
        <f ca="1">EXP('Question 7'!AT82)*AU82+0.4*$B83</f>
        <v>100222.80652887933</v>
      </c>
      <c r="AV83" s="37">
        <f ca="1">EXP('Question 7'!AU82)*AV82+0.4*$B83</f>
        <v>115068.46233902883</v>
      </c>
      <c r="AW83" s="37">
        <f ca="1">EXP('Question 7'!AV82)*AW82+0.4*$B83</f>
        <v>97237.360857362772</v>
      </c>
      <c r="AX83" s="37">
        <f ca="1">EXP('Question 7'!AW82)*AX82+0.4*$B83</f>
        <v>114886.11561932384</v>
      </c>
      <c r="AY83" s="37">
        <f ca="1">EXP('Question 7'!AX82)*AY82+0.4*$B83</f>
        <v>94068.995405357753</v>
      </c>
      <c r="AZ83" s="37">
        <f ca="1">EXP('Question 7'!AY82)*AZ82+0.4*$B83</f>
        <v>80721.745868908998</v>
      </c>
      <c r="BA83" s="37">
        <f ca="1">EXP('Question 7'!AZ82)*BA82+0.4*$B83</f>
        <v>70201.076387420821</v>
      </c>
      <c r="BB83" s="37">
        <f ca="1">EXP('Question 7'!BA82)*BB82+0.4*$B83</f>
        <v>87565.767743043441</v>
      </c>
      <c r="BC83" s="37">
        <f ca="1">EXP('Question 7'!BB82)*BC82+0.4*$B83</f>
        <v>36451.780394784109</v>
      </c>
      <c r="BD83" s="37">
        <f ca="1">EXP('Question 7'!BC82)*BD82+0.4*$B83</f>
        <v>69123.960704406476</v>
      </c>
      <c r="BE83" s="37">
        <f ca="1">EXP('Question 7'!BD82)*BE82+0.4*$B83</f>
        <v>57592.17491834511</v>
      </c>
      <c r="BF83" s="37">
        <f ca="1">EXP('Question 7'!BE82)*BF82+0.4*$B83</f>
        <v>67857.256647950358</v>
      </c>
      <c r="BG83" s="37">
        <f ca="1">EXP('Question 7'!BF82)*BG82+0.4*$B83</f>
        <v>100795.44112985099</v>
      </c>
      <c r="BH83" s="37">
        <f ca="1">EXP('Question 7'!BG82)*BH82+0.4*$B83</f>
        <v>84356.322008873307</v>
      </c>
      <c r="BI83" s="37">
        <f ca="1">EXP('Question 7'!BH82)*BI82+0.4*$B83</f>
        <v>78399.528730647216</v>
      </c>
      <c r="BJ83" s="37">
        <f ca="1">EXP('Question 7'!BI82)*BJ82+0.4*$B83</f>
        <v>96407.363812464828</v>
      </c>
      <c r="BK83" s="37">
        <f ca="1">EXP('Question 7'!BJ82)*BK82+0.4*$B83</f>
        <v>91386.985862346904</v>
      </c>
      <c r="BL83" s="37">
        <f ca="1">EXP('Question 7'!BK82)*BL82+0.4*$B83</f>
        <v>102239.87133522359</v>
      </c>
      <c r="BM83" s="37">
        <f ca="1">EXP('Question 7'!BL82)*BM82+0.4*$B83</f>
        <v>91506.650013619612</v>
      </c>
      <c r="BN83" s="37">
        <f ca="1">EXP('Question 7'!BM82)*BN82+0.4*$B83</f>
        <v>79472.391703853122</v>
      </c>
      <c r="BO83" s="37">
        <f ca="1">EXP('Question 7'!BN82)*BO82+0.4*$B83</f>
        <v>85631.83241531298</v>
      </c>
      <c r="BP83" s="37">
        <f ca="1">EXP('Question 7'!BO82)*BP82+0.4*$B83</f>
        <v>86216.895166329079</v>
      </c>
      <c r="BQ83" s="37">
        <f ca="1">EXP('Question 7'!BP82)*BQ82+0.4*$B83</f>
        <v>79471.515593091128</v>
      </c>
      <c r="BR83" s="37">
        <f ca="1">EXP('Question 7'!BQ82)*BR82+0.4*$B83</f>
        <v>75556.20030053248</v>
      </c>
      <c r="BS83" s="37">
        <f ca="1">EXP('Question 7'!BR82)*BS82+0.4*$B83</f>
        <v>54197.809469291868</v>
      </c>
      <c r="BT83" s="37">
        <f ca="1">EXP('Question 7'!BS82)*BT82+0.4*$B83</f>
        <v>56608.036957767748</v>
      </c>
      <c r="BU83" s="37">
        <f ca="1">EXP('Question 7'!BT82)*BU82+0.4*$B83</f>
        <v>62218.655358444928</v>
      </c>
      <c r="BV83" s="37">
        <f ca="1">EXP('Question 7'!BU82)*BV82+0.4*$B83</f>
        <v>86078.536963151506</v>
      </c>
      <c r="BW83" s="37">
        <f ca="1">EXP('Question 7'!BV82)*BW82+0.4*$B83</f>
        <v>56863.073075981541</v>
      </c>
      <c r="BX83" s="37">
        <f ca="1">EXP('Question 7'!BW82)*BX82+0.4*$B83</f>
        <v>118188.22009315839</v>
      </c>
      <c r="BY83" s="37">
        <f ca="1">EXP('Question 7'!BX82)*BY82+0.4*$B83</f>
        <v>83224.573787014218</v>
      </c>
      <c r="BZ83" s="37">
        <f ca="1">EXP('Question 7'!BY82)*BZ82+0.4*$B83</f>
        <v>63853.462287720009</v>
      </c>
      <c r="CA83" s="37">
        <f ca="1">EXP('Question 7'!BZ82)*CA82+0.4*$B83</f>
        <v>92654.505426688003</v>
      </c>
      <c r="CB83" s="37">
        <f ca="1">EXP('Question 7'!CA82)*CB82+0.4*$B83</f>
        <v>73141.926235621082</v>
      </c>
      <c r="CC83" s="37">
        <f ca="1">EXP('Question 7'!CB82)*CC82+0.4*$B83</f>
        <v>57690.9130502673</v>
      </c>
      <c r="CD83" s="37">
        <f ca="1">EXP('Question 7'!CC82)*CD82+0.4*$B83</f>
        <v>90200.685015088588</v>
      </c>
      <c r="CE83" s="37">
        <f ca="1">EXP('Question 7'!CD82)*CE82+0.4*$B83</f>
        <v>79595.275473190937</v>
      </c>
      <c r="CF83" s="37">
        <f ca="1">EXP('Question 7'!CE82)*CF82+0.4*$B83</f>
        <v>60827.783883884527</v>
      </c>
      <c r="CG83" s="37">
        <f ca="1">EXP('Question 7'!CF82)*CG82+0.4*$B83</f>
        <v>118762.87280760006</v>
      </c>
      <c r="CH83" s="37">
        <f ca="1">EXP('Question 7'!CG82)*CH82+0.4*$B83</f>
        <v>114843.28027771879</v>
      </c>
      <c r="CI83" s="37">
        <f ca="1">EXP('Question 7'!CH82)*CI82+0.4*$B83</f>
        <v>74867.963509535271</v>
      </c>
      <c r="CJ83" s="37">
        <f ca="1">EXP('Question 7'!CI82)*CJ82+0.4*$B83</f>
        <v>101646.512717827</v>
      </c>
      <c r="CK83" s="37">
        <f ca="1">EXP('Question 7'!CJ82)*CK82+0.4*$B83</f>
        <v>86220.856933863979</v>
      </c>
      <c r="CL83" s="37">
        <f ca="1">EXP('Question 7'!CK82)*CL82+0.4*$B83</f>
        <v>99492.923130286712</v>
      </c>
      <c r="CM83" s="37">
        <f ca="1">EXP('Question 7'!CL82)*CM82+0.4*$B83</f>
        <v>137697.8307911795</v>
      </c>
      <c r="CN83" s="37">
        <f ca="1">EXP('Question 7'!CM82)*CN82+0.4*$B83</f>
        <v>64394.460768328456</v>
      </c>
      <c r="CO83" s="37">
        <f ca="1">EXP('Question 7'!CN82)*CO82+0.4*$B83</f>
        <v>103132.47504184203</v>
      </c>
      <c r="CP83" s="37">
        <f ca="1">EXP('Question 7'!CO82)*CP82+0.4*$B83</f>
        <v>106158.33513027123</v>
      </c>
      <c r="CQ83" s="37">
        <f ca="1">EXP('Question 7'!CP82)*CQ82+0.4*$B83</f>
        <v>82580.176449790612</v>
      </c>
      <c r="CR83" s="37">
        <f ca="1">EXP('Question 7'!CQ82)*CR82+0.4*$B83</f>
        <v>75750.396866512223</v>
      </c>
      <c r="CS83" s="37">
        <f ca="1">EXP('Question 7'!CR82)*CS82+0.4*$B83</f>
        <v>157888.60298456351</v>
      </c>
      <c r="CT83" s="37">
        <f ca="1">EXP('Question 7'!CS82)*CT82+0.4*$B83</f>
        <v>110212.43473168198</v>
      </c>
      <c r="CU83" s="37">
        <f ca="1">EXP('Question 7'!CT82)*CU82+0.4*$B83</f>
        <v>95432.915053574427</v>
      </c>
      <c r="CV83" s="37">
        <f ca="1">EXP('Question 7'!CU82)*CV82+0.4*$B83</f>
        <v>65923.51054683089</v>
      </c>
      <c r="CW83" s="37">
        <f ca="1">EXP('Question 7'!CV82)*CW82+0.4*$B83</f>
        <v>90910.308434190782</v>
      </c>
      <c r="CX83" s="37">
        <f ca="1">EXP('Question 7'!CW82)*CX82+0.4*$B83</f>
        <v>65920.024228591385</v>
      </c>
    </row>
    <row r="84" spans="1:102" x14ac:dyDescent="0.2">
      <c r="A84" s="5">
        <v>47756</v>
      </c>
      <c r="B84" s="1">
        <v>2127.7786683840009</v>
      </c>
      <c r="C84" s="37">
        <f ca="1">EXP('Question 7'!B83)*C83+0.4*$B84</f>
        <v>62963.188835717308</v>
      </c>
      <c r="D84" s="37">
        <f ca="1">EXP('Question 7'!C83)*D83+0.4*$B84</f>
        <v>92196.510493431328</v>
      </c>
      <c r="E84" s="37">
        <f ca="1">EXP('Question 7'!D83)*E83+0.4*$B84</f>
        <v>90117.886350082452</v>
      </c>
      <c r="F84" s="37">
        <f ca="1">EXP('Question 7'!E83)*F83+0.4*$B84</f>
        <v>65322.445990578068</v>
      </c>
      <c r="G84" s="37">
        <f ca="1">EXP('Question 7'!F83)*G83+0.4*$B84</f>
        <v>149264.51622387292</v>
      </c>
      <c r="H84" s="37">
        <f ca="1">EXP('Question 7'!G83)*H83+0.4*$B84</f>
        <v>61491.124616961242</v>
      </c>
      <c r="I84" s="37">
        <f ca="1">EXP('Question 7'!H83)*I83+0.4*$B84</f>
        <v>70096.076946268309</v>
      </c>
      <c r="J84" s="37">
        <f ca="1">EXP('Question 7'!I83)*J83+0.4*$B84</f>
        <v>95310.321897903574</v>
      </c>
      <c r="K84" s="37">
        <f ca="1">EXP('Question 7'!J83)*K83+0.4*$B84</f>
        <v>50336.144631390707</v>
      </c>
      <c r="L84" s="37">
        <f ca="1">EXP('Question 7'!K83)*L83+0.4*$B84</f>
        <v>65852.395596684757</v>
      </c>
      <c r="M84" s="37">
        <f ca="1">EXP('Question 7'!L83)*M83+0.4*$B84</f>
        <v>108394.19311197828</v>
      </c>
      <c r="N84" s="37">
        <f ca="1">EXP('Question 7'!M83)*N83+0.4*$B84</f>
        <v>100864.38527574731</v>
      </c>
      <c r="O84" s="37">
        <f ca="1">EXP('Question 7'!N83)*O83+0.4*$B84</f>
        <v>83032.52531893691</v>
      </c>
      <c r="P84" s="37">
        <f ca="1">EXP('Question 7'!O83)*P83+0.4*$B84</f>
        <v>89964.219574201488</v>
      </c>
      <c r="Q84" s="37">
        <f ca="1">EXP('Question 7'!P83)*Q83+0.4*$B84</f>
        <v>81816.653723064504</v>
      </c>
      <c r="R84" s="37">
        <f ca="1">EXP('Question 7'!Q83)*R83+0.4*$B84</f>
        <v>51483.958679102718</v>
      </c>
      <c r="S84" s="37">
        <f ca="1">EXP('Question 7'!R83)*S83+0.4*$B84</f>
        <v>94189.476177094621</v>
      </c>
      <c r="T84" s="37">
        <f ca="1">EXP('Question 7'!S83)*T83+0.4*$B84</f>
        <v>63990.960891851348</v>
      </c>
      <c r="U84" s="37">
        <f ca="1">EXP('Question 7'!T83)*U83+0.4*$B84</f>
        <v>120315.54720889291</v>
      </c>
      <c r="V84" s="37">
        <f ca="1">EXP('Question 7'!U83)*V83+0.4*$B84</f>
        <v>100350.68453229057</v>
      </c>
      <c r="W84" s="37">
        <f ca="1">EXP('Question 7'!V83)*W83+0.4*$B84</f>
        <v>77911.206283000865</v>
      </c>
      <c r="X84" s="37">
        <f ca="1">EXP('Question 7'!W83)*X83+0.4*$B84</f>
        <v>65471.863005130239</v>
      </c>
      <c r="Y84" s="37">
        <f ca="1">EXP('Question 7'!X83)*Y83+0.4*$B84</f>
        <v>100734.52385379271</v>
      </c>
      <c r="Z84" s="37">
        <f ca="1">EXP('Question 7'!Y83)*Z83+0.4*$B84</f>
        <v>61618.493969919073</v>
      </c>
      <c r="AA84" s="37">
        <f ca="1">EXP('Question 7'!Z83)*AA83+0.4*$B84</f>
        <v>57562.864007222197</v>
      </c>
      <c r="AB84" s="37">
        <f ca="1">EXP('Question 7'!AA83)*AB83+0.4*$B84</f>
        <v>75578.838107984178</v>
      </c>
      <c r="AC84" s="37">
        <f ca="1">EXP('Question 7'!AB83)*AC83+0.4*$B84</f>
        <v>83374.598454226027</v>
      </c>
      <c r="AD84" s="37">
        <f ca="1">EXP('Question 7'!AC83)*AD83+0.4*$B84</f>
        <v>104598.64166028971</v>
      </c>
      <c r="AE84" s="37">
        <f ca="1">EXP('Question 7'!AD83)*AE83+0.4*$B84</f>
        <v>88688.983267356321</v>
      </c>
      <c r="AF84" s="37">
        <f ca="1">EXP('Question 7'!AE83)*AF83+0.4*$B84</f>
        <v>71922.267934939708</v>
      </c>
      <c r="AG84" s="37">
        <f ca="1">EXP('Question 7'!AF83)*AG83+0.4*$B84</f>
        <v>69876.997261687269</v>
      </c>
      <c r="AH84" s="37">
        <f ca="1">EXP('Question 7'!AG83)*AH83+0.4*$B84</f>
        <v>120359.40195972862</v>
      </c>
      <c r="AI84" s="37">
        <f ca="1">EXP('Question 7'!AH83)*AI83+0.4*$B84</f>
        <v>57644.296148884358</v>
      </c>
      <c r="AJ84" s="37">
        <f ca="1">EXP('Question 7'!AI83)*AJ83+0.4*$B84</f>
        <v>74702.472370870804</v>
      </c>
      <c r="AK84" s="37">
        <f ca="1">EXP('Question 7'!AJ83)*AK83+0.4*$B84</f>
        <v>71151.365505275549</v>
      </c>
      <c r="AL84" s="37">
        <f ca="1">EXP('Question 7'!AK83)*AL83+0.4*$B84</f>
        <v>89525.165880112923</v>
      </c>
      <c r="AM84" s="37">
        <f ca="1">EXP('Question 7'!AL83)*AM83+0.4*$B84</f>
        <v>117642.84960046817</v>
      </c>
      <c r="AN84" s="37">
        <f ca="1">EXP('Question 7'!AM83)*AN83+0.4*$B84</f>
        <v>83399.899727323063</v>
      </c>
      <c r="AO84" s="37">
        <f ca="1">EXP('Question 7'!AN83)*AO83+0.4*$B84</f>
        <v>65837.137161022838</v>
      </c>
      <c r="AP84" s="37">
        <f ca="1">EXP('Question 7'!AO83)*AP83+0.4*$B84</f>
        <v>70214.305182661279</v>
      </c>
      <c r="AQ84" s="37">
        <f ca="1">EXP('Question 7'!AP83)*AQ83+0.4*$B84</f>
        <v>46687.473535773614</v>
      </c>
      <c r="AR84" s="37">
        <f ca="1">EXP('Question 7'!AQ83)*AR83+0.4*$B84</f>
        <v>106342.82743523977</v>
      </c>
      <c r="AS84" s="37">
        <f ca="1">EXP('Question 7'!AR83)*AS83+0.4*$B84</f>
        <v>58563.61144556127</v>
      </c>
      <c r="AT84" s="37">
        <f ca="1">EXP('Question 7'!AS83)*AT83+0.4*$B84</f>
        <v>84547.254550340265</v>
      </c>
      <c r="AU84" s="37">
        <f ca="1">EXP('Question 7'!AT83)*AU83+0.4*$B84</f>
        <v>92310.795058760705</v>
      </c>
      <c r="AV84" s="37">
        <f ca="1">EXP('Question 7'!AU83)*AV83+0.4*$B84</f>
        <v>111815.41502484023</v>
      </c>
      <c r="AW84" s="37">
        <f ca="1">EXP('Question 7'!AV83)*AW83+0.4*$B84</f>
        <v>91578.21420673914</v>
      </c>
      <c r="AX84" s="37">
        <f ca="1">EXP('Question 7'!AW83)*AX83+0.4*$B84</f>
        <v>120607.9872160669</v>
      </c>
      <c r="AY84" s="37">
        <f ca="1">EXP('Question 7'!AX83)*AY83+0.4*$B84</f>
        <v>89791.626873847301</v>
      </c>
      <c r="AZ84" s="37">
        <f ca="1">EXP('Question 7'!AY83)*AZ83+0.4*$B84</f>
        <v>83115.78690794899</v>
      </c>
      <c r="BA84" s="37">
        <f ca="1">EXP('Question 7'!AZ83)*BA83+0.4*$B84</f>
        <v>67453.733770643215</v>
      </c>
      <c r="BB84" s="37">
        <f ca="1">EXP('Question 7'!BA83)*BB83+0.4*$B84</f>
        <v>81684.626043100448</v>
      </c>
      <c r="BC84" s="37">
        <f ca="1">EXP('Question 7'!BB83)*BC83+0.4*$B84</f>
        <v>36618.982256250223</v>
      </c>
      <c r="BD84" s="37">
        <f ca="1">EXP('Question 7'!BC83)*BD83+0.4*$B84</f>
        <v>67079.411880603875</v>
      </c>
      <c r="BE84" s="37">
        <f ca="1">EXP('Question 7'!BD83)*BE83+0.4*$B84</f>
        <v>57934.91415493036</v>
      </c>
      <c r="BF84" s="37">
        <f ca="1">EXP('Question 7'!BE83)*BF83+0.4*$B84</f>
        <v>74186.285356134031</v>
      </c>
      <c r="BG84" s="37">
        <f ca="1">EXP('Question 7'!BF83)*BG83+0.4*$B84</f>
        <v>99848.303898986269</v>
      </c>
      <c r="BH84" s="37">
        <f ca="1">EXP('Question 7'!BG83)*BH83+0.4*$B84</f>
        <v>91164.033033295389</v>
      </c>
      <c r="BI84" s="37">
        <f ca="1">EXP('Question 7'!BH83)*BI83+0.4*$B84</f>
        <v>84787.678795009255</v>
      </c>
      <c r="BJ84" s="37">
        <f ca="1">EXP('Question 7'!BI83)*BJ83+0.4*$B84</f>
        <v>97183.140893479576</v>
      </c>
      <c r="BK84" s="37">
        <f ca="1">EXP('Question 7'!BJ83)*BK83+0.4*$B84</f>
        <v>97403.997144809589</v>
      </c>
      <c r="BL84" s="37">
        <f ca="1">EXP('Question 7'!BK83)*BL83+0.4*$B84</f>
        <v>109447.22251211636</v>
      </c>
      <c r="BM84" s="37">
        <f ca="1">EXP('Question 7'!BL83)*BM83+0.4*$B84</f>
        <v>86753.107446670241</v>
      </c>
      <c r="BN84" s="37">
        <f ca="1">EXP('Question 7'!BM83)*BN83+0.4*$B84</f>
        <v>75497.857449317191</v>
      </c>
      <c r="BO84" s="37">
        <f ca="1">EXP('Question 7'!BN83)*BO83+0.4*$B84</f>
        <v>85525.947133628899</v>
      </c>
      <c r="BP84" s="37">
        <f ca="1">EXP('Question 7'!BO83)*BP83+0.4*$B84</f>
        <v>85233.294308353143</v>
      </c>
      <c r="BQ84" s="37">
        <f ca="1">EXP('Question 7'!BP83)*BQ83+0.4*$B84</f>
        <v>74686.290112122238</v>
      </c>
      <c r="BR84" s="37">
        <f ca="1">EXP('Question 7'!BQ83)*BR83+0.4*$B84</f>
        <v>69378.199204716744</v>
      </c>
      <c r="BS84" s="37">
        <f ca="1">EXP('Question 7'!BR83)*BS83+0.4*$B84</f>
        <v>52714.888674107853</v>
      </c>
      <c r="BT84" s="37">
        <f ca="1">EXP('Question 7'!BS83)*BT83+0.4*$B84</f>
        <v>57130.832346154835</v>
      </c>
      <c r="BU84" s="37">
        <f ca="1">EXP('Question 7'!BT83)*BU83+0.4*$B84</f>
        <v>66535.580142792911</v>
      </c>
      <c r="BV84" s="37">
        <f ca="1">EXP('Question 7'!BU83)*BV83+0.4*$B84</f>
        <v>98079.176120279764</v>
      </c>
      <c r="BW84" s="37">
        <f ca="1">EXP('Question 7'!BV83)*BW83+0.4*$B84</f>
        <v>58816.520257849435</v>
      </c>
      <c r="BX84" s="37">
        <f ca="1">EXP('Question 7'!BW83)*BX83+0.4*$B84</f>
        <v>120245.19910681817</v>
      </c>
      <c r="BY84" s="37">
        <f ca="1">EXP('Question 7'!BX83)*BY83+0.4*$B84</f>
        <v>78118.121038522761</v>
      </c>
      <c r="BZ84" s="37">
        <f ca="1">EXP('Question 7'!BY83)*BZ83+0.4*$B84</f>
        <v>58446.697539376401</v>
      </c>
      <c r="CA84" s="37">
        <f ca="1">EXP('Question 7'!BZ83)*CA83+0.4*$B84</f>
        <v>94330.972017909036</v>
      </c>
      <c r="CB84" s="37">
        <f ca="1">EXP('Question 7'!CA83)*CB83+0.4*$B84</f>
        <v>70280.345099387487</v>
      </c>
      <c r="CC84" s="37">
        <f ca="1">EXP('Question 7'!CB83)*CC83+0.4*$B84</f>
        <v>59380.166380125862</v>
      </c>
      <c r="CD84" s="37">
        <f ca="1">EXP('Question 7'!CC83)*CD83+0.4*$B84</f>
        <v>92960.509547993905</v>
      </c>
      <c r="CE84" s="37">
        <f ca="1">EXP('Question 7'!CD83)*CE83+0.4*$B84</f>
        <v>76427.841034705591</v>
      </c>
      <c r="CF84" s="37">
        <f ca="1">EXP('Question 7'!CE83)*CF83+0.4*$B84</f>
        <v>66803.912810206821</v>
      </c>
      <c r="CG84" s="37">
        <f ca="1">EXP('Question 7'!CF83)*CG83+0.4*$B84</f>
        <v>125555.08164749197</v>
      </c>
      <c r="CH84" s="37">
        <f ca="1">EXP('Question 7'!CG83)*CH83+0.4*$B84</f>
        <v>109497.8367659565</v>
      </c>
      <c r="CI84" s="37">
        <f ca="1">EXP('Question 7'!CH83)*CI83+0.4*$B84</f>
        <v>79188.250125671126</v>
      </c>
      <c r="CJ84" s="37">
        <f ca="1">EXP('Question 7'!CI83)*CJ83+0.4*$B84</f>
        <v>103503.943143578</v>
      </c>
      <c r="CK84" s="37">
        <f ca="1">EXP('Question 7'!CJ83)*CK83+0.4*$B84</f>
        <v>101843.51180337589</v>
      </c>
      <c r="CL84" s="37">
        <f ca="1">EXP('Question 7'!CK83)*CL83+0.4*$B84</f>
        <v>106165.33935387994</v>
      </c>
      <c r="CM84" s="37">
        <f ca="1">EXP('Question 7'!CL83)*CM83+0.4*$B84</f>
        <v>132658.16653454473</v>
      </c>
      <c r="CN84" s="37">
        <f ca="1">EXP('Question 7'!CM83)*CN83+0.4*$B84</f>
        <v>68022.09739274469</v>
      </c>
      <c r="CO84" s="37">
        <f ca="1">EXP('Question 7'!CN83)*CO83+0.4*$B84</f>
        <v>102713.5071446158</v>
      </c>
      <c r="CP84" s="37">
        <f ca="1">EXP('Question 7'!CO83)*CP83+0.4*$B84</f>
        <v>109862.76261147995</v>
      </c>
      <c r="CQ84" s="37">
        <f ca="1">EXP('Question 7'!CP83)*CQ83+0.4*$B84</f>
        <v>79012.606516217551</v>
      </c>
      <c r="CR84" s="37">
        <f ca="1">EXP('Question 7'!CQ83)*CR83+0.4*$B84</f>
        <v>72900.631187410007</v>
      </c>
      <c r="CS84" s="37">
        <f ca="1">EXP('Question 7'!CR83)*CS83+0.4*$B84</f>
        <v>158591.35177421168</v>
      </c>
      <c r="CT84" s="37">
        <f ca="1">EXP('Question 7'!CS83)*CT83+0.4*$B84</f>
        <v>115879.73768060173</v>
      </c>
      <c r="CU84" s="37">
        <f ca="1">EXP('Question 7'!CT83)*CU83+0.4*$B84</f>
        <v>92215.227459974631</v>
      </c>
      <c r="CV84" s="37">
        <f ca="1">EXP('Question 7'!CU83)*CV83+0.4*$B84</f>
        <v>66856.267473386979</v>
      </c>
      <c r="CW84" s="37">
        <f ca="1">EXP('Question 7'!CV83)*CW83+0.4*$B84</f>
        <v>94763.516425262918</v>
      </c>
      <c r="CX84" s="37">
        <f ca="1">EXP('Question 7'!CW83)*CX83+0.4*$B84</f>
        <v>74749.770389135316</v>
      </c>
    </row>
    <row r="85" spans="1:102" x14ac:dyDescent="0.2">
      <c r="A85" s="5">
        <v>47787</v>
      </c>
      <c r="B85" s="1">
        <v>2127.7786683840009</v>
      </c>
      <c r="C85" s="37">
        <f ca="1">EXP('Question 7'!B84)*C84+0.4*$B85</f>
        <v>65833.335581925872</v>
      </c>
      <c r="D85" s="37">
        <f ca="1">EXP('Question 7'!C84)*D84+0.4*$B85</f>
        <v>87769.627807167111</v>
      </c>
      <c r="E85" s="37">
        <f ca="1">EXP('Question 7'!D84)*E84+0.4*$B85</f>
        <v>82033.856578030347</v>
      </c>
      <c r="F85" s="37">
        <f ca="1">EXP('Question 7'!E84)*F84+0.4*$B85</f>
        <v>66054.151518442886</v>
      </c>
      <c r="G85" s="37">
        <f ca="1">EXP('Question 7'!F84)*G84+0.4*$B85</f>
        <v>147601.28513668108</v>
      </c>
      <c r="H85" s="37">
        <f ca="1">EXP('Question 7'!G84)*H84+0.4*$B85</f>
        <v>68231.463508137342</v>
      </c>
      <c r="I85" s="37">
        <f ca="1">EXP('Question 7'!H84)*I84+0.4*$B85</f>
        <v>63531.818759639398</v>
      </c>
      <c r="J85" s="37">
        <f ca="1">EXP('Question 7'!I84)*J84+0.4*$B85</f>
        <v>87586.917806568541</v>
      </c>
      <c r="K85" s="37">
        <f ca="1">EXP('Question 7'!J84)*K84+0.4*$B85</f>
        <v>50435.655599516904</v>
      </c>
      <c r="L85" s="37">
        <f ca="1">EXP('Question 7'!K84)*L84+0.4*$B85</f>
        <v>65539.364857826615</v>
      </c>
      <c r="M85" s="37">
        <f ca="1">EXP('Question 7'!L84)*M84+0.4*$B85</f>
        <v>107926.48523898903</v>
      </c>
      <c r="N85" s="37">
        <f ca="1">EXP('Question 7'!M84)*N84+0.4*$B85</f>
        <v>94404.002140623677</v>
      </c>
      <c r="O85" s="37">
        <f ca="1">EXP('Question 7'!N84)*O84+0.4*$B85</f>
        <v>88990.186684272936</v>
      </c>
      <c r="P85" s="37">
        <f ca="1">EXP('Question 7'!O84)*P84+0.4*$B85</f>
        <v>111613.92456207308</v>
      </c>
      <c r="Q85" s="37">
        <f ca="1">EXP('Question 7'!P84)*Q84+0.4*$B85</f>
        <v>79898.564474410683</v>
      </c>
      <c r="R85" s="37">
        <f ca="1">EXP('Question 7'!Q84)*R84+0.4*$B85</f>
        <v>51164.559662397456</v>
      </c>
      <c r="S85" s="37">
        <f ca="1">EXP('Question 7'!R84)*S84+0.4*$B85</f>
        <v>91873.698123080452</v>
      </c>
      <c r="T85" s="37">
        <f ca="1">EXP('Question 7'!S84)*T84+0.4*$B85</f>
        <v>69930.472392509037</v>
      </c>
      <c r="U85" s="37">
        <f ca="1">EXP('Question 7'!T84)*U84+0.4*$B85</f>
        <v>125663.69047973928</v>
      </c>
      <c r="V85" s="37">
        <f ca="1">EXP('Question 7'!U84)*V84+0.4*$B85</f>
        <v>111267.74981182154</v>
      </c>
      <c r="W85" s="37">
        <f ca="1">EXP('Question 7'!V84)*W84+0.4*$B85</f>
        <v>77769.777327591859</v>
      </c>
      <c r="X85" s="37">
        <f ca="1">EXP('Question 7'!W84)*X84+0.4*$B85</f>
        <v>68730.034214759537</v>
      </c>
      <c r="Y85" s="37">
        <f ca="1">EXP('Question 7'!X84)*Y84+0.4*$B85</f>
        <v>100651.82562692031</v>
      </c>
      <c r="Z85" s="37">
        <f ca="1">EXP('Question 7'!Y84)*Z84+0.4*$B85</f>
        <v>62546.729590816125</v>
      </c>
      <c r="AA85" s="37">
        <f ca="1">EXP('Question 7'!Z84)*AA84+0.4*$B85</f>
        <v>60231.179492028576</v>
      </c>
      <c r="AB85" s="37">
        <f ca="1">EXP('Question 7'!AA84)*AB84+0.4*$B85</f>
        <v>82559.018004153884</v>
      </c>
      <c r="AC85" s="37">
        <f ca="1">EXP('Question 7'!AB84)*AC84+0.4*$B85</f>
        <v>92963.365452571845</v>
      </c>
      <c r="AD85" s="37">
        <f ca="1">EXP('Question 7'!AC84)*AD84+0.4*$B85</f>
        <v>102419.00376376265</v>
      </c>
      <c r="AE85" s="37">
        <f ca="1">EXP('Question 7'!AD84)*AE84+0.4*$B85</f>
        <v>82558.610746879785</v>
      </c>
      <c r="AF85" s="37">
        <f ca="1">EXP('Question 7'!AE84)*AF84+0.4*$B85</f>
        <v>70973.885556695954</v>
      </c>
      <c r="AG85" s="37">
        <f ca="1">EXP('Question 7'!AF84)*AG84+0.4*$B85</f>
        <v>73998.35094958845</v>
      </c>
      <c r="AH85" s="37">
        <f ca="1">EXP('Question 7'!AG84)*AH84+0.4*$B85</f>
        <v>115626.99709230357</v>
      </c>
      <c r="AI85" s="37">
        <f ca="1">EXP('Question 7'!AH84)*AI84+0.4*$B85</f>
        <v>55934.345071466378</v>
      </c>
      <c r="AJ85" s="37">
        <f ca="1">EXP('Question 7'!AI84)*AJ84+0.4*$B85</f>
        <v>73262.794333598795</v>
      </c>
      <c r="AK85" s="37">
        <f ca="1">EXP('Question 7'!AJ84)*AK84+0.4*$B85</f>
        <v>75901.036664827101</v>
      </c>
      <c r="AL85" s="37">
        <f ca="1">EXP('Question 7'!AK84)*AL84+0.4*$B85</f>
        <v>92476.924405549231</v>
      </c>
      <c r="AM85" s="37">
        <f ca="1">EXP('Question 7'!AL84)*AM84+0.4*$B85</f>
        <v>118675.30930076743</v>
      </c>
      <c r="AN85" s="37">
        <f ca="1">EXP('Question 7'!AM84)*AN84+0.4*$B85</f>
        <v>89343.787454796387</v>
      </c>
      <c r="AO85" s="37">
        <f ca="1">EXP('Question 7'!AN84)*AO84+0.4*$B85</f>
        <v>68998.704358650037</v>
      </c>
      <c r="AP85" s="37">
        <f ca="1">EXP('Question 7'!AO84)*AP84+0.4*$B85</f>
        <v>71362.387489697561</v>
      </c>
      <c r="AQ85" s="37">
        <f ca="1">EXP('Question 7'!AP84)*AQ84+0.4*$B85</f>
        <v>46455.969363549273</v>
      </c>
      <c r="AR85" s="37">
        <f ca="1">EXP('Question 7'!AQ84)*AR84+0.4*$B85</f>
        <v>113366.67647007879</v>
      </c>
      <c r="AS85" s="37">
        <f ca="1">EXP('Question 7'!AR84)*AS84+0.4*$B85</f>
        <v>56787.305027935276</v>
      </c>
      <c r="AT85" s="37">
        <f ca="1">EXP('Question 7'!AS84)*AT84+0.4*$B85</f>
        <v>84133.205684564324</v>
      </c>
      <c r="AU85" s="37">
        <f ca="1">EXP('Question 7'!AT84)*AU84+0.4*$B85</f>
        <v>93887.163499381364</v>
      </c>
      <c r="AV85" s="37">
        <f ca="1">EXP('Question 7'!AU84)*AV84+0.4*$B85</f>
        <v>113048.57794714611</v>
      </c>
      <c r="AW85" s="37">
        <f ca="1">EXP('Question 7'!AV84)*AW84+0.4*$B85</f>
        <v>95856.829649225707</v>
      </c>
      <c r="AX85" s="37">
        <f ca="1">EXP('Question 7'!AW84)*AX84+0.4*$B85</f>
        <v>121862.06749280563</v>
      </c>
      <c r="AY85" s="37">
        <f ca="1">EXP('Question 7'!AX84)*AY84+0.4*$B85</f>
        <v>85896.266536913376</v>
      </c>
      <c r="AZ85" s="37">
        <f ca="1">EXP('Question 7'!AY84)*AZ84+0.4*$B85</f>
        <v>93418.401105509489</v>
      </c>
      <c r="BA85" s="37">
        <f ca="1">EXP('Question 7'!AZ84)*BA84+0.4*$B85</f>
        <v>72045.220817030524</v>
      </c>
      <c r="BB85" s="37">
        <f ca="1">EXP('Question 7'!BA84)*BB84+0.4*$B85</f>
        <v>84939.486738704523</v>
      </c>
      <c r="BC85" s="37">
        <f ca="1">EXP('Question 7'!BB84)*BC84+0.4*$B85</f>
        <v>37206.667248504775</v>
      </c>
      <c r="BD85" s="37">
        <f ca="1">EXP('Question 7'!BC84)*BD84+0.4*$B85</f>
        <v>63411.743347756514</v>
      </c>
      <c r="BE85" s="37">
        <f ca="1">EXP('Question 7'!BD84)*BE84+0.4*$B85</f>
        <v>62627.27871937758</v>
      </c>
      <c r="BF85" s="37">
        <f ca="1">EXP('Question 7'!BE84)*BF84+0.4*$B85</f>
        <v>72377.692258099531</v>
      </c>
      <c r="BG85" s="37">
        <f ca="1">EXP('Question 7'!BF84)*BG84+0.4*$B85</f>
        <v>94540.311442199847</v>
      </c>
      <c r="BH85" s="37">
        <f ca="1">EXP('Question 7'!BG84)*BH84+0.4*$B85</f>
        <v>87137.202496724669</v>
      </c>
      <c r="BI85" s="37">
        <f ca="1">EXP('Question 7'!BH84)*BI84+0.4*$B85</f>
        <v>90618.696242757855</v>
      </c>
      <c r="BJ85" s="37">
        <f ca="1">EXP('Question 7'!BI84)*BJ84+0.4*$B85</f>
        <v>93678.850251932367</v>
      </c>
      <c r="BK85" s="37">
        <f ca="1">EXP('Question 7'!BJ84)*BK84+0.4*$B85</f>
        <v>97971.315740949751</v>
      </c>
      <c r="BL85" s="37">
        <f ca="1">EXP('Question 7'!BK84)*BL84+0.4*$B85</f>
        <v>116400.38937794828</v>
      </c>
      <c r="BM85" s="37">
        <f ca="1">EXP('Question 7'!BL84)*BM84+0.4*$B85</f>
        <v>91239.006468537715</v>
      </c>
      <c r="BN85" s="37">
        <f ca="1">EXP('Question 7'!BM84)*BN84+0.4*$B85</f>
        <v>77585.056091361097</v>
      </c>
      <c r="BO85" s="37">
        <f ca="1">EXP('Question 7'!BN84)*BO84+0.4*$B85</f>
        <v>86337.030869940936</v>
      </c>
      <c r="BP85" s="37">
        <f ca="1">EXP('Question 7'!BO84)*BP84+0.4*$B85</f>
        <v>81252.712183245065</v>
      </c>
      <c r="BQ85" s="37">
        <f ca="1">EXP('Question 7'!BP84)*BQ84+0.4*$B85</f>
        <v>82318.27269378159</v>
      </c>
      <c r="BR85" s="37">
        <f ca="1">EXP('Question 7'!BQ84)*BR84+0.4*$B85</f>
        <v>67122.554193709817</v>
      </c>
      <c r="BS85" s="37">
        <f ca="1">EXP('Question 7'!BR84)*BS84+0.4*$B85</f>
        <v>47253.193363239581</v>
      </c>
      <c r="BT85" s="37">
        <f ca="1">EXP('Question 7'!BS84)*BT84+0.4*$B85</f>
        <v>58268.979781754031</v>
      </c>
      <c r="BU85" s="37">
        <f ca="1">EXP('Question 7'!BT84)*BU84+0.4*$B85</f>
        <v>65768.742151869432</v>
      </c>
      <c r="BV85" s="37">
        <f ca="1">EXP('Question 7'!BU84)*BV84+0.4*$B85</f>
        <v>99164.516837496834</v>
      </c>
      <c r="BW85" s="37">
        <f ca="1">EXP('Question 7'!BV84)*BW84+0.4*$B85</f>
        <v>60919.039796915626</v>
      </c>
      <c r="BX85" s="37">
        <f ca="1">EXP('Question 7'!BW84)*BX84+0.4*$B85</f>
        <v>120009.47368384998</v>
      </c>
      <c r="BY85" s="37">
        <f ca="1">EXP('Question 7'!BX84)*BY84+0.4*$B85</f>
        <v>83810.670516248822</v>
      </c>
      <c r="BZ85" s="37">
        <f ca="1">EXP('Question 7'!BY84)*BZ84+0.4*$B85</f>
        <v>57305.768630435523</v>
      </c>
      <c r="CA85" s="37">
        <f ca="1">EXP('Question 7'!BZ84)*CA84+0.4*$B85</f>
        <v>95191.351692887911</v>
      </c>
      <c r="CB85" s="37">
        <f ca="1">EXP('Question 7'!CA84)*CB84+0.4*$B85</f>
        <v>67074.125992436879</v>
      </c>
      <c r="CC85" s="37">
        <f ca="1">EXP('Question 7'!CB84)*CC84+0.4*$B85</f>
        <v>60380.516008942272</v>
      </c>
      <c r="CD85" s="37">
        <f ca="1">EXP('Question 7'!CC84)*CD84+0.4*$B85</f>
        <v>90496.936762402605</v>
      </c>
      <c r="CE85" s="37">
        <f ca="1">EXP('Question 7'!CD84)*CE84+0.4*$B85</f>
        <v>82308.196814948635</v>
      </c>
      <c r="CF85" s="37">
        <f ca="1">EXP('Question 7'!CE84)*CF84+0.4*$B85</f>
        <v>69465.959748986745</v>
      </c>
      <c r="CG85" s="37">
        <f ca="1">EXP('Question 7'!CF84)*CG84+0.4*$B85</f>
        <v>112619.67139477574</v>
      </c>
      <c r="CH85" s="37">
        <f ca="1">EXP('Question 7'!CG84)*CH84+0.4*$B85</f>
        <v>110425.18203684867</v>
      </c>
      <c r="CI85" s="37">
        <f ca="1">EXP('Question 7'!CH84)*CI84+0.4*$B85</f>
        <v>84931.640974742942</v>
      </c>
      <c r="CJ85" s="37">
        <f ca="1">EXP('Question 7'!CI84)*CJ84+0.4*$B85</f>
        <v>100154.72943540569</v>
      </c>
      <c r="CK85" s="37">
        <f ca="1">EXP('Question 7'!CJ84)*CK84+0.4*$B85</f>
        <v>103918.6852078911</v>
      </c>
      <c r="CL85" s="37">
        <f ca="1">EXP('Question 7'!CK84)*CL84+0.4*$B85</f>
        <v>109930.96270187659</v>
      </c>
      <c r="CM85" s="37">
        <f ca="1">EXP('Question 7'!CL84)*CM84+0.4*$B85</f>
        <v>136741.49396803766</v>
      </c>
      <c r="CN85" s="37">
        <f ca="1">EXP('Question 7'!CM84)*CN84+0.4*$B85</f>
        <v>69350.238740847213</v>
      </c>
      <c r="CO85" s="37">
        <f ca="1">EXP('Question 7'!CN84)*CO84+0.4*$B85</f>
        <v>106145.87158798086</v>
      </c>
      <c r="CP85" s="37">
        <f ca="1">EXP('Question 7'!CO84)*CP84+0.4*$B85</f>
        <v>115719.94928208481</v>
      </c>
      <c r="CQ85" s="37">
        <f ca="1">EXP('Question 7'!CP84)*CQ84+0.4*$B85</f>
        <v>87937.90096325957</v>
      </c>
      <c r="CR85" s="37">
        <f ca="1">EXP('Question 7'!CQ84)*CR84+0.4*$B85</f>
        <v>72707.629427056672</v>
      </c>
      <c r="CS85" s="37">
        <f ca="1">EXP('Question 7'!CR84)*CS84+0.4*$B85</f>
        <v>172022.85353210918</v>
      </c>
      <c r="CT85" s="37">
        <f ca="1">EXP('Question 7'!CS84)*CT84+0.4*$B85</f>
        <v>135316.11219576126</v>
      </c>
      <c r="CU85" s="37">
        <f ca="1">EXP('Question 7'!CT84)*CU84+0.4*$B85</f>
        <v>94803.309411167211</v>
      </c>
      <c r="CV85" s="37">
        <f ca="1">EXP('Question 7'!CU84)*CV84+0.4*$B85</f>
        <v>69310.843194263813</v>
      </c>
      <c r="CW85" s="37">
        <f ca="1">EXP('Question 7'!CV84)*CW84+0.4*$B85</f>
        <v>105660.54438217412</v>
      </c>
      <c r="CX85" s="37">
        <f ca="1">EXP('Question 7'!CW84)*CX84+0.4*$B85</f>
        <v>74803.864454801442</v>
      </c>
    </row>
    <row r="86" spans="1:102" x14ac:dyDescent="0.2">
      <c r="A86" s="5">
        <v>47817</v>
      </c>
      <c r="B86" s="1">
        <v>2127.7786683840009</v>
      </c>
      <c r="C86" s="37">
        <f ca="1">EXP('Question 7'!B85)*C85+0.4*$B86</f>
        <v>62999.231794105086</v>
      </c>
      <c r="D86" s="37">
        <f ca="1">EXP('Question 7'!C85)*D85+0.4*$B86</f>
        <v>92944.129999834826</v>
      </c>
      <c r="E86" s="37">
        <f ca="1">EXP('Question 7'!D85)*E85+0.4*$B86</f>
        <v>82584.170034339244</v>
      </c>
      <c r="F86" s="37">
        <f ca="1">EXP('Question 7'!E85)*F85+0.4*$B86</f>
        <v>66705.017062057377</v>
      </c>
      <c r="G86" s="37">
        <f ca="1">EXP('Question 7'!F85)*G85+0.4*$B86</f>
        <v>149774.52217480866</v>
      </c>
      <c r="H86" s="37">
        <f ca="1">EXP('Question 7'!G85)*H85+0.4*$B86</f>
        <v>68323.885344316848</v>
      </c>
      <c r="I86" s="37">
        <f ca="1">EXP('Question 7'!H85)*I85+0.4*$B86</f>
        <v>64556.684443773229</v>
      </c>
      <c r="J86" s="37">
        <f ca="1">EXP('Question 7'!I85)*J85+0.4*$B86</f>
        <v>92197.489014369843</v>
      </c>
      <c r="K86" s="37">
        <f ca="1">EXP('Question 7'!J85)*K85+0.4*$B86</f>
        <v>54389.544923213471</v>
      </c>
      <c r="L86" s="37">
        <f ca="1">EXP('Question 7'!K85)*L85+0.4*$B86</f>
        <v>64987.389265280799</v>
      </c>
      <c r="M86" s="37">
        <f ca="1">EXP('Question 7'!L85)*M85+0.4*$B86</f>
        <v>115835.42408435763</v>
      </c>
      <c r="N86" s="37">
        <f ca="1">EXP('Question 7'!M85)*N85+0.4*$B86</f>
        <v>101011.61126876934</v>
      </c>
      <c r="O86" s="37">
        <f ca="1">EXP('Question 7'!N85)*O85+0.4*$B86</f>
        <v>82632.321907629841</v>
      </c>
      <c r="P86" s="37">
        <f ca="1">EXP('Question 7'!O85)*P85+0.4*$B86</f>
        <v>124935.17609218894</v>
      </c>
      <c r="Q86" s="37">
        <f ca="1">EXP('Question 7'!P85)*Q85+0.4*$B86</f>
        <v>81345.507631258719</v>
      </c>
      <c r="R86" s="37">
        <f ca="1">EXP('Question 7'!Q85)*R85+0.4*$B86</f>
        <v>57596.754234718821</v>
      </c>
      <c r="S86" s="37">
        <f ca="1">EXP('Question 7'!R85)*S85+0.4*$B86</f>
        <v>102196.01272976329</v>
      </c>
      <c r="T86" s="37">
        <f ca="1">EXP('Question 7'!S85)*T85+0.4*$B86</f>
        <v>77375.282354819865</v>
      </c>
      <c r="U86" s="37">
        <f ca="1">EXP('Question 7'!T85)*U85+0.4*$B86</f>
        <v>121000.59606534355</v>
      </c>
      <c r="V86" s="37">
        <f ca="1">EXP('Question 7'!U85)*V85+0.4*$B86</f>
        <v>109694.86868316782</v>
      </c>
      <c r="W86" s="37">
        <f ca="1">EXP('Question 7'!V85)*W85+0.4*$B86</f>
        <v>71499.182615920479</v>
      </c>
      <c r="X86" s="37">
        <f ca="1">EXP('Question 7'!W85)*X85+0.4*$B86</f>
        <v>67308.957947563496</v>
      </c>
      <c r="Y86" s="37">
        <f ca="1">EXP('Question 7'!X85)*Y85+0.4*$B86</f>
        <v>99108.61192620662</v>
      </c>
      <c r="Z86" s="37">
        <f ca="1">EXP('Question 7'!Y85)*Z85+0.4*$B86</f>
        <v>68180.373432749504</v>
      </c>
      <c r="AA86" s="37">
        <f ca="1">EXP('Question 7'!Z85)*AA85+0.4*$B86</f>
        <v>65237.49765227281</v>
      </c>
      <c r="AB86" s="37">
        <f ca="1">EXP('Question 7'!AA85)*AB85+0.4*$B86</f>
        <v>82539.101170081325</v>
      </c>
      <c r="AC86" s="37">
        <f ca="1">EXP('Question 7'!AB85)*AC85+0.4*$B86</f>
        <v>96385.746585578163</v>
      </c>
      <c r="AD86" s="37">
        <f ca="1">EXP('Question 7'!AC85)*AD85+0.4*$B86</f>
        <v>103843.4549006321</v>
      </c>
      <c r="AE86" s="37">
        <f ca="1">EXP('Question 7'!AD85)*AE85+0.4*$B86</f>
        <v>79117.652580657159</v>
      </c>
      <c r="AF86" s="37">
        <f ca="1">EXP('Question 7'!AE85)*AF85+0.4*$B86</f>
        <v>70710.443730217303</v>
      </c>
      <c r="AG86" s="37">
        <f ca="1">EXP('Question 7'!AF85)*AG85+0.4*$B86</f>
        <v>70463.945670624176</v>
      </c>
      <c r="AH86" s="37">
        <f ca="1">EXP('Question 7'!AG85)*AH85+0.4*$B86</f>
        <v>120806.81152279726</v>
      </c>
      <c r="AI86" s="37">
        <f ca="1">EXP('Question 7'!AH85)*AI85+0.4*$B86</f>
        <v>57903.879266281627</v>
      </c>
      <c r="AJ86" s="37">
        <f ca="1">EXP('Question 7'!AI85)*AJ85+0.4*$B86</f>
        <v>71511.805864388691</v>
      </c>
      <c r="AK86" s="37">
        <f ca="1">EXP('Question 7'!AJ85)*AK85+0.4*$B86</f>
        <v>71419.844511021016</v>
      </c>
      <c r="AL86" s="37">
        <f ca="1">EXP('Question 7'!AK85)*AL85+0.4*$B86</f>
        <v>92969.301327068359</v>
      </c>
      <c r="AM86" s="37">
        <f ca="1">EXP('Question 7'!AL85)*AM85+0.4*$B86</f>
        <v>116559.4657417103</v>
      </c>
      <c r="AN86" s="37">
        <f ca="1">EXP('Question 7'!AM85)*AN85+0.4*$B86</f>
        <v>88925.770413308419</v>
      </c>
      <c r="AO86" s="37">
        <f ca="1">EXP('Question 7'!AN85)*AO85+0.4*$B86</f>
        <v>70856.61964155476</v>
      </c>
      <c r="AP86" s="37">
        <f ca="1">EXP('Question 7'!AO85)*AP85+0.4*$B86</f>
        <v>68769.586091836798</v>
      </c>
      <c r="AQ86" s="37">
        <f ca="1">EXP('Question 7'!AP85)*AQ85+0.4*$B86</f>
        <v>51916.645799616221</v>
      </c>
      <c r="AR86" s="37">
        <f ca="1">EXP('Question 7'!AQ85)*AR85+0.4*$B86</f>
        <v>121769.16105062692</v>
      </c>
      <c r="AS86" s="37">
        <f ca="1">EXP('Question 7'!AR85)*AS85+0.4*$B86</f>
        <v>58915.172952954053</v>
      </c>
      <c r="AT86" s="37">
        <f ca="1">EXP('Question 7'!AS85)*AT85+0.4*$B86</f>
        <v>88694.255552056915</v>
      </c>
      <c r="AU86" s="37">
        <f ca="1">EXP('Question 7'!AT85)*AU85+0.4*$B86</f>
        <v>97705.903094981928</v>
      </c>
      <c r="AV86" s="37">
        <f ca="1">EXP('Question 7'!AU85)*AV85+0.4*$B86</f>
        <v>112654.34822984728</v>
      </c>
      <c r="AW86" s="37">
        <f ca="1">EXP('Question 7'!AV85)*AW85+0.4*$B86</f>
        <v>93036.01564888742</v>
      </c>
      <c r="AX86" s="37">
        <f ca="1">EXP('Question 7'!AW85)*AX85+0.4*$B86</f>
        <v>123003.31522152232</v>
      </c>
      <c r="AY86" s="37">
        <f ca="1">EXP('Question 7'!AX85)*AY85+0.4*$B86</f>
        <v>82062.132888320775</v>
      </c>
      <c r="AZ86" s="37">
        <f ca="1">EXP('Question 7'!AY85)*AZ85+0.4*$B86</f>
        <v>91825.01940907781</v>
      </c>
      <c r="BA86" s="37">
        <f ca="1">EXP('Question 7'!AZ85)*BA85+0.4*$B86</f>
        <v>77141.277905641487</v>
      </c>
      <c r="BB86" s="37">
        <f ca="1">EXP('Question 7'!BA85)*BB85+0.4*$B86</f>
        <v>89838.073665557167</v>
      </c>
      <c r="BC86" s="37">
        <f ca="1">EXP('Question 7'!BB85)*BC85+0.4*$B86</f>
        <v>41372.588609614511</v>
      </c>
      <c r="BD86" s="37">
        <f ca="1">EXP('Question 7'!BC85)*BD85+0.4*$B86</f>
        <v>67898.159411875589</v>
      </c>
      <c r="BE86" s="37">
        <f ca="1">EXP('Question 7'!BD85)*BE85+0.4*$B86</f>
        <v>62841.313420216982</v>
      </c>
      <c r="BF86" s="37">
        <f ca="1">EXP('Question 7'!BE85)*BF85+0.4*$B86</f>
        <v>67783.567193377865</v>
      </c>
      <c r="BG86" s="37">
        <f ca="1">EXP('Question 7'!BF85)*BG85+0.4*$B86</f>
        <v>94845.594523530541</v>
      </c>
      <c r="BH86" s="37">
        <f ca="1">EXP('Question 7'!BG85)*BH85+0.4*$B86</f>
        <v>90491.373202668838</v>
      </c>
      <c r="BI86" s="37">
        <f ca="1">EXP('Question 7'!BH85)*BI85+0.4*$B86</f>
        <v>99980.640313445576</v>
      </c>
      <c r="BJ86" s="37">
        <f ca="1">EXP('Question 7'!BI85)*BJ85+0.4*$B86</f>
        <v>97780.238365413403</v>
      </c>
      <c r="BK86" s="37">
        <f ca="1">EXP('Question 7'!BJ85)*BK85+0.4*$B86</f>
        <v>95503.004602309491</v>
      </c>
      <c r="BL86" s="37">
        <f ca="1">EXP('Question 7'!BK85)*BL85+0.4*$B86</f>
        <v>114242.92265656326</v>
      </c>
      <c r="BM86" s="37">
        <f ca="1">EXP('Question 7'!BL85)*BM85+0.4*$B86</f>
        <v>88312.767633957759</v>
      </c>
      <c r="BN86" s="37">
        <f ca="1">EXP('Question 7'!BM85)*BN85+0.4*$B86</f>
        <v>72113.943207128541</v>
      </c>
      <c r="BO86" s="37">
        <f ca="1">EXP('Question 7'!BN85)*BO85+0.4*$B86</f>
        <v>93458.961609576945</v>
      </c>
      <c r="BP86" s="37">
        <f ca="1">EXP('Question 7'!BO85)*BP85+0.4*$B86</f>
        <v>79174.351057230946</v>
      </c>
      <c r="BQ86" s="37">
        <f ca="1">EXP('Question 7'!BP85)*BQ85+0.4*$B86</f>
        <v>90925.855319803086</v>
      </c>
      <c r="BR86" s="37">
        <f ca="1">EXP('Question 7'!BQ85)*BR85+0.4*$B86</f>
        <v>68295.601302494542</v>
      </c>
      <c r="BS86" s="37">
        <f ca="1">EXP('Question 7'!BR85)*BS85+0.4*$B86</f>
        <v>50601.140802950293</v>
      </c>
      <c r="BT86" s="37">
        <f ca="1">EXP('Question 7'!BS85)*BT85+0.4*$B86</f>
        <v>62204.452039172014</v>
      </c>
      <c r="BU86" s="37">
        <f ca="1">EXP('Question 7'!BT85)*BU85+0.4*$B86</f>
        <v>69504.442284371486</v>
      </c>
      <c r="BV86" s="37">
        <f ca="1">EXP('Question 7'!BU85)*BV85+0.4*$B86</f>
        <v>102129.40543529033</v>
      </c>
      <c r="BW86" s="37">
        <f ca="1">EXP('Question 7'!BV85)*BW85+0.4*$B86</f>
        <v>61708.836416460254</v>
      </c>
      <c r="BX86" s="37">
        <f ca="1">EXP('Question 7'!BW85)*BX85+0.4*$B86</f>
        <v>120764.60028829092</v>
      </c>
      <c r="BY86" s="37">
        <f ca="1">EXP('Question 7'!BX85)*BY85+0.4*$B86</f>
        <v>86529.072797461064</v>
      </c>
      <c r="BZ86" s="37">
        <f ca="1">EXP('Question 7'!BY85)*BZ85+0.4*$B86</f>
        <v>56536.289529448004</v>
      </c>
      <c r="CA86" s="37">
        <f ca="1">EXP('Question 7'!BZ85)*CA85+0.4*$B86</f>
        <v>95936.874311493608</v>
      </c>
      <c r="CB86" s="37">
        <f ca="1">EXP('Question 7'!CA85)*CB85+0.4*$B86</f>
        <v>67205.120264638725</v>
      </c>
      <c r="CC86" s="37">
        <f ca="1">EXP('Question 7'!CB85)*CC85+0.4*$B86</f>
        <v>60808.255892692279</v>
      </c>
      <c r="CD86" s="37">
        <f ca="1">EXP('Question 7'!CC85)*CD85+0.4*$B86</f>
        <v>81895.328553703104</v>
      </c>
      <c r="CE86" s="37">
        <f ca="1">EXP('Question 7'!CD85)*CE85+0.4*$B86</f>
        <v>86791.793110554005</v>
      </c>
      <c r="CF86" s="37">
        <f ca="1">EXP('Question 7'!CE85)*CF85+0.4*$B86</f>
        <v>71436.380104243974</v>
      </c>
      <c r="CG86" s="37">
        <f ca="1">EXP('Question 7'!CF85)*CG85+0.4*$B86</f>
        <v>110527.01045717673</v>
      </c>
      <c r="CH86" s="37">
        <f ca="1">EXP('Question 7'!CG85)*CH85+0.4*$B86</f>
        <v>108990.42515810089</v>
      </c>
      <c r="CI86" s="37">
        <f ca="1">EXP('Question 7'!CH85)*CI85+0.4*$B86</f>
        <v>87112.406308660371</v>
      </c>
      <c r="CJ86" s="37">
        <f ca="1">EXP('Question 7'!CI85)*CJ85+0.4*$B86</f>
        <v>99249.318695789043</v>
      </c>
      <c r="CK86" s="37">
        <f ca="1">EXP('Question 7'!CJ85)*CK85+0.4*$B86</f>
        <v>98846.941923915569</v>
      </c>
      <c r="CL86" s="37">
        <f ca="1">EXP('Question 7'!CK85)*CL85+0.4*$B86</f>
        <v>111575.92346493539</v>
      </c>
      <c r="CM86" s="37">
        <f ca="1">EXP('Question 7'!CL85)*CM85+0.4*$B86</f>
        <v>148865.52783652276</v>
      </c>
      <c r="CN86" s="37">
        <f ca="1">EXP('Question 7'!CM85)*CN85+0.4*$B86</f>
        <v>64343.030464959855</v>
      </c>
      <c r="CO86" s="37">
        <f ca="1">EXP('Question 7'!CN85)*CO85+0.4*$B86</f>
        <v>107407.58196600064</v>
      </c>
      <c r="CP86" s="37">
        <f ca="1">EXP('Question 7'!CO85)*CP85+0.4*$B86</f>
        <v>117230.13149061264</v>
      </c>
      <c r="CQ86" s="37">
        <f ca="1">EXP('Question 7'!CP85)*CQ85+0.4*$B86</f>
        <v>86911.025349742253</v>
      </c>
      <c r="CR86" s="37">
        <f ca="1">EXP('Question 7'!CQ85)*CR85+0.4*$B86</f>
        <v>69613.399562175924</v>
      </c>
      <c r="CS86" s="37">
        <f ca="1">EXP('Question 7'!CR85)*CS85+0.4*$B86</f>
        <v>159464.26039597898</v>
      </c>
      <c r="CT86" s="37">
        <f ca="1">EXP('Question 7'!CS85)*CT85+0.4*$B86</f>
        <v>146416.23718365526</v>
      </c>
      <c r="CU86" s="37">
        <f ca="1">EXP('Question 7'!CT85)*CU85+0.4*$B86</f>
        <v>95200.540370135728</v>
      </c>
      <c r="CV86" s="37">
        <f ca="1">EXP('Question 7'!CU85)*CV85+0.4*$B86</f>
        <v>69878.137549843945</v>
      </c>
      <c r="CW86" s="37">
        <f ca="1">EXP('Question 7'!CV85)*CW85+0.4*$B86</f>
        <v>111984.56985962599</v>
      </c>
      <c r="CX86" s="37">
        <f ca="1">EXP('Question 7'!CW85)*CX85+0.4*$B86</f>
        <v>79503.978052652819</v>
      </c>
    </row>
    <row r="87" spans="1:102" x14ac:dyDescent="0.2">
      <c r="A87" s="5">
        <v>47848</v>
      </c>
      <c r="B87" s="1">
        <v>2127.7786683840009</v>
      </c>
      <c r="C87" s="37">
        <f ca="1">EXP('Question 7'!B86)*C86+0.4*$B87</f>
        <v>62954.304215053329</v>
      </c>
      <c r="D87" s="37">
        <f ca="1">EXP('Question 7'!C86)*D86+0.4*$B87</f>
        <v>98804.063164603751</v>
      </c>
      <c r="E87" s="37">
        <f ca="1">EXP('Question 7'!D86)*E86+0.4*$B87</f>
        <v>87931.550169495109</v>
      </c>
      <c r="F87" s="37">
        <f ca="1">EXP('Question 7'!E86)*F86+0.4*$B87</f>
        <v>71230.098761494912</v>
      </c>
      <c r="G87" s="37">
        <f ca="1">EXP('Question 7'!F86)*G86+0.4*$B87</f>
        <v>159897.55751512738</v>
      </c>
      <c r="H87" s="37">
        <f ca="1">EXP('Question 7'!G86)*H86+0.4*$B87</f>
        <v>67661.227611541675</v>
      </c>
      <c r="I87" s="37">
        <f ca="1">EXP('Question 7'!H86)*I86+0.4*$B87</f>
        <v>67246.664988762379</v>
      </c>
      <c r="J87" s="37">
        <f ca="1">EXP('Question 7'!I86)*J86+0.4*$B87</f>
        <v>100590.95543520608</v>
      </c>
      <c r="K87" s="37">
        <f ca="1">EXP('Question 7'!J86)*K86+0.4*$B87</f>
        <v>52889.631064441826</v>
      </c>
      <c r="L87" s="37">
        <f ca="1">EXP('Question 7'!K86)*L86+0.4*$B87</f>
        <v>70599.405943950056</v>
      </c>
      <c r="M87" s="37">
        <f ca="1">EXP('Question 7'!L86)*M86+0.4*$B87</f>
        <v>118857.65469303716</v>
      </c>
      <c r="N87" s="37">
        <f ca="1">EXP('Question 7'!M86)*N86+0.4*$B87</f>
        <v>112093.3785376286</v>
      </c>
      <c r="O87" s="37">
        <f ca="1">EXP('Question 7'!N86)*O86+0.4*$B87</f>
        <v>82162.438064181973</v>
      </c>
      <c r="P87" s="37">
        <f ca="1">EXP('Question 7'!O86)*P86+0.4*$B87</f>
        <v>129845.41568697325</v>
      </c>
      <c r="Q87" s="37">
        <f ca="1">EXP('Question 7'!P86)*Q86+0.4*$B87</f>
        <v>82702.88359693106</v>
      </c>
      <c r="R87" s="37">
        <f ca="1">EXP('Question 7'!Q86)*R86+0.4*$B87</f>
        <v>60399.7769661325</v>
      </c>
      <c r="S87" s="37">
        <f ca="1">EXP('Question 7'!R86)*S86+0.4*$B87</f>
        <v>95950.98332789632</v>
      </c>
      <c r="T87" s="37">
        <f ca="1">EXP('Question 7'!S86)*T86+0.4*$B87</f>
        <v>78700.77149437496</v>
      </c>
      <c r="U87" s="37">
        <f ca="1">EXP('Question 7'!T86)*U86+0.4*$B87</f>
        <v>121728.26537596875</v>
      </c>
      <c r="V87" s="37">
        <f ca="1">EXP('Question 7'!U86)*V86+0.4*$B87</f>
        <v>108033.73775153242</v>
      </c>
      <c r="W87" s="37">
        <f ca="1">EXP('Question 7'!V86)*W86+0.4*$B87</f>
        <v>74414.975391967775</v>
      </c>
      <c r="X87" s="37">
        <f ca="1">EXP('Question 7'!W86)*X86+0.4*$B87</f>
        <v>72266.813862667492</v>
      </c>
      <c r="Y87" s="37">
        <f ca="1">EXP('Question 7'!X86)*Y86+0.4*$B87</f>
        <v>91025.435553633011</v>
      </c>
      <c r="Z87" s="37">
        <f ca="1">EXP('Question 7'!Y86)*Z86+0.4*$B87</f>
        <v>70270.244345489366</v>
      </c>
      <c r="AA87" s="37">
        <f ca="1">EXP('Question 7'!Z86)*AA86+0.4*$B87</f>
        <v>66108.129637827064</v>
      </c>
      <c r="AB87" s="37">
        <f ca="1">EXP('Question 7'!AA86)*AB86+0.4*$B87</f>
        <v>78427.330508506493</v>
      </c>
      <c r="AC87" s="37">
        <f ca="1">EXP('Question 7'!AB86)*AC86+0.4*$B87</f>
        <v>103340.32685424956</v>
      </c>
      <c r="AD87" s="37">
        <f ca="1">EXP('Question 7'!AC86)*AD86+0.4*$B87</f>
        <v>104588.75502293745</v>
      </c>
      <c r="AE87" s="37">
        <f ca="1">EXP('Question 7'!AD86)*AE86+0.4*$B87</f>
        <v>75416.411782918221</v>
      </c>
      <c r="AF87" s="37">
        <f ca="1">EXP('Question 7'!AE86)*AF86+0.4*$B87</f>
        <v>71576.94369551455</v>
      </c>
      <c r="AG87" s="37">
        <f ca="1">EXP('Question 7'!AF86)*AG86+0.4*$B87</f>
        <v>66904.005307832747</v>
      </c>
      <c r="AH87" s="37">
        <f ca="1">EXP('Question 7'!AG86)*AH86+0.4*$B87</f>
        <v>122581.0353132116</v>
      </c>
      <c r="AI87" s="37">
        <f ca="1">EXP('Question 7'!AH86)*AI86+0.4*$B87</f>
        <v>60015.708736174813</v>
      </c>
      <c r="AJ87" s="37">
        <f ca="1">EXP('Question 7'!AI86)*AJ86+0.4*$B87</f>
        <v>75590.775113995624</v>
      </c>
      <c r="AK87" s="37">
        <f ca="1">EXP('Question 7'!AJ86)*AK86+0.4*$B87</f>
        <v>84112.674886250476</v>
      </c>
      <c r="AL87" s="37">
        <f ca="1">EXP('Question 7'!AK86)*AL86+0.4*$B87</f>
        <v>96325.297703137854</v>
      </c>
      <c r="AM87" s="37">
        <f ca="1">EXP('Question 7'!AL86)*AM86+0.4*$B87</f>
        <v>120513.69746624524</v>
      </c>
      <c r="AN87" s="37">
        <f ca="1">EXP('Question 7'!AM86)*AN86+0.4*$B87</f>
        <v>97652.023089922324</v>
      </c>
      <c r="AO87" s="37">
        <f ca="1">EXP('Question 7'!AN86)*AO86+0.4*$B87</f>
        <v>76076.503055483932</v>
      </c>
      <c r="AP87" s="37">
        <f ca="1">EXP('Question 7'!AO86)*AP86+0.4*$B87</f>
        <v>69841.616274002634</v>
      </c>
      <c r="AQ87" s="37">
        <f ca="1">EXP('Question 7'!AP86)*AQ86+0.4*$B87</f>
        <v>54668.078601265966</v>
      </c>
      <c r="AR87" s="37">
        <f ca="1">EXP('Question 7'!AQ86)*AR86+0.4*$B87</f>
        <v>127495.46467489346</v>
      </c>
      <c r="AS87" s="37">
        <f ca="1">EXP('Question 7'!AR86)*AS86+0.4*$B87</f>
        <v>63600.995407157046</v>
      </c>
      <c r="AT87" s="37">
        <f ca="1">EXP('Question 7'!AS86)*AT86+0.4*$B87</f>
        <v>86656.277482876976</v>
      </c>
      <c r="AU87" s="37">
        <f ca="1">EXP('Question 7'!AT86)*AU86+0.4*$B87</f>
        <v>94750.078056363753</v>
      </c>
      <c r="AV87" s="37">
        <f ca="1">EXP('Question 7'!AU86)*AV86+0.4*$B87</f>
        <v>104784.0577642946</v>
      </c>
      <c r="AW87" s="37">
        <f ca="1">EXP('Question 7'!AV86)*AW86+0.4*$B87</f>
        <v>103050.75281284004</v>
      </c>
      <c r="AX87" s="37">
        <f ca="1">EXP('Question 7'!AW86)*AX86+0.4*$B87</f>
        <v>130106.02205759617</v>
      </c>
      <c r="AY87" s="37">
        <f ca="1">EXP('Question 7'!AX86)*AY86+0.4*$B87</f>
        <v>84814.747146504567</v>
      </c>
      <c r="AZ87" s="37">
        <f ca="1">EXP('Question 7'!AY86)*AZ86+0.4*$B87</f>
        <v>92034.989676721103</v>
      </c>
      <c r="BA87" s="37">
        <f ca="1">EXP('Question 7'!AZ86)*BA86+0.4*$B87</f>
        <v>79356.044449622757</v>
      </c>
      <c r="BB87" s="37">
        <f ca="1">EXP('Question 7'!BA86)*BB86+0.4*$B87</f>
        <v>96637.129275408719</v>
      </c>
      <c r="BC87" s="37">
        <f ca="1">EXP('Question 7'!BB86)*BC86+0.4*$B87</f>
        <v>38742.51456308733</v>
      </c>
      <c r="BD87" s="37">
        <f ca="1">EXP('Question 7'!BC86)*BD86+0.4*$B87</f>
        <v>69723.854281573615</v>
      </c>
      <c r="BE87" s="37">
        <f ca="1">EXP('Question 7'!BD86)*BE86+0.4*$B87</f>
        <v>60789.188315017025</v>
      </c>
      <c r="BF87" s="37">
        <f ca="1">EXP('Question 7'!BE86)*BF86+0.4*$B87</f>
        <v>73131.209601613431</v>
      </c>
      <c r="BG87" s="37">
        <f ca="1">EXP('Question 7'!BF86)*BG86+0.4*$B87</f>
        <v>96572.777337144478</v>
      </c>
      <c r="BH87" s="37">
        <f ca="1">EXP('Question 7'!BG86)*BH86+0.4*$B87</f>
        <v>101952.56774489926</v>
      </c>
      <c r="BI87" s="37">
        <f ca="1">EXP('Question 7'!BH86)*BI86+0.4*$B87</f>
        <v>106424.324373707</v>
      </c>
      <c r="BJ87" s="37">
        <f ca="1">EXP('Question 7'!BI86)*BJ86+0.4*$B87</f>
        <v>99242.767963398961</v>
      </c>
      <c r="BK87" s="37">
        <f ca="1">EXP('Question 7'!BJ86)*BK86+0.4*$B87</f>
        <v>105353.45752460138</v>
      </c>
      <c r="BL87" s="37">
        <f ca="1">EXP('Question 7'!BK86)*BL86+0.4*$B87</f>
        <v>113046.74024398235</v>
      </c>
      <c r="BM87" s="37">
        <f ca="1">EXP('Question 7'!BL86)*BM86+0.4*$B87</f>
        <v>86925.649184130278</v>
      </c>
      <c r="BN87" s="37">
        <f ca="1">EXP('Question 7'!BM86)*BN86+0.4*$B87</f>
        <v>79829.564542165521</v>
      </c>
      <c r="BO87" s="37">
        <f ca="1">EXP('Question 7'!BN86)*BO86+0.4*$B87</f>
        <v>102885.88300784631</v>
      </c>
      <c r="BP87" s="37">
        <f ca="1">EXP('Question 7'!BO86)*BP86+0.4*$B87</f>
        <v>77544.178165442339</v>
      </c>
      <c r="BQ87" s="37">
        <f ca="1">EXP('Question 7'!BP86)*BQ86+0.4*$B87</f>
        <v>86349.229804928735</v>
      </c>
      <c r="BR87" s="37">
        <f ca="1">EXP('Question 7'!BQ86)*BR86+0.4*$B87</f>
        <v>72606.575298607509</v>
      </c>
      <c r="BS87" s="37">
        <f ca="1">EXP('Question 7'!BR86)*BS86+0.4*$B87</f>
        <v>49301.624178108934</v>
      </c>
      <c r="BT87" s="37">
        <f ca="1">EXP('Question 7'!BS86)*BT86+0.4*$B87</f>
        <v>67641.653336669129</v>
      </c>
      <c r="BU87" s="37">
        <f ca="1">EXP('Question 7'!BT86)*BU86+0.4*$B87</f>
        <v>64887.016320174771</v>
      </c>
      <c r="BV87" s="37">
        <f ca="1">EXP('Question 7'!BU86)*BV86+0.4*$B87</f>
        <v>94688.582029574769</v>
      </c>
      <c r="BW87" s="37">
        <f ca="1">EXP('Question 7'!BV86)*BW86+0.4*$B87</f>
        <v>58721.43267493169</v>
      </c>
      <c r="BX87" s="37">
        <f ca="1">EXP('Question 7'!BW86)*BX86+0.4*$B87</f>
        <v>115430.35106386297</v>
      </c>
      <c r="BY87" s="37">
        <f ca="1">EXP('Question 7'!BX86)*BY86+0.4*$B87</f>
        <v>92301.007008017026</v>
      </c>
      <c r="BZ87" s="37">
        <f ca="1">EXP('Question 7'!BY86)*BZ86+0.4*$B87</f>
        <v>54461.252340993808</v>
      </c>
      <c r="CA87" s="37">
        <f ca="1">EXP('Question 7'!BZ86)*CA86+0.4*$B87</f>
        <v>91616.807816937304</v>
      </c>
      <c r="CB87" s="37">
        <f ca="1">EXP('Question 7'!CA86)*CB86+0.4*$B87</f>
        <v>67774.176216545748</v>
      </c>
      <c r="CC87" s="37">
        <f ca="1">EXP('Question 7'!CB86)*CC86+0.4*$B87</f>
        <v>65382.684442264661</v>
      </c>
      <c r="CD87" s="37">
        <f ca="1">EXP('Question 7'!CC86)*CD86+0.4*$B87</f>
        <v>91960.059586123825</v>
      </c>
      <c r="CE87" s="37">
        <f ca="1">EXP('Question 7'!CD86)*CE86+0.4*$B87</f>
        <v>88516.127827819131</v>
      </c>
      <c r="CF87" s="37">
        <f ca="1">EXP('Question 7'!CE86)*CF86+0.4*$B87</f>
        <v>73703.924042217055</v>
      </c>
      <c r="CG87" s="37">
        <f ca="1">EXP('Question 7'!CF86)*CG86+0.4*$B87</f>
        <v>111700.58989082485</v>
      </c>
      <c r="CH87" s="37">
        <f ca="1">EXP('Question 7'!CG86)*CH86+0.4*$B87</f>
        <v>119150.1610143366</v>
      </c>
      <c r="CI87" s="37">
        <f ca="1">EXP('Question 7'!CH86)*CI86+0.4*$B87</f>
        <v>98399.731186632518</v>
      </c>
      <c r="CJ87" s="37">
        <f ca="1">EXP('Question 7'!CI86)*CJ86+0.4*$B87</f>
        <v>102180.69450511334</v>
      </c>
      <c r="CK87" s="37">
        <f ca="1">EXP('Question 7'!CJ86)*CK86+0.4*$B87</f>
        <v>96232.554021774558</v>
      </c>
      <c r="CL87" s="37">
        <f ca="1">EXP('Question 7'!CK86)*CL86+0.4*$B87</f>
        <v>111742.02307692627</v>
      </c>
      <c r="CM87" s="37">
        <f ca="1">EXP('Question 7'!CL86)*CM86+0.4*$B87</f>
        <v>155546.12096370544</v>
      </c>
      <c r="CN87" s="37">
        <f ca="1">EXP('Question 7'!CM86)*CN86+0.4*$B87</f>
        <v>65152.977564903937</v>
      </c>
      <c r="CO87" s="37">
        <f ca="1">EXP('Question 7'!CN86)*CO86+0.4*$B87</f>
        <v>99272.573042990203</v>
      </c>
      <c r="CP87" s="37">
        <f ca="1">EXP('Question 7'!CO86)*CP86+0.4*$B87</f>
        <v>115553.25405886235</v>
      </c>
      <c r="CQ87" s="37">
        <f ca="1">EXP('Question 7'!CP86)*CQ86+0.4*$B87</f>
        <v>94515.995760791993</v>
      </c>
      <c r="CR87" s="37">
        <f ca="1">EXP('Question 7'!CQ86)*CR86+0.4*$B87</f>
        <v>73903.832438039433</v>
      </c>
      <c r="CS87" s="37">
        <f ca="1">EXP('Question 7'!CR86)*CS86+0.4*$B87</f>
        <v>153042.90145394174</v>
      </c>
      <c r="CT87" s="37">
        <f ca="1">EXP('Question 7'!CS86)*CT86+0.4*$B87</f>
        <v>147898.48724565271</v>
      </c>
      <c r="CU87" s="37">
        <f ca="1">EXP('Question 7'!CT86)*CU86+0.4*$B87</f>
        <v>99427.78001215453</v>
      </c>
      <c r="CV87" s="37">
        <f ca="1">EXP('Question 7'!CU86)*CV86+0.4*$B87</f>
        <v>70215.015027481495</v>
      </c>
      <c r="CW87" s="37">
        <f ca="1">EXP('Question 7'!CV86)*CW86+0.4*$B87</f>
        <v>112451.52451718501</v>
      </c>
      <c r="CX87" s="37">
        <f ca="1">EXP('Question 7'!CW86)*CX86+0.4*$B87</f>
        <v>75143.47502598408</v>
      </c>
    </row>
    <row r="88" spans="1:102" x14ac:dyDescent="0.2">
      <c r="A88" s="5">
        <v>47879</v>
      </c>
      <c r="B88" s="1">
        <v>2255.4453884870409</v>
      </c>
      <c r="C88" s="37">
        <f ca="1">EXP('Question 7'!B87)*C87+0.4*$B88</f>
        <v>63592.659714692243</v>
      </c>
      <c r="D88" s="37">
        <f ca="1">EXP('Question 7'!C87)*D87+0.4*$B88</f>
        <v>101509.8511111038</v>
      </c>
      <c r="E88" s="37">
        <f ca="1">EXP('Question 7'!D87)*E87+0.4*$B88</f>
        <v>88960.801537573992</v>
      </c>
      <c r="F88" s="37">
        <f ca="1">EXP('Question 7'!E87)*F87+0.4*$B88</f>
        <v>76096.506711795693</v>
      </c>
      <c r="G88" s="37">
        <f ca="1">EXP('Question 7'!F87)*G87+0.4*$B88</f>
        <v>156312.66850642255</v>
      </c>
      <c r="H88" s="37">
        <f ca="1">EXP('Question 7'!G87)*H87+0.4*$B88</f>
        <v>68482.92889150088</v>
      </c>
      <c r="I88" s="37">
        <f ca="1">EXP('Question 7'!H87)*I87+0.4*$B88</f>
        <v>70280.440419220438</v>
      </c>
      <c r="J88" s="37">
        <f ca="1">EXP('Question 7'!I87)*J87+0.4*$B88</f>
        <v>94269.618833299144</v>
      </c>
      <c r="K88" s="37">
        <f ca="1">EXP('Question 7'!J87)*K87+0.4*$B88</f>
        <v>53622.005486201837</v>
      </c>
      <c r="L88" s="37">
        <f ca="1">EXP('Question 7'!K87)*L87+0.4*$B88</f>
        <v>68110.845423033301</v>
      </c>
      <c r="M88" s="37">
        <f ca="1">EXP('Question 7'!L87)*M87+0.4*$B88</f>
        <v>123274.90415156941</v>
      </c>
      <c r="N88" s="37">
        <f ca="1">EXP('Question 7'!M87)*N87+0.4*$B88</f>
        <v>119974.89436424724</v>
      </c>
      <c r="O88" s="37">
        <f ca="1">EXP('Question 7'!N87)*O87+0.4*$B88</f>
        <v>85623.799763325587</v>
      </c>
      <c r="P88" s="37">
        <f ca="1">EXP('Question 7'!O87)*P87+0.4*$B88</f>
        <v>138654.90086094095</v>
      </c>
      <c r="Q88" s="37">
        <f ca="1">EXP('Question 7'!P87)*Q87+0.4*$B88</f>
        <v>85972.772398986534</v>
      </c>
      <c r="R88" s="37">
        <f ca="1">EXP('Question 7'!Q87)*R87+0.4*$B88</f>
        <v>56527.541478273735</v>
      </c>
      <c r="S88" s="37">
        <f ca="1">EXP('Question 7'!R87)*S87+0.4*$B88</f>
        <v>100197.99241866199</v>
      </c>
      <c r="T88" s="37">
        <f ca="1">EXP('Question 7'!S87)*T87+0.4*$B88</f>
        <v>81450.848166272495</v>
      </c>
      <c r="U88" s="37">
        <f ca="1">EXP('Question 7'!T87)*U87+0.4*$B88</f>
        <v>126191.66026371354</v>
      </c>
      <c r="V88" s="37">
        <f ca="1">EXP('Question 7'!U87)*V87+0.4*$B88</f>
        <v>109889.47433030971</v>
      </c>
      <c r="W88" s="37">
        <f ca="1">EXP('Question 7'!V87)*W87+0.4*$B88</f>
        <v>79843.334421112362</v>
      </c>
      <c r="X88" s="37">
        <f ca="1">EXP('Question 7'!W87)*X87+0.4*$B88</f>
        <v>80097.837038957849</v>
      </c>
      <c r="Y88" s="37">
        <f ca="1">EXP('Question 7'!X87)*Y87+0.4*$B88</f>
        <v>94030.865771125638</v>
      </c>
      <c r="Z88" s="37">
        <f ca="1">EXP('Question 7'!Y87)*Z87+0.4*$B88</f>
        <v>71027.418877241071</v>
      </c>
      <c r="AA88" s="37">
        <f ca="1">EXP('Question 7'!Z87)*AA87+0.4*$B88</f>
        <v>70408.2943715086</v>
      </c>
      <c r="AB88" s="37">
        <f ca="1">EXP('Question 7'!AA87)*AB87+0.4*$B88</f>
        <v>77203.143113087717</v>
      </c>
      <c r="AC88" s="37">
        <f ca="1">EXP('Question 7'!AB87)*AC87+0.4*$B88</f>
        <v>109766.67934332976</v>
      </c>
      <c r="AD88" s="37">
        <f ca="1">EXP('Question 7'!AC87)*AD87+0.4*$B88</f>
        <v>108718.11313196053</v>
      </c>
      <c r="AE88" s="37">
        <f ca="1">EXP('Question 7'!AD87)*AE87+0.4*$B88</f>
        <v>80812.867780276662</v>
      </c>
      <c r="AF88" s="37">
        <f ca="1">EXP('Question 7'!AE87)*AF87+0.4*$B88</f>
        <v>77049.500990970453</v>
      </c>
      <c r="AG88" s="37">
        <f ca="1">EXP('Question 7'!AF87)*AG87+0.4*$B88</f>
        <v>64169.019941952174</v>
      </c>
      <c r="AH88" s="37">
        <f ca="1">EXP('Question 7'!AG87)*AH87+0.4*$B88</f>
        <v>129165.36398032242</v>
      </c>
      <c r="AI88" s="37">
        <f ca="1">EXP('Question 7'!AH87)*AI87+0.4*$B88</f>
        <v>61613.583812064695</v>
      </c>
      <c r="AJ88" s="37">
        <f ca="1">EXP('Question 7'!AI87)*AJ87+0.4*$B88</f>
        <v>77213.934655014309</v>
      </c>
      <c r="AK88" s="37">
        <f ca="1">EXP('Question 7'!AJ87)*AK87+0.4*$B88</f>
        <v>85147.055709494423</v>
      </c>
      <c r="AL88" s="37">
        <f ca="1">EXP('Question 7'!AK87)*AL87+0.4*$B88</f>
        <v>93186.012906316158</v>
      </c>
      <c r="AM88" s="37">
        <f ca="1">EXP('Question 7'!AL87)*AM87+0.4*$B88</f>
        <v>121304.03871431286</v>
      </c>
      <c r="AN88" s="37">
        <f ca="1">EXP('Question 7'!AM87)*AN87+0.4*$B88</f>
        <v>98190.061496505703</v>
      </c>
      <c r="AO88" s="37">
        <f ca="1">EXP('Question 7'!AN87)*AO87+0.4*$B88</f>
        <v>76204.227333946634</v>
      </c>
      <c r="AP88" s="37">
        <f ca="1">EXP('Question 7'!AO87)*AP87+0.4*$B88</f>
        <v>72081.313454114497</v>
      </c>
      <c r="AQ88" s="37">
        <f ca="1">EXP('Question 7'!AP87)*AQ87+0.4*$B88</f>
        <v>51528.04495289371</v>
      </c>
      <c r="AR88" s="37">
        <f ca="1">EXP('Question 7'!AQ87)*AR87+0.4*$B88</f>
        <v>127770.97217737563</v>
      </c>
      <c r="AS88" s="37">
        <f ca="1">EXP('Question 7'!AR87)*AS87+0.4*$B88</f>
        <v>59661.103394400576</v>
      </c>
      <c r="AT88" s="37">
        <f ca="1">EXP('Question 7'!AS87)*AT87+0.4*$B88</f>
        <v>90713.257393751803</v>
      </c>
      <c r="AU88" s="37">
        <f ca="1">EXP('Question 7'!AT87)*AU87+0.4*$B88</f>
        <v>88279.968398369834</v>
      </c>
      <c r="AV88" s="37">
        <f ca="1">EXP('Question 7'!AU87)*AV87+0.4*$B88</f>
        <v>105755.59168295497</v>
      </c>
      <c r="AW88" s="37">
        <f ca="1">EXP('Question 7'!AV87)*AW87+0.4*$B88</f>
        <v>101850.5569705977</v>
      </c>
      <c r="AX88" s="37">
        <f ca="1">EXP('Question 7'!AW87)*AX87+0.4*$B88</f>
        <v>127323.58689253927</v>
      </c>
      <c r="AY88" s="37">
        <f ca="1">EXP('Question 7'!AX87)*AY87+0.4*$B88</f>
        <v>84383.712315456491</v>
      </c>
      <c r="AZ88" s="37">
        <f ca="1">EXP('Question 7'!AY87)*AZ87+0.4*$B88</f>
        <v>89251.512945840062</v>
      </c>
      <c r="BA88" s="37">
        <f ca="1">EXP('Question 7'!AZ87)*BA87+0.4*$B88</f>
        <v>86747.858659264501</v>
      </c>
      <c r="BB88" s="37">
        <f ca="1">EXP('Question 7'!BA87)*BB87+0.4*$B88</f>
        <v>104363.54257552291</v>
      </c>
      <c r="BC88" s="37">
        <f ca="1">EXP('Question 7'!BB87)*BC87+0.4*$B88</f>
        <v>39732.844065681631</v>
      </c>
      <c r="BD88" s="37">
        <f ca="1">EXP('Question 7'!BC87)*BD87+0.4*$B88</f>
        <v>67505.385983043918</v>
      </c>
      <c r="BE88" s="37">
        <f ca="1">EXP('Question 7'!BD87)*BE87+0.4*$B88</f>
        <v>63422.142200564522</v>
      </c>
      <c r="BF88" s="37">
        <f ca="1">EXP('Question 7'!BE87)*BF87+0.4*$B88</f>
        <v>68855.017589204188</v>
      </c>
      <c r="BG88" s="37">
        <f ca="1">EXP('Question 7'!BF87)*BG87+0.4*$B88</f>
        <v>94451.952369821331</v>
      </c>
      <c r="BH88" s="37">
        <f ca="1">EXP('Question 7'!BG87)*BH87+0.4*$B88</f>
        <v>99727.400472979643</v>
      </c>
      <c r="BI88" s="37">
        <f ca="1">EXP('Question 7'!BH87)*BI87+0.4*$B88</f>
        <v>109538.54743592239</v>
      </c>
      <c r="BJ88" s="37">
        <f ca="1">EXP('Question 7'!BI87)*BJ87+0.4*$B88</f>
        <v>93702.035462931599</v>
      </c>
      <c r="BK88" s="37">
        <f ca="1">EXP('Question 7'!BJ87)*BK87+0.4*$B88</f>
        <v>111209.71655438532</v>
      </c>
      <c r="BL88" s="37">
        <f ca="1">EXP('Question 7'!BK87)*BL87+0.4*$B88</f>
        <v>119079.66947972683</v>
      </c>
      <c r="BM88" s="37">
        <f ca="1">EXP('Question 7'!BL87)*BM87+0.4*$B88</f>
        <v>88430.091063324988</v>
      </c>
      <c r="BN88" s="37">
        <f ca="1">EXP('Question 7'!BM87)*BN87+0.4*$B88</f>
        <v>79886.512720652085</v>
      </c>
      <c r="BO88" s="37">
        <f ca="1">EXP('Question 7'!BN87)*BO87+0.4*$B88</f>
        <v>101176.09827437639</v>
      </c>
      <c r="BP88" s="37">
        <f ca="1">EXP('Question 7'!BO87)*BP87+0.4*$B88</f>
        <v>78330.744446082856</v>
      </c>
      <c r="BQ88" s="37">
        <f ca="1">EXP('Question 7'!BP87)*BQ87+0.4*$B88</f>
        <v>92414.012471443362</v>
      </c>
      <c r="BR88" s="37">
        <f ca="1">EXP('Question 7'!BQ87)*BR87+0.4*$B88</f>
        <v>82154.978502262587</v>
      </c>
      <c r="BS88" s="37">
        <f ca="1">EXP('Question 7'!BR87)*BS87+0.4*$B88</f>
        <v>54719.846433261737</v>
      </c>
      <c r="BT88" s="37">
        <f ca="1">EXP('Question 7'!BS87)*BT87+0.4*$B88</f>
        <v>73778.267643320476</v>
      </c>
      <c r="BU88" s="37">
        <f ca="1">EXP('Question 7'!BT87)*BU87+0.4*$B88</f>
        <v>72821.644455178219</v>
      </c>
      <c r="BV88" s="37">
        <f ca="1">EXP('Question 7'!BU87)*BV87+0.4*$B88</f>
        <v>101589.27325479717</v>
      </c>
      <c r="BW88" s="37">
        <f ca="1">EXP('Question 7'!BV87)*BW87+0.4*$B88</f>
        <v>57261.681412385347</v>
      </c>
      <c r="BX88" s="37">
        <f ca="1">EXP('Question 7'!BW87)*BX87+0.4*$B88</f>
        <v>124374.76122222755</v>
      </c>
      <c r="BY88" s="37">
        <f ca="1">EXP('Question 7'!BX87)*BY87+0.4*$B88</f>
        <v>87526.284067564993</v>
      </c>
      <c r="BZ88" s="37">
        <f ca="1">EXP('Question 7'!BY87)*BZ87+0.4*$B88</f>
        <v>57937.914225877226</v>
      </c>
      <c r="CA88" s="37">
        <f ca="1">EXP('Question 7'!BZ87)*CA87+0.4*$B88</f>
        <v>92209.287757997488</v>
      </c>
      <c r="CB88" s="37">
        <f ca="1">EXP('Question 7'!CA87)*CB87+0.4*$B88</f>
        <v>63754.543396899709</v>
      </c>
      <c r="CC88" s="37">
        <f ca="1">EXP('Question 7'!CB87)*CC87+0.4*$B88</f>
        <v>66821.106820476896</v>
      </c>
      <c r="CD88" s="37">
        <f ca="1">EXP('Question 7'!CC87)*CD87+0.4*$B88</f>
        <v>95182.866295501517</v>
      </c>
      <c r="CE88" s="37">
        <f ca="1">EXP('Question 7'!CD87)*CE87+0.4*$B88</f>
        <v>87507.380568578999</v>
      </c>
      <c r="CF88" s="37">
        <f ca="1">EXP('Question 7'!CE87)*CF87+0.4*$B88</f>
        <v>85670.362628490562</v>
      </c>
      <c r="CG88" s="37">
        <f ca="1">EXP('Question 7'!CF87)*CG87+0.4*$B88</f>
        <v>111862.91391349364</v>
      </c>
      <c r="CH88" s="37">
        <f ca="1">EXP('Question 7'!CG87)*CH87+0.4*$B88</f>
        <v>113340.80992476363</v>
      </c>
      <c r="CI88" s="37">
        <f ca="1">EXP('Question 7'!CH87)*CI87+0.4*$B88</f>
        <v>100617.87017497519</v>
      </c>
      <c r="CJ88" s="37">
        <f ca="1">EXP('Question 7'!CI87)*CJ87+0.4*$B88</f>
        <v>101528.65964806036</v>
      </c>
      <c r="CK88" s="37">
        <f ca="1">EXP('Question 7'!CJ87)*CK87+0.4*$B88</f>
        <v>101814.4561978761</v>
      </c>
      <c r="CL88" s="37">
        <f ca="1">EXP('Question 7'!CK87)*CL87+0.4*$B88</f>
        <v>106660.79767415198</v>
      </c>
      <c r="CM88" s="37">
        <f ca="1">EXP('Question 7'!CL87)*CM87+0.4*$B88</f>
        <v>155412.68660469327</v>
      </c>
      <c r="CN88" s="37">
        <f ca="1">EXP('Question 7'!CM87)*CN87+0.4*$B88</f>
        <v>69957.155594402604</v>
      </c>
      <c r="CO88" s="37">
        <f ca="1">EXP('Question 7'!CN87)*CO87+0.4*$B88</f>
        <v>104018.31241930972</v>
      </c>
      <c r="CP88" s="37">
        <f ca="1">EXP('Question 7'!CO87)*CP87+0.4*$B88</f>
        <v>124926.50608253386</v>
      </c>
      <c r="CQ88" s="37">
        <f ca="1">EXP('Question 7'!CP87)*CQ87+0.4*$B88</f>
        <v>94140.798820905839</v>
      </c>
      <c r="CR88" s="37">
        <f ca="1">EXP('Question 7'!CQ87)*CR87+0.4*$B88</f>
        <v>73316.933228809619</v>
      </c>
      <c r="CS88" s="37">
        <f ca="1">EXP('Question 7'!CR87)*CS87+0.4*$B88</f>
        <v>150412.76806703579</v>
      </c>
      <c r="CT88" s="37">
        <f ca="1">EXP('Question 7'!CS87)*CT87+0.4*$B88</f>
        <v>150836.96485718634</v>
      </c>
      <c r="CU88" s="37">
        <f ca="1">EXP('Question 7'!CT87)*CU87+0.4*$B88</f>
        <v>109099.22943655135</v>
      </c>
      <c r="CV88" s="37">
        <f ca="1">EXP('Question 7'!CU87)*CV87+0.4*$B88</f>
        <v>74233.631583022609</v>
      </c>
      <c r="CW88" s="37">
        <f ca="1">EXP('Question 7'!CV87)*CW87+0.4*$B88</f>
        <v>111094.35235390549</v>
      </c>
      <c r="CX88" s="37">
        <f ca="1">EXP('Question 7'!CW87)*CX87+0.4*$B88</f>
        <v>73415.696318280607</v>
      </c>
    </row>
    <row r="89" spans="1:102" x14ac:dyDescent="0.2">
      <c r="A89" s="5">
        <v>47907</v>
      </c>
      <c r="B89" s="1">
        <v>2255.4453884870409</v>
      </c>
      <c r="C89" s="37">
        <f ca="1">EXP('Question 7'!B88)*C88+0.4*$B89</f>
        <v>67938.615806035217</v>
      </c>
      <c r="D89" s="37">
        <f ca="1">EXP('Question 7'!C88)*D88+0.4*$B89</f>
        <v>103254.5238655696</v>
      </c>
      <c r="E89" s="37">
        <f ca="1">EXP('Question 7'!D88)*E88+0.4*$B89</f>
        <v>97302.63402197136</v>
      </c>
      <c r="F89" s="37">
        <f ca="1">EXP('Question 7'!E88)*F88+0.4*$B89</f>
        <v>71276.740802120636</v>
      </c>
      <c r="G89" s="37">
        <f ca="1">EXP('Question 7'!F88)*G88+0.4*$B89</f>
        <v>156428.15605446912</v>
      </c>
      <c r="H89" s="37">
        <f ca="1">EXP('Question 7'!G88)*H88+0.4*$B89</f>
        <v>71315.509973459353</v>
      </c>
      <c r="I89" s="37">
        <f ca="1">EXP('Question 7'!H88)*I88+0.4*$B89</f>
        <v>69914.678534265535</v>
      </c>
      <c r="J89" s="37">
        <f ca="1">EXP('Question 7'!I88)*J88+0.4*$B89</f>
        <v>95498.864465084291</v>
      </c>
      <c r="K89" s="37">
        <f ca="1">EXP('Question 7'!J88)*K88+0.4*$B89</f>
        <v>60927.918251324147</v>
      </c>
      <c r="L89" s="37">
        <f ca="1">EXP('Question 7'!K88)*L88+0.4*$B89</f>
        <v>69098.201694220479</v>
      </c>
      <c r="M89" s="37">
        <f ca="1">EXP('Question 7'!L88)*M88+0.4*$B89</f>
        <v>117714.0356819779</v>
      </c>
      <c r="N89" s="37">
        <f ca="1">EXP('Question 7'!M88)*N88+0.4*$B89</f>
        <v>115936.16698781493</v>
      </c>
      <c r="O89" s="37">
        <f ca="1">EXP('Question 7'!N88)*O88+0.4*$B89</f>
        <v>87054.165010602432</v>
      </c>
      <c r="P89" s="37">
        <f ca="1">EXP('Question 7'!O88)*P88+0.4*$B89</f>
        <v>134112.74133169989</v>
      </c>
      <c r="Q89" s="37">
        <f ca="1">EXP('Question 7'!P88)*Q88+0.4*$B89</f>
        <v>97693.957885998752</v>
      </c>
      <c r="R89" s="37">
        <f ca="1">EXP('Question 7'!Q88)*R88+0.4*$B89</f>
        <v>59800.518465196314</v>
      </c>
      <c r="S89" s="37">
        <f ca="1">EXP('Question 7'!R88)*S88+0.4*$B89</f>
        <v>97092.819656011663</v>
      </c>
      <c r="T89" s="37">
        <f ca="1">EXP('Question 7'!S88)*T88+0.4*$B89</f>
        <v>82568.891300042844</v>
      </c>
      <c r="U89" s="37">
        <f ca="1">EXP('Question 7'!T88)*U88+0.4*$B89</f>
        <v>129460.08795777027</v>
      </c>
      <c r="V89" s="37">
        <f ca="1">EXP('Question 7'!U88)*V88+0.4*$B89</f>
        <v>120551.09851431624</v>
      </c>
      <c r="W89" s="37">
        <f ca="1">EXP('Question 7'!V88)*W88+0.4*$B89</f>
        <v>80901.126387034019</v>
      </c>
      <c r="X89" s="37">
        <f ca="1">EXP('Question 7'!W88)*X88+0.4*$B89</f>
        <v>81637.427338452297</v>
      </c>
      <c r="Y89" s="37">
        <f ca="1">EXP('Question 7'!X88)*Y88+0.4*$B89</f>
        <v>94895.890758410344</v>
      </c>
      <c r="Z89" s="37">
        <f ca="1">EXP('Question 7'!Y88)*Z88+0.4*$B89</f>
        <v>74850.266388188902</v>
      </c>
      <c r="AA89" s="37">
        <f ca="1">EXP('Question 7'!Z88)*AA88+0.4*$B89</f>
        <v>71057.227200573601</v>
      </c>
      <c r="AB89" s="37">
        <f ca="1">EXP('Question 7'!AA88)*AB88+0.4*$B89</f>
        <v>77600.182622384746</v>
      </c>
      <c r="AC89" s="37">
        <f ca="1">EXP('Question 7'!AB88)*AC88+0.4*$B89</f>
        <v>103357.12461647937</v>
      </c>
      <c r="AD89" s="37">
        <f ca="1">EXP('Question 7'!AC88)*AD88+0.4*$B89</f>
        <v>104603.47917296452</v>
      </c>
      <c r="AE89" s="37">
        <f ca="1">EXP('Question 7'!AD88)*AE88+0.4*$B89</f>
        <v>81030.311035957275</v>
      </c>
      <c r="AF89" s="37">
        <f ca="1">EXP('Question 7'!AE88)*AF88+0.4*$B89</f>
        <v>75334.862993380724</v>
      </c>
      <c r="AG89" s="37">
        <f ca="1">EXP('Question 7'!AF88)*AG88+0.4*$B89</f>
        <v>68495.261913136288</v>
      </c>
      <c r="AH89" s="37">
        <f ca="1">EXP('Question 7'!AG88)*AH88+0.4*$B89</f>
        <v>127850.64259057997</v>
      </c>
      <c r="AI89" s="37">
        <f ca="1">EXP('Question 7'!AH88)*AI88+0.4*$B89</f>
        <v>60517.853703104432</v>
      </c>
      <c r="AJ89" s="37">
        <f ca="1">EXP('Question 7'!AI88)*AJ88+0.4*$B89</f>
        <v>86185.151891746427</v>
      </c>
      <c r="AK89" s="37">
        <f ca="1">EXP('Question 7'!AJ88)*AK88+0.4*$B89</f>
        <v>83100.616879418245</v>
      </c>
      <c r="AL89" s="37">
        <f ca="1">EXP('Question 7'!AK88)*AL88+0.4*$B89</f>
        <v>95295.449342765409</v>
      </c>
      <c r="AM89" s="37">
        <f ca="1">EXP('Question 7'!AL88)*AM88+0.4*$B89</f>
        <v>111927.52755659461</v>
      </c>
      <c r="AN89" s="37">
        <f ca="1">EXP('Question 7'!AM88)*AN88+0.4*$B89</f>
        <v>109186.42139021613</v>
      </c>
      <c r="AO89" s="37">
        <f ca="1">EXP('Question 7'!AN88)*AO88+0.4*$B89</f>
        <v>74801.07482334644</v>
      </c>
      <c r="AP89" s="37">
        <f ca="1">EXP('Question 7'!AO88)*AP88+0.4*$B89</f>
        <v>73671.673157173995</v>
      </c>
      <c r="AQ89" s="37">
        <f ca="1">EXP('Question 7'!AP88)*AQ88+0.4*$B89</f>
        <v>53220.806666423254</v>
      </c>
      <c r="AR89" s="37">
        <f ca="1">EXP('Question 7'!AQ88)*AR88+0.4*$B89</f>
        <v>127373.42959186409</v>
      </c>
      <c r="AS89" s="37">
        <f ca="1">EXP('Question 7'!AR88)*AS88+0.4*$B89</f>
        <v>57774.815754829411</v>
      </c>
      <c r="AT89" s="37">
        <f ca="1">EXP('Question 7'!AS88)*AT88+0.4*$B89</f>
        <v>90430.342528728448</v>
      </c>
      <c r="AU89" s="37">
        <f ca="1">EXP('Question 7'!AT88)*AU88+0.4*$B89</f>
        <v>89927.039942943884</v>
      </c>
      <c r="AV89" s="37">
        <f ca="1">EXP('Question 7'!AU88)*AV88+0.4*$B89</f>
        <v>106101.05155474442</v>
      </c>
      <c r="AW89" s="37">
        <f ca="1">EXP('Question 7'!AV88)*AW88+0.4*$B89</f>
        <v>92919.185283334897</v>
      </c>
      <c r="AX89" s="37">
        <f ca="1">EXP('Question 7'!AW88)*AX88+0.4*$B89</f>
        <v>123060.18771513634</v>
      </c>
      <c r="AY89" s="37">
        <f ca="1">EXP('Question 7'!AX88)*AY88+0.4*$B89</f>
        <v>85904.990662850047</v>
      </c>
      <c r="AZ89" s="37">
        <f ca="1">EXP('Question 7'!AY88)*AZ88+0.4*$B89</f>
        <v>92768.887628662866</v>
      </c>
      <c r="BA89" s="37">
        <f ca="1">EXP('Question 7'!AZ88)*BA88+0.4*$B89</f>
        <v>89737.922830997326</v>
      </c>
      <c r="BB89" s="37">
        <f ca="1">EXP('Question 7'!BA88)*BB88+0.4*$B89</f>
        <v>110718.48221201506</v>
      </c>
      <c r="BC89" s="37">
        <f ca="1">EXP('Question 7'!BB88)*BC88+0.4*$B89</f>
        <v>41371.393258961303</v>
      </c>
      <c r="BD89" s="37">
        <f ca="1">EXP('Question 7'!BC88)*BD88+0.4*$B89</f>
        <v>72380.426111637658</v>
      </c>
      <c r="BE89" s="37">
        <f ca="1">EXP('Question 7'!BD88)*BE88+0.4*$B89</f>
        <v>64656.681513110532</v>
      </c>
      <c r="BF89" s="37">
        <f ca="1">EXP('Question 7'!BE88)*BF88+0.4*$B89</f>
        <v>63910.883984283137</v>
      </c>
      <c r="BG89" s="37">
        <f ca="1">EXP('Question 7'!BF88)*BG88+0.4*$B89</f>
        <v>92375.684016652696</v>
      </c>
      <c r="BH89" s="37">
        <f ca="1">EXP('Question 7'!BG88)*BH88+0.4*$B89</f>
        <v>104712.54677974949</v>
      </c>
      <c r="BI89" s="37">
        <f ca="1">EXP('Question 7'!BH88)*BI88+0.4*$B89</f>
        <v>113049.57116841283</v>
      </c>
      <c r="BJ89" s="37">
        <f ca="1">EXP('Question 7'!BI88)*BJ88+0.4*$B89</f>
        <v>95217.117910457251</v>
      </c>
      <c r="BK89" s="37">
        <f ca="1">EXP('Question 7'!BJ88)*BK88+0.4*$B89</f>
        <v>109062.99335300954</v>
      </c>
      <c r="BL89" s="37">
        <f ca="1">EXP('Question 7'!BK88)*BL88+0.4*$B89</f>
        <v>129229.56693431198</v>
      </c>
      <c r="BM89" s="37">
        <f ca="1">EXP('Question 7'!BL88)*BM88+0.4*$B89</f>
        <v>84393.134470591991</v>
      </c>
      <c r="BN89" s="37">
        <f ca="1">EXP('Question 7'!BM88)*BN88+0.4*$B89</f>
        <v>82347.6645808006</v>
      </c>
      <c r="BO89" s="37">
        <f ca="1">EXP('Question 7'!BN88)*BO88+0.4*$B89</f>
        <v>94033.91680518107</v>
      </c>
      <c r="BP89" s="37">
        <f ca="1">EXP('Question 7'!BO88)*BP88+0.4*$B89</f>
        <v>72299.372674340571</v>
      </c>
      <c r="BQ89" s="37">
        <f ca="1">EXP('Question 7'!BP88)*BQ88+0.4*$B89</f>
        <v>93183.486615964939</v>
      </c>
      <c r="BR89" s="37">
        <f ca="1">EXP('Question 7'!BQ88)*BR88+0.4*$B89</f>
        <v>78916.540530001643</v>
      </c>
      <c r="BS89" s="37">
        <f ca="1">EXP('Question 7'!BR88)*BS88+0.4*$B89</f>
        <v>53723.760201952253</v>
      </c>
      <c r="BT89" s="37">
        <f ca="1">EXP('Question 7'!BS88)*BT88+0.4*$B89</f>
        <v>78627.146845881114</v>
      </c>
      <c r="BU89" s="37">
        <f ca="1">EXP('Question 7'!BT88)*BU88+0.4*$B89</f>
        <v>74374.85107246619</v>
      </c>
      <c r="BV89" s="37">
        <f ca="1">EXP('Question 7'!BU88)*BV88+0.4*$B89</f>
        <v>99814.30946004299</v>
      </c>
      <c r="BW89" s="37">
        <f ca="1">EXP('Question 7'!BV88)*BW88+0.4*$B89</f>
        <v>57509.487815350287</v>
      </c>
      <c r="BX89" s="37">
        <f ca="1">EXP('Question 7'!BW88)*BX88+0.4*$B89</f>
        <v>132902.50322943664</v>
      </c>
      <c r="BY89" s="37">
        <f ca="1">EXP('Question 7'!BX88)*BY88+0.4*$B89</f>
        <v>85549.091730211774</v>
      </c>
      <c r="BZ89" s="37">
        <f ca="1">EXP('Question 7'!BY88)*BZ88+0.4*$B89</f>
        <v>61127.136984506389</v>
      </c>
      <c r="CA89" s="37">
        <f ca="1">EXP('Question 7'!BZ88)*CA88+0.4*$B89</f>
        <v>92265.332995609904</v>
      </c>
      <c r="CB89" s="37">
        <f ca="1">EXP('Question 7'!CA88)*CB88+0.4*$B89</f>
        <v>69561.648596331157</v>
      </c>
      <c r="CC89" s="37">
        <f ca="1">EXP('Question 7'!CB88)*CC88+0.4*$B89</f>
        <v>59891.654784124257</v>
      </c>
      <c r="CD89" s="37">
        <f ca="1">EXP('Question 7'!CC88)*CD88+0.4*$B89</f>
        <v>111155.51920032421</v>
      </c>
      <c r="CE89" s="37">
        <f ca="1">EXP('Question 7'!CD88)*CE88+0.4*$B89</f>
        <v>92127.817165304179</v>
      </c>
      <c r="CF89" s="37">
        <f ca="1">EXP('Question 7'!CE88)*CF88+0.4*$B89</f>
        <v>93385.097464219682</v>
      </c>
      <c r="CG89" s="37">
        <f ca="1">EXP('Question 7'!CF88)*CG88+0.4*$B89</f>
        <v>126935.69372849847</v>
      </c>
      <c r="CH89" s="37">
        <f ca="1">EXP('Question 7'!CG88)*CH88+0.4*$B89</f>
        <v>109281.36465040848</v>
      </c>
      <c r="CI89" s="37">
        <f ca="1">EXP('Question 7'!CH88)*CI88+0.4*$B89</f>
        <v>102283.28237486671</v>
      </c>
      <c r="CJ89" s="37">
        <f ca="1">EXP('Question 7'!CI88)*CJ88+0.4*$B89</f>
        <v>105634.59942033366</v>
      </c>
      <c r="CK89" s="37">
        <f ca="1">EXP('Question 7'!CJ88)*CK88+0.4*$B89</f>
        <v>102836.78984269875</v>
      </c>
      <c r="CL89" s="37">
        <f ca="1">EXP('Question 7'!CK88)*CL88+0.4*$B89</f>
        <v>114309.6594994819</v>
      </c>
      <c r="CM89" s="37">
        <f ca="1">EXP('Question 7'!CL88)*CM88+0.4*$B89</f>
        <v>152759.00814842121</v>
      </c>
      <c r="CN89" s="37">
        <f ca="1">EXP('Question 7'!CM88)*CN88+0.4*$B89</f>
        <v>71754.912253140064</v>
      </c>
      <c r="CO89" s="37">
        <f ca="1">EXP('Question 7'!CN88)*CO88+0.4*$B89</f>
        <v>100404.99404979876</v>
      </c>
      <c r="CP89" s="37">
        <f ca="1">EXP('Question 7'!CO88)*CP88+0.4*$B89</f>
        <v>126520.85646877163</v>
      </c>
      <c r="CQ89" s="37">
        <f ca="1">EXP('Question 7'!CP88)*CQ88+0.4*$B89</f>
        <v>94050.207897687345</v>
      </c>
      <c r="CR89" s="37">
        <f ca="1">EXP('Question 7'!CQ88)*CR88+0.4*$B89</f>
        <v>71607.322829229321</v>
      </c>
      <c r="CS89" s="37">
        <f ca="1">EXP('Question 7'!CR88)*CS88+0.4*$B89</f>
        <v>153124.54484172419</v>
      </c>
      <c r="CT89" s="37">
        <f ca="1">EXP('Question 7'!CS88)*CT88+0.4*$B89</f>
        <v>168751.9469095628</v>
      </c>
      <c r="CU89" s="37">
        <f ca="1">EXP('Question 7'!CT88)*CU88+0.4*$B89</f>
        <v>116964.01235244529</v>
      </c>
      <c r="CV89" s="37">
        <f ca="1">EXP('Question 7'!CU88)*CV88+0.4*$B89</f>
        <v>74382.76590004591</v>
      </c>
      <c r="CW89" s="37">
        <f ca="1">EXP('Question 7'!CV88)*CW88+0.4*$B89</f>
        <v>119220.76994348402</v>
      </c>
      <c r="CX89" s="37">
        <f ca="1">EXP('Question 7'!CW88)*CX88+0.4*$B89</f>
        <v>74816.669738017808</v>
      </c>
    </row>
    <row r="90" spans="1:102" x14ac:dyDescent="0.2">
      <c r="A90" s="5">
        <v>47938</v>
      </c>
      <c r="B90" s="1">
        <v>2255.4453884870409</v>
      </c>
      <c r="C90" s="37">
        <f ca="1">EXP('Question 7'!B89)*C89+0.4*$B90</f>
        <v>72780.07427556545</v>
      </c>
      <c r="D90" s="37">
        <f ca="1">EXP('Question 7'!C89)*D89+0.4*$B90</f>
        <v>112165.26453886922</v>
      </c>
      <c r="E90" s="37">
        <f ca="1">EXP('Question 7'!D89)*E89+0.4*$B90</f>
        <v>95034.023977085089</v>
      </c>
      <c r="F90" s="37">
        <f ca="1">EXP('Question 7'!E89)*F89+0.4*$B90</f>
        <v>76387.454626533407</v>
      </c>
      <c r="G90" s="37">
        <f ca="1">EXP('Question 7'!F89)*G89+0.4*$B90</f>
        <v>155186.3568671851</v>
      </c>
      <c r="H90" s="37">
        <f ca="1">EXP('Question 7'!G89)*H89+0.4*$B90</f>
        <v>77527.390013889803</v>
      </c>
      <c r="I90" s="37">
        <f ca="1">EXP('Question 7'!H89)*I89+0.4*$B90</f>
        <v>68489.462552469748</v>
      </c>
      <c r="J90" s="37">
        <f ca="1">EXP('Question 7'!I89)*J89+0.4*$B90</f>
        <v>110370.98303352902</v>
      </c>
      <c r="K90" s="37">
        <f ca="1">EXP('Question 7'!J89)*K89+0.4*$B90</f>
        <v>65572.804647696525</v>
      </c>
      <c r="L90" s="37">
        <f ca="1">EXP('Question 7'!K89)*L89+0.4*$B90</f>
        <v>71985.527947236464</v>
      </c>
      <c r="M90" s="37">
        <f ca="1">EXP('Question 7'!L89)*M89+0.4*$B90</f>
        <v>126403.78341693348</v>
      </c>
      <c r="N90" s="37">
        <f ca="1">EXP('Question 7'!M89)*N89+0.4*$B90</f>
        <v>115026.10159813873</v>
      </c>
      <c r="O90" s="37">
        <f ca="1">EXP('Question 7'!N89)*O89+0.4*$B90</f>
        <v>84953.208670878725</v>
      </c>
      <c r="P90" s="37">
        <f ca="1">EXP('Question 7'!O89)*P89+0.4*$B90</f>
        <v>141056.50022169703</v>
      </c>
      <c r="Q90" s="37">
        <f ca="1">EXP('Question 7'!P89)*Q89+0.4*$B90</f>
        <v>98198.358983326631</v>
      </c>
      <c r="R90" s="37">
        <f ca="1">EXP('Question 7'!Q89)*R89+0.4*$B90</f>
        <v>62921.821694289159</v>
      </c>
      <c r="S90" s="37">
        <f ca="1">EXP('Question 7'!R89)*S89+0.4*$B90</f>
        <v>96915.747872302149</v>
      </c>
      <c r="T90" s="37">
        <f ca="1">EXP('Question 7'!S89)*T89+0.4*$B90</f>
        <v>87899.155956357557</v>
      </c>
      <c r="U90" s="37">
        <f ca="1">EXP('Question 7'!T89)*U89+0.4*$B90</f>
        <v>134937.71027820863</v>
      </c>
      <c r="V90" s="37">
        <f ca="1">EXP('Question 7'!U89)*V89+0.4*$B90</f>
        <v>125751.35199551481</v>
      </c>
      <c r="W90" s="37">
        <f ca="1">EXP('Question 7'!V89)*W89+0.4*$B90</f>
        <v>82127.395994402279</v>
      </c>
      <c r="X90" s="37">
        <f ca="1">EXP('Question 7'!W89)*X89+0.4*$B90</f>
        <v>81458.500277069921</v>
      </c>
      <c r="Y90" s="37">
        <f ca="1">EXP('Question 7'!X89)*Y89+0.4*$B90</f>
        <v>100991.27215601438</v>
      </c>
      <c r="Z90" s="37">
        <f ca="1">EXP('Question 7'!Y89)*Z89+0.4*$B90</f>
        <v>72757.54310083478</v>
      </c>
      <c r="AA90" s="37">
        <f ca="1">EXP('Question 7'!Z89)*AA89+0.4*$B90</f>
        <v>74424.278475235304</v>
      </c>
      <c r="AB90" s="37">
        <f ca="1">EXP('Question 7'!AA89)*AB89+0.4*$B90</f>
        <v>88129.203233749126</v>
      </c>
      <c r="AC90" s="37">
        <f ca="1">EXP('Question 7'!AB89)*AC89+0.4*$B90</f>
        <v>104528.55305630653</v>
      </c>
      <c r="AD90" s="37">
        <f ca="1">EXP('Question 7'!AC89)*AD89+0.4*$B90</f>
        <v>108695.28301101649</v>
      </c>
      <c r="AE90" s="37">
        <f ca="1">EXP('Question 7'!AD89)*AE89+0.4*$B90</f>
        <v>80164.683162073983</v>
      </c>
      <c r="AF90" s="37">
        <f ca="1">EXP('Question 7'!AE89)*AF89+0.4*$B90</f>
        <v>75755.586830989967</v>
      </c>
      <c r="AG90" s="37">
        <f ca="1">EXP('Question 7'!AF89)*AG89+0.4*$B90</f>
        <v>73008.114797035989</v>
      </c>
      <c r="AH90" s="37">
        <f ca="1">EXP('Question 7'!AG89)*AH89+0.4*$B90</f>
        <v>130049.27774356201</v>
      </c>
      <c r="AI90" s="37">
        <f ca="1">EXP('Question 7'!AH89)*AI89+0.4*$B90</f>
        <v>59089.060419762056</v>
      </c>
      <c r="AJ90" s="37">
        <f ca="1">EXP('Question 7'!AI89)*AJ89+0.4*$B90</f>
        <v>98438.764693159814</v>
      </c>
      <c r="AK90" s="37">
        <f ca="1">EXP('Question 7'!AJ89)*AK89+0.4*$B90</f>
        <v>79853.414892834131</v>
      </c>
      <c r="AL90" s="37">
        <f ca="1">EXP('Question 7'!AK89)*AL89+0.4*$B90</f>
        <v>90679.953437443895</v>
      </c>
      <c r="AM90" s="37">
        <f ca="1">EXP('Question 7'!AL89)*AM89+0.4*$B90</f>
        <v>109043.83410153148</v>
      </c>
      <c r="AN90" s="37">
        <f ca="1">EXP('Question 7'!AM89)*AN89+0.4*$B90</f>
        <v>108186.67786304757</v>
      </c>
      <c r="AO90" s="37">
        <f ca="1">EXP('Question 7'!AN89)*AO89+0.4*$B90</f>
        <v>78533.599868194564</v>
      </c>
      <c r="AP90" s="37">
        <f ca="1">EXP('Question 7'!AO89)*AP89+0.4*$B90</f>
        <v>78403.81744728997</v>
      </c>
      <c r="AQ90" s="37">
        <f ca="1">EXP('Question 7'!AP89)*AQ89+0.4*$B90</f>
        <v>59164.657872602736</v>
      </c>
      <c r="AR90" s="37">
        <f ca="1">EXP('Question 7'!AQ89)*AR89+0.4*$B90</f>
        <v>135657.64725696589</v>
      </c>
      <c r="AS90" s="37">
        <f ca="1">EXP('Question 7'!AR89)*AS89+0.4*$B90</f>
        <v>63037.452414895473</v>
      </c>
      <c r="AT90" s="37">
        <f ca="1">EXP('Question 7'!AS89)*AT89+0.4*$B90</f>
        <v>90904.612783473262</v>
      </c>
      <c r="AU90" s="37">
        <f ca="1">EXP('Question 7'!AT89)*AU89+0.4*$B90</f>
        <v>93600.518624279925</v>
      </c>
      <c r="AV90" s="37">
        <f ca="1">EXP('Question 7'!AU89)*AV89+0.4*$B90</f>
        <v>105475.03291395611</v>
      </c>
      <c r="AW90" s="37">
        <f ca="1">EXP('Question 7'!AV89)*AW89+0.4*$B90</f>
        <v>95576.573012949913</v>
      </c>
      <c r="AX90" s="37">
        <f ca="1">EXP('Question 7'!AW89)*AX89+0.4*$B90</f>
        <v>127424.2888914877</v>
      </c>
      <c r="AY90" s="37">
        <f ca="1">EXP('Question 7'!AX89)*AY89+0.4*$B90</f>
        <v>91960.734176542188</v>
      </c>
      <c r="AZ90" s="37">
        <f ca="1">EXP('Question 7'!AY89)*AZ89+0.4*$B90</f>
        <v>93290.776710200138</v>
      </c>
      <c r="BA90" s="37">
        <f ca="1">EXP('Question 7'!AZ89)*BA89+0.4*$B90</f>
        <v>85881.860236986904</v>
      </c>
      <c r="BB90" s="37">
        <f ca="1">EXP('Question 7'!BA89)*BB89+0.4*$B90</f>
        <v>123009.54936125243</v>
      </c>
      <c r="BC90" s="37">
        <f ca="1">EXP('Question 7'!BB89)*BC89+0.4*$B90</f>
        <v>45575.062995788627</v>
      </c>
      <c r="BD90" s="37">
        <f ca="1">EXP('Question 7'!BC89)*BD89+0.4*$B90</f>
        <v>77819.302812744223</v>
      </c>
      <c r="BE90" s="37">
        <f ca="1">EXP('Question 7'!BD89)*BE89+0.4*$B90</f>
        <v>66312.878598724943</v>
      </c>
      <c r="BF90" s="37">
        <f ca="1">EXP('Question 7'!BE89)*BF89+0.4*$B90</f>
        <v>66329.546813464418</v>
      </c>
      <c r="BG90" s="37">
        <f ca="1">EXP('Question 7'!BF89)*BG89+0.4*$B90</f>
        <v>100046.95202981433</v>
      </c>
      <c r="BH90" s="37">
        <f ca="1">EXP('Question 7'!BG89)*BH89+0.4*$B90</f>
        <v>95442.147959216629</v>
      </c>
      <c r="BI90" s="37">
        <f ca="1">EXP('Question 7'!BH89)*BI89+0.4*$B90</f>
        <v>117010.40694986637</v>
      </c>
      <c r="BJ90" s="37">
        <f ca="1">EXP('Question 7'!BI89)*BJ89+0.4*$B90</f>
        <v>97341.352922613762</v>
      </c>
      <c r="BK90" s="37">
        <f ca="1">EXP('Question 7'!BJ89)*BK89+0.4*$B90</f>
        <v>103953.42523240976</v>
      </c>
      <c r="BL90" s="37">
        <f ca="1">EXP('Question 7'!BK89)*BL89+0.4*$B90</f>
        <v>136943.66319190522</v>
      </c>
      <c r="BM90" s="37">
        <f ca="1">EXP('Question 7'!BL89)*BM89+0.4*$B90</f>
        <v>80300.593513006417</v>
      </c>
      <c r="BN90" s="37">
        <f ca="1">EXP('Question 7'!BM89)*BN89+0.4*$B90</f>
        <v>79775.820308338298</v>
      </c>
      <c r="BO90" s="37">
        <f ca="1">EXP('Question 7'!BN89)*BO89+0.4*$B90</f>
        <v>95215.203479347401</v>
      </c>
      <c r="BP90" s="37">
        <f ca="1">EXP('Question 7'!BO89)*BP89+0.4*$B90</f>
        <v>73546.295322342121</v>
      </c>
      <c r="BQ90" s="37">
        <f ca="1">EXP('Question 7'!BP89)*BQ89+0.4*$B90</f>
        <v>88869.138508541524</v>
      </c>
      <c r="BR90" s="37">
        <f ca="1">EXP('Question 7'!BQ89)*BR89+0.4*$B90</f>
        <v>86109.473235426587</v>
      </c>
      <c r="BS90" s="37">
        <f ca="1">EXP('Question 7'!BR89)*BS89+0.4*$B90</f>
        <v>52255.737625622933</v>
      </c>
      <c r="BT90" s="37">
        <f ca="1">EXP('Question 7'!BS89)*BT89+0.4*$B90</f>
        <v>82728.474979724415</v>
      </c>
      <c r="BU90" s="37">
        <f ca="1">EXP('Question 7'!BT89)*BU89+0.4*$B90</f>
        <v>78988.895524292748</v>
      </c>
      <c r="BV90" s="37">
        <f ca="1">EXP('Question 7'!BU89)*BV89+0.4*$B90</f>
        <v>96764.667054584424</v>
      </c>
      <c r="BW90" s="37">
        <f ca="1">EXP('Question 7'!BV89)*BW89+0.4*$B90</f>
        <v>60516.869076851232</v>
      </c>
      <c r="BX90" s="37">
        <f ca="1">EXP('Question 7'!BW89)*BX89+0.4*$B90</f>
        <v>124349.66390291737</v>
      </c>
      <c r="BY90" s="37">
        <f ca="1">EXP('Question 7'!BX89)*BY89+0.4*$B90</f>
        <v>91898.000216678774</v>
      </c>
      <c r="BZ90" s="37">
        <f ca="1">EXP('Question 7'!BY89)*BZ89+0.4*$B90</f>
        <v>64442.34263410994</v>
      </c>
      <c r="CA90" s="37">
        <f ca="1">EXP('Question 7'!BZ89)*CA89+0.4*$B90</f>
        <v>93178.540296474748</v>
      </c>
      <c r="CB90" s="37">
        <f ca="1">EXP('Question 7'!CA89)*CB89+0.4*$B90</f>
        <v>67969.699928160859</v>
      </c>
      <c r="CC90" s="37">
        <f ca="1">EXP('Question 7'!CB89)*CC89+0.4*$B90</f>
        <v>59385.809222814183</v>
      </c>
      <c r="CD90" s="37">
        <f ca="1">EXP('Question 7'!CC89)*CD89+0.4*$B90</f>
        <v>105413.24219563036</v>
      </c>
      <c r="CE90" s="37">
        <f ca="1">EXP('Question 7'!CD89)*CE89+0.4*$B90</f>
        <v>95741.313515941845</v>
      </c>
      <c r="CF90" s="37">
        <f ca="1">EXP('Question 7'!CE89)*CF89+0.4*$B90</f>
        <v>88547.215174144425</v>
      </c>
      <c r="CG90" s="37">
        <f ca="1">EXP('Question 7'!CF89)*CG89+0.4*$B90</f>
        <v>128676.43773982863</v>
      </c>
      <c r="CH90" s="37">
        <f ca="1">EXP('Question 7'!CG89)*CH89+0.4*$B90</f>
        <v>94940.762154555458</v>
      </c>
      <c r="CI90" s="37">
        <f ca="1">EXP('Question 7'!CH89)*CI89+0.4*$B90</f>
        <v>104984.01774540859</v>
      </c>
      <c r="CJ90" s="37">
        <f ca="1">EXP('Question 7'!CI89)*CJ89+0.4*$B90</f>
        <v>103551.02691125582</v>
      </c>
      <c r="CK90" s="37">
        <f ca="1">EXP('Question 7'!CJ89)*CK89+0.4*$B90</f>
        <v>108170.16750629713</v>
      </c>
      <c r="CL90" s="37">
        <f ca="1">EXP('Question 7'!CK89)*CL89+0.4*$B90</f>
        <v>119782.92403081621</v>
      </c>
      <c r="CM90" s="37">
        <f ca="1">EXP('Question 7'!CL89)*CM89+0.4*$B90</f>
        <v>138241.134044384</v>
      </c>
      <c r="CN90" s="37">
        <f ca="1">EXP('Question 7'!CM89)*CN89+0.4*$B90</f>
        <v>72080.504250958053</v>
      </c>
      <c r="CO90" s="37">
        <f ca="1">EXP('Question 7'!CN89)*CO89+0.4*$B90</f>
        <v>108636.27682259234</v>
      </c>
      <c r="CP90" s="37">
        <f ca="1">EXP('Question 7'!CO89)*CP89+0.4*$B90</f>
        <v>116060.28157946729</v>
      </c>
      <c r="CQ90" s="37">
        <f ca="1">EXP('Question 7'!CP89)*CQ89+0.4*$B90</f>
        <v>94408.805628204194</v>
      </c>
      <c r="CR90" s="37">
        <f ca="1">EXP('Question 7'!CQ89)*CR89+0.4*$B90</f>
        <v>67664.607124157294</v>
      </c>
      <c r="CS90" s="37">
        <f ca="1">EXP('Question 7'!CR89)*CS89+0.4*$B90</f>
        <v>158772.00489013651</v>
      </c>
      <c r="CT90" s="37">
        <f ca="1">EXP('Question 7'!CS89)*CT89+0.4*$B90</f>
        <v>177332.83975787595</v>
      </c>
      <c r="CU90" s="37">
        <f ca="1">EXP('Question 7'!CT89)*CU89+0.4*$B90</f>
        <v>111705.1183137412</v>
      </c>
      <c r="CV90" s="37">
        <f ca="1">EXP('Question 7'!CU89)*CV89+0.4*$B90</f>
        <v>78887.075414619772</v>
      </c>
      <c r="CW90" s="37">
        <f ca="1">EXP('Question 7'!CV89)*CW89+0.4*$B90</f>
        <v>122496.18664779888</v>
      </c>
      <c r="CX90" s="37">
        <f ca="1">EXP('Question 7'!CW89)*CX89+0.4*$B90</f>
        <v>70892.036322186788</v>
      </c>
    </row>
    <row r="91" spans="1:102" x14ac:dyDescent="0.2">
      <c r="A91" s="5">
        <v>47968</v>
      </c>
      <c r="B91" s="1">
        <v>2255.4453884870409</v>
      </c>
      <c r="C91" s="37">
        <f ca="1">EXP('Question 7'!B90)*C90+0.4*$B91</f>
        <v>67339.518122200243</v>
      </c>
      <c r="D91" s="37">
        <f ca="1">EXP('Question 7'!C90)*D90+0.4*$B91</f>
        <v>115602.64736275868</v>
      </c>
      <c r="E91" s="37">
        <f ca="1">EXP('Question 7'!D90)*E90+0.4*$B91</f>
        <v>95945.627081901635</v>
      </c>
      <c r="F91" s="37">
        <f ca="1">EXP('Question 7'!E90)*F90+0.4*$B91</f>
        <v>80595.262840406722</v>
      </c>
      <c r="G91" s="37">
        <f ca="1">EXP('Question 7'!F90)*G90+0.4*$B91</f>
        <v>157234.67897435653</v>
      </c>
      <c r="H91" s="37">
        <f ca="1">EXP('Question 7'!G90)*H90+0.4*$B91</f>
        <v>77820.778338679738</v>
      </c>
      <c r="I91" s="37">
        <f ca="1">EXP('Question 7'!H90)*I90+0.4*$B91</f>
        <v>71715.055237133463</v>
      </c>
      <c r="J91" s="37">
        <f ca="1">EXP('Question 7'!I90)*J90+0.4*$B91</f>
        <v>115774.68514651808</v>
      </c>
      <c r="K91" s="37">
        <f ca="1">EXP('Question 7'!J90)*K90+0.4*$B91</f>
        <v>66910.066309432601</v>
      </c>
      <c r="L91" s="37">
        <f ca="1">EXP('Question 7'!K90)*L90+0.4*$B91</f>
        <v>72642.246385262944</v>
      </c>
      <c r="M91" s="37">
        <f ca="1">EXP('Question 7'!L90)*M90+0.4*$B91</f>
        <v>125384.57523873649</v>
      </c>
      <c r="N91" s="37">
        <f ca="1">EXP('Question 7'!M90)*N90+0.4*$B91</f>
        <v>115093.83225197835</v>
      </c>
      <c r="O91" s="37">
        <f ca="1">EXP('Question 7'!N90)*O90+0.4*$B91</f>
        <v>90780.736212645425</v>
      </c>
      <c r="P91" s="37">
        <f ca="1">EXP('Question 7'!O90)*P90+0.4*$B91</f>
        <v>139400.22157479625</v>
      </c>
      <c r="Q91" s="37">
        <f ca="1">EXP('Question 7'!P90)*Q90+0.4*$B91</f>
        <v>97365.791173873149</v>
      </c>
      <c r="R91" s="37">
        <f ca="1">EXP('Question 7'!Q90)*R90+0.4*$B91</f>
        <v>61597.475966569298</v>
      </c>
      <c r="S91" s="37">
        <f ca="1">EXP('Question 7'!R90)*S90+0.4*$B91</f>
        <v>94921.381680529972</v>
      </c>
      <c r="T91" s="37">
        <f ca="1">EXP('Question 7'!S90)*T90+0.4*$B91</f>
        <v>95251.289316714552</v>
      </c>
      <c r="U91" s="37">
        <f ca="1">EXP('Question 7'!T90)*U90+0.4*$B91</f>
        <v>123296.96336341077</v>
      </c>
      <c r="V91" s="37">
        <f ca="1">EXP('Question 7'!U90)*V90+0.4*$B91</f>
        <v>127603.1930669751</v>
      </c>
      <c r="W91" s="37">
        <f ca="1">EXP('Question 7'!V90)*W90+0.4*$B91</f>
        <v>84566.68732523128</v>
      </c>
      <c r="X91" s="37">
        <f ca="1">EXP('Question 7'!W90)*X90+0.4*$B91</f>
        <v>84008.407143247736</v>
      </c>
      <c r="Y91" s="37">
        <f ca="1">EXP('Question 7'!X90)*Y90+0.4*$B91</f>
        <v>94279.879687159468</v>
      </c>
      <c r="Z91" s="37">
        <f ca="1">EXP('Question 7'!Y90)*Z90+0.4*$B91</f>
        <v>73661.337733405526</v>
      </c>
      <c r="AA91" s="37">
        <f ca="1">EXP('Question 7'!Z90)*AA90+0.4*$B91</f>
        <v>74710.9787489788</v>
      </c>
      <c r="AB91" s="37">
        <f ca="1">EXP('Question 7'!AA90)*AB90+0.4*$B91</f>
        <v>87830.588665397721</v>
      </c>
      <c r="AC91" s="37">
        <f ca="1">EXP('Question 7'!AB90)*AC90+0.4*$B91</f>
        <v>110920.14578139468</v>
      </c>
      <c r="AD91" s="37">
        <f ca="1">EXP('Question 7'!AC90)*AD90+0.4*$B91</f>
        <v>102365.3995937062</v>
      </c>
      <c r="AE91" s="37">
        <f ca="1">EXP('Question 7'!AD90)*AE90+0.4*$B91</f>
        <v>87039.773621202359</v>
      </c>
      <c r="AF91" s="37">
        <f ca="1">EXP('Question 7'!AE90)*AF90+0.4*$B91</f>
        <v>82908.558629763327</v>
      </c>
      <c r="AG91" s="37">
        <f ca="1">EXP('Question 7'!AF90)*AG90+0.4*$B91</f>
        <v>71216.211070943726</v>
      </c>
      <c r="AH91" s="37">
        <f ca="1">EXP('Question 7'!AG90)*AH90+0.4*$B91</f>
        <v>129547.48357836326</v>
      </c>
      <c r="AI91" s="37">
        <f ca="1">EXP('Question 7'!AH90)*AI90+0.4*$B91</f>
        <v>61702.762937840322</v>
      </c>
      <c r="AJ91" s="37">
        <f ca="1">EXP('Question 7'!AI90)*AJ90+0.4*$B91</f>
        <v>100679.00066965593</v>
      </c>
      <c r="AK91" s="37">
        <f ca="1">EXP('Question 7'!AJ90)*AK90+0.4*$B91</f>
        <v>78392.81522855231</v>
      </c>
      <c r="AL91" s="37">
        <f ca="1">EXP('Question 7'!AK90)*AL90+0.4*$B91</f>
        <v>95618.190481223719</v>
      </c>
      <c r="AM91" s="37">
        <f ca="1">EXP('Question 7'!AL90)*AM90+0.4*$B91</f>
        <v>110108.2931009928</v>
      </c>
      <c r="AN91" s="37">
        <f ca="1">EXP('Question 7'!AM90)*AN90+0.4*$B91</f>
        <v>107939.38720856965</v>
      </c>
      <c r="AO91" s="37">
        <f ca="1">EXP('Question 7'!AN90)*AO90+0.4*$B91</f>
        <v>85999.651345471342</v>
      </c>
      <c r="AP91" s="37">
        <f ca="1">EXP('Question 7'!AO90)*AP90+0.4*$B91</f>
        <v>87099.050738793812</v>
      </c>
      <c r="AQ91" s="37">
        <f ca="1">EXP('Question 7'!AP90)*AQ90+0.4*$B91</f>
        <v>60383.981118023403</v>
      </c>
      <c r="AR91" s="37">
        <f ca="1">EXP('Question 7'!AQ90)*AR90+0.4*$B91</f>
        <v>132922.5833073555</v>
      </c>
      <c r="AS91" s="37">
        <f ca="1">EXP('Question 7'!AR90)*AS90+0.4*$B91</f>
        <v>67588.576369672766</v>
      </c>
      <c r="AT91" s="37">
        <f ca="1">EXP('Question 7'!AS90)*AT90+0.4*$B91</f>
        <v>88031.499578743154</v>
      </c>
      <c r="AU91" s="37">
        <f ca="1">EXP('Question 7'!AT90)*AU90+0.4*$B91</f>
        <v>93778.838708246592</v>
      </c>
      <c r="AV91" s="37">
        <f ca="1">EXP('Question 7'!AU90)*AV90+0.4*$B91</f>
        <v>98890.614147562796</v>
      </c>
      <c r="AW91" s="37">
        <f ca="1">EXP('Question 7'!AV90)*AW90+0.4*$B91</f>
        <v>92122.678867628754</v>
      </c>
      <c r="AX91" s="37">
        <f ca="1">EXP('Question 7'!AW90)*AX90+0.4*$B91</f>
        <v>131596.19413237603</v>
      </c>
      <c r="AY91" s="37">
        <f ca="1">EXP('Question 7'!AX90)*AY90+0.4*$B91</f>
        <v>92674.59625404964</v>
      </c>
      <c r="AZ91" s="37">
        <f ca="1">EXP('Question 7'!AY90)*AZ90+0.4*$B91</f>
        <v>96768.984641133153</v>
      </c>
      <c r="BA91" s="37">
        <f ca="1">EXP('Question 7'!AZ90)*BA90+0.4*$B91</f>
        <v>89198.696661917027</v>
      </c>
      <c r="BB91" s="37">
        <f ca="1">EXP('Question 7'!BA90)*BB90+0.4*$B91</f>
        <v>118066.22011991395</v>
      </c>
      <c r="BC91" s="37">
        <f ca="1">EXP('Question 7'!BB90)*BC90+0.4*$B91</f>
        <v>47517.820525452778</v>
      </c>
      <c r="BD91" s="37">
        <f ca="1">EXP('Question 7'!BC90)*BD90+0.4*$B91</f>
        <v>80187.925023610966</v>
      </c>
      <c r="BE91" s="37">
        <f ca="1">EXP('Question 7'!BD90)*BE90+0.4*$B91</f>
        <v>63327.419376351078</v>
      </c>
      <c r="BF91" s="37">
        <f ca="1">EXP('Question 7'!BE90)*BF90+0.4*$B91</f>
        <v>66836.020446574912</v>
      </c>
      <c r="BG91" s="37">
        <f ca="1">EXP('Question 7'!BF90)*BG90+0.4*$B91</f>
        <v>106142.43720066601</v>
      </c>
      <c r="BH91" s="37">
        <f ca="1">EXP('Question 7'!BG90)*BH90+0.4*$B91</f>
        <v>89855.573259297598</v>
      </c>
      <c r="BI91" s="37">
        <f ca="1">EXP('Question 7'!BH90)*BI90+0.4*$B91</f>
        <v>119222.5366044453</v>
      </c>
      <c r="BJ91" s="37">
        <f ca="1">EXP('Question 7'!BI90)*BJ90+0.4*$B91</f>
        <v>104319.27283314755</v>
      </c>
      <c r="BK91" s="37">
        <f ca="1">EXP('Question 7'!BJ90)*BK90+0.4*$B91</f>
        <v>109341.59336399357</v>
      </c>
      <c r="BL91" s="37">
        <f ca="1">EXP('Question 7'!BK90)*BL90+0.4*$B91</f>
        <v>136722.25192195229</v>
      </c>
      <c r="BM91" s="37">
        <f ca="1">EXP('Question 7'!BL90)*BM90+0.4*$B91</f>
        <v>78797.309466469058</v>
      </c>
      <c r="BN91" s="37">
        <f ca="1">EXP('Question 7'!BM90)*BN90+0.4*$B91</f>
        <v>78097.507238959181</v>
      </c>
      <c r="BO91" s="37">
        <f ca="1">EXP('Question 7'!BN90)*BO90+0.4*$B91</f>
        <v>95202.254115004413</v>
      </c>
      <c r="BP91" s="37">
        <f ca="1">EXP('Question 7'!BO90)*BP90+0.4*$B91</f>
        <v>79130.076182776626</v>
      </c>
      <c r="BQ91" s="37">
        <f ca="1">EXP('Question 7'!BP90)*BQ90+0.4*$B91</f>
        <v>93913.52648939869</v>
      </c>
      <c r="BR91" s="37">
        <f ca="1">EXP('Question 7'!BQ90)*BR90+0.4*$B91</f>
        <v>88375.164170883887</v>
      </c>
      <c r="BS91" s="37">
        <f ca="1">EXP('Question 7'!BR90)*BS90+0.4*$B91</f>
        <v>54921.664716288848</v>
      </c>
      <c r="BT91" s="37">
        <f ca="1">EXP('Question 7'!BS90)*BT90+0.4*$B91</f>
        <v>86688.019275306127</v>
      </c>
      <c r="BU91" s="37">
        <f ca="1">EXP('Question 7'!BT90)*BU90+0.4*$B91</f>
        <v>81170.596007771979</v>
      </c>
      <c r="BV91" s="37">
        <f ca="1">EXP('Question 7'!BU90)*BV90+0.4*$B91</f>
        <v>103154.1984364953</v>
      </c>
      <c r="BW91" s="37">
        <f ca="1">EXP('Question 7'!BV90)*BW90+0.4*$B91</f>
        <v>60308.386822892608</v>
      </c>
      <c r="BX91" s="37">
        <f ca="1">EXP('Question 7'!BW90)*BX90+0.4*$B91</f>
        <v>120239.93226539575</v>
      </c>
      <c r="BY91" s="37">
        <f ca="1">EXP('Question 7'!BX90)*BY90+0.4*$B91</f>
        <v>90743.208266740316</v>
      </c>
      <c r="BZ91" s="37">
        <f ca="1">EXP('Question 7'!BY90)*BZ90+0.4*$B91</f>
        <v>66643.117080784985</v>
      </c>
      <c r="CA91" s="37">
        <f ca="1">EXP('Question 7'!BZ90)*CA90+0.4*$B91</f>
        <v>98552.569047435216</v>
      </c>
      <c r="CB91" s="37">
        <f ca="1">EXP('Question 7'!CA90)*CB90+0.4*$B91</f>
        <v>63822.053062076142</v>
      </c>
      <c r="CC91" s="37">
        <f ca="1">EXP('Question 7'!CB90)*CC90+0.4*$B91</f>
        <v>62340.191687552237</v>
      </c>
      <c r="CD91" s="37">
        <f ca="1">EXP('Question 7'!CC90)*CD90+0.4*$B91</f>
        <v>110767.51164699758</v>
      </c>
      <c r="CE91" s="37">
        <f ca="1">EXP('Question 7'!CD90)*CE90+0.4*$B91</f>
        <v>100601.26164904858</v>
      </c>
      <c r="CF91" s="37">
        <f ca="1">EXP('Question 7'!CE90)*CF90+0.4*$B91</f>
        <v>93741.9140323139</v>
      </c>
      <c r="CG91" s="37">
        <f ca="1">EXP('Question 7'!CF90)*CG90+0.4*$B91</f>
        <v>120792.7103047673</v>
      </c>
      <c r="CH91" s="37">
        <f ca="1">EXP('Question 7'!CG90)*CH90+0.4*$B91</f>
        <v>97127.713797825942</v>
      </c>
      <c r="CI91" s="37">
        <f ca="1">EXP('Question 7'!CH90)*CI90+0.4*$B91</f>
        <v>103442.86259968577</v>
      </c>
      <c r="CJ91" s="37">
        <f ca="1">EXP('Question 7'!CI90)*CJ90+0.4*$B91</f>
        <v>107902.16782754578</v>
      </c>
      <c r="CK91" s="37">
        <f ca="1">EXP('Question 7'!CJ90)*CK90+0.4*$B91</f>
        <v>117011.36679007122</v>
      </c>
      <c r="CL91" s="37">
        <f ca="1">EXP('Question 7'!CK90)*CL90+0.4*$B91</f>
        <v>124661.65454526561</v>
      </c>
      <c r="CM91" s="37">
        <f ca="1">EXP('Question 7'!CL90)*CM90+0.4*$B91</f>
        <v>139558.11562474704</v>
      </c>
      <c r="CN91" s="37">
        <f ca="1">EXP('Question 7'!CM90)*CN90+0.4*$B91</f>
        <v>69972.309815275308</v>
      </c>
      <c r="CO91" s="37">
        <f ca="1">EXP('Question 7'!CN90)*CO90+0.4*$B91</f>
        <v>103052.04769898076</v>
      </c>
      <c r="CP91" s="37">
        <f ca="1">EXP('Question 7'!CO90)*CP90+0.4*$B91</f>
        <v>110958.43527547301</v>
      </c>
      <c r="CQ91" s="37">
        <f ca="1">EXP('Question 7'!CP90)*CQ90+0.4*$B91</f>
        <v>95129.923889598373</v>
      </c>
      <c r="CR91" s="37">
        <f ca="1">EXP('Question 7'!CQ90)*CR90+0.4*$B91</f>
        <v>65604.811242005831</v>
      </c>
      <c r="CS91" s="37">
        <f ca="1">EXP('Question 7'!CR90)*CS90+0.4*$B91</f>
        <v>161888.84578012675</v>
      </c>
      <c r="CT91" s="37">
        <f ca="1">EXP('Question 7'!CS90)*CT90+0.4*$B91</f>
        <v>183219.07602040045</v>
      </c>
      <c r="CU91" s="37">
        <f ca="1">EXP('Question 7'!CT90)*CU90+0.4*$B91</f>
        <v>107424.93886550817</v>
      </c>
      <c r="CV91" s="37">
        <f ca="1">EXP('Question 7'!CU90)*CV90+0.4*$B91</f>
        <v>79920.509477496598</v>
      </c>
      <c r="CW91" s="37">
        <f ca="1">EXP('Question 7'!CV90)*CW90+0.4*$B91</f>
        <v>110056.0428908922</v>
      </c>
      <c r="CX91" s="37">
        <f ca="1">EXP('Question 7'!CW90)*CX90+0.4*$B91</f>
        <v>71787.983435271773</v>
      </c>
    </row>
    <row r="92" spans="1:102" x14ac:dyDescent="0.2">
      <c r="A92" s="5">
        <v>47999</v>
      </c>
      <c r="B92" s="1">
        <v>2255.4453884870409</v>
      </c>
      <c r="C92" s="37">
        <f ca="1">EXP('Question 7'!B91)*C91+0.4*$B92</f>
        <v>61920.375734520007</v>
      </c>
      <c r="D92" s="37">
        <f ca="1">EXP('Question 7'!C91)*D91+0.4*$B92</f>
        <v>125733.45646843716</v>
      </c>
      <c r="E92" s="37">
        <f ca="1">EXP('Question 7'!D91)*E91+0.4*$B92</f>
        <v>96932.558281490492</v>
      </c>
      <c r="F92" s="37">
        <f ca="1">EXP('Question 7'!E91)*F91+0.4*$B92</f>
        <v>81086.595467207953</v>
      </c>
      <c r="G92" s="37">
        <f ca="1">EXP('Question 7'!F91)*G91+0.4*$B92</f>
        <v>157497.37948532143</v>
      </c>
      <c r="H92" s="37">
        <f ca="1">EXP('Question 7'!G91)*H91+0.4*$B92</f>
        <v>83821.385164264299</v>
      </c>
      <c r="I92" s="37">
        <f ca="1">EXP('Question 7'!H91)*I91+0.4*$B92</f>
        <v>78001.235376484095</v>
      </c>
      <c r="J92" s="37">
        <f ca="1">EXP('Question 7'!I91)*J91+0.4*$B92</f>
        <v>122603.57948466578</v>
      </c>
      <c r="K92" s="37">
        <f ca="1">EXP('Question 7'!J91)*K91+0.4*$B92</f>
        <v>65396.972322498674</v>
      </c>
      <c r="L92" s="37">
        <f ca="1">EXP('Question 7'!K91)*L91+0.4*$B92</f>
        <v>79431.046274692679</v>
      </c>
      <c r="M92" s="37">
        <f ca="1">EXP('Question 7'!L91)*M91+0.4*$B92</f>
        <v>135724.80859772052</v>
      </c>
      <c r="N92" s="37">
        <f ca="1">EXP('Question 7'!M91)*N91+0.4*$B92</f>
        <v>118769.77305276653</v>
      </c>
      <c r="O92" s="37">
        <f ca="1">EXP('Question 7'!N91)*O91+0.4*$B92</f>
        <v>91267.374237373544</v>
      </c>
      <c r="P92" s="37">
        <f ca="1">EXP('Question 7'!O91)*P91+0.4*$B92</f>
        <v>140060.30982901197</v>
      </c>
      <c r="Q92" s="37">
        <f ca="1">EXP('Question 7'!P91)*Q91+0.4*$B92</f>
        <v>100067.11677892163</v>
      </c>
      <c r="R92" s="37">
        <f ca="1">EXP('Question 7'!Q91)*R91+0.4*$B92</f>
        <v>68006.75024177185</v>
      </c>
      <c r="S92" s="37">
        <f ca="1">EXP('Question 7'!R91)*S91+0.4*$B92</f>
        <v>101089.3958278792</v>
      </c>
      <c r="T92" s="37">
        <f ca="1">EXP('Question 7'!S91)*T91+0.4*$B92</f>
        <v>97288.008064756214</v>
      </c>
      <c r="U92" s="37">
        <f ca="1">EXP('Question 7'!T91)*U91+0.4*$B92</f>
        <v>111606.43729605831</v>
      </c>
      <c r="V92" s="37">
        <f ca="1">EXP('Question 7'!U91)*V91+0.4*$B92</f>
        <v>133422.95528479983</v>
      </c>
      <c r="W92" s="37">
        <f ca="1">EXP('Question 7'!V91)*W91+0.4*$B92</f>
        <v>83637.063196393094</v>
      </c>
      <c r="X92" s="37">
        <f ca="1">EXP('Question 7'!W91)*X91+0.4*$B92</f>
        <v>87258.547737470348</v>
      </c>
      <c r="Y92" s="37">
        <f ca="1">EXP('Question 7'!X91)*Y91+0.4*$B92</f>
        <v>94223.180147671796</v>
      </c>
      <c r="Z92" s="37">
        <f ca="1">EXP('Question 7'!Y91)*Z91+0.4*$B92</f>
        <v>73165.975210310251</v>
      </c>
      <c r="AA92" s="37">
        <f ca="1">EXP('Question 7'!Z91)*AA91+0.4*$B92</f>
        <v>82700.33605388159</v>
      </c>
      <c r="AB92" s="37">
        <f ca="1">EXP('Question 7'!AA91)*AB91+0.4*$B92</f>
        <v>86000.172944781909</v>
      </c>
      <c r="AC92" s="37">
        <f ca="1">EXP('Question 7'!AB91)*AC91+0.4*$B92</f>
        <v>113156.81071640845</v>
      </c>
      <c r="AD92" s="37">
        <f ca="1">EXP('Question 7'!AC91)*AD91+0.4*$B92</f>
        <v>115086.69093432414</v>
      </c>
      <c r="AE92" s="37">
        <f ca="1">EXP('Question 7'!AD91)*AE91+0.4*$B92</f>
        <v>96133.590602985001</v>
      </c>
      <c r="AF92" s="37">
        <f ca="1">EXP('Question 7'!AE91)*AF91+0.4*$B92</f>
        <v>84464.544118914244</v>
      </c>
      <c r="AG92" s="37">
        <f ca="1">EXP('Question 7'!AF91)*AG91+0.4*$B92</f>
        <v>72400.74053498698</v>
      </c>
      <c r="AH92" s="37">
        <f ca="1">EXP('Question 7'!AG91)*AH91+0.4*$B92</f>
        <v>126036.85516773767</v>
      </c>
      <c r="AI92" s="37">
        <f ca="1">EXP('Question 7'!AH91)*AI91+0.4*$B92</f>
        <v>59220.643417397776</v>
      </c>
      <c r="AJ92" s="37">
        <f ca="1">EXP('Question 7'!AI91)*AJ91+0.4*$B92</f>
        <v>105154.43095826318</v>
      </c>
      <c r="AK92" s="37">
        <f ca="1">EXP('Question 7'!AJ91)*AK91+0.4*$B92</f>
        <v>81028.069647120996</v>
      </c>
      <c r="AL92" s="37">
        <f ca="1">EXP('Question 7'!AK91)*AL91+0.4*$B92</f>
        <v>98337.442370581179</v>
      </c>
      <c r="AM92" s="37">
        <f ca="1">EXP('Question 7'!AL91)*AM91+0.4*$B92</f>
        <v>115566.27582062071</v>
      </c>
      <c r="AN92" s="37">
        <f ca="1">EXP('Question 7'!AM91)*AN91+0.4*$B92</f>
        <v>104601.77216221053</v>
      </c>
      <c r="AO92" s="37">
        <f ca="1">EXP('Question 7'!AN91)*AO91+0.4*$B92</f>
        <v>84903.276505563379</v>
      </c>
      <c r="AP92" s="37">
        <f ca="1">EXP('Question 7'!AO91)*AP91+0.4*$B92</f>
        <v>87224.238590224908</v>
      </c>
      <c r="AQ92" s="37">
        <f ca="1">EXP('Question 7'!AP91)*AQ91+0.4*$B92</f>
        <v>60264.460930491077</v>
      </c>
      <c r="AR92" s="37">
        <f ca="1">EXP('Question 7'!AQ91)*AR91+0.4*$B92</f>
        <v>120481.17715635564</v>
      </c>
      <c r="AS92" s="37">
        <f ca="1">EXP('Question 7'!AR91)*AS91+0.4*$B92</f>
        <v>74998.593279547305</v>
      </c>
      <c r="AT92" s="37">
        <f ca="1">EXP('Question 7'!AS91)*AT91+0.4*$B92</f>
        <v>89948.537203781118</v>
      </c>
      <c r="AU92" s="37">
        <f ca="1">EXP('Question 7'!AT91)*AU91+0.4*$B92</f>
        <v>91973.847761663797</v>
      </c>
      <c r="AV92" s="37">
        <f ca="1">EXP('Question 7'!AU91)*AV91+0.4*$B92</f>
        <v>105262.6789539708</v>
      </c>
      <c r="AW92" s="37">
        <f ca="1">EXP('Question 7'!AV91)*AW91+0.4*$B92</f>
        <v>97252.34409460504</v>
      </c>
      <c r="AX92" s="37">
        <f ca="1">EXP('Question 7'!AW91)*AX91+0.4*$B92</f>
        <v>137003.38572439339</v>
      </c>
      <c r="AY92" s="37">
        <f ca="1">EXP('Question 7'!AX91)*AY91+0.4*$B92</f>
        <v>98412.682392316754</v>
      </c>
      <c r="AZ92" s="37">
        <f ca="1">EXP('Question 7'!AY91)*AZ91+0.4*$B92</f>
        <v>97388.63836732466</v>
      </c>
      <c r="BA92" s="37">
        <f ca="1">EXP('Question 7'!AZ91)*BA91+0.4*$B92</f>
        <v>85311.892268763171</v>
      </c>
      <c r="BB92" s="37">
        <f ca="1">EXP('Question 7'!BA91)*BB91+0.4*$B92</f>
        <v>124877.79602294583</v>
      </c>
      <c r="BC92" s="37">
        <f ca="1">EXP('Question 7'!BB91)*BC91+0.4*$B92</f>
        <v>47914.700449270786</v>
      </c>
      <c r="BD92" s="37">
        <f ca="1">EXP('Question 7'!BC91)*BD91+0.4*$B92</f>
        <v>76466.449279030232</v>
      </c>
      <c r="BE92" s="37">
        <f ca="1">EXP('Question 7'!BD91)*BE91+0.4*$B92</f>
        <v>65798.458413811008</v>
      </c>
      <c r="BF92" s="37">
        <f ca="1">EXP('Question 7'!BE91)*BF91+0.4*$B92</f>
        <v>69568.809356988859</v>
      </c>
      <c r="BG92" s="37">
        <f ca="1">EXP('Question 7'!BF91)*BG91+0.4*$B92</f>
        <v>103230.01423431344</v>
      </c>
      <c r="BH92" s="37">
        <f ca="1">EXP('Question 7'!BG91)*BH91+0.4*$B92</f>
        <v>90793.743264976874</v>
      </c>
      <c r="BI92" s="37">
        <f ca="1">EXP('Question 7'!BH91)*BI91+0.4*$B92</f>
        <v>128649.10000169813</v>
      </c>
      <c r="BJ92" s="37">
        <f ca="1">EXP('Question 7'!BI91)*BJ91+0.4*$B92</f>
        <v>114041.82838759692</v>
      </c>
      <c r="BK92" s="37">
        <f ca="1">EXP('Question 7'!BJ91)*BK91+0.4*$B92</f>
        <v>112925.91532142098</v>
      </c>
      <c r="BL92" s="37">
        <f ca="1">EXP('Question 7'!BK91)*BL91+0.4*$B92</f>
        <v>130775.18144361969</v>
      </c>
      <c r="BM92" s="37">
        <f ca="1">EXP('Question 7'!BL91)*BM91+0.4*$B92</f>
        <v>83703.929579933247</v>
      </c>
      <c r="BN92" s="37">
        <f ca="1">EXP('Question 7'!BM91)*BN91+0.4*$B92</f>
        <v>80031.465470722731</v>
      </c>
      <c r="BO92" s="37">
        <f ca="1">EXP('Question 7'!BN91)*BO91+0.4*$B92</f>
        <v>106909.71548472856</v>
      </c>
      <c r="BP92" s="37">
        <f ca="1">EXP('Question 7'!BO91)*BP91+0.4*$B92</f>
        <v>83842.598600221099</v>
      </c>
      <c r="BQ92" s="37">
        <f ca="1">EXP('Question 7'!BP91)*BQ91+0.4*$B92</f>
        <v>88611.506185794409</v>
      </c>
      <c r="BR92" s="37">
        <f ca="1">EXP('Question 7'!BQ91)*BR91+0.4*$B92</f>
        <v>89546.990933507986</v>
      </c>
      <c r="BS92" s="37">
        <f ca="1">EXP('Question 7'!BR91)*BS91+0.4*$B92</f>
        <v>59976.813564059739</v>
      </c>
      <c r="BT92" s="37">
        <f ca="1">EXP('Question 7'!BS91)*BT91+0.4*$B92</f>
        <v>89020.415476147376</v>
      </c>
      <c r="BU92" s="37">
        <f ca="1">EXP('Question 7'!BT91)*BU91+0.4*$B92</f>
        <v>88985.528157604742</v>
      </c>
      <c r="BV92" s="37">
        <f ca="1">EXP('Question 7'!BU91)*BV91+0.4*$B92</f>
        <v>114562.20935210222</v>
      </c>
      <c r="BW92" s="37">
        <f ca="1">EXP('Question 7'!BV91)*BW91+0.4*$B92</f>
        <v>60232.41961493429</v>
      </c>
      <c r="BX92" s="37">
        <f ca="1">EXP('Question 7'!BW91)*BX91+0.4*$B92</f>
        <v>122237.99495603537</v>
      </c>
      <c r="BY92" s="37">
        <f ca="1">EXP('Question 7'!BX91)*BY91+0.4*$B92</f>
        <v>90387.932108237437</v>
      </c>
      <c r="BZ92" s="37">
        <f ca="1">EXP('Question 7'!BY91)*BZ91+0.4*$B92</f>
        <v>63461.679581545446</v>
      </c>
      <c r="CA92" s="37">
        <f ca="1">EXP('Question 7'!BZ91)*CA91+0.4*$B92</f>
        <v>108265.66306832684</v>
      </c>
      <c r="CB92" s="37">
        <f ca="1">EXP('Question 7'!CA91)*CB91+0.4*$B92</f>
        <v>62454.349034394887</v>
      </c>
      <c r="CC92" s="37">
        <f ca="1">EXP('Question 7'!CB91)*CC91+0.4*$B92</f>
        <v>64511.807643155866</v>
      </c>
      <c r="CD92" s="37">
        <f ca="1">EXP('Question 7'!CC91)*CD91+0.4*$B92</f>
        <v>116623.25770300387</v>
      </c>
      <c r="CE92" s="37">
        <f ca="1">EXP('Question 7'!CD91)*CE91+0.4*$B92</f>
        <v>107086.89483136604</v>
      </c>
      <c r="CF92" s="37">
        <f ca="1">EXP('Question 7'!CE91)*CF91+0.4*$B92</f>
        <v>101765.71564338717</v>
      </c>
      <c r="CG92" s="37">
        <f ca="1">EXP('Question 7'!CF91)*CG91+0.4*$B92</f>
        <v>130987.36224551129</v>
      </c>
      <c r="CH92" s="37">
        <f ca="1">EXP('Question 7'!CG91)*CH91+0.4*$B92</f>
        <v>99796.189014104413</v>
      </c>
      <c r="CI92" s="37">
        <f ca="1">EXP('Question 7'!CH91)*CI91+0.4*$B92</f>
        <v>106033.79969887518</v>
      </c>
      <c r="CJ92" s="37">
        <f ca="1">EXP('Question 7'!CI91)*CJ91+0.4*$B92</f>
        <v>119595.51965834787</v>
      </c>
      <c r="CK92" s="37">
        <f ca="1">EXP('Question 7'!CJ91)*CK91+0.4*$B92</f>
        <v>118336.04978739421</v>
      </c>
      <c r="CL92" s="37">
        <f ca="1">EXP('Question 7'!CK91)*CL91+0.4*$B92</f>
        <v>121922.29849171854</v>
      </c>
      <c r="CM92" s="37">
        <f ca="1">EXP('Question 7'!CL91)*CM91+0.4*$B92</f>
        <v>136564.65250300863</v>
      </c>
      <c r="CN92" s="37">
        <f ca="1">EXP('Question 7'!CM91)*CN91+0.4*$B92</f>
        <v>69385.99202114754</v>
      </c>
      <c r="CO92" s="37">
        <f ca="1">EXP('Question 7'!CN91)*CO91+0.4*$B92</f>
        <v>109092.20984532053</v>
      </c>
      <c r="CP92" s="37">
        <f ca="1">EXP('Question 7'!CO91)*CP91+0.4*$B92</f>
        <v>106934.24923744617</v>
      </c>
      <c r="CQ92" s="37">
        <f ca="1">EXP('Question 7'!CP91)*CQ91+0.4*$B92</f>
        <v>98086.52401883759</v>
      </c>
      <c r="CR92" s="37">
        <f ca="1">EXP('Question 7'!CQ91)*CR91+0.4*$B92</f>
        <v>59978.470108960959</v>
      </c>
      <c r="CS92" s="37">
        <f ca="1">EXP('Question 7'!CR91)*CS91+0.4*$B92</f>
        <v>160331.49775763875</v>
      </c>
      <c r="CT92" s="37">
        <f ca="1">EXP('Question 7'!CS91)*CT91+0.4*$B92</f>
        <v>176221.50036663335</v>
      </c>
      <c r="CU92" s="37">
        <f ca="1">EXP('Question 7'!CT91)*CU91+0.4*$B92</f>
        <v>108805.48317107433</v>
      </c>
      <c r="CV92" s="37">
        <f ca="1">EXP('Question 7'!CU91)*CV91+0.4*$B92</f>
        <v>76036.274870656169</v>
      </c>
      <c r="CW92" s="37">
        <f ca="1">EXP('Question 7'!CV91)*CW91+0.4*$B92</f>
        <v>116167.98117930192</v>
      </c>
      <c r="CX92" s="37">
        <f ca="1">EXP('Question 7'!CW91)*CX91+0.4*$B92</f>
        <v>69525.409821600086</v>
      </c>
    </row>
    <row r="93" spans="1:102" x14ac:dyDescent="0.2">
      <c r="A93" s="5">
        <v>48029</v>
      </c>
      <c r="B93" s="1">
        <v>2255.4453884870409</v>
      </c>
      <c r="C93" s="37">
        <f ca="1">EXP('Question 7'!B92)*C92+0.4*$B93</f>
        <v>67933.330163652194</v>
      </c>
      <c r="D93" s="37">
        <f ca="1">EXP('Question 7'!C92)*D92+0.4*$B93</f>
        <v>130540.93519969583</v>
      </c>
      <c r="E93" s="37">
        <f ca="1">EXP('Question 7'!D92)*E92+0.4*$B93</f>
        <v>99495.083741471681</v>
      </c>
      <c r="F93" s="37">
        <f ca="1">EXP('Question 7'!E92)*F92+0.4*$B93</f>
        <v>83039.663310552802</v>
      </c>
      <c r="G93" s="37">
        <f ca="1">EXP('Question 7'!F92)*G92+0.4*$B93</f>
        <v>162322.67673873701</v>
      </c>
      <c r="H93" s="37">
        <f ca="1">EXP('Question 7'!G92)*H92+0.4*$B93</f>
        <v>89929.514210710855</v>
      </c>
      <c r="I93" s="37">
        <f ca="1">EXP('Question 7'!H92)*I92+0.4*$B93</f>
        <v>76249.30410588099</v>
      </c>
      <c r="J93" s="37">
        <f ca="1">EXP('Question 7'!I92)*J92+0.4*$B93</f>
        <v>124232.35178487602</v>
      </c>
      <c r="K93" s="37">
        <f ca="1">EXP('Question 7'!J92)*K92+0.4*$B93</f>
        <v>70800.034387200081</v>
      </c>
      <c r="L93" s="37">
        <f ca="1">EXP('Question 7'!K92)*L92+0.4*$B93</f>
        <v>86376.917554062486</v>
      </c>
      <c r="M93" s="37">
        <f ca="1">EXP('Question 7'!L92)*M92+0.4*$B93</f>
        <v>134481.71200692415</v>
      </c>
      <c r="N93" s="37">
        <f ca="1">EXP('Question 7'!M92)*N92+0.4*$B93</f>
        <v>112339.84664641517</v>
      </c>
      <c r="O93" s="37">
        <f ca="1">EXP('Question 7'!N92)*O92+0.4*$B93</f>
        <v>89545.823031467997</v>
      </c>
      <c r="P93" s="37">
        <f ca="1">EXP('Question 7'!O92)*P92+0.4*$B93</f>
        <v>137676.15663061489</v>
      </c>
      <c r="Q93" s="37">
        <f ca="1">EXP('Question 7'!P92)*Q92+0.4*$B93</f>
        <v>102316.6965523157</v>
      </c>
      <c r="R93" s="37">
        <f ca="1">EXP('Question 7'!Q92)*R92+0.4*$B93</f>
        <v>68590.670200904089</v>
      </c>
      <c r="S93" s="37">
        <f ca="1">EXP('Question 7'!R92)*S92+0.4*$B93</f>
        <v>110377.48662932741</v>
      </c>
      <c r="T93" s="37">
        <f ca="1">EXP('Question 7'!S92)*T92+0.4*$B93</f>
        <v>101554.74137841498</v>
      </c>
      <c r="U93" s="37">
        <f ca="1">EXP('Question 7'!T92)*U92+0.4*$B93</f>
        <v>112901.8815246538</v>
      </c>
      <c r="V93" s="37">
        <f ca="1">EXP('Question 7'!U92)*V92+0.4*$B93</f>
        <v>144127.43980189232</v>
      </c>
      <c r="W93" s="37">
        <f ca="1">EXP('Question 7'!V92)*W92+0.4*$B93</f>
        <v>82613.875285179398</v>
      </c>
      <c r="X93" s="37">
        <f ca="1">EXP('Question 7'!W92)*X92+0.4*$B93</f>
        <v>92794.21996465484</v>
      </c>
      <c r="Y93" s="37">
        <f ca="1">EXP('Question 7'!X92)*Y92+0.4*$B93</f>
        <v>101519.02962189865</v>
      </c>
      <c r="Z93" s="37">
        <f ca="1">EXP('Question 7'!Y92)*Z92+0.4*$B93</f>
        <v>76928.770297719573</v>
      </c>
      <c r="AA93" s="37">
        <f ca="1">EXP('Question 7'!Z92)*AA92+0.4*$B93</f>
        <v>80300.014807892177</v>
      </c>
      <c r="AB93" s="37">
        <f ca="1">EXP('Question 7'!AA92)*AB92+0.4*$B93</f>
        <v>93596.285532682261</v>
      </c>
      <c r="AC93" s="37">
        <f ca="1">EXP('Question 7'!AB92)*AC92+0.4*$B93</f>
        <v>121245.99844140022</v>
      </c>
      <c r="AD93" s="37">
        <f ca="1">EXP('Question 7'!AC92)*AD92+0.4*$B93</f>
        <v>119919.65454922876</v>
      </c>
      <c r="AE93" s="37">
        <f ca="1">EXP('Question 7'!AD92)*AE92+0.4*$B93</f>
        <v>100063.8790673262</v>
      </c>
      <c r="AF93" s="37">
        <f ca="1">EXP('Question 7'!AE92)*AF92+0.4*$B93</f>
        <v>82621.795542409265</v>
      </c>
      <c r="AG93" s="37">
        <f ca="1">EXP('Question 7'!AF92)*AG92+0.4*$B93</f>
        <v>73822.847737815246</v>
      </c>
      <c r="AH93" s="37">
        <f ca="1">EXP('Question 7'!AG92)*AH92+0.4*$B93</f>
        <v>130799.3390336937</v>
      </c>
      <c r="AI93" s="37">
        <f ca="1">EXP('Question 7'!AH92)*AI92+0.4*$B93</f>
        <v>57792.150943072527</v>
      </c>
      <c r="AJ93" s="37">
        <f ca="1">EXP('Question 7'!AI92)*AJ92+0.4*$B93</f>
        <v>102374.09858215429</v>
      </c>
      <c r="AK93" s="37">
        <f ca="1">EXP('Question 7'!AJ92)*AK92+0.4*$B93</f>
        <v>84096.687237462349</v>
      </c>
      <c r="AL93" s="37">
        <f ca="1">EXP('Question 7'!AK92)*AL92+0.4*$B93</f>
        <v>97661.902213687921</v>
      </c>
      <c r="AM93" s="37">
        <f ca="1">EXP('Question 7'!AL92)*AM92+0.4*$B93</f>
        <v>117249.12705075422</v>
      </c>
      <c r="AN93" s="37">
        <f ca="1">EXP('Question 7'!AM92)*AN92+0.4*$B93</f>
        <v>108156.71481738376</v>
      </c>
      <c r="AO93" s="37">
        <f ca="1">EXP('Question 7'!AN92)*AO92+0.4*$B93</f>
        <v>83093.261333031856</v>
      </c>
      <c r="AP93" s="37">
        <f ca="1">EXP('Question 7'!AO92)*AP92+0.4*$B93</f>
        <v>85544.3874780224</v>
      </c>
      <c r="AQ93" s="37">
        <f ca="1">EXP('Question 7'!AP92)*AQ92+0.4*$B93</f>
        <v>62976.790662106803</v>
      </c>
      <c r="AR93" s="37">
        <f ca="1">EXP('Question 7'!AQ92)*AR92+0.4*$B93</f>
        <v>124802.73652294147</v>
      </c>
      <c r="AS93" s="37">
        <f ca="1">EXP('Question 7'!AR92)*AS92+0.4*$B93</f>
        <v>72857.099526459293</v>
      </c>
      <c r="AT93" s="37">
        <f ca="1">EXP('Question 7'!AS92)*AT92+0.4*$B93</f>
        <v>93717.813603483068</v>
      </c>
      <c r="AU93" s="37">
        <f ca="1">EXP('Question 7'!AT92)*AU92+0.4*$B93</f>
        <v>97070.551458372443</v>
      </c>
      <c r="AV93" s="37">
        <f ca="1">EXP('Question 7'!AU92)*AV92+0.4*$B93</f>
        <v>116733.97597131012</v>
      </c>
      <c r="AW93" s="37">
        <f ca="1">EXP('Question 7'!AV92)*AW92+0.4*$B93</f>
        <v>106999.49145484343</v>
      </c>
      <c r="AX93" s="37">
        <f ca="1">EXP('Question 7'!AW92)*AX92+0.4*$B93</f>
        <v>140689.26915980014</v>
      </c>
      <c r="AY93" s="37">
        <f ca="1">EXP('Question 7'!AX92)*AY92+0.4*$B93</f>
        <v>97901.182828429475</v>
      </c>
      <c r="AZ93" s="37">
        <f ca="1">EXP('Question 7'!AY92)*AZ92+0.4*$B93</f>
        <v>94628.81054791942</v>
      </c>
      <c r="BA93" s="37">
        <f ca="1">EXP('Question 7'!AZ92)*BA92+0.4*$B93</f>
        <v>99926.138511965517</v>
      </c>
      <c r="BB93" s="37">
        <f ca="1">EXP('Question 7'!BA92)*BB92+0.4*$B93</f>
        <v>133943.87624959092</v>
      </c>
      <c r="BC93" s="37">
        <f ca="1">EXP('Question 7'!BB92)*BC92+0.4*$B93</f>
        <v>46285.00739205235</v>
      </c>
      <c r="BD93" s="37">
        <f ca="1">EXP('Question 7'!BC92)*BD92+0.4*$B93</f>
        <v>80036.632572377202</v>
      </c>
      <c r="BE93" s="37">
        <f ca="1">EXP('Question 7'!BD92)*BE92+0.4*$B93</f>
        <v>72598.23524541239</v>
      </c>
      <c r="BF93" s="37">
        <f ca="1">EXP('Question 7'!BE92)*BF92+0.4*$B93</f>
        <v>71328.851252129563</v>
      </c>
      <c r="BG93" s="37">
        <f ca="1">EXP('Question 7'!BF92)*BG92+0.4*$B93</f>
        <v>94571.734610122759</v>
      </c>
      <c r="BH93" s="37">
        <f ca="1">EXP('Question 7'!BG92)*BH92+0.4*$B93</f>
        <v>88100.025105339068</v>
      </c>
      <c r="BI93" s="37">
        <f ca="1">EXP('Question 7'!BH92)*BI92+0.4*$B93</f>
        <v>120288.91647340528</v>
      </c>
      <c r="BJ93" s="37">
        <f ca="1">EXP('Question 7'!BI92)*BJ92+0.4*$B93</f>
        <v>122569.56986463837</v>
      </c>
      <c r="BK93" s="37">
        <f ca="1">EXP('Question 7'!BJ92)*BK92+0.4*$B93</f>
        <v>120066.87275568354</v>
      </c>
      <c r="BL93" s="37">
        <f ca="1">EXP('Question 7'!BK92)*BL92+0.4*$B93</f>
        <v>135979.25781100176</v>
      </c>
      <c r="BM93" s="37">
        <f ca="1">EXP('Question 7'!BL92)*BM92+0.4*$B93</f>
        <v>83950.855783453851</v>
      </c>
      <c r="BN93" s="37">
        <f ca="1">EXP('Question 7'!BM92)*BN92+0.4*$B93</f>
        <v>85183.774780105101</v>
      </c>
      <c r="BO93" s="37">
        <f ca="1">EXP('Question 7'!BN92)*BO92+0.4*$B93</f>
        <v>108398.79257991086</v>
      </c>
      <c r="BP93" s="37">
        <f ca="1">EXP('Question 7'!BO92)*BP92+0.4*$B93</f>
        <v>88770.343926540343</v>
      </c>
      <c r="BQ93" s="37">
        <f ca="1">EXP('Question 7'!BP92)*BQ92+0.4*$B93</f>
        <v>88251.796014974636</v>
      </c>
      <c r="BR93" s="37">
        <f ca="1">EXP('Question 7'!BQ92)*BR92+0.4*$B93</f>
        <v>90342.30771164324</v>
      </c>
      <c r="BS93" s="37">
        <f ca="1">EXP('Question 7'!BR92)*BS92+0.4*$B93</f>
        <v>63412.10034292646</v>
      </c>
      <c r="BT93" s="37">
        <f ca="1">EXP('Question 7'!BS92)*BT92+0.4*$B93</f>
        <v>93924.692258162482</v>
      </c>
      <c r="BU93" s="37">
        <f ca="1">EXP('Question 7'!BT92)*BU92+0.4*$B93</f>
        <v>97686.371064841311</v>
      </c>
      <c r="BV93" s="37">
        <f ca="1">EXP('Question 7'!BU92)*BV92+0.4*$B93</f>
        <v>121827.72739576595</v>
      </c>
      <c r="BW93" s="37">
        <f ca="1">EXP('Question 7'!BV92)*BW92+0.4*$B93</f>
        <v>54834.669555041371</v>
      </c>
      <c r="BX93" s="37">
        <f ca="1">EXP('Question 7'!BW92)*BX92+0.4*$B93</f>
        <v>124306.99428044059</v>
      </c>
      <c r="BY93" s="37">
        <f ca="1">EXP('Question 7'!BX92)*BY92+0.4*$B93</f>
        <v>88187.50882317769</v>
      </c>
      <c r="BZ93" s="37">
        <f ca="1">EXP('Question 7'!BY92)*BZ92+0.4*$B93</f>
        <v>68880.041318555159</v>
      </c>
      <c r="CA93" s="37">
        <f ca="1">EXP('Question 7'!BZ92)*CA92+0.4*$B93</f>
        <v>118565.07731143448</v>
      </c>
      <c r="CB93" s="37">
        <f ca="1">EXP('Question 7'!CA92)*CB92+0.4*$B93</f>
        <v>59282.878203105509</v>
      </c>
      <c r="CC93" s="37">
        <f ca="1">EXP('Question 7'!CB92)*CC92+0.4*$B93</f>
        <v>63654.752499373884</v>
      </c>
      <c r="CD93" s="37">
        <f ca="1">EXP('Question 7'!CC92)*CD92+0.4*$B93</f>
        <v>107988.30861642261</v>
      </c>
      <c r="CE93" s="37">
        <f ca="1">EXP('Question 7'!CD92)*CE92+0.4*$B93</f>
        <v>95799.952589694527</v>
      </c>
      <c r="CF93" s="37">
        <f ca="1">EXP('Question 7'!CE92)*CF92+0.4*$B93</f>
        <v>115112.57487210065</v>
      </c>
      <c r="CG93" s="37">
        <f ca="1">EXP('Question 7'!CF92)*CG92+0.4*$B93</f>
        <v>126606.4702422402</v>
      </c>
      <c r="CH93" s="37">
        <f ca="1">EXP('Question 7'!CG92)*CH92+0.4*$B93</f>
        <v>101406.24760932644</v>
      </c>
      <c r="CI93" s="37">
        <f ca="1">EXP('Question 7'!CH92)*CI92+0.4*$B93</f>
        <v>105460.49598712129</v>
      </c>
      <c r="CJ93" s="37">
        <f ca="1">EXP('Question 7'!CI92)*CJ92+0.4*$B93</f>
        <v>122655.81634143884</v>
      </c>
      <c r="CK93" s="37">
        <f ca="1">EXP('Question 7'!CJ92)*CK92+0.4*$B93</f>
        <v>115003.29856627205</v>
      </c>
      <c r="CL93" s="37">
        <f ca="1">EXP('Question 7'!CK92)*CL92+0.4*$B93</f>
        <v>115249.79628548994</v>
      </c>
      <c r="CM93" s="37">
        <f ca="1">EXP('Question 7'!CL92)*CM92+0.4*$B93</f>
        <v>142688.30790302408</v>
      </c>
      <c r="CN93" s="37">
        <f ca="1">EXP('Question 7'!CM92)*CN92+0.4*$B93</f>
        <v>71176.673060271234</v>
      </c>
      <c r="CO93" s="37">
        <f ca="1">EXP('Question 7'!CN92)*CO92+0.4*$B93</f>
        <v>117100.46594087758</v>
      </c>
      <c r="CP93" s="37">
        <f ca="1">EXP('Question 7'!CO92)*CP92+0.4*$B93</f>
        <v>105793.06287523457</v>
      </c>
      <c r="CQ93" s="37">
        <f ca="1">EXP('Question 7'!CP92)*CQ92+0.4*$B93</f>
        <v>102777.50730563659</v>
      </c>
      <c r="CR93" s="37">
        <f ca="1">EXP('Question 7'!CQ92)*CR92+0.4*$B93</f>
        <v>67553.577825912987</v>
      </c>
      <c r="CS93" s="37">
        <f ca="1">EXP('Question 7'!CR92)*CS92+0.4*$B93</f>
        <v>163783.13610918666</v>
      </c>
      <c r="CT93" s="37">
        <f ca="1">EXP('Question 7'!CS92)*CT92+0.4*$B93</f>
        <v>179343.94671641782</v>
      </c>
      <c r="CU93" s="37">
        <f ca="1">EXP('Question 7'!CT92)*CU92+0.4*$B93</f>
        <v>105674.83509564539</v>
      </c>
      <c r="CV93" s="37">
        <f ca="1">EXP('Question 7'!CU92)*CV92+0.4*$B93</f>
        <v>79662.484972304228</v>
      </c>
      <c r="CW93" s="37">
        <f ca="1">EXP('Question 7'!CV92)*CW92+0.4*$B93</f>
        <v>116997.32807485622</v>
      </c>
      <c r="CX93" s="37">
        <f ca="1">EXP('Question 7'!CW92)*CX92+0.4*$B93</f>
        <v>70080.533430029944</v>
      </c>
    </row>
    <row r="94" spans="1:102" x14ac:dyDescent="0.2">
      <c r="A94" s="5">
        <v>48060</v>
      </c>
      <c r="B94" s="1">
        <v>2255.4453884870409</v>
      </c>
      <c r="C94" s="37">
        <f ca="1">EXP('Question 7'!B93)*C93+0.4*$B94</f>
        <v>69584.542118041223</v>
      </c>
      <c r="D94" s="37">
        <f ca="1">EXP('Question 7'!C93)*D93+0.4*$B94</f>
        <v>129701.68110794031</v>
      </c>
      <c r="E94" s="37">
        <f ca="1">EXP('Question 7'!D93)*E93+0.4*$B94</f>
        <v>97847.98418757593</v>
      </c>
      <c r="F94" s="37">
        <f ca="1">EXP('Question 7'!E93)*F93+0.4*$B94</f>
        <v>88614.029653153833</v>
      </c>
      <c r="G94" s="37">
        <f ca="1">EXP('Question 7'!F93)*G93+0.4*$B94</f>
        <v>161495.14156419889</v>
      </c>
      <c r="H94" s="37">
        <f ca="1">EXP('Question 7'!G93)*H93+0.4*$B94</f>
        <v>91823.378563233156</v>
      </c>
      <c r="I94" s="37">
        <f ca="1">EXP('Question 7'!H93)*I93+0.4*$B94</f>
        <v>78257.846274917916</v>
      </c>
      <c r="J94" s="37">
        <f ca="1">EXP('Question 7'!I93)*J93+0.4*$B94</f>
        <v>133679.86887237598</v>
      </c>
      <c r="K94" s="37">
        <f ca="1">EXP('Question 7'!J93)*K93+0.4*$B94</f>
        <v>75887.049577921454</v>
      </c>
      <c r="L94" s="37">
        <f ca="1">EXP('Question 7'!K93)*L93+0.4*$B94</f>
        <v>87431.76947731078</v>
      </c>
      <c r="M94" s="37">
        <f ca="1">EXP('Question 7'!L93)*M93+0.4*$B94</f>
        <v>141344.28902977912</v>
      </c>
      <c r="N94" s="37">
        <f ca="1">EXP('Question 7'!M93)*N93+0.4*$B94</f>
        <v>111421.13745868226</v>
      </c>
      <c r="O94" s="37">
        <f ca="1">EXP('Question 7'!N93)*O93+0.4*$B94</f>
        <v>98613.271160393371</v>
      </c>
      <c r="P94" s="37">
        <f ca="1">EXP('Question 7'!O93)*P93+0.4*$B94</f>
        <v>138110.7000735201</v>
      </c>
      <c r="Q94" s="37">
        <f ca="1">EXP('Question 7'!P93)*Q93+0.4*$B94</f>
        <v>114269.67536862446</v>
      </c>
      <c r="R94" s="37">
        <f ca="1">EXP('Question 7'!Q93)*R93+0.4*$B94</f>
        <v>69031.81969409046</v>
      </c>
      <c r="S94" s="37">
        <f ca="1">EXP('Question 7'!R93)*S93+0.4*$B94</f>
        <v>116448.27641509772</v>
      </c>
      <c r="T94" s="37">
        <f ca="1">EXP('Question 7'!S93)*T93+0.4*$B94</f>
        <v>109158.63175034175</v>
      </c>
      <c r="U94" s="37">
        <f ca="1">EXP('Question 7'!T93)*U93+0.4*$B94</f>
        <v>124110.0626733035</v>
      </c>
      <c r="V94" s="37">
        <f ca="1">EXP('Question 7'!U93)*V93+0.4*$B94</f>
        <v>141288.19761386752</v>
      </c>
      <c r="W94" s="37">
        <f ca="1">EXP('Question 7'!V93)*W93+0.4*$B94</f>
        <v>77359.17878192749</v>
      </c>
      <c r="X94" s="37">
        <f ca="1">EXP('Question 7'!W93)*X93+0.4*$B94</f>
        <v>89418.463620478258</v>
      </c>
      <c r="Y94" s="37">
        <f ca="1">EXP('Question 7'!X93)*Y93+0.4*$B94</f>
        <v>120797.87226344188</v>
      </c>
      <c r="Z94" s="37">
        <f ca="1">EXP('Question 7'!Y93)*Z93+0.4*$B94</f>
        <v>85032.41351764508</v>
      </c>
      <c r="AA94" s="37">
        <f ca="1">EXP('Question 7'!Z93)*AA93+0.4*$B94</f>
        <v>84282.62135325282</v>
      </c>
      <c r="AB94" s="37">
        <f ca="1">EXP('Question 7'!AA93)*AB93+0.4*$B94</f>
        <v>94673.937588047818</v>
      </c>
      <c r="AC94" s="37">
        <f ca="1">EXP('Question 7'!AB93)*AC93+0.4*$B94</f>
        <v>117497.49951099187</v>
      </c>
      <c r="AD94" s="37">
        <f ca="1">EXP('Question 7'!AC93)*AD93+0.4*$B94</f>
        <v>122205.14571013238</v>
      </c>
      <c r="AE94" s="37">
        <f ca="1">EXP('Question 7'!AD93)*AE93+0.4*$B94</f>
        <v>104419.22524701466</v>
      </c>
      <c r="AF94" s="37">
        <f ca="1">EXP('Question 7'!AE93)*AF93+0.4*$B94</f>
        <v>77542.668962683165</v>
      </c>
      <c r="AG94" s="37">
        <f ca="1">EXP('Question 7'!AF93)*AG93+0.4*$B94</f>
        <v>72786.114630180964</v>
      </c>
      <c r="AH94" s="37">
        <f ca="1">EXP('Question 7'!AG93)*AH93+0.4*$B94</f>
        <v>129505.85457403913</v>
      </c>
      <c r="AI94" s="37">
        <f ca="1">EXP('Question 7'!AH93)*AI93+0.4*$B94</f>
        <v>65993.003231929179</v>
      </c>
      <c r="AJ94" s="37">
        <f ca="1">EXP('Question 7'!AI93)*AJ93+0.4*$B94</f>
        <v>104078.98164733328</v>
      </c>
      <c r="AK94" s="37">
        <f ca="1">EXP('Question 7'!AJ93)*AK93+0.4*$B94</f>
        <v>80615.428988970016</v>
      </c>
      <c r="AL94" s="37">
        <f ca="1">EXP('Question 7'!AK93)*AL93+0.4*$B94</f>
        <v>101576.85482074683</v>
      </c>
      <c r="AM94" s="37">
        <f ca="1">EXP('Question 7'!AL93)*AM93+0.4*$B94</f>
        <v>127162.22102650254</v>
      </c>
      <c r="AN94" s="37">
        <f ca="1">EXP('Question 7'!AM93)*AN93+0.4*$B94</f>
        <v>107887.57729971978</v>
      </c>
      <c r="AO94" s="37">
        <f ca="1">EXP('Question 7'!AN93)*AO93+0.4*$B94</f>
        <v>80357.298143248554</v>
      </c>
      <c r="AP94" s="37">
        <f ca="1">EXP('Question 7'!AO93)*AP93+0.4*$B94</f>
        <v>90590.709261038006</v>
      </c>
      <c r="AQ94" s="37">
        <f ca="1">EXP('Question 7'!AP93)*AQ93+0.4*$B94</f>
        <v>65569.066386294828</v>
      </c>
      <c r="AR94" s="37">
        <f ca="1">EXP('Question 7'!AQ93)*AR93+0.4*$B94</f>
        <v>139514.07349729305</v>
      </c>
      <c r="AS94" s="37">
        <f ca="1">EXP('Question 7'!AR93)*AS93+0.4*$B94</f>
        <v>72108.56191265017</v>
      </c>
      <c r="AT94" s="37">
        <f ca="1">EXP('Question 7'!AS93)*AT93+0.4*$B94</f>
        <v>107081.37025921974</v>
      </c>
      <c r="AU94" s="37">
        <f ca="1">EXP('Question 7'!AT93)*AU93+0.4*$B94</f>
        <v>101638.53830103834</v>
      </c>
      <c r="AV94" s="37">
        <f ca="1">EXP('Question 7'!AU93)*AV93+0.4*$B94</f>
        <v>141448.57898200676</v>
      </c>
      <c r="AW94" s="37">
        <f ca="1">EXP('Question 7'!AV93)*AW93+0.4*$B94</f>
        <v>98395.7758858858</v>
      </c>
      <c r="AX94" s="37">
        <f ca="1">EXP('Question 7'!AW93)*AX93+0.4*$B94</f>
        <v>144094.31157818824</v>
      </c>
      <c r="AY94" s="37">
        <f ca="1">EXP('Question 7'!AX93)*AY93+0.4*$B94</f>
        <v>97661.972667343696</v>
      </c>
      <c r="AZ94" s="37">
        <f ca="1">EXP('Question 7'!AY93)*AZ93+0.4*$B94</f>
        <v>96800.418879290635</v>
      </c>
      <c r="BA94" s="37">
        <f ca="1">EXP('Question 7'!AZ93)*BA93+0.4*$B94</f>
        <v>107680.3847768776</v>
      </c>
      <c r="BB94" s="37">
        <f ca="1">EXP('Question 7'!BA93)*BB93+0.4*$B94</f>
        <v>132007.89493781322</v>
      </c>
      <c r="BC94" s="37">
        <f ca="1">EXP('Question 7'!BB93)*BC93+0.4*$B94</f>
        <v>47945.945923065017</v>
      </c>
      <c r="BD94" s="37">
        <f ca="1">EXP('Question 7'!BC93)*BD93+0.4*$B94</f>
        <v>82925.615614538256</v>
      </c>
      <c r="BE94" s="37">
        <f ca="1">EXP('Question 7'!BD93)*BE93+0.4*$B94</f>
        <v>73177.473803498011</v>
      </c>
      <c r="BF94" s="37">
        <f ca="1">EXP('Question 7'!BE93)*BF93+0.4*$B94</f>
        <v>76098.419351596938</v>
      </c>
      <c r="BG94" s="37">
        <f ca="1">EXP('Question 7'!BF93)*BG93+0.4*$B94</f>
        <v>103536.094607255</v>
      </c>
      <c r="BH94" s="37">
        <f ca="1">EXP('Question 7'!BG93)*BH93+0.4*$B94</f>
        <v>89101.129644150147</v>
      </c>
      <c r="BI94" s="37">
        <f ca="1">EXP('Question 7'!BH93)*BI93+0.4*$B94</f>
        <v>125869.98689541817</v>
      </c>
      <c r="BJ94" s="37">
        <f ca="1">EXP('Question 7'!BI93)*BJ93+0.4*$B94</f>
        <v>124672.87552775271</v>
      </c>
      <c r="BK94" s="37">
        <f ca="1">EXP('Question 7'!BJ93)*BK93+0.4*$B94</f>
        <v>127758.34739453594</v>
      </c>
      <c r="BL94" s="37">
        <f ca="1">EXP('Question 7'!BK93)*BL93+0.4*$B94</f>
        <v>132664.55429491439</v>
      </c>
      <c r="BM94" s="37">
        <f ca="1">EXP('Question 7'!BL93)*BM93+0.4*$B94</f>
        <v>81659.321416543738</v>
      </c>
      <c r="BN94" s="37">
        <f ca="1">EXP('Question 7'!BM93)*BN93+0.4*$B94</f>
        <v>82855.041650674524</v>
      </c>
      <c r="BO94" s="37">
        <f ca="1">EXP('Question 7'!BN93)*BO93+0.4*$B94</f>
        <v>113227.82442485688</v>
      </c>
      <c r="BP94" s="37">
        <f ca="1">EXP('Question 7'!BO93)*BP93+0.4*$B94</f>
        <v>94606.187260806022</v>
      </c>
      <c r="BQ94" s="37">
        <f ca="1">EXP('Question 7'!BP93)*BQ93+0.4*$B94</f>
        <v>91407.107429923577</v>
      </c>
      <c r="BR94" s="37">
        <f ca="1">EXP('Question 7'!BQ93)*BR93+0.4*$B94</f>
        <v>93357.710313563031</v>
      </c>
      <c r="BS94" s="37">
        <f ca="1">EXP('Question 7'!BR93)*BS93+0.4*$B94</f>
        <v>61016.314992274944</v>
      </c>
      <c r="BT94" s="37">
        <f ca="1">EXP('Question 7'!BS93)*BT93+0.4*$B94</f>
        <v>94328.350678483519</v>
      </c>
      <c r="BU94" s="37">
        <f ca="1">EXP('Question 7'!BT93)*BU93+0.4*$B94</f>
        <v>95185.221982812916</v>
      </c>
      <c r="BV94" s="37">
        <f ca="1">EXP('Question 7'!BU93)*BV93+0.4*$B94</f>
        <v>131520.34707589465</v>
      </c>
      <c r="BW94" s="37">
        <f ca="1">EXP('Question 7'!BV93)*BW93+0.4*$B94</f>
        <v>55459.263430094434</v>
      </c>
      <c r="BX94" s="37">
        <f ca="1">EXP('Question 7'!BW93)*BX93+0.4*$B94</f>
        <v>122054.18061050307</v>
      </c>
      <c r="BY94" s="37">
        <f ca="1">EXP('Question 7'!BX93)*BY93+0.4*$B94</f>
        <v>95541.355126467286</v>
      </c>
      <c r="BZ94" s="37">
        <f ca="1">EXP('Question 7'!BY93)*BZ93+0.4*$B94</f>
        <v>71911.994661580859</v>
      </c>
      <c r="CA94" s="37">
        <f ca="1">EXP('Question 7'!BZ93)*CA93+0.4*$B94</f>
        <v>124769.64441686521</v>
      </c>
      <c r="CB94" s="37">
        <f ca="1">EXP('Question 7'!CA93)*CB93+0.4*$B94</f>
        <v>57598.635465405627</v>
      </c>
      <c r="CC94" s="37">
        <f ca="1">EXP('Question 7'!CB93)*CC93+0.4*$B94</f>
        <v>63093.379177176612</v>
      </c>
      <c r="CD94" s="37">
        <f ca="1">EXP('Question 7'!CC93)*CD93+0.4*$B94</f>
        <v>110711.06869047323</v>
      </c>
      <c r="CE94" s="37">
        <f ca="1">EXP('Question 7'!CD93)*CE93+0.4*$B94</f>
        <v>101711.70788680062</v>
      </c>
      <c r="CF94" s="37">
        <f ca="1">EXP('Question 7'!CE93)*CF93+0.4*$B94</f>
        <v>114486.79472645826</v>
      </c>
      <c r="CG94" s="37">
        <f ca="1">EXP('Question 7'!CF93)*CG93+0.4*$B94</f>
        <v>124999.52169024893</v>
      </c>
      <c r="CH94" s="37">
        <f ca="1">EXP('Question 7'!CG93)*CH93+0.4*$B94</f>
        <v>100344.00481256351</v>
      </c>
      <c r="CI94" s="37">
        <f ca="1">EXP('Question 7'!CH93)*CI93+0.4*$B94</f>
        <v>109737.64188489859</v>
      </c>
      <c r="CJ94" s="37">
        <f ca="1">EXP('Question 7'!CI93)*CJ93+0.4*$B94</f>
        <v>126865.55114687094</v>
      </c>
      <c r="CK94" s="37">
        <f ca="1">EXP('Question 7'!CJ93)*CK93+0.4*$B94</f>
        <v>115021.49273867111</v>
      </c>
      <c r="CL94" s="37">
        <f ca="1">EXP('Question 7'!CK93)*CL93+0.4*$B94</f>
        <v>117824.51419701315</v>
      </c>
      <c r="CM94" s="37">
        <f ca="1">EXP('Question 7'!CL93)*CM93+0.4*$B94</f>
        <v>142312.9748853402</v>
      </c>
      <c r="CN94" s="37">
        <f ca="1">EXP('Question 7'!CM93)*CN93+0.4*$B94</f>
        <v>74737.435719054163</v>
      </c>
      <c r="CO94" s="37">
        <f ca="1">EXP('Question 7'!CN93)*CO93+0.4*$B94</f>
        <v>119555.80512127288</v>
      </c>
      <c r="CP94" s="37">
        <f ca="1">EXP('Question 7'!CO93)*CP93+0.4*$B94</f>
        <v>108255.44629335344</v>
      </c>
      <c r="CQ94" s="37">
        <f ca="1">EXP('Question 7'!CP93)*CQ93+0.4*$B94</f>
        <v>113037.2914653793</v>
      </c>
      <c r="CR94" s="37">
        <f ca="1">EXP('Question 7'!CQ93)*CR93+0.4*$B94</f>
        <v>75971.906841857126</v>
      </c>
      <c r="CS94" s="37">
        <f ca="1">EXP('Question 7'!CR93)*CS93+0.4*$B94</f>
        <v>174156.36601045681</v>
      </c>
      <c r="CT94" s="37">
        <f ca="1">EXP('Question 7'!CS93)*CT93+0.4*$B94</f>
        <v>202357.61497168266</v>
      </c>
      <c r="CU94" s="37">
        <f ca="1">EXP('Question 7'!CT93)*CU93+0.4*$B94</f>
        <v>98472.950558152006</v>
      </c>
      <c r="CV94" s="37">
        <f ca="1">EXP('Question 7'!CU93)*CV93+0.4*$B94</f>
        <v>81017.132394261454</v>
      </c>
      <c r="CW94" s="37">
        <f ca="1">EXP('Question 7'!CV93)*CW93+0.4*$B94</f>
        <v>125120.00002766703</v>
      </c>
      <c r="CX94" s="37">
        <f ca="1">EXP('Question 7'!CW93)*CX93+0.4*$B94</f>
        <v>69182.507085823614</v>
      </c>
    </row>
    <row r="95" spans="1:102" x14ac:dyDescent="0.2">
      <c r="A95" s="5">
        <v>48091</v>
      </c>
      <c r="B95" s="1">
        <v>2255.4453884870409</v>
      </c>
      <c r="C95" s="37">
        <f ca="1">EXP('Question 7'!B94)*C94+0.4*$B95</f>
        <v>71071.19354709507</v>
      </c>
      <c r="D95" s="37">
        <f ca="1">EXP('Question 7'!C94)*D94+0.4*$B95</f>
        <v>126684.74691002682</v>
      </c>
      <c r="E95" s="37">
        <f ca="1">EXP('Question 7'!D94)*E94+0.4*$B95</f>
        <v>95341.450279236306</v>
      </c>
      <c r="F95" s="37">
        <f ca="1">EXP('Question 7'!E94)*F94+0.4*$B95</f>
        <v>88745.488330296459</v>
      </c>
      <c r="G95" s="37">
        <f ca="1">EXP('Question 7'!F94)*G94+0.4*$B95</f>
        <v>148260.43746232011</v>
      </c>
      <c r="H95" s="37">
        <f ca="1">EXP('Question 7'!G94)*H94+0.4*$B95</f>
        <v>100448.57056547434</v>
      </c>
      <c r="I95" s="37">
        <f ca="1">EXP('Question 7'!H94)*I94+0.4*$B95</f>
        <v>76859.994824937225</v>
      </c>
      <c r="J95" s="37">
        <f ca="1">EXP('Question 7'!I94)*J94+0.4*$B95</f>
        <v>145911.40055937358</v>
      </c>
      <c r="K95" s="37">
        <f ca="1">EXP('Question 7'!J94)*K94+0.4*$B95</f>
        <v>77556.090632119827</v>
      </c>
      <c r="L95" s="37">
        <f ca="1">EXP('Question 7'!K94)*L94+0.4*$B95</f>
        <v>88471.305531694321</v>
      </c>
      <c r="M95" s="37">
        <f ca="1">EXP('Question 7'!L94)*M94+0.4*$B95</f>
        <v>147812.11901619917</v>
      </c>
      <c r="N95" s="37">
        <f ca="1">EXP('Question 7'!M94)*N94+0.4*$B95</f>
        <v>124854.40985167898</v>
      </c>
      <c r="O95" s="37">
        <f ca="1">EXP('Question 7'!N94)*O94+0.4*$B95</f>
        <v>89995.979366850253</v>
      </c>
      <c r="P95" s="37">
        <f ca="1">EXP('Question 7'!O94)*P94+0.4*$B95</f>
        <v>132250.26146469906</v>
      </c>
      <c r="Q95" s="37">
        <f ca="1">EXP('Question 7'!P94)*Q94+0.4*$B95</f>
        <v>106534.63504853714</v>
      </c>
      <c r="R95" s="37">
        <f ca="1">EXP('Question 7'!Q94)*R94+0.4*$B95</f>
        <v>68394.614506292739</v>
      </c>
      <c r="S95" s="37">
        <f ca="1">EXP('Question 7'!R94)*S94+0.4*$B95</f>
        <v>123049.05715850009</v>
      </c>
      <c r="T95" s="37">
        <f ca="1">EXP('Question 7'!S94)*T94+0.4*$B95</f>
        <v>110717.19093309285</v>
      </c>
      <c r="U95" s="37">
        <f ca="1">EXP('Question 7'!T94)*U94+0.4*$B95</f>
        <v>122542.4145493665</v>
      </c>
      <c r="V95" s="37">
        <f ca="1">EXP('Question 7'!U94)*V94+0.4*$B95</f>
        <v>144672.79541868862</v>
      </c>
      <c r="W95" s="37">
        <f ca="1">EXP('Question 7'!V94)*W94+0.4*$B95</f>
        <v>84349.217002821562</v>
      </c>
      <c r="X95" s="37">
        <f ca="1">EXP('Question 7'!W94)*X94+0.4*$B95</f>
        <v>94512.236252047776</v>
      </c>
      <c r="Y95" s="37">
        <f ca="1">EXP('Question 7'!X94)*Y94+0.4*$B95</f>
        <v>120129.94456438698</v>
      </c>
      <c r="Z95" s="37">
        <f ca="1">EXP('Question 7'!Y94)*Z94+0.4*$B95</f>
        <v>88092.162523490813</v>
      </c>
      <c r="AA95" s="37">
        <f ca="1">EXP('Question 7'!Z94)*AA94+0.4*$B95</f>
        <v>95260.34286696167</v>
      </c>
      <c r="AB95" s="37">
        <f ca="1">EXP('Question 7'!AA94)*AB94+0.4*$B95</f>
        <v>98203.918397524903</v>
      </c>
      <c r="AC95" s="37">
        <f ca="1">EXP('Question 7'!AB94)*AC94+0.4*$B95</f>
        <v>125214.42697101817</v>
      </c>
      <c r="AD95" s="37">
        <f ca="1">EXP('Question 7'!AC94)*AD94+0.4*$B95</f>
        <v>124430.65682495302</v>
      </c>
      <c r="AE95" s="37">
        <f ca="1">EXP('Question 7'!AD94)*AE94+0.4*$B95</f>
        <v>105625.63889842581</v>
      </c>
      <c r="AF95" s="37">
        <f ca="1">EXP('Question 7'!AE94)*AF94+0.4*$B95</f>
        <v>76354.870738618964</v>
      </c>
      <c r="AG95" s="37">
        <f ca="1">EXP('Question 7'!AF94)*AG94+0.4*$B95</f>
        <v>65985.752253274186</v>
      </c>
      <c r="AH95" s="37">
        <f ca="1">EXP('Question 7'!AG94)*AH94+0.4*$B95</f>
        <v>133726.83514281755</v>
      </c>
      <c r="AI95" s="37">
        <f ca="1">EXP('Question 7'!AH94)*AI94+0.4*$B95</f>
        <v>67734.770011701752</v>
      </c>
      <c r="AJ95" s="37">
        <f ca="1">EXP('Question 7'!AI94)*AJ94+0.4*$B95</f>
        <v>106223.00592884731</v>
      </c>
      <c r="AK95" s="37">
        <f ca="1">EXP('Question 7'!AJ94)*AK94+0.4*$B95</f>
        <v>82319.174425521662</v>
      </c>
      <c r="AL95" s="37">
        <f ca="1">EXP('Question 7'!AK94)*AL94+0.4*$B95</f>
        <v>108297.30044644048</v>
      </c>
      <c r="AM95" s="37">
        <f ca="1">EXP('Question 7'!AL94)*AM94+0.4*$B95</f>
        <v>119200.87515679955</v>
      </c>
      <c r="AN95" s="37">
        <f ca="1">EXP('Question 7'!AM94)*AN94+0.4*$B95</f>
        <v>116029.26879954684</v>
      </c>
      <c r="AO95" s="37">
        <f ca="1">EXP('Question 7'!AN94)*AO94+0.4*$B95</f>
        <v>81217.622171498952</v>
      </c>
      <c r="AP95" s="37">
        <f ca="1">EXP('Question 7'!AO94)*AP94+0.4*$B95</f>
        <v>97640.886225283248</v>
      </c>
      <c r="AQ95" s="37">
        <f ca="1">EXP('Question 7'!AP94)*AQ94+0.4*$B95</f>
        <v>61251.411727881772</v>
      </c>
      <c r="AR95" s="37">
        <f ca="1">EXP('Question 7'!AQ94)*AR94+0.4*$B95</f>
        <v>147969.32800842897</v>
      </c>
      <c r="AS95" s="37">
        <f ca="1">EXP('Question 7'!AR94)*AS94+0.4*$B95</f>
        <v>70562.569273763758</v>
      </c>
      <c r="AT95" s="37">
        <f ca="1">EXP('Question 7'!AS94)*AT94+0.4*$B95</f>
        <v>114594.38649088822</v>
      </c>
      <c r="AU95" s="37">
        <f ca="1">EXP('Question 7'!AT94)*AU94+0.4*$B95</f>
        <v>108339.52565643121</v>
      </c>
      <c r="AV95" s="37">
        <f ca="1">EXP('Question 7'!AU94)*AV94+0.4*$B95</f>
        <v>139850.39177304425</v>
      </c>
      <c r="AW95" s="37">
        <f ca="1">EXP('Question 7'!AV94)*AW94+0.4*$B95</f>
        <v>97038.222843818177</v>
      </c>
      <c r="AX95" s="37">
        <f ca="1">EXP('Question 7'!AW94)*AX94+0.4*$B95</f>
        <v>150983.03120767776</v>
      </c>
      <c r="AY95" s="37">
        <f ca="1">EXP('Question 7'!AX94)*AY94+0.4*$B95</f>
        <v>100778.4971036278</v>
      </c>
      <c r="AZ95" s="37">
        <f ca="1">EXP('Question 7'!AY94)*AZ94+0.4*$B95</f>
        <v>95266.942824994097</v>
      </c>
      <c r="BA95" s="37">
        <f ca="1">EXP('Question 7'!AZ94)*BA94+0.4*$B95</f>
        <v>109471.77115397307</v>
      </c>
      <c r="BB95" s="37">
        <f ca="1">EXP('Question 7'!BA94)*BB94+0.4*$B95</f>
        <v>133393.55134431247</v>
      </c>
      <c r="BC95" s="37">
        <f ca="1">EXP('Question 7'!BB94)*BC94+0.4*$B95</f>
        <v>50941.333780450615</v>
      </c>
      <c r="BD95" s="37">
        <f ca="1">EXP('Question 7'!BC94)*BD94+0.4*$B95</f>
        <v>78108.941143560165</v>
      </c>
      <c r="BE95" s="37">
        <f ca="1">EXP('Question 7'!BD94)*BE94+0.4*$B95</f>
        <v>76342.516907549856</v>
      </c>
      <c r="BF95" s="37">
        <f ca="1">EXP('Question 7'!BE94)*BF94+0.4*$B95</f>
        <v>80412.701539953559</v>
      </c>
      <c r="BG95" s="37">
        <f ca="1">EXP('Question 7'!BF94)*BG94+0.4*$B95</f>
        <v>102842.75612710264</v>
      </c>
      <c r="BH95" s="37">
        <f ca="1">EXP('Question 7'!BG94)*BH94+0.4*$B95</f>
        <v>87613.449164518563</v>
      </c>
      <c r="BI95" s="37">
        <f ca="1">EXP('Question 7'!BH94)*BI94+0.4*$B95</f>
        <v>130702.33962811291</v>
      </c>
      <c r="BJ95" s="37">
        <f ca="1">EXP('Question 7'!BI94)*BJ94+0.4*$B95</f>
        <v>137172.55089208827</v>
      </c>
      <c r="BK95" s="37">
        <f ca="1">EXP('Question 7'!BJ94)*BK94+0.4*$B95</f>
        <v>132010.0306998055</v>
      </c>
      <c r="BL95" s="37">
        <f ca="1">EXP('Question 7'!BK94)*BL94+0.4*$B95</f>
        <v>126567.85933440103</v>
      </c>
      <c r="BM95" s="37">
        <f ca="1">EXP('Question 7'!BL94)*BM94+0.4*$B95</f>
        <v>80954.561548814658</v>
      </c>
      <c r="BN95" s="37">
        <f ca="1">EXP('Question 7'!BM94)*BN94+0.4*$B95</f>
        <v>79451.332579900161</v>
      </c>
      <c r="BO95" s="37">
        <f ca="1">EXP('Question 7'!BN94)*BO94+0.4*$B95</f>
        <v>111152.90545134072</v>
      </c>
      <c r="BP95" s="37">
        <f ca="1">EXP('Question 7'!BO94)*BP94+0.4*$B95</f>
        <v>91656.247323766016</v>
      </c>
      <c r="BQ95" s="37">
        <f ca="1">EXP('Question 7'!BP94)*BQ94+0.4*$B95</f>
        <v>89226.886784765797</v>
      </c>
      <c r="BR95" s="37">
        <f ca="1">EXP('Question 7'!BQ94)*BR94+0.4*$B95</f>
        <v>90380.376034716261</v>
      </c>
      <c r="BS95" s="37">
        <f ca="1">EXP('Question 7'!BR94)*BS94+0.4*$B95</f>
        <v>61419.575299440374</v>
      </c>
      <c r="BT95" s="37">
        <f ca="1">EXP('Question 7'!BS94)*BT94+0.4*$B95</f>
        <v>89956.027197829389</v>
      </c>
      <c r="BU95" s="37">
        <f ca="1">EXP('Question 7'!BT94)*BU94+0.4*$B95</f>
        <v>91971.039657497953</v>
      </c>
      <c r="BV95" s="37">
        <f ca="1">EXP('Question 7'!BU94)*BV94+0.4*$B95</f>
        <v>131601.91507114688</v>
      </c>
      <c r="BW95" s="37">
        <f ca="1">EXP('Question 7'!BV94)*BW94+0.4*$B95</f>
        <v>55683.867654846559</v>
      </c>
      <c r="BX95" s="37">
        <f ca="1">EXP('Question 7'!BW94)*BX94+0.4*$B95</f>
        <v>123657.38249279145</v>
      </c>
      <c r="BY95" s="37">
        <f ca="1">EXP('Question 7'!BX94)*BY94+0.4*$B95</f>
        <v>93287.233140994023</v>
      </c>
      <c r="BZ95" s="37">
        <f ca="1">EXP('Question 7'!BY94)*BZ94+0.4*$B95</f>
        <v>71968.832997436766</v>
      </c>
      <c r="CA95" s="37">
        <f ca="1">EXP('Question 7'!BZ94)*CA94+0.4*$B95</f>
        <v>122640.4009455874</v>
      </c>
      <c r="CB95" s="37">
        <f ca="1">EXP('Question 7'!CA94)*CB94+0.4*$B95</f>
        <v>59195.117247306021</v>
      </c>
      <c r="CC95" s="37">
        <f ca="1">EXP('Question 7'!CB94)*CC94+0.4*$B95</f>
        <v>59812.182648886672</v>
      </c>
      <c r="CD95" s="37">
        <f ca="1">EXP('Question 7'!CC94)*CD94+0.4*$B95</f>
        <v>107716.98739258222</v>
      </c>
      <c r="CE95" s="37">
        <f ca="1">EXP('Question 7'!CD94)*CE94+0.4*$B95</f>
        <v>97649.384511759214</v>
      </c>
      <c r="CF95" s="37">
        <f ca="1">EXP('Question 7'!CE94)*CF94+0.4*$B95</f>
        <v>107027.10502147625</v>
      </c>
      <c r="CG95" s="37">
        <f ca="1">EXP('Question 7'!CF94)*CG94+0.4*$B95</f>
        <v>128940.52760228241</v>
      </c>
      <c r="CH95" s="37">
        <f ca="1">EXP('Question 7'!CG94)*CH94+0.4*$B95</f>
        <v>100425.35702735448</v>
      </c>
      <c r="CI95" s="37">
        <f ca="1">EXP('Question 7'!CH94)*CI94+0.4*$B95</f>
        <v>119045.45216575281</v>
      </c>
      <c r="CJ95" s="37">
        <f ca="1">EXP('Question 7'!CI94)*CJ94+0.4*$B95</f>
        <v>131791.39864256451</v>
      </c>
      <c r="CK95" s="37">
        <f ca="1">EXP('Question 7'!CJ94)*CK94+0.4*$B95</f>
        <v>119182.38771765868</v>
      </c>
      <c r="CL95" s="37">
        <f ca="1">EXP('Question 7'!CK94)*CL94+0.4*$B95</f>
        <v>112575.66032027926</v>
      </c>
      <c r="CM95" s="37">
        <f ca="1">EXP('Question 7'!CL94)*CM94+0.4*$B95</f>
        <v>137329.22009816638</v>
      </c>
      <c r="CN95" s="37">
        <f ca="1">EXP('Question 7'!CM94)*CN94+0.4*$B95</f>
        <v>78008.694286059603</v>
      </c>
      <c r="CO95" s="37">
        <f ca="1">EXP('Question 7'!CN94)*CO94+0.4*$B95</f>
        <v>124174.46744129407</v>
      </c>
      <c r="CP95" s="37">
        <f ca="1">EXP('Question 7'!CO94)*CP94+0.4*$B95</f>
        <v>109426.26399915724</v>
      </c>
      <c r="CQ95" s="37">
        <f ca="1">EXP('Question 7'!CP94)*CQ94+0.4*$B95</f>
        <v>112339.18415748843</v>
      </c>
      <c r="CR95" s="37">
        <f ca="1">EXP('Question 7'!CQ94)*CR94+0.4*$B95</f>
        <v>79243.973212373981</v>
      </c>
      <c r="CS95" s="37">
        <f ca="1">EXP('Question 7'!CR94)*CS94+0.4*$B95</f>
        <v>192210.4983086407</v>
      </c>
      <c r="CT95" s="37">
        <f ca="1">EXP('Question 7'!CS94)*CT94+0.4*$B95</f>
        <v>198363.68771701623</v>
      </c>
      <c r="CU95" s="37">
        <f ca="1">EXP('Question 7'!CT94)*CU94+0.4*$B95</f>
        <v>105086.46840273187</v>
      </c>
      <c r="CV95" s="37">
        <f ca="1">EXP('Question 7'!CU94)*CV94+0.4*$B95</f>
        <v>85036.030870419359</v>
      </c>
      <c r="CW95" s="37">
        <f ca="1">EXP('Question 7'!CV94)*CW94+0.4*$B95</f>
        <v>123792.57610026462</v>
      </c>
      <c r="CX95" s="37">
        <f ca="1">EXP('Question 7'!CW94)*CX94+0.4*$B95</f>
        <v>63876.180895090671</v>
      </c>
    </row>
    <row r="96" spans="1:102" x14ac:dyDescent="0.2">
      <c r="A96" s="5">
        <v>48121</v>
      </c>
      <c r="B96" s="1">
        <v>2255.4453884870409</v>
      </c>
      <c r="C96" s="37">
        <f ca="1">EXP('Question 7'!B95)*C95+0.4*$B96</f>
        <v>79535.406596595712</v>
      </c>
      <c r="D96" s="37">
        <f ca="1">EXP('Question 7'!C95)*D95+0.4*$B96</f>
        <v>127106.90927843584</v>
      </c>
      <c r="E96" s="37">
        <f ca="1">EXP('Question 7'!D95)*E95+0.4*$B96</f>
        <v>94256.350110663596</v>
      </c>
      <c r="F96" s="37">
        <f ca="1">EXP('Question 7'!E95)*F95+0.4*$B96</f>
        <v>92181.950068484119</v>
      </c>
      <c r="G96" s="37">
        <f ca="1">EXP('Question 7'!F95)*G95+0.4*$B96</f>
        <v>165969.31659164847</v>
      </c>
      <c r="H96" s="37">
        <f ca="1">EXP('Question 7'!G95)*H95+0.4*$B96</f>
        <v>102374.17453010842</v>
      </c>
      <c r="I96" s="37">
        <f ca="1">EXP('Question 7'!H95)*I95+0.4*$B96</f>
        <v>73097.819859321084</v>
      </c>
      <c r="J96" s="37">
        <f ca="1">EXP('Question 7'!I95)*J95+0.4*$B96</f>
        <v>144992.84161218291</v>
      </c>
      <c r="K96" s="37">
        <f ca="1">EXP('Question 7'!J95)*K95+0.4*$B96</f>
        <v>72419.304212973511</v>
      </c>
      <c r="L96" s="37">
        <f ca="1">EXP('Question 7'!K95)*L95+0.4*$B96</f>
        <v>88044.697270596429</v>
      </c>
      <c r="M96" s="37">
        <f ca="1">EXP('Question 7'!L95)*M95+0.4*$B96</f>
        <v>132143.25524096692</v>
      </c>
      <c r="N96" s="37">
        <f ca="1">EXP('Question 7'!M95)*N95+0.4*$B96</f>
        <v>118872.50180353975</v>
      </c>
      <c r="O96" s="37">
        <f ca="1">EXP('Question 7'!N95)*O95+0.4*$B96</f>
        <v>88697.459950065429</v>
      </c>
      <c r="P96" s="37">
        <f ca="1">EXP('Question 7'!O95)*P95+0.4*$B96</f>
        <v>128602.95333037505</v>
      </c>
      <c r="Q96" s="37">
        <f ca="1">EXP('Question 7'!P95)*Q95+0.4*$B96</f>
        <v>108707.69158579901</v>
      </c>
      <c r="R96" s="37">
        <f ca="1">EXP('Question 7'!Q95)*R95+0.4*$B96</f>
        <v>71947.545014566131</v>
      </c>
      <c r="S96" s="37">
        <f ca="1">EXP('Question 7'!R95)*S95+0.4*$B96</f>
        <v>116290.74666688593</v>
      </c>
      <c r="T96" s="37">
        <f ca="1">EXP('Question 7'!S95)*T95+0.4*$B96</f>
        <v>116753.33669445086</v>
      </c>
      <c r="U96" s="37">
        <f ca="1">EXP('Question 7'!T95)*U95+0.4*$B96</f>
        <v>117481.79582416569</v>
      </c>
      <c r="V96" s="37">
        <f ca="1">EXP('Question 7'!U95)*V95+0.4*$B96</f>
        <v>150412.28538357469</v>
      </c>
      <c r="W96" s="37">
        <f ca="1">EXP('Question 7'!V95)*W95+0.4*$B96</f>
        <v>87867.901112905995</v>
      </c>
      <c r="X96" s="37">
        <f ca="1">EXP('Question 7'!W95)*X95+0.4*$B96</f>
        <v>105178.80373531167</v>
      </c>
      <c r="Y96" s="37">
        <f ca="1">EXP('Question 7'!X95)*Y95+0.4*$B96</f>
        <v>116767.03353501039</v>
      </c>
      <c r="Z96" s="37">
        <f ca="1">EXP('Question 7'!Y95)*Z95+0.4*$B96</f>
        <v>86397.594935436384</v>
      </c>
      <c r="AA96" s="37">
        <f ca="1">EXP('Question 7'!Z95)*AA95+0.4*$B96</f>
        <v>101807.32359505998</v>
      </c>
      <c r="AB96" s="37">
        <f ca="1">EXP('Question 7'!AA95)*AB95+0.4*$B96</f>
        <v>95477.772077358401</v>
      </c>
      <c r="AC96" s="37">
        <f ca="1">EXP('Question 7'!AB95)*AC95+0.4*$B96</f>
        <v>119696.79345764294</v>
      </c>
      <c r="AD96" s="37">
        <f ca="1">EXP('Question 7'!AC95)*AD95+0.4*$B96</f>
        <v>134583.24678511359</v>
      </c>
      <c r="AE96" s="37">
        <f ca="1">EXP('Question 7'!AD95)*AE95+0.4*$B96</f>
        <v>107471.70565496164</v>
      </c>
      <c r="AF96" s="37">
        <f ca="1">EXP('Question 7'!AE95)*AF95+0.4*$B96</f>
        <v>72417.447340183659</v>
      </c>
      <c r="AG96" s="37">
        <f ca="1">EXP('Question 7'!AF95)*AG95+0.4*$B96</f>
        <v>64134.071964413422</v>
      </c>
      <c r="AH96" s="37">
        <f ca="1">EXP('Question 7'!AG95)*AH95+0.4*$B96</f>
        <v>139704.81780760962</v>
      </c>
      <c r="AI96" s="37">
        <f ca="1">EXP('Question 7'!AH95)*AI95+0.4*$B96</f>
        <v>70254.223023619183</v>
      </c>
      <c r="AJ96" s="37">
        <f ca="1">EXP('Question 7'!AI95)*AJ95+0.4*$B96</f>
        <v>115247.38150201133</v>
      </c>
      <c r="AK96" s="37">
        <f ca="1">EXP('Question 7'!AJ95)*AK95+0.4*$B96</f>
        <v>89039.172516297971</v>
      </c>
      <c r="AL96" s="37">
        <f ca="1">EXP('Question 7'!AK95)*AL95+0.4*$B96</f>
        <v>115686.16273548706</v>
      </c>
      <c r="AM96" s="37">
        <f ca="1">EXP('Question 7'!AL95)*AM95+0.4*$B96</f>
        <v>121911.02858881575</v>
      </c>
      <c r="AN96" s="37">
        <f ca="1">EXP('Question 7'!AM95)*AN95+0.4*$B96</f>
        <v>123355.19467732753</v>
      </c>
      <c r="AO96" s="37">
        <f ca="1">EXP('Question 7'!AN95)*AO95+0.4*$B96</f>
        <v>88536.956020855796</v>
      </c>
      <c r="AP96" s="37">
        <f ca="1">EXP('Question 7'!AO95)*AP95+0.4*$B96</f>
        <v>105336.07048315257</v>
      </c>
      <c r="AQ96" s="37">
        <f ca="1">EXP('Question 7'!AP95)*AQ95+0.4*$B96</f>
        <v>65679.434712017814</v>
      </c>
      <c r="AR96" s="37">
        <f ca="1">EXP('Question 7'!AQ95)*AR95+0.4*$B96</f>
        <v>156811.0525517028</v>
      </c>
      <c r="AS96" s="37">
        <f ca="1">EXP('Question 7'!AR95)*AS95+0.4*$B96</f>
        <v>72321.513796527332</v>
      </c>
      <c r="AT96" s="37">
        <f ca="1">EXP('Question 7'!AS95)*AT95+0.4*$B96</f>
        <v>124394.97216835605</v>
      </c>
      <c r="AU96" s="37">
        <f ca="1">EXP('Question 7'!AT95)*AU95+0.4*$B96</f>
        <v>110777.22619790037</v>
      </c>
      <c r="AV96" s="37">
        <f ca="1">EXP('Question 7'!AU95)*AV95+0.4*$B96</f>
        <v>124929.42067566438</v>
      </c>
      <c r="AW96" s="37">
        <f ca="1">EXP('Question 7'!AV95)*AW95+0.4*$B96</f>
        <v>95263.801730925494</v>
      </c>
      <c r="AX96" s="37">
        <f ca="1">EXP('Question 7'!AW95)*AX95+0.4*$B96</f>
        <v>149752.90440650133</v>
      </c>
      <c r="AY96" s="37">
        <f ca="1">EXP('Question 7'!AX95)*AY95+0.4*$B96</f>
        <v>111904.71210650346</v>
      </c>
      <c r="AZ96" s="37">
        <f ca="1">EXP('Question 7'!AY95)*AZ95+0.4*$B96</f>
        <v>95815.988529956769</v>
      </c>
      <c r="BA96" s="37">
        <f ca="1">EXP('Question 7'!AZ95)*BA95+0.4*$B96</f>
        <v>115012.95911636013</v>
      </c>
      <c r="BB96" s="37">
        <f ca="1">EXP('Question 7'!BA95)*BB95+0.4*$B96</f>
        <v>127607.03767453364</v>
      </c>
      <c r="BC96" s="37">
        <f ca="1">EXP('Question 7'!BB95)*BC95+0.4*$B96</f>
        <v>47357.95283988709</v>
      </c>
      <c r="BD96" s="37">
        <f ca="1">EXP('Question 7'!BC95)*BD95+0.4*$B96</f>
        <v>84162.015052921299</v>
      </c>
      <c r="BE96" s="37">
        <f ca="1">EXP('Question 7'!BD95)*BE95+0.4*$B96</f>
        <v>79321.401050577348</v>
      </c>
      <c r="BF96" s="37">
        <f ca="1">EXP('Question 7'!BE95)*BF95+0.4*$B96</f>
        <v>81708.710346319305</v>
      </c>
      <c r="BG96" s="37">
        <f ca="1">EXP('Question 7'!BF95)*BG95+0.4*$B96</f>
        <v>94740.999657290071</v>
      </c>
      <c r="BH96" s="37">
        <f ca="1">EXP('Question 7'!BG95)*BH95+0.4*$B96</f>
        <v>86314.06386793706</v>
      </c>
      <c r="BI96" s="37">
        <f ca="1">EXP('Question 7'!BH95)*BI95+0.4*$B96</f>
        <v>137109.57805760737</v>
      </c>
      <c r="BJ96" s="37">
        <f ca="1">EXP('Question 7'!BI95)*BJ95+0.4*$B96</f>
        <v>140505.78335427467</v>
      </c>
      <c r="BK96" s="37">
        <f ca="1">EXP('Question 7'!BJ95)*BK95+0.4*$B96</f>
        <v>132167.77577824373</v>
      </c>
      <c r="BL96" s="37">
        <f ca="1">EXP('Question 7'!BK95)*BL95+0.4*$B96</f>
        <v>123916.52208749227</v>
      </c>
      <c r="BM96" s="37">
        <f ca="1">EXP('Question 7'!BL95)*BM95+0.4*$B96</f>
        <v>83376.050910287348</v>
      </c>
      <c r="BN96" s="37">
        <f ca="1">EXP('Question 7'!BM95)*BN95+0.4*$B96</f>
        <v>81512.518356156608</v>
      </c>
      <c r="BO96" s="37">
        <f ca="1">EXP('Question 7'!BN95)*BO95+0.4*$B96</f>
        <v>115718.40286971895</v>
      </c>
      <c r="BP96" s="37">
        <f ca="1">EXP('Question 7'!BO95)*BP95+0.4*$B96</f>
        <v>95248.762419354956</v>
      </c>
      <c r="BQ96" s="37">
        <f ca="1">EXP('Question 7'!BP95)*BQ95+0.4*$B96</f>
        <v>84218.371269325959</v>
      </c>
      <c r="BR96" s="37">
        <f ca="1">EXP('Question 7'!BQ95)*BR95+0.4*$B96</f>
        <v>102792.45560195204</v>
      </c>
      <c r="BS96" s="37">
        <f ca="1">EXP('Question 7'!BR95)*BS95+0.4*$B96</f>
        <v>64535.564856464567</v>
      </c>
      <c r="BT96" s="37">
        <f ca="1">EXP('Question 7'!BS95)*BT95+0.4*$B96</f>
        <v>93615.155361426689</v>
      </c>
      <c r="BU96" s="37">
        <f ca="1">EXP('Question 7'!BT95)*BU95+0.4*$B96</f>
        <v>98282.206274656492</v>
      </c>
      <c r="BV96" s="37">
        <f ca="1">EXP('Question 7'!BU95)*BV95+0.4*$B96</f>
        <v>137049.08510315308</v>
      </c>
      <c r="BW96" s="37">
        <f ca="1">EXP('Question 7'!BV95)*BW95+0.4*$B96</f>
        <v>54525.523139427831</v>
      </c>
      <c r="BX96" s="37">
        <f ca="1">EXP('Question 7'!BW95)*BX95+0.4*$B96</f>
        <v>120437.81115888248</v>
      </c>
      <c r="BY96" s="37">
        <f ca="1">EXP('Question 7'!BX95)*BY95+0.4*$B96</f>
        <v>98750.87454079678</v>
      </c>
      <c r="BZ96" s="37">
        <f ca="1">EXP('Question 7'!BY95)*BZ95+0.4*$B96</f>
        <v>70722.140166112193</v>
      </c>
      <c r="CA96" s="37">
        <f ca="1">EXP('Question 7'!BZ95)*CA95+0.4*$B96</f>
        <v>117311.194043888</v>
      </c>
      <c r="CB96" s="37">
        <f ca="1">EXP('Question 7'!CA95)*CB95+0.4*$B96</f>
        <v>57143.472371792959</v>
      </c>
      <c r="CC96" s="37">
        <f ca="1">EXP('Question 7'!CB95)*CC95+0.4*$B96</f>
        <v>64160.790683005791</v>
      </c>
      <c r="CD96" s="37">
        <f ca="1">EXP('Question 7'!CC95)*CD95+0.4*$B96</f>
        <v>116246.15288228105</v>
      </c>
      <c r="CE96" s="37">
        <f ca="1">EXP('Question 7'!CD95)*CE95+0.4*$B96</f>
        <v>105014.69519856689</v>
      </c>
      <c r="CF96" s="37">
        <f ca="1">EXP('Question 7'!CE95)*CF95+0.4*$B96</f>
        <v>121886.41841097944</v>
      </c>
      <c r="CG96" s="37">
        <f ca="1">EXP('Question 7'!CF95)*CG95+0.4*$B96</f>
        <v>126529.40270784072</v>
      </c>
      <c r="CH96" s="37">
        <f ca="1">EXP('Question 7'!CG95)*CH95+0.4*$B96</f>
        <v>99393.428447769358</v>
      </c>
      <c r="CI96" s="37">
        <f ca="1">EXP('Question 7'!CH95)*CI95+0.4*$B96</f>
        <v>113910.58127866578</v>
      </c>
      <c r="CJ96" s="37">
        <f ca="1">EXP('Question 7'!CI95)*CJ95+0.4*$B96</f>
        <v>135854.9733172197</v>
      </c>
      <c r="CK96" s="37">
        <f ca="1">EXP('Question 7'!CJ95)*CK95+0.4*$B96</f>
        <v>135399.45729610822</v>
      </c>
      <c r="CL96" s="37">
        <f ca="1">EXP('Question 7'!CK95)*CL95+0.4*$B96</f>
        <v>114345.41333750643</v>
      </c>
      <c r="CM96" s="37">
        <f ca="1">EXP('Question 7'!CL95)*CM95+0.4*$B96</f>
        <v>131563.09679267847</v>
      </c>
      <c r="CN96" s="37">
        <f ca="1">EXP('Question 7'!CM95)*CN95+0.4*$B96</f>
        <v>78868.595307472759</v>
      </c>
      <c r="CO96" s="37">
        <f ca="1">EXP('Question 7'!CN95)*CO95+0.4*$B96</f>
        <v>120752.40642853438</v>
      </c>
      <c r="CP96" s="37">
        <f ca="1">EXP('Question 7'!CO95)*CP95+0.4*$B96</f>
        <v>102896.60428236744</v>
      </c>
      <c r="CQ96" s="37">
        <f ca="1">EXP('Question 7'!CP95)*CQ95+0.4*$B96</f>
        <v>117770.24034572374</v>
      </c>
      <c r="CR96" s="37">
        <f ca="1">EXP('Question 7'!CQ95)*CR95+0.4*$B96</f>
        <v>85847.571276828574</v>
      </c>
      <c r="CS96" s="37">
        <f ca="1">EXP('Question 7'!CR95)*CS95+0.4*$B96</f>
        <v>199379.93121478261</v>
      </c>
      <c r="CT96" s="37">
        <f ca="1">EXP('Question 7'!CS95)*CT95+0.4*$B96</f>
        <v>203464.98494823356</v>
      </c>
      <c r="CU96" s="37">
        <f ca="1">EXP('Question 7'!CT95)*CU95+0.4*$B96</f>
        <v>114611.62579222729</v>
      </c>
      <c r="CV96" s="37">
        <f ca="1">EXP('Question 7'!CU95)*CV95+0.4*$B96</f>
        <v>89630.764162015344</v>
      </c>
      <c r="CW96" s="37">
        <f ca="1">EXP('Question 7'!CV95)*CW95+0.4*$B96</f>
        <v>116178.18059698501</v>
      </c>
      <c r="CX96" s="37">
        <f ca="1">EXP('Question 7'!CW95)*CX95+0.4*$B96</f>
        <v>66654.498467181693</v>
      </c>
    </row>
    <row r="97" spans="1:102" x14ac:dyDescent="0.2">
      <c r="A97" s="5">
        <v>48152</v>
      </c>
      <c r="B97" s="1">
        <v>2255.4453884870409</v>
      </c>
      <c r="C97" s="37">
        <f ca="1">EXP('Question 7'!B96)*C96+0.4*$B97</f>
        <v>69297.447683212638</v>
      </c>
      <c r="D97" s="37">
        <f ca="1">EXP('Question 7'!C96)*D96+0.4*$B97</f>
        <v>130798.3658827589</v>
      </c>
      <c r="E97" s="37">
        <f ca="1">EXP('Question 7'!D96)*E96+0.4*$B97</f>
        <v>95210.238163433794</v>
      </c>
      <c r="F97" s="37">
        <f ca="1">EXP('Question 7'!E96)*F96+0.4*$B97</f>
        <v>95985.183454170576</v>
      </c>
      <c r="G97" s="37">
        <f ca="1">EXP('Question 7'!F96)*G96+0.4*$B97</f>
        <v>167682.93273720337</v>
      </c>
      <c r="H97" s="37">
        <f ca="1">EXP('Question 7'!G96)*H96+0.4*$B97</f>
        <v>100103.28541404617</v>
      </c>
      <c r="I97" s="37">
        <f ca="1">EXP('Question 7'!H96)*I96+0.4*$B97</f>
        <v>79919.7412093975</v>
      </c>
      <c r="J97" s="37">
        <f ca="1">EXP('Question 7'!I96)*J96+0.4*$B97</f>
        <v>146894.38244071003</v>
      </c>
      <c r="K97" s="37">
        <f ca="1">EXP('Question 7'!J96)*K96+0.4*$B97</f>
        <v>69705.837470433558</v>
      </c>
      <c r="L97" s="37">
        <f ca="1">EXP('Question 7'!K96)*L96+0.4*$B97</f>
        <v>80291.691459987764</v>
      </c>
      <c r="M97" s="37">
        <f ca="1">EXP('Question 7'!L96)*M96+0.4*$B97</f>
        <v>129014.53215748258</v>
      </c>
      <c r="N97" s="37">
        <f ca="1">EXP('Question 7'!M96)*N96+0.4*$B97</f>
        <v>125876.69575191992</v>
      </c>
      <c r="O97" s="37">
        <f ca="1">EXP('Question 7'!N96)*O96+0.4*$B97</f>
        <v>91172.189418701979</v>
      </c>
      <c r="P97" s="37">
        <f ca="1">EXP('Question 7'!O96)*P96+0.4*$B97</f>
        <v>136712.81381446359</v>
      </c>
      <c r="Q97" s="37">
        <f ca="1">EXP('Question 7'!P96)*Q96+0.4*$B97</f>
        <v>109771.65131557059</v>
      </c>
      <c r="R97" s="37">
        <f ca="1">EXP('Question 7'!Q96)*R96+0.4*$B97</f>
        <v>67979.077001905767</v>
      </c>
      <c r="S97" s="37">
        <f ca="1">EXP('Question 7'!R96)*S96+0.4*$B97</f>
        <v>110887.41905504189</v>
      </c>
      <c r="T97" s="37">
        <f ca="1">EXP('Question 7'!S96)*T96+0.4*$B97</f>
        <v>115440.6088786297</v>
      </c>
      <c r="U97" s="37">
        <f ca="1">EXP('Question 7'!T96)*U96+0.4*$B97</f>
        <v>130957.65464504618</v>
      </c>
      <c r="V97" s="37">
        <f ca="1">EXP('Question 7'!U96)*V96+0.4*$B97</f>
        <v>136948.5698671666</v>
      </c>
      <c r="W97" s="37">
        <f ca="1">EXP('Question 7'!V96)*W96+0.4*$B97</f>
        <v>84316.504882980458</v>
      </c>
      <c r="X97" s="37">
        <f ca="1">EXP('Question 7'!W96)*X96+0.4*$B97</f>
        <v>101276.78505947626</v>
      </c>
      <c r="Y97" s="37">
        <f ca="1">EXP('Question 7'!X96)*Y96+0.4*$B97</f>
        <v>119814.60789482207</v>
      </c>
      <c r="Z97" s="37">
        <f ca="1">EXP('Question 7'!Y96)*Z96+0.4*$B97</f>
        <v>96348.609574764399</v>
      </c>
      <c r="AA97" s="37">
        <f ca="1">EXP('Question 7'!Z96)*AA96+0.4*$B97</f>
        <v>89382.17109138568</v>
      </c>
      <c r="AB97" s="37">
        <f ca="1">EXP('Question 7'!AA96)*AB96+0.4*$B97</f>
        <v>109476.35250435784</v>
      </c>
      <c r="AC97" s="37">
        <f ca="1">EXP('Question 7'!AB96)*AC96+0.4*$B97</f>
        <v>116718.4116659373</v>
      </c>
      <c r="AD97" s="37">
        <f ca="1">EXP('Question 7'!AC96)*AD96+0.4*$B97</f>
        <v>144754.92786811714</v>
      </c>
      <c r="AE97" s="37">
        <f ca="1">EXP('Question 7'!AD96)*AE96+0.4*$B97</f>
        <v>111238.21551643306</v>
      </c>
      <c r="AF97" s="37">
        <f ca="1">EXP('Question 7'!AE96)*AF96+0.4*$B97</f>
        <v>70538.27744591597</v>
      </c>
      <c r="AG97" s="37">
        <f ca="1">EXP('Question 7'!AF96)*AG96+0.4*$B97</f>
        <v>70230.299771681021</v>
      </c>
      <c r="AH97" s="37">
        <f ca="1">EXP('Question 7'!AG96)*AH96+0.4*$B97</f>
        <v>138664.86508753046</v>
      </c>
      <c r="AI97" s="37">
        <f ca="1">EXP('Question 7'!AH96)*AI96+0.4*$B97</f>
        <v>70309.889504496823</v>
      </c>
      <c r="AJ97" s="37">
        <f ca="1">EXP('Question 7'!AI96)*AJ96+0.4*$B97</f>
        <v>119169.08531128241</v>
      </c>
      <c r="AK97" s="37">
        <f ca="1">EXP('Question 7'!AJ96)*AK96+0.4*$B97</f>
        <v>86423.421786694555</v>
      </c>
      <c r="AL97" s="37">
        <f ca="1">EXP('Question 7'!AK96)*AL96+0.4*$B97</f>
        <v>123769.46973762145</v>
      </c>
      <c r="AM97" s="37">
        <f ca="1">EXP('Question 7'!AL96)*AM96+0.4*$B97</f>
        <v>129182.12597031036</v>
      </c>
      <c r="AN97" s="37">
        <f ca="1">EXP('Question 7'!AM96)*AN96+0.4*$B97</f>
        <v>117125.09308968646</v>
      </c>
      <c r="AO97" s="37">
        <f ca="1">EXP('Question 7'!AN96)*AO96+0.4*$B97</f>
        <v>94585.054742230364</v>
      </c>
      <c r="AP97" s="37">
        <f ca="1">EXP('Question 7'!AO96)*AP96+0.4*$B97</f>
        <v>116048.97109739292</v>
      </c>
      <c r="AQ97" s="37">
        <f ca="1">EXP('Question 7'!AP96)*AQ96+0.4*$B97</f>
        <v>69281.851246794133</v>
      </c>
      <c r="AR97" s="37">
        <f ca="1">EXP('Question 7'!AQ96)*AR96+0.4*$B97</f>
        <v>149896.15854289921</v>
      </c>
      <c r="AS97" s="37">
        <f ca="1">EXP('Question 7'!AR96)*AS96+0.4*$B97</f>
        <v>80684.590902066717</v>
      </c>
      <c r="AT97" s="37">
        <f ca="1">EXP('Question 7'!AS96)*AT96+0.4*$B97</f>
        <v>126435.32604469414</v>
      </c>
      <c r="AU97" s="37">
        <f ca="1">EXP('Question 7'!AT96)*AU96+0.4*$B97</f>
        <v>115212.40170920682</v>
      </c>
      <c r="AV97" s="37">
        <f ca="1">EXP('Question 7'!AU96)*AV96+0.4*$B97</f>
        <v>131602.28490390099</v>
      </c>
      <c r="AW97" s="37">
        <f ca="1">EXP('Question 7'!AV96)*AW96+0.4*$B97</f>
        <v>90390.463003553494</v>
      </c>
      <c r="AX97" s="37">
        <f ca="1">EXP('Question 7'!AW96)*AX96+0.4*$B97</f>
        <v>149553.86714271983</v>
      </c>
      <c r="AY97" s="37">
        <f ca="1">EXP('Question 7'!AX96)*AY96+0.4*$B97</f>
        <v>119814.10009709577</v>
      </c>
      <c r="AZ97" s="37">
        <f ca="1">EXP('Question 7'!AY96)*AZ96+0.4*$B97</f>
        <v>95151.040709509296</v>
      </c>
      <c r="BA97" s="37">
        <f ca="1">EXP('Question 7'!AZ96)*BA96+0.4*$B97</f>
        <v>119828.57505231031</v>
      </c>
      <c r="BB97" s="37">
        <f ca="1">EXP('Question 7'!BA96)*BB96+0.4*$B97</f>
        <v>127905.73934789254</v>
      </c>
      <c r="BC97" s="37">
        <f ca="1">EXP('Question 7'!BB96)*BC96+0.4*$B97</f>
        <v>48163.468771751803</v>
      </c>
      <c r="BD97" s="37">
        <f ca="1">EXP('Question 7'!BC96)*BD96+0.4*$B97</f>
        <v>83091.467709327539</v>
      </c>
      <c r="BE97" s="37">
        <f ca="1">EXP('Question 7'!BD96)*BE96+0.4*$B97</f>
        <v>82870.217641505529</v>
      </c>
      <c r="BF97" s="37">
        <f ca="1">EXP('Question 7'!BE96)*BF96+0.4*$B97</f>
        <v>80960.775018339453</v>
      </c>
      <c r="BG97" s="37">
        <f ca="1">EXP('Question 7'!BF96)*BG96+0.4*$B97</f>
        <v>98035.691385804865</v>
      </c>
      <c r="BH97" s="37">
        <f ca="1">EXP('Question 7'!BG96)*BH96+0.4*$B97</f>
        <v>78442.155872525822</v>
      </c>
      <c r="BI97" s="37">
        <f ca="1">EXP('Question 7'!BH96)*BI96+0.4*$B97</f>
        <v>150162.54852283327</v>
      </c>
      <c r="BJ97" s="37">
        <f ca="1">EXP('Question 7'!BI96)*BJ96+0.4*$B97</f>
        <v>126704.53255833409</v>
      </c>
      <c r="BK97" s="37">
        <f ca="1">EXP('Question 7'!BJ96)*BK96+0.4*$B97</f>
        <v>146284.88776770263</v>
      </c>
      <c r="BL97" s="37">
        <f ca="1">EXP('Question 7'!BK96)*BL96+0.4*$B97</f>
        <v>130055.0449163774</v>
      </c>
      <c r="BM97" s="37">
        <f ca="1">EXP('Question 7'!BL96)*BM96+0.4*$B97</f>
        <v>86797.907534218539</v>
      </c>
      <c r="BN97" s="37">
        <f ca="1">EXP('Question 7'!BM96)*BN96+0.4*$B97</f>
        <v>79065.037670388905</v>
      </c>
      <c r="BO97" s="37">
        <f ca="1">EXP('Question 7'!BN96)*BO96+0.4*$B97</f>
        <v>119012.39325493028</v>
      </c>
      <c r="BP97" s="37">
        <f ca="1">EXP('Question 7'!BO96)*BP96+0.4*$B97</f>
        <v>98491.818594244702</v>
      </c>
      <c r="BQ97" s="37">
        <f ca="1">EXP('Question 7'!BP96)*BQ96+0.4*$B97</f>
        <v>87209.339241795213</v>
      </c>
      <c r="BR97" s="37">
        <f ca="1">EXP('Question 7'!BQ96)*BR96+0.4*$B97</f>
        <v>115617.04944682958</v>
      </c>
      <c r="BS97" s="37">
        <f ca="1">EXP('Question 7'!BR96)*BS96+0.4*$B97</f>
        <v>62897.91798574647</v>
      </c>
      <c r="BT97" s="37">
        <f ca="1">EXP('Question 7'!BS96)*BT96+0.4*$B97</f>
        <v>91686.505066386191</v>
      </c>
      <c r="BU97" s="37">
        <f ca="1">EXP('Question 7'!BT96)*BU96+0.4*$B97</f>
        <v>103322.1489342673</v>
      </c>
      <c r="BV97" s="37">
        <f ca="1">EXP('Question 7'!BU96)*BV96+0.4*$B97</f>
        <v>148600.73731347377</v>
      </c>
      <c r="BW97" s="37">
        <f ca="1">EXP('Question 7'!BV96)*BW96+0.4*$B97</f>
        <v>56435.189123500611</v>
      </c>
      <c r="BX97" s="37">
        <f ca="1">EXP('Question 7'!BW96)*BX96+0.4*$B97</f>
        <v>129109.1818611342</v>
      </c>
      <c r="BY97" s="37">
        <f ca="1">EXP('Question 7'!BX96)*BY96+0.4*$B97</f>
        <v>101584.09607713204</v>
      </c>
      <c r="BZ97" s="37">
        <f ca="1">EXP('Question 7'!BY96)*BZ96+0.4*$B97</f>
        <v>69588.376107566175</v>
      </c>
      <c r="CA97" s="37">
        <f ca="1">EXP('Question 7'!BZ96)*CA96+0.4*$B97</f>
        <v>117818.11041367929</v>
      </c>
      <c r="CB97" s="37">
        <f ca="1">EXP('Question 7'!CA96)*CB96+0.4*$B97</f>
        <v>56758.349167954475</v>
      </c>
      <c r="CC97" s="37">
        <f ca="1">EXP('Question 7'!CB96)*CC96+0.4*$B97</f>
        <v>64131.407796543979</v>
      </c>
      <c r="CD97" s="37">
        <f ca="1">EXP('Question 7'!CC96)*CD96+0.4*$B97</f>
        <v>114625.31523646809</v>
      </c>
      <c r="CE97" s="37">
        <f ca="1">EXP('Question 7'!CD96)*CE96+0.4*$B97</f>
        <v>112996.71238239597</v>
      </c>
      <c r="CF97" s="37">
        <f ca="1">EXP('Question 7'!CE96)*CF96+0.4*$B97</f>
        <v>127270.78858906664</v>
      </c>
      <c r="CG97" s="37">
        <f ca="1">EXP('Question 7'!CF96)*CG96+0.4*$B97</f>
        <v>127989.08027030769</v>
      </c>
      <c r="CH97" s="37">
        <f ca="1">EXP('Question 7'!CG96)*CH96+0.4*$B97</f>
        <v>101101.57256775021</v>
      </c>
      <c r="CI97" s="37">
        <f ca="1">EXP('Question 7'!CH96)*CI96+0.4*$B97</f>
        <v>107647.53564939804</v>
      </c>
      <c r="CJ97" s="37">
        <f ca="1">EXP('Question 7'!CI96)*CJ96+0.4*$B97</f>
        <v>137360.08206588193</v>
      </c>
      <c r="CK97" s="37">
        <f ca="1">EXP('Question 7'!CJ96)*CK96+0.4*$B97</f>
        <v>150430.94833489088</v>
      </c>
      <c r="CL97" s="37">
        <f ca="1">EXP('Question 7'!CK96)*CL96+0.4*$B97</f>
        <v>107712.3039649157</v>
      </c>
      <c r="CM97" s="37">
        <f ca="1">EXP('Question 7'!CL96)*CM96+0.4*$B97</f>
        <v>126699.01298617145</v>
      </c>
      <c r="CN97" s="37">
        <f ca="1">EXP('Question 7'!CM96)*CN96+0.4*$B97</f>
        <v>77459.734342055512</v>
      </c>
      <c r="CO97" s="37">
        <f ca="1">EXP('Question 7'!CN96)*CO96+0.4*$B97</f>
        <v>126316.60954844156</v>
      </c>
      <c r="CP97" s="37">
        <f ca="1">EXP('Question 7'!CO96)*CP96+0.4*$B97</f>
        <v>94449.18882451221</v>
      </c>
      <c r="CQ97" s="37">
        <f ca="1">EXP('Question 7'!CP96)*CQ96+0.4*$B97</f>
        <v>122440.52897857639</v>
      </c>
      <c r="CR97" s="37">
        <f ca="1">EXP('Question 7'!CQ96)*CR96+0.4*$B97</f>
        <v>92088.760076291132</v>
      </c>
      <c r="CS97" s="37">
        <f ca="1">EXP('Question 7'!CR96)*CS96+0.4*$B97</f>
        <v>208045.21921819978</v>
      </c>
      <c r="CT97" s="37">
        <f ca="1">EXP('Question 7'!CS96)*CT96+0.4*$B97</f>
        <v>223920.84104944323</v>
      </c>
      <c r="CU97" s="37">
        <f ca="1">EXP('Question 7'!CT96)*CU96+0.4*$B97</f>
        <v>106331.22929232249</v>
      </c>
      <c r="CV97" s="37">
        <f ca="1">EXP('Question 7'!CU96)*CV96+0.4*$B97</f>
        <v>91444.188385400819</v>
      </c>
      <c r="CW97" s="37">
        <f ca="1">EXP('Question 7'!CV96)*CW96+0.4*$B97</f>
        <v>116467.16945406918</v>
      </c>
      <c r="CX97" s="37">
        <f ca="1">EXP('Question 7'!CW96)*CX96+0.4*$B97</f>
        <v>64220.405564505294</v>
      </c>
    </row>
    <row r="98" spans="1:102" x14ac:dyDescent="0.2">
      <c r="A98" s="5">
        <v>48182</v>
      </c>
      <c r="B98" s="1">
        <v>2255.4453884870409</v>
      </c>
      <c r="C98" s="37">
        <f ca="1">EXP('Question 7'!B97)*C97+0.4*$B98</f>
        <v>73125.765638645156</v>
      </c>
      <c r="D98" s="37">
        <f ca="1">EXP('Question 7'!C97)*D97+0.4*$B98</f>
        <v>143746.76288974303</v>
      </c>
      <c r="E98" s="37">
        <f ca="1">EXP('Question 7'!D97)*E97+0.4*$B98</f>
        <v>108312.61205949866</v>
      </c>
      <c r="F98" s="37">
        <f ca="1">EXP('Question 7'!E97)*F97+0.4*$B98</f>
        <v>98740.331998929658</v>
      </c>
      <c r="G98" s="37">
        <f ca="1">EXP('Question 7'!F97)*G97+0.4*$B98</f>
        <v>177316.04113577204</v>
      </c>
      <c r="H98" s="37">
        <f ca="1">EXP('Question 7'!G97)*H97+0.4*$B98</f>
        <v>104102.35144752973</v>
      </c>
      <c r="I98" s="37">
        <f ca="1">EXP('Question 7'!H97)*I97+0.4*$B98</f>
        <v>71532.457880328438</v>
      </c>
      <c r="J98" s="37">
        <f ca="1">EXP('Question 7'!I97)*J97+0.4*$B98</f>
        <v>147881.07396966897</v>
      </c>
      <c r="K98" s="37">
        <f ca="1">EXP('Question 7'!J97)*K97+0.4*$B98</f>
        <v>72546.99364378216</v>
      </c>
      <c r="L98" s="37">
        <f ca="1">EXP('Question 7'!K97)*L97+0.4*$B98</f>
        <v>82038.430669675668</v>
      </c>
      <c r="M98" s="37">
        <f ca="1">EXP('Question 7'!L97)*M97+0.4*$B98</f>
        <v>124825.38196168878</v>
      </c>
      <c r="N98" s="37">
        <f ca="1">EXP('Question 7'!M97)*N97+0.4*$B98</f>
        <v>123712.01340577725</v>
      </c>
      <c r="O98" s="37">
        <f ca="1">EXP('Question 7'!N97)*O97+0.4*$B98</f>
        <v>94110.816963324032</v>
      </c>
      <c r="P98" s="37">
        <f ca="1">EXP('Question 7'!O97)*P97+0.4*$B98</f>
        <v>137896.33856335768</v>
      </c>
      <c r="Q98" s="37">
        <f ca="1">EXP('Question 7'!P97)*Q97+0.4*$B98</f>
        <v>114886.79026690635</v>
      </c>
      <c r="R98" s="37">
        <f ca="1">EXP('Question 7'!Q97)*R97+0.4*$B98</f>
        <v>71144.594670762483</v>
      </c>
      <c r="S98" s="37">
        <f ca="1">EXP('Question 7'!R97)*S97+0.4*$B98</f>
        <v>114445.92425742539</v>
      </c>
      <c r="T98" s="37">
        <f ca="1">EXP('Question 7'!S97)*T97+0.4*$B98</f>
        <v>112997.47439861532</v>
      </c>
      <c r="U98" s="37">
        <f ca="1">EXP('Question 7'!T97)*U97+0.4*$B98</f>
        <v>139670.97091081206</v>
      </c>
      <c r="V98" s="37">
        <f ca="1">EXP('Question 7'!U97)*V97+0.4*$B98</f>
        <v>129445.3546102493</v>
      </c>
      <c r="W98" s="37">
        <f ca="1">EXP('Question 7'!V97)*W97+0.4*$B98</f>
        <v>83279.478253948269</v>
      </c>
      <c r="X98" s="37">
        <f ca="1">EXP('Question 7'!W97)*X97+0.4*$B98</f>
        <v>99905.225462929578</v>
      </c>
      <c r="Y98" s="37">
        <f ca="1">EXP('Question 7'!X97)*Y97+0.4*$B98</f>
        <v>115177.85080314624</v>
      </c>
      <c r="Z98" s="37">
        <f ca="1">EXP('Question 7'!Y97)*Z97+0.4*$B98</f>
        <v>97463.164085509823</v>
      </c>
      <c r="AA98" s="37">
        <f ca="1">EXP('Question 7'!Z97)*AA97+0.4*$B98</f>
        <v>99100.497592432614</v>
      </c>
      <c r="AB98" s="37">
        <f ca="1">EXP('Question 7'!AA97)*AB97+0.4*$B98</f>
        <v>107677.42806568094</v>
      </c>
      <c r="AC98" s="37">
        <f ca="1">EXP('Question 7'!AB97)*AC97+0.4*$B98</f>
        <v>114479.41181292046</v>
      </c>
      <c r="AD98" s="37">
        <f ca="1">EXP('Question 7'!AC97)*AD97+0.4*$B98</f>
        <v>150299.27699325845</v>
      </c>
      <c r="AE98" s="37">
        <f ca="1">EXP('Question 7'!AD97)*AE97+0.4*$B98</f>
        <v>109782.96396481854</v>
      </c>
      <c r="AF98" s="37">
        <f ca="1">EXP('Question 7'!AE97)*AF97+0.4*$B98</f>
        <v>73930.402950777061</v>
      </c>
      <c r="AG98" s="37">
        <f ca="1">EXP('Question 7'!AF97)*AG97+0.4*$B98</f>
        <v>73851.3432545494</v>
      </c>
      <c r="AH98" s="37">
        <f ca="1">EXP('Question 7'!AG97)*AH97+0.4*$B98</f>
        <v>136401.09231805196</v>
      </c>
      <c r="AI98" s="37">
        <f ca="1">EXP('Question 7'!AH97)*AI97+0.4*$B98</f>
        <v>65306.281703072433</v>
      </c>
      <c r="AJ98" s="37">
        <f ca="1">EXP('Question 7'!AI97)*AJ97+0.4*$B98</f>
        <v>128178.27090768408</v>
      </c>
      <c r="AK98" s="37">
        <f ca="1">EXP('Question 7'!AJ97)*AK97+0.4*$B98</f>
        <v>78156.743244975369</v>
      </c>
      <c r="AL98" s="37">
        <f ca="1">EXP('Question 7'!AK97)*AL97+0.4*$B98</f>
        <v>117852.35886265831</v>
      </c>
      <c r="AM98" s="37">
        <f ca="1">EXP('Question 7'!AL97)*AM97+0.4*$B98</f>
        <v>137236.71430882119</v>
      </c>
      <c r="AN98" s="37">
        <f ca="1">EXP('Question 7'!AM97)*AN97+0.4*$B98</f>
        <v>112989.00783444714</v>
      </c>
      <c r="AO98" s="37">
        <f ca="1">EXP('Question 7'!AN97)*AO97+0.4*$B98</f>
        <v>99402.278355318369</v>
      </c>
      <c r="AP98" s="37">
        <f ca="1">EXP('Question 7'!AO97)*AP97+0.4*$B98</f>
        <v>121696.41879935129</v>
      </c>
      <c r="AQ98" s="37">
        <f ca="1">EXP('Question 7'!AP97)*AQ97+0.4*$B98</f>
        <v>65927.856692686211</v>
      </c>
      <c r="AR98" s="37">
        <f ca="1">EXP('Question 7'!AQ97)*AR97+0.4*$B98</f>
        <v>140361.06286165927</v>
      </c>
      <c r="AS98" s="37">
        <f ca="1">EXP('Question 7'!AR97)*AS97+0.4*$B98</f>
        <v>86781.916134655068</v>
      </c>
      <c r="AT98" s="37">
        <f ca="1">EXP('Question 7'!AS97)*AT97+0.4*$B98</f>
        <v>132963.42354322248</v>
      </c>
      <c r="AU98" s="37">
        <f ca="1">EXP('Question 7'!AT97)*AU97+0.4*$B98</f>
        <v>126449.77913431342</v>
      </c>
      <c r="AV98" s="37">
        <f ca="1">EXP('Question 7'!AU97)*AV97+0.4*$B98</f>
        <v>123564.99619731438</v>
      </c>
      <c r="AW98" s="37">
        <f ca="1">EXP('Question 7'!AV97)*AW97+0.4*$B98</f>
        <v>92040.11682578348</v>
      </c>
      <c r="AX98" s="37">
        <f ca="1">EXP('Question 7'!AW97)*AX97+0.4*$B98</f>
        <v>149034.32868345585</v>
      </c>
      <c r="AY98" s="37">
        <f ca="1">EXP('Question 7'!AX97)*AY97+0.4*$B98</f>
        <v>125895.06327906123</v>
      </c>
      <c r="AZ98" s="37">
        <f ca="1">EXP('Question 7'!AY97)*AZ97+0.4*$B98</f>
        <v>89913.480930600388</v>
      </c>
      <c r="BA98" s="37">
        <f ca="1">EXP('Question 7'!AZ97)*BA97+0.4*$B98</f>
        <v>122760.7619380993</v>
      </c>
      <c r="BB98" s="37">
        <f ca="1">EXP('Question 7'!BA97)*BB97+0.4*$B98</f>
        <v>148089.24966652604</v>
      </c>
      <c r="BC98" s="37">
        <f ca="1">EXP('Question 7'!BB97)*BC97+0.4*$B98</f>
        <v>51417.679769692455</v>
      </c>
      <c r="BD98" s="37">
        <f ca="1">EXP('Question 7'!BC97)*BD97+0.4*$B98</f>
        <v>80634.387046505784</v>
      </c>
      <c r="BE98" s="37">
        <f ca="1">EXP('Question 7'!BD97)*BE97+0.4*$B98</f>
        <v>79433.550861682117</v>
      </c>
      <c r="BF98" s="37">
        <f ca="1">EXP('Question 7'!BE97)*BF97+0.4*$B98</f>
        <v>83953.261989894832</v>
      </c>
      <c r="BG98" s="37">
        <f ca="1">EXP('Question 7'!BF97)*BG97+0.4*$B98</f>
        <v>105297.09233736395</v>
      </c>
      <c r="BH98" s="37">
        <f ca="1">EXP('Question 7'!BG97)*BH97+0.4*$B98</f>
        <v>82548.131635985061</v>
      </c>
      <c r="BI98" s="37">
        <f ca="1">EXP('Question 7'!BH97)*BI97+0.4*$B98</f>
        <v>152903.81584499442</v>
      </c>
      <c r="BJ98" s="37">
        <f ca="1">EXP('Question 7'!BI97)*BJ97+0.4*$B98</f>
        <v>124446.93235860465</v>
      </c>
      <c r="BK98" s="37">
        <f ca="1">EXP('Question 7'!BJ97)*BK97+0.4*$B98</f>
        <v>148215.38468567235</v>
      </c>
      <c r="BL98" s="37">
        <f ca="1">EXP('Question 7'!BK97)*BL97+0.4*$B98</f>
        <v>133221.99690967344</v>
      </c>
      <c r="BM98" s="37">
        <f ca="1">EXP('Question 7'!BL97)*BM97+0.4*$B98</f>
        <v>85176.743886970595</v>
      </c>
      <c r="BN98" s="37">
        <f ca="1">EXP('Question 7'!BM97)*BN97+0.4*$B98</f>
        <v>85974.086225479114</v>
      </c>
      <c r="BO98" s="37">
        <f ca="1">EXP('Question 7'!BN97)*BO97+0.4*$B98</f>
        <v>123389.67016265095</v>
      </c>
      <c r="BP98" s="37">
        <f ca="1">EXP('Question 7'!BO97)*BP97+0.4*$B98</f>
        <v>99097.76527372525</v>
      </c>
      <c r="BQ98" s="37">
        <f ca="1">EXP('Question 7'!BP97)*BQ97+0.4*$B98</f>
        <v>89763.912455953207</v>
      </c>
      <c r="BR98" s="37">
        <f ca="1">EXP('Question 7'!BQ97)*BR97+0.4*$B98</f>
        <v>117875.35177016375</v>
      </c>
      <c r="BS98" s="37">
        <f ca="1">EXP('Question 7'!BR97)*BS97+0.4*$B98</f>
        <v>59880.128996919317</v>
      </c>
      <c r="BT98" s="37">
        <f ca="1">EXP('Question 7'!BS97)*BT97+0.4*$B98</f>
        <v>92375.936439369398</v>
      </c>
      <c r="BU98" s="37">
        <f ca="1">EXP('Question 7'!BT97)*BU97+0.4*$B98</f>
        <v>102100.5858471181</v>
      </c>
      <c r="BV98" s="37">
        <f ca="1">EXP('Question 7'!BU97)*BV97+0.4*$B98</f>
        <v>157360.03190135671</v>
      </c>
      <c r="BW98" s="37">
        <f ca="1">EXP('Question 7'!BV97)*BW97+0.4*$B98</f>
        <v>60445.339814234707</v>
      </c>
      <c r="BX98" s="37">
        <f ca="1">EXP('Question 7'!BW97)*BX97+0.4*$B98</f>
        <v>129769.59370909445</v>
      </c>
      <c r="BY98" s="37">
        <f ca="1">EXP('Question 7'!BX97)*BY97+0.4*$B98</f>
        <v>101856.04444995041</v>
      </c>
      <c r="BZ98" s="37">
        <f ca="1">EXP('Question 7'!BY97)*BZ97+0.4*$B98</f>
        <v>72593.812608321663</v>
      </c>
      <c r="CA98" s="37">
        <f ca="1">EXP('Question 7'!BZ97)*CA97+0.4*$B98</f>
        <v>119470.60080248008</v>
      </c>
      <c r="CB98" s="37">
        <f ca="1">EXP('Question 7'!CA97)*CB97+0.4*$B98</f>
        <v>57695.306420246074</v>
      </c>
      <c r="CC98" s="37">
        <f ca="1">EXP('Question 7'!CB97)*CC97+0.4*$B98</f>
        <v>62513.330930200529</v>
      </c>
      <c r="CD98" s="37">
        <f ca="1">EXP('Question 7'!CC97)*CD97+0.4*$B98</f>
        <v>120260.32554232491</v>
      </c>
      <c r="CE98" s="37">
        <f ca="1">EXP('Question 7'!CD97)*CE97+0.4*$B98</f>
        <v>117243.03545098509</v>
      </c>
      <c r="CF98" s="37">
        <f ca="1">EXP('Question 7'!CE97)*CF97+0.4*$B98</f>
        <v>134839.06464852474</v>
      </c>
      <c r="CG98" s="37">
        <f ca="1">EXP('Question 7'!CF97)*CG97+0.4*$B98</f>
        <v>118761.17604679802</v>
      </c>
      <c r="CH98" s="37">
        <f ca="1">EXP('Question 7'!CG97)*CH97+0.4*$B98</f>
        <v>102460.02585831328</v>
      </c>
      <c r="CI98" s="37">
        <f ca="1">EXP('Question 7'!CH97)*CI97+0.4*$B98</f>
        <v>110425.35649536406</v>
      </c>
      <c r="CJ98" s="37">
        <f ca="1">EXP('Question 7'!CI97)*CJ97+0.4*$B98</f>
        <v>138700.35230996087</v>
      </c>
      <c r="CK98" s="37">
        <f ca="1">EXP('Question 7'!CJ97)*CK97+0.4*$B98</f>
        <v>153244.31580751858</v>
      </c>
      <c r="CL98" s="37">
        <f ca="1">EXP('Question 7'!CK97)*CL97+0.4*$B98</f>
        <v>109936.12397321571</v>
      </c>
      <c r="CM98" s="37">
        <f ca="1">EXP('Question 7'!CL97)*CM97+0.4*$B98</f>
        <v>115278.47835125965</v>
      </c>
      <c r="CN98" s="37">
        <f ca="1">EXP('Question 7'!CM97)*CN97+0.4*$B98</f>
        <v>79178.153441159622</v>
      </c>
      <c r="CO98" s="37">
        <f ca="1">EXP('Question 7'!CN97)*CO97+0.4*$B98</f>
        <v>132368.75467043344</v>
      </c>
      <c r="CP98" s="37">
        <f ca="1">EXP('Question 7'!CO97)*CP97+0.4*$B98</f>
        <v>92229.664521859348</v>
      </c>
      <c r="CQ98" s="37">
        <f ca="1">EXP('Question 7'!CP97)*CQ97+0.4*$B98</f>
        <v>117790.36141811694</v>
      </c>
      <c r="CR98" s="37">
        <f ca="1">EXP('Question 7'!CQ97)*CR97+0.4*$B98</f>
        <v>93008.747838710973</v>
      </c>
      <c r="CS98" s="37">
        <f ca="1">EXP('Question 7'!CR97)*CS97+0.4*$B98</f>
        <v>237096.52658489536</v>
      </c>
      <c r="CT98" s="37">
        <f ca="1">EXP('Question 7'!CS97)*CT97+0.4*$B98</f>
        <v>237730.92587233012</v>
      </c>
      <c r="CU98" s="37">
        <f ca="1">EXP('Question 7'!CT97)*CU97+0.4*$B98</f>
        <v>107961.23614765439</v>
      </c>
      <c r="CV98" s="37">
        <f ca="1">EXP('Question 7'!CU97)*CV97+0.4*$B98</f>
        <v>92474.597932831632</v>
      </c>
      <c r="CW98" s="37">
        <f ca="1">EXP('Question 7'!CV97)*CW97+0.4*$B98</f>
        <v>120236.88564739656</v>
      </c>
      <c r="CX98" s="37">
        <f ca="1">EXP('Question 7'!CW97)*CX97+0.4*$B98</f>
        <v>64216.050369503799</v>
      </c>
    </row>
    <row r="99" spans="1:102" x14ac:dyDescent="0.2">
      <c r="A99" s="5">
        <v>48213</v>
      </c>
      <c r="B99" s="1">
        <v>2255.4453884870409</v>
      </c>
      <c r="C99" s="37">
        <f ca="1">EXP('Question 7'!B98)*C98+0.4*$B99</f>
        <v>70035.142054246768</v>
      </c>
      <c r="D99" s="37">
        <f ca="1">EXP('Question 7'!C98)*D98+0.4*$B99</f>
        <v>141633.42582668265</v>
      </c>
      <c r="E99" s="37">
        <f ca="1">EXP('Question 7'!D98)*E98+0.4*$B99</f>
        <v>107015.32999430694</v>
      </c>
      <c r="F99" s="37">
        <f ca="1">EXP('Question 7'!E98)*F98+0.4*$B99</f>
        <v>101340.28086371064</v>
      </c>
      <c r="G99" s="37">
        <f ca="1">EXP('Question 7'!F98)*G98+0.4*$B99</f>
        <v>185999.11670672146</v>
      </c>
      <c r="H99" s="37">
        <f ca="1">EXP('Question 7'!G98)*H98+0.4*$B99</f>
        <v>99557.295619856202</v>
      </c>
      <c r="I99" s="37">
        <f ca="1">EXP('Question 7'!H98)*I98+0.4*$B99</f>
        <v>81023.805866100505</v>
      </c>
      <c r="J99" s="37">
        <f ca="1">EXP('Question 7'!I98)*J98+0.4*$B99</f>
        <v>149719.71667275115</v>
      </c>
      <c r="K99" s="37">
        <f ca="1">EXP('Question 7'!J98)*K98+0.4*$B99</f>
        <v>66035.128981235888</v>
      </c>
      <c r="L99" s="37">
        <f ca="1">EXP('Question 7'!K98)*L98+0.4*$B99</f>
        <v>92781.902291188657</v>
      </c>
      <c r="M99" s="37">
        <f ca="1">EXP('Question 7'!L98)*M98+0.4*$B99</f>
        <v>134779.09422038298</v>
      </c>
      <c r="N99" s="37">
        <f ca="1">EXP('Question 7'!M98)*N98+0.4*$B99</f>
        <v>120350.92440948974</v>
      </c>
      <c r="O99" s="37">
        <f ca="1">EXP('Question 7'!N98)*O98+0.4*$B99</f>
        <v>88338.14835813659</v>
      </c>
      <c r="P99" s="37">
        <f ca="1">EXP('Question 7'!O98)*P98+0.4*$B99</f>
        <v>149314.27071519435</v>
      </c>
      <c r="Q99" s="37">
        <f ca="1">EXP('Question 7'!P98)*Q98+0.4*$B99</f>
        <v>111968.07868672897</v>
      </c>
      <c r="R99" s="37">
        <f ca="1">EXP('Question 7'!Q98)*R98+0.4*$B99</f>
        <v>71894.00458034873</v>
      </c>
      <c r="S99" s="37">
        <f ca="1">EXP('Question 7'!R98)*S98+0.4*$B99</f>
        <v>122868.31187162797</v>
      </c>
      <c r="T99" s="37">
        <f ca="1">EXP('Question 7'!S98)*T98+0.4*$B99</f>
        <v>112169.92658434629</v>
      </c>
      <c r="U99" s="37">
        <f ca="1">EXP('Question 7'!T98)*U98+0.4*$B99</f>
        <v>131514.109363255</v>
      </c>
      <c r="V99" s="37">
        <f ca="1">EXP('Question 7'!U98)*V98+0.4*$B99</f>
        <v>132240.50963310379</v>
      </c>
      <c r="W99" s="37">
        <f ca="1">EXP('Question 7'!V98)*W98+0.4*$B99</f>
        <v>87020.492088561106</v>
      </c>
      <c r="X99" s="37">
        <f ca="1">EXP('Question 7'!W98)*X98+0.4*$B99</f>
        <v>110629.95279848487</v>
      </c>
      <c r="Y99" s="37">
        <f ca="1">EXP('Question 7'!X98)*Y98+0.4*$B99</f>
        <v>127849.639825304</v>
      </c>
      <c r="Z99" s="37">
        <f ca="1">EXP('Question 7'!Y98)*Z98+0.4*$B99</f>
        <v>107634.0445418764</v>
      </c>
      <c r="AA99" s="37">
        <f ca="1">EXP('Question 7'!Z98)*AA98+0.4*$B99</f>
        <v>106875.75312295656</v>
      </c>
      <c r="AB99" s="37">
        <f ca="1">EXP('Question 7'!AA98)*AB98+0.4*$B99</f>
        <v>114052.70923968923</v>
      </c>
      <c r="AC99" s="37">
        <f ca="1">EXP('Question 7'!AB98)*AC98+0.4*$B99</f>
        <v>123632.19871253739</v>
      </c>
      <c r="AD99" s="37">
        <f ca="1">EXP('Question 7'!AC98)*AD98+0.4*$B99</f>
        <v>157404.12141028515</v>
      </c>
      <c r="AE99" s="37">
        <f ca="1">EXP('Question 7'!AD98)*AE98+0.4*$B99</f>
        <v>121526.45999986387</v>
      </c>
      <c r="AF99" s="37">
        <f ca="1">EXP('Question 7'!AE98)*AF98+0.4*$B99</f>
        <v>70071.334844561105</v>
      </c>
      <c r="AG99" s="37">
        <f ca="1">EXP('Question 7'!AF98)*AG98+0.4*$B99</f>
        <v>77513.148969045273</v>
      </c>
      <c r="AH99" s="37">
        <f ca="1">EXP('Question 7'!AG98)*AH98+0.4*$B99</f>
        <v>130464.97259650145</v>
      </c>
      <c r="AI99" s="37">
        <f ca="1">EXP('Question 7'!AH98)*AI98+0.4*$B99</f>
        <v>67013.976125441855</v>
      </c>
      <c r="AJ99" s="37">
        <f ca="1">EXP('Question 7'!AI98)*AJ98+0.4*$B99</f>
        <v>127818.76138734186</v>
      </c>
      <c r="AK99" s="37">
        <f ca="1">EXP('Question 7'!AJ98)*AK98+0.4*$B99</f>
        <v>79414.204008148125</v>
      </c>
      <c r="AL99" s="37">
        <f ca="1">EXP('Question 7'!AK98)*AL98+0.4*$B99</f>
        <v>124888.31306325141</v>
      </c>
      <c r="AM99" s="37">
        <f ca="1">EXP('Question 7'!AL98)*AM98+0.4*$B99</f>
        <v>138381.70083275915</v>
      </c>
      <c r="AN99" s="37">
        <f ca="1">EXP('Question 7'!AM98)*AN98+0.4*$B99</f>
        <v>114030.41485302802</v>
      </c>
      <c r="AO99" s="37">
        <f ca="1">EXP('Question 7'!AN98)*AO98+0.4*$B99</f>
        <v>99874.269255948631</v>
      </c>
      <c r="AP99" s="37">
        <f ca="1">EXP('Question 7'!AO98)*AP98+0.4*$B99</f>
        <v>126503.43396349384</v>
      </c>
      <c r="AQ99" s="37">
        <f ca="1">EXP('Question 7'!AP98)*AQ98+0.4*$B99</f>
        <v>70029.223641838966</v>
      </c>
      <c r="AR99" s="37">
        <f ca="1">EXP('Question 7'!AQ98)*AR98+0.4*$B99</f>
        <v>142889.81643362957</v>
      </c>
      <c r="AS99" s="37">
        <f ca="1">EXP('Question 7'!AR98)*AS98+0.4*$B99</f>
        <v>95187.871579046463</v>
      </c>
      <c r="AT99" s="37">
        <f ca="1">EXP('Question 7'!AS98)*AT98+0.4*$B99</f>
        <v>141287.30378426469</v>
      </c>
      <c r="AU99" s="37">
        <f ca="1">EXP('Question 7'!AT98)*AU98+0.4*$B99</f>
        <v>126353.88284892583</v>
      </c>
      <c r="AV99" s="37">
        <f ca="1">EXP('Question 7'!AU98)*AV98+0.4*$B99</f>
        <v>122806.5497475501</v>
      </c>
      <c r="AW99" s="37">
        <f ca="1">EXP('Question 7'!AV98)*AW98+0.4*$B99</f>
        <v>98565.248621358216</v>
      </c>
      <c r="AX99" s="37">
        <f ca="1">EXP('Question 7'!AW98)*AX98+0.4*$B99</f>
        <v>150283.67961911368</v>
      </c>
      <c r="AY99" s="37">
        <f ca="1">EXP('Question 7'!AX98)*AY98+0.4*$B99</f>
        <v>120133.24502344885</v>
      </c>
      <c r="AZ99" s="37">
        <f ca="1">EXP('Question 7'!AY98)*AZ98+0.4*$B99</f>
        <v>93016.017018429047</v>
      </c>
      <c r="BA99" s="37">
        <f ca="1">EXP('Question 7'!AZ98)*BA98+0.4*$B99</f>
        <v>122871.13726125259</v>
      </c>
      <c r="BB99" s="37">
        <f ca="1">EXP('Question 7'!BA98)*BB98+0.4*$B99</f>
        <v>147148.06580632483</v>
      </c>
      <c r="BC99" s="37">
        <f ca="1">EXP('Question 7'!BB98)*BC98+0.4*$B99</f>
        <v>49016.147301997305</v>
      </c>
      <c r="BD99" s="37">
        <f ca="1">EXP('Question 7'!BC98)*BD98+0.4*$B99</f>
        <v>86523.089462473814</v>
      </c>
      <c r="BE99" s="37">
        <f ca="1">EXP('Question 7'!BD98)*BE98+0.4*$B99</f>
        <v>80229.982795907141</v>
      </c>
      <c r="BF99" s="37">
        <f ca="1">EXP('Question 7'!BE98)*BF98+0.4*$B99</f>
        <v>82615.319519760626</v>
      </c>
      <c r="BG99" s="37">
        <f ca="1">EXP('Question 7'!BF98)*BG98+0.4*$B99</f>
        <v>106096.4449691506</v>
      </c>
      <c r="BH99" s="37">
        <f ca="1">EXP('Question 7'!BG98)*BH98+0.4*$B99</f>
        <v>78517.288327823539</v>
      </c>
      <c r="BI99" s="37">
        <f ca="1">EXP('Question 7'!BH98)*BI98+0.4*$B99</f>
        <v>148188.2569824183</v>
      </c>
      <c r="BJ99" s="37">
        <f ca="1">EXP('Question 7'!BI98)*BJ98+0.4*$B99</f>
        <v>137098.44321783123</v>
      </c>
      <c r="BK99" s="37">
        <f ca="1">EXP('Question 7'!BJ98)*BK98+0.4*$B99</f>
        <v>153300.24221149174</v>
      </c>
      <c r="BL99" s="37">
        <f ca="1">EXP('Question 7'!BK98)*BL98+0.4*$B99</f>
        <v>139920.82309614014</v>
      </c>
      <c r="BM99" s="37">
        <f ca="1">EXP('Question 7'!BL98)*BM98+0.4*$B99</f>
        <v>83870.853964194655</v>
      </c>
      <c r="BN99" s="37">
        <f ca="1">EXP('Question 7'!BM98)*BN98+0.4*$B99</f>
        <v>81083.890288057606</v>
      </c>
      <c r="BO99" s="37">
        <f ca="1">EXP('Question 7'!BN98)*BO98+0.4*$B99</f>
        <v>126043.51738966577</v>
      </c>
      <c r="BP99" s="37">
        <f ca="1">EXP('Question 7'!BO98)*BP98+0.4*$B99</f>
        <v>101146.97555522091</v>
      </c>
      <c r="BQ99" s="37">
        <f ca="1">EXP('Question 7'!BP98)*BQ98+0.4*$B99</f>
        <v>95473.824358807091</v>
      </c>
      <c r="BR99" s="37">
        <f ca="1">EXP('Question 7'!BQ98)*BR98+0.4*$B99</f>
        <v>118344.48756527386</v>
      </c>
      <c r="BS99" s="37">
        <f ca="1">EXP('Question 7'!BR98)*BS98+0.4*$B99</f>
        <v>53020.849930055461</v>
      </c>
      <c r="BT99" s="37">
        <f ca="1">EXP('Question 7'!BS98)*BT98+0.4*$B99</f>
        <v>91121.764754886332</v>
      </c>
      <c r="BU99" s="37">
        <f ca="1">EXP('Question 7'!BT98)*BU98+0.4*$B99</f>
        <v>101698.5082791738</v>
      </c>
      <c r="BV99" s="37">
        <f ca="1">EXP('Question 7'!BU98)*BV98+0.4*$B99</f>
        <v>148346.65976159045</v>
      </c>
      <c r="BW99" s="37">
        <f ca="1">EXP('Question 7'!BV98)*BW98+0.4*$B99</f>
        <v>58007.357940686161</v>
      </c>
      <c r="BX99" s="37">
        <f ca="1">EXP('Question 7'!BW98)*BX98+0.4*$B99</f>
        <v>129626.66228818249</v>
      </c>
      <c r="BY99" s="37">
        <f ca="1">EXP('Question 7'!BX98)*BY98+0.4*$B99</f>
        <v>100686.37851703126</v>
      </c>
      <c r="BZ99" s="37">
        <f ca="1">EXP('Question 7'!BY98)*BZ98+0.4*$B99</f>
        <v>78474.714707831154</v>
      </c>
      <c r="CA99" s="37">
        <f ca="1">EXP('Question 7'!BZ98)*CA98+0.4*$B99</f>
        <v>122221.31796974798</v>
      </c>
      <c r="CB99" s="37">
        <f ca="1">EXP('Question 7'!CA98)*CB98+0.4*$B99</f>
        <v>57634.028717492918</v>
      </c>
      <c r="CC99" s="37">
        <f ca="1">EXP('Question 7'!CB98)*CC98+0.4*$B99</f>
        <v>57913.001729695345</v>
      </c>
      <c r="CD99" s="37">
        <f ca="1">EXP('Question 7'!CC98)*CD98+0.4*$B99</f>
        <v>129300.30043959449</v>
      </c>
      <c r="CE99" s="37">
        <f ca="1">EXP('Question 7'!CD98)*CE98+0.4*$B99</f>
        <v>111348.97207374174</v>
      </c>
      <c r="CF99" s="37">
        <f ca="1">EXP('Question 7'!CE98)*CF98+0.4*$B99</f>
        <v>130652.93326937375</v>
      </c>
      <c r="CG99" s="37">
        <f ca="1">EXP('Question 7'!CF98)*CG98+0.4*$B99</f>
        <v>126115.8378537598</v>
      </c>
      <c r="CH99" s="37">
        <f ca="1">EXP('Question 7'!CG98)*CH98+0.4*$B99</f>
        <v>104214.86837970745</v>
      </c>
      <c r="CI99" s="37">
        <f ca="1">EXP('Question 7'!CH98)*CI98+0.4*$B99</f>
        <v>126221.30438631393</v>
      </c>
      <c r="CJ99" s="37">
        <f ca="1">EXP('Question 7'!CI98)*CJ98+0.4*$B99</f>
        <v>142675.35122981892</v>
      </c>
      <c r="CK99" s="37">
        <f ca="1">EXP('Question 7'!CJ98)*CK98+0.4*$B99</f>
        <v>168905.39508407679</v>
      </c>
      <c r="CL99" s="37">
        <f ca="1">EXP('Question 7'!CK98)*CL98+0.4*$B99</f>
        <v>109948.87690624513</v>
      </c>
      <c r="CM99" s="37">
        <f ca="1">EXP('Question 7'!CL98)*CM98+0.4*$B99</f>
        <v>111797.18162032648</v>
      </c>
      <c r="CN99" s="37">
        <f ca="1">EXP('Question 7'!CM98)*CN98+0.4*$B99</f>
        <v>81872.276053900947</v>
      </c>
      <c r="CO99" s="37">
        <f ca="1">EXP('Question 7'!CN98)*CO98+0.4*$B99</f>
        <v>133356.74109834959</v>
      </c>
      <c r="CP99" s="37">
        <f ca="1">EXP('Question 7'!CO98)*CP98+0.4*$B99</f>
        <v>103508.41582505498</v>
      </c>
      <c r="CQ99" s="37">
        <f ca="1">EXP('Question 7'!CP98)*CQ98+0.4*$B99</f>
        <v>127069.4895815007</v>
      </c>
      <c r="CR99" s="37">
        <f ca="1">EXP('Question 7'!CQ98)*CR98+0.4*$B99</f>
        <v>96794.232783859188</v>
      </c>
      <c r="CS99" s="37">
        <f ca="1">EXP('Question 7'!CR98)*CS98+0.4*$B99</f>
        <v>231641.3682792731</v>
      </c>
      <c r="CT99" s="37">
        <f ca="1">EXP('Question 7'!CS98)*CT98+0.4*$B99</f>
        <v>224787.64666632816</v>
      </c>
      <c r="CU99" s="37">
        <f ca="1">EXP('Question 7'!CT98)*CU98+0.4*$B99</f>
        <v>115724.5062428415</v>
      </c>
      <c r="CV99" s="37">
        <f ca="1">EXP('Question 7'!CU98)*CV98+0.4*$B99</f>
        <v>98961.856329404807</v>
      </c>
      <c r="CW99" s="37">
        <f ca="1">EXP('Question 7'!CV98)*CW98+0.4*$B99</f>
        <v>118512.91582773987</v>
      </c>
      <c r="CX99" s="37">
        <f ca="1">EXP('Question 7'!CW98)*CX98+0.4*$B99</f>
        <v>61423.15505134152</v>
      </c>
    </row>
    <row r="100" spans="1:102" x14ac:dyDescent="0.2">
      <c r="A100" s="5">
        <v>48244</v>
      </c>
      <c r="B100" s="1">
        <v>2390.7721117962633</v>
      </c>
      <c r="C100" s="37">
        <f ca="1">EXP('Question 7'!B99)*C99+0.4*$B100</f>
        <v>74940.200534141957</v>
      </c>
      <c r="D100" s="37">
        <f ca="1">EXP('Question 7'!C99)*D99+0.4*$B100</f>
        <v>147980.92601564387</v>
      </c>
      <c r="E100" s="37">
        <f ca="1">EXP('Question 7'!D99)*E99+0.4*$B100</f>
        <v>105363.62914461123</v>
      </c>
      <c r="F100" s="37">
        <f ca="1">EXP('Question 7'!E99)*F99+0.4*$B100</f>
        <v>101250.79436500874</v>
      </c>
      <c r="G100" s="37">
        <f ca="1">EXP('Question 7'!F99)*G99+0.4*$B100</f>
        <v>197532.37726811066</v>
      </c>
      <c r="H100" s="37">
        <f ca="1">EXP('Question 7'!G99)*H99+0.4*$B100</f>
        <v>96479.952738140055</v>
      </c>
      <c r="I100" s="37">
        <f ca="1">EXP('Question 7'!H99)*I99+0.4*$B100</f>
        <v>89081.741256654946</v>
      </c>
      <c r="J100" s="37">
        <f ca="1">EXP('Question 7'!I99)*J99+0.4*$B100</f>
        <v>160165.04633208684</v>
      </c>
      <c r="K100" s="37">
        <f ca="1">EXP('Question 7'!J99)*K99+0.4*$B100</f>
        <v>68273.102191841666</v>
      </c>
      <c r="L100" s="37">
        <f ca="1">EXP('Question 7'!K99)*L99+0.4*$B100</f>
        <v>84289.208867681591</v>
      </c>
      <c r="M100" s="37">
        <f ca="1">EXP('Question 7'!L99)*M99+0.4*$B100</f>
        <v>149549.3204724947</v>
      </c>
      <c r="N100" s="37">
        <f ca="1">EXP('Question 7'!M99)*N99+0.4*$B100</f>
        <v>123793.26678230223</v>
      </c>
      <c r="O100" s="37">
        <f ca="1">EXP('Question 7'!N99)*O99+0.4*$B100</f>
        <v>90123.725326750398</v>
      </c>
      <c r="P100" s="37">
        <f ca="1">EXP('Question 7'!O99)*P99+0.4*$B100</f>
        <v>146858.50132815845</v>
      </c>
      <c r="Q100" s="37">
        <f ca="1">EXP('Question 7'!P99)*Q99+0.4*$B100</f>
        <v>117074.14143617652</v>
      </c>
      <c r="R100" s="37">
        <f ca="1">EXP('Question 7'!Q99)*R99+0.4*$B100</f>
        <v>69278.923286760328</v>
      </c>
      <c r="S100" s="37">
        <f ca="1">EXP('Question 7'!R99)*S99+0.4*$B100</f>
        <v>123979.42640328866</v>
      </c>
      <c r="T100" s="37">
        <f ca="1">EXP('Question 7'!S99)*T99+0.4*$B100</f>
        <v>116309.24734850157</v>
      </c>
      <c r="U100" s="37">
        <f ca="1">EXP('Question 7'!T99)*U99+0.4*$B100</f>
        <v>142576.89688712917</v>
      </c>
      <c r="V100" s="37">
        <f ca="1">EXP('Question 7'!U99)*V99+0.4*$B100</f>
        <v>130152.86100561115</v>
      </c>
      <c r="W100" s="37">
        <f ca="1">EXP('Question 7'!V99)*W99+0.4*$B100</f>
        <v>83802.241949116651</v>
      </c>
      <c r="X100" s="37">
        <f ca="1">EXP('Question 7'!W99)*X99+0.4*$B100</f>
        <v>125230.85267313231</v>
      </c>
      <c r="Y100" s="37">
        <f ca="1">EXP('Question 7'!X99)*Y99+0.4*$B100</f>
        <v>126331.152621845</v>
      </c>
      <c r="Z100" s="37">
        <f ca="1">EXP('Question 7'!Y99)*Z99+0.4*$B100</f>
        <v>104692.55274327629</v>
      </c>
      <c r="AA100" s="37">
        <f ca="1">EXP('Question 7'!Z99)*AA99+0.4*$B100</f>
        <v>108093.74940346915</v>
      </c>
      <c r="AB100" s="37">
        <f ca="1">EXP('Question 7'!AA99)*AB99+0.4*$B100</f>
        <v>114614.35714947389</v>
      </c>
      <c r="AC100" s="37">
        <f ca="1">EXP('Question 7'!AB99)*AC99+0.4*$B100</f>
        <v>128174.23970120844</v>
      </c>
      <c r="AD100" s="37">
        <f ca="1">EXP('Question 7'!AC99)*AD99+0.4*$B100</f>
        <v>154151.15919694325</v>
      </c>
      <c r="AE100" s="37">
        <f ca="1">EXP('Question 7'!AD99)*AE99+0.4*$B100</f>
        <v>115892.08001840963</v>
      </c>
      <c r="AF100" s="37">
        <f ca="1">EXP('Question 7'!AE99)*AF99+0.4*$B100</f>
        <v>68706.7804471852</v>
      </c>
      <c r="AG100" s="37">
        <f ca="1">EXP('Question 7'!AF99)*AG99+0.4*$B100</f>
        <v>80784.419610479803</v>
      </c>
      <c r="AH100" s="37">
        <f ca="1">EXP('Question 7'!AG99)*AH99+0.4*$B100</f>
        <v>122927.00039535851</v>
      </c>
      <c r="AI100" s="37">
        <f ca="1">EXP('Question 7'!AH99)*AI99+0.4*$B100</f>
        <v>66852.825841312457</v>
      </c>
      <c r="AJ100" s="37">
        <f ca="1">EXP('Question 7'!AI99)*AJ99+0.4*$B100</f>
        <v>120445.57374379401</v>
      </c>
      <c r="AK100" s="37">
        <f ca="1">EXP('Question 7'!AJ99)*AK99+0.4*$B100</f>
        <v>80199.95909878517</v>
      </c>
      <c r="AL100" s="37">
        <f ca="1">EXP('Question 7'!AK99)*AL99+0.4*$B100</f>
        <v>132914.43605653185</v>
      </c>
      <c r="AM100" s="37">
        <f ca="1">EXP('Question 7'!AL99)*AM99+0.4*$B100</f>
        <v>122751.9672303503</v>
      </c>
      <c r="AN100" s="37">
        <f ca="1">EXP('Question 7'!AM99)*AN99+0.4*$B100</f>
        <v>122724.82763212598</v>
      </c>
      <c r="AO100" s="37">
        <f ca="1">EXP('Question 7'!AN99)*AO99+0.4*$B100</f>
        <v>96921.893996688246</v>
      </c>
      <c r="AP100" s="37">
        <f ca="1">EXP('Question 7'!AO99)*AP99+0.4*$B100</f>
        <v>139461.28876892003</v>
      </c>
      <c r="AQ100" s="37">
        <f ca="1">EXP('Question 7'!AP99)*AQ99+0.4*$B100</f>
        <v>69239.432405653904</v>
      </c>
      <c r="AR100" s="37">
        <f ca="1">EXP('Question 7'!AQ99)*AR99+0.4*$B100</f>
        <v>141864.3725166221</v>
      </c>
      <c r="AS100" s="37">
        <f ca="1">EXP('Question 7'!AR99)*AS99+0.4*$B100</f>
        <v>91993.81507702051</v>
      </c>
      <c r="AT100" s="37">
        <f ca="1">EXP('Question 7'!AS99)*AT99+0.4*$B100</f>
        <v>140884.00195460318</v>
      </c>
      <c r="AU100" s="37">
        <f ca="1">EXP('Question 7'!AT99)*AU99+0.4*$B100</f>
        <v>127097.77254685324</v>
      </c>
      <c r="AV100" s="37">
        <f ca="1">EXP('Question 7'!AU99)*AV99+0.4*$B100</f>
        <v>128285.78746667286</v>
      </c>
      <c r="AW100" s="37">
        <f ca="1">EXP('Question 7'!AV99)*AW99+0.4*$B100</f>
        <v>88061.9496783348</v>
      </c>
      <c r="AX100" s="37">
        <f ca="1">EXP('Question 7'!AW99)*AX99+0.4*$B100</f>
        <v>139800.3122831803</v>
      </c>
      <c r="AY100" s="37">
        <f ca="1">EXP('Question 7'!AX99)*AY99+0.4*$B100</f>
        <v>120458.89601045943</v>
      </c>
      <c r="AZ100" s="37">
        <f ca="1">EXP('Question 7'!AY99)*AZ99+0.4*$B100</f>
        <v>91265.57134196721</v>
      </c>
      <c r="BA100" s="37">
        <f ca="1">EXP('Question 7'!AZ99)*BA99+0.4*$B100</f>
        <v>136454.28450903122</v>
      </c>
      <c r="BB100" s="37">
        <f ca="1">EXP('Question 7'!BA99)*BB99+0.4*$B100</f>
        <v>154453.07518697155</v>
      </c>
      <c r="BC100" s="37">
        <f ca="1">EXP('Question 7'!BB99)*BC99+0.4*$B100</f>
        <v>51501.14199464667</v>
      </c>
      <c r="BD100" s="37">
        <f ca="1">EXP('Question 7'!BC99)*BD99+0.4*$B100</f>
        <v>89714.322099423356</v>
      </c>
      <c r="BE100" s="37">
        <f ca="1">EXP('Question 7'!BD99)*BE99+0.4*$B100</f>
        <v>84047.890077455959</v>
      </c>
      <c r="BF100" s="37">
        <f ca="1">EXP('Question 7'!BE99)*BF99+0.4*$B100</f>
        <v>82199.187735377025</v>
      </c>
      <c r="BG100" s="37">
        <f ca="1">EXP('Question 7'!BF99)*BG99+0.4*$B100</f>
        <v>112413.96493624381</v>
      </c>
      <c r="BH100" s="37">
        <f ca="1">EXP('Question 7'!BG99)*BH99+0.4*$B100</f>
        <v>79978.595599565873</v>
      </c>
      <c r="BI100" s="37">
        <f ca="1">EXP('Question 7'!BH99)*BI99+0.4*$B100</f>
        <v>159598.78896339019</v>
      </c>
      <c r="BJ100" s="37">
        <f ca="1">EXP('Question 7'!BI99)*BJ99+0.4*$B100</f>
        <v>145150.04669361832</v>
      </c>
      <c r="BK100" s="37">
        <f ca="1">EXP('Question 7'!BJ99)*BK99+0.4*$B100</f>
        <v>152681.66574164823</v>
      </c>
      <c r="BL100" s="37">
        <f ca="1">EXP('Question 7'!BK99)*BL99+0.4*$B100</f>
        <v>136125.74747066808</v>
      </c>
      <c r="BM100" s="37">
        <f ca="1">EXP('Question 7'!BL99)*BM99+0.4*$B100</f>
        <v>80316.907483303163</v>
      </c>
      <c r="BN100" s="37">
        <f ca="1">EXP('Question 7'!BM99)*BN99+0.4*$B100</f>
        <v>82512.908525070074</v>
      </c>
      <c r="BO100" s="37">
        <f ca="1">EXP('Question 7'!BN99)*BO99+0.4*$B100</f>
        <v>117940.4721778605</v>
      </c>
      <c r="BP100" s="37">
        <f ca="1">EXP('Question 7'!BO99)*BP99+0.4*$B100</f>
        <v>101331.46249517056</v>
      </c>
      <c r="BQ100" s="37">
        <f ca="1">EXP('Question 7'!BP99)*BQ99+0.4*$B100</f>
        <v>96700.070672276197</v>
      </c>
      <c r="BR100" s="37">
        <f ca="1">EXP('Question 7'!BQ99)*BR99+0.4*$B100</f>
        <v>135412.46230483794</v>
      </c>
      <c r="BS100" s="37">
        <f ca="1">EXP('Question 7'!BR99)*BS99+0.4*$B100</f>
        <v>55677.871044378669</v>
      </c>
      <c r="BT100" s="37">
        <f ca="1">EXP('Question 7'!BS99)*BT99+0.4*$B100</f>
        <v>90657.050975214355</v>
      </c>
      <c r="BU100" s="37">
        <f ca="1">EXP('Question 7'!BT99)*BU99+0.4*$B100</f>
        <v>103274.74954197329</v>
      </c>
      <c r="BV100" s="37">
        <f ca="1">EXP('Question 7'!BU99)*BV99+0.4*$B100</f>
        <v>144143.13748617037</v>
      </c>
      <c r="BW100" s="37">
        <f ca="1">EXP('Question 7'!BV99)*BW99+0.4*$B100</f>
        <v>60555.216531817387</v>
      </c>
      <c r="BX100" s="37">
        <f ca="1">EXP('Question 7'!BW99)*BX99+0.4*$B100</f>
        <v>131185.04164529609</v>
      </c>
      <c r="BY100" s="37">
        <f ca="1">EXP('Question 7'!BX99)*BY99+0.4*$B100</f>
        <v>108384.6870350246</v>
      </c>
      <c r="BZ100" s="37">
        <f ca="1">EXP('Question 7'!BY99)*BZ99+0.4*$B100</f>
        <v>74387.785265139421</v>
      </c>
      <c r="CA100" s="37">
        <f ca="1">EXP('Question 7'!BZ99)*CA99+0.4*$B100</f>
        <v>130039.246759769</v>
      </c>
      <c r="CB100" s="37">
        <f ca="1">EXP('Question 7'!CA99)*CB99+0.4*$B100</f>
        <v>56976.1982537433</v>
      </c>
      <c r="CC100" s="37">
        <f ca="1">EXP('Question 7'!CB99)*CC99+0.4*$B100</f>
        <v>66129.228933187871</v>
      </c>
      <c r="CD100" s="37">
        <f ca="1">EXP('Question 7'!CC99)*CD99+0.4*$B100</f>
        <v>131015.12316028235</v>
      </c>
      <c r="CE100" s="37">
        <f ca="1">EXP('Question 7'!CD99)*CE99+0.4*$B100</f>
        <v>118016.97263213554</v>
      </c>
      <c r="CF100" s="37">
        <f ca="1">EXP('Question 7'!CE99)*CF99+0.4*$B100</f>
        <v>145390.79329051418</v>
      </c>
      <c r="CG100" s="37">
        <f ca="1">EXP('Question 7'!CF99)*CG99+0.4*$B100</f>
        <v>129797.42868872224</v>
      </c>
      <c r="CH100" s="37">
        <f ca="1">EXP('Question 7'!CG99)*CH99+0.4*$B100</f>
        <v>97016.258359429557</v>
      </c>
      <c r="CI100" s="37">
        <f ca="1">EXP('Question 7'!CH99)*CI99+0.4*$B100</f>
        <v>129970.61375266014</v>
      </c>
      <c r="CJ100" s="37">
        <f ca="1">EXP('Question 7'!CI99)*CJ99+0.4*$B100</f>
        <v>140029.7613919763</v>
      </c>
      <c r="CK100" s="37">
        <f ca="1">EXP('Question 7'!CJ99)*CK99+0.4*$B100</f>
        <v>169066.65970870768</v>
      </c>
      <c r="CL100" s="37">
        <f ca="1">EXP('Question 7'!CK99)*CL99+0.4*$B100</f>
        <v>106423.59283408837</v>
      </c>
      <c r="CM100" s="37">
        <f ca="1">EXP('Question 7'!CL99)*CM99+0.4*$B100</f>
        <v>105243.71389313765</v>
      </c>
      <c r="CN100" s="37">
        <f ca="1">EXP('Question 7'!CM99)*CN99+0.4*$B100</f>
        <v>82000.259439963134</v>
      </c>
      <c r="CO100" s="37">
        <f ca="1">EXP('Question 7'!CN99)*CO99+0.4*$B100</f>
        <v>147220.82913758681</v>
      </c>
      <c r="CP100" s="37">
        <f ca="1">EXP('Question 7'!CO99)*CP99+0.4*$B100</f>
        <v>104589.99948877969</v>
      </c>
      <c r="CQ100" s="37">
        <f ca="1">EXP('Question 7'!CP99)*CQ99+0.4*$B100</f>
        <v>129789.91494602826</v>
      </c>
      <c r="CR100" s="37">
        <f ca="1">EXP('Question 7'!CQ99)*CR99+0.4*$B100</f>
        <v>96036.800851998472</v>
      </c>
      <c r="CS100" s="37">
        <f ca="1">EXP('Question 7'!CR99)*CS99+0.4*$B100</f>
        <v>236589.69483361871</v>
      </c>
      <c r="CT100" s="37">
        <f ca="1">EXP('Question 7'!CS99)*CT99+0.4*$B100</f>
        <v>215278.54363577798</v>
      </c>
      <c r="CU100" s="37">
        <f ca="1">EXP('Question 7'!CT99)*CU99+0.4*$B100</f>
        <v>109990.18670513363</v>
      </c>
      <c r="CV100" s="37">
        <f ca="1">EXP('Question 7'!CU99)*CV99+0.4*$B100</f>
        <v>100589.16275249983</v>
      </c>
      <c r="CW100" s="37">
        <f ca="1">EXP('Question 7'!CV99)*CW99+0.4*$B100</f>
        <v>119710.242665147</v>
      </c>
      <c r="CX100" s="37">
        <f ca="1">EXP('Question 7'!CW99)*CX99+0.4*$B100</f>
        <v>60159.487307156298</v>
      </c>
    </row>
    <row r="101" spans="1:102" x14ac:dyDescent="0.2">
      <c r="A101" s="5">
        <v>48273</v>
      </c>
      <c r="B101" s="1">
        <v>2390.7721117962633</v>
      </c>
      <c r="C101" s="37">
        <f ca="1">EXP('Question 7'!B100)*C100+0.4*$B101</f>
        <v>73107.953294856401</v>
      </c>
      <c r="D101" s="37">
        <f ca="1">EXP('Question 7'!C100)*D100+0.4*$B101</f>
        <v>154602.28564646569</v>
      </c>
      <c r="E101" s="37">
        <f ca="1">EXP('Question 7'!D100)*E100+0.4*$B101</f>
        <v>113098.34338834749</v>
      </c>
      <c r="F101" s="37">
        <f ca="1">EXP('Question 7'!E100)*F100+0.4*$B101</f>
        <v>106182.0461555634</v>
      </c>
      <c r="G101" s="37">
        <f ca="1">EXP('Question 7'!F100)*G100+0.4*$B101</f>
        <v>217387.83308436131</v>
      </c>
      <c r="H101" s="37">
        <f ca="1">EXP('Question 7'!G100)*H100+0.4*$B101</f>
        <v>96383.113537653931</v>
      </c>
      <c r="I101" s="37">
        <f ca="1">EXP('Question 7'!H100)*I100+0.4*$B101</f>
        <v>90265.819776612596</v>
      </c>
      <c r="J101" s="37">
        <f ca="1">EXP('Question 7'!I100)*J100+0.4*$B101</f>
        <v>148543.16962219315</v>
      </c>
      <c r="K101" s="37">
        <f ca="1">EXP('Question 7'!J100)*K100+0.4*$B101</f>
        <v>65300.087011838761</v>
      </c>
      <c r="L101" s="37">
        <f ca="1">EXP('Question 7'!K100)*L100+0.4*$B101</f>
        <v>87191.188539885712</v>
      </c>
      <c r="M101" s="37">
        <f ca="1">EXP('Question 7'!L100)*M100+0.4*$B101</f>
        <v>148693.29768881196</v>
      </c>
      <c r="N101" s="37">
        <f ca="1">EXP('Question 7'!M100)*N100+0.4*$B101</f>
        <v>121051.04111774408</v>
      </c>
      <c r="O101" s="37">
        <f ca="1">EXP('Question 7'!N100)*O100+0.4*$B101</f>
        <v>87869.15628852135</v>
      </c>
      <c r="P101" s="37">
        <f ca="1">EXP('Question 7'!O100)*P100+0.4*$B101</f>
        <v>141472.49031224323</v>
      </c>
      <c r="Q101" s="37">
        <f ca="1">EXP('Question 7'!P100)*Q100+0.4*$B101</f>
        <v>112373.1091944206</v>
      </c>
      <c r="R101" s="37">
        <f ca="1">EXP('Question 7'!Q100)*R100+0.4*$B101</f>
        <v>71515.723379589181</v>
      </c>
      <c r="S101" s="37">
        <f ca="1">EXP('Question 7'!R100)*S100+0.4*$B101</f>
        <v>124790.79629733735</v>
      </c>
      <c r="T101" s="37">
        <f ca="1">EXP('Question 7'!S100)*T100+0.4*$B101</f>
        <v>129715.11447510157</v>
      </c>
      <c r="U101" s="37">
        <f ca="1">EXP('Question 7'!T100)*U100+0.4*$B101</f>
        <v>147592.0813349699</v>
      </c>
      <c r="V101" s="37">
        <f ca="1">EXP('Question 7'!U100)*V100+0.4*$B101</f>
        <v>136684.19805093217</v>
      </c>
      <c r="W101" s="37">
        <f ca="1">EXP('Question 7'!V100)*W100+0.4*$B101</f>
        <v>88144.000192940744</v>
      </c>
      <c r="X101" s="37">
        <f ca="1">EXP('Question 7'!W100)*X100+0.4*$B101</f>
        <v>119763.18186523965</v>
      </c>
      <c r="Y101" s="37">
        <f ca="1">EXP('Question 7'!X100)*Y100+0.4*$B101</f>
        <v>133672.0561828381</v>
      </c>
      <c r="Z101" s="37">
        <f ca="1">EXP('Question 7'!Y100)*Z100+0.4*$B101</f>
        <v>115036.12848972603</v>
      </c>
      <c r="AA101" s="37">
        <f ca="1">EXP('Question 7'!Z100)*AA100+0.4*$B101</f>
        <v>119793.99294389498</v>
      </c>
      <c r="AB101" s="37">
        <f ca="1">EXP('Question 7'!AA100)*AB100+0.4*$B101</f>
        <v>120538.83441493507</v>
      </c>
      <c r="AC101" s="37">
        <f ca="1">EXP('Question 7'!AB100)*AC100+0.4*$B101</f>
        <v>139714.77354435684</v>
      </c>
      <c r="AD101" s="37">
        <f ca="1">EXP('Question 7'!AC100)*AD100+0.4*$B101</f>
        <v>161905.7185872813</v>
      </c>
      <c r="AE101" s="37">
        <f ca="1">EXP('Question 7'!AD100)*AE100+0.4*$B101</f>
        <v>120314.39849940391</v>
      </c>
      <c r="AF101" s="37">
        <f ca="1">EXP('Question 7'!AE100)*AF100+0.4*$B101</f>
        <v>68338.357941849696</v>
      </c>
      <c r="AG101" s="37">
        <f ca="1">EXP('Question 7'!AF100)*AG100+0.4*$B101</f>
        <v>83219.45069326552</v>
      </c>
      <c r="AH101" s="37">
        <f ca="1">EXP('Question 7'!AG100)*AH100+0.4*$B101</f>
        <v>118938.7219549415</v>
      </c>
      <c r="AI101" s="37">
        <f ca="1">EXP('Question 7'!AH100)*AI100+0.4*$B101</f>
        <v>70464.282824475988</v>
      </c>
      <c r="AJ101" s="37">
        <f ca="1">EXP('Question 7'!AI100)*AJ100+0.4*$B101</f>
        <v>132312.08758325246</v>
      </c>
      <c r="AK101" s="37">
        <f ca="1">EXP('Question 7'!AJ100)*AK100+0.4*$B101</f>
        <v>77297.394617628161</v>
      </c>
      <c r="AL101" s="37">
        <f ca="1">EXP('Question 7'!AK100)*AL100+0.4*$B101</f>
        <v>133249.58558157648</v>
      </c>
      <c r="AM101" s="37">
        <f ca="1">EXP('Question 7'!AL100)*AM100+0.4*$B101</f>
        <v>122412.90716005251</v>
      </c>
      <c r="AN101" s="37">
        <f ca="1">EXP('Question 7'!AM100)*AN100+0.4*$B101</f>
        <v>123573.09936736888</v>
      </c>
      <c r="AO101" s="37">
        <f ca="1">EXP('Question 7'!AN100)*AO100+0.4*$B101</f>
        <v>86082.335813786442</v>
      </c>
      <c r="AP101" s="37">
        <f ca="1">EXP('Question 7'!AO100)*AP100+0.4*$B101</f>
        <v>139617.02232595839</v>
      </c>
      <c r="AQ101" s="37">
        <f ca="1">EXP('Question 7'!AP100)*AQ100+0.4*$B101</f>
        <v>67943.224122220956</v>
      </c>
      <c r="AR101" s="37">
        <f ca="1">EXP('Question 7'!AQ100)*AR100+0.4*$B101</f>
        <v>145444.31474510962</v>
      </c>
      <c r="AS101" s="37">
        <f ca="1">EXP('Question 7'!AR100)*AS100+0.4*$B101</f>
        <v>89120.53929869931</v>
      </c>
      <c r="AT101" s="37">
        <f ca="1">EXP('Question 7'!AS100)*AT100+0.4*$B101</f>
        <v>146159.9023459109</v>
      </c>
      <c r="AU101" s="37">
        <f ca="1">EXP('Question 7'!AT100)*AU100+0.4*$B101</f>
        <v>122847.94199546704</v>
      </c>
      <c r="AV101" s="37">
        <f ca="1">EXP('Question 7'!AU100)*AV100+0.4*$B101</f>
        <v>126299.0202804725</v>
      </c>
      <c r="AW101" s="37">
        <f ca="1">EXP('Question 7'!AV100)*AW100+0.4*$B101</f>
        <v>86545.87194160877</v>
      </c>
      <c r="AX101" s="37">
        <f ca="1">EXP('Question 7'!AW100)*AX100+0.4*$B101</f>
        <v>141498.37037432531</v>
      </c>
      <c r="AY101" s="37">
        <f ca="1">EXP('Question 7'!AX100)*AY100+0.4*$B101</f>
        <v>124459.71845607602</v>
      </c>
      <c r="AZ101" s="37">
        <f ca="1">EXP('Question 7'!AY100)*AZ100+0.4*$B101</f>
        <v>94104.819139262472</v>
      </c>
      <c r="BA101" s="37">
        <f ca="1">EXP('Question 7'!AZ100)*BA100+0.4*$B101</f>
        <v>127093.24320543026</v>
      </c>
      <c r="BB101" s="37">
        <f ca="1">EXP('Question 7'!BA100)*BB100+0.4*$B101</f>
        <v>145697.21323146592</v>
      </c>
      <c r="BC101" s="37">
        <f ca="1">EXP('Question 7'!BB100)*BC100+0.4*$B101</f>
        <v>49151.030571493415</v>
      </c>
      <c r="BD101" s="37">
        <f ca="1">EXP('Question 7'!BC100)*BD100+0.4*$B101</f>
        <v>80829.638922808022</v>
      </c>
      <c r="BE101" s="37">
        <f ca="1">EXP('Question 7'!BD100)*BE100+0.4*$B101</f>
        <v>77837.463831480971</v>
      </c>
      <c r="BF101" s="37">
        <f ca="1">EXP('Question 7'!BE100)*BF100+0.4*$B101</f>
        <v>76199.136414024266</v>
      </c>
      <c r="BG101" s="37">
        <f ca="1">EXP('Question 7'!BF100)*BG100+0.4*$B101</f>
        <v>122997.71993286314</v>
      </c>
      <c r="BH101" s="37">
        <f ca="1">EXP('Question 7'!BG100)*BH100+0.4*$B101</f>
        <v>77266.367421191448</v>
      </c>
      <c r="BI101" s="37">
        <f ca="1">EXP('Question 7'!BH100)*BI100+0.4*$B101</f>
        <v>159336.52750055003</v>
      </c>
      <c r="BJ101" s="37">
        <f ca="1">EXP('Question 7'!BI100)*BJ100+0.4*$B101</f>
        <v>132410.71576839127</v>
      </c>
      <c r="BK101" s="37">
        <f ca="1">EXP('Question 7'!BJ100)*BK100+0.4*$B101</f>
        <v>151348.5951642947</v>
      </c>
      <c r="BL101" s="37">
        <f ca="1">EXP('Question 7'!BK100)*BL100+0.4*$B101</f>
        <v>134334.32377473026</v>
      </c>
      <c r="BM101" s="37">
        <f ca="1">EXP('Question 7'!BL100)*BM100+0.4*$B101</f>
        <v>81862.140473324151</v>
      </c>
      <c r="BN101" s="37">
        <f ca="1">EXP('Question 7'!BM100)*BN100+0.4*$B101</f>
        <v>93102.161840652829</v>
      </c>
      <c r="BO101" s="37">
        <f ca="1">EXP('Question 7'!BN100)*BO100+0.4*$B101</f>
        <v>118596.17502593785</v>
      </c>
      <c r="BP101" s="37">
        <f ca="1">EXP('Question 7'!BO100)*BP100+0.4*$B101</f>
        <v>101488.14306873892</v>
      </c>
      <c r="BQ101" s="37">
        <f ca="1">EXP('Question 7'!BP100)*BQ100+0.4*$B101</f>
        <v>99218.05001299693</v>
      </c>
      <c r="BR101" s="37">
        <f ca="1">EXP('Question 7'!BQ100)*BR100+0.4*$B101</f>
        <v>132763.1817264205</v>
      </c>
      <c r="BS101" s="37">
        <f ca="1">EXP('Question 7'!BR100)*BS100+0.4*$B101</f>
        <v>55472.304698435895</v>
      </c>
      <c r="BT101" s="37">
        <f ca="1">EXP('Question 7'!BS100)*BT100+0.4*$B101</f>
        <v>92970.005910582258</v>
      </c>
      <c r="BU101" s="37">
        <f ca="1">EXP('Question 7'!BT100)*BU100+0.4*$B101</f>
        <v>97750.60327447344</v>
      </c>
      <c r="BV101" s="37">
        <f ca="1">EXP('Question 7'!BU100)*BV100+0.4*$B101</f>
        <v>148205.50011653046</v>
      </c>
      <c r="BW101" s="37">
        <f ca="1">EXP('Question 7'!BV100)*BW100+0.4*$B101</f>
        <v>57352.545201919267</v>
      </c>
      <c r="BX101" s="37">
        <f ca="1">EXP('Question 7'!BW100)*BX100+0.4*$B101</f>
        <v>127133.27661220488</v>
      </c>
      <c r="BY101" s="37">
        <f ca="1">EXP('Question 7'!BX100)*BY100+0.4*$B101</f>
        <v>106129.54444243739</v>
      </c>
      <c r="BZ101" s="37">
        <f ca="1">EXP('Question 7'!BY100)*BZ100+0.4*$B101</f>
        <v>75287.551363040242</v>
      </c>
      <c r="CA101" s="37">
        <f ca="1">EXP('Question 7'!BZ100)*CA100+0.4*$B101</f>
        <v>133236.76645337013</v>
      </c>
      <c r="CB101" s="37">
        <f ca="1">EXP('Question 7'!CA100)*CB100+0.4*$B101</f>
        <v>63184.798640889552</v>
      </c>
      <c r="CC101" s="37">
        <f ca="1">EXP('Question 7'!CB100)*CC100+0.4*$B101</f>
        <v>70855.785903499942</v>
      </c>
      <c r="CD101" s="37">
        <f ca="1">EXP('Question 7'!CC100)*CD100+0.4*$B101</f>
        <v>136946.65238244444</v>
      </c>
      <c r="CE101" s="37">
        <f ca="1">EXP('Question 7'!CD100)*CE100+0.4*$B101</f>
        <v>133322.93703738786</v>
      </c>
      <c r="CF101" s="37">
        <f ca="1">EXP('Question 7'!CE100)*CF100+0.4*$B101</f>
        <v>140843.48395645156</v>
      </c>
      <c r="CG101" s="37">
        <f ca="1">EXP('Question 7'!CF100)*CG100+0.4*$B101</f>
        <v>141562.4239170725</v>
      </c>
      <c r="CH101" s="37">
        <f ca="1">EXP('Question 7'!CG100)*CH100+0.4*$B101</f>
        <v>101729.58023866171</v>
      </c>
      <c r="CI101" s="37">
        <f ca="1">EXP('Question 7'!CH100)*CI100+0.4*$B101</f>
        <v>143855.93980408137</v>
      </c>
      <c r="CJ101" s="37">
        <f ca="1">EXP('Question 7'!CI100)*CJ100+0.4*$B101</f>
        <v>146610.87285854487</v>
      </c>
      <c r="CK101" s="37">
        <f ca="1">EXP('Question 7'!CJ100)*CK100+0.4*$B101</f>
        <v>158132.91852409989</v>
      </c>
      <c r="CL101" s="37">
        <f ca="1">EXP('Question 7'!CK100)*CL100+0.4*$B101</f>
        <v>103124.83569813757</v>
      </c>
      <c r="CM101" s="37">
        <f ca="1">EXP('Question 7'!CL100)*CM100+0.4*$B101</f>
        <v>117713.44450463803</v>
      </c>
      <c r="CN101" s="37">
        <f ca="1">EXP('Question 7'!CM100)*CN100+0.4*$B101</f>
        <v>84403.205576324661</v>
      </c>
      <c r="CO101" s="37">
        <f ca="1">EXP('Question 7'!CN100)*CO100+0.4*$B101</f>
        <v>152268.31982330119</v>
      </c>
      <c r="CP101" s="37">
        <f ca="1">EXP('Question 7'!CO100)*CP100+0.4*$B101</f>
        <v>99732.194345893979</v>
      </c>
      <c r="CQ101" s="37">
        <f ca="1">EXP('Question 7'!CP100)*CQ100+0.4*$B101</f>
        <v>120600.73632781327</v>
      </c>
      <c r="CR101" s="37">
        <f ca="1">EXP('Question 7'!CQ100)*CR100+0.4*$B101</f>
        <v>92955.09111460486</v>
      </c>
      <c r="CS101" s="37">
        <f ca="1">EXP('Question 7'!CR100)*CS100+0.4*$B101</f>
        <v>260782.40292468795</v>
      </c>
      <c r="CT101" s="37">
        <f ca="1">EXP('Question 7'!CS100)*CT100+0.4*$B101</f>
        <v>212013.64815481892</v>
      </c>
      <c r="CU101" s="37">
        <f ca="1">EXP('Question 7'!CT100)*CU100+0.4*$B101</f>
        <v>104267.46593388685</v>
      </c>
      <c r="CV101" s="37">
        <f ca="1">EXP('Question 7'!CU100)*CV100+0.4*$B101</f>
        <v>93085.077800037354</v>
      </c>
      <c r="CW101" s="37">
        <f ca="1">EXP('Question 7'!CV100)*CW100+0.4*$B101</f>
        <v>118255.5833191413</v>
      </c>
      <c r="CX101" s="37">
        <f ca="1">EXP('Question 7'!CW100)*CX100+0.4*$B101</f>
        <v>59733.547115716101</v>
      </c>
    </row>
    <row r="102" spans="1:102" x14ac:dyDescent="0.2">
      <c r="A102" s="5">
        <v>48304</v>
      </c>
      <c r="B102" s="1">
        <v>2390.7721117962633</v>
      </c>
      <c r="C102" s="37">
        <f ca="1">EXP('Question 7'!B101)*C101+0.4*$B102</f>
        <v>83971.180377913799</v>
      </c>
      <c r="D102" s="37">
        <f ca="1">EXP('Question 7'!C101)*D101+0.4*$B102</f>
        <v>159821.39786689935</v>
      </c>
      <c r="E102" s="37">
        <f ca="1">EXP('Question 7'!D101)*E101+0.4*$B102</f>
        <v>116152.91398976857</v>
      </c>
      <c r="F102" s="37">
        <f ca="1">EXP('Question 7'!E101)*F101+0.4*$B102</f>
        <v>103215.21638987718</v>
      </c>
      <c r="G102" s="37">
        <f ca="1">EXP('Question 7'!F101)*G101+0.4*$B102</f>
        <v>224273.09021707249</v>
      </c>
      <c r="H102" s="37">
        <f ca="1">EXP('Question 7'!G101)*H101+0.4*$B102</f>
        <v>97317.544591739686</v>
      </c>
      <c r="I102" s="37">
        <f ca="1">EXP('Question 7'!H101)*I101+0.4*$B102</f>
        <v>95319.148355302372</v>
      </c>
      <c r="J102" s="37">
        <f ca="1">EXP('Question 7'!I101)*J101+0.4*$B102</f>
        <v>161699.80395399561</v>
      </c>
      <c r="K102" s="37">
        <f ca="1">EXP('Question 7'!J101)*K101+0.4*$B102</f>
        <v>69712.554039858253</v>
      </c>
      <c r="L102" s="37">
        <f ca="1">EXP('Question 7'!K101)*L101+0.4*$B102</f>
        <v>89324.035510525864</v>
      </c>
      <c r="M102" s="37">
        <f ca="1">EXP('Question 7'!L101)*M101+0.4*$B102</f>
        <v>146587.72248733265</v>
      </c>
      <c r="N102" s="37">
        <f ca="1">EXP('Question 7'!M101)*N101+0.4*$B102</f>
        <v>116322.04239150946</v>
      </c>
      <c r="O102" s="37">
        <f ca="1">EXP('Question 7'!N101)*O101+0.4*$B102</f>
        <v>83058.6253028559</v>
      </c>
      <c r="P102" s="37">
        <f ca="1">EXP('Question 7'!O101)*P101+0.4*$B102</f>
        <v>152869.76168834564</v>
      </c>
      <c r="Q102" s="37">
        <f ca="1">EXP('Question 7'!P101)*Q101+0.4*$B102</f>
        <v>120794.26444106387</v>
      </c>
      <c r="R102" s="37">
        <f ca="1">EXP('Question 7'!Q101)*R101+0.4*$B102</f>
        <v>74182.136883021449</v>
      </c>
      <c r="S102" s="37">
        <f ca="1">EXP('Question 7'!R101)*S101+0.4*$B102</f>
        <v>120244.31015196307</v>
      </c>
      <c r="T102" s="37">
        <f ca="1">EXP('Question 7'!S101)*T101+0.4*$B102</f>
        <v>118328.0755236884</v>
      </c>
      <c r="U102" s="37">
        <f ca="1">EXP('Question 7'!T101)*U101+0.4*$B102</f>
        <v>151199.21158044625</v>
      </c>
      <c r="V102" s="37">
        <f ca="1">EXP('Question 7'!U101)*V101+0.4*$B102</f>
        <v>134653.21141956019</v>
      </c>
      <c r="W102" s="37">
        <f ca="1">EXP('Question 7'!V101)*W101+0.4*$B102</f>
        <v>92902.039417531283</v>
      </c>
      <c r="X102" s="37">
        <f ca="1">EXP('Question 7'!W101)*X101+0.4*$B102</f>
        <v>116435.91138471232</v>
      </c>
      <c r="Y102" s="37">
        <f ca="1">EXP('Question 7'!X101)*Y101+0.4*$B102</f>
        <v>132395.76151211769</v>
      </c>
      <c r="Z102" s="37">
        <f ca="1">EXP('Question 7'!Y101)*Z101+0.4*$B102</f>
        <v>116964.80648143978</v>
      </c>
      <c r="AA102" s="37">
        <f ca="1">EXP('Question 7'!Z101)*AA101+0.4*$B102</f>
        <v>117860.35490786268</v>
      </c>
      <c r="AB102" s="37">
        <f ca="1">EXP('Question 7'!AA101)*AB101+0.4*$B102</f>
        <v>123880.8577803762</v>
      </c>
      <c r="AC102" s="37">
        <f ca="1">EXP('Question 7'!AB101)*AC101+0.4*$B102</f>
        <v>133854.41920977301</v>
      </c>
      <c r="AD102" s="37">
        <f ca="1">EXP('Question 7'!AC101)*AD101+0.4*$B102</f>
        <v>156012.68520818165</v>
      </c>
      <c r="AE102" s="37">
        <f ca="1">EXP('Question 7'!AD101)*AE101+0.4*$B102</f>
        <v>113756.88891225292</v>
      </c>
      <c r="AF102" s="37">
        <f ca="1">EXP('Question 7'!AE101)*AF101+0.4*$B102</f>
        <v>69141.784495921936</v>
      </c>
      <c r="AG102" s="37">
        <f ca="1">EXP('Question 7'!AF101)*AG101+0.4*$B102</f>
        <v>86450.958365439961</v>
      </c>
      <c r="AH102" s="37">
        <f ca="1">EXP('Question 7'!AG101)*AH101+0.4*$B102</f>
        <v>119728.26003922535</v>
      </c>
      <c r="AI102" s="37">
        <f ca="1">EXP('Question 7'!AH101)*AI101+0.4*$B102</f>
        <v>72675.154503693921</v>
      </c>
      <c r="AJ102" s="37">
        <f ca="1">EXP('Question 7'!AI101)*AJ101+0.4*$B102</f>
        <v>117985.88617646779</v>
      </c>
      <c r="AK102" s="37">
        <f ca="1">EXP('Question 7'!AJ101)*AK101+0.4*$B102</f>
        <v>78306.383656413702</v>
      </c>
      <c r="AL102" s="37">
        <f ca="1">EXP('Question 7'!AK101)*AL101+0.4*$B102</f>
        <v>142192.52223494521</v>
      </c>
      <c r="AM102" s="37">
        <f ca="1">EXP('Question 7'!AL101)*AM101+0.4*$B102</f>
        <v>125207.03844270375</v>
      </c>
      <c r="AN102" s="37">
        <f ca="1">EXP('Question 7'!AM101)*AN101+0.4*$B102</f>
        <v>116485.49655904785</v>
      </c>
      <c r="AO102" s="37">
        <f ca="1">EXP('Question 7'!AN101)*AO101+0.4*$B102</f>
        <v>83890.278732499792</v>
      </c>
      <c r="AP102" s="37">
        <f ca="1">EXP('Question 7'!AO101)*AP101+0.4*$B102</f>
        <v>144485.35289542281</v>
      </c>
      <c r="AQ102" s="37">
        <f ca="1">EXP('Question 7'!AP101)*AQ101+0.4*$B102</f>
        <v>66815.872238834127</v>
      </c>
      <c r="AR102" s="37">
        <f ca="1">EXP('Question 7'!AQ101)*AR101+0.4*$B102</f>
        <v>144325.82306907736</v>
      </c>
      <c r="AS102" s="37">
        <f ca="1">EXP('Question 7'!AR101)*AS101+0.4*$B102</f>
        <v>84255.792717916076</v>
      </c>
      <c r="AT102" s="37">
        <f ca="1">EXP('Question 7'!AS101)*AT101+0.4*$B102</f>
        <v>146340.78633597886</v>
      </c>
      <c r="AU102" s="37">
        <f ca="1">EXP('Question 7'!AT101)*AU101+0.4*$B102</f>
        <v>129642.59789597681</v>
      </c>
      <c r="AV102" s="37">
        <f ca="1">EXP('Question 7'!AU101)*AV101+0.4*$B102</f>
        <v>130448.24611364264</v>
      </c>
      <c r="AW102" s="37">
        <f ca="1">EXP('Question 7'!AV101)*AW101+0.4*$B102</f>
        <v>87661.719679986621</v>
      </c>
      <c r="AX102" s="37">
        <f ca="1">EXP('Question 7'!AW101)*AX101+0.4*$B102</f>
        <v>140182.09135799028</v>
      </c>
      <c r="AY102" s="37">
        <f ca="1">EXP('Question 7'!AX101)*AY101+0.4*$B102</f>
        <v>130628.87717096359</v>
      </c>
      <c r="AZ102" s="37">
        <f ca="1">EXP('Question 7'!AY101)*AZ101+0.4*$B102</f>
        <v>99556.359762412249</v>
      </c>
      <c r="BA102" s="37">
        <f ca="1">EXP('Question 7'!AZ101)*BA101+0.4*$B102</f>
        <v>128730.27845928899</v>
      </c>
      <c r="BB102" s="37">
        <f ca="1">EXP('Question 7'!BA101)*BB101+0.4*$B102</f>
        <v>146778.75366197919</v>
      </c>
      <c r="BC102" s="37">
        <f ca="1">EXP('Question 7'!BB101)*BC101+0.4*$B102</f>
        <v>50571.262511258035</v>
      </c>
      <c r="BD102" s="37">
        <f ca="1">EXP('Question 7'!BC101)*BD101+0.4*$B102</f>
        <v>87090.887050600752</v>
      </c>
      <c r="BE102" s="37">
        <f ca="1">EXP('Question 7'!BD101)*BE101+0.4*$B102</f>
        <v>82040.03702135272</v>
      </c>
      <c r="BF102" s="37">
        <f ca="1">EXP('Question 7'!BE101)*BF101+0.4*$B102</f>
        <v>75079.151053299924</v>
      </c>
      <c r="BG102" s="37">
        <f ca="1">EXP('Question 7'!BF101)*BG101+0.4*$B102</f>
        <v>132962.75086726627</v>
      </c>
      <c r="BH102" s="37">
        <f ca="1">EXP('Question 7'!BG101)*BH101+0.4*$B102</f>
        <v>76676.683441638088</v>
      </c>
      <c r="BI102" s="37">
        <f ca="1">EXP('Question 7'!BH101)*BI101+0.4*$B102</f>
        <v>169363.21067929003</v>
      </c>
      <c r="BJ102" s="37">
        <f ca="1">EXP('Question 7'!BI101)*BJ101+0.4*$B102</f>
        <v>148706.61357650789</v>
      </c>
      <c r="BK102" s="37">
        <f ca="1">EXP('Question 7'!BJ101)*BK101+0.4*$B102</f>
        <v>146553.51056937905</v>
      </c>
      <c r="BL102" s="37">
        <f ca="1">EXP('Question 7'!BK101)*BL101+0.4*$B102</f>
        <v>132802.29241172018</v>
      </c>
      <c r="BM102" s="37">
        <f ca="1">EXP('Question 7'!BL101)*BM101+0.4*$B102</f>
        <v>86162.539431893383</v>
      </c>
      <c r="BN102" s="37">
        <f ca="1">EXP('Question 7'!BM101)*BN101+0.4*$B102</f>
        <v>99713.931321913988</v>
      </c>
      <c r="BO102" s="37">
        <f ca="1">EXP('Question 7'!BN101)*BO101+0.4*$B102</f>
        <v>123893.05550654343</v>
      </c>
      <c r="BP102" s="37">
        <f ca="1">EXP('Question 7'!BO101)*BP101+0.4*$B102</f>
        <v>106401.59414518495</v>
      </c>
      <c r="BQ102" s="37">
        <f ca="1">EXP('Question 7'!BP101)*BQ101+0.4*$B102</f>
        <v>98358.015842858469</v>
      </c>
      <c r="BR102" s="37">
        <f ca="1">EXP('Question 7'!BQ101)*BR101+0.4*$B102</f>
        <v>136643.81012598114</v>
      </c>
      <c r="BS102" s="37">
        <f ca="1">EXP('Question 7'!BR101)*BS101+0.4*$B102</f>
        <v>61136.020483341497</v>
      </c>
      <c r="BT102" s="37">
        <f ca="1">EXP('Question 7'!BS101)*BT101+0.4*$B102</f>
        <v>97958.2632869464</v>
      </c>
      <c r="BU102" s="37">
        <f ca="1">EXP('Question 7'!BT101)*BU101+0.4*$B102</f>
        <v>96857.1854714769</v>
      </c>
      <c r="BV102" s="37">
        <f ca="1">EXP('Question 7'!BU101)*BV101+0.4*$B102</f>
        <v>137586.7871399266</v>
      </c>
      <c r="BW102" s="37">
        <f ca="1">EXP('Question 7'!BV101)*BW101+0.4*$B102</f>
        <v>55625.105477533456</v>
      </c>
      <c r="BX102" s="37">
        <f ca="1">EXP('Question 7'!BW101)*BX101+0.4*$B102</f>
        <v>138149.97898108239</v>
      </c>
      <c r="BY102" s="37">
        <f ca="1">EXP('Question 7'!BX101)*BY101+0.4*$B102</f>
        <v>117947.96850061251</v>
      </c>
      <c r="BZ102" s="37">
        <f ca="1">EXP('Question 7'!BY101)*BZ101+0.4*$B102</f>
        <v>69704.824334577585</v>
      </c>
      <c r="CA102" s="37">
        <f ca="1">EXP('Question 7'!BZ101)*CA101+0.4*$B102</f>
        <v>126128.99737371679</v>
      </c>
      <c r="CB102" s="37">
        <f ca="1">EXP('Question 7'!CA101)*CB101+0.4*$B102</f>
        <v>61477.747177246783</v>
      </c>
      <c r="CC102" s="37">
        <f ca="1">EXP('Question 7'!CB101)*CC101+0.4*$B102</f>
        <v>75366.707813316607</v>
      </c>
      <c r="CD102" s="37">
        <f ca="1">EXP('Question 7'!CC101)*CD101+0.4*$B102</f>
        <v>136776.00963513154</v>
      </c>
      <c r="CE102" s="37">
        <f ca="1">EXP('Question 7'!CD101)*CE101+0.4*$B102</f>
        <v>133085.78503655686</v>
      </c>
      <c r="CF102" s="37">
        <f ca="1">EXP('Question 7'!CE101)*CF101+0.4*$B102</f>
        <v>139985.2835906081</v>
      </c>
      <c r="CG102" s="37">
        <f ca="1">EXP('Question 7'!CF101)*CG101+0.4*$B102</f>
        <v>137141.89583230318</v>
      </c>
      <c r="CH102" s="37">
        <f ca="1">EXP('Question 7'!CG101)*CH101+0.4*$B102</f>
        <v>107142.3768863813</v>
      </c>
      <c r="CI102" s="37">
        <f ca="1">EXP('Question 7'!CH101)*CI101+0.4*$B102</f>
        <v>143934.47407935985</v>
      </c>
      <c r="CJ102" s="37">
        <f ca="1">EXP('Question 7'!CI101)*CJ101+0.4*$B102</f>
        <v>147544.02059310101</v>
      </c>
      <c r="CK102" s="37">
        <f ca="1">EXP('Question 7'!CJ101)*CK101+0.4*$B102</f>
        <v>153721.92999808781</v>
      </c>
      <c r="CL102" s="37">
        <f ca="1">EXP('Question 7'!CK101)*CL101+0.4*$B102</f>
        <v>111418.27183652697</v>
      </c>
      <c r="CM102" s="37">
        <f ca="1">EXP('Question 7'!CL101)*CM101+0.4*$B102</f>
        <v>125224.84878666715</v>
      </c>
      <c r="CN102" s="37">
        <f ca="1">EXP('Question 7'!CM101)*CN101+0.4*$B102</f>
        <v>84365.062836009107</v>
      </c>
      <c r="CO102" s="37">
        <f ca="1">EXP('Question 7'!CN101)*CO101+0.4*$B102</f>
        <v>143911.80194595442</v>
      </c>
      <c r="CP102" s="37">
        <f ca="1">EXP('Question 7'!CO101)*CP101+0.4*$B102</f>
        <v>102215.54550089894</v>
      </c>
      <c r="CQ102" s="37">
        <f ca="1">EXP('Question 7'!CP101)*CQ101+0.4*$B102</f>
        <v>120650.16851635388</v>
      </c>
      <c r="CR102" s="37">
        <f ca="1">EXP('Question 7'!CQ101)*CR101+0.4*$B102</f>
        <v>86774.887349404846</v>
      </c>
      <c r="CS102" s="37">
        <f ca="1">EXP('Question 7'!CR101)*CS101+0.4*$B102</f>
        <v>266490.60158845421</v>
      </c>
      <c r="CT102" s="37">
        <f ca="1">EXP('Question 7'!CS101)*CT101+0.4*$B102</f>
        <v>224838.82360786764</v>
      </c>
      <c r="CU102" s="37">
        <f ca="1">EXP('Question 7'!CT101)*CU101+0.4*$B102</f>
        <v>106752.1042206128</v>
      </c>
      <c r="CV102" s="37">
        <f ca="1">EXP('Question 7'!CU101)*CV101+0.4*$B102</f>
        <v>87496.776155338681</v>
      </c>
      <c r="CW102" s="37">
        <f ca="1">EXP('Question 7'!CV101)*CW101+0.4*$B102</f>
        <v>113690.80198946634</v>
      </c>
      <c r="CX102" s="37">
        <f ca="1">EXP('Question 7'!CW101)*CX101+0.4*$B102</f>
        <v>60899.374277918287</v>
      </c>
    </row>
    <row r="103" spans="1:102" x14ac:dyDescent="0.2">
      <c r="A103" s="5">
        <v>48334</v>
      </c>
      <c r="B103" s="1">
        <v>2390.7721117962633</v>
      </c>
      <c r="C103" s="37">
        <f ca="1">EXP('Question 7'!B102)*C102+0.4*$B103</f>
        <v>85450.505375084758</v>
      </c>
      <c r="D103" s="37">
        <f ca="1">EXP('Question 7'!C102)*D102+0.4*$B103</f>
        <v>163576.57801033309</v>
      </c>
      <c r="E103" s="37">
        <f ca="1">EXP('Question 7'!D102)*E102+0.4*$B103</f>
        <v>119360.17769020339</v>
      </c>
      <c r="F103" s="37">
        <f ca="1">EXP('Question 7'!E102)*F102+0.4*$B103</f>
        <v>93757.193230114994</v>
      </c>
      <c r="G103" s="37">
        <f ca="1">EXP('Question 7'!F102)*G102+0.4*$B103</f>
        <v>220388.19115371897</v>
      </c>
      <c r="H103" s="37">
        <f ca="1">EXP('Question 7'!G102)*H102+0.4*$B103</f>
        <v>99926.161547636075</v>
      </c>
      <c r="I103" s="37">
        <f ca="1">EXP('Question 7'!H102)*I102+0.4*$B103</f>
        <v>97543.772236661855</v>
      </c>
      <c r="J103" s="37">
        <f ca="1">EXP('Question 7'!I102)*J102+0.4*$B103</f>
        <v>159345.42186346167</v>
      </c>
      <c r="K103" s="37">
        <f ca="1">EXP('Question 7'!J102)*K102+0.4*$B103</f>
        <v>67414.290811060593</v>
      </c>
      <c r="L103" s="37">
        <f ca="1">EXP('Question 7'!K102)*L102+0.4*$B103</f>
        <v>90002.002045673886</v>
      </c>
      <c r="M103" s="37">
        <f ca="1">EXP('Question 7'!L102)*M102+0.4*$B103</f>
        <v>141134.23384597542</v>
      </c>
      <c r="N103" s="37">
        <f ca="1">EXP('Question 7'!M102)*N102+0.4*$B103</f>
        <v>124780.29947991519</v>
      </c>
      <c r="O103" s="37">
        <f ca="1">EXP('Question 7'!N102)*O102+0.4*$B103</f>
        <v>80412.635981275729</v>
      </c>
      <c r="P103" s="37">
        <f ca="1">EXP('Question 7'!O102)*P102+0.4*$B103</f>
        <v>150816.1077864831</v>
      </c>
      <c r="Q103" s="37">
        <f ca="1">EXP('Question 7'!P102)*Q102+0.4*$B103</f>
        <v>119099.02028768335</v>
      </c>
      <c r="R103" s="37">
        <f ca="1">EXP('Question 7'!Q102)*R102+0.4*$B103</f>
        <v>73983.297994024717</v>
      </c>
      <c r="S103" s="37">
        <f ca="1">EXP('Question 7'!R102)*S102+0.4*$B103</f>
        <v>128156.39943614388</v>
      </c>
      <c r="T103" s="37">
        <f ca="1">EXP('Question 7'!S102)*T102+0.4*$B103</f>
        <v>114682.20871721968</v>
      </c>
      <c r="U103" s="37">
        <f ca="1">EXP('Question 7'!T102)*U102+0.4*$B103</f>
        <v>147409.45394636918</v>
      </c>
      <c r="V103" s="37">
        <f ca="1">EXP('Question 7'!U102)*V102+0.4*$B103</f>
        <v>142082.53906712058</v>
      </c>
      <c r="W103" s="37">
        <f ca="1">EXP('Question 7'!V102)*W102+0.4*$B103</f>
        <v>91462.146514131964</v>
      </c>
      <c r="X103" s="37">
        <f ca="1">EXP('Question 7'!W102)*X102+0.4*$B103</f>
        <v>128891.98399522211</v>
      </c>
      <c r="Y103" s="37">
        <f ca="1">EXP('Question 7'!X102)*Y102+0.4*$B103</f>
        <v>136698.24625686862</v>
      </c>
      <c r="Z103" s="37">
        <f ca="1">EXP('Question 7'!Y102)*Z102+0.4*$B103</f>
        <v>121990.19863534681</v>
      </c>
      <c r="AA103" s="37">
        <f ca="1">EXP('Question 7'!Z102)*AA102+0.4*$B103</f>
        <v>111588.36700149642</v>
      </c>
      <c r="AB103" s="37">
        <f ca="1">EXP('Question 7'!AA102)*AB102+0.4*$B103</f>
        <v>126927.2980602372</v>
      </c>
      <c r="AC103" s="37">
        <f ca="1">EXP('Question 7'!AB102)*AC102+0.4*$B103</f>
        <v>139618.98306416257</v>
      </c>
      <c r="AD103" s="37">
        <f ca="1">EXP('Question 7'!AC102)*AD102+0.4*$B103</f>
        <v>184135.58600641161</v>
      </c>
      <c r="AE103" s="37">
        <f ca="1">EXP('Question 7'!AD102)*AE102+0.4*$B103</f>
        <v>113024.37649043945</v>
      </c>
      <c r="AF103" s="37">
        <f ca="1">EXP('Question 7'!AE102)*AF102+0.4*$B103</f>
        <v>69677.291692404498</v>
      </c>
      <c r="AG103" s="37">
        <f ca="1">EXP('Question 7'!AF102)*AG102+0.4*$B103</f>
        <v>85257.125849542499</v>
      </c>
      <c r="AH103" s="37">
        <f ca="1">EXP('Question 7'!AG102)*AH102+0.4*$B103</f>
        <v>129964.45315377886</v>
      </c>
      <c r="AI103" s="37">
        <f ca="1">EXP('Question 7'!AH102)*AI102+0.4*$B103</f>
        <v>73595.028561823507</v>
      </c>
      <c r="AJ103" s="37">
        <f ca="1">EXP('Question 7'!AI102)*AJ102+0.4*$B103</f>
        <v>118609.79884026428</v>
      </c>
      <c r="AK103" s="37">
        <f ca="1">EXP('Question 7'!AJ102)*AK102+0.4*$B103</f>
        <v>84103.290027244817</v>
      </c>
      <c r="AL103" s="37">
        <f ca="1">EXP('Question 7'!AK102)*AL102+0.4*$B103</f>
        <v>145168.6663991907</v>
      </c>
      <c r="AM103" s="37">
        <f ca="1">EXP('Question 7'!AL102)*AM102+0.4*$B103</f>
        <v>133153.68257961012</v>
      </c>
      <c r="AN103" s="37">
        <f ca="1">EXP('Question 7'!AM102)*AN102+0.4*$B103</f>
        <v>116633.67049064283</v>
      </c>
      <c r="AO103" s="37">
        <f ca="1">EXP('Question 7'!AN102)*AO102+0.4*$B103</f>
        <v>77592.882715898741</v>
      </c>
      <c r="AP103" s="37">
        <f ca="1">EXP('Question 7'!AO102)*AP102+0.4*$B103</f>
        <v>136319.19385198804</v>
      </c>
      <c r="AQ103" s="37">
        <f ca="1">EXP('Question 7'!AP102)*AQ102+0.4*$B103</f>
        <v>62977.193801792251</v>
      </c>
      <c r="AR103" s="37">
        <f ca="1">EXP('Question 7'!AQ102)*AR102+0.4*$B103</f>
        <v>138811.94169627709</v>
      </c>
      <c r="AS103" s="37">
        <f ca="1">EXP('Question 7'!AR102)*AS102+0.4*$B103</f>
        <v>82695.676161360243</v>
      </c>
      <c r="AT103" s="37">
        <f ca="1">EXP('Question 7'!AS102)*AT102+0.4*$B103</f>
        <v>157110.4120051073</v>
      </c>
      <c r="AU103" s="37">
        <f ca="1">EXP('Question 7'!AT102)*AU102+0.4*$B103</f>
        <v>142759.10865836384</v>
      </c>
      <c r="AV103" s="37">
        <f ca="1">EXP('Question 7'!AU102)*AV102+0.4*$B103</f>
        <v>129718.34616502281</v>
      </c>
      <c r="AW103" s="37">
        <f ca="1">EXP('Question 7'!AV102)*AW102+0.4*$B103</f>
        <v>86464.220250047147</v>
      </c>
      <c r="AX103" s="37">
        <f ca="1">EXP('Question 7'!AW102)*AX102+0.4*$B103</f>
        <v>144134.68680172821</v>
      </c>
      <c r="AY103" s="37">
        <f ca="1">EXP('Question 7'!AX102)*AY102+0.4*$B103</f>
        <v>137883.88782892341</v>
      </c>
      <c r="AZ103" s="37">
        <f ca="1">EXP('Question 7'!AY102)*AZ102+0.4*$B103</f>
        <v>97339.237015227016</v>
      </c>
      <c r="BA103" s="37">
        <f ca="1">EXP('Question 7'!AZ102)*BA102+0.4*$B103</f>
        <v>126446.98337439296</v>
      </c>
      <c r="BB103" s="37">
        <f ca="1">EXP('Question 7'!BA102)*BB102+0.4*$B103</f>
        <v>151981.43341584076</v>
      </c>
      <c r="BC103" s="37">
        <f ca="1">EXP('Question 7'!BB102)*BC102+0.4*$B103</f>
        <v>53416.331811531978</v>
      </c>
      <c r="BD103" s="37">
        <f ca="1">EXP('Question 7'!BC102)*BD102+0.4*$B103</f>
        <v>89928.271752175366</v>
      </c>
      <c r="BE103" s="37">
        <f ca="1">EXP('Question 7'!BD102)*BE102+0.4*$B103</f>
        <v>86605.006312324331</v>
      </c>
      <c r="BF103" s="37">
        <f ca="1">EXP('Question 7'!BE102)*BF102+0.4*$B103</f>
        <v>78183.956351987566</v>
      </c>
      <c r="BG103" s="37">
        <f ca="1">EXP('Question 7'!BF102)*BG102+0.4*$B103</f>
        <v>132588.42803098547</v>
      </c>
      <c r="BH103" s="37">
        <f ca="1">EXP('Question 7'!BG102)*BH102+0.4*$B103</f>
        <v>85595.128364579708</v>
      </c>
      <c r="BI103" s="37">
        <f ca="1">EXP('Question 7'!BH102)*BI102+0.4*$B103</f>
        <v>180445.34461090746</v>
      </c>
      <c r="BJ103" s="37">
        <f ca="1">EXP('Question 7'!BI102)*BJ102+0.4*$B103</f>
        <v>151402.23591690679</v>
      </c>
      <c r="BK103" s="37">
        <f ca="1">EXP('Question 7'!BJ102)*BK102+0.4*$B103</f>
        <v>156624.81804505407</v>
      </c>
      <c r="BL103" s="37">
        <f ca="1">EXP('Question 7'!BK102)*BL102+0.4*$B103</f>
        <v>135023.1982441525</v>
      </c>
      <c r="BM103" s="37">
        <f ca="1">EXP('Question 7'!BL102)*BM102+0.4*$B103</f>
        <v>94539.655690898886</v>
      </c>
      <c r="BN103" s="37">
        <f ca="1">EXP('Question 7'!BM102)*BN102+0.4*$B103</f>
        <v>102310.85998263962</v>
      </c>
      <c r="BO103" s="37">
        <f ca="1">EXP('Question 7'!BN102)*BO102+0.4*$B103</f>
        <v>121489.08223697529</v>
      </c>
      <c r="BP103" s="37">
        <f ca="1">EXP('Question 7'!BO102)*BP102+0.4*$B103</f>
        <v>106369.07929381506</v>
      </c>
      <c r="BQ103" s="37">
        <f ca="1">EXP('Question 7'!BP102)*BQ102+0.4*$B103</f>
        <v>96545.971461662295</v>
      </c>
      <c r="BR103" s="37">
        <f ca="1">EXP('Question 7'!BQ102)*BR102+0.4*$B103</f>
        <v>140451.35953712501</v>
      </c>
      <c r="BS103" s="37">
        <f ca="1">EXP('Question 7'!BR102)*BS102+0.4*$B103</f>
        <v>62137.848953462373</v>
      </c>
      <c r="BT103" s="37">
        <f ca="1">EXP('Question 7'!BS102)*BT102+0.4*$B103</f>
        <v>91394.533037831308</v>
      </c>
      <c r="BU103" s="37">
        <f ca="1">EXP('Question 7'!BT102)*BU102+0.4*$B103</f>
        <v>103299.22549799304</v>
      </c>
      <c r="BV103" s="37">
        <f ca="1">EXP('Question 7'!BU102)*BV102+0.4*$B103</f>
        <v>132517.81620526643</v>
      </c>
      <c r="BW103" s="37">
        <f ca="1">EXP('Question 7'!BV102)*BW102+0.4*$B103</f>
        <v>60193.991130385832</v>
      </c>
      <c r="BX103" s="37">
        <f ca="1">EXP('Question 7'!BW102)*BX102+0.4*$B103</f>
        <v>138387.2744172253</v>
      </c>
      <c r="BY103" s="37">
        <f ca="1">EXP('Question 7'!BX102)*BY102+0.4*$B103</f>
        <v>116910.82714490218</v>
      </c>
      <c r="BZ103" s="37">
        <f ca="1">EXP('Question 7'!BY102)*BZ102+0.4*$B103</f>
        <v>69582.861635112335</v>
      </c>
      <c r="CA103" s="37">
        <f ca="1">EXP('Question 7'!BZ102)*CA102+0.4*$B103</f>
        <v>140658.14047426873</v>
      </c>
      <c r="CB103" s="37">
        <f ca="1">EXP('Question 7'!CA102)*CB102+0.4*$B103</f>
        <v>65950.581641245386</v>
      </c>
      <c r="CC103" s="37">
        <f ca="1">EXP('Question 7'!CB102)*CC102+0.4*$B103</f>
        <v>80311.145662856856</v>
      </c>
      <c r="CD103" s="37">
        <f ca="1">EXP('Question 7'!CC102)*CD102+0.4*$B103</f>
        <v>137334.56408571012</v>
      </c>
      <c r="CE103" s="37">
        <f ca="1">EXP('Question 7'!CD102)*CE102+0.4*$B103</f>
        <v>134355.74889505655</v>
      </c>
      <c r="CF103" s="37">
        <f ca="1">EXP('Question 7'!CE102)*CF102+0.4*$B103</f>
        <v>136793.50600741283</v>
      </c>
      <c r="CG103" s="37">
        <f ca="1">EXP('Question 7'!CF102)*CG102+0.4*$B103</f>
        <v>142598.4390471834</v>
      </c>
      <c r="CH103" s="37">
        <f ca="1">EXP('Question 7'!CG102)*CH102+0.4*$B103</f>
        <v>108852.81550116083</v>
      </c>
      <c r="CI103" s="37">
        <f ca="1">EXP('Question 7'!CH102)*CI102+0.4*$B103</f>
        <v>141743.44628466119</v>
      </c>
      <c r="CJ103" s="37">
        <f ca="1">EXP('Question 7'!CI102)*CJ102+0.4*$B103</f>
        <v>164407.5504689852</v>
      </c>
      <c r="CK103" s="37">
        <f ca="1">EXP('Question 7'!CJ102)*CK102+0.4*$B103</f>
        <v>161232.31810545031</v>
      </c>
      <c r="CL103" s="37">
        <f ca="1">EXP('Question 7'!CK102)*CL102+0.4*$B103</f>
        <v>119603.21783267196</v>
      </c>
      <c r="CM103" s="37">
        <f ca="1">EXP('Question 7'!CL102)*CM102+0.4*$B103</f>
        <v>119858.99024761385</v>
      </c>
      <c r="CN103" s="37">
        <f ca="1">EXP('Question 7'!CM102)*CN102+0.4*$B103</f>
        <v>82149.653835263438</v>
      </c>
      <c r="CO103" s="37">
        <f ca="1">EXP('Question 7'!CN102)*CO102+0.4*$B103</f>
        <v>152450.90709828417</v>
      </c>
      <c r="CP103" s="37">
        <f ca="1">EXP('Question 7'!CO102)*CP102+0.4*$B103</f>
        <v>108351.1158382766</v>
      </c>
      <c r="CQ103" s="37">
        <f ca="1">EXP('Question 7'!CP102)*CQ102+0.4*$B103</f>
        <v>128082.32407662162</v>
      </c>
      <c r="CR103" s="37">
        <f ca="1">EXP('Question 7'!CQ102)*CR102+0.4*$B103</f>
        <v>83682.660537648131</v>
      </c>
      <c r="CS103" s="37">
        <f ca="1">EXP('Question 7'!CR102)*CS102+0.4*$B103</f>
        <v>304492.4162286428</v>
      </c>
      <c r="CT103" s="37">
        <f ca="1">EXP('Question 7'!CS102)*CT102+0.4*$B103</f>
        <v>243916.61162848352</v>
      </c>
      <c r="CU103" s="37">
        <f ca="1">EXP('Question 7'!CT102)*CU102+0.4*$B103</f>
        <v>108203.99563513118</v>
      </c>
      <c r="CV103" s="37">
        <f ca="1">EXP('Question 7'!CU102)*CV102+0.4*$B103</f>
        <v>92245.222158925579</v>
      </c>
      <c r="CW103" s="37">
        <f ca="1">EXP('Question 7'!CV102)*CW102+0.4*$B103</f>
        <v>118367.66274885916</v>
      </c>
      <c r="CX103" s="37">
        <f ca="1">EXP('Question 7'!CW102)*CX102+0.4*$B103</f>
        <v>64343.579688891899</v>
      </c>
    </row>
    <row r="104" spans="1:102" x14ac:dyDescent="0.2">
      <c r="A104" s="5">
        <v>48365</v>
      </c>
      <c r="B104" s="1">
        <v>2390.7721117962633</v>
      </c>
      <c r="C104" s="37">
        <f ca="1">EXP('Question 7'!B103)*C103+0.4*$B104</f>
        <v>89642.236266706284</v>
      </c>
      <c r="D104" s="37">
        <f ca="1">EXP('Question 7'!C103)*D103+0.4*$B104</f>
        <v>155004.55913962788</v>
      </c>
      <c r="E104" s="37">
        <f ca="1">EXP('Question 7'!D103)*E103+0.4*$B104</f>
        <v>127399.65627643616</v>
      </c>
      <c r="F104" s="37">
        <f ca="1">EXP('Question 7'!E103)*F103+0.4*$B104</f>
        <v>91427.335406513259</v>
      </c>
      <c r="G104" s="37">
        <f ca="1">EXP('Question 7'!F103)*G103+0.4*$B104</f>
        <v>211245.74590221822</v>
      </c>
      <c r="H104" s="37">
        <f ca="1">EXP('Question 7'!G103)*H103+0.4*$B104</f>
        <v>94388.729115984024</v>
      </c>
      <c r="I104" s="37">
        <f ca="1">EXP('Question 7'!H103)*I103+0.4*$B104</f>
        <v>94747.86698758835</v>
      </c>
      <c r="J104" s="37">
        <f ca="1">EXP('Question 7'!I103)*J103+0.4*$B104</f>
        <v>155553.0564194301</v>
      </c>
      <c r="K104" s="37">
        <f ca="1">EXP('Question 7'!J103)*K103+0.4*$B104</f>
        <v>72479.18503218102</v>
      </c>
      <c r="L104" s="37">
        <f ca="1">EXP('Question 7'!K103)*L103+0.4*$B104</f>
        <v>98638.346151506441</v>
      </c>
      <c r="M104" s="37">
        <f ca="1">EXP('Question 7'!L103)*M103+0.4*$B104</f>
        <v>146387.03729385519</v>
      </c>
      <c r="N104" s="37">
        <f ca="1">EXP('Question 7'!M103)*N103+0.4*$B104</f>
        <v>136772.18710332131</v>
      </c>
      <c r="O104" s="37">
        <f ca="1">EXP('Question 7'!N103)*O103+0.4*$B104</f>
        <v>81090.010086304814</v>
      </c>
      <c r="P104" s="37">
        <f ca="1">EXP('Question 7'!O103)*P103+0.4*$B104</f>
        <v>150333.34618954355</v>
      </c>
      <c r="Q104" s="37">
        <f ca="1">EXP('Question 7'!P103)*Q103+0.4*$B104</f>
        <v>123961.83390231921</v>
      </c>
      <c r="R104" s="37">
        <f ca="1">EXP('Question 7'!Q103)*R103+0.4*$B104</f>
        <v>76536.319544981307</v>
      </c>
      <c r="S104" s="37">
        <f ca="1">EXP('Question 7'!R103)*S103+0.4*$B104</f>
        <v>133733.71999012106</v>
      </c>
      <c r="T104" s="37">
        <f ca="1">EXP('Question 7'!S103)*T103+0.4*$B104</f>
        <v>129411.71745341548</v>
      </c>
      <c r="U104" s="37">
        <f ca="1">EXP('Question 7'!T103)*U103+0.4*$B104</f>
        <v>158875.93435780596</v>
      </c>
      <c r="V104" s="37">
        <f ca="1">EXP('Question 7'!U103)*V103+0.4*$B104</f>
        <v>140052.87086245444</v>
      </c>
      <c r="W104" s="37">
        <f ca="1">EXP('Question 7'!V103)*W103+0.4*$B104</f>
        <v>98952.873631312177</v>
      </c>
      <c r="X104" s="37">
        <f ca="1">EXP('Question 7'!W103)*X103+0.4*$B104</f>
        <v>125948.39621096033</v>
      </c>
      <c r="Y104" s="37">
        <f ca="1">EXP('Question 7'!X103)*Y103+0.4*$B104</f>
        <v>142161.41585394929</v>
      </c>
      <c r="Z104" s="37">
        <f ca="1">EXP('Question 7'!Y103)*Z103+0.4*$B104</f>
        <v>124528.38602096775</v>
      </c>
      <c r="AA104" s="37">
        <f ca="1">EXP('Question 7'!Z103)*AA103+0.4*$B104</f>
        <v>116203.8328529329</v>
      </c>
      <c r="AB104" s="37">
        <f ca="1">EXP('Question 7'!AA103)*AB103+0.4*$B104</f>
        <v>131901.79494098603</v>
      </c>
      <c r="AC104" s="37">
        <f ca="1">EXP('Question 7'!AB103)*AC103+0.4*$B104</f>
        <v>140886.83123664252</v>
      </c>
      <c r="AD104" s="37">
        <f ca="1">EXP('Question 7'!AC103)*AD103+0.4*$B104</f>
        <v>184359.38912766759</v>
      </c>
      <c r="AE104" s="37">
        <f ca="1">EXP('Question 7'!AD103)*AE103+0.4*$B104</f>
        <v>115008.28684372625</v>
      </c>
      <c r="AF104" s="37">
        <f ca="1">EXP('Question 7'!AE103)*AF103+0.4*$B104</f>
        <v>68224.159117390445</v>
      </c>
      <c r="AG104" s="37">
        <f ca="1">EXP('Question 7'!AF103)*AG103+0.4*$B104</f>
        <v>82185.696146703733</v>
      </c>
      <c r="AH104" s="37">
        <f ca="1">EXP('Question 7'!AG103)*AH103+0.4*$B104</f>
        <v>144112.17051337581</v>
      </c>
      <c r="AI104" s="37">
        <f ca="1">EXP('Question 7'!AH103)*AI103+0.4*$B104</f>
        <v>70391.719437757361</v>
      </c>
      <c r="AJ104" s="37">
        <f ca="1">EXP('Question 7'!AI103)*AJ103+0.4*$B104</f>
        <v>131814.24324988964</v>
      </c>
      <c r="AK104" s="37">
        <f ca="1">EXP('Question 7'!AJ103)*AK103+0.4*$B104</f>
        <v>80178.745832377594</v>
      </c>
      <c r="AL104" s="37">
        <f ca="1">EXP('Question 7'!AK103)*AL103+0.4*$B104</f>
        <v>145277.8699522019</v>
      </c>
      <c r="AM104" s="37">
        <f ca="1">EXP('Question 7'!AL103)*AM103+0.4*$B104</f>
        <v>146296.95158903312</v>
      </c>
      <c r="AN104" s="37">
        <f ca="1">EXP('Question 7'!AM103)*AN103+0.4*$B104</f>
        <v>119914.38334409041</v>
      </c>
      <c r="AO104" s="37">
        <f ca="1">EXP('Question 7'!AN103)*AO103+0.4*$B104</f>
        <v>76977.233784714976</v>
      </c>
      <c r="AP104" s="37">
        <f ca="1">EXP('Question 7'!AO103)*AP103+0.4*$B104</f>
        <v>144278.10982821972</v>
      </c>
      <c r="AQ104" s="37">
        <f ca="1">EXP('Question 7'!AP103)*AQ103+0.4*$B104</f>
        <v>68864.79532630922</v>
      </c>
      <c r="AR104" s="37">
        <f ca="1">EXP('Question 7'!AQ103)*AR103+0.4*$B104</f>
        <v>135288.91717150982</v>
      </c>
      <c r="AS104" s="37">
        <f ca="1">EXP('Question 7'!AR103)*AS103+0.4*$B104</f>
        <v>77635.851772398062</v>
      </c>
      <c r="AT104" s="37">
        <f ca="1">EXP('Question 7'!AS103)*AT103+0.4*$B104</f>
        <v>160609.20910187691</v>
      </c>
      <c r="AU104" s="37">
        <f ca="1">EXP('Question 7'!AT103)*AU103+0.4*$B104</f>
        <v>152490.97889414997</v>
      </c>
      <c r="AV104" s="37">
        <f ca="1">EXP('Question 7'!AU103)*AV103+0.4*$B104</f>
        <v>130772.32680798373</v>
      </c>
      <c r="AW104" s="37">
        <f ca="1">EXP('Question 7'!AV103)*AW103+0.4*$B104</f>
        <v>88345.583496953725</v>
      </c>
      <c r="AX104" s="37">
        <f ca="1">EXP('Question 7'!AW103)*AX103+0.4*$B104</f>
        <v>140050.29693234578</v>
      </c>
      <c r="AY104" s="37">
        <f ca="1">EXP('Question 7'!AX103)*AY103+0.4*$B104</f>
        <v>136749.88082183056</v>
      </c>
      <c r="AZ104" s="37">
        <f ca="1">EXP('Question 7'!AY103)*AZ103+0.4*$B104</f>
        <v>95417.273538692374</v>
      </c>
      <c r="BA104" s="37">
        <f ca="1">EXP('Question 7'!AZ103)*BA103+0.4*$B104</f>
        <v>120053.44177130616</v>
      </c>
      <c r="BB104" s="37">
        <f ca="1">EXP('Question 7'!BA103)*BB103+0.4*$B104</f>
        <v>159616.90970986651</v>
      </c>
      <c r="BC104" s="37">
        <f ca="1">EXP('Question 7'!BB103)*BC103+0.4*$B104</f>
        <v>60372.575736741004</v>
      </c>
      <c r="BD104" s="37">
        <f ca="1">EXP('Question 7'!BC103)*BD103+0.4*$B104</f>
        <v>94863.14875468114</v>
      </c>
      <c r="BE104" s="37">
        <f ca="1">EXP('Question 7'!BD103)*BE103+0.4*$B104</f>
        <v>84160.844669609738</v>
      </c>
      <c r="BF104" s="37">
        <f ca="1">EXP('Question 7'!BE103)*BF103+0.4*$B104</f>
        <v>80575.7517501619</v>
      </c>
      <c r="BG104" s="37">
        <f ca="1">EXP('Question 7'!BF103)*BG103+0.4*$B104</f>
        <v>133209.3112209914</v>
      </c>
      <c r="BH104" s="37">
        <f ca="1">EXP('Question 7'!BG103)*BH103+0.4*$B104</f>
        <v>80996.435543743544</v>
      </c>
      <c r="BI104" s="37">
        <f ca="1">EXP('Question 7'!BH103)*BI103+0.4*$B104</f>
        <v>186344.88393661077</v>
      </c>
      <c r="BJ104" s="37">
        <f ca="1">EXP('Question 7'!BI103)*BJ103+0.4*$B104</f>
        <v>151439.54178573668</v>
      </c>
      <c r="BK104" s="37">
        <f ca="1">EXP('Question 7'!BJ103)*BK103+0.4*$B104</f>
        <v>162450.06896167918</v>
      </c>
      <c r="BL104" s="37">
        <f ca="1">EXP('Question 7'!BK103)*BL103+0.4*$B104</f>
        <v>144299.88408585105</v>
      </c>
      <c r="BM104" s="37">
        <f ca="1">EXP('Question 7'!BL103)*BM103+0.4*$B104</f>
        <v>98439.416059777635</v>
      </c>
      <c r="BN104" s="37">
        <f ca="1">EXP('Question 7'!BM103)*BN103+0.4*$B104</f>
        <v>103529.62051838117</v>
      </c>
      <c r="BO104" s="37">
        <f ca="1">EXP('Question 7'!BN103)*BO103+0.4*$B104</f>
        <v>127791.14206704272</v>
      </c>
      <c r="BP104" s="37">
        <f ca="1">EXP('Question 7'!BO103)*BP103+0.4*$B104</f>
        <v>114725.88900575809</v>
      </c>
      <c r="BQ104" s="37">
        <f ca="1">EXP('Question 7'!BP103)*BQ103+0.4*$B104</f>
        <v>99150.030277781218</v>
      </c>
      <c r="BR104" s="37">
        <f ca="1">EXP('Question 7'!BQ103)*BR103+0.4*$B104</f>
        <v>131177.69675235025</v>
      </c>
      <c r="BS104" s="37">
        <f ca="1">EXP('Question 7'!BR103)*BS103+0.4*$B104</f>
        <v>67166.721924452722</v>
      </c>
      <c r="BT104" s="37">
        <f ca="1">EXP('Question 7'!BS103)*BT103+0.4*$B104</f>
        <v>97167.683367127378</v>
      </c>
      <c r="BU104" s="37">
        <f ca="1">EXP('Question 7'!BT103)*BU103+0.4*$B104</f>
        <v>104122.78881141932</v>
      </c>
      <c r="BV104" s="37">
        <f ca="1">EXP('Question 7'!BU103)*BV103+0.4*$B104</f>
        <v>125974.37461865781</v>
      </c>
      <c r="BW104" s="37">
        <f ca="1">EXP('Question 7'!BV103)*BW103+0.4*$B104</f>
        <v>59714.485335737365</v>
      </c>
      <c r="BX104" s="37">
        <f ca="1">EXP('Question 7'!BW103)*BX103+0.4*$B104</f>
        <v>142000.02737342857</v>
      </c>
      <c r="BY104" s="37">
        <f ca="1">EXP('Question 7'!BX103)*BY103+0.4*$B104</f>
        <v>113848.29434266404</v>
      </c>
      <c r="BZ104" s="37">
        <f ca="1">EXP('Question 7'!BY103)*BZ103+0.4*$B104</f>
        <v>70221.850005868735</v>
      </c>
      <c r="CA104" s="37">
        <f ca="1">EXP('Question 7'!BZ103)*CA103+0.4*$B104</f>
        <v>141697.7703601598</v>
      </c>
      <c r="CB104" s="37">
        <f ca="1">EXP('Question 7'!CA103)*CB103+0.4*$B104</f>
        <v>66557.561481641271</v>
      </c>
      <c r="CC104" s="37">
        <f ca="1">EXP('Question 7'!CB103)*CC103+0.4*$B104</f>
        <v>79971.248715772366</v>
      </c>
      <c r="CD104" s="37">
        <f ca="1">EXP('Question 7'!CC103)*CD103+0.4*$B104</f>
        <v>139991.98763895841</v>
      </c>
      <c r="CE104" s="37">
        <f ca="1">EXP('Question 7'!CD103)*CE103+0.4*$B104</f>
        <v>144505.79481815704</v>
      </c>
      <c r="CF104" s="37">
        <f ca="1">EXP('Question 7'!CE103)*CF103+0.4*$B104</f>
        <v>134413.26094401572</v>
      </c>
      <c r="CG104" s="37">
        <f ca="1">EXP('Question 7'!CF103)*CG103+0.4*$B104</f>
        <v>158505.12477596995</v>
      </c>
      <c r="CH104" s="37">
        <f ca="1">EXP('Question 7'!CG103)*CH103+0.4*$B104</f>
        <v>102357.10794974952</v>
      </c>
      <c r="CI104" s="37">
        <f ca="1">EXP('Question 7'!CH103)*CI103+0.4*$B104</f>
        <v>144873.13489135072</v>
      </c>
      <c r="CJ104" s="37">
        <f ca="1">EXP('Question 7'!CI103)*CJ103+0.4*$B104</f>
        <v>168485.7667509751</v>
      </c>
      <c r="CK104" s="37">
        <f ca="1">EXP('Question 7'!CJ103)*CK103+0.4*$B104</f>
        <v>170266.42978813394</v>
      </c>
      <c r="CL104" s="37">
        <f ca="1">EXP('Question 7'!CK103)*CL103+0.4*$B104</f>
        <v>112072.06460585981</v>
      </c>
      <c r="CM104" s="37">
        <f ca="1">EXP('Question 7'!CL103)*CM103+0.4*$B104</f>
        <v>121092.45554895591</v>
      </c>
      <c r="CN104" s="37">
        <f ca="1">EXP('Question 7'!CM103)*CN103+0.4*$B104</f>
        <v>78688.668167890777</v>
      </c>
      <c r="CO104" s="37">
        <f ca="1">EXP('Question 7'!CN103)*CO103+0.4*$B104</f>
        <v>155051.67005882133</v>
      </c>
      <c r="CP104" s="37">
        <f ca="1">EXP('Question 7'!CO103)*CP103+0.4*$B104</f>
        <v>111222.02192959076</v>
      </c>
      <c r="CQ104" s="37">
        <f ca="1">EXP('Question 7'!CP103)*CQ103+0.4*$B104</f>
        <v>118543.20374291121</v>
      </c>
      <c r="CR104" s="37">
        <f ca="1">EXP('Question 7'!CQ103)*CR103+0.4*$B104</f>
        <v>81564.290798013026</v>
      </c>
      <c r="CS104" s="37">
        <f ca="1">EXP('Question 7'!CR103)*CS103+0.4*$B104</f>
        <v>316512.62354544655</v>
      </c>
      <c r="CT104" s="37">
        <f ca="1">EXP('Question 7'!CS103)*CT103+0.4*$B104</f>
        <v>230233.54955848344</v>
      </c>
      <c r="CU104" s="37">
        <f ca="1">EXP('Question 7'!CT103)*CU103+0.4*$B104</f>
        <v>105182.24258247945</v>
      </c>
      <c r="CV104" s="37">
        <f ca="1">EXP('Question 7'!CU103)*CV103+0.4*$B104</f>
        <v>90895.091538944776</v>
      </c>
      <c r="CW104" s="37">
        <f ca="1">EXP('Question 7'!CV103)*CW103+0.4*$B104</f>
        <v>125998.58846007737</v>
      </c>
      <c r="CX104" s="37">
        <f ca="1">EXP('Question 7'!CW103)*CX103+0.4*$B104</f>
        <v>65175.065744190477</v>
      </c>
    </row>
    <row r="105" spans="1:102" x14ac:dyDescent="0.2">
      <c r="A105" s="5">
        <v>48395</v>
      </c>
      <c r="B105" s="1">
        <v>2390.7721117962633</v>
      </c>
      <c r="C105" s="37">
        <f ca="1">EXP('Question 7'!B104)*C104+0.4*$B105</f>
        <v>92963.516779291589</v>
      </c>
      <c r="D105" s="37">
        <f ca="1">EXP('Question 7'!C104)*D104+0.4*$B105</f>
        <v>157110.96033094655</v>
      </c>
      <c r="E105" s="37">
        <f ca="1">EXP('Question 7'!D104)*E104+0.4*$B105</f>
        <v>125442.14398737407</v>
      </c>
      <c r="F105" s="37">
        <f ca="1">EXP('Question 7'!E104)*F104+0.4*$B105</f>
        <v>97117.477631116839</v>
      </c>
      <c r="G105" s="37">
        <f ca="1">EXP('Question 7'!F104)*G104+0.4*$B105</f>
        <v>231178.6705208304</v>
      </c>
      <c r="H105" s="37">
        <f ca="1">EXP('Question 7'!G104)*H104+0.4*$B105</f>
        <v>93483.378628857725</v>
      </c>
      <c r="I105" s="37">
        <f ca="1">EXP('Question 7'!H104)*I104+0.4*$B105</f>
        <v>104397.33008316398</v>
      </c>
      <c r="J105" s="37">
        <f ca="1">EXP('Question 7'!I104)*J104+0.4*$B105</f>
        <v>158802.05225527822</v>
      </c>
      <c r="K105" s="37">
        <f ca="1">EXP('Question 7'!J104)*K104+0.4*$B105</f>
        <v>68330.513789831297</v>
      </c>
      <c r="L105" s="37">
        <f ca="1">EXP('Question 7'!K104)*L104+0.4*$B105</f>
        <v>96944.622730835181</v>
      </c>
      <c r="M105" s="37">
        <f ca="1">EXP('Question 7'!L104)*M104+0.4*$B105</f>
        <v>149725.44297635098</v>
      </c>
      <c r="N105" s="37">
        <f ca="1">EXP('Question 7'!M104)*N104+0.4*$B105</f>
        <v>134659.20854360439</v>
      </c>
      <c r="O105" s="37">
        <f ca="1">EXP('Question 7'!N104)*O104+0.4*$B105</f>
        <v>81387.689577696103</v>
      </c>
      <c r="P105" s="37">
        <f ca="1">EXP('Question 7'!O104)*P104+0.4*$B105</f>
        <v>142078.43431634875</v>
      </c>
      <c r="Q105" s="37">
        <f ca="1">EXP('Question 7'!P104)*Q104+0.4*$B105</f>
        <v>136329.73023660149</v>
      </c>
      <c r="R105" s="37">
        <f ca="1">EXP('Question 7'!Q104)*R104+0.4*$B105</f>
        <v>78597.792488336927</v>
      </c>
      <c r="S105" s="37">
        <f ca="1">EXP('Question 7'!R104)*S104+0.4*$B105</f>
        <v>145542.20540404707</v>
      </c>
      <c r="T105" s="37">
        <f ca="1">EXP('Question 7'!S104)*T104+0.4*$B105</f>
        <v>128859.09995868946</v>
      </c>
      <c r="U105" s="37">
        <f ca="1">EXP('Question 7'!T104)*U104+0.4*$B105</f>
        <v>163107.5376696134</v>
      </c>
      <c r="V105" s="37">
        <f ca="1">EXP('Question 7'!U104)*V104+0.4*$B105</f>
        <v>126732.31742963726</v>
      </c>
      <c r="W105" s="37">
        <f ca="1">EXP('Question 7'!V104)*W104+0.4*$B105</f>
        <v>103378.86170189234</v>
      </c>
      <c r="X105" s="37">
        <f ca="1">EXP('Question 7'!W104)*X104+0.4*$B105</f>
        <v>129008.67758477715</v>
      </c>
      <c r="Y105" s="37">
        <f ca="1">EXP('Question 7'!X104)*Y104+0.4*$B105</f>
        <v>137437.48054286189</v>
      </c>
      <c r="Z105" s="37">
        <f ca="1">EXP('Question 7'!Y104)*Z104+0.4*$B105</f>
        <v>129242.8260020686</v>
      </c>
      <c r="AA105" s="37">
        <f ca="1">EXP('Question 7'!Z104)*AA104+0.4*$B105</f>
        <v>126828.03784219673</v>
      </c>
      <c r="AB105" s="37">
        <f ca="1">EXP('Question 7'!AA104)*AB104+0.4*$B105</f>
        <v>137368.47443540872</v>
      </c>
      <c r="AC105" s="37">
        <f ca="1">EXP('Question 7'!AB104)*AC104+0.4*$B105</f>
        <v>141553.46525232922</v>
      </c>
      <c r="AD105" s="37">
        <f ca="1">EXP('Question 7'!AC104)*AD104+0.4*$B105</f>
        <v>175508.06726397155</v>
      </c>
      <c r="AE105" s="37">
        <f ca="1">EXP('Question 7'!AD104)*AE104+0.4*$B105</f>
        <v>117849.55971108282</v>
      </c>
      <c r="AF105" s="37">
        <f ca="1">EXP('Question 7'!AE104)*AF104+0.4*$B105</f>
        <v>73655.966355142897</v>
      </c>
      <c r="AG105" s="37">
        <f ca="1">EXP('Question 7'!AF104)*AG104+0.4*$B105</f>
        <v>79907.872042967982</v>
      </c>
      <c r="AH105" s="37">
        <f ca="1">EXP('Question 7'!AG104)*AH104+0.4*$B105</f>
        <v>144779.94510074783</v>
      </c>
      <c r="AI105" s="37">
        <f ca="1">EXP('Question 7'!AH104)*AI104+0.4*$B105</f>
        <v>74447.5470956996</v>
      </c>
      <c r="AJ105" s="37">
        <f ca="1">EXP('Question 7'!AI104)*AJ104+0.4*$B105</f>
        <v>136854.03935495266</v>
      </c>
      <c r="AK105" s="37">
        <f ca="1">EXP('Question 7'!AJ104)*AK104+0.4*$B105</f>
        <v>81897.311651802796</v>
      </c>
      <c r="AL105" s="37">
        <f ca="1">EXP('Question 7'!AK104)*AL104+0.4*$B105</f>
        <v>152239.7006926107</v>
      </c>
      <c r="AM105" s="37">
        <f ca="1">EXP('Question 7'!AL104)*AM104+0.4*$B105</f>
        <v>135036.04073230893</v>
      </c>
      <c r="AN105" s="37">
        <f ca="1">EXP('Question 7'!AM104)*AN104+0.4*$B105</f>
        <v>119832.80026238835</v>
      </c>
      <c r="AO105" s="37">
        <f ca="1">EXP('Question 7'!AN104)*AO104+0.4*$B105</f>
        <v>71727.678636308163</v>
      </c>
      <c r="AP105" s="37">
        <f ca="1">EXP('Question 7'!AO104)*AP104+0.4*$B105</f>
        <v>146753.17202277001</v>
      </c>
      <c r="AQ105" s="37">
        <f ca="1">EXP('Question 7'!AP104)*AQ104+0.4*$B105</f>
        <v>73071.359169366915</v>
      </c>
      <c r="AR105" s="37">
        <f ca="1">EXP('Question 7'!AQ104)*AR104+0.4*$B105</f>
        <v>134333.36506800971</v>
      </c>
      <c r="AS105" s="37">
        <f ca="1">EXP('Question 7'!AR104)*AS104+0.4*$B105</f>
        <v>80216.297824621011</v>
      </c>
      <c r="AT105" s="37">
        <f ca="1">EXP('Question 7'!AS104)*AT104+0.4*$B105</f>
        <v>163238.48631063284</v>
      </c>
      <c r="AU105" s="37">
        <f ca="1">EXP('Question 7'!AT104)*AU104+0.4*$B105</f>
        <v>140405.99803279378</v>
      </c>
      <c r="AV105" s="37">
        <f ca="1">EXP('Question 7'!AU104)*AV104+0.4*$B105</f>
        <v>136557.20188586527</v>
      </c>
      <c r="AW105" s="37">
        <f ca="1">EXP('Question 7'!AV104)*AW104+0.4*$B105</f>
        <v>90785.985782715084</v>
      </c>
      <c r="AX105" s="37">
        <f ca="1">EXP('Question 7'!AW104)*AX104+0.4*$B105</f>
        <v>138068.53775399472</v>
      </c>
      <c r="AY105" s="37">
        <f ca="1">EXP('Question 7'!AX104)*AY104+0.4*$B105</f>
        <v>144674.57304775083</v>
      </c>
      <c r="AZ105" s="37">
        <f ca="1">EXP('Question 7'!AY104)*AZ104+0.4*$B105</f>
        <v>102847.68354262068</v>
      </c>
      <c r="BA105" s="37">
        <f ca="1">EXP('Question 7'!AZ104)*BA104+0.4*$B105</f>
        <v>125450.70369019652</v>
      </c>
      <c r="BB105" s="37">
        <f ca="1">EXP('Question 7'!BA104)*BB104+0.4*$B105</f>
        <v>160605.72042219853</v>
      </c>
      <c r="BC105" s="37">
        <f ca="1">EXP('Question 7'!BB104)*BC104+0.4*$B105</f>
        <v>58389.235103316285</v>
      </c>
      <c r="BD105" s="37">
        <f ca="1">EXP('Question 7'!BC104)*BD104+0.4*$B105</f>
        <v>105090.91660500797</v>
      </c>
      <c r="BE105" s="37">
        <f ca="1">EXP('Question 7'!BD104)*BE104+0.4*$B105</f>
        <v>92816.681606549027</v>
      </c>
      <c r="BF105" s="37">
        <f ca="1">EXP('Question 7'!BE104)*BF104+0.4*$B105</f>
        <v>87724.179507363311</v>
      </c>
      <c r="BG105" s="37">
        <f ca="1">EXP('Question 7'!BF104)*BG104+0.4*$B105</f>
        <v>125193.77489843869</v>
      </c>
      <c r="BH105" s="37">
        <f ca="1">EXP('Question 7'!BG104)*BH104+0.4*$B105</f>
        <v>81408.861507396097</v>
      </c>
      <c r="BI105" s="37">
        <f ca="1">EXP('Question 7'!BH104)*BI104+0.4*$B105</f>
        <v>206234.28487650835</v>
      </c>
      <c r="BJ105" s="37">
        <f ca="1">EXP('Question 7'!BI104)*BJ104+0.4*$B105</f>
        <v>150199.5881189717</v>
      </c>
      <c r="BK105" s="37">
        <f ca="1">EXP('Question 7'!BJ104)*BK104+0.4*$B105</f>
        <v>163857.02758594722</v>
      </c>
      <c r="BL105" s="37">
        <f ca="1">EXP('Question 7'!BK104)*BL104+0.4*$B105</f>
        <v>139826.99015253189</v>
      </c>
      <c r="BM105" s="37">
        <f ca="1">EXP('Question 7'!BL104)*BM104+0.4*$B105</f>
        <v>111085.38324638114</v>
      </c>
      <c r="BN105" s="37">
        <f ca="1">EXP('Question 7'!BM104)*BN104+0.4*$B105</f>
        <v>111332.73175610078</v>
      </c>
      <c r="BO105" s="37">
        <f ca="1">EXP('Question 7'!BN104)*BO104+0.4*$B105</f>
        <v>117224.20394071942</v>
      </c>
      <c r="BP105" s="37">
        <f ca="1">EXP('Question 7'!BO104)*BP104+0.4*$B105</f>
        <v>118557.16274684983</v>
      </c>
      <c r="BQ105" s="37">
        <f ca="1">EXP('Question 7'!BP104)*BQ104+0.4*$B105</f>
        <v>87125.477289495509</v>
      </c>
      <c r="BR105" s="37">
        <f ca="1">EXP('Question 7'!BQ104)*BR104+0.4*$B105</f>
        <v>137680.71801463558</v>
      </c>
      <c r="BS105" s="37">
        <f ca="1">EXP('Question 7'!BR104)*BS104+0.4*$B105</f>
        <v>72760.694761522667</v>
      </c>
      <c r="BT105" s="37">
        <f ca="1">EXP('Question 7'!BS104)*BT104+0.4*$B105</f>
        <v>100591.20210510003</v>
      </c>
      <c r="BU105" s="37">
        <f ca="1">EXP('Question 7'!BT104)*BU104+0.4*$B105</f>
        <v>111465.9180387977</v>
      </c>
      <c r="BV105" s="37">
        <f ca="1">EXP('Question 7'!BU104)*BV104+0.4*$B105</f>
        <v>125440.28353153265</v>
      </c>
      <c r="BW105" s="37">
        <f ca="1">EXP('Question 7'!BV104)*BW104+0.4*$B105</f>
        <v>60782.916952571773</v>
      </c>
      <c r="BX105" s="37">
        <f ca="1">EXP('Question 7'!BW104)*BX104+0.4*$B105</f>
        <v>139358.02421902478</v>
      </c>
      <c r="BY105" s="37">
        <f ca="1">EXP('Question 7'!BX104)*BY104+0.4*$B105</f>
        <v>107028.70314581435</v>
      </c>
      <c r="BZ105" s="37">
        <f ca="1">EXP('Question 7'!BY104)*BZ104+0.4*$B105</f>
        <v>71352.844437073567</v>
      </c>
      <c r="CA105" s="37">
        <f ca="1">EXP('Question 7'!BZ104)*CA104+0.4*$B105</f>
        <v>145891.87613423794</v>
      </c>
      <c r="CB105" s="37">
        <f ca="1">EXP('Question 7'!CA104)*CB104+0.4*$B105</f>
        <v>69409.803116503637</v>
      </c>
      <c r="CC105" s="37">
        <f ca="1">EXP('Question 7'!CB104)*CC104+0.4*$B105</f>
        <v>79181.877893778073</v>
      </c>
      <c r="CD105" s="37">
        <f ca="1">EXP('Question 7'!CC104)*CD104+0.4*$B105</f>
        <v>143948.4336639274</v>
      </c>
      <c r="CE105" s="37">
        <f ca="1">EXP('Question 7'!CD104)*CE104+0.4*$B105</f>
        <v>145864.87859669415</v>
      </c>
      <c r="CF105" s="37">
        <f ca="1">EXP('Question 7'!CE104)*CF104+0.4*$B105</f>
        <v>137543.92439388877</v>
      </c>
      <c r="CG105" s="37">
        <f ca="1">EXP('Question 7'!CF104)*CG104+0.4*$B105</f>
        <v>167311.17001456968</v>
      </c>
      <c r="CH105" s="37">
        <f ca="1">EXP('Question 7'!CG104)*CH104+0.4*$B105</f>
        <v>106913.41946983425</v>
      </c>
      <c r="CI105" s="37">
        <f ca="1">EXP('Question 7'!CH104)*CI104+0.4*$B105</f>
        <v>145448.68172518481</v>
      </c>
      <c r="CJ105" s="37">
        <f ca="1">EXP('Question 7'!CI104)*CJ104+0.4*$B105</f>
        <v>174735.66968206488</v>
      </c>
      <c r="CK105" s="37">
        <f ca="1">EXP('Question 7'!CJ104)*CK104+0.4*$B105</f>
        <v>170202.44204463711</v>
      </c>
      <c r="CL105" s="37">
        <f ca="1">EXP('Question 7'!CK104)*CL104+0.4*$B105</f>
        <v>103693.87262379826</v>
      </c>
      <c r="CM105" s="37">
        <f ca="1">EXP('Question 7'!CL104)*CM104+0.4*$B105</f>
        <v>122293.80938901371</v>
      </c>
      <c r="CN105" s="37">
        <f ca="1">EXP('Question 7'!CM104)*CN104+0.4*$B105</f>
        <v>85731.037341404197</v>
      </c>
      <c r="CO105" s="37">
        <f ca="1">EXP('Question 7'!CN104)*CO104+0.4*$B105</f>
        <v>148951.70834033252</v>
      </c>
      <c r="CP105" s="37">
        <f ca="1">EXP('Question 7'!CO104)*CP104+0.4*$B105</f>
        <v>112556.16901534991</v>
      </c>
      <c r="CQ105" s="37">
        <f ca="1">EXP('Question 7'!CP104)*CQ104+0.4*$B105</f>
        <v>121694.30680994183</v>
      </c>
      <c r="CR105" s="37">
        <f ca="1">EXP('Question 7'!CQ104)*CR104+0.4*$B105</f>
        <v>85580.255164824615</v>
      </c>
      <c r="CS105" s="37">
        <f ca="1">EXP('Question 7'!CR104)*CS104+0.4*$B105</f>
        <v>301466.58787200734</v>
      </c>
      <c r="CT105" s="37">
        <f ca="1">EXP('Question 7'!CS104)*CT104+0.4*$B105</f>
        <v>239791.23029718144</v>
      </c>
      <c r="CU105" s="37">
        <f ca="1">EXP('Question 7'!CT104)*CU104+0.4*$B105</f>
        <v>114040.5627949217</v>
      </c>
      <c r="CV105" s="37">
        <f ca="1">EXP('Question 7'!CU104)*CV104+0.4*$B105</f>
        <v>99885.228608250312</v>
      </c>
      <c r="CW105" s="37">
        <f ca="1">EXP('Question 7'!CV104)*CW104+0.4*$B105</f>
        <v>130771.62843968999</v>
      </c>
      <c r="CX105" s="37">
        <f ca="1">EXP('Question 7'!CW104)*CX104+0.4*$B105</f>
        <v>58256.354378116317</v>
      </c>
    </row>
    <row r="106" spans="1:102" x14ac:dyDescent="0.2">
      <c r="A106" s="5">
        <v>48426</v>
      </c>
      <c r="B106" s="1">
        <v>2390.7721117962633</v>
      </c>
      <c r="C106" s="37">
        <f ca="1">EXP('Question 7'!B105)*C105+0.4*$B106</f>
        <v>97022.438874119762</v>
      </c>
      <c r="D106" s="37">
        <f ca="1">EXP('Question 7'!C105)*D105+0.4*$B106</f>
        <v>145360.64965944053</v>
      </c>
      <c r="E106" s="37">
        <f ca="1">EXP('Question 7'!D105)*E105+0.4*$B106</f>
        <v>122309.08538623423</v>
      </c>
      <c r="F106" s="37">
        <f ca="1">EXP('Question 7'!E105)*F105+0.4*$B106</f>
        <v>102751.17075402234</v>
      </c>
      <c r="G106" s="37">
        <f ca="1">EXP('Question 7'!F105)*G105+0.4*$B106</f>
        <v>242611.80350074681</v>
      </c>
      <c r="H106" s="37">
        <f ca="1">EXP('Question 7'!G105)*H105+0.4*$B106</f>
        <v>92966.737925499678</v>
      </c>
      <c r="I106" s="37">
        <f ca="1">EXP('Question 7'!H105)*I105+0.4*$B106</f>
        <v>107463.9824682257</v>
      </c>
      <c r="J106" s="37">
        <f ca="1">EXP('Question 7'!I105)*J105+0.4*$B106</f>
        <v>155349.15606041078</v>
      </c>
      <c r="K106" s="37">
        <f ca="1">EXP('Question 7'!J105)*K105+0.4*$B106</f>
        <v>64368.145168646908</v>
      </c>
      <c r="L106" s="37">
        <f ca="1">EXP('Question 7'!K105)*L105+0.4*$B106</f>
        <v>107114.88398355449</v>
      </c>
      <c r="M106" s="37">
        <f ca="1">EXP('Question 7'!L105)*M105+0.4*$B106</f>
        <v>152968.60548103118</v>
      </c>
      <c r="N106" s="37">
        <f ca="1">EXP('Question 7'!M105)*N105+0.4*$B106</f>
        <v>122235.84270514926</v>
      </c>
      <c r="O106" s="37">
        <f ca="1">EXP('Question 7'!N105)*O105+0.4*$B106</f>
        <v>87031.565879058471</v>
      </c>
      <c r="P106" s="37">
        <f ca="1">EXP('Question 7'!O105)*P105+0.4*$B106</f>
        <v>143358.03642480084</v>
      </c>
      <c r="Q106" s="37">
        <f ca="1">EXP('Question 7'!P105)*Q105+0.4*$B106</f>
        <v>140545.42809268794</v>
      </c>
      <c r="R106" s="37">
        <f ca="1">EXP('Question 7'!Q105)*R105+0.4*$B106</f>
        <v>85939.535785135682</v>
      </c>
      <c r="S106" s="37">
        <f ca="1">EXP('Question 7'!R105)*S105+0.4*$B106</f>
        <v>150095.42105168678</v>
      </c>
      <c r="T106" s="37">
        <f ca="1">EXP('Question 7'!S105)*T105+0.4*$B106</f>
        <v>129209.76266438085</v>
      </c>
      <c r="U106" s="37">
        <f ca="1">EXP('Question 7'!T105)*U105+0.4*$B106</f>
        <v>167031.94235842867</v>
      </c>
      <c r="V106" s="37">
        <f ca="1">EXP('Question 7'!U105)*V105+0.4*$B106</f>
        <v>133937.51136467551</v>
      </c>
      <c r="W106" s="37">
        <f ca="1">EXP('Question 7'!V105)*W105+0.4*$B106</f>
        <v>104070.63530407472</v>
      </c>
      <c r="X106" s="37">
        <f ca="1">EXP('Question 7'!W105)*X105+0.4*$B106</f>
        <v>132935.67177144438</v>
      </c>
      <c r="Y106" s="37">
        <f ca="1">EXP('Question 7'!X105)*Y105+0.4*$B106</f>
        <v>140767.70141618082</v>
      </c>
      <c r="Z106" s="37">
        <f ca="1">EXP('Question 7'!Y105)*Z105+0.4*$B106</f>
        <v>122644.43417105025</v>
      </c>
      <c r="AA106" s="37">
        <f ca="1">EXP('Question 7'!Z105)*AA105+0.4*$B106</f>
        <v>127497.67501684553</v>
      </c>
      <c r="AB106" s="37">
        <f ca="1">EXP('Question 7'!AA105)*AB105+0.4*$B106</f>
        <v>139285.1937557701</v>
      </c>
      <c r="AC106" s="37">
        <f ca="1">EXP('Question 7'!AB105)*AC105+0.4*$B106</f>
        <v>138187.19433144919</v>
      </c>
      <c r="AD106" s="37">
        <f ca="1">EXP('Question 7'!AC105)*AD105+0.4*$B106</f>
        <v>181438.77400408112</v>
      </c>
      <c r="AE106" s="37">
        <f ca="1">EXP('Question 7'!AD105)*AE105+0.4*$B106</f>
        <v>115516.66141759724</v>
      </c>
      <c r="AF106" s="37">
        <f ca="1">EXP('Question 7'!AE105)*AF105+0.4*$B106</f>
        <v>79521.312053975998</v>
      </c>
      <c r="AG106" s="37">
        <f ca="1">EXP('Question 7'!AF105)*AG105+0.4*$B106</f>
        <v>82215.309465123384</v>
      </c>
      <c r="AH106" s="37">
        <f ca="1">EXP('Question 7'!AG105)*AH105+0.4*$B106</f>
        <v>148723.86070557788</v>
      </c>
      <c r="AI106" s="37">
        <f ca="1">EXP('Question 7'!AH105)*AI105+0.4*$B106</f>
        <v>78623.043511594849</v>
      </c>
      <c r="AJ106" s="37">
        <f ca="1">EXP('Question 7'!AI105)*AJ105+0.4*$B106</f>
        <v>145477.10393280911</v>
      </c>
      <c r="AK106" s="37">
        <f ca="1">EXP('Question 7'!AJ105)*AK105+0.4*$B106</f>
        <v>80863.161335567464</v>
      </c>
      <c r="AL106" s="37">
        <f ca="1">EXP('Question 7'!AK105)*AL105+0.4*$B106</f>
        <v>160037.11713589903</v>
      </c>
      <c r="AM106" s="37">
        <f ca="1">EXP('Question 7'!AL105)*AM105+0.4*$B106</f>
        <v>134459.89761543553</v>
      </c>
      <c r="AN106" s="37">
        <f ca="1">EXP('Question 7'!AM105)*AN105+0.4*$B106</f>
        <v>114193.89649347811</v>
      </c>
      <c r="AO106" s="37">
        <f ca="1">EXP('Question 7'!AN105)*AO105+0.4*$B106</f>
        <v>72163.318145266472</v>
      </c>
      <c r="AP106" s="37">
        <f ca="1">EXP('Question 7'!AO105)*AP105+0.4*$B106</f>
        <v>140587.16394877987</v>
      </c>
      <c r="AQ106" s="37">
        <f ca="1">EXP('Question 7'!AP105)*AQ105+0.4*$B106</f>
        <v>68199.529831004897</v>
      </c>
      <c r="AR106" s="37">
        <f ca="1">EXP('Question 7'!AQ105)*AR105+0.4*$B106</f>
        <v>138966.15128067014</v>
      </c>
      <c r="AS106" s="37">
        <f ca="1">EXP('Question 7'!AR105)*AS105+0.4*$B106</f>
        <v>77498.580981356019</v>
      </c>
      <c r="AT106" s="37">
        <f ca="1">EXP('Question 7'!AS105)*AT105+0.4*$B106</f>
        <v>181111.19409579461</v>
      </c>
      <c r="AU106" s="37">
        <f ca="1">EXP('Question 7'!AT105)*AU105+0.4*$B106</f>
        <v>147556.21463453013</v>
      </c>
      <c r="AV106" s="37">
        <f ca="1">EXP('Question 7'!AU105)*AV105+0.4*$B106</f>
        <v>138491.28494673228</v>
      </c>
      <c r="AW106" s="37">
        <f ca="1">EXP('Question 7'!AV105)*AW105+0.4*$B106</f>
        <v>89452.705975496618</v>
      </c>
      <c r="AX106" s="37">
        <f ca="1">EXP('Question 7'!AW105)*AX105+0.4*$B106</f>
        <v>129703.70736031354</v>
      </c>
      <c r="AY106" s="37">
        <f ca="1">EXP('Question 7'!AX105)*AY105+0.4*$B106</f>
        <v>135514.75614761942</v>
      </c>
      <c r="AZ106" s="37">
        <f ca="1">EXP('Question 7'!AY105)*AZ105+0.4*$B106</f>
        <v>104048.11714167161</v>
      </c>
      <c r="BA106" s="37">
        <f ca="1">EXP('Question 7'!AZ105)*BA105+0.4*$B106</f>
        <v>128232.78691509351</v>
      </c>
      <c r="BB106" s="37">
        <f ca="1">EXP('Question 7'!BA105)*BB105+0.4*$B106</f>
        <v>160222.41583669343</v>
      </c>
      <c r="BC106" s="37">
        <f ca="1">EXP('Question 7'!BB105)*BC105+0.4*$B106</f>
        <v>57322.975142898758</v>
      </c>
      <c r="BD106" s="37">
        <f ca="1">EXP('Question 7'!BC105)*BD105+0.4*$B106</f>
        <v>117776.39675295708</v>
      </c>
      <c r="BE106" s="37">
        <f ca="1">EXP('Question 7'!BD105)*BE105+0.4*$B106</f>
        <v>104659.69154482907</v>
      </c>
      <c r="BF106" s="37">
        <f ca="1">EXP('Question 7'!BE105)*BF105+0.4*$B106</f>
        <v>88382.328634667399</v>
      </c>
      <c r="BG106" s="37">
        <f ca="1">EXP('Question 7'!BF105)*BG105+0.4*$B106</f>
        <v>110577.38929681219</v>
      </c>
      <c r="BH106" s="37">
        <f ca="1">EXP('Question 7'!BG105)*BH105+0.4*$B106</f>
        <v>91439.144922058666</v>
      </c>
      <c r="BI106" s="37">
        <f ca="1">EXP('Question 7'!BH105)*BI105+0.4*$B106</f>
        <v>190416.21123188245</v>
      </c>
      <c r="BJ106" s="37">
        <f ca="1">EXP('Question 7'!BI105)*BJ105+0.4*$B106</f>
        <v>156543.69425146488</v>
      </c>
      <c r="BK106" s="37">
        <f ca="1">EXP('Question 7'!BJ105)*BK105+0.4*$B106</f>
        <v>170390.10903356719</v>
      </c>
      <c r="BL106" s="37">
        <f ca="1">EXP('Question 7'!BK105)*BL105+0.4*$B106</f>
        <v>149655.29952766333</v>
      </c>
      <c r="BM106" s="37">
        <f ca="1">EXP('Question 7'!BL105)*BM105+0.4*$B106</f>
        <v>108716.73876353081</v>
      </c>
      <c r="BN106" s="37">
        <f ca="1">EXP('Question 7'!BM105)*BN105+0.4*$B106</f>
        <v>114985.6261089271</v>
      </c>
      <c r="BO106" s="37">
        <f ca="1">EXP('Question 7'!BN105)*BO105+0.4*$B106</f>
        <v>130051.72779112765</v>
      </c>
      <c r="BP106" s="37">
        <f ca="1">EXP('Question 7'!BO105)*BP105+0.4*$B106</f>
        <v>124448.20186805415</v>
      </c>
      <c r="BQ106" s="37">
        <f ca="1">EXP('Question 7'!BP105)*BQ105+0.4*$B106</f>
        <v>85818.606716269394</v>
      </c>
      <c r="BR106" s="37">
        <f ca="1">EXP('Question 7'!BQ105)*BR105+0.4*$B106</f>
        <v>150211.56687605497</v>
      </c>
      <c r="BS106" s="37">
        <f ca="1">EXP('Question 7'!BR105)*BS105+0.4*$B106</f>
        <v>79185.428359458863</v>
      </c>
      <c r="BT106" s="37">
        <f ca="1">EXP('Question 7'!BS105)*BT105+0.4*$B106</f>
        <v>97773.334755307544</v>
      </c>
      <c r="BU106" s="37">
        <f ca="1">EXP('Question 7'!BT105)*BU105+0.4*$B106</f>
        <v>101700.31291887574</v>
      </c>
      <c r="BV106" s="37">
        <f ca="1">EXP('Question 7'!BU105)*BV105+0.4*$B106</f>
        <v>131081.47805432673</v>
      </c>
      <c r="BW106" s="37">
        <f ca="1">EXP('Question 7'!BV105)*BW105+0.4*$B106</f>
        <v>64207.160476194666</v>
      </c>
      <c r="BX106" s="37">
        <f ca="1">EXP('Question 7'!BW105)*BX105+0.4*$B106</f>
        <v>141305.56066993452</v>
      </c>
      <c r="BY106" s="37">
        <f ca="1">EXP('Question 7'!BX105)*BY105+0.4*$B106</f>
        <v>102547.74295800965</v>
      </c>
      <c r="BZ106" s="37">
        <f ca="1">EXP('Question 7'!BY105)*BZ105+0.4*$B106</f>
        <v>73567.499358131259</v>
      </c>
      <c r="CA106" s="37">
        <f ca="1">EXP('Question 7'!BZ105)*CA105+0.4*$B106</f>
        <v>150101.81870626818</v>
      </c>
      <c r="CB106" s="37">
        <f ca="1">EXP('Question 7'!CA105)*CB105+0.4*$B106</f>
        <v>71646.222757252704</v>
      </c>
      <c r="CC106" s="37">
        <f ca="1">EXP('Question 7'!CB105)*CC105+0.4*$B106</f>
        <v>82311.354184471144</v>
      </c>
      <c r="CD106" s="37">
        <f ca="1">EXP('Question 7'!CC105)*CD105+0.4*$B106</f>
        <v>162153.37137628705</v>
      </c>
      <c r="CE106" s="37">
        <f ca="1">EXP('Question 7'!CD105)*CE105+0.4*$B106</f>
        <v>159300.06510484099</v>
      </c>
      <c r="CF106" s="37">
        <f ca="1">EXP('Question 7'!CE105)*CF105+0.4*$B106</f>
        <v>143425.77055690388</v>
      </c>
      <c r="CG106" s="37">
        <f ca="1">EXP('Question 7'!CF105)*CG105+0.4*$B106</f>
        <v>152715.76185033435</v>
      </c>
      <c r="CH106" s="37">
        <f ca="1">EXP('Question 7'!CG105)*CH105+0.4*$B106</f>
        <v>116148.58532578926</v>
      </c>
      <c r="CI106" s="37">
        <f ca="1">EXP('Question 7'!CH105)*CI105+0.4*$B106</f>
        <v>144973.92934666548</v>
      </c>
      <c r="CJ106" s="37">
        <f ca="1">EXP('Question 7'!CI105)*CJ105+0.4*$B106</f>
        <v>168221.79896887066</v>
      </c>
      <c r="CK106" s="37">
        <f ca="1">EXP('Question 7'!CJ105)*CK105+0.4*$B106</f>
        <v>171233.61521796414</v>
      </c>
      <c r="CL106" s="37">
        <f ca="1">EXP('Question 7'!CK105)*CL105+0.4*$B106</f>
        <v>103748.72327305863</v>
      </c>
      <c r="CM106" s="37">
        <f ca="1">EXP('Question 7'!CL105)*CM105+0.4*$B106</f>
        <v>123538.37735117957</v>
      </c>
      <c r="CN106" s="37">
        <f ca="1">EXP('Question 7'!CM105)*CN105+0.4*$B106</f>
        <v>86798.760609411518</v>
      </c>
      <c r="CO106" s="37">
        <f ca="1">EXP('Question 7'!CN105)*CO105+0.4*$B106</f>
        <v>145053.43062128613</v>
      </c>
      <c r="CP106" s="37">
        <f ca="1">EXP('Question 7'!CO105)*CP105+0.4*$B106</f>
        <v>114038.09766129871</v>
      </c>
      <c r="CQ106" s="37">
        <f ca="1">EXP('Question 7'!CP105)*CQ105+0.4*$B106</f>
        <v>134073.21341661082</v>
      </c>
      <c r="CR106" s="37">
        <f ca="1">EXP('Question 7'!CQ105)*CR105+0.4*$B106</f>
        <v>81888.518680953304</v>
      </c>
      <c r="CS106" s="37">
        <f ca="1">EXP('Question 7'!CR105)*CS105+0.4*$B106</f>
        <v>296600.91086815816</v>
      </c>
      <c r="CT106" s="37">
        <f ca="1">EXP('Question 7'!CS105)*CT105+0.4*$B106</f>
        <v>247401.77789822497</v>
      </c>
      <c r="CU106" s="37">
        <f ca="1">EXP('Question 7'!CT105)*CU105+0.4*$B106</f>
        <v>111818.38832942604</v>
      </c>
      <c r="CV106" s="37">
        <f ca="1">EXP('Question 7'!CU105)*CV105+0.4*$B106</f>
        <v>98392.458106043938</v>
      </c>
      <c r="CW106" s="37">
        <f ca="1">EXP('Question 7'!CV105)*CW105+0.4*$B106</f>
        <v>132046.78134875707</v>
      </c>
      <c r="CX106" s="37">
        <f ca="1">EXP('Question 7'!CW105)*CX105+0.4*$B106</f>
        <v>62979.943171368694</v>
      </c>
    </row>
    <row r="107" spans="1:102" x14ac:dyDescent="0.2">
      <c r="A107" s="5">
        <v>48457</v>
      </c>
      <c r="B107" s="1">
        <v>2390.7721117962633</v>
      </c>
      <c r="C107" s="37">
        <f ca="1">EXP('Question 7'!B106)*C106+0.4*$B107</f>
        <v>96357.602895254182</v>
      </c>
      <c r="D107" s="37">
        <f ca="1">EXP('Question 7'!C106)*D106+0.4*$B107</f>
        <v>149381.87365054307</v>
      </c>
      <c r="E107" s="37">
        <f ca="1">EXP('Question 7'!D106)*E106+0.4*$B107</f>
        <v>115522.80227572992</v>
      </c>
      <c r="F107" s="37">
        <f ca="1">EXP('Question 7'!E106)*F106+0.4*$B107</f>
        <v>99427.105139598498</v>
      </c>
      <c r="G107" s="37">
        <f ca="1">EXP('Question 7'!F106)*G106+0.4*$B107</f>
        <v>234699.10723227457</v>
      </c>
      <c r="H107" s="37">
        <f ca="1">EXP('Question 7'!G106)*H106+0.4*$B107</f>
        <v>91416.585067943946</v>
      </c>
      <c r="I107" s="37">
        <f ca="1">EXP('Question 7'!H106)*I106+0.4*$B107</f>
        <v>111747.59952186348</v>
      </c>
      <c r="J107" s="37">
        <f ca="1">EXP('Question 7'!I106)*J106+0.4*$B107</f>
        <v>185931.20809457995</v>
      </c>
      <c r="K107" s="37">
        <f ca="1">EXP('Question 7'!J106)*K106+0.4*$B107</f>
        <v>65386.803066100387</v>
      </c>
      <c r="L107" s="37">
        <f ca="1">EXP('Question 7'!K106)*L106+0.4*$B107</f>
        <v>114084.95213388493</v>
      </c>
      <c r="M107" s="37">
        <f ca="1">EXP('Question 7'!L106)*M106+0.4*$B107</f>
        <v>159186.30428117604</v>
      </c>
      <c r="N107" s="37">
        <f ca="1">EXP('Question 7'!M106)*N106+0.4*$B107</f>
        <v>117538.0385231585</v>
      </c>
      <c r="O107" s="37">
        <f ca="1">EXP('Question 7'!N106)*O106+0.4*$B107</f>
        <v>85575.016494800468</v>
      </c>
      <c r="P107" s="37">
        <f ca="1">EXP('Question 7'!O106)*P106+0.4*$B107</f>
        <v>156362.22096652933</v>
      </c>
      <c r="Q107" s="37">
        <f ca="1">EXP('Question 7'!P106)*Q106+0.4*$B107</f>
        <v>141295.34423040756</v>
      </c>
      <c r="R107" s="37">
        <f ca="1">EXP('Question 7'!Q106)*R106+0.4*$B107</f>
        <v>84534.350334183473</v>
      </c>
      <c r="S107" s="37">
        <f ca="1">EXP('Question 7'!R106)*S106+0.4*$B107</f>
        <v>142331.31866262801</v>
      </c>
      <c r="T107" s="37">
        <f ca="1">EXP('Question 7'!S106)*T106+0.4*$B107</f>
        <v>132543.59829451286</v>
      </c>
      <c r="U107" s="37">
        <f ca="1">EXP('Question 7'!T106)*U106+0.4*$B107</f>
        <v>181219.67786911587</v>
      </c>
      <c r="V107" s="37">
        <f ca="1">EXP('Question 7'!U106)*V106+0.4*$B107</f>
        <v>132205.19500374587</v>
      </c>
      <c r="W107" s="37">
        <f ca="1">EXP('Question 7'!V106)*W106+0.4*$B107</f>
        <v>100652.18841351352</v>
      </c>
      <c r="X107" s="37">
        <f ca="1">EXP('Question 7'!W106)*X106+0.4*$B107</f>
        <v>130284.64253788242</v>
      </c>
      <c r="Y107" s="37">
        <f ca="1">EXP('Question 7'!X106)*Y106+0.4*$B107</f>
        <v>127940.66892367057</v>
      </c>
      <c r="Z107" s="37">
        <f ca="1">EXP('Question 7'!Y106)*Z106+0.4*$B107</f>
        <v>118896.27339164015</v>
      </c>
      <c r="AA107" s="37">
        <f ca="1">EXP('Question 7'!Z106)*AA106+0.4*$B107</f>
        <v>124869.30581535646</v>
      </c>
      <c r="AB107" s="37">
        <f ca="1">EXP('Question 7'!AA106)*AB106+0.4*$B107</f>
        <v>145563.27908362169</v>
      </c>
      <c r="AC107" s="37">
        <f ca="1">EXP('Question 7'!AB106)*AC106+0.4*$B107</f>
        <v>130259.12125716057</v>
      </c>
      <c r="AD107" s="37">
        <f ca="1">EXP('Question 7'!AC106)*AD106+0.4*$B107</f>
        <v>188497.10691140604</v>
      </c>
      <c r="AE107" s="37">
        <f ca="1">EXP('Question 7'!AD106)*AE106+0.4*$B107</f>
        <v>124175.04551435258</v>
      </c>
      <c r="AF107" s="37">
        <f ca="1">EXP('Question 7'!AE106)*AF106+0.4*$B107</f>
        <v>86047.451970090871</v>
      </c>
      <c r="AG107" s="37">
        <f ca="1">EXP('Question 7'!AF106)*AG106+0.4*$B107</f>
        <v>80208.457126444249</v>
      </c>
      <c r="AH107" s="37">
        <f ca="1">EXP('Question 7'!AG106)*AH106+0.4*$B107</f>
        <v>159749.98837702649</v>
      </c>
      <c r="AI107" s="37">
        <f ca="1">EXP('Question 7'!AH106)*AI106+0.4*$B107</f>
        <v>80840.767118587202</v>
      </c>
      <c r="AJ107" s="37">
        <f ca="1">EXP('Question 7'!AI106)*AJ106+0.4*$B107</f>
        <v>151847.51281972285</v>
      </c>
      <c r="AK107" s="37">
        <f ca="1">EXP('Question 7'!AJ106)*AK106+0.4*$B107</f>
        <v>76387.006387552814</v>
      </c>
      <c r="AL107" s="37">
        <f ca="1">EXP('Question 7'!AK106)*AL106+0.4*$B107</f>
        <v>161922.30813060148</v>
      </c>
      <c r="AM107" s="37">
        <f ca="1">EXP('Question 7'!AL106)*AM106+0.4*$B107</f>
        <v>127701.81394131482</v>
      </c>
      <c r="AN107" s="37">
        <f ca="1">EXP('Question 7'!AM106)*AN106+0.4*$B107</f>
        <v>116539.11564420533</v>
      </c>
      <c r="AO107" s="37">
        <f ca="1">EXP('Question 7'!AN106)*AO106+0.4*$B107</f>
        <v>72477.948642447605</v>
      </c>
      <c r="AP107" s="37">
        <f ca="1">EXP('Question 7'!AO106)*AP106+0.4*$B107</f>
        <v>140452.78575424475</v>
      </c>
      <c r="AQ107" s="37">
        <f ca="1">EXP('Question 7'!AP106)*AQ106+0.4*$B107</f>
        <v>70577.493414036362</v>
      </c>
      <c r="AR107" s="37">
        <f ca="1">EXP('Question 7'!AQ106)*AR106+0.4*$B107</f>
        <v>151381.64034812714</v>
      </c>
      <c r="AS107" s="37">
        <f ca="1">EXP('Question 7'!AR106)*AS106+0.4*$B107</f>
        <v>80062.008692512856</v>
      </c>
      <c r="AT107" s="37">
        <f ca="1">EXP('Question 7'!AS106)*AT106+0.4*$B107</f>
        <v>215944.51025504011</v>
      </c>
      <c r="AU107" s="37">
        <f ca="1">EXP('Question 7'!AT106)*AU106+0.4*$B107</f>
        <v>166747.38209811333</v>
      </c>
      <c r="AV107" s="37">
        <f ca="1">EXP('Question 7'!AU106)*AV106+0.4*$B107</f>
        <v>147468.64905581111</v>
      </c>
      <c r="AW107" s="37">
        <f ca="1">EXP('Question 7'!AV106)*AW106+0.4*$B107</f>
        <v>92751.735357767044</v>
      </c>
      <c r="AX107" s="37">
        <f ca="1">EXP('Question 7'!AW106)*AX106+0.4*$B107</f>
        <v>132125.55159643947</v>
      </c>
      <c r="AY107" s="37">
        <f ca="1">EXP('Question 7'!AX106)*AY106+0.4*$B107</f>
        <v>139905.63517596747</v>
      </c>
      <c r="AZ107" s="37">
        <f ca="1">EXP('Question 7'!AY106)*AZ106+0.4*$B107</f>
        <v>112540.63404737232</v>
      </c>
      <c r="BA107" s="37">
        <f ca="1">EXP('Question 7'!AZ106)*BA106+0.4*$B107</f>
        <v>128684.40837989261</v>
      </c>
      <c r="BB107" s="37">
        <f ca="1">EXP('Question 7'!BA106)*BB106+0.4*$B107</f>
        <v>162908.31978327769</v>
      </c>
      <c r="BC107" s="37">
        <f ca="1">EXP('Question 7'!BB106)*BC106+0.4*$B107</f>
        <v>59432.132073796281</v>
      </c>
      <c r="BD107" s="37">
        <f ca="1">EXP('Question 7'!BC106)*BD106+0.4*$B107</f>
        <v>128335.21470891489</v>
      </c>
      <c r="BE107" s="37">
        <f ca="1">EXP('Question 7'!BD106)*BE106+0.4*$B107</f>
        <v>104520.94312772286</v>
      </c>
      <c r="BF107" s="37">
        <f ca="1">EXP('Question 7'!BE106)*BF106+0.4*$B107</f>
        <v>91177.983766686957</v>
      </c>
      <c r="BG107" s="37">
        <f ca="1">EXP('Question 7'!BF106)*BG106+0.4*$B107</f>
        <v>111503.78790536748</v>
      </c>
      <c r="BH107" s="37">
        <f ca="1">EXP('Question 7'!BG106)*BH106+0.4*$B107</f>
        <v>90713.118692125805</v>
      </c>
      <c r="BI107" s="37">
        <f ca="1">EXP('Question 7'!BH106)*BI106+0.4*$B107</f>
        <v>199569.82655536089</v>
      </c>
      <c r="BJ107" s="37">
        <f ca="1">EXP('Question 7'!BI106)*BJ106+0.4*$B107</f>
        <v>163761.0974661909</v>
      </c>
      <c r="BK107" s="37">
        <f ca="1">EXP('Question 7'!BJ106)*BK106+0.4*$B107</f>
        <v>174754.38241573234</v>
      </c>
      <c r="BL107" s="37">
        <f ca="1">EXP('Question 7'!BK106)*BL106+0.4*$B107</f>
        <v>143809.08653885653</v>
      </c>
      <c r="BM107" s="37">
        <f ca="1">EXP('Question 7'!BL106)*BM106+0.4*$B107</f>
        <v>110473.20173256559</v>
      </c>
      <c r="BN107" s="37">
        <f ca="1">EXP('Question 7'!BM106)*BN106+0.4*$B107</f>
        <v>116079.91415086413</v>
      </c>
      <c r="BO107" s="37">
        <f ca="1">EXP('Question 7'!BN106)*BO106+0.4*$B107</f>
        <v>132817.9651858561</v>
      </c>
      <c r="BP107" s="37">
        <f ca="1">EXP('Question 7'!BO106)*BP106+0.4*$B107</f>
        <v>131524.43532272254</v>
      </c>
      <c r="BQ107" s="37">
        <f ca="1">EXP('Question 7'!BP106)*BQ106+0.4*$B107</f>
        <v>87884.071179306047</v>
      </c>
      <c r="BR107" s="37">
        <f ca="1">EXP('Question 7'!BQ106)*BR106+0.4*$B107</f>
        <v>143995.18904088921</v>
      </c>
      <c r="BS107" s="37">
        <f ca="1">EXP('Question 7'!BR106)*BS106+0.4*$B107</f>
        <v>78194.839711101289</v>
      </c>
      <c r="BT107" s="37">
        <f ca="1">EXP('Question 7'!BS106)*BT106+0.4*$B107</f>
        <v>100121.16785814604</v>
      </c>
      <c r="BU107" s="37">
        <f ca="1">EXP('Question 7'!BT106)*BU106+0.4*$B107</f>
        <v>108310.22668850579</v>
      </c>
      <c r="BV107" s="37">
        <f ca="1">EXP('Question 7'!BU106)*BV106+0.4*$B107</f>
        <v>141357.81679890712</v>
      </c>
      <c r="BW107" s="37">
        <f ca="1">EXP('Question 7'!BV106)*BW106+0.4*$B107</f>
        <v>69989.497803405946</v>
      </c>
      <c r="BX107" s="37">
        <f ca="1">EXP('Question 7'!BW106)*BX106+0.4*$B107</f>
        <v>142533.60653993339</v>
      </c>
      <c r="BY107" s="37">
        <f ca="1">EXP('Question 7'!BX106)*BY106+0.4*$B107</f>
        <v>116182.39266650325</v>
      </c>
      <c r="BZ107" s="37">
        <f ca="1">EXP('Question 7'!BY106)*BZ106+0.4*$B107</f>
        <v>72480.043150096259</v>
      </c>
      <c r="CA107" s="37">
        <f ca="1">EXP('Question 7'!BZ106)*CA106+0.4*$B107</f>
        <v>148131.35362632177</v>
      </c>
      <c r="CB107" s="37">
        <f ca="1">EXP('Question 7'!CA106)*CB106+0.4*$B107</f>
        <v>76589.667763601741</v>
      </c>
      <c r="CC107" s="37">
        <f ca="1">EXP('Question 7'!CB106)*CC106+0.4*$B107</f>
        <v>79436.861758915446</v>
      </c>
      <c r="CD107" s="37">
        <f ca="1">EXP('Question 7'!CC106)*CD106+0.4*$B107</f>
        <v>152841.329867686</v>
      </c>
      <c r="CE107" s="37">
        <f ca="1">EXP('Question 7'!CD106)*CE106+0.4*$B107</f>
        <v>156398.24009460036</v>
      </c>
      <c r="CF107" s="37">
        <f ca="1">EXP('Question 7'!CE106)*CF106+0.4*$B107</f>
        <v>144583.09864617401</v>
      </c>
      <c r="CG107" s="37">
        <f ca="1">EXP('Question 7'!CF106)*CG106+0.4*$B107</f>
        <v>157909.66536474868</v>
      </c>
      <c r="CH107" s="37">
        <f ca="1">EXP('Question 7'!CG106)*CH106+0.4*$B107</f>
        <v>122601.81618964483</v>
      </c>
      <c r="CI107" s="37">
        <f ca="1">EXP('Question 7'!CH106)*CI106+0.4*$B107</f>
        <v>140721.18892762481</v>
      </c>
      <c r="CJ107" s="37">
        <f ca="1">EXP('Question 7'!CI106)*CJ106+0.4*$B107</f>
        <v>165381.14711609477</v>
      </c>
      <c r="CK107" s="37">
        <f ca="1">EXP('Question 7'!CJ106)*CK106+0.4*$B107</f>
        <v>176077.21913391253</v>
      </c>
      <c r="CL107" s="37">
        <f ca="1">EXP('Question 7'!CK106)*CL106+0.4*$B107</f>
        <v>100828.39478067891</v>
      </c>
      <c r="CM107" s="37">
        <f ca="1">EXP('Question 7'!CL106)*CM106+0.4*$B107</f>
        <v>142760.48959123471</v>
      </c>
      <c r="CN107" s="37">
        <f ca="1">EXP('Question 7'!CM106)*CN106+0.4*$B107</f>
        <v>91677.097774965543</v>
      </c>
      <c r="CO107" s="37">
        <f ca="1">EXP('Question 7'!CN106)*CO106+0.4*$B107</f>
        <v>145847.56243303293</v>
      </c>
      <c r="CP107" s="37">
        <f ca="1">EXP('Question 7'!CO106)*CP106+0.4*$B107</f>
        <v>115254.17501998269</v>
      </c>
      <c r="CQ107" s="37">
        <f ca="1">EXP('Question 7'!CP106)*CQ106+0.4*$B107</f>
        <v>133702.89361200863</v>
      </c>
      <c r="CR107" s="37">
        <f ca="1">EXP('Question 7'!CQ106)*CR106+0.4*$B107</f>
        <v>82361.206877874676</v>
      </c>
      <c r="CS107" s="37">
        <f ca="1">EXP('Question 7'!CR106)*CS106+0.4*$B107</f>
        <v>307187.87379028118</v>
      </c>
      <c r="CT107" s="37">
        <f ca="1">EXP('Question 7'!CS106)*CT106+0.4*$B107</f>
        <v>263595.15557988134</v>
      </c>
      <c r="CU107" s="37">
        <f ca="1">EXP('Question 7'!CT106)*CU106+0.4*$B107</f>
        <v>114603.77671458012</v>
      </c>
      <c r="CV107" s="37">
        <f ca="1">EXP('Question 7'!CU106)*CV106+0.4*$B107</f>
        <v>99530.851974762874</v>
      </c>
      <c r="CW107" s="37">
        <f ca="1">EXP('Question 7'!CV106)*CW106+0.4*$B107</f>
        <v>137022.12605145876</v>
      </c>
      <c r="CX107" s="37">
        <f ca="1">EXP('Question 7'!CW106)*CX106+0.4*$B107</f>
        <v>68701.980375486368</v>
      </c>
    </row>
    <row r="108" spans="1:102" x14ac:dyDescent="0.2">
      <c r="A108" s="5">
        <v>48487</v>
      </c>
      <c r="B108" s="1">
        <v>2390.7721117962633</v>
      </c>
      <c r="C108" s="37">
        <f ca="1">EXP('Question 7'!B107)*C107+0.4*$B108</f>
        <v>100482.12428448955</v>
      </c>
      <c r="D108" s="37">
        <f ca="1">EXP('Question 7'!C107)*D107+0.4*$B108</f>
        <v>150640.20937896447</v>
      </c>
      <c r="E108" s="37">
        <f ca="1">EXP('Question 7'!D107)*E107+0.4*$B108</f>
        <v>118767.37542883625</v>
      </c>
      <c r="F108" s="37">
        <f ca="1">EXP('Question 7'!E107)*F107+0.4*$B108</f>
        <v>101326.29330914548</v>
      </c>
      <c r="G108" s="37">
        <f ca="1">EXP('Question 7'!F107)*G107+0.4*$B108</f>
        <v>225172.15884110585</v>
      </c>
      <c r="H108" s="37">
        <f ca="1">EXP('Question 7'!G107)*H107+0.4*$B108</f>
        <v>98784.008806501297</v>
      </c>
      <c r="I108" s="37">
        <f ca="1">EXP('Question 7'!H107)*I107+0.4*$B108</f>
        <v>105994.82203070936</v>
      </c>
      <c r="J108" s="37">
        <f ca="1">EXP('Question 7'!I107)*J107+0.4*$B108</f>
        <v>181479.46349936983</v>
      </c>
      <c r="K108" s="37">
        <f ca="1">EXP('Question 7'!J107)*K107+0.4*$B108</f>
        <v>62865.411998765827</v>
      </c>
      <c r="L108" s="37">
        <f ca="1">EXP('Question 7'!K107)*L107+0.4*$B108</f>
        <v>119162.98182038633</v>
      </c>
      <c r="M108" s="37">
        <f ca="1">EXP('Question 7'!L107)*M107+0.4*$B108</f>
        <v>166247.04775213476</v>
      </c>
      <c r="N108" s="37">
        <f ca="1">EXP('Question 7'!M107)*N107+0.4*$B108</f>
        <v>124022.02764174766</v>
      </c>
      <c r="O108" s="37">
        <f ca="1">EXP('Question 7'!N107)*O107+0.4*$B108</f>
        <v>84344.287291736895</v>
      </c>
      <c r="P108" s="37">
        <f ca="1">EXP('Question 7'!O107)*P107+0.4*$B108</f>
        <v>165543.50818446078</v>
      </c>
      <c r="Q108" s="37">
        <f ca="1">EXP('Question 7'!P107)*Q107+0.4*$B108</f>
        <v>136051.73781877148</v>
      </c>
      <c r="R108" s="37">
        <f ca="1">EXP('Question 7'!Q107)*R107+0.4*$B108</f>
        <v>79901.593576582192</v>
      </c>
      <c r="S108" s="37">
        <f ca="1">EXP('Question 7'!R107)*S107+0.4*$B108</f>
        <v>145230.9829062355</v>
      </c>
      <c r="T108" s="37">
        <f ca="1">EXP('Question 7'!S107)*T107+0.4*$B108</f>
        <v>133709.75904604452</v>
      </c>
      <c r="U108" s="37">
        <f ca="1">EXP('Question 7'!T107)*U107+0.4*$B108</f>
        <v>167422.63911898455</v>
      </c>
      <c r="V108" s="37">
        <f ca="1">EXP('Question 7'!U107)*V107+0.4*$B108</f>
        <v>137358.90323429485</v>
      </c>
      <c r="W108" s="37">
        <f ca="1">EXP('Question 7'!V107)*W107+0.4*$B108</f>
        <v>98279.711549413885</v>
      </c>
      <c r="X108" s="37">
        <f ca="1">EXP('Question 7'!W107)*X107+0.4*$B108</f>
        <v>140431.74203141485</v>
      </c>
      <c r="Y108" s="37">
        <f ca="1">EXP('Question 7'!X107)*Y107+0.4*$B108</f>
        <v>141883.61598678693</v>
      </c>
      <c r="Z108" s="37">
        <f ca="1">EXP('Question 7'!Y107)*Z107+0.4*$B108</f>
        <v>122152.68367645904</v>
      </c>
      <c r="AA108" s="37">
        <f ca="1">EXP('Question 7'!Z107)*AA107+0.4*$B108</f>
        <v>123571.59154582742</v>
      </c>
      <c r="AB108" s="37">
        <f ca="1">EXP('Question 7'!AA107)*AB107+0.4*$B108</f>
        <v>147078.27377949303</v>
      </c>
      <c r="AC108" s="37">
        <f ca="1">EXP('Question 7'!AB107)*AC107+0.4*$B108</f>
        <v>141988.07168422098</v>
      </c>
      <c r="AD108" s="37">
        <f ca="1">EXP('Question 7'!AC107)*AD107+0.4*$B108</f>
        <v>219247.76086982357</v>
      </c>
      <c r="AE108" s="37">
        <f ca="1">EXP('Question 7'!AD107)*AE107+0.4*$B108</f>
        <v>115888.81305581694</v>
      </c>
      <c r="AF108" s="37">
        <f ca="1">EXP('Question 7'!AE107)*AF107+0.4*$B108</f>
        <v>98464.974461574457</v>
      </c>
      <c r="AG108" s="37">
        <f ca="1">EXP('Question 7'!AF107)*AG107+0.4*$B108</f>
        <v>74486.410481435407</v>
      </c>
      <c r="AH108" s="37">
        <f ca="1">EXP('Question 7'!AG107)*AH107+0.4*$B108</f>
        <v>186511.99603336342</v>
      </c>
      <c r="AI108" s="37">
        <f ca="1">EXP('Question 7'!AH107)*AI107+0.4*$B108</f>
        <v>77541.419946196067</v>
      </c>
      <c r="AJ108" s="37">
        <f ca="1">EXP('Question 7'!AI107)*AJ107+0.4*$B108</f>
        <v>151167.13370777052</v>
      </c>
      <c r="AK108" s="37">
        <f ca="1">EXP('Question 7'!AJ107)*AK107+0.4*$B108</f>
        <v>75422.828331420096</v>
      </c>
      <c r="AL108" s="37">
        <f ca="1">EXP('Question 7'!AK107)*AL107+0.4*$B108</f>
        <v>162945.09387485246</v>
      </c>
      <c r="AM108" s="37">
        <f ca="1">EXP('Question 7'!AL107)*AM107+0.4*$B108</f>
        <v>137362.48045478534</v>
      </c>
      <c r="AN108" s="37">
        <f ca="1">EXP('Question 7'!AM107)*AN107+0.4*$B108</f>
        <v>127455.4057478407</v>
      </c>
      <c r="AO108" s="37">
        <f ca="1">EXP('Question 7'!AN107)*AO107+0.4*$B108</f>
        <v>77103.286754189816</v>
      </c>
      <c r="AP108" s="37">
        <f ca="1">EXP('Question 7'!AO107)*AP107+0.4*$B108</f>
        <v>125394.04794057943</v>
      </c>
      <c r="AQ108" s="37">
        <f ca="1">EXP('Question 7'!AP107)*AQ107+0.4*$B108</f>
        <v>69651.206098890369</v>
      </c>
      <c r="AR108" s="37">
        <f ca="1">EXP('Question 7'!AQ107)*AR107+0.4*$B108</f>
        <v>152192.17067874872</v>
      </c>
      <c r="AS108" s="37">
        <f ca="1">EXP('Question 7'!AR107)*AS107+0.4*$B108</f>
        <v>80392.558940038129</v>
      </c>
      <c r="AT108" s="37">
        <f ca="1">EXP('Question 7'!AS107)*AT107+0.4*$B108</f>
        <v>199404.47431601377</v>
      </c>
      <c r="AU108" s="37">
        <f ca="1">EXP('Question 7'!AT107)*AU107+0.4*$B108</f>
        <v>160661.03048167907</v>
      </c>
      <c r="AV108" s="37">
        <f ca="1">EXP('Question 7'!AU107)*AV107+0.4*$B108</f>
        <v>162514.13135584275</v>
      </c>
      <c r="AW108" s="37">
        <f ca="1">EXP('Question 7'!AV107)*AW107+0.4*$B108</f>
        <v>92815.73107088836</v>
      </c>
      <c r="AX108" s="37">
        <f ca="1">EXP('Question 7'!AW107)*AX107+0.4*$B108</f>
        <v>136586.20672331209</v>
      </c>
      <c r="AY108" s="37">
        <f ca="1">EXP('Question 7'!AX107)*AY107+0.4*$B108</f>
        <v>137725.73662279666</v>
      </c>
      <c r="AZ108" s="37">
        <f ca="1">EXP('Question 7'!AY107)*AZ107+0.4*$B108</f>
        <v>124278.23593562855</v>
      </c>
      <c r="BA108" s="37">
        <f ca="1">EXP('Question 7'!AZ107)*BA107+0.4*$B108</f>
        <v>127348.25144615691</v>
      </c>
      <c r="BB108" s="37">
        <f ca="1">EXP('Question 7'!BA107)*BB107+0.4*$B108</f>
        <v>190339.78931276177</v>
      </c>
      <c r="BC108" s="37">
        <f ca="1">EXP('Question 7'!BB107)*BC107+0.4*$B108</f>
        <v>62594.534758733564</v>
      </c>
      <c r="BD108" s="37">
        <f ca="1">EXP('Question 7'!BC107)*BD107+0.4*$B108</f>
        <v>144224.25457862034</v>
      </c>
      <c r="BE108" s="37">
        <f ca="1">EXP('Question 7'!BD107)*BE107+0.4*$B108</f>
        <v>106632.73622299114</v>
      </c>
      <c r="BF108" s="37">
        <f ca="1">EXP('Question 7'!BE107)*BF107+0.4*$B108</f>
        <v>87582.473462066671</v>
      </c>
      <c r="BG108" s="37">
        <f ca="1">EXP('Question 7'!BF107)*BG107+0.4*$B108</f>
        <v>107918.99260168243</v>
      </c>
      <c r="BH108" s="37">
        <f ca="1">EXP('Question 7'!BG107)*BH107+0.4*$B108</f>
        <v>90547.500467148231</v>
      </c>
      <c r="BI108" s="37">
        <f ca="1">EXP('Question 7'!BH107)*BI107+0.4*$B108</f>
        <v>191134.86176542632</v>
      </c>
      <c r="BJ108" s="37">
        <f ca="1">EXP('Question 7'!BI107)*BJ107+0.4*$B108</f>
        <v>166340.28766547545</v>
      </c>
      <c r="BK108" s="37">
        <f ca="1">EXP('Question 7'!BJ107)*BK107+0.4*$B108</f>
        <v>186241.16178568994</v>
      </c>
      <c r="BL108" s="37">
        <f ca="1">EXP('Question 7'!BK107)*BL107+0.4*$B108</f>
        <v>137392.51599855651</v>
      </c>
      <c r="BM108" s="37">
        <f ca="1">EXP('Question 7'!BL107)*BM107+0.4*$B108</f>
        <v>117523.90366627464</v>
      </c>
      <c r="BN108" s="37">
        <f ca="1">EXP('Question 7'!BM107)*BN107+0.4*$B108</f>
        <v>117751.46539124672</v>
      </c>
      <c r="BO108" s="37">
        <f ca="1">EXP('Question 7'!BN107)*BO107+0.4*$B108</f>
        <v>142546.59775098029</v>
      </c>
      <c r="BP108" s="37">
        <f ca="1">EXP('Question 7'!BO107)*BP107+0.4*$B108</f>
        <v>122127.58253516431</v>
      </c>
      <c r="BQ108" s="37">
        <f ca="1">EXP('Question 7'!BP107)*BQ107+0.4*$B108</f>
        <v>80936.635252029242</v>
      </c>
      <c r="BR108" s="37">
        <f ca="1">EXP('Question 7'!BQ107)*BR107+0.4*$B108</f>
        <v>145837.60526931938</v>
      </c>
      <c r="BS108" s="37">
        <f ca="1">EXP('Question 7'!BR107)*BS107+0.4*$B108</f>
        <v>78430.08335293908</v>
      </c>
      <c r="BT108" s="37">
        <f ca="1">EXP('Question 7'!BS107)*BT107+0.4*$B108</f>
        <v>100322.81746789112</v>
      </c>
      <c r="BU108" s="37">
        <f ca="1">EXP('Question 7'!BT107)*BU107+0.4*$B108</f>
        <v>103695.39399047825</v>
      </c>
      <c r="BV108" s="37">
        <f ca="1">EXP('Question 7'!BU107)*BV107+0.4*$B108</f>
        <v>133651.31012928751</v>
      </c>
      <c r="BW108" s="37">
        <f ca="1">EXP('Question 7'!BV107)*BW107+0.4*$B108</f>
        <v>69585.347829247781</v>
      </c>
      <c r="BX108" s="37">
        <f ca="1">EXP('Question 7'!BW107)*BX107+0.4*$B108</f>
        <v>144713.9844359858</v>
      </c>
      <c r="BY108" s="37">
        <f ca="1">EXP('Question 7'!BX107)*BY107+0.4*$B108</f>
        <v>109469.58921863927</v>
      </c>
      <c r="BZ108" s="37">
        <f ca="1">EXP('Question 7'!BY107)*BZ107+0.4*$B108</f>
        <v>71013.661972176749</v>
      </c>
      <c r="CA108" s="37">
        <f ca="1">EXP('Question 7'!BZ107)*CA107+0.4*$B108</f>
        <v>153236.44091539684</v>
      </c>
      <c r="CB108" s="37">
        <f ca="1">EXP('Question 7'!CA107)*CB107+0.4*$B108</f>
        <v>79580.859968483448</v>
      </c>
      <c r="CC108" s="37">
        <f ca="1">EXP('Question 7'!CB107)*CC107+0.4*$B108</f>
        <v>76360.161435754519</v>
      </c>
      <c r="CD108" s="37">
        <f ca="1">EXP('Question 7'!CC107)*CD107+0.4*$B108</f>
        <v>158416.2056513764</v>
      </c>
      <c r="CE108" s="37">
        <f ca="1">EXP('Question 7'!CD107)*CE107+0.4*$B108</f>
        <v>186602.01764754616</v>
      </c>
      <c r="CF108" s="37">
        <f ca="1">EXP('Question 7'!CE107)*CF107+0.4*$B108</f>
        <v>151393.88118248928</v>
      </c>
      <c r="CG108" s="37">
        <f ca="1">EXP('Question 7'!CF107)*CG107+0.4*$B108</f>
        <v>161479.52633306987</v>
      </c>
      <c r="CH108" s="37">
        <f ca="1">EXP('Question 7'!CG107)*CH107+0.4*$B108</f>
        <v>113119.49369327005</v>
      </c>
      <c r="CI108" s="37">
        <f ca="1">EXP('Question 7'!CH107)*CI107+0.4*$B108</f>
        <v>150802.69506425681</v>
      </c>
      <c r="CJ108" s="37">
        <f ca="1">EXP('Question 7'!CI107)*CJ107+0.4*$B108</f>
        <v>160571.50685582115</v>
      </c>
      <c r="CK108" s="37">
        <f ca="1">EXP('Question 7'!CJ107)*CK107+0.4*$B108</f>
        <v>183944.598481155</v>
      </c>
      <c r="CL108" s="37">
        <f ca="1">EXP('Question 7'!CK107)*CL107+0.4*$B108</f>
        <v>100336.09489067155</v>
      </c>
      <c r="CM108" s="37">
        <f ca="1">EXP('Question 7'!CL107)*CM107+0.4*$B108</f>
        <v>139902.70065879615</v>
      </c>
      <c r="CN108" s="37">
        <f ca="1">EXP('Question 7'!CM107)*CN107+0.4*$B108</f>
        <v>87318.987323442736</v>
      </c>
      <c r="CO108" s="37">
        <f ca="1">EXP('Question 7'!CN107)*CO107+0.4*$B108</f>
        <v>160119.13313130586</v>
      </c>
      <c r="CP108" s="37">
        <f ca="1">EXP('Question 7'!CO107)*CP107+0.4*$B108</f>
        <v>112562.35462867629</v>
      </c>
      <c r="CQ108" s="37">
        <f ca="1">EXP('Question 7'!CP107)*CQ107+0.4*$B108</f>
        <v>130855.92585776163</v>
      </c>
      <c r="CR108" s="37">
        <f ca="1">EXP('Question 7'!CQ107)*CR107+0.4*$B108</f>
        <v>85452.567531198176</v>
      </c>
      <c r="CS108" s="37">
        <f ca="1">EXP('Question 7'!CR107)*CS107+0.4*$B108</f>
        <v>284541.00576304231</v>
      </c>
      <c r="CT108" s="37">
        <f ca="1">EXP('Question 7'!CS107)*CT107+0.4*$B108</f>
        <v>272097.28529373399</v>
      </c>
      <c r="CU108" s="37">
        <f ca="1">EXP('Question 7'!CT107)*CU107+0.4*$B108</f>
        <v>106943.47506038081</v>
      </c>
      <c r="CV108" s="37">
        <f ca="1">EXP('Question 7'!CU107)*CV107+0.4*$B108</f>
        <v>100656.9072864866</v>
      </c>
      <c r="CW108" s="37">
        <f ca="1">EXP('Question 7'!CV107)*CW107+0.4*$B108</f>
        <v>147062.94390802921</v>
      </c>
      <c r="CX108" s="37">
        <f ca="1">EXP('Question 7'!CW107)*CX107+0.4*$B108</f>
        <v>66417.369767493263</v>
      </c>
    </row>
    <row r="109" spans="1:102" x14ac:dyDescent="0.2">
      <c r="A109" s="5">
        <v>48518</v>
      </c>
      <c r="B109" s="1">
        <v>2390.7721117962633</v>
      </c>
      <c r="C109" s="37">
        <f ca="1">EXP('Question 7'!B108)*C108+0.4*$B109</f>
        <v>104904.11123890072</v>
      </c>
      <c r="D109" s="37">
        <f ca="1">EXP('Question 7'!C108)*D108+0.4*$B109</f>
        <v>144217.76823054397</v>
      </c>
      <c r="E109" s="37">
        <f ca="1">EXP('Question 7'!D108)*E108+0.4*$B109</f>
        <v>129425.19858324819</v>
      </c>
      <c r="F109" s="37">
        <f ca="1">EXP('Question 7'!E108)*F108+0.4*$B109</f>
        <v>102120.82039916005</v>
      </c>
      <c r="G109" s="37">
        <f ca="1">EXP('Question 7'!F108)*G108+0.4*$B109</f>
        <v>223058.34871672798</v>
      </c>
      <c r="H109" s="37">
        <f ca="1">EXP('Question 7'!G108)*H108+0.4*$B109</f>
        <v>99842.872341438473</v>
      </c>
      <c r="I109" s="37">
        <f ca="1">EXP('Question 7'!H108)*I108+0.4*$B109</f>
        <v>109384.8908273222</v>
      </c>
      <c r="J109" s="37">
        <f ca="1">EXP('Question 7'!I108)*J108+0.4*$B109</f>
        <v>188459.25791255396</v>
      </c>
      <c r="K109" s="37">
        <f ca="1">EXP('Question 7'!J108)*K108+0.4*$B109</f>
        <v>65461.001937059154</v>
      </c>
      <c r="L109" s="37">
        <f ca="1">EXP('Question 7'!K108)*L108+0.4*$B109</f>
        <v>120308.19050322243</v>
      </c>
      <c r="M109" s="37">
        <f ca="1">EXP('Question 7'!L108)*M108+0.4*$B109</f>
        <v>164838.51888914139</v>
      </c>
      <c r="N109" s="37">
        <f ca="1">EXP('Question 7'!M108)*N108+0.4*$B109</f>
        <v>140176.42390042412</v>
      </c>
      <c r="O109" s="37">
        <f ca="1">EXP('Question 7'!N108)*O108+0.4*$B109</f>
        <v>85521.929231186616</v>
      </c>
      <c r="P109" s="37">
        <f ca="1">EXP('Question 7'!O108)*P108+0.4*$B109</f>
        <v>161988.2382205457</v>
      </c>
      <c r="Q109" s="37">
        <f ca="1">EXP('Question 7'!P108)*Q108+0.4*$B109</f>
        <v>144147.25996942163</v>
      </c>
      <c r="R109" s="37">
        <f ca="1">EXP('Question 7'!Q108)*R108+0.4*$B109</f>
        <v>79483.599763596183</v>
      </c>
      <c r="S109" s="37">
        <f ca="1">EXP('Question 7'!R108)*S108+0.4*$B109</f>
        <v>152424.59951752739</v>
      </c>
      <c r="T109" s="37">
        <f ca="1">EXP('Question 7'!S108)*T108+0.4*$B109</f>
        <v>134247.24949719684</v>
      </c>
      <c r="U109" s="37">
        <f ca="1">EXP('Question 7'!T108)*U108+0.4*$B109</f>
        <v>171687.58993778916</v>
      </c>
      <c r="V109" s="37">
        <f ca="1">EXP('Question 7'!U108)*V108+0.4*$B109</f>
        <v>122340.81439256754</v>
      </c>
      <c r="W109" s="37">
        <f ca="1">EXP('Question 7'!V108)*W108+0.4*$B109</f>
        <v>104796.58678281255</v>
      </c>
      <c r="X109" s="37">
        <f ca="1">EXP('Question 7'!W108)*X108+0.4*$B109</f>
        <v>135631.90059052975</v>
      </c>
      <c r="Y109" s="37">
        <f ca="1">EXP('Question 7'!X108)*Y108+0.4*$B109</f>
        <v>141609.39965537348</v>
      </c>
      <c r="Z109" s="37">
        <f ca="1">EXP('Question 7'!Y108)*Z108+0.4*$B109</f>
        <v>128684.8063710643</v>
      </c>
      <c r="AA109" s="37">
        <f ca="1">EXP('Question 7'!Z108)*AA108+0.4*$B109</f>
        <v>117493.63084982989</v>
      </c>
      <c r="AB109" s="37">
        <f ca="1">EXP('Question 7'!AA108)*AB108+0.4*$B109</f>
        <v>143599.5684174379</v>
      </c>
      <c r="AC109" s="37">
        <f ca="1">EXP('Question 7'!AB108)*AC108+0.4*$B109</f>
        <v>145775.85583285004</v>
      </c>
      <c r="AD109" s="37">
        <f ca="1">EXP('Question 7'!AC108)*AD108+0.4*$B109</f>
        <v>251537.20037019879</v>
      </c>
      <c r="AE109" s="37">
        <f ca="1">EXP('Question 7'!AD108)*AE108+0.4*$B109</f>
        <v>118669.57502592815</v>
      </c>
      <c r="AF109" s="37">
        <f ca="1">EXP('Question 7'!AE108)*AF108+0.4*$B109</f>
        <v>95147.314117034926</v>
      </c>
      <c r="AG109" s="37">
        <f ca="1">EXP('Question 7'!AF108)*AG108+0.4*$B109</f>
        <v>77301.532155271503</v>
      </c>
      <c r="AH109" s="37">
        <f ca="1">EXP('Question 7'!AG108)*AH108+0.4*$B109</f>
        <v>205209.05980167424</v>
      </c>
      <c r="AI109" s="37">
        <f ca="1">EXP('Question 7'!AH108)*AI108+0.4*$B109</f>
        <v>83321.17151921746</v>
      </c>
      <c r="AJ109" s="37">
        <f ca="1">EXP('Question 7'!AI108)*AJ108+0.4*$B109</f>
        <v>156098.27739100126</v>
      </c>
      <c r="AK109" s="37">
        <f ca="1">EXP('Question 7'!AJ108)*AK108+0.4*$B109</f>
        <v>76834.23869737229</v>
      </c>
      <c r="AL109" s="37">
        <f ca="1">EXP('Question 7'!AK108)*AL108+0.4*$B109</f>
        <v>170345.09778136239</v>
      </c>
      <c r="AM109" s="37">
        <f ca="1">EXP('Question 7'!AL108)*AM108+0.4*$B109</f>
        <v>146129.17025646937</v>
      </c>
      <c r="AN109" s="37">
        <f ca="1">EXP('Question 7'!AM108)*AN108+0.4*$B109</f>
        <v>132386.30767983061</v>
      </c>
      <c r="AO109" s="37">
        <f ca="1">EXP('Question 7'!AN108)*AO108+0.4*$B109</f>
        <v>72785.436125818524</v>
      </c>
      <c r="AP109" s="37">
        <f ca="1">EXP('Question 7'!AO108)*AP108+0.4*$B109</f>
        <v>128098.04275236829</v>
      </c>
      <c r="AQ109" s="37">
        <f ca="1">EXP('Question 7'!AP108)*AQ108+0.4*$B109</f>
        <v>69629.640897135454</v>
      </c>
      <c r="AR109" s="37">
        <f ca="1">EXP('Question 7'!AQ108)*AR108+0.4*$B109</f>
        <v>139880.24884673746</v>
      </c>
      <c r="AS109" s="37">
        <f ca="1">EXP('Question 7'!AR108)*AS108+0.4*$B109</f>
        <v>79222.504993334456</v>
      </c>
      <c r="AT109" s="37">
        <f ca="1">EXP('Question 7'!AS108)*AT108+0.4*$B109</f>
        <v>203461.06324717519</v>
      </c>
      <c r="AU109" s="37">
        <f ca="1">EXP('Question 7'!AT108)*AU108+0.4*$B109</f>
        <v>176166.69876789878</v>
      </c>
      <c r="AV109" s="37">
        <f ca="1">EXP('Question 7'!AU108)*AV108+0.4*$B109</f>
        <v>174234.63775227673</v>
      </c>
      <c r="AW109" s="37">
        <f ca="1">EXP('Question 7'!AV108)*AW108+0.4*$B109</f>
        <v>91612.419891401732</v>
      </c>
      <c r="AX109" s="37">
        <f ca="1">EXP('Question 7'!AW108)*AX108+0.4*$B109</f>
        <v>140428.55358633591</v>
      </c>
      <c r="AY109" s="37">
        <f ca="1">EXP('Question 7'!AX108)*AY108+0.4*$B109</f>
        <v>134820.70449433144</v>
      </c>
      <c r="AZ109" s="37">
        <f ca="1">EXP('Question 7'!AY108)*AZ108+0.4*$B109</f>
        <v>121391.38052228795</v>
      </c>
      <c r="BA109" s="37">
        <f ca="1">EXP('Question 7'!AZ108)*BA108+0.4*$B109</f>
        <v>135797.8937557046</v>
      </c>
      <c r="BB109" s="37">
        <f ca="1">EXP('Question 7'!BA108)*BB108+0.4*$B109</f>
        <v>199970.84930769395</v>
      </c>
      <c r="BC109" s="37">
        <f ca="1">EXP('Question 7'!BB108)*BC108+0.4*$B109</f>
        <v>66992.763969465334</v>
      </c>
      <c r="BD109" s="37">
        <f ca="1">EXP('Question 7'!BC108)*BD108+0.4*$B109</f>
        <v>145092.50054859652</v>
      </c>
      <c r="BE109" s="37">
        <f ca="1">EXP('Question 7'!BD108)*BE108+0.4*$B109</f>
        <v>108222.43688816136</v>
      </c>
      <c r="BF109" s="37">
        <f ca="1">EXP('Question 7'!BE108)*BF108+0.4*$B109</f>
        <v>99348.692581180701</v>
      </c>
      <c r="BG109" s="37">
        <f ca="1">EXP('Question 7'!BF108)*BG108+0.4*$B109</f>
        <v>102960.1779456841</v>
      </c>
      <c r="BH109" s="37">
        <f ca="1">EXP('Question 7'!BG108)*BH108+0.4*$B109</f>
        <v>97066.434384894848</v>
      </c>
      <c r="BI109" s="37">
        <f ca="1">EXP('Question 7'!BH108)*BI108+0.4*$B109</f>
        <v>203430.34213802856</v>
      </c>
      <c r="BJ109" s="37">
        <f ca="1">EXP('Question 7'!BI108)*BJ108+0.4*$B109</f>
        <v>164624.09586019313</v>
      </c>
      <c r="BK109" s="37">
        <f ca="1">EXP('Question 7'!BJ108)*BK108+0.4*$B109</f>
        <v>203514.88546452826</v>
      </c>
      <c r="BL109" s="37">
        <f ca="1">EXP('Question 7'!BK108)*BL108+0.4*$B109</f>
        <v>137836.46859888334</v>
      </c>
      <c r="BM109" s="37">
        <f ca="1">EXP('Question 7'!BL108)*BM108+0.4*$B109</f>
        <v>121404.90609153084</v>
      </c>
      <c r="BN109" s="37">
        <f ca="1">EXP('Question 7'!BM108)*BN108+0.4*$B109</f>
        <v>118278.74137937691</v>
      </c>
      <c r="BO109" s="37">
        <f ca="1">EXP('Question 7'!BN108)*BO108+0.4*$B109</f>
        <v>149709.5579019947</v>
      </c>
      <c r="BP109" s="37">
        <f ca="1">EXP('Question 7'!BO108)*BP108+0.4*$B109</f>
        <v>118614.16069635094</v>
      </c>
      <c r="BQ109" s="37">
        <f ca="1">EXP('Question 7'!BP108)*BQ108+0.4*$B109</f>
        <v>77030.988650169777</v>
      </c>
      <c r="BR109" s="37">
        <f ca="1">EXP('Question 7'!BQ108)*BR108+0.4*$B109</f>
        <v>154657.65995770207</v>
      </c>
      <c r="BS109" s="37">
        <f ca="1">EXP('Question 7'!BR108)*BS108+0.4*$B109</f>
        <v>85073.613319477052</v>
      </c>
      <c r="BT109" s="37">
        <f ca="1">EXP('Question 7'!BS108)*BT108+0.4*$B109</f>
        <v>100686.76691202064</v>
      </c>
      <c r="BU109" s="37">
        <f ca="1">EXP('Question 7'!BT108)*BU108+0.4*$B109</f>
        <v>106322.56695413378</v>
      </c>
      <c r="BV109" s="37">
        <f ca="1">EXP('Question 7'!BU108)*BV108+0.4*$B109</f>
        <v>132325.74832903082</v>
      </c>
      <c r="BW109" s="37">
        <f ca="1">EXP('Question 7'!BV108)*BW108+0.4*$B109</f>
        <v>68410.173633628801</v>
      </c>
      <c r="BX109" s="37">
        <f ca="1">EXP('Question 7'!BW108)*BX108+0.4*$B109</f>
        <v>137500.88607240457</v>
      </c>
      <c r="BY109" s="37">
        <f ca="1">EXP('Question 7'!BX108)*BY108+0.4*$B109</f>
        <v>117441.86101843878</v>
      </c>
      <c r="BZ109" s="37">
        <f ca="1">EXP('Question 7'!BY108)*BZ108+0.4*$B109</f>
        <v>69307.937922896948</v>
      </c>
      <c r="CA109" s="37">
        <f ca="1">EXP('Question 7'!BZ108)*CA108+0.4*$B109</f>
        <v>163359.22512792924</v>
      </c>
      <c r="CB109" s="37">
        <f ca="1">EXP('Question 7'!CA108)*CB108+0.4*$B109</f>
        <v>79953.337478343718</v>
      </c>
      <c r="CC109" s="37">
        <f ca="1">EXP('Question 7'!CB108)*CC108+0.4*$B109</f>
        <v>82680.069075555119</v>
      </c>
      <c r="CD109" s="37">
        <f ca="1">EXP('Question 7'!CC108)*CD108+0.4*$B109</f>
        <v>141964.84617908549</v>
      </c>
      <c r="CE109" s="37">
        <f ca="1">EXP('Question 7'!CD108)*CE108+0.4*$B109</f>
        <v>185794.34038474251</v>
      </c>
      <c r="CF109" s="37">
        <f ca="1">EXP('Question 7'!CE108)*CF108+0.4*$B109</f>
        <v>164803.86207284819</v>
      </c>
      <c r="CG109" s="37">
        <f ca="1">EXP('Question 7'!CF108)*CG108+0.4*$B109</f>
        <v>160165.16587324423</v>
      </c>
      <c r="CH109" s="37">
        <f ca="1">EXP('Question 7'!CG108)*CH108+0.4*$B109</f>
        <v>99544.275562994939</v>
      </c>
      <c r="CI109" s="37">
        <f ca="1">EXP('Question 7'!CH108)*CI108+0.4*$B109</f>
        <v>150394.58277815237</v>
      </c>
      <c r="CJ109" s="37">
        <f ca="1">EXP('Question 7'!CI108)*CJ108+0.4*$B109</f>
        <v>171318.73612829167</v>
      </c>
      <c r="CK109" s="37">
        <f ca="1">EXP('Question 7'!CJ108)*CK108+0.4*$B109</f>
        <v>193946.7240514275</v>
      </c>
      <c r="CL109" s="37">
        <f ca="1">EXP('Question 7'!CK108)*CL108+0.4*$B109</f>
        <v>95409.618826140286</v>
      </c>
      <c r="CM109" s="37">
        <f ca="1">EXP('Question 7'!CL108)*CM108+0.4*$B109</f>
        <v>148439.33949150125</v>
      </c>
      <c r="CN109" s="37">
        <f ca="1">EXP('Question 7'!CM108)*CN108+0.4*$B109</f>
        <v>86148.319118688378</v>
      </c>
      <c r="CO109" s="37">
        <f ca="1">EXP('Question 7'!CN108)*CO108+0.4*$B109</f>
        <v>172758.31285001789</v>
      </c>
      <c r="CP109" s="37">
        <f ca="1">EXP('Question 7'!CO108)*CP108+0.4*$B109</f>
        <v>109368.10477429038</v>
      </c>
      <c r="CQ109" s="37">
        <f ca="1">EXP('Question 7'!CP108)*CQ108+0.4*$B109</f>
        <v>135181.3540810931</v>
      </c>
      <c r="CR109" s="37">
        <f ca="1">EXP('Question 7'!CQ108)*CR108+0.4*$B109</f>
        <v>89679.633291843435</v>
      </c>
      <c r="CS109" s="37">
        <f ca="1">EXP('Question 7'!CR108)*CS108+0.4*$B109</f>
        <v>293069.50011497748</v>
      </c>
      <c r="CT109" s="37">
        <f ca="1">EXP('Question 7'!CS108)*CT108+0.4*$B109</f>
        <v>293900.45137595444</v>
      </c>
      <c r="CU109" s="37">
        <f ca="1">EXP('Question 7'!CT108)*CU108+0.4*$B109</f>
        <v>114379.61938514192</v>
      </c>
      <c r="CV109" s="37">
        <f ca="1">EXP('Question 7'!CU108)*CV108+0.4*$B109</f>
        <v>103378.73210329437</v>
      </c>
      <c r="CW109" s="37">
        <f ca="1">EXP('Question 7'!CV108)*CW108+0.4*$B109</f>
        <v>155346.14617103277</v>
      </c>
      <c r="CX109" s="37">
        <f ca="1">EXP('Question 7'!CW108)*CX108+0.4*$B109</f>
        <v>68870.455781219454</v>
      </c>
    </row>
    <row r="110" spans="1:102" x14ac:dyDescent="0.2">
      <c r="A110" s="5">
        <v>48548</v>
      </c>
      <c r="B110" s="1">
        <v>2390.7721117962633</v>
      </c>
      <c r="C110" s="37">
        <f ca="1">EXP('Question 7'!B109)*C109+0.4*$B110</f>
        <v>111005.75991145642</v>
      </c>
      <c r="D110" s="37">
        <f ca="1">EXP('Question 7'!C109)*D109+0.4*$B110</f>
        <v>141845.8505366332</v>
      </c>
      <c r="E110" s="37">
        <f ca="1">EXP('Question 7'!D109)*E109+0.4*$B110</f>
        <v>135720.38245734782</v>
      </c>
      <c r="F110" s="37">
        <f ca="1">EXP('Question 7'!E109)*F109+0.4*$B110</f>
        <v>102244.02975499486</v>
      </c>
      <c r="G110" s="37">
        <f ca="1">EXP('Question 7'!F109)*G109+0.4*$B110</f>
        <v>219466.24794797806</v>
      </c>
      <c r="H110" s="37">
        <f ca="1">EXP('Question 7'!G109)*H109+0.4*$B110</f>
        <v>103905.20221363519</v>
      </c>
      <c r="I110" s="37">
        <f ca="1">EXP('Question 7'!H109)*I109+0.4*$B110</f>
        <v>105712.46925785074</v>
      </c>
      <c r="J110" s="37">
        <f ca="1">EXP('Question 7'!I109)*J109+0.4*$B110</f>
        <v>183315.66802498599</v>
      </c>
      <c r="K110" s="37">
        <f ca="1">EXP('Question 7'!J109)*K109+0.4*$B110</f>
        <v>62497.574641186511</v>
      </c>
      <c r="L110" s="37">
        <f ca="1">EXP('Question 7'!K109)*L109+0.4*$B110</f>
        <v>122681.67875637944</v>
      </c>
      <c r="M110" s="37">
        <f ca="1">EXP('Question 7'!L109)*M109+0.4*$B110</f>
        <v>158304.0504381363</v>
      </c>
      <c r="N110" s="37">
        <f ca="1">EXP('Question 7'!M109)*N109+0.4*$B110</f>
        <v>140012.07764258015</v>
      </c>
      <c r="O110" s="37">
        <f ca="1">EXP('Question 7'!N109)*O109+0.4*$B110</f>
        <v>79768.111647761165</v>
      </c>
      <c r="P110" s="37">
        <f ca="1">EXP('Question 7'!O109)*P109+0.4*$B110</f>
        <v>164864.73830295514</v>
      </c>
      <c r="Q110" s="37">
        <f ca="1">EXP('Question 7'!P109)*Q109+0.4*$B110</f>
        <v>151165.1989004027</v>
      </c>
      <c r="R110" s="37">
        <f ca="1">EXP('Question 7'!Q109)*R109+0.4*$B110</f>
        <v>79479.231994755261</v>
      </c>
      <c r="S110" s="37">
        <f ca="1">EXP('Question 7'!R109)*S109+0.4*$B110</f>
        <v>147470.31816089893</v>
      </c>
      <c r="T110" s="37">
        <f ca="1">EXP('Question 7'!S109)*T109+0.4*$B110</f>
        <v>136926.73633068299</v>
      </c>
      <c r="U110" s="37">
        <f ca="1">EXP('Question 7'!T109)*U109+0.4*$B110</f>
        <v>172924.57192868722</v>
      </c>
      <c r="V110" s="37">
        <f ca="1">EXP('Question 7'!U109)*V109+0.4*$B110</f>
        <v>124763.0907957297</v>
      </c>
      <c r="W110" s="37">
        <f ca="1">EXP('Question 7'!V109)*W109+0.4*$B110</f>
        <v>102678.83211224168</v>
      </c>
      <c r="X110" s="37">
        <f ca="1">EXP('Question 7'!W109)*X109+0.4*$B110</f>
        <v>131685.21674565543</v>
      </c>
      <c r="Y110" s="37">
        <f ca="1">EXP('Question 7'!X109)*Y109+0.4*$B110</f>
        <v>135604.7142358252</v>
      </c>
      <c r="Z110" s="37">
        <f ca="1">EXP('Question 7'!Y109)*Z109+0.4*$B110</f>
        <v>129931.18172227938</v>
      </c>
      <c r="AA110" s="37">
        <f ca="1">EXP('Question 7'!Z109)*AA109+0.4*$B110</f>
        <v>128627.92204553941</v>
      </c>
      <c r="AB110" s="37">
        <f ca="1">EXP('Question 7'!AA109)*AB109+0.4*$B110</f>
        <v>136746.45479526269</v>
      </c>
      <c r="AC110" s="37">
        <f ca="1">EXP('Question 7'!AB109)*AC109+0.4*$B110</f>
        <v>149802.71791290466</v>
      </c>
      <c r="AD110" s="37">
        <f ca="1">EXP('Question 7'!AC109)*AD109+0.4*$B110</f>
        <v>235414.70570400081</v>
      </c>
      <c r="AE110" s="37">
        <f ca="1">EXP('Question 7'!AD109)*AE109+0.4*$B110</f>
        <v>112444.68471224229</v>
      </c>
      <c r="AF110" s="37">
        <f ca="1">EXP('Question 7'!AE109)*AF109+0.4*$B110</f>
        <v>100188.52974555982</v>
      </c>
      <c r="AG110" s="37">
        <f ca="1">EXP('Question 7'!AF109)*AG109+0.4*$B110</f>
        <v>74077.2732463633</v>
      </c>
      <c r="AH110" s="37">
        <f ca="1">EXP('Question 7'!AG109)*AH109+0.4*$B110</f>
        <v>199069.22082635868</v>
      </c>
      <c r="AI110" s="37">
        <f ca="1">EXP('Question 7'!AH109)*AI109+0.4*$B110</f>
        <v>80664.179140819528</v>
      </c>
      <c r="AJ110" s="37">
        <f ca="1">EXP('Question 7'!AI109)*AJ109+0.4*$B110</f>
        <v>161050.31187776595</v>
      </c>
      <c r="AK110" s="37">
        <f ca="1">EXP('Question 7'!AJ109)*AK109+0.4*$B110</f>
        <v>80635.238560738449</v>
      </c>
      <c r="AL110" s="37">
        <f ca="1">EXP('Question 7'!AK109)*AL109+0.4*$B110</f>
        <v>164968.00726022484</v>
      </c>
      <c r="AM110" s="37">
        <f ca="1">EXP('Question 7'!AL109)*AM109+0.4*$B110</f>
        <v>137600.21834287854</v>
      </c>
      <c r="AN110" s="37">
        <f ca="1">EXP('Question 7'!AM109)*AN109+0.4*$B110</f>
        <v>132916.66352455303</v>
      </c>
      <c r="AO110" s="37">
        <f ca="1">EXP('Question 7'!AN109)*AO109+0.4*$B110</f>
        <v>69633.556880213524</v>
      </c>
      <c r="AP110" s="37">
        <f ca="1">EXP('Question 7'!AO109)*AP109+0.4*$B110</f>
        <v>125680.49318512314</v>
      </c>
      <c r="AQ110" s="37">
        <f ca="1">EXP('Question 7'!AP109)*AQ109+0.4*$B110</f>
        <v>71617.250256471438</v>
      </c>
      <c r="AR110" s="37">
        <f ca="1">EXP('Question 7'!AQ109)*AR109+0.4*$B110</f>
        <v>149233.13306672673</v>
      </c>
      <c r="AS110" s="37">
        <f ca="1">EXP('Question 7'!AR109)*AS109+0.4*$B110</f>
        <v>75598.678768197802</v>
      </c>
      <c r="AT110" s="37">
        <f ca="1">EXP('Question 7'!AS109)*AT109+0.4*$B110</f>
        <v>201361.17108058915</v>
      </c>
      <c r="AU110" s="37">
        <f ca="1">EXP('Question 7'!AT109)*AU109+0.4*$B110</f>
        <v>178984.38644426601</v>
      </c>
      <c r="AV110" s="37">
        <f ca="1">EXP('Question 7'!AU109)*AV109+0.4*$B110</f>
        <v>173855.00498519492</v>
      </c>
      <c r="AW110" s="37">
        <f ca="1">EXP('Question 7'!AV109)*AW109+0.4*$B110</f>
        <v>90772.238721413727</v>
      </c>
      <c r="AX110" s="37">
        <f ca="1">EXP('Question 7'!AW109)*AX109+0.4*$B110</f>
        <v>146610.17087136669</v>
      </c>
      <c r="AY110" s="37">
        <f ca="1">EXP('Question 7'!AX109)*AY109+0.4*$B110</f>
        <v>131942.89220253951</v>
      </c>
      <c r="AZ110" s="37">
        <f ca="1">EXP('Question 7'!AY109)*AZ109+0.4*$B110</f>
        <v>125976.81053722187</v>
      </c>
      <c r="BA110" s="37">
        <f ca="1">EXP('Question 7'!AZ109)*BA109+0.4*$B110</f>
        <v>125515.53769530864</v>
      </c>
      <c r="BB110" s="37">
        <f ca="1">EXP('Question 7'!BA109)*BB109+0.4*$B110</f>
        <v>197364.98551494977</v>
      </c>
      <c r="BC110" s="37">
        <f ca="1">EXP('Question 7'!BB109)*BC109+0.4*$B110</f>
        <v>68093.590304649129</v>
      </c>
      <c r="BD110" s="37">
        <f ca="1">EXP('Question 7'!BC109)*BD109+0.4*$B110</f>
        <v>143714.37945954673</v>
      </c>
      <c r="BE110" s="37">
        <f ca="1">EXP('Question 7'!BD109)*BE109+0.4*$B110</f>
        <v>112050.52396672529</v>
      </c>
      <c r="BF110" s="37">
        <f ca="1">EXP('Question 7'!BE109)*BF109+0.4*$B110</f>
        <v>94473.087050725255</v>
      </c>
      <c r="BG110" s="37">
        <f ca="1">EXP('Question 7'!BF109)*BG109+0.4*$B110</f>
        <v>104855.85521082439</v>
      </c>
      <c r="BH110" s="37">
        <f ca="1">EXP('Question 7'!BG109)*BH109+0.4*$B110</f>
        <v>98953.731396916555</v>
      </c>
      <c r="BI110" s="37">
        <f ca="1">EXP('Question 7'!BH109)*BI109+0.4*$B110</f>
        <v>200519.76144069704</v>
      </c>
      <c r="BJ110" s="37">
        <f ca="1">EXP('Question 7'!BI109)*BJ109+0.4*$B110</f>
        <v>174512.13803604283</v>
      </c>
      <c r="BK110" s="37">
        <f ca="1">EXP('Question 7'!BJ109)*BK109+0.4*$B110</f>
        <v>186897.78774529658</v>
      </c>
      <c r="BL110" s="37">
        <f ca="1">EXP('Question 7'!BK109)*BL109+0.4*$B110</f>
        <v>131499.905932578</v>
      </c>
      <c r="BM110" s="37">
        <f ca="1">EXP('Question 7'!BL109)*BM109+0.4*$B110</f>
        <v>123178.27451029171</v>
      </c>
      <c r="BN110" s="37">
        <f ca="1">EXP('Question 7'!BM109)*BN109+0.4*$B110</f>
        <v>108760.07101614964</v>
      </c>
      <c r="BO110" s="37">
        <f ca="1">EXP('Question 7'!BN109)*BO109+0.4*$B110</f>
        <v>148933.95035741117</v>
      </c>
      <c r="BP110" s="37">
        <f ca="1">EXP('Question 7'!BO109)*BP109+0.4*$B110</f>
        <v>115346.21461640169</v>
      </c>
      <c r="BQ110" s="37">
        <f ca="1">EXP('Question 7'!BP109)*BQ109+0.4*$B110</f>
        <v>82133.312695486849</v>
      </c>
      <c r="BR110" s="37">
        <f ca="1">EXP('Question 7'!BQ109)*BR109+0.4*$B110</f>
        <v>153970.1355194939</v>
      </c>
      <c r="BS110" s="37">
        <f ca="1">EXP('Question 7'!BR109)*BS109+0.4*$B110</f>
        <v>89964.769894197656</v>
      </c>
      <c r="BT110" s="37">
        <f ca="1">EXP('Question 7'!BS109)*BT109+0.4*$B110</f>
        <v>106080.24363936772</v>
      </c>
      <c r="BU110" s="37">
        <f ca="1">EXP('Question 7'!BT109)*BU109+0.4*$B110</f>
        <v>103475.13671199273</v>
      </c>
      <c r="BV110" s="37">
        <f ca="1">EXP('Question 7'!BU109)*BV109+0.4*$B110</f>
        <v>144015.3556950324</v>
      </c>
      <c r="BW110" s="37">
        <f ca="1">EXP('Question 7'!BV109)*BW109+0.4*$B110</f>
        <v>67958.53680763235</v>
      </c>
      <c r="BX110" s="37">
        <f ca="1">EXP('Question 7'!BW109)*BX109+0.4*$B110</f>
        <v>141017.90070788603</v>
      </c>
      <c r="BY110" s="37">
        <f ca="1">EXP('Question 7'!BX109)*BY109+0.4*$B110</f>
        <v>125694.47553040499</v>
      </c>
      <c r="BZ110" s="37">
        <f ca="1">EXP('Question 7'!BY109)*BZ109+0.4*$B110</f>
        <v>69670.657256889768</v>
      </c>
      <c r="CA110" s="37">
        <f ca="1">EXP('Question 7'!BZ109)*CA109+0.4*$B110</f>
        <v>168760.75294216879</v>
      </c>
      <c r="CB110" s="37">
        <f ca="1">EXP('Question 7'!CA109)*CB109+0.4*$B110</f>
        <v>77507.326786291262</v>
      </c>
      <c r="CC110" s="37">
        <f ca="1">EXP('Question 7'!CB109)*CC109+0.4*$B110</f>
        <v>87121.553174230823</v>
      </c>
      <c r="CD110" s="37">
        <f ca="1">EXP('Question 7'!CC109)*CD109+0.4*$B110</f>
        <v>135387.93333782244</v>
      </c>
      <c r="CE110" s="37">
        <f ca="1">EXP('Question 7'!CD109)*CE109+0.4*$B110</f>
        <v>185712.91387242524</v>
      </c>
      <c r="CF110" s="37">
        <f ca="1">EXP('Question 7'!CE109)*CF109+0.4*$B110</f>
        <v>175262.51887774048</v>
      </c>
      <c r="CG110" s="37">
        <f ca="1">EXP('Question 7'!CF109)*CG109+0.4*$B110</f>
        <v>166573.41619296334</v>
      </c>
      <c r="CH110" s="37">
        <f ca="1">EXP('Question 7'!CG109)*CH109+0.4*$B110</f>
        <v>105650.8022051377</v>
      </c>
      <c r="CI110" s="37">
        <f ca="1">EXP('Question 7'!CH109)*CI109+0.4*$B110</f>
        <v>139898.56155385936</v>
      </c>
      <c r="CJ110" s="37">
        <f ca="1">EXP('Question 7'!CI109)*CJ109+0.4*$B110</f>
        <v>159130.37916257189</v>
      </c>
      <c r="CK110" s="37">
        <f ca="1">EXP('Question 7'!CJ109)*CK109+0.4*$B110</f>
        <v>187633.1557327499</v>
      </c>
      <c r="CL110" s="37">
        <f ca="1">EXP('Question 7'!CK109)*CL109+0.4*$B110</f>
        <v>93166.111011671688</v>
      </c>
      <c r="CM110" s="37">
        <f ca="1">EXP('Question 7'!CL109)*CM109+0.4*$B110</f>
        <v>153700.95881436919</v>
      </c>
      <c r="CN110" s="37">
        <f ca="1">EXP('Question 7'!CM109)*CN109+0.4*$B110</f>
        <v>91714.883071889228</v>
      </c>
      <c r="CO110" s="37">
        <f ca="1">EXP('Question 7'!CN109)*CO109+0.4*$B110</f>
        <v>182250.45033250158</v>
      </c>
      <c r="CP110" s="37">
        <f ca="1">EXP('Question 7'!CO109)*CP109+0.4*$B110</f>
        <v>109381.23271083859</v>
      </c>
      <c r="CQ110" s="37">
        <f ca="1">EXP('Question 7'!CP109)*CQ109+0.4*$B110</f>
        <v>133477.47656407169</v>
      </c>
      <c r="CR110" s="37">
        <f ca="1">EXP('Question 7'!CQ109)*CR109+0.4*$B110</f>
        <v>98590.61168154105</v>
      </c>
      <c r="CS110" s="37">
        <f ca="1">EXP('Question 7'!CR109)*CS109+0.4*$B110</f>
        <v>291184.70466663048</v>
      </c>
      <c r="CT110" s="37">
        <f ca="1">EXP('Question 7'!CS109)*CT109+0.4*$B110</f>
        <v>321721.4858679584</v>
      </c>
      <c r="CU110" s="37">
        <f ca="1">EXP('Question 7'!CT109)*CU109+0.4*$B110</f>
        <v>115580.36753479028</v>
      </c>
      <c r="CV110" s="37">
        <f ca="1">EXP('Question 7'!CU109)*CV109+0.4*$B110</f>
        <v>102260.77750982871</v>
      </c>
      <c r="CW110" s="37">
        <f ca="1">EXP('Question 7'!CV109)*CW109+0.4*$B110</f>
        <v>151135.85916434464</v>
      </c>
      <c r="CX110" s="37">
        <f ca="1">EXP('Question 7'!CW109)*CX109+0.4*$B110</f>
        <v>68460.142974467846</v>
      </c>
    </row>
    <row r="111" spans="1:102" x14ac:dyDescent="0.2">
      <c r="A111" s="5">
        <v>48579</v>
      </c>
      <c r="B111" s="1">
        <v>6241.6145015177726</v>
      </c>
      <c r="C111" s="37">
        <f ca="1">EXP('Question 7'!B110)*C110+0.4*$B111</f>
        <v>120873.42068731337</v>
      </c>
      <c r="D111" s="37">
        <f ca="1">EXP('Question 7'!C110)*D110+0.4*$B111</f>
        <v>135701.39045502685</v>
      </c>
      <c r="E111" s="37">
        <f ca="1">EXP('Question 7'!D110)*E110+0.4*$B111</f>
        <v>136055.39369608957</v>
      </c>
      <c r="F111" s="37">
        <f ca="1">EXP('Question 7'!E110)*F110+0.4*$B111</f>
        <v>97450.499123396105</v>
      </c>
      <c r="G111" s="37">
        <f ca="1">EXP('Question 7'!F110)*G110+0.4*$B111</f>
        <v>221402.30994359002</v>
      </c>
      <c r="H111" s="37">
        <f ca="1">EXP('Question 7'!G110)*H110+0.4*$B111</f>
        <v>111771.18057767081</v>
      </c>
      <c r="I111" s="37">
        <f ca="1">EXP('Question 7'!H110)*I110+0.4*$B111</f>
        <v>102392.73678738461</v>
      </c>
      <c r="J111" s="37">
        <f ca="1">EXP('Question 7'!I110)*J110+0.4*$B111</f>
        <v>184669.86903121127</v>
      </c>
      <c r="K111" s="37">
        <f ca="1">EXP('Question 7'!J110)*K110+0.4*$B111</f>
        <v>68135.158283270619</v>
      </c>
      <c r="L111" s="37">
        <f ca="1">EXP('Question 7'!K110)*L110+0.4*$B111</f>
        <v>131606.19067096768</v>
      </c>
      <c r="M111" s="37">
        <f ca="1">EXP('Question 7'!L110)*M110+0.4*$B111</f>
        <v>155589.33639435432</v>
      </c>
      <c r="N111" s="37">
        <f ca="1">EXP('Question 7'!M110)*N110+0.4*$B111</f>
        <v>133496.23440157741</v>
      </c>
      <c r="O111" s="37">
        <f ca="1">EXP('Question 7'!N110)*O110+0.4*$B111</f>
        <v>86415.400573673862</v>
      </c>
      <c r="P111" s="37">
        <f ca="1">EXP('Question 7'!O110)*P110+0.4*$B111</f>
        <v>151101.21802673946</v>
      </c>
      <c r="Q111" s="37">
        <f ca="1">EXP('Question 7'!P110)*Q110+0.4*$B111</f>
        <v>168409.85070202654</v>
      </c>
      <c r="R111" s="37">
        <f ca="1">EXP('Question 7'!Q110)*R110+0.4*$B111</f>
        <v>83074.204899765129</v>
      </c>
      <c r="S111" s="37">
        <f ca="1">EXP('Question 7'!R110)*S110+0.4*$B111</f>
        <v>142070.65566890727</v>
      </c>
      <c r="T111" s="37">
        <f ca="1">EXP('Question 7'!S110)*T110+0.4*$B111</f>
        <v>140909.12723864577</v>
      </c>
      <c r="U111" s="37">
        <f ca="1">EXP('Question 7'!T110)*U110+0.4*$B111</f>
        <v>189980.87545888391</v>
      </c>
      <c r="V111" s="37">
        <f ca="1">EXP('Question 7'!U110)*V110+0.4*$B111</f>
        <v>134325.0776427243</v>
      </c>
      <c r="W111" s="37">
        <f ca="1">EXP('Question 7'!V110)*W110+0.4*$B111</f>
        <v>100659.85989727396</v>
      </c>
      <c r="X111" s="37">
        <f ca="1">EXP('Question 7'!W110)*X110+0.4*$B111</f>
        <v>139555.31580769128</v>
      </c>
      <c r="Y111" s="37">
        <f ca="1">EXP('Question 7'!X110)*Y110+0.4*$B111</f>
        <v>134375.42804104538</v>
      </c>
      <c r="Z111" s="37">
        <f ca="1">EXP('Question 7'!Y110)*Z110+0.4*$B111</f>
        <v>142111.08925828236</v>
      </c>
      <c r="AA111" s="37">
        <f ca="1">EXP('Question 7'!Z110)*AA110+0.4*$B111</f>
        <v>138924.26884215622</v>
      </c>
      <c r="AB111" s="37">
        <f ca="1">EXP('Question 7'!AA110)*AB110+0.4*$B111</f>
        <v>133739.37001975894</v>
      </c>
      <c r="AC111" s="37">
        <f ca="1">EXP('Question 7'!AB110)*AC110+0.4*$B111</f>
        <v>146170.77247035247</v>
      </c>
      <c r="AD111" s="37">
        <f ca="1">EXP('Question 7'!AC110)*AD110+0.4*$B111</f>
        <v>231538.4988034885</v>
      </c>
      <c r="AE111" s="37">
        <f ca="1">EXP('Question 7'!AD110)*AE110+0.4*$B111</f>
        <v>110616.55352502075</v>
      </c>
      <c r="AF111" s="37">
        <f ca="1">EXP('Question 7'!AE110)*AF110+0.4*$B111</f>
        <v>95988.701099948259</v>
      </c>
      <c r="AG111" s="37">
        <f ca="1">EXP('Question 7'!AF110)*AG110+0.4*$B111</f>
        <v>76402.159057051889</v>
      </c>
      <c r="AH111" s="37">
        <f ca="1">EXP('Question 7'!AG110)*AH110+0.4*$B111</f>
        <v>199254.13103180457</v>
      </c>
      <c r="AI111" s="37">
        <f ca="1">EXP('Question 7'!AH110)*AI110+0.4*$B111</f>
        <v>82198.748544155285</v>
      </c>
      <c r="AJ111" s="37">
        <f ca="1">EXP('Question 7'!AI110)*AJ110+0.4*$B111</f>
        <v>166117.97868272418</v>
      </c>
      <c r="AK111" s="37">
        <f ca="1">EXP('Question 7'!AJ110)*AK110+0.4*$B111</f>
        <v>85445.5167271112</v>
      </c>
      <c r="AL111" s="37">
        <f ca="1">EXP('Question 7'!AK110)*AL110+0.4*$B111</f>
        <v>168921.24972119974</v>
      </c>
      <c r="AM111" s="37">
        <f ca="1">EXP('Question 7'!AL110)*AM110+0.4*$B111</f>
        <v>130701.74362868685</v>
      </c>
      <c r="AN111" s="37">
        <f ca="1">EXP('Question 7'!AM110)*AN110+0.4*$B111</f>
        <v>128686.17356354897</v>
      </c>
      <c r="AO111" s="37">
        <f ca="1">EXP('Question 7'!AN110)*AO110+0.4*$B111</f>
        <v>68475.103440235296</v>
      </c>
      <c r="AP111" s="37">
        <f ca="1">EXP('Question 7'!AO110)*AP110+0.4*$B111</f>
        <v>119554.62097007304</v>
      </c>
      <c r="AQ111" s="37">
        <f ca="1">EXP('Question 7'!AP110)*AQ110+0.4*$B111</f>
        <v>73151.225877918929</v>
      </c>
      <c r="AR111" s="37">
        <f ca="1">EXP('Question 7'!AQ110)*AR110+0.4*$B111</f>
        <v>144153.52260670179</v>
      </c>
      <c r="AS111" s="37">
        <f ca="1">EXP('Question 7'!AR110)*AS110+0.4*$B111</f>
        <v>70610.568637487784</v>
      </c>
      <c r="AT111" s="37">
        <f ca="1">EXP('Question 7'!AS110)*AT110+0.4*$B111</f>
        <v>201174.29159198381</v>
      </c>
      <c r="AU111" s="37">
        <f ca="1">EXP('Question 7'!AT110)*AU110+0.4*$B111</f>
        <v>184549.65679466794</v>
      </c>
      <c r="AV111" s="37">
        <f ca="1">EXP('Question 7'!AU110)*AV110+0.4*$B111</f>
        <v>184344.19118603659</v>
      </c>
      <c r="AW111" s="37">
        <f ca="1">EXP('Question 7'!AV110)*AW110+0.4*$B111</f>
        <v>95056.872231804489</v>
      </c>
      <c r="AX111" s="37">
        <f ca="1">EXP('Question 7'!AW110)*AX110+0.4*$B111</f>
        <v>154345.59256882378</v>
      </c>
      <c r="AY111" s="37">
        <f ca="1">EXP('Question 7'!AX110)*AY110+0.4*$B111</f>
        <v>123909.56551682379</v>
      </c>
      <c r="AZ111" s="37">
        <f ca="1">EXP('Question 7'!AY110)*AZ110+0.4*$B111</f>
        <v>128506.34436096979</v>
      </c>
      <c r="BA111" s="37">
        <f ca="1">EXP('Question 7'!AZ110)*BA110+0.4*$B111</f>
        <v>131164.22467025509</v>
      </c>
      <c r="BB111" s="37">
        <f ca="1">EXP('Question 7'!BA110)*BB110+0.4*$B111</f>
        <v>224756.75846158998</v>
      </c>
      <c r="BC111" s="37">
        <f ca="1">EXP('Question 7'!BB110)*BC110+0.4*$B111</f>
        <v>76131.023524181219</v>
      </c>
      <c r="BD111" s="37">
        <f ca="1">EXP('Question 7'!BC110)*BD110+0.4*$B111</f>
        <v>153844.23573724198</v>
      </c>
      <c r="BE111" s="37">
        <f ca="1">EXP('Question 7'!BD110)*BE110+0.4*$B111</f>
        <v>108013.68522785965</v>
      </c>
      <c r="BF111" s="37">
        <f ca="1">EXP('Question 7'!BE110)*BF110+0.4*$B111</f>
        <v>111946.78221353343</v>
      </c>
      <c r="BG111" s="37">
        <f ca="1">EXP('Question 7'!BF110)*BG110+0.4*$B111</f>
        <v>105838.89743912195</v>
      </c>
      <c r="BH111" s="37">
        <f ca="1">EXP('Question 7'!BG110)*BH110+0.4*$B111</f>
        <v>98707.831583596271</v>
      </c>
      <c r="BI111" s="37">
        <f ca="1">EXP('Question 7'!BH110)*BI110+0.4*$B111</f>
        <v>210786.79283782793</v>
      </c>
      <c r="BJ111" s="37">
        <f ca="1">EXP('Question 7'!BI110)*BJ110+0.4*$B111</f>
        <v>174812.74091660389</v>
      </c>
      <c r="BK111" s="37">
        <f ca="1">EXP('Question 7'!BJ110)*BK110+0.4*$B111</f>
        <v>192761.52515095068</v>
      </c>
      <c r="BL111" s="37">
        <f ca="1">EXP('Question 7'!BK110)*BL110+0.4*$B111</f>
        <v>125755.95737116337</v>
      </c>
      <c r="BM111" s="37">
        <f ca="1">EXP('Question 7'!BL110)*BM110+0.4*$B111</f>
        <v>126394.03024395466</v>
      </c>
      <c r="BN111" s="37">
        <f ca="1">EXP('Question 7'!BM110)*BN110+0.4*$B111</f>
        <v>107627.20692576241</v>
      </c>
      <c r="BO111" s="37">
        <f ca="1">EXP('Question 7'!BN110)*BO110+0.4*$B111</f>
        <v>158061.39117031699</v>
      </c>
      <c r="BP111" s="37">
        <f ca="1">EXP('Question 7'!BO110)*BP110+0.4*$B111</f>
        <v>122759.65675189384</v>
      </c>
      <c r="BQ111" s="37">
        <f ca="1">EXP('Question 7'!BP110)*BQ110+0.4*$B111</f>
        <v>85741.634352729583</v>
      </c>
      <c r="BR111" s="37">
        <f ca="1">EXP('Question 7'!BQ110)*BR110+0.4*$B111</f>
        <v>152199.73720833802</v>
      </c>
      <c r="BS111" s="37">
        <f ca="1">EXP('Question 7'!BR110)*BS110+0.4*$B111</f>
        <v>90441.523905205919</v>
      </c>
      <c r="BT111" s="37">
        <f ca="1">EXP('Question 7'!BS110)*BT110+0.4*$B111</f>
        <v>112411.67637927807</v>
      </c>
      <c r="BU111" s="37">
        <f ca="1">EXP('Question 7'!BT110)*BU110+0.4*$B111</f>
        <v>109474.3915565151</v>
      </c>
      <c r="BV111" s="37">
        <f ca="1">EXP('Question 7'!BU110)*BV110+0.4*$B111</f>
        <v>147922.83768649062</v>
      </c>
      <c r="BW111" s="37">
        <f ca="1">EXP('Question 7'!BV110)*BW110+0.4*$B111</f>
        <v>73106.269535067811</v>
      </c>
      <c r="BX111" s="37">
        <f ca="1">EXP('Question 7'!BW110)*BX110+0.4*$B111</f>
        <v>131695.21688417046</v>
      </c>
      <c r="BY111" s="37">
        <f ca="1">EXP('Question 7'!BX110)*BY110+0.4*$B111</f>
        <v>120308.02729850949</v>
      </c>
      <c r="BZ111" s="37">
        <f ca="1">EXP('Question 7'!BY110)*BZ110+0.4*$B111</f>
        <v>71418.383486469378</v>
      </c>
      <c r="CA111" s="37">
        <f ca="1">EXP('Question 7'!BZ110)*CA110+0.4*$B111</f>
        <v>165269.64054219041</v>
      </c>
      <c r="CB111" s="37">
        <f ca="1">EXP('Question 7'!CA110)*CB110+0.4*$B111</f>
        <v>77495.479577061007</v>
      </c>
      <c r="CC111" s="37">
        <f ca="1">EXP('Question 7'!CB110)*CC110+0.4*$B111</f>
        <v>90757.03210323774</v>
      </c>
      <c r="CD111" s="37">
        <f ca="1">EXP('Question 7'!CC110)*CD110+0.4*$B111</f>
        <v>138043.10104209514</v>
      </c>
      <c r="CE111" s="37">
        <f ca="1">EXP('Question 7'!CD110)*CE110+0.4*$B111</f>
        <v>202757.93896640139</v>
      </c>
      <c r="CF111" s="37">
        <f ca="1">EXP('Question 7'!CE110)*CF110+0.4*$B111</f>
        <v>169968.84961418179</v>
      </c>
      <c r="CG111" s="37">
        <f ca="1">EXP('Question 7'!CF110)*CG110+0.4*$B111</f>
        <v>189771.57363111107</v>
      </c>
      <c r="CH111" s="37">
        <f ca="1">EXP('Question 7'!CG110)*CH110+0.4*$B111</f>
        <v>105603.89144468607</v>
      </c>
      <c r="CI111" s="37">
        <f ca="1">EXP('Question 7'!CH110)*CI110+0.4*$B111</f>
        <v>142965.67643327508</v>
      </c>
      <c r="CJ111" s="37">
        <f ca="1">EXP('Question 7'!CI110)*CJ110+0.4*$B111</f>
        <v>152507.94071402599</v>
      </c>
      <c r="CK111" s="37">
        <f ca="1">EXP('Question 7'!CJ110)*CK110+0.4*$B111</f>
        <v>190157.85465953764</v>
      </c>
      <c r="CL111" s="37">
        <f ca="1">EXP('Question 7'!CK110)*CL110+0.4*$B111</f>
        <v>96493.499699700595</v>
      </c>
      <c r="CM111" s="37">
        <f ca="1">EXP('Question 7'!CL110)*CM110+0.4*$B111</f>
        <v>157528.23500422292</v>
      </c>
      <c r="CN111" s="37">
        <f ca="1">EXP('Question 7'!CM110)*CN110+0.4*$B111</f>
        <v>86587.92887448048</v>
      </c>
      <c r="CO111" s="37">
        <f ca="1">EXP('Question 7'!CN110)*CO110+0.4*$B111</f>
        <v>192903.85930386675</v>
      </c>
      <c r="CP111" s="37">
        <f ca="1">EXP('Question 7'!CO110)*CP110+0.4*$B111</f>
        <v>111216.85307817484</v>
      </c>
      <c r="CQ111" s="37">
        <f ca="1">EXP('Question 7'!CP110)*CQ110+0.4*$B111</f>
        <v>138163.04385774519</v>
      </c>
      <c r="CR111" s="37">
        <f ca="1">EXP('Question 7'!CQ110)*CR110+0.4*$B111</f>
        <v>94598.105212674025</v>
      </c>
      <c r="CS111" s="37">
        <f ca="1">EXP('Question 7'!CR110)*CS110+0.4*$B111</f>
        <v>326107.60730594012</v>
      </c>
      <c r="CT111" s="37">
        <f ca="1">EXP('Question 7'!CS110)*CT110+0.4*$B111</f>
        <v>327829.41785547975</v>
      </c>
      <c r="CU111" s="37">
        <f ca="1">EXP('Question 7'!CT110)*CU110+0.4*$B111</f>
        <v>114060.43177565312</v>
      </c>
      <c r="CV111" s="37">
        <f ca="1">EXP('Question 7'!CU110)*CV110+0.4*$B111</f>
        <v>99303.188065056704</v>
      </c>
      <c r="CW111" s="37">
        <f ca="1">EXP('Question 7'!CV110)*CW110+0.4*$B111</f>
        <v>137425.10196311207</v>
      </c>
      <c r="CX111" s="37">
        <f ca="1">EXP('Question 7'!CW110)*CX110+0.4*$B111</f>
        <v>67532.982277140458</v>
      </c>
    </row>
    <row r="112" spans="1:102" x14ac:dyDescent="0.2">
      <c r="A112" s="5">
        <v>48610</v>
      </c>
      <c r="B112" s="1">
        <v>2534.2184385040391</v>
      </c>
      <c r="C112" s="37">
        <f ca="1">EXP('Question 7'!B111)*C111+0.4*$B112</f>
        <v>134100.86765765928</v>
      </c>
      <c r="D112" s="37">
        <f ca="1">EXP('Question 7'!C111)*D111+0.4*$B112</f>
        <v>128191.83730116383</v>
      </c>
      <c r="E112" s="37">
        <f ca="1">EXP('Question 7'!D111)*E111+0.4*$B112</f>
        <v>137436.16340001585</v>
      </c>
      <c r="F112" s="37">
        <f ca="1">EXP('Question 7'!E111)*F111+0.4*$B112</f>
        <v>100881.73095158524</v>
      </c>
      <c r="G112" s="37">
        <f ca="1">EXP('Question 7'!F111)*G111+0.4*$B112</f>
        <v>246163.39375993138</v>
      </c>
      <c r="H112" s="37">
        <f ca="1">EXP('Question 7'!G111)*H111+0.4*$B112</f>
        <v>110908.91134677759</v>
      </c>
      <c r="I112" s="37">
        <f ca="1">EXP('Question 7'!H111)*I111+0.4*$B112</f>
        <v>97182.941992264212</v>
      </c>
      <c r="J112" s="37">
        <f ca="1">EXP('Question 7'!I111)*J111+0.4*$B112</f>
        <v>182902.24178888838</v>
      </c>
      <c r="K112" s="37">
        <f ca="1">EXP('Question 7'!J111)*K111+0.4*$B112</f>
        <v>73315.380983011288</v>
      </c>
      <c r="L112" s="37">
        <f ca="1">EXP('Question 7'!K111)*L111+0.4*$B112</f>
        <v>127388.23395551705</v>
      </c>
      <c r="M112" s="37">
        <f ca="1">EXP('Question 7'!L111)*M111+0.4*$B112</f>
        <v>149985.31934617451</v>
      </c>
      <c r="N112" s="37">
        <f ca="1">EXP('Question 7'!M111)*N111+0.4*$B112</f>
        <v>131978.36991730047</v>
      </c>
      <c r="O112" s="37">
        <f ca="1">EXP('Question 7'!N111)*O111+0.4*$B112</f>
        <v>91924.27215899498</v>
      </c>
      <c r="P112" s="37">
        <f ca="1">EXP('Question 7'!O111)*P111+0.4*$B112</f>
        <v>159147.53191659361</v>
      </c>
      <c r="Q112" s="37">
        <f ca="1">EXP('Question 7'!P111)*Q111+0.4*$B112</f>
        <v>177530.35183953596</v>
      </c>
      <c r="R112" s="37">
        <f ca="1">EXP('Question 7'!Q111)*R111+0.4*$B112</f>
        <v>81876.633370842566</v>
      </c>
      <c r="S112" s="37">
        <f ca="1">EXP('Question 7'!R111)*S111+0.4*$B112</f>
        <v>132238.69098171062</v>
      </c>
      <c r="T112" s="37">
        <f ca="1">EXP('Question 7'!S111)*T111+0.4*$B112</f>
        <v>143818.74862952903</v>
      </c>
      <c r="U112" s="37">
        <f ca="1">EXP('Question 7'!T111)*U111+0.4*$B112</f>
        <v>193752.80213396277</v>
      </c>
      <c r="V112" s="37">
        <f ca="1">EXP('Question 7'!U111)*V111+0.4*$B112</f>
        <v>142148.51274478863</v>
      </c>
      <c r="W112" s="37">
        <f ca="1">EXP('Question 7'!V111)*W111+0.4*$B112</f>
        <v>107964.79109088058</v>
      </c>
      <c r="X112" s="37">
        <f ca="1">EXP('Question 7'!W111)*X111+0.4*$B112</f>
        <v>141733.68574424135</v>
      </c>
      <c r="Y112" s="37">
        <f ca="1">EXP('Question 7'!X111)*Y111+0.4*$B112</f>
        <v>136290.69105652321</v>
      </c>
      <c r="Z112" s="37">
        <f ca="1">EXP('Question 7'!Y111)*Z111+0.4*$B112</f>
        <v>149710.56023174667</v>
      </c>
      <c r="AA112" s="37">
        <f ca="1">EXP('Question 7'!Z111)*AA111+0.4*$B112</f>
        <v>141449.13081286364</v>
      </c>
      <c r="AB112" s="37">
        <f ca="1">EXP('Question 7'!AA111)*AB111+0.4*$B112</f>
        <v>131150.63814199873</v>
      </c>
      <c r="AC112" s="37">
        <f ca="1">EXP('Question 7'!AB111)*AC111+0.4*$B112</f>
        <v>153396.35759242554</v>
      </c>
      <c r="AD112" s="37">
        <f ca="1">EXP('Question 7'!AC111)*AD111+0.4*$B112</f>
        <v>239104.6643585407</v>
      </c>
      <c r="AE112" s="37">
        <f ca="1">EXP('Question 7'!AD111)*AE111+0.4*$B112</f>
        <v>115860.3647990436</v>
      </c>
      <c r="AF112" s="37">
        <f ca="1">EXP('Question 7'!AE111)*AF111+0.4*$B112</f>
        <v>101406.65472542915</v>
      </c>
      <c r="AG112" s="37">
        <f ca="1">EXP('Question 7'!AF111)*AG111+0.4*$B112</f>
        <v>70290.852513622813</v>
      </c>
      <c r="AH112" s="37">
        <f ca="1">EXP('Question 7'!AG111)*AH111+0.4*$B112</f>
        <v>212468.24306097138</v>
      </c>
      <c r="AI112" s="37">
        <f ca="1">EXP('Question 7'!AH111)*AI111+0.4*$B112</f>
        <v>85701.552141740001</v>
      </c>
      <c r="AJ112" s="37">
        <f ca="1">EXP('Question 7'!AI111)*AJ111+0.4*$B112</f>
        <v>166546.62429129006</v>
      </c>
      <c r="AK112" s="37">
        <f ca="1">EXP('Question 7'!AJ111)*AK111+0.4*$B112</f>
        <v>85997.516688949152</v>
      </c>
      <c r="AL112" s="37">
        <f ca="1">EXP('Question 7'!AK111)*AL111+0.4*$B112</f>
        <v>180540.22036308094</v>
      </c>
      <c r="AM112" s="37">
        <f ca="1">EXP('Question 7'!AL111)*AM111+0.4*$B112</f>
        <v>124611.36860165838</v>
      </c>
      <c r="AN112" s="37">
        <f ca="1">EXP('Question 7'!AM111)*AN111+0.4*$B112</f>
        <v>125513.74175457258</v>
      </c>
      <c r="AO112" s="37">
        <f ca="1">EXP('Question 7'!AN111)*AO111+0.4*$B112</f>
        <v>71716.37673253809</v>
      </c>
      <c r="AP112" s="37">
        <f ca="1">EXP('Question 7'!AO111)*AP111+0.4*$B112</f>
        <v>120521.10335622562</v>
      </c>
      <c r="AQ112" s="37">
        <f ca="1">EXP('Question 7'!AP111)*AQ111+0.4*$B112</f>
        <v>78654.551191763574</v>
      </c>
      <c r="AR112" s="37">
        <f ca="1">EXP('Question 7'!AQ111)*AR111+0.4*$B112</f>
        <v>152855.65274355427</v>
      </c>
      <c r="AS112" s="37">
        <f ca="1">EXP('Question 7'!AR111)*AS111+0.4*$B112</f>
        <v>73368.698460545842</v>
      </c>
      <c r="AT112" s="37">
        <f ca="1">EXP('Question 7'!AS111)*AT111+0.4*$B112</f>
        <v>205009.80535169016</v>
      </c>
      <c r="AU112" s="37">
        <f ca="1">EXP('Question 7'!AT111)*AU111+0.4*$B112</f>
        <v>175302.71131063497</v>
      </c>
      <c r="AV112" s="37">
        <f ca="1">EXP('Question 7'!AU111)*AV111+0.4*$B112</f>
        <v>174846.62211386295</v>
      </c>
      <c r="AW112" s="37">
        <f ca="1">EXP('Question 7'!AV111)*AW111+0.4*$B112</f>
        <v>94545.384387298967</v>
      </c>
      <c r="AX112" s="37">
        <f ca="1">EXP('Question 7'!AW111)*AX111+0.4*$B112</f>
        <v>141835.54000479108</v>
      </c>
      <c r="AY112" s="37">
        <f ca="1">EXP('Question 7'!AX111)*AY111+0.4*$B112</f>
        <v>121721.07785057106</v>
      </c>
      <c r="AZ112" s="37">
        <f ca="1">EXP('Question 7'!AY111)*AZ111+0.4*$B112</f>
        <v>134808.67310541309</v>
      </c>
      <c r="BA112" s="37">
        <f ca="1">EXP('Question 7'!AZ111)*BA111+0.4*$B112</f>
        <v>137571.6396056402</v>
      </c>
      <c r="BB112" s="37">
        <f ca="1">EXP('Question 7'!BA111)*BB111+0.4*$B112</f>
        <v>210038.60882952658</v>
      </c>
      <c r="BC112" s="37">
        <f ca="1">EXP('Question 7'!BB111)*BC111+0.4*$B112</f>
        <v>81471.465866129714</v>
      </c>
      <c r="BD112" s="37">
        <f ca="1">EXP('Question 7'!BC111)*BD111+0.4*$B112</f>
        <v>147914.28822146289</v>
      </c>
      <c r="BE112" s="37">
        <f ca="1">EXP('Question 7'!BD111)*BE111+0.4*$B112</f>
        <v>111263.52816139856</v>
      </c>
      <c r="BF112" s="37">
        <f ca="1">EXP('Question 7'!BE111)*BF111+0.4*$B112</f>
        <v>119163.135922254</v>
      </c>
      <c r="BG112" s="37">
        <f ca="1">EXP('Question 7'!BF111)*BG111+0.4*$B112</f>
        <v>113193.68632343528</v>
      </c>
      <c r="BH112" s="37">
        <f ca="1">EXP('Question 7'!BG111)*BH111+0.4*$B112</f>
        <v>96705.192500869423</v>
      </c>
      <c r="BI112" s="37">
        <f ca="1">EXP('Question 7'!BH111)*BI111+0.4*$B112</f>
        <v>210055.67381389788</v>
      </c>
      <c r="BJ112" s="37">
        <f ca="1">EXP('Question 7'!BI111)*BJ111+0.4*$B112</f>
        <v>175177.21657303549</v>
      </c>
      <c r="BK112" s="37">
        <f ca="1">EXP('Question 7'!BJ111)*BK111+0.4*$B112</f>
        <v>190062.39380529692</v>
      </c>
      <c r="BL112" s="37">
        <f ca="1">EXP('Question 7'!BK111)*BL111+0.4*$B112</f>
        <v>125411.04853109484</v>
      </c>
      <c r="BM112" s="37">
        <f ca="1">EXP('Question 7'!BL111)*BM111+0.4*$B112</f>
        <v>137271.25406719977</v>
      </c>
      <c r="BN112" s="37">
        <f ca="1">EXP('Question 7'!BM111)*BN111+0.4*$B112</f>
        <v>109598.30026546225</v>
      </c>
      <c r="BO112" s="37">
        <f ca="1">EXP('Question 7'!BN111)*BO111+0.4*$B112</f>
        <v>152613.3783907936</v>
      </c>
      <c r="BP112" s="37">
        <f ca="1">EXP('Question 7'!BO111)*BP111+0.4*$B112</f>
        <v>124442.86356046556</v>
      </c>
      <c r="BQ112" s="37">
        <f ca="1">EXP('Question 7'!BP111)*BQ111+0.4*$B112</f>
        <v>82395.842833255374</v>
      </c>
      <c r="BR112" s="37">
        <f ca="1">EXP('Question 7'!BQ111)*BR111+0.4*$B112</f>
        <v>158371.4639887845</v>
      </c>
      <c r="BS112" s="37">
        <f ca="1">EXP('Question 7'!BR111)*BS111+0.4*$B112</f>
        <v>93419.714972435002</v>
      </c>
      <c r="BT112" s="37">
        <f ca="1">EXP('Question 7'!BS111)*BT111+0.4*$B112</f>
        <v>109607.62712202031</v>
      </c>
      <c r="BU112" s="37">
        <f ca="1">EXP('Question 7'!BT111)*BU111+0.4*$B112</f>
        <v>115927.91367446426</v>
      </c>
      <c r="BV112" s="37">
        <f ca="1">EXP('Question 7'!BU111)*BV111+0.4*$B112</f>
        <v>142841.93413730746</v>
      </c>
      <c r="BW112" s="37">
        <f ca="1">EXP('Question 7'!BV111)*BW111+0.4*$B112</f>
        <v>73118.416152111531</v>
      </c>
      <c r="BX112" s="37">
        <f ca="1">EXP('Question 7'!BW111)*BX111+0.4*$B112</f>
        <v>130419.73307410427</v>
      </c>
      <c r="BY112" s="37">
        <f ca="1">EXP('Question 7'!BX111)*BY111+0.4*$B112</f>
        <v>113745.45137509414</v>
      </c>
      <c r="BZ112" s="37">
        <f ca="1">EXP('Question 7'!BY111)*BZ111+0.4*$B112</f>
        <v>76253.75310317766</v>
      </c>
      <c r="CA112" s="37">
        <f ca="1">EXP('Question 7'!BZ111)*CA111+0.4*$B112</f>
        <v>174492.05449028313</v>
      </c>
      <c r="CB112" s="37">
        <f ca="1">EXP('Question 7'!CA111)*CB111+0.4*$B112</f>
        <v>84470.036653739182</v>
      </c>
      <c r="CC112" s="37">
        <f ca="1">EXP('Question 7'!CB111)*CC111+0.4*$B112</f>
        <v>97276.64933213417</v>
      </c>
      <c r="CD112" s="37">
        <f ca="1">EXP('Question 7'!CC111)*CD111+0.4*$B112</f>
        <v>135931.37307869011</v>
      </c>
      <c r="CE112" s="37">
        <f ca="1">EXP('Question 7'!CD111)*CE111+0.4*$B112</f>
        <v>198947.13273036035</v>
      </c>
      <c r="CF112" s="37">
        <f ca="1">EXP('Question 7'!CE111)*CF111+0.4*$B112</f>
        <v>160508.78005164236</v>
      </c>
      <c r="CG112" s="37">
        <f ca="1">EXP('Question 7'!CF111)*CG111+0.4*$B112</f>
        <v>195544.0872996714</v>
      </c>
      <c r="CH112" s="37">
        <f ca="1">EXP('Question 7'!CG111)*CH111+0.4*$B112</f>
        <v>101950.95355131725</v>
      </c>
      <c r="CI112" s="37">
        <f ca="1">EXP('Question 7'!CH111)*CI111+0.4*$B112</f>
        <v>157266.4412459344</v>
      </c>
      <c r="CJ112" s="37">
        <f ca="1">EXP('Question 7'!CI111)*CJ111+0.4*$B112</f>
        <v>169731.46134882682</v>
      </c>
      <c r="CK112" s="37">
        <f ca="1">EXP('Question 7'!CJ111)*CK111+0.4*$B112</f>
        <v>188068.95675821387</v>
      </c>
      <c r="CL112" s="37">
        <f ca="1">EXP('Question 7'!CK111)*CL111+0.4*$B112</f>
        <v>98955.359617236143</v>
      </c>
      <c r="CM112" s="37">
        <f ca="1">EXP('Question 7'!CL111)*CM111+0.4*$B112</f>
        <v>163954.32356673328</v>
      </c>
      <c r="CN112" s="37">
        <f ca="1">EXP('Question 7'!CM111)*CN111+0.4*$B112</f>
        <v>92856.095331113494</v>
      </c>
      <c r="CO112" s="37">
        <f ca="1">EXP('Question 7'!CN111)*CO111+0.4*$B112</f>
        <v>188449.87550425163</v>
      </c>
      <c r="CP112" s="37">
        <f ca="1">EXP('Question 7'!CO111)*CP111+0.4*$B112</f>
        <v>112430.54743485051</v>
      </c>
      <c r="CQ112" s="37">
        <f ca="1">EXP('Question 7'!CP111)*CQ111+0.4*$B112</f>
        <v>138144.15344546671</v>
      </c>
      <c r="CR112" s="37">
        <f ca="1">EXP('Question 7'!CQ111)*CR111+0.4*$B112</f>
        <v>93960.067084759779</v>
      </c>
      <c r="CS112" s="37">
        <f ca="1">EXP('Question 7'!CR111)*CS111+0.4*$B112</f>
        <v>350445.55976105441</v>
      </c>
      <c r="CT112" s="37">
        <f ca="1">EXP('Question 7'!CS111)*CT111+0.4*$B112</f>
        <v>344823.99803706288</v>
      </c>
      <c r="CU112" s="37">
        <f ca="1">EXP('Question 7'!CT111)*CU111+0.4*$B112</f>
        <v>120955.69739652512</v>
      </c>
      <c r="CV112" s="37">
        <f ca="1">EXP('Question 7'!CU111)*CV111+0.4*$B112</f>
        <v>99917.422515991828</v>
      </c>
      <c r="CW112" s="37">
        <f ca="1">EXP('Question 7'!CV111)*CW111+0.4*$B112</f>
        <v>141515.67421084351</v>
      </c>
      <c r="CX112" s="37">
        <f ca="1">EXP('Question 7'!CW111)*CX111+0.4*$B112</f>
        <v>68473.009432521445</v>
      </c>
    </row>
    <row r="113" spans="1:102" x14ac:dyDescent="0.2">
      <c r="A113" s="5">
        <v>48638</v>
      </c>
      <c r="B113" s="1">
        <v>2534.2184385040391</v>
      </c>
      <c r="C113" s="37">
        <f ca="1">EXP('Question 7'!B112)*C112+0.4*$B113</f>
        <v>131361.25812861416</v>
      </c>
      <c r="D113" s="37">
        <f ca="1">EXP('Question 7'!C112)*D112+0.4*$B113</f>
        <v>138482.41746818324</v>
      </c>
      <c r="E113" s="37">
        <f ca="1">EXP('Question 7'!D112)*E112+0.4*$B113</f>
        <v>134613.36264299543</v>
      </c>
      <c r="F113" s="37">
        <f ca="1">EXP('Question 7'!E112)*F112+0.4*$B113</f>
        <v>98322.035843895341</v>
      </c>
      <c r="G113" s="37">
        <f ca="1">EXP('Question 7'!F112)*G112+0.4*$B113</f>
        <v>263075.27317092469</v>
      </c>
      <c r="H113" s="37">
        <f ca="1">EXP('Question 7'!G112)*H112+0.4*$B113</f>
        <v>113337.33107352516</v>
      </c>
      <c r="I113" s="37">
        <f ca="1">EXP('Question 7'!H112)*I112+0.4*$B113</f>
        <v>105720.84784249989</v>
      </c>
      <c r="J113" s="37">
        <f ca="1">EXP('Question 7'!I112)*J112+0.4*$B113</f>
        <v>186861.00003247417</v>
      </c>
      <c r="K113" s="37">
        <f ca="1">EXP('Question 7'!J112)*K112+0.4*$B113</f>
        <v>71631.073997360319</v>
      </c>
      <c r="L113" s="37">
        <f ca="1">EXP('Question 7'!K112)*L112+0.4*$B113</f>
        <v>122650.60954998367</v>
      </c>
      <c r="M113" s="37">
        <f ca="1">EXP('Question 7'!L112)*M112+0.4*$B113</f>
        <v>155445.60325997008</v>
      </c>
      <c r="N113" s="37">
        <f ca="1">EXP('Question 7'!M112)*N112+0.4*$B113</f>
        <v>136272.55411663232</v>
      </c>
      <c r="O113" s="37">
        <f ca="1">EXP('Question 7'!N112)*O112+0.4*$B113</f>
        <v>95144.505676329063</v>
      </c>
      <c r="P113" s="37">
        <f ca="1">EXP('Question 7'!O112)*P112+0.4*$B113</f>
        <v>155371.18083330497</v>
      </c>
      <c r="Q113" s="37">
        <f ca="1">EXP('Question 7'!P112)*Q112+0.4*$B113</f>
        <v>178220.53653802993</v>
      </c>
      <c r="R113" s="37">
        <f ca="1">EXP('Question 7'!Q112)*R112+0.4*$B113</f>
        <v>82706.268305663267</v>
      </c>
      <c r="S113" s="37">
        <f ca="1">EXP('Question 7'!R112)*S112+0.4*$B113</f>
        <v>127894.61436662255</v>
      </c>
      <c r="T113" s="37">
        <f ca="1">EXP('Question 7'!S112)*T112+0.4*$B113</f>
        <v>149811.10438659613</v>
      </c>
      <c r="U113" s="37">
        <f ca="1">EXP('Question 7'!T112)*U112+0.4*$B113</f>
        <v>200872.0744953524</v>
      </c>
      <c r="V113" s="37">
        <f ca="1">EXP('Question 7'!U112)*V112+0.4*$B113</f>
        <v>141169.52197227275</v>
      </c>
      <c r="W113" s="37">
        <f ca="1">EXP('Question 7'!V112)*W112+0.4*$B113</f>
        <v>109531.17348015297</v>
      </c>
      <c r="X113" s="37">
        <f ca="1">EXP('Question 7'!W112)*X112+0.4*$B113</f>
        <v>154119.32590128094</v>
      </c>
      <c r="Y113" s="37">
        <f ca="1">EXP('Question 7'!X112)*Y112+0.4*$B113</f>
        <v>141123.3318895812</v>
      </c>
      <c r="Z113" s="37">
        <f ca="1">EXP('Question 7'!Y112)*Z112+0.4*$B113</f>
        <v>152913.56476169743</v>
      </c>
      <c r="AA113" s="37">
        <f ca="1">EXP('Question 7'!Z112)*AA112+0.4*$B113</f>
        <v>140931.50517254908</v>
      </c>
      <c r="AB113" s="37">
        <f ca="1">EXP('Question 7'!AA112)*AB112+0.4*$B113</f>
        <v>130032.68831571702</v>
      </c>
      <c r="AC113" s="37">
        <f ca="1">EXP('Question 7'!AB112)*AC112+0.4*$B113</f>
        <v>154189.56659166343</v>
      </c>
      <c r="AD113" s="37">
        <f ca="1">EXP('Question 7'!AC112)*AD112+0.4*$B113</f>
        <v>250534.27571899057</v>
      </c>
      <c r="AE113" s="37">
        <f ca="1">EXP('Question 7'!AD112)*AE112+0.4*$B113</f>
        <v>114346.35221537176</v>
      </c>
      <c r="AF113" s="37">
        <f ca="1">EXP('Question 7'!AE112)*AF112+0.4*$B113</f>
        <v>101861.17984689871</v>
      </c>
      <c r="AG113" s="37">
        <f ca="1">EXP('Question 7'!AF112)*AG112+0.4*$B113</f>
        <v>66643.993513846261</v>
      </c>
      <c r="AH113" s="37">
        <f ca="1">EXP('Question 7'!AG112)*AH112+0.4*$B113</f>
        <v>215915.84284693506</v>
      </c>
      <c r="AI113" s="37">
        <f ca="1">EXP('Question 7'!AH112)*AI112+0.4*$B113</f>
        <v>83571.923644093928</v>
      </c>
      <c r="AJ113" s="37">
        <f ca="1">EXP('Question 7'!AI112)*AJ112+0.4*$B113</f>
        <v>174830.04773356428</v>
      </c>
      <c r="AK113" s="37">
        <f ca="1">EXP('Question 7'!AJ112)*AK112+0.4*$B113</f>
        <v>83413.678244457275</v>
      </c>
      <c r="AL113" s="37">
        <f ca="1">EXP('Question 7'!AK112)*AL112+0.4*$B113</f>
        <v>173102.71373204418</v>
      </c>
      <c r="AM113" s="37">
        <f ca="1">EXP('Question 7'!AL112)*AM112+0.4*$B113</f>
        <v>132903.08052113879</v>
      </c>
      <c r="AN113" s="37">
        <f ca="1">EXP('Question 7'!AM112)*AN112+0.4*$B113</f>
        <v>120095.32157176184</v>
      </c>
      <c r="AO113" s="37">
        <f ca="1">EXP('Question 7'!AN112)*AO112+0.4*$B113</f>
        <v>73044.859285662867</v>
      </c>
      <c r="AP113" s="37">
        <f ca="1">EXP('Question 7'!AO112)*AP112+0.4*$B113</f>
        <v>128563.67139442862</v>
      </c>
      <c r="AQ113" s="37">
        <f ca="1">EXP('Question 7'!AP112)*AQ112+0.4*$B113</f>
        <v>84457.535071893813</v>
      </c>
      <c r="AR113" s="37">
        <f ca="1">EXP('Question 7'!AQ112)*AR112+0.4*$B113</f>
        <v>160163.13259289175</v>
      </c>
      <c r="AS113" s="37">
        <f ca="1">EXP('Question 7'!AR112)*AS112+0.4*$B113</f>
        <v>75067.129046603834</v>
      </c>
      <c r="AT113" s="37">
        <f ca="1">EXP('Question 7'!AS112)*AT112+0.4*$B113</f>
        <v>204535.20939178838</v>
      </c>
      <c r="AU113" s="37">
        <f ca="1">EXP('Question 7'!AT112)*AU112+0.4*$B113</f>
        <v>163844.99485427409</v>
      </c>
      <c r="AV113" s="37">
        <f ca="1">EXP('Question 7'!AU112)*AV112+0.4*$B113</f>
        <v>176766.47738777063</v>
      </c>
      <c r="AW113" s="37">
        <f ca="1">EXP('Question 7'!AV112)*AW112+0.4*$B113</f>
        <v>92666.003910212676</v>
      </c>
      <c r="AX113" s="37">
        <f ca="1">EXP('Question 7'!AW112)*AX112+0.4*$B113</f>
        <v>146813.17396813969</v>
      </c>
      <c r="AY113" s="37">
        <f ca="1">EXP('Question 7'!AX112)*AY112+0.4*$B113</f>
        <v>116767.89082664471</v>
      </c>
      <c r="AZ113" s="37">
        <f ca="1">EXP('Question 7'!AY112)*AZ112+0.4*$B113</f>
        <v>134335.49040639176</v>
      </c>
      <c r="BA113" s="37">
        <f ca="1">EXP('Question 7'!AZ112)*BA112+0.4*$B113</f>
        <v>138654.94228354635</v>
      </c>
      <c r="BB113" s="37">
        <f ca="1">EXP('Question 7'!BA112)*BB112+0.4*$B113</f>
        <v>204189.76026937735</v>
      </c>
      <c r="BC113" s="37">
        <f ca="1">EXP('Question 7'!BB112)*BC112+0.4*$B113</f>
        <v>78685.698719396547</v>
      </c>
      <c r="BD113" s="37">
        <f ca="1">EXP('Question 7'!BC112)*BD112+0.4*$B113</f>
        <v>141253.13550081899</v>
      </c>
      <c r="BE113" s="37">
        <f ca="1">EXP('Question 7'!BD112)*BE112+0.4*$B113</f>
        <v>95704.689900920581</v>
      </c>
      <c r="BF113" s="37">
        <f ca="1">EXP('Question 7'!BE112)*BF112+0.4*$B113</f>
        <v>129827.75634773639</v>
      </c>
      <c r="BG113" s="37">
        <f ca="1">EXP('Question 7'!BF112)*BG112+0.4*$B113</f>
        <v>110640.16740780089</v>
      </c>
      <c r="BH113" s="37">
        <f ca="1">EXP('Question 7'!BG112)*BH112+0.4*$B113</f>
        <v>92311.483999205768</v>
      </c>
      <c r="BI113" s="37">
        <f ca="1">EXP('Question 7'!BH112)*BI112+0.4*$B113</f>
        <v>216265.15052623014</v>
      </c>
      <c r="BJ113" s="37">
        <f ca="1">EXP('Question 7'!BI112)*BJ112+0.4*$B113</f>
        <v>175036.14441340868</v>
      </c>
      <c r="BK113" s="37">
        <f ca="1">EXP('Question 7'!BJ112)*BK112+0.4*$B113</f>
        <v>185247.93515579755</v>
      </c>
      <c r="BL113" s="37">
        <f ca="1">EXP('Question 7'!BK112)*BL112+0.4*$B113</f>
        <v>127696.21107037601</v>
      </c>
      <c r="BM113" s="37">
        <f ca="1">EXP('Question 7'!BL112)*BM112+0.4*$B113</f>
        <v>134195.06233519185</v>
      </c>
      <c r="BN113" s="37">
        <f ca="1">EXP('Question 7'!BM112)*BN112+0.4*$B113</f>
        <v>114263.30454791007</v>
      </c>
      <c r="BO113" s="37">
        <f ca="1">EXP('Question 7'!BN112)*BO112+0.4*$B113</f>
        <v>155654.75793033218</v>
      </c>
      <c r="BP113" s="37">
        <f ca="1">EXP('Question 7'!BO112)*BP112+0.4*$B113</f>
        <v>131805.14143222719</v>
      </c>
      <c r="BQ113" s="37">
        <f ca="1">EXP('Question 7'!BP112)*BQ112+0.4*$B113</f>
        <v>88662.300061875329</v>
      </c>
      <c r="BR113" s="37">
        <f ca="1">EXP('Question 7'!BQ112)*BR112+0.4*$B113</f>
        <v>167460.87538822842</v>
      </c>
      <c r="BS113" s="37">
        <f ca="1">EXP('Question 7'!BR112)*BS112+0.4*$B113</f>
        <v>87232.877541247974</v>
      </c>
      <c r="BT113" s="37">
        <f ca="1">EXP('Question 7'!BS112)*BT112+0.4*$B113</f>
        <v>102300.82108986484</v>
      </c>
      <c r="BU113" s="37">
        <f ca="1">EXP('Question 7'!BT112)*BU112+0.4*$B113</f>
        <v>117454.86789152274</v>
      </c>
      <c r="BV113" s="37">
        <f ca="1">EXP('Question 7'!BU112)*BV112+0.4*$B113</f>
        <v>142901.49163825382</v>
      </c>
      <c r="BW113" s="37">
        <f ca="1">EXP('Question 7'!BV112)*BW112+0.4*$B113</f>
        <v>69394.222393624426</v>
      </c>
      <c r="BX113" s="37">
        <f ca="1">EXP('Question 7'!BW112)*BX112+0.4*$B113</f>
        <v>131790.18971618812</v>
      </c>
      <c r="BY113" s="37">
        <f ca="1">EXP('Question 7'!BX112)*BY112+0.4*$B113</f>
        <v>117480.25155175451</v>
      </c>
      <c r="BZ113" s="37">
        <f ca="1">EXP('Question 7'!BY112)*BZ112+0.4*$B113</f>
        <v>74503.068137074413</v>
      </c>
      <c r="CA113" s="37">
        <f ca="1">EXP('Question 7'!BZ112)*CA112+0.4*$B113</f>
        <v>167576.01111284783</v>
      </c>
      <c r="CB113" s="37">
        <f ca="1">EXP('Question 7'!CA112)*CB112+0.4*$B113</f>
        <v>82337.232533981252</v>
      </c>
      <c r="CC113" s="37">
        <f ca="1">EXP('Question 7'!CB112)*CC112+0.4*$B113</f>
        <v>96008.65893616734</v>
      </c>
      <c r="CD113" s="37">
        <f ca="1">EXP('Question 7'!CC112)*CD112+0.4*$B113</f>
        <v>129380.19213738725</v>
      </c>
      <c r="CE113" s="37">
        <f ca="1">EXP('Question 7'!CD112)*CE112+0.4*$B113</f>
        <v>196029.28356854603</v>
      </c>
      <c r="CF113" s="37">
        <f ca="1">EXP('Question 7'!CE112)*CF112+0.4*$B113</f>
        <v>167525.2179872854</v>
      </c>
      <c r="CG113" s="37">
        <f ca="1">EXP('Question 7'!CF112)*CG112+0.4*$B113</f>
        <v>213140.23553573649</v>
      </c>
      <c r="CH113" s="37">
        <f ca="1">EXP('Question 7'!CG112)*CH112+0.4*$B113</f>
        <v>110970.67279047964</v>
      </c>
      <c r="CI113" s="37">
        <f ca="1">EXP('Question 7'!CH112)*CI112+0.4*$B113</f>
        <v>148920.48522832533</v>
      </c>
      <c r="CJ113" s="37">
        <f ca="1">EXP('Question 7'!CI112)*CJ112+0.4*$B113</f>
        <v>180112.44871565007</v>
      </c>
      <c r="CK113" s="37">
        <f ca="1">EXP('Question 7'!CJ112)*CK112+0.4*$B113</f>
        <v>192582.34176220177</v>
      </c>
      <c r="CL113" s="37">
        <f ca="1">EXP('Question 7'!CK112)*CL112+0.4*$B113</f>
        <v>96532.741848490958</v>
      </c>
      <c r="CM113" s="37">
        <f ca="1">EXP('Question 7'!CL112)*CM112+0.4*$B113</f>
        <v>168005.63573269953</v>
      </c>
      <c r="CN113" s="37">
        <f ca="1">EXP('Question 7'!CM112)*CN112+0.4*$B113</f>
        <v>92806.786836478597</v>
      </c>
      <c r="CO113" s="37">
        <f ca="1">EXP('Question 7'!CN112)*CO112+0.4*$B113</f>
        <v>196477.96627625733</v>
      </c>
      <c r="CP113" s="37">
        <f ca="1">EXP('Question 7'!CO112)*CP112+0.4*$B113</f>
        <v>115039.88173002652</v>
      </c>
      <c r="CQ113" s="37">
        <f ca="1">EXP('Question 7'!CP112)*CQ112+0.4*$B113</f>
        <v>137201.37514388998</v>
      </c>
      <c r="CR113" s="37">
        <f ca="1">EXP('Question 7'!CQ112)*CR112+0.4*$B113</f>
        <v>94009.089271425328</v>
      </c>
      <c r="CS113" s="37">
        <f ca="1">EXP('Question 7'!CR112)*CS112+0.4*$B113</f>
        <v>369160.65352970205</v>
      </c>
      <c r="CT113" s="37">
        <f ca="1">EXP('Question 7'!CS112)*CT112+0.4*$B113</f>
        <v>338375.56506131479</v>
      </c>
      <c r="CU113" s="37">
        <f ca="1">EXP('Question 7'!CT112)*CU112+0.4*$B113</f>
        <v>116552.26734125544</v>
      </c>
      <c r="CV113" s="37">
        <f ca="1">EXP('Question 7'!CU112)*CV112+0.4*$B113</f>
        <v>94172.021543074879</v>
      </c>
      <c r="CW113" s="37">
        <f ca="1">EXP('Question 7'!CV112)*CW112+0.4*$B113</f>
        <v>153298.03567469734</v>
      </c>
      <c r="CX113" s="37">
        <f ca="1">EXP('Question 7'!CW112)*CX112+0.4*$B113</f>
        <v>68986.753051257372</v>
      </c>
    </row>
    <row r="114" spans="1:102" x14ac:dyDescent="0.2">
      <c r="A114" s="5">
        <v>48669</v>
      </c>
      <c r="B114" s="1">
        <v>2534.2184385040391</v>
      </c>
      <c r="C114" s="37">
        <f ca="1">EXP('Question 7'!B113)*C113+0.4*$B114</f>
        <v>121401.47238397386</v>
      </c>
      <c r="D114" s="37">
        <f ca="1">EXP('Question 7'!C113)*D113+0.4*$B114</f>
        <v>139265.72757339914</v>
      </c>
      <c r="E114" s="37">
        <f ca="1">EXP('Question 7'!D113)*E113+0.4*$B114</f>
        <v>140170.0769581162</v>
      </c>
      <c r="F114" s="37">
        <f ca="1">EXP('Question 7'!E113)*F113+0.4*$B114</f>
        <v>99444.045280746068</v>
      </c>
      <c r="G114" s="37">
        <f ca="1">EXP('Question 7'!F113)*G113+0.4*$B114</f>
        <v>260134.54810228586</v>
      </c>
      <c r="H114" s="37">
        <f ca="1">EXP('Question 7'!G113)*H113+0.4*$B114</f>
        <v>106485.06233901714</v>
      </c>
      <c r="I114" s="37">
        <f ca="1">EXP('Question 7'!H113)*I113+0.4*$B114</f>
        <v>108735.96685304784</v>
      </c>
      <c r="J114" s="37">
        <f ca="1">EXP('Question 7'!I113)*J113+0.4*$B114</f>
        <v>208976.71280261927</v>
      </c>
      <c r="K114" s="37">
        <f ca="1">EXP('Question 7'!J113)*K113+0.4*$B114</f>
        <v>74977.570049840302</v>
      </c>
      <c r="L114" s="37">
        <f ca="1">EXP('Question 7'!K113)*L113+0.4*$B114</f>
        <v>118148.0944017624</v>
      </c>
      <c r="M114" s="37">
        <f ca="1">EXP('Question 7'!L113)*M113+0.4*$B114</f>
        <v>148820.78307261391</v>
      </c>
      <c r="N114" s="37">
        <f ca="1">EXP('Question 7'!M113)*N113+0.4*$B114</f>
        <v>143779.935302028</v>
      </c>
      <c r="O114" s="37">
        <f ca="1">EXP('Question 7'!N113)*O113+0.4*$B114</f>
        <v>97246.123387782878</v>
      </c>
      <c r="P114" s="37">
        <f ca="1">EXP('Question 7'!O113)*P113+0.4*$B114</f>
        <v>170041.50286417871</v>
      </c>
      <c r="Q114" s="37">
        <f ca="1">EXP('Question 7'!P113)*Q113+0.4*$B114</f>
        <v>172762.34170702926</v>
      </c>
      <c r="R114" s="37">
        <f ca="1">EXP('Question 7'!Q113)*R113+0.4*$B114</f>
        <v>84396.455465307066</v>
      </c>
      <c r="S114" s="37">
        <f ca="1">EXP('Question 7'!R113)*S113+0.4*$B114</f>
        <v>131389.99301799346</v>
      </c>
      <c r="T114" s="37">
        <f ca="1">EXP('Question 7'!S113)*T113+0.4*$B114</f>
        <v>144739.61462487065</v>
      </c>
      <c r="U114" s="37">
        <f ca="1">EXP('Question 7'!T113)*U113+0.4*$B114</f>
        <v>210501.31084631308</v>
      </c>
      <c r="V114" s="37">
        <f ca="1">EXP('Question 7'!U113)*V113+0.4*$B114</f>
        <v>151573.41189635423</v>
      </c>
      <c r="W114" s="37">
        <f ca="1">EXP('Question 7'!V113)*W113+0.4*$B114</f>
        <v>112804.97762053636</v>
      </c>
      <c r="X114" s="37">
        <f ca="1">EXP('Question 7'!W113)*X113+0.4*$B114</f>
        <v>157019.15942816716</v>
      </c>
      <c r="Y114" s="37">
        <f ca="1">EXP('Question 7'!X113)*Y113+0.4*$B114</f>
        <v>141605.62056806867</v>
      </c>
      <c r="Z114" s="37">
        <f ca="1">EXP('Question 7'!Y113)*Z113+0.4*$B114</f>
        <v>150418.71872463927</v>
      </c>
      <c r="AA114" s="37">
        <f ca="1">EXP('Question 7'!Z113)*AA113+0.4*$B114</f>
        <v>146456.28781727111</v>
      </c>
      <c r="AB114" s="37">
        <f ca="1">EXP('Question 7'!AA113)*AB113+0.4*$B114</f>
        <v>140450.5670375723</v>
      </c>
      <c r="AC114" s="37">
        <f ca="1">EXP('Question 7'!AB113)*AC113+0.4*$B114</f>
        <v>171087.38416808445</v>
      </c>
      <c r="AD114" s="37">
        <f ca="1">EXP('Question 7'!AC113)*AD113+0.4*$B114</f>
        <v>240488.72380871649</v>
      </c>
      <c r="AE114" s="37">
        <f ca="1">EXP('Question 7'!AD113)*AE113+0.4*$B114</f>
        <v>109132.11557393809</v>
      </c>
      <c r="AF114" s="37">
        <f ca="1">EXP('Question 7'!AE113)*AF113+0.4*$B114</f>
        <v>96145.914953378349</v>
      </c>
      <c r="AG114" s="37">
        <f ca="1">EXP('Question 7'!AF113)*AG113+0.4*$B114</f>
        <v>72513.648506956219</v>
      </c>
      <c r="AH114" s="37">
        <f ca="1">EXP('Question 7'!AG113)*AH113+0.4*$B114</f>
        <v>202392.12470386387</v>
      </c>
      <c r="AI114" s="37">
        <f ca="1">EXP('Question 7'!AH113)*AI113+0.4*$B114</f>
        <v>84524.1710494773</v>
      </c>
      <c r="AJ114" s="37">
        <f ca="1">EXP('Question 7'!AI113)*AJ113+0.4*$B114</f>
        <v>174273.23269384686</v>
      </c>
      <c r="AK114" s="37">
        <f ca="1">EXP('Question 7'!AJ113)*AK113+0.4*$B114</f>
        <v>85421.188209260799</v>
      </c>
      <c r="AL114" s="37">
        <f ca="1">EXP('Question 7'!AK113)*AL113+0.4*$B114</f>
        <v>185451.42115536131</v>
      </c>
      <c r="AM114" s="37">
        <f ca="1">EXP('Question 7'!AL113)*AM113+0.4*$B114</f>
        <v>131884.13900321108</v>
      </c>
      <c r="AN114" s="37">
        <f ca="1">EXP('Question 7'!AM113)*AN113+0.4*$B114</f>
        <v>116967.57202965197</v>
      </c>
      <c r="AO114" s="37">
        <f ca="1">EXP('Question 7'!AN113)*AO113+0.4*$B114</f>
        <v>70354.618403358516</v>
      </c>
      <c r="AP114" s="37">
        <f ca="1">EXP('Question 7'!AO113)*AP113+0.4*$B114</f>
        <v>122896.25813125083</v>
      </c>
      <c r="AQ114" s="37">
        <f ca="1">EXP('Question 7'!AP113)*AQ113+0.4*$B114</f>
        <v>83730.449296058825</v>
      </c>
      <c r="AR114" s="37">
        <f ca="1">EXP('Question 7'!AQ113)*AR113+0.4*$B114</f>
        <v>169782.76416994495</v>
      </c>
      <c r="AS114" s="37">
        <f ca="1">EXP('Question 7'!AR113)*AS113+0.4*$B114</f>
        <v>77190.640245834831</v>
      </c>
      <c r="AT114" s="37">
        <f ca="1">EXP('Question 7'!AS113)*AT113+0.4*$B114</f>
        <v>210880.38299852508</v>
      </c>
      <c r="AU114" s="37">
        <f ca="1">EXP('Question 7'!AT113)*AU113+0.4*$B114</f>
        <v>159426.56117565357</v>
      </c>
      <c r="AV114" s="37">
        <f ca="1">EXP('Question 7'!AU113)*AV113+0.4*$B114</f>
        <v>192091.62367175776</v>
      </c>
      <c r="AW114" s="37">
        <f ca="1">EXP('Question 7'!AV113)*AW113+0.4*$B114</f>
        <v>90980.322930350565</v>
      </c>
      <c r="AX114" s="37">
        <f ca="1">EXP('Question 7'!AW113)*AX113+0.4*$B114</f>
        <v>149698.35269894995</v>
      </c>
      <c r="AY114" s="37">
        <f ca="1">EXP('Question 7'!AX113)*AY113+0.4*$B114</f>
        <v>122274.54582567156</v>
      </c>
      <c r="AZ114" s="37">
        <f ca="1">EXP('Question 7'!AY113)*AZ113+0.4*$B114</f>
        <v>139681.58446658708</v>
      </c>
      <c r="BA114" s="37">
        <f ca="1">EXP('Question 7'!AZ113)*BA113+0.4*$B114</f>
        <v>135880.80679279895</v>
      </c>
      <c r="BB114" s="37">
        <f ca="1">EXP('Question 7'!BA113)*BB113+0.4*$B114</f>
        <v>216791.76025660982</v>
      </c>
      <c r="BC114" s="37">
        <f ca="1">EXP('Question 7'!BB113)*BC113+0.4*$B114</f>
        <v>84364.804650991908</v>
      </c>
      <c r="BD114" s="37">
        <f ca="1">EXP('Question 7'!BC113)*BD113+0.4*$B114</f>
        <v>155422.62983600327</v>
      </c>
      <c r="BE114" s="37">
        <f ca="1">EXP('Question 7'!BD113)*BE113+0.4*$B114</f>
        <v>95831.32199466374</v>
      </c>
      <c r="BF114" s="37">
        <f ca="1">EXP('Question 7'!BE113)*BF113+0.4*$B114</f>
        <v>139388.48171548289</v>
      </c>
      <c r="BG114" s="37">
        <f ca="1">EXP('Question 7'!BF113)*BG113+0.4*$B114</f>
        <v>117287.88745737352</v>
      </c>
      <c r="BH114" s="37">
        <f ca="1">EXP('Question 7'!BG113)*BH113+0.4*$B114</f>
        <v>91709.271833427163</v>
      </c>
      <c r="BI114" s="37">
        <f ca="1">EXP('Question 7'!BH113)*BI113+0.4*$B114</f>
        <v>217620.03986942509</v>
      </c>
      <c r="BJ114" s="37">
        <f ca="1">EXP('Question 7'!BI113)*BJ113+0.4*$B114</f>
        <v>171608.0293918289</v>
      </c>
      <c r="BK114" s="37">
        <f ca="1">EXP('Question 7'!BJ113)*BK113+0.4*$B114</f>
        <v>177023.83318311535</v>
      </c>
      <c r="BL114" s="37">
        <f ca="1">EXP('Question 7'!BK113)*BL113+0.4*$B114</f>
        <v>136747.22724763103</v>
      </c>
      <c r="BM114" s="37">
        <f ca="1">EXP('Question 7'!BL113)*BM113+0.4*$B114</f>
        <v>124839.63919508478</v>
      </c>
      <c r="BN114" s="37">
        <f ca="1">EXP('Question 7'!BM113)*BN113+0.4*$B114</f>
        <v>117023.99310787453</v>
      </c>
      <c r="BO114" s="37">
        <f ca="1">EXP('Question 7'!BN113)*BO113+0.4*$B114</f>
        <v>151806.63324659623</v>
      </c>
      <c r="BP114" s="37">
        <f ca="1">EXP('Question 7'!BO113)*BP113+0.4*$B114</f>
        <v>130706.55554293375</v>
      </c>
      <c r="BQ114" s="37">
        <f ca="1">EXP('Question 7'!BP113)*BQ113+0.4*$B114</f>
        <v>88288.270657878806</v>
      </c>
      <c r="BR114" s="37">
        <f ca="1">EXP('Question 7'!BQ113)*BR113+0.4*$B114</f>
        <v>157263.2522617091</v>
      </c>
      <c r="BS114" s="37">
        <f ca="1">EXP('Question 7'!BR113)*BS113+0.4*$B114</f>
        <v>85779.746362386606</v>
      </c>
      <c r="BT114" s="37">
        <f ca="1">EXP('Question 7'!BS113)*BT113+0.4*$B114</f>
        <v>112885.79502021894</v>
      </c>
      <c r="BU114" s="37">
        <f ca="1">EXP('Question 7'!BT113)*BU113+0.4*$B114</f>
        <v>124195.07727488827</v>
      </c>
      <c r="BV114" s="37">
        <f ca="1">EXP('Question 7'!BU113)*BV113+0.4*$B114</f>
        <v>149612.23589084999</v>
      </c>
      <c r="BW114" s="37">
        <f ca="1">EXP('Question 7'!BV113)*BW113+0.4*$B114</f>
        <v>72899.048540497213</v>
      </c>
      <c r="BX114" s="37">
        <f ca="1">EXP('Question 7'!BW113)*BX113+0.4*$B114</f>
        <v>132567.41794042342</v>
      </c>
      <c r="BY114" s="37">
        <f ca="1">EXP('Question 7'!BX113)*BY113+0.4*$B114</f>
        <v>124774.97210052228</v>
      </c>
      <c r="BZ114" s="37">
        <f ca="1">EXP('Question 7'!BY113)*BZ113+0.4*$B114</f>
        <v>73392.873771298269</v>
      </c>
      <c r="CA114" s="37">
        <f ca="1">EXP('Question 7'!BZ113)*CA113+0.4*$B114</f>
        <v>164963.43631674378</v>
      </c>
      <c r="CB114" s="37">
        <f ca="1">EXP('Question 7'!CA113)*CB113+0.4*$B114</f>
        <v>84800.716249728415</v>
      </c>
      <c r="CC114" s="37">
        <f ca="1">EXP('Question 7'!CB113)*CC113+0.4*$B114</f>
        <v>102804.7365828106</v>
      </c>
      <c r="CD114" s="37">
        <f ca="1">EXP('Question 7'!CC113)*CD113+0.4*$B114</f>
        <v>135334.1586867763</v>
      </c>
      <c r="CE114" s="37">
        <f ca="1">EXP('Question 7'!CD113)*CE113+0.4*$B114</f>
        <v>226361.25839046863</v>
      </c>
      <c r="CF114" s="37">
        <f ca="1">EXP('Question 7'!CE113)*CF113+0.4*$B114</f>
        <v>172703.57817290659</v>
      </c>
      <c r="CG114" s="37">
        <f ca="1">EXP('Question 7'!CF113)*CG113+0.4*$B114</f>
        <v>197313.15660679093</v>
      </c>
      <c r="CH114" s="37">
        <f ca="1">EXP('Question 7'!CG113)*CH113+0.4*$B114</f>
        <v>111568.22829395047</v>
      </c>
      <c r="CI114" s="37">
        <f ca="1">EXP('Question 7'!CH113)*CI113+0.4*$B114</f>
        <v>148224.96894477593</v>
      </c>
      <c r="CJ114" s="37">
        <f ca="1">EXP('Question 7'!CI113)*CJ113+0.4*$B114</f>
        <v>189705.54376305023</v>
      </c>
      <c r="CK114" s="37">
        <f ca="1">EXP('Question 7'!CJ113)*CK113+0.4*$B114</f>
        <v>200317.37263006275</v>
      </c>
      <c r="CL114" s="37">
        <f ca="1">EXP('Question 7'!CK113)*CL113+0.4*$B114</f>
        <v>97395.423295723376</v>
      </c>
      <c r="CM114" s="37">
        <f ca="1">EXP('Question 7'!CL113)*CM113+0.4*$B114</f>
        <v>156650.74836553543</v>
      </c>
      <c r="CN114" s="37">
        <f ca="1">EXP('Question 7'!CM113)*CN113+0.4*$B114</f>
        <v>95204.03598490743</v>
      </c>
      <c r="CO114" s="37">
        <f ca="1">EXP('Question 7'!CN113)*CO113+0.4*$B114</f>
        <v>190067.23951396815</v>
      </c>
      <c r="CP114" s="37">
        <f ca="1">EXP('Question 7'!CO113)*CP113+0.4*$B114</f>
        <v>125319.54588374009</v>
      </c>
      <c r="CQ114" s="37">
        <f ca="1">EXP('Question 7'!CP113)*CQ113+0.4*$B114</f>
        <v>140871.03827352286</v>
      </c>
      <c r="CR114" s="37">
        <f ca="1">EXP('Question 7'!CQ113)*CR113+0.4*$B114</f>
        <v>97801.531249642067</v>
      </c>
      <c r="CS114" s="37">
        <f ca="1">EXP('Question 7'!CR113)*CS113+0.4*$B114</f>
        <v>367456.17109082715</v>
      </c>
      <c r="CT114" s="37">
        <f ca="1">EXP('Question 7'!CS113)*CT113+0.4*$B114</f>
        <v>339629.88244058692</v>
      </c>
      <c r="CU114" s="37">
        <f ca="1">EXP('Question 7'!CT113)*CU113+0.4*$B114</f>
        <v>122220.42292976903</v>
      </c>
      <c r="CV114" s="37">
        <f ca="1">EXP('Question 7'!CU113)*CV113+0.4*$B114</f>
        <v>96795.826606107978</v>
      </c>
      <c r="CW114" s="37">
        <f ca="1">EXP('Question 7'!CV113)*CW113+0.4*$B114</f>
        <v>154974.30491294613</v>
      </c>
      <c r="CX114" s="37">
        <f ca="1">EXP('Question 7'!CW113)*CX113+0.4*$B114</f>
        <v>75807.920136893343</v>
      </c>
    </row>
    <row r="115" spans="1:102" x14ac:dyDescent="0.2">
      <c r="A115" s="5">
        <v>48699</v>
      </c>
      <c r="B115" s="1">
        <v>2534.2184385040391</v>
      </c>
      <c r="C115" s="37">
        <f ca="1">EXP('Question 7'!B114)*C114+0.4*$B115</f>
        <v>126957.04142730933</v>
      </c>
      <c r="D115" s="37">
        <f ca="1">EXP('Question 7'!C114)*D114+0.4*$B115</f>
        <v>142958.36710299324</v>
      </c>
      <c r="E115" s="37">
        <f ca="1">EXP('Question 7'!D114)*E114+0.4*$B115</f>
        <v>139067.44575822903</v>
      </c>
      <c r="F115" s="37">
        <f ca="1">EXP('Question 7'!E114)*F114+0.4*$B115</f>
        <v>101294.00143348427</v>
      </c>
      <c r="G115" s="37">
        <f ca="1">EXP('Question 7'!F114)*G114+0.4*$B115</f>
        <v>267342.89672327176</v>
      </c>
      <c r="H115" s="37">
        <f ca="1">EXP('Question 7'!G114)*H114+0.4*$B115</f>
        <v>113074.53365625531</v>
      </c>
      <c r="I115" s="37">
        <f ca="1">EXP('Question 7'!H114)*I114+0.4*$B115</f>
        <v>110387.83079263032</v>
      </c>
      <c r="J115" s="37">
        <f ca="1">EXP('Question 7'!I114)*J114+0.4*$B115</f>
        <v>214628.60513521536</v>
      </c>
      <c r="K115" s="37">
        <f ca="1">EXP('Question 7'!J114)*K114+0.4*$B115</f>
        <v>68858.641577386006</v>
      </c>
      <c r="L115" s="37">
        <f ca="1">EXP('Question 7'!K114)*L114+0.4*$B115</f>
        <v>124698.22634898651</v>
      </c>
      <c r="M115" s="37">
        <f ca="1">EXP('Question 7'!L114)*M114+0.4*$B115</f>
        <v>165834.95323396791</v>
      </c>
      <c r="N115" s="37">
        <f ca="1">EXP('Question 7'!M114)*N114+0.4*$B115</f>
        <v>158360.53025034192</v>
      </c>
      <c r="O115" s="37">
        <f ca="1">EXP('Question 7'!N114)*O114+0.4*$B115</f>
        <v>100747.79076332561</v>
      </c>
      <c r="P115" s="37">
        <f ca="1">EXP('Question 7'!O114)*P114+0.4*$B115</f>
        <v>188232.86029583114</v>
      </c>
      <c r="Q115" s="37">
        <f ca="1">EXP('Question 7'!P114)*Q114+0.4*$B115</f>
        <v>183702.97422293693</v>
      </c>
      <c r="R115" s="37">
        <f ca="1">EXP('Question 7'!Q114)*R114+0.4*$B115</f>
        <v>86690.162662402363</v>
      </c>
      <c r="S115" s="37">
        <f ca="1">EXP('Question 7'!R114)*S114+0.4*$B115</f>
        <v>132884.77918049743</v>
      </c>
      <c r="T115" s="37">
        <f ca="1">EXP('Question 7'!S114)*T114+0.4*$B115</f>
        <v>157225.33802504282</v>
      </c>
      <c r="U115" s="37">
        <f ca="1">EXP('Question 7'!T114)*U114+0.4*$B115</f>
        <v>211956.78552030932</v>
      </c>
      <c r="V115" s="37">
        <f ca="1">EXP('Question 7'!U114)*V114+0.4*$B115</f>
        <v>148909.48961571994</v>
      </c>
      <c r="W115" s="37">
        <f ca="1">EXP('Question 7'!V114)*W114+0.4*$B115</f>
        <v>110576.93605480132</v>
      </c>
      <c r="X115" s="37">
        <f ca="1">EXP('Question 7'!W114)*X114+0.4*$B115</f>
        <v>152610.77082244732</v>
      </c>
      <c r="Y115" s="37">
        <f ca="1">EXP('Question 7'!X114)*Y114+0.4*$B115</f>
        <v>148559.25801574613</v>
      </c>
      <c r="Z115" s="37">
        <f ca="1">EXP('Question 7'!Y114)*Z114+0.4*$B115</f>
        <v>150347.08751525765</v>
      </c>
      <c r="AA115" s="37">
        <f ca="1">EXP('Question 7'!Z114)*AA114+0.4*$B115</f>
        <v>154268.88680043997</v>
      </c>
      <c r="AB115" s="37">
        <f ca="1">EXP('Question 7'!AA114)*AB114+0.4*$B115</f>
        <v>142569.90534706917</v>
      </c>
      <c r="AC115" s="37">
        <f ca="1">EXP('Question 7'!AB114)*AC114+0.4*$B115</f>
        <v>169295.01704577825</v>
      </c>
      <c r="AD115" s="37">
        <f ca="1">EXP('Question 7'!AC114)*AD114+0.4*$B115</f>
        <v>216077.41889635343</v>
      </c>
      <c r="AE115" s="37">
        <f ca="1">EXP('Question 7'!AD114)*AE114+0.4*$B115</f>
        <v>112816.13888881466</v>
      </c>
      <c r="AF115" s="37">
        <f ca="1">EXP('Question 7'!AE114)*AF114+0.4*$B115</f>
        <v>94529.390098801712</v>
      </c>
      <c r="AG115" s="37">
        <f ca="1">EXP('Question 7'!AF114)*AG114+0.4*$B115</f>
        <v>72159.333890533817</v>
      </c>
      <c r="AH115" s="37">
        <f ca="1">EXP('Question 7'!AG114)*AH114+0.4*$B115</f>
        <v>204346.95479414298</v>
      </c>
      <c r="AI115" s="37">
        <f ca="1">EXP('Question 7'!AH114)*AI114+0.4*$B115</f>
        <v>85250.417027028627</v>
      </c>
      <c r="AJ115" s="37">
        <f ca="1">EXP('Question 7'!AI114)*AJ114+0.4*$B115</f>
        <v>173666.96345279797</v>
      </c>
      <c r="AK115" s="37">
        <f ca="1">EXP('Question 7'!AJ114)*AK114+0.4*$B115</f>
        <v>91382.20167518669</v>
      </c>
      <c r="AL115" s="37">
        <f ca="1">EXP('Question 7'!AK114)*AL114+0.4*$B115</f>
        <v>189199.17889600946</v>
      </c>
      <c r="AM115" s="37">
        <f ca="1">EXP('Question 7'!AL114)*AM114+0.4*$B115</f>
        <v>135111.71298751357</v>
      </c>
      <c r="AN115" s="37">
        <f ca="1">EXP('Question 7'!AM114)*AN114+0.4*$B115</f>
        <v>119526.80363438877</v>
      </c>
      <c r="AO115" s="37">
        <f ca="1">EXP('Question 7'!AN114)*AO114+0.4*$B115</f>
        <v>71775.276530224888</v>
      </c>
      <c r="AP115" s="37">
        <f ca="1">EXP('Question 7'!AO114)*AP114+0.4*$B115</f>
        <v>127542.49877939062</v>
      </c>
      <c r="AQ115" s="37">
        <f ca="1">EXP('Question 7'!AP114)*AQ114+0.4*$B115</f>
        <v>81602.061420001002</v>
      </c>
      <c r="AR115" s="37">
        <f ca="1">EXP('Question 7'!AQ114)*AR114+0.4*$B115</f>
        <v>191901.01215998968</v>
      </c>
      <c r="AS115" s="37">
        <f ca="1">EXP('Question 7'!AR114)*AS114+0.4*$B115</f>
        <v>71518.13210982093</v>
      </c>
      <c r="AT115" s="37">
        <f ca="1">EXP('Question 7'!AS114)*AT114+0.4*$B115</f>
        <v>220092.80920011504</v>
      </c>
      <c r="AU115" s="37">
        <f ca="1">EXP('Question 7'!AT114)*AU114+0.4*$B115</f>
        <v>174387.02259368266</v>
      </c>
      <c r="AV115" s="37">
        <f ca="1">EXP('Question 7'!AU114)*AV114+0.4*$B115</f>
        <v>178556.15543566941</v>
      </c>
      <c r="AW115" s="37">
        <f ca="1">EXP('Question 7'!AV114)*AW114+0.4*$B115</f>
        <v>88294.137838477836</v>
      </c>
      <c r="AX115" s="37">
        <f ca="1">EXP('Question 7'!AW114)*AX114+0.4*$B115</f>
        <v>145592.14911210179</v>
      </c>
      <c r="AY115" s="37">
        <f ca="1">EXP('Question 7'!AX114)*AY114+0.4*$B115</f>
        <v>128752.47495397471</v>
      </c>
      <c r="AZ115" s="37">
        <f ca="1">EXP('Question 7'!AY114)*AZ114+0.4*$B115</f>
        <v>137954.42135957599</v>
      </c>
      <c r="BA115" s="37">
        <f ca="1">EXP('Question 7'!AZ114)*BA114+0.4*$B115</f>
        <v>150289.83777397376</v>
      </c>
      <c r="BB115" s="37">
        <f ca="1">EXP('Question 7'!BA114)*BB114+0.4*$B115</f>
        <v>228568.77210275849</v>
      </c>
      <c r="BC115" s="37">
        <f ca="1">EXP('Question 7'!BB114)*BC114+0.4*$B115</f>
        <v>80923.758921203058</v>
      </c>
      <c r="BD115" s="37">
        <f ca="1">EXP('Question 7'!BC114)*BD114+0.4*$B115</f>
        <v>178540.60861487107</v>
      </c>
      <c r="BE115" s="37">
        <f ca="1">EXP('Question 7'!BD114)*BE114+0.4*$B115</f>
        <v>101527.95322092893</v>
      </c>
      <c r="BF115" s="37">
        <f ca="1">EXP('Question 7'!BE114)*BF114+0.4*$B115</f>
        <v>139579.49126435479</v>
      </c>
      <c r="BG115" s="37">
        <f ca="1">EXP('Question 7'!BF114)*BG114+0.4*$B115</f>
        <v>112644.28790734647</v>
      </c>
      <c r="BH115" s="37">
        <f ca="1">EXP('Question 7'!BG114)*BH114+0.4*$B115</f>
        <v>88651.241188897024</v>
      </c>
      <c r="BI115" s="37">
        <f ca="1">EXP('Question 7'!BH114)*BI114+0.4*$B115</f>
        <v>233073.02430080253</v>
      </c>
      <c r="BJ115" s="37">
        <f ca="1">EXP('Question 7'!BI114)*BJ114+0.4*$B115</f>
        <v>177599.94415056345</v>
      </c>
      <c r="BK115" s="37">
        <f ca="1">EXP('Question 7'!BJ114)*BK114+0.4*$B115</f>
        <v>180028.95447772433</v>
      </c>
      <c r="BL115" s="37">
        <f ca="1">EXP('Question 7'!BK114)*BL114+0.4*$B115</f>
        <v>143515.03764326547</v>
      </c>
      <c r="BM115" s="37">
        <f ca="1">EXP('Question 7'!BL114)*BM114+0.4*$B115</f>
        <v>124945.32631241699</v>
      </c>
      <c r="BN115" s="37">
        <f ca="1">EXP('Question 7'!BM114)*BN114+0.4*$B115</f>
        <v>114448.28967609377</v>
      </c>
      <c r="BO115" s="37">
        <f ca="1">EXP('Question 7'!BN114)*BO114+0.4*$B115</f>
        <v>170266.42238705527</v>
      </c>
      <c r="BP115" s="37">
        <f ca="1">EXP('Question 7'!BO114)*BP114+0.4*$B115</f>
        <v>120730.35341113593</v>
      </c>
      <c r="BQ115" s="37">
        <f ca="1">EXP('Question 7'!BP114)*BQ114+0.4*$B115</f>
        <v>84624.124115204701</v>
      </c>
      <c r="BR115" s="37">
        <f ca="1">EXP('Question 7'!BQ114)*BR114+0.4*$B115</f>
        <v>145073.48972341148</v>
      </c>
      <c r="BS115" s="37">
        <f ca="1">EXP('Question 7'!BR114)*BS114+0.4*$B115</f>
        <v>91102.964432577981</v>
      </c>
      <c r="BT115" s="37">
        <f ca="1">EXP('Question 7'!BS114)*BT114+0.4*$B115</f>
        <v>112169.11136334692</v>
      </c>
      <c r="BU115" s="37">
        <f ca="1">EXP('Question 7'!BT114)*BU114+0.4*$B115</f>
        <v>126728.68392763812</v>
      </c>
      <c r="BV115" s="37">
        <f ca="1">EXP('Question 7'!BU114)*BV114+0.4*$B115</f>
        <v>153767.82232431869</v>
      </c>
      <c r="BW115" s="37">
        <f ca="1">EXP('Question 7'!BV114)*BW114+0.4*$B115</f>
        <v>72006.734548524197</v>
      </c>
      <c r="BX115" s="37">
        <f ca="1">EXP('Question 7'!BW114)*BX114+0.4*$B115</f>
        <v>131826.04641156679</v>
      </c>
      <c r="BY115" s="37">
        <f ca="1">EXP('Question 7'!BX114)*BY114+0.4*$B115</f>
        <v>124378.19748453455</v>
      </c>
      <c r="BZ115" s="37">
        <f ca="1">EXP('Question 7'!BY114)*BZ114+0.4*$B115</f>
        <v>71449.956681158816</v>
      </c>
      <c r="CA115" s="37">
        <f ca="1">EXP('Question 7'!BZ114)*CA114+0.4*$B115</f>
        <v>155119.92049284722</v>
      </c>
      <c r="CB115" s="37">
        <f ca="1">EXP('Question 7'!CA114)*CB114+0.4*$B115</f>
        <v>84591.058277590302</v>
      </c>
      <c r="CC115" s="37">
        <f ca="1">EXP('Question 7'!CB114)*CC114+0.4*$B115</f>
        <v>106011.64694248217</v>
      </c>
      <c r="CD115" s="37">
        <f ca="1">EXP('Question 7'!CC114)*CD114+0.4*$B115</f>
        <v>151892.45344620998</v>
      </c>
      <c r="CE115" s="37">
        <f ca="1">EXP('Question 7'!CD114)*CE114+0.4*$B115</f>
        <v>217814.57698223417</v>
      </c>
      <c r="CF115" s="37">
        <f ca="1">EXP('Question 7'!CE114)*CF114+0.4*$B115</f>
        <v>166430.01075738072</v>
      </c>
      <c r="CG115" s="37">
        <f ca="1">EXP('Question 7'!CF114)*CG114+0.4*$B115</f>
        <v>199066.60073256594</v>
      </c>
      <c r="CH115" s="37">
        <f ca="1">EXP('Question 7'!CG114)*CH114+0.4*$B115</f>
        <v>122465.04967057053</v>
      </c>
      <c r="CI115" s="37">
        <f ca="1">EXP('Question 7'!CH114)*CI114+0.4*$B115</f>
        <v>145848.97887656244</v>
      </c>
      <c r="CJ115" s="37">
        <f ca="1">EXP('Question 7'!CI114)*CJ114+0.4*$B115</f>
        <v>191562.68648126014</v>
      </c>
      <c r="CK115" s="37">
        <f ca="1">EXP('Question 7'!CJ114)*CK114+0.4*$B115</f>
        <v>197960.17352020906</v>
      </c>
      <c r="CL115" s="37">
        <f ca="1">EXP('Question 7'!CK114)*CL114+0.4*$B115</f>
        <v>85912.828640491076</v>
      </c>
      <c r="CM115" s="37">
        <f ca="1">EXP('Question 7'!CL114)*CM114+0.4*$B115</f>
        <v>161003.20151531236</v>
      </c>
      <c r="CN115" s="37">
        <f ca="1">EXP('Question 7'!CM114)*CN114+0.4*$B115</f>
        <v>87618.628631951258</v>
      </c>
      <c r="CO115" s="37">
        <f ca="1">EXP('Question 7'!CN114)*CO114+0.4*$B115</f>
        <v>186752.31639639949</v>
      </c>
      <c r="CP115" s="37">
        <f ca="1">EXP('Question 7'!CO114)*CP114+0.4*$B115</f>
        <v>125235.01987581278</v>
      </c>
      <c r="CQ115" s="37">
        <f ca="1">EXP('Question 7'!CP114)*CQ114+0.4*$B115</f>
        <v>152248.08206213583</v>
      </c>
      <c r="CR115" s="37">
        <f ca="1">EXP('Question 7'!CQ114)*CR114+0.4*$B115</f>
        <v>97296.646646032415</v>
      </c>
      <c r="CS115" s="37">
        <f ca="1">EXP('Question 7'!CR114)*CS114+0.4*$B115</f>
        <v>384234.03270065348</v>
      </c>
      <c r="CT115" s="37">
        <f ca="1">EXP('Question 7'!CS114)*CT114+0.4*$B115</f>
        <v>318751.90191939013</v>
      </c>
      <c r="CU115" s="37">
        <f ca="1">EXP('Question 7'!CT114)*CU114+0.4*$B115</f>
        <v>125238.66573520476</v>
      </c>
      <c r="CV115" s="37">
        <f ca="1">EXP('Question 7'!CU114)*CV114+0.4*$B115</f>
        <v>97074.319164885572</v>
      </c>
      <c r="CW115" s="37">
        <f ca="1">EXP('Question 7'!CV114)*CW114+0.4*$B115</f>
        <v>155686.13211314203</v>
      </c>
      <c r="CX115" s="37">
        <f ca="1">EXP('Question 7'!CW114)*CX114+0.4*$B115</f>
        <v>78366.554983977883</v>
      </c>
    </row>
    <row r="116" spans="1:102" x14ac:dyDescent="0.2">
      <c r="A116" s="5">
        <v>48730</v>
      </c>
      <c r="B116" s="1">
        <v>2534.2184385040391</v>
      </c>
      <c r="C116" s="37">
        <f ca="1">EXP('Question 7'!B115)*C115+0.4*$B116</f>
        <v>130551.75542855881</v>
      </c>
      <c r="D116" s="37">
        <f ca="1">EXP('Question 7'!C115)*D115+0.4*$B116</f>
        <v>143569.69355987888</v>
      </c>
      <c r="E116" s="37">
        <f ca="1">EXP('Question 7'!D115)*E115+0.4*$B116</f>
        <v>154082.91895505515</v>
      </c>
      <c r="F116" s="37">
        <f ca="1">EXP('Question 7'!E115)*F115+0.4*$B116</f>
        <v>104629.63879778869</v>
      </c>
      <c r="G116" s="37">
        <f ca="1">EXP('Question 7'!F115)*G115+0.4*$B116</f>
        <v>293662.2350685001</v>
      </c>
      <c r="H116" s="37">
        <f ca="1">EXP('Question 7'!G115)*H115+0.4*$B116</f>
        <v>110188.19222528575</v>
      </c>
      <c r="I116" s="37">
        <f ca="1">EXP('Question 7'!H115)*I115+0.4*$B116</f>
        <v>127523.71937947051</v>
      </c>
      <c r="J116" s="37">
        <f ca="1">EXP('Question 7'!I115)*J115+0.4*$B116</f>
        <v>210087.06415349178</v>
      </c>
      <c r="K116" s="37">
        <f ca="1">EXP('Question 7'!J115)*K115+0.4*$B116</f>
        <v>70944.617432146522</v>
      </c>
      <c r="L116" s="37">
        <f ca="1">EXP('Question 7'!K115)*L115+0.4*$B116</f>
        <v>135435.18562743958</v>
      </c>
      <c r="M116" s="37">
        <f ca="1">EXP('Question 7'!L115)*M115+0.4*$B116</f>
        <v>142011.96813441507</v>
      </c>
      <c r="N116" s="37">
        <f ca="1">EXP('Question 7'!M115)*N115+0.4*$B116</f>
        <v>148483.78785155356</v>
      </c>
      <c r="O116" s="37">
        <f ca="1">EXP('Question 7'!N115)*O115+0.4*$B116</f>
        <v>97965.217128914839</v>
      </c>
      <c r="P116" s="37">
        <f ca="1">EXP('Question 7'!O115)*P115+0.4*$B116</f>
        <v>199425.13148516332</v>
      </c>
      <c r="Q116" s="37">
        <f ca="1">EXP('Question 7'!P115)*Q115+0.4*$B116</f>
        <v>191518.37611026166</v>
      </c>
      <c r="R116" s="37">
        <f ca="1">EXP('Question 7'!Q115)*R115+0.4*$B116</f>
        <v>81095.395150197321</v>
      </c>
      <c r="S116" s="37">
        <f ca="1">EXP('Question 7'!R115)*S115+0.4*$B116</f>
        <v>140420.75701174195</v>
      </c>
      <c r="T116" s="37">
        <f ca="1">EXP('Question 7'!S115)*T115+0.4*$B116</f>
        <v>159558.07959841078</v>
      </c>
      <c r="U116" s="37">
        <f ca="1">EXP('Question 7'!T115)*U115+0.4*$B116</f>
        <v>226632.23270115012</v>
      </c>
      <c r="V116" s="37">
        <f ca="1">EXP('Question 7'!U115)*V115+0.4*$B116</f>
        <v>144014.99099370034</v>
      </c>
      <c r="W116" s="37">
        <f ca="1">EXP('Question 7'!V115)*W115+0.4*$B116</f>
        <v>101014.21712458489</v>
      </c>
      <c r="X116" s="37">
        <f ca="1">EXP('Question 7'!W115)*X115+0.4*$B116</f>
        <v>145198.55585101698</v>
      </c>
      <c r="Y116" s="37">
        <f ca="1">EXP('Question 7'!X115)*Y115+0.4*$B116</f>
        <v>169653.25836888776</v>
      </c>
      <c r="Z116" s="37">
        <f ca="1">EXP('Question 7'!Y115)*Z115+0.4*$B116</f>
        <v>165374.08404135384</v>
      </c>
      <c r="AA116" s="37">
        <f ca="1">EXP('Question 7'!Z115)*AA115+0.4*$B116</f>
        <v>165764.0909780449</v>
      </c>
      <c r="AB116" s="37">
        <f ca="1">EXP('Question 7'!AA115)*AB115+0.4*$B116</f>
        <v>151854.47903568542</v>
      </c>
      <c r="AC116" s="37">
        <f ca="1">EXP('Question 7'!AB115)*AC115+0.4*$B116</f>
        <v>174284.41651727233</v>
      </c>
      <c r="AD116" s="37">
        <f ca="1">EXP('Question 7'!AC115)*AD115+0.4*$B116</f>
        <v>232150.73835377034</v>
      </c>
      <c r="AE116" s="37">
        <f ca="1">EXP('Question 7'!AD115)*AE115+0.4*$B116</f>
        <v>115342.7515115873</v>
      </c>
      <c r="AF116" s="37">
        <f ca="1">EXP('Question 7'!AE115)*AF115+0.4*$B116</f>
        <v>89607.957675322352</v>
      </c>
      <c r="AG116" s="37">
        <f ca="1">EXP('Question 7'!AF115)*AG115+0.4*$B116</f>
        <v>75224.15166104144</v>
      </c>
      <c r="AH116" s="37">
        <f ca="1">EXP('Question 7'!AG115)*AH115+0.4*$B116</f>
        <v>203440.05751754524</v>
      </c>
      <c r="AI116" s="37">
        <f ca="1">EXP('Question 7'!AH115)*AI115+0.4*$B116</f>
        <v>94876.354157200243</v>
      </c>
      <c r="AJ116" s="37">
        <f ca="1">EXP('Question 7'!AI115)*AJ115+0.4*$B116</f>
        <v>173764.49532862316</v>
      </c>
      <c r="AK116" s="37">
        <f ca="1">EXP('Question 7'!AJ115)*AK115+0.4*$B116</f>
        <v>94274.238269698792</v>
      </c>
      <c r="AL116" s="37">
        <f ca="1">EXP('Question 7'!AK115)*AL115+0.4*$B116</f>
        <v>188246.1324592944</v>
      </c>
      <c r="AM116" s="37">
        <f ca="1">EXP('Question 7'!AL115)*AM115+0.4*$B116</f>
        <v>144350.06782931404</v>
      </c>
      <c r="AN116" s="37">
        <f ca="1">EXP('Question 7'!AM115)*AN115+0.4*$B116</f>
        <v>116535.23052246618</v>
      </c>
      <c r="AO116" s="37">
        <f ca="1">EXP('Question 7'!AN115)*AO115+0.4*$B116</f>
        <v>78733.538341259831</v>
      </c>
      <c r="AP116" s="37">
        <f ca="1">EXP('Question 7'!AO115)*AP115+0.4*$B116</f>
        <v>122530.42446744037</v>
      </c>
      <c r="AQ116" s="37">
        <f ca="1">EXP('Question 7'!AP115)*AQ115+0.4*$B116</f>
        <v>86099.747283333156</v>
      </c>
      <c r="AR116" s="37">
        <f ca="1">EXP('Question 7'!AQ115)*AR115+0.4*$B116</f>
        <v>182600.79274894067</v>
      </c>
      <c r="AS116" s="37">
        <f ca="1">EXP('Question 7'!AR115)*AS115+0.4*$B116</f>
        <v>73208.544526090409</v>
      </c>
      <c r="AT116" s="37">
        <f ca="1">EXP('Question 7'!AS115)*AT115+0.4*$B116</f>
        <v>219929.34426619738</v>
      </c>
      <c r="AU116" s="37">
        <f ca="1">EXP('Question 7'!AT115)*AU115+0.4*$B116</f>
        <v>184318.9255105601</v>
      </c>
      <c r="AV116" s="37">
        <f ca="1">EXP('Question 7'!AU115)*AV115+0.4*$B116</f>
        <v>186332.69281126859</v>
      </c>
      <c r="AW116" s="37">
        <f ca="1">EXP('Question 7'!AV115)*AW115+0.4*$B116</f>
        <v>87080.230664178118</v>
      </c>
      <c r="AX116" s="37">
        <f ca="1">EXP('Question 7'!AW115)*AX115+0.4*$B116</f>
        <v>142573.95289205035</v>
      </c>
      <c r="AY116" s="37">
        <f ca="1">EXP('Question 7'!AX115)*AY115+0.4*$B116</f>
        <v>126584.81173921149</v>
      </c>
      <c r="AZ116" s="37">
        <f ca="1">EXP('Question 7'!AY115)*AZ115+0.4*$B116</f>
        <v>150569.10523566295</v>
      </c>
      <c r="BA116" s="37">
        <f ca="1">EXP('Question 7'!AZ115)*BA115+0.4*$B116</f>
        <v>162189.29290474881</v>
      </c>
      <c r="BB116" s="37">
        <f ca="1">EXP('Question 7'!BA115)*BB115+0.4*$B116</f>
        <v>218169.33038472364</v>
      </c>
      <c r="BC116" s="37">
        <f ca="1">EXP('Question 7'!BB115)*BC115+0.4*$B116</f>
        <v>76526.502896536942</v>
      </c>
      <c r="BD116" s="37">
        <f ca="1">EXP('Question 7'!BC115)*BD115+0.4*$B116</f>
        <v>176830.50194727042</v>
      </c>
      <c r="BE116" s="37">
        <f ca="1">EXP('Question 7'!BD115)*BE115+0.4*$B116</f>
        <v>107624.62121088996</v>
      </c>
      <c r="BF116" s="37">
        <f ca="1">EXP('Question 7'!BE115)*BF115+0.4*$B116</f>
        <v>145584.07831604956</v>
      </c>
      <c r="BG116" s="37">
        <f ca="1">EXP('Question 7'!BF115)*BG115+0.4*$B116</f>
        <v>107289.18588363331</v>
      </c>
      <c r="BH116" s="37">
        <f ca="1">EXP('Question 7'!BG115)*BH115+0.4*$B116</f>
        <v>90253.224871084007</v>
      </c>
      <c r="BI116" s="37">
        <f ca="1">EXP('Question 7'!BH115)*BI115+0.4*$B116</f>
        <v>230900.60948691217</v>
      </c>
      <c r="BJ116" s="37">
        <f ca="1">EXP('Question 7'!BI115)*BJ115+0.4*$B116</f>
        <v>173295.78729958323</v>
      </c>
      <c r="BK116" s="37">
        <f ca="1">EXP('Question 7'!BJ115)*BK115+0.4*$B116</f>
        <v>166096.870874794</v>
      </c>
      <c r="BL116" s="37">
        <f ca="1">EXP('Question 7'!BK115)*BL115+0.4*$B116</f>
        <v>151689.68849218276</v>
      </c>
      <c r="BM116" s="37">
        <f ca="1">EXP('Question 7'!BL115)*BM115+0.4*$B116</f>
        <v>125075.25030973225</v>
      </c>
      <c r="BN116" s="37">
        <f ca="1">EXP('Question 7'!BM115)*BN115+0.4*$B116</f>
        <v>111279.97301178204</v>
      </c>
      <c r="BO116" s="37">
        <f ca="1">EXP('Question 7'!BN115)*BO115+0.4*$B116</f>
        <v>177015.96926937249</v>
      </c>
      <c r="BP116" s="37">
        <f ca="1">EXP('Question 7'!BO115)*BP115+0.4*$B116</f>
        <v>122055.38491578108</v>
      </c>
      <c r="BQ116" s="37">
        <f ca="1">EXP('Question 7'!BP115)*BQ115+0.4*$B116</f>
        <v>90574.450612117129</v>
      </c>
      <c r="BR116" s="37">
        <f ca="1">EXP('Question 7'!BQ115)*BR115+0.4*$B116</f>
        <v>146825.92185611892</v>
      </c>
      <c r="BS116" s="37">
        <f ca="1">EXP('Question 7'!BR115)*BS115+0.4*$B116</f>
        <v>89301.894818138986</v>
      </c>
      <c r="BT116" s="37">
        <f ca="1">EXP('Question 7'!BS115)*BT115+0.4*$B116</f>
        <v>114125.9218974743</v>
      </c>
      <c r="BU116" s="37">
        <f ca="1">EXP('Question 7'!BT115)*BU115+0.4*$B116</f>
        <v>126079.08968750859</v>
      </c>
      <c r="BV116" s="37">
        <f ca="1">EXP('Question 7'!BU115)*BV115+0.4*$B116</f>
        <v>163534.65268584003</v>
      </c>
      <c r="BW116" s="37">
        <f ca="1">EXP('Question 7'!BV115)*BW115+0.4*$B116</f>
        <v>70948.416470456606</v>
      </c>
      <c r="BX116" s="37">
        <f ca="1">EXP('Question 7'!BW115)*BX115+0.4*$B116</f>
        <v>128446.61559676433</v>
      </c>
      <c r="BY116" s="37">
        <f ca="1">EXP('Question 7'!BX115)*BY115+0.4*$B116</f>
        <v>120128.02285603802</v>
      </c>
      <c r="BZ116" s="37">
        <f ca="1">EXP('Question 7'!BY115)*BZ115+0.4*$B116</f>
        <v>69967.63168561479</v>
      </c>
      <c r="CA116" s="37">
        <f ca="1">EXP('Question 7'!BZ115)*CA115+0.4*$B116</f>
        <v>164133.08039081519</v>
      </c>
      <c r="CB116" s="37">
        <f ca="1">EXP('Question 7'!CA115)*CB115+0.4*$B116</f>
        <v>91656.186561590992</v>
      </c>
      <c r="CC116" s="37">
        <f ca="1">EXP('Question 7'!CB115)*CC115+0.4*$B116</f>
        <v>105219.11937953615</v>
      </c>
      <c r="CD116" s="37">
        <f ca="1">EXP('Question 7'!CC115)*CD115+0.4*$B116</f>
        <v>155567.06668747833</v>
      </c>
      <c r="CE116" s="37">
        <f ca="1">EXP('Question 7'!CD115)*CE115+0.4*$B116</f>
        <v>221714.46994494254</v>
      </c>
      <c r="CF116" s="37">
        <f ca="1">EXP('Question 7'!CE115)*CF115+0.4*$B116</f>
        <v>162716.82432975777</v>
      </c>
      <c r="CG116" s="37">
        <f ca="1">EXP('Question 7'!CF115)*CG115+0.4*$B116</f>
        <v>198501.60070976443</v>
      </c>
      <c r="CH116" s="37">
        <f ca="1">EXP('Question 7'!CG115)*CH115+0.4*$B116</f>
        <v>130916.71752229478</v>
      </c>
      <c r="CI116" s="37">
        <f ca="1">EXP('Question 7'!CH115)*CI115+0.4*$B116</f>
        <v>147218.41697044155</v>
      </c>
      <c r="CJ116" s="37">
        <f ca="1">EXP('Question 7'!CI115)*CJ115+0.4*$B116</f>
        <v>189389.38486381574</v>
      </c>
      <c r="CK116" s="37">
        <f ca="1">EXP('Question 7'!CJ115)*CK115+0.4*$B116</f>
        <v>221242.15065464372</v>
      </c>
      <c r="CL116" s="37">
        <f ca="1">EXP('Question 7'!CK115)*CL115+0.4*$B116</f>
        <v>87468.205975205594</v>
      </c>
      <c r="CM116" s="37">
        <f ca="1">EXP('Question 7'!CL115)*CM115+0.4*$B116</f>
        <v>172069.46784705785</v>
      </c>
      <c r="CN116" s="37">
        <f ca="1">EXP('Question 7'!CM115)*CN115+0.4*$B116</f>
        <v>86854.186491198721</v>
      </c>
      <c r="CO116" s="37">
        <f ca="1">EXP('Question 7'!CN115)*CO115+0.4*$B116</f>
        <v>195823.08384297704</v>
      </c>
      <c r="CP116" s="37">
        <f ca="1">EXP('Question 7'!CO115)*CP115+0.4*$B116</f>
        <v>126166.53918173234</v>
      </c>
      <c r="CQ116" s="37">
        <f ca="1">EXP('Question 7'!CP115)*CQ115+0.4*$B116</f>
        <v>155541.15091179629</v>
      </c>
      <c r="CR116" s="37">
        <f ca="1">EXP('Question 7'!CQ115)*CR115+0.4*$B116</f>
        <v>96638.44099550067</v>
      </c>
      <c r="CS116" s="37">
        <f ca="1">EXP('Question 7'!CR115)*CS115+0.4*$B116</f>
        <v>390130.82972073852</v>
      </c>
      <c r="CT116" s="37">
        <f ca="1">EXP('Question 7'!CS115)*CT115+0.4*$B116</f>
        <v>323907.82138931809</v>
      </c>
      <c r="CU116" s="37">
        <f ca="1">EXP('Question 7'!CT115)*CU115+0.4*$B116</f>
        <v>128646.60839055943</v>
      </c>
      <c r="CV116" s="37">
        <f ca="1">EXP('Question 7'!CU115)*CV115+0.4*$B116</f>
        <v>96945.03831685074</v>
      </c>
      <c r="CW116" s="37">
        <f ca="1">EXP('Question 7'!CV115)*CW115+0.4*$B116</f>
        <v>170400.55399579302</v>
      </c>
      <c r="CX116" s="37">
        <f ca="1">EXP('Question 7'!CW115)*CX115+0.4*$B116</f>
        <v>82174.166390657105</v>
      </c>
    </row>
    <row r="117" spans="1:102" x14ac:dyDescent="0.2">
      <c r="A117" s="5">
        <v>48760</v>
      </c>
      <c r="B117" s="1">
        <v>2534.2184385040391</v>
      </c>
      <c r="C117" s="37">
        <f ca="1">EXP('Question 7'!B116)*C116+0.4*$B117</f>
        <v>124745.91829010233</v>
      </c>
      <c r="D117" s="37">
        <f ca="1">EXP('Question 7'!C116)*D116+0.4*$B117</f>
        <v>145397.25712163612</v>
      </c>
      <c r="E117" s="37">
        <f ca="1">EXP('Question 7'!D116)*E116+0.4*$B117</f>
        <v>156624.45411033049</v>
      </c>
      <c r="F117" s="37">
        <f ca="1">EXP('Question 7'!E116)*F116+0.4*$B117</f>
        <v>110595.1603406205</v>
      </c>
      <c r="G117" s="37">
        <f ca="1">EXP('Question 7'!F116)*G116+0.4*$B117</f>
        <v>278825.63317863742</v>
      </c>
      <c r="H117" s="37">
        <f ca="1">EXP('Question 7'!G116)*H116+0.4*$B117</f>
        <v>114476.87896384529</v>
      </c>
      <c r="I117" s="37">
        <f ca="1">EXP('Question 7'!H116)*I116+0.4*$B117</f>
        <v>121608.35025747686</v>
      </c>
      <c r="J117" s="37">
        <f ca="1">EXP('Question 7'!I116)*J116+0.4*$B117</f>
        <v>234407.28630671988</v>
      </c>
      <c r="K117" s="37">
        <f ca="1">EXP('Question 7'!J116)*K116+0.4*$B117</f>
        <v>82882.490975763081</v>
      </c>
      <c r="L117" s="37">
        <f ca="1">EXP('Question 7'!K116)*L116+0.4*$B117</f>
        <v>135578.39555248962</v>
      </c>
      <c r="M117" s="37">
        <f ca="1">EXP('Question 7'!L116)*M116+0.4*$B117</f>
        <v>153811.28749087077</v>
      </c>
      <c r="N117" s="37">
        <f ca="1">EXP('Question 7'!M116)*N116+0.4*$B117</f>
        <v>157414.65780481583</v>
      </c>
      <c r="O117" s="37">
        <f ca="1">EXP('Question 7'!N116)*O116+0.4*$B117</f>
        <v>93763.247313535729</v>
      </c>
      <c r="P117" s="37">
        <f ca="1">EXP('Question 7'!O116)*P116+0.4*$B117</f>
        <v>202622.71943254262</v>
      </c>
      <c r="Q117" s="37">
        <f ca="1">EXP('Question 7'!P116)*Q116+0.4*$B117</f>
        <v>193315.71366924321</v>
      </c>
      <c r="R117" s="37">
        <f ca="1">EXP('Question 7'!Q116)*R116+0.4*$B117</f>
        <v>83749.631429097237</v>
      </c>
      <c r="S117" s="37">
        <f ca="1">EXP('Question 7'!R116)*S116+0.4*$B117</f>
        <v>157852.59878876767</v>
      </c>
      <c r="T117" s="37">
        <f ca="1">EXP('Question 7'!S116)*T116+0.4*$B117</f>
        <v>173519.86575773888</v>
      </c>
      <c r="U117" s="37">
        <f ca="1">EXP('Question 7'!T116)*U116+0.4*$B117</f>
        <v>219793.58712136091</v>
      </c>
      <c r="V117" s="37">
        <f ca="1">EXP('Question 7'!U116)*V116+0.4*$B117</f>
        <v>146879.68264312501</v>
      </c>
      <c r="W117" s="37">
        <f ca="1">EXP('Question 7'!V116)*W116+0.4*$B117</f>
        <v>103092.31712560488</v>
      </c>
      <c r="X117" s="37">
        <f ca="1">EXP('Question 7'!W116)*X116+0.4*$B117</f>
        <v>144178.99618136382</v>
      </c>
      <c r="Y117" s="37">
        <f ca="1">EXP('Question 7'!X116)*Y116+0.4*$B117</f>
        <v>187730.54826757731</v>
      </c>
      <c r="Z117" s="37">
        <f ca="1">EXP('Question 7'!Y116)*Z116+0.4*$B117</f>
        <v>183586.93073592533</v>
      </c>
      <c r="AA117" s="37">
        <f ca="1">EXP('Question 7'!Z116)*AA116+0.4*$B117</f>
        <v>170642.7388404806</v>
      </c>
      <c r="AB117" s="37">
        <f ca="1">EXP('Question 7'!AA116)*AB116+0.4*$B117</f>
        <v>140438.26667194391</v>
      </c>
      <c r="AC117" s="37">
        <f ca="1">EXP('Question 7'!AB116)*AC116+0.4*$B117</f>
        <v>177240.30558399929</v>
      </c>
      <c r="AD117" s="37">
        <f ca="1">EXP('Question 7'!AC116)*AD116+0.4*$B117</f>
        <v>231571.26949707314</v>
      </c>
      <c r="AE117" s="37">
        <f ca="1">EXP('Question 7'!AD116)*AE116+0.4*$B117</f>
        <v>120175.34914967188</v>
      </c>
      <c r="AF117" s="37">
        <f ca="1">EXP('Question 7'!AE116)*AF116+0.4*$B117</f>
        <v>92573.39186460778</v>
      </c>
      <c r="AG117" s="37">
        <f ca="1">EXP('Question 7'!AF116)*AG116+0.4*$B117</f>
        <v>76271.899392865016</v>
      </c>
      <c r="AH117" s="37">
        <f ca="1">EXP('Question 7'!AG116)*AH116+0.4*$B117</f>
        <v>194086.10344735341</v>
      </c>
      <c r="AI117" s="37">
        <f ca="1">EXP('Question 7'!AH116)*AI116+0.4*$B117</f>
        <v>99195.487901825065</v>
      </c>
      <c r="AJ117" s="37">
        <f ca="1">EXP('Question 7'!AI116)*AJ116+0.4*$B117</f>
        <v>171345.20176390436</v>
      </c>
      <c r="AK117" s="37">
        <f ca="1">EXP('Question 7'!AJ116)*AK116+0.4*$B117</f>
        <v>94782.972523321383</v>
      </c>
      <c r="AL117" s="37">
        <f ca="1">EXP('Question 7'!AK116)*AL116+0.4*$B117</f>
        <v>179664.60184868189</v>
      </c>
      <c r="AM117" s="37">
        <f ca="1">EXP('Question 7'!AL116)*AM116+0.4*$B117</f>
        <v>152516.32000147982</v>
      </c>
      <c r="AN117" s="37">
        <f ca="1">EXP('Question 7'!AM116)*AN116+0.4*$B117</f>
        <v>112516.71142789104</v>
      </c>
      <c r="AO117" s="37">
        <f ca="1">EXP('Question 7'!AN116)*AO116+0.4*$B117</f>
        <v>85452.627052598284</v>
      </c>
      <c r="AP117" s="37">
        <f ca="1">EXP('Question 7'!AO116)*AP116+0.4*$B117</f>
        <v>124028.24738399309</v>
      </c>
      <c r="AQ117" s="37">
        <f ca="1">EXP('Question 7'!AP116)*AQ116+0.4*$B117</f>
        <v>91125.271258455308</v>
      </c>
      <c r="AR117" s="37">
        <f ca="1">EXP('Question 7'!AQ116)*AR116+0.4*$B117</f>
        <v>196175.97703370539</v>
      </c>
      <c r="AS117" s="37">
        <f ca="1">EXP('Question 7'!AR116)*AS116+0.4*$B117</f>
        <v>78429.643127034811</v>
      </c>
      <c r="AT117" s="37">
        <f ca="1">EXP('Question 7'!AS116)*AT116+0.4*$B117</f>
        <v>220705.92910146358</v>
      </c>
      <c r="AU117" s="37">
        <f ca="1">EXP('Question 7'!AT116)*AU116+0.4*$B117</f>
        <v>172394.65515394305</v>
      </c>
      <c r="AV117" s="37">
        <f ca="1">EXP('Question 7'!AU116)*AV116+0.4*$B117</f>
        <v>206618.43401317886</v>
      </c>
      <c r="AW117" s="37">
        <f ca="1">EXP('Question 7'!AV116)*AW116+0.4*$B117</f>
        <v>84487.459896503002</v>
      </c>
      <c r="AX117" s="37">
        <f ca="1">EXP('Question 7'!AW116)*AX116+0.4*$B117</f>
        <v>144432.96296879745</v>
      </c>
      <c r="AY117" s="37">
        <f ca="1">EXP('Question 7'!AX116)*AY116+0.4*$B117</f>
        <v>119573.81004416678</v>
      </c>
      <c r="AZ117" s="37">
        <f ca="1">EXP('Question 7'!AY116)*AZ116+0.4*$B117</f>
        <v>138491.38940041995</v>
      </c>
      <c r="BA117" s="37">
        <f ca="1">EXP('Question 7'!AZ116)*BA116+0.4*$B117</f>
        <v>161566.04317245702</v>
      </c>
      <c r="BB117" s="37">
        <f ca="1">EXP('Question 7'!BA116)*BB116+0.4*$B117</f>
        <v>221590.60663130667</v>
      </c>
      <c r="BC117" s="37">
        <f ca="1">EXP('Question 7'!BB116)*BC116+0.4*$B117</f>
        <v>79323.798129623145</v>
      </c>
      <c r="BD117" s="37">
        <f ca="1">EXP('Question 7'!BC116)*BD116+0.4*$B117</f>
        <v>183037.68349638139</v>
      </c>
      <c r="BE117" s="37">
        <f ca="1">EXP('Question 7'!BD116)*BE116+0.4*$B117</f>
        <v>109228.41231190835</v>
      </c>
      <c r="BF117" s="37">
        <f ca="1">EXP('Question 7'!BE116)*BF116+0.4*$B117</f>
        <v>139319.63554799627</v>
      </c>
      <c r="BG117" s="37">
        <f ca="1">EXP('Question 7'!BF116)*BG116+0.4*$B117</f>
        <v>105506.53294117893</v>
      </c>
      <c r="BH117" s="37">
        <f ca="1">EXP('Question 7'!BG116)*BH116+0.4*$B117</f>
        <v>96343.239544493277</v>
      </c>
      <c r="BI117" s="37">
        <f ca="1">EXP('Question 7'!BH116)*BI116+0.4*$B117</f>
        <v>227092.4484850984</v>
      </c>
      <c r="BJ117" s="37">
        <f ca="1">EXP('Question 7'!BI116)*BJ116+0.4*$B117</f>
        <v>162835.82157497844</v>
      </c>
      <c r="BK117" s="37">
        <f ca="1">EXP('Question 7'!BJ116)*BK116+0.4*$B117</f>
        <v>155806.26778833248</v>
      </c>
      <c r="BL117" s="37">
        <f ca="1">EXP('Question 7'!BK116)*BL116+0.4*$B117</f>
        <v>146161.62095771279</v>
      </c>
      <c r="BM117" s="37">
        <f ca="1">EXP('Question 7'!BL116)*BM116+0.4*$B117</f>
        <v>126589.54132599216</v>
      </c>
      <c r="BN117" s="37">
        <f ca="1">EXP('Question 7'!BM116)*BN116+0.4*$B117</f>
        <v>124865.40742385543</v>
      </c>
      <c r="BO117" s="37">
        <f ca="1">EXP('Question 7'!BN116)*BO116+0.4*$B117</f>
        <v>185722.84626721</v>
      </c>
      <c r="BP117" s="37">
        <f ca="1">EXP('Question 7'!BO116)*BP116+0.4*$B117</f>
        <v>115643.95650517133</v>
      </c>
      <c r="BQ117" s="37">
        <f ca="1">EXP('Question 7'!BP116)*BQ116+0.4*$B117</f>
        <v>92094.594911876789</v>
      </c>
      <c r="BR117" s="37">
        <f ca="1">EXP('Question 7'!BQ116)*BR116+0.4*$B117</f>
        <v>155227.0515647787</v>
      </c>
      <c r="BS117" s="37">
        <f ca="1">EXP('Question 7'!BR116)*BS116+0.4*$B117</f>
        <v>89096.723610749279</v>
      </c>
      <c r="BT117" s="37">
        <f ca="1">EXP('Question 7'!BS116)*BT116+0.4*$B117</f>
        <v>123034.59818207794</v>
      </c>
      <c r="BU117" s="37">
        <f ca="1">EXP('Question 7'!BT116)*BU116+0.4*$B117</f>
        <v>124576.22404766749</v>
      </c>
      <c r="BV117" s="37">
        <f ca="1">EXP('Question 7'!BU116)*BV116+0.4*$B117</f>
        <v>163188.23299701465</v>
      </c>
      <c r="BW117" s="37">
        <f ca="1">EXP('Question 7'!BV116)*BW116+0.4*$B117</f>
        <v>72678.341320477353</v>
      </c>
      <c r="BX117" s="37">
        <f ca="1">EXP('Question 7'!BW116)*BX116+0.4*$B117</f>
        <v>119648.48472956319</v>
      </c>
      <c r="BY117" s="37">
        <f ca="1">EXP('Question 7'!BX116)*BY116+0.4*$B117</f>
        <v>118513.64674821746</v>
      </c>
      <c r="BZ117" s="37">
        <f ca="1">EXP('Question 7'!BY116)*BZ116+0.4*$B117</f>
        <v>77458.475995309855</v>
      </c>
      <c r="CA117" s="37">
        <f ca="1">EXP('Question 7'!BZ116)*CA116+0.4*$B117</f>
        <v>172190.79040304216</v>
      </c>
      <c r="CB117" s="37">
        <f ca="1">EXP('Question 7'!CA116)*CB116+0.4*$B117</f>
        <v>87307.435727030752</v>
      </c>
      <c r="CC117" s="37">
        <f ca="1">EXP('Question 7'!CB116)*CC116+0.4*$B117</f>
        <v>99215.780273331766</v>
      </c>
      <c r="CD117" s="37">
        <f ca="1">EXP('Question 7'!CC116)*CD116+0.4*$B117</f>
        <v>155208.56307362521</v>
      </c>
      <c r="CE117" s="37">
        <f ca="1">EXP('Question 7'!CD116)*CE116+0.4*$B117</f>
        <v>238753.01858335265</v>
      </c>
      <c r="CF117" s="37">
        <f ca="1">EXP('Question 7'!CE116)*CF116+0.4*$B117</f>
        <v>169368.97782770972</v>
      </c>
      <c r="CG117" s="37">
        <f ca="1">EXP('Question 7'!CF116)*CG116+0.4*$B117</f>
        <v>212155.33505104599</v>
      </c>
      <c r="CH117" s="37">
        <f ca="1">EXP('Question 7'!CG116)*CH116+0.4*$B117</f>
        <v>140008.08443272547</v>
      </c>
      <c r="CI117" s="37">
        <f ca="1">EXP('Question 7'!CH116)*CI116+0.4*$B117</f>
        <v>145741.28309058188</v>
      </c>
      <c r="CJ117" s="37">
        <f ca="1">EXP('Question 7'!CI116)*CJ116+0.4*$B117</f>
        <v>208090.85119127471</v>
      </c>
      <c r="CK117" s="37">
        <f ca="1">EXP('Question 7'!CJ116)*CK116+0.4*$B117</f>
        <v>216006.36843442908</v>
      </c>
      <c r="CL117" s="37">
        <f ca="1">EXP('Question 7'!CK116)*CL116+0.4*$B117</f>
        <v>83394.239336085826</v>
      </c>
      <c r="CM117" s="37">
        <f ca="1">EXP('Question 7'!CL116)*CM116+0.4*$B117</f>
        <v>164743.80640728615</v>
      </c>
      <c r="CN117" s="37">
        <f ca="1">EXP('Question 7'!CM116)*CN116+0.4*$B117</f>
        <v>89510.878622199452</v>
      </c>
      <c r="CO117" s="37">
        <f ca="1">EXP('Question 7'!CN116)*CO116+0.4*$B117</f>
        <v>209392.43343251094</v>
      </c>
      <c r="CP117" s="37">
        <f ca="1">EXP('Question 7'!CO116)*CP116+0.4*$B117</f>
        <v>121979.42887241562</v>
      </c>
      <c r="CQ117" s="37">
        <f ca="1">EXP('Question 7'!CP116)*CQ116+0.4*$B117</f>
        <v>161971.21066896728</v>
      </c>
      <c r="CR117" s="37">
        <f ca="1">EXP('Question 7'!CQ116)*CR116+0.4*$B117</f>
        <v>102397.53221826357</v>
      </c>
      <c r="CS117" s="37">
        <f ca="1">EXP('Question 7'!CR116)*CS116+0.4*$B117</f>
        <v>412669.33621290216</v>
      </c>
      <c r="CT117" s="37">
        <f ca="1">EXP('Question 7'!CS116)*CT116+0.4*$B117</f>
        <v>334566.99925901095</v>
      </c>
      <c r="CU117" s="37">
        <f ca="1">EXP('Question 7'!CT116)*CU116+0.4*$B117</f>
        <v>121898.84345728203</v>
      </c>
      <c r="CV117" s="37">
        <f ca="1">EXP('Question 7'!CU116)*CV116+0.4*$B117</f>
        <v>101698.83275479768</v>
      </c>
      <c r="CW117" s="37">
        <f ca="1">EXP('Question 7'!CV116)*CW116+0.4*$B117</f>
        <v>170369.55971622127</v>
      </c>
      <c r="CX117" s="37">
        <f ca="1">EXP('Question 7'!CW116)*CX116+0.4*$B117</f>
        <v>84534.950530474001</v>
      </c>
    </row>
    <row r="118" spans="1:102" x14ac:dyDescent="0.2">
      <c r="A118" s="5">
        <v>48791</v>
      </c>
      <c r="B118" s="1">
        <v>2534.2184385040391</v>
      </c>
      <c r="C118" s="37">
        <f ca="1">EXP('Question 7'!B117)*C117+0.4*$B118</f>
        <v>123968.27600379194</v>
      </c>
      <c r="D118" s="37">
        <f ca="1">EXP('Question 7'!C117)*D117+0.4*$B118</f>
        <v>145684.28511011033</v>
      </c>
      <c r="E118" s="37">
        <f ca="1">EXP('Question 7'!D117)*E117+0.4*$B118</f>
        <v>151195.90810836828</v>
      </c>
      <c r="F118" s="37">
        <f ca="1">EXP('Question 7'!E117)*F117+0.4*$B118</f>
        <v>99902.033377731452</v>
      </c>
      <c r="G118" s="37">
        <f ca="1">EXP('Question 7'!F117)*G117+0.4*$B118</f>
        <v>274097.33495366853</v>
      </c>
      <c r="H118" s="37">
        <f ca="1">EXP('Question 7'!G117)*H117+0.4*$B118</f>
        <v>114912.81692452863</v>
      </c>
      <c r="I118" s="37">
        <f ca="1">EXP('Question 7'!H117)*I117+0.4*$B118</f>
        <v>115399.63723077168</v>
      </c>
      <c r="J118" s="37">
        <f ca="1">EXP('Question 7'!I117)*J117+0.4*$B118</f>
        <v>206497.68289830867</v>
      </c>
      <c r="K118" s="37">
        <f ca="1">EXP('Question 7'!J117)*K117+0.4*$B118</f>
        <v>82473.359486792615</v>
      </c>
      <c r="L118" s="37">
        <f ca="1">EXP('Question 7'!K117)*L117+0.4*$B118</f>
        <v>151961.2748629702</v>
      </c>
      <c r="M118" s="37">
        <f ca="1">EXP('Question 7'!L117)*M117+0.4*$B118</f>
        <v>169745.74145672546</v>
      </c>
      <c r="N118" s="37">
        <f ca="1">EXP('Question 7'!M117)*N117+0.4*$B118</f>
        <v>151893.58924677031</v>
      </c>
      <c r="O118" s="37">
        <f ca="1">EXP('Question 7'!N117)*O117+0.4*$B118</f>
        <v>96943.93792920759</v>
      </c>
      <c r="P118" s="37">
        <f ca="1">EXP('Question 7'!O117)*P117+0.4*$B118</f>
        <v>203825.36891856571</v>
      </c>
      <c r="Q118" s="37">
        <f ca="1">EXP('Question 7'!P117)*Q117+0.4*$B118</f>
        <v>204368.39852959506</v>
      </c>
      <c r="R118" s="37">
        <f ca="1">EXP('Question 7'!Q117)*R117+0.4*$B118</f>
        <v>80595.129935873148</v>
      </c>
      <c r="S118" s="37">
        <f ca="1">EXP('Question 7'!R117)*S117+0.4*$B118</f>
        <v>159699.17595583448</v>
      </c>
      <c r="T118" s="37">
        <f ca="1">EXP('Question 7'!S117)*T117+0.4*$B118</f>
        <v>178418.82475762005</v>
      </c>
      <c r="U118" s="37">
        <f ca="1">EXP('Question 7'!T117)*U117+0.4*$B118</f>
        <v>246266.08802225953</v>
      </c>
      <c r="V118" s="37">
        <f ca="1">EXP('Question 7'!U117)*V117+0.4*$B118</f>
        <v>145316.49248878527</v>
      </c>
      <c r="W118" s="37">
        <f ca="1">EXP('Question 7'!V117)*W117+0.4*$B118</f>
        <v>105128.23231582253</v>
      </c>
      <c r="X118" s="37">
        <f ca="1">EXP('Question 7'!W117)*X117+0.4*$B118</f>
        <v>166710.80450849392</v>
      </c>
      <c r="Y118" s="37">
        <f ca="1">EXP('Question 7'!X117)*Y117+0.4*$B118</f>
        <v>181387.10017128143</v>
      </c>
      <c r="Z118" s="37">
        <f ca="1">EXP('Question 7'!Y117)*Z117+0.4*$B118</f>
        <v>186622.20512095891</v>
      </c>
      <c r="AA118" s="37">
        <f ca="1">EXP('Question 7'!Z117)*AA117+0.4*$B118</f>
        <v>170518.11315448681</v>
      </c>
      <c r="AB118" s="37">
        <f ca="1">EXP('Question 7'!AA117)*AB117+0.4*$B118</f>
        <v>149704.77294058341</v>
      </c>
      <c r="AC118" s="37">
        <f ca="1">EXP('Question 7'!AB117)*AC117+0.4*$B118</f>
        <v>175034.90902553604</v>
      </c>
      <c r="AD118" s="37">
        <f ca="1">EXP('Question 7'!AC117)*AD117+0.4*$B118</f>
        <v>232503.69019088786</v>
      </c>
      <c r="AE118" s="37">
        <f ca="1">EXP('Question 7'!AD117)*AE117+0.4*$B118</f>
        <v>126787.04442470646</v>
      </c>
      <c r="AF118" s="37">
        <f ca="1">EXP('Question 7'!AE117)*AF117+0.4*$B118</f>
        <v>88850.364024877985</v>
      </c>
      <c r="AG118" s="37">
        <f ca="1">EXP('Question 7'!AF117)*AG117+0.4*$B118</f>
        <v>77059.782146048325</v>
      </c>
      <c r="AH118" s="37">
        <f ca="1">EXP('Question 7'!AG117)*AH117+0.4*$B118</f>
        <v>191032.69466760487</v>
      </c>
      <c r="AI118" s="37">
        <f ca="1">EXP('Question 7'!AH117)*AI117+0.4*$B118</f>
        <v>103434.01180017312</v>
      </c>
      <c r="AJ118" s="37">
        <f ca="1">EXP('Question 7'!AI117)*AJ117+0.4*$B118</f>
        <v>179570.34297150181</v>
      </c>
      <c r="AK118" s="37">
        <f ca="1">EXP('Question 7'!AJ117)*AK117+0.4*$B118</f>
        <v>89135.32272974732</v>
      </c>
      <c r="AL118" s="37">
        <f ca="1">EXP('Question 7'!AK117)*AL117+0.4*$B118</f>
        <v>191763.8863219565</v>
      </c>
      <c r="AM118" s="37">
        <f ca="1">EXP('Question 7'!AL117)*AM117+0.4*$B118</f>
        <v>151511.76101023212</v>
      </c>
      <c r="AN118" s="37">
        <f ca="1">EXP('Question 7'!AM117)*AN117+0.4*$B118</f>
        <v>108721.63580089406</v>
      </c>
      <c r="AO118" s="37">
        <f ca="1">EXP('Question 7'!AN117)*AO117+0.4*$B118</f>
        <v>87918.2461429963</v>
      </c>
      <c r="AP118" s="37">
        <f ca="1">EXP('Question 7'!AO117)*AP117+0.4*$B118</f>
        <v>126946.71686888413</v>
      </c>
      <c r="AQ118" s="37">
        <f ca="1">EXP('Question 7'!AP117)*AQ117+0.4*$B118</f>
        <v>96229.729352277398</v>
      </c>
      <c r="AR118" s="37">
        <f ca="1">EXP('Question 7'!AQ117)*AR117+0.4*$B118</f>
        <v>199592.19633138747</v>
      </c>
      <c r="AS118" s="37">
        <f ca="1">EXP('Question 7'!AR117)*AS117+0.4*$B118</f>
        <v>77842.382522498563</v>
      </c>
      <c r="AT118" s="37">
        <f ca="1">EXP('Question 7'!AS117)*AT117+0.4*$B118</f>
        <v>209297.59955061972</v>
      </c>
      <c r="AU118" s="37">
        <f ca="1">EXP('Question 7'!AT117)*AU117+0.4*$B118</f>
        <v>172006.8374728284</v>
      </c>
      <c r="AV118" s="37">
        <f ca="1">EXP('Question 7'!AU117)*AV117+0.4*$B118</f>
        <v>215264.22382218728</v>
      </c>
      <c r="AW118" s="37">
        <f ca="1">EXP('Question 7'!AV117)*AW117+0.4*$B118</f>
        <v>80813.870187230161</v>
      </c>
      <c r="AX118" s="37">
        <f ca="1">EXP('Question 7'!AW117)*AX117+0.4*$B118</f>
        <v>139413.12266065468</v>
      </c>
      <c r="AY118" s="37">
        <f ca="1">EXP('Question 7'!AX117)*AY117+0.4*$B118</f>
        <v>122342.90841790391</v>
      </c>
      <c r="AZ118" s="37">
        <f ca="1">EXP('Question 7'!AY117)*AZ117+0.4*$B118</f>
        <v>141083.04536071536</v>
      </c>
      <c r="BA118" s="37">
        <f ca="1">EXP('Question 7'!AZ117)*BA117+0.4*$B118</f>
        <v>159029.41419136318</v>
      </c>
      <c r="BB118" s="37">
        <f ca="1">EXP('Question 7'!BA117)*BB117+0.4*$B118</f>
        <v>232408.27648188084</v>
      </c>
      <c r="BC118" s="37">
        <f ca="1">EXP('Question 7'!BB117)*BC117+0.4*$B118</f>
        <v>90686.172825817295</v>
      </c>
      <c r="BD118" s="37">
        <f ca="1">EXP('Question 7'!BC117)*BD117+0.4*$B118</f>
        <v>208538.42056679048</v>
      </c>
      <c r="BE118" s="37">
        <f ca="1">EXP('Question 7'!BD117)*BE117+0.4*$B118</f>
        <v>107715.40597622588</v>
      </c>
      <c r="BF118" s="37">
        <f ca="1">EXP('Question 7'!BE117)*BF117+0.4*$B118</f>
        <v>142495.90400210171</v>
      </c>
      <c r="BG118" s="37">
        <f ca="1">EXP('Question 7'!BF117)*BG117+0.4*$B118</f>
        <v>107427.17879679351</v>
      </c>
      <c r="BH118" s="37">
        <f ca="1">EXP('Question 7'!BG117)*BH117+0.4*$B118</f>
        <v>100797.27390509006</v>
      </c>
      <c r="BI118" s="37">
        <f ca="1">EXP('Question 7'!BH117)*BI117+0.4*$B118</f>
        <v>244123.93894109142</v>
      </c>
      <c r="BJ118" s="37">
        <f ca="1">EXP('Question 7'!BI117)*BJ117+0.4*$B118</f>
        <v>169122.94925129064</v>
      </c>
      <c r="BK118" s="37">
        <f ca="1">EXP('Question 7'!BJ117)*BK117+0.4*$B118</f>
        <v>160725.43252764796</v>
      </c>
      <c r="BL118" s="37">
        <f ca="1">EXP('Question 7'!BK117)*BL117+0.4*$B118</f>
        <v>141257.62686542879</v>
      </c>
      <c r="BM118" s="37">
        <f ca="1">EXP('Question 7'!BL117)*BM117+0.4*$B118</f>
        <v>119854.43196998864</v>
      </c>
      <c r="BN118" s="37">
        <f ca="1">EXP('Question 7'!BM117)*BN117+0.4*$B118</f>
        <v>108777.7387244963</v>
      </c>
      <c r="BO118" s="37">
        <f ca="1">EXP('Question 7'!BN117)*BO117+0.4*$B118</f>
        <v>189136.63535949338</v>
      </c>
      <c r="BP118" s="37">
        <f ca="1">EXP('Question 7'!BO117)*BP117+0.4*$B118</f>
        <v>109222.63132630198</v>
      </c>
      <c r="BQ118" s="37">
        <f ca="1">EXP('Question 7'!BP117)*BQ117+0.4*$B118</f>
        <v>89766.16323820196</v>
      </c>
      <c r="BR118" s="37">
        <f ca="1">EXP('Question 7'!BQ117)*BR117+0.4*$B118</f>
        <v>159975.1495856223</v>
      </c>
      <c r="BS118" s="37">
        <f ca="1">EXP('Question 7'!BR117)*BS117+0.4*$B118</f>
        <v>88902.044001298287</v>
      </c>
      <c r="BT118" s="37">
        <f ca="1">EXP('Question 7'!BS117)*BT117+0.4*$B118</f>
        <v>129617.95035920793</v>
      </c>
      <c r="BU118" s="37">
        <f ca="1">EXP('Question 7'!BT117)*BU117+0.4*$B118</f>
        <v>133983.72865958634</v>
      </c>
      <c r="BV118" s="37">
        <f ca="1">EXP('Question 7'!BU117)*BV117+0.4*$B118</f>
        <v>170923.3356585062</v>
      </c>
      <c r="BW118" s="37">
        <f ca="1">EXP('Question 7'!BV117)*BW117+0.4*$B118</f>
        <v>79465.558109296908</v>
      </c>
      <c r="BX118" s="37">
        <f ca="1">EXP('Question 7'!BW117)*BX117+0.4*$B118</f>
        <v>110562.03189643874</v>
      </c>
      <c r="BY118" s="37">
        <f ca="1">EXP('Question 7'!BX117)*BY117+0.4*$B118</f>
        <v>115168.32033163798</v>
      </c>
      <c r="BZ118" s="37">
        <f ca="1">EXP('Question 7'!BY117)*BZ117+0.4*$B118</f>
        <v>77046.206381139797</v>
      </c>
      <c r="CA118" s="37">
        <f ca="1">EXP('Question 7'!BZ117)*CA117+0.4*$B118</f>
        <v>177881.22253288998</v>
      </c>
      <c r="CB118" s="37">
        <f ca="1">EXP('Question 7'!CA117)*CB117+0.4*$B118</f>
        <v>94572.731936464901</v>
      </c>
      <c r="CC118" s="37">
        <f ca="1">EXP('Question 7'!CB117)*CC117+0.4*$B118</f>
        <v>104129.20340696303</v>
      </c>
      <c r="CD118" s="37">
        <f ca="1">EXP('Question 7'!CC117)*CD117+0.4*$B118</f>
        <v>162406.40137229845</v>
      </c>
      <c r="CE118" s="37">
        <f ca="1">EXP('Question 7'!CD117)*CE117+0.4*$B118</f>
        <v>223404.37416109728</v>
      </c>
      <c r="CF118" s="37">
        <f ca="1">EXP('Question 7'!CE117)*CF117+0.4*$B118</f>
        <v>164362.75259430293</v>
      </c>
      <c r="CG118" s="37">
        <f ca="1">EXP('Question 7'!CF117)*CG117+0.4*$B118</f>
        <v>232436.86516338488</v>
      </c>
      <c r="CH118" s="37">
        <f ca="1">EXP('Question 7'!CG117)*CH117+0.4*$B118</f>
        <v>140334.29566918698</v>
      </c>
      <c r="CI118" s="37">
        <f ca="1">EXP('Question 7'!CH117)*CI117+0.4*$B118</f>
        <v>143209.319591281</v>
      </c>
      <c r="CJ118" s="37">
        <f ca="1">EXP('Question 7'!CI117)*CJ117+0.4*$B118</f>
        <v>217898.25541917636</v>
      </c>
      <c r="CK118" s="37">
        <f ca="1">EXP('Question 7'!CJ117)*CK117+0.4*$B118</f>
        <v>219482.99038899277</v>
      </c>
      <c r="CL118" s="37">
        <f ca="1">EXP('Question 7'!CK117)*CL117+0.4*$B118</f>
        <v>85422.476629281708</v>
      </c>
      <c r="CM118" s="37">
        <f ca="1">EXP('Question 7'!CL117)*CM117+0.4*$B118</f>
        <v>167286.29836241173</v>
      </c>
      <c r="CN118" s="37">
        <f ca="1">EXP('Question 7'!CM117)*CN117+0.4*$B118</f>
        <v>95535.027713244141</v>
      </c>
      <c r="CO118" s="37">
        <f ca="1">EXP('Question 7'!CN117)*CO117+0.4*$B118</f>
        <v>202944.60027612027</v>
      </c>
      <c r="CP118" s="37">
        <f ca="1">EXP('Question 7'!CO117)*CP117+0.4*$B118</f>
        <v>127607.85655799601</v>
      </c>
      <c r="CQ118" s="37">
        <f ca="1">EXP('Question 7'!CP117)*CQ117+0.4*$B118</f>
        <v>175451.4910261278</v>
      </c>
      <c r="CR118" s="37">
        <f ca="1">EXP('Question 7'!CQ117)*CR117+0.4*$B118</f>
        <v>103470.56285860408</v>
      </c>
      <c r="CS118" s="37">
        <f ca="1">EXP('Question 7'!CR117)*CS117+0.4*$B118</f>
        <v>416129.61017002841</v>
      </c>
      <c r="CT118" s="37">
        <f ca="1">EXP('Question 7'!CS117)*CT117+0.4*$B118</f>
        <v>313856.14646960254</v>
      </c>
      <c r="CU118" s="37">
        <f ca="1">EXP('Question 7'!CT117)*CU117+0.4*$B118</f>
        <v>125989.99052032434</v>
      </c>
      <c r="CV118" s="37">
        <f ca="1">EXP('Question 7'!CU117)*CV117+0.4*$B118</f>
        <v>108690.93481197493</v>
      </c>
      <c r="CW118" s="37">
        <f ca="1">EXP('Question 7'!CV117)*CW117+0.4*$B118</f>
        <v>177523.64814772495</v>
      </c>
      <c r="CX118" s="37">
        <f ca="1">EXP('Question 7'!CW117)*CX117+0.4*$B118</f>
        <v>80377.732825906976</v>
      </c>
    </row>
    <row r="119" spans="1:102" x14ac:dyDescent="0.2">
      <c r="A119" s="5">
        <v>48822</v>
      </c>
      <c r="B119" s="1">
        <v>2534.2184385040391</v>
      </c>
      <c r="C119" s="37">
        <f ca="1">EXP('Question 7'!B118)*C118+0.4*$B119</f>
        <v>125565.9588242691</v>
      </c>
      <c r="D119" s="37">
        <f ca="1">EXP('Question 7'!C118)*D118+0.4*$B119</f>
        <v>162980.8876923793</v>
      </c>
      <c r="E119" s="37">
        <f ca="1">EXP('Question 7'!D118)*E118+0.4*$B119</f>
        <v>155254.02543747745</v>
      </c>
      <c r="F119" s="37">
        <f ca="1">EXP('Question 7'!E118)*F118+0.4*$B119</f>
        <v>101499.30925060113</v>
      </c>
      <c r="G119" s="37">
        <f ca="1">EXP('Question 7'!F118)*G118+0.4*$B119</f>
        <v>239344.00091518858</v>
      </c>
      <c r="H119" s="37">
        <f ca="1">EXP('Question 7'!G118)*H118+0.4*$B119</f>
        <v>105939.14530879645</v>
      </c>
      <c r="I119" s="37">
        <f ca="1">EXP('Question 7'!H118)*I118+0.4*$B119</f>
        <v>117130.21633257944</v>
      </c>
      <c r="J119" s="37">
        <f ca="1">EXP('Question 7'!I118)*J118+0.4*$B119</f>
        <v>197217.25350683427</v>
      </c>
      <c r="K119" s="37">
        <f ca="1">EXP('Question 7'!J118)*K118+0.4*$B119</f>
        <v>80489.016782013394</v>
      </c>
      <c r="L119" s="37">
        <f ca="1">EXP('Question 7'!K118)*L118+0.4*$B119</f>
        <v>161793.95807108312</v>
      </c>
      <c r="M119" s="37">
        <f ca="1">EXP('Question 7'!L118)*M118+0.4*$B119</f>
        <v>169259.33904338421</v>
      </c>
      <c r="N119" s="37">
        <f ca="1">EXP('Question 7'!M118)*N118+0.4*$B119</f>
        <v>154839.34503291271</v>
      </c>
      <c r="O119" s="37">
        <f ca="1">EXP('Question 7'!N118)*O118+0.4*$B119</f>
        <v>101710.41672248775</v>
      </c>
      <c r="P119" s="37">
        <f ca="1">EXP('Question 7'!O118)*P118+0.4*$B119</f>
        <v>207669.15137500604</v>
      </c>
      <c r="Q119" s="37">
        <f ca="1">EXP('Question 7'!P118)*Q118+0.4*$B119</f>
        <v>202324.84477976986</v>
      </c>
      <c r="R119" s="37">
        <f ca="1">EXP('Question 7'!Q118)*R118+0.4*$B119</f>
        <v>86521.903212520352</v>
      </c>
      <c r="S119" s="37">
        <f ca="1">EXP('Question 7'!R118)*S118+0.4*$B119</f>
        <v>168807.0897056667</v>
      </c>
      <c r="T119" s="37">
        <f ca="1">EXP('Question 7'!S118)*T118+0.4*$B119</f>
        <v>169197.38521058371</v>
      </c>
      <c r="U119" s="37">
        <f ca="1">EXP('Question 7'!T118)*U118+0.4*$B119</f>
        <v>239692.22402153938</v>
      </c>
      <c r="V119" s="37">
        <f ca="1">EXP('Question 7'!U118)*V118+0.4*$B119</f>
        <v>144435.81581827017</v>
      </c>
      <c r="W119" s="37">
        <f ca="1">EXP('Question 7'!V118)*W118+0.4*$B119</f>
        <v>114339.77529968836</v>
      </c>
      <c r="X119" s="37">
        <f ca="1">EXP('Question 7'!W118)*X118+0.4*$B119</f>
        <v>170459.0063685606</v>
      </c>
      <c r="Y119" s="37">
        <f ca="1">EXP('Question 7'!X118)*Y118+0.4*$B119</f>
        <v>178335.88333235084</v>
      </c>
      <c r="Z119" s="37">
        <f ca="1">EXP('Question 7'!Y118)*Z118+0.4*$B119</f>
        <v>220222.19623345466</v>
      </c>
      <c r="AA119" s="37">
        <f ca="1">EXP('Question 7'!Z118)*AA118+0.4*$B119</f>
        <v>176454.42320387971</v>
      </c>
      <c r="AB119" s="37">
        <f ca="1">EXP('Question 7'!AA118)*AB118+0.4*$B119</f>
        <v>156701.21654366388</v>
      </c>
      <c r="AC119" s="37">
        <f ca="1">EXP('Question 7'!AB118)*AC118+0.4*$B119</f>
        <v>192453.14458859869</v>
      </c>
      <c r="AD119" s="37">
        <f ca="1">EXP('Question 7'!AC118)*AD118+0.4*$B119</f>
        <v>234647.1158376947</v>
      </c>
      <c r="AE119" s="37">
        <f ca="1">EXP('Question 7'!AD118)*AE118+0.4*$B119</f>
        <v>133740.00213834894</v>
      </c>
      <c r="AF119" s="37">
        <f ca="1">EXP('Question 7'!AE118)*AF118+0.4*$B119</f>
        <v>93610.885694473225</v>
      </c>
      <c r="AG119" s="37">
        <f ca="1">EXP('Question 7'!AF118)*AG118+0.4*$B119</f>
        <v>76694.383680312952</v>
      </c>
      <c r="AH119" s="37">
        <f ca="1">EXP('Question 7'!AG118)*AH118+0.4*$B119</f>
        <v>194350.66859139639</v>
      </c>
      <c r="AI119" s="37">
        <f ca="1">EXP('Question 7'!AH118)*AI118+0.4*$B119</f>
        <v>109577.1768507894</v>
      </c>
      <c r="AJ119" s="37">
        <f ca="1">EXP('Question 7'!AI118)*AJ118+0.4*$B119</f>
        <v>175379.92460565869</v>
      </c>
      <c r="AK119" s="37">
        <f ca="1">EXP('Question 7'!AJ118)*AK118+0.4*$B119</f>
        <v>98758.324827057702</v>
      </c>
      <c r="AL119" s="37">
        <f ca="1">EXP('Question 7'!AK118)*AL118+0.4*$B119</f>
        <v>194910.75236192014</v>
      </c>
      <c r="AM119" s="37">
        <f ca="1">EXP('Question 7'!AL118)*AM118+0.4*$B119</f>
        <v>152038.12701140036</v>
      </c>
      <c r="AN119" s="37">
        <f ca="1">EXP('Question 7'!AM118)*AN118+0.4*$B119</f>
        <v>104342.92026490487</v>
      </c>
      <c r="AO119" s="37">
        <f ca="1">EXP('Question 7'!AN118)*AO118+0.4*$B119</f>
        <v>96676.629253811756</v>
      </c>
      <c r="AP119" s="37">
        <f ca="1">EXP('Question 7'!AO118)*AP118+0.4*$B119</f>
        <v>109133.73903915931</v>
      </c>
      <c r="AQ119" s="37">
        <f ca="1">EXP('Question 7'!AP118)*AQ118+0.4*$B119</f>
        <v>90838.663770782863</v>
      </c>
      <c r="AR119" s="37">
        <f ca="1">EXP('Question 7'!AQ118)*AR118+0.4*$B119</f>
        <v>192467.54877764429</v>
      </c>
      <c r="AS119" s="37">
        <f ca="1">EXP('Question 7'!AR118)*AS118+0.4*$B119</f>
        <v>82246.989627017771</v>
      </c>
      <c r="AT119" s="37">
        <f ca="1">EXP('Question 7'!AS118)*AT118+0.4*$B119</f>
        <v>212559.08810124546</v>
      </c>
      <c r="AU119" s="37">
        <f ca="1">EXP('Question 7'!AT118)*AU118+0.4*$B119</f>
        <v>167297.38957336877</v>
      </c>
      <c r="AV119" s="37">
        <f ca="1">EXP('Question 7'!AU118)*AV118+0.4*$B119</f>
        <v>219053.0929863108</v>
      </c>
      <c r="AW119" s="37">
        <f ca="1">EXP('Question 7'!AV118)*AW118+0.4*$B119</f>
        <v>83477.470690555143</v>
      </c>
      <c r="AX119" s="37">
        <f ca="1">EXP('Question 7'!AW118)*AX118+0.4*$B119</f>
        <v>148260.82590526741</v>
      </c>
      <c r="AY119" s="37">
        <f ca="1">EXP('Question 7'!AX118)*AY118+0.4*$B119</f>
        <v>128625.99227871031</v>
      </c>
      <c r="AZ119" s="37">
        <f ca="1">EXP('Question 7'!AY118)*AZ118+0.4*$B119</f>
        <v>142815.50804525462</v>
      </c>
      <c r="BA119" s="37">
        <f ca="1">EXP('Question 7'!AZ118)*BA118+0.4*$B119</f>
        <v>167629.6239723035</v>
      </c>
      <c r="BB119" s="37">
        <f ca="1">EXP('Question 7'!BA118)*BB118+0.4*$B119</f>
        <v>235963.02595024026</v>
      </c>
      <c r="BC119" s="37">
        <f ca="1">EXP('Question 7'!BB118)*BC118+0.4*$B119</f>
        <v>90148.070194768326</v>
      </c>
      <c r="BD119" s="37">
        <f ca="1">EXP('Question 7'!BC118)*BD118+0.4*$B119</f>
        <v>189157.05349868661</v>
      </c>
      <c r="BE119" s="37">
        <f ca="1">EXP('Question 7'!BD118)*BE118+0.4*$B119</f>
        <v>114813.56244288127</v>
      </c>
      <c r="BF119" s="37">
        <f ca="1">EXP('Question 7'!BE118)*BF118+0.4*$B119</f>
        <v>146884.19306231887</v>
      </c>
      <c r="BG119" s="37">
        <f ca="1">EXP('Question 7'!BF118)*BG118+0.4*$B119</f>
        <v>103723.26398356466</v>
      </c>
      <c r="BH119" s="37">
        <f ca="1">EXP('Question 7'!BG118)*BH118+0.4*$B119</f>
        <v>103383.49964002782</v>
      </c>
      <c r="BI119" s="37">
        <f ca="1">EXP('Question 7'!BH118)*BI118+0.4*$B119</f>
        <v>245988.35012721404</v>
      </c>
      <c r="BJ119" s="37">
        <f ca="1">EXP('Question 7'!BI118)*BJ118+0.4*$B119</f>
        <v>155953.39153378669</v>
      </c>
      <c r="BK119" s="37">
        <f ca="1">EXP('Question 7'!BJ118)*BK118+0.4*$B119</f>
        <v>172971.92062110663</v>
      </c>
      <c r="BL119" s="37">
        <f ca="1">EXP('Question 7'!BK118)*BL118+0.4*$B119</f>
        <v>146124.75133177321</v>
      </c>
      <c r="BM119" s="37">
        <f ca="1">EXP('Question 7'!BL118)*BM118+0.4*$B119</f>
        <v>114371.69717154594</v>
      </c>
      <c r="BN119" s="37">
        <f ca="1">EXP('Question 7'!BM118)*BN118+0.4*$B119</f>
        <v>111549.13863191709</v>
      </c>
      <c r="BO119" s="37">
        <f ca="1">EXP('Question 7'!BN118)*BO118+0.4*$B119</f>
        <v>197958.42138151906</v>
      </c>
      <c r="BP119" s="37">
        <f ca="1">EXP('Question 7'!BO118)*BP118+0.4*$B119</f>
        <v>101587.51593469532</v>
      </c>
      <c r="BQ119" s="37">
        <f ca="1">EXP('Question 7'!BP118)*BQ118+0.4*$B119</f>
        <v>91500.377696848838</v>
      </c>
      <c r="BR119" s="37">
        <f ca="1">EXP('Question 7'!BQ118)*BR118+0.4*$B119</f>
        <v>168085.23223566287</v>
      </c>
      <c r="BS119" s="37">
        <f ca="1">EXP('Question 7'!BR118)*BS118+0.4*$B119</f>
        <v>90693.978683176188</v>
      </c>
      <c r="BT119" s="37">
        <f ca="1">EXP('Question 7'!BS118)*BT118+0.4*$B119</f>
        <v>128025.5680549403</v>
      </c>
      <c r="BU119" s="37">
        <f ca="1">EXP('Question 7'!BT118)*BU118+0.4*$B119</f>
        <v>132614.55672307927</v>
      </c>
      <c r="BV119" s="37">
        <f ca="1">EXP('Question 7'!BU118)*BV118+0.4*$B119</f>
        <v>176587.42564307989</v>
      </c>
      <c r="BW119" s="37">
        <f ca="1">EXP('Question 7'!BV118)*BW118+0.4*$B119</f>
        <v>77781.473670604217</v>
      </c>
      <c r="BX119" s="37">
        <f ca="1">EXP('Question 7'!BW118)*BX118+0.4*$B119</f>
        <v>118321.91331500775</v>
      </c>
      <c r="BY119" s="37">
        <f ca="1">EXP('Question 7'!BX118)*BY118+0.4*$B119</f>
        <v>124677.21381291113</v>
      </c>
      <c r="BZ119" s="37">
        <f ca="1">EXP('Question 7'!BY118)*BZ118+0.4*$B119</f>
        <v>73505.184943392611</v>
      </c>
      <c r="CA119" s="37">
        <f ca="1">EXP('Question 7'!BZ118)*CA118+0.4*$B119</f>
        <v>180885.05961103822</v>
      </c>
      <c r="CB119" s="37">
        <f ca="1">EXP('Question 7'!CA118)*CB118+0.4*$B119</f>
        <v>96301.761416298672</v>
      </c>
      <c r="CC119" s="37">
        <f ca="1">EXP('Question 7'!CB118)*CC118+0.4*$B119</f>
        <v>98177.240696618304</v>
      </c>
      <c r="CD119" s="37">
        <f ca="1">EXP('Question 7'!CC118)*CD118+0.4*$B119</f>
        <v>166475.4599778814</v>
      </c>
      <c r="CE119" s="37">
        <f ca="1">EXP('Question 7'!CD118)*CE118+0.4*$B119</f>
        <v>224157.74605106912</v>
      </c>
      <c r="CF119" s="37">
        <f ca="1">EXP('Question 7'!CE118)*CF118+0.4*$B119</f>
        <v>161111.57732118809</v>
      </c>
      <c r="CG119" s="37">
        <f ca="1">EXP('Question 7'!CF118)*CG118+0.4*$B119</f>
        <v>255419.17183563605</v>
      </c>
      <c r="CH119" s="37">
        <f ca="1">EXP('Question 7'!CG118)*CH118+0.4*$B119</f>
        <v>136074.73844662291</v>
      </c>
      <c r="CI119" s="37">
        <f ca="1">EXP('Question 7'!CH118)*CI118+0.4*$B119</f>
        <v>150993.48640757016</v>
      </c>
      <c r="CJ119" s="37">
        <f ca="1">EXP('Question 7'!CI118)*CJ118+0.4*$B119</f>
        <v>219023.63534867449</v>
      </c>
      <c r="CK119" s="37">
        <f ca="1">EXP('Question 7'!CJ118)*CK118+0.4*$B119</f>
        <v>195806.82310200963</v>
      </c>
      <c r="CL119" s="37">
        <f ca="1">EXP('Question 7'!CK118)*CL118+0.4*$B119</f>
        <v>89983.231338645885</v>
      </c>
      <c r="CM119" s="37">
        <f ca="1">EXP('Question 7'!CL118)*CM118+0.4*$B119</f>
        <v>161412.712445043</v>
      </c>
      <c r="CN119" s="37">
        <f ca="1">EXP('Question 7'!CM118)*CN118+0.4*$B119</f>
        <v>94252.049582349035</v>
      </c>
      <c r="CO119" s="37">
        <f ca="1">EXP('Question 7'!CN118)*CO118+0.4*$B119</f>
        <v>204875.76134114966</v>
      </c>
      <c r="CP119" s="37">
        <f ca="1">EXP('Question 7'!CO118)*CP118+0.4*$B119</f>
        <v>127448.47686432084</v>
      </c>
      <c r="CQ119" s="37">
        <f ca="1">EXP('Question 7'!CP118)*CQ118+0.4*$B119</f>
        <v>165024.02364002983</v>
      </c>
      <c r="CR119" s="37">
        <f ca="1">EXP('Question 7'!CQ118)*CR118+0.4*$B119</f>
        <v>105039.0483887771</v>
      </c>
      <c r="CS119" s="37">
        <f ca="1">EXP('Question 7'!CR118)*CS118+0.4*$B119</f>
        <v>443496.08349381143</v>
      </c>
      <c r="CT119" s="37">
        <f ca="1">EXP('Question 7'!CS118)*CT118+0.4*$B119</f>
        <v>316939.70985508326</v>
      </c>
      <c r="CU119" s="37">
        <f ca="1">EXP('Question 7'!CT118)*CU118+0.4*$B119</f>
        <v>128704.01149100724</v>
      </c>
      <c r="CV119" s="37">
        <f ca="1">EXP('Question 7'!CU118)*CV118+0.4*$B119</f>
        <v>101728.19764300165</v>
      </c>
      <c r="CW119" s="37">
        <f ca="1">EXP('Question 7'!CV118)*CW118+0.4*$B119</f>
        <v>169913.82806640267</v>
      </c>
      <c r="CX119" s="37">
        <f ca="1">EXP('Question 7'!CW118)*CX118+0.4*$B119</f>
        <v>82415.103288857004</v>
      </c>
    </row>
    <row r="120" spans="1:102" x14ac:dyDescent="0.2">
      <c r="A120" s="5">
        <v>48852</v>
      </c>
      <c r="B120" s="1">
        <v>2534.2184385040391</v>
      </c>
      <c r="C120" s="37">
        <f ca="1">EXP('Question 7'!B119)*C119+0.4*$B120</f>
        <v>135503.22927217439</v>
      </c>
      <c r="D120" s="37">
        <f ca="1">EXP('Question 7'!C119)*D119+0.4*$B120</f>
        <v>155021.83607462424</v>
      </c>
      <c r="E120" s="37">
        <f ca="1">EXP('Question 7'!D119)*E119+0.4*$B120</f>
        <v>137158.84564599302</v>
      </c>
      <c r="F120" s="37">
        <f ca="1">EXP('Question 7'!E119)*F119+0.4*$B120</f>
        <v>92898.409998492309</v>
      </c>
      <c r="G120" s="37">
        <f ca="1">EXP('Question 7'!F119)*G119+0.4*$B120</f>
        <v>256716.97989558399</v>
      </c>
      <c r="H120" s="37">
        <f ca="1">EXP('Question 7'!G119)*H119+0.4*$B120</f>
        <v>111237.19997876805</v>
      </c>
      <c r="I120" s="37">
        <f ca="1">EXP('Question 7'!H119)*I119+0.4*$B120</f>
        <v>104633.59037548098</v>
      </c>
      <c r="J120" s="37">
        <f ca="1">EXP('Question 7'!I119)*J119+0.4*$B120</f>
        <v>185604.75511129521</v>
      </c>
      <c r="K120" s="37">
        <f ca="1">EXP('Question 7'!J119)*K119+0.4*$B120</f>
        <v>78290.765902846484</v>
      </c>
      <c r="L120" s="37">
        <f ca="1">EXP('Question 7'!K119)*L119+0.4*$B120</f>
        <v>164526.03564571551</v>
      </c>
      <c r="M120" s="37">
        <f ca="1">EXP('Question 7'!L119)*M119+0.4*$B120</f>
        <v>166095.74246252279</v>
      </c>
      <c r="N120" s="37">
        <f ca="1">EXP('Question 7'!M119)*N119+0.4*$B120</f>
        <v>154597.82033771352</v>
      </c>
      <c r="O120" s="37">
        <f ca="1">EXP('Question 7'!N119)*O119+0.4*$B120</f>
        <v>110917.1618406167</v>
      </c>
      <c r="P120" s="37">
        <f ca="1">EXP('Question 7'!O119)*P119+0.4*$B120</f>
        <v>208287.63779607989</v>
      </c>
      <c r="Q120" s="37">
        <f ca="1">EXP('Question 7'!P119)*Q119+0.4*$B120</f>
        <v>212156.36212755498</v>
      </c>
      <c r="R120" s="37">
        <f ca="1">EXP('Question 7'!Q119)*R119+0.4*$B120</f>
        <v>90562.028863432963</v>
      </c>
      <c r="S120" s="37">
        <f ca="1">EXP('Question 7'!R119)*S119+0.4*$B120</f>
        <v>170809.65290823844</v>
      </c>
      <c r="T120" s="37">
        <f ca="1">EXP('Question 7'!S119)*T119+0.4*$B120</f>
        <v>158513.64975530669</v>
      </c>
      <c r="U120" s="37">
        <f ca="1">EXP('Question 7'!T119)*U119+0.4*$B120</f>
        <v>238183.64744823548</v>
      </c>
      <c r="V120" s="37">
        <f ca="1">EXP('Question 7'!U119)*V119+0.4*$B120</f>
        <v>147813.36713626698</v>
      </c>
      <c r="W120" s="37">
        <f ca="1">EXP('Question 7'!V119)*W119+0.4*$B120</f>
        <v>109028.60311034504</v>
      </c>
      <c r="X120" s="37">
        <f ca="1">EXP('Question 7'!W119)*X119+0.4*$B120</f>
        <v>169673.00462470029</v>
      </c>
      <c r="Y120" s="37">
        <f ca="1">EXP('Question 7'!X119)*Y119+0.4*$B120</f>
        <v>178026.56231946719</v>
      </c>
      <c r="Z120" s="37">
        <f ca="1">EXP('Question 7'!Y119)*Z119+0.4*$B120</f>
        <v>207449.62184164685</v>
      </c>
      <c r="AA120" s="37">
        <f ca="1">EXP('Question 7'!Z119)*AA119+0.4*$B120</f>
        <v>174077.17810131668</v>
      </c>
      <c r="AB120" s="37">
        <f ca="1">EXP('Question 7'!AA119)*AB119+0.4*$B120</f>
        <v>161548.02891681695</v>
      </c>
      <c r="AC120" s="37">
        <f ca="1">EXP('Question 7'!AB119)*AC119+0.4*$B120</f>
        <v>193892.1298724669</v>
      </c>
      <c r="AD120" s="37">
        <f ca="1">EXP('Question 7'!AC119)*AD119+0.4*$B120</f>
        <v>223721.67760503048</v>
      </c>
      <c r="AE120" s="37">
        <f ca="1">EXP('Question 7'!AD119)*AE119+0.4*$B120</f>
        <v>137182.9779470879</v>
      </c>
      <c r="AF120" s="37">
        <f ca="1">EXP('Question 7'!AE119)*AF119+0.4*$B120</f>
        <v>88559.385764979466</v>
      </c>
      <c r="AG120" s="37">
        <f ca="1">EXP('Question 7'!AF119)*AG119+0.4*$B120</f>
        <v>79182.987379747996</v>
      </c>
      <c r="AH120" s="37">
        <f ca="1">EXP('Question 7'!AG119)*AH119+0.4*$B120</f>
        <v>187743.11817296894</v>
      </c>
      <c r="AI120" s="37">
        <f ca="1">EXP('Question 7'!AH119)*AI119+0.4*$B120</f>
        <v>112692.52688934012</v>
      </c>
      <c r="AJ120" s="37">
        <f ca="1">EXP('Question 7'!AI119)*AJ119+0.4*$B120</f>
        <v>193313.5317931296</v>
      </c>
      <c r="AK120" s="37">
        <f ca="1">EXP('Question 7'!AJ119)*AK119+0.4*$B120</f>
        <v>93255.314090347165</v>
      </c>
      <c r="AL120" s="37">
        <f ca="1">EXP('Question 7'!AK119)*AL119+0.4*$B120</f>
        <v>191270.35762387703</v>
      </c>
      <c r="AM120" s="37">
        <f ca="1">EXP('Question 7'!AL119)*AM119+0.4*$B120</f>
        <v>150772.78762773634</v>
      </c>
      <c r="AN120" s="37">
        <f ca="1">EXP('Question 7'!AM119)*AN119+0.4*$B120</f>
        <v>111873.93520367102</v>
      </c>
      <c r="AO120" s="37">
        <f ca="1">EXP('Question 7'!AN119)*AO119+0.4*$B120</f>
        <v>92236.211831681998</v>
      </c>
      <c r="AP120" s="37">
        <f ca="1">EXP('Question 7'!AO119)*AP119+0.4*$B120</f>
        <v>111710.44208482506</v>
      </c>
      <c r="AQ120" s="37">
        <f ca="1">EXP('Question 7'!AP119)*AQ119+0.4*$B120</f>
        <v>89969.33880641959</v>
      </c>
      <c r="AR120" s="37">
        <f ca="1">EXP('Question 7'!AQ119)*AR119+0.4*$B120</f>
        <v>210567.064455844</v>
      </c>
      <c r="AS120" s="37">
        <f ca="1">EXP('Question 7'!AR119)*AS119+0.4*$B120</f>
        <v>85450.628663188472</v>
      </c>
      <c r="AT120" s="37">
        <f ca="1">EXP('Question 7'!AS119)*AT119+0.4*$B120</f>
        <v>216081.45679462768</v>
      </c>
      <c r="AU120" s="37">
        <f ca="1">EXP('Question 7'!AT119)*AU119+0.4*$B120</f>
        <v>170088.39482770406</v>
      </c>
      <c r="AV120" s="37">
        <f ca="1">EXP('Question 7'!AU119)*AV119+0.4*$B120</f>
        <v>218690.52370287842</v>
      </c>
      <c r="AW120" s="37">
        <f ca="1">EXP('Question 7'!AV119)*AW119+0.4*$B120</f>
        <v>87208.382754339822</v>
      </c>
      <c r="AX120" s="37">
        <f ca="1">EXP('Question 7'!AW119)*AX119+0.4*$B120</f>
        <v>154437.2200499048</v>
      </c>
      <c r="AY120" s="37">
        <f ca="1">EXP('Question 7'!AX119)*AY119+0.4*$B120</f>
        <v>138064.04618952045</v>
      </c>
      <c r="AZ120" s="37">
        <f ca="1">EXP('Question 7'!AY119)*AZ119+0.4*$B120</f>
        <v>134232.47202894269</v>
      </c>
      <c r="BA120" s="37">
        <f ca="1">EXP('Question 7'!AZ119)*BA119+0.4*$B120</f>
        <v>174413.15762668001</v>
      </c>
      <c r="BB120" s="37">
        <f ca="1">EXP('Question 7'!BA119)*BB119+0.4*$B120</f>
        <v>246973.27904303151</v>
      </c>
      <c r="BC120" s="37">
        <f ca="1">EXP('Question 7'!BB119)*BC119+0.4*$B120</f>
        <v>82996.99140093039</v>
      </c>
      <c r="BD120" s="37">
        <f ca="1">EXP('Question 7'!BC119)*BD119+0.4*$B120</f>
        <v>189523.16490916972</v>
      </c>
      <c r="BE120" s="37">
        <f ca="1">EXP('Question 7'!BD119)*BE119+0.4*$B120</f>
        <v>108899.52752716553</v>
      </c>
      <c r="BF120" s="37">
        <f ca="1">EXP('Question 7'!BE119)*BF119+0.4*$B120</f>
        <v>152030.35271645329</v>
      </c>
      <c r="BG120" s="37">
        <f ca="1">EXP('Question 7'!BF119)*BG119+0.4*$B120</f>
        <v>103131.90798395676</v>
      </c>
      <c r="BH120" s="37">
        <f ca="1">EXP('Question 7'!BG119)*BH119+0.4*$B120</f>
        <v>111422.69356129775</v>
      </c>
      <c r="BI120" s="37">
        <f ca="1">EXP('Question 7'!BH119)*BI119+0.4*$B120</f>
        <v>250312.94810996804</v>
      </c>
      <c r="BJ120" s="37">
        <f ca="1">EXP('Question 7'!BI119)*BJ119+0.4*$B120</f>
        <v>161775.24062655799</v>
      </c>
      <c r="BK120" s="37">
        <f ca="1">EXP('Question 7'!BJ119)*BK119+0.4*$B120</f>
        <v>182842.60489583641</v>
      </c>
      <c r="BL120" s="37">
        <f ca="1">EXP('Question 7'!BK119)*BL119+0.4*$B120</f>
        <v>149424.59392336119</v>
      </c>
      <c r="BM120" s="37">
        <f ca="1">EXP('Question 7'!BL119)*BM119+0.4*$B120</f>
        <v>120769.11652528148</v>
      </c>
      <c r="BN120" s="37">
        <f ca="1">EXP('Question 7'!BM119)*BN119+0.4*$B120</f>
        <v>115782.19832412743</v>
      </c>
      <c r="BO120" s="37">
        <f ca="1">EXP('Question 7'!BN119)*BO119+0.4*$B120</f>
        <v>199967.05230556329</v>
      </c>
      <c r="BP120" s="37">
        <f ca="1">EXP('Question 7'!BO119)*BP119+0.4*$B120</f>
        <v>97565.754720696263</v>
      </c>
      <c r="BQ120" s="37">
        <f ca="1">EXP('Question 7'!BP119)*BQ119+0.4*$B120</f>
        <v>92236.318482390008</v>
      </c>
      <c r="BR120" s="37">
        <f ca="1">EXP('Question 7'!BQ119)*BR119+0.4*$B120</f>
        <v>168565.01974490393</v>
      </c>
      <c r="BS120" s="37">
        <f ca="1">EXP('Question 7'!BR119)*BS119+0.4*$B120</f>
        <v>93546.5344020271</v>
      </c>
      <c r="BT120" s="37">
        <f ca="1">EXP('Question 7'!BS119)*BT119+0.4*$B120</f>
        <v>117750.02049194484</v>
      </c>
      <c r="BU120" s="37">
        <f ca="1">EXP('Question 7'!BT119)*BU119+0.4*$B120</f>
        <v>125428.21911990832</v>
      </c>
      <c r="BV120" s="37">
        <f ca="1">EXP('Question 7'!BU119)*BV119+0.4*$B120</f>
        <v>170866.91067374867</v>
      </c>
      <c r="BW120" s="37">
        <f ca="1">EXP('Question 7'!BV119)*BW119+0.4*$B120</f>
        <v>81024.417686608547</v>
      </c>
      <c r="BX120" s="37">
        <f ca="1">EXP('Question 7'!BW119)*BX119+0.4*$B120</f>
        <v>121503.46367561836</v>
      </c>
      <c r="BY120" s="37">
        <f ca="1">EXP('Question 7'!BX119)*BY119+0.4*$B120</f>
        <v>122480.25008171269</v>
      </c>
      <c r="BZ120" s="37">
        <f ca="1">EXP('Question 7'!BY119)*BZ119+0.4*$B120</f>
        <v>68814.051503917362</v>
      </c>
      <c r="CA120" s="37">
        <f ca="1">EXP('Question 7'!BZ119)*CA119+0.4*$B120</f>
        <v>173340.26608086325</v>
      </c>
      <c r="CB120" s="37">
        <f ca="1">EXP('Question 7'!CA119)*CB119+0.4*$B120</f>
        <v>92731.01857456092</v>
      </c>
      <c r="CC120" s="37">
        <f ca="1">EXP('Question 7'!CB119)*CC119+0.4*$B120</f>
        <v>97247.686552658808</v>
      </c>
      <c r="CD120" s="37">
        <f ca="1">EXP('Question 7'!CC119)*CD119+0.4*$B120</f>
        <v>177085.47562177468</v>
      </c>
      <c r="CE120" s="37">
        <f ca="1">EXP('Question 7'!CD119)*CE119+0.4*$B120</f>
        <v>240502.29020850998</v>
      </c>
      <c r="CF120" s="37">
        <f ca="1">EXP('Question 7'!CE119)*CF119+0.4*$B120</f>
        <v>161246.68834605004</v>
      </c>
      <c r="CG120" s="37">
        <f ca="1">EXP('Question 7'!CF119)*CG119+0.4*$B120</f>
        <v>251873.46928828483</v>
      </c>
      <c r="CH120" s="37">
        <f ca="1">EXP('Question 7'!CG119)*CH119+0.4*$B120</f>
        <v>138977.84367747282</v>
      </c>
      <c r="CI120" s="37">
        <f ca="1">EXP('Question 7'!CH119)*CI119+0.4*$B120</f>
        <v>159302.48639444815</v>
      </c>
      <c r="CJ120" s="37">
        <f ca="1">EXP('Question 7'!CI119)*CJ119+0.4*$B120</f>
        <v>203877.55221860716</v>
      </c>
      <c r="CK120" s="37">
        <f ca="1">EXP('Question 7'!CJ119)*CK119+0.4*$B120</f>
        <v>208266.39839878189</v>
      </c>
      <c r="CL120" s="37">
        <f ca="1">EXP('Question 7'!CK119)*CL119+0.4*$B120</f>
        <v>93817.334537812916</v>
      </c>
      <c r="CM120" s="37">
        <f ca="1">EXP('Question 7'!CL119)*CM119+0.4*$B120</f>
        <v>172109.08772643789</v>
      </c>
      <c r="CN120" s="37">
        <f ca="1">EXP('Question 7'!CM119)*CN119+0.4*$B120</f>
        <v>92017.881515383066</v>
      </c>
      <c r="CO120" s="37">
        <f ca="1">EXP('Question 7'!CN119)*CO119+0.4*$B120</f>
        <v>208412.7099656463</v>
      </c>
      <c r="CP120" s="37">
        <f ca="1">EXP('Question 7'!CO119)*CP119+0.4*$B120</f>
        <v>133287.14067196829</v>
      </c>
      <c r="CQ120" s="37">
        <f ca="1">EXP('Question 7'!CP119)*CQ119+0.4*$B120</f>
        <v>169213.06432115709</v>
      </c>
      <c r="CR120" s="37">
        <f ca="1">EXP('Question 7'!CQ119)*CR119+0.4*$B120</f>
        <v>99160.509713117412</v>
      </c>
      <c r="CS120" s="37">
        <f ca="1">EXP('Question 7'!CR119)*CS119+0.4*$B120</f>
        <v>435690.06971365813</v>
      </c>
      <c r="CT120" s="37">
        <f ca="1">EXP('Question 7'!CS119)*CT119+0.4*$B120</f>
        <v>326036.89794260811</v>
      </c>
      <c r="CU120" s="37">
        <f ca="1">EXP('Question 7'!CT119)*CU119+0.4*$B120</f>
        <v>136257.37224431854</v>
      </c>
      <c r="CV120" s="37">
        <f ca="1">EXP('Question 7'!CU119)*CV119+0.4*$B120</f>
        <v>99504.432197180649</v>
      </c>
      <c r="CW120" s="37">
        <f ca="1">EXP('Question 7'!CV119)*CW119+0.4*$B120</f>
        <v>170605.92408449046</v>
      </c>
      <c r="CX120" s="37">
        <f ca="1">EXP('Question 7'!CW119)*CX119+0.4*$B120</f>
        <v>78896.35726203151</v>
      </c>
    </row>
    <row r="121" spans="1:102" x14ac:dyDescent="0.2">
      <c r="A121" s="5">
        <v>48883</v>
      </c>
      <c r="B121" s="1">
        <v>2534.2184385040391</v>
      </c>
      <c r="C121" s="37">
        <f ca="1">EXP('Question 7'!B120)*C120+0.4*$B121</f>
        <v>129479.1979791159</v>
      </c>
      <c r="D121" s="37">
        <f ca="1">EXP('Question 7'!C120)*D120+0.4*$B121</f>
        <v>162764.60169553934</v>
      </c>
      <c r="E121" s="37">
        <f ca="1">EXP('Question 7'!D120)*E120+0.4*$B121</f>
        <v>140132.35526671552</v>
      </c>
      <c r="F121" s="37">
        <f ca="1">EXP('Question 7'!E120)*F120+0.4*$B121</f>
        <v>99741.322252879909</v>
      </c>
      <c r="G121" s="37">
        <f ca="1">EXP('Question 7'!F120)*G120+0.4*$B121</f>
        <v>247455.69132965369</v>
      </c>
      <c r="H121" s="37">
        <f ca="1">EXP('Question 7'!G120)*H120+0.4*$B121</f>
        <v>113232.08624685333</v>
      </c>
      <c r="I121" s="37">
        <f ca="1">EXP('Question 7'!H120)*I120+0.4*$B121</f>
        <v>118422.91688609653</v>
      </c>
      <c r="J121" s="37">
        <f ca="1">EXP('Question 7'!I120)*J120+0.4*$B121</f>
        <v>188554.07314480765</v>
      </c>
      <c r="K121" s="37">
        <f ca="1">EXP('Question 7'!J120)*K120+0.4*$B121</f>
        <v>75174.62567896668</v>
      </c>
      <c r="L121" s="37">
        <f ca="1">EXP('Question 7'!K120)*L120+0.4*$B121</f>
        <v>160613.82126689205</v>
      </c>
      <c r="M121" s="37">
        <f ca="1">EXP('Question 7'!L120)*M120+0.4*$B121</f>
        <v>177721.66347643794</v>
      </c>
      <c r="N121" s="37">
        <f ca="1">EXP('Question 7'!M120)*N120+0.4*$B121</f>
        <v>154250.90136858891</v>
      </c>
      <c r="O121" s="37">
        <f ca="1">EXP('Question 7'!N120)*O120+0.4*$B121</f>
        <v>116370.02021155957</v>
      </c>
      <c r="P121" s="37">
        <f ca="1">EXP('Question 7'!O120)*P120+0.4*$B121</f>
        <v>196413.66700095363</v>
      </c>
      <c r="Q121" s="37">
        <f ca="1">EXP('Question 7'!P120)*Q120+0.4*$B121</f>
        <v>214264.56207407583</v>
      </c>
      <c r="R121" s="37">
        <f ca="1">EXP('Question 7'!Q120)*R120+0.4*$B121</f>
        <v>94763.838322421507</v>
      </c>
      <c r="S121" s="37">
        <f ca="1">EXP('Question 7'!R120)*S120+0.4*$B121</f>
        <v>179666.93794571728</v>
      </c>
      <c r="T121" s="37">
        <f ca="1">EXP('Question 7'!S120)*T120+0.4*$B121</f>
        <v>160949.79649605684</v>
      </c>
      <c r="U121" s="37">
        <f ca="1">EXP('Question 7'!T120)*U120+0.4*$B121</f>
        <v>255578.65968641773</v>
      </c>
      <c r="V121" s="37">
        <f ca="1">EXP('Question 7'!U120)*V120+0.4*$B121</f>
        <v>142149.05086329518</v>
      </c>
      <c r="W121" s="37">
        <f ca="1">EXP('Question 7'!V120)*W120+0.4*$B121</f>
        <v>105180.6708355509</v>
      </c>
      <c r="X121" s="37">
        <f ca="1">EXP('Question 7'!W120)*X120+0.4*$B121</f>
        <v>167819.64564788138</v>
      </c>
      <c r="Y121" s="37">
        <f ca="1">EXP('Question 7'!X120)*Y120+0.4*$B121</f>
        <v>170289.78733239867</v>
      </c>
      <c r="Z121" s="37">
        <f ca="1">EXP('Question 7'!Y120)*Z120+0.4*$B121</f>
        <v>214304.24949324437</v>
      </c>
      <c r="AA121" s="37">
        <f ca="1">EXP('Question 7'!Z120)*AA120+0.4*$B121</f>
        <v>173395.50043530771</v>
      </c>
      <c r="AB121" s="37">
        <f ca="1">EXP('Question 7'!AA120)*AB120+0.4*$B121</f>
        <v>169806.55588171128</v>
      </c>
      <c r="AC121" s="37">
        <f ca="1">EXP('Question 7'!AB120)*AC120+0.4*$B121</f>
        <v>199303.40686103128</v>
      </c>
      <c r="AD121" s="37">
        <f ca="1">EXP('Question 7'!AC120)*AD120+0.4*$B121</f>
        <v>216371.55184659542</v>
      </c>
      <c r="AE121" s="37">
        <f ca="1">EXP('Question 7'!AD120)*AE120+0.4*$B121</f>
        <v>125872.82650479798</v>
      </c>
      <c r="AF121" s="37">
        <f ca="1">EXP('Question 7'!AE120)*AF120+0.4*$B121</f>
        <v>90965.569860933727</v>
      </c>
      <c r="AG121" s="37">
        <f ca="1">EXP('Question 7'!AF120)*AG120+0.4*$B121</f>
        <v>82007.970900650107</v>
      </c>
      <c r="AH121" s="37">
        <f ca="1">EXP('Question 7'!AG120)*AH120+0.4*$B121</f>
        <v>191243.05488622529</v>
      </c>
      <c r="AI121" s="37">
        <f ca="1">EXP('Question 7'!AH120)*AI120+0.4*$B121</f>
        <v>116546.03302134384</v>
      </c>
      <c r="AJ121" s="37">
        <f ca="1">EXP('Question 7'!AI120)*AJ120+0.4*$B121</f>
        <v>200060.35101855491</v>
      </c>
      <c r="AK121" s="37">
        <f ca="1">EXP('Question 7'!AJ120)*AK120+0.4*$B121</f>
        <v>95392.893939652742</v>
      </c>
      <c r="AL121" s="37">
        <f ca="1">EXP('Question 7'!AK120)*AL120+0.4*$B121</f>
        <v>191691.08808400511</v>
      </c>
      <c r="AM121" s="37">
        <f ca="1">EXP('Question 7'!AL120)*AM120+0.4*$B121</f>
        <v>161698.78570002475</v>
      </c>
      <c r="AN121" s="37">
        <f ca="1">EXP('Question 7'!AM120)*AN120+0.4*$B121</f>
        <v>111147.63469467507</v>
      </c>
      <c r="AO121" s="37">
        <f ca="1">EXP('Question 7'!AN120)*AO120+0.4*$B121</f>
        <v>91445.299137990529</v>
      </c>
      <c r="AP121" s="37">
        <f ca="1">EXP('Question 7'!AO120)*AP120+0.4*$B121</f>
        <v>122878.17848147222</v>
      </c>
      <c r="AQ121" s="37">
        <f ca="1">EXP('Question 7'!AP120)*AQ120+0.4*$B121</f>
        <v>83787.621386418788</v>
      </c>
      <c r="AR121" s="37">
        <f ca="1">EXP('Question 7'!AQ120)*AR120+0.4*$B121</f>
        <v>207734.44318179766</v>
      </c>
      <c r="AS121" s="37">
        <f ca="1">EXP('Question 7'!AR120)*AS120+0.4*$B121</f>
        <v>91858.219458937427</v>
      </c>
      <c r="AT121" s="37">
        <f ca="1">EXP('Question 7'!AS120)*AT120+0.4*$B121</f>
        <v>226942.01436698766</v>
      </c>
      <c r="AU121" s="37">
        <f ca="1">EXP('Question 7'!AT120)*AU120+0.4*$B121</f>
        <v>176601.83700917443</v>
      </c>
      <c r="AV121" s="37">
        <f ca="1">EXP('Question 7'!AU120)*AV120+0.4*$B121</f>
        <v>236117.85167241769</v>
      </c>
      <c r="AW121" s="37">
        <f ca="1">EXP('Question 7'!AV120)*AW120+0.4*$B121</f>
        <v>90057.380733933605</v>
      </c>
      <c r="AX121" s="37">
        <f ca="1">EXP('Question 7'!AW120)*AX120+0.4*$B121</f>
        <v>171328.20148807138</v>
      </c>
      <c r="AY121" s="37">
        <f ca="1">EXP('Question 7'!AX120)*AY120+0.4*$B121</f>
        <v>126968.51442803181</v>
      </c>
      <c r="AZ121" s="37">
        <f ca="1">EXP('Question 7'!AY120)*AZ120+0.4*$B121</f>
        <v>137958.089494707</v>
      </c>
      <c r="BA121" s="37">
        <f ca="1">EXP('Question 7'!AZ120)*BA120+0.4*$B121</f>
        <v>181438.88083619616</v>
      </c>
      <c r="BB121" s="37">
        <f ca="1">EXP('Question 7'!BA120)*BB120+0.4*$B121</f>
        <v>247677.34252750722</v>
      </c>
      <c r="BC121" s="37">
        <f ca="1">EXP('Question 7'!BB120)*BC120+0.4*$B121</f>
        <v>85882.309532621366</v>
      </c>
      <c r="BD121" s="37">
        <f ca="1">EXP('Question 7'!BC120)*BD120+0.4*$B121</f>
        <v>195826.12808947259</v>
      </c>
      <c r="BE121" s="37">
        <f ca="1">EXP('Question 7'!BD120)*BE120+0.4*$B121</f>
        <v>109797.68176050481</v>
      </c>
      <c r="BF121" s="37">
        <f ca="1">EXP('Question 7'!BE120)*BF120+0.4*$B121</f>
        <v>156689.59596046325</v>
      </c>
      <c r="BG121" s="37">
        <f ca="1">EXP('Question 7'!BF120)*BG120+0.4*$B121</f>
        <v>110577.23529884408</v>
      </c>
      <c r="BH121" s="37">
        <f ca="1">EXP('Question 7'!BG120)*BH120+0.4*$B121</f>
        <v>122375.4598257809</v>
      </c>
      <c r="BI121" s="37">
        <f ca="1">EXP('Question 7'!BH120)*BI120+0.4*$B121</f>
        <v>249882.78740148208</v>
      </c>
      <c r="BJ121" s="37">
        <f ca="1">EXP('Question 7'!BI120)*BJ120+0.4*$B121</f>
        <v>157534.52606414692</v>
      </c>
      <c r="BK121" s="37">
        <f ca="1">EXP('Question 7'!BJ120)*BK120+0.4*$B121</f>
        <v>183868.36944819079</v>
      </c>
      <c r="BL121" s="37">
        <f ca="1">EXP('Question 7'!BK120)*BL120+0.4*$B121</f>
        <v>144920.24068004542</v>
      </c>
      <c r="BM121" s="37">
        <f ca="1">EXP('Question 7'!BL120)*BM120+0.4*$B121</f>
        <v>117166.96457773399</v>
      </c>
      <c r="BN121" s="37">
        <f ca="1">EXP('Question 7'!BM120)*BN120+0.4*$B121</f>
        <v>122952.57288092443</v>
      </c>
      <c r="BO121" s="37">
        <f ca="1">EXP('Question 7'!BN120)*BO120+0.4*$B121</f>
        <v>204989.05776001734</v>
      </c>
      <c r="BP121" s="37">
        <f ca="1">EXP('Question 7'!BO120)*BP120+0.4*$B121</f>
        <v>96566.210608850233</v>
      </c>
      <c r="BQ121" s="37">
        <f ca="1">EXP('Question 7'!BP120)*BQ120+0.4*$B121</f>
        <v>104664.11615191521</v>
      </c>
      <c r="BR121" s="37">
        <f ca="1">EXP('Question 7'!BQ120)*BR120+0.4*$B121</f>
        <v>179376.03440201801</v>
      </c>
      <c r="BS121" s="37">
        <f ca="1">EXP('Question 7'!BR120)*BS120+0.4*$B121</f>
        <v>91068.670501141562</v>
      </c>
      <c r="BT121" s="37">
        <f ca="1">EXP('Question 7'!BS120)*BT120+0.4*$B121</f>
        <v>121619.52266558066</v>
      </c>
      <c r="BU121" s="37">
        <f ca="1">EXP('Question 7'!BT120)*BU120+0.4*$B121</f>
        <v>133926.66824790541</v>
      </c>
      <c r="BV121" s="37">
        <f ca="1">EXP('Question 7'!BU120)*BV120+0.4*$B121</f>
        <v>181962.62997545919</v>
      </c>
      <c r="BW121" s="37">
        <f ca="1">EXP('Question 7'!BV120)*BW120+0.4*$B121</f>
        <v>83529.613883078302</v>
      </c>
      <c r="BX121" s="37">
        <f ca="1">EXP('Question 7'!BW120)*BX120+0.4*$B121</f>
        <v>123591.62397858931</v>
      </c>
      <c r="BY121" s="37">
        <f ca="1">EXP('Question 7'!BX120)*BY120+0.4*$B121</f>
        <v>131315.45184971529</v>
      </c>
      <c r="BZ121" s="37">
        <f ca="1">EXP('Question 7'!BY120)*BZ120+0.4*$B121</f>
        <v>71996.746895279342</v>
      </c>
      <c r="CA121" s="37">
        <f ca="1">EXP('Question 7'!BZ120)*CA120+0.4*$B121</f>
        <v>177510.54171837843</v>
      </c>
      <c r="CB121" s="37">
        <f ca="1">EXP('Question 7'!CA120)*CB120+0.4*$B121</f>
        <v>91185.762660388835</v>
      </c>
      <c r="CC121" s="37">
        <f ca="1">EXP('Question 7'!CB120)*CC120+0.4*$B121</f>
        <v>100266.90732776123</v>
      </c>
      <c r="CD121" s="37">
        <f ca="1">EXP('Question 7'!CC120)*CD120+0.4*$B121</f>
        <v>175950.31159725494</v>
      </c>
      <c r="CE121" s="37">
        <f ca="1">EXP('Question 7'!CD120)*CE120+0.4*$B121</f>
        <v>255473.31730030008</v>
      </c>
      <c r="CF121" s="37">
        <f ca="1">EXP('Question 7'!CE120)*CF120+0.4*$B121</f>
        <v>153928.37190096627</v>
      </c>
      <c r="CG121" s="37">
        <f ca="1">EXP('Question 7'!CF120)*CG120+0.4*$B121</f>
        <v>256072.89851201305</v>
      </c>
      <c r="CH121" s="37">
        <f ca="1">EXP('Question 7'!CG120)*CH120+0.4*$B121</f>
        <v>136120.39089165765</v>
      </c>
      <c r="CI121" s="37">
        <f ca="1">EXP('Question 7'!CH120)*CI120+0.4*$B121</f>
        <v>157308.28131616791</v>
      </c>
      <c r="CJ121" s="37">
        <f ca="1">EXP('Question 7'!CI120)*CJ120+0.4*$B121</f>
        <v>201659.15462922142</v>
      </c>
      <c r="CK121" s="37">
        <f ca="1">EXP('Question 7'!CJ120)*CK120+0.4*$B121</f>
        <v>223250.44015781046</v>
      </c>
      <c r="CL121" s="37">
        <f ca="1">EXP('Question 7'!CK120)*CL120+0.4*$B121</f>
        <v>93047.628240542632</v>
      </c>
      <c r="CM121" s="37">
        <f ca="1">EXP('Question 7'!CL120)*CM120+0.4*$B121</f>
        <v>171253.73655121718</v>
      </c>
      <c r="CN121" s="37">
        <f ca="1">EXP('Question 7'!CM120)*CN120+0.4*$B121</f>
        <v>91073.623639251746</v>
      </c>
      <c r="CO121" s="37">
        <f ca="1">EXP('Question 7'!CN120)*CO120+0.4*$B121</f>
        <v>208894.0710994096</v>
      </c>
      <c r="CP121" s="37">
        <f ca="1">EXP('Question 7'!CO120)*CP120+0.4*$B121</f>
        <v>138287.55815155955</v>
      </c>
      <c r="CQ121" s="37">
        <f ca="1">EXP('Question 7'!CP120)*CQ120+0.4*$B121</f>
        <v>171403.04132700857</v>
      </c>
      <c r="CR121" s="37">
        <f ca="1">EXP('Question 7'!CQ120)*CR120+0.4*$B121</f>
        <v>98041.51143972759</v>
      </c>
      <c r="CS121" s="37">
        <f ca="1">EXP('Question 7'!CR120)*CS120+0.4*$B121</f>
        <v>454427.50465839409</v>
      </c>
      <c r="CT121" s="37">
        <f ca="1">EXP('Question 7'!CS120)*CT120+0.4*$B121</f>
        <v>344443.85772028327</v>
      </c>
      <c r="CU121" s="37">
        <f ca="1">EXP('Question 7'!CT120)*CU120+0.4*$B121</f>
        <v>146058.35443059253</v>
      </c>
      <c r="CV121" s="37">
        <f ca="1">EXP('Question 7'!CU120)*CV120+0.4*$B121</f>
        <v>101188.50428872487</v>
      </c>
      <c r="CW121" s="37">
        <f ca="1">EXP('Question 7'!CV120)*CW120+0.4*$B121</f>
        <v>180426.43579956901</v>
      </c>
      <c r="CX121" s="37">
        <f ca="1">EXP('Question 7'!CW120)*CX120+0.4*$B121</f>
        <v>92297.631349474264</v>
      </c>
    </row>
    <row r="122" spans="1:102" x14ac:dyDescent="0.2">
      <c r="A122" s="5">
        <v>48913</v>
      </c>
      <c r="B122" s="1">
        <v>2534.2184385040391</v>
      </c>
      <c r="C122" s="37">
        <f ca="1">EXP('Question 7'!B121)*C121+0.4*$B122</f>
        <v>128051.51524855912</v>
      </c>
      <c r="D122" s="37">
        <f ca="1">EXP('Question 7'!C121)*D121+0.4*$B122</f>
        <v>162151.35388127284</v>
      </c>
      <c r="E122" s="37">
        <f ca="1">EXP('Question 7'!D121)*E121+0.4*$B122</f>
        <v>134675.12960563714</v>
      </c>
      <c r="F122" s="37">
        <f ca="1">EXP('Question 7'!E121)*F121+0.4*$B122</f>
        <v>104098.57732534753</v>
      </c>
      <c r="G122" s="37">
        <f ca="1">EXP('Question 7'!F121)*G121+0.4*$B122</f>
        <v>247196.8918067365</v>
      </c>
      <c r="H122" s="37">
        <f ca="1">EXP('Question 7'!G121)*H121+0.4*$B122</f>
        <v>112087.03499070056</v>
      </c>
      <c r="I122" s="37">
        <f ca="1">EXP('Question 7'!H121)*I121+0.4*$B122</f>
        <v>120634.88856272584</v>
      </c>
      <c r="J122" s="37">
        <f ca="1">EXP('Question 7'!I121)*J121+0.4*$B122</f>
        <v>178441.8719129758</v>
      </c>
      <c r="K122" s="37">
        <f ca="1">EXP('Question 7'!J121)*K121+0.4*$B122</f>
        <v>80593.520882875819</v>
      </c>
      <c r="L122" s="37">
        <f ca="1">EXP('Question 7'!K121)*L121+0.4*$B122</f>
        <v>156540.98130150975</v>
      </c>
      <c r="M122" s="37">
        <f ca="1">EXP('Question 7'!L121)*M121+0.4*$B122</f>
        <v>187671.43698867294</v>
      </c>
      <c r="N122" s="37">
        <f ca="1">EXP('Question 7'!M121)*N121+0.4*$B122</f>
        <v>166708.99218017919</v>
      </c>
      <c r="O122" s="37">
        <f ca="1">EXP('Question 7'!N121)*O121+0.4*$B122</f>
        <v>132494.64848591492</v>
      </c>
      <c r="P122" s="37">
        <f ca="1">EXP('Question 7'!O121)*P121+0.4*$B122</f>
        <v>184162.87365960472</v>
      </c>
      <c r="Q122" s="37">
        <f ca="1">EXP('Question 7'!P121)*Q121+0.4*$B122</f>
        <v>235803.65753330095</v>
      </c>
      <c r="R122" s="37">
        <f ca="1">EXP('Question 7'!Q121)*R121+0.4*$B122</f>
        <v>97235.655895833304</v>
      </c>
      <c r="S122" s="37">
        <f ca="1">EXP('Question 7'!R121)*S121+0.4*$B122</f>
        <v>176400.35772301766</v>
      </c>
      <c r="T122" s="37">
        <f ca="1">EXP('Question 7'!S121)*T121+0.4*$B122</f>
        <v>148849.09456784849</v>
      </c>
      <c r="U122" s="37">
        <f ca="1">EXP('Question 7'!T121)*U121+0.4*$B122</f>
        <v>246769.57402854061</v>
      </c>
      <c r="V122" s="37">
        <f ca="1">EXP('Question 7'!U121)*V121+0.4*$B122</f>
        <v>142212.67099884601</v>
      </c>
      <c r="W122" s="37">
        <f ca="1">EXP('Question 7'!V121)*W121+0.4*$B122</f>
        <v>106161.23469764592</v>
      </c>
      <c r="X122" s="37">
        <f ca="1">EXP('Question 7'!W121)*X121+0.4*$B122</f>
        <v>167099.11051283026</v>
      </c>
      <c r="Y122" s="37">
        <f ca="1">EXP('Question 7'!X121)*Y121+0.4*$B122</f>
        <v>159308.19954665561</v>
      </c>
      <c r="Z122" s="37">
        <f ca="1">EXP('Question 7'!Y121)*Z121+0.4*$B122</f>
        <v>232778.21666402093</v>
      </c>
      <c r="AA122" s="37">
        <f ca="1">EXP('Question 7'!Z121)*AA121+0.4*$B122</f>
        <v>178133.91133485426</v>
      </c>
      <c r="AB122" s="37">
        <f ca="1">EXP('Question 7'!AA121)*AB121+0.4*$B122</f>
        <v>166233.22636577953</v>
      </c>
      <c r="AC122" s="37">
        <f ca="1">EXP('Question 7'!AB121)*AC121+0.4*$B122</f>
        <v>205742.10532943494</v>
      </c>
      <c r="AD122" s="37">
        <f ca="1">EXP('Question 7'!AC121)*AD121+0.4*$B122</f>
        <v>197916.12301045115</v>
      </c>
      <c r="AE122" s="37">
        <f ca="1">EXP('Question 7'!AD121)*AE121+0.4*$B122</f>
        <v>125236.45018437774</v>
      </c>
      <c r="AF122" s="37">
        <f ca="1">EXP('Question 7'!AE121)*AF121+0.4*$B122</f>
        <v>92992.244882213767</v>
      </c>
      <c r="AG122" s="37">
        <f ca="1">EXP('Question 7'!AF121)*AG121+0.4*$B122</f>
        <v>85911.149832823445</v>
      </c>
      <c r="AH122" s="37">
        <f ca="1">EXP('Question 7'!AG121)*AH121+0.4*$B122</f>
        <v>184624.71728894039</v>
      </c>
      <c r="AI122" s="37">
        <f ca="1">EXP('Question 7'!AH121)*AI121+0.4*$B122</f>
        <v>115334.3751733407</v>
      </c>
      <c r="AJ122" s="37">
        <f ca="1">EXP('Question 7'!AI121)*AJ121+0.4*$B122</f>
        <v>191990.37615094683</v>
      </c>
      <c r="AK122" s="37">
        <f ca="1">EXP('Question 7'!AJ121)*AK121+0.4*$B122</f>
        <v>103547.38866902873</v>
      </c>
      <c r="AL122" s="37">
        <f ca="1">EXP('Question 7'!AK121)*AL121+0.4*$B122</f>
        <v>189764.22167614294</v>
      </c>
      <c r="AM122" s="37">
        <f ca="1">EXP('Question 7'!AL121)*AM121+0.4*$B122</f>
        <v>169461.94144945699</v>
      </c>
      <c r="AN122" s="37">
        <f ca="1">EXP('Question 7'!AM121)*AN121+0.4*$B122</f>
        <v>113801.54521601887</v>
      </c>
      <c r="AO122" s="37">
        <f ca="1">EXP('Question 7'!AN121)*AO121+0.4*$B122</f>
        <v>101157.2477480408</v>
      </c>
      <c r="AP122" s="37">
        <f ca="1">EXP('Question 7'!AO121)*AP121+0.4*$B122</f>
        <v>130458.4262975888</v>
      </c>
      <c r="AQ122" s="37">
        <f ca="1">EXP('Question 7'!AP121)*AQ121+0.4*$B122</f>
        <v>82829.596329423017</v>
      </c>
      <c r="AR122" s="37">
        <f ca="1">EXP('Question 7'!AQ121)*AR121+0.4*$B122</f>
        <v>235313.84053448463</v>
      </c>
      <c r="AS122" s="37">
        <f ca="1">EXP('Question 7'!AR121)*AS121+0.4*$B122</f>
        <v>87766.953189972468</v>
      </c>
      <c r="AT122" s="37">
        <f ca="1">EXP('Question 7'!AS121)*AT121+0.4*$B122</f>
        <v>225699.53050221209</v>
      </c>
      <c r="AU122" s="37">
        <f ca="1">EXP('Question 7'!AT121)*AU121+0.4*$B122</f>
        <v>181299.60800030737</v>
      </c>
      <c r="AV122" s="37">
        <f ca="1">EXP('Question 7'!AU121)*AV121+0.4*$B122</f>
        <v>248495.22532543013</v>
      </c>
      <c r="AW122" s="37">
        <f ca="1">EXP('Question 7'!AV121)*AW121+0.4*$B122</f>
        <v>92652.706694863111</v>
      </c>
      <c r="AX122" s="37">
        <f ca="1">EXP('Question 7'!AW121)*AX121+0.4*$B122</f>
        <v>171993.58295655905</v>
      </c>
      <c r="AY122" s="37">
        <f ca="1">EXP('Question 7'!AX121)*AY121+0.4*$B122</f>
        <v>113152.57291722645</v>
      </c>
      <c r="AZ122" s="37">
        <f ca="1">EXP('Question 7'!AY121)*AZ121+0.4*$B122</f>
        <v>134845.49013674914</v>
      </c>
      <c r="BA122" s="37">
        <f ca="1">EXP('Question 7'!AZ121)*BA121+0.4*$B122</f>
        <v>183484.16257398593</v>
      </c>
      <c r="BB122" s="37">
        <f ca="1">EXP('Question 7'!BA121)*BB121+0.4*$B122</f>
        <v>245245.36304619344</v>
      </c>
      <c r="BC122" s="37">
        <f ca="1">EXP('Question 7'!BB121)*BC121+0.4*$B122</f>
        <v>75745.674213125691</v>
      </c>
      <c r="BD122" s="37">
        <f ca="1">EXP('Question 7'!BC121)*BD121+0.4*$B122</f>
        <v>190581.7403998301</v>
      </c>
      <c r="BE122" s="37">
        <f ca="1">EXP('Question 7'!BD121)*BE121+0.4*$B122</f>
        <v>106651.30353548531</v>
      </c>
      <c r="BF122" s="37">
        <f ca="1">EXP('Question 7'!BE121)*BF121+0.4*$B122</f>
        <v>143964.05549312098</v>
      </c>
      <c r="BG122" s="37">
        <f ca="1">EXP('Question 7'!BF121)*BG121+0.4*$B122</f>
        <v>118580.91796856311</v>
      </c>
      <c r="BH122" s="37">
        <f ca="1">EXP('Question 7'!BG121)*BH121+0.4*$B122</f>
        <v>125951.25568406127</v>
      </c>
      <c r="BI122" s="37">
        <f ca="1">EXP('Question 7'!BH121)*BI121+0.4*$B122</f>
        <v>267524.8928725071</v>
      </c>
      <c r="BJ122" s="37">
        <f ca="1">EXP('Question 7'!BI121)*BJ121+0.4*$B122</f>
        <v>173735.94717601119</v>
      </c>
      <c r="BK122" s="37">
        <f ca="1">EXP('Question 7'!BJ121)*BK121+0.4*$B122</f>
        <v>171696.82475463953</v>
      </c>
      <c r="BL122" s="37">
        <f ca="1">EXP('Question 7'!BK121)*BL121+0.4*$B122</f>
        <v>153806.82986354173</v>
      </c>
      <c r="BM122" s="37">
        <f ca="1">EXP('Question 7'!BL121)*BM121+0.4*$B122</f>
        <v>125621.96952180355</v>
      </c>
      <c r="BN122" s="37">
        <f ca="1">EXP('Question 7'!BM121)*BN121+0.4*$B122</f>
        <v>127976.48928043661</v>
      </c>
      <c r="BO122" s="37">
        <f ca="1">EXP('Question 7'!BN121)*BO121+0.4*$B122</f>
        <v>207776.62931393267</v>
      </c>
      <c r="BP122" s="37">
        <f ca="1">EXP('Question 7'!BO121)*BP121+0.4*$B122</f>
        <v>87548.667736100688</v>
      </c>
      <c r="BQ122" s="37">
        <f ca="1">EXP('Question 7'!BP121)*BQ121+0.4*$B122</f>
        <v>103533.15113664106</v>
      </c>
      <c r="BR122" s="37">
        <f ca="1">EXP('Question 7'!BQ121)*BR121+0.4*$B122</f>
        <v>169711.35149404081</v>
      </c>
      <c r="BS122" s="37">
        <f ca="1">EXP('Question 7'!BR121)*BS121+0.4*$B122</f>
        <v>90735.718958617232</v>
      </c>
      <c r="BT122" s="37">
        <f ca="1">EXP('Question 7'!BS121)*BT121+0.4*$B122</f>
        <v>122044.7909056294</v>
      </c>
      <c r="BU122" s="37">
        <f ca="1">EXP('Question 7'!BT121)*BU121+0.4*$B122</f>
        <v>133191.68706148714</v>
      </c>
      <c r="BV122" s="37">
        <f ca="1">EXP('Question 7'!BU121)*BV121+0.4*$B122</f>
        <v>184051.18970321157</v>
      </c>
      <c r="BW122" s="37">
        <f ca="1">EXP('Question 7'!BV121)*BW121+0.4*$B122</f>
        <v>79499.55744848818</v>
      </c>
      <c r="BX122" s="37">
        <f ca="1">EXP('Question 7'!BW121)*BX121+0.4*$B122</f>
        <v>137631.70232253871</v>
      </c>
      <c r="BY122" s="37">
        <f ca="1">EXP('Question 7'!BX121)*BY121+0.4*$B122</f>
        <v>127878.85966176412</v>
      </c>
      <c r="BZ122" s="37">
        <f ca="1">EXP('Question 7'!BY121)*BZ121+0.4*$B122</f>
        <v>69518.739780513672</v>
      </c>
      <c r="CA122" s="37">
        <f ca="1">EXP('Question 7'!BZ121)*CA121+0.4*$B122</f>
        <v>203026.11109196636</v>
      </c>
      <c r="CB122" s="37">
        <f ca="1">EXP('Question 7'!CA121)*CB121+0.4*$B122</f>
        <v>90682.816733010637</v>
      </c>
      <c r="CC122" s="37">
        <f ca="1">EXP('Question 7'!CB121)*CC121+0.4*$B122</f>
        <v>106601.74688917931</v>
      </c>
      <c r="CD122" s="37">
        <f ca="1">EXP('Question 7'!CC121)*CD121+0.4*$B122</f>
        <v>186210.58681693819</v>
      </c>
      <c r="CE122" s="37">
        <f ca="1">EXP('Question 7'!CD121)*CE121+0.4*$B122</f>
        <v>239190.76022361964</v>
      </c>
      <c r="CF122" s="37">
        <f ca="1">EXP('Question 7'!CE121)*CF121+0.4*$B122</f>
        <v>160539.39061950709</v>
      </c>
      <c r="CG122" s="37">
        <f ca="1">EXP('Question 7'!CF121)*CG121+0.4*$B122</f>
        <v>239957.28632743424</v>
      </c>
      <c r="CH122" s="37">
        <f ca="1">EXP('Question 7'!CG121)*CH121+0.4*$B122</f>
        <v>131512.91898269096</v>
      </c>
      <c r="CI122" s="37">
        <f ca="1">EXP('Question 7'!CH121)*CI121+0.4*$B122</f>
        <v>146052.61699153858</v>
      </c>
      <c r="CJ122" s="37">
        <f ca="1">EXP('Question 7'!CI121)*CJ121+0.4*$B122</f>
        <v>216919.23727202477</v>
      </c>
      <c r="CK122" s="37">
        <f ca="1">EXP('Question 7'!CJ121)*CK121+0.4*$B122</f>
        <v>208298.17218012159</v>
      </c>
      <c r="CL122" s="37">
        <f ca="1">EXP('Question 7'!CK121)*CL121+0.4*$B122</f>
        <v>87038.263254474587</v>
      </c>
      <c r="CM122" s="37">
        <f ca="1">EXP('Question 7'!CL121)*CM121+0.4*$B122</f>
        <v>163621.18194335719</v>
      </c>
      <c r="CN122" s="37">
        <f ca="1">EXP('Question 7'!CM121)*CN121+0.4*$B122</f>
        <v>90479.791237473997</v>
      </c>
      <c r="CO122" s="37">
        <f ca="1">EXP('Question 7'!CN121)*CO121+0.4*$B122</f>
        <v>235673.13523009198</v>
      </c>
      <c r="CP122" s="37">
        <f ca="1">EXP('Question 7'!CO121)*CP121+0.4*$B122</f>
        <v>142913.65442332969</v>
      </c>
      <c r="CQ122" s="37">
        <f ca="1">EXP('Question 7'!CP121)*CQ121+0.4*$B122</f>
        <v>171061.15180405954</v>
      </c>
      <c r="CR122" s="37">
        <f ca="1">EXP('Question 7'!CQ121)*CR121+0.4*$B122</f>
        <v>107610.1247502653</v>
      </c>
      <c r="CS122" s="37">
        <f ca="1">EXP('Question 7'!CR121)*CS121+0.4*$B122</f>
        <v>446412.24001217954</v>
      </c>
      <c r="CT122" s="37">
        <f ca="1">EXP('Question 7'!CS121)*CT121+0.4*$B122</f>
        <v>360518.64718222682</v>
      </c>
      <c r="CU122" s="37">
        <f ca="1">EXP('Question 7'!CT121)*CU121+0.4*$B122</f>
        <v>145915.1590188485</v>
      </c>
      <c r="CV122" s="37">
        <f ca="1">EXP('Question 7'!CU121)*CV121+0.4*$B122</f>
        <v>103400.71496415712</v>
      </c>
      <c r="CW122" s="37">
        <f ca="1">EXP('Question 7'!CV121)*CW121+0.4*$B122</f>
        <v>186876.83048740178</v>
      </c>
      <c r="CX122" s="37">
        <f ca="1">EXP('Question 7'!CW121)*CX121+0.4*$B122</f>
        <v>101503.38145939636</v>
      </c>
    </row>
    <row r="123" spans="1:102" x14ac:dyDescent="0.2">
      <c r="A123" s="5">
        <v>48944</v>
      </c>
      <c r="B123" s="1">
        <v>2534.2184385040391</v>
      </c>
      <c r="C123" s="37">
        <f ca="1">EXP('Question 7'!B122)*C122+0.4*$B123</f>
        <v>142299.08102059353</v>
      </c>
      <c r="D123" s="37">
        <f ca="1">EXP('Question 7'!C122)*D122+0.4*$B123</f>
        <v>169148.36394766989</v>
      </c>
      <c r="E123" s="37">
        <f ca="1">EXP('Question 7'!D122)*E122+0.4*$B123</f>
        <v>144934.29905136026</v>
      </c>
      <c r="F123" s="37">
        <f ca="1">EXP('Question 7'!E122)*F122+0.4*$B123</f>
        <v>98853.106388306769</v>
      </c>
      <c r="G123" s="37">
        <f ca="1">EXP('Question 7'!F122)*G122+0.4*$B123</f>
        <v>257016.45633231301</v>
      </c>
      <c r="H123" s="37">
        <f ca="1">EXP('Question 7'!G122)*H122+0.4*$B123</f>
        <v>121415.02406570772</v>
      </c>
      <c r="I123" s="37">
        <f ca="1">EXP('Question 7'!H122)*I122+0.4*$B123</f>
        <v>126746.38048127093</v>
      </c>
      <c r="J123" s="37">
        <f ca="1">EXP('Question 7'!I122)*J122+0.4*$B123</f>
        <v>176223.03313490064</v>
      </c>
      <c r="K123" s="37">
        <f ca="1">EXP('Question 7'!J122)*K122+0.4*$B123</f>
        <v>84601.481649394889</v>
      </c>
      <c r="L123" s="37">
        <f ca="1">EXP('Question 7'!K122)*L122+0.4*$B123</f>
        <v>146695.98738039148</v>
      </c>
      <c r="M123" s="37">
        <f ca="1">EXP('Question 7'!L122)*M122+0.4*$B123</f>
        <v>193296.39725751171</v>
      </c>
      <c r="N123" s="37">
        <f ca="1">EXP('Question 7'!M122)*N122+0.4*$B123</f>
        <v>172724.73396032595</v>
      </c>
      <c r="O123" s="37">
        <f ca="1">EXP('Question 7'!N122)*O122+0.4*$B123</f>
        <v>134206.97102262697</v>
      </c>
      <c r="P123" s="37">
        <f ca="1">EXP('Question 7'!O122)*P122+0.4*$B123</f>
        <v>190267.4776493976</v>
      </c>
      <c r="Q123" s="37">
        <f ca="1">EXP('Question 7'!P122)*Q122+0.4*$B123</f>
        <v>239588.19074821562</v>
      </c>
      <c r="R123" s="37">
        <f ca="1">EXP('Question 7'!Q122)*R122+0.4*$B123</f>
        <v>94416.002068264643</v>
      </c>
      <c r="S123" s="37">
        <f ca="1">EXP('Question 7'!R122)*S122+0.4*$B123</f>
        <v>178437.81905468056</v>
      </c>
      <c r="T123" s="37">
        <f ca="1">EXP('Question 7'!S122)*T122+0.4*$B123</f>
        <v>153056.04696862603</v>
      </c>
      <c r="U123" s="37">
        <f ca="1">EXP('Question 7'!T122)*U122+0.4*$B123</f>
        <v>242167.3834030047</v>
      </c>
      <c r="V123" s="37">
        <f ca="1">EXP('Question 7'!U122)*V122+0.4*$B123</f>
        <v>157634.52766701841</v>
      </c>
      <c r="W123" s="37">
        <f ca="1">EXP('Question 7'!V122)*W122+0.4*$B123</f>
        <v>112523.90291401357</v>
      </c>
      <c r="X123" s="37">
        <f ca="1">EXP('Question 7'!W122)*X122+0.4*$B123</f>
        <v>166784.32982090864</v>
      </c>
      <c r="Y123" s="37">
        <f ca="1">EXP('Question 7'!X122)*Y122+0.4*$B123</f>
        <v>164670.9284595972</v>
      </c>
      <c r="Z123" s="37">
        <f ca="1">EXP('Question 7'!Y122)*Z122+0.4*$B123</f>
        <v>223086.32093809251</v>
      </c>
      <c r="AA123" s="37">
        <f ca="1">EXP('Question 7'!Z122)*AA122+0.4*$B123</f>
        <v>162073.27954609224</v>
      </c>
      <c r="AB123" s="37">
        <f ca="1">EXP('Question 7'!AA122)*AB122+0.4*$B123</f>
        <v>157841.62605006222</v>
      </c>
      <c r="AC123" s="37">
        <f ca="1">EXP('Question 7'!AB122)*AC122+0.4*$B123</f>
        <v>205913.73451438639</v>
      </c>
      <c r="AD123" s="37">
        <f ca="1">EXP('Question 7'!AC122)*AD122+0.4*$B123</f>
        <v>206727.37043079734</v>
      </c>
      <c r="AE123" s="37">
        <f ca="1">EXP('Question 7'!AD122)*AE122+0.4*$B123</f>
        <v>119636.72393512854</v>
      </c>
      <c r="AF123" s="37">
        <f ca="1">EXP('Question 7'!AE122)*AF122+0.4*$B123</f>
        <v>99293.586542961973</v>
      </c>
      <c r="AG123" s="37">
        <f ca="1">EXP('Question 7'!AF122)*AG122+0.4*$B123</f>
        <v>82455.835510534496</v>
      </c>
      <c r="AH123" s="37">
        <f ca="1">EXP('Question 7'!AG122)*AH122+0.4*$B123</f>
        <v>187834.06528430496</v>
      </c>
      <c r="AI123" s="37">
        <f ca="1">EXP('Question 7'!AH122)*AI122+0.4*$B123</f>
        <v>114457.92090105501</v>
      </c>
      <c r="AJ123" s="37">
        <f ca="1">EXP('Question 7'!AI122)*AJ122+0.4*$B123</f>
        <v>203226.14702925802</v>
      </c>
      <c r="AK123" s="37">
        <f ca="1">EXP('Question 7'!AJ122)*AK122+0.4*$B123</f>
        <v>108045.52198940988</v>
      </c>
      <c r="AL123" s="37">
        <f ca="1">EXP('Question 7'!AK122)*AL122+0.4*$B123</f>
        <v>182692.10344933381</v>
      </c>
      <c r="AM123" s="37">
        <f ca="1">EXP('Question 7'!AL122)*AM122+0.4*$B123</f>
        <v>159377.44696998995</v>
      </c>
      <c r="AN123" s="37">
        <f ca="1">EXP('Question 7'!AM122)*AN122+0.4*$B123</f>
        <v>116642.11492104029</v>
      </c>
      <c r="AO123" s="37">
        <f ca="1">EXP('Question 7'!AN122)*AO122+0.4*$B123</f>
        <v>108126.66978576685</v>
      </c>
      <c r="AP123" s="37">
        <f ca="1">EXP('Question 7'!AO122)*AP122+0.4*$B123</f>
        <v>126893.19850920535</v>
      </c>
      <c r="AQ123" s="37">
        <f ca="1">EXP('Question 7'!AP122)*AQ122+0.4*$B123</f>
        <v>88846.863507382193</v>
      </c>
      <c r="AR123" s="37">
        <f ca="1">EXP('Question 7'!AQ122)*AR122+0.4*$B123</f>
        <v>263227.56392440689</v>
      </c>
      <c r="AS123" s="37">
        <f ca="1">EXP('Question 7'!AR122)*AS122+0.4*$B123</f>
        <v>101017.67089336523</v>
      </c>
      <c r="AT123" s="37">
        <f ca="1">EXP('Question 7'!AS122)*AT122+0.4*$B123</f>
        <v>232581.9310291858</v>
      </c>
      <c r="AU123" s="37">
        <f ca="1">EXP('Question 7'!AT122)*AU122+0.4*$B123</f>
        <v>180670.48058503564</v>
      </c>
      <c r="AV123" s="37">
        <f ca="1">EXP('Question 7'!AU122)*AV122+0.4*$B123</f>
        <v>259060.34575386628</v>
      </c>
      <c r="AW123" s="37">
        <f ca="1">EXP('Question 7'!AV122)*AW122+0.4*$B123</f>
        <v>98345.599459526653</v>
      </c>
      <c r="AX123" s="37">
        <f ca="1">EXP('Question 7'!AW122)*AX122+0.4*$B123</f>
        <v>173940.69882360133</v>
      </c>
      <c r="AY123" s="37">
        <f ca="1">EXP('Question 7'!AX122)*AY122+0.4*$B123</f>
        <v>106993.52169452475</v>
      </c>
      <c r="AZ123" s="37">
        <f ca="1">EXP('Question 7'!AY122)*AZ122+0.4*$B123</f>
        <v>129505.17411034486</v>
      </c>
      <c r="BA123" s="37">
        <f ca="1">EXP('Question 7'!AZ122)*BA122+0.4*$B123</f>
        <v>170793.81079166441</v>
      </c>
      <c r="BB123" s="37">
        <f ca="1">EXP('Question 7'!BA122)*BB122+0.4*$B123</f>
        <v>234266.08548323964</v>
      </c>
      <c r="BC123" s="37">
        <f ca="1">EXP('Question 7'!BB122)*BC122+0.4*$B123</f>
        <v>83168.187184519236</v>
      </c>
      <c r="BD123" s="37">
        <f ca="1">EXP('Question 7'!BC122)*BD122+0.4*$B123</f>
        <v>190161.20161313741</v>
      </c>
      <c r="BE123" s="37">
        <f ca="1">EXP('Question 7'!BD122)*BE122+0.4*$B123</f>
        <v>109744.76711781847</v>
      </c>
      <c r="BF123" s="37">
        <f ca="1">EXP('Question 7'!BE122)*BF122+0.4*$B123</f>
        <v>135029.9747715944</v>
      </c>
      <c r="BG123" s="37">
        <f ca="1">EXP('Question 7'!BF122)*BG122+0.4*$B123</f>
        <v>130666.066220546</v>
      </c>
      <c r="BH123" s="37">
        <f ca="1">EXP('Question 7'!BG122)*BH122+0.4*$B123</f>
        <v>140763.95222664261</v>
      </c>
      <c r="BI123" s="37">
        <f ca="1">EXP('Question 7'!BH122)*BI122+0.4*$B123</f>
        <v>265469.81350448838</v>
      </c>
      <c r="BJ123" s="37">
        <f ca="1">EXP('Question 7'!BI122)*BJ122+0.4*$B123</f>
        <v>161782.40704087168</v>
      </c>
      <c r="BK123" s="37">
        <f ca="1">EXP('Question 7'!BJ122)*BK122+0.4*$B123</f>
        <v>179653.79302936592</v>
      </c>
      <c r="BL123" s="37">
        <f ca="1">EXP('Question 7'!BK122)*BL122+0.4*$B123</f>
        <v>146617.38508781919</v>
      </c>
      <c r="BM123" s="37">
        <f ca="1">EXP('Question 7'!BL122)*BM122+0.4*$B123</f>
        <v>136027.26796938773</v>
      </c>
      <c r="BN123" s="37">
        <f ca="1">EXP('Question 7'!BM122)*BN122+0.4*$B123</f>
        <v>142108.32274627825</v>
      </c>
      <c r="BO123" s="37">
        <f ca="1">EXP('Question 7'!BN122)*BO122+0.4*$B123</f>
        <v>232139.79488203709</v>
      </c>
      <c r="BP123" s="37">
        <f ca="1">EXP('Question 7'!BO122)*BP122+0.4*$B123</f>
        <v>90544.198506968431</v>
      </c>
      <c r="BQ123" s="37">
        <f ca="1">EXP('Question 7'!BP122)*BQ122+0.4*$B123</f>
        <v>104938.3179138728</v>
      </c>
      <c r="BR123" s="37">
        <f ca="1">EXP('Question 7'!BQ122)*BR122+0.4*$B123</f>
        <v>191248.05375248959</v>
      </c>
      <c r="BS123" s="37">
        <f ca="1">EXP('Question 7'!BR122)*BS122+0.4*$B123</f>
        <v>93776.275242588206</v>
      </c>
      <c r="BT123" s="37">
        <f ca="1">EXP('Question 7'!BS122)*BT122+0.4*$B123</f>
        <v>133724.67324156131</v>
      </c>
      <c r="BU123" s="37">
        <f ca="1">EXP('Question 7'!BT122)*BU122+0.4*$B123</f>
        <v>146941.07625088847</v>
      </c>
      <c r="BV123" s="37">
        <f ca="1">EXP('Question 7'!BU122)*BV122+0.4*$B123</f>
        <v>187441.8038632875</v>
      </c>
      <c r="BW123" s="37">
        <f ca="1">EXP('Question 7'!BV122)*BW122+0.4*$B123</f>
        <v>86358.695678779899</v>
      </c>
      <c r="BX123" s="37">
        <f ca="1">EXP('Question 7'!BW122)*BX122+0.4*$B123</f>
        <v>147145.96218261597</v>
      </c>
      <c r="BY123" s="37">
        <f ca="1">EXP('Question 7'!BX122)*BY122+0.4*$B123</f>
        <v>139591.81819602882</v>
      </c>
      <c r="BZ123" s="37">
        <f ca="1">EXP('Question 7'!BY122)*BZ122+0.4*$B123</f>
        <v>72147.701751639368</v>
      </c>
      <c r="CA123" s="37">
        <f ca="1">EXP('Question 7'!BZ122)*CA122+0.4*$B123</f>
        <v>211568.34850938866</v>
      </c>
      <c r="CB123" s="37">
        <f ca="1">EXP('Question 7'!CA122)*CB122+0.4*$B123</f>
        <v>96289.441579984195</v>
      </c>
      <c r="CC123" s="37">
        <f ca="1">EXP('Question 7'!CB122)*CC122+0.4*$B123</f>
        <v>103464.42879603372</v>
      </c>
      <c r="CD123" s="37">
        <f ca="1">EXP('Question 7'!CC122)*CD122+0.4*$B123</f>
        <v>191852.94159741446</v>
      </c>
      <c r="CE123" s="37">
        <f ca="1">EXP('Question 7'!CD122)*CE122+0.4*$B123</f>
        <v>238358.63213070348</v>
      </c>
      <c r="CF123" s="37">
        <f ca="1">EXP('Question 7'!CE122)*CF122+0.4*$B123</f>
        <v>155044.51429512008</v>
      </c>
      <c r="CG123" s="37">
        <f ca="1">EXP('Question 7'!CF122)*CG122+0.4*$B123</f>
        <v>243670.05684880723</v>
      </c>
      <c r="CH123" s="37">
        <f ca="1">EXP('Question 7'!CG122)*CH122+0.4*$B123</f>
        <v>130576.79341324644</v>
      </c>
      <c r="CI123" s="37">
        <f ca="1">EXP('Question 7'!CH122)*CI122+0.4*$B123</f>
        <v>142805.5492069941</v>
      </c>
      <c r="CJ123" s="37">
        <f ca="1">EXP('Question 7'!CI122)*CJ122+0.4*$B123</f>
        <v>221478.53542257656</v>
      </c>
      <c r="CK123" s="37">
        <f ca="1">EXP('Question 7'!CJ122)*CK122+0.4*$B123</f>
        <v>216483.86379063732</v>
      </c>
      <c r="CL123" s="37">
        <f ca="1">EXP('Question 7'!CK122)*CL122+0.4*$B123</f>
        <v>90410.78102347703</v>
      </c>
      <c r="CM123" s="37">
        <f ca="1">EXP('Question 7'!CL122)*CM122+0.4*$B123</f>
        <v>150760.06317587988</v>
      </c>
      <c r="CN123" s="37">
        <f ca="1">EXP('Question 7'!CM122)*CN122+0.4*$B123</f>
        <v>88395.722039305561</v>
      </c>
      <c r="CO123" s="37">
        <f ca="1">EXP('Question 7'!CN122)*CO122+0.4*$B123</f>
        <v>237267.93730576072</v>
      </c>
      <c r="CP123" s="37">
        <f ca="1">EXP('Question 7'!CO122)*CP122+0.4*$B123</f>
        <v>141984.81543095404</v>
      </c>
      <c r="CQ123" s="37">
        <f ca="1">EXP('Question 7'!CP122)*CQ122+0.4*$B123</f>
        <v>172049.58952581557</v>
      </c>
      <c r="CR123" s="37">
        <f ca="1">EXP('Question 7'!CQ122)*CR122+0.4*$B123</f>
        <v>108531.94419929301</v>
      </c>
      <c r="CS123" s="37">
        <f ca="1">EXP('Question 7'!CR122)*CS122+0.4*$B123</f>
        <v>465276.07427042536</v>
      </c>
      <c r="CT123" s="37">
        <f ca="1">EXP('Question 7'!CS122)*CT122+0.4*$B123</f>
        <v>363707.03587577445</v>
      </c>
      <c r="CU123" s="37">
        <f ca="1">EXP('Question 7'!CT122)*CU122+0.4*$B123</f>
        <v>153226.60643127072</v>
      </c>
      <c r="CV123" s="37">
        <f ca="1">EXP('Question 7'!CU122)*CV122+0.4*$B123</f>
        <v>105178.57194948985</v>
      </c>
      <c r="CW123" s="37">
        <f ca="1">EXP('Question 7'!CV122)*CW122+0.4*$B123</f>
        <v>183556.10179386436</v>
      </c>
      <c r="CX123" s="37">
        <f ca="1">EXP('Question 7'!CW122)*CX122+0.4*$B123</f>
        <v>98087.56601252449</v>
      </c>
    </row>
  </sheetData>
  <hyperlinks>
    <hyperlink ref="B1" location="'Contents and Assumptions'!A1" display="Contents and Assumptions" xr:uid="{487A84C6-BA0C-4B35-8538-2CBFC14DD473}"/>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45738-1849-644D-8161-09877A963CD9}">
  <sheetPr codeName="Sheet14"/>
  <dimension ref="A1:AQX228"/>
  <sheetViews>
    <sheetView tabSelected="1" workbookViewId="0">
      <pane xSplit="2" ySplit="2" topLeftCell="C3" activePane="bottomRight" state="frozen"/>
      <selection pane="topRight" activeCell="C1" sqref="C1"/>
      <selection pane="bottomLeft" activeCell="A3" sqref="A3"/>
      <selection pane="bottomRight" activeCell="E12" sqref="E12"/>
    </sheetView>
  </sheetViews>
  <sheetFormatPr baseColWidth="10" defaultColWidth="15.83203125" defaultRowHeight="15" x14ac:dyDescent="0.2"/>
  <sheetData>
    <row r="1" spans="1:1142" s="12" customFormat="1" ht="33" x14ac:dyDescent="0.25">
      <c r="A1" s="146" t="s">
        <v>182</v>
      </c>
      <c r="B1" s="168" t="s">
        <v>228</v>
      </c>
      <c r="C1" s="315" t="s">
        <v>59</v>
      </c>
      <c r="D1" s="316"/>
      <c r="E1" s="316"/>
      <c r="F1" s="316"/>
      <c r="G1" s="316"/>
      <c r="H1" s="317"/>
      <c r="I1" s="315" t="s">
        <v>60</v>
      </c>
      <c r="J1" s="316"/>
      <c r="K1" s="316"/>
      <c r="L1" s="316"/>
      <c r="M1" s="316"/>
      <c r="N1" s="317"/>
      <c r="O1" s="315" t="s">
        <v>61</v>
      </c>
      <c r="P1" s="316"/>
      <c r="Q1" s="316"/>
      <c r="R1" s="316"/>
      <c r="S1" s="316"/>
      <c r="T1" s="317"/>
      <c r="U1" s="315" t="s">
        <v>62</v>
      </c>
      <c r="V1" s="316"/>
      <c r="W1" s="316"/>
      <c r="X1" s="316"/>
      <c r="Y1" s="316"/>
      <c r="Z1" s="317"/>
      <c r="AA1" s="315" t="s">
        <v>63</v>
      </c>
      <c r="AB1" s="316"/>
      <c r="AC1" s="316"/>
      <c r="AD1" s="316"/>
      <c r="AE1" s="316"/>
      <c r="AF1" s="317"/>
      <c r="AG1" s="315" t="s">
        <v>64</v>
      </c>
      <c r="AH1" s="316"/>
      <c r="AI1" s="316"/>
      <c r="AJ1" s="316"/>
      <c r="AK1" s="316"/>
      <c r="AL1" s="317"/>
      <c r="AM1" s="315" t="s">
        <v>65</v>
      </c>
      <c r="AN1" s="316"/>
      <c r="AO1" s="316"/>
      <c r="AP1" s="316"/>
      <c r="AQ1" s="316"/>
      <c r="AR1" s="317"/>
      <c r="AS1" s="315" t="s">
        <v>66</v>
      </c>
      <c r="AT1" s="316"/>
      <c r="AU1" s="316"/>
      <c r="AV1" s="316"/>
      <c r="AW1" s="316"/>
      <c r="AX1" s="317"/>
      <c r="AY1" s="315" t="s">
        <v>67</v>
      </c>
      <c r="AZ1" s="316"/>
      <c r="BA1" s="316"/>
      <c r="BB1" s="316"/>
      <c r="BC1" s="316"/>
      <c r="BD1" s="317"/>
      <c r="BE1" s="315" t="s">
        <v>68</v>
      </c>
      <c r="BF1" s="316"/>
      <c r="BG1" s="316"/>
      <c r="BH1" s="316"/>
      <c r="BI1" s="316"/>
      <c r="BJ1" s="317"/>
      <c r="BK1" s="315" t="s">
        <v>69</v>
      </c>
      <c r="BL1" s="316"/>
      <c r="BM1" s="316"/>
      <c r="BN1" s="316"/>
      <c r="BO1" s="316"/>
      <c r="BP1" s="317"/>
      <c r="BQ1" s="315" t="s">
        <v>70</v>
      </c>
      <c r="BR1" s="316"/>
      <c r="BS1" s="316"/>
      <c r="BT1" s="316"/>
      <c r="BU1" s="316"/>
      <c r="BV1" s="317"/>
      <c r="BW1" s="315" t="s">
        <v>71</v>
      </c>
      <c r="BX1" s="316"/>
      <c r="BY1" s="316"/>
      <c r="BZ1" s="316"/>
      <c r="CA1" s="316"/>
      <c r="CB1" s="317"/>
      <c r="CC1" s="315" t="s">
        <v>72</v>
      </c>
      <c r="CD1" s="316"/>
      <c r="CE1" s="316"/>
      <c r="CF1" s="316"/>
      <c r="CG1" s="316"/>
      <c r="CH1" s="317"/>
      <c r="CI1" s="315" t="s">
        <v>73</v>
      </c>
      <c r="CJ1" s="316"/>
      <c r="CK1" s="316"/>
      <c r="CL1" s="316"/>
      <c r="CM1" s="316"/>
      <c r="CN1" s="317"/>
      <c r="CO1" s="315" t="s">
        <v>74</v>
      </c>
      <c r="CP1" s="316"/>
      <c r="CQ1" s="316"/>
      <c r="CR1" s="316"/>
      <c r="CS1" s="316"/>
      <c r="CT1" s="317"/>
      <c r="CU1" s="315" t="s">
        <v>75</v>
      </c>
      <c r="CV1" s="316"/>
      <c r="CW1" s="316"/>
      <c r="CX1" s="316"/>
      <c r="CY1" s="316"/>
      <c r="CZ1" s="317"/>
      <c r="DA1" s="315" t="s">
        <v>76</v>
      </c>
      <c r="DB1" s="316"/>
      <c r="DC1" s="316"/>
      <c r="DD1" s="316"/>
      <c r="DE1" s="316"/>
      <c r="DF1" s="317"/>
      <c r="DG1" s="315" t="s">
        <v>77</v>
      </c>
      <c r="DH1" s="316"/>
      <c r="DI1" s="316"/>
      <c r="DJ1" s="316"/>
      <c r="DK1" s="316"/>
      <c r="DL1" s="317"/>
      <c r="DM1" s="315" t="s">
        <v>78</v>
      </c>
      <c r="DN1" s="316"/>
      <c r="DO1" s="316"/>
      <c r="DP1" s="316"/>
      <c r="DQ1" s="316"/>
      <c r="DR1" s="317"/>
      <c r="DS1" s="315" t="s">
        <v>79</v>
      </c>
      <c r="DT1" s="316"/>
      <c r="DU1" s="316"/>
      <c r="DV1" s="316"/>
      <c r="DW1" s="316"/>
      <c r="DX1" s="317"/>
      <c r="DY1" s="315" t="s">
        <v>80</v>
      </c>
      <c r="DZ1" s="316"/>
      <c r="EA1" s="316"/>
      <c r="EB1" s="316"/>
      <c r="EC1" s="316"/>
      <c r="ED1" s="317"/>
      <c r="EE1" s="315" t="s">
        <v>81</v>
      </c>
      <c r="EF1" s="316"/>
      <c r="EG1" s="316"/>
      <c r="EH1" s="316"/>
      <c r="EI1" s="316"/>
      <c r="EJ1" s="317"/>
      <c r="EK1" s="315" t="s">
        <v>82</v>
      </c>
      <c r="EL1" s="316"/>
      <c r="EM1" s="316"/>
      <c r="EN1" s="316"/>
      <c r="EO1" s="316"/>
      <c r="EP1" s="317"/>
      <c r="EQ1" s="315" t="s">
        <v>83</v>
      </c>
      <c r="ER1" s="316"/>
      <c r="ES1" s="316"/>
      <c r="ET1" s="316"/>
      <c r="EU1" s="316"/>
      <c r="EV1" s="317"/>
      <c r="EW1" s="315" t="s">
        <v>84</v>
      </c>
      <c r="EX1" s="316"/>
      <c r="EY1" s="316"/>
      <c r="EZ1" s="316"/>
      <c r="FA1" s="316"/>
      <c r="FB1" s="317"/>
      <c r="FC1" s="315" t="s">
        <v>85</v>
      </c>
      <c r="FD1" s="316"/>
      <c r="FE1" s="316"/>
      <c r="FF1" s="316"/>
      <c r="FG1" s="316"/>
      <c r="FH1" s="317"/>
      <c r="FI1" s="315" t="s">
        <v>86</v>
      </c>
      <c r="FJ1" s="316"/>
      <c r="FK1" s="316"/>
      <c r="FL1" s="316"/>
      <c r="FM1" s="316"/>
      <c r="FN1" s="317"/>
      <c r="FO1" s="315" t="s">
        <v>87</v>
      </c>
      <c r="FP1" s="316"/>
      <c r="FQ1" s="316"/>
      <c r="FR1" s="316"/>
      <c r="FS1" s="316"/>
      <c r="FT1" s="317"/>
      <c r="FU1" s="315" t="s">
        <v>88</v>
      </c>
      <c r="FV1" s="316"/>
      <c r="FW1" s="316"/>
      <c r="FX1" s="316"/>
      <c r="FY1" s="316"/>
      <c r="FZ1" s="317"/>
      <c r="GA1" s="315" t="s">
        <v>89</v>
      </c>
      <c r="GB1" s="316"/>
      <c r="GC1" s="316"/>
      <c r="GD1" s="316"/>
      <c r="GE1" s="316"/>
      <c r="GF1" s="317"/>
      <c r="GG1" s="315" t="s">
        <v>90</v>
      </c>
      <c r="GH1" s="316"/>
      <c r="GI1" s="316"/>
      <c r="GJ1" s="316"/>
      <c r="GK1" s="316"/>
      <c r="GL1" s="317"/>
      <c r="GM1" s="315" t="s">
        <v>91</v>
      </c>
      <c r="GN1" s="316"/>
      <c r="GO1" s="316"/>
      <c r="GP1" s="316"/>
      <c r="GQ1" s="316"/>
      <c r="GR1" s="317"/>
      <c r="GS1" s="315" t="s">
        <v>92</v>
      </c>
      <c r="GT1" s="316"/>
      <c r="GU1" s="316"/>
      <c r="GV1" s="316"/>
      <c r="GW1" s="316"/>
      <c r="GX1" s="317"/>
      <c r="GY1" s="315" t="s">
        <v>93</v>
      </c>
      <c r="GZ1" s="316"/>
      <c r="HA1" s="316"/>
      <c r="HB1" s="316"/>
      <c r="HC1" s="316"/>
      <c r="HD1" s="317"/>
      <c r="HE1" s="315" t="s">
        <v>94</v>
      </c>
      <c r="HF1" s="316"/>
      <c r="HG1" s="316"/>
      <c r="HH1" s="316"/>
      <c r="HI1" s="316"/>
      <c r="HJ1" s="317"/>
      <c r="HK1" s="315" t="s">
        <v>95</v>
      </c>
      <c r="HL1" s="316"/>
      <c r="HM1" s="316"/>
      <c r="HN1" s="316"/>
      <c r="HO1" s="316"/>
      <c r="HP1" s="317"/>
      <c r="HQ1" s="315" t="s">
        <v>96</v>
      </c>
      <c r="HR1" s="316"/>
      <c r="HS1" s="316"/>
      <c r="HT1" s="316"/>
      <c r="HU1" s="316"/>
      <c r="HV1" s="317"/>
      <c r="HW1" s="315" t="s">
        <v>97</v>
      </c>
      <c r="HX1" s="316"/>
      <c r="HY1" s="316"/>
      <c r="HZ1" s="316"/>
      <c r="IA1" s="316"/>
      <c r="IB1" s="317"/>
      <c r="IC1" s="315" t="s">
        <v>98</v>
      </c>
      <c r="ID1" s="316"/>
      <c r="IE1" s="316"/>
      <c r="IF1" s="316"/>
      <c r="IG1" s="316"/>
      <c r="IH1" s="317"/>
      <c r="II1" s="315" t="s">
        <v>99</v>
      </c>
      <c r="IJ1" s="316"/>
      <c r="IK1" s="316"/>
      <c r="IL1" s="316"/>
      <c r="IM1" s="316"/>
      <c r="IN1" s="317"/>
      <c r="IO1" s="315" t="s">
        <v>100</v>
      </c>
      <c r="IP1" s="316"/>
      <c r="IQ1" s="316"/>
      <c r="IR1" s="316"/>
      <c r="IS1" s="316"/>
      <c r="IT1" s="317"/>
      <c r="IU1" s="315" t="s">
        <v>101</v>
      </c>
      <c r="IV1" s="316"/>
      <c r="IW1" s="316"/>
      <c r="IX1" s="316"/>
      <c r="IY1" s="316"/>
      <c r="IZ1" s="317"/>
      <c r="JA1" s="315" t="s">
        <v>102</v>
      </c>
      <c r="JB1" s="316"/>
      <c r="JC1" s="316"/>
      <c r="JD1" s="316"/>
      <c r="JE1" s="316"/>
      <c r="JF1" s="317"/>
      <c r="JG1" s="315" t="s">
        <v>103</v>
      </c>
      <c r="JH1" s="316"/>
      <c r="JI1" s="316"/>
      <c r="JJ1" s="316"/>
      <c r="JK1" s="316"/>
      <c r="JL1" s="317"/>
      <c r="JM1" s="315" t="s">
        <v>104</v>
      </c>
      <c r="JN1" s="316"/>
      <c r="JO1" s="316"/>
      <c r="JP1" s="316"/>
      <c r="JQ1" s="316"/>
      <c r="JR1" s="317"/>
      <c r="JS1" s="315" t="s">
        <v>105</v>
      </c>
      <c r="JT1" s="316"/>
      <c r="JU1" s="316"/>
      <c r="JV1" s="316"/>
      <c r="JW1" s="316"/>
      <c r="JX1" s="317"/>
      <c r="JY1" s="315" t="s">
        <v>106</v>
      </c>
      <c r="JZ1" s="316"/>
      <c r="KA1" s="316"/>
      <c r="KB1" s="316"/>
      <c r="KC1" s="316"/>
      <c r="KD1" s="317"/>
      <c r="KE1" s="315" t="s">
        <v>107</v>
      </c>
      <c r="KF1" s="316"/>
      <c r="KG1" s="316"/>
      <c r="KH1" s="316"/>
      <c r="KI1" s="316"/>
      <c r="KJ1" s="317"/>
      <c r="KK1" s="315" t="s">
        <v>108</v>
      </c>
      <c r="KL1" s="316"/>
      <c r="KM1" s="316"/>
      <c r="KN1" s="316"/>
      <c r="KO1" s="316"/>
      <c r="KP1" s="317"/>
      <c r="KQ1" s="315" t="s">
        <v>109</v>
      </c>
      <c r="KR1" s="316"/>
      <c r="KS1" s="316"/>
      <c r="KT1" s="316"/>
      <c r="KU1" s="316"/>
      <c r="KV1" s="317"/>
      <c r="KW1" s="315" t="s">
        <v>110</v>
      </c>
      <c r="KX1" s="316"/>
      <c r="KY1" s="316"/>
      <c r="KZ1" s="316"/>
      <c r="LA1" s="316"/>
      <c r="LB1" s="317"/>
      <c r="LC1" s="315" t="s">
        <v>111</v>
      </c>
      <c r="LD1" s="316"/>
      <c r="LE1" s="316"/>
      <c r="LF1" s="316"/>
      <c r="LG1" s="316"/>
      <c r="LH1" s="317"/>
      <c r="LI1" s="315" t="s">
        <v>112</v>
      </c>
      <c r="LJ1" s="316"/>
      <c r="LK1" s="316"/>
      <c r="LL1" s="316"/>
      <c r="LM1" s="316"/>
      <c r="LN1" s="317"/>
      <c r="LO1" s="315" t="s">
        <v>113</v>
      </c>
      <c r="LP1" s="316"/>
      <c r="LQ1" s="316"/>
      <c r="LR1" s="316"/>
      <c r="LS1" s="316"/>
      <c r="LT1" s="317"/>
      <c r="LU1" s="315" t="s">
        <v>114</v>
      </c>
      <c r="LV1" s="316"/>
      <c r="LW1" s="316"/>
      <c r="LX1" s="316"/>
      <c r="LY1" s="316"/>
      <c r="LZ1" s="317"/>
      <c r="MA1" s="315" t="s">
        <v>115</v>
      </c>
      <c r="MB1" s="316"/>
      <c r="MC1" s="316"/>
      <c r="MD1" s="316"/>
      <c r="ME1" s="316"/>
      <c r="MF1" s="317"/>
      <c r="MG1" s="315" t="s">
        <v>116</v>
      </c>
      <c r="MH1" s="316"/>
      <c r="MI1" s="316"/>
      <c r="MJ1" s="316"/>
      <c r="MK1" s="316"/>
      <c r="ML1" s="317"/>
      <c r="MM1" s="315" t="s">
        <v>117</v>
      </c>
      <c r="MN1" s="316"/>
      <c r="MO1" s="316"/>
      <c r="MP1" s="316"/>
      <c r="MQ1" s="316"/>
      <c r="MR1" s="317"/>
      <c r="MS1" s="315" t="s">
        <v>118</v>
      </c>
      <c r="MT1" s="316"/>
      <c r="MU1" s="316"/>
      <c r="MV1" s="316"/>
      <c r="MW1" s="316"/>
      <c r="MX1" s="317"/>
      <c r="MY1" s="315" t="s">
        <v>119</v>
      </c>
      <c r="MZ1" s="316"/>
      <c r="NA1" s="316"/>
      <c r="NB1" s="316"/>
      <c r="NC1" s="316"/>
      <c r="ND1" s="317"/>
      <c r="NE1" s="315" t="s">
        <v>120</v>
      </c>
      <c r="NF1" s="316"/>
      <c r="NG1" s="316"/>
      <c r="NH1" s="316"/>
      <c r="NI1" s="316"/>
      <c r="NJ1" s="317"/>
      <c r="NK1" s="315" t="s">
        <v>121</v>
      </c>
      <c r="NL1" s="316"/>
      <c r="NM1" s="316"/>
      <c r="NN1" s="316"/>
      <c r="NO1" s="316"/>
      <c r="NP1" s="317"/>
      <c r="NQ1" s="315" t="s">
        <v>122</v>
      </c>
      <c r="NR1" s="316"/>
      <c r="NS1" s="316"/>
      <c r="NT1" s="316"/>
      <c r="NU1" s="316"/>
      <c r="NV1" s="317"/>
      <c r="NW1" s="315" t="s">
        <v>123</v>
      </c>
      <c r="NX1" s="316"/>
      <c r="NY1" s="316"/>
      <c r="NZ1" s="316"/>
      <c r="OA1" s="316"/>
      <c r="OB1" s="317"/>
      <c r="OC1" s="315" t="s">
        <v>124</v>
      </c>
      <c r="OD1" s="316"/>
      <c r="OE1" s="316"/>
      <c r="OF1" s="316"/>
      <c r="OG1" s="316"/>
      <c r="OH1" s="317"/>
      <c r="OI1" s="315" t="s">
        <v>125</v>
      </c>
      <c r="OJ1" s="316"/>
      <c r="OK1" s="316"/>
      <c r="OL1" s="316"/>
      <c r="OM1" s="316"/>
      <c r="ON1" s="317"/>
      <c r="OO1" s="315" t="s">
        <v>126</v>
      </c>
      <c r="OP1" s="316"/>
      <c r="OQ1" s="316"/>
      <c r="OR1" s="316"/>
      <c r="OS1" s="316"/>
      <c r="OT1" s="317"/>
      <c r="OU1" s="315" t="s">
        <v>127</v>
      </c>
      <c r="OV1" s="316"/>
      <c r="OW1" s="316"/>
      <c r="OX1" s="316"/>
      <c r="OY1" s="316"/>
      <c r="OZ1" s="317"/>
      <c r="PA1" s="315" t="s">
        <v>128</v>
      </c>
      <c r="PB1" s="316"/>
      <c r="PC1" s="316"/>
      <c r="PD1" s="316"/>
      <c r="PE1" s="316"/>
      <c r="PF1" s="317"/>
      <c r="PG1" s="315" t="s">
        <v>129</v>
      </c>
      <c r="PH1" s="316"/>
      <c r="PI1" s="316"/>
      <c r="PJ1" s="316"/>
      <c r="PK1" s="316"/>
      <c r="PL1" s="317"/>
      <c r="PM1" s="315" t="s">
        <v>130</v>
      </c>
      <c r="PN1" s="316"/>
      <c r="PO1" s="316"/>
      <c r="PP1" s="316"/>
      <c r="PQ1" s="316"/>
      <c r="PR1" s="317"/>
      <c r="PS1" s="315" t="s">
        <v>131</v>
      </c>
      <c r="PT1" s="316"/>
      <c r="PU1" s="316"/>
      <c r="PV1" s="316"/>
      <c r="PW1" s="316"/>
      <c r="PX1" s="317"/>
      <c r="PY1" s="315" t="s">
        <v>132</v>
      </c>
      <c r="PZ1" s="316"/>
      <c r="QA1" s="316"/>
      <c r="QB1" s="316"/>
      <c r="QC1" s="316"/>
      <c r="QD1" s="317"/>
      <c r="QE1" s="315" t="s">
        <v>133</v>
      </c>
      <c r="QF1" s="316"/>
      <c r="QG1" s="316"/>
      <c r="QH1" s="316"/>
      <c r="QI1" s="316"/>
      <c r="QJ1" s="317"/>
      <c r="QK1" s="315" t="s">
        <v>134</v>
      </c>
      <c r="QL1" s="316"/>
      <c r="QM1" s="316"/>
      <c r="QN1" s="316"/>
      <c r="QO1" s="316"/>
      <c r="QP1" s="317"/>
      <c r="QQ1" s="315" t="s">
        <v>135</v>
      </c>
      <c r="QR1" s="316"/>
      <c r="QS1" s="316"/>
      <c r="QT1" s="316"/>
      <c r="QU1" s="316"/>
      <c r="QV1" s="317"/>
      <c r="QW1" s="315" t="s">
        <v>136</v>
      </c>
      <c r="QX1" s="316"/>
      <c r="QY1" s="316"/>
      <c r="QZ1" s="316"/>
      <c r="RA1" s="316"/>
      <c r="RB1" s="317"/>
      <c r="RC1" s="315" t="s">
        <v>137</v>
      </c>
      <c r="RD1" s="316"/>
      <c r="RE1" s="316"/>
      <c r="RF1" s="316"/>
      <c r="RG1" s="316"/>
      <c r="RH1" s="317"/>
      <c r="RI1" s="315" t="s">
        <v>138</v>
      </c>
      <c r="RJ1" s="316"/>
      <c r="RK1" s="316"/>
      <c r="RL1" s="316"/>
      <c r="RM1" s="316"/>
      <c r="RN1" s="317"/>
      <c r="RO1" s="315" t="s">
        <v>139</v>
      </c>
      <c r="RP1" s="316"/>
      <c r="RQ1" s="316"/>
      <c r="RR1" s="316"/>
      <c r="RS1" s="316"/>
      <c r="RT1" s="317"/>
      <c r="RU1" s="315" t="s">
        <v>140</v>
      </c>
      <c r="RV1" s="316"/>
      <c r="RW1" s="316"/>
      <c r="RX1" s="316"/>
      <c r="RY1" s="316"/>
      <c r="RZ1" s="317"/>
      <c r="SA1" s="315" t="s">
        <v>141</v>
      </c>
      <c r="SB1" s="316"/>
      <c r="SC1" s="316"/>
      <c r="SD1" s="316"/>
      <c r="SE1" s="316"/>
      <c r="SF1" s="317"/>
      <c r="SG1" s="315" t="s">
        <v>142</v>
      </c>
      <c r="SH1" s="316"/>
      <c r="SI1" s="316"/>
      <c r="SJ1" s="316"/>
      <c r="SK1" s="316"/>
      <c r="SL1" s="317"/>
      <c r="SM1" s="315" t="s">
        <v>143</v>
      </c>
      <c r="SN1" s="316"/>
      <c r="SO1" s="316"/>
      <c r="SP1" s="316"/>
      <c r="SQ1" s="316"/>
      <c r="SR1" s="317"/>
      <c r="SS1" s="315" t="s">
        <v>144</v>
      </c>
      <c r="ST1" s="316"/>
      <c r="SU1" s="316"/>
      <c r="SV1" s="316"/>
      <c r="SW1" s="316"/>
      <c r="SX1" s="317"/>
      <c r="SY1" s="315" t="s">
        <v>145</v>
      </c>
      <c r="SZ1" s="316"/>
      <c r="TA1" s="316"/>
      <c r="TB1" s="316"/>
      <c r="TC1" s="316"/>
      <c r="TD1" s="317"/>
      <c r="TE1" s="315" t="s">
        <v>146</v>
      </c>
      <c r="TF1" s="316"/>
      <c r="TG1" s="316"/>
      <c r="TH1" s="316"/>
      <c r="TI1" s="316"/>
      <c r="TJ1" s="317"/>
      <c r="TK1" s="315" t="s">
        <v>147</v>
      </c>
      <c r="TL1" s="316"/>
      <c r="TM1" s="316"/>
      <c r="TN1" s="316"/>
      <c r="TO1" s="316"/>
      <c r="TP1" s="317"/>
      <c r="TQ1" s="315" t="s">
        <v>148</v>
      </c>
      <c r="TR1" s="316"/>
      <c r="TS1" s="316"/>
      <c r="TT1" s="316"/>
      <c r="TU1" s="316"/>
      <c r="TV1" s="317"/>
      <c r="TW1" s="315" t="s">
        <v>149</v>
      </c>
      <c r="TX1" s="316"/>
      <c r="TY1" s="316"/>
      <c r="TZ1" s="316"/>
      <c r="UA1" s="316"/>
      <c r="UB1" s="317"/>
      <c r="UC1" s="315" t="s">
        <v>150</v>
      </c>
      <c r="UD1" s="316"/>
      <c r="UE1" s="316"/>
      <c r="UF1" s="316"/>
      <c r="UG1" s="316"/>
      <c r="UH1" s="317"/>
      <c r="UI1" s="315" t="s">
        <v>151</v>
      </c>
      <c r="UJ1" s="316"/>
      <c r="UK1" s="316"/>
      <c r="UL1" s="316"/>
      <c r="UM1" s="316"/>
      <c r="UN1" s="317"/>
      <c r="UO1" s="315" t="s">
        <v>152</v>
      </c>
      <c r="UP1" s="316"/>
      <c r="UQ1" s="316"/>
      <c r="UR1" s="316"/>
      <c r="US1" s="316"/>
      <c r="UT1" s="317"/>
      <c r="UU1" s="315" t="s">
        <v>153</v>
      </c>
      <c r="UV1" s="316"/>
      <c r="UW1" s="316"/>
      <c r="UX1" s="316"/>
      <c r="UY1" s="316"/>
      <c r="UZ1" s="317"/>
      <c r="VA1" s="315" t="s">
        <v>154</v>
      </c>
      <c r="VB1" s="316"/>
      <c r="VC1" s="316"/>
      <c r="VD1" s="316"/>
      <c r="VE1" s="316"/>
      <c r="VF1" s="317"/>
      <c r="VG1" s="315" t="s">
        <v>155</v>
      </c>
      <c r="VH1" s="316"/>
      <c r="VI1" s="316"/>
      <c r="VJ1" s="316"/>
      <c r="VK1" s="316"/>
      <c r="VL1" s="317"/>
      <c r="VM1" s="315" t="s">
        <v>156</v>
      </c>
      <c r="VN1" s="316"/>
      <c r="VO1" s="316"/>
      <c r="VP1" s="316"/>
      <c r="VQ1" s="316"/>
      <c r="VR1" s="317"/>
      <c r="VS1" s="315" t="s">
        <v>157</v>
      </c>
      <c r="VT1" s="316"/>
      <c r="VU1" s="316"/>
      <c r="VV1" s="316"/>
      <c r="VW1" s="316"/>
      <c r="VX1" s="317"/>
      <c r="VY1" s="315" t="s">
        <v>158</v>
      </c>
      <c r="VZ1" s="316"/>
      <c r="WA1" s="316"/>
      <c r="WB1" s="316"/>
      <c r="WC1" s="316"/>
      <c r="WD1" s="317"/>
      <c r="WE1" s="314"/>
      <c r="WF1" s="314"/>
      <c r="WG1" s="314"/>
      <c r="WH1" s="314"/>
      <c r="WI1" s="314"/>
      <c r="WJ1" s="314"/>
      <c r="WK1" s="314"/>
      <c r="WL1" s="314"/>
      <c r="WM1" s="314"/>
      <c r="WN1" s="314"/>
      <c r="WO1" s="314"/>
      <c r="WP1" s="314"/>
      <c r="WQ1" s="314"/>
      <c r="WR1" s="314"/>
      <c r="WS1" s="314"/>
      <c r="WT1" s="314"/>
      <c r="WU1" s="314"/>
      <c r="WV1" s="314"/>
      <c r="WW1" s="314"/>
      <c r="WX1" s="314"/>
      <c r="WY1" s="314"/>
      <c r="WZ1" s="314"/>
      <c r="XA1" s="314"/>
      <c r="XB1" s="314"/>
      <c r="XC1" s="314"/>
      <c r="XD1" s="314"/>
      <c r="XE1" s="314"/>
      <c r="XF1" s="314"/>
      <c r="XG1" s="314"/>
      <c r="XH1" s="314"/>
      <c r="XI1" s="314"/>
      <c r="XJ1" s="314"/>
      <c r="XK1" s="314"/>
      <c r="XL1" s="314"/>
      <c r="XM1" s="314"/>
      <c r="XN1" s="314"/>
      <c r="XO1" s="314"/>
      <c r="XP1" s="314"/>
      <c r="XQ1" s="314"/>
      <c r="XR1" s="314"/>
      <c r="XS1" s="314"/>
      <c r="XT1" s="314"/>
      <c r="XU1" s="314"/>
      <c r="XV1" s="314"/>
      <c r="XW1" s="314"/>
      <c r="XX1" s="314"/>
      <c r="XY1" s="314"/>
      <c r="XZ1" s="314"/>
      <c r="YA1" s="314"/>
      <c r="YB1" s="314"/>
      <c r="YC1" s="314"/>
      <c r="YD1" s="314"/>
      <c r="YE1" s="314"/>
      <c r="YF1" s="314"/>
      <c r="YG1" s="314"/>
      <c r="YH1" s="314"/>
      <c r="YI1" s="314"/>
      <c r="YJ1" s="314"/>
      <c r="YK1" s="314"/>
      <c r="YL1" s="314"/>
      <c r="YM1" s="314"/>
      <c r="YN1" s="314"/>
      <c r="YO1" s="314"/>
      <c r="YP1" s="314"/>
      <c r="YQ1" s="314"/>
      <c r="YR1" s="314"/>
      <c r="YS1" s="314"/>
      <c r="YT1" s="314"/>
      <c r="YU1" s="314"/>
      <c r="YV1" s="314"/>
      <c r="YW1" s="314"/>
      <c r="YX1" s="314"/>
      <c r="YY1" s="314"/>
      <c r="YZ1" s="314"/>
      <c r="ZA1" s="314"/>
      <c r="ZB1" s="314"/>
      <c r="ZC1" s="314"/>
      <c r="ZD1" s="314"/>
      <c r="ZE1" s="314"/>
      <c r="ZF1" s="314"/>
      <c r="ZG1" s="314"/>
      <c r="ZH1" s="314"/>
      <c r="ZI1" s="314"/>
      <c r="ZJ1" s="314"/>
      <c r="ZK1" s="314"/>
      <c r="ZL1" s="314"/>
      <c r="ZM1" s="314"/>
      <c r="ZN1" s="314"/>
      <c r="ZO1" s="314"/>
      <c r="ZP1" s="314"/>
      <c r="ZQ1" s="314"/>
      <c r="ZR1" s="314"/>
      <c r="ZS1" s="314"/>
      <c r="ZT1" s="314"/>
      <c r="ZU1" s="314"/>
      <c r="ZV1" s="314"/>
      <c r="ZW1" s="314"/>
      <c r="ZX1" s="314"/>
      <c r="ZY1" s="314"/>
      <c r="ZZ1" s="314"/>
      <c r="AAA1" s="314"/>
      <c r="AAB1" s="314"/>
      <c r="AAC1" s="314"/>
      <c r="AAD1" s="314"/>
      <c r="AAE1" s="314"/>
      <c r="AAF1" s="314"/>
      <c r="AAG1" s="314"/>
      <c r="AAH1" s="314"/>
      <c r="AAI1" s="314"/>
      <c r="AAJ1" s="314"/>
      <c r="AAK1" s="314"/>
      <c r="AAL1" s="314"/>
      <c r="AAM1" s="314"/>
      <c r="AAN1" s="314"/>
      <c r="AAO1" s="314"/>
      <c r="AAP1" s="314"/>
      <c r="AAQ1" s="314"/>
      <c r="AAR1" s="314"/>
      <c r="AAS1" s="314"/>
      <c r="AAT1" s="314"/>
      <c r="AAU1" s="314"/>
      <c r="AAV1" s="314"/>
      <c r="AAW1" s="314"/>
      <c r="AAX1" s="314"/>
      <c r="AAY1" s="314"/>
      <c r="AAZ1" s="314"/>
      <c r="ABA1" s="314"/>
      <c r="ABB1" s="314"/>
      <c r="ABC1" s="314"/>
      <c r="ABD1" s="314"/>
      <c r="ABE1" s="314"/>
      <c r="ABF1" s="314"/>
      <c r="ABG1" s="314"/>
      <c r="ABH1" s="314"/>
      <c r="ABI1" s="314"/>
      <c r="ABJ1" s="314"/>
      <c r="ABK1" s="314"/>
      <c r="ABL1" s="314"/>
      <c r="ABM1" s="314"/>
      <c r="ABN1" s="314"/>
      <c r="ABO1" s="314"/>
      <c r="ABP1" s="314"/>
      <c r="ABQ1" s="314"/>
      <c r="ABR1" s="314"/>
      <c r="ABS1" s="314"/>
      <c r="ABT1" s="314"/>
      <c r="ABU1" s="314"/>
      <c r="ABV1" s="314"/>
      <c r="ABW1" s="314"/>
      <c r="ABX1" s="314"/>
      <c r="ABY1" s="314"/>
      <c r="ABZ1" s="314"/>
      <c r="ACA1" s="314"/>
      <c r="ACB1" s="314"/>
      <c r="ACC1" s="314"/>
      <c r="ACD1" s="314"/>
      <c r="ACE1" s="314"/>
      <c r="ACF1" s="314"/>
      <c r="ACG1" s="314"/>
      <c r="ACH1" s="314"/>
      <c r="ACI1" s="314"/>
      <c r="ACJ1" s="314"/>
      <c r="ACK1" s="314"/>
      <c r="ACL1" s="314"/>
      <c r="ACM1" s="314"/>
      <c r="ACN1" s="314"/>
      <c r="ACO1" s="314"/>
      <c r="ACP1" s="314"/>
      <c r="ACQ1" s="314"/>
      <c r="ACR1" s="314"/>
      <c r="ACS1" s="314"/>
      <c r="ACT1" s="314"/>
      <c r="ACU1" s="314"/>
      <c r="ACV1" s="314"/>
      <c r="ACW1" s="314"/>
      <c r="ACX1" s="314"/>
      <c r="ACY1" s="314"/>
      <c r="ACZ1" s="314"/>
      <c r="ADA1" s="314"/>
      <c r="ADB1" s="314"/>
      <c r="ADC1" s="314"/>
      <c r="ADD1" s="314"/>
      <c r="ADE1" s="314"/>
      <c r="ADF1" s="314"/>
      <c r="ADG1" s="314"/>
      <c r="ADH1" s="314"/>
      <c r="ADI1" s="314"/>
      <c r="ADJ1" s="314"/>
      <c r="ADK1" s="314"/>
      <c r="ADL1" s="314"/>
      <c r="ADM1" s="314"/>
      <c r="ADN1" s="314"/>
      <c r="ADO1" s="314"/>
      <c r="ADP1" s="314"/>
      <c r="ADQ1" s="314"/>
      <c r="ADR1" s="314"/>
      <c r="ADS1" s="314"/>
      <c r="ADT1" s="314"/>
      <c r="ADU1" s="314"/>
      <c r="ADV1" s="314"/>
      <c r="ADW1" s="314"/>
      <c r="ADX1" s="314"/>
      <c r="ADY1" s="314"/>
      <c r="ADZ1" s="314"/>
      <c r="AEA1" s="314"/>
      <c r="AEB1" s="314"/>
      <c r="AEC1" s="314"/>
      <c r="AED1" s="314"/>
      <c r="AEE1" s="314"/>
      <c r="AEF1" s="314"/>
      <c r="AEG1" s="314"/>
      <c r="AEH1" s="314"/>
      <c r="AEI1" s="314"/>
      <c r="AEJ1" s="314"/>
      <c r="AEK1" s="314"/>
      <c r="AEL1" s="314"/>
      <c r="AEM1" s="314"/>
      <c r="AEN1" s="314"/>
      <c r="AEO1" s="314"/>
      <c r="AEP1" s="314"/>
      <c r="AEQ1" s="314"/>
      <c r="AER1" s="314"/>
      <c r="AES1" s="314"/>
      <c r="AET1" s="314"/>
      <c r="AEU1" s="314"/>
      <c r="AEV1" s="314"/>
      <c r="AEW1" s="314"/>
      <c r="AEX1" s="314"/>
      <c r="AEY1" s="314"/>
      <c r="AEZ1" s="314"/>
      <c r="AFA1" s="314"/>
      <c r="AFB1" s="314"/>
      <c r="AFC1" s="314"/>
      <c r="AFD1" s="314"/>
      <c r="AFE1" s="314"/>
      <c r="AFF1" s="314"/>
      <c r="AFG1" s="314"/>
      <c r="AFH1" s="314"/>
      <c r="AFI1" s="314"/>
      <c r="AFJ1" s="314"/>
      <c r="AFK1" s="314"/>
      <c r="AFL1" s="314"/>
      <c r="AFM1" s="314"/>
      <c r="AFN1" s="314"/>
      <c r="AFO1" s="314"/>
      <c r="AFP1" s="314"/>
      <c r="AFQ1" s="314"/>
      <c r="AFR1" s="314"/>
      <c r="AFS1" s="314"/>
      <c r="AFT1" s="314"/>
      <c r="AFU1" s="314"/>
      <c r="AFV1" s="314"/>
      <c r="AFW1" s="314"/>
      <c r="AFX1" s="314"/>
      <c r="AFY1" s="314"/>
      <c r="AFZ1" s="314"/>
      <c r="AGA1" s="314"/>
      <c r="AGB1" s="314"/>
      <c r="AGC1" s="314"/>
      <c r="AGD1" s="314"/>
      <c r="AGE1" s="314"/>
      <c r="AGF1" s="314"/>
      <c r="AGG1" s="314"/>
      <c r="AGH1" s="314"/>
      <c r="AGI1" s="314"/>
      <c r="AGJ1" s="314"/>
      <c r="AGK1" s="314"/>
      <c r="AGL1" s="314"/>
      <c r="AGM1" s="314"/>
      <c r="AGN1" s="314"/>
      <c r="AGO1" s="314"/>
      <c r="AGP1" s="314"/>
      <c r="AGQ1" s="314"/>
      <c r="AGR1" s="314"/>
      <c r="AGS1" s="314"/>
      <c r="AGT1" s="314"/>
      <c r="AGU1" s="314"/>
      <c r="AGV1" s="314"/>
      <c r="AGW1" s="314"/>
      <c r="AGX1" s="314"/>
      <c r="AGY1" s="314"/>
      <c r="AGZ1" s="314"/>
      <c r="AHA1" s="314"/>
      <c r="AHB1" s="314"/>
      <c r="AHC1" s="314"/>
      <c r="AHD1" s="314"/>
      <c r="AHE1" s="314"/>
      <c r="AHF1" s="314"/>
      <c r="AHG1" s="314"/>
      <c r="AHH1" s="314"/>
      <c r="AHI1" s="314"/>
      <c r="AHJ1" s="314"/>
      <c r="AHK1" s="314"/>
      <c r="AHL1" s="314"/>
      <c r="AHM1" s="314"/>
      <c r="AHN1" s="314"/>
      <c r="AHO1" s="314"/>
      <c r="AHP1" s="314"/>
      <c r="AHQ1" s="314"/>
      <c r="AHR1" s="314"/>
      <c r="AHS1" s="314"/>
      <c r="AHT1" s="314"/>
      <c r="AHU1" s="314"/>
      <c r="AHV1" s="314"/>
      <c r="AHW1" s="314"/>
      <c r="AHX1" s="314"/>
      <c r="AHY1" s="314"/>
      <c r="AHZ1" s="314"/>
      <c r="AIA1" s="314"/>
      <c r="AIB1" s="314"/>
      <c r="AIC1" s="314"/>
      <c r="AID1" s="314"/>
      <c r="AIE1" s="314"/>
      <c r="AIF1" s="314"/>
      <c r="AIG1" s="314"/>
      <c r="AIH1" s="314"/>
      <c r="AII1" s="314"/>
      <c r="AIJ1" s="314"/>
      <c r="AIK1" s="314"/>
      <c r="AIL1" s="314"/>
      <c r="AIM1" s="314"/>
      <c r="AIN1" s="314"/>
      <c r="AIO1" s="314"/>
      <c r="AIP1" s="314"/>
      <c r="AIQ1" s="314"/>
      <c r="AIR1" s="314"/>
      <c r="AIS1" s="314"/>
      <c r="AIT1" s="314"/>
      <c r="AIU1" s="314"/>
      <c r="AIV1" s="314"/>
      <c r="AIW1" s="314"/>
      <c r="AIX1" s="314"/>
      <c r="AIY1" s="314"/>
      <c r="AIZ1" s="314"/>
      <c r="AJA1" s="314"/>
      <c r="AJB1" s="314"/>
      <c r="AJC1" s="314"/>
      <c r="AJD1" s="314"/>
      <c r="AJE1" s="314"/>
      <c r="AJF1" s="314"/>
      <c r="AJG1" s="314"/>
      <c r="AJH1" s="314"/>
      <c r="AJI1" s="314"/>
      <c r="AJJ1" s="314"/>
      <c r="AJK1" s="314"/>
      <c r="AJL1" s="314"/>
      <c r="AJM1" s="314"/>
      <c r="AJN1" s="314"/>
      <c r="AJO1" s="314"/>
      <c r="AJP1" s="314"/>
      <c r="AJQ1" s="314"/>
      <c r="AJR1" s="314"/>
      <c r="AJS1" s="314"/>
      <c r="AJT1" s="314"/>
      <c r="AJU1" s="314"/>
      <c r="AJV1" s="314"/>
      <c r="AJW1" s="314"/>
      <c r="AJX1" s="314"/>
      <c r="AJY1" s="314"/>
      <c r="AJZ1" s="314"/>
      <c r="AKA1" s="314"/>
      <c r="AKB1" s="314"/>
      <c r="AKC1" s="314"/>
      <c r="AKD1" s="314"/>
      <c r="AKE1" s="314"/>
      <c r="AKF1" s="314"/>
      <c r="AKG1" s="314"/>
      <c r="AKH1" s="314"/>
      <c r="AKI1" s="314"/>
      <c r="AKJ1" s="314"/>
      <c r="AKK1" s="314"/>
      <c r="AKL1" s="314"/>
      <c r="AKM1" s="314"/>
      <c r="AKN1" s="314"/>
      <c r="AKO1" s="314"/>
      <c r="AKP1" s="314"/>
      <c r="AKQ1" s="314"/>
      <c r="AKR1" s="314"/>
      <c r="AKS1" s="314"/>
      <c r="AKT1" s="314"/>
      <c r="AKU1" s="314"/>
      <c r="AKV1" s="314"/>
      <c r="AKW1" s="314"/>
      <c r="AKX1" s="314"/>
      <c r="AKY1" s="314"/>
      <c r="AKZ1" s="314"/>
      <c r="ALA1" s="314"/>
      <c r="ALB1" s="314"/>
      <c r="ALC1" s="314"/>
      <c r="ALD1" s="314"/>
      <c r="ALE1" s="314"/>
      <c r="ALF1" s="314"/>
      <c r="ALG1" s="314"/>
      <c r="ALH1" s="314"/>
      <c r="ALI1" s="314"/>
      <c r="ALJ1" s="314"/>
      <c r="ALK1" s="314"/>
      <c r="ALL1" s="314"/>
      <c r="ALM1" s="314"/>
      <c r="ALN1" s="314"/>
      <c r="ALO1" s="314"/>
      <c r="ALP1" s="314"/>
      <c r="ALQ1" s="314"/>
      <c r="ALR1" s="314"/>
      <c r="ALS1" s="314"/>
      <c r="ALT1" s="314"/>
      <c r="ALU1" s="314"/>
      <c r="ALV1" s="314"/>
      <c r="ALW1" s="314"/>
      <c r="ALX1" s="314"/>
      <c r="ALY1" s="314"/>
      <c r="ALZ1" s="314"/>
      <c r="AMA1" s="314"/>
      <c r="AMB1" s="314"/>
      <c r="AMC1" s="314"/>
      <c r="AMD1" s="314"/>
      <c r="AME1" s="314"/>
      <c r="AMF1" s="314"/>
      <c r="AMG1" s="314"/>
      <c r="AMH1" s="314"/>
      <c r="AMI1" s="314"/>
      <c r="AMJ1" s="314"/>
      <c r="AMK1" s="314"/>
      <c r="AML1" s="314"/>
      <c r="AMM1" s="314"/>
      <c r="AMN1" s="314"/>
      <c r="AMO1" s="314"/>
      <c r="AMP1" s="314"/>
      <c r="AMQ1" s="314"/>
      <c r="AMR1" s="314"/>
      <c r="AMS1" s="314"/>
      <c r="AMT1" s="314"/>
      <c r="AMU1" s="314"/>
      <c r="AMV1" s="314"/>
      <c r="AMW1" s="314"/>
      <c r="AMX1" s="314"/>
      <c r="AMY1" s="314"/>
      <c r="AMZ1" s="314"/>
      <c r="ANA1" s="314"/>
      <c r="ANB1" s="314"/>
      <c r="ANC1" s="314"/>
      <c r="AND1" s="314"/>
      <c r="ANE1" s="314"/>
      <c r="ANF1" s="314"/>
      <c r="ANG1" s="314"/>
      <c r="ANH1" s="314"/>
      <c r="ANI1" s="314"/>
      <c r="ANJ1" s="314"/>
      <c r="ANK1" s="314"/>
      <c r="ANL1" s="314"/>
      <c r="ANM1" s="314"/>
      <c r="ANN1" s="314"/>
      <c r="ANO1" s="314"/>
      <c r="ANP1" s="314"/>
      <c r="ANQ1" s="314"/>
      <c r="ANR1" s="314"/>
      <c r="ANS1" s="314"/>
      <c r="ANT1" s="314"/>
      <c r="ANU1" s="314"/>
      <c r="ANV1" s="314"/>
      <c r="ANW1" s="314"/>
      <c r="ANX1" s="314"/>
      <c r="ANY1" s="314"/>
      <c r="ANZ1" s="314"/>
      <c r="AOA1" s="314"/>
      <c r="AOB1" s="314"/>
      <c r="AOC1" s="314"/>
      <c r="AOD1" s="314"/>
      <c r="AOE1" s="314"/>
      <c r="AOF1" s="314"/>
      <c r="AOG1" s="314"/>
      <c r="AOH1" s="314"/>
      <c r="AOI1" s="314"/>
      <c r="AOJ1" s="314"/>
      <c r="AOK1" s="314"/>
      <c r="AOL1" s="314"/>
      <c r="AOM1" s="314"/>
      <c r="AON1" s="314"/>
      <c r="AOO1" s="314"/>
      <c r="AOP1" s="314"/>
      <c r="AOQ1" s="314"/>
      <c r="AOR1" s="314"/>
      <c r="AOS1" s="314"/>
      <c r="AOT1" s="314"/>
      <c r="AOU1" s="314"/>
      <c r="AOV1" s="314"/>
      <c r="AOW1" s="314"/>
      <c r="AOX1" s="314"/>
      <c r="AOY1" s="314"/>
      <c r="AOZ1" s="314"/>
      <c r="APA1" s="314"/>
      <c r="APB1" s="314"/>
      <c r="APC1" s="314"/>
      <c r="APD1" s="314"/>
      <c r="APE1" s="314"/>
      <c r="APF1" s="314"/>
      <c r="APG1" s="314"/>
      <c r="APH1" s="314"/>
      <c r="API1" s="314"/>
      <c r="APJ1" s="314"/>
      <c r="APK1" s="314"/>
      <c r="APL1" s="314"/>
      <c r="APM1" s="314"/>
      <c r="APN1" s="314"/>
      <c r="APO1" s="314"/>
      <c r="APP1" s="314"/>
      <c r="APQ1" s="314"/>
      <c r="APR1" s="314"/>
      <c r="APS1" s="314"/>
      <c r="APT1" s="314"/>
      <c r="APU1" s="314"/>
      <c r="APV1" s="314"/>
      <c r="APW1" s="314"/>
      <c r="APX1" s="314"/>
      <c r="APY1" s="314"/>
      <c r="APZ1" s="314"/>
      <c r="AQA1" s="314"/>
      <c r="AQB1" s="314"/>
      <c r="AQC1" s="314"/>
      <c r="AQD1" s="314"/>
      <c r="AQE1" s="314"/>
      <c r="AQF1" s="314"/>
      <c r="AQG1" s="314"/>
      <c r="AQH1" s="314"/>
      <c r="AQI1" s="314"/>
      <c r="AQJ1" s="314"/>
      <c r="AQK1" s="314"/>
      <c r="AQL1" s="314"/>
      <c r="AQM1" s="314"/>
      <c r="AQN1" s="314"/>
      <c r="AQO1" s="314"/>
      <c r="AQP1" s="314"/>
      <c r="AQQ1" s="314"/>
      <c r="AQR1" s="314"/>
      <c r="AQS1" s="314"/>
      <c r="AQT1" s="314"/>
      <c r="AQU1" s="314"/>
      <c r="AQV1" s="314"/>
      <c r="AQW1" s="314"/>
      <c r="AQX1" s="314"/>
    </row>
    <row r="2" spans="1:1142" x14ac:dyDescent="0.2">
      <c r="A2" s="25" t="str" cm="1">
        <f t="array" ref="A2:A123">'Question 2'!A2:A123</f>
        <v>Date</v>
      </c>
      <c r="B2" s="27" t="str" cm="1">
        <f t="array" ref="B2:B123">_xlfn.ANCHORARRAY('Question 5'!B3)</f>
        <v>Investment Amount</v>
      </c>
      <c r="C2" s="68" t="s">
        <v>53</v>
      </c>
      <c r="D2" s="67" t="s">
        <v>183</v>
      </c>
      <c r="E2" s="67" t="s">
        <v>184</v>
      </c>
      <c r="F2" s="67" t="s">
        <v>185</v>
      </c>
      <c r="G2" s="67" t="s">
        <v>186</v>
      </c>
      <c r="H2" s="38" t="s">
        <v>187</v>
      </c>
      <c r="I2" s="68" t="s">
        <v>53</v>
      </c>
      <c r="J2" s="67" t="s">
        <v>183</v>
      </c>
      <c r="K2" s="67" t="s">
        <v>184</v>
      </c>
      <c r="L2" s="67" t="s">
        <v>185</v>
      </c>
      <c r="M2" s="67" t="s">
        <v>186</v>
      </c>
      <c r="N2" s="38" t="s">
        <v>187</v>
      </c>
      <c r="O2" s="68" t="s">
        <v>53</v>
      </c>
      <c r="P2" s="67" t="s">
        <v>183</v>
      </c>
      <c r="Q2" s="67" t="s">
        <v>184</v>
      </c>
      <c r="R2" s="67" t="s">
        <v>185</v>
      </c>
      <c r="S2" s="67" t="s">
        <v>186</v>
      </c>
      <c r="T2" s="38" t="s">
        <v>187</v>
      </c>
      <c r="U2" s="68" t="s">
        <v>53</v>
      </c>
      <c r="V2" s="67" t="s">
        <v>183</v>
      </c>
      <c r="W2" s="67" t="s">
        <v>184</v>
      </c>
      <c r="X2" s="67" t="s">
        <v>185</v>
      </c>
      <c r="Y2" s="67" t="s">
        <v>186</v>
      </c>
      <c r="Z2" s="38" t="s">
        <v>187</v>
      </c>
      <c r="AA2" s="68" t="s">
        <v>53</v>
      </c>
      <c r="AB2" s="67" t="s">
        <v>183</v>
      </c>
      <c r="AC2" s="67" t="s">
        <v>184</v>
      </c>
      <c r="AD2" s="67" t="s">
        <v>185</v>
      </c>
      <c r="AE2" s="67" t="s">
        <v>186</v>
      </c>
      <c r="AF2" s="38" t="s">
        <v>187</v>
      </c>
      <c r="AG2" s="68" t="s">
        <v>53</v>
      </c>
      <c r="AH2" s="67" t="s">
        <v>183</v>
      </c>
      <c r="AI2" s="67" t="s">
        <v>184</v>
      </c>
      <c r="AJ2" s="67" t="s">
        <v>185</v>
      </c>
      <c r="AK2" s="67" t="s">
        <v>186</v>
      </c>
      <c r="AL2" s="38" t="s">
        <v>187</v>
      </c>
      <c r="AM2" s="68" t="s">
        <v>53</v>
      </c>
      <c r="AN2" s="67" t="s">
        <v>183</v>
      </c>
      <c r="AO2" s="67" t="s">
        <v>184</v>
      </c>
      <c r="AP2" s="67" t="s">
        <v>185</v>
      </c>
      <c r="AQ2" s="67" t="s">
        <v>186</v>
      </c>
      <c r="AR2" s="38" t="s">
        <v>187</v>
      </c>
      <c r="AS2" s="68" t="s">
        <v>53</v>
      </c>
      <c r="AT2" s="67" t="s">
        <v>183</v>
      </c>
      <c r="AU2" s="67" t="s">
        <v>184</v>
      </c>
      <c r="AV2" s="67" t="s">
        <v>185</v>
      </c>
      <c r="AW2" s="67" t="s">
        <v>186</v>
      </c>
      <c r="AX2" s="38" t="s">
        <v>187</v>
      </c>
      <c r="AY2" s="68" t="s">
        <v>53</v>
      </c>
      <c r="AZ2" s="67" t="s">
        <v>183</v>
      </c>
      <c r="BA2" s="67" t="s">
        <v>184</v>
      </c>
      <c r="BB2" s="67" t="s">
        <v>185</v>
      </c>
      <c r="BC2" s="67" t="s">
        <v>186</v>
      </c>
      <c r="BD2" s="38" t="s">
        <v>187</v>
      </c>
      <c r="BE2" s="68" t="s">
        <v>53</v>
      </c>
      <c r="BF2" s="67" t="s">
        <v>183</v>
      </c>
      <c r="BG2" s="67" t="s">
        <v>184</v>
      </c>
      <c r="BH2" s="67" t="s">
        <v>185</v>
      </c>
      <c r="BI2" s="67" t="s">
        <v>186</v>
      </c>
      <c r="BJ2" s="38" t="s">
        <v>187</v>
      </c>
      <c r="BK2" s="68" t="s">
        <v>53</v>
      </c>
      <c r="BL2" s="67" t="s">
        <v>183</v>
      </c>
      <c r="BM2" s="67" t="s">
        <v>184</v>
      </c>
      <c r="BN2" s="67" t="s">
        <v>185</v>
      </c>
      <c r="BO2" s="67" t="s">
        <v>186</v>
      </c>
      <c r="BP2" s="38" t="s">
        <v>187</v>
      </c>
      <c r="BQ2" s="68" t="s">
        <v>53</v>
      </c>
      <c r="BR2" s="67" t="s">
        <v>183</v>
      </c>
      <c r="BS2" s="67" t="s">
        <v>184</v>
      </c>
      <c r="BT2" s="67" t="s">
        <v>185</v>
      </c>
      <c r="BU2" s="67" t="s">
        <v>186</v>
      </c>
      <c r="BV2" s="38" t="s">
        <v>187</v>
      </c>
      <c r="BW2" s="68" t="s">
        <v>53</v>
      </c>
      <c r="BX2" s="67" t="s">
        <v>183</v>
      </c>
      <c r="BY2" s="67" t="s">
        <v>184</v>
      </c>
      <c r="BZ2" s="67" t="s">
        <v>185</v>
      </c>
      <c r="CA2" s="67" t="s">
        <v>186</v>
      </c>
      <c r="CB2" s="38" t="s">
        <v>187</v>
      </c>
      <c r="CC2" s="68" t="s">
        <v>53</v>
      </c>
      <c r="CD2" s="67" t="s">
        <v>183</v>
      </c>
      <c r="CE2" s="67" t="s">
        <v>184</v>
      </c>
      <c r="CF2" s="67" t="s">
        <v>185</v>
      </c>
      <c r="CG2" s="67" t="s">
        <v>186</v>
      </c>
      <c r="CH2" s="38" t="s">
        <v>187</v>
      </c>
      <c r="CI2" s="68" t="s">
        <v>53</v>
      </c>
      <c r="CJ2" s="67" t="s">
        <v>183</v>
      </c>
      <c r="CK2" s="67" t="s">
        <v>184</v>
      </c>
      <c r="CL2" s="67" t="s">
        <v>185</v>
      </c>
      <c r="CM2" s="67" t="s">
        <v>186</v>
      </c>
      <c r="CN2" s="38" t="s">
        <v>187</v>
      </c>
      <c r="CO2" s="68" t="s">
        <v>53</v>
      </c>
      <c r="CP2" s="67" t="s">
        <v>183</v>
      </c>
      <c r="CQ2" s="67" t="s">
        <v>184</v>
      </c>
      <c r="CR2" s="67" t="s">
        <v>185</v>
      </c>
      <c r="CS2" s="67" t="s">
        <v>186</v>
      </c>
      <c r="CT2" s="38" t="s">
        <v>187</v>
      </c>
      <c r="CU2" s="68" t="s">
        <v>53</v>
      </c>
      <c r="CV2" s="67" t="s">
        <v>183</v>
      </c>
      <c r="CW2" s="67" t="s">
        <v>184</v>
      </c>
      <c r="CX2" s="67" t="s">
        <v>185</v>
      </c>
      <c r="CY2" s="67" t="s">
        <v>186</v>
      </c>
      <c r="CZ2" s="38" t="s">
        <v>187</v>
      </c>
      <c r="DA2" s="68" t="s">
        <v>53</v>
      </c>
      <c r="DB2" s="67" t="s">
        <v>183</v>
      </c>
      <c r="DC2" s="67" t="s">
        <v>184</v>
      </c>
      <c r="DD2" s="67" t="s">
        <v>185</v>
      </c>
      <c r="DE2" s="67" t="s">
        <v>186</v>
      </c>
      <c r="DF2" s="38" t="s">
        <v>187</v>
      </c>
      <c r="DG2" s="68" t="s">
        <v>53</v>
      </c>
      <c r="DH2" s="67" t="s">
        <v>183</v>
      </c>
      <c r="DI2" s="67" t="s">
        <v>184</v>
      </c>
      <c r="DJ2" s="67" t="s">
        <v>185</v>
      </c>
      <c r="DK2" s="67" t="s">
        <v>186</v>
      </c>
      <c r="DL2" s="38" t="s">
        <v>187</v>
      </c>
      <c r="DM2" s="68" t="s">
        <v>53</v>
      </c>
      <c r="DN2" s="67" t="s">
        <v>183</v>
      </c>
      <c r="DO2" s="67" t="s">
        <v>184</v>
      </c>
      <c r="DP2" s="67" t="s">
        <v>185</v>
      </c>
      <c r="DQ2" s="67" t="s">
        <v>186</v>
      </c>
      <c r="DR2" s="38" t="s">
        <v>187</v>
      </c>
      <c r="DS2" s="68" t="s">
        <v>53</v>
      </c>
      <c r="DT2" s="67" t="s">
        <v>183</v>
      </c>
      <c r="DU2" s="67" t="s">
        <v>184</v>
      </c>
      <c r="DV2" s="67" t="s">
        <v>185</v>
      </c>
      <c r="DW2" s="67" t="s">
        <v>186</v>
      </c>
      <c r="DX2" s="38" t="s">
        <v>187</v>
      </c>
      <c r="DY2" s="68" t="s">
        <v>53</v>
      </c>
      <c r="DZ2" s="67" t="s">
        <v>183</v>
      </c>
      <c r="EA2" s="67" t="s">
        <v>184</v>
      </c>
      <c r="EB2" s="67" t="s">
        <v>185</v>
      </c>
      <c r="EC2" s="67" t="s">
        <v>186</v>
      </c>
      <c r="ED2" s="38" t="s">
        <v>187</v>
      </c>
      <c r="EE2" s="68" t="s">
        <v>53</v>
      </c>
      <c r="EF2" s="67" t="s">
        <v>183</v>
      </c>
      <c r="EG2" s="67" t="s">
        <v>184</v>
      </c>
      <c r="EH2" s="67" t="s">
        <v>185</v>
      </c>
      <c r="EI2" s="67" t="s">
        <v>186</v>
      </c>
      <c r="EJ2" s="38" t="s">
        <v>187</v>
      </c>
      <c r="EK2" s="68" t="s">
        <v>53</v>
      </c>
      <c r="EL2" s="67" t="s">
        <v>183</v>
      </c>
      <c r="EM2" s="67" t="s">
        <v>184</v>
      </c>
      <c r="EN2" s="67" t="s">
        <v>185</v>
      </c>
      <c r="EO2" s="67" t="s">
        <v>186</v>
      </c>
      <c r="EP2" s="38" t="s">
        <v>187</v>
      </c>
      <c r="EQ2" s="68" t="s">
        <v>53</v>
      </c>
      <c r="ER2" s="67" t="s">
        <v>183</v>
      </c>
      <c r="ES2" s="67" t="s">
        <v>184</v>
      </c>
      <c r="ET2" s="67" t="s">
        <v>185</v>
      </c>
      <c r="EU2" s="67" t="s">
        <v>186</v>
      </c>
      <c r="EV2" s="38" t="s">
        <v>187</v>
      </c>
      <c r="EW2" s="68" t="s">
        <v>53</v>
      </c>
      <c r="EX2" s="67" t="s">
        <v>183</v>
      </c>
      <c r="EY2" s="67" t="s">
        <v>184</v>
      </c>
      <c r="EZ2" s="67" t="s">
        <v>185</v>
      </c>
      <c r="FA2" s="67" t="s">
        <v>186</v>
      </c>
      <c r="FB2" s="38" t="s">
        <v>187</v>
      </c>
      <c r="FC2" s="68" t="s">
        <v>53</v>
      </c>
      <c r="FD2" s="67" t="s">
        <v>183</v>
      </c>
      <c r="FE2" s="67" t="s">
        <v>184</v>
      </c>
      <c r="FF2" s="67" t="s">
        <v>185</v>
      </c>
      <c r="FG2" s="67" t="s">
        <v>186</v>
      </c>
      <c r="FH2" s="38" t="s">
        <v>187</v>
      </c>
      <c r="FI2" s="68" t="s">
        <v>53</v>
      </c>
      <c r="FJ2" s="67" t="s">
        <v>183</v>
      </c>
      <c r="FK2" s="67" t="s">
        <v>184</v>
      </c>
      <c r="FL2" s="67" t="s">
        <v>185</v>
      </c>
      <c r="FM2" s="67" t="s">
        <v>186</v>
      </c>
      <c r="FN2" s="38" t="s">
        <v>187</v>
      </c>
      <c r="FO2" s="68" t="s">
        <v>53</v>
      </c>
      <c r="FP2" s="67" t="s">
        <v>183</v>
      </c>
      <c r="FQ2" s="67" t="s">
        <v>184</v>
      </c>
      <c r="FR2" s="67" t="s">
        <v>185</v>
      </c>
      <c r="FS2" s="67" t="s">
        <v>186</v>
      </c>
      <c r="FT2" s="38" t="s">
        <v>187</v>
      </c>
      <c r="FU2" s="68" t="s">
        <v>53</v>
      </c>
      <c r="FV2" s="67" t="s">
        <v>183</v>
      </c>
      <c r="FW2" s="67" t="s">
        <v>184</v>
      </c>
      <c r="FX2" s="67" t="s">
        <v>185</v>
      </c>
      <c r="FY2" s="67" t="s">
        <v>186</v>
      </c>
      <c r="FZ2" s="38" t="s">
        <v>187</v>
      </c>
      <c r="GA2" s="68" t="s">
        <v>53</v>
      </c>
      <c r="GB2" s="67" t="s">
        <v>183</v>
      </c>
      <c r="GC2" s="67" t="s">
        <v>184</v>
      </c>
      <c r="GD2" s="67" t="s">
        <v>185</v>
      </c>
      <c r="GE2" s="67" t="s">
        <v>186</v>
      </c>
      <c r="GF2" s="38" t="s">
        <v>187</v>
      </c>
      <c r="GG2" s="68" t="s">
        <v>53</v>
      </c>
      <c r="GH2" s="67" t="s">
        <v>183</v>
      </c>
      <c r="GI2" s="67" t="s">
        <v>184</v>
      </c>
      <c r="GJ2" s="67" t="s">
        <v>185</v>
      </c>
      <c r="GK2" s="67" t="s">
        <v>186</v>
      </c>
      <c r="GL2" s="38" t="s">
        <v>187</v>
      </c>
      <c r="GM2" s="68" t="s">
        <v>53</v>
      </c>
      <c r="GN2" s="67" t="s">
        <v>183</v>
      </c>
      <c r="GO2" s="67" t="s">
        <v>184</v>
      </c>
      <c r="GP2" s="67" t="s">
        <v>185</v>
      </c>
      <c r="GQ2" s="67" t="s">
        <v>186</v>
      </c>
      <c r="GR2" s="38" t="s">
        <v>187</v>
      </c>
      <c r="GS2" s="68" t="s">
        <v>53</v>
      </c>
      <c r="GT2" s="67" t="s">
        <v>183</v>
      </c>
      <c r="GU2" s="67" t="s">
        <v>184</v>
      </c>
      <c r="GV2" s="67" t="s">
        <v>185</v>
      </c>
      <c r="GW2" s="67" t="s">
        <v>186</v>
      </c>
      <c r="GX2" s="38" t="s">
        <v>187</v>
      </c>
      <c r="GY2" s="68" t="s">
        <v>53</v>
      </c>
      <c r="GZ2" s="67" t="s">
        <v>183</v>
      </c>
      <c r="HA2" s="67" t="s">
        <v>184</v>
      </c>
      <c r="HB2" s="67" t="s">
        <v>185</v>
      </c>
      <c r="HC2" s="67" t="s">
        <v>186</v>
      </c>
      <c r="HD2" s="38" t="s">
        <v>187</v>
      </c>
      <c r="HE2" s="68" t="s">
        <v>53</v>
      </c>
      <c r="HF2" s="67" t="s">
        <v>183</v>
      </c>
      <c r="HG2" s="67" t="s">
        <v>184</v>
      </c>
      <c r="HH2" s="67" t="s">
        <v>185</v>
      </c>
      <c r="HI2" s="67" t="s">
        <v>186</v>
      </c>
      <c r="HJ2" s="38" t="s">
        <v>187</v>
      </c>
      <c r="HK2" s="68" t="s">
        <v>53</v>
      </c>
      <c r="HL2" s="67" t="s">
        <v>183</v>
      </c>
      <c r="HM2" s="67" t="s">
        <v>184</v>
      </c>
      <c r="HN2" s="67" t="s">
        <v>185</v>
      </c>
      <c r="HO2" s="67" t="s">
        <v>186</v>
      </c>
      <c r="HP2" s="38" t="s">
        <v>187</v>
      </c>
      <c r="HQ2" s="68" t="s">
        <v>53</v>
      </c>
      <c r="HR2" s="67" t="s">
        <v>183</v>
      </c>
      <c r="HS2" s="67" t="s">
        <v>184</v>
      </c>
      <c r="HT2" s="67" t="s">
        <v>185</v>
      </c>
      <c r="HU2" s="67" t="s">
        <v>186</v>
      </c>
      <c r="HV2" s="38" t="s">
        <v>187</v>
      </c>
      <c r="HW2" s="68" t="s">
        <v>53</v>
      </c>
      <c r="HX2" s="67" t="s">
        <v>183</v>
      </c>
      <c r="HY2" s="67" t="s">
        <v>184</v>
      </c>
      <c r="HZ2" s="67" t="s">
        <v>185</v>
      </c>
      <c r="IA2" s="67" t="s">
        <v>186</v>
      </c>
      <c r="IB2" s="38" t="s">
        <v>187</v>
      </c>
      <c r="IC2" s="68" t="s">
        <v>53</v>
      </c>
      <c r="ID2" s="67" t="s">
        <v>183</v>
      </c>
      <c r="IE2" s="67" t="s">
        <v>184</v>
      </c>
      <c r="IF2" s="67" t="s">
        <v>185</v>
      </c>
      <c r="IG2" s="67" t="s">
        <v>186</v>
      </c>
      <c r="IH2" s="38" t="s">
        <v>187</v>
      </c>
      <c r="II2" s="68" t="s">
        <v>53</v>
      </c>
      <c r="IJ2" s="67" t="s">
        <v>183</v>
      </c>
      <c r="IK2" s="67" t="s">
        <v>184</v>
      </c>
      <c r="IL2" s="67" t="s">
        <v>185</v>
      </c>
      <c r="IM2" s="67" t="s">
        <v>186</v>
      </c>
      <c r="IN2" s="38" t="s">
        <v>187</v>
      </c>
      <c r="IO2" s="68" t="s">
        <v>53</v>
      </c>
      <c r="IP2" s="67" t="s">
        <v>183</v>
      </c>
      <c r="IQ2" s="67" t="s">
        <v>184</v>
      </c>
      <c r="IR2" s="67" t="s">
        <v>185</v>
      </c>
      <c r="IS2" s="67" t="s">
        <v>186</v>
      </c>
      <c r="IT2" s="38" t="s">
        <v>187</v>
      </c>
      <c r="IU2" s="68" t="s">
        <v>53</v>
      </c>
      <c r="IV2" s="67" t="s">
        <v>183</v>
      </c>
      <c r="IW2" s="67" t="s">
        <v>184</v>
      </c>
      <c r="IX2" s="67" t="s">
        <v>185</v>
      </c>
      <c r="IY2" s="67" t="s">
        <v>186</v>
      </c>
      <c r="IZ2" s="38" t="s">
        <v>187</v>
      </c>
      <c r="JA2" s="68" t="s">
        <v>53</v>
      </c>
      <c r="JB2" s="67" t="s">
        <v>183</v>
      </c>
      <c r="JC2" s="67" t="s">
        <v>184</v>
      </c>
      <c r="JD2" s="67" t="s">
        <v>185</v>
      </c>
      <c r="JE2" s="67" t="s">
        <v>186</v>
      </c>
      <c r="JF2" s="38" t="s">
        <v>187</v>
      </c>
      <c r="JG2" s="68" t="s">
        <v>53</v>
      </c>
      <c r="JH2" s="67" t="s">
        <v>183</v>
      </c>
      <c r="JI2" s="67" t="s">
        <v>184</v>
      </c>
      <c r="JJ2" s="67" t="s">
        <v>185</v>
      </c>
      <c r="JK2" s="67" t="s">
        <v>186</v>
      </c>
      <c r="JL2" s="38" t="s">
        <v>187</v>
      </c>
      <c r="JM2" s="68" t="s">
        <v>53</v>
      </c>
      <c r="JN2" s="67" t="s">
        <v>183</v>
      </c>
      <c r="JO2" s="67" t="s">
        <v>184</v>
      </c>
      <c r="JP2" s="67" t="s">
        <v>185</v>
      </c>
      <c r="JQ2" s="67" t="s">
        <v>186</v>
      </c>
      <c r="JR2" s="38" t="s">
        <v>187</v>
      </c>
      <c r="JS2" s="68" t="s">
        <v>53</v>
      </c>
      <c r="JT2" s="67" t="s">
        <v>183</v>
      </c>
      <c r="JU2" s="67" t="s">
        <v>184</v>
      </c>
      <c r="JV2" s="67" t="s">
        <v>185</v>
      </c>
      <c r="JW2" s="67" t="s">
        <v>186</v>
      </c>
      <c r="JX2" s="38" t="s">
        <v>187</v>
      </c>
      <c r="JY2" s="68" t="s">
        <v>53</v>
      </c>
      <c r="JZ2" s="67" t="s">
        <v>183</v>
      </c>
      <c r="KA2" s="67" t="s">
        <v>184</v>
      </c>
      <c r="KB2" s="67" t="s">
        <v>185</v>
      </c>
      <c r="KC2" s="67" t="s">
        <v>186</v>
      </c>
      <c r="KD2" s="38" t="s">
        <v>187</v>
      </c>
      <c r="KE2" s="68" t="s">
        <v>53</v>
      </c>
      <c r="KF2" s="67" t="s">
        <v>183</v>
      </c>
      <c r="KG2" s="67" t="s">
        <v>184</v>
      </c>
      <c r="KH2" s="67" t="s">
        <v>185</v>
      </c>
      <c r="KI2" s="67" t="s">
        <v>186</v>
      </c>
      <c r="KJ2" s="38" t="s">
        <v>187</v>
      </c>
      <c r="KK2" s="68" t="s">
        <v>53</v>
      </c>
      <c r="KL2" s="67" t="s">
        <v>183</v>
      </c>
      <c r="KM2" s="67" t="s">
        <v>184</v>
      </c>
      <c r="KN2" s="67" t="s">
        <v>185</v>
      </c>
      <c r="KO2" s="67" t="s">
        <v>186</v>
      </c>
      <c r="KP2" s="38" t="s">
        <v>187</v>
      </c>
      <c r="KQ2" s="68" t="s">
        <v>53</v>
      </c>
      <c r="KR2" s="67" t="s">
        <v>183</v>
      </c>
      <c r="KS2" s="67" t="s">
        <v>184</v>
      </c>
      <c r="KT2" s="67" t="s">
        <v>185</v>
      </c>
      <c r="KU2" s="67" t="s">
        <v>186</v>
      </c>
      <c r="KV2" s="38" t="s">
        <v>187</v>
      </c>
      <c r="KW2" s="68" t="s">
        <v>53</v>
      </c>
      <c r="KX2" s="67" t="s">
        <v>183</v>
      </c>
      <c r="KY2" s="67" t="s">
        <v>184</v>
      </c>
      <c r="KZ2" s="67" t="s">
        <v>185</v>
      </c>
      <c r="LA2" s="67" t="s">
        <v>186</v>
      </c>
      <c r="LB2" s="38" t="s">
        <v>187</v>
      </c>
      <c r="LC2" s="68" t="s">
        <v>53</v>
      </c>
      <c r="LD2" s="67" t="s">
        <v>183</v>
      </c>
      <c r="LE2" s="67" t="s">
        <v>184</v>
      </c>
      <c r="LF2" s="67" t="s">
        <v>185</v>
      </c>
      <c r="LG2" s="67" t="s">
        <v>186</v>
      </c>
      <c r="LH2" s="38" t="s">
        <v>187</v>
      </c>
      <c r="LI2" s="68" t="s">
        <v>53</v>
      </c>
      <c r="LJ2" s="67" t="s">
        <v>183</v>
      </c>
      <c r="LK2" s="67" t="s">
        <v>184</v>
      </c>
      <c r="LL2" s="67" t="s">
        <v>185</v>
      </c>
      <c r="LM2" s="67" t="s">
        <v>186</v>
      </c>
      <c r="LN2" s="38" t="s">
        <v>187</v>
      </c>
      <c r="LO2" s="68" t="s">
        <v>53</v>
      </c>
      <c r="LP2" s="67" t="s">
        <v>183</v>
      </c>
      <c r="LQ2" s="67" t="s">
        <v>184</v>
      </c>
      <c r="LR2" s="67" t="s">
        <v>185</v>
      </c>
      <c r="LS2" s="67" t="s">
        <v>186</v>
      </c>
      <c r="LT2" s="38" t="s">
        <v>187</v>
      </c>
      <c r="LU2" s="68" t="s">
        <v>53</v>
      </c>
      <c r="LV2" s="67" t="s">
        <v>183</v>
      </c>
      <c r="LW2" s="67" t="s">
        <v>184</v>
      </c>
      <c r="LX2" s="67" t="s">
        <v>185</v>
      </c>
      <c r="LY2" s="67" t="s">
        <v>186</v>
      </c>
      <c r="LZ2" s="38" t="s">
        <v>187</v>
      </c>
      <c r="MA2" s="68" t="s">
        <v>53</v>
      </c>
      <c r="MB2" s="67" t="s">
        <v>183</v>
      </c>
      <c r="MC2" s="67" t="s">
        <v>184</v>
      </c>
      <c r="MD2" s="67" t="s">
        <v>185</v>
      </c>
      <c r="ME2" s="67" t="s">
        <v>186</v>
      </c>
      <c r="MF2" s="38" t="s">
        <v>187</v>
      </c>
      <c r="MG2" s="68" t="s">
        <v>53</v>
      </c>
      <c r="MH2" s="67" t="s">
        <v>183</v>
      </c>
      <c r="MI2" s="67" t="s">
        <v>184</v>
      </c>
      <c r="MJ2" s="67" t="s">
        <v>185</v>
      </c>
      <c r="MK2" s="67" t="s">
        <v>186</v>
      </c>
      <c r="ML2" s="38" t="s">
        <v>187</v>
      </c>
      <c r="MM2" s="68" t="s">
        <v>53</v>
      </c>
      <c r="MN2" s="67" t="s">
        <v>183</v>
      </c>
      <c r="MO2" s="67" t="s">
        <v>184</v>
      </c>
      <c r="MP2" s="67" t="s">
        <v>185</v>
      </c>
      <c r="MQ2" s="67" t="s">
        <v>186</v>
      </c>
      <c r="MR2" s="38" t="s">
        <v>187</v>
      </c>
      <c r="MS2" s="68" t="s">
        <v>53</v>
      </c>
      <c r="MT2" s="67" t="s">
        <v>183</v>
      </c>
      <c r="MU2" s="67" t="s">
        <v>184</v>
      </c>
      <c r="MV2" s="67" t="s">
        <v>185</v>
      </c>
      <c r="MW2" s="67" t="s">
        <v>186</v>
      </c>
      <c r="MX2" s="38" t="s">
        <v>187</v>
      </c>
      <c r="MY2" s="68" t="s">
        <v>53</v>
      </c>
      <c r="MZ2" s="67" t="s">
        <v>183</v>
      </c>
      <c r="NA2" s="67" t="s">
        <v>184</v>
      </c>
      <c r="NB2" s="67" t="s">
        <v>185</v>
      </c>
      <c r="NC2" s="67" t="s">
        <v>186</v>
      </c>
      <c r="ND2" s="38" t="s">
        <v>187</v>
      </c>
      <c r="NE2" s="68" t="s">
        <v>53</v>
      </c>
      <c r="NF2" s="67" t="s">
        <v>183</v>
      </c>
      <c r="NG2" s="67" t="s">
        <v>184</v>
      </c>
      <c r="NH2" s="67" t="s">
        <v>185</v>
      </c>
      <c r="NI2" s="67" t="s">
        <v>186</v>
      </c>
      <c r="NJ2" s="38" t="s">
        <v>187</v>
      </c>
      <c r="NK2" s="68" t="s">
        <v>53</v>
      </c>
      <c r="NL2" s="67" t="s">
        <v>183</v>
      </c>
      <c r="NM2" s="67" t="s">
        <v>184</v>
      </c>
      <c r="NN2" s="67" t="s">
        <v>185</v>
      </c>
      <c r="NO2" s="67" t="s">
        <v>186</v>
      </c>
      <c r="NP2" s="38" t="s">
        <v>187</v>
      </c>
      <c r="NQ2" s="68" t="s">
        <v>53</v>
      </c>
      <c r="NR2" s="67" t="s">
        <v>183</v>
      </c>
      <c r="NS2" s="67" t="s">
        <v>184</v>
      </c>
      <c r="NT2" s="67" t="s">
        <v>185</v>
      </c>
      <c r="NU2" s="67" t="s">
        <v>186</v>
      </c>
      <c r="NV2" s="38" t="s">
        <v>187</v>
      </c>
      <c r="NW2" s="68" t="s">
        <v>53</v>
      </c>
      <c r="NX2" s="67" t="s">
        <v>183</v>
      </c>
      <c r="NY2" s="67" t="s">
        <v>184</v>
      </c>
      <c r="NZ2" s="67" t="s">
        <v>185</v>
      </c>
      <c r="OA2" s="67" t="s">
        <v>186</v>
      </c>
      <c r="OB2" s="38" t="s">
        <v>187</v>
      </c>
      <c r="OC2" s="68" t="s">
        <v>53</v>
      </c>
      <c r="OD2" s="67" t="s">
        <v>183</v>
      </c>
      <c r="OE2" s="67" t="s">
        <v>184</v>
      </c>
      <c r="OF2" s="67" t="s">
        <v>185</v>
      </c>
      <c r="OG2" s="67" t="s">
        <v>186</v>
      </c>
      <c r="OH2" s="38" t="s">
        <v>187</v>
      </c>
      <c r="OI2" s="68" t="s">
        <v>53</v>
      </c>
      <c r="OJ2" s="67" t="s">
        <v>183</v>
      </c>
      <c r="OK2" s="67" t="s">
        <v>184</v>
      </c>
      <c r="OL2" s="67" t="s">
        <v>185</v>
      </c>
      <c r="OM2" s="67" t="s">
        <v>186</v>
      </c>
      <c r="ON2" s="38" t="s">
        <v>187</v>
      </c>
      <c r="OO2" s="68" t="s">
        <v>53</v>
      </c>
      <c r="OP2" s="67" t="s">
        <v>183</v>
      </c>
      <c r="OQ2" s="67" t="s">
        <v>184</v>
      </c>
      <c r="OR2" s="67" t="s">
        <v>185</v>
      </c>
      <c r="OS2" s="67" t="s">
        <v>186</v>
      </c>
      <c r="OT2" s="38" t="s">
        <v>187</v>
      </c>
      <c r="OU2" s="68" t="s">
        <v>53</v>
      </c>
      <c r="OV2" s="67" t="s">
        <v>183</v>
      </c>
      <c r="OW2" s="67" t="s">
        <v>184</v>
      </c>
      <c r="OX2" s="67" t="s">
        <v>185</v>
      </c>
      <c r="OY2" s="67" t="s">
        <v>186</v>
      </c>
      <c r="OZ2" s="38" t="s">
        <v>187</v>
      </c>
      <c r="PA2" s="68" t="s">
        <v>53</v>
      </c>
      <c r="PB2" s="67" t="s">
        <v>183</v>
      </c>
      <c r="PC2" s="67" t="s">
        <v>184</v>
      </c>
      <c r="PD2" s="67" t="s">
        <v>185</v>
      </c>
      <c r="PE2" s="67" t="s">
        <v>186</v>
      </c>
      <c r="PF2" s="38" t="s">
        <v>187</v>
      </c>
      <c r="PG2" s="68" t="s">
        <v>53</v>
      </c>
      <c r="PH2" s="67" t="s">
        <v>183</v>
      </c>
      <c r="PI2" s="67" t="s">
        <v>184</v>
      </c>
      <c r="PJ2" s="67" t="s">
        <v>185</v>
      </c>
      <c r="PK2" s="67" t="s">
        <v>186</v>
      </c>
      <c r="PL2" s="38" t="s">
        <v>187</v>
      </c>
      <c r="PM2" s="68" t="s">
        <v>53</v>
      </c>
      <c r="PN2" s="67" t="s">
        <v>183</v>
      </c>
      <c r="PO2" s="67" t="s">
        <v>184</v>
      </c>
      <c r="PP2" s="67" t="s">
        <v>185</v>
      </c>
      <c r="PQ2" s="67" t="s">
        <v>186</v>
      </c>
      <c r="PR2" s="38" t="s">
        <v>187</v>
      </c>
      <c r="PS2" s="68" t="s">
        <v>53</v>
      </c>
      <c r="PT2" s="67" t="s">
        <v>183</v>
      </c>
      <c r="PU2" s="67" t="s">
        <v>184</v>
      </c>
      <c r="PV2" s="67" t="s">
        <v>185</v>
      </c>
      <c r="PW2" s="67" t="s">
        <v>186</v>
      </c>
      <c r="PX2" s="38" t="s">
        <v>187</v>
      </c>
      <c r="PY2" s="68" t="s">
        <v>53</v>
      </c>
      <c r="PZ2" s="67" t="s">
        <v>183</v>
      </c>
      <c r="QA2" s="67" t="s">
        <v>184</v>
      </c>
      <c r="QB2" s="67" t="s">
        <v>185</v>
      </c>
      <c r="QC2" s="67" t="s">
        <v>186</v>
      </c>
      <c r="QD2" s="38" t="s">
        <v>187</v>
      </c>
      <c r="QE2" s="68" t="s">
        <v>53</v>
      </c>
      <c r="QF2" s="67" t="s">
        <v>183</v>
      </c>
      <c r="QG2" s="67" t="s">
        <v>184</v>
      </c>
      <c r="QH2" s="67" t="s">
        <v>185</v>
      </c>
      <c r="QI2" s="67" t="s">
        <v>186</v>
      </c>
      <c r="QJ2" s="38" t="s">
        <v>187</v>
      </c>
      <c r="QK2" s="68" t="s">
        <v>53</v>
      </c>
      <c r="QL2" s="67" t="s">
        <v>183</v>
      </c>
      <c r="QM2" s="67" t="s">
        <v>184</v>
      </c>
      <c r="QN2" s="67" t="s">
        <v>185</v>
      </c>
      <c r="QO2" s="67" t="s">
        <v>186</v>
      </c>
      <c r="QP2" s="38" t="s">
        <v>187</v>
      </c>
      <c r="QQ2" s="68" t="s">
        <v>53</v>
      </c>
      <c r="QR2" s="67" t="s">
        <v>183</v>
      </c>
      <c r="QS2" s="67" t="s">
        <v>184</v>
      </c>
      <c r="QT2" s="67" t="s">
        <v>185</v>
      </c>
      <c r="QU2" s="67" t="s">
        <v>186</v>
      </c>
      <c r="QV2" s="38" t="s">
        <v>187</v>
      </c>
      <c r="QW2" s="68" t="s">
        <v>53</v>
      </c>
      <c r="QX2" s="67" t="s">
        <v>183</v>
      </c>
      <c r="QY2" s="67" t="s">
        <v>184</v>
      </c>
      <c r="QZ2" s="67" t="s">
        <v>185</v>
      </c>
      <c r="RA2" s="67" t="s">
        <v>186</v>
      </c>
      <c r="RB2" s="38" t="s">
        <v>187</v>
      </c>
      <c r="RC2" s="68" t="s">
        <v>53</v>
      </c>
      <c r="RD2" s="67" t="s">
        <v>183</v>
      </c>
      <c r="RE2" s="67" t="s">
        <v>184</v>
      </c>
      <c r="RF2" s="67" t="s">
        <v>185</v>
      </c>
      <c r="RG2" s="67" t="s">
        <v>186</v>
      </c>
      <c r="RH2" s="38" t="s">
        <v>187</v>
      </c>
      <c r="RI2" s="68" t="s">
        <v>53</v>
      </c>
      <c r="RJ2" s="67" t="s">
        <v>183</v>
      </c>
      <c r="RK2" s="67" t="s">
        <v>184</v>
      </c>
      <c r="RL2" s="67" t="s">
        <v>185</v>
      </c>
      <c r="RM2" s="67" t="s">
        <v>186</v>
      </c>
      <c r="RN2" s="38" t="s">
        <v>187</v>
      </c>
      <c r="RO2" s="68" t="s">
        <v>53</v>
      </c>
      <c r="RP2" s="67" t="s">
        <v>183</v>
      </c>
      <c r="RQ2" s="67" t="s">
        <v>184</v>
      </c>
      <c r="RR2" s="67" t="s">
        <v>185</v>
      </c>
      <c r="RS2" s="67" t="s">
        <v>186</v>
      </c>
      <c r="RT2" s="38" t="s">
        <v>187</v>
      </c>
      <c r="RU2" s="68" t="s">
        <v>53</v>
      </c>
      <c r="RV2" s="67" t="s">
        <v>183</v>
      </c>
      <c r="RW2" s="67" t="s">
        <v>184</v>
      </c>
      <c r="RX2" s="67" t="s">
        <v>185</v>
      </c>
      <c r="RY2" s="67" t="s">
        <v>186</v>
      </c>
      <c r="RZ2" s="38" t="s">
        <v>187</v>
      </c>
      <c r="SA2" s="68" t="s">
        <v>53</v>
      </c>
      <c r="SB2" s="67" t="s">
        <v>183</v>
      </c>
      <c r="SC2" s="67" t="s">
        <v>184</v>
      </c>
      <c r="SD2" s="67" t="s">
        <v>185</v>
      </c>
      <c r="SE2" s="67" t="s">
        <v>186</v>
      </c>
      <c r="SF2" s="38" t="s">
        <v>187</v>
      </c>
      <c r="SG2" s="68" t="s">
        <v>53</v>
      </c>
      <c r="SH2" s="67" t="s">
        <v>183</v>
      </c>
      <c r="SI2" s="67" t="s">
        <v>184</v>
      </c>
      <c r="SJ2" s="67" t="s">
        <v>185</v>
      </c>
      <c r="SK2" s="67" t="s">
        <v>186</v>
      </c>
      <c r="SL2" s="38" t="s">
        <v>187</v>
      </c>
      <c r="SM2" s="68" t="s">
        <v>53</v>
      </c>
      <c r="SN2" s="67" t="s">
        <v>183</v>
      </c>
      <c r="SO2" s="67" t="s">
        <v>184</v>
      </c>
      <c r="SP2" s="67" t="s">
        <v>185</v>
      </c>
      <c r="SQ2" s="67" t="s">
        <v>186</v>
      </c>
      <c r="SR2" s="38" t="s">
        <v>187</v>
      </c>
      <c r="SS2" s="68" t="s">
        <v>53</v>
      </c>
      <c r="ST2" s="67" t="s">
        <v>183</v>
      </c>
      <c r="SU2" s="67" t="s">
        <v>184</v>
      </c>
      <c r="SV2" s="67" t="s">
        <v>185</v>
      </c>
      <c r="SW2" s="67" t="s">
        <v>186</v>
      </c>
      <c r="SX2" s="38" t="s">
        <v>187</v>
      </c>
      <c r="SY2" s="68" t="s">
        <v>53</v>
      </c>
      <c r="SZ2" s="67" t="s">
        <v>183</v>
      </c>
      <c r="TA2" s="67" t="s">
        <v>184</v>
      </c>
      <c r="TB2" s="67" t="s">
        <v>185</v>
      </c>
      <c r="TC2" s="67" t="s">
        <v>186</v>
      </c>
      <c r="TD2" s="38" t="s">
        <v>187</v>
      </c>
      <c r="TE2" s="68" t="s">
        <v>53</v>
      </c>
      <c r="TF2" s="67" t="s">
        <v>183</v>
      </c>
      <c r="TG2" s="67" t="s">
        <v>184</v>
      </c>
      <c r="TH2" s="67" t="s">
        <v>185</v>
      </c>
      <c r="TI2" s="67" t="s">
        <v>186</v>
      </c>
      <c r="TJ2" s="38" t="s">
        <v>187</v>
      </c>
      <c r="TK2" s="68" t="s">
        <v>53</v>
      </c>
      <c r="TL2" s="67" t="s">
        <v>183</v>
      </c>
      <c r="TM2" s="67" t="s">
        <v>184</v>
      </c>
      <c r="TN2" s="67" t="s">
        <v>185</v>
      </c>
      <c r="TO2" s="67" t="s">
        <v>186</v>
      </c>
      <c r="TP2" s="38" t="s">
        <v>187</v>
      </c>
      <c r="TQ2" s="68" t="s">
        <v>53</v>
      </c>
      <c r="TR2" s="67" t="s">
        <v>183</v>
      </c>
      <c r="TS2" s="67" t="s">
        <v>184</v>
      </c>
      <c r="TT2" s="67" t="s">
        <v>185</v>
      </c>
      <c r="TU2" s="67" t="s">
        <v>186</v>
      </c>
      <c r="TV2" s="38" t="s">
        <v>187</v>
      </c>
      <c r="TW2" s="68" t="s">
        <v>53</v>
      </c>
      <c r="TX2" s="67" t="s">
        <v>183</v>
      </c>
      <c r="TY2" s="67" t="s">
        <v>184</v>
      </c>
      <c r="TZ2" s="67" t="s">
        <v>185</v>
      </c>
      <c r="UA2" s="67" t="s">
        <v>186</v>
      </c>
      <c r="UB2" s="38" t="s">
        <v>187</v>
      </c>
      <c r="UC2" s="68" t="s">
        <v>53</v>
      </c>
      <c r="UD2" s="67" t="s">
        <v>183</v>
      </c>
      <c r="UE2" s="67" t="s">
        <v>184</v>
      </c>
      <c r="UF2" s="67" t="s">
        <v>185</v>
      </c>
      <c r="UG2" s="67" t="s">
        <v>186</v>
      </c>
      <c r="UH2" s="38" t="s">
        <v>187</v>
      </c>
      <c r="UI2" s="68" t="s">
        <v>53</v>
      </c>
      <c r="UJ2" s="67" t="s">
        <v>183</v>
      </c>
      <c r="UK2" s="67" t="s">
        <v>184</v>
      </c>
      <c r="UL2" s="67" t="s">
        <v>185</v>
      </c>
      <c r="UM2" s="67" t="s">
        <v>186</v>
      </c>
      <c r="UN2" s="38" t="s">
        <v>187</v>
      </c>
      <c r="UO2" s="68" t="s">
        <v>53</v>
      </c>
      <c r="UP2" s="67" t="s">
        <v>183</v>
      </c>
      <c r="UQ2" s="67" t="s">
        <v>184</v>
      </c>
      <c r="UR2" s="67" t="s">
        <v>185</v>
      </c>
      <c r="US2" s="67" t="s">
        <v>186</v>
      </c>
      <c r="UT2" s="38" t="s">
        <v>187</v>
      </c>
      <c r="UU2" s="68" t="s">
        <v>53</v>
      </c>
      <c r="UV2" s="67" t="s">
        <v>183</v>
      </c>
      <c r="UW2" s="67" t="s">
        <v>184</v>
      </c>
      <c r="UX2" s="67" t="s">
        <v>185</v>
      </c>
      <c r="UY2" s="67" t="s">
        <v>186</v>
      </c>
      <c r="UZ2" s="38" t="s">
        <v>187</v>
      </c>
      <c r="VA2" s="68" t="s">
        <v>53</v>
      </c>
      <c r="VB2" s="67" t="s">
        <v>183</v>
      </c>
      <c r="VC2" s="67" t="s">
        <v>184</v>
      </c>
      <c r="VD2" s="67" t="s">
        <v>185</v>
      </c>
      <c r="VE2" s="67" t="s">
        <v>186</v>
      </c>
      <c r="VF2" s="38" t="s">
        <v>187</v>
      </c>
      <c r="VG2" s="68" t="s">
        <v>53</v>
      </c>
      <c r="VH2" s="67" t="s">
        <v>183</v>
      </c>
      <c r="VI2" s="67" t="s">
        <v>184</v>
      </c>
      <c r="VJ2" s="67" t="s">
        <v>185</v>
      </c>
      <c r="VK2" s="67" t="s">
        <v>186</v>
      </c>
      <c r="VL2" s="38" t="s">
        <v>187</v>
      </c>
      <c r="VM2" s="68" t="s">
        <v>53</v>
      </c>
      <c r="VN2" s="67" t="s">
        <v>183</v>
      </c>
      <c r="VO2" s="67" t="s">
        <v>184</v>
      </c>
      <c r="VP2" s="67" t="s">
        <v>185</v>
      </c>
      <c r="VQ2" s="67" t="s">
        <v>186</v>
      </c>
      <c r="VR2" s="38" t="s">
        <v>187</v>
      </c>
      <c r="VS2" s="68" t="s">
        <v>53</v>
      </c>
      <c r="VT2" s="67" t="s">
        <v>183</v>
      </c>
      <c r="VU2" s="67" t="s">
        <v>184</v>
      </c>
      <c r="VV2" s="67" t="s">
        <v>185</v>
      </c>
      <c r="VW2" s="67" t="s">
        <v>186</v>
      </c>
      <c r="VX2" s="38" t="s">
        <v>187</v>
      </c>
      <c r="VY2" s="68" t="s">
        <v>53</v>
      </c>
      <c r="VZ2" s="67" t="s">
        <v>183</v>
      </c>
      <c r="WA2" s="67" t="s">
        <v>184</v>
      </c>
      <c r="WB2" s="67" t="s">
        <v>185</v>
      </c>
      <c r="WC2" s="67" t="s">
        <v>186</v>
      </c>
      <c r="WD2" s="38" t="s">
        <v>187</v>
      </c>
    </row>
    <row r="3" spans="1:1142" x14ac:dyDescent="0.2">
      <c r="A3" s="5">
        <v>45292</v>
      </c>
      <c r="B3" s="1">
        <v>0</v>
      </c>
      <c r="C3" s="39"/>
      <c r="H3" s="64">
        <f>SUM(F3:G3)</f>
        <v>0</v>
      </c>
      <c r="I3" s="39"/>
      <c r="N3" s="64">
        <f t="shared" ref="N3" si="0">SUM(L3:M3)</f>
        <v>0</v>
      </c>
      <c r="O3" s="39"/>
      <c r="T3" s="64">
        <f t="shared" ref="T3" si="1">SUM(R3:S3)</f>
        <v>0</v>
      </c>
      <c r="U3" s="39"/>
      <c r="Z3" s="64">
        <f t="shared" ref="Z3" si="2">SUM(X3:Y3)</f>
        <v>0</v>
      </c>
      <c r="AA3" s="39"/>
      <c r="AF3" s="64">
        <f t="shared" ref="AF3" si="3">SUM(AD3:AE3)</f>
        <v>0</v>
      </c>
      <c r="AG3" s="39"/>
      <c r="AL3" s="64">
        <f t="shared" ref="AL3" si="4">SUM(AJ3:AK3)</f>
        <v>0</v>
      </c>
      <c r="AM3" s="39"/>
      <c r="AR3" s="64">
        <f t="shared" ref="AR3" si="5">SUM(AP3:AQ3)</f>
        <v>0</v>
      </c>
      <c r="AS3" s="39"/>
      <c r="AX3" s="64">
        <f t="shared" ref="AX3" si="6">SUM(AV3:AW3)</f>
        <v>0</v>
      </c>
      <c r="AY3" s="39"/>
      <c r="BD3" s="64">
        <f t="shared" ref="BD3" si="7">SUM(BB3:BC3)</f>
        <v>0</v>
      </c>
      <c r="BE3" s="39"/>
      <c r="BJ3" s="64">
        <f t="shared" ref="BJ3" si="8">SUM(BH3:BI3)</f>
        <v>0</v>
      </c>
      <c r="BK3" s="39"/>
      <c r="BP3" s="64">
        <f t="shared" ref="BP3" si="9">SUM(BN3:BO3)</f>
        <v>0</v>
      </c>
      <c r="BQ3" s="39"/>
      <c r="BV3" s="64">
        <f t="shared" ref="BV3" si="10">SUM(BT3:BU3)</f>
        <v>0</v>
      </c>
      <c r="BW3" s="39"/>
      <c r="CB3" s="64">
        <f t="shared" ref="CB3" si="11">SUM(BZ3:CA3)</f>
        <v>0</v>
      </c>
      <c r="CC3" s="39"/>
      <c r="CH3" s="64">
        <f t="shared" ref="CH3" si="12">SUM(CF3:CG3)</f>
        <v>0</v>
      </c>
      <c r="CI3" s="39"/>
      <c r="CN3" s="64">
        <f t="shared" ref="CN3" si="13">SUM(CL3:CM3)</f>
        <v>0</v>
      </c>
      <c r="CO3" s="39"/>
      <c r="CT3" s="64">
        <f t="shared" ref="CT3" si="14">SUM(CR3:CS3)</f>
        <v>0</v>
      </c>
      <c r="CU3" s="39"/>
      <c r="CZ3" s="64">
        <f t="shared" ref="CZ3" si="15">SUM(CX3:CY3)</f>
        <v>0</v>
      </c>
      <c r="DA3" s="39"/>
      <c r="DF3" s="64">
        <f t="shared" ref="DF3" si="16">SUM(DD3:DE3)</f>
        <v>0</v>
      </c>
      <c r="DG3" s="39"/>
      <c r="DL3" s="64">
        <f t="shared" ref="DL3" si="17">SUM(DJ3:DK3)</f>
        <v>0</v>
      </c>
      <c r="DM3" s="39"/>
      <c r="DR3" s="64">
        <f t="shared" ref="DR3" si="18">SUM(DP3:DQ3)</f>
        <v>0</v>
      </c>
      <c r="DS3" s="39"/>
      <c r="DX3" s="64">
        <f t="shared" ref="DX3" si="19">SUM(DV3:DW3)</f>
        <v>0</v>
      </c>
      <c r="DY3" s="39"/>
      <c r="ED3" s="64">
        <f t="shared" ref="ED3" si="20">SUM(EB3:EC3)</f>
        <v>0</v>
      </c>
      <c r="EE3" s="39"/>
      <c r="EJ3" s="64">
        <f t="shared" ref="EJ3" si="21">SUM(EH3:EI3)</f>
        <v>0</v>
      </c>
      <c r="EK3" s="39"/>
      <c r="EP3" s="64">
        <f t="shared" ref="EP3" si="22">SUM(EN3:EO3)</f>
        <v>0</v>
      </c>
      <c r="EQ3" s="39"/>
      <c r="EV3" s="64">
        <f t="shared" ref="EV3" si="23">SUM(ET3:EU3)</f>
        <v>0</v>
      </c>
      <c r="EW3" s="39"/>
      <c r="FB3" s="64">
        <f t="shared" ref="FB3" si="24">SUM(EZ3:FA3)</f>
        <v>0</v>
      </c>
      <c r="FC3" s="39"/>
      <c r="FH3" s="64">
        <f t="shared" ref="FH3" si="25">SUM(FF3:FG3)</f>
        <v>0</v>
      </c>
      <c r="FI3" s="39"/>
      <c r="FN3" s="64">
        <f t="shared" ref="FN3" si="26">SUM(FL3:FM3)</f>
        <v>0</v>
      </c>
      <c r="FO3" s="39"/>
      <c r="FT3" s="64">
        <f t="shared" ref="FT3" si="27">SUM(FR3:FS3)</f>
        <v>0</v>
      </c>
      <c r="FU3" s="39"/>
      <c r="FZ3" s="64">
        <f t="shared" ref="FZ3" si="28">SUM(FX3:FY3)</f>
        <v>0</v>
      </c>
      <c r="GA3" s="39"/>
      <c r="GF3" s="64">
        <f t="shared" ref="GF3" si="29">SUM(GD3:GE3)</f>
        <v>0</v>
      </c>
      <c r="GG3" s="39"/>
      <c r="GL3" s="64">
        <f t="shared" ref="GL3" si="30">SUM(GJ3:GK3)</f>
        <v>0</v>
      </c>
      <c r="GM3" s="39"/>
      <c r="GR3" s="64">
        <f t="shared" ref="GR3" si="31">SUM(GP3:GQ3)</f>
        <v>0</v>
      </c>
      <c r="GS3" s="39"/>
      <c r="GX3" s="64">
        <f t="shared" ref="GX3" si="32">SUM(GV3:GW3)</f>
        <v>0</v>
      </c>
      <c r="GY3" s="39"/>
      <c r="HD3" s="64">
        <f t="shared" ref="HD3" si="33">SUM(HB3:HC3)</f>
        <v>0</v>
      </c>
      <c r="HE3" s="39"/>
      <c r="HJ3" s="64">
        <f t="shared" ref="HJ3" si="34">SUM(HH3:HI3)</f>
        <v>0</v>
      </c>
      <c r="HK3" s="39"/>
      <c r="HP3" s="64">
        <f t="shared" ref="HP3" si="35">SUM(HN3:HO3)</f>
        <v>0</v>
      </c>
      <c r="HQ3" s="39"/>
      <c r="HV3" s="64">
        <f t="shared" ref="HV3" si="36">SUM(HT3:HU3)</f>
        <v>0</v>
      </c>
      <c r="HW3" s="39"/>
      <c r="IB3" s="64">
        <f t="shared" ref="IB3" si="37">SUM(HZ3:IA3)</f>
        <v>0</v>
      </c>
      <c r="IC3" s="39"/>
      <c r="IH3" s="64">
        <f t="shared" ref="IH3" si="38">SUM(IF3:IG3)</f>
        <v>0</v>
      </c>
      <c r="II3" s="39"/>
      <c r="IN3" s="64">
        <f t="shared" ref="IN3" si="39">SUM(IL3:IM3)</f>
        <v>0</v>
      </c>
      <c r="IO3" s="39"/>
      <c r="IT3" s="64">
        <f t="shared" ref="IT3" si="40">SUM(IR3:IS3)</f>
        <v>0</v>
      </c>
      <c r="IU3" s="39"/>
      <c r="IZ3" s="64">
        <f t="shared" ref="IZ3" si="41">SUM(IX3:IY3)</f>
        <v>0</v>
      </c>
      <c r="JA3" s="39"/>
      <c r="JF3" s="64">
        <f t="shared" ref="JF3" si="42">SUM(JD3:JE3)</f>
        <v>0</v>
      </c>
      <c r="JG3" s="39"/>
      <c r="JL3" s="64">
        <f t="shared" ref="JL3" si="43">SUM(JJ3:JK3)</f>
        <v>0</v>
      </c>
      <c r="JM3" s="39"/>
      <c r="JR3" s="64">
        <f t="shared" ref="JR3" si="44">SUM(JP3:JQ3)</f>
        <v>0</v>
      </c>
      <c r="JS3" s="39"/>
      <c r="JX3" s="64">
        <f t="shared" ref="JX3" si="45">SUM(JV3:JW3)</f>
        <v>0</v>
      </c>
      <c r="JY3" s="39"/>
      <c r="KD3" s="64">
        <f t="shared" ref="KD3" si="46">SUM(KB3:KC3)</f>
        <v>0</v>
      </c>
      <c r="KE3" s="39"/>
      <c r="KJ3" s="64">
        <f t="shared" ref="KJ3" si="47">SUM(KH3:KI3)</f>
        <v>0</v>
      </c>
      <c r="KK3" s="39"/>
      <c r="KP3" s="64">
        <f t="shared" ref="KP3" si="48">SUM(KN3:KO3)</f>
        <v>0</v>
      </c>
      <c r="KQ3" s="39"/>
      <c r="KV3" s="64">
        <f t="shared" ref="KV3" si="49">SUM(KT3:KU3)</f>
        <v>0</v>
      </c>
      <c r="KW3" s="39"/>
      <c r="LB3" s="64">
        <f t="shared" ref="LB3" si="50">SUM(KZ3:LA3)</f>
        <v>0</v>
      </c>
      <c r="LC3" s="39"/>
      <c r="LH3" s="64">
        <f t="shared" ref="LH3" si="51">SUM(LF3:LG3)</f>
        <v>0</v>
      </c>
      <c r="LI3" s="39"/>
      <c r="LN3" s="64">
        <f t="shared" ref="LN3" si="52">SUM(LL3:LM3)</f>
        <v>0</v>
      </c>
      <c r="LO3" s="39"/>
      <c r="LT3" s="64">
        <f t="shared" ref="LT3" si="53">SUM(LR3:LS3)</f>
        <v>0</v>
      </c>
      <c r="LU3" s="39"/>
      <c r="LZ3" s="64">
        <f t="shared" ref="LZ3" si="54">SUM(LX3:LY3)</f>
        <v>0</v>
      </c>
      <c r="MA3" s="39"/>
      <c r="MF3" s="64">
        <f t="shared" ref="MF3" si="55">SUM(MD3:ME3)</f>
        <v>0</v>
      </c>
      <c r="MG3" s="39"/>
      <c r="ML3" s="64">
        <f t="shared" ref="ML3" si="56">SUM(MJ3:MK3)</f>
        <v>0</v>
      </c>
      <c r="MM3" s="39"/>
      <c r="MR3" s="64">
        <f t="shared" ref="MR3" si="57">SUM(MP3:MQ3)</f>
        <v>0</v>
      </c>
      <c r="MS3" s="39"/>
      <c r="MX3" s="64">
        <f t="shared" ref="MX3" si="58">SUM(MV3:MW3)</f>
        <v>0</v>
      </c>
      <c r="MY3" s="39"/>
      <c r="ND3" s="64">
        <f t="shared" ref="ND3" si="59">SUM(NB3:NC3)</f>
        <v>0</v>
      </c>
      <c r="NE3" s="39"/>
      <c r="NJ3" s="64">
        <f t="shared" ref="NJ3" si="60">SUM(NH3:NI3)</f>
        <v>0</v>
      </c>
      <c r="NK3" s="39"/>
      <c r="NP3" s="64">
        <f t="shared" ref="NP3" si="61">SUM(NN3:NO3)</f>
        <v>0</v>
      </c>
      <c r="NQ3" s="39"/>
      <c r="NV3" s="64">
        <f t="shared" ref="NV3" si="62">SUM(NT3:NU3)</f>
        <v>0</v>
      </c>
      <c r="NW3" s="39"/>
      <c r="OB3" s="64">
        <f t="shared" ref="OB3" si="63">SUM(NZ3:OA3)</f>
        <v>0</v>
      </c>
      <c r="OC3" s="39"/>
      <c r="OH3" s="64">
        <f t="shared" ref="OH3" si="64">SUM(OF3:OG3)</f>
        <v>0</v>
      </c>
      <c r="OI3" s="39"/>
      <c r="ON3" s="64">
        <f t="shared" ref="ON3" si="65">SUM(OL3:OM3)</f>
        <v>0</v>
      </c>
      <c r="OO3" s="39"/>
      <c r="OT3" s="64">
        <f t="shared" ref="OT3" si="66">SUM(OR3:OS3)</f>
        <v>0</v>
      </c>
      <c r="OU3" s="39"/>
      <c r="OZ3" s="64">
        <f t="shared" ref="OZ3" si="67">SUM(OX3:OY3)</f>
        <v>0</v>
      </c>
      <c r="PA3" s="39"/>
      <c r="PF3" s="64">
        <f t="shared" ref="PF3" si="68">SUM(PD3:PE3)</f>
        <v>0</v>
      </c>
      <c r="PG3" s="39"/>
      <c r="PL3" s="64">
        <f t="shared" ref="PL3" si="69">SUM(PJ3:PK3)</f>
        <v>0</v>
      </c>
      <c r="PM3" s="39"/>
      <c r="PR3" s="64">
        <f t="shared" ref="PR3" si="70">SUM(PP3:PQ3)</f>
        <v>0</v>
      </c>
      <c r="PS3" s="39"/>
      <c r="PX3" s="64">
        <f t="shared" ref="PX3" si="71">SUM(PV3:PW3)</f>
        <v>0</v>
      </c>
      <c r="PY3" s="39"/>
      <c r="QD3" s="64">
        <f t="shared" ref="QD3" si="72">SUM(QB3:QC3)</f>
        <v>0</v>
      </c>
      <c r="QE3" s="39"/>
      <c r="QJ3" s="64">
        <f t="shared" ref="QJ3" si="73">SUM(QH3:QI3)</f>
        <v>0</v>
      </c>
      <c r="QK3" s="39"/>
      <c r="QP3" s="64">
        <f t="shared" ref="QP3" si="74">SUM(QN3:QO3)</f>
        <v>0</v>
      </c>
      <c r="QQ3" s="39"/>
      <c r="QV3" s="64">
        <f t="shared" ref="QV3" si="75">SUM(QT3:QU3)</f>
        <v>0</v>
      </c>
      <c r="QW3" s="39"/>
      <c r="RB3" s="64">
        <f t="shared" ref="RB3" si="76">SUM(QZ3:RA3)</f>
        <v>0</v>
      </c>
      <c r="RC3" s="39"/>
      <c r="RH3" s="64">
        <f t="shared" ref="RH3" si="77">SUM(RF3:RG3)</f>
        <v>0</v>
      </c>
      <c r="RI3" s="39"/>
      <c r="RN3" s="64">
        <f t="shared" ref="RN3" si="78">SUM(RL3:RM3)</f>
        <v>0</v>
      </c>
      <c r="RO3" s="39"/>
      <c r="RT3" s="64">
        <f t="shared" ref="RT3" si="79">SUM(RR3:RS3)</f>
        <v>0</v>
      </c>
      <c r="RU3" s="39"/>
      <c r="RZ3" s="64">
        <f t="shared" ref="RZ3" si="80">SUM(RX3:RY3)</f>
        <v>0</v>
      </c>
      <c r="SA3" s="39"/>
      <c r="SF3" s="64">
        <f t="shared" ref="SF3" si="81">SUM(SD3:SE3)</f>
        <v>0</v>
      </c>
      <c r="SG3" s="39"/>
      <c r="SL3" s="64">
        <f t="shared" ref="SL3" si="82">SUM(SJ3:SK3)</f>
        <v>0</v>
      </c>
      <c r="SM3" s="39"/>
      <c r="SR3" s="64">
        <f t="shared" ref="SR3" si="83">SUM(SP3:SQ3)</f>
        <v>0</v>
      </c>
      <c r="SS3" s="39"/>
      <c r="SX3" s="64">
        <f t="shared" ref="SX3" si="84">SUM(SV3:SW3)</f>
        <v>0</v>
      </c>
      <c r="SY3" s="39"/>
      <c r="TD3" s="64">
        <f t="shared" ref="TD3" si="85">SUM(TB3:TC3)</f>
        <v>0</v>
      </c>
      <c r="TE3" s="39"/>
      <c r="TJ3" s="64">
        <f t="shared" ref="TJ3" si="86">SUM(TH3:TI3)</f>
        <v>0</v>
      </c>
      <c r="TK3" s="39"/>
      <c r="TP3" s="64">
        <f t="shared" ref="TP3" si="87">SUM(TN3:TO3)</f>
        <v>0</v>
      </c>
      <c r="TQ3" s="39"/>
      <c r="TV3" s="64">
        <f t="shared" ref="TV3" si="88">SUM(TT3:TU3)</f>
        <v>0</v>
      </c>
      <c r="TW3" s="39"/>
      <c r="UB3" s="64">
        <f t="shared" ref="UB3" si="89">SUM(TZ3:UA3)</f>
        <v>0</v>
      </c>
      <c r="UC3" s="39"/>
      <c r="UH3" s="64">
        <f t="shared" ref="UH3" si="90">SUM(UF3:UG3)</f>
        <v>0</v>
      </c>
      <c r="UI3" s="39"/>
      <c r="UN3" s="64">
        <f t="shared" ref="UN3" si="91">SUM(UL3:UM3)</f>
        <v>0</v>
      </c>
      <c r="UO3" s="39"/>
      <c r="UT3" s="64">
        <f t="shared" ref="UT3" si="92">SUM(UR3:US3)</f>
        <v>0</v>
      </c>
      <c r="UU3" s="39"/>
      <c r="UZ3" s="64">
        <f t="shared" ref="UZ3" si="93">SUM(UX3:UY3)</f>
        <v>0</v>
      </c>
      <c r="VA3" s="39"/>
      <c r="VF3" s="64">
        <f t="shared" ref="VF3" si="94">SUM(VD3:VE3)</f>
        <v>0</v>
      </c>
      <c r="VG3" s="39"/>
      <c r="VL3" s="64">
        <f t="shared" ref="VL3" si="95">SUM(VJ3:VK3)</f>
        <v>0</v>
      </c>
      <c r="VM3" s="39"/>
      <c r="VR3" s="64">
        <f t="shared" ref="VR3" si="96">SUM(VP3:VQ3)</f>
        <v>0</v>
      </c>
      <c r="VS3" s="39"/>
      <c r="VX3" s="64">
        <f t="shared" ref="VX3" si="97">SUM(VV3:VW3)</f>
        <v>0</v>
      </c>
      <c r="VY3" s="39"/>
      <c r="WD3" s="64">
        <f t="shared" ref="WD3" si="98">SUM(WB3:WC3)</f>
        <v>0</v>
      </c>
      <c r="WE3" s="14"/>
      <c r="WJ3" s="1"/>
      <c r="WK3" s="14"/>
      <c r="WP3" s="1"/>
      <c r="WQ3" s="14"/>
      <c r="WV3" s="1"/>
      <c r="WW3" s="14"/>
      <c r="XB3" s="1"/>
      <c r="XC3" s="14"/>
      <c r="XH3" s="1"/>
      <c r="XI3" s="14"/>
      <c r="XN3" s="1"/>
      <c r="XO3" s="14"/>
      <c r="XT3" s="1"/>
      <c r="XU3" s="14"/>
      <c r="XZ3" s="1"/>
      <c r="YA3" s="14"/>
      <c r="YF3" s="1"/>
      <c r="YG3" s="14"/>
      <c r="YL3" s="1"/>
      <c r="YM3" s="14"/>
      <c r="YR3" s="1"/>
      <c r="YS3" s="14"/>
      <c r="YX3" s="1"/>
      <c r="YY3" s="14"/>
      <c r="ZD3" s="1"/>
      <c r="ZE3" s="14"/>
      <c r="ZJ3" s="1"/>
      <c r="ZK3" s="14"/>
      <c r="ZP3" s="1"/>
      <c r="ZQ3" s="14"/>
      <c r="ZV3" s="1"/>
      <c r="ZW3" s="14"/>
      <c r="AAB3" s="1"/>
      <c r="AAC3" s="14"/>
      <c r="AAH3" s="1"/>
      <c r="AAI3" s="14"/>
      <c r="AAN3" s="1"/>
      <c r="AAO3" s="14"/>
      <c r="AAT3" s="1"/>
      <c r="AAU3" s="14"/>
      <c r="AAZ3" s="1"/>
      <c r="ABA3" s="14"/>
      <c r="ABF3" s="1"/>
      <c r="ABG3" s="14"/>
      <c r="ABL3" s="1"/>
      <c r="ABM3" s="14"/>
      <c r="ABR3" s="1"/>
      <c r="ABS3" s="14"/>
      <c r="ABX3" s="1"/>
      <c r="ABY3" s="14"/>
      <c r="ACD3" s="1"/>
      <c r="ACE3" s="14"/>
      <c r="ACJ3" s="1"/>
      <c r="ACK3" s="14"/>
      <c r="ACP3" s="1"/>
      <c r="ACQ3" s="14"/>
      <c r="ACV3" s="1"/>
      <c r="ACW3" s="14"/>
      <c r="ADB3" s="1"/>
      <c r="ADC3" s="14"/>
      <c r="ADH3" s="1"/>
      <c r="ADI3" s="14"/>
      <c r="ADN3" s="1"/>
      <c r="ADO3" s="14"/>
      <c r="ADT3" s="1"/>
      <c r="ADU3" s="14"/>
      <c r="ADZ3" s="1"/>
      <c r="AEA3" s="14"/>
      <c r="AEF3" s="1"/>
      <c r="AEG3" s="14"/>
      <c r="AEL3" s="1"/>
      <c r="AEM3" s="14"/>
      <c r="AER3" s="1"/>
      <c r="AES3" s="14"/>
      <c r="AEX3" s="1"/>
      <c r="AEY3" s="14"/>
      <c r="AFD3" s="1"/>
      <c r="AFE3" s="14"/>
      <c r="AFJ3" s="1"/>
      <c r="AFK3" s="14"/>
      <c r="AFP3" s="1"/>
      <c r="AFQ3" s="14"/>
      <c r="AFV3" s="1"/>
      <c r="AFW3" s="14"/>
      <c r="AGB3" s="1"/>
      <c r="AGC3" s="14"/>
      <c r="AGH3" s="1"/>
      <c r="AGI3" s="14"/>
      <c r="AGN3" s="1"/>
      <c r="AGO3" s="14"/>
      <c r="AGT3" s="1"/>
      <c r="AGU3" s="14"/>
      <c r="AGZ3" s="1"/>
      <c r="AHA3" s="14"/>
      <c r="AHF3" s="1"/>
      <c r="AHG3" s="14"/>
      <c r="AHL3" s="1"/>
      <c r="AHM3" s="14"/>
      <c r="AHR3" s="1"/>
      <c r="AHS3" s="14"/>
      <c r="AHX3" s="1"/>
      <c r="AHY3" s="14"/>
      <c r="AID3" s="1"/>
      <c r="AIE3" s="14"/>
      <c r="AIJ3" s="1"/>
      <c r="AIK3" s="14"/>
      <c r="AIP3" s="1"/>
      <c r="AIQ3" s="14"/>
      <c r="AIV3" s="1"/>
      <c r="AIW3" s="14"/>
      <c r="AJB3" s="1"/>
      <c r="AJC3" s="14"/>
      <c r="AJH3" s="1"/>
      <c r="AJI3" s="14"/>
      <c r="AJN3" s="1"/>
      <c r="AJO3" s="14"/>
      <c r="AJT3" s="1"/>
      <c r="AJU3" s="14"/>
      <c r="AJZ3" s="1"/>
      <c r="AKA3" s="14"/>
      <c r="AKF3" s="1"/>
      <c r="AKG3" s="14"/>
      <c r="AKL3" s="1"/>
      <c r="AKM3" s="14"/>
      <c r="AKR3" s="1"/>
      <c r="AKS3" s="14"/>
      <c r="AKX3" s="1"/>
      <c r="AKY3" s="14"/>
      <c r="ALD3" s="1"/>
      <c r="ALE3" s="14"/>
      <c r="ALJ3" s="1"/>
      <c r="ALK3" s="14"/>
      <c r="ALP3" s="1"/>
      <c r="ALQ3" s="14"/>
      <c r="ALV3" s="1"/>
      <c r="ALW3" s="14"/>
      <c r="AMB3" s="1"/>
      <c r="AMC3" s="14"/>
      <c r="AMH3" s="1"/>
      <c r="AMI3" s="14"/>
      <c r="AMN3" s="1"/>
      <c r="AMO3" s="14"/>
      <c r="AMT3" s="1"/>
      <c r="AMU3" s="14"/>
      <c r="AMZ3" s="1"/>
      <c r="ANA3" s="14"/>
      <c r="ANF3" s="1"/>
      <c r="ANG3" s="14"/>
      <c r="ANL3" s="1"/>
      <c r="ANM3" s="14"/>
      <c r="ANR3" s="1"/>
      <c r="ANS3" s="14"/>
      <c r="ANX3" s="1"/>
      <c r="ANY3" s="14"/>
      <c r="AOD3" s="1"/>
      <c r="AOE3" s="14"/>
      <c r="AOJ3" s="1"/>
      <c r="AOK3" s="14"/>
      <c r="AOP3" s="1"/>
      <c r="AOQ3" s="14"/>
      <c r="AOV3" s="1"/>
      <c r="AOW3" s="14"/>
      <c r="APB3" s="1"/>
      <c r="APC3" s="14"/>
      <c r="APH3" s="1"/>
      <c r="API3" s="14"/>
      <c r="APN3" s="1"/>
      <c r="APO3" s="14"/>
      <c r="APT3" s="1"/>
      <c r="APU3" s="14"/>
      <c r="APZ3" s="1"/>
      <c r="AQA3" s="14"/>
      <c r="AQF3" s="1"/>
      <c r="AQG3" s="14"/>
      <c r="AQL3" s="1"/>
      <c r="AQM3" s="14"/>
      <c r="AQR3" s="1"/>
      <c r="AQS3" s="14"/>
      <c r="AQX3" s="1"/>
    </row>
    <row r="4" spans="1:1142" x14ac:dyDescent="0.2">
      <c r="A4" s="5">
        <v>45323</v>
      </c>
      <c r="B4" s="1">
        <v>7500</v>
      </c>
      <c r="C4" s="39" cm="1">
        <f t="array" aca="1" ref="C4" ca="1">_xlfn.LET(_xlpm.value, RAND(), _xlfn.IFS(_xlpm.value&lt;=0.6, 0.9/12, AND(_xlpm.value&gt;0.6, _xlpm.value&lt;=0.8), 0.36/12, _xlpm.value&gt;0.8, -0.06/12))</f>
        <v>0.03</v>
      </c>
      <c r="D4" t="str">
        <f ca="1">IF(RAND()&lt;_xlfn.EXPON.DIST(1, 1/18, TRUE), "Yes", "No")</f>
        <v>Yes</v>
      </c>
      <c r="E4">
        <f ca="1">COUNTIF(D$4:D4, "Yes")</f>
        <v>1</v>
      </c>
      <c r="F4" s="8">
        <f>$B$4</f>
        <v>7500</v>
      </c>
      <c r="G4" s="37">
        <f ca="1">0.1*E4*$B$4</f>
        <v>750</v>
      </c>
      <c r="H4" s="64">
        <f t="shared" ref="H4:H67" ca="1" si="99">SUM(F4:G4)</f>
        <v>8250</v>
      </c>
      <c r="I4" s="39" cm="1">
        <f t="array" aca="1" ref="I4" ca="1">_xlfn.LET(_xlpm.value, RAND(), _xlfn.IFS(_xlpm.value&lt;=0.6, 0.9/12, AND(_xlpm.value&gt;0.6, _xlpm.value&lt;=0.8), 0.36/12, _xlpm.value&gt;0.8, -0.06/12))</f>
        <v>0.03</v>
      </c>
      <c r="J4" t="str">
        <f t="shared" ref="J4:J19" ca="1" si="100">IF(RAND()&lt;_xlfn.EXPON.DIST(1, 1/18, TRUE), "Yes", "No")</f>
        <v>No</v>
      </c>
      <c r="K4">
        <f ca="1">COUNTIF(J$4:J4, "Yes")</f>
        <v>0</v>
      </c>
      <c r="L4" s="8">
        <f t="shared" ref="L4" si="101">$B$4</f>
        <v>7500</v>
      </c>
      <c r="M4" s="37">
        <f t="shared" ref="M4" ca="1" si="102">0.1*K4*$B$4</f>
        <v>0</v>
      </c>
      <c r="N4" s="64">
        <f t="shared" ref="N4:N67" ca="1" si="103">SUM(L4:M4)</f>
        <v>7500</v>
      </c>
      <c r="O4" s="39" cm="1">
        <f t="array" aca="1" ref="O4" ca="1">_xlfn.LET(_xlpm.value, RAND(), _xlfn.IFS(_xlpm.value&lt;=0.6, 0.9/12, AND(_xlpm.value&gt;0.6, _xlpm.value&lt;=0.8), 0.36/12, _xlpm.value&gt;0.8, -0.06/12))</f>
        <v>-5.0000000000000001E-3</v>
      </c>
      <c r="P4" t="str">
        <f t="shared" ref="P4:P19" ca="1" si="104">IF(RAND()&lt;_xlfn.EXPON.DIST(1, 1/18, TRUE), "Yes", "No")</f>
        <v>No</v>
      </c>
      <c r="Q4">
        <f ca="1">COUNTIF(P$4:P4, "Yes")</f>
        <v>0</v>
      </c>
      <c r="R4" s="8">
        <f t="shared" ref="R4" si="105">$B$4</f>
        <v>7500</v>
      </c>
      <c r="S4" s="37">
        <f t="shared" ref="S4" ca="1" si="106">0.1*Q4*$B$4</f>
        <v>0</v>
      </c>
      <c r="T4" s="64">
        <f t="shared" ref="T4:T67" ca="1" si="107">SUM(R4:S4)</f>
        <v>7500</v>
      </c>
      <c r="U4" s="39" cm="1">
        <f t="array" aca="1" ref="U4" ca="1">_xlfn.LET(_xlpm.value, RAND(), _xlfn.IFS(_xlpm.value&lt;=0.6, 0.9/12, AND(_xlpm.value&gt;0.6, _xlpm.value&lt;=0.8), 0.36/12, _xlpm.value&gt;0.8, -0.06/12))</f>
        <v>-5.0000000000000001E-3</v>
      </c>
      <c r="V4" t="str">
        <f t="shared" ref="V4:V19" ca="1" si="108">IF(RAND()&lt;_xlfn.EXPON.DIST(1, 1/18, TRUE), "Yes", "No")</f>
        <v>No</v>
      </c>
      <c r="W4">
        <f ca="1">COUNTIF(V$4:V4, "Yes")</f>
        <v>0</v>
      </c>
      <c r="X4" s="8">
        <f t="shared" ref="X4" si="109">$B$4</f>
        <v>7500</v>
      </c>
      <c r="Y4" s="37">
        <f t="shared" ref="Y4" ca="1" si="110">0.1*W4*$B$4</f>
        <v>0</v>
      </c>
      <c r="Z4" s="64">
        <f t="shared" ref="Z4:Z67" ca="1" si="111">SUM(X4:Y4)</f>
        <v>7500</v>
      </c>
      <c r="AA4" s="39" cm="1">
        <f t="array" aca="1" ref="AA4" ca="1">_xlfn.LET(_xlpm.value, RAND(), _xlfn.IFS(_xlpm.value&lt;=0.6, 0.9/12, AND(_xlpm.value&gt;0.6, _xlpm.value&lt;=0.8), 0.36/12, _xlpm.value&gt;0.8, -0.06/12))</f>
        <v>7.4999999999999997E-2</v>
      </c>
      <c r="AB4" t="str">
        <f t="shared" ref="AB4:AB19" ca="1" si="112">IF(RAND()&lt;_xlfn.EXPON.DIST(1, 1/18, TRUE), "Yes", "No")</f>
        <v>No</v>
      </c>
      <c r="AC4">
        <f ca="1">COUNTIF(AB$4:AB4, "Yes")</f>
        <v>0</v>
      </c>
      <c r="AD4" s="8">
        <f t="shared" ref="AD4" si="113">$B$4</f>
        <v>7500</v>
      </c>
      <c r="AE4" s="37">
        <f t="shared" ref="AE4" ca="1" si="114">0.1*AC4*$B$4</f>
        <v>0</v>
      </c>
      <c r="AF4" s="64">
        <f t="shared" ref="AF4:AF67" ca="1" si="115">SUM(AD4:AE4)</f>
        <v>7500</v>
      </c>
      <c r="AG4" s="39" cm="1">
        <f t="array" aca="1" ref="AG4" ca="1">_xlfn.LET(_xlpm.value, RAND(), _xlfn.IFS(_xlpm.value&lt;=0.6, 0.9/12, AND(_xlpm.value&gt;0.6, _xlpm.value&lt;=0.8), 0.36/12, _xlpm.value&gt;0.8, -0.06/12))</f>
        <v>7.4999999999999997E-2</v>
      </c>
      <c r="AH4" t="str">
        <f t="shared" ref="AH4:AH19" ca="1" si="116">IF(RAND()&lt;_xlfn.EXPON.DIST(1, 1/18, TRUE), "Yes", "No")</f>
        <v>No</v>
      </c>
      <c r="AI4">
        <f ca="1">COUNTIF(AH$4:AH4, "Yes")</f>
        <v>0</v>
      </c>
      <c r="AJ4" s="8">
        <f t="shared" ref="AJ4" si="117">$B$4</f>
        <v>7500</v>
      </c>
      <c r="AK4" s="37">
        <f t="shared" ref="AK4" ca="1" si="118">0.1*AI4*$B$4</f>
        <v>0</v>
      </c>
      <c r="AL4" s="64">
        <f t="shared" ref="AL4:AL67" ca="1" si="119">SUM(AJ4:AK4)</f>
        <v>7500</v>
      </c>
      <c r="AM4" s="39" cm="1">
        <f t="array" aca="1" ref="AM4" ca="1">_xlfn.LET(_xlpm.value, RAND(), _xlfn.IFS(_xlpm.value&lt;=0.6, 0.9/12, AND(_xlpm.value&gt;0.6, _xlpm.value&lt;=0.8), 0.36/12, _xlpm.value&gt;0.8, -0.06/12))</f>
        <v>7.4999999999999997E-2</v>
      </c>
      <c r="AN4" t="str">
        <f t="shared" ref="AN4:AN19" ca="1" si="120">IF(RAND()&lt;_xlfn.EXPON.DIST(1, 1/18, TRUE), "Yes", "No")</f>
        <v>No</v>
      </c>
      <c r="AO4">
        <f ca="1">COUNTIF(AN$4:AN4, "Yes")</f>
        <v>0</v>
      </c>
      <c r="AP4" s="8">
        <f t="shared" ref="AP4" si="121">$B$4</f>
        <v>7500</v>
      </c>
      <c r="AQ4" s="37">
        <f t="shared" ref="AQ4" ca="1" si="122">0.1*AO4*$B$4</f>
        <v>0</v>
      </c>
      <c r="AR4" s="64">
        <f t="shared" ref="AR4:AR67" ca="1" si="123">SUM(AP4:AQ4)</f>
        <v>7500</v>
      </c>
      <c r="AS4" s="39" cm="1">
        <f t="array" aca="1" ref="AS4" ca="1">_xlfn.LET(_xlpm.value, RAND(), _xlfn.IFS(_xlpm.value&lt;=0.6, 0.9/12, AND(_xlpm.value&gt;0.6, _xlpm.value&lt;=0.8), 0.36/12, _xlpm.value&gt;0.8, -0.06/12))</f>
        <v>7.4999999999999997E-2</v>
      </c>
      <c r="AT4" t="str">
        <f t="shared" ref="AT4:AT19" ca="1" si="124">IF(RAND()&lt;_xlfn.EXPON.DIST(1, 1/18, TRUE), "Yes", "No")</f>
        <v>No</v>
      </c>
      <c r="AU4">
        <f ca="1">COUNTIF(AT$4:AT4, "Yes")</f>
        <v>0</v>
      </c>
      <c r="AV4" s="8">
        <f t="shared" ref="AV4" si="125">$B$4</f>
        <v>7500</v>
      </c>
      <c r="AW4" s="37">
        <f t="shared" ref="AW4" ca="1" si="126">0.1*AU4*$B$4</f>
        <v>0</v>
      </c>
      <c r="AX4" s="64">
        <f t="shared" ref="AX4:AX67" ca="1" si="127">SUM(AV4:AW4)</f>
        <v>7500</v>
      </c>
      <c r="AY4" s="39" cm="1">
        <f t="array" aca="1" ref="AY4" ca="1">_xlfn.LET(_xlpm.value, RAND(), _xlfn.IFS(_xlpm.value&lt;=0.6, 0.9/12, AND(_xlpm.value&gt;0.6, _xlpm.value&lt;=0.8), 0.36/12, _xlpm.value&gt;0.8, -0.06/12))</f>
        <v>-5.0000000000000001E-3</v>
      </c>
      <c r="AZ4" t="str">
        <f t="shared" ref="AZ4:AZ19" ca="1" si="128">IF(RAND()&lt;_xlfn.EXPON.DIST(1, 1/18, TRUE), "Yes", "No")</f>
        <v>No</v>
      </c>
      <c r="BA4">
        <f ca="1">COUNTIF(AZ$4:AZ4, "Yes")</f>
        <v>0</v>
      </c>
      <c r="BB4" s="8">
        <f t="shared" ref="BB4" si="129">$B$4</f>
        <v>7500</v>
      </c>
      <c r="BC4" s="37">
        <f t="shared" ref="BC4" ca="1" si="130">0.1*BA4*$B$4</f>
        <v>0</v>
      </c>
      <c r="BD4" s="64">
        <f t="shared" ref="BD4:BD67" ca="1" si="131">SUM(BB4:BC4)</f>
        <v>7500</v>
      </c>
      <c r="BE4" s="39" cm="1">
        <f t="array" aca="1" ref="BE4" ca="1">_xlfn.LET(_xlpm.value, RAND(), _xlfn.IFS(_xlpm.value&lt;=0.6, 0.9/12, AND(_xlpm.value&gt;0.6, _xlpm.value&lt;=0.8), 0.36/12, _xlpm.value&gt;0.8, -0.06/12))</f>
        <v>7.4999999999999997E-2</v>
      </c>
      <c r="BF4" t="str">
        <f t="shared" ref="BF4:BF19" ca="1" si="132">IF(RAND()&lt;_xlfn.EXPON.DIST(1, 1/18, TRUE), "Yes", "No")</f>
        <v>No</v>
      </c>
      <c r="BG4">
        <f ca="1">COUNTIF(BF$4:BF4, "Yes")</f>
        <v>0</v>
      </c>
      <c r="BH4" s="8">
        <f t="shared" ref="BH4" si="133">$B$4</f>
        <v>7500</v>
      </c>
      <c r="BI4" s="37">
        <f t="shared" ref="BI4" ca="1" si="134">0.1*BG4*$B$4</f>
        <v>0</v>
      </c>
      <c r="BJ4" s="64">
        <f t="shared" ref="BJ4:BJ67" ca="1" si="135">SUM(BH4:BI4)</f>
        <v>7500</v>
      </c>
      <c r="BK4" s="39" cm="1">
        <f t="array" aca="1" ref="BK4" ca="1">_xlfn.LET(_xlpm.value, RAND(), _xlfn.IFS(_xlpm.value&lt;=0.6, 0.9/12, AND(_xlpm.value&gt;0.6, _xlpm.value&lt;=0.8), 0.36/12, _xlpm.value&gt;0.8, -0.06/12))</f>
        <v>0.03</v>
      </c>
      <c r="BL4" t="str">
        <f t="shared" ref="BL4:BL19" ca="1" si="136">IF(RAND()&lt;_xlfn.EXPON.DIST(1, 1/18, TRUE), "Yes", "No")</f>
        <v>No</v>
      </c>
      <c r="BM4">
        <f ca="1">COUNTIF(BL$4:BL4, "Yes")</f>
        <v>0</v>
      </c>
      <c r="BN4" s="8">
        <f t="shared" ref="BN4" si="137">$B$4</f>
        <v>7500</v>
      </c>
      <c r="BO4" s="37">
        <f t="shared" ref="BO4" ca="1" si="138">0.1*BM4*$B$4</f>
        <v>0</v>
      </c>
      <c r="BP4" s="64">
        <f t="shared" ref="BP4:BP67" ca="1" si="139">SUM(BN4:BO4)</f>
        <v>7500</v>
      </c>
      <c r="BQ4" s="39" cm="1">
        <f t="array" aca="1" ref="BQ4" ca="1">_xlfn.LET(_xlpm.value, RAND(), _xlfn.IFS(_xlpm.value&lt;=0.6, 0.9/12, AND(_xlpm.value&gt;0.6, _xlpm.value&lt;=0.8), 0.36/12, _xlpm.value&gt;0.8, -0.06/12))</f>
        <v>7.4999999999999997E-2</v>
      </c>
      <c r="BR4" t="str">
        <f t="shared" ref="BR4:BR19" ca="1" si="140">IF(RAND()&lt;_xlfn.EXPON.DIST(1, 1/18, TRUE), "Yes", "No")</f>
        <v>No</v>
      </c>
      <c r="BS4">
        <f ca="1">COUNTIF(BR$4:BR4, "Yes")</f>
        <v>0</v>
      </c>
      <c r="BT4" s="8">
        <f t="shared" ref="BT4" si="141">$B$4</f>
        <v>7500</v>
      </c>
      <c r="BU4" s="37">
        <f t="shared" ref="BU4" ca="1" si="142">0.1*BS4*$B$4</f>
        <v>0</v>
      </c>
      <c r="BV4" s="64">
        <f t="shared" ref="BV4:BV67" ca="1" si="143">SUM(BT4:BU4)</f>
        <v>7500</v>
      </c>
      <c r="BW4" s="39" cm="1">
        <f t="array" aca="1" ref="BW4" ca="1">_xlfn.LET(_xlpm.value, RAND(), _xlfn.IFS(_xlpm.value&lt;=0.6, 0.9/12, AND(_xlpm.value&gt;0.6, _xlpm.value&lt;=0.8), 0.36/12, _xlpm.value&gt;0.8, -0.06/12))</f>
        <v>7.4999999999999997E-2</v>
      </c>
      <c r="BX4" t="str">
        <f t="shared" ref="BX4:BX19" ca="1" si="144">IF(RAND()&lt;_xlfn.EXPON.DIST(1, 1/18, TRUE), "Yes", "No")</f>
        <v>No</v>
      </c>
      <c r="BY4">
        <f ca="1">COUNTIF(BX$4:BX4, "Yes")</f>
        <v>0</v>
      </c>
      <c r="BZ4" s="8">
        <f t="shared" ref="BZ4" si="145">$B$4</f>
        <v>7500</v>
      </c>
      <c r="CA4" s="37">
        <f t="shared" ref="CA4" ca="1" si="146">0.1*BY4*$B$4</f>
        <v>0</v>
      </c>
      <c r="CB4" s="64">
        <f t="shared" ref="CB4:CB67" ca="1" si="147">SUM(BZ4:CA4)</f>
        <v>7500</v>
      </c>
      <c r="CC4" s="39" cm="1">
        <f t="array" aca="1" ref="CC4" ca="1">_xlfn.LET(_xlpm.value, RAND(), _xlfn.IFS(_xlpm.value&lt;=0.6, 0.9/12, AND(_xlpm.value&gt;0.6, _xlpm.value&lt;=0.8), 0.36/12, _xlpm.value&gt;0.8, -0.06/12))</f>
        <v>7.4999999999999997E-2</v>
      </c>
      <c r="CD4" t="str">
        <f t="shared" ref="CD4:CD19" ca="1" si="148">IF(RAND()&lt;_xlfn.EXPON.DIST(1, 1/18, TRUE), "Yes", "No")</f>
        <v>No</v>
      </c>
      <c r="CE4">
        <f ca="1">COUNTIF(CD$4:CD4, "Yes")</f>
        <v>0</v>
      </c>
      <c r="CF4" s="8">
        <f t="shared" ref="CF4" si="149">$B$4</f>
        <v>7500</v>
      </c>
      <c r="CG4" s="37">
        <f t="shared" ref="CG4" ca="1" si="150">0.1*CE4*$B$4</f>
        <v>0</v>
      </c>
      <c r="CH4" s="64">
        <f t="shared" ref="CH4:CH67" ca="1" si="151">SUM(CF4:CG4)</f>
        <v>7500</v>
      </c>
      <c r="CI4" s="39" cm="1">
        <f t="array" aca="1" ref="CI4" ca="1">_xlfn.LET(_xlpm.value, RAND(), _xlfn.IFS(_xlpm.value&lt;=0.6, 0.9/12, AND(_xlpm.value&gt;0.6, _xlpm.value&lt;=0.8), 0.36/12, _xlpm.value&gt;0.8, -0.06/12))</f>
        <v>-5.0000000000000001E-3</v>
      </c>
      <c r="CJ4" t="str">
        <f t="shared" ref="CJ4:CJ19" ca="1" si="152">IF(RAND()&lt;_xlfn.EXPON.DIST(1, 1/18, TRUE), "Yes", "No")</f>
        <v>No</v>
      </c>
      <c r="CK4">
        <f ca="1">COUNTIF(CJ$4:CJ4, "Yes")</f>
        <v>0</v>
      </c>
      <c r="CL4" s="8">
        <f t="shared" ref="CL4" si="153">$B$4</f>
        <v>7500</v>
      </c>
      <c r="CM4" s="37">
        <f t="shared" ref="CM4" ca="1" si="154">0.1*CK4*$B$4</f>
        <v>0</v>
      </c>
      <c r="CN4" s="64">
        <f t="shared" ref="CN4:CN67" ca="1" si="155">SUM(CL4:CM4)</f>
        <v>7500</v>
      </c>
      <c r="CO4" s="39" cm="1">
        <f t="array" aca="1" ref="CO4" ca="1">_xlfn.LET(_xlpm.value, RAND(), _xlfn.IFS(_xlpm.value&lt;=0.6, 0.9/12, AND(_xlpm.value&gt;0.6, _xlpm.value&lt;=0.8), 0.36/12, _xlpm.value&gt;0.8, -0.06/12))</f>
        <v>7.4999999999999997E-2</v>
      </c>
      <c r="CP4" t="str">
        <f t="shared" ref="CP4:CP19" ca="1" si="156">IF(RAND()&lt;_xlfn.EXPON.DIST(1, 1/18, TRUE), "Yes", "No")</f>
        <v>No</v>
      </c>
      <c r="CQ4">
        <f ca="1">COUNTIF(CP$4:CP4, "Yes")</f>
        <v>0</v>
      </c>
      <c r="CR4" s="8">
        <f t="shared" ref="CR4" si="157">$B$4</f>
        <v>7500</v>
      </c>
      <c r="CS4" s="37">
        <f t="shared" ref="CS4" ca="1" si="158">0.1*CQ4*$B$4</f>
        <v>0</v>
      </c>
      <c r="CT4" s="64">
        <f t="shared" ref="CT4:CT67" ca="1" si="159">SUM(CR4:CS4)</f>
        <v>7500</v>
      </c>
      <c r="CU4" s="39" cm="1">
        <f t="array" aca="1" ref="CU4" ca="1">_xlfn.LET(_xlpm.value, RAND(), _xlfn.IFS(_xlpm.value&lt;=0.6, 0.9/12, AND(_xlpm.value&gt;0.6, _xlpm.value&lt;=0.8), 0.36/12, _xlpm.value&gt;0.8, -0.06/12))</f>
        <v>0.03</v>
      </c>
      <c r="CV4" t="str">
        <f t="shared" ref="CV4:CV19" ca="1" si="160">IF(RAND()&lt;_xlfn.EXPON.DIST(1, 1/18, TRUE), "Yes", "No")</f>
        <v>No</v>
      </c>
      <c r="CW4">
        <f ca="1">COUNTIF(CV$4:CV4, "Yes")</f>
        <v>0</v>
      </c>
      <c r="CX4" s="8">
        <f t="shared" ref="CX4" si="161">$B$4</f>
        <v>7500</v>
      </c>
      <c r="CY4" s="37">
        <f t="shared" ref="CY4" ca="1" si="162">0.1*CW4*$B$4</f>
        <v>0</v>
      </c>
      <c r="CZ4" s="64">
        <f t="shared" ref="CZ4:CZ67" ca="1" si="163">SUM(CX4:CY4)</f>
        <v>7500</v>
      </c>
      <c r="DA4" s="39" cm="1">
        <f t="array" aca="1" ref="DA4" ca="1">_xlfn.LET(_xlpm.value, RAND(), _xlfn.IFS(_xlpm.value&lt;=0.6, 0.9/12, AND(_xlpm.value&gt;0.6, _xlpm.value&lt;=0.8), 0.36/12, _xlpm.value&gt;0.8, -0.06/12))</f>
        <v>7.4999999999999997E-2</v>
      </c>
      <c r="DB4" t="str">
        <f t="shared" ref="DB4:DB19" ca="1" si="164">IF(RAND()&lt;_xlfn.EXPON.DIST(1, 1/18, TRUE), "Yes", "No")</f>
        <v>No</v>
      </c>
      <c r="DC4">
        <f ca="1">COUNTIF(DB$4:DB4, "Yes")</f>
        <v>0</v>
      </c>
      <c r="DD4" s="8">
        <f t="shared" ref="DD4" si="165">$B$4</f>
        <v>7500</v>
      </c>
      <c r="DE4" s="37">
        <f t="shared" ref="DE4" ca="1" si="166">0.1*DC4*$B$4</f>
        <v>0</v>
      </c>
      <c r="DF4" s="64">
        <f t="shared" ref="DF4:DF67" ca="1" si="167">SUM(DD4:DE4)</f>
        <v>7500</v>
      </c>
      <c r="DG4" s="39" cm="1">
        <f t="array" aca="1" ref="DG4" ca="1">_xlfn.LET(_xlpm.value, RAND(), _xlfn.IFS(_xlpm.value&lt;=0.6, 0.9/12, AND(_xlpm.value&gt;0.6, _xlpm.value&lt;=0.8), 0.36/12, _xlpm.value&gt;0.8, -0.06/12))</f>
        <v>-5.0000000000000001E-3</v>
      </c>
      <c r="DH4" t="str">
        <f t="shared" ref="DH4:DH19" ca="1" si="168">IF(RAND()&lt;_xlfn.EXPON.DIST(1, 1/18, TRUE), "Yes", "No")</f>
        <v>No</v>
      </c>
      <c r="DI4">
        <f ca="1">COUNTIF(DH$4:DH4, "Yes")</f>
        <v>0</v>
      </c>
      <c r="DJ4" s="8">
        <f t="shared" ref="DJ4" si="169">$B$4</f>
        <v>7500</v>
      </c>
      <c r="DK4" s="37">
        <f t="shared" ref="DK4" ca="1" si="170">0.1*DI4*$B$4</f>
        <v>0</v>
      </c>
      <c r="DL4" s="64">
        <f t="shared" ref="DL4:DL67" ca="1" si="171">SUM(DJ4:DK4)</f>
        <v>7500</v>
      </c>
      <c r="DM4" s="39" cm="1">
        <f t="array" aca="1" ref="DM4" ca="1">_xlfn.LET(_xlpm.value, RAND(), _xlfn.IFS(_xlpm.value&lt;=0.6, 0.9/12, AND(_xlpm.value&gt;0.6, _xlpm.value&lt;=0.8), 0.36/12, _xlpm.value&gt;0.8, -0.06/12))</f>
        <v>7.4999999999999997E-2</v>
      </c>
      <c r="DN4" t="str">
        <f t="shared" ref="DN4:DN19" ca="1" si="172">IF(RAND()&lt;_xlfn.EXPON.DIST(1, 1/18, TRUE), "Yes", "No")</f>
        <v>No</v>
      </c>
      <c r="DO4">
        <f ca="1">COUNTIF(DN$4:DN4, "Yes")</f>
        <v>0</v>
      </c>
      <c r="DP4" s="8">
        <f t="shared" ref="DP4" si="173">$B$4</f>
        <v>7500</v>
      </c>
      <c r="DQ4" s="37">
        <f t="shared" ref="DQ4" ca="1" si="174">0.1*DO4*$B$4</f>
        <v>0</v>
      </c>
      <c r="DR4" s="64">
        <f t="shared" ref="DR4:DR67" ca="1" si="175">SUM(DP4:DQ4)</f>
        <v>7500</v>
      </c>
      <c r="DS4" s="39" cm="1">
        <f t="array" aca="1" ref="DS4" ca="1">_xlfn.LET(_xlpm.value, RAND(), _xlfn.IFS(_xlpm.value&lt;=0.6, 0.9/12, AND(_xlpm.value&gt;0.6, _xlpm.value&lt;=0.8), 0.36/12, _xlpm.value&gt;0.8, -0.06/12))</f>
        <v>7.4999999999999997E-2</v>
      </c>
      <c r="DT4" t="str">
        <f t="shared" ref="DT4:DT19" ca="1" si="176">IF(RAND()&lt;_xlfn.EXPON.DIST(1, 1/18, TRUE), "Yes", "No")</f>
        <v>No</v>
      </c>
      <c r="DU4">
        <f ca="1">COUNTIF(DT$4:DT4, "Yes")</f>
        <v>0</v>
      </c>
      <c r="DV4" s="8">
        <f t="shared" ref="DV4" si="177">$B$4</f>
        <v>7500</v>
      </c>
      <c r="DW4" s="37">
        <f t="shared" ref="DW4" ca="1" si="178">0.1*DU4*$B$4</f>
        <v>0</v>
      </c>
      <c r="DX4" s="64">
        <f t="shared" ref="DX4:DX67" ca="1" si="179">SUM(DV4:DW4)</f>
        <v>7500</v>
      </c>
      <c r="DY4" s="39" cm="1">
        <f t="array" aca="1" ref="DY4" ca="1">_xlfn.LET(_xlpm.value, RAND(), _xlfn.IFS(_xlpm.value&lt;=0.6, 0.9/12, AND(_xlpm.value&gt;0.6, _xlpm.value&lt;=0.8), 0.36/12, _xlpm.value&gt;0.8, -0.06/12))</f>
        <v>7.4999999999999997E-2</v>
      </c>
      <c r="DZ4" t="str">
        <f t="shared" ref="DZ4:DZ19" ca="1" si="180">IF(RAND()&lt;_xlfn.EXPON.DIST(1, 1/18, TRUE), "Yes", "No")</f>
        <v>No</v>
      </c>
      <c r="EA4">
        <f ca="1">COUNTIF(DZ$4:DZ4, "Yes")</f>
        <v>0</v>
      </c>
      <c r="EB4" s="8">
        <f t="shared" ref="EB4" si="181">$B$4</f>
        <v>7500</v>
      </c>
      <c r="EC4" s="37">
        <f t="shared" ref="EC4" ca="1" si="182">0.1*EA4*$B$4</f>
        <v>0</v>
      </c>
      <c r="ED4" s="64">
        <f t="shared" ref="ED4:ED67" ca="1" si="183">SUM(EB4:EC4)</f>
        <v>7500</v>
      </c>
      <c r="EE4" s="39" cm="1">
        <f t="array" aca="1" ref="EE4" ca="1">_xlfn.LET(_xlpm.value, RAND(), _xlfn.IFS(_xlpm.value&lt;=0.6, 0.9/12, AND(_xlpm.value&gt;0.6, _xlpm.value&lt;=0.8), 0.36/12, _xlpm.value&gt;0.8, -0.06/12))</f>
        <v>0.03</v>
      </c>
      <c r="EF4" t="str">
        <f t="shared" ref="EF4:EF19" ca="1" si="184">IF(RAND()&lt;_xlfn.EXPON.DIST(1, 1/18, TRUE), "Yes", "No")</f>
        <v>No</v>
      </c>
      <c r="EG4">
        <f ca="1">COUNTIF(EF$4:EF4, "Yes")</f>
        <v>0</v>
      </c>
      <c r="EH4" s="8">
        <f t="shared" ref="EH4" si="185">$B$4</f>
        <v>7500</v>
      </c>
      <c r="EI4" s="37">
        <f t="shared" ref="EI4" ca="1" si="186">0.1*EG4*$B$4</f>
        <v>0</v>
      </c>
      <c r="EJ4" s="64">
        <f t="shared" ref="EJ4:EJ67" ca="1" si="187">SUM(EH4:EI4)</f>
        <v>7500</v>
      </c>
      <c r="EK4" s="39" cm="1">
        <f t="array" aca="1" ref="EK4" ca="1">_xlfn.LET(_xlpm.value, RAND(), _xlfn.IFS(_xlpm.value&lt;=0.6, 0.9/12, AND(_xlpm.value&gt;0.6, _xlpm.value&lt;=0.8), 0.36/12, _xlpm.value&gt;0.8, -0.06/12))</f>
        <v>-5.0000000000000001E-3</v>
      </c>
      <c r="EL4" t="str">
        <f t="shared" ref="EL4:EL19" ca="1" si="188">IF(RAND()&lt;_xlfn.EXPON.DIST(1, 1/18, TRUE), "Yes", "No")</f>
        <v>No</v>
      </c>
      <c r="EM4">
        <f ca="1">COUNTIF(EL$4:EL4, "Yes")</f>
        <v>0</v>
      </c>
      <c r="EN4" s="8">
        <f t="shared" ref="EN4" si="189">$B$4</f>
        <v>7500</v>
      </c>
      <c r="EO4" s="37">
        <f t="shared" ref="EO4" ca="1" si="190">0.1*EM4*$B$4</f>
        <v>0</v>
      </c>
      <c r="EP4" s="64">
        <f t="shared" ref="EP4:EP67" ca="1" si="191">SUM(EN4:EO4)</f>
        <v>7500</v>
      </c>
      <c r="EQ4" s="39" cm="1">
        <f t="array" aca="1" ref="EQ4" ca="1">_xlfn.LET(_xlpm.value, RAND(), _xlfn.IFS(_xlpm.value&lt;=0.6, 0.9/12, AND(_xlpm.value&gt;0.6, _xlpm.value&lt;=0.8), 0.36/12, _xlpm.value&gt;0.8, -0.06/12))</f>
        <v>0.03</v>
      </c>
      <c r="ER4" t="str">
        <f t="shared" ref="ER4:ER19" ca="1" si="192">IF(RAND()&lt;_xlfn.EXPON.DIST(1, 1/18, TRUE), "Yes", "No")</f>
        <v>No</v>
      </c>
      <c r="ES4">
        <f ca="1">COUNTIF(ER$4:ER4, "Yes")</f>
        <v>0</v>
      </c>
      <c r="ET4" s="8">
        <f t="shared" ref="ET4" si="193">$B$4</f>
        <v>7500</v>
      </c>
      <c r="EU4" s="37">
        <f t="shared" ref="EU4" ca="1" si="194">0.1*ES4*$B$4</f>
        <v>0</v>
      </c>
      <c r="EV4" s="64">
        <f t="shared" ref="EV4:EV67" ca="1" si="195">SUM(ET4:EU4)</f>
        <v>7500</v>
      </c>
      <c r="EW4" s="39" cm="1">
        <f t="array" aca="1" ref="EW4" ca="1">_xlfn.LET(_xlpm.value, RAND(), _xlfn.IFS(_xlpm.value&lt;=0.6, 0.9/12, AND(_xlpm.value&gt;0.6, _xlpm.value&lt;=0.8), 0.36/12, _xlpm.value&gt;0.8, -0.06/12))</f>
        <v>0.03</v>
      </c>
      <c r="EX4" t="str">
        <f t="shared" ref="EX4:EX19" ca="1" si="196">IF(RAND()&lt;_xlfn.EXPON.DIST(1, 1/18, TRUE), "Yes", "No")</f>
        <v>No</v>
      </c>
      <c r="EY4">
        <f ca="1">COUNTIF(EX$4:EX4, "Yes")</f>
        <v>0</v>
      </c>
      <c r="EZ4" s="8">
        <f t="shared" ref="EZ4" si="197">$B$4</f>
        <v>7500</v>
      </c>
      <c r="FA4" s="37">
        <f t="shared" ref="FA4" ca="1" si="198">0.1*EY4*$B$4</f>
        <v>0</v>
      </c>
      <c r="FB4" s="64">
        <f t="shared" ref="FB4:FB67" ca="1" si="199">SUM(EZ4:FA4)</f>
        <v>7500</v>
      </c>
      <c r="FC4" s="39" cm="1">
        <f t="array" aca="1" ref="FC4" ca="1">_xlfn.LET(_xlpm.value, RAND(), _xlfn.IFS(_xlpm.value&lt;=0.6, 0.9/12, AND(_xlpm.value&gt;0.6, _xlpm.value&lt;=0.8), 0.36/12, _xlpm.value&gt;0.8, -0.06/12))</f>
        <v>-5.0000000000000001E-3</v>
      </c>
      <c r="FD4" t="str">
        <f t="shared" ref="FD4:FD19" ca="1" si="200">IF(RAND()&lt;_xlfn.EXPON.DIST(1, 1/18, TRUE), "Yes", "No")</f>
        <v>No</v>
      </c>
      <c r="FE4">
        <f ca="1">COUNTIF(FD$4:FD4, "Yes")</f>
        <v>0</v>
      </c>
      <c r="FF4" s="8">
        <f t="shared" ref="FF4" si="201">$B$4</f>
        <v>7500</v>
      </c>
      <c r="FG4" s="37">
        <f t="shared" ref="FG4" ca="1" si="202">0.1*FE4*$B$4</f>
        <v>0</v>
      </c>
      <c r="FH4" s="64">
        <f t="shared" ref="FH4:FH67" ca="1" si="203">SUM(FF4:FG4)</f>
        <v>7500</v>
      </c>
      <c r="FI4" s="39" cm="1">
        <f t="array" aca="1" ref="FI4" ca="1">_xlfn.LET(_xlpm.value, RAND(), _xlfn.IFS(_xlpm.value&lt;=0.6, 0.9/12, AND(_xlpm.value&gt;0.6, _xlpm.value&lt;=0.8), 0.36/12, _xlpm.value&gt;0.8, -0.06/12))</f>
        <v>7.4999999999999997E-2</v>
      </c>
      <c r="FJ4" t="str">
        <f t="shared" ref="FJ4:FJ19" ca="1" si="204">IF(RAND()&lt;_xlfn.EXPON.DIST(1, 1/18, TRUE), "Yes", "No")</f>
        <v>No</v>
      </c>
      <c r="FK4">
        <f ca="1">COUNTIF(FJ$4:FJ4, "Yes")</f>
        <v>0</v>
      </c>
      <c r="FL4" s="8">
        <f t="shared" ref="FL4" si="205">$B$4</f>
        <v>7500</v>
      </c>
      <c r="FM4" s="37">
        <f t="shared" ref="FM4" ca="1" si="206">0.1*FK4*$B$4</f>
        <v>0</v>
      </c>
      <c r="FN4" s="64">
        <f t="shared" ref="FN4:FN67" ca="1" si="207">SUM(FL4:FM4)</f>
        <v>7500</v>
      </c>
      <c r="FO4" s="39" cm="1">
        <f t="array" aca="1" ref="FO4" ca="1">_xlfn.LET(_xlpm.value, RAND(), _xlfn.IFS(_xlpm.value&lt;=0.6, 0.9/12, AND(_xlpm.value&gt;0.6, _xlpm.value&lt;=0.8), 0.36/12, _xlpm.value&gt;0.8, -0.06/12))</f>
        <v>7.4999999999999997E-2</v>
      </c>
      <c r="FP4" t="str">
        <f t="shared" ref="FP4:FP19" ca="1" si="208">IF(RAND()&lt;_xlfn.EXPON.DIST(1, 1/18, TRUE), "Yes", "No")</f>
        <v>No</v>
      </c>
      <c r="FQ4">
        <f ca="1">COUNTIF(FP$4:FP4, "Yes")</f>
        <v>0</v>
      </c>
      <c r="FR4" s="8">
        <f t="shared" ref="FR4" si="209">$B$4</f>
        <v>7500</v>
      </c>
      <c r="FS4" s="37">
        <f t="shared" ref="FS4" ca="1" si="210">0.1*FQ4*$B$4</f>
        <v>0</v>
      </c>
      <c r="FT4" s="64">
        <f t="shared" ref="FT4:FT67" ca="1" si="211">SUM(FR4:FS4)</f>
        <v>7500</v>
      </c>
      <c r="FU4" s="39" cm="1">
        <f t="array" aca="1" ref="FU4" ca="1">_xlfn.LET(_xlpm.value, RAND(), _xlfn.IFS(_xlpm.value&lt;=0.6, 0.9/12, AND(_xlpm.value&gt;0.6, _xlpm.value&lt;=0.8), 0.36/12, _xlpm.value&gt;0.8, -0.06/12))</f>
        <v>7.4999999999999997E-2</v>
      </c>
      <c r="FV4" t="str">
        <f t="shared" ref="FV4:FV19" ca="1" si="212">IF(RAND()&lt;_xlfn.EXPON.DIST(1, 1/18, TRUE), "Yes", "No")</f>
        <v>No</v>
      </c>
      <c r="FW4">
        <f ca="1">COUNTIF(FV$4:FV4, "Yes")</f>
        <v>0</v>
      </c>
      <c r="FX4" s="8">
        <f t="shared" ref="FX4" si="213">$B$4</f>
        <v>7500</v>
      </c>
      <c r="FY4" s="37">
        <f t="shared" ref="FY4" ca="1" si="214">0.1*FW4*$B$4</f>
        <v>0</v>
      </c>
      <c r="FZ4" s="64">
        <f t="shared" ref="FZ4:FZ67" ca="1" si="215">SUM(FX4:FY4)</f>
        <v>7500</v>
      </c>
      <c r="GA4" s="39" cm="1">
        <f t="array" aca="1" ref="GA4" ca="1">_xlfn.LET(_xlpm.value, RAND(), _xlfn.IFS(_xlpm.value&lt;=0.6, 0.9/12, AND(_xlpm.value&gt;0.6, _xlpm.value&lt;=0.8), 0.36/12, _xlpm.value&gt;0.8, -0.06/12))</f>
        <v>-5.0000000000000001E-3</v>
      </c>
      <c r="GB4" t="str">
        <f t="shared" ref="GB4:GB19" ca="1" si="216">IF(RAND()&lt;_xlfn.EXPON.DIST(1, 1/18, TRUE), "Yes", "No")</f>
        <v>Yes</v>
      </c>
      <c r="GC4">
        <f ca="1">COUNTIF(GB$4:GB4, "Yes")</f>
        <v>1</v>
      </c>
      <c r="GD4" s="8">
        <f t="shared" ref="GD4" si="217">$B$4</f>
        <v>7500</v>
      </c>
      <c r="GE4" s="37">
        <f t="shared" ref="GE4" ca="1" si="218">0.1*GC4*$B$4</f>
        <v>750</v>
      </c>
      <c r="GF4" s="64">
        <f t="shared" ref="GF4:GF67" ca="1" si="219">SUM(GD4:GE4)</f>
        <v>8250</v>
      </c>
      <c r="GG4" s="39" cm="1">
        <f t="array" aca="1" ref="GG4" ca="1">_xlfn.LET(_xlpm.value, RAND(), _xlfn.IFS(_xlpm.value&lt;=0.6, 0.9/12, AND(_xlpm.value&gt;0.6, _xlpm.value&lt;=0.8), 0.36/12, _xlpm.value&gt;0.8, -0.06/12))</f>
        <v>7.4999999999999997E-2</v>
      </c>
      <c r="GH4" t="str">
        <f t="shared" ref="GH4:GH19" ca="1" si="220">IF(RAND()&lt;_xlfn.EXPON.DIST(1, 1/18, TRUE), "Yes", "No")</f>
        <v>No</v>
      </c>
      <c r="GI4">
        <f ca="1">COUNTIF(GH$4:GH4, "Yes")</f>
        <v>0</v>
      </c>
      <c r="GJ4" s="8">
        <f t="shared" ref="GJ4" si="221">$B$4</f>
        <v>7500</v>
      </c>
      <c r="GK4" s="37">
        <f t="shared" ref="GK4" ca="1" si="222">0.1*GI4*$B$4</f>
        <v>0</v>
      </c>
      <c r="GL4" s="64">
        <f t="shared" ref="GL4:GL67" ca="1" si="223">SUM(GJ4:GK4)</f>
        <v>7500</v>
      </c>
      <c r="GM4" s="39" cm="1">
        <f t="array" aca="1" ref="GM4" ca="1">_xlfn.LET(_xlpm.value, RAND(), _xlfn.IFS(_xlpm.value&lt;=0.6, 0.9/12, AND(_xlpm.value&gt;0.6, _xlpm.value&lt;=0.8), 0.36/12, _xlpm.value&gt;0.8, -0.06/12))</f>
        <v>0.03</v>
      </c>
      <c r="GN4" t="str">
        <f t="shared" ref="GN4:GN19" ca="1" si="224">IF(RAND()&lt;_xlfn.EXPON.DIST(1, 1/18, TRUE), "Yes", "No")</f>
        <v>No</v>
      </c>
      <c r="GO4">
        <f ca="1">COUNTIF(GN$4:GN4, "Yes")</f>
        <v>0</v>
      </c>
      <c r="GP4" s="8">
        <f t="shared" ref="GP4" si="225">$B$4</f>
        <v>7500</v>
      </c>
      <c r="GQ4" s="37">
        <f t="shared" ref="GQ4" ca="1" si="226">0.1*GO4*$B$4</f>
        <v>0</v>
      </c>
      <c r="GR4" s="64">
        <f t="shared" ref="GR4:GR67" ca="1" si="227">SUM(GP4:GQ4)</f>
        <v>7500</v>
      </c>
      <c r="GS4" s="39" cm="1">
        <f t="array" aca="1" ref="GS4" ca="1">_xlfn.LET(_xlpm.value, RAND(), _xlfn.IFS(_xlpm.value&lt;=0.6, 0.9/12, AND(_xlpm.value&gt;0.6, _xlpm.value&lt;=0.8), 0.36/12, _xlpm.value&gt;0.8, -0.06/12))</f>
        <v>7.4999999999999997E-2</v>
      </c>
      <c r="GT4" t="str">
        <f t="shared" ref="GT4:GT19" ca="1" si="228">IF(RAND()&lt;_xlfn.EXPON.DIST(1, 1/18, TRUE), "Yes", "No")</f>
        <v>No</v>
      </c>
      <c r="GU4">
        <f ca="1">COUNTIF(GT$4:GT4, "Yes")</f>
        <v>0</v>
      </c>
      <c r="GV4" s="8">
        <f t="shared" ref="GV4" si="229">$B$4</f>
        <v>7500</v>
      </c>
      <c r="GW4" s="37">
        <f t="shared" ref="GW4" ca="1" si="230">0.1*GU4*$B$4</f>
        <v>0</v>
      </c>
      <c r="GX4" s="64">
        <f t="shared" ref="GX4:GX67" ca="1" si="231">SUM(GV4:GW4)</f>
        <v>7500</v>
      </c>
      <c r="GY4" s="39" cm="1">
        <f t="array" aca="1" ref="GY4" ca="1">_xlfn.LET(_xlpm.value, RAND(), _xlfn.IFS(_xlpm.value&lt;=0.6, 0.9/12, AND(_xlpm.value&gt;0.6, _xlpm.value&lt;=0.8), 0.36/12, _xlpm.value&gt;0.8, -0.06/12))</f>
        <v>7.4999999999999997E-2</v>
      </c>
      <c r="GZ4" t="str">
        <f t="shared" ref="GZ4:GZ19" ca="1" si="232">IF(RAND()&lt;_xlfn.EXPON.DIST(1, 1/18, TRUE), "Yes", "No")</f>
        <v>No</v>
      </c>
      <c r="HA4">
        <f ca="1">COUNTIF(GZ$4:GZ4, "Yes")</f>
        <v>0</v>
      </c>
      <c r="HB4" s="8">
        <f t="shared" ref="HB4" si="233">$B$4</f>
        <v>7500</v>
      </c>
      <c r="HC4" s="37">
        <f t="shared" ref="HC4" ca="1" si="234">0.1*HA4*$B$4</f>
        <v>0</v>
      </c>
      <c r="HD4" s="64">
        <f t="shared" ref="HD4:HD67" ca="1" si="235">SUM(HB4:HC4)</f>
        <v>7500</v>
      </c>
      <c r="HE4" s="39" cm="1">
        <f t="array" aca="1" ref="HE4" ca="1">_xlfn.LET(_xlpm.value, RAND(), _xlfn.IFS(_xlpm.value&lt;=0.6, 0.9/12, AND(_xlpm.value&gt;0.6, _xlpm.value&lt;=0.8), 0.36/12, _xlpm.value&gt;0.8, -0.06/12))</f>
        <v>-5.0000000000000001E-3</v>
      </c>
      <c r="HF4" t="str">
        <f t="shared" ref="HF4:HF19" ca="1" si="236">IF(RAND()&lt;_xlfn.EXPON.DIST(1, 1/18, TRUE), "Yes", "No")</f>
        <v>No</v>
      </c>
      <c r="HG4">
        <f ca="1">COUNTIF(HF$4:HF4, "Yes")</f>
        <v>0</v>
      </c>
      <c r="HH4" s="8">
        <f t="shared" ref="HH4" si="237">$B$4</f>
        <v>7500</v>
      </c>
      <c r="HI4" s="37">
        <f t="shared" ref="HI4" ca="1" si="238">0.1*HG4*$B$4</f>
        <v>0</v>
      </c>
      <c r="HJ4" s="64">
        <f t="shared" ref="HJ4:HJ67" ca="1" si="239">SUM(HH4:HI4)</f>
        <v>7500</v>
      </c>
      <c r="HK4" s="39" cm="1">
        <f t="array" aca="1" ref="HK4" ca="1">_xlfn.LET(_xlpm.value, RAND(), _xlfn.IFS(_xlpm.value&lt;=0.6, 0.9/12, AND(_xlpm.value&gt;0.6, _xlpm.value&lt;=0.8), 0.36/12, _xlpm.value&gt;0.8, -0.06/12))</f>
        <v>7.4999999999999997E-2</v>
      </c>
      <c r="HL4" t="str">
        <f t="shared" ref="HL4:HL19" ca="1" si="240">IF(RAND()&lt;_xlfn.EXPON.DIST(1, 1/18, TRUE), "Yes", "No")</f>
        <v>No</v>
      </c>
      <c r="HM4">
        <f ca="1">COUNTIF(HL$4:HL4, "Yes")</f>
        <v>0</v>
      </c>
      <c r="HN4" s="8">
        <f t="shared" ref="HN4" si="241">$B$4</f>
        <v>7500</v>
      </c>
      <c r="HO4" s="37">
        <f t="shared" ref="HO4" ca="1" si="242">0.1*HM4*$B$4</f>
        <v>0</v>
      </c>
      <c r="HP4" s="64">
        <f t="shared" ref="HP4:HP67" ca="1" si="243">SUM(HN4:HO4)</f>
        <v>7500</v>
      </c>
      <c r="HQ4" s="39" cm="1">
        <f t="array" aca="1" ref="HQ4" ca="1">_xlfn.LET(_xlpm.value, RAND(), _xlfn.IFS(_xlpm.value&lt;=0.6, 0.9/12, AND(_xlpm.value&gt;0.6, _xlpm.value&lt;=0.8), 0.36/12, _xlpm.value&gt;0.8, -0.06/12))</f>
        <v>7.4999999999999997E-2</v>
      </c>
      <c r="HR4" t="str">
        <f t="shared" ref="HR4:HR19" ca="1" si="244">IF(RAND()&lt;_xlfn.EXPON.DIST(1, 1/18, TRUE), "Yes", "No")</f>
        <v>No</v>
      </c>
      <c r="HS4">
        <f ca="1">COUNTIF(HR$4:HR4, "Yes")</f>
        <v>0</v>
      </c>
      <c r="HT4" s="8">
        <f t="shared" ref="HT4" si="245">$B$4</f>
        <v>7500</v>
      </c>
      <c r="HU4" s="37">
        <f t="shared" ref="HU4" ca="1" si="246">0.1*HS4*$B$4</f>
        <v>0</v>
      </c>
      <c r="HV4" s="64">
        <f t="shared" ref="HV4:HV67" ca="1" si="247">SUM(HT4:HU4)</f>
        <v>7500</v>
      </c>
      <c r="HW4" s="39" cm="1">
        <f t="array" aca="1" ref="HW4" ca="1">_xlfn.LET(_xlpm.value, RAND(), _xlfn.IFS(_xlpm.value&lt;=0.6, 0.9/12, AND(_xlpm.value&gt;0.6, _xlpm.value&lt;=0.8), 0.36/12, _xlpm.value&gt;0.8, -0.06/12))</f>
        <v>7.4999999999999997E-2</v>
      </c>
      <c r="HX4" t="str">
        <f t="shared" ref="HX4:HX19" ca="1" si="248">IF(RAND()&lt;_xlfn.EXPON.DIST(1, 1/18, TRUE), "Yes", "No")</f>
        <v>No</v>
      </c>
      <c r="HY4">
        <f ca="1">COUNTIF(HX$4:HX4, "Yes")</f>
        <v>0</v>
      </c>
      <c r="HZ4" s="8">
        <f t="shared" ref="HZ4" si="249">$B$4</f>
        <v>7500</v>
      </c>
      <c r="IA4" s="37">
        <f t="shared" ref="IA4" ca="1" si="250">0.1*HY4*$B$4</f>
        <v>0</v>
      </c>
      <c r="IB4" s="64">
        <f t="shared" ref="IB4:IB67" ca="1" si="251">SUM(HZ4:IA4)</f>
        <v>7500</v>
      </c>
      <c r="IC4" s="39" cm="1">
        <f t="array" aca="1" ref="IC4" ca="1">_xlfn.LET(_xlpm.value, RAND(), _xlfn.IFS(_xlpm.value&lt;=0.6, 0.9/12, AND(_xlpm.value&gt;0.6, _xlpm.value&lt;=0.8), 0.36/12, _xlpm.value&gt;0.8, -0.06/12))</f>
        <v>7.4999999999999997E-2</v>
      </c>
      <c r="ID4" t="str">
        <f t="shared" ref="ID4:ID19" ca="1" si="252">IF(RAND()&lt;_xlfn.EXPON.DIST(1, 1/18, TRUE), "Yes", "No")</f>
        <v>No</v>
      </c>
      <c r="IE4">
        <f ca="1">COUNTIF(ID$4:ID4, "Yes")</f>
        <v>0</v>
      </c>
      <c r="IF4" s="8">
        <f t="shared" ref="IF4" si="253">$B$4</f>
        <v>7500</v>
      </c>
      <c r="IG4" s="37">
        <f t="shared" ref="IG4" ca="1" si="254">0.1*IE4*$B$4</f>
        <v>0</v>
      </c>
      <c r="IH4" s="64">
        <f t="shared" ref="IH4:IH67" ca="1" si="255">SUM(IF4:IG4)</f>
        <v>7500</v>
      </c>
      <c r="II4" s="39" cm="1">
        <f t="array" aca="1" ref="II4" ca="1">_xlfn.LET(_xlpm.value, RAND(), _xlfn.IFS(_xlpm.value&lt;=0.6, 0.9/12, AND(_xlpm.value&gt;0.6, _xlpm.value&lt;=0.8), 0.36/12, _xlpm.value&gt;0.8, -0.06/12))</f>
        <v>7.4999999999999997E-2</v>
      </c>
      <c r="IJ4" t="str">
        <f t="shared" ref="IJ4:IJ19" ca="1" si="256">IF(RAND()&lt;_xlfn.EXPON.DIST(1, 1/18, TRUE), "Yes", "No")</f>
        <v>No</v>
      </c>
      <c r="IK4">
        <f ca="1">COUNTIF(IJ$4:IJ4, "Yes")</f>
        <v>0</v>
      </c>
      <c r="IL4" s="8">
        <f t="shared" ref="IL4" si="257">$B$4</f>
        <v>7500</v>
      </c>
      <c r="IM4" s="37">
        <f t="shared" ref="IM4" ca="1" si="258">0.1*IK4*$B$4</f>
        <v>0</v>
      </c>
      <c r="IN4" s="64">
        <f t="shared" ref="IN4:IN67" ca="1" si="259">SUM(IL4:IM4)</f>
        <v>7500</v>
      </c>
      <c r="IO4" s="39" cm="1">
        <f t="array" aca="1" ref="IO4" ca="1">_xlfn.LET(_xlpm.value, RAND(), _xlfn.IFS(_xlpm.value&lt;=0.6, 0.9/12, AND(_xlpm.value&gt;0.6, _xlpm.value&lt;=0.8), 0.36/12, _xlpm.value&gt;0.8, -0.06/12))</f>
        <v>-5.0000000000000001E-3</v>
      </c>
      <c r="IP4" t="str">
        <f t="shared" ref="IP4:IP19" ca="1" si="260">IF(RAND()&lt;_xlfn.EXPON.DIST(1, 1/18, TRUE), "Yes", "No")</f>
        <v>No</v>
      </c>
      <c r="IQ4">
        <f ca="1">COUNTIF(IP$4:IP4, "Yes")</f>
        <v>0</v>
      </c>
      <c r="IR4" s="8">
        <f t="shared" ref="IR4" si="261">$B$4</f>
        <v>7500</v>
      </c>
      <c r="IS4" s="37">
        <f t="shared" ref="IS4" ca="1" si="262">0.1*IQ4*$B$4</f>
        <v>0</v>
      </c>
      <c r="IT4" s="64">
        <f t="shared" ref="IT4:IT67" ca="1" si="263">SUM(IR4:IS4)</f>
        <v>7500</v>
      </c>
      <c r="IU4" s="39" cm="1">
        <f t="array" aca="1" ref="IU4" ca="1">_xlfn.LET(_xlpm.value, RAND(), _xlfn.IFS(_xlpm.value&lt;=0.6, 0.9/12, AND(_xlpm.value&gt;0.6, _xlpm.value&lt;=0.8), 0.36/12, _xlpm.value&gt;0.8, -0.06/12))</f>
        <v>7.4999999999999997E-2</v>
      </c>
      <c r="IV4" t="str">
        <f t="shared" ref="IV4:IV19" ca="1" si="264">IF(RAND()&lt;_xlfn.EXPON.DIST(1, 1/18, TRUE), "Yes", "No")</f>
        <v>No</v>
      </c>
      <c r="IW4">
        <f ca="1">COUNTIF(IV$4:IV4, "Yes")</f>
        <v>0</v>
      </c>
      <c r="IX4" s="8">
        <f t="shared" ref="IX4" si="265">$B$4</f>
        <v>7500</v>
      </c>
      <c r="IY4" s="37">
        <f t="shared" ref="IY4" ca="1" si="266">0.1*IW4*$B$4</f>
        <v>0</v>
      </c>
      <c r="IZ4" s="64">
        <f t="shared" ref="IZ4:IZ67" ca="1" si="267">SUM(IX4:IY4)</f>
        <v>7500</v>
      </c>
      <c r="JA4" s="39" cm="1">
        <f t="array" aca="1" ref="JA4" ca="1">_xlfn.LET(_xlpm.value, RAND(), _xlfn.IFS(_xlpm.value&lt;=0.6, 0.9/12, AND(_xlpm.value&gt;0.6, _xlpm.value&lt;=0.8), 0.36/12, _xlpm.value&gt;0.8, -0.06/12))</f>
        <v>7.4999999999999997E-2</v>
      </c>
      <c r="JB4" t="str">
        <f t="shared" ref="JB4:JB19" ca="1" si="268">IF(RAND()&lt;_xlfn.EXPON.DIST(1, 1/18, TRUE), "Yes", "No")</f>
        <v>No</v>
      </c>
      <c r="JC4">
        <f ca="1">COUNTIF(JB$4:JB4, "Yes")</f>
        <v>0</v>
      </c>
      <c r="JD4" s="8">
        <f t="shared" ref="JD4" si="269">$B$4</f>
        <v>7500</v>
      </c>
      <c r="JE4" s="37">
        <f t="shared" ref="JE4" ca="1" si="270">0.1*JC4*$B$4</f>
        <v>0</v>
      </c>
      <c r="JF4" s="64">
        <f t="shared" ref="JF4:JF67" ca="1" si="271">SUM(JD4:JE4)</f>
        <v>7500</v>
      </c>
      <c r="JG4" s="39" cm="1">
        <f t="array" aca="1" ref="JG4" ca="1">_xlfn.LET(_xlpm.value, RAND(), _xlfn.IFS(_xlpm.value&lt;=0.6, 0.9/12, AND(_xlpm.value&gt;0.6, _xlpm.value&lt;=0.8), 0.36/12, _xlpm.value&gt;0.8, -0.06/12))</f>
        <v>7.4999999999999997E-2</v>
      </c>
      <c r="JH4" t="str">
        <f t="shared" ref="JH4:JH19" ca="1" si="272">IF(RAND()&lt;_xlfn.EXPON.DIST(1, 1/18, TRUE), "Yes", "No")</f>
        <v>No</v>
      </c>
      <c r="JI4">
        <f ca="1">COUNTIF(JH$4:JH4, "Yes")</f>
        <v>0</v>
      </c>
      <c r="JJ4" s="8">
        <f t="shared" ref="JJ4" si="273">$B$4</f>
        <v>7500</v>
      </c>
      <c r="JK4" s="37">
        <f t="shared" ref="JK4" ca="1" si="274">0.1*JI4*$B$4</f>
        <v>0</v>
      </c>
      <c r="JL4" s="64">
        <f t="shared" ref="JL4:JL67" ca="1" si="275">SUM(JJ4:JK4)</f>
        <v>7500</v>
      </c>
      <c r="JM4" s="39" cm="1">
        <f t="array" aca="1" ref="JM4" ca="1">_xlfn.LET(_xlpm.value, RAND(), _xlfn.IFS(_xlpm.value&lt;=0.6, 0.9/12, AND(_xlpm.value&gt;0.6, _xlpm.value&lt;=0.8), 0.36/12, _xlpm.value&gt;0.8, -0.06/12))</f>
        <v>7.4999999999999997E-2</v>
      </c>
      <c r="JN4" t="str">
        <f t="shared" ref="JN4:JN19" ca="1" si="276">IF(RAND()&lt;_xlfn.EXPON.DIST(1, 1/18, TRUE), "Yes", "No")</f>
        <v>No</v>
      </c>
      <c r="JO4">
        <f ca="1">COUNTIF(JN$4:JN4, "Yes")</f>
        <v>0</v>
      </c>
      <c r="JP4" s="8">
        <f t="shared" ref="JP4" si="277">$B$4</f>
        <v>7500</v>
      </c>
      <c r="JQ4" s="37">
        <f t="shared" ref="JQ4" ca="1" si="278">0.1*JO4*$B$4</f>
        <v>0</v>
      </c>
      <c r="JR4" s="64">
        <f t="shared" ref="JR4:JR67" ca="1" si="279">SUM(JP4:JQ4)</f>
        <v>7500</v>
      </c>
      <c r="JS4" s="39" cm="1">
        <f t="array" aca="1" ref="JS4" ca="1">_xlfn.LET(_xlpm.value, RAND(), _xlfn.IFS(_xlpm.value&lt;=0.6, 0.9/12, AND(_xlpm.value&gt;0.6, _xlpm.value&lt;=0.8), 0.36/12, _xlpm.value&gt;0.8, -0.06/12))</f>
        <v>0.03</v>
      </c>
      <c r="JT4" t="str">
        <f t="shared" ref="JT4:JT19" ca="1" si="280">IF(RAND()&lt;_xlfn.EXPON.DIST(1, 1/18, TRUE), "Yes", "No")</f>
        <v>No</v>
      </c>
      <c r="JU4">
        <f ca="1">COUNTIF(JT$4:JT4, "Yes")</f>
        <v>0</v>
      </c>
      <c r="JV4" s="8">
        <f t="shared" ref="JV4" si="281">$B$4</f>
        <v>7500</v>
      </c>
      <c r="JW4" s="37">
        <f t="shared" ref="JW4" ca="1" si="282">0.1*JU4*$B$4</f>
        <v>0</v>
      </c>
      <c r="JX4" s="64">
        <f t="shared" ref="JX4:JX67" ca="1" si="283">SUM(JV4:JW4)</f>
        <v>7500</v>
      </c>
      <c r="JY4" s="39" cm="1">
        <f t="array" aca="1" ref="JY4" ca="1">_xlfn.LET(_xlpm.value, RAND(), _xlfn.IFS(_xlpm.value&lt;=0.6, 0.9/12, AND(_xlpm.value&gt;0.6, _xlpm.value&lt;=0.8), 0.36/12, _xlpm.value&gt;0.8, -0.06/12))</f>
        <v>-5.0000000000000001E-3</v>
      </c>
      <c r="JZ4" t="str">
        <f t="shared" ref="JZ4:JZ19" ca="1" si="284">IF(RAND()&lt;_xlfn.EXPON.DIST(1, 1/18, TRUE), "Yes", "No")</f>
        <v>No</v>
      </c>
      <c r="KA4">
        <f ca="1">COUNTIF(JZ$4:JZ4, "Yes")</f>
        <v>0</v>
      </c>
      <c r="KB4" s="8">
        <f t="shared" ref="KB4" si="285">$B$4</f>
        <v>7500</v>
      </c>
      <c r="KC4" s="37">
        <f t="shared" ref="KC4" ca="1" si="286">0.1*KA4*$B$4</f>
        <v>0</v>
      </c>
      <c r="KD4" s="64">
        <f t="shared" ref="KD4:KD67" ca="1" si="287">SUM(KB4:KC4)</f>
        <v>7500</v>
      </c>
      <c r="KE4" s="39" cm="1">
        <f t="array" aca="1" ref="KE4" ca="1">_xlfn.LET(_xlpm.value, RAND(), _xlfn.IFS(_xlpm.value&lt;=0.6, 0.9/12, AND(_xlpm.value&gt;0.6, _xlpm.value&lt;=0.8), 0.36/12, _xlpm.value&gt;0.8, -0.06/12))</f>
        <v>-5.0000000000000001E-3</v>
      </c>
      <c r="KF4" t="str">
        <f t="shared" ref="KF4:KF19" ca="1" si="288">IF(RAND()&lt;_xlfn.EXPON.DIST(1, 1/18, TRUE), "Yes", "No")</f>
        <v>No</v>
      </c>
      <c r="KG4">
        <f ca="1">COUNTIF(KF$4:KF4, "Yes")</f>
        <v>0</v>
      </c>
      <c r="KH4" s="8">
        <f t="shared" ref="KH4" si="289">$B$4</f>
        <v>7500</v>
      </c>
      <c r="KI4" s="37">
        <f t="shared" ref="KI4" ca="1" si="290">0.1*KG4*$B$4</f>
        <v>0</v>
      </c>
      <c r="KJ4" s="64">
        <f t="shared" ref="KJ4:KJ67" ca="1" si="291">SUM(KH4:KI4)</f>
        <v>7500</v>
      </c>
      <c r="KK4" s="39" cm="1">
        <f t="array" aca="1" ref="KK4" ca="1">_xlfn.LET(_xlpm.value, RAND(), _xlfn.IFS(_xlpm.value&lt;=0.6, 0.9/12, AND(_xlpm.value&gt;0.6, _xlpm.value&lt;=0.8), 0.36/12, _xlpm.value&gt;0.8, -0.06/12))</f>
        <v>-5.0000000000000001E-3</v>
      </c>
      <c r="KL4" t="str">
        <f t="shared" ref="KL4:KL19" ca="1" si="292">IF(RAND()&lt;_xlfn.EXPON.DIST(1, 1/18, TRUE), "Yes", "No")</f>
        <v>No</v>
      </c>
      <c r="KM4">
        <f ca="1">COUNTIF(KL$4:KL4, "Yes")</f>
        <v>0</v>
      </c>
      <c r="KN4" s="8">
        <f t="shared" ref="KN4" si="293">$B$4</f>
        <v>7500</v>
      </c>
      <c r="KO4" s="37">
        <f t="shared" ref="KO4" ca="1" si="294">0.1*KM4*$B$4</f>
        <v>0</v>
      </c>
      <c r="KP4" s="64">
        <f t="shared" ref="KP4:KP67" ca="1" si="295">SUM(KN4:KO4)</f>
        <v>7500</v>
      </c>
      <c r="KQ4" s="39" cm="1">
        <f t="array" aca="1" ref="KQ4" ca="1">_xlfn.LET(_xlpm.value, RAND(), _xlfn.IFS(_xlpm.value&lt;=0.6, 0.9/12, AND(_xlpm.value&gt;0.6, _xlpm.value&lt;=0.8), 0.36/12, _xlpm.value&gt;0.8, -0.06/12))</f>
        <v>7.4999999999999997E-2</v>
      </c>
      <c r="KR4" t="str">
        <f t="shared" ref="KR4:KR19" ca="1" si="296">IF(RAND()&lt;_xlfn.EXPON.DIST(1, 1/18, TRUE), "Yes", "No")</f>
        <v>No</v>
      </c>
      <c r="KS4">
        <f ca="1">COUNTIF(KR$4:KR4, "Yes")</f>
        <v>0</v>
      </c>
      <c r="KT4" s="8">
        <f t="shared" ref="KT4" si="297">$B$4</f>
        <v>7500</v>
      </c>
      <c r="KU4" s="37">
        <f t="shared" ref="KU4" ca="1" si="298">0.1*KS4*$B$4</f>
        <v>0</v>
      </c>
      <c r="KV4" s="64">
        <f t="shared" ref="KV4:KV67" ca="1" si="299">SUM(KT4:KU4)</f>
        <v>7500</v>
      </c>
      <c r="KW4" s="39" cm="1">
        <f t="array" aca="1" ref="KW4" ca="1">_xlfn.LET(_xlpm.value, RAND(), _xlfn.IFS(_xlpm.value&lt;=0.6, 0.9/12, AND(_xlpm.value&gt;0.6, _xlpm.value&lt;=0.8), 0.36/12, _xlpm.value&gt;0.8, -0.06/12))</f>
        <v>7.4999999999999997E-2</v>
      </c>
      <c r="KX4" t="str">
        <f t="shared" ref="KX4:KX19" ca="1" si="300">IF(RAND()&lt;_xlfn.EXPON.DIST(1, 1/18, TRUE), "Yes", "No")</f>
        <v>No</v>
      </c>
      <c r="KY4">
        <f ca="1">COUNTIF(KX$4:KX4, "Yes")</f>
        <v>0</v>
      </c>
      <c r="KZ4" s="8">
        <f t="shared" ref="KZ4" si="301">$B$4</f>
        <v>7500</v>
      </c>
      <c r="LA4" s="37">
        <f t="shared" ref="LA4" ca="1" si="302">0.1*KY4*$B$4</f>
        <v>0</v>
      </c>
      <c r="LB4" s="64">
        <f t="shared" ref="LB4:LB67" ca="1" si="303">SUM(KZ4:LA4)</f>
        <v>7500</v>
      </c>
      <c r="LC4" s="39" cm="1">
        <f t="array" aca="1" ref="LC4" ca="1">_xlfn.LET(_xlpm.value, RAND(), _xlfn.IFS(_xlpm.value&lt;=0.6, 0.9/12, AND(_xlpm.value&gt;0.6, _xlpm.value&lt;=0.8), 0.36/12, _xlpm.value&gt;0.8, -0.06/12))</f>
        <v>-5.0000000000000001E-3</v>
      </c>
      <c r="LD4" t="str">
        <f t="shared" ref="LD4:LD19" ca="1" si="304">IF(RAND()&lt;_xlfn.EXPON.DIST(1, 1/18, TRUE), "Yes", "No")</f>
        <v>No</v>
      </c>
      <c r="LE4">
        <f ca="1">COUNTIF(LD$4:LD4, "Yes")</f>
        <v>0</v>
      </c>
      <c r="LF4" s="8">
        <f t="shared" ref="LF4" si="305">$B$4</f>
        <v>7500</v>
      </c>
      <c r="LG4" s="37">
        <f t="shared" ref="LG4" ca="1" si="306">0.1*LE4*$B$4</f>
        <v>0</v>
      </c>
      <c r="LH4" s="64">
        <f t="shared" ref="LH4:LH67" ca="1" si="307">SUM(LF4:LG4)</f>
        <v>7500</v>
      </c>
      <c r="LI4" s="39" cm="1">
        <f t="array" aca="1" ref="LI4" ca="1">_xlfn.LET(_xlpm.value, RAND(), _xlfn.IFS(_xlpm.value&lt;=0.6, 0.9/12, AND(_xlpm.value&gt;0.6, _xlpm.value&lt;=0.8), 0.36/12, _xlpm.value&gt;0.8, -0.06/12))</f>
        <v>7.4999999999999997E-2</v>
      </c>
      <c r="LJ4" t="str">
        <f t="shared" ref="LJ4:LJ19" ca="1" si="308">IF(RAND()&lt;_xlfn.EXPON.DIST(1, 1/18, TRUE), "Yes", "No")</f>
        <v>No</v>
      </c>
      <c r="LK4">
        <f ca="1">COUNTIF(LJ$4:LJ4, "Yes")</f>
        <v>0</v>
      </c>
      <c r="LL4" s="8">
        <f t="shared" ref="LL4" si="309">$B$4</f>
        <v>7500</v>
      </c>
      <c r="LM4" s="37">
        <f t="shared" ref="LM4" ca="1" si="310">0.1*LK4*$B$4</f>
        <v>0</v>
      </c>
      <c r="LN4" s="64">
        <f t="shared" ref="LN4:LN67" ca="1" si="311">SUM(LL4:LM4)</f>
        <v>7500</v>
      </c>
      <c r="LO4" s="39" cm="1">
        <f t="array" aca="1" ref="LO4" ca="1">_xlfn.LET(_xlpm.value, RAND(), _xlfn.IFS(_xlpm.value&lt;=0.6, 0.9/12, AND(_xlpm.value&gt;0.6, _xlpm.value&lt;=0.8), 0.36/12, _xlpm.value&gt;0.8, -0.06/12))</f>
        <v>0.03</v>
      </c>
      <c r="LP4" t="str">
        <f t="shared" ref="LP4:LP19" ca="1" si="312">IF(RAND()&lt;_xlfn.EXPON.DIST(1, 1/18, TRUE), "Yes", "No")</f>
        <v>No</v>
      </c>
      <c r="LQ4">
        <f ca="1">COUNTIF(LP$4:LP4, "Yes")</f>
        <v>0</v>
      </c>
      <c r="LR4" s="8">
        <f t="shared" ref="LR4" si="313">$B$4</f>
        <v>7500</v>
      </c>
      <c r="LS4" s="37">
        <f t="shared" ref="LS4" ca="1" si="314">0.1*LQ4*$B$4</f>
        <v>0</v>
      </c>
      <c r="LT4" s="64">
        <f t="shared" ref="LT4:LT67" ca="1" si="315">SUM(LR4:LS4)</f>
        <v>7500</v>
      </c>
      <c r="LU4" s="39" cm="1">
        <f t="array" aca="1" ref="LU4" ca="1">_xlfn.LET(_xlpm.value, RAND(), _xlfn.IFS(_xlpm.value&lt;=0.6, 0.9/12, AND(_xlpm.value&gt;0.6, _xlpm.value&lt;=0.8), 0.36/12, _xlpm.value&gt;0.8, -0.06/12))</f>
        <v>7.4999999999999997E-2</v>
      </c>
      <c r="LV4" t="str">
        <f t="shared" ref="LV4:LV19" ca="1" si="316">IF(RAND()&lt;_xlfn.EXPON.DIST(1, 1/18, TRUE), "Yes", "No")</f>
        <v>No</v>
      </c>
      <c r="LW4">
        <f ca="1">COUNTIF(LV$4:LV4, "Yes")</f>
        <v>0</v>
      </c>
      <c r="LX4" s="8">
        <f t="shared" ref="LX4" si="317">$B$4</f>
        <v>7500</v>
      </c>
      <c r="LY4" s="37">
        <f t="shared" ref="LY4" ca="1" si="318">0.1*LW4*$B$4</f>
        <v>0</v>
      </c>
      <c r="LZ4" s="64">
        <f t="shared" ref="LZ4:LZ67" ca="1" si="319">SUM(LX4:LY4)</f>
        <v>7500</v>
      </c>
      <c r="MA4" s="39" cm="1">
        <f t="array" aca="1" ref="MA4" ca="1">_xlfn.LET(_xlpm.value, RAND(), _xlfn.IFS(_xlpm.value&lt;=0.6, 0.9/12, AND(_xlpm.value&gt;0.6, _xlpm.value&lt;=0.8), 0.36/12, _xlpm.value&gt;0.8, -0.06/12))</f>
        <v>7.4999999999999997E-2</v>
      </c>
      <c r="MB4" t="str">
        <f t="shared" ref="MB4:MB19" ca="1" si="320">IF(RAND()&lt;_xlfn.EXPON.DIST(1, 1/18, TRUE), "Yes", "No")</f>
        <v>No</v>
      </c>
      <c r="MC4">
        <f ca="1">COUNTIF(MB$4:MB4, "Yes")</f>
        <v>0</v>
      </c>
      <c r="MD4" s="8">
        <f t="shared" ref="MD4" si="321">$B$4</f>
        <v>7500</v>
      </c>
      <c r="ME4" s="37">
        <f t="shared" ref="ME4" ca="1" si="322">0.1*MC4*$B$4</f>
        <v>0</v>
      </c>
      <c r="MF4" s="64">
        <f t="shared" ref="MF4:MF67" ca="1" si="323">SUM(MD4:ME4)</f>
        <v>7500</v>
      </c>
      <c r="MG4" s="39" cm="1">
        <f t="array" aca="1" ref="MG4" ca="1">_xlfn.LET(_xlpm.value, RAND(), _xlfn.IFS(_xlpm.value&lt;=0.6, 0.9/12, AND(_xlpm.value&gt;0.6, _xlpm.value&lt;=0.8), 0.36/12, _xlpm.value&gt;0.8, -0.06/12))</f>
        <v>7.4999999999999997E-2</v>
      </c>
      <c r="MH4" t="str">
        <f t="shared" ref="MH4:MH19" ca="1" si="324">IF(RAND()&lt;_xlfn.EXPON.DIST(1, 1/18, TRUE), "Yes", "No")</f>
        <v>No</v>
      </c>
      <c r="MI4">
        <f ca="1">COUNTIF(MH$4:MH4, "Yes")</f>
        <v>0</v>
      </c>
      <c r="MJ4" s="8">
        <f t="shared" ref="MJ4" si="325">$B$4</f>
        <v>7500</v>
      </c>
      <c r="MK4" s="37">
        <f t="shared" ref="MK4" ca="1" si="326">0.1*MI4*$B$4</f>
        <v>0</v>
      </c>
      <c r="ML4" s="64">
        <f t="shared" ref="ML4:ML67" ca="1" si="327">SUM(MJ4:MK4)</f>
        <v>7500</v>
      </c>
      <c r="MM4" s="39" cm="1">
        <f t="array" aca="1" ref="MM4" ca="1">_xlfn.LET(_xlpm.value, RAND(), _xlfn.IFS(_xlpm.value&lt;=0.6, 0.9/12, AND(_xlpm.value&gt;0.6, _xlpm.value&lt;=0.8), 0.36/12, _xlpm.value&gt;0.8, -0.06/12))</f>
        <v>7.4999999999999997E-2</v>
      </c>
      <c r="MN4" t="str">
        <f t="shared" ref="MN4:MN19" ca="1" si="328">IF(RAND()&lt;_xlfn.EXPON.DIST(1, 1/18, TRUE), "Yes", "No")</f>
        <v>No</v>
      </c>
      <c r="MO4">
        <f ca="1">COUNTIF(MN$4:MN4, "Yes")</f>
        <v>0</v>
      </c>
      <c r="MP4" s="8">
        <f t="shared" ref="MP4" si="329">$B$4</f>
        <v>7500</v>
      </c>
      <c r="MQ4" s="37">
        <f t="shared" ref="MQ4" ca="1" si="330">0.1*MO4*$B$4</f>
        <v>0</v>
      </c>
      <c r="MR4" s="64">
        <f t="shared" ref="MR4:MR67" ca="1" si="331">SUM(MP4:MQ4)</f>
        <v>7500</v>
      </c>
      <c r="MS4" s="39" cm="1">
        <f t="array" aca="1" ref="MS4" ca="1">_xlfn.LET(_xlpm.value, RAND(), _xlfn.IFS(_xlpm.value&lt;=0.6, 0.9/12, AND(_xlpm.value&gt;0.6, _xlpm.value&lt;=0.8), 0.36/12, _xlpm.value&gt;0.8, -0.06/12))</f>
        <v>7.4999999999999997E-2</v>
      </c>
      <c r="MT4" t="str">
        <f t="shared" ref="MT4:MT19" ca="1" si="332">IF(RAND()&lt;_xlfn.EXPON.DIST(1, 1/18, TRUE), "Yes", "No")</f>
        <v>No</v>
      </c>
      <c r="MU4">
        <f ca="1">COUNTIF(MT$4:MT4, "Yes")</f>
        <v>0</v>
      </c>
      <c r="MV4" s="8">
        <f t="shared" ref="MV4" si="333">$B$4</f>
        <v>7500</v>
      </c>
      <c r="MW4" s="37">
        <f t="shared" ref="MW4" ca="1" si="334">0.1*MU4*$B$4</f>
        <v>0</v>
      </c>
      <c r="MX4" s="64">
        <f t="shared" ref="MX4:MX67" ca="1" si="335">SUM(MV4:MW4)</f>
        <v>7500</v>
      </c>
      <c r="MY4" s="39" cm="1">
        <f t="array" aca="1" ref="MY4" ca="1">_xlfn.LET(_xlpm.value, RAND(), _xlfn.IFS(_xlpm.value&lt;=0.6, 0.9/12, AND(_xlpm.value&gt;0.6, _xlpm.value&lt;=0.8), 0.36/12, _xlpm.value&gt;0.8, -0.06/12))</f>
        <v>7.4999999999999997E-2</v>
      </c>
      <c r="MZ4" t="str">
        <f t="shared" ref="MZ4:MZ19" ca="1" si="336">IF(RAND()&lt;_xlfn.EXPON.DIST(1, 1/18, TRUE), "Yes", "No")</f>
        <v>No</v>
      </c>
      <c r="NA4">
        <f ca="1">COUNTIF(MZ$4:MZ4, "Yes")</f>
        <v>0</v>
      </c>
      <c r="NB4" s="8">
        <f t="shared" ref="NB4" si="337">$B$4</f>
        <v>7500</v>
      </c>
      <c r="NC4" s="37">
        <f t="shared" ref="NC4" ca="1" si="338">0.1*NA4*$B$4</f>
        <v>0</v>
      </c>
      <c r="ND4" s="64">
        <f t="shared" ref="ND4:ND67" ca="1" si="339">SUM(NB4:NC4)</f>
        <v>7500</v>
      </c>
      <c r="NE4" s="39" cm="1">
        <f t="array" aca="1" ref="NE4" ca="1">_xlfn.LET(_xlpm.value, RAND(), _xlfn.IFS(_xlpm.value&lt;=0.6, 0.9/12, AND(_xlpm.value&gt;0.6, _xlpm.value&lt;=0.8), 0.36/12, _xlpm.value&gt;0.8, -0.06/12))</f>
        <v>0.03</v>
      </c>
      <c r="NF4" t="str">
        <f t="shared" ref="NF4:NF19" ca="1" si="340">IF(RAND()&lt;_xlfn.EXPON.DIST(1, 1/18, TRUE), "Yes", "No")</f>
        <v>No</v>
      </c>
      <c r="NG4">
        <f ca="1">COUNTIF(NF$4:NF4, "Yes")</f>
        <v>0</v>
      </c>
      <c r="NH4" s="8">
        <f t="shared" ref="NH4" si="341">$B$4</f>
        <v>7500</v>
      </c>
      <c r="NI4" s="37">
        <f t="shared" ref="NI4" ca="1" si="342">0.1*NG4*$B$4</f>
        <v>0</v>
      </c>
      <c r="NJ4" s="64">
        <f t="shared" ref="NJ4:NJ67" ca="1" si="343">SUM(NH4:NI4)</f>
        <v>7500</v>
      </c>
      <c r="NK4" s="39" cm="1">
        <f t="array" aca="1" ref="NK4" ca="1">_xlfn.LET(_xlpm.value, RAND(), _xlfn.IFS(_xlpm.value&lt;=0.6, 0.9/12, AND(_xlpm.value&gt;0.6, _xlpm.value&lt;=0.8), 0.36/12, _xlpm.value&gt;0.8, -0.06/12))</f>
        <v>7.4999999999999997E-2</v>
      </c>
      <c r="NL4" t="str">
        <f t="shared" ref="NL4:NL19" ca="1" si="344">IF(RAND()&lt;_xlfn.EXPON.DIST(1, 1/18, TRUE), "Yes", "No")</f>
        <v>No</v>
      </c>
      <c r="NM4">
        <f ca="1">COUNTIF(NL$4:NL4, "Yes")</f>
        <v>0</v>
      </c>
      <c r="NN4" s="8">
        <f t="shared" ref="NN4" si="345">$B$4</f>
        <v>7500</v>
      </c>
      <c r="NO4" s="37">
        <f t="shared" ref="NO4" ca="1" si="346">0.1*NM4*$B$4</f>
        <v>0</v>
      </c>
      <c r="NP4" s="64">
        <f t="shared" ref="NP4:NP67" ca="1" si="347">SUM(NN4:NO4)</f>
        <v>7500</v>
      </c>
      <c r="NQ4" s="39" cm="1">
        <f t="array" aca="1" ref="NQ4" ca="1">_xlfn.LET(_xlpm.value, RAND(), _xlfn.IFS(_xlpm.value&lt;=0.6, 0.9/12, AND(_xlpm.value&gt;0.6, _xlpm.value&lt;=0.8), 0.36/12, _xlpm.value&gt;0.8, -0.06/12))</f>
        <v>7.4999999999999997E-2</v>
      </c>
      <c r="NR4" t="str">
        <f t="shared" ref="NR4:NR19" ca="1" si="348">IF(RAND()&lt;_xlfn.EXPON.DIST(1, 1/18, TRUE), "Yes", "No")</f>
        <v>No</v>
      </c>
      <c r="NS4">
        <f ca="1">COUNTIF(NR$4:NR4, "Yes")</f>
        <v>0</v>
      </c>
      <c r="NT4" s="8">
        <f t="shared" ref="NT4" si="349">$B$4</f>
        <v>7500</v>
      </c>
      <c r="NU4" s="37">
        <f t="shared" ref="NU4" ca="1" si="350">0.1*NS4*$B$4</f>
        <v>0</v>
      </c>
      <c r="NV4" s="64">
        <f t="shared" ref="NV4:NV67" ca="1" si="351">SUM(NT4:NU4)</f>
        <v>7500</v>
      </c>
      <c r="NW4" s="39" cm="1">
        <f t="array" aca="1" ref="NW4" ca="1">_xlfn.LET(_xlpm.value, RAND(), _xlfn.IFS(_xlpm.value&lt;=0.6, 0.9/12, AND(_xlpm.value&gt;0.6, _xlpm.value&lt;=0.8), 0.36/12, _xlpm.value&gt;0.8, -0.06/12))</f>
        <v>7.4999999999999997E-2</v>
      </c>
      <c r="NX4" t="str">
        <f t="shared" ref="NX4:NX19" ca="1" si="352">IF(RAND()&lt;_xlfn.EXPON.DIST(1, 1/18, TRUE), "Yes", "No")</f>
        <v>Yes</v>
      </c>
      <c r="NY4">
        <f ca="1">COUNTIF(NX$4:NX4, "Yes")</f>
        <v>1</v>
      </c>
      <c r="NZ4" s="8">
        <f t="shared" ref="NZ4" si="353">$B$4</f>
        <v>7500</v>
      </c>
      <c r="OA4" s="37">
        <f t="shared" ref="OA4" ca="1" si="354">0.1*NY4*$B$4</f>
        <v>750</v>
      </c>
      <c r="OB4" s="64">
        <f t="shared" ref="OB4:OB67" ca="1" si="355">SUM(NZ4:OA4)</f>
        <v>8250</v>
      </c>
      <c r="OC4" s="39" cm="1">
        <f t="array" aca="1" ref="OC4" ca="1">_xlfn.LET(_xlpm.value, RAND(), _xlfn.IFS(_xlpm.value&lt;=0.6, 0.9/12, AND(_xlpm.value&gt;0.6, _xlpm.value&lt;=0.8), 0.36/12, _xlpm.value&gt;0.8, -0.06/12))</f>
        <v>7.4999999999999997E-2</v>
      </c>
      <c r="OD4" t="str">
        <f t="shared" ref="OD4:OD19" ca="1" si="356">IF(RAND()&lt;_xlfn.EXPON.DIST(1, 1/18, TRUE), "Yes", "No")</f>
        <v>No</v>
      </c>
      <c r="OE4">
        <f ca="1">COUNTIF(OD$4:OD4, "Yes")</f>
        <v>0</v>
      </c>
      <c r="OF4" s="8">
        <f t="shared" ref="OF4" si="357">$B$4</f>
        <v>7500</v>
      </c>
      <c r="OG4" s="37">
        <f t="shared" ref="OG4" ca="1" si="358">0.1*OE4*$B$4</f>
        <v>0</v>
      </c>
      <c r="OH4" s="64">
        <f t="shared" ref="OH4:OH67" ca="1" si="359">SUM(OF4:OG4)</f>
        <v>7500</v>
      </c>
      <c r="OI4" s="39" cm="1">
        <f t="array" aca="1" ref="OI4" ca="1">_xlfn.LET(_xlpm.value, RAND(), _xlfn.IFS(_xlpm.value&lt;=0.6, 0.9/12, AND(_xlpm.value&gt;0.6, _xlpm.value&lt;=0.8), 0.36/12, _xlpm.value&gt;0.8, -0.06/12))</f>
        <v>7.4999999999999997E-2</v>
      </c>
      <c r="OJ4" t="str">
        <f t="shared" ref="OJ4:OJ19" ca="1" si="360">IF(RAND()&lt;_xlfn.EXPON.DIST(1, 1/18, TRUE), "Yes", "No")</f>
        <v>No</v>
      </c>
      <c r="OK4">
        <f ca="1">COUNTIF(OJ$4:OJ4, "Yes")</f>
        <v>0</v>
      </c>
      <c r="OL4" s="8">
        <f t="shared" ref="OL4" si="361">$B$4</f>
        <v>7500</v>
      </c>
      <c r="OM4" s="37">
        <f t="shared" ref="OM4" ca="1" si="362">0.1*OK4*$B$4</f>
        <v>0</v>
      </c>
      <c r="ON4" s="64">
        <f t="shared" ref="ON4:ON67" ca="1" si="363">SUM(OL4:OM4)</f>
        <v>7500</v>
      </c>
      <c r="OO4" s="39" cm="1">
        <f t="array" aca="1" ref="OO4" ca="1">_xlfn.LET(_xlpm.value, RAND(), _xlfn.IFS(_xlpm.value&lt;=0.6, 0.9/12, AND(_xlpm.value&gt;0.6, _xlpm.value&lt;=0.8), 0.36/12, _xlpm.value&gt;0.8, -0.06/12))</f>
        <v>-5.0000000000000001E-3</v>
      </c>
      <c r="OP4" t="str">
        <f t="shared" ref="OP4:OP19" ca="1" si="364">IF(RAND()&lt;_xlfn.EXPON.DIST(1, 1/18, TRUE), "Yes", "No")</f>
        <v>No</v>
      </c>
      <c r="OQ4">
        <f ca="1">COUNTIF(OP$4:OP4, "Yes")</f>
        <v>0</v>
      </c>
      <c r="OR4" s="8">
        <f t="shared" ref="OR4" si="365">$B$4</f>
        <v>7500</v>
      </c>
      <c r="OS4" s="37">
        <f t="shared" ref="OS4" ca="1" si="366">0.1*OQ4*$B$4</f>
        <v>0</v>
      </c>
      <c r="OT4" s="64">
        <f t="shared" ref="OT4:OT67" ca="1" si="367">SUM(OR4:OS4)</f>
        <v>7500</v>
      </c>
      <c r="OU4" s="39" cm="1">
        <f t="array" aca="1" ref="OU4" ca="1">_xlfn.LET(_xlpm.value, RAND(), _xlfn.IFS(_xlpm.value&lt;=0.6, 0.9/12, AND(_xlpm.value&gt;0.6, _xlpm.value&lt;=0.8), 0.36/12, _xlpm.value&gt;0.8, -0.06/12))</f>
        <v>-5.0000000000000001E-3</v>
      </c>
      <c r="OV4" t="str">
        <f t="shared" ref="OV4:OV19" ca="1" si="368">IF(RAND()&lt;_xlfn.EXPON.DIST(1, 1/18, TRUE), "Yes", "No")</f>
        <v>No</v>
      </c>
      <c r="OW4">
        <f ca="1">COUNTIF(OV$4:OV4, "Yes")</f>
        <v>0</v>
      </c>
      <c r="OX4" s="8">
        <f t="shared" ref="OX4" si="369">$B$4</f>
        <v>7500</v>
      </c>
      <c r="OY4" s="37">
        <f t="shared" ref="OY4" ca="1" si="370">0.1*OW4*$B$4</f>
        <v>0</v>
      </c>
      <c r="OZ4" s="64">
        <f t="shared" ref="OZ4:OZ67" ca="1" si="371">SUM(OX4:OY4)</f>
        <v>7500</v>
      </c>
      <c r="PA4" s="39" cm="1">
        <f t="array" aca="1" ref="PA4" ca="1">_xlfn.LET(_xlpm.value, RAND(), _xlfn.IFS(_xlpm.value&lt;=0.6, 0.9/12, AND(_xlpm.value&gt;0.6, _xlpm.value&lt;=0.8), 0.36/12, _xlpm.value&gt;0.8, -0.06/12))</f>
        <v>7.4999999999999997E-2</v>
      </c>
      <c r="PB4" t="str">
        <f t="shared" ref="PB4:PB19" ca="1" si="372">IF(RAND()&lt;_xlfn.EXPON.DIST(1, 1/18, TRUE), "Yes", "No")</f>
        <v>No</v>
      </c>
      <c r="PC4">
        <f ca="1">COUNTIF(PB$4:PB4, "Yes")</f>
        <v>0</v>
      </c>
      <c r="PD4" s="8">
        <f t="shared" ref="PD4" si="373">$B$4</f>
        <v>7500</v>
      </c>
      <c r="PE4" s="37">
        <f t="shared" ref="PE4" ca="1" si="374">0.1*PC4*$B$4</f>
        <v>0</v>
      </c>
      <c r="PF4" s="64">
        <f t="shared" ref="PF4:PF67" ca="1" si="375">SUM(PD4:PE4)</f>
        <v>7500</v>
      </c>
      <c r="PG4" s="39" cm="1">
        <f t="array" aca="1" ref="PG4" ca="1">_xlfn.LET(_xlpm.value, RAND(), _xlfn.IFS(_xlpm.value&lt;=0.6, 0.9/12, AND(_xlpm.value&gt;0.6, _xlpm.value&lt;=0.8), 0.36/12, _xlpm.value&gt;0.8, -0.06/12))</f>
        <v>0.03</v>
      </c>
      <c r="PH4" t="str">
        <f t="shared" ref="PH4:PH19" ca="1" si="376">IF(RAND()&lt;_xlfn.EXPON.DIST(1, 1/18, TRUE), "Yes", "No")</f>
        <v>No</v>
      </c>
      <c r="PI4">
        <f ca="1">COUNTIF(PH$4:PH4, "Yes")</f>
        <v>0</v>
      </c>
      <c r="PJ4" s="8">
        <f t="shared" ref="PJ4" si="377">$B$4</f>
        <v>7500</v>
      </c>
      <c r="PK4" s="37">
        <f t="shared" ref="PK4" ca="1" si="378">0.1*PI4*$B$4</f>
        <v>0</v>
      </c>
      <c r="PL4" s="64">
        <f t="shared" ref="PL4:PL67" ca="1" si="379">SUM(PJ4:PK4)</f>
        <v>7500</v>
      </c>
      <c r="PM4" s="39" cm="1">
        <f t="array" aca="1" ref="PM4" ca="1">_xlfn.LET(_xlpm.value, RAND(), _xlfn.IFS(_xlpm.value&lt;=0.6, 0.9/12, AND(_xlpm.value&gt;0.6, _xlpm.value&lt;=0.8), 0.36/12, _xlpm.value&gt;0.8, -0.06/12))</f>
        <v>0.03</v>
      </c>
      <c r="PN4" t="str">
        <f t="shared" ref="PN4:PN19" ca="1" si="380">IF(RAND()&lt;_xlfn.EXPON.DIST(1, 1/18, TRUE), "Yes", "No")</f>
        <v>No</v>
      </c>
      <c r="PO4">
        <f ca="1">COUNTIF(PN$4:PN4, "Yes")</f>
        <v>0</v>
      </c>
      <c r="PP4" s="8">
        <f t="shared" ref="PP4" si="381">$B$4</f>
        <v>7500</v>
      </c>
      <c r="PQ4" s="37">
        <f t="shared" ref="PQ4" ca="1" si="382">0.1*PO4*$B$4</f>
        <v>0</v>
      </c>
      <c r="PR4" s="64">
        <f t="shared" ref="PR4:PR67" ca="1" si="383">SUM(PP4:PQ4)</f>
        <v>7500</v>
      </c>
      <c r="PS4" s="39" cm="1">
        <f t="array" aca="1" ref="PS4" ca="1">_xlfn.LET(_xlpm.value, RAND(), _xlfn.IFS(_xlpm.value&lt;=0.6, 0.9/12, AND(_xlpm.value&gt;0.6, _xlpm.value&lt;=0.8), 0.36/12, _xlpm.value&gt;0.8, -0.06/12))</f>
        <v>7.4999999999999997E-2</v>
      </c>
      <c r="PT4" t="str">
        <f t="shared" ref="PT4:PT19" ca="1" si="384">IF(RAND()&lt;_xlfn.EXPON.DIST(1, 1/18, TRUE), "Yes", "No")</f>
        <v>No</v>
      </c>
      <c r="PU4">
        <f ca="1">COUNTIF(PT$4:PT4, "Yes")</f>
        <v>0</v>
      </c>
      <c r="PV4" s="8">
        <f t="shared" ref="PV4" si="385">$B$4</f>
        <v>7500</v>
      </c>
      <c r="PW4" s="37">
        <f t="shared" ref="PW4" ca="1" si="386">0.1*PU4*$B$4</f>
        <v>0</v>
      </c>
      <c r="PX4" s="64">
        <f t="shared" ref="PX4:PX67" ca="1" si="387">SUM(PV4:PW4)</f>
        <v>7500</v>
      </c>
      <c r="PY4" s="39" cm="1">
        <f t="array" aca="1" ref="PY4" ca="1">_xlfn.LET(_xlpm.value, RAND(), _xlfn.IFS(_xlpm.value&lt;=0.6, 0.9/12, AND(_xlpm.value&gt;0.6, _xlpm.value&lt;=0.8), 0.36/12, _xlpm.value&gt;0.8, -0.06/12))</f>
        <v>7.4999999999999997E-2</v>
      </c>
      <c r="PZ4" t="str">
        <f t="shared" ref="PZ4:PZ19" ca="1" si="388">IF(RAND()&lt;_xlfn.EXPON.DIST(1, 1/18, TRUE), "Yes", "No")</f>
        <v>No</v>
      </c>
      <c r="QA4">
        <f ca="1">COUNTIF(PZ$4:PZ4, "Yes")</f>
        <v>0</v>
      </c>
      <c r="QB4" s="8">
        <f t="shared" ref="QB4" si="389">$B$4</f>
        <v>7500</v>
      </c>
      <c r="QC4" s="37">
        <f t="shared" ref="QC4" ca="1" si="390">0.1*QA4*$B$4</f>
        <v>0</v>
      </c>
      <c r="QD4" s="64">
        <f t="shared" ref="QD4:QD67" ca="1" si="391">SUM(QB4:QC4)</f>
        <v>7500</v>
      </c>
      <c r="QE4" s="39" cm="1">
        <f t="array" aca="1" ref="QE4" ca="1">_xlfn.LET(_xlpm.value, RAND(), _xlfn.IFS(_xlpm.value&lt;=0.6, 0.9/12, AND(_xlpm.value&gt;0.6, _xlpm.value&lt;=0.8), 0.36/12, _xlpm.value&gt;0.8, -0.06/12))</f>
        <v>7.4999999999999997E-2</v>
      </c>
      <c r="QF4" t="str">
        <f t="shared" ref="QF4:QF19" ca="1" si="392">IF(RAND()&lt;_xlfn.EXPON.DIST(1, 1/18, TRUE), "Yes", "No")</f>
        <v>No</v>
      </c>
      <c r="QG4">
        <f ca="1">COUNTIF(QF$4:QF4, "Yes")</f>
        <v>0</v>
      </c>
      <c r="QH4" s="8">
        <f t="shared" ref="QH4" si="393">$B$4</f>
        <v>7500</v>
      </c>
      <c r="QI4" s="37">
        <f t="shared" ref="QI4" ca="1" si="394">0.1*QG4*$B$4</f>
        <v>0</v>
      </c>
      <c r="QJ4" s="64">
        <f t="shared" ref="QJ4:QJ67" ca="1" si="395">SUM(QH4:QI4)</f>
        <v>7500</v>
      </c>
      <c r="QK4" s="39" cm="1">
        <f t="array" aca="1" ref="QK4" ca="1">_xlfn.LET(_xlpm.value, RAND(), _xlfn.IFS(_xlpm.value&lt;=0.6, 0.9/12, AND(_xlpm.value&gt;0.6, _xlpm.value&lt;=0.8), 0.36/12, _xlpm.value&gt;0.8, -0.06/12))</f>
        <v>7.4999999999999997E-2</v>
      </c>
      <c r="QL4" t="str">
        <f t="shared" ref="QL4:QL19" ca="1" si="396">IF(RAND()&lt;_xlfn.EXPON.DIST(1, 1/18, TRUE), "Yes", "No")</f>
        <v>Yes</v>
      </c>
      <c r="QM4">
        <f ca="1">COUNTIF(QL$4:QL4, "Yes")</f>
        <v>1</v>
      </c>
      <c r="QN4" s="8">
        <f t="shared" ref="QN4" si="397">$B$4</f>
        <v>7500</v>
      </c>
      <c r="QO4" s="37">
        <f t="shared" ref="QO4" ca="1" si="398">0.1*QM4*$B$4</f>
        <v>750</v>
      </c>
      <c r="QP4" s="64">
        <f t="shared" ref="QP4:QP67" ca="1" si="399">SUM(QN4:QO4)</f>
        <v>8250</v>
      </c>
      <c r="QQ4" s="39" cm="1">
        <f t="array" aca="1" ref="QQ4" ca="1">_xlfn.LET(_xlpm.value, RAND(), _xlfn.IFS(_xlpm.value&lt;=0.6, 0.9/12, AND(_xlpm.value&gt;0.6, _xlpm.value&lt;=0.8), 0.36/12, _xlpm.value&gt;0.8, -0.06/12))</f>
        <v>0.03</v>
      </c>
      <c r="QR4" t="str">
        <f t="shared" ref="QR4:QR19" ca="1" si="400">IF(RAND()&lt;_xlfn.EXPON.DIST(1, 1/18, TRUE), "Yes", "No")</f>
        <v>No</v>
      </c>
      <c r="QS4">
        <f ca="1">COUNTIF(QR$4:QR4, "Yes")</f>
        <v>0</v>
      </c>
      <c r="QT4" s="8">
        <f t="shared" ref="QT4" si="401">$B$4</f>
        <v>7500</v>
      </c>
      <c r="QU4" s="37">
        <f t="shared" ref="QU4" ca="1" si="402">0.1*QS4*$B$4</f>
        <v>0</v>
      </c>
      <c r="QV4" s="64">
        <f t="shared" ref="QV4:QV67" ca="1" si="403">SUM(QT4:QU4)</f>
        <v>7500</v>
      </c>
      <c r="QW4" s="39" cm="1">
        <f t="array" aca="1" ref="QW4" ca="1">_xlfn.LET(_xlpm.value, RAND(), _xlfn.IFS(_xlpm.value&lt;=0.6, 0.9/12, AND(_xlpm.value&gt;0.6, _xlpm.value&lt;=0.8), 0.36/12, _xlpm.value&gt;0.8, -0.06/12))</f>
        <v>7.4999999999999997E-2</v>
      </c>
      <c r="QX4" t="str">
        <f t="shared" ref="QX4:QX19" ca="1" si="404">IF(RAND()&lt;_xlfn.EXPON.DIST(1, 1/18, TRUE), "Yes", "No")</f>
        <v>No</v>
      </c>
      <c r="QY4">
        <f ca="1">COUNTIF(QX$4:QX4, "Yes")</f>
        <v>0</v>
      </c>
      <c r="QZ4" s="8">
        <f t="shared" ref="QZ4" si="405">$B$4</f>
        <v>7500</v>
      </c>
      <c r="RA4" s="37">
        <f t="shared" ref="RA4" ca="1" si="406">0.1*QY4*$B$4</f>
        <v>0</v>
      </c>
      <c r="RB4" s="64">
        <f t="shared" ref="RB4:RB67" ca="1" si="407">SUM(QZ4:RA4)</f>
        <v>7500</v>
      </c>
      <c r="RC4" s="39" cm="1">
        <f t="array" aca="1" ref="RC4" ca="1">_xlfn.LET(_xlpm.value, RAND(), _xlfn.IFS(_xlpm.value&lt;=0.6, 0.9/12, AND(_xlpm.value&gt;0.6, _xlpm.value&lt;=0.8), 0.36/12, _xlpm.value&gt;0.8, -0.06/12))</f>
        <v>7.4999999999999997E-2</v>
      </c>
      <c r="RD4" t="str">
        <f t="shared" ref="RD4:RD19" ca="1" si="408">IF(RAND()&lt;_xlfn.EXPON.DIST(1, 1/18, TRUE), "Yes", "No")</f>
        <v>No</v>
      </c>
      <c r="RE4">
        <f ca="1">COUNTIF(RD$4:RD4, "Yes")</f>
        <v>0</v>
      </c>
      <c r="RF4" s="8">
        <f t="shared" ref="RF4" si="409">$B$4</f>
        <v>7500</v>
      </c>
      <c r="RG4" s="37">
        <f t="shared" ref="RG4" ca="1" si="410">0.1*RE4*$B$4</f>
        <v>0</v>
      </c>
      <c r="RH4" s="64">
        <f t="shared" ref="RH4:RH67" ca="1" si="411">SUM(RF4:RG4)</f>
        <v>7500</v>
      </c>
      <c r="RI4" s="39" cm="1">
        <f t="array" aca="1" ref="RI4" ca="1">_xlfn.LET(_xlpm.value, RAND(), _xlfn.IFS(_xlpm.value&lt;=0.6, 0.9/12, AND(_xlpm.value&gt;0.6, _xlpm.value&lt;=0.8), 0.36/12, _xlpm.value&gt;0.8, -0.06/12))</f>
        <v>7.4999999999999997E-2</v>
      </c>
      <c r="RJ4" t="str">
        <f t="shared" ref="RJ4:RJ19" ca="1" si="412">IF(RAND()&lt;_xlfn.EXPON.DIST(1, 1/18, TRUE), "Yes", "No")</f>
        <v>No</v>
      </c>
      <c r="RK4">
        <f ca="1">COUNTIF(RJ$4:RJ4, "Yes")</f>
        <v>0</v>
      </c>
      <c r="RL4" s="8">
        <f t="shared" ref="RL4" si="413">$B$4</f>
        <v>7500</v>
      </c>
      <c r="RM4" s="37">
        <f t="shared" ref="RM4" ca="1" si="414">0.1*RK4*$B$4</f>
        <v>0</v>
      </c>
      <c r="RN4" s="64">
        <f t="shared" ref="RN4:RN67" ca="1" si="415">SUM(RL4:RM4)</f>
        <v>7500</v>
      </c>
      <c r="RO4" s="39" cm="1">
        <f t="array" aca="1" ref="RO4" ca="1">_xlfn.LET(_xlpm.value, RAND(), _xlfn.IFS(_xlpm.value&lt;=0.6, 0.9/12, AND(_xlpm.value&gt;0.6, _xlpm.value&lt;=0.8), 0.36/12, _xlpm.value&gt;0.8, -0.06/12))</f>
        <v>7.4999999999999997E-2</v>
      </c>
      <c r="RP4" t="str">
        <f t="shared" ref="RP4:RP19" ca="1" si="416">IF(RAND()&lt;_xlfn.EXPON.DIST(1, 1/18, TRUE), "Yes", "No")</f>
        <v>No</v>
      </c>
      <c r="RQ4">
        <f ca="1">COUNTIF(RP$4:RP4, "Yes")</f>
        <v>0</v>
      </c>
      <c r="RR4" s="8">
        <f t="shared" ref="RR4" si="417">$B$4</f>
        <v>7500</v>
      </c>
      <c r="RS4" s="37">
        <f t="shared" ref="RS4" ca="1" si="418">0.1*RQ4*$B$4</f>
        <v>0</v>
      </c>
      <c r="RT4" s="64">
        <f t="shared" ref="RT4:RT67" ca="1" si="419">SUM(RR4:RS4)</f>
        <v>7500</v>
      </c>
      <c r="RU4" s="39" cm="1">
        <f t="array" aca="1" ref="RU4" ca="1">_xlfn.LET(_xlpm.value, RAND(), _xlfn.IFS(_xlpm.value&lt;=0.6, 0.9/12, AND(_xlpm.value&gt;0.6, _xlpm.value&lt;=0.8), 0.36/12, _xlpm.value&gt;0.8, -0.06/12))</f>
        <v>7.4999999999999997E-2</v>
      </c>
      <c r="RV4" t="str">
        <f t="shared" ref="RV4:RV19" ca="1" si="420">IF(RAND()&lt;_xlfn.EXPON.DIST(1, 1/18, TRUE), "Yes", "No")</f>
        <v>No</v>
      </c>
      <c r="RW4">
        <f ca="1">COUNTIF(RV$4:RV4, "Yes")</f>
        <v>0</v>
      </c>
      <c r="RX4" s="8">
        <f t="shared" ref="RX4" si="421">$B$4</f>
        <v>7500</v>
      </c>
      <c r="RY4" s="37">
        <f t="shared" ref="RY4" ca="1" si="422">0.1*RW4*$B$4</f>
        <v>0</v>
      </c>
      <c r="RZ4" s="64">
        <f t="shared" ref="RZ4:RZ67" ca="1" si="423">SUM(RX4:RY4)</f>
        <v>7500</v>
      </c>
      <c r="SA4" s="39" cm="1">
        <f t="array" aca="1" ref="SA4" ca="1">_xlfn.LET(_xlpm.value, RAND(), _xlfn.IFS(_xlpm.value&lt;=0.6, 0.9/12, AND(_xlpm.value&gt;0.6, _xlpm.value&lt;=0.8), 0.36/12, _xlpm.value&gt;0.8, -0.06/12))</f>
        <v>-5.0000000000000001E-3</v>
      </c>
      <c r="SB4" t="str">
        <f t="shared" ref="SB4:SB19" ca="1" si="424">IF(RAND()&lt;_xlfn.EXPON.DIST(1, 1/18, TRUE), "Yes", "No")</f>
        <v>No</v>
      </c>
      <c r="SC4">
        <f ca="1">COUNTIF(SB$4:SB4, "Yes")</f>
        <v>0</v>
      </c>
      <c r="SD4" s="8">
        <f t="shared" ref="SD4" si="425">$B$4</f>
        <v>7500</v>
      </c>
      <c r="SE4" s="37">
        <f t="shared" ref="SE4" ca="1" si="426">0.1*SC4*$B$4</f>
        <v>0</v>
      </c>
      <c r="SF4" s="64">
        <f t="shared" ref="SF4:SF67" ca="1" si="427">SUM(SD4:SE4)</f>
        <v>7500</v>
      </c>
      <c r="SG4" s="39" cm="1">
        <f t="array" aca="1" ref="SG4" ca="1">_xlfn.LET(_xlpm.value, RAND(), _xlfn.IFS(_xlpm.value&lt;=0.6, 0.9/12, AND(_xlpm.value&gt;0.6, _xlpm.value&lt;=0.8), 0.36/12, _xlpm.value&gt;0.8, -0.06/12))</f>
        <v>7.4999999999999997E-2</v>
      </c>
      <c r="SH4" t="str">
        <f t="shared" ref="SH4:SH19" ca="1" si="428">IF(RAND()&lt;_xlfn.EXPON.DIST(1, 1/18, TRUE), "Yes", "No")</f>
        <v>No</v>
      </c>
      <c r="SI4">
        <f ca="1">COUNTIF(SH$4:SH4, "Yes")</f>
        <v>0</v>
      </c>
      <c r="SJ4" s="8">
        <f t="shared" ref="SJ4" si="429">$B$4</f>
        <v>7500</v>
      </c>
      <c r="SK4" s="37">
        <f t="shared" ref="SK4" ca="1" si="430">0.1*SI4*$B$4</f>
        <v>0</v>
      </c>
      <c r="SL4" s="64">
        <f t="shared" ref="SL4:SL67" ca="1" si="431">SUM(SJ4:SK4)</f>
        <v>7500</v>
      </c>
      <c r="SM4" s="39" cm="1">
        <f t="array" aca="1" ref="SM4" ca="1">_xlfn.LET(_xlpm.value, RAND(), _xlfn.IFS(_xlpm.value&lt;=0.6, 0.9/12, AND(_xlpm.value&gt;0.6, _xlpm.value&lt;=0.8), 0.36/12, _xlpm.value&gt;0.8, -0.06/12))</f>
        <v>7.4999999999999997E-2</v>
      </c>
      <c r="SN4" t="str">
        <f t="shared" ref="SN4:SN19" ca="1" si="432">IF(RAND()&lt;_xlfn.EXPON.DIST(1, 1/18, TRUE), "Yes", "No")</f>
        <v>No</v>
      </c>
      <c r="SO4">
        <f ca="1">COUNTIF(SN$4:SN4, "Yes")</f>
        <v>0</v>
      </c>
      <c r="SP4" s="8">
        <f t="shared" ref="SP4" si="433">$B$4</f>
        <v>7500</v>
      </c>
      <c r="SQ4" s="37">
        <f t="shared" ref="SQ4" ca="1" si="434">0.1*SO4*$B$4</f>
        <v>0</v>
      </c>
      <c r="SR4" s="64">
        <f t="shared" ref="SR4:SR67" ca="1" si="435">SUM(SP4:SQ4)</f>
        <v>7500</v>
      </c>
      <c r="SS4" s="39" cm="1">
        <f t="array" aca="1" ref="SS4" ca="1">_xlfn.LET(_xlpm.value, RAND(), _xlfn.IFS(_xlpm.value&lt;=0.6, 0.9/12, AND(_xlpm.value&gt;0.6, _xlpm.value&lt;=0.8), 0.36/12, _xlpm.value&gt;0.8, -0.06/12))</f>
        <v>0.03</v>
      </c>
      <c r="ST4" t="str">
        <f t="shared" ref="ST4:ST19" ca="1" si="436">IF(RAND()&lt;_xlfn.EXPON.DIST(1, 1/18, TRUE), "Yes", "No")</f>
        <v>No</v>
      </c>
      <c r="SU4">
        <f ca="1">COUNTIF(ST$4:ST4, "Yes")</f>
        <v>0</v>
      </c>
      <c r="SV4" s="8">
        <f t="shared" ref="SV4" si="437">$B$4</f>
        <v>7500</v>
      </c>
      <c r="SW4" s="37">
        <f t="shared" ref="SW4" ca="1" si="438">0.1*SU4*$B$4</f>
        <v>0</v>
      </c>
      <c r="SX4" s="64">
        <f t="shared" ref="SX4:SX67" ca="1" si="439">SUM(SV4:SW4)</f>
        <v>7500</v>
      </c>
      <c r="SY4" s="39" cm="1">
        <f t="array" aca="1" ref="SY4" ca="1">_xlfn.LET(_xlpm.value, RAND(), _xlfn.IFS(_xlpm.value&lt;=0.6, 0.9/12, AND(_xlpm.value&gt;0.6, _xlpm.value&lt;=0.8), 0.36/12, _xlpm.value&gt;0.8, -0.06/12))</f>
        <v>7.4999999999999997E-2</v>
      </c>
      <c r="SZ4" t="str">
        <f t="shared" ref="SZ4:SZ19" ca="1" si="440">IF(RAND()&lt;_xlfn.EXPON.DIST(1, 1/18, TRUE), "Yes", "No")</f>
        <v>No</v>
      </c>
      <c r="TA4">
        <f ca="1">COUNTIF(SZ$4:SZ4, "Yes")</f>
        <v>0</v>
      </c>
      <c r="TB4" s="8">
        <f t="shared" ref="TB4" si="441">$B$4</f>
        <v>7500</v>
      </c>
      <c r="TC4" s="37">
        <f t="shared" ref="TC4" ca="1" si="442">0.1*TA4*$B$4</f>
        <v>0</v>
      </c>
      <c r="TD4" s="64">
        <f t="shared" ref="TD4:TD67" ca="1" si="443">SUM(TB4:TC4)</f>
        <v>7500</v>
      </c>
      <c r="TE4" s="39" cm="1">
        <f t="array" aca="1" ref="TE4" ca="1">_xlfn.LET(_xlpm.value, RAND(), _xlfn.IFS(_xlpm.value&lt;=0.6, 0.9/12, AND(_xlpm.value&gt;0.6, _xlpm.value&lt;=0.8), 0.36/12, _xlpm.value&gt;0.8, -0.06/12))</f>
        <v>7.4999999999999997E-2</v>
      </c>
      <c r="TF4" t="str">
        <f t="shared" ref="TF4:TF19" ca="1" si="444">IF(RAND()&lt;_xlfn.EXPON.DIST(1, 1/18, TRUE), "Yes", "No")</f>
        <v>No</v>
      </c>
      <c r="TG4">
        <f ca="1">COUNTIF(TF$4:TF4, "Yes")</f>
        <v>0</v>
      </c>
      <c r="TH4" s="8">
        <f t="shared" ref="TH4" si="445">$B$4</f>
        <v>7500</v>
      </c>
      <c r="TI4" s="37">
        <f t="shared" ref="TI4" ca="1" si="446">0.1*TG4*$B$4</f>
        <v>0</v>
      </c>
      <c r="TJ4" s="64">
        <f t="shared" ref="TJ4:TJ67" ca="1" si="447">SUM(TH4:TI4)</f>
        <v>7500</v>
      </c>
      <c r="TK4" s="39" cm="1">
        <f t="array" aca="1" ref="TK4" ca="1">_xlfn.LET(_xlpm.value, RAND(), _xlfn.IFS(_xlpm.value&lt;=0.6, 0.9/12, AND(_xlpm.value&gt;0.6, _xlpm.value&lt;=0.8), 0.36/12, _xlpm.value&gt;0.8, -0.06/12))</f>
        <v>7.4999999999999997E-2</v>
      </c>
      <c r="TL4" t="str">
        <f t="shared" ref="TL4:TL19" ca="1" si="448">IF(RAND()&lt;_xlfn.EXPON.DIST(1, 1/18, TRUE), "Yes", "No")</f>
        <v>No</v>
      </c>
      <c r="TM4">
        <f ca="1">COUNTIF(TL$4:TL4, "Yes")</f>
        <v>0</v>
      </c>
      <c r="TN4" s="8">
        <f t="shared" ref="TN4" si="449">$B$4</f>
        <v>7500</v>
      </c>
      <c r="TO4" s="37">
        <f t="shared" ref="TO4" ca="1" si="450">0.1*TM4*$B$4</f>
        <v>0</v>
      </c>
      <c r="TP4" s="64">
        <f t="shared" ref="TP4:TP67" ca="1" si="451">SUM(TN4:TO4)</f>
        <v>7500</v>
      </c>
      <c r="TQ4" s="39" cm="1">
        <f t="array" aca="1" ref="TQ4" ca="1">_xlfn.LET(_xlpm.value, RAND(), _xlfn.IFS(_xlpm.value&lt;=0.6, 0.9/12, AND(_xlpm.value&gt;0.6, _xlpm.value&lt;=0.8), 0.36/12, _xlpm.value&gt;0.8, -0.06/12))</f>
        <v>7.4999999999999997E-2</v>
      </c>
      <c r="TR4" t="str">
        <f t="shared" ref="TR4:TR19" ca="1" si="452">IF(RAND()&lt;_xlfn.EXPON.DIST(1, 1/18, TRUE), "Yes", "No")</f>
        <v>No</v>
      </c>
      <c r="TS4">
        <f ca="1">COUNTIF(TR$4:TR4, "Yes")</f>
        <v>0</v>
      </c>
      <c r="TT4" s="8">
        <f t="shared" ref="TT4" si="453">$B$4</f>
        <v>7500</v>
      </c>
      <c r="TU4" s="37">
        <f t="shared" ref="TU4" ca="1" si="454">0.1*TS4*$B$4</f>
        <v>0</v>
      </c>
      <c r="TV4" s="64">
        <f t="shared" ref="TV4:TV67" ca="1" si="455">SUM(TT4:TU4)</f>
        <v>7500</v>
      </c>
      <c r="TW4" s="39" cm="1">
        <f t="array" aca="1" ref="TW4" ca="1">_xlfn.LET(_xlpm.value, RAND(), _xlfn.IFS(_xlpm.value&lt;=0.6, 0.9/12, AND(_xlpm.value&gt;0.6, _xlpm.value&lt;=0.8), 0.36/12, _xlpm.value&gt;0.8, -0.06/12))</f>
        <v>7.4999999999999997E-2</v>
      </c>
      <c r="TX4" t="str">
        <f t="shared" ref="TX4:TX19" ca="1" si="456">IF(RAND()&lt;_xlfn.EXPON.DIST(1, 1/18, TRUE), "Yes", "No")</f>
        <v>No</v>
      </c>
      <c r="TY4">
        <f ca="1">COUNTIF(TX$4:TX4, "Yes")</f>
        <v>0</v>
      </c>
      <c r="TZ4" s="8">
        <f t="shared" ref="TZ4" si="457">$B$4</f>
        <v>7500</v>
      </c>
      <c r="UA4" s="37">
        <f t="shared" ref="UA4" ca="1" si="458">0.1*TY4*$B$4</f>
        <v>0</v>
      </c>
      <c r="UB4" s="64">
        <f t="shared" ref="UB4:UB67" ca="1" si="459">SUM(TZ4:UA4)</f>
        <v>7500</v>
      </c>
      <c r="UC4" s="39" cm="1">
        <f t="array" aca="1" ref="UC4" ca="1">_xlfn.LET(_xlpm.value, RAND(), _xlfn.IFS(_xlpm.value&lt;=0.6, 0.9/12, AND(_xlpm.value&gt;0.6, _xlpm.value&lt;=0.8), 0.36/12, _xlpm.value&gt;0.8, -0.06/12))</f>
        <v>-5.0000000000000001E-3</v>
      </c>
      <c r="UD4" t="str">
        <f t="shared" ref="UD4:UD19" ca="1" si="460">IF(RAND()&lt;_xlfn.EXPON.DIST(1, 1/18, TRUE), "Yes", "No")</f>
        <v>No</v>
      </c>
      <c r="UE4">
        <f ca="1">COUNTIF(UD$4:UD4, "Yes")</f>
        <v>0</v>
      </c>
      <c r="UF4" s="8">
        <f t="shared" ref="UF4" si="461">$B$4</f>
        <v>7500</v>
      </c>
      <c r="UG4" s="37">
        <f t="shared" ref="UG4" ca="1" si="462">0.1*UE4*$B$4</f>
        <v>0</v>
      </c>
      <c r="UH4" s="64">
        <f t="shared" ref="UH4:UH67" ca="1" si="463">SUM(UF4:UG4)</f>
        <v>7500</v>
      </c>
      <c r="UI4" s="39" cm="1">
        <f t="array" aca="1" ref="UI4" ca="1">_xlfn.LET(_xlpm.value, RAND(), _xlfn.IFS(_xlpm.value&lt;=0.6, 0.9/12, AND(_xlpm.value&gt;0.6, _xlpm.value&lt;=0.8), 0.36/12, _xlpm.value&gt;0.8, -0.06/12))</f>
        <v>7.4999999999999997E-2</v>
      </c>
      <c r="UJ4" t="str">
        <f t="shared" ref="UJ4:UJ19" ca="1" si="464">IF(RAND()&lt;_xlfn.EXPON.DIST(1, 1/18, TRUE), "Yes", "No")</f>
        <v>No</v>
      </c>
      <c r="UK4">
        <f ca="1">COUNTIF(UJ$4:UJ4, "Yes")</f>
        <v>0</v>
      </c>
      <c r="UL4" s="8">
        <f t="shared" ref="UL4" si="465">$B$4</f>
        <v>7500</v>
      </c>
      <c r="UM4" s="37">
        <f t="shared" ref="UM4" ca="1" si="466">0.1*UK4*$B$4</f>
        <v>0</v>
      </c>
      <c r="UN4" s="64">
        <f t="shared" ref="UN4:UN67" ca="1" si="467">SUM(UL4:UM4)</f>
        <v>7500</v>
      </c>
      <c r="UO4" s="39" cm="1">
        <f t="array" aca="1" ref="UO4" ca="1">_xlfn.LET(_xlpm.value, RAND(), _xlfn.IFS(_xlpm.value&lt;=0.6, 0.9/12, AND(_xlpm.value&gt;0.6, _xlpm.value&lt;=0.8), 0.36/12, _xlpm.value&gt;0.8, -0.06/12))</f>
        <v>7.4999999999999997E-2</v>
      </c>
      <c r="UP4" t="str">
        <f t="shared" ref="UP4:UP19" ca="1" si="468">IF(RAND()&lt;_xlfn.EXPON.DIST(1, 1/18, TRUE), "Yes", "No")</f>
        <v>No</v>
      </c>
      <c r="UQ4">
        <f ca="1">COUNTIF(UP$4:UP4, "Yes")</f>
        <v>0</v>
      </c>
      <c r="UR4" s="8">
        <f t="shared" ref="UR4" si="469">$B$4</f>
        <v>7500</v>
      </c>
      <c r="US4" s="37">
        <f t="shared" ref="US4" ca="1" si="470">0.1*UQ4*$B$4</f>
        <v>0</v>
      </c>
      <c r="UT4" s="64">
        <f t="shared" ref="UT4:UT67" ca="1" si="471">SUM(UR4:US4)</f>
        <v>7500</v>
      </c>
      <c r="UU4" s="39" cm="1">
        <f t="array" aca="1" ref="UU4" ca="1">_xlfn.LET(_xlpm.value, RAND(), _xlfn.IFS(_xlpm.value&lt;=0.6, 0.9/12, AND(_xlpm.value&gt;0.6, _xlpm.value&lt;=0.8), 0.36/12, _xlpm.value&gt;0.8, -0.06/12))</f>
        <v>7.4999999999999997E-2</v>
      </c>
      <c r="UV4" t="str">
        <f t="shared" ref="UV4:UV19" ca="1" si="472">IF(RAND()&lt;_xlfn.EXPON.DIST(1, 1/18, TRUE), "Yes", "No")</f>
        <v>No</v>
      </c>
      <c r="UW4">
        <f ca="1">COUNTIF(UV$4:UV4, "Yes")</f>
        <v>0</v>
      </c>
      <c r="UX4" s="8">
        <f t="shared" ref="UX4" si="473">$B$4</f>
        <v>7500</v>
      </c>
      <c r="UY4" s="37">
        <f t="shared" ref="UY4" ca="1" si="474">0.1*UW4*$B$4</f>
        <v>0</v>
      </c>
      <c r="UZ4" s="64">
        <f t="shared" ref="UZ4:UZ67" ca="1" si="475">SUM(UX4:UY4)</f>
        <v>7500</v>
      </c>
      <c r="VA4" s="39" cm="1">
        <f t="array" aca="1" ref="VA4" ca="1">_xlfn.LET(_xlpm.value, RAND(), _xlfn.IFS(_xlpm.value&lt;=0.6, 0.9/12, AND(_xlpm.value&gt;0.6, _xlpm.value&lt;=0.8), 0.36/12, _xlpm.value&gt;0.8, -0.06/12))</f>
        <v>7.4999999999999997E-2</v>
      </c>
      <c r="VB4" t="str">
        <f t="shared" ref="VB4:VB19" ca="1" si="476">IF(RAND()&lt;_xlfn.EXPON.DIST(1, 1/18, TRUE), "Yes", "No")</f>
        <v>No</v>
      </c>
      <c r="VC4">
        <f ca="1">COUNTIF(VB$4:VB4, "Yes")</f>
        <v>0</v>
      </c>
      <c r="VD4" s="8">
        <f t="shared" ref="VD4" si="477">$B$4</f>
        <v>7500</v>
      </c>
      <c r="VE4" s="37">
        <f t="shared" ref="VE4" ca="1" si="478">0.1*VC4*$B$4</f>
        <v>0</v>
      </c>
      <c r="VF4" s="64">
        <f t="shared" ref="VF4:VF67" ca="1" si="479">SUM(VD4:VE4)</f>
        <v>7500</v>
      </c>
      <c r="VG4" s="39" cm="1">
        <f t="array" aca="1" ref="VG4" ca="1">_xlfn.LET(_xlpm.value, RAND(), _xlfn.IFS(_xlpm.value&lt;=0.6, 0.9/12, AND(_xlpm.value&gt;0.6, _xlpm.value&lt;=0.8), 0.36/12, _xlpm.value&gt;0.8, -0.06/12))</f>
        <v>7.4999999999999997E-2</v>
      </c>
      <c r="VH4" t="str">
        <f t="shared" ref="VH4:VH19" ca="1" si="480">IF(RAND()&lt;_xlfn.EXPON.DIST(1, 1/18, TRUE), "Yes", "No")</f>
        <v>No</v>
      </c>
      <c r="VI4">
        <f ca="1">COUNTIF(VH$4:VH4, "Yes")</f>
        <v>0</v>
      </c>
      <c r="VJ4" s="8">
        <f t="shared" ref="VJ4" si="481">$B$4</f>
        <v>7500</v>
      </c>
      <c r="VK4" s="37">
        <f t="shared" ref="VK4" ca="1" si="482">0.1*VI4*$B$4</f>
        <v>0</v>
      </c>
      <c r="VL4" s="64">
        <f t="shared" ref="VL4:VL67" ca="1" si="483">SUM(VJ4:VK4)</f>
        <v>7500</v>
      </c>
      <c r="VM4" s="39" cm="1">
        <f t="array" aca="1" ref="VM4" ca="1">_xlfn.LET(_xlpm.value, RAND(), _xlfn.IFS(_xlpm.value&lt;=0.6, 0.9/12, AND(_xlpm.value&gt;0.6, _xlpm.value&lt;=0.8), 0.36/12, _xlpm.value&gt;0.8, -0.06/12))</f>
        <v>7.4999999999999997E-2</v>
      </c>
      <c r="VN4" t="str">
        <f t="shared" ref="VN4:VN19" ca="1" si="484">IF(RAND()&lt;_xlfn.EXPON.DIST(1, 1/18, TRUE), "Yes", "No")</f>
        <v>No</v>
      </c>
      <c r="VO4">
        <f ca="1">COUNTIF(VN$4:VN4, "Yes")</f>
        <v>0</v>
      </c>
      <c r="VP4" s="8">
        <f t="shared" ref="VP4" si="485">$B$4</f>
        <v>7500</v>
      </c>
      <c r="VQ4" s="37">
        <f t="shared" ref="VQ4" ca="1" si="486">0.1*VO4*$B$4</f>
        <v>0</v>
      </c>
      <c r="VR4" s="64">
        <f t="shared" ref="VR4:VR67" ca="1" si="487">SUM(VP4:VQ4)</f>
        <v>7500</v>
      </c>
      <c r="VS4" s="39" cm="1">
        <f t="array" aca="1" ref="VS4" ca="1">_xlfn.LET(_xlpm.value, RAND(), _xlfn.IFS(_xlpm.value&lt;=0.6, 0.9/12, AND(_xlpm.value&gt;0.6, _xlpm.value&lt;=0.8), 0.36/12, _xlpm.value&gt;0.8, -0.06/12))</f>
        <v>7.4999999999999997E-2</v>
      </c>
      <c r="VT4" t="str">
        <f t="shared" ref="VT4:VT19" ca="1" si="488">IF(RAND()&lt;_xlfn.EXPON.DIST(1, 1/18, TRUE), "Yes", "No")</f>
        <v>No</v>
      </c>
      <c r="VU4">
        <f ca="1">COUNTIF(VT$4:VT4, "Yes")</f>
        <v>0</v>
      </c>
      <c r="VV4" s="8">
        <f t="shared" ref="VV4" si="489">$B$4</f>
        <v>7500</v>
      </c>
      <c r="VW4" s="37">
        <f t="shared" ref="VW4" ca="1" si="490">0.1*VU4*$B$4</f>
        <v>0</v>
      </c>
      <c r="VX4" s="64">
        <f t="shared" ref="VX4:VX67" ca="1" si="491">SUM(VV4:VW4)</f>
        <v>7500</v>
      </c>
      <c r="VY4" s="39" cm="1">
        <f t="array" aca="1" ref="VY4" ca="1">_xlfn.LET(_xlpm.value, RAND(), _xlfn.IFS(_xlpm.value&lt;=0.6, 0.9/12, AND(_xlpm.value&gt;0.6, _xlpm.value&lt;=0.8), 0.36/12, _xlpm.value&gt;0.8, -0.06/12))</f>
        <v>7.4999999999999997E-2</v>
      </c>
      <c r="VZ4" t="str">
        <f t="shared" ref="VZ4:VZ19" ca="1" si="492">IF(RAND()&lt;_xlfn.EXPON.DIST(1, 1/18, TRUE), "Yes", "No")</f>
        <v>No</v>
      </c>
      <c r="WA4">
        <f ca="1">COUNTIF(VZ$4:VZ4, "Yes")</f>
        <v>0</v>
      </c>
      <c r="WB4" s="8">
        <f t="shared" ref="WB4" si="493">$B$4</f>
        <v>7500</v>
      </c>
      <c r="WC4" s="37">
        <f t="shared" ref="WC4" ca="1" si="494">0.1*WA4*$B$4</f>
        <v>0</v>
      </c>
      <c r="WD4" s="64">
        <f t="shared" ref="WD4:WD67" ca="1" si="495">SUM(WB4:WC4)</f>
        <v>7500</v>
      </c>
      <c r="WE4" s="14"/>
      <c r="WH4" s="8"/>
      <c r="WI4" s="37"/>
      <c r="WJ4" s="1"/>
      <c r="WK4" s="14"/>
      <c r="WN4" s="8"/>
      <c r="WO4" s="37"/>
      <c r="WP4" s="1"/>
      <c r="WQ4" s="14"/>
      <c r="WT4" s="8"/>
      <c r="WU4" s="37"/>
      <c r="WV4" s="1"/>
      <c r="WW4" s="14"/>
      <c r="WZ4" s="8"/>
      <c r="XA4" s="37"/>
      <c r="XB4" s="1"/>
      <c r="XC4" s="14"/>
      <c r="XF4" s="8"/>
      <c r="XG4" s="37"/>
      <c r="XH4" s="1"/>
      <c r="XI4" s="14"/>
      <c r="XL4" s="8"/>
      <c r="XM4" s="37"/>
      <c r="XN4" s="1"/>
      <c r="XO4" s="14"/>
      <c r="XR4" s="8"/>
      <c r="XS4" s="37"/>
      <c r="XT4" s="1"/>
      <c r="XU4" s="14"/>
      <c r="XX4" s="8"/>
      <c r="XY4" s="37"/>
      <c r="XZ4" s="1"/>
      <c r="YA4" s="14"/>
      <c r="YD4" s="8"/>
      <c r="YE4" s="37"/>
      <c r="YF4" s="1"/>
      <c r="YG4" s="14"/>
      <c r="YJ4" s="8"/>
      <c r="YK4" s="37"/>
      <c r="YL4" s="1"/>
      <c r="YM4" s="14"/>
      <c r="YP4" s="8"/>
      <c r="YQ4" s="37"/>
      <c r="YR4" s="1"/>
      <c r="YS4" s="14"/>
      <c r="YV4" s="8"/>
      <c r="YW4" s="37"/>
      <c r="YX4" s="1"/>
      <c r="YY4" s="14"/>
      <c r="ZB4" s="8"/>
      <c r="ZC4" s="37"/>
      <c r="ZD4" s="1"/>
      <c r="ZE4" s="14"/>
      <c r="ZH4" s="8"/>
      <c r="ZI4" s="37"/>
      <c r="ZJ4" s="1"/>
      <c r="ZK4" s="14"/>
      <c r="ZN4" s="8"/>
      <c r="ZO4" s="37"/>
      <c r="ZP4" s="1"/>
      <c r="ZQ4" s="14"/>
      <c r="ZT4" s="8"/>
      <c r="ZU4" s="37"/>
      <c r="ZV4" s="1"/>
      <c r="ZW4" s="14"/>
      <c r="ZZ4" s="8"/>
      <c r="AAA4" s="37"/>
      <c r="AAB4" s="1"/>
      <c r="AAC4" s="14"/>
      <c r="AAF4" s="8"/>
      <c r="AAG4" s="37"/>
      <c r="AAH4" s="1"/>
      <c r="AAI4" s="14"/>
      <c r="AAL4" s="8"/>
      <c r="AAM4" s="37"/>
      <c r="AAN4" s="1"/>
      <c r="AAO4" s="14"/>
      <c r="AAR4" s="8"/>
      <c r="AAS4" s="37"/>
      <c r="AAT4" s="1"/>
      <c r="AAU4" s="14"/>
      <c r="AAX4" s="8"/>
      <c r="AAY4" s="37"/>
      <c r="AAZ4" s="1"/>
      <c r="ABA4" s="14"/>
      <c r="ABD4" s="8"/>
      <c r="ABE4" s="37"/>
      <c r="ABF4" s="1"/>
      <c r="ABG4" s="14"/>
      <c r="ABJ4" s="8"/>
      <c r="ABK4" s="37"/>
      <c r="ABL4" s="1"/>
      <c r="ABM4" s="14"/>
      <c r="ABP4" s="8"/>
      <c r="ABQ4" s="37"/>
      <c r="ABR4" s="1"/>
      <c r="ABS4" s="14"/>
      <c r="ABV4" s="8"/>
      <c r="ABW4" s="37"/>
      <c r="ABX4" s="1"/>
      <c r="ABY4" s="14"/>
      <c r="ACB4" s="8"/>
      <c r="ACC4" s="37"/>
      <c r="ACD4" s="1"/>
      <c r="ACE4" s="14"/>
      <c r="ACH4" s="8"/>
      <c r="ACI4" s="37"/>
      <c r="ACJ4" s="1"/>
      <c r="ACK4" s="14"/>
      <c r="ACN4" s="8"/>
      <c r="ACO4" s="37"/>
      <c r="ACP4" s="1"/>
      <c r="ACQ4" s="14"/>
      <c r="ACT4" s="8"/>
      <c r="ACU4" s="37"/>
      <c r="ACV4" s="1"/>
      <c r="ACW4" s="14"/>
      <c r="ACZ4" s="8"/>
      <c r="ADA4" s="37"/>
      <c r="ADB4" s="1"/>
      <c r="ADC4" s="14"/>
      <c r="ADF4" s="8"/>
      <c r="ADG4" s="37"/>
      <c r="ADH4" s="1"/>
      <c r="ADI4" s="14"/>
      <c r="ADL4" s="8"/>
      <c r="ADM4" s="37"/>
      <c r="ADN4" s="1"/>
      <c r="ADO4" s="14"/>
      <c r="ADR4" s="8"/>
      <c r="ADS4" s="37"/>
      <c r="ADT4" s="1"/>
      <c r="ADU4" s="14"/>
      <c r="ADX4" s="8"/>
      <c r="ADY4" s="37"/>
      <c r="ADZ4" s="1"/>
      <c r="AEA4" s="14"/>
      <c r="AED4" s="8"/>
      <c r="AEE4" s="37"/>
      <c r="AEF4" s="1"/>
      <c r="AEG4" s="14"/>
      <c r="AEJ4" s="8"/>
      <c r="AEK4" s="37"/>
      <c r="AEL4" s="1"/>
      <c r="AEM4" s="14"/>
      <c r="AEP4" s="8"/>
      <c r="AEQ4" s="37"/>
      <c r="AER4" s="1"/>
      <c r="AES4" s="14"/>
      <c r="AEV4" s="8"/>
      <c r="AEW4" s="37"/>
      <c r="AEX4" s="1"/>
      <c r="AEY4" s="14"/>
      <c r="AFB4" s="8"/>
      <c r="AFC4" s="37"/>
      <c r="AFD4" s="1"/>
      <c r="AFE4" s="14"/>
      <c r="AFH4" s="8"/>
      <c r="AFI4" s="37"/>
      <c r="AFJ4" s="1"/>
      <c r="AFK4" s="14"/>
      <c r="AFN4" s="8"/>
      <c r="AFO4" s="37"/>
      <c r="AFP4" s="1"/>
      <c r="AFQ4" s="14"/>
      <c r="AFT4" s="8"/>
      <c r="AFU4" s="37"/>
      <c r="AFV4" s="1"/>
      <c r="AFW4" s="14"/>
      <c r="AFZ4" s="8"/>
      <c r="AGA4" s="37"/>
      <c r="AGB4" s="1"/>
      <c r="AGC4" s="14"/>
      <c r="AGF4" s="8"/>
      <c r="AGG4" s="37"/>
      <c r="AGH4" s="1"/>
      <c r="AGI4" s="14"/>
      <c r="AGL4" s="8"/>
      <c r="AGM4" s="37"/>
      <c r="AGN4" s="1"/>
      <c r="AGO4" s="14"/>
      <c r="AGR4" s="8"/>
      <c r="AGS4" s="37"/>
      <c r="AGT4" s="1"/>
      <c r="AGU4" s="14"/>
      <c r="AGX4" s="8"/>
      <c r="AGY4" s="37"/>
      <c r="AGZ4" s="1"/>
      <c r="AHA4" s="14"/>
      <c r="AHD4" s="8"/>
      <c r="AHE4" s="37"/>
      <c r="AHF4" s="1"/>
      <c r="AHG4" s="14"/>
      <c r="AHJ4" s="8"/>
      <c r="AHK4" s="37"/>
      <c r="AHL4" s="1"/>
      <c r="AHM4" s="14"/>
      <c r="AHP4" s="8"/>
      <c r="AHQ4" s="37"/>
      <c r="AHR4" s="1"/>
      <c r="AHS4" s="14"/>
      <c r="AHV4" s="8"/>
      <c r="AHW4" s="37"/>
      <c r="AHX4" s="1"/>
      <c r="AHY4" s="14"/>
      <c r="AIB4" s="8"/>
      <c r="AIC4" s="37"/>
      <c r="AID4" s="1"/>
      <c r="AIE4" s="14"/>
      <c r="AIH4" s="8"/>
      <c r="AII4" s="37"/>
      <c r="AIJ4" s="1"/>
      <c r="AIK4" s="14"/>
      <c r="AIN4" s="8"/>
      <c r="AIO4" s="37"/>
      <c r="AIP4" s="1"/>
      <c r="AIQ4" s="14"/>
      <c r="AIT4" s="8"/>
      <c r="AIU4" s="37"/>
      <c r="AIV4" s="1"/>
      <c r="AIW4" s="14"/>
      <c r="AIZ4" s="8"/>
      <c r="AJA4" s="37"/>
      <c r="AJB4" s="1"/>
      <c r="AJC4" s="14"/>
      <c r="AJF4" s="8"/>
      <c r="AJG4" s="37"/>
      <c r="AJH4" s="1"/>
      <c r="AJI4" s="14"/>
      <c r="AJL4" s="8"/>
      <c r="AJM4" s="37"/>
      <c r="AJN4" s="1"/>
      <c r="AJO4" s="14"/>
      <c r="AJR4" s="8"/>
      <c r="AJS4" s="37"/>
      <c r="AJT4" s="1"/>
      <c r="AJU4" s="14"/>
      <c r="AJX4" s="8"/>
      <c r="AJY4" s="37"/>
      <c r="AJZ4" s="1"/>
      <c r="AKA4" s="14"/>
      <c r="AKD4" s="8"/>
      <c r="AKE4" s="37"/>
      <c r="AKF4" s="1"/>
      <c r="AKG4" s="14"/>
      <c r="AKJ4" s="8"/>
      <c r="AKK4" s="37"/>
      <c r="AKL4" s="1"/>
      <c r="AKM4" s="14"/>
      <c r="AKP4" s="8"/>
      <c r="AKQ4" s="37"/>
      <c r="AKR4" s="1"/>
      <c r="AKS4" s="14"/>
      <c r="AKV4" s="8"/>
      <c r="AKW4" s="37"/>
      <c r="AKX4" s="1"/>
      <c r="AKY4" s="14"/>
      <c r="ALB4" s="8"/>
      <c r="ALC4" s="37"/>
      <c r="ALD4" s="1"/>
      <c r="ALE4" s="14"/>
      <c r="ALH4" s="8"/>
      <c r="ALI4" s="37"/>
      <c r="ALJ4" s="1"/>
      <c r="ALK4" s="14"/>
      <c r="ALN4" s="8"/>
      <c r="ALO4" s="37"/>
      <c r="ALP4" s="1"/>
      <c r="ALQ4" s="14"/>
      <c r="ALT4" s="8"/>
      <c r="ALU4" s="37"/>
      <c r="ALV4" s="1"/>
      <c r="ALW4" s="14"/>
      <c r="ALZ4" s="8"/>
      <c r="AMA4" s="37"/>
      <c r="AMB4" s="1"/>
      <c r="AMC4" s="14"/>
      <c r="AMF4" s="8"/>
      <c r="AMG4" s="37"/>
      <c r="AMH4" s="1"/>
      <c r="AMI4" s="14"/>
      <c r="AML4" s="8"/>
      <c r="AMM4" s="37"/>
      <c r="AMN4" s="1"/>
      <c r="AMO4" s="14"/>
      <c r="AMR4" s="8"/>
      <c r="AMS4" s="37"/>
      <c r="AMT4" s="1"/>
      <c r="AMU4" s="14"/>
      <c r="AMX4" s="8"/>
      <c r="AMY4" s="37"/>
      <c r="AMZ4" s="1"/>
      <c r="ANA4" s="14"/>
      <c r="AND4" s="8"/>
      <c r="ANE4" s="37"/>
      <c r="ANF4" s="1"/>
      <c r="ANG4" s="14"/>
      <c r="ANJ4" s="8"/>
      <c r="ANK4" s="37"/>
      <c r="ANL4" s="1"/>
      <c r="ANM4" s="14"/>
      <c r="ANP4" s="8"/>
      <c r="ANQ4" s="37"/>
      <c r="ANR4" s="1"/>
      <c r="ANS4" s="14"/>
      <c r="ANV4" s="8"/>
      <c r="ANW4" s="37"/>
      <c r="ANX4" s="1"/>
      <c r="ANY4" s="14"/>
      <c r="AOB4" s="8"/>
      <c r="AOC4" s="37"/>
      <c r="AOD4" s="1"/>
      <c r="AOE4" s="14"/>
      <c r="AOH4" s="8"/>
      <c r="AOI4" s="37"/>
      <c r="AOJ4" s="1"/>
      <c r="AOK4" s="14"/>
      <c r="AON4" s="8"/>
      <c r="AOO4" s="37"/>
      <c r="AOP4" s="1"/>
      <c r="AOQ4" s="14"/>
      <c r="AOT4" s="8"/>
      <c r="AOU4" s="37"/>
      <c r="AOV4" s="1"/>
      <c r="AOW4" s="14"/>
      <c r="AOZ4" s="8"/>
      <c r="APA4" s="37"/>
      <c r="APB4" s="1"/>
      <c r="APC4" s="14"/>
      <c r="APF4" s="8"/>
      <c r="APG4" s="37"/>
      <c r="APH4" s="1"/>
      <c r="API4" s="14"/>
      <c r="APL4" s="8"/>
      <c r="APM4" s="37"/>
      <c r="APN4" s="1"/>
      <c r="APO4" s="14"/>
      <c r="APR4" s="8"/>
      <c r="APS4" s="37"/>
      <c r="APT4" s="1"/>
      <c r="APU4" s="14"/>
      <c r="APX4" s="8"/>
      <c r="APY4" s="37"/>
      <c r="APZ4" s="1"/>
      <c r="AQA4" s="14"/>
      <c r="AQD4" s="8"/>
      <c r="AQE4" s="37"/>
      <c r="AQF4" s="1"/>
      <c r="AQG4" s="14"/>
      <c r="AQJ4" s="8"/>
      <c r="AQK4" s="37"/>
      <c r="AQL4" s="1"/>
      <c r="AQM4" s="14"/>
      <c r="AQP4" s="8"/>
      <c r="AQQ4" s="37"/>
      <c r="AQR4" s="1"/>
      <c r="AQS4" s="14"/>
      <c r="AQV4" s="8"/>
      <c r="AQW4" s="37"/>
      <c r="AQX4" s="1"/>
    </row>
    <row r="5" spans="1:1142" x14ac:dyDescent="0.2">
      <c r="A5" s="5">
        <v>45351</v>
      </c>
      <c r="B5" s="1">
        <v>1500</v>
      </c>
      <c r="C5" s="170" cm="1">
        <f t="array" aca="1" ref="C5" ca="1">IF(MONTH($A5) = 1, _xlfn.LET(_xlpm.value, RAND(), _xlfn.IFS(_xlpm.value&lt;=0.6, 0.9/12, AND(_xlpm.value&gt;0.6, _xlpm.value&lt;=0.8), 0.36/12, _xlpm.value&gt;0.8, -0.06/12)), C4)</f>
        <v>0.03</v>
      </c>
      <c r="D5" t="str">
        <f t="shared" ref="D5:D68" ca="1" si="496">IF(RAND()&lt;_xlfn.EXPON.DIST(1, 1/18, TRUE), "Yes", "No")</f>
        <v>No</v>
      </c>
      <c r="E5">
        <f ca="1">COUNTIF(D$4:D5, "Yes")</f>
        <v>1</v>
      </c>
      <c r="F5" s="37">
        <f ca="1">IF(D5="No",F4*(1+C5)+MAX((1-0.1*E5), 0)*$B5,F4*0.9+MAX((1-0.1*E5), 0)*$B5)</f>
        <v>9075</v>
      </c>
      <c r="G5" s="37">
        <f ca="1">G4*1.01^(1/12)+MIN(0.1*E5, 1)*$B5</f>
        <v>900.62215358575963</v>
      </c>
      <c r="H5" s="64">
        <f t="shared" ca="1" si="99"/>
        <v>9975.6221535857603</v>
      </c>
      <c r="I5" s="170" cm="1">
        <f t="array" aca="1" ref="I5" ca="1">IF(MONTH($A5) = 1, _xlfn.LET(_xlpm.value, RAND(), _xlfn.IFS(_xlpm.value&lt;=0.6, 0.9/12, AND(_xlpm.value&gt;0.6, _xlpm.value&lt;=0.8), 0.36/12, _xlpm.value&gt;0.8, -0.06/12)), I4)</f>
        <v>0.03</v>
      </c>
      <c r="J5" t="str">
        <f t="shared" ca="1" si="100"/>
        <v>No</v>
      </c>
      <c r="K5">
        <f ca="1">COUNTIF(J$4:J5, "Yes")</f>
        <v>0</v>
      </c>
      <c r="L5" s="37">
        <f t="shared" ref="L5:L68" ca="1" si="497">IF(J5="No",L4*(1+I5)+MAX((1-0.1*K5), 0)*$B5,L4*0.9+MAX((1-0.1*K5), 0)*$B5)</f>
        <v>9225</v>
      </c>
      <c r="M5" s="37">
        <f t="shared" ref="M5:M68" ca="1" si="498">M4*1.01^(1/12)+MIN(0.1*K5, 1)*$B5</f>
        <v>0</v>
      </c>
      <c r="N5" s="64">
        <f t="shared" ca="1" si="103"/>
        <v>9225</v>
      </c>
      <c r="O5" s="170" cm="1">
        <f t="array" aca="1" ref="O5" ca="1">IF(MONTH($A5) = 1, _xlfn.LET(_xlpm.value, RAND(), _xlfn.IFS(_xlpm.value&lt;=0.6, 0.9/12, AND(_xlpm.value&gt;0.6, _xlpm.value&lt;=0.8), 0.36/12, _xlpm.value&gt;0.8, -0.06/12)), O4)</f>
        <v>-5.0000000000000001E-3</v>
      </c>
      <c r="P5" t="str">
        <f t="shared" ca="1" si="104"/>
        <v>No</v>
      </c>
      <c r="Q5">
        <f ca="1">COUNTIF(P$4:P5, "Yes")</f>
        <v>0</v>
      </c>
      <c r="R5" s="37">
        <f t="shared" ref="R5:R68" ca="1" si="499">IF(P5="No",R4*(1+O5)+MAX((1-0.1*Q5), 0)*$B5,R4*0.9+MAX((1-0.1*Q5), 0)*$B5)</f>
        <v>8962.5</v>
      </c>
      <c r="S5" s="37">
        <f t="shared" ref="S5:S68" ca="1" si="500">S4*1.01^(1/12)+MIN(0.1*Q5, 1)*$B5</f>
        <v>0</v>
      </c>
      <c r="T5" s="64">
        <f t="shared" ca="1" si="107"/>
        <v>8962.5</v>
      </c>
      <c r="U5" s="170" cm="1">
        <f t="array" aca="1" ref="U5" ca="1">IF(MONTH($A5) = 1, _xlfn.LET(_xlpm.value, RAND(), _xlfn.IFS(_xlpm.value&lt;=0.6, 0.9/12, AND(_xlpm.value&gt;0.6, _xlpm.value&lt;=0.8), 0.36/12, _xlpm.value&gt;0.8, -0.06/12)), U4)</f>
        <v>-5.0000000000000001E-3</v>
      </c>
      <c r="V5" t="str">
        <f t="shared" ca="1" si="108"/>
        <v>No</v>
      </c>
      <c r="W5">
        <f ca="1">COUNTIF(V$4:V5, "Yes")</f>
        <v>0</v>
      </c>
      <c r="X5" s="37">
        <f t="shared" ref="X5:X68" ca="1" si="501">IF(V5="No",X4*(1+U5)+MAX((1-0.1*W5), 0)*$B5,X4*0.9+MAX((1-0.1*W5), 0)*$B5)</f>
        <v>8962.5</v>
      </c>
      <c r="Y5" s="37">
        <f t="shared" ref="Y5:Y68" ca="1" si="502">Y4*1.01^(1/12)+MIN(0.1*W5, 1)*$B5</f>
        <v>0</v>
      </c>
      <c r="Z5" s="64">
        <f t="shared" ca="1" si="111"/>
        <v>8962.5</v>
      </c>
      <c r="AA5" s="170" cm="1">
        <f t="array" aca="1" ref="AA5" ca="1">IF(MONTH($A5) = 1, _xlfn.LET(_xlpm.value, RAND(), _xlfn.IFS(_xlpm.value&lt;=0.6, 0.9/12, AND(_xlpm.value&gt;0.6, _xlpm.value&lt;=0.8), 0.36/12, _xlpm.value&gt;0.8, -0.06/12)), AA4)</f>
        <v>7.4999999999999997E-2</v>
      </c>
      <c r="AB5" t="str">
        <f t="shared" ca="1" si="112"/>
        <v>No</v>
      </c>
      <c r="AC5">
        <f ca="1">COUNTIF(AB$4:AB5, "Yes")</f>
        <v>0</v>
      </c>
      <c r="AD5" s="37">
        <f t="shared" ref="AD5:AD68" ca="1" si="503">IF(AB5="No",AD4*(1+AA5)+MAX((1-0.1*AC5), 0)*$B5,AD4*0.9+MAX((1-0.1*AC5), 0)*$B5)</f>
        <v>9562.5</v>
      </c>
      <c r="AE5" s="37">
        <f t="shared" ref="AE5:AE68" ca="1" si="504">AE4*1.01^(1/12)+MIN(0.1*AC5, 1)*$B5</f>
        <v>0</v>
      </c>
      <c r="AF5" s="64">
        <f t="shared" ca="1" si="115"/>
        <v>9562.5</v>
      </c>
      <c r="AG5" s="170" cm="1">
        <f t="array" aca="1" ref="AG5" ca="1">IF(MONTH($A5) = 1, _xlfn.LET(_xlpm.value, RAND(), _xlfn.IFS(_xlpm.value&lt;=0.6, 0.9/12, AND(_xlpm.value&gt;0.6, _xlpm.value&lt;=0.8), 0.36/12, _xlpm.value&gt;0.8, -0.06/12)), AG4)</f>
        <v>7.4999999999999997E-2</v>
      </c>
      <c r="AH5" t="str">
        <f t="shared" ca="1" si="116"/>
        <v>No</v>
      </c>
      <c r="AI5">
        <f ca="1">COUNTIF(AH$4:AH5, "Yes")</f>
        <v>0</v>
      </c>
      <c r="AJ5" s="37">
        <f t="shared" ref="AJ5:AJ68" ca="1" si="505">IF(AH5="No",AJ4*(1+AG5)+MAX((1-0.1*AI5), 0)*$B5,AJ4*0.9+MAX((1-0.1*AI5), 0)*$B5)</f>
        <v>9562.5</v>
      </c>
      <c r="AK5" s="37">
        <f t="shared" ref="AK5:AK68" ca="1" si="506">AK4*1.01^(1/12)+MIN(0.1*AI5, 1)*$B5</f>
        <v>0</v>
      </c>
      <c r="AL5" s="64">
        <f t="shared" ca="1" si="119"/>
        <v>9562.5</v>
      </c>
      <c r="AM5" s="170" cm="1">
        <f t="array" aca="1" ref="AM5" ca="1">IF(MONTH($A5) = 1, _xlfn.LET(_xlpm.value, RAND(), _xlfn.IFS(_xlpm.value&lt;=0.6, 0.9/12, AND(_xlpm.value&gt;0.6, _xlpm.value&lt;=0.8), 0.36/12, _xlpm.value&gt;0.8, -0.06/12)), AM4)</f>
        <v>7.4999999999999997E-2</v>
      </c>
      <c r="AN5" t="str">
        <f t="shared" ca="1" si="120"/>
        <v>No</v>
      </c>
      <c r="AO5">
        <f ca="1">COUNTIF(AN$4:AN5, "Yes")</f>
        <v>0</v>
      </c>
      <c r="AP5" s="37">
        <f t="shared" ref="AP5:AP68" ca="1" si="507">IF(AN5="No",AP4*(1+AM5)+MAX((1-0.1*AO5), 0)*$B5,AP4*0.9+MAX((1-0.1*AO5), 0)*$B5)</f>
        <v>9562.5</v>
      </c>
      <c r="AQ5" s="37">
        <f t="shared" ref="AQ5:AQ68" ca="1" si="508">AQ4*1.01^(1/12)+MIN(0.1*AO5, 1)*$B5</f>
        <v>0</v>
      </c>
      <c r="AR5" s="64">
        <f t="shared" ca="1" si="123"/>
        <v>9562.5</v>
      </c>
      <c r="AS5" s="170" cm="1">
        <f t="array" aca="1" ref="AS5" ca="1">IF(MONTH($A5) = 1, _xlfn.LET(_xlpm.value, RAND(), _xlfn.IFS(_xlpm.value&lt;=0.6, 0.9/12, AND(_xlpm.value&gt;0.6, _xlpm.value&lt;=0.8), 0.36/12, _xlpm.value&gt;0.8, -0.06/12)), AS4)</f>
        <v>7.4999999999999997E-2</v>
      </c>
      <c r="AT5" t="str">
        <f t="shared" ca="1" si="124"/>
        <v>No</v>
      </c>
      <c r="AU5">
        <f ca="1">COUNTIF(AT$4:AT5, "Yes")</f>
        <v>0</v>
      </c>
      <c r="AV5" s="37">
        <f t="shared" ref="AV5:AV68" ca="1" si="509">IF(AT5="No",AV4*(1+AS5)+MAX((1-0.1*AU5), 0)*$B5,AV4*0.9+MAX((1-0.1*AU5), 0)*$B5)</f>
        <v>9562.5</v>
      </c>
      <c r="AW5" s="37">
        <f t="shared" ref="AW5:AW68" ca="1" si="510">AW4*1.01^(1/12)+MIN(0.1*AU5, 1)*$B5</f>
        <v>0</v>
      </c>
      <c r="AX5" s="64">
        <f t="shared" ca="1" si="127"/>
        <v>9562.5</v>
      </c>
      <c r="AY5" s="170" cm="1">
        <f t="array" aca="1" ref="AY5" ca="1">IF(MONTH($A5) = 1, _xlfn.LET(_xlpm.value, RAND(), _xlfn.IFS(_xlpm.value&lt;=0.6, 0.9/12, AND(_xlpm.value&gt;0.6, _xlpm.value&lt;=0.8), 0.36/12, _xlpm.value&gt;0.8, -0.06/12)), AY4)</f>
        <v>-5.0000000000000001E-3</v>
      </c>
      <c r="AZ5" t="str">
        <f t="shared" ca="1" si="128"/>
        <v>No</v>
      </c>
      <c r="BA5">
        <f ca="1">COUNTIF(AZ$4:AZ5, "Yes")</f>
        <v>0</v>
      </c>
      <c r="BB5" s="37">
        <f t="shared" ref="BB5:BB68" ca="1" si="511">IF(AZ5="No",BB4*(1+AY5)+MAX((1-0.1*BA5), 0)*$B5,BB4*0.9+MAX((1-0.1*BA5), 0)*$B5)</f>
        <v>8962.5</v>
      </c>
      <c r="BC5" s="37">
        <f t="shared" ref="BC5:BC68" ca="1" si="512">BC4*1.01^(1/12)+MIN(0.1*BA5, 1)*$B5</f>
        <v>0</v>
      </c>
      <c r="BD5" s="64">
        <f t="shared" ca="1" si="131"/>
        <v>8962.5</v>
      </c>
      <c r="BE5" s="170" cm="1">
        <f t="array" aca="1" ref="BE5" ca="1">IF(MONTH($A5) = 1, _xlfn.LET(_xlpm.value, RAND(), _xlfn.IFS(_xlpm.value&lt;=0.6, 0.9/12, AND(_xlpm.value&gt;0.6, _xlpm.value&lt;=0.8), 0.36/12, _xlpm.value&gt;0.8, -0.06/12)), BE4)</f>
        <v>7.4999999999999997E-2</v>
      </c>
      <c r="BF5" t="str">
        <f t="shared" ca="1" si="132"/>
        <v>No</v>
      </c>
      <c r="BG5">
        <f ca="1">COUNTIF(BF$4:BF5, "Yes")</f>
        <v>0</v>
      </c>
      <c r="BH5" s="37">
        <f t="shared" ref="BH5:BH68" ca="1" si="513">IF(BF5="No",BH4*(1+BE5)+MAX((1-0.1*BG5), 0)*$B5,BH4*0.9+MAX((1-0.1*BG5), 0)*$B5)</f>
        <v>9562.5</v>
      </c>
      <c r="BI5" s="37">
        <f t="shared" ref="BI5:BI68" ca="1" si="514">BI4*1.01^(1/12)+MIN(0.1*BG5, 1)*$B5</f>
        <v>0</v>
      </c>
      <c r="BJ5" s="64">
        <f t="shared" ca="1" si="135"/>
        <v>9562.5</v>
      </c>
      <c r="BK5" s="170" cm="1">
        <f t="array" aca="1" ref="BK5" ca="1">IF(MONTH($A5) = 1, _xlfn.LET(_xlpm.value, RAND(), _xlfn.IFS(_xlpm.value&lt;=0.6, 0.9/12, AND(_xlpm.value&gt;0.6, _xlpm.value&lt;=0.8), 0.36/12, _xlpm.value&gt;0.8, -0.06/12)), BK4)</f>
        <v>0.03</v>
      </c>
      <c r="BL5" t="str">
        <f t="shared" ca="1" si="136"/>
        <v>Yes</v>
      </c>
      <c r="BM5">
        <f ca="1">COUNTIF(BL$4:BL5, "Yes")</f>
        <v>1</v>
      </c>
      <c r="BN5" s="37">
        <f t="shared" ref="BN5:BN68" ca="1" si="515">IF(BL5="No",BN4*(1+BK5)+MAX((1-0.1*BM5), 0)*$B5,BN4*0.9+MAX((1-0.1*BM5), 0)*$B5)</f>
        <v>8100</v>
      </c>
      <c r="BO5" s="37">
        <f t="shared" ref="BO5:BO68" ca="1" si="516">BO4*1.01^(1/12)+MIN(0.1*BM5, 1)*$B5</f>
        <v>150</v>
      </c>
      <c r="BP5" s="64">
        <f t="shared" ca="1" si="139"/>
        <v>8250</v>
      </c>
      <c r="BQ5" s="170" cm="1">
        <f t="array" aca="1" ref="BQ5" ca="1">IF(MONTH($A5) = 1, _xlfn.LET(_xlpm.value, RAND(), _xlfn.IFS(_xlpm.value&lt;=0.6, 0.9/12, AND(_xlpm.value&gt;0.6, _xlpm.value&lt;=0.8), 0.36/12, _xlpm.value&gt;0.8, -0.06/12)), BQ4)</f>
        <v>7.4999999999999997E-2</v>
      </c>
      <c r="BR5" t="str">
        <f t="shared" ca="1" si="140"/>
        <v>Yes</v>
      </c>
      <c r="BS5">
        <f ca="1">COUNTIF(BR$4:BR5, "Yes")</f>
        <v>1</v>
      </c>
      <c r="BT5" s="37">
        <f t="shared" ref="BT5:BT68" ca="1" si="517">IF(BR5="No",BT4*(1+BQ5)+MAX((1-0.1*BS5), 0)*$B5,BT4*0.9+MAX((1-0.1*BS5), 0)*$B5)</f>
        <v>8100</v>
      </c>
      <c r="BU5" s="37">
        <f t="shared" ref="BU5:BU68" ca="1" si="518">BU4*1.01^(1/12)+MIN(0.1*BS5, 1)*$B5</f>
        <v>150</v>
      </c>
      <c r="BV5" s="64">
        <f t="shared" ca="1" si="143"/>
        <v>8250</v>
      </c>
      <c r="BW5" s="170" cm="1">
        <f t="array" aca="1" ref="BW5" ca="1">IF(MONTH($A5) = 1, _xlfn.LET(_xlpm.value, RAND(), _xlfn.IFS(_xlpm.value&lt;=0.6, 0.9/12, AND(_xlpm.value&gt;0.6, _xlpm.value&lt;=0.8), 0.36/12, _xlpm.value&gt;0.8, -0.06/12)), BW4)</f>
        <v>7.4999999999999997E-2</v>
      </c>
      <c r="BX5" t="str">
        <f t="shared" ca="1" si="144"/>
        <v>No</v>
      </c>
      <c r="BY5">
        <f ca="1">COUNTIF(BX$4:BX5, "Yes")</f>
        <v>0</v>
      </c>
      <c r="BZ5" s="37">
        <f t="shared" ref="BZ5:BZ68" ca="1" si="519">IF(BX5="No",BZ4*(1+BW5)+MAX((1-0.1*BY5), 0)*$B5,BZ4*0.9+MAX((1-0.1*BY5), 0)*$B5)</f>
        <v>9562.5</v>
      </c>
      <c r="CA5" s="37">
        <f t="shared" ref="CA5:CA68" ca="1" si="520">CA4*1.01^(1/12)+MIN(0.1*BY5, 1)*$B5</f>
        <v>0</v>
      </c>
      <c r="CB5" s="64">
        <f t="shared" ca="1" si="147"/>
        <v>9562.5</v>
      </c>
      <c r="CC5" s="170" cm="1">
        <f t="array" aca="1" ref="CC5" ca="1">IF(MONTH($A5) = 1, _xlfn.LET(_xlpm.value, RAND(), _xlfn.IFS(_xlpm.value&lt;=0.6, 0.9/12, AND(_xlpm.value&gt;0.6, _xlpm.value&lt;=0.8), 0.36/12, _xlpm.value&gt;0.8, -0.06/12)), CC4)</f>
        <v>7.4999999999999997E-2</v>
      </c>
      <c r="CD5" t="str">
        <f t="shared" ca="1" si="148"/>
        <v>No</v>
      </c>
      <c r="CE5">
        <f ca="1">COUNTIF(CD$4:CD5, "Yes")</f>
        <v>0</v>
      </c>
      <c r="CF5" s="37">
        <f t="shared" ref="CF5:CF68" ca="1" si="521">IF(CD5="No",CF4*(1+CC5)+MAX((1-0.1*CE5), 0)*$B5,CF4*0.9+MAX((1-0.1*CE5), 0)*$B5)</f>
        <v>9562.5</v>
      </c>
      <c r="CG5" s="37">
        <f t="shared" ref="CG5:CG68" ca="1" si="522">CG4*1.01^(1/12)+MIN(0.1*CE5, 1)*$B5</f>
        <v>0</v>
      </c>
      <c r="CH5" s="64">
        <f t="shared" ca="1" si="151"/>
        <v>9562.5</v>
      </c>
      <c r="CI5" s="170" cm="1">
        <f t="array" aca="1" ref="CI5" ca="1">IF(MONTH($A5) = 1, _xlfn.LET(_xlpm.value, RAND(), _xlfn.IFS(_xlpm.value&lt;=0.6, 0.9/12, AND(_xlpm.value&gt;0.6, _xlpm.value&lt;=0.8), 0.36/12, _xlpm.value&gt;0.8, -0.06/12)), CI4)</f>
        <v>-5.0000000000000001E-3</v>
      </c>
      <c r="CJ5" t="str">
        <f t="shared" ca="1" si="152"/>
        <v>No</v>
      </c>
      <c r="CK5">
        <f ca="1">COUNTIF(CJ$4:CJ5, "Yes")</f>
        <v>0</v>
      </c>
      <c r="CL5" s="37">
        <f t="shared" ref="CL5:CL68" ca="1" si="523">IF(CJ5="No",CL4*(1+CI5)+MAX((1-0.1*CK5), 0)*$B5,CL4*0.9+MAX((1-0.1*CK5), 0)*$B5)</f>
        <v>8962.5</v>
      </c>
      <c r="CM5" s="37">
        <f t="shared" ref="CM5:CM68" ca="1" si="524">CM4*1.01^(1/12)+MIN(0.1*CK5, 1)*$B5</f>
        <v>0</v>
      </c>
      <c r="CN5" s="64">
        <f t="shared" ca="1" si="155"/>
        <v>8962.5</v>
      </c>
      <c r="CO5" s="170" cm="1">
        <f t="array" aca="1" ref="CO5" ca="1">IF(MONTH($A5) = 1, _xlfn.LET(_xlpm.value, RAND(), _xlfn.IFS(_xlpm.value&lt;=0.6, 0.9/12, AND(_xlpm.value&gt;0.6, _xlpm.value&lt;=0.8), 0.36/12, _xlpm.value&gt;0.8, -0.06/12)), CO4)</f>
        <v>7.4999999999999997E-2</v>
      </c>
      <c r="CP5" t="str">
        <f t="shared" ca="1" si="156"/>
        <v>No</v>
      </c>
      <c r="CQ5">
        <f ca="1">COUNTIF(CP$4:CP5, "Yes")</f>
        <v>0</v>
      </c>
      <c r="CR5" s="37">
        <f t="shared" ref="CR5:CR68" ca="1" si="525">IF(CP5="No",CR4*(1+CO5)+MAX((1-0.1*CQ5), 0)*$B5,CR4*0.9+MAX((1-0.1*CQ5), 0)*$B5)</f>
        <v>9562.5</v>
      </c>
      <c r="CS5" s="37">
        <f t="shared" ref="CS5:CS68" ca="1" si="526">CS4*1.01^(1/12)+MIN(0.1*CQ5, 1)*$B5</f>
        <v>0</v>
      </c>
      <c r="CT5" s="64">
        <f t="shared" ca="1" si="159"/>
        <v>9562.5</v>
      </c>
      <c r="CU5" s="170" cm="1">
        <f t="array" aca="1" ref="CU5" ca="1">IF(MONTH($A5) = 1, _xlfn.LET(_xlpm.value, RAND(), _xlfn.IFS(_xlpm.value&lt;=0.6, 0.9/12, AND(_xlpm.value&gt;0.6, _xlpm.value&lt;=0.8), 0.36/12, _xlpm.value&gt;0.8, -0.06/12)), CU4)</f>
        <v>0.03</v>
      </c>
      <c r="CV5" t="str">
        <f t="shared" ca="1" si="160"/>
        <v>No</v>
      </c>
      <c r="CW5">
        <f ca="1">COUNTIF(CV$4:CV5, "Yes")</f>
        <v>0</v>
      </c>
      <c r="CX5" s="37">
        <f t="shared" ref="CX5:CX68" ca="1" si="527">IF(CV5="No",CX4*(1+CU5)+MAX((1-0.1*CW5), 0)*$B5,CX4*0.9+MAX((1-0.1*CW5), 0)*$B5)</f>
        <v>9225</v>
      </c>
      <c r="CY5" s="37">
        <f t="shared" ref="CY5:CY68" ca="1" si="528">CY4*1.01^(1/12)+MIN(0.1*CW5, 1)*$B5</f>
        <v>0</v>
      </c>
      <c r="CZ5" s="64">
        <f t="shared" ca="1" si="163"/>
        <v>9225</v>
      </c>
      <c r="DA5" s="170" cm="1">
        <f t="array" aca="1" ref="DA5" ca="1">IF(MONTH($A5) = 1, _xlfn.LET(_xlpm.value, RAND(), _xlfn.IFS(_xlpm.value&lt;=0.6, 0.9/12, AND(_xlpm.value&gt;0.6, _xlpm.value&lt;=0.8), 0.36/12, _xlpm.value&gt;0.8, -0.06/12)), DA4)</f>
        <v>7.4999999999999997E-2</v>
      </c>
      <c r="DB5" t="str">
        <f t="shared" ca="1" si="164"/>
        <v>No</v>
      </c>
      <c r="DC5">
        <f ca="1">COUNTIF(DB$4:DB5, "Yes")</f>
        <v>0</v>
      </c>
      <c r="DD5" s="37">
        <f t="shared" ref="DD5:DD68" ca="1" si="529">IF(DB5="No",DD4*(1+DA5)+MAX((1-0.1*DC5), 0)*$B5,DD4*0.9+MAX((1-0.1*DC5), 0)*$B5)</f>
        <v>9562.5</v>
      </c>
      <c r="DE5" s="37">
        <f t="shared" ref="DE5:DE68" ca="1" si="530">DE4*1.01^(1/12)+MIN(0.1*DC5, 1)*$B5</f>
        <v>0</v>
      </c>
      <c r="DF5" s="64">
        <f t="shared" ca="1" si="167"/>
        <v>9562.5</v>
      </c>
      <c r="DG5" s="170" cm="1">
        <f t="array" aca="1" ref="DG5" ca="1">IF(MONTH($A5) = 1, _xlfn.LET(_xlpm.value, RAND(), _xlfn.IFS(_xlpm.value&lt;=0.6, 0.9/12, AND(_xlpm.value&gt;0.6, _xlpm.value&lt;=0.8), 0.36/12, _xlpm.value&gt;0.8, -0.06/12)), DG4)</f>
        <v>-5.0000000000000001E-3</v>
      </c>
      <c r="DH5" t="str">
        <f t="shared" ca="1" si="168"/>
        <v>No</v>
      </c>
      <c r="DI5">
        <f ca="1">COUNTIF(DH$4:DH5, "Yes")</f>
        <v>0</v>
      </c>
      <c r="DJ5" s="37">
        <f t="shared" ref="DJ5:DJ68" ca="1" si="531">IF(DH5="No",DJ4*(1+DG5)+MAX((1-0.1*DI5), 0)*$B5,DJ4*0.9+MAX((1-0.1*DI5), 0)*$B5)</f>
        <v>8962.5</v>
      </c>
      <c r="DK5" s="37">
        <f t="shared" ref="DK5:DK68" ca="1" si="532">DK4*1.01^(1/12)+MIN(0.1*DI5, 1)*$B5</f>
        <v>0</v>
      </c>
      <c r="DL5" s="64">
        <f t="shared" ca="1" si="171"/>
        <v>8962.5</v>
      </c>
      <c r="DM5" s="170" cm="1">
        <f t="array" aca="1" ref="DM5" ca="1">IF(MONTH($A5) = 1, _xlfn.LET(_xlpm.value, RAND(), _xlfn.IFS(_xlpm.value&lt;=0.6, 0.9/12, AND(_xlpm.value&gt;0.6, _xlpm.value&lt;=0.8), 0.36/12, _xlpm.value&gt;0.8, -0.06/12)), DM4)</f>
        <v>7.4999999999999997E-2</v>
      </c>
      <c r="DN5" t="str">
        <f t="shared" ca="1" si="172"/>
        <v>No</v>
      </c>
      <c r="DO5">
        <f ca="1">COUNTIF(DN$4:DN5, "Yes")</f>
        <v>0</v>
      </c>
      <c r="DP5" s="37">
        <f t="shared" ref="DP5:DP68" ca="1" si="533">IF(DN5="No",DP4*(1+DM5)+MAX((1-0.1*DO5), 0)*$B5,DP4*0.9+MAX((1-0.1*DO5), 0)*$B5)</f>
        <v>9562.5</v>
      </c>
      <c r="DQ5" s="37">
        <f t="shared" ref="DQ5:DQ68" ca="1" si="534">DQ4*1.01^(1/12)+MIN(0.1*DO5, 1)*$B5</f>
        <v>0</v>
      </c>
      <c r="DR5" s="64">
        <f t="shared" ca="1" si="175"/>
        <v>9562.5</v>
      </c>
      <c r="DS5" s="170" cm="1">
        <f t="array" aca="1" ref="DS5" ca="1">IF(MONTH($A5) = 1, _xlfn.LET(_xlpm.value, RAND(), _xlfn.IFS(_xlpm.value&lt;=0.6, 0.9/12, AND(_xlpm.value&gt;0.6, _xlpm.value&lt;=0.8), 0.36/12, _xlpm.value&gt;0.8, -0.06/12)), DS4)</f>
        <v>7.4999999999999997E-2</v>
      </c>
      <c r="DT5" t="str">
        <f t="shared" ca="1" si="176"/>
        <v>No</v>
      </c>
      <c r="DU5">
        <f ca="1">COUNTIF(DT$4:DT5, "Yes")</f>
        <v>0</v>
      </c>
      <c r="DV5" s="37">
        <f t="shared" ref="DV5:DV68" ca="1" si="535">IF(DT5="No",DV4*(1+DS5)+MAX((1-0.1*DU5), 0)*$B5,DV4*0.9+MAX((1-0.1*DU5), 0)*$B5)</f>
        <v>9562.5</v>
      </c>
      <c r="DW5" s="37">
        <f t="shared" ref="DW5:DW68" ca="1" si="536">DW4*1.01^(1/12)+MIN(0.1*DU5, 1)*$B5</f>
        <v>0</v>
      </c>
      <c r="DX5" s="64">
        <f t="shared" ca="1" si="179"/>
        <v>9562.5</v>
      </c>
      <c r="DY5" s="170" cm="1">
        <f t="array" aca="1" ref="DY5" ca="1">IF(MONTH($A5) = 1, _xlfn.LET(_xlpm.value, RAND(), _xlfn.IFS(_xlpm.value&lt;=0.6, 0.9/12, AND(_xlpm.value&gt;0.6, _xlpm.value&lt;=0.8), 0.36/12, _xlpm.value&gt;0.8, -0.06/12)), DY4)</f>
        <v>7.4999999999999997E-2</v>
      </c>
      <c r="DZ5" t="str">
        <f t="shared" ca="1" si="180"/>
        <v>No</v>
      </c>
      <c r="EA5">
        <f ca="1">COUNTIF(DZ$4:DZ5, "Yes")</f>
        <v>0</v>
      </c>
      <c r="EB5" s="37">
        <f t="shared" ref="EB5:EB68" ca="1" si="537">IF(DZ5="No",EB4*(1+DY5)+MAX((1-0.1*EA5), 0)*$B5,EB4*0.9+MAX((1-0.1*EA5), 0)*$B5)</f>
        <v>9562.5</v>
      </c>
      <c r="EC5" s="37">
        <f t="shared" ref="EC5:EC68" ca="1" si="538">EC4*1.01^(1/12)+MIN(0.1*EA5, 1)*$B5</f>
        <v>0</v>
      </c>
      <c r="ED5" s="64">
        <f t="shared" ca="1" si="183"/>
        <v>9562.5</v>
      </c>
      <c r="EE5" s="170" cm="1">
        <f t="array" aca="1" ref="EE5" ca="1">IF(MONTH($A5) = 1, _xlfn.LET(_xlpm.value, RAND(), _xlfn.IFS(_xlpm.value&lt;=0.6, 0.9/12, AND(_xlpm.value&gt;0.6, _xlpm.value&lt;=0.8), 0.36/12, _xlpm.value&gt;0.8, -0.06/12)), EE4)</f>
        <v>0.03</v>
      </c>
      <c r="EF5" t="str">
        <f t="shared" ca="1" si="184"/>
        <v>No</v>
      </c>
      <c r="EG5">
        <f ca="1">COUNTIF(EF$4:EF5, "Yes")</f>
        <v>0</v>
      </c>
      <c r="EH5" s="37">
        <f t="shared" ref="EH5:EH68" ca="1" si="539">IF(EF5="No",EH4*(1+EE5)+MAX((1-0.1*EG5), 0)*$B5,EH4*0.9+MAX((1-0.1*EG5), 0)*$B5)</f>
        <v>9225</v>
      </c>
      <c r="EI5" s="37">
        <f t="shared" ref="EI5:EI68" ca="1" si="540">EI4*1.01^(1/12)+MIN(0.1*EG5, 1)*$B5</f>
        <v>0</v>
      </c>
      <c r="EJ5" s="64">
        <f t="shared" ca="1" si="187"/>
        <v>9225</v>
      </c>
      <c r="EK5" s="170" cm="1">
        <f t="array" aca="1" ref="EK5" ca="1">IF(MONTH($A5) = 1, _xlfn.LET(_xlpm.value, RAND(), _xlfn.IFS(_xlpm.value&lt;=0.6, 0.9/12, AND(_xlpm.value&gt;0.6, _xlpm.value&lt;=0.8), 0.36/12, _xlpm.value&gt;0.8, -0.06/12)), EK4)</f>
        <v>-5.0000000000000001E-3</v>
      </c>
      <c r="EL5" t="str">
        <f t="shared" ca="1" si="188"/>
        <v>No</v>
      </c>
      <c r="EM5">
        <f ca="1">COUNTIF(EL$4:EL5, "Yes")</f>
        <v>0</v>
      </c>
      <c r="EN5" s="37">
        <f t="shared" ref="EN5:EN68" ca="1" si="541">IF(EL5="No",EN4*(1+EK5)+MAX((1-0.1*EM5), 0)*$B5,EN4*0.9+MAX((1-0.1*EM5), 0)*$B5)</f>
        <v>8962.5</v>
      </c>
      <c r="EO5" s="37">
        <f t="shared" ref="EO5:EO68" ca="1" si="542">EO4*1.01^(1/12)+MIN(0.1*EM5, 1)*$B5</f>
        <v>0</v>
      </c>
      <c r="EP5" s="64">
        <f t="shared" ca="1" si="191"/>
        <v>8962.5</v>
      </c>
      <c r="EQ5" s="170" cm="1">
        <f t="array" aca="1" ref="EQ5" ca="1">IF(MONTH($A5) = 1, _xlfn.LET(_xlpm.value, RAND(), _xlfn.IFS(_xlpm.value&lt;=0.6, 0.9/12, AND(_xlpm.value&gt;0.6, _xlpm.value&lt;=0.8), 0.36/12, _xlpm.value&gt;0.8, -0.06/12)), EQ4)</f>
        <v>0.03</v>
      </c>
      <c r="ER5" t="str">
        <f t="shared" ca="1" si="192"/>
        <v>No</v>
      </c>
      <c r="ES5">
        <f ca="1">COUNTIF(ER$4:ER5, "Yes")</f>
        <v>0</v>
      </c>
      <c r="ET5" s="37">
        <f t="shared" ref="ET5:ET68" ca="1" si="543">IF(ER5="No",ET4*(1+EQ5)+MAX((1-0.1*ES5), 0)*$B5,ET4*0.9+MAX((1-0.1*ES5), 0)*$B5)</f>
        <v>9225</v>
      </c>
      <c r="EU5" s="37">
        <f t="shared" ref="EU5:EU68" ca="1" si="544">EU4*1.01^(1/12)+MIN(0.1*ES5, 1)*$B5</f>
        <v>0</v>
      </c>
      <c r="EV5" s="64">
        <f t="shared" ca="1" si="195"/>
        <v>9225</v>
      </c>
      <c r="EW5" s="170" cm="1">
        <f t="array" aca="1" ref="EW5" ca="1">IF(MONTH($A5) = 1, _xlfn.LET(_xlpm.value, RAND(), _xlfn.IFS(_xlpm.value&lt;=0.6, 0.9/12, AND(_xlpm.value&gt;0.6, _xlpm.value&lt;=0.8), 0.36/12, _xlpm.value&gt;0.8, -0.06/12)), EW4)</f>
        <v>0.03</v>
      </c>
      <c r="EX5" t="str">
        <f t="shared" ca="1" si="196"/>
        <v>No</v>
      </c>
      <c r="EY5">
        <f ca="1">COUNTIF(EX$4:EX5, "Yes")</f>
        <v>0</v>
      </c>
      <c r="EZ5" s="37">
        <f t="shared" ref="EZ5:EZ68" ca="1" si="545">IF(EX5="No",EZ4*(1+EW5)+MAX((1-0.1*EY5), 0)*$B5,EZ4*0.9+MAX((1-0.1*EY5), 0)*$B5)</f>
        <v>9225</v>
      </c>
      <c r="FA5" s="37">
        <f t="shared" ref="FA5:FA68" ca="1" si="546">FA4*1.01^(1/12)+MIN(0.1*EY5, 1)*$B5</f>
        <v>0</v>
      </c>
      <c r="FB5" s="64">
        <f t="shared" ca="1" si="199"/>
        <v>9225</v>
      </c>
      <c r="FC5" s="170" cm="1">
        <f t="array" aca="1" ref="FC5" ca="1">IF(MONTH($A5) = 1, _xlfn.LET(_xlpm.value, RAND(), _xlfn.IFS(_xlpm.value&lt;=0.6, 0.9/12, AND(_xlpm.value&gt;0.6, _xlpm.value&lt;=0.8), 0.36/12, _xlpm.value&gt;0.8, -0.06/12)), FC4)</f>
        <v>-5.0000000000000001E-3</v>
      </c>
      <c r="FD5" t="str">
        <f t="shared" ca="1" si="200"/>
        <v>No</v>
      </c>
      <c r="FE5">
        <f ca="1">COUNTIF(FD$4:FD5, "Yes")</f>
        <v>0</v>
      </c>
      <c r="FF5" s="37">
        <f t="shared" ref="FF5:FF68" ca="1" si="547">IF(FD5="No",FF4*(1+FC5)+MAX((1-0.1*FE5), 0)*$B5,FF4*0.9+MAX((1-0.1*FE5), 0)*$B5)</f>
        <v>8962.5</v>
      </c>
      <c r="FG5" s="37">
        <f t="shared" ref="FG5:FG68" ca="1" si="548">FG4*1.01^(1/12)+MIN(0.1*FE5, 1)*$B5</f>
        <v>0</v>
      </c>
      <c r="FH5" s="64">
        <f t="shared" ca="1" si="203"/>
        <v>8962.5</v>
      </c>
      <c r="FI5" s="170" cm="1">
        <f t="array" aca="1" ref="FI5" ca="1">IF(MONTH($A5) = 1, _xlfn.LET(_xlpm.value, RAND(), _xlfn.IFS(_xlpm.value&lt;=0.6, 0.9/12, AND(_xlpm.value&gt;0.6, _xlpm.value&lt;=0.8), 0.36/12, _xlpm.value&gt;0.8, -0.06/12)), FI4)</f>
        <v>7.4999999999999997E-2</v>
      </c>
      <c r="FJ5" t="str">
        <f t="shared" ca="1" si="204"/>
        <v>No</v>
      </c>
      <c r="FK5">
        <f ca="1">COUNTIF(FJ$4:FJ5, "Yes")</f>
        <v>0</v>
      </c>
      <c r="FL5" s="37">
        <f t="shared" ref="FL5:FL68" ca="1" si="549">IF(FJ5="No",FL4*(1+FI5)+MAX((1-0.1*FK5), 0)*$B5,FL4*0.9+MAX((1-0.1*FK5), 0)*$B5)</f>
        <v>9562.5</v>
      </c>
      <c r="FM5" s="37">
        <f t="shared" ref="FM5:FM68" ca="1" si="550">FM4*1.01^(1/12)+MIN(0.1*FK5, 1)*$B5</f>
        <v>0</v>
      </c>
      <c r="FN5" s="64">
        <f t="shared" ca="1" si="207"/>
        <v>9562.5</v>
      </c>
      <c r="FO5" s="170" cm="1">
        <f t="array" aca="1" ref="FO5" ca="1">IF(MONTH($A5) = 1, _xlfn.LET(_xlpm.value, RAND(), _xlfn.IFS(_xlpm.value&lt;=0.6, 0.9/12, AND(_xlpm.value&gt;0.6, _xlpm.value&lt;=0.8), 0.36/12, _xlpm.value&gt;0.8, -0.06/12)), FO4)</f>
        <v>7.4999999999999997E-2</v>
      </c>
      <c r="FP5" t="str">
        <f t="shared" ca="1" si="208"/>
        <v>No</v>
      </c>
      <c r="FQ5">
        <f ca="1">COUNTIF(FP$4:FP5, "Yes")</f>
        <v>0</v>
      </c>
      <c r="FR5" s="37">
        <f t="shared" ref="FR5:FR68" ca="1" si="551">IF(FP5="No",FR4*(1+FO5)+MAX((1-0.1*FQ5), 0)*$B5,FR4*0.9+MAX((1-0.1*FQ5), 0)*$B5)</f>
        <v>9562.5</v>
      </c>
      <c r="FS5" s="37">
        <f t="shared" ref="FS5:FS68" ca="1" si="552">FS4*1.01^(1/12)+MIN(0.1*FQ5, 1)*$B5</f>
        <v>0</v>
      </c>
      <c r="FT5" s="64">
        <f t="shared" ca="1" si="211"/>
        <v>9562.5</v>
      </c>
      <c r="FU5" s="170" cm="1">
        <f t="array" aca="1" ref="FU5" ca="1">IF(MONTH($A5) = 1, _xlfn.LET(_xlpm.value, RAND(), _xlfn.IFS(_xlpm.value&lt;=0.6, 0.9/12, AND(_xlpm.value&gt;0.6, _xlpm.value&lt;=0.8), 0.36/12, _xlpm.value&gt;0.8, -0.06/12)), FU4)</f>
        <v>7.4999999999999997E-2</v>
      </c>
      <c r="FV5" t="str">
        <f t="shared" ca="1" si="212"/>
        <v>No</v>
      </c>
      <c r="FW5">
        <f ca="1">COUNTIF(FV$4:FV5, "Yes")</f>
        <v>0</v>
      </c>
      <c r="FX5" s="37">
        <f t="shared" ref="FX5:FX68" ca="1" si="553">IF(FV5="No",FX4*(1+FU5)+MAX((1-0.1*FW5), 0)*$B5,FX4*0.9+MAX((1-0.1*FW5), 0)*$B5)</f>
        <v>9562.5</v>
      </c>
      <c r="FY5" s="37">
        <f t="shared" ref="FY5:FY68" ca="1" si="554">FY4*1.01^(1/12)+MIN(0.1*FW5, 1)*$B5</f>
        <v>0</v>
      </c>
      <c r="FZ5" s="64">
        <f t="shared" ca="1" si="215"/>
        <v>9562.5</v>
      </c>
      <c r="GA5" s="170" cm="1">
        <f t="array" aca="1" ref="GA5" ca="1">IF(MONTH($A5) = 1, _xlfn.LET(_xlpm.value, RAND(), _xlfn.IFS(_xlpm.value&lt;=0.6, 0.9/12, AND(_xlpm.value&gt;0.6, _xlpm.value&lt;=0.8), 0.36/12, _xlpm.value&gt;0.8, -0.06/12)), GA4)</f>
        <v>-5.0000000000000001E-3</v>
      </c>
      <c r="GB5" t="str">
        <f t="shared" ca="1" si="216"/>
        <v>No</v>
      </c>
      <c r="GC5">
        <f ca="1">COUNTIF(GB$4:GB5, "Yes")</f>
        <v>1</v>
      </c>
      <c r="GD5" s="37">
        <f t="shared" ref="GD5:GD68" ca="1" si="555">IF(GB5="No",GD4*(1+GA5)+MAX((1-0.1*GC5), 0)*$B5,GD4*0.9+MAX((1-0.1*GC5), 0)*$B5)</f>
        <v>8812.5</v>
      </c>
      <c r="GE5" s="37">
        <f t="shared" ref="GE5:GE68" ca="1" si="556">GE4*1.01^(1/12)+MIN(0.1*GC5, 1)*$B5</f>
        <v>900.62215358575963</v>
      </c>
      <c r="GF5" s="64">
        <f t="shared" ca="1" si="219"/>
        <v>9713.1221535857603</v>
      </c>
      <c r="GG5" s="170" cm="1">
        <f t="array" aca="1" ref="GG5" ca="1">IF(MONTH($A5) = 1, _xlfn.LET(_xlpm.value, RAND(), _xlfn.IFS(_xlpm.value&lt;=0.6, 0.9/12, AND(_xlpm.value&gt;0.6, _xlpm.value&lt;=0.8), 0.36/12, _xlpm.value&gt;0.8, -0.06/12)), GG4)</f>
        <v>7.4999999999999997E-2</v>
      </c>
      <c r="GH5" t="str">
        <f t="shared" ca="1" si="220"/>
        <v>No</v>
      </c>
      <c r="GI5">
        <f ca="1">COUNTIF(GH$4:GH5, "Yes")</f>
        <v>0</v>
      </c>
      <c r="GJ5" s="37">
        <f t="shared" ref="GJ5:GJ68" ca="1" si="557">IF(GH5="No",GJ4*(1+GG5)+MAX((1-0.1*GI5), 0)*$B5,GJ4*0.9+MAX((1-0.1*GI5), 0)*$B5)</f>
        <v>9562.5</v>
      </c>
      <c r="GK5" s="37">
        <f t="shared" ref="GK5:GK68" ca="1" si="558">GK4*1.01^(1/12)+MIN(0.1*GI5, 1)*$B5</f>
        <v>0</v>
      </c>
      <c r="GL5" s="64">
        <f t="shared" ca="1" si="223"/>
        <v>9562.5</v>
      </c>
      <c r="GM5" s="170" cm="1">
        <f t="array" aca="1" ref="GM5" ca="1">IF(MONTH($A5) = 1, _xlfn.LET(_xlpm.value, RAND(), _xlfn.IFS(_xlpm.value&lt;=0.6, 0.9/12, AND(_xlpm.value&gt;0.6, _xlpm.value&lt;=0.8), 0.36/12, _xlpm.value&gt;0.8, -0.06/12)), GM4)</f>
        <v>0.03</v>
      </c>
      <c r="GN5" t="str">
        <f t="shared" ca="1" si="224"/>
        <v>No</v>
      </c>
      <c r="GO5">
        <f ca="1">COUNTIF(GN$4:GN5, "Yes")</f>
        <v>0</v>
      </c>
      <c r="GP5" s="37">
        <f t="shared" ref="GP5:GP68" ca="1" si="559">IF(GN5="No",GP4*(1+GM5)+MAX((1-0.1*GO5), 0)*$B5,GP4*0.9+MAX((1-0.1*GO5), 0)*$B5)</f>
        <v>9225</v>
      </c>
      <c r="GQ5" s="37">
        <f t="shared" ref="GQ5:GQ68" ca="1" si="560">GQ4*1.01^(1/12)+MIN(0.1*GO5, 1)*$B5</f>
        <v>0</v>
      </c>
      <c r="GR5" s="64">
        <f t="shared" ca="1" si="227"/>
        <v>9225</v>
      </c>
      <c r="GS5" s="170" cm="1">
        <f t="array" aca="1" ref="GS5" ca="1">IF(MONTH($A5) = 1, _xlfn.LET(_xlpm.value, RAND(), _xlfn.IFS(_xlpm.value&lt;=0.6, 0.9/12, AND(_xlpm.value&gt;0.6, _xlpm.value&lt;=0.8), 0.36/12, _xlpm.value&gt;0.8, -0.06/12)), GS4)</f>
        <v>7.4999999999999997E-2</v>
      </c>
      <c r="GT5" t="str">
        <f t="shared" ca="1" si="228"/>
        <v>No</v>
      </c>
      <c r="GU5">
        <f ca="1">COUNTIF(GT$4:GT5, "Yes")</f>
        <v>0</v>
      </c>
      <c r="GV5" s="37">
        <f t="shared" ref="GV5:GV68" ca="1" si="561">IF(GT5="No",GV4*(1+GS5)+MAX((1-0.1*GU5), 0)*$B5,GV4*0.9+MAX((1-0.1*GU5), 0)*$B5)</f>
        <v>9562.5</v>
      </c>
      <c r="GW5" s="37">
        <f t="shared" ref="GW5:GW68" ca="1" si="562">GW4*1.01^(1/12)+MIN(0.1*GU5, 1)*$B5</f>
        <v>0</v>
      </c>
      <c r="GX5" s="64">
        <f t="shared" ca="1" si="231"/>
        <v>9562.5</v>
      </c>
      <c r="GY5" s="170" cm="1">
        <f t="array" aca="1" ref="GY5" ca="1">IF(MONTH($A5) = 1, _xlfn.LET(_xlpm.value, RAND(), _xlfn.IFS(_xlpm.value&lt;=0.6, 0.9/12, AND(_xlpm.value&gt;0.6, _xlpm.value&lt;=0.8), 0.36/12, _xlpm.value&gt;0.8, -0.06/12)), GY4)</f>
        <v>7.4999999999999997E-2</v>
      </c>
      <c r="GZ5" t="str">
        <f t="shared" ca="1" si="232"/>
        <v>No</v>
      </c>
      <c r="HA5">
        <f ca="1">COUNTIF(GZ$4:GZ5, "Yes")</f>
        <v>0</v>
      </c>
      <c r="HB5" s="37">
        <f t="shared" ref="HB5:HB68" ca="1" si="563">IF(GZ5="No",HB4*(1+GY5)+MAX((1-0.1*HA5), 0)*$B5,HB4*0.9+MAX((1-0.1*HA5), 0)*$B5)</f>
        <v>9562.5</v>
      </c>
      <c r="HC5" s="37">
        <f t="shared" ref="HC5:HC68" ca="1" si="564">HC4*1.01^(1/12)+MIN(0.1*HA5, 1)*$B5</f>
        <v>0</v>
      </c>
      <c r="HD5" s="64">
        <f t="shared" ca="1" si="235"/>
        <v>9562.5</v>
      </c>
      <c r="HE5" s="170" cm="1">
        <f t="array" aca="1" ref="HE5" ca="1">IF(MONTH($A5) = 1, _xlfn.LET(_xlpm.value, RAND(), _xlfn.IFS(_xlpm.value&lt;=0.6, 0.9/12, AND(_xlpm.value&gt;0.6, _xlpm.value&lt;=0.8), 0.36/12, _xlpm.value&gt;0.8, -0.06/12)), HE4)</f>
        <v>-5.0000000000000001E-3</v>
      </c>
      <c r="HF5" t="str">
        <f t="shared" ca="1" si="236"/>
        <v>No</v>
      </c>
      <c r="HG5">
        <f ca="1">COUNTIF(HF$4:HF5, "Yes")</f>
        <v>0</v>
      </c>
      <c r="HH5" s="37">
        <f t="shared" ref="HH5:HH68" ca="1" si="565">IF(HF5="No",HH4*(1+HE5)+MAX((1-0.1*HG5), 0)*$B5,HH4*0.9+MAX((1-0.1*HG5), 0)*$B5)</f>
        <v>8962.5</v>
      </c>
      <c r="HI5" s="37">
        <f t="shared" ref="HI5:HI68" ca="1" si="566">HI4*1.01^(1/12)+MIN(0.1*HG5, 1)*$B5</f>
        <v>0</v>
      </c>
      <c r="HJ5" s="64">
        <f t="shared" ca="1" si="239"/>
        <v>8962.5</v>
      </c>
      <c r="HK5" s="170" cm="1">
        <f t="array" aca="1" ref="HK5" ca="1">IF(MONTH($A5) = 1, _xlfn.LET(_xlpm.value, RAND(), _xlfn.IFS(_xlpm.value&lt;=0.6, 0.9/12, AND(_xlpm.value&gt;0.6, _xlpm.value&lt;=0.8), 0.36/12, _xlpm.value&gt;0.8, -0.06/12)), HK4)</f>
        <v>7.4999999999999997E-2</v>
      </c>
      <c r="HL5" t="str">
        <f t="shared" ca="1" si="240"/>
        <v>No</v>
      </c>
      <c r="HM5">
        <f ca="1">COUNTIF(HL$4:HL5, "Yes")</f>
        <v>0</v>
      </c>
      <c r="HN5" s="37">
        <f t="shared" ref="HN5:HN68" ca="1" si="567">IF(HL5="No",HN4*(1+HK5)+MAX((1-0.1*HM5), 0)*$B5,HN4*0.9+MAX((1-0.1*HM5), 0)*$B5)</f>
        <v>9562.5</v>
      </c>
      <c r="HO5" s="37">
        <f t="shared" ref="HO5:HO68" ca="1" si="568">HO4*1.01^(1/12)+MIN(0.1*HM5, 1)*$B5</f>
        <v>0</v>
      </c>
      <c r="HP5" s="64">
        <f t="shared" ca="1" si="243"/>
        <v>9562.5</v>
      </c>
      <c r="HQ5" s="170" cm="1">
        <f t="array" aca="1" ref="HQ5" ca="1">IF(MONTH($A5) = 1, _xlfn.LET(_xlpm.value, RAND(), _xlfn.IFS(_xlpm.value&lt;=0.6, 0.9/12, AND(_xlpm.value&gt;0.6, _xlpm.value&lt;=0.8), 0.36/12, _xlpm.value&gt;0.8, -0.06/12)), HQ4)</f>
        <v>7.4999999999999997E-2</v>
      </c>
      <c r="HR5" t="str">
        <f t="shared" ca="1" si="244"/>
        <v>No</v>
      </c>
      <c r="HS5">
        <f ca="1">COUNTIF(HR$4:HR5, "Yes")</f>
        <v>0</v>
      </c>
      <c r="HT5" s="37">
        <f t="shared" ref="HT5:HT68" ca="1" si="569">IF(HR5="No",HT4*(1+HQ5)+MAX((1-0.1*HS5), 0)*$B5,HT4*0.9+MAX((1-0.1*HS5), 0)*$B5)</f>
        <v>9562.5</v>
      </c>
      <c r="HU5" s="37">
        <f t="shared" ref="HU5:HU68" ca="1" si="570">HU4*1.01^(1/12)+MIN(0.1*HS5, 1)*$B5</f>
        <v>0</v>
      </c>
      <c r="HV5" s="64">
        <f t="shared" ca="1" si="247"/>
        <v>9562.5</v>
      </c>
      <c r="HW5" s="170" cm="1">
        <f t="array" aca="1" ref="HW5" ca="1">IF(MONTH($A5) = 1, _xlfn.LET(_xlpm.value, RAND(), _xlfn.IFS(_xlpm.value&lt;=0.6, 0.9/12, AND(_xlpm.value&gt;0.6, _xlpm.value&lt;=0.8), 0.36/12, _xlpm.value&gt;0.8, -0.06/12)), HW4)</f>
        <v>7.4999999999999997E-2</v>
      </c>
      <c r="HX5" t="str">
        <f t="shared" ca="1" si="248"/>
        <v>No</v>
      </c>
      <c r="HY5">
        <f ca="1">COUNTIF(HX$4:HX5, "Yes")</f>
        <v>0</v>
      </c>
      <c r="HZ5" s="37">
        <f t="shared" ref="HZ5:HZ68" ca="1" si="571">IF(HX5="No",HZ4*(1+HW5)+MAX((1-0.1*HY5), 0)*$B5,HZ4*0.9+MAX((1-0.1*HY5), 0)*$B5)</f>
        <v>9562.5</v>
      </c>
      <c r="IA5" s="37">
        <f t="shared" ref="IA5:IA68" ca="1" si="572">IA4*1.01^(1/12)+MIN(0.1*HY5, 1)*$B5</f>
        <v>0</v>
      </c>
      <c r="IB5" s="64">
        <f t="shared" ca="1" si="251"/>
        <v>9562.5</v>
      </c>
      <c r="IC5" s="170" cm="1">
        <f t="array" aca="1" ref="IC5" ca="1">IF(MONTH($A5) = 1, _xlfn.LET(_xlpm.value, RAND(), _xlfn.IFS(_xlpm.value&lt;=0.6, 0.9/12, AND(_xlpm.value&gt;0.6, _xlpm.value&lt;=0.8), 0.36/12, _xlpm.value&gt;0.8, -0.06/12)), IC4)</f>
        <v>7.4999999999999997E-2</v>
      </c>
      <c r="ID5" t="str">
        <f t="shared" ca="1" si="252"/>
        <v>No</v>
      </c>
      <c r="IE5">
        <f ca="1">COUNTIF(ID$4:ID5, "Yes")</f>
        <v>0</v>
      </c>
      <c r="IF5" s="37">
        <f t="shared" ref="IF5:IF68" ca="1" si="573">IF(ID5="No",IF4*(1+IC5)+MAX((1-0.1*IE5), 0)*$B5,IF4*0.9+MAX((1-0.1*IE5), 0)*$B5)</f>
        <v>9562.5</v>
      </c>
      <c r="IG5" s="37">
        <f t="shared" ref="IG5:IG68" ca="1" si="574">IG4*1.01^(1/12)+MIN(0.1*IE5, 1)*$B5</f>
        <v>0</v>
      </c>
      <c r="IH5" s="64">
        <f t="shared" ca="1" si="255"/>
        <v>9562.5</v>
      </c>
      <c r="II5" s="170" cm="1">
        <f t="array" aca="1" ref="II5" ca="1">IF(MONTH($A5) = 1, _xlfn.LET(_xlpm.value, RAND(), _xlfn.IFS(_xlpm.value&lt;=0.6, 0.9/12, AND(_xlpm.value&gt;0.6, _xlpm.value&lt;=0.8), 0.36/12, _xlpm.value&gt;0.8, -0.06/12)), II4)</f>
        <v>7.4999999999999997E-2</v>
      </c>
      <c r="IJ5" t="str">
        <f t="shared" ca="1" si="256"/>
        <v>No</v>
      </c>
      <c r="IK5">
        <f ca="1">COUNTIF(IJ$4:IJ5, "Yes")</f>
        <v>0</v>
      </c>
      <c r="IL5" s="37">
        <f t="shared" ref="IL5:IL68" ca="1" si="575">IF(IJ5="No",IL4*(1+II5)+MAX((1-0.1*IK5), 0)*$B5,IL4*0.9+MAX((1-0.1*IK5), 0)*$B5)</f>
        <v>9562.5</v>
      </c>
      <c r="IM5" s="37">
        <f t="shared" ref="IM5:IM68" ca="1" si="576">IM4*1.01^(1/12)+MIN(0.1*IK5, 1)*$B5</f>
        <v>0</v>
      </c>
      <c r="IN5" s="64">
        <f t="shared" ca="1" si="259"/>
        <v>9562.5</v>
      </c>
      <c r="IO5" s="170" cm="1">
        <f t="array" aca="1" ref="IO5" ca="1">IF(MONTH($A5) = 1, _xlfn.LET(_xlpm.value, RAND(), _xlfn.IFS(_xlpm.value&lt;=0.6, 0.9/12, AND(_xlpm.value&gt;0.6, _xlpm.value&lt;=0.8), 0.36/12, _xlpm.value&gt;0.8, -0.06/12)), IO4)</f>
        <v>-5.0000000000000001E-3</v>
      </c>
      <c r="IP5" t="str">
        <f t="shared" ca="1" si="260"/>
        <v>No</v>
      </c>
      <c r="IQ5">
        <f ca="1">COUNTIF(IP$4:IP5, "Yes")</f>
        <v>0</v>
      </c>
      <c r="IR5" s="37">
        <f t="shared" ref="IR5:IR68" ca="1" si="577">IF(IP5="No",IR4*(1+IO5)+MAX((1-0.1*IQ5), 0)*$B5,IR4*0.9+MAX((1-0.1*IQ5), 0)*$B5)</f>
        <v>8962.5</v>
      </c>
      <c r="IS5" s="37">
        <f t="shared" ref="IS5:IS68" ca="1" si="578">IS4*1.01^(1/12)+MIN(0.1*IQ5, 1)*$B5</f>
        <v>0</v>
      </c>
      <c r="IT5" s="64">
        <f t="shared" ca="1" si="263"/>
        <v>8962.5</v>
      </c>
      <c r="IU5" s="170" cm="1">
        <f t="array" aca="1" ref="IU5" ca="1">IF(MONTH($A5) = 1, _xlfn.LET(_xlpm.value, RAND(), _xlfn.IFS(_xlpm.value&lt;=0.6, 0.9/12, AND(_xlpm.value&gt;0.6, _xlpm.value&lt;=0.8), 0.36/12, _xlpm.value&gt;0.8, -0.06/12)), IU4)</f>
        <v>7.4999999999999997E-2</v>
      </c>
      <c r="IV5" t="str">
        <f t="shared" ca="1" si="264"/>
        <v>No</v>
      </c>
      <c r="IW5">
        <f ca="1">COUNTIF(IV$4:IV5, "Yes")</f>
        <v>0</v>
      </c>
      <c r="IX5" s="37">
        <f t="shared" ref="IX5:IX68" ca="1" si="579">IF(IV5="No",IX4*(1+IU5)+MAX((1-0.1*IW5), 0)*$B5,IX4*0.9+MAX((1-0.1*IW5), 0)*$B5)</f>
        <v>9562.5</v>
      </c>
      <c r="IY5" s="37">
        <f t="shared" ref="IY5:IY68" ca="1" si="580">IY4*1.01^(1/12)+MIN(0.1*IW5, 1)*$B5</f>
        <v>0</v>
      </c>
      <c r="IZ5" s="64">
        <f t="shared" ca="1" si="267"/>
        <v>9562.5</v>
      </c>
      <c r="JA5" s="170" cm="1">
        <f t="array" aca="1" ref="JA5" ca="1">IF(MONTH($A5) = 1, _xlfn.LET(_xlpm.value, RAND(), _xlfn.IFS(_xlpm.value&lt;=0.6, 0.9/12, AND(_xlpm.value&gt;0.6, _xlpm.value&lt;=0.8), 0.36/12, _xlpm.value&gt;0.8, -0.06/12)), JA4)</f>
        <v>7.4999999999999997E-2</v>
      </c>
      <c r="JB5" t="str">
        <f t="shared" ca="1" si="268"/>
        <v>No</v>
      </c>
      <c r="JC5">
        <f ca="1">COUNTIF(JB$4:JB5, "Yes")</f>
        <v>0</v>
      </c>
      <c r="JD5" s="37">
        <f t="shared" ref="JD5:JD68" ca="1" si="581">IF(JB5="No",JD4*(1+JA5)+MAX((1-0.1*JC5), 0)*$B5,JD4*0.9+MAX((1-0.1*JC5), 0)*$B5)</f>
        <v>9562.5</v>
      </c>
      <c r="JE5" s="37">
        <f t="shared" ref="JE5:JE68" ca="1" si="582">JE4*1.01^(1/12)+MIN(0.1*JC5, 1)*$B5</f>
        <v>0</v>
      </c>
      <c r="JF5" s="64">
        <f t="shared" ca="1" si="271"/>
        <v>9562.5</v>
      </c>
      <c r="JG5" s="170" cm="1">
        <f t="array" aca="1" ref="JG5" ca="1">IF(MONTH($A5) = 1, _xlfn.LET(_xlpm.value, RAND(), _xlfn.IFS(_xlpm.value&lt;=0.6, 0.9/12, AND(_xlpm.value&gt;0.6, _xlpm.value&lt;=0.8), 0.36/12, _xlpm.value&gt;0.8, -0.06/12)), JG4)</f>
        <v>7.4999999999999997E-2</v>
      </c>
      <c r="JH5" t="str">
        <f t="shared" ca="1" si="272"/>
        <v>No</v>
      </c>
      <c r="JI5">
        <f ca="1">COUNTIF(JH$4:JH5, "Yes")</f>
        <v>0</v>
      </c>
      <c r="JJ5" s="37">
        <f t="shared" ref="JJ5:JJ68" ca="1" si="583">IF(JH5="No",JJ4*(1+JG5)+MAX((1-0.1*JI5), 0)*$B5,JJ4*0.9+MAX((1-0.1*JI5), 0)*$B5)</f>
        <v>9562.5</v>
      </c>
      <c r="JK5" s="37">
        <f t="shared" ref="JK5:JK68" ca="1" si="584">JK4*1.01^(1/12)+MIN(0.1*JI5, 1)*$B5</f>
        <v>0</v>
      </c>
      <c r="JL5" s="64">
        <f t="shared" ca="1" si="275"/>
        <v>9562.5</v>
      </c>
      <c r="JM5" s="170" cm="1">
        <f t="array" aca="1" ref="JM5" ca="1">IF(MONTH($A5) = 1, _xlfn.LET(_xlpm.value, RAND(), _xlfn.IFS(_xlpm.value&lt;=0.6, 0.9/12, AND(_xlpm.value&gt;0.6, _xlpm.value&lt;=0.8), 0.36/12, _xlpm.value&gt;0.8, -0.06/12)), JM4)</f>
        <v>7.4999999999999997E-2</v>
      </c>
      <c r="JN5" t="str">
        <f t="shared" ca="1" si="276"/>
        <v>No</v>
      </c>
      <c r="JO5">
        <f ca="1">COUNTIF(JN$4:JN5, "Yes")</f>
        <v>0</v>
      </c>
      <c r="JP5" s="37">
        <f t="shared" ref="JP5:JP68" ca="1" si="585">IF(JN5="No",JP4*(1+JM5)+MAX((1-0.1*JO5), 0)*$B5,JP4*0.9+MAX((1-0.1*JO5), 0)*$B5)</f>
        <v>9562.5</v>
      </c>
      <c r="JQ5" s="37">
        <f t="shared" ref="JQ5:JQ68" ca="1" si="586">JQ4*1.01^(1/12)+MIN(0.1*JO5, 1)*$B5</f>
        <v>0</v>
      </c>
      <c r="JR5" s="64">
        <f t="shared" ca="1" si="279"/>
        <v>9562.5</v>
      </c>
      <c r="JS5" s="170" cm="1">
        <f t="array" aca="1" ref="JS5" ca="1">IF(MONTH($A5) = 1, _xlfn.LET(_xlpm.value, RAND(), _xlfn.IFS(_xlpm.value&lt;=0.6, 0.9/12, AND(_xlpm.value&gt;0.6, _xlpm.value&lt;=0.8), 0.36/12, _xlpm.value&gt;0.8, -0.06/12)), JS4)</f>
        <v>0.03</v>
      </c>
      <c r="JT5" t="str">
        <f t="shared" ca="1" si="280"/>
        <v>No</v>
      </c>
      <c r="JU5">
        <f ca="1">COUNTIF(JT$4:JT5, "Yes")</f>
        <v>0</v>
      </c>
      <c r="JV5" s="37">
        <f t="shared" ref="JV5:JV68" ca="1" si="587">IF(JT5="No",JV4*(1+JS5)+MAX((1-0.1*JU5), 0)*$B5,JV4*0.9+MAX((1-0.1*JU5), 0)*$B5)</f>
        <v>9225</v>
      </c>
      <c r="JW5" s="37">
        <f t="shared" ref="JW5:JW68" ca="1" si="588">JW4*1.01^(1/12)+MIN(0.1*JU5, 1)*$B5</f>
        <v>0</v>
      </c>
      <c r="JX5" s="64">
        <f t="shared" ca="1" si="283"/>
        <v>9225</v>
      </c>
      <c r="JY5" s="170" cm="1">
        <f t="array" aca="1" ref="JY5" ca="1">IF(MONTH($A5) = 1, _xlfn.LET(_xlpm.value, RAND(), _xlfn.IFS(_xlpm.value&lt;=0.6, 0.9/12, AND(_xlpm.value&gt;0.6, _xlpm.value&lt;=0.8), 0.36/12, _xlpm.value&gt;0.8, -0.06/12)), JY4)</f>
        <v>-5.0000000000000001E-3</v>
      </c>
      <c r="JZ5" t="str">
        <f t="shared" ca="1" si="284"/>
        <v>No</v>
      </c>
      <c r="KA5">
        <f ca="1">COUNTIF(JZ$4:JZ5, "Yes")</f>
        <v>0</v>
      </c>
      <c r="KB5" s="37">
        <f t="shared" ref="KB5:KB68" ca="1" si="589">IF(JZ5="No",KB4*(1+JY5)+MAX((1-0.1*KA5), 0)*$B5,KB4*0.9+MAX((1-0.1*KA5), 0)*$B5)</f>
        <v>8962.5</v>
      </c>
      <c r="KC5" s="37">
        <f t="shared" ref="KC5:KC68" ca="1" si="590">KC4*1.01^(1/12)+MIN(0.1*KA5, 1)*$B5</f>
        <v>0</v>
      </c>
      <c r="KD5" s="64">
        <f t="shared" ca="1" si="287"/>
        <v>8962.5</v>
      </c>
      <c r="KE5" s="170" cm="1">
        <f t="array" aca="1" ref="KE5" ca="1">IF(MONTH($A5) = 1, _xlfn.LET(_xlpm.value, RAND(), _xlfn.IFS(_xlpm.value&lt;=0.6, 0.9/12, AND(_xlpm.value&gt;0.6, _xlpm.value&lt;=0.8), 0.36/12, _xlpm.value&gt;0.8, -0.06/12)), KE4)</f>
        <v>-5.0000000000000001E-3</v>
      </c>
      <c r="KF5" t="str">
        <f t="shared" ca="1" si="288"/>
        <v>No</v>
      </c>
      <c r="KG5">
        <f ca="1">COUNTIF(KF$4:KF5, "Yes")</f>
        <v>0</v>
      </c>
      <c r="KH5" s="37">
        <f t="shared" ref="KH5:KH68" ca="1" si="591">IF(KF5="No",KH4*(1+KE5)+MAX((1-0.1*KG5), 0)*$B5,KH4*0.9+MAX((1-0.1*KG5), 0)*$B5)</f>
        <v>8962.5</v>
      </c>
      <c r="KI5" s="37">
        <f t="shared" ref="KI5:KI68" ca="1" si="592">KI4*1.01^(1/12)+MIN(0.1*KG5, 1)*$B5</f>
        <v>0</v>
      </c>
      <c r="KJ5" s="64">
        <f t="shared" ca="1" si="291"/>
        <v>8962.5</v>
      </c>
      <c r="KK5" s="170" cm="1">
        <f t="array" aca="1" ref="KK5" ca="1">IF(MONTH($A5) = 1, _xlfn.LET(_xlpm.value, RAND(), _xlfn.IFS(_xlpm.value&lt;=0.6, 0.9/12, AND(_xlpm.value&gt;0.6, _xlpm.value&lt;=0.8), 0.36/12, _xlpm.value&gt;0.8, -0.06/12)), KK4)</f>
        <v>-5.0000000000000001E-3</v>
      </c>
      <c r="KL5" t="str">
        <f t="shared" ca="1" si="292"/>
        <v>No</v>
      </c>
      <c r="KM5">
        <f ca="1">COUNTIF(KL$4:KL5, "Yes")</f>
        <v>0</v>
      </c>
      <c r="KN5" s="37">
        <f t="shared" ref="KN5:KN68" ca="1" si="593">IF(KL5="No",KN4*(1+KK5)+MAX((1-0.1*KM5), 0)*$B5,KN4*0.9+MAX((1-0.1*KM5), 0)*$B5)</f>
        <v>8962.5</v>
      </c>
      <c r="KO5" s="37">
        <f t="shared" ref="KO5:KO68" ca="1" si="594">KO4*1.01^(1/12)+MIN(0.1*KM5, 1)*$B5</f>
        <v>0</v>
      </c>
      <c r="KP5" s="64">
        <f t="shared" ca="1" si="295"/>
        <v>8962.5</v>
      </c>
      <c r="KQ5" s="170" cm="1">
        <f t="array" aca="1" ref="KQ5" ca="1">IF(MONTH($A5) = 1, _xlfn.LET(_xlpm.value, RAND(), _xlfn.IFS(_xlpm.value&lt;=0.6, 0.9/12, AND(_xlpm.value&gt;0.6, _xlpm.value&lt;=0.8), 0.36/12, _xlpm.value&gt;0.8, -0.06/12)), KQ4)</f>
        <v>7.4999999999999997E-2</v>
      </c>
      <c r="KR5" t="str">
        <f t="shared" ca="1" si="296"/>
        <v>No</v>
      </c>
      <c r="KS5">
        <f ca="1">COUNTIF(KR$4:KR5, "Yes")</f>
        <v>0</v>
      </c>
      <c r="KT5" s="37">
        <f t="shared" ref="KT5:KT68" ca="1" si="595">IF(KR5="No",KT4*(1+KQ5)+MAX((1-0.1*KS5), 0)*$B5,KT4*0.9+MAX((1-0.1*KS5), 0)*$B5)</f>
        <v>9562.5</v>
      </c>
      <c r="KU5" s="37">
        <f t="shared" ref="KU5:KU68" ca="1" si="596">KU4*1.01^(1/12)+MIN(0.1*KS5, 1)*$B5</f>
        <v>0</v>
      </c>
      <c r="KV5" s="64">
        <f t="shared" ca="1" si="299"/>
        <v>9562.5</v>
      </c>
      <c r="KW5" s="170" cm="1">
        <f t="array" aca="1" ref="KW5" ca="1">IF(MONTH($A5) = 1, _xlfn.LET(_xlpm.value, RAND(), _xlfn.IFS(_xlpm.value&lt;=0.6, 0.9/12, AND(_xlpm.value&gt;0.6, _xlpm.value&lt;=0.8), 0.36/12, _xlpm.value&gt;0.8, -0.06/12)), KW4)</f>
        <v>7.4999999999999997E-2</v>
      </c>
      <c r="KX5" t="str">
        <f t="shared" ca="1" si="300"/>
        <v>No</v>
      </c>
      <c r="KY5">
        <f ca="1">COUNTIF(KX$4:KX5, "Yes")</f>
        <v>0</v>
      </c>
      <c r="KZ5" s="37">
        <f t="shared" ref="KZ5:KZ68" ca="1" si="597">IF(KX5="No",KZ4*(1+KW5)+MAX((1-0.1*KY5), 0)*$B5,KZ4*0.9+MAX((1-0.1*KY5), 0)*$B5)</f>
        <v>9562.5</v>
      </c>
      <c r="LA5" s="37">
        <f t="shared" ref="LA5:LA68" ca="1" si="598">LA4*1.01^(1/12)+MIN(0.1*KY5, 1)*$B5</f>
        <v>0</v>
      </c>
      <c r="LB5" s="64">
        <f t="shared" ca="1" si="303"/>
        <v>9562.5</v>
      </c>
      <c r="LC5" s="170" cm="1">
        <f t="array" aca="1" ref="LC5" ca="1">IF(MONTH($A5) = 1, _xlfn.LET(_xlpm.value, RAND(), _xlfn.IFS(_xlpm.value&lt;=0.6, 0.9/12, AND(_xlpm.value&gt;0.6, _xlpm.value&lt;=0.8), 0.36/12, _xlpm.value&gt;0.8, -0.06/12)), LC4)</f>
        <v>-5.0000000000000001E-3</v>
      </c>
      <c r="LD5" t="str">
        <f t="shared" ca="1" si="304"/>
        <v>No</v>
      </c>
      <c r="LE5">
        <f ca="1">COUNTIF(LD$4:LD5, "Yes")</f>
        <v>0</v>
      </c>
      <c r="LF5" s="37">
        <f t="shared" ref="LF5:LF68" ca="1" si="599">IF(LD5="No",LF4*(1+LC5)+MAX((1-0.1*LE5), 0)*$B5,LF4*0.9+MAX((1-0.1*LE5), 0)*$B5)</f>
        <v>8962.5</v>
      </c>
      <c r="LG5" s="37">
        <f t="shared" ref="LG5:LG68" ca="1" si="600">LG4*1.01^(1/12)+MIN(0.1*LE5, 1)*$B5</f>
        <v>0</v>
      </c>
      <c r="LH5" s="64">
        <f t="shared" ca="1" si="307"/>
        <v>8962.5</v>
      </c>
      <c r="LI5" s="170" cm="1">
        <f t="array" aca="1" ref="LI5" ca="1">IF(MONTH($A5) = 1, _xlfn.LET(_xlpm.value, RAND(), _xlfn.IFS(_xlpm.value&lt;=0.6, 0.9/12, AND(_xlpm.value&gt;0.6, _xlpm.value&lt;=0.8), 0.36/12, _xlpm.value&gt;0.8, -0.06/12)), LI4)</f>
        <v>7.4999999999999997E-2</v>
      </c>
      <c r="LJ5" t="str">
        <f t="shared" ca="1" si="308"/>
        <v>No</v>
      </c>
      <c r="LK5">
        <f ca="1">COUNTIF(LJ$4:LJ5, "Yes")</f>
        <v>0</v>
      </c>
      <c r="LL5" s="37">
        <f t="shared" ref="LL5:LL68" ca="1" si="601">IF(LJ5="No",LL4*(1+LI5)+MAX((1-0.1*LK5), 0)*$B5,LL4*0.9+MAX((1-0.1*LK5), 0)*$B5)</f>
        <v>9562.5</v>
      </c>
      <c r="LM5" s="37">
        <f t="shared" ref="LM5:LM68" ca="1" si="602">LM4*1.01^(1/12)+MIN(0.1*LK5, 1)*$B5</f>
        <v>0</v>
      </c>
      <c r="LN5" s="64">
        <f t="shared" ca="1" si="311"/>
        <v>9562.5</v>
      </c>
      <c r="LO5" s="170" cm="1">
        <f t="array" aca="1" ref="LO5" ca="1">IF(MONTH($A5) = 1, _xlfn.LET(_xlpm.value, RAND(), _xlfn.IFS(_xlpm.value&lt;=0.6, 0.9/12, AND(_xlpm.value&gt;0.6, _xlpm.value&lt;=0.8), 0.36/12, _xlpm.value&gt;0.8, -0.06/12)), LO4)</f>
        <v>0.03</v>
      </c>
      <c r="LP5" t="str">
        <f t="shared" ca="1" si="312"/>
        <v>No</v>
      </c>
      <c r="LQ5">
        <f ca="1">COUNTIF(LP$4:LP5, "Yes")</f>
        <v>0</v>
      </c>
      <c r="LR5" s="37">
        <f t="shared" ref="LR5:LR68" ca="1" si="603">IF(LP5="No",LR4*(1+LO5)+MAX((1-0.1*LQ5), 0)*$B5,LR4*0.9+MAX((1-0.1*LQ5), 0)*$B5)</f>
        <v>9225</v>
      </c>
      <c r="LS5" s="37">
        <f t="shared" ref="LS5:LS68" ca="1" si="604">LS4*1.01^(1/12)+MIN(0.1*LQ5, 1)*$B5</f>
        <v>0</v>
      </c>
      <c r="LT5" s="64">
        <f t="shared" ca="1" si="315"/>
        <v>9225</v>
      </c>
      <c r="LU5" s="170" cm="1">
        <f t="array" aca="1" ref="LU5" ca="1">IF(MONTH($A5) = 1, _xlfn.LET(_xlpm.value, RAND(), _xlfn.IFS(_xlpm.value&lt;=0.6, 0.9/12, AND(_xlpm.value&gt;0.6, _xlpm.value&lt;=0.8), 0.36/12, _xlpm.value&gt;0.8, -0.06/12)), LU4)</f>
        <v>7.4999999999999997E-2</v>
      </c>
      <c r="LV5" t="str">
        <f t="shared" ca="1" si="316"/>
        <v>No</v>
      </c>
      <c r="LW5">
        <f ca="1">COUNTIF(LV$4:LV5, "Yes")</f>
        <v>0</v>
      </c>
      <c r="LX5" s="37">
        <f t="shared" ref="LX5:LX68" ca="1" si="605">IF(LV5="No",LX4*(1+LU5)+MAX((1-0.1*LW5), 0)*$B5,LX4*0.9+MAX((1-0.1*LW5), 0)*$B5)</f>
        <v>9562.5</v>
      </c>
      <c r="LY5" s="37">
        <f t="shared" ref="LY5:LY68" ca="1" si="606">LY4*1.01^(1/12)+MIN(0.1*LW5, 1)*$B5</f>
        <v>0</v>
      </c>
      <c r="LZ5" s="64">
        <f t="shared" ca="1" si="319"/>
        <v>9562.5</v>
      </c>
      <c r="MA5" s="170" cm="1">
        <f t="array" aca="1" ref="MA5" ca="1">IF(MONTH($A5) = 1, _xlfn.LET(_xlpm.value, RAND(), _xlfn.IFS(_xlpm.value&lt;=0.6, 0.9/12, AND(_xlpm.value&gt;0.6, _xlpm.value&lt;=0.8), 0.36/12, _xlpm.value&gt;0.8, -0.06/12)), MA4)</f>
        <v>7.4999999999999997E-2</v>
      </c>
      <c r="MB5" t="str">
        <f t="shared" ca="1" si="320"/>
        <v>No</v>
      </c>
      <c r="MC5">
        <f ca="1">COUNTIF(MB$4:MB5, "Yes")</f>
        <v>0</v>
      </c>
      <c r="MD5" s="37">
        <f t="shared" ref="MD5:MD68" ca="1" si="607">IF(MB5="No",MD4*(1+MA5)+MAX((1-0.1*MC5), 0)*$B5,MD4*0.9+MAX((1-0.1*MC5), 0)*$B5)</f>
        <v>9562.5</v>
      </c>
      <c r="ME5" s="37">
        <f t="shared" ref="ME5:ME68" ca="1" si="608">ME4*1.01^(1/12)+MIN(0.1*MC5, 1)*$B5</f>
        <v>0</v>
      </c>
      <c r="MF5" s="64">
        <f t="shared" ca="1" si="323"/>
        <v>9562.5</v>
      </c>
      <c r="MG5" s="170" cm="1">
        <f t="array" aca="1" ref="MG5" ca="1">IF(MONTH($A5) = 1, _xlfn.LET(_xlpm.value, RAND(), _xlfn.IFS(_xlpm.value&lt;=0.6, 0.9/12, AND(_xlpm.value&gt;0.6, _xlpm.value&lt;=0.8), 0.36/12, _xlpm.value&gt;0.8, -0.06/12)), MG4)</f>
        <v>7.4999999999999997E-2</v>
      </c>
      <c r="MH5" t="str">
        <f t="shared" ca="1" si="324"/>
        <v>No</v>
      </c>
      <c r="MI5">
        <f ca="1">COUNTIF(MH$4:MH5, "Yes")</f>
        <v>0</v>
      </c>
      <c r="MJ5" s="37">
        <f t="shared" ref="MJ5:MJ68" ca="1" si="609">IF(MH5="No",MJ4*(1+MG5)+MAX((1-0.1*MI5), 0)*$B5,MJ4*0.9+MAX((1-0.1*MI5), 0)*$B5)</f>
        <v>9562.5</v>
      </c>
      <c r="MK5" s="37">
        <f t="shared" ref="MK5:MK68" ca="1" si="610">MK4*1.01^(1/12)+MIN(0.1*MI5, 1)*$B5</f>
        <v>0</v>
      </c>
      <c r="ML5" s="64">
        <f t="shared" ca="1" si="327"/>
        <v>9562.5</v>
      </c>
      <c r="MM5" s="170" cm="1">
        <f t="array" aca="1" ref="MM5" ca="1">IF(MONTH($A5) = 1, _xlfn.LET(_xlpm.value, RAND(), _xlfn.IFS(_xlpm.value&lt;=0.6, 0.9/12, AND(_xlpm.value&gt;0.6, _xlpm.value&lt;=0.8), 0.36/12, _xlpm.value&gt;0.8, -0.06/12)), MM4)</f>
        <v>7.4999999999999997E-2</v>
      </c>
      <c r="MN5" t="str">
        <f t="shared" ca="1" si="328"/>
        <v>No</v>
      </c>
      <c r="MO5">
        <f ca="1">COUNTIF(MN$4:MN5, "Yes")</f>
        <v>0</v>
      </c>
      <c r="MP5" s="37">
        <f t="shared" ref="MP5:MP68" ca="1" si="611">IF(MN5="No",MP4*(1+MM5)+MAX((1-0.1*MO5), 0)*$B5,MP4*0.9+MAX((1-0.1*MO5), 0)*$B5)</f>
        <v>9562.5</v>
      </c>
      <c r="MQ5" s="37">
        <f t="shared" ref="MQ5:MQ68" ca="1" si="612">MQ4*1.01^(1/12)+MIN(0.1*MO5, 1)*$B5</f>
        <v>0</v>
      </c>
      <c r="MR5" s="64">
        <f t="shared" ca="1" si="331"/>
        <v>9562.5</v>
      </c>
      <c r="MS5" s="170" cm="1">
        <f t="array" aca="1" ref="MS5" ca="1">IF(MONTH($A5) = 1, _xlfn.LET(_xlpm.value, RAND(), _xlfn.IFS(_xlpm.value&lt;=0.6, 0.9/12, AND(_xlpm.value&gt;0.6, _xlpm.value&lt;=0.8), 0.36/12, _xlpm.value&gt;0.8, -0.06/12)), MS4)</f>
        <v>7.4999999999999997E-2</v>
      </c>
      <c r="MT5" t="str">
        <f t="shared" ca="1" si="332"/>
        <v>No</v>
      </c>
      <c r="MU5">
        <f ca="1">COUNTIF(MT$4:MT5, "Yes")</f>
        <v>0</v>
      </c>
      <c r="MV5" s="37">
        <f t="shared" ref="MV5:MV68" ca="1" si="613">IF(MT5="No",MV4*(1+MS5)+MAX((1-0.1*MU5), 0)*$B5,MV4*0.9+MAX((1-0.1*MU5), 0)*$B5)</f>
        <v>9562.5</v>
      </c>
      <c r="MW5" s="37">
        <f t="shared" ref="MW5:MW68" ca="1" si="614">MW4*1.01^(1/12)+MIN(0.1*MU5, 1)*$B5</f>
        <v>0</v>
      </c>
      <c r="MX5" s="64">
        <f t="shared" ca="1" si="335"/>
        <v>9562.5</v>
      </c>
      <c r="MY5" s="170" cm="1">
        <f t="array" aca="1" ref="MY5" ca="1">IF(MONTH($A5) = 1, _xlfn.LET(_xlpm.value, RAND(), _xlfn.IFS(_xlpm.value&lt;=0.6, 0.9/12, AND(_xlpm.value&gt;0.6, _xlpm.value&lt;=0.8), 0.36/12, _xlpm.value&gt;0.8, -0.06/12)), MY4)</f>
        <v>7.4999999999999997E-2</v>
      </c>
      <c r="MZ5" t="str">
        <f t="shared" ca="1" si="336"/>
        <v>No</v>
      </c>
      <c r="NA5">
        <f ca="1">COUNTIF(MZ$4:MZ5, "Yes")</f>
        <v>0</v>
      </c>
      <c r="NB5" s="37">
        <f t="shared" ref="NB5:NB68" ca="1" si="615">IF(MZ5="No",NB4*(1+MY5)+MAX((1-0.1*NA5), 0)*$B5,NB4*0.9+MAX((1-0.1*NA5), 0)*$B5)</f>
        <v>9562.5</v>
      </c>
      <c r="NC5" s="37">
        <f t="shared" ref="NC5:NC68" ca="1" si="616">NC4*1.01^(1/12)+MIN(0.1*NA5, 1)*$B5</f>
        <v>0</v>
      </c>
      <c r="ND5" s="64">
        <f t="shared" ca="1" si="339"/>
        <v>9562.5</v>
      </c>
      <c r="NE5" s="170" cm="1">
        <f t="array" aca="1" ref="NE5" ca="1">IF(MONTH($A5) = 1, _xlfn.LET(_xlpm.value, RAND(), _xlfn.IFS(_xlpm.value&lt;=0.6, 0.9/12, AND(_xlpm.value&gt;0.6, _xlpm.value&lt;=0.8), 0.36/12, _xlpm.value&gt;0.8, -0.06/12)), NE4)</f>
        <v>0.03</v>
      </c>
      <c r="NF5" t="str">
        <f t="shared" ca="1" si="340"/>
        <v>No</v>
      </c>
      <c r="NG5">
        <f ca="1">COUNTIF(NF$4:NF5, "Yes")</f>
        <v>0</v>
      </c>
      <c r="NH5" s="37">
        <f t="shared" ref="NH5:NH68" ca="1" si="617">IF(NF5="No",NH4*(1+NE5)+MAX((1-0.1*NG5), 0)*$B5,NH4*0.9+MAX((1-0.1*NG5), 0)*$B5)</f>
        <v>9225</v>
      </c>
      <c r="NI5" s="37">
        <f t="shared" ref="NI5:NI68" ca="1" si="618">NI4*1.01^(1/12)+MIN(0.1*NG5, 1)*$B5</f>
        <v>0</v>
      </c>
      <c r="NJ5" s="64">
        <f t="shared" ca="1" si="343"/>
        <v>9225</v>
      </c>
      <c r="NK5" s="170" cm="1">
        <f t="array" aca="1" ref="NK5" ca="1">IF(MONTH($A5) = 1, _xlfn.LET(_xlpm.value, RAND(), _xlfn.IFS(_xlpm.value&lt;=0.6, 0.9/12, AND(_xlpm.value&gt;0.6, _xlpm.value&lt;=0.8), 0.36/12, _xlpm.value&gt;0.8, -0.06/12)), NK4)</f>
        <v>7.4999999999999997E-2</v>
      </c>
      <c r="NL5" t="str">
        <f t="shared" ca="1" si="344"/>
        <v>No</v>
      </c>
      <c r="NM5">
        <f ca="1">COUNTIF(NL$4:NL5, "Yes")</f>
        <v>0</v>
      </c>
      <c r="NN5" s="37">
        <f t="shared" ref="NN5:NN68" ca="1" si="619">IF(NL5="No",NN4*(1+NK5)+MAX((1-0.1*NM5), 0)*$B5,NN4*0.9+MAX((1-0.1*NM5), 0)*$B5)</f>
        <v>9562.5</v>
      </c>
      <c r="NO5" s="37">
        <f t="shared" ref="NO5:NO68" ca="1" si="620">NO4*1.01^(1/12)+MIN(0.1*NM5, 1)*$B5</f>
        <v>0</v>
      </c>
      <c r="NP5" s="64">
        <f t="shared" ca="1" si="347"/>
        <v>9562.5</v>
      </c>
      <c r="NQ5" s="170" cm="1">
        <f t="array" aca="1" ref="NQ5" ca="1">IF(MONTH($A5) = 1, _xlfn.LET(_xlpm.value, RAND(), _xlfn.IFS(_xlpm.value&lt;=0.6, 0.9/12, AND(_xlpm.value&gt;0.6, _xlpm.value&lt;=0.8), 0.36/12, _xlpm.value&gt;0.8, -0.06/12)), NQ4)</f>
        <v>7.4999999999999997E-2</v>
      </c>
      <c r="NR5" t="str">
        <f t="shared" ca="1" si="348"/>
        <v>No</v>
      </c>
      <c r="NS5">
        <f ca="1">COUNTIF(NR$4:NR5, "Yes")</f>
        <v>0</v>
      </c>
      <c r="NT5" s="37">
        <f t="shared" ref="NT5:NT68" ca="1" si="621">IF(NR5="No",NT4*(1+NQ5)+MAX((1-0.1*NS5), 0)*$B5,NT4*0.9+MAX((1-0.1*NS5), 0)*$B5)</f>
        <v>9562.5</v>
      </c>
      <c r="NU5" s="37">
        <f t="shared" ref="NU5:NU68" ca="1" si="622">NU4*1.01^(1/12)+MIN(0.1*NS5, 1)*$B5</f>
        <v>0</v>
      </c>
      <c r="NV5" s="64">
        <f t="shared" ca="1" si="351"/>
        <v>9562.5</v>
      </c>
      <c r="NW5" s="170" cm="1">
        <f t="array" aca="1" ref="NW5" ca="1">IF(MONTH($A5) = 1, _xlfn.LET(_xlpm.value, RAND(), _xlfn.IFS(_xlpm.value&lt;=0.6, 0.9/12, AND(_xlpm.value&gt;0.6, _xlpm.value&lt;=0.8), 0.36/12, _xlpm.value&gt;0.8, -0.06/12)), NW4)</f>
        <v>7.4999999999999997E-2</v>
      </c>
      <c r="NX5" t="str">
        <f t="shared" ca="1" si="352"/>
        <v>No</v>
      </c>
      <c r="NY5">
        <f ca="1">COUNTIF(NX$4:NX5, "Yes")</f>
        <v>1</v>
      </c>
      <c r="NZ5" s="37">
        <f t="shared" ref="NZ5:NZ68" ca="1" si="623">IF(NX5="No",NZ4*(1+NW5)+MAX((1-0.1*NY5), 0)*$B5,NZ4*0.9+MAX((1-0.1*NY5), 0)*$B5)</f>
        <v>9412.5</v>
      </c>
      <c r="OA5" s="37">
        <f t="shared" ref="OA5:OA68" ca="1" si="624">OA4*1.01^(1/12)+MIN(0.1*NY5, 1)*$B5</f>
        <v>900.62215358575963</v>
      </c>
      <c r="OB5" s="64">
        <f t="shared" ca="1" si="355"/>
        <v>10313.12215358576</v>
      </c>
      <c r="OC5" s="170" cm="1">
        <f t="array" aca="1" ref="OC5" ca="1">IF(MONTH($A5) = 1, _xlfn.LET(_xlpm.value, RAND(), _xlfn.IFS(_xlpm.value&lt;=0.6, 0.9/12, AND(_xlpm.value&gt;0.6, _xlpm.value&lt;=0.8), 0.36/12, _xlpm.value&gt;0.8, -0.06/12)), OC4)</f>
        <v>7.4999999999999997E-2</v>
      </c>
      <c r="OD5" t="str">
        <f t="shared" ca="1" si="356"/>
        <v>No</v>
      </c>
      <c r="OE5">
        <f ca="1">COUNTIF(OD$4:OD5, "Yes")</f>
        <v>0</v>
      </c>
      <c r="OF5" s="37">
        <f t="shared" ref="OF5:OF68" ca="1" si="625">IF(OD5="No",OF4*(1+OC5)+MAX((1-0.1*OE5), 0)*$B5,OF4*0.9+MAX((1-0.1*OE5), 0)*$B5)</f>
        <v>9562.5</v>
      </c>
      <c r="OG5" s="37">
        <f t="shared" ref="OG5:OG68" ca="1" si="626">OG4*1.01^(1/12)+MIN(0.1*OE5, 1)*$B5</f>
        <v>0</v>
      </c>
      <c r="OH5" s="64">
        <f t="shared" ca="1" si="359"/>
        <v>9562.5</v>
      </c>
      <c r="OI5" s="170" cm="1">
        <f t="array" aca="1" ref="OI5" ca="1">IF(MONTH($A5) = 1, _xlfn.LET(_xlpm.value, RAND(), _xlfn.IFS(_xlpm.value&lt;=0.6, 0.9/12, AND(_xlpm.value&gt;0.6, _xlpm.value&lt;=0.8), 0.36/12, _xlpm.value&gt;0.8, -0.06/12)), OI4)</f>
        <v>7.4999999999999997E-2</v>
      </c>
      <c r="OJ5" t="str">
        <f t="shared" ca="1" si="360"/>
        <v>No</v>
      </c>
      <c r="OK5">
        <f ca="1">COUNTIF(OJ$4:OJ5, "Yes")</f>
        <v>0</v>
      </c>
      <c r="OL5" s="37">
        <f t="shared" ref="OL5:OL68" ca="1" si="627">IF(OJ5="No",OL4*(1+OI5)+MAX((1-0.1*OK5), 0)*$B5,OL4*0.9+MAX((1-0.1*OK5), 0)*$B5)</f>
        <v>9562.5</v>
      </c>
      <c r="OM5" s="37">
        <f t="shared" ref="OM5:OM68" ca="1" si="628">OM4*1.01^(1/12)+MIN(0.1*OK5, 1)*$B5</f>
        <v>0</v>
      </c>
      <c r="ON5" s="64">
        <f t="shared" ca="1" si="363"/>
        <v>9562.5</v>
      </c>
      <c r="OO5" s="170" cm="1">
        <f t="array" aca="1" ref="OO5" ca="1">IF(MONTH($A5) = 1, _xlfn.LET(_xlpm.value, RAND(), _xlfn.IFS(_xlpm.value&lt;=0.6, 0.9/12, AND(_xlpm.value&gt;0.6, _xlpm.value&lt;=0.8), 0.36/12, _xlpm.value&gt;0.8, -0.06/12)), OO4)</f>
        <v>-5.0000000000000001E-3</v>
      </c>
      <c r="OP5" t="str">
        <f t="shared" ca="1" si="364"/>
        <v>No</v>
      </c>
      <c r="OQ5">
        <f ca="1">COUNTIF(OP$4:OP5, "Yes")</f>
        <v>0</v>
      </c>
      <c r="OR5" s="37">
        <f t="shared" ref="OR5:OR68" ca="1" si="629">IF(OP5="No",OR4*(1+OO5)+MAX((1-0.1*OQ5), 0)*$B5,OR4*0.9+MAX((1-0.1*OQ5), 0)*$B5)</f>
        <v>8962.5</v>
      </c>
      <c r="OS5" s="37">
        <f t="shared" ref="OS5:OS68" ca="1" si="630">OS4*1.01^(1/12)+MIN(0.1*OQ5, 1)*$B5</f>
        <v>0</v>
      </c>
      <c r="OT5" s="64">
        <f t="shared" ca="1" si="367"/>
        <v>8962.5</v>
      </c>
      <c r="OU5" s="170" cm="1">
        <f t="array" aca="1" ref="OU5" ca="1">IF(MONTH($A5) = 1, _xlfn.LET(_xlpm.value, RAND(), _xlfn.IFS(_xlpm.value&lt;=0.6, 0.9/12, AND(_xlpm.value&gt;0.6, _xlpm.value&lt;=0.8), 0.36/12, _xlpm.value&gt;0.8, -0.06/12)), OU4)</f>
        <v>-5.0000000000000001E-3</v>
      </c>
      <c r="OV5" t="str">
        <f t="shared" ca="1" si="368"/>
        <v>No</v>
      </c>
      <c r="OW5">
        <f ca="1">COUNTIF(OV$4:OV5, "Yes")</f>
        <v>0</v>
      </c>
      <c r="OX5" s="37">
        <f t="shared" ref="OX5:OX68" ca="1" si="631">IF(OV5="No",OX4*(1+OU5)+MAX((1-0.1*OW5), 0)*$B5,OX4*0.9+MAX((1-0.1*OW5), 0)*$B5)</f>
        <v>8962.5</v>
      </c>
      <c r="OY5" s="37">
        <f t="shared" ref="OY5:OY68" ca="1" si="632">OY4*1.01^(1/12)+MIN(0.1*OW5, 1)*$B5</f>
        <v>0</v>
      </c>
      <c r="OZ5" s="64">
        <f t="shared" ca="1" si="371"/>
        <v>8962.5</v>
      </c>
      <c r="PA5" s="170" cm="1">
        <f t="array" aca="1" ref="PA5" ca="1">IF(MONTH($A5) = 1, _xlfn.LET(_xlpm.value, RAND(), _xlfn.IFS(_xlpm.value&lt;=0.6, 0.9/12, AND(_xlpm.value&gt;0.6, _xlpm.value&lt;=0.8), 0.36/12, _xlpm.value&gt;0.8, -0.06/12)), PA4)</f>
        <v>7.4999999999999997E-2</v>
      </c>
      <c r="PB5" t="str">
        <f t="shared" ca="1" si="372"/>
        <v>No</v>
      </c>
      <c r="PC5">
        <f ca="1">COUNTIF(PB$4:PB5, "Yes")</f>
        <v>0</v>
      </c>
      <c r="PD5" s="37">
        <f t="shared" ref="PD5:PD68" ca="1" si="633">IF(PB5="No",PD4*(1+PA5)+MAX((1-0.1*PC5), 0)*$B5,PD4*0.9+MAX((1-0.1*PC5), 0)*$B5)</f>
        <v>9562.5</v>
      </c>
      <c r="PE5" s="37">
        <f t="shared" ref="PE5:PE68" ca="1" si="634">PE4*1.01^(1/12)+MIN(0.1*PC5, 1)*$B5</f>
        <v>0</v>
      </c>
      <c r="PF5" s="64">
        <f t="shared" ca="1" si="375"/>
        <v>9562.5</v>
      </c>
      <c r="PG5" s="170" cm="1">
        <f t="array" aca="1" ref="PG5" ca="1">IF(MONTH($A5) = 1, _xlfn.LET(_xlpm.value, RAND(), _xlfn.IFS(_xlpm.value&lt;=0.6, 0.9/12, AND(_xlpm.value&gt;0.6, _xlpm.value&lt;=0.8), 0.36/12, _xlpm.value&gt;0.8, -0.06/12)), PG4)</f>
        <v>0.03</v>
      </c>
      <c r="PH5" t="str">
        <f t="shared" ca="1" si="376"/>
        <v>Yes</v>
      </c>
      <c r="PI5">
        <f ca="1">COUNTIF(PH$4:PH5, "Yes")</f>
        <v>1</v>
      </c>
      <c r="PJ5" s="37">
        <f t="shared" ref="PJ5:PJ68" ca="1" si="635">IF(PH5="No",PJ4*(1+PG5)+MAX((1-0.1*PI5), 0)*$B5,PJ4*0.9+MAX((1-0.1*PI5), 0)*$B5)</f>
        <v>8100</v>
      </c>
      <c r="PK5" s="37">
        <f t="shared" ref="PK5:PK68" ca="1" si="636">PK4*1.01^(1/12)+MIN(0.1*PI5, 1)*$B5</f>
        <v>150</v>
      </c>
      <c r="PL5" s="64">
        <f t="shared" ca="1" si="379"/>
        <v>8250</v>
      </c>
      <c r="PM5" s="170" cm="1">
        <f t="array" aca="1" ref="PM5" ca="1">IF(MONTH($A5) = 1, _xlfn.LET(_xlpm.value, RAND(), _xlfn.IFS(_xlpm.value&lt;=0.6, 0.9/12, AND(_xlpm.value&gt;0.6, _xlpm.value&lt;=0.8), 0.36/12, _xlpm.value&gt;0.8, -0.06/12)), PM4)</f>
        <v>0.03</v>
      </c>
      <c r="PN5" t="str">
        <f t="shared" ca="1" si="380"/>
        <v>No</v>
      </c>
      <c r="PO5">
        <f ca="1">COUNTIF(PN$4:PN5, "Yes")</f>
        <v>0</v>
      </c>
      <c r="PP5" s="37">
        <f t="shared" ref="PP5:PP68" ca="1" si="637">IF(PN5="No",PP4*(1+PM5)+MAX((1-0.1*PO5), 0)*$B5,PP4*0.9+MAX((1-0.1*PO5), 0)*$B5)</f>
        <v>9225</v>
      </c>
      <c r="PQ5" s="37">
        <f t="shared" ref="PQ5:PQ68" ca="1" si="638">PQ4*1.01^(1/12)+MIN(0.1*PO5, 1)*$B5</f>
        <v>0</v>
      </c>
      <c r="PR5" s="64">
        <f t="shared" ca="1" si="383"/>
        <v>9225</v>
      </c>
      <c r="PS5" s="170" cm="1">
        <f t="array" aca="1" ref="PS5" ca="1">IF(MONTH($A5) = 1, _xlfn.LET(_xlpm.value, RAND(), _xlfn.IFS(_xlpm.value&lt;=0.6, 0.9/12, AND(_xlpm.value&gt;0.6, _xlpm.value&lt;=0.8), 0.36/12, _xlpm.value&gt;0.8, -0.06/12)), PS4)</f>
        <v>7.4999999999999997E-2</v>
      </c>
      <c r="PT5" t="str">
        <f t="shared" ca="1" si="384"/>
        <v>No</v>
      </c>
      <c r="PU5">
        <f ca="1">COUNTIF(PT$4:PT5, "Yes")</f>
        <v>0</v>
      </c>
      <c r="PV5" s="37">
        <f t="shared" ref="PV5:PV68" ca="1" si="639">IF(PT5="No",PV4*(1+PS5)+MAX((1-0.1*PU5), 0)*$B5,PV4*0.9+MAX((1-0.1*PU5), 0)*$B5)</f>
        <v>9562.5</v>
      </c>
      <c r="PW5" s="37">
        <f t="shared" ref="PW5:PW68" ca="1" si="640">PW4*1.01^(1/12)+MIN(0.1*PU5, 1)*$B5</f>
        <v>0</v>
      </c>
      <c r="PX5" s="64">
        <f t="shared" ca="1" si="387"/>
        <v>9562.5</v>
      </c>
      <c r="PY5" s="170" cm="1">
        <f t="array" aca="1" ref="PY5" ca="1">IF(MONTH($A5) = 1, _xlfn.LET(_xlpm.value, RAND(), _xlfn.IFS(_xlpm.value&lt;=0.6, 0.9/12, AND(_xlpm.value&gt;0.6, _xlpm.value&lt;=0.8), 0.36/12, _xlpm.value&gt;0.8, -0.06/12)), PY4)</f>
        <v>7.4999999999999997E-2</v>
      </c>
      <c r="PZ5" t="str">
        <f t="shared" ca="1" si="388"/>
        <v>No</v>
      </c>
      <c r="QA5">
        <f ca="1">COUNTIF(PZ$4:PZ5, "Yes")</f>
        <v>0</v>
      </c>
      <c r="QB5" s="37">
        <f t="shared" ref="QB5:QB68" ca="1" si="641">IF(PZ5="No",QB4*(1+PY5)+MAX((1-0.1*QA5), 0)*$B5,QB4*0.9+MAX((1-0.1*QA5), 0)*$B5)</f>
        <v>9562.5</v>
      </c>
      <c r="QC5" s="37">
        <f t="shared" ref="QC5:QC68" ca="1" si="642">QC4*1.01^(1/12)+MIN(0.1*QA5, 1)*$B5</f>
        <v>0</v>
      </c>
      <c r="QD5" s="64">
        <f t="shared" ca="1" si="391"/>
        <v>9562.5</v>
      </c>
      <c r="QE5" s="170" cm="1">
        <f t="array" aca="1" ref="QE5" ca="1">IF(MONTH($A5) = 1, _xlfn.LET(_xlpm.value, RAND(), _xlfn.IFS(_xlpm.value&lt;=0.6, 0.9/12, AND(_xlpm.value&gt;0.6, _xlpm.value&lt;=0.8), 0.36/12, _xlpm.value&gt;0.8, -0.06/12)), QE4)</f>
        <v>7.4999999999999997E-2</v>
      </c>
      <c r="QF5" t="str">
        <f t="shared" ca="1" si="392"/>
        <v>No</v>
      </c>
      <c r="QG5">
        <f ca="1">COUNTIF(QF$4:QF5, "Yes")</f>
        <v>0</v>
      </c>
      <c r="QH5" s="37">
        <f t="shared" ref="QH5:QH68" ca="1" si="643">IF(QF5="No",QH4*(1+QE5)+MAX((1-0.1*QG5), 0)*$B5,QH4*0.9+MAX((1-0.1*QG5), 0)*$B5)</f>
        <v>9562.5</v>
      </c>
      <c r="QI5" s="37">
        <f t="shared" ref="QI5:QI68" ca="1" si="644">QI4*1.01^(1/12)+MIN(0.1*QG5, 1)*$B5</f>
        <v>0</v>
      </c>
      <c r="QJ5" s="64">
        <f t="shared" ca="1" si="395"/>
        <v>9562.5</v>
      </c>
      <c r="QK5" s="170" cm="1">
        <f t="array" aca="1" ref="QK5" ca="1">IF(MONTH($A5) = 1, _xlfn.LET(_xlpm.value, RAND(), _xlfn.IFS(_xlpm.value&lt;=0.6, 0.9/12, AND(_xlpm.value&gt;0.6, _xlpm.value&lt;=0.8), 0.36/12, _xlpm.value&gt;0.8, -0.06/12)), QK4)</f>
        <v>7.4999999999999997E-2</v>
      </c>
      <c r="QL5" t="str">
        <f t="shared" ca="1" si="396"/>
        <v>No</v>
      </c>
      <c r="QM5">
        <f ca="1">COUNTIF(QL$4:QL5, "Yes")</f>
        <v>1</v>
      </c>
      <c r="QN5" s="37">
        <f t="shared" ref="QN5:QN68" ca="1" si="645">IF(QL5="No",QN4*(1+QK5)+MAX((1-0.1*QM5), 0)*$B5,QN4*0.9+MAX((1-0.1*QM5), 0)*$B5)</f>
        <v>9412.5</v>
      </c>
      <c r="QO5" s="37">
        <f t="shared" ref="QO5:QO68" ca="1" si="646">QO4*1.01^(1/12)+MIN(0.1*QM5, 1)*$B5</f>
        <v>900.62215358575963</v>
      </c>
      <c r="QP5" s="64">
        <f t="shared" ca="1" si="399"/>
        <v>10313.12215358576</v>
      </c>
      <c r="QQ5" s="170" cm="1">
        <f t="array" aca="1" ref="QQ5" ca="1">IF(MONTH($A5) = 1, _xlfn.LET(_xlpm.value, RAND(), _xlfn.IFS(_xlpm.value&lt;=0.6, 0.9/12, AND(_xlpm.value&gt;0.6, _xlpm.value&lt;=0.8), 0.36/12, _xlpm.value&gt;0.8, -0.06/12)), QQ4)</f>
        <v>0.03</v>
      </c>
      <c r="QR5" t="str">
        <f t="shared" ca="1" si="400"/>
        <v>No</v>
      </c>
      <c r="QS5">
        <f ca="1">COUNTIF(QR$4:QR5, "Yes")</f>
        <v>0</v>
      </c>
      <c r="QT5" s="37">
        <f t="shared" ref="QT5:QT68" ca="1" si="647">IF(QR5="No",QT4*(1+QQ5)+MAX((1-0.1*QS5), 0)*$B5,QT4*0.9+MAX((1-0.1*QS5), 0)*$B5)</f>
        <v>9225</v>
      </c>
      <c r="QU5" s="37">
        <f t="shared" ref="QU5:QU68" ca="1" si="648">QU4*1.01^(1/12)+MIN(0.1*QS5, 1)*$B5</f>
        <v>0</v>
      </c>
      <c r="QV5" s="64">
        <f t="shared" ca="1" si="403"/>
        <v>9225</v>
      </c>
      <c r="QW5" s="170" cm="1">
        <f t="array" aca="1" ref="QW5" ca="1">IF(MONTH($A5) = 1, _xlfn.LET(_xlpm.value, RAND(), _xlfn.IFS(_xlpm.value&lt;=0.6, 0.9/12, AND(_xlpm.value&gt;0.6, _xlpm.value&lt;=0.8), 0.36/12, _xlpm.value&gt;0.8, -0.06/12)), QW4)</f>
        <v>7.4999999999999997E-2</v>
      </c>
      <c r="QX5" t="str">
        <f t="shared" ca="1" si="404"/>
        <v>No</v>
      </c>
      <c r="QY5">
        <f ca="1">COUNTIF(QX$4:QX5, "Yes")</f>
        <v>0</v>
      </c>
      <c r="QZ5" s="37">
        <f t="shared" ref="QZ5:QZ68" ca="1" si="649">IF(QX5="No",QZ4*(1+QW5)+MAX((1-0.1*QY5), 0)*$B5,QZ4*0.9+MAX((1-0.1*QY5), 0)*$B5)</f>
        <v>9562.5</v>
      </c>
      <c r="RA5" s="37">
        <f t="shared" ref="RA5:RA68" ca="1" si="650">RA4*1.01^(1/12)+MIN(0.1*QY5, 1)*$B5</f>
        <v>0</v>
      </c>
      <c r="RB5" s="64">
        <f t="shared" ca="1" si="407"/>
        <v>9562.5</v>
      </c>
      <c r="RC5" s="170" cm="1">
        <f t="array" aca="1" ref="RC5" ca="1">IF(MONTH($A5) = 1, _xlfn.LET(_xlpm.value, RAND(), _xlfn.IFS(_xlpm.value&lt;=0.6, 0.9/12, AND(_xlpm.value&gt;0.6, _xlpm.value&lt;=0.8), 0.36/12, _xlpm.value&gt;0.8, -0.06/12)), RC4)</f>
        <v>7.4999999999999997E-2</v>
      </c>
      <c r="RD5" t="str">
        <f t="shared" ca="1" si="408"/>
        <v>No</v>
      </c>
      <c r="RE5">
        <f ca="1">COUNTIF(RD$4:RD5, "Yes")</f>
        <v>0</v>
      </c>
      <c r="RF5" s="37">
        <f t="shared" ref="RF5:RF68" ca="1" si="651">IF(RD5="No",RF4*(1+RC5)+MAX((1-0.1*RE5), 0)*$B5,RF4*0.9+MAX((1-0.1*RE5), 0)*$B5)</f>
        <v>9562.5</v>
      </c>
      <c r="RG5" s="37">
        <f t="shared" ref="RG5:RG68" ca="1" si="652">RG4*1.01^(1/12)+MIN(0.1*RE5, 1)*$B5</f>
        <v>0</v>
      </c>
      <c r="RH5" s="64">
        <f t="shared" ca="1" si="411"/>
        <v>9562.5</v>
      </c>
      <c r="RI5" s="170" cm="1">
        <f t="array" aca="1" ref="RI5" ca="1">IF(MONTH($A5) = 1, _xlfn.LET(_xlpm.value, RAND(), _xlfn.IFS(_xlpm.value&lt;=0.6, 0.9/12, AND(_xlpm.value&gt;0.6, _xlpm.value&lt;=0.8), 0.36/12, _xlpm.value&gt;0.8, -0.06/12)), RI4)</f>
        <v>7.4999999999999997E-2</v>
      </c>
      <c r="RJ5" t="str">
        <f t="shared" ca="1" si="412"/>
        <v>No</v>
      </c>
      <c r="RK5">
        <f ca="1">COUNTIF(RJ$4:RJ5, "Yes")</f>
        <v>0</v>
      </c>
      <c r="RL5" s="37">
        <f t="shared" ref="RL5:RL68" ca="1" si="653">IF(RJ5="No",RL4*(1+RI5)+MAX((1-0.1*RK5), 0)*$B5,RL4*0.9+MAX((1-0.1*RK5), 0)*$B5)</f>
        <v>9562.5</v>
      </c>
      <c r="RM5" s="37">
        <f t="shared" ref="RM5:RM68" ca="1" si="654">RM4*1.01^(1/12)+MIN(0.1*RK5, 1)*$B5</f>
        <v>0</v>
      </c>
      <c r="RN5" s="64">
        <f t="shared" ca="1" si="415"/>
        <v>9562.5</v>
      </c>
      <c r="RO5" s="170" cm="1">
        <f t="array" aca="1" ref="RO5" ca="1">IF(MONTH($A5) = 1, _xlfn.LET(_xlpm.value, RAND(), _xlfn.IFS(_xlpm.value&lt;=0.6, 0.9/12, AND(_xlpm.value&gt;0.6, _xlpm.value&lt;=0.8), 0.36/12, _xlpm.value&gt;0.8, -0.06/12)), RO4)</f>
        <v>7.4999999999999997E-2</v>
      </c>
      <c r="RP5" t="str">
        <f t="shared" ca="1" si="416"/>
        <v>No</v>
      </c>
      <c r="RQ5">
        <f ca="1">COUNTIF(RP$4:RP5, "Yes")</f>
        <v>0</v>
      </c>
      <c r="RR5" s="37">
        <f t="shared" ref="RR5:RR68" ca="1" si="655">IF(RP5="No",RR4*(1+RO5)+MAX((1-0.1*RQ5), 0)*$B5,RR4*0.9+MAX((1-0.1*RQ5), 0)*$B5)</f>
        <v>9562.5</v>
      </c>
      <c r="RS5" s="37">
        <f t="shared" ref="RS5:RS68" ca="1" si="656">RS4*1.01^(1/12)+MIN(0.1*RQ5, 1)*$B5</f>
        <v>0</v>
      </c>
      <c r="RT5" s="64">
        <f t="shared" ca="1" si="419"/>
        <v>9562.5</v>
      </c>
      <c r="RU5" s="170" cm="1">
        <f t="array" aca="1" ref="RU5" ca="1">IF(MONTH($A5) = 1, _xlfn.LET(_xlpm.value, RAND(), _xlfn.IFS(_xlpm.value&lt;=0.6, 0.9/12, AND(_xlpm.value&gt;0.6, _xlpm.value&lt;=0.8), 0.36/12, _xlpm.value&gt;0.8, -0.06/12)), RU4)</f>
        <v>7.4999999999999997E-2</v>
      </c>
      <c r="RV5" t="str">
        <f t="shared" ca="1" si="420"/>
        <v>No</v>
      </c>
      <c r="RW5">
        <f ca="1">COUNTIF(RV$4:RV5, "Yes")</f>
        <v>0</v>
      </c>
      <c r="RX5" s="37">
        <f t="shared" ref="RX5:RX68" ca="1" si="657">IF(RV5="No",RX4*(1+RU5)+MAX((1-0.1*RW5), 0)*$B5,RX4*0.9+MAX((1-0.1*RW5), 0)*$B5)</f>
        <v>9562.5</v>
      </c>
      <c r="RY5" s="37">
        <f t="shared" ref="RY5:RY68" ca="1" si="658">RY4*1.01^(1/12)+MIN(0.1*RW5, 1)*$B5</f>
        <v>0</v>
      </c>
      <c r="RZ5" s="64">
        <f t="shared" ca="1" si="423"/>
        <v>9562.5</v>
      </c>
      <c r="SA5" s="170" cm="1">
        <f t="array" aca="1" ref="SA5" ca="1">IF(MONTH($A5) = 1, _xlfn.LET(_xlpm.value, RAND(), _xlfn.IFS(_xlpm.value&lt;=0.6, 0.9/12, AND(_xlpm.value&gt;0.6, _xlpm.value&lt;=0.8), 0.36/12, _xlpm.value&gt;0.8, -0.06/12)), SA4)</f>
        <v>-5.0000000000000001E-3</v>
      </c>
      <c r="SB5" t="str">
        <f t="shared" ca="1" si="424"/>
        <v>No</v>
      </c>
      <c r="SC5">
        <f ca="1">COUNTIF(SB$4:SB5, "Yes")</f>
        <v>0</v>
      </c>
      <c r="SD5" s="37">
        <f t="shared" ref="SD5:SD68" ca="1" si="659">IF(SB5="No",SD4*(1+SA5)+MAX((1-0.1*SC5), 0)*$B5,SD4*0.9+MAX((1-0.1*SC5), 0)*$B5)</f>
        <v>8962.5</v>
      </c>
      <c r="SE5" s="37">
        <f t="shared" ref="SE5:SE68" ca="1" si="660">SE4*1.01^(1/12)+MIN(0.1*SC5, 1)*$B5</f>
        <v>0</v>
      </c>
      <c r="SF5" s="64">
        <f t="shared" ca="1" si="427"/>
        <v>8962.5</v>
      </c>
      <c r="SG5" s="170" cm="1">
        <f t="array" aca="1" ref="SG5" ca="1">IF(MONTH($A5) = 1, _xlfn.LET(_xlpm.value, RAND(), _xlfn.IFS(_xlpm.value&lt;=0.6, 0.9/12, AND(_xlpm.value&gt;0.6, _xlpm.value&lt;=0.8), 0.36/12, _xlpm.value&gt;0.8, -0.06/12)), SG4)</f>
        <v>7.4999999999999997E-2</v>
      </c>
      <c r="SH5" t="str">
        <f t="shared" ca="1" si="428"/>
        <v>No</v>
      </c>
      <c r="SI5">
        <f ca="1">COUNTIF(SH$4:SH5, "Yes")</f>
        <v>0</v>
      </c>
      <c r="SJ5" s="37">
        <f t="shared" ref="SJ5:SJ68" ca="1" si="661">IF(SH5="No",SJ4*(1+SG5)+MAX((1-0.1*SI5), 0)*$B5,SJ4*0.9+MAX((1-0.1*SI5), 0)*$B5)</f>
        <v>9562.5</v>
      </c>
      <c r="SK5" s="37">
        <f t="shared" ref="SK5:SK68" ca="1" si="662">SK4*1.01^(1/12)+MIN(0.1*SI5, 1)*$B5</f>
        <v>0</v>
      </c>
      <c r="SL5" s="64">
        <f t="shared" ca="1" si="431"/>
        <v>9562.5</v>
      </c>
      <c r="SM5" s="170" cm="1">
        <f t="array" aca="1" ref="SM5" ca="1">IF(MONTH($A5) = 1, _xlfn.LET(_xlpm.value, RAND(), _xlfn.IFS(_xlpm.value&lt;=0.6, 0.9/12, AND(_xlpm.value&gt;0.6, _xlpm.value&lt;=0.8), 0.36/12, _xlpm.value&gt;0.8, -0.06/12)), SM4)</f>
        <v>7.4999999999999997E-2</v>
      </c>
      <c r="SN5" t="str">
        <f t="shared" ca="1" si="432"/>
        <v>No</v>
      </c>
      <c r="SO5">
        <f ca="1">COUNTIF(SN$4:SN5, "Yes")</f>
        <v>0</v>
      </c>
      <c r="SP5" s="37">
        <f t="shared" ref="SP5:SP68" ca="1" si="663">IF(SN5="No",SP4*(1+SM5)+MAX((1-0.1*SO5), 0)*$B5,SP4*0.9+MAX((1-0.1*SO5), 0)*$B5)</f>
        <v>9562.5</v>
      </c>
      <c r="SQ5" s="37">
        <f t="shared" ref="SQ5:SQ68" ca="1" si="664">SQ4*1.01^(1/12)+MIN(0.1*SO5, 1)*$B5</f>
        <v>0</v>
      </c>
      <c r="SR5" s="64">
        <f t="shared" ca="1" si="435"/>
        <v>9562.5</v>
      </c>
      <c r="SS5" s="170" cm="1">
        <f t="array" aca="1" ref="SS5" ca="1">IF(MONTH($A5) = 1, _xlfn.LET(_xlpm.value, RAND(), _xlfn.IFS(_xlpm.value&lt;=0.6, 0.9/12, AND(_xlpm.value&gt;0.6, _xlpm.value&lt;=0.8), 0.36/12, _xlpm.value&gt;0.8, -0.06/12)), SS4)</f>
        <v>0.03</v>
      </c>
      <c r="ST5" t="str">
        <f t="shared" ca="1" si="436"/>
        <v>No</v>
      </c>
      <c r="SU5">
        <f ca="1">COUNTIF(ST$4:ST5, "Yes")</f>
        <v>0</v>
      </c>
      <c r="SV5" s="37">
        <f t="shared" ref="SV5:SV68" ca="1" si="665">IF(ST5="No",SV4*(1+SS5)+MAX((1-0.1*SU5), 0)*$B5,SV4*0.9+MAX((1-0.1*SU5), 0)*$B5)</f>
        <v>9225</v>
      </c>
      <c r="SW5" s="37">
        <f t="shared" ref="SW5:SW68" ca="1" si="666">SW4*1.01^(1/12)+MIN(0.1*SU5, 1)*$B5</f>
        <v>0</v>
      </c>
      <c r="SX5" s="64">
        <f t="shared" ca="1" si="439"/>
        <v>9225</v>
      </c>
      <c r="SY5" s="170" cm="1">
        <f t="array" aca="1" ref="SY5" ca="1">IF(MONTH($A5) = 1, _xlfn.LET(_xlpm.value, RAND(), _xlfn.IFS(_xlpm.value&lt;=0.6, 0.9/12, AND(_xlpm.value&gt;0.6, _xlpm.value&lt;=0.8), 0.36/12, _xlpm.value&gt;0.8, -0.06/12)), SY4)</f>
        <v>7.4999999999999997E-2</v>
      </c>
      <c r="SZ5" t="str">
        <f t="shared" ca="1" si="440"/>
        <v>No</v>
      </c>
      <c r="TA5">
        <f ca="1">COUNTIF(SZ$4:SZ5, "Yes")</f>
        <v>0</v>
      </c>
      <c r="TB5" s="37">
        <f t="shared" ref="TB5:TB68" ca="1" si="667">IF(SZ5="No",TB4*(1+SY5)+MAX((1-0.1*TA5), 0)*$B5,TB4*0.9+MAX((1-0.1*TA5), 0)*$B5)</f>
        <v>9562.5</v>
      </c>
      <c r="TC5" s="37">
        <f t="shared" ref="TC5:TC68" ca="1" si="668">TC4*1.01^(1/12)+MIN(0.1*TA5, 1)*$B5</f>
        <v>0</v>
      </c>
      <c r="TD5" s="64">
        <f t="shared" ca="1" si="443"/>
        <v>9562.5</v>
      </c>
      <c r="TE5" s="170" cm="1">
        <f t="array" aca="1" ref="TE5" ca="1">IF(MONTH($A5) = 1, _xlfn.LET(_xlpm.value, RAND(), _xlfn.IFS(_xlpm.value&lt;=0.6, 0.9/12, AND(_xlpm.value&gt;0.6, _xlpm.value&lt;=0.8), 0.36/12, _xlpm.value&gt;0.8, -0.06/12)), TE4)</f>
        <v>7.4999999999999997E-2</v>
      </c>
      <c r="TF5" t="str">
        <f t="shared" ca="1" si="444"/>
        <v>Yes</v>
      </c>
      <c r="TG5">
        <f ca="1">COUNTIF(TF$4:TF5, "Yes")</f>
        <v>1</v>
      </c>
      <c r="TH5" s="37">
        <f t="shared" ref="TH5:TH68" ca="1" si="669">IF(TF5="No",TH4*(1+TE5)+MAX((1-0.1*TG5), 0)*$B5,TH4*0.9+MAX((1-0.1*TG5), 0)*$B5)</f>
        <v>8100</v>
      </c>
      <c r="TI5" s="37">
        <f t="shared" ref="TI5:TI68" ca="1" si="670">TI4*1.01^(1/12)+MIN(0.1*TG5, 1)*$B5</f>
        <v>150</v>
      </c>
      <c r="TJ5" s="64">
        <f t="shared" ca="1" si="447"/>
        <v>8250</v>
      </c>
      <c r="TK5" s="170" cm="1">
        <f t="array" aca="1" ref="TK5" ca="1">IF(MONTH($A5) = 1, _xlfn.LET(_xlpm.value, RAND(), _xlfn.IFS(_xlpm.value&lt;=0.6, 0.9/12, AND(_xlpm.value&gt;0.6, _xlpm.value&lt;=0.8), 0.36/12, _xlpm.value&gt;0.8, -0.06/12)), TK4)</f>
        <v>7.4999999999999997E-2</v>
      </c>
      <c r="TL5" t="str">
        <f t="shared" ca="1" si="448"/>
        <v>No</v>
      </c>
      <c r="TM5">
        <f ca="1">COUNTIF(TL$4:TL5, "Yes")</f>
        <v>0</v>
      </c>
      <c r="TN5" s="37">
        <f t="shared" ref="TN5:TN68" ca="1" si="671">IF(TL5="No",TN4*(1+TK5)+MAX((1-0.1*TM5), 0)*$B5,TN4*0.9+MAX((1-0.1*TM5), 0)*$B5)</f>
        <v>9562.5</v>
      </c>
      <c r="TO5" s="37">
        <f t="shared" ref="TO5:TO68" ca="1" si="672">TO4*1.01^(1/12)+MIN(0.1*TM5, 1)*$B5</f>
        <v>0</v>
      </c>
      <c r="TP5" s="64">
        <f t="shared" ca="1" si="451"/>
        <v>9562.5</v>
      </c>
      <c r="TQ5" s="170" cm="1">
        <f t="array" aca="1" ref="TQ5" ca="1">IF(MONTH($A5) = 1, _xlfn.LET(_xlpm.value, RAND(), _xlfn.IFS(_xlpm.value&lt;=0.6, 0.9/12, AND(_xlpm.value&gt;0.6, _xlpm.value&lt;=0.8), 0.36/12, _xlpm.value&gt;0.8, -0.06/12)), TQ4)</f>
        <v>7.4999999999999997E-2</v>
      </c>
      <c r="TR5" t="str">
        <f t="shared" ca="1" si="452"/>
        <v>No</v>
      </c>
      <c r="TS5">
        <f ca="1">COUNTIF(TR$4:TR5, "Yes")</f>
        <v>0</v>
      </c>
      <c r="TT5" s="37">
        <f t="shared" ref="TT5:TT68" ca="1" si="673">IF(TR5="No",TT4*(1+TQ5)+MAX((1-0.1*TS5), 0)*$B5,TT4*0.9+MAX((1-0.1*TS5), 0)*$B5)</f>
        <v>9562.5</v>
      </c>
      <c r="TU5" s="37">
        <f t="shared" ref="TU5:TU68" ca="1" si="674">TU4*1.01^(1/12)+MIN(0.1*TS5, 1)*$B5</f>
        <v>0</v>
      </c>
      <c r="TV5" s="64">
        <f t="shared" ca="1" si="455"/>
        <v>9562.5</v>
      </c>
      <c r="TW5" s="170" cm="1">
        <f t="array" aca="1" ref="TW5" ca="1">IF(MONTH($A5) = 1, _xlfn.LET(_xlpm.value, RAND(), _xlfn.IFS(_xlpm.value&lt;=0.6, 0.9/12, AND(_xlpm.value&gt;0.6, _xlpm.value&lt;=0.8), 0.36/12, _xlpm.value&gt;0.8, -0.06/12)), TW4)</f>
        <v>7.4999999999999997E-2</v>
      </c>
      <c r="TX5" t="str">
        <f t="shared" ca="1" si="456"/>
        <v>No</v>
      </c>
      <c r="TY5">
        <f ca="1">COUNTIF(TX$4:TX5, "Yes")</f>
        <v>0</v>
      </c>
      <c r="TZ5" s="37">
        <f t="shared" ref="TZ5:TZ68" ca="1" si="675">IF(TX5="No",TZ4*(1+TW5)+MAX((1-0.1*TY5), 0)*$B5,TZ4*0.9+MAX((1-0.1*TY5), 0)*$B5)</f>
        <v>9562.5</v>
      </c>
      <c r="UA5" s="37">
        <f t="shared" ref="UA5:UA68" ca="1" si="676">UA4*1.01^(1/12)+MIN(0.1*TY5, 1)*$B5</f>
        <v>0</v>
      </c>
      <c r="UB5" s="64">
        <f t="shared" ca="1" si="459"/>
        <v>9562.5</v>
      </c>
      <c r="UC5" s="170" cm="1">
        <f t="array" aca="1" ref="UC5" ca="1">IF(MONTH($A5) = 1, _xlfn.LET(_xlpm.value, RAND(), _xlfn.IFS(_xlpm.value&lt;=0.6, 0.9/12, AND(_xlpm.value&gt;0.6, _xlpm.value&lt;=0.8), 0.36/12, _xlpm.value&gt;0.8, -0.06/12)), UC4)</f>
        <v>-5.0000000000000001E-3</v>
      </c>
      <c r="UD5" t="str">
        <f t="shared" ca="1" si="460"/>
        <v>No</v>
      </c>
      <c r="UE5">
        <f ca="1">COUNTIF(UD$4:UD5, "Yes")</f>
        <v>0</v>
      </c>
      <c r="UF5" s="37">
        <f t="shared" ref="UF5:UF68" ca="1" si="677">IF(UD5="No",UF4*(1+UC5)+MAX((1-0.1*UE5), 0)*$B5,UF4*0.9+MAX((1-0.1*UE5), 0)*$B5)</f>
        <v>8962.5</v>
      </c>
      <c r="UG5" s="37">
        <f t="shared" ref="UG5:UG68" ca="1" si="678">UG4*1.01^(1/12)+MIN(0.1*UE5, 1)*$B5</f>
        <v>0</v>
      </c>
      <c r="UH5" s="64">
        <f t="shared" ca="1" si="463"/>
        <v>8962.5</v>
      </c>
      <c r="UI5" s="170" cm="1">
        <f t="array" aca="1" ref="UI5" ca="1">IF(MONTH($A5) = 1, _xlfn.LET(_xlpm.value, RAND(), _xlfn.IFS(_xlpm.value&lt;=0.6, 0.9/12, AND(_xlpm.value&gt;0.6, _xlpm.value&lt;=0.8), 0.36/12, _xlpm.value&gt;0.8, -0.06/12)), UI4)</f>
        <v>7.4999999999999997E-2</v>
      </c>
      <c r="UJ5" t="str">
        <f t="shared" ca="1" si="464"/>
        <v>No</v>
      </c>
      <c r="UK5">
        <f ca="1">COUNTIF(UJ$4:UJ5, "Yes")</f>
        <v>0</v>
      </c>
      <c r="UL5" s="37">
        <f t="shared" ref="UL5:UL68" ca="1" si="679">IF(UJ5="No",UL4*(1+UI5)+MAX((1-0.1*UK5), 0)*$B5,UL4*0.9+MAX((1-0.1*UK5), 0)*$B5)</f>
        <v>9562.5</v>
      </c>
      <c r="UM5" s="37">
        <f t="shared" ref="UM5:UM68" ca="1" si="680">UM4*1.01^(1/12)+MIN(0.1*UK5, 1)*$B5</f>
        <v>0</v>
      </c>
      <c r="UN5" s="64">
        <f t="shared" ca="1" si="467"/>
        <v>9562.5</v>
      </c>
      <c r="UO5" s="170" cm="1">
        <f t="array" aca="1" ref="UO5" ca="1">IF(MONTH($A5) = 1, _xlfn.LET(_xlpm.value, RAND(), _xlfn.IFS(_xlpm.value&lt;=0.6, 0.9/12, AND(_xlpm.value&gt;0.6, _xlpm.value&lt;=0.8), 0.36/12, _xlpm.value&gt;0.8, -0.06/12)), UO4)</f>
        <v>7.4999999999999997E-2</v>
      </c>
      <c r="UP5" t="str">
        <f t="shared" ca="1" si="468"/>
        <v>No</v>
      </c>
      <c r="UQ5">
        <f ca="1">COUNTIF(UP$4:UP5, "Yes")</f>
        <v>0</v>
      </c>
      <c r="UR5" s="37">
        <f t="shared" ref="UR5:UR68" ca="1" si="681">IF(UP5="No",UR4*(1+UO5)+MAX((1-0.1*UQ5), 0)*$B5,UR4*0.9+MAX((1-0.1*UQ5), 0)*$B5)</f>
        <v>9562.5</v>
      </c>
      <c r="US5" s="37">
        <f t="shared" ref="US5:US68" ca="1" si="682">US4*1.01^(1/12)+MIN(0.1*UQ5, 1)*$B5</f>
        <v>0</v>
      </c>
      <c r="UT5" s="64">
        <f t="shared" ca="1" si="471"/>
        <v>9562.5</v>
      </c>
      <c r="UU5" s="170" cm="1">
        <f t="array" aca="1" ref="UU5" ca="1">IF(MONTH($A5) = 1, _xlfn.LET(_xlpm.value, RAND(), _xlfn.IFS(_xlpm.value&lt;=0.6, 0.9/12, AND(_xlpm.value&gt;0.6, _xlpm.value&lt;=0.8), 0.36/12, _xlpm.value&gt;0.8, -0.06/12)), UU4)</f>
        <v>7.4999999999999997E-2</v>
      </c>
      <c r="UV5" t="str">
        <f t="shared" ca="1" si="472"/>
        <v>No</v>
      </c>
      <c r="UW5">
        <f ca="1">COUNTIF(UV$4:UV5, "Yes")</f>
        <v>0</v>
      </c>
      <c r="UX5" s="37">
        <f t="shared" ref="UX5:UX68" ca="1" si="683">IF(UV5="No",UX4*(1+UU5)+MAX((1-0.1*UW5), 0)*$B5,UX4*0.9+MAX((1-0.1*UW5), 0)*$B5)</f>
        <v>9562.5</v>
      </c>
      <c r="UY5" s="37">
        <f t="shared" ref="UY5:UY68" ca="1" si="684">UY4*1.01^(1/12)+MIN(0.1*UW5, 1)*$B5</f>
        <v>0</v>
      </c>
      <c r="UZ5" s="64">
        <f t="shared" ca="1" si="475"/>
        <v>9562.5</v>
      </c>
      <c r="VA5" s="170" cm="1">
        <f t="array" aca="1" ref="VA5" ca="1">IF(MONTH($A5) = 1, _xlfn.LET(_xlpm.value, RAND(), _xlfn.IFS(_xlpm.value&lt;=0.6, 0.9/12, AND(_xlpm.value&gt;0.6, _xlpm.value&lt;=0.8), 0.36/12, _xlpm.value&gt;0.8, -0.06/12)), VA4)</f>
        <v>7.4999999999999997E-2</v>
      </c>
      <c r="VB5" t="str">
        <f t="shared" ca="1" si="476"/>
        <v>No</v>
      </c>
      <c r="VC5">
        <f ca="1">COUNTIF(VB$4:VB5, "Yes")</f>
        <v>0</v>
      </c>
      <c r="VD5" s="37">
        <f t="shared" ref="VD5:VD68" ca="1" si="685">IF(VB5="No",VD4*(1+VA5)+MAX((1-0.1*VC5), 0)*$B5,VD4*0.9+MAX((1-0.1*VC5), 0)*$B5)</f>
        <v>9562.5</v>
      </c>
      <c r="VE5" s="37">
        <f t="shared" ref="VE5:VE68" ca="1" si="686">VE4*1.01^(1/12)+MIN(0.1*VC5, 1)*$B5</f>
        <v>0</v>
      </c>
      <c r="VF5" s="64">
        <f t="shared" ca="1" si="479"/>
        <v>9562.5</v>
      </c>
      <c r="VG5" s="170" cm="1">
        <f t="array" aca="1" ref="VG5" ca="1">IF(MONTH($A5) = 1, _xlfn.LET(_xlpm.value, RAND(), _xlfn.IFS(_xlpm.value&lt;=0.6, 0.9/12, AND(_xlpm.value&gt;0.6, _xlpm.value&lt;=0.8), 0.36/12, _xlpm.value&gt;0.8, -0.06/12)), VG4)</f>
        <v>7.4999999999999997E-2</v>
      </c>
      <c r="VH5" t="str">
        <f t="shared" ca="1" si="480"/>
        <v>No</v>
      </c>
      <c r="VI5">
        <f ca="1">COUNTIF(VH$4:VH5, "Yes")</f>
        <v>0</v>
      </c>
      <c r="VJ5" s="37">
        <f t="shared" ref="VJ5:VJ68" ca="1" si="687">IF(VH5="No",VJ4*(1+VG5)+MAX((1-0.1*VI5), 0)*$B5,VJ4*0.9+MAX((1-0.1*VI5), 0)*$B5)</f>
        <v>9562.5</v>
      </c>
      <c r="VK5" s="37">
        <f t="shared" ref="VK5:VK68" ca="1" si="688">VK4*1.01^(1/12)+MIN(0.1*VI5, 1)*$B5</f>
        <v>0</v>
      </c>
      <c r="VL5" s="64">
        <f t="shared" ca="1" si="483"/>
        <v>9562.5</v>
      </c>
      <c r="VM5" s="170" cm="1">
        <f t="array" aca="1" ref="VM5" ca="1">IF(MONTH($A5) = 1, _xlfn.LET(_xlpm.value, RAND(), _xlfn.IFS(_xlpm.value&lt;=0.6, 0.9/12, AND(_xlpm.value&gt;0.6, _xlpm.value&lt;=0.8), 0.36/12, _xlpm.value&gt;0.8, -0.06/12)), VM4)</f>
        <v>7.4999999999999997E-2</v>
      </c>
      <c r="VN5" t="str">
        <f t="shared" ca="1" si="484"/>
        <v>No</v>
      </c>
      <c r="VO5">
        <f ca="1">COUNTIF(VN$4:VN5, "Yes")</f>
        <v>0</v>
      </c>
      <c r="VP5" s="37">
        <f t="shared" ref="VP5:VP68" ca="1" si="689">IF(VN5="No",VP4*(1+VM5)+MAX((1-0.1*VO5), 0)*$B5,VP4*0.9+MAX((1-0.1*VO5), 0)*$B5)</f>
        <v>9562.5</v>
      </c>
      <c r="VQ5" s="37">
        <f t="shared" ref="VQ5:VQ68" ca="1" si="690">VQ4*1.01^(1/12)+MIN(0.1*VO5, 1)*$B5</f>
        <v>0</v>
      </c>
      <c r="VR5" s="64">
        <f t="shared" ca="1" si="487"/>
        <v>9562.5</v>
      </c>
      <c r="VS5" s="170" cm="1">
        <f t="array" aca="1" ref="VS5" ca="1">IF(MONTH($A5) = 1, _xlfn.LET(_xlpm.value, RAND(), _xlfn.IFS(_xlpm.value&lt;=0.6, 0.9/12, AND(_xlpm.value&gt;0.6, _xlpm.value&lt;=0.8), 0.36/12, _xlpm.value&gt;0.8, -0.06/12)), VS4)</f>
        <v>7.4999999999999997E-2</v>
      </c>
      <c r="VT5" t="str">
        <f t="shared" ca="1" si="488"/>
        <v>No</v>
      </c>
      <c r="VU5">
        <f ca="1">COUNTIF(VT$4:VT5, "Yes")</f>
        <v>0</v>
      </c>
      <c r="VV5" s="37">
        <f t="shared" ref="VV5:VV68" ca="1" si="691">IF(VT5="No",VV4*(1+VS5)+MAX((1-0.1*VU5), 0)*$B5,VV4*0.9+MAX((1-0.1*VU5), 0)*$B5)</f>
        <v>9562.5</v>
      </c>
      <c r="VW5" s="37">
        <f t="shared" ref="VW5:VW68" ca="1" si="692">VW4*1.01^(1/12)+MIN(0.1*VU5, 1)*$B5</f>
        <v>0</v>
      </c>
      <c r="VX5" s="64">
        <f t="shared" ca="1" si="491"/>
        <v>9562.5</v>
      </c>
      <c r="VY5" s="170" cm="1">
        <f t="array" aca="1" ref="VY5" ca="1">IF(MONTH($A5) = 1, _xlfn.LET(_xlpm.value, RAND(), _xlfn.IFS(_xlpm.value&lt;=0.6, 0.9/12, AND(_xlpm.value&gt;0.6, _xlpm.value&lt;=0.8), 0.36/12, _xlpm.value&gt;0.8, -0.06/12)), VY4)</f>
        <v>7.4999999999999997E-2</v>
      </c>
      <c r="VZ5" t="str">
        <f t="shared" ca="1" si="492"/>
        <v>No</v>
      </c>
      <c r="WA5">
        <f ca="1">COUNTIF(VZ$4:VZ5, "Yes")</f>
        <v>0</v>
      </c>
      <c r="WB5" s="37">
        <f t="shared" ref="WB5:WB68" ca="1" si="693">IF(VZ5="No",WB4*(1+VY5)+MAX((1-0.1*WA5), 0)*$B5,WB4*0.9+MAX((1-0.1*WA5), 0)*$B5)</f>
        <v>9562.5</v>
      </c>
      <c r="WC5" s="37">
        <f t="shared" ref="WC5:WC68" ca="1" si="694">WC4*1.01^(1/12)+MIN(0.1*WA5, 1)*$B5</f>
        <v>0</v>
      </c>
      <c r="WD5" s="64">
        <f t="shared" ca="1" si="495"/>
        <v>9562.5</v>
      </c>
      <c r="WE5" s="14"/>
      <c r="WH5" s="37"/>
      <c r="WI5" s="37"/>
      <c r="WJ5" s="1"/>
      <c r="WK5" s="14"/>
      <c r="WN5" s="37"/>
      <c r="WO5" s="37"/>
      <c r="WP5" s="1"/>
      <c r="WQ5" s="14"/>
      <c r="WT5" s="37"/>
      <c r="WU5" s="37"/>
      <c r="WV5" s="1"/>
      <c r="WW5" s="14"/>
      <c r="WZ5" s="37"/>
      <c r="XA5" s="37"/>
      <c r="XB5" s="1"/>
      <c r="XC5" s="14"/>
      <c r="XF5" s="37"/>
      <c r="XG5" s="37"/>
      <c r="XH5" s="1"/>
      <c r="XI5" s="14"/>
      <c r="XL5" s="37"/>
      <c r="XM5" s="37"/>
      <c r="XN5" s="1"/>
      <c r="XO5" s="14"/>
      <c r="XR5" s="37"/>
      <c r="XS5" s="37"/>
      <c r="XT5" s="1"/>
      <c r="XU5" s="14"/>
      <c r="XX5" s="37"/>
      <c r="XY5" s="37"/>
      <c r="XZ5" s="1"/>
      <c r="YA5" s="14"/>
      <c r="YD5" s="37"/>
      <c r="YE5" s="37"/>
      <c r="YF5" s="1"/>
      <c r="YG5" s="14"/>
      <c r="YJ5" s="37"/>
      <c r="YK5" s="37"/>
      <c r="YL5" s="1"/>
      <c r="YM5" s="14"/>
      <c r="YP5" s="37"/>
      <c r="YQ5" s="37"/>
      <c r="YR5" s="1"/>
      <c r="YS5" s="14"/>
      <c r="YV5" s="37"/>
      <c r="YW5" s="37"/>
      <c r="YX5" s="1"/>
      <c r="YY5" s="14"/>
      <c r="ZB5" s="37"/>
      <c r="ZC5" s="37"/>
      <c r="ZD5" s="1"/>
      <c r="ZE5" s="14"/>
      <c r="ZH5" s="37"/>
      <c r="ZI5" s="37"/>
      <c r="ZJ5" s="1"/>
      <c r="ZK5" s="14"/>
      <c r="ZN5" s="37"/>
      <c r="ZO5" s="37"/>
      <c r="ZP5" s="1"/>
      <c r="ZQ5" s="14"/>
      <c r="ZT5" s="37"/>
      <c r="ZU5" s="37"/>
      <c r="ZV5" s="1"/>
      <c r="ZW5" s="14"/>
      <c r="ZZ5" s="37"/>
      <c r="AAA5" s="37"/>
      <c r="AAB5" s="1"/>
      <c r="AAC5" s="14"/>
      <c r="AAF5" s="37"/>
      <c r="AAG5" s="37"/>
      <c r="AAH5" s="1"/>
      <c r="AAI5" s="14"/>
      <c r="AAL5" s="37"/>
      <c r="AAM5" s="37"/>
      <c r="AAN5" s="1"/>
      <c r="AAO5" s="14"/>
      <c r="AAR5" s="37"/>
      <c r="AAS5" s="37"/>
      <c r="AAT5" s="1"/>
      <c r="AAU5" s="14"/>
      <c r="AAX5" s="37"/>
      <c r="AAY5" s="37"/>
      <c r="AAZ5" s="1"/>
      <c r="ABA5" s="14"/>
      <c r="ABD5" s="37"/>
      <c r="ABE5" s="37"/>
      <c r="ABF5" s="1"/>
      <c r="ABG5" s="14"/>
      <c r="ABJ5" s="37"/>
      <c r="ABK5" s="37"/>
      <c r="ABL5" s="1"/>
      <c r="ABM5" s="14"/>
      <c r="ABP5" s="37"/>
      <c r="ABQ5" s="37"/>
      <c r="ABR5" s="1"/>
      <c r="ABS5" s="14"/>
      <c r="ABV5" s="37"/>
      <c r="ABW5" s="37"/>
      <c r="ABX5" s="1"/>
      <c r="ABY5" s="14"/>
      <c r="ACB5" s="37"/>
      <c r="ACC5" s="37"/>
      <c r="ACD5" s="1"/>
      <c r="ACE5" s="14"/>
      <c r="ACH5" s="37"/>
      <c r="ACI5" s="37"/>
      <c r="ACJ5" s="1"/>
      <c r="ACK5" s="14"/>
      <c r="ACN5" s="37"/>
      <c r="ACO5" s="37"/>
      <c r="ACP5" s="1"/>
      <c r="ACQ5" s="14"/>
      <c r="ACT5" s="37"/>
      <c r="ACU5" s="37"/>
      <c r="ACV5" s="1"/>
      <c r="ACW5" s="14"/>
      <c r="ACZ5" s="37"/>
      <c r="ADA5" s="37"/>
      <c r="ADB5" s="1"/>
      <c r="ADC5" s="14"/>
      <c r="ADF5" s="37"/>
      <c r="ADG5" s="37"/>
      <c r="ADH5" s="1"/>
      <c r="ADI5" s="14"/>
      <c r="ADL5" s="37"/>
      <c r="ADM5" s="37"/>
      <c r="ADN5" s="1"/>
      <c r="ADO5" s="14"/>
      <c r="ADR5" s="37"/>
      <c r="ADS5" s="37"/>
      <c r="ADT5" s="1"/>
      <c r="ADU5" s="14"/>
      <c r="ADX5" s="37"/>
      <c r="ADY5" s="37"/>
      <c r="ADZ5" s="1"/>
      <c r="AEA5" s="14"/>
      <c r="AED5" s="37"/>
      <c r="AEE5" s="37"/>
      <c r="AEF5" s="1"/>
      <c r="AEG5" s="14"/>
      <c r="AEJ5" s="37"/>
      <c r="AEK5" s="37"/>
      <c r="AEL5" s="1"/>
      <c r="AEM5" s="14"/>
      <c r="AEP5" s="37"/>
      <c r="AEQ5" s="37"/>
      <c r="AER5" s="1"/>
      <c r="AES5" s="14"/>
      <c r="AEV5" s="37"/>
      <c r="AEW5" s="37"/>
      <c r="AEX5" s="1"/>
      <c r="AEY5" s="14"/>
      <c r="AFB5" s="37"/>
      <c r="AFC5" s="37"/>
      <c r="AFD5" s="1"/>
      <c r="AFE5" s="14"/>
      <c r="AFH5" s="37"/>
      <c r="AFI5" s="37"/>
      <c r="AFJ5" s="1"/>
      <c r="AFK5" s="14"/>
      <c r="AFN5" s="37"/>
      <c r="AFO5" s="37"/>
      <c r="AFP5" s="1"/>
      <c r="AFQ5" s="14"/>
      <c r="AFT5" s="37"/>
      <c r="AFU5" s="37"/>
      <c r="AFV5" s="1"/>
      <c r="AFW5" s="14"/>
      <c r="AFZ5" s="37"/>
      <c r="AGA5" s="37"/>
      <c r="AGB5" s="1"/>
      <c r="AGC5" s="14"/>
      <c r="AGF5" s="37"/>
      <c r="AGG5" s="37"/>
      <c r="AGH5" s="1"/>
      <c r="AGI5" s="14"/>
      <c r="AGL5" s="37"/>
      <c r="AGM5" s="37"/>
      <c r="AGN5" s="1"/>
      <c r="AGO5" s="14"/>
      <c r="AGR5" s="37"/>
      <c r="AGS5" s="37"/>
      <c r="AGT5" s="1"/>
      <c r="AGU5" s="14"/>
      <c r="AGX5" s="37"/>
      <c r="AGY5" s="37"/>
      <c r="AGZ5" s="1"/>
      <c r="AHA5" s="14"/>
      <c r="AHD5" s="37"/>
      <c r="AHE5" s="37"/>
      <c r="AHF5" s="1"/>
      <c r="AHG5" s="14"/>
      <c r="AHJ5" s="37"/>
      <c r="AHK5" s="37"/>
      <c r="AHL5" s="1"/>
      <c r="AHM5" s="14"/>
      <c r="AHP5" s="37"/>
      <c r="AHQ5" s="37"/>
      <c r="AHR5" s="1"/>
      <c r="AHS5" s="14"/>
      <c r="AHV5" s="37"/>
      <c r="AHW5" s="37"/>
      <c r="AHX5" s="1"/>
      <c r="AHY5" s="14"/>
      <c r="AIB5" s="37"/>
      <c r="AIC5" s="37"/>
      <c r="AID5" s="1"/>
      <c r="AIE5" s="14"/>
      <c r="AIH5" s="37"/>
      <c r="AII5" s="37"/>
      <c r="AIJ5" s="1"/>
      <c r="AIK5" s="14"/>
      <c r="AIN5" s="37"/>
      <c r="AIO5" s="37"/>
      <c r="AIP5" s="1"/>
      <c r="AIQ5" s="14"/>
      <c r="AIT5" s="37"/>
      <c r="AIU5" s="37"/>
      <c r="AIV5" s="1"/>
      <c r="AIW5" s="14"/>
      <c r="AIZ5" s="37"/>
      <c r="AJA5" s="37"/>
      <c r="AJB5" s="1"/>
      <c r="AJC5" s="14"/>
      <c r="AJF5" s="37"/>
      <c r="AJG5" s="37"/>
      <c r="AJH5" s="1"/>
      <c r="AJI5" s="14"/>
      <c r="AJL5" s="37"/>
      <c r="AJM5" s="37"/>
      <c r="AJN5" s="1"/>
      <c r="AJO5" s="14"/>
      <c r="AJR5" s="37"/>
      <c r="AJS5" s="37"/>
      <c r="AJT5" s="1"/>
      <c r="AJU5" s="14"/>
      <c r="AJX5" s="37"/>
      <c r="AJY5" s="37"/>
      <c r="AJZ5" s="1"/>
      <c r="AKA5" s="14"/>
      <c r="AKD5" s="37"/>
      <c r="AKE5" s="37"/>
      <c r="AKF5" s="1"/>
      <c r="AKG5" s="14"/>
      <c r="AKJ5" s="37"/>
      <c r="AKK5" s="37"/>
      <c r="AKL5" s="1"/>
      <c r="AKM5" s="14"/>
      <c r="AKP5" s="37"/>
      <c r="AKQ5" s="37"/>
      <c r="AKR5" s="1"/>
      <c r="AKS5" s="14"/>
      <c r="AKV5" s="37"/>
      <c r="AKW5" s="37"/>
      <c r="AKX5" s="1"/>
      <c r="AKY5" s="14"/>
      <c r="ALB5" s="37"/>
      <c r="ALC5" s="37"/>
      <c r="ALD5" s="1"/>
      <c r="ALE5" s="14"/>
      <c r="ALH5" s="37"/>
      <c r="ALI5" s="37"/>
      <c r="ALJ5" s="1"/>
      <c r="ALK5" s="14"/>
      <c r="ALN5" s="37"/>
      <c r="ALO5" s="37"/>
      <c r="ALP5" s="1"/>
      <c r="ALQ5" s="14"/>
      <c r="ALT5" s="37"/>
      <c r="ALU5" s="37"/>
      <c r="ALV5" s="1"/>
      <c r="ALW5" s="14"/>
      <c r="ALZ5" s="37"/>
      <c r="AMA5" s="37"/>
      <c r="AMB5" s="1"/>
      <c r="AMC5" s="14"/>
      <c r="AMF5" s="37"/>
      <c r="AMG5" s="37"/>
      <c r="AMH5" s="1"/>
      <c r="AMI5" s="14"/>
      <c r="AML5" s="37"/>
      <c r="AMM5" s="37"/>
      <c r="AMN5" s="1"/>
      <c r="AMO5" s="14"/>
      <c r="AMR5" s="37"/>
      <c r="AMS5" s="37"/>
      <c r="AMT5" s="1"/>
      <c r="AMU5" s="14"/>
      <c r="AMX5" s="37"/>
      <c r="AMY5" s="37"/>
      <c r="AMZ5" s="1"/>
      <c r="ANA5" s="14"/>
      <c r="AND5" s="37"/>
      <c r="ANE5" s="37"/>
      <c r="ANF5" s="1"/>
      <c r="ANG5" s="14"/>
      <c r="ANJ5" s="37"/>
      <c r="ANK5" s="37"/>
      <c r="ANL5" s="1"/>
      <c r="ANM5" s="14"/>
      <c r="ANP5" s="37"/>
      <c r="ANQ5" s="37"/>
      <c r="ANR5" s="1"/>
      <c r="ANS5" s="14"/>
      <c r="ANV5" s="37"/>
      <c r="ANW5" s="37"/>
      <c r="ANX5" s="1"/>
      <c r="ANY5" s="14"/>
      <c r="AOB5" s="37"/>
      <c r="AOC5" s="37"/>
      <c r="AOD5" s="1"/>
      <c r="AOE5" s="14"/>
      <c r="AOH5" s="37"/>
      <c r="AOI5" s="37"/>
      <c r="AOJ5" s="1"/>
      <c r="AOK5" s="14"/>
      <c r="AON5" s="37"/>
      <c r="AOO5" s="37"/>
      <c r="AOP5" s="1"/>
      <c r="AOQ5" s="14"/>
      <c r="AOT5" s="37"/>
      <c r="AOU5" s="37"/>
      <c r="AOV5" s="1"/>
      <c r="AOW5" s="14"/>
      <c r="AOZ5" s="37"/>
      <c r="APA5" s="37"/>
      <c r="APB5" s="1"/>
      <c r="APC5" s="14"/>
      <c r="APF5" s="37"/>
      <c r="APG5" s="37"/>
      <c r="APH5" s="1"/>
      <c r="API5" s="14"/>
      <c r="APL5" s="37"/>
      <c r="APM5" s="37"/>
      <c r="APN5" s="1"/>
      <c r="APO5" s="14"/>
      <c r="APR5" s="37"/>
      <c r="APS5" s="37"/>
      <c r="APT5" s="1"/>
      <c r="APU5" s="14"/>
      <c r="APX5" s="37"/>
      <c r="APY5" s="37"/>
      <c r="APZ5" s="1"/>
      <c r="AQA5" s="14"/>
      <c r="AQD5" s="37"/>
      <c r="AQE5" s="37"/>
      <c r="AQF5" s="1"/>
      <c r="AQG5" s="14"/>
      <c r="AQJ5" s="37"/>
      <c r="AQK5" s="37"/>
      <c r="AQL5" s="1"/>
      <c r="AQM5" s="14"/>
      <c r="AQP5" s="37"/>
      <c r="AQQ5" s="37"/>
      <c r="AQR5" s="1"/>
      <c r="AQS5" s="14"/>
      <c r="AQV5" s="37"/>
      <c r="AQW5" s="37"/>
      <c r="AQX5" s="1"/>
    </row>
    <row r="6" spans="1:1142" x14ac:dyDescent="0.2">
      <c r="A6" s="5">
        <v>45382</v>
      </c>
      <c r="B6" s="1">
        <v>1500</v>
      </c>
      <c r="C6" s="170" cm="1">
        <f t="array" aca="1" ref="C6" ca="1">IF(MONTH($A6) = 1, _xlfn.LET(_xlpm.value, RAND(), _xlfn.IFS(_xlpm.value&lt;=0.6, 0.9/12, AND(_xlpm.value&gt;0.6, _xlpm.value&lt;=0.8), 0.36/12, _xlpm.value&gt;0.8, -0.06/12)), C5)</f>
        <v>0.03</v>
      </c>
      <c r="D6" t="str">
        <f t="shared" ca="1" si="496"/>
        <v>No</v>
      </c>
      <c r="E6">
        <f ca="1">COUNTIF(D$4:D6, "Yes")</f>
        <v>1</v>
      </c>
      <c r="F6" s="37">
        <f t="shared" ref="F6:F69" ca="1" si="695">IF(D6="No",F5*(1+C6)+MAX((1-0.1*E6), 0)*$B6,F5*0.9+MAX((1-0.1*E6), 0)*$B6)</f>
        <v>10697.25</v>
      </c>
      <c r="G6" s="37">
        <f t="shared" ref="G6:G69" ca="1" si="696">G5*1.01^(1/12)+MIN(0.1*E6, 1)*$B6</f>
        <v>1051.3692539887834</v>
      </c>
      <c r="H6" s="64">
        <f t="shared" ca="1" si="99"/>
        <v>11748.619253988783</v>
      </c>
      <c r="I6" s="170" cm="1">
        <f t="array" aca="1" ref="I6" ca="1">IF(MONTH($A6) = 1, _xlfn.LET(_xlpm.value, RAND(), _xlfn.IFS(_xlpm.value&lt;=0.6, 0.9/12, AND(_xlpm.value&gt;0.6, _xlpm.value&lt;=0.8), 0.36/12, _xlpm.value&gt;0.8, -0.06/12)), I5)</f>
        <v>0.03</v>
      </c>
      <c r="J6" t="str">
        <f t="shared" ca="1" si="100"/>
        <v>No</v>
      </c>
      <c r="K6">
        <f ca="1">COUNTIF(J$4:J6, "Yes")</f>
        <v>0</v>
      </c>
      <c r="L6" s="37">
        <f t="shared" ca="1" si="497"/>
        <v>11001.75</v>
      </c>
      <c r="M6" s="37">
        <f t="shared" ca="1" si="498"/>
        <v>0</v>
      </c>
      <c r="N6" s="64">
        <f t="shared" ca="1" si="103"/>
        <v>11001.75</v>
      </c>
      <c r="O6" s="170" cm="1">
        <f t="array" aca="1" ref="O6" ca="1">IF(MONTH($A6) = 1, _xlfn.LET(_xlpm.value, RAND(), _xlfn.IFS(_xlpm.value&lt;=0.6, 0.9/12, AND(_xlpm.value&gt;0.6, _xlpm.value&lt;=0.8), 0.36/12, _xlpm.value&gt;0.8, -0.06/12)), O5)</f>
        <v>-5.0000000000000001E-3</v>
      </c>
      <c r="P6" t="str">
        <f t="shared" ca="1" si="104"/>
        <v>No</v>
      </c>
      <c r="Q6">
        <f ca="1">COUNTIF(P$4:P6, "Yes")</f>
        <v>0</v>
      </c>
      <c r="R6" s="37">
        <f t="shared" ca="1" si="499"/>
        <v>10417.6875</v>
      </c>
      <c r="S6" s="37">
        <f t="shared" ca="1" si="500"/>
        <v>0</v>
      </c>
      <c r="T6" s="64">
        <f t="shared" ca="1" si="107"/>
        <v>10417.6875</v>
      </c>
      <c r="U6" s="170" cm="1">
        <f t="array" aca="1" ref="U6" ca="1">IF(MONTH($A6) = 1, _xlfn.LET(_xlpm.value, RAND(), _xlfn.IFS(_xlpm.value&lt;=0.6, 0.9/12, AND(_xlpm.value&gt;0.6, _xlpm.value&lt;=0.8), 0.36/12, _xlpm.value&gt;0.8, -0.06/12)), U5)</f>
        <v>-5.0000000000000001E-3</v>
      </c>
      <c r="V6" t="str">
        <f t="shared" ca="1" si="108"/>
        <v>No</v>
      </c>
      <c r="W6">
        <f ca="1">COUNTIF(V$4:V6, "Yes")</f>
        <v>0</v>
      </c>
      <c r="X6" s="37">
        <f t="shared" ca="1" si="501"/>
        <v>10417.6875</v>
      </c>
      <c r="Y6" s="37">
        <f t="shared" ca="1" si="502"/>
        <v>0</v>
      </c>
      <c r="Z6" s="64">
        <f t="shared" ca="1" si="111"/>
        <v>10417.6875</v>
      </c>
      <c r="AA6" s="170" cm="1">
        <f t="array" aca="1" ref="AA6" ca="1">IF(MONTH($A6) = 1, _xlfn.LET(_xlpm.value, RAND(), _xlfn.IFS(_xlpm.value&lt;=0.6, 0.9/12, AND(_xlpm.value&gt;0.6, _xlpm.value&lt;=0.8), 0.36/12, _xlpm.value&gt;0.8, -0.06/12)), AA5)</f>
        <v>7.4999999999999997E-2</v>
      </c>
      <c r="AB6" t="str">
        <f t="shared" ca="1" si="112"/>
        <v>Yes</v>
      </c>
      <c r="AC6">
        <f ca="1">COUNTIF(AB$4:AB6, "Yes")</f>
        <v>1</v>
      </c>
      <c r="AD6" s="37">
        <f t="shared" ca="1" si="503"/>
        <v>9956.25</v>
      </c>
      <c r="AE6" s="37">
        <f t="shared" ca="1" si="504"/>
        <v>150</v>
      </c>
      <c r="AF6" s="64">
        <f t="shared" ca="1" si="115"/>
        <v>10106.25</v>
      </c>
      <c r="AG6" s="170" cm="1">
        <f t="array" aca="1" ref="AG6" ca="1">IF(MONTH($A6) = 1, _xlfn.LET(_xlpm.value, RAND(), _xlfn.IFS(_xlpm.value&lt;=0.6, 0.9/12, AND(_xlpm.value&gt;0.6, _xlpm.value&lt;=0.8), 0.36/12, _xlpm.value&gt;0.8, -0.06/12)), AG5)</f>
        <v>7.4999999999999997E-2</v>
      </c>
      <c r="AH6" t="str">
        <f t="shared" ca="1" si="116"/>
        <v>No</v>
      </c>
      <c r="AI6">
        <f ca="1">COUNTIF(AH$4:AH6, "Yes")</f>
        <v>0</v>
      </c>
      <c r="AJ6" s="37">
        <f t="shared" ca="1" si="505"/>
        <v>11779.6875</v>
      </c>
      <c r="AK6" s="37">
        <f t="shared" ca="1" si="506"/>
        <v>0</v>
      </c>
      <c r="AL6" s="64">
        <f t="shared" ca="1" si="119"/>
        <v>11779.6875</v>
      </c>
      <c r="AM6" s="170" cm="1">
        <f t="array" aca="1" ref="AM6" ca="1">IF(MONTH($A6) = 1, _xlfn.LET(_xlpm.value, RAND(), _xlfn.IFS(_xlpm.value&lt;=0.6, 0.9/12, AND(_xlpm.value&gt;0.6, _xlpm.value&lt;=0.8), 0.36/12, _xlpm.value&gt;0.8, -0.06/12)), AM5)</f>
        <v>7.4999999999999997E-2</v>
      </c>
      <c r="AN6" t="str">
        <f t="shared" ca="1" si="120"/>
        <v>No</v>
      </c>
      <c r="AO6">
        <f ca="1">COUNTIF(AN$4:AN6, "Yes")</f>
        <v>0</v>
      </c>
      <c r="AP6" s="37">
        <f t="shared" ca="1" si="507"/>
        <v>11779.6875</v>
      </c>
      <c r="AQ6" s="37">
        <f t="shared" ca="1" si="508"/>
        <v>0</v>
      </c>
      <c r="AR6" s="64">
        <f t="shared" ca="1" si="123"/>
        <v>11779.6875</v>
      </c>
      <c r="AS6" s="170" cm="1">
        <f t="array" aca="1" ref="AS6" ca="1">IF(MONTH($A6) = 1, _xlfn.LET(_xlpm.value, RAND(), _xlfn.IFS(_xlpm.value&lt;=0.6, 0.9/12, AND(_xlpm.value&gt;0.6, _xlpm.value&lt;=0.8), 0.36/12, _xlpm.value&gt;0.8, -0.06/12)), AS5)</f>
        <v>7.4999999999999997E-2</v>
      </c>
      <c r="AT6" t="str">
        <f t="shared" ca="1" si="124"/>
        <v>No</v>
      </c>
      <c r="AU6">
        <f ca="1">COUNTIF(AT$4:AT6, "Yes")</f>
        <v>0</v>
      </c>
      <c r="AV6" s="37">
        <f t="shared" ca="1" si="509"/>
        <v>11779.6875</v>
      </c>
      <c r="AW6" s="37">
        <f t="shared" ca="1" si="510"/>
        <v>0</v>
      </c>
      <c r="AX6" s="64">
        <f t="shared" ca="1" si="127"/>
        <v>11779.6875</v>
      </c>
      <c r="AY6" s="170" cm="1">
        <f t="array" aca="1" ref="AY6" ca="1">IF(MONTH($A6) = 1, _xlfn.LET(_xlpm.value, RAND(), _xlfn.IFS(_xlpm.value&lt;=0.6, 0.9/12, AND(_xlpm.value&gt;0.6, _xlpm.value&lt;=0.8), 0.36/12, _xlpm.value&gt;0.8, -0.06/12)), AY5)</f>
        <v>-5.0000000000000001E-3</v>
      </c>
      <c r="AZ6" t="str">
        <f t="shared" ca="1" si="128"/>
        <v>No</v>
      </c>
      <c r="BA6">
        <f ca="1">COUNTIF(AZ$4:AZ6, "Yes")</f>
        <v>0</v>
      </c>
      <c r="BB6" s="37">
        <f t="shared" ca="1" si="511"/>
        <v>10417.6875</v>
      </c>
      <c r="BC6" s="37">
        <f t="shared" ca="1" si="512"/>
        <v>0</v>
      </c>
      <c r="BD6" s="64">
        <f t="shared" ca="1" si="131"/>
        <v>10417.6875</v>
      </c>
      <c r="BE6" s="170" cm="1">
        <f t="array" aca="1" ref="BE6" ca="1">IF(MONTH($A6) = 1, _xlfn.LET(_xlpm.value, RAND(), _xlfn.IFS(_xlpm.value&lt;=0.6, 0.9/12, AND(_xlpm.value&gt;0.6, _xlpm.value&lt;=0.8), 0.36/12, _xlpm.value&gt;0.8, -0.06/12)), BE5)</f>
        <v>7.4999999999999997E-2</v>
      </c>
      <c r="BF6" t="str">
        <f t="shared" ca="1" si="132"/>
        <v>No</v>
      </c>
      <c r="BG6">
        <f ca="1">COUNTIF(BF$4:BF6, "Yes")</f>
        <v>0</v>
      </c>
      <c r="BH6" s="37">
        <f t="shared" ca="1" si="513"/>
        <v>11779.6875</v>
      </c>
      <c r="BI6" s="37">
        <f t="shared" ca="1" si="514"/>
        <v>0</v>
      </c>
      <c r="BJ6" s="64">
        <f t="shared" ca="1" si="135"/>
        <v>11779.6875</v>
      </c>
      <c r="BK6" s="170" cm="1">
        <f t="array" aca="1" ref="BK6" ca="1">IF(MONTH($A6) = 1, _xlfn.LET(_xlpm.value, RAND(), _xlfn.IFS(_xlpm.value&lt;=0.6, 0.9/12, AND(_xlpm.value&gt;0.6, _xlpm.value&lt;=0.8), 0.36/12, _xlpm.value&gt;0.8, -0.06/12)), BK5)</f>
        <v>0.03</v>
      </c>
      <c r="BL6" t="str">
        <f t="shared" ca="1" si="136"/>
        <v>No</v>
      </c>
      <c r="BM6">
        <f ca="1">COUNTIF(BL$4:BL6, "Yes")</f>
        <v>1</v>
      </c>
      <c r="BN6" s="37">
        <f t="shared" ca="1" si="515"/>
        <v>9693</v>
      </c>
      <c r="BO6" s="37">
        <f t="shared" ca="1" si="516"/>
        <v>300.12443071715194</v>
      </c>
      <c r="BP6" s="64">
        <f t="shared" ca="1" si="139"/>
        <v>9993.1244307171528</v>
      </c>
      <c r="BQ6" s="170" cm="1">
        <f t="array" aca="1" ref="BQ6" ca="1">IF(MONTH($A6) = 1, _xlfn.LET(_xlpm.value, RAND(), _xlfn.IFS(_xlpm.value&lt;=0.6, 0.9/12, AND(_xlpm.value&gt;0.6, _xlpm.value&lt;=0.8), 0.36/12, _xlpm.value&gt;0.8, -0.06/12)), BQ5)</f>
        <v>7.4999999999999997E-2</v>
      </c>
      <c r="BR6" t="str">
        <f t="shared" ca="1" si="140"/>
        <v>No</v>
      </c>
      <c r="BS6">
        <f ca="1">COUNTIF(BR$4:BR6, "Yes")</f>
        <v>1</v>
      </c>
      <c r="BT6" s="37">
        <f t="shared" ca="1" si="517"/>
        <v>10057.5</v>
      </c>
      <c r="BU6" s="37">
        <f t="shared" ca="1" si="518"/>
        <v>300.12443071715194</v>
      </c>
      <c r="BV6" s="64">
        <f t="shared" ca="1" si="143"/>
        <v>10357.624430717153</v>
      </c>
      <c r="BW6" s="170" cm="1">
        <f t="array" aca="1" ref="BW6" ca="1">IF(MONTH($A6) = 1, _xlfn.LET(_xlpm.value, RAND(), _xlfn.IFS(_xlpm.value&lt;=0.6, 0.9/12, AND(_xlpm.value&gt;0.6, _xlpm.value&lt;=0.8), 0.36/12, _xlpm.value&gt;0.8, -0.06/12)), BW5)</f>
        <v>7.4999999999999997E-2</v>
      </c>
      <c r="BX6" t="str">
        <f t="shared" ca="1" si="144"/>
        <v>No</v>
      </c>
      <c r="BY6">
        <f ca="1">COUNTIF(BX$4:BX6, "Yes")</f>
        <v>0</v>
      </c>
      <c r="BZ6" s="37">
        <f t="shared" ca="1" si="519"/>
        <v>11779.6875</v>
      </c>
      <c r="CA6" s="37">
        <f t="shared" ca="1" si="520"/>
        <v>0</v>
      </c>
      <c r="CB6" s="64">
        <f t="shared" ca="1" si="147"/>
        <v>11779.6875</v>
      </c>
      <c r="CC6" s="170" cm="1">
        <f t="array" aca="1" ref="CC6" ca="1">IF(MONTH($A6) = 1, _xlfn.LET(_xlpm.value, RAND(), _xlfn.IFS(_xlpm.value&lt;=0.6, 0.9/12, AND(_xlpm.value&gt;0.6, _xlpm.value&lt;=0.8), 0.36/12, _xlpm.value&gt;0.8, -0.06/12)), CC5)</f>
        <v>7.4999999999999997E-2</v>
      </c>
      <c r="CD6" t="str">
        <f t="shared" ca="1" si="148"/>
        <v>No</v>
      </c>
      <c r="CE6">
        <f ca="1">COUNTIF(CD$4:CD6, "Yes")</f>
        <v>0</v>
      </c>
      <c r="CF6" s="37">
        <f t="shared" ca="1" si="521"/>
        <v>11779.6875</v>
      </c>
      <c r="CG6" s="37">
        <f t="shared" ca="1" si="522"/>
        <v>0</v>
      </c>
      <c r="CH6" s="64">
        <f t="shared" ca="1" si="151"/>
        <v>11779.6875</v>
      </c>
      <c r="CI6" s="170" cm="1">
        <f t="array" aca="1" ref="CI6" ca="1">IF(MONTH($A6) = 1, _xlfn.LET(_xlpm.value, RAND(), _xlfn.IFS(_xlpm.value&lt;=0.6, 0.9/12, AND(_xlpm.value&gt;0.6, _xlpm.value&lt;=0.8), 0.36/12, _xlpm.value&gt;0.8, -0.06/12)), CI5)</f>
        <v>-5.0000000000000001E-3</v>
      </c>
      <c r="CJ6" t="str">
        <f t="shared" ca="1" si="152"/>
        <v>No</v>
      </c>
      <c r="CK6">
        <f ca="1">COUNTIF(CJ$4:CJ6, "Yes")</f>
        <v>0</v>
      </c>
      <c r="CL6" s="37">
        <f t="shared" ca="1" si="523"/>
        <v>10417.6875</v>
      </c>
      <c r="CM6" s="37">
        <f t="shared" ca="1" si="524"/>
        <v>0</v>
      </c>
      <c r="CN6" s="64">
        <f t="shared" ca="1" si="155"/>
        <v>10417.6875</v>
      </c>
      <c r="CO6" s="170" cm="1">
        <f t="array" aca="1" ref="CO6" ca="1">IF(MONTH($A6) = 1, _xlfn.LET(_xlpm.value, RAND(), _xlfn.IFS(_xlpm.value&lt;=0.6, 0.9/12, AND(_xlpm.value&gt;0.6, _xlpm.value&lt;=0.8), 0.36/12, _xlpm.value&gt;0.8, -0.06/12)), CO5)</f>
        <v>7.4999999999999997E-2</v>
      </c>
      <c r="CP6" t="str">
        <f t="shared" ca="1" si="156"/>
        <v>No</v>
      </c>
      <c r="CQ6">
        <f ca="1">COUNTIF(CP$4:CP6, "Yes")</f>
        <v>0</v>
      </c>
      <c r="CR6" s="37">
        <f t="shared" ca="1" si="525"/>
        <v>11779.6875</v>
      </c>
      <c r="CS6" s="37">
        <f t="shared" ca="1" si="526"/>
        <v>0</v>
      </c>
      <c r="CT6" s="64">
        <f t="shared" ca="1" si="159"/>
        <v>11779.6875</v>
      </c>
      <c r="CU6" s="170" cm="1">
        <f t="array" aca="1" ref="CU6" ca="1">IF(MONTH($A6) = 1, _xlfn.LET(_xlpm.value, RAND(), _xlfn.IFS(_xlpm.value&lt;=0.6, 0.9/12, AND(_xlpm.value&gt;0.6, _xlpm.value&lt;=0.8), 0.36/12, _xlpm.value&gt;0.8, -0.06/12)), CU5)</f>
        <v>0.03</v>
      </c>
      <c r="CV6" t="str">
        <f t="shared" ca="1" si="160"/>
        <v>No</v>
      </c>
      <c r="CW6">
        <f ca="1">COUNTIF(CV$4:CV6, "Yes")</f>
        <v>0</v>
      </c>
      <c r="CX6" s="37">
        <f t="shared" ca="1" si="527"/>
        <v>11001.75</v>
      </c>
      <c r="CY6" s="37">
        <f t="shared" ca="1" si="528"/>
        <v>0</v>
      </c>
      <c r="CZ6" s="64">
        <f t="shared" ca="1" si="163"/>
        <v>11001.75</v>
      </c>
      <c r="DA6" s="170" cm="1">
        <f t="array" aca="1" ref="DA6" ca="1">IF(MONTH($A6) = 1, _xlfn.LET(_xlpm.value, RAND(), _xlfn.IFS(_xlpm.value&lt;=0.6, 0.9/12, AND(_xlpm.value&gt;0.6, _xlpm.value&lt;=0.8), 0.36/12, _xlpm.value&gt;0.8, -0.06/12)), DA5)</f>
        <v>7.4999999999999997E-2</v>
      </c>
      <c r="DB6" t="str">
        <f t="shared" ca="1" si="164"/>
        <v>No</v>
      </c>
      <c r="DC6">
        <f ca="1">COUNTIF(DB$4:DB6, "Yes")</f>
        <v>0</v>
      </c>
      <c r="DD6" s="37">
        <f t="shared" ca="1" si="529"/>
        <v>11779.6875</v>
      </c>
      <c r="DE6" s="37">
        <f t="shared" ca="1" si="530"/>
        <v>0</v>
      </c>
      <c r="DF6" s="64">
        <f t="shared" ca="1" si="167"/>
        <v>11779.6875</v>
      </c>
      <c r="DG6" s="170" cm="1">
        <f t="array" aca="1" ref="DG6" ca="1">IF(MONTH($A6) = 1, _xlfn.LET(_xlpm.value, RAND(), _xlfn.IFS(_xlpm.value&lt;=0.6, 0.9/12, AND(_xlpm.value&gt;0.6, _xlpm.value&lt;=0.8), 0.36/12, _xlpm.value&gt;0.8, -0.06/12)), DG5)</f>
        <v>-5.0000000000000001E-3</v>
      </c>
      <c r="DH6" t="str">
        <f t="shared" ca="1" si="168"/>
        <v>No</v>
      </c>
      <c r="DI6">
        <f ca="1">COUNTIF(DH$4:DH6, "Yes")</f>
        <v>0</v>
      </c>
      <c r="DJ6" s="37">
        <f t="shared" ca="1" si="531"/>
        <v>10417.6875</v>
      </c>
      <c r="DK6" s="37">
        <f t="shared" ca="1" si="532"/>
        <v>0</v>
      </c>
      <c r="DL6" s="64">
        <f t="shared" ca="1" si="171"/>
        <v>10417.6875</v>
      </c>
      <c r="DM6" s="170" cm="1">
        <f t="array" aca="1" ref="DM6" ca="1">IF(MONTH($A6) = 1, _xlfn.LET(_xlpm.value, RAND(), _xlfn.IFS(_xlpm.value&lt;=0.6, 0.9/12, AND(_xlpm.value&gt;0.6, _xlpm.value&lt;=0.8), 0.36/12, _xlpm.value&gt;0.8, -0.06/12)), DM5)</f>
        <v>7.4999999999999997E-2</v>
      </c>
      <c r="DN6" t="str">
        <f t="shared" ca="1" si="172"/>
        <v>No</v>
      </c>
      <c r="DO6">
        <f ca="1">COUNTIF(DN$4:DN6, "Yes")</f>
        <v>0</v>
      </c>
      <c r="DP6" s="37">
        <f t="shared" ca="1" si="533"/>
        <v>11779.6875</v>
      </c>
      <c r="DQ6" s="37">
        <f t="shared" ca="1" si="534"/>
        <v>0</v>
      </c>
      <c r="DR6" s="64">
        <f t="shared" ca="1" si="175"/>
        <v>11779.6875</v>
      </c>
      <c r="DS6" s="170" cm="1">
        <f t="array" aca="1" ref="DS6" ca="1">IF(MONTH($A6) = 1, _xlfn.LET(_xlpm.value, RAND(), _xlfn.IFS(_xlpm.value&lt;=0.6, 0.9/12, AND(_xlpm.value&gt;0.6, _xlpm.value&lt;=0.8), 0.36/12, _xlpm.value&gt;0.8, -0.06/12)), DS5)</f>
        <v>7.4999999999999997E-2</v>
      </c>
      <c r="DT6" t="str">
        <f t="shared" ca="1" si="176"/>
        <v>No</v>
      </c>
      <c r="DU6">
        <f ca="1">COUNTIF(DT$4:DT6, "Yes")</f>
        <v>0</v>
      </c>
      <c r="DV6" s="37">
        <f t="shared" ca="1" si="535"/>
        <v>11779.6875</v>
      </c>
      <c r="DW6" s="37">
        <f t="shared" ca="1" si="536"/>
        <v>0</v>
      </c>
      <c r="DX6" s="64">
        <f t="shared" ca="1" si="179"/>
        <v>11779.6875</v>
      </c>
      <c r="DY6" s="170" cm="1">
        <f t="array" aca="1" ref="DY6" ca="1">IF(MONTH($A6) = 1, _xlfn.LET(_xlpm.value, RAND(), _xlfn.IFS(_xlpm.value&lt;=0.6, 0.9/12, AND(_xlpm.value&gt;0.6, _xlpm.value&lt;=0.8), 0.36/12, _xlpm.value&gt;0.8, -0.06/12)), DY5)</f>
        <v>7.4999999999999997E-2</v>
      </c>
      <c r="DZ6" t="str">
        <f t="shared" ca="1" si="180"/>
        <v>No</v>
      </c>
      <c r="EA6">
        <f ca="1">COUNTIF(DZ$4:DZ6, "Yes")</f>
        <v>0</v>
      </c>
      <c r="EB6" s="37">
        <f t="shared" ca="1" si="537"/>
        <v>11779.6875</v>
      </c>
      <c r="EC6" s="37">
        <f t="shared" ca="1" si="538"/>
        <v>0</v>
      </c>
      <c r="ED6" s="64">
        <f t="shared" ca="1" si="183"/>
        <v>11779.6875</v>
      </c>
      <c r="EE6" s="170" cm="1">
        <f t="array" aca="1" ref="EE6" ca="1">IF(MONTH($A6) = 1, _xlfn.LET(_xlpm.value, RAND(), _xlfn.IFS(_xlpm.value&lt;=0.6, 0.9/12, AND(_xlpm.value&gt;0.6, _xlpm.value&lt;=0.8), 0.36/12, _xlpm.value&gt;0.8, -0.06/12)), EE5)</f>
        <v>0.03</v>
      </c>
      <c r="EF6" t="str">
        <f t="shared" ca="1" si="184"/>
        <v>No</v>
      </c>
      <c r="EG6">
        <f ca="1">COUNTIF(EF$4:EF6, "Yes")</f>
        <v>0</v>
      </c>
      <c r="EH6" s="37">
        <f t="shared" ca="1" si="539"/>
        <v>11001.75</v>
      </c>
      <c r="EI6" s="37">
        <f t="shared" ca="1" si="540"/>
        <v>0</v>
      </c>
      <c r="EJ6" s="64">
        <f t="shared" ca="1" si="187"/>
        <v>11001.75</v>
      </c>
      <c r="EK6" s="170" cm="1">
        <f t="array" aca="1" ref="EK6" ca="1">IF(MONTH($A6) = 1, _xlfn.LET(_xlpm.value, RAND(), _xlfn.IFS(_xlpm.value&lt;=0.6, 0.9/12, AND(_xlpm.value&gt;0.6, _xlpm.value&lt;=0.8), 0.36/12, _xlpm.value&gt;0.8, -0.06/12)), EK5)</f>
        <v>-5.0000000000000001E-3</v>
      </c>
      <c r="EL6" t="str">
        <f t="shared" ca="1" si="188"/>
        <v>No</v>
      </c>
      <c r="EM6">
        <f ca="1">COUNTIF(EL$4:EL6, "Yes")</f>
        <v>0</v>
      </c>
      <c r="EN6" s="37">
        <f t="shared" ca="1" si="541"/>
        <v>10417.6875</v>
      </c>
      <c r="EO6" s="37">
        <f t="shared" ca="1" si="542"/>
        <v>0</v>
      </c>
      <c r="EP6" s="64">
        <f t="shared" ca="1" si="191"/>
        <v>10417.6875</v>
      </c>
      <c r="EQ6" s="170" cm="1">
        <f t="array" aca="1" ref="EQ6" ca="1">IF(MONTH($A6) = 1, _xlfn.LET(_xlpm.value, RAND(), _xlfn.IFS(_xlpm.value&lt;=0.6, 0.9/12, AND(_xlpm.value&gt;0.6, _xlpm.value&lt;=0.8), 0.36/12, _xlpm.value&gt;0.8, -0.06/12)), EQ5)</f>
        <v>0.03</v>
      </c>
      <c r="ER6" t="str">
        <f t="shared" ca="1" si="192"/>
        <v>No</v>
      </c>
      <c r="ES6">
        <f ca="1">COUNTIF(ER$4:ER6, "Yes")</f>
        <v>0</v>
      </c>
      <c r="ET6" s="37">
        <f t="shared" ca="1" si="543"/>
        <v>11001.75</v>
      </c>
      <c r="EU6" s="37">
        <f t="shared" ca="1" si="544"/>
        <v>0</v>
      </c>
      <c r="EV6" s="64">
        <f t="shared" ca="1" si="195"/>
        <v>11001.75</v>
      </c>
      <c r="EW6" s="170" cm="1">
        <f t="array" aca="1" ref="EW6" ca="1">IF(MONTH($A6) = 1, _xlfn.LET(_xlpm.value, RAND(), _xlfn.IFS(_xlpm.value&lt;=0.6, 0.9/12, AND(_xlpm.value&gt;0.6, _xlpm.value&lt;=0.8), 0.36/12, _xlpm.value&gt;0.8, -0.06/12)), EW5)</f>
        <v>0.03</v>
      </c>
      <c r="EX6" t="str">
        <f t="shared" ca="1" si="196"/>
        <v>No</v>
      </c>
      <c r="EY6">
        <f ca="1">COUNTIF(EX$4:EX6, "Yes")</f>
        <v>0</v>
      </c>
      <c r="EZ6" s="37">
        <f t="shared" ca="1" si="545"/>
        <v>11001.75</v>
      </c>
      <c r="FA6" s="37">
        <f t="shared" ca="1" si="546"/>
        <v>0</v>
      </c>
      <c r="FB6" s="64">
        <f t="shared" ca="1" si="199"/>
        <v>11001.75</v>
      </c>
      <c r="FC6" s="170" cm="1">
        <f t="array" aca="1" ref="FC6" ca="1">IF(MONTH($A6) = 1, _xlfn.LET(_xlpm.value, RAND(), _xlfn.IFS(_xlpm.value&lt;=0.6, 0.9/12, AND(_xlpm.value&gt;0.6, _xlpm.value&lt;=0.8), 0.36/12, _xlpm.value&gt;0.8, -0.06/12)), FC5)</f>
        <v>-5.0000000000000001E-3</v>
      </c>
      <c r="FD6" t="str">
        <f t="shared" ca="1" si="200"/>
        <v>No</v>
      </c>
      <c r="FE6">
        <f ca="1">COUNTIF(FD$4:FD6, "Yes")</f>
        <v>0</v>
      </c>
      <c r="FF6" s="37">
        <f t="shared" ca="1" si="547"/>
        <v>10417.6875</v>
      </c>
      <c r="FG6" s="37">
        <f t="shared" ca="1" si="548"/>
        <v>0</v>
      </c>
      <c r="FH6" s="64">
        <f t="shared" ca="1" si="203"/>
        <v>10417.6875</v>
      </c>
      <c r="FI6" s="170" cm="1">
        <f t="array" aca="1" ref="FI6" ca="1">IF(MONTH($A6) = 1, _xlfn.LET(_xlpm.value, RAND(), _xlfn.IFS(_xlpm.value&lt;=0.6, 0.9/12, AND(_xlpm.value&gt;0.6, _xlpm.value&lt;=0.8), 0.36/12, _xlpm.value&gt;0.8, -0.06/12)), FI5)</f>
        <v>7.4999999999999997E-2</v>
      </c>
      <c r="FJ6" t="str">
        <f t="shared" ca="1" si="204"/>
        <v>No</v>
      </c>
      <c r="FK6">
        <f ca="1">COUNTIF(FJ$4:FJ6, "Yes")</f>
        <v>0</v>
      </c>
      <c r="FL6" s="37">
        <f t="shared" ca="1" si="549"/>
        <v>11779.6875</v>
      </c>
      <c r="FM6" s="37">
        <f t="shared" ca="1" si="550"/>
        <v>0</v>
      </c>
      <c r="FN6" s="64">
        <f t="shared" ca="1" si="207"/>
        <v>11779.6875</v>
      </c>
      <c r="FO6" s="170" cm="1">
        <f t="array" aca="1" ref="FO6" ca="1">IF(MONTH($A6) = 1, _xlfn.LET(_xlpm.value, RAND(), _xlfn.IFS(_xlpm.value&lt;=0.6, 0.9/12, AND(_xlpm.value&gt;0.6, _xlpm.value&lt;=0.8), 0.36/12, _xlpm.value&gt;0.8, -0.06/12)), FO5)</f>
        <v>7.4999999999999997E-2</v>
      </c>
      <c r="FP6" t="str">
        <f t="shared" ca="1" si="208"/>
        <v>No</v>
      </c>
      <c r="FQ6">
        <f ca="1">COUNTIF(FP$4:FP6, "Yes")</f>
        <v>0</v>
      </c>
      <c r="FR6" s="37">
        <f t="shared" ca="1" si="551"/>
        <v>11779.6875</v>
      </c>
      <c r="FS6" s="37">
        <f t="shared" ca="1" si="552"/>
        <v>0</v>
      </c>
      <c r="FT6" s="64">
        <f t="shared" ca="1" si="211"/>
        <v>11779.6875</v>
      </c>
      <c r="FU6" s="170" cm="1">
        <f t="array" aca="1" ref="FU6" ca="1">IF(MONTH($A6) = 1, _xlfn.LET(_xlpm.value, RAND(), _xlfn.IFS(_xlpm.value&lt;=0.6, 0.9/12, AND(_xlpm.value&gt;0.6, _xlpm.value&lt;=0.8), 0.36/12, _xlpm.value&gt;0.8, -0.06/12)), FU5)</f>
        <v>7.4999999999999997E-2</v>
      </c>
      <c r="FV6" t="str">
        <f t="shared" ca="1" si="212"/>
        <v>No</v>
      </c>
      <c r="FW6">
        <f ca="1">COUNTIF(FV$4:FV6, "Yes")</f>
        <v>0</v>
      </c>
      <c r="FX6" s="37">
        <f t="shared" ca="1" si="553"/>
        <v>11779.6875</v>
      </c>
      <c r="FY6" s="37">
        <f t="shared" ca="1" si="554"/>
        <v>0</v>
      </c>
      <c r="FZ6" s="64">
        <f t="shared" ca="1" si="215"/>
        <v>11779.6875</v>
      </c>
      <c r="GA6" s="170" cm="1">
        <f t="array" aca="1" ref="GA6" ca="1">IF(MONTH($A6) = 1, _xlfn.LET(_xlpm.value, RAND(), _xlfn.IFS(_xlpm.value&lt;=0.6, 0.9/12, AND(_xlpm.value&gt;0.6, _xlpm.value&lt;=0.8), 0.36/12, _xlpm.value&gt;0.8, -0.06/12)), GA5)</f>
        <v>-5.0000000000000001E-3</v>
      </c>
      <c r="GB6" t="str">
        <f t="shared" ca="1" si="216"/>
        <v>Yes</v>
      </c>
      <c r="GC6">
        <f ca="1">COUNTIF(GB$4:GB6, "Yes")</f>
        <v>2</v>
      </c>
      <c r="GD6" s="37">
        <f t="shared" ca="1" si="555"/>
        <v>9131.25</v>
      </c>
      <c r="GE6" s="37">
        <f t="shared" ca="1" si="556"/>
        <v>1201.3692539887834</v>
      </c>
      <c r="GF6" s="64">
        <f t="shared" ca="1" si="219"/>
        <v>10332.619253988783</v>
      </c>
      <c r="GG6" s="170" cm="1">
        <f t="array" aca="1" ref="GG6" ca="1">IF(MONTH($A6) = 1, _xlfn.LET(_xlpm.value, RAND(), _xlfn.IFS(_xlpm.value&lt;=0.6, 0.9/12, AND(_xlpm.value&gt;0.6, _xlpm.value&lt;=0.8), 0.36/12, _xlpm.value&gt;0.8, -0.06/12)), GG5)</f>
        <v>7.4999999999999997E-2</v>
      </c>
      <c r="GH6" t="str">
        <f t="shared" ca="1" si="220"/>
        <v>No</v>
      </c>
      <c r="GI6">
        <f ca="1">COUNTIF(GH$4:GH6, "Yes")</f>
        <v>0</v>
      </c>
      <c r="GJ6" s="37">
        <f t="shared" ca="1" si="557"/>
        <v>11779.6875</v>
      </c>
      <c r="GK6" s="37">
        <f t="shared" ca="1" si="558"/>
        <v>0</v>
      </c>
      <c r="GL6" s="64">
        <f t="shared" ca="1" si="223"/>
        <v>11779.6875</v>
      </c>
      <c r="GM6" s="170" cm="1">
        <f t="array" aca="1" ref="GM6" ca="1">IF(MONTH($A6) = 1, _xlfn.LET(_xlpm.value, RAND(), _xlfn.IFS(_xlpm.value&lt;=0.6, 0.9/12, AND(_xlpm.value&gt;0.6, _xlpm.value&lt;=0.8), 0.36/12, _xlpm.value&gt;0.8, -0.06/12)), GM5)</f>
        <v>0.03</v>
      </c>
      <c r="GN6" t="str">
        <f t="shared" ca="1" si="224"/>
        <v>Yes</v>
      </c>
      <c r="GO6">
        <f ca="1">COUNTIF(GN$4:GN6, "Yes")</f>
        <v>1</v>
      </c>
      <c r="GP6" s="37">
        <f t="shared" ca="1" si="559"/>
        <v>9652.5</v>
      </c>
      <c r="GQ6" s="37">
        <f t="shared" ca="1" si="560"/>
        <v>150</v>
      </c>
      <c r="GR6" s="64">
        <f t="shared" ca="1" si="227"/>
        <v>9802.5</v>
      </c>
      <c r="GS6" s="170" cm="1">
        <f t="array" aca="1" ref="GS6" ca="1">IF(MONTH($A6) = 1, _xlfn.LET(_xlpm.value, RAND(), _xlfn.IFS(_xlpm.value&lt;=0.6, 0.9/12, AND(_xlpm.value&gt;0.6, _xlpm.value&lt;=0.8), 0.36/12, _xlpm.value&gt;0.8, -0.06/12)), GS5)</f>
        <v>7.4999999999999997E-2</v>
      </c>
      <c r="GT6" t="str">
        <f t="shared" ca="1" si="228"/>
        <v>No</v>
      </c>
      <c r="GU6">
        <f ca="1">COUNTIF(GT$4:GT6, "Yes")</f>
        <v>0</v>
      </c>
      <c r="GV6" s="37">
        <f t="shared" ca="1" si="561"/>
        <v>11779.6875</v>
      </c>
      <c r="GW6" s="37">
        <f t="shared" ca="1" si="562"/>
        <v>0</v>
      </c>
      <c r="GX6" s="64">
        <f t="shared" ca="1" si="231"/>
        <v>11779.6875</v>
      </c>
      <c r="GY6" s="170" cm="1">
        <f t="array" aca="1" ref="GY6" ca="1">IF(MONTH($A6) = 1, _xlfn.LET(_xlpm.value, RAND(), _xlfn.IFS(_xlpm.value&lt;=0.6, 0.9/12, AND(_xlpm.value&gt;0.6, _xlpm.value&lt;=0.8), 0.36/12, _xlpm.value&gt;0.8, -0.06/12)), GY5)</f>
        <v>7.4999999999999997E-2</v>
      </c>
      <c r="GZ6" t="str">
        <f t="shared" ca="1" si="232"/>
        <v>No</v>
      </c>
      <c r="HA6">
        <f ca="1">COUNTIF(GZ$4:GZ6, "Yes")</f>
        <v>0</v>
      </c>
      <c r="HB6" s="37">
        <f t="shared" ca="1" si="563"/>
        <v>11779.6875</v>
      </c>
      <c r="HC6" s="37">
        <f t="shared" ca="1" si="564"/>
        <v>0</v>
      </c>
      <c r="HD6" s="64">
        <f t="shared" ca="1" si="235"/>
        <v>11779.6875</v>
      </c>
      <c r="HE6" s="170" cm="1">
        <f t="array" aca="1" ref="HE6" ca="1">IF(MONTH($A6) = 1, _xlfn.LET(_xlpm.value, RAND(), _xlfn.IFS(_xlpm.value&lt;=0.6, 0.9/12, AND(_xlpm.value&gt;0.6, _xlpm.value&lt;=0.8), 0.36/12, _xlpm.value&gt;0.8, -0.06/12)), HE5)</f>
        <v>-5.0000000000000001E-3</v>
      </c>
      <c r="HF6" t="str">
        <f t="shared" ca="1" si="236"/>
        <v>No</v>
      </c>
      <c r="HG6">
        <f ca="1">COUNTIF(HF$4:HF6, "Yes")</f>
        <v>0</v>
      </c>
      <c r="HH6" s="37">
        <f t="shared" ca="1" si="565"/>
        <v>10417.6875</v>
      </c>
      <c r="HI6" s="37">
        <f t="shared" ca="1" si="566"/>
        <v>0</v>
      </c>
      <c r="HJ6" s="64">
        <f t="shared" ca="1" si="239"/>
        <v>10417.6875</v>
      </c>
      <c r="HK6" s="170" cm="1">
        <f t="array" aca="1" ref="HK6" ca="1">IF(MONTH($A6) = 1, _xlfn.LET(_xlpm.value, RAND(), _xlfn.IFS(_xlpm.value&lt;=0.6, 0.9/12, AND(_xlpm.value&gt;0.6, _xlpm.value&lt;=0.8), 0.36/12, _xlpm.value&gt;0.8, -0.06/12)), HK5)</f>
        <v>7.4999999999999997E-2</v>
      </c>
      <c r="HL6" t="str">
        <f t="shared" ca="1" si="240"/>
        <v>No</v>
      </c>
      <c r="HM6">
        <f ca="1">COUNTIF(HL$4:HL6, "Yes")</f>
        <v>0</v>
      </c>
      <c r="HN6" s="37">
        <f t="shared" ca="1" si="567"/>
        <v>11779.6875</v>
      </c>
      <c r="HO6" s="37">
        <f t="shared" ca="1" si="568"/>
        <v>0</v>
      </c>
      <c r="HP6" s="64">
        <f t="shared" ca="1" si="243"/>
        <v>11779.6875</v>
      </c>
      <c r="HQ6" s="170" cm="1">
        <f t="array" aca="1" ref="HQ6" ca="1">IF(MONTH($A6) = 1, _xlfn.LET(_xlpm.value, RAND(), _xlfn.IFS(_xlpm.value&lt;=0.6, 0.9/12, AND(_xlpm.value&gt;0.6, _xlpm.value&lt;=0.8), 0.36/12, _xlpm.value&gt;0.8, -0.06/12)), HQ5)</f>
        <v>7.4999999999999997E-2</v>
      </c>
      <c r="HR6" t="str">
        <f t="shared" ca="1" si="244"/>
        <v>No</v>
      </c>
      <c r="HS6">
        <f ca="1">COUNTIF(HR$4:HR6, "Yes")</f>
        <v>0</v>
      </c>
      <c r="HT6" s="37">
        <f t="shared" ca="1" si="569"/>
        <v>11779.6875</v>
      </c>
      <c r="HU6" s="37">
        <f t="shared" ca="1" si="570"/>
        <v>0</v>
      </c>
      <c r="HV6" s="64">
        <f t="shared" ca="1" si="247"/>
        <v>11779.6875</v>
      </c>
      <c r="HW6" s="170" cm="1">
        <f t="array" aca="1" ref="HW6" ca="1">IF(MONTH($A6) = 1, _xlfn.LET(_xlpm.value, RAND(), _xlfn.IFS(_xlpm.value&lt;=0.6, 0.9/12, AND(_xlpm.value&gt;0.6, _xlpm.value&lt;=0.8), 0.36/12, _xlpm.value&gt;0.8, -0.06/12)), HW5)</f>
        <v>7.4999999999999997E-2</v>
      </c>
      <c r="HX6" t="str">
        <f t="shared" ca="1" si="248"/>
        <v>No</v>
      </c>
      <c r="HY6">
        <f ca="1">COUNTIF(HX$4:HX6, "Yes")</f>
        <v>0</v>
      </c>
      <c r="HZ6" s="37">
        <f t="shared" ca="1" si="571"/>
        <v>11779.6875</v>
      </c>
      <c r="IA6" s="37">
        <f t="shared" ca="1" si="572"/>
        <v>0</v>
      </c>
      <c r="IB6" s="64">
        <f t="shared" ca="1" si="251"/>
        <v>11779.6875</v>
      </c>
      <c r="IC6" s="170" cm="1">
        <f t="array" aca="1" ref="IC6" ca="1">IF(MONTH($A6) = 1, _xlfn.LET(_xlpm.value, RAND(), _xlfn.IFS(_xlpm.value&lt;=0.6, 0.9/12, AND(_xlpm.value&gt;0.6, _xlpm.value&lt;=0.8), 0.36/12, _xlpm.value&gt;0.8, -0.06/12)), IC5)</f>
        <v>7.4999999999999997E-2</v>
      </c>
      <c r="ID6" t="str">
        <f t="shared" ca="1" si="252"/>
        <v>No</v>
      </c>
      <c r="IE6">
        <f ca="1">COUNTIF(ID$4:ID6, "Yes")</f>
        <v>0</v>
      </c>
      <c r="IF6" s="37">
        <f t="shared" ca="1" si="573"/>
        <v>11779.6875</v>
      </c>
      <c r="IG6" s="37">
        <f t="shared" ca="1" si="574"/>
        <v>0</v>
      </c>
      <c r="IH6" s="64">
        <f t="shared" ca="1" si="255"/>
        <v>11779.6875</v>
      </c>
      <c r="II6" s="170" cm="1">
        <f t="array" aca="1" ref="II6" ca="1">IF(MONTH($A6) = 1, _xlfn.LET(_xlpm.value, RAND(), _xlfn.IFS(_xlpm.value&lt;=0.6, 0.9/12, AND(_xlpm.value&gt;0.6, _xlpm.value&lt;=0.8), 0.36/12, _xlpm.value&gt;0.8, -0.06/12)), II5)</f>
        <v>7.4999999999999997E-2</v>
      </c>
      <c r="IJ6" t="str">
        <f t="shared" ca="1" si="256"/>
        <v>No</v>
      </c>
      <c r="IK6">
        <f ca="1">COUNTIF(IJ$4:IJ6, "Yes")</f>
        <v>0</v>
      </c>
      <c r="IL6" s="37">
        <f t="shared" ca="1" si="575"/>
        <v>11779.6875</v>
      </c>
      <c r="IM6" s="37">
        <f t="shared" ca="1" si="576"/>
        <v>0</v>
      </c>
      <c r="IN6" s="64">
        <f t="shared" ca="1" si="259"/>
        <v>11779.6875</v>
      </c>
      <c r="IO6" s="170" cm="1">
        <f t="array" aca="1" ref="IO6" ca="1">IF(MONTH($A6) = 1, _xlfn.LET(_xlpm.value, RAND(), _xlfn.IFS(_xlpm.value&lt;=0.6, 0.9/12, AND(_xlpm.value&gt;0.6, _xlpm.value&lt;=0.8), 0.36/12, _xlpm.value&gt;0.8, -0.06/12)), IO5)</f>
        <v>-5.0000000000000001E-3</v>
      </c>
      <c r="IP6" t="str">
        <f t="shared" ca="1" si="260"/>
        <v>No</v>
      </c>
      <c r="IQ6">
        <f ca="1">COUNTIF(IP$4:IP6, "Yes")</f>
        <v>0</v>
      </c>
      <c r="IR6" s="37">
        <f t="shared" ca="1" si="577"/>
        <v>10417.6875</v>
      </c>
      <c r="IS6" s="37">
        <f t="shared" ca="1" si="578"/>
        <v>0</v>
      </c>
      <c r="IT6" s="64">
        <f t="shared" ca="1" si="263"/>
        <v>10417.6875</v>
      </c>
      <c r="IU6" s="170" cm="1">
        <f t="array" aca="1" ref="IU6" ca="1">IF(MONTH($A6) = 1, _xlfn.LET(_xlpm.value, RAND(), _xlfn.IFS(_xlpm.value&lt;=0.6, 0.9/12, AND(_xlpm.value&gt;0.6, _xlpm.value&lt;=0.8), 0.36/12, _xlpm.value&gt;0.8, -0.06/12)), IU5)</f>
        <v>7.4999999999999997E-2</v>
      </c>
      <c r="IV6" t="str">
        <f t="shared" ca="1" si="264"/>
        <v>No</v>
      </c>
      <c r="IW6">
        <f ca="1">COUNTIF(IV$4:IV6, "Yes")</f>
        <v>0</v>
      </c>
      <c r="IX6" s="37">
        <f t="shared" ca="1" si="579"/>
        <v>11779.6875</v>
      </c>
      <c r="IY6" s="37">
        <f t="shared" ca="1" si="580"/>
        <v>0</v>
      </c>
      <c r="IZ6" s="64">
        <f t="shared" ca="1" si="267"/>
        <v>11779.6875</v>
      </c>
      <c r="JA6" s="170" cm="1">
        <f t="array" aca="1" ref="JA6" ca="1">IF(MONTH($A6) = 1, _xlfn.LET(_xlpm.value, RAND(), _xlfn.IFS(_xlpm.value&lt;=0.6, 0.9/12, AND(_xlpm.value&gt;0.6, _xlpm.value&lt;=0.8), 0.36/12, _xlpm.value&gt;0.8, -0.06/12)), JA5)</f>
        <v>7.4999999999999997E-2</v>
      </c>
      <c r="JB6" t="str">
        <f t="shared" ca="1" si="268"/>
        <v>No</v>
      </c>
      <c r="JC6">
        <f ca="1">COUNTIF(JB$4:JB6, "Yes")</f>
        <v>0</v>
      </c>
      <c r="JD6" s="37">
        <f t="shared" ca="1" si="581"/>
        <v>11779.6875</v>
      </c>
      <c r="JE6" s="37">
        <f t="shared" ca="1" si="582"/>
        <v>0</v>
      </c>
      <c r="JF6" s="64">
        <f t="shared" ca="1" si="271"/>
        <v>11779.6875</v>
      </c>
      <c r="JG6" s="170" cm="1">
        <f t="array" aca="1" ref="JG6" ca="1">IF(MONTH($A6) = 1, _xlfn.LET(_xlpm.value, RAND(), _xlfn.IFS(_xlpm.value&lt;=0.6, 0.9/12, AND(_xlpm.value&gt;0.6, _xlpm.value&lt;=0.8), 0.36/12, _xlpm.value&gt;0.8, -0.06/12)), JG5)</f>
        <v>7.4999999999999997E-2</v>
      </c>
      <c r="JH6" t="str">
        <f t="shared" ca="1" si="272"/>
        <v>No</v>
      </c>
      <c r="JI6">
        <f ca="1">COUNTIF(JH$4:JH6, "Yes")</f>
        <v>0</v>
      </c>
      <c r="JJ6" s="37">
        <f t="shared" ca="1" si="583"/>
        <v>11779.6875</v>
      </c>
      <c r="JK6" s="37">
        <f t="shared" ca="1" si="584"/>
        <v>0</v>
      </c>
      <c r="JL6" s="64">
        <f t="shared" ca="1" si="275"/>
        <v>11779.6875</v>
      </c>
      <c r="JM6" s="170" cm="1">
        <f t="array" aca="1" ref="JM6" ca="1">IF(MONTH($A6) = 1, _xlfn.LET(_xlpm.value, RAND(), _xlfn.IFS(_xlpm.value&lt;=0.6, 0.9/12, AND(_xlpm.value&gt;0.6, _xlpm.value&lt;=0.8), 0.36/12, _xlpm.value&gt;0.8, -0.06/12)), JM5)</f>
        <v>7.4999999999999997E-2</v>
      </c>
      <c r="JN6" t="str">
        <f t="shared" ca="1" si="276"/>
        <v>No</v>
      </c>
      <c r="JO6">
        <f ca="1">COUNTIF(JN$4:JN6, "Yes")</f>
        <v>0</v>
      </c>
      <c r="JP6" s="37">
        <f t="shared" ca="1" si="585"/>
        <v>11779.6875</v>
      </c>
      <c r="JQ6" s="37">
        <f t="shared" ca="1" si="586"/>
        <v>0</v>
      </c>
      <c r="JR6" s="64">
        <f t="shared" ca="1" si="279"/>
        <v>11779.6875</v>
      </c>
      <c r="JS6" s="170" cm="1">
        <f t="array" aca="1" ref="JS6" ca="1">IF(MONTH($A6) = 1, _xlfn.LET(_xlpm.value, RAND(), _xlfn.IFS(_xlpm.value&lt;=0.6, 0.9/12, AND(_xlpm.value&gt;0.6, _xlpm.value&lt;=0.8), 0.36/12, _xlpm.value&gt;0.8, -0.06/12)), JS5)</f>
        <v>0.03</v>
      </c>
      <c r="JT6" t="str">
        <f t="shared" ca="1" si="280"/>
        <v>No</v>
      </c>
      <c r="JU6">
        <f ca="1">COUNTIF(JT$4:JT6, "Yes")</f>
        <v>0</v>
      </c>
      <c r="JV6" s="37">
        <f t="shared" ca="1" si="587"/>
        <v>11001.75</v>
      </c>
      <c r="JW6" s="37">
        <f t="shared" ca="1" si="588"/>
        <v>0</v>
      </c>
      <c r="JX6" s="64">
        <f t="shared" ca="1" si="283"/>
        <v>11001.75</v>
      </c>
      <c r="JY6" s="170" cm="1">
        <f t="array" aca="1" ref="JY6" ca="1">IF(MONTH($A6) = 1, _xlfn.LET(_xlpm.value, RAND(), _xlfn.IFS(_xlpm.value&lt;=0.6, 0.9/12, AND(_xlpm.value&gt;0.6, _xlpm.value&lt;=0.8), 0.36/12, _xlpm.value&gt;0.8, -0.06/12)), JY5)</f>
        <v>-5.0000000000000001E-3</v>
      </c>
      <c r="JZ6" t="str">
        <f t="shared" ca="1" si="284"/>
        <v>No</v>
      </c>
      <c r="KA6">
        <f ca="1">COUNTIF(JZ$4:JZ6, "Yes")</f>
        <v>0</v>
      </c>
      <c r="KB6" s="37">
        <f t="shared" ca="1" si="589"/>
        <v>10417.6875</v>
      </c>
      <c r="KC6" s="37">
        <f t="shared" ca="1" si="590"/>
        <v>0</v>
      </c>
      <c r="KD6" s="64">
        <f t="shared" ca="1" si="287"/>
        <v>10417.6875</v>
      </c>
      <c r="KE6" s="170" cm="1">
        <f t="array" aca="1" ref="KE6" ca="1">IF(MONTH($A6) = 1, _xlfn.LET(_xlpm.value, RAND(), _xlfn.IFS(_xlpm.value&lt;=0.6, 0.9/12, AND(_xlpm.value&gt;0.6, _xlpm.value&lt;=0.8), 0.36/12, _xlpm.value&gt;0.8, -0.06/12)), KE5)</f>
        <v>-5.0000000000000001E-3</v>
      </c>
      <c r="KF6" t="str">
        <f t="shared" ca="1" si="288"/>
        <v>No</v>
      </c>
      <c r="KG6">
        <f ca="1">COUNTIF(KF$4:KF6, "Yes")</f>
        <v>0</v>
      </c>
      <c r="KH6" s="37">
        <f t="shared" ca="1" si="591"/>
        <v>10417.6875</v>
      </c>
      <c r="KI6" s="37">
        <f t="shared" ca="1" si="592"/>
        <v>0</v>
      </c>
      <c r="KJ6" s="64">
        <f t="shared" ca="1" si="291"/>
        <v>10417.6875</v>
      </c>
      <c r="KK6" s="170" cm="1">
        <f t="array" aca="1" ref="KK6" ca="1">IF(MONTH($A6) = 1, _xlfn.LET(_xlpm.value, RAND(), _xlfn.IFS(_xlpm.value&lt;=0.6, 0.9/12, AND(_xlpm.value&gt;0.6, _xlpm.value&lt;=0.8), 0.36/12, _xlpm.value&gt;0.8, -0.06/12)), KK5)</f>
        <v>-5.0000000000000001E-3</v>
      </c>
      <c r="KL6" t="str">
        <f t="shared" ca="1" si="292"/>
        <v>No</v>
      </c>
      <c r="KM6">
        <f ca="1">COUNTIF(KL$4:KL6, "Yes")</f>
        <v>0</v>
      </c>
      <c r="KN6" s="37">
        <f t="shared" ca="1" si="593"/>
        <v>10417.6875</v>
      </c>
      <c r="KO6" s="37">
        <f t="shared" ca="1" si="594"/>
        <v>0</v>
      </c>
      <c r="KP6" s="64">
        <f t="shared" ca="1" si="295"/>
        <v>10417.6875</v>
      </c>
      <c r="KQ6" s="170" cm="1">
        <f t="array" aca="1" ref="KQ6" ca="1">IF(MONTH($A6) = 1, _xlfn.LET(_xlpm.value, RAND(), _xlfn.IFS(_xlpm.value&lt;=0.6, 0.9/12, AND(_xlpm.value&gt;0.6, _xlpm.value&lt;=0.8), 0.36/12, _xlpm.value&gt;0.8, -0.06/12)), KQ5)</f>
        <v>7.4999999999999997E-2</v>
      </c>
      <c r="KR6" t="str">
        <f t="shared" ca="1" si="296"/>
        <v>No</v>
      </c>
      <c r="KS6">
        <f ca="1">COUNTIF(KR$4:KR6, "Yes")</f>
        <v>0</v>
      </c>
      <c r="KT6" s="37">
        <f t="shared" ca="1" si="595"/>
        <v>11779.6875</v>
      </c>
      <c r="KU6" s="37">
        <f t="shared" ca="1" si="596"/>
        <v>0</v>
      </c>
      <c r="KV6" s="64">
        <f t="shared" ca="1" si="299"/>
        <v>11779.6875</v>
      </c>
      <c r="KW6" s="170" cm="1">
        <f t="array" aca="1" ref="KW6" ca="1">IF(MONTH($A6) = 1, _xlfn.LET(_xlpm.value, RAND(), _xlfn.IFS(_xlpm.value&lt;=0.6, 0.9/12, AND(_xlpm.value&gt;0.6, _xlpm.value&lt;=0.8), 0.36/12, _xlpm.value&gt;0.8, -0.06/12)), KW5)</f>
        <v>7.4999999999999997E-2</v>
      </c>
      <c r="KX6" t="str">
        <f t="shared" ca="1" si="300"/>
        <v>No</v>
      </c>
      <c r="KY6">
        <f ca="1">COUNTIF(KX$4:KX6, "Yes")</f>
        <v>0</v>
      </c>
      <c r="KZ6" s="37">
        <f t="shared" ca="1" si="597"/>
        <v>11779.6875</v>
      </c>
      <c r="LA6" s="37">
        <f t="shared" ca="1" si="598"/>
        <v>0</v>
      </c>
      <c r="LB6" s="64">
        <f t="shared" ca="1" si="303"/>
        <v>11779.6875</v>
      </c>
      <c r="LC6" s="170" cm="1">
        <f t="array" aca="1" ref="LC6" ca="1">IF(MONTH($A6) = 1, _xlfn.LET(_xlpm.value, RAND(), _xlfn.IFS(_xlpm.value&lt;=0.6, 0.9/12, AND(_xlpm.value&gt;0.6, _xlpm.value&lt;=0.8), 0.36/12, _xlpm.value&gt;0.8, -0.06/12)), LC5)</f>
        <v>-5.0000000000000001E-3</v>
      </c>
      <c r="LD6" t="str">
        <f t="shared" ca="1" si="304"/>
        <v>No</v>
      </c>
      <c r="LE6">
        <f ca="1">COUNTIF(LD$4:LD6, "Yes")</f>
        <v>0</v>
      </c>
      <c r="LF6" s="37">
        <f t="shared" ca="1" si="599"/>
        <v>10417.6875</v>
      </c>
      <c r="LG6" s="37">
        <f t="shared" ca="1" si="600"/>
        <v>0</v>
      </c>
      <c r="LH6" s="64">
        <f t="shared" ca="1" si="307"/>
        <v>10417.6875</v>
      </c>
      <c r="LI6" s="170" cm="1">
        <f t="array" aca="1" ref="LI6" ca="1">IF(MONTH($A6) = 1, _xlfn.LET(_xlpm.value, RAND(), _xlfn.IFS(_xlpm.value&lt;=0.6, 0.9/12, AND(_xlpm.value&gt;0.6, _xlpm.value&lt;=0.8), 0.36/12, _xlpm.value&gt;0.8, -0.06/12)), LI5)</f>
        <v>7.4999999999999997E-2</v>
      </c>
      <c r="LJ6" t="str">
        <f t="shared" ca="1" si="308"/>
        <v>No</v>
      </c>
      <c r="LK6">
        <f ca="1">COUNTIF(LJ$4:LJ6, "Yes")</f>
        <v>0</v>
      </c>
      <c r="LL6" s="37">
        <f t="shared" ca="1" si="601"/>
        <v>11779.6875</v>
      </c>
      <c r="LM6" s="37">
        <f t="shared" ca="1" si="602"/>
        <v>0</v>
      </c>
      <c r="LN6" s="64">
        <f t="shared" ca="1" si="311"/>
        <v>11779.6875</v>
      </c>
      <c r="LO6" s="170" cm="1">
        <f t="array" aca="1" ref="LO6" ca="1">IF(MONTH($A6) = 1, _xlfn.LET(_xlpm.value, RAND(), _xlfn.IFS(_xlpm.value&lt;=0.6, 0.9/12, AND(_xlpm.value&gt;0.6, _xlpm.value&lt;=0.8), 0.36/12, _xlpm.value&gt;0.8, -0.06/12)), LO5)</f>
        <v>0.03</v>
      </c>
      <c r="LP6" t="str">
        <f t="shared" ca="1" si="312"/>
        <v>No</v>
      </c>
      <c r="LQ6">
        <f ca="1">COUNTIF(LP$4:LP6, "Yes")</f>
        <v>0</v>
      </c>
      <c r="LR6" s="37">
        <f t="shared" ca="1" si="603"/>
        <v>11001.75</v>
      </c>
      <c r="LS6" s="37">
        <f t="shared" ca="1" si="604"/>
        <v>0</v>
      </c>
      <c r="LT6" s="64">
        <f t="shared" ca="1" si="315"/>
        <v>11001.75</v>
      </c>
      <c r="LU6" s="170" cm="1">
        <f t="array" aca="1" ref="LU6" ca="1">IF(MONTH($A6) = 1, _xlfn.LET(_xlpm.value, RAND(), _xlfn.IFS(_xlpm.value&lt;=0.6, 0.9/12, AND(_xlpm.value&gt;0.6, _xlpm.value&lt;=0.8), 0.36/12, _xlpm.value&gt;0.8, -0.06/12)), LU5)</f>
        <v>7.4999999999999997E-2</v>
      </c>
      <c r="LV6" t="str">
        <f t="shared" ca="1" si="316"/>
        <v>No</v>
      </c>
      <c r="LW6">
        <f ca="1">COUNTIF(LV$4:LV6, "Yes")</f>
        <v>0</v>
      </c>
      <c r="LX6" s="37">
        <f t="shared" ca="1" si="605"/>
        <v>11779.6875</v>
      </c>
      <c r="LY6" s="37">
        <f t="shared" ca="1" si="606"/>
        <v>0</v>
      </c>
      <c r="LZ6" s="64">
        <f t="shared" ca="1" si="319"/>
        <v>11779.6875</v>
      </c>
      <c r="MA6" s="170" cm="1">
        <f t="array" aca="1" ref="MA6" ca="1">IF(MONTH($A6) = 1, _xlfn.LET(_xlpm.value, RAND(), _xlfn.IFS(_xlpm.value&lt;=0.6, 0.9/12, AND(_xlpm.value&gt;0.6, _xlpm.value&lt;=0.8), 0.36/12, _xlpm.value&gt;0.8, -0.06/12)), MA5)</f>
        <v>7.4999999999999997E-2</v>
      </c>
      <c r="MB6" t="str">
        <f t="shared" ca="1" si="320"/>
        <v>No</v>
      </c>
      <c r="MC6">
        <f ca="1">COUNTIF(MB$4:MB6, "Yes")</f>
        <v>0</v>
      </c>
      <c r="MD6" s="37">
        <f t="shared" ca="1" si="607"/>
        <v>11779.6875</v>
      </c>
      <c r="ME6" s="37">
        <f t="shared" ca="1" si="608"/>
        <v>0</v>
      </c>
      <c r="MF6" s="64">
        <f t="shared" ca="1" si="323"/>
        <v>11779.6875</v>
      </c>
      <c r="MG6" s="170" cm="1">
        <f t="array" aca="1" ref="MG6" ca="1">IF(MONTH($A6) = 1, _xlfn.LET(_xlpm.value, RAND(), _xlfn.IFS(_xlpm.value&lt;=0.6, 0.9/12, AND(_xlpm.value&gt;0.6, _xlpm.value&lt;=0.8), 0.36/12, _xlpm.value&gt;0.8, -0.06/12)), MG5)</f>
        <v>7.4999999999999997E-2</v>
      </c>
      <c r="MH6" t="str">
        <f t="shared" ca="1" si="324"/>
        <v>No</v>
      </c>
      <c r="MI6">
        <f ca="1">COUNTIF(MH$4:MH6, "Yes")</f>
        <v>0</v>
      </c>
      <c r="MJ6" s="37">
        <f t="shared" ca="1" si="609"/>
        <v>11779.6875</v>
      </c>
      <c r="MK6" s="37">
        <f t="shared" ca="1" si="610"/>
        <v>0</v>
      </c>
      <c r="ML6" s="64">
        <f t="shared" ca="1" si="327"/>
        <v>11779.6875</v>
      </c>
      <c r="MM6" s="170" cm="1">
        <f t="array" aca="1" ref="MM6" ca="1">IF(MONTH($A6) = 1, _xlfn.LET(_xlpm.value, RAND(), _xlfn.IFS(_xlpm.value&lt;=0.6, 0.9/12, AND(_xlpm.value&gt;0.6, _xlpm.value&lt;=0.8), 0.36/12, _xlpm.value&gt;0.8, -0.06/12)), MM5)</f>
        <v>7.4999999999999997E-2</v>
      </c>
      <c r="MN6" t="str">
        <f t="shared" ca="1" si="328"/>
        <v>No</v>
      </c>
      <c r="MO6">
        <f ca="1">COUNTIF(MN$4:MN6, "Yes")</f>
        <v>0</v>
      </c>
      <c r="MP6" s="37">
        <f t="shared" ca="1" si="611"/>
        <v>11779.6875</v>
      </c>
      <c r="MQ6" s="37">
        <f t="shared" ca="1" si="612"/>
        <v>0</v>
      </c>
      <c r="MR6" s="64">
        <f t="shared" ca="1" si="331"/>
        <v>11779.6875</v>
      </c>
      <c r="MS6" s="170" cm="1">
        <f t="array" aca="1" ref="MS6" ca="1">IF(MONTH($A6) = 1, _xlfn.LET(_xlpm.value, RAND(), _xlfn.IFS(_xlpm.value&lt;=0.6, 0.9/12, AND(_xlpm.value&gt;0.6, _xlpm.value&lt;=0.8), 0.36/12, _xlpm.value&gt;0.8, -0.06/12)), MS5)</f>
        <v>7.4999999999999997E-2</v>
      </c>
      <c r="MT6" t="str">
        <f t="shared" ca="1" si="332"/>
        <v>No</v>
      </c>
      <c r="MU6">
        <f ca="1">COUNTIF(MT$4:MT6, "Yes")</f>
        <v>0</v>
      </c>
      <c r="MV6" s="37">
        <f t="shared" ca="1" si="613"/>
        <v>11779.6875</v>
      </c>
      <c r="MW6" s="37">
        <f t="shared" ca="1" si="614"/>
        <v>0</v>
      </c>
      <c r="MX6" s="64">
        <f t="shared" ca="1" si="335"/>
        <v>11779.6875</v>
      </c>
      <c r="MY6" s="170" cm="1">
        <f t="array" aca="1" ref="MY6" ca="1">IF(MONTH($A6) = 1, _xlfn.LET(_xlpm.value, RAND(), _xlfn.IFS(_xlpm.value&lt;=0.6, 0.9/12, AND(_xlpm.value&gt;0.6, _xlpm.value&lt;=0.8), 0.36/12, _xlpm.value&gt;0.8, -0.06/12)), MY5)</f>
        <v>7.4999999999999997E-2</v>
      </c>
      <c r="MZ6" t="str">
        <f t="shared" ca="1" si="336"/>
        <v>No</v>
      </c>
      <c r="NA6">
        <f ca="1">COUNTIF(MZ$4:MZ6, "Yes")</f>
        <v>0</v>
      </c>
      <c r="NB6" s="37">
        <f t="shared" ca="1" si="615"/>
        <v>11779.6875</v>
      </c>
      <c r="NC6" s="37">
        <f t="shared" ca="1" si="616"/>
        <v>0</v>
      </c>
      <c r="ND6" s="64">
        <f t="shared" ca="1" si="339"/>
        <v>11779.6875</v>
      </c>
      <c r="NE6" s="170" cm="1">
        <f t="array" aca="1" ref="NE6" ca="1">IF(MONTH($A6) = 1, _xlfn.LET(_xlpm.value, RAND(), _xlfn.IFS(_xlpm.value&lt;=0.6, 0.9/12, AND(_xlpm.value&gt;0.6, _xlpm.value&lt;=0.8), 0.36/12, _xlpm.value&gt;0.8, -0.06/12)), NE5)</f>
        <v>0.03</v>
      </c>
      <c r="NF6" t="str">
        <f t="shared" ca="1" si="340"/>
        <v>No</v>
      </c>
      <c r="NG6">
        <f ca="1">COUNTIF(NF$4:NF6, "Yes")</f>
        <v>0</v>
      </c>
      <c r="NH6" s="37">
        <f t="shared" ca="1" si="617"/>
        <v>11001.75</v>
      </c>
      <c r="NI6" s="37">
        <f t="shared" ca="1" si="618"/>
        <v>0</v>
      </c>
      <c r="NJ6" s="64">
        <f t="shared" ca="1" si="343"/>
        <v>11001.75</v>
      </c>
      <c r="NK6" s="170" cm="1">
        <f t="array" aca="1" ref="NK6" ca="1">IF(MONTH($A6) = 1, _xlfn.LET(_xlpm.value, RAND(), _xlfn.IFS(_xlpm.value&lt;=0.6, 0.9/12, AND(_xlpm.value&gt;0.6, _xlpm.value&lt;=0.8), 0.36/12, _xlpm.value&gt;0.8, -0.06/12)), NK5)</f>
        <v>7.4999999999999997E-2</v>
      </c>
      <c r="NL6" t="str">
        <f t="shared" ca="1" si="344"/>
        <v>No</v>
      </c>
      <c r="NM6">
        <f ca="1">COUNTIF(NL$4:NL6, "Yes")</f>
        <v>0</v>
      </c>
      <c r="NN6" s="37">
        <f t="shared" ca="1" si="619"/>
        <v>11779.6875</v>
      </c>
      <c r="NO6" s="37">
        <f t="shared" ca="1" si="620"/>
        <v>0</v>
      </c>
      <c r="NP6" s="64">
        <f t="shared" ca="1" si="347"/>
        <v>11779.6875</v>
      </c>
      <c r="NQ6" s="170" cm="1">
        <f t="array" aca="1" ref="NQ6" ca="1">IF(MONTH($A6) = 1, _xlfn.LET(_xlpm.value, RAND(), _xlfn.IFS(_xlpm.value&lt;=0.6, 0.9/12, AND(_xlpm.value&gt;0.6, _xlpm.value&lt;=0.8), 0.36/12, _xlpm.value&gt;0.8, -0.06/12)), NQ5)</f>
        <v>7.4999999999999997E-2</v>
      </c>
      <c r="NR6" t="str">
        <f t="shared" ca="1" si="348"/>
        <v>No</v>
      </c>
      <c r="NS6">
        <f ca="1">COUNTIF(NR$4:NR6, "Yes")</f>
        <v>0</v>
      </c>
      <c r="NT6" s="37">
        <f t="shared" ca="1" si="621"/>
        <v>11779.6875</v>
      </c>
      <c r="NU6" s="37">
        <f t="shared" ca="1" si="622"/>
        <v>0</v>
      </c>
      <c r="NV6" s="64">
        <f t="shared" ca="1" si="351"/>
        <v>11779.6875</v>
      </c>
      <c r="NW6" s="170" cm="1">
        <f t="array" aca="1" ref="NW6" ca="1">IF(MONTH($A6) = 1, _xlfn.LET(_xlpm.value, RAND(), _xlfn.IFS(_xlpm.value&lt;=0.6, 0.9/12, AND(_xlpm.value&gt;0.6, _xlpm.value&lt;=0.8), 0.36/12, _xlpm.value&gt;0.8, -0.06/12)), NW5)</f>
        <v>7.4999999999999997E-2</v>
      </c>
      <c r="NX6" t="str">
        <f t="shared" ca="1" si="352"/>
        <v>No</v>
      </c>
      <c r="NY6">
        <f ca="1">COUNTIF(NX$4:NX6, "Yes")</f>
        <v>1</v>
      </c>
      <c r="NZ6" s="37">
        <f t="shared" ca="1" si="623"/>
        <v>11468.4375</v>
      </c>
      <c r="OA6" s="37">
        <f t="shared" ca="1" si="624"/>
        <v>1051.3692539887834</v>
      </c>
      <c r="OB6" s="64">
        <f t="shared" ca="1" si="355"/>
        <v>12519.806753988783</v>
      </c>
      <c r="OC6" s="170" cm="1">
        <f t="array" aca="1" ref="OC6" ca="1">IF(MONTH($A6) = 1, _xlfn.LET(_xlpm.value, RAND(), _xlfn.IFS(_xlpm.value&lt;=0.6, 0.9/12, AND(_xlpm.value&gt;0.6, _xlpm.value&lt;=0.8), 0.36/12, _xlpm.value&gt;0.8, -0.06/12)), OC5)</f>
        <v>7.4999999999999997E-2</v>
      </c>
      <c r="OD6" t="str">
        <f t="shared" ca="1" si="356"/>
        <v>No</v>
      </c>
      <c r="OE6">
        <f ca="1">COUNTIF(OD$4:OD6, "Yes")</f>
        <v>0</v>
      </c>
      <c r="OF6" s="37">
        <f t="shared" ca="1" si="625"/>
        <v>11779.6875</v>
      </c>
      <c r="OG6" s="37">
        <f t="shared" ca="1" si="626"/>
        <v>0</v>
      </c>
      <c r="OH6" s="64">
        <f t="shared" ca="1" si="359"/>
        <v>11779.6875</v>
      </c>
      <c r="OI6" s="170" cm="1">
        <f t="array" aca="1" ref="OI6" ca="1">IF(MONTH($A6) = 1, _xlfn.LET(_xlpm.value, RAND(), _xlfn.IFS(_xlpm.value&lt;=0.6, 0.9/12, AND(_xlpm.value&gt;0.6, _xlpm.value&lt;=0.8), 0.36/12, _xlpm.value&gt;0.8, -0.06/12)), OI5)</f>
        <v>7.4999999999999997E-2</v>
      </c>
      <c r="OJ6" t="str">
        <f t="shared" ca="1" si="360"/>
        <v>No</v>
      </c>
      <c r="OK6">
        <f ca="1">COUNTIF(OJ$4:OJ6, "Yes")</f>
        <v>0</v>
      </c>
      <c r="OL6" s="37">
        <f t="shared" ca="1" si="627"/>
        <v>11779.6875</v>
      </c>
      <c r="OM6" s="37">
        <f t="shared" ca="1" si="628"/>
        <v>0</v>
      </c>
      <c r="ON6" s="64">
        <f t="shared" ca="1" si="363"/>
        <v>11779.6875</v>
      </c>
      <c r="OO6" s="170" cm="1">
        <f t="array" aca="1" ref="OO6" ca="1">IF(MONTH($A6) = 1, _xlfn.LET(_xlpm.value, RAND(), _xlfn.IFS(_xlpm.value&lt;=0.6, 0.9/12, AND(_xlpm.value&gt;0.6, _xlpm.value&lt;=0.8), 0.36/12, _xlpm.value&gt;0.8, -0.06/12)), OO5)</f>
        <v>-5.0000000000000001E-3</v>
      </c>
      <c r="OP6" t="str">
        <f t="shared" ca="1" si="364"/>
        <v>No</v>
      </c>
      <c r="OQ6">
        <f ca="1">COUNTIF(OP$4:OP6, "Yes")</f>
        <v>0</v>
      </c>
      <c r="OR6" s="37">
        <f t="shared" ca="1" si="629"/>
        <v>10417.6875</v>
      </c>
      <c r="OS6" s="37">
        <f t="shared" ca="1" si="630"/>
        <v>0</v>
      </c>
      <c r="OT6" s="64">
        <f t="shared" ca="1" si="367"/>
        <v>10417.6875</v>
      </c>
      <c r="OU6" s="170" cm="1">
        <f t="array" aca="1" ref="OU6" ca="1">IF(MONTH($A6) = 1, _xlfn.LET(_xlpm.value, RAND(), _xlfn.IFS(_xlpm.value&lt;=0.6, 0.9/12, AND(_xlpm.value&gt;0.6, _xlpm.value&lt;=0.8), 0.36/12, _xlpm.value&gt;0.8, -0.06/12)), OU5)</f>
        <v>-5.0000000000000001E-3</v>
      </c>
      <c r="OV6" t="str">
        <f t="shared" ca="1" si="368"/>
        <v>No</v>
      </c>
      <c r="OW6">
        <f ca="1">COUNTIF(OV$4:OV6, "Yes")</f>
        <v>0</v>
      </c>
      <c r="OX6" s="37">
        <f t="shared" ca="1" si="631"/>
        <v>10417.6875</v>
      </c>
      <c r="OY6" s="37">
        <f t="shared" ca="1" si="632"/>
        <v>0</v>
      </c>
      <c r="OZ6" s="64">
        <f t="shared" ca="1" si="371"/>
        <v>10417.6875</v>
      </c>
      <c r="PA6" s="170" cm="1">
        <f t="array" aca="1" ref="PA6" ca="1">IF(MONTH($A6) = 1, _xlfn.LET(_xlpm.value, RAND(), _xlfn.IFS(_xlpm.value&lt;=0.6, 0.9/12, AND(_xlpm.value&gt;0.6, _xlpm.value&lt;=0.8), 0.36/12, _xlpm.value&gt;0.8, -0.06/12)), PA5)</f>
        <v>7.4999999999999997E-2</v>
      </c>
      <c r="PB6" t="str">
        <f t="shared" ca="1" si="372"/>
        <v>No</v>
      </c>
      <c r="PC6">
        <f ca="1">COUNTIF(PB$4:PB6, "Yes")</f>
        <v>0</v>
      </c>
      <c r="PD6" s="37">
        <f t="shared" ca="1" si="633"/>
        <v>11779.6875</v>
      </c>
      <c r="PE6" s="37">
        <f t="shared" ca="1" si="634"/>
        <v>0</v>
      </c>
      <c r="PF6" s="64">
        <f t="shared" ca="1" si="375"/>
        <v>11779.6875</v>
      </c>
      <c r="PG6" s="170" cm="1">
        <f t="array" aca="1" ref="PG6" ca="1">IF(MONTH($A6) = 1, _xlfn.LET(_xlpm.value, RAND(), _xlfn.IFS(_xlpm.value&lt;=0.6, 0.9/12, AND(_xlpm.value&gt;0.6, _xlpm.value&lt;=0.8), 0.36/12, _xlpm.value&gt;0.8, -0.06/12)), PG5)</f>
        <v>0.03</v>
      </c>
      <c r="PH6" t="str">
        <f t="shared" ca="1" si="376"/>
        <v>No</v>
      </c>
      <c r="PI6">
        <f ca="1">COUNTIF(PH$4:PH6, "Yes")</f>
        <v>1</v>
      </c>
      <c r="PJ6" s="37">
        <f t="shared" ca="1" si="635"/>
        <v>9693</v>
      </c>
      <c r="PK6" s="37">
        <f t="shared" ca="1" si="636"/>
        <v>300.12443071715194</v>
      </c>
      <c r="PL6" s="64">
        <f t="shared" ca="1" si="379"/>
        <v>9993.1244307171528</v>
      </c>
      <c r="PM6" s="170" cm="1">
        <f t="array" aca="1" ref="PM6" ca="1">IF(MONTH($A6) = 1, _xlfn.LET(_xlpm.value, RAND(), _xlfn.IFS(_xlpm.value&lt;=0.6, 0.9/12, AND(_xlpm.value&gt;0.6, _xlpm.value&lt;=0.8), 0.36/12, _xlpm.value&gt;0.8, -0.06/12)), PM5)</f>
        <v>0.03</v>
      </c>
      <c r="PN6" t="str">
        <f t="shared" ca="1" si="380"/>
        <v>No</v>
      </c>
      <c r="PO6">
        <f ca="1">COUNTIF(PN$4:PN6, "Yes")</f>
        <v>0</v>
      </c>
      <c r="PP6" s="37">
        <f t="shared" ca="1" si="637"/>
        <v>11001.75</v>
      </c>
      <c r="PQ6" s="37">
        <f t="shared" ca="1" si="638"/>
        <v>0</v>
      </c>
      <c r="PR6" s="64">
        <f t="shared" ca="1" si="383"/>
        <v>11001.75</v>
      </c>
      <c r="PS6" s="170" cm="1">
        <f t="array" aca="1" ref="PS6" ca="1">IF(MONTH($A6) = 1, _xlfn.LET(_xlpm.value, RAND(), _xlfn.IFS(_xlpm.value&lt;=0.6, 0.9/12, AND(_xlpm.value&gt;0.6, _xlpm.value&lt;=0.8), 0.36/12, _xlpm.value&gt;0.8, -0.06/12)), PS5)</f>
        <v>7.4999999999999997E-2</v>
      </c>
      <c r="PT6" t="str">
        <f t="shared" ca="1" si="384"/>
        <v>No</v>
      </c>
      <c r="PU6">
        <f ca="1">COUNTIF(PT$4:PT6, "Yes")</f>
        <v>0</v>
      </c>
      <c r="PV6" s="37">
        <f t="shared" ca="1" si="639"/>
        <v>11779.6875</v>
      </c>
      <c r="PW6" s="37">
        <f t="shared" ca="1" si="640"/>
        <v>0</v>
      </c>
      <c r="PX6" s="64">
        <f t="shared" ca="1" si="387"/>
        <v>11779.6875</v>
      </c>
      <c r="PY6" s="170" cm="1">
        <f t="array" aca="1" ref="PY6" ca="1">IF(MONTH($A6) = 1, _xlfn.LET(_xlpm.value, RAND(), _xlfn.IFS(_xlpm.value&lt;=0.6, 0.9/12, AND(_xlpm.value&gt;0.6, _xlpm.value&lt;=0.8), 0.36/12, _xlpm.value&gt;0.8, -0.06/12)), PY5)</f>
        <v>7.4999999999999997E-2</v>
      </c>
      <c r="PZ6" t="str">
        <f t="shared" ca="1" si="388"/>
        <v>No</v>
      </c>
      <c r="QA6">
        <f ca="1">COUNTIF(PZ$4:PZ6, "Yes")</f>
        <v>0</v>
      </c>
      <c r="QB6" s="37">
        <f t="shared" ca="1" si="641"/>
        <v>11779.6875</v>
      </c>
      <c r="QC6" s="37">
        <f t="shared" ca="1" si="642"/>
        <v>0</v>
      </c>
      <c r="QD6" s="64">
        <f t="shared" ca="1" si="391"/>
        <v>11779.6875</v>
      </c>
      <c r="QE6" s="170" cm="1">
        <f t="array" aca="1" ref="QE6" ca="1">IF(MONTH($A6) = 1, _xlfn.LET(_xlpm.value, RAND(), _xlfn.IFS(_xlpm.value&lt;=0.6, 0.9/12, AND(_xlpm.value&gt;0.6, _xlpm.value&lt;=0.8), 0.36/12, _xlpm.value&gt;0.8, -0.06/12)), QE5)</f>
        <v>7.4999999999999997E-2</v>
      </c>
      <c r="QF6" t="str">
        <f t="shared" ca="1" si="392"/>
        <v>No</v>
      </c>
      <c r="QG6">
        <f ca="1">COUNTIF(QF$4:QF6, "Yes")</f>
        <v>0</v>
      </c>
      <c r="QH6" s="37">
        <f t="shared" ca="1" si="643"/>
        <v>11779.6875</v>
      </c>
      <c r="QI6" s="37">
        <f t="shared" ca="1" si="644"/>
        <v>0</v>
      </c>
      <c r="QJ6" s="64">
        <f t="shared" ca="1" si="395"/>
        <v>11779.6875</v>
      </c>
      <c r="QK6" s="170" cm="1">
        <f t="array" aca="1" ref="QK6" ca="1">IF(MONTH($A6) = 1, _xlfn.LET(_xlpm.value, RAND(), _xlfn.IFS(_xlpm.value&lt;=0.6, 0.9/12, AND(_xlpm.value&gt;0.6, _xlpm.value&lt;=0.8), 0.36/12, _xlpm.value&gt;0.8, -0.06/12)), QK5)</f>
        <v>7.4999999999999997E-2</v>
      </c>
      <c r="QL6" t="str">
        <f t="shared" ca="1" si="396"/>
        <v>No</v>
      </c>
      <c r="QM6">
        <f ca="1">COUNTIF(QL$4:QL6, "Yes")</f>
        <v>1</v>
      </c>
      <c r="QN6" s="37">
        <f t="shared" ca="1" si="645"/>
        <v>11468.4375</v>
      </c>
      <c r="QO6" s="37">
        <f t="shared" ca="1" si="646"/>
        <v>1051.3692539887834</v>
      </c>
      <c r="QP6" s="64">
        <f t="shared" ca="1" si="399"/>
        <v>12519.806753988783</v>
      </c>
      <c r="QQ6" s="170" cm="1">
        <f t="array" aca="1" ref="QQ6" ca="1">IF(MONTH($A6) = 1, _xlfn.LET(_xlpm.value, RAND(), _xlfn.IFS(_xlpm.value&lt;=0.6, 0.9/12, AND(_xlpm.value&gt;0.6, _xlpm.value&lt;=0.8), 0.36/12, _xlpm.value&gt;0.8, -0.06/12)), QQ5)</f>
        <v>0.03</v>
      </c>
      <c r="QR6" t="str">
        <f t="shared" ca="1" si="400"/>
        <v>Yes</v>
      </c>
      <c r="QS6">
        <f ca="1">COUNTIF(QR$4:QR6, "Yes")</f>
        <v>1</v>
      </c>
      <c r="QT6" s="37">
        <f t="shared" ca="1" si="647"/>
        <v>9652.5</v>
      </c>
      <c r="QU6" s="37">
        <f t="shared" ca="1" si="648"/>
        <v>150</v>
      </c>
      <c r="QV6" s="64">
        <f t="shared" ca="1" si="403"/>
        <v>9802.5</v>
      </c>
      <c r="QW6" s="170" cm="1">
        <f t="array" aca="1" ref="QW6" ca="1">IF(MONTH($A6) = 1, _xlfn.LET(_xlpm.value, RAND(), _xlfn.IFS(_xlpm.value&lt;=0.6, 0.9/12, AND(_xlpm.value&gt;0.6, _xlpm.value&lt;=0.8), 0.36/12, _xlpm.value&gt;0.8, -0.06/12)), QW5)</f>
        <v>7.4999999999999997E-2</v>
      </c>
      <c r="QX6" t="str">
        <f t="shared" ca="1" si="404"/>
        <v>No</v>
      </c>
      <c r="QY6">
        <f ca="1">COUNTIF(QX$4:QX6, "Yes")</f>
        <v>0</v>
      </c>
      <c r="QZ6" s="37">
        <f t="shared" ca="1" si="649"/>
        <v>11779.6875</v>
      </c>
      <c r="RA6" s="37">
        <f t="shared" ca="1" si="650"/>
        <v>0</v>
      </c>
      <c r="RB6" s="64">
        <f t="shared" ca="1" si="407"/>
        <v>11779.6875</v>
      </c>
      <c r="RC6" s="170" cm="1">
        <f t="array" aca="1" ref="RC6" ca="1">IF(MONTH($A6) = 1, _xlfn.LET(_xlpm.value, RAND(), _xlfn.IFS(_xlpm.value&lt;=0.6, 0.9/12, AND(_xlpm.value&gt;0.6, _xlpm.value&lt;=0.8), 0.36/12, _xlpm.value&gt;0.8, -0.06/12)), RC5)</f>
        <v>7.4999999999999997E-2</v>
      </c>
      <c r="RD6" t="str">
        <f t="shared" ca="1" si="408"/>
        <v>No</v>
      </c>
      <c r="RE6">
        <f ca="1">COUNTIF(RD$4:RD6, "Yes")</f>
        <v>0</v>
      </c>
      <c r="RF6" s="37">
        <f t="shared" ca="1" si="651"/>
        <v>11779.6875</v>
      </c>
      <c r="RG6" s="37">
        <f t="shared" ca="1" si="652"/>
        <v>0</v>
      </c>
      <c r="RH6" s="64">
        <f t="shared" ca="1" si="411"/>
        <v>11779.6875</v>
      </c>
      <c r="RI6" s="170" cm="1">
        <f t="array" aca="1" ref="RI6" ca="1">IF(MONTH($A6) = 1, _xlfn.LET(_xlpm.value, RAND(), _xlfn.IFS(_xlpm.value&lt;=0.6, 0.9/12, AND(_xlpm.value&gt;0.6, _xlpm.value&lt;=0.8), 0.36/12, _xlpm.value&gt;0.8, -0.06/12)), RI5)</f>
        <v>7.4999999999999997E-2</v>
      </c>
      <c r="RJ6" t="str">
        <f t="shared" ca="1" si="412"/>
        <v>Yes</v>
      </c>
      <c r="RK6">
        <f ca="1">COUNTIF(RJ$4:RJ6, "Yes")</f>
        <v>1</v>
      </c>
      <c r="RL6" s="37">
        <f t="shared" ca="1" si="653"/>
        <v>9956.25</v>
      </c>
      <c r="RM6" s="37">
        <f t="shared" ca="1" si="654"/>
        <v>150</v>
      </c>
      <c r="RN6" s="64">
        <f t="shared" ca="1" si="415"/>
        <v>10106.25</v>
      </c>
      <c r="RO6" s="170" cm="1">
        <f t="array" aca="1" ref="RO6" ca="1">IF(MONTH($A6) = 1, _xlfn.LET(_xlpm.value, RAND(), _xlfn.IFS(_xlpm.value&lt;=0.6, 0.9/12, AND(_xlpm.value&gt;0.6, _xlpm.value&lt;=0.8), 0.36/12, _xlpm.value&gt;0.8, -0.06/12)), RO5)</f>
        <v>7.4999999999999997E-2</v>
      </c>
      <c r="RP6" t="str">
        <f t="shared" ca="1" si="416"/>
        <v>No</v>
      </c>
      <c r="RQ6">
        <f ca="1">COUNTIF(RP$4:RP6, "Yes")</f>
        <v>0</v>
      </c>
      <c r="RR6" s="37">
        <f t="shared" ca="1" si="655"/>
        <v>11779.6875</v>
      </c>
      <c r="RS6" s="37">
        <f t="shared" ca="1" si="656"/>
        <v>0</v>
      </c>
      <c r="RT6" s="64">
        <f t="shared" ca="1" si="419"/>
        <v>11779.6875</v>
      </c>
      <c r="RU6" s="170" cm="1">
        <f t="array" aca="1" ref="RU6" ca="1">IF(MONTH($A6) = 1, _xlfn.LET(_xlpm.value, RAND(), _xlfn.IFS(_xlpm.value&lt;=0.6, 0.9/12, AND(_xlpm.value&gt;0.6, _xlpm.value&lt;=0.8), 0.36/12, _xlpm.value&gt;0.8, -0.06/12)), RU5)</f>
        <v>7.4999999999999997E-2</v>
      </c>
      <c r="RV6" t="str">
        <f t="shared" ca="1" si="420"/>
        <v>No</v>
      </c>
      <c r="RW6">
        <f ca="1">COUNTIF(RV$4:RV6, "Yes")</f>
        <v>0</v>
      </c>
      <c r="RX6" s="37">
        <f t="shared" ca="1" si="657"/>
        <v>11779.6875</v>
      </c>
      <c r="RY6" s="37">
        <f t="shared" ca="1" si="658"/>
        <v>0</v>
      </c>
      <c r="RZ6" s="64">
        <f t="shared" ca="1" si="423"/>
        <v>11779.6875</v>
      </c>
      <c r="SA6" s="170" cm="1">
        <f t="array" aca="1" ref="SA6" ca="1">IF(MONTH($A6) = 1, _xlfn.LET(_xlpm.value, RAND(), _xlfn.IFS(_xlpm.value&lt;=0.6, 0.9/12, AND(_xlpm.value&gt;0.6, _xlpm.value&lt;=0.8), 0.36/12, _xlpm.value&gt;0.8, -0.06/12)), SA5)</f>
        <v>-5.0000000000000001E-3</v>
      </c>
      <c r="SB6" t="str">
        <f t="shared" ca="1" si="424"/>
        <v>No</v>
      </c>
      <c r="SC6">
        <f ca="1">COUNTIF(SB$4:SB6, "Yes")</f>
        <v>0</v>
      </c>
      <c r="SD6" s="37">
        <f t="shared" ca="1" si="659"/>
        <v>10417.6875</v>
      </c>
      <c r="SE6" s="37">
        <f t="shared" ca="1" si="660"/>
        <v>0</v>
      </c>
      <c r="SF6" s="64">
        <f t="shared" ca="1" si="427"/>
        <v>10417.6875</v>
      </c>
      <c r="SG6" s="170" cm="1">
        <f t="array" aca="1" ref="SG6" ca="1">IF(MONTH($A6) = 1, _xlfn.LET(_xlpm.value, RAND(), _xlfn.IFS(_xlpm.value&lt;=0.6, 0.9/12, AND(_xlpm.value&gt;0.6, _xlpm.value&lt;=0.8), 0.36/12, _xlpm.value&gt;0.8, -0.06/12)), SG5)</f>
        <v>7.4999999999999997E-2</v>
      </c>
      <c r="SH6" t="str">
        <f t="shared" ca="1" si="428"/>
        <v>No</v>
      </c>
      <c r="SI6">
        <f ca="1">COUNTIF(SH$4:SH6, "Yes")</f>
        <v>0</v>
      </c>
      <c r="SJ6" s="37">
        <f t="shared" ca="1" si="661"/>
        <v>11779.6875</v>
      </c>
      <c r="SK6" s="37">
        <f t="shared" ca="1" si="662"/>
        <v>0</v>
      </c>
      <c r="SL6" s="64">
        <f t="shared" ca="1" si="431"/>
        <v>11779.6875</v>
      </c>
      <c r="SM6" s="170" cm="1">
        <f t="array" aca="1" ref="SM6" ca="1">IF(MONTH($A6) = 1, _xlfn.LET(_xlpm.value, RAND(), _xlfn.IFS(_xlpm.value&lt;=0.6, 0.9/12, AND(_xlpm.value&gt;0.6, _xlpm.value&lt;=0.8), 0.36/12, _xlpm.value&gt;0.8, -0.06/12)), SM5)</f>
        <v>7.4999999999999997E-2</v>
      </c>
      <c r="SN6" t="str">
        <f t="shared" ca="1" si="432"/>
        <v>No</v>
      </c>
      <c r="SO6">
        <f ca="1">COUNTIF(SN$4:SN6, "Yes")</f>
        <v>0</v>
      </c>
      <c r="SP6" s="37">
        <f t="shared" ca="1" si="663"/>
        <v>11779.6875</v>
      </c>
      <c r="SQ6" s="37">
        <f t="shared" ca="1" si="664"/>
        <v>0</v>
      </c>
      <c r="SR6" s="64">
        <f t="shared" ca="1" si="435"/>
        <v>11779.6875</v>
      </c>
      <c r="SS6" s="170" cm="1">
        <f t="array" aca="1" ref="SS6" ca="1">IF(MONTH($A6) = 1, _xlfn.LET(_xlpm.value, RAND(), _xlfn.IFS(_xlpm.value&lt;=0.6, 0.9/12, AND(_xlpm.value&gt;0.6, _xlpm.value&lt;=0.8), 0.36/12, _xlpm.value&gt;0.8, -0.06/12)), SS5)</f>
        <v>0.03</v>
      </c>
      <c r="ST6" t="str">
        <f t="shared" ca="1" si="436"/>
        <v>No</v>
      </c>
      <c r="SU6">
        <f ca="1">COUNTIF(ST$4:ST6, "Yes")</f>
        <v>0</v>
      </c>
      <c r="SV6" s="37">
        <f t="shared" ca="1" si="665"/>
        <v>11001.75</v>
      </c>
      <c r="SW6" s="37">
        <f t="shared" ca="1" si="666"/>
        <v>0</v>
      </c>
      <c r="SX6" s="64">
        <f t="shared" ca="1" si="439"/>
        <v>11001.75</v>
      </c>
      <c r="SY6" s="170" cm="1">
        <f t="array" aca="1" ref="SY6" ca="1">IF(MONTH($A6) = 1, _xlfn.LET(_xlpm.value, RAND(), _xlfn.IFS(_xlpm.value&lt;=0.6, 0.9/12, AND(_xlpm.value&gt;0.6, _xlpm.value&lt;=0.8), 0.36/12, _xlpm.value&gt;0.8, -0.06/12)), SY5)</f>
        <v>7.4999999999999997E-2</v>
      </c>
      <c r="SZ6" t="str">
        <f t="shared" ca="1" si="440"/>
        <v>No</v>
      </c>
      <c r="TA6">
        <f ca="1">COUNTIF(SZ$4:SZ6, "Yes")</f>
        <v>0</v>
      </c>
      <c r="TB6" s="37">
        <f t="shared" ca="1" si="667"/>
        <v>11779.6875</v>
      </c>
      <c r="TC6" s="37">
        <f t="shared" ca="1" si="668"/>
        <v>0</v>
      </c>
      <c r="TD6" s="64">
        <f t="shared" ca="1" si="443"/>
        <v>11779.6875</v>
      </c>
      <c r="TE6" s="170" cm="1">
        <f t="array" aca="1" ref="TE6" ca="1">IF(MONTH($A6) = 1, _xlfn.LET(_xlpm.value, RAND(), _xlfn.IFS(_xlpm.value&lt;=0.6, 0.9/12, AND(_xlpm.value&gt;0.6, _xlpm.value&lt;=0.8), 0.36/12, _xlpm.value&gt;0.8, -0.06/12)), TE5)</f>
        <v>7.4999999999999997E-2</v>
      </c>
      <c r="TF6" t="str">
        <f t="shared" ca="1" si="444"/>
        <v>No</v>
      </c>
      <c r="TG6">
        <f ca="1">COUNTIF(TF$4:TF6, "Yes")</f>
        <v>1</v>
      </c>
      <c r="TH6" s="37">
        <f t="shared" ca="1" si="669"/>
        <v>10057.5</v>
      </c>
      <c r="TI6" s="37">
        <f t="shared" ca="1" si="670"/>
        <v>300.12443071715194</v>
      </c>
      <c r="TJ6" s="64">
        <f t="shared" ca="1" si="447"/>
        <v>10357.624430717153</v>
      </c>
      <c r="TK6" s="170" cm="1">
        <f t="array" aca="1" ref="TK6" ca="1">IF(MONTH($A6) = 1, _xlfn.LET(_xlpm.value, RAND(), _xlfn.IFS(_xlpm.value&lt;=0.6, 0.9/12, AND(_xlpm.value&gt;0.6, _xlpm.value&lt;=0.8), 0.36/12, _xlpm.value&gt;0.8, -0.06/12)), TK5)</f>
        <v>7.4999999999999997E-2</v>
      </c>
      <c r="TL6" t="str">
        <f t="shared" ca="1" si="448"/>
        <v>No</v>
      </c>
      <c r="TM6">
        <f ca="1">COUNTIF(TL$4:TL6, "Yes")</f>
        <v>0</v>
      </c>
      <c r="TN6" s="37">
        <f t="shared" ca="1" si="671"/>
        <v>11779.6875</v>
      </c>
      <c r="TO6" s="37">
        <f t="shared" ca="1" si="672"/>
        <v>0</v>
      </c>
      <c r="TP6" s="64">
        <f t="shared" ca="1" si="451"/>
        <v>11779.6875</v>
      </c>
      <c r="TQ6" s="170" cm="1">
        <f t="array" aca="1" ref="TQ6" ca="1">IF(MONTH($A6) = 1, _xlfn.LET(_xlpm.value, RAND(), _xlfn.IFS(_xlpm.value&lt;=0.6, 0.9/12, AND(_xlpm.value&gt;0.6, _xlpm.value&lt;=0.8), 0.36/12, _xlpm.value&gt;0.8, -0.06/12)), TQ5)</f>
        <v>7.4999999999999997E-2</v>
      </c>
      <c r="TR6" t="str">
        <f t="shared" ca="1" si="452"/>
        <v>No</v>
      </c>
      <c r="TS6">
        <f ca="1">COUNTIF(TR$4:TR6, "Yes")</f>
        <v>0</v>
      </c>
      <c r="TT6" s="37">
        <f t="shared" ca="1" si="673"/>
        <v>11779.6875</v>
      </c>
      <c r="TU6" s="37">
        <f t="shared" ca="1" si="674"/>
        <v>0</v>
      </c>
      <c r="TV6" s="64">
        <f t="shared" ca="1" si="455"/>
        <v>11779.6875</v>
      </c>
      <c r="TW6" s="170" cm="1">
        <f t="array" aca="1" ref="TW6" ca="1">IF(MONTH($A6) = 1, _xlfn.LET(_xlpm.value, RAND(), _xlfn.IFS(_xlpm.value&lt;=0.6, 0.9/12, AND(_xlpm.value&gt;0.6, _xlpm.value&lt;=0.8), 0.36/12, _xlpm.value&gt;0.8, -0.06/12)), TW5)</f>
        <v>7.4999999999999997E-2</v>
      </c>
      <c r="TX6" t="str">
        <f t="shared" ca="1" si="456"/>
        <v>No</v>
      </c>
      <c r="TY6">
        <f ca="1">COUNTIF(TX$4:TX6, "Yes")</f>
        <v>0</v>
      </c>
      <c r="TZ6" s="37">
        <f t="shared" ca="1" si="675"/>
        <v>11779.6875</v>
      </c>
      <c r="UA6" s="37">
        <f t="shared" ca="1" si="676"/>
        <v>0</v>
      </c>
      <c r="UB6" s="64">
        <f t="shared" ca="1" si="459"/>
        <v>11779.6875</v>
      </c>
      <c r="UC6" s="170" cm="1">
        <f t="array" aca="1" ref="UC6" ca="1">IF(MONTH($A6) = 1, _xlfn.LET(_xlpm.value, RAND(), _xlfn.IFS(_xlpm.value&lt;=0.6, 0.9/12, AND(_xlpm.value&gt;0.6, _xlpm.value&lt;=0.8), 0.36/12, _xlpm.value&gt;0.8, -0.06/12)), UC5)</f>
        <v>-5.0000000000000001E-3</v>
      </c>
      <c r="UD6" t="str">
        <f t="shared" ca="1" si="460"/>
        <v>No</v>
      </c>
      <c r="UE6">
        <f ca="1">COUNTIF(UD$4:UD6, "Yes")</f>
        <v>0</v>
      </c>
      <c r="UF6" s="37">
        <f t="shared" ca="1" si="677"/>
        <v>10417.6875</v>
      </c>
      <c r="UG6" s="37">
        <f t="shared" ca="1" si="678"/>
        <v>0</v>
      </c>
      <c r="UH6" s="64">
        <f t="shared" ca="1" si="463"/>
        <v>10417.6875</v>
      </c>
      <c r="UI6" s="170" cm="1">
        <f t="array" aca="1" ref="UI6" ca="1">IF(MONTH($A6) = 1, _xlfn.LET(_xlpm.value, RAND(), _xlfn.IFS(_xlpm.value&lt;=0.6, 0.9/12, AND(_xlpm.value&gt;0.6, _xlpm.value&lt;=0.8), 0.36/12, _xlpm.value&gt;0.8, -0.06/12)), UI5)</f>
        <v>7.4999999999999997E-2</v>
      </c>
      <c r="UJ6" t="str">
        <f t="shared" ca="1" si="464"/>
        <v>No</v>
      </c>
      <c r="UK6">
        <f ca="1">COUNTIF(UJ$4:UJ6, "Yes")</f>
        <v>0</v>
      </c>
      <c r="UL6" s="37">
        <f t="shared" ca="1" si="679"/>
        <v>11779.6875</v>
      </c>
      <c r="UM6" s="37">
        <f t="shared" ca="1" si="680"/>
        <v>0</v>
      </c>
      <c r="UN6" s="64">
        <f t="shared" ca="1" si="467"/>
        <v>11779.6875</v>
      </c>
      <c r="UO6" s="170" cm="1">
        <f t="array" aca="1" ref="UO6" ca="1">IF(MONTH($A6) = 1, _xlfn.LET(_xlpm.value, RAND(), _xlfn.IFS(_xlpm.value&lt;=0.6, 0.9/12, AND(_xlpm.value&gt;0.6, _xlpm.value&lt;=0.8), 0.36/12, _xlpm.value&gt;0.8, -0.06/12)), UO5)</f>
        <v>7.4999999999999997E-2</v>
      </c>
      <c r="UP6" t="str">
        <f t="shared" ca="1" si="468"/>
        <v>No</v>
      </c>
      <c r="UQ6">
        <f ca="1">COUNTIF(UP$4:UP6, "Yes")</f>
        <v>0</v>
      </c>
      <c r="UR6" s="37">
        <f t="shared" ca="1" si="681"/>
        <v>11779.6875</v>
      </c>
      <c r="US6" s="37">
        <f t="shared" ca="1" si="682"/>
        <v>0</v>
      </c>
      <c r="UT6" s="64">
        <f t="shared" ca="1" si="471"/>
        <v>11779.6875</v>
      </c>
      <c r="UU6" s="170" cm="1">
        <f t="array" aca="1" ref="UU6" ca="1">IF(MONTH($A6) = 1, _xlfn.LET(_xlpm.value, RAND(), _xlfn.IFS(_xlpm.value&lt;=0.6, 0.9/12, AND(_xlpm.value&gt;0.6, _xlpm.value&lt;=0.8), 0.36/12, _xlpm.value&gt;0.8, -0.06/12)), UU5)</f>
        <v>7.4999999999999997E-2</v>
      </c>
      <c r="UV6" t="str">
        <f t="shared" ca="1" si="472"/>
        <v>No</v>
      </c>
      <c r="UW6">
        <f ca="1">COUNTIF(UV$4:UV6, "Yes")</f>
        <v>0</v>
      </c>
      <c r="UX6" s="37">
        <f t="shared" ca="1" si="683"/>
        <v>11779.6875</v>
      </c>
      <c r="UY6" s="37">
        <f t="shared" ca="1" si="684"/>
        <v>0</v>
      </c>
      <c r="UZ6" s="64">
        <f t="shared" ca="1" si="475"/>
        <v>11779.6875</v>
      </c>
      <c r="VA6" s="170" cm="1">
        <f t="array" aca="1" ref="VA6" ca="1">IF(MONTH($A6) = 1, _xlfn.LET(_xlpm.value, RAND(), _xlfn.IFS(_xlpm.value&lt;=0.6, 0.9/12, AND(_xlpm.value&gt;0.6, _xlpm.value&lt;=0.8), 0.36/12, _xlpm.value&gt;0.8, -0.06/12)), VA5)</f>
        <v>7.4999999999999997E-2</v>
      </c>
      <c r="VB6" t="str">
        <f t="shared" ca="1" si="476"/>
        <v>No</v>
      </c>
      <c r="VC6">
        <f ca="1">COUNTIF(VB$4:VB6, "Yes")</f>
        <v>0</v>
      </c>
      <c r="VD6" s="37">
        <f t="shared" ca="1" si="685"/>
        <v>11779.6875</v>
      </c>
      <c r="VE6" s="37">
        <f t="shared" ca="1" si="686"/>
        <v>0</v>
      </c>
      <c r="VF6" s="64">
        <f t="shared" ca="1" si="479"/>
        <v>11779.6875</v>
      </c>
      <c r="VG6" s="170" cm="1">
        <f t="array" aca="1" ref="VG6" ca="1">IF(MONTH($A6) = 1, _xlfn.LET(_xlpm.value, RAND(), _xlfn.IFS(_xlpm.value&lt;=0.6, 0.9/12, AND(_xlpm.value&gt;0.6, _xlpm.value&lt;=0.8), 0.36/12, _xlpm.value&gt;0.8, -0.06/12)), VG5)</f>
        <v>7.4999999999999997E-2</v>
      </c>
      <c r="VH6" t="str">
        <f t="shared" ca="1" si="480"/>
        <v>No</v>
      </c>
      <c r="VI6">
        <f ca="1">COUNTIF(VH$4:VH6, "Yes")</f>
        <v>0</v>
      </c>
      <c r="VJ6" s="37">
        <f t="shared" ca="1" si="687"/>
        <v>11779.6875</v>
      </c>
      <c r="VK6" s="37">
        <f t="shared" ca="1" si="688"/>
        <v>0</v>
      </c>
      <c r="VL6" s="64">
        <f t="shared" ca="1" si="483"/>
        <v>11779.6875</v>
      </c>
      <c r="VM6" s="170" cm="1">
        <f t="array" aca="1" ref="VM6" ca="1">IF(MONTH($A6) = 1, _xlfn.LET(_xlpm.value, RAND(), _xlfn.IFS(_xlpm.value&lt;=0.6, 0.9/12, AND(_xlpm.value&gt;0.6, _xlpm.value&lt;=0.8), 0.36/12, _xlpm.value&gt;0.8, -0.06/12)), VM5)</f>
        <v>7.4999999999999997E-2</v>
      </c>
      <c r="VN6" t="str">
        <f t="shared" ca="1" si="484"/>
        <v>No</v>
      </c>
      <c r="VO6">
        <f ca="1">COUNTIF(VN$4:VN6, "Yes")</f>
        <v>0</v>
      </c>
      <c r="VP6" s="37">
        <f t="shared" ca="1" si="689"/>
        <v>11779.6875</v>
      </c>
      <c r="VQ6" s="37">
        <f t="shared" ca="1" si="690"/>
        <v>0</v>
      </c>
      <c r="VR6" s="64">
        <f t="shared" ca="1" si="487"/>
        <v>11779.6875</v>
      </c>
      <c r="VS6" s="170" cm="1">
        <f t="array" aca="1" ref="VS6" ca="1">IF(MONTH($A6) = 1, _xlfn.LET(_xlpm.value, RAND(), _xlfn.IFS(_xlpm.value&lt;=0.6, 0.9/12, AND(_xlpm.value&gt;0.6, _xlpm.value&lt;=0.8), 0.36/12, _xlpm.value&gt;0.8, -0.06/12)), VS5)</f>
        <v>7.4999999999999997E-2</v>
      </c>
      <c r="VT6" t="str">
        <f t="shared" ca="1" si="488"/>
        <v>No</v>
      </c>
      <c r="VU6">
        <f ca="1">COUNTIF(VT$4:VT6, "Yes")</f>
        <v>0</v>
      </c>
      <c r="VV6" s="37">
        <f t="shared" ca="1" si="691"/>
        <v>11779.6875</v>
      </c>
      <c r="VW6" s="37">
        <f t="shared" ca="1" si="692"/>
        <v>0</v>
      </c>
      <c r="VX6" s="64">
        <f t="shared" ca="1" si="491"/>
        <v>11779.6875</v>
      </c>
      <c r="VY6" s="170" cm="1">
        <f t="array" aca="1" ref="VY6" ca="1">IF(MONTH($A6) = 1, _xlfn.LET(_xlpm.value, RAND(), _xlfn.IFS(_xlpm.value&lt;=0.6, 0.9/12, AND(_xlpm.value&gt;0.6, _xlpm.value&lt;=0.8), 0.36/12, _xlpm.value&gt;0.8, -0.06/12)), VY5)</f>
        <v>7.4999999999999997E-2</v>
      </c>
      <c r="VZ6" t="str">
        <f t="shared" ca="1" si="492"/>
        <v>No</v>
      </c>
      <c r="WA6">
        <f ca="1">COUNTIF(VZ$4:VZ6, "Yes")</f>
        <v>0</v>
      </c>
      <c r="WB6" s="37">
        <f t="shared" ca="1" si="693"/>
        <v>11779.6875</v>
      </c>
      <c r="WC6" s="37">
        <f t="shared" ca="1" si="694"/>
        <v>0</v>
      </c>
      <c r="WD6" s="64">
        <f t="shared" ca="1" si="495"/>
        <v>11779.6875</v>
      </c>
      <c r="WE6" s="14"/>
      <c r="WH6" s="37"/>
      <c r="WI6" s="37"/>
      <c r="WJ6" s="1"/>
      <c r="WK6" s="14"/>
      <c r="WN6" s="37"/>
      <c r="WO6" s="37"/>
      <c r="WP6" s="1"/>
      <c r="WQ6" s="14"/>
      <c r="WT6" s="37"/>
      <c r="WU6" s="37"/>
      <c r="WV6" s="1"/>
      <c r="WW6" s="14"/>
      <c r="WZ6" s="37"/>
      <c r="XA6" s="37"/>
      <c r="XB6" s="1"/>
      <c r="XC6" s="14"/>
      <c r="XF6" s="37"/>
      <c r="XG6" s="37"/>
      <c r="XH6" s="1"/>
      <c r="XI6" s="14"/>
      <c r="XL6" s="37"/>
      <c r="XM6" s="37"/>
      <c r="XN6" s="1"/>
      <c r="XO6" s="14"/>
      <c r="XR6" s="37"/>
      <c r="XS6" s="37"/>
      <c r="XT6" s="1"/>
      <c r="XU6" s="14"/>
      <c r="XX6" s="37"/>
      <c r="XY6" s="37"/>
      <c r="XZ6" s="1"/>
      <c r="YA6" s="14"/>
      <c r="YD6" s="37"/>
      <c r="YE6" s="37"/>
      <c r="YF6" s="1"/>
      <c r="YG6" s="14"/>
      <c r="YJ6" s="37"/>
      <c r="YK6" s="37"/>
      <c r="YL6" s="1"/>
      <c r="YM6" s="14"/>
      <c r="YP6" s="37"/>
      <c r="YQ6" s="37"/>
      <c r="YR6" s="1"/>
      <c r="YS6" s="14"/>
      <c r="YV6" s="37"/>
      <c r="YW6" s="37"/>
      <c r="YX6" s="1"/>
      <c r="YY6" s="14"/>
      <c r="ZB6" s="37"/>
      <c r="ZC6" s="37"/>
      <c r="ZD6" s="1"/>
      <c r="ZE6" s="14"/>
      <c r="ZH6" s="37"/>
      <c r="ZI6" s="37"/>
      <c r="ZJ6" s="1"/>
      <c r="ZK6" s="14"/>
      <c r="ZN6" s="37"/>
      <c r="ZO6" s="37"/>
      <c r="ZP6" s="1"/>
      <c r="ZQ6" s="14"/>
      <c r="ZT6" s="37"/>
      <c r="ZU6" s="37"/>
      <c r="ZV6" s="1"/>
      <c r="ZW6" s="14"/>
      <c r="ZZ6" s="37"/>
      <c r="AAA6" s="37"/>
      <c r="AAB6" s="1"/>
      <c r="AAC6" s="14"/>
      <c r="AAF6" s="37"/>
      <c r="AAG6" s="37"/>
      <c r="AAH6" s="1"/>
      <c r="AAI6" s="14"/>
      <c r="AAL6" s="37"/>
      <c r="AAM6" s="37"/>
      <c r="AAN6" s="1"/>
      <c r="AAO6" s="14"/>
      <c r="AAR6" s="37"/>
      <c r="AAS6" s="37"/>
      <c r="AAT6" s="1"/>
      <c r="AAU6" s="14"/>
      <c r="AAX6" s="37"/>
      <c r="AAY6" s="37"/>
      <c r="AAZ6" s="1"/>
      <c r="ABA6" s="14"/>
      <c r="ABD6" s="37"/>
      <c r="ABE6" s="37"/>
      <c r="ABF6" s="1"/>
      <c r="ABG6" s="14"/>
      <c r="ABJ6" s="37"/>
      <c r="ABK6" s="37"/>
      <c r="ABL6" s="1"/>
      <c r="ABM6" s="14"/>
      <c r="ABP6" s="37"/>
      <c r="ABQ6" s="37"/>
      <c r="ABR6" s="1"/>
      <c r="ABS6" s="14"/>
      <c r="ABV6" s="37"/>
      <c r="ABW6" s="37"/>
      <c r="ABX6" s="1"/>
      <c r="ABY6" s="14"/>
      <c r="ACB6" s="37"/>
      <c r="ACC6" s="37"/>
      <c r="ACD6" s="1"/>
      <c r="ACE6" s="14"/>
      <c r="ACH6" s="37"/>
      <c r="ACI6" s="37"/>
      <c r="ACJ6" s="1"/>
      <c r="ACK6" s="14"/>
      <c r="ACN6" s="37"/>
      <c r="ACO6" s="37"/>
      <c r="ACP6" s="1"/>
      <c r="ACQ6" s="14"/>
      <c r="ACT6" s="37"/>
      <c r="ACU6" s="37"/>
      <c r="ACV6" s="1"/>
      <c r="ACW6" s="14"/>
      <c r="ACZ6" s="37"/>
      <c r="ADA6" s="37"/>
      <c r="ADB6" s="1"/>
      <c r="ADC6" s="14"/>
      <c r="ADF6" s="37"/>
      <c r="ADG6" s="37"/>
      <c r="ADH6" s="1"/>
      <c r="ADI6" s="14"/>
      <c r="ADL6" s="37"/>
      <c r="ADM6" s="37"/>
      <c r="ADN6" s="1"/>
      <c r="ADO6" s="14"/>
      <c r="ADR6" s="37"/>
      <c r="ADS6" s="37"/>
      <c r="ADT6" s="1"/>
      <c r="ADU6" s="14"/>
      <c r="ADX6" s="37"/>
      <c r="ADY6" s="37"/>
      <c r="ADZ6" s="1"/>
      <c r="AEA6" s="14"/>
      <c r="AED6" s="37"/>
      <c r="AEE6" s="37"/>
      <c r="AEF6" s="1"/>
      <c r="AEG6" s="14"/>
      <c r="AEJ6" s="37"/>
      <c r="AEK6" s="37"/>
      <c r="AEL6" s="1"/>
      <c r="AEM6" s="14"/>
      <c r="AEP6" s="37"/>
      <c r="AEQ6" s="37"/>
      <c r="AER6" s="1"/>
      <c r="AES6" s="14"/>
      <c r="AEV6" s="37"/>
      <c r="AEW6" s="37"/>
      <c r="AEX6" s="1"/>
      <c r="AEY6" s="14"/>
      <c r="AFB6" s="37"/>
      <c r="AFC6" s="37"/>
      <c r="AFD6" s="1"/>
      <c r="AFE6" s="14"/>
      <c r="AFH6" s="37"/>
      <c r="AFI6" s="37"/>
      <c r="AFJ6" s="1"/>
      <c r="AFK6" s="14"/>
      <c r="AFN6" s="37"/>
      <c r="AFO6" s="37"/>
      <c r="AFP6" s="1"/>
      <c r="AFQ6" s="14"/>
      <c r="AFT6" s="37"/>
      <c r="AFU6" s="37"/>
      <c r="AFV6" s="1"/>
      <c r="AFW6" s="14"/>
      <c r="AFZ6" s="37"/>
      <c r="AGA6" s="37"/>
      <c r="AGB6" s="1"/>
      <c r="AGC6" s="14"/>
      <c r="AGF6" s="37"/>
      <c r="AGG6" s="37"/>
      <c r="AGH6" s="1"/>
      <c r="AGI6" s="14"/>
      <c r="AGL6" s="37"/>
      <c r="AGM6" s="37"/>
      <c r="AGN6" s="1"/>
      <c r="AGO6" s="14"/>
      <c r="AGR6" s="37"/>
      <c r="AGS6" s="37"/>
      <c r="AGT6" s="1"/>
      <c r="AGU6" s="14"/>
      <c r="AGX6" s="37"/>
      <c r="AGY6" s="37"/>
      <c r="AGZ6" s="1"/>
      <c r="AHA6" s="14"/>
      <c r="AHD6" s="37"/>
      <c r="AHE6" s="37"/>
      <c r="AHF6" s="1"/>
      <c r="AHG6" s="14"/>
      <c r="AHJ6" s="37"/>
      <c r="AHK6" s="37"/>
      <c r="AHL6" s="1"/>
      <c r="AHM6" s="14"/>
      <c r="AHP6" s="37"/>
      <c r="AHQ6" s="37"/>
      <c r="AHR6" s="1"/>
      <c r="AHS6" s="14"/>
      <c r="AHV6" s="37"/>
      <c r="AHW6" s="37"/>
      <c r="AHX6" s="1"/>
      <c r="AHY6" s="14"/>
      <c r="AIB6" s="37"/>
      <c r="AIC6" s="37"/>
      <c r="AID6" s="1"/>
      <c r="AIE6" s="14"/>
      <c r="AIH6" s="37"/>
      <c r="AII6" s="37"/>
      <c r="AIJ6" s="1"/>
      <c r="AIK6" s="14"/>
      <c r="AIN6" s="37"/>
      <c r="AIO6" s="37"/>
      <c r="AIP6" s="1"/>
      <c r="AIQ6" s="14"/>
      <c r="AIT6" s="37"/>
      <c r="AIU6" s="37"/>
      <c r="AIV6" s="1"/>
      <c r="AIW6" s="14"/>
      <c r="AIZ6" s="37"/>
      <c r="AJA6" s="37"/>
      <c r="AJB6" s="1"/>
      <c r="AJC6" s="14"/>
      <c r="AJF6" s="37"/>
      <c r="AJG6" s="37"/>
      <c r="AJH6" s="1"/>
      <c r="AJI6" s="14"/>
      <c r="AJL6" s="37"/>
      <c r="AJM6" s="37"/>
      <c r="AJN6" s="1"/>
      <c r="AJO6" s="14"/>
      <c r="AJR6" s="37"/>
      <c r="AJS6" s="37"/>
      <c r="AJT6" s="1"/>
      <c r="AJU6" s="14"/>
      <c r="AJX6" s="37"/>
      <c r="AJY6" s="37"/>
      <c r="AJZ6" s="1"/>
      <c r="AKA6" s="14"/>
      <c r="AKD6" s="37"/>
      <c r="AKE6" s="37"/>
      <c r="AKF6" s="1"/>
      <c r="AKG6" s="14"/>
      <c r="AKJ6" s="37"/>
      <c r="AKK6" s="37"/>
      <c r="AKL6" s="1"/>
      <c r="AKM6" s="14"/>
      <c r="AKP6" s="37"/>
      <c r="AKQ6" s="37"/>
      <c r="AKR6" s="1"/>
      <c r="AKS6" s="14"/>
      <c r="AKV6" s="37"/>
      <c r="AKW6" s="37"/>
      <c r="AKX6" s="1"/>
      <c r="AKY6" s="14"/>
      <c r="ALB6" s="37"/>
      <c r="ALC6" s="37"/>
      <c r="ALD6" s="1"/>
      <c r="ALE6" s="14"/>
      <c r="ALH6" s="37"/>
      <c r="ALI6" s="37"/>
      <c r="ALJ6" s="1"/>
      <c r="ALK6" s="14"/>
      <c r="ALN6" s="37"/>
      <c r="ALO6" s="37"/>
      <c r="ALP6" s="1"/>
      <c r="ALQ6" s="14"/>
      <c r="ALT6" s="37"/>
      <c r="ALU6" s="37"/>
      <c r="ALV6" s="1"/>
      <c r="ALW6" s="14"/>
      <c r="ALZ6" s="37"/>
      <c r="AMA6" s="37"/>
      <c r="AMB6" s="1"/>
      <c r="AMC6" s="14"/>
      <c r="AMF6" s="37"/>
      <c r="AMG6" s="37"/>
      <c r="AMH6" s="1"/>
      <c r="AMI6" s="14"/>
      <c r="AML6" s="37"/>
      <c r="AMM6" s="37"/>
      <c r="AMN6" s="1"/>
      <c r="AMO6" s="14"/>
      <c r="AMR6" s="37"/>
      <c r="AMS6" s="37"/>
      <c r="AMT6" s="1"/>
      <c r="AMU6" s="14"/>
      <c r="AMX6" s="37"/>
      <c r="AMY6" s="37"/>
      <c r="AMZ6" s="1"/>
      <c r="ANA6" s="14"/>
      <c r="AND6" s="37"/>
      <c r="ANE6" s="37"/>
      <c r="ANF6" s="1"/>
      <c r="ANG6" s="14"/>
      <c r="ANJ6" s="37"/>
      <c r="ANK6" s="37"/>
      <c r="ANL6" s="1"/>
      <c r="ANM6" s="14"/>
      <c r="ANP6" s="37"/>
      <c r="ANQ6" s="37"/>
      <c r="ANR6" s="1"/>
      <c r="ANS6" s="14"/>
      <c r="ANV6" s="37"/>
      <c r="ANW6" s="37"/>
      <c r="ANX6" s="1"/>
      <c r="ANY6" s="14"/>
      <c r="AOB6" s="37"/>
      <c r="AOC6" s="37"/>
      <c r="AOD6" s="1"/>
      <c r="AOE6" s="14"/>
      <c r="AOH6" s="37"/>
      <c r="AOI6" s="37"/>
      <c r="AOJ6" s="1"/>
      <c r="AOK6" s="14"/>
      <c r="AON6" s="37"/>
      <c r="AOO6" s="37"/>
      <c r="AOP6" s="1"/>
      <c r="AOQ6" s="14"/>
      <c r="AOT6" s="37"/>
      <c r="AOU6" s="37"/>
      <c r="AOV6" s="1"/>
      <c r="AOW6" s="14"/>
      <c r="AOZ6" s="37"/>
      <c r="APA6" s="37"/>
      <c r="APB6" s="1"/>
      <c r="APC6" s="14"/>
      <c r="APF6" s="37"/>
      <c r="APG6" s="37"/>
      <c r="APH6" s="1"/>
      <c r="API6" s="14"/>
      <c r="APL6" s="37"/>
      <c r="APM6" s="37"/>
      <c r="APN6" s="1"/>
      <c r="APO6" s="14"/>
      <c r="APR6" s="37"/>
      <c r="APS6" s="37"/>
      <c r="APT6" s="1"/>
      <c r="APU6" s="14"/>
      <c r="APX6" s="37"/>
      <c r="APY6" s="37"/>
      <c r="APZ6" s="1"/>
      <c r="AQA6" s="14"/>
      <c r="AQD6" s="37"/>
      <c r="AQE6" s="37"/>
      <c r="AQF6" s="1"/>
      <c r="AQG6" s="14"/>
      <c r="AQJ6" s="37"/>
      <c r="AQK6" s="37"/>
      <c r="AQL6" s="1"/>
      <c r="AQM6" s="14"/>
      <c r="AQP6" s="37"/>
      <c r="AQQ6" s="37"/>
      <c r="AQR6" s="1"/>
      <c r="AQS6" s="14"/>
      <c r="AQV6" s="37"/>
      <c r="AQW6" s="37"/>
      <c r="AQX6" s="1"/>
    </row>
    <row r="7" spans="1:1142" x14ac:dyDescent="0.2">
      <c r="A7" s="5">
        <v>45412</v>
      </c>
      <c r="B7" s="1">
        <v>1500</v>
      </c>
      <c r="C7" s="170" cm="1">
        <f t="array" aca="1" ref="C7" ca="1">IF(MONTH($A7) = 1, _xlfn.LET(_xlpm.value, RAND(), _xlfn.IFS(_xlpm.value&lt;=0.6, 0.9/12, AND(_xlpm.value&gt;0.6, _xlpm.value&lt;=0.8), 0.36/12, _xlpm.value&gt;0.8, -0.06/12)), C6)</f>
        <v>0.03</v>
      </c>
      <c r="D7" t="str">
        <f t="shared" ca="1" si="496"/>
        <v>No</v>
      </c>
      <c r="E7">
        <f ca="1">COUNTIF(D$4:D7, "Yes")</f>
        <v>1</v>
      </c>
      <c r="F7" s="37">
        <f t="shared" ca="1" si="695"/>
        <v>12368.1675</v>
      </c>
      <c r="G7" s="37">
        <f t="shared" ca="1" si="696"/>
        <v>1202.2414048572189</v>
      </c>
      <c r="H7" s="64">
        <f t="shared" ca="1" si="99"/>
        <v>13570.408904857219</v>
      </c>
      <c r="I7" s="170" cm="1">
        <f t="array" aca="1" ref="I7" ca="1">IF(MONTH($A7) = 1, _xlfn.LET(_xlpm.value, RAND(), _xlfn.IFS(_xlpm.value&lt;=0.6, 0.9/12, AND(_xlpm.value&gt;0.6, _xlpm.value&lt;=0.8), 0.36/12, _xlpm.value&gt;0.8, -0.06/12)), I6)</f>
        <v>0.03</v>
      </c>
      <c r="J7" t="str">
        <f t="shared" ca="1" si="100"/>
        <v>No</v>
      </c>
      <c r="K7">
        <f ca="1">COUNTIF(J$4:J7, "Yes")</f>
        <v>0</v>
      </c>
      <c r="L7" s="37">
        <f t="shared" ca="1" si="497"/>
        <v>12831.8025</v>
      </c>
      <c r="M7" s="37">
        <f t="shared" ca="1" si="498"/>
        <v>0</v>
      </c>
      <c r="N7" s="64">
        <f t="shared" ca="1" si="103"/>
        <v>12831.8025</v>
      </c>
      <c r="O7" s="170" cm="1">
        <f t="array" aca="1" ref="O7" ca="1">IF(MONTH($A7) = 1, _xlfn.LET(_xlpm.value, RAND(), _xlfn.IFS(_xlpm.value&lt;=0.6, 0.9/12, AND(_xlpm.value&gt;0.6, _xlpm.value&lt;=0.8), 0.36/12, _xlpm.value&gt;0.8, -0.06/12)), O6)</f>
        <v>-5.0000000000000001E-3</v>
      </c>
      <c r="P7" t="str">
        <f t="shared" ca="1" si="104"/>
        <v>No</v>
      </c>
      <c r="Q7">
        <f ca="1">COUNTIF(P$4:P7, "Yes")</f>
        <v>0</v>
      </c>
      <c r="R7" s="37">
        <f t="shared" ca="1" si="499"/>
        <v>11865.599062499999</v>
      </c>
      <c r="S7" s="37">
        <f t="shared" ca="1" si="500"/>
        <v>0</v>
      </c>
      <c r="T7" s="64">
        <f t="shared" ca="1" si="107"/>
        <v>11865.599062499999</v>
      </c>
      <c r="U7" s="170" cm="1">
        <f t="array" aca="1" ref="U7" ca="1">IF(MONTH($A7) = 1, _xlfn.LET(_xlpm.value, RAND(), _xlfn.IFS(_xlpm.value&lt;=0.6, 0.9/12, AND(_xlpm.value&gt;0.6, _xlpm.value&lt;=0.8), 0.36/12, _xlpm.value&gt;0.8, -0.06/12)), U6)</f>
        <v>-5.0000000000000001E-3</v>
      </c>
      <c r="V7" t="str">
        <f t="shared" ca="1" si="108"/>
        <v>No</v>
      </c>
      <c r="W7">
        <f ca="1">COUNTIF(V$4:V7, "Yes")</f>
        <v>0</v>
      </c>
      <c r="X7" s="37">
        <f t="shared" ca="1" si="501"/>
        <v>11865.599062499999</v>
      </c>
      <c r="Y7" s="37">
        <f t="shared" ca="1" si="502"/>
        <v>0</v>
      </c>
      <c r="Z7" s="64">
        <f t="shared" ca="1" si="111"/>
        <v>11865.599062499999</v>
      </c>
      <c r="AA7" s="170" cm="1">
        <f t="array" aca="1" ref="AA7" ca="1">IF(MONTH($A7) = 1, _xlfn.LET(_xlpm.value, RAND(), _xlfn.IFS(_xlpm.value&lt;=0.6, 0.9/12, AND(_xlpm.value&gt;0.6, _xlpm.value&lt;=0.8), 0.36/12, _xlpm.value&gt;0.8, -0.06/12)), AA6)</f>
        <v>7.4999999999999997E-2</v>
      </c>
      <c r="AB7" t="str">
        <f t="shared" ca="1" si="112"/>
        <v>No</v>
      </c>
      <c r="AC7">
        <f ca="1">COUNTIF(AB$4:AB7, "Yes")</f>
        <v>1</v>
      </c>
      <c r="AD7" s="37">
        <f t="shared" ca="1" si="503"/>
        <v>12052.96875</v>
      </c>
      <c r="AE7" s="37">
        <f t="shared" ca="1" si="504"/>
        <v>300.12443071715194</v>
      </c>
      <c r="AF7" s="64">
        <f t="shared" ca="1" si="115"/>
        <v>12353.093180717153</v>
      </c>
      <c r="AG7" s="170" cm="1">
        <f t="array" aca="1" ref="AG7" ca="1">IF(MONTH($A7) = 1, _xlfn.LET(_xlpm.value, RAND(), _xlfn.IFS(_xlpm.value&lt;=0.6, 0.9/12, AND(_xlpm.value&gt;0.6, _xlpm.value&lt;=0.8), 0.36/12, _xlpm.value&gt;0.8, -0.06/12)), AG6)</f>
        <v>7.4999999999999997E-2</v>
      </c>
      <c r="AH7" t="str">
        <f t="shared" ca="1" si="116"/>
        <v>No</v>
      </c>
      <c r="AI7">
        <f ca="1">COUNTIF(AH$4:AH7, "Yes")</f>
        <v>0</v>
      </c>
      <c r="AJ7" s="37">
        <f t="shared" ca="1" si="505"/>
        <v>14163.1640625</v>
      </c>
      <c r="AK7" s="37">
        <f t="shared" ca="1" si="506"/>
        <v>0</v>
      </c>
      <c r="AL7" s="64">
        <f t="shared" ca="1" si="119"/>
        <v>14163.1640625</v>
      </c>
      <c r="AM7" s="170" cm="1">
        <f t="array" aca="1" ref="AM7" ca="1">IF(MONTH($A7) = 1, _xlfn.LET(_xlpm.value, RAND(), _xlfn.IFS(_xlpm.value&lt;=0.6, 0.9/12, AND(_xlpm.value&gt;0.6, _xlpm.value&lt;=0.8), 0.36/12, _xlpm.value&gt;0.8, -0.06/12)), AM6)</f>
        <v>7.4999999999999997E-2</v>
      </c>
      <c r="AN7" t="str">
        <f t="shared" ca="1" si="120"/>
        <v>No</v>
      </c>
      <c r="AO7">
        <f ca="1">COUNTIF(AN$4:AN7, "Yes")</f>
        <v>0</v>
      </c>
      <c r="AP7" s="37">
        <f t="shared" ca="1" si="507"/>
        <v>14163.1640625</v>
      </c>
      <c r="AQ7" s="37">
        <f t="shared" ca="1" si="508"/>
        <v>0</v>
      </c>
      <c r="AR7" s="64">
        <f t="shared" ca="1" si="123"/>
        <v>14163.1640625</v>
      </c>
      <c r="AS7" s="170" cm="1">
        <f t="array" aca="1" ref="AS7" ca="1">IF(MONTH($A7) = 1, _xlfn.LET(_xlpm.value, RAND(), _xlfn.IFS(_xlpm.value&lt;=0.6, 0.9/12, AND(_xlpm.value&gt;0.6, _xlpm.value&lt;=0.8), 0.36/12, _xlpm.value&gt;0.8, -0.06/12)), AS6)</f>
        <v>7.4999999999999997E-2</v>
      </c>
      <c r="AT7" t="str">
        <f t="shared" ca="1" si="124"/>
        <v>No</v>
      </c>
      <c r="AU7">
        <f ca="1">COUNTIF(AT$4:AT7, "Yes")</f>
        <v>0</v>
      </c>
      <c r="AV7" s="37">
        <f t="shared" ca="1" si="509"/>
        <v>14163.1640625</v>
      </c>
      <c r="AW7" s="37">
        <f t="shared" ca="1" si="510"/>
        <v>0</v>
      </c>
      <c r="AX7" s="64">
        <f t="shared" ca="1" si="127"/>
        <v>14163.1640625</v>
      </c>
      <c r="AY7" s="170" cm="1">
        <f t="array" aca="1" ref="AY7" ca="1">IF(MONTH($A7) = 1, _xlfn.LET(_xlpm.value, RAND(), _xlfn.IFS(_xlpm.value&lt;=0.6, 0.9/12, AND(_xlpm.value&gt;0.6, _xlpm.value&lt;=0.8), 0.36/12, _xlpm.value&gt;0.8, -0.06/12)), AY6)</f>
        <v>-5.0000000000000001E-3</v>
      </c>
      <c r="AZ7" t="str">
        <f t="shared" ca="1" si="128"/>
        <v>No</v>
      </c>
      <c r="BA7">
        <f ca="1">COUNTIF(AZ$4:AZ7, "Yes")</f>
        <v>0</v>
      </c>
      <c r="BB7" s="37">
        <f t="shared" ca="1" si="511"/>
        <v>11865.599062499999</v>
      </c>
      <c r="BC7" s="37">
        <f t="shared" ca="1" si="512"/>
        <v>0</v>
      </c>
      <c r="BD7" s="64">
        <f t="shared" ca="1" si="131"/>
        <v>11865.599062499999</v>
      </c>
      <c r="BE7" s="170" cm="1">
        <f t="array" aca="1" ref="BE7" ca="1">IF(MONTH($A7) = 1, _xlfn.LET(_xlpm.value, RAND(), _xlfn.IFS(_xlpm.value&lt;=0.6, 0.9/12, AND(_xlpm.value&gt;0.6, _xlpm.value&lt;=0.8), 0.36/12, _xlpm.value&gt;0.8, -0.06/12)), BE6)</f>
        <v>7.4999999999999997E-2</v>
      </c>
      <c r="BF7" t="str">
        <f t="shared" ca="1" si="132"/>
        <v>No</v>
      </c>
      <c r="BG7">
        <f ca="1">COUNTIF(BF$4:BF7, "Yes")</f>
        <v>0</v>
      </c>
      <c r="BH7" s="37">
        <f t="shared" ca="1" si="513"/>
        <v>14163.1640625</v>
      </c>
      <c r="BI7" s="37">
        <f t="shared" ca="1" si="514"/>
        <v>0</v>
      </c>
      <c r="BJ7" s="64">
        <f t="shared" ca="1" si="135"/>
        <v>14163.1640625</v>
      </c>
      <c r="BK7" s="170" cm="1">
        <f t="array" aca="1" ref="BK7" ca="1">IF(MONTH($A7) = 1, _xlfn.LET(_xlpm.value, RAND(), _xlfn.IFS(_xlpm.value&lt;=0.6, 0.9/12, AND(_xlpm.value&gt;0.6, _xlpm.value&lt;=0.8), 0.36/12, _xlpm.value&gt;0.8, -0.06/12)), BK6)</f>
        <v>0.03</v>
      </c>
      <c r="BL7" t="str">
        <f t="shared" ca="1" si="136"/>
        <v>Yes</v>
      </c>
      <c r="BM7">
        <f ca="1">COUNTIF(BL$4:BL7, "Yes")</f>
        <v>2</v>
      </c>
      <c r="BN7" s="37">
        <f t="shared" ca="1" si="515"/>
        <v>9923.7000000000007</v>
      </c>
      <c r="BO7" s="37">
        <f t="shared" ca="1" si="516"/>
        <v>600.37339537147818</v>
      </c>
      <c r="BP7" s="64">
        <f t="shared" ca="1" si="139"/>
        <v>10524.073395371479</v>
      </c>
      <c r="BQ7" s="170" cm="1">
        <f t="array" aca="1" ref="BQ7" ca="1">IF(MONTH($A7) = 1, _xlfn.LET(_xlpm.value, RAND(), _xlfn.IFS(_xlpm.value&lt;=0.6, 0.9/12, AND(_xlpm.value&gt;0.6, _xlpm.value&lt;=0.8), 0.36/12, _xlpm.value&gt;0.8, -0.06/12)), BQ6)</f>
        <v>7.4999999999999997E-2</v>
      </c>
      <c r="BR7" t="str">
        <f t="shared" ca="1" si="140"/>
        <v>No</v>
      </c>
      <c r="BS7">
        <f ca="1">COUNTIF(BR$4:BR7, "Yes")</f>
        <v>1</v>
      </c>
      <c r="BT7" s="37">
        <f t="shared" ca="1" si="517"/>
        <v>12161.8125</v>
      </c>
      <c r="BU7" s="37">
        <f t="shared" ca="1" si="518"/>
        <v>450.37339537147824</v>
      </c>
      <c r="BV7" s="64">
        <f t="shared" ca="1" si="143"/>
        <v>12612.185895371478</v>
      </c>
      <c r="BW7" s="170" cm="1">
        <f t="array" aca="1" ref="BW7" ca="1">IF(MONTH($A7) = 1, _xlfn.LET(_xlpm.value, RAND(), _xlfn.IFS(_xlpm.value&lt;=0.6, 0.9/12, AND(_xlpm.value&gt;0.6, _xlpm.value&lt;=0.8), 0.36/12, _xlpm.value&gt;0.8, -0.06/12)), BW6)</f>
        <v>7.4999999999999997E-2</v>
      </c>
      <c r="BX7" t="str">
        <f t="shared" ca="1" si="144"/>
        <v>Yes</v>
      </c>
      <c r="BY7">
        <f ca="1">COUNTIF(BX$4:BX7, "Yes")</f>
        <v>1</v>
      </c>
      <c r="BZ7" s="37">
        <f t="shared" ca="1" si="519"/>
        <v>11951.71875</v>
      </c>
      <c r="CA7" s="37">
        <f t="shared" ca="1" si="520"/>
        <v>150</v>
      </c>
      <c r="CB7" s="64">
        <f t="shared" ca="1" si="147"/>
        <v>12101.71875</v>
      </c>
      <c r="CC7" s="170" cm="1">
        <f t="array" aca="1" ref="CC7" ca="1">IF(MONTH($A7) = 1, _xlfn.LET(_xlpm.value, RAND(), _xlfn.IFS(_xlpm.value&lt;=0.6, 0.9/12, AND(_xlpm.value&gt;0.6, _xlpm.value&lt;=0.8), 0.36/12, _xlpm.value&gt;0.8, -0.06/12)), CC6)</f>
        <v>7.4999999999999997E-2</v>
      </c>
      <c r="CD7" t="str">
        <f t="shared" ca="1" si="148"/>
        <v>Yes</v>
      </c>
      <c r="CE7">
        <f ca="1">COUNTIF(CD$4:CD7, "Yes")</f>
        <v>1</v>
      </c>
      <c r="CF7" s="37">
        <f t="shared" ca="1" si="521"/>
        <v>11951.71875</v>
      </c>
      <c r="CG7" s="37">
        <f t="shared" ca="1" si="522"/>
        <v>150</v>
      </c>
      <c r="CH7" s="64">
        <f t="shared" ca="1" si="151"/>
        <v>12101.71875</v>
      </c>
      <c r="CI7" s="170" cm="1">
        <f t="array" aca="1" ref="CI7" ca="1">IF(MONTH($A7) = 1, _xlfn.LET(_xlpm.value, RAND(), _xlfn.IFS(_xlpm.value&lt;=0.6, 0.9/12, AND(_xlpm.value&gt;0.6, _xlpm.value&lt;=0.8), 0.36/12, _xlpm.value&gt;0.8, -0.06/12)), CI6)</f>
        <v>-5.0000000000000001E-3</v>
      </c>
      <c r="CJ7" t="str">
        <f t="shared" ca="1" si="152"/>
        <v>No</v>
      </c>
      <c r="CK7">
        <f ca="1">COUNTIF(CJ$4:CJ7, "Yes")</f>
        <v>0</v>
      </c>
      <c r="CL7" s="37">
        <f t="shared" ca="1" si="523"/>
        <v>11865.599062499999</v>
      </c>
      <c r="CM7" s="37">
        <f t="shared" ca="1" si="524"/>
        <v>0</v>
      </c>
      <c r="CN7" s="64">
        <f t="shared" ca="1" si="155"/>
        <v>11865.599062499999</v>
      </c>
      <c r="CO7" s="170" cm="1">
        <f t="array" aca="1" ref="CO7" ca="1">IF(MONTH($A7) = 1, _xlfn.LET(_xlpm.value, RAND(), _xlfn.IFS(_xlpm.value&lt;=0.6, 0.9/12, AND(_xlpm.value&gt;0.6, _xlpm.value&lt;=0.8), 0.36/12, _xlpm.value&gt;0.8, -0.06/12)), CO6)</f>
        <v>7.4999999999999997E-2</v>
      </c>
      <c r="CP7" t="str">
        <f t="shared" ca="1" si="156"/>
        <v>No</v>
      </c>
      <c r="CQ7">
        <f ca="1">COUNTIF(CP$4:CP7, "Yes")</f>
        <v>0</v>
      </c>
      <c r="CR7" s="37">
        <f t="shared" ca="1" si="525"/>
        <v>14163.1640625</v>
      </c>
      <c r="CS7" s="37">
        <f t="shared" ca="1" si="526"/>
        <v>0</v>
      </c>
      <c r="CT7" s="64">
        <f t="shared" ca="1" si="159"/>
        <v>14163.1640625</v>
      </c>
      <c r="CU7" s="170" cm="1">
        <f t="array" aca="1" ref="CU7" ca="1">IF(MONTH($A7) = 1, _xlfn.LET(_xlpm.value, RAND(), _xlfn.IFS(_xlpm.value&lt;=0.6, 0.9/12, AND(_xlpm.value&gt;0.6, _xlpm.value&lt;=0.8), 0.36/12, _xlpm.value&gt;0.8, -0.06/12)), CU6)</f>
        <v>0.03</v>
      </c>
      <c r="CV7" t="str">
        <f t="shared" ca="1" si="160"/>
        <v>No</v>
      </c>
      <c r="CW7">
        <f ca="1">COUNTIF(CV$4:CV7, "Yes")</f>
        <v>0</v>
      </c>
      <c r="CX7" s="37">
        <f t="shared" ca="1" si="527"/>
        <v>12831.8025</v>
      </c>
      <c r="CY7" s="37">
        <f t="shared" ca="1" si="528"/>
        <v>0</v>
      </c>
      <c r="CZ7" s="64">
        <f t="shared" ca="1" si="163"/>
        <v>12831.8025</v>
      </c>
      <c r="DA7" s="170" cm="1">
        <f t="array" aca="1" ref="DA7" ca="1">IF(MONTH($A7) = 1, _xlfn.LET(_xlpm.value, RAND(), _xlfn.IFS(_xlpm.value&lt;=0.6, 0.9/12, AND(_xlpm.value&gt;0.6, _xlpm.value&lt;=0.8), 0.36/12, _xlpm.value&gt;0.8, -0.06/12)), DA6)</f>
        <v>7.4999999999999997E-2</v>
      </c>
      <c r="DB7" t="str">
        <f t="shared" ca="1" si="164"/>
        <v>No</v>
      </c>
      <c r="DC7">
        <f ca="1">COUNTIF(DB$4:DB7, "Yes")</f>
        <v>0</v>
      </c>
      <c r="DD7" s="37">
        <f t="shared" ca="1" si="529"/>
        <v>14163.1640625</v>
      </c>
      <c r="DE7" s="37">
        <f t="shared" ca="1" si="530"/>
        <v>0</v>
      </c>
      <c r="DF7" s="64">
        <f t="shared" ca="1" si="167"/>
        <v>14163.1640625</v>
      </c>
      <c r="DG7" s="170" cm="1">
        <f t="array" aca="1" ref="DG7" ca="1">IF(MONTH($A7) = 1, _xlfn.LET(_xlpm.value, RAND(), _xlfn.IFS(_xlpm.value&lt;=0.6, 0.9/12, AND(_xlpm.value&gt;0.6, _xlpm.value&lt;=0.8), 0.36/12, _xlpm.value&gt;0.8, -0.06/12)), DG6)</f>
        <v>-5.0000000000000001E-3</v>
      </c>
      <c r="DH7" t="str">
        <f t="shared" ca="1" si="168"/>
        <v>No</v>
      </c>
      <c r="DI7">
        <f ca="1">COUNTIF(DH$4:DH7, "Yes")</f>
        <v>0</v>
      </c>
      <c r="DJ7" s="37">
        <f t="shared" ca="1" si="531"/>
        <v>11865.599062499999</v>
      </c>
      <c r="DK7" s="37">
        <f t="shared" ca="1" si="532"/>
        <v>0</v>
      </c>
      <c r="DL7" s="64">
        <f t="shared" ca="1" si="171"/>
        <v>11865.599062499999</v>
      </c>
      <c r="DM7" s="170" cm="1">
        <f t="array" aca="1" ref="DM7" ca="1">IF(MONTH($A7) = 1, _xlfn.LET(_xlpm.value, RAND(), _xlfn.IFS(_xlpm.value&lt;=0.6, 0.9/12, AND(_xlpm.value&gt;0.6, _xlpm.value&lt;=0.8), 0.36/12, _xlpm.value&gt;0.8, -0.06/12)), DM6)</f>
        <v>7.4999999999999997E-2</v>
      </c>
      <c r="DN7" t="str">
        <f t="shared" ca="1" si="172"/>
        <v>No</v>
      </c>
      <c r="DO7">
        <f ca="1">COUNTIF(DN$4:DN7, "Yes")</f>
        <v>0</v>
      </c>
      <c r="DP7" s="37">
        <f t="shared" ca="1" si="533"/>
        <v>14163.1640625</v>
      </c>
      <c r="DQ7" s="37">
        <f t="shared" ca="1" si="534"/>
        <v>0</v>
      </c>
      <c r="DR7" s="64">
        <f t="shared" ca="1" si="175"/>
        <v>14163.1640625</v>
      </c>
      <c r="DS7" s="170" cm="1">
        <f t="array" aca="1" ref="DS7" ca="1">IF(MONTH($A7) = 1, _xlfn.LET(_xlpm.value, RAND(), _xlfn.IFS(_xlpm.value&lt;=0.6, 0.9/12, AND(_xlpm.value&gt;0.6, _xlpm.value&lt;=0.8), 0.36/12, _xlpm.value&gt;0.8, -0.06/12)), DS6)</f>
        <v>7.4999999999999997E-2</v>
      </c>
      <c r="DT7" t="str">
        <f t="shared" ca="1" si="176"/>
        <v>No</v>
      </c>
      <c r="DU7">
        <f ca="1">COUNTIF(DT$4:DT7, "Yes")</f>
        <v>0</v>
      </c>
      <c r="DV7" s="37">
        <f t="shared" ca="1" si="535"/>
        <v>14163.1640625</v>
      </c>
      <c r="DW7" s="37">
        <f t="shared" ca="1" si="536"/>
        <v>0</v>
      </c>
      <c r="DX7" s="64">
        <f t="shared" ca="1" si="179"/>
        <v>14163.1640625</v>
      </c>
      <c r="DY7" s="170" cm="1">
        <f t="array" aca="1" ref="DY7" ca="1">IF(MONTH($A7) = 1, _xlfn.LET(_xlpm.value, RAND(), _xlfn.IFS(_xlpm.value&lt;=0.6, 0.9/12, AND(_xlpm.value&gt;0.6, _xlpm.value&lt;=0.8), 0.36/12, _xlpm.value&gt;0.8, -0.06/12)), DY6)</f>
        <v>7.4999999999999997E-2</v>
      </c>
      <c r="DZ7" t="str">
        <f t="shared" ca="1" si="180"/>
        <v>No</v>
      </c>
      <c r="EA7">
        <f ca="1">COUNTIF(DZ$4:DZ7, "Yes")</f>
        <v>0</v>
      </c>
      <c r="EB7" s="37">
        <f t="shared" ca="1" si="537"/>
        <v>14163.1640625</v>
      </c>
      <c r="EC7" s="37">
        <f t="shared" ca="1" si="538"/>
        <v>0</v>
      </c>
      <c r="ED7" s="64">
        <f t="shared" ca="1" si="183"/>
        <v>14163.1640625</v>
      </c>
      <c r="EE7" s="170" cm="1">
        <f t="array" aca="1" ref="EE7" ca="1">IF(MONTH($A7) = 1, _xlfn.LET(_xlpm.value, RAND(), _xlfn.IFS(_xlpm.value&lt;=0.6, 0.9/12, AND(_xlpm.value&gt;0.6, _xlpm.value&lt;=0.8), 0.36/12, _xlpm.value&gt;0.8, -0.06/12)), EE6)</f>
        <v>0.03</v>
      </c>
      <c r="EF7" t="str">
        <f t="shared" ca="1" si="184"/>
        <v>No</v>
      </c>
      <c r="EG7">
        <f ca="1">COUNTIF(EF$4:EF7, "Yes")</f>
        <v>0</v>
      </c>
      <c r="EH7" s="37">
        <f t="shared" ca="1" si="539"/>
        <v>12831.8025</v>
      </c>
      <c r="EI7" s="37">
        <f t="shared" ca="1" si="540"/>
        <v>0</v>
      </c>
      <c r="EJ7" s="64">
        <f t="shared" ca="1" si="187"/>
        <v>12831.8025</v>
      </c>
      <c r="EK7" s="170" cm="1">
        <f t="array" aca="1" ref="EK7" ca="1">IF(MONTH($A7) = 1, _xlfn.LET(_xlpm.value, RAND(), _xlfn.IFS(_xlpm.value&lt;=0.6, 0.9/12, AND(_xlpm.value&gt;0.6, _xlpm.value&lt;=0.8), 0.36/12, _xlpm.value&gt;0.8, -0.06/12)), EK6)</f>
        <v>-5.0000000000000001E-3</v>
      </c>
      <c r="EL7" t="str">
        <f t="shared" ca="1" si="188"/>
        <v>No</v>
      </c>
      <c r="EM7">
        <f ca="1">COUNTIF(EL$4:EL7, "Yes")</f>
        <v>0</v>
      </c>
      <c r="EN7" s="37">
        <f t="shared" ca="1" si="541"/>
        <v>11865.599062499999</v>
      </c>
      <c r="EO7" s="37">
        <f t="shared" ca="1" si="542"/>
        <v>0</v>
      </c>
      <c r="EP7" s="64">
        <f t="shared" ca="1" si="191"/>
        <v>11865.599062499999</v>
      </c>
      <c r="EQ7" s="170" cm="1">
        <f t="array" aca="1" ref="EQ7" ca="1">IF(MONTH($A7) = 1, _xlfn.LET(_xlpm.value, RAND(), _xlfn.IFS(_xlpm.value&lt;=0.6, 0.9/12, AND(_xlpm.value&gt;0.6, _xlpm.value&lt;=0.8), 0.36/12, _xlpm.value&gt;0.8, -0.06/12)), EQ6)</f>
        <v>0.03</v>
      </c>
      <c r="ER7" t="str">
        <f t="shared" ca="1" si="192"/>
        <v>No</v>
      </c>
      <c r="ES7">
        <f ca="1">COUNTIF(ER$4:ER7, "Yes")</f>
        <v>0</v>
      </c>
      <c r="ET7" s="37">
        <f t="shared" ca="1" si="543"/>
        <v>12831.8025</v>
      </c>
      <c r="EU7" s="37">
        <f t="shared" ca="1" si="544"/>
        <v>0</v>
      </c>
      <c r="EV7" s="64">
        <f t="shared" ca="1" si="195"/>
        <v>12831.8025</v>
      </c>
      <c r="EW7" s="170" cm="1">
        <f t="array" aca="1" ref="EW7" ca="1">IF(MONTH($A7) = 1, _xlfn.LET(_xlpm.value, RAND(), _xlfn.IFS(_xlpm.value&lt;=0.6, 0.9/12, AND(_xlpm.value&gt;0.6, _xlpm.value&lt;=0.8), 0.36/12, _xlpm.value&gt;0.8, -0.06/12)), EW6)</f>
        <v>0.03</v>
      </c>
      <c r="EX7" t="str">
        <f t="shared" ca="1" si="196"/>
        <v>No</v>
      </c>
      <c r="EY7">
        <f ca="1">COUNTIF(EX$4:EX7, "Yes")</f>
        <v>0</v>
      </c>
      <c r="EZ7" s="37">
        <f t="shared" ca="1" si="545"/>
        <v>12831.8025</v>
      </c>
      <c r="FA7" s="37">
        <f t="shared" ca="1" si="546"/>
        <v>0</v>
      </c>
      <c r="FB7" s="64">
        <f t="shared" ca="1" si="199"/>
        <v>12831.8025</v>
      </c>
      <c r="FC7" s="170" cm="1">
        <f t="array" aca="1" ref="FC7" ca="1">IF(MONTH($A7) = 1, _xlfn.LET(_xlpm.value, RAND(), _xlfn.IFS(_xlpm.value&lt;=0.6, 0.9/12, AND(_xlpm.value&gt;0.6, _xlpm.value&lt;=0.8), 0.36/12, _xlpm.value&gt;0.8, -0.06/12)), FC6)</f>
        <v>-5.0000000000000001E-3</v>
      </c>
      <c r="FD7" t="str">
        <f t="shared" ca="1" si="200"/>
        <v>No</v>
      </c>
      <c r="FE7">
        <f ca="1">COUNTIF(FD$4:FD7, "Yes")</f>
        <v>0</v>
      </c>
      <c r="FF7" s="37">
        <f t="shared" ca="1" si="547"/>
        <v>11865.599062499999</v>
      </c>
      <c r="FG7" s="37">
        <f t="shared" ca="1" si="548"/>
        <v>0</v>
      </c>
      <c r="FH7" s="64">
        <f t="shared" ca="1" si="203"/>
        <v>11865.599062499999</v>
      </c>
      <c r="FI7" s="170" cm="1">
        <f t="array" aca="1" ref="FI7" ca="1">IF(MONTH($A7) = 1, _xlfn.LET(_xlpm.value, RAND(), _xlfn.IFS(_xlpm.value&lt;=0.6, 0.9/12, AND(_xlpm.value&gt;0.6, _xlpm.value&lt;=0.8), 0.36/12, _xlpm.value&gt;0.8, -0.06/12)), FI6)</f>
        <v>7.4999999999999997E-2</v>
      </c>
      <c r="FJ7" t="str">
        <f t="shared" ca="1" si="204"/>
        <v>No</v>
      </c>
      <c r="FK7">
        <f ca="1">COUNTIF(FJ$4:FJ7, "Yes")</f>
        <v>0</v>
      </c>
      <c r="FL7" s="37">
        <f t="shared" ca="1" si="549"/>
        <v>14163.1640625</v>
      </c>
      <c r="FM7" s="37">
        <f t="shared" ca="1" si="550"/>
        <v>0</v>
      </c>
      <c r="FN7" s="64">
        <f t="shared" ca="1" si="207"/>
        <v>14163.1640625</v>
      </c>
      <c r="FO7" s="170" cm="1">
        <f t="array" aca="1" ref="FO7" ca="1">IF(MONTH($A7) = 1, _xlfn.LET(_xlpm.value, RAND(), _xlfn.IFS(_xlpm.value&lt;=0.6, 0.9/12, AND(_xlpm.value&gt;0.6, _xlpm.value&lt;=0.8), 0.36/12, _xlpm.value&gt;0.8, -0.06/12)), FO6)</f>
        <v>7.4999999999999997E-2</v>
      </c>
      <c r="FP7" t="str">
        <f t="shared" ca="1" si="208"/>
        <v>No</v>
      </c>
      <c r="FQ7">
        <f ca="1">COUNTIF(FP$4:FP7, "Yes")</f>
        <v>0</v>
      </c>
      <c r="FR7" s="37">
        <f t="shared" ca="1" si="551"/>
        <v>14163.1640625</v>
      </c>
      <c r="FS7" s="37">
        <f t="shared" ca="1" si="552"/>
        <v>0</v>
      </c>
      <c r="FT7" s="64">
        <f t="shared" ca="1" si="211"/>
        <v>14163.1640625</v>
      </c>
      <c r="FU7" s="170" cm="1">
        <f t="array" aca="1" ref="FU7" ca="1">IF(MONTH($A7) = 1, _xlfn.LET(_xlpm.value, RAND(), _xlfn.IFS(_xlpm.value&lt;=0.6, 0.9/12, AND(_xlpm.value&gt;0.6, _xlpm.value&lt;=0.8), 0.36/12, _xlpm.value&gt;0.8, -0.06/12)), FU6)</f>
        <v>7.4999999999999997E-2</v>
      </c>
      <c r="FV7" t="str">
        <f t="shared" ca="1" si="212"/>
        <v>No</v>
      </c>
      <c r="FW7">
        <f ca="1">COUNTIF(FV$4:FV7, "Yes")</f>
        <v>0</v>
      </c>
      <c r="FX7" s="37">
        <f t="shared" ca="1" si="553"/>
        <v>14163.1640625</v>
      </c>
      <c r="FY7" s="37">
        <f t="shared" ca="1" si="554"/>
        <v>0</v>
      </c>
      <c r="FZ7" s="64">
        <f t="shared" ca="1" si="215"/>
        <v>14163.1640625</v>
      </c>
      <c r="GA7" s="170" cm="1">
        <f t="array" aca="1" ref="GA7" ca="1">IF(MONTH($A7) = 1, _xlfn.LET(_xlpm.value, RAND(), _xlfn.IFS(_xlpm.value&lt;=0.6, 0.9/12, AND(_xlpm.value&gt;0.6, _xlpm.value&lt;=0.8), 0.36/12, _xlpm.value&gt;0.8, -0.06/12)), GA6)</f>
        <v>-5.0000000000000001E-3</v>
      </c>
      <c r="GB7" t="str">
        <f t="shared" ca="1" si="216"/>
        <v>No</v>
      </c>
      <c r="GC7">
        <f ca="1">COUNTIF(GB$4:GB7, "Yes")</f>
        <v>2</v>
      </c>
      <c r="GD7" s="37">
        <f t="shared" ca="1" si="555"/>
        <v>10285.59375</v>
      </c>
      <c r="GE7" s="37">
        <f t="shared" ca="1" si="556"/>
        <v>1502.3658355743707</v>
      </c>
      <c r="GF7" s="64">
        <f t="shared" ca="1" si="219"/>
        <v>11787.95958557437</v>
      </c>
      <c r="GG7" s="170" cm="1">
        <f t="array" aca="1" ref="GG7" ca="1">IF(MONTH($A7) = 1, _xlfn.LET(_xlpm.value, RAND(), _xlfn.IFS(_xlpm.value&lt;=0.6, 0.9/12, AND(_xlpm.value&gt;0.6, _xlpm.value&lt;=0.8), 0.36/12, _xlpm.value&gt;0.8, -0.06/12)), GG6)</f>
        <v>7.4999999999999997E-2</v>
      </c>
      <c r="GH7" t="str">
        <f t="shared" ca="1" si="220"/>
        <v>No</v>
      </c>
      <c r="GI7">
        <f ca="1">COUNTIF(GH$4:GH7, "Yes")</f>
        <v>0</v>
      </c>
      <c r="GJ7" s="37">
        <f t="shared" ca="1" si="557"/>
        <v>14163.1640625</v>
      </c>
      <c r="GK7" s="37">
        <f t="shared" ca="1" si="558"/>
        <v>0</v>
      </c>
      <c r="GL7" s="64">
        <f t="shared" ca="1" si="223"/>
        <v>14163.1640625</v>
      </c>
      <c r="GM7" s="170" cm="1">
        <f t="array" aca="1" ref="GM7" ca="1">IF(MONTH($A7) = 1, _xlfn.LET(_xlpm.value, RAND(), _xlfn.IFS(_xlpm.value&lt;=0.6, 0.9/12, AND(_xlpm.value&gt;0.6, _xlpm.value&lt;=0.8), 0.36/12, _xlpm.value&gt;0.8, -0.06/12)), GM6)</f>
        <v>0.03</v>
      </c>
      <c r="GN7" t="str">
        <f t="shared" ca="1" si="224"/>
        <v>No</v>
      </c>
      <c r="GO7">
        <f ca="1">COUNTIF(GN$4:GN7, "Yes")</f>
        <v>1</v>
      </c>
      <c r="GP7" s="37">
        <f t="shared" ca="1" si="559"/>
        <v>11292.075000000001</v>
      </c>
      <c r="GQ7" s="37">
        <f t="shared" ca="1" si="560"/>
        <v>300.12443071715194</v>
      </c>
      <c r="GR7" s="64">
        <f t="shared" ca="1" si="227"/>
        <v>11592.199430717154</v>
      </c>
      <c r="GS7" s="170" cm="1">
        <f t="array" aca="1" ref="GS7" ca="1">IF(MONTH($A7) = 1, _xlfn.LET(_xlpm.value, RAND(), _xlfn.IFS(_xlpm.value&lt;=0.6, 0.9/12, AND(_xlpm.value&gt;0.6, _xlpm.value&lt;=0.8), 0.36/12, _xlpm.value&gt;0.8, -0.06/12)), GS6)</f>
        <v>7.4999999999999997E-2</v>
      </c>
      <c r="GT7" t="str">
        <f t="shared" ca="1" si="228"/>
        <v>No</v>
      </c>
      <c r="GU7">
        <f ca="1">COUNTIF(GT$4:GT7, "Yes")</f>
        <v>0</v>
      </c>
      <c r="GV7" s="37">
        <f t="shared" ca="1" si="561"/>
        <v>14163.1640625</v>
      </c>
      <c r="GW7" s="37">
        <f t="shared" ca="1" si="562"/>
        <v>0</v>
      </c>
      <c r="GX7" s="64">
        <f t="shared" ca="1" si="231"/>
        <v>14163.1640625</v>
      </c>
      <c r="GY7" s="170" cm="1">
        <f t="array" aca="1" ref="GY7" ca="1">IF(MONTH($A7) = 1, _xlfn.LET(_xlpm.value, RAND(), _xlfn.IFS(_xlpm.value&lt;=0.6, 0.9/12, AND(_xlpm.value&gt;0.6, _xlpm.value&lt;=0.8), 0.36/12, _xlpm.value&gt;0.8, -0.06/12)), GY6)</f>
        <v>7.4999999999999997E-2</v>
      </c>
      <c r="GZ7" t="str">
        <f t="shared" ca="1" si="232"/>
        <v>No</v>
      </c>
      <c r="HA7">
        <f ca="1">COUNTIF(GZ$4:GZ7, "Yes")</f>
        <v>0</v>
      </c>
      <c r="HB7" s="37">
        <f t="shared" ca="1" si="563"/>
        <v>14163.1640625</v>
      </c>
      <c r="HC7" s="37">
        <f t="shared" ca="1" si="564"/>
        <v>0</v>
      </c>
      <c r="HD7" s="64">
        <f t="shared" ca="1" si="235"/>
        <v>14163.1640625</v>
      </c>
      <c r="HE7" s="170" cm="1">
        <f t="array" aca="1" ref="HE7" ca="1">IF(MONTH($A7) = 1, _xlfn.LET(_xlpm.value, RAND(), _xlfn.IFS(_xlpm.value&lt;=0.6, 0.9/12, AND(_xlpm.value&gt;0.6, _xlpm.value&lt;=0.8), 0.36/12, _xlpm.value&gt;0.8, -0.06/12)), HE6)</f>
        <v>-5.0000000000000001E-3</v>
      </c>
      <c r="HF7" t="str">
        <f t="shared" ca="1" si="236"/>
        <v>No</v>
      </c>
      <c r="HG7">
        <f ca="1">COUNTIF(HF$4:HF7, "Yes")</f>
        <v>0</v>
      </c>
      <c r="HH7" s="37">
        <f t="shared" ca="1" si="565"/>
        <v>11865.599062499999</v>
      </c>
      <c r="HI7" s="37">
        <f t="shared" ca="1" si="566"/>
        <v>0</v>
      </c>
      <c r="HJ7" s="64">
        <f t="shared" ca="1" si="239"/>
        <v>11865.599062499999</v>
      </c>
      <c r="HK7" s="170" cm="1">
        <f t="array" aca="1" ref="HK7" ca="1">IF(MONTH($A7) = 1, _xlfn.LET(_xlpm.value, RAND(), _xlfn.IFS(_xlpm.value&lt;=0.6, 0.9/12, AND(_xlpm.value&gt;0.6, _xlpm.value&lt;=0.8), 0.36/12, _xlpm.value&gt;0.8, -0.06/12)), HK6)</f>
        <v>7.4999999999999997E-2</v>
      </c>
      <c r="HL7" t="str">
        <f t="shared" ca="1" si="240"/>
        <v>No</v>
      </c>
      <c r="HM7">
        <f ca="1">COUNTIF(HL$4:HL7, "Yes")</f>
        <v>0</v>
      </c>
      <c r="HN7" s="37">
        <f t="shared" ca="1" si="567"/>
        <v>14163.1640625</v>
      </c>
      <c r="HO7" s="37">
        <f t="shared" ca="1" si="568"/>
        <v>0</v>
      </c>
      <c r="HP7" s="64">
        <f t="shared" ca="1" si="243"/>
        <v>14163.1640625</v>
      </c>
      <c r="HQ7" s="170" cm="1">
        <f t="array" aca="1" ref="HQ7" ca="1">IF(MONTH($A7) = 1, _xlfn.LET(_xlpm.value, RAND(), _xlfn.IFS(_xlpm.value&lt;=0.6, 0.9/12, AND(_xlpm.value&gt;0.6, _xlpm.value&lt;=0.8), 0.36/12, _xlpm.value&gt;0.8, -0.06/12)), HQ6)</f>
        <v>7.4999999999999997E-2</v>
      </c>
      <c r="HR7" t="str">
        <f t="shared" ca="1" si="244"/>
        <v>No</v>
      </c>
      <c r="HS7">
        <f ca="1">COUNTIF(HR$4:HR7, "Yes")</f>
        <v>0</v>
      </c>
      <c r="HT7" s="37">
        <f t="shared" ca="1" si="569"/>
        <v>14163.1640625</v>
      </c>
      <c r="HU7" s="37">
        <f t="shared" ca="1" si="570"/>
        <v>0</v>
      </c>
      <c r="HV7" s="64">
        <f t="shared" ca="1" si="247"/>
        <v>14163.1640625</v>
      </c>
      <c r="HW7" s="170" cm="1">
        <f t="array" aca="1" ref="HW7" ca="1">IF(MONTH($A7) = 1, _xlfn.LET(_xlpm.value, RAND(), _xlfn.IFS(_xlpm.value&lt;=0.6, 0.9/12, AND(_xlpm.value&gt;0.6, _xlpm.value&lt;=0.8), 0.36/12, _xlpm.value&gt;0.8, -0.06/12)), HW6)</f>
        <v>7.4999999999999997E-2</v>
      </c>
      <c r="HX7" t="str">
        <f t="shared" ca="1" si="248"/>
        <v>Yes</v>
      </c>
      <c r="HY7">
        <f ca="1">COUNTIF(HX$4:HX7, "Yes")</f>
        <v>1</v>
      </c>
      <c r="HZ7" s="37">
        <f t="shared" ca="1" si="571"/>
        <v>11951.71875</v>
      </c>
      <c r="IA7" s="37">
        <f t="shared" ca="1" si="572"/>
        <v>150</v>
      </c>
      <c r="IB7" s="64">
        <f t="shared" ca="1" si="251"/>
        <v>12101.71875</v>
      </c>
      <c r="IC7" s="170" cm="1">
        <f t="array" aca="1" ref="IC7" ca="1">IF(MONTH($A7) = 1, _xlfn.LET(_xlpm.value, RAND(), _xlfn.IFS(_xlpm.value&lt;=0.6, 0.9/12, AND(_xlpm.value&gt;0.6, _xlpm.value&lt;=0.8), 0.36/12, _xlpm.value&gt;0.8, -0.06/12)), IC6)</f>
        <v>7.4999999999999997E-2</v>
      </c>
      <c r="ID7" t="str">
        <f t="shared" ca="1" si="252"/>
        <v>Yes</v>
      </c>
      <c r="IE7">
        <f ca="1">COUNTIF(ID$4:ID7, "Yes")</f>
        <v>1</v>
      </c>
      <c r="IF7" s="37">
        <f t="shared" ca="1" si="573"/>
        <v>11951.71875</v>
      </c>
      <c r="IG7" s="37">
        <f t="shared" ca="1" si="574"/>
        <v>150</v>
      </c>
      <c r="IH7" s="64">
        <f t="shared" ca="1" si="255"/>
        <v>12101.71875</v>
      </c>
      <c r="II7" s="170" cm="1">
        <f t="array" aca="1" ref="II7" ca="1">IF(MONTH($A7) = 1, _xlfn.LET(_xlpm.value, RAND(), _xlfn.IFS(_xlpm.value&lt;=0.6, 0.9/12, AND(_xlpm.value&gt;0.6, _xlpm.value&lt;=0.8), 0.36/12, _xlpm.value&gt;0.8, -0.06/12)), II6)</f>
        <v>7.4999999999999997E-2</v>
      </c>
      <c r="IJ7" t="str">
        <f t="shared" ca="1" si="256"/>
        <v>No</v>
      </c>
      <c r="IK7">
        <f ca="1">COUNTIF(IJ$4:IJ7, "Yes")</f>
        <v>0</v>
      </c>
      <c r="IL7" s="37">
        <f t="shared" ca="1" si="575"/>
        <v>14163.1640625</v>
      </c>
      <c r="IM7" s="37">
        <f t="shared" ca="1" si="576"/>
        <v>0</v>
      </c>
      <c r="IN7" s="64">
        <f t="shared" ca="1" si="259"/>
        <v>14163.1640625</v>
      </c>
      <c r="IO7" s="170" cm="1">
        <f t="array" aca="1" ref="IO7" ca="1">IF(MONTH($A7) = 1, _xlfn.LET(_xlpm.value, RAND(), _xlfn.IFS(_xlpm.value&lt;=0.6, 0.9/12, AND(_xlpm.value&gt;0.6, _xlpm.value&lt;=0.8), 0.36/12, _xlpm.value&gt;0.8, -0.06/12)), IO6)</f>
        <v>-5.0000000000000001E-3</v>
      </c>
      <c r="IP7" t="str">
        <f t="shared" ca="1" si="260"/>
        <v>No</v>
      </c>
      <c r="IQ7">
        <f ca="1">COUNTIF(IP$4:IP7, "Yes")</f>
        <v>0</v>
      </c>
      <c r="IR7" s="37">
        <f t="shared" ca="1" si="577"/>
        <v>11865.599062499999</v>
      </c>
      <c r="IS7" s="37">
        <f t="shared" ca="1" si="578"/>
        <v>0</v>
      </c>
      <c r="IT7" s="64">
        <f t="shared" ca="1" si="263"/>
        <v>11865.599062499999</v>
      </c>
      <c r="IU7" s="170" cm="1">
        <f t="array" aca="1" ref="IU7" ca="1">IF(MONTH($A7) = 1, _xlfn.LET(_xlpm.value, RAND(), _xlfn.IFS(_xlpm.value&lt;=0.6, 0.9/12, AND(_xlpm.value&gt;0.6, _xlpm.value&lt;=0.8), 0.36/12, _xlpm.value&gt;0.8, -0.06/12)), IU6)</f>
        <v>7.4999999999999997E-2</v>
      </c>
      <c r="IV7" t="str">
        <f t="shared" ca="1" si="264"/>
        <v>No</v>
      </c>
      <c r="IW7">
        <f ca="1">COUNTIF(IV$4:IV7, "Yes")</f>
        <v>0</v>
      </c>
      <c r="IX7" s="37">
        <f t="shared" ca="1" si="579"/>
        <v>14163.1640625</v>
      </c>
      <c r="IY7" s="37">
        <f t="shared" ca="1" si="580"/>
        <v>0</v>
      </c>
      <c r="IZ7" s="64">
        <f t="shared" ca="1" si="267"/>
        <v>14163.1640625</v>
      </c>
      <c r="JA7" s="170" cm="1">
        <f t="array" aca="1" ref="JA7" ca="1">IF(MONTH($A7) = 1, _xlfn.LET(_xlpm.value, RAND(), _xlfn.IFS(_xlpm.value&lt;=0.6, 0.9/12, AND(_xlpm.value&gt;0.6, _xlpm.value&lt;=0.8), 0.36/12, _xlpm.value&gt;0.8, -0.06/12)), JA6)</f>
        <v>7.4999999999999997E-2</v>
      </c>
      <c r="JB7" t="str">
        <f t="shared" ca="1" si="268"/>
        <v>No</v>
      </c>
      <c r="JC7">
        <f ca="1">COUNTIF(JB$4:JB7, "Yes")</f>
        <v>0</v>
      </c>
      <c r="JD7" s="37">
        <f t="shared" ca="1" si="581"/>
        <v>14163.1640625</v>
      </c>
      <c r="JE7" s="37">
        <f t="shared" ca="1" si="582"/>
        <v>0</v>
      </c>
      <c r="JF7" s="64">
        <f t="shared" ca="1" si="271"/>
        <v>14163.1640625</v>
      </c>
      <c r="JG7" s="170" cm="1">
        <f t="array" aca="1" ref="JG7" ca="1">IF(MONTH($A7) = 1, _xlfn.LET(_xlpm.value, RAND(), _xlfn.IFS(_xlpm.value&lt;=0.6, 0.9/12, AND(_xlpm.value&gt;0.6, _xlpm.value&lt;=0.8), 0.36/12, _xlpm.value&gt;0.8, -0.06/12)), JG6)</f>
        <v>7.4999999999999997E-2</v>
      </c>
      <c r="JH7" t="str">
        <f t="shared" ca="1" si="272"/>
        <v>No</v>
      </c>
      <c r="JI7">
        <f ca="1">COUNTIF(JH$4:JH7, "Yes")</f>
        <v>0</v>
      </c>
      <c r="JJ7" s="37">
        <f t="shared" ca="1" si="583"/>
        <v>14163.1640625</v>
      </c>
      <c r="JK7" s="37">
        <f t="shared" ca="1" si="584"/>
        <v>0</v>
      </c>
      <c r="JL7" s="64">
        <f t="shared" ca="1" si="275"/>
        <v>14163.1640625</v>
      </c>
      <c r="JM7" s="170" cm="1">
        <f t="array" aca="1" ref="JM7" ca="1">IF(MONTH($A7) = 1, _xlfn.LET(_xlpm.value, RAND(), _xlfn.IFS(_xlpm.value&lt;=0.6, 0.9/12, AND(_xlpm.value&gt;0.6, _xlpm.value&lt;=0.8), 0.36/12, _xlpm.value&gt;0.8, -0.06/12)), JM6)</f>
        <v>7.4999999999999997E-2</v>
      </c>
      <c r="JN7" t="str">
        <f t="shared" ca="1" si="276"/>
        <v>No</v>
      </c>
      <c r="JO7">
        <f ca="1">COUNTIF(JN$4:JN7, "Yes")</f>
        <v>0</v>
      </c>
      <c r="JP7" s="37">
        <f t="shared" ca="1" si="585"/>
        <v>14163.1640625</v>
      </c>
      <c r="JQ7" s="37">
        <f t="shared" ca="1" si="586"/>
        <v>0</v>
      </c>
      <c r="JR7" s="64">
        <f t="shared" ca="1" si="279"/>
        <v>14163.1640625</v>
      </c>
      <c r="JS7" s="170" cm="1">
        <f t="array" aca="1" ref="JS7" ca="1">IF(MONTH($A7) = 1, _xlfn.LET(_xlpm.value, RAND(), _xlfn.IFS(_xlpm.value&lt;=0.6, 0.9/12, AND(_xlpm.value&gt;0.6, _xlpm.value&lt;=0.8), 0.36/12, _xlpm.value&gt;0.8, -0.06/12)), JS6)</f>
        <v>0.03</v>
      </c>
      <c r="JT7" t="str">
        <f t="shared" ca="1" si="280"/>
        <v>No</v>
      </c>
      <c r="JU7">
        <f ca="1">COUNTIF(JT$4:JT7, "Yes")</f>
        <v>0</v>
      </c>
      <c r="JV7" s="37">
        <f t="shared" ca="1" si="587"/>
        <v>12831.8025</v>
      </c>
      <c r="JW7" s="37">
        <f t="shared" ca="1" si="588"/>
        <v>0</v>
      </c>
      <c r="JX7" s="64">
        <f t="shared" ca="1" si="283"/>
        <v>12831.8025</v>
      </c>
      <c r="JY7" s="170" cm="1">
        <f t="array" aca="1" ref="JY7" ca="1">IF(MONTH($A7) = 1, _xlfn.LET(_xlpm.value, RAND(), _xlfn.IFS(_xlpm.value&lt;=0.6, 0.9/12, AND(_xlpm.value&gt;0.6, _xlpm.value&lt;=0.8), 0.36/12, _xlpm.value&gt;0.8, -0.06/12)), JY6)</f>
        <v>-5.0000000000000001E-3</v>
      </c>
      <c r="JZ7" t="str">
        <f t="shared" ca="1" si="284"/>
        <v>No</v>
      </c>
      <c r="KA7">
        <f ca="1">COUNTIF(JZ$4:JZ7, "Yes")</f>
        <v>0</v>
      </c>
      <c r="KB7" s="37">
        <f t="shared" ca="1" si="589"/>
        <v>11865.599062499999</v>
      </c>
      <c r="KC7" s="37">
        <f t="shared" ca="1" si="590"/>
        <v>0</v>
      </c>
      <c r="KD7" s="64">
        <f t="shared" ca="1" si="287"/>
        <v>11865.599062499999</v>
      </c>
      <c r="KE7" s="170" cm="1">
        <f t="array" aca="1" ref="KE7" ca="1">IF(MONTH($A7) = 1, _xlfn.LET(_xlpm.value, RAND(), _xlfn.IFS(_xlpm.value&lt;=0.6, 0.9/12, AND(_xlpm.value&gt;0.6, _xlpm.value&lt;=0.8), 0.36/12, _xlpm.value&gt;0.8, -0.06/12)), KE6)</f>
        <v>-5.0000000000000001E-3</v>
      </c>
      <c r="KF7" t="str">
        <f t="shared" ca="1" si="288"/>
        <v>No</v>
      </c>
      <c r="KG7">
        <f ca="1">COUNTIF(KF$4:KF7, "Yes")</f>
        <v>0</v>
      </c>
      <c r="KH7" s="37">
        <f t="shared" ca="1" si="591"/>
        <v>11865.599062499999</v>
      </c>
      <c r="KI7" s="37">
        <f t="shared" ca="1" si="592"/>
        <v>0</v>
      </c>
      <c r="KJ7" s="64">
        <f t="shared" ca="1" si="291"/>
        <v>11865.599062499999</v>
      </c>
      <c r="KK7" s="170" cm="1">
        <f t="array" aca="1" ref="KK7" ca="1">IF(MONTH($A7) = 1, _xlfn.LET(_xlpm.value, RAND(), _xlfn.IFS(_xlpm.value&lt;=0.6, 0.9/12, AND(_xlpm.value&gt;0.6, _xlpm.value&lt;=0.8), 0.36/12, _xlpm.value&gt;0.8, -0.06/12)), KK6)</f>
        <v>-5.0000000000000001E-3</v>
      </c>
      <c r="KL7" t="str">
        <f t="shared" ca="1" si="292"/>
        <v>No</v>
      </c>
      <c r="KM7">
        <f ca="1">COUNTIF(KL$4:KL7, "Yes")</f>
        <v>0</v>
      </c>
      <c r="KN7" s="37">
        <f t="shared" ca="1" si="593"/>
        <v>11865.599062499999</v>
      </c>
      <c r="KO7" s="37">
        <f t="shared" ca="1" si="594"/>
        <v>0</v>
      </c>
      <c r="KP7" s="64">
        <f t="shared" ca="1" si="295"/>
        <v>11865.599062499999</v>
      </c>
      <c r="KQ7" s="170" cm="1">
        <f t="array" aca="1" ref="KQ7" ca="1">IF(MONTH($A7) = 1, _xlfn.LET(_xlpm.value, RAND(), _xlfn.IFS(_xlpm.value&lt;=0.6, 0.9/12, AND(_xlpm.value&gt;0.6, _xlpm.value&lt;=0.8), 0.36/12, _xlpm.value&gt;0.8, -0.06/12)), KQ6)</f>
        <v>7.4999999999999997E-2</v>
      </c>
      <c r="KR7" t="str">
        <f t="shared" ca="1" si="296"/>
        <v>No</v>
      </c>
      <c r="KS7">
        <f ca="1">COUNTIF(KR$4:KR7, "Yes")</f>
        <v>0</v>
      </c>
      <c r="KT7" s="37">
        <f t="shared" ca="1" si="595"/>
        <v>14163.1640625</v>
      </c>
      <c r="KU7" s="37">
        <f t="shared" ca="1" si="596"/>
        <v>0</v>
      </c>
      <c r="KV7" s="64">
        <f t="shared" ca="1" si="299"/>
        <v>14163.1640625</v>
      </c>
      <c r="KW7" s="170" cm="1">
        <f t="array" aca="1" ref="KW7" ca="1">IF(MONTH($A7) = 1, _xlfn.LET(_xlpm.value, RAND(), _xlfn.IFS(_xlpm.value&lt;=0.6, 0.9/12, AND(_xlpm.value&gt;0.6, _xlpm.value&lt;=0.8), 0.36/12, _xlpm.value&gt;0.8, -0.06/12)), KW6)</f>
        <v>7.4999999999999997E-2</v>
      </c>
      <c r="KX7" t="str">
        <f t="shared" ca="1" si="300"/>
        <v>No</v>
      </c>
      <c r="KY7">
        <f ca="1">COUNTIF(KX$4:KX7, "Yes")</f>
        <v>0</v>
      </c>
      <c r="KZ7" s="37">
        <f t="shared" ca="1" si="597"/>
        <v>14163.1640625</v>
      </c>
      <c r="LA7" s="37">
        <f t="shared" ca="1" si="598"/>
        <v>0</v>
      </c>
      <c r="LB7" s="64">
        <f t="shared" ca="1" si="303"/>
        <v>14163.1640625</v>
      </c>
      <c r="LC7" s="170" cm="1">
        <f t="array" aca="1" ref="LC7" ca="1">IF(MONTH($A7) = 1, _xlfn.LET(_xlpm.value, RAND(), _xlfn.IFS(_xlpm.value&lt;=0.6, 0.9/12, AND(_xlpm.value&gt;0.6, _xlpm.value&lt;=0.8), 0.36/12, _xlpm.value&gt;0.8, -0.06/12)), LC6)</f>
        <v>-5.0000000000000001E-3</v>
      </c>
      <c r="LD7" t="str">
        <f t="shared" ca="1" si="304"/>
        <v>No</v>
      </c>
      <c r="LE7">
        <f ca="1">COUNTIF(LD$4:LD7, "Yes")</f>
        <v>0</v>
      </c>
      <c r="LF7" s="37">
        <f t="shared" ca="1" si="599"/>
        <v>11865.599062499999</v>
      </c>
      <c r="LG7" s="37">
        <f t="shared" ca="1" si="600"/>
        <v>0</v>
      </c>
      <c r="LH7" s="64">
        <f t="shared" ca="1" si="307"/>
        <v>11865.599062499999</v>
      </c>
      <c r="LI7" s="170" cm="1">
        <f t="array" aca="1" ref="LI7" ca="1">IF(MONTH($A7) = 1, _xlfn.LET(_xlpm.value, RAND(), _xlfn.IFS(_xlpm.value&lt;=0.6, 0.9/12, AND(_xlpm.value&gt;0.6, _xlpm.value&lt;=0.8), 0.36/12, _xlpm.value&gt;0.8, -0.06/12)), LI6)</f>
        <v>7.4999999999999997E-2</v>
      </c>
      <c r="LJ7" t="str">
        <f t="shared" ca="1" si="308"/>
        <v>No</v>
      </c>
      <c r="LK7">
        <f ca="1">COUNTIF(LJ$4:LJ7, "Yes")</f>
        <v>0</v>
      </c>
      <c r="LL7" s="37">
        <f t="shared" ca="1" si="601"/>
        <v>14163.1640625</v>
      </c>
      <c r="LM7" s="37">
        <f t="shared" ca="1" si="602"/>
        <v>0</v>
      </c>
      <c r="LN7" s="64">
        <f t="shared" ca="1" si="311"/>
        <v>14163.1640625</v>
      </c>
      <c r="LO7" s="170" cm="1">
        <f t="array" aca="1" ref="LO7" ca="1">IF(MONTH($A7) = 1, _xlfn.LET(_xlpm.value, RAND(), _xlfn.IFS(_xlpm.value&lt;=0.6, 0.9/12, AND(_xlpm.value&gt;0.6, _xlpm.value&lt;=0.8), 0.36/12, _xlpm.value&gt;0.8, -0.06/12)), LO6)</f>
        <v>0.03</v>
      </c>
      <c r="LP7" t="str">
        <f t="shared" ca="1" si="312"/>
        <v>No</v>
      </c>
      <c r="LQ7">
        <f ca="1">COUNTIF(LP$4:LP7, "Yes")</f>
        <v>0</v>
      </c>
      <c r="LR7" s="37">
        <f t="shared" ca="1" si="603"/>
        <v>12831.8025</v>
      </c>
      <c r="LS7" s="37">
        <f t="shared" ca="1" si="604"/>
        <v>0</v>
      </c>
      <c r="LT7" s="64">
        <f t="shared" ca="1" si="315"/>
        <v>12831.8025</v>
      </c>
      <c r="LU7" s="170" cm="1">
        <f t="array" aca="1" ref="LU7" ca="1">IF(MONTH($A7) = 1, _xlfn.LET(_xlpm.value, RAND(), _xlfn.IFS(_xlpm.value&lt;=0.6, 0.9/12, AND(_xlpm.value&gt;0.6, _xlpm.value&lt;=0.8), 0.36/12, _xlpm.value&gt;0.8, -0.06/12)), LU6)</f>
        <v>7.4999999999999997E-2</v>
      </c>
      <c r="LV7" t="str">
        <f t="shared" ca="1" si="316"/>
        <v>No</v>
      </c>
      <c r="LW7">
        <f ca="1">COUNTIF(LV$4:LV7, "Yes")</f>
        <v>0</v>
      </c>
      <c r="LX7" s="37">
        <f t="shared" ca="1" si="605"/>
        <v>14163.1640625</v>
      </c>
      <c r="LY7" s="37">
        <f t="shared" ca="1" si="606"/>
        <v>0</v>
      </c>
      <c r="LZ7" s="64">
        <f t="shared" ca="1" si="319"/>
        <v>14163.1640625</v>
      </c>
      <c r="MA7" s="170" cm="1">
        <f t="array" aca="1" ref="MA7" ca="1">IF(MONTH($A7) = 1, _xlfn.LET(_xlpm.value, RAND(), _xlfn.IFS(_xlpm.value&lt;=0.6, 0.9/12, AND(_xlpm.value&gt;0.6, _xlpm.value&lt;=0.8), 0.36/12, _xlpm.value&gt;0.8, -0.06/12)), MA6)</f>
        <v>7.4999999999999997E-2</v>
      </c>
      <c r="MB7" t="str">
        <f t="shared" ca="1" si="320"/>
        <v>No</v>
      </c>
      <c r="MC7">
        <f ca="1">COUNTIF(MB$4:MB7, "Yes")</f>
        <v>0</v>
      </c>
      <c r="MD7" s="37">
        <f t="shared" ca="1" si="607"/>
        <v>14163.1640625</v>
      </c>
      <c r="ME7" s="37">
        <f t="shared" ca="1" si="608"/>
        <v>0</v>
      </c>
      <c r="MF7" s="64">
        <f t="shared" ca="1" si="323"/>
        <v>14163.1640625</v>
      </c>
      <c r="MG7" s="170" cm="1">
        <f t="array" aca="1" ref="MG7" ca="1">IF(MONTH($A7) = 1, _xlfn.LET(_xlpm.value, RAND(), _xlfn.IFS(_xlpm.value&lt;=0.6, 0.9/12, AND(_xlpm.value&gt;0.6, _xlpm.value&lt;=0.8), 0.36/12, _xlpm.value&gt;0.8, -0.06/12)), MG6)</f>
        <v>7.4999999999999997E-2</v>
      </c>
      <c r="MH7" t="str">
        <f t="shared" ca="1" si="324"/>
        <v>No</v>
      </c>
      <c r="MI7">
        <f ca="1">COUNTIF(MH$4:MH7, "Yes")</f>
        <v>0</v>
      </c>
      <c r="MJ7" s="37">
        <f t="shared" ca="1" si="609"/>
        <v>14163.1640625</v>
      </c>
      <c r="MK7" s="37">
        <f t="shared" ca="1" si="610"/>
        <v>0</v>
      </c>
      <c r="ML7" s="64">
        <f t="shared" ca="1" si="327"/>
        <v>14163.1640625</v>
      </c>
      <c r="MM7" s="170" cm="1">
        <f t="array" aca="1" ref="MM7" ca="1">IF(MONTH($A7) = 1, _xlfn.LET(_xlpm.value, RAND(), _xlfn.IFS(_xlpm.value&lt;=0.6, 0.9/12, AND(_xlpm.value&gt;0.6, _xlpm.value&lt;=0.8), 0.36/12, _xlpm.value&gt;0.8, -0.06/12)), MM6)</f>
        <v>7.4999999999999997E-2</v>
      </c>
      <c r="MN7" t="str">
        <f t="shared" ca="1" si="328"/>
        <v>No</v>
      </c>
      <c r="MO7">
        <f ca="1">COUNTIF(MN$4:MN7, "Yes")</f>
        <v>0</v>
      </c>
      <c r="MP7" s="37">
        <f t="shared" ca="1" si="611"/>
        <v>14163.1640625</v>
      </c>
      <c r="MQ7" s="37">
        <f t="shared" ca="1" si="612"/>
        <v>0</v>
      </c>
      <c r="MR7" s="64">
        <f t="shared" ca="1" si="331"/>
        <v>14163.1640625</v>
      </c>
      <c r="MS7" s="170" cm="1">
        <f t="array" aca="1" ref="MS7" ca="1">IF(MONTH($A7) = 1, _xlfn.LET(_xlpm.value, RAND(), _xlfn.IFS(_xlpm.value&lt;=0.6, 0.9/12, AND(_xlpm.value&gt;0.6, _xlpm.value&lt;=0.8), 0.36/12, _xlpm.value&gt;0.8, -0.06/12)), MS6)</f>
        <v>7.4999999999999997E-2</v>
      </c>
      <c r="MT7" t="str">
        <f t="shared" ca="1" si="332"/>
        <v>No</v>
      </c>
      <c r="MU7">
        <f ca="1">COUNTIF(MT$4:MT7, "Yes")</f>
        <v>0</v>
      </c>
      <c r="MV7" s="37">
        <f t="shared" ca="1" si="613"/>
        <v>14163.1640625</v>
      </c>
      <c r="MW7" s="37">
        <f t="shared" ca="1" si="614"/>
        <v>0</v>
      </c>
      <c r="MX7" s="64">
        <f t="shared" ca="1" si="335"/>
        <v>14163.1640625</v>
      </c>
      <c r="MY7" s="170" cm="1">
        <f t="array" aca="1" ref="MY7" ca="1">IF(MONTH($A7) = 1, _xlfn.LET(_xlpm.value, RAND(), _xlfn.IFS(_xlpm.value&lt;=0.6, 0.9/12, AND(_xlpm.value&gt;0.6, _xlpm.value&lt;=0.8), 0.36/12, _xlpm.value&gt;0.8, -0.06/12)), MY6)</f>
        <v>7.4999999999999997E-2</v>
      </c>
      <c r="MZ7" t="str">
        <f t="shared" ca="1" si="336"/>
        <v>No</v>
      </c>
      <c r="NA7">
        <f ca="1">COUNTIF(MZ$4:MZ7, "Yes")</f>
        <v>0</v>
      </c>
      <c r="NB7" s="37">
        <f t="shared" ca="1" si="615"/>
        <v>14163.1640625</v>
      </c>
      <c r="NC7" s="37">
        <f t="shared" ca="1" si="616"/>
        <v>0</v>
      </c>
      <c r="ND7" s="64">
        <f t="shared" ca="1" si="339"/>
        <v>14163.1640625</v>
      </c>
      <c r="NE7" s="170" cm="1">
        <f t="array" aca="1" ref="NE7" ca="1">IF(MONTH($A7) = 1, _xlfn.LET(_xlpm.value, RAND(), _xlfn.IFS(_xlpm.value&lt;=0.6, 0.9/12, AND(_xlpm.value&gt;0.6, _xlpm.value&lt;=0.8), 0.36/12, _xlpm.value&gt;0.8, -0.06/12)), NE6)</f>
        <v>0.03</v>
      </c>
      <c r="NF7" t="str">
        <f t="shared" ca="1" si="340"/>
        <v>No</v>
      </c>
      <c r="NG7">
        <f ca="1">COUNTIF(NF$4:NF7, "Yes")</f>
        <v>0</v>
      </c>
      <c r="NH7" s="37">
        <f t="shared" ca="1" si="617"/>
        <v>12831.8025</v>
      </c>
      <c r="NI7" s="37">
        <f t="shared" ca="1" si="618"/>
        <v>0</v>
      </c>
      <c r="NJ7" s="64">
        <f t="shared" ca="1" si="343"/>
        <v>12831.8025</v>
      </c>
      <c r="NK7" s="170" cm="1">
        <f t="array" aca="1" ref="NK7" ca="1">IF(MONTH($A7) = 1, _xlfn.LET(_xlpm.value, RAND(), _xlfn.IFS(_xlpm.value&lt;=0.6, 0.9/12, AND(_xlpm.value&gt;0.6, _xlpm.value&lt;=0.8), 0.36/12, _xlpm.value&gt;0.8, -0.06/12)), NK6)</f>
        <v>7.4999999999999997E-2</v>
      </c>
      <c r="NL7" t="str">
        <f t="shared" ca="1" si="344"/>
        <v>No</v>
      </c>
      <c r="NM7">
        <f ca="1">COUNTIF(NL$4:NL7, "Yes")</f>
        <v>0</v>
      </c>
      <c r="NN7" s="37">
        <f t="shared" ca="1" si="619"/>
        <v>14163.1640625</v>
      </c>
      <c r="NO7" s="37">
        <f t="shared" ca="1" si="620"/>
        <v>0</v>
      </c>
      <c r="NP7" s="64">
        <f t="shared" ca="1" si="347"/>
        <v>14163.1640625</v>
      </c>
      <c r="NQ7" s="170" cm="1">
        <f t="array" aca="1" ref="NQ7" ca="1">IF(MONTH($A7) = 1, _xlfn.LET(_xlpm.value, RAND(), _xlfn.IFS(_xlpm.value&lt;=0.6, 0.9/12, AND(_xlpm.value&gt;0.6, _xlpm.value&lt;=0.8), 0.36/12, _xlpm.value&gt;0.8, -0.06/12)), NQ6)</f>
        <v>7.4999999999999997E-2</v>
      </c>
      <c r="NR7" t="str">
        <f t="shared" ca="1" si="348"/>
        <v>No</v>
      </c>
      <c r="NS7">
        <f ca="1">COUNTIF(NR$4:NR7, "Yes")</f>
        <v>0</v>
      </c>
      <c r="NT7" s="37">
        <f t="shared" ca="1" si="621"/>
        <v>14163.1640625</v>
      </c>
      <c r="NU7" s="37">
        <f t="shared" ca="1" si="622"/>
        <v>0</v>
      </c>
      <c r="NV7" s="64">
        <f t="shared" ca="1" si="351"/>
        <v>14163.1640625</v>
      </c>
      <c r="NW7" s="170" cm="1">
        <f t="array" aca="1" ref="NW7" ca="1">IF(MONTH($A7) = 1, _xlfn.LET(_xlpm.value, RAND(), _xlfn.IFS(_xlpm.value&lt;=0.6, 0.9/12, AND(_xlpm.value&gt;0.6, _xlpm.value&lt;=0.8), 0.36/12, _xlpm.value&gt;0.8, -0.06/12)), NW6)</f>
        <v>7.4999999999999997E-2</v>
      </c>
      <c r="NX7" t="str">
        <f t="shared" ca="1" si="352"/>
        <v>No</v>
      </c>
      <c r="NY7">
        <f ca="1">COUNTIF(NX$4:NX7, "Yes")</f>
        <v>1</v>
      </c>
      <c r="NZ7" s="37">
        <f t="shared" ca="1" si="623"/>
        <v>13678.5703125</v>
      </c>
      <c r="OA7" s="37">
        <f t="shared" ca="1" si="624"/>
        <v>1202.2414048572189</v>
      </c>
      <c r="OB7" s="64">
        <f t="shared" ca="1" si="355"/>
        <v>14880.811717357219</v>
      </c>
      <c r="OC7" s="170" cm="1">
        <f t="array" aca="1" ref="OC7" ca="1">IF(MONTH($A7) = 1, _xlfn.LET(_xlpm.value, RAND(), _xlfn.IFS(_xlpm.value&lt;=0.6, 0.9/12, AND(_xlpm.value&gt;0.6, _xlpm.value&lt;=0.8), 0.36/12, _xlpm.value&gt;0.8, -0.06/12)), OC6)</f>
        <v>7.4999999999999997E-2</v>
      </c>
      <c r="OD7" t="str">
        <f t="shared" ca="1" si="356"/>
        <v>No</v>
      </c>
      <c r="OE7">
        <f ca="1">COUNTIF(OD$4:OD7, "Yes")</f>
        <v>0</v>
      </c>
      <c r="OF7" s="37">
        <f t="shared" ca="1" si="625"/>
        <v>14163.1640625</v>
      </c>
      <c r="OG7" s="37">
        <f t="shared" ca="1" si="626"/>
        <v>0</v>
      </c>
      <c r="OH7" s="64">
        <f t="shared" ca="1" si="359"/>
        <v>14163.1640625</v>
      </c>
      <c r="OI7" s="170" cm="1">
        <f t="array" aca="1" ref="OI7" ca="1">IF(MONTH($A7) = 1, _xlfn.LET(_xlpm.value, RAND(), _xlfn.IFS(_xlpm.value&lt;=0.6, 0.9/12, AND(_xlpm.value&gt;0.6, _xlpm.value&lt;=0.8), 0.36/12, _xlpm.value&gt;0.8, -0.06/12)), OI6)</f>
        <v>7.4999999999999997E-2</v>
      </c>
      <c r="OJ7" t="str">
        <f t="shared" ca="1" si="360"/>
        <v>No</v>
      </c>
      <c r="OK7">
        <f ca="1">COUNTIF(OJ$4:OJ7, "Yes")</f>
        <v>0</v>
      </c>
      <c r="OL7" s="37">
        <f t="shared" ca="1" si="627"/>
        <v>14163.1640625</v>
      </c>
      <c r="OM7" s="37">
        <f t="shared" ca="1" si="628"/>
        <v>0</v>
      </c>
      <c r="ON7" s="64">
        <f t="shared" ca="1" si="363"/>
        <v>14163.1640625</v>
      </c>
      <c r="OO7" s="170" cm="1">
        <f t="array" aca="1" ref="OO7" ca="1">IF(MONTH($A7) = 1, _xlfn.LET(_xlpm.value, RAND(), _xlfn.IFS(_xlpm.value&lt;=0.6, 0.9/12, AND(_xlpm.value&gt;0.6, _xlpm.value&lt;=0.8), 0.36/12, _xlpm.value&gt;0.8, -0.06/12)), OO6)</f>
        <v>-5.0000000000000001E-3</v>
      </c>
      <c r="OP7" t="str">
        <f t="shared" ca="1" si="364"/>
        <v>No</v>
      </c>
      <c r="OQ7">
        <f ca="1">COUNTIF(OP$4:OP7, "Yes")</f>
        <v>0</v>
      </c>
      <c r="OR7" s="37">
        <f t="shared" ca="1" si="629"/>
        <v>11865.599062499999</v>
      </c>
      <c r="OS7" s="37">
        <f t="shared" ca="1" si="630"/>
        <v>0</v>
      </c>
      <c r="OT7" s="64">
        <f t="shared" ca="1" si="367"/>
        <v>11865.599062499999</v>
      </c>
      <c r="OU7" s="170" cm="1">
        <f t="array" aca="1" ref="OU7" ca="1">IF(MONTH($A7) = 1, _xlfn.LET(_xlpm.value, RAND(), _xlfn.IFS(_xlpm.value&lt;=0.6, 0.9/12, AND(_xlpm.value&gt;0.6, _xlpm.value&lt;=0.8), 0.36/12, _xlpm.value&gt;0.8, -0.06/12)), OU6)</f>
        <v>-5.0000000000000001E-3</v>
      </c>
      <c r="OV7" t="str">
        <f t="shared" ca="1" si="368"/>
        <v>No</v>
      </c>
      <c r="OW7">
        <f ca="1">COUNTIF(OV$4:OV7, "Yes")</f>
        <v>0</v>
      </c>
      <c r="OX7" s="37">
        <f t="shared" ca="1" si="631"/>
        <v>11865.599062499999</v>
      </c>
      <c r="OY7" s="37">
        <f t="shared" ca="1" si="632"/>
        <v>0</v>
      </c>
      <c r="OZ7" s="64">
        <f t="shared" ca="1" si="371"/>
        <v>11865.599062499999</v>
      </c>
      <c r="PA7" s="170" cm="1">
        <f t="array" aca="1" ref="PA7" ca="1">IF(MONTH($A7) = 1, _xlfn.LET(_xlpm.value, RAND(), _xlfn.IFS(_xlpm.value&lt;=0.6, 0.9/12, AND(_xlpm.value&gt;0.6, _xlpm.value&lt;=0.8), 0.36/12, _xlpm.value&gt;0.8, -0.06/12)), PA6)</f>
        <v>7.4999999999999997E-2</v>
      </c>
      <c r="PB7" t="str">
        <f t="shared" ca="1" si="372"/>
        <v>No</v>
      </c>
      <c r="PC7">
        <f ca="1">COUNTIF(PB$4:PB7, "Yes")</f>
        <v>0</v>
      </c>
      <c r="PD7" s="37">
        <f t="shared" ca="1" si="633"/>
        <v>14163.1640625</v>
      </c>
      <c r="PE7" s="37">
        <f t="shared" ca="1" si="634"/>
        <v>0</v>
      </c>
      <c r="PF7" s="64">
        <f t="shared" ca="1" si="375"/>
        <v>14163.1640625</v>
      </c>
      <c r="PG7" s="170" cm="1">
        <f t="array" aca="1" ref="PG7" ca="1">IF(MONTH($A7) = 1, _xlfn.LET(_xlpm.value, RAND(), _xlfn.IFS(_xlpm.value&lt;=0.6, 0.9/12, AND(_xlpm.value&gt;0.6, _xlpm.value&lt;=0.8), 0.36/12, _xlpm.value&gt;0.8, -0.06/12)), PG6)</f>
        <v>0.03</v>
      </c>
      <c r="PH7" t="str">
        <f t="shared" ca="1" si="376"/>
        <v>No</v>
      </c>
      <c r="PI7">
        <f ca="1">COUNTIF(PH$4:PH7, "Yes")</f>
        <v>1</v>
      </c>
      <c r="PJ7" s="37">
        <f t="shared" ca="1" si="635"/>
        <v>11333.79</v>
      </c>
      <c r="PK7" s="37">
        <f t="shared" ca="1" si="636"/>
        <v>450.37339537147824</v>
      </c>
      <c r="PL7" s="64">
        <f t="shared" ca="1" si="379"/>
        <v>11784.163395371479</v>
      </c>
      <c r="PM7" s="170" cm="1">
        <f t="array" aca="1" ref="PM7" ca="1">IF(MONTH($A7) = 1, _xlfn.LET(_xlpm.value, RAND(), _xlfn.IFS(_xlpm.value&lt;=0.6, 0.9/12, AND(_xlpm.value&gt;0.6, _xlpm.value&lt;=0.8), 0.36/12, _xlpm.value&gt;0.8, -0.06/12)), PM6)</f>
        <v>0.03</v>
      </c>
      <c r="PN7" t="str">
        <f t="shared" ca="1" si="380"/>
        <v>Yes</v>
      </c>
      <c r="PO7">
        <f ca="1">COUNTIF(PN$4:PN7, "Yes")</f>
        <v>1</v>
      </c>
      <c r="PP7" s="37">
        <f t="shared" ca="1" si="637"/>
        <v>11251.575000000001</v>
      </c>
      <c r="PQ7" s="37">
        <f t="shared" ca="1" si="638"/>
        <v>150</v>
      </c>
      <c r="PR7" s="64">
        <f t="shared" ca="1" si="383"/>
        <v>11401.575000000001</v>
      </c>
      <c r="PS7" s="170" cm="1">
        <f t="array" aca="1" ref="PS7" ca="1">IF(MONTH($A7) = 1, _xlfn.LET(_xlpm.value, RAND(), _xlfn.IFS(_xlpm.value&lt;=0.6, 0.9/12, AND(_xlpm.value&gt;0.6, _xlpm.value&lt;=0.8), 0.36/12, _xlpm.value&gt;0.8, -0.06/12)), PS6)</f>
        <v>7.4999999999999997E-2</v>
      </c>
      <c r="PT7" t="str">
        <f t="shared" ca="1" si="384"/>
        <v>No</v>
      </c>
      <c r="PU7">
        <f ca="1">COUNTIF(PT$4:PT7, "Yes")</f>
        <v>0</v>
      </c>
      <c r="PV7" s="37">
        <f t="shared" ca="1" si="639"/>
        <v>14163.1640625</v>
      </c>
      <c r="PW7" s="37">
        <f t="shared" ca="1" si="640"/>
        <v>0</v>
      </c>
      <c r="PX7" s="64">
        <f t="shared" ca="1" si="387"/>
        <v>14163.1640625</v>
      </c>
      <c r="PY7" s="170" cm="1">
        <f t="array" aca="1" ref="PY7" ca="1">IF(MONTH($A7) = 1, _xlfn.LET(_xlpm.value, RAND(), _xlfn.IFS(_xlpm.value&lt;=0.6, 0.9/12, AND(_xlpm.value&gt;0.6, _xlpm.value&lt;=0.8), 0.36/12, _xlpm.value&gt;0.8, -0.06/12)), PY6)</f>
        <v>7.4999999999999997E-2</v>
      </c>
      <c r="PZ7" t="str">
        <f t="shared" ca="1" si="388"/>
        <v>No</v>
      </c>
      <c r="QA7">
        <f ca="1">COUNTIF(PZ$4:PZ7, "Yes")</f>
        <v>0</v>
      </c>
      <c r="QB7" s="37">
        <f t="shared" ca="1" si="641"/>
        <v>14163.1640625</v>
      </c>
      <c r="QC7" s="37">
        <f t="shared" ca="1" si="642"/>
        <v>0</v>
      </c>
      <c r="QD7" s="64">
        <f t="shared" ca="1" si="391"/>
        <v>14163.1640625</v>
      </c>
      <c r="QE7" s="170" cm="1">
        <f t="array" aca="1" ref="QE7" ca="1">IF(MONTH($A7) = 1, _xlfn.LET(_xlpm.value, RAND(), _xlfn.IFS(_xlpm.value&lt;=0.6, 0.9/12, AND(_xlpm.value&gt;0.6, _xlpm.value&lt;=0.8), 0.36/12, _xlpm.value&gt;0.8, -0.06/12)), QE6)</f>
        <v>7.4999999999999997E-2</v>
      </c>
      <c r="QF7" t="str">
        <f t="shared" ca="1" si="392"/>
        <v>No</v>
      </c>
      <c r="QG7">
        <f ca="1">COUNTIF(QF$4:QF7, "Yes")</f>
        <v>0</v>
      </c>
      <c r="QH7" s="37">
        <f t="shared" ca="1" si="643"/>
        <v>14163.1640625</v>
      </c>
      <c r="QI7" s="37">
        <f t="shared" ca="1" si="644"/>
        <v>0</v>
      </c>
      <c r="QJ7" s="64">
        <f t="shared" ca="1" si="395"/>
        <v>14163.1640625</v>
      </c>
      <c r="QK7" s="170" cm="1">
        <f t="array" aca="1" ref="QK7" ca="1">IF(MONTH($A7) = 1, _xlfn.LET(_xlpm.value, RAND(), _xlfn.IFS(_xlpm.value&lt;=0.6, 0.9/12, AND(_xlpm.value&gt;0.6, _xlpm.value&lt;=0.8), 0.36/12, _xlpm.value&gt;0.8, -0.06/12)), QK6)</f>
        <v>7.4999999999999997E-2</v>
      </c>
      <c r="QL7" t="str">
        <f t="shared" ca="1" si="396"/>
        <v>No</v>
      </c>
      <c r="QM7">
        <f ca="1">COUNTIF(QL$4:QL7, "Yes")</f>
        <v>1</v>
      </c>
      <c r="QN7" s="37">
        <f t="shared" ca="1" si="645"/>
        <v>13678.5703125</v>
      </c>
      <c r="QO7" s="37">
        <f t="shared" ca="1" si="646"/>
        <v>1202.2414048572189</v>
      </c>
      <c r="QP7" s="64">
        <f t="shared" ca="1" si="399"/>
        <v>14880.811717357219</v>
      </c>
      <c r="QQ7" s="170" cm="1">
        <f t="array" aca="1" ref="QQ7" ca="1">IF(MONTH($A7) = 1, _xlfn.LET(_xlpm.value, RAND(), _xlfn.IFS(_xlpm.value&lt;=0.6, 0.9/12, AND(_xlpm.value&gt;0.6, _xlpm.value&lt;=0.8), 0.36/12, _xlpm.value&gt;0.8, -0.06/12)), QQ6)</f>
        <v>0.03</v>
      </c>
      <c r="QR7" t="str">
        <f t="shared" ca="1" si="400"/>
        <v>No</v>
      </c>
      <c r="QS7">
        <f ca="1">COUNTIF(QR$4:QR7, "Yes")</f>
        <v>1</v>
      </c>
      <c r="QT7" s="37">
        <f t="shared" ca="1" si="647"/>
        <v>11292.075000000001</v>
      </c>
      <c r="QU7" s="37">
        <f t="shared" ca="1" si="648"/>
        <v>300.12443071715194</v>
      </c>
      <c r="QV7" s="64">
        <f t="shared" ca="1" si="403"/>
        <v>11592.199430717154</v>
      </c>
      <c r="QW7" s="170" cm="1">
        <f t="array" aca="1" ref="QW7" ca="1">IF(MONTH($A7) = 1, _xlfn.LET(_xlpm.value, RAND(), _xlfn.IFS(_xlpm.value&lt;=0.6, 0.9/12, AND(_xlpm.value&gt;0.6, _xlpm.value&lt;=0.8), 0.36/12, _xlpm.value&gt;0.8, -0.06/12)), QW6)</f>
        <v>7.4999999999999997E-2</v>
      </c>
      <c r="QX7" t="str">
        <f t="shared" ca="1" si="404"/>
        <v>No</v>
      </c>
      <c r="QY7">
        <f ca="1">COUNTIF(QX$4:QX7, "Yes")</f>
        <v>0</v>
      </c>
      <c r="QZ7" s="37">
        <f t="shared" ca="1" si="649"/>
        <v>14163.1640625</v>
      </c>
      <c r="RA7" s="37">
        <f t="shared" ca="1" si="650"/>
        <v>0</v>
      </c>
      <c r="RB7" s="64">
        <f t="shared" ca="1" si="407"/>
        <v>14163.1640625</v>
      </c>
      <c r="RC7" s="170" cm="1">
        <f t="array" aca="1" ref="RC7" ca="1">IF(MONTH($A7) = 1, _xlfn.LET(_xlpm.value, RAND(), _xlfn.IFS(_xlpm.value&lt;=0.6, 0.9/12, AND(_xlpm.value&gt;0.6, _xlpm.value&lt;=0.8), 0.36/12, _xlpm.value&gt;0.8, -0.06/12)), RC6)</f>
        <v>7.4999999999999997E-2</v>
      </c>
      <c r="RD7" t="str">
        <f t="shared" ca="1" si="408"/>
        <v>No</v>
      </c>
      <c r="RE7">
        <f ca="1">COUNTIF(RD$4:RD7, "Yes")</f>
        <v>0</v>
      </c>
      <c r="RF7" s="37">
        <f t="shared" ca="1" si="651"/>
        <v>14163.1640625</v>
      </c>
      <c r="RG7" s="37">
        <f t="shared" ca="1" si="652"/>
        <v>0</v>
      </c>
      <c r="RH7" s="64">
        <f t="shared" ca="1" si="411"/>
        <v>14163.1640625</v>
      </c>
      <c r="RI7" s="170" cm="1">
        <f t="array" aca="1" ref="RI7" ca="1">IF(MONTH($A7) = 1, _xlfn.LET(_xlpm.value, RAND(), _xlfn.IFS(_xlpm.value&lt;=0.6, 0.9/12, AND(_xlpm.value&gt;0.6, _xlpm.value&lt;=0.8), 0.36/12, _xlpm.value&gt;0.8, -0.06/12)), RI6)</f>
        <v>7.4999999999999997E-2</v>
      </c>
      <c r="RJ7" t="str">
        <f t="shared" ca="1" si="412"/>
        <v>No</v>
      </c>
      <c r="RK7">
        <f ca="1">COUNTIF(RJ$4:RJ7, "Yes")</f>
        <v>1</v>
      </c>
      <c r="RL7" s="37">
        <f t="shared" ca="1" si="653"/>
        <v>12052.96875</v>
      </c>
      <c r="RM7" s="37">
        <f t="shared" ca="1" si="654"/>
        <v>300.12443071715194</v>
      </c>
      <c r="RN7" s="64">
        <f t="shared" ca="1" si="415"/>
        <v>12353.093180717153</v>
      </c>
      <c r="RO7" s="170" cm="1">
        <f t="array" aca="1" ref="RO7" ca="1">IF(MONTH($A7) = 1, _xlfn.LET(_xlpm.value, RAND(), _xlfn.IFS(_xlpm.value&lt;=0.6, 0.9/12, AND(_xlpm.value&gt;0.6, _xlpm.value&lt;=0.8), 0.36/12, _xlpm.value&gt;0.8, -0.06/12)), RO6)</f>
        <v>7.4999999999999997E-2</v>
      </c>
      <c r="RP7" t="str">
        <f t="shared" ca="1" si="416"/>
        <v>No</v>
      </c>
      <c r="RQ7">
        <f ca="1">COUNTIF(RP$4:RP7, "Yes")</f>
        <v>0</v>
      </c>
      <c r="RR7" s="37">
        <f t="shared" ca="1" si="655"/>
        <v>14163.1640625</v>
      </c>
      <c r="RS7" s="37">
        <f t="shared" ca="1" si="656"/>
        <v>0</v>
      </c>
      <c r="RT7" s="64">
        <f t="shared" ca="1" si="419"/>
        <v>14163.1640625</v>
      </c>
      <c r="RU7" s="170" cm="1">
        <f t="array" aca="1" ref="RU7" ca="1">IF(MONTH($A7) = 1, _xlfn.LET(_xlpm.value, RAND(), _xlfn.IFS(_xlpm.value&lt;=0.6, 0.9/12, AND(_xlpm.value&gt;0.6, _xlpm.value&lt;=0.8), 0.36/12, _xlpm.value&gt;0.8, -0.06/12)), RU6)</f>
        <v>7.4999999999999997E-2</v>
      </c>
      <c r="RV7" t="str">
        <f t="shared" ca="1" si="420"/>
        <v>No</v>
      </c>
      <c r="RW7">
        <f ca="1">COUNTIF(RV$4:RV7, "Yes")</f>
        <v>0</v>
      </c>
      <c r="RX7" s="37">
        <f t="shared" ca="1" si="657"/>
        <v>14163.1640625</v>
      </c>
      <c r="RY7" s="37">
        <f t="shared" ca="1" si="658"/>
        <v>0</v>
      </c>
      <c r="RZ7" s="64">
        <f t="shared" ca="1" si="423"/>
        <v>14163.1640625</v>
      </c>
      <c r="SA7" s="170" cm="1">
        <f t="array" aca="1" ref="SA7" ca="1">IF(MONTH($A7) = 1, _xlfn.LET(_xlpm.value, RAND(), _xlfn.IFS(_xlpm.value&lt;=0.6, 0.9/12, AND(_xlpm.value&gt;0.6, _xlpm.value&lt;=0.8), 0.36/12, _xlpm.value&gt;0.8, -0.06/12)), SA6)</f>
        <v>-5.0000000000000001E-3</v>
      </c>
      <c r="SB7" t="str">
        <f t="shared" ca="1" si="424"/>
        <v>No</v>
      </c>
      <c r="SC7">
        <f ca="1">COUNTIF(SB$4:SB7, "Yes")</f>
        <v>0</v>
      </c>
      <c r="SD7" s="37">
        <f t="shared" ca="1" si="659"/>
        <v>11865.599062499999</v>
      </c>
      <c r="SE7" s="37">
        <f t="shared" ca="1" si="660"/>
        <v>0</v>
      </c>
      <c r="SF7" s="64">
        <f t="shared" ca="1" si="427"/>
        <v>11865.599062499999</v>
      </c>
      <c r="SG7" s="170" cm="1">
        <f t="array" aca="1" ref="SG7" ca="1">IF(MONTH($A7) = 1, _xlfn.LET(_xlpm.value, RAND(), _xlfn.IFS(_xlpm.value&lt;=0.6, 0.9/12, AND(_xlpm.value&gt;0.6, _xlpm.value&lt;=0.8), 0.36/12, _xlpm.value&gt;0.8, -0.06/12)), SG6)</f>
        <v>7.4999999999999997E-2</v>
      </c>
      <c r="SH7" t="str">
        <f t="shared" ca="1" si="428"/>
        <v>No</v>
      </c>
      <c r="SI7">
        <f ca="1">COUNTIF(SH$4:SH7, "Yes")</f>
        <v>0</v>
      </c>
      <c r="SJ7" s="37">
        <f t="shared" ca="1" si="661"/>
        <v>14163.1640625</v>
      </c>
      <c r="SK7" s="37">
        <f t="shared" ca="1" si="662"/>
        <v>0</v>
      </c>
      <c r="SL7" s="64">
        <f t="shared" ca="1" si="431"/>
        <v>14163.1640625</v>
      </c>
      <c r="SM7" s="170" cm="1">
        <f t="array" aca="1" ref="SM7" ca="1">IF(MONTH($A7) = 1, _xlfn.LET(_xlpm.value, RAND(), _xlfn.IFS(_xlpm.value&lt;=0.6, 0.9/12, AND(_xlpm.value&gt;0.6, _xlpm.value&lt;=0.8), 0.36/12, _xlpm.value&gt;0.8, -0.06/12)), SM6)</f>
        <v>7.4999999999999997E-2</v>
      </c>
      <c r="SN7" t="str">
        <f t="shared" ca="1" si="432"/>
        <v>No</v>
      </c>
      <c r="SO7">
        <f ca="1">COUNTIF(SN$4:SN7, "Yes")</f>
        <v>0</v>
      </c>
      <c r="SP7" s="37">
        <f t="shared" ca="1" si="663"/>
        <v>14163.1640625</v>
      </c>
      <c r="SQ7" s="37">
        <f t="shared" ca="1" si="664"/>
        <v>0</v>
      </c>
      <c r="SR7" s="64">
        <f t="shared" ca="1" si="435"/>
        <v>14163.1640625</v>
      </c>
      <c r="SS7" s="170" cm="1">
        <f t="array" aca="1" ref="SS7" ca="1">IF(MONTH($A7) = 1, _xlfn.LET(_xlpm.value, RAND(), _xlfn.IFS(_xlpm.value&lt;=0.6, 0.9/12, AND(_xlpm.value&gt;0.6, _xlpm.value&lt;=0.8), 0.36/12, _xlpm.value&gt;0.8, -0.06/12)), SS6)</f>
        <v>0.03</v>
      </c>
      <c r="ST7" t="str">
        <f t="shared" ca="1" si="436"/>
        <v>No</v>
      </c>
      <c r="SU7">
        <f ca="1">COUNTIF(ST$4:ST7, "Yes")</f>
        <v>0</v>
      </c>
      <c r="SV7" s="37">
        <f t="shared" ca="1" si="665"/>
        <v>12831.8025</v>
      </c>
      <c r="SW7" s="37">
        <f t="shared" ca="1" si="666"/>
        <v>0</v>
      </c>
      <c r="SX7" s="64">
        <f t="shared" ca="1" si="439"/>
        <v>12831.8025</v>
      </c>
      <c r="SY7" s="170" cm="1">
        <f t="array" aca="1" ref="SY7" ca="1">IF(MONTH($A7) = 1, _xlfn.LET(_xlpm.value, RAND(), _xlfn.IFS(_xlpm.value&lt;=0.6, 0.9/12, AND(_xlpm.value&gt;0.6, _xlpm.value&lt;=0.8), 0.36/12, _xlpm.value&gt;0.8, -0.06/12)), SY6)</f>
        <v>7.4999999999999997E-2</v>
      </c>
      <c r="SZ7" t="str">
        <f t="shared" ca="1" si="440"/>
        <v>No</v>
      </c>
      <c r="TA7">
        <f ca="1">COUNTIF(SZ$4:SZ7, "Yes")</f>
        <v>0</v>
      </c>
      <c r="TB7" s="37">
        <f t="shared" ca="1" si="667"/>
        <v>14163.1640625</v>
      </c>
      <c r="TC7" s="37">
        <f t="shared" ca="1" si="668"/>
        <v>0</v>
      </c>
      <c r="TD7" s="64">
        <f t="shared" ca="1" si="443"/>
        <v>14163.1640625</v>
      </c>
      <c r="TE7" s="170" cm="1">
        <f t="array" aca="1" ref="TE7" ca="1">IF(MONTH($A7) = 1, _xlfn.LET(_xlpm.value, RAND(), _xlfn.IFS(_xlpm.value&lt;=0.6, 0.9/12, AND(_xlpm.value&gt;0.6, _xlpm.value&lt;=0.8), 0.36/12, _xlpm.value&gt;0.8, -0.06/12)), TE6)</f>
        <v>7.4999999999999997E-2</v>
      </c>
      <c r="TF7" t="str">
        <f t="shared" ca="1" si="444"/>
        <v>No</v>
      </c>
      <c r="TG7">
        <f ca="1">COUNTIF(TF$4:TF7, "Yes")</f>
        <v>1</v>
      </c>
      <c r="TH7" s="37">
        <f t="shared" ca="1" si="669"/>
        <v>12161.8125</v>
      </c>
      <c r="TI7" s="37">
        <f t="shared" ca="1" si="670"/>
        <v>450.37339537147824</v>
      </c>
      <c r="TJ7" s="64">
        <f t="shared" ca="1" si="447"/>
        <v>12612.185895371478</v>
      </c>
      <c r="TK7" s="170" cm="1">
        <f t="array" aca="1" ref="TK7" ca="1">IF(MONTH($A7) = 1, _xlfn.LET(_xlpm.value, RAND(), _xlfn.IFS(_xlpm.value&lt;=0.6, 0.9/12, AND(_xlpm.value&gt;0.6, _xlpm.value&lt;=0.8), 0.36/12, _xlpm.value&gt;0.8, -0.06/12)), TK6)</f>
        <v>7.4999999999999997E-2</v>
      </c>
      <c r="TL7" t="str">
        <f t="shared" ca="1" si="448"/>
        <v>No</v>
      </c>
      <c r="TM7">
        <f ca="1">COUNTIF(TL$4:TL7, "Yes")</f>
        <v>0</v>
      </c>
      <c r="TN7" s="37">
        <f t="shared" ca="1" si="671"/>
        <v>14163.1640625</v>
      </c>
      <c r="TO7" s="37">
        <f t="shared" ca="1" si="672"/>
        <v>0</v>
      </c>
      <c r="TP7" s="64">
        <f t="shared" ca="1" si="451"/>
        <v>14163.1640625</v>
      </c>
      <c r="TQ7" s="170" cm="1">
        <f t="array" aca="1" ref="TQ7" ca="1">IF(MONTH($A7) = 1, _xlfn.LET(_xlpm.value, RAND(), _xlfn.IFS(_xlpm.value&lt;=0.6, 0.9/12, AND(_xlpm.value&gt;0.6, _xlpm.value&lt;=0.8), 0.36/12, _xlpm.value&gt;0.8, -0.06/12)), TQ6)</f>
        <v>7.4999999999999997E-2</v>
      </c>
      <c r="TR7" t="str">
        <f t="shared" ca="1" si="452"/>
        <v>No</v>
      </c>
      <c r="TS7">
        <f ca="1">COUNTIF(TR$4:TR7, "Yes")</f>
        <v>0</v>
      </c>
      <c r="TT7" s="37">
        <f t="shared" ca="1" si="673"/>
        <v>14163.1640625</v>
      </c>
      <c r="TU7" s="37">
        <f t="shared" ca="1" si="674"/>
        <v>0</v>
      </c>
      <c r="TV7" s="64">
        <f t="shared" ca="1" si="455"/>
        <v>14163.1640625</v>
      </c>
      <c r="TW7" s="170" cm="1">
        <f t="array" aca="1" ref="TW7" ca="1">IF(MONTH($A7) = 1, _xlfn.LET(_xlpm.value, RAND(), _xlfn.IFS(_xlpm.value&lt;=0.6, 0.9/12, AND(_xlpm.value&gt;0.6, _xlpm.value&lt;=0.8), 0.36/12, _xlpm.value&gt;0.8, -0.06/12)), TW6)</f>
        <v>7.4999999999999997E-2</v>
      </c>
      <c r="TX7" t="str">
        <f t="shared" ca="1" si="456"/>
        <v>No</v>
      </c>
      <c r="TY7">
        <f ca="1">COUNTIF(TX$4:TX7, "Yes")</f>
        <v>0</v>
      </c>
      <c r="TZ7" s="37">
        <f t="shared" ca="1" si="675"/>
        <v>14163.1640625</v>
      </c>
      <c r="UA7" s="37">
        <f t="shared" ca="1" si="676"/>
        <v>0</v>
      </c>
      <c r="UB7" s="64">
        <f t="shared" ca="1" si="459"/>
        <v>14163.1640625</v>
      </c>
      <c r="UC7" s="170" cm="1">
        <f t="array" aca="1" ref="UC7" ca="1">IF(MONTH($A7) = 1, _xlfn.LET(_xlpm.value, RAND(), _xlfn.IFS(_xlpm.value&lt;=0.6, 0.9/12, AND(_xlpm.value&gt;0.6, _xlpm.value&lt;=0.8), 0.36/12, _xlpm.value&gt;0.8, -0.06/12)), UC6)</f>
        <v>-5.0000000000000001E-3</v>
      </c>
      <c r="UD7" t="str">
        <f t="shared" ca="1" si="460"/>
        <v>No</v>
      </c>
      <c r="UE7">
        <f ca="1">COUNTIF(UD$4:UD7, "Yes")</f>
        <v>0</v>
      </c>
      <c r="UF7" s="37">
        <f t="shared" ca="1" si="677"/>
        <v>11865.599062499999</v>
      </c>
      <c r="UG7" s="37">
        <f t="shared" ca="1" si="678"/>
        <v>0</v>
      </c>
      <c r="UH7" s="64">
        <f t="shared" ca="1" si="463"/>
        <v>11865.599062499999</v>
      </c>
      <c r="UI7" s="170" cm="1">
        <f t="array" aca="1" ref="UI7" ca="1">IF(MONTH($A7) = 1, _xlfn.LET(_xlpm.value, RAND(), _xlfn.IFS(_xlpm.value&lt;=0.6, 0.9/12, AND(_xlpm.value&gt;0.6, _xlpm.value&lt;=0.8), 0.36/12, _xlpm.value&gt;0.8, -0.06/12)), UI6)</f>
        <v>7.4999999999999997E-2</v>
      </c>
      <c r="UJ7" t="str">
        <f t="shared" ca="1" si="464"/>
        <v>No</v>
      </c>
      <c r="UK7">
        <f ca="1">COUNTIF(UJ$4:UJ7, "Yes")</f>
        <v>0</v>
      </c>
      <c r="UL7" s="37">
        <f t="shared" ca="1" si="679"/>
        <v>14163.1640625</v>
      </c>
      <c r="UM7" s="37">
        <f t="shared" ca="1" si="680"/>
        <v>0</v>
      </c>
      <c r="UN7" s="64">
        <f t="shared" ca="1" si="467"/>
        <v>14163.1640625</v>
      </c>
      <c r="UO7" s="170" cm="1">
        <f t="array" aca="1" ref="UO7" ca="1">IF(MONTH($A7) = 1, _xlfn.LET(_xlpm.value, RAND(), _xlfn.IFS(_xlpm.value&lt;=0.6, 0.9/12, AND(_xlpm.value&gt;0.6, _xlpm.value&lt;=0.8), 0.36/12, _xlpm.value&gt;0.8, -0.06/12)), UO6)</f>
        <v>7.4999999999999997E-2</v>
      </c>
      <c r="UP7" t="str">
        <f t="shared" ca="1" si="468"/>
        <v>No</v>
      </c>
      <c r="UQ7">
        <f ca="1">COUNTIF(UP$4:UP7, "Yes")</f>
        <v>0</v>
      </c>
      <c r="UR7" s="37">
        <f t="shared" ca="1" si="681"/>
        <v>14163.1640625</v>
      </c>
      <c r="US7" s="37">
        <f t="shared" ca="1" si="682"/>
        <v>0</v>
      </c>
      <c r="UT7" s="64">
        <f t="shared" ca="1" si="471"/>
        <v>14163.1640625</v>
      </c>
      <c r="UU7" s="170" cm="1">
        <f t="array" aca="1" ref="UU7" ca="1">IF(MONTH($A7) = 1, _xlfn.LET(_xlpm.value, RAND(), _xlfn.IFS(_xlpm.value&lt;=0.6, 0.9/12, AND(_xlpm.value&gt;0.6, _xlpm.value&lt;=0.8), 0.36/12, _xlpm.value&gt;0.8, -0.06/12)), UU6)</f>
        <v>7.4999999999999997E-2</v>
      </c>
      <c r="UV7" t="str">
        <f t="shared" ca="1" si="472"/>
        <v>No</v>
      </c>
      <c r="UW7">
        <f ca="1">COUNTIF(UV$4:UV7, "Yes")</f>
        <v>0</v>
      </c>
      <c r="UX7" s="37">
        <f t="shared" ca="1" si="683"/>
        <v>14163.1640625</v>
      </c>
      <c r="UY7" s="37">
        <f t="shared" ca="1" si="684"/>
        <v>0</v>
      </c>
      <c r="UZ7" s="64">
        <f t="shared" ca="1" si="475"/>
        <v>14163.1640625</v>
      </c>
      <c r="VA7" s="170" cm="1">
        <f t="array" aca="1" ref="VA7" ca="1">IF(MONTH($A7) = 1, _xlfn.LET(_xlpm.value, RAND(), _xlfn.IFS(_xlpm.value&lt;=0.6, 0.9/12, AND(_xlpm.value&gt;0.6, _xlpm.value&lt;=0.8), 0.36/12, _xlpm.value&gt;0.8, -0.06/12)), VA6)</f>
        <v>7.4999999999999997E-2</v>
      </c>
      <c r="VB7" t="str">
        <f t="shared" ca="1" si="476"/>
        <v>No</v>
      </c>
      <c r="VC7">
        <f ca="1">COUNTIF(VB$4:VB7, "Yes")</f>
        <v>0</v>
      </c>
      <c r="VD7" s="37">
        <f t="shared" ca="1" si="685"/>
        <v>14163.1640625</v>
      </c>
      <c r="VE7" s="37">
        <f t="shared" ca="1" si="686"/>
        <v>0</v>
      </c>
      <c r="VF7" s="64">
        <f t="shared" ca="1" si="479"/>
        <v>14163.1640625</v>
      </c>
      <c r="VG7" s="170" cm="1">
        <f t="array" aca="1" ref="VG7" ca="1">IF(MONTH($A7) = 1, _xlfn.LET(_xlpm.value, RAND(), _xlfn.IFS(_xlpm.value&lt;=0.6, 0.9/12, AND(_xlpm.value&gt;0.6, _xlpm.value&lt;=0.8), 0.36/12, _xlpm.value&gt;0.8, -0.06/12)), VG6)</f>
        <v>7.4999999999999997E-2</v>
      </c>
      <c r="VH7" t="str">
        <f t="shared" ca="1" si="480"/>
        <v>No</v>
      </c>
      <c r="VI7">
        <f ca="1">COUNTIF(VH$4:VH7, "Yes")</f>
        <v>0</v>
      </c>
      <c r="VJ7" s="37">
        <f t="shared" ca="1" si="687"/>
        <v>14163.1640625</v>
      </c>
      <c r="VK7" s="37">
        <f t="shared" ca="1" si="688"/>
        <v>0</v>
      </c>
      <c r="VL7" s="64">
        <f t="shared" ca="1" si="483"/>
        <v>14163.1640625</v>
      </c>
      <c r="VM7" s="170" cm="1">
        <f t="array" aca="1" ref="VM7" ca="1">IF(MONTH($A7) = 1, _xlfn.LET(_xlpm.value, RAND(), _xlfn.IFS(_xlpm.value&lt;=0.6, 0.9/12, AND(_xlpm.value&gt;0.6, _xlpm.value&lt;=0.8), 0.36/12, _xlpm.value&gt;0.8, -0.06/12)), VM6)</f>
        <v>7.4999999999999997E-2</v>
      </c>
      <c r="VN7" t="str">
        <f t="shared" ca="1" si="484"/>
        <v>No</v>
      </c>
      <c r="VO7">
        <f ca="1">COUNTIF(VN$4:VN7, "Yes")</f>
        <v>0</v>
      </c>
      <c r="VP7" s="37">
        <f t="shared" ca="1" si="689"/>
        <v>14163.1640625</v>
      </c>
      <c r="VQ7" s="37">
        <f t="shared" ca="1" si="690"/>
        <v>0</v>
      </c>
      <c r="VR7" s="64">
        <f t="shared" ca="1" si="487"/>
        <v>14163.1640625</v>
      </c>
      <c r="VS7" s="170" cm="1">
        <f t="array" aca="1" ref="VS7" ca="1">IF(MONTH($A7) = 1, _xlfn.LET(_xlpm.value, RAND(), _xlfn.IFS(_xlpm.value&lt;=0.6, 0.9/12, AND(_xlpm.value&gt;0.6, _xlpm.value&lt;=0.8), 0.36/12, _xlpm.value&gt;0.8, -0.06/12)), VS6)</f>
        <v>7.4999999999999997E-2</v>
      </c>
      <c r="VT7" t="str">
        <f t="shared" ca="1" si="488"/>
        <v>No</v>
      </c>
      <c r="VU7">
        <f ca="1">COUNTIF(VT$4:VT7, "Yes")</f>
        <v>0</v>
      </c>
      <c r="VV7" s="37">
        <f t="shared" ca="1" si="691"/>
        <v>14163.1640625</v>
      </c>
      <c r="VW7" s="37">
        <f t="shared" ca="1" si="692"/>
        <v>0</v>
      </c>
      <c r="VX7" s="64">
        <f t="shared" ca="1" si="491"/>
        <v>14163.1640625</v>
      </c>
      <c r="VY7" s="170" cm="1">
        <f t="array" aca="1" ref="VY7" ca="1">IF(MONTH($A7) = 1, _xlfn.LET(_xlpm.value, RAND(), _xlfn.IFS(_xlpm.value&lt;=0.6, 0.9/12, AND(_xlpm.value&gt;0.6, _xlpm.value&lt;=0.8), 0.36/12, _xlpm.value&gt;0.8, -0.06/12)), VY6)</f>
        <v>7.4999999999999997E-2</v>
      </c>
      <c r="VZ7" t="str">
        <f t="shared" ca="1" si="492"/>
        <v>No</v>
      </c>
      <c r="WA7">
        <f ca="1">COUNTIF(VZ$4:VZ7, "Yes")</f>
        <v>0</v>
      </c>
      <c r="WB7" s="37">
        <f t="shared" ca="1" si="693"/>
        <v>14163.1640625</v>
      </c>
      <c r="WC7" s="37">
        <f t="shared" ca="1" si="694"/>
        <v>0</v>
      </c>
      <c r="WD7" s="64">
        <f t="shared" ca="1" si="495"/>
        <v>14163.1640625</v>
      </c>
      <c r="WE7" s="14"/>
      <c r="WH7" s="37"/>
      <c r="WI7" s="37"/>
      <c r="WJ7" s="1"/>
      <c r="WK7" s="14"/>
      <c r="WN7" s="37"/>
      <c r="WO7" s="37"/>
      <c r="WP7" s="1"/>
      <c r="WQ7" s="14"/>
      <c r="WT7" s="37"/>
      <c r="WU7" s="37"/>
      <c r="WV7" s="1"/>
      <c r="WW7" s="14"/>
      <c r="WZ7" s="37"/>
      <c r="XA7" s="37"/>
      <c r="XB7" s="1"/>
      <c r="XC7" s="14"/>
      <c r="XF7" s="37"/>
      <c r="XG7" s="37"/>
      <c r="XH7" s="1"/>
      <c r="XI7" s="14"/>
      <c r="XL7" s="37"/>
      <c r="XM7" s="37"/>
      <c r="XN7" s="1"/>
      <c r="XO7" s="14"/>
      <c r="XR7" s="37"/>
      <c r="XS7" s="37"/>
      <c r="XT7" s="1"/>
      <c r="XU7" s="14"/>
      <c r="XX7" s="37"/>
      <c r="XY7" s="37"/>
      <c r="XZ7" s="1"/>
      <c r="YA7" s="14"/>
      <c r="YD7" s="37"/>
      <c r="YE7" s="37"/>
      <c r="YF7" s="1"/>
      <c r="YG7" s="14"/>
      <c r="YJ7" s="37"/>
      <c r="YK7" s="37"/>
      <c r="YL7" s="1"/>
      <c r="YM7" s="14"/>
      <c r="YP7" s="37"/>
      <c r="YQ7" s="37"/>
      <c r="YR7" s="1"/>
      <c r="YS7" s="14"/>
      <c r="YV7" s="37"/>
      <c r="YW7" s="37"/>
      <c r="YX7" s="1"/>
      <c r="YY7" s="14"/>
      <c r="ZB7" s="37"/>
      <c r="ZC7" s="37"/>
      <c r="ZD7" s="1"/>
      <c r="ZE7" s="14"/>
      <c r="ZH7" s="37"/>
      <c r="ZI7" s="37"/>
      <c r="ZJ7" s="1"/>
      <c r="ZK7" s="14"/>
      <c r="ZN7" s="37"/>
      <c r="ZO7" s="37"/>
      <c r="ZP7" s="1"/>
      <c r="ZQ7" s="14"/>
      <c r="ZT7" s="37"/>
      <c r="ZU7" s="37"/>
      <c r="ZV7" s="1"/>
      <c r="ZW7" s="14"/>
      <c r="ZZ7" s="37"/>
      <c r="AAA7" s="37"/>
      <c r="AAB7" s="1"/>
      <c r="AAC7" s="14"/>
      <c r="AAF7" s="37"/>
      <c r="AAG7" s="37"/>
      <c r="AAH7" s="1"/>
      <c r="AAI7" s="14"/>
      <c r="AAL7" s="37"/>
      <c r="AAM7" s="37"/>
      <c r="AAN7" s="1"/>
      <c r="AAO7" s="14"/>
      <c r="AAR7" s="37"/>
      <c r="AAS7" s="37"/>
      <c r="AAT7" s="1"/>
      <c r="AAU7" s="14"/>
      <c r="AAX7" s="37"/>
      <c r="AAY7" s="37"/>
      <c r="AAZ7" s="1"/>
      <c r="ABA7" s="14"/>
      <c r="ABD7" s="37"/>
      <c r="ABE7" s="37"/>
      <c r="ABF7" s="1"/>
      <c r="ABG7" s="14"/>
      <c r="ABJ7" s="37"/>
      <c r="ABK7" s="37"/>
      <c r="ABL7" s="1"/>
      <c r="ABM7" s="14"/>
      <c r="ABP7" s="37"/>
      <c r="ABQ7" s="37"/>
      <c r="ABR7" s="1"/>
      <c r="ABS7" s="14"/>
      <c r="ABV7" s="37"/>
      <c r="ABW7" s="37"/>
      <c r="ABX7" s="1"/>
      <c r="ABY7" s="14"/>
      <c r="ACB7" s="37"/>
      <c r="ACC7" s="37"/>
      <c r="ACD7" s="1"/>
      <c r="ACE7" s="14"/>
      <c r="ACH7" s="37"/>
      <c r="ACI7" s="37"/>
      <c r="ACJ7" s="1"/>
      <c r="ACK7" s="14"/>
      <c r="ACN7" s="37"/>
      <c r="ACO7" s="37"/>
      <c r="ACP7" s="1"/>
      <c r="ACQ7" s="14"/>
      <c r="ACT7" s="37"/>
      <c r="ACU7" s="37"/>
      <c r="ACV7" s="1"/>
      <c r="ACW7" s="14"/>
      <c r="ACZ7" s="37"/>
      <c r="ADA7" s="37"/>
      <c r="ADB7" s="1"/>
      <c r="ADC7" s="14"/>
      <c r="ADF7" s="37"/>
      <c r="ADG7" s="37"/>
      <c r="ADH7" s="1"/>
      <c r="ADI7" s="14"/>
      <c r="ADL7" s="37"/>
      <c r="ADM7" s="37"/>
      <c r="ADN7" s="1"/>
      <c r="ADO7" s="14"/>
      <c r="ADR7" s="37"/>
      <c r="ADS7" s="37"/>
      <c r="ADT7" s="1"/>
      <c r="ADU7" s="14"/>
      <c r="ADX7" s="37"/>
      <c r="ADY7" s="37"/>
      <c r="ADZ7" s="1"/>
      <c r="AEA7" s="14"/>
      <c r="AED7" s="37"/>
      <c r="AEE7" s="37"/>
      <c r="AEF7" s="1"/>
      <c r="AEG7" s="14"/>
      <c r="AEJ7" s="37"/>
      <c r="AEK7" s="37"/>
      <c r="AEL7" s="1"/>
      <c r="AEM7" s="14"/>
      <c r="AEP7" s="37"/>
      <c r="AEQ7" s="37"/>
      <c r="AER7" s="1"/>
      <c r="AES7" s="14"/>
      <c r="AEV7" s="37"/>
      <c r="AEW7" s="37"/>
      <c r="AEX7" s="1"/>
      <c r="AEY7" s="14"/>
      <c r="AFB7" s="37"/>
      <c r="AFC7" s="37"/>
      <c r="AFD7" s="1"/>
      <c r="AFE7" s="14"/>
      <c r="AFH7" s="37"/>
      <c r="AFI7" s="37"/>
      <c r="AFJ7" s="1"/>
      <c r="AFK7" s="14"/>
      <c r="AFN7" s="37"/>
      <c r="AFO7" s="37"/>
      <c r="AFP7" s="1"/>
      <c r="AFQ7" s="14"/>
      <c r="AFT7" s="37"/>
      <c r="AFU7" s="37"/>
      <c r="AFV7" s="1"/>
      <c r="AFW7" s="14"/>
      <c r="AFZ7" s="37"/>
      <c r="AGA7" s="37"/>
      <c r="AGB7" s="1"/>
      <c r="AGC7" s="14"/>
      <c r="AGF7" s="37"/>
      <c r="AGG7" s="37"/>
      <c r="AGH7" s="1"/>
      <c r="AGI7" s="14"/>
      <c r="AGL7" s="37"/>
      <c r="AGM7" s="37"/>
      <c r="AGN7" s="1"/>
      <c r="AGO7" s="14"/>
      <c r="AGR7" s="37"/>
      <c r="AGS7" s="37"/>
      <c r="AGT7" s="1"/>
      <c r="AGU7" s="14"/>
      <c r="AGX7" s="37"/>
      <c r="AGY7" s="37"/>
      <c r="AGZ7" s="1"/>
      <c r="AHA7" s="14"/>
      <c r="AHD7" s="37"/>
      <c r="AHE7" s="37"/>
      <c r="AHF7" s="1"/>
      <c r="AHG7" s="14"/>
      <c r="AHJ7" s="37"/>
      <c r="AHK7" s="37"/>
      <c r="AHL7" s="1"/>
      <c r="AHM7" s="14"/>
      <c r="AHP7" s="37"/>
      <c r="AHQ7" s="37"/>
      <c r="AHR7" s="1"/>
      <c r="AHS7" s="14"/>
      <c r="AHV7" s="37"/>
      <c r="AHW7" s="37"/>
      <c r="AHX7" s="1"/>
      <c r="AHY7" s="14"/>
      <c r="AIB7" s="37"/>
      <c r="AIC7" s="37"/>
      <c r="AID7" s="1"/>
      <c r="AIE7" s="14"/>
      <c r="AIH7" s="37"/>
      <c r="AII7" s="37"/>
      <c r="AIJ7" s="1"/>
      <c r="AIK7" s="14"/>
      <c r="AIN7" s="37"/>
      <c r="AIO7" s="37"/>
      <c r="AIP7" s="1"/>
      <c r="AIQ7" s="14"/>
      <c r="AIT7" s="37"/>
      <c r="AIU7" s="37"/>
      <c r="AIV7" s="1"/>
      <c r="AIW7" s="14"/>
      <c r="AIZ7" s="37"/>
      <c r="AJA7" s="37"/>
      <c r="AJB7" s="1"/>
      <c r="AJC7" s="14"/>
      <c r="AJF7" s="37"/>
      <c r="AJG7" s="37"/>
      <c r="AJH7" s="1"/>
      <c r="AJI7" s="14"/>
      <c r="AJL7" s="37"/>
      <c r="AJM7" s="37"/>
      <c r="AJN7" s="1"/>
      <c r="AJO7" s="14"/>
      <c r="AJR7" s="37"/>
      <c r="AJS7" s="37"/>
      <c r="AJT7" s="1"/>
      <c r="AJU7" s="14"/>
      <c r="AJX7" s="37"/>
      <c r="AJY7" s="37"/>
      <c r="AJZ7" s="1"/>
      <c r="AKA7" s="14"/>
      <c r="AKD7" s="37"/>
      <c r="AKE7" s="37"/>
      <c r="AKF7" s="1"/>
      <c r="AKG7" s="14"/>
      <c r="AKJ7" s="37"/>
      <c r="AKK7" s="37"/>
      <c r="AKL7" s="1"/>
      <c r="AKM7" s="14"/>
      <c r="AKP7" s="37"/>
      <c r="AKQ7" s="37"/>
      <c r="AKR7" s="1"/>
      <c r="AKS7" s="14"/>
      <c r="AKV7" s="37"/>
      <c r="AKW7" s="37"/>
      <c r="AKX7" s="1"/>
      <c r="AKY7" s="14"/>
      <c r="ALB7" s="37"/>
      <c r="ALC7" s="37"/>
      <c r="ALD7" s="1"/>
      <c r="ALE7" s="14"/>
      <c r="ALH7" s="37"/>
      <c r="ALI7" s="37"/>
      <c r="ALJ7" s="1"/>
      <c r="ALK7" s="14"/>
      <c r="ALN7" s="37"/>
      <c r="ALO7" s="37"/>
      <c r="ALP7" s="1"/>
      <c r="ALQ7" s="14"/>
      <c r="ALT7" s="37"/>
      <c r="ALU7" s="37"/>
      <c r="ALV7" s="1"/>
      <c r="ALW7" s="14"/>
      <c r="ALZ7" s="37"/>
      <c r="AMA7" s="37"/>
      <c r="AMB7" s="1"/>
      <c r="AMC7" s="14"/>
      <c r="AMF7" s="37"/>
      <c r="AMG7" s="37"/>
      <c r="AMH7" s="1"/>
      <c r="AMI7" s="14"/>
      <c r="AML7" s="37"/>
      <c r="AMM7" s="37"/>
      <c r="AMN7" s="1"/>
      <c r="AMO7" s="14"/>
      <c r="AMR7" s="37"/>
      <c r="AMS7" s="37"/>
      <c r="AMT7" s="1"/>
      <c r="AMU7" s="14"/>
      <c r="AMX7" s="37"/>
      <c r="AMY7" s="37"/>
      <c r="AMZ7" s="1"/>
      <c r="ANA7" s="14"/>
      <c r="AND7" s="37"/>
      <c r="ANE7" s="37"/>
      <c r="ANF7" s="1"/>
      <c r="ANG7" s="14"/>
      <c r="ANJ7" s="37"/>
      <c r="ANK7" s="37"/>
      <c r="ANL7" s="1"/>
      <c r="ANM7" s="14"/>
      <c r="ANP7" s="37"/>
      <c r="ANQ7" s="37"/>
      <c r="ANR7" s="1"/>
      <c r="ANS7" s="14"/>
      <c r="ANV7" s="37"/>
      <c r="ANW7" s="37"/>
      <c r="ANX7" s="1"/>
      <c r="ANY7" s="14"/>
      <c r="AOB7" s="37"/>
      <c r="AOC7" s="37"/>
      <c r="AOD7" s="1"/>
      <c r="AOE7" s="14"/>
      <c r="AOH7" s="37"/>
      <c r="AOI7" s="37"/>
      <c r="AOJ7" s="1"/>
      <c r="AOK7" s="14"/>
      <c r="AON7" s="37"/>
      <c r="AOO7" s="37"/>
      <c r="AOP7" s="1"/>
      <c r="AOQ7" s="14"/>
      <c r="AOT7" s="37"/>
      <c r="AOU7" s="37"/>
      <c r="AOV7" s="1"/>
      <c r="AOW7" s="14"/>
      <c r="AOZ7" s="37"/>
      <c r="APA7" s="37"/>
      <c r="APB7" s="1"/>
      <c r="APC7" s="14"/>
      <c r="APF7" s="37"/>
      <c r="APG7" s="37"/>
      <c r="APH7" s="1"/>
      <c r="API7" s="14"/>
      <c r="APL7" s="37"/>
      <c r="APM7" s="37"/>
      <c r="APN7" s="1"/>
      <c r="APO7" s="14"/>
      <c r="APR7" s="37"/>
      <c r="APS7" s="37"/>
      <c r="APT7" s="1"/>
      <c r="APU7" s="14"/>
      <c r="APX7" s="37"/>
      <c r="APY7" s="37"/>
      <c r="APZ7" s="1"/>
      <c r="AQA7" s="14"/>
      <c r="AQD7" s="37"/>
      <c r="AQE7" s="37"/>
      <c r="AQF7" s="1"/>
      <c r="AQG7" s="14"/>
      <c r="AQJ7" s="37"/>
      <c r="AQK7" s="37"/>
      <c r="AQL7" s="1"/>
      <c r="AQM7" s="14"/>
      <c r="AQP7" s="37"/>
      <c r="AQQ7" s="37"/>
      <c r="AQR7" s="1"/>
      <c r="AQS7" s="14"/>
      <c r="AQV7" s="37"/>
      <c r="AQW7" s="37"/>
      <c r="AQX7" s="1"/>
    </row>
    <row r="8" spans="1:1142" x14ac:dyDescent="0.2">
      <c r="A8" s="5">
        <v>45443</v>
      </c>
      <c r="B8" s="1">
        <v>1500</v>
      </c>
      <c r="C8" s="170" cm="1">
        <f t="array" aca="1" ref="C8" ca="1">IF(MONTH($A8) = 1, _xlfn.LET(_xlpm.value, RAND(), _xlfn.IFS(_xlpm.value&lt;=0.6, 0.9/12, AND(_xlpm.value&gt;0.6, _xlpm.value&lt;=0.8), 0.36/12, _xlpm.value&gt;0.8, -0.06/12)), C7)</f>
        <v>0.03</v>
      </c>
      <c r="D8" t="str">
        <f t="shared" ca="1" si="496"/>
        <v>No</v>
      </c>
      <c r="E8">
        <f ca="1">COUNTIF(D$4:D8, "Yes")</f>
        <v>1</v>
      </c>
      <c r="F8" s="37">
        <f t="shared" ca="1" si="695"/>
        <v>14089.212524999999</v>
      </c>
      <c r="G8" s="37">
        <f t="shared" ca="1" si="696"/>
        <v>1353.238709925193</v>
      </c>
      <c r="H8" s="64">
        <f t="shared" ca="1" si="99"/>
        <v>15442.451234925193</v>
      </c>
      <c r="I8" s="170" cm="1">
        <f t="array" aca="1" ref="I8" ca="1">IF(MONTH($A8) = 1, _xlfn.LET(_xlpm.value, RAND(), _xlfn.IFS(_xlpm.value&lt;=0.6, 0.9/12, AND(_xlpm.value&gt;0.6, _xlpm.value&lt;=0.8), 0.36/12, _xlpm.value&gt;0.8, -0.06/12)), I7)</f>
        <v>0.03</v>
      </c>
      <c r="J8" t="str">
        <f t="shared" ca="1" si="100"/>
        <v>No</v>
      </c>
      <c r="K8">
        <f ca="1">COUNTIF(J$4:J8, "Yes")</f>
        <v>0</v>
      </c>
      <c r="L8" s="37">
        <f t="shared" ca="1" si="497"/>
        <v>14716.756574999999</v>
      </c>
      <c r="M8" s="37">
        <f t="shared" ca="1" si="498"/>
        <v>0</v>
      </c>
      <c r="N8" s="64">
        <f t="shared" ca="1" si="103"/>
        <v>14716.756574999999</v>
      </c>
      <c r="O8" s="170" cm="1">
        <f t="array" aca="1" ref="O8" ca="1">IF(MONTH($A8) = 1, _xlfn.LET(_xlpm.value, RAND(), _xlfn.IFS(_xlpm.value&lt;=0.6, 0.9/12, AND(_xlpm.value&gt;0.6, _xlpm.value&lt;=0.8), 0.36/12, _xlpm.value&gt;0.8, -0.06/12)), O7)</f>
        <v>-5.0000000000000001E-3</v>
      </c>
      <c r="P8" t="str">
        <f t="shared" ca="1" si="104"/>
        <v>No</v>
      </c>
      <c r="Q8">
        <f ca="1">COUNTIF(P$4:P8, "Yes")</f>
        <v>0</v>
      </c>
      <c r="R8" s="37">
        <f t="shared" ca="1" si="499"/>
        <v>13306.271067187499</v>
      </c>
      <c r="S8" s="37">
        <f t="shared" ca="1" si="500"/>
        <v>0</v>
      </c>
      <c r="T8" s="64">
        <f t="shared" ca="1" si="107"/>
        <v>13306.271067187499</v>
      </c>
      <c r="U8" s="170" cm="1">
        <f t="array" aca="1" ref="U8" ca="1">IF(MONTH($A8) = 1, _xlfn.LET(_xlpm.value, RAND(), _xlfn.IFS(_xlpm.value&lt;=0.6, 0.9/12, AND(_xlpm.value&gt;0.6, _xlpm.value&lt;=0.8), 0.36/12, _xlpm.value&gt;0.8, -0.06/12)), U7)</f>
        <v>-5.0000000000000001E-3</v>
      </c>
      <c r="V8" t="str">
        <f t="shared" ca="1" si="108"/>
        <v>No</v>
      </c>
      <c r="W8">
        <f ca="1">COUNTIF(V$4:V8, "Yes")</f>
        <v>0</v>
      </c>
      <c r="X8" s="37">
        <f t="shared" ca="1" si="501"/>
        <v>13306.271067187499</v>
      </c>
      <c r="Y8" s="37">
        <f t="shared" ca="1" si="502"/>
        <v>0</v>
      </c>
      <c r="Z8" s="64">
        <f t="shared" ca="1" si="111"/>
        <v>13306.271067187499</v>
      </c>
      <c r="AA8" s="170" cm="1">
        <f t="array" aca="1" ref="AA8" ca="1">IF(MONTH($A8) = 1, _xlfn.LET(_xlpm.value, RAND(), _xlfn.IFS(_xlpm.value&lt;=0.6, 0.9/12, AND(_xlpm.value&gt;0.6, _xlpm.value&lt;=0.8), 0.36/12, _xlpm.value&gt;0.8, -0.06/12)), AA7)</f>
        <v>7.4999999999999997E-2</v>
      </c>
      <c r="AB8" t="str">
        <f t="shared" ca="1" si="112"/>
        <v>No</v>
      </c>
      <c r="AC8">
        <f ca="1">COUNTIF(AB$4:AB8, "Yes")</f>
        <v>1</v>
      </c>
      <c r="AD8" s="37">
        <f t="shared" ca="1" si="503"/>
        <v>14306.94140625</v>
      </c>
      <c r="AE8" s="37">
        <f t="shared" ca="1" si="504"/>
        <v>450.37339537147824</v>
      </c>
      <c r="AF8" s="64">
        <f t="shared" ca="1" si="115"/>
        <v>14757.314801621478</v>
      </c>
      <c r="AG8" s="170" cm="1">
        <f t="array" aca="1" ref="AG8" ca="1">IF(MONTH($A8) = 1, _xlfn.LET(_xlpm.value, RAND(), _xlfn.IFS(_xlpm.value&lt;=0.6, 0.9/12, AND(_xlpm.value&gt;0.6, _xlpm.value&lt;=0.8), 0.36/12, _xlpm.value&gt;0.8, -0.06/12)), AG7)</f>
        <v>7.4999999999999997E-2</v>
      </c>
      <c r="AH8" t="str">
        <f t="shared" ca="1" si="116"/>
        <v>No</v>
      </c>
      <c r="AI8">
        <f ca="1">COUNTIF(AH$4:AH8, "Yes")</f>
        <v>0</v>
      </c>
      <c r="AJ8" s="37">
        <f t="shared" ca="1" si="505"/>
        <v>16725.4013671875</v>
      </c>
      <c r="AK8" s="37">
        <f t="shared" ca="1" si="506"/>
        <v>0</v>
      </c>
      <c r="AL8" s="64">
        <f t="shared" ca="1" si="119"/>
        <v>16725.4013671875</v>
      </c>
      <c r="AM8" s="170" cm="1">
        <f t="array" aca="1" ref="AM8" ca="1">IF(MONTH($A8) = 1, _xlfn.LET(_xlpm.value, RAND(), _xlfn.IFS(_xlpm.value&lt;=0.6, 0.9/12, AND(_xlpm.value&gt;0.6, _xlpm.value&lt;=0.8), 0.36/12, _xlpm.value&gt;0.8, -0.06/12)), AM7)</f>
        <v>7.4999999999999997E-2</v>
      </c>
      <c r="AN8" t="str">
        <f t="shared" ca="1" si="120"/>
        <v>No</v>
      </c>
      <c r="AO8">
        <f ca="1">COUNTIF(AN$4:AN8, "Yes")</f>
        <v>0</v>
      </c>
      <c r="AP8" s="37">
        <f t="shared" ca="1" si="507"/>
        <v>16725.4013671875</v>
      </c>
      <c r="AQ8" s="37">
        <f t="shared" ca="1" si="508"/>
        <v>0</v>
      </c>
      <c r="AR8" s="64">
        <f t="shared" ca="1" si="123"/>
        <v>16725.4013671875</v>
      </c>
      <c r="AS8" s="170" cm="1">
        <f t="array" aca="1" ref="AS8" ca="1">IF(MONTH($A8) = 1, _xlfn.LET(_xlpm.value, RAND(), _xlfn.IFS(_xlpm.value&lt;=0.6, 0.9/12, AND(_xlpm.value&gt;0.6, _xlpm.value&lt;=0.8), 0.36/12, _xlpm.value&gt;0.8, -0.06/12)), AS7)</f>
        <v>7.4999999999999997E-2</v>
      </c>
      <c r="AT8" t="str">
        <f t="shared" ca="1" si="124"/>
        <v>No</v>
      </c>
      <c r="AU8">
        <f ca="1">COUNTIF(AT$4:AT8, "Yes")</f>
        <v>0</v>
      </c>
      <c r="AV8" s="37">
        <f t="shared" ca="1" si="509"/>
        <v>16725.4013671875</v>
      </c>
      <c r="AW8" s="37">
        <f t="shared" ca="1" si="510"/>
        <v>0</v>
      </c>
      <c r="AX8" s="64">
        <f t="shared" ca="1" si="127"/>
        <v>16725.4013671875</v>
      </c>
      <c r="AY8" s="170" cm="1">
        <f t="array" aca="1" ref="AY8" ca="1">IF(MONTH($A8) = 1, _xlfn.LET(_xlpm.value, RAND(), _xlfn.IFS(_xlpm.value&lt;=0.6, 0.9/12, AND(_xlpm.value&gt;0.6, _xlpm.value&lt;=0.8), 0.36/12, _xlpm.value&gt;0.8, -0.06/12)), AY7)</f>
        <v>-5.0000000000000001E-3</v>
      </c>
      <c r="AZ8" t="str">
        <f t="shared" ca="1" si="128"/>
        <v>No</v>
      </c>
      <c r="BA8">
        <f ca="1">COUNTIF(AZ$4:AZ8, "Yes")</f>
        <v>0</v>
      </c>
      <c r="BB8" s="37">
        <f t="shared" ca="1" si="511"/>
        <v>13306.271067187499</v>
      </c>
      <c r="BC8" s="37">
        <f t="shared" ca="1" si="512"/>
        <v>0</v>
      </c>
      <c r="BD8" s="64">
        <f t="shared" ca="1" si="131"/>
        <v>13306.271067187499</v>
      </c>
      <c r="BE8" s="170" cm="1">
        <f t="array" aca="1" ref="BE8" ca="1">IF(MONTH($A8) = 1, _xlfn.LET(_xlpm.value, RAND(), _xlfn.IFS(_xlpm.value&lt;=0.6, 0.9/12, AND(_xlpm.value&gt;0.6, _xlpm.value&lt;=0.8), 0.36/12, _xlpm.value&gt;0.8, -0.06/12)), BE7)</f>
        <v>7.4999999999999997E-2</v>
      </c>
      <c r="BF8" t="str">
        <f t="shared" ca="1" si="132"/>
        <v>No</v>
      </c>
      <c r="BG8">
        <f ca="1">COUNTIF(BF$4:BF8, "Yes")</f>
        <v>0</v>
      </c>
      <c r="BH8" s="37">
        <f t="shared" ca="1" si="513"/>
        <v>16725.4013671875</v>
      </c>
      <c r="BI8" s="37">
        <f t="shared" ca="1" si="514"/>
        <v>0</v>
      </c>
      <c r="BJ8" s="64">
        <f t="shared" ca="1" si="135"/>
        <v>16725.4013671875</v>
      </c>
      <c r="BK8" s="170" cm="1">
        <f t="array" aca="1" ref="BK8" ca="1">IF(MONTH($A8) = 1, _xlfn.LET(_xlpm.value, RAND(), _xlfn.IFS(_xlpm.value&lt;=0.6, 0.9/12, AND(_xlpm.value&gt;0.6, _xlpm.value&lt;=0.8), 0.36/12, _xlpm.value&gt;0.8, -0.06/12)), BK7)</f>
        <v>0.03</v>
      </c>
      <c r="BL8" t="str">
        <f t="shared" ca="1" si="136"/>
        <v>No</v>
      </c>
      <c r="BM8">
        <f ca="1">COUNTIF(BL$4:BL8, "Yes")</f>
        <v>2</v>
      </c>
      <c r="BN8" s="37">
        <f t="shared" ca="1" si="515"/>
        <v>11421.411000000002</v>
      </c>
      <c r="BO8" s="37">
        <f t="shared" ca="1" si="516"/>
        <v>900.87142798577827</v>
      </c>
      <c r="BP8" s="64">
        <f t="shared" ca="1" si="139"/>
        <v>12322.28242798578</v>
      </c>
      <c r="BQ8" s="170" cm="1">
        <f t="array" aca="1" ref="BQ8" ca="1">IF(MONTH($A8) = 1, _xlfn.LET(_xlpm.value, RAND(), _xlfn.IFS(_xlpm.value&lt;=0.6, 0.9/12, AND(_xlpm.value&gt;0.6, _xlpm.value&lt;=0.8), 0.36/12, _xlpm.value&gt;0.8, -0.06/12)), BQ7)</f>
        <v>7.4999999999999997E-2</v>
      </c>
      <c r="BR8" t="str">
        <f t="shared" ca="1" si="140"/>
        <v>No</v>
      </c>
      <c r="BS8">
        <f ca="1">COUNTIF(BR$4:BR8, "Yes")</f>
        <v>1</v>
      </c>
      <c r="BT8" s="37">
        <f t="shared" ca="1" si="517"/>
        <v>14423.948437499999</v>
      </c>
      <c r="BU8" s="37">
        <f t="shared" ca="1" si="518"/>
        <v>600.74699726862639</v>
      </c>
      <c r="BV8" s="64">
        <f t="shared" ca="1" si="143"/>
        <v>15024.695434768626</v>
      </c>
      <c r="BW8" s="170" cm="1">
        <f t="array" aca="1" ref="BW8" ca="1">IF(MONTH($A8) = 1, _xlfn.LET(_xlpm.value, RAND(), _xlfn.IFS(_xlpm.value&lt;=0.6, 0.9/12, AND(_xlpm.value&gt;0.6, _xlpm.value&lt;=0.8), 0.36/12, _xlpm.value&gt;0.8, -0.06/12)), BW7)</f>
        <v>7.4999999999999997E-2</v>
      </c>
      <c r="BX8" t="str">
        <f t="shared" ca="1" si="144"/>
        <v>No</v>
      </c>
      <c r="BY8">
        <f ca="1">COUNTIF(BX$4:BX8, "Yes")</f>
        <v>1</v>
      </c>
      <c r="BZ8" s="37">
        <f t="shared" ca="1" si="519"/>
        <v>14198.09765625</v>
      </c>
      <c r="CA8" s="37">
        <f t="shared" ca="1" si="520"/>
        <v>300.12443071715194</v>
      </c>
      <c r="CB8" s="64">
        <f t="shared" ca="1" si="147"/>
        <v>14498.222086967153</v>
      </c>
      <c r="CC8" s="170" cm="1">
        <f t="array" aca="1" ref="CC8" ca="1">IF(MONTH($A8) = 1, _xlfn.LET(_xlpm.value, RAND(), _xlfn.IFS(_xlpm.value&lt;=0.6, 0.9/12, AND(_xlpm.value&gt;0.6, _xlpm.value&lt;=0.8), 0.36/12, _xlpm.value&gt;0.8, -0.06/12)), CC7)</f>
        <v>7.4999999999999997E-2</v>
      </c>
      <c r="CD8" t="str">
        <f t="shared" ca="1" si="148"/>
        <v>No</v>
      </c>
      <c r="CE8">
        <f ca="1">COUNTIF(CD$4:CD8, "Yes")</f>
        <v>1</v>
      </c>
      <c r="CF8" s="37">
        <f t="shared" ca="1" si="521"/>
        <v>14198.09765625</v>
      </c>
      <c r="CG8" s="37">
        <f t="shared" ca="1" si="522"/>
        <v>300.12443071715194</v>
      </c>
      <c r="CH8" s="64">
        <f t="shared" ca="1" si="151"/>
        <v>14498.222086967153</v>
      </c>
      <c r="CI8" s="170" cm="1">
        <f t="array" aca="1" ref="CI8" ca="1">IF(MONTH($A8) = 1, _xlfn.LET(_xlpm.value, RAND(), _xlfn.IFS(_xlpm.value&lt;=0.6, 0.9/12, AND(_xlpm.value&gt;0.6, _xlpm.value&lt;=0.8), 0.36/12, _xlpm.value&gt;0.8, -0.06/12)), CI7)</f>
        <v>-5.0000000000000001E-3</v>
      </c>
      <c r="CJ8" t="str">
        <f t="shared" ca="1" si="152"/>
        <v>No</v>
      </c>
      <c r="CK8">
        <f ca="1">COUNTIF(CJ$4:CJ8, "Yes")</f>
        <v>0</v>
      </c>
      <c r="CL8" s="37">
        <f t="shared" ca="1" si="523"/>
        <v>13306.271067187499</v>
      </c>
      <c r="CM8" s="37">
        <f t="shared" ca="1" si="524"/>
        <v>0</v>
      </c>
      <c r="CN8" s="64">
        <f t="shared" ca="1" si="155"/>
        <v>13306.271067187499</v>
      </c>
      <c r="CO8" s="170" cm="1">
        <f t="array" aca="1" ref="CO8" ca="1">IF(MONTH($A8) = 1, _xlfn.LET(_xlpm.value, RAND(), _xlfn.IFS(_xlpm.value&lt;=0.6, 0.9/12, AND(_xlpm.value&gt;0.6, _xlpm.value&lt;=0.8), 0.36/12, _xlpm.value&gt;0.8, -0.06/12)), CO7)</f>
        <v>7.4999999999999997E-2</v>
      </c>
      <c r="CP8" t="str">
        <f t="shared" ca="1" si="156"/>
        <v>No</v>
      </c>
      <c r="CQ8">
        <f ca="1">COUNTIF(CP$4:CP8, "Yes")</f>
        <v>0</v>
      </c>
      <c r="CR8" s="37">
        <f t="shared" ca="1" si="525"/>
        <v>16725.4013671875</v>
      </c>
      <c r="CS8" s="37">
        <f t="shared" ca="1" si="526"/>
        <v>0</v>
      </c>
      <c r="CT8" s="64">
        <f t="shared" ca="1" si="159"/>
        <v>16725.4013671875</v>
      </c>
      <c r="CU8" s="170" cm="1">
        <f t="array" aca="1" ref="CU8" ca="1">IF(MONTH($A8) = 1, _xlfn.LET(_xlpm.value, RAND(), _xlfn.IFS(_xlpm.value&lt;=0.6, 0.9/12, AND(_xlpm.value&gt;0.6, _xlpm.value&lt;=0.8), 0.36/12, _xlpm.value&gt;0.8, -0.06/12)), CU7)</f>
        <v>0.03</v>
      </c>
      <c r="CV8" t="str">
        <f t="shared" ca="1" si="160"/>
        <v>No</v>
      </c>
      <c r="CW8">
        <f ca="1">COUNTIF(CV$4:CV8, "Yes")</f>
        <v>0</v>
      </c>
      <c r="CX8" s="37">
        <f t="shared" ca="1" si="527"/>
        <v>14716.756574999999</v>
      </c>
      <c r="CY8" s="37">
        <f t="shared" ca="1" si="528"/>
        <v>0</v>
      </c>
      <c r="CZ8" s="64">
        <f t="shared" ca="1" si="163"/>
        <v>14716.756574999999</v>
      </c>
      <c r="DA8" s="170" cm="1">
        <f t="array" aca="1" ref="DA8" ca="1">IF(MONTH($A8) = 1, _xlfn.LET(_xlpm.value, RAND(), _xlfn.IFS(_xlpm.value&lt;=0.6, 0.9/12, AND(_xlpm.value&gt;0.6, _xlpm.value&lt;=0.8), 0.36/12, _xlpm.value&gt;0.8, -0.06/12)), DA7)</f>
        <v>7.4999999999999997E-2</v>
      </c>
      <c r="DB8" t="str">
        <f t="shared" ca="1" si="164"/>
        <v>No</v>
      </c>
      <c r="DC8">
        <f ca="1">COUNTIF(DB$4:DB8, "Yes")</f>
        <v>0</v>
      </c>
      <c r="DD8" s="37">
        <f t="shared" ca="1" si="529"/>
        <v>16725.4013671875</v>
      </c>
      <c r="DE8" s="37">
        <f t="shared" ca="1" si="530"/>
        <v>0</v>
      </c>
      <c r="DF8" s="64">
        <f t="shared" ca="1" si="167"/>
        <v>16725.4013671875</v>
      </c>
      <c r="DG8" s="170" cm="1">
        <f t="array" aca="1" ref="DG8" ca="1">IF(MONTH($A8) = 1, _xlfn.LET(_xlpm.value, RAND(), _xlfn.IFS(_xlpm.value&lt;=0.6, 0.9/12, AND(_xlpm.value&gt;0.6, _xlpm.value&lt;=0.8), 0.36/12, _xlpm.value&gt;0.8, -0.06/12)), DG7)</f>
        <v>-5.0000000000000001E-3</v>
      </c>
      <c r="DH8" t="str">
        <f t="shared" ca="1" si="168"/>
        <v>No</v>
      </c>
      <c r="DI8">
        <f ca="1">COUNTIF(DH$4:DH8, "Yes")</f>
        <v>0</v>
      </c>
      <c r="DJ8" s="37">
        <f t="shared" ca="1" si="531"/>
        <v>13306.271067187499</v>
      </c>
      <c r="DK8" s="37">
        <f t="shared" ca="1" si="532"/>
        <v>0</v>
      </c>
      <c r="DL8" s="64">
        <f t="shared" ca="1" si="171"/>
        <v>13306.271067187499</v>
      </c>
      <c r="DM8" s="170" cm="1">
        <f t="array" aca="1" ref="DM8" ca="1">IF(MONTH($A8) = 1, _xlfn.LET(_xlpm.value, RAND(), _xlfn.IFS(_xlpm.value&lt;=0.6, 0.9/12, AND(_xlpm.value&gt;0.6, _xlpm.value&lt;=0.8), 0.36/12, _xlpm.value&gt;0.8, -0.06/12)), DM7)</f>
        <v>7.4999999999999997E-2</v>
      </c>
      <c r="DN8" t="str">
        <f t="shared" ca="1" si="172"/>
        <v>No</v>
      </c>
      <c r="DO8">
        <f ca="1">COUNTIF(DN$4:DN8, "Yes")</f>
        <v>0</v>
      </c>
      <c r="DP8" s="37">
        <f t="shared" ca="1" si="533"/>
        <v>16725.4013671875</v>
      </c>
      <c r="DQ8" s="37">
        <f t="shared" ca="1" si="534"/>
        <v>0</v>
      </c>
      <c r="DR8" s="64">
        <f t="shared" ca="1" si="175"/>
        <v>16725.4013671875</v>
      </c>
      <c r="DS8" s="170" cm="1">
        <f t="array" aca="1" ref="DS8" ca="1">IF(MONTH($A8) = 1, _xlfn.LET(_xlpm.value, RAND(), _xlfn.IFS(_xlpm.value&lt;=0.6, 0.9/12, AND(_xlpm.value&gt;0.6, _xlpm.value&lt;=0.8), 0.36/12, _xlpm.value&gt;0.8, -0.06/12)), DS7)</f>
        <v>7.4999999999999997E-2</v>
      </c>
      <c r="DT8" t="str">
        <f t="shared" ca="1" si="176"/>
        <v>Yes</v>
      </c>
      <c r="DU8">
        <f ca="1">COUNTIF(DT$4:DT8, "Yes")</f>
        <v>1</v>
      </c>
      <c r="DV8" s="37">
        <f t="shared" ca="1" si="535"/>
        <v>14096.84765625</v>
      </c>
      <c r="DW8" s="37">
        <f t="shared" ca="1" si="536"/>
        <v>150</v>
      </c>
      <c r="DX8" s="64">
        <f t="shared" ca="1" si="179"/>
        <v>14246.84765625</v>
      </c>
      <c r="DY8" s="170" cm="1">
        <f t="array" aca="1" ref="DY8" ca="1">IF(MONTH($A8) = 1, _xlfn.LET(_xlpm.value, RAND(), _xlfn.IFS(_xlpm.value&lt;=0.6, 0.9/12, AND(_xlpm.value&gt;0.6, _xlpm.value&lt;=0.8), 0.36/12, _xlpm.value&gt;0.8, -0.06/12)), DY7)</f>
        <v>7.4999999999999997E-2</v>
      </c>
      <c r="DZ8" t="str">
        <f t="shared" ca="1" si="180"/>
        <v>No</v>
      </c>
      <c r="EA8">
        <f ca="1">COUNTIF(DZ$4:DZ8, "Yes")</f>
        <v>0</v>
      </c>
      <c r="EB8" s="37">
        <f t="shared" ca="1" si="537"/>
        <v>16725.4013671875</v>
      </c>
      <c r="EC8" s="37">
        <f t="shared" ca="1" si="538"/>
        <v>0</v>
      </c>
      <c r="ED8" s="64">
        <f t="shared" ca="1" si="183"/>
        <v>16725.4013671875</v>
      </c>
      <c r="EE8" s="170" cm="1">
        <f t="array" aca="1" ref="EE8" ca="1">IF(MONTH($A8) = 1, _xlfn.LET(_xlpm.value, RAND(), _xlfn.IFS(_xlpm.value&lt;=0.6, 0.9/12, AND(_xlpm.value&gt;0.6, _xlpm.value&lt;=0.8), 0.36/12, _xlpm.value&gt;0.8, -0.06/12)), EE7)</f>
        <v>0.03</v>
      </c>
      <c r="EF8" t="str">
        <f t="shared" ca="1" si="184"/>
        <v>No</v>
      </c>
      <c r="EG8">
        <f ca="1">COUNTIF(EF$4:EF8, "Yes")</f>
        <v>0</v>
      </c>
      <c r="EH8" s="37">
        <f t="shared" ca="1" si="539"/>
        <v>14716.756574999999</v>
      </c>
      <c r="EI8" s="37">
        <f t="shared" ca="1" si="540"/>
        <v>0</v>
      </c>
      <c r="EJ8" s="64">
        <f t="shared" ca="1" si="187"/>
        <v>14716.756574999999</v>
      </c>
      <c r="EK8" s="170" cm="1">
        <f t="array" aca="1" ref="EK8" ca="1">IF(MONTH($A8) = 1, _xlfn.LET(_xlpm.value, RAND(), _xlfn.IFS(_xlpm.value&lt;=0.6, 0.9/12, AND(_xlpm.value&gt;0.6, _xlpm.value&lt;=0.8), 0.36/12, _xlpm.value&gt;0.8, -0.06/12)), EK7)</f>
        <v>-5.0000000000000001E-3</v>
      </c>
      <c r="EL8" t="str">
        <f t="shared" ca="1" si="188"/>
        <v>No</v>
      </c>
      <c r="EM8">
        <f ca="1">COUNTIF(EL$4:EL8, "Yes")</f>
        <v>0</v>
      </c>
      <c r="EN8" s="37">
        <f t="shared" ca="1" si="541"/>
        <v>13306.271067187499</v>
      </c>
      <c r="EO8" s="37">
        <f t="shared" ca="1" si="542"/>
        <v>0</v>
      </c>
      <c r="EP8" s="64">
        <f t="shared" ca="1" si="191"/>
        <v>13306.271067187499</v>
      </c>
      <c r="EQ8" s="170" cm="1">
        <f t="array" aca="1" ref="EQ8" ca="1">IF(MONTH($A8) = 1, _xlfn.LET(_xlpm.value, RAND(), _xlfn.IFS(_xlpm.value&lt;=0.6, 0.9/12, AND(_xlpm.value&gt;0.6, _xlpm.value&lt;=0.8), 0.36/12, _xlpm.value&gt;0.8, -0.06/12)), EQ7)</f>
        <v>0.03</v>
      </c>
      <c r="ER8" t="str">
        <f t="shared" ca="1" si="192"/>
        <v>No</v>
      </c>
      <c r="ES8">
        <f ca="1">COUNTIF(ER$4:ER8, "Yes")</f>
        <v>0</v>
      </c>
      <c r="ET8" s="37">
        <f t="shared" ca="1" si="543"/>
        <v>14716.756574999999</v>
      </c>
      <c r="EU8" s="37">
        <f t="shared" ca="1" si="544"/>
        <v>0</v>
      </c>
      <c r="EV8" s="64">
        <f t="shared" ca="1" si="195"/>
        <v>14716.756574999999</v>
      </c>
      <c r="EW8" s="170" cm="1">
        <f t="array" aca="1" ref="EW8" ca="1">IF(MONTH($A8) = 1, _xlfn.LET(_xlpm.value, RAND(), _xlfn.IFS(_xlpm.value&lt;=0.6, 0.9/12, AND(_xlpm.value&gt;0.6, _xlpm.value&lt;=0.8), 0.36/12, _xlpm.value&gt;0.8, -0.06/12)), EW7)</f>
        <v>0.03</v>
      </c>
      <c r="EX8" t="str">
        <f t="shared" ca="1" si="196"/>
        <v>No</v>
      </c>
      <c r="EY8">
        <f ca="1">COUNTIF(EX$4:EX8, "Yes")</f>
        <v>0</v>
      </c>
      <c r="EZ8" s="37">
        <f t="shared" ca="1" si="545"/>
        <v>14716.756574999999</v>
      </c>
      <c r="FA8" s="37">
        <f t="shared" ca="1" si="546"/>
        <v>0</v>
      </c>
      <c r="FB8" s="64">
        <f t="shared" ca="1" si="199"/>
        <v>14716.756574999999</v>
      </c>
      <c r="FC8" s="170" cm="1">
        <f t="array" aca="1" ref="FC8" ca="1">IF(MONTH($A8) = 1, _xlfn.LET(_xlpm.value, RAND(), _xlfn.IFS(_xlpm.value&lt;=0.6, 0.9/12, AND(_xlpm.value&gt;0.6, _xlpm.value&lt;=0.8), 0.36/12, _xlpm.value&gt;0.8, -0.06/12)), FC7)</f>
        <v>-5.0000000000000001E-3</v>
      </c>
      <c r="FD8" t="str">
        <f t="shared" ca="1" si="200"/>
        <v>No</v>
      </c>
      <c r="FE8">
        <f ca="1">COUNTIF(FD$4:FD8, "Yes")</f>
        <v>0</v>
      </c>
      <c r="FF8" s="37">
        <f t="shared" ca="1" si="547"/>
        <v>13306.271067187499</v>
      </c>
      <c r="FG8" s="37">
        <f t="shared" ca="1" si="548"/>
        <v>0</v>
      </c>
      <c r="FH8" s="64">
        <f t="shared" ca="1" si="203"/>
        <v>13306.271067187499</v>
      </c>
      <c r="FI8" s="170" cm="1">
        <f t="array" aca="1" ref="FI8" ca="1">IF(MONTH($A8) = 1, _xlfn.LET(_xlpm.value, RAND(), _xlfn.IFS(_xlpm.value&lt;=0.6, 0.9/12, AND(_xlpm.value&gt;0.6, _xlpm.value&lt;=0.8), 0.36/12, _xlpm.value&gt;0.8, -0.06/12)), FI7)</f>
        <v>7.4999999999999997E-2</v>
      </c>
      <c r="FJ8" t="str">
        <f t="shared" ca="1" si="204"/>
        <v>No</v>
      </c>
      <c r="FK8">
        <f ca="1">COUNTIF(FJ$4:FJ8, "Yes")</f>
        <v>0</v>
      </c>
      <c r="FL8" s="37">
        <f t="shared" ca="1" si="549"/>
        <v>16725.4013671875</v>
      </c>
      <c r="FM8" s="37">
        <f t="shared" ca="1" si="550"/>
        <v>0</v>
      </c>
      <c r="FN8" s="64">
        <f t="shared" ca="1" si="207"/>
        <v>16725.4013671875</v>
      </c>
      <c r="FO8" s="170" cm="1">
        <f t="array" aca="1" ref="FO8" ca="1">IF(MONTH($A8) = 1, _xlfn.LET(_xlpm.value, RAND(), _xlfn.IFS(_xlpm.value&lt;=0.6, 0.9/12, AND(_xlpm.value&gt;0.6, _xlpm.value&lt;=0.8), 0.36/12, _xlpm.value&gt;0.8, -0.06/12)), FO7)</f>
        <v>7.4999999999999997E-2</v>
      </c>
      <c r="FP8" t="str">
        <f t="shared" ca="1" si="208"/>
        <v>No</v>
      </c>
      <c r="FQ8">
        <f ca="1">COUNTIF(FP$4:FP8, "Yes")</f>
        <v>0</v>
      </c>
      <c r="FR8" s="37">
        <f t="shared" ca="1" si="551"/>
        <v>16725.4013671875</v>
      </c>
      <c r="FS8" s="37">
        <f t="shared" ca="1" si="552"/>
        <v>0</v>
      </c>
      <c r="FT8" s="64">
        <f t="shared" ca="1" si="211"/>
        <v>16725.4013671875</v>
      </c>
      <c r="FU8" s="170" cm="1">
        <f t="array" aca="1" ref="FU8" ca="1">IF(MONTH($A8) = 1, _xlfn.LET(_xlpm.value, RAND(), _xlfn.IFS(_xlpm.value&lt;=0.6, 0.9/12, AND(_xlpm.value&gt;0.6, _xlpm.value&lt;=0.8), 0.36/12, _xlpm.value&gt;0.8, -0.06/12)), FU7)</f>
        <v>7.4999999999999997E-2</v>
      </c>
      <c r="FV8" t="str">
        <f t="shared" ca="1" si="212"/>
        <v>No</v>
      </c>
      <c r="FW8">
        <f ca="1">COUNTIF(FV$4:FV8, "Yes")</f>
        <v>0</v>
      </c>
      <c r="FX8" s="37">
        <f t="shared" ca="1" si="553"/>
        <v>16725.4013671875</v>
      </c>
      <c r="FY8" s="37">
        <f t="shared" ca="1" si="554"/>
        <v>0</v>
      </c>
      <c r="FZ8" s="64">
        <f t="shared" ca="1" si="215"/>
        <v>16725.4013671875</v>
      </c>
      <c r="GA8" s="170" cm="1">
        <f t="array" aca="1" ref="GA8" ca="1">IF(MONTH($A8) = 1, _xlfn.LET(_xlpm.value, RAND(), _xlfn.IFS(_xlpm.value&lt;=0.6, 0.9/12, AND(_xlpm.value&gt;0.6, _xlpm.value&lt;=0.8), 0.36/12, _xlpm.value&gt;0.8, -0.06/12)), GA7)</f>
        <v>-5.0000000000000001E-3</v>
      </c>
      <c r="GB8" t="str">
        <f t="shared" ca="1" si="216"/>
        <v>No</v>
      </c>
      <c r="GC8">
        <f ca="1">COUNTIF(GB$4:GB8, "Yes")</f>
        <v>2</v>
      </c>
      <c r="GD8" s="37">
        <f t="shared" ca="1" si="555"/>
        <v>11434.16578125</v>
      </c>
      <c r="GE8" s="37">
        <f t="shared" ca="1" si="556"/>
        <v>1803.6121052966712</v>
      </c>
      <c r="GF8" s="64">
        <f t="shared" ca="1" si="219"/>
        <v>13237.777886546672</v>
      </c>
      <c r="GG8" s="170" cm="1">
        <f t="array" aca="1" ref="GG8" ca="1">IF(MONTH($A8) = 1, _xlfn.LET(_xlpm.value, RAND(), _xlfn.IFS(_xlpm.value&lt;=0.6, 0.9/12, AND(_xlpm.value&gt;0.6, _xlpm.value&lt;=0.8), 0.36/12, _xlpm.value&gt;0.8, -0.06/12)), GG7)</f>
        <v>7.4999999999999997E-2</v>
      </c>
      <c r="GH8" t="str">
        <f t="shared" ca="1" si="220"/>
        <v>No</v>
      </c>
      <c r="GI8">
        <f ca="1">COUNTIF(GH$4:GH8, "Yes")</f>
        <v>0</v>
      </c>
      <c r="GJ8" s="37">
        <f t="shared" ca="1" si="557"/>
        <v>16725.4013671875</v>
      </c>
      <c r="GK8" s="37">
        <f t="shared" ca="1" si="558"/>
        <v>0</v>
      </c>
      <c r="GL8" s="64">
        <f t="shared" ca="1" si="223"/>
        <v>16725.4013671875</v>
      </c>
      <c r="GM8" s="170" cm="1">
        <f t="array" aca="1" ref="GM8" ca="1">IF(MONTH($A8) = 1, _xlfn.LET(_xlpm.value, RAND(), _xlfn.IFS(_xlpm.value&lt;=0.6, 0.9/12, AND(_xlpm.value&gt;0.6, _xlpm.value&lt;=0.8), 0.36/12, _xlpm.value&gt;0.8, -0.06/12)), GM7)</f>
        <v>0.03</v>
      </c>
      <c r="GN8" t="str">
        <f t="shared" ca="1" si="224"/>
        <v>No</v>
      </c>
      <c r="GO8">
        <f ca="1">COUNTIF(GN$4:GN8, "Yes")</f>
        <v>1</v>
      </c>
      <c r="GP8" s="37">
        <f t="shared" ca="1" si="559"/>
        <v>12980.83725</v>
      </c>
      <c r="GQ8" s="37">
        <f t="shared" ca="1" si="560"/>
        <v>450.37339537147824</v>
      </c>
      <c r="GR8" s="64">
        <f t="shared" ca="1" si="227"/>
        <v>13431.210645371479</v>
      </c>
      <c r="GS8" s="170" cm="1">
        <f t="array" aca="1" ref="GS8" ca="1">IF(MONTH($A8) = 1, _xlfn.LET(_xlpm.value, RAND(), _xlfn.IFS(_xlpm.value&lt;=0.6, 0.9/12, AND(_xlpm.value&gt;0.6, _xlpm.value&lt;=0.8), 0.36/12, _xlpm.value&gt;0.8, -0.06/12)), GS7)</f>
        <v>7.4999999999999997E-2</v>
      </c>
      <c r="GT8" t="str">
        <f t="shared" ca="1" si="228"/>
        <v>No</v>
      </c>
      <c r="GU8">
        <f ca="1">COUNTIF(GT$4:GT8, "Yes")</f>
        <v>0</v>
      </c>
      <c r="GV8" s="37">
        <f t="shared" ca="1" si="561"/>
        <v>16725.4013671875</v>
      </c>
      <c r="GW8" s="37">
        <f t="shared" ca="1" si="562"/>
        <v>0</v>
      </c>
      <c r="GX8" s="64">
        <f t="shared" ca="1" si="231"/>
        <v>16725.4013671875</v>
      </c>
      <c r="GY8" s="170" cm="1">
        <f t="array" aca="1" ref="GY8" ca="1">IF(MONTH($A8) = 1, _xlfn.LET(_xlpm.value, RAND(), _xlfn.IFS(_xlpm.value&lt;=0.6, 0.9/12, AND(_xlpm.value&gt;0.6, _xlpm.value&lt;=0.8), 0.36/12, _xlpm.value&gt;0.8, -0.06/12)), GY7)</f>
        <v>7.4999999999999997E-2</v>
      </c>
      <c r="GZ8" t="str">
        <f t="shared" ca="1" si="232"/>
        <v>No</v>
      </c>
      <c r="HA8">
        <f ca="1">COUNTIF(GZ$4:GZ8, "Yes")</f>
        <v>0</v>
      </c>
      <c r="HB8" s="37">
        <f t="shared" ca="1" si="563"/>
        <v>16725.4013671875</v>
      </c>
      <c r="HC8" s="37">
        <f t="shared" ca="1" si="564"/>
        <v>0</v>
      </c>
      <c r="HD8" s="64">
        <f t="shared" ca="1" si="235"/>
        <v>16725.4013671875</v>
      </c>
      <c r="HE8" s="170" cm="1">
        <f t="array" aca="1" ref="HE8" ca="1">IF(MONTH($A8) = 1, _xlfn.LET(_xlpm.value, RAND(), _xlfn.IFS(_xlpm.value&lt;=0.6, 0.9/12, AND(_xlpm.value&gt;0.6, _xlpm.value&lt;=0.8), 0.36/12, _xlpm.value&gt;0.8, -0.06/12)), HE7)</f>
        <v>-5.0000000000000001E-3</v>
      </c>
      <c r="HF8" t="str">
        <f t="shared" ca="1" si="236"/>
        <v>No</v>
      </c>
      <c r="HG8">
        <f ca="1">COUNTIF(HF$4:HF8, "Yes")</f>
        <v>0</v>
      </c>
      <c r="HH8" s="37">
        <f t="shared" ca="1" si="565"/>
        <v>13306.271067187499</v>
      </c>
      <c r="HI8" s="37">
        <f t="shared" ca="1" si="566"/>
        <v>0</v>
      </c>
      <c r="HJ8" s="64">
        <f t="shared" ca="1" si="239"/>
        <v>13306.271067187499</v>
      </c>
      <c r="HK8" s="170" cm="1">
        <f t="array" aca="1" ref="HK8" ca="1">IF(MONTH($A8) = 1, _xlfn.LET(_xlpm.value, RAND(), _xlfn.IFS(_xlpm.value&lt;=0.6, 0.9/12, AND(_xlpm.value&gt;0.6, _xlpm.value&lt;=0.8), 0.36/12, _xlpm.value&gt;0.8, -0.06/12)), HK7)</f>
        <v>7.4999999999999997E-2</v>
      </c>
      <c r="HL8" t="str">
        <f t="shared" ca="1" si="240"/>
        <v>No</v>
      </c>
      <c r="HM8">
        <f ca="1">COUNTIF(HL$4:HL8, "Yes")</f>
        <v>0</v>
      </c>
      <c r="HN8" s="37">
        <f t="shared" ca="1" si="567"/>
        <v>16725.4013671875</v>
      </c>
      <c r="HO8" s="37">
        <f t="shared" ca="1" si="568"/>
        <v>0</v>
      </c>
      <c r="HP8" s="64">
        <f t="shared" ca="1" si="243"/>
        <v>16725.4013671875</v>
      </c>
      <c r="HQ8" s="170" cm="1">
        <f t="array" aca="1" ref="HQ8" ca="1">IF(MONTH($A8) = 1, _xlfn.LET(_xlpm.value, RAND(), _xlfn.IFS(_xlpm.value&lt;=0.6, 0.9/12, AND(_xlpm.value&gt;0.6, _xlpm.value&lt;=0.8), 0.36/12, _xlpm.value&gt;0.8, -0.06/12)), HQ7)</f>
        <v>7.4999999999999997E-2</v>
      </c>
      <c r="HR8" t="str">
        <f t="shared" ca="1" si="244"/>
        <v>No</v>
      </c>
      <c r="HS8">
        <f ca="1">COUNTIF(HR$4:HR8, "Yes")</f>
        <v>0</v>
      </c>
      <c r="HT8" s="37">
        <f t="shared" ca="1" si="569"/>
        <v>16725.4013671875</v>
      </c>
      <c r="HU8" s="37">
        <f t="shared" ca="1" si="570"/>
        <v>0</v>
      </c>
      <c r="HV8" s="64">
        <f t="shared" ca="1" si="247"/>
        <v>16725.4013671875</v>
      </c>
      <c r="HW8" s="170" cm="1">
        <f t="array" aca="1" ref="HW8" ca="1">IF(MONTH($A8) = 1, _xlfn.LET(_xlpm.value, RAND(), _xlfn.IFS(_xlpm.value&lt;=0.6, 0.9/12, AND(_xlpm.value&gt;0.6, _xlpm.value&lt;=0.8), 0.36/12, _xlpm.value&gt;0.8, -0.06/12)), HW7)</f>
        <v>7.4999999999999997E-2</v>
      </c>
      <c r="HX8" t="str">
        <f t="shared" ca="1" si="248"/>
        <v>No</v>
      </c>
      <c r="HY8">
        <f ca="1">COUNTIF(HX$4:HX8, "Yes")</f>
        <v>1</v>
      </c>
      <c r="HZ8" s="37">
        <f t="shared" ca="1" si="571"/>
        <v>14198.09765625</v>
      </c>
      <c r="IA8" s="37">
        <f t="shared" ca="1" si="572"/>
        <v>300.12443071715194</v>
      </c>
      <c r="IB8" s="64">
        <f t="shared" ca="1" si="251"/>
        <v>14498.222086967153</v>
      </c>
      <c r="IC8" s="170" cm="1">
        <f t="array" aca="1" ref="IC8" ca="1">IF(MONTH($A8) = 1, _xlfn.LET(_xlpm.value, RAND(), _xlfn.IFS(_xlpm.value&lt;=0.6, 0.9/12, AND(_xlpm.value&gt;0.6, _xlpm.value&lt;=0.8), 0.36/12, _xlpm.value&gt;0.8, -0.06/12)), IC7)</f>
        <v>7.4999999999999997E-2</v>
      </c>
      <c r="ID8" t="str">
        <f t="shared" ca="1" si="252"/>
        <v>No</v>
      </c>
      <c r="IE8">
        <f ca="1">COUNTIF(ID$4:ID8, "Yes")</f>
        <v>1</v>
      </c>
      <c r="IF8" s="37">
        <f t="shared" ca="1" si="573"/>
        <v>14198.09765625</v>
      </c>
      <c r="IG8" s="37">
        <f t="shared" ca="1" si="574"/>
        <v>300.12443071715194</v>
      </c>
      <c r="IH8" s="64">
        <f t="shared" ca="1" si="255"/>
        <v>14498.222086967153</v>
      </c>
      <c r="II8" s="170" cm="1">
        <f t="array" aca="1" ref="II8" ca="1">IF(MONTH($A8) = 1, _xlfn.LET(_xlpm.value, RAND(), _xlfn.IFS(_xlpm.value&lt;=0.6, 0.9/12, AND(_xlpm.value&gt;0.6, _xlpm.value&lt;=0.8), 0.36/12, _xlpm.value&gt;0.8, -0.06/12)), II7)</f>
        <v>7.4999999999999997E-2</v>
      </c>
      <c r="IJ8" t="str">
        <f t="shared" ca="1" si="256"/>
        <v>No</v>
      </c>
      <c r="IK8">
        <f ca="1">COUNTIF(IJ$4:IJ8, "Yes")</f>
        <v>0</v>
      </c>
      <c r="IL8" s="37">
        <f t="shared" ca="1" si="575"/>
        <v>16725.4013671875</v>
      </c>
      <c r="IM8" s="37">
        <f t="shared" ca="1" si="576"/>
        <v>0</v>
      </c>
      <c r="IN8" s="64">
        <f t="shared" ca="1" si="259"/>
        <v>16725.4013671875</v>
      </c>
      <c r="IO8" s="170" cm="1">
        <f t="array" aca="1" ref="IO8" ca="1">IF(MONTH($A8) = 1, _xlfn.LET(_xlpm.value, RAND(), _xlfn.IFS(_xlpm.value&lt;=0.6, 0.9/12, AND(_xlpm.value&gt;0.6, _xlpm.value&lt;=0.8), 0.36/12, _xlpm.value&gt;0.8, -0.06/12)), IO7)</f>
        <v>-5.0000000000000001E-3</v>
      </c>
      <c r="IP8" t="str">
        <f t="shared" ca="1" si="260"/>
        <v>No</v>
      </c>
      <c r="IQ8">
        <f ca="1">COUNTIF(IP$4:IP8, "Yes")</f>
        <v>0</v>
      </c>
      <c r="IR8" s="37">
        <f t="shared" ca="1" si="577"/>
        <v>13306.271067187499</v>
      </c>
      <c r="IS8" s="37">
        <f t="shared" ca="1" si="578"/>
        <v>0</v>
      </c>
      <c r="IT8" s="64">
        <f t="shared" ca="1" si="263"/>
        <v>13306.271067187499</v>
      </c>
      <c r="IU8" s="170" cm="1">
        <f t="array" aca="1" ref="IU8" ca="1">IF(MONTH($A8) = 1, _xlfn.LET(_xlpm.value, RAND(), _xlfn.IFS(_xlpm.value&lt;=0.6, 0.9/12, AND(_xlpm.value&gt;0.6, _xlpm.value&lt;=0.8), 0.36/12, _xlpm.value&gt;0.8, -0.06/12)), IU7)</f>
        <v>7.4999999999999997E-2</v>
      </c>
      <c r="IV8" t="str">
        <f t="shared" ca="1" si="264"/>
        <v>No</v>
      </c>
      <c r="IW8">
        <f ca="1">COUNTIF(IV$4:IV8, "Yes")</f>
        <v>0</v>
      </c>
      <c r="IX8" s="37">
        <f t="shared" ca="1" si="579"/>
        <v>16725.4013671875</v>
      </c>
      <c r="IY8" s="37">
        <f t="shared" ca="1" si="580"/>
        <v>0</v>
      </c>
      <c r="IZ8" s="64">
        <f t="shared" ca="1" si="267"/>
        <v>16725.4013671875</v>
      </c>
      <c r="JA8" s="170" cm="1">
        <f t="array" aca="1" ref="JA8" ca="1">IF(MONTH($A8) = 1, _xlfn.LET(_xlpm.value, RAND(), _xlfn.IFS(_xlpm.value&lt;=0.6, 0.9/12, AND(_xlpm.value&gt;0.6, _xlpm.value&lt;=0.8), 0.36/12, _xlpm.value&gt;0.8, -0.06/12)), JA7)</f>
        <v>7.4999999999999997E-2</v>
      </c>
      <c r="JB8" t="str">
        <f t="shared" ca="1" si="268"/>
        <v>No</v>
      </c>
      <c r="JC8">
        <f ca="1">COUNTIF(JB$4:JB8, "Yes")</f>
        <v>0</v>
      </c>
      <c r="JD8" s="37">
        <f t="shared" ca="1" si="581"/>
        <v>16725.4013671875</v>
      </c>
      <c r="JE8" s="37">
        <f t="shared" ca="1" si="582"/>
        <v>0</v>
      </c>
      <c r="JF8" s="64">
        <f t="shared" ca="1" si="271"/>
        <v>16725.4013671875</v>
      </c>
      <c r="JG8" s="170" cm="1">
        <f t="array" aca="1" ref="JG8" ca="1">IF(MONTH($A8) = 1, _xlfn.LET(_xlpm.value, RAND(), _xlfn.IFS(_xlpm.value&lt;=0.6, 0.9/12, AND(_xlpm.value&gt;0.6, _xlpm.value&lt;=0.8), 0.36/12, _xlpm.value&gt;0.8, -0.06/12)), JG7)</f>
        <v>7.4999999999999997E-2</v>
      </c>
      <c r="JH8" t="str">
        <f t="shared" ca="1" si="272"/>
        <v>No</v>
      </c>
      <c r="JI8">
        <f ca="1">COUNTIF(JH$4:JH8, "Yes")</f>
        <v>0</v>
      </c>
      <c r="JJ8" s="37">
        <f t="shared" ca="1" si="583"/>
        <v>16725.4013671875</v>
      </c>
      <c r="JK8" s="37">
        <f t="shared" ca="1" si="584"/>
        <v>0</v>
      </c>
      <c r="JL8" s="64">
        <f t="shared" ca="1" si="275"/>
        <v>16725.4013671875</v>
      </c>
      <c r="JM8" s="170" cm="1">
        <f t="array" aca="1" ref="JM8" ca="1">IF(MONTH($A8) = 1, _xlfn.LET(_xlpm.value, RAND(), _xlfn.IFS(_xlpm.value&lt;=0.6, 0.9/12, AND(_xlpm.value&gt;0.6, _xlpm.value&lt;=0.8), 0.36/12, _xlpm.value&gt;0.8, -0.06/12)), JM7)</f>
        <v>7.4999999999999997E-2</v>
      </c>
      <c r="JN8" t="str">
        <f t="shared" ca="1" si="276"/>
        <v>No</v>
      </c>
      <c r="JO8">
        <f ca="1">COUNTIF(JN$4:JN8, "Yes")</f>
        <v>0</v>
      </c>
      <c r="JP8" s="37">
        <f t="shared" ca="1" si="585"/>
        <v>16725.4013671875</v>
      </c>
      <c r="JQ8" s="37">
        <f t="shared" ca="1" si="586"/>
        <v>0</v>
      </c>
      <c r="JR8" s="64">
        <f t="shared" ca="1" si="279"/>
        <v>16725.4013671875</v>
      </c>
      <c r="JS8" s="170" cm="1">
        <f t="array" aca="1" ref="JS8" ca="1">IF(MONTH($A8) = 1, _xlfn.LET(_xlpm.value, RAND(), _xlfn.IFS(_xlpm.value&lt;=0.6, 0.9/12, AND(_xlpm.value&gt;0.6, _xlpm.value&lt;=0.8), 0.36/12, _xlpm.value&gt;0.8, -0.06/12)), JS7)</f>
        <v>0.03</v>
      </c>
      <c r="JT8" t="str">
        <f t="shared" ca="1" si="280"/>
        <v>No</v>
      </c>
      <c r="JU8">
        <f ca="1">COUNTIF(JT$4:JT8, "Yes")</f>
        <v>0</v>
      </c>
      <c r="JV8" s="37">
        <f t="shared" ca="1" si="587"/>
        <v>14716.756574999999</v>
      </c>
      <c r="JW8" s="37">
        <f t="shared" ca="1" si="588"/>
        <v>0</v>
      </c>
      <c r="JX8" s="64">
        <f t="shared" ca="1" si="283"/>
        <v>14716.756574999999</v>
      </c>
      <c r="JY8" s="170" cm="1">
        <f t="array" aca="1" ref="JY8" ca="1">IF(MONTH($A8) = 1, _xlfn.LET(_xlpm.value, RAND(), _xlfn.IFS(_xlpm.value&lt;=0.6, 0.9/12, AND(_xlpm.value&gt;0.6, _xlpm.value&lt;=0.8), 0.36/12, _xlpm.value&gt;0.8, -0.06/12)), JY7)</f>
        <v>-5.0000000000000001E-3</v>
      </c>
      <c r="JZ8" t="str">
        <f t="shared" ca="1" si="284"/>
        <v>No</v>
      </c>
      <c r="KA8">
        <f ca="1">COUNTIF(JZ$4:JZ8, "Yes")</f>
        <v>0</v>
      </c>
      <c r="KB8" s="37">
        <f t="shared" ca="1" si="589"/>
        <v>13306.271067187499</v>
      </c>
      <c r="KC8" s="37">
        <f t="shared" ca="1" si="590"/>
        <v>0</v>
      </c>
      <c r="KD8" s="64">
        <f t="shared" ca="1" si="287"/>
        <v>13306.271067187499</v>
      </c>
      <c r="KE8" s="170" cm="1">
        <f t="array" aca="1" ref="KE8" ca="1">IF(MONTH($A8) = 1, _xlfn.LET(_xlpm.value, RAND(), _xlfn.IFS(_xlpm.value&lt;=0.6, 0.9/12, AND(_xlpm.value&gt;0.6, _xlpm.value&lt;=0.8), 0.36/12, _xlpm.value&gt;0.8, -0.06/12)), KE7)</f>
        <v>-5.0000000000000001E-3</v>
      </c>
      <c r="KF8" t="str">
        <f t="shared" ca="1" si="288"/>
        <v>No</v>
      </c>
      <c r="KG8">
        <f ca="1">COUNTIF(KF$4:KF8, "Yes")</f>
        <v>0</v>
      </c>
      <c r="KH8" s="37">
        <f t="shared" ca="1" si="591"/>
        <v>13306.271067187499</v>
      </c>
      <c r="KI8" s="37">
        <f t="shared" ca="1" si="592"/>
        <v>0</v>
      </c>
      <c r="KJ8" s="64">
        <f t="shared" ca="1" si="291"/>
        <v>13306.271067187499</v>
      </c>
      <c r="KK8" s="170" cm="1">
        <f t="array" aca="1" ref="KK8" ca="1">IF(MONTH($A8) = 1, _xlfn.LET(_xlpm.value, RAND(), _xlfn.IFS(_xlpm.value&lt;=0.6, 0.9/12, AND(_xlpm.value&gt;0.6, _xlpm.value&lt;=0.8), 0.36/12, _xlpm.value&gt;0.8, -0.06/12)), KK7)</f>
        <v>-5.0000000000000001E-3</v>
      </c>
      <c r="KL8" t="str">
        <f t="shared" ca="1" si="292"/>
        <v>No</v>
      </c>
      <c r="KM8">
        <f ca="1">COUNTIF(KL$4:KL8, "Yes")</f>
        <v>0</v>
      </c>
      <c r="KN8" s="37">
        <f t="shared" ca="1" si="593"/>
        <v>13306.271067187499</v>
      </c>
      <c r="KO8" s="37">
        <f t="shared" ca="1" si="594"/>
        <v>0</v>
      </c>
      <c r="KP8" s="64">
        <f t="shared" ca="1" si="295"/>
        <v>13306.271067187499</v>
      </c>
      <c r="KQ8" s="170" cm="1">
        <f t="array" aca="1" ref="KQ8" ca="1">IF(MONTH($A8) = 1, _xlfn.LET(_xlpm.value, RAND(), _xlfn.IFS(_xlpm.value&lt;=0.6, 0.9/12, AND(_xlpm.value&gt;0.6, _xlpm.value&lt;=0.8), 0.36/12, _xlpm.value&gt;0.8, -0.06/12)), KQ7)</f>
        <v>7.4999999999999997E-2</v>
      </c>
      <c r="KR8" t="str">
        <f t="shared" ca="1" si="296"/>
        <v>No</v>
      </c>
      <c r="KS8">
        <f ca="1">COUNTIF(KR$4:KR8, "Yes")</f>
        <v>0</v>
      </c>
      <c r="KT8" s="37">
        <f t="shared" ca="1" si="595"/>
        <v>16725.4013671875</v>
      </c>
      <c r="KU8" s="37">
        <f t="shared" ca="1" si="596"/>
        <v>0</v>
      </c>
      <c r="KV8" s="64">
        <f t="shared" ca="1" si="299"/>
        <v>16725.4013671875</v>
      </c>
      <c r="KW8" s="170" cm="1">
        <f t="array" aca="1" ref="KW8" ca="1">IF(MONTH($A8) = 1, _xlfn.LET(_xlpm.value, RAND(), _xlfn.IFS(_xlpm.value&lt;=0.6, 0.9/12, AND(_xlpm.value&gt;0.6, _xlpm.value&lt;=0.8), 0.36/12, _xlpm.value&gt;0.8, -0.06/12)), KW7)</f>
        <v>7.4999999999999997E-2</v>
      </c>
      <c r="KX8" t="str">
        <f t="shared" ca="1" si="300"/>
        <v>No</v>
      </c>
      <c r="KY8">
        <f ca="1">COUNTIF(KX$4:KX8, "Yes")</f>
        <v>0</v>
      </c>
      <c r="KZ8" s="37">
        <f t="shared" ca="1" si="597"/>
        <v>16725.4013671875</v>
      </c>
      <c r="LA8" s="37">
        <f t="shared" ca="1" si="598"/>
        <v>0</v>
      </c>
      <c r="LB8" s="64">
        <f t="shared" ca="1" si="303"/>
        <v>16725.4013671875</v>
      </c>
      <c r="LC8" s="170" cm="1">
        <f t="array" aca="1" ref="LC8" ca="1">IF(MONTH($A8) = 1, _xlfn.LET(_xlpm.value, RAND(), _xlfn.IFS(_xlpm.value&lt;=0.6, 0.9/12, AND(_xlpm.value&gt;0.6, _xlpm.value&lt;=0.8), 0.36/12, _xlpm.value&gt;0.8, -0.06/12)), LC7)</f>
        <v>-5.0000000000000001E-3</v>
      </c>
      <c r="LD8" t="str">
        <f t="shared" ca="1" si="304"/>
        <v>No</v>
      </c>
      <c r="LE8">
        <f ca="1">COUNTIF(LD$4:LD8, "Yes")</f>
        <v>0</v>
      </c>
      <c r="LF8" s="37">
        <f t="shared" ca="1" si="599"/>
        <v>13306.271067187499</v>
      </c>
      <c r="LG8" s="37">
        <f t="shared" ca="1" si="600"/>
        <v>0</v>
      </c>
      <c r="LH8" s="64">
        <f t="shared" ca="1" si="307"/>
        <v>13306.271067187499</v>
      </c>
      <c r="LI8" s="170" cm="1">
        <f t="array" aca="1" ref="LI8" ca="1">IF(MONTH($A8) = 1, _xlfn.LET(_xlpm.value, RAND(), _xlfn.IFS(_xlpm.value&lt;=0.6, 0.9/12, AND(_xlpm.value&gt;0.6, _xlpm.value&lt;=0.8), 0.36/12, _xlpm.value&gt;0.8, -0.06/12)), LI7)</f>
        <v>7.4999999999999997E-2</v>
      </c>
      <c r="LJ8" t="str">
        <f t="shared" ca="1" si="308"/>
        <v>No</v>
      </c>
      <c r="LK8">
        <f ca="1">COUNTIF(LJ$4:LJ8, "Yes")</f>
        <v>0</v>
      </c>
      <c r="LL8" s="37">
        <f t="shared" ca="1" si="601"/>
        <v>16725.4013671875</v>
      </c>
      <c r="LM8" s="37">
        <f t="shared" ca="1" si="602"/>
        <v>0</v>
      </c>
      <c r="LN8" s="64">
        <f t="shared" ca="1" si="311"/>
        <v>16725.4013671875</v>
      </c>
      <c r="LO8" s="170" cm="1">
        <f t="array" aca="1" ref="LO8" ca="1">IF(MONTH($A8) = 1, _xlfn.LET(_xlpm.value, RAND(), _xlfn.IFS(_xlpm.value&lt;=0.6, 0.9/12, AND(_xlpm.value&gt;0.6, _xlpm.value&lt;=0.8), 0.36/12, _xlpm.value&gt;0.8, -0.06/12)), LO7)</f>
        <v>0.03</v>
      </c>
      <c r="LP8" t="str">
        <f t="shared" ca="1" si="312"/>
        <v>No</v>
      </c>
      <c r="LQ8">
        <f ca="1">COUNTIF(LP$4:LP8, "Yes")</f>
        <v>0</v>
      </c>
      <c r="LR8" s="37">
        <f t="shared" ca="1" si="603"/>
        <v>14716.756574999999</v>
      </c>
      <c r="LS8" s="37">
        <f t="shared" ca="1" si="604"/>
        <v>0</v>
      </c>
      <c r="LT8" s="64">
        <f t="shared" ca="1" si="315"/>
        <v>14716.756574999999</v>
      </c>
      <c r="LU8" s="170" cm="1">
        <f t="array" aca="1" ref="LU8" ca="1">IF(MONTH($A8) = 1, _xlfn.LET(_xlpm.value, RAND(), _xlfn.IFS(_xlpm.value&lt;=0.6, 0.9/12, AND(_xlpm.value&gt;0.6, _xlpm.value&lt;=0.8), 0.36/12, _xlpm.value&gt;0.8, -0.06/12)), LU7)</f>
        <v>7.4999999999999997E-2</v>
      </c>
      <c r="LV8" t="str">
        <f t="shared" ca="1" si="316"/>
        <v>No</v>
      </c>
      <c r="LW8">
        <f ca="1">COUNTIF(LV$4:LV8, "Yes")</f>
        <v>0</v>
      </c>
      <c r="LX8" s="37">
        <f t="shared" ca="1" si="605"/>
        <v>16725.4013671875</v>
      </c>
      <c r="LY8" s="37">
        <f t="shared" ca="1" si="606"/>
        <v>0</v>
      </c>
      <c r="LZ8" s="64">
        <f t="shared" ca="1" si="319"/>
        <v>16725.4013671875</v>
      </c>
      <c r="MA8" s="170" cm="1">
        <f t="array" aca="1" ref="MA8" ca="1">IF(MONTH($A8) = 1, _xlfn.LET(_xlpm.value, RAND(), _xlfn.IFS(_xlpm.value&lt;=0.6, 0.9/12, AND(_xlpm.value&gt;0.6, _xlpm.value&lt;=0.8), 0.36/12, _xlpm.value&gt;0.8, -0.06/12)), MA7)</f>
        <v>7.4999999999999997E-2</v>
      </c>
      <c r="MB8" t="str">
        <f t="shared" ca="1" si="320"/>
        <v>No</v>
      </c>
      <c r="MC8">
        <f ca="1">COUNTIF(MB$4:MB8, "Yes")</f>
        <v>0</v>
      </c>
      <c r="MD8" s="37">
        <f t="shared" ca="1" si="607"/>
        <v>16725.4013671875</v>
      </c>
      <c r="ME8" s="37">
        <f t="shared" ca="1" si="608"/>
        <v>0</v>
      </c>
      <c r="MF8" s="64">
        <f t="shared" ca="1" si="323"/>
        <v>16725.4013671875</v>
      </c>
      <c r="MG8" s="170" cm="1">
        <f t="array" aca="1" ref="MG8" ca="1">IF(MONTH($A8) = 1, _xlfn.LET(_xlpm.value, RAND(), _xlfn.IFS(_xlpm.value&lt;=0.6, 0.9/12, AND(_xlpm.value&gt;0.6, _xlpm.value&lt;=0.8), 0.36/12, _xlpm.value&gt;0.8, -0.06/12)), MG7)</f>
        <v>7.4999999999999997E-2</v>
      </c>
      <c r="MH8" t="str">
        <f t="shared" ca="1" si="324"/>
        <v>No</v>
      </c>
      <c r="MI8">
        <f ca="1">COUNTIF(MH$4:MH8, "Yes")</f>
        <v>0</v>
      </c>
      <c r="MJ8" s="37">
        <f t="shared" ca="1" si="609"/>
        <v>16725.4013671875</v>
      </c>
      <c r="MK8" s="37">
        <f t="shared" ca="1" si="610"/>
        <v>0</v>
      </c>
      <c r="ML8" s="64">
        <f t="shared" ca="1" si="327"/>
        <v>16725.4013671875</v>
      </c>
      <c r="MM8" s="170" cm="1">
        <f t="array" aca="1" ref="MM8" ca="1">IF(MONTH($A8) = 1, _xlfn.LET(_xlpm.value, RAND(), _xlfn.IFS(_xlpm.value&lt;=0.6, 0.9/12, AND(_xlpm.value&gt;0.6, _xlpm.value&lt;=0.8), 0.36/12, _xlpm.value&gt;0.8, -0.06/12)), MM7)</f>
        <v>7.4999999999999997E-2</v>
      </c>
      <c r="MN8" t="str">
        <f t="shared" ca="1" si="328"/>
        <v>Yes</v>
      </c>
      <c r="MO8">
        <f ca="1">COUNTIF(MN$4:MN8, "Yes")</f>
        <v>1</v>
      </c>
      <c r="MP8" s="37">
        <f t="shared" ca="1" si="611"/>
        <v>14096.84765625</v>
      </c>
      <c r="MQ8" s="37">
        <f t="shared" ca="1" si="612"/>
        <v>150</v>
      </c>
      <c r="MR8" s="64">
        <f t="shared" ca="1" si="331"/>
        <v>14246.84765625</v>
      </c>
      <c r="MS8" s="170" cm="1">
        <f t="array" aca="1" ref="MS8" ca="1">IF(MONTH($A8) = 1, _xlfn.LET(_xlpm.value, RAND(), _xlfn.IFS(_xlpm.value&lt;=0.6, 0.9/12, AND(_xlpm.value&gt;0.6, _xlpm.value&lt;=0.8), 0.36/12, _xlpm.value&gt;0.8, -0.06/12)), MS7)</f>
        <v>7.4999999999999997E-2</v>
      </c>
      <c r="MT8" t="str">
        <f t="shared" ca="1" si="332"/>
        <v>No</v>
      </c>
      <c r="MU8">
        <f ca="1">COUNTIF(MT$4:MT8, "Yes")</f>
        <v>0</v>
      </c>
      <c r="MV8" s="37">
        <f t="shared" ca="1" si="613"/>
        <v>16725.4013671875</v>
      </c>
      <c r="MW8" s="37">
        <f t="shared" ca="1" si="614"/>
        <v>0</v>
      </c>
      <c r="MX8" s="64">
        <f t="shared" ca="1" si="335"/>
        <v>16725.4013671875</v>
      </c>
      <c r="MY8" s="170" cm="1">
        <f t="array" aca="1" ref="MY8" ca="1">IF(MONTH($A8) = 1, _xlfn.LET(_xlpm.value, RAND(), _xlfn.IFS(_xlpm.value&lt;=0.6, 0.9/12, AND(_xlpm.value&gt;0.6, _xlpm.value&lt;=0.8), 0.36/12, _xlpm.value&gt;0.8, -0.06/12)), MY7)</f>
        <v>7.4999999999999997E-2</v>
      </c>
      <c r="MZ8" t="str">
        <f t="shared" ca="1" si="336"/>
        <v>No</v>
      </c>
      <c r="NA8">
        <f ca="1">COUNTIF(MZ$4:MZ8, "Yes")</f>
        <v>0</v>
      </c>
      <c r="NB8" s="37">
        <f t="shared" ca="1" si="615"/>
        <v>16725.4013671875</v>
      </c>
      <c r="NC8" s="37">
        <f t="shared" ca="1" si="616"/>
        <v>0</v>
      </c>
      <c r="ND8" s="64">
        <f t="shared" ca="1" si="339"/>
        <v>16725.4013671875</v>
      </c>
      <c r="NE8" s="170" cm="1">
        <f t="array" aca="1" ref="NE8" ca="1">IF(MONTH($A8) = 1, _xlfn.LET(_xlpm.value, RAND(), _xlfn.IFS(_xlpm.value&lt;=0.6, 0.9/12, AND(_xlpm.value&gt;0.6, _xlpm.value&lt;=0.8), 0.36/12, _xlpm.value&gt;0.8, -0.06/12)), NE7)</f>
        <v>0.03</v>
      </c>
      <c r="NF8" t="str">
        <f t="shared" ca="1" si="340"/>
        <v>No</v>
      </c>
      <c r="NG8">
        <f ca="1">COUNTIF(NF$4:NF8, "Yes")</f>
        <v>0</v>
      </c>
      <c r="NH8" s="37">
        <f t="shared" ca="1" si="617"/>
        <v>14716.756574999999</v>
      </c>
      <c r="NI8" s="37">
        <f t="shared" ca="1" si="618"/>
        <v>0</v>
      </c>
      <c r="NJ8" s="64">
        <f t="shared" ca="1" si="343"/>
        <v>14716.756574999999</v>
      </c>
      <c r="NK8" s="170" cm="1">
        <f t="array" aca="1" ref="NK8" ca="1">IF(MONTH($A8) = 1, _xlfn.LET(_xlpm.value, RAND(), _xlfn.IFS(_xlpm.value&lt;=0.6, 0.9/12, AND(_xlpm.value&gt;0.6, _xlpm.value&lt;=0.8), 0.36/12, _xlpm.value&gt;0.8, -0.06/12)), NK7)</f>
        <v>7.4999999999999997E-2</v>
      </c>
      <c r="NL8" t="str">
        <f t="shared" ca="1" si="344"/>
        <v>Yes</v>
      </c>
      <c r="NM8">
        <f ca="1">COUNTIF(NL$4:NL8, "Yes")</f>
        <v>1</v>
      </c>
      <c r="NN8" s="37">
        <f t="shared" ca="1" si="619"/>
        <v>14096.84765625</v>
      </c>
      <c r="NO8" s="37">
        <f t="shared" ca="1" si="620"/>
        <v>150</v>
      </c>
      <c r="NP8" s="64">
        <f t="shared" ca="1" si="347"/>
        <v>14246.84765625</v>
      </c>
      <c r="NQ8" s="170" cm="1">
        <f t="array" aca="1" ref="NQ8" ca="1">IF(MONTH($A8) = 1, _xlfn.LET(_xlpm.value, RAND(), _xlfn.IFS(_xlpm.value&lt;=0.6, 0.9/12, AND(_xlpm.value&gt;0.6, _xlpm.value&lt;=0.8), 0.36/12, _xlpm.value&gt;0.8, -0.06/12)), NQ7)</f>
        <v>7.4999999999999997E-2</v>
      </c>
      <c r="NR8" t="str">
        <f t="shared" ca="1" si="348"/>
        <v>No</v>
      </c>
      <c r="NS8">
        <f ca="1">COUNTIF(NR$4:NR8, "Yes")</f>
        <v>0</v>
      </c>
      <c r="NT8" s="37">
        <f t="shared" ca="1" si="621"/>
        <v>16725.4013671875</v>
      </c>
      <c r="NU8" s="37">
        <f t="shared" ca="1" si="622"/>
        <v>0</v>
      </c>
      <c r="NV8" s="64">
        <f t="shared" ca="1" si="351"/>
        <v>16725.4013671875</v>
      </c>
      <c r="NW8" s="170" cm="1">
        <f t="array" aca="1" ref="NW8" ca="1">IF(MONTH($A8) = 1, _xlfn.LET(_xlpm.value, RAND(), _xlfn.IFS(_xlpm.value&lt;=0.6, 0.9/12, AND(_xlpm.value&gt;0.6, _xlpm.value&lt;=0.8), 0.36/12, _xlpm.value&gt;0.8, -0.06/12)), NW7)</f>
        <v>7.4999999999999997E-2</v>
      </c>
      <c r="NX8" t="str">
        <f t="shared" ca="1" si="352"/>
        <v>No</v>
      </c>
      <c r="NY8">
        <f ca="1">COUNTIF(NX$4:NX8, "Yes")</f>
        <v>1</v>
      </c>
      <c r="NZ8" s="37">
        <f t="shared" ca="1" si="623"/>
        <v>16054.463085937499</v>
      </c>
      <c r="OA8" s="37">
        <f t="shared" ca="1" si="624"/>
        <v>1353.238709925193</v>
      </c>
      <c r="OB8" s="64">
        <f t="shared" ca="1" si="355"/>
        <v>17407.701795862693</v>
      </c>
      <c r="OC8" s="170" cm="1">
        <f t="array" aca="1" ref="OC8" ca="1">IF(MONTH($A8) = 1, _xlfn.LET(_xlpm.value, RAND(), _xlfn.IFS(_xlpm.value&lt;=0.6, 0.9/12, AND(_xlpm.value&gt;0.6, _xlpm.value&lt;=0.8), 0.36/12, _xlpm.value&gt;0.8, -0.06/12)), OC7)</f>
        <v>7.4999999999999997E-2</v>
      </c>
      <c r="OD8" t="str">
        <f t="shared" ca="1" si="356"/>
        <v>No</v>
      </c>
      <c r="OE8">
        <f ca="1">COUNTIF(OD$4:OD8, "Yes")</f>
        <v>0</v>
      </c>
      <c r="OF8" s="37">
        <f t="shared" ca="1" si="625"/>
        <v>16725.4013671875</v>
      </c>
      <c r="OG8" s="37">
        <f t="shared" ca="1" si="626"/>
        <v>0</v>
      </c>
      <c r="OH8" s="64">
        <f t="shared" ca="1" si="359"/>
        <v>16725.4013671875</v>
      </c>
      <c r="OI8" s="170" cm="1">
        <f t="array" aca="1" ref="OI8" ca="1">IF(MONTH($A8) = 1, _xlfn.LET(_xlpm.value, RAND(), _xlfn.IFS(_xlpm.value&lt;=0.6, 0.9/12, AND(_xlpm.value&gt;0.6, _xlpm.value&lt;=0.8), 0.36/12, _xlpm.value&gt;0.8, -0.06/12)), OI7)</f>
        <v>7.4999999999999997E-2</v>
      </c>
      <c r="OJ8" t="str">
        <f t="shared" ca="1" si="360"/>
        <v>No</v>
      </c>
      <c r="OK8">
        <f ca="1">COUNTIF(OJ$4:OJ8, "Yes")</f>
        <v>0</v>
      </c>
      <c r="OL8" s="37">
        <f t="shared" ca="1" si="627"/>
        <v>16725.4013671875</v>
      </c>
      <c r="OM8" s="37">
        <f t="shared" ca="1" si="628"/>
        <v>0</v>
      </c>
      <c r="ON8" s="64">
        <f t="shared" ca="1" si="363"/>
        <v>16725.4013671875</v>
      </c>
      <c r="OO8" s="170" cm="1">
        <f t="array" aca="1" ref="OO8" ca="1">IF(MONTH($A8) = 1, _xlfn.LET(_xlpm.value, RAND(), _xlfn.IFS(_xlpm.value&lt;=0.6, 0.9/12, AND(_xlpm.value&gt;0.6, _xlpm.value&lt;=0.8), 0.36/12, _xlpm.value&gt;0.8, -0.06/12)), OO7)</f>
        <v>-5.0000000000000001E-3</v>
      </c>
      <c r="OP8" t="str">
        <f t="shared" ca="1" si="364"/>
        <v>No</v>
      </c>
      <c r="OQ8">
        <f ca="1">COUNTIF(OP$4:OP8, "Yes")</f>
        <v>0</v>
      </c>
      <c r="OR8" s="37">
        <f t="shared" ca="1" si="629"/>
        <v>13306.271067187499</v>
      </c>
      <c r="OS8" s="37">
        <f t="shared" ca="1" si="630"/>
        <v>0</v>
      </c>
      <c r="OT8" s="64">
        <f t="shared" ca="1" si="367"/>
        <v>13306.271067187499</v>
      </c>
      <c r="OU8" s="170" cm="1">
        <f t="array" aca="1" ref="OU8" ca="1">IF(MONTH($A8) = 1, _xlfn.LET(_xlpm.value, RAND(), _xlfn.IFS(_xlpm.value&lt;=0.6, 0.9/12, AND(_xlpm.value&gt;0.6, _xlpm.value&lt;=0.8), 0.36/12, _xlpm.value&gt;0.8, -0.06/12)), OU7)</f>
        <v>-5.0000000000000001E-3</v>
      </c>
      <c r="OV8" t="str">
        <f t="shared" ca="1" si="368"/>
        <v>No</v>
      </c>
      <c r="OW8">
        <f ca="1">COUNTIF(OV$4:OV8, "Yes")</f>
        <v>0</v>
      </c>
      <c r="OX8" s="37">
        <f t="shared" ca="1" si="631"/>
        <v>13306.271067187499</v>
      </c>
      <c r="OY8" s="37">
        <f t="shared" ca="1" si="632"/>
        <v>0</v>
      </c>
      <c r="OZ8" s="64">
        <f t="shared" ca="1" si="371"/>
        <v>13306.271067187499</v>
      </c>
      <c r="PA8" s="170" cm="1">
        <f t="array" aca="1" ref="PA8" ca="1">IF(MONTH($A8) = 1, _xlfn.LET(_xlpm.value, RAND(), _xlfn.IFS(_xlpm.value&lt;=0.6, 0.9/12, AND(_xlpm.value&gt;0.6, _xlpm.value&lt;=0.8), 0.36/12, _xlpm.value&gt;0.8, -0.06/12)), PA7)</f>
        <v>7.4999999999999997E-2</v>
      </c>
      <c r="PB8" t="str">
        <f t="shared" ca="1" si="372"/>
        <v>No</v>
      </c>
      <c r="PC8">
        <f ca="1">COUNTIF(PB$4:PB8, "Yes")</f>
        <v>0</v>
      </c>
      <c r="PD8" s="37">
        <f t="shared" ca="1" si="633"/>
        <v>16725.4013671875</v>
      </c>
      <c r="PE8" s="37">
        <f t="shared" ca="1" si="634"/>
        <v>0</v>
      </c>
      <c r="PF8" s="64">
        <f t="shared" ca="1" si="375"/>
        <v>16725.4013671875</v>
      </c>
      <c r="PG8" s="170" cm="1">
        <f t="array" aca="1" ref="PG8" ca="1">IF(MONTH($A8) = 1, _xlfn.LET(_xlpm.value, RAND(), _xlfn.IFS(_xlpm.value&lt;=0.6, 0.9/12, AND(_xlpm.value&gt;0.6, _xlpm.value&lt;=0.8), 0.36/12, _xlpm.value&gt;0.8, -0.06/12)), PG7)</f>
        <v>0.03</v>
      </c>
      <c r="PH8" t="str">
        <f t="shared" ca="1" si="376"/>
        <v>No</v>
      </c>
      <c r="PI8">
        <f ca="1">COUNTIF(PH$4:PH8, "Yes")</f>
        <v>1</v>
      </c>
      <c r="PJ8" s="37">
        <f t="shared" ca="1" si="635"/>
        <v>13023.8037</v>
      </c>
      <c r="PK8" s="37">
        <f t="shared" ca="1" si="636"/>
        <v>600.74699726862639</v>
      </c>
      <c r="PL8" s="64">
        <f t="shared" ca="1" si="379"/>
        <v>13624.550697268627</v>
      </c>
      <c r="PM8" s="170" cm="1">
        <f t="array" aca="1" ref="PM8" ca="1">IF(MONTH($A8) = 1, _xlfn.LET(_xlpm.value, RAND(), _xlfn.IFS(_xlpm.value&lt;=0.6, 0.9/12, AND(_xlpm.value&gt;0.6, _xlpm.value&lt;=0.8), 0.36/12, _xlpm.value&gt;0.8, -0.06/12)), PM7)</f>
        <v>0.03</v>
      </c>
      <c r="PN8" t="str">
        <f t="shared" ca="1" si="380"/>
        <v>No</v>
      </c>
      <c r="PO8">
        <f ca="1">COUNTIF(PN$4:PN8, "Yes")</f>
        <v>1</v>
      </c>
      <c r="PP8" s="37">
        <f t="shared" ca="1" si="637"/>
        <v>12939.12225</v>
      </c>
      <c r="PQ8" s="37">
        <f t="shared" ca="1" si="638"/>
        <v>300.12443071715194</v>
      </c>
      <c r="PR8" s="64">
        <f t="shared" ca="1" si="383"/>
        <v>13239.246680717153</v>
      </c>
      <c r="PS8" s="170" cm="1">
        <f t="array" aca="1" ref="PS8" ca="1">IF(MONTH($A8) = 1, _xlfn.LET(_xlpm.value, RAND(), _xlfn.IFS(_xlpm.value&lt;=0.6, 0.9/12, AND(_xlpm.value&gt;0.6, _xlpm.value&lt;=0.8), 0.36/12, _xlpm.value&gt;0.8, -0.06/12)), PS7)</f>
        <v>7.4999999999999997E-2</v>
      </c>
      <c r="PT8" t="str">
        <f t="shared" ca="1" si="384"/>
        <v>No</v>
      </c>
      <c r="PU8">
        <f ca="1">COUNTIF(PT$4:PT8, "Yes")</f>
        <v>0</v>
      </c>
      <c r="PV8" s="37">
        <f t="shared" ca="1" si="639"/>
        <v>16725.4013671875</v>
      </c>
      <c r="PW8" s="37">
        <f t="shared" ca="1" si="640"/>
        <v>0</v>
      </c>
      <c r="PX8" s="64">
        <f t="shared" ca="1" si="387"/>
        <v>16725.4013671875</v>
      </c>
      <c r="PY8" s="170" cm="1">
        <f t="array" aca="1" ref="PY8" ca="1">IF(MONTH($A8) = 1, _xlfn.LET(_xlpm.value, RAND(), _xlfn.IFS(_xlpm.value&lt;=0.6, 0.9/12, AND(_xlpm.value&gt;0.6, _xlpm.value&lt;=0.8), 0.36/12, _xlpm.value&gt;0.8, -0.06/12)), PY7)</f>
        <v>7.4999999999999997E-2</v>
      </c>
      <c r="PZ8" t="str">
        <f t="shared" ca="1" si="388"/>
        <v>No</v>
      </c>
      <c r="QA8">
        <f ca="1">COUNTIF(PZ$4:PZ8, "Yes")</f>
        <v>0</v>
      </c>
      <c r="QB8" s="37">
        <f t="shared" ca="1" si="641"/>
        <v>16725.4013671875</v>
      </c>
      <c r="QC8" s="37">
        <f t="shared" ca="1" si="642"/>
        <v>0</v>
      </c>
      <c r="QD8" s="64">
        <f t="shared" ca="1" si="391"/>
        <v>16725.4013671875</v>
      </c>
      <c r="QE8" s="170" cm="1">
        <f t="array" aca="1" ref="QE8" ca="1">IF(MONTH($A8) = 1, _xlfn.LET(_xlpm.value, RAND(), _xlfn.IFS(_xlpm.value&lt;=0.6, 0.9/12, AND(_xlpm.value&gt;0.6, _xlpm.value&lt;=0.8), 0.36/12, _xlpm.value&gt;0.8, -0.06/12)), QE7)</f>
        <v>7.4999999999999997E-2</v>
      </c>
      <c r="QF8" t="str">
        <f t="shared" ca="1" si="392"/>
        <v>No</v>
      </c>
      <c r="QG8">
        <f ca="1">COUNTIF(QF$4:QF8, "Yes")</f>
        <v>0</v>
      </c>
      <c r="QH8" s="37">
        <f t="shared" ca="1" si="643"/>
        <v>16725.4013671875</v>
      </c>
      <c r="QI8" s="37">
        <f t="shared" ca="1" si="644"/>
        <v>0</v>
      </c>
      <c r="QJ8" s="64">
        <f t="shared" ca="1" si="395"/>
        <v>16725.4013671875</v>
      </c>
      <c r="QK8" s="170" cm="1">
        <f t="array" aca="1" ref="QK8" ca="1">IF(MONTH($A8) = 1, _xlfn.LET(_xlpm.value, RAND(), _xlfn.IFS(_xlpm.value&lt;=0.6, 0.9/12, AND(_xlpm.value&gt;0.6, _xlpm.value&lt;=0.8), 0.36/12, _xlpm.value&gt;0.8, -0.06/12)), QK7)</f>
        <v>7.4999999999999997E-2</v>
      </c>
      <c r="QL8" t="str">
        <f t="shared" ca="1" si="396"/>
        <v>No</v>
      </c>
      <c r="QM8">
        <f ca="1">COUNTIF(QL$4:QL8, "Yes")</f>
        <v>1</v>
      </c>
      <c r="QN8" s="37">
        <f t="shared" ca="1" si="645"/>
        <v>16054.463085937499</v>
      </c>
      <c r="QO8" s="37">
        <f t="shared" ca="1" si="646"/>
        <v>1353.238709925193</v>
      </c>
      <c r="QP8" s="64">
        <f t="shared" ca="1" si="399"/>
        <v>17407.701795862693</v>
      </c>
      <c r="QQ8" s="170" cm="1">
        <f t="array" aca="1" ref="QQ8" ca="1">IF(MONTH($A8) = 1, _xlfn.LET(_xlpm.value, RAND(), _xlfn.IFS(_xlpm.value&lt;=0.6, 0.9/12, AND(_xlpm.value&gt;0.6, _xlpm.value&lt;=0.8), 0.36/12, _xlpm.value&gt;0.8, -0.06/12)), QQ7)</f>
        <v>0.03</v>
      </c>
      <c r="QR8" t="str">
        <f t="shared" ca="1" si="400"/>
        <v>No</v>
      </c>
      <c r="QS8">
        <f ca="1">COUNTIF(QR$4:QR8, "Yes")</f>
        <v>1</v>
      </c>
      <c r="QT8" s="37">
        <f t="shared" ca="1" si="647"/>
        <v>12980.83725</v>
      </c>
      <c r="QU8" s="37">
        <f t="shared" ca="1" si="648"/>
        <v>450.37339537147824</v>
      </c>
      <c r="QV8" s="64">
        <f t="shared" ca="1" si="403"/>
        <v>13431.210645371479</v>
      </c>
      <c r="QW8" s="170" cm="1">
        <f t="array" aca="1" ref="QW8" ca="1">IF(MONTH($A8) = 1, _xlfn.LET(_xlpm.value, RAND(), _xlfn.IFS(_xlpm.value&lt;=0.6, 0.9/12, AND(_xlpm.value&gt;0.6, _xlpm.value&lt;=0.8), 0.36/12, _xlpm.value&gt;0.8, -0.06/12)), QW7)</f>
        <v>7.4999999999999997E-2</v>
      </c>
      <c r="QX8" t="str">
        <f t="shared" ca="1" si="404"/>
        <v>No</v>
      </c>
      <c r="QY8">
        <f ca="1">COUNTIF(QX$4:QX8, "Yes")</f>
        <v>0</v>
      </c>
      <c r="QZ8" s="37">
        <f t="shared" ca="1" si="649"/>
        <v>16725.4013671875</v>
      </c>
      <c r="RA8" s="37">
        <f t="shared" ca="1" si="650"/>
        <v>0</v>
      </c>
      <c r="RB8" s="64">
        <f t="shared" ca="1" si="407"/>
        <v>16725.4013671875</v>
      </c>
      <c r="RC8" s="170" cm="1">
        <f t="array" aca="1" ref="RC8" ca="1">IF(MONTH($A8) = 1, _xlfn.LET(_xlpm.value, RAND(), _xlfn.IFS(_xlpm.value&lt;=0.6, 0.9/12, AND(_xlpm.value&gt;0.6, _xlpm.value&lt;=0.8), 0.36/12, _xlpm.value&gt;0.8, -0.06/12)), RC7)</f>
        <v>7.4999999999999997E-2</v>
      </c>
      <c r="RD8" t="str">
        <f t="shared" ca="1" si="408"/>
        <v>No</v>
      </c>
      <c r="RE8">
        <f ca="1">COUNTIF(RD$4:RD8, "Yes")</f>
        <v>0</v>
      </c>
      <c r="RF8" s="37">
        <f t="shared" ca="1" si="651"/>
        <v>16725.4013671875</v>
      </c>
      <c r="RG8" s="37">
        <f t="shared" ca="1" si="652"/>
        <v>0</v>
      </c>
      <c r="RH8" s="64">
        <f t="shared" ca="1" si="411"/>
        <v>16725.4013671875</v>
      </c>
      <c r="RI8" s="170" cm="1">
        <f t="array" aca="1" ref="RI8" ca="1">IF(MONTH($A8) = 1, _xlfn.LET(_xlpm.value, RAND(), _xlfn.IFS(_xlpm.value&lt;=0.6, 0.9/12, AND(_xlpm.value&gt;0.6, _xlpm.value&lt;=0.8), 0.36/12, _xlpm.value&gt;0.8, -0.06/12)), RI7)</f>
        <v>7.4999999999999997E-2</v>
      </c>
      <c r="RJ8" t="str">
        <f t="shared" ca="1" si="412"/>
        <v>No</v>
      </c>
      <c r="RK8">
        <f ca="1">COUNTIF(RJ$4:RJ8, "Yes")</f>
        <v>1</v>
      </c>
      <c r="RL8" s="37">
        <f t="shared" ca="1" si="653"/>
        <v>14306.94140625</v>
      </c>
      <c r="RM8" s="37">
        <f t="shared" ca="1" si="654"/>
        <v>450.37339537147824</v>
      </c>
      <c r="RN8" s="64">
        <f t="shared" ca="1" si="415"/>
        <v>14757.314801621478</v>
      </c>
      <c r="RO8" s="170" cm="1">
        <f t="array" aca="1" ref="RO8" ca="1">IF(MONTH($A8) = 1, _xlfn.LET(_xlpm.value, RAND(), _xlfn.IFS(_xlpm.value&lt;=0.6, 0.9/12, AND(_xlpm.value&gt;0.6, _xlpm.value&lt;=0.8), 0.36/12, _xlpm.value&gt;0.8, -0.06/12)), RO7)</f>
        <v>7.4999999999999997E-2</v>
      </c>
      <c r="RP8" t="str">
        <f t="shared" ca="1" si="416"/>
        <v>No</v>
      </c>
      <c r="RQ8">
        <f ca="1">COUNTIF(RP$4:RP8, "Yes")</f>
        <v>0</v>
      </c>
      <c r="RR8" s="37">
        <f t="shared" ca="1" si="655"/>
        <v>16725.4013671875</v>
      </c>
      <c r="RS8" s="37">
        <f t="shared" ca="1" si="656"/>
        <v>0</v>
      </c>
      <c r="RT8" s="64">
        <f t="shared" ca="1" si="419"/>
        <v>16725.4013671875</v>
      </c>
      <c r="RU8" s="170" cm="1">
        <f t="array" aca="1" ref="RU8" ca="1">IF(MONTH($A8) = 1, _xlfn.LET(_xlpm.value, RAND(), _xlfn.IFS(_xlpm.value&lt;=0.6, 0.9/12, AND(_xlpm.value&gt;0.6, _xlpm.value&lt;=0.8), 0.36/12, _xlpm.value&gt;0.8, -0.06/12)), RU7)</f>
        <v>7.4999999999999997E-2</v>
      </c>
      <c r="RV8" t="str">
        <f t="shared" ca="1" si="420"/>
        <v>No</v>
      </c>
      <c r="RW8">
        <f ca="1">COUNTIF(RV$4:RV8, "Yes")</f>
        <v>0</v>
      </c>
      <c r="RX8" s="37">
        <f t="shared" ca="1" si="657"/>
        <v>16725.4013671875</v>
      </c>
      <c r="RY8" s="37">
        <f t="shared" ca="1" si="658"/>
        <v>0</v>
      </c>
      <c r="RZ8" s="64">
        <f t="shared" ca="1" si="423"/>
        <v>16725.4013671875</v>
      </c>
      <c r="SA8" s="170" cm="1">
        <f t="array" aca="1" ref="SA8" ca="1">IF(MONTH($A8) = 1, _xlfn.LET(_xlpm.value, RAND(), _xlfn.IFS(_xlpm.value&lt;=0.6, 0.9/12, AND(_xlpm.value&gt;0.6, _xlpm.value&lt;=0.8), 0.36/12, _xlpm.value&gt;0.8, -0.06/12)), SA7)</f>
        <v>-5.0000000000000001E-3</v>
      </c>
      <c r="SB8" t="str">
        <f t="shared" ca="1" si="424"/>
        <v>No</v>
      </c>
      <c r="SC8">
        <f ca="1">COUNTIF(SB$4:SB8, "Yes")</f>
        <v>0</v>
      </c>
      <c r="SD8" s="37">
        <f t="shared" ca="1" si="659"/>
        <v>13306.271067187499</v>
      </c>
      <c r="SE8" s="37">
        <f t="shared" ca="1" si="660"/>
        <v>0</v>
      </c>
      <c r="SF8" s="64">
        <f t="shared" ca="1" si="427"/>
        <v>13306.271067187499</v>
      </c>
      <c r="SG8" s="170" cm="1">
        <f t="array" aca="1" ref="SG8" ca="1">IF(MONTH($A8) = 1, _xlfn.LET(_xlpm.value, RAND(), _xlfn.IFS(_xlpm.value&lt;=0.6, 0.9/12, AND(_xlpm.value&gt;0.6, _xlpm.value&lt;=0.8), 0.36/12, _xlpm.value&gt;0.8, -0.06/12)), SG7)</f>
        <v>7.4999999999999997E-2</v>
      </c>
      <c r="SH8" t="str">
        <f t="shared" ca="1" si="428"/>
        <v>No</v>
      </c>
      <c r="SI8">
        <f ca="1">COUNTIF(SH$4:SH8, "Yes")</f>
        <v>0</v>
      </c>
      <c r="SJ8" s="37">
        <f t="shared" ca="1" si="661"/>
        <v>16725.4013671875</v>
      </c>
      <c r="SK8" s="37">
        <f t="shared" ca="1" si="662"/>
        <v>0</v>
      </c>
      <c r="SL8" s="64">
        <f t="shared" ca="1" si="431"/>
        <v>16725.4013671875</v>
      </c>
      <c r="SM8" s="170" cm="1">
        <f t="array" aca="1" ref="SM8" ca="1">IF(MONTH($A8) = 1, _xlfn.LET(_xlpm.value, RAND(), _xlfn.IFS(_xlpm.value&lt;=0.6, 0.9/12, AND(_xlpm.value&gt;0.6, _xlpm.value&lt;=0.8), 0.36/12, _xlpm.value&gt;0.8, -0.06/12)), SM7)</f>
        <v>7.4999999999999997E-2</v>
      </c>
      <c r="SN8" t="str">
        <f t="shared" ca="1" si="432"/>
        <v>No</v>
      </c>
      <c r="SO8">
        <f ca="1">COUNTIF(SN$4:SN8, "Yes")</f>
        <v>0</v>
      </c>
      <c r="SP8" s="37">
        <f t="shared" ca="1" si="663"/>
        <v>16725.4013671875</v>
      </c>
      <c r="SQ8" s="37">
        <f t="shared" ca="1" si="664"/>
        <v>0</v>
      </c>
      <c r="SR8" s="64">
        <f t="shared" ca="1" si="435"/>
        <v>16725.4013671875</v>
      </c>
      <c r="SS8" s="170" cm="1">
        <f t="array" aca="1" ref="SS8" ca="1">IF(MONTH($A8) = 1, _xlfn.LET(_xlpm.value, RAND(), _xlfn.IFS(_xlpm.value&lt;=0.6, 0.9/12, AND(_xlpm.value&gt;0.6, _xlpm.value&lt;=0.8), 0.36/12, _xlpm.value&gt;0.8, -0.06/12)), SS7)</f>
        <v>0.03</v>
      </c>
      <c r="ST8" t="str">
        <f t="shared" ca="1" si="436"/>
        <v>No</v>
      </c>
      <c r="SU8">
        <f ca="1">COUNTIF(ST$4:ST8, "Yes")</f>
        <v>0</v>
      </c>
      <c r="SV8" s="37">
        <f t="shared" ca="1" si="665"/>
        <v>14716.756574999999</v>
      </c>
      <c r="SW8" s="37">
        <f t="shared" ca="1" si="666"/>
        <v>0</v>
      </c>
      <c r="SX8" s="64">
        <f t="shared" ca="1" si="439"/>
        <v>14716.756574999999</v>
      </c>
      <c r="SY8" s="170" cm="1">
        <f t="array" aca="1" ref="SY8" ca="1">IF(MONTH($A8) = 1, _xlfn.LET(_xlpm.value, RAND(), _xlfn.IFS(_xlpm.value&lt;=0.6, 0.9/12, AND(_xlpm.value&gt;0.6, _xlpm.value&lt;=0.8), 0.36/12, _xlpm.value&gt;0.8, -0.06/12)), SY7)</f>
        <v>7.4999999999999997E-2</v>
      </c>
      <c r="SZ8" t="str">
        <f t="shared" ca="1" si="440"/>
        <v>No</v>
      </c>
      <c r="TA8">
        <f ca="1">COUNTIF(SZ$4:SZ8, "Yes")</f>
        <v>0</v>
      </c>
      <c r="TB8" s="37">
        <f t="shared" ca="1" si="667"/>
        <v>16725.4013671875</v>
      </c>
      <c r="TC8" s="37">
        <f t="shared" ca="1" si="668"/>
        <v>0</v>
      </c>
      <c r="TD8" s="64">
        <f t="shared" ca="1" si="443"/>
        <v>16725.4013671875</v>
      </c>
      <c r="TE8" s="170" cm="1">
        <f t="array" aca="1" ref="TE8" ca="1">IF(MONTH($A8) = 1, _xlfn.LET(_xlpm.value, RAND(), _xlfn.IFS(_xlpm.value&lt;=0.6, 0.9/12, AND(_xlpm.value&gt;0.6, _xlpm.value&lt;=0.8), 0.36/12, _xlpm.value&gt;0.8, -0.06/12)), TE7)</f>
        <v>7.4999999999999997E-2</v>
      </c>
      <c r="TF8" t="str">
        <f t="shared" ca="1" si="444"/>
        <v>No</v>
      </c>
      <c r="TG8">
        <f ca="1">COUNTIF(TF$4:TF8, "Yes")</f>
        <v>1</v>
      </c>
      <c r="TH8" s="37">
        <f t="shared" ca="1" si="669"/>
        <v>14423.948437499999</v>
      </c>
      <c r="TI8" s="37">
        <f t="shared" ca="1" si="670"/>
        <v>600.74699726862639</v>
      </c>
      <c r="TJ8" s="64">
        <f t="shared" ca="1" si="447"/>
        <v>15024.695434768626</v>
      </c>
      <c r="TK8" s="170" cm="1">
        <f t="array" aca="1" ref="TK8" ca="1">IF(MONTH($A8) = 1, _xlfn.LET(_xlpm.value, RAND(), _xlfn.IFS(_xlpm.value&lt;=0.6, 0.9/12, AND(_xlpm.value&gt;0.6, _xlpm.value&lt;=0.8), 0.36/12, _xlpm.value&gt;0.8, -0.06/12)), TK7)</f>
        <v>7.4999999999999997E-2</v>
      </c>
      <c r="TL8" t="str">
        <f t="shared" ca="1" si="448"/>
        <v>No</v>
      </c>
      <c r="TM8">
        <f ca="1">COUNTIF(TL$4:TL8, "Yes")</f>
        <v>0</v>
      </c>
      <c r="TN8" s="37">
        <f t="shared" ca="1" si="671"/>
        <v>16725.4013671875</v>
      </c>
      <c r="TO8" s="37">
        <f t="shared" ca="1" si="672"/>
        <v>0</v>
      </c>
      <c r="TP8" s="64">
        <f t="shared" ca="1" si="451"/>
        <v>16725.4013671875</v>
      </c>
      <c r="TQ8" s="170" cm="1">
        <f t="array" aca="1" ref="TQ8" ca="1">IF(MONTH($A8) = 1, _xlfn.LET(_xlpm.value, RAND(), _xlfn.IFS(_xlpm.value&lt;=0.6, 0.9/12, AND(_xlpm.value&gt;0.6, _xlpm.value&lt;=0.8), 0.36/12, _xlpm.value&gt;0.8, -0.06/12)), TQ7)</f>
        <v>7.4999999999999997E-2</v>
      </c>
      <c r="TR8" t="str">
        <f t="shared" ca="1" si="452"/>
        <v>No</v>
      </c>
      <c r="TS8">
        <f ca="1">COUNTIF(TR$4:TR8, "Yes")</f>
        <v>0</v>
      </c>
      <c r="TT8" s="37">
        <f t="shared" ca="1" si="673"/>
        <v>16725.4013671875</v>
      </c>
      <c r="TU8" s="37">
        <f t="shared" ca="1" si="674"/>
        <v>0</v>
      </c>
      <c r="TV8" s="64">
        <f t="shared" ca="1" si="455"/>
        <v>16725.4013671875</v>
      </c>
      <c r="TW8" s="170" cm="1">
        <f t="array" aca="1" ref="TW8" ca="1">IF(MONTH($A8) = 1, _xlfn.LET(_xlpm.value, RAND(), _xlfn.IFS(_xlpm.value&lt;=0.6, 0.9/12, AND(_xlpm.value&gt;0.6, _xlpm.value&lt;=0.8), 0.36/12, _xlpm.value&gt;0.8, -0.06/12)), TW7)</f>
        <v>7.4999999999999997E-2</v>
      </c>
      <c r="TX8" t="str">
        <f t="shared" ca="1" si="456"/>
        <v>No</v>
      </c>
      <c r="TY8">
        <f ca="1">COUNTIF(TX$4:TX8, "Yes")</f>
        <v>0</v>
      </c>
      <c r="TZ8" s="37">
        <f t="shared" ca="1" si="675"/>
        <v>16725.4013671875</v>
      </c>
      <c r="UA8" s="37">
        <f t="shared" ca="1" si="676"/>
        <v>0</v>
      </c>
      <c r="UB8" s="64">
        <f t="shared" ca="1" si="459"/>
        <v>16725.4013671875</v>
      </c>
      <c r="UC8" s="170" cm="1">
        <f t="array" aca="1" ref="UC8" ca="1">IF(MONTH($A8) = 1, _xlfn.LET(_xlpm.value, RAND(), _xlfn.IFS(_xlpm.value&lt;=0.6, 0.9/12, AND(_xlpm.value&gt;0.6, _xlpm.value&lt;=0.8), 0.36/12, _xlpm.value&gt;0.8, -0.06/12)), UC7)</f>
        <v>-5.0000000000000001E-3</v>
      </c>
      <c r="UD8" t="str">
        <f t="shared" ca="1" si="460"/>
        <v>No</v>
      </c>
      <c r="UE8">
        <f ca="1">COUNTIF(UD$4:UD8, "Yes")</f>
        <v>0</v>
      </c>
      <c r="UF8" s="37">
        <f t="shared" ca="1" si="677"/>
        <v>13306.271067187499</v>
      </c>
      <c r="UG8" s="37">
        <f t="shared" ca="1" si="678"/>
        <v>0</v>
      </c>
      <c r="UH8" s="64">
        <f t="shared" ca="1" si="463"/>
        <v>13306.271067187499</v>
      </c>
      <c r="UI8" s="170" cm="1">
        <f t="array" aca="1" ref="UI8" ca="1">IF(MONTH($A8) = 1, _xlfn.LET(_xlpm.value, RAND(), _xlfn.IFS(_xlpm.value&lt;=0.6, 0.9/12, AND(_xlpm.value&gt;0.6, _xlpm.value&lt;=0.8), 0.36/12, _xlpm.value&gt;0.8, -0.06/12)), UI7)</f>
        <v>7.4999999999999997E-2</v>
      </c>
      <c r="UJ8" t="str">
        <f t="shared" ca="1" si="464"/>
        <v>No</v>
      </c>
      <c r="UK8">
        <f ca="1">COUNTIF(UJ$4:UJ8, "Yes")</f>
        <v>0</v>
      </c>
      <c r="UL8" s="37">
        <f t="shared" ca="1" si="679"/>
        <v>16725.4013671875</v>
      </c>
      <c r="UM8" s="37">
        <f t="shared" ca="1" si="680"/>
        <v>0</v>
      </c>
      <c r="UN8" s="64">
        <f t="shared" ca="1" si="467"/>
        <v>16725.4013671875</v>
      </c>
      <c r="UO8" s="170" cm="1">
        <f t="array" aca="1" ref="UO8" ca="1">IF(MONTH($A8) = 1, _xlfn.LET(_xlpm.value, RAND(), _xlfn.IFS(_xlpm.value&lt;=0.6, 0.9/12, AND(_xlpm.value&gt;0.6, _xlpm.value&lt;=0.8), 0.36/12, _xlpm.value&gt;0.8, -0.06/12)), UO7)</f>
        <v>7.4999999999999997E-2</v>
      </c>
      <c r="UP8" t="str">
        <f t="shared" ca="1" si="468"/>
        <v>No</v>
      </c>
      <c r="UQ8">
        <f ca="1">COUNTIF(UP$4:UP8, "Yes")</f>
        <v>0</v>
      </c>
      <c r="UR8" s="37">
        <f t="shared" ca="1" si="681"/>
        <v>16725.4013671875</v>
      </c>
      <c r="US8" s="37">
        <f t="shared" ca="1" si="682"/>
        <v>0</v>
      </c>
      <c r="UT8" s="64">
        <f t="shared" ca="1" si="471"/>
        <v>16725.4013671875</v>
      </c>
      <c r="UU8" s="170" cm="1">
        <f t="array" aca="1" ref="UU8" ca="1">IF(MONTH($A8) = 1, _xlfn.LET(_xlpm.value, RAND(), _xlfn.IFS(_xlpm.value&lt;=0.6, 0.9/12, AND(_xlpm.value&gt;0.6, _xlpm.value&lt;=0.8), 0.36/12, _xlpm.value&gt;0.8, -0.06/12)), UU7)</f>
        <v>7.4999999999999997E-2</v>
      </c>
      <c r="UV8" t="str">
        <f t="shared" ca="1" si="472"/>
        <v>No</v>
      </c>
      <c r="UW8">
        <f ca="1">COUNTIF(UV$4:UV8, "Yes")</f>
        <v>0</v>
      </c>
      <c r="UX8" s="37">
        <f t="shared" ca="1" si="683"/>
        <v>16725.4013671875</v>
      </c>
      <c r="UY8" s="37">
        <f t="shared" ca="1" si="684"/>
        <v>0</v>
      </c>
      <c r="UZ8" s="64">
        <f t="shared" ca="1" si="475"/>
        <v>16725.4013671875</v>
      </c>
      <c r="VA8" s="170" cm="1">
        <f t="array" aca="1" ref="VA8" ca="1">IF(MONTH($A8) = 1, _xlfn.LET(_xlpm.value, RAND(), _xlfn.IFS(_xlpm.value&lt;=0.6, 0.9/12, AND(_xlpm.value&gt;0.6, _xlpm.value&lt;=0.8), 0.36/12, _xlpm.value&gt;0.8, -0.06/12)), VA7)</f>
        <v>7.4999999999999997E-2</v>
      </c>
      <c r="VB8" t="str">
        <f t="shared" ca="1" si="476"/>
        <v>No</v>
      </c>
      <c r="VC8">
        <f ca="1">COUNTIF(VB$4:VB8, "Yes")</f>
        <v>0</v>
      </c>
      <c r="VD8" s="37">
        <f t="shared" ca="1" si="685"/>
        <v>16725.4013671875</v>
      </c>
      <c r="VE8" s="37">
        <f t="shared" ca="1" si="686"/>
        <v>0</v>
      </c>
      <c r="VF8" s="64">
        <f t="shared" ca="1" si="479"/>
        <v>16725.4013671875</v>
      </c>
      <c r="VG8" s="170" cm="1">
        <f t="array" aca="1" ref="VG8" ca="1">IF(MONTH($A8) = 1, _xlfn.LET(_xlpm.value, RAND(), _xlfn.IFS(_xlpm.value&lt;=0.6, 0.9/12, AND(_xlpm.value&gt;0.6, _xlpm.value&lt;=0.8), 0.36/12, _xlpm.value&gt;0.8, -0.06/12)), VG7)</f>
        <v>7.4999999999999997E-2</v>
      </c>
      <c r="VH8" t="str">
        <f t="shared" ca="1" si="480"/>
        <v>No</v>
      </c>
      <c r="VI8">
        <f ca="1">COUNTIF(VH$4:VH8, "Yes")</f>
        <v>0</v>
      </c>
      <c r="VJ8" s="37">
        <f t="shared" ca="1" si="687"/>
        <v>16725.4013671875</v>
      </c>
      <c r="VK8" s="37">
        <f t="shared" ca="1" si="688"/>
        <v>0</v>
      </c>
      <c r="VL8" s="64">
        <f t="shared" ca="1" si="483"/>
        <v>16725.4013671875</v>
      </c>
      <c r="VM8" s="170" cm="1">
        <f t="array" aca="1" ref="VM8" ca="1">IF(MONTH($A8) = 1, _xlfn.LET(_xlpm.value, RAND(), _xlfn.IFS(_xlpm.value&lt;=0.6, 0.9/12, AND(_xlpm.value&gt;0.6, _xlpm.value&lt;=0.8), 0.36/12, _xlpm.value&gt;0.8, -0.06/12)), VM7)</f>
        <v>7.4999999999999997E-2</v>
      </c>
      <c r="VN8" t="str">
        <f t="shared" ca="1" si="484"/>
        <v>No</v>
      </c>
      <c r="VO8">
        <f ca="1">COUNTIF(VN$4:VN8, "Yes")</f>
        <v>0</v>
      </c>
      <c r="VP8" s="37">
        <f t="shared" ca="1" si="689"/>
        <v>16725.4013671875</v>
      </c>
      <c r="VQ8" s="37">
        <f t="shared" ca="1" si="690"/>
        <v>0</v>
      </c>
      <c r="VR8" s="64">
        <f t="shared" ca="1" si="487"/>
        <v>16725.4013671875</v>
      </c>
      <c r="VS8" s="170" cm="1">
        <f t="array" aca="1" ref="VS8" ca="1">IF(MONTH($A8) = 1, _xlfn.LET(_xlpm.value, RAND(), _xlfn.IFS(_xlpm.value&lt;=0.6, 0.9/12, AND(_xlpm.value&gt;0.6, _xlpm.value&lt;=0.8), 0.36/12, _xlpm.value&gt;0.8, -0.06/12)), VS7)</f>
        <v>7.4999999999999997E-2</v>
      </c>
      <c r="VT8" t="str">
        <f t="shared" ca="1" si="488"/>
        <v>No</v>
      </c>
      <c r="VU8">
        <f ca="1">COUNTIF(VT$4:VT8, "Yes")</f>
        <v>0</v>
      </c>
      <c r="VV8" s="37">
        <f t="shared" ca="1" si="691"/>
        <v>16725.4013671875</v>
      </c>
      <c r="VW8" s="37">
        <f t="shared" ca="1" si="692"/>
        <v>0</v>
      </c>
      <c r="VX8" s="64">
        <f t="shared" ca="1" si="491"/>
        <v>16725.4013671875</v>
      </c>
      <c r="VY8" s="170" cm="1">
        <f t="array" aca="1" ref="VY8" ca="1">IF(MONTH($A8) = 1, _xlfn.LET(_xlpm.value, RAND(), _xlfn.IFS(_xlpm.value&lt;=0.6, 0.9/12, AND(_xlpm.value&gt;0.6, _xlpm.value&lt;=0.8), 0.36/12, _xlpm.value&gt;0.8, -0.06/12)), VY7)</f>
        <v>7.4999999999999997E-2</v>
      </c>
      <c r="VZ8" t="str">
        <f t="shared" ca="1" si="492"/>
        <v>No</v>
      </c>
      <c r="WA8">
        <f ca="1">COUNTIF(VZ$4:VZ8, "Yes")</f>
        <v>0</v>
      </c>
      <c r="WB8" s="37">
        <f t="shared" ca="1" si="693"/>
        <v>16725.4013671875</v>
      </c>
      <c r="WC8" s="37">
        <f t="shared" ca="1" si="694"/>
        <v>0</v>
      </c>
      <c r="WD8" s="64">
        <f t="shared" ca="1" si="495"/>
        <v>16725.4013671875</v>
      </c>
      <c r="WE8" s="14"/>
      <c r="WH8" s="37"/>
      <c r="WI8" s="37"/>
      <c r="WJ8" s="1"/>
      <c r="WK8" s="14"/>
      <c r="WN8" s="37"/>
      <c r="WO8" s="37"/>
      <c r="WP8" s="1"/>
      <c r="WQ8" s="14"/>
      <c r="WT8" s="37"/>
      <c r="WU8" s="37"/>
      <c r="WV8" s="1"/>
      <c r="WW8" s="14"/>
      <c r="WZ8" s="37"/>
      <c r="XA8" s="37"/>
      <c r="XB8" s="1"/>
      <c r="XC8" s="14"/>
      <c r="XF8" s="37"/>
      <c r="XG8" s="37"/>
      <c r="XH8" s="1"/>
      <c r="XI8" s="14"/>
      <c r="XL8" s="37"/>
      <c r="XM8" s="37"/>
      <c r="XN8" s="1"/>
      <c r="XO8" s="14"/>
      <c r="XR8" s="37"/>
      <c r="XS8" s="37"/>
      <c r="XT8" s="1"/>
      <c r="XU8" s="14"/>
      <c r="XX8" s="37"/>
      <c r="XY8" s="37"/>
      <c r="XZ8" s="1"/>
      <c r="YA8" s="14"/>
      <c r="YD8" s="37"/>
      <c r="YE8" s="37"/>
      <c r="YF8" s="1"/>
      <c r="YG8" s="14"/>
      <c r="YJ8" s="37"/>
      <c r="YK8" s="37"/>
      <c r="YL8" s="1"/>
      <c r="YM8" s="14"/>
      <c r="YP8" s="37"/>
      <c r="YQ8" s="37"/>
      <c r="YR8" s="1"/>
      <c r="YS8" s="14"/>
      <c r="YV8" s="37"/>
      <c r="YW8" s="37"/>
      <c r="YX8" s="1"/>
      <c r="YY8" s="14"/>
      <c r="ZB8" s="37"/>
      <c r="ZC8" s="37"/>
      <c r="ZD8" s="1"/>
      <c r="ZE8" s="14"/>
      <c r="ZH8" s="37"/>
      <c r="ZI8" s="37"/>
      <c r="ZJ8" s="1"/>
      <c r="ZK8" s="14"/>
      <c r="ZN8" s="37"/>
      <c r="ZO8" s="37"/>
      <c r="ZP8" s="1"/>
      <c r="ZQ8" s="14"/>
      <c r="ZT8" s="37"/>
      <c r="ZU8" s="37"/>
      <c r="ZV8" s="1"/>
      <c r="ZW8" s="14"/>
      <c r="ZZ8" s="37"/>
      <c r="AAA8" s="37"/>
      <c r="AAB8" s="1"/>
      <c r="AAC8" s="14"/>
      <c r="AAF8" s="37"/>
      <c r="AAG8" s="37"/>
      <c r="AAH8" s="1"/>
      <c r="AAI8" s="14"/>
      <c r="AAL8" s="37"/>
      <c r="AAM8" s="37"/>
      <c r="AAN8" s="1"/>
      <c r="AAO8" s="14"/>
      <c r="AAR8" s="37"/>
      <c r="AAS8" s="37"/>
      <c r="AAT8" s="1"/>
      <c r="AAU8" s="14"/>
      <c r="AAX8" s="37"/>
      <c r="AAY8" s="37"/>
      <c r="AAZ8" s="1"/>
      <c r="ABA8" s="14"/>
      <c r="ABD8" s="37"/>
      <c r="ABE8" s="37"/>
      <c r="ABF8" s="1"/>
      <c r="ABG8" s="14"/>
      <c r="ABJ8" s="37"/>
      <c r="ABK8" s="37"/>
      <c r="ABL8" s="1"/>
      <c r="ABM8" s="14"/>
      <c r="ABP8" s="37"/>
      <c r="ABQ8" s="37"/>
      <c r="ABR8" s="1"/>
      <c r="ABS8" s="14"/>
      <c r="ABV8" s="37"/>
      <c r="ABW8" s="37"/>
      <c r="ABX8" s="1"/>
      <c r="ABY8" s="14"/>
      <c r="ACB8" s="37"/>
      <c r="ACC8" s="37"/>
      <c r="ACD8" s="1"/>
      <c r="ACE8" s="14"/>
      <c r="ACH8" s="37"/>
      <c r="ACI8" s="37"/>
      <c r="ACJ8" s="1"/>
      <c r="ACK8" s="14"/>
      <c r="ACN8" s="37"/>
      <c r="ACO8" s="37"/>
      <c r="ACP8" s="1"/>
      <c r="ACQ8" s="14"/>
      <c r="ACT8" s="37"/>
      <c r="ACU8" s="37"/>
      <c r="ACV8" s="1"/>
      <c r="ACW8" s="14"/>
      <c r="ACZ8" s="37"/>
      <c r="ADA8" s="37"/>
      <c r="ADB8" s="1"/>
      <c r="ADC8" s="14"/>
      <c r="ADF8" s="37"/>
      <c r="ADG8" s="37"/>
      <c r="ADH8" s="1"/>
      <c r="ADI8" s="14"/>
      <c r="ADL8" s="37"/>
      <c r="ADM8" s="37"/>
      <c r="ADN8" s="1"/>
      <c r="ADO8" s="14"/>
      <c r="ADR8" s="37"/>
      <c r="ADS8" s="37"/>
      <c r="ADT8" s="1"/>
      <c r="ADU8" s="14"/>
      <c r="ADX8" s="37"/>
      <c r="ADY8" s="37"/>
      <c r="ADZ8" s="1"/>
      <c r="AEA8" s="14"/>
      <c r="AED8" s="37"/>
      <c r="AEE8" s="37"/>
      <c r="AEF8" s="1"/>
      <c r="AEG8" s="14"/>
      <c r="AEJ8" s="37"/>
      <c r="AEK8" s="37"/>
      <c r="AEL8" s="1"/>
      <c r="AEM8" s="14"/>
      <c r="AEP8" s="37"/>
      <c r="AEQ8" s="37"/>
      <c r="AER8" s="1"/>
      <c r="AES8" s="14"/>
      <c r="AEV8" s="37"/>
      <c r="AEW8" s="37"/>
      <c r="AEX8" s="1"/>
      <c r="AEY8" s="14"/>
      <c r="AFB8" s="37"/>
      <c r="AFC8" s="37"/>
      <c r="AFD8" s="1"/>
      <c r="AFE8" s="14"/>
      <c r="AFH8" s="37"/>
      <c r="AFI8" s="37"/>
      <c r="AFJ8" s="1"/>
      <c r="AFK8" s="14"/>
      <c r="AFN8" s="37"/>
      <c r="AFO8" s="37"/>
      <c r="AFP8" s="1"/>
      <c r="AFQ8" s="14"/>
      <c r="AFT8" s="37"/>
      <c r="AFU8" s="37"/>
      <c r="AFV8" s="1"/>
      <c r="AFW8" s="14"/>
      <c r="AFZ8" s="37"/>
      <c r="AGA8" s="37"/>
      <c r="AGB8" s="1"/>
      <c r="AGC8" s="14"/>
      <c r="AGF8" s="37"/>
      <c r="AGG8" s="37"/>
      <c r="AGH8" s="1"/>
      <c r="AGI8" s="14"/>
      <c r="AGL8" s="37"/>
      <c r="AGM8" s="37"/>
      <c r="AGN8" s="1"/>
      <c r="AGO8" s="14"/>
      <c r="AGR8" s="37"/>
      <c r="AGS8" s="37"/>
      <c r="AGT8" s="1"/>
      <c r="AGU8" s="14"/>
      <c r="AGX8" s="37"/>
      <c r="AGY8" s="37"/>
      <c r="AGZ8" s="1"/>
      <c r="AHA8" s="14"/>
      <c r="AHD8" s="37"/>
      <c r="AHE8" s="37"/>
      <c r="AHF8" s="1"/>
      <c r="AHG8" s="14"/>
      <c r="AHJ8" s="37"/>
      <c r="AHK8" s="37"/>
      <c r="AHL8" s="1"/>
      <c r="AHM8" s="14"/>
      <c r="AHP8" s="37"/>
      <c r="AHQ8" s="37"/>
      <c r="AHR8" s="1"/>
      <c r="AHS8" s="14"/>
      <c r="AHV8" s="37"/>
      <c r="AHW8" s="37"/>
      <c r="AHX8" s="1"/>
      <c r="AHY8" s="14"/>
      <c r="AIB8" s="37"/>
      <c r="AIC8" s="37"/>
      <c r="AID8" s="1"/>
      <c r="AIE8" s="14"/>
      <c r="AIH8" s="37"/>
      <c r="AII8" s="37"/>
      <c r="AIJ8" s="1"/>
      <c r="AIK8" s="14"/>
      <c r="AIN8" s="37"/>
      <c r="AIO8" s="37"/>
      <c r="AIP8" s="1"/>
      <c r="AIQ8" s="14"/>
      <c r="AIT8" s="37"/>
      <c r="AIU8" s="37"/>
      <c r="AIV8" s="1"/>
      <c r="AIW8" s="14"/>
      <c r="AIZ8" s="37"/>
      <c r="AJA8" s="37"/>
      <c r="AJB8" s="1"/>
      <c r="AJC8" s="14"/>
      <c r="AJF8" s="37"/>
      <c r="AJG8" s="37"/>
      <c r="AJH8" s="1"/>
      <c r="AJI8" s="14"/>
      <c r="AJL8" s="37"/>
      <c r="AJM8" s="37"/>
      <c r="AJN8" s="1"/>
      <c r="AJO8" s="14"/>
      <c r="AJR8" s="37"/>
      <c r="AJS8" s="37"/>
      <c r="AJT8" s="1"/>
      <c r="AJU8" s="14"/>
      <c r="AJX8" s="37"/>
      <c r="AJY8" s="37"/>
      <c r="AJZ8" s="1"/>
      <c r="AKA8" s="14"/>
      <c r="AKD8" s="37"/>
      <c r="AKE8" s="37"/>
      <c r="AKF8" s="1"/>
      <c r="AKG8" s="14"/>
      <c r="AKJ8" s="37"/>
      <c r="AKK8" s="37"/>
      <c r="AKL8" s="1"/>
      <c r="AKM8" s="14"/>
      <c r="AKP8" s="37"/>
      <c r="AKQ8" s="37"/>
      <c r="AKR8" s="1"/>
      <c r="AKS8" s="14"/>
      <c r="AKV8" s="37"/>
      <c r="AKW8" s="37"/>
      <c r="AKX8" s="1"/>
      <c r="AKY8" s="14"/>
      <c r="ALB8" s="37"/>
      <c r="ALC8" s="37"/>
      <c r="ALD8" s="1"/>
      <c r="ALE8" s="14"/>
      <c r="ALH8" s="37"/>
      <c r="ALI8" s="37"/>
      <c r="ALJ8" s="1"/>
      <c r="ALK8" s="14"/>
      <c r="ALN8" s="37"/>
      <c r="ALO8" s="37"/>
      <c r="ALP8" s="1"/>
      <c r="ALQ8" s="14"/>
      <c r="ALT8" s="37"/>
      <c r="ALU8" s="37"/>
      <c r="ALV8" s="1"/>
      <c r="ALW8" s="14"/>
      <c r="ALZ8" s="37"/>
      <c r="AMA8" s="37"/>
      <c r="AMB8" s="1"/>
      <c r="AMC8" s="14"/>
      <c r="AMF8" s="37"/>
      <c r="AMG8" s="37"/>
      <c r="AMH8" s="1"/>
      <c r="AMI8" s="14"/>
      <c r="AML8" s="37"/>
      <c r="AMM8" s="37"/>
      <c r="AMN8" s="1"/>
      <c r="AMO8" s="14"/>
      <c r="AMR8" s="37"/>
      <c r="AMS8" s="37"/>
      <c r="AMT8" s="1"/>
      <c r="AMU8" s="14"/>
      <c r="AMX8" s="37"/>
      <c r="AMY8" s="37"/>
      <c r="AMZ8" s="1"/>
      <c r="ANA8" s="14"/>
      <c r="AND8" s="37"/>
      <c r="ANE8" s="37"/>
      <c r="ANF8" s="1"/>
      <c r="ANG8" s="14"/>
      <c r="ANJ8" s="37"/>
      <c r="ANK8" s="37"/>
      <c r="ANL8" s="1"/>
      <c r="ANM8" s="14"/>
      <c r="ANP8" s="37"/>
      <c r="ANQ8" s="37"/>
      <c r="ANR8" s="1"/>
      <c r="ANS8" s="14"/>
      <c r="ANV8" s="37"/>
      <c r="ANW8" s="37"/>
      <c r="ANX8" s="1"/>
      <c r="ANY8" s="14"/>
      <c r="AOB8" s="37"/>
      <c r="AOC8" s="37"/>
      <c r="AOD8" s="1"/>
      <c r="AOE8" s="14"/>
      <c r="AOH8" s="37"/>
      <c r="AOI8" s="37"/>
      <c r="AOJ8" s="1"/>
      <c r="AOK8" s="14"/>
      <c r="AON8" s="37"/>
      <c r="AOO8" s="37"/>
      <c r="AOP8" s="1"/>
      <c r="AOQ8" s="14"/>
      <c r="AOT8" s="37"/>
      <c r="AOU8" s="37"/>
      <c r="AOV8" s="1"/>
      <c r="AOW8" s="14"/>
      <c r="AOZ8" s="37"/>
      <c r="APA8" s="37"/>
      <c r="APB8" s="1"/>
      <c r="APC8" s="14"/>
      <c r="APF8" s="37"/>
      <c r="APG8" s="37"/>
      <c r="APH8" s="1"/>
      <c r="API8" s="14"/>
      <c r="APL8" s="37"/>
      <c r="APM8" s="37"/>
      <c r="APN8" s="1"/>
      <c r="APO8" s="14"/>
      <c r="APR8" s="37"/>
      <c r="APS8" s="37"/>
      <c r="APT8" s="1"/>
      <c r="APU8" s="14"/>
      <c r="APX8" s="37"/>
      <c r="APY8" s="37"/>
      <c r="APZ8" s="1"/>
      <c r="AQA8" s="14"/>
      <c r="AQD8" s="37"/>
      <c r="AQE8" s="37"/>
      <c r="AQF8" s="1"/>
      <c r="AQG8" s="14"/>
      <c r="AQJ8" s="37"/>
      <c r="AQK8" s="37"/>
      <c r="AQL8" s="1"/>
      <c r="AQM8" s="14"/>
      <c r="AQP8" s="37"/>
      <c r="AQQ8" s="37"/>
      <c r="AQR8" s="1"/>
      <c r="AQS8" s="14"/>
      <c r="AQV8" s="37"/>
      <c r="AQW8" s="37"/>
      <c r="AQX8" s="1"/>
    </row>
    <row r="9" spans="1:1142" x14ac:dyDescent="0.2">
      <c r="A9" s="5">
        <v>45473</v>
      </c>
      <c r="B9" s="1">
        <v>1500</v>
      </c>
      <c r="C9" s="170" cm="1">
        <f t="array" aca="1" ref="C9" ca="1">IF(MONTH($A9) = 1, _xlfn.LET(_xlpm.value, RAND(), _xlfn.IFS(_xlpm.value&lt;=0.6, 0.9/12, AND(_xlpm.value&gt;0.6, _xlpm.value&lt;=0.8), 0.36/12, _xlpm.value&gt;0.8, -0.06/12)), C8)</f>
        <v>0.03</v>
      </c>
      <c r="D9" t="str">
        <f t="shared" ca="1" si="496"/>
        <v>No</v>
      </c>
      <c r="E9">
        <f ca="1">COUNTIF(D$4:D9, "Yes")</f>
        <v>1</v>
      </c>
      <c r="F9" s="37">
        <f t="shared" ca="1" si="695"/>
        <v>15861.88890075</v>
      </c>
      <c r="G9" s="37">
        <f t="shared" ca="1" si="696"/>
        <v>1504.3612730128846</v>
      </c>
      <c r="H9" s="64">
        <f t="shared" ca="1" si="99"/>
        <v>17366.250173762885</v>
      </c>
      <c r="I9" s="170" cm="1">
        <f t="array" aca="1" ref="I9" ca="1">IF(MONTH($A9) = 1, _xlfn.LET(_xlpm.value, RAND(), _xlfn.IFS(_xlpm.value&lt;=0.6, 0.9/12, AND(_xlpm.value&gt;0.6, _xlpm.value&lt;=0.8), 0.36/12, _xlpm.value&gt;0.8, -0.06/12)), I8)</f>
        <v>0.03</v>
      </c>
      <c r="J9" t="str">
        <f t="shared" ca="1" si="100"/>
        <v>No</v>
      </c>
      <c r="K9">
        <f ca="1">COUNTIF(J$4:J9, "Yes")</f>
        <v>0</v>
      </c>
      <c r="L9" s="37">
        <f t="shared" ca="1" si="497"/>
        <v>16658.259272249998</v>
      </c>
      <c r="M9" s="37">
        <f t="shared" ca="1" si="498"/>
        <v>0</v>
      </c>
      <c r="N9" s="64">
        <f t="shared" ca="1" si="103"/>
        <v>16658.259272249998</v>
      </c>
      <c r="O9" s="170" cm="1">
        <f t="array" aca="1" ref="O9" ca="1">IF(MONTH($A9) = 1, _xlfn.LET(_xlpm.value, RAND(), _xlfn.IFS(_xlpm.value&lt;=0.6, 0.9/12, AND(_xlpm.value&gt;0.6, _xlpm.value&lt;=0.8), 0.36/12, _xlpm.value&gt;0.8, -0.06/12)), O8)</f>
        <v>-5.0000000000000001E-3</v>
      </c>
      <c r="P9" t="str">
        <f t="shared" ca="1" si="104"/>
        <v>No</v>
      </c>
      <c r="Q9">
        <f ca="1">COUNTIF(P$4:P9, "Yes")</f>
        <v>0</v>
      </c>
      <c r="R9" s="37">
        <f t="shared" ca="1" si="499"/>
        <v>14739.739711851562</v>
      </c>
      <c r="S9" s="37">
        <f t="shared" ca="1" si="500"/>
        <v>0</v>
      </c>
      <c r="T9" s="64">
        <f t="shared" ca="1" si="107"/>
        <v>14739.739711851562</v>
      </c>
      <c r="U9" s="170" cm="1">
        <f t="array" aca="1" ref="U9" ca="1">IF(MONTH($A9) = 1, _xlfn.LET(_xlpm.value, RAND(), _xlfn.IFS(_xlpm.value&lt;=0.6, 0.9/12, AND(_xlpm.value&gt;0.6, _xlpm.value&lt;=0.8), 0.36/12, _xlpm.value&gt;0.8, -0.06/12)), U8)</f>
        <v>-5.0000000000000001E-3</v>
      </c>
      <c r="V9" t="str">
        <f t="shared" ca="1" si="108"/>
        <v>No</v>
      </c>
      <c r="W9">
        <f ca="1">COUNTIF(V$4:V9, "Yes")</f>
        <v>0</v>
      </c>
      <c r="X9" s="37">
        <f t="shared" ca="1" si="501"/>
        <v>14739.739711851562</v>
      </c>
      <c r="Y9" s="37">
        <f t="shared" ca="1" si="502"/>
        <v>0</v>
      </c>
      <c r="Z9" s="64">
        <f t="shared" ca="1" si="111"/>
        <v>14739.739711851562</v>
      </c>
      <c r="AA9" s="170" cm="1">
        <f t="array" aca="1" ref="AA9" ca="1">IF(MONTH($A9) = 1, _xlfn.LET(_xlpm.value, RAND(), _xlfn.IFS(_xlpm.value&lt;=0.6, 0.9/12, AND(_xlpm.value&gt;0.6, _xlpm.value&lt;=0.8), 0.36/12, _xlpm.value&gt;0.8, -0.06/12)), AA8)</f>
        <v>7.4999999999999997E-2</v>
      </c>
      <c r="AB9" t="str">
        <f t="shared" ca="1" si="112"/>
        <v>No</v>
      </c>
      <c r="AC9">
        <f ca="1">COUNTIF(AB$4:AB9, "Yes")</f>
        <v>1</v>
      </c>
      <c r="AD9" s="37">
        <f t="shared" ca="1" si="503"/>
        <v>16729.962011718751</v>
      </c>
      <c r="AE9" s="37">
        <f t="shared" ca="1" si="504"/>
        <v>600.74699726862639</v>
      </c>
      <c r="AF9" s="64">
        <f t="shared" ca="1" si="115"/>
        <v>17330.709008987378</v>
      </c>
      <c r="AG9" s="170" cm="1">
        <f t="array" aca="1" ref="AG9" ca="1">IF(MONTH($A9) = 1, _xlfn.LET(_xlpm.value, RAND(), _xlfn.IFS(_xlpm.value&lt;=0.6, 0.9/12, AND(_xlpm.value&gt;0.6, _xlpm.value&lt;=0.8), 0.36/12, _xlpm.value&gt;0.8, -0.06/12)), AG8)</f>
        <v>7.4999999999999997E-2</v>
      </c>
      <c r="AH9" t="str">
        <f t="shared" ca="1" si="116"/>
        <v>No</v>
      </c>
      <c r="AI9">
        <f ca="1">COUNTIF(AH$4:AH9, "Yes")</f>
        <v>0</v>
      </c>
      <c r="AJ9" s="37">
        <f t="shared" ca="1" si="505"/>
        <v>19479.806469726562</v>
      </c>
      <c r="AK9" s="37">
        <f t="shared" ca="1" si="506"/>
        <v>0</v>
      </c>
      <c r="AL9" s="64">
        <f t="shared" ca="1" si="119"/>
        <v>19479.806469726562</v>
      </c>
      <c r="AM9" s="170" cm="1">
        <f t="array" aca="1" ref="AM9" ca="1">IF(MONTH($A9) = 1, _xlfn.LET(_xlpm.value, RAND(), _xlfn.IFS(_xlpm.value&lt;=0.6, 0.9/12, AND(_xlpm.value&gt;0.6, _xlpm.value&lt;=0.8), 0.36/12, _xlpm.value&gt;0.8, -0.06/12)), AM8)</f>
        <v>7.4999999999999997E-2</v>
      </c>
      <c r="AN9" t="str">
        <f t="shared" ca="1" si="120"/>
        <v>No</v>
      </c>
      <c r="AO9">
        <f ca="1">COUNTIF(AN$4:AN9, "Yes")</f>
        <v>0</v>
      </c>
      <c r="AP9" s="37">
        <f t="shared" ca="1" si="507"/>
        <v>19479.806469726562</v>
      </c>
      <c r="AQ9" s="37">
        <f t="shared" ca="1" si="508"/>
        <v>0</v>
      </c>
      <c r="AR9" s="64">
        <f t="shared" ca="1" si="123"/>
        <v>19479.806469726562</v>
      </c>
      <c r="AS9" s="170" cm="1">
        <f t="array" aca="1" ref="AS9" ca="1">IF(MONTH($A9) = 1, _xlfn.LET(_xlpm.value, RAND(), _xlfn.IFS(_xlpm.value&lt;=0.6, 0.9/12, AND(_xlpm.value&gt;0.6, _xlpm.value&lt;=0.8), 0.36/12, _xlpm.value&gt;0.8, -0.06/12)), AS8)</f>
        <v>7.4999999999999997E-2</v>
      </c>
      <c r="AT9" t="str">
        <f t="shared" ca="1" si="124"/>
        <v>No</v>
      </c>
      <c r="AU9">
        <f ca="1">COUNTIF(AT$4:AT9, "Yes")</f>
        <v>0</v>
      </c>
      <c r="AV9" s="37">
        <f t="shared" ca="1" si="509"/>
        <v>19479.806469726562</v>
      </c>
      <c r="AW9" s="37">
        <f t="shared" ca="1" si="510"/>
        <v>0</v>
      </c>
      <c r="AX9" s="64">
        <f t="shared" ca="1" si="127"/>
        <v>19479.806469726562</v>
      </c>
      <c r="AY9" s="170" cm="1">
        <f t="array" aca="1" ref="AY9" ca="1">IF(MONTH($A9) = 1, _xlfn.LET(_xlpm.value, RAND(), _xlfn.IFS(_xlpm.value&lt;=0.6, 0.9/12, AND(_xlpm.value&gt;0.6, _xlpm.value&lt;=0.8), 0.36/12, _xlpm.value&gt;0.8, -0.06/12)), AY8)</f>
        <v>-5.0000000000000001E-3</v>
      </c>
      <c r="AZ9" t="str">
        <f t="shared" ca="1" si="128"/>
        <v>No</v>
      </c>
      <c r="BA9">
        <f ca="1">COUNTIF(AZ$4:AZ9, "Yes")</f>
        <v>0</v>
      </c>
      <c r="BB9" s="37">
        <f t="shared" ca="1" si="511"/>
        <v>14739.739711851562</v>
      </c>
      <c r="BC9" s="37">
        <f t="shared" ca="1" si="512"/>
        <v>0</v>
      </c>
      <c r="BD9" s="64">
        <f t="shared" ca="1" si="131"/>
        <v>14739.739711851562</v>
      </c>
      <c r="BE9" s="170" cm="1">
        <f t="array" aca="1" ref="BE9" ca="1">IF(MONTH($A9) = 1, _xlfn.LET(_xlpm.value, RAND(), _xlfn.IFS(_xlpm.value&lt;=0.6, 0.9/12, AND(_xlpm.value&gt;0.6, _xlpm.value&lt;=0.8), 0.36/12, _xlpm.value&gt;0.8, -0.06/12)), BE8)</f>
        <v>7.4999999999999997E-2</v>
      </c>
      <c r="BF9" t="str">
        <f t="shared" ca="1" si="132"/>
        <v>No</v>
      </c>
      <c r="BG9">
        <f ca="1">COUNTIF(BF$4:BF9, "Yes")</f>
        <v>0</v>
      </c>
      <c r="BH9" s="37">
        <f t="shared" ca="1" si="513"/>
        <v>19479.806469726562</v>
      </c>
      <c r="BI9" s="37">
        <f t="shared" ca="1" si="514"/>
        <v>0</v>
      </c>
      <c r="BJ9" s="64">
        <f t="shared" ca="1" si="135"/>
        <v>19479.806469726562</v>
      </c>
      <c r="BK9" s="170" cm="1">
        <f t="array" aca="1" ref="BK9" ca="1">IF(MONTH($A9) = 1, _xlfn.LET(_xlpm.value, RAND(), _xlfn.IFS(_xlpm.value&lt;=0.6, 0.9/12, AND(_xlpm.value&gt;0.6, _xlpm.value&lt;=0.8), 0.36/12, _xlpm.value&gt;0.8, -0.06/12)), BK8)</f>
        <v>0.03</v>
      </c>
      <c r="BL9" t="str">
        <f t="shared" ca="1" si="136"/>
        <v>No</v>
      </c>
      <c r="BM9">
        <f ca="1">COUNTIF(BL$4:BL9, "Yes")</f>
        <v>2</v>
      </c>
      <c r="BN9" s="37">
        <f t="shared" ca="1" si="515"/>
        <v>12964.053330000002</v>
      </c>
      <c r="BO9" s="37">
        <f t="shared" ca="1" si="516"/>
        <v>1201.6187351714179</v>
      </c>
      <c r="BP9" s="64">
        <f t="shared" ca="1" si="139"/>
        <v>14165.67206517142</v>
      </c>
      <c r="BQ9" s="170" cm="1">
        <f t="array" aca="1" ref="BQ9" ca="1">IF(MONTH($A9) = 1, _xlfn.LET(_xlpm.value, RAND(), _xlfn.IFS(_xlpm.value&lt;=0.6, 0.9/12, AND(_xlpm.value&gt;0.6, _xlpm.value&lt;=0.8), 0.36/12, _xlpm.value&gt;0.8, -0.06/12)), BQ8)</f>
        <v>7.4999999999999997E-2</v>
      </c>
      <c r="BR9" t="str">
        <f t="shared" ca="1" si="140"/>
        <v>No</v>
      </c>
      <c r="BS9">
        <f ca="1">COUNTIF(BR$4:BR9, "Yes")</f>
        <v>1</v>
      </c>
      <c r="BT9" s="37">
        <f t="shared" ca="1" si="517"/>
        <v>16855.744570312498</v>
      </c>
      <c r="BU9" s="37">
        <f t="shared" ca="1" si="518"/>
        <v>751.24533979993976</v>
      </c>
      <c r="BV9" s="64">
        <f t="shared" ca="1" si="143"/>
        <v>17606.989910112439</v>
      </c>
      <c r="BW9" s="170" cm="1">
        <f t="array" aca="1" ref="BW9" ca="1">IF(MONTH($A9) = 1, _xlfn.LET(_xlpm.value, RAND(), _xlfn.IFS(_xlpm.value&lt;=0.6, 0.9/12, AND(_xlpm.value&gt;0.6, _xlpm.value&lt;=0.8), 0.36/12, _xlpm.value&gt;0.8, -0.06/12)), BW8)</f>
        <v>7.4999999999999997E-2</v>
      </c>
      <c r="BX9" t="str">
        <f t="shared" ca="1" si="144"/>
        <v>No</v>
      </c>
      <c r="BY9">
        <f ca="1">COUNTIF(BX$4:BX9, "Yes")</f>
        <v>1</v>
      </c>
      <c r="BZ9" s="37">
        <f t="shared" ca="1" si="519"/>
        <v>16612.954980468749</v>
      </c>
      <c r="CA9" s="37">
        <f t="shared" ca="1" si="520"/>
        <v>450.37339537147824</v>
      </c>
      <c r="CB9" s="64">
        <f t="shared" ca="1" si="147"/>
        <v>17063.328375840229</v>
      </c>
      <c r="CC9" s="170" cm="1">
        <f t="array" aca="1" ref="CC9" ca="1">IF(MONTH($A9) = 1, _xlfn.LET(_xlpm.value, RAND(), _xlfn.IFS(_xlpm.value&lt;=0.6, 0.9/12, AND(_xlpm.value&gt;0.6, _xlpm.value&lt;=0.8), 0.36/12, _xlpm.value&gt;0.8, -0.06/12)), CC8)</f>
        <v>7.4999999999999997E-2</v>
      </c>
      <c r="CD9" t="str">
        <f t="shared" ca="1" si="148"/>
        <v>No</v>
      </c>
      <c r="CE9">
        <f ca="1">COUNTIF(CD$4:CD9, "Yes")</f>
        <v>1</v>
      </c>
      <c r="CF9" s="37">
        <f t="shared" ca="1" si="521"/>
        <v>16612.954980468749</v>
      </c>
      <c r="CG9" s="37">
        <f t="shared" ca="1" si="522"/>
        <v>450.37339537147824</v>
      </c>
      <c r="CH9" s="64">
        <f t="shared" ca="1" si="151"/>
        <v>17063.328375840229</v>
      </c>
      <c r="CI9" s="170" cm="1">
        <f t="array" aca="1" ref="CI9" ca="1">IF(MONTH($A9) = 1, _xlfn.LET(_xlpm.value, RAND(), _xlfn.IFS(_xlpm.value&lt;=0.6, 0.9/12, AND(_xlpm.value&gt;0.6, _xlpm.value&lt;=0.8), 0.36/12, _xlpm.value&gt;0.8, -0.06/12)), CI8)</f>
        <v>-5.0000000000000001E-3</v>
      </c>
      <c r="CJ9" t="str">
        <f t="shared" ca="1" si="152"/>
        <v>No</v>
      </c>
      <c r="CK9">
        <f ca="1">COUNTIF(CJ$4:CJ9, "Yes")</f>
        <v>0</v>
      </c>
      <c r="CL9" s="37">
        <f t="shared" ca="1" si="523"/>
        <v>14739.739711851562</v>
      </c>
      <c r="CM9" s="37">
        <f t="shared" ca="1" si="524"/>
        <v>0</v>
      </c>
      <c r="CN9" s="64">
        <f t="shared" ca="1" si="155"/>
        <v>14739.739711851562</v>
      </c>
      <c r="CO9" s="170" cm="1">
        <f t="array" aca="1" ref="CO9" ca="1">IF(MONTH($A9) = 1, _xlfn.LET(_xlpm.value, RAND(), _xlfn.IFS(_xlpm.value&lt;=0.6, 0.9/12, AND(_xlpm.value&gt;0.6, _xlpm.value&lt;=0.8), 0.36/12, _xlpm.value&gt;0.8, -0.06/12)), CO8)</f>
        <v>7.4999999999999997E-2</v>
      </c>
      <c r="CP9" t="str">
        <f t="shared" ca="1" si="156"/>
        <v>No</v>
      </c>
      <c r="CQ9">
        <f ca="1">COUNTIF(CP$4:CP9, "Yes")</f>
        <v>0</v>
      </c>
      <c r="CR9" s="37">
        <f t="shared" ca="1" si="525"/>
        <v>19479.806469726562</v>
      </c>
      <c r="CS9" s="37">
        <f t="shared" ca="1" si="526"/>
        <v>0</v>
      </c>
      <c r="CT9" s="64">
        <f t="shared" ca="1" si="159"/>
        <v>19479.806469726562</v>
      </c>
      <c r="CU9" s="170" cm="1">
        <f t="array" aca="1" ref="CU9" ca="1">IF(MONTH($A9) = 1, _xlfn.LET(_xlpm.value, RAND(), _xlfn.IFS(_xlpm.value&lt;=0.6, 0.9/12, AND(_xlpm.value&gt;0.6, _xlpm.value&lt;=0.8), 0.36/12, _xlpm.value&gt;0.8, -0.06/12)), CU8)</f>
        <v>0.03</v>
      </c>
      <c r="CV9" t="str">
        <f t="shared" ca="1" si="160"/>
        <v>No</v>
      </c>
      <c r="CW9">
        <f ca="1">COUNTIF(CV$4:CV9, "Yes")</f>
        <v>0</v>
      </c>
      <c r="CX9" s="37">
        <f t="shared" ca="1" si="527"/>
        <v>16658.259272249998</v>
      </c>
      <c r="CY9" s="37">
        <f t="shared" ca="1" si="528"/>
        <v>0</v>
      </c>
      <c r="CZ9" s="64">
        <f t="shared" ca="1" si="163"/>
        <v>16658.259272249998</v>
      </c>
      <c r="DA9" s="170" cm="1">
        <f t="array" aca="1" ref="DA9" ca="1">IF(MONTH($A9) = 1, _xlfn.LET(_xlpm.value, RAND(), _xlfn.IFS(_xlpm.value&lt;=0.6, 0.9/12, AND(_xlpm.value&gt;0.6, _xlpm.value&lt;=0.8), 0.36/12, _xlpm.value&gt;0.8, -0.06/12)), DA8)</f>
        <v>7.4999999999999997E-2</v>
      </c>
      <c r="DB9" t="str">
        <f t="shared" ca="1" si="164"/>
        <v>No</v>
      </c>
      <c r="DC9">
        <f ca="1">COUNTIF(DB$4:DB9, "Yes")</f>
        <v>0</v>
      </c>
      <c r="DD9" s="37">
        <f t="shared" ca="1" si="529"/>
        <v>19479.806469726562</v>
      </c>
      <c r="DE9" s="37">
        <f t="shared" ca="1" si="530"/>
        <v>0</v>
      </c>
      <c r="DF9" s="64">
        <f t="shared" ca="1" si="167"/>
        <v>19479.806469726562</v>
      </c>
      <c r="DG9" s="170" cm="1">
        <f t="array" aca="1" ref="DG9" ca="1">IF(MONTH($A9) = 1, _xlfn.LET(_xlpm.value, RAND(), _xlfn.IFS(_xlpm.value&lt;=0.6, 0.9/12, AND(_xlpm.value&gt;0.6, _xlpm.value&lt;=0.8), 0.36/12, _xlpm.value&gt;0.8, -0.06/12)), DG8)</f>
        <v>-5.0000000000000001E-3</v>
      </c>
      <c r="DH9" t="str">
        <f t="shared" ca="1" si="168"/>
        <v>Yes</v>
      </c>
      <c r="DI9">
        <f ca="1">COUNTIF(DH$4:DH9, "Yes")</f>
        <v>1</v>
      </c>
      <c r="DJ9" s="37">
        <f t="shared" ca="1" si="531"/>
        <v>13325.643960468749</v>
      </c>
      <c r="DK9" s="37">
        <f t="shared" ca="1" si="532"/>
        <v>150</v>
      </c>
      <c r="DL9" s="64">
        <f t="shared" ca="1" si="171"/>
        <v>13475.643960468749</v>
      </c>
      <c r="DM9" s="170" cm="1">
        <f t="array" aca="1" ref="DM9" ca="1">IF(MONTH($A9) = 1, _xlfn.LET(_xlpm.value, RAND(), _xlfn.IFS(_xlpm.value&lt;=0.6, 0.9/12, AND(_xlpm.value&gt;0.6, _xlpm.value&lt;=0.8), 0.36/12, _xlpm.value&gt;0.8, -0.06/12)), DM8)</f>
        <v>7.4999999999999997E-2</v>
      </c>
      <c r="DN9" t="str">
        <f t="shared" ca="1" si="172"/>
        <v>No</v>
      </c>
      <c r="DO9">
        <f ca="1">COUNTIF(DN$4:DN9, "Yes")</f>
        <v>0</v>
      </c>
      <c r="DP9" s="37">
        <f t="shared" ca="1" si="533"/>
        <v>19479.806469726562</v>
      </c>
      <c r="DQ9" s="37">
        <f t="shared" ca="1" si="534"/>
        <v>0</v>
      </c>
      <c r="DR9" s="64">
        <f t="shared" ca="1" si="175"/>
        <v>19479.806469726562</v>
      </c>
      <c r="DS9" s="170" cm="1">
        <f t="array" aca="1" ref="DS9" ca="1">IF(MONTH($A9) = 1, _xlfn.LET(_xlpm.value, RAND(), _xlfn.IFS(_xlpm.value&lt;=0.6, 0.9/12, AND(_xlpm.value&gt;0.6, _xlpm.value&lt;=0.8), 0.36/12, _xlpm.value&gt;0.8, -0.06/12)), DS8)</f>
        <v>7.4999999999999997E-2</v>
      </c>
      <c r="DT9" t="str">
        <f t="shared" ca="1" si="176"/>
        <v>No</v>
      </c>
      <c r="DU9">
        <f ca="1">COUNTIF(DT$4:DT9, "Yes")</f>
        <v>1</v>
      </c>
      <c r="DV9" s="37">
        <f t="shared" ca="1" si="535"/>
        <v>16504.111230468749</v>
      </c>
      <c r="DW9" s="37">
        <f t="shared" ca="1" si="536"/>
        <v>300.12443071715194</v>
      </c>
      <c r="DX9" s="64">
        <f t="shared" ca="1" si="179"/>
        <v>16804.2356611859</v>
      </c>
      <c r="DY9" s="170" cm="1">
        <f t="array" aca="1" ref="DY9" ca="1">IF(MONTH($A9) = 1, _xlfn.LET(_xlpm.value, RAND(), _xlfn.IFS(_xlpm.value&lt;=0.6, 0.9/12, AND(_xlpm.value&gt;0.6, _xlpm.value&lt;=0.8), 0.36/12, _xlpm.value&gt;0.8, -0.06/12)), DY8)</f>
        <v>7.4999999999999997E-2</v>
      </c>
      <c r="DZ9" t="str">
        <f t="shared" ca="1" si="180"/>
        <v>No</v>
      </c>
      <c r="EA9">
        <f ca="1">COUNTIF(DZ$4:DZ9, "Yes")</f>
        <v>0</v>
      </c>
      <c r="EB9" s="37">
        <f t="shared" ca="1" si="537"/>
        <v>19479.806469726562</v>
      </c>
      <c r="EC9" s="37">
        <f t="shared" ca="1" si="538"/>
        <v>0</v>
      </c>
      <c r="ED9" s="64">
        <f t="shared" ca="1" si="183"/>
        <v>19479.806469726562</v>
      </c>
      <c r="EE9" s="170" cm="1">
        <f t="array" aca="1" ref="EE9" ca="1">IF(MONTH($A9) = 1, _xlfn.LET(_xlpm.value, RAND(), _xlfn.IFS(_xlpm.value&lt;=0.6, 0.9/12, AND(_xlpm.value&gt;0.6, _xlpm.value&lt;=0.8), 0.36/12, _xlpm.value&gt;0.8, -0.06/12)), EE8)</f>
        <v>0.03</v>
      </c>
      <c r="EF9" t="str">
        <f t="shared" ca="1" si="184"/>
        <v>No</v>
      </c>
      <c r="EG9">
        <f ca="1">COUNTIF(EF$4:EF9, "Yes")</f>
        <v>0</v>
      </c>
      <c r="EH9" s="37">
        <f t="shared" ca="1" si="539"/>
        <v>16658.259272249998</v>
      </c>
      <c r="EI9" s="37">
        <f t="shared" ca="1" si="540"/>
        <v>0</v>
      </c>
      <c r="EJ9" s="64">
        <f t="shared" ca="1" si="187"/>
        <v>16658.259272249998</v>
      </c>
      <c r="EK9" s="170" cm="1">
        <f t="array" aca="1" ref="EK9" ca="1">IF(MONTH($A9) = 1, _xlfn.LET(_xlpm.value, RAND(), _xlfn.IFS(_xlpm.value&lt;=0.6, 0.9/12, AND(_xlpm.value&gt;0.6, _xlpm.value&lt;=0.8), 0.36/12, _xlpm.value&gt;0.8, -0.06/12)), EK8)</f>
        <v>-5.0000000000000001E-3</v>
      </c>
      <c r="EL9" t="str">
        <f t="shared" ca="1" si="188"/>
        <v>No</v>
      </c>
      <c r="EM9">
        <f ca="1">COUNTIF(EL$4:EL9, "Yes")</f>
        <v>0</v>
      </c>
      <c r="EN9" s="37">
        <f t="shared" ca="1" si="541"/>
        <v>14739.739711851562</v>
      </c>
      <c r="EO9" s="37">
        <f t="shared" ca="1" si="542"/>
        <v>0</v>
      </c>
      <c r="EP9" s="64">
        <f t="shared" ca="1" si="191"/>
        <v>14739.739711851562</v>
      </c>
      <c r="EQ9" s="170" cm="1">
        <f t="array" aca="1" ref="EQ9" ca="1">IF(MONTH($A9) = 1, _xlfn.LET(_xlpm.value, RAND(), _xlfn.IFS(_xlpm.value&lt;=0.6, 0.9/12, AND(_xlpm.value&gt;0.6, _xlpm.value&lt;=0.8), 0.36/12, _xlpm.value&gt;0.8, -0.06/12)), EQ8)</f>
        <v>0.03</v>
      </c>
      <c r="ER9" t="str">
        <f t="shared" ca="1" si="192"/>
        <v>No</v>
      </c>
      <c r="ES9">
        <f ca="1">COUNTIF(ER$4:ER9, "Yes")</f>
        <v>0</v>
      </c>
      <c r="ET9" s="37">
        <f t="shared" ca="1" si="543"/>
        <v>16658.259272249998</v>
      </c>
      <c r="EU9" s="37">
        <f t="shared" ca="1" si="544"/>
        <v>0</v>
      </c>
      <c r="EV9" s="64">
        <f t="shared" ca="1" si="195"/>
        <v>16658.259272249998</v>
      </c>
      <c r="EW9" s="170" cm="1">
        <f t="array" aca="1" ref="EW9" ca="1">IF(MONTH($A9) = 1, _xlfn.LET(_xlpm.value, RAND(), _xlfn.IFS(_xlpm.value&lt;=0.6, 0.9/12, AND(_xlpm.value&gt;0.6, _xlpm.value&lt;=0.8), 0.36/12, _xlpm.value&gt;0.8, -0.06/12)), EW8)</f>
        <v>0.03</v>
      </c>
      <c r="EX9" t="str">
        <f t="shared" ca="1" si="196"/>
        <v>No</v>
      </c>
      <c r="EY9">
        <f ca="1">COUNTIF(EX$4:EX9, "Yes")</f>
        <v>0</v>
      </c>
      <c r="EZ9" s="37">
        <f t="shared" ca="1" si="545"/>
        <v>16658.259272249998</v>
      </c>
      <c r="FA9" s="37">
        <f t="shared" ca="1" si="546"/>
        <v>0</v>
      </c>
      <c r="FB9" s="64">
        <f t="shared" ca="1" si="199"/>
        <v>16658.259272249998</v>
      </c>
      <c r="FC9" s="170" cm="1">
        <f t="array" aca="1" ref="FC9" ca="1">IF(MONTH($A9) = 1, _xlfn.LET(_xlpm.value, RAND(), _xlfn.IFS(_xlpm.value&lt;=0.6, 0.9/12, AND(_xlpm.value&gt;0.6, _xlpm.value&lt;=0.8), 0.36/12, _xlpm.value&gt;0.8, -0.06/12)), FC8)</f>
        <v>-5.0000000000000001E-3</v>
      </c>
      <c r="FD9" t="str">
        <f t="shared" ca="1" si="200"/>
        <v>No</v>
      </c>
      <c r="FE9">
        <f ca="1">COUNTIF(FD$4:FD9, "Yes")</f>
        <v>0</v>
      </c>
      <c r="FF9" s="37">
        <f t="shared" ca="1" si="547"/>
        <v>14739.739711851562</v>
      </c>
      <c r="FG9" s="37">
        <f t="shared" ca="1" si="548"/>
        <v>0</v>
      </c>
      <c r="FH9" s="64">
        <f t="shared" ca="1" si="203"/>
        <v>14739.739711851562</v>
      </c>
      <c r="FI9" s="170" cm="1">
        <f t="array" aca="1" ref="FI9" ca="1">IF(MONTH($A9) = 1, _xlfn.LET(_xlpm.value, RAND(), _xlfn.IFS(_xlpm.value&lt;=0.6, 0.9/12, AND(_xlpm.value&gt;0.6, _xlpm.value&lt;=0.8), 0.36/12, _xlpm.value&gt;0.8, -0.06/12)), FI8)</f>
        <v>7.4999999999999997E-2</v>
      </c>
      <c r="FJ9" t="str">
        <f t="shared" ca="1" si="204"/>
        <v>No</v>
      </c>
      <c r="FK9">
        <f ca="1">COUNTIF(FJ$4:FJ9, "Yes")</f>
        <v>0</v>
      </c>
      <c r="FL9" s="37">
        <f t="shared" ca="1" si="549"/>
        <v>19479.806469726562</v>
      </c>
      <c r="FM9" s="37">
        <f t="shared" ca="1" si="550"/>
        <v>0</v>
      </c>
      <c r="FN9" s="64">
        <f t="shared" ca="1" si="207"/>
        <v>19479.806469726562</v>
      </c>
      <c r="FO9" s="170" cm="1">
        <f t="array" aca="1" ref="FO9" ca="1">IF(MONTH($A9) = 1, _xlfn.LET(_xlpm.value, RAND(), _xlfn.IFS(_xlpm.value&lt;=0.6, 0.9/12, AND(_xlpm.value&gt;0.6, _xlpm.value&lt;=0.8), 0.36/12, _xlpm.value&gt;0.8, -0.06/12)), FO8)</f>
        <v>7.4999999999999997E-2</v>
      </c>
      <c r="FP9" t="str">
        <f t="shared" ca="1" si="208"/>
        <v>No</v>
      </c>
      <c r="FQ9">
        <f ca="1">COUNTIF(FP$4:FP9, "Yes")</f>
        <v>0</v>
      </c>
      <c r="FR9" s="37">
        <f t="shared" ca="1" si="551"/>
        <v>19479.806469726562</v>
      </c>
      <c r="FS9" s="37">
        <f t="shared" ca="1" si="552"/>
        <v>0</v>
      </c>
      <c r="FT9" s="64">
        <f t="shared" ca="1" si="211"/>
        <v>19479.806469726562</v>
      </c>
      <c r="FU9" s="170" cm="1">
        <f t="array" aca="1" ref="FU9" ca="1">IF(MONTH($A9) = 1, _xlfn.LET(_xlpm.value, RAND(), _xlfn.IFS(_xlpm.value&lt;=0.6, 0.9/12, AND(_xlpm.value&gt;0.6, _xlpm.value&lt;=0.8), 0.36/12, _xlpm.value&gt;0.8, -0.06/12)), FU8)</f>
        <v>7.4999999999999997E-2</v>
      </c>
      <c r="FV9" t="str">
        <f t="shared" ca="1" si="212"/>
        <v>No</v>
      </c>
      <c r="FW9">
        <f ca="1">COUNTIF(FV$4:FV9, "Yes")</f>
        <v>0</v>
      </c>
      <c r="FX9" s="37">
        <f t="shared" ca="1" si="553"/>
        <v>19479.806469726562</v>
      </c>
      <c r="FY9" s="37">
        <f t="shared" ca="1" si="554"/>
        <v>0</v>
      </c>
      <c r="FZ9" s="64">
        <f t="shared" ca="1" si="215"/>
        <v>19479.806469726562</v>
      </c>
      <c r="GA9" s="170" cm="1">
        <f t="array" aca="1" ref="GA9" ca="1">IF(MONTH($A9) = 1, _xlfn.LET(_xlpm.value, RAND(), _xlfn.IFS(_xlpm.value&lt;=0.6, 0.9/12, AND(_xlpm.value&gt;0.6, _xlpm.value&lt;=0.8), 0.36/12, _xlpm.value&gt;0.8, -0.06/12)), GA8)</f>
        <v>-5.0000000000000001E-3</v>
      </c>
      <c r="GB9" t="str">
        <f t="shared" ca="1" si="216"/>
        <v>No</v>
      </c>
      <c r="GC9">
        <f ca="1">COUNTIF(GB$4:GB9, "Yes")</f>
        <v>2</v>
      </c>
      <c r="GD9" s="37">
        <f t="shared" ca="1" si="555"/>
        <v>12576.99495234375</v>
      </c>
      <c r="GE9" s="37">
        <f t="shared" ca="1" si="556"/>
        <v>2105.1082702815111</v>
      </c>
      <c r="GF9" s="64">
        <f t="shared" ca="1" si="219"/>
        <v>14682.103222625261</v>
      </c>
      <c r="GG9" s="170" cm="1">
        <f t="array" aca="1" ref="GG9" ca="1">IF(MONTH($A9) = 1, _xlfn.LET(_xlpm.value, RAND(), _xlfn.IFS(_xlpm.value&lt;=0.6, 0.9/12, AND(_xlpm.value&gt;0.6, _xlpm.value&lt;=0.8), 0.36/12, _xlpm.value&gt;0.8, -0.06/12)), GG8)</f>
        <v>7.4999999999999997E-2</v>
      </c>
      <c r="GH9" t="str">
        <f t="shared" ca="1" si="220"/>
        <v>No</v>
      </c>
      <c r="GI9">
        <f ca="1">COUNTIF(GH$4:GH9, "Yes")</f>
        <v>0</v>
      </c>
      <c r="GJ9" s="37">
        <f t="shared" ca="1" si="557"/>
        <v>19479.806469726562</v>
      </c>
      <c r="GK9" s="37">
        <f t="shared" ca="1" si="558"/>
        <v>0</v>
      </c>
      <c r="GL9" s="64">
        <f t="shared" ca="1" si="223"/>
        <v>19479.806469726562</v>
      </c>
      <c r="GM9" s="170" cm="1">
        <f t="array" aca="1" ref="GM9" ca="1">IF(MONTH($A9) = 1, _xlfn.LET(_xlpm.value, RAND(), _xlfn.IFS(_xlpm.value&lt;=0.6, 0.9/12, AND(_xlpm.value&gt;0.6, _xlpm.value&lt;=0.8), 0.36/12, _xlpm.value&gt;0.8, -0.06/12)), GM8)</f>
        <v>0.03</v>
      </c>
      <c r="GN9" t="str">
        <f t="shared" ca="1" si="224"/>
        <v>No</v>
      </c>
      <c r="GO9">
        <f ca="1">COUNTIF(GN$4:GN9, "Yes")</f>
        <v>1</v>
      </c>
      <c r="GP9" s="37">
        <f t="shared" ca="1" si="559"/>
        <v>14720.262367500001</v>
      </c>
      <c r="GQ9" s="37">
        <f t="shared" ca="1" si="560"/>
        <v>600.74699726862639</v>
      </c>
      <c r="GR9" s="64">
        <f t="shared" ca="1" si="227"/>
        <v>15321.009364768628</v>
      </c>
      <c r="GS9" s="170" cm="1">
        <f t="array" aca="1" ref="GS9" ca="1">IF(MONTH($A9) = 1, _xlfn.LET(_xlpm.value, RAND(), _xlfn.IFS(_xlpm.value&lt;=0.6, 0.9/12, AND(_xlpm.value&gt;0.6, _xlpm.value&lt;=0.8), 0.36/12, _xlpm.value&gt;0.8, -0.06/12)), GS8)</f>
        <v>7.4999999999999997E-2</v>
      </c>
      <c r="GT9" t="str">
        <f t="shared" ca="1" si="228"/>
        <v>No</v>
      </c>
      <c r="GU9">
        <f ca="1">COUNTIF(GT$4:GT9, "Yes")</f>
        <v>0</v>
      </c>
      <c r="GV9" s="37">
        <f t="shared" ca="1" si="561"/>
        <v>19479.806469726562</v>
      </c>
      <c r="GW9" s="37">
        <f t="shared" ca="1" si="562"/>
        <v>0</v>
      </c>
      <c r="GX9" s="64">
        <f t="shared" ca="1" si="231"/>
        <v>19479.806469726562</v>
      </c>
      <c r="GY9" s="170" cm="1">
        <f t="array" aca="1" ref="GY9" ca="1">IF(MONTH($A9) = 1, _xlfn.LET(_xlpm.value, RAND(), _xlfn.IFS(_xlpm.value&lt;=0.6, 0.9/12, AND(_xlpm.value&gt;0.6, _xlpm.value&lt;=0.8), 0.36/12, _xlpm.value&gt;0.8, -0.06/12)), GY8)</f>
        <v>7.4999999999999997E-2</v>
      </c>
      <c r="GZ9" t="str">
        <f t="shared" ca="1" si="232"/>
        <v>No</v>
      </c>
      <c r="HA9">
        <f ca="1">COUNTIF(GZ$4:GZ9, "Yes")</f>
        <v>0</v>
      </c>
      <c r="HB9" s="37">
        <f t="shared" ca="1" si="563"/>
        <v>19479.806469726562</v>
      </c>
      <c r="HC9" s="37">
        <f t="shared" ca="1" si="564"/>
        <v>0</v>
      </c>
      <c r="HD9" s="64">
        <f t="shared" ca="1" si="235"/>
        <v>19479.806469726562</v>
      </c>
      <c r="HE9" s="170" cm="1">
        <f t="array" aca="1" ref="HE9" ca="1">IF(MONTH($A9) = 1, _xlfn.LET(_xlpm.value, RAND(), _xlfn.IFS(_xlpm.value&lt;=0.6, 0.9/12, AND(_xlpm.value&gt;0.6, _xlpm.value&lt;=0.8), 0.36/12, _xlpm.value&gt;0.8, -0.06/12)), HE8)</f>
        <v>-5.0000000000000001E-3</v>
      </c>
      <c r="HF9" t="str">
        <f t="shared" ca="1" si="236"/>
        <v>No</v>
      </c>
      <c r="HG9">
        <f ca="1">COUNTIF(HF$4:HF9, "Yes")</f>
        <v>0</v>
      </c>
      <c r="HH9" s="37">
        <f t="shared" ca="1" si="565"/>
        <v>14739.739711851562</v>
      </c>
      <c r="HI9" s="37">
        <f t="shared" ca="1" si="566"/>
        <v>0</v>
      </c>
      <c r="HJ9" s="64">
        <f t="shared" ca="1" si="239"/>
        <v>14739.739711851562</v>
      </c>
      <c r="HK9" s="170" cm="1">
        <f t="array" aca="1" ref="HK9" ca="1">IF(MONTH($A9) = 1, _xlfn.LET(_xlpm.value, RAND(), _xlfn.IFS(_xlpm.value&lt;=0.6, 0.9/12, AND(_xlpm.value&gt;0.6, _xlpm.value&lt;=0.8), 0.36/12, _xlpm.value&gt;0.8, -0.06/12)), HK8)</f>
        <v>7.4999999999999997E-2</v>
      </c>
      <c r="HL9" t="str">
        <f t="shared" ca="1" si="240"/>
        <v>No</v>
      </c>
      <c r="HM9">
        <f ca="1">COUNTIF(HL$4:HL9, "Yes")</f>
        <v>0</v>
      </c>
      <c r="HN9" s="37">
        <f t="shared" ca="1" si="567"/>
        <v>19479.806469726562</v>
      </c>
      <c r="HO9" s="37">
        <f t="shared" ca="1" si="568"/>
        <v>0</v>
      </c>
      <c r="HP9" s="64">
        <f t="shared" ca="1" si="243"/>
        <v>19479.806469726562</v>
      </c>
      <c r="HQ9" s="170" cm="1">
        <f t="array" aca="1" ref="HQ9" ca="1">IF(MONTH($A9) = 1, _xlfn.LET(_xlpm.value, RAND(), _xlfn.IFS(_xlpm.value&lt;=0.6, 0.9/12, AND(_xlpm.value&gt;0.6, _xlpm.value&lt;=0.8), 0.36/12, _xlpm.value&gt;0.8, -0.06/12)), HQ8)</f>
        <v>7.4999999999999997E-2</v>
      </c>
      <c r="HR9" t="str">
        <f t="shared" ca="1" si="244"/>
        <v>No</v>
      </c>
      <c r="HS9">
        <f ca="1">COUNTIF(HR$4:HR9, "Yes")</f>
        <v>0</v>
      </c>
      <c r="HT9" s="37">
        <f t="shared" ca="1" si="569"/>
        <v>19479.806469726562</v>
      </c>
      <c r="HU9" s="37">
        <f t="shared" ca="1" si="570"/>
        <v>0</v>
      </c>
      <c r="HV9" s="64">
        <f t="shared" ca="1" si="247"/>
        <v>19479.806469726562</v>
      </c>
      <c r="HW9" s="170" cm="1">
        <f t="array" aca="1" ref="HW9" ca="1">IF(MONTH($A9) = 1, _xlfn.LET(_xlpm.value, RAND(), _xlfn.IFS(_xlpm.value&lt;=0.6, 0.9/12, AND(_xlpm.value&gt;0.6, _xlpm.value&lt;=0.8), 0.36/12, _xlpm.value&gt;0.8, -0.06/12)), HW8)</f>
        <v>7.4999999999999997E-2</v>
      </c>
      <c r="HX9" t="str">
        <f t="shared" ca="1" si="248"/>
        <v>Yes</v>
      </c>
      <c r="HY9">
        <f ca="1">COUNTIF(HX$4:HX9, "Yes")</f>
        <v>2</v>
      </c>
      <c r="HZ9" s="37">
        <f t="shared" ca="1" si="571"/>
        <v>13978.287890625001</v>
      </c>
      <c r="IA9" s="37">
        <f t="shared" ca="1" si="572"/>
        <v>600.37339537147818</v>
      </c>
      <c r="IB9" s="64">
        <f t="shared" ca="1" si="251"/>
        <v>14578.661285996479</v>
      </c>
      <c r="IC9" s="170" cm="1">
        <f t="array" aca="1" ref="IC9" ca="1">IF(MONTH($A9) = 1, _xlfn.LET(_xlpm.value, RAND(), _xlfn.IFS(_xlpm.value&lt;=0.6, 0.9/12, AND(_xlpm.value&gt;0.6, _xlpm.value&lt;=0.8), 0.36/12, _xlpm.value&gt;0.8, -0.06/12)), IC8)</f>
        <v>7.4999999999999997E-2</v>
      </c>
      <c r="ID9" t="str">
        <f t="shared" ca="1" si="252"/>
        <v>No</v>
      </c>
      <c r="IE9">
        <f ca="1">COUNTIF(ID$4:ID9, "Yes")</f>
        <v>1</v>
      </c>
      <c r="IF9" s="37">
        <f t="shared" ca="1" si="573"/>
        <v>16612.954980468749</v>
      </c>
      <c r="IG9" s="37">
        <f t="shared" ca="1" si="574"/>
        <v>450.37339537147824</v>
      </c>
      <c r="IH9" s="64">
        <f t="shared" ca="1" si="255"/>
        <v>17063.328375840229</v>
      </c>
      <c r="II9" s="170" cm="1">
        <f t="array" aca="1" ref="II9" ca="1">IF(MONTH($A9) = 1, _xlfn.LET(_xlpm.value, RAND(), _xlfn.IFS(_xlpm.value&lt;=0.6, 0.9/12, AND(_xlpm.value&gt;0.6, _xlpm.value&lt;=0.8), 0.36/12, _xlpm.value&gt;0.8, -0.06/12)), II8)</f>
        <v>7.4999999999999997E-2</v>
      </c>
      <c r="IJ9" t="str">
        <f t="shared" ca="1" si="256"/>
        <v>No</v>
      </c>
      <c r="IK9">
        <f ca="1">COUNTIF(IJ$4:IJ9, "Yes")</f>
        <v>0</v>
      </c>
      <c r="IL9" s="37">
        <f t="shared" ca="1" si="575"/>
        <v>19479.806469726562</v>
      </c>
      <c r="IM9" s="37">
        <f t="shared" ca="1" si="576"/>
        <v>0</v>
      </c>
      <c r="IN9" s="64">
        <f t="shared" ca="1" si="259"/>
        <v>19479.806469726562</v>
      </c>
      <c r="IO9" s="170" cm="1">
        <f t="array" aca="1" ref="IO9" ca="1">IF(MONTH($A9) = 1, _xlfn.LET(_xlpm.value, RAND(), _xlfn.IFS(_xlpm.value&lt;=0.6, 0.9/12, AND(_xlpm.value&gt;0.6, _xlpm.value&lt;=0.8), 0.36/12, _xlpm.value&gt;0.8, -0.06/12)), IO8)</f>
        <v>-5.0000000000000001E-3</v>
      </c>
      <c r="IP9" t="str">
        <f t="shared" ca="1" si="260"/>
        <v>No</v>
      </c>
      <c r="IQ9">
        <f ca="1">COUNTIF(IP$4:IP9, "Yes")</f>
        <v>0</v>
      </c>
      <c r="IR9" s="37">
        <f t="shared" ca="1" si="577"/>
        <v>14739.739711851562</v>
      </c>
      <c r="IS9" s="37">
        <f t="shared" ca="1" si="578"/>
        <v>0</v>
      </c>
      <c r="IT9" s="64">
        <f t="shared" ca="1" si="263"/>
        <v>14739.739711851562</v>
      </c>
      <c r="IU9" s="170" cm="1">
        <f t="array" aca="1" ref="IU9" ca="1">IF(MONTH($A9) = 1, _xlfn.LET(_xlpm.value, RAND(), _xlfn.IFS(_xlpm.value&lt;=0.6, 0.9/12, AND(_xlpm.value&gt;0.6, _xlpm.value&lt;=0.8), 0.36/12, _xlpm.value&gt;0.8, -0.06/12)), IU8)</f>
        <v>7.4999999999999997E-2</v>
      </c>
      <c r="IV9" t="str">
        <f t="shared" ca="1" si="264"/>
        <v>No</v>
      </c>
      <c r="IW9">
        <f ca="1">COUNTIF(IV$4:IV9, "Yes")</f>
        <v>0</v>
      </c>
      <c r="IX9" s="37">
        <f t="shared" ca="1" si="579"/>
        <v>19479.806469726562</v>
      </c>
      <c r="IY9" s="37">
        <f t="shared" ca="1" si="580"/>
        <v>0</v>
      </c>
      <c r="IZ9" s="64">
        <f t="shared" ca="1" si="267"/>
        <v>19479.806469726562</v>
      </c>
      <c r="JA9" s="170" cm="1">
        <f t="array" aca="1" ref="JA9" ca="1">IF(MONTH($A9) = 1, _xlfn.LET(_xlpm.value, RAND(), _xlfn.IFS(_xlpm.value&lt;=0.6, 0.9/12, AND(_xlpm.value&gt;0.6, _xlpm.value&lt;=0.8), 0.36/12, _xlpm.value&gt;0.8, -0.06/12)), JA8)</f>
        <v>7.4999999999999997E-2</v>
      </c>
      <c r="JB9" t="str">
        <f t="shared" ca="1" si="268"/>
        <v>No</v>
      </c>
      <c r="JC9">
        <f ca="1">COUNTIF(JB$4:JB9, "Yes")</f>
        <v>0</v>
      </c>
      <c r="JD9" s="37">
        <f t="shared" ca="1" si="581"/>
        <v>19479.806469726562</v>
      </c>
      <c r="JE9" s="37">
        <f t="shared" ca="1" si="582"/>
        <v>0</v>
      </c>
      <c r="JF9" s="64">
        <f t="shared" ca="1" si="271"/>
        <v>19479.806469726562</v>
      </c>
      <c r="JG9" s="170" cm="1">
        <f t="array" aca="1" ref="JG9" ca="1">IF(MONTH($A9) = 1, _xlfn.LET(_xlpm.value, RAND(), _xlfn.IFS(_xlpm.value&lt;=0.6, 0.9/12, AND(_xlpm.value&gt;0.6, _xlpm.value&lt;=0.8), 0.36/12, _xlpm.value&gt;0.8, -0.06/12)), JG8)</f>
        <v>7.4999999999999997E-2</v>
      </c>
      <c r="JH9" t="str">
        <f t="shared" ca="1" si="272"/>
        <v>No</v>
      </c>
      <c r="JI9">
        <f ca="1">COUNTIF(JH$4:JH9, "Yes")</f>
        <v>0</v>
      </c>
      <c r="JJ9" s="37">
        <f t="shared" ca="1" si="583"/>
        <v>19479.806469726562</v>
      </c>
      <c r="JK9" s="37">
        <f t="shared" ca="1" si="584"/>
        <v>0</v>
      </c>
      <c r="JL9" s="64">
        <f t="shared" ca="1" si="275"/>
        <v>19479.806469726562</v>
      </c>
      <c r="JM9" s="170" cm="1">
        <f t="array" aca="1" ref="JM9" ca="1">IF(MONTH($A9) = 1, _xlfn.LET(_xlpm.value, RAND(), _xlfn.IFS(_xlpm.value&lt;=0.6, 0.9/12, AND(_xlpm.value&gt;0.6, _xlpm.value&lt;=0.8), 0.36/12, _xlpm.value&gt;0.8, -0.06/12)), JM8)</f>
        <v>7.4999999999999997E-2</v>
      </c>
      <c r="JN9" t="str">
        <f t="shared" ca="1" si="276"/>
        <v>No</v>
      </c>
      <c r="JO9">
        <f ca="1">COUNTIF(JN$4:JN9, "Yes")</f>
        <v>0</v>
      </c>
      <c r="JP9" s="37">
        <f t="shared" ca="1" si="585"/>
        <v>19479.806469726562</v>
      </c>
      <c r="JQ9" s="37">
        <f t="shared" ca="1" si="586"/>
        <v>0</v>
      </c>
      <c r="JR9" s="64">
        <f t="shared" ca="1" si="279"/>
        <v>19479.806469726562</v>
      </c>
      <c r="JS9" s="170" cm="1">
        <f t="array" aca="1" ref="JS9" ca="1">IF(MONTH($A9) = 1, _xlfn.LET(_xlpm.value, RAND(), _xlfn.IFS(_xlpm.value&lt;=0.6, 0.9/12, AND(_xlpm.value&gt;0.6, _xlpm.value&lt;=0.8), 0.36/12, _xlpm.value&gt;0.8, -0.06/12)), JS8)</f>
        <v>0.03</v>
      </c>
      <c r="JT9" t="str">
        <f t="shared" ca="1" si="280"/>
        <v>No</v>
      </c>
      <c r="JU9">
        <f ca="1">COUNTIF(JT$4:JT9, "Yes")</f>
        <v>0</v>
      </c>
      <c r="JV9" s="37">
        <f t="shared" ca="1" si="587"/>
        <v>16658.259272249998</v>
      </c>
      <c r="JW9" s="37">
        <f t="shared" ca="1" si="588"/>
        <v>0</v>
      </c>
      <c r="JX9" s="64">
        <f t="shared" ca="1" si="283"/>
        <v>16658.259272249998</v>
      </c>
      <c r="JY9" s="170" cm="1">
        <f t="array" aca="1" ref="JY9" ca="1">IF(MONTH($A9) = 1, _xlfn.LET(_xlpm.value, RAND(), _xlfn.IFS(_xlpm.value&lt;=0.6, 0.9/12, AND(_xlpm.value&gt;0.6, _xlpm.value&lt;=0.8), 0.36/12, _xlpm.value&gt;0.8, -0.06/12)), JY8)</f>
        <v>-5.0000000000000001E-3</v>
      </c>
      <c r="JZ9" t="str">
        <f t="shared" ca="1" si="284"/>
        <v>No</v>
      </c>
      <c r="KA9">
        <f ca="1">COUNTIF(JZ$4:JZ9, "Yes")</f>
        <v>0</v>
      </c>
      <c r="KB9" s="37">
        <f t="shared" ca="1" si="589"/>
        <v>14739.739711851562</v>
      </c>
      <c r="KC9" s="37">
        <f t="shared" ca="1" si="590"/>
        <v>0</v>
      </c>
      <c r="KD9" s="64">
        <f t="shared" ca="1" si="287"/>
        <v>14739.739711851562</v>
      </c>
      <c r="KE9" s="170" cm="1">
        <f t="array" aca="1" ref="KE9" ca="1">IF(MONTH($A9) = 1, _xlfn.LET(_xlpm.value, RAND(), _xlfn.IFS(_xlpm.value&lt;=0.6, 0.9/12, AND(_xlpm.value&gt;0.6, _xlpm.value&lt;=0.8), 0.36/12, _xlpm.value&gt;0.8, -0.06/12)), KE8)</f>
        <v>-5.0000000000000001E-3</v>
      </c>
      <c r="KF9" t="str">
        <f t="shared" ca="1" si="288"/>
        <v>No</v>
      </c>
      <c r="KG9">
        <f ca="1">COUNTIF(KF$4:KF9, "Yes")</f>
        <v>0</v>
      </c>
      <c r="KH9" s="37">
        <f t="shared" ca="1" si="591"/>
        <v>14739.739711851562</v>
      </c>
      <c r="KI9" s="37">
        <f t="shared" ca="1" si="592"/>
        <v>0</v>
      </c>
      <c r="KJ9" s="64">
        <f t="shared" ca="1" si="291"/>
        <v>14739.739711851562</v>
      </c>
      <c r="KK9" s="170" cm="1">
        <f t="array" aca="1" ref="KK9" ca="1">IF(MONTH($A9) = 1, _xlfn.LET(_xlpm.value, RAND(), _xlfn.IFS(_xlpm.value&lt;=0.6, 0.9/12, AND(_xlpm.value&gt;0.6, _xlpm.value&lt;=0.8), 0.36/12, _xlpm.value&gt;0.8, -0.06/12)), KK8)</f>
        <v>-5.0000000000000001E-3</v>
      </c>
      <c r="KL9" t="str">
        <f t="shared" ca="1" si="292"/>
        <v>No</v>
      </c>
      <c r="KM9">
        <f ca="1">COUNTIF(KL$4:KL9, "Yes")</f>
        <v>0</v>
      </c>
      <c r="KN9" s="37">
        <f t="shared" ca="1" si="593"/>
        <v>14739.739711851562</v>
      </c>
      <c r="KO9" s="37">
        <f t="shared" ca="1" si="594"/>
        <v>0</v>
      </c>
      <c r="KP9" s="64">
        <f t="shared" ca="1" si="295"/>
        <v>14739.739711851562</v>
      </c>
      <c r="KQ9" s="170" cm="1">
        <f t="array" aca="1" ref="KQ9" ca="1">IF(MONTH($A9) = 1, _xlfn.LET(_xlpm.value, RAND(), _xlfn.IFS(_xlpm.value&lt;=0.6, 0.9/12, AND(_xlpm.value&gt;0.6, _xlpm.value&lt;=0.8), 0.36/12, _xlpm.value&gt;0.8, -0.06/12)), KQ8)</f>
        <v>7.4999999999999997E-2</v>
      </c>
      <c r="KR9" t="str">
        <f t="shared" ca="1" si="296"/>
        <v>No</v>
      </c>
      <c r="KS9">
        <f ca="1">COUNTIF(KR$4:KR9, "Yes")</f>
        <v>0</v>
      </c>
      <c r="KT9" s="37">
        <f t="shared" ca="1" si="595"/>
        <v>19479.806469726562</v>
      </c>
      <c r="KU9" s="37">
        <f t="shared" ca="1" si="596"/>
        <v>0</v>
      </c>
      <c r="KV9" s="64">
        <f t="shared" ca="1" si="299"/>
        <v>19479.806469726562</v>
      </c>
      <c r="KW9" s="170" cm="1">
        <f t="array" aca="1" ref="KW9" ca="1">IF(MONTH($A9) = 1, _xlfn.LET(_xlpm.value, RAND(), _xlfn.IFS(_xlpm.value&lt;=0.6, 0.9/12, AND(_xlpm.value&gt;0.6, _xlpm.value&lt;=0.8), 0.36/12, _xlpm.value&gt;0.8, -0.06/12)), KW8)</f>
        <v>7.4999999999999997E-2</v>
      </c>
      <c r="KX9" t="str">
        <f t="shared" ca="1" si="300"/>
        <v>No</v>
      </c>
      <c r="KY9">
        <f ca="1">COUNTIF(KX$4:KX9, "Yes")</f>
        <v>0</v>
      </c>
      <c r="KZ9" s="37">
        <f t="shared" ca="1" si="597"/>
        <v>19479.806469726562</v>
      </c>
      <c r="LA9" s="37">
        <f t="shared" ca="1" si="598"/>
        <v>0</v>
      </c>
      <c r="LB9" s="64">
        <f t="shared" ca="1" si="303"/>
        <v>19479.806469726562</v>
      </c>
      <c r="LC9" s="170" cm="1">
        <f t="array" aca="1" ref="LC9" ca="1">IF(MONTH($A9) = 1, _xlfn.LET(_xlpm.value, RAND(), _xlfn.IFS(_xlpm.value&lt;=0.6, 0.9/12, AND(_xlpm.value&gt;0.6, _xlpm.value&lt;=0.8), 0.36/12, _xlpm.value&gt;0.8, -0.06/12)), LC8)</f>
        <v>-5.0000000000000001E-3</v>
      </c>
      <c r="LD9" t="str">
        <f t="shared" ca="1" si="304"/>
        <v>No</v>
      </c>
      <c r="LE9">
        <f ca="1">COUNTIF(LD$4:LD9, "Yes")</f>
        <v>0</v>
      </c>
      <c r="LF9" s="37">
        <f t="shared" ca="1" si="599"/>
        <v>14739.739711851562</v>
      </c>
      <c r="LG9" s="37">
        <f t="shared" ca="1" si="600"/>
        <v>0</v>
      </c>
      <c r="LH9" s="64">
        <f t="shared" ca="1" si="307"/>
        <v>14739.739711851562</v>
      </c>
      <c r="LI9" s="170" cm="1">
        <f t="array" aca="1" ref="LI9" ca="1">IF(MONTH($A9) = 1, _xlfn.LET(_xlpm.value, RAND(), _xlfn.IFS(_xlpm.value&lt;=0.6, 0.9/12, AND(_xlpm.value&gt;0.6, _xlpm.value&lt;=0.8), 0.36/12, _xlpm.value&gt;0.8, -0.06/12)), LI8)</f>
        <v>7.4999999999999997E-2</v>
      </c>
      <c r="LJ9" t="str">
        <f t="shared" ca="1" si="308"/>
        <v>No</v>
      </c>
      <c r="LK9">
        <f ca="1">COUNTIF(LJ$4:LJ9, "Yes")</f>
        <v>0</v>
      </c>
      <c r="LL9" s="37">
        <f t="shared" ca="1" si="601"/>
        <v>19479.806469726562</v>
      </c>
      <c r="LM9" s="37">
        <f t="shared" ca="1" si="602"/>
        <v>0</v>
      </c>
      <c r="LN9" s="64">
        <f t="shared" ca="1" si="311"/>
        <v>19479.806469726562</v>
      </c>
      <c r="LO9" s="170" cm="1">
        <f t="array" aca="1" ref="LO9" ca="1">IF(MONTH($A9) = 1, _xlfn.LET(_xlpm.value, RAND(), _xlfn.IFS(_xlpm.value&lt;=0.6, 0.9/12, AND(_xlpm.value&gt;0.6, _xlpm.value&lt;=0.8), 0.36/12, _xlpm.value&gt;0.8, -0.06/12)), LO8)</f>
        <v>0.03</v>
      </c>
      <c r="LP9" t="str">
        <f t="shared" ca="1" si="312"/>
        <v>No</v>
      </c>
      <c r="LQ9">
        <f ca="1">COUNTIF(LP$4:LP9, "Yes")</f>
        <v>0</v>
      </c>
      <c r="LR9" s="37">
        <f t="shared" ca="1" si="603"/>
        <v>16658.259272249998</v>
      </c>
      <c r="LS9" s="37">
        <f t="shared" ca="1" si="604"/>
        <v>0</v>
      </c>
      <c r="LT9" s="64">
        <f t="shared" ca="1" si="315"/>
        <v>16658.259272249998</v>
      </c>
      <c r="LU9" s="170" cm="1">
        <f t="array" aca="1" ref="LU9" ca="1">IF(MONTH($A9) = 1, _xlfn.LET(_xlpm.value, RAND(), _xlfn.IFS(_xlpm.value&lt;=0.6, 0.9/12, AND(_xlpm.value&gt;0.6, _xlpm.value&lt;=0.8), 0.36/12, _xlpm.value&gt;0.8, -0.06/12)), LU8)</f>
        <v>7.4999999999999997E-2</v>
      </c>
      <c r="LV9" t="str">
        <f t="shared" ca="1" si="316"/>
        <v>No</v>
      </c>
      <c r="LW9">
        <f ca="1">COUNTIF(LV$4:LV9, "Yes")</f>
        <v>0</v>
      </c>
      <c r="LX9" s="37">
        <f t="shared" ca="1" si="605"/>
        <v>19479.806469726562</v>
      </c>
      <c r="LY9" s="37">
        <f t="shared" ca="1" si="606"/>
        <v>0</v>
      </c>
      <c r="LZ9" s="64">
        <f t="shared" ca="1" si="319"/>
        <v>19479.806469726562</v>
      </c>
      <c r="MA9" s="170" cm="1">
        <f t="array" aca="1" ref="MA9" ca="1">IF(MONTH($A9) = 1, _xlfn.LET(_xlpm.value, RAND(), _xlfn.IFS(_xlpm.value&lt;=0.6, 0.9/12, AND(_xlpm.value&gt;0.6, _xlpm.value&lt;=0.8), 0.36/12, _xlpm.value&gt;0.8, -0.06/12)), MA8)</f>
        <v>7.4999999999999997E-2</v>
      </c>
      <c r="MB9" t="str">
        <f t="shared" ca="1" si="320"/>
        <v>No</v>
      </c>
      <c r="MC9">
        <f ca="1">COUNTIF(MB$4:MB9, "Yes")</f>
        <v>0</v>
      </c>
      <c r="MD9" s="37">
        <f t="shared" ca="1" si="607"/>
        <v>19479.806469726562</v>
      </c>
      <c r="ME9" s="37">
        <f t="shared" ca="1" si="608"/>
        <v>0</v>
      </c>
      <c r="MF9" s="64">
        <f t="shared" ca="1" si="323"/>
        <v>19479.806469726562</v>
      </c>
      <c r="MG9" s="170" cm="1">
        <f t="array" aca="1" ref="MG9" ca="1">IF(MONTH($A9) = 1, _xlfn.LET(_xlpm.value, RAND(), _xlfn.IFS(_xlpm.value&lt;=0.6, 0.9/12, AND(_xlpm.value&gt;0.6, _xlpm.value&lt;=0.8), 0.36/12, _xlpm.value&gt;0.8, -0.06/12)), MG8)</f>
        <v>7.4999999999999997E-2</v>
      </c>
      <c r="MH9" t="str">
        <f t="shared" ca="1" si="324"/>
        <v>No</v>
      </c>
      <c r="MI9">
        <f ca="1">COUNTIF(MH$4:MH9, "Yes")</f>
        <v>0</v>
      </c>
      <c r="MJ9" s="37">
        <f t="shared" ca="1" si="609"/>
        <v>19479.806469726562</v>
      </c>
      <c r="MK9" s="37">
        <f t="shared" ca="1" si="610"/>
        <v>0</v>
      </c>
      <c r="ML9" s="64">
        <f t="shared" ca="1" si="327"/>
        <v>19479.806469726562</v>
      </c>
      <c r="MM9" s="170" cm="1">
        <f t="array" aca="1" ref="MM9" ca="1">IF(MONTH($A9) = 1, _xlfn.LET(_xlpm.value, RAND(), _xlfn.IFS(_xlpm.value&lt;=0.6, 0.9/12, AND(_xlpm.value&gt;0.6, _xlpm.value&lt;=0.8), 0.36/12, _xlpm.value&gt;0.8, -0.06/12)), MM8)</f>
        <v>7.4999999999999997E-2</v>
      </c>
      <c r="MN9" t="str">
        <f t="shared" ca="1" si="328"/>
        <v>No</v>
      </c>
      <c r="MO9">
        <f ca="1">COUNTIF(MN$4:MN9, "Yes")</f>
        <v>1</v>
      </c>
      <c r="MP9" s="37">
        <f t="shared" ca="1" si="611"/>
        <v>16504.111230468749</v>
      </c>
      <c r="MQ9" s="37">
        <f t="shared" ca="1" si="612"/>
        <v>300.12443071715194</v>
      </c>
      <c r="MR9" s="64">
        <f t="shared" ca="1" si="331"/>
        <v>16804.2356611859</v>
      </c>
      <c r="MS9" s="170" cm="1">
        <f t="array" aca="1" ref="MS9" ca="1">IF(MONTH($A9) = 1, _xlfn.LET(_xlpm.value, RAND(), _xlfn.IFS(_xlpm.value&lt;=0.6, 0.9/12, AND(_xlpm.value&gt;0.6, _xlpm.value&lt;=0.8), 0.36/12, _xlpm.value&gt;0.8, -0.06/12)), MS8)</f>
        <v>7.4999999999999997E-2</v>
      </c>
      <c r="MT9" t="str">
        <f t="shared" ca="1" si="332"/>
        <v>No</v>
      </c>
      <c r="MU9">
        <f ca="1">COUNTIF(MT$4:MT9, "Yes")</f>
        <v>0</v>
      </c>
      <c r="MV9" s="37">
        <f t="shared" ca="1" si="613"/>
        <v>19479.806469726562</v>
      </c>
      <c r="MW9" s="37">
        <f t="shared" ca="1" si="614"/>
        <v>0</v>
      </c>
      <c r="MX9" s="64">
        <f t="shared" ca="1" si="335"/>
        <v>19479.806469726562</v>
      </c>
      <c r="MY9" s="170" cm="1">
        <f t="array" aca="1" ref="MY9" ca="1">IF(MONTH($A9) = 1, _xlfn.LET(_xlpm.value, RAND(), _xlfn.IFS(_xlpm.value&lt;=0.6, 0.9/12, AND(_xlpm.value&gt;0.6, _xlpm.value&lt;=0.8), 0.36/12, _xlpm.value&gt;0.8, -0.06/12)), MY8)</f>
        <v>7.4999999999999997E-2</v>
      </c>
      <c r="MZ9" t="str">
        <f t="shared" ca="1" si="336"/>
        <v>No</v>
      </c>
      <c r="NA9">
        <f ca="1">COUNTIF(MZ$4:MZ9, "Yes")</f>
        <v>0</v>
      </c>
      <c r="NB9" s="37">
        <f t="shared" ca="1" si="615"/>
        <v>19479.806469726562</v>
      </c>
      <c r="NC9" s="37">
        <f t="shared" ca="1" si="616"/>
        <v>0</v>
      </c>
      <c r="ND9" s="64">
        <f t="shared" ca="1" si="339"/>
        <v>19479.806469726562</v>
      </c>
      <c r="NE9" s="170" cm="1">
        <f t="array" aca="1" ref="NE9" ca="1">IF(MONTH($A9) = 1, _xlfn.LET(_xlpm.value, RAND(), _xlfn.IFS(_xlpm.value&lt;=0.6, 0.9/12, AND(_xlpm.value&gt;0.6, _xlpm.value&lt;=0.8), 0.36/12, _xlpm.value&gt;0.8, -0.06/12)), NE8)</f>
        <v>0.03</v>
      </c>
      <c r="NF9" t="str">
        <f t="shared" ca="1" si="340"/>
        <v>No</v>
      </c>
      <c r="NG9">
        <f ca="1">COUNTIF(NF$4:NF9, "Yes")</f>
        <v>0</v>
      </c>
      <c r="NH9" s="37">
        <f t="shared" ca="1" si="617"/>
        <v>16658.259272249998</v>
      </c>
      <c r="NI9" s="37">
        <f t="shared" ca="1" si="618"/>
        <v>0</v>
      </c>
      <c r="NJ9" s="64">
        <f t="shared" ca="1" si="343"/>
        <v>16658.259272249998</v>
      </c>
      <c r="NK9" s="170" cm="1">
        <f t="array" aca="1" ref="NK9" ca="1">IF(MONTH($A9) = 1, _xlfn.LET(_xlpm.value, RAND(), _xlfn.IFS(_xlpm.value&lt;=0.6, 0.9/12, AND(_xlpm.value&gt;0.6, _xlpm.value&lt;=0.8), 0.36/12, _xlpm.value&gt;0.8, -0.06/12)), NK8)</f>
        <v>7.4999999999999997E-2</v>
      </c>
      <c r="NL9" t="str">
        <f t="shared" ca="1" si="344"/>
        <v>No</v>
      </c>
      <c r="NM9">
        <f ca="1">COUNTIF(NL$4:NL9, "Yes")</f>
        <v>1</v>
      </c>
      <c r="NN9" s="37">
        <f t="shared" ca="1" si="619"/>
        <v>16504.111230468749</v>
      </c>
      <c r="NO9" s="37">
        <f t="shared" ca="1" si="620"/>
        <v>300.12443071715194</v>
      </c>
      <c r="NP9" s="64">
        <f t="shared" ca="1" si="347"/>
        <v>16804.2356611859</v>
      </c>
      <c r="NQ9" s="170" cm="1">
        <f t="array" aca="1" ref="NQ9" ca="1">IF(MONTH($A9) = 1, _xlfn.LET(_xlpm.value, RAND(), _xlfn.IFS(_xlpm.value&lt;=0.6, 0.9/12, AND(_xlpm.value&gt;0.6, _xlpm.value&lt;=0.8), 0.36/12, _xlpm.value&gt;0.8, -0.06/12)), NQ8)</f>
        <v>7.4999999999999997E-2</v>
      </c>
      <c r="NR9" t="str">
        <f t="shared" ca="1" si="348"/>
        <v>No</v>
      </c>
      <c r="NS9">
        <f ca="1">COUNTIF(NR$4:NR9, "Yes")</f>
        <v>0</v>
      </c>
      <c r="NT9" s="37">
        <f t="shared" ca="1" si="621"/>
        <v>19479.806469726562</v>
      </c>
      <c r="NU9" s="37">
        <f t="shared" ca="1" si="622"/>
        <v>0</v>
      </c>
      <c r="NV9" s="64">
        <f t="shared" ca="1" si="351"/>
        <v>19479.806469726562</v>
      </c>
      <c r="NW9" s="170" cm="1">
        <f t="array" aca="1" ref="NW9" ca="1">IF(MONTH($A9) = 1, _xlfn.LET(_xlpm.value, RAND(), _xlfn.IFS(_xlpm.value&lt;=0.6, 0.9/12, AND(_xlpm.value&gt;0.6, _xlpm.value&lt;=0.8), 0.36/12, _xlpm.value&gt;0.8, -0.06/12)), NW8)</f>
        <v>7.4999999999999997E-2</v>
      </c>
      <c r="NX9" t="str">
        <f t="shared" ca="1" si="352"/>
        <v>No</v>
      </c>
      <c r="NY9">
        <f ca="1">COUNTIF(NX$4:NX9, "Yes")</f>
        <v>1</v>
      </c>
      <c r="NZ9" s="37">
        <f t="shared" ca="1" si="623"/>
        <v>18608.547817382812</v>
      </c>
      <c r="OA9" s="37">
        <f t="shared" ca="1" si="624"/>
        <v>1504.3612730128846</v>
      </c>
      <c r="OB9" s="64">
        <f t="shared" ca="1" si="355"/>
        <v>20112.909090395697</v>
      </c>
      <c r="OC9" s="170" cm="1">
        <f t="array" aca="1" ref="OC9" ca="1">IF(MONTH($A9) = 1, _xlfn.LET(_xlpm.value, RAND(), _xlfn.IFS(_xlpm.value&lt;=0.6, 0.9/12, AND(_xlpm.value&gt;0.6, _xlpm.value&lt;=0.8), 0.36/12, _xlpm.value&gt;0.8, -0.06/12)), OC8)</f>
        <v>7.4999999999999997E-2</v>
      </c>
      <c r="OD9" t="str">
        <f t="shared" ca="1" si="356"/>
        <v>No</v>
      </c>
      <c r="OE9">
        <f ca="1">COUNTIF(OD$4:OD9, "Yes")</f>
        <v>0</v>
      </c>
      <c r="OF9" s="37">
        <f t="shared" ca="1" si="625"/>
        <v>19479.806469726562</v>
      </c>
      <c r="OG9" s="37">
        <f t="shared" ca="1" si="626"/>
        <v>0</v>
      </c>
      <c r="OH9" s="64">
        <f t="shared" ca="1" si="359"/>
        <v>19479.806469726562</v>
      </c>
      <c r="OI9" s="170" cm="1">
        <f t="array" aca="1" ref="OI9" ca="1">IF(MONTH($A9) = 1, _xlfn.LET(_xlpm.value, RAND(), _xlfn.IFS(_xlpm.value&lt;=0.6, 0.9/12, AND(_xlpm.value&gt;0.6, _xlpm.value&lt;=0.8), 0.36/12, _xlpm.value&gt;0.8, -0.06/12)), OI8)</f>
        <v>7.4999999999999997E-2</v>
      </c>
      <c r="OJ9" t="str">
        <f t="shared" ca="1" si="360"/>
        <v>No</v>
      </c>
      <c r="OK9">
        <f ca="1">COUNTIF(OJ$4:OJ9, "Yes")</f>
        <v>0</v>
      </c>
      <c r="OL9" s="37">
        <f t="shared" ca="1" si="627"/>
        <v>19479.806469726562</v>
      </c>
      <c r="OM9" s="37">
        <f t="shared" ca="1" si="628"/>
        <v>0</v>
      </c>
      <c r="ON9" s="64">
        <f t="shared" ca="1" si="363"/>
        <v>19479.806469726562</v>
      </c>
      <c r="OO9" s="170" cm="1">
        <f t="array" aca="1" ref="OO9" ca="1">IF(MONTH($A9) = 1, _xlfn.LET(_xlpm.value, RAND(), _xlfn.IFS(_xlpm.value&lt;=0.6, 0.9/12, AND(_xlpm.value&gt;0.6, _xlpm.value&lt;=0.8), 0.36/12, _xlpm.value&gt;0.8, -0.06/12)), OO8)</f>
        <v>-5.0000000000000001E-3</v>
      </c>
      <c r="OP9" t="str">
        <f t="shared" ca="1" si="364"/>
        <v>No</v>
      </c>
      <c r="OQ9">
        <f ca="1">COUNTIF(OP$4:OP9, "Yes")</f>
        <v>0</v>
      </c>
      <c r="OR9" s="37">
        <f t="shared" ca="1" si="629"/>
        <v>14739.739711851562</v>
      </c>
      <c r="OS9" s="37">
        <f t="shared" ca="1" si="630"/>
        <v>0</v>
      </c>
      <c r="OT9" s="64">
        <f t="shared" ca="1" si="367"/>
        <v>14739.739711851562</v>
      </c>
      <c r="OU9" s="170" cm="1">
        <f t="array" aca="1" ref="OU9" ca="1">IF(MONTH($A9) = 1, _xlfn.LET(_xlpm.value, RAND(), _xlfn.IFS(_xlpm.value&lt;=0.6, 0.9/12, AND(_xlpm.value&gt;0.6, _xlpm.value&lt;=0.8), 0.36/12, _xlpm.value&gt;0.8, -0.06/12)), OU8)</f>
        <v>-5.0000000000000001E-3</v>
      </c>
      <c r="OV9" t="str">
        <f t="shared" ca="1" si="368"/>
        <v>No</v>
      </c>
      <c r="OW9">
        <f ca="1">COUNTIF(OV$4:OV9, "Yes")</f>
        <v>0</v>
      </c>
      <c r="OX9" s="37">
        <f t="shared" ca="1" si="631"/>
        <v>14739.739711851562</v>
      </c>
      <c r="OY9" s="37">
        <f t="shared" ca="1" si="632"/>
        <v>0</v>
      </c>
      <c r="OZ9" s="64">
        <f t="shared" ca="1" si="371"/>
        <v>14739.739711851562</v>
      </c>
      <c r="PA9" s="170" cm="1">
        <f t="array" aca="1" ref="PA9" ca="1">IF(MONTH($A9) = 1, _xlfn.LET(_xlpm.value, RAND(), _xlfn.IFS(_xlpm.value&lt;=0.6, 0.9/12, AND(_xlpm.value&gt;0.6, _xlpm.value&lt;=0.8), 0.36/12, _xlpm.value&gt;0.8, -0.06/12)), PA8)</f>
        <v>7.4999999999999997E-2</v>
      </c>
      <c r="PB9" t="str">
        <f t="shared" ca="1" si="372"/>
        <v>No</v>
      </c>
      <c r="PC9">
        <f ca="1">COUNTIF(PB$4:PB9, "Yes")</f>
        <v>0</v>
      </c>
      <c r="PD9" s="37">
        <f t="shared" ca="1" si="633"/>
        <v>19479.806469726562</v>
      </c>
      <c r="PE9" s="37">
        <f t="shared" ca="1" si="634"/>
        <v>0</v>
      </c>
      <c r="PF9" s="64">
        <f t="shared" ca="1" si="375"/>
        <v>19479.806469726562</v>
      </c>
      <c r="PG9" s="170" cm="1">
        <f t="array" aca="1" ref="PG9" ca="1">IF(MONTH($A9) = 1, _xlfn.LET(_xlpm.value, RAND(), _xlfn.IFS(_xlpm.value&lt;=0.6, 0.9/12, AND(_xlpm.value&gt;0.6, _xlpm.value&lt;=0.8), 0.36/12, _xlpm.value&gt;0.8, -0.06/12)), PG8)</f>
        <v>0.03</v>
      </c>
      <c r="PH9" t="str">
        <f t="shared" ca="1" si="376"/>
        <v>No</v>
      </c>
      <c r="PI9">
        <f ca="1">COUNTIF(PH$4:PH9, "Yes")</f>
        <v>1</v>
      </c>
      <c r="PJ9" s="37">
        <f t="shared" ca="1" si="635"/>
        <v>14764.517811000002</v>
      </c>
      <c r="PK9" s="37">
        <f t="shared" ca="1" si="636"/>
        <v>751.24533979993976</v>
      </c>
      <c r="PL9" s="64">
        <f t="shared" ca="1" si="379"/>
        <v>15515.763150799941</v>
      </c>
      <c r="PM9" s="170" cm="1">
        <f t="array" aca="1" ref="PM9" ca="1">IF(MONTH($A9) = 1, _xlfn.LET(_xlpm.value, RAND(), _xlfn.IFS(_xlpm.value&lt;=0.6, 0.9/12, AND(_xlpm.value&gt;0.6, _xlpm.value&lt;=0.8), 0.36/12, _xlpm.value&gt;0.8, -0.06/12)), PM8)</f>
        <v>0.03</v>
      </c>
      <c r="PN9" t="str">
        <f t="shared" ca="1" si="380"/>
        <v>No</v>
      </c>
      <c r="PO9">
        <f ca="1">COUNTIF(PN$4:PN9, "Yes")</f>
        <v>1</v>
      </c>
      <c r="PP9" s="37">
        <f t="shared" ca="1" si="637"/>
        <v>14677.295917500001</v>
      </c>
      <c r="PQ9" s="37">
        <f t="shared" ca="1" si="638"/>
        <v>450.37339537147824</v>
      </c>
      <c r="PR9" s="64">
        <f t="shared" ca="1" si="383"/>
        <v>15127.66931287148</v>
      </c>
      <c r="PS9" s="170" cm="1">
        <f t="array" aca="1" ref="PS9" ca="1">IF(MONTH($A9) = 1, _xlfn.LET(_xlpm.value, RAND(), _xlfn.IFS(_xlpm.value&lt;=0.6, 0.9/12, AND(_xlpm.value&gt;0.6, _xlpm.value&lt;=0.8), 0.36/12, _xlpm.value&gt;0.8, -0.06/12)), PS8)</f>
        <v>7.4999999999999997E-2</v>
      </c>
      <c r="PT9" t="str">
        <f t="shared" ca="1" si="384"/>
        <v>No</v>
      </c>
      <c r="PU9">
        <f ca="1">COUNTIF(PT$4:PT9, "Yes")</f>
        <v>0</v>
      </c>
      <c r="PV9" s="37">
        <f t="shared" ca="1" si="639"/>
        <v>19479.806469726562</v>
      </c>
      <c r="PW9" s="37">
        <f t="shared" ca="1" si="640"/>
        <v>0</v>
      </c>
      <c r="PX9" s="64">
        <f t="shared" ca="1" si="387"/>
        <v>19479.806469726562</v>
      </c>
      <c r="PY9" s="170" cm="1">
        <f t="array" aca="1" ref="PY9" ca="1">IF(MONTH($A9) = 1, _xlfn.LET(_xlpm.value, RAND(), _xlfn.IFS(_xlpm.value&lt;=0.6, 0.9/12, AND(_xlpm.value&gt;0.6, _xlpm.value&lt;=0.8), 0.36/12, _xlpm.value&gt;0.8, -0.06/12)), PY8)</f>
        <v>7.4999999999999997E-2</v>
      </c>
      <c r="PZ9" t="str">
        <f t="shared" ca="1" si="388"/>
        <v>No</v>
      </c>
      <c r="QA9">
        <f ca="1">COUNTIF(PZ$4:PZ9, "Yes")</f>
        <v>0</v>
      </c>
      <c r="QB9" s="37">
        <f t="shared" ca="1" si="641"/>
        <v>19479.806469726562</v>
      </c>
      <c r="QC9" s="37">
        <f t="shared" ca="1" si="642"/>
        <v>0</v>
      </c>
      <c r="QD9" s="64">
        <f t="shared" ca="1" si="391"/>
        <v>19479.806469726562</v>
      </c>
      <c r="QE9" s="170" cm="1">
        <f t="array" aca="1" ref="QE9" ca="1">IF(MONTH($A9) = 1, _xlfn.LET(_xlpm.value, RAND(), _xlfn.IFS(_xlpm.value&lt;=0.6, 0.9/12, AND(_xlpm.value&gt;0.6, _xlpm.value&lt;=0.8), 0.36/12, _xlpm.value&gt;0.8, -0.06/12)), QE8)</f>
        <v>7.4999999999999997E-2</v>
      </c>
      <c r="QF9" t="str">
        <f t="shared" ca="1" si="392"/>
        <v>No</v>
      </c>
      <c r="QG9">
        <f ca="1">COUNTIF(QF$4:QF9, "Yes")</f>
        <v>0</v>
      </c>
      <c r="QH9" s="37">
        <f t="shared" ca="1" si="643"/>
        <v>19479.806469726562</v>
      </c>
      <c r="QI9" s="37">
        <f t="shared" ca="1" si="644"/>
        <v>0</v>
      </c>
      <c r="QJ9" s="64">
        <f t="shared" ca="1" si="395"/>
        <v>19479.806469726562</v>
      </c>
      <c r="QK9" s="170" cm="1">
        <f t="array" aca="1" ref="QK9" ca="1">IF(MONTH($A9) = 1, _xlfn.LET(_xlpm.value, RAND(), _xlfn.IFS(_xlpm.value&lt;=0.6, 0.9/12, AND(_xlpm.value&gt;0.6, _xlpm.value&lt;=0.8), 0.36/12, _xlpm.value&gt;0.8, -0.06/12)), QK8)</f>
        <v>7.4999999999999997E-2</v>
      </c>
      <c r="QL9" t="str">
        <f t="shared" ca="1" si="396"/>
        <v>No</v>
      </c>
      <c r="QM9">
        <f ca="1">COUNTIF(QL$4:QL9, "Yes")</f>
        <v>1</v>
      </c>
      <c r="QN9" s="37">
        <f t="shared" ca="1" si="645"/>
        <v>18608.547817382812</v>
      </c>
      <c r="QO9" s="37">
        <f t="shared" ca="1" si="646"/>
        <v>1504.3612730128846</v>
      </c>
      <c r="QP9" s="64">
        <f t="shared" ca="1" si="399"/>
        <v>20112.909090395697</v>
      </c>
      <c r="QQ9" s="170" cm="1">
        <f t="array" aca="1" ref="QQ9" ca="1">IF(MONTH($A9) = 1, _xlfn.LET(_xlpm.value, RAND(), _xlfn.IFS(_xlpm.value&lt;=0.6, 0.9/12, AND(_xlpm.value&gt;0.6, _xlpm.value&lt;=0.8), 0.36/12, _xlpm.value&gt;0.8, -0.06/12)), QQ8)</f>
        <v>0.03</v>
      </c>
      <c r="QR9" t="str">
        <f t="shared" ca="1" si="400"/>
        <v>No</v>
      </c>
      <c r="QS9">
        <f ca="1">COUNTIF(QR$4:QR9, "Yes")</f>
        <v>1</v>
      </c>
      <c r="QT9" s="37">
        <f t="shared" ca="1" si="647"/>
        <v>14720.262367500001</v>
      </c>
      <c r="QU9" s="37">
        <f t="shared" ca="1" si="648"/>
        <v>600.74699726862639</v>
      </c>
      <c r="QV9" s="64">
        <f t="shared" ca="1" si="403"/>
        <v>15321.009364768628</v>
      </c>
      <c r="QW9" s="170" cm="1">
        <f t="array" aca="1" ref="QW9" ca="1">IF(MONTH($A9) = 1, _xlfn.LET(_xlpm.value, RAND(), _xlfn.IFS(_xlpm.value&lt;=0.6, 0.9/12, AND(_xlpm.value&gt;0.6, _xlpm.value&lt;=0.8), 0.36/12, _xlpm.value&gt;0.8, -0.06/12)), QW8)</f>
        <v>7.4999999999999997E-2</v>
      </c>
      <c r="QX9" t="str">
        <f t="shared" ca="1" si="404"/>
        <v>No</v>
      </c>
      <c r="QY9">
        <f ca="1">COUNTIF(QX$4:QX9, "Yes")</f>
        <v>0</v>
      </c>
      <c r="QZ9" s="37">
        <f t="shared" ca="1" si="649"/>
        <v>19479.806469726562</v>
      </c>
      <c r="RA9" s="37">
        <f t="shared" ca="1" si="650"/>
        <v>0</v>
      </c>
      <c r="RB9" s="64">
        <f t="shared" ca="1" si="407"/>
        <v>19479.806469726562</v>
      </c>
      <c r="RC9" s="170" cm="1">
        <f t="array" aca="1" ref="RC9" ca="1">IF(MONTH($A9) = 1, _xlfn.LET(_xlpm.value, RAND(), _xlfn.IFS(_xlpm.value&lt;=0.6, 0.9/12, AND(_xlpm.value&gt;0.6, _xlpm.value&lt;=0.8), 0.36/12, _xlpm.value&gt;0.8, -0.06/12)), RC8)</f>
        <v>7.4999999999999997E-2</v>
      </c>
      <c r="RD9" t="str">
        <f t="shared" ca="1" si="408"/>
        <v>No</v>
      </c>
      <c r="RE9">
        <f ca="1">COUNTIF(RD$4:RD9, "Yes")</f>
        <v>0</v>
      </c>
      <c r="RF9" s="37">
        <f t="shared" ca="1" si="651"/>
        <v>19479.806469726562</v>
      </c>
      <c r="RG9" s="37">
        <f t="shared" ca="1" si="652"/>
        <v>0</v>
      </c>
      <c r="RH9" s="64">
        <f t="shared" ca="1" si="411"/>
        <v>19479.806469726562</v>
      </c>
      <c r="RI9" s="170" cm="1">
        <f t="array" aca="1" ref="RI9" ca="1">IF(MONTH($A9) = 1, _xlfn.LET(_xlpm.value, RAND(), _xlfn.IFS(_xlpm.value&lt;=0.6, 0.9/12, AND(_xlpm.value&gt;0.6, _xlpm.value&lt;=0.8), 0.36/12, _xlpm.value&gt;0.8, -0.06/12)), RI8)</f>
        <v>7.4999999999999997E-2</v>
      </c>
      <c r="RJ9" t="str">
        <f t="shared" ca="1" si="412"/>
        <v>No</v>
      </c>
      <c r="RK9">
        <f ca="1">COUNTIF(RJ$4:RJ9, "Yes")</f>
        <v>1</v>
      </c>
      <c r="RL9" s="37">
        <f t="shared" ca="1" si="653"/>
        <v>16729.962011718751</v>
      </c>
      <c r="RM9" s="37">
        <f t="shared" ca="1" si="654"/>
        <v>600.74699726862639</v>
      </c>
      <c r="RN9" s="64">
        <f t="shared" ca="1" si="415"/>
        <v>17330.709008987378</v>
      </c>
      <c r="RO9" s="170" cm="1">
        <f t="array" aca="1" ref="RO9" ca="1">IF(MONTH($A9) = 1, _xlfn.LET(_xlpm.value, RAND(), _xlfn.IFS(_xlpm.value&lt;=0.6, 0.9/12, AND(_xlpm.value&gt;0.6, _xlpm.value&lt;=0.8), 0.36/12, _xlpm.value&gt;0.8, -0.06/12)), RO8)</f>
        <v>7.4999999999999997E-2</v>
      </c>
      <c r="RP9" t="str">
        <f t="shared" ca="1" si="416"/>
        <v>No</v>
      </c>
      <c r="RQ9">
        <f ca="1">COUNTIF(RP$4:RP9, "Yes")</f>
        <v>0</v>
      </c>
      <c r="RR9" s="37">
        <f t="shared" ca="1" si="655"/>
        <v>19479.806469726562</v>
      </c>
      <c r="RS9" s="37">
        <f t="shared" ca="1" si="656"/>
        <v>0</v>
      </c>
      <c r="RT9" s="64">
        <f t="shared" ca="1" si="419"/>
        <v>19479.806469726562</v>
      </c>
      <c r="RU9" s="170" cm="1">
        <f t="array" aca="1" ref="RU9" ca="1">IF(MONTH($A9) = 1, _xlfn.LET(_xlpm.value, RAND(), _xlfn.IFS(_xlpm.value&lt;=0.6, 0.9/12, AND(_xlpm.value&gt;0.6, _xlpm.value&lt;=0.8), 0.36/12, _xlpm.value&gt;0.8, -0.06/12)), RU8)</f>
        <v>7.4999999999999997E-2</v>
      </c>
      <c r="RV9" t="str">
        <f t="shared" ca="1" si="420"/>
        <v>No</v>
      </c>
      <c r="RW9">
        <f ca="1">COUNTIF(RV$4:RV9, "Yes")</f>
        <v>0</v>
      </c>
      <c r="RX9" s="37">
        <f t="shared" ca="1" si="657"/>
        <v>19479.806469726562</v>
      </c>
      <c r="RY9" s="37">
        <f t="shared" ca="1" si="658"/>
        <v>0</v>
      </c>
      <c r="RZ9" s="64">
        <f t="shared" ca="1" si="423"/>
        <v>19479.806469726562</v>
      </c>
      <c r="SA9" s="170" cm="1">
        <f t="array" aca="1" ref="SA9" ca="1">IF(MONTH($A9) = 1, _xlfn.LET(_xlpm.value, RAND(), _xlfn.IFS(_xlpm.value&lt;=0.6, 0.9/12, AND(_xlpm.value&gt;0.6, _xlpm.value&lt;=0.8), 0.36/12, _xlpm.value&gt;0.8, -0.06/12)), SA8)</f>
        <v>-5.0000000000000001E-3</v>
      </c>
      <c r="SB9" t="str">
        <f t="shared" ca="1" si="424"/>
        <v>No</v>
      </c>
      <c r="SC9">
        <f ca="1">COUNTIF(SB$4:SB9, "Yes")</f>
        <v>0</v>
      </c>
      <c r="SD9" s="37">
        <f t="shared" ca="1" si="659"/>
        <v>14739.739711851562</v>
      </c>
      <c r="SE9" s="37">
        <f t="shared" ca="1" si="660"/>
        <v>0</v>
      </c>
      <c r="SF9" s="64">
        <f t="shared" ca="1" si="427"/>
        <v>14739.739711851562</v>
      </c>
      <c r="SG9" s="170" cm="1">
        <f t="array" aca="1" ref="SG9" ca="1">IF(MONTH($A9) = 1, _xlfn.LET(_xlpm.value, RAND(), _xlfn.IFS(_xlpm.value&lt;=0.6, 0.9/12, AND(_xlpm.value&gt;0.6, _xlpm.value&lt;=0.8), 0.36/12, _xlpm.value&gt;0.8, -0.06/12)), SG8)</f>
        <v>7.4999999999999997E-2</v>
      </c>
      <c r="SH9" t="str">
        <f t="shared" ca="1" si="428"/>
        <v>No</v>
      </c>
      <c r="SI9">
        <f ca="1">COUNTIF(SH$4:SH9, "Yes")</f>
        <v>0</v>
      </c>
      <c r="SJ9" s="37">
        <f t="shared" ca="1" si="661"/>
        <v>19479.806469726562</v>
      </c>
      <c r="SK9" s="37">
        <f t="shared" ca="1" si="662"/>
        <v>0</v>
      </c>
      <c r="SL9" s="64">
        <f t="shared" ca="1" si="431"/>
        <v>19479.806469726562</v>
      </c>
      <c r="SM9" s="170" cm="1">
        <f t="array" aca="1" ref="SM9" ca="1">IF(MONTH($A9) = 1, _xlfn.LET(_xlpm.value, RAND(), _xlfn.IFS(_xlpm.value&lt;=0.6, 0.9/12, AND(_xlpm.value&gt;0.6, _xlpm.value&lt;=0.8), 0.36/12, _xlpm.value&gt;0.8, -0.06/12)), SM8)</f>
        <v>7.4999999999999997E-2</v>
      </c>
      <c r="SN9" t="str">
        <f t="shared" ca="1" si="432"/>
        <v>No</v>
      </c>
      <c r="SO9">
        <f ca="1">COUNTIF(SN$4:SN9, "Yes")</f>
        <v>0</v>
      </c>
      <c r="SP9" s="37">
        <f t="shared" ca="1" si="663"/>
        <v>19479.806469726562</v>
      </c>
      <c r="SQ9" s="37">
        <f t="shared" ca="1" si="664"/>
        <v>0</v>
      </c>
      <c r="SR9" s="64">
        <f t="shared" ca="1" si="435"/>
        <v>19479.806469726562</v>
      </c>
      <c r="SS9" s="170" cm="1">
        <f t="array" aca="1" ref="SS9" ca="1">IF(MONTH($A9) = 1, _xlfn.LET(_xlpm.value, RAND(), _xlfn.IFS(_xlpm.value&lt;=0.6, 0.9/12, AND(_xlpm.value&gt;0.6, _xlpm.value&lt;=0.8), 0.36/12, _xlpm.value&gt;0.8, -0.06/12)), SS8)</f>
        <v>0.03</v>
      </c>
      <c r="ST9" t="str">
        <f t="shared" ca="1" si="436"/>
        <v>No</v>
      </c>
      <c r="SU9">
        <f ca="1">COUNTIF(ST$4:ST9, "Yes")</f>
        <v>0</v>
      </c>
      <c r="SV9" s="37">
        <f t="shared" ca="1" si="665"/>
        <v>16658.259272249998</v>
      </c>
      <c r="SW9" s="37">
        <f t="shared" ca="1" si="666"/>
        <v>0</v>
      </c>
      <c r="SX9" s="64">
        <f t="shared" ca="1" si="439"/>
        <v>16658.259272249998</v>
      </c>
      <c r="SY9" s="170" cm="1">
        <f t="array" aca="1" ref="SY9" ca="1">IF(MONTH($A9) = 1, _xlfn.LET(_xlpm.value, RAND(), _xlfn.IFS(_xlpm.value&lt;=0.6, 0.9/12, AND(_xlpm.value&gt;0.6, _xlpm.value&lt;=0.8), 0.36/12, _xlpm.value&gt;0.8, -0.06/12)), SY8)</f>
        <v>7.4999999999999997E-2</v>
      </c>
      <c r="SZ9" t="str">
        <f t="shared" ca="1" si="440"/>
        <v>No</v>
      </c>
      <c r="TA9">
        <f ca="1">COUNTIF(SZ$4:SZ9, "Yes")</f>
        <v>0</v>
      </c>
      <c r="TB9" s="37">
        <f t="shared" ca="1" si="667"/>
        <v>19479.806469726562</v>
      </c>
      <c r="TC9" s="37">
        <f t="shared" ca="1" si="668"/>
        <v>0</v>
      </c>
      <c r="TD9" s="64">
        <f t="shared" ca="1" si="443"/>
        <v>19479.806469726562</v>
      </c>
      <c r="TE9" s="170" cm="1">
        <f t="array" aca="1" ref="TE9" ca="1">IF(MONTH($A9) = 1, _xlfn.LET(_xlpm.value, RAND(), _xlfn.IFS(_xlpm.value&lt;=0.6, 0.9/12, AND(_xlpm.value&gt;0.6, _xlpm.value&lt;=0.8), 0.36/12, _xlpm.value&gt;0.8, -0.06/12)), TE8)</f>
        <v>7.4999999999999997E-2</v>
      </c>
      <c r="TF9" t="str">
        <f t="shared" ca="1" si="444"/>
        <v>No</v>
      </c>
      <c r="TG9">
        <f ca="1">COUNTIF(TF$4:TF9, "Yes")</f>
        <v>1</v>
      </c>
      <c r="TH9" s="37">
        <f t="shared" ca="1" si="669"/>
        <v>16855.744570312498</v>
      </c>
      <c r="TI9" s="37">
        <f t="shared" ca="1" si="670"/>
        <v>751.24533979993976</v>
      </c>
      <c r="TJ9" s="64">
        <f t="shared" ca="1" si="447"/>
        <v>17606.989910112439</v>
      </c>
      <c r="TK9" s="170" cm="1">
        <f t="array" aca="1" ref="TK9" ca="1">IF(MONTH($A9) = 1, _xlfn.LET(_xlpm.value, RAND(), _xlfn.IFS(_xlpm.value&lt;=0.6, 0.9/12, AND(_xlpm.value&gt;0.6, _xlpm.value&lt;=0.8), 0.36/12, _xlpm.value&gt;0.8, -0.06/12)), TK8)</f>
        <v>7.4999999999999997E-2</v>
      </c>
      <c r="TL9" t="str">
        <f t="shared" ca="1" si="448"/>
        <v>No</v>
      </c>
      <c r="TM9">
        <f ca="1">COUNTIF(TL$4:TL9, "Yes")</f>
        <v>0</v>
      </c>
      <c r="TN9" s="37">
        <f t="shared" ca="1" si="671"/>
        <v>19479.806469726562</v>
      </c>
      <c r="TO9" s="37">
        <f t="shared" ca="1" si="672"/>
        <v>0</v>
      </c>
      <c r="TP9" s="64">
        <f t="shared" ca="1" si="451"/>
        <v>19479.806469726562</v>
      </c>
      <c r="TQ9" s="170" cm="1">
        <f t="array" aca="1" ref="TQ9" ca="1">IF(MONTH($A9) = 1, _xlfn.LET(_xlpm.value, RAND(), _xlfn.IFS(_xlpm.value&lt;=0.6, 0.9/12, AND(_xlpm.value&gt;0.6, _xlpm.value&lt;=0.8), 0.36/12, _xlpm.value&gt;0.8, -0.06/12)), TQ8)</f>
        <v>7.4999999999999997E-2</v>
      </c>
      <c r="TR9" t="str">
        <f t="shared" ca="1" si="452"/>
        <v>No</v>
      </c>
      <c r="TS9">
        <f ca="1">COUNTIF(TR$4:TR9, "Yes")</f>
        <v>0</v>
      </c>
      <c r="TT9" s="37">
        <f t="shared" ca="1" si="673"/>
        <v>19479.806469726562</v>
      </c>
      <c r="TU9" s="37">
        <f t="shared" ca="1" si="674"/>
        <v>0</v>
      </c>
      <c r="TV9" s="64">
        <f t="shared" ca="1" si="455"/>
        <v>19479.806469726562</v>
      </c>
      <c r="TW9" s="170" cm="1">
        <f t="array" aca="1" ref="TW9" ca="1">IF(MONTH($A9) = 1, _xlfn.LET(_xlpm.value, RAND(), _xlfn.IFS(_xlpm.value&lt;=0.6, 0.9/12, AND(_xlpm.value&gt;0.6, _xlpm.value&lt;=0.8), 0.36/12, _xlpm.value&gt;0.8, -0.06/12)), TW8)</f>
        <v>7.4999999999999997E-2</v>
      </c>
      <c r="TX9" t="str">
        <f t="shared" ca="1" si="456"/>
        <v>No</v>
      </c>
      <c r="TY9">
        <f ca="1">COUNTIF(TX$4:TX9, "Yes")</f>
        <v>0</v>
      </c>
      <c r="TZ9" s="37">
        <f t="shared" ca="1" si="675"/>
        <v>19479.806469726562</v>
      </c>
      <c r="UA9" s="37">
        <f t="shared" ca="1" si="676"/>
        <v>0</v>
      </c>
      <c r="UB9" s="64">
        <f t="shared" ca="1" si="459"/>
        <v>19479.806469726562</v>
      </c>
      <c r="UC9" s="170" cm="1">
        <f t="array" aca="1" ref="UC9" ca="1">IF(MONTH($A9) = 1, _xlfn.LET(_xlpm.value, RAND(), _xlfn.IFS(_xlpm.value&lt;=0.6, 0.9/12, AND(_xlpm.value&gt;0.6, _xlpm.value&lt;=0.8), 0.36/12, _xlpm.value&gt;0.8, -0.06/12)), UC8)</f>
        <v>-5.0000000000000001E-3</v>
      </c>
      <c r="UD9" t="str">
        <f t="shared" ca="1" si="460"/>
        <v>Yes</v>
      </c>
      <c r="UE9">
        <f ca="1">COUNTIF(UD$4:UD9, "Yes")</f>
        <v>1</v>
      </c>
      <c r="UF9" s="37">
        <f t="shared" ca="1" si="677"/>
        <v>13325.643960468749</v>
      </c>
      <c r="UG9" s="37">
        <f t="shared" ca="1" si="678"/>
        <v>150</v>
      </c>
      <c r="UH9" s="64">
        <f t="shared" ca="1" si="463"/>
        <v>13475.643960468749</v>
      </c>
      <c r="UI9" s="170" cm="1">
        <f t="array" aca="1" ref="UI9" ca="1">IF(MONTH($A9) = 1, _xlfn.LET(_xlpm.value, RAND(), _xlfn.IFS(_xlpm.value&lt;=0.6, 0.9/12, AND(_xlpm.value&gt;0.6, _xlpm.value&lt;=0.8), 0.36/12, _xlpm.value&gt;0.8, -0.06/12)), UI8)</f>
        <v>7.4999999999999997E-2</v>
      </c>
      <c r="UJ9" t="str">
        <f t="shared" ca="1" si="464"/>
        <v>No</v>
      </c>
      <c r="UK9">
        <f ca="1">COUNTIF(UJ$4:UJ9, "Yes")</f>
        <v>0</v>
      </c>
      <c r="UL9" s="37">
        <f t="shared" ca="1" si="679"/>
        <v>19479.806469726562</v>
      </c>
      <c r="UM9" s="37">
        <f t="shared" ca="1" si="680"/>
        <v>0</v>
      </c>
      <c r="UN9" s="64">
        <f t="shared" ca="1" si="467"/>
        <v>19479.806469726562</v>
      </c>
      <c r="UO9" s="170" cm="1">
        <f t="array" aca="1" ref="UO9" ca="1">IF(MONTH($A9) = 1, _xlfn.LET(_xlpm.value, RAND(), _xlfn.IFS(_xlpm.value&lt;=0.6, 0.9/12, AND(_xlpm.value&gt;0.6, _xlpm.value&lt;=0.8), 0.36/12, _xlpm.value&gt;0.8, -0.06/12)), UO8)</f>
        <v>7.4999999999999997E-2</v>
      </c>
      <c r="UP9" t="str">
        <f t="shared" ca="1" si="468"/>
        <v>No</v>
      </c>
      <c r="UQ9">
        <f ca="1">COUNTIF(UP$4:UP9, "Yes")</f>
        <v>0</v>
      </c>
      <c r="UR9" s="37">
        <f t="shared" ca="1" si="681"/>
        <v>19479.806469726562</v>
      </c>
      <c r="US9" s="37">
        <f t="shared" ca="1" si="682"/>
        <v>0</v>
      </c>
      <c r="UT9" s="64">
        <f t="shared" ca="1" si="471"/>
        <v>19479.806469726562</v>
      </c>
      <c r="UU9" s="170" cm="1">
        <f t="array" aca="1" ref="UU9" ca="1">IF(MONTH($A9) = 1, _xlfn.LET(_xlpm.value, RAND(), _xlfn.IFS(_xlpm.value&lt;=0.6, 0.9/12, AND(_xlpm.value&gt;0.6, _xlpm.value&lt;=0.8), 0.36/12, _xlpm.value&gt;0.8, -0.06/12)), UU8)</f>
        <v>7.4999999999999997E-2</v>
      </c>
      <c r="UV9" t="str">
        <f t="shared" ca="1" si="472"/>
        <v>No</v>
      </c>
      <c r="UW9">
        <f ca="1">COUNTIF(UV$4:UV9, "Yes")</f>
        <v>0</v>
      </c>
      <c r="UX9" s="37">
        <f t="shared" ca="1" si="683"/>
        <v>19479.806469726562</v>
      </c>
      <c r="UY9" s="37">
        <f t="shared" ca="1" si="684"/>
        <v>0</v>
      </c>
      <c r="UZ9" s="64">
        <f t="shared" ca="1" si="475"/>
        <v>19479.806469726562</v>
      </c>
      <c r="VA9" s="170" cm="1">
        <f t="array" aca="1" ref="VA9" ca="1">IF(MONTH($A9) = 1, _xlfn.LET(_xlpm.value, RAND(), _xlfn.IFS(_xlpm.value&lt;=0.6, 0.9/12, AND(_xlpm.value&gt;0.6, _xlpm.value&lt;=0.8), 0.36/12, _xlpm.value&gt;0.8, -0.06/12)), VA8)</f>
        <v>7.4999999999999997E-2</v>
      </c>
      <c r="VB9" t="str">
        <f t="shared" ca="1" si="476"/>
        <v>No</v>
      </c>
      <c r="VC9">
        <f ca="1">COUNTIF(VB$4:VB9, "Yes")</f>
        <v>0</v>
      </c>
      <c r="VD9" s="37">
        <f t="shared" ca="1" si="685"/>
        <v>19479.806469726562</v>
      </c>
      <c r="VE9" s="37">
        <f t="shared" ca="1" si="686"/>
        <v>0</v>
      </c>
      <c r="VF9" s="64">
        <f t="shared" ca="1" si="479"/>
        <v>19479.806469726562</v>
      </c>
      <c r="VG9" s="170" cm="1">
        <f t="array" aca="1" ref="VG9" ca="1">IF(MONTH($A9) = 1, _xlfn.LET(_xlpm.value, RAND(), _xlfn.IFS(_xlpm.value&lt;=0.6, 0.9/12, AND(_xlpm.value&gt;0.6, _xlpm.value&lt;=0.8), 0.36/12, _xlpm.value&gt;0.8, -0.06/12)), VG8)</f>
        <v>7.4999999999999997E-2</v>
      </c>
      <c r="VH9" t="str">
        <f t="shared" ca="1" si="480"/>
        <v>No</v>
      </c>
      <c r="VI9">
        <f ca="1">COUNTIF(VH$4:VH9, "Yes")</f>
        <v>0</v>
      </c>
      <c r="VJ9" s="37">
        <f t="shared" ca="1" si="687"/>
        <v>19479.806469726562</v>
      </c>
      <c r="VK9" s="37">
        <f t="shared" ca="1" si="688"/>
        <v>0</v>
      </c>
      <c r="VL9" s="64">
        <f t="shared" ca="1" si="483"/>
        <v>19479.806469726562</v>
      </c>
      <c r="VM9" s="170" cm="1">
        <f t="array" aca="1" ref="VM9" ca="1">IF(MONTH($A9) = 1, _xlfn.LET(_xlpm.value, RAND(), _xlfn.IFS(_xlpm.value&lt;=0.6, 0.9/12, AND(_xlpm.value&gt;0.6, _xlpm.value&lt;=0.8), 0.36/12, _xlpm.value&gt;0.8, -0.06/12)), VM8)</f>
        <v>7.4999999999999997E-2</v>
      </c>
      <c r="VN9" t="str">
        <f t="shared" ca="1" si="484"/>
        <v>No</v>
      </c>
      <c r="VO9">
        <f ca="1">COUNTIF(VN$4:VN9, "Yes")</f>
        <v>0</v>
      </c>
      <c r="VP9" s="37">
        <f t="shared" ca="1" si="689"/>
        <v>19479.806469726562</v>
      </c>
      <c r="VQ9" s="37">
        <f t="shared" ca="1" si="690"/>
        <v>0</v>
      </c>
      <c r="VR9" s="64">
        <f t="shared" ca="1" si="487"/>
        <v>19479.806469726562</v>
      </c>
      <c r="VS9" s="170" cm="1">
        <f t="array" aca="1" ref="VS9" ca="1">IF(MONTH($A9) = 1, _xlfn.LET(_xlpm.value, RAND(), _xlfn.IFS(_xlpm.value&lt;=0.6, 0.9/12, AND(_xlpm.value&gt;0.6, _xlpm.value&lt;=0.8), 0.36/12, _xlpm.value&gt;0.8, -0.06/12)), VS8)</f>
        <v>7.4999999999999997E-2</v>
      </c>
      <c r="VT9" t="str">
        <f t="shared" ca="1" si="488"/>
        <v>No</v>
      </c>
      <c r="VU9">
        <f ca="1">COUNTIF(VT$4:VT9, "Yes")</f>
        <v>0</v>
      </c>
      <c r="VV9" s="37">
        <f t="shared" ca="1" si="691"/>
        <v>19479.806469726562</v>
      </c>
      <c r="VW9" s="37">
        <f t="shared" ca="1" si="692"/>
        <v>0</v>
      </c>
      <c r="VX9" s="64">
        <f t="shared" ca="1" si="491"/>
        <v>19479.806469726562</v>
      </c>
      <c r="VY9" s="170" cm="1">
        <f t="array" aca="1" ref="VY9" ca="1">IF(MONTH($A9) = 1, _xlfn.LET(_xlpm.value, RAND(), _xlfn.IFS(_xlpm.value&lt;=0.6, 0.9/12, AND(_xlpm.value&gt;0.6, _xlpm.value&lt;=0.8), 0.36/12, _xlpm.value&gt;0.8, -0.06/12)), VY8)</f>
        <v>7.4999999999999997E-2</v>
      </c>
      <c r="VZ9" t="str">
        <f t="shared" ca="1" si="492"/>
        <v>No</v>
      </c>
      <c r="WA9">
        <f ca="1">COUNTIF(VZ$4:VZ9, "Yes")</f>
        <v>0</v>
      </c>
      <c r="WB9" s="37">
        <f t="shared" ca="1" si="693"/>
        <v>19479.806469726562</v>
      </c>
      <c r="WC9" s="37">
        <f t="shared" ca="1" si="694"/>
        <v>0</v>
      </c>
      <c r="WD9" s="64">
        <f t="shared" ca="1" si="495"/>
        <v>19479.806469726562</v>
      </c>
      <c r="WE9" s="14"/>
      <c r="WH9" s="37"/>
      <c r="WI9" s="37"/>
      <c r="WJ9" s="1"/>
      <c r="WK9" s="14"/>
      <c r="WN9" s="37"/>
      <c r="WO9" s="37"/>
      <c r="WP9" s="1"/>
      <c r="WQ9" s="14"/>
      <c r="WT9" s="37"/>
      <c r="WU9" s="37"/>
      <c r="WV9" s="1"/>
      <c r="WW9" s="14"/>
      <c r="WZ9" s="37"/>
      <c r="XA9" s="37"/>
      <c r="XB9" s="1"/>
      <c r="XC9" s="14"/>
      <c r="XF9" s="37"/>
      <c r="XG9" s="37"/>
      <c r="XH9" s="1"/>
      <c r="XI9" s="14"/>
      <c r="XL9" s="37"/>
      <c r="XM9" s="37"/>
      <c r="XN9" s="1"/>
      <c r="XO9" s="14"/>
      <c r="XR9" s="37"/>
      <c r="XS9" s="37"/>
      <c r="XT9" s="1"/>
      <c r="XU9" s="14"/>
      <c r="XX9" s="37"/>
      <c r="XY9" s="37"/>
      <c r="XZ9" s="1"/>
      <c r="YA9" s="14"/>
      <c r="YD9" s="37"/>
      <c r="YE9" s="37"/>
      <c r="YF9" s="1"/>
      <c r="YG9" s="14"/>
      <c r="YJ9" s="37"/>
      <c r="YK9" s="37"/>
      <c r="YL9" s="1"/>
      <c r="YM9" s="14"/>
      <c r="YP9" s="37"/>
      <c r="YQ9" s="37"/>
      <c r="YR9" s="1"/>
      <c r="YS9" s="14"/>
      <c r="YV9" s="37"/>
      <c r="YW9" s="37"/>
      <c r="YX9" s="1"/>
      <c r="YY9" s="14"/>
      <c r="ZB9" s="37"/>
      <c r="ZC9" s="37"/>
      <c r="ZD9" s="1"/>
      <c r="ZE9" s="14"/>
      <c r="ZH9" s="37"/>
      <c r="ZI9" s="37"/>
      <c r="ZJ9" s="1"/>
      <c r="ZK9" s="14"/>
      <c r="ZN9" s="37"/>
      <c r="ZO9" s="37"/>
      <c r="ZP9" s="1"/>
      <c r="ZQ9" s="14"/>
      <c r="ZT9" s="37"/>
      <c r="ZU9" s="37"/>
      <c r="ZV9" s="1"/>
      <c r="ZW9" s="14"/>
      <c r="ZZ9" s="37"/>
      <c r="AAA9" s="37"/>
      <c r="AAB9" s="1"/>
      <c r="AAC9" s="14"/>
      <c r="AAF9" s="37"/>
      <c r="AAG9" s="37"/>
      <c r="AAH9" s="1"/>
      <c r="AAI9" s="14"/>
      <c r="AAL9" s="37"/>
      <c r="AAM9" s="37"/>
      <c r="AAN9" s="1"/>
      <c r="AAO9" s="14"/>
      <c r="AAR9" s="37"/>
      <c r="AAS9" s="37"/>
      <c r="AAT9" s="1"/>
      <c r="AAU9" s="14"/>
      <c r="AAX9" s="37"/>
      <c r="AAY9" s="37"/>
      <c r="AAZ9" s="1"/>
      <c r="ABA9" s="14"/>
      <c r="ABD9" s="37"/>
      <c r="ABE9" s="37"/>
      <c r="ABF9" s="1"/>
      <c r="ABG9" s="14"/>
      <c r="ABJ9" s="37"/>
      <c r="ABK9" s="37"/>
      <c r="ABL9" s="1"/>
      <c r="ABM9" s="14"/>
      <c r="ABP9" s="37"/>
      <c r="ABQ9" s="37"/>
      <c r="ABR9" s="1"/>
      <c r="ABS9" s="14"/>
      <c r="ABV9" s="37"/>
      <c r="ABW9" s="37"/>
      <c r="ABX9" s="1"/>
      <c r="ABY9" s="14"/>
      <c r="ACB9" s="37"/>
      <c r="ACC9" s="37"/>
      <c r="ACD9" s="1"/>
      <c r="ACE9" s="14"/>
      <c r="ACH9" s="37"/>
      <c r="ACI9" s="37"/>
      <c r="ACJ9" s="1"/>
      <c r="ACK9" s="14"/>
      <c r="ACN9" s="37"/>
      <c r="ACO9" s="37"/>
      <c r="ACP9" s="1"/>
      <c r="ACQ9" s="14"/>
      <c r="ACT9" s="37"/>
      <c r="ACU9" s="37"/>
      <c r="ACV9" s="1"/>
      <c r="ACW9" s="14"/>
      <c r="ACZ9" s="37"/>
      <c r="ADA9" s="37"/>
      <c r="ADB9" s="1"/>
      <c r="ADC9" s="14"/>
      <c r="ADF9" s="37"/>
      <c r="ADG9" s="37"/>
      <c r="ADH9" s="1"/>
      <c r="ADI9" s="14"/>
      <c r="ADL9" s="37"/>
      <c r="ADM9" s="37"/>
      <c r="ADN9" s="1"/>
      <c r="ADO9" s="14"/>
      <c r="ADR9" s="37"/>
      <c r="ADS9" s="37"/>
      <c r="ADT9" s="1"/>
      <c r="ADU9" s="14"/>
      <c r="ADX9" s="37"/>
      <c r="ADY9" s="37"/>
      <c r="ADZ9" s="1"/>
      <c r="AEA9" s="14"/>
      <c r="AED9" s="37"/>
      <c r="AEE9" s="37"/>
      <c r="AEF9" s="1"/>
      <c r="AEG9" s="14"/>
      <c r="AEJ9" s="37"/>
      <c r="AEK9" s="37"/>
      <c r="AEL9" s="1"/>
      <c r="AEM9" s="14"/>
      <c r="AEP9" s="37"/>
      <c r="AEQ9" s="37"/>
      <c r="AER9" s="1"/>
      <c r="AES9" s="14"/>
      <c r="AEV9" s="37"/>
      <c r="AEW9" s="37"/>
      <c r="AEX9" s="1"/>
      <c r="AEY9" s="14"/>
      <c r="AFB9" s="37"/>
      <c r="AFC9" s="37"/>
      <c r="AFD9" s="1"/>
      <c r="AFE9" s="14"/>
      <c r="AFH9" s="37"/>
      <c r="AFI9" s="37"/>
      <c r="AFJ9" s="1"/>
      <c r="AFK9" s="14"/>
      <c r="AFN9" s="37"/>
      <c r="AFO9" s="37"/>
      <c r="AFP9" s="1"/>
      <c r="AFQ9" s="14"/>
      <c r="AFT9" s="37"/>
      <c r="AFU9" s="37"/>
      <c r="AFV9" s="1"/>
      <c r="AFW9" s="14"/>
      <c r="AFZ9" s="37"/>
      <c r="AGA9" s="37"/>
      <c r="AGB9" s="1"/>
      <c r="AGC9" s="14"/>
      <c r="AGF9" s="37"/>
      <c r="AGG9" s="37"/>
      <c r="AGH9" s="1"/>
      <c r="AGI9" s="14"/>
      <c r="AGL9" s="37"/>
      <c r="AGM9" s="37"/>
      <c r="AGN9" s="1"/>
      <c r="AGO9" s="14"/>
      <c r="AGR9" s="37"/>
      <c r="AGS9" s="37"/>
      <c r="AGT9" s="1"/>
      <c r="AGU9" s="14"/>
      <c r="AGX9" s="37"/>
      <c r="AGY9" s="37"/>
      <c r="AGZ9" s="1"/>
      <c r="AHA9" s="14"/>
      <c r="AHD9" s="37"/>
      <c r="AHE9" s="37"/>
      <c r="AHF9" s="1"/>
      <c r="AHG9" s="14"/>
      <c r="AHJ9" s="37"/>
      <c r="AHK9" s="37"/>
      <c r="AHL9" s="1"/>
      <c r="AHM9" s="14"/>
      <c r="AHP9" s="37"/>
      <c r="AHQ9" s="37"/>
      <c r="AHR9" s="1"/>
      <c r="AHS9" s="14"/>
      <c r="AHV9" s="37"/>
      <c r="AHW9" s="37"/>
      <c r="AHX9" s="1"/>
      <c r="AHY9" s="14"/>
      <c r="AIB9" s="37"/>
      <c r="AIC9" s="37"/>
      <c r="AID9" s="1"/>
      <c r="AIE9" s="14"/>
      <c r="AIH9" s="37"/>
      <c r="AII9" s="37"/>
      <c r="AIJ9" s="1"/>
      <c r="AIK9" s="14"/>
      <c r="AIN9" s="37"/>
      <c r="AIO9" s="37"/>
      <c r="AIP9" s="1"/>
      <c r="AIQ9" s="14"/>
      <c r="AIT9" s="37"/>
      <c r="AIU9" s="37"/>
      <c r="AIV9" s="1"/>
      <c r="AIW9" s="14"/>
      <c r="AIZ9" s="37"/>
      <c r="AJA9" s="37"/>
      <c r="AJB9" s="1"/>
      <c r="AJC9" s="14"/>
      <c r="AJF9" s="37"/>
      <c r="AJG9" s="37"/>
      <c r="AJH9" s="1"/>
      <c r="AJI9" s="14"/>
      <c r="AJL9" s="37"/>
      <c r="AJM9" s="37"/>
      <c r="AJN9" s="1"/>
      <c r="AJO9" s="14"/>
      <c r="AJR9" s="37"/>
      <c r="AJS9" s="37"/>
      <c r="AJT9" s="1"/>
      <c r="AJU9" s="14"/>
      <c r="AJX9" s="37"/>
      <c r="AJY9" s="37"/>
      <c r="AJZ9" s="1"/>
      <c r="AKA9" s="14"/>
      <c r="AKD9" s="37"/>
      <c r="AKE9" s="37"/>
      <c r="AKF9" s="1"/>
      <c r="AKG9" s="14"/>
      <c r="AKJ9" s="37"/>
      <c r="AKK9" s="37"/>
      <c r="AKL9" s="1"/>
      <c r="AKM9" s="14"/>
      <c r="AKP9" s="37"/>
      <c r="AKQ9" s="37"/>
      <c r="AKR9" s="1"/>
      <c r="AKS9" s="14"/>
      <c r="AKV9" s="37"/>
      <c r="AKW9" s="37"/>
      <c r="AKX9" s="1"/>
      <c r="AKY9" s="14"/>
      <c r="ALB9" s="37"/>
      <c r="ALC9" s="37"/>
      <c r="ALD9" s="1"/>
      <c r="ALE9" s="14"/>
      <c r="ALH9" s="37"/>
      <c r="ALI9" s="37"/>
      <c r="ALJ9" s="1"/>
      <c r="ALK9" s="14"/>
      <c r="ALN9" s="37"/>
      <c r="ALO9" s="37"/>
      <c r="ALP9" s="1"/>
      <c r="ALQ9" s="14"/>
      <c r="ALT9" s="37"/>
      <c r="ALU9" s="37"/>
      <c r="ALV9" s="1"/>
      <c r="ALW9" s="14"/>
      <c r="ALZ9" s="37"/>
      <c r="AMA9" s="37"/>
      <c r="AMB9" s="1"/>
      <c r="AMC9" s="14"/>
      <c r="AMF9" s="37"/>
      <c r="AMG9" s="37"/>
      <c r="AMH9" s="1"/>
      <c r="AMI9" s="14"/>
      <c r="AML9" s="37"/>
      <c r="AMM9" s="37"/>
      <c r="AMN9" s="1"/>
      <c r="AMO9" s="14"/>
      <c r="AMR9" s="37"/>
      <c r="AMS9" s="37"/>
      <c r="AMT9" s="1"/>
      <c r="AMU9" s="14"/>
      <c r="AMX9" s="37"/>
      <c r="AMY9" s="37"/>
      <c r="AMZ9" s="1"/>
      <c r="ANA9" s="14"/>
      <c r="AND9" s="37"/>
      <c r="ANE9" s="37"/>
      <c r="ANF9" s="1"/>
      <c r="ANG9" s="14"/>
      <c r="ANJ9" s="37"/>
      <c r="ANK9" s="37"/>
      <c r="ANL9" s="1"/>
      <c r="ANM9" s="14"/>
      <c r="ANP9" s="37"/>
      <c r="ANQ9" s="37"/>
      <c r="ANR9" s="1"/>
      <c r="ANS9" s="14"/>
      <c r="ANV9" s="37"/>
      <c r="ANW9" s="37"/>
      <c r="ANX9" s="1"/>
      <c r="ANY9" s="14"/>
      <c r="AOB9" s="37"/>
      <c r="AOC9" s="37"/>
      <c r="AOD9" s="1"/>
      <c r="AOE9" s="14"/>
      <c r="AOH9" s="37"/>
      <c r="AOI9" s="37"/>
      <c r="AOJ9" s="1"/>
      <c r="AOK9" s="14"/>
      <c r="AON9" s="37"/>
      <c r="AOO9" s="37"/>
      <c r="AOP9" s="1"/>
      <c r="AOQ9" s="14"/>
      <c r="AOT9" s="37"/>
      <c r="AOU9" s="37"/>
      <c r="AOV9" s="1"/>
      <c r="AOW9" s="14"/>
      <c r="AOZ9" s="37"/>
      <c r="APA9" s="37"/>
      <c r="APB9" s="1"/>
      <c r="APC9" s="14"/>
      <c r="APF9" s="37"/>
      <c r="APG9" s="37"/>
      <c r="APH9" s="1"/>
      <c r="API9" s="14"/>
      <c r="APL9" s="37"/>
      <c r="APM9" s="37"/>
      <c r="APN9" s="1"/>
      <c r="APO9" s="14"/>
      <c r="APR9" s="37"/>
      <c r="APS9" s="37"/>
      <c r="APT9" s="1"/>
      <c r="APU9" s="14"/>
      <c r="APX9" s="37"/>
      <c r="APY9" s="37"/>
      <c r="APZ9" s="1"/>
      <c r="AQA9" s="14"/>
      <c r="AQD9" s="37"/>
      <c r="AQE9" s="37"/>
      <c r="AQF9" s="1"/>
      <c r="AQG9" s="14"/>
      <c r="AQJ9" s="37"/>
      <c r="AQK9" s="37"/>
      <c r="AQL9" s="1"/>
      <c r="AQM9" s="14"/>
      <c r="AQP9" s="37"/>
      <c r="AQQ9" s="37"/>
      <c r="AQR9" s="1"/>
      <c r="AQS9" s="14"/>
      <c r="AQV9" s="37"/>
      <c r="AQW9" s="37"/>
      <c r="AQX9" s="1"/>
    </row>
    <row r="10" spans="1:1142" x14ac:dyDescent="0.2">
      <c r="A10" s="5">
        <v>45504</v>
      </c>
      <c r="B10" s="1">
        <v>1500</v>
      </c>
      <c r="C10" s="170" cm="1">
        <f t="array" aca="1" ref="C10" ca="1">IF(MONTH($A10) = 1, _xlfn.LET(_xlpm.value, RAND(), _xlfn.IFS(_xlpm.value&lt;=0.6, 0.9/12, AND(_xlpm.value&gt;0.6, _xlpm.value&lt;=0.8), 0.36/12, _xlpm.value&gt;0.8, -0.06/12)), C9)</f>
        <v>0.03</v>
      </c>
      <c r="D10" t="str">
        <f t="shared" ca="1" si="496"/>
        <v>No</v>
      </c>
      <c r="E10">
        <f ca="1">COUNTIF(D$4:D10, "Yes")</f>
        <v>1</v>
      </c>
      <c r="F10" s="37">
        <f t="shared" ca="1" si="695"/>
        <v>17687.745567772501</v>
      </c>
      <c r="G10" s="37">
        <f t="shared" ca="1" si="696"/>
        <v>1655.6091980265951</v>
      </c>
      <c r="H10" s="64">
        <f t="shared" ca="1" si="99"/>
        <v>19343.354765799097</v>
      </c>
      <c r="I10" s="170" cm="1">
        <f t="array" aca="1" ref="I10" ca="1">IF(MONTH($A10) = 1, _xlfn.LET(_xlpm.value, RAND(), _xlfn.IFS(_xlpm.value&lt;=0.6, 0.9/12, AND(_xlpm.value&gt;0.6, _xlpm.value&lt;=0.8), 0.36/12, _xlpm.value&gt;0.8, -0.06/12)), I9)</f>
        <v>0.03</v>
      </c>
      <c r="J10" t="str">
        <f t="shared" ca="1" si="100"/>
        <v>No</v>
      </c>
      <c r="K10">
        <f ca="1">COUNTIF(J$4:J10, "Yes")</f>
        <v>0</v>
      </c>
      <c r="L10" s="37">
        <f t="shared" ca="1" si="497"/>
        <v>18658.007050417498</v>
      </c>
      <c r="M10" s="37">
        <f t="shared" ca="1" si="498"/>
        <v>0</v>
      </c>
      <c r="N10" s="64">
        <f t="shared" ca="1" si="103"/>
        <v>18658.007050417498</v>
      </c>
      <c r="O10" s="170" cm="1">
        <f t="array" aca="1" ref="O10" ca="1">IF(MONTH($A10) = 1, _xlfn.LET(_xlpm.value, RAND(), _xlfn.IFS(_xlpm.value&lt;=0.6, 0.9/12, AND(_xlpm.value&gt;0.6, _xlpm.value&lt;=0.8), 0.36/12, _xlpm.value&gt;0.8, -0.06/12)), O9)</f>
        <v>-5.0000000000000001E-3</v>
      </c>
      <c r="P10" t="str">
        <f t="shared" ca="1" si="104"/>
        <v>No</v>
      </c>
      <c r="Q10">
        <f ca="1">COUNTIF(P$4:P10, "Yes")</f>
        <v>0</v>
      </c>
      <c r="R10" s="37">
        <f t="shared" ca="1" si="499"/>
        <v>16166.041013292304</v>
      </c>
      <c r="S10" s="37">
        <f t="shared" ca="1" si="500"/>
        <v>0</v>
      </c>
      <c r="T10" s="64">
        <f t="shared" ca="1" si="107"/>
        <v>16166.041013292304</v>
      </c>
      <c r="U10" s="170" cm="1">
        <f t="array" aca="1" ref="U10" ca="1">IF(MONTH($A10) = 1, _xlfn.LET(_xlpm.value, RAND(), _xlfn.IFS(_xlpm.value&lt;=0.6, 0.9/12, AND(_xlpm.value&gt;0.6, _xlpm.value&lt;=0.8), 0.36/12, _xlpm.value&gt;0.8, -0.06/12)), U9)</f>
        <v>-5.0000000000000001E-3</v>
      </c>
      <c r="V10" t="str">
        <f t="shared" ca="1" si="108"/>
        <v>No</v>
      </c>
      <c r="W10">
        <f ca="1">COUNTIF(V$4:V10, "Yes")</f>
        <v>0</v>
      </c>
      <c r="X10" s="37">
        <f t="shared" ca="1" si="501"/>
        <v>16166.041013292304</v>
      </c>
      <c r="Y10" s="37">
        <f t="shared" ca="1" si="502"/>
        <v>0</v>
      </c>
      <c r="Z10" s="64">
        <f t="shared" ca="1" si="111"/>
        <v>16166.041013292304</v>
      </c>
      <c r="AA10" s="170" cm="1">
        <f t="array" aca="1" ref="AA10" ca="1">IF(MONTH($A10) = 1, _xlfn.LET(_xlpm.value, RAND(), _xlfn.IFS(_xlpm.value&lt;=0.6, 0.9/12, AND(_xlpm.value&gt;0.6, _xlpm.value&lt;=0.8), 0.36/12, _xlpm.value&gt;0.8, -0.06/12)), AA9)</f>
        <v>7.4999999999999997E-2</v>
      </c>
      <c r="AB10" t="str">
        <f t="shared" ca="1" si="112"/>
        <v>No</v>
      </c>
      <c r="AC10">
        <f ca="1">COUNTIF(AB$4:AB10, "Yes")</f>
        <v>1</v>
      </c>
      <c r="AD10" s="37">
        <f t="shared" ca="1" si="503"/>
        <v>19334.709162597657</v>
      </c>
      <c r="AE10" s="37">
        <f t="shared" ca="1" si="504"/>
        <v>751.24533979993976</v>
      </c>
      <c r="AF10" s="64">
        <f t="shared" ca="1" si="115"/>
        <v>20085.954502397595</v>
      </c>
      <c r="AG10" s="170" cm="1">
        <f t="array" aca="1" ref="AG10" ca="1">IF(MONTH($A10) = 1, _xlfn.LET(_xlpm.value, RAND(), _xlfn.IFS(_xlpm.value&lt;=0.6, 0.9/12, AND(_xlpm.value&gt;0.6, _xlpm.value&lt;=0.8), 0.36/12, _xlpm.value&gt;0.8, -0.06/12)), AG9)</f>
        <v>7.4999999999999997E-2</v>
      </c>
      <c r="AH10" t="str">
        <f t="shared" ca="1" si="116"/>
        <v>No</v>
      </c>
      <c r="AI10">
        <f ca="1">COUNTIF(AH$4:AH10, "Yes")</f>
        <v>0</v>
      </c>
      <c r="AJ10" s="37">
        <f t="shared" ca="1" si="505"/>
        <v>22440.791954956054</v>
      </c>
      <c r="AK10" s="37">
        <f t="shared" ca="1" si="506"/>
        <v>0</v>
      </c>
      <c r="AL10" s="64">
        <f t="shared" ca="1" si="119"/>
        <v>22440.791954956054</v>
      </c>
      <c r="AM10" s="170" cm="1">
        <f t="array" aca="1" ref="AM10" ca="1">IF(MONTH($A10) = 1, _xlfn.LET(_xlpm.value, RAND(), _xlfn.IFS(_xlpm.value&lt;=0.6, 0.9/12, AND(_xlpm.value&gt;0.6, _xlpm.value&lt;=0.8), 0.36/12, _xlpm.value&gt;0.8, -0.06/12)), AM9)</f>
        <v>7.4999999999999997E-2</v>
      </c>
      <c r="AN10" t="str">
        <f t="shared" ca="1" si="120"/>
        <v>No</v>
      </c>
      <c r="AO10">
        <f ca="1">COUNTIF(AN$4:AN10, "Yes")</f>
        <v>0</v>
      </c>
      <c r="AP10" s="37">
        <f t="shared" ca="1" si="507"/>
        <v>22440.791954956054</v>
      </c>
      <c r="AQ10" s="37">
        <f t="shared" ca="1" si="508"/>
        <v>0</v>
      </c>
      <c r="AR10" s="64">
        <f t="shared" ca="1" si="123"/>
        <v>22440.791954956054</v>
      </c>
      <c r="AS10" s="170" cm="1">
        <f t="array" aca="1" ref="AS10" ca="1">IF(MONTH($A10) = 1, _xlfn.LET(_xlpm.value, RAND(), _xlfn.IFS(_xlpm.value&lt;=0.6, 0.9/12, AND(_xlpm.value&gt;0.6, _xlpm.value&lt;=0.8), 0.36/12, _xlpm.value&gt;0.8, -0.06/12)), AS9)</f>
        <v>7.4999999999999997E-2</v>
      </c>
      <c r="AT10" t="str">
        <f t="shared" ca="1" si="124"/>
        <v>No</v>
      </c>
      <c r="AU10">
        <f ca="1">COUNTIF(AT$4:AT10, "Yes")</f>
        <v>0</v>
      </c>
      <c r="AV10" s="37">
        <f t="shared" ca="1" si="509"/>
        <v>22440.791954956054</v>
      </c>
      <c r="AW10" s="37">
        <f t="shared" ca="1" si="510"/>
        <v>0</v>
      </c>
      <c r="AX10" s="64">
        <f t="shared" ca="1" si="127"/>
        <v>22440.791954956054</v>
      </c>
      <c r="AY10" s="170" cm="1">
        <f t="array" aca="1" ref="AY10" ca="1">IF(MONTH($A10) = 1, _xlfn.LET(_xlpm.value, RAND(), _xlfn.IFS(_xlpm.value&lt;=0.6, 0.9/12, AND(_xlpm.value&gt;0.6, _xlpm.value&lt;=0.8), 0.36/12, _xlpm.value&gt;0.8, -0.06/12)), AY9)</f>
        <v>-5.0000000000000001E-3</v>
      </c>
      <c r="AZ10" t="str">
        <f t="shared" ca="1" si="128"/>
        <v>No</v>
      </c>
      <c r="BA10">
        <f ca="1">COUNTIF(AZ$4:AZ10, "Yes")</f>
        <v>0</v>
      </c>
      <c r="BB10" s="37">
        <f t="shared" ca="1" si="511"/>
        <v>16166.041013292304</v>
      </c>
      <c r="BC10" s="37">
        <f t="shared" ca="1" si="512"/>
        <v>0</v>
      </c>
      <c r="BD10" s="64">
        <f t="shared" ca="1" si="131"/>
        <v>16166.041013292304</v>
      </c>
      <c r="BE10" s="170" cm="1">
        <f t="array" aca="1" ref="BE10" ca="1">IF(MONTH($A10) = 1, _xlfn.LET(_xlpm.value, RAND(), _xlfn.IFS(_xlpm.value&lt;=0.6, 0.9/12, AND(_xlpm.value&gt;0.6, _xlpm.value&lt;=0.8), 0.36/12, _xlpm.value&gt;0.8, -0.06/12)), BE9)</f>
        <v>7.4999999999999997E-2</v>
      </c>
      <c r="BF10" t="str">
        <f t="shared" ca="1" si="132"/>
        <v>No</v>
      </c>
      <c r="BG10">
        <f ca="1">COUNTIF(BF$4:BF10, "Yes")</f>
        <v>0</v>
      </c>
      <c r="BH10" s="37">
        <f t="shared" ca="1" si="513"/>
        <v>22440.791954956054</v>
      </c>
      <c r="BI10" s="37">
        <f t="shared" ca="1" si="514"/>
        <v>0</v>
      </c>
      <c r="BJ10" s="64">
        <f t="shared" ca="1" si="135"/>
        <v>22440.791954956054</v>
      </c>
      <c r="BK10" s="170" cm="1">
        <f t="array" aca="1" ref="BK10" ca="1">IF(MONTH($A10) = 1, _xlfn.LET(_xlpm.value, RAND(), _xlfn.IFS(_xlpm.value&lt;=0.6, 0.9/12, AND(_xlpm.value&gt;0.6, _xlpm.value&lt;=0.8), 0.36/12, _xlpm.value&gt;0.8, -0.06/12)), BK9)</f>
        <v>0.03</v>
      </c>
      <c r="BL10" t="str">
        <f t="shared" ca="1" si="136"/>
        <v>No</v>
      </c>
      <c r="BM10">
        <f ca="1">COUNTIF(BL$4:BL10, "Yes")</f>
        <v>2</v>
      </c>
      <c r="BN10" s="37">
        <f t="shared" ca="1" si="515"/>
        <v>14552.974929900003</v>
      </c>
      <c r="BO10" s="37">
        <f t="shared" ca="1" si="516"/>
        <v>1502.615523711155</v>
      </c>
      <c r="BP10" s="64">
        <f t="shared" ca="1" si="139"/>
        <v>16055.590453611157</v>
      </c>
      <c r="BQ10" s="170" cm="1">
        <f t="array" aca="1" ref="BQ10" ca="1">IF(MONTH($A10) = 1, _xlfn.LET(_xlpm.value, RAND(), _xlfn.IFS(_xlpm.value&lt;=0.6, 0.9/12, AND(_xlpm.value&gt;0.6, _xlpm.value&lt;=0.8), 0.36/12, _xlpm.value&gt;0.8, -0.06/12)), BQ9)</f>
        <v>7.4999999999999997E-2</v>
      </c>
      <c r="BR10" t="str">
        <f t="shared" ca="1" si="140"/>
        <v>No</v>
      </c>
      <c r="BS10">
        <f ca="1">COUNTIF(BR$4:BR10, "Yes")</f>
        <v>1</v>
      </c>
      <c r="BT10" s="37">
        <f t="shared" ca="1" si="517"/>
        <v>19469.925413085934</v>
      </c>
      <c r="BU10" s="37">
        <f t="shared" ca="1" si="518"/>
        <v>901.86852644252872</v>
      </c>
      <c r="BV10" s="64">
        <f t="shared" ca="1" si="143"/>
        <v>20371.793939528463</v>
      </c>
      <c r="BW10" s="170" cm="1">
        <f t="array" aca="1" ref="BW10" ca="1">IF(MONTH($A10) = 1, _xlfn.LET(_xlpm.value, RAND(), _xlfn.IFS(_xlpm.value&lt;=0.6, 0.9/12, AND(_xlpm.value&gt;0.6, _xlpm.value&lt;=0.8), 0.36/12, _xlpm.value&gt;0.8, -0.06/12)), BW9)</f>
        <v>7.4999999999999997E-2</v>
      </c>
      <c r="BX10" t="str">
        <f t="shared" ca="1" si="144"/>
        <v>No</v>
      </c>
      <c r="BY10">
        <f ca="1">COUNTIF(BX$4:BX10, "Yes")</f>
        <v>1</v>
      </c>
      <c r="BZ10" s="37">
        <f t="shared" ca="1" si="519"/>
        <v>19208.926604003904</v>
      </c>
      <c r="CA10" s="37">
        <f t="shared" ca="1" si="520"/>
        <v>600.74699726862639</v>
      </c>
      <c r="CB10" s="64">
        <f t="shared" ca="1" si="147"/>
        <v>19809.673601272531</v>
      </c>
      <c r="CC10" s="170" cm="1">
        <f t="array" aca="1" ref="CC10" ca="1">IF(MONTH($A10) = 1, _xlfn.LET(_xlpm.value, RAND(), _xlfn.IFS(_xlpm.value&lt;=0.6, 0.9/12, AND(_xlpm.value&gt;0.6, _xlpm.value&lt;=0.8), 0.36/12, _xlpm.value&gt;0.8, -0.06/12)), CC9)</f>
        <v>7.4999999999999997E-2</v>
      </c>
      <c r="CD10" t="str">
        <f t="shared" ca="1" si="148"/>
        <v>No</v>
      </c>
      <c r="CE10">
        <f ca="1">COUNTIF(CD$4:CD10, "Yes")</f>
        <v>1</v>
      </c>
      <c r="CF10" s="37">
        <f t="shared" ca="1" si="521"/>
        <v>19208.926604003904</v>
      </c>
      <c r="CG10" s="37">
        <f t="shared" ca="1" si="522"/>
        <v>600.74699726862639</v>
      </c>
      <c r="CH10" s="64">
        <f t="shared" ca="1" si="151"/>
        <v>19809.673601272531</v>
      </c>
      <c r="CI10" s="170" cm="1">
        <f t="array" aca="1" ref="CI10" ca="1">IF(MONTH($A10) = 1, _xlfn.LET(_xlpm.value, RAND(), _xlfn.IFS(_xlpm.value&lt;=0.6, 0.9/12, AND(_xlpm.value&gt;0.6, _xlpm.value&lt;=0.8), 0.36/12, _xlpm.value&gt;0.8, -0.06/12)), CI9)</f>
        <v>-5.0000000000000001E-3</v>
      </c>
      <c r="CJ10" t="str">
        <f t="shared" ca="1" si="152"/>
        <v>No</v>
      </c>
      <c r="CK10">
        <f ca="1">COUNTIF(CJ$4:CJ10, "Yes")</f>
        <v>0</v>
      </c>
      <c r="CL10" s="37">
        <f t="shared" ca="1" si="523"/>
        <v>16166.041013292304</v>
      </c>
      <c r="CM10" s="37">
        <f t="shared" ca="1" si="524"/>
        <v>0</v>
      </c>
      <c r="CN10" s="64">
        <f t="shared" ca="1" si="155"/>
        <v>16166.041013292304</v>
      </c>
      <c r="CO10" s="170" cm="1">
        <f t="array" aca="1" ref="CO10" ca="1">IF(MONTH($A10) = 1, _xlfn.LET(_xlpm.value, RAND(), _xlfn.IFS(_xlpm.value&lt;=0.6, 0.9/12, AND(_xlpm.value&gt;0.6, _xlpm.value&lt;=0.8), 0.36/12, _xlpm.value&gt;0.8, -0.06/12)), CO9)</f>
        <v>7.4999999999999997E-2</v>
      </c>
      <c r="CP10" t="str">
        <f t="shared" ca="1" si="156"/>
        <v>No</v>
      </c>
      <c r="CQ10">
        <f ca="1">COUNTIF(CP$4:CP10, "Yes")</f>
        <v>0</v>
      </c>
      <c r="CR10" s="37">
        <f t="shared" ca="1" si="525"/>
        <v>22440.791954956054</v>
      </c>
      <c r="CS10" s="37">
        <f t="shared" ca="1" si="526"/>
        <v>0</v>
      </c>
      <c r="CT10" s="64">
        <f t="shared" ca="1" si="159"/>
        <v>22440.791954956054</v>
      </c>
      <c r="CU10" s="170" cm="1">
        <f t="array" aca="1" ref="CU10" ca="1">IF(MONTH($A10) = 1, _xlfn.LET(_xlpm.value, RAND(), _xlfn.IFS(_xlpm.value&lt;=0.6, 0.9/12, AND(_xlpm.value&gt;0.6, _xlpm.value&lt;=0.8), 0.36/12, _xlpm.value&gt;0.8, -0.06/12)), CU9)</f>
        <v>0.03</v>
      </c>
      <c r="CV10" t="str">
        <f t="shared" ca="1" si="160"/>
        <v>No</v>
      </c>
      <c r="CW10">
        <f ca="1">COUNTIF(CV$4:CV10, "Yes")</f>
        <v>0</v>
      </c>
      <c r="CX10" s="37">
        <f t="shared" ca="1" si="527"/>
        <v>18658.007050417498</v>
      </c>
      <c r="CY10" s="37">
        <f t="shared" ca="1" si="528"/>
        <v>0</v>
      </c>
      <c r="CZ10" s="64">
        <f t="shared" ca="1" si="163"/>
        <v>18658.007050417498</v>
      </c>
      <c r="DA10" s="170" cm="1">
        <f t="array" aca="1" ref="DA10" ca="1">IF(MONTH($A10) = 1, _xlfn.LET(_xlpm.value, RAND(), _xlfn.IFS(_xlpm.value&lt;=0.6, 0.9/12, AND(_xlpm.value&gt;0.6, _xlpm.value&lt;=0.8), 0.36/12, _xlpm.value&gt;0.8, -0.06/12)), DA9)</f>
        <v>7.4999999999999997E-2</v>
      </c>
      <c r="DB10" t="str">
        <f t="shared" ca="1" si="164"/>
        <v>No</v>
      </c>
      <c r="DC10">
        <f ca="1">COUNTIF(DB$4:DB10, "Yes")</f>
        <v>0</v>
      </c>
      <c r="DD10" s="37">
        <f t="shared" ca="1" si="529"/>
        <v>22440.791954956054</v>
      </c>
      <c r="DE10" s="37">
        <f t="shared" ca="1" si="530"/>
        <v>0</v>
      </c>
      <c r="DF10" s="64">
        <f t="shared" ca="1" si="167"/>
        <v>22440.791954956054</v>
      </c>
      <c r="DG10" s="170" cm="1">
        <f t="array" aca="1" ref="DG10" ca="1">IF(MONTH($A10) = 1, _xlfn.LET(_xlpm.value, RAND(), _xlfn.IFS(_xlpm.value&lt;=0.6, 0.9/12, AND(_xlpm.value&gt;0.6, _xlpm.value&lt;=0.8), 0.36/12, _xlpm.value&gt;0.8, -0.06/12)), DG9)</f>
        <v>-5.0000000000000001E-3</v>
      </c>
      <c r="DH10" t="str">
        <f t="shared" ca="1" si="168"/>
        <v>No</v>
      </c>
      <c r="DI10">
        <f ca="1">COUNTIF(DH$4:DH10, "Yes")</f>
        <v>1</v>
      </c>
      <c r="DJ10" s="37">
        <f t="shared" ca="1" si="531"/>
        <v>14609.015740666406</v>
      </c>
      <c r="DK10" s="37">
        <f t="shared" ca="1" si="532"/>
        <v>300.12443071715194</v>
      </c>
      <c r="DL10" s="64">
        <f t="shared" ca="1" si="171"/>
        <v>14909.140171383558</v>
      </c>
      <c r="DM10" s="170" cm="1">
        <f t="array" aca="1" ref="DM10" ca="1">IF(MONTH($A10) = 1, _xlfn.LET(_xlpm.value, RAND(), _xlfn.IFS(_xlpm.value&lt;=0.6, 0.9/12, AND(_xlpm.value&gt;0.6, _xlpm.value&lt;=0.8), 0.36/12, _xlpm.value&gt;0.8, -0.06/12)), DM9)</f>
        <v>7.4999999999999997E-2</v>
      </c>
      <c r="DN10" t="str">
        <f t="shared" ca="1" si="172"/>
        <v>No</v>
      </c>
      <c r="DO10">
        <f ca="1">COUNTIF(DN$4:DN10, "Yes")</f>
        <v>0</v>
      </c>
      <c r="DP10" s="37">
        <f t="shared" ca="1" si="533"/>
        <v>22440.791954956054</v>
      </c>
      <c r="DQ10" s="37">
        <f t="shared" ca="1" si="534"/>
        <v>0</v>
      </c>
      <c r="DR10" s="64">
        <f t="shared" ca="1" si="175"/>
        <v>22440.791954956054</v>
      </c>
      <c r="DS10" s="170" cm="1">
        <f t="array" aca="1" ref="DS10" ca="1">IF(MONTH($A10) = 1, _xlfn.LET(_xlpm.value, RAND(), _xlfn.IFS(_xlpm.value&lt;=0.6, 0.9/12, AND(_xlpm.value&gt;0.6, _xlpm.value&lt;=0.8), 0.36/12, _xlpm.value&gt;0.8, -0.06/12)), DS9)</f>
        <v>7.4999999999999997E-2</v>
      </c>
      <c r="DT10" t="str">
        <f t="shared" ca="1" si="176"/>
        <v>No</v>
      </c>
      <c r="DU10">
        <f ca="1">COUNTIF(DT$4:DT10, "Yes")</f>
        <v>1</v>
      </c>
      <c r="DV10" s="37">
        <f t="shared" ca="1" si="535"/>
        <v>19091.919572753905</v>
      </c>
      <c r="DW10" s="37">
        <f t="shared" ca="1" si="536"/>
        <v>450.37339537147824</v>
      </c>
      <c r="DX10" s="64">
        <f t="shared" ca="1" si="179"/>
        <v>19542.292968125385</v>
      </c>
      <c r="DY10" s="170" cm="1">
        <f t="array" aca="1" ref="DY10" ca="1">IF(MONTH($A10) = 1, _xlfn.LET(_xlpm.value, RAND(), _xlfn.IFS(_xlpm.value&lt;=0.6, 0.9/12, AND(_xlpm.value&gt;0.6, _xlpm.value&lt;=0.8), 0.36/12, _xlpm.value&gt;0.8, -0.06/12)), DY9)</f>
        <v>7.4999999999999997E-2</v>
      </c>
      <c r="DZ10" t="str">
        <f t="shared" ca="1" si="180"/>
        <v>No</v>
      </c>
      <c r="EA10">
        <f ca="1">COUNTIF(DZ$4:DZ10, "Yes")</f>
        <v>0</v>
      </c>
      <c r="EB10" s="37">
        <f t="shared" ca="1" si="537"/>
        <v>22440.791954956054</v>
      </c>
      <c r="EC10" s="37">
        <f t="shared" ca="1" si="538"/>
        <v>0</v>
      </c>
      <c r="ED10" s="64">
        <f t="shared" ca="1" si="183"/>
        <v>22440.791954956054</v>
      </c>
      <c r="EE10" s="170" cm="1">
        <f t="array" aca="1" ref="EE10" ca="1">IF(MONTH($A10) = 1, _xlfn.LET(_xlpm.value, RAND(), _xlfn.IFS(_xlpm.value&lt;=0.6, 0.9/12, AND(_xlpm.value&gt;0.6, _xlpm.value&lt;=0.8), 0.36/12, _xlpm.value&gt;0.8, -0.06/12)), EE9)</f>
        <v>0.03</v>
      </c>
      <c r="EF10" t="str">
        <f t="shared" ca="1" si="184"/>
        <v>No</v>
      </c>
      <c r="EG10">
        <f ca="1">COUNTIF(EF$4:EF10, "Yes")</f>
        <v>0</v>
      </c>
      <c r="EH10" s="37">
        <f t="shared" ca="1" si="539"/>
        <v>18658.007050417498</v>
      </c>
      <c r="EI10" s="37">
        <f t="shared" ca="1" si="540"/>
        <v>0</v>
      </c>
      <c r="EJ10" s="64">
        <f t="shared" ca="1" si="187"/>
        <v>18658.007050417498</v>
      </c>
      <c r="EK10" s="170" cm="1">
        <f t="array" aca="1" ref="EK10" ca="1">IF(MONTH($A10) = 1, _xlfn.LET(_xlpm.value, RAND(), _xlfn.IFS(_xlpm.value&lt;=0.6, 0.9/12, AND(_xlpm.value&gt;0.6, _xlpm.value&lt;=0.8), 0.36/12, _xlpm.value&gt;0.8, -0.06/12)), EK9)</f>
        <v>-5.0000000000000001E-3</v>
      </c>
      <c r="EL10" t="str">
        <f t="shared" ca="1" si="188"/>
        <v>No</v>
      </c>
      <c r="EM10">
        <f ca="1">COUNTIF(EL$4:EL10, "Yes")</f>
        <v>0</v>
      </c>
      <c r="EN10" s="37">
        <f t="shared" ca="1" si="541"/>
        <v>16166.041013292304</v>
      </c>
      <c r="EO10" s="37">
        <f t="shared" ca="1" si="542"/>
        <v>0</v>
      </c>
      <c r="EP10" s="64">
        <f t="shared" ca="1" si="191"/>
        <v>16166.041013292304</v>
      </c>
      <c r="EQ10" s="170" cm="1">
        <f t="array" aca="1" ref="EQ10" ca="1">IF(MONTH($A10) = 1, _xlfn.LET(_xlpm.value, RAND(), _xlfn.IFS(_xlpm.value&lt;=0.6, 0.9/12, AND(_xlpm.value&gt;0.6, _xlpm.value&lt;=0.8), 0.36/12, _xlpm.value&gt;0.8, -0.06/12)), EQ9)</f>
        <v>0.03</v>
      </c>
      <c r="ER10" t="str">
        <f t="shared" ca="1" si="192"/>
        <v>No</v>
      </c>
      <c r="ES10">
        <f ca="1">COUNTIF(ER$4:ER10, "Yes")</f>
        <v>0</v>
      </c>
      <c r="ET10" s="37">
        <f t="shared" ca="1" si="543"/>
        <v>18658.007050417498</v>
      </c>
      <c r="EU10" s="37">
        <f t="shared" ca="1" si="544"/>
        <v>0</v>
      </c>
      <c r="EV10" s="64">
        <f t="shared" ca="1" si="195"/>
        <v>18658.007050417498</v>
      </c>
      <c r="EW10" s="170" cm="1">
        <f t="array" aca="1" ref="EW10" ca="1">IF(MONTH($A10) = 1, _xlfn.LET(_xlpm.value, RAND(), _xlfn.IFS(_xlpm.value&lt;=0.6, 0.9/12, AND(_xlpm.value&gt;0.6, _xlpm.value&lt;=0.8), 0.36/12, _xlpm.value&gt;0.8, -0.06/12)), EW9)</f>
        <v>0.03</v>
      </c>
      <c r="EX10" t="str">
        <f t="shared" ca="1" si="196"/>
        <v>No</v>
      </c>
      <c r="EY10">
        <f ca="1">COUNTIF(EX$4:EX10, "Yes")</f>
        <v>0</v>
      </c>
      <c r="EZ10" s="37">
        <f t="shared" ca="1" si="545"/>
        <v>18658.007050417498</v>
      </c>
      <c r="FA10" s="37">
        <f t="shared" ca="1" si="546"/>
        <v>0</v>
      </c>
      <c r="FB10" s="64">
        <f t="shared" ca="1" si="199"/>
        <v>18658.007050417498</v>
      </c>
      <c r="FC10" s="170" cm="1">
        <f t="array" aca="1" ref="FC10" ca="1">IF(MONTH($A10) = 1, _xlfn.LET(_xlpm.value, RAND(), _xlfn.IFS(_xlpm.value&lt;=0.6, 0.9/12, AND(_xlpm.value&gt;0.6, _xlpm.value&lt;=0.8), 0.36/12, _xlpm.value&gt;0.8, -0.06/12)), FC9)</f>
        <v>-5.0000000000000001E-3</v>
      </c>
      <c r="FD10" t="str">
        <f t="shared" ca="1" si="200"/>
        <v>No</v>
      </c>
      <c r="FE10">
        <f ca="1">COUNTIF(FD$4:FD10, "Yes")</f>
        <v>0</v>
      </c>
      <c r="FF10" s="37">
        <f t="shared" ca="1" si="547"/>
        <v>16166.041013292304</v>
      </c>
      <c r="FG10" s="37">
        <f t="shared" ca="1" si="548"/>
        <v>0</v>
      </c>
      <c r="FH10" s="64">
        <f t="shared" ca="1" si="203"/>
        <v>16166.041013292304</v>
      </c>
      <c r="FI10" s="170" cm="1">
        <f t="array" aca="1" ref="FI10" ca="1">IF(MONTH($A10) = 1, _xlfn.LET(_xlpm.value, RAND(), _xlfn.IFS(_xlpm.value&lt;=0.6, 0.9/12, AND(_xlpm.value&gt;0.6, _xlpm.value&lt;=0.8), 0.36/12, _xlpm.value&gt;0.8, -0.06/12)), FI9)</f>
        <v>7.4999999999999997E-2</v>
      </c>
      <c r="FJ10" t="str">
        <f t="shared" ca="1" si="204"/>
        <v>No</v>
      </c>
      <c r="FK10">
        <f ca="1">COUNTIF(FJ$4:FJ10, "Yes")</f>
        <v>0</v>
      </c>
      <c r="FL10" s="37">
        <f t="shared" ca="1" si="549"/>
        <v>22440.791954956054</v>
      </c>
      <c r="FM10" s="37">
        <f t="shared" ca="1" si="550"/>
        <v>0</v>
      </c>
      <c r="FN10" s="64">
        <f t="shared" ca="1" si="207"/>
        <v>22440.791954956054</v>
      </c>
      <c r="FO10" s="170" cm="1">
        <f t="array" aca="1" ref="FO10" ca="1">IF(MONTH($A10) = 1, _xlfn.LET(_xlpm.value, RAND(), _xlfn.IFS(_xlpm.value&lt;=0.6, 0.9/12, AND(_xlpm.value&gt;0.6, _xlpm.value&lt;=0.8), 0.36/12, _xlpm.value&gt;0.8, -0.06/12)), FO9)</f>
        <v>7.4999999999999997E-2</v>
      </c>
      <c r="FP10" t="str">
        <f t="shared" ca="1" si="208"/>
        <v>Yes</v>
      </c>
      <c r="FQ10">
        <f ca="1">COUNTIF(FP$4:FP10, "Yes")</f>
        <v>1</v>
      </c>
      <c r="FR10" s="37">
        <f t="shared" ca="1" si="551"/>
        <v>18881.825822753905</v>
      </c>
      <c r="FS10" s="37">
        <f t="shared" ca="1" si="552"/>
        <v>150</v>
      </c>
      <c r="FT10" s="64">
        <f t="shared" ca="1" si="211"/>
        <v>19031.825822753905</v>
      </c>
      <c r="FU10" s="170" cm="1">
        <f t="array" aca="1" ref="FU10" ca="1">IF(MONTH($A10) = 1, _xlfn.LET(_xlpm.value, RAND(), _xlfn.IFS(_xlpm.value&lt;=0.6, 0.9/12, AND(_xlpm.value&gt;0.6, _xlpm.value&lt;=0.8), 0.36/12, _xlpm.value&gt;0.8, -0.06/12)), FU9)</f>
        <v>7.4999999999999997E-2</v>
      </c>
      <c r="FV10" t="str">
        <f t="shared" ca="1" si="212"/>
        <v>No</v>
      </c>
      <c r="FW10">
        <f ca="1">COUNTIF(FV$4:FV10, "Yes")</f>
        <v>0</v>
      </c>
      <c r="FX10" s="37">
        <f t="shared" ca="1" si="553"/>
        <v>22440.791954956054</v>
      </c>
      <c r="FY10" s="37">
        <f t="shared" ca="1" si="554"/>
        <v>0</v>
      </c>
      <c r="FZ10" s="64">
        <f t="shared" ca="1" si="215"/>
        <v>22440.791954956054</v>
      </c>
      <c r="GA10" s="170" cm="1">
        <f t="array" aca="1" ref="GA10" ca="1">IF(MONTH($A10) = 1, _xlfn.LET(_xlpm.value, RAND(), _xlfn.IFS(_xlpm.value&lt;=0.6, 0.9/12, AND(_xlpm.value&gt;0.6, _xlpm.value&lt;=0.8), 0.36/12, _xlpm.value&gt;0.8, -0.06/12)), GA9)</f>
        <v>-5.0000000000000001E-3</v>
      </c>
      <c r="GB10" t="str">
        <f t="shared" ca="1" si="216"/>
        <v>No</v>
      </c>
      <c r="GC10">
        <f ca="1">COUNTIF(GB$4:GB10, "Yes")</f>
        <v>2</v>
      </c>
      <c r="GD10" s="37">
        <f t="shared" ca="1" si="555"/>
        <v>13714.109977582031</v>
      </c>
      <c r="GE10" s="37">
        <f t="shared" ca="1" si="556"/>
        <v>2406.8545378265349</v>
      </c>
      <c r="GF10" s="64">
        <f t="shared" ca="1" si="219"/>
        <v>16120.964515408567</v>
      </c>
      <c r="GG10" s="170" cm="1">
        <f t="array" aca="1" ref="GG10" ca="1">IF(MONTH($A10) = 1, _xlfn.LET(_xlpm.value, RAND(), _xlfn.IFS(_xlpm.value&lt;=0.6, 0.9/12, AND(_xlpm.value&gt;0.6, _xlpm.value&lt;=0.8), 0.36/12, _xlpm.value&gt;0.8, -0.06/12)), GG9)</f>
        <v>7.4999999999999997E-2</v>
      </c>
      <c r="GH10" t="str">
        <f t="shared" ca="1" si="220"/>
        <v>No</v>
      </c>
      <c r="GI10">
        <f ca="1">COUNTIF(GH$4:GH10, "Yes")</f>
        <v>0</v>
      </c>
      <c r="GJ10" s="37">
        <f t="shared" ca="1" si="557"/>
        <v>22440.791954956054</v>
      </c>
      <c r="GK10" s="37">
        <f t="shared" ca="1" si="558"/>
        <v>0</v>
      </c>
      <c r="GL10" s="64">
        <f t="shared" ca="1" si="223"/>
        <v>22440.791954956054</v>
      </c>
      <c r="GM10" s="170" cm="1">
        <f t="array" aca="1" ref="GM10" ca="1">IF(MONTH($A10) = 1, _xlfn.LET(_xlpm.value, RAND(), _xlfn.IFS(_xlpm.value&lt;=0.6, 0.9/12, AND(_xlpm.value&gt;0.6, _xlpm.value&lt;=0.8), 0.36/12, _xlpm.value&gt;0.8, -0.06/12)), GM9)</f>
        <v>0.03</v>
      </c>
      <c r="GN10" t="str">
        <f t="shared" ca="1" si="224"/>
        <v>No</v>
      </c>
      <c r="GO10">
        <f ca="1">COUNTIF(GN$4:GN10, "Yes")</f>
        <v>1</v>
      </c>
      <c r="GP10" s="37">
        <f t="shared" ca="1" si="559"/>
        <v>16511.870238525</v>
      </c>
      <c r="GQ10" s="37">
        <f t="shared" ca="1" si="560"/>
        <v>751.24533979993976</v>
      </c>
      <c r="GR10" s="64">
        <f t="shared" ca="1" si="227"/>
        <v>17263.115578324941</v>
      </c>
      <c r="GS10" s="170" cm="1">
        <f t="array" aca="1" ref="GS10" ca="1">IF(MONTH($A10) = 1, _xlfn.LET(_xlpm.value, RAND(), _xlfn.IFS(_xlpm.value&lt;=0.6, 0.9/12, AND(_xlpm.value&gt;0.6, _xlpm.value&lt;=0.8), 0.36/12, _xlpm.value&gt;0.8, -0.06/12)), GS9)</f>
        <v>7.4999999999999997E-2</v>
      </c>
      <c r="GT10" t="str">
        <f t="shared" ca="1" si="228"/>
        <v>No</v>
      </c>
      <c r="GU10">
        <f ca="1">COUNTIF(GT$4:GT10, "Yes")</f>
        <v>0</v>
      </c>
      <c r="GV10" s="37">
        <f t="shared" ca="1" si="561"/>
        <v>22440.791954956054</v>
      </c>
      <c r="GW10" s="37">
        <f t="shared" ca="1" si="562"/>
        <v>0</v>
      </c>
      <c r="GX10" s="64">
        <f t="shared" ca="1" si="231"/>
        <v>22440.791954956054</v>
      </c>
      <c r="GY10" s="170" cm="1">
        <f t="array" aca="1" ref="GY10" ca="1">IF(MONTH($A10) = 1, _xlfn.LET(_xlpm.value, RAND(), _xlfn.IFS(_xlpm.value&lt;=0.6, 0.9/12, AND(_xlpm.value&gt;0.6, _xlpm.value&lt;=0.8), 0.36/12, _xlpm.value&gt;0.8, -0.06/12)), GY9)</f>
        <v>7.4999999999999997E-2</v>
      </c>
      <c r="GZ10" t="str">
        <f t="shared" ca="1" si="232"/>
        <v>No</v>
      </c>
      <c r="HA10">
        <f ca="1">COUNTIF(GZ$4:GZ10, "Yes")</f>
        <v>0</v>
      </c>
      <c r="HB10" s="37">
        <f t="shared" ca="1" si="563"/>
        <v>22440.791954956054</v>
      </c>
      <c r="HC10" s="37">
        <f t="shared" ca="1" si="564"/>
        <v>0</v>
      </c>
      <c r="HD10" s="64">
        <f t="shared" ca="1" si="235"/>
        <v>22440.791954956054</v>
      </c>
      <c r="HE10" s="170" cm="1">
        <f t="array" aca="1" ref="HE10" ca="1">IF(MONTH($A10) = 1, _xlfn.LET(_xlpm.value, RAND(), _xlfn.IFS(_xlpm.value&lt;=0.6, 0.9/12, AND(_xlpm.value&gt;0.6, _xlpm.value&lt;=0.8), 0.36/12, _xlpm.value&gt;0.8, -0.06/12)), HE9)</f>
        <v>-5.0000000000000001E-3</v>
      </c>
      <c r="HF10" t="str">
        <f t="shared" ca="1" si="236"/>
        <v>No</v>
      </c>
      <c r="HG10">
        <f ca="1">COUNTIF(HF$4:HF10, "Yes")</f>
        <v>0</v>
      </c>
      <c r="HH10" s="37">
        <f t="shared" ca="1" si="565"/>
        <v>16166.041013292304</v>
      </c>
      <c r="HI10" s="37">
        <f t="shared" ca="1" si="566"/>
        <v>0</v>
      </c>
      <c r="HJ10" s="64">
        <f t="shared" ca="1" si="239"/>
        <v>16166.041013292304</v>
      </c>
      <c r="HK10" s="170" cm="1">
        <f t="array" aca="1" ref="HK10" ca="1">IF(MONTH($A10) = 1, _xlfn.LET(_xlpm.value, RAND(), _xlfn.IFS(_xlpm.value&lt;=0.6, 0.9/12, AND(_xlpm.value&gt;0.6, _xlpm.value&lt;=0.8), 0.36/12, _xlpm.value&gt;0.8, -0.06/12)), HK9)</f>
        <v>7.4999999999999997E-2</v>
      </c>
      <c r="HL10" t="str">
        <f t="shared" ca="1" si="240"/>
        <v>No</v>
      </c>
      <c r="HM10">
        <f ca="1">COUNTIF(HL$4:HL10, "Yes")</f>
        <v>0</v>
      </c>
      <c r="HN10" s="37">
        <f t="shared" ca="1" si="567"/>
        <v>22440.791954956054</v>
      </c>
      <c r="HO10" s="37">
        <f t="shared" ca="1" si="568"/>
        <v>0</v>
      </c>
      <c r="HP10" s="64">
        <f t="shared" ca="1" si="243"/>
        <v>22440.791954956054</v>
      </c>
      <c r="HQ10" s="170" cm="1">
        <f t="array" aca="1" ref="HQ10" ca="1">IF(MONTH($A10) = 1, _xlfn.LET(_xlpm.value, RAND(), _xlfn.IFS(_xlpm.value&lt;=0.6, 0.9/12, AND(_xlpm.value&gt;0.6, _xlpm.value&lt;=0.8), 0.36/12, _xlpm.value&gt;0.8, -0.06/12)), HQ9)</f>
        <v>7.4999999999999997E-2</v>
      </c>
      <c r="HR10" t="str">
        <f t="shared" ca="1" si="244"/>
        <v>No</v>
      </c>
      <c r="HS10">
        <f ca="1">COUNTIF(HR$4:HR10, "Yes")</f>
        <v>0</v>
      </c>
      <c r="HT10" s="37">
        <f t="shared" ca="1" si="569"/>
        <v>22440.791954956054</v>
      </c>
      <c r="HU10" s="37">
        <f t="shared" ca="1" si="570"/>
        <v>0</v>
      </c>
      <c r="HV10" s="64">
        <f t="shared" ca="1" si="247"/>
        <v>22440.791954956054</v>
      </c>
      <c r="HW10" s="170" cm="1">
        <f t="array" aca="1" ref="HW10" ca="1">IF(MONTH($A10) = 1, _xlfn.LET(_xlpm.value, RAND(), _xlfn.IFS(_xlpm.value&lt;=0.6, 0.9/12, AND(_xlpm.value&gt;0.6, _xlpm.value&lt;=0.8), 0.36/12, _xlpm.value&gt;0.8, -0.06/12)), HW9)</f>
        <v>7.4999999999999997E-2</v>
      </c>
      <c r="HX10" t="str">
        <f t="shared" ca="1" si="248"/>
        <v>No</v>
      </c>
      <c r="HY10">
        <f ca="1">COUNTIF(HX$4:HX10, "Yes")</f>
        <v>2</v>
      </c>
      <c r="HZ10" s="37">
        <f t="shared" ca="1" si="571"/>
        <v>16226.659482421876</v>
      </c>
      <c r="IA10" s="37">
        <f t="shared" ca="1" si="572"/>
        <v>900.87142798577827</v>
      </c>
      <c r="IB10" s="64">
        <f t="shared" ca="1" si="251"/>
        <v>17127.530910407655</v>
      </c>
      <c r="IC10" s="170" cm="1">
        <f t="array" aca="1" ref="IC10" ca="1">IF(MONTH($A10) = 1, _xlfn.LET(_xlpm.value, RAND(), _xlfn.IFS(_xlpm.value&lt;=0.6, 0.9/12, AND(_xlpm.value&gt;0.6, _xlpm.value&lt;=0.8), 0.36/12, _xlpm.value&gt;0.8, -0.06/12)), IC9)</f>
        <v>7.4999999999999997E-2</v>
      </c>
      <c r="ID10" t="str">
        <f t="shared" ca="1" si="252"/>
        <v>No</v>
      </c>
      <c r="IE10">
        <f ca="1">COUNTIF(ID$4:ID10, "Yes")</f>
        <v>1</v>
      </c>
      <c r="IF10" s="37">
        <f t="shared" ca="1" si="573"/>
        <v>19208.926604003904</v>
      </c>
      <c r="IG10" s="37">
        <f t="shared" ca="1" si="574"/>
        <v>600.74699726862639</v>
      </c>
      <c r="IH10" s="64">
        <f t="shared" ca="1" si="255"/>
        <v>19809.673601272531</v>
      </c>
      <c r="II10" s="170" cm="1">
        <f t="array" aca="1" ref="II10" ca="1">IF(MONTH($A10) = 1, _xlfn.LET(_xlpm.value, RAND(), _xlfn.IFS(_xlpm.value&lt;=0.6, 0.9/12, AND(_xlpm.value&gt;0.6, _xlpm.value&lt;=0.8), 0.36/12, _xlpm.value&gt;0.8, -0.06/12)), II9)</f>
        <v>7.4999999999999997E-2</v>
      </c>
      <c r="IJ10" t="str">
        <f t="shared" ca="1" si="256"/>
        <v>No</v>
      </c>
      <c r="IK10">
        <f ca="1">COUNTIF(IJ$4:IJ10, "Yes")</f>
        <v>0</v>
      </c>
      <c r="IL10" s="37">
        <f t="shared" ca="1" si="575"/>
        <v>22440.791954956054</v>
      </c>
      <c r="IM10" s="37">
        <f t="shared" ca="1" si="576"/>
        <v>0</v>
      </c>
      <c r="IN10" s="64">
        <f t="shared" ca="1" si="259"/>
        <v>22440.791954956054</v>
      </c>
      <c r="IO10" s="170" cm="1">
        <f t="array" aca="1" ref="IO10" ca="1">IF(MONTH($A10) = 1, _xlfn.LET(_xlpm.value, RAND(), _xlfn.IFS(_xlpm.value&lt;=0.6, 0.9/12, AND(_xlpm.value&gt;0.6, _xlpm.value&lt;=0.8), 0.36/12, _xlpm.value&gt;0.8, -0.06/12)), IO9)</f>
        <v>-5.0000000000000001E-3</v>
      </c>
      <c r="IP10" t="str">
        <f t="shared" ca="1" si="260"/>
        <v>No</v>
      </c>
      <c r="IQ10">
        <f ca="1">COUNTIF(IP$4:IP10, "Yes")</f>
        <v>0</v>
      </c>
      <c r="IR10" s="37">
        <f t="shared" ca="1" si="577"/>
        <v>16166.041013292304</v>
      </c>
      <c r="IS10" s="37">
        <f t="shared" ca="1" si="578"/>
        <v>0</v>
      </c>
      <c r="IT10" s="64">
        <f t="shared" ca="1" si="263"/>
        <v>16166.041013292304</v>
      </c>
      <c r="IU10" s="170" cm="1">
        <f t="array" aca="1" ref="IU10" ca="1">IF(MONTH($A10) = 1, _xlfn.LET(_xlpm.value, RAND(), _xlfn.IFS(_xlpm.value&lt;=0.6, 0.9/12, AND(_xlpm.value&gt;0.6, _xlpm.value&lt;=0.8), 0.36/12, _xlpm.value&gt;0.8, -0.06/12)), IU9)</f>
        <v>7.4999999999999997E-2</v>
      </c>
      <c r="IV10" t="str">
        <f t="shared" ca="1" si="264"/>
        <v>Yes</v>
      </c>
      <c r="IW10">
        <f ca="1">COUNTIF(IV$4:IV10, "Yes")</f>
        <v>1</v>
      </c>
      <c r="IX10" s="37">
        <f t="shared" ca="1" si="579"/>
        <v>18881.825822753905</v>
      </c>
      <c r="IY10" s="37">
        <f t="shared" ca="1" si="580"/>
        <v>150</v>
      </c>
      <c r="IZ10" s="64">
        <f t="shared" ca="1" si="267"/>
        <v>19031.825822753905</v>
      </c>
      <c r="JA10" s="170" cm="1">
        <f t="array" aca="1" ref="JA10" ca="1">IF(MONTH($A10) = 1, _xlfn.LET(_xlpm.value, RAND(), _xlfn.IFS(_xlpm.value&lt;=0.6, 0.9/12, AND(_xlpm.value&gt;0.6, _xlpm.value&lt;=0.8), 0.36/12, _xlpm.value&gt;0.8, -0.06/12)), JA9)</f>
        <v>7.4999999999999997E-2</v>
      </c>
      <c r="JB10" t="str">
        <f t="shared" ca="1" si="268"/>
        <v>Yes</v>
      </c>
      <c r="JC10">
        <f ca="1">COUNTIF(JB$4:JB10, "Yes")</f>
        <v>1</v>
      </c>
      <c r="JD10" s="37">
        <f t="shared" ca="1" si="581"/>
        <v>18881.825822753905</v>
      </c>
      <c r="JE10" s="37">
        <f t="shared" ca="1" si="582"/>
        <v>150</v>
      </c>
      <c r="JF10" s="64">
        <f t="shared" ca="1" si="271"/>
        <v>19031.825822753905</v>
      </c>
      <c r="JG10" s="170" cm="1">
        <f t="array" aca="1" ref="JG10" ca="1">IF(MONTH($A10) = 1, _xlfn.LET(_xlpm.value, RAND(), _xlfn.IFS(_xlpm.value&lt;=0.6, 0.9/12, AND(_xlpm.value&gt;0.6, _xlpm.value&lt;=0.8), 0.36/12, _xlpm.value&gt;0.8, -0.06/12)), JG9)</f>
        <v>7.4999999999999997E-2</v>
      </c>
      <c r="JH10" t="str">
        <f t="shared" ca="1" si="272"/>
        <v>No</v>
      </c>
      <c r="JI10">
        <f ca="1">COUNTIF(JH$4:JH10, "Yes")</f>
        <v>0</v>
      </c>
      <c r="JJ10" s="37">
        <f t="shared" ca="1" si="583"/>
        <v>22440.791954956054</v>
      </c>
      <c r="JK10" s="37">
        <f t="shared" ca="1" si="584"/>
        <v>0</v>
      </c>
      <c r="JL10" s="64">
        <f t="shared" ca="1" si="275"/>
        <v>22440.791954956054</v>
      </c>
      <c r="JM10" s="170" cm="1">
        <f t="array" aca="1" ref="JM10" ca="1">IF(MONTH($A10) = 1, _xlfn.LET(_xlpm.value, RAND(), _xlfn.IFS(_xlpm.value&lt;=0.6, 0.9/12, AND(_xlpm.value&gt;0.6, _xlpm.value&lt;=0.8), 0.36/12, _xlpm.value&gt;0.8, -0.06/12)), JM9)</f>
        <v>7.4999999999999997E-2</v>
      </c>
      <c r="JN10" t="str">
        <f t="shared" ca="1" si="276"/>
        <v>No</v>
      </c>
      <c r="JO10">
        <f ca="1">COUNTIF(JN$4:JN10, "Yes")</f>
        <v>0</v>
      </c>
      <c r="JP10" s="37">
        <f t="shared" ca="1" si="585"/>
        <v>22440.791954956054</v>
      </c>
      <c r="JQ10" s="37">
        <f t="shared" ca="1" si="586"/>
        <v>0</v>
      </c>
      <c r="JR10" s="64">
        <f t="shared" ca="1" si="279"/>
        <v>22440.791954956054</v>
      </c>
      <c r="JS10" s="170" cm="1">
        <f t="array" aca="1" ref="JS10" ca="1">IF(MONTH($A10) = 1, _xlfn.LET(_xlpm.value, RAND(), _xlfn.IFS(_xlpm.value&lt;=0.6, 0.9/12, AND(_xlpm.value&gt;0.6, _xlpm.value&lt;=0.8), 0.36/12, _xlpm.value&gt;0.8, -0.06/12)), JS9)</f>
        <v>0.03</v>
      </c>
      <c r="JT10" t="str">
        <f t="shared" ca="1" si="280"/>
        <v>No</v>
      </c>
      <c r="JU10">
        <f ca="1">COUNTIF(JT$4:JT10, "Yes")</f>
        <v>0</v>
      </c>
      <c r="JV10" s="37">
        <f t="shared" ca="1" si="587"/>
        <v>18658.007050417498</v>
      </c>
      <c r="JW10" s="37">
        <f t="shared" ca="1" si="588"/>
        <v>0</v>
      </c>
      <c r="JX10" s="64">
        <f t="shared" ca="1" si="283"/>
        <v>18658.007050417498</v>
      </c>
      <c r="JY10" s="170" cm="1">
        <f t="array" aca="1" ref="JY10" ca="1">IF(MONTH($A10) = 1, _xlfn.LET(_xlpm.value, RAND(), _xlfn.IFS(_xlpm.value&lt;=0.6, 0.9/12, AND(_xlpm.value&gt;0.6, _xlpm.value&lt;=0.8), 0.36/12, _xlpm.value&gt;0.8, -0.06/12)), JY9)</f>
        <v>-5.0000000000000001E-3</v>
      </c>
      <c r="JZ10" t="str">
        <f t="shared" ca="1" si="284"/>
        <v>No</v>
      </c>
      <c r="KA10">
        <f ca="1">COUNTIF(JZ$4:JZ10, "Yes")</f>
        <v>0</v>
      </c>
      <c r="KB10" s="37">
        <f t="shared" ca="1" si="589"/>
        <v>16166.041013292304</v>
      </c>
      <c r="KC10" s="37">
        <f t="shared" ca="1" si="590"/>
        <v>0</v>
      </c>
      <c r="KD10" s="64">
        <f t="shared" ca="1" si="287"/>
        <v>16166.041013292304</v>
      </c>
      <c r="KE10" s="170" cm="1">
        <f t="array" aca="1" ref="KE10" ca="1">IF(MONTH($A10) = 1, _xlfn.LET(_xlpm.value, RAND(), _xlfn.IFS(_xlpm.value&lt;=0.6, 0.9/12, AND(_xlpm.value&gt;0.6, _xlpm.value&lt;=0.8), 0.36/12, _xlpm.value&gt;0.8, -0.06/12)), KE9)</f>
        <v>-5.0000000000000001E-3</v>
      </c>
      <c r="KF10" t="str">
        <f t="shared" ca="1" si="288"/>
        <v>No</v>
      </c>
      <c r="KG10">
        <f ca="1">COUNTIF(KF$4:KF10, "Yes")</f>
        <v>0</v>
      </c>
      <c r="KH10" s="37">
        <f t="shared" ca="1" si="591"/>
        <v>16166.041013292304</v>
      </c>
      <c r="KI10" s="37">
        <f t="shared" ca="1" si="592"/>
        <v>0</v>
      </c>
      <c r="KJ10" s="64">
        <f t="shared" ca="1" si="291"/>
        <v>16166.041013292304</v>
      </c>
      <c r="KK10" s="170" cm="1">
        <f t="array" aca="1" ref="KK10" ca="1">IF(MONTH($A10) = 1, _xlfn.LET(_xlpm.value, RAND(), _xlfn.IFS(_xlpm.value&lt;=0.6, 0.9/12, AND(_xlpm.value&gt;0.6, _xlpm.value&lt;=0.8), 0.36/12, _xlpm.value&gt;0.8, -0.06/12)), KK9)</f>
        <v>-5.0000000000000001E-3</v>
      </c>
      <c r="KL10" t="str">
        <f t="shared" ca="1" si="292"/>
        <v>No</v>
      </c>
      <c r="KM10">
        <f ca="1">COUNTIF(KL$4:KL10, "Yes")</f>
        <v>0</v>
      </c>
      <c r="KN10" s="37">
        <f t="shared" ca="1" si="593"/>
        <v>16166.041013292304</v>
      </c>
      <c r="KO10" s="37">
        <f t="shared" ca="1" si="594"/>
        <v>0</v>
      </c>
      <c r="KP10" s="64">
        <f t="shared" ca="1" si="295"/>
        <v>16166.041013292304</v>
      </c>
      <c r="KQ10" s="170" cm="1">
        <f t="array" aca="1" ref="KQ10" ca="1">IF(MONTH($A10) = 1, _xlfn.LET(_xlpm.value, RAND(), _xlfn.IFS(_xlpm.value&lt;=0.6, 0.9/12, AND(_xlpm.value&gt;0.6, _xlpm.value&lt;=0.8), 0.36/12, _xlpm.value&gt;0.8, -0.06/12)), KQ9)</f>
        <v>7.4999999999999997E-2</v>
      </c>
      <c r="KR10" t="str">
        <f t="shared" ca="1" si="296"/>
        <v>No</v>
      </c>
      <c r="KS10">
        <f ca="1">COUNTIF(KR$4:KR10, "Yes")</f>
        <v>0</v>
      </c>
      <c r="KT10" s="37">
        <f t="shared" ca="1" si="595"/>
        <v>22440.791954956054</v>
      </c>
      <c r="KU10" s="37">
        <f t="shared" ca="1" si="596"/>
        <v>0</v>
      </c>
      <c r="KV10" s="64">
        <f t="shared" ca="1" si="299"/>
        <v>22440.791954956054</v>
      </c>
      <c r="KW10" s="170" cm="1">
        <f t="array" aca="1" ref="KW10" ca="1">IF(MONTH($A10) = 1, _xlfn.LET(_xlpm.value, RAND(), _xlfn.IFS(_xlpm.value&lt;=0.6, 0.9/12, AND(_xlpm.value&gt;0.6, _xlpm.value&lt;=0.8), 0.36/12, _xlpm.value&gt;0.8, -0.06/12)), KW9)</f>
        <v>7.4999999999999997E-2</v>
      </c>
      <c r="KX10" t="str">
        <f t="shared" ca="1" si="300"/>
        <v>No</v>
      </c>
      <c r="KY10">
        <f ca="1">COUNTIF(KX$4:KX10, "Yes")</f>
        <v>0</v>
      </c>
      <c r="KZ10" s="37">
        <f t="shared" ca="1" si="597"/>
        <v>22440.791954956054</v>
      </c>
      <c r="LA10" s="37">
        <f t="shared" ca="1" si="598"/>
        <v>0</v>
      </c>
      <c r="LB10" s="64">
        <f t="shared" ca="1" si="303"/>
        <v>22440.791954956054</v>
      </c>
      <c r="LC10" s="170" cm="1">
        <f t="array" aca="1" ref="LC10" ca="1">IF(MONTH($A10) = 1, _xlfn.LET(_xlpm.value, RAND(), _xlfn.IFS(_xlpm.value&lt;=0.6, 0.9/12, AND(_xlpm.value&gt;0.6, _xlpm.value&lt;=0.8), 0.36/12, _xlpm.value&gt;0.8, -0.06/12)), LC9)</f>
        <v>-5.0000000000000001E-3</v>
      </c>
      <c r="LD10" t="str">
        <f t="shared" ca="1" si="304"/>
        <v>No</v>
      </c>
      <c r="LE10">
        <f ca="1">COUNTIF(LD$4:LD10, "Yes")</f>
        <v>0</v>
      </c>
      <c r="LF10" s="37">
        <f t="shared" ca="1" si="599"/>
        <v>16166.041013292304</v>
      </c>
      <c r="LG10" s="37">
        <f t="shared" ca="1" si="600"/>
        <v>0</v>
      </c>
      <c r="LH10" s="64">
        <f t="shared" ca="1" si="307"/>
        <v>16166.041013292304</v>
      </c>
      <c r="LI10" s="170" cm="1">
        <f t="array" aca="1" ref="LI10" ca="1">IF(MONTH($A10) = 1, _xlfn.LET(_xlpm.value, RAND(), _xlfn.IFS(_xlpm.value&lt;=0.6, 0.9/12, AND(_xlpm.value&gt;0.6, _xlpm.value&lt;=0.8), 0.36/12, _xlpm.value&gt;0.8, -0.06/12)), LI9)</f>
        <v>7.4999999999999997E-2</v>
      </c>
      <c r="LJ10" t="str">
        <f t="shared" ca="1" si="308"/>
        <v>No</v>
      </c>
      <c r="LK10">
        <f ca="1">COUNTIF(LJ$4:LJ10, "Yes")</f>
        <v>0</v>
      </c>
      <c r="LL10" s="37">
        <f t="shared" ca="1" si="601"/>
        <v>22440.791954956054</v>
      </c>
      <c r="LM10" s="37">
        <f t="shared" ca="1" si="602"/>
        <v>0</v>
      </c>
      <c r="LN10" s="64">
        <f t="shared" ca="1" si="311"/>
        <v>22440.791954956054</v>
      </c>
      <c r="LO10" s="170" cm="1">
        <f t="array" aca="1" ref="LO10" ca="1">IF(MONTH($A10) = 1, _xlfn.LET(_xlpm.value, RAND(), _xlfn.IFS(_xlpm.value&lt;=0.6, 0.9/12, AND(_xlpm.value&gt;0.6, _xlpm.value&lt;=0.8), 0.36/12, _xlpm.value&gt;0.8, -0.06/12)), LO9)</f>
        <v>0.03</v>
      </c>
      <c r="LP10" t="str">
        <f t="shared" ca="1" si="312"/>
        <v>No</v>
      </c>
      <c r="LQ10">
        <f ca="1">COUNTIF(LP$4:LP10, "Yes")</f>
        <v>0</v>
      </c>
      <c r="LR10" s="37">
        <f t="shared" ca="1" si="603"/>
        <v>18658.007050417498</v>
      </c>
      <c r="LS10" s="37">
        <f t="shared" ca="1" si="604"/>
        <v>0</v>
      </c>
      <c r="LT10" s="64">
        <f t="shared" ca="1" si="315"/>
        <v>18658.007050417498</v>
      </c>
      <c r="LU10" s="170" cm="1">
        <f t="array" aca="1" ref="LU10" ca="1">IF(MONTH($A10) = 1, _xlfn.LET(_xlpm.value, RAND(), _xlfn.IFS(_xlpm.value&lt;=0.6, 0.9/12, AND(_xlpm.value&gt;0.6, _xlpm.value&lt;=0.8), 0.36/12, _xlpm.value&gt;0.8, -0.06/12)), LU9)</f>
        <v>7.4999999999999997E-2</v>
      </c>
      <c r="LV10" t="str">
        <f t="shared" ca="1" si="316"/>
        <v>No</v>
      </c>
      <c r="LW10">
        <f ca="1">COUNTIF(LV$4:LV10, "Yes")</f>
        <v>0</v>
      </c>
      <c r="LX10" s="37">
        <f t="shared" ca="1" si="605"/>
        <v>22440.791954956054</v>
      </c>
      <c r="LY10" s="37">
        <f t="shared" ca="1" si="606"/>
        <v>0</v>
      </c>
      <c r="LZ10" s="64">
        <f t="shared" ca="1" si="319"/>
        <v>22440.791954956054</v>
      </c>
      <c r="MA10" s="170" cm="1">
        <f t="array" aca="1" ref="MA10" ca="1">IF(MONTH($A10) = 1, _xlfn.LET(_xlpm.value, RAND(), _xlfn.IFS(_xlpm.value&lt;=0.6, 0.9/12, AND(_xlpm.value&gt;0.6, _xlpm.value&lt;=0.8), 0.36/12, _xlpm.value&gt;0.8, -0.06/12)), MA9)</f>
        <v>7.4999999999999997E-2</v>
      </c>
      <c r="MB10" t="str">
        <f t="shared" ca="1" si="320"/>
        <v>No</v>
      </c>
      <c r="MC10">
        <f ca="1">COUNTIF(MB$4:MB10, "Yes")</f>
        <v>0</v>
      </c>
      <c r="MD10" s="37">
        <f t="shared" ca="1" si="607"/>
        <v>22440.791954956054</v>
      </c>
      <c r="ME10" s="37">
        <f t="shared" ca="1" si="608"/>
        <v>0</v>
      </c>
      <c r="MF10" s="64">
        <f t="shared" ca="1" si="323"/>
        <v>22440.791954956054</v>
      </c>
      <c r="MG10" s="170" cm="1">
        <f t="array" aca="1" ref="MG10" ca="1">IF(MONTH($A10) = 1, _xlfn.LET(_xlpm.value, RAND(), _xlfn.IFS(_xlpm.value&lt;=0.6, 0.9/12, AND(_xlpm.value&gt;0.6, _xlpm.value&lt;=0.8), 0.36/12, _xlpm.value&gt;0.8, -0.06/12)), MG9)</f>
        <v>7.4999999999999997E-2</v>
      </c>
      <c r="MH10" t="str">
        <f t="shared" ca="1" si="324"/>
        <v>No</v>
      </c>
      <c r="MI10">
        <f ca="1">COUNTIF(MH$4:MH10, "Yes")</f>
        <v>0</v>
      </c>
      <c r="MJ10" s="37">
        <f t="shared" ca="1" si="609"/>
        <v>22440.791954956054</v>
      </c>
      <c r="MK10" s="37">
        <f t="shared" ca="1" si="610"/>
        <v>0</v>
      </c>
      <c r="ML10" s="64">
        <f t="shared" ca="1" si="327"/>
        <v>22440.791954956054</v>
      </c>
      <c r="MM10" s="170" cm="1">
        <f t="array" aca="1" ref="MM10" ca="1">IF(MONTH($A10) = 1, _xlfn.LET(_xlpm.value, RAND(), _xlfn.IFS(_xlpm.value&lt;=0.6, 0.9/12, AND(_xlpm.value&gt;0.6, _xlpm.value&lt;=0.8), 0.36/12, _xlpm.value&gt;0.8, -0.06/12)), MM9)</f>
        <v>7.4999999999999997E-2</v>
      </c>
      <c r="MN10" t="str">
        <f t="shared" ca="1" si="328"/>
        <v>No</v>
      </c>
      <c r="MO10">
        <f ca="1">COUNTIF(MN$4:MN10, "Yes")</f>
        <v>1</v>
      </c>
      <c r="MP10" s="37">
        <f t="shared" ca="1" si="611"/>
        <v>19091.919572753905</v>
      </c>
      <c r="MQ10" s="37">
        <f t="shared" ca="1" si="612"/>
        <v>450.37339537147824</v>
      </c>
      <c r="MR10" s="64">
        <f t="shared" ca="1" si="331"/>
        <v>19542.292968125385</v>
      </c>
      <c r="MS10" s="170" cm="1">
        <f t="array" aca="1" ref="MS10" ca="1">IF(MONTH($A10) = 1, _xlfn.LET(_xlpm.value, RAND(), _xlfn.IFS(_xlpm.value&lt;=0.6, 0.9/12, AND(_xlpm.value&gt;0.6, _xlpm.value&lt;=0.8), 0.36/12, _xlpm.value&gt;0.8, -0.06/12)), MS9)</f>
        <v>7.4999999999999997E-2</v>
      </c>
      <c r="MT10" t="str">
        <f t="shared" ca="1" si="332"/>
        <v>No</v>
      </c>
      <c r="MU10">
        <f ca="1">COUNTIF(MT$4:MT10, "Yes")</f>
        <v>0</v>
      </c>
      <c r="MV10" s="37">
        <f t="shared" ca="1" si="613"/>
        <v>22440.791954956054</v>
      </c>
      <c r="MW10" s="37">
        <f t="shared" ca="1" si="614"/>
        <v>0</v>
      </c>
      <c r="MX10" s="64">
        <f t="shared" ca="1" si="335"/>
        <v>22440.791954956054</v>
      </c>
      <c r="MY10" s="170" cm="1">
        <f t="array" aca="1" ref="MY10" ca="1">IF(MONTH($A10) = 1, _xlfn.LET(_xlpm.value, RAND(), _xlfn.IFS(_xlpm.value&lt;=0.6, 0.9/12, AND(_xlpm.value&gt;0.6, _xlpm.value&lt;=0.8), 0.36/12, _xlpm.value&gt;0.8, -0.06/12)), MY9)</f>
        <v>7.4999999999999997E-2</v>
      </c>
      <c r="MZ10" t="str">
        <f t="shared" ca="1" si="336"/>
        <v>No</v>
      </c>
      <c r="NA10">
        <f ca="1">COUNTIF(MZ$4:MZ10, "Yes")</f>
        <v>0</v>
      </c>
      <c r="NB10" s="37">
        <f t="shared" ca="1" si="615"/>
        <v>22440.791954956054</v>
      </c>
      <c r="NC10" s="37">
        <f t="shared" ca="1" si="616"/>
        <v>0</v>
      </c>
      <c r="ND10" s="64">
        <f t="shared" ca="1" si="339"/>
        <v>22440.791954956054</v>
      </c>
      <c r="NE10" s="170" cm="1">
        <f t="array" aca="1" ref="NE10" ca="1">IF(MONTH($A10) = 1, _xlfn.LET(_xlpm.value, RAND(), _xlfn.IFS(_xlpm.value&lt;=0.6, 0.9/12, AND(_xlpm.value&gt;0.6, _xlpm.value&lt;=0.8), 0.36/12, _xlpm.value&gt;0.8, -0.06/12)), NE9)</f>
        <v>0.03</v>
      </c>
      <c r="NF10" t="str">
        <f t="shared" ca="1" si="340"/>
        <v>No</v>
      </c>
      <c r="NG10">
        <f ca="1">COUNTIF(NF$4:NF10, "Yes")</f>
        <v>0</v>
      </c>
      <c r="NH10" s="37">
        <f t="shared" ca="1" si="617"/>
        <v>18658.007050417498</v>
      </c>
      <c r="NI10" s="37">
        <f t="shared" ca="1" si="618"/>
        <v>0</v>
      </c>
      <c r="NJ10" s="64">
        <f t="shared" ca="1" si="343"/>
        <v>18658.007050417498</v>
      </c>
      <c r="NK10" s="170" cm="1">
        <f t="array" aca="1" ref="NK10" ca="1">IF(MONTH($A10) = 1, _xlfn.LET(_xlpm.value, RAND(), _xlfn.IFS(_xlpm.value&lt;=0.6, 0.9/12, AND(_xlpm.value&gt;0.6, _xlpm.value&lt;=0.8), 0.36/12, _xlpm.value&gt;0.8, -0.06/12)), NK9)</f>
        <v>7.4999999999999997E-2</v>
      </c>
      <c r="NL10" t="str">
        <f t="shared" ca="1" si="344"/>
        <v>Yes</v>
      </c>
      <c r="NM10">
        <f ca="1">COUNTIF(NL$4:NL10, "Yes")</f>
        <v>2</v>
      </c>
      <c r="NN10" s="37">
        <f t="shared" ca="1" si="619"/>
        <v>16053.700107421873</v>
      </c>
      <c r="NO10" s="37">
        <f t="shared" ca="1" si="620"/>
        <v>600.37339537147818</v>
      </c>
      <c r="NP10" s="64">
        <f t="shared" ca="1" si="347"/>
        <v>16654.073502793352</v>
      </c>
      <c r="NQ10" s="170" cm="1">
        <f t="array" aca="1" ref="NQ10" ca="1">IF(MONTH($A10) = 1, _xlfn.LET(_xlpm.value, RAND(), _xlfn.IFS(_xlpm.value&lt;=0.6, 0.9/12, AND(_xlpm.value&gt;0.6, _xlpm.value&lt;=0.8), 0.36/12, _xlpm.value&gt;0.8, -0.06/12)), NQ9)</f>
        <v>7.4999999999999997E-2</v>
      </c>
      <c r="NR10" t="str">
        <f t="shared" ca="1" si="348"/>
        <v>No</v>
      </c>
      <c r="NS10">
        <f ca="1">COUNTIF(NR$4:NR10, "Yes")</f>
        <v>0</v>
      </c>
      <c r="NT10" s="37">
        <f t="shared" ca="1" si="621"/>
        <v>22440.791954956054</v>
      </c>
      <c r="NU10" s="37">
        <f t="shared" ca="1" si="622"/>
        <v>0</v>
      </c>
      <c r="NV10" s="64">
        <f t="shared" ca="1" si="351"/>
        <v>22440.791954956054</v>
      </c>
      <c r="NW10" s="170" cm="1">
        <f t="array" aca="1" ref="NW10" ca="1">IF(MONTH($A10) = 1, _xlfn.LET(_xlpm.value, RAND(), _xlfn.IFS(_xlpm.value&lt;=0.6, 0.9/12, AND(_xlpm.value&gt;0.6, _xlpm.value&lt;=0.8), 0.36/12, _xlpm.value&gt;0.8, -0.06/12)), NW9)</f>
        <v>7.4999999999999997E-2</v>
      </c>
      <c r="NX10" t="str">
        <f t="shared" ca="1" si="352"/>
        <v>No</v>
      </c>
      <c r="NY10">
        <f ca="1">COUNTIF(NX$4:NX10, "Yes")</f>
        <v>1</v>
      </c>
      <c r="NZ10" s="37">
        <f t="shared" ca="1" si="623"/>
        <v>21354.188903686521</v>
      </c>
      <c r="OA10" s="37">
        <f t="shared" ca="1" si="624"/>
        <v>1655.6091980265951</v>
      </c>
      <c r="OB10" s="64">
        <f t="shared" ca="1" si="355"/>
        <v>23009.798101713117</v>
      </c>
      <c r="OC10" s="170" cm="1">
        <f t="array" aca="1" ref="OC10" ca="1">IF(MONTH($A10) = 1, _xlfn.LET(_xlpm.value, RAND(), _xlfn.IFS(_xlpm.value&lt;=0.6, 0.9/12, AND(_xlpm.value&gt;0.6, _xlpm.value&lt;=0.8), 0.36/12, _xlpm.value&gt;0.8, -0.06/12)), OC9)</f>
        <v>7.4999999999999997E-2</v>
      </c>
      <c r="OD10" t="str">
        <f t="shared" ca="1" si="356"/>
        <v>No</v>
      </c>
      <c r="OE10">
        <f ca="1">COUNTIF(OD$4:OD10, "Yes")</f>
        <v>0</v>
      </c>
      <c r="OF10" s="37">
        <f t="shared" ca="1" si="625"/>
        <v>22440.791954956054</v>
      </c>
      <c r="OG10" s="37">
        <f t="shared" ca="1" si="626"/>
        <v>0</v>
      </c>
      <c r="OH10" s="64">
        <f t="shared" ca="1" si="359"/>
        <v>22440.791954956054</v>
      </c>
      <c r="OI10" s="170" cm="1">
        <f t="array" aca="1" ref="OI10" ca="1">IF(MONTH($A10) = 1, _xlfn.LET(_xlpm.value, RAND(), _xlfn.IFS(_xlpm.value&lt;=0.6, 0.9/12, AND(_xlpm.value&gt;0.6, _xlpm.value&lt;=0.8), 0.36/12, _xlpm.value&gt;0.8, -0.06/12)), OI9)</f>
        <v>7.4999999999999997E-2</v>
      </c>
      <c r="OJ10" t="str">
        <f t="shared" ca="1" si="360"/>
        <v>No</v>
      </c>
      <c r="OK10">
        <f ca="1">COUNTIF(OJ$4:OJ10, "Yes")</f>
        <v>0</v>
      </c>
      <c r="OL10" s="37">
        <f t="shared" ca="1" si="627"/>
        <v>22440.791954956054</v>
      </c>
      <c r="OM10" s="37">
        <f t="shared" ca="1" si="628"/>
        <v>0</v>
      </c>
      <c r="ON10" s="64">
        <f t="shared" ca="1" si="363"/>
        <v>22440.791954956054</v>
      </c>
      <c r="OO10" s="170" cm="1">
        <f t="array" aca="1" ref="OO10" ca="1">IF(MONTH($A10) = 1, _xlfn.LET(_xlpm.value, RAND(), _xlfn.IFS(_xlpm.value&lt;=0.6, 0.9/12, AND(_xlpm.value&gt;0.6, _xlpm.value&lt;=0.8), 0.36/12, _xlpm.value&gt;0.8, -0.06/12)), OO9)</f>
        <v>-5.0000000000000001E-3</v>
      </c>
      <c r="OP10" t="str">
        <f t="shared" ca="1" si="364"/>
        <v>No</v>
      </c>
      <c r="OQ10">
        <f ca="1">COUNTIF(OP$4:OP10, "Yes")</f>
        <v>0</v>
      </c>
      <c r="OR10" s="37">
        <f t="shared" ca="1" si="629"/>
        <v>16166.041013292304</v>
      </c>
      <c r="OS10" s="37">
        <f t="shared" ca="1" si="630"/>
        <v>0</v>
      </c>
      <c r="OT10" s="64">
        <f t="shared" ca="1" si="367"/>
        <v>16166.041013292304</v>
      </c>
      <c r="OU10" s="170" cm="1">
        <f t="array" aca="1" ref="OU10" ca="1">IF(MONTH($A10) = 1, _xlfn.LET(_xlpm.value, RAND(), _xlfn.IFS(_xlpm.value&lt;=0.6, 0.9/12, AND(_xlpm.value&gt;0.6, _xlpm.value&lt;=0.8), 0.36/12, _xlpm.value&gt;0.8, -0.06/12)), OU9)</f>
        <v>-5.0000000000000001E-3</v>
      </c>
      <c r="OV10" t="str">
        <f t="shared" ca="1" si="368"/>
        <v>No</v>
      </c>
      <c r="OW10">
        <f ca="1">COUNTIF(OV$4:OV10, "Yes")</f>
        <v>0</v>
      </c>
      <c r="OX10" s="37">
        <f t="shared" ca="1" si="631"/>
        <v>16166.041013292304</v>
      </c>
      <c r="OY10" s="37">
        <f t="shared" ca="1" si="632"/>
        <v>0</v>
      </c>
      <c r="OZ10" s="64">
        <f t="shared" ca="1" si="371"/>
        <v>16166.041013292304</v>
      </c>
      <c r="PA10" s="170" cm="1">
        <f t="array" aca="1" ref="PA10" ca="1">IF(MONTH($A10) = 1, _xlfn.LET(_xlpm.value, RAND(), _xlfn.IFS(_xlpm.value&lt;=0.6, 0.9/12, AND(_xlpm.value&gt;0.6, _xlpm.value&lt;=0.8), 0.36/12, _xlpm.value&gt;0.8, -0.06/12)), PA9)</f>
        <v>7.4999999999999997E-2</v>
      </c>
      <c r="PB10" t="str">
        <f t="shared" ca="1" si="372"/>
        <v>No</v>
      </c>
      <c r="PC10">
        <f ca="1">COUNTIF(PB$4:PB10, "Yes")</f>
        <v>0</v>
      </c>
      <c r="PD10" s="37">
        <f t="shared" ca="1" si="633"/>
        <v>22440.791954956054</v>
      </c>
      <c r="PE10" s="37">
        <f t="shared" ca="1" si="634"/>
        <v>0</v>
      </c>
      <c r="PF10" s="64">
        <f t="shared" ca="1" si="375"/>
        <v>22440.791954956054</v>
      </c>
      <c r="PG10" s="170" cm="1">
        <f t="array" aca="1" ref="PG10" ca="1">IF(MONTH($A10) = 1, _xlfn.LET(_xlpm.value, RAND(), _xlfn.IFS(_xlpm.value&lt;=0.6, 0.9/12, AND(_xlpm.value&gt;0.6, _xlpm.value&lt;=0.8), 0.36/12, _xlpm.value&gt;0.8, -0.06/12)), PG9)</f>
        <v>0.03</v>
      </c>
      <c r="PH10" t="str">
        <f t="shared" ca="1" si="376"/>
        <v>No</v>
      </c>
      <c r="PI10">
        <f ca="1">COUNTIF(PH$4:PH10, "Yes")</f>
        <v>1</v>
      </c>
      <c r="PJ10" s="37">
        <f t="shared" ca="1" si="635"/>
        <v>16557.453345330003</v>
      </c>
      <c r="PK10" s="37">
        <f t="shared" ca="1" si="636"/>
        <v>901.86852644252872</v>
      </c>
      <c r="PL10" s="64">
        <f t="shared" ca="1" si="379"/>
        <v>17459.321871772532</v>
      </c>
      <c r="PM10" s="170" cm="1">
        <f t="array" aca="1" ref="PM10" ca="1">IF(MONTH($A10) = 1, _xlfn.LET(_xlpm.value, RAND(), _xlfn.IFS(_xlpm.value&lt;=0.6, 0.9/12, AND(_xlpm.value&gt;0.6, _xlpm.value&lt;=0.8), 0.36/12, _xlpm.value&gt;0.8, -0.06/12)), PM9)</f>
        <v>0.03</v>
      </c>
      <c r="PN10" t="str">
        <f t="shared" ca="1" si="380"/>
        <v>No</v>
      </c>
      <c r="PO10">
        <f ca="1">COUNTIF(PN$4:PN10, "Yes")</f>
        <v>1</v>
      </c>
      <c r="PP10" s="37">
        <f t="shared" ca="1" si="637"/>
        <v>16467.614795025002</v>
      </c>
      <c r="PQ10" s="37">
        <f t="shared" ca="1" si="638"/>
        <v>600.74699726862639</v>
      </c>
      <c r="PR10" s="64">
        <f t="shared" ca="1" si="383"/>
        <v>17068.361792293628</v>
      </c>
      <c r="PS10" s="170" cm="1">
        <f t="array" aca="1" ref="PS10" ca="1">IF(MONTH($A10) = 1, _xlfn.LET(_xlpm.value, RAND(), _xlfn.IFS(_xlpm.value&lt;=0.6, 0.9/12, AND(_xlpm.value&gt;0.6, _xlpm.value&lt;=0.8), 0.36/12, _xlpm.value&gt;0.8, -0.06/12)), PS9)</f>
        <v>7.4999999999999997E-2</v>
      </c>
      <c r="PT10" t="str">
        <f t="shared" ca="1" si="384"/>
        <v>No</v>
      </c>
      <c r="PU10">
        <f ca="1">COUNTIF(PT$4:PT10, "Yes")</f>
        <v>0</v>
      </c>
      <c r="PV10" s="37">
        <f t="shared" ca="1" si="639"/>
        <v>22440.791954956054</v>
      </c>
      <c r="PW10" s="37">
        <f t="shared" ca="1" si="640"/>
        <v>0</v>
      </c>
      <c r="PX10" s="64">
        <f t="shared" ca="1" si="387"/>
        <v>22440.791954956054</v>
      </c>
      <c r="PY10" s="170" cm="1">
        <f t="array" aca="1" ref="PY10" ca="1">IF(MONTH($A10) = 1, _xlfn.LET(_xlpm.value, RAND(), _xlfn.IFS(_xlpm.value&lt;=0.6, 0.9/12, AND(_xlpm.value&gt;0.6, _xlpm.value&lt;=0.8), 0.36/12, _xlpm.value&gt;0.8, -0.06/12)), PY9)</f>
        <v>7.4999999999999997E-2</v>
      </c>
      <c r="PZ10" t="str">
        <f t="shared" ca="1" si="388"/>
        <v>No</v>
      </c>
      <c r="QA10">
        <f ca="1">COUNTIF(PZ$4:PZ10, "Yes")</f>
        <v>0</v>
      </c>
      <c r="QB10" s="37">
        <f t="shared" ca="1" si="641"/>
        <v>22440.791954956054</v>
      </c>
      <c r="QC10" s="37">
        <f t="shared" ca="1" si="642"/>
        <v>0</v>
      </c>
      <c r="QD10" s="64">
        <f t="shared" ca="1" si="391"/>
        <v>22440.791954956054</v>
      </c>
      <c r="QE10" s="170" cm="1">
        <f t="array" aca="1" ref="QE10" ca="1">IF(MONTH($A10) = 1, _xlfn.LET(_xlpm.value, RAND(), _xlfn.IFS(_xlpm.value&lt;=0.6, 0.9/12, AND(_xlpm.value&gt;0.6, _xlpm.value&lt;=0.8), 0.36/12, _xlpm.value&gt;0.8, -0.06/12)), QE9)</f>
        <v>7.4999999999999997E-2</v>
      </c>
      <c r="QF10" t="str">
        <f t="shared" ca="1" si="392"/>
        <v>No</v>
      </c>
      <c r="QG10">
        <f ca="1">COUNTIF(QF$4:QF10, "Yes")</f>
        <v>0</v>
      </c>
      <c r="QH10" s="37">
        <f t="shared" ca="1" si="643"/>
        <v>22440.791954956054</v>
      </c>
      <c r="QI10" s="37">
        <f t="shared" ca="1" si="644"/>
        <v>0</v>
      </c>
      <c r="QJ10" s="64">
        <f t="shared" ca="1" si="395"/>
        <v>22440.791954956054</v>
      </c>
      <c r="QK10" s="170" cm="1">
        <f t="array" aca="1" ref="QK10" ca="1">IF(MONTH($A10) = 1, _xlfn.LET(_xlpm.value, RAND(), _xlfn.IFS(_xlpm.value&lt;=0.6, 0.9/12, AND(_xlpm.value&gt;0.6, _xlpm.value&lt;=0.8), 0.36/12, _xlpm.value&gt;0.8, -0.06/12)), QK9)</f>
        <v>7.4999999999999997E-2</v>
      </c>
      <c r="QL10" t="str">
        <f t="shared" ca="1" si="396"/>
        <v>No</v>
      </c>
      <c r="QM10">
        <f ca="1">COUNTIF(QL$4:QL10, "Yes")</f>
        <v>1</v>
      </c>
      <c r="QN10" s="37">
        <f t="shared" ca="1" si="645"/>
        <v>21354.188903686521</v>
      </c>
      <c r="QO10" s="37">
        <f t="shared" ca="1" si="646"/>
        <v>1655.6091980265951</v>
      </c>
      <c r="QP10" s="64">
        <f t="shared" ca="1" si="399"/>
        <v>23009.798101713117</v>
      </c>
      <c r="QQ10" s="170" cm="1">
        <f t="array" aca="1" ref="QQ10" ca="1">IF(MONTH($A10) = 1, _xlfn.LET(_xlpm.value, RAND(), _xlfn.IFS(_xlpm.value&lt;=0.6, 0.9/12, AND(_xlpm.value&gt;0.6, _xlpm.value&lt;=0.8), 0.36/12, _xlpm.value&gt;0.8, -0.06/12)), QQ9)</f>
        <v>0.03</v>
      </c>
      <c r="QR10" t="str">
        <f t="shared" ca="1" si="400"/>
        <v>Yes</v>
      </c>
      <c r="QS10">
        <f ca="1">COUNTIF(QR$4:QR10, "Yes")</f>
        <v>2</v>
      </c>
      <c r="QT10" s="37">
        <f t="shared" ca="1" si="647"/>
        <v>14448.236130750001</v>
      </c>
      <c r="QU10" s="37">
        <f t="shared" ca="1" si="648"/>
        <v>901.24533979993976</v>
      </c>
      <c r="QV10" s="64">
        <f t="shared" ca="1" si="403"/>
        <v>15349.481470549941</v>
      </c>
      <c r="QW10" s="170" cm="1">
        <f t="array" aca="1" ref="QW10" ca="1">IF(MONTH($A10) = 1, _xlfn.LET(_xlpm.value, RAND(), _xlfn.IFS(_xlpm.value&lt;=0.6, 0.9/12, AND(_xlpm.value&gt;0.6, _xlpm.value&lt;=0.8), 0.36/12, _xlpm.value&gt;0.8, -0.06/12)), QW9)</f>
        <v>7.4999999999999997E-2</v>
      </c>
      <c r="QX10" t="str">
        <f t="shared" ca="1" si="404"/>
        <v>No</v>
      </c>
      <c r="QY10">
        <f ca="1">COUNTIF(QX$4:QX10, "Yes")</f>
        <v>0</v>
      </c>
      <c r="QZ10" s="37">
        <f t="shared" ca="1" si="649"/>
        <v>22440.791954956054</v>
      </c>
      <c r="RA10" s="37">
        <f t="shared" ca="1" si="650"/>
        <v>0</v>
      </c>
      <c r="RB10" s="64">
        <f t="shared" ca="1" si="407"/>
        <v>22440.791954956054</v>
      </c>
      <c r="RC10" s="170" cm="1">
        <f t="array" aca="1" ref="RC10" ca="1">IF(MONTH($A10) = 1, _xlfn.LET(_xlpm.value, RAND(), _xlfn.IFS(_xlpm.value&lt;=0.6, 0.9/12, AND(_xlpm.value&gt;0.6, _xlpm.value&lt;=0.8), 0.36/12, _xlpm.value&gt;0.8, -0.06/12)), RC9)</f>
        <v>7.4999999999999997E-2</v>
      </c>
      <c r="RD10" t="str">
        <f t="shared" ca="1" si="408"/>
        <v>No</v>
      </c>
      <c r="RE10">
        <f ca="1">COUNTIF(RD$4:RD10, "Yes")</f>
        <v>0</v>
      </c>
      <c r="RF10" s="37">
        <f t="shared" ca="1" si="651"/>
        <v>22440.791954956054</v>
      </c>
      <c r="RG10" s="37">
        <f t="shared" ca="1" si="652"/>
        <v>0</v>
      </c>
      <c r="RH10" s="64">
        <f t="shared" ca="1" si="411"/>
        <v>22440.791954956054</v>
      </c>
      <c r="RI10" s="170" cm="1">
        <f t="array" aca="1" ref="RI10" ca="1">IF(MONTH($A10) = 1, _xlfn.LET(_xlpm.value, RAND(), _xlfn.IFS(_xlpm.value&lt;=0.6, 0.9/12, AND(_xlpm.value&gt;0.6, _xlpm.value&lt;=0.8), 0.36/12, _xlpm.value&gt;0.8, -0.06/12)), RI9)</f>
        <v>7.4999999999999997E-2</v>
      </c>
      <c r="RJ10" t="str">
        <f t="shared" ca="1" si="412"/>
        <v>No</v>
      </c>
      <c r="RK10">
        <f ca="1">COUNTIF(RJ$4:RJ10, "Yes")</f>
        <v>1</v>
      </c>
      <c r="RL10" s="37">
        <f t="shared" ca="1" si="653"/>
        <v>19334.709162597657</v>
      </c>
      <c r="RM10" s="37">
        <f t="shared" ca="1" si="654"/>
        <v>751.24533979993976</v>
      </c>
      <c r="RN10" s="64">
        <f t="shared" ca="1" si="415"/>
        <v>20085.954502397595</v>
      </c>
      <c r="RO10" s="170" cm="1">
        <f t="array" aca="1" ref="RO10" ca="1">IF(MONTH($A10) = 1, _xlfn.LET(_xlpm.value, RAND(), _xlfn.IFS(_xlpm.value&lt;=0.6, 0.9/12, AND(_xlpm.value&gt;0.6, _xlpm.value&lt;=0.8), 0.36/12, _xlpm.value&gt;0.8, -0.06/12)), RO9)</f>
        <v>7.4999999999999997E-2</v>
      </c>
      <c r="RP10" t="str">
        <f t="shared" ca="1" si="416"/>
        <v>No</v>
      </c>
      <c r="RQ10">
        <f ca="1">COUNTIF(RP$4:RP10, "Yes")</f>
        <v>0</v>
      </c>
      <c r="RR10" s="37">
        <f t="shared" ca="1" si="655"/>
        <v>22440.791954956054</v>
      </c>
      <c r="RS10" s="37">
        <f t="shared" ca="1" si="656"/>
        <v>0</v>
      </c>
      <c r="RT10" s="64">
        <f t="shared" ca="1" si="419"/>
        <v>22440.791954956054</v>
      </c>
      <c r="RU10" s="170" cm="1">
        <f t="array" aca="1" ref="RU10" ca="1">IF(MONTH($A10) = 1, _xlfn.LET(_xlpm.value, RAND(), _xlfn.IFS(_xlpm.value&lt;=0.6, 0.9/12, AND(_xlpm.value&gt;0.6, _xlpm.value&lt;=0.8), 0.36/12, _xlpm.value&gt;0.8, -0.06/12)), RU9)</f>
        <v>7.4999999999999997E-2</v>
      </c>
      <c r="RV10" t="str">
        <f t="shared" ca="1" si="420"/>
        <v>No</v>
      </c>
      <c r="RW10">
        <f ca="1">COUNTIF(RV$4:RV10, "Yes")</f>
        <v>0</v>
      </c>
      <c r="RX10" s="37">
        <f t="shared" ca="1" si="657"/>
        <v>22440.791954956054</v>
      </c>
      <c r="RY10" s="37">
        <f t="shared" ca="1" si="658"/>
        <v>0</v>
      </c>
      <c r="RZ10" s="64">
        <f t="shared" ca="1" si="423"/>
        <v>22440.791954956054</v>
      </c>
      <c r="SA10" s="170" cm="1">
        <f t="array" aca="1" ref="SA10" ca="1">IF(MONTH($A10) = 1, _xlfn.LET(_xlpm.value, RAND(), _xlfn.IFS(_xlpm.value&lt;=0.6, 0.9/12, AND(_xlpm.value&gt;0.6, _xlpm.value&lt;=0.8), 0.36/12, _xlpm.value&gt;0.8, -0.06/12)), SA9)</f>
        <v>-5.0000000000000001E-3</v>
      </c>
      <c r="SB10" t="str">
        <f t="shared" ca="1" si="424"/>
        <v>No</v>
      </c>
      <c r="SC10">
        <f ca="1">COUNTIF(SB$4:SB10, "Yes")</f>
        <v>0</v>
      </c>
      <c r="SD10" s="37">
        <f t="shared" ca="1" si="659"/>
        <v>16166.041013292304</v>
      </c>
      <c r="SE10" s="37">
        <f t="shared" ca="1" si="660"/>
        <v>0</v>
      </c>
      <c r="SF10" s="64">
        <f t="shared" ca="1" si="427"/>
        <v>16166.041013292304</v>
      </c>
      <c r="SG10" s="170" cm="1">
        <f t="array" aca="1" ref="SG10" ca="1">IF(MONTH($A10) = 1, _xlfn.LET(_xlpm.value, RAND(), _xlfn.IFS(_xlpm.value&lt;=0.6, 0.9/12, AND(_xlpm.value&gt;0.6, _xlpm.value&lt;=0.8), 0.36/12, _xlpm.value&gt;0.8, -0.06/12)), SG9)</f>
        <v>7.4999999999999997E-2</v>
      </c>
      <c r="SH10" t="str">
        <f t="shared" ca="1" si="428"/>
        <v>No</v>
      </c>
      <c r="SI10">
        <f ca="1">COUNTIF(SH$4:SH10, "Yes")</f>
        <v>0</v>
      </c>
      <c r="SJ10" s="37">
        <f t="shared" ca="1" si="661"/>
        <v>22440.791954956054</v>
      </c>
      <c r="SK10" s="37">
        <f t="shared" ca="1" si="662"/>
        <v>0</v>
      </c>
      <c r="SL10" s="64">
        <f t="shared" ca="1" si="431"/>
        <v>22440.791954956054</v>
      </c>
      <c r="SM10" s="170" cm="1">
        <f t="array" aca="1" ref="SM10" ca="1">IF(MONTH($A10) = 1, _xlfn.LET(_xlpm.value, RAND(), _xlfn.IFS(_xlpm.value&lt;=0.6, 0.9/12, AND(_xlpm.value&gt;0.6, _xlpm.value&lt;=0.8), 0.36/12, _xlpm.value&gt;0.8, -0.06/12)), SM9)</f>
        <v>7.4999999999999997E-2</v>
      </c>
      <c r="SN10" t="str">
        <f t="shared" ca="1" si="432"/>
        <v>No</v>
      </c>
      <c r="SO10">
        <f ca="1">COUNTIF(SN$4:SN10, "Yes")</f>
        <v>0</v>
      </c>
      <c r="SP10" s="37">
        <f t="shared" ca="1" si="663"/>
        <v>22440.791954956054</v>
      </c>
      <c r="SQ10" s="37">
        <f t="shared" ca="1" si="664"/>
        <v>0</v>
      </c>
      <c r="SR10" s="64">
        <f t="shared" ca="1" si="435"/>
        <v>22440.791954956054</v>
      </c>
      <c r="SS10" s="170" cm="1">
        <f t="array" aca="1" ref="SS10" ca="1">IF(MONTH($A10) = 1, _xlfn.LET(_xlpm.value, RAND(), _xlfn.IFS(_xlpm.value&lt;=0.6, 0.9/12, AND(_xlpm.value&gt;0.6, _xlpm.value&lt;=0.8), 0.36/12, _xlpm.value&gt;0.8, -0.06/12)), SS9)</f>
        <v>0.03</v>
      </c>
      <c r="ST10" t="str">
        <f t="shared" ca="1" si="436"/>
        <v>No</v>
      </c>
      <c r="SU10">
        <f ca="1">COUNTIF(ST$4:ST10, "Yes")</f>
        <v>0</v>
      </c>
      <c r="SV10" s="37">
        <f t="shared" ca="1" si="665"/>
        <v>18658.007050417498</v>
      </c>
      <c r="SW10" s="37">
        <f t="shared" ca="1" si="666"/>
        <v>0</v>
      </c>
      <c r="SX10" s="64">
        <f t="shared" ca="1" si="439"/>
        <v>18658.007050417498</v>
      </c>
      <c r="SY10" s="170" cm="1">
        <f t="array" aca="1" ref="SY10" ca="1">IF(MONTH($A10) = 1, _xlfn.LET(_xlpm.value, RAND(), _xlfn.IFS(_xlpm.value&lt;=0.6, 0.9/12, AND(_xlpm.value&gt;0.6, _xlpm.value&lt;=0.8), 0.36/12, _xlpm.value&gt;0.8, -0.06/12)), SY9)</f>
        <v>7.4999999999999997E-2</v>
      </c>
      <c r="SZ10" t="str">
        <f t="shared" ca="1" si="440"/>
        <v>No</v>
      </c>
      <c r="TA10">
        <f ca="1">COUNTIF(SZ$4:SZ10, "Yes")</f>
        <v>0</v>
      </c>
      <c r="TB10" s="37">
        <f t="shared" ca="1" si="667"/>
        <v>22440.791954956054</v>
      </c>
      <c r="TC10" s="37">
        <f t="shared" ca="1" si="668"/>
        <v>0</v>
      </c>
      <c r="TD10" s="64">
        <f t="shared" ca="1" si="443"/>
        <v>22440.791954956054</v>
      </c>
      <c r="TE10" s="170" cm="1">
        <f t="array" aca="1" ref="TE10" ca="1">IF(MONTH($A10) = 1, _xlfn.LET(_xlpm.value, RAND(), _xlfn.IFS(_xlpm.value&lt;=0.6, 0.9/12, AND(_xlpm.value&gt;0.6, _xlpm.value&lt;=0.8), 0.36/12, _xlpm.value&gt;0.8, -0.06/12)), TE9)</f>
        <v>7.4999999999999997E-2</v>
      </c>
      <c r="TF10" t="str">
        <f t="shared" ca="1" si="444"/>
        <v>No</v>
      </c>
      <c r="TG10">
        <f ca="1">COUNTIF(TF$4:TF10, "Yes")</f>
        <v>1</v>
      </c>
      <c r="TH10" s="37">
        <f t="shared" ca="1" si="669"/>
        <v>19469.925413085934</v>
      </c>
      <c r="TI10" s="37">
        <f t="shared" ca="1" si="670"/>
        <v>901.86852644252872</v>
      </c>
      <c r="TJ10" s="64">
        <f t="shared" ca="1" si="447"/>
        <v>20371.793939528463</v>
      </c>
      <c r="TK10" s="170" cm="1">
        <f t="array" aca="1" ref="TK10" ca="1">IF(MONTH($A10) = 1, _xlfn.LET(_xlpm.value, RAND(), _xlfn.IFS(_xlpm.value&lt;=0.6, 0.9/12, AND(_xlpm.value&gt;0.6, _xlpm.value&lt;=0.8), 0.36/12, _xlpm.value&gt;0.8, -0.06/12)), TK9)</f>
        <v>7.4999999999999997E-2</v>
      </c>
      <c r="TL10" t="str">
        <f t="shared" ca="1" si="448"/>
        <v>No</v>
      </c>
      <c r="TM10">
        <f ca="1">COUNTIF(TL$4:TL10, "Yes")</f>
        <v>0</v>
      </c>
      <c r="TN10" s="37">
        <f t="shared" ca="1" si="671"/>
        <v>22440.791954956054</v>
      </c>
      <c r="TO10" s="37">
        <f t="shared" ca="1" si="672"/>
        <v>0</v>
      </c>
      <c r="TP10" s="64">
        <f t="shared" ca="1" si="451"/>
        <v>22440.791954956054</v>
      </c>
      <c r="TQ10" s="170" cm="1">
        <f t="array" aca="1" ref="TQ10" ca="1">IF(MONTH($A10) = 1, _xlfn.LET(_xlpm.value, RAND(), _xlfn.IFS(_xlpm.value&lt;=0.6, 0.9/12, AND(_xlpm.value&gt;0.6, _xlpm.value&lt;=0.8), 0.36/12, _xlpm.value&gt;0.8, -0.06/12)), TQ9)</f>
        <v>7.4999999999999997E-2</v>
      </c>
      <c r="TR10" t="str">
        <f t="shared" ca="1" si="452"/>
        <v>No</v>
      </c>
      <c r="TS10">
        <f ca="1">COUNTIF(TR$4:TR10, "Yes")</f>
        <v>0</v>
      </c>
      <c r="TT10" s="37">
        <f t="shared" ca="1" si="673"/>
        <v>22440.791954956054</v>
      </c>
      <c r="TU10" s="37">
        <f t="shared" ca="1" si="674"/>
        <v>0</v>
      </c>
      <c r="TV10" s="64">
        <f t="shared" ca="1" si="455"/>
        <v>22440.791954956054</v>
      </c>
      <c r="TW10" s="170" cm="1">
        <f t="array" aca="1" ref="TW10" ca="1">IF(MONTH($A10) = 1, _xlfn.LET(_xlpm.value, RAND(), _xlfn.IFS(_xlpm.value&lt;=0.6, 0.9/12, AND(_xlpm.value&gt;0.6, _xlpm.value&lt;=0.8), 0.36/12, _xlpm.value&gt;0.8, -0.06/12)), TW9)</f>
        <v>7.4999999999999997E-2</v>
      </c>
      <c r="TX10" t="str">
        <f t="shared" ca="1" si="456"/>
        <v>No</v>
      </c>
      <c r="TY10">
        <f ca="1">COUNTIF(TX$4:TX10, "Yes")</f>
        <v>0</v>
      </c>
      <c r="TZ10" s="37">
        <f t="shared" ca="1" si="675"/>
        <v>22440.791954956054</v>
      </c>
      <c r="UA10" s="37">
        <f t="shared" ca="1" si="676"/>
        <v>0</v>
      </c>
      <c r="UB10" s="64">
        <f t="shared" ca="1" si="459"/>
        <v>22440.791954956054</v>
      </c>
      <c r="UC10" s="170" cm="1">
        <f t="array" aca="1" ref="UC10" ca="1">IF(MONTH($A10) = 1, _xlfn.LET(_xlpm.value, RAND(), _xlfn.IFS(_xlpm.value&lt;=0.6, 0.9/12, AND(_xlpm.value&gt;0.6, _xlpm.value&lt;=0.8), 0.36/12, _xlpm.value&gt;0.8, -0.06/12)), UC9)</f>
        <v>-5.0000000000000001E-3</v>
      </c>
      <c r="UD10" t="str">
        <f t="shared" ca="1" si="460"/>
        <v>No</v>
      </c>
      <c r="UE10">
        <f ca="1">COUNTIF(UD$4:UD10, "Yes")</f>
        <v>1</v>
      </c>
      <c r="UF10" s="37">
        <f t="shared" ca="1" si="677"/>
        <v>14609.015740666406</v>
      </c>
      <c r="UG10" s="37">
        <f t="shared" ca="1" si="678"/>
        <v>300.12443071715194</v>
      </c>
      <c r="UH10" s="64">
        <f t="shared" ca="1" si="463"/>
        <v>14909.140171383558</v>
      </c>
      <c r="UI10" s="170" cm="1">
        <f t="array" aca="1" ref="UI10" ca="1">IF(MONTH($A10) = 1, _xlfn.LET(_xlpm.value, RAND(), _xlfn.IFS(_xlpm.value&lt;=0.6, 0.9/12, AND(_xlpm.value&gt;0.6, _xlpm.value&lt;=0.8), 0.36/12, _xlpm.value&gt;0.8, -0.06/12)), UI9)</f>
        <v>7.4999999999999997E-2</v>
      </c>
      <c r="UJ10" t="str">
        <f t="shared" ca="1" si="464"/>
        <v>No</v>
      </c>
      <c r="UK10">
        <f ca="1">COUNTIF(UJ$4:UJ10, "Yes")</f>
        <v>0</v>
      </c>
      <c r="UL10" s="37">
        <f t="shared" ca="1" si="679"/>
        <v>22440.791954956054</v>
      </c>
      <c r="UM10" s="37">
        <f t="shared" ca="1" si="680"/>
        <v>0</v>
      </c>
      <c r="UN10" s="64">
        <f t="shared" ca="1" si="467"/>
        <v>22440.791954956054</v>
      </c>
      <c r="UO10" s="170" cm="1">
        <f t="array" aca="1" ref="UO10" ca="1">IF(MONTH($A10) = 1, _xlfn.LET(_xlpm.value, RAND(), _xlfn.IFS(_xlpm.value&lt;=0.6, 0.9/12, AND(_xlpm.value&gt;0.6, _xlpm.value&lt;=0.8), 0.36/12, _xlpm.value&gt;0.8, -0.06/12)), UO9)</f>
        <v>7.4999999999999997E-2</v>
      </c>
      <c r="UP10" t="str">
        <f t="shared" ca="1" si="468"/>
        <v>No</v>
      </c>
      <c r="UQ10">
        <f ca="1">COUNTIF(UP$4:UP10, "Yes")</f>
        <v>0</v>
      </c>
      <c r="UR10" s="37">
        <f t="shared" ca="1" si="681"/>
        <v>22440.791954956054</v>
      </c>
      <c r="US10" s="37">
        <f t="shared" ca="1" si="682"/>
        <v>0</v>
      </c>
      <c r="UT10" s="64">
        <f t="shared" ca="1" si="471"/>
        <v>22440.791954956054</v>
      </c>
      <c r="UU10" s="170" cm="1">
        <f t="array" aca="1" ref="UU10" ca="1">IF(MONTH($A10) = 1, _xlfn.LET(_xlpm.value, RAND(), _xlfn.IFS(_xlpm.value&lt;=0.6, 0.9/12, AND(_xlpm.value&gt;0.6, _xlpm.value&lt;=0.8), 0.36/12, _xlpm.value&gt;0.8, -0.06/12)), UU9)</f>
        <v>7.4999999999999997E-2</v>
      </c>
      <c r="UV10" t="str">
        <f t="shared" ca="1" si="472"/>
        <v>No</v>
      </c>
      <c r="UW10">
        <f ca="1">COUNTIF(UV$4:UV10, "Yes")</f>
        <v>0</v>
      </c>
      <c r="UX10" s="37">
        <f t="shared" ca="1" si="683"/>
        <v>22440.791954956054</v>
      </c>
      <c r="UY10" s="37">
        <f t="shared" ca="1" si="684"/>
        <v>0</v>
      </c>
      <c r="UZ10" s="64">
        <f t="shared" ca="1" si="475"/>
        <v>22440.791954956054</v>
      </c>
      <c r="VA10" s="170" cm="1">
        <f t="array" aca="1" ref="VA10" ca="1">IF(MONTH($A10) = 1, _xlfn.LET(_xlpm.value, RAND(), _xlfn.IFS(_xlpm.value&lt;=0.6, 0.9/12, AND(_xlpm.value&gt;0.6, _xlpm.value&lt;=0.8), 0.36/12, _xlpm.value&gt;0.8, -0.06/12)), VA9)</f>
        <v>7.4999999999999997E-2</v>
      </c>
      <c r="VB10" t="str">
        <f t="shared" ca="1" si="476"/>
        <v>No</v>
      </c>
      <c r="VC10">
        <f ca="1">COUNTIF(VB$4:VB10, "Yes")</f>
        <v>0</v>
      </c>
      <c r="VD10" s="37">
        <f t="shared" ca="1" si="685"/>
        <v>22440.791954956054</v>
      </c>
      <c r="VE10" s="37">
        <f t="shared" ca="1" si="686"/>
        <v>0</v>
      </c>
      <c r="VF10" s="64">
        <f t="shared" ca="1" si="479"/>
        <v>22440.791954956054</v>
      </c>
      <c r="VG10" s="170" cm="1">
        <f t="array" aca="1" ref="VG10" ca="1">IF(MONTH($A10) = 1, _xlfn.LET(_xlpm.value, RAND(), _xlfn.IFS(_xlpm.value&lt;=0.6, 0.9/12, AND(_xlpm.value&gt;0.6, _xlpm.value&lt;=0.8), 0.36/12, _xlpm.value&gt;0.8, -0.06/12)), VG9)</f>
        <v>7.4999999999999997E-2</v>
      </c>
      <c r="VH10" t="str">
        <f t="shared" ca="1" si="480"/>
        <v>No</v>
      </c>
      <c r="VI10">
        <f ca="1">COUNTIF(VH$4:VH10, "Yes")</f>
        <v>0</v>
      </c>
      <c r="VJ10" s="37">
        <f t="shared" ca="1" si="687"/>
        <v>22440.791954956054</v>
      </c>
      <c r="VK10" s="37">
        <f t="shared" ca="1" si="688"/>
        <v>0</v>
      </c>
      <c r="VL10" s="64">
        <f t="shared" ca="1" si="483"/>
        <v>22440.791954956054</v>
      </c>
      <c r="VM10" s="170" cm="1">
        <f t="array" aca="1" ref="VM10" ca="1">IF(MONTH($A10) = 1, _xlfn.LET(_xlpm.value, RAND(), _xlfn.IFS(_xlpm.value&lt;=0.6, 0.9/12, AND(_xlpm.value&gt;0.6, _xlpm.value&lt;=0.8), 0.36/12, _xlpm.value&gt;0.8, -0.06/12)), VM9)</f>
        <v>7.4999999999999997E-2</v>
      </c>
      <c r="VN10" t="str">
        <f t="shared" ca="1" si="484"/>
        <v>No</v>
      </c>
      <c r="VO10">
        <f ca="1">COUNTIF(VN$4:VN10, "Yes")</f>
        <v>0</v>
      </c>
      <c r="VP10" s="37">
        <f t="shared" ca="1" si="689"/>
        <v>22440.791954956054</v>
      </c>
      <c r="VQ10" s="37">
        <f t="shared" ca="1" si="690"/>
        <v>0</v>
      </c>
      <c r="VR10" s="64">
        <f t="shared" ca="1" si="487"/>
        <v>22440.791954956054</v>
      </c>
      <c r="VS10" s="170" cm="1">
        <f t="array" aca="1" ref="VS10" ca="1">IF(MONTH($A10) = 1, _xlfn.LET(_xlpm.value, RAND(), _xlfn.IFS(_xlpm.value&lt;=0.6, 0.9/12, AND(_xlpm.value&gt;0.6, _xlpm.value&lt;=0.8), 0.36/12, _xlpm.value&gt;0.8, -0.06/12)), VS9)</f>
        <v>7.4999999999999997E-2</v>
      </c>
      <c r="VT10" t="str">
        <f t="shared" ca="1" si="488"/>
        <v>No</v>
      </c>
      <c r="VU10">
        <f ca="1">COUNTIF(VT$4:VT10, "Yes")</f>
        <v>0</v>
      </c>
      <c r="VV10" s="37">
        <f t="shared" ca="1" si="691"/>
        <v>22440.791954956054</v>
      </c>
      <c r="VW10" s="37">
        <f t="shared" ca="1" si="692"/>
        <v>0</v>
      </c>
      <c r="VX10" s="64">
        <f t="shared" ca="1" si="491"/>
        <v>22440.791954956054</v>
      </c>
      <c r="VY10" s="170" cm="1">
        <f t="array" aca="1" ref="VY10" ca="1">IF(MONTH($A10) = 1, _xlfn.LET(_xlpm.value, RAND(), _xlfn.IFS(_xlpm.value&lt;=0.6, 0.9/12, AND(_xlpm.value&gt;0.6, _xlpm.value&lt;=0.8), 0.36/12, _xlpm.value&gt;0.8, -0.06/12)), VY9)</f>
        <v>7.4999999999999997E-2</v>
      </c>
      <c r="VZ10" t="str">
        <f t="shared" ca="1" si="492"/>
        <v>No</v>
      </c>
      <c r="WA10">
        <f ca="1">COUNTIF(VZ$4:VZ10, "Yes")</f>
        <v>0</v>
      </c>
      <c r="WB10" s="37">
        <f t="shared" ca="1" si="693"/>
        <v>22440.791954956054</v>
      </c>
      <c r="WC10" s="37">
        <f t="shared" ca="1" si="694"/>
        <v>0</v>
      </c>
      <c r="WD10" s="64">
        <f t="shared" ca="1" si="495"/>
        <v>22440.791954956054</v>
      </c>
      <c r="WE10" s="14"/>
      <c r="WH10" s="37"/>
      <c r="WI10" s="37"/>
      <c r="WJ10" s="1"/>
      <c r="WK10" s="14"/>
      <c r="WN10" s="37"/>
      <c r="WO10" s="37"/>
      <c r="WP10" s="1"/>
      <c r="WQ10" s="14"/>
      <c r="WT10" s="37"/>
      <c r="WU10" s="37"/>
      <c r="WV10" s="1"/>
      <c r="WW10" s="14"/>
      <c r="WZ10" s="37"/>
      <c r="XA10" s="37"/>
      <c r="XB10" s="1"/>
      <c r="XC10" s="14"/>
      <c r="XF10" s="37"/>
      <c r="XG10" s="37"/>
      <c r="XH10" s="1"/>
      <c r="XI10" s="14"/>
      <c r="XL10" s="37"/>
      <c r="XM10" s="37"/>
      <c r="XN10" s="1"/>
      <c r="XO10" s="14"/>
      <c r="XR10" s="37"/>
      <c r="XS10" s="37"/>
      <c r="XT10" s="1"/>
      <c r="XU10" s="14"/>
      <c r="XX10" s="37"/>
      <c r="XY10" s="37"/>
      <c r="XZ10" s="1"/>
      <c r="YA10" s="14"/>
      <c r="YD10" s="37"/>
      <c r="YE10" s="37"/>
      <c r="YF10" s="1"/>
      <c r="YG10" s="14"/>
      <c r="YJ10" s="37"/>
      <c r="YK10" s="37"/>
      <c r="YL10" s="1"/>
      <c r="YM10" s="14"/>
      <c r="YP10" s="37"/>
      <c r="YQ10" s="37"/>
      <c r="YR10" s="1"/>
      <c r="YS10" s="14"/>
      <c r="YV10" s="37"/>
      <c r="YW10" s="37"/>
      <c r="YX10" s="1"/>
      <c r="YY10" s="14"/>
      <c r="ZB10" s="37"/>
      <c r="ZC10" s="37"/>
      <c r="ZD10" s="1"/>
      <c r="ZE10" s="14"/>
      <c r="ZH10" s="37"/>
      <c r="ZI10" s="37"/>
      <c r="ZJ10" s="1"/>
      <c r="ZK10" s="14"/>
      <c r="ZN10" s="37"/>
      <c r="ZO10" s="37"/>
      <c r="ZP10" s="1"/>
      <c r="ZQ10" s="14"/>
      <c r="ZT10" s="37"/>
      <c r="ZU10" s="37"/>
      <c r="ZV10" s="1"/>
      <c r="ZW10" s="14"/>
      <c r="ZZ10" s="37"/>
      <c r="AAA10" s="37"/>
      <c r="AAB10" s="1"/>
      <c r="AAC10" s="14"/>
      <c r="AAF10" s="37"/>
      <c r="AAG10" s="37"/>
      <c r="AAH10" s="1"/>
      <c r="AAI10" s="14"/>
      <c r="AAL10" s="37"/>
      <c r="AAM10" s="37"/>
      <c r="AAN10" s="1"/>
      <c r="AAO10" s="14"/>
      <c r="AAR10" s="37"/>
      <c r="AAS10" s="37"/>
      <c r="AAT10" s="1"/>
      <c r="AAU10" s="14"/>
      <c r="AAX10" s="37"/>
      <c r="AAY10" s="37"/>
      <c r="AAZ10" s="1"/>
      <c r="ABA10" s="14"/>
      <c r="ABD10" s="37"/>
      <c r="ABE10" s="37"/>
      <c r="ABF10" s="1"/>
      <c r="ABG10" s="14"/>
      <c r="ABJ10" s="37"/>
      <c r="ABK10" s="37"/>
      <c r="ABL10" s="1"/>
      <c r="ABM10" s="14"/>
      <c r="ABP10" s="37"/>
      <c r="ABQ10" s="37"/>
      <c r="ABR10" s="1"/>
      <c r="ABS10" s="14"/>
      <c r="ABV10" s="37"/>
      <c r="ABW10" s="37"/>
      <c r="ABX10" s="1"/>
      <c r="ABY10" s="14"/>
      <c r="ACB10" s="37"/>
      <c r="ACC10" s="37"/>
      <c r="ACD10" s="1"/>
      <c r="ACE10" s="14"/>
      <c r="ACH10" s="37"/>
      <c r="ACI10" s="37"/>
      <c r="ACJ10" s="1"/>
      <c r="ACK10" s="14"/>
      <c r="ACN10" s="37"/>
      <c r="ACO10" s="37"/>
      <c r="ACP10" s="1"/>
      <c r="ACQ10" s="14"/>
      <c r="ACT10" s="37"/>
      <c r="ACU10" s="37"/>
      <c r="ACV10" s="1"/>
      <c r="ACW10" s="14"/>
      <c r="ACZ10" s="37"/>
      <c r="ADA10" s="37"/>
      <c r="ADB10" s="1"/>
      <c r="ADC10" s="14"/>
      <c r="ADF10" s="37"/>
      <c r="ADG10" s="37"/>
      <c r="ADH10" s="1"/>
      <c r="ADI10" s="14"/>
      <c r="ADL10" s="37"/>
      <c r="ADM10" s="37"/>
      <c r="ADN10" s="1"/>
      <c r="ADO10" s="14"/>
      <c r="ADR10" s="37"/>
      <c r="ADS10" s="37"/>
      <c r="ADT10" s="1"/>
      <c r="ADU10" s="14"/>
      <c r="ADX10" s="37"/>
      <c r="ADY10" s="37"/>
      <c r="ADZ10" s="1"/>
      <c r="AEA10" s="14"/>
      <c r="AED10" s="37"/>
      <c r="AEE10" s="37"/>
      <c r="AEF10" s="1"/>
      <c r="AEG10" s="14"/>
      <c r="AEJ10" s="37"/>
      <c r="AEK10" s="37"/>
      <c r="AEL10" s="1"/>
      <c r="AEM10" s="14"/>
      <c r="AEP10" s="37"/>
      <c r="AEQ10" s="37"/>
      <c r="AER10" s="1"/>
      <c r="AES10" s="14"/>
      <c r="AEV10" s="37"/>
      <c r="AEW10" s="37"/>
      <c r="AEX10" s="1"/>
      <c r="AEY10" s="14"/>
      <c r="AFB10" s="37"/>
      <c r="AFC10" s="37"/>
      <c r="AFD10" s="1"/>
      <c r="AFE10" s="14"/>
      <c r="AFH10" s="37"/>
      <c r="AFI10" s="37"/>
      <c r="AFJ10" s="1"/>
      <c r="AFK10" s="14"/>
      <c r="AFN10" s="37"/>
      <c r="AFO10" s="37"/>
      <c r="AFP10" s="1"/>
      <c r="AFQ10" s="14"/>
      <c r="AFT10" s="37"/>
      <c r="AFU10" s="37"/>
      <c r="AFV10" s="1"/>
      <c r="AFW10" s="14"/>
      <c r="AFZ10" s="37"/>
      <c r="AGA10" s="37"/>
      <c r="AGB10" s="1"/>
      <c r="AGC10" s="14"/>
      <c r="AGF10" s="37"/>
      <c r="AGG10" s="37"/>
      <c r="AGH10" s="1"/>
      <c r="AGI10" s="14"/>
      <c r="AGL10" s="37"/>
      <c r="AGM10" s="37"/>
      <c r="AGN10" s="1"/>
      <c r="AGO10" s="14"/>
      <c r="AGR10" s="37"/>
      <c r="AGS10" s="37"/>
      <c r="AGT10" s="1"/>
      <c r="AGU10" s="14"/>
      <c r="AGX10" s="37"/>
      <c r="AGY10" s="37"/>
      <c r="AGZ10" s="1"/>
      <c r="AHA10" s="14"/>
      <c r="AHD10" s="37"/>
      <c r="AHE10" s="37"/>
      <c r="AHF10" s="1"/>
      <c r="AHG10" s="14"/>
      <c r="AHJ10" s="37"/>
      <c r="AHK10" s="37"/>
      <c r="AHL10" s="1"/>
      <c r="AHM10" s="14"/>
      <c r="AHP10" s="37"/>
      <c r="AHQ10" s="37"/>
      <c r="AHR10" s="1"/>
      <c r="AHS10" s="14"/>
      <c r="AHV10" s="37"/>
      <c r="AHW10" s="37"/>
      <c r="AHX10" s="1"/>
      <c r="AHY10" s="14"/>
      <c r="AIB10" s="37"/>
      <c r="AIC10" s="37"/>
      <c r="AID10" s="1"/>
      <c r="AIE10" s="14"/>
      <c r="AIH10" s="37"/>
      <c r="AII10" s="37"/>
      <c r="AIJ10" s="1"/>
      <c r="AIK10" s="14"/>
      <c r="AIN10" s="37"/>
      <c r="AIO10" s="37"/>
      <c r="AIP10" s="1"/>
      <c r="AIQ10" s="14"/>
      <c r="AIT10" s="37"/>
      <c r="AIU10" s="37"/>
      <c r="AIV10" s="1"/>
      <c r="AIW10" s="14"/>
      <c r="AIZ10" s="37"/>
      <c r="AJA10" s="37"/>
      <c r="AJB10" s="1"/>
      <c r="AJC10" s="14"/>
      <c r="AJF10" s="37"/>
      <c r="AJG10" s="37"/>
      <c r="AJH10" s="1"/>
      <c r="AJI10" s="14"/>
      <c r="AJL10" s="37"/>
      <c r="AJM10" s="37"/>
      <c r="AJN10" s="1"/>
      <c r="AJO10" s="14"/>
      <c r="AJR10" s="37"/>
      <c r="AJS10" s="37"/>
      <c r="AJT10" s="1"/>
      <c r="AJU10" s="14"/>
      <c r="AJX10" s="37"/>
      <c r="AJY10" s="37"/>
      <c r="AJZ10" s="1"/>
      <c r="AKA10" s="14"/>
      <c r="AKD10" s="37"/>
      <c r="AKE10" s="37"/>
      <c r="AKF10" s="1"/>
      <c r="AKG10" s="14"/>
      <c r="AKJ10" s="37"/>
      <c r="AKK10" s="37"/>
      <c r="AKL10" s="1"/>
      <c r="AKM10" s="14"/>
      <c r="AKP10" s="37"/>
      <c r="AKQ10" s="37"/>
      <c r="AKR10" s="1"/>
      <c r="AKS10" s="14"/>
      <c r="AKV10" s="37"/>
      <c r="AKW10" s="37"/>
      <c r="AKX10" s="1"/>
      <c r="AKY10" s="14"/>
      <c r="ALB10" s="37"/>
      <c r="ALC10" s="37"/>
      <c r="ALD10" s="1"/>
      <c r="ALE10" s="14"/>
      <c r="ALH10" s="37"/>
      <c r="ALI10" s="37"/>
      <c r="ALJ10" s="1"/>
      <c r="ALK10" s="14"/>
      <c r="ALN10" s="37"/>
      <c r="ALO10" s="37"/>
      <c r="ALP10" s="1"/>
      <c r="ALQ10" s="14"/>
      <c r="ALT10" s="37"/>
      <c r="ALU10" s="37"/>
      <c r="ALV10" s="1"/>
      <c r="ALW10" s="14"/>
      <c r="ALZ10" s="37"/>
      <c r="AMA10" s="37"/>
      <c r="AMB10" s="1"/>
      <c r="AMC10" s="14"/>
      <c r="AMF10" s="37"/>
      <c r="AMG10" s="37"/>
      <c r="AMH10" s="1"/>
      <c r="AMI10" s="14"/>
      <c r="AML10" s="37"/>
      <c r="AMM10" s="37"/>
      <c r="AMN10" s="1"/>
      <c r="AMO10" s="14"/>
      <c r="AMR10" s="37"/>
      <c r="AMS10" s="37"/>
      <c r="AMT10" s="1"/>
      <c r="AMU10" s="14"/>
      <c r="AMX10" s="37"/>
      <c r="AMY10" s="37"/>
      <c r="AMZ10" s="1"/>
      <c r="ANA10" s="14"/>
      <c r="AND10" s="37"/>
      <c r="ANE10" s="37"/>
      <c r="ANF10" s="1"/>
      <c r="ANG10" s="14"/>
      <c r="ANJ10" s="37"/>
      <c r="ANK10" s="37"/>
      <c r="ANL10" s="1"/>
      <c r="ANM10" s="14"/>
      <c r="ANP10" s="37"/>
      <c r="ANQ10" s="37"/>
      <c r="ANR10" s="1"/>
      <c r="ANS10" s="14"/>
      <c r="ANV10" s="37"/>
      <c r="ANW10" s="37"/>
      <c r="ANX10" s="1"/>
      <c r="ANY10" s="14"/>
      <c r="AOB10" s="37"/>
      <c r="AOC10" s="37"/>
      <c r="AOD10" s="1"/>
      <c r="AOE10" s="14"/>
      <c r="AOH10" s="37"/>
      <c r="AOI10" s="37"/>
      <c r="AOJ10" s="1"/>
      <c r="AOK10" s="14"/>
      <c r="AON10" s="37"/>
      <c r="AOO10" s="37"/>
      <c r="AOP10" s="1"/>
      <c r="AOQ10" s="14"/>
      <c r="AOT10" s="37"/>
      <c r="AOU10" s="37"/>
      <c r="AOV10" s="1"/>
      <c r="AOW10" s="14"/>
      <c r="AOZ10" s="37"/>
      <c r="APA10" s="37"/>
      <c r="APB10" s="1"/>
      <c r="APC10" s="14"/>
      <c r="APF10" s="37"/>
      <c r="APG10" s="37"/>
      <c r="APH10" s="1"/>
      <c r="API10" s="14"/>
      <c r="APL10" s="37"/>
      <c r="APM10" s="37"/>
      <c r="APN10" s="1"/>
      <c r="APO10" s="14"/>
      <c r="APR10" s="37"/>
      <c r="APS10" s="37"/>
      <c r="APT10" s="1"/>
      <c r="APU10" s="14"/>
      <c r="APX10" s="37"/>
      <c r="APY10" s="37"/>
      <c r="APZ10" s="1"/>
      <c r="AQA10" s="14"/>
      <c r="AQD10" s="37"/>
      <c r="AQE10" s="37"/>
      <c r="AQF10" s="1"/>
      <c r="AQG10" s="14"/>
      <c r="AQJ10" s="37"/>
      <c r="AQK10" s="37"/>
      <c r="AQL10" s="1"/>
      <c r="AQM10" s="14"/>
      <c r="AQP10" s="37"/>
      <c r="AQQ10" s="37"/>
      <c r="AQR10" s="1"/>
      <c r="AQS10" s="14"/>
      <c r="AQV10" s="37"/>
      <c r="AQW10" s="37"/>
      <c r="AQX10" s="1"/>
    </row>
    <row r="11" spans="1:1142" x14ac:dyDescent="0.2">
      <c r="A11" s="5">
        <v>45535</v>
      </c>
      <c r="B11" s="1">
        <v>1500</v>
      </c>
      <c r="C11" s="170" cm="1">
        <f t="array" aca="1" ref="C11" ca="1">IF(MONTH($A11) = 1, _xlfn.LET(_xlpm.value, RAND(), _xlfn.IFS(_xlpm.value&lt;=0.6, 0.9/12, AND(_xlpm.value&gt;0.6, _xlpm.value&lt;=0.8), 0.36/12, _xlpm.value&gt;0.8, -0.06/12)), C10)</f>
        <v>0.03</v>
      </c>
      <c r="D11" t="str">
        <f t="shared" ca="1" si="496"/>
        <v>No</v>
      </c>
      <c r="E11">
        <f ca="1">COUNTIF(D$4:D11, "Yes")</f>
        <v>1</v>
      </c>
      <c r="F11" s="37">
        <f t="shared" ca="1" si="695"/>
        <v>19568.377934805678</v>
      </c>
      <c r="G11" s="37">
        <f t="shared" ca="1" si="696"/>
        <v>1806.9825889588203</v>
      </c>
      <c r="H11" s="64">
        <f t="shared" ca="1" si="99"/>
        <v>21375.360523764499</v>
      </c>
      <c r="I11" s="170" cm="1">
        <f t="array" aca="1" ref="I11" ca="1">IF(MONTH($A11) = 1, _xlfn.LET(_xlpm.value, RAND(), _xlfn.IFS(_xlpm.value&lt;=0.6, 0.9/12, AND(_xlpm.value&gt;0.6, _xlpm.value&lt;=0.8), 0.36/12, _xlpm.value&gt;0.8, -0.06/12)), I10)</f>
        <v>0.03</v>
      </c>
      <c r="J11" t="str">
        <f t="shared" ca="1" si="100"/>
        <v>No</v>
      </c>
      <c r="K11">
        <f ca="1">COUNTIF(J$4:J11, "Yes")</f>
        <v>0</v>
      </c>
      <c r="L11" s="37">
        <f t="shared" ca="1" si="497"/>
        <v>20717.747261930024</v>
      </c>
      <c r="M11" s="37">
        <f t="shared" ca="1" si="498"/>
        <v>0</v>
      </c>
      <c r="N11" s="64">
        <f t="shared" ca="1" si="103"/>
        <v>20717.747261930024</v>
      </c>
      <c r="O11" s="170" cm="1">
        <f t="array" aca="1" ref="O11" ca="1">IF(MONTH($A11) = 1, _xlfn.LET(_xlpm.value, RAND(), _xlfn.IFS(_xlpm.value&lt;=0.6, 0.9/12, AND(_xlpm.value&gt;0.6, _xlpm.value&lt;=0.8), 0.36/12, _xlpm.value&gt;0.8, -0.06/12)), O10)</f>
        <v>-5.0000000000000001E-3</v>
      </c>
      <c r="P11" t="str">
        <f t="shared" ca="1" si="104"/>
        <v>No</v>
      </c>
      <c r="Q11">
        <f ca="1">COUNTIF(P$4:P11, "Yes")</f>
        <v>0</v>
      </c>
      <c r="R11" s="37">
        <f t="shared" ca="1" si="499"/>
        <v>17585.210808225842</v>
      </c>
      <c r="S11" s="37">
        <f t="shared" ca="1" si="500"/>
        <v>0</v>
      </c>
      <c r="T11" s="64">
        <f t="shared" ca="1" si="107"/>
        <v>17585.210808225842</v>
      </c>
      <c r="U11" s="170" cm="1">
        <f t="array" aca="1" ref="U11" ca="1">IF(MONTH($A11) = 1, _xlfn.LET(_xlpm.value, RAND(), _xlfn.IFS(_xlpm.value&lt;=0.6, 0.9/12, AND(_xlpm.value&gt;0.6, _xlpm.value&lt;=0.8), 0.36/12, _xlpm.value&gt;0.8, -0.06/12)), U10)</f>
        <v>-5.0000000000000001E-3</v>
      </c>
      <c r="V11" t="str">
        <f t="shared" ca="1" si="108"/>
        <v>No</v>
      </c>
      <c r="W11">
        <f ca="1">COUNTIF(V$4:V11, "Yes")</f>
        <v>0</v>
      </c>
      <c r="X11" s="37">
        <f t="shared" ca="1" si="501"/>
        <v>17585.210808225842</v>
      </c>
      <c r="Y11" s="37">
        <f t="shared" ca="1" si="502"/>
        <v>0</v>
      </c>
      <c r="Z11" s="64">
        <f t="shared" ca="1" si="111"/>
        <v>17585.210808225842</v>
      </c>
      <c r="AA11" s="170" cm="1">
        <f t="array" aca="1" ref="AA11" ca="1">IF(MONTH($A11) = 1, _xlfn.LET(_xlpm.value, RAND(), _xlfn.IFS(_xlpm.value&lt;=0.6, 0.9/12, AND(_xlpm.value&gt;0.6, _xlpm.value&lt;=0.8), 0.36/12, _xlpm.value&gt;0.8, -0.06/12)), AA10)</f>
        <v>7.4999999999999997E-2</v>
      </c>
      <c r="AB11" t="str">
        <f t="shared" ca="1" si="112"/>
        <v>No</v>
      </c>
      <c r="AC11">
        <f ca="1">COUNTIF(AB$4:AB11, "Yes")</f>
        <v>1</v>
      </c>
      <c r="AD11" s="37">
        <f t="shared" ca="1" si="503"/>
        <v>22134.812349792479</v>
      </c>
      <c r="AE11" s="37">
        <f t="shared" ca="1" si="504"/>
        <v>901.86852644252872</v>
      </c>
      <c r="AF11" s="64">
        <f t="shared" ca="1" si="115"/>
        <v>23036.680876235008</v>
      </c>
      <c r="AG11" s="170" cm="1">
        <f t="array" aca="1" ref="AG11" ca="1">IF(MONTH($A11) = 1, _xlfn.LET(_xlpm.value, RAND(), _xlfn.IFS(_xlpm.value&lt;=0.6, 0.9/12, AND(_xlpm.value&gt;0.6, _xlpm.value&lt;=0.8), 0.36/12, _xlpm.value&gt;0.8, -0.06/12)), AG10)</f>
        <v>7.4999999999999997E-2</v>
      </c>
      <c r="AH11" t="str">
        <f t="shared" ca="1" si="116"/>
        <v>No</v>
      </c>
      <c r="AI11">
        <f ca="1">COUNTIF(AH$4:AH11, "Yes")</f>
        <v>0</v>
      </c>
      <c r="AJ11" s="37">
        <f t="shared" ca="1" si="505"/>
        <v>25623.851351577756</v>
      </c>
      <c r="AK11" s="37">
        <f t="shared" ca="1" si="506"/>
        <v>0</v>
      </c>
      <c r="AL11" s="64">
        <f t="shared" ca="1" si="119"/>
        <v>25623.851351577756</v>
      </c>
      <c r="AM11" s="170" cm="1">
        <f t="array" aca="1" ref="AM11" ca="1">IF(MONTH($A11) = 1, _xlfn.LET(_xlpm.value, RAND(), _xlfn.IFS(_xlpm.value&lt;=0.6, 0.9/12, AND(_xlpm.value&gt;0.6, _xlpm.value&lt;=0.8), 0.36/12, _xlpm.value&gt;0.8, -0.06/12)), AM10)</f>
        <v>7.4999999999999997E-2</v>
      </c>
      <c r="AN11" t="str">
        <f t="shared" ca="1" si="120"/>
        <v>No</v>
      </c>
      <c r="AO11">
        <f ca="1">COUNTIF(AN$4:AN11, "Yes")</f>
        <v>0</v>
      </c>
      <c r="AP11" s="37">
        <f t="shared" ca="1" si="507"/>
        <v>25623.851351577756</v>
      </c>
      <c r="AQ11" s="37">
        <f t="shared" ca="1" si="508"/>
        <v>0</v>
      </c>
      <c r="AR11" s="64">
        <f t="shared" ca="1" si="123"/>
        <v>25623.851351577756</v>
      </c>
      <c r="AS11" s="170" cm="1">
        <f t="array" aca="1" ref="AS11" ca="1">IF(MONTH($A11) = 1, _xlfn.LET(_xlpm.value, RAND(), _xlfn.IFS(_xlpm.value&lt;=0.6, 0.9/12, AND(_xlpm.value&gt;0.6, _xlpm.value&lt;=0.8), 0.36/12, _xlpm.value&gt;0.8, -0.06/12)), AS10)</f>
        <v>7.4999999999999997E-2</v>
      </c>
      <c r="AT11" t="str">
        <f t="shared" ca="1" si="124"/>
        <v>No</v>
      </c>
      <c r="AU11">
        <f ca="1">COUNTIF(AT$4:AT11, "Yes")</f>
        <v>0</v>
      </c>
      <c r="AV11" s="37">
        <f t="shared" ca="1" si="509"/>
        <v>25623.851351577756</v>
      </c>
      <c r="AW11" s="37">
        <f t="shared" ca="1" si="510"/>
        <v>0</v>
      </c>
      <c r="AX11" s="64">
        <f t="shared" ca="1" si="127"/>
        <v>25623.851351577756</v>
      </c>
      <c r="AY11" s="170" cm="1">
        <f t="array" aca="1" ref="AY11" ca="1">IF(MONTH($A11) = 1, _xlfn.LET(_xlpm.value, RAND(), _xlfn.IFS(_xlpm.value&lt;=0.6, 0.9/12, AND(_xlpm.value&gt;0.6, _xlpm.value&lt;=0.8), 0.36/12, _xlpm.value&gt;0.8, -0.06/12)), AY10)</f>
        <v>-5.0000000000000001E-3</v>
      </c>
      <c r="AZ11" t="str">
        <f t="shared" ca="1" si="128"/>
        <v>No</v>
      </c>
      <c r="BA11">
        <f ca="1">COUNTIF(AZ$4:AZ11, "Yes")</f>
        <v>0</v>
      </c>
      <c r="BB11" s="37">
        <f t="shared" ca="1" si="511"/>
        <v>17585.210808225842</v>
      </c>
      <c r="BC11" s="37">
        <f t="shared" ca="1" si="512"/>
        <v>0</v>
      </c>
      <c r="BD11" s="64">
        <f t="shared" ca="1" si="131"/>
        <v>17585.210808225842</v>
      </c>
      <c r="BE11" s="170" cm="1">
        <f t="array" aca="1" ref="BE11" ca="1">IF(MONTH($A11) = 1, _xlfn.LET(_xlpm.value, RAND(), _xlfn.IFS(_xlpm.value&lt;=0.6, 0.9/12, AND(_xlpm.value&gt;0.6, _xlpm.value&lt;=0.8), 0.36/12, _xlpm.value&gt;0.8, -0.06/12)), BE10)</f>
        <v>7.4999999999999997E-2</v>
      </c>
      <c r="BF11" t="str">
        <f t="shared" ca="1" si="132"/>
        <v>No</v>
      </c>
      <c r="BG11">
        <f ca="1">COUNTIF(BF$4:BF11, "Yes")</f>
        <v>0</v>
      </c>
      <c r="BH11" s="37">
        <f t="shared" ca="1" si="513"/>
        <v>25623.851351577756</v>
      </c>
      <c r="BI11" s="37">
        <f t="shared" ca="1" si="514"/>
        <v>0</v>
      </c>
      <c r="BJ11" s="64">
        <f t="shared" ca="1" si="135"/>
        <v>25623.851351577756</v>
      </c>
      <c r="BK11" s="170" cm="1">
        <f t="array" aca="1" ref="BK11" ca="1">IF(MONTH($A11) = 1, _xlfn.LET(_xlpm.value, RAND(), _xlfn.IFS(_xlpm.value&lt;=0.6, 0.9/12, AND(_xlpm.value&gt;0.6, _xlpm.value&lt;=0.8), 0.36/12, _xlpm.value&gt;0.8, -0.06/12)), BK10)</f>
        <v>0.03</v>
      </c>
      <c r="BL11" t="str">
        <f t="shared" ca="1" si="136"/>
        <v>No</v>
      </c>
      <c r="BM11">
        <f ca="1">COUNTIF(BL$4:BL11, "Yes")</f>
        <v>2</v>
      </c>
      <c r="BN11" s="37">
        <f t="shared" ca="1" si="515"/>
        <v>16189.564177797003</v>
      </c>
      <c r="BO11" s="37">
        <f t="shared" ca="1" si="516"/>
        <v>1803.8620005592816</v>
      </c>
      <c r="BP11" s="64">
        <f t="shared" ca="1" si="139"/>
        <v>17993.426178356283</v>
      </c>
      <c r="BQ11" s="170" cm="1">
        <f t="array" aca="1" ref="BQ11" ca="1">IF(MONTH($A11) = 1, _xlfn.LET(_xlpm.value, RAND(), _xlfn.IFS(_xlpm.value&lt;=0.6, 0.9/12, AND(_xlpm.value&gt;0.6, _xlpm.value&lt;=0.8), 0.36/12, _xlpm.value&gt;0.8, -0.06/12)), BQ10)</f>
        <v>7.4999999999999997E-2</v>
      </c>
      <c r="BR11" t="str">
        <f t="shared" ca="1" si="140"/>
        <v>No</v>
      </c>
      <c r="BS11">
        <f ca="1">COUNTIF(BR$4:BR11, "Yes")</f>
        <v>1</v>
      </c>
      <c r="BT11" s="37">
        <f t="shared" ca="1" si="517"/>
        <v>22280.169819067378</v>
      </c>
      <c r="BU11" s="37">
        <f t="shared" ca="1" si="518"/>
        <v>1052.616660759342</v>
      </c>
      <c r="BV11" s="64">
        <f t="shared" ca="1" si="143"/>
        <v>23332.786479826718</v>
      </c>
      <c r="BW11" s="170" cm="1">
        <f t="array" aca="1" ref="BW11" ca="1">IF(MONTH($A11) = 1, _xlfn.LET(_xlpm.value, RAND(), _xlfn.IFS(_xlpm.value&lt;=0.6, 0.9/12, AND(_xlpm.value&gt;0.6, _xlpm.value&lt;=0.8), 0.36/12, _xlpm.value&gt;0.8, -0.06/12)), BW10)</f>
        <v>7.4999999999999997E-2</v>
      </c>
      <c r="BX11" t="str">
        <f t="shared" ca="1" si="144"/>
        <v>No</v>
      </c>
      <c r="BY11">
        <f ca="1">COUNTIF(BX$4:BX11, "Yes")</f>
        <v>1</v>
      </c>
      <c r="BZ11" s="37">
        <f t="shared" ca="1" si="519"/>
        <v>21999.596099304195</v>
      </c>
      <c r="CA11" s="37">
        <f t="shared" ca="1" si="520"/>
        <v>751.24533979993976</v>
      </c>
      <c r="CB11" s="64">
        <f t="shared" ca="1" si="147"/>
        <v>22750.841439104137</v>
      </c>
      <c r="CC11" s="170" cm="1">
        <f t="array" aca="1" ref="CC11" ca="1">IF(MONTH($A11) = 1, _xlfn.LET(_xlpm.value, RAND(), _xlfn.IFS(_xlpm.value&lt;=0.6, 0.9/12, AND(_xlpm.value&gt;0.6, _xlpm.value&lt;=0.8), 0.36/12, _xlpm.value&gt;0.8, -0.06/12)), CC10)</f>
        <v>7.4999999999999997E-2</v>
      </c>
      <c r="CD11" t="str">
        <f t="shared" ca="1" si="148"/>
        <v>No</v>
      </c>
      <c r="CE11">
        <f ca="1">COUNTIF(CD$4:CD11, "Yes")</f>
        <v>1</v>
      </c>
      <c r="CF11" s="37">
        <f t="shared" ca="1" si="521"/>
        <v>21999.596099304195</v>
      </c>
      <c r="CG11" s="37">
        <f t="shared" ca="1" si="522"/>
        <v>751.24533979993976</v>
      </c>
      <c r="CH11" s="64">
        <f t="shared" ca="1" si="151"/>
        <v>22750.841439104137</v>
      </c>
      <c r="CI11" s="170" cm="1">
        <f t="array" aca="1" ref="CI11" ca="1">IF(MONTH($A11) = 1, _xlfn.LET(_xlpm.value, RAND(), _xlfn.IFS(_xlpm.value&lt;=0.6, 0.9/12, AND(_xlpm.value&gt;0.6, _xlpm.value&lt;=0.8), 0.36/12, _xlpm.value&gt;0.8, -0.06/12)), CI10)</f>
        <v>-5.0000000000000001E-3</v>
      </c>
      <c r="CJ11" t="str">
        <f t="shared" ca="1" si="152"/>
        <v>Yes</v>
      </c>
      <c r="CK11">
        <f ca="1">COUNTIF(CJ$4:CJ11, "Yes")</f>
        <v>1</v>
      </c>
      <c r="CL11" s="37">
        <f t="shared" ca="1" si="523"/>
        <v>15899.436911963074</v>
      </c>
      <c r="CM11" s="37">
        <f t="shared" ca="1" si="524"/>
        <v>150</v>
      </c>
      <c r="CN11" s="64">
        <f t="shared" ca="1" si="155"/>
        <v>16049.436911963074</v>
      </c>
      <c r="CO11" s="170" cm="1">
        <f t="array" aca="1" ref="CO11" ca="1">IF(MONTH($A11) = 1, _xlfn.LET(_xlpm.value, RAND(), _xlfn.IFS(_xlpm.value&lt;=0.6, 0.9/12, AND(_xlpm.value&gt;0.6, _xlpm.value&lt;=0.8), 0.36/12, _xlpm.value&gt;0.8, -0.06/12)), CO10)</f>
        <v>7.4999999999999997E-2</v>
      </c>
      <c r="CP11" t="str">
        <f t="shared" ca="1" si="156"/>
        <v>No</v>
      </c>
      <c r="CQ11">
        <f ca="1">COUNTIF(CP$4:CP11, "Yes")</f>
        <v>0</v>
      </c>
      <c r="CR11" s="37">
        <f t="shared" ca="1" si="525"/>
        <v>25623.851351577756</v>
      </c>
      <c r="CS11" s="37">
        <f t="shared" ca="1" si="526"/>
        <v>0</v>
      </c>
      <c r="CT11" s="64">
        <f t="shared" ca="1" si="159"/>
        <v>25623.851351577756</v>
      </c>
      <c r="CU11" s="170" cm="1">
        <f t="array" aca="1" ref="CU11" ca="1">IF(MONTH($A11) = 1, _xlfn.LET(_xlpm.value, RAND(), _xlfn.IFS(_xlpm.value&lt;=0.6, 0.9/12, AND(_xlpm.value&gt;0.6, _xlpm.value&lt;=0.8), 0.36/12, _xlpm.value&gt;0.8, -0.06/12)), CU10)</f>
        <v>0.03</v>
      </c>
      <c r="CV11" t="str">
        <f t="shared" ca="1" si="160"/>
        <v>No</v>
      </c>
      <c r="CW11">
        <f ca="1">COUNTIF(CV$4:CV11, "Yes")</f>
        <v>0</v>
      </c>
      <c r="CX11" s="37">
        <f t="shared" ca="1" si="527"/>
        <v>20717.747261930024</v>
      </c>
      <c r="CY11" s="37">
        <f t="shared" ca="1" si="528"/>
        <v>0</v>
      </c>
      <c r="CZ11" s="64">
        <f t="shared" ca="1" si="163"/>
        <v>20717.747261930024</v>
      </c>
      <c r="DA11" s="170" cm="1">
        <f t="array" aca="1" ref="DA11" ca="1">IF(MONTH($A11) = 1, _xlfn.LET(_xlpm.value, RAND(), _xlfn.IFS(_xlpm.value&lt;=0.6, 0.9/12, AND(_xlpm.value&gt;0.6, _xlpm.value&lt;=0.8), 0.36/12, _xlpm.value&gt;0.8, -0.06/12)), DA10)</f>
        <v>7.4999999999999997E-2</v>
      </c>
      <c r="DB11" t="str">
        <f t="shared" ca="1" si="164"/>
        <v>Yes</v>
      </c>
      <c r="DC11">
        <f ca="1">COUNTIF(DB$4:DB11, "Yes")</f>
        <v>1</v>
      </c>
      <c r="DD11" s="37">
        <f t="shared" ca="1" si="529"/>
        <v>21546.71275946045</v>
      </c>
      <c r="DE11" s="37">
        <f t="shared" ca="1" si="530"/>
        <v>150</v>
      </c>
      <c r="DF11" s="64">
        <f t="shared" ca="1" si="167"/>
        <v>21696.71275946045</v>
      </c>
      <c r="DG11" s="170" cm="1">
        <f t="array" aca="1" ref="DG11" ca="1">IF(MONTH($A11) = 1, _xlfn.LET(_xlpm.value, RAND(), _xlfn.IFS(_xlpm.value&lt;=0.6, 0.9/12, AND(_xlpm.value&gt;0.6, _xlpm.value&lt;=0.8), 0.36/12, _xlpm.value&gt;0.8, -0.06/12)), DG10)</f>
        <v>-5.0000000000000001E-3</v>
      </c>
      <c r="DH11" t="str">
        <f t="shared" ca="1" si="168"/>
        <v>No</v>
      </c>
      <c r="DI11">
        <f ca="1">COUNTIF(DH$4:DH11, "Yes")</f>
        <v>1</v>
      </c>
      <c r="DJ11" s="37">
        <f t="shared" ca="1" si="531"/>
        <v>15885.970661963074</v>
      </c>
      <c r="DK11" s="37">
        <f t="shared" ca="1" si="532"/>
        <v>450.37339537147824</v>
      </c>
      <c r="DL11" s="64">
        <f t="shared" ca="1" si="171"/>
        <v>16336.344057334552</v>
      </c>
      <c r="DM11" s="170" cm="1">
        <f t="array" aca="1" ref="DM11" ca="1">IF(MONTH($A11) = 1, _xlfn.LET(_xlpm.value, RAND(), _xlfn.IFS(_xlpm.value&lt;=0.6, 0.9/12, AND(_xlpm.value&gt;0.6, _xlpm.value&lt;=0.8), 0.36/12, _xlpm.value&gt;0.8, -0.06/12)), DM10)</f>
        <v>7.4999999999999997E-2</v>
      </c>
      <c r="DN11" t="str">
        <f t="shared" ca="1" si="172"/>
        <v>No</v>
      </c>
      <c r="DO11">
        <f ca="1">COUNTIF(DN$4:DN11, "Yes")</f>
        <v>0</v>
      </c>
      <c r="DP11" s="37">
        <f t="shared" ca="1" si="533"/>
        <v>25623.851351577756</v>
      </c>
      <c r="DQ11" s="37">
        <f t="shared" ca="1" si="534"/>
        <v>0</v>
      </c>
      <c r="DR11" s="64">
        <f t="shared" ca="1" si="175"/>
        <v>25623.851351577756</v>
      </c>
      <c r="DS11" s="170" cm="1">
        <f t="array" aca="1" ref="DS11" ca="1">IF(MONTH($A11) = 1, _xlfn.LET(_xlpm.value, RAND(), _xlfn.IFS(_xlpm.value&lt;=0.6, 0.9/12, AND(_xlpm.value&gt;0.6, _xlpm.value&lt;=0.8), 0.36/12, _xlpm.value&gt;0.8, -0.06/12)), DS10)</f>
        <v>7.4999999999999997E-2</v>
      </c>
      <c r="DT11" t="str">
        <f t="shared" ca="1" si="176"/>
        <v>No</v>
      </c>
      <c r="DU11">
        <f ca="1">COUNTIF(DT$4:DT11, "Yes")</f>
        <v>1</v>
      </c>
      <c r="DV11" s="37">
        <f t="shared" ca="1" si="535"/>
        <v>21873.813540710446</v>
      </c>
      <c r="DW11" s="37">
        <f t="shared" ca="1" si="536"/>
        <v>600.74699726862639</v>
      </c>
      <c r="DX11" s="64">
        <f t="shared" ca="1" si="179"/>
        <v>22474.560537979072</v>
      </c>
      <c r="DY11" s="170" cm="1">
        <f t="array" aca="1" ref="DY11" ca="1">IF(MONTH($A11) = 1, _xlfn.LET(_xlpm.value, RAND(), _xlfn.IFS(_xlpm.value&lt;=0.6, 0.9/12, AND(_xlpm.value&gt;0.6, _xlpm.value&lt;=0.8), 0.36/12, _xlpm.value&gt;0.8, -0.06/12)), DY10)</f>
        <v>7.4999999999999997E-2</v>
      </c>
      <c r="DZ11" t="str">
        <f t="shared" ca="1" si="180"/>
        <v>No</v>
      </c>
      <c r="EA11">
        <f ca="1">COUNTIF(DZ$4:DZ11, "Yes")</f>
        <v>0</v>
      </c>
      <c r="EB11" s="37">
        <f t="shared" ca="1" si="537"/>
        <v>25623.851351577756</v>
      </c>
      <c r="EC11" s="37">
        <f t="shared" ca="1" si="538"/>
        <v>0</v>
      </c>
      <c r="ED11" s="64">
        <f t="shared" ca="1" si="183"/>
        <v>25623.851351577756</v>
      </c>
      <c r="EE11" s="170" cm="1">
        <f t="array" aca="1" ref="EE11" ca="1">IF(MONTH($A11) = 1, _xlfn.LET(_xlpm.value, RAND(), _xlfn.IFS(_xlpm.value&lt;=0.6, 0.9/12, AND(_xlpm.value&gt;0.6, _xlpm.value&lt;=0.8), 0.36/12, _xlpm.value&gt;0.8, -0.06/12)), EE10)</f>
        <v>0.03</v>
      </c>
      <c r="EF11" t="str">
        <f t="shared" ca="1" si="184"/>
        <v>No</v>
      </c>
      <c r="EG11">
        <f ca="1">COUNTIF(EF$4:EF11, "Yes")</f>
        <v>0</v>
      </c>
      <c r="EH11" s="37">
        <f t="shared" ca="1" si="539"/>
        <v>20717.747261930024</v>
      </c>
      <c r="EI11" s="37">
        <f t="shared" ca="1" si="540"/>
        <v>0</v>
      </c>
      <c r="EJ11" s="64">
        <f t="shared" ca="1" si="187"/>
        <v>20717.747261930024</v>
      </c>
      <c r="EK11" s="170" cm="1">
        <f t="array" aca="1" ref="EK11" ca="1">IF(MONTH($A11) = 1, _xlfn.LET(_xlpm.value, RAND(), _xlfn.IFS(_xlpm.value&lt;=0.6, 0.9/12, AND(_xlpm.value&gt;0.6, _xlpm.value&lt;=0.8), 0.36/12, _xlpm.value&gt;0.8, -0.06/12)), EK10)</f>
        <v>-5.0000000000000001E-3</v>
      </c>
      <c r="EL11" t="str">
        <f t="shared" ca="1" si="188"/>
        <v>Yes</v>
      </c>
      <c r="EM11">
        <f ca="1">COUNTIF(EL$4:EL11, "Yes")</f>
        <v>1</v>
      </c>
      <c r="EN11" s="37">
        <f t="shared" ca="1" si="541"/>
        <v>15899.436911963074</v>
      </c>
      <c r="EO11" s="37">
        <f t="shared" ca="1" si="542"/>
        <v>150</v>
      </c>
      <c r="EP11" s="64">
        <f t="shared" ca="1" si="191"/>
        <v>16049.436911963074</v>
      </c>
      <c r="EQ11" s="170" cm="1">
        <f t="array" aca="1" ref="EQ11" ca="1">IF(MONTH($A11) = 1, _xlfn.LET(_xlpm.value, RAND(), _xlfn.IFS(_xlpm.value&lt;=0.6, 0.9/12, AND(_xlpm.value&gt;0.6, _xlpm.value&lt;=0.8), 0.36/12, _xlpm.value&gt;0.8, -0.06/12)), EQ10)</f>
        <v>0.03</v>
      </c>
      <c r="ER11" t="str">
        <f t="shared" ca="1" si="192"/>
        <v>No</v>
      </c>
      <c r="ES11">
        <f ca="1">COUNTIF(ER$4:ER11, "Yes")</f>
        <v>0</v>
      </c>
      <c r="ET11" s="37">
        <f t="shared" ca="1" si="543"/>
        <v>20717.747261930024</v>
      </c>
      <c r="EU11" s="37">
        <f t="shared" ca="1" si="544"/>
        <v>0</v>
      </c>
      <c r="EV11" s="64">
        <f t="shared" ca="1" si="195"/>
        <v>20717.747261930024</v>
      </c>
      <c r="EW11" s="170" cm="1">
        <f t="array" aca="1" ref="EW11" ca="1">IF(MONTH($A11) = 1, _xlfn.LET(_xlpm.value, RAND(), _xlfn.IFS(_xlpm.value&lt;=0.6, 0.9/12, AND(_xlpm.value&gt;0.6, _xlpm.value&lt;=0.8), 0.36/12, _xlpm.value&gt;0.8, -0.06/12)), EW10)</f>
        <v>0.03</v>
      </c>
      <c r="EX11" t="str">
        <f t="shared" ca="1" si="196"/>
        <v>No</v>
      </c>
      <c r="EY11">
        <f ca="1">COUNTIF(EX$4:EX11, "Yes")</f>
        <v>0</v>
      </c>
      <c r="EZ11" s="37">
        <f t="shared" ca="1" si="545"/>
        <v>20717.747261930024</v>
      </c>
      <c r="FA11" s="37">
        <f t="shared" ca="1" si="546"/>
        <v>0</v>
      </c>
      <c r="FB11" s="64">
        <f t="shared" ca="1" si="199"/>
        <v>20717.747261930024</v>
      </c>
      <c r="FC11" s="170" cm="1">
        <f t="array" aca="1" ref="FC11" ca="1">IF(MONTH($A11) = 1, _xlfn.LET(_xlpm.value, RAND(), _xlfn.IFS(_xlpm.value&lt;=0.6, 0.9/12, AND(_xlpm.value&gt;0.6, _xlpm.value&lt;=0.8), 0.36/12, _xlpm.value&gt;0.8, -0.06/12)), FC10)</f>
        <v>-5.0000000000000001E-3</v>
      </c>
      <c r="FD11" t="str">
        <f t="shared" ca="1" si="200"/>
        <v>No</v>
      </c>
      <c r="FE11">
        <f ca="1">COUNTIF(FD$4:FD11, "Yes")</f>
        <v>0</v>
      </c>
      <c r="FF11" s="37">
        <f t="shared" ca="1" si="547"/>
        <v>17585.210808225842</v>
      </c>
      <c r="FG11" s="37">
        <f t="shared" ca="1" si="548"/>
        <v>0</v>
      </c>
      <c r="FH11" s="64">
        <f t="shared" ca="1" si="203"/>
        <v>17585.210808225842</v>
      </c>
      <c r="FI11" s="170" cm="1">
        <f t="array" aca="1" ref="FI11" ca="1">IF(MONTH($A11) = 1, _xlfn.LET(_xlpm.value, RAND(), _xlfn.IFS(_xlpm.value&lt;=0.6, 0.9/12, AND(_xlpm.value&gt;0.6, _xlpm.value&lt;=0.8), 0.36/12, _xlpm.value&gt;0.8, -0.06/12)), FI10)</f>
        <v>7.4999999999999997E-2</v>
      </c>
      <c r="FJ11" t="str">
        <f t="shared" ca="1" si="204"/>
        <v>No</v>
      </c>
      <c r="FK11">
        <f ca="1">COUNTIF(FJ$4:FJ11, "Yes")</f>
        <v>0</v>
      </c>
      <c r="FL11" s="37">
        <f t="shared" ca="1" si="549"/>
        <v>25623.851351577756</v>
      </c>
      <c r="FM11" s="37">
        <f t="shared" ca="1" si="550"/>
        <v>0</v>
      </c>
      <c r="FN11" s="64">
        <f t="shared" ca="1" si="207"/>
        <v>25623.851351577756</v>
      </c>
      <c r="FO11" s="170" cm="1">
        <f t="array" aca="1" ref="FO11" ca="1">IF(MONTH($A11) = 1, _xlfn.LET(_xlpm.value, RAND(), _xlfn.IFS(_xlpm.value&lt;=0.6, 0.9/12, AND(_xlpm.value&gt;0.6, _xlpm.value&lt;=0.8), 0.36/12, _xlpm.value&gt;0.8, -0.06/12)), FO10)</f>
        <v>7.4999999999999997E-2</v>
      </c>
      <c r="FP11" t="str">
        <f t="shared" ca="1" si="208"/>
        <v>No</v>
      </c>
      <c r="FQ11">
        <f ca="1">COUNTIF(FP$4:FP11, "Yes")</f>
        <v>1</v>
      </c>
      <c r="FR11" s="37">
        <f t="shared" ca="1" si="551"/>
        <v>21647.962759460446</v>
      </c>
      <c r="FS11" s="37">
        <f t="shared" ca="1" si="552"/>
        <v>300.12443071715194</v>
      </c>
      <c r="FT11" s="64">
        <f t="shared" ca="1" si="211"/>
        <v>21948.087190177597</v>
      </c>
      <c r="FU11" s="170" cm="1">
        <f t="array" aca="1" ref="FU11" ca="1">IF(MONTH($A11) = 1, _xlfn.LET(_xlpm.value, RAND(), _xlfn.IFS(_xlpm.value&lt;=0.6, 0.9/12, AND(_xlpm.value&gt;0.6, _xlpm.value&lt;=0.8), 0.36/12, _xlpm.value&gt;0.8, -0.06/12)), FU10)</f>
        <v>7.4999999999999997E-2</v>
      </c>
      <c r="FV11" t="str">
        <f t="shared" ca="1" si="212"/>
        <v>No</v>
      </c>
      <c r="FW11">
        <f ca="1">COUNTIF(FV$4:FV11, "Yes")</f>
        <v>0</v>
      </c>
      <c r="FX11" s="37">
        <f t="shared" ca="1" si="553"/>
        <v>25623.851351577756</v>
      </c>
      <c r="FY11" s="37">
        <f t="shared" ca="1" si="554"/>
        <v>0</v>
      </c>
      <c r="FZ11" s="64">
        <f t="shared" ca="1" si="215"/>
        <v>25623.851351577756</v>
      </c>
      <c r="GA11" s="170" cm="1">
        <f t="array" aca="1" ref="GA11" ca="1">IF(MONTH($A11) = 1, _xlfn.LET(_xlpm.value, RAND(), _xlfn.IFS(_xlpm.value&lt;=0.6, 0.9/12, AND(_xlpm.value&gt;0.6, _xlpm.value&lt;=0.8), 0.36/12, _xlpm.value&gt;0.8, -0.06/12)), GA10)</f>
        <v>-5.0000000000000001E-3</v>
      </c>
      <c r="GB11" t="str">
        <f t="shared" ca="1" si="216"/>
        <v>No</v>
      </c>
      <c r="GC11">
        <f ca="1">COUNTIF(GB$4:GB11, "Yes")</f>
        <v>2</v>
      </c>
      <c r="GD11" s="37">
        <f t="shared" ca="1" si="555"/>
        <v>14845.539427694121</v>
      </c>
      <c r="GE11" s="37">
        <f t="shared" ca="1" si="556"/>
        <v>2708.851115401349</v>
      </c>
      <c r="GF11" s="64">
        <f t="shared" ca="1" si="219"/>
        <v>17554.390543095469</v>
      </c>
      <c r="GG11" s="170" cm="1">
        <f t="array" aca="1" ref="GG11" ca="1">IF(MONTH($A11) = 1, _xlfn.LET(_xlpm.value, RAND(), _xlfn.IFS(_xlpm.value&lt;=0.6, 0.9/12, AND(_xlpm.value&gt;0.6, _xlpm.value&lt;=0.8), 0.36/12, _xlpm.value&gt;0.8, -0.06/12)), GG10)</f>
        <v>7.4999999999999997E-2</v>
      </c>
      <c r="GH11" t="str">
        <f t="shared" ca="1" si="220"/>
        <v>No</v>
      </c>
      <c r="GI11">
        <f ca="1">COUNTIF(GH$4:GH11, "Yes")</f>
        <v>0</v>
      </c>
      <c r="GJ11" s="37">
        <f t="shared" ca="1" si="557"/>
        <v>25623.851351577756</v>
      </c>
      <c r="GK11" s="37">
        <f t="shared" ca="1" si="558"/>
        <v>0</v>
      </c>
      <c r="GL11" s="64">
        <f t="shared" ca="1" si="223"/>
        <v>25623.851351577756</v>
      </c>
      <c r="GM11" s="170" cm="1">
        <f t="array" aca="1" ref="GM11" ca="1">IF(MONTH($A11) = 1, _xlfn.LET(_xlpm.value, RAND(), _xlfn.IFS(_xlpm.value&lt;=0.6, 0.9/12, AND(_xlpm.value&gt;0.6, _xlpm.value&lt;=0.8), 0.36/12, _xlpm.value&gt;0.8, -0.06/12)), GM10)</f>
        <v>0.03</v>
      </c>
      <c r="GN11" t="str">
        <f t="shared" ca="1" si="224"/>
        <v>No</v>
      </c>
      <c r="GO11">
        <f ca="1">COUNTIF(GN$4:GN11, "Yes")</f>
        <v>1</v>
      </c>
      <c r="GP11" s="37">
        <f t="shared" ca="1" si="559"/>
        <v>18357.226345680749</v>
      </c>
      <c r="GQ11" s="37">
        <f t="shared" ca="1" si="560"/>
        <v>901.86852644252872</v>
      </c>
      <c r="GR11" s="64">
        <f t="shared" ca="1" si="227"/>
        <v>19259.094872123278</v>
      </c>
      <c r="GS11" s="170" cm="1">
        <f t="array" aca="1" ref="GS11" ca="1">IF(MONTH($A11) = 1, _xlfn.LET(_xlpm.value, RAND(), _xlfn.IFS(_xlpm.value&lt;=0.6, 0.9/12, AND(_xlpm.value&gt;0.6, _xlpm.value&lt;=0.8), 0.36/12, _xlpm.value&gt;0.8, -0.06/12)), GS10)</f>
        <v>7.4999999999999997E-2</v>
      </c>
      <c r="GT11" t="str">
        <f t="shared" ca="1" si="228"/>
        <v>No</v>
      </c>
      <c r="GU11">
        <f ca="1">COUNTIF(GT$4:GT11, "Yes")</f>
        <v>0</v>
      </c>
      <c r="GV11" s="37">
        <f t="shared" ca="1" si="561"/>
        <v>25623.851351577756</v>
      </c>
      <c r="GW11" s="37">
        <f t="shared" ca="1" si="562"/>
        <v>0</v>
      </c>
      <c r="GX11" s="64">
        <f t="shared" ca="1" si="231"/>
        <v>25623.851351577756</v>
      </c>
      <c r="GY11" s="170" cm="1">
        <f t="array" aca="1" ref="GY11" ca="1">IF(MONTH($A11) = 1, _xlfn.LET(_xlpm.value, RAND(), _xlfn.IFS(_xlpm.value&lt;=0.6, 0.9/12, AND(_xlpm.value&gt;0.6, _xlpm.value&lt;=0.8), 0.36/12, _xlpm.value&gt;0.8, -0.06/12)), GY10)</f>
        <v>7.4999999999999997E-2</v>
      </c>
      <c r="GZ11" t="str">
        <f t="shared" ca="1" si="232"/>
        <v>No</v>
      </c>
      <c r="HA11">
        <f ca="1">COUNTIF(GZ$4:GZ11, "Yes")</f>
        <v>0</v>
      </c>
      <c r="HB11" s="37">
        <f t="shared" ca="1" si="563"/>
        <v>25623.851351577756</v>
      </c>
      <c r="HC11" s="37">
        <f t="shared" ca="1" si="564"/>
        <v>0</v>
      </c>
      <c r="HD11" s="64">
        <f t="shared" ca="1" si="235"/>
        <v>25623.851351577756</v>
      </c>
      <c r="HE11" s="170" cm="1">
        <f t="array" aca="1" ref="HE11" ca="1">IF(MONTH($A11) = 1, _xlfn.LET(_xlpm.value, RAND(), _xlfn.IFS(_xlpm.value&lt;=0.6, 0.9/12, AND(_xlpm.value&gt;0.6, _xlpm.value&lt;=0.8), 0.36/12, _xlpm.value&gt;0.8, -0.06/12)), HE10)</f>
        <v>-5.0000000000000001E-3</v>
      </c>
      <c r="HF11" t="str">
        <f t="shared" ca="1" si="236"/>
        <v>No</v>
      </c>
      <c r="HG11">
        <f ca="1">COUNTIF(HF$4:HF11, "Yes")</f>
        <v>0</v>
      </c>
      <c r="HH11" s="37">
        <f t="shared" ca="1" si="565"/>
        <v>17585.210808225842</v>
      </c>
      <c r="HI11" s="37">
        <f t="shared" ca="1" si="566"/>
        <v>0</v>
      </c>
      <c r="HJ11" s="64">
        <f t="shared" ca="1" si="239"/>
        <v>17585.210808225842</v>
      </c>
      <c r="HK11" s="170" cm="1">
        <f t="array" aca="1" ref="HK11" ca="1">IF(MONTH($A11) = 1, _xlfn.LET(_xlpm.value, RAND(), _xlfn.IFS(_xlpm.value&lt;=0.6, 0.9/12, AND(_xlpm.value&gt;0.6, _xlpm.value&lt;=0.8), 0.36/12, _xlpm.value&gt;0.8, -0.06/12)), HK10)</f>
        <v>7.4999999999999997E-2</v>
      </c>
      <c r="HL11" t="str">
        <f t="shared" ca="1" si="240"/>
        <v>No</v>
      </c>
      <c r="HM11">
        <f ca="1">COUNTIF(HL$4:HL11, "Yes")</f>
        <v>0</v>
      </c>
      <c r="HN11" s="37">
        <f t="shared" ca="1" si="567"/>
        <v>25623.851351577756</v>
      </c>
      <c r="HO11" s="37">
        <f t="shared" ca="1" si="568"/>
        <v>0</v>
      </c>
      <c r="HP11" s="64">
        <f t="shared" ca="1" si="243"/>
        <v>25623.851351577756</v>
      </c>
      <c r="HQ11" s="170" cm="1">
        <f t="array" aca="1" ref="HQ11" ca="1">IF(MONTH($A11) = 1, _xlfn.LET(_xlpm.value, RAND(), _xlfn.IFS(_xlpm.value&lt;=0.6, 0.9/12, AND(_xlpm.value&gt;0.6, _xlpm.value&lt;=0.8), 0.36/12, _xlpm.value&gt;0.8, -0.06/12)), HQ10)</f>
        <v>7.4999999999999997E-2</v>
      </c>
      <c r="HR11" t="str">
        <f t="shared" ca="1" si="244"/>
        <v>No</v>
      </c>
      <c r="HS11">
        <f ca="1">COUNTIF(HR$4:HR11, "Yes")</f>
        <v>0</v>
      </c>
      <c r="HT11" s="37">
        <f t="shared" ca="1" si="569"/>
        <v>25623.851351577756</v>
      </c>
      <c r="HU11" s="37">
        <f t="shared" ca="1" si="570"/>
        <v>0</v>
      </c>
      <c r="HV11" s="64">
        <f t="shared" ca="1" si="247"/>
        <v>25623.851351577756</v>
      </c>
      <c r="HW11" s="170" cm="1">
        <f t="array" aca="1" ref="HW11" ca="1">IF(MONTH($A11) = 1, _xlfn.LET(_xlpm.value, RAND(), _xlfn.IFS(_xlpm.value&lt;=0.6, 0.9/12, AND(_xlpm.value&gt;0.6, _xlpm.value&lt;=0.8), 0.36/12, _xlpm.value&gt;0.8, -0.06/12)), HW10)</f>
        <v>7.4999999999999997E-2</v>
      </c>
      <c r="HX11" t="str">
        <f t="shared" ca="1" si="248"/>
        <v>No</v>
      </c>
      <c r="HY11">
        <f ca="1">COUNTIF(HX$4:HX11, "Yes")</f>
        <v>2</v>
      </c>
      <c r="HZ11" s="37">
        <f t="shared" ca="1" si="571"/>
        <v>18643.658943603514</v>
      </c>
      <c r="IA11" s="37">
        <f t="shared" ca="1" si="572"/>
        <v>1201.6187351714179</v>
      </c>
      <c r="IB11" s="64">
        <f t="shared" ca="1" si="251"/>
        <v>19845.277678774932</v>
      </c>
      <c r="IC11" s="170" cm="1">
        <f t="array" aca="1" ref="IC11" ca="1">IF(MONTH($A11) = 1, _xlfn.LET(_xlpm.value, RAND(), _xlfn.IFS(_xlpm.value&lt;=0.6, 0.9/12, AND(_xlpm.value&gt;0.6, _xlpm.value&lt;=0.8), 0.36/12, _xlpm.value&gt;0.8, -0.06/12)), IC10)</f>
        <v>7.4999999999999997E-2</v>
      </c>
      <c r="ID11" t="str">
        <f t="shared" ca="1" si="252"/>
        <v>No</v>
      </c>
      <c r="IE11">
        <f ca="1">COUNTIF(ID$4:ID11, "Yes")</f>
        <v>1</v>
      </c>
      <c r="IF11" s="37">
        <f t="shared" ca="1" si="573"/>
        <v>21999.596099304195</v>
      </c>
      <c r="IG11" s="37">
        <f t="shared" ca="1" si="574"/>
        <v>751.24533979993976</v>
      </c>
      <c r="IH11" s="64">
        <f t="shared" ca="1" si="255"/>
        <v>22750.841439104137</v>
      </c>
      <c r="II11" s="170" cm="1">
        <f t="array" aca="1" ref="II11" ca="1">IF(MONTH($A11) = 1, _xlfn.LET(_xlpm.value, RAND(), _xlfn.IFS(_xlpm.value&lt;=0.6, 0.9/12, AND(_xlpm.value&gt;0.6, _xlpm.value&lt;=0.8), 0.36/12, _xlpm.value&gt;0.8, -0.06/12)), II10)</f>
        <v>7.4999999999999997E-2</v>
      </c>
      <c r="IJ11" t="str">
        <f t="shared" ca="1" si="256"/>
        <v>No</v>
      </c>
      <c r="IK11">
        <f ca="1">COUNTIF(IJ$4:IJ11, "Yes")</f>
        <v>0</v>
      </c>
      <c r="IL11" s="37">
        <f t="shared" ca="1" si="575"/>
        <v>25623.851351577756</v>
      </c>
      <c r="IM11" s="37">
        <f t="shared" ca="1" si="576"/>
        <v>0</v>
      </c>
      <c r="IN11" s="64">
        <f t="shared" ca="1" si="259"/>
        <v>25623.851351577756</v>
      </c>
      <c r="IO11" s="170" cm="1">
        <f t="array" aca="1" ref="IO11" ca="1">IF(MONTH($A11) = 1, _xlfn.LET(_xlpm.value, RAND(), _xlfn.IFS(_xlpm.value&lt;=0.6, 0.9/12, AND(_xlpm.value&gt;0.6, _xlpm.value&lt;=0.8), 0.36/12, _xlpm.value&gt;0.8, -0.06/12)), IO10)</f>
        <v>-5.0000000000000001E-3</v>
      </c>
      <c r="IP11" t="str">
        <f t="shared" ca="1" si="260"/>
        <v>No</v>
      </c>
      <c r="IQ11">
        <f ca="1">COUNTIF(IP$4:IP11, "Yes")</f>
        <v>0</v>
      </c>
      <c r="IR11" s="37">
        <f t="shared" ca="1" si="577"/>
        <v>17585.210808225842</v>
      </c>
      <c r="IS11" s="37">
        <f t="shared" ca="1" si="578"/>
        <v>0</v>
      </c>
      <c r="IT11" s="64">
        <f t="shared" ca="1" si="263"/>
        <v>17585.210808225842</v>
      </c>
      <c r="IU11" s="170" cm="1">
        <f t="array" aca="1" ref="IU11" ca="1">IF(MONTH($A11) = 1, _xlfn.LET(_xlpm.value, RAND(), _xlfn.IFS(_xlpm.value&lt;=0.6, 0.9/12, AND(_xlpm.value&gt;0.6, _xlpm.value&lt;=0.8), 0.36/12, _xlpm.value&gt;0.8, -0.06/12)), IU10)</f>
        <v>7.4999999999999997E-2</v>
      </c>
      <c r="IV11" t="str">
        <f t="shared" ca="1" si="264"/>
        <v>No</v>
      </c>
      <c r="IW11">
        <f ca="1">COUNTIF(IV$4:IV11, "Yes")</f>
        <v>1</v>
      </c>
      <c r="IX11" s="37">
        <f t="shared" ca="1" si="579"/>
        <v>21647.962759460446</v>
      </c>
      <c r="IY11" s="37">
        <f t="shared" ca="1" si="580"/>
        <v>300.12443071715194</v>
      </c>
      <c r="IZ11" s="64">
        <f t="shared" ca="1" si="267"/>
        <v>21948.087190177597</v>
      </c>
      <c r="JA11" s="170" cm="1">
        <f t="array" aca="1" ref="JA11" ca="1">IF(MONTH($A11) = 1, _xlfn.LET(_xlpm.value, RAND(), _xlfn.IFS(_xlpm.value&lt;=0.6, 0.9/12, AND(_xlpm.value&gt;0.6, _xlpm.value&lt;=0.8), 0.36/12, _xlpm.value&gt;0.8, -0.06/12)), JA10)</f>
        <v>7.4999999999999997E-2</v>
      </c>
      <c r="JB11" t="str">
        <f t="shared" ca="1" si="268"/>
        <v>No</v>
      </c>
      <c r="JC11">
        <f ca="1">COUNTIF(JB$4:JB11, "Yes")</f>
        <v>1</v>
      </c>
      <c r="JD11" s="37">
        <f t="shared" ca="1" si="581"/>
        <v>21647.962759460446</v>
      </c>
      <c r="JE11" s="37">
        <f t="shared" ca="1" si="582"/>
        <v>300.12443071715194</v>
      </c>
      <c r="JF11" s="64">
        <f t="shared" ca="1" si="271"/>
        <v>21948.087190177597</v>
      </c>
      <c r="JG11" s="170" cm="1">
        <f t="array" aca="1" ref="JG11" ca="1">IF(MONTH($A11) = 1, _xlfn.LET(_xlpm.value, RAND(), _xlfn.IFS(_xlpm.value&lt;=0.6, 0.9/12, AND(_xlpm.value&gt;0.6, _xlpm.value&lt;=0.8), 0.36/12, _xlpm.value&gt;0.8, -0.06/12)), JG10)</f>
        <v>7.4999999999999997E-2</v>
      </c>
      <c r="JH11" t="str">
        <f t="shared" ca="1" si="272"/>
        <v>No</v>
      </c>
      <c r="JI11">
        <f ca="1">COUNTIF(JH$4:JH11, "Yes")</f>
        <v>0</v>
      </c>
      <c r="JJ11" s="37">
        <f t="shared" ca="1" si="583"/>
        <v>25623.851351577756</v>
      </c>
      <c r="JK11" s="37">
        <f t="shared" ca="1" si="584"/>
        <v>0</v>
      </c>
      <c r="JL11" s="64">
        <f t="shared" ca="1" si="275"/>
        <v>25623.851351577756</v>
      </c>
      <c r="JM11" s="170" cm="1">
        <f t="array" aca="1" ref="JM11" ca="1">IF(MONTH($A11) = 1, _xlfn.LET(_xlpm.value, RAND(), _xlfn.IFS(_xlpm.value&lt;=0.6, 0.9/12, AND(_xlpm.value&gt;0.6, _xlpm.value&lt;=0.8), 0.36/12, _xlpm.value&gt;0.8, -0.06/12)), JM10)</f>
        <v>7.4999999999999997E-2</v>
      </c>
      <c r="JN11" t="str">
        <f t="shared" ca="1" si="276"/>
        <v>No</v>
      </c>
      <c r="JO11">
        <f ca="1">COUNTIF(JN$4:JN11, "Yes")</f>
        <v>0</v>
      </c>
      <c r="JP11" s="37">
        <f t="shared" ca="1" si="585"/>
        <v>25623.851351577756</v>
      </c>
      <c r="JQ11" s="37">
        <f t="shared" ca="1" si="586"/>
        <v>0</v>
      </c>
      <c r="JR11" s="64">
        <f t="shared" ca="1" si="279"/>
        <v>25623.851351577756</v>
      </c>
      <c r="JS11" s="170" cm="1">
        <f t="array" aca="1" ref="JS11" ca="1">IF(MONTH($A11) = 1, _xlfn.LET(_xlpm.value, RAND(), _xlfn.IFS(_xlpm.value&lt;=0.6, 0.9/12, AND(_xlpm.value&gt;0.6, _xlpm.value&lt;=0.8), 0.36/12, _xlpm.value&gt;0.8, -0.06/12)), JS10)</f>
        <v>0.03</v>
      </c>
      <c r="JT11" t="str">
        <f t="shared" ca="1" si="280"/>
        <v>No</v>
      </c>
      <c r="JU11">
        <f ca="1">COUNTIF(JT$4:JT11, "Yes")</f>
        <v>0</v>
      </c>
      <c r="JV11" s="37">
        <f t="shared" ca="1" si="587"/>
        <v>20717.747261930024</v>
      </c>
      <c r="JW11" s="37">
        <f t="shared" ca="1" si="588"/>
        <v>0</v>
      </c>
      <c r="JX11" s="64">
        <f t="shared" ca="1" si="283"/>
        <v>20717.747261930024</v>
      </c>
      <c r="JY11" s="170" cm="1">
        <f t="array" aca="1" ref="JY11" ca="1">IF(MONTH($A11) = 1, _xlfn.LET(_xlpm.value, RAND(), _xlfn.IFS(_xlpm.value&lt;=0.6, 0.9/12, AND(_xlpm.value&gt;0.6, _xlpm.value&lt;=0.8), 0.36/12, _xlpm.value&gt;0.8, -0.06/12)), JY10)</f>
        <v>-5.0000000000000001E-3</v>
      </c>
      <c r="JZ11" t="str">
        <f t="shared" ca="1" si="284"/>
        <v>No</v>
      </c>
      <c r="KA11">
        <f ca="1">COUNTIF(JZ$4:JZ11, "Yes")</f>
        <v>0</v>
      </c>
      <c r="KB11" s="37">
        <f t="shared" ca="1" si="589"/>
        <v>17585.210808225842</v>
      </c>
      <c r="KC11" s="37">
        <f t="shared" ca="1" si="590"/>
        <v>0</v>
      </c>
      <c r="KD11" s="64">
        <f t="shared" ca="1" si="287"/>
        <v>17585.210808225842</v>
      </c>
      <c r="KE11" s="170" cm="1">
        <f t="array" aca="1" ref="KE11" ca="1">IF(MONTH($A11) = 1, _xlfn.LET(_xlpm.value, RAND(), _xlfn.IFS(_xlpm.value&lt;=0.6, 0.9/12, AND(_xlpm.value&gt;0.6, _xlpm.value&lt;=0.8), 0.36/12, _xlpm.value&gt;0.8, -0.06/12)), KE10)</f>
        <v>-5.0000000000000001E-3</v>
      </c>
      <c r="KF11" t="str">
        <f t="shared" ca="1" si="288"/>
        <v>No</v>
      </c>
      <c r="KG11">
        <f ca="1">COUNTIF(KF$4:KF11, "Yes")</f>
        <v>0</v>
      </c>
      <c r="KH11" s="37">
        <f t="shared" ca="1" si="591"/>
        <v>17585.210808225842</v>
      </c>
      <c r="KI11" s="37">
        <f t="shared" ca="1" si="592"/>
        <v>0</v>
      </c>
      <c r="KJ11" s="64">
        <f t="shared" ca="1" si="291"/>
        <v>17585.210808225842</v>
      </c>
      <c r="KK11" s="170" cm="1">
        <f t="array" aca="1" ref="KK11" ca="1">IF(MONTH($A11) = 1, _xlfn.LET(_xlpm.value, RAND(), _xlfn.IFS(_xlpm.value&lt;=0.6, 0.9/12, AND(_xlpm.value&gt;0.6, _xlpm.value&lt;=0.8), 0.36/12, _xlpm.value&gt;0.8, -0.06/12)), KK10)</f>
        <v>-5.0000000000000001E-3</v>
      </c>
      <c r="KL11" t="str">
        <f t="shared" ca="1" si="292"/>
        <v>No</v>
      </c>
      <c r="KM11">
        <f ca="1">COUNTIF(KL$4:KL11, "Yes")</f>
        <v>0</v>
      </c>
      <c r="KN11" s="37">
        <f t="shared" ca="1" si="593"/>
        <v>17585.210808225842</v>
      </c>
      <c r="KO11" s="37">
        <f t="shared" ca="1" si="594"/>
        <v>0</v>
      </c>
      <c r="KP11" s="64">
        <f t="shared" ca="1" si="295"/>
        <v>17585.210808225842</v>
      </c>
      <c r="KQ11" s="170" cm="1">
        <f t="array" aca="1" ref="KQ11" ca="1">IF(MONTH($A11) = 1, _xlfn.LET(_xlpm.value, RAND(), _xlfn.IFS(_xlpm.value&lt;=0.6, 0.9/12, AND(_xlpm.value&gt;0.6, _xlpm.value&lt;=0.8), 0.36/12, _xlpm.value&gt;0.8, -0.06/12)), KQ10)</f>
        <v>7.4999999999999997E-2</v>
      </c>
      <c r="KR11" t="str">
        <f t="shared" ca="1" si="296"/>
        <v>No</v>
      </c>
      <c r="KS11">
        <f ca="1">COUNTIF(KR$4:KR11, "Yes")</f>
        <v>0</v>
      </c>
      <c r="KT11" s="37">
        <f t="shared" ca="1" si="595"/>
        <v>25623.851351577756</v>
      </c>
      <c r="KU11" s="37">
        <f t="shared" ca="1" si="596"/>
        <v>0</v>
      </c>
      <c r="KV11" s="64">
        <f t="shared" ca="1" si="299"/>
        <v>25623.851351577756</v>
      </c>
      <c r="KW11" s="170" cm="1">
        <f t="array" aca="1" ref="KW11" ca="1">IF(MONTH($A11) = 1, _xlfn.LET(_xlpm.value, RAND(), _xlfn.IFS(_xlpm.value&lt;=0.6, 0.9/12, AND(_xlpm.value&gt;0.6, _xlpm.value&lt;=0.8), 0.36/12, _xlpm.value&gt;0.8, -0.06/12)), KW10)</f>
        <v>7.4999999999999997E-2</v>
      </c>
      <c r="KX11" t="str">
        <f t="shared" ca="1" si="300"/>
        <v>No</v>
      </c>
      <c r="KY11">
        <f ca="1">COUNTIF(KX$4:KX11, "Yes")</f>
        <v>0</v>
      </c>
      <c r="KZ11" s="37">
        <f t="shared" ca="1" si="597"/>
        <v>25623.851351577756</v>
      </c>
      <c r="LA11" s="37">
        <f t="shared" ca="1" si="598"/>
        <v>0</v>
      </c>
      <c r="LB11" s="64">
        <f t="shared" ca="1" si="303"/>
        <v>25623.851351577756</v>
      </c>
      <c r="LC11" s="170" cm="1">
        <f t="array" aca="1" ref="LC11" ca="1">IF(MONTH($A11) = 1, _xlfn.LET(_xlpm.value, RAND(), _xlfn.IFS(_xlpm.value&lt;=0.6, 0.9/12, AND(_xlpm.value&gt;0.6, _xlpm.value&lt;=0.8), 0.36/12, _xlpm.value&gt;0.8, -0.06/12)), LC10)</f>
        <v>-5.0000000000000001E-3</v>
      </c>
      <c r="LD11" t="str">
        <f t="shared" ca="1" si="304"/>
        <v>No</v>
      </c>
      <c r="LE11">
        <f ca="1">COUNTIF(LD$4:LD11, "Yes")</f>
        <v>0</v>
      </c>
      <c r="LF11" s="37">
        <f t="shared" ca="1" si="599"/>
        <v>17585.210808225842</v>
      </c>
      <c r="LG11" s="37">
        <f t="shared" ca="1" si="600"/>
        <v>0</v>
      </c>
      <c r="LH11" s="64">
        <f t="shared" ca="1" si="307"/>
        <v>17585.210808225842</v>
      </c>
      <c r="LI11" s="170" cm="1">
        <f t="array" aca="1" ref="LI11" ca="1">IF(MONTH($A11) = 1, _xlfn.LET(_xlpm.value, RAND(), _xlfn.IFS(_xlpm.value&lt;=0.6, 0.9/12, AND(_xlpm.value&gt;0.6, _xlpm.value&lt;=0.8), 0.36/12, _xlpm.value&gt;0.8, -0.06/12)), LI10)</f>
        <v>7.4999999999999997E-2</v>
      </c>
      <c r="LJ11" t="str">
        <f t="shared" ca="1" si="308"/>
        <v>No</v>
      </c>
      <c r="LK11">
        <f ca="1">COUNTIF(LJ$4:LJ11, "Yes")</f>
        <v>0</v>
      </c>
      <c r="LL11" s="37">
        <f t="shared" ca="1" si="601"/>
        <v>25623.851351577756</v>
      </c>
      <c r="LM11" s="37">
        <f t="shared" ca="1" si="602"/>
        <v>0</v>
      </c>
      <c r="LN11" s="64">
        <f t="shared" ca="1" si="311"/>
        <v>25623.851351577756</v>
      </c>
      <c r="LO11" s="170" cm="1">
        <f t="array" aca="1" ref="LO11" ca="1">IF(MONTH($A11) = 1, _xlfn.LET(_xlpm.value, RAND(), _xlfn.IFS(_xlpm.value&lt;=0.6, 0.9/12, AND(_xlpm.value&gt;0.6, _xlpm.value&lt;=0.8), 0.36/12, _xlpm.value&gt;0.8, -0.06/12)), LO10)</f>
        <v>0.03</v>
      </c>
      <c r="LP11" t="str">
        <f t="shared" ca="1" si="312"/>
        <v>No</v>
      </c>
      <c r="LQ11">
        <f ca="1">COUNTIF(LP$4:LP11, "Yes")</f>
        <v>0</v>
      </c>
      <c r="LR11" s="37">
        <f t="shared" ca="1" si="603"/>
        <v>20717.747261930024</v>
      </c>
      <c r="LS11" s="37">
        <f t="shared" ca="1" si="604"/>
        <v>0</v>
      </c>
      <c r="LT11" s="64">
        <f t="shared" ca="1" si="315"/>
        <v>20717.747261930024</v>
      </c>
      <c r="LU11" s="170" cm="1">
        <f t="array" aca="1" ref="LU11" ca="1">IF(MONTH($A11) = 1, _xlfn.LET(_xlpm.value, RAND(), _xlfn.IFS(_xlpm.value&lt;=0.6, 0.9/12, AND(_xlpm.value&gt;0.6, _xlpm.value&lt;=0.8), 0.36/12, _xlpm.value&gt;0.8, -0.06/12)), LU10)</f>
        <v>7.4999999999999997E-2</v>
      </c>
      <c r="LV11" t="str">
        <f t="shared" ca="1" si="316"/>
        <v>No</v>
      </c>
      <c r="LW11">
        <f ca="1">COUNTIF(LV$4:LV11, "Yes")</f>
        <v>0</v>
      </c>
      <c r="LX11" s="37">
        <f t="shared" ca="1" si="605"/>
        <v>25623.851351577756</v>
      </c>
      <c r="LY11" s="37">
        <f t="shared" ca="1" si="606"/>
        <v>0</v>
      </c>
      <c r="LZ11" s="64">
        <f t="shared" ca="1" si="319"/>
        <v>25623.851351577756</v>
      </c>
      <c r="MA11" s="170" cm="1">
        <f t="array" aca="1" ref="MA11" ca="1">IF(MONTH($A11) = 1, _xlfn.LET(_xlpm.value, RAND(), _xlfn.IFS(_xlpm.value&lt;=0.6, 0.9/12, AND(_xlpm.value&gt;0.6, _xlpm.value&lt;=0.8), 0.36/12, _xlpm.value&gt;0.8, -0.06/12)), MA10)</f>
        <v>7.4999999999999997E-2</v>
      </c>
      <c r="MB11" t="str">
        <f t="shared" ca="1" si="320"/>
        <v>No</v>
      </c>
      <c r="MC11">
        <f ca="1">COUNTIF(MB$4:MB11, "Yes")</f>
        <v>0</v>
      </c>
      <c r="MD11" s="37">
        <f t="shared" ca="1" si="607"/>
        <v>25623.851351577756</v>
      </c>
      <c r="ME11" s="37">
        <f t="shared" ca="1" si="608"/>
        <v>0</v>
      </c>
      <c r="MF11" s="64">
        <f t="shared" ca="1" si="323"/>
        <v>25623.851351577756</v>
      </c>
      <c r="MG11" s="170" cm="1">
        <f t="array" aca="1" ref="MG11" ca="1">IF(MONTH($A11) = 1, _xlfn.LET(_xlpm.value, RAND(), _xlfn.IFS(_xlpm.value&lt;=0.6, 0.9/12, AND(_xlpm.value&gt;0.6, _xlpm.value&lt;=0.8), 0.36/12, _xlpm.value&gt;0.8, -0.06/12)), MG10)</f>
        <v>7.4999999999999997E-2</v>
      </c>
      <c r="MH11" t="str">
        <f t="shared" ca="1" si="324"/>
        <v>No</v>
      </c>
      <c r="MI11">
        <f ca="1">COUNTIF(MH$4:MH11, "Yes")</f>
        <v>0</v>
      </c>
      <c r="MJ11" s="37">
        <f t="shared" ca="1" si="609"/>
        <v>25623.851351577756</v>
      </c>
      <c r="MK11" s="37">
        <f t="shared" ca="1" si="610"/>
        <v>0</v>
      </c>
      <c r="ML11" s="64">
        <f t="shared" ca="1" si="327"/>
        <v>25623.851351577756</v>
      </c>
      <c r="MM11" s="170" cm="1">
        <f t="array" aca="1" ref="MM11" ca="1">IF(MONTH($A11) = 1, _xlfn.LET(_xlpm.value, RAND(), _xlfn.IFS(_xlpm.value&lt;=0.6, 0.9/12, AND(_xlpm.value&gt;0.6, _xlpm.value&lt;=0.8), 0.36/12, _xlpm.value&gt;0.8, -0.06/12)), MM10)</f>
        <v>7.4999999999999997E-2</v>
      </c>
      <c r="MN11" t="str">
        <f t="shared" ca="1" si="328"/>
        <v>No</v>
      </c>
      <c r="MO11">
        <f ca="1">COUNTIF(MN$4:MN11, "Yes")</f>
        <v>1</v>
      </c>
      <c r="MP11" s="37">
        <f t="shared" ca="1" si="611"/>
        <v>21873.813540710446</v>
      </c>
      <c r="MQ11" s="37">
        <f t="shared" ca="1" si="612"/>
        <v>600.74699726862639</v>
      </c>
      <c r="MR11" s="64">
        <f t="shared" ca="1" si="331"/>
        <v>22474.560537979072</v>
      </c>
      <c r="MS11" s="170" cm="1">
        <f t="array" aca="1" ref="MS11" ca="1">IF(MONTH($A11) = 1, _xlfn.LET(_xlpm.value, RAND(), _xlfn.IFS(_xlpm.value&lt;=0.6, 0.9/12, AND(_xlpm.value&gt;0.6, _xlpm.value&lt;=0.8), 0.36/12, _xlpm.value&gt;0.8, -0.06/12)), MS10)</f>
        <v>7.4999999999999997E-2</v>
      </c>
      <c r="MT11" t="str">
        <f t="shared" ca="1" si="332"/>
        <v>No</v>
      </c>
      <c r="MU11">
        <f ca="1">COUNTIF(MT$4:MT11, "Yes")</f>
        <v>0</v>
      </c>
      <c r="MV11" s="37">
        <f t="shared" ca="1" si="613"/>
        <v>25623.851351577756</v>
      </c>
      <c r="MW11" s="37">
        <f t="shared" ca="1" si="614"/>
        <v>0</v>
      </c>
      <c r="MX11" s="64">
        <f t="shared" ca="1" si="335"/>
        <v>25623.851351577756</v>
      </c>
      <c r="MY11" s="170" cm="1">
        <f t="array" aca="1" ref="MY11" ca="1">IF(MONTH($A11) = 1, _xlfn.LET(_xlpm.value, RAND(), _xlfn.IFS(_xlpm.value&lt;=0.6, 0.9/12, AND(_xlpm.value&gt;0.6, _xlpm.value&lt;=0.8), 0.36/12, _xlpm.value&gt;0.8, -0.06/12)), MY10)</f>
        <v>7.4999999999999997E-2</v>
      </c>
      <c r="MZ11" t="str">
        <f t="shared" ca="1" si="336"/>
        <v>No</v>
      </c>
      <c r="NA11">
        <f ca="1">COUNTIF(MZ$4:MZ11, "Yes")</f>
        <v>0</v>
      </c>
      <c r="NB11" s="37">
        <f t="shared" ca="1" si="615"/>
        <v>25623.851351577756</v>
      </c>
      <c r="NC11" s="37">
        <f t="shared" ca="1" si="616"/>
        <v>0</v>
      </c>
      <c r="ND11" s="64">
        <f t="shared" ca="1" si="339"/>
        <v>25623.851351577756</v>
      </c>
      <c r="NE11" s="170" cm="1">
        <f t="array" aca="1" ref="NE11" ca="1">IF(MONTH($A11) = 1, _xlfn.LET(_xlpm.value, RAND(), _xlfn.IFS(_xlpm.value&lt;=0.6, 0.9/12, AND(_xlpm.value&gt;0.6, _xlpm.value&lt;=0.8), 0.36/12, _xlpm.value&gt;0.8, -0.06/12)), NE10)</f>
        <v>0.03</v>
      </c>
      <c r="NF11" t="str">
        <f t="shared" ca="1" si="340"/>
        <v>No</v>
      </c>
      <c r="NG11">
        <f ca="1">COUNTIF(NF$4:NF11, "Yes")</f>
        <v>0</v>
      </c>
      <c r="NH11" s="37">
        <f t="shared" ca="1" si="617"/>
        <v>20717.747261930024</v>
      </c>
      <c r="NI11" s="37">
        <f t="shared" ca="1" si="618"/>
        <v>0</v>
      </c>
      <c r="NJ11" s="64">
        <f t="shared" ca="1" si="343"/>
        <v>20717.747261930024</v>
      </c>
      <c r="NK11" s="170" cm="1">
        <f t="array" aca="1" ref="NK11" ca="1">IF(MONTH($A11) = 1, _xlfn.LET(_xlpm.value, RAND(), _xlfn.IFS(_xlpm.value&lt;=0.6, 0.9/12, AND(_xlpm.value&gt;0.6, _xlpm.value&lt;=0.8), 0.36/12, _xlpm.value&gt;0.8, -0.06/12)), NK10)</f>
        <v>7.4999999999999997E-2</v>
      </c>
      <c r="NL11" t="str">
        <f t="shared" ca="1" si="344"/>
        <v>Yes</v>
      </c>
      <c r="NM11">
        <f ca="1">COUNTIF(NL$4:NL11, "Yes")</f>
        <v>3</v>
      </c>
      <c r="NN11" s="37">
        <f t="shared" ca="1" si="619"/>
        <v>15498.330096679687</v>
      </c>
      <c r="NO11" s="37">
        <f t="shared" ca="1" si="620"/>
        <v>1050.8714279857784</v>
      </c>
      <c r="NP11" s="64">
        <f t="shared" ca="1" si="347"/>
        <v>16549.201524665466</v>
      </c>
      <c r="NQ11" s="170" cm="1">
        <f t="array" aca="1" ref="NQ11" ca="1">IF(MONTH($A11) = 1, _xlfn.LET(_xlpm.value, RAND(), _xlfn.IFS(_xlpm.value&lt;=0.6, 0.9/12, AND(_xlpm.value&gt;0.6, _xlpm.value&lt;=0.8), 0.36/12, _xlpm.value&gt;0.8, -0.06/12)), NQ10)</f>
        <v>7.4999999999999997E-2</v>
      </c>
      <c r="NR11" t="str">
        <f t="shared" ca="1" si="348"/>
        <v>No</v>
      </c>
      <c r="NS11">
        <f ca="1">COUNTIF(NR$4:NR11, "Yes")</f>
        <v>0</v>
      </c>
      <c r="NT11" s="37">
        <f t="shared" ca="1" si="621"/>
        <v>25623.851351577756</v>
      </c>
      <c r="NU11" s="37">
        <f t="shared" ca="1" si="622"/>
        <v>0</v>
      </c>
      <c r="NV11" s="64">
        <f t="shared" ca="1" si="351"/>
        <v>25623.851351577756</v>
      </c>
      <c r="NW11" s="170" cm="1">
        <f t="array" aca="1" ref="NW11" ca="1">IF(MONTH($A11) = 1, _xlfn.LET(_xlpm.value, RAND(), _xlfn.IFS(_xlpm.value&lt;=0.6, 0.9/12, AND(_xlpm.value&gt;0.6, _xlpm.value&lt;=0.8), 0.36/12, _xlpm.value&gt;0.8, -0.06/12)), NW10)</f>
        <v>7.4999999999999997E-2</v>
      </c>
      <c r="NX11" t="str">
        <f t="shared" ca="1" si="352"/>
        <v>No</v>
      </c>
      <c r="NY11">
        <f ca="1">COUNTIF(NX$4:NX11, "Yes")</f>
        <v>1</v>
      </c>
      <c r="NZ11" s="37">
        <f t="shared" ca="1" si="623"/>
        <v>24305.753071463008</v>
      </c>
      <c r="OA11" s="37">
        <f t="shared" ca="1" si="624"/>
        <v>1806.9825889588203</v>
      </c>
      <c r="OB11" s="64">
        <f t="shared" ca="1" si="355"/>
        <v>26112.735660421829</v>
      </c>
      <c r="OC11" s="170" cm="1">
        <f t="array" aca="1" ref="OC11" ca="1">IF(MONTH($A11) = 1, _xlfn.LET(_xlpm.value, RAND(), _xlfn.IFS(_xlpm.value&lt;=0.6, 0.9/12, AND(_xlpm.value&gt;0.6, _xlpm.value&lt;=0.8), 0.36/12, _xlpm.value&gt;0.8, -0.06/12)), OC10)</f>
        <v>7.4999999999999997E-2</v>
      </c>
      <c r="OD11" t="str">
        <f t="shared" ca="1" si="356"/>
        <v>No</v>
      </c>
      <c r="OE11">
        <f ca="1">COUNTIF(OD$4:OD11, "Yes")</f>
        <v>0</v>
      </c>
      <c r="OF11" s="37">
        <f t="shared" ca="1" si="625"/>
        <v>25623.851351577756</v>
      </c>
      <c r="OG11" s="37">
        <f t="shared" ca="1" si="626"/>
        <v>0</v>
      </c>
      <c r="OH11" s="64">
        <f t="shared" ca="1" si="359"/>
        <v>25623.851351577756</v>
      </c>
      <c r="OI11" s="170" cm="1">
        <f t="array" aca="1" ref="OI11" ca="1">IF(MONTH($A11) = 1, _xlfn.LET(_xlpm.value, RAND(), _xlfn.IFS(_xlpm.value&lt;=0.6, 0.9/12, AND(_xlpm.value&gt;0.6, _xlpm.value&lt;=0.8), 0.36/12, _xlpm.value&gt;0.8, -0.06/12)), OI10)</f>
        <v>7.4999999999999997E-2</v>
      </c>
      <c r="OJ11" t="str">
        <f t="shared" ca="1" si="360"/>
        <v>No</v>
      </c>
      <c r="OK11">
        <f ca="1">COUNTIF(OJ$4:OJ11, "Yes")</f>
        <v>0</v>
      </c>
      <c r="OL11" s="37">
        <f t="shared" ca="1" si="627"/>
        <v>25623.851351577756</v>
      </c>
      <c r="OM11" s="37">
        <f t="shared" ca="1" si="628"/>
        <v>0</v>
      </c>
      <c r="ON11" s="64">
        <f t="shared" ca="1" si="363"/>
        <v>25623.851351577756</v>
      </c>
      <c r="OO11" s="170" cm="1">
        <f t="array" aca="1" ref="OO11" ca="1">IF(MONTH($A11) = 1, _xlfn.LET(_xlpm.value, RAND(), _xlfn.IFS(_xlpm.value&lt;=0.6, 0.9/12, AND(_xlpm.value&gt;0.6, _xlpm.value&lt;=0.8), 0.36/12, _xlpm.value&gt;0.8, -0.06/12)), OO10)</f>
        <v>-5.0000000000000001E-3</v>
      </c>
      <c r="OP11" t="str">
        <f t="shared" ca="1" si="364"/>
        <v>No</v>
      </c>
      <c r="OQ11">
        <f ca="1">COUNTIF(OP$4:OP11, "Yes")</f>
        <v>0</v>
      </c>
      <c r="OR11" s="37">
        <f t="shared" ca="1" si="629"/>
        <v>17585.210808225842</v>
      </c>
      <c r="OS11" s="37">
        <f t="shared" ca="1" si="630"/>
        <v>0</v>
      </c>
      <c r="OT11" s="64">
        <f t="shared" ca="1" si="367"/>
        <v>17585.210808225842</v>
      </c>
      <c r="OU11" s="170" cm="1">
        <f t="array" aca="1" ref="OU11" ca="1">IF(MONTH($A11) = 1, _xlfn.LET(_xlpm.value, RAND(), _xlfn.IFS(_xlpm.value&lt;=0.6, 0.9/12, AND(_xlpm.value&gt;0.6, _xlpm.value&lt;=0.8), 0.36/12, _xlpm.value&gt;0.8, -0.06/12)), OU10)</f>
        <v>-5.0000000000000001E-3</v>
      </c>
      <c r="OV11" t="str">
        <f t="shared" ca="1" si="368"/>
        <v>No</v>
      </c>
      <c r="OW11">
        <f ca="1">COUNTIF(OV$4:OV11, "Yes")</f>
        <v>0</v>
      </c>
      <c r="OX11" s="37">
        <f t="shared" ca="1" si="631"/>
        <v>17585.210808225842</v>
      </c>
      <c r="OY11" s="37">
        <f t="shared" ca="1" si="632"/>
        <v>0</v>
      </c>
      <c r="OZ11" s="64">
        <f t="shared" ca="1" si="371"/>
        <v>17585.210808225842</v>
      </c>
      <c r="PA11" s="170" cm="1">
        <f t="array" aca="1" ref="PA11" ca="1">IF(MONTH($A11) = 1, _xlfn.LET(_xlpm.value, RAND(), _xlfn.IFS(_xlpm.value&lt;=0.6, 0.9/12, AND(_xlpm.value&gt;0.6, _xlpm.value&lt;=0.8), 0.36/12, _xlpm.value&gt;0.8, -0.06/12)), PA10)</f>
        <v>7.4999999999999997E-2</v>
      </c>
      <c r="PB11" t="str">
        <f t="shared" ca="1" si="372"/>
        <v>No</v>
      </c>
      <c r="PC11">
        <f ca="1">COUNTIF(PB$4:PB11, "Yes")</f>
        <v>0</v>
      </c>
      <c r="PD11" s="37">
        <f t="shared" ca="1" si="633"/>
        <v>25623.851351577756</v>
      </c>
      <c r="PE11" s="37">
        <f t="shared" ca="1" si="634"/>
        <v>0</v>
      </c>
      <c r="PF11" s="64">
        <f t="shared" ca="1" si="375"/>
        <v>25623.851351577756</v>
      </c>
      <c r="PG11" s="170" cm="1">
        <f t="array" aca="1" ref="PG11" ca="1">IF(MONTH($A11) = 1, _xlfn.LET(_xlpm.value, RAND(), _xlfn.IFS(_xlpm.value&lt;=0.6, 0.9/12, AND(_xlpm.value&gt;0.6, _xlpm.value&lt;=0.8), 0.36/12, _xlpm.value&gt;0.8, -0.06/12)), PG10)</f>
        <v>0.03</v>
      </c>
      <c r="PH11" t="str">
        <f t="shared" ca="1" si="376"/>
        <v>No</v>
      </c>
      <c r="PI11">
        <f ca="1">COUNTIF(PH$4:PH11, "Yes")</f>
        <v>1</v>
      </c>
      <c r="PJ11" s="37">
        <f t="shared" ca="1" si="635"/>
        <v>18404.176945689902</v>
      </c>
      <c r="PK11" s="37">
        <f t="shared" ca="1" si="636"/>
        <v>1052.616660759342</v>
      </c>
      <c r="PL11" s="64">
        <f t="shared" ca="1" si="379"/>
        <v>19456.793606449242</v>
      </c>
      <c r="PM11" s="170" cm="1">
        <f t="array" aca="1" ref="PM11" ca="1">IF(MONTH($A11) = 1, _xlfn.LET(_xlpm.value, RAND(), _xlfn.IFS(_xlpm.value&lt;=0.6, 0.9/12, AND(_xlpm.value&gt;0.6, _xlpm.value&lt;=0.8), 0.36/12, _xlpm.value&gt;0.8, -0.06/12)), PM10)</f>
        <v>0.03</v>
      </c>
      <c r="PN11" t="str">
        <f t="shared" ca="1" si="380"/>
        <v>No</v>
      </c>
      <c r="PO11">
        <f ca="1">COUNTIF(PN$4:PN11, "Yes")</f>
        <v>1</v>
      </c>
      <c r="PP11" s="37">
        <f t="shared" ca="1" si="637"/>
        <v>18311.643238875753</v>
      </c>
      <c r="PQ11" s="37">
        <f t="shared" ca="1" si="638"/>
        <v>751.24533979993976</v>
      </c>
      <c r="PR11" s="64">
        <f t="shared" ca="1" si="383"/>
        <v>19062.888578675695</v>
      </c>
      <c r="PS11" s="170" cm="1">
        <f t="array" aca="1" ref="PS11" ca="1">IF(MONTH($A11) = 1, _xlfn.LET(_xlpm.value, RAND(), _xlfn.IFS(_xlpm.value&lt;=0.6, 0.9/12, AND(_xlpm.value&gt;0.6, _xlpm.value&lt;=0.8), 0.36/12, _xlpm.value&gt;0.8, -0.06/12)), PS10)</f>
        <v>7.4999999999999997E-2</v>
      </c>
      <c r="PT11" t="str">
        <f t="shared" ca="1" si="384"/>
        <v>No</v>
      </c>
      <c r="PU11">
        <f ca="1">COUNTIF(PT$4:PT11, "Yes")</f>
        <v>0</v>
      </c>
      <c r="PV11" s="37">
        <f t="shared" ca="1" si="639"/>
        <v>25623.851351577756</v>
      </c>
      <c r="PW11" s="37">
        <f t="shared" ca="1" si="640"/>
        <v>0</v>
      </c>
      <c r="PX11" s="64">
        <f t="shared" ca="1" si="387"/>
        <v>25623.851351577756</v>
      </c>
      <c r="PY11" s="170" cm="1">
        <f t="array" aca="1" ref="PY11" ca="1">IF(MONTH($A11) = 1, _xlfn.LET(_xlpm.value, RAND(), _xlfn.IFS(_xlpm.value&lt;=0.6, 0.9/12, AND(_xlpm.value&gt;0.6, _xlpm.value&lt;=0.8), 0.36/12, _xlpm.value&gt;0.8, -0.06/12)), PY10)</f>
        <v>7.4999999999999997E-2</v>
      </c>
      <c r="PZ11" t="str">
        <f t="shared" ca="1" si="388"/>
        <v>No</v>
      </c>
      <c r="QA11">
        <f ca="1">COUNTIF(PZ$4:PZ11, "Yes")</f>
        <v>0</v>
      </c>
      <c r="QB11" s="37">
        <f t="shared" ca="1" si="641"/>
        <v>25623.851351577756</v>
      </c>
      <c r="QC11" s="37">
        <f t="shared" ca="1" si="642"/>
        <v>0</v>
      </c>
      <c r="QD11" s="64">
        <f t="shared" ca="1" si="391"/>
        <v>25623.851351577756</v>
      </c>
      <c r="QE11" s="170" cm="1">
        <f t="array" aca="1" ref="QE11" ca="1">IF(MONTH($A11) = 1, _xlfn.LET(_xlpm.value, RAND(), _xlfn.IFS(_xlpm.value&lt;=0.6, 0.9/12, AND(_xlpm.value&gt;0.6, _xlpm.value&lt;=0.8), 0.36/12, _xlpm.value&gt;0.8, -0.06/12)), QE10)</f>
        <v>7.4999999999999997E-2</v>
      </c>
      <c r="QF11" t="str">
        <f t="shared" ca="1" si="392"/>
        <v>No</v>
      </c>
      <c r="QG11">
        <f ca="1">COUNTIF(QF$4:QF11, "Yes")</f>
        <v>0</v>
      </c>
      <c r="QH11" s="37">
        <f t="shared" ca="1" si="643"/>
        <v>25623.851351577756</v>
      </c>
      <c r="QI11" s="37">
        <f t="shared" ca="1" si="644"/>
        <v>0</v>
      </c>
      <c r="QJ11" s="64">
        <f t="shared" ca="1" si="395"/>
        <v>25623.851351577756</v>
      </c>
      <c r="QK11" s="170" cm="1">
        <f t="array" aca="1" ref="QK11" ca="1">IF(MONTH($A11) = 1, _xlfn.LET(_xlpm.value, RAND(), _xlfn.IFS(_xlpm.value&lt;=0.6, 0.9/12, AND(_xlpm.value&gt;0.6, _xlpm.value&lt;=0.8), 0.36/12, _xlpm.value&gt;0.8, -0.06/12)), QK10)</f>
        <v>7.4999999999999997E-2</v>
      </c>
      <c r="QL11" t="str">
        <f t="shared" ca="1" si="396"/>
        <v>Yes</v>
      </c>
      <c r="QM11">
        <f ca="1">COUNTIF(QL$4:QL11, "Yes")</f>
        <v>2</v>
      </c>
      <c r="QN11" s="37">
        <f t="shared" ca="1" si="645"/>
        <v>20418.77001331787</v>
      </c>
      <c r="QO11" s="37">
        <f t="shared" ca="1" si="646"/>
        <v>1956.9825889588203</v>
      </c>
      <c r="QP11" s="64">
        <f t="shared" ca="1" si="399"/>
        <v>22375.752602276691</v>
      </c>
      <c r="QQ11" s="170" cm="1">
        <f t="array" aca="1" ref="QQ11" ca="1">IF(MONTH($A11) = 1, _xlfn.LET(_xlpm.value, RAND(), _xlfn.IFS(_xlpm.value&lt;=0.6, 0.9/12, AND(_xlpm.value&gt;0.6, _xlpm.value&lt;=0.8), 0.36/12, _xlpm.value&gt;0.8, -0.06/12)), QQ10)</f>
        <v>0.03</v>
      </c>
      <c r="QR11" t="str">
        <f t="shared" ca="1" si="400"/>
        <v>No</v>
      </c>
      <c r="QS11">
        <f ca="1">COUNTIF(QR$4:QR11, "Yes")</f>
        <v>2</v>
      </c>
      <c r="QT11" s="37">
        <f t="shared" ca="1" si="647"/>
        <v>16081.683214672501</v>
      </c>
      <c r="QU11" s="37">
        <f t="shared" ca="1" si="648"/>
        <v>1201.9929571596808</v>
      </c>
      <c r="QV11" s="64">
        <f t="shared" ca="1" si="403"/>
        <v>17283.676171832183</v>
      </c>
      <c r="QW11" s="170" cm="1">
        <f t="array" aca="1" ref="QW11" ca="1">IF(MONTH($A11) = 1, _xlfn.LET(_xlpm.value, RAND(), _xlfn.IFS(_xlpm.value&lt;=0.6, 0.9/12, AND(_xlpm.value&gt;0.6, _xlpm.value&lt;=0.8), 0.36/12, _xlpm.value&gt;0.8, -0.06/12)), QW10)</f>
        <v>7.4999999999999997E-2</v>
      </c>
      <c r="QX11" t="str">
        <f t="shared" ca="1" si="404"/>
        <v>No</v>
      </c>
      <c r="QY11">
        <f ca="1">COUNTIF(QX$4:QX11, "Yes")</f>
        <v>0</v>
      </c>
      <c r="QZ11" s="37">
        <f t="shared" ca="1" si="649"/>
        <v>25623.851351577756</v>
      </c>
      <c r="RA11" s="37">
        <f t="shared" ca="1" si="650"/>
        <v>0</v>
      </c>
      <c r="RB11" s="64">
        <f t="shared" ca="1" si="407"/>
        <v>25623.851351577756</v>
      </c>
      <c r="RC11" s="170" cm="1">
        <f t="array" aca="1" ref="RC11" ca="1">IF(MONTH($A11) = 1, _xlfn.LET(_xlpm.value, RAND(), _xlfn.IFS(_xlpm.value&lt;=0.6, 0.9/12, AND(_xlpm.value&gt;0.6, _xlpm.value&lt;=0.8), 0.36/12, _xlpm.value&gt;0.8, -0.06/12)), RC10)</f>
        <v>7.4999999999999997E-2</v>
      </c>
      <c r="RD11" t="str">
        <f t="shared" ca="1" si="408"/>
        <v>No</v>
      </c>
      <c r="RE11">
        <f ca="1">COUNTIF(RD$4:RD11, "Yes")</f>
        <v>0</v>
      </c>
      <c r="RF11" s="37">
        <f t="shared" ca="1" si="651"/>
        <v>25623.851351577756</v>
      </c>
      <c r="RG11" s="37">
        <f t="shared" ca="1" si="652"/>
        <v>0</v>
      </c>
      <c r="RH11" s="64">
        <f t="shared" ca="1" si="411"/>
        <v>25623.851351577756</v>
      </c>
      <c r="RI11" s="170" cm="1">
        <f t="array" aca="1" ref="RI11" ca="1">IF(MONTH($A11) = 1, _xlfn.LET(_xlpm.value, RAND(), _xlfn.IFS(_xlpm.value&lt;=0.6, 0.9/12, AND(_xlpm.value&gt;0.6, _xlpm.value&lt;=0.8), 0.36/12, _xlpm.value&gt;0.8, -0.06/12)), RI10)</f>
        <v>7.4999999999999997E-2</v>
      </c>
      <c r="RJ11" t="str">
        <f t="shared" ca="1" si="412"/>
        <v>No</v>
      </c>
      <c r="RK11">
        <f ca="1">COUNTIF(RJ$4:RJ11, "Yes")</f>
        <v>1</v>
      </c>
      <c r="RL11" s="37">
        <f t="shared" ca="1" si="653"/>
        <v>22134.812349792479</v>
      </c>
      <c r="RM11" s="37">
        <f t="shared" ca="1" si="654"/>
        <v>901.86852644252872</v>
      </c>
      <c r="RN11" s="64">
        <f t="shared" ca="1" si="415"/>
        <v>23036.680876235008</v>
      </c>
      <c r="RO11" s="170" cm="1">
        <f t="array" aca="1" ref="RO11" ca="1">IF(MONTH($A11) = 1, _xlfn.LET(_xlpm.value, RAND(), _xlfn.IFS(_xlpm.value&lt;=0.6, 0.9/12, AND(_xlpm.value&gt;0.6, _xlpm.value&lt;=0.8), 0.36/12, _xlpm.value&gt;0.8, -0.06/12)), RO10)</f>
        <v>7.4999999999999997E-2</v>
      </c>
      <c r="RP11" t="str">
        <f t="shared" ca="1" si="416"/>
        <v>No</v>
      </c>
      <c r="RQ11">
        <f ca="1">COUNTIF(RP$4:RP11, "Yes")</f>
        <v>0</v>
      </c>
      <c r="RR11" s="37">
        <f t="shared" ca="1" si="655"/>
        <v>25623.851351577756</v>
      </c>
      <c r="RS11" s="37">
        <f t="shared" ca="1" si="656"/>
        <v>0</v>
      </c>
      <c r="RT11" s="64">
        <f t="shared" ca="1" si="419"/>
        <v>25623.851351577756</v>
      </c>
      <c r="RU11" s="170" cm="1">
        <f t="array" aca="1" ref="RU11" ca="1">IF(MONTH($A11) = 1, _xlfn.LET(_xlpm.value, RAND(), _xlfn.IFS(_xlpm.value&lt;=0.6, 0.9/12, AND(_xlpm.value&gt;0.6, _xlpm.value&lt;=0.8), 0.36/12, _xlpm.value&gt;0.8, -0.06/12)), RU10)</f>
        <v>7.4999999999999997E-2</v>
      </c>
      <c r="RV11" t="str">
        <f t="shared" ca="1" si="420"/>
        <v>No</v>
      </c>
      <c r="RW11">
        <f ca="1">COUNTIF(RV$4:RV11, "Yes")</f>
        <v>0</v>
      </c>
      <c r="RX11" s="37">
        <f t="shared" ca="1" si="657"/>
        <v>25623.851351577756</v>
      </c>
      <c r="RY11" s="37">
        <f t="shared" ca="1" si="658"/>
        <v>0</v>
      </c>
      <c r="RZ11" s="64">
        <f t="shared" ca="1" si="423"/>
        <v>25623.851351577756</v>
      </c>
      <c r="SA11" s="170" cm="1">
        <f t="array" aca="1" ref="SA11" ca="1">IF(MONTH($A11) = 1, _xlfn.LET(_xlpm.value, RAND(), _xlfn.IFS(_xlpm.value&lt;=0.6, 0.9/12, AND(_xlpm.value&gt;0.6, _xlpm.value&lt;=0.8), 0.36/12, _xlpm.value&gt;0.8, -0.06/12)), SA10)</f>
        <v>-5.0000000000000001E-3</v>
      </c>
      <c r="SB11" t="str">
        <f t="shared" ca="1" si="424"/>
        <v>No</v>
      </c>
      <c r="SC11">
        <f ca="1">COUNTIF(SB$4:SB11, "Yes")</f>
        <v>0</v>
      </c>
      <c r="SD11" s="37">
        <f t="shared" ca="1" si="659"/>
        <v>17585.210808225842</v>
      </c>
      <c r="SE11" s="37">
        <f t="shared" ca="1" si="660"/>
        <v>0</v>
      </c>
      <c r="SF11" s="64">
        <f t="shared" ca="1" si="427"/>
        <v>17585.210808225842</v>
      </c>
      <c r="SG11" s="170" cm="1">
        <f t="array" aca="1" ref="SG11" ca="1">IF(MONTH($A11) = 1, _xlfn.LET(_xlpm.value, RAND(), _xlfn.IFS(_xlpm.value&lt;=0.6, 0.9/12, AND(_xlpm.value&gt;0.6, _xlpm.value&lt;=0.8), 0.36/12, _xlpm.value&gt;0.8, -0.06/12)), SG10)</f>
        <v>7.4999999999999997E-2</v>
      </c>
      <c r="SH11" t="str">
        <f t="shared" ca="1" si="428"/>
        <v>No</v>
      </c>
      <c r="SI11">
        <f ca="1">COUNTIF(SH$4:SH11, "Yes")</f>
        <v>0</v>
      </c>
      <c r="SJ11" s="37">
        <f t="shared" ca="1" si="661"/>
        <v>25623.851351577756</v>
      </c>
      <c r="SK11" s="37">
        <f t="shared" ca="1" si="662"/>
        <v>0</v>
      </c>
      <c r="SL11" s="64">
        <f t="shared" ca="1" si="431"/>
        <v>25623.851351577756</v>
      </c>
      <c r="SM11" s="170" cm="1">
        <f t="array" aca="1" ref="SM11" ca="1">IF(MONTH($A11) = 1, _xlfn.LET(_xlpm.value, RAND(), _xlfn.IFS(_xlpm.value&lt;=0.6, 0.9/12, AND(_xlpm.value&gt;0.6, _xlpm.value&lt;=0.8), 0.36/12, _xlpm.value&gt;0.8, -0.06/12)), SM10)</f>
        <v>7.4999999999999997E-2</v>
      </c>
      <c r="SN11" t="str">
        <f t="shared" ca="1" si="432"/>
        <v>No</v>
      </c>
      <c r="SO11">
        <f ca="1">COUNTIF(SN$4:SN11, "Yes")</f>
        <v>0</v>
      </c>
      <c r="SP11" s="37">
        <f t="shared" ca="1" si="663"/>
        <v>25623.851351577756</v>
      </c>
      <c r="SQ11" s="37">
        <f t="shared" ca="1" si="664"/>
        <v>0</v>
      </c>
      <c r="SR11" s="64">
        <f t="shared" ca="1" si="435"/>
        <v>25623.851351577756</v>
      </c>
      <c r="SS11" s="170" cm="1">
        <f t="array" aca="1" ref="SS11" ca="1">IF(MONTH($A11) = 1, _xlfn.LET(_xlpm.value, RAND(), _xlfn.IFS(_xlpm.value&lt;=0.6, 0.9/12, AND(_xlpm.value&gt;0.6, _xlpm.value&lt;=0.8), 0.36/12, _xlpm.value&gt;0.8, -0.06/12)), SS10)</f>
        <v>0.03</v>
      </c>
      <c r="ST11" t="str">
        <f t="shared" ca="1" si="436"/>
        <v>No</v>
      </c>
      <c r="SU11">
        <f ca="1">COUNTIF(ST$4:ST11, "Yes")</f>
        <v>0</v>
      </c>
      <c r="SV11" s="37">
        <f t="shared" ca="1" si="665"/>
        <v>20717.747261930024</v>
      </c>
      <c r="SW11" s="37">
        <f t="shared" ca="1" si="666"/>
        <v>0</v>
      </c>
      <c r="SX11" s="64">
        <f t="shared" ca="1" si="439"/>
        <v>20717.747261930024</v>
      </c>
      <c r="SY11" s="170" cm="1">
        <f t="array" aca="1" ref="SY11" ca="1">IF(MONTH($A11) = 1, _xlfn.LET(_xlpm.value, RAND(), _xlfn.IFS(_xlpm.value&lt;=0.6, 0.9/12, AND(_xlpm.value&gt;0.6, _xlpm.value&lt;=0.8), 0.36/12, _xlpm.value&gt;0.8, -0.06/12)), SY10)</f>
        <v>7.4999999999999997E-2</v>
      </c>
      <c r="SZ11" t="str">
        <f t="shared" ca="1" si="440"/>
        <v>No</v>
      </c>
      <c r="TA11">
        <f ca="1">COUNTIF(SZ$4:SZ11, "Yes")</f>
        <v>0</v>
      </c>
      <c r="TB11" s="37">
        <f t="shared" ca="1" si="667"/>
        <v>25623.851351577756</v>
      </c>
      <c r="TC11" s="37">
        <f t="shared" ca="1" si="668"/>
        <v>0</v>
      </c>
      <c r="TD11" s="64">
        <f t="shared" ca="1" si="443"/>
        <v>25623.851351577756</v>
      </c>
      <c r="TE11" s="170" cm="1">
        <f t="array" aca="1" ref="TE11" ca="1">IF(MONTH($A11) = 1, _xlfn.LET(_xlpm.value, RAND(), _xlfn.IFS(_xlpm.value&lt;=0.6, 0.9/12, AND(_xlpm.value&gt;0.6, _xlpm.value&lt;=0.8), 0.36/12, _xlpm.value&gt;0.8, -0.06/12)), TE10)</f>
        <v>7.4999999999999997E-2</v>
      </c>
      <c r="TF11" t="str">
        <f t="shared" ca="1" si="444"/>
        <v>No</v>
      </c>
      <c r="TG11">
        <f ca="1">COUNTIF(TF$4:TF11, "Yes")</f>
        <v>1</v>
      </c>
      <c r="TH11" s="37">
        <f t="shared" ca="1" si="669"/>
        <v>22280.169819067378</v>
      </c>
      <c r="TI11" s="37">
        <f t="shared" ca="1" si="670"/>
        <v>1052.616660759342</v>
      </c>
      <c r="TJ11" s="64">
        <f t="shared" ca="1" si="447"/>
        <v>23332.786479826718</v>
      </c>
      <c r="TK11" s="170" cm="1">
        <f t="array" aca="1" ref="TK11" ca="1">IF(MONTH($A11) = 1, _xlfn.LET(_xlpm.value, RAND(), _xlfn.IFS(_xlpm.value&lt;=0.6, 0.9/12, AND(_xlpm.value&gt;0.6, _xlpm.value&lt;=0.8), 0.36/12, _xlpm.value&gt;0.8, -0.06/12)), TK10)</f>
        <v>7.4999999999999997E-2</v>
      </c>
      <c r="TL11" t="str">
        <f t="shared" ca="1" si="448"/>
        <v>No</v>
      </c>
      <c r="TM11">
        <f ca="1">COUNTIF(TL$4:TL11, "Yes")</f>
        <v>0</v>
      </c>
      <c r="TN11" s="37">
        <f t="shared" ca="1" si="671"/>
        <v>25623.851351577756</v>
      </c>
      <c r="TO11" s="37">
        <f t="shared" ca="1" si="672"/>
        <v>0</v>
      </c>
      <c r="TP11" s="64">
        <f t="shared" ca="1" si="451"/>
        <v>25623.851351577756</v>
      </c>
      <c r="TQ11" s="170" cm="1">
        <f t="array" aca="1" ref="TQ11" ca="1">IF(MONTH($A11) = 1, _xlfn.LET(_xlpm.value, RAND(), _xlfn.IFS(_xlpm.value&lt;=0.6, 0.9/12, AND(_xlpm.value&gt;0.6, _xlpm.value&lt;=0.8), 0.36/12, _xlpm.value&gt;0.8, -0.06/12)), TQ10)</f>
        <v>7.4999999999999997E-2</v>
      </c>
      <c r="TR11" t="str">
        <f t="shared" ca="1" si="452"/>
        <v>No</v>
      </c>
      <c r="TS11">
        <f ca="1">COUNTIF(TR$4:TR11, "Yes")</f>
        <v>0</v>
      </c>
      <c r="TT11" s="37">
        <f t="shared" ca="1" si="673"/>
        <v>25623.851351577756</v>
      </c>
      <c r="TU11" s="37">
        <f t="shared" ca="1" si="674"/>
        <v>0</v>
      </c>
      <c r="TV11" s="64">
        <f t="shared" ca="1" si="455"/>
        <v>25623.851351577756</v>
      </c>
      <c r="TW11" s="170" cm="1">
        <f t="array" aca="1" ref="TW11" ca="1">IF(MONTH($A11) = 1, _xlfn.LET(_xlpm.value, RAND(), _xlfn.IFS(_xlpm.value&lt;=0.6, 0.9/12, AND(_xlpm.value&gt;0.6, _xlpm.value&lt;=0.8), 0.36/12, _xlpm.value&gt;0.8, -0.06/12)), TW10)</f>
        <v>7.4999999999999997E-2</v>
      </c>
      <c r="TX11" t="str">
        <f t="shared" ca="1" si="456"/>
        <v>No</v>
      </c>
      <c r="TY11">
        <f ca="1">COUNTIF(TX$4:TX11, "Yes")</f>
        <v>0</v>
      </c>
      <c r="TZ11" s="37">
        <f t="shared" ca="1" si="675"/>
        <v>25623.851351577756</v>
      </c>
      <c r="UA11" s="37">
        <f t="shared" ca="1" si="676"/>
        <v>0</v>
      </c>
      <c r="UB11" s="64">
        <f t="shared" ca="1" si="459"/>
        <v>25623.851351577756</v>
      </c>
      <c r="UC11" s="170" cm="1">
        <f t="array" aca="1" ref="UC11" ca="1">IF(MONTH($A11) = 1, _xlfn.LET(_xlpm.value, RAND(), _xlfn.IFS(_xlpm.value&lt;=0.6, 0.9/12, AND(_xlpm.value&gt;0.6, _xlpm.value&lt;=0.8), 0.36/12, _xlpm.value&gt;0.8, -0.06/12)), UC10)</f>
        <v>-5.0000000000000001E-3</v>
      </c>
      <c r="UD11" t="str">
        <f t="shared" ca="1" si="460"/>
        <v>No</v>
      </c>
      <c r="UE11">
        <f ca="1">COUNTIF(UD$4:UD11, "Yes")</f>
        <v>1</v>
      </c>
      <c r="UF11" s="37">
        <f t="shared" ca="1" si="677"/>
        <v>15885.970661963074</v>
      </c>
      <c r="UG11" s="37">
        <f t="shared" ca="1" si="678"/>
        <v>450.37339537147824</v>
      </c>
      <c r="UH11" s="64">
        <f t="shared" ca="1" si="463"/>
        <v>16336.344057334552</v>
      </c>
      <c r="UI11" s="170" cm="1">
        <f t="array" aca="1" ref="UI11" ca="1">IF(MONTH($A11) = 1, _xlfn.LET(_xlpm.value, RAND(), _xlfn.IFS(_xlpm.value&lt;=0.6, 0.9/12, AND(_xlpm.value&gt;0.6, _xlpm.value&lt;=0.8), 0.36/12, _xlpm.value&gt;0.8, -0.06/12)), UI10)</f>
        <v>7.4999999999999997E-2</v>
      </c>
      <c r="UJ11" t="str">
        <f t="shared" ca="1" si="464"/>
        <v>No</v>
      </c>
      <c r="UK11">
        <f ca="1">COUNTIF(UJ$4:UJ11, "Yes")</f>
        <v>0</v>
      </c>
      <c r="UL11" s="37">
        <f t="shared" ca="1" si="679"/>
        <v>25623.851351577756</v>
      </c>
      <c r="UM11" s="37">
        <f t="shared" ca="1" si="680"/>
        <v>0</v>
      </c>
      <c r="UN11" s="64">
        <f t="shared" ca="1" si="467"/>
        <v>25623.851351577756</v>
      </c>
      <c r="UO11" s="170" cm="1">
        <f t="array" aca="1" ref="UO11" ca="1">IF(MONTH($A11) = 1, _xlfn.LET(_xlpm.value, RAND(), _xlfn.IFS(_xlpm.value&lt;=0.6, 0.9/12, AND(_xlpm.value&gt;0.6, _xlpm.value&lt;=0.8), 0.36/12, _xlpm.value&gt;0.8, -0.06/12)), UO10)</f>
        <v>7.4999999999999997E-2</v>
      </c>
      <c r="UP11" t="str">
        <f t="shared" ca="1" si="468"/>
        <v>No</v>
      </c>
      <c r="UQ11">
        <f ca="1">COUNTIF(UP$4:UP11, "Yes")</f>
        <v>0</v>
      </c>
      <c r="UR11" s="37">
        <f t="shared" ca="1" si="681"/>
        <v>25623.851351577756</v>
      </c>
      <c r="US11" s="37">
        <f t="shared" ca="1" si="682"/>
        <v>0</v>
      </c>
      <c r="UT11" s="64">
        <f t="shared" ca="1" si="471"/>
        <v>25623.851351577756</v>
      </c>
      <c r="UU11" s="170" cm="1">
        <f t="array" aca="1" ref="UU11" ca="1">IF(MONTH($A11) = 1, _xlfn.LET(_xlpm.value, RAND(), _xlfn.IFS(_xlpm.value&lt;=0.6, 0.9/12, AND(_xlpm.value&gt;0.6, _xlpm.value&lt;=0.8), 0.36/12, _xlpm.value&gt;0.8, -0.06/12)), UU10)</f>
        <v>7.4999999999999997E-2</v>
      </c>
      <c r="UV11" t="str">
        <f t="shared" ca="1" si="472"/>
        <v>No</v>
      </c>
      <c r="UW11">
        <f ca="1">COUNTIF(UV$4:UV11, "Yes")</f>
        <v>0</v>
      </c>
      <c r="UX11" s="37">
        <f t="shared" ca="1" si="683"/>
        <v>25623.851351577756</v>
      </c>
      <c r="UY11" s="37">
        <f t="shared" ca="1" si="684"/>
        <v>0</v>
      </c>
      <c r="UZ11" s="64">
        <f t="shared" ca="1" si="475"/>
        <v>25623.851351577756</v>
      </c>
      <c r="VA11" s="170" cm="1">
        <f t="array" aca="1" ref="VA11" ca="1">IF(MONTH($A11) = 1, _xlfn.LET(_xlpm.value, RAND(), _xlfn.IFS(_xlpm.value&lt;=0.6, 0.9/12, AND(_xlpm.value&gt;0.6, _xlpm.value&lt;=0.8), 0.36/12, _xlpm.value&gt;0.8, -0.06/12)), VA10)</f>
        <v>7.4999999999999997E-2</v>
      </c>
      <c r="VB11" t="str">
        <f t="shared" ca="1" si="476"/>
        <v>No</v>
      </c>
      <c r="VC11">
        <f ca="1">COUNTIF(VB$4:VB11, "Yes")</f>
        <v>0</v>
      </c>
      <c r="VD11" s="37">
        <f t="shared" ca="1" si="685"/>
        <v>25623.851351577756</v>
      </c>
      <c r="VE11" s="37">
        <f t="shared" ca="1" si="686"/>
        <v>0</v>
      </c>
      <c r="VF11" s="64">
        <f t="shared" ca="1" si="479"/>
        <v>25623.851351577756</v>
      </c>
      <c r="VG11" s="170" cm="1">
        <f t="array" aca="1" ref="VG11" ca="1">IF(MONTH($A11) = 1, _xlfn.LET(_xlpm.value, RAND(), _xlfn.IFS(_xlpm.value&lt;=0.6, 0.9/12, AND(_xlpm.value&gt;0.6, _xlpm.value&lt;=0.8), 0.36/12, _xlpm.value&gt;0.8, -0.06/12)), VG10)</f>
        <v>7.4999999999999997E-2</v>
      </c>
      <c r="VH11" t="str">
        <f t="shared" ca="1" si="480"/>
        <v>No</v>
      </c>
      <c r="VI11">
        <f ca="1">COUNTIF(VH$4:VH11, "Yes")</f>
        <v>0</v>
      </c>
      <c r="VJ11" s="37">
        <f t="shared" ca="1" si="687"/>
        <v>25623.851351577756</v>
      </c>
      <c r="VK11" s="37">
        <f t="shared" ca="1" si="688"/>
        <v>0</v>
      </c>
      <c r="VL11" s="64">
        <f t="shared" ca="1" si="483"/>
        <v>25623.851351577756</v>
      </c>
      <c r="VM11" s="170" cm="1">
        <f t="array" aca="1" ref="VM11" ca="1">IF(MONTH($A11) = 1, _xlfn.LET(_xlpm.value, RAND(), _xlfn.IFS(_xlpm.value&lt;=0.6, 0.9/12, AND(_xlpm.value&gt;0.6, _xlpm.value&lt;=0.8), 0.36/12, _xlpm.value&gt;0.8, -0.06/12)), VM10)</f>
        <v>7.4999999999999997E-2</v>
      </c>
      <c r="VN11" t="str">
        <f t="shared" ca="1" si="484"/>
        <v>No</v>
      </c>
      <c r="VO11">
        <f ca="1">COUNTIF(VN$4:VN11, "Yes")</f>
        <v>0</v>
      </c>
      <c r="VP11" s="37">
        <f t="shared" ca="1" si="689"/>
        <v>25623.851351577756</v>
      </c>
      <c r="VQ11" s="37">
        <f t="shared" ca="1" si="690"/>
        <v>0</v>
      </c>
      <c r="VR11" s="64">
        <f t="shared" ca="1" si="487"/>
        <v>25623.851351577756</v>
      </c>
      <c r="VS11" s="170" cm="1">
        <f t="array" aca="1" ref="VS11" ca="1">IF(MONTH($A11) = 1, _xlfn.LET(_xlpm.value, RAND(), _xlfn.IFS(_xlpm.value&lt;=0.6, 0.9/12, AND(_xlpm.value&gt;0.6, _xlpm.value&lt;=0.8), 0.36/12, _xlpm.value&gt;0.8, -0.06/12)), VS10)</f>
        <v>7.4999999999999997E-2</v>
      </c>
      <c r="VT11" t="str">
        <f t="shared" ca="1" si="488"/>
        <v>No</v>
      </c>
      <c r="VU11">
        <f ca="1">COUNTIF(VT$4:VT11, "Yes")</f>
        <v>0</v>
      </c>
      <c r="VV11" s="37">
        <f t="shared" ca="1" si="691"/>
        <v>25623.851351577756</v>
      </c>
      <c r="VW11" s="37">
        <f t="shared" ca="1" si="692"/>
        <v>0</v>
      </c>
      <c r="VX11" s="64">
        <f t="shared" ca="1" si="491"/>
        <v>25623.851351577756</v>
      </c>
      <c r="VY11" s="170" cm="1">
        <f t="array" aca="1" ref="VY11" ca="1">IF(MONTH($A11) = 1, _xlfn.LET(_xlpm.value, RAND(), _xlfn.IFS(_xlpm.value&lt;=0.6, 0.9/12, AND(_xlpm.value&gt;0.6, _xlpm.value&lt;=0.8), 0.36/12, _xlpm.value&gt;0.8, -0.06/12)), VY10)</f>
        <v>7.4999999999999997E-2</v>
      </c>
      <c r="VZ11" t="str">
        <f t="shared" ca="1" si="492"/>
        <v>No</v>
      </c>
      <c r="WA11">
        <f ca="1">COUNTIF(VZ$4:VZ11, "Yes")</f>
        <v>0</v>
      </c>
      <c r="WB11" s="37">
        <f t="shared" ca="1" si="693"/>
        <v>25623.851351577756</v>
      </c>
      <c r="WC11" s="37">
        <f t="shared" ca="1" si="694"/>
        <v>0</v>
      </c>
      <c r="WD11" s="64">
        <f t="shared" ca="1" si="495"/>
        <v>25623.851351577756</v>
      </c>
      <c r="WE11" s="14"/>
      <c r="WH11" s="37"/>
      <c r="WI11" s="37"/>
      <c r="WJ11" s="1"/>
      <c r="WK11" s="14"/>
      <c r="WN11" s="37"/>
      <c r="WO11" s="37"/>
      <c r="WP11" s="1"/>
      <c r="WQ11" s="14"/>
      <c r="WT11" s="37"/>
      <c r="WU11" s="37"/>
      <c r="WV11" s="1"/>
      <c r="WW11" s="14"/>
      <c r="WZ11" s="37"/>
      <c r="XA11" s="37"/>
      <c r="XB11" s="1"/>
      <c r="XC11" s="14"/>
      <c r="XF11" s="37"/>
      <c r="XG11" s="37"/>
      <c r="XH11" s="1"/>
      <c r="XI11" s="14"/>
      <c r="XL11" s="37"/>
      <c r="XM11" s="37"/>
      <c r="XN11" s="1"/>
      <c r="XO11" s="14"/>
      <c r="XR11" s="37"/>
      <c r="XS11" s="37"/>
      <c r="XT11" s="1"/>
      <c r="XU11" s="14"/>
      <c r="XX11" s="37"/>
      <c r="XY11" s="37"/>
      <c r="XZ11" s="1"/>
      <c r="YA11" s="14"/>
      <c r="YD11" s="37"/>
      <c r="YE11" s="37"/>
      <c r="YF11" s="1"/>
      <c r="YG11" s="14"/>
      <c r="YJ11" s="37"/>
      <c r="YK11" s="37"/>
      <c r="YL11" s="1"/>
      <c r="YM11" s="14"/>
      <c r="YP11" s="37"/>
      <c r="YQ11" s="37"/>
      <c r="YR11" s="1"/>
      <c r="YS11" s="14"/>
      <c r="YV11" s="37"/>
      <c r="YW11" s="37"/>
      <c r="YX11" s="1"/>
      <c r="YY11" s="14"/>
      <c r="ZB11" s="37"/>
      <c r="ZC11" s="37"/>
      <c r="ZD11" s="1"/>
      <c r="ZE11" s="14"/>
      <c r="ZH11" s="37"/>
      <c r="ZI11" s="37"/>
      <c r="ZJ11" s="1"/>
      <c r="ZK11" s="14"/>
      <c r="ZN11" s="37"/>
      <c r="ZO11" s="37"/>
      <c r="ZP11" s="1"/>
      <c r="ZQ11" s="14"/>
      <c r="ZT11" s="37"/>
      <c r="ZU11" s="37"/>
      <c r="ZV11" s="1"/>
      <c r="ZW11" s="14"/>
      <c r="ZZ11" s="37"/>
      <c r="AAA11" s="37"/>
      <c r="AAB11" s="1"/>
      <c r="AAC11" s="14"/>
      <c r="AAF11" s="37"/>
      <c r="AAG11" s="37"/>
      <c r="AAH11" s="1"/>
      <c r="AAI11" s="14"/>
      <c r="AAL11" s="37"/>
      <c r="AAM11" s="37"/>
      <c r="AAN11" s="1"/>
      <c r="AAO11" s="14"/>
      <c r="AAR11" s="37"/>
      <c r="AAS11" s="37"/>
      <c r="AAT11" s="1"/>
      <c r="AAU11" s="14"/>
      <c r="AAX11" s="37"/>
      <c r="AAY11" s="37"/>
      <c r="AAZ11" s="1"/>
      <c r="ABA11" s="14"/>
      <c r="ABD11" s="37"/>
      <c r="ABE11" s="37"/>
      <c r="ABF11" s="1"/>
      <c r="ABG11" s="14"/>
      <c r="ABJ11" s="37"/>
      <c r="ABK11" s="37"/>
      <c r="ABL11" s="1"/>
      <c r="ABM11" s="14"/>
      <c r="ABP11" s="37"/>
      <c r="ABQ11" s="37"/>
      <c r="ABR11" s="1"/>
      <c r="ABS11" s="14"/>
      <c r="ABV11" s="37"/>
      <c r="ABW11" s="37"/>
      <c r="ABX11" s="1"/>
      <c r="ABY11" s="14"/>
      <c r="ACB11" s="37"/>
      <c r="ACC11" s="37"/>
      <c r="ACD11" s="1"/>
      <c r="ACE11" s="14"/>
      <c r="ACH11" s="37"/>
      <c r="ACI11" s="37"/>
      <c r="ACJ11" s="1"/>
      <c r="ACK11" s="14"/>
      <c r="ACN11" s="37"/>
      <c r="ACO11" s="37"/>
      <c r="ACP11" s="1"/>
      <c r="ACQ11" s="14"/>
      <c r="ACT11" s="37"/>
      <c r="ACU11" s="37"/>
      <c r="ACV11" s="1"/>
      <c r="ACW11" s="14"/>
      <c r="ACZ11" s="37"/>
      <c r="ADA11" s="37"/>
      <c r="ADB11" s="1"/>
      <c r="ADC11" s="14"/>
      <c r="ADF11" s="37"/>
      <c r="ADG11" s="37"/>
      <c r="ADH11" s="1"/>
      <c r="ADI11" s="14"/>
      <c r="ADL11" s="37"/>
      <c r="ADM11" s="37"/>
      <c r="ADN11" s="1"/>
      <c r="ADO11" s="14"/>
      <c r="ADR11" s="37"/>
      <c r="ADS11" s="37"/>
      <c r="ADT11" s="1"/>
      <c r="ADU11" s="14"/>
      <c r="ADX11" s="37"/>
      <c r="ADY11" s="37"/>
      <c r="ADZ11" s="1"/>
      <c r="AEA11" s="14"/>
      <c r="AED11" s="37"/>
      <c r="AEE11" s="37"/>
      <c r="AEF11" s="1"/>
      <c r="AEG11" s="14"/>
      <c r="AEJ11" s="37"/>
      <c r="AEK11" s="37"/>
      <c r="AEL11" s="1"/>
      <c r="AEM11" s="14"/>
      <c r="AEP11" s="37"/>
      <c r="AEQ11" s="37"/>
      <c r="AER11" s="1"/>
      <c r="AES11" s="14"/>
      <c r="AEV11" s="37"/>
      <c r="AEW11" s="37"/>
      <c r="AEX11" s="1"/>
      <c r="AEY11" s="14"/>
      <c r="AFB11" s="37"/>
      <c r="AFC11" s="37"/>
      <c r="AFD11" s="1"/>
      <c r="AFE11" s="14"/>
      <c r="AFH11" s="37"/>
      <c r="AFI11" s="37"/>
      <c r="AFJ11" s="1"/>
      <c r="AFK11" s="14"/>
      <c r="AFN11" s="37"/>
      <c r="AFO11" s="37"/>
      <c r="AFP11" s="1"/>
      <c r="AFQ11" s="14"/>
      <c r="AFT11" s="37"/>
      <c r="AFU11" s="37"/>
      <c r="AFV11" s="1"/>
      <c r="AFW11" s="14"/>
      <c r="AFZ11" s="37"/>
      <c r="AGA11" s="37"/>
      <c r="AGB11" s="1"/>
      <c r="AGC11" s="14"/>
      <c r="AGF11" s="37"/>
      <c r="AGG11" s="37"/>
      <c r="AGH11" s="1"/>
      <c r="AGI11" s="14"/>
      <c r="AGL11" s="37"/>
      <c r="AGM11" s="37"/>
      <c r="AGN11" s="1"/>
      <c r="AGO11" s="14"/>
      <c r="AGR11" s="37"/>
      <c r="AGS11" s="37"/>
      <c r="AGT11" s="1"/>
      <c r="AGU11" s="14"/>
      <c r="AGX11" s="37"/>
      <c r="AGY11" s="37"/>
      <c r="AGZ11" s="1"/>
      <c r="AHA11" s="14"/>
      <c r="AHD11" s="37"/>
      <c r="AHE11" s="37"/>
      <c r="AHF11" s="1"/>
      <c r="AHG11" s="14"/>
      <c r="AHJ11" s="37"/>
      <c r="AHK11" s="37"/>
      <c r="AHL11" s="1"/>
      <c r="AHM11" s="14"/>
      <c r="AHP11" s="37"/>
      <c r="AHQ11" s="37"/>
      <c r="AHR11" s="1"/>
      <c r="AHS11" s="14"/>
      <c r="AHV11" s="37"/>
      <c r="AHW11" s="37"/>
      <c r="AHX11" s="1"/>
      <c r="AHY11" s="14"/>
      <c r="AIB11" s="37"/>
      <c r="AIC11" s="37"/>
      <c r="AID11" s="1"/>
      <c r="AIE11" s="14"/>
      <c r="AIH11" s="37"/>
      <c r="AII11" s="37"/>
      <c r="AIJ11" s="1"/>
      <c r="AIK11" s="14"/>
      <c r="AIN11" s="37"/>
      <c r="AIO11" s="37"/>
      <c r="AIP11" s="1"/>
      <c r="AIQ11" s="14"/>
      <c r="AIT11" s="37"/>
      <c r="AIU11" s="37"/>
      <c r="AIV11" s="1"/>
      <c r="AIW11" s="14"/>
      <c r="AIZ11" s="37"/>
      <c r="AJA11" s="37"/>
      <c r="AJB11" s="1"/>
      <c r="AJC11" s="14"/>
      <c r="AJF11" s="37"/>
      <c r="AJG11" s="37"/>
      <c r="AJH11" s="1"/>
      <c r="AJI11" s="14"/>
      <c r="AJL11" s="37"/>
      <c r="AJM11" s="37"/>
      <c r="AJN11" s="1"/>
      <c r="AJO11" s="14"/>
      <c r="AJR11" s="37"/>
      <c r="AJS11" s="37"/>
      <c r="AJT11" s="1"/>
      <c r="AJU11" s="14"/>
      <c r="AJX11" s="37"/>
      <c r="AJY11" s="37"/>
      <c r="AJZ11" s="1"/>
      <c r="AKA11" s="14"/>
      <c r="AKD11" s="37"/>
      <c r="AKE11" s="37"/>
      <c r="AKF11" s="1"/>
      <c r="AKG11" s="14"/>
      <c r="AKJ11" s="37"/>
      <c r="AKK11" s="37"/>
      <c r="AKL11" s="1"/>
      <c r="AKM11" s="14"/>
      <c r="AKP11" s="37"/>
      <c r="AKQ11" s="37"/>
      <c r="AKR11" s="1"/>
      <c r="AKS11" s="14"/>
      <c r="AKV11" s="37"/>
      <c r="AKW11" s="37"/>
      <c r="AKX11" s="1"/>
      <c r="AKY11" s="14"/>
      <c r="ALB11" s="37"/>
      <c r="ALC11" s="37"/>
      <c r="ALD11" s="1"/>
      <c r="ALE11" s="14"/>
      <c r="ALH11" s="37"/>
      <c r="ALI11" s="37"/>
      <c r="ALJ11" s="1"/>
      <c r="ALK11" s="14"/>
      <c r="ALN11" s="37"/>
      <c r="ALO11" s="37"/>
      <c r="ALP11" s="1"/>
      <c r="ALQ11" s="14"/>
      <c r="ALT11" s="37"/>
      <c r="ALU11" s="37"/>
      <c r="ALV11" s="1"/>
      <c r="ALW11" s="14"/>
      <c r="ALZ11" s="37"/>
      <c r="AMA11" s="37"/>
      <c r="AMB11" s="1"/>
      <c r="AMC11" s="14"/>
      <c r="AMF11" s="37"/>
      <c r="AMG11" s="37"/>
      <c r="AMH11" s="1"/>
      <c r="AMI11" s="14"/>
      <c r="AML11" s="37"/>
      <c r="AMM11" s="37"/>
      <c r="AMN11" s="1"/>
      <c r="AMO11" s="14"/>
      <c r="AMR11" s="37"/>
      <c r="AMS11" s="37"/>
      <c r="AMT11" s="1"/>
      <c r="AMU11" s="14"/>
      <c r="AMX11" s="37"/>
      <c r="AMY11" s="37"/>
      <c r="AMZ11" s="1"/>
      <c r="ANA11" s="14"/>
      <c r="AND11" s="37"/>
      <c r="ANE11" s="37"/>
      <c r="ANF11" s="1"/>
      <c r="ANG11" s="14"/>
      <c r="ANJ11" s="37"/>
      <c r="ANK11" s="37"/>
      <c r="ANL11" s="1"/>
      <c r="ANM11" s="14"/>
      <c r="ANP11" s="37"/>
      <c r="ANQ11" s="37"/>
      <c r="ANR11" s="1"/>
      <c r="ANS11" s="14"/>
      <c r="ANV11" s="37"/>
      <c r="ANW11" s="37"/>
      <c r="ANX11" s="1"/>
      <c r="ANY11" s="14"/>
      <c r="AOB11" s="37"/>
      <c r="AOC11" s="37"/>
      <c r="AOD11" s="1"/>
      <c r="AOE11" s="14"/>
      <c r="AOH11" s="37"/>
      <c r="AOI11" s="37"/>
      <c r="AOJ11" s="1"/>
      <c r="AOK11" s="14"/>
      <c r="AON11" s="37"/>
      <c r="AOO11" s="37"/>
      <c r="AOP11" s="1"/>
      <c r="AOQ11" s="14"/>
      <c r="AOT11" s="37"/>
      <c r="AOU11" s="37"/>
      <c r="AOV11" s="1"/>
      <c r="AOW11" s="14"/>
      <c r="AOZ11" s="37"/>
      <c r="APA11" s="37"/>
      <c r="APB11" s="1"/>
      <c r="APC11" s="14"/>
      <c r="APF11" s="37"/>
      <c r="APG11" s="37"/>
      <c r="APH11" s="1"/>
      <c r="API11" s="14"/>
      <c r="APL11" s="37"/>
      <c r="APM11" s="37"/>
      <c r="APN11" s="1"/>
      <c r="APO11" s="14"/>
      <c r="APR11" s="37"/>
      <c r="APS11" s="37"/>
      <c r="APT11" s="1"/>
      <c r="APU11" s="14"/>
      <c r="APX11" s="37"/>
      <c r="APY11" s="37"/>
      <c r="APZ11" s="1"/>
      <c r="AQA11" s="14"/>
      <c r="AQD11" s="37"/>
      <c r="AQE11" s="37"/>
      <c r="AQF11" s="1"/>
      <c r="AQG11" s="14"/>
      <c r="AQJ11" s="37"/>
      <c r="AQK11" s="37"/>
      <c r="AQL11" s="1"/>
      <c r="AQM11" s="14"/>
      <c r="AQP11" s="37"/>
      <c r="AQQ11" s="37"/>
      <c r="AQR11" s="1"/>
      <c r="AQS11" s="14"/>
      <c r="AQV11" s="37"/>
      <c r="AQW11" s="37"/>
      <c r="AQX11" s="1"/>
    </row>
    <row r="12" spans="1:1142" x14ac:dyDescent="0.2">
      <c r="A12" s="5">
        <v>45565</v>
      </c>
      <c r="B12" s="1">
        <v>1500</v>
      </c>
      <c r="C12" s="170" cm="1">
        <f t="array" aca="1" ref="C12" ca="1">IF(MONTH($A12) = 1, _xlfn.LET(_xlpm.value, RAND(), _xlfn.IFS(_xlpm.value&lt;=0.6, 0.9/12, AND(_xlpm.value&gt;0.6, _xlpm.value&lt;=0.8), 0.36/12, _xlpm.value&gt;0.8, -0.06/12)), C11)</f>
        <v>0.03</v>
      </c>
      <c r="D12" t="str">
        <f t="shared" ca="1" si="496"/>
        <v>No</v>
      </c>
      <c r="E12">
        <f ca="1">COUNTIF(D$4:D12, "Yes")</f>
        <v>1</v>
      </c>
      <c r="F12" s="37">
        <f ca="1">IF(D12="No",F11*(1+C12)+MAX((1-0.1*E12), 0)*$B12,F11*0.9+MAX((1-0.1*E12), 0)*$B12)</f>
        <v>21505.429272849848</v>
      </c>
      <c r="G12" s="37">
        <f t="shared" ca="1" si="696"/>
        <v>1958.4815498883215</v>
      </c>
      <c r="H12" s="64">
        <f t="shared" ca="1" si="99"/>
        <v>23463.910822738169</v>
      </c>
      <c r="I12" s="170" cm="1">
        <f t="array" aca="1" ref="I12" ca="1">IF(MONTH($A12) = 1, _xlfn.LET(_xlpm.value, RAND(), _xlfn.IFS(_xlpm.value&lt;=0.6, 0.9/12, AND(_xlpm.value&gt;0.6, _xlpm.value&lt;=0.8), 0.36/12, _xlpm.value&gt;0.8, -0.06/12)), I11)</f>
        <v>0.03</v>
      </c>
      <c r="J12" t="str">
        <f t="shared" ca="1" si="100"/>
        <v>No</v>
      </c>
      <c r="K12">
        <f ca="1">COUNTIF(J$4:J12, "Yes")</f>
        <v>0</v>
      </c>
      <c r="L12" s="37">
        <f t="shared" ca="1" si="497"/>
        <v>22839.279679787927</v>
      </c>
      <c r="M12" s="37">
        <f t="shared" ca="1" si="498"/>
        <v>0</v>
      </c>
      <c r="N12" s="64">
        <f t="shared" ca="1" si="103"/>
        <v>22839.279679787927</v>
      </c>
      <c r="O12" s="170" cm="1">
        <f t="array" aca="1" ref="O12" ca="1">IF(MONTH($A12) = 1, _xlfn.LET(_xlpm.value, RAND(), _xlfn.IFS(_xlpm.value&lt;=0.6, 0.9/12, AND(_xlpm.value&gt;0.6, _xlpm.value&lt;=0.8), 0.36/12, _xlpm.value&gt;0.8, -0.06/12)), O11)</f>
        <v>-5.0000000000000001E-3</v>
      </c>
      <c r="P12" t="str">
        <f t="shared" ca="1" si="104"/>
        <v>No</v>
      </c>
      <c r="Q12">
        <f ca="1">COUNTIF(P$4:P12, "Yes")</f>
        <v>0</v>
      </c>
      <c r="R12" s="37">
        <f t="shared" ca="1" si="499"/>
        <v>18997.284754184711</v>
      </c>
      <c r="S12" s="37">
        <f t="shared" ca="1" si="500"/>
        <v>0</v>
      </c>
      <c r="T12" s="64">
        <f t="shared" ca="1" si="107"/>
        <v>18997.284754184711</v>
      </c>
      <c r="U12" s="170" cm="1">
        <f t="array" aca="1" ref="U12" ca="1">IF(MONTH($A12) = 1, _xlfn.LET(_xlpm.value, RAND(), _xlfn.IFS(_xlpm.value&lt;=0.6, 0.9/12, AND(_xlpm.value&gt;0.6, _xlpm.value&lt;=0.8), 0.36/12, _xlpm.value&gt;0.8, -0.06/12)), U11)</f>
        <v>-5.0000000000000001E-3</v>
      </c>
      <c r="V12" t="str">
        <f t="shared" ca="1" si="108"/>
        <v>No</v>
      </c>
      <c r="W12">
        <f ca="1">COUNTIF(V$4:V12, "Yes")</f>
        <v>0</v>
      </c>
      <c r="X12" s="37">
        <f t="shared" ca="1" si="501"/>
        <v>18997.284754184711</v>
      </c>
      <c r="Y12" s="37">
        <f t="shared" ca="1" si="502"/>
        <v>0</v>
      </c>
      <c r="Z12" s="64">
        <f t="shared" ca="1" si="111"/>
        <v>18997.284754184711</v>
      </c>
      <c r="AA12" s="170" cm="1">
        <f t="array" aca="1" ref="AA12" ca="1">IF(MONTH($A12) = 1, _xlfn.LET(_xlpm.value, RAND(), _xlfn.IFS(_xlpm.value&lt;=0.6, 0.9/12, AND(_xlpm.value&gt;0.6, _xlpm.value&lt;=0.8), 0.36/12, _xlpm.value&gt;0.8, -0.06/12)), AA11)</f>
        <v>7.4999999999999997E-2</v>
      </c>
      <c r="AB12" t="str">
        <f t="shared" ca="1" si="112"/>
        <v>No</v>
      </c>
      <c r="AC12">
        <f ca="1">COUNTIF(AB$4:AB12, "Yes")</f>
        <v>1</v>
      </c>
      <c r="AD12" s="37">
        <f t="shared" ca="1" si="503"/>
        <v>25144.923276026915</v>
      </c>
      <c r="AE12" s="37">
        <f t="shared" ca="1" si="504"/>
        <v>1052.616660759342</v>
      </c>
      <c r="AF12" s="64">
        <f t="shared" ca="1" si="115"/>
        <v>26197.539936786256</v>
      </c>
      <c r="AG12" s="170" cm="1">
        <f t="array" aca="1" ref="AG12" ca="1">IF(MONTH($A12) = 1, _xlfn.LET(_xlpm.value, RAND(), _xlfn.IFS(_xlpm.value&lt;=0.6, 0.9/12, AND(_xlpm.value&gt;0.6, _xlpm.value&lt;=0.8), 0.36/12, _xlpm.value&gt;0.8, -0.06/12)), AG11)</f>
        <v>7.4999999999999997E-2</v>
      </c>
      <c r="AH12" t="str">
        <f t="shared" ca="1" si="116"/>
        <v>No</v>
      </c>
      <c r="AI12">
        <f ca="1">COUNTIF(AH$4:AH12, "Yes")</f>
        <v>0</v>
      </c>
      <c r="AJ12" s="37">
        <f t="shared" ca="1" si="505"/>
        <v>29045.640202946088</v>
      </c>
      <c r="AK12" s="37">
        <f t="shared" ca="1" si="506"/>
        <v>0</v>
      </c>
      <c r="AL12" s="64">
        <f t="shared" ca="1" si="119"/>
        <v>29045.640202946088</v>
      </c>
      <c r="AM12" s="170" cm="1">
        <f t="array" aca="1" ref="AM12" ca="1">IF(MONTH($A12) = 1, _xlfn.LET(_xlpm.value, RAND(), _xlfn.IFS(_xlpm.value&lt;=0.6, 0.9/12, AND(_xlpm.value&gt;0.6, _xlpm.value&lt;=0.8), 0.36/12, _xlpm.value&gt;0.8, -0.06/12)), AM11)</f>
        <v>7.4999999999999997E-2</v>
      </c>
      <c r="AN12" t="str">
        <f t="shared" ca="1" si="120"/>
        <v>No</v>
      </c>
      <c r="AO12">
        <f ca="1">COUNTIF(AN$4:AN12, "Yes")</f>
        <v>0</v>
      </c>
      <c r="AP12" s="37">
        <f t="shared" ca="1" si="507"/>
        <v>29045.640202946088</v>
      </c>
      <c r="AQ12" s="37">
        <f t="shared" ca="1" si="508"/>
        <v>0</v>
      </c>
      <c r="AR12" s="64">
        <f t="shared" ca="1" si="123"/>
        <v>29045.640202946088</v>
      </c>
      <c r="AS12" s="170" cm="1">
        <f t="array" aca="1" ref="AS12" ca="1">IF(MONTH($A12) = 1, _xlfn.LET(_xlpm.value, RAND(), _xlfn.IFS(_xlpm.value&lt;=0.6, 0.9/12, AND(_xlpm.value&gt;0.6, _xlpm.value&lt;=0.8), 0.36/12, _xlpm.value&gt;0.8, -0.06/12)), AS11)</f>
        <v>7.4999999999999997E-2</v>
      </c>
      <c r="AT12" t="str">
        <f t="shared" ca="1" si="124"/>
        <v>No</v>
      </c>
      <c r="AU12">
        <f ca="1">COUNTIF(AT$4:AT12, "Yes")</f>
        <v>0</v>
      </c>
      <c r="AV12" s="37">
        <f t="shared" ca="1" si="509"/>
        <v>29045.640202946088</v>
      </c>
      <c r="AW12" s="37">
        <f t="shared" ca="1" si="510"/>
        <v>0</v>
      </c>
      <c r="AX12" s="64">
        <f t="shared" ca="1" si="127"/>
        <v>29045.640202946088</v>
      </c>
      <c r="AY12" s="170" cm="1">
        <f t="array" aca="1" ref="AY12" ca="1">IF(MONTH($A12) = 1, _xlfn.LET(_xlpm.value, RAND(), _xlfn.IFS(_xlpm.value&lt;=0.6, 0.9/12, AND(_xlpm.value&gt;0.6, _xlpm.value&lt;=0.8), 0.36/12, _xlpm.value&gt;0.8, -0.06/12)), AY11)</f>
        <v>-5.0000000000000001E-3</v>
      </c>
      <c r="AZ12" t="str">
        <f t="shared" ca="1" si="128"/>
        <v>No</v>
      </c>
      <c r="BA12">
        <f ca="1">COUNTIF(AZ$4:AZ12, "Yes")</f>
        <v>0</v>
      </c>
      <c r="BB12" s="37">
        <f t="shared" ca="1" si="511"/>
        <v>18997.284754184711</v>
      </c>
      <c r="BC12" s="37">
        <f t="shared" ca="1" si="512"/>
        <v>0</v>
      </c>
      <c r="BD12" s="64">
        <f t="shared" ca="1" si="131"/>
        <v>18997.284754184711</v>
      </c>
      <c r="BE12" s="170" cm="1">
        <f t="array" aca="1" ref="BE12" ca="1">IF(MONTH($A12) = 1, _xlfn.LET(_xlpm.value, RAND(), _xlfn.IFS(_xlpm.value&lt;=0.6, 0.9/12, AND(_xlpm.value&gt;0.6, _xlpm.value&lt;=0.8), 0.36/12, _xlpm.value&gt;0.8, -0.06/12)), BE11)</f>
        <v>7.4999999999999997E-2</v>
      </c>
      <c r="BF12" t="str">
        <f t="shared" ca="1" si="132"/>
        <v>No</v>
      </c>
      <c r="BG12">
        <f ca="1">COUNTIF(BF$4:BF12, "Yes")</f>
        <v>0</v>
      </c>
      <c r="BH12" s="37">
        <f t="shared" ca="1" si="513"/>
        <v>29045.640202946088</v>
      </c>
      <c r="BI12" s="37">
        <f t="shared" ca="1" si="514"/>
        <v>0</v>
      </c>
      <c r="BJ12" s="64">
        <f t="shared" ca="1" si="135"/>
        <v>29045.640202946088</v>
      </c>
      <c r="BK12" s="170" cm="1">
        <f t="array" aca="1" ref="BK12" ca="1">IF(MONTH($A12) = 1, _xlfn.LET(_xlpm.value, RAND(), _xlfn.IFS(_xlpm.value&lt;=0.6, 0.9/12, AND(_xlpm.value&gt;0.6, _xlpm.value&lt;=0.8), 0.36/12, _xlpm.value&gt;0.8, -0.06/12)), BK11)</f>
        <v>0.03</v>
      </c>
      <c r="BL12" t="str">
        <f t="shared" ca="1" si="136"/>
        <v>Yes</v>
      </c>
      <c r="BM12">
        <f ca="1">COUNTIF(BL$4:BL12, "Yes")</f>
        <v>3</v>
      </c>
      <c r="BN12" s="37">
        <f t="shared" ca="1" si="515"/>
        <v>15620.607760017303</v>
      </c>
      <c r="BO12" s="37">
        <f t="shared" ca="1" si="516"/>
        <v>2255.3583728417661</v>
      </c>
      <c r="BP12" s="64">
        <f t="shared" ca="1" si="139"/>
        <v>17875.96613285907</v>
      </c>
      <c r="BQ12" s="170" cm="1">
        <f t="array" aca="1" ref="BQ12" ca="1">IF(MONTH($A12) = 1, _xlfn.LET(_xlpm.value, RAND(), _xlfn.IFS(_xlpm.value&lt;=0.6, 0.9/12, AND(_xlpm.value&gt;0.6, _xlpm.value&lt;=0.8), 0.36/12, _xlpm.value&gt;0.8, -0.06/12)), BQ11)</f>
        <v>7.4999999999999997E-2</v>
      </c>
      <c r="BR12" t="str">
        <f t="shared" ca="1" si="140"/>
        <v>No</v>
      </c>
      <c r="BS12">
        <f ca="1">COUNTIF(BR$4:BR12, "Yes")</f>
        <v>1</v>
      </c>
      <c r="BT12" s="37">
        <f t="shared" ca="1" si="517"/>
        <v>25301.182555497431</v>
      </c>
      <c r="BU12" s="37">
        <f t="shared" ca="1" si="518"/>
        <v>1203.4898463992376</v>
      </c>
      <c r="BV12" s="64">
        <f t="shared" ca="1" si="143"/>
        <v>26504.672401896671</v>
      </c>
      <c r="BW12" s="170" cm="1">
        <f t="array" aca="1" ref="BW12" ca="1">IF(MONTH($A12) = 1, _xlfn.LET(_xlpm.value, RAND(), _xlfn.IFS(_xlpm.value&lt;=0.6, 0.9/12, AND(_xlpm.value&gt;0.6, _xlpm.value&lt;=0.8), 0.36/12, _xlpm.value&gt;0.8, -0.06/12)), BW11)</f>
        <v>7.4999999999999997E-2</v>
      </c>
      <c r="BX12" t="str">
        <f t="shared" ca="1" si="144"/>
        <v>No</v>
      </c>
      <c r="BY12">
        <f ca="1">COUNTIF(BX$4:BX12, "Yes")</f>
        <v>1</v>
      </c>
      <c r="BZ12" s="37">
        <f t="shared" ca="1" si="519"/>
        <v>24999.565806752009</v>
      </c>
      <c r="CA12" s="37">
        <f t="shared" ca="1" si="520"/>
        <v>901.86852644252872</v>
      </c>
      <c r="CB12" s="64">
        <f t="shared" ca="1" si="147"/>
        <v>25901.434333194538</v>
      </c>
      <c r="CC12" s="170" cm="1">
        <f t="array" aca="1" ref="CC12" ca="1">IF(MONTH($A12) = 1, _xlfn.LET(_xlpm.value, RAND(), _xlfn.IFS(_xlpm.value&lt;=0.6, 0.9/12, AND(_xlpm.value&gt;0.6, _xlpm.value&lt;=0.8), 0.36/12, _xlpm.value&gt;0.8, -0.06/12)), CC11)</f>
        <v>7.4999999999999997E-2</v>
      </c>
      <c r="CD12" t="str">
        <f t="shared" ca="1" si="148"/>
        <v>No</v>
      </c>
      <c r="CE12">
        <f ca="1">COUNTIF(CD$4:CD12, "Yes")</f>
        <v>1</v>
      </c>
      <c r="CF12" s="37">
        <f t="shared" ca="1" si="521"/>
        <v>24999.565806752009</v>
      </c>
      <c r="CG12" s="37">
        <f t="shared" ca="1" si="522"/>
        <v>901.86852644252872</v>
      </c>
      <c r="CH12" s="64">
        <f t="shared" ca="1" si="151"/>
        <v>25901.434333194538</v>
      </c>
      <c r="CI12" s="170" cm="1">
        <f t="array" aca="1" ref="CI12" ca="1">IF(MONTH($A12) = 1, _xlfn.LET(_xlpm.value, RAND(), _xlfn.IFS(_xlpm.value&lt;=0.6, 0.9/12, AND(_xlpm.value&gt;0.6, _xlpm.value&lt;=0.8), 0.36/12, _xlpm.value&gt;0.8, -0.06/12)), CI11)</f>
        <v>-5.0000000000000001E-3</v>
      </c>
      <c r="CJ12" t="str">
        <f t="shared" ca="1" si="152"/>
        <v>No</v>
      </c>
      <c r="CK12">
        <f ca="1">COUNTIF(CJ$4:CJ12, "Yes")</f>
        <v>1</v>
      </c>
      <c r="CL12" s="37">
        <f t="shared" ca="1" si="523"/>
        <v>17169.93972740326</v>
      </c>
      <c r="CM12" s="37">
        <f t="shared" ca="1" si="524"/>
        <v>300.12443071715194</v>
      </c>
      <c r="CN12" s="64">
        <f t="shared" ca="1" si="155"/>
        <v>17470.064158120411</v>
      </c>
      <c r="CO12" s="170" cm="1">
        <f t="array" aca="1" ref="CO12" ca="1">IF(MONTH($A12) = 1, _xlfn.LET(_xlpm.value, RAND(), _xlfn.IFS(_xlpm.value&lt;=0.6, 0.9/12, AND(_xlpm.value&gt;0.6, _xlpm.value&lt;=0.8), 0.36/12, _xlpm.value&gt;0.8, -0.06/12)), CO11)</f>
        <v>7.4999999999999997E-2</v>
      </c>
      <c r="CP12" t="str">
        <f t="shared" ca="1" si="156"/>
        <v>No</v>
      </c>
      <c r="CQ12">
        <f ca="1">COUNTIF(CP$4:CP12, "Yes")</f>
        <v>0</v>
      </c>
      <c r="CR12" s="37">
        <f t="shared" ca="1" si="525"/>
        <v>29045.640202946088</v>
      </c>
      <c r="CS12" s="37">
        <f t="shared" ca="1" si="526"/>
        <v>0</v>
      </c>
      <c r="CT12" s="64">
        <f t="shared" ca="1" si="159"/>
        <v>29045.640202946088</v>
      </c>
      <c r="CU12" s="170" cm="1">
        <f t="array" aca="1" ref="CU12" ca="1">IF(MONTH($A12) = 1, _xlfn.LET(_xlpm.value, RAND(), _xlfn.IFS(_xlpm.value&lt;=0.6, 0.9/12, AND(_xlpm.value&gt;0.6, _xlpm.value&lt;=0.8), 0.36/12, _xlpm.value&gt;0.8, -0.06/12)), CU11)</f>
        <v>0.03</v>
      </c>
      <c r="CV12" t="str">
        <f t="shared" ca="1" si="160"/>
        <v>No</v>
      </c>
      <c r="CW12">
        <f ca="1">COUNTIF(CV$4:CV12, "Yes")</f>
        <v>0</v>
      </c>
      <c r="CX12" s="37">
        <f t="shared" ca="1" si="527"/>
        <v>22839.279679787927</v>
      </c>
      <c r="CY12" s="37">
        <f t="shared" ca="1" si="528"/>
        <v>0</v>
      </c>
      <c r="CZ12" s="64">
        <f t="shared" ca="1" si="163"/>
        <v>22839.279679787927</v>
      </c>
      <c r="DA12" s="170" cm="1">
        <f t="array" aca="1" ref="DA12" ca="1">IF(MONTH($A12) = 1, _xlfn.LET(_xlpm.value, RAND(), _xlfn.IFS(_xlpm.value&lt;=0.6, 0.9/12, AND(_xlpm.value&gt;0.6, _xlpm.value&lt;=0.8), 0.36/12, _xlpm.value&gt;0.8, -0.06/12)), DA11)</f>
        <v>7.4999999999999997E-2</v>
      </c>
      <c r="DB12" t="str">
        <f t="shared" ca="1" si="164"/>
        <v>No</v>
      </c>
      <c r="DC12">
        <f ca="1">COUNTIF(DB$4:DB12, "Yes")</f>
        <v>1</v>
      </c>
      <c r="DD12" s="37">
        <f t="shared" ca="1" si="529"/>
        <v>24512.716216419984</v>
      </c>
      <c r="DE12" s="37">
        <f t="shared" ca="1" si="530"/>
        <v>300.12443071715194</v>
      </c>
      <c r="DF12" s="64">
        <f t="shared" ca="1" si="167"/>
        <v>24812.840647137135</v>
      </c>
      <c r="DG12" s="170" cm="1">
        <f t="array" aca="1" ref="DG12" ca="1">IF(MONTH($A12) = 1, _xlfn.LET(_xlpm.value, RAND(), _xlfn.IFS(_xlpm.value&lt;=0.6, 0.9/12, AND(_xlpm.value&gt;0.6, _xlpm.value&lt;=0.8), 0.36/12, _xlpm.value&gt;0.8, -0.06/12)), DG11)</f>
        <v>-5.0000000000000001E-3</v>
      </c>
      <c r="DH12" t="str">
        <f t="shared" ca="1" si="168"/>
        <v>No</v>
      </c>
      <c r="DI12">
        <f ca="1">COUNTIF(DH$4:DH12, "Yes")</f>
        <v>1</v>
      </c>
      <c r="DJ12" s="37">
        <f t="shared" ca="1" si="531"/>
        <v>17156.540808653259</v>
      </c>
      <c r="DK12" s="37">
        <f t="shared" ca="1" si="532"/>
        <v>600.74699726862639</v>
      </c>
      <c r="DL12" s="64">
        <f t="shared" ca="1" si="171"/>
        <v>17757.287805921886</v>
      </c>
      <c r="DM12" s="170" cm="1">
        <f t="array" aca="1" ref="DM12" ca="1">IF(MONTH($A12) = 1, _xlfn.LET(_xlpm.value, RAND(), _xlfn.IFS(_xlpm.value&lt;=0.6, 0.9/12, AND(_xlpm.value&gt;0.6, _xlpm.value&lt;=0.8), 0.36/12, _xlpm.value&gt;0.8, -0.06/12)), DM11)</f>
        <v>7.4999999999999997E-2</v>
      </c>
      <c r="DN12" t="str">
        <f t="shared" ca="1" si="172"/>
        <v>No</v>
      </c>
      <c r="DO12">
        <f ca="1">COUNTIF(DN$4:DN12, "Yes")</f>
        <v>0</v>
      </c>
      <c r="DP12" s="37">
        <f t="shared" ca="1" si="533"/>
        <v>29045.640202946088</v>
      </c>
      <c r="DQ12" s="37">
        <f t="shared" ca="1" si="534"/>
        <v>0</v>
      </c>
      <c r="DR12" s="64">
        <f t="shared" ca="1" si="175"/>
        <v>29045.640202946088</v>
      </c>
      <c r="DS12" s="170" cm="1">
        <f t="array" aca="1" ref="DS12" ca="1">IF(MONTH($A12) = 1, _xlfn.LET(_xlpm.value, RAND(), _xlfn.IFS(_xlpm.value&lt;=0.6, 0.9/12, AND(_xlpm.value&gt;0.6, _xlpm.value&lt;=0.8), 0.36/12, _xlpm.value&gt;0.8, -0.06/12)), DS11)</f>
        <v>7.4999999999999997E-2</v>
      </c>
      <c r="DT12" t="str">
        <f t="shared" ca="1" si="176"/>
        <v>No</v>
      </c>
      <c r="DU12">
        <f ca="1">COUNTIF(DT$4:DT12, "Yes")</f>
        <v>1</v>
      </c>
      <c r="DV12" s="37">
        <f t="shared" ca="1" si="535"/>
        <v>24864.349556263729</v>
      </c>
      <c r="DW12" s="37">
        <f t="shared" ca="1" si="536"/>
        <v>751.24533979993976</v>
      </c>
      <c r="DX12" s="64">
        <f t="shared" ca="1" si="179"/>
        <v>25615.594896063667</v>
      </c>
      <c r="DY12" s="170" cm="1">
        <f t="array" aca="1" ref="DY12" ca="1">IF(MONTH($A12) = 1, _xlfn.LET(_xlpm.value, RAND(), _xlfn.IFS(_xlpm.value&lt;=0.6, 0.9/12, AND(_xlpm.value&gt;0.6, _xlpm.value&lt;=0.8), 0.36/12, _xlpm.value&gt;0.8, -0.06/12)), DY11)</f>
        <v>7.4999999999999997E-2</v>
      </c>
      <c r="DZ12" t="str">
        <f t="shared" ca="1" si="180"/>
        <v>No</v>
      </c>
      <c r="EA12">
        <f ca="1">COUNTIF(DZ$4:DZ12, "Yes")</f>
        <v>0</v>
      </c>
      <c r="EB12" s="37">
        <f t="shared" ca="1" si="537"/>
        <v>29045.640202946088</v>
      </c>
      <c r="EC12" s="37">
        <f t="shared" ca="1" si="538"/>
        <v>0</v>
      </c>
      <c r="ED12" s="64">
        <f t="shared" ca="1" si="183"/>
        <v>29045.640202946088</v>
      </c>
      <c r="EE12" s="170" cm="1">
        <f t="array" aca="1" ref="EE12" ca="1">IF(MONTH($A12) = 1, _xlfn.LET(_xlpm.value, RAND(), _xlfn.IFS(_xlpm.value&lt;=0.6, 0.9/12, AND(_xlpm.value&gt;0.6, _xlpm.value&lt;=0.8), 0.36/12, _xlpm.value&gt;0.8, -0.06/12)), EE11)</f>
        <v>0.03</v>
      </c>
      <c r="EF12" t="str">
        <f t="shared" ca="1" si="184"/>
        <v>No</v>
      </c>
      <c r="EG12">
        <f ca="1">COUNTIF(EF$4:EF12, "Yes")</f>
        <v>0</v>
      </c>
      <c r="EH12" s="37">
        <f t="shared" ca="1" si="539"/>
        <v>22839.279679787927</v>
      </c>
      <c r="EI12" s="37">
        <f t="shared" ca="1" si="540"/>
        <v>0</v>
      </c>
      <c r="EJ12" s="64">
        <f t="shared" ca="1" si="187"/>
        <v>22839.279679787927</v>
      </c>
      <c r="EK12" s="170" cm="1">
        <f t="array" aca="1" ref="EK12" ca="1">IF(MONTH($A12) = 1, _xlfn.LET(_xlpm.value, RAND(), _xlfn.IFS(_xlpm.value&lt;=0.6, 0.9/12, AND(_xlpm.value&gt;0.6, _xlpm.value&lt;=0.8), 0.36/12, _xlpm.value&gt;0.8, -0.06/12)), EK11)</f>
        <v>-5.0000000000000001E-3</v>
      </c>
      <c r="EL12" t="str">
        <f t="shared" ca="1" si="188"/>
        <v>No</v>
      </c>
      <c r="EM12">
        <f ca="1">COUNTIF(EL$4:EL12, "Yes")</f>
        <v>1</v>
      </c>
      <c r="EN12" s="37">
        <f t="shared" ca="1" si="541"/>
        <v>17169.93972740326</v>
      </c>
      <c r="EO12" s="37">
        <f t="shared" ca="1" si="542"/>
        <v>300.12443071715194</v>
      </c>
      <c r="EP12" s="64">
        <f t="shared" ca="1" si="191"/>
        <v>17470.064158120411</v>
      </c>
      <c r="EQ12" s="170" cm="1">
        <f t="array" aca="1" ref="EQ12" ca="1">IF(MONTH($A12) = 1, _xlfn.LET(_xlpm.value, RAND(), _xlfn.IFS(_xlpm.value&lt;=0.6, 0.9/12, AND(_xlpm.value&gt;0.6, _xlpm.value&lt;=0.8), 0.36/12, _xlpm.value&gt;0.8, -0.06/12)), EQ11)</f>
        <v>0.03</v>
      </c>
      <c r="ER12" t="str">
        <f t="shared" ca="1" si="192"/>
        <v>No</v>
      </c>
      <c r="ES12">
        <f ca="1">COUNTIF(ER$4:ER12, "Yes")</f>
        <v>0</v>
      </c>
      <c r="ET12" s="37">
        <f t="shared" ca="1" si="543"/>
        <v>22839.279679787927</v>
      </c>
      <c r="EU12" s="37">
        <f t="shared" ca="1" si="544"/>
        <v>0</v>
      </c>
      <c r="EV12" s="64">
        <f t="shared" ca="1" si="195"/>
        <v>22839.279679787927</v>
      </c>
      <c r="EW12" s="170" cm="1">
        <f t="array" aca="1" ref="EW12" ca="1">IF(MONTH($A12) = 1, _xlfn.LET(_xlpm.value, RAND(), _xlfn.IFS(_xlpm.value&lt;=0.6, 0.9/12, AND(_xlpm.value&gt;0.6, _xlpm.value&lt;=0.8), 0.36/12, _xlpm.value&gt;0.8, -0.06/12)), EW11)</f>
        <v>0.03</v>
      </c>
      <c r="EX12" t="str">
        <f t="shared" ca="1" si="196"/>
        <v>No</v>
      </c>
      <c r="EY12">
        <f ca="1">COUNTIF(EX$4:EX12, "Yes")</f>
        <v>0</v>
      </c>
      <c r="EZ12" s="37">
        <f t="shared" ca="1" si="545"/>
        <v>22839.279679787927</v>
      </c>
      <c r="FA12" s="37">
        <f t="shared" ca="1" si="546"/>
        <v>0</v>
      </c>
      <c r="FB12" s="64">
        <f t="shared" ca="1" si="199"/>
        <v>22839.279679787927</v>
      </c>
      <c r="FC12" s="170" cm="1">
        <f t="array" aca="1" ref="FC12" ca="1">IF(MONTH($A12) = 1, _xlfn.LET(_xlpm.value, RAND(), _xlfn.IFS(_xlpm.value&lt;=0.6, 0.9/12, AND(_xlpm.value&gt;0.6, _xlpm.value&lt;=0.8), 0.36/12, _xlpm.value&gt;0.8, -0.06/12)), FC11)</f>
        <v>-5.0000000000000001E-3</v>
      </c>
      <c r="FD12" t="str">
        <f t="shared" ca="1" si="200"/>
        <v>Yes</v>
      </c>
      <c r="FE12">
        <f ca="1">COUNTIF(FD$4:FD12, "Yes")</f>
        <v>1</v>
      </c>
      <c r="FF12" s="37">
        <f t="shared" ca="1" si="547"/>
        <v>17176.68972740326</v>
      </c>
      <c r="FG12" s="37">
        <f t="shared" ca="1" si="548"/>
        <v>150</v>
      </c>
      <c r="FH12" s="64">
        <f t="shared" ca="1" si="203"/>
        <v>17326.68972740326</v>
      </c>
      <c r="FI12" s="170" cm="1">
        <f t="array" aca="1" ref="FI12" ca="1">IF(MONTH($A12) = 1, _xlfn.LET(_xlpm.value, RAND(), _xlfn.IFS(_xlpm.value&lt;=0.6, 0.9/12, AND(_xlpm.value&gt;0.6, _xlpm.value&lt;=0.8), 0.36/12, _xlpm.value&gt;0.8, -0.06/12)), FI11)</f>
        <v>7.4999999999999997E-2</v>
      </c>
      <c r="FJ12" t="str">
        <f t="shared" ca="1" si="204"/>
        <v>No</v>
      </c>
      <c r="FK12">
        <f ca="1">COUNTIF(FJ$4:FJ12, "Yes")</f>
        <v>0</v>
      </c>
      <c r="FL12" s="37">
        <f t="shared" ca="1" si="549"/>
        <v>29045.640202946088</v>
      </c>
      <c r="FM12" s="37">
        <f t="shared" ca="1" si="550"/>
        <v>0</v>
      </c>
      <c r="FN12" s="64">
        <f t="shared" ca="1" si="207"/>
        <v>29045.640202946088</v>
      </c>
      <c r="FO12" s="170" cm="1">
        <f t="array" aca="1" ref="FO12" ca="1">IF(MONTH($A12) = 1, _xlfn.LET(_xlpm.value, RAND(), _xlfn.IFS(_xlpm.value&lt;=0.6, 0.9/12, AND(_xlpm.value&gt;0.6, _xlpm.value&lt;=0.8), 0.36/12, _xlpm.value&gt;0.8, -0.06/12)), FO11)</f>
        <v>7.4999999999999997E-2</v>
      </c>
      <c r="FP12" t="str">
        <f t="shared" ca="1" si="208"/>
        <v>No</v>
      </c>
      <c r="FQ12">
        <f ca="1">COUNTIF(FP$4:FP12, "Yes")</f>
        <v>1</v>
      </c>
      <c r="FR12" s="37">
        <f t="shared" ca="1" si="551"/>
        <v>24621.55996641998</v>
      </c>
      <c r="FS12" s="37">
        <f t="shared" ca="1" si="552"/>
        <v>450.37339537147824</v>
      </c>
      <c r="FT12" s="64">
        <f t="shared" ca="1" si="211"/>
        <v>25071.93336179146</v>
      </c>
      <c r="FU12" s="170" cm="1">
        <f t="array" aca="1" ref="FU12" ca="1">IF(MONTH($A12) = 1, _xlfn.LET(_xlpm.value, RAND(), _xlfn.IFS(_xlpm.value&lt;=0.6, 0.9/12, AND(_xlpm.value&gt;0.6, _xlpm.value&lt;=0.8), 0.36/12, _xlpm.value&gt;0.8, -0.06/12)), FU11)</f>
        <v>7.4999999999999997E-2</v>
      </c>
      <c r="FV12" t="str">
        <f t="shared" ca="1" si="212"/>
        <v>No</v>
      </c>
      <c r="FW12">
        <f ca="1">COUNTIF(FV$4:FV12, "Yes")</f>
        <v>0</v>
      </c>
      <c r="FX12" s="37">
        <f t="shared" ca="1" si="553"/>
        <v>29045.640202946088</v>
      </c>
      <c r="FY12" s="37">
        <f t="shared" ca="1" si="554"/>
        <v>0</v>
      </c>
      <c r="FZ12" s="64">
        <f t="shared" ca="1" si="215"/>
        <v>29045.640202946088</v>
      </c>
      <c r="GA12" s="170" cm="1">
        <f t="array" aca="1" ref="GA12" ca="1">IF(MONTH($A12) = 1, _xlfn.LET(_xlpm.value, RAND(), _xlfn.IFS(_xlpm.value&lt;=0.6, 0.9/12, AND(_xlpm.value&gt;0.6, _xlpm.value&lt;=0.8), 0.36/12, _xlpm.value&gt;0.8, -0.06/12)), GA11)</f>
        <v>-5.0000000000000001E-3</v>
      </c>
      <c r="GB12" t="str">
        <f t="shared" ca="1" si="216"/>
        <v>No</v>
      </c>
      <c r="GC12">
        <f ca="1">COUNTIF(GB$4:GB12, "Yes")</f>
        <v>2</v>
      </c>
      <c r="GD12" s="37">
        <f t="shared" ca="1" si="555"/>
        <v>15971.31173055565</v>
      </c>
      <c r="GE12" s="37">
        <f t="shared" ca="1" si="556"/>
        <v>3011.0982106476636</v>
      </c>
      <c r="GF12" s="64">
        <f t="shared" ca="1" si="219"/>
        <v>18982.409941203314</v>
      </c>
      <c r="GG12" s="170" cm="1">
        <f t="array" aca="1" ref="GG12" ca="1">IF(MONTH($A12) = 1, _xlfn.LET(_xlpm.value, RAND(), _xlfn.IFS(_xlpm.value&lt;=0.6, 0.9/12, AND(_xlpm.value&gt;0.6, _xlpm.value&lt;=0.8), 0.36/12, _xlpm.value&gt;0.8, -0.06/12)), GG11)</f>
        <v>7.4999999999999997E-2</v>
      </c>
      <c r="GH12" t="str">
        <f t="shared" ca="1" si="220"/>
        <v>No</v>
      </c>
      <c r="GI12">
        <f ca="1">COUNTIF(GH$4:GH12, "Yes")</f>
        <v>0</v>
      </c>
      <c r="GJ12" s="37">
        <f t="shared" ca="1" si="557"/>
        <v>29045.640202946088</v>
      </c>
      <c r="GK12" s="37">
        <f t="shared" ca="1" si="558"/>
        <v>0</v>
      </c>
      <c r="GL12" s="64">
        <f t="shared" ca="1" si="223"/>
        <v>29045.640202946088</v>
      </c>
      <c r="GM12" s="170" cm="1">
        <f t="array" aca="1" ref="GM12" ca="1">IF(MONTH($A12) = 1, _xlfn.LET(_xlpm.value, RAND(), _xlfn.IFS(_xlpm.value&lt;=0.6, 0.9/12, AND(_xlpm.value&gt;0.6, _xlpm.value&lt;=0.8), 0.36/12, _xlpm.value&gt;0.8, -0.06/12)), GM11)</f>
        <v>0.03</v>
      </c>
      <c r="GN12" t="str">
        <f t="shared" ca="1" si="224"/>
        <v>No</v>
      </c>
      <c r="GO12">
        <f ca="1">COUNTIF(GN$4:GN12, "Yes")</f>
        <v>1</v>
      </c>
      <c r="GP12" s="37">
        <f t="shared" ca="1" si="559"/>
        <v>20257.94313605117</v>
      </c>
      <c r="GQ12" s="37">
        <f t="shared" ca="1" si="560"/>
        <v>1052.616660759342</v>
      </c>
      <c r="GR12" s="64">
        <f t="shared" ca="1" si="227"/>
        <v>21310.55979681051</v>
      </c>
      <c r="GS12" s="170" cm="1">
        <f t="array" aca="1" ref="GS12" ca="1">IF(MONTH($A12) = 1, _xlfn.LET(_xlpm.value, RAND(), _xlfn.IFS(_xlpm.value&lt;=0.6, 0.9/12, AND(_xlpm.value&gt;0.6, _xlpm.value&lt;=0.8), 0.36/12, _xlpm.value&gt;0.8, -0.06/12)), GS11)</f>
        <v>7.4999999999999997E-2</v>
      </c>
      <c r="GT12" t="str">
        <f t="shared" ca="1" si="228"/>
        <v>No</v>
      </c>
      <c r="GU12">
        <f ca="1">COUNTIF(GT$4:GT12, "Yes")</f>
        <v>0</v>
      </c>
      <c r="GV12" s="37">
        <f t="shared" ca="1" si="561"/>
        <v>29045.640202946088</v>
      </c>
      <c r="GW12" s="37">
        <f t="shared" ca="1" si="562"/>
        <v>0</v>
      </c>
      <c r="GX12" s="64">
        <f t="shared" ca="1" si="231"/>
        <v>29045.640202946088</v>
      </c>
      <c r="GY12" s="170" cm="1">
        <f t="array" aca="1" ref="GY12" ca="1">IF(MONTH($A12) = 1, _xlfn.LET(_xlpm.value, RAND(), _xlfn.IFS(_xlpm.value&lt;=0.6, 0.9/12, AND(_xlpm.value&gt;0.6, _xlpm.value&lt;=0.8), 0.36/12, _xlpm.value&gt;0.8, -0.06/12)), GY11)</f>
        <v>7.4999999999999997E-2</v>
      </c>
      <c r="GZ12" t="str">
        <f t="shared" ca="1" si="232"/>
        <v>No</v>
      </c>
      <c r="HA12">
        <f ca="1">COUNTIF(GZ$4:GZ12, "Yes")</f>
        <v>0</v>
      </c>
      <c r="HB12" s="37">
        <f t="shared" ca="1" si="563"/>
        <v>29045.640202946088</v>
      </c>
      <c r="HC12" s="37">
        <f t="shared" ca="1" si="564"/>
        <v>0</v>
      </c>
      <c r="HD12" s="64">
        <f t="shared" ca="1" si="235"/>
        <v>29045.640202946088</v>
      </c>
      <c r="HE12" s="170" cm="1">
        <f t="array" aca="1" ref="HE12" ca="1">IF(MONTH($A12) = 1, _xlfn.LET(_xlpm.value, RAND(), _xlfn.IFS(_xlpm.value&lt;=0.6, 0.9/12, AND(_xlpm.value&gt;0.6, _xlpm.value&lt;=0.8), 0.36/12, _xlpm.value&gt;0.8, -0.06/12)), HE11)</f>
        <v>-5.0000000000000001E-3</v>
      </c>
      <c r="HF12" t="str">
        <f t="shared" ca="1" si="236"/>
        <v>No</v>
      </c>
      <c r="HG12">
        <f ca="1">COUNTIF(HF$4:HF12, "Yes")</f>
        <v>0</v>
      </c>
      <c r="HH12" s="37">
        <f t="shared" ca="1" si="565"/>
        <v>18997.284754184711</v>
      </c>
      <c r="HI12" s="37">
        <f t="shared" ca="1" si="566"/>
        <v>0</v>
      </c>
      <c r="HJ12" s="64">
        <f t="shared" ca="1" si="239"/>
        <v>18997.284754184711</v>
      </c>
      <c r="HK12" s="170" cm="1">
        <f t="array" aca="1" ref="HK12" ca="1">IF(MONTH($A12) = 1, _xlfn.LET(_xlpm.value, RAND(), _xlfn.IFS(_xlpm.value&lt;=0.6, 0.9/12, AND(_xlpm.value&gt;0.6, _xlpm.value&lt;=0.8), 0.36/12, _xlpm.value&gt;0.8, -0.06/12)), HK11)</f>
        <v>7.4999999999999997E-2</v>
      </c>
      <c r="HL12" t="str">
        <f t="shared" ca="1" si="240"/>
        <v>No</v>
      </c>
      <c r="HM12">
        <f ca="1">COUNTIF(HL$4:HL12, "Yes")</f>
        <v>0</v>
      </c>
      <c r="HN12" s="37">
        <f t="shared" ca="1" si="567"/>
        <v>29045.640202946088</v>
      </c>
      <c r="HO12" s="37">
        <f t="shared" ca="1" si="568"/>
        <v>0</v>
      </c>
      <c r="HP12" s="64">
        <f t="shared" ca="1" si="243"/>
        <v>29045.640202946088</v>
      </c>
      <c r="HQ12" s="170" cm="1">
        <f t="array" aca="1" ref="HQ12" ca="1">IF(MONTH($A12) = 1, _xlfn.LET(_xlpm.value, RAND(), _xlfn.IFS(_xlpm.value&lt;=0.6, 0.9/12, AND(_xlpm.value&gt;0.6, _xlpm.value&lt;=0.8), 0.36/12, _xlpm.value&gt;0.8, -0.06/12)), HQ11)</f>
        <v>7.4999999999999997E-2</v>
      </c>
      <c r="HR12" t="str">
        <f t="shared" ca="1" si="244"/>
        <v>No</v>
      </c>
      <c r="HS12">
        <f ca="1">COUNTIF(HR$4:HR12, "Yes")</f>
        <v>0</v>
      </c>
      <c r="HT12" s="37">
        <f t="shared" ca="1" si="569"/>
        <v>29045.640202946088</v>
      </c>
      <c r="HU12" s="37">
        <f t="shared" ca="1" si="570"/>
        <v>0</v>
      </c>
      <c r="HV12" s="64">
        <f t="shared" ca="1" si="247"/>
        <v>29045.640202946088</v>
      </c>
      <c r="HW12" s="170" cm="1">
        <f t="array" aca="1" ref="HW12" ca="1">IF(MONTH($A12) = 1, _xlfn.LET(_xlpm.value, RAND(), _xlfn.IFS(_xlpm.value&lt;=0.6, 0.9/12, AND(_xlpm.value&gt;0.6, _xlpm.value&lt;=0.8), 0.36/12, _xlpm.value&gt;0.8, -0.06/12)), HW11)</f>
        <v>7.4999999999999997E-2</v>
      </c>
      <c r="HX12" t="str">
        <f t="shared" ca="1" si="248"/>
        <v>No</v>
      </c>
      <c r="HY12">
        <f ca="1">COUNTIF(HX$4:HX12, "Yes")</f>
        <v>2</v>
      </c>
      <c r="HZ12" s="37">
        <f t="shared" ca="1" si="571"/>
        <v>21241.933364373777</v>
      </c>
      <c r="IA12" s="37">
        <f t="shared" ca="1" si="572"/>
        <v>1502.615523711155</v>
      </c>
      <c r="IB12" s="64">
        <f t="shared" ca="1" si="251"/>
        <v>22744.548888084933</v>
      </c>
      <c r="IC12" s="170" cm="1">
        <f t="array" aca="1" ref="IC12" ca="1">IF(MONTH($A12) = 1, _xlfn.LET(_xlpm.value, RAND(), _xlfn.IFS(_xlpm.value&lt;=0.6, 0.9/12, AND(_xlpm.value&gt;0.6, _xlpm.value&lt;=0.8), 0.36/12, _xlpm.value&gt;0.8, -0.06/12)), IC11)</f>
        <v>7.4999999999999997E-2</v>
      </c>
      <c r="ID12" t="str">
        <f t="shared" ca="1" si="252"/>
        <v>No</v>
      </c>
      <c r="IE12">
        <f ca="1">COUNTIF(ID$4:ID12, "Yes")</f>
        <v>1</v>
      </c>
      <c r="IF12" s="37">
        <f t="shared" ca="1" si="573"/>
        <v>24999.565806752009</v>
      </c>
      <c r="IG12" s="37">
        <f t="shared" ca="1" si="574"/>
        <v>901.86852644252872</v>
      </c>
      <c r="IH12" s="64">
        <f t="shared" ca="1" si="255"/>
        <v>25901.434333194538</v>
      </c>
      <c r="II12" s="170" cm="1">
        <f t="array" aca="1" ref="II12" ca="1">IF(MONTH($A12) = 1, _xlfn.LET(_xlpm.value, RAND(), _xlfn.IFS(_xlpm.value&lt;=0.6, 0.9/12, AND(_xlpm.value&gt;0.6, _xlpm.value&lt;=0.8), 0.36/12, _xlpm.value&gt;0.8, -0.06/12)), II11)</f>
        <v>7.4999999999999997E-2</v>
      </c>
      <c r="IJ12" t="str">
        <f t="shared" ca="1" si="256"/>
        <v>No</v>
      </c>
      <c r="IK12">
        <f ca="1">COUNTIF(IJ$4:IJ12, "Yes")</f>
        <v>0</v>
      </c>
      <c r="IL12" s="37">
        <f t="shared" ca="1" si="575"/>
        <v>29045.640202946088</v>
      </c>
      <c r="IM12" s="37">
        <f t="shared" ca="1" si="576"/>
        <v>0</v>
      </c>
      <c r="IN12" s="64">
        <f t="shared" ca="1" si="259"/>
        <v>29045.640202946088</v>
      </c>
      <c r="IO12" s="170" cm="1">
        <f t="array" aca="1" ref="IO12" ca="1">IF(MONTH($A12) = 1, _xlfn.LET(_xlpm.value, RAND(), _xlfn.IFS(_xlpm.value&lt;=0.6, 0.9/12, AND(_xlpm.value&gt;0.6, _xlpm.value&lt;=0.8), 0.36/12, _xlpm.value&gt;0.8, -0.06/12)), IO11)</f>
        <v>-5.0000000000000001E-3</v>
      </c>
      <c r="IP12" t="str">
        <f t="shared" ca="1" si="260"/>
        <v>No</v>
      </c>
      <c r="IQ12">
        <f ca="1">COUNTIF(IP$4:IP12, "Yes")</f>
        <v>0</v>
      </c>
      <c r="IR12" s="37">
        <f t="shared" ca="1" si="577"/>
        <v>18997.284754184711</v>
      </c>
      <c r="IS12" s="37">
        <f t="shared" ca="1" si="578"/>
        <v>0</v>
      </c>
      <c r="IT12" s="64">
        <f t="shared" ca="1" si="263"/>
        <v>18997.284754184711</v>
      </c>
      <c r="IU12" s="170" cm="1">
        <f t="array" aca="1" ref="IU12" ca="1">IF(MONTH($A12) = 1, _xlfn.LET(_xlpm.value, RAND(), _xlfn.IFS(_xlpm.value&lt;=0.6, 0.9/12, AND(_xlpm.value&gt;0.6, _xlpm.value&lt;=0.8), 0.36/12, _xlpm.value&gt;0.8, -0.06/12)), IU11)</f>
        <v>7.4999999999999997E-2</v>
      </c>
      <c r="IV12" t="str">
        <f t="shared" ca="1" si="264"/>
        <v>No</v>
      </c>
      <c r="IW12">
        <f ca="1">COUNTIF(IV$4:IV12, "Yes")</f>
        <v>1</v>
      </c>
      <c r="IX12" s="37">
        <f t="shared" ca="1" si="579"/>
        <v>24621.55996641998</v>
      </c>
      <c r="IY12" s="37">
        <f t="shared" ca="1" si="580"/>
        <v>450.37339537147824</v>
      </c>
      <c r="IZ12" s="64">
        <f t="shared" ca="1" si="267"/>
        <v>25071.93336179146</v>
      </c>
      <c r="JA12" s="170" cm="1">
        <f t="array" aca="1" ref="JA12" ca="1">IF(MONTH($A12) = 1, _xlfn.LET(_xlpm.value, RAND(), _xlfn.IFS(_xlpm.value&lt;=0.6, 0.9/12, AND(_xlpm.value&gt;0.6, _xlpm.value&lt;=0.8), 0.36/12, _xlpm.value&gt;0.8, -0.06/12)), JA11)</f>
        <v>7.4999999999999997E-2</v>
      </c>
      <c r="JB12" t="str">
        <f t="shared" ca="1" si="268"/>
        <v>No</v>
      </c>
      <c r="JC12">
        <f ca="1">COUNTIF(JB$4:JB12, "Yes")</f>
        <v>1</v>
      </c>
      <c r="JD12" s="37">
        <f t="shared" ca="1" si="581"/>
        <v>24621.55996641998</v>
      </c>
      <c r="JE12" s="37">
        <f t="shared" ca="1" si="582"/>
        <v>450.37339537147824</v>
      </c>
      <c r="JF12" s="64">
        <f t="shared" ca="1" si="271"/>
        <v>25071.93336179146</v>
      </c>
      <c r="JG12" s="170" cm="1">
        <f t="array" aca="1" ref="JG12" ca="1">IF(MONTH($A12) = 1, _xlfn.LET(_xlpm.value, RAND(), _xlfn.IFS(_xlpm.value&lt;=0.6, 0.9/12, AND(_xlpm.value&gt;0.6, _xlpm.value&lt;=0.8), 0.36/12, _xlpm.value&gt;0.8, -0.06/12)), JG11)</f>
        <v>7.4999999999999997E-2</v>
      </c>
      <c r="JH12" t="str">
        <f t="shared" ca="1" si="272"/>
        <v>No</v>
      </c>
      <c r="JI12">
        <f ca="1">COUNTIF(JH$4:JH12, "Yes")</f>
        <v>0</v>
      </c>
      <c r="JJ12" s="37">
        <f t="shared" ca="1" si="583"/>
        <v>29045.640202946088</v>
      </c>
      <c r="JK12" s="37">
        <f t="shared" ca="1" si="584"/>
        <v>0</v>
      </c>
      <c r="JL12" s="64">
        <f t="shared" ca="1" si="275"/>
        <v>29045.640202946088</v>
      </c>
      <c r="JM12" s="170" cm="1">
        <f t="array" aca="1" ref="JM12" ca="1">IF(MONTH($A12) = 1, _xlfn.LET(_xlpm.value, RAND(), _xlfn.IFS(_xlpm.value&lt;=0.6, 0.9/12, AND(_xlpm.value&gt;0.6, _xlpm.value&lt;=0.8), 0.36/12, _xlpm.value&gt;0.8, -0.06/12)), JM11)</f>
        <v>7.4999999999999997E-2</v>
      </c>
      <c r="JN12" t="str">
        <f t="shared" ca="1" si="276"/>
        <v>No</v>
      </c>
      <c r="JO12">
        <f ca="1">COUNTIF(JN$4:JN12, "Yes")</f>
        <v>0</v>
      </c>
      <c r="JP12" s="37">
        <f t="shared" ca="1" si="585"/>
        <v>29045.640202946088</v>
      </c>
      <c r="JQ12" s="37">
        <f t="shared" ca="1" si="586"/>
        <v>0</v>
      </c>
      <c r="JR12" s="64">
        <f t="shared" ca="1" si="279"/>
        <v>29045.640202946088</v>
      </c>
      <c r="JS12" s="170" cm="1">
        <f t="array" aca="1" ref="JS12" ca="1">IF(MONTH($A12) = 1, _xlfn.LET(_xlpm.value, RAND(), _xlfn.IFS(_xlpm.value&lt;=0.6, 0.9/12, AND(_xlpm.value&gt;0.6, _xlpm.value&lt;=0.8), 0.36/12, _xlpm.value&gt;0.8, -0.06/12)), JS11)</f>
        <v>0.03</v>
      </c>
      <c r="JT12" t="str">
        <f t="shared" ca="1" si="280"/>
        <v>No</v>
      </c>
      <c r="JU12">
        <f ca="1">COUNTIF(JT$4:JT12, "Yes")</f>
        <v>0</v>
      </c>
      <c r="JV12" s="37">
        <f t="shared" ca="1" si="587"/>
        <v>22839.279679787927</v>
      </c>
      <c r="JW12" s="37">
        <f t="shared" ca="1" si="588"/>
        <v>0</v>
      </c>
      <c r="JX12" s="64">
        <f t="shared" ca="1" si="283"/>
        <v>22839.279679787927</v>
      </c>
      <c r="JY12" s="170" cm="1">
        <f t="array" aca="1" ref="JY12" ca="1">IF(MONTH($A12) = 1, _xlfn.LET(_xlpm.value, RAND(), _xlfn.IFS(_xlpm.value&lt;=0.6, 0.9/12, AND(_xlpm.value&gt;0.6, _xlpm.value&lt;=0.8), 0.36/12, _xlpm.value&gt;0.8, -0.06/12)), JY11)</f>
        <v>-5.0000000000000001E-3</v>
      </c>
      <c r="JZ12" t="str">
        <f t="shared" ca="1" si="284"/>
        <v>No</v>
      </c>
      <c r="KA12">
        <f ca="1">COUNTIF(JZ$4:JZ12, "Yes")</f>
        <v>0</v>
      </c>
      <c r="KB12" s="37">
        <f t="shared" ca="1" si="589"/>
        <v>18997.284754184711</v>
      </c>
      <c r="KC12" s="37">
        <f t="shared" ca="1" si="590"/>
        <v>0</v>
      </c>
      <c r="KD12" s="64">
        <f t="shared" ca="1" si="287"/>
        <v>18997.284754184711</v>
      </c>
      <c r="KE12" s="170" cm="1">
        <f t="array" aca="1" ref="KE12" ca="1">IF(MONTH($A12) = 1, _xlfn.LET(_xlpm.value, RAND(), _xlfn.IFS(_xlpm.value&lt;=0.6, 0.9/12, AND(_xlpm.value&gt;0.6, _xlpm.value&lt;=0.8), 0.36/12, _xlpm.value&gt;0.8, -0.06/12)), KE11)</f>
        <v>-5.0000000000000001E-3</v>
      </c>
      <c r="KF12" t="str">
        <f t="shared" ca="1" si="288"/>
        <v>No</v>
      </c>
      <c r="KG12">
        <f ca="1">COUNTIF(KF$4:KF12, "Yes")</f>
        <v>0</v>
      </c>
      <c r="KH12" s="37">
        <f t="shared" ca="1" si="591"/>
        <v>18997.284754184711</v>
      </c>
      <c r="KI12" s="37">
        <f t="shared" ca="1" si="592"/>
        <v>0</v>
      </c>
      <c r="KJ12" s="64">
        <f t="shared" ca="1" si="291"/>
        <v>18997.284754184711</v>
      </c>
      <c r="KK12" s="170" cm="1">
        <f t="array" aca="1" ref="KK12" ca="1">IF(MONTH($A12) = 1, _xlfn.LET(_xlpm.value, RAND(), _xlfn.IFS(_xlpm.value&lt;=0.6, 0.9/12, AND(_xlpm.value&gt;0.6, _xlpm.value&lt;=0.8), 0.36/12, _xlpm.value&gt;0.8, -0.06/12)), KK11)</f>
        <v>-5.0000000000000001E-3</v>
      </c>
      <c r="KL12" t="str">
        <f t="shared" ca="1" si="292"/>
        <v>No</v>
      </c>
      <c r="KM12">
        <f ca="1">COUNTIF(KL$4:KL12, "Yes")</f>
        <v>0</v>
      </c>
      <c r="KN12" s="37">
        <f t="shared" ca="1" si="593"/>
        <v>18997.284754184711</v>
      </c>
      <c r="KO12" s="37">
        <f t="shared" ca="1" si="594"/>
        <v>0</v>
      </c>
      <c r="KP12" s="64">
        <f t="shared" ca="1" si="295"/>
        <v>18997.284754184711</v>
      </c>
      <c r="KQ12" s="170" cm="1">
        <f t="array" aca="1" ref="KQ12" ca="1">IF(MONTH($A12) = 1, _xlfn.LET(_xlpm.value, RAND(), _xlfn.IFS(_xlpm.value&lt;=0.6, 0.9/12, AND(_xlpm.value&gt;0.6, _xlpm.value&lt;=0.8), 0.36/12, _xlpm.value&gt;0.8, -0.06/12)), KQ11)</f>
        <v>7.4999999999999997E-2</v>
      </c>
      <c r="KR12" t="str">
        <f t="shared" ca="1" si="296"/>
        <v>No</v>
      </c>
      <c r="KS12">
        <f ca="1">COUNTIF(KR$4:KR12, "Yes")</f>
        <v>0</v>
      </c>
      <c r="KT12" s="37">
        <f t="shared" ca="1" si="595"/>
        <v>29045.640202946088</v>
      </c>
      <c r="KU12" s="37">
        <f t="shared" ca="1" si="596"/>
        <v>0</v>
      </c>
      <c r="KV12" s="64">
        <f t="shared" ca="1" si="299"/>
        <v>29045.640202946088</v>
      </c>
      <c r="KW12" s="170" cm="1">
        <f t="array" aca="1" ref="KW12" ca="1">IF(MONTH($A12) = 1, _xlfn.LET(_xlpm.value, RAND(), _xlfn.IFS(_xlpm.value&lt;=0.6, 0.9/12, AND(_xlpm.value&gt;0.6, _xlpm.value&lt;=0.8), 0.36/12, _xlpm.value&gt;0.8, -0.06/12)), KW11)</f>
        <v>7.4999999999999997E-2</v>
      </c>
      <c r="KX12" t="str">
        <f t="shared" ca="1" si="300"/>
        <v>No</v>
      </c>
      <c r="KY12">
        <f ca="1">COUNTIF(KX$4:KX12, "Yes")</f>
        <v>0</v>
      </c>
      <c r="KZ12" s="37">
        <f t="shared" ca="1" si="597"/>
        <v>29045.640202946088</v>
      </c>
      <c r="LA12" s="37">
        <f t="shared" ca="1" si="598"/>
        <v>0</v>
      </c>
      <c r="LB12" s="64">
        <f t="shared" ca="1" si="303"/>
        <v>29045.640202946088</v>
      </c>
      <c r="LC12" s="170" cm="1">
        <f t="array" aca="1" ref="LC12" ca="1">IF(MONTH($A12) = 1, _xlfn.LET(_xlpm.value, RAND(), _xlfn.IFS(_xlpm.value&lt;=0.6, 0.9/12, AND(_xlpm.value&gt;0.6, _xlpm.value&lt;=0.8), 0.36/12, _xlpm.value&gt;0.8, -0.06/12)), LC11)</f>
        <v>-5.0000000000000001E-3</v>
      </c>
      <c r="LD12" t="str">
        <f t="shared" ca="1" si="304"/>
        <v>No</v>
      </c>
      <c r="LE12">
        <f ca="1">COUNTIF(LD$4:LD12, "Yes")</f>
        <v>0</v>
      </c>
      <c r="LF12" s="37">
        <f t="shared" ca="1" si="599"/>
        <v>18997.284754184711</v>
      </c>
      <c r="LG12" s="37">
        <f t="shared" ca="1" si="600"/>
        <v>0</v>
      </c>
      <c r="LH12" s="64">
        <f t="shared" ca="1" si="307"/>
        <v>18997.284754184711</v>
      </c>
      <c r="LI12" s="170" cm="1">
        <f t="array" aca="1" ref="LI12" ca="1">IF(MONTH($A12) = 1, _xlfn.LET(_xlpm.value, RAND(), _xlfn.IFS(_xlpm.value&lt;=0.6, 0.9/12, AND(_xlpm.value&gt;0.6, _xlpm.value&lt;=0.8), 0.36/12, _xlpm.value&gt;0.8, -0.06/12)), LI11)</f>
        <v>7.4999999999999997E-2</v>
      </c>
      <c r="LJ12" t="str">
        <f t="shared" ca="1" si="308"/>
        <v>Yes</v>
      </c>
      <c r="LK12">
        <f ca="1">COUNTIF(LJ$4:LJ12, "Yes")</f>
        <v>1</v>
      </c>
      <c r="LL12" s="37">
        <f t="shared" ca="1" si="601"/>
        <v>24411.46621641998</v>
      </c>
      <c r="LM12" s="37">
        <f t="shared" ca="1" si="602"/>
        <v>150</v>
      </c>
      <c r="LN12" s="64">
        <f t="shared" ca="1" si="311"/>
        <v>24561.46621641998</v>
      </c>
      <c r="LO12" s="170" cm="1">
        <f t="array" aca="1" ref="LO12" ca="1">IF(MONTH($A12) = 1, _xlfn.LET(_xlpm.value, RAND(), _xlfn.IFS(_xlpm.value&lt;=0.6, 0.9/12, AND(_xlpm.value&gt;0.6, _xlpm.value&lt;=0.8), 0.36/12, _xlpm.value&gt;0.8, -0.06/12)), LO11)</f>
        <v>0.03</v>
      </c>
      <c r="LP12" t="str">
        <f t="shared" ca="1" si="312"/>
        <v>Yes</v>
      </c>
      <c r="LQ12">
        <f ca="1">COUNTIF(LP$4:LP12, "Yes")</f>
        <v>1</v>
      </c>
      <c r="LR12" s="37">
        <f t="shared" ca="1" si="603"/>
        <v>19995.972535737023</v>
      </c>
      <c r="LS12" s="37">
        <f t="shared" ca="1" si="604"/>
        <v>150</v>
      </c>
      <c r="LT12" s="64">
        <f t="shared" ca="1" si="315"/>
        <v>20145.972535737023</v>
      </c>
      <c r="LU12" s="170" cm="1">
        <f t="array" aca="1" ref="LU12" ca="1">IF(MONTH($A12) = 1, _xlfn.LET(_xlpm.value, RAND(), _xlfn.IFS(_xlpm.value&lt;=0.6, 0.9/12, AND(_xlpm.value&gt;0.6, _xlpm.value&lt;=0.8), 0.36/12, _xlpm.value&gt;0.8, -0.06/12)), LU11)</f>
        <v>7.4999999999999997E-2</v>
      </c>
      <c r="LV12" t="str">
        <f t="shared" ca="1" si="316"/>
        <v>Yes</v>
      </c>
      <c r="LW12">
        <f ca="1">COUNTIF(LV$4:LV12, "Yes")</f>
        <v>1</v>
      </c>
      <c r="LX12" s="37">
        <f t="shared" ca="1" si="605"/>
        <v>24411.46621641998</v>
      </c>
      <c r="LY12" s="37">
        <f t="shared" ca="1" si="606"/>
        <v>150</v>
      </c>
      <c r="LZ12" s="64">
        <f t="shared" ca="1" si="319"/>
        <v>24561.46621641998</v>
      </c>
      <c r="MA12" s="170" cm="1">
        <f t="array" aca="1" ref="MA12" ca="1">IF(MONTH($A12) = 1, _xlfn.LET(_xlpm.value, RAND(), _xlfn.IFS(_xlpm.value&lt;=0.6, 0.9/12, AND(_xlpm.value&gt;0.6, _xlpm.value&lt;=0.8), 0.36/12, _xlpm.value&gt;0.8, -0.06/12)), MA11)</f>
        <v>7.4999999999999997E-2</v>
      </c>
      <c r="MB12" t="str">
        <f t="shared" ca="1" si="320"/>
        <v>No</v>
      </c>
      <c r="MC12">
        <f ca="1">COUNTIF(MB$4:MB12, "Yes")</f>
        <v>0</v>
      </c>
      <c r="MD12" s="37">
        <f t="shared" ca="1" si="607"/>
        <v>29045.640202946088</v>
      </c>
      <c r="ME12" s="37">
        <f t="shared" ca="1" si="608"/>
        <v>0</v>
      </c>
      <c r="MF12" s="64">
        <f t="shared" ca="1" si="323"/>
        <v>29045.640202946088</v>
      </c>
      <c r="MG12" s="170" cm="1">
        <f t="array" aca="1" ref="MG12" ca="1">IF(MONTH($A12) = 1, _xlfn.LET(_xlpm.value, RAND(), _xlfn.IFS(_xlpm.value&lt;=0.6, 0.9/12, AND(_xlpm.value&gt;0.6, _xlpm.value&lt;=0.8), 0.36/12, _xlpm.value&gt;0.8, -0.06/12)), MG11)</f>
        <v>7.4999999999999997E-2</v>
      </c>
      <c r="MH12" t="str">
        <f t="shared" ca="1" si="324"/>
        <v>No</v>
      </c>
      <c r="MI12">
        <f ca="1">COUNTIF(MH$4:MH12, "Yes")</f>
        <v>0</v>
      </c>
      <c r="MJ12" s="37">
        <f t="shared" ca="1" si="609"/>
        <v>29045.640202946088</v>
      </c>
      <c r="MK12" s="37">
        <f t="shared" ca="1" si="610"/>
        <v>0</v>
      </c>
      <c r="ML12" s="64">
        <f t="shared" ca="1" si="327"/>
        <v>29045.640202946088</v>
      </c>
      <c r="MM12" s="170" cm="1">
        <f t="array" aca="1" ref="MM12" ca="1">IF(MONTH($A12) = 1, _xlfn.LET(_xlpm.value, RAND(), _xlfn.IFS(_xlpm.value&lt;=0.6, 0.9/12, AND(_xlpm.value&gt;0.6, _xlpm.value&lt;=0.8), 0.36/12, _xlpm.value&gt;0.8, -0.06/12)), MM11)</f>
        <v>7.4999999999999997E-2</v>
      </c>
      <c r="MN12" t="str">
        <f t="shared" ca="1" si="328"/>
        <v>No</v>
      </c>
      <c r="MO12">
        <f ca="1">COUNTIF(MN$4:MN12, "Yes")</f>
        <v>1</v>
      </c>
      <c r="MP12" s="37">
        <f t="shared" ca="1" si="611"/>
        <v>24864.349556263729</v>
      </c>
      <c r="MQ12" s="37">
        <f t="shared" ca="1" si="612"/>
        <v>751.24533979993976</v>
      </c>
      <c r="MR12" s="64">
        <f t="shared" ca="1" si="331"/>
        <v>25615.594896063667</v>
      </c>
      <c r="MS12" s="170" cm="1">
        <f t="array" aca="1" ref="MS12" ca="1">IF(MONTH($A12) = 1, _xlfn.LET(_xlpm.value, RAND(), _xlfn.IFS(_xlpm.value&lt;=0.6, 0.9/12, AND(_xlpm.value&gt;0.6, _xlpm.value&lt;=0.8), 0.36/12, _xlpm.value&gt;0.8, -0.06/12)), MS11)</f>
        <v>7.4999999999999997E-2</v>
      </c>
      <c r="MT12" t="str">
        <f t="shared" ca="1" si="332"/>
        <v>No</v>
      </c>
      <c r="MU12">
        <f ca="1">COUNTIF(MT$4:MT12, "Yes")</f>
        <v>0</v>
      </c>
      <c r="MV12" s="37">
        <f t="shared" ca="1" si="613"/>
        <v>29045.640202946088</v>
      </c>
      <c r="MW12" s="37">
        <f t="shared" ca="1" si="614"/>
        <v>0</v>
      </c>
      <c r="MX12" s="64">
        <f t="shared" ca="1" si="335"/>
        <v>29045.640202946088</v>
      </c>
      <c r="MY12" s="170" cm="1">
        <f t="array" aca="1" ref="MY12" ca="1">IF(MONTH($A12) = 1, _xlfn.LET(_xlpm.value, RAND(), _xlfn.IFS(_xlpm.value&lt;=0.6, 0.9/12, AND(_xlpm.value&gt;0.6, _xlpm.value&lt;=0.8), 0.36/12, _xlpm.value&gt;0.8, -0.06/12)), MY11)</f>
        <v>7.4999999999999997E-2</v>
      </c>
      <c r="MZ12" t="str">
        <f t="shared" ca="1" si="336"/>
        <v>No</v>
      </c>
      <c r="NA12">
        <f ca="1">COUNTIF(MZ$4:MZ12, "Yes")</f>
        <v>0</v>
      </c>
      <c r="NB12" s="37">
        <f t="shared" ca="1" si="615"/>
        <v>29045.640202946088</v>
      </c>
      <c r="NC12" s="37">
        <f t="shared" ca="1" si="616"/>
        <v>0</v>
      </c>
      <c r="ND12" s="64">
        <f t="shared" ca="1" si="339"/>
        <v>29045.640202946088</v>
      </c>
      <c r="NE12" s="170" cm="1">
        <f t="array" aca="1" ref="NE12" ca="1">IF(MONTH($A12) = 1, _xlfn.LET(_xlpm.value, RAND(), _xlfn.IFS(_xlpm.value&lt;=0.6, 0.9/12, AND(_xlpm.value&gt;0.6, _xlpm.value&lt;=0.8), 0.36/12, _xlpm.value&gt;0.8, -0.06/12)), NE11)</f>
        <v>0.03</v>
      </c>
      <c r="NF12" t="str">
        <f t="shared" ca="1" si="340"/>
        <v>No</v>
      </c>
      <c r="NG12">
        <f ca="1">COUNTIF(NF$4:NF12, "Yes")</f>
        <v>0</v>
      </c>
      <c r="NH12" s="37">
        <f t="shared" ca="1" si="617"/>
        <v>22839.279679787927</v>
      </c>
      <c r="NI12" s="37">
        <f t="shared" ca="1" si="618"/>
        <v>0</v>
      </c>
      <c r="NJ12" s="64">
        <f t="shared" ca="1" si="343"/>
        <v>22839.279679787927</v>
      </c>
      <c r="NK12" s="170" cm="1">
        <f t="array" aca="1" ref="NK12" ca="1">IF(MONTH($A12) = 1, _xlfn.LET(_xlpm.value, RAND(), _xlfn.IFS(_xlpm.value&lt;=0.6, 0.9/12, AND(_xlpm.value&gt;0.6, _xlpm.value&lt;=0.8), 0.36/12, _xlpm.value&gt;0.8, -0.06/12)), NK11)</f>
        <v>7.4999999999999997E-2</v>
      </c>
      <c r="NL12" t="str">
        <f t="shared" ca="1" si="344"/>
        <v>No</v>
      </c>
      <c r="NM12">
        <f ca="1">COUNTIF(NL$4:NL12, "Yes")</f>
        <v>3</v>
      </c>
      <c r="NN12" s="37">
        <f t="shared" ca="1" si="619"/>
        <v>17710.704853930663</v>
      </c>
      <c r="NO12" s="37">
        <f t="shared" ca="1" si="620"/>
        <v>1501.74316588857</v>
      </c>
      <c r="NP12" s="64">
        <f t="shared" ca="1" si="347"/>
        <v>19212.448019819232</v>
      </c>
      <c r="NQ12" s="170" cm="1">
        <f t="array" aca="1" ref="NQ12" ca="1">IF(MONTH($A12) = 1, _xlfn.LET(_xlpm.value, RAND(), _xlfn.IFS(_xlpm.value&lt;=0.6, 0.9/12, AND(_xlpm.value&gt;0.6, _xlpm.value&lt;=0.8), 0.36/12, _xlpm.value&gt;0.8, -0.06/12)), NQ11)</f>
        <v>7.4999999999999997E-2</v>
      </c>
      <c r="NR12" t="str">
        <f t="shared" ca="1" si="348"/>
        <v>No</v>
      </c>
      <c r="NS12">
        <f ca="1">COUNTIF(NR$4:NR12, "Yes")</f>
        <v>0</v>
      </c>
      <c r="NT12" s="37">
        <f t="shared" ca="1" si="621"/>
        <v>29045.640202946088</v>
      </c>
      <c r="NU12" s="37">
        <f t="shared" ca="1" si="622"/>
        <v>0</v>
      </c>
      <c r="NV12" s="64">
        <f t="shared" ca="1" si="351"/>
        <v>29045.640202946088</v>
      </c>
      <c r="NW12" s="170" cm="1">
        <f t="array" aca="1" ref="NW12" ca="1">IF(MONTH($A12) = 1, _xlfn.LET(_xlpm.value, RAND(), _xlfn.IFS(_xlpm.value&lt;=0.6, 0.9/12, AND(_xlpm.value&gt;0.6, _xlpm.value&lt;=0.8), 0.36/12, _xlpm.value&gt;0.8, -0.06/12)), NW11)</f>
        <v>7.4999999999999997E-2</v>
      </c>
      <c r="NX12" t="str">
        <f t="shared" ca="1" si="352"/>
        <v>No</v>
      </c>
      <c r="NY12">
        <f ca="1">COUNTIF(NX$4:NX12, "Yes")</f>
        <v>1</v>
      </c>
      <c r="NZ12" s="37">
        <f t="shared" ca="1" si="623"/>
        <v>27478.684551822735</v>
      </c>
      <c r="OA12" s="37">
        <f t="shared" ca="1" si="624"/>
        <v>1958.4815498883215</v>
      </c>
      <c r="OB12" s="64">
        <f t="shared" ca="1" si="355"/>
        <v>29437.166101711056</v>
      </c>
      <c r="OC12" s="170" cm="1">
        <f t="array" aca="1" ref="OC12" ca="1">IF(MONTH($A12) = 1, _xlfn.LET(_xlpm.value, RAND(), _xlfn.IFS(_xlpm.value&lt;=0.6, 0.9/12, AND(_xlpm.value&gt;0.6, _xlpm.value&lt;=0.8), 0.36/12, _xlpm.value&gt;0.8, -0.06/12)), OC11)</f>
        <v>7.4999999999999997E-2</v>
      </c>
      <c r="OD12" t="str">
        <f t="shared" ca="1" si="356"/>
        <v>No</v>
      </c>
      <c r="OE12">
        <f ca="1">COUNTIF(OD$4:OD12, "Yes")</f>
        <v>0</v>
      </c>
      <c r="OF12" s="37">
        <f t="shared" ca="1" si="625"/>
        <v>29045.640202946088</v>
      </c>
      <c r="OG12" s="37">
        <f t="shared" ca="1" si="626"/>
        <v>0</v>
      </c>
      <c r="OH12" s="64">
        <f t="shared" ca="1" si="359"/>
        <v>29045.640202946088</v>
      </c>
      <c r="OI12" s="170" cm="1">
        <f t="array" aca="1" ref="OI12" ca="1">IF(MONTH($A12) = 1, _xlfn.LET(_xlpm.value, RAND(), _xlfn.IFS(_xlpm.value&lt;=0.6, 0.9/12, AND(_xlpm.value&gt;0.6, _xlpm.value&lt;=0.8), 0.36/12, _xlpm.value&gt;0.8, -0.06/12)), OI11)</f>
        <v>7.4999999999999997E-2</v>
      </c>
      <c r="OJ12" t="str">
        <f t="shared" ca="1" si="360"/>
        <v>Yes</v>
      </c>
      <c r="OK12">
        <f ca="1">COUNTIF(OJ$4:OJ12, "Yes")</f>
        <v>1</v>
      </c>
      <c r="OL12" s="37">
        <f t="shared" ca="1" si="627"/>
        <v>24411.46621641998</v>
      </c>
      <c r="OM12" s="37">
        <f t="shared" ca="1" si="628"/>
        <v>150</v>
      </c>
      <c r="ON12" s="64">
        <f t="shared" ca="1" si="363"/>
        <v>24561.46621641998</v>
      </c>
      <c r="OO12" s="170" cm="1">
        <f t="array" aca="1" ref="OO12" ca="1">IF(MONTH($A12) = 1, _xlfn.LET(_xlpm.value, RAND(), _xlfn.IFS(_xlpm.value&lt;=0.6, 0.9/12, AND(_xlpm.value&gt;0.6, _xlpm.value&lt;=0.8), 0.36/12, _xlpm.value&gt;0.8, -0.06/12)), OO11)</f>
        <v>-5.0000000000000001E-3</v>
      </c>
      <c r="OP12" t="str">
        <f t="shared" ca="1" si="364"/>
        <v>No</v>
      </c>
      <c r="OQ12">
        <f ca="1">COUNTIF(OP$4:OP12, "Yes")</f>
        <v>0</v>
      </c>
      <c r="OR12" s="37">
        <f t="shared" ca="1" si="629"/>
        <v>18997.284754184711</v>
      </c>
      <c r="OS12" s="37">
        <f t="shared" ca="1" si="630"/>
        <v>0</v>
      </c>
      <c r="OT12" s="64">
        <f t="shared" ca="1" si="367"/>
        <v>18997.284754184711</v>
      </c>
      <c r="OU12" s="170" cm="1">
        <f t="array" aca="1" ref="OU12" ca="1">IF(MONTH($A12) = 1, _xlfn.LET(_xlpm.value, RAND(), _xlfn.IFS(_xlpm.value&lt;=0.6, 0.9/12, AND(_xlpm.value&gt;0.6, _xlpm.value&lt;=0.8), 0.36/12, _xlpm.value&gt;0.8, -0.06/12)), OU11)</f>
        <v>-5.0000000000000001E-3</v>
      </c>
      <c r="OV12" t="str">
        <f t="shared" ca="1" si="368"/>
        <v>No</v>
      </c>
      <c r="OW12">
        <f ca="1">COUNTIF(OV$4:OV12, "Yes")</f>
        <v>0</v>
      </c>
      <c r="OX12" s="37">
        <f t="shared" ca="1" si="631"/>
        <v>18997.284754184711</v>
      </c>
      <c r="OY12" s="37">
        <f t="shared" ca="1" si="632"/>
        <v>0</v>
      </c>
      <c r="OZ12" s="64">
        <f t="shared" ca="1" si="371"/>
        <v>18997.284754184711</v>
      </c>
      <c r="PA12" s="170" cm="1">
        <f t="array" aca="1" ref="PA12" ca="1">IF(MONTH($A12) = 1, _xlfn.LET(_xlpm.value, RAND(), _xlfn.IFS(_xlpm.value&lt;=0.6, 0.9/12, AND(_xlpm.value&gt;0.6, _xlpm.value&lt;=0.8), 0.36/12, _xlpm.value&gt;0.8, -0.06/12)), PA11)</f>
        <v>7.4999999999999997E-2</v>
      </c>
      <c r="PB12" t="str">
        <f t="shared" ca="1" si="372"/>
        <v>No</v>
      </c>
      <c r="PC12">
        <f ca="1">COUNTIF(PB$4:PB12, "Yes")</f>
        <v>0</v>
      </c>
      <c r="PD12" s="37">
        <f t="shared" ca="1" si="633"/>
        <v>29045.640202946088</v>
      </c>
      <c r="PE12" s="37">
        <f t="shared" ca="1" si="634"/>
        <v>0</v>
      </c>
      <c r="PF12" s="64">
        <f t="shared" ca="1" si="375"/>
        <v>29045.640202946088</v>
      </c>
      <c r="PG12" s="170" cm="1">
        <f t="array" aca="1" ref="PG12" ca="1">IF(MONTH($A12) = 1, _xlfn.LET(_xlpm.value, RAND(), _xlfn.IFS(_xlpm.value&lt;=0.6, 0.9/12, AND(_xlpm.value&gt;0.6, _xlpm.value&lt;=0.8), 0.36/12, _xlpm.value&gt;0.8, -0.06/12)), PG11)</f>
        <v>0.03</v>
      </c>
      <c r="PH12" t="str">
        <f t="shared" ca="1" si="376"/>
        <v>No</v>
      </c>
      <c r="PI12">
        <f ca="1">COUNTIF(PH$4:PH12, "Yes")</f>
        <v>1</v>
      </c>
      <c r="PJ12" s="37">
        <f t="shared" ca="1" si="635"/>
        <v>20306.3022540606</v>
      </c>
      <c r="PK12" s="37">
        <f t="shared" ca="1" si="636"/>
        <v>1203.4898463992376</v>
      </c>
      <c r="PL12" s="64">
        <f t="shared" ca="1" si="379"/>
        <v>21509.792100459839</v>
      </c>
      <c r="PM12" s="170" cm="1">
        <f t="array" aca="1" ref="PM12" ca="1">IF(MONTH($A12) = 1, _xlfn.LET(_xlpm.value, RAND(), _xlfn.IFS(_xlpm.value&lt;=0.6, 0.9/12, AND(_xlpm.value&gt;0.6, _xlpm.value&lt;=0.8), 0.36/12, _xlpm.value&gt;0.8, -0.06/12)), PM11)</f>
        <v>0.03</v>
      </c>
      <c r="PN12" t="str">
        <f t="shared" ca="1" si="380"/>
        <v>No</v>
      </c>
      <c r="PO12">
        <f ca="1">COUNTIF(PN$4:PN12, "Yes")</f>
        <v>1</v>
      </c>
      <c r="PP12" s="37">
        <f t="shared" ca="1" si="637"/>
        <v>20210.992536042027</v>
      </c>
      <c r="PQ12" s="37">
        <f t="shared" ca="1" si="638"/>
        <v>901.86852644252872</v>
      </c>
      <c r="PR12" s="64">
        <f t="shared" ca="1" si="383"/>
        <v>21112.861062484557</v>
      </c>
      <c r="PS12" s="170" cm="1">
        <f t="array" aca="1" ref="PS12" ca="1">IF(MONTH($A12) = 1, _xlfn.LET(_xlpm.value, RAND(), _xlfn.IFS(_xlpm.value&lt;=0.6, 0.9/12, AND(_xlpm.value&gt;0.6, _xlpm.value&lt;=0.8), 0.36/12, _xlpm.value&gt;0.8, -0.06/12)), PS11)</f>
        <v>7.4999999999999997E-2</v>
      </c>
      <c r="PT12" t="str">
        <f t="shared" ca="1" si="384"/>
        <v>No</v>
      </c>
      <c r="PU12">
        <f ca="1">COUNTIF(PT$4:PT12, "Yes")</f>
        <v>0</v>
      </c>
      <c r="PV12" s="37">
        <f t="shared" ca="1" si="639"/>
        <v>29045.640202946088</v>
      </c>
      <c r="PW12" s="37">
        <f t="shared" ca="1" si="640"/>
        <v>0</v>
      </c>
      <c r="PX12" s="64">
        <f t="shared" ca="1" si="387"/>
        <v>29045.640202946088</v>
      </c>
      <c r="PY12" s="170" cm="1">
        <f t="array" aca="1" ref="PY12" ca="1">IF(MONTH($A12) = 1, _xlfn.LET(_xlpm.value, RAND(), _xlfn.IFS(_xlpm.value&lt;=0.6, 0.9/12, AND(_xlpm.value&gt;0.6, _xlpm.value&lt;=0.8), 0.36/12, _xlpm.value&gt;0.8, -0.06/12)), PY11)</f>
        <v>7.4999999999999997E-2</v>
      </c>
      <c r="PZ12" t="str">
        <f t="shared" ca="1" si="388"/>
        <v>No</v>
      </c>
      <c r="QA12">
        <f ca="1">COUNTIF(PZ$4:PZ12, "Yes")</f>
        <v>0</v>
      </c>
      <c r="QB12" s="37">
        <f t="shared" ca="1" si="641"/>
        <v>29045.640202946088</v>
      </c>
      <c r="QC12" s="37">
        <f t="shared" ca="1" si="642"/>
        <v>0</v>
      </c>
      <c r="QD12" s="64">
        <f t="shared" ca="1" si="391"/>
        <v>29045.640202946088</v>
      </c>
      <c r="QE12" s="170" cm="1">
        <f t="array" aca="1" ref="QE12" ca="1">IF(MONTH($A12) = 1, _xlfn.LET(_xlpm.value, RAND(), _xlfn.IFS(_xlpm.value&lt;=0.6, 0.9/12, AND(_xlpm.value&gt;0.6, _xlpm.value&lt;=0.8), 0.36/12, _xlpm.value&gt;0.8, -0.06/12)), QE11)</f>
        <v>7.4999999999999997E-2</v>
      </c>
      <c r="QF12" t="str">
        <f t="shared" ca="1" si="392"/>
        <v>No</v>
      </c>
      <c r="QG12">
        <f ca="1">COUNTIF(QF$4:QF12, "Yes")</f>
        <v>0</v>
      </c>
      <c r="QH12" s="37">
        <f t="shared" ca="1" si="643"/>
        <v>29045.640202946088</v>
      </c>
      <c r="QI12" s="37">
        <f t="shared" ca="1" si="644"/>
        <v>0</v>
      </c>
      <c r="QJ12" s="64">
        <f t="shared" ca="1" si="395"/>
        <v>29045.640202946088</v>
      </c>
      <c r="QK12" s="170" cm="1">
        <f t="array" aca="1" ref="QK12" ca="1">IF(MONTH($A12) = 1, _xlfn.LET(_xlpm.value, RAND(), _xlfn.IFS(_xlpm.value&lt;=0.6, 0.9/12, AND(_xlpm.value&gt;0.6, _xlpm.value&lt;=0.8), 0.36/12, _xlpm.value&gt;0.8, -0.06/12)), QK11)</f>
        <v>7.4999999999999997E-2</v>
      </c>
      <c r="QL12" t="str">
        <f t="shared" ca="1" si="396"/>
        <v>No</v>
      </c>
      <c r="QM12">
        <f ca="1">COUNTIF(QL$4:QL12, "Yes")</f>
        <v>2</v>
      </c>
      <c r="QN12" s="37">
        <f t="shared" ca="1" si="645"/>
        <v>23150.177764316708</v>
      </c>
      <c r="QO12" s="37">
        <f t="shared" ca="1" si="646"/>
        <v>2258.6059806054736</v>
      </c>
      <c r="QP12" s="64">
        <f t="shared" ca="1" si="399"/>
        <v>25408.783744922181</v>
      </c>
      <c r="QQ12" s="170" cm="1">
        <f t="array" aca="1" ref="QQ12" ca="1">IF(MONTH($A12) = 1, _xlfn.LET(_xlpm.value, RAND(), _xlfn.IFS(_xlpm.value&lt;=0.6, 0.9/12, AND(_xlpm.value&gt;0.6, _xlpm.value&lt;=0.8), 0.36/12, _xlpm.value&gt;0.8, -0.06/12)), QQ11)</f>
        <v>0.03</v>
      </c>
      <c r="QR12" t="str">
        <f t="shared" ca="1" si="400"/>
        <v>No</v>
      </c>
      <c r="QS12">
        <f ca="1">COUNTIF(QR$4:QR12, "Yes")</f>
        <v>2</v>
      </c>
      <c r="QT12" s="37">
        <f t="shared" ca="1" si="647"/>
        <v>17764.133711112678</v>
      </c>
      <c r="QU12" s="37">
        <f t="shared" ca="1" si="648"/>
        <v>1502.9900561308204</v>
      </c>
      <c r="QV12" s="64">
        <f t="shared" ca="1" si="403"/>
        <v>19267.123767243498</v>
      </c>
      <c r="QW12" s="170" cm="1">
        <f t="array" aca="1" ref="QW12" ca="1">IF(MONTH($A12) = 1, _xlfn.LET(_xlpm.value, RAND(), _xlfn.IFS(_xlpm.value&lt;=0.6, 0.9/12, AND(_xlpm.value&gt;0.6, _xlpm.value&lt;=0.8), 0.36/12, _xlpm.value&gt;0.8, -0.06/12)), QW11)</f>
        <v>7.4999999999999997E-2</v>
      </c>
      <c r="QX12" t="str">
        <f t="shared" ca="1" si="404"/>
        <v>No</v>
      </c>
      <c r="QY12">
        <f ca="1">COUNTIF(QX$4:QX12, "Yes")</f>
        <v>0</v>
      </c>
      <c r="QZ12" s="37">
        <f t="shared" ca="1" si="649"/>
        <v>29045.640202946088</v>
      </c>
      <c r="RA12" s="37">
        <f t="shared" ca="1" si="650"/>
        <v>0</v>
      </c>
      <c r="RB12" s="64">
        <f t="shared" ca="1" si="407"/>
        <v>29045.640202946088</v>
      </c>
      <c r="RC12" s="170" cm="1">
        <f t="array" aca="1" ref="RC12" ca="1">IF(MONTH($A12) = 1, _xlfn.LET(_xlpm.value, RAND(), _xlfn.IFS(_xlpm.value&lt;=0.6, 0.9/12, AND(_xlpm.value&gt;0.6, _xlpm.value&lt;=0.8), 0.36/12, _xlpm.value&gt;0.8, -0.06/12)), RC11)</f>
        <v>7.4999999999999997E-2</v>
      </c>
      <c r="RD12" t="str">
        <f t="shared" ca="1" si="408"/>
        <v>No</v>
      </c>
      <c r="RE12">
        <f ca="1">COUNTIF(RD$4:RD12, "Yes")</f>
        <v>0</v>
      </c>
      <c r="RF12" s="37">
        <f t="shared" ca="1" si="651"/>
        <v>29045.640202946088</v>
      </c>
      <c r="RG12" s="37">
        <f t="shared" ca="1" si="652"/>
        <v>0</v>
      </c>
      <c r="RH12" s="64">
        <f t="shared" ca="1" si="411"/>
        <v>29045.640202946088</v>
      </c>
      <c r="RI12" s="170" cm="1">
        <f t="array" aca="1" ref="RI12" ca="1">IF(MONTH($A12) = 1, _xlfn.LET(_xlpm.value, RAND(), _xlfn.IFS(_xlpm.value&lt;=0.6, 0.9/12, AND(_xlpm.value&gt;0.6, _xlpm.value&lt;=0.8), 0.36/12, _xlpm.value&gt;0.8, -0.06/12)), RI11)</f>
        <v>7.4999999999999997E-2</v>
      </c>
      <c r="RJ12" t="str">
        <f t="shared" ca="1" si="412"/>
        <v>No</v>
      </c>
      <c r="RK12">
        <f ca="1">COUNTIF(RJ$4:RJ12, "Yes")</f>
        <v>1</v>
      </c>
      <c r="RL12" s="37">
        <f t="shared" ca="1" si="653"/>
        <v>25144.923276026915</v>
      </c>
      <c r="RM12" s="37">
        <f t="shared" ca="1" si="654"/>
        <v>1052.616660759342</v>
      </c>
      <c r="RN12" s="64">
        <f t="shared" ca="1" si="415"/>
        <v>26197.539936786256</v>
      </c>
      <c r="RO12" s="170" cm="1">
        <f t="array" aca="1" ref="RO12" ca="1">IF(MONTH($A12) = 1, _xlfn.LET(_xlpm.value, RAND(), _xlfn.IFS(_xlpm.value&lt;=0.6, 0.9/12, AND(_xlpm.value&gt;0.6, _xlpm.value&lt;=0.8), 0.36/12, _xlpm.value&gt;0.8, -0.06/12)), RO11)</f>
        <v>7.4999999999999997E-2</v>
      </c>
      <c r="RP12" t="str">
        <f t="shared" ca="1" si="416"/>
        <v>No</v>
      </c>
      <c r="RQ12">
        <f ca="1">COUNTIF(RP$4:RP12, "Yes")</f>
        <v>0</v>
      </c>
      <c r="RR12" s="37">
        <f t="shared" ca="1" si="655"/>
        <v>29045.640202946088</v>
      </c>
      <c r="RS12" s="37">
        <f t="shared" ca="1" si="656"/>
        <v>0</v>
      </c>
      <c r="RT12" s="64">
        <f t="shared" ca="1" si="419"/>
        <v>29045.640202946088</v>
      </c>
      <c r="RU12" s="170" cm="1">
        <f t="array" aca="1" ref="RU12" ca="1">IF(MONTH($A12) = 1, _xlfn.LET(_xlpm.value, RAND(), _xlfn.IFS(_xlpm.value&lt;=0.6, 0.9/12, AND(_xlpm.value&gt;0.6, _xlpm.value&lt;=0.8), 0.36/12, _xlpm.value&gt;0.8, -0.06/12)), RU11)</f>
        <v>7.4999999999999997E-2</v>
      </c>
      <c r="RV12" t="str">
        <f t="shared" ca="1" si="420"/>
        <v>No</v>
      </c>
      <c r="RW12">
        <f ca="1">COUNTIF(RV$4:RV12, "Yes")</f>
        <v>0</v>
      </c>
      <c r="RX12" s="37">
        <f t="shared" ca="1" si="657"/>
        <v>29045.640202946088</v>
      </c>
      <c r="RY12" s="37">
        <f t="shared" ca="1" si="658"/>
        <v>0</v>
      </c>
      <c r="RZ12" s="64">
        <f t="shared" ca="1" si="423"/>
        <v>29045.640202946088</v>
      </c>
      <c r="SA12" s="170" cm="1">
        <f t="array" aca="1" ref="SA12" ca="1">IF(MONTH($A12) = 1, _xlfn.LET(_xlpm.value, RAND(), _xlfn.IFS(_xlpm.value&lt;=0.6, 0.9/12, AND(_xlpm.value&gt;0.6, _xlpm.value&lt;=0.8), 0.36/12, _xlpm.value&gt;0.8, -0.06/12)), SA11)</f>
        <v>-5.0000000000000001E-3</v>
      </c>
      <c r="SB12" t="str">
        <f t="shared" ca="1" si="424"/>
        <v>No</v>
      </c>
      <c r="SC12">
        <f ca="1">COUNTIF(SB$4:SB12, "Yes")</f>
        <v>0</v>
      </c>
      <c r="SD12" s="37">
        <f t="shared" ca="1" si="659"/>
        <v>18997.284754184711</v>
      </c>
      <c r="SE12" s="37">
        <f t="shared" ca="1" si="660"/>
        <v>0</v>
      </c>
      <c r="SF12" s="64">
        <f t="shared" ca="1" si="427"/>
        <v>18997.284754184711</v>
      </c>
      <c r="SG12" s="170" cm="1">
        <f t="array" aca="1" ref="SG12" ca="1">IF(MONTH($A12) = 1, _xlfn.LET(_xlpm.value, RAND(), _xlfn.IFS(_xlpm.value&lt;=0.6, 0.9/12, AND(_xlpm.value&gt;0.6, _xlpm.value&lt;=0.8), 0.36/12, _xlpm.value&gt;0.8, -0.06/12)), SG11)</f>
        <v>7.4999999999999997E-2</v>
      </c>
      <c r="SH12" t="str">
        <f t="shared" ca="1" si="428"/>
        <v>No</v>
      </c>
      <c r="SI12">
        <f ca="1">COUNTIF(SH$4:SH12, "Yes")</f>
        <v>0</v>
      </c>
      <c r="SJ12" s="37">
        <f t="shared" ca="1" si="661"/>
        <v>29045.640202946088</v>
      </c>
      <c r="SK12" s="37">
        <f t="shared" ca="1" si="662"/>
        <v>0</v>
      </c>
      <c r="SL12" s="64">
        <f t="shared" ca="1" si="431"/>
        <v>29045.640202946088</v>
      </c>
      <c r="SM12" s="170" cm="1">
        <f t="array" aca="1" ref="SM12" ca="1">IF(MONTH($A12) = 1, _xlfn.LET(_xlpm.value, RAND(), _xlfn.IFS(_xlpm.value&lt;=0.6, 0.9/12, AND(_xlpm.value&gt;0.6, _xlpm.value&lt;=0.8), 0.36/12, _xlpm.value&gt;0.8, -0.06/12)), SM11)</f>
        <v>7.4999999999999997E-2</v>
      </c>
      <c r="SN12" t="str">
        <f t="shared" ca="1" si="432"/>
        <v>No</v>
      </c>
      <c r="SO12">
        <f ca="1">COUNTIF(SN$4:SN12, "Yes")</f>
        <v>0</v>
      </c>
      <c r="SP12" s="37">
        <f t="shared" ca="1" si="663"/>
        <v>29045.640202946088</v>
      </c>
      <c r="SQ12" s="37">
        <f t="shared" ca="1" si="664"/>
        <v>0</v>
      </c>
      <c r="SR12" s="64">
        <f t="shared" ca="1" si="435"/>
        <v>29045.640202946088</v>
      </c>
      <c r="SS12" s="170" cm="1">
        <f t="array" aca="1" ref="SS12" ca="1">IF(MONTH($A12) = 1, _xlfn.LET(_xlpm.value, RAND(), _xlfn.IFS(_xlpm.value&lt;=0.6, 0.9/12, AND(_xlpm.value&gt;0.6, _xlpm.value&lt;=0.8), 0.36/12, _xlpm.value&gt;0.8, -0.06/12)), SS11)</f>
        <v>0.03</v>
      </c>
      <c r="ST12" t="str">
        <f t="shared" ca="1" si="436"/>
        <v>No</v>
      </c>
      <c r="SU12">
        <f ca="1">COUNTIF(ST$4:ST12, "Yes")</f>
        <v>0</v>
      </c>
      <c r="SV12" s="37">
        <f t="shared" ca="1" si="665"/>
        <v>22839.279679787927</v>
      </c>
      <c r="SW12" s="37">
        <f t="shared" ca="1" si="666"/>
        <v>0</v>
      </c>
      <c r="SX12" s="64">
        <f t="shared" ca="1" si="439"/>
        <v>22839.279679787927</v>
      </c>
      <c r="SY12" s="170" cm="1">
        <f t="array" aca="1" ref="SY12" ca="1">IF(MONTH($A12) = 1, _xlfn.LET(_xlpm.value, RAND(), _xlfn.IFS(_xlpm.value&lt;=0.6, 0.9/12, AND(_xlpm.value&gt;0.6, _xlpm.value&lt;=0.8), 0.36/12, _xlpm.value&gt;0.8, -0.06/12)), SY11)</f>
        <v>7.4999999999999997E-2</v>
      </c>
      <c r="SZ12" t="str">
        <f t="shared" ca="1" si="440"/>
        <v>No</v>
      </c>
      <c r="TA12">
        <f ca="1">COUNTIF(SZ$4:SZ12, "Yes")</f>
        <v>0</v>
      </c>
      <c r="TB12" s="37">
        <f t="shared" ca="1" si="667"/>
        <v>29045.640202946088</v>
      </c>
      <c r="TC12" s="37">
        <f t="shared" ca="1" si="668"/>
        <v>0</v>
      </c>
      <c r="TD12" s="64">
        <f t="shared" ca="1" si="443"/>
        <v>29045.640202946088</v>
      </c>
      <c r="TE12" s="170" cm="1">
        <f t="array" aca="1" ref="TE12" ca="1">IF(MONTH($A12) = 1, _xlfn.LET(_xlpm.value, RAND(), _xlfn.IFS(_xlpm.value&lt;=0.6, 0.9/12, AND(_xlpm.value&gt;0.6, _xlpm.value&lt;=0.8), 0.36/12, _xlpm.value&gt;0.8, -0.06/12)), TE11)</f>
        <v>7.4999999999999997E-2</v>
      </c>
      <c r="TF12" t="str">
        <f t="shared" ca="1" si="444"/>
        <v>No</v>
      </c>
      <c r="TG12">
        <f ca="1">COUNTIF(TF$4:TF12, "Yes")</f>
        <v>1</v>
      </c>
      <c r="TH12" s="37">
        <f t="shared" ca="1" si="669"/>
        <v>25301.182555497431</v>
      </c>
      <c r="TI12" s="37">
        <f t="shared" ca="1" si="670"/>
        <v>1203.4898463992376</v>
      </c>
      <c r="TJ12" s="64">
        <f t="shared" ca="1" si="447"/>
        <v>26504.672401896671</v>
      </c>
      <c r="TK12" s="170" cm="1">
        <f t="array" aca="1" ref="TK12" ca="1">IF(MONTH($A12) = 1, _xlfn.LET(_xlpm.value, RAND(), _xlfn.IFS(_xlpm.value&lt;=0.6, 0.9/12, AND(_xlpm.value&gt;0.6, _xlpm.value&lt;=0.8), 0.36/12, _xlpm.value&gt;0.8, -0.06/12)), TK11)</f>
        <v>7.4999999999999997E-2</v>
      </c>
      <c r="TL12" t="str">
        <f t="shared" ca="1" si="448"/>
        <v>No</v>
      </c>
      <c r="TM12">
        <f ca="1">COUNTIF(TL$4:TL12, "Yes")</f>
        <v>0</v>
      </c>
      <c r="TN12" s="37">
        <f t="shared" ca="1" si="671"/>
        <v>29045.640202946088</v>
      </c>
      <c r="TO12" s="37">
        <f t="shared" ca="1" si="672"/>
        <v>0</v>
      </c>
      <c r="TP12" s="64">
        <f t="shared" ca="1" si="451"/>
        <v>29045.640202946088</v>
      </c>
      <c r="TQ12" s="170" cm="1">
        <f t="array" aca="1" ref="TQ12" ca="1">IF(MONTH($A12) = 1, _xlfn.LET(_xlpm.value, RAND(), _xlfn.IFS(_xlpm.value&lt;=0.6, 0.9/12, AND(_xlpm.value&gt;0.6, _xlpm.value&lt;=0.8), 0.36/12, _xlpm.value&gt;0.8, -0.06/12)), TQ11)</f>
        <v>7.4999999999999997E-2</v>
      </c>
      <c r="TR12" t="str">
        <f t="shared" ca="1" si="452"/>
        <v>No</v>
      </c>
      <c r="TS12">
        <f ca="1">COUNTIF(TR$4:TR12, "Yes")</f>
        <v>0</v>
      </c>
      <c r="TT12" s="37">
        <f t="shared" ca="1" si="673"/>
        <v>29045.640202946088</v>
      </c>
      <c r="TU12" s="37">
        <f t="shared" ca="1" si="674"/>
        <v>0</v>
      </c>
      <c r="TV12" s="64">
        <f t="shared" ca="1" si="455"/>
        <v>29045.640202946088</v>
      </c>
      <c r="TW12" s="170" cm="1">
        <f t="array" aca="1" ref="TW12" ca="1">IF(MONTH($A12) = 1, _xlfn.LET(_xlpm.value, RAND(), _xlfn.IFS(_xlpm.value&lt;=0.6, 0.9/12, AND(_xlpm.value&gt;0.6, _xlpm.value&lt;=0.8), 0.36/12, _xlpm.value&gt;0.8, -0.06/12)), TW11)</f>
        <v>7.4999999999999997E-2</v>
      </c>
      <c r="TX12" t="str">
        <f t="shared" ca="1" si="456"/>
        <v>No</v>
      </c>
      <c r="TY12">
        <f ca="1">COUNTIF(TX$4:TX12, "Yes")</f>
        <v>0</v>
      </c>
      <c r="TZ12" s="37">
        <f t="shared" ca="1" si="675"/>
        <v>29045.640202946088</v>
      </c>
      <c r="UA12" s="37">
        <f t="shared" ca="1" si="676"/>
        <v>0</v>
      </c>
      <c r="UB12" s="64">
        <f t="shared" ca="1" si="459"/>
        <v>29045.640202946088</v>
      </c>
      <c r="UC12" s="170" cm="1">
        <f t="array" aca="1" ref="UC12" ca="1">IF(MONTH($A12) = 1, _xlfn.LET(_xlpm.value, RAND(), _xlfn.IFS(_xlpm.value&lt;=0.6, 0.9/12, AND(_xlpm.value&gt;0.6, _xlpm.value&lt;=0.8), 0.36/12, _xlpm.value&gt;0.8, -0.06/12)), UC11)</f>
        <v>-5.0000000000000001E-3</v>
      </c>
      <c r="UD12" t="str">
        <f t="shared" ca="1" si="460"/>
        <v>No</v>
      </c>
      <c r="UE12">
        <f ca="1">COUNTIF(UD$4:UD12, "Yes")</f>
        <v>1</v>
      </c>
      <c r="UF12" s="37">
        <f t="shared" ca="1" si="677"/>
        <v>17156.540808653259</v>
      </c>
      <c r="UG12" s="37">
        <f t="shared" ca="1" si="678"/>
        <v>600.74699726862639</v>
      </c>
      <c r="UH12" s="64">
        <f t="shared" ca="1" si="463"/>
        <v>17757.287805921886</v>
      </c>
      <c r="UI12" s="170" cm="1">
        <f t="array" aca="1" ref="UI12" ca="1">IF(MONTH($A12) = 1, _xlfn.LET(_xlpm.value, RAND(), _xlfn.IFS(_xlpm.value&lt;=0.6, 0.9/12, AND(_xlpm.value&gt;0.6, _xlpm.value&lt;=0.8), 0.36/12, _xlpm.value&gt;0.8, -0.06/12)), UI11)</f>
        <v>7.4999999999999997E-2</v>
      </c>
      <c r="UJ12" t="str">
        <f t="shared" ca="1" si="464"/>
        <v>No</v>
      </c>
      <c r="UK12">
        <f ca="1">COUNTIF(UJ$4:UJ12, "Yes")</f>
        <v>0</v>
      </c>
      <c r="UL12" s="37">
        <f t="shared" ca="1" si="679"/>
        <v>29045.640202946088</v>
      </c>
      <c r="UM12" s="37">
        <f t="shared" ca="1" si="680"/>
        <v>0</v>
      </c>
      <c r="UN12" s="64">
        <f t="shared" ca="1" si="467"/>
        <v>29045.640202946088</v>
      </c>
      <c r="UO12" s="170" cm="1">
        <f t="array" aca="1" ref="UO12" ca="1">IF(MONTH($A12) = 1, _xlfn.LET(_xlpm.value, RAND(), _xlfn.IFS(_xlpm.value&lt;=0.6, 0.9/12, AND(_xlpm.value&gt;0.6, _xlpm.value&lt;=0.8), 0.36/12, _xlpm.value&gt;0.8, -0.06/12)), UO11)</f>
        <v>7.4999999999999997E-2</v>
      </c>
      <c r="UP12" t="str">
        <f t="shared" ca="1" si="468"/>
        <v>No</v>
      </c>
      <c r="UQ12">
        <f ca="1">COUNTIF(UP$4:UP12, "Yes")</f>
        <v>0</v>
      </c>
      <c r="UR12" s="37">
        <f t="shared" ca="1" si="681"/>
        <v>29045.640202946088</v>
      </c>
      <c r="US12" s="37">
        <f t="shared" ca="1" si="682"/>
        <v>0</v>
      </c>
      <c r="UT12" s="64">
        <f t="shared" ca="1" si="471"/>
        <v>29045.640202946088</v>
      </c>
      <c r="UU12" s="170" cm="1">
        <f t="array" aca="1" ref="UU12" ca="1">IF(MONTH($A12) = 1, _xlfn.LET(_xlpm.value, RAND(), _xlfn.IFS(_xlpm.value&lt;=0.6, 0.9/12, AND(_xlpm.value&gt;0.6, _xlpm.value&lt;=0.8), 0.36/12, _xlpm.value&gt;0.8, -0.06/12)), UU11)</f>
        <v>7.4999999999999997E-2</v>
      </c>
      <c r="UV12" t="str">
        <f t="shared" ca="1" si="472"/>
        <v>No</v>
      </c>
      <c r="UW12">
        <f ca="1">COUNTIF(UV$4:UV12, "Yes")</f>
        <v>0</v>
      </c>
      <c r="UX12" s="37">
        <f t="shared" ca="1" si="683"/>
        <v>29045.640202946088</v>
      </c>
      <c r="UY12" s="37">
        <f t="shared" ca="1" si="684"/>
        <v>0</v>
      </c>
      <c r="UZ12" s="64">
        <f t="shared" ca="1" si="475"/>
        <v>29045.640202946088</v>
      </c>
      <c r="VA12" s="170" cm="1">
        <f t="array" aca="1" ref="VA12" ca="1">IF(MONTH($A12) = 1, _xlfn.LET(_xlpm.value, RAND(), _xlfn.IFS(_xlpm.value&lt;=0.6, 0.9/12, AND(_xlpm.value&gt;0.6, _xlpm.value&lt;=0.8), 0.36/12, _xlpm.value&gt;0.8, -0.06/12)), VA11)</f>
        <v>7.4999999999999997E-2</v>
      </c>
      <c r="VB12" t="str">
        <f t="shared" ca="1" si="476"/>
        <v>No</v>
      </c>
      <c r="VC12">
        <f ca="1">COUNTIF(VB$4:VB12, "Yes")</f>
        <v>0</v>
      </c>
      <c r="VD12" s="37">
        <f t="shared" ca="1" si="685"/>
        <v>29045.640202946088</v>
      </c>
      <c r="VE12" s="37">
        <f t="shared" ca="1" si="686"/>
        <v>0</v>
      </c>
      <c r="VF12" s="64">
        <f t="shared" ca="1" si="479"/>
        <v>29045.640202946088</v>
      </c>
      <c r="VG12" s="170" cm="1">
        <f t="array" aca="1" ref="VG12" ca="1">IF(MONTH($A12) = 1, _xlfn.LET(_xlpm.value, RAND(), _xlfn.IFS(_xlpm.value&lt;=0.6, 0.9/12, AND(_xlpm.value&gt;0.6, _xlpm.value&lt;=0.8), 0.36/12, _xlpm.value&gt;0.8, -0.06/12)), VG11)</f>
        <v>7.4999999999999997E-2</v>
      </c>
      <c r="VH12" t="str">
        <f t="shared" ca="1" si="480"/>
        <v>No</v>
      </c>
      <c r="VI12">
        <f ca="1">COUNTIF(VH$4:VH12, "Yes")</f>
        <v>0</v>
      </c>
      <c r="VJ12" s="37">
        <f t="shared" ca="1" si="687"/>
        <v>29045.640202946088</v>
      </c>
      <c r="VK12" s="37">
        <f t="shared" ca="1" si="688"/>
        <v>0</v>
      </c>
      <c r="VL12" s="64">
        <f t="shared" ca="1" si="483"/>
        <v>29045.640202946088</v>
      </c>
      <c r="VM12" s="170" cm="1">
        <f t="array" aca="1" ref="VM12" ca="1">IF(MONTH($A12) = 1, _xlfn.LET(_xlpm.value, RAND(), _xlfn.IFS(_xlpm.value&lt;=0.6, 0.9/12, AND(_xlpm.value&gt;0.6, _xlpm.value&lt;=0.8), 0.36/12, _xlpm.value&gt;0.8, -0.06/12)), VM11)</f>
        <v>7.4999999999999997E-2</v>
      </c>
      <c r="VN12" t="str">
        <f t="shared" ca="1" si="484"/>
        <v>No</v>
      </c>
      <c r="VO12">
        <f ca="1">COUNTIF(VN$4:VN12, "Yes")</f>
        <v>0</v>
      </c>
      <c r="VP12" s="37">
        <f t="shared" ca="1" si="689"/>
        <v>29045.640202946088</v>
      </c>
      <c r="VQ12" s="37">
        <f t="shared" ca="1" si="690"/>
        <v>0</v>
      </c>
      <c r="VR12" s="64">
        <f t="shared" ca="1" si="487"/>
        <v>29045.640202946088</v>
      </c>
      <c r="VS12" s="170" cm="1">
        <f t="array" aca="1" ref="VS12" ca="1">IF(MONTH($A12) = 1, _xlfn.LET(_xlpm.value, RAND(), _xlfn.IFS(_xlpm.value&lt;=0.6, 0.9/12, AND(_xlpm.value&gt;0.6, _xlpm.value&lt;=0.8), 0.36/12, _xlpm.value&gt;0.8, -0.06/12)), VS11)</f>
        <v>7.4999999999999997E-2</v>
      </c>
      <c r="VT12" t="str">
        <f t="shared" ca="1" si="488"/>
        <v>No</v>
      </c>
      <c r="VU12">
        <f ca="1">COUNTIF(VT$4:VT12, "Yes")</f>
        <v>0</v>
      </c>
      <c r="VV12" s="37">
        <f t="shared" ca="1" si="691"/>
        <v>29045.640202946088</v>
      </c>
      <c r="VW12" s="37">
        <f t="shared" ca="1" si="692"/>
        <v>0</v>
      </c>
      <c r="VX12" s="64">
        <f t="shared" ca="1" si="491"/>
        <v>29045.640202946088</v>
      </c>
      <c r="VY12" s="170" cm="1">
        <f t="array" aca="1" ref="VY12" ca="1">IF(MONTH($A12) = 1, _xlfn.LET(_xlpm.value, RAND(), _xlfn.IFS(_xlpm.value&lt;=0.6, 0.9/12, AND(_xlpm.value&gt;0.6, _xlpm.value&lt;=0.8), 0.36/12, _xlpm.value&gt;0.8, -0.06/12)), VY11)</f>
        <v>7.4999999999999997E-2</v>
      </c>
      <c r="VZ12" t="str">
        <f t="shared" ca="1" si="492"/>
        <v>No</v>
      </c>
      <c r="WA12">
        <f ca="1">COUNTIF(VZ$4:VZ12, "Yes")</f>
        <v>0</v>
      </c>
      <c r="WB12" s="37">
        <f t="shared" ca="1" si="693"/>
        <v>29045.640202946088</v>
      </c>
      <c r="WC12" s="37">
        <f t="shared" ca="1" si="694"/>
        <v>0</v>
      </c>
      <c r="WD12" s="64">
        <f t="shared" ca="1" si="495"/>
        <v>29045.640202946088</v>
      </c>
      <c r="WE12" s="14"/>
      <c r="WH12" s="37"/>
      <c r="WI12" s="37"/>
      <c r="WJ12" s="1"/>
      <c r="WK12" s="14"/>
      <c r="WN12" s="37"/>
      <c r="WO12" s="37"/>
      <c r="WP12" s="1"/>
      <c r="WQ12" s="14"/>
      <c r="WT12" s="37"/>
      <c r="WU12" s="37"/>
      <c r="WV12" s="1"/>
      <c r="WW12" s="14"/>
      <c r="WZ12" s="37"/>
      <c r="XA12" s="37"/>
      <c r="XB12" s="1"/>
      <c r="XC12" s="14"/>
      <c r="XF12" s="37"/>
      <c r="XG12" s="37"/>
      <c r="XH12" s="1"/>
      <c r="XI12" s="14"/>
      <c r="XL12" s="37"/>
      <c r="XM12" s="37"/>
      <c r="XN12" s="1"/>
      <c r="XO12" s="14"/>
      <c r="XR12" s="37"/>
      <c r="XS12" s="37"/>
      <c r="XT12" s="1"/>
      <c r="XU12" s="14"/>
      <c r="XX12" s="37"/>
      <c r="XY12" s="37"/>
      <c r="XZ12" s="1"/>
      <c r="YA12" s="14"/>
      <c r="YD12" s="37"/>
      <c r="YE12" s="37"/>
      <c r="YF12" s="1"/>
      <c r="YG12" s="14"/>
      <c r="YJ12" s="37"/>
      <c r="YK12" s="37"/>
      <c r="YL12" s="1"/>
      <c r="YM12" s="14"/>
      <c r="YP12" s="37"/>
      <c r="YQ12" s="37"/>
      <c r="YR12" s="1"/>
      <c r="YS12" s="14"/>
      <c r="YV12" s="37"/>
      <c r="YW12" s="37"/>
      <c r="YX12" s="1"/>
      <c r="YY12" s="14"/>
      <c r="ZB12" s="37"/>
      <c r="ZC12" s="37"/>
      <c r="ZD12" s="1"/>
      <c r="ZE12" s="14"/>
      <c r="ZH12" s="37"/>
      <c r="ZI12" s="37"/>
      <c r="ZJ12" s="1"/>
      <c r="ZK12" s="14"/>
      <c r="ZN12" s="37"/>
      <c r="ZO12" s="37"/>
      <c r="ZP12" s="1"/>
      <c r="ZQ12" s="14"/>
      <c r="ZT12" s="37"/>
      <c r="ZU12" s="37"/>
      <c r="ZV12" s="1"/>
      <c r="ZW12" s="14"/>
      <c r="ZZ12" s="37"/>
      <c r="AAA12" s="37"/>
      <c r="AAB12" s="1"/>
      <c r="AAC12" s="14"/>
      <c r="AAF12" s="37"/>
      <c r="AAG12" s="37"/>
      <c r="AAH12" s="1"/>
      <c r="AAI12" s="14"/>
      <c r="AAL12" s="37"/>
      <c r="AAM12" s="37"/>
      <c r="AAN12" s="1"/>
      <c r="AAO12" s="14"/>
      <c r="AAR12" s="37"/>
      <c r="AAS12" s="37"/>
      <c r="AAT12" s="1"/>
      <c r="AAU12" s="14"/>
      <c r="AAX12" s="37"/>
      <c r="AAY12" s="37"/>
      <c r="AAZ12" s="1"/>
      <c r="ABA12" s="14"/>
      <c r="ABD12" s="37"/>
      <c r="ABE12" s="37"/>
      <c r="ABF12" s="1"/>
      <c r="ABG12" s="14"/>
      <c r="ABJ12" s="37"/>
      <c r="ABK12" s="37"/>
      <c r="ABL12" s="1"/>
      <c r="ABM12" s="14"/>
      <c r="ABP12" s="37"/>
      <c r="ABQ12" s="37"/>
      <c r="ABR12" s="1"/>
      <c r="ABS12" s="14"/>
      <c r="ABV12" s="37"/>
      <c r="ABW12" s="37"/>
      <c r="ABX12" s="1"/>
      <c r="ABY12" s="14"/>
      <c r="ACB12" s="37"/>
      <c r="ACC12" s="37"/>
      <c r="ACD12" s="1"/>
      <c r="ACE12" s="14"/>
      <c r="ACH12" s="37"/>
      <c r="ACI12" s="37"/>
      <c r="ACJ12" s="1"/>
      <c r="ACK12" s="14"/>
      <c r="ACN12" s="37"/>
      <c r="ACO12" s="37"/>
      <c r="ACP12" s="1"/>
      <c r="ACQ12" s="14"/>
      <c r="ACT12" s="37"/>
      <c r="ACU12" s="37"/>
      <c r="ACV12" s="1"/>
      <c r="ACW12" s="14"/>
      <c r="ACZ12" s="37"/>
      <c r="ADA12" s="37"/>
      <c r="ADB12" s="1"/>
      <c r="ADC12" s="14"/>
      <c r="ADF12" s="37"/>
      <c r="ADG12" s="37"/>
      <c r="ADH12" s="1"/>
      <c r="ADI12" s="14"/>
      <c r="ADL12" s="37"/>
      <c r="ADM12" s="37"/>
      <c r="ADN12" s="1"/>
      <c r="ADO12" s="14"/>
      <c r="ADR12" s="37"/>
      <c r="ADS12" s="37"/>
      <c r="ADT12" s="1"/>
      <c r="ADU12" s="14"/>
      <c r="ADX12" s="37"/>
      <c r="ADY12" s="37"/>
      <c r="ADZ12" s="1"/>
      <c r="AEA12" s="14"/>
      <c r="AED12" s="37"/>
      <c r="AEE12" s="37"/>
      <c r="AEF12" s="1"/>
      <c r="AEG12" s="14"/>
      <c r="AEJ12" s="37"/>
      <c r="AEK12" s="37"/>
      <c r="AEL12" s="1"/>
      <c r="AEM12" s="14"/>
      <c r="AEP12" s="37"/>
      <c r="AEQ12" s="37"/>
      <c r="AER12" s="1"/>
      <c r="AES12" s="14"/>
      <c r="AEV12" s="37"/>
      <c r="AEW12" s="37"/>
      <c r="AEX12" s="1"/>
      <c r="AEY12" s="14"/>
      <c r="AFB12" s="37"/>
      <c r="AFC12" s="37"/>
      <c r="AFD12" s="1"/>
      <c r="AFE12" s="14"/>
      <c r="AFH12" s="37"/>
      <c r="AFI12" s="37"/>
      <c r="AFJ12" s="1"/>
      <c r="AFK12" s="14"/>
      <c r="AFN12" s="37"/>
      <c r="AFO12" s="37"/>
      <c r="AFP12" s="1"/>
      <c r="AFQ12" s="14"/>
      <c r="AFT12" s="37"/>
      <c r="AFU12" s="37"/>
      <c r="AFV12" s="1"/>
      <c r="AFW12" s="14"/>
      <c r="AFZ12" s="37"/>
      <c r="AGA12" s="37"/>
      <c r="AGB12" s="1"/>
      <c r="AGC12" s="14"/>
      <c r="AGF12" s="37"/>
      <c r="AGG12" s="37"/>
      <c r="AGH12" s="1"/>
      <c r="AGI12" s="14"/>
      <c r="AGL12" s="37"/>
      <c r="AGM12" s="37"/>
      <c r="AGN12" s="1"/>
      <c r="AGO12" s="14"/>
      <c r="AGR12" s="37"/>
      <c r="AGS12" s="37"/>
      <c r="AGT12" s="1"/>
      <c r="AGU12" s="14"/>
      <c r="AGX12" s="37"/>
      <c r="AGY12" s="37"/>
      <c r="AGZ12" s="1"/>
      <c r="AHA12" s="14"/>
      <c r="AHD12" s="37"/>
      <c r="AHE12" s="37"/>
      <c r="AHF12" s="1"/>
      <c r="AHG12" s="14"/>
      <c r="AHJ12" s="37"/>
      <c r="AHK12" s="37"/>
      <c r="AHL12" s="1"/>
      <c r="AHM12" s="14"/>
      <c r="AHP12" s="37"/>
      <c r="AHQ12" s="37"/>
      <c r="AHR12" s="1"/>
      <c r="AHS12" s="14"/>
      <c r="AHV12" s="37"/>
      <c r="AHW12" s="37"/>
      <c r="AHX12" s="1"/>
      <c r="AHY12" s="14"/>
      <c r="AIB12" s="37"/>
      <c r="AIC12" s="37"/>
      <c r="AID12" s="1"/>
      <c r="AIE12" s="14"/>
      <c r="AIH12" s="37"/>
      <c r="AII12" s="37"/>
      <c r="AIJ12" s="1"/>
      <c r="AIK12" s="14"/>
      <c r="AIN12" s="37"/>
      <c r="AIO12" s="37"/>
      <c r="AIP12" s="1"/>
      <c r="AIQ12" s="14"/>
      <c r="AIT12" s="37"/>
      <c r="AIU12" s="37"/>
      <c r="AIV12" s="1"/>
      <c r="AIW12" s="14"/>
      <c r="AIZ12" s="37"/>
      <c r="AJA12" s="37"/>
      <c r="AJB12" s="1"/>
      <c r="AJC12" s="14"/>
      <c r="AJF12" s="37"/>
      <c r="AJG12" s="37"/>
      <c r="AJH12" s="1"/>
      <c r="AJI12" s="14"/>
      <c r="AJL12" s="37"/>
      <c r="AJM12" s="37"/>
      <c r="AJN12" s="1"/>
      <c r="AJO12" s="14"/>
      <c r="AJR12" s="37"/>
      <c r="AJS12" s="37"/>
      <c r="AJT12" s="1"/>
      <c r="AJU12" s="14"/>
      <c r="AJX12" s="37"/>
      <c r="AJY12" s="37"/>
      <c r="AJZ12" s="1"/>
      <c r="AKA12" s="14"/>
      <c r="AKD12" s="37"/>
      <c r="AKE12" s="37"/>
      <c r="AKF12" s="1"/>
      <c r="AKG12" s="14"/>
      <c r="AKJ12" s="37"/>
      <c r="AKK12" s="37"/>
      <c r="AKL12" s="1"/>
      <c r="AKM12" s="14"/>
      <c r="AKP12" s="37"/>
      <c r="AKQ12" s="37"/>
      <c r="AKR12" s="1"/>
      <c r="AKS12" s="14"/>
      <c r="AKV12" s="37"/>
      <c r="AKW12" s="37"/>
      <c r="AKX12" s="1"/>
      <c r="AKY12" s="14"/>
      <c r="ALB12" s="37"/>
      <c r="ALC12" s="37"/>
      <c r="ALD12" s="1"/>
      <c r="ALE12" s="14"/>
      <c r="ALH12" s="37"/>
      <c r="ALI12" s="37"/>
      <c r="ALJ12" s="1"/>
      <c r="ALK12" s="14"/>
      <c r="ALN12" s="37"/>
      <c r="ALO12" s="37"/>
      <c r="ALP12" s="1"/>
      <c r="ALQ12" s="14"/>
      <c r="ALT12" s="37"/>
      <c r="ALU12" s="37"/>
      <c r="ALV12" s="1"/>
      <c r="ALW12" s="14"/>
      <c r="ALZ12" s="37"/>
      <c r="AMA12" s="37"/>
      <c r="AMB12" s="1"/>
      <c r="AMC12" s="14"/>
      <c r="AMF12" s="37"/>
      <c r="AMG12" s="37"/>
      <c r="AMH12" s="1"/>
      <c r="AMI12" s="14"/>
      <c r="AML12" s="37"/>
      <c r="AMM12" s="37"/>
      <c r="AMN12" s="1"/>
      <c r="AMO12" s="14"/>
      <c r="AMR12" s="37"/>
      <c r="AMS12" s="37"/>
      <c r="AMT12" s="1"/>
      <c r="AMU12" s="14"/>
      <c r="AMX12" s="37"/>
      <c r="AMY12" s="37"/>
      <c r="AMZ12" s="1"/>
      <c r="ANA12" s="14"/>
      <c r="AND12" s="37"/>
      <c r="ANE12" s="37"/>
      <c r="ANF12" s="1"/>
      <c r="ANG12" s="14"/>
      <c r="ANJ12" s="37"/>
      <c r="ANK12" s="37"/>
      <c r="ANL12" s="1"/>
      <c r="ANM12" s="14"/>
      <c r="ANP12" s="37"/>
      <c r="ANQ12" s="37"/>
      <c r="ANR12" s="1"/>
      <c r="ANS12" s="14"/>
      <c r="ANV12" s="37"/>
      <c r="ANW12" s="37"/>
      <c r="ANX12" s="1"/>
      <c r="ANY12" s="14"/>
      <c r="AOB12" s="37"/>
      <c r="AOC12" s="37"/>
      <c r="AOD12" s="1"/>
      <c r="AOE12" s="14"/>
      <c r="AOH12" s="37"/>
      <c r="AOI12" s="37"/>
      <c r="AOJ12" s="1"/>
      <c r="AOK12" s="14"/>
      <c r="AON12" s="37"/>
      <c r="AOO12" s="37"/>
      <c r="AOP12" s="1"/>
      <c r="AOQ12" s="14"/>
      <c r="AOT12" s="37"/>
      <c r="AOU12" s="37"/>
      <c r="AOV12" s="1"/>
      <c r="AOW12" s="14"/>
      <c r="AOZ12" s="37"/>
      <c r="APA12" s="37"/>
      <c r="APB12" s="1"/>
      <c r="APC12" s="14"/>
      <c r="APF12" s="37"/>
      <c r="APG12" s="37"/>
      <c r="APH12" s="1"/>
      <c r="API12" s="14"/>
      <c r="APL12" s="37"/>
      <c r="APM12" s="37"/>
      <c r="APN12" s="1"/>
      <c r="APO12" s="14"/>
      <c r="APR12" s="37"/>
      <c r="APS12" s="37"/>
      <c r="APT12" s="1"/>
      <c r="APU12" s="14"/>
      <c r="APX12" s="37"/>
      <c r="APY12" s="37"/>
      <c r="APZ12" s="1"/>
      <c r="AQA12" s="14"/>
      <c r="AQD12" s="37"/>
      <c r="AQE12" s="37"/>
      <c r="AQF12" s="1"/>
      <c r="AQG12" s="14"/>
      <c r="AQJ12" s="37"/>
      <c r="AQK12" s="37"/>
      <c r="AQL12" s="1"/>
      <c r="AQM12" s="14"/>
      <c r="AQP12" s="37"/>
      <c r="AQQ12" s="37"/>
      <c r="AQR12" s="1"/>
      <c r="AQS12" s="14"/>
      <c r="AQV12" s="37"/>
      <c r="AQW12" s="37"/>
      <c r="AQX12" s="1"/>
    </row>
    <row r="13" spans="1:1142" x14ac:dyDescent="0.2">
      <c r="A13" s="5">
        <v>45596</v>
      </c>
      <c r="B13" s="1">
        <v>1500</v>
      </c>
      <c r="C13" s="170" cm="1">
        <f t="array" aca="1" ref="C13" ca="1">IF(MONTH($A13) = 1, _xlfn.LET(_xlpm.value, RAND(), _xlfn.IFS(_xlpm.value&lt;=0.6, 0.9/12, AND(_xlpm.value&gt;0.6, _xlpm.value&lt;=0.8), 0.36/12, _xlpm.value&gt;0.8, -0.06/12)), C12)</f>
        <v>0.03</v>
      </c>
      <c r="D13" t="str">
        <f t="shared" ca="1" si="496"/>
        <v>No</v>
      </c>
      <c r="E13">
        <f ca="1">COUNTIF(D$4:D13, "Yes")</f>
        <v>1</v>
      </c>
      <c r="F13" s="37">
        <f t="shared" ca="1" si="695"/>
        <v>23500.592151035344</v>
      </c>
      <c r="G13" s="37">
        <f t="shared" ca="1" si="696"/>
        <v>2110.1061849801977</v>
      </c>
      <c r="H13" s="64">
        <f t="shared" ca="1" si="99"/>
        <v>25610.698336015543</v>
      </c>
      <c r="I13" s="170" cm="1">
        <f t="array" aca="1" ref="I13" ca="1">IF(MONTH($A13) = 1, _xlfn.LET(_xlpm.value, RAND(), _xlfn.IFS(_xlpm.value&lt;=0.6, 0.9/12, AND(_xlpm.value&gt;0.6, _xlpm.value&lt;=0.8), 0.36/12, _xlpm.value&gt;0.8, -0.06/12)), I12)</f>
        <v>0.03</v>
      </c>
      <c r="J13" t="str">
        <f t="shared" ca="1" si="100"/>
        <v>No</v>
      </c>
      <c r="K13">
        <f ca="1">COUNTIF(J$4:J13, "Yes")</f>
        <v>0</v>
      </c>
      <c r="L13" s="37">
        <f t="shared" ca="1" si="497"/>
        <v>25024.458070181565</v>
      </c>
      <c r="M13" s="37">
        <f t="shared" ca="1" si="498"/>
        <v>0</v>
      </c>
      <c r="N13" s="64">
        <f t="shared" ca="1" si="103"/>
        <v>25024.458070181565</v>
      </c>
      <c r="O13" s="170" cm="1">
        <f t="array" aca="1" ref="O13" ca="1">IF(MONTH($A13) = 1, _xlfn.LET(_xlpm.value, RAND(), _xlfn.IFS(_xlpm.value&lt;=0.6, 0.9/12, AND(_xlpm.value&gt;0.6, _xlpm.value&lt;=0.8), 0.36/12, _xlpm.value&gt;0.8, -0.06/12)), O12)</f>
        <v>-5.0000000000000001E-3</v>
      </c>
      <c r="P13" t="str">
        <f t="shared" ca="1" si="104"/>
        <v>No</v>
      </c>
      <c r="Q13">
        <f ca="1">COUNTIF(P$4:P13, "Yes")</f>
        <v>0</v>
      </c>
      <c r="R13" s="37">
        <f t="shared" ca="1" si="499"/>
        <v>20402.298330413789</v>
      </c>
      <c r="S13" s="37">
        <f t="shared" ca="1" si="500"/>
        <v>0</v>
      </c>
      <c r="T13" s="64">
        <f t="shared" ca="1" si="107"/>
        <v>20402.298330413789</v>
      </c>
      <c r="U13" s="170" cm="1">
        <f t="array" aca="1" ref="U13" ca="1">IF(MONTH($A13) = 1, _xlfn.LET(_xlpm.value, RAND(), _xlfn.IFS(_xlpm.value&lt;=0.6, 0.9/12, AND(_xlpm.value&gt;0.6, _xlpm.value&lt;=0.8), 0.36/12, _xlpm.value&gt;0.8, -0.06/12)), U12)</f>
        <v>-5.0000000000000001E-3</v>
      </c>
      <c r="V13" t="str">
        <f t="shared" ca="1" si="108"/>
        <v>No</v>
      </c>
      <c r="W13">
        <f ca="1">COUNTIF(V$4:V13, "Yes")</f>
        <v>0</v>
      </c>
      <c r="X13" s="37">
        <f t="shared" ca="1" si="501"/>
        <v>20402.298330413789</v>
      </c>
      <c r="Y13" s="37">
        <f t="shared" ca="1" si="502"/>
        <v>0</v>
      </c>
      <c r="Z13" s="64">
        <f t="shared" ca="1" si="111"/>
        <v>20402.298330413789</v>
      </c>
      <c r="AA13" s="170" cm="1">
        <f t="array" aca="1" ref="AA13" ca="1">IF(MONTH($A13) = 1, _xlfn.LET(_xlpm.value, RAND(), _xlfn.IFS(_xlpm.value&lt;=0.6, 0.9/12, AND(_xlpm.value&gt;0.6, _xlpm.value&lt;=0.8), 0.36/12, _xlpm.value&gt;0.8, -0.06/12)), AA12)</f>
        <v>7.4999999999999997E-2</v>
      </c>
      <c r="AB13" t="str">
        <f t="shared" ca="1" si="112"/>
        <v>No</v>
      </c>
      <c r="AC13">
        <f ca="1">COUNTIF(AB$4:AB13, "Yes")</f>
        <v>1</v>
      </c>
      <c r="AD13" s="37">
        <f t="shared" ca="1" si="503"/>
        <v>28380.792521728934</v>
      </c>
      <c r="AE13" s="37">
        <f t="shared" ca="1" si="504"/>
        <v>1203.4898463992376</v>
      </c>
      <c r="AF13" s="64">
        <f t="shared" ca="1" si="115"/>
        <v>29584.282368128173</v>
      </c>
      <c r="AG13" s="170" cm="1">
        <f t="array" aca="1" ref="AG13" ca="1">IF(MONTH($A13) = 1, _xlfn.LET(_xlpm.value, RAND(), _xlfn.IFS(_xlpm.value&lt;=0.6, 0.9/12, AND(_xlpm.value&gt;0.6, _xlpm.value&lt;=0.8), 0.36/12, _xlpm.value&gt;0.8, -0.06/12)), AG12)</f>
        <v>7.4999999999999997E-2</v>
      </c>
      <c r="AH13" t="str">
        <f t="shared" ca="1" si="116"/>
        <v>No</v>
      </c>
      <c r="AI13">
        <f ca="1">COUNTIF(AH$4:AH13, "Yes")</f>
        <v>0</v>
      </c>
      <c r="AJ13" s="37">
        <f t="shared" ca="1" si="505"/>
        <v>32724.063218167044</v>
      </c>
      <c r="AK13" s="37">
        <f t="shared" ca="1" si="506"/>
        <v>0</v>
      </c>
      <c r="AL13" s="64">
        <f t="shared" ca="1" si="119"/>
        <v>32724.063218167044</v>
      </c>
      <c r="AM13" s="170" cm="1">
        <f t="array" aca="1" ref="AM13" ca="1">IF(MONTH($A13) = 1, _xlfn.LET(_xlpm.value, RAND(), _xlfn.IFS(_xlpm.value&lt;=0.6, 0.9/12, AND(_xlpm.value&gt;0.6, _xlpm.value&lt;=0.8), 0.36/12, _xlpm.value&gt;0.8, -0.06/12)), AM12)</f>
        <v>7.4999999999999997E-2</v>
      </c>
      <c r="AN13" t="str">
        <f t="shared" ca="1" si="120"/>
        <v>No</v>
      </c>
      <c r="AO13">
        <f ca="1">COUNTIF(AN$4:AN13, "Yes")</f>
        <v>0</v>
      </c>
      <c r="AP13" s="37">
        <f t="shared" ca="1" si="507"/>
        <v>32724.063218167044</v>
      </c>
      <c r="AQ13" s="37">
        <f t="shared" ca="1" si="508"/>
        <v>0</v>
      </c>
      <c r="AR13" s="64">
        <f t="shared" ca="1" si="123"/>
        <v>32724.063218167044</v>
      </c>
      <c r="AS13" s="170" cm="1">
        <f t="array" aca="1" ref="AS13" ca="1">IF(MONTH($A13) = 1, _xlfn.LET(_xlpm.value, RAND(), _xlfn.IFS(_xlpm.value&lt;=0.6, 0.9/12, AND(_xlpm.value&gt;0.6, _xlpm.value&lt;=0.8), 0.36/12, _xlpm.value&gt;0.8, -0.06/12)), AS12)</f>
        <v>7.4999999999999997E-2</v>
      </c>
      <c r="AT13" t="str">
        <f t="shared" ca="1" si="124"/>
        <v>No</v>
      </c>
      <c r="AU13">
        <f ca="1">COUNTIF(AT$4:AT13, "Yes")</f>
        <v>0</v>
      </c>
      <c r="AV13" s="37">
        <f t="shared" ca="1" si="509"/>
        <v>32724.063218167044</v>
      </c>
      <c r="AW13" s="37">
        <f t="shared" ca="1" si="510"/>
        <v>0</v>
      </c>
      <c r="AX13" s="64">
        <f t="shared" ca="1" si="127"/>
        <v>32724.063218167044</v>
      </c>
      <c r="AY13" s="170" cm="1">
        <f t="array" aca="1" ref="AY13" ca="1">IF(MONTH($A13) = 1, _xlfn.LET(_xlpm.value, RAND(), _xlfn.IFS(_xlpm.value&lt;=0.6, 0.9/12, AND(_xlpm.value&gt;0.6, _xlpm.value&lt;=0.8), 0.36/12, _xlpm.value&gt;0.8, -0.06/12)), AY12)</f>
        <v>-5.0000000000000001E-3</v>
      </c>
      <c r="AZ13" t="str">
        <f t="shared" ca="1" si="128"/>
        <v>No</v>
      </c>
      <c r="BA13">
        <f ca="1">COUNTIF(AZ$4:AZ13, "Yes")</f>
        <v>0</v>
      </c>
      <c r="BB13" s="37">
        <f t="shared" ca="1" si="511"/>
        <v>20402.298330413789</v>
      </c>
      <c r="BC13" s="37">
        <f t="shared" ca="1" si="512"/>
        <v>0</v>
      </c>
      <c r="BD13" s="64">
        <f t="shared" ca="1" si="131"/>
        <v>20402.298330413789</v>
      </c>
      <c r="BE13" s="170" cm="1">
        <f t="array" aca="1" ref="BE13" ca="1">IF(MONTH($A13) = 1, _xlfn.LET(_xlpm.value, RAND(), _xlfn.IFS(_xlpm.value&lt;=0.6, 0.9/12, AND(_xlpm.value&gt;0.6, _xlpm.value&lt;=0.8), 0.36/12, _xlpm.value&gt;0.8, -0.06/12)), BE12)</f>
        <v>7.4999999999999997E-2</v>
      </c>
      <c r="BF13" t="str">
        <f t="shared" ca="1" si="132"/>
        <v>No</v>
      </c>
      <c r="BG13">
        <f ca="1">COUNTIF(BF$4:BF13, "Yes")</f>
        <v>0</v>
      </c>
      <c r="BH13" s="37">
        <f t="shared" ca="1" si="513"/>
        <v>32724.063218167044</v>
      </c>
      <c r="BI13" s="37">
        <f t="shared" ca="1" si="514"/>
        <v>0</v>
      </c>
      <c r="BJ13" s="64">
        <f t="shared" ca="1" si="135"/>
        <v>32724.063218167044</v>
      </c>
      <c r="BK13" s="170" cm="1">
        <f t="array" aca="1" ref="BK13" ca="1">IF(MONTH($A13) = 1, _xlfn.LET(_xlpm.value, RAND(), _xlfn.IFS(_xlpm.value&lt;=0.6, 0.9/12, AND(_xlpm.value&gt;0.6, _xlpm.value&lt;=0.8), 0.36/12, _xlpm.value&gt;0.8, -0.06/12)), BK12)</f>
        <v>0.03</v>
      </c>
      <c r="BL13" t="str">
        <f t="shared" ca="1" si="136"/>
        <v>No</v>
      </c>
      <c r="BM13">
        <f ca="1">COUNTIF(BL$4:BL13, "Yes")</f>
        <v>3</v>
      </c>
      <c r="BN13" s="37">
        <f t="shared" ca="1" si="515"/>
        <v>17139.225992817825</v>
      </c>
      <c r="BO13" s="37">
        <f t="shared" ca="1" si="516"/>
        <v>2707.2292785735481</v>
      </c>
      <c r="BP13" s="64">
        <f t="shared" ca="1" si="139"/>
        <v>19846.455271391373</v>
      </c>
      <c r="BQ13" s="170" cm="1">
        <f t="array" aca="1" ref="BQ13" ca="1">IF(MONTH($A13) = 1, _xlfn.LET(_xlpm.value, RAND(), _xlfn.IFS(_xlpm.value&lt;=0.6, 0.9/12, AND(_xlpm.value&gt;0.6, _xlpm.value&lt;=0.8), 0.36/12, _xlpm.value&gt;0.8, -0.06/12)), BQ12)</f>
        <v>7.4999999999999997E-2</v>
      </c>
      <c r="BR13" t="str">
        <f t="shared" ca="1" si="140"/>
        <v>No</v>
      </c>
      <c r="BS13">
        <f ca="1">COUNTIF(BR$4:BR13, "Yes")</f>
        <v>1</v>
      </c>
      <c r="BT13" s="37">
        <f t="shared" ca="1" si="517"/>
        <v>28548.771247159737</v>
      </c>
      <c r="BU13" s="37">
        <f t="shared" ca="1" si="518"/>
        <v>1354.4881870970544</v>
      </c>
      <c r="BV13" s="64">
        <f t="shared" ca="1" si="143"/>
        <v>29903.25943425679</v>
      </c>
      <c r="BW13" s="170" cm="1">
        <f t="array" aca="1" ref="BW13" ca="1">IF(MONTH($A13) = 1, _xlfn.LET(_xlpm.value, RAND(), _xlfn.IFS(_xlpm.value&lt;=0.6, 0.9/12, AND(_xlpm.value&gt;0.6, _xlpm.value&lt;=0.8), 0.36/12, _xlpm.value&gt;0.8, -0.06/12)), BW12)</f>
        <v>7.4999999999999997E-2</v>
      </c>
      <c r="BX13" t="str">
        <f t="shared" ca="1" si="144"/>
        <v>No</v>
      </c>
      <c r="BY13">
        <f ca="1">COUNTIF(BX$4:BX13, "Yes")</f>
        <v>1</v>
      </c>
      <c r="BZ13" s="37">
        <f t="shared" ca="1" si="519"/>
        <v>28224.533242258407</v>
      </c>
      <c r="CA13" s="37">
        <f t="shared" ca="1" si="520"/>
        <v>1052.616660759342</v>
      </c>
      <c r="CB13" s="64">
        <f t="shared" ca="1" si="147"/>
        <v>29277.149903017747</v>
      </c>
      <c r="CC13" s="170" cm="1">
        <f t="array" aca="1" ref="CC13" ca="1">IF(MONTH($A13) = 1, _xlfn.LET(_xlpm.value, RAND(), _xlfn.IFS(_xlpm.value&lt;=0.6, 0.9/12, AND(_xlpm.value&gt;0.6, _xlpm.value&lt;=0.8), 0.36/12, _xlpm.value&gt;0.8, -0.06/12)), CC12)</f>
        <v>7.4999999999999997E-2</v>
      </c>
      <c r="CD13" t="str">
        <f t="shared" ca="1" si="148"/>
        <v>No</v>
      </c>
      <c r="CE13">
        <f ca="1">COUNTIF(CD$4:CD13, "Yes")</f>
        <v>1</v>
      </c>
      <c r="CF13" s="37">
        <f t="shared" ca="1" si="521"/>
        <v>28224.533242258407</v>
      </c>
      <c r="CG13" s="37">
        <f t="shared" ca="1" si="522"/>
        <v>1052.616660759342</v>
      </c>
      <c r="CH13" s="64">
        <f t="shared" ca="1" si="151"/>
        <v>29277.149903017747</v>
      </c>
      <c r="CI13" s="170" cm="1">
        <f t="array" aca="1" ref="CI13" ca="1">IF(MONTH($A13) = 1, _xlfn.LET(_xlpm.value, RAND(), _xlfn.IFS(_xlpm.value&lt;=0.6, 0.9/12, AND(_xlpm.value&gt;0.6, _xlpm.value&lt;=0.8), 0.36/12, _xlpm.value&gt;0.8, -0.06/12)), CI12)</f>
        <v>-5.0000000000000001E-3</v>
      </c>
      <c r="CJ13" t="str">
        <f t="shared" ca="1" si="152"/>
        <v>No</v>
      </c>
      <c r="CK13">
        <f ca="1">COUNTIF(CJ$4:CJ13, "Yes")</f>
        <v>1</v>
      </c>
      <c r="CL13" s="37">
        <f t="shared" ca="1" si="523"/>
        <v>18434.090028766244</v>
      </c>
      <c r="CM13" s="37">
        <f t="shared" ca="1" si="524"/>
        <v>450.37339537147824</v>
      </c>
      <c r="CN13" s="64">
        <f t="shared" ca="1" si="155"/>
        <v>18884.463424137724</v>
      </c>
      <c r="CO13" s="170" cm="1">
        <f t="array" aca="1" ref="CO13" ca="1">IF(MONTH($A13) = 1, _xlfn.LET(_xlpm.value, RAND(), _xlfn.IFS(_xlpm.value&lt;=0.6, 0.9/12, AND(_xlpm.value&gt;0.6, _xlpm.value&lt;=0.8), 0.36/12, _xlpm.value&gt;0.8, -0.06/12)), CO12)</f>
        <v>7.4999999999999997E-2</v>
      </c>
      <c r="CP13" t="str">
        <f t="shared" ca="1" si="156"/>
        <v>No</v>
      </c>
      <c r="CQ13">
        <f ca="1">COUNTIF(CP$4:CP13, "Yes")</f>
        <v>0</v>
      </c>
      <c r="CR13" s="37">
        <f t="shared" ca="1" si="525"/>
        <v>32724.063218167044</v>
      </c>
      <c r="CS13" s="37">
        <f t="shared" ca="1" si="526"/>
        <v>0</v>
      </c>
      <c r="CT13" s="64">
        <f t="shared" ca="1" si="159"/>
        <v>32724.063218167044</v>
      </c>
      <c r="CU13" s="170" cm="1">
        <f t="array" aca="1" ref="CU13" ca="1">IF(MONTH($A13) = 1, _xlfn.LET(_xlpm.value, RAND(), _xlfn.IFS(_xlpm.value&lt;=0.6, 0.9/12, AND(_xlpm.value&gt;0.6, _xlpm.value&lt;=0.8), 0.36/12, _xlpm.value&gt;0.8, -0.06/12)), CU12)</f>
        <v>0.03</v>
      </c>
      <c r="CV13" t="str">
        <f t="shared" ca="1" si="160"/>
        <v>No</v>
      </c>
      <c r="CW13">
        <f ca="1">COUNTIF(CV$4:CV13, "Yes")</f>
        <v>0</v>
      </c>
      <c r="CX13" s="37">
        <f t="shared" ca="1" si="527"/>
        <v>25024.458070181565</v>
      </c>
      <c r="CY13" s="37">
        <f t="shared" ca="1" si="528"/>
        <v>0</v>
      </c>
      <c r="CZ13" s="64">
        <f t="shared" ca="1" si="163"/>
        <v>25024.458070181565</v>
      </c>
      <c r="DA13" s="170" cm="1">
        <f t="array" aca="1" ref="DA13" ca="1">IF(MONTH($A13) = 1, _xlfn.LET(_xlpm.value, RAND(), _xlfn.IFS(_xlpm.value&lt;=0.6, 0.9/12, AND(_xlpm.value&gt;0.6, _xlpm.value&lt;=0.8), 0.36/12, _xlpm.value&gt;0.8, -0.06/12)), DA12)</f>
        <v>7.4999999999999997E-2</v>
      </c>
      <c r="DB13" t="str">
        <f t="shared" ca="1" si="164"/>
        <v>No</v>
      </c>
      <c r="DC13">
        <f ca="1">COUNTIF(DB$4:DB13, "Yes")</f>
        <v>1</v>
      </c>
      <c r="DD13" s="37">
        <f t="shared" ca="1" si="529"/>
        <v>27701.169932651483</v>
      </c>
      <c r="DE13" s="37">
        <f t="shared" ca="1" si="530"/>
        <v>450.37339537147824</v>
      </c>
      <c r="DF13" s="64">
        <f t="shared" ca="1" si="167"/>
        <v>28151.543328022963</v>
      </c>
      <c r="DG13" s="170" cm="1">
        <f t="array" aca="1" ref="DG13" ca="1">IF(MONTH($A13) = 1, _xlfn.LET(_xlpm.value, RAND(), _xlfn.IFS(_xlpm.value&lt;=0.6, 0.9/12, AND(_xlpm.value&gt;0.6, _xlpm.value&lt;=0.8), 0.36/12, _xlpm.value&gt;0.8, -0.06/12)), DG12)</f>
        <v>-5.0000000000000001E-3</v>
      </c>
      <c r="DH13" t="str">
        <f t="shared" ca="1" si="168"/>
        <v>No</v>
      </c>
      <c r="DI13">
        <f ca="1">COUNTIF(DH$4:DH13, "Yes")</f>
        <v>1</v>
      </c>
      <c r="DJ13" s="37">
        <f t="shared" ca="1" si="531"/>
        <v>18420.758104609991</v>
      </c>
      <c r="DK13" s="37">
        <f t="shared" ca="1" si="532"/>
        <v>751.24533979993976</v>
      </c>
      <c r="DL13" s="64">
        <f t="shared" ca="1" si="171"/>
        <v>19172.003444409929</v>
      </c>
      <c r="DM13" s="170" cm="1">
        <f t="array" aca="1" ref="DM13" ca="1">IF(MONTH($A13) = 1, _xlfn.LET(_xlpm.value, RAND(), _xlfn.IFS(_xlpm.value&lt;=0.6, 0.9/12, AND(_xlpm.value&gt;0.6, _xlpm.value&lt;=0.8), 0.36/12, _xlpm.value&gt;0.8, -0.06/12)), DM12)</f>
        <v>7.4999999999999997E-2</v>
      </c>
      <c r="DN13" t="str">
        <f t="shared" ca="1" si="172"/>
        <v>No</v>
      </c>
      <c r="DO13">
        <f ca="1">COUNTIF(DN$4:DN13, "Yes")</f>
        <v>0</v>
      </c>
      <c r="DP13" s="37">
        <f t="shared" ca="1" si="533"/>
        <v>32724.063218167044</v>
      </c>
      <c r="DQ13" s="37">
        <f t="shared" ca="1" si="534"/>
        <v>0</v>
      </c>
      <c r="DR13" s="64">
        <f t="shared" ca="1" si="175"/>
        <v>32724.063218167044</v>
      </c>
      <c r="DS13" s="170" cm="1">
        <f t="array" aca="1" ref="DS13" ca="1">IF(MONTH($A13) = 1, _xlfn.LET(_xlpm.value, RAND(), _xlfn.IFS(_xlpm.value&lt;=0.6, 0.9/12, AND(_xlpm.value&gt;0.6, _xlpm.value&lt;=0.8), 0.36/12, _xlpm.value&gt;0.8, -0.06/12)), DS12)</f>
        <v>7.4999999999999997E-2</v>
      </c>
      <c r="DT13" t="str">
        <f t="shared" ca="1" si="176"/>
        <v>No</v>
      </c>
      <c r="DU13">
        <f ca="1">COUNTIF(DT$4:DT13, "Yes")</f>
        <v>1</v>
      </c>
      <c r="DV13" s="37">
        <f t="shared" ca="1" si="535"/>
        <v>28079.175772983508</v>
      </c>
      <c r="DW13" s="37">
        <f t="shared" ca="1" si="536"/>
        <v>901.86852644252872</v>
      </c>
      <c r="DX13" s="64">
        <f t="shared" ca="1" si="179"/>
        <v>28981.044299426037</v>
      </c>
      <c r="DY13" s="170" cm="1">
        <f t="array" aca="1" ref="DY13" ca="1">IF(MONTH($A13) = 1, _xlfn.LET(_xlpm.value, RAND(), _xlfn.IFS(_xlpm.value&lt;=0.6, 0.9/12, AND(_xlpm.value&gt;0.6, _xlpm.value&lt;=0.8), 0.36/12, _xlpm.value&gt;0.8, -0.06/12)), DY12)</f>
        <v>7.4999999999999997E-2</v>
      </c>
      <c r="DZ13" t="str">
        <f t="shared" ca="1" si="180"/>
        <v>Yes</v>
      </c>
      <c r="EA13">
        <f ca="1">COUNTIF(DZ$4:DZ13, "Yes")</f>
        <v>1</v>
      </c>
      <c r="EB13" s="37">
        <f t="shared" ca="1" si="537"/>
        <v>27491.076182651479</v>
      </c>
      <c r="EC13" s="37">
        <f t="shared" ca="1" si="538"/>
        <v>150</v>
      </c>
      <c r="ED13" s="64">
        <f t="shared" ca="1" si="183"/>
        <v>27641.076182651479</v>
      </c>
      <c r="EE13" s="170" cm="1">
        <f t="array" aca="1" ref="EE13" ca="1">IF(MONTH($A13) = 1, _xlfn.LET(_xlpm.value, RAND(), _xlfn.IFS(_xlpm.value&lt;=0.6, 0.9/12, AND(_xlpm.value&gt;0.6, _xlpm.value&lt;=0.8), 0.36/12, _xlpm.value&gt;0.8, -0.06/12)), EE12)</f>
        <v>0.03</v>
      </c>
      <c r="EF13" t="str">
        <f t="shared" ca="1" si="184"/>
        <v>No</v>
      </c>
      <c r="EG13">
        <f ca="1">COUNTIF(EF$4:EF13, "Yes")</f>
        <v>0</v>
      </c>
      <c r="EH13" s="37">
        <f t="shared" ca="1" si="539"/>
        <v>25024.458070181565</v>
      </c>
      <c r="EI13" s="37">
        <f t="shared" ca="1" si="540"/>
        <v>0</v>
      </c>
      <c r="EJ13" s="64">
        <f t="shared" ca="1" si="187"/>
        <v>25024.458070181565</v>
      </c>
      <c r="EK13" s="170" cm="1">
        <f t="array" aca="1" ref="EK13" ca="1">IF(MONTH($A13) = 1, _xlfn.LET(_xlpm.value, RAND(), _xlfn.IFS(_xlpm.value&lt;=0.6, 0.9/12, AND(_xlpm.value&gt;0.6, _xlpm.value&lt;=0.8), 0.36/12, _xlpm.value&gt;0.8, -0.06/12)), EK12)</f>
        <v>-5.0000000000000001E-3</v>
      </c>
      <c r="EL13" t="str">
        <f t="shared" ca="1" si="188"/>
        <v>No</v>
      </c>
      <c r="EM13">
        <f ca="1">COUNTIF(EL$4:EL13, "Yes")</f>
        <v>1</v>
      </c>
      <c r="EN13" s="37">
        <f t="shared" ca="1" si="541"/>
        <v>18434.090028766244</v>
      </c>
      <c r="EO13" s="37">
        <f t="shared" ca="1" si="542"/>
        <v>450.37339537147824</v>
      </c>
      <c r="EP13" s="64">
        <f t="shared" ca="1" si="191"/>
        <v>18884.463424137724</v>
      </c>
      <c r="EQ13" s="170" cm="1">
        <f t="array" aca="1" ref="EQ13" ca="1">IF(MONTH($A13) = 1, _xlfn.LET(_xlpm.value, RAND(), _xlfn.IFS(_xlpm.value&lt;=0.6, 0.9/12, AND(_xlpm.value&gt;0.6, _xlpm.value&lt;=0.8), 0.36/12, _xlpm.value&gt;0.8, -0.06/12)), EQ12)</f>
        <v>0.03</v>
      </c>
      <c r="ER13" t="str">
        <f t="shared" ca="1" si="192"/>
        <v>No</v>
      </c>
      <c r="ES13">
        <f ca="1">COUNTIF(ER$4:ER13, "Yes")</f>
        <v>0</v>
      </c>
      <c r="ET13" s="37">
        <f t="shared" ca="1" si="543"/>
        <v>25024.458070181565</v>
      </c>
      <c r="EU13" s="37">
        <f t="shared" ca="1" si="544"/>
        <v>0</v>
      </c>
      <c r="EV13" s="64">
        <f t="shared" ca="1" si="195"/>
        <v>25024.458070181565</v>
      </c>
      <c r="EW13" s="170" cm="1">
        <f t="array" aca="1" ref="EW13" ca="1">IF(MONTH($A13) = 1, _xlfn.LET(_xlpm.value, RAND(), _xlfn.IFS(_xlpm.value&lt;=0.6, 0.9/12, AND(_xlpm.value&gt;0.6, _xlpm.value&lt;=0.8), 0.36/12, _xlpm.value&gt;0.8, -0.06/12)), EW12)</f>
        <v>0.03</v>
      </c>
      <c r="EX13" t="str">
        <f t="shared" ca="1" si="196"/>
        <v>No</v>
      </c>
      <c r="EY13">
        <f ca="1">COUNTIF(EX$4:EX13, "Yes")</f>
        <v>0</v>
      </c>
      <c r="EZ13" s="37">
        <f t="shared" ca="1" si="545"/>
        <v>25024.458070181565</v>
      </c>
      <c r="FA13" s="37">
        <f t="shared" ca="1" si="546"/>
        <v>0</v>
      </c>
      <c r="FB13" s="64">
        <f t="shared" ca="1" si="199"/>
        <v>25024.458070181565</v>
      </c>
      <c r="FC13" s="170" cm="1">
        <f t="array" aca="1" ref="FC13" ca="1">IF(MONTH($A13) = 1, _xlfn.LET(_xlpm.value, RAND(), _xlfn.IFS(_xlpm.value&lt;=0.6, 0.9/12, AND(_xlpm.value&gt;0.6, _xlpm.value&lt;=0.8), 0.36/12, _xlpm.value&gt;0.8, -0.06/12)), FC12)</f>
        <v>-5.0000000000000001E-3</v>
      </c>
      <c r="FD13" t="str">
        <f t="shared" ca="1" si="200"/>
        <v>No</v>
      </c>
      <c r="FE13">
        <f ca="1">COUNTIF(FD$4:FD13, "Yes")</f>
        <v>1</v>
      </c>
      <c r="FF13" s="37">
        <f t="shared" ca="1" si="547"/>
        <v>18440.806278766242</v>
      </c>
      <c r="FG13" s="37">
        <f t="shared" ca="1" si="548"/>
        <v>300.12443071715194</v>
      </c>
      <c r="FH13" s="64">
        <f t="shared" ca="1" si="203"/>
        <v>18740.930709483393</v>
      </c>
      <c r="FI13" s="170" cm="1">
        <f t="array" aca="1" ref="FI13" ca="1">IF(MONTH($A13) = 1, _xlfn.LET(_xlpm.value, RAND(), _xlfn.IFS(_xlpm.value&lt;=0.6, 0.9/12, AND(_xlpm.value&gt;0.6, _xlpm.value&lt;=0.8), 0.36/12, _xlpm.value&gt;0.8, -0.06/12)), FI12)</f>
        <v>7.4999999999999997E-2</v>
      </c>
      <c r="FJ13" t="str">
        <f t="shared" ca="1" si="204"/>
        <v>No</v>
      </c>
      <c r="FK13">
        <f ca="1">COUNTIF(FJ$4:FJ13, "Yes")</f>
        <v>0</v>
      </c>
      <c r="FL13" s="37">
        <f t="shared" ca="1" si="549"/>
        <v>32724.063218167044</v>
      </c>
      <c r="FM13" s="37">
        <f t="shared" ca="1" si="550"/>
        <v>0</v>
      </c>
      <c r="FN13" s="64">
        <f t="shared" ca="1" si="207"/>
        <v>32724.063218167044</v>
      </c>
      <c r="FO13" s="170" cm="1">
        <f t="array" aca="1" ref="FO13" ca="1">IF(MONTH($A13) = 1, _xlfn.LET(_xlpm.value, RAND(), _xlfn.IFS(_xlpm.value&lt;=0.6, 0.9/12, AND(_xlpm.value&gt;0.6, _xlpm.value&lt;=0.8), 0.36/12, _xlpm.value&gt;0.8, -0.06/12)), FO12)</f>
        <v>7.4999999999999997E-2</v>
      </c>
      <c r="FP13" t="str">
        <f t="shared" ca="1" si="208"/>
        <v>No</v>
      </c>
      <c r="FQ13">
        <f ca="1">COUNTIF(FP$4:FP13, "Yes")</f>
        <v>1</v>
      </c>
      <c r="FR13" s="37">
        <f t="shared" ca="1" si="551"/>
        <v>27818.176963901478</v>
      </c>
      <c r="FS13" s="37">
        <f t="shared" ca="1" si="552"/>
        <v>600.74699726862639</v>
      </c>
      <c r="FT13" s="64">
        <f t="shared" ca="1" si="211"/>
        <v>28418.923961170105</v>
      </c>
      <c r="FU13" s="170" cm="1">
        <f t="array" aca="1" ref="FU13" ca="1">IF(MONTH($A13) = 1, _xlfn.LET(_xlpm.value, RAND(), _xlfn.IFS(_xlpm.value&lt;=0.6, 0.9/12, AND(_xlpm.value&gt;0.6, _xlpm.value&lt;=0.8), 0.36/12, _xlpm.value&gt;0.8, -0.06/12)), FU12)</f>
        <v>7.4999999999999997E-2</v>
      </c>
      <c r="FV13" t="str">
        <f t="shared" ca="1" si="212"/>
        <v>No</v>
      </c>
      <c r="FW13">
        <f ca="1">COUNTIF(FV$4:FV13, "Yes")</f>
        <v>0</v>
      </c>
      <c r="FX13" s="37">
        <f t="shared" ca="1" si="553"/>
        <v>32724.063218167044</v>
      </c>
      <c r="FY13" s="37">
        <f t="shared" ca="1" si="554"/>
        <v>0</v>
      </c>
      <c r="FZ13" s="64">
        <f t="shared" ca="1" si="215"/>
        <v>32724.063218167044</v>
      </c>
      <c r="GA13" s="170" cm="1">
        <f t="array" aca="1" ref="GA13" ca="1">IF(MONTH($A13) = 1, _xlfn.LET(_xlpm.value, RAND(), _xlfn.IFS(_xlpm.value&lt;=0.6, 0.9/12, AND(_xlpm.value&gt;0.6, _xlpm.value&lt;=0.8), 0.36/12, _xlpm.value&gt;0.8, -0.06/12)), GA12)</f>
        <v>-5.0000000000000001E-3</v>
      </c>
      <c r="GB13" t="str">
        <f t="shared" ca="1" si="216"/>
        <v>No</v>
      </c>
      <c r="GC13">
        <f ca="1">COUNTIF(GB$4:GB13, "Yes")</f>
        <v>2</v>
      </c>
      <c r="GD13" s="37">
        <f t="shared" ca="1" si="555"/>
        <v>17091.455171902871</v>
      </c>
      <c r="GE13" s="37">
        <f t="shared" ca="1" si="556"/>
        <v>3313.5960313794353</v>
      </c>
      <c r="GF13" s="64">
        <f t="shared" ca="1" si="219"/>
        <v>20405.051203282306</v>
      </c>
      <c r="GG13" s="170" cm="1">
        <f t="array" aca="1" ref="GG13" ca="1">IF(MONTH($A13) = 1, _xlfn.LET(_xlpm.value, RAND(), _xlfn.IFS(_xlpm.value&lt;=0.6, 0.9/12, AND(_xlpm.value&gt;0.6, _xlpm.value&lt;=0.8), 0.36/12, _xlpm.value&gt;0.8, -0.06/12)), GG12)</f>
        <v>7.4999999999999997E-2</v>
      </c>
      <c r="GH13" t="str">
        <f t="shared" ca="1" si="220"/>
        <v>No</v>
      </c>
      <c r="GI13">
        <f ca="1">COUNTIF(GH$4:GH13, "Yes")</f>
        <v>0</v>
      </c>
      <c r="GJ13" s="37">
        <f t="shared" ca="1" si="557"/>
        <v>32724.063218167044</v>
      </c>
      <c r="GK13" s="37">
        <f t="shared" ca="1" si="558"/>
        <v>0</v>
      </c>
      <c r="GL13" s="64">
        <f t="shared" ca="1" si="223"/>
        <v>32724.063218167044</v>
      </c>
      <c r="GM13" s="170" cm="1">
        <f t="array" aca="1" ref="GM13" ca="1">IF(MONTH($A13) = 1, _xlfn.LET(_xlpm.value, RAND(), _xlfn.IFS(_xlpm.value&lt;=0.6, 0.9/12, AND(_xlpm.value&gt;0.6, _xlpm.value&lt;=0.8), 0.36/12, _xlpm.value&gt;0.8, -0.06/12)), GM12)</f>
        <v>0.03</v>
      </c>
      <c r="GN13" t="str">
        <f t="shared" ca="1" si="224"/>
        <v>No</v>
      </c>
      <c r="GO13">
        <f ca="1">COUNTIF(GN$4:GN13, "Yes")</f>
        <v>1</v>
      </c>
      <c r="GP13" s="37">
        <f t="shared" ca="1" si="559"/>
        <v>22215.681430132707</v>
      </c>
      <c r="GQ13" s="37">
        <f t="shared" ca="1" si="560"/>
        <v>1203.4898463992376</v>
      </c>
      <c r="GR13" s="64">
        <f t="shared" ca="1" si="227"/>
        <v>23419.171276531946</v>
      </c>
      <c r="GS13" s="170" cm="1">
        <f t="array" aca="1" ref="GS13" ca="1">IF(MONTH($A13) = 1, _xlfn.LET(_xlpm.value, RAND(), _xlfn.IFS(_xlpm.value&lt;=0.6, 0.9/12, AND(_xlpm.value&gt;0.6, _xlpm.value&lt;=0.8), 0.36/12, _xlpm.value&gt;0.8, -0.06/12)), GS12)</f>
        <v>7.4999999999999997E-2</v>
      </c>
      <c r="GT13" t="str">
        <f t="shared" ca="1" si="228"/>
        <v>No</v>
      </c>
      <c r="GU13">
        <f ca="1">COUNTIF(GT$4:GT13, "Yes")</f>
        <v>0</v>
      </c>
      <c r="GV13" s="37">
        <f t="shared" ca="1" si="561"/>
        <v>32724.063218167044</v>
      </c>
      <c r="GW13" s="37">
        <f t="shared" ca="1" si="562"/>
        <v>0</v>
      </c>
      <c r="GX13" s="64">
        <f t="shared" ca="1" si="231"/>
        <v>32724.063218167044</v>
      </c>
      <c r="GY13" s="170" cm="1">
        <f t="array" aca="1" ref="GY13" ca="1">IF(MONTH($A13) = 1, _xlfn.LET(_xlpm.value, RAND(), _xlfn.IFS(_xlpm.value&lt;=0.6, 0.9/12, AND(_xlpm.value&gt;0.6, _xlpm.value&lt;=0.8), 0.36/12, _xlpm.value&gt;0.8, -0.06/12)), GY12)</f>
        <v>7.4999999999999997E-2</v>
      </c>
      <c r="GZ13" t="str">
        <f t="shared" ca="1" si="232"/>
        <v>No</v>
      </c>
      <c r="HA13">
        <f ca="1">COUNTIF(GZ$4:GZ13, "Yes")</f>
        <v>0</v>
      </c>
      <c r="HB13" s="37">
        <f t="shared" ca="1" si="563"/>
        <v>32724.063218167044</v>
      </c>
      <c r="HC13" s="37">
        <f t="shared" ca="1" si="564"/>
        <v>0</v>
      </c>
      <c r="HD13" s="64">
        <f t="shared" ca="1" si="235"/>
        <v>32724.063218167044</v>
      </c>
      <c r="HE13" s="170" cm="1">
        <f t="array" aca="1" ref="HE13" ca="1">IF(MONTH($A13) = 1, _xlfn.LET(_xlpm.value, RAND(), _xlfn.IFS(_xlpm.value&lt;=0.6, 0.9/12, AND(_xlpm.value&gt;0.6, _xlpm.value&lt;=0.8), 0.36/12, _xlpm.value&gt;0.8, -0.06/12)), HE12)</f>
        <v>-5.0000000000000001E-3</v>
      </c>
      <c r="HF13" t="str">
        <f t="shared" ca="1" si="236"/>
        <v>No</v>
      </c>
      <c r="HG13">
        <f ca="1">COUNTIF(HF$4:HF13, "Yes")</f>
        <v>0</v>
      </c>
      <c r="HH13" s="37">
        <f t="shared" ca="1" si="565"/>
        <v>20402.298330413789</v>
      </c>
      <c r="HI13" s="37">
        <f t="shared" ca="1" si="566"/>
        <v>0</v>
      </c>
      <c r="HJ13" s="64">
        <f t="shared" ca="1" si="239"/>
        <v>20402.298330413789</v>
      </c>
      <c r="HK13" s="170" cm="1">
        <f t="array" aca="1" ref="HK13" ca="1">IF(MONTH($A13) = 1, _xlfn.LET(_xlpm.value, RAND(), _xlfn.IFS(_xlpm.value&lt;=0.6, 0.9/12, AND(_xlpm.value&gt;0.6, _xlpm.value&lt;=0.8), 0.36/12, _xlpm.value&gt;0.8, -0.06/12)), HK12)</f>
        <v>7.4999999999999997E-2</v>
      </c>
      <c r="HL13" t="str">
        <f t="shared" ca="1" si="240"/>
        <v>No</v>
      </c>
      <c r="HM13">
        <f ca="1">COUNTIF(HL$4:HL13, "Yes")</f>
        <v>0</v>
      </c>
      <c r="HN13" s="37">
        <f t="shared" ca="1" si="567"/>
        <v>32724.063218167044</v>
      </c>
      <c r="HO13" s="37">
        <f t="shared" ca="1" si="568"/>
        <v>0</v>
      </c>
      <c r="HP13" s="64">
        <f t="shared" ca="1" si="243"/>
        <v>32724.063218167044</v>
      </c>
      <c r="HQ13" s="170" cm="1">
        <f t="array" aca="1" ref="HQ13" ca="1">IF(MONTH($A13) = 1, _xlfn.LET(_xlpm.value, RAND(), _xlfn.IFS(_xlpm.value&lt;=0.6, 0.9/12, AND(_xlpm.value&gt;0.6, _xlpm.value&lt;=0.8), 0.36/12, _xlpm.value&gt;0.8, -0.06/12)), HQ12)</f>
        <v>7.4999999999999997E-2</v>
      </c>
      <c r="HR13" t="str">
        <f t="shared" ca="1" si="244"/>
        <v>No</v>
      </c>
      <c r="HS13">
        <f ca="1">COUNTIF(HR$4:HR13, "Yes")</f>
        <v>0</v>
      </c>
      <c r="HT13" s="37">
        <f t="shared" ca="1" si="569"/>
        <v>32724.063218167044</v>
      </c>
      <c r="HU13" s="37">
        <f t="shared" ca="1" si="570"/>
        <v>0</v>
      </c>
      <c r="HV13" s="64">
        <f t="shared" ca="1" si="247"/>
        <v>32724.063218167044</v>
      </c>
      <c r="HW13" s="170" cm="1">
        <f t="array" aca="1" ref="HW13" ca="1">IF(MONTH($A13) = 1, _xlfn.LET(_xlpm.value, RAND(), _xlfn.IFS(_xlpm.value&lt;=0.6, 0.9/12, AND(_xlpm.value&gt;0.6, _xlpm.value&lt;=0.8), 0.36/12, _xlpm.value&gt;0.8, -0.06/12)), HW12)</f>
        <v>7.4999999999999997E-2</v>
      </c>
      <c r="HX13" t="str">
        <f t="shared" ca="1" si="248"/>
        <v>No</v>
      </c>
      <c r="HY13">
        <f ca="1">COUNTIF(HX$4:HX13, "Yes")</f>
        <v>2</v>
      </c>
      <c r="HZ13" s="37">
        <f t="shared" ca="1" si="571"/>
        <v>24035.078366701811</v>
      </c>
      <c r="IA13" s="37">
        <f t="shared" ca="1" si="572"/>
        <v>1803.8620005592816</v>
      </c>
      <c r="IB13" s="64">
        <f t="shared" ca="1" si="251"/>
        <v>25838.940367261093</v>
      </c>
      <c r="IC13" s="170" cm="1">
        <f t="array" aca="1" ref="IC13" ca="1">IF(MONTH($A13) = 1, _xlfn.LET(_xlpm.value, RAND(), _xlfn.IFS(_xlpm.value&lt;=0.6, 0.9/12, AND(_xlpm.value&gt;0.6, _xlpm.value&lt;=0.8), 0.36/12, _xlpm.value&gt;0.8, -0.06/12)), IC12)</f>
        <v>7.4999999999999997E-2</v>
      </c>
      <c r="ID13" t="str">
        <f t="shared" ca="1" si="252"/>
        <v>No</v>
      </c>
      <c r="IE13">
        <f ca="1">COUNTIF(ID$4:ID13, "Yes")</f>
        <v>1</v>
      </c>
      <c r="IF13" s="37">
        <f t="shared" ca="1" si="573"/>
        <v>28224.533242258407</v>
      </c>
      <c r="IG13" s="37">
        <f t="shared" ca="1" si="574"/>
        <v>1052.616660759342</v>
      </c>
      <c r="IH13" s="64">
        <f t="shared" ca="1" si="255"/>
        <v>29277.149903017747</v>
      </c>
      <c r="II13" s="170" cm="1">
        <f t="array" aca="1" ref="II13" ca="1">IF(MONTH($A13) = 1, _xlfn.LET(_xlpm.value, RAND(), _xlfn.IFS(_xlpm.value&lt;=0.6, 0.9/12, AND(_xlpm.value&gt;0.6, _xlpm.value&lt;=0.8), 0.36/12, _xlpm.value&gt;0.8, -0.06/12)), II12)</f>
        <v>7.4999999999999997E-2</v>
      </c>
      <c r="IJ13" t="str">
        <f t="shared" ca="1" si="256"/>
        <v>No</v>
      </c>
      <c r="IK13">
        <f ca="1">COUNTIF(IJ$4:IJ13, "Yes")</f>
        <v>0</v>
      </c>
      <c r="IL13" s="37">
        <f t="shared" ca="1" si="575"/>
        <v>32724.063218167044</v>
      </c>
      <c r="IM13" s="37">
        <f t="shared" ca="1" si="576"/>
        <v>0</v>
      </c>
      <c r="IN13" s="64">
        <f t="shared" ca="1" si="259"/>
        <v>32724.063218167044</v>
      </c>
      <c r="IO13" s="170" cm="1">
        <f t="array" aca="1" ref="IO13" ca="1">IF(MONTH($A13) = 1, _xlfn.LET(_xlpm.value, RAND(), _xlfn.IFS(_xlpm.value&lt;=0.6, 0.9/12, AND(_xlpm.value&gt;0.6, _xlpm.value&lt;=0.8), 0.36/12, _xlpm.value&gt;0.8, -0.06/12)), IO12)</f>
        <v>-5.0000000000000001E-3</v>
      </c>
      <c r="IP13" t="str">
        <f t="shared" ca="1" si="260"/>
        <v>No</v>
      </c>
      <c r="IQ13">
        <f ca="1">COUNTIF(IP$4:IP13, "Yes")</f>
        <v>0</v>
      </c>
      <c r="IR13" s="37">
        <f t="shared" ca="1" si="577"/>
        <v>20402.298330413789</v>
      </c>
      <c r="IS13" s="37">
        <f t="shared" ca="1" si="578"/>
        <v>0</v>
      </c>
      <c r="IT13" s="64">
        <f t="shared" ca="1" si="263"/>
        <v>20402.298330413789</v>
      </c>
      <c r="IU13" s="170" cm="1">
        <f t="array" aca="1" ref="IU13" ca="1">IF(MONTH($A13) = 1, _xlfn.LET(_xlpm.value, RAND(), _xlfn.IFS(_xlpm.value&lt;=0.6, 0.9/12, AND(_xlpm.value&gt;0.6, _xlpm.value&lt;=0.8), 0.36/12, _xlpm.value&gt;0.8, -0.06/12)), IU12)</f>
        <v>7.4999999999999997E-2</v>
      </c>
      <c r="IV13" t="str">
        <f t="shared" ca="1" si="264"/>
        <v>No</v>
      </c>
      <c r="IW13">
        <f ca="1">COUNTIF(IV$4:IV13, "Yes")</f>
        <v>1</v>
      </c>
      <c r="IX13" s="37">
        <f t="shared" ca="1" si="579"/>
        <v>27818.176963901478</v>
      </c>
      <c r="IY13" s="37">
        <f t="shared" ca="1" si="580"/>
        <v>600.74699726862639</v>
      </c>
      <c r="IZ13" s="64">
        <f t="shared" ca="1" si="267"/>
        <v>28418.923961170105</v>
      </c>
      <c r="JA13" s="170" cm="1">
        <f t="array" aca="1" ref="JA13" ca="1">IF(MONTH($A13) = 1, _xlfn.LET(_xlpm.value, RAND(), _xlfn.IFS(_xlpm.value&lt;=0.6, 0.9/12, AND(_xlpm.value&gt;0.6, _xlpm.value&lt;=0.8), 0.36/12, _xlpm.value&gt;0.8, -0.06/12)), JA12)</f>
        <v>7.4999999999999997E-2</v>
      </c>
      <c r="JB13" t="str">
        <f t="shared" ca="1" si="268"/>
        <v>No</v>
      </c>
      <c r="JC13">
        <f ca="1">COUNTIF(JB$4:JB13, "Yes")</f>
        <v>1</v>
      </c>
      <c r="JD13" s="37">
        <f t="shared" ca="1" si="581"/>
        <v>27818.176963901478</v>
      </c>
      <c r="JE13" s="37">
        <f t="shared" ca="1" si="582"/>
        <v>600.74699726862639</v>
      </c>
      <c r="JF13" s="64">
        <f t="shared" ca="1" si="271"/>
        <v>28418.923961170105</v>
      </c>
      <c r="JG13" s="170" cm="1">
        <f t="array" aca="1" ref="JG13" ca="1">IF(MONTH($A13) = 1, _xlfn.LET(_xlpm.value, RAND(), _xlfn.IFS(_xlpm.value&lt;=0.6, 0.9/12, AND(_xlpm.value&gt;0.6, _xlpm.value&lt;=0.8), 0.36/12, _xlpm.value&gt;0.8, -0.06/12)), JG12)</f>
        <v>7.4999999999999997E-2</v>
      </c>
      <c r="JH13" t="str">
        <f t="shared" ca="1" si="272"/>
        <v>No</v>
      </c>
      <c r="JI13">
        <f ca="1">COUNTIF(JH$4:JH13, "Yes")</f>
        <v>0</v>
      </c>
      <c r="JJ13" s="37">
        <f t="shared" ca="1" si="583"/>
        <v>32724.063218167044</v>
      </c>
      <c r="JK13" s="37">
        <f t="shared" ca="1" si="584"/>
        <v>0</v>
      </c>
      <c r="JL13" s="64">
        <f t="shared" ca="1" si="275"/>
        <v>32724.063218167044</v>
      </c>
      <c r="JM13" s="170" cm="1">
        <f t="array" aca="1" ref="JM13" ca="1">IF(MONTH($A13) = 1, _xlfn.LET(_xlpm.value, RAND(), _xlfn.IFS(_xlpm.value&lt;=0.6, 0.9/12, AND(_xlpm.value&gt;0.6, _xlpm.value&lt;=0.8), 0.36/12, _xlpm.value&gt;0.8, -0.06/12)), JM12)</f>
        <v>7.4999999999999997E-2</v>
      </c>
      <c r="JN13" t="str">
        <f t="shared" ca="1" si="276"/>
        <v>No</v>
      </c>
      <c r="JO13">
        <f ca="1">COUNTIF(JN$4:JN13, "Yes")</f>
        <v>0</v>
      </c>
      <c r="JP13" s="37">
        <f t="shared" ca="1" si="585"/>
        <v>32724.063218167044</v>
      </c>
      <c r="JQ13" s="37">
        <f t="shared" ca="1" si="586"/>
        <v>0</v>
      </c>
      <c r="JR13" s="64">
        <f t="shared" ca="1" si="279"/>
        <v>32724.063218167044</v>
      </c>
      <c r="JS13" s="170" cm="1">
        <f t="array" aca="1" ref="JS13" ca="1">IF(MONTH($A13) = 1, _xlfn.LET(_xlpm.value, RAND(), _xlfn.IFS(_xlpm.value&lt;=0.6, 0.9/12, AND(_xlpm.value&gt;0.6, _xlpm.value&lt;=0.8), 0.36/12, _xlpm.value&gt;0.8, -0.06/12)), JS12)</f>
        <v>0.03</v>
      </c>
      <c r="JT13" t="str">
        <f t="shared" ca="1" si="280"/>
        <v>No</v>
      </c>
      <c r="JU13">
        <f ca="1">COUNTIF(JT$4:JT13, "Yes")</f>
        <v>0</v>
      </c>
      <c r="JV13" s="37">
        <f t="shared" ca="1" si="587"/>
        <v>25024.458070181565</v>
      </c>
      <c r="JW13" s="37">
        <f t="shared" ca="1" si="588"/>
        <v>0</v>
      </c>
      <c r="JX13" s="64">
        <f t="shared" ca="1" si="283"/>
        <v>25024.458070181565</v>
      </c>
      <c r="JY13" s="170" cm="1">
        <f t="array" aca="1" ref="JY13" ca="1">IF(MONTH($A13) = 1, _xlfn.LET(_xlpm.value, RAND(), _xlfn.IFS(_xlpm.value&lt;=0.6, 0.9/12, AND(_xlpm.value&gt;0.6, _xlpm.value&lt;=0.8), 0.36/12, _xlpm.value&gt;0.8, -0.06/12)), JY12)</f>
        <v>-5.0000000000000001E-3</v>
      </c>
      <c r="JZ13" t="str">
        <f t="shared" ca="1" si="284"/>
        <v>No</v>
      </c>
      <c r="KA13">
        <f ca="1">COUNTIF(JZ$4:JZ13, "Yes")</f>
        <v>0</v>
      </c>
      <c r="KB13" s="37">
        <f t="shared" ca="1" si="589"/>
        <v>20402.298330413789</v>
      </c>
      <c r="KC13" s="37">
        <f t="shared" ca="1" si="590"/>
        <v>0</v>
      </c>
      <c r="KD13" s="64">
        <f t="shared" ca="1" si="287"/>
        <v>20402.298330413789</v>
      </c>
      <c r="KE13" s="170" cm="1">
        <f t="array" aca="1" ref="KE13" ca="1">IF(MONTH($A13) = 1, _xlfn.LET(_xlpm.value, RAND(), _xlfn.IFS(_xlpm.value&lt;=0.6, 0.9/12, AND(_xlpm.value&gt;0.6, _xlpm.value&lt;=0.8), 0.36/12, _xlpm.value&gt;0.8, -0.06/12)), KE12)</f>
        <v>-5.0000000000000001E-3</v>
      </c>
      <c r="KF13" t="str">
        <f t="shared" ca="1" si="288"/>
        <v>No</v>
      </c>
      <c r="KG13">
        <f ca="1">COUNTIF(KF$4:KF13, "Yes")</f>
        <v>0</v>
      </c>
      <c r="KH13" s="37">
        <f t="shared" ca="1" si="591"/>
        <v>20402.298330413789</v>
      </c>
      <c r="KI13" s="37">
        <f t="shared" ca="1" si="592"/>
        <v>0</v>
      </c>
      <c r="KJ13" s="64">
        <f t="shared" ca="1" si="291"/>
        <v>20402.298330413789</v>
      </c>
      <c r="KK13" s="170" cm="1">
        <f t="array" aca="1" ref="KK13" ca="1">IF(MONTH($A13) = 1, _xlfn.LET(_xlpm.value, RAND(), _xlfn.IFS(_xlpm.value&lt;=0.6, 0.9/12, AND(_xlpm.value&gt;0.6, _xlpm.value&lt;=0.8), 0.36/12, _xlpm.value&gt;0.8, -0.06/12)), KK12)</f>
        <v>-5.0000000000000001E-3</v>
      </c>
      <c r="KL13" t="str">
        <f t="shared" ca="1" si="292"/>
        <v>No</v>
      </c>
      <c r="KM13">
        <f ca="1">COUNTIF(KL$4:KL13, "Yes")</f>
        <v>0</v>
      </c>
      <c r="KN13" s="37">
        <f t="shared" ca="1" si="593"/>
        <v>20402.298330413789</v>
      </c>
      <c r="KO13" s="37">
        <f t="shared" ca="1" si="594"/>
        <v>0</v>
      </c>
      <c r="KP13" s="64">
        <f t="shared" ca="1" si="295"/>
        <v>20402.298330413789</v>
      </c>
      <c r="KQ13" s="170" cm="1">
        <f t="array" aca="1" ref="KQ13" ca="1">IF(MONTH($A13) = 1, _xlfn.LET(_xlpm.value, RAND(), _xlfn.IFS(_xlpm.value&lt;=0.6, 0.9/12, AND(_xlpm.value&gt;0.6, _xlpm.value&lt;=0.8), 0.36/12, _xlpm.value&gt;0.8, -0.06/12)), KQ12)</f>
        <v>7.4999999999999997E-2</v>
      </c>
      <c r="KR13" t="str">
        <f t="shared" ca="1" si="296"/>
        <v>No</v>
      </c>
      <c r="KS13">
        <f ca="1">COUNTIF(KR$4:KR13, "Yes")</f>
        <v>0</v>
      </c>
      <c r="KT13" s="37">
        <f t="shared" ca="1" si="595"/>
        <v>32724.063218167044</v>
      </c>
      <c r="KU13" s="37">
        <f t="shared" ca="1" si="596"/>
        <v>0</v>
      </c>
      <c r="KV13" s="64">
        <f t="shared" ca="1" si="299"/>
        <v>32724.063218167044</v>
      </c>
      <c r="KW13" s="170" cm="1">
        <f t="array" aca="1" ref="KW13" ca="1">IF(MONTH($A13) = 1, _xlfn.LET(_xlpm.value, RAND(), _xlfn.IFS(_xlpm.value&lt;=0.6, 0.9/12, AND(_xlpm.value&gt;0.6, _xlpm.value&lt;=0.8), 0.36/12, _xlpm.value&gt;0.8, -0.06/12)), KW12)</f>
        <v>7.4999999999999997E-2</v>
      </c>
      <c r="KX13" t="str">
        <f t="shared" ca="1" si="300"/>
        <v>No</v>
      </c>
      <c r="KY13">
        <f ca="1">COUNTIF(KX$4:KX13, "Yes")</f>
        <v>0</v>
      </c>
      <c r="KZ13" s="37">
        <f t="shared" ca="1" si="597"/>
        <v>32724.063218167044</v>
      </c>
      <c r="LA13" s="37">
        <f t="shared" ca="1" si="598"/>
        <v>0</v>
      </c>
      <c r="LB13" s="64">
        <f t="shared" ca="1" si="303"/>
        <v>32724.063218167044</v>
      </c>
      <c r="LC13" s="170" cm="1">
        <f t="array" aca="1" ref="LC13" ca="1">IF(MONTH($A13) = 1, _xlfn.LET(_xlpm.value, RAND(), _xlfn.IFS(_xlpm.value&lt;=0.6, 0.9/12, AND(_xlpm.value&gt;0.6, _xlpm.value&lt;=0.8), 0.36/12, _xlpm.value&gt;0.8, -0.06/12)), LC12)</f>
        <v>-5.0000000000000001E-3</v>
      </c>
      <c r="LD13" t="str">
        <f t="shared" ca="1" si="304"/>
        <v>No</v>
      </c>
      <c r="LE13">
        <f ca="1">COUNTIF(LD$4:LD13, "Yes")</f>
        <v>0</v>
      </c>
      <c r="LF13" s="37">
        <f t="shared" ca="1" si="599"/>
        <v>20402.298330413789</v>
      </c>
      <c r="LG13" s="37">
        <f t="shared" ca="1" si="600"/>
        <v>0</v>
      </c>
      <c r="LH13" s="64">
        <f t="shared" ca="1" si="307"/>
        <v>20402.298330413789</v>
      </c>
      <c r="LI13" s="170" cm="1">
        <f t="array" aca="1" ref="LI13" ca="1">IF(MONTH($A13) = 1, _xlfn.LET(_xlpm.value, RAND(), _xlfn.IFS(_xlpm.value&lt;=0.6, 0.9/12, AND(_xlpm.value&gt;0.6, _xlpm.value&lt;=0.8), 0.36/12, _xlpm.value&gt;0.8, -0.06/12)), LI12)</f>
        <v>7.4999999999999997E-2</v>
      </c>
      <c r="LJ13" t="str">
        <f t="shared" ca="1" si="308"/>
        <v>No</v>
      </c>
      <c r="LK13">
        <f ca="1">COUNTIF(LJ$4:LJ13, "Yes")</f>
        <v>1</v>
      </c>
      <c r="LL13" s="37">
        <f t="shared" ca="1" si="601"/>
        <v>27592.326182651479</v>
      </c>
      <c r="LM13" s="37">
        <f t="shared" ca="1" si="602"/>
        <v>300.12443071715194</v>
      </c>
      <c r="LN13" s="64">
        <f t="shared" ca="1" si="311"/>
        <v>27892.45061336863</v>
      </c>
      <c r="LO13" s="170" cm="1">
        <f t="array" aca="1" ref="LO13" ca="1">IF(MONTH($A13) = 1, _xlfn.LET(_xlpm.value, RAND(), _xlfn.IFS(_xlpm.value&lt;=0.6, 0.9/12, AND(_xlpm.value&gt;0.6, _xlpm.value&lt;=0.8), 0.36/12, _xlpm.value&gt;0.8, -0.06/12)), LO12)</f>
        <v>0.03</v>
      </c>
      <c r="LP13" t="str">
        <f t="shared" ca="1" si="312"/>
        <v>Yes</v>
      </c>
      <c r="LQ13">
        <f ca="1">COUNTIF(LP$4:LP13, "Yes")</f>
        <v>2</v>
      </c>
      <c r="LR13" s="37">
        <f t="shared" ca="1" si="603"/>
        <v>19196.375282163321</v>
      </c>
      <c r="LS13" s="37">
        <f t="shared" ca="1" si="604"/>
        <v>450.12443071715194</v>
      </c>
      <c r="LT13" s="64">
        <f t="shared" ca="1" si="315"/>
        <v>19646.499712880472</v>
      </c>
      <c r="LU13" s="170" cm="1">
        <f t="array" aca="1" ref="LU13" ca="1">IF(MONTH($A13) = 1, _xlfn.LET(_xlpm.value, RAND(), _xlfn.IFS(_xlpm.value&lt;=0.6, 0.9/12, AND(_xlpm.value&gt;0.6, _xlpm.value&lt;=0.8), 0.36/12, _xlpm.value&gt;0.8, -0.06/12)), LU12)</f>
        <v>7.4999999999999997E-2</v>
      </c>
      <c r="LV13" t="str">
        <f t="shared" ca="1" si="316"/>
        <v>No</v>
      </c>
      <c r="LW13">
        <f ca="1">COUNTIF(LV$4:LV13, "Yes")</f>
        <v>1</v>
      </c>
      <c r="LX13" s="37">
        <f t="shared" ca="1" si="605"/>
        <v>27592.326182651479</v>
      </c>
      <c r="LY13" s="37">
        <f t="shared" ca="1" si="606"/>
        <v>300.12443071715194</v>
      </c>
      <c r="LZ13" s="64">
        <f t="shared" ca="1" si="319"/>
        <v>27892.45061336863</v>
      </c>
      <c r="MA13" s="170" cm="1">
        <f t="array" aca="1" ref="MA13" ca="1">IF(MONTH($A13) = 1, _xlfn.LET(_xlpm.value, RAND(), _xlfn.IFS(_xlpm.value&lt;=0.6, 0.9/12, AND(_xlpm.value&gt;0.6, _xlpm.value&lt;=0.8), 0.36/12, _xlpm.value&gt;0.8, -0.06/12)), MA12)</f>
        <v>7.4999999999999997E-2</v>
      </c>
      <c r="MB13" t="str">
        <f t="shared" ca="1" si="320"/>
        <v>No</v>
      </c>
      <c r="MC13">
        <f ca="1">COUNTIF(MB$4:MB13, "Yes")</f>
        <v>0</v>
      </c>
      <c r="MD13" s="37">
        <f t="shared" ca="1" si="607"/>
        <v>32724.063218167044</v>
      </c>
      <c r="ME13" s="37">
        <f t="shared" ca="1" si="608"/>
        <v>0</v>
      </c>
      <c r="MF13" s="64">
        <f t="shared" ca="1" si="323"/>
        <v>32724.063218167044</v>
      </c>
      <c r="MG13" s="170" cm="1">
        <f t="array" aca="1" ref="MG13" ca="1">IF(MONTH($A13) = 1, _xlfn.LET(_xlpm.value, RAND(), _xlfn.IFS(_xlpm.value&lt;=0.6, 0.9/12, AND(_xlpm.value&gt;0.6, _xlpm.value&lt;=0.8), 0.36/12, _xlpm.value&gt;0.8, -0.06/12)), MG12)</f>
        <v>7.4999999999999997E-2</v>
      </c>
      <c r="MH13" t="str">
        <f t="shared" ca="1" si="324"/>
        <v>No</v>
      </c>
      <c r="MI13">
        <f ca="1">COUNTIF(MH$4:MH13, "Yes")</f>
        <v>0</v>
      </c>
      <c r="MJ13" s="37">
        <f t="shared" ca="1" si="609"/>
        <v>32724.063218167044</v>
      </c>
      <c r="MK13" s="37">
        <f t="shared" ca="1" si="610"/>
        <v>0</v>
      </c>
      <c r="ML13" s="64">
        <f t="shared" ca="1" si="327"/>
        <v>32724.063218167044</v>
      </c>
      <c r="MM13" s="170" cm="1">
        <f t="array" aca="1" ref="MM13" ca="1">IF(MONTH($A13) = 1, _xlfn.LET(_xlpm.value, RAND(), _xlfn.IFS(_xlpm.value&lt;=0.6, 0.9/12, AND(_xlpm.value&gt;0.6, _xlpm.value&lt;=0.8), 0.36/12, _xlpm.value&gt;0.8, -0.06/12)), MM12)</f>
        <v>7.4999999999999997E-2</v>
      </c>
      <c r="MN13" t="str">
        <f t="shared" ca="1" si="328"/>
        <v>No</v>
      </c>
      <c r="MO13">
        <f ca="1">COUNTIF(MN$4:MN13, "Yes")</f>
        <v>1</v>
      </c>
      <c r="MP13" s="37">
        <f t="shared" ca="1" si="611"/>
        <v>28079.175772983508</v>
      </c>
      <c r="MQ13" s="37">
        <f t="shared" ca="1" si="612"/>
        <v>901.86852644252872</v>
      </c>
      <c r="MR13" s="64">
        <f t="shared" ca="1" si="331"/>
        <v>28981.044299426037</v>
      </c>
      <c r="MS13" s="170" cm="1">
        <f t="array" aca="1" ref="MS13" ca="1">IF(MONTH($A13) = 1, _xlfn.LET(_xlpm.value, RAND(), _xlfn.IFS(_xlpm.value&lt;=0.6, 0.9/12, AND(_xlpm.value&gt;0.6, _xlpm.value&lt;=0.8), 0.36/12, _xlpm.value&gt;0.8, -0.06/12)), MS12)</f>
        <v>7.4999999999999997E-2</v>
      </c>
      <c r="MT13" t="str">
        <f t="shared" ca="1" si="332"/>
        <v>No</v>
      </c>
      <c r="MU13">
        <f ca="1">COUNTIF(MT$4:MT13, "Yes")</f>
        <v>0</v>
      </c>
      <c r="MV13" s="37">
        <f t="shared" ca="1" si="613"/>
        <v>32724.063218167044</v>
      </c>
      <c r="MW13" s="37">
        <f t="shared" ca="1" si="614"/>
        <v>0</v>
      </c>
      <c r="MX13" s="64">
        <f t="shared" ca="1" si="335"/>
        <v>32724.063218167044</v>
      </c>
      <c r="MY13" s="170" cm="1">
        <f t="array" aca="1" ref="MY13" ca="1">IF(MONTH($A13) = 1, _xlfn.LET(_xlpm.value, RAND(), _xlfn.IFS(_xlpm.value&lt;=0.6, 0.9/12, AND(_xlpm.value&gt;0.6, _xlpm.value&lt;=0.8), 0.36/12, _xlpm.value&gt;0.8, -0.06/12)), MY12)</f>
        <v>7.4999999999999997E-2</v>
      </c>
      <c r="MZ13" t="str">
        <f t="shared" ca="1" si="336"/>
        <v>No</v>
      </c>
      <c r="NA13">
        <f ca="1">COUNTIF(MZ$4:MZ13, "Yes")</f>
        <v>0</v>
      </c>
      <c r="NB13" s="37">
        <f t="shared" ca="1" si="615"/>
        <v>32724.063218167044</v>
      </c>
      <c r="NC13" s="37">
        <f t="shared" ca="1" si="616"/>
        <v>0</v>
      </c>
      <c r="ND13" s="64">
        <f t="shared" ca="1" si="339"/>
        <v>32724.063218167044</v>
      </c>
      <c r="NE13" s="170" cm="1">
        <f t="array" aca="1" ref="NE13" ca="1">IF(MONTH($A13) = 1, _xlfn.LET(_xlpm.value, RAND(), _xlfn.IFS(_xlpm.value&lt;=0.6, 0.9/12, AND(_xlpm.value&gt;0.6, _xlpm.value&lt;=0.8), 0.36/12, _xlpm.value&gt;0.8, -0.06/12)), NE12)</f>
        <v>0.03</v>
      </c>
      <c r="NF13" t="str">
        <f t="shared" ca="1" si="340"/>
        <v>Yes</v>
      </c>
      <c r="NG13">
        <f ca="1">COUNTIF(NF$4:NF13, "Yes")</f>
        <v>1</v>
      </c>
      <c r="NH13" s="37">
        <f t="shared" ca="1" si="617"/>
        <v>21905.351711809137</v>
      </c>
      <c r="NI13" s="37">
        <f t="shared" ca="1" si="618"/>
        <v>150</v>
      </c>
      <c r="NJ13" s="64">
        <f t="shared" ca="1" si="343"/>
        <v>22055.351711809137</v>
      </c>
      <c r="NK13" s="170" cm="1">
        <f t="array" aca="1" ref="NK13" ca="1">IF(MONTH($A13) = 1, _xlfn.LET(_xlpm.value, RAND(), _xlfn.IFS(_xlpm.value&lt;=0.6, 0.9/12, AND(_xlpm.value&gt;0.6, _xlpm.value&lt;=0.8), 0.36/12, _xlpm.value&gt;0.8, -0.06/12)), NK12)</f>
        <v>7.4999999999999997E-2</v>
      </c>
      <c r="NL13" t="str">
        <f t="shared" ca="1" si="344"/>
        <v>No</v>
      </c>
      <c r="NM13">
        <f ca="1">COUNTIF(NL$4:NL13, "Yes")</f>
        <v>3</v>
      </c>
      <c r="NN13" s="37">
        <f t="shared" ca="1" si="619"/>
        <v>20089.007717975463</v>
      </c>
      <c r="NO13" s="37">
        <f t="shared" ca="1" si="620"/>
        <v>1952.9889190826334</v>
      </c>
      <c r="NP13" s="64">
        <f t="shared" ca="1" si="347"/>
        <v>22041.996637058095</v>
      </c>
      <c r="NQ13" s="170" cm="1">
        <f t="array" aca="1" ref="NQ13" ca="1">IF(MONTH($A13) = 1, _xlfn.LET(_xlpm.value, RAND(), _xlfn.IFS(_xlpm.value&lt;=0.6, 0.9/12, AND(_xlpm.value&gt;0.6, _xlpm.value&lt;=0.8), 0.36/12, _xlpm.value&gt;0.8, -0.06/12)), NQ12)</f>
        <v>7.4999999999999997E-2</v>
      </c>
      <c r="NR13" t="str">
        <f t="shared" ca="1" si="348"/>
        <v>No</v>
      </c>
      <c r="NS13">
        <f ca="1">COUNTIF(NR$4:NR13, "Yes")</f>
        <v>0</v>
      </c>
      <c r="NT13" s="37">
        <f t="shared" ca="1" si="621"/>
        <v>32724.063218167044</v>
      </c>
      <c r="NU13" s="37">
        <f t="shared" ca="1" si="622"/>
        <v>0</v>
      </c>
      <c r="NV13" s="64">
        <f t="shared" ca="1" si="351"/>
        <v>32724.063218167044</v>
      </c>
      <c r="NW13" s="170" cm="1">
        <f t="array" aca="1" ref="NW13" ca="1">IF(MONTH($A13) = 1, _xlfn.LET(_xlpm.value, RAND(), _xlfn.IFS(_xlpm.value&lt;=0.6, 0.9/12, AND(_xlpm.value&gt;0.6, _xlpm.value&lt;=0.8), 0.36/12, _xlpm.value&gt;0.8, -0.06/12)), NW12)</f>
        <v>7.4999999999999997E-2</v>
      </c>
      <c r="NX13" t="str">
        <f t="shared" ca="1" si="352"/>
        <v>No</v>
      </c>
      <c r="NY13">
        <f ca="1">COUNTIF(NX$4:NX13, "Yes")</f>
        <v>1</v>
      </c>
      <c r="NZ13" s="37">
        <f t="shared" ca="1" si="623"/>
        <v>30889.585893209438</v>
      </c>
      <c r="OA13" s="37">
        <f t="shared" ca="1" si="624"/>
        <v>2110.1061849801977</v>
      </c>
      <c r="OB13" s="64">
        <f t="shared" ca="1" si="355"/>
        <v>32999.692078189633</v>
      </c>
      <c r="OC13" s="170" cm="1">
        <f t="array" aca="1" ref="OC13" ca="1">IF(MONTH($A13) = 1, _xlfn.LET(_xlpm.value, RAND(), _xlfn.IFS(_xlpm.value&lt;=0.6, 0.9/12, AND(_xlpm.value&gt;0.6, _xlpm.value&lt;=0.8), 0.36/12, _xlpm.value&gt;0.8, -0.06/12)), OC12)</f>
        <v>7.4999999999999997E-2</v>
      </c>
      <c r="OD13" t="str">
        <f t="shared" ca="1" si="356"/>
        <v>No</v>
      </c>
      <c r="OE13">
        <f ca="1">COUNTIF(OD$4:OD13, "Yes")</f>
        <v>0</v>
      </c>
      <c r="OF13" s="37">
        <f t="shared" ca="1" si="625"/>
        <v>32724.063218167044</v>
      </c>
      <c r="OG13" s="37">
        <f t="shared" ca="1" si="626"/>
        <v>0</v>
      </c>
      <c r="OH13" s="64">
        <f t="shared" ca="1" si="359"/>
        <v>32724.063218167044</v>
      </c>
      <c r="OI13" s="170" cm="1">
        <f t="array" aca="1" ref="OI13" ca="1">IF(MONTH($A13) = 1, _xlfn.LET(_xlpm.value, RAND(), _xlfn.IFS(_xlpm.value&lt;=0.6, 0.9/12, AND(_xlpm.value&gt;0.6, _xlpm.value&lt;=0.8), 0.36/12, _xlpm.value&gt;0.8, -0.06/12)), OI12)</f>
        <v>7.4999999999999997E-2</v>
      </c>
      <c r="OJ13" t="str">
        <f t="shared" ca="1" si="360"/>
        <v>No</v>
      </c>
      <c r="OK13">
        <f ca="1">COUNTIF(OJ$4:OJ13, "Yes")</f>
        <v>1</v>
      </c>
      <c r="OL13" s="37">
        <f t="shared" ca="1" si="627"/>
        <v>27592.326182651479</v>
      </c>
      <c r="OM13" s="37">
        <f t="shared" ca="1" si="628"/>
        <v>300.12443071715194</v>
      </c>
      <c r="ON13" s="64">
        <f t="shared" ca="1" si="363"/>
        <v>27892.45061336863</v>
      </c>
      <c r="OO13" s="170" cm="1">
        <f t="array" aca="1" ref="OO13" ca="1">IF(MONTH($A13) = 1, _xlfn.LET(_xlpm.value, RAND(), _xlfn.IFS(_xlpm.value&lt;=0.6, 0.9/12, AND(_xlpm.value&gt;0.6, _xlpm.value&lt;=0.8), 0.36/12, _xlpm.value&gt;0.8, -0.06/12)), OO12)</f>
        <v>-5.0000000000000001E-3</v>
      </c>
      <c r="OP13" t="str">
        <f t="shared" ca="1" si="364"/>
        <v>No</v>
      </c>
      <c r="OQ13">
        <f ca="1">COUNTIF(OP$4:OP13, "Yes")</f>
        <v>0</v>
      </c>
      <c r="OR13" s="37">
        <f t="shared" ca="1" si="629"/>
        <v>20402.298330413789</v>
      </c>
      <c r="OS13" s="37">
        <f t="shared" ca="1" si="630"/>
        <v>0</v>
      </c>
      <c r="OT13" s="64">
        <f t="shared" ca="1" si="367"/>
        <v>20402.298330413789</v>
      </c>
      <c r="OU13" s="170" cm="1">
        <f t="array" aca="1" ref="OU13" ca="1">IF(MONTH($A13) = 1, _xlfn.LET(_xlpm.value, RAND(), _xlfn.IFS(_xlpm.value&lt;=0.6, 0.9/12, AND(_xlpm.value&gt;0.6, _xlpm.value&lt;=0.8), 0.36/12, _xlpm.value&gt;0.8, -0.06/12)), OU12)</f>
        <v>-5.0000000000000001E-3</v>
      </c>
      <c r="OV13" t="str">
        <f t="shared" ca="1" si="368"/>
        <v>No</v>
      </c>
      <c r="OW13">
        <f ca="1">COUNTIF(OV$4:OV13, "Yes")</f>
        <v>0</v>
      </c>
      <c r="OX13" s="37">
        <f t="shared" ca="1" si="631"/>
        <v>20402.298330413789</v>
      </c>
      <c r="OY13" s="37">
        <f t="shared" ca="1" si="632"/>
        <v>0</v>
      </c>
      <c r="OZ13" s="64">
        <f t="shared" ca="1" si="371"/>
        <v>20402.298330413789</v>
      </c>
      <c r="PA13" s="170" cm="1">
        <f t="array" aca="1" ref="PA13" ca="1">IF(MONTH($A13) = 1, _xlfn.LET(_xlpm.value, RAND(), _xlfn.IFS(_xlpm.value&lt;=0.6, 0.9/12, AND(_xlpm.value&gt;0.6, _xlpm.value&lt;=0.8), 0.36/12, _xlpm.value&gt;0.8, -0.06/12)), PA12)</f>
        <v>7.4999999999999997E-2</v>
      </c>
      <c r="PB13" t="str">
        <f t="shared" ca="1" si="372"/>
        <v>No</v>
      </c>
      <c r="PC13">
        <f ca="1">COUNTIF(PB$4:PB13, "Yes")</f>
        <v>0</v>
      </c>
      <c r="PD13" s="37">
        <f t="shared" ca="1" si="633"/>
        <v>32724.063218167044</v>
      </c>
      <c r="PE13" s="37">
        <f t="shared" ca="1" si="634"/>
        <v>0</v>
      </c>
      <c r="PF13" s="64">
        <f t="shared" ca="1" si="375"/>
        <v>32724.063218167044</v>
      </c>
      <c r="PG13" s="170" cm="1">
        <f t="array" aca="1" ref="PG13" ca="1">IF(MONTH($A13) = 1, _xlfn.LET(_xlpm.value, RAND(), _xlfn.IFS(_xlpm.value&lt;=0.6, 0.9/12, AND(_xlpm.value&gt;0.6, _xlpm.value&lt;=0.8), 0.36/12, _xlpm.value&gt;0.8, -0.06/12)), PG12)</f>
        <v>0.03</v>
      </c>
      <c r="PH13" t="str">
        <f t="shared" ca="1" si="376"/>
        <v>No</v>
      </c>
      <c r="PI13">
        <f ca="1">COUNTIF(PH$4:PH13, "Yes")</f>
        <v>1</v>
      </c>
      <c r="PJ13" s="37">
        <f t="shared" ca="1" si="635"/>
        <v>22265.491321682417</v>
      </c>
      <c r="PK13" s="37">
        <f t="shared" ca="1" si="636"/>
        <v>1354.4881870970544</v>
      </c>
      <c r="PL13" s="64">
        <f t="shared" ca="1" si="379"/>
        <v>23619.97950877947</v>
      </c>
      <c r="PM13" s="170" cm="1">
        <f t="array" aca="1" ref="PM13" ca="1">IF(MONTH($A13) = 1, _xlfn.LET(_xlpm.value, RAND(), _xlfn.IFS(_xlpm.value&lt;=0.6, 0.9/12, AND(_xlpm.value&gt;0.6, _xlpm.value&lt;=0.8), 0.36/12, _xlpm.value&gt;0.8, -0.06/12)), PM12)</f>
        <v>0.03</v>
      </c>
      <c r="PN13" t="str">
        <f t="shared" ca="1" si="380"/>
        <v>No</v>
      </c>
      <c r="PO13">
        <f ca="1">COUNTIF(PN$4:PN13, "Yes")</f>
        <v>1</v>
      </c>
      <c r="PP13" s="37">
        <f t="shared" ca="1" si="637"/>
        <v>22167.322312123288</v>
      </c>
      <c r="PQ13" s="37">
        <f t="shared" ca="1" si="638"/>
        <v>1052.616660759342</v>
      </c>
      <c r="PR13" s="64">
        <f t="shared" ca="1" si="383"/>
        <v>23219.938972882628</v>
      </c>
      <c r="PS13" s="170" cm="1">
        <f t="array" aca="1" ref="PS13" ca="1">IF(MONTH($A13) = 1, _xlfn.LET(_xlpm.value, RAND(), _xlfn.IFS(_xlpm.value&lt;=0.6, 0.9/12, AND(_xlpm.value&gt;0.6, _xlpm.value&lt;=0.8), 0.36/12, _xlpm.value&gt;0.8, -0.06/12)), PS12)</f>
        <v>7.4999999999999997E-2</v>
      </c>
      <c r="PT13" t="str">
        <f t="shared" ca="1" si="384"/>
        <v>Yes</v>
      </c>
      <c r="PU13">
        <f ca="1">COUNTIF(PT$4:PT13, "Yes")</f>
        <v>1</v>
      </c>
      <c r="PV13" s="37">
        <f t="shared" ca="1" si="639"/>
        <v>27491.076182651479</v>
      </c>
      <c r="PW13" s="37">
        <f t="shared" ca="1" si="640"/>
        <v>150</v>
      </c>
      <c r="PX13" s="64">
        <f t="shared" ca="1" si="387"/>
        <v>27641.076182651479</v>
      </c>
      <c r="PY13" s="170" cm="1">
        <f t="array" aca="1" ref="PY13" ca="1">IF(MONTH($A13) = 1, _xlfn.LET(_xlpm.value, RAND(), _xlfn.IFS(_xlpm.value&lt;=0.6, 0.9/12, AND(_xlpm.value&gt;0.6, _xlpm.value&lt;=0.8), 0.36/12, _xlpm.value&gt;0.8, -0.06/12)), PY12)</f>
        <v>7.4999999999999997E-2</v>
      </c>
      <c r="PZ13" t="str">
        <f t="shared" ca="1" si="388"/>
        <v>No</v>
      </c>
      <c r="QA13">
        <f ca="1">COUNTIF(PZ$4:PZ13, "Yes")</f>
        <v>0</v>
      </c>
      <c r="QB13" s="37">
        <f t="shared" ca="1" si="641"/>
        <v>32724.063218167044</v>
      </c>
      <c r="QC13" s="37">
        <f t="shared" ca="1" si="642"/>
        <v>0</v>
      </c>
      <c r="QD13" s="64">
        <f t="shared" ca="1" si="391"/>
        <v>32724.063218167044</v>
      </c>
      <c r="QE13" s="170" cm="1">
        <f t="array" aca="1" ref="QE13" ca="1">IF(MONTH($A13) = 1, _xlfn.LET(_xlpm.value, RAND(), _xlfn.IFS(_xlpm.value&lt;=0.6, 0.9/12, AND(_xlpm.value&gt;0.6, _xlpm.value&lt;=0.8), 0.36/12, _xlpm.value&gt;0.8, -0.06/12)), QE12)</f>
        <v>7.4999999999999997E-2</v>
      </c>
      <c r="QF13" t="str">
        <f t="shared" ca="1" si="392"/>
        <v>No</v>
      </c>
      <c r="QG13">
        <f ca="1">COUNTIF(QF$4:QF13, "Yes")</f>
        <v>0</v>
      </c>
      <c r="QH13" s="37">
        <f t="shared" ca="1" si="643"/>
        <v>32724.063218167044</v>
      </c>
      <c r="QI13" s="37">
        <f t="shared" ca="1" si="644"/>
        <v>0</v>
      </c>
      <c r="QJ13" s="64">
        <f t="shared" ca="1" si="395"/>
        <v>32724.063218167044</v>
      </c>
      <c r="QK13" s="170" cm="1">
        <f t="array" aca="1" ref="QK13" ca="1">IF(MONTH($A13) = 1, _xlfn.LET(_xlpm.value, RAND(), _xlfn.IFS(_xlpm.value&lt;=0.6, 0.9/12, AND(_xlpm.value&gt;0.6, _xlpm.value&lt;=0.8), 0.36/12, _xlpm.value&gt;0.8, -0.06/12)), QK12)</f>
        <v>7.4999999999999997E-2</v>
      </c>
      <c r="QL13" t="str">
        <f t="shared" ca="1" si="396"/>
        <v>No</v>
      </c>
      <c r="QM13">
        <f ca="1">COUNTIF(QL$4:QL13, "Yes")</f>
        <v>2</v>
      </c>
      <c r="QN13" s="37">
        <f t="shared" ca="1" si="645"/>
        <v>26086.441096640461</v>
      </c>
      <c r="QO13" s="37">
        <f t="shared" ca="1" si="646"/>
        <v>2560.4795803516758</v>
      </c>
      <c r="QP13" s="64">
        <f t="shared" ca="1" si="399"/>
        <v>28646.920676992137</v>
      </c>
      <c r="QQ13" s="170" cm="1">
        <f t="array" aca="1" ref="QQ13" ca="1">IF(MONTH($A13) = 1, _xlfn.LET(_xlpm.value, RAND(), _xlfn.IFS(_xlpm.value&lt;=0.6, 0.9/12, AND(_xlpm.value&gt;0.6, _xlpm.value&lt;=0.8), 0.36/12, _xlpm.value&gt;0.8, -0.06/12)), QQ12)</f>
        <v>0.03</v>
      </c>
      <c r="QR13" t="str">
        <f t="shared" ca="1" si="400"/>
        <v>No</v>
      </c>
      <c r="QS13">
        <f ca="1">COUNTIF(QR$4:QR13, "Yes")</f>
        <v>2</v>
      </c>
      <c r="QT13" s="37">
        <f t="shared" ca="1" si="647"/>
        <v>19497.057722446058</v>
      </c>
      <c r="QU13" s="37">
        <f t="shared" ca="1" si="648"/>
        <v>1804.2368436678642</v>
      </c>
      <c r="QV13" s="64">
        <f t="shared" ca="1" si="403"/>
        <v>21301.29456611392</v>
      </c>
      <c r="QW13" s="170" cm="1">
        <f t="array" aca="1" ref="QW13" ca="1">IF(MONTH($A13) = 1, _xlfn.LET(_xlpm.value, RAND(), _xlfn.IFS(_xlpm.value&lt;=0.6, 0.9/12, AND(_xlpm.value&gt;0.6, _xlpm.value&lt;=0.8), 0.36/12, _xlpm.value&gt;0.8, -0.06/12)), QW12)</f>
        <v>7.4999999999999997E-2</v>
      </c>
      <c r="QX13" t="str">
        <f t="shared" ca="1" si="404"/>
        <v>No</v>
      </c>
      <c r="QY13">
        <f ca="1">COUNTIF(QX$4:QX13, "Yes")</f>
        <v>0</v>
      </c>
      <c r="QZ13" s="37">
        <f t="shared" ca="1" si="649"/>
        <v>32724.063218167044</v>
      </c>
      <c r="RA13" s="37">
        <f t="shared" ca="1" si="650"/>
        <v>0</v>
      </c>
      <c r="RB13" s="64">
        <f t="shared" ca="1" si="407"/>
        <v>32724.063218167044</v>
      </c>
      <c r="RC13" s="170" cm="1">
        <f t="array" aca="1" ref="RC13" ca="1">IF(MONTH($A13) = 1, _xlfn.LET(_xlpm.value, RAND(), _xlfn.IFS(_xlpm.value&lt;=0.6, 0.9/12, AND(_xlpm.value&gt;0.6, _xlpm.value&lt;=0.8), 0.36/12, _xlpm.value&gt;0.8, -0.06/12)), RC12)</f>
        <v>7.4999999999999997E-2</v>
      </c>
      <c r="RD13" t="str">
        <f t="shared" ca="1" si="408"/>
        <v>Yes</v>
      </c>
      <c r="RE13">
        <f ca="1">COUNTIF(RD$4:RD13, "Yes")</f>
        <v>1</v>
      </c>
      <c r="RF13" s="37">
        <f t="shared" ca="1" si="651"/>
        <v>27491.076182651479</v>
      </c>
      <c r="RG13" s="37">
        <f t="shared" ca="1" si="652"/>
        <v>150</v>
      </c>
      <c r="RH13" s="64">
        <f t="shared" ca="1" si="411"/>
        <v>27641.076182651479</v>
      </c>
      <c r="RI13" s="170" cm="1">
        <f t="array" aca="1" ref="RI13" ca="1">IF(MONTH($A13) = 1, _xlfn.LET(_xlpm.value, RAND(), _xlfn.IFS(_xlpm.value&lt;=0.6, 0.9/12, AND(_xlpm.value&gt;0.6, _xlpm.value&lt;=0.8), 0.36/12, _xlpm.value&gt;0.8, -0.06/12)), RI12)</f>
        <v>7.4999999999999997E-2</v>
      </c>
      <c r="RJ13" t="str">
        <f t="shared" ca="1" si="412"/>
        <v>No</v>
      </c>
      <c r="RK13">
        <f ca="1">COUNTIF(RJ$4:RJ13, "Yes")</f>
        <v>1</v>
      </c>
      <c r="RL13" s="37">
        <f t="shared" ca="1" si="653"/>
        <v>28380.792521728934</v>
      </c>
      <c r="RM13" s="37">
        <f t="shared" ca="1" si="654"/>
        <v>1203.4898463992376</v>
      </c>
      <c r="RN13" s="64">
        <f t="shared" ca="1" si="415"/>
        <v>29584.282368128173</v>
      </c>
      <c r="RO13" s="170" cm="1">
        <f t="array" aca="1" ref="RO13" ca="1">IF(MONTH($A13) = 1, _xlfn.LET(_xlpm.value, RAND(), _xlfn.IFS(_xlpm.value&lt;=0.6, 0.9/12, AND(_xlpm.value&gt;0.6, _xlpm.value&lt;=0.8), 0.36/12, _xlpm.value&gt;0.8, -0.06/12)), RO12)</f>
        <v>7.4999999999999997E-2</v>
      </c>
      <c r="RP13" t="str">
        <f t="shared" ca="1" si="416"/>
        <v>No</v>
      </c>
      <c r="RQ13">
        <f ca="1">COUNTIF(RP$4:RP13, "Yes")</f>
        <v>0</v>
      </c>
      <c r="RR13" s="37">
        <f t="shared" ca="1" si="655"/>
        <v>32724.063218167044</v>
      </c>
      <c r="RS13" s="37">
        <f t="shared" ca="1" si="656"/>
        <v>0</v>
      </c>
      <c r="RT13" s="64">
        <f t="shared" ca="1" si="419"/>
        <v>32724.063218167044</v>
      </c>
      <c r="RU13" s="170" cm="1">
        <f t="array" aca="1" ref="RU13" ca="1">IF(MONTH($A13) = 1, _xlfn.LET(_xlpm.value, RAND(), _xlfn.IFS(_xlpm.value&lt;=0.6, 0.9/12, AND(_xlpm.value&gt;0.6, _xlpm.value&lt;=0.8), 0.36/12, _xlpm.value&gt;0.8, -0.06/12)), RU12)</f>
        <v>7.4999999999999997E-2</v>
      </c>
      <c r="RV13" t="str">
        <f t="shared" ca="1" si="420"/>
        <v>Yes</v>
      </c>
      <c r="RW13">
        <f ca="1">COUNTIF(RV$4:RV13, "Yes")</f>
        <v>1</v>
      </c>
      <c r="RX13" s="37">
        <f t="shared" ca="1" si="657"/>
        <v>27491.076182651479</v>
      </c>
      <c r="RY13" s="37">
        <f t="shared" ca="1" si="658"/>
        <v>150</v>
      </c>
      <c r="RZ13" s="64">
        <f t="shared" ca="1" si="423"/>
        <v>27641.076182651479</v>
      </c>
      <c r="SA13" s="170" cm="1">
        <f t="array" aca="1" ref="SA13" ca="1">IF(MONTH($A13) = 1, _xlfn.LET(_xlpm.value, RAND(), _xlfn.IFS(_xlpm.value&lt;=0.6, 0.9/12, AND(_xlpm.value&gt;0.6, _xlpm.value&lt;=0.8), 0.36/12, _xlpm.value&gt;0.8, -0.06/12)), SA12)</f>
        <v>-5.0000000000000001E-3</v>
      </c>
      <c r="SB13" t="str">
        <f t="shared" ca="1" si="424"/>
        <v>No</v>
      </c>
      <c r="SC13">
        <f ca="1">COUNTIF(SB$4:SB13, "Yes")</f>
        <v>0</v>
      </c>
      <c r="SD13" s="37">
        <f t="shared" ca="1" si="659"/>
        <v>20402.298330413789</v>
      </c>
      <c r="SE13" s="37">
        <f t="shared" ca="1" si="660"/>
        <v>0</v>
      </c>
      <c r="SF13" s="64">
        <f t="shared" ca="1" si="427"/>
        <v>20402.298330413789</v>
      </c>
      <c r="SG13" s="170" cm="1">
        <f t="array" aca="1" ref="SG13" ca="1">IF(MONTH($A13) = 1, _xlfn.LET(_xlpm.value, RAND(), _xlfn.IFS(_xlpm.value&lt;=0.6, 0.9/12, AND(_xlpm.value&gt;0.6, _xlpm.value&lt;=0.8), 0.36/12, _xlpm.value&gt;0.8, -0.06/12)), SG12)</f>
        <v>7.4999999999999997E-2</v>
      </c>
      <c r="SH13" t="str">
        <f t="shared" ca="1" si="428"/>
        <v>No</v>
      </c>
      <c r="SI13">
        <f ca="1">COUNTIF(SH$4:SH13, "Yes")</f>
        <v>0</v>
      </c>
      <c r="SJ13" s="37">
        <f t="shared" ca="1" si="661"/>
        <v>32724.063218167044</v>
      </c>
      <c r="SK13" s="37">
        <f t="shared" ca="1" si="662"/>
        <v>0</v>
      </c>
      <c r="SL13" s="64">
        <f t="shared" ca="1" si="431"/>
        <v>32724.063218167044</v>
      </c>
      <c r="SM13" s="170" cm="1">
        <f t="array" aca="1" ref="SM13" ca="1">IF(MONTH($A13) = 1, _xlfn.LET(_xlpm.value, RAND(), _xlfn.IFS(_xlpm.value&lt;=0.6, 0.9/12, AND(_xlpm.value&gt;0.6, _xlpm.value&lt;=0.8), 0.36/12, _xlpm.value&gt;0.8, -0.06/12)), SM12)</f>
        <v>7.4999999999999997E-2</v>
      </c>
      <c r="SN13" t="str">
        <f t="shared" ca="1" si="432"/>
        <v>No</v>
      </c>
      <c r="SO13">
        <f ca="1">COUNTIF(SN$4:SN13, "Yes")</f>
        <v>0</v>
      </c>
      <c r="SP13" s="37">
        <f t="shared" ca="1" si="663"/>
        <v>32724.063218167044</v>
      </c>
      <c r="SQ13" s="37">
        <f t="shared" ca="1" si="664"/>
        <v>0</v>
      </c>
      <c r="SR13" s="64">
        <f t="shared" ca="1" si="435"/>
        <v>32724.063218167044</v>
      </c>
      <c r="SS13" s="170" cm="1">
        <f t="array" aca="1" ref="SS13" ca="1">IF(MONTH($A13) = 1, _xlfn.LET(_xlpm.value, RAND(), _xlfn.IFS(_xlpm.value&lt;=0.6, 0.9/12, AND(_xlpm.value&gt;0.6, _xlpm.value&lt;=0.8), 0.36/12, _xlpm.value&gt;0.8, -0.06/12)), SS12)</f>
        <v>0.03</v>
      </c>
      <c r="ST13" t="str">
        <f t="shared" ca="1" si="436"/>
        <v>No</v>
      </c>
      <c r="SU13">
        <f ca="1">COUNTIF(ST$4:ST13, "Yes")</f>
        <v>0</v>
      </c>
      <c r="SV13" s="37">
        <f t="shared" ca="1" si="665"/>
        <v>25024.458070181565</v>
      </c>
      <c r="SW13" s="37">
        <f t="shared" ca="1" si="666"/>
        <v>0</v>
      </c>
      <c r="SX13" s="64">
        <f t="shared" ca="1" si="439"/>
        <v>25024.458070181565</v>
      </c>
      <c r="SY13" s="170" cm="1">
        <f t="array" aca="1" ref="SY13" ca="1">IF(MONTH($A13) = 1, _xlfn.LET(_xlpm.value, RAND(), _xlfn.IFS(_xlpm.value&lt;=0.6, 0.9/12, AND(_xlpm.value&gt;0.6, _xlpm.value&lt;=0.8), 0.36/12, _xlpm.value&gt;0.8, -0.06/12)), SY12)</f>
        <v>7.4999999999999997E-2</v>
      </c>
      <c r="SZ13" t="str">
        <f t="shared" ca="1" si="440"/>
        <v>No</v>
      </c>
      <c r="TA13">
        <f ca="1">COUNTIF(SZ$4:SZ13, "Yes")</f>
        <v>0</v>
      </c>
      <c r="TB13" s="37">
        <f t="shared" ca="1" si="667"/>
        <v>32724.063218167044</v>
      </c>
      <c r="TC13" s="37">
        <f t="shared" ca="1" si="668"/>
        <v>0</v>
      </c>
      <c r="TD13" s="64">
        <f t="shared" ca="1" si="443"/>
        <v>32724.063218167044</v>
      </c>
      <c r="TE13" s="170" cm="1">
        <f t="array" aca="1" ref="TE13" ca="1">IF(MONTH($A13) = 1, _xlfn.LET(_xlpm.value, RAND(), _xlfn.IFS(_xlpm.value&lt;=0.6, 0.9/12, AND(_xlpm.value&gt;0.6, _xlpm.value&lt;=0.8), 0.36/12, _xlpm.value&gt;0.8, -0.06/12)), TE12)</f>
        <v>7.4999999999999997E-2</v>
      </c>
      <c r="TF13" t="str">
        <f t="shared" ca="1" si="444"/>
        <v>No</v>
      </c>
      <c r="TG13">
        <f ca="1">COUNTIF(TF$4:TF13, "Yes")</f>
        <v>1</v>
      </c>
      <c r="TH13" s="37">
        <f t="shared" ca="1" si="669"/>
        <v>28548.771247159737</v>
      </c>
      <c r="TI13" s="37">
        <f t="shared" ca="1" si="670"/>
        <v>1354.4881870970544</v>
      </c>
      <c r="TJ13" s="64">
        <f t="shared" ca="1" si="447"/>
        <v>29903.25943425679</v>
      </c>
      <c r="TK13" s="170" cm="1">
        <f t="array" aca="1" ref="TK13" ca="1">IF(MONTH($A13) = 1, _xlfn.LET(_xlpm.value, RAND(), _xlfn.IFS(_xlpm.value&lt;=0.6, 0.9/12, AND(_xlpm.value&gt;0.6, _xlpm.value&lt;=0.8), 0.36/12, _xlpm.value&gt;0.8, -0.06/12)), TK12)</f>
        <v>7.4999999999999997E-2</v>
      </c>
      <c r="TL13" t="str">
        <f t="shared" ca="1" si="448"/>
        <v>No</v>
      </c>
      <c r="TM13">
        <f ca="1">COUNTIF(TL$4:TL13, "Yes")</f>
        <v>0</v>
      </c>
      <c r="TN13" s="37">
        <f t="shared" ca="1" si="671"/>
        <v>32724.063218167044</v>
      </c>
      <c r="TO13" s="37">
        <f t="shared" ca="1" si="672"/>
        <v>0</v>
      </c>
      <c r="TP13" s="64">
        <f t="shared" ca="1" si="451"/>
        <v>32724.063218167044</v>
      </c>
      <c r="TQ13" s="170" cm="1">
        <f t="array" aca="1" ref="TQ13" ca="1">IF(MONTH($A13) = 1, _xlfn.LET(_xlpm.value, RAND(), _xlfn.IFS(_xlpm.value&lt;=0.6, 0.9/12, AND(_xlpm.value&gt;0.6, _xlpm.value&lt;=0.8), 0.36/12, _xlpm.value&gt;0.8, -0.06/12)), TQ12)</f>
        <v>7.4999999999999997E-2</v>
      </c>
      <c r="TR13" t="str">
        <f t="shared" ca="1" si="452"/>
        <v>No</v>
      </c>
      <c r="TS13">
        <f ca="1">COUNTIF(TR$4:TR13, "Yes")</f>
        <v>0</v>
      </c>
      <c r="TT13" s="37">
        <f t="shared" ca="1" si="673"/>
        <v>32724.063218167044</v>
      </c>
      <c r="TU13" s="37">
        <f t="shared" ca="1" si="674"/>
        <v>0</v>
      </c>
      <c r="TV13" s="64">
        <f t="shared" ca="1" si="455"/>
        <v>32724.063218167044</v>
      </c>
      <c r="TW13" s="170" cm="1">
        <f t="array" aca="1" ref="TW13" ca="1">IF(MONTH($A13) = 1, _xlfn.LET(_xlpm.value, RAND(), _xlfn.IFS(_xlpm.value&lt;=0.6, 0.9/12, AND(_xlpm.value&gt;0.6, _xlpm.value&lt;=0.8), 0.36/12, _xlpm.value&gt;0.8, -0.06/12)), TW12)</f>
        <v>7.4999999999999997E-2</v>
      </c>
      <c r="TX13" t="str">
        <f t="shared" ca="1" si="456"/>
        <v>No</v>
      </c>
      <c r="TY13">
        <f ca="1">COUNTIF(TX$4:TX13, "Yes")</f>
        <v>0</v>
      </c>
      <c r="TZ13" s="37">
        <f t="shared" ca="1" si="675"/>
        <v>32724.063218167044</v>
      </c>
      <c r="UA13" s="37">
        <f t="shared" ca="1" si="676"/>
        <v>0</v>
      </c>
      <c r="UB13" s="64">
        <f t="shared" ca="1" si="459"/>
        <v>32724.063218167044</v>
      </c>
      <c r="UC13" s="170" cm="1">
        <f t="array" aca="1" ref="UC13" ca="1">IF(MONTH($A13) = 1, _xlfn.LET(_xlpm.value, RAND(), _xlfn.IFS(_xlpm.value&lt;=0.6, 0.9/12, AND(_xlpm.value&gt;0.6, _xlpm.value&lt;=0.8), 0.36/12, _xlpm.value&gt;0.8, -0.06/12)), UC12)</f>
        <v>-5.0000000000000001E-3</v>
      </c>
      <c r="UD13" t="str">
        <f t="shared" ca="1" si="460"/>
        <v>No</v>
      </c>
      <c r="UE13">
        <f ca="1">COUNTIF(UD$4:UD13, "Yes")</f>
        <v>1</v>
      </c>
      <c r="UF13" s="37">
        <f t="shared" ca="1" si="677"/>
        <v>18420.758104609991</v>
      </c>
      <c r="UG13" s="37">
        <f t="shared" ca="1" si="678"/>
        <v>751.24533979993976</v>
      </c>
      <c r="UH13" s="64">
        <f t="shared" ca="1" si="463"/>
        <v>19172.003444409929</v>
      </c>
      <c r="UI13" s="170" cm="1">
        <f t="array" aca="1" ref="UI13" ca="1">IF(MONTH($A13) = 1, _xlfn.LET(_xlpm.value, RAND(), _xlfn.IFS(_xlpm.value&lt;=0.6, 0.9/12, AND(_xlpm.value&gt;0.6, _xlpm.value&lt;=0.8), 0.36/12, _xlpm.value&gt;0.8, -0.06/12)), UI12)</f>
        <v>7.4999999999999997E-2</v>
      </c>
      <c r="UJ13" t="str">
        <f t="shared" ca="1" si="464"/>
        <v>No</v>
      </c>
      <c r="UK13">
        <f ca="1">COUNTIF(UJ$4:UJ13, "Yes")</f>
        <v>0</v>
      </c>
      <c r="UL13" s="37">
        <f t="shared" ca="1" si="679"/>
        <v>32724.063218167044</v>
      </c>
      <c r="UM13" s="37">
        <f t="shared" ca="1" si="680"/>
        <v>0</v>
      </c>
      <c r="UN13" s="64">
        <f t="shared" ca="1" si="467"/>
        <v>32724.063218167044</v>
      </c>
      <c r="UO13" s="170" cm="1">
        <f t="array" aca="1" ref="UO13" ca="1">IF(MONTH($A13) = 1, _xlfn.LET(_xlpm.value, RAND(), _xlfn.IFS(_xlpm.value&lt;=0.6, 0.9/12, AND(_xlpm.value&gt;0.6, _xlpm.value&lt;=0.8), 0.36/12, _xlpm.value&gt;0.8, -0.06/12)), UO12)</f>
        <v>7.4999999999999997E-2</v>
      </c>
      <c r="UP13" t="str">
        <f t="shared" ca="1" si="468"/>
        <v>No</v>
      </c>
      <c r="UQ13">
        <f ca="1">COUNTIF(UP$4:UP13, "Yes")</f>
        <v>0</v>
      </c>
      <c r="UR13" s="37">
        <f t="shared" ca="1" si="681"/>
        <v>32724.063218167044</v>
      </c>
      <c r="US13" s="37">
        <f t="shared" ca="1" si="682"/>
        <v>0</v>
      </c>
      <c r="UT13" s="64">
        <f t="shared" ca="1" si="471"/>
        <v>32724.063218167044</v>
      </c>
      <c r="UU13" s="170" cm="1">
        <f t="array" aca="1" ref="UU13" ca="1">IF(MONTH($A13) = 1, _xlfn.LET(_xlpm.value, RAND(), _xlfn.IFS(_xlpm.value&lt;=0.6, 0.9/12, AND(_xlpm.value&gt;0.6, _xlpm.value&lt;=0.8), 0.36/12, _xlpm.value&gt;0.8, -0.06/12)), UU12)</f>
        <v>7.4999999999999997E-2</v>
      </c>
      <c r="UV13" t="str">
        <f t="shared" ca="1" si="472"/>
        <v>No</v>
      </c>
      <c r="UW13">
        <f ca="1">COUNTIF(UV$4:UV13, "Yes")</f>
        <v>0</v>
      </c>
      <c r="UX13" s="37">
        <f t="shared" ca="1" si="683"/>
        <v>32724.063218167044</v>
      </c>
      <c r="UY13" s="37">
        <f t="shared" ca="1" si="684"/>
        <v>0</v>
      </c>
      <c r="UZ13" s="64">
        <f t="shared" ca="1" si="475"/>
        <v>32724.063218167044</v>
      </c>
      <c r="VA13" s="170" cm="1">
        <f t="array" aca="1" ref="VA13" ca="1">IF(MONTH($A13) = 1, _xlfn.LET(_xlpm.value, RAND(), _xlfn.IFS(_xlpm.value&lt;=0.6, 0.9/12, AND(_xlpm.value&gt;0.6, _xlpm.value&lt;=0.8), 0.36/12, _xlpm.value&gt;0.8, -0.06/12)), VA12)</f>
        <v>7.4999999999999997E-2</v>
      </c>
      <c r="VB13" t="str">
        <f t="shared" ca="1" si="476"/>
        <v>No</v>
      </c>
      <c r="VC13">
        <f ca="1">COUNTIF(VB$4:VB13, "Yes")</f>
        <v>0</v>
      </c>
      <c r="VD13" s="37">
        <f t="shared" ca="1" si="685"/>
        <v>32724.063218167044</v>
      </c>
      <c r="VE13" s="37">
        <f t="shared" ca="1" si="686"/>
        <v>0</v>
      </c>
      <c r="VF13" s="64">
        <f t="shared" ca="1" si="479"/>
        <v>32724.063218167044</v>
      </c>
      <c r="VG13" s="170" cm="1">
        <f t="array" aca="1" ref="VG13" ca="1">IF(MONTH($A13) = 1, _xlfn.LET(_xlpm.value, RAND(), _xlfn.IFS(_xlpm.value&lt;=0.6, 0.9/12, AND(_xlpm.value&gt;0.6, _xlpm.value&lt;=0.8), 0.36/12, _xlpm.value&gt;0.8, -0.06/12)), VG12)</f>
        <v>7.4999999999999997E-2</v>
      </c>
      <c r="VH13" t="str">
        <f t="shared" ca="1" si="480"/>
        <v>No</v>
      </c>
      <c r="VI13">
        <f ca="1">COUNTIF(VH$4:VH13, "Yes")</f>
        <v>0</v>
      </c>
      <c r="VJ13" s="37">
        <f t="shared" ca="1" si="687"/>
        <v>32724.063218167044</v>
      </c>
      <c r="VK13" s="37">
        <f t="shared" ca="1" si="688"/>
        <v>0</v>
      </c>
      <c r="VL13" s="64">
        <f t="shared" ca="1" si="483"/>
        <v>32724.063218167044</v>
      </c>
      <c r="VM13" s="170" cm="1">
        <f t="array" aca="1" ref="VM13" ca="1">IF(MONTH($A13) = 1, _xlfn.LET(_xlpm.value, RAND(), _xlfn.IFS(_xlpm.value&lt;=0.6, 0.9/12, AND(_xlpm.value&gt;0.6, _xlpm.value&lt;=0.8), 0.36/12, _xlpm.value&gt;0.8, -0.06/12)), VM12)</f>
        <v>7.4999999999999997E-2</v>
      </c>
      <c r="VN13" t="str">
        <f t="shared" ca="1" si="484"/>
        <v>No</v>
      </c>
      <c r="VO13">
        <f ca="1">COUNTIF(VN$4:VN13, "Yes")</f>
        <v>0</v>
      </c>
      <c r="VP13" s="37">
        <f t="shared" ca="1" si="689"/>
        <v>32724.063218167044</v>
      </c>
      <c r="VQ13" s="37">
        <f t="shared" ca="1" si="690"/>
        <v>0</v>
      </c>
      <c r="VR13" s="64">
        <f t="shared" ca="1" si="487"/>
        <v>32724.063218167044</v>
      </c>
      <c r="VS13" s="170" cm="1">
        <f t="array" aca="1" ref="VS13" ca="1">IF(MONTH($A13) = 1, _xlfn.LET(_xlpm.value, RAND(), _xlfn.IFS(_xlpm.value&lt;=0.6, 0.9/12, AND(_xlpm.value&gt;0.6, _xlpm.value&lt;=0.8), 0.36/12, _xlpm.value&gt;0.8, -0.06/12)), VS12)</f>
        <v>7.4999999999999997E-2</v>
      </c>
      <c r="VT13" t="str">
        <f t="shared" ca="1" si="488"/>
        <v>No</v>
      </c>
      <c r="VU13">
        <f ca="1">COUNTIF(VT$4:VT13, "Yes")</f>
        <v>0</v>
      </c>
      <c r="VV13" s="37">
        <f t="shared" ca="1" si="691"/>
        <v>32724.063218167044</v>
      </c>
      <c r="VW13" s="37">
        <f t="shared" ca="1" si="692"/>
        <v>0</v>
      </c>
      <c r="VX13" s="64">
        <f t="shared" ca="1" si="491"/>
        <v>32724.063218167044</v>
      </c>
      <c r="VY13" s="170" cm="1">
        <f t="array" aca="1" ref="VY13" ca="1">IF(MONTH($A13) = 1, _xlfn.LET(_xlpm.value, RAND(), _xlfn.IFS(_xlpm.value&lt;=0.6, 0.9/12, AND(_xlpm.value&gt;0.6, _xlpm.value&lt;=0.8), 0.36/12, _xlpm.value&gt;0.8, -0.06/12)), VY12)</f>
        <v>7.4999999999999997E-2</v>
      </c>
      <c r="VZ13" t="str">
        <f t="shared" ca="1" si="492"/>
        <v>No</v>
      </c>
      <c r="WA13">
        <f ca="1">COUNTIF(VZ$4:VZ13, "Yes")</f>
        <v>0</v>
      </c>
      <c r="WB13" s="37">
        <f t="shared" ca="1" si="693"/>
        <v>32724.063218167044</v>
      </c>
      <c r="WC13" s="37">
        <f t="shared" ca="1" si="694"/>
        <v>0</v>
      </c>
      <c r="WD13" s="64">
        <f t="shared" ca="1" si="495"/>
        <v>32724.063218167044</v>
      </c>
      <c r="WE13" s="14"/>
      <c r="WH13" s="37"/>
      <c r="WI13" s="37"/>
      <c r="WJ13" s="1"/>
      <c r="WK13" s="14"/>
      <c r="WN13" s="37"/>
      <c r="WO13" s="37"/>
      <c r="WP13" s="1"/>
      <c r="WQ13" s="14"/>
      <c r="WT13" s="37"/>
      <c r="WU13" s="37"/>
      <c r="WV13" s="1"/>
      <c r="WW13" s="14"/>
      <c r="WZ13" s="37"/>
      <c r="XA13" s="37"/>
      <c r="XB13" s="1"/>
      <c r="XC13" s="14"/>
      <c r="XF13" s="37"/>
      <c r="XG13" s="37"/>
      <c r="XH13" s="1"/>
      <c r="XI13" s="14"/>
      <c r="XL13" s="37"/>
      <c r="XM13" s="37"/>
      <c r="XN13" s="1"/>
      <c r="XO13" s="14"/>
      <c r="XR13" s="37"/>
      <c r="XS13" s="37"/>
      <c r="XT13" s="1"/>
      <c r="XU13" s="14"/>
      <c r="XX13" s="37"/>
      <c r="XY13" s="37"/>
      <c r="XZ13" s="1"/>
      <c r="YA13" s="14"/>
      <c r="YD13" s="37"/>
      <c r="YE13" s="37"/>
      <c r="YF13" s="1"/>
      <c r="YG13" s="14"/>
      <c r="YJ13" s="37"/>
      <c r="YK13" s="37"/>
      <c r="YL13" s="1"/>
      <c r="YM13" s="14"/>
      <c r="YP13" s="37"/>
      <c r="YQ13" s="37"/>
      <c r="YR13" s="1"/>
      <c r="YS13" s="14"/>
      <c r="YV13" s="37"/>
      <c r="YW13" s="37"/>
      <c r="YX13" s="1"/>
      <c r="YY13" s="14"/>
      <c r="ZB13" s="37"/>
      <c r="ZC13" s="37"/>
      <c r="ZD13" s="1"/>
      <c r="ZE13" s="14"/>
      <c r="ZH13" s="37"/>
      <c r="ZI13" s="37"/>
      <c r="ZJ13" s="1"/>
      <c r="ZK13" s="14"/>
      <c r="ZN13" s="37"/>
      <c r="ZO13" s="37"/>
      <c r="ZP13" s="1"/>
      <c r="ZQ13" s="14"/>
      <c r="ZT13" s="37"/>
      <c r="ZU13" s="37"/>
      <c r="ZV13" s="1"/>
      <c r="ZW13" s="14"/>
      <c r="ZZ13" s="37"/>
      <c r="AAA13" s="37"/>
      <c r="AAB13" s="1"/>
      <c r="AAC13" s="14"/>
      <c r="AAF13" s="37"/>
      <c r="AAG13" s="37"/>
      <c r="AAH13" s="1"/>
      <c r="AAI13" s="14"/>
      <c r="AAL13" s="37"/>
      <c r="AAM13" s="37"/>
      <c r="AAN13" s="1"/>
      <c r="AAO13" s="14"/>
      <c r="AAR13" s="37"/>
      <c r="AAS13" s="37"/>
      <c r="AAT13" s="1"/>
      <c r="AAU13" s="14"/>
      <c r="AAX13" s="37"/>
      <c r="AAY13" s="37"/>
      <c r="AAZ13" s="1"/>
      <c r="ABA13" s="14"/>
      <c r="ABD13" s="37"/>
      <c r="ABE13" s="37"/>
      <c r="ABF13" s="1"/>
      <c r="ABG13" s="14"/>
      <c r="ABJ13" s="37"/>
      <c r="ABK13" s="37"/>
      <c r="ABL13" s="1"/>
      <c r="ABM13" s="14"/>
      <c r="ABP13" s="37"/>
      <c r="ABQ13" s="37"/>
      <c r="ABR13" s="1"/>
      <c r="ABS13" s="14"/>
      <c r="ABV13" s="37"/>
      <c r="ABW13" s="37"/>
      <c r="ABX13" s="1"/>
      <c r="ABY13" s="14"/>
      <c r="ACB13" s="37"/>
      <c r="ACC13" s="37"/>
      <c r="ACD13" s="1"/>
      <c r="ACE13" s="14"/>
      <c r="ACH13" s="37"/>
      <c r="ACI13" s="37"/>
      <c r="ACJ13" s="1"/>
      <c r="ACK13" s="14"/>
      <c r="ACN13" s="37"/>
      <c r="ACO13" s="37"/>
      <c r="ACP13" s="1"/>
      <c r="ACQ13" s="14"/>
      <c r="ACT13" s="37"/>
      <c r="ACU13" s="37"/>
      <c r="ACV13" s="1"/>
      <c r="ACW13" s="14"/>
      <c r="ACZ13" s="37"/>
      <c r="ADA13" s="37"/>
      <c r="ADB13" s="1"/>
      <c r="ADC13" s="14"/>
      <c r="ADF13" s="37"/>
      <c r="ADG13" s="37"/>
      <c r="ADH13" s="1"/>
      <c r="ADI13" s="14"/>
      <c r="ADL13" s="37"/>
      <c r="ADM13" s="37"/>
      <c r="ADN13" s="1"/>
      <c r="ADO13" s="14"/>
      <c r="ADR13" s="37"/>
      <c r="ADS13" s="37"/>
      <c r="ADT13" s="1"/>
      <c r="ADU13" s="14"/>
      <c r="ADX13" s="37"/>
      <c r="ADY13" s="37"/>
      <c r="ADZ13" s="1"/>
      <c r="AEA13" s="14"/>
      <c r="AED13" s="37"/>
      <c r="AEE13" s="37"/>
      <c r="AEF13" s="1"/>
      <c r="AEG13" s="14"/>
      <c r="AEJ13" s="37"/>
      <c r="AEK13" s="37"/>
      <c r="AEL13" s="1"/>
      <c r="AEM13" s="14"/>
      <c r="AEP13" s="37"/>
      <c r="AEQ13" s="37"/>
      <c r="AER13" s="1"/>
      <c r="AES13" s="14"/>
      <c r="AEV13" s="37"/>
      <c r="AEW13" s="37"/>
      <c r="AEX13" s="1"/>
      <c r="AEY13" s="14"/>
      <c r="AFB13" s="37"/>
      <c r="AFC13" s="37"/>
      <c r="AFD13" s="1"/>
      <c r="AFE13" s="14"/>
      <c r="AFH13" s="37"/>
      <c r="AFI13" s="37"/>
      <c r="AFJ13" s="1"/>
      <c r="AFK13" s="14"/>
      <c r="AFN13" s="37"/>
      <c r="AFO13" s="37"/>
      <c r="AFP13" s="1"/>
      <c r="AFQ13" s="14"/>
      <c r="AFT13" s="37"/>
      <c r="AFU13" s="37"/>
      <c r="AFV13" s="1"/>
      <c r="AFW13" s="14"/>
      <c r="AFZ13" s="37"/>
      <c r="AGA13" s="37"/>
      <c r="AGB13" s="1"/>
      <c r="AGC13" s="14"/>
      <c r="AGF13" s="37"/>
      <c r="AGG13" s="37"/>
      <c r="AGH13" s="1"/>
      <c r="AGI13" s="14"/>
      <c r="AGL13" s="37"/>
      <c r="AGM13" s="37"/>
      <c r="AGN13" s="1"/>
      <c r="AGO13" s="14"/>
      <c r="AGR13" s="37"/>
      <c r="AGS13" s="37"/>
      <c r="AGT13" s="1"/>
      <c r="AGU13" s="14"/>
      <c r="AGX13" s="37"/>
      <c r="AGY13" s="37"/>
      <c r="AGZ13" s="1"/>
      <c r="AHA13" s="14"/>
      <c r="AHD13" s="37"/>
      <c r="AHE13" s="37"/>
      <c r="AHF13" s="1"/>
      <c r="AHG13" s="14"/>
      <c r="AHJ13" s="37"/>
      <c r="AHK13" s="37"/>
      <c r="AHL13" s="1"/>
      <c r="AHM13" s="14"/>
      <c r="AHP13" s="37"/>
      <c r="AHQ13" s="37"/>
      <c r="AHR13" s="1"/>
      <c r="AHS13" s="14"/>
      <c r="AHV13" s="37"/>
      <c r="AHW13" s="37"/>
      <c r="AHX13" s="1"/>
      <c r="AHY13" s="14"/>
      <c r="AIB13" s="37"/>
      <c r="AIC13" s="37"/>
      <c r="AID13" s="1"/>
      <c r="AIE13" s="14"/>
      <c r="AIH13" s="37"/>
      <c r="AII13" s="37"/>
      <c r="AIJ13" s="1"/>
      <c r="AIK13" s="14"/>
      <c r="AIN13" s="37"/>
      <c r="AIO13" s="37"/>
      <c r="AIP13" s="1"/>
      <c r="AIQ13" s="14"/>
      <c r="AIT13" s="37"/>
      <c r="AIU13" s="37"/>
      <c r="AIV13" s="1"/>
      <c r="AIW13" s="14"/>
      <c r="AIZ13" s="37"/>
      <c r="AJA13" s="37"/>
      <c r="AJB13" s="1"/>
      <c r="AJC13" s="14"/>
      <c r="AJF13" s="37"/>
      <c r="AJG13" s="37"/>
      <c r="AJH13" s="1"/>
      <c r="AJI13" s="14"/>
      <c r="AJL13" s="37"/>
      <c r="AJM13" s="37"/>
      <c r="AJN13" s="1"/>
      <c r="AJO13" s="14"/>
      <c r="AJR13" s="37"/>
      <c r="AJS13" s="37"/>
      <c r="AJT13" s="1"/>
      <c r="AJU13" s="14"/>
      <c r="AJX13" s="37"/>
      <c r="AJY13" s="37"/>
      <c r="AJZ13" s="1"/>
      <c r="AKA13" s="14"/>
      <c r="AKD13" s="37"/>
      <c r="AKE13" s="37"/>
      <c r="AKF13" s="1"/>
      <c r="AKG13" s="14"/>
      <c r="AKJ13" s="37"/>
      <c r="AKK13" s="37"/>
      <c r="AKL13" s="1"/>
      <c r="AKM13" s="14"/>
      <c r="AKP13" s="37"/>
      <c r="AKQ13" s="37"/>
      <c r="AKR13" s="1"/>
      <c r="AKS13" s="14"/>
      <c r="AKV13" s="37"/>
      <c r="AKW13" s="37"/>
      <c r="AKX13" s="1"/>
      <c r="AKY13" s="14"/>
      <c r="ALB13" s="37"/>
      <c r="ALC13" s="37"/>
      <c r="ALD13" s="1"/>
      <c r="ALE13" s="14"/>
      <c r="ALH13" s="37"/>
      <c r="ALI13" s="37"/>
      <c r="ALJ13" s="1"/>
      <c r="ALK13" s="14"/>
      <c r="ALN13" s="37"/>
      <c r="ALO13" s="37"/>
      <c r="ALP13" s="1"/>
      <c r="ALQ13" s="14"/>
      <c r="ALT13" s="37"/>
      <c r="ALU13" s="37"/>
      <c r="ALV13" s="1"/>
      <c r="ALW13" s="14"/>
      <c r="ALZ13" s="37"/>
      <c r="AMA13" s="37"/>
      <c r="AMB13" s="1"/>
      <c r="AMC13" s="14"/>
      <c r="AMF13" s="37"/>
      <c r="AMG13" s="37"/>
      <c r="AMH13" s="1"/>
      <c r="AMI13" s="14"/>
      <c r="AML13" s="37"/>
      <c r="AMM13" s="37"/>
      <c r="AMN13" s="1"/>
      <c r="AMO13" s="14"/>
      <c r="AMR13" s="37"/>
      <c r="AMS13" s="37"/>
      <c r="AMT13" s="1"/>
      <c r="AMU13" s="14"/>
      <c r="AMX13" s="37"/>
      <c r="AMY13" s="37"/>
      <c r="AMZ13" s="1"/>
      <c r="ANA13" s="14"/>
      <c r="AND13" s="37"/>
      <c r="ANE13" s="37"/>
      <c r="ANF13" s="1"/>
      <c r="ANG13" s="14"/>
      <c r="ANJ13" s="37"/>
      <c r="ANK13" s="37"/>
      <c r="ANL13" s="1"/>
      <c r="ANM13" s="14"/>
      <c r="ANP13" s="37"/>
      <c r="ANQ13" s="37"/>
      <c r="ANR13" s="1"/>
      <c r="ANS13" s="14"/>
      <c r="ANV13" s="37"/>
      <c r="ANW13" s="37"/>
      <c r="ANX13" s="1"/>
      <c r="ANY13" s="14"/>
      <c r="AOB13" s="37"/>
      <c r="AOC13" s="37"/>
      <c r="AOD13" s="1"/>
      <c r="AOE13" s="14"/>
      <c r="AOH13" s="37"/>
      <c r="AOI13" s="37"/>
      <c r="AOJ13" s="1"/>
      <c r="AOK13" s="14"/>
      <c r="AON13" s="37"/>
      <c r="AOO13" s="37"/>
      <c r="AOP13" s="1"/>
      <c r="AOQ13" s="14"/>
      <c r="AOT13" s="37"/>
      <c r="AOU13" s="37"/>
      <c r="AOV13" s="1"/>
      <c r="AOW13" s="14"/>
      <c r="AOZ13" s="37"/>
      <c r="APA13" s="37"/>
      <c r="APB13" s="1"/>
      <c r="APC13" s="14"/>
      <c r="APF13" s="37"/>
      <c r="APG13" s="37"/>
      <c r="APH13" s="1"/>
      <c r="API13" s="14"/>
      <c r="APL13" s="37"/>
      <c r="APM13" s="37"/>
      <c r="APN13" s="1"/>
      <c r="APO13" s="14"/>
      <c r="APR13" s="37"/>
      <c r="APS13" s="37"/>
      <c r="APT13" s="1"/>
      <c r="APU13" s="14"/>
      <c r="APX13" s="37"/>
      <c r="APY13" s="37"/>
      <c r="APZ13" s="1"/>
      <c r="AQA13" s="14"/>
      <c r="AQD13" s="37"/>
      <c r="AQE13" s="37"/>
      <c r="AQF13" s="1"/>
      <c r="AQG13" s="14"/>
      <c r="AQJ13" s="37"/>
      <c r="AQK13" s="37"/>
      <c r="AQL13" s="1"/>
      <c r="AQM13" s="14"/>
      <c r="AQP13" s="37"/>
      <c r="AQQ13" s="37"/>
      <c r="AQR13" s="1"/>
      <c r="AQS13" s="14"/>
      <c r="AQV13" s="37"/>
      <c r="AQW13" s="37"/>
      <c r="AQX13" s="1"/>
    </row>
    <row r="14" spans="1:1142" x14ac:dyDescent="0.2">
      <c r="A14" s="5">
        <v>45626</v>
      </c>
      <c r="B14" s="1">
        <v>1500</v>
      </c>
      <c r="C14" s="170" cm="1">
        <f t="array" aca="1" ref="C14" ca="1">IF(MONTH($A14) = 1, _xlfn.LET(_xlpm.value, RAND(), _xlfn.IFS(_xlpm.value&lt;=0.6, 0.9/12, AND(_xlpm.value&gt;0.6, _xlpm.value&lt;=0.8), 0.36/12, _xlpm.value&gt;0.8, -0.06/12)), C13)</f>
        <v>0.03</v>
      </c>
      <c r="D14" t="str">
        <f t="shared" ca="1" si="496"/>
        <v>No</v>
      </c>
      <c r="E14">
        <f ca="1">COUNTIF(D$4:D14, "Yes")</f>
        <v>1</v>
      </c>
      <c r="F14" s="37">
        <f t="shared" ca="1" si="695"/>
        <v>25555.609915566405</v>
      </c>
      <c r="G14" s="37">
        <f t="shared" ca="1" si="696"/>
        <v>2261.8565984859565</v>
      </c>
      <c r="H14" s="64">
        <f t="shared" ca="1" si="99"/>
        <v>27817.466514052361</v>
      </c>
      <c r="I14" s="170" cm="1">
        <f t="array" aca="1" ref="I14" ca="1">IF(MONTH($A14) = 1, _xlfn.LET(_xlpm.value, RAND(), _xlfn.IFS(_xlpm.value&lt;=0.6, 0.9/12, AND(_xlpm.value&gt;0.6, _xlpm.value&lt;=0.8), 0.36/12, _xlpm.value&gt;0.8, -0.06/12)), I13)</f>
        <v>0.03</v>
      </c>
      <c r="J14" t="str">
        <f t="shared" ca="1" si="100"/>
        <v>No</v>
      </c>
      <c r="K14">
        <f ca="1">COUNTIF(J$4:J14, "Yes")</f>
        <v>0</v>
      </c>
      <c r="L14" s="37">
        <f t="shared" ca="1" si="497"/>
        <v>27275.191812287012</v>
      </c>
      <c r="M14" s="37">
        <f t="shared" ca="1" si="498"/>
        <v>0</v>
      </c>
      <c r="N14" s="64">
        <f t="shared" ca="1" si="103"/>
        <v>27275.191812287012</v>
      </c>
      <c r="O14" s="170" cm="1">
        <f t="array" aca="1" ref="O14" ca="1">IF(MONTH($A14) = 1, _xlfn.LET(_xlpm.value, RAND(), _xlfn.IFS(_xlpm.value&lt;=0.6, 0.9/12, AND(_xlpm.value&gt;0.6, _xlpm.value&lt;=0.8), 0.36/12, _xlpm.value&gt;0.8, -0.06/12)), O13)</f>
        <v>-5.0000000000000001E-3</v>
      </c>
      <c r="P14" t="str">
        <f t="shared" ca="1" si="104"/>
        <v>No</v>
      </c>
      <c r="Q14">
        <f ca="1">COUNTIF(P$4:P14, "Yes")</f>
        <v>0</v>
      </c>
      <c r="R14" s="37">
        <f t="shared" ca="1" si="499"/>
        <v>21800.28683876172</v>
      </c>
      <c r="S14" s="37">
        <f t="shared" ca="1" si="500"/>
        <v>0</v>
      </c>
      <c r="T14" s="64">
        <f t="shared" ca="1" si="107"/>
        <v>21800.28683876172</v>
      </c>
      <c r="U14" s="170" cm="1">
        <f t="array" aca="1" ref="U14" ca="1">IF(MONTH($A14) = 1, _xlfn.LET(_xlpm.value, RAND(), _xlfn.IFS(_xlpm.value&lt;=0.6, 0.9/12, AND(_xlpm.value&gt;0.6, _xlpm.value&lt;=0.8), 0.36/12, _xlpm.value&gt;0.8, -0.06/12)), U13)</f>
        <v>-5.0000000000000001E-3</v>
      </c>
      <c r="V14" t="str">
        <f t="shared" ca="1" si="108"/>
        <v>No</v>
      </c>
      <c r="W14">
        <f ca="1">COUNTIF(V$4:V14, "Yes")</f>
        <v>0</v>
      </c>
      <c r="X14" s="37">
        <f t="shared" ca="1" si="501"/>
        <v>21800.28683876172</v>
      </c>
      <c r="Y14" s="37">
        <f t="shared" ca="1" si="502"/>
        <v>0</v>
      </c>
      <c r="Z14" s="64">
        <f t="shared" ca="1" si="111"/>
        <v>21800.28683876172</v>
      </c>
      <c r="AA14" s="170" cm="1">
        <f t="array" aca="1" ref="AA14" ca="1">IF(MONTH($A14) = 1, _xlfn.LET(_xlpm.value, RAND(), _xlfn.IFS(_xlpm.value&lt;=0.6, 0.9/12, AND(_xlpm.value&gt;0.6, _xlpm.value&lt;=0.8), 0.36/12, _xlpm.value&gt;0.8, -0.06/12)), AA13)</f>
        <v>7.4999999999999997E-2</v>
      </c>
      <c r="AB14" t="str">
        <f t="shared" ca="1" si="112"/>
        <v>No</v>
      </c>
      <c r="AC14">
        <f ca="1">COUNTIF(AB$4:AB14, "Yes")</f>
        <v>1</v>
      </c>
      <c r="AD14" s="37">
        <f t="shared" ca="1" si="503"/>
        <v>31859.351960858603</v>
      </c>
      <c r="AE14" s="37">
        <f t="shared" ca="1" si="504"/>
        <v>1354.4881870970544</v>
      </c>
      <c r="AF14" s="64">
        <f t="shared" ca="1" si="115"/>
        <v>33213.840147955656</v>
      </c>
      <c r="AG14" s="170" cm="1">
        <f t="array" aca="1" ref="AG14" ca="1">IF(MONTH($A14) = 1, _xlfn.LET(_xlpm.value, RAND(), _xlfn.IFS(_xlpm.value&lt;=0.6, 0.9/12, AND(_xlpm.value&gt;0.6, _xlpm.value&lt;=0.8), 0.36/12, _xlpm.value&gt;0.8, -0.06/12)), AG13)</f>
        <v>7.4999999999999997E-2</v>
      </c>
      <c r="AH14" t="str">
        <f t="shared" ca="1" si="116"/>
        <v>No</v>
      </c>
      <c r="AI14">
        <f ca="1">COUNTIF(AH$4:AH14, "Yes")</f>
        <v>0</v>
      </c>
      <c r="AJ14" s="37">
        <f t="shared" ca="1" si="505"/>
        <v>36678.367959529569</v>
      </c>
      <c r="AK14" s="37">
        <f t="shared" ca="1" si="506"/>
        <v>0</v>
      </c>
      <c r="AL14" s="64">
        <f t="shared" ca="1" si="119"/>
        <v>36678.367959529569</v>
      </c>
      <c r="AM14" s="170" cm="1">
        <f t="array" aca="1" ref="AM14" ca="1">IF(MONTH($A14) = 1, _xlfn.LET(_xlpm.value, RAND(), _xlfn.IFS(_xlpm.value&lt;=0.6, 0.9/12, AND(_xlpm.value&gt;0.6, _xlpm.value&lt;=0.8), 0.36/12, _xlpm.value&gt;0.8, -0.06/12)), AM13)</f>
        <v>7.4999999999999997E-2</v>
      </c>
      <c r="AN14" t="str">
        <f t="shared" ca="1" si="120"/>
        <v>Yes</v>
      </c>
      <c r="AO14">
        <f ca="1">COUNTIF(AN$4:AN14, "Yes")</f>
        <v>1</v>
      </c>
      <c r="AP14" s="37">
        <f t="shared" ca="1" si="507"/>
        <v>30801.656896350341</v>
      </c>
      <c r="AQ14" s="37">
        <f t="shared" ca="1" si="508"/>
        <v>150</v>
      </c>
      <c r="AR14" s="64">
        <f t="shared" ca="1" si="123"/>
        <v>30951.656896350341</v>
      </c>
      <c r="AS14" s="170" cm="1">
        <f t="array" aca="1" ref="AS14" ca="1">IF(MONTH($A14) = 1, _xlfn.LET(_xlpm.value, RAND(), _xlfn.IFS(_xlpm.value&lt;=0.6, 0.9/12, AND(_xlpm.value&gt;0.6, _xlpm.value&lt;=0.8), 0.36/12, _xlpm.value&gt;0.8, -0.06/12)), AS13)</f>
        <v>7.4999999999999997E-2</v>
      </c>
      <c r="AT14" t="str">
        <f t="shared" ca="1" si="124"/>
        <v>No</v>
      </c>
      <c r="AU14">
        <f ca="1">COUNTIF(AT$4:AT14, "Yes")</f>
        <v>0</v>
      </c>
      <c r="AV14" s="37">
        <f t="shared" ca="1" si="509"/>
        <v>36678.367959529569</v>
      </c>
      <c r="AW14" s="37">
        <f t="shared" ca="1" si="510"/>
        <v>0</v>
      </c>
      <c r="AX14" s="64">
        <f t="shared" ca="1" si="127"/>
        <v>36678.367959529569</v>
      </c>
      <c r="AY14" s="170" cm="1">
        <f t="array" aca="1" ref="AY14" ca="1">IF(MONTH($A14) = 1, _xlfn.LET(_xlpm.value, RAND(), _xlfn.IFS(_xlpm.value&lt;=0.6, 0.9/12, AND(_xlpm.value&gt;0.6, _xlpm.value&lt;=0.8), 0.36/12, _xlpm.value&gt;0.8, -0.06/12)), AY13)</f>
        <v>-5.0000000000000001E-3</v>
      </c>
      <c r="AZ14" t="str">
        <f t="shared" ca="1" si="128"/>
        <v>No</v>
      </c>
      <c r="BA14">
        <f ca="1">COUNTIF(AZ$4:AZ14, "Yes")</f>
        <v>0</v>
      </c>
      <c r="BB14" s="37">
        <f t="shared" ca="1" si="511"/>
        <v>21800.28683876172</v>
      </c>
      <c r="BC14" s="37">
        <f t="shared" ca="1" si="512"/>
        <v>0</v>
      </c>
      <c r="BD14" s="64">
        <f t="shared" ca="1" si="131"/>
        <v>21800.28683876172</v>
      </c>
      <c r="BE14" s="170" cm="1">
        <f t="array" aca="1" ref="BE14" ca="1">IF(MONTH($A14) = 1, _xlfn.LET(_xlpm.value, RAND(), _xlfn.IFS(_xlpm.value&lt;=0.6, 0.9/12, AND(_xlpm.value&gt;0.6, _xlpm.value&lt;=0.8), 0.36/12, _xlpm.value&gt;0.8, -0.06/12)), BE13)</f>
        <v>7.4999999999999997E-2</v>
      </c>
      <c r="BF14" t="str">
        <f t="shared" ca="1" si="132"/>
        <v>No</v>
      </c>
      <c r="BG14">
        <f ca="1">COUNTIF(BF$4:BF14, "Yes")</f>
        <v>0</v>
      </c>
      <c r="BH14" s="37">
        <f t="shared" ca="1" si="513"/>
        <v>36678.367959529569</v>
      </c>
      <c r="BI14" s="37">
        <f t="shared" ca="1" si="514"/>
        <v>0</v>
      </c>
      <c r="BJ14" s="64">
        <f t="shared" ca="1" si="135"/>
        <v>36678.367959529569</v>
      </c>
      <c r="BK14" s="170" cm="1">
        <f t="array" aca="1" ref="BK14" ca="1">IF(MONTH($A14) = 1, _xlfn.LET(_xlpm.value, RAND(), _xlfn.IFS(_xlpm.value&lt;=0.6, 0.9/12, AND(_xlpm.value&gt;0.6, _xlpm.value&lt;=0.8), 0.36/12, _xlpm.value&gt;0.8, -0.06/12)), BK13)</f>
        <v>0.03</v>
      </c>
      <c r="BL14" t="str">
        <f t="shared" ca="1" si="136"/>
        <v>No</v>
      </c>
      <c r="BM14">
        <f ca="1">COUNTIF(BL$4:BL14, "Yes")</f>
        <v>3</v>
      </c>
      <c r="BN14" s="37">
        <f t="shared" ca="1" si="515"/>
        <v>18703.40277260236</v>
      </c>
      <c r="BO14" s="37">
        <f t="shared" ca="1" si="516"/>
        <v>3159.4750284443985</v>
      </c>
      <c r="BP14" s="64">
        <f t="shared" ca="1" si="139"/>
        <v>21862.877801046758</v>
      </c>
      <c r="BQ14" s="170" cm="1">
        <f t="array" aca="1" ref="BQ14" ca="1">IF(MONTH($A14) = 1, _xlfn.LET(_xlpm.value, RAND(), _xlfn.IFS(_xlpm.value&lt;=0.6, 0.9/12, AND(_xlpm.value&gt;0.6, _xlpm.value&lt;=0.8), 0.36/12, _xlpm.value&gt;0.8, -0.06/12)), BQ13)</f>
        <v>7.4999999999999997E-2</v>
      </c>
      <c r="BR14" t="str">
        <f t="shared" ca="1" si="140"/>
        <v>No</v>
      </c>
      <c r="BS14">
        <f ca="1">COUNTIF(BR$4:BR14, "Yes")</f>
        <v>1</v>
      </c>
      <c r="BT14" s="37">
        <f t="shared" ca="1" si="517"/>
        <v>32039.929090696714</v>
      </c>
      <c r="BU14" s="37">
        <f t="shared" ca="1" si="518"/>
        <v>1505.6117866736831</v>
      </c>
      <c r="BV14" s="64">
        <f t="shared" ca="1" si="143"/>
        <v>33545.540877370397</v>
      </c>
      <c r="BW14" s="170" cm="1">
        <f t="array" aca="1" ref="BW14" ca="1">IF(MONTH($A14) = 1, _xlfn.LET(_xlpm.value, RAND(), _xlfn.IFS(_xlpm.value&lt;=0.6, 0.9/12, AND(_xlpm.value&gt;0.6, _xlpm.value&lt;=0.8), 0.36/12, _xlpm.value&gt;0.8, -0.06/12)), BW13)</f>
        <v>7.4999999999999997E-2</v>
      </c>
      <c r="BX14" t="str">
        <f t="shared" ca="1" si="144"/>
        <v>No</v>
      </c>
      <c r="BY14">
        <f ca="1">COUNTIF(BX$4:BX14, "Yes")</f>
        <v>1</v>
      </c>
      <c r="BZ14" s="37">
        <f t="shared" ca="1" si="519"/>
        <v>31691.373235427785</v>
      </c>
      <c r="CA14" s="37">
        <f t="shared" ca="1" si="520"/>
        <v>1203.4898463992376</v>
      </c>
      <c r="CB14" s="64">
        <f t="shared" ca="1" si="147"/>
        <v>32894.863081827025</v>
      </c>
      <c r="CC14" s="170" cm="1">
        <f t="array" aca="1" ref="CC14" ca="1">IF(MONTH($A14) = 1, _xlfn.LET(_xlpm.value, RAND(), _xlfn.IFS(_xlpm.value&lt;=0.6, 0.9/12, AND(_xlpm.value&gt;0.6, _xlpm.value&lt;=0.8), 0.36/12, _xlpm.value&gt;0.8, -0.06/12)), CC13)</f>
        <v>7.4999999999999997E-2</v>
      </c>
      <c r="CD14" t="str">
        <f t="shared" ca="1" si="148"/>
        <v>No</v>
      </c>
      <c r="CE14">
        <f ca="1">COUNTIF(CD$4:CD14, "Yes")</f>
        <v>1</v>
      </c>
      <c r="CF14" s="37">
        <f t="shared" ca="1" si="521"/>
        <v>31691.373235427785</v>
      </c>
      <c r="CG14" s="37">
        <f t="shared" ca="1" si="522"/>
        <v>1203.4898463992376</v>
      </c>
      <c r="CH14" s="64">
        <f t="shared" ca="1" si="151"/>
        <v>32894.863081827025</v>
      </c>
      <c r="CI14" s="170" cm="1">
        <f t="array" aca="1" ref="CI14" ca="1">IF(MONTH($A14) = 1, _xlfn.LET(_xlpm.value, RAND(), _xlfn.IFS(_xlpm.value&lt;=0.6, 0.9/12, AND(_xlpm.value&gt;0.6, _xlpm.value&lt;=0.8), 0.36/12, _xlpm.value&gt;0.8, -0.06/12)), CI13)</f>
        <v>-5.0000000000000001E-3</v>
      </c>
      <c r="CJ14" t="str">
        <f t="shared" ca="1" si="152"/>
        <v>No</v>
      </c>
      <c r="CK14">
        <f ca="1">COUNTIF(CJ$4:CJ14, "Yes")</f>
        <v>1</v>
      </c>
      <c r="CL14" s="37">
        <f t="shared" ca="1" si="523"/>
        <v>19691.919578622412</v>
      </c>
      <c r="CM14" s="37">
        <f t="shared" ca="1" si="524"/>
        <v>600.74699726862639</v>
      </c>
      <c r="CN14" s="64">
        <f t="shared" ca="1" si="155"/>
        <v>20292.666575891039</v>
      </c>
      <c r="CO14" s="170" cm="1">
        <f t="array" aca="1" ref="CO14" ca="1">IF(MONTH($A14) = 1, _xlfn.LET(_xlpm.value, RAND(), _xlfn.IFS(_xlpm.value&lt;=0.6, 0.9/12, AND(_xlpm.value&gt;0.6, _xlpm.value&lt;=0.8), 0.36/12, _xlpm.value&gt;0.8, -0.06/12)), CO13)</f>
        <v>7.4999999999999997E-2</v>
      </c>
      <c r="CP14" t="str">
        <f t="shared" ca="1" si="156"/>
        <v>No</v>
      </c>
      <c r="CQ14">
        <f ca="1">COUNTIF(CP$4:CP14, "Yes")</f>
        <v>0</v>
      </c>
      <c r="CR14" s="37">
        <f t="shared" ca="1" si="525"/>
        <v>36678.367959529569</v>
      </c>
      <c r="CS14" s="37">
        <f t="shared" ca="1" si="526"/>
        <v>0</v>
      </c>
      <c r="CT14" s="64">
        <f t="shared" ca="1" si="159"/>
        <v>36678.367959529569</v>
      </c>
      <c r="CU14" s="170" cm="1">
        <f t="array" aca="1" ref="CU14" ca="1">IF(MONTH($A14) = 1, _xlfn.LET(_xlpm.value, RAND(), _xlfn.IFS(_xlpm.value&lt;=0.6, 0.9/12, AND(_xlpm.value&gt;0.6, _xlpm.value&lt;=0.8), 0.36/12, _xlpm.value&gt;0.8, -0.06/12)), CU13)</f>
        <v>0.03</v>
      </c>
      <c r="CV14" t="str">
        <f t="shared" ca="1" si="160"/>
        <v>No</v>
      </c>
      <c r="CW14">
        <f ca="1">COUNTIF(CV$4:CV14, "Yes")</f>
        <v>0</v>
      </c>
      <c r="CX14" s="37">
        <f t="shared" ca="1" si="527"/>
        <v>27275.191812287012</v>
      </c>
      <c r="CY14" s="37">
        <f t="shared" ca="1" si="528"/>
        <v>0</v>
      </c>
      <c r="CZ14" s="64">
        <f t="shared" ca="1" si="163"/>
        <v>27275.191812287012</v>
      </c>
      <c r="DA14" s="170" cm="1">
        <f t="array" aca="1" ref="DA14" ca="1">IF(MONTH($A14) = 1, _xlfn.LET(_xlpm.value, RAND(), _xlfn.IFS(_xlpm.value&lt;=0.6, 0.9/12, AND(_xlpm.value&gt;0.6, _xlpm.value&lt;=0.8), 0.36/12, _xlpm.value&gt;0.8, -0.06/12)), DA13)</f>
        <v>7.4999999999999997E-2</v>
      </c>
      <c r="DB14" t="str">
        <f t="shared" ca="1" si="164"/>
        <v>No</v>
      </c>
      <c r="DC14">
        <f ca="1">COUNTIF(DB$4:DB14, "Yes")</f>
        <v>1</v>
      </c>
      <c r="DD14" s="37">
        <f t="shared" ca="1" si="529"/>
        <v>31128.757677600344</v>
      </c>
      <c r="DE14" s="37">
        <f t="shared" ca="1" si="530"/>
        <v>600.74699726862639</v>
      </c>
      <c r="DF14" s="64">
        <f t="shared" ca="1" si="167"/>
        <v>31729.504674868971</v>
      </c>
      <c r="DG14" s="170" cm="1">
        <f t="array" aca="1" ref="DG14" ca="1">IF(MONTH($A14) = 1, _xlfn.LET(_xlpm.value, RAND(), _xlfn.IFS(_xlpm.value&lt;=0.6, 0.9/12, AND(_xlpm.value&gt;0.6, _xlpm.value&lt;=0.8), 0.36/12, _xlpm.value&gt;0.8, -0.06/12)), DG13)</f>
        <v>-5.0000000000000001E-3</v>
      </c>
      <c r="DH14" t="str">
        <f t="shared" ca="1" si="168"/>
        <v>No</v>
      </c>
      <c r="DI14">
        <f ca="1">COUNTIF(DH$4:DH14, "Yes")</f>
        <v>1</v>
      </c>
      <c r="DJ14" s="37">
        <f t="shared" ca="1" si="531"/>
        <v>19678.65431408694</v>
      </c>
      <c r="DK14" s="37">
        <f t="shared" ca="1" si="532"/>
        <v>901.86852644252872</v>
      </c>
      <c r="DL14" s="64">
        <f t="shared" ca="1" si="171"/>
        <v>20580.522840529469</v>
      </c>
      <c r="DM14" s="170" cm="1">
        <f t="array" aca="1" ref="DM14" ca="1">IF(MONTH($A14) = 1, _xlfn.LET(_xlpm.value, RAND(), _xlfn.IFS(_xlpm.value&lt;=0.6, 0.9/12, AND(_xlpm.value&gt;0.6, _xlpm.value&lt;=0.8), 0.36/12, _xlpm.value&gt;0.8, -0.06/12)), DM13)</f>
        <v>7.4999999999999997E-2</v>
      </c>
      <c r="DN14" t="str">
        <f t="shared" ca="1" si="172"/>
        <v>No</v>
      </c>
      <c r="DO14">
        <f ca="1">COUNTIF(DN$4:DN14, "Yes")</f>
        <v>0</v>
      </c>
      <c r="DP14" s="37">
        <f t="shared" ca="1" si="533"/>
        <v>36678.367959529569</v>
      </c>
      <c r="DQ14" s="37">
        <f t="shared" ca="1" si="534"/>
        <v>0</v>
      </c>
      <c r="DR14" s="64">
        <f t="shared" ca="1" si="175"/>
        <v>36678.367959529569</v>
      </c>
      <c r="DS14" s="170" cm="1">
        <f t="array" aca="1" ref="DS14" ca="1">IF(MONTH($A14) = 1, _xlfn.LET(_xlpm.value, RAND(), _xlfn.IFS(_xlpm.value&lt;=0.6, 0.9/12, AND(_xlpm.value&gt;0.6, _xlpm.value&lt;=0.8), 0.36/12, _xlpm.value&gt;0.8, -0.06/12)), DS13)</f>
        <v>7.4999999999999997E-2</v>
      </c>
      <c r="DT14" t="str">
        <f t="shared" ca="1" si="176"/>
        <v>No</v>
      </c>
      <c r="DU14">
        <f ca="1">COUNTIF(DT$4:DT14, "Yes")</f>
        <v>1</v>
      </c>
      <c r="DV14" s="37">
        <f t="shared" ca="1" si="535"/>
        <v>31535.113955957269</v>
      </c>
      <c r="DW14" s="37">
        <f t="shared" ca="1" si="536"/>
        <v>1052.616660759342</v>
      </c>
      <c r="DX14" s="64">
        <f t="shared" ca="1" si="179"/>
        <v>32587.73061671661</v>
      </c>
      <c r="DY14" s="170" cm="1">
        <f t="array" aca="1" ref="DY14" ca="1">IF(MONTH($A14) = 1, _xlfn.LET(_xlpm.value, RAND(), _xlfn.IFS(_xlpm.value&lt;=0.6, 0.9/12, AND(_xlpm.value&gt;0.6, _xlpm.value&lt;=0.8), 0.36/12, _xlpm.value&gt;0.8, -0.06/12)), DY13)</f>
        <v>7.4999999999999997E-2</v>
      </c>
      <c r="DZ14" t="str">
        <f t="shared" ca="1" si="180"/>
        <v>No</v>
      </c>
      <c r="EA14">
        <f ca="1">COUNTIF(DZ$4:DZ14, "Yes")</f>
        <v>1</v>
      </c>
      <c r="EB14" s="37">
        <f t="shared" ca="1" si="537"/>
        <v>30902.906896350338</v>
      </c>
      <c r="EC14" s="37">
        <f t="shared" ca="1" si="538"/>
        <v>300.12443071715194</v>
      </c>
      <c r="ED14" s="64">
        <f t="shared" ca="1" si="183"/>
        <v>31203.031327067489</v>
      </c>
      <c r="EE14" s="170" cm="1">
        <f t="array" aca="1" ref="EE14" ca="1">IF(MONTH($A14) = 1, _xlfn.LET(_xlpm.value, RAND(), _xlfn.IFS(_xlpm.value&lt;=0.6, 0.9/12, AND(_xlpm.value&gt;0.6, _xlpm.value&lt;=0.8), 0.36/12, _xlpm.value&gt;0.8, -0.06/12)), EE13)</f>
        <v>0.03</v>
      </c>
      <c r="EF14" t="str">
        <f t="shared" ca="1" si="184"/>
        <v>No</v>
      </c>
      <c r="EG14">
        <f ca="1">COUNTIF(EF$4:EF14, "Yes")</f>
        <v>0</v>
      </c>
      <c r="EH14" s="37">
        <f t="shared" ca="1" si="539"/>
        <v>27275.191812287012</v>
      </c>
      <c r="EI14" s="37">
        <f t="shared" ca="1" si="540"/>
        <v>0</v>
      </c>
      <c r="EJ14" s="64">
        <f t="shared" ca="1" si="187"/>
        <v>27275.191812287012</v>
      </c>
      <c r="EK14" s="170" cm="1">
        <f t="array" aca="1" ref="EK14" ca="1">IF(MONTH($A14) = 1, _xlfn.LET(_xlpm.value, RAND(), _xlfn.IFS(_xlpm.value&lt;=0.6, 0.9/12, AND(_xlpm.value&gt;0.6, _xlpm.value&lt;=0.8), 0.36/12, _xlpm.value&gt;0.8, -0.06/12)), EK13)</f>
        <v>-5.0000000000000001E-3</v>
      </c>
      <c r="EL14" t="str">
        <f t="shared" ca="1" si="188"/>
        <v>No</v>
      </c>
      <c r="EM14">
        <f ca="1">COUNTIF(EL$4:EL14, "Yes")</f>
        <v>1</v>
      </c>
      <c r="EN14" s="37">
        <f t="shared" ca="1" si="541"/>
        <v>19691.919578622412</v>
      </c>
      <c r="EO14" s="37">
        <f t="shared" ca="1" si="542"/>
        <v>600.74699726862639</v>
      </c>
      <c r="EP14" s="64">
        <f t="shared" ca="1" si="191"/>
        <v>20292.666575891039</v>
      </c>
      <c r="EQ14" s="170" cm="1">
        <f t="array" aca="1" ref="EQ14" ca="1">IF(MONTH($A14) = 1, _xlfn.LET(_xlpm.value, RAND(), _xlfn.IFS(_xlpm.value&lt;=0.6, 0.9/12, AND(_xlpm.value&gt;0.6, _xlpm.value&lt;=0.8), 0.36/12, _xlpm.value&gt;0.8, -0.06/12)), EQ13)</f>
        <v>0.03</v>
      </c>
      <c r="ER14" t="str">
        <f t="shared" ca="1" si="192"/>
        <v>No</v>
      </c>
      <c r="ES14">
        <f ca="1">COUNTIF(ER$4:ER14, "Yes")</f>
        <v>0</v>
      </c>
      <c r="ET14" s="37">
        <f t="shared" ca="1" si="543"/>
        <v>27275.191812287012</v>
      </c>
      <c r="EU14" s="37">
        <f t="shared" ca="1" si="544"/>
        <v>0</v>
      </c>
      <c r="EV14" s="64">
        <f t="shared" ca="1" si="195"/>
        <v>27275.191812287012</v>
      </c>
      <c r="EW14" s="170" cm="1">
        <f t="array" aca="1" ref="EW14" ca="1">IF(MONTH($A14) = 1, _xlfn.LET(_xlpm.value, RAND(), _xlfn.IFS(_xlpm.value&lt;=0.6, 0.9/12, AND(_xlpm.value&gt;0.6, _xlpm.value&lt;=0.8), 0.36/12, _xlpm.value&gt;0.8, -0.06/12)), EW13)</f>
        <v>0.03</v>
      </c>
      <c r="EX14" t="str">
        <f t="shared" ca="1" si="196"/>
        <v>No</v>
      </c>
      <c r="EY14">
        <f ca="1">COUNTIF(EX$4:EX14, "Yes")</f>
        <v>0</v>
      </c>
      <c r="EZ14" s="37">
        <f t="shared" ca="1" si="545"/>
        <v>27275.191812287012</v>
      </c>
      <c r="FA14" s="37">
        <f t="shared" ca="1" si="546"/>
        <v>0</v>
      </c>
      <c r="FB14" s="64">
        <f t="shared" ca="1" si="199"/>
        <v>27275.191812287012</v>
      </c>
      <c r="FC14" s="170" cm="1">
        <f t="array" aca="1" ref="FC14" ca="1">IF(MONTH($A14) = 1, _xlfn.LET(_xlpm.value, RAND(), _xlfn.IFS(_xlpm.value&lt;=0.6, 0.9/12, AND(_xlpm.value&gt;0.6, _xlpm.value&lt;=0.8), 0.36/12, _xlpm.value&gt;0.8, -0.06/12)), FC13)</f>
        <v>-5.0000000000000001E-3</v>
      </c>
      <c r="FD14" t="str">
        <f t="shared" ca="1" si="200"/>
        <v>No</v>
      </c>
      <c r="FE14">
        <f ca="1">COUNTIF(FD$4:FD14, "Yes")</f>
        <v>1</v>
      </c>
      <c r="FF14" s="37">
        <f t="shared" ca="1" si="547"/>
        <v>19698.602247372412</v>
      </c>
      <c r="FG14" s="37">
        <f t="shared" ca="1" si="548"/>
        <v>450.37339537147824</v>
      </c>
      <c r="FH14" s="64">
        <f t="shared" ca="1" si="203"/>
        <v>20148.975642743892</v>
      </c>
      <c r="FI14" s="170" cm="1">
        <f t="array" aca="1" ref="FI14" ca="1">IF(MONTH($A14) = 1, _xlfn.LET(_xlpm.value, RAND(), _xlfn.IFS(_xlpm.value&lt;=0.6, 0.9/12, AND(_xlpm.value&gt;0.6, _xlpm.value&lt;=0.8), 0.36/12, _xlpm.value&gt;0.8, -0.06/12)), FI13)</f>
        <v>7.4999999999999997E-2</v>
      </c>
      <c r="FJ14" t="str">
        <f t="shared" ca="1" si="204"/>
        <v>No</v>
      </c>
      <c r="FK14">
        <f ca="1">COUNTIF(FJ$4:FJ14, "Yes")</f>
        <v>0</v>
      </c>
      <c r="FL14" s="37">
        <f t="shared" ca="1" si="549"/>
        <v>36678.367959529569</v>
      </c>
      <c r="FM14" s="37">
        <f t="shared" ca="1" si="550"/>
        <v>0</v>
      </c>
      <c r="FN14" s="64">
        <f t="shared" ca="1" si="207"/>
        <v>36678.367959529569</v>
      </c>
      <c r="FO14" s="170" cm="1">
        <f t="array" aca="1" ref="FO14" ca="1">IF(MONTH($A14) = 1, _xlfn.LET(_xlpm.value, RAND(), _xlfn.IFS(_xlpm.value&lt;=0.6, 0.9/12, AND(_xlpm.value&gt;0.6, _xlpm.value&lt;=0.8), 0.36/12, _xlpm.value&gt;0.8, -0.06/12)), FO13)</f>
        <v>7.4999999999999997E-2</v>
      </c>
      <c r="FP14" t="str">
        <f t="shared" ca="1" si="208"/>
        <v>No</v>
      </c>
      <c r="FQ14">
        <f ca="1">COUNTIF(FP$4:FP14, "Yes")</f>
        <v>1</v>
      </c>
      <c r="FR14" s="37">
        <f t="shared" ca="1" si="551"/>
        <v>31254.540236194087</v>
      </c>
      <c r="FS14" s="37">
        <f t="shared" ca="1" si="552"/>
        <v>751.24533979993976</v>
      </c>
      <c r="FT14" s="64">
        <f t="shared" ca="1" si="211"/>
        <v>32005.785575994028</v>
      </c>
      <c r="FU14" s="170" cm="1">
        <f t="array" aca="1" ref="FU14" ca="1">IF(MONTH($A14) = 1, _xlfn.LET(_xlpm.value, RAND(), _xlfn.IFS(_xlpm.value&lt;=0.6, 0.9/12, AND(_xlpm.value&gt;0.6, _xlpm.value&lt;=0.8), 0.36/12, _xlpm.value&gt;0.8, -0.06/12)), FU13)</f>
        <v>7.4999999999999997E-2</v>
      </c>
      <c r="FV14" t="str">
        <f t="shared" ca="1" si="212"/>
        <v>No</v>
      </c>
      <c r="FW14">
        <f ca="1">COUNTIF(FV$4:FV14, "Yes")</f>
        <v>0</v>
      </c>
      <c r="FX14" s="37">
        <f t="shared" ca="1" si="553"/>
        <v>36678.367959529569</v>
      </c>
      <c r="FY14" s="37">
        <f t="shared" ca="1" si="554"/>
        <v>0</v>
      </c>
      <c r="FZ14" s="64">
        <f t="shared" ca="1" si="215"/>
        <v>36678.367959529569</v>
      </c>
      <c r="GA14" s="170" cm="1">
        <f t="array" aca="1" ref="GA14" ca="1">IF(MONTH($A14) = 1, _xlfn.LET(_xlpm.value, RAND(), _xlfn.IFS(_xlpm.value&lt;=0.6, 0.9/12, AND(_xlpm.value&gt;0.6, _xlpm.value&lt;=0.8), 0.36/12, _xlpm.value&gt;0.8, -0.06/12)), GA13)</f>
        <v>-5.0000000000000001E-3</v>
      </c>
      <c r="GB14" t="str">
        <f t="shared" ca="1" si="216"/>
        <v>No</v>
      </c>
      <c r="GC14">
        <f ca="1">COUNTIF(GB$4:GB14, "Yes")</f>
        <v>2</v>
      </c>
      <c r="GD14" s="37">
        <f t="shared" ca="1" si="555"/>
        <v>18205.997896043358</v>
      </c>
      <c r="GE14" s="37">
        <f t="shared" ca="1" si="556"/>
        <v>3616.3447855830109</v>
      </c>
      <c r="GF14" s="64">
        <f t="shared" ca="1" si="219"/>
        <v>21822.342681626367</v>
      </c>
      <c r="GG14" s="170" cm="1">
        <f t="array" aca="1" ref="GG14" ca="1">IF(MONTH($A14) = 1, _xlfn.LET(_xlpm.value, RAND(), _xlfn.IFS(_xlpm.value&lt;=0.6, 0.9/12, AND(_xlpm.value&gt;0.6, _xlpm.value&lt;=0.8), 0.36/12, _xlpm.value&gt;0.8, -0.06/12)), GG13)</f>
        <v>7.4999999999999997E-2</v>
      </c>
      <c r="GH14" t="str">
        <f t="shared" ca="1" si="220"/>
        <v>No</v>
      </c>
      <c r="GI14">
        <f ca="1">COUNTIF(GH$4:GH14, "Yes")</f>
        <v>0</v>
      </c>
      <c r="GJ14" s="37">
        <f t="shared" ca="1" si="557"/>
        <v>36678.367959529569</v>
      </c>
      <c r="GK14" s="37">
        <f t="shared" ca="1" si="558"/>
        <v>0</v>
      </c>
      <c r="GL14" s="64">
        <f t="shared" ca="1" si="223"/>
        <v>36678.367959529569</v>
      </c>
      <c r="GM14" s="170" cm="1">
        <f t="array" aca="1" ref="GM14" ca="1">IF(MONTH($A14) = 1, _xlfn.LET(_xlpm.value, RAND(), _xlfn.IFS(_xlpm.value&lt;=0.6, 0.9/12, AND(_xlpm.value&gt;0.6, _xlpm.value&lt;=0.8), 0.36/12, _xlpm.value&gt;0.8, -0.06/12)), GM13)</f>
        <v>0.03</v>
      </c>
      <c r="GN14" t="str">
        <f t="shared" ca="1" si="224"/>
        <v>No</v>
      </c>
      <c r="GO14">
        <f ca="1">COUNTIF(GN$4:GN14, "Yes")</f>
        <v>1</v>
      </c>
      <c r="GP14" s="37">
        <f t="shared" ca="1" si="559"/>
        <v>24232.151873036688</v>
      </c>
      <c r="GQ14" s="37">
        <f t="shared" ca="1" si="560"/>
        <v>1354.4881870970544</v>
      </c>
      <c r="GR14" s="64">
        <f t="shared" ca="1" si="227"/>
        <v>25586.640060133741</v>
      </c>
      <c r="GS14" s="170" cm="1">
        <f t="array" aca="1" ref="GS14" ca="1">IF(MONTH($A14) = 1, _xlfn.LET(_xlpm.value, RAND(), _xlfn.IFS(_xlpm.value&lt;=0.6, 0.9/12, AND(_xlpm.value&gt;0.6, _xlpm.value&lt;=0.8), 0.36/12, _xlpm.value&gt;0.8, -0.06/12)), GS13)</f>
        <v>7.4999999999999997E-2</v>
      </c>
      <c r="GT14" t="str">
        <f t="shared" ca="1" si="228"/>
        <v>No</v>
      </c>
      <c r="GU14">
        <f ca="1">COUNTIF(GT$4:GT14, "Yes")</f>
        <v>0</v>
      </c>
      <c r="GV14" s="37">
        <f t="shared" ca="1" si="561"/>
        <v>36678.367959529569</v>
      </c>
      <c r="GW14" s="37">
        <f t="shared" ca="1" si="562"/>
        <v>0</v>
      </c>
      <c r="GX14" s="64">
        <f t="shared" ca="1" si="231"/>
        <v>36678.367959529569</v>
      </c>
      <c r="GY14" s="170" cm="1">
        <f t="array" aca="1" ref="GY14" ca="1">IF(MONTH($A14) = 1, _xlfn.LET(_xlpm.value, RAND(), _xlfn.IFS(_xlpm.value&lt;=0.6, 0.9/12, AND(_xlpm.value&gt;0.6, _xlpm.value&lt;=0.8), 0.36/12, _xlpm.value&gt;0.8, -0.06/12)), GY13)</f>
        <v>7.4999999999999997E-2</v>
      </c>
      <c r="GZ14" t="str">
        <f t="shared" ca="1" si="232"/>
        <v>No</v>
      </c>
      <c r="HA14">
        <f ca="1">COUNTIF(GZ$4:GZ14, "Yes")</f>
        <v>0</v>
      </c>
      <c r="HB14" s="37">
        <f t="shared" ca="1" si="563"/>
        <v>36678.367959529569</v>
      </c>
      <c r="HC14" s="37">
        <f t="shared" ca="1" si="564"/>
        <v>0</v>
      </c>
      <c r="HD14" s="64">
        <f t="shared" ca="1" si="235"/>
        <v>36678.367959529569</v>
      </c>
      <c r="HE14" s="170" cm="1">
        <f t="array" aca="1" ref="HE14" ca="1">IF(MONTH($A14) = 1, _xlfn.LET(_xlpm.value, RAND(), _xlfn.IFS(_xlpm.value&lt;=0.6, 0.9/12, AND(_xlpm.value&gt;0.6, _xlpm.value&lt;=0.8), 0.36/12, _xlpm.value&gt;0.8, -0.06/12)), HE13)</f>
        <v>-5.0000000000000001E-3</v>
      </c>
      <c r="HF14" t="str">
        <f t="shared" ca="1" si="236"/>
        <v>No</v>
      </c>
      <c r="HG14">
        <f ca="1">COUNTIF(HF$4:HF14, "Yes")</f>
        <v>0</v>
      </c>
      <c r="HH14" s="37">
        <f t="shared" ca="1" si="565"/>
        <v>21800.28683876172</v>
      </c>
      <c r="HI14" s="37">
        <f t="shared" ca="1" si="566"/>
        <v>0</v>
      </c>
      <c r="HJ14" s="64">
        <f t="shared" ca="1" si="239"/>
        <v>21800.28683876172</v>
      </c>
      <c r="HK14" s="170" cm="1">
        <f t="array" aca="1" ref="HK14" ca="1">IF(MONTH($A14) = 1, _xlfn.LET(_xlpm.value, RAND(), _xlfn.IFS(_xlpm.value&lt;=0.6, 0.9/12, AND(_xlpm.value&gt;0.6, _xlpm.value&lt;=0.8), 0.36/12, _xlpm.value&gt;0.8, -0.06/12)), HK13)</f>
        <v>7.4999999999999997E-2</v>
      </c>
      <c r="HL14" t="str">
        <f t="shared" ca="1" si="240"/>
        <v>No</v>
      </c>
      <c r="HM14">
        <f ca="1">COUNTIF(HL$4:HL14, "Yes")</f>
        <v>0</v>
      </c>
      <c r="HN14" s="37">
        <f t="shared" ca="1" si="567"/>
        <v>36678.367959529569</v>
      </c>
      <c r="HO14" s="37">
        <f t="shared" ca="1" si="568"/>
        <v>0</v>
      </c>
      <c r="HP14" s="64">
        <f t="shared" ca="1" si="243"/>
        <v>36678.367959529569</v>
      </c>
      <c r="HQ14" s="170" cm="1">
        <f t="array" aca="1" ref="HQ14" ca="1">IF(MONTH($A14) = 1, _xlfn.LET(_xlpm.value, RAND(), _xlfn.IFS(_xlpm.value&lt;=0.6, 0.9/12, AND(_xlpm.value&gt;0.6, _xlpm.value&lt;=0.8), 0.36/12, _xlpm.value&gt;0.8, -0.06/12)), HQ13)</f>
        <v>7.4999999999999997E-2</v>
      </c>
      <c r="HR14" t="str">
        <f t="shared" ca="1" si="244"/>
        <v>No</v>
      </c>
      <c r="HS14">
        <f ca="1">COUNTIF(HR$4:HR14, "Yes")</f>
        <v>0</v>
      </c>
      <c r="HT14" s="37">
        <f t="shared" ca="1" si="569"/>
        <v>36678.367959529569</v>
      </c>
      <c r="HU14" s="37">
        <f t="shared" ca="1" si="570"/>
        <v>0</v>
      </c>
      <c r="HV14" s="64">
        <f t="shared" ca="1" si="247"/>
        <v>36678.367959529569</v>
      </c>
      <c r="HW14" s="170" cm="1">
        <f t="array" aca="1" ref="HW14" ca="1">IF(MONTH($A14) = 1, _xlfn.LET(_xlpm.value, RAND(), _xlfn.IFS(_xlpm.value&lt;=0.6, 0.9/12, AND(_xlpm.value&gt;0.6, _xlpm.value&lt;=0.8), 0.36/12, _xlpm.value&gt;0.8, -0.06/12)), HW13)</f>
        <v>7.4999999999999997E-2</v>
      </c>
      <c r="HX14" t="str">
        <f t="shared" ca="1" si="248"/>
        <v>No</v>
      </c>
      <c r="HY14">
        <f ca="1">COUNTIF(HX$4:HX14, "Yes")</f>
        <v>2</v>
      </c>
      <c r="HZ14" s="37">
        <f t="shared" ca="1" si="571"/>
        <v>27037.709244204445</v>
      </c>
      <c r="IA14" s="37">
        <f t="shared" ca="1" si="572"/>
        <v>2105.3583728417661</v>
      </c>
      <c r="IB14" s="64">
        <f t="shared" ca="1" si="251"/>
        <v>29143.06761704621</v>
      </c>
      <c r="IC14" s="170" cm="1">
        <f t="array" aca="1" ref="IC14" ca="1">IF(MONTH($A14) = 1, _xlfn.LET(_xlpm.value, RAND(), _xlfn.IFS(_xlpm.value&lt;=0.6, 0.9/12, AND(_xlpm.value&gt;0.6, _xlpm.value&lt;=0.8), 0.36/12, _xlpm.value&gt;0.8, -0.06/12)), IC13)</f>
        <v>7.4999999999999997E-2</v>
      </c>
      <c r="ID14" t="str">
        <f t="shared" ca="1" si="252"/>
        <v>No</v>
      </c>
      <c r="IE14">
        <f ca="1">COUNTIF(ID$4:ID14, "Yes")</f>
        <v>1</v>
      </c>
      <c r="IF14" s="37">
        <f t="shared" ca="1" si="573"/>
        <v>31691.373235427785</v>
      </c>
      <c r="IG14" s="37">
        <f t="shared" ca="1" si="574"/>
        <v>1203.4898463992376</v>
      </c>
      <c r="IH14" s="64">
        <f t="shared" ca="1" si="255"/>
        <v>32894.863081827025</v>
      </c>
      <c r="II14" s="170" cm="1">
        <f t="array" aca="1" ref="II14" ca="1">IF(MONTH($A14) = 1, _xlfn.LET(_xlpm.value, RAND(), _xlfn.IFS(_xlpm.value&lt;=0.6, 0.9/12, AND(_xlpm.value&gt;0.6, _xlpm.value&lt;=0.8), 0.36/12, _xlpm.value&gt;0.8, -0.06/12)), II13)</f>
        <v>7.4999999999999997E-2</v>
      </c>
      <c r="IJ14" t="str">
        <f t="shared" ca="1" si="256"/>
        <v>No</v>
      </c>
      <c r="IK14">
        <f ca="1">COUNTIF(IJ$4:IJ14, "Yes")</f>
        <v>0</v>
      </c>
      <c r="IL14" s="37">
        <f t="shared" ca="1" si="575"/>
        <v>36678.367959529569</v>
      </c>
      <c r="IM14" s="37">
        <f t="shared" ca="1" si="576"/>
        <v>0</v>
      </c>
      <c r="IN14" s="64">
        <f t="shared" ca="1" si="259"/>
        <v>36678.367959529569</v>
      </c>
      <c r="IO14" s="170" cm="1">
        <f t="array" aca="1" ref="IO14" ca="1">IF(MONTH($A14) = 1, _xlfn.LET(_xlpm.value, RAND(), _xlfn.IFS(_xlpm.value&lt;=0.6, 0.9/12, AND(_xlpm.value&gt;0.6, _xlpm.value&lt;=0.8), 0.36/12, _xlpm.value&gt;0.8, -0.06/12)), IO13)</f>
        <v>-5.0000000000000001E-3</v>
      </c>
      <c r="IP14" t="str">
        <f t="shared" ca="1" si="260"/>
        <v>No</v>
      </c>
      <c r="IQ14">
        <f ca="1">COUNTIF(IP$4:IP14, "Yes")</f>
        <v>0</v>
      </c>
      <c r="IR14" s="37">
        <f t="shared" ca="1" si="577"/>
        <v>21800.28683876172</v>
      </c>
      <c r="IS14" s="37">
        <f t="shared" ca="1" si="578"/>
        <v>0</v>
      </c>
      <c r="IT14" s="64">
        <f t="shared" ca="1" si="263"/>
        <v>21800.28683876172</v>
      </c>
      <c r="IU14" s="170" cm="1">
        <f t="array" aca="1" ref="IU14" ca="1">IF(MONTH($A14) = 1, _xlfn.LET(_xlpm.value, RAND(), _xlfn.IFS(_xlpm.value&lt;=0.6, 0.9/12, AND(_xlpm.value&gt;0.6, _xlpm.value&lt;=0.8), 0.36/12, _xlpm.value&gt;0.8, -0.06/12)), IU13)</f>
        <v>7.4999999999999997E-2</v>
      </c>
      <c r="IV14" t="str">
        <f t="shared" ca="1" si="264"/>
        <v>No</v>
      </c>
      <c r="IW14">
        <f ca="1">COUNTIF(IV$4:IV14, "Yes")</f>
        <v>1</v>
      </c>
      <c r="IX14" s="37">
        <f t="shared" ca="1" si="579"/>
        <v>31254.540236194087</v>
      </c>
      <c r="IY14" s="37">
        <f t="shared" ca="1" si="580"/>
        <v>751.24533979993976</v>
      </c>
      <c r="IZ14" s="64">
        <f t="shared" ca="1" si="267"/>
        <v>32005.785575994028</v>
      </c>
      <c r="JA14" s="170" cm="1">
        <f t="array" aca="1" ref="JA14" ca="1">IF(MONTH($A14) = 1, _xlfn.LET(_xlpm.value, RAND(), _xlfn.IFS(_xlpm.value&lt;=0.6, 0.9/12, AND(_xlpm.value&gt;0.6, _xlpm.value&lt;=0.8), 0.36/12, _xlpm.value&gt;0.8, -0.06/12)), JA13)</f>
        <v>7.4999999999999997E-2</v>
      </c>
      <c r="JB14" t="str">
        <f t="shared" ca="1" si="268"/>
        <v>No</v>
      </c>
      <c r="JC14">
        <f ca="1">COUNTIF(JB$4:JB14, "Yes")</f>
        <v>1</v>
      </c>
      <c r="JD14" s="37">
        <f t="shared" ca="1" si="581"/>
        <v>31254.540236194087</v>
      </c>
      <c r="JE14" s="37">
        <f t="shared" ca="1" si="582"/>
        <v>751.24533979993976</v>
      </c>
      <c r="JF14" s="64">
        <f t="shared" ca="1" si="271"/>
        <v>32005.785575994028</v>
      </c>
      <c r="JG14" s="170" cm="1">
        <f t="array" aca="1" ref="JG14" ca="1">IF(MONTH($A14) = 1, _xlfn.LET(_xlpm.value, RAND(), _xlfn.IFS(_xlpm.value&lt;=0.6, 0.9/12, AND(_xlpm.value&gt;0.6, _xlpm.value&lt;=0.8), 0.36/12, _xlpm.value&gt;0.8, -0.06/12)), JG13)</f>
        <v>7.4999999999999997E-2</v>
      </c>
      <c r="JH14" t="str">
        <f t="shared" ca="1" si="272"/>
        <v>No</v>
      </c>
      <c r="JI14">
        <f ca="1">COUNTIF(JH$4:JH14, "Yes")</f>
        <v>0</v>
      </c>
      <c r="JJ14" s="37">
        <f t="shared" ca="1" si="583"/>
        <v>36678.367959529569</v>
      </c>
      <c r="JK14" s="37">
        <f t="shared" ca="1" si="584"/>
        <v>0</v>
      </c>
      <c r="JL14" s="64">
        <f t="shared" ca="1" si="275"/>
        <v>36678.367959529569</v>
      </c>
      <c r="JM14" s="170" cm="1">
        <f t="array" aca="1" ref="JM14" ca="1">IF(MONTH($A14) = 1, _xlfn.LET(_xlpm.value, RAND(), _xlfn.IFS(_xlpm.value&lt;=0.6, 0.9/12, AND(_xlpm.value&gt;0.6, _xlpm.value&lt;=0.8), 0.36/12, _xlpm.value&gt;0.8, -0.06/12)), JM13)</f>
        <v>7.4999999999999997E-2</v>
      </c>
      <c r="JN14" t="str">
        <f t="shared" ca="1" si="276"/>
        <v>No</v>
      </c>
      <c r="JO14">
        <f ca="1">COUNTIF(JN$4:JN14, "Yes")</f>
        <v>0</v>
      </c>
      <c r="JP14" s="37">
        <f t="shared" ca="1" si="585"/>
        <v>36678.367959529569</v>
      </c>
      <c r="JQ14" s="37">
        <f t="shared" ca="1" si="586"/>
        <v>0</v>
      </c>
      <c r="JR14" s="64">
        <f t="shared" ca="1" si="279"/>
        <v>36678.367959529569</v>
      </c>
      <c r="JS14" s="170" cm="1">
        <f t="array" aca="1" ref="JS14" ca="1">IF(MONTH($A14) = 1, _xlfn.LET(_xlpm.value, RAND(), _xlfn.IFS(_xlpm.value&lt;=0.6, 0.9/12, AND(_xlpm.value&gt;0.6, _xlpm.value&lt;=0.8), 0.36/12, _xlpm.value&gt;0.8, -0.06/12)), JS13)</f>
        <v>0.03</v>
      </c>
      <c r="JT14" t="str">
        <f t="shared" ca="1" si="280"/>
        <v>No</v>
      </c>
      <c r="JU14">
        <f ca="1">COUNTIF(JT$4:JT14, "Yes")</f>
        <v>0</v>
      </c>
      <c r="JV14" s="37">
        <f t="shared" ca="1" si="587"/>
        <v>27275.191812287012</v>
      </c>
      <c r="JW14" s="37">
        <f t="shared" ca="1" si="588"/>
        <v>0</v>
      </c>
      <c r="JX14" s="64">
        <f t="shared" ca="1" si="283"/>
        <v>27275.191812287012</v>
      </c>
      <c r="JY14" s="170" cm="1">
        <f t="array" aca="1" ref="JY14" ca="1">IF(MONTH($A14) = 1, _xlfn.LET(_xlpm.value, RAND(), _xlfn.IFS(_xlpm.value&lt;=0.6, 0.9/12, AND(_xlpm.value&gt;0.6, _xlpm.value&lt;=0.8), 0.36/12, _xlpm.value&gt;0.8, -0.06/12)), JY13)</f>
        <v>-5.0000000000000001E-3</v>
      </c>
      <c r="JZ14" t="str">
        <f t="shared" ca="1" si="284"/>
        <v>No</v>
      </c>
      <c r="KA14">
        <f ca="1">COUNTIF(JZ$4:JZ14, "Yes")</f>
        <v>0</v>
      </c>
      <c r="KB14" s="37">
        <f t="shared" ca="1" si="589"/>
        <v>21800.28683876172</v>
      </c>
      <c r="KC14" s="37">
        <f t="shared" ca="1" si="590"/>
        <v>0</v>
      </c>
      <c r="KD14" s="64">
        <f t="shared" ca="1" si="287"/>
        <v>21800.28683876172</v>
      </c>
      <c r="KE14" s="170" cm="1">
        <f t="array" aca="1" ref="KE14" ca="1">IF(MONTH($A14) = 1, _xlfn.LET(_xlpm.value, RAND(), _xlfn.IFS(_xlpm.value&lt;=0.6, 0.9/12, AND(_xlpm.value&gt;0.6, _xlpm.value&lt;=0.8), 0.36/12, _xlpm.value&gt;0.8, -0.06/12)), KE13)</f>
        <v>-5.0000000000000001E-3</v>
      </c>
      <c r="KF14" t="str">
        <f t="shared" ca="1" si="288"/>
        <v>No</v>
      </c>
      <c r="KG14">
        <f ca="1">COUNTIF(KF$4:KF14, "Yes")</f>
        <v>0</v>
      </c>
      <c r="KH14" s="37">
        <f t="shared" ca="1" si="591"/>
        <v>21800.28683876172</v>
      </c>
      <c r="KI14" s="37">
        <f t="shared" ca="1" si="592"/>
        <v>0</v>
      </c>
      <c r="KJ14" s="64">
        <f t="shared" ca="1" si="291"/>
        <v>21800.28683876172</v>
      </c>
      <c r="KK14" s="170" cm="1">
        <f t="array" aca="1" ref="KK14" ca="1">IF(MONTH($A14) = 1, _xlfn.LET(_xlpm.value, RAND(), _xlfn.IFS(_xlpm.value&lt;=0.6, 0.9/12, AND(_xlpm.value&gt;0.6, _xlpm.value&lt;=0.8), 0.36/12, _xlpm.value&gt;0.8, -0.06/12)), KK13)</f>
        <v>-5.0000000000000001E-3</v>
      </c>
      <c r="KL14" t="str">
        <f t="shared" ca="1" si="292"/>
        <v>No</v>
      </c>
      <c r="KM14">
        <f ca="1">COUNTIF(KL$4:KL14, "Yes")</f>
        <v>0</v>
      </c>
      <c r="KN14" s="37">
        <f t="shared" ca="1" si="593"/>
        <v>21800.28683876172</v>
      </c>
      <c r="KO14" s="37">
        <f t="shared" ca="1" si="594"/>
        <v>0</v>
      </c>
      <c r="KP14" s="64">
        <f t="shared" ca="1" si="295"/>
        <v>21800.28683876172</v>
      </c>
      <c r="KQ14" s="170" cm="1">
        <f t="array" aca="1" ref="KQ14" ca="1">IF(MONTH($A14) = 1, _xlfn.LET(_xlpm.value, RAND(), _xlfn.IFS(_xlpm.value&lt;=0.6, 0.9/12, AND(_xlpm.value&gt;0.6, _xlpm.value&lt;=0.8), 0.36/12, _xlpm.value&gt;0.8, -0.06/12)), KQ13)</f>
        <v>7.4999999999999997E-2</v>
      </c>
      <c r="KR14" t="str">
        <f t="shared" ca="1" si="296"/>
        <v>No</v>
      </c>
      <c r="KS14">
        <f ca="1">COUNTIF(KR$4:KR14, "Yes")</f>
        <v>0</v>
      </c>
      <c r="KT14" s="37">
        <f t="shared" ca="1" si="595"/>
        <v>36678.367959529569</v>
      </c>
      <c r="KU14" s="37">
        <f t="shared" ca="1" si="596"/>
        <v>0</v>
      </c>
      <c r="KV14" s="64">
        <f t="shared" ca="1" si="299"/>
        <v>36678.367959529569</v>
      </c>
      <c r="KW14" s="170" cm="1">
        <f t="array" aca="1" ref="KW14" ca="1">IF(MONTH($A14) = 1, _xlfn.LET(_xlpm.value, RAND(), _xlfn.IFS(_xlpm.value&lt;=0.6, 0.9/12, AND(_xlpm.value&gt;0.6, _xlpm.value&lt;=0.8), 0.36/12, _xlpm.value&gt;0.8, -0.06/12)), KW13)</f>
        <v>7.4999999999999997E-2</v>
      </c>
      <c r="KX14" t="str">
        <f t="shared" ca="1" si="300"/>
        <v>No</v>
      </c>
      <c r="KY14">
        <f ca="1">COUNTIF(KX$4:KX14, "Yes")</f>
        <v>0</v>
      </c>
      <c r="KZ14" s="37">
        <f t="shared" ca="1" si="597"/>
        <v>36678.367959529569</v>
      </c>
      <c r="LA14" s="37">
        <f t="shared" ca="1" si="598"/>
        <v>0</v>
      </c>
      <c r="LB14" s="64">
        <f t="shared" ca="1" si="303"/>
        <v>36678.367959529569</v>
      </c>
      <c r="LC14" s="170" cm="1">
        <f t="array" aca="1" ref="LC14" ca="1">IF(MONTH($A14) = 1, _xlfn.LET(_xlpm.value, RAND(), _xlfn.IFS(_xlpm.value&lt;=0.6, 0.9/12, AND(_xlpm.value&gt;0.6, _xlpm.value&lt;=0.8), 0.36/12, _xlpm.value&gt;0.8, -0.06/12)), LC13)</f>
        <v>-5.0000000000000001E-3</v>
      </c>
      <c r="LD14" t="str">
        <f t="shared" ca="1" si="304"/>
        <v>No</v>
      </c>
      <c r="LE14">
        <f ca="1">COUNTIF(LD$4:LD14, "Yes")</f>
        <v>0</v>
      </c>
      <c r="LF14" s="37">
        <f t="shared" ca="1" si="599"/>
        <v>21800.28683876172</v>
      </c>
      <c r="LG14" s="37">
        <f t="shared" ca="1" si="600"/>
        <v>0</v>
      </c>
      <c r="LH14" s="64">
        <f t="shared" ca="1" si="307"/>
        <v>21800.28683876172</v>
      </c>
      <c r="LI14" s="170" cm="1">
        <f t="array" aca="1" ref="LI14" ca="1">IF(MONTH($A14) = 1, _xlfn.LET(_xlpm.value, RAND(), _xlfn.IFS(_xlpm.value&lt;=0.6, 0.9/12, AND(_xlpm.value&gt;0.6, _xlpm.value&lt;=0.8), 0.36/12, _xlpm.value&gt;0.8, -0.06/12)), LI13)</f>
        <v>7.4999999999999997E-2</v>
      </c>
      <c r="LJ14" t="str">
        <f t="shared" ca="1" si="308"/>
        <v>No</v>
      </c>
      <c r="LK14">
        <f ca="1">COUNTIF(LJ$4:LJ14, "Yes")</f>
        <v>1</v>
      </c>
      <c r="LL14" s="37">
        <f t="shared" ca="1" si="601"/>
        <v>31011.750646350338</v>
      </c>
      <c r="LM14" s="37">
        <f t="shared" ca="1" si="602"/>
        <v>450.37339537147824</v>
      </c>
      <c r="LN14" s="64">
        <f t="shared" ca="1" si="311"/>
        <v>31462.124041721818</v>
      </c>
      <c r="LO14" s="170" cm="1">
        <f t="array" aca="1" ref="LO14" ca="1">IF(MONTH($A14) = 1, _xlfn.LET(_xlpm.value, RAND(), _xlfn.IFS(_xlpm.value&lt;=0.6, 0.9/12, AND(_xlpm.value&gt;0.6, _xlpm.value&lt;=0.8), 0.36/12, _xlpm.value&gt;0.8, -0.06/12)), LO13)</f>
        <v>0.03</v>
      </c>
      <c r="LP14" t="str">
        <f t="shared" ca="1" si="312"/>
        <v>No</v>
      </c>
      <c r="LQ14">
        <f ca="1">COUNTIF(LP$4:LP14, "Yes")</f>
        <v>2</v>
      </c>
      <c r="LR14" s="37">
        <f t="shared" ca="1" si="603"/>
        <v>20972.266540628221</v>
      </c>
      <c r="LS14" s="37">
        <f t="shared" ca="1" si="604"/>
        <v>750.49782608863018</v>
      </c>
      <c r="LT14" s="64">
        <f t="shared" ca="1" si="315"/>
        <v>21722.764366716852</v>
      </c>
      <c r="LU14" s="170" cm="1">
        <f t="array" aca="1" ref="LU14" ca="1">IF(MONTH($A14) = 1, _xlfn.LET(_xlpm.value, RAND(), _xlfn.IFS(_xlpm.value&lt;=0.6, 0.9/12, AND(_xlpm.value&gt;0.6, _xlpm.value&lt;=0.8), 0.36/12, _xlpm.value&gt;0.8, -0.06/12)), LU13)</f>
        <v>7.4999999999999997E-2</v>
      </c>
      <c r="LV14" t="str">
        <f t="shared" ca="1" si="316"/>
        <v>No</v>
      </c>
      <c r="LW14">
        <f ca="1">COUNTIF(LV$4:LV14, "Yes")</f>
        <v>1</v>
      </c>
      <c r="LX14" s="37">
        <f t="shared" ca="1" si="605"/>
        <v>31011.750646350338</v>
      </c>
      <c r="LY14" s="37">
        <f t="shared" ca="1" si="606"/>
        <v>450.37339537147824</v>
      </c>
      <c r="LZ14" s="64">
        <f t="shared" ca="1" si="319"/>
        <v>31462.124041721818</v>
      </c>
      <c r="MA14" s="170" cm="1">
        <f t="array" aca="1" ref="MA14" ca="1">IF(MONTH($A14) = 1, _xlfn.LET(_xlpm.value, RAND(), _xlfn.IFS(_xlpm.value&lt;=0.6, 0.9/12, AND(_xlpm.value&gt;0.6, _xlpm.value&lt;=0.8), 0.36/12, _xlpm.value&gt;0.8, -0.06/12)), MA13)</f>
        <v>7.4999999999999997E-2</v>
      </c>
      <c r="MB14" t="str">
        <f t="shared" ca="1" si="320"/>
        <v>No</v>
      </c>
      <c r="MC14">
        <f ca="1">COUNTIF(MB$4:MB14, "Yes")</f>
        <v>0</v>
      </c>
      <c r="MD14" s="37">
        <f t="shared" ca="1" si="607"/>
        <v>36678.367959529569</v>
      </c>
      <c r="ME14" s="37">
        <f t="shared" ca="1" si="608"/>
        <v>0</v>
      </c>
      <c r="MF14" s="64">
        <f t="shared" ca="1" si="323"/>
        <v>36678.367959529569</v>
      </c>
      <c r="MG14" s="170" cm="1">
        <f t="array" aca="1" ref="MG14" ca="1">IF(MONTH($A14) = 1, _xlfn.LET(_xlpm.value, RAND(), _xlfn.IFS(_xlpm.value&lt;=0.6, 0.9/12, AND(_xlpm.value&gt;0.6, _xlpm.value&lt;=0.8), 0.36/12, _xlpm.value&gt;0.8, -0.06/12)), MG13)</f>
        <v>7.4999999999999997E-2</v>
      </c>
      <c r="MH14" t="str">
        <f t="shared" ca="1" si="324"/>
        <v>Yes</v>
      </c>
      <c r="MI14">
        <f ca="1">COUNTIF(MH$4:MH14, "Yes")</f>
        <v>1</v>
      </c>
      <c r="MJ14" s="37">
        <f t="shared" ca="1" si="609"/>
        <v>30801.656896350341</v>
      </c>
      <c r="MK14" s="37">
        <f t="shared" ca="1" si="610"/>
        <v>150</v>
      </c>
      <c r="ML14" s="64">
        <f t="shared" ca="1" si="327"/>
        <v>30951.656896350341</v>
      </c>
      <c r="MM14" s="170" cm="1">
        <f t="array" aca="1" ref="MM14" ca="1">IF(MONTH($A14) = 1, _xlfn.LET(_xlpm.value, RAND(), _xlfn.IFS(_xlpm.value&lt;=0.6, 0.9/12, AND(_xlpm.value&gt;0.6, _xlpm.value&lt;=0.8), 0.36/12, _xlpm.value&gt;0.8, -0.06/12)), MM13)</f>
        <v>7.4999999999999997E-2</v>
      </c>
      <c r="MN14" t="str">
        <f t="shared" ca="1" si="328"/>
        <v>No</v>
      </c>
      <c r="MO14">
        <f ca="1">COUNTIF(MN$4:MN14, "Yes")</f>
        <v>1</v>
      </c>
      <c r="MP14" s="37">
        <f t="shared" ca="1" si="611"/>
        <v>31535.113955957269</v>
      </c>
      <c r="MQ14" s="37">
        <f t="shared" ca="1" si="612"/>
        <v>1052.616660759342</v>
      </c>
      <c r="MR14" s="64">
        <f t="shared" ca="1" si="331"/>
        <v>32587.73061671661</v>
      </c>
      <c r="MS14" s="170" cm="1">
        <f t="array" aca="1" ref="MS14" ca="1">IF(MONTH($A14) = 1, _xlfn.LET(_xlpm.value, RAND(), _xlfn.IFS(_xlpm.value&lt;=0.6, 0.9/12, AND(_xlpm.value&gt;0.6, _xlpm.value&lt;=0.8), 0.36/12, _xlpm.value&gt;0.8, -0.06/12)), MS13)</f>
        <v>7.4999999999999997E-2</v>
      </c>
      <c r="MT14" t="str">
        <f t="shared" ca="1" si="332"/>
        <v>No</v>
      </c>
      <c r="MU14">
        <f ca="1">COUNTIF(MT$4:MT14, "Yes")</f>
        <v>0</v>
      </c>
      <c r="MV14" s="37">
        <f t="shared" ca="1" si="613"/>
        <v>36678.367959529569</v>
      </c>
      <c r="MW14" s="37">
        <f t="shared" ca="1" si="614"/>
        <v>0</v>
      </c>
      <c r="MX14" s="64">
        <f t="shared" ca="1" si="335"/>
        <v>36678.367959529569</v>
      </c>
      <c r="MY14" s="170" cm="1">
        <f t="array" aca="1" ref="MY14" ca="1">IF(MONTH($A14) = 1, _xlfn.LET(_xlpm.value, RAND(), _xlfn.IFS(_xlpm.value&lt;=0.6, 0.9/12, AND(_xlpm.value&gt;0.6, _xlpm.value&lt;=0.8), 0.36/12, _xlpm.value&gt;0.8, -0.06/12)), MY13)</f>
        <v>7.4999999999999997E-2</v>
      </c>
      <c r="MZ14" t="str">
        <f t="shared" ca="1" si="336"/>
        <v>No</v>
      </c>
      <c r="NA14">
        <f ca="1">COUNTIF(MZ$4:MZ14, "Yes")</f>
        <v>0</v>
      </c>
      <c r="NB14" s="37">
        <f t="shared" ca="1" si="615"/>
        <v>36678.367959529569</v>
      </c>
      <c r="NC14" s="37">
        <f t="shared" ca="1" si="616"/>
        <v>0</v>
      </c>
      <c r="ND14" s="64">
        <f t="shared" ca="1" si="339"/>
        <v>36678.367959529569</v>
      </c>
      <c r="NE14" s="170" cm="1">
        <f t="array" aca="1" ref="NE14" ca="1">IF(MONTH($A14) = 1, _xlfn.LET(_xlpm.value, RAND(), _xlfn.IFS(_xlpm.value&lt;=0.6, 0.9/12, AND(_xlpm.value&gt;0.6, _xlpm.value&lt;=0.8), 0.36/12, _xlpm.value&gt;0.8, -0.06/12)), NE13)</f>
        <v>0.03</v>
      </c>
      <c r="NF14" t="str">
        <f t="shared" ca="1" si="340"/>
        <v>No</v>
      </c>
      <c r="NG14">
        <f ca="1">COUNTIF(NF$4:NF14, "Yes")</f>
        <v>1</v>
      </c>
      <c r="NH14" s="37">
        <f t="shared" ca="1" si="617"/>
        <v>23912.512263163411</v>
      </c>
      <c r="NI14" s="37">
        <f t="shared" ca="1" si="618"/>
        <v>300.12443071715194</v>
      </c>
      <c r="NJ14" s="64">
        <f t="shared" ca="1" si="343"/>
        <v>24212.636693880562</v>
      </c>
      <c r="NK14" s="170" cm="1">
        <f t="array" aca="1" ref="NK14" ca="1">IF(MONTH($A14) = 1, _xlfn.LET(_xlpm.value, RAND(), _xlfn.IFS(_xlpm.value&lt;=0.6, 0.9/12, AND(_xlpm.value&gt;0.6, _xlpm.value&lt;=0.8), 0.36/12, _xlpm.value&gt;0.8, -0.06/12)), NK13)</f>
        <v>7.4999999999999997E-2</v>
      </c>
      <c r="NL14" t="str">
        <f t="shared" ca="1" si="344"/>
        <v>No</v>
      </c>
      <c r="NM14">
        <f ca="1">COUNTIF(NL$4:NL14, "Yes")</f>
        <v>3</v>
      </c>
      <c r="NN14" s="37">
        <f t="shared" ca="1" si="619"/>
        <v>22645.683296823623</v>
      </c>
      <c r="NO14" s="37">
        <f t="shared" ca="1" si="620"/>
        <v>2404.6089978279083</v>
      </c>
      <c r="NP14" s="64">
        <f t="shared" ca="1" si="347"/>
        <v>25050.292294651532</v>
      </c>
      <c r="NQ14" s="170" cm="1">
        <f t="array" aca="1" ref="NQ14" ca="1">IF(MONTH($A14) = 1, _xlfn.LET(_xlpm.value, RAND(), _xlfn.IFS(_xlpm.value&lt;=0.6, 0.9/12, AND(_xlpm.value&gt;0.6, _xlpm.value&lt;=0.8), 0.36/12, _xlpm.value&gt;0.8, -0.06/12)), NQ13)</f>
        <v>7.4999999999999997E-2</v>
      </c>
      <c r="NR14" t="str">
        <f t="shared" ca="1" si="348"/>
        <v>No</v>
      </c>
      <c r="NS14">
        <f ca="1">COUNTIF(NR$4:NR14, "Yes")</f>
        <v>0</v>
      </c>
      <c r="NT14" s="37">
        <f t="shared" ca="1" si="621"/>
        <v>36678.367959529569</v>
      </c>
      <c r="NU14" s="37">
        <f t="shared" ca="1" si="622"/>
        <v>0</v>
      </c>
      <c r="NV14" s="64">
        <f t="shared" ca="1" si="351"/>
        <v>36678.367959529569</v>
      </c>
      <c r="NW14" s="170" cm="1">
        <f t="array" aca="1" ref="NW14" ca="1">IF(MONTH($A14) = 1, _xlfn.LET(_xlpm.value, RAND(), _xlfn.IFS(_xlpm.value&lt;=0.6, 0.9/12, AND(_xlpm.value&gt;0.6, _xlpm.value&lt;=0.8), 0.36/12, _xlpm.value&gt;0.8, -0.06/12)), NW13)</f>
        <v>7.4999999999999997E-2</v>
      </c>
      <c r="NX14" t="str">
        <f t="shared" ca="1" si="352"/>
        <v>No</v>
      </c>
      <c r="NY14">
        <f ca="1">COUNTIF(NX$4:NX14, "Yes")</f>
        <v>1</v>
      </c>
      <c r="NZ14" s="37">
        <f t="shared" ca="1" si="623"/>
        <v>34556.304835200142</v>
      </c>
      <c r="OA14" s="37">
        <f t="shared" ca="1" si="624"/>
        <v>2261.8565984859565</v>
      </c>
      <c r="OB14" s="64">
        <f t="shared" ca="1" si="355"/>
        <v>36818.161433686102</v>
      </c>
      <c r="OC14" s="170" cm="1">
        <f t="array" aca="1" ref="OC14" ca="1">IF(MONTH($A14) = 1, _xlfn.LET(_xlpm.value, RAND(), _xlfn.IFS(_xlpm.value&lt;=0.6, 0.9/12, AND(_xlpm.value&gt;0.6, _xlpm.value&lt;=0.8), 0.36/12, _xlpm.value&gt;0.8, -0.06/12)), OC13)</f>
        <v>7.4999999999999997E-2</v>
      </c>
      <c r="OD14" t="str">
        <f t="shared" ca="1" si="356"/>
        <v>No</v>
      </c>
      <c r="OE14">
        <f ca="1">COUNTIF(OD$4:OD14, "Yes")</f>
        <v>0</v>
      </c>
      <c r="OF14" s="37">
        <f t="shared" ca="1" si="625"/>
        <v>36678.367959529569</v>
      </c>
      <c r="OG14" s="37">
        <f t="shared" ca="1" si="626"/>
        <v>0</v>
      </c>
      <c r="OH14" s="64">
        <f t="shared" ca="1" si="359"/>
        <v>36678.367959529569</v>
      </c>
      <c r="OI14" s="170" cm="1">
        <f t="array" aca="1" ref="OI14" ca="1">IF(MONTH($A14) = 1, _xlfn.LET(_xlpm.value, RAND(), _xlfn.IFS(_xlpm.value&lt;=0.6, 0.9/12, AND(_xlpm.value&gt;0.6, _xlpm.value&lt;=0.8), 0.36/12, _xlpm.value&gt;0.8, -0.06/12)), OI13)</f>
        <v>7.4999999999999997E-2</v>
      </c>
      <c r="OJ14" t="str">
        <f t="shared" ca="1" si="360"/>
        <v>Yes</v>
      </c>
      <c r="OK14">
        <f ca="1">COUNTIF(OJ$4:OJ14, "Yes")</f>
        <v>2</v>
      </c>
      <c r="OL14" s="37">
        <f t="shared" ca="1" si="627"/>
        <v>26033.09356438633</v>
      </c>
      <c r="OM14" s="37">
        <f t="shared" ca="1" si="628"/>
        <v>600.37339537147818</v>
      </c>
      <c r="ON14" s="64">
        <f t="shared" ca="1" si="363"/>
        <v>26633.46695975781</v>
      </c>
      <c r="OO14" s="170" cm="1">
        <f t="array" aca="1" ref="OO14" ca="1">IF(MONTH($A14) = 1, _xlfn.LET(_xlpm.value, RAND(), _xlfn.IFS(_xlpm.value&lt;=0.6, 0.9/12, AND(_xlpm.value&gt;0.6, _xlpm.value&lt;=0.8), 0.36/12, _xlpm.value&gt;0.8, -0.06/12)), OO13)</f>
        <v>-5.0000000000000001E-3</v>
      </c>
      <c r="OP14" t="str">
        <f t="shared" ca="1" si="364"/>
        <v>No</v>
      </c>
      <c r="OQ14">
        <f ca="1">COUNTIF(OP$4:OP14, "Yes")</f>
        <v>0</v>
      </c>
      <c r="OR14" s="37">
        <f t="shared" ca="1" si="629"/>
        <v>21800.28683876172</v>
      </c>
      <c r="OS14" s="37">
        <f t="shared" ca="1" si="630"/>
        <v>0</v>
      </c>
      <c r="OT14" s="64">
        <f t="shared" ca="1" si="367"/>
        <v>21800.28683876172</v>
      </c>
      <c r="OU14" s="170" cm="1">
        <f t="array" aca="1" ref="OU14" ca="1">IF(MONTH($A14) = 1, _xlfn.LET(_xlpm.value, RAND(), _xlfn.IFS(_xlpm.value&lt;=0.6, 0.9/12, AND(_xlpm.value&gt;0.6, _xlpm.value&lt;=0.8), 0.36/12, _xlpm.value&gt;0.8, -0.06/12)), OU13)</f>
        <v>-5.0000000000000001E-3</v>
      </c>
      <c r="OV14" t="str">
        <f t="shared" ca="1" si="368"/>
        <v>No</v>
      </c>
      <c r="OW14">
        <f ca="1">COUNTIF(OV$4:OV14, "Yes")</f>
        <v>0</v>
      </c>
      <c r="OX14" s="37">
        <f t="shared" ca="1" si="631"/>
        <v>21800.28683876172</v>
      </c>
      <c r="OY14" s="37">
        <f t="shared" ca="1" si="632"/>
        <v>0</v>
      </c>
      <c r="OZ14" s="64">
        <f t="shared" ca="1" si="371"/>
        <v>21800.28683876172</v>
      </c>
      <c r="PA14" s="170" cm="1">
        <f t="array" aca="1" ref="PA14" ca="1">IF(MONTH($A14) = 1, _xlfn.LET(_xlpm.value, RAND(), _xlfn.IFS(_xlpm.value&lt;=0.6, 0.9/12, AND(_xlpm.value&gt;0.6, _xlpm.value&lt;=0.8), 0.36/12, _xlpm.value&gt;0.8, -0.06/12)), PA13)</f>
        <v>7.4999999999999997E-2</v>
      </c>
      <c r="PB14" t="str">
        <f t="shared" ca="1" si="372"/>
        <v>No</v>
      </c>
      <c r="PC14">
        <f ca="1">COUNTIF(PB$4:PB14, "Yes")</f>
        <v>0</v>
      </c>
      <c r="PD14" s="37">
        <f t="shared" ca="1" si="633"/>
        <v>36678.367959529569</v>
      </c>
      <c r="PE14" s="37">
        <f t="shared" ca="1" si="634"/>
        <v>0</v>
      </c>
      <c r="PF14" s="64">
        <f t="shared" ca="1" si="375"/>
        <v>36678.367959529569</v>
      </c>
      <c r="PG14" s="170" cm="1">
        <f t="array" aca="1" ref="PG14" ca="1">IF(MONTH($A14) = 1, _xlfn.LET(_xlpm.value, RAND(), _xlfn.IFS(_xlpm.value&lt;=0.6, 0.9/12, AND(_xlpm.value&gt;0.6, _xlpm.value&lt;=0.8), 0.36/12, _xlpm.value&gt;0.8, -0.06/12)), PG13)</f>
        <v>0.03</v>
      </c>
      <c r="PH14" t="str">
        <f t="shared" ca="1" si="376"/>
        <v>No</v>
      </c>
      <c r="PI14">
        <f ca="1">COUNTIF(PH$4:PH14, "Yes")</f>
        <v>1</v>
      </c>
      <c r="PJ14" s="37">
        <f t="shared" ca="1" si="635"/>
        <v>24283.45606133289</v>
      </c>
      <c r="PK14" s="37">
        <f t="shared" ca="1" si="636"/>
        <v>1505.6117866736831</v>
      </c>
      <c r="PL14" s="64">
        <f t="shared" ca="1" si="379"/>
        <v>25789.067848006573</v>
      </c>
      <c r="PM14" s="170" cm="1">
        <f t="array" aca="1" ref="PM14" ca="1">IF(MONTH($A14) = 1, _xlfn.LET(_xlpm.value, RAND(), _xlfn.IFS(_xlpm.value&lt;=0.6, 0.9/12, AND(_xlpm.value&gt;0.6, _xlpm.value&lt;=0.8), 0.36/12, _xlpm.value&gt;0.8, -0.06/12)), PM13)</f>
        <v>0.03</v>
      </c>
      <c r="PN14" t="str">
        <f t="shared" ca="1" si="380"/>
        <v>No</v>
      </c>
      <c r="PO14">
        <f ca="1">COUNTIF(PN$4:PN14, "Yes")</f>
        <v>1</v>
      </c>
      <c r="PP14" s="37">
        <f t="shared" ca="1" si="637"/>
        <v>24182.341981486989</v>
      </c>
      <c r="PQ14" s="37">
        <f t="shared" ca="1" si="638"/>
        <v>1203.4898463992376</v>
      </c>
      <c r="PR14" s="64">
        <f t="shared" ca="1" si="383"/>
        <v>25385.831827886228</v>
      </c>
      <c r="PS14" s="170" cm="1">
        <f t="array" aca="1" ref="PS14" ca="1">IF(MONTH($A14) = 1, _xlfn.LET(_xlpm.value, RAND(), _xlfn.IFS(_xlpm.value&lt;=0.6, 0.9/12, AND(_xlpm.value&gt;0.6, _xlpm.value&lt;=0.8), 0.36/12, _xlpm.value&gt;0.8, -0.06/12)), PS13)</f>
        <v>7.4999999999999997E-2</v>
      </c>
      <c r="PT14" t="str">
        <f t="shared" ca="1" si="384"/>
        <v>No</v>
      </c>
      <c r="PU14">
        <f ca="1">COUNTIF(PT$4:PT14, "Yes")</f>
        <v>1</v>
      </c>
      <c r="PV14" s="37">
        <f t="shared" ca="1" si="639"/>
        <v>30902.906896350338</v>
      </c>
      <c r="PW14" s="37">
        <f t="shared" ca="1" si="640"/>
        <v>300.12443071715194</v>
      </c>
      <c r="PX14" s="64">
        <f t="shared" ca="1" si="387"/>
        <v>31203.031327067489</v>
      </c>
      <c r="PY14" s="170" cm="1">
        <f t="array" aca="1" ref="PY14" ca="1">IF(MONTH($A14) = 1, _xlfn.LET(_xlpm.value, RAND(), _xlfn.IFS(_xlpm.value&lt;=0.6, 0.9/12, AND(_xlpm.value&gt;0.6, _xlpm.value&lt;=0.8), 0.36/12, _xlpm.value&gt;0.8, -0.06/12)), PY13)</f>
        <v>7.4999999999999997E-2</v>
      </c>
      <c r="PZ14" t="str">
        <f t="shared" ca="1" si="388"/>
        <v>Yes</v>
      </c>
      <c r="QA14">
        <f ca="1">COUNTIF(PZ$4:PZ14, "Yes")</f>
        <v>1</v>
      </c>
      <c r="QB14" s="37">
        <f t="shared" ca="1" si="641"/>
        <v>30801.656896350341</v>
      </c>
      <c r="QC14" s="37">
        <f t="shared" ca="1" si="642"/>
        <v>150</v>
      </c>
      <c r="QD14" s="64">
        <f t="shared" ca="1" si="391"/>
        <v>30951.656896350341</v>
      </c>
      <c r="QE14" s="170" cm="1">
        <f t="array" aca="1" ref="QE14" ca="1">IF(MONTH($A14) = 1, _xlfn.LET(_xlpm.value, RAND(), _xlfn.IFS(_xlpm.value&lt;=0.6, 0.9/12, AND(_xlpm.value&gt;0.6, _xlpm.value&lt;=0.8), 0.36/12, _xlpm.value&gt;0.8, -0.06/12)), QE13)</f>
        <v>7.4999999999999997E-2</v>
      </c>
      <c r="QF14" t="str">
        <f t="shared" ca="1" si="392"/>
        <v>No</v>
      </c>
      <c r="QG14">
        <f ca="1">COUNTIF(QF$4:QF14, "Yes")</f>
        <v>0</v>
      </c>
      <c r="QH14" s="37">
        <f t="shared" ca="1" si="643"/>
        <v>36678.367959529569</v>
      </c>
      <c r="QI14" s="37">
        <f t="shared" ca="1" si="644"/>
        <v>0</v>
      </c>
      <c r="QJ14" s="64">
        <f t="shared" ca="1" si="395"/>
        <v>36678.367959529569</v>
      </c>
      <c r="QK14" s="170" cm="1">
        <f t="array" aca="1" ref="QK14" ca="1">IF(MONTH($A14) = 1, _xlfn.LET(_xlpm.value, RAND(), _xlfn.IFS(_xlpm.value&lt;=0.6, 0.9/12, AND(_xlpm.value&gt;0.6, _xlpm.value&lt;=0.8), 0.36/12, _xlpm.value&gt;0.8, -0.06/12)), QK13)</f>
        <v>7.4999999999999997E-2</v>
      </c>
      <c r="QL14" t="str">
        <f t="shared" ca="1" si="396"/>
        <v>No</v>
      </c>
      <c r="QM14">
        <f ca="1">COUNTIF(QL$4:QL14, "Yes")</f>
        <v>2</v>
      </c>
      <c r="QN14" s="37">
        <f t="shared" ca="1" si="645"/>
        <v>29242.924178888494</v>
      </c>
      <c r="QO14" s="37">
        <f t="shared" ca="1" si="646"/>
        <v>2862.6035957545828</v>
      </c>
      <c r="QP14" s="64">
        <f t="shared" ca="1" si="399"/>
        <v>32105.527774643077</v>
      </c>
      <c r="QQ14" s="170" cm="1">
        <f t="array" aca="1" ref="QQ14" ca="1">IF(MONTH($A14) = 1, _xlfn.LET(_xlpm.value, RAND(), _xlfn.IFS(_xlpm.value&lt;=0.6, 0.9/12, AND(_xlpm.value&gt;0.6, _xlpm.value&lt;=0.8), 0.36/12, _xlpm.value&gt;0.8, -0.06/12)), QQ13)</f>
        <v>0.03</v>
      </c>
      <c r="QR14" t="str">
        <f t="shared" ca="1" si="400"/>
        <v>No</v>
      </c>
      <c r="QS14">
        <f ca="1">COUNTIF(QR$4:QR14, "Yes")</f>
        <v>2</v>
      </c>
      <c r="QT14" s="37">
        <f t="shared" ca="1" si="647"/>
        <v>21281.96945411944</v>
      </c>
      <c r="QU14" s="37">
        <f t="shared" ca="1" si="648"/>
        <v>2105.7335268969946</v>
      </c>
      <c r="QV14" s="64">
        <f t="shared" ca="1" si="403"/>
        <v>23387.702981016435</v>
      </c>
      <c r="QW14" s="170" cm="1">
        <f t="array" aca="1" ref="QW14" ca="1">IF(MONTH($A14) = 1, _xlfn.LET(_xlpm.value, RAND(), _xlfn.IFS(_xlpm.value&lt;=0.6, 0.9/12, AND(_xlpm.value&gt;0.6, _xlpm.value&lt;=0.8), 0.36/12, _xlpm.value&gt;0.8, -0.06/12)), QW13)</f>
        <v>7.4999999999999997E-2</v>
      </c>
      <c r="QX14" t="str">
        <f t="shared" ca="1" si="404"/>
        <v>No</v>
      </c>
      <c r="QY14">
        <f ca="1">COUNTIF(QX$4:QX14, "Yes")</f>
        <v>0</v>
      </c>
      <c r="QZ14" s="37">
        <f t="shared" ca="1" si="649"/>
        <v>36678.367959529569</v>
      </c>
      <c r="RA14" s="37">
        <f t="shared" ca="1" si="650"/>
        <v>0</v>
      </c>
      <c r="RB14" s="64">
        <f t="shared" ca="1" si="407"/>
        <v>36678.367959529569</v>
      </c>
      <c r="RC14" s="170" cm="1">
        <f t="array" aca="1" ref="RC14" ca="1">IF(MONTH($A14) = 1, _xlfn.LET(_xlpm.value, RAND(), _xlfn.IFS(_xlpm.value&lt;=0.6, 0.9/12, AND(_xlpm.value&gt;0.6, _xlpm.value&lt;=0.8), 0.36/12, _xlpm.value&gt;0.8, -0.06/12)), RC13)</f>
        <v>7.4999999999999997E-2</v>
      </c>
      <c r="RD14" t="str">
        <f t="shared" ca="1" si="408"/>
        <v>No</v>
      </c>
      <c r="RE14">
        <f ca="1">COUNTIF(RD$4:RD14, "Yes")</f>
        <v>1</v>
      </c>
      <c r="RF14" s="37">
        <f t="shared" ca="1" si="651"/>
        <v>30902.906896350338</v>
      </c>
      <c r="RG14" s="37">
        <f t="shared" ca="1" si="652"/>
        <v>300.12443071715194</v>
      </c>
      <c r="RH14" s="64">
        <f t="shared" ca="1" si="411"/>
        <v>31203.031327067489</v>
      </c>
      <c r="RI14" s="170" cm="1">
        <f t="array" aca="1" ref="RI14" ca="1">IF(MONTH($A14) = 1, _xlfn.LET(_xlpm.value, RAND(), _xlfn.IFS(_xlpm.value&lt;=0.6, 0.9/12, AND(_xlpm.value&gt;0.6, _xlpm.value&lt;=0.8), 0.36/12, _xlpm.value&gt;0.8, -0.06/12)), RI13)</f>
        <v>7.4999999999999997E-2</v>
      </c>
      <c r="RJ14" t="str">
        <f t="shared" ca="1" si="412"/>
        <v>No</v>
      </c>
      <c r="RK14">
        <f ca="1">COUNTIF(RJ$4:RJ14, "Yes")</f>
        <v>1</v>
      </c>
      <c r="RL14" s="37">
        <f t="shared" ca="1" si="653"/>
        <v>31859.351960858603</v>
      </c>
      <c r="RM14" s="37">
        <f t="shared" ca="1" si="654"/>
        <v>1354.4881870970544</v>
      </c>
      <c r="RN14" s="64">
        <f t="shared" ca="1" si="415"/>
        <v>33213.840147955656</v>
      </c>
      <c r="RO14" s="170" cm="1">
        <f t="array" aca="1" ref="RO14" ca="1">IF(MONTH($A14) = 1, _xlfn.LET(_xlpm.value, RAND(), _xlfn.IFS(_xlpm.value&lt;=0.6, 0.9/12, AND(_xlpm.value&gt;0.6, _xlpm.value&lt;=0.8), 0.36/12, _xlpm.value&gt;0.8, -0.06/12)), RO13)</f>
        <v>7.4999999999999997E-2</v>
      </c>
      <c r="RP14" t="str">
        <f t="shared" ca="1" si="416"/>
        <v>No</v>
      </c>
      <c r="RQ14">
        <f ca="1">COUNTIF(RP$4:RP14, "Yes")</f>
        <v>0</v>
      </c>
      <c r="RR14" s="37">
        <f t="shared" ca="1" si="655"/>
        <v>36678.367959529569</v>
      </c>
      <c r="RS14" s="37">
        <f t="shared" ca="1" si="656"/>
        <v>0</v>
      </c>
      <c r="RT14" s="64">
        <f t="shared" ca="1" si="419"/>
        <v>36678.367959529569</v>
      </c>
      <c r="RU14" s="170" cm="1">
        <f t="array" aca="1" ref="RU14" ca="1">IF(MONTH($A14) = 1, _xlfn.LET(_xlpm.value, RAND(), _xlfn.IFS(_xlpm.value&lt;=0.6, 0.9/12, AND(_xlpm.value&gt;0.6, _xlpm.value&lt;=0.8), 0.36/12, _xlpm.value&gt;0.8, -0.06/12)), RU13)</f>
        <v>7.4999999999999997E-2</v>
      </c>
      <c r="RV14" t="str">
        <f t="shared" ca="1" si="420"/>
        <v>No</v>
      </c>
      <c r="RW14">
        <f ca="1">COUNTIF(RV$4:RV14, "Yes")</f>
        <v>1</v>
      </c>
      <c r="RX14" s="37">
        <f t="shared" ca="1" si="657"/>
        <v>30902.906896350338</v>
      </c>
      <c r="RY14" s="37">
        <f t="shared" ca="1" si="658"/>
        <v>300.12443071715194</v>
      </c>
      <c r="RZ14" s="64">
        <f t="shared" ca="1" si="423"/>
        <v>31203.031327067489</v>
      </c>
      <c r="SA14" s="170" cm="1">
        <f t="array" aca="1" ref="SA14" ca="1">IF(MONTH($A14) = 1, _xlfn.LET(_xlpm.value, RAND(), _xlfn.IFS(_xlpm.value&lt;=0.6, 0.9/12, AND(_xlpm.value&gt;0.6, _xlpm.value&lt;=0.8), 0.36/12, _xlpm.value&gt;0.8, -0.06/12)), SA13)</f>
        <v>-5.0000000000000001E-3</v>
      </c>
      <c r="SB14" t="str">
        <f t="shared" ca="1" si="424"/>
        <v>No</v>
      </c>
      <c r="SC14">
        <f ca="1">COUNTIF(SB$4:SB14, "Yes")</f>
        <v>0</v>
      </c>
      <c r="SD14" s="37">
        <f t="shared" ca="1" si="659"/>
        <v>21800.28683876172</v>
      </c>
      <c r="SE14" s="37">
        <f t="shared" ca="1" si="660"/>
        <v>0</v>
      </c>
      <c r="SF14" s="64">
        <f t="shared" ca="1" si="427"/>
        <v>21800.28683876172</v>
      </c>
      <c r="SG14" s="170" cm="1">
        <f t="array" aca="1" ref="SG14" ca="1">IF(MONTH($A14) = 1, _xlfn.LET(_xlpm.value, RAND(), _xlfn.IFS(_xlpm.value&lt;=0.6, 0.9/12, AND(_xlpm.value&gt;0.6, _xlpm.value&lt;=0.8), 0.36/12, _xlpm.value&gt;0.8, -0.06/12)), SG13)</f>
        <v>7.4999999999999997E-2</v>
      </c>
      <c r="SH14" t="str">
        <f t="shared" ca="1" si="428"/>
        <v>No</v>
      </c>
      <c r="SI14">
        <f ca="1">COUNTIF(SH$4:SH14, "Yes")</f>
        <v>0</v>
      </c>
      <c r="SJ14" s="37">
        <f t="shared" ca="1" si="661"/>
        <v>36678.367959529569</v>
      </c>
      <c r="SK14" s="37">
        <f t="shared" ca="1" si="662"/>
        <v>0</v>
      </c>
      <c r="SL14" s="64">
        <f t="shared" ca="1" si="431"/>
        <v>36678.367959529569</v>
      </c>
      <c r="SM14" s="170" cm="1">
        <f t="array" aca="1" ref="SM14" ca="1">IF(MONTH($A14) = 1, _xlfn.LET(_xlpm.value, RAND(), _xlfn.IFS(_xlpm.value&lt;=0.6, 0.9/12, AND(_xlpm.value&gt;0.6, _xlpm.value&lt;=0.8), 0.36/12, _xlpm.value&gt;0.8, -0.06/12)), SM13)</f>
        <v>7.4999999999999997E-2</v>
      </c>
      <c r="SN14" t="str">
        <f t="shared" ca="1" si="432"/>
        <v>Yes</v>
      </c>
      <c r="SO14">
        <f ca="1">COUNTIF(SN$4:SN14, "Yes")</f>
        <v>1</v>
      </c>
      <c r="SP14" s="37">
        <f t="shared" ca="1" si="663"/>
        <v>30801.656896350341</v>
      </c>
      <c r="SQ14" s="37">
        <f t="shared" ca="1" si="664"/>
        <v>150</v>
      </c>
      <c r="SR14" s="64">
        <f t="shared" ca="1" si="435"/>
        <v>30951.656896350341</v>
      </c>
      <c r="SS14" s="170" cm="1">
        <f t="array" aca="1" ref="SS14" ca="1">IF(MONTH($A14) = 1, _xlfn.LET(_xlpm.value, RAND(), _xlfn.IFS(_xlpm.value&lt;=0.6, 0.9/12, AND(_xlpm.value&gt;0.6, _xlpm.value&lt;=0.8), 0.36/12, _xlpm.value&gt;0.8, -0.06/12)), SS13)</f>
        <v>0.03</v>
      </c>
      <c r="ST14" t="str">
        <f t="shared" ca="1" si="436"/>
        <v>No</v>
      </c>
      <c r="SU14">
        <f ca="1">COUNTIF(ST$4:ST14, "Yes")</f>
        <v>0</v>
      </c>
      <c r="SV14" s="37">
        <f t="shared" ca="1" si="665"/>
        <v>27275.191812287012</v>
      </c>
      <c r="SW14" s="37">
        <f t="shared" ca="1" si="666"/>
        <v>0</v>
      </c>
      <c r="SX14" s="64">
        <f t="shared" ca="1" si="439"/>
        <v>27275.191812287012</v>
      </c>
      <c r="SY14" s="170" cm="1">
        <f t="array" aca="1" ref="SY14" ca="1">IF(MONTH($A14) = 1, _xlfn.LET(_xlpm.value, RAND(), _xlfn.IFS(_xlpm.value&lt;=0.6, 0.9/12, AND(_xlpm.value&gt;0.6, _xlpm.value&lt;=0.8), 0.36/12, _xlpm.value&gt;0.8, -0.06/12)), SY13)</f>
        <v>7.4999999999999997E-2</v>
      </c>
      <c r="SZ14" t="str">
        <f t="shared" ca="1" si="440"/>
        <v>No</v>
      </c>
      <c r="TA14">
        <f ca="1">COUNTIF(SZ$4:SZ14, "Yes")</f>
        <v>0</v>
      </c>
      <c r="TB14" s="37">
        <f t="shared" ca="1" si="667"/>
        <v>36678.367959529569</v>
      </c>
      <c r="TC14" s="37">
        <f t="shared" ca="1" si="668"/>
        <v>0</v>
      </c>
      <c r="TD14" s="64">
        <f t="shared" ca="1" si="443"/>
        <v>36678.367959529569</v>
      </c>
      <c r="TE14" s="170" cm="1">
        <f t="array" aca="1" ref="TE14" ca="1">IF(MONTH($A14) = 1, _xlfn.LET(_xlpm.value, RAND(), _xlfn.IFS(_xlpm.value&lt;=0.6, 0.9/12, AND(_xlpm.value&gt;0.6, _xlpm.value&lt;=0.8), 0.36/12, _xlpm.value&gt;0.8, -0.06/12)), TE13)</f>
        <v>7.4999999999999997E-2</v>
      </c>
      <c r="TF14" t="str">
        <f t="shared" ca="1" si="444"/>
        <v>No</v>
      </c>
      <c r="TG14">
        <f ca="1">COUNTIF(TF$4:TF14, "Yes")</f>
        <v>1</v>
      </c>
      <c r="TH14" s="37">
        <f t="shared" ca="1" si="669"/>
        <v>32039.929090696714</v>
      </c>
      <c r="TI14" s="37">
        <f t="shared" ca="1" si="670"/>
        <v>1505.6117866736831</v>
      </c>
      <c r="TJ14" s="64">
        <f t="shared" ca="1" si="447"/>
        <v>33545.540877370397</v>
      </c>
      <c r="TK14" s="170" cm="1">
        <f t="array" aca="1" ref="TK14" ca="1">IF(MONTH($A14) = 1, _xlfn.LET(_xlpm.value, RAND(), _xlfn.IFS(_xlpm.value&lt;=0.6, 0.9/12, AND(_xlpm.value&gt;0.6, _xlpm.value&lt;=0.8), 0.36/12, _xlpm.value&gt;0.8, -0.06/12)), TK13)</f>
        <v>7.4999999999999997E-2</v>
      </c>
      <c r="TL14" t="str">
        <f t="shared" ca="1" si="448"/>
        <v>No</v>
      </c>
      <c r="TM14">
        <f ca="1">COUNTIF(TL$4:TL14, "Yes")</f>
        <v>0</v>
      </c>
      <c r="TN14" s="37">
        <f t="shared" ca="1" si="671"/>
        <v>36678.367959529569</v>
      </c>
      <c r="TO14" s="37">
        <f t="shared" ca="1" si="672"/>
        <v>0</v>
      </c>
      <c r="TP14" s="64">
        <f t="shared" ca="1" si="451"/>
        <v>36678.367959529569</v>
      </c>
      <c r="TQ14" s="170" cm="1">
        <f t="array" aca="1" ref="TQ14" ca="1">IF(MONTH($A14) = 1, _xlfn.LET(_xlpm.value, RAND(), _xlfn.IFS(_xlpm.value&lt;=0.6, 0.9/12, AND(_xlpm.value&gt;0.6, _xlpm.value&lt;=0.8), 0.36/12, _xlpm.value&gt;0.8, -0.06/12)), TQ13)</f>
        <v>7.4999999999999997E-2</v>
      </c>
      <c r="TR14" t="str">
        <f t="shared" ca="1" si="452"/>
        <v>No</v>
      </c>
      <c r="TS14">
        <f ca="1">COUNTIF(TR$4:TR14, "Yes")</f>
        <v>0</v>
      </c>
      <c r="TT14" s="37">
        <f t="shared" ca="1" si="673"/>
        <v>36678.367959529569</v>
      </c>
      <c r="TU14" s="37">
        <f t="shared" ca="1" si="674"/>
        <v>0</v>
      </c>
      <c r="TV14" s="64">
        <f t="shared" ca="1" si="455"/>
        <v>36678.367959529569</v>
      </c>
      <c r="TW14" s="170" cm="1">
        <f t="array" aca="1" ref="TW14" ca="1">IF(MONTH($A14) = 1, _xlfn.LET(_xlpm.value, RAND(), _xlfn.IFS(_xlpm.value&lt;=0.6, 0.9/12, AND(_xlpm.value&gt;0.6, _xlpm.value&lt;=0.8), 0.36/12, _xlpm.value&gt;0.8, -0.06/12)), TW13)</f>
        <v>7.4999999999999997E-2</v>
      </c>
      <c r="TX14" t="str">
        <f t="shared" ca="1" si="456"/>
        <v>No</v>
      </c>
      <c r="TY14">
        <f ca="1">COUNTIF(TX$4:TX14, "Yes")</f>
        <v>0</v>
      </c>
      <c r="TZ14" s="37">
        <f t="shared" ca="1" si="675"/>
        <v>36678.367959529569</v>
      </c>
      <c r="UA14" s="37">
        <f t="shared" ca="1" si="676"/>
        <v>0</v>
      </c>
      <c r="UB14" s="64">
        <f t="shared" ca="1" si="459"/>
        <v>36678.367959529569</v>
      </c>
      <c r="UC14" s="170" cm="1">
        <f t="array" aca="1" ref="UC14" ca="1">IF(MONTH($A14) = 1, _xlfn.LET(_xlpm.value, RAND(), _xlfn.IFS(_xlpm.value&lt;=0.6, 0.9/12, AND(_xlpm.value&gt;0.6, _xlpm.value&lt;=0.8), 0.36/12, _xlpm.value&gt;0.8, -0.06/12)), UC13)</f>
        <v>-5.0000000000000001E-3</v>
      </c>
      <c r="UD14" t="str">
        <f t="shared" ca="1" si="460"/>
        <v>No</v>
      </c>
      <c r="UE14">
        <f ca="1">COUNTIF(UD$4:UD14, "Yes")</f>
        <v>1</v>
      </c>
      <c r="UF14" s="37">
        <f t="shared" ca="1" si="677"/>
        <v>19678.65431408694</v>
      </c>
      <c r="UG14" s="37">
        <f t="shared" ca="1" si="678"/>
        <v>901.86852644252872</v>
      </c>
      <c r="UH14" s="64">
        <f t="shared" ca="1" si="463"/>
        <v>20580.522840529469</v>
      </c>
      <c r="UI14" s="170" cm="1">
        <f t="array" aca="1" ref="UI14" ca="1">IF(MONTH($A14) = 1, _xlfn.LET(_xlpm.value, RAND(), _xlfn.IFS(_xlpm.value&lt;=0.6, 0.9/12, AND(_xlpm.value&gt;0.6, _xlpm.value&lt;=0.8), 0.36/12, _xlpm.value&gt;0.8, -0.06/12)), UI13)</f>
        <v>7.4999999999999997E-2</v>
      </c>
      <c r="UJ14" t="str">
        <f t="shared" ca="1" si="464"/>
        <v>No</v>
      </c>
      <c r="UK14">
        <f ca="1">COUNTIF(UJ$4:UJ14, "Yes")</f>
        <v>0</v>
      </c>
      <c r="UL14" s="37">
        <f t="shared" ca="1" si="679"/>
        <v>36678.367959529569</v>
      </c>
      <c r="UM14" s="37">
        <f t="shared" ca="1" si="680"/>
        <v>0</v>
      </c>
      <c r="UN14" s="64">
        <f t="shared" ca="1" si="467"/>
        <v>36678.367959529569</v>
      </c>
      <c r="UO14" s="170" cm="1">
        <f t="array" aca="1" ref="UO14" ca="1">IF(MONTH($A14) = 1, _xlfn.LET(_xlpm.value, RAND(), _xlfn.IFS(_xlpm.value&lt;=0.6, 0.9/12, AND(_xlpm.value&gt;0.6, _xlpm.value&lt;=0.8), 0.36/12, _xlpm.value&gt;0.8, -0.06/12)), UO13)</f>
        <v>7.4999999999999997E-2</v>
      </c>
      <c r="UP14" t="str">
        <f t="shared" ca="1" si="468"/>
        <v>No</v>
      </c>
      <c r="UQ14">
        <f ca="1">COUNTIF(UP$4:UP14, "Yes")</f>
        <v>0</v>
      </c>
      <c r="UR14" s="37">
        <f t="shared" ca="1" si="681"/>
        <v>36678.367959529569</v>
      </c>
      <c r="US14" s="37">
        <f t="shared" ca="1" si="682"/>
        <v>0</v>
      </c>
      <c r="UT14" s="64">
        <f t="shared" ca="1" si="471"/>
        <v>36678.367959529569</v>
      </c>
      <c r="UU14" s="170" cm="1">
        <f t="array" aca="1" ref="UU14" ca="1">IF(MONTH($A14) = 1, _xlfn.LET(_xlpm.value, RAND(), _xlfn.IFS(_xlpm.value&lt;=0.6, 0.9/12, AND(_xlpm.value&gt;0.6, _xlpm.value&lt;=0.8), 0.36/12, _xlpm.value&gt;0.8, -0.06/12)), UU13)</f>
        <v>7.4999999999999997E-2</v>
      </c>
      <c r="UV14" t="str">
        <f t="shared" ca="1" si="472"/>
        <v>Yes</v>
      </c>
      <c r="UW14">
        <f ca="1">COUNTIF(UV$4:UV14, "Yes")</f>
        <v>1</v>
      </c>
      <c r="UX14" s="37">
        <f t="shared" ca="1" si="683"/>
        <v>30801.656896350341</v>
      </c>
      <c r="UY14" s="37">
        <f t="shared" ca="1" si="684"/>
        <v>150</v>
      </c>
      <c r="UZ14" s="64">
        <f t="shared" ca="1" si="475"/>
        <v>30951.656896350341</v>
      </c>
      <c r="VA14" s="170" cm="1">
        <f t="array" aca="1" ref="VA14" ca="1">IF(MONTH($A14) = 1, _xlfn.LET(_xlpm.value, RAND(), _xlfn.IFS(_xlpm.value&lt;=0.6, 0.9/12, AND(_xlpm.value&gt;0.6, _xlpm.value&lt;=0.8), 0.36/12, _xlpm.value&gt;0.8, -0.06/12)), VA13)</f>
        <v>7.4999999999999997E-2</v>
      </c>
      <c r="VB14" t="str">
        <f t="shared" ca="1" si="476"/>
        <v>No</v>
      </c>
      <c r="VC14">
        <f ca="1">COUNTIF(VB$4:VB14, "Yes")</f>
        <v>0</v>
      </c>
      <c r="VD14" s="37">
        <f t="shared" ca="1" si="685"/>
        <v>36678.367959529569</v>
      </c>
      <c r="VE14" s="37">
        <f t="shared" ca="1" si="686"/>
        <v>0</v>
      </c>
      <c r="VF14" s="64">
        <f t="shared" ca="1" si="479"/>
        <v>36678.367959529569</v>
      </c>
      <c r="VG14" s="170" cm="1">
        <f t="array" aca="1" ref="VG14" ca="1">IF(MONTH($A14) = 1, _xlfn.LET(_xlpm.value, RAND(), _xlfn.IFS(_xlpm.value&lt;=0.6, 0.9/12, AND(_xlpm.value&gt;0.6, _xlpm.value&lt;=0.8), 0.36/12, _xlpm.value&gt;0.8, -0.06/12)), VG13)</f>
        <v>7.4999999999999997E-2</v>
      </c>
      <c r="VH14" t="str">
        <f t="shared" ca="1" si="480"/>
        <v>No</v>
      </c>
      <c r="VI14">
        <f ca="1">COUNTIF(VH$4:VH14, "Yes")</f>
        <v>0</v>
      </c>
      <c r="VJ14" s="37">
        <f t="shared" ca="1" si="687"/>
        <v>36678.367959529569</v>
      </c>
      <c r="VK14" s="37">
        <f t="shared" ca="1" si="688"/>
        <v>0</v>
      </c>
      <c r="VL14" s="64">
        <f t="shared" ca="1" si="483"/>
        <v>36678.367959529569</v>
      </c>
      <c r="VM14" s="170" cm="1">
        <f t="array" aca="1" ref="VM14" ca="1">IF(MONTH($A14) = 1, _xlfn.LET(_xlpm.value, RAND(), _xlfn.IFS(_xlpm.value&lt;=0.6, 0.9/12, AND(_xlpm.value&gt;0.6, _xlpm.value&lt;=0.8), 0.36/12, _xlpm.value&gt;0.8, -0.06/12)), VM13)</f>
        <v>7.4999999999999997E-2</v>
      </c>
      <c r="VN14" t="str">
        <f t="shared" ca="1" si="484"/>
        <v>No</v>
      </c>
      <c r="VO14">
        <f ca="1">COUNTIF(VN$4:VN14, "Yes")</f>
        <v>0</v>
      </c>
      <c r="VP14" s="37">
        <f t="shared" ca="1" si="689"/>
        <v>36678.367959529569</v>
      </c>
      <c r="VQ14" s="37">
        <f t="shared" ca="1" si="690"/>
        <v>0</v>
      </c>
      <c r="VR14" s="64">
        <f t="shared" ca="1" si="487"/>
        <v>36678.367959529569</v>
      </c>
      <c r="VS14" s="170" cm="1">
        <f t="array" aca="1" ref="VS14" ca="1">IF(MONTH($A14) = 1, _xlfn.LET(_xlpm.value, RAND(), _xlfn.IFS(_xlpm.value&lt;=0.6, 0.9/12, AND(_xlpm.value&gt;0.6, _xlpm.value&lt;=0.8), 0.36/12, _xlpm.value&gt;0.8, -0.06/12)), VS13)</f>
        <v>7.4999999999999997E-2</v>
      </c>
      <c r="VT14" t="str">
        <f t="shared" ca="1" si="488"/>
        <v>No</v>
      </c>
      <c r="VU14">
        <f ca="1">COUNTIF(VT$4:VT14, "Yes")</f>
        <v>0</v>
      </c>
      <c r="VV14" s="37">
        <f t="shared" ca="1" si="691"/>
        <v>36678.367959529569</v>
      </c>
      <c r="VW14" s="37">
        <f t="shared" ca="1" si="692"/>
        <v>0</v>
      </c>
      <c r="VX14" s="64">
        <f t="shared" ca="1" si="491"/>
        <v>36678.367959529569</v>
      </c>
      <c r="VY14" s="170" cm="1">
        <f t="array" aca="1" ref="VY14" ca="1">IF(MONTH($A14) = 1, _xlfn.LET(_xlpm.value, RAND(), _xlfn.IFS(_xlpm.value&lt;=0.6, 0.9/12, AND(_xlpm.value&gt;0.6, _xlpm.value&lt;=0.8), 0.36/12, _xlpm.value&gt;0.8, -0.06/12)), VY13)</f>
        <v>7.4999999999999997E-2</v>
      </c>
      <c r="VZ14" t="str">
        <f t="shared" ca="1" si="492"/>
        <v>No</v>
      </c>
      <c r="WA14">
        <f ca="1">COUNTIF(VZ$4:VZ14, "Yes")</f>
        <v>0</v>
      </c>
      <c r="WB14" s="37">
        <f t="shared" ca="1" si="693"/>
        <v>36678.367959529569</v>
      </c>
      <c r="WC14" s="37">
        <f t="shared" ca="1" si="694"/>
        <v>0</v>
      </c>
      <c r="WD14" s="64">
        <f t="shared" ca="1" si="495"/>
        <v>36678.367959529569</v>
      </c>
      <c r="WE14" s="14"/>
      <c r="WH14" s="37"/>
      <c r="WI14" s="37"/>
      <c r="WJ14" s="1"/>
      <c r="WK14" s="14"/>
      <c r="WN14" s="37"/>
      <c r="WO14" s="37"/>
      <c r="WP14" s="1"/>
      <c r="WQ14" s="14"/>
      <c r="WT14" s="37"/>
      <c r="WU14" s="37"/>
      <c r="WV14" s="1"/>
      <c r="WW14" s="14"/>
      <c r="WZ14" s="37"/>
      <c r="XA14" s="37"/>
      <c r="XB14" s="1"/>
      <c r="XC14" s="14"/>
      <c r="XF14" s="37"/>
      <c r="XG14" s="37"/>
      <c r="XH14" s="1"/>
      <c r="XI14" s="14"/>
      <c r="XL14" s="37"/>
      <c r="XM14" s="37"/>
      <c r="XN14" s="1"/>
      <c r="XO14" s="14"/>
      <c r="XR14" s="37"/>
      <c r="XS14" s="37"/>
      <c r="XT14" s="1"/>
      <c r="XU14" s="14"/>
      <c r="XX14" s="37"/>
      <c r="XY14" s="37"/>
      <c r="XZ14" s="1"/>
      <c r="YA14" s="14"/>
      <c r="YD14" s="37"/>
      <c r="YE14" s="37"/>
      <c r="YF14" s="1"/>
      <c r="YG14" s="14"/>
      <c r="YJ14" s="37"/>
      <c r="YK14" s="37"/>
      <c r="YL14" s="1"/>
      <c r="YM14" s="14"/>
      <c r="YP14" s="37"/>
      <c r="YQ14" s="37"/>
      <c r="YR14" s="1"/>
      <c r="YS14" s="14"/>
      <c r="YV14" s="37"/>
      <c r="YW14" s="37"/>
      <c r="YX14" s="1"/>
      <c r="YY14" s="14"/>
      <c r="ZB14" s="37"/>
      <c r="ZC14" s="37"/>
      <c r="ZD14" s="1"/>
      <c r="ZE14" s="14"/>
      <c r="ZH14" s="37"/>
      <c r="ZI14" s="37"/>
      <c r="ZJ14" s="1"/>
      <c r="ZK14" s="14"/>
      <c r="ZN14" s="37"/>
      <c r="ZO14" s="37"/>
      <c r="ZP14" s="1"/>
      <c r="ZQ14" s="14"/>
      <c r="ZT14" s="37"/>
      <c r="ZU14" s="37"/>
      <c r="ZV14" s="1"/>
      <c r="ZW14" s="14"/>
      <c r="ZZ14" s="37"/>
      <c r="AAA14" s="37"/>
      <c r="AAB14" s="1"/>
      <c r="AAC14" s="14"/>
      <c r="AAF14" s="37"/>
      <c r="AAG14" s="37"/>
      <c r="AAH14" s="1"/>
      <c r="AAI14" s="14"/>
      <c r="AAL14" s="37"/>
      <c r="AAM14" s="37"/>
      <c r="AAN14" s="1"/>
      <c r="AAO14" s="14"/>
      <c r="AAR14" s="37"/>
      <c r="AAS14" s="37"/>
      <c r="AAT14" s="1"/>
      <c r="AAU14" s="14"/>
      <c r="AAX14" s="37"/>
      <c r="AAY14" s="37"/>
      <c r="AAZ14" s="1"/>
      <c r="ABA14" s="14"/>
      <c r="ABD14" s="37"/>
      <c r="ABE14" s="37"/>
      <c r="ABF14" s="1"/>
      <c r="ABG14" s="14"/>
      <c r="ABJ14" s="37"/>
      <c r="ABK14" s="37"/>
      <c r="ABL14" s="1"/>
      <c r="ABM14" s="14"/>
      <c r="ABP14" s="37"/>
      <c r="ABQ14" s="37"/>
      <c r="ABR14" s="1"/>
      <c r="ABS14" s="14"/>
      <c r="ABV14" s="37"/>
      <c r="ABW14" s="37"/>
      <c r="ABX14" s="1"/>
      <c r="ABY14" s="14"/>
      <c r="ACB14" s="37"/>
      <c r="ACC14" s="37"/>
      <c r="ACD14" s="1"/>
      <c r="ACE14" s="14"/>
      <c r="ACH14" s="37"/>
      <c r="ACI14" s="37"/>
      <c r="ACJ14" s="1"/>
      <c r="ACK14" s="14"/>
      <c r="ACN14" s="37"/>
      <c r="ACO14" s="37"/>
      <c r="ACP14" s="1"/>
      <c r="ACQ14" s="14"/>
      <c r="ACT14" s="37"/>
      <c r="ACU14" s="37"/>
      <c r="ACV14" s="1"/>
      <c r="ACW14" s="14"/>
      <c r="ACZ14" s="37"/>
      <c r="ADA14" s="37"/>
      <c r="ADB14" s="1"/>
      <c r="ADC14" s="14"/>
      <c r="ADF14" s="37"/>
      <c r="ADG14" s="37"/>
      <c r="ADH14" s="1"/>
      <c r="ADI14" s="14"/>
      <c r="ADL14" s="37"/>
      <c r="ADM14" s="37"/>
      <c r="ADN14" s="1"/>
      <c r="ADO14" s="14"/>
      <c r="ADR14" s="37"/>
      <c r="ADS14" s="37"/>
      <c r="ADT14" s="1"/>
      <c r="ADU14" s="14"/>
      <c r="ADX14" s="37"/>
      <c r="ADY14" s="37"/>
      <c r="ADZ14" s="1"/>
      <c r="AEA14" s="14"/>
      <c r="AED14" s="37"/>
      <c r="AEE14" s="37"/>
      <c r="AEF14" s="1"/>
      <c r="AEG14" s="14"/>
      <c r="AEJ14" s="37"/>
      <c r="AEK14" s="37"/>
      <c r="AEL14" s="1"/>
      <c r="AEM14" s="14"/>
      <c r="AEP14" s="37"/>
      <c r="AEQ14" s="37"/>
      <c r="AER14" s="1"/>
      <c r="AES14" s="14"/>
      <c r="AEV14" s="37"/>
      <c r="AEW14" s="37"/>
      <c r="AEX14" s="1"/>
      <c r="AEY14" s="14"/>
      <c r="AFB14" s="37"/>
      <c r="AFC14" s="37"/>
      <c r="AFD14" s="1"/>
      <c r="AFE14" s="14"/>
      <c r="AFH14" s="37"/>
      <c r="AFI14" s="37"/>
      <c r="AFJ14" s="1"/>
      <c r="AFK14" s="14"/>
      <c r="AFN14" s="37"/>
      <c r="AFO14" s="37"/>
      <c r="AFP14" s="1"/>
      <c r="AFQ14" s="14"/>
      <c r="AFT14" s="37"/>
      <c r="AFU14" s="37"/>
      <c r="AFV14" s="1"/>
      <c r="AFW14" s="14"/>
      <c r="AFZ14" s="37"/>
      <c r="AGA14" s="37"/>
      <c r="AGB14" s="1"/>
      <c r="AGC14" s="14"/>
      <c r="AGF14" s="37"/>
      <c r="AGG14" s="37"/>
      <c r="AGH14" s="1"/>
      <c r="AGI14" s="14"/>
      <c r="AGL14" s="37"/>
      <c r="AGM14" s="37"/>
      <c r="AGN14" s="1"/>
      <c r="AGO14" s="14"/>
      <c r="AGR14" s="37"/>
      <c r="AGS14" s="37"/>
      <c r="AGT14" s="1"/>
      <c r="AGU14" s="14"/>
      <c r="AGX14" s="37"/>
      <c r="AGY14" s="37"/>
      <c r="AGZ14" s="1"/>
      <c r="AHA14" s="14"/>
      <c r="AHD14" s="37"/>
      <c r="AHE14" s="37"/>
      <c r="AHF14" s="1"/>
      <c r="AHG14" s="14"/>
      <c r="AHJ14" s="37"/>
      <c r="AHK14" s="37"/>
      <c r="AHL14" s="1"/>
      <c r="AHM14" s="14"/>
      <c r="AHP14" s="37"/>
      <c r="AHQ14" s="37"/>
      <c r="AHR14" s="1"/>
      <c r="AHS14" s="14"/>
      <c r="AHV14" s="37"/>
      <c r="AHW14" s="37"/>
      <c r="AHX14" s="1"/>
      <c r="AHY14" s="14"/>
      <c r="AIB14" s="37"/>
      <c r="AIC14" s="37"/>
      <c r="AID14" s="1"/>
      <c r="AIE14" s="14"/>
      <c r="AIH14" s="37"/>
      <c r="AII14" s="37"/>
      <c r="AIJ14" s="1"/>
      <c r="AIK14" s="14"/>
      <c r="AIN14" s="37"/>
      <c r="AIO14" s="37"/>
      <c r="AIP14" s="1"/>
      <c r="AIQ14" s="14"/>
      <c r="AIT14" s="37"/>
      <c r="AIU14" s="37"/>
      <c r="AIV14" s="1"/>
      <c r="AIW14" s="14"/>
      <c r="AIZ14" s="37"/>
      <c r="AJA14" s="37"/>
      <c r="AJB14" s="1"/>
      <c r="AJC14" s="14"/>
      <c r="AJF14" s="37"/>
      <c r="AJG14" s="37"/>
      <c r="AJH14" s="1"/>
      <c r="AJI14" s="14"/>
      <c r="AJL14" s="37"/>
      <c r="AJM14" s="37"/>
      <c r="AJN14" s="1"/>
      <c r="AJO14" s="14"/>
      <c r="AJR14" s="37"/>
      <c r="AJS14" s="37"/>
      <c r="AJT14" s="1"/>
      <c r="AJU14" s="14"/>
      <c r="AJX14" s="37"/>
      <c r="AJY14" s="37"/>
      <c r="AJZ14" s="1"/>
      <c r="AKA14" s="14"/>
      <c r="AKD14" s="37"/>
      <c r="AKE14" s="37"/>
      <c r="AKF14" s="1"/>
      <c r="AKG14" s="14"/>
      <c r="AKJ14" s="37"/>
      <c r="AKK14" s="37"/>
      <c r="AKL14" s="1"/>
      <c r="AKM14" s="14"/>
      <c r="AKP14" s="37"/>
      <c r="AKQ14" s="37"/>
      <c r="AKR14" s="1"/>
      <c r="AKS14" s="14"/>
      <c r="AKV14" s="37"/>
      <c r="AKW14" s="37"/>
      <c r="AKX14" s="1"/>
      <c r="AKY14" s="14"/>
      <c r="ALB14" s="37"/>
      <c r="ALC14" s="37"/>
      <c r="ALD14" s="1"/>
      <c r="ALE14" s="14"/>
      <c r="ALH14" s="37"/>
      <c r="ALI14" s="37"/>
      <c r="ALJ14" s="1"/>
      <c r="ALK14" s="14"/>
      <c r="ALN14" s="37"/>
      <c r="ALO14" s="37"/>
      <c r="ALP14" s="1"/>
      <c r="ALQ14" s="14"/>
      <c r="ALT14" s="37"/>
      <c r="ALU14" s="37"/>
      <c r="ALV14" s="1"/>
      <c r="ALW14" s="14"/>
      <c r="ALZ14" s="37"/>
      <c r="AMA14" s="37"/>
      <c r="AMB14" s="1"/>
      <c r="AMC14" s="14"/>
      <c r="AMF14" s="37"/>
      <c r="AMG14" s="37"/>
      <c r="AMH14" s="1"/>
      <c r="AMI14" s="14"/>
      <c r="AML14" s="37"/>
      <c r="AMM14" s="37"/>
      <c r="AMN14" s="1"/>
      <c r="AMO14" s="14"/>
      <c r="AMR14" s="37"/>
      <c r="AMS14" s="37"/>
      <c r="AMT14" s="1"/>
      <c r="AMU14" s="14"/>
      <c r="AMX14" s="37"/>
      <c r="AMY14" s="37"/>
      <c r="AMZ14" s="1"/>
      <c r="ANA14" s="14"/>
      <c r="AND14" s="37"/>
      <c r="ANE14" s="37"/>
      <c r="ANF14" s="1"/>
      <c r="ANG14" s="14"/>
      <c r="ANJ14" s="37"/>
      <c r="ANK14" s="37"/>
      <c r="ANL14" s="1"/>
      <c r="ANM14" s="14"/>
      <c r="ANP14" s="37"/>
      <c r="ANQ14" s="37"/>
      <c r="ANR14" s="1"/>
      <c r="ANS14" s="14"/>
      <c r="ANV14" s="37"/>
      <c r="ANW14" s="37"/>
      <c r="ANX14" s="1"/>
      <c r="ANY14" s="14"/>
      <c r="AOB14" s="37"/>
      <c r="AOC14" s="37"/>
      <c r="AOD14" s="1"/>
      <c r="AOE14" s="14"/>
      <c r="AOH14" s="37"/>
      <c r="AOI14" s="37"/>
      <c r="AOJ14" s="1"/>
      <c r="AOK14" s="14"/>
      <c r="AON14" s="37"/>
      <c r="AOO14" s="37"/>
      <c r="AOP14" s="1"/>
      <c r="AOQ14" s="14"/>
      <c r="AOT14" s="37"/>
      <c r="AOU14" s="37"/>
      <c r="AOV14" s="1"/>
      <c r="AOW14" s="14"/>
      <c r="AOZ14" s="37"/>
      <c r="APA14" s="37"/>
      <c r="APB14" s="1"/>
      <c r="APC14" s="14"/>
      <c r="APF14" s="37"/>
      <c r="APG14" s="37"/>
      <c r="APH14" s="1"/>
      <c r="API14" s="14"/>
      <c r="APL14" s="37"/>
      <c r="APM14" s="37"/>
      <c r="APN14" s="1"/>
      <c r="APO14" s="14"/>
      <c r="APR14" s="37"/>
      <c r="APS14" s="37"/>
      <c r="APT14" s="1"/>
      <c r="APU14" s="14"/>
      <c r="APX14" s="37"/>
      <c r="APY14" s="37"/>
      <c r="APZ14" s="1"/>
      <c r="AQA14" s="14"/>
      <c r="AQD14" s="37"/>
      <c r="AQE14" s="37"/>
      <c r="AQF14" s="1"/>
      <c r="AQG14" s="14"/>
      <c r="AQJ14" s="37"/>
      <c r="AQK14" s="37"/>
      <c r="AQL14" s="1"/>
      <c r="AQM14" s="14"/>
      <c r="AQP14" s="37"/>
      <c r="AQQ14" s="37"/>
      <c r="AQR14" s="1"/>
      <c r="AQS14" s="14"/>
      <c r="AQV14" s="37"/>
      <c r="AQW14" s="37"/>
      <c r="AQX14" s="1"/>
    </row>
    <row r="15" spans="1:1142" x14ac:dyDescent="0.2">
      <c r="A15" s="5">
        <v>45657</v>
      </c>
      <c r="B15" s="1">
        <v>1500</v>
      </c>
      <c r="C15" s="170" cm="1">
        <f t="array" aca="1" ref="C15" ca="1">IF(MONTH($A15) = 1, _xlfn.LET(_xlpm.value, RAND(), _xlfn.IFS(_xlpm.value&lt;=0.6, 0.9/12, AND(_xlpm.value&gt;0.6, _xlpm.value&lt;=0.8), 0.36/12, _xlpm.value&gt;0.8, -0.06/12)), C14)</f>
        <v>0.03</v>
      </c>
      <c r="D15" t="str">
        <f t="shared" ca="1" si="496"/>
        <v>No</v>
      </c>
      <c r="E15">
        <f ca="1">COUNTIF(D$4:D15, "Yes")</f>
        <v>1</v>
      </c>
      <c r="F15" s="37">
        <f t="shared" ca="1" si="695"/>
        <v>27672.278213033398</v>
      </c>
      <c r="G15" s="37">
        <f t="shared" ca="1" si="696"/>
        <v>2413.7328947435858</v>
      </c>
      <c r="H15" s="64">
        <f t="shared" ca="1" si="99"/>
        <v>30086.011107776983</v>
      </c>
      <c r="I15" s="170" cm="1">
        <f t="array" aca="1" ref="I15" ca="1">IF(MONTH($A15) = 1, _xlfn.LET(_xlpm.value, RAND(), _xlfn.IFS(_xlpm.value&lt;=0.6, 0.9/12, AND(_xlpm.value&gt;0.6, _xlpm.value&lt;=0.8), 0.36/12, _xlpm.value&gt;0.8, -0.06/12)), I14)</f>
        <v>0.03</v>
      </c>
      <c r="J15" t="str">
        <f t="shared" ca="1" si="100"/>
        <v>No</v>
      </c>
      <c r="K15">
        <f ca="1">COUNTIF(J$4:J15, "Yes")</f>
        <v>0</v>
      </c>
      <c r="L15" s="37">
        <f t="shared" ca="1" si="497"/>
        <v>29593.447566655625</v>
      </c>
      <c r="M15" s="37">
        <f t="shared" ca="1" si="498"/>
        <v>0</v>
      </c>
      <c r="N15" s="64">
        <f t="shared" ca="1" si="103"/>
        <v>29593.447566655625</v>
      </c>
      <c r="O15" s="170" cm="1">
        <f t="array" aca="1" ref="O15" ca="1">IF(MONTH($A15) = 1, _xlfn.LET(_xlpm.value, RAND(), _xlfn.IFS(_xlpm.value&lt;=0.6, 0.9/12, AND(_xlpm.value&gt;0.6, _xlpm.value&lt;=0.8), 0.36/12, _xlpm.value&gt;0.8, -0.06/12)), O14)</f>
        <v>-5.0000000000000001E-3</v>
      </c>
      <c r="P15" t="str">
        <f t="shared" ca="1" si="104"/>
        <v>No</v>
      </c>
      <c r="Q15">
        <f ca="1">COUNTIF(P$4:P15, "Yes")</f>
        <v>0</v>
      </c>
      <c r="R15" s="37">
        <f t="shared" ca="1" si="499"/>
        <v>23191.285404567912</v>
      </c>
      <c r="S15" s="37">
        <f t="shared" ca="1" si="500"/>
        <v>0</v>
      </c>
      <c r="T15" s="64">
        <f t="shared" ca="1" si="107"/>
        <v>23191.285404567912</v>
      </c>
      <c r="U15" s="170" cm="1">
        <f t="array" aca="1" ref="U15" ca="1">IF(MONTH($A15) = 1, _xlfn.LET(_xlpm.value, RAND(), _xlfn.IFS(_xlpm.value&lt;=0.6, 0.9/12, AND(_xlpm.value&gt;0.6, _xlpm.value&lt;=0.8), 0.36/12, _xlpm.value&gt;0.8, -0.06/12)), U14)</f>
        <v>-5.0000000000000001E-3</v>
      </c>
      <c r="V15" t="str">
        <f t="shared" ca="1" si="108"/>
        <v>No</v>
      </c>
      <c r="W15">
        <f ca="1">COUNTIF(V$4:V15, "Yes")</f>
        <v>0</v>
      </c>
      <c r="X15" s="37">
        <f t="shared" ca="1" si="501"/>
        <v>23191.285404567912</v>
      </c>
      <c r="Y15" s="37">
        <f t="shared" ca="1" si="502"/>
        <v>0</v>
      </c>
      <c r="Z15" s="64">
        <f t="shared" ca="1" si="111"/>
        <v>23191.285404567912</v>
      </c>
      <c r="AA15" s="170" cm="1">
        <f t="array" aca="1" ref="AA15" ca="1">IF(MONTH($A15) = 1, _xlfn.LET(_xlpm.value, RAND(), _xlfn.IFS(_xlpm.value&lt;=0.6, 0.9/12, AND(_xlpm.value&gt;0.6, _xlpm.value&lt;=0.8), 0.36/12, _xlpm.value&gt;0.8, -0.06/12)), AA14)</f>
        <v>7.4999999999999997E-2</v>
      </c>
      <c r="AB15" t="str">
        <f t="shared" ca="1" si="112"/>
        <v>No</v>
      </c>
      <c r="AC15">
        <f ca="1">COUNTIF(AB$4:AB15, "Yes")</f>
        <v>1</v>
      </c>
      <c r="AD15" s="37">
        <f t="shared" ca="1" si="503"/>
        <v>35598.803357922996</v>
      </c>
      <c r="AE15" s="37">
        <f t="shared" ca="1" si="504"/>
        <v>1505.6117866736831</v>
      </c>
      <c r="AF15" s="64">
        <f t="shared" ca="1" si="115"/>
        <v>37104.415144596678</v>
      </c>
      <c r="AG15" s="170" cm="1">
        <f t="array" aca="1" ref="AG15" ca="1">IF(MONTH($A15) = 1, _xlfn.LET(_xlpm.value, RAND(), _xlfn.IFS(_xlpm.value&lt;=0.6, 0.9/12, AND(_xlpm.value&gt;0.6, _xlpm.value&lt;=0.8), 0.36/12, _xlpm.value&gt;0.8, -0.06/12)), AG14)</f>
        <v>7.4999999999999997E-2</v>
      </c>
      <c r="AH15" t="str">
        <f t="shared" ca="1" si="116"/>
        <v>No</v>
      </c>
      <c r="AI15">
        <f ca="1">COUNTIF(AH$4:AH15, "Yes")</f>
        <v>0</v>
      </c>
      <c r="AJ15" s="37">
        <f t="shared" ca="1" si="505"/>
        <v>40929.245556494287</v>
      </c>
      <c r="AK15" s="37">
        <f t="shared" ca="1" si="506"/>
        <v>0</v>
      </c>
      <c r="AL15" s="64">
        <f t="shared" ca="1" si="119"/>
        <v>40929.245556494287</v>
      </c>
      <c r="AM15" s="170" cm="1">
        <f t="array" aca="1" ref="AM15" ca="1">IF(MONTH($A15) = 1, _xlfn.LET(_xlpm.value, RAND(), _xlfn.IFS(_xlpm.value&lt;=0.6, 0.9/12, AND(_xlpm.value&gt;0.6, _xlpm.value&lt;=0.8), 0.36/12, _xlpm.value&gt;0.8, -0.06/12)), AM14)</f>
        <v>7.4999999999999997E-2</v>
      </c>
      <c r="AN15" t="str">
        <f t="shared" ca="1" si="120"/>
        <v>No</v>
      </c>
      <c r="AO15">
        <f ca="1">COUNTIF(AN$4:AN15, "Yes")</f>
        <v>1</v>
      </c>
      <c r="AP15" s="37">
        <f t="shared" ca="1" si="507"/>
        <v>34461.781163576612</v>
      </c>
      <c r="AQ15" s="37">
        <f t="shared" ca="1" si="508"/>
        <v>300.12443071715194</v>
      </c>
      <c r="AR15" s="64">
        <f t="shared" ca="1" si="123"/>
        <v>34761.905594293763</v>
      </c>
      <c r="AS15" s="170" cm="1">
        <f t="array" aca="1" ref="AS15" ca="1">IF(MONTH($A15) = 1, _xlfn.LET(_xlpm.value, RAND(), _xlfn.IFS(_xlpm.value&lt;=0.6, 0.9/12, AND(_xlpm.value&gt;0.6, _xlpm.value&lt;=0.8), 0.36/12, _xlpm.value&gt;0.8, -0.06/12)), AS14)</f>
        <v>7.4999999999999997E-2</v>
      </c>
      <c r="AT15" t="str">
        <f t="shared" ca="1" si="124"/>
        <v>No</v>
      </c>
      <c r="AU15">
        <f ca="1">COUNTIF(AT$4:AT15, "Yes")</f>
        <v>0</v>
      </c>
      <c r="AV15" s="37">
        <f t="shared" ca="1" si="509"/>
        <v>40929.245556494287</v>
      </c>
      <c r="AW15" s="37">
        <f t="shared" ca="1" si="510"/>
        <v>0</v>
      </c>
      <c r="AX15" s="64">
        <f t="shared" ca="1" si="127"/>
        <v>40929.245556494287</v>
      </c>
      <c r="AY15" s="170" cm="1">
        <f t="array" aca="1" ref="AY15" ca="1">IF(MONTH($A15) = 1, _xlfn.LET(_xlpm.value, RAND(), _xlfn.IFS(_xlpm.value&lt;=0.6, 0.9/12, AND(_xlpm.value&gt;0.6, _xlpm.value&lt;=0.8), 0.36/12, _xlpm.value&gt;0.8, -0.06/12)), AY14)</f>
        <v>-5.0000000000000001E-3</v>
      </c>
      <c r="AZ15" t="str">
        <f t="shared" ca="1" si="128"/>
        <v>Yes</v>
      </c>
      <c r="BA15">
        <f ca="1">COUNTIF(AZ$4:AZ15, "Yes")</f>
        <v>1</v>
      </c>
      <c r="BB15" s="37">
        <f t="shared" ca="1" si="511"/>
        <v>20970.258154885549</v>
      </c>
      <c r="BC15" s="37">
        <f t="shared" ca="1" si="512"/>
        <v>150</v>
      </c>
      <c r="BD15" s="64">
        <f t="shared" ca="1" si="131"/>
        <v>21120.258154885549</v>
      </c>
      <c r="BE15" s="170" cm="1">
        <f t="array" aca="1" ref="BE15" ca="1">IF(MONTH($A15) = 1, _xlfn.LET(_xlpm.value, RAND(), _xlfn.IFS(_xlpm.value&lt;=0.6, 0.9/12, AND(_xlpm.value&gt;0.6, _xlpm.value&lt;=0.8), 0.36/12, _xlpm.value&gt;0.8, -0.06/12)), BE14)</f>
        <v>7.4999999999999997E-2</v>
      </c>
      <c r="BF15" t="str">
        <f t="shared" ca="1" si="132"/>
        <v>No</v>
      </c>
      <c r="BG15">
        <f ca="1">COUNTIF(BF$4:BF15, "Yes")</f>
        <v>0</v>
      </c>
      <c r="BH15" s="37">
        <f t="shared" ca="1" si="513"/>
        <v>40929.245556494287</v>
      </c>
      <c r="BI15" s="37">
        <f t="shared" ca="1" si="514"/>
        <v>0</v>
      </c>
      <c r="BJ15" s="64">
        <f t="shared" ca="1" si="135"/>
        <v>40929.245556494287</v>
      </c>
      <c r="BK15" s="170" cm="1">
        <f t="array" aca="1" ref="BK15" ca="1">IF(MONTH($A15) = 1, _xlfn.LET(_xlpm.value, RAND(), _xlfn.IFS(_xlpm.value&lt;=0.6, 0.9/12, AND(_xlpm.value&gt;0.6, _xlpm.value&lt;=0.8), 0.36/12, _xlpm.value&gt;0.8, -0.06/12)), BK14)</f>
        <v>0.03</v>
      </c>
      <c r="BL15" t="str">
        <f t="shared" ca="1" si="136"/>
        <v>No</v>
      </c>
      <c r="BM15">
        <f ca="1">COUNTIF(BL$4:BL15, "Yes")</f>
        <v>3</v>
      </c>
      <c r="BN15" s="37">
        <f t="shared" ca="1" si="515"/>
        <v>20314.504855780429</v>
      </c>
      <c r="BO15" s="37">
        <f t="shared" ca="1" si="516"/>
        <v>3612.095933401818</v>
      </c>
      <c r="BP15" s="64">
        <f t="shared" ca="1" si="139"/>
        <v>23926.600789182248</v>
      </c>
      <c r="BQ15" s="170" cm="1">
        <f t="array" aca="1" ref="BQ15" ca="1">IF(MONTH($A15) = 1, _xlfn.LET(_xlpm.value, RAND(), _xlfn.IFS(_xlpm.value&lt;=0.6, 0.9/12, AND(_xlpm.value&gt;0.6, _xlpm.value&lt;=0.8), 0.36/12, _xlpm.value&gt;0.8, -0.06/12)), BQ14)</f>
        <v>7.4999999999999997E-2</v>
      </c>
      <c r="BR15" t="str">
        <f t="shared" ca="1" si="140"/>
        <v>No</v>
      </c>
      <c r="BS15">
        <f ca="1">COUNTIF(BR$4:BR15, "Yes")</f>
        <v>1</v>
      </c>
      <c r="BT15" s="37">
        <f t="shared" ca="1" si="517"/>
        <v>35792.923772498965</v>
      </c>
      <c r="BU15" s="37">
        <f t="shared" ca="1" si="518"/>
        <v>1656.8607490361378</v>
      </c>
      <c r="BV15" s="64">
        <f t="shared" ca="1" si="143"/>
        <v>37449.784521535104</v>
      </c>
      <c r="BW15" s="170" cm="1">
        <f t="array" aca="1" ref="BW15" ca="1">IF(MONTH($A15) = 1, _xlfn.LET(_xlpm.value, RAND(), _xlfn.IFS(_xlpm.value&lt;=0.6, 0.9/12, AND(_xlpm.value&gt;0.6, _xlpm.value&lt;=0.8), 0.36/12, _xlpm.value&gt;0.8, -0.06/12)), BW14)</f>
        <v>7.4999999999999997E-2</v>
      </c>
      <c r="BX15" t="str">
        <f t="shared" ca="1" si="144"/>
        <v>No</v>
      </c>
      <c r="BY15">
        <f ca="1">COUNTIF(BX$4:BX15, "Yes")</f>
        <v>1</v>
      </c>
      <c r="BZ15" s="37">
        <f t="shared" ca="1" si="519"/>
        <v>35418.226228084866</v>
      </c>
      <c r="CA15" s="37">
        <f t="shared" ca="1" si="520"/>
        <v>1354.4881870970544</v>
      </c>
      <c r="CB15" s="64">
        <f t="shared" ca="1" si="147"/>
        <v>36772.714415181923</v>
      </c>
      <c r="CC15" s="170" cm="1">
        <f t="array" aca="1" ref="CC15" ca="1">IF(MONTH($A15) = 1, _xlfn.LET(_xlpm.value, RAND(), _xlfn.IFS(_xlpm.value&lt;=0.6, 0.9/12, AND(_xlpm.value&gt;0.6, _xlpm.value&lt;=0.8), 0.36/12, _xlpm.value&gt;0.8, -0.06/12)), CC14)</f>
        <v>7.4999999999999997E-2</v>
      </c>
      <c r="CD15" t="str">
        <f t="shared" ca="1" si="148"/>
        <v>No</v>
      </c>
      <c r="CE15">
        <f ca="1">COUNTIF(CD$4:CD15, "Yes")</f>
        <v>1</v>
      </c>
      <c r="CF15" s="37">
        <f t="shared" ca="1" si="521"/>
        <v>35418.226228084866</v>
      </c>
      <c r="CG15" s="37">
        <f t="shared" ca="1" si="522"/>
        <v>1354.4881870970544</v>
      </c>
      <c r="CH15" s="64">
        <f t="shared" ca="1" si="151"/>
        <v>36772.714415181923</v>
      </c>
      <c r="CI15" s="170" cm="1">
        <f t="array" aca="1" ref="CI15" ca="1">IF(MONTH($A15) = 1, _xlfn.LET(_xlpm.value, RAND(), _xlfn.IFS(_xlpm.value&lt;=0.6, 0.9/12, AND(_xlpm.value&gt;0.6, _xlpm.value&lt;=0.8), 0.36/12, _xlpm.value&gt;0.8, -0.06/12)), CI14)</f>
        <v>-5.0000000000000001E-3</v>
      </c>
      <c r="CJ15" t="str">
        <f t="shared" ca="1" si="152"/>
        <v>No</v>
      </c>
      <c r="CK15">
        <f ca="1">COUNTIF(CJ$4:CJ15, "Yes")</f>
        <v>1</v>
      </c>
      <c r="CL15" s="37">
        <f t="shared" ca="1" si="523"/>
        <v>20943.459980729298</v>
      </c>
      <c r="CM15" s="37">
        <f t="shared" ca="1" si="524"/>
        <v>751.24533979993976</v>
      </c>
      <c r="CN15" s="64">
        <f t="shared" ca="1" si="155"/>
        <v>21694.70532052924</v>
      </c>
      <c r="CO15" s="170" cm="1">
        <f t="array" aca="1" ref="CO15" ca="1">IF(MONTH($A15) = 1, _xlfn.LET(_xlpm.value, RAND(), _xlfn.IFS(_xlpm.value&lt;=0.6, 0.9/12, AND(_xlpm.value&gt;0.6, _xlpm.value&lt;=0.8), 0.36/12, _xlpm.value&gt;0.8, -0.06/12)), CO14)</f>
        <v>7.4999999999999997E-2</v>
      </c>
      <c r="CP15" t="str">
        <f t="shared" ca="1" si="156"/>
        <v>No</v>
      </c>
      <c r="CQ15">
        <f ca="1">COUNTIF(CP$4:CP15, "Yes")</f>
        <v>0</v>
      </c>
      <c r="CR15" s="37">
        <f t="shared" ca="1" si="525"/>
        <v>40929.245556494287</v>
      </c>
      <c r="CS15" s="37">
        <f t="shared" ca="1" si="526"/>
        <v>0</v>
      </c>
      <c r="CT15" s="64">
        <f t="shared" ca="1" si="159"/>
        <v>40929.245556494287</v>
      </c>
      <c r="CU15" s="170" cm="1">
        <f t="array" aca="1" ref="CU15" ca="1">IF(MONTH($A15) = 1, _xlfn.LET(_xlpm.value, RAND(), _xlfn.IFS(_xlpm.value&lt;=0.6, 0.9/12, AND(_xlpm.value&gt;0.6, _xlpm.value&lt;=0.8), 0.36/12, _xlpm.value&gt;0.8, -0.06/12)), CU14)</f>
        <v>0.03</v>
      </c>
      <c r="CV15" t="str">
        <f t="shared" ca="1" si="160"/>
        <v>No</v>
      </c>
      <c r="CW15">
        <f ca="1">COUNTIF(CV$4:CV15, "Yes")</f>
        <v>0</v>
      </c>
      <c r="CX15" s="37">
        <f t="shared" ca="1" si="527"/>
        <v>29593.447566655625</v>
      </c>
      <c r="CY15" s="37">
        <f t="shared" ca="1" si="528"/>
        <v>0</v>
      </c>
      <c r="CZ15" s="64">
        <f t="shared" ca="1" si="163"/>
        <v>29593.447566655625</v>
      </c>
      <c r="DA15" s="170" cm="1">
        <f t="array" aca="1" ref="DA15" ca="1">IF(MONTH($A15) = 1, _xlfn.LET(_xlpm.value, RAND(), _xlfn.IFS(_xlpm.value&lt;=0.6, 0.9/12, AND(_xlpm.value&gt;0.6, _xlpm.value&lt;=0.8), 0.36/12, _xlpm.value&gt;0.8, -0.06/12)), DA14)</f>
        <v>7.4999999999999997E-2</v>
      </c>
      <c r="DB15" t="str">
        <f t="shared" ca="1" si="164"/>
        <v>No</v>
      </c>
      <c r="DC15">
        <f ca="1">COUNTIF(DB$4:DB15, "Yes")</f>
        <v>1</v>
      </c>
      <c r="DD15" s="37">
        <f t="shared" ca="1" si="529"/>
        <v>34813.414503420368</v>
      </c>
      <c r="DE15" s="37">
        <f t="shared" ca="1" si="530"/>
        <v>751.24533979993976</v>
      </c>
      <c r="DF15" s="64">
        <f t="shared" ca="1" si="167"/>
        <v>35564.65984322031</v>
      </c>
      <c r="DG15" s="170" cm="1">
        <f t="array" aca="1" ref="DG15" ca="1">IF(MONTH($A15) = 1, _xlfn.LET(_xlpm.value, RAND(), _xlfn.IFS(_xlpm.value&lt;=0.6, 0.9/12, AND(_xlpm.value&gt;0.6, _xlpm.value&lt;=0.8), 0.36/12, _xlpm.value&gt;0.8, -0.06/12)), DG14)</f>
        <v>-5.0000000000000001E-3</v>
      </c>
      <c r="DH15" t="str">
        <f t="shared" ca="1" si="168"/>
        <v>No</v>
      </c>
      <c r="DI15">
        <f ca="1">COUNTIF(DH$4:DH15, "Yes")</f>
        <v>1</v>
      </c>
      <c r="DJ15" s="37">
        <f t="shared" ca="1" si="531"/>
        <v>20930.261042516504</v>
      </c>
      <c r="DK15" s="37">
        <f t="shared" ca="1" si="532"/>
        <v>1052.616660759342</v>
      </c>
      <c r="DL15" s="64">
        <f t="shared" ca="1" si="171"/>
        <v>21982.877703275844</v>
      </c>
      <c r="DM15" s="170" cm="1">
        <f t="array" aca="1" ref="DM15" ca="1">IF(MONTH($A15) = 1, _xlfn.LET(_xlpm.value, RAND(), _xlfn.IFS(_xlpm.value&lt;=0.6, 0.9/12, AND(_xlpm.value&gt;0.6, _xlpm.value&lt;=0.8), 0.36/12, _xlpm.value&gt;0.8, -0.06/12)), DM14)</f>
        <v>7.4999999999999997E-2</v>
      </c>
      <c r="DN15" t="str">
        <f t="shared" ca="1" si="172"/>
        <v>No</v>
      </c>
      <c r="DO15">
        <f ca="1">COUNTIF(DN$4:DN15, "Yes")</f>
        <v>0</v>
      </c>
      <c r="DP15" s="37">
        <f t="shared" ca="1" si="533"/>
        <v>40929.245556494287</v>
      </c>
      <c r="DQ15" s="37">
        <f t="shared" ca="1" si="534"/>
        <v>0</v>
      </c>
      <c r="DR15" s="64">
        <f t="shared" ca="1" si="175"/>
        <v>40929.245556494287</v>
      </c>
      <c r="DS15" s="170" cm="1">
        <f t="array" aca="1" ref="DS15" ca="1">IF(MONTH($A15) = 1, _xlfn.LET(_xlpm.value, RAND(), _xlfn.IFS(_xlpm.value&lt;=0.6, 0.9/12, AND(_xlpm.value&gt;0.6, _xlpm.value&lt;=0.8), 0.36/12, _xlpm.value&gt;0.8, -0.06/12)), DS14)</f>
        <v>7.4999999999999997E-2</v>
      </c>
      <c r="DT15" t="str">
        <f t="shared" ca="1" si="176"/>
        <v>No</v>
      </c>
      <c r="DU15">
        <f ca="1">COUNTIF(DT$4:DT15, "Yes")</f>
        <v>1</v>
      </c>
      <c r="DV15" s="37">
        <f t="shared" ca="1" si="535"/>
        <v>35250.247502654063</v>
      </c>
      <c r="DW15" s="37">
        <f t="shared" ca="1" si="536"/>
        <v>1203.4898463992376</v>
      </c>
      <c r="DX15" s="64">
        <f t="shared" ca="1" si="179"/>
        <v>36453.737349053299</v>
      </c>
      <c r="DY15" s="170" cm="1">
        <f t="array" aca="1" ref="DY15" ca="1">IF(MONTH($A15) = 1, _xlfn.LET(_xlpm.value, RAND(), _xlfn.IFS(_xlpm.value&lt;=0.6, 0.9/12, AND(_xlpm.value&gt;0.6, _xlpm.value&lt;=0.8), 0.36/12, _xlpm.value&gt;0.8, -0.06/12)), DY14)</f>
        <v>7.4999999999999997E-2</v>
      </c>
      <c r="DZ15" t="str">
        <f t="shared" ca="1" si="180"/>
        <v>No</v>
      </c>
      <c r="EA15">
        <f ca="1">COUNTIF(DZ$4:DZ15, "Yes")</f>
        <v>1</v>
      </c>
      <c r="EB15" s="37">
        <f t="shared" ca="1" si="537"/>
        <v>34570.624913576612</v>
      </c>
      <c r="EC15" s="37">
        <f t="shared" ca="1" si="538"/>
        <v>450.37339537147824</v>
      </c>
      <c r="ED15" s="64">
        <f t="shared" ca="1" si="183"/>
        <v>35020.998308948088</v>
      </c>
      <c r="EE15" s="170" cm="1">
        <f t="array" aca="1" ref="EE15" ca="1">IF(MONTH($A15) = 1, _xlfn.LET(_xlpm.value, RAND(), _xlfn.IFS(_xlpm.value&lt;=0.6, 0.9/12, AND(_xlpm.value&gt;0.6, _xlpm.value&lt;=0.8), 0.36/12, _xlpm.value&gt;0.8, -0.06/12)), EE14)</f>
        <v>0.03</v>
      </c>
      <c r="EF15" t="str">
        <f t="shared" ca="1" si="184"/>
        <v>No</v>
      </c>
      <c r="EG15">
        <f ca="1">COUNTIF(EF$4:EF15, "Yes")</f>
        <v>0</v>
      </c>
      <c r="EH15" s="37">
        <f t="shared" ca="1" si="539"/>
        <v>29593.447566655625</v>
      </c>
      <c r="EI15" s="37">
        <f t="shared" ca="1" si="540"/>
        <v>0</v>
      </c>
      <c r="EJ15" s="64">
        <f t="shared" ca="1" si="187"/>
        <v>29593.447566655625</v>
      </c>
      <c r="EK15" s="170" cm="1">
        <f t="array" aca="1" ref="EK15" ca="1">IF(MONTH($A15) = 1, _xlfn.LET(_xlpm.value, RAND(), _xlfn.IFS(_xlpm.value&lt;=0.6, 0.9/12, AND(_xlpm.value&gt;0.6, _xlpm.value&lt;=0.8), 0.36/12, _xlpm.value&gt;0.8, -0.06/12)), EK14)</f>
        <v>-5.0000000000000001E-3</v>
      </c>
      <c r="EL15" t="str">
        <f t="shared" ca="1" si="188"/>
        <v>No</v>
      </c>
      <c r="EM15">
        <f ca="1">COUNTIF(EL$4:EL15, "Yes")</f>
        <v>1</v>
      </c>
      <c r="EN15" s="37">
        <f t="shared" ca="1" si="541"/>
        <v>20943.459980729298</v>
      </c>
      <c r="EO15" s="37">
        <f t="shared" ca="1" si="542"/>
        <v>751.24533979993976</v>
      </c>
      <c r="EP15" s="64">
        <f t="shared" ca="1" si="191"/>
        <v>21694.70532052924</v>
      </c>
      <c r="EQ15" s="170" cm="1">
        <f t="array" aca="1" ref="EQ15" ca="1">IF(MONTH($A15) = 1, _xlfn.LET(_xlpm.value, RAND(), _xlfn.IFS(_xlpm.value&lt;=0.6, 0.9/12, AND(_xlpm.value&gt;0.6, _xlpm.value&lt;=0.8), 0.36/12, _xlpm.value&gt;0.8, -0.06/12)), EQ14)</f>
        <v>0.03</v>
      </c>
      <c r="ER15" t="str">
        <f t="shared" ca="1" si="192"/>
        <v>No</v>
      </c>
      <c r="ES15">
        <f ca="1">COUNTIF(ER$4:ER15, "Yes")</f>
        <v>0</v>
      </c>
      <c r="ET15" s="37">
        <f t="shared" ca="1" si="543"/>
        <v>29593.447566655625</v>
      </c>
      <c r="EU15" s="37">
        <f t="shared" ca="1" si="544"/>
        <v>0</v>
      </c>
      <c r="EV15" s="64">
        <f t="shared" ca="1" si="195"/>
        <v>29593.447566655625</v>
      </c>
      <c r="EW15" s="170" cm="1">
        <f t="array" aca="1" ref="EW15" ca="1">IF(MONTH($A15) = 1, _xlfn.LET(_xlpm.value, RAND(), _xlfn.IFS(_xlpm.value&lt;=0.6, 0.9/12, AND(_xlpm.value&gt;0.6, _xlpm.value&lt;=0.8), 0.36/12, _xlpm.value&gt;0.8, -0.06/12)), EW14)</f>
        <v>0.03</v>
      </c>
      <c r="EX15" t="str">
        <f t="shared" ca="1" si="196"/>
        <v>No</v>
      </c>
      <c r="EY15">
        <f ca="1">COUNTIF(EX$4:EX15, "Yes")</f>
        <v>0</v>
      </c>
      <c r="EZ15" s="37">
        <f t="shared" ca="1" si="545"/>
        <v>29593.447566655625</v>
      </c>
      <c r="FA15" s="37">
        <f t="shared" ca="1" si="546"/>
        <v>0</v>
      </c>
      <c r="FB15" s="64">
        <f t="shared" ca="1" si="199"/>
        <v>29593.447566655625</v>
      </c>
      <c r="FC15" s="170" cm="1">
        <f t="array" aca="1" ref="FC15" ca="1">IF(MONTH($A15) = 1, _xlfn.LET(_xlpm.value, RAND(), _xlfn.IFS(_xlpm.value&lt;=0.6, 0.9/12, AND(_xlpm.value&gt;0.6, _xlpm.value&lt;=0.8), 0.36/12, _xlpm.value&gt;0.8, -0.06/12)), FC14)</f>
        <v>-5.0000000000000001E-3</v>
      </c>
      <c r="FD15" t="str">
        <f t="shared" ca="1" si="200"/>
        <v>No</v>
      </c>
      <c r="FE15">
        <f ca="1">COUNTIF(FD$4:FD15, "Yes")</f>
        <v>1</v>
      </c>
      <c r="FF15" s="37">
        <f t="shared" ca="1" si="547"/>
        <v>20950.109236135548</v>
      </c>
      <c r="FG15" s="37">
        <f t="shared" ca="1" si="548"/>
        <v>600.74699726862639</v>
      </c>
      <c r="FH15" s="64">
        <f t="shared" ca="1" si="203"/>
        <v>21550.856233404174</v>
      </c>
      <c r="FI15" s="170" cm="1">
        <f t="array" aca="1" ref="FI15" ca="1">IF(MONTH($A15) = 1, _xlfn.LET(_xlpm.value, RAND(), _xlfn.IFS(_xlpm.value&lt;=0.6, 0.9/12, AND(_xlpm.value&gt;0.6, _xlpm.value&lt;=0.8), 0.36/12, _xlpm.value&gt;0.8, -0.06/12)), FI14)</f>
        <v>7.4999999999999997E-2</v>
      </c>
      <c r="FJ15" t="str">
        <f t="shared" ca="1" si="204"/>
        <v>No</v>
      </c>
      <c r="FK15">
        <f ca="1">COUNTIF(FJ$4:FJ15, "Yes")</f>
        <v>0</v>
      </c>
      <c r="FL15" s="37">
        <f t="shared" ca="1" si="549"/>
        <v>40929.245556494287</v>
      </c>
      <c r="FM15" s="37">
        <f t="shared" ca="1" si="550"/>
        <v>0</v>
      </c>
      <c r="FN15" s="64">
        <f t="shared" ca="1" si="207"/>
        <v>40929.245556494287</v>
      </c>
      <c r="FO15" s="170" cm="1">
        <f t="array" aca="1" ref="FO15" ca="1">IF(MONTH($A15) = 1, _xlfn.LET(_xlpm.value, RAND(), _xlfn.IFS(_xlpm.value&lt;=0.6, 0.9/12, AND(_xlpm.value&gt;0.6, _xlpm.value&lt;=0.8), 0.36/12, _xlpm.value&gt;0.8, -0.06/12)), FO14)</f>
        <v>7.4999999999999997E-2</v>
      </c>
      <c r="FP15" t="str">
        <f t="shared" ca="1" si="208"/>
        <v>No</v>
      </c>
      <c r="FQ15">
        <f ca="1">COUNTIF(FP$4:FP15, "Yes")</f>
        <v>1</v>
      </c>
      <c r="FR15" s="37">
        <f t="shared" ca="1" si="551"/>
        <v>34948.630753908641</v>
      </c>
      <c r="FS15" s="37">
        <f t="shared" ca="1" si="552"/>
        <v>901.86852644252872</v>
      </c>
      <c r="FT15" s="64">
        <f t="shared" ca="1" si="211"/>
        <v>35850.49928035117</v>
      </c>
      <c r="FU15" s="170" cm="1">
        <f t="array" aca="1" ref="FU15" ca="1">IF(MONTH($A15) = 1, _xlfn.LET(_xlpm.value, RAND(), _xlfn.IFS(_xlpm.value&lt;=0.6, 0.9/12, AND(_xlpm.value&gt;0.6, _xlpm.value&lt;=0.8), 0.36/12, _xlpm.value&gt;0.8, -0.06/12)), FU14)</f>
        <v>7.4999999999999997E-2</v>
      </c>
      <c r="FV15" t="str">
        <f t="shared" ca="1" si="212"/>
        <v>Yes</v>
      </c>
      <c r="FW15">
        <f ca="1">COUNTIF(FV$4:FV15, "Yes")</f>
        <v>1</v>
      </c>
      <c r="FX15" s="37">
        <f t="shared" ca="1" si="553"/>
        <v>34360.531163576612</v>
      </c>
      <c r="FY15" s="37">
        <f t="shared" ca="1" si="554"/>
        <v>150</v>
      </c>
      <c r="FZ15" s="64">
        <f t="shared" ca="1" si="215"/>
        <v>34510.531163576612</v>
      </c>
      <c r="GA15" s="170" cm="1">
        <f t="array" aca="1" ref="GA15" ca="1">IF(MONTH($A15) = 1, _xlfn.LET(_xlpm.value, RAND(), _xlfn.IFS(_xlpm.value&lt;=0.6, 0.9/12, AND(_xlpm.value&gt;0.6, _xlpm.value&lt;=0.8), 0.36/12, _xlpm.value&gt;0.8, -0.06/12)), GA14)</f>
        <v>-5.0000000000000001E-3</v>
      </c>
      <c r="GB15" t="str">
        <f t="shared" ca="1" si="216"/>
        <v>No</v>
      </c>
      <c r="GC15">
        <f ca="1">COUNTIF(GB$4:GB15, "Yes")</f>
        <v>2</v>
      </c>
      <c r="GD15" s="37">
        <f t="shared" ca="1" si="555"/>
        <v>19314.967906563143</v>
      </c>
      <c r="GE15" s="37">
        <f t="shared" ca="1" si="556"/>
        <v>3919.3446814172689</v>
      </c>
      <c r="GF15" s="64">
        <f t="shared" ca="1" si="219"/>
        <v>23234.31258798041</v>
      </c>
      <c r="GG15" s="170" cm="1">
        <f t="array" aca="1" ref="GG15" ca="1">IF(MONTH($A15) = 1, _xlfn.LET(_xlpm.value, RAND(), _xlfn.IFS(_xlpm.value&lt;=0.6, 0.9/12, AND(_xlpm.value&gt;0.6, _xlpm.value&lt;=0.8), 0.36/12, _xlpm.value&gt;0.8, -0.06/12)), GG14)</f>
        <v>7.4999999999999997E-2</v>
      </c>
      <c r="GH15" t="str">
        <f t="shared" ca="1" si="220"/>
        <v>No</v>
      </c>
      <c r="GI15">
        <f ca="1">COUNTIF(GH$4:GH15, "Yes")</f>
        <v>0</v>
      </c>
      <c r="GJ15" s="37">
        <f t="shared" ca="1" si="557"/>
        <v>40929.245556494287</v>
      </c>
      <c r="GK15" s="37">
        <f t="shared" ca="1" si="558"/>
        <v>0</v>
      </c>
      <c r="GL15" s="64">
        <f t="shared" ca="1" si="223"/>
        <v>40929.245556494287</v>
      </c>
      <c r="GM15" s="170" cm="1">
        <f t="array" aca="1" ref="GM15" ca="1">IF(MONTH($A15) = 1, _xlfn.LET(_xlpm.value, RAND(), _xlfn.IFS(_xlpm.value&lt;=0.6, 0.9/12, AND(_xlpm.value&gt;0.6, _xlpm.value&lt;=0.8), 0.36/12, _xlpm.value&gt;0.8, -0.06/12)), GM14)</f>
        <v>0.03</v>
      </c>
      <c r="GN15" t="str">
        <f t="shared" ca="1" si="224"/>
        <v>No</v>
      </c>
      <c r="GO15">
        <f ca="1">COUNTIF(GN$4:GN15, "Yes")</f>
        <v>1</v>
      </c>
      <c r="GP15" s="37">
        <f t="shared" ca="1" si="559"/>
        <v>26309.11642922779</v>
      </c>
      <c r="GQ15" s="37">
        <f t="shared" ca="1" si="560"/>
        <v>1505.6117866736831</v>
      </c>
      <c r="GR15" s="64">
        <f t="shared" ca="1" si="227"/>
        <v>27814.728215901472</v>
      </c>
      <c r="GS15" s="170" cm="1">
        <f t="array" aca="1" ref="GS15" ca="1">IF(MONTH($A15) = 1, _xlfn.LET(_xlpm.value, RAND(), _xlfn.IFS(_xlpm.value&lt;=0.6, 0.9/12, AND(_xlpm.value&gt;0.6, _xlpm.value&lt;=0.8), 0.36/12, _xlpm.value&gt;0.8, -0.06/12)), GS14)</f>
        <v>7.4999999999999997E-2</v>
      </c>
      <c r="GT15" t="str">
        <f t="shared" ca="1" si="228"/>
        <v>No</v>
      </c>
      <c r="GU15">
        <f ca="1">COUNTIF(GT$4:GT15, "Yes")</f>
        <v>0</v>
      </c>
      <c r="GV15" s="37">
        <f t="shared" ca="1" si="561"/>
        <v>40929.245556494287</v>
      </c>
      <c r="GW15" s="37">
        <f t="shared" ca="1" si="562"/>
        <v>0</v>
      </c>
      <c r="GX15" s="64">
        <f t="shared" ca="1" si="231"/>
        <v>40929.245556494287</v>
      </c>
      <c r="GY15" s="170" cm="1">
        <f t="array" aca="1" ref="GY15" ca="1">IF(MONTH($A15) = 1, _xlfn.LET(_xlpm.value, RAND(), _xlfn.IFS(_xlpm.value&lt;=0.6, 0.9/12, AND(_xlpm.value&gt;0.6, _xlpm.value&lt;=0.8), 0.36/12, _xlpm.value&gt;0.8, -0.06/12)), GY14)</f>
        <v>7.4999999999999997E-2</v>
      </c>
      <c r="GZ15" t="str">
        <f t="shared" ca="1" si="232"/>
        <v>No</v>
      </c>
      <c r="HA15">
        <f ca="1">COUNTIF(GZ$4:GZ15, "Yes")</f>
        <v>0</v>
      </c>
      <c r="HB15" s="37">
        <f t="shared" ca="1" si="563"/>
        <v>40929.245556494287</v>
      </c>
      <c r="HC15" s="37">
        <f t="shared" ca="1" si="564"/>
        <v>0</v>
      </c>
      <c r="HD15" s="64">
        <f t="shared" ca="1" si="235"/>
        <v>40929.245556494287</v>
      </c>
      <c r="HE15" s="170" cm="1">
        <f t="array" aca="1" ref="HE15" ca="1">IF(MONTH($A15) = 1, _xlfn.LET(_xlpm.value, RAND(), _xlfn.IFS(_xlpm.value&lt;=0.6, 0.9/12, AND(_xlpm.value&gt;0.6, _xlpm.value&lt;=0.8), 0.36/12, _xlpm.value&gt;0.8, -0.06/12)), HE14)</f>
        <v>-5.0000000000000001E-3</v>
      </c>
      <c r="HF15" t="str">
        <f t="shared" ca="1" si="236"/>
        <v>No</v>
      </c>
      <c r="HG15">
        <f ca="1">COUNTIF(HF$4:HF15, "Yes")</f>
        <v>0</v>
      </c>
      <c r="HH15" s="37">
        <f t="shared" ca="1" si="565"/>
        <v>23191.285404567912</v>
      </c>
      <c r="HI15" s="37">
        <f t="shared" ca="1" si="566"/>
        <v>0</v>
      </c>
      <c r="HJ15" s="64">
        <f t="shared" ca="1" si="239"/>
        <v>23191.285404567912</v>
      </c>
      <c r="HK15" s="170" cm="1">
        <f t="array" aca="1" ref="HK15" ca="1">IF(MONTH($A15) = 1, _xlfn.LET(_xlpm.value, RAND(), _xlfn.IFS(_xlpm.value&lt;=0.6, 0.9/12, AND(_xlpm.value&gt;0.6, _xlpm.value&lt;=0.8), 0.36/12, _xlpm.value&gt;0.8, -0.06/12)), HK14)</f>
        <v>7.4999999999999997E-2</v>
      </c>
      <c r="HL15" t="str">
        <f t="shared" ca="1" si="240"/>
        <v>No</v>
      </c>
      <c r="HM15">
        <f ca="1">COUNTIF(HL$4:HL15, "Yes")</f>
        <v>0</v>
      </c>
      <c r="HN15" s="37">
        <f t="shared" ca="1" si="567"/>
        <v>40929.245556494287</v>
      </c>
      <c r="HO15" s="37">
        <f t="shared" ca="1" si="568"/>
        <v>0</v>
      </c>
      <c r="HP15" s="64">
        <f t="shared" ca="1" si="243"/>
        <v>40929.245556494287</v>
      </c>
      <c r="HQ15" s="170" cm="1">
        <f t="array" aca="1" ref="HQ15" ca="1">IF(MONTH($A15) = 1, _xlfn.LET(_xlpm.value, RAND(), _xlfn.IFS(_xlpm.value&lt;=0.6, 0.9/12, AND(_xlpm.value&gt;0.6, _xlpm.value&lt;=0.8), 0.36/12, _xlpm.value&gt;0.8, -0.06/12)), HQ14)</f>
        <v>7.4999999999999997E-2</v>
      </c>
      <c r="HR15" t="str">
        <f t="shared" ca="1" si="244"/>
        <v>No</v>
      </c>
      <c r="HS15">
        <f ca="1">COUNTIF(HR$4:HR15, "Yes")</f>
        <v>0</v>
      </c>
      <c r="HT15" s="37">
        <f t="shared" ca="1" si="569"/>
        <v>40929.245556494287</v>
      </c>
      <c r="HU15" s="37">
        <f t="shared" ca="1" si="570"/>
        <v>0</v>
      </c>
      <c r="HV15" s="64">
        <f t="shared" ca="1" si="247"/>
        <v>40929.245556494287</v>
      </c>
      <c r="HW15" s="170" cm="1">
        <f t="array" aca="1" ref="HW15" ca="1">IF(MONTH($A15) = 1, _xlfn.LET(_xlpm.value, RAND(), _xlfn.IFS(_xlpm.value&lt;=0.6, 0.9/12, AND(_xlpm.value&gt;0.6, _xlpm.value&lt;=0.8), 0.36/12, _xlpm.value&gt;0.8, -0.06/12)), HW14)</f>
        <v>7.4999999999999997E-2</v>
      </c>
      <c r="HX15" t="str">
        <f t="shared" ca="1" si="248"/>
        <v>No</v>
      </c>
      <c r="HY15">
        <f ca="1">COUNTIF(HX$4:HX15, "Yes")</f>
        <v>2</v>
      </c>
      <c r="HZ15" s="37">
        <f t="shared" ca="1" si="571"/>
        <v>30265.537437519779</v>
      </c>
      <c r="IA15" s="37">
        <f t="shared" ca="1" si="572"/>
        <v>2407.1048478563962</v>
      </c>
      <c r="IB15" s="64">
        <f t="shared" ca="1" si="251"/>
        <v>32672.642285376176</v>
      </c>
      <c r="IC15" s="170" cm="1">
        <f t="array" aca="1" ref="IC15" ca="1">IF(MONTH($A15) = 1, _xlfn.LET(_xlpm.value, RAND(), _xlfn.IFS(_xlpm.value&lt;=0.6, 0.9/12, AND(_xlpm.value&gt;0.6, _xlpm.value&lt;=0.8), 0.36/12, _xlpm.value&gt;0.8, -0.06/12)), IC14)</f>
        <v>7.4999999999999997E-2</v>
      </c>
      <c r="ID15" t="str">
        <f t="shared" ca="1" si="252"/>
        <v>No</v>
      </c>
      <c r="IE15">
        <f ca="1">COUNTIF(ID$4:ID15, "Yes")</f>
        <v>1</v>
      </c>
      <c r="IF15" s="37">
        <f t="shared" ca="1" si="573"/>
        <v>35418.226228084866</v>
      </c>
      <c r="IG15" s="37">
        <f t="shared" ca="1" si="574"/>
        <v>1354.4881870970544</v>
      </c>
      <c r="IH15" s="64">
        <f t="shared" ca="1" si="255"/>
        <v>36772.714415181923</v>
      </c>
      <c r="II15" s="170" cm="1">
        <f t="array" aca="1" ref="II15" ca="1">IF(MONTH($A15) = 1, _xlfn.LET(_xlpm.value, RAND(), _xlfn.IFS(_xlpm.value&lt;=0.6, 0.9/12, AND(_xlpm.value&gt;0.6, _xlpm.value&lt;=0.8), 0.36/12, _xlpm.value&gt;0.8, -0.06/12)), II14)</f>
        <v>7.4999999999999997E-2</v>
      </c>
      <c r="IJ15" t="str">
        <f t="shared" ca="1" si="256"/>
        <v>No</v>
      </c>
      <c r="IK15">
        <f ca="1">COUNTIF(IJ$4:IJ15, "Yes")</f>
        <v>0</v>
      </c>
      <c r="IL15" s="37">
        <f t="shared" ca="1" si="575"/>
        <v>40929.245556494287</v>
      </c>
      <c r="IM15" s="37">
        <f t="shared" ca="1" si="576"/>
        <v>0</v>
      </c>
      <c r="IN15" s="64">
        <f t="shared" ca="1" si="259"/>
        <v>40929.245556494287</v>
      </c>
      <c r="IO15" s="170" cm="1">
        <f t="array" aca="1" ref="IO15" ca="1">IF(MONTH($A15) = 1, _xlfn.LET(_xlpm.value, RAND(), _xlfn.IFS(_xlpm.value&lt;=0.6, 0.9/12, AND(_xlpm.value&gt;0.6, _xlpm.value&lt;=0.8), 0.36/12, _xlpm.value&gt;0.8, -0.06/12)), IO14)</f>
        <v>-5.0000000000000001E-3</v>
      </c>
      <c r="IP15" t="str">
        <f t="shared" ca="1" si="260"/>
        <v>No</v>
      </c>
      <c r="IQ15">
        <f ca="1">COUNTIF(IP$4:IP15, "Yes")</f>
        <v>0</v>
      </c>
      <c r="IR15" s="37">
        <f t="shared" ca="1" si="577"/>
        <v>23191.285404567912</v>
      </c>
      <c r="IS15" s="37">
        <f t="shared" ca="1" si="578"/>
        <v>0</v>
      </c>
      <c r="IT15" s="64">
        <f t="shared" ca="1" si="263"/>
        <v>23191.285404567912</v>
      </c>
      <c r="IU15" s="170" cm="1">
        <f t="array" aca="1" ref="IU15" ca="1">IF(MONTH($A15) = 1, _xlfn.LET(_xlpm.value, RAND(), _xlfn.IFS(_xlpm.value&lt;=0.6, 0.9/12, AND(_xlpm.value&gt;0.6, _xlpm.value&lt;=0.8), 0.36/12, _xlpm.value&gt;0.8, -0.06/12)), IU14)</f>
        <v>7.4999999999999997E-2</v>
      </c>
      <c r="IV15" t="str">
        <f t="shared" ca="1" si="264"/>
        <v>No</v>
      </c>
      <c r="IW15">
        <f ca="1">COUNTIF(IV$4:IV15, "Yes")</f>
        <v>1</v>
      </c>
      <c r="IX15" s="37">
        <f t="shared" ca="1" si="579"/>
        <v>34948.630753908641</v>
      </c>
      <c r="IY15" s="37">
        <f t="shared" ca="1" si="580"/>
        <v>901.86852644252872</v>
      </c>
      <c r="IZ15" s="64">
        <f t="shared" ca="1" si="267"/>
        <v>35850.49928035117</v>
      </c>
      <c r="JA15" s="170" cm="1">
        <f t="array" aca="1" ref="JA15" ca="1">IF(MONTH($A15) = 1, _xlfn.LET(_xlpm.value, RAND(), _xlfn.IFS(_xlpm.value&lt;=0.6, 0.9/12, AND(_xlpm.value&gt;0.6, _xlpm.value&lt;=0.8), 0.36/12, _xlpm.value&gt;0.8, -0.06/12)), JA14)</f>
        <v>7.4999999999999997E-2</v>
      </c>
      <c r="JB15" t="str">
        <f t="shared" ca="1" si="268"/>
        <v>No</v>
      </c>
      <c r="JC15">
        <f ca="1">COUNTIF(JB$4:JB15, "Yes")</f>
        <v>1</v>
      </c>
      <c r="JD15" s="37">
        <f t="shared" ca="1" si="581"/>
        <v>34948.630753908641</v>
      </c>
      <c r="JE15" s="37">
        <f t="shared" ca="1" si="582"/>
        <v>901.86852644252872</v>
      </c>
      <c r="JF15" s="64">
        <f t="shared" ca="1" si="271"/>
        <v>35850.49928035117</v>
      </c>
      <c r="JG15" s="170" cm="1">
        <f t="array" aca="1" ref="JG15" ca="1">IF(MONTH($A15) = 1, _xlfn.LET(_xlpm.value, RAND(), _xlfn.IFS(_xlpm.value&lt;=0.6, 0.9/12, AND(_xlpm.value&gt;0.6, _xlpm.value&lt;=0.8), 0.36/12, _xlpm.value&gt;0.8, -0.06/12)), JG14)</f>
        <v>7.4999999999999997E-2</v>
      </c>
      <c r="JH15" t="str">
        <f t="shared" ca="1" si="272"/>
        <v>No</v>
      </c>
      <c r="JI15">
        <f ca="1">COUNTIF(JH$4:JH15, "Yes")</f>
        <v>0</v>
      </c>
      <c r="JJ15" s="37">
        <f t="shared" ca="1" si="583"/>
        <v>40929.245556494287</v>
      </c>
      <c r="JK15" s="37">
        <f t="shared" ca="1" si="584"/>
        <v>0</v>
      </c>
      <c r="JL15" s="64">
        <f t="shared" ca="1" si="275"/>
        <v>40929.245556494287</v>
      </c>
      <c r="JM15" s="170" cm="1">
        <f t="array" aca="1" ref="JM15" ca="1">IF(MONTH($A15) = 1, _xlfn.LET(_xlpm.value, RAND(), _xlfn.IFS(_xlpm.value&lt;=0.6, 0.9/12, AND(_xlpm.value&gt;0.6, _xlpm.value&lt;=0.8), 0.36/12, _xlpm.value&gt;0.8, -0.06/12)), JM14)</f>
        <v>7.4999999999999997E-2</v>
      </c>
      <c r="JN15" t="str">
        <f t="shared" ca="1" si="276"/>
        <v>No</v>
      </c>
      <c r="JO15">
        <f ca="1">COUNTIF(JN$4:JN15, "Yes")</f>
        <v>0</v>
      </c>
      <c r="JP15" s="37">
        <f t="shared" ca="1" si="585"/>
        <v>40929.245556494287</v>
      </c>
      <c r="JQ15" s="37">
        <f t="shared" ca="1" si="586"/>
        <v>0</v>
      </c>
      <c r="JR15" s="64">
        <f t="shared" ca="1" si="279"/>
        <v>40929.245556494287</v>
      </c>
      <c r="JS15" s="170" cm="1">
        <f t="array" aca="1" ref="JS15" ca="1">IF(MONTH($A15) = 1, _xlfn.LET(_xlpm.value, RAND(), _xlfn.IFS(_xlpm.value&lt;=0.6, 0.9/12, AND(_xlpm.value&gt;0.6, _xlpm.value&lt;=0.8), 0.36/12, _xlpm.value&gt;0.8, -0.06/12)), JS14)</f>
        <v>0.03</v>
      </c>
      <c r="JT15" t="str">
        <f t="shared" ca="1" si="280"/>
        <v>No</v>
      </c>
      <c r="JU15">
        <f ca="1">COUNTIF(JT$4:JT15, "Yes")</f>
        <v>0</v>
      </c>
      <c r="JV15" s="37">
        <f t="shared" ca="1" si="587"/>
        <v>29593.447566655625</v>
      </c>
      <c r="JW15" s="37">
        <f t="shared" ca="1" si="588"/>
        <v>0</v>
      </c>
      <c r="JX15" s="64">
        <f t="shared" ca="1" si="283"/>
        <v>29593.447566655625</v>
      </c>
      <c r="JY15" s="170" cm="1">
        <f t="array" aca="1" ref="JY15" ca="1">IF(MONTH($A15) = 1, _xlfn.LET(_xlpm.value, RAND(), _xlfn.IFS(_xlpm.value&lt;=0.6, 0.9/12, AND(_xlpm.value&gt;0.6, _xlpm.value&lt;=0.8), 0.36/12, _xlpm.value&gt;0.8, -0.06/12)), JY14)</f>
        <v>-5.0000000000000001E-3</v>
      </c>
      <c r="JZ15" t="str">
        <f t="shared" ca="1" si="284"/>
        <v>No</v>
      </c>
      <c r="KA15">
        <f ca="1">COUNTIF(JZ$4:JZ15, "Yes")</f>
        <v>0</v>
      </c>
      <c r="KB15" s="37">
        <f t="shared" ca="1" si="589"/>
        <v>23191.285404567912</v>
      </c>
      <c r="KC15" s="37">
        <f t="shared" ca="1" si="590"/>
        <v>0</v>
      </c>
      <c r="KD15" s="64">
        <f t="shared" ca="1" si="287"/>
        <v>23191.285404567912</v>
      </c>
      <c r="KE15" s="170" cm="1">
        <f t="array" aca="1" ref="KE15" ca="1">IF(MONTH($A15) = 1, _xlfn.LET(_xlpm.value, RAND(), _xlfn.IFS(_xlpm.value&lt;=0.6, 0.9/12, AND(_xlpm.value&gt;0.6, _xlpm.value&lt;=0.8), 0.36/12, _xlpm.value&gt;0.8, -0.06/12)), KE14)</f>
        <v>-5.0000000000000001E-3</v>
      </c>
      <c r="KF15" t="str">
        <f t="shared" ca="1" si="288"/>
        <v>No</v>
      </c>
      <c r="KG15">
        <f ca="1">COUNTIF(KF$4:KF15, "Yes")</f>
        <v>0</v>
      </c>
      <c r="KH15" s="37">
        <f t="shared" ca="1" si="591"/>
        <v>23191.285404567912</v>
      </c>
      <c r="KI15" s="37">
        <f t="shared" ca="1" si="592"/>
        <v>0</v>
      </c>
      <c r="KJ15" s="64">
        <f t="shared" ca="1" si="291"/>
        <v>23191.285404567912</v>
      </c>
      <c r="KK15" s="170" cm="1">
        <f t="array" aca="1" ref="KK15" ca="1">IF(MONTH($A15) = 1, _xlfn.LET(_xlpm.value, RAND(), _xlfn.IFS(_xlpm.value&lt;=0.6, 0.9/12, AND(_xlpm.value&gt;0.6, _xlpm.value&lt;=0.8), 0.36/12, _xlpm.value&gt;0.8, -0.06/12)), KK14)</f>
        <v>-5.0000000000000001E-3</v>
      </c>
      <c r="KL15" t="str">
        <f t="shared" ca="1" si="292"/>
        <v>No</v>
      </c>
      <c r="KM15">
        <f ca="1">COUNTIF(KL$4:KL15, "Yes")</f>
        <v>0</v>
      </c>
      <c r="KN15" s="37">
        <f t="shared" ca="1" si="593"/>
        <v>23191.285404567912</v>
      </c>
      <c r="KO15" s="37">
        <f t="shared" ca="1" si="594"/>
        <v>0</v>
      </c>
      <c r="KP15" s="64">
        <f t="shared" ca="1" si="295"/>
        <v>23191.285404567912</v>
      </c>
      <c r="KQ15" s="170" cm="1">
        <f t="array" aca="1" ref="KQ15" ca="1">IF(MONTH($A15) = 1, _xlfn.LET(_xlpm.value, RAND(), _xlfn.IFS(_xlpm.value&lt;=0.6, 0.9/12, AND(_xlpm.value&gt;0.6, _xlpm.value&lt;=0.8), 0.36/12, _xlpm.value&gt;0.8, -0.06/12)), KQ14)</f>
        <v>7.4999999999999997E-2</v>
      </c>
      <c r="KR15" t="str">
        <f t="shared" ca="1" si="296"/>
        <v>No</v>
      </c>
      <c r="KS15">
        <f ca="1">COUNTIF(KR$4:KR15, "Yes")</f>
        <v>0</v>
      </c>
      <c r="KT15" s="37">
        <f t="shared" ca="1" si="595"/>
        <v>40929.245556494287</v>
      </c>
      <c r="KU15" s="37">
        <f t="shared" ca="1" si="596"/>
        <v>0</v>
      </c>
      <c r="KV15" s="64">
        <f t="shared" ca="1" si="299"/>
        <v>40929.245556494287</v>
      </c>
      <c r="KW15" s="170" cm="1">
        <f t="array" aca="1" ref="KW15" ca="1">IF(MONTH($A15) = 1, _xlfn.LET(_xlpm.value, RAND(), _xlfn.IFS(_xlpm.value&lt;=0.6, 0.9/12, AND(_xlpm.value&gt;0.6, _xlpm.value&lt;=0.8), 0.36/12, _xlpm.value&gt;0.8, -0.06/12)), KW14)</f>
        <v>7.4999999999999997E-2</v>
      </c>
      <c r="KX15" t="str">
        <f t="shared" ca="1" si="300"/>
        <v>No</v>
      </c>
      <c r="KY15">
        <f ca="1">COUNTIF(KX$4:KX15, "Yes")</f>
        <v>0</v>
      </c>
      <c r="KZ15" s="37">
        <f t="shared" ca="1" si="597"/>
        <v>40929.245556494287</v>
      </c>
      <c r="LA15" s="37">
        <f t="shared" ca="1" si="598"/>
        <v>0</v>
      </c>
      <c r="LB15" s="64">
        <f t="shared" ca="1" si="303"/>
        <v>40929.245556494287</v>
      </c>
      <c r="LC15" s="170" cm="1">
        <f t="array" aca="1" ref="LC15" ca="1">IF(MONTH($A15) = 1, _xlfn.LET(_xlpm.value, RAND(), _xlfn.IFS(_xlpm.value&lt;=0.6, 0.9/12, AND(_xlpm.value&gt;0.6, _xlpm.value&lt;=0.8), 0.36/12, _xlpm.value&gt;0.8, -0.06/12)), LC14)</f>
        <v>-5.0000000000000001E-3</v>
      </c>
      <c r="LD15" t="str">
        <f t="shared" ca="1" si="304"/>
        <v>No</v>
      </c>
      <c r="LE15">
        <f ca="1">COUNTIF(LD$4:LD15, "Yes")</f>
        <v>0</v>
      </c>
      <c r="LF15" s="37">
        <f t="shared" ca="1" si="599"/>
        <v>23191.285404567912</v>
      </c>
      <c r="LG15" s="37">
        <f t="shared" ca="1" si="600"/>
        <v>0</v>
      </c>
      <c r="LH15" s="64">
        <f t="shared" ca="1" si="307"/>
        <v>23191.285404567912</v>
      </c>
      <c r="LI15" s="170" cm="1">
        <f t="array" aca="1" ref="LI15" ca="1">IF(MONTH($A15) = 1, _xlfn.LET(_xlpm.value, RAND(), _xlfn.IFS(_xlpm.value&lt;=0.6, 0.9/12, AND(_xlpm.value&gt;0.6, _xlpm.value&lt;=0.8), 0.36/12, _xlpm.value&gt;0.8, -0.06/12)), LI14)</f>
        <v>7.4999999999999997E-2</v>
      </c>
      <c r="LJ15" t="str">
        <f t="shared" ca="1" si="308"/>
        <v>No</v>
      </c>
      <c r="LK15">
        <f ca="1">COUNTIF(LJ$4:LJ15, "Yes")</f>
        <v>1</v>
      </c>
      <c r="LL15" s="37">
        <f t="shared" ca="1" si="601"/>
        <v>34687.631944826615</v>
      </c>
      <c r="LM15" s="37">
        <f t="shared" ca="1" si="602"/>
        <v>600.74699726862639</v>
      </c>
      <c r="LN15" s="64">
        <f t="shared" ca="1" si="311"/>
        <v>35288.378942095238</v>
      </c>
      <c r="LO15" s="170" cm="1">
        <f t="array" aca="1" ref="LO15" ca="1">IF(MONTH($A15) = 1, _xlfn.LET(_xlpm.value, RAND(), _xlfn.IFS(_xlpm.value&lt;=0.6, 0.9/12, AND(_xlpm.value&gt;0.6, _xlpm.value&lt;=0.8), 0.36/12, _xlpm.value&gt;0.8, -0.06/12)), LO14)</f>
        <v>0.03</v>
      </c>
      <c r="LP15" t="str">
        <f t="shared" ca="1" si="312"/>
        <v>No</v>
      </c>
      <c r="LQ15">
        <f ca="1">COUNTIF(LP$4:LP15, "Yes")</f>
        <v>2</v>
      </c>
      <c r="LR15" s="37">
        <f t="shared" ca="1" si="603"/>
        <v>22801.434536847068</v>
      </c>
      <c r="LS15" s="37">
        <f t="shared" ca="1" si="604"/>
        <v>1051.1203926401047</v>
      </c>
      <c r="LT15" s="64">
        <f t="shared" ca="1" si="315"/>
        <v>23852.554929487171</v>
      </c>
      <c r="LU15" s="170" cm="1">
        <f t="array" aca="1" ref="LU15" ca="1">IF(MONTH($A15) = 1, _xlfn.LET(_xlpm.value, RAND(), _xlfn.IFS(_xlpm.value&lt;=0.6, 0.9/12, AND(_xlpm.value&gt;0.6, _xlpm.value&lt;=0.8), 0.36/12, _xlpm.value&gt;0.8, -0.06/12)), LU14)</f>
        <v>7.4999999999999997E-2</v>
      </c>
      <c r="LV15" t="str">
        <f t="shared" ca="1" si="316"/>
        <v>No</v>
      </c>
      <c r="LW15">
        <f ca="1">COUNTIF(LV$4:LV15, "Yes")</f>
        <v>1</v>
      </c>
      <c r="LX15" s="37">
        <f t="shared" ca="1" si="605"/>
        <v>34687.631944826615</v>
      </c>
      <c r="LY15" s="37">
        <f t="shared" ca="1" si="606"/>
        <v>600.74699726862639</v>
      </c>
      <c r="LZ15" s="64">
        <f t="shared" ca="1" si="319"/>
        <v>35288.378942095238</v>
      </c>
      <c r="MA15" s="170" cm="1">
        <f t="array" aca="1" ref="MA15" ca="1">IF(MONTH($A15) = 1, _xlfn.LET(_xlpm.value, RAND(), _xlfn.IFS(_xlpm.value&lt;=0.6, 0.9/12, AND(_xlpm.value&gt;0.6, _xlpm.value&lt;=0.8), 0.36/12, _xlpm.value&gt;0.8, -0.06/12)), MA14)</f>
        <v>7.4999999999999997E-2</v>
      </c>
      <c r="MB15" t="str">
        <f t="shared" ca="1" si="320"/>
        <v>No</v>
      </c>
      <c r="MC15">
        <f ca="1">COUNTIF(MB$4:MB15, "Yes")</f>
        <v>0</v>
      </c>
      <c r="MD15" s="37">
        <f t="shared" ca="1" si="607"/>
        <v>40929.245556494287</v>
      </c>
      <c r="ME15" s="37">
        <f t="shared" ca="1" si="608"/>
        <v>0</v>
      </c>
      <c r="MF15" s="64">
        <f t="shared" ca="1" si="323"/>
        <v>40929.245556494287</v>
      </c>
      <c r="MG15" s="170" cm="1">
        <f t="array" aca="1" ref="MG15" ca="1">IF(MONTH($A15) = 1, _xlfn.LET(_xlpm.value, RAND(), _xlfn.IFS(_xlpm.value&lt;=0.6, 0.9/12, AND(_xlpm.value&gt;0.6, _xlpm.value&lt;=0.8), 0.36/12, _xlpm.value&gt;0.8, -0.06/12)), MG14)</f>
        <v>7.4999999999999997E-2</v>
      </c>
      <c r="MH15" t="str">
        <f t="shared" ca="1" si="324"/>
        <v>No</v>
      </c>
      <c r="MI15">
        <f ca="1">COUNTIF(MH$4:MH15, "Yes")</f>
        <v>1</v>
      </c>
      <c r="MJ15" s="37">
        <f t="shared" ca="1" si="609"/>
        <v>34461.781163576612</v>
      </c>
      <c r="MK15" s="37">
        <f t="shared" ca="1" si="610"/>
        <v>300.12443071715194</v>
      </c>
      <c r="ML15" s="64">
        <f t="shared" ca="1" si="327"/>
        <v>34761.905594293763</v>
      </c>
      <c r="MM15" s="170" cm="1">
        <f t="array" aca="1" ref="MM15" ca="1">IF(MONTH($A15) = 1, _xlfn.LET(_xlpm.value, RAND(), _xlfn.IFS(_xlpm.value&lt;=0.6, 0.9/12, AND(_xlpm.value&gt;0.6, _xlpm.value&lt;=0.8), 0.36/12, _xlpm.value&gt;0.8, -0.06/12)), MM14)</f>
        <v>7.4999999999999997E-2</v>
      </c>
      <c r="MN15" t="str">
        <f t="shared" ca="1" si="328"/>
        <v>Yes</v>
      </c>
      <c r="MO15">
        <f ca="1">COUNTIF(MN$4:MN15, "Yes")</f>
        <v>2</v>
      </c>
      <c r="MP15" s="37">
        <f t="shared" ca="1" si="611"/>
        <v>29581.602560361542</v>
      </c>
      <c r="MQ15" s="37">
        <f t="shared" ca="1" si="612"/>
        <v>1353.4898463992376</v>
      </c>
      <c r="MR15" s="64">
        <f t="shared" ca="1" si="331"/>
        <v>30935.092406760778</v>
      </c>
      <c r="MS15" s="170" cm="1">
        <f t="array" aca="1" ref="MS15" ca="1">IF(MONTH($A15) = 1, _xlfn.LET(_xlpm.value, RAND(), _xlfn.IFS(_xlpm.value&lt;=0.6, 0.9/12, AND(_xlpm.value&gt;0.6, _xlpm.value&lt;=0.8), 0.36/12, _xlpm.value&gt;0.8, -0.06/12)), MS14)</f>
        <v>7.4999999999999997E-2</v>
      </c>
      <c r="MT15" t="str">
        <f t="shared" ca="1" si="332"/>
        <v>No</v>
      </c>
      <c r="MU15">
        <f ca="1">COUNTIF(MT$4:MT15, "Yes")</f>
        <v>0</v>
      </c>
      <c r="MV15" s="37">
        <f t="shared" ca="1" si="613"/>
        <v>40929.245556494287</v>
      </c>
      <c r="MW15" s="37">
        <f t="shared" ca="1" si="614"/>
        <v>0</v>
      </c>
      <c r="MX15" s="64">
        <f t="shared" ca="1" si="335"/>
        <v>40929.245556494287</v>
      </c>
      <c r="MY15" s="170" cm="1">
        <f t="array" aca="1" ref="MY15" ca="1">IF(MONTH($A15) = 1, _xlfn.LET(_xlpm.value, RAND(), _xlfn.IFS(_xlpm.value&lt;=0.6, 0.9/12, AND(_xlpm.value&gt;0.6, _xlpm.value&lt;=0.8), 0.36/12, _xlpm.value&gt;0.8, -0.06/12)), MY14)</f>
        <v>7.4999999999999997E-2</v>
      </c>
      <c r="MZ15" t="str">
        <f t="shared" ca="1" si="336"/>
        <v>No</v>
      </c>
      <c r="NA15">
        <f ca="1">COUNTIF(MZ$4:MZ15, "Yes")</f>
        <v>0</v>
      </c>
      <c r="NB15" s="37">
        <f t="shared" ca="1" si="615"/>
        <v>40929.245556494287</v>
      </c>
      <c r="NC15" s="37">
        <f t="shared" ca="1" si="616"/>
        <v>0</v>
      </c>
      <c r="ND15" s="64">
        <f t="shared" ca="1" si="339"/>
        <v>40929.245556494287</v>
      </c>
      <c r="NE15" s="170" cm="1">
        <f t="array" aca="1" ref="NE15" ca="1">IF(MONTH($A15) = 1, _xlfn.LET(_xlpm.value, RAND(), _xlfn.IFS(_xlpm.value&lt;=0.6, 0.9/12, AND(_xlpm.value&gt;0.6, _xlpm.value&lt;=0.8), 0.36/12, _xlpm.value&gt;0.8, -0.06/12)), NE14)</f>
        <v>0.03</v>
      </c>
      <c r="NF15" t="str">
        <f t="shared" ca="1" si="340"/>
        <v>No</v>
      </c>
      <c r="NG15">
        <f ca="1">COUNTIF(NF$4:NF15, "Yes")</f>
        <v>1</v>
      </c>
      <c r="NH15" s="37">
        <f t="shared" ca="1" si="617"/>
        <v>25979.887631058315</v>
      </c>
      <c r="NI15" s="37">
        <f t="shared" ca="1" si="618"/>
        <v>450.37339537147824</v>
      </c>
      <c r="NJ15" s="64">
        <f t="shared" ca="1" si="343"/>
        <v>26430.261026429795</v>
      </c>
      <c r="NK15" s="170" cm="1">
        <f t="array" aca="1" ref="NK15" ca="1">IF(MONTH($A15) = 1, _xlfn.LET(_xlpm.value, RAND(), _xlfn.IFS(_xlpm.value&lt;=0.6, 0.9/12, AND(_xlpm.value&gt;0.6, _xlpm.value&lt;=0.8), 0.36/12, _xlpm.value&gt;0.8, -0.06/12)), NK14)</f>
        <v>7.4999999999999997E-2</v>
      </c>
      <c r="NL15" t="str">
        <f t="shared" ca="1" si="344"/>
        <v>No</v>
      </c>
      <c r="NM15">
        <f ca="1">COUNTIF(NL$4:NL15, "Yes")</f>
        <v>3</v>
      </c>
      <c r="NN15" s="37">
        <f t="shared" ca="1" si="619"/>
        <v>25394.109544085393</v>
      </c>
      <c r="NO15" s="37">
        <f t="shared" ca="1" si="620"/>
        <v>2856.6037126417064</v>
      </c>
      <c r="NP15" s="64">
        <f t="shared" ca="1" si="347"/>
        <v>28250.7132567271</v>
      </c>
      <c r="NQ15" s="170" cm="1">
        <f t="array" aca="1" ref="NQ15" ca="1">IF(MONTH($A15) = 1, _xlfn.LET(_xlpm.value, RAND(), _xlfn.IFS(_xlpm.value&lt;=0.6, 0.9/12, AND(_xlpm.value&gt;0.6, _xlpm.value&lt;=0.8), 0.36/12, _xlpm.value&gt;0.8, -0.06/12)), NQ14)</f>
        <v>7.4999999999999997E-2</v>
      </c>
      <c r="NR15" t="str">
        <f t="shared" ca="1" si="348"/>
        <v>No</v>
      </c>
      <c r="NS15">
        <f ca="1">COUNTIF(NR$4:NR15, "Yes")</f>
        <v>0</v>
      </c>
      <c r="NT15" s="37">
        <f t="shared" ca="1" si="621"/>
        <v>40929.245556494287</v>
      </c>
      <c r="NU15" s="37">
        <f t="shared" ca="1" si="622"/>
        <v>0</v>
      </c>
      <c r="NV15" s="64">
        <f t="shared" ca="1" si="351"/>
        <v>40929.245556494287</v>
      </c>
      <c r="NW15" s="170" cm="1">
        <f t="array" aca="1" ref="NW15" ca="1">IF(MONTH($A15) = 1, _xlfn.LET(_xlpm.value, RAND(), _xlfn.IFS(_xlpm.value&lt;=0.6, 0.9/12, AND(_xlpm.value&gt;0.6, _xlpm.value&lt;=0.8), 0.36/12, _xlpm.value&gt;0.8, -0.06/12)), NW14)</f>
        <v>7.4999999999999997E-2</v>
      </c>
      <c r="NX15" t="str">
        <f t="shared" ca="1" si="352"/>
        <v>No</v>
      </c>
      <c r="NY15">
        <f ca="1">COUNTIF(NX$4:NX15, "Yes")</f>
        <v>1</v>
      </c>
      <c r="NZ15" s="37">
        <f t="shared" ca="1" si="623"/>
        <v>38498.027697840153</v>
      </c>
      <c r="OA15" s="37">
        <f t="shared" ca="1" si="624"/>
        <v>2413.7328947435858</v>
      </c>
      <c r="OB15" s="64">
        <f t="shared" ca="1" si="355"/>
        <v>40911.760592583742</v>
      </c>
      <c r="OC15" s="170" cm="1">
        <f t="array" aca="1" ref="OC15" ca="1">IF(MONTH($A15) = 1, _xlfn.LET(_xlpm.value, RAND(), _xlfn.IFS(_xlpm.value&lt;=0.6, 0.9/12, AND(_xlpm.value&gt;0.6, _xlpm.value&lt;=0.8), 0.36/12, _xlpm.value&gt;0.8, -0.06/12)), OC14)</f>
        <v>7.4999999999999997E-2</v>
      </c>
      <c r="OD15" t="str">
        <f t="shared" ca="1" si="356"/>
        <v>No</v>
      </c>
      <c r="OE15">
        <f ca="1">COUNTIF(OD$4:OD15, "Yes")</f>
        <v>0</v>
      </c>
      <c r="OF15" s="37">
        <f t="shared" ca="1" si="625"/>
        <v>40929.245556494287</v>
      </c>
      <c r="OG15" s="37">
        <f t="shared" ca="1" si="626"/>
        <v>0</v>
      </c>
      <c r="OH15" s="64">
        <f t="shared" ca="1" si="359"/>
        <v>40929.245556494287</v>
      </c>
      <c r="OI15" s="170" cm="1">
        <f t="array" aca="1" ref="OI15" ca="1">IF(MONTH($A15) = 1, _xlfn.LET(_xlpm.value, RAND(), _xlfn.IFS(_xlpm.value&lt;=0.6, 0.9/12, AND(_xlpm.value&gt;0.6, _xlpm.value&lt;=0.8), 0.36/12, _xlpm.value&gt;0.8, -0.06/12)), OI14)</f>
        <v>7.4999999999999997E-2</v>
      </c>
      <c r="OJ15" t="str">
        <f t="shared" ca="1" si="360"/>
        <v>No</v>
      </c>
      <c r="OK15">
        <f ca="1">COUNTIF(OJ$4:OJ15, "Yes")</f>
        <v>2</v>
      </c>
      <c r="OL15" s="37">
        <f t="shared" ca="1" si="627"/>
        <v>29185.575581715304</v>
      </c>
      <c r="OM15" s="37">
        <f t="shared" ca="1" si="628"/>
        <v>900.87142798577827</v>
      </c>
      <c r="ON15" s="64">
        <f t="shared" ca="1" si="363"/>
        <v>30086.447009701082</v>
      </c>
      <c r="OO15" s="170" cm="1">
        <f t="array" aca="1" ref="OO15" ca="1">IF(MONTH($A15) = 1, _xlfn.LET(_xlpm.value, RAND(), _xlfn.IFS(_xlpm.value&lt;=0.6, 0.9/12, AND(_xlpm.value&gt;0.6, _xlpm.value&lt;=0.8), 0.36/12, _xlpm.value&gt;0.8, -0.06/12)), OO14)</f>
        <v>-5.0000000000000001E-3</v>
      </c>
      <c r="OP15" t="str">
        <f t="shared" ca="1" si="364"/>
        <v>No</v>
      </c>
      <c r="OQ15">
        <f ca="1">COUNTIF(OP$4:OP15, "Yes")</f>
        <v>0</v>
      </c>
      <c r="OR15" s="37">
        <f t="shared" ca="1" si="629"/>
        <v>23191.285404567912</v>
      </c>
      <c r="OS15" s="37">
        <f t="shared" ca="1" si="630"/>
        <v>0</v>
      </c>
      <c r="OT15" s="64">
        <f t="shared" ca="1" si="367"/>
        <v>23191.285404567912</v>
      </c>
      <c r="OU15" s="170" cm="1">
        <f t="array" aca="1" ref="OU15" ca="1">IF(MONTH($A15) = 1, _xlfn.LET(_xlpm.value, RAND(), _xlfn.IFS(_xlpm.value&lt;=0.6, 0.9/12, AND(_xlpm.value&gt;0.6, _xlpm.value&lt;=0.8), 0.36/12, _xlpm.value&gt;0.8, -0.06/12)), OU14)</f>
        <v>-5.0000000000000001E-3</v>
      </c>
      <c r="OV15" t="str">
        <f t="shared" ca="1" si="368"/>
        <v>Yes</v>
      </c>
      <c r="OW15">
        <f ca="1">COUNTIF(OV$4:OV15, "Yes")</f>
        <v>1</v>
      </c>
      <c r="OX15" s="37">
        <f t="shared" ca="1" si="631"/>
        <v>20970.258154885549</v>
      </c>
      <c r="OY15" s="37">
        <f t="shared" ca="1" si="632"/>
        <v>150</v>
      </c>
      <c r="OZ15" s="64">
        <f t="shared" ca="1" si="371"/>
        <v>21120.258154885549</v>
      </c>
      <c r="PA15" s="170" cm="1">
        <f t="array" aca="1" ref="PA15" ca="1">IF(MONTH($A15) = 1, _xlfn.LET(_xlpm.value, RAND(), _xlfn.IFS(_xlpm.value&lt;=0.6, 0.9/12, AND(_xlpm.value&gt;0.6, _xlpm.value&lt;=0.8), 0.36/12, _xlpm.value&gt;0.8, -0.06/12)), PA14)</f>
        <v>7.4999999999999997E-2</v>
      </c>
      <c r="PB15" t="str">
        <f t="shared" ca="1" si="372"/>
        <v>No</v>
      </c>
      <c r="PC15">
        <f ca="1">COUNTIF(PB$4:PB15, "Yes")</f>
        <v>0</v>
      </c>
      <c r="PD15" s="37">
        <f t="shared" ca="1" si="633"/>
        <v>40929.245556494287</v>
      </c>
      <c r="PE15" s="37">
        <f t="shared" ca="1" si="634"/>
        <v>0</v>
      </c>
      <c r="PF15" s="64">
        <f t="shared" ca="1" si="375"/>
        <v>40929.245556494287</v>
      </c>
      <c r="PG15" s="170" cm="1">
        <f t="array" aca="1" ref="PG15" ca="1">IF(MONTH($A15) = 1, _xlfn.LET(_xlpm.value, RAND(), _xlfn.IFS(_xlpm.value&lt;=0.6, 0.9/12, AND(_xlpm.value&gt;0.6, _xlpm.value&lt;=0.8), 0.36/12, _xlpm.value&gt;0.8, -0.06/12)), PG14)</f>
        <v>0.03</v>
      </c>
      <c r="PH15" t="str">
        <f t="shared" ca="1" si="376"/>
        <v>No</v>
      </c>
      <c r="PI15">
        <f ca="1">COUNTIF(PH$4:PH15, "Yes")</f>
        <v>1</v>
      </c>
      <c r="PJ15" s="37">
        <f t="shared" ca="1" si="635"/>
        <v>26361.959743172876</v>
      </c>
      <c r="PK15" s="37">
        <f t="shared" ca="1" si="636"/>
        <v>1656.8607490361378</v>
      </c>
      <c r="PL15" s="64">
        <f t="shared" ca="1" si="379"/>
        <v>28018.820492209015</v>
      </c>
      <c r="PM15" s="170" cm="1">
        <f t="array" aca="1" ref="PM15" ca="1">IF(MONTH($A15) = 1, _xlfn.LET(_xlpm.value, RAND(), _xlfn.IFS(_xlpm.value&lt;=0.6, 0.9/12, AND(_xlpm.value&gt;0.6, _xlpm.value&lt;=0.8), 0.36/12, _xlpm.value&gt;0.8, -0.06/12)), PM14)</f>
        <v>0.03</v>
      </c>
      <c r="PN15" t="str">
        <f t="shared" ca="1" si="380"/>
        <v>No</v>
      </c>
      <c r="PO15">
        <f ca="1">COUNTIF(PN$4:PN15, "Yes")</f>
        <v>1</v>
      </c>
      <c r="PP15" s="37">
        <f t="shared" ca="1" si="637"/>
        <v>26257.812240931598</v>
      </c>
      <c r="PQ15" s="37">
        <f t="shared" ca="1" si="638"/>
        <v>1354.4881870970544</v>
      </c>
      <c r="PR15" s="64">
        <f t="shared" ca="1" si="383"/>
        <v>27612.300428028651</v>
      </c>
      <c r="PS15" s="170" cm="1">
        <f t="array" aca="1" ref="PS15" ca="1">IF(MONTH($A15) = 1, _xlfn.LET(_xlpm.value, RAND(), _xlfn.IFS(_xlpm.value&lt;=0.6, 0.9/12, AND(_xlpm.value&gt;0.6, _xlpm.value&lt;=0.8), 0.36/12, _xlpm.value&gt;0.8, -0.06/12)), PS14)</f>
        <v>7.4999999999999997E-2</v>
      </c>
      <c r="PT15" t="str">
        <f t="shared" ca="1" si="384"/>
        <v>No</v>
      </c>
      <c r="PU15">
        <f ca="1">COUNTIF(PT$4:PT15, "Yes")</f>
        <v>1</v>
      </c>
      <c r="PV15" s="37">
        <f t="shared" ca="1" si="639"/>
        <v>34570.624913576612</v>
      </c>
      <c r="PW15" s="37">
        <f t="shared" ca="1" si="640"/>
        <v>450.37339537147824</v>
      </c>
      <c r="PX15" s="64">
        <f t="shared" ca="1" si="387"/>
        <v>35020.998308948088</v>
      </c>
      <c r="PY15" s="170" cm="1">
        <f t="array" aca="1" ref="PY15" ca="1">IF(MONTH($A15) = 1, _xlfn.LET(_xlpm.value, RAND(), _xlfn.IFS(_xlpm.value&lt;=0.6, 0.9/12, AND(_xlpm.value&gt;0.6, _xlpm.value&lt;=0.8), 0.36/12, _xlpm.value&gt;0.8, -0.06/12)), PY14)</f>
        <v>7.4999999999999997E-2</v>
      </c>
      <c r="PZ15" t="str">
        <f t="shared" ca="1" si="388"/>
        <v>No</v>
      </c>
      <c r="QA15">
        <f ca="1">COUNTIF(PZ$4:PZ15, "Yes")</f>
        <v>1</v>
      </c>
      <c r="QB15" s="37">
        <f t="shared" ca="1" si="641"/>
        <v>34461.781163576612</v>
      </c>
      <c r="QC15" s="37">
        <f t="shared" ca="1" si="642"/>
        <v>300.12443071715194</v>
      </c>
      <c r="QD15" s="64">
        <f t="shared" ca="1" si="391"/>
        <v>34761.905594293763</v>
      </c>
      <c r="QE15" s="170" cm="1">
        <f t="array" aca="1" ref="QE15" ca="1">IF(MONTH($A15) = 1, _xlfn.LET(_xlpm.value, RAND(), _xlfn.IFS(_xlpm.value&lt;=0.6, 0.9/12, AND(_xlpm.value&gt;0.6, _xlpm.value&lt;=0.8), 0.36/12, _xlpm.value&gt;0.8, -0.06/12)), QE14)</f>
        <v>7.4999999999999997E-2</v>
      </c>
      <c r="QF15" t="str">
        <f t="shared" ca="1" si="392"/>
        <v>No</v>
      </c>
      <c r="QG15">
        <f ca="1">COUNTIF(QF$4:QF15, "Yes")</f>
        <v>0</v>
      </c>
      <c r="QH15" s="37">
        <f t="shared" ca="1" si="643"/>
        <v>40929.245556494287</v>
      </c>
      <c r="QI15" s="37">
        <f t="shared" ca="1" si="644"/>
        <v>0</v>
      </c>
      <c r="QJ15" s="64">
        <f t="shared" ca="1" si="395"/>
        <v>40929.245556494287</v>
      </c>
      <c r="QK15" s="170" cm="1">
        <f t="array" aca="1" ref="QK15" ca="1">IF(MONTH($A15) = 1, _xlfn.LET(_xlpm.value, RAND(), _xlfn.IFS(_xlpm.value&lt;=0.6, 0.9/12, AND(_xlpm.value&gt;0.6, _xlpm.value&lt;=0.8), 0.36/12, _xlpm.value&gt;0.8, -0.06/12)), QK14)</f>
        <v>7.4999999999999997E-2</v>
      </c>
      <c r="QL15" t="str">
        <f t="shared" ca="1" si="396"/>
        <v>No</v>
      </c>
      <c r="QM15">
        <f ca="1">COUNTIF(QL$4:QL15, "Yes")</f>
        <v>2</v>
      </c>
      <c r="QN15" s="37">
        <f t="shared" ca="1" si="645"/>
        <v>32636.143492305131</v>
      </c>
      <c r="QO15" s="37">
        <f t="shared" ca="1" si="646"/>
        <v>3164.9782345435256</v>
      </c>
      <c r="QP15" s="64">
        <f t="shared" ca="1" si="399"/>
        <v>35801.121726848658</v>
      </c>
      <c r="QQ15" s="170" cm="1">
        <f t="array" aca="1" ref="QQ15" ca="1">IF(MONTH($A15) = 1, _xlfn.LET(_xlpm.value, RAND(), _xlfn.IFS(_xlpm.value&lt;=0.6, 0.9/12, AND(_xlpm.value&gt;0.6, _xlpm.value&lt;=0.8), 0.36/12, _xlpm.value&gt;0.8, -0.06/12)), QQ14)</f>
        <v>0.03</v>
      </c>
      <c r="QR15" t="str">
        <f t="shared" ca="1" si="400"/>
        <v>No</v>
      </c>
      <c r="QS15">
        <f ca="1">COUNTIF(QR$4:QR15, "Yes")</f>
        <v>2</v>
      </c>
      <c r="QT15" s="37">
        <f t="shared" ca="1" si="647"/>
        <v>23120.428537743024</v>
      </c>
      <c r="QU15" s="37">
        <f t="shared" ca="1" si="648"/>
        <v>2407.4803131162121</v>
      </c>
      <c r="QV15" s="64">
        <f t="shared" ca="1" si="403"/>
        <v>25527.908850859236</v>
      </c>
      <c r="QW15" s="170" cm="1">
        <f t="array" aca="1" ref="QW15" ca="1">IF(MONTH($A15) = 1, _xlfn.LET(_xlpm.value, RAND(), _xlfn.IFS(_xlpm.value&lt;=0.6, 0.9/12, AND(_xlpm.value&gt;0.6, _xlpm.value&lt;=0.8), 0.36/12, _xlpm.value&gt;0.8, -0.06/12)), QW14)</f>
        <v>7.4999999999999997E-2</v>
      </c>
      <c r="QX15" t="str">
        <f t="shared" ca="1" si="404"/>
        <v>No</v>
      </c>
      <c r="QY15">
        <f ca="1">COUNTIF(QX$4:QX15, "Yes")</f>
        <v>0</v>
      </c>
      <c r="QZ15" s="37">
        <f t="shared" ca="1" si="649"/>
        <v>40929.245556494287</v>
      </c>
      <c r="RA15" s="37">
        <f t="shared" ca="1" si="650"/>
        <v>0</v>
      </c>
      <c r="RB15" s="64">
        <f t="shared" ca="1" si="407"/>
        <v>40929.245556494287</v>
      </c>
      <c r="RC15" s="170" cm="1">
        <f t="array" aca="1" ref="RC15" ca="1">IF(MONTH($A15) = 1, _xlfn.LET(_xlpm.value, RAND(), _xlfn.IFS(_xlpm.value&lt;=0.6, 0.9/12, AND(_xlpm.value&gt;0.6, _xlpm.value&lt;=0.8), 0.36/12, _xlpm.value&gt;0.8, -0.06/12)), RC14)</f>
        <v>7.4999999999999997E-2</v>
      </c>
      <c r="RD15" t="str">
        <f t="shared" ca="1" si="408"/>
        <v>No</v>
      </c>
      <c r="RE15">
        <f ca="1">COUNTIF(RD$4:RD15, "Yes")</f>
        <v>1</v>
      </c>
      <c r="RF15" s="37">
        <f t="shared" ca="1" si="651"/>
        <v>34570.624913576612</v>
      </c>
      <c r="RG15" s="37">
        <f t="shared" ca="1" si="652"/>
        <v>450.37339537147824</v>
      </c>
      <c r="RH15" s="64">
        <f t="shared" ca="1" si="411"/>
        <v>35020.998308948088</v>
      </c>
      <c r="RI15" s="170" cm="1">
        <f t="array" aca="1" ref="RI15" ca="1">IF(MONTH($A15) = 1, _xlfn.LET(_xlpm.value, RAND(), _xlfn.IFS(_xlpm.value&lt;=0.6, 0.9/12, AND(_xlpm.value&gt;0.6, _xlpm.value&lt;=0.8), 0.36/12, _xlpm.value&gt;0.8, -0.06/12)), RI14)</f>
        <v>7.4999999999999997E-2</v>
      </c>
      <c r="RJ15" t="str">
        <f t="shared" ca="1" si="412"/>
        <v>No</v>
      </c>
      <c r="RK15">
        <f ca="1">COUNTIF(RJ$4:RJ15, "Yes")</f>
        <v>1</v>
      </c>
      <c r="RL15" s="37">
        <f t="shared" ca="1" si="653"/>
        <v>35598.803357922996</v>
      </c>
      <c r="RM15" s="37">
        <f t="shared" ca="1" si="654"/>
        <v>1505.6117866736831</v>
      </c>
      <c r="RN15" s="64">
        <f t="shared" ca="1" si="415"/>
        <v>37104.415144596678</v>
      </c>
      <c r="RO15" s="170" cm="1">
        <f t="array" aca="1" ref="RO15" ca="1">IF(MONTH($A15) = 1, _xlfn.LET(_xlpm.value, RAND(), _xlfn.IFS(_xlpm.value&lt;=0.6, 0.9/12, AND(_xlpm.value&gt;0.6, _xlpm.value&lt;=0.8), 0.36/12, _xlpm.value&gt;0.8, -0.06/12)), RO14)</f>
        <v>7.4999999999999997E-2</v>
      </c>
      <c r="RP15" t="str">
        <f t="shared" ca="1" si="416"/>
        <v>No</v>
      </c>
      <c r="RQ15">
        <f ca="1">COUNTIF(RP$4:RP15, "Yes")</f>
        <v>0</v>
      </c>
      <c r="RR15" s="37">
        <f t="shared" ca="1" si="655"/>
        <v>40929.245556494287</v>
      </c>
      <c r="RS15" s="37">
        <f t="shared" ca="1" si="656"/>
        <v>0</v>
      </c>
      <c r="RT15" s="64">
        <f t="shared" ca="1" si="419"/>
        <v>40929.245556494287</v>
      </c>
      <c r="RU15" s="170" cm="1">
        <f t="array" aca="1" ref="RU15" ca="1">IF(MONTH($A15) = 1, _xlfn.LET(_xlpm.value, RAND(), _xlfn.IFS(_xlpm.value&lt;=0.6, 0.9/12, AND(_xlpm.value&gt;0.6, _xlpm.value&lt;=0.8), 0.36/12, _xlpm.value&gt;0.8, -0.06/12)), RU14)</f>
        <v>7.4999999999999997E-2</v>
      </c>
      <c r="RV15" t="str">
        <f t="shared" ca="1" si="420"/>
        <v>No</v>
      </c>
      <c r="RW15">
        <f ca="1">COUNTIF(RV$4:RV15, "Yes")</f>
        <v>1</v>
      </c>
      <c r="RX15" s="37">
        <f t="shared" ca="1" si="657"/>
        <v>34570.624913576612</v>
      </c>
      <c r="RY15" s="37">
        <f t="shared" ca="1" si="658"/>
        <v>450.37339537147824</v>
      </c>
      <c r="RZ15" s="64">
        <f t="shared" ca="1" si="423"/>
        <v>35020.998308948088</v>
      </c>
      <c r="SA15" s="170" cm="1">
        <f t="array" aca="1" ref="SA15" ca="1">IF(MONTH($A15) = 1, _xlfn.LET(_xlpm.value, RAND(), _xlfn.IFS(_xlpm.value&lt;=0.6, 0.9/12, AND(_xlpm.value&gt;0.6, _xlpm.value&lt;=0.8), 0.36/12, _xlpm.value&gt;0.8, -0.06/12)), SA14)</f>
        <v>-5.0000000000000001E-3</v>
      </c>
      <c r="SB15" t="str">
        <f t="shared" ca="1" si="424"/>
        <v>No</v>
      </c>
      <c r="SC15">
        <f ca="1">COUNTIF(SB$4:SB15, "Yes")</f>
        <v>0</v>
      </c>
      <c r="SD15" s="37">
        <f t="shared" ca="1" si="659"/>
        <v>23191.285404567912</v>
      </c>
      <c r="SE15" s="37">
        <f t="shared" ca="1" si="660"/>
        <v>0</v>
      </c>
      <c r="SF15" s="64">
        <f t="shared" ca="1" si="427"/>
        <v>23191.285404567912</v>
      </c>
      <c r="SG15" s="170" cm="1">
        <f t="array" aca="1" ref="SG15" ca="1">IF(MONTH($A15) = 1, _xlfn.LET(_xlpm.value, RAND(), _xlfn.IFS(_xlpm.value&lt;=0.6, 0.9/12, AND(_xlpm.value&gt;0.6, _xlpm.value&lt;=0.8), 0.36/12, _xlpm.value&gt;0.8, -0.06/12)), SG14)</f>
        <v>7.4999999999999997E-2</v>
      </c>
      <c r="SH15" t="str">
        <f t="shared" ca="1" si="428"/>
        <v>No</v>
      </c>
      <c r="SI15">
        <f ca="1">COUNTIF(SH$4:SH15, "Yes")</f>
        <v>0</v>
      </c>
      <c r="SJ15" s="37">
        <f t="shared" ca="1" si="661"/>
        <v>40929.245556494287</v>
      </c>
      <c r="SK15" s="37">
        <f t="shared" ca="1" si="662"/>
        <v>0</v>
      </c>
      <c r="SL15" s="64">
        <f t="shared" ca="1" si="431"/>
        <v>40929.245556494287</v>
      </c>
      <c r="SM15" s="170" cm="1">
        <f t="array" aca="1" ref="SM15" ca="1">IF(MONTH($A15) = 1, _xlfn.LET(_xlpm.value, RAND(), _xlfn.IFS(_xlpm.value&lt;=0.6, 0.9/12, AND(_xlpm.value&gt;0.6, _xlpm.value&lt;=0.8), 0.36/12, _xlpm.value&gt;0.8, -0.06/12)), SM14)</f>
        <v>7.4999999999999997E-2</v>
      </c>
      <c r="SN15" t="str">
        <f t="shared" ca="1" si="432"/>
        <v>No</v>
      </c>
      <c r="SO15">
        <f ca="1">COUNTIF(SN$4:SN15, "Yes")</f>
        <v>1</v>
      </c>
      <c r="SP15" s="37">
        <f t="shared" ca="1" si="663"/>
        <v>34461.781163576612</v>
      </c>
      <c r="SQ15" s="37">
        <f t="shared" ca="1" si="664"/>
        <v>300.12443071715194</v>
      </c>
      <c r="SR15" s="64">
        <f t="shared" ca="1" si="435"/>
        <v>34761.905594293763</v>
      </c>
      <c r="SS15" s="170" cm="1">
        <f t="array" aca="1" ref="SS15" ca="1">IF(MONTH($A15) = 1, _xlfn.LET(_xlpm.value, RAND(), _xlfn.IFS(_xlpm.value&lt;=0.6, 0.9/12, AND(_xlpm.value&gt;0.6, _xlpm.value&lt;=0.8), 0.36/12, _xlpm.value&gt;0.8, -0.06/12)), SS14)</f>
        <v>0.03</v>
      </c>
      <c r="ST15" t="str">
        <f t="shared" ca="1" si="436"/>
        <v>No</v>
      </c>
      <c r="SU15">
        <f ca="1">COUNTIF(ST$4:ST15, "Yes")</f>
        <v>0</v>
      </c>
      <c r="SV15" s="37">
        <f t="shared" ca="1" si="665"/>
        <v>29593.447566655625</v>
      </c>
      <c r="SW15" s="37">
        <f t="shared" ca="1" si="666"/>
        <v>0</v>
      </c>
      <c r="SX15" s="64">
        <f t="shared" ca="1" si="439"/>
        <v>29593.447566655625</v>
      </c>
      <c r="SY15" s="170" cm="1">
        <f t="array" aca="1" ref="SY15" ca="1">IF(MONTH($A15) = 1, _xlfn.LET(_xlpm.value, RAND(), _xlfn.IFS(_xlpm.value&lt;=0.6, 0.9/12, AND(_xlpm.value&gt;0.6, _xlpm.value&lt;=0.8), 0.36/12, _xlpm.value&gt;0.8, -0.06/12)), SY14)</f>
        <v>7.4999999999999997E-2</v>
      </c>
      <c r="SZ15" t="str">
        <f t="shared" ca="1" si="440"/>
        <v>No</v>
      </c>
      <c r="TA15">
        <f ca="1">COUNTIF(SZ$4:SZ15, "Yes")</f>
        <v>0</v>
      </c>
      <c r="TB15" s="37">
        <f t="shared" ca="1" si="667"/>
        <v>40929.245556494287</v>
      </c>
      <c r="TC15" s="37">
        <f t="shared" ca="1" si="668"/>
        <v>0</v>
      </c>
      <c r="TD15" s="64">
        <f t="shared" ca="1" si="443"/>
        <v>40929.245556494287</v>
      </c>
      <c r="TE15" s="170" cm="1">
        <f t="array" aca="1" ref="TE15" ca="1">IF(MONTH($A15) = 1, _xlfn.LET(_xlpm.value, RAND(), _xlfn.IFS(_xlpm.value&lt;=0.6, 0.9/12, AND(_xlpm.value&gt;0.6, _xlpm.value&lt;=0.8), 0.36/12, _xlpm.value&gt;0.8, -0.06/12)), TE14)</f>
        <v>7.4999999999999997E-2</v>
      </c>
      <c r="TF15" t="str">
        <f t="shared" ca="1" si="444"/>
        <v>No</v>
      </c>
      <c r="TG15">
        <f ca="1">COUNTIF(TF$4:TF15, "Yes")</f>
        <v>1</v>
      </c>
      <c r="TH15" s="37">
        <f t="shared" ca="1" si="669"/>
        <v>35792.923772498965</v>
      </c>
      <c r="TI15" s="37">
        <f t="shared" ca="1" si="670"/>
        <v>1656.8607490361378</v>
      </c>
      <c r="TJ15" s="64">
        <f t="shared" ca="1" si="447"/>
        <v>37449.784521535104</v>
      </c>
      <c r="TK15" s="170" cm="1">
        <f t="array" aca="1" ref="TK15" ca="1">IF(MONTH($A15) = 1, _xlfn.LET(_xlpm.value, RAND(), _xlfn.IFS(_xlpm.value&lt;=0.6, 0.9/12, AND(_xlpm.value&gt;0.6, _xlpm.value&lt;=0.8), 0.36/12, _xlpm.value&gt;0.8, -0.06/12)), TK14)</f>
        <v>7.4999999999999997E-2</v>
      </c>
      <c r="TL15" t="str">
        <f t="shared" ca="1" si="448"/>
        <v>No</v>
      </c>
      <c r="TM15">
        <f ca="1">COUNTIF(TL$4:TL15, "Yes")</f>
        <v>0</v>
      </c>
      <c r="TN15" s="37">
        <f t="shared" ca="1" si="671"/>
        <v>40929.245556494287</v>
      </c>
      <c r="TO15" s="37">
        <f t="shared" ca="1" si="672"/>
        <v>0</v>
      </c>
      <c r="TP15" s="64">
        <f t="shared" ca="1" si="451"/>
        <v>40929.245556494287</v>
      </c>
      <c r="TQ15" s="170" cm="1">
        <f t="array" aca="1" ref="TQ15" ca="1">IF(MONTH($A15) = 1, _xlfn.LET(_xlpm.value, RAND(), _xlfn.IFS(_xlpm.value&lt;=0.6, 0.9/12, AND(_xlpm.value&gt;0.6, _xlpm.value&lt;=0.8), 0.36/12, _xlpm.value&gt;0.8, -0.06/12)), TQ14)</f>
        <v>7.4999999999999997E-2</v>
      </c>
      <c r="TR15" t="str">
        <f t="shared" ca="1" si="452"/>
        <v>No</v>
      </c>
      <c r="TS15">
        <f ca="1">COUNTIF(TR$4:TR15, "Yes")</f>
        <v>0</v>
      </c>
      <c r="TT15" s="37">
        <f t="shared" ca="1" si="673"/>
        <v>40929.245556494287</v>
      </c>
      <c r="TU15" s="37">
        <f t="shared" ca="1" si="674"/>
        <v>0</v>
      </c>
      <c r="TV15" s="64">
        <f t="shared" ca="1" si="455"/>
        <v>40929.245556494287</v>
      </c>
      <c r="TW15" s="170" cm="1">
        <f t="array" aca="1" ref="TW15" ca="1">IF(MONTH($A15) = 1, _xlfn.LET(_xlpm.value, RAND(), _xlfn.IFS(_xlpm.value&lt;=0.6, 0.9/12, AND(_xlpm.value&gt;0.6, _xlpm.value&lt;=0.8), 0.36/12, _xlpm.value&gt;0.8, -0.06/12)), TW14)</f>
        <v>7.4999999999999997E-2</v>
      </c>
      <c r="TX15" t="str">
        <f t="shared" ca="1" si="456"/>
        <v>No</v>
      </c>
      <c r="TY15">
        <f ca="1">COUNTIF(TX$4:TX15, "Yes")</f>
        <v>0</v>
      </c>
      <c r="TZ15" s="37">
        <f t="shared" ca="1" si="675"/>
        <v>40929.245556494287</v>
      </c>
      <c r="UA15" s="37">
        <f t="shared" ca="1" si="676"/>
        <v>0</v>
      </c>
      <c r="UB15" s="64">
        <f t="shared" ca="1" si="459"/>
        <v>40929.245556494287</v>
      </c>
      <c r="UC15" s="170" cm="1">
        <f t="array" aca="1" ref="UC15" ca="1">IF(MONTH($A15) = 1, _xlfn.LET(_xlpm.value, RAND(), _xlfn.IFS(_xlpm.value&lt;=0.6, 0.9/12, AND(_xlpm.value&gt;0.6, _xlpm.value&lt;=0.8), 0.36/12, _xlpm.value&gt;0.8, -0.06/12)), UC14)</f>
        <v>-5.0000000000000001E-3</v>
      </c>
      <c r="UD15" t="str">
        <f t="shared" ca="1" si="460"/>
        <v>No</v>
      </c>
      <c r="UE15">
        <f ca="1">COUNTIF(UD$4:UD15, "Yes")</f>
        <v>1</v>
      </c>
      <c r="UF15" s="37">
        <f t="shared" ca="1" si="677"/>
        <v>20930.261042516504</v>
      </c>
      <c r="UG15" s="37">
        <f t="shared" ca="1" si="678"/>
        <v>1052.616660759342</v>
      </c>
      <c r="UH15" s="64">
        <f t="shared" ca="1" si="463"/>
        <v>21982.877703275844</v>
      </c>
      <c r="UI15" s="170" cm="1">
        <f t="array" aca="1" ref="UI15" ca="1">IF(MONTH($A15) = 1, _xlfn.LET(_xlpm.value, RAND(), _xlfn.IFS(_xlpm.value&lt;=0.6, 0.9/12, AND(_xlpm.value&gt;0.6, _xlpm.value&lt;=0.8), 0.36/12, _xlpm.value&gt;0.8, -0.06/12)), UI14)</f>
        <v>7.4999999999999997E-2</v>
      </c>
      <c r="UJ15" t="str">
        <f t="shared" ca="1" si="464"/>
        <v>No</v>
      </c>
      <c r="UK15">
        <f ca="1">COUNTIF(UJ$4:UJ15, "Yes")</f>
        <v>0</v>
      </c>
      <c r="UL15" s="37">
        <f t="shared" ca="1" si="679"/>
        <v>40929.245556494287</v>
      </c>
      <c r="UM15" s="37">
        <f t="shared" ca="1" si="680"/>
        <v>0</v>
      </c>
      <c r="UN15" s="64">
        <f t="shared" ca="1" si="467"/>
        <v>40929.245556494287</v>
      </c>
      <c r="UO15" s="170" cm="1">
        <f t="array" aca="1" ref="UO15" ca="1">IF(MONTH($A15) = 1, _xlfn.LET(_xlpm.value, RAND(), _xlfn.IFS(_xlpm.value&lt;=0.6, 0.9/12, AND(_xlpm.value&gt;0.6, _xlpm.value&lt;=0.8), 0.36/12, _xlpm.value&gt;0.8, -0.06/12)), UO14)</f>
        <v>7.4999999999999997E-2</v>
      </c>
      <c r="UP15" t="str">
        <f t="shared" ca="1" si="468"/>
        <v>No</v>
      </c>
      <c r="UQ15">
        <f ca="1">COUNTIF(UP$4:UP15, "Yes")</f>
        <v>0</v>
      </c>
      <c r="UR15" s="37">
        <f t="shared" ca="1" si="681"/>
        <v>40929.245556494287</v>
      </c>
      <c r="US15" s="37">
        <f t="shared" ca="1" si="682"/>
        <v>0</v>
      </c>
      <c r="UT15" s="64">
        <f t="shared" ca="1" si="471"/>
        <v>40929.245556494287</v>
      </c>
      <c r="UU15" s="170" cm="1">
        <f t="array" aca="1" ref="UU15" ca="1">IF(MONTH($A15) = 1, _xlfn.LET(_xlpm.value, RAND(), _xlfn.IFS(_xlpm.value&lt;=0.6, 0.9/12, AND(_xlpm.value&gt;0.6, _xlpm.value&lt;=0.8), 0.36/12, _xlpm.value&gt;0.8, -0.06/12)), UU14)</f>
        <v>7.4999999999999997E-2</v>
      </c>
      <c r="UV15" t="str">
        <f t="shared" ca="1" si="472"/>
        <v>No</v>
      </c>
      <c r="UW15">
        <f ca="1">COUNTIF(UV$4:UV15, "Yes")</f>
        <v>1</v>
      </c>
      <c r="UX15" s="37">
        <f t="shared" ca="1" si="683"/>
        <v>34461.781163576612</v>
      </c>
      <c r="UY15" s="37">
        <f t="shared" ca="1" si="684"/>
        <v>300.12443071715194</v>
      </c>
      <c r="UZ15" s="64">
        <f t="shared" ca="1" si="475"/>
        <v>34761.905594293763</v>
      </c>
      <c r="VA15" s="170" cm="1">
        <f t="array" aca="1" ref="VA15" ca="1">IF(MONTH($A15) = 1, _xlfn.LET(_xlpm.value, RAND(), _xlfn.IFS(_xlpm.value&lt;=0.6, 0.9/12, AND(_xlpm.value&gt;0.6, _xlpm.value&lt;=0.8), 0.36/12, _xlpm.value&gt;0.8, -0.06/12)), VA14)</f>
        <v>7.4999999999999997E-2</v>
      </c>
      <c r="VB15" t="str">
        <f t="shared" ca="1" si="476"/>
        <v>No</v>
      </c>
      <c r="VC15">
        <f ca="1">COUNTIF(VB$4:VB15, "Yes")</f>
        <v>0</v>
      </c>
      <c r="VD15" s="37">
        <f t="shared" ca="1" si="685"/>
        <v>40929.245556494287</v>
      </c>
      <c r="VE15" s="37">
        <f t="shared" ca="1" si="686"/>
        <v>0</v>
      </c>
      <c r="VF15" s="64">
        <f t="shared" ca="1" si="479"/>
        <v>40929.245556494287</v>
      </c>
      <c r="VG15" s="170" cm="1">
        <f t="array" aca="1" ref="VG15" ca="1">IF(MONTH($A15) = 1, _xlfn.LET(_xlpm.value, RAND(), _xlfn.IFS(_xlpm.value&lt;=0.6, 0.9/12, AND(_xlpm.value&gt;0.6, _xlpm.value&lt;=0.8), 0.36/12, _xlpm.value&gt;0.8, -0.06/12)), VG14)</f>
        <v>7.4999999999999997E-2</v>
      </c>
      <c r="VH15" t="str">
        <f t="shared" ca="1" si="480"/>
        <v>No</v>
      </c>
      <c r="VI15">
        <f ca="1">COUNTIF(VH$4:VH15, "Yes")</f>
        <v>0</v>
      </c>
      <c r="VJ15" s="37">
        <f t="shared" ca="1" si="687"/>
        <v>40929.245556494287</v>
      </c>
      <c r="VK15" s="37">
        <f t="shared" ca="1" si="688"/>
        <v>0</v>
      </c>
      <c r="VL15" s="64">
        <f t="shared" ca="1" si="483"/>
        <v>40929.245556494287</v>
      </c>
      <c r="VM15" s="170" cm="1">
        <f t="array" aca="1" ref="VM15" ca="1">IF(MONTH($A15) = 1, _xlfn.LET(_xlpm.value, RAND(), _xlfn.IFS(_xlpm.value&lt;=0.6, 0.9/12, AND(_xlpm.value&gt;0.6, _xlpm.value&lt;=0.8), 0.36/12, _xlpm.value&gt;0.8, -0.06/12)), VM14)</f>
        <v>7.4999999999999997E-2</v>
      </c>
      <c r="VN15" t="str">
        <f t="shared" ca="1" si="484"/>
        <v>No</v>
      </c>
      <c r="VO15">
        <f ca="1">COUNTIF(VN$4:VN15, "Yes")</f>
        <v>0</v>
      </c>
      <c r="VP15" s="37">
        <f t="shared" ca="1" si="689"/>
        <v>40929.245556494287</v>
      </c>
      <c r="VQ15" s="37">
        <f t="shared" ca="1" si="690"/>
        <v>0</v>
      </c>
      <c r="VR15" s="64">
        <f t="shared" ca="1" si="487"/>
        <v>40929.245556494287</v>
      </c>
      <c r="VS15" s="170" cm="1">
        <f t="array" aca="1" ref="VS15" ca="1">IF(MONTH($A15) = 1, _xlfn.LET(_xlpm.value, RAND(), _xlfn.IFS(_xlpm.value&lt;=0.6, 0.9/12, AND(_xlpm.value&gt;0.6, _xlpm.value&lt;=0.8), 0.36/12, _xlpm.value&gt;0.8, -0.06/12)), VS14)</f>
        <v>7.4999999999999997E-2</v>
      </c>
      <c r="VT15" t="str">
        <f t="shared" ca="1" si="488"/>
        <v>Yes</v>
      </c>
      <c r="VU15">
        <f ca="1">COUNTIF(VT$4:VT15, "Yes")</f>
        <v>1</v>
      </c>
      <c r="VV15" s="37">
        <f t="shared" ca="1" si="691"/>
        <v>34360.531163576612</v>
      </c>
      <c r="VW15" s="37">
        <f t="shared" ca="1" si="692"/>
        <v>150</v>
      </c>
      <c r="VX15" s="64">
        <f t="shared" ca="1" si="491"/>
        <v>34510.531163576612</v>
      </c>
      <c r="VY15" s="170" cm="1">
        <f t="array" aca="1" ref="VY15" ca="1">IF(MONTH($A15) = 1, _xlfn.LET(_xlpm.value, RAND(), _xlfn.IFS(_xlpm.value&lt;=0.6, 0.9/12, AND(_xlpm.value&gt;0.6, _xlpm.value&lt;=0.8), 0.36/12, _xlpm.value&gt;0.8, -0.06/12)), VY14)</f>
        <v>7.4999999999999997E-2</v>
      </c>
      <c r="VZ15" t="str">
        <f t="shared" ca="1" si="492"/>
        <v>No</v>
      </c>
      <c r="WA15">
        <f ca="1">COUNTIF(VZ$4:VZ15, "Yes")</f>
        <v>0</v>
      </c>
      <c r="WB15" s="37">
        <f t="shared" ca="1" si="693"/>
        <v>40929.245556494287</v>
      </c>
      <c r="WC15" s="37">
        <f t="shared" ca="1" si="694"/>
        <v>0</v>
      </c>
      <c r="WD15" s="64">
        <f t="shared" ca="1" si="495"/>
        <v>40929.245556494287</v>
      </c>
      <c r="WE15" s="14"/>
      <c r="WH15" s="37"/>
      <c r="WI15" s="37"/>
      <c r="WJ15" s="1"/>
      <c r="WK15" s="14"/>
      <c r="WN15" s="37"/>
      <c r="WO15" s="37"/>
      <c r="WP15" s="1"/>
      <c r="WQ15" s="14"/>
      <c r="WT15" s="37"/>
      <c r="WU15" s="37"/>
      <c r="WV15" s="1"/>
      <c r="WW15" s="14"/>
      <c r="WZ15" s="37"/>
      <c r="XA15" s="37"/>
      <c r="XB15" s="1"/>
      <c r="XC15" s="14"/>
      <c r="XF15" s="37"/>
      <c r="XG15" s="37"/>
      <c r="XH15" s="1"/>
      <c r="XI15" s="14"/>
      <c r="XL15" s="37"/>
      <c r="XM15" s="37"/>
      <c r="XN15" s="1"/>
      <c r="XO15" s="14"/>
      <c r="XR15" s="37"/>
      <c r="XS15" s="37"/>
      <c r="XT15" s="1"/>
      <c r="XU15" s="14"/>
      <c r="XX15" s="37"/>
      <c r="XY15" s="37"/>
      <c r="XZ15" s="1"/>
      <c r="YA15" s="14"/>
      <c r="YD15" s="37"/>
      <c r="YE15" s="37"/>
      <c r="YF15" s="1"/>
      <c r="YG15" s="14"/>
      <c r="YJ15" s="37"/>
      <c r="YK15" s="37"/>
      <c r="YL15" s="1"/>
      <c r="YM15" s="14"/>
      <c r="YP15" s="37"/>
      <c r="YQ15" s="37"/>
      <c r="YR15" s="1"/>
      <c r="YS15" s="14"/>
      <c r="YV15" s="37"/>
      <c r="YW15" s="37"/>
      <c r="YX15" s="1"/>
      <c r="YY15" s="14"/>
      <c r="ZB15" s="37"/>
      <c r="ZC15" s="37"/>
      <c r="ZD15" s="1"/>
      <c r="ZE15" s="14"/>
      <c r="ZH15" s="37"/>
      <c r="ZI15" s="37"/>
      <c r="ZJ15" s="1"/>
      <c r="ZK15" s="14"/>
      <c r="ZN15" s="37"/>
      <c r="ZO15" s="37"/>
      <c r="ZP15" s="1"/>
      <c r="ZQ15" s="14"/>
      <c r="ZT15" s="37"/>
      <c r="ZU15" s="37"/>
      <c r="ZV15" s="1"/>
      <c r="ZW15" s="14"/>
      <c r="ZZ15" s="37"/>
      <c r="AAA15" s="37"/>
      <c r="AAB15" s="1"/>
      <c r="AAC15" s="14"/>
      <c r="AAF15" s="37"/>
      <c r="AAG15" s="37"/>
      <c r="AAH15" s="1"/>
      <c r="AAI15" s="14"/>
      <c r="AAL15" s="37"/>
      <c r="AAM15" s="37"/>
      <c r="AAN15" s="1"/>
      <c r="AAO15" s="14"/>
      <c r="AAR15" s="37"/>
      <c r="AAS15" s="37"/>
      <c r="AAT15" s="1"/>
      <c r="AAU15" s="14"/>
      <c r="AAX15" s="37"/>
      <c r="AAY15" s="37"/>
      <c r="AAZ15" s="1"/>
      <c r="ABA15" s="14"/>
      <c r="ABD15" s="37"/>
      <c r="ABE15" s="37"/>
      <c r="ABF15" s="1"/>
      <c r="ABG15" s="14"/>
      <c r="ABJ15" s="37"/>
      <c r="ABK15" s="37"/>
      <c r="ABL15" s="1"/>
      <c r="ABM15" s="14"/>
      <c r="ABP15" s="37"/>
      <c r="ABQ15" s="37"/>
      <c r="ABR15" s="1"/>
      <c r="ABS15" s="14"/>
      <c r="ABV15" s="37"/>
      <c r="ABW15" s="37"/>
      <c r="ABX15" s="1"/>
      <c r="ABY15" s="14"/>
      <c r="ACB15" s="37"/>
      <c r="ACC15" s="37"/>
      <c r="ACD15" s="1"/>
      <c r="ACE15" s="14"/>
      <c r="ACH15" s="37"/>
      <c r="ACI15" s="37"/>
      <c r="ACJ15" s="1"/>
      <c r="ACK15" s="14"/>
      <c r="ACN15" s="37"/>
      <c r="ACO15" s="37"/>
      <c r="ACP15" s="1"/>
      <c r="ACQ15" s="14"/>
      <c r="ACT15" s="37"/>
      <c r="ACU15" s="37"/>
      <c r="ACV15" s="1"/>
      <c r="ACW15" s="14"/>
      <c r="ACZ15" s="37"/>
      <c r="ADA15" s="37"/>
      <c r="ADB15" s="1"/>
      <c r="ADC15" s="14"/>
      <c r="ADF15" s="37"/>
      <c r="ADG15" s="37"/>
      <c r="ADH15" s="1"/>
      <c r="ADI15" s="14"/>
      <c r="ADL15" s="37"/>
      <c r="ADM15" s="37"/>
      <c r="ADN15" s="1"/>
      <c r="ADO15" s="14"/>
      <c r="ADR15" s="37"/>
      <c r="ADS15" s="37"/>
      <c r="ADT15" s="1"/>
      <c r="ADU15" s="14"/>
      <c r="ADX15" s="37"/>
      <c r="ADY15" s="37"/>
      <c r="ADZ15" s="1"/>
      <c r="AEA15" s="14"/>
      <c r="AED15" s="37"/>
      <c r="AEE15" s="37"/>
      <c r="AEF15" s="1"/>
      <c r="AEG15" s="14"/>
      <c r="AEJ15" s="37"/>
      <c r="AEK15" s="37"/>
      <c r="AEL15" s="1"/>
      <c r="AEM15" s="14"/>
      <c r="AEP15" s="37"/>
      <c r="AEQ15" s="37"/>
      <c r="AER15" s="1"/>
      <c r="AES15" s="14"/>
      <c r="AEV15" s="37"/>
      <c r="AEW15" s="37"/>
      <c r="AEX15" s="1"/>
      <c r="AEY15" s="14"/>
      <c r="AFB15" s="37"/>
      <c r="AFC15" s="37"/>
      <c r="AFD15" s="1"/>
      <c r="AFE15" s="14"/>
      <c r="AFH15" s="37"/>
      <c r="AFI15" s="37"/>
      <c r="AFJ15" s="1"/>
      <c r="AFK15" s="14"/>
      <c r="AFN15" s="37"/>
      <c r="AFO15" s="37"/>
      <c r="AFP15" s="1"/>
      <c r="AFQ15" s="14"/>
      <c r="AFT15" s="37"/>
      <c r="AFU15" s="37"/>
      <c r="AFV15" s="1"/>
      <c r="AFW15" s="14"/>
      <c r="AFZ15" s="37"/>
      <c r="AGA15" s="37"/>
      <c r="AGB15" s="1"/>
      <c r="AGC15" s="14"/>
      <c r="AGF15" s="37"/>
      <c r="AGG15" s="37"/>
      <c r="AGH15" s="1"/>
      <c r="AGI15" s="14"/>
      <c r="AGL15" s="37"/>
      <c r="AGM15" s="37"/>
      <c r="AGN15" s="1"/>
      <c r="AGO15" s="14"/>
      <c r="AGR15" s="37"/>
      <c r="AGS15" s="37"/>
      <c r="AGT15" s="1"/>
      <c r="AGU15" s="14"/>
      <c r="AGX15" s="37"/>
      <c r="AGY15" s="37"/>
      <c r="AGZ15" s="1"/>
      <c r="AHA15" s="14"/>
      <c r="AHD15" s="37"/>
      <c r="AHE15" s="37"/>
      <c r="AHF15" s="1"/>
      <c r="AHG15" s="14"/>
      <c r="AHJ15" s="37"/>
      <c r="AHK15" s="37"/>
      <c r="AHL15" s="1"/>
      <c r="AHM15" s="14"/>
      <c r="AHP15" s="37"/>
      <c r="AHQ15" s="37"/>
      <c r="AHR15" s="1"/>
      <c r="AHS15" s="14"/>
      <c r="AHV15" s="37"/>
      <c r="AHW15" s="37"/>
      <c r="AHX15" s="1"/>
      <c r="AHY15" s="14"/>
      <c r="AIB15" s="37"/>
      <c r="AIC15" s="37"/>
      <c r="AID15" s="1"/>
      <c r="AIE15" s="14"/>
      <c r="AIH15" s="37"/>
      <c r="AII15" s="37"/>
      <c r="AIJ15" s="1"/>
      <c r="AIK15" s="14"/>
      <c r="AIN15" s="37"/>
      <c r="AIO15" s="37"/>
      <c r="AIP15" s="1"/>
      <c r="AIQ15" s="14"/>
      <c r="AIT15" s="37"/>
      <c r="AIU15" s="37"/>
      <c r="AIV15" s="1"/>
      <c r="AIW15" s="14"/>
      <c r="AIZ15" s="37"/>
      <c r="AJA15" s="37"/>
      <c r="AJB15" s="1"/>
      <c r="AJC15" s="14"/>
      <c r="AJF15" s="37"/>
      <c r="AJG15" s="37"/>
      <c r="AJH15" s="1"/>
      <c r="AJI15" s="14"/>
      <c r="AJL15" s="37"/>
      <c r="AJM15" s="37"/>
      <c r="AJN15" s="1"/>
      <c r="AJO15" s="14"/>
      <c r="AJR15" s="37"/>
      <c r="AJS15" s="37"/>
      <c r="AJT15" s="1"/>
      <c r="AJU15" s="14"/>
      <c r="AJX15" s="37"/>
      <c r="AJY15" s="37"/>
      <c r="AJZ15" s="1"/>
      <c r="AKA15" s="14"/>
      <c r="AKD15" s="37"/>
      <c r="AKE15" s="37"/>
      <c r="AKF15" s="1"/>
      <c r="AKG15" s="14"/>
      <c r="AKJ15" s="37"/>
      <c r="AKK15" s="37"/>
      <c r="AKL15" s="1"/>
      <c r="AKM15" s="14"/>
      <c r="AKP15" s="37"/>
      <c r="AKQ15" s="37"/>
      <c r="AKR15" s="1"/>
      <c r="AKS15" s="14"/>
      <c r="AKV15" s="37"/>
      <c r="AKW15" s="37"/>
      <c r="AKX15" s="1"/>
      <c r="AKY15" s="14"/>
      <c r="ALB15" s="37"/>
      <c r="ALC15" s="37"/>
      <c r="ALD15" s="1"/>
      <c r="ALE15" s="14"/>
      <c r="ALH15" s="37"/>
      <c r="ALI15" s="37"/>
      <c r="ALJ15" s="1"/>
      <c r="ALK15" s="14"/>
      <c r="ALN15" s="37"/>
      <c r="ALO15" s="37"/>
      <c r="ALP15" s="1"/>
      <c r="ALQ15" s="14"/>
      <c r="ALT15" s="37"/>
      <c r="ALU15" s="37"/>
      <c r="ALV15" s="1"/>
      <c r="ALW15" s="14"/>
      <c r="ALZ15" s="37"/>
      <c r="AMA15" s="37"/>
      <c r="AMB15" s="1"/>
      <c r="AMC15" s="14"/>
      <c r="AMF15" s="37"/>
      <c r="AMG15" s="37"/>
      <c r="AMH15" s="1"/>
      <c r="AMI15" s="14"/>
      <c r="AML15" s="37"/>
      <c r="AMM15" s="37"/>
      <c r="AMN15" s="1"/>
      <c r="AMO15" s="14"/>
      <c r="AMR15" s="37"/>
      <c r="AMS15" s="37"/>
      <c r="AMT15" s="1"/>
      <c r="AMU15" s="14"/>
      <c r="AMX15" s="37"/>
      <c r="AMY15" s="37"/>
      <c r="AMZ15" s="1"/>
      <c r="ANA15" s="14"/>
      <c r="AND15" s="37"/>
      <c r="ANE15" s="37"/>
      <c r="ANF15" s="1"/>
      <c r="ANG15" s="14"/>
      <c r="ANJ15" s="37"/>
      <c r="ANK15" s="37"/>
      <c r="ANL15" s="1"/>
      <c r="ANM15" s="14"/>
      <c r="ANP15" s="37"/>
      <c r="ANQ15" s="37"/>
      <c r="ANR15" s="1"/>
      <c r="ANS15" s="14"/>
      <c r="ANV15" s="37"/>
      <c r="ANW15" s="37"/>
      <c r="ANX15" s="1"/>
      <c r="ANY15" s="14"/>
      <c r="AOB15" s="37"/>
      <c r="AOC15" s="37"/>
      <c r="AOD15" s="1"/>
      <c r="AOE15" s="14"/>
      <c r="AOH15" s="37"/>
      <c r="AOI15" s="37"/>
      <c r="AOJ15" s="1"/>
      <c r="AOK15" s="14"/>
      <c r="AON15" s="37"/>
      <c r="AOO15" s="37"/>
      <c r="AOP15" s="1"/>
      <c r="AOQ15" s="14"/>
      <c r="AOT15" s="37"/>
      <c r="AOU15" s="37"/>
      <c r="AOV15" s="1"/>
      <c r="AOW15" s="14"/>
      <c r="AOZ15" s="37"/>
      <c r="APA15" s="37"/>
      <c r="APB15" s="1"/>
      <c r="APC15" s="14"/>
      <c r="APF15" s="37"/>
      <c r="APG15" s="37"/>
      <c r="APH15" s="1"/>
      <c r="API15" s="14"/>
      <c r="APL15" s="37"/>
      <c r="APM15" s="37"/>
      <c r="APN15" s="1"/>
      <c r="APO15" s="14"/>
      <c r="APR15" s="37"/>
      <c r="APS15" s="37"/>
      <c r="APT15" s="1"/>
      <c r="APU15" s="14"/>
      <c r="APX15" s="37"/>
      <c r="APY15" s="37"/>
      <c r="APZ15" s="1"/>
      <c r="AQA15" s="14"/>
      <c r="AQD15" s="37"/>
      <c r="AQE15" s="37"/>
      <c r="AQF15" s="1"/>
      <c r="AQG15" s="14"/>
      <c r="AQJ15" s="37"/>
      <c r="AQK15" s="37"/>
      <c r="AQL15" s="1"/>
      <c r="AQM15" s="14"/>
      <c r="AQP15" s="37"/>
      <c r="AQQ15" s="37"/>
      <c r="AQR15" s="1"/>
      <c r="AQS15" s="14"/>
      <c r="AQV15" s="37"/>
      <c r="AQW15" s="37"/>
      <c r="AQX15" s="1"/>
    </row>
    <row r="16" spans="1:1142" x14ac:dyDescent="0.2">
      <c r="A16" s="5">
        <v>45688</v>
      </c>
      <c r="B16" s="1">
        <v>1590</v>
      </c>
      <c r="C16" s="170" cm="1">
        <f t="array" aca="1" ref="C16" ca="1">IF(MONTH($A16) = 1, _xlfn.LET(_xlpm.value, RAND(), _xlfn.IFS(_xlpm.value&lt;=0.6, 0.9/12, AND(_xlpm.value&gt;0.6, _xlpm.value&lt;=0.8), 0.36/12, _xlpm.value&gt;0.8, -0.06/12)), C15)</f>
        <v>0.03</v>
      </c>
      <c r="D16" t="str">
        <f t="shared" ca="1" si="496"/>
        <v>No</v>
      </c>
      <c r="E16">
        <f ca="1">COUNTIF(D$4:D16, "Yes")</f>
        <v>1</v>
      </c>
      <c r="F16" s="37">
        <f t="shared" ca="1" si="695"/>
        <v>29933.446559424399</v>
      </c>
      <c r="G16" s="37">
        <f t="shared" ca="1" si="696"/>
        <v>2574.7351781776265</v>
      </c>
      <c r="H16" s="64">
        <f t="shared" ca="1" si="99"/>
        <v>32508.181737602026</v>
      </c>
      <c r="I16" s="170" cm="1">
        <f t="array" aca="1" ref="I16" ca="1">IF(MONTH($A16) = 1, _xlfn.LET(_xlpm.value, RAND(), _xlfn.IFS(_xlpm.value&lt;=0.6, 0.9/12, AND(_xlpm.value&gt;0.6, _xlpm.value&lt;=0.8), 0.36/12, _xlpm.value&gt;0.8, -0.06/12)), I15)</f>
        <v>0.03</v>
      </c>
      <c r="J16" t="str">
        <f t="shared" ca="1" si="100"/>
        <v>No</v>
      </c>
      <c r="K16">
        <f ca="1">COUNTIF(J$4:J16, "Yes")</f>
        <v>0</v>
      </c>
      <c r="L16" s="37">
        <f t="shared" ca="1" si="497"/>
        <v>32071.250993655292</v>
      </c>
      <c r="M16" s="37">
        <f t="shared" ca="1" si="498"/>
        <v>0</v>
      </c>
      <c r="N16" s="64">
        <f t="shared" ca="1" si="103"/>
        <v>32071.250993655292</v>
      </c>
      <c r="O16" s="170" cm="1">
        <f t="array" aca="1" ref="O16" ca="1">IF(MONTH($A16) = 1, _xlfn.LET(_xlpm.value, RAND(), _xlfn.IFS(_xlpm.value&lt;=0.6, 0.9/12, AND(_xlpm.value&gt;0.6, _xlpm.value&lt;=0.8), 0.36/12, _xlpm.value&gt;0.8, -0.06/12)), O15)</f>
        <v>7.4999999999999997E-2</v>
      </c>
      <c r="P16" t="str">
        <f t="shared" ca="1" si="104"/>
        <v>No</v>
      </c>
      <c r="Q16">
        <f ca="1">COUNTIF(P$4:P16, "Yes")</f>
        <v>0</v>
      </c>
      <c r="R16" s="37">
        <f t="shared" ca="1" si="499"/>
        <v>26520.631809910505</v>
      </c>
      <c r="S16" s="37">
        <f t="shared" ca="1" si="500"/>
        <v>0</v>
      </c>
      <c r="T16" s="64">
        <f t="shared" ca="1" si="107"/>
        <v>26520.631809910505</v>
      </c>
      <c r="U16" s="170" cm="1">
        <f t="array" aca="1" ref="U16" ca="1">IF(MONTH($A16) = 1, _xlfn.LET(_xlpm.value, RAND(), _xlfn.IFS(_xlpm.value&lt;=0.6, 0.9/12, AND(_xlpm.value&gt;0.6, _xlpm.value&lt;=0.8), 0.36/12, _xlpm.value&gt;0.8, -0.06/12)), U15)</f>
        <v>7.4999999999999997E-2</v>
      </c>
      <c r="V16" t="str">
        <f t="shared" ca="1" si="108"/>
        <v>No</v>
      </c>
      <c r="W16">
        <f ca="1">COUNTIF(V$4:V16, "Yes")</f>
        <v>0</v>
      </c>
      <c r="X16" s="37">
        <f t="shared" ca="1" si="501"/>
        <v>26520.631809910505</v>
      </c>
      <c r="Y16" s="37">
        <f t="shared" ca="1" si="502"/>
        <v>0</v>
      </c>
      <c r="Z16" s="64">
        <f t="shared" ca="1" si="111"/>
        <v>26520.631809910505</v>
      </c>
      <c r="AA16" s="170" cm="1">
        <f t="array" aca="1" ref="AA16" ca="1">IF(MONTH($A16) = 1, _xlfn.LET(_xlpm.value, RAND(), _xlfn.IFS(_xlpm.value&lt;=0.6, 0.9/12, AND(_xlpm.value&gt;0.6, _xlpm.value&lt;=0.8), 0.36/12, _xlpm.value&gt;0.8, -0.06/12)), AA15)</f>
        <v>7.4999999999999997E-2</v>
      </c>
      <c r="AB16" t="str">
        <f t="shared" ca="1" si="112"/>
        <v>Yes</v>
      </c>
      <c r="AC16">
        <f ca="1">COUNTIF(AB$4:AB16, "Yes")</f>
        <v>2</v>
      </c>
      <c r="AD16" s="37">
        <f t="shared" ca="1" si="503"/>
        <v>33310.923022130693</v>
      </c>
      <c r="AE16" s="37">
        <f t="shared" ca="1" si="504"/>
        <v>1824.8607490361378</v>
      </c>
      <c r="AF16" s="64">
        <f t="shared" ca="1" si="115"/>
        <v>35135.783771166833</v>
      </c>
      <c r="AG16" s="170" cm="1">
        <f t="array" aca="1" ref="AG16" ca="1">IF(MONTH($A16) = 1, _xlfn.LET(_xlpm.value, RAND(), _xlfn.IFS(_xlpm.value&lt;=0.6, 0.9/12, AND(_xlpm.value&gt;0.6, _xlpm.value&lt;=0.8), 0.36/12, _xlpm.value&gt;0.8, -0.06/12)), AG15)</f>
        <v>0.03</v>
      </c>
      <c r="AH16" t="str">
        <f t="shared" ca="1" si="116"/>
        <v>No</v>
      </c>
      <c r="AI16">
        <f ca="1">COUNTIF(AH$4:AH16, "Yes")</f>
        <v>0</v>
      </c>
      <c r="AJ16" s="37">
        <f t="shared" ca="1" si="505"/>
        <v>43747.122923189119</v>
      </c>
      <c r="AK16" s="37">
        <f t="shared" ca="1" si="506"/>
        <v>0</v>
      </c>
      <c r="AL16" s="64">
        <f t="shared" ca="1" si="119"/>
        <v>43747.122923189119</v>
      </c>
      <c r="AM16" s="170" cm="1">
        <f t="array" aca="1" ref="AM16" ca="1">IF(MONTH($A16) = 1, _xlfn.LET(_xlpm.value, RAND(), _xlfn.IFS(_xlpm.value&lt;=0.6, 0.9/12, AND(_xlpm.value&gt;0.6, _xlpm.value&lt;=0.8), 0.36/12, _xlpm.value&gt;0.8, -0.06/12)), AM15)</f>
        <v>-5.0000000000000001E-3</v>
      </c>
      <c r="AN16" t="str">
        <f t="shared" ca="1" si="120"/>
        <v>No</v>
      </c>
      <c r="AO16">
        <f ca="1">COUNTIF(AN$4:AN16, "Yes")</f>
        <v>1</v>
      </c>
      <c r="AP16" s="37">
        <f t="shared" ca="1" si="507"/>
        <v>35720.472257758731</v>
      </c>
      <c r="AQ16" s="37">
        <f t="shared" ca="1" si="508"/>
        <v>459.37339537147824</v>
      </c>
      <c r="AR16" s="64">
        <f t="shared" ca="1" si="123"/>
        <v>36179.845653130207</v>
      </c>
      <c r="AS16" s="170" cm="1">
        <f t="array" aca="1" ref="AS16" ca="1">IF(MONTH($A16) = 1, _xlfn.LET(_xlpm.value, RAND(), _xlfn.IFS(_xlpm.value&lt;=0.6, 0.9/12, AND(_xlpm.value&gt;0.6, _xlpm.value&lt;=0.8), 0.36/12, _xlpm.value&gt;0.8, -0.06/12)), AS15)</f>
        <v>-5.0000000000000001E-3</v>
      </c>
      <c r="AT16" t="str">
        <f t="shared" ca="1" si="124"/>
        <v>No</v>
      </c>
      <c r="AU16">
        <f ca="1">COUNTIF(AT$4:AT16, "Yes")</f>
        <v>0</v>
      </c>
      <c r="AV16" s="37">
        <f t="shared" ca="1" si="509"/>
        <v>42314.599328711818</v>
      </c>
      <c r="AW16" s="37">
        <f t="shared" ca="1" si="510"/>
        <v>0</v>
      </c>
      <c r="AX16" s="64">
        <f t="shared" ca="1" si="127"/>
        <v>42314.599328711818</v>
      </c>
      <c r="AY16" s="170" cm="1">
        <f t="array" aca="1" ref="AY16" ca="1">IF(MONTH($A16) = 1, _xlfn.LET(_xlpm.value, RAND(), _xlfn.IFS(_xlpm.value&lt;=0.6, 0.9/12, AND(_xlpm.value&gt;0.6, _xlpm.value&lt;=0.8), 0.36/12, _xlpm.value&gt;0.8, -0.06/12)), AY15)</f>
        <v>7.4999999999999997E-2</v>
      </c>
      <c r="AZ16" t="str">
        <f t="shared" ca="1" si="128"/>
        <v>No</v>
      </c>
      <c r="BA16">
        <f ca="1">COUNTIF(AZ$4:AZ16, "Yes")</f>
        <v>1</v>
      </c>
      <c r="BB16" s="37">
        <f t="shared" ca="1" si="511"/>
        <v>23974.027516501963</v>
      </c>
      <c r="BC16" s="37">
        <f t="shared" ca="1" si="512"/>
        <v>309.12443071715194</v>
      </c>
      <c r="BD16" s="64">
        <f t="shared" ca="1" si="131"/>
        <v>24283.151947219114</v>
      </c>
      <c r="BE16" s="170" cm="1">
        <f t="array" aca="1" ref="BE16" ca="1">IF(MONTH($A16) = 1, _xlfn.LET(_xlpm.value, RAND(), _xlfn.IFS(_xlpm.value&lt;=0.6, 0.9/12, AND(_xlpm.value&gt;0.6, _xlpm.value&lt;=0.8), 0.36/12, _xlpm.value&gt;0.8, -0.06/12)), BE15)</f>
        <v>7.4999999999999997E-2</v>
      </c>
      <c r="BF16" t="str">
        <f t="shared" ca="1" si="132"/>
        <v>No</v>
      </c>
      <c r="BG16">
        <f ca="1">COUNTIF(BF$4:BF16, "Yes")</f>
        <v>0</v>
      </c>
      <c r="BH16" s="37">
        <f t="shared" ca="1" si="513"/>
        <v>45588.938973231358</v>
      </c>
      <c r="BI16" s="37">
        <f t="shared" ca="1" si="514"/>
        <v>0</v>
      </c>
      <c r="BJ16" s="64">
        <f t="shared" ca="1" si="135"/>
        <v>45588.938973231358</v>
      </c>
      <c r="BK16" s="170" cm="1">
        <f t="array" aca="1" ref="BK16" ca="1">IF(MONTH($A16) = 1, _xlfn.LET(_xlpm.value, RAND(), _xlfn.IFS(_xlpm.value&lt;=0.6, 0.9/12, AND(_xlpm.value&gt;0.6, _xlpm.value&lt;=0.8), 0.36/12, _xlpm.value&gt;0.8, -0.06/12)), BK15)</f>
        <v>-5.0000000000000001E-3</v>
      </c>
      <c r="BL16" t="str">
        <f t="shared" ca="1" si="136"/>
        <v>No</v>
      </c>
      <c r="BM16">
        <f ca="1">COUNTIF(BL$4:BL16, "Yes")</f>
        <v>3</v>
      </c>
      <c r="BN16" s="37">
        <f t="shared" ca="1" si="515"/>
        <v>21325.932331501528</v>
      </c>
      <c r="BO16" s="37">
        <f t="shared" ca="1" si="516"/>
        <v>4092.0923046512494</v>
      </c>
      <c r="BP16" s="64">
        <f t="shared" ca="1" si="139"/>
        <v>25418.024636152779</v>
      </c>
      <c r="BQ16" s="170" cm="1">
        <f t="array" aca="1" ref="BQ16" ca="1">IF(MONTH($A16) = 1, _xlfn.LET(_xlpm.value, RAND(), _xlfn.IFS(_xlpm.value&lt;=0.6, 0.9/12, AND(_xlpm.value&gt;0.6, _xlpm.value&lt;=0.8), 0.36/12, _xlpm.value&gt;0.8, -0.06/12)), BQ15)</f>
        <v>-5.0000000000000001E-3</v>
      </c>
      <c r="BR16" t="str">
        <f t="shared" ca="1" si="140"/>
        <v>Yes</v>
      </c>
      <c r="BS16">
        <f ca="1">COUNTIF(BR$4:BR16, "Yes")</f>
        <v>2</v>
      </c>
      <c r="BT16" s="37">
        <f t="shared" ca="1" si="517"/>
        <v>33485.631395249075</v>
      </c>
      <c r="BU16" s="37">
        <f t="shared" ca="1" si="518"/>
        <v>1976.2351781776274</v>
      </c>
      <c r="BV16" s="64">
        <f t="shared" ca="1" si="143"/>
        <v>35461.866573426705</v>
      </c>
      <c r="BW16" s="170" cm="1">
        <f t="array" aca="1" ref="BW16" ca="1">IF(MONTH($A16) = 1, _xlfn.LET(_xlpm.value, RAND(), _xlfn.IFS(_xlpm.value&lt;=0.6, 0.9/12, AND(_xlpm.value&gt;0.6, _xlpm.value&lt;=0.8), 0.36/12, _xlpm.value&gt;0.8, -0.06/12)), BW15)</f>
        <v>-5.0000000000000001E-3</v>
      </c>
      <c r="BX16" t="str">
        <f t="shared" ca="1" si="144"/>
        <v>No</v>
      </c>
      <c r="BY16">
        <f ca="1">COUNTIF(BX$4:BX16, "Yes")</f>
        <v>1</v>
      </c>
      <c r="BZ16" s="37">
        <f t="shared" ca="1" si="519"/>
        <v>36672.135096944439</v>
      </c>
      <c r="CA16" s="37">
        <f t="shared" ca="1" si="520"/>
        <v>1514.6117866736831</v>
      </c>
      <c r="CB16" s="64">
        <f t="shared" ca="1" si="147"/>
        <v>38186.746883618122</v>
      </c>
      <c r="CC16" s="170" cm="1">
        <f t="array" aca="1" ref="CC16" ca="1">IF(MONTH($A16) = 1, _xlfn.LET(_xlpm.value, RAND(), _xlfn.IFS(_xlpm.value&lt;=0.6, 0.9/12, AND(_xlpm.value&gt;0.6, _xlpm.value&lt;=0.8), 0.36/12, _xlpm.value&gt;0.8, -0.06/12)), CC15)</f>
        <v>7.4999999999999997E-2</v>
      </c>
      <c r="CD16" t="str">
        <f t="shared" ca="1" si="148"/>
        <v>No</v>
      </c>
      <c r="CE16">
        <f ca="1">COUNTIF(CD$4:CD16, "Yes")</f>
        <v>1</v>
      </c>
      <c r="CF16" s="37">
        <f t="shared" ca="1" si="521"/>
        <v>39505.593195191228</v>
      </c>
      <c r="CG16" s="37">
        <f t="shared" ca="1" si="522"/>
        <v>1514.6117866736831</v>
      </c>
      <c r="CH16" s="64">
        <f t="shared" ca="1" si="151"/>
        <v>41020.20498186491</v>
      </c>
      <c r="CI16" s="170" cm="1">
        <f t="array" aca="1" ref="CI16" ca="1">IF(MONTH($A16) = 1, _xlfn.LET(_xlpm.value, RAND(), _xlfn.IFS(_xlpm.value&lt;=0.6, 0.9/12, AND(_xlpm.value&gt;0.6, _xlpm.value&lt;=0.8), 0.36/12, _xlpm.value&gt;0.8, -0.06/12)), CI15)</f>
        <v>-5.0000000000000001E-3</v>
      </c>
      <c r="CJ16" t="str">
        <f t="shared" ca="1" si="152"/>
        <v>No</v>
      </c>
      <c r="CK16">
        <f ca="1">COUNTIF(CJ$4:CJ16, "Yes")</f>
        <v>1</v>
      </c>
      <c r="CL16" s="37">
        <f t="shared" ca="1" si="523"/>
        <v>22269.74268082565</v>
      </c>
      <c r="CM16" s="37">
        <f t="shared" ca="1" si="524"/>
        <v>910.86852644252872</v>
      </c>
      <c r="CN16" s="64">
        <f t="shared" ca="1" si="155"/>
        <v>23180.611207268179</v>
      </c>
      <c r="CO16" s="170" cm="1">
        <f t="array" aca="1" ref="CO16" ca="1">IF(MONTH($A16) = 1, _xlfn.LET(_xlpm.value, RAND(), _xlfn.IFS(_xlpm.value&lt;=0.6, 0.9/12, AND(_xlpm.value&gt;0.6, _xlpm.value&lt;=0.8), 0.36/12, _xlpm.value&gt;0.8, -0.06/12)), CO15)</f>
        <v>7.4999999999999997E-2</v>
      </c>
      <c r="CP16" t="str">
        <f t="shared" ca="1" si="156"/>
        <v>No</v>
      </c>
      <c r="CQ16">
        <f ca="1">COUNTIF(CP$4:CP16, "Yes")</f>
        <v>0</v>
      </c>
      <c r="CR16" s="37">
        <f t="shared" ca="1" si="525"/>
        <v>45588.938973231358</v>
      </c>
      <c r="CS16" s="37">
        <f t="shared" ca="1" si="526"/>
        <v>0</v>
      </c>
      <c r="CT16" s="64">
        <f t="shared" ca="1" si="159"/>
        <v>45588.938973231358</v>
      </c>
      <c r="CU16" s="170" cm="1">
        <f t="array" aca="1" ref="CU16" ca="1">IF(MONTH($A16) = 1, _xlfn.LET(_xlpm.value, RAND(), _xlfn.IFS(_xlpm.value&lt;=0.6, 0.9/12, AND(_xlpm.value&gt;0.6, _xlpm.value&lt;=0.8), 0.36/12, _xlpm.value&gt;0.8, -0.06/12)), CU15)</f>
        <v>7.4999999999999997E-2</v>
      </c>
      <c r="CV16" t="str">
        <f t="shared" ca="1" si="160"/>
        <v>No</v>
      </c>
      <c r="CW16">
        <f ca="1">COUNTIF(CV$4:CV16, "Yes")</f>
        <v>0</v>
      </c>
      <c r="CX16" s="37">
        <f t="shared" ca="1" si="527"/>
        <v>33402.956134154796</v>
      </c>
      <c r="CY16" s="37">
        <f t="shared" ca="1" si="528"/>
        <v>0</v>
      </c>
      <c r="CZ16" s="64">
        <f t="shared" ca="1" si="163"/>
        <v>33402.956134154796</v>
      </c>
      <c r="DA16" s="170" cm="1">
        <f t="array" aca="1" ref="DA16" ca="1">IF(MONTH($A16) = 1, _xlfn.LET(_xlpm.value, RAND(), _xlfn.IFS(_xlpm.value&lt;=0.6, 0.9/12, AND(_xlpm.value&gt;0.6, _xlpm.value&lt;=0.8), 0.36/12, _xlpm.value&gt;0.8, -0.06/12)), DA15)</f>
        <v>0.03</v>
      </c>
      <c r="DB16" t="str">
        <f t="shared" ca="1" si="164"/>
        <v>No</v>
      </c>
      <c r="DC16">
        <f ca="1">COUNTIF(DB$4:DB16, "Yes")</f>
        <v>1</v>
      </c>
      <c r="DD16" s="37">
        <f t="shared" ca="1" si="529"/>
        <v>37288.816938522978</v>
      </c>
      <c r="DE16" s="37">
        <f t="shared" ca="1" si="530"/>
        <v>910.86852644252872</v>
      </c>
      <c r="DF16" s="64">
        <f t="shared" ca="1" si="167"/>
        <v>38199.685464965507</v>
      </c>
      <c r="DG16" s="170" cm="1">
        <f t="array" aca="1" ref="DG16" ca="1">IF(MONTH($A16) = 1, _xlfn.LET(_xlpm.value, RAND(), _xlfn.IFS(_xlpm.value&lt;=0.6, 0.9/12, AND(_xlpm.value&gt;0.6, _xlpm.value&lt;=0.8), 0.36/12, _xlpm.value&gt;0.8, -0.06/12)), DG15)</f>
        <v>7.4999999999999997E-2</v>
      </c>
      <c r="DH16" t="str">
        <f t="shared" ca="1" si="168"/>
        <v>No</v>
      </c>
      <c r="DI16">
        <f ca="1">COUNTIF(DH$4:DH16, "Yes")</f>
        <v>1</v>
      </c>
      <c r="DJ16" s="37">
        <f t="shared" ca="1" si="531"/>
        <v>23931.030620705242</v>
      </c>
      <c r="DK16" s="37">
        <f t="shared" ca="1" si="532"/>
        <v>1212.4898463992376</v>
      </c>
      <c r="DL16" s="64">
        <f t="shared" ca="1" si="171"/>
        <v>25143.520467104478</v>
      </c>
      <c r="DM16" s="170" cm="1">
        <f t="array" aca="1" ref="DM16" ca="1">IF(MONTH($A16) = 1, _xlfn.LET(_xlpm.value, RAND(), _xlfn.IFS(_xlpm.value&lt;=0.6, 0.9/12, AND(_xlpm.value&gt;0.6, _xlpm.value&lt;=0.8), 0.36/12, _xlpm.value&gt;0.8, -0.06/12)), DM15)</f>
        <v>7.4999999999999997E-2</v>
      </c>
      <c r="DN16" t="str">
        <f t="shared" ca="1" si="172"/>
        <v>No</v>
      </c>
      <c r="DO16">
        <f ca="1">COUNTIF(DN$4:DN16, "Yes")</f>
        <v>0</v>
      </c>
      <c r="DP16" s="37">
        <f t="shared" ca="1" si="533"/>
        <v>45588.938973231358</v>
      </c>
      <c r="DQ16" s="37">
        <f t="shared" ca="1" si="534"/>
        <v>0</v>
      </c>
      <c r="DR16" s="64">
        <f t="shared" ca="1" si="175"/>
        <v>45588.938973231358</v>
      </c>
      <c r="DS16" s="170" cm="1">
        <f t="array" aca="1" ref="DS16" ca="1">IF(MONTH($A16) = 1, _xlfn.LET(_xlpm.value, RAND(), _xlfn.IFS(_xlpm.value&lt;=0.6, 0.9/12, AND(_xlpm.value&gt;0.6, _xlpm.value&lt;=0.8), 0.36/12, _xlpm.value&gt;0.8, -0.06/12)), DS15)</f>
        <v>7.4999999999999997E-2</v>
      </c>
      <c r="DT16" t="str">
        <f t="shared" ca="1" si="176"/>
        <v>No</v>
      </c>
      <c r="DU16">
        <f ca="1">COUNTIF(DT$4:DT16, "Yes")</f>
        <v>1</v>
      </c>
      <c r="DV16" s="37">
        <f t="shared" ca="1" si="535"/>
        <v>39325.016065353113</v>
      </c>
      <c r="DW16" s="37">
        <f t="shared" ca="1" si="536"/>
        <v>1363.4881870970544</v>
      </c>
      <c r="DX16" s="64">
        <f t="shared" ca="1" si="179"/>
        <v>40688.50425245017</v>
      </c>
      <c r="DY16" s="170" cm="1">
        <f t="array" aca="1" ref="DY16" ca="1">IF(MONTH($A16) = 1, _xlfn.LET(_xlpm.value, RAND(), _xlfn.IFS(_xlpm.value&lt;=0.6, 0.9/12, AND(_xlpm.value&gt;0.6, _xlpm.value&lt;=0.8), 0.36/12, _xlpm.value&gt;0.8, -0.06/12)), DY15)</f>
        <v>7.4999999999999997E-2</v>
      </c>
      <c r="DZ16" t="str">
        <f t="shared" ca="1" si="180"/>
        <v>No</v>
      </c>
      <c r="EA16">
        <f ca="1">COUNTIF(DZ$4:DZ16, "Yes")</f>
        <v>1</v>
      </c>
      <c r="EB16" s="37">
        <f t="shared" ca="1" si="537"/>
        <v>38594.421782094854</v>
      </c>
      <c r="EC16" s="37">
        <f t="shared" ca="1" si="538"/>
        <v>609.74699726862639</v>
      </c>
      <c r="ED16" s="64">
        <f t="shared" ca="1" si="183"/>
        <v>39204.168779363477</v>
      </c>
      <c r="EE16" s="170" cm="1">
        <f t="array" aca="1" ref="EE16" ca="1">IF(MONTH($A16) = 1, _xlfn.LET(_xlpm.value, RAND(), _xlfn.IFS(_xlpm.value&lt;=0.6, 0.9/12, AND(_xlpm.value&gt;0.6, _xlpm.value&lt;=0.8), 0.36/12, _xlpm.value&gt;0.8, -0.06/12)), EE15)</f>
        <v>7.4999999999999997E-2</v>
      </c>
      <c r="EF16" t="str">
        <f t="shared" ca="1" si="184"/>
        <v>Yes</v>
      </c>
      <c r="EG16">
        <f ca="1">COUNTIF(EF$4:EF16, "Yes")</f>
        <v>1</v>
      </c>
      <c r="EH16" s="37">
        <f t="shared" ca="1" si="539"/>
        <v>28065.102809990061</v>
      </c>
      <c r="EI16" s="37">
        <f t="shared" ca="1" si="540"/>
        <v>159</v>
      </c>
      <c r="EJ16" s="64">
        <f t="shared" ca="1" si="187"/>
        <v>28224.102809990061</v>
      </c>
      <c r="EK16" s="170" cm="1">
        <f t="array" aca="1" ref="EK16" ca="1">IF(MONTH($A16) = 1, _xlfn.LET(_xlpm.value, RAND(), _xlfn.IFS(_xlpm.value&lt;=0.6, 0.9/12, AND(_xlpm.value&gt;0.6, _xlpm.value&lt;=0.8), 0.36/12, _xlpm.value&gt;0.8, -0.06/12)), EK15)</f>
        <v>-5.0000000000000001E-3</v>
      </c>
      <c r="EL16" t="str">
        <f t="shared" ca="1" si="188"/>
        <v>No</v>
      </c>
      <c r="EM16">
        <f ca="1">COUNTIF(EL$4:EL16, "Yes")</f>
        <v>1</v>
      </c>
      <c r="EN16" s="37">
        <f t="shared" ca="1" si="541"/>
        <v>22269.74268082565</v>
      </c>
      <c r="EO16" s="37">
        <f t="shared" ca="1" si="542"/>
        <v>910.86852644252872</v>
      </c>
      <c r="EP16" s="64">
        <f t="shared" ca="1" si="191"/>
        <v>23180.611207268179</v>
      </c>
      <c r="EQ16" s="170" cm="1">
        <f t="array" aca="1" ref="EQ16" ca="1">IF(MONTH($A16) = 1, _xlfn.LET(_xlpm.value, RAND(), _xlfn.IFS(_xlpm.value&lt;=0.6, 0.9/12, AND(_xlpm.value&gt;0.6, _xlpm.value&lt;=0.8), 0.36/12, _xlpm.value&gt;0.8, -0.06/12)), EQ15)</f>
        <v>7.4999999999999997E-2</v>
      </c>
      <c r="ER16" t="str">
        <f t="shared" ca="1" si="192"/>
        <v>No</v>
      </c>
      <c r="ES16">
        <f ca="1">COUNTIF(ER$4:ER16, "Yes")</f>
        <v>0</v>
      </c>
      <c r="ET16" s="37">
        <f t="shared" ca="1" si="543"/>
        <v>33402.956134154796</v>
      </c>
      <c r="EU16" s="37">
        <f t="shared" ca="1" si="544"/>
        <v>0</v>
      </c>
      <c r="EV16" s="64">
        <f t="shared" ca="1" si="195"/>
        <v>33402.956134154796</v>
      </c>
      <c r="EW16" s="170" cm="1">
        <f t="array" aca="1" ref="EW16" ca="1">IF(MONTH($A16) = 1, _xlfn.LET(_xlpm.value, RAND(), _xlfn.IFS(_xlpm.value&lt;=0.6, 0.9/12, AND(_xlpm.value&gt;0.6, _xlpm.value&lt;=0.8), 0.36/12, _xlpm.value&gt;0.8, -0.06/12)), EW15)</f>
        <v>7.4999999999999997E-2</v>
      </c>
      <c r="EX16" t="str">
        <f t="shared" ca="1" si="196"/>
        <v>No</v>
      </c>
      <c r="EY16">
        <f ca="1">COUNTIF(EX$4:EX16, "Yes")</f>
        <v>0</v>
      </c>
      <c r="EZ16" s="37">
        <f t="shared" ca="1" si="545"/>
        <v>33402.956134154796</v>
      </c>
      <c r="FA16" s="37">
        <f t="shared" ca="1" si="546"/>
        <v>0</v>
      </c>
      <c r="FB16" s="64">
        <f t="shared" ca="1" si="199"/>
        <v>33402.956134154796</v>
      </c>
      <c r="FC16" s="170" cm="1">
        <f t="array" aca="1" ref="FC16" ca="1">IF(MONTH($A16) = 1, _xlfn.LET(_xlpm.value, RAND(), _xlfn.IFS(_xlpm.value&lt;=0.6, 0.9/12, AND(_xlpm.value&gt;0.6, _xlpm.value&lt;=0.8), 0.36/12, _xlpm.value&gt;0.8, -0.06/12)), FC15)</f>
        <v>7.4999999999999997E-2</v>
      </c>
      <c r="FD16" t="str">
        <f t="shared" ca="1" si="200"/>
        <v>No</v>
      </c>
      <c r="FE16">
        <f ca="1">COUNTIF(FD$4:FD16, "Yes")</f>
        <v>1</v>
      </c>
      <c r="FF16" s="37">
        <f t="shared" ca="1" si="547"/>
        <v>23952.367428845711</v>
      </c>
      <c r="FG16" s="37">
        <f t="shared" ca="1" si="548"/>
        <v>760.24533979993976</v>
      </c>
      <c r="FH16" s="64">
        <f t="shared" ca="1" si="203"/>
        <v>24712.612768645653</v>
      </c>
      <c r="FI16" s="170" cm="1">
        <f t="array" aca="1" ref="FI16" ca="1">IF(MONTH($A16) = 1, _xlfn.LET(_xlpm.value, RAND(), _xlfn.IFS(_xlpm.value&lt;=0.6, 0.9/12, AND(_xlpm.value&gt;0.6, _xlpm.value&lt;=0.8), 0.36/12, _xlpm.value&gt;0.8, -0.06/12)), FI15)</f>
        <v>7.4999999999999997E-2</v>
      </c>
      <c r="FJ16" t="str">
        <f t="shared" ca="1" si="204"/>
        <v>No</v>
      </c>
      <c r="FK16">
        <f ca="1">COUNTIF(FJ$4:FJ16, "Yes")</f>
        <v>0</v>
      </c>
      <c r="FL16" s="37">
        <f t="shared" ca="1" si="549"/>
        <v>45588.938973231358</v>
      </c>
      <c r="FM16" s="37">
        <f t="shared" ca="1" si="550"/>
        <v>0</v>
      </c>
      <c r="FN16" s="64">
        <f t="shared" ca="1" si="207"/>
        <v>45588.938973231358</v>
      </c>
      <c r="FO16" s="170" cm="1">
        <f t="array" aca="1" ref="FO16" ca="1">IF(MONTH($A16) = 1, _xlfn.LET(_xlpm.value, RAND(), _xlfn.IFS(_xlpm.value&lt;=0.6, 0.9/12, AND(_xlpm.value&gt;0.6, _xlpm.value&lt;=0.8), 0.36/12, _xlpm.value&gt;0.8, -0.06/12)), FO15)</f>
        <v>7.4999999999999997E-2</v>
      </c>
      <c r="FP16" t="str">
        <f t="shared" ca="1" si="208"/>
        <v>No</v>
      </c>
      <c r="FQ16">
        <f ca="1">COUNTIF(FP$4:FP16, "Yes")</f>
        <v>1</v>
      </c>
      <c r="FR16" s="37">
        <f t="shared" ca="1" si="551"/>
        <v>39000.77806045179</v>
      </c>
      <c r="FS16" s="37">
        <f t="shared" ca="1" si="552"/>
        <v>1061.616660759342</v>
      </c>
      <c r="FT16" s="64">
        <f t="shared" ca="1" si="211"/>
        <v>40062.394721211131</v>
      </c>
      <c r="FU16" s="170" cm="1">
        <f t="array" aca="1" ref="FU16" ca="1">IF(MONTH($A16) = 1, _xlfn.LET(_xlpm.value, RAND(), _xlfn.IFS(_xlpm.value&lt;=0.6, 0.9/12, AND(_xlpm.value&gt;0.6, _xlpm.value&lt;=0.8), 0.36/12, _xlpm.value&gt;0.8, -0.06/12)), FU15)</f>
        <v>0.03</v>
      </c>
      <c r="FV16" t="str">
        <f t="shared" ca="1" si="212"/>
        <v>Yes</v>
      </c>
      <c r="FW16">
        <f ca="1">COUNTIF(FV$4:FV16, "Yes")</f>
        <v>2</v>
      </c>
      <c r="FX16" s="37">
        <f t="shared" ca="1" si="553"/>
        <v>32196.478047218952</v>
      </c>
      <c r="FY16" s="37">
        <f t="shared" ca="1" si="554"/>
        <v>468.12443071715194</v>
      </c>
      <c r="FZ16" s="64">
        <f t="shared" ca="1" si="215"/>
        <v>32664.602477936103</v>
      </c>
      <c r="GA16" s="170" cm="1">
        <f t="array" aca="1" ref="GA16" ca="1">IF(MONTH($A16) = 1, _xlfn.LET(_xlpm.value, RAND(), _xlfn.IFS(_xlpm.value&lt;=0.6, 0.9/12, AND(_xlpm.value&gt;0.6, _xlpm.value&lt;=0.8), 0.36/12, _xlpm.value&gt;0.8, -0.06/12)), GA15)</f>
        <v>7.4999999999999997E-2</v>
      </c>
      <c r="GB16" t="str">
        <f t="shared" ca="1" si="216"/>
        <v>No</v>
      </c>
      <c r="GC16">
        <f ca="1">COUNTIF(GB$4:GB16, "Yes")</f>
        <v>2</v>
      </c>
      <c r="GD16" s="37">
        <f t="shared" ca="1" si="555"/>
        <v>22035.590499555379</v>
      </c>
      <c r="GE16" s="37">
        <f t="shared" ca="1" si="556"/>
        <v>4240.5959272137643</v>
      </c>
      <c r="GF16" s="64">
        <f t="shared" ca="1" si="219"/>
        <v>26276.186426769142</v>
      </c>
      <c r="GG16" s="170" cm="1">
        <f t="array" aca="1" ref="GG16" ca="1">IF(MONTH($A16) = 1, _xlfn.LET(_xlpm.value, RAND(), _xlfn.IFS(_xlpm.value&lt;=0.6, 0.9/12, AND(_xlpm.value&gt;0.6, _xlpm.value&lt;=0.8), 0.36/12, _xlpm.value&gt;0.8, -0.06/12)), GG15)</f>
        <v>-5.0000000000000001E-3</v>
      </c>
      <c r="GH16" t="str">
        <f t="shared" ca="1" si="220"/>
        <v>No</v>
      </c>
      <c r="GI16">
        <f ca="1">COUNTIF(GH$4:GH16, "Yes")</f>
        <v>0</v>
      </c>
      <c r="GJ16" s="37">
        <f t="shared" ca="1" si="557"/>
        <v>42314.599328711818</v>
      </c>
      <c r="GK16" s="37">
        <f t="shared" ca="1" si="558"/>
        <v>0</v>
      </c>
      <c r="GL16" s="64">
        <f t="shared" ca="1" si="223"/>
        <v>42314.599328711818</v>
      </c>
      <c r="GM16" s="170" cm="1">
        <f t="array" aca="1" ref="GM16" ca="1">IF(MONTH($A16) = 1, _xlfn.LET(_xlpm.value, RAND(), _xlfn.IFS(_xlpm.value&lt;=0.6, 0.9/12, AND(_xlpm.value&gt;0.6, _xlpm.value&lt;=0.8), 0.36/12, _xlpm.value&gt;0.8, -0.06/12)), GM15)</f>
        <v>7.4999999999999997E-2</v>
      </c>
      <c r="GN16" t="str">
        <f t="shared" ca="1" si="224"/>
        <v>No</v>
      </c>
      <c r="GO16">
        <f ca="1">COUNTIF(GN$4:GN16, "Yes")</f>
        <v>1</v>
      </c>
      <c r="GP16" s="37">
        <f t="shared" ca="1" si="559"/>
        <v>29713.300161419873</v>
      </c>
      <c r="GQ16" s="37">
        <f t="shared" ca="1" si="560"/>
        <v>1665.8607490361378</v>
      </c>
      <c r="GR16" s="64">
        <f t="shared" ca="1" si="227"/>
        <v>31379.160910456012</v>
      </c>
      <c r="GS16" s="170" cm="1">
        <f t="array" aca="1" ref="GS16" ca="1">IF(MONTH($A16) = 1, _xlfn.LET(_xlpm.value, RAND(), _xlfn.IFS(_xlpm.value&lt;=0.6, 0.9/12, AND(_xlpm.value&gt;0.6, _xlpm.value&lt;=0.8), 0.36/12, _xlpm.value&gt;0.8, -0.06/12)), GS15)</f>
        <v>7.4999999999999997E-2</v>
      </c>
      <c r="GT16" t="str">
        <f t="shared" ca="1" si="228"/>
        <v>No</v>
      </c>
      <c r="GU16">
        <f ca="1">COUNTIF(GT$4:GT16, "Yes")</f>
        <v>0</v>
      </c>
      <c r="GV16" s="37">
        <f t="shared" ca="1" si="561"/>
        <v>45588.938973231358</v>
      </c>
      <c r="GW16" s="37">
        <f t="shared" ca="1" si="562"/>
        <v>0</v>
      </c>
      <c r="GX16" s="64">
        <f t="shared" ca="1" si="231"/>
        <v>45588.938973231358</v>
      </c>
      <c r="GY16" s="170" cm="1">
        <f t="array" aca="1" ref="GY16" ca="1">IF(MONTH($A16) = 1, _xlfn.LET(_xlpm.value, RAND(), _xlfn.IFS(_xlpm.value&lt;=0.6, 0.9/12, AND(_xlpm.value&gt;0.6, _xlpm.value&lt;=0.8), 0.36/12, _xlpm.value&gt;0.8, -0.06/12)), GY15)</f>
        <v>7.4999999999999997E-2</v>
      </c>
      <c r="GZ16" t="str">
        <f t="shared" ca="1" si="232"/>
        <v>No</v>
      </c>
      <c r="HA16">
        <f ca="1">COUNTIF(GZ$4:GZ16, "Yes")</f>
        <v>0</v>
      </c>
      <c r="HB16" s="37">
        <f t="shared" ca="1" si="563"/>
        <v>45588.938973231358</v>
      </c>
      <c r="HC16" s="37">
        <f t="shared" ca="1" si="564"/>
        <v>0</v>
      </c>
      <c r="HD16" s="64">
        <f t="shared" ca="1" si="235"/>
        <v>45588.938973231358</v>
      </c>
      <c r="HE16" s="170" cm="1">
        <f t="array" aca="1" ref="HE16" ca="1">IF(MONTH($A16) = 1, _xlfn.LET(_xlpm.value, RAND(), _xlfn.IFS(_xlpm.value&lt;=0.6, 0.9/12, AND(_xlpm.value&gt;0.6, _xlpm.value&lt;=0.8), 0.36/12, _xlpm.value&gt;0.8, -0.06/12)), HE15)</f>
        <v>-5.0000000000000001E-3</v>
      </c>
      <c r="HF16" t="str">
        <f t="shared" ca="1" si="236"/>
        <v>No</v>
      </c>
      <c r="HG16">
        <f ca="1">COUNTIF(HF$4:HF16, "Yes")</f>
        <v>0</v>
      </c>
      <c r="HH16" s="37">
        <f t="shared" ca="1" si="565"/>
        <v>24665.328977545072</v>
      </c>
      <c r="HI16" s="37">
        <f t="shared" ca="1" si="566"/>
        <v>0</v>
      </c>
      <c r="HJ16" s="64">
        <f t="shared" ca="1" si="239"/>
        <v>24665.328977545072</v>
      </c>
      <c r="HK16" s="170" cm="1">
        <f t="array" aca="1" ref="HK16" ca="1">IF(MONTH($A16) = 1, _xlfn.LET(_xlpm.value, RAND(), _xlfn.IFS(_xlpm.value&lt;=0.6, 0.9/12, AND(_xlpm.value&gt;0.6, _xlpm.value&lt;=0.8), 0.36/12, _xlpm.value&gt;0.8, -0.06/12)), HK15)</f>
        <v>7.4999999999999997E-2</v>
      </c>
      <c r="HL16" t="str">
        <f t="shared" ca="1" si="240"/>
        <v>No</v>
      </c>
      <c r="HM16">
        <f ca="1">COUNTIF(HL$4:HL16, "Yes")</f>
        <v>0</v>
      </c>
      <c r="HN16" s="37">
        <f t="shared" ca="1" si="567"/>
        <v>45588.938973231358</v>
      </c>
      <c r="HO16" s="37">
        <f t="shared" ca="1" si="568"/>
        <v>0</v>
      </c>
      <c r="HP16" s="64">
        <f t="shared" ca="1" si="243"/>
        <v>45588.938973231358</v>
      </c>
      <c r="HQ16" s="170" cm="1">
        <f t="array" aca="1" ref="HQ16" ca="1">IF(MONTH($A16) = 1, _xlfn.LET(_xlpm.value, RAND(), _xlfn.IFS(_xlpm.value&lt;=0.6, 0.9/12, AND(_xlpm.value&gt;0.6, _xlpm.value&lt;=0.8), 0.36/12, _xlpm.value&gt;0.8, -0.06/12)), HQ15)</f>
        <v>7.4999999999999997E-2</v>
      </c>
      <c r="HR16" t="str">
        <f t="shared" ca="1" si="244"/>
        <v>No</v>
      </c>
      <c r="HS16">
        <f ca="1">COUNTIF(HR$4:HR16, "Yes")</f>
        <v>0</v>
      </c>
      <c r="HT16" s="37">
        <f t="shared" ca="1" si="569"/>
        <v>45588.938973231358</v>
      </c>
      <c r="HU16" s="37">
        <f t="shared" ca="1" si="570"/>
        <v>0</v>
      </c>
      <c r="HV16" s="64">
        <f t="shared" ca="1" si="247"/>
        <v>45588.938973231358</v>
      </c>
      <c r="HW16" s="170" cm="1">
        <f t="array" aca="1" ref="HW16" ca="1">IF(MONTH($A16) = 1, _xlfn.LET(_xlpm.value, RAND(), _xlfn.IFS(_xlpm.value&lt;=0.6, 0.9/12, AND(_xlpm.value&gt;0.6, _xlpm.value&lt;=0.8), 0.36/12, _xlpm.value&gt;0.8, -0.06/12)), HW15)</f>
        <v>7.4999999999999997E-2</v>
      </c>
      <c r="HX16" t="str">
        <f t="shared" ca="1" si="248"/>
        <v>Yes</v>
      </c>
      <c r="HY16">
        <f ca="1">COUNTIF(HX$4:HX16, "Yes")</f>
        <v>3</v>
      </c>
      <c r="HZ16" s="37">
        <f t="shared" ca="1" si="571"/>
        <v>28351.983693767801</v>
      </c>
      <c r="IA16" s="37">
        <f t="shared" ca="1" si="572"/>
        <v>2886.1016330729203</v>
      </c>
      <c r="IB16" s="64">
        <f t="shared" ca="1" si="251"/>
        <v>31238.085326840723</v>
      </c>
      <c r="IC16" s="170" cm="1">
        <f t="array" aca="1" ref="IC16" ca="1">IF(MONTH($A16) = 1, _xlfn.LET(_xlpm.value, RAND(), _xlfn.IFS(_xlpm.value&lt;=0.6, 0.9/12, AND(_xlpm.value&gt;0.6, _xlpm.value&lt;=0.8), 0.36/12, _xlpm.value&gt;0.8, -0.06/12)), IC15)</f>
        <v>0.03</v>
      </c>
      <c r="ID16" t="str">
        <f t="shared" ca="1" si="252"/>
        <v>No</v>
      </c>
      <c r="IE16">
        <f ca="1">COUNTIF(ID$4:ID16, "Yes")</f>
        <v>1</v>
      </c>
      <c r="IF16" s="37">
        <f t="shared" ca="1" si="573"/>
        <v>37911.773014927414</v>
      </c>
      <c r="IG16" s="37">
        <f t="shared" ca="1" si="574"/>
        <v>1514.6117866736831</v>
      </c>
      <c r="IH16" s="64">
        <f t="shared" ca="1" si="255"/>
        <v>39426.384801601096</v>
      </c>
      <c r="II16" s="170" cm="1">
        <f t="array" aca="1" ref="II16" ca="1">IF(MONTH($A16) = 1, _xlfn.LET(_xlpm.value, RAND(), _xlfn.IFS(_xlpm.value&lt;=0.6, 0.9/12, AND(_xlpm.value&gt;0.6, _xlpm.value&lt;=0.8), 0.36/12, _xlpm.value&gt;0.8, -0.06/12)), II15)</f>
        <v>7.4999999999999997E-2</v>
      </c>
      <c r="IJ16" t="str">
        <f t="shared" ca="1" si="256"/>
        <v>Yes</v>
      </c>
      <c r="IK16">
        <f ca="1">COUNTIF(IJ$4:IJ16, "Yes")</f>
        <v>1</v>
      </c>
      <c r="IL16" s="37">
        <f t="shared" ca="1" si="575"/>
        <v>38267.321000844859</v>
      </c>
      <c r="IM16" s="37">
        <f t="shared" ca="1" si="576"/>
        <v>159</v>
      </c>
      <c r="IN16" s="64">
        <f t="shared" ca="1" si="259"/>
        <v>38426.321000844859</v>
      </c>
      <c r="IO16" s="170" cm="1">
        <f t="array" aca="1" ref="IO16" ca="1">IF(MONTH($A16) = 1, _xlfn.LET(_xlpm.value, RAND(), _xlfn.IFS(_xlpm.value&lt;=0.6, 0.9/12, AND(_xlpm.value&gt;0.6, _xlpm.value&lt;=0.8), 0.36/12, _xlpm.value&gt;0.8, -0.06/12)), IO15)</f>
        <v>7.4999999999999997E-2</v>
      </c>
      <c r="IP16" t="str">
        <f t="shared" ca="1" si="260"/>
        <v>No</v>
      </c>
      <c r="IQ16">
        <f ca="1">COUNTIF(IP$4:IP16, "Yes")</f>
        <v>0</v>
      </c>
      <c r="IR16" s="37">
        <f t="shared" ca="1" si="577"/>
        <v>26520.631809910505</v>
      </c>
      <c r="IS16" s="37">
        <f t="shared" ca="1" si="578"/>
        <v>0</v>
      </c>
      <c r="IT16" s="64">
        <f t="shared" ca="1" si="263"/>
        <v>26520.631809910505</v>
      </c>
      <c r="IU16" s="170" cm="1">
        <f t="array" aca="1" ref="IU16" ca="1">IF(MONTH($A16) = 1, _xlfn.LET(_xlpm.value, RAND(), _xlfn.IFS(_xlpm.value&lt;=0.6, 0.9/12, AND(_xlpm.value&gt;0.6, _xlpm.value&lt;=0.8), 0.36/12, _xlpm.value&gt;0.8, -0.06/12)), IU15)</f>
        <v>7.4999999999999997E-2</v>
      </c>
      <c r="IV16" t="str">
        <f t="shared" ca="1" si="264"/>
        <v>Yes</v>
      </c>
      <c r="IW16">
        <f ca="1">COUNTIF(IV$4:IV16, "Yes")</f>
        <v>2</v>
      </c>
      <c r="IX16" s="37">
        <f t="shared" ca="1" si="579"/>
        <v>32725.767678517779</v>
      </c>
      <c r="IY16" s="37">
        <f t="shared" ca="1" si="580"/>
        <v>1220.616660759342</v>
      </c>
      <c r="IZ16" s="64">
        <f t="shared" ca="1" si="267"/>
        <v>33946.384339277123</v>
      </c>
      <c r="JA16" s="170" cm="1">
        <f t="array" aca="1" ref="JA16" ca="1">IF(MONTH($A16) = 1, _xlfn.LET(_xlpm.value, RAND(), _xlfn.IFS(_xlpm.value&lt;=0.6, 0.9/12, AND(_xlpm.value&gt;0.6, _xlpm.value&lt;=0.8), 0.36/12, _xlpm.value&gt;0.8, -0.06/12)), JA15)</f>
        <v>7.4999999999999997E-2</v>
      </c>
      <c r="JB16" t="str">
        <f t="shared" ca="1" si="268"/>
        <v>No</v>
      </c>
      <c r="JC16">
        <f ca="1">COUNTIF(JB$4:JB16, "Yes")</f>
        <v>1</v>
      </c>
      <c r="JD16" s="37">
        <f t="shared" ca="1" si="581"/>
        <v>39000.77806045179</v>
      </c>
      <c r="JE16" s="37">
        <f t="shared" ca="1" si="582"/>
        <v>1061.616660759342</v>
      </c>
      <c r="JF16" s="64">
        <f t="shared" ca="1" si="271"/>
        <v>40062.394721211131</v>
      </c>
      <c r="JG16" s="170" cm="1">
        <f t="array" aca="1" ref="JG16" ca="1">IF(MONTH($A16) = 1, _xlfn.LET(_xlpm.value, RAND(), _xlfn.IFS(_xlpm.value&lt;=0.6, 0.9/12, AND(_xlpm.value&gt;0.6, _xlpm.value&lt;=0.8), 0.36/12, _xlpm.value&gt;0.8, -0.06/12)), JG15)</f>
        <v>0.03</v>
      </c>
      <c r="JH16" t="str">
        <f t="shared" ca="1" si="272"/>
        <v>No</v>
      </c>
      <c r="JI16">
        <f ca="1">COUNTIF(JH$4:JH16, "Yes")</f>
        <v>0</v>
      </c>
      <c r="JJ16" s="37">
        <f t="shared" ca="1" si="583"/>
        <v>43747.122923189119</v>
      </c>
      <c r="JK16" s="37">
        <f t="shared" ca="1" si="584"/>
        <v>0</v>
      </c>
      <c r="JL16" s="64">
        <f t="shared" ca="1" si="275"/>
        <v>43747.122923189119</v>
      </c>
      <c r="JM16" s="170" cm="1">
        <f t="array" aca="1" ref="JM16" ca="1">IF(MONTH($A16) = 1, _xlfn.LET(_xlpm.value, RAND(), _xlfn.IFS(_xlpm.value&lt;=0.6, 0.9/12, AND(_xlpm.value&gt;0.6, _xlpm.value&lt;=0.8), 0.36/12, _xlpm.value&gt;0.8, -0.06/12)), JM15)</f>
        <v>7.4999999999999997E-2</v>
      </c>
      <c r="JN16" t="str">
        <f t="shared" ca="1" si="276"/>
        <v>Yes</v>
      </c>
      <c r="JO16">
        <f ca="1">COUNTIF(JN$4:JN16, "Yes")</f>
        <v>1</v>
      </c>
      <c r="JP16" s="37">
        <f t="shared" ca="1" si="585"/>
        <v>38267.321000844859</v>
      </c>
      <c r="JQ16" s="37">
        <f t="shared" ca="1" si="586"/>
        <v>159</v>
      </c>
      <c r="JR16" s="64">
        <f t="shared" ca="1" si="279"/>
        <v>38426.321000844859</v>
      </c>
      <c r="JS16" s="170" cm="1">
        <f t="array" aca="1" ref="JS16" ca="1">IF(MONTH($A16) = 1, _xlfn.LET(_xlpm.value, RAND(), _xlfn.IFS(_xlpm.value&lt;=0.6, 0.9/12, AND(_xlpm.value&gt;0.6, _xlpm.value&lt;=0.8), 0.36/12, _xlpm.value&gt;0.8, -0.06/12)), JS15)</f>
        <v>7.4999999999999997E-2</v>
      </c>
      <c r="JT16" t="str">
        <f t="shared" ca="1" si="280"/>
        <v>No</v>
      </c>
      <c r="JU16">
        <f ca="1">COUNTIF(JT$4:JT16, "Yes")</f>
        <v>0</v>
      </c>
      <c r="JV16" s="37">
        <f t="shared" ca="1" si="587"/>
        <v>33402.956134154796</v>
      </c>
      <c r="JW16" s="37">
        <f t="shared" ca="1" si="588"/>
        <v>0</v>
      </c>
      <c r="JX16" s="64">
        <f t="shared" ca="1" si="283"/>
        <v>33402.956134154796</v>
      </c>
      <c r="JY16" s="170" cm="1">
        <f t="array" aca="1" ref="JY16" ca="1">IF(MONTH($A16) = 1, _xlfn.LET(_xlpm.value, RAND(), _xlfn.IFS(_xlpm.value&lt;=0.6, 0.9/12, AND(_xlpm.value&gt;0.6, _xlpm.value&lt;=0.8), 0.36/12, _xlpm.value&gt;0.8, -0.06/12)), JY15)</f>
        <v>-5.0000000000000001E-3</v>
      </c>
      <c r="JZ16" t="str">
        <f t="shared" ca="1" si="284"/>
        <v>No</v>
      </c>
      <c r="KA16">
        <f ca="1">COUNTIF(JZ$4:JZ16, "Yes")</f>
        <v>0</v>
      </c>
      <c r="KB16" s="37">
        <f t="shared" ca="1" si="589"/>
        <v>24665.328977545072</v>
      </c>
      <c r="KC16" s="37">
        <f t="shared" ca="1" si="590"/>
        <v>0</v>
      </c>
      <c r="KD16" s="64">
        <f t="shared" ca="1" si="287"/>
        <v>24665.328977545072</v>
      </c>
      <c r="KE16" s="170" cm="1">
        <f t="array" aca="1" ref="KE16" ca="1">IF(MONTH($A16) = 1, _xlfn.LET(_xlpm.value, RAND(), _xlfn.IFS(_xlpm.value&lt;=0.6, 0.9/12, AND(_xlpm.value&gt;0.6, _xlpm.value&lt;=0.8), 0.36/12, _xlpm.value&gt;0.8, -0.06/12)), KE15)</f>
        <v>7.4999999999999997E-2</v>
      </c>
      <c r="KF16" t="str">
        <f t="shared" ca="1" si="288"/>
        <v>No</v>
      </c>
      <c r="KG16">
        <f ca="1">COUNTIF(KF$4:KF16, "Yes")</f>
        <v>0</v>
      </c>
      <c r="KH16" s="37">
        <f t="shared" ca="1" si="591"/>
        <v>26520.631809910505</v>
      </c>
      <c r="KI16" s="37">
        <f t="shared" ca="1" si="592"/>
        <v>0</v>
      </c>
      <c r="KJ16" s="64">
        <f t="shared" ca="1" si="291"/>
        <v>26520.631809910505</v>
      </c>
      <c r="KK16" s="170" cm="1">
        <f t="array" aca="1" ref="KK16" ca="1">IF(MONTH($A16) = 1, _xlfn.LET(_xlpm.value, RAND(), _xlfn.IFS(_xlpm.value&lt;=0.6, 0.9/12, AND(_xlpm.value&gt;0.6, _xlpm.value&lt;=0.8), 0.36/12, _xlpm.value&gt;0.8, -0.06/12)), KK15)</f>
        <v>7.4999999999999997E-2</v>
      </c>
      <c r="KL16" t="str">
        <f t="shared" ca="1" si="292"/>
        <v>No</v>
      </c>
      <c r="KM16">
        <f ca="1">COUNTIF(KL$4:KL16, "Yes")</f>
        <v>0</v>
      </c>
      <c r="KN16" s="37">
        <f t="shared" ca="1" si="593"/>
        <v>26520.631809910505</v>
      </c>
      <c r="KO16" s="37">
        <f t="shared" ca="1" si="594"/>
        <v>0</v>
      </c>
      <c r="KP16" s="64">
        <f t="shared" ca="1" si="295"/>
        <v>26520.631809910505</v>
      </c>
      <c r="KQ16" s="170" cm="1">
        <f t="array" aca="1" ref="KQ16" ca="1">IF(MONTH($A16) = 1, _xlfn.LET(_xlpm.value, RAND(), _xlfn.IFS(_xlpm.value&lt;=0.6, 0.9/12, AND(_xlpm.value&gt;0.6, _xlpm.value&lt;=0.8), 0.36/12, _xlpm.value&gt;0.8, -0.06/12)), KQ15)</f>
        <v>-5.0000000000000001E-3</v>
      </c>
      <c r="KR16" t="str">
        <f t="shared" ca="1" si="296"/>
        <v>No</v>
      </c>
      <c r="KS16">
        <f ca="1">COUNTIF(KR$4:KR16, "Yes")</f>
        <v>0</v>
      </c>
      <c r="KT16" s="37">
        <f t="shared" ca="1" si="595"/>
        <v>42314.599328711818</v>
      </c>
      <c r="KU16" s="37">
        <f t="shared" ca="1" si="596"/>
        <v>0</v>
      </c>
      <c r="KV16" s="64">
        <f t="shared" ca="1" si="299"/>
        <v>42314.599328711818</v>
      </c>
      <c r="KW16" s="170" cm="1">
        <f t="array" aca="1" ref="KW16" ca="1">IF(MONTH($A16) = 1, _xlfn.LET(_xlpm.value, RAND(), _xlfn.IFS(_xlpm.value&lt;=0.6, 0.9/12, AND(_xlpm.value&gt;0.6, _xlpm.value&lt;=0.8), 0.36/12, _xlpm.value&gt;0.8, -0.06/12)), KW15)</f>
        <v>7.4999999999999997E-2</v>
      </c>
      <c r="KX16" t="str">
        <f t="shared" ca="1" si="300"/>
        <v>No</v>
      </c>
      <c r="KY16">
        <f ca="1">COUNTIF(KX$4:KX16, "Yes")</f>
        <v>0</v>
      </c>
      <c r="KZ16" s="37">
        <f t="shared" ca="1" si="597"/>
        <v>45588.938973231358</v>
      </c>
      <c r="LA16" s="37">
        <f t="shared" ca="1" si="598"/>
        <v>0</v>
      </c>
      <c r="LB16" s="64">
        <f t="shared" ca="1" si="303"/>
        <v>45588.938973231358</v>
      </c>
      <c r="LC16" s="170" cm="1">
        <f t="array" aca="1" ref="LC16" ca="1">IF(MONTH($A16) = 1, _xlfn.LET(_xlpm.value, RAND(), _xlfn.IFS(_xlpm.value&lt;=0.6, 0.9/12, AND(_xlpm.value&gt;0.6, _xlpm.value&lt;=0.8), 0.36/12, _xlpm.value&gt;0.8, -0.06/12)), LC15)</f>
        <v>7.4999999999999997E-2</v>
      </c>
      <c r="LD16" t="str">
        <f t="shared" ca="1" si="304"/>
        <v>No</v>
      </c>
      <c r="LE16">
        <f ca="1">COUNTIF(LD$4:LD16, "Yes")</f>
        <v>0</v>
      </c>
      <c r="LF16" s="37">
        <f t="shared" ca="1" si="599"/>
        <v>26520.631809910505</v>
      </c>
      <c r="LG16" s="37">
        <f t="shared" ca="1" si="600"/>
        <v>0</v>
      </c>
      <c r="LH16" s="64">
        <f t="shared" ca="1" si="307"/>
        <v>26520.631809910505</v>
      </c>
      <c r="LI16" s="170" cm="1">
        <f t="array" aca="1" ref="LI16" ca="1">IF(MONTH($A16) = 1, _xlfn.LET(_xlpm.value, RAND(), _xlfn.IFS(_xlpm.value&lt;=0.6, 0.9/12, AND(_xlpm.value&gt;0.6, _xlpm.value&lt;=0.8), 0.36/12, _xlpm.value&gt;0.8, -0.06/12)), LI15)</f>
        <v>0.03</v>
      </c>
      <c r="LJ16" t="str">
        <f t="shared" ca="1" si="308"/>
        <v>No</v>
      </c>
      <c r="LK16">
        <f ca="1">COUNTIF(LJ$4:LJ16, "Yes")</f>
        <v>1</v>
      </c>
      <c r="LL16" s="37">
        <f t="shared" ca="1" si="601"/>
        <v>37159.260903171416</v>
      </c>
      <c r="LM16" s="37">
        <f t="shared" ca="1" si="602"/>
        <v>760.24533979993976</v>
      </c>
      <c r="LN16" s="64">
        <f t="shared" ca="1" si="311"/>
        <v>37919.506242971358</v>
      </c>
      <c r="LO16" s="170" cm="1">
        <f t="array" aca="1" ref="LO16" ca="1">IF(MONTH($A16) = 1, _xlfn.LET(_xlpm.value, RAND(), _xlfn.IFS(_xlpm.value&lt;=0.6, 0.9/12, AND(_xlpm.value&gt;0.6, _xlpm.value&lt;=0.8), 0.36/12, _xlpm.value&gt;0.8, -0.06/12)), LO15)</f>
        <v>-5.0000000000000001E-3</v>
      </c>
      <c r="LP16" t="str">
        <f t="shared" ca="1" si="312"/>
        <v>No</v>
      </c>
      <c r="LQ16">
        <f ca="1">COUNTIF(LP$4:LP16, "Yes")</f>
        <v>2</v>
      </c>
      <c r="LR16" s="37">
        <f t="shared" ca="1" si="603"/>
        <v>23959.427364162832</v>
      </c>
      <c r="LS16" s="37">
        <f t="shared" ca="1" si="604"/>
        <v>1369.9923370685663</v>
      </c>
      <c r="LT16" s="64">
        <f t="shared" ca="1" si="315"/>
        <v>25329.419701231396</v>
      </c>
      <c r="LU16" s="170" cm="1">
        <f t="array" aca="1" ref="LU16" ca="1">IF(MONTH($A16) = 1, _xlfn.LET(_xlpm.value, RAND(), _xlfn.IFS(_xlpm.value&lt;=0.6, 0.9/12, AND(_xlpm.value&gt;0.6, _xlpm.value&lt;=0.8), 0.36/12, _xlpm.value&gt;0.8, -0.06/12)), LU15)</f>
        <v>7.4999999999999997E-2</v>
      </c>
      <c r="LV16" t="str">
        <f t="shared" ca="1" si="316"/>
        <v>No</v>
      </c>
      <c r="LW16">
        <f ca="1">COUNTIF(LV$4:LV16, "Yes")</f>
        <v>1</v>
      </c>
      <c r="LX16" s="37">
        <f t="shared" ca="1" si="605"/>
        <v>38720.204340688608</v>
      </c>
      <c r="LY16" s="37">
        <f t="shared" ca="1" si="606"/>
        <v>760.24533979993976</v>
      </c>
      <c r="LZ16" s="64">
        <f t="shared" ca="1" si="319"/>
        <v>39480.449680488549</v>
      </c>
      <c r="MA16" s="170" cm="1">
        <f t="array" aca="1" ref="MA16" ca="1">IF(MONTH($A16) = 1, _xlfn.LET(_xlpm.value, RAND(), _xlfn.IFS(_xlpm.value&lt;=0.6, 0.9/12, AND(_xlpm.value&gt;0.6, _xlpm.value&lt;=0.8), 0.36/12, _xlpm.value&gt;0.8, -0.06/12)), MA15)</f>
        <v>7.4999999999999997E-2</v>
      </c>
      <c r="MB16" t="str">
        <f t="shared" ca="1" si="320"/>
        <v>No</v>
      </c>
      <c r="MC16">
        <f ca="1">COUNTIF(MB$4:MB16, "Yes")</f>
        <v>0</v>
      </c>
      <c r="MD16" s="37">
        <f t="shared" ca="1" si="607"/>
        <v>45588.938973231358</v>
      </c>
      <c r="ME16" s="37">
        <f t="shared" ca="1" si="608"/>
        <v>0</v>
      </c>
      <c r="MF16" s="64">
        <f t="shared" ca="1" si="323"/>
        <v>45588.938973231358</v>
      </c>
      <c r="MG16" s="170" cm="1">
        <f t="array" aca="1" ref="MG16" ca="1">IF(MONTH($A16) = 1, _xlfn.LET(_xlpm.value, RAND(), _xlfn.IFS(_xlpm.value&lt;=0.6, 0.9/12, AND(_xlpm.value&gt;0.6, _xlpm.value&lt;=0.8), 0.36/12, _xlpm.value&gt;0.8, -0.06/12)), MG15)</f>
        <v>7.4999999999999997E-2</v>
      </c>
      <c r="MH16" t="str">
        <f t="shared" ca="1" si="324"/>
        <v>No</v>
      </c>
      <c r="MI16">
        <f ca="1">COUNTIF(MH$4:MH16, "Yes")</f>
        <v>1</v>
      </c>
      <c r="MJ16" s="37">
        <f t="shared" ca="1" si="609"/>
        <v>38477.414750844859</v>
      </c>
      <c r="MK16" s="37">
        <f t="shared" ca="1" si="610"/>
        <v>459.37339537147824</v>
      </c>
      <c r="ML16" s="64">
        <f t="shared" ca="1" si="327"/>
        <v>38936.788146216335</v>
      </c>
      <c r="MM16" s="170" cm="1">
        <f t="array" aca="1" ref="MM16" ca="1">IF(MONTH($A16) = 1, _xlfn.LET(_xlpm.value, RAND(), _xlfn.IFS(_xlpm.value&lt;=0.6, 0.9/12, AND(_xlpm.value&gt;0.6, _xlpm.value&lt;=0.8), 0.36/12, _xlpm.value&gt;0.8, -0.06/12)), MM15)</f>
        <v>7.4999999999999997E-2</v>
      </c>
      <c r="MN16" t="str">
        <f t="shared" ca="1" si="328"/>
        <v>Yes</v>
      </c>
      <c r="MO16">
        <f ca="1">COUNTIF(MN$4:MN16, "Yes")</f>
        <v>3</v>
      </c>
      <c r="MP16" s="37">
        <f t="shared" ca="1" si="611"/>
        <v>27736.442304325388</v>
      </c>
      <c r="MQ16" s="37">
        <f t="shared" ca="1" si="612"/>
        <v>1831.6126178142063</v>
      </c>
      <c r="MR16" s="64">
        <f t="shared" ca="1" si="331"/>
        <v>29568.054922139596</v>
      </c>
      <c r="MS16" s="170" cm="1">
        <f t="array" aca="1" ref="MS16" ca="1">IF(MONTH($A16) = 1, _xlfn.LET(_xlpm.value, RAND(), _xlfn.IFS(_xlpm.value&lt;=0.6, 0.9/12, AND(_xlpm.value&gt;0.6, _xlpm.value&lt;=0.8), 0.36/12, _xlpm.value&gt;0.8, -0.06/12)), MS15)</f>
        <v>0.03</v>
      </c>
      <c r="MT16" t="str">
        <f t="shared" ca="1" si="332"/>
        <v>No</v>
      </c>
      <c r="MU16">
        <f ca="1">COUNTIF(MT$4:MT16, "Yes")</f>
        <v>0</v>
      </c>
      <c r="MV16" s="37">
        <f t="shared" ca="1" si="613"/>
        <v>43747.122923189119</v>
      </c>
      <c r="MW16" s="37">
        <f t="shared" ca="1" si="614"/>
        <v>0</v>
      </c>
      <c r="MX16" s="64">
        <f t="shared" ca="1" si="335"/>
        <v>43747.122923189119</v>
      </c>
      <c r="MY16" s="170" cm="1">
        <f t="array" aca="1" ref="MY16" ca="1">IF(MONTH($A16) = 1, _xlfn.LET(_xlpm.value, RAND(), _xlfn.IFS(_xlpm.value&lt;=0.6, 0.9/12, AND(_xlpm.value&gt;0.6, _xlpm.value&lt;=0.8), 0.36/12, _xlpm.value&gt;0.8, -0.06/12)), MY15)</f>
        <v>7.4999999999999997E-2</v>
      </c>
      <c r="MZ16" t="str">
        <f t="shared" ca="1" si="336"/>
        <v>No</v>
      </c>
      <c r="NA16">
        <f ca="1">COUNTIF(MZ$4:MZ16, "Yes")</f>
        <v>0</v>
      </c>
      <c r="NB16" s="37">
        <f t="shared" ca="1" si="615"/>
        <v>45588.938973231358</v>
      </c>
      <c r="NC16" s="37">
        <f t="shared" ca="1" si="616"/>
        <v>0</v>
      </c>
      <c r="ND16" s="64">
        <f t="shared" ca="1" si="339"/>
        <v>45588.938973231358</v>
      </c>
      <c r="NE16" s="170" cm="1">
        <f t="array" aca="1" ref="NE16" ca="1">IF(MONTH($A16) = 1, _xlfn.LET(_xlpm.value, RAND(), _xlfn.IFS(_xlpm.value&lt;=0.6, 0.9/12, AND(_xlpm.value&gt;0.6, _xlpm.value&lt;=0.8), 0.36/12, _xlpm.value&gt;0.8, -0.06/12)), NE15)</f>
        <v>0.03</v>
      </c>
      <c r="NF16" t="str">
        <f t="shared" ca="1" si="340"/>
        <v>No</v>
      </c>
      <c r="NG16">
        <f ca="1">COUNTIF(NF$4:NF16, "Yes")</f>
        <v>1</v>
      </c>
      <c r="NH16" s="37">
        <f t="shared" ca="1" si="617"/>
        <v>28190.284259990065</v>
      </c>
      <c r="NI16" s="37">
        <f t="shared" ca="1" si="618"/>
        <v>609.74699726862639</v>
      </c>
      <c r="NJ16" s="64">
        <f t="shared" ca="1" si="343"/>
        <v>28800.031257258692</v>
      </c>
      <c r="NK16" s="170" cm="1">
        <f t="array" aca="1" ref="NK16" ca="1">IF(MONTH($A16) = 1, _xlfn.LET(_xlpm.value, RAND(), _xlfn.IFS(_xlpm.value&lt;=0.6, 0.9/12, AND(_xlpm.value&gt;0.6, _xlpm.value&lt;=0.8), 0.36/12, _xlpm.value&gt;0.8, -0.06/12)), NK15)</f>
        <v>7.4999999999999997E-2</v>
      </c>
      <c r="NL16" t="str">
        <f t="shared" ca="1" si="344"/>
        <v>No</v>
      </c>
      <c r="NM16">
        <f ca="1">COUNTIF(NL$4:NL16, "Yes")</f>
        <v>3</v>
      </c>
      <c r="NN16" s="37">
        <f t="shared" ca="1" si="619"/>
        <v>28411.667759891796</v>
      </c>
      <c r="NO16" s="37">
        <f t="shared" ca="1" si="620"/>
        <v>3335.9733742989256</v>
      </c>
      <c r="NP16" s="64">
        <f t="shared" ca="1" si="347"/>
        <v>31747.641134190722</v>
      </c>
      <c r="NQ16" s="170" cm="1">
        <f t="array" aca="1" ref="NQ16" ca="1">IF(MONTH($A16) = 1, _xlfn.LET(_xlpm.value, RAND(), _xlfn.IFS(_xlpm.value&lt;=0.6, 0.9/12, AND(_xlpm.value&gt;0.6, _xlpm.value&lt;=0.8), 0.36/12, _xlpm.value&gt;0.8, -0.06/12)), NQ15)</f>
        <v>-5.0000000000000001E-3</v>
      </c>
      <c r="NR16" t="str">
        <f t="shared" ca="1" si="348"/>
        <v>No</v>
      </c>
      <c r="NS16">
        <f ca="1">COUNTIF(NR$4:NR16, "Yes")</f>
        <v>0</v>
      </c>
      <c r="NT16" s="37">
        <f t="shared" ca="1" si="621"/>
        <v>42314.599328711818</v>
      </c>
      <c r="NU16" s="37">
        <f t="shared" ca="1" si="622"/>
        <v>0</v>
      </c>
      <c r="NV16" s="64">
        <f t="shared" ca="1" si="351"/>
        <v>42314.599328711818</v>
      </c>
      <c r="NW16" s="170" cm="1">
        <f t="array" aca="1" ref="NW16" ca="1">IF(MONTH($A16) = 1, _xlfn.LET(_xlpm.value, RAND(), _xlfn.IFS(_xlpm.value&lt;=0.6, 0.9/12, AND(_xlpm.value&gt;0.6, _xlpm.value&lt;=0.8), 0.36/12, _xlpm.value&gt;0.8, -0.06/12)), NW15)</f>
        <v>7.4999999999999997E-2</v>
      </c>
      <c r="NX16" t="str">
        <f t="shared" ca="1" si="352"/>
        <v>No</v>
      </c>
      <c r="NY16">
        <f ca="1">COUNTIF(NX$4:NX16, "Yes")</f>
        <v>1</v>
      </c>
      <c r="NZ16" s="37">
        <f t="shared" ca="1" si="623"/>
        <v>42816.37977517816</v>
      </c>
      <c r="OA16" s="37">
        <f t="shared" ca="1" si="624"/>
        <v>2574.7351781776265</v>
      </c>
      <c r="OB16" s="64">
        <f t="shared" ca="1" si="355"/>
        <v>45391.114953355784</v>
      </c>
      <c r="OC16" s="170" cm="1">
        <f t="array" aca="1" ref="OC16" ca="1">IF(MONTH($A16) = 1, _xlfn.LET(_xlpm.value, RAND(), _xlfn.IFS(_xlpm.value&lt;=0.6, 0.9/12, AND(_xlpm.value&gt;0.6, _xlpm.value&lt;=0.8), 0.36/12, _xlpm.value&gt;0.8, -0.06/12)), OC15)</f>
        <v>7.4999999999999997E-2</v>
      </c>
      <c r="OD16" t="str">
        <f t="shared" ca="1" si="356"/>
        <v>No</v>
      </c>
      <c r="OE16">
        <f ca="1">COUNTIF(OD$4:OD16, "Yes")</f>
        <v>0</v>
      </c>
      <c r="OF16" s="37">
        <f t="shared" ca="1" si="625"/>
        <v>45588.938973231358</v>
      </c>
      <c r="OG16" s="37">
        <f t="shared" ca="1" si="626"/>
        <v>0</v>
      </c>
      <c r="OH16" s="64">
        <f t="shared" ca="1" si="359"/>
        <v>45588.938973231358</v>
      </c>
      <c r="OI16" s="170" cm="1">
        <f t="array" aca="1" ref="OI16" ca="1">IF(MONTH($A16) = 1, _xlfn.LET(_xlpm.value, RAND(), _xlfn.IFS(_xlpm.value&lt;=0.6, 0.9/12, AND(_xlpm.value&gt;0.6, _xlpm.value&lt;=0.8), 0.36/12, _xlpm.value&gt;0.8, -0.06/12)), OI15)</f>
        <v>7.4999999999999997E-2</v>
      </c>
      <c r="OJ16" t="str">
        <f t="shared" ca="1" si="360"/>
        <v>Yes</v>
      </c>
      <c r="OK16">
        <f ca="1">COUNTIF(OJ$4:OJ16, "Yes")</f>
        <v>3</v>
      </c>
      <c r="OL16" s="37">
        <f t="shared" ca="1" si="627"/>
        <v>27380.018023543773</v>
      </c>
      <c r="OM16" s="37">
        <f t="shared" ca="1" si="628"/>
        <v>1378.6187351714179</v>
      </c>
      <c r="ON16" s="64">
        <f t="shared" ca="1" si="363"/>
        <v>28758.636758715191</v>
      </c>
      <c r="OO16" s="170" cm="1">
        <f t="array" aca="1" ref="OO16" ca="1">IF(MONTH($A16) = 1, _xlfn.LET(_xlpm.value, RAND(), _xlfn.IFS(_xlpm.value&lt;=0.6, 0.9/12, AND(_xlpm.value&gt;0.6, _xlpm.value&lt;=0.8), 0.36/12, _xlpm.value&gt;0.8, -0.06/12)), OO15)</f>
        <v>7.4999999999999997E-2</v>
      </c>
      <c r="OP16" t="str">
        <f t="shared" ca="1" si="364"/>
        <v>No</v>
      </c>
      <c r="OQ16">
        <f ca="1">COUNTIF(OP$4:OP16, "Yes")</f>
        <v>0</v>
      </c>
      <c r="OR16" s="37">
        <f t="shared" ca="1" si="629"/>
        <v>26520.631809910505</v>
      </c>
      <c r="OS16" s="37">
        <f t="shared" ca="1" si="630"/>
        <v>0</v>
      </c>
      <c r="OT16" s="64">
        <f t="shared" ca="1" si="367"/>
        <v>26520.631809910505</v>
      </c>
      <c r="OU16" s="170" cm="1">
        <f t="array" aca="1" ref="OU16" ca="1">IF(MONTH($A16) = 1, _xlfn.LET(_xlpm.value, RAND(), _xlfn.IFS(_xlpm.value&lt;=0.6, 0.9/12, AND(_xlpm.value&gt;0.6, _xlpm.value&lt;=0.8), 0.36/12, _xlpm.value&gt;0.8, -0.06/12)), OU15)</f>
        <v>-5.0000000000000001E-3</v>
      </c>
      <c r="OV16" t="str">
        <f t="shared" ca="1" si="368"/>
        <v>No</v>
      </c>
      <c r="OW16">
        <f ca="1">COUNTIF(OV$4:OV16, "Yes")</f>
        <v>1</v>
      </c>
      <c r="OX16" s="37">
        <f t="shared" ca="1" si="631"/>
        <v>22296.406864111123</v>
      </c>
      <c r="OY16" s="37">
        <f t="shared" ca="1" si="632"/>
        <v>309.12443071715194</v>
      </c>
      <c r="OZ16" s="64">
        <f t="shared" ca="1" si="371"/>
        <v>22605.531294828274</v>
      </c>
      <c r="PA16" s="170" cm="1">
        <f t="array" aca="1" ref="PA16" ca="1">IF(MONTH($A16) = 1, _xlfn.LET(_xlpm.value, RAND(), _xlfn.IFS(_xlpm.value&lt;=0.6, 0.9/12, AND(_xlpm.value&gt;0.6, _xlpm.value&lt;=0.8), 0.36/12, _xlpm.value&gt;0.8, -0.06/12)), PA15)</f>
        <v>7.4999999999999997E-2</v>
      </c>
      <c r="PB16" t="str">
        <f t="shared" ca="1" si="372"/>
        <v>No</v>
      </c>
      <c r="PC16">
        <f ca="1">COUNTIF(PB$4:PB16, "Yes")</f>
        <v>0</v>
      </c>
      <c r="PD16" s="37">
        <f t="shared" ca="1" si="633"/>
        <v>45588.938973231358</v>
      </c>
      <c r="PE16" s="37">
        <f t="shared" ca="1" si="634"/>
        <v>0</v>
      </c>
      <c r="PF16" s="64">
        <f t="shared" ca="1" si="375"/>
        <v>45588.938973231358</v>
      </c>
      <c r="PG16" s="170" cm="1">
        <f t="array" aca="1" ref="PG16" ca="1">IF(MONTH($A16) = 1, _xlfn.LET(_xlpm.value, RAND(), _xlfn.IFS(_xlpm.value&lt;=0.6, 0.9/12, AND(_xlpm.value&gt;0.6, _xlpm.value&lt;=0.8), 0.36/12, _xlpm.value&gt;0.8, -0.06/12)), PG15)</f>
        <v>-5.0000000000000001E-3</v>
      </c>
      <c r="PH16" t="str">
        <f t="shared" ca="1" si="376"/>
        <v>No</v>
      </c>
      <c r="PI16">
        <f ca="1">COUNTIF(PH$4:PH16, "Yes")</f>
        <v>1</v>
      </c>
      <c r="PJ16" s="37">
        <f t="shared" ca="1" si="635"/>
        <v>27661.149944457011</v>
      </c>
      <c r="PK16" s="37">
        <f t="shared" ca="1" si="636"/>
        <v>1817.2351781776274</v>
      </c>
      <c r="PL16" s="64">
        <f t="shared" ca="1" si="379"/>
        <v>29478.385122634638</v>
      </c>
      <c r="PM16" s="170" cm="1">
        <f t="array" aca="1" ref="PM16" ca="1">IF(MONTH($A16) = 1, _xlfn.LET(_xlpm.value, RAND(), _xlfn.IFS(_xlpm.value&lt;=0.6, 0.9/12, AND(_xlpm.value&gt;0.6, _xlpm.value&lt;=0.8), 0.36/12, _xlpm.value&gt;0.8, -0.06/12)), PM15)</f>
        <v>0.03</v>
      </c>
      <c r="PN16" t="str">
        <f t="shared" ca="1" si="380"/>
        <v>No</v>
      </c>
      <c r="PO16">
        <f ca="1">COUNTIF(PN$4:PN16, "Yes")</f>
        <v>1</v>
      </c>
      <c r="PP16" s="37">
        <f t="shared" ca="1" si="637"/>
        <v>28476.546608159548</v>
      </c>
      <c r="PQ16" s="37">
        <f t="shared" ca="1" si="638"/>
        <v>1514.6117866736831</v>
      </c>
      <c r="PR16" s="64">
        <f t="shared" ca="1" si="383"/>
        <v>29991.15839483323</v>
      </c>
      <c r="PS16" s="170" cm="1">
        <f t="array" aca="1" ref="PS16" ca="1">IF(MONTH($A16) = 1, _xlfn.LET(_xlpm.value, RAND(), _xlfn.IFS(_xlpm.value&lt;=0.6, 0.9/12, AND(_xlpm.value&gt;0.6, _xlpm.value&lt;=0.8), 0.36/12, _xlpm.value&gt;0.8, -0.06/12)), PS15)</f>
        <v>-5.0000000000000001E-3</v>
      </c>
      <c r="PT16" t="str">
        <f t="shared" ca="1" si="384"/>
        <v>No</v>
      </c>
      <c r="PU16">
        <f ca="1">COUNTIF(PT$4:PT16, "Yes")</f>
        <v>1</v>
      </c>
      <c r="PV16" s="37">
        <f t="shared" ca="1" si="639"/>
        <v>35828.77178900873</v>
      </c>
      <c r="PW16" s="37">
        <f t="shared" ca="1" si="640"/>
        <v>609.74699726862639</v>
      </c>
      <c r="PX16" s="64">
        <f t="shared" ca="1" si="387"/>
        <v>36438.518786277353</v>
      </c>
      <c r="PY16" s="170" cm="1">
        <f t="array" aca="1" ref="PY16" ca="1">IF(MONTH($A16) = 1, _xlfn.LET(_xlpm.value, RAND(), _xlfn.IFS(_xlpm.value&lt;=0.6, 0.9/12, AND(_xlpm.value&gt;0.6, _xlpm.value&lt;=0.8), 0.36/12, _xlpm.value&gt;0.8, -0.06/12)), PY15)</f>
        <v>7.4999999999999997E-2</v>
      </c>
      <c r="PZ16" t="str">
        <f t="shared" ca="1" si="388"/>
        <v>No</v>
      </c>
      <c r="QA16">
        <f ca="1">COUNTIF(PZ$4:PZ16, "Yes")</f>
        <v>1</v>
      </c>
      <c r="QB16" s="37">
        <f t="shared" ca="1" si="641"/>
        <v>38477.414750844859</v>
      </c>
      <c r="QC16" s="37">
        <f t="shared" ca="1" si="642"/>
        <v>459.37339537147824</v>
      </c>
      <c r="QD16" s="64">
        <f t="shared" ca="1" si="391"/>
        <v>38936.788146216335</v>
      </c>
      <c r="QE16" s="170" cm="1">
        <f t="array" aca="1" ref="QE16" ca="1">IF(MONTH($A16) = 1, _xlfn.LET(_xlpm.value, RAND(), _xlfn.IFS(_xlpm.value&lt;=0.6, 0.9/12, AND(_xlpm.value&gt;0.6, _xlpm.value&lt;=0.8), 0.36/12, _xlpm.value&gt;0.8, -0.06/12)), QE15)</f>
        <v>7.4999999999999997E-2</v>
      </c>
      <c r="QF16" t="str">
        <f t="shared" ca="1" si="392"/>
        <v>No</v>
      </c>
      <c r="QG16">
        <f ca="1">COUNTIF(QF$4:QF16, "Yes")</f>
        <v>0</v>
      </c>
      <c r="QH16" s="37">
        <f t="shared" ca="1" si="643"/>
        <v>45588.938973231358</v>
      </c>
      <c r="QI16" s="37">
        <f t="shared" ca="1" si="644"/>
        <v>0</v>
      </c>
      <c r="QJ16" s="64">
        <f t="shared" ca="1" si="395"/>
        <v>45588.938973231358</v>
      </c>
      <c r="QK16" s="170" cm="1">
        <f t="array" aca="1" ref="QK16" ca="1">IF(MONTH($A16) = 1, _xlfn.LET(_xlpm.value, RAND(), _xlfn.IFS(_xlpm.value&lt;=0.6, 0.9/12, AND(_xlpm.value&gt;0.6, _xlpm.value&lt;=0.8), 0.36/12, _xlpm.value&gt;0.8, -0.06/12)), QK15)</f>
        <v>7.4999999999999997E-2</v>
      </c>
      <c r="QL16" t="str">
        <f t="shared" ca="1" si="396"/>
        <v>No</v>
      </c>
      <c r="QM16">
        <f ca="1">COUNTIF(QL$4:QL16, "Yes")</f>
        <v>2</v>
      </c>
      <c r="QN16" s="37">
        <f t="shared" ca="1" si="645"/>
        <v>36355.854254228012</v>
      </c>
      <c r="QO16" s="37">
        <f t="shared" ca="1" si="646"/>
        <v>3485.6037046201554</v>
      </c>
      <c r="QP16" s="64">
        <f t="shared" ca="1" si="399"/>
        <v>39841.457958848165</v>
      </c>
      <c r="QQ16" s="170" cm="1">
        <f t="array" aca="1" ref="QQ16" ca="1">IF(MONTH($A16) = 1, _xlfn.LET(_xlpm.value, RAND(), _xlfn.IFS(_xlpm.value&lt;=0.6, 0.9/12, AND(_xlpm.value&gt;0.6, _xlpm.value&lt;=0.8), 0.36/12, _xlpm.value&gt;0.8, -0.06/12)), QQ15)</f>
        <v>7.4999999999999997E-2</v>
      </c>
      <c r="QR16" t="str">
        <f t="shared" ca="1" si="400"/>
        <v>No</v>
      </c>
      <c r="QS16">
        <f ca="1">COUNTIF(QR$4:QR16, "Yes")</f>
        <v>2</v>
      </c>
      <c r="QT16" s="37">
        <f t="shared" ca="1" si="647"/>
        <v>26126.460678073749</v>
      </c>
      <c r="QU16" s="37">
        <f t="shared" ca="1" si="648"/>
        <v>2727.4774097954801</v>
      </c>
      <c r="QV16" s="64">
        <f t="shared" ca="1" si="403"/>
        <v>28853.938087869228</v>
      </c>
      <c r="QW16" s="170" cm="1">
        <f t="array" aca="1" ref="QW16" ca="1">IF(MONTH($A16) = 1, _xlfn.LET(_xlpm.value, RAND(), _xlfn.IFS(_xlpm.value&lt;=0.6, 0.9/12, AND(_xlpm.value&gt;0.6, _xlpm.value&lt;=0.8), 0.36/12, _xlpm.value&gt;0.8, -0.06/12)), QW15)</f>
        <v>7.4999999999999997E-2</v>
      </c>
      <c r="QX16" t="str">
        <f t="shared" ca="1" si="404"/>
        <v>No</v>
      </c>
      <c r="QY16">
        <f ca="1">COUNTIF(QX$4:QX16, "Yes")</f>
        <v>0</v>
      </c>
      <c r="QZ16" s="37">
        <f t="shared" ca="1" si="649"/>
        <v>45588.938973231358</v>
      </c>
      <c r="RA16" s="37">
        <f t="shared" ca="1" si="650"/>
        <v>0</v>
      </c>
      <c r="RB16" s="64">
        <f t="shared" ca="1" si="407"/>
        <v>45588.938973231358</v>
      </c>
      <c r="RC16" s="170" cm="1">
        <f t="array" aca="1" ref="RC16" ca="1">IF(MONTH($A16) = 1, _xlfn.LET(_xlpm.value, RAND(), _xlfn.IFS(_xlpm.value&lt;=0.6, 0.9/12, AND(_xlpm.value&gt;0.6, _xlpm.value&lt;=0.8), 0.36/12, _xlpm.value&gt;0.8, -0.06/12)), RC15)</f>
        <v>0.03</v>
      </c>
      <c r="RD16" t="str">
        <f t="shared" ca="1" si="408"/>
        <v>No</v>
      </c>
      <c r="RE16">
        <f ca="1">COUNTIF(RD$4:RD16, "Yes")</f>
        <v>1</v>
      </c>
      <c r="RF16" s="37">
        <f t="shared" ca="1" si="651"/>
        <v>37038.743660983913</v>
      </c>
      <c r="RG16" s="37">
        <f t="shared" ca="1" si="652"/>
        <v>609.74699726862639</v>
      </c>
      <c r="RH16" s="64">
        <f t="shared" ca="1" si="411"/>
        <v>37648.490658252536</v>
      </c>
      <c r="RI16" s="170" cm="1">
        <f t="array" aca="1" ref="RI16" ca="1">IF(MONTH($A16) = 1, _xlfn.LET(_xlpm.value, RAND(), _xlfn.IFS(_xlpm.value&lt;=0.6, 0.9/12, AND(_xlpm.value&gt;0.6, _xlpm.value&lt;=0.8), 0.36/12, _xlpm.value&gt;0.8, -0.06/12)), RI15)</f>
        <v>7.4999999999999997E-2</v>
      </c>
      <c r="RJ16" t="str">
        <f t="shared" ca="1" si="412"/>
        <v>No</v>
      </c>
      <c r="RK16">
        <f ca="1">COUNTIF(RJ$4:RJ16, "Yes")</f>
        <v>1</v>
      </c>
      <c r="RL16" s="37">
        <f t="shared" ca="1" si="653"/>
        <v>39699.713609767219</v>
      </c>
      <c r="RM16" s="37">
        <f t="shared" ca="1" si="654"/>
        <v>1665.8607490361378</v>
      </c>
      <c r="RN16" s="64">
        <f t="shared" ca="1" si="415"/>
        <v>41365.574358803358</v>
      </c>
      <c r="RO16" s="170" cm="1">
        <f t="array" aca="1" ref="RO16" ca="1">IF(MONTH($A16) = 1, _xlfn.LET(_xlpm.value, RAND(), _xlfn.IFS(_xlpm.value&lt;=0.6, 0.9/12, AND(_xlpm.value&gt;0.6, _xlpm.value&lt;=0.8), 0.36/12, _xlpm.value&gt;0.8, -0.06/12)), RO15)</f>
        <v>7.4999999999999997E-2</v>
      </c>
      <c r="RP16" t="str">
        <f t="shared" ca="1" si="416"/>
        <v>No</v>
      </c>
      <c r="RQ16">
        <f ca="1">COUNTIF(RP$4:RP16, "Yes")</f>
        <v>0</v>
      </c>
      <c r="RR16" s="37">
        <f t="shared" ca="1" si="655"/>
        <v>45588.938973231358</v>
      </c>
      <c r="RS16" s="37">
        <f t="shared" ca="1" si="656"/>
        <v>0</v>
      </c>
      <c r="RT16" s="64">
        <f t="shared" ca="1" si="419"/>
        <v>45588.938973231358</v>
      </c>
      <c r="RU16" s="170" cm="1">
        <f t="array" aca="1" ref="RU16" ca="1">IF(MONTH($A16) = 1, _xlfn.LET(_xlpm.value, RAND(), _xlfn.IFS(_xlpm.value&lt;=0.6, 0.9/12, AND(_xlpm.value&gt;0.6, _xlpm.value&lt;=0.8), 0.36/12, _xlpm.value&gt;0.8, -0.06/12)), RU15)</f>
        <v>-5.0000000000000001E-3</v>
      </c>
      <c r="RV16" t="str">
        <f t="shared" ca="1" si="420"/>
        <v>No</v>
      </c>
      <c r="RW16">
        <f ca="1">COUNTIF(RV$4:RV16, "Yes")</f>
        <v>1</v>
      </c>
      <c r="RX16" s="37">
        <f t="shared" ca="1" si="657"/>
        <v>35828.77178900873</v>
      </c>
      <c r="RY16" s="37">
        <f t="shared" ca="1" si="658"/>
        <v>609.74699726862639</v>
      </c>
      <c r="RZ16" s="64">
        <f t="shared" ca="1" si="423"/>
        <v>36438.518786277353</v>
      </c>
      <c r="SA16" s="170" cm="1">
        <f t="array" aca="1" ref="SA16" ca="1">IF(MONTH($A16) = 1, _xlfn.LET(_xlpm.value, RAND(), _xlfn.IFS(_xlpm.value&lt;=0.6, 0.9/12, AND(_xlpm.value&gt;0.6, _xlpm.value&lt;=0.8), 0.36/12, _xlpm.value&gt;0.8, -0.06/12)), SA15)</f>
        <v>-5.0000000000000001E-3</v>
      </c>
      <c r="SB16" t="str">
        <f t="shared" ca="1" si="424"/>
        <v>No</v>
      </c>
      <c r="SC16">
        <f ca="1">COUNTIF(SB$4:SB16, "Yes")</f>
        <v>0</v>
      </c>
      <c r="SD16" s="37">
        <f t="shared" ca="1" si="659"/>
        <v>24665.328977545072</v>
      </c>
      <c r="SE16" s="37">
        <f t="shared" ca="1" si="660"/>
        <v>0</v>
      </c>
      <c r="SF16" s="64">
        <f t="shared" ca="1" si="427"/>
        <v>24665.328977545072</v>
      </c>
      <c r="SG16" s="170" cm="1">
        <f t="array" aca="1" ref="SG16" ca="1">IF(MONTH($A16) = 1, _xlfn.LET(_xlpm.value, RAND(), _xlfn.IFS(_xlpm.value&lt;=0.6, 0.9/12, AND(_xlpm.value&gt;0.6, _xlpm.value&lt;=0.8), 0.36/12, _xlpm.value&gt;0.8, -0.06/12)), SG15)</f>
        <v>7.4999999999999997E-2</v>
      </c>
      <c r="SH16" t="str">
        <f t="shared" ca="1" si="428"/>
        <v>No</v>
      </c>
      <c r="SI16">
        <f ca="1">COUNTIF(SH$4:SH16, "Yes")</f>
        <v>0</v>
      </c>
      <c r="SJ16" s="37">
        <f t="shared" ca="1" si="661"/>
        <v>45588.938973231358</v>
      </c>
      <c r="SK16" s="37">
        <f t="shared" ca="1" si="662"/>
        <v>0</v>
      </c>
      <c r="SL16" s="64">
        <f t="shared" ca="1" si="431"/>
        <v>45588.938973231358</v>
      </c>
      <c r="SM16" s="170" cm="1">
        <f t="array" aca="1" ref="SM16" ca="1">IF(MONTH($A16) = 1, _xlfn.LET(_xlpm.value, RAND(), _xlfn.IFS(_xlpm.value&lt;=0.6, 0.9/12, AND(_xlpm.value&gt;0.6, _xlpm.value&lt;=0.8), 0.36/12, _xlpm.value&gt;0.8, -0.06/12)), SM15)</f>
        <v>7.4999999999999997E-2</v>
      </c>
      <c r="SN16" t="str">
        <f t="shared" ca="1" si="432"/>
        <v>No</v>
      </c>
      <c r="SO16">
        <f ca="1">COUNTIF(SN$4:SN16, "Yes")</f>
        <v>1</v>
      </c>
      <c r="SP16" s="37">
        <f t="shared" ca="1" si="663"/>
        <v>38477.414750844859</v>
      </c>
      <c r="SQ16" s="37">
        <f t="shared" ca="1" si="664"/>
        <v>459.37339537147824</v>
      </c>
      <c r="SR16" s="64">
        <f t="shared" ca="1" si="435"/>
        <v>38936.788146216335</v>
      </c>
      <c r="SS16" s="170" cm="1">
        <f t="array" aca="1" ref="SS16" ca="1">IF(MONTH($A16) = 1, _xlfn.LET(_xlpm.value, RAND(), _xlfn.IFS(_xlpm.value&lt;=0.6, 0.9/12, AND(_xlpm.value&gt;0.6, _xlpm.value&lt;=0.8), 0.36/12, _xlpm.value&gt;0.8, -0.06/12)), SS15)</f>
        <v>0.03</v>
      </c>
      <c r="ST16" t="str">
        <f t="shared" ca="1" si="436"/>
        <v>No</v>
      </c>
      <c r="SU16">
        <f ca="1">COUNTIF(ST$4:ST16, "Yes")</f>
        <v>0</v>
      </c>
      <c r="SV16" s="37">
        <f t="shared" ca="1" si="665"/>
        <v>32071.250993655292</v>
      </c>
      <c r="SW16" s="37">
        <f t="shared" ca="1" si="666"/>
        <v>0</v>
      </c>
      <c r="SX16" s="64">
        <f t="shared" ca="1" si="439"/>
        <v>32071.250993655292</v>
      </c>
      <c r="SY16" s="170" cm="1">
        <f t="array" aca="1" ref="SY16" ca="1">IF(MONTH($A16) = 1, _xlfn.LET(_xlpm.value, RAND(), _xlfn.IFS(_xlpm.value&lt;=0.6, 0.9/12, AND(_xlpm.value&gt;0.6, _xlpm.value&lt;=0.8), 0.36/12, _xlpm.value&gt;0.8, -0.06/12)), SY15)</f>
        <v>7.4999999999999997E-2</v>
      </c>
      <c r="SZ16" t="str">
        <f t="shared" ca="1" si="440"/>
        <v>No</v>
      </c>
      <c r="TA16">
        <f ca="1">COUNTIF(SZ$4:SZ16, "Yes")</f>
        <v>0</v>
      </c>
      <c r="TB16" s="37">
        <f t="shared" ca="1" si="667"/>
        <v>45588.938973231358</v>
      </c>
      <c r="TC16" s="37">
        <f t="shared" ca="1" si="668"/>
        <v>0</v>
      </c>
      <c r="TD16" s="64">
        <f t="shared" ca="1" si="443"/>
        <v>45588.938973231358</v>
      </c>
      <c r="TE16" s="170" cm="1">
        <f t="array" aca="1" ref="TE16" ca="1">IF(MONTH($A16) = 1, _xlfn.LET(_xlpm.value, RAND(), _xlfn.IFS(_xlpm.value&lt;=0.6, 0.9/12, AND(_xlpm.value&gt;0.6, _xlpm.value&lt;=0.8), 0.36/12, _xlpm.value&gt;0.8, -0.06/12)), TE15)</f>
        <v>0.03</v>
      </c>
      <c r="TF16" t="str">
        <f t="shared" ca="1" si="444"/>
        <v>No</v>
      </c>
      <c r="TG16">
        <f ca="1">COUNTIF(TF$4:TF16, "Yes")</f>
        <v>1</v>
      </c>
      <c r="TH16" s="37">
        <f t="shared" ca="1" si="669"/>
        <v>38297.711485673935</v>
      </c>
      <c r="TI16" s="37">
        <f t="shared" ca="1" si="670"/>
        <v>1817.2351781776274</v>
      </c>
      <c r="TJ16" s="64">
        <f t="shared" ca="1" si="447"/>
        <v>40114.946663851566</v>
      </c>
      <c r="TK16" s="170" cm="1">
        <f t="array" aca="1" ref="TK16" ca="1">IF(MONTH($A16) = 1, _xlfn.LET(_xlpm.value, RAND(), _xlfn.IFS(_xlpm.value&lt;=0.6, 0.9/12, AND(_xlpm.value&gt;0.6, _xlpm.value&lt;=0.8), 0.36/12, _xlpm.value&gt;0.8, -0.06/12)), TK15)</f>
        <v>7.4999999999999997E-2</v>
      </c>
      <c r="TL16" t="str">
        <f t="shared" ca="1" si="448"/>
        <v>No</v>
      </c>
      <c r="TM16">
        <f ca="1">COUNTIF(TL$4:TL16, "Yes")</f>
        <v>0</v>
      </c>
      <c r="TN16" s="37">
        <f t="shared" ca="1" si="671"/>
        <v>45588.938973231358</v>
      </c>
      <c r="TO16" s="37">
        <f t="shared" ca="1" si="672"/>
        <v>0</v>
      </c>
      <c r="TP16" s="64">
        <f t="shared" ca="1" si="451"/>
        <v>45588.938973231358</v>
      </c>
      <c r="TQ16" s="170" cm="1">
        <f t="array" aca="1" ref="TQ16" ca="1">IF(MONTH($A16) = 1, _xlfn.LET(_xlpm.value, RAND(), _xlfn.IFS(_xlpm.value&lt;=0.6, 0.9/12, AND(_xlpm.value&gt;0.6, _xlpm.value&lt;=0.8), 0.36/12, _xlpm.value&gt;0.8, -0.06/12)), TQ15)</f>
        <v>7.4999999999999997E-2</v>
      </c>
      <c r="TR16" t="str">
        <f t="shared" ca="1" si="452"/>
        <v>No</v>
      </c>
      <c r="TS16">
        <f ca="1">COUNTIF(TR$4:TR16, "Yes")</f>
        <v>0</v>
      </c>
      <c r="TT16" s="37">
        <f t="shared" ca="1" si="673"/>
        <v>45588.938973231358</v>
      </c>
      <c r="TU16" s="37">
        <f t="shared" ca="1" si="674"/>
        <v>0</v>
      </c>
      <c r="TV16" s="64">
        <f t="shared" ca="1" si="455"/>
        <v>45588.938973231358</v>
      </c>
      <c r="TW16" s="170" cm="1">
        <f t="array" aca="1" ref="TW16" ca="1">IF(MONTH($A16) = 1, _xlfn.LET(_xlpm.value, RAND(), _xlfn.IFS(_xlpm.value&lt;=0.6, 0.9/12, AND(_xlpm.value&gt;0.6, _xlpm.value&lt;=0.8), 0.36/12, _xlpm.value&gt;0.8, -0.06/12)), TW15)</f>
        <v>7.4999999999999997E-2</v>
      </c>
      <c r="TX16" t="str">
        <f t="shared" ca="1" si="456"/>
        <v>No</v>
      </c>
      <c r="TY16">
        <f ca="1">COUNTIF(TX$4:TX16, "Yes")</f>
        <v>0</v>
      </c>
      <c r="TZ16" s="37">
        <f t="shared" ca="1" si="675"/>
        <v>45588.938973231358</v>
      </c>
      <c r="UA16" s="37">
        <f t="shared" ca="1" si="676"/>
        <v>0</v>
      </c>
      <c r="UB16" s="64">
        <f t="shared" ca="1" si="459"/>
        <v>45588.938973231358</v>
      </c>
      <c r="UC16" s="170" cm="1">
        <f t="array" aca="1" ref="UC16" ca="1">IF(MONTH($A16) = 1, _xlfn.LET(_xlpm.value, RAND(), _xlfn.IFS(_xlpm.value&lt;=0.6, 0.9/12, AND(_xlpm.value&gt;0.6, _xlpm.value&lt;=0.8), 0.36/12, _xlpm.value&gt;0.8, -0.06/12)), UC15)</f>
        <v>7.4999999999999997E-2</v>
      </c>
      <c r="UD16" t="str">
        <f t="shared" ca="1" si="460"/>
        <v>No</v>
      </c>
      <c r="UE16">
        <f ca="1">COUNTIF(UD$4:UD16, "Yes")</f>
        <v>1</v>
      </c>
      <c r="UF16" s="37">
        <f t="shared" ca="1" si="677"/>
        <v>23931.030620705242</v>
      </c>
      <c r="UG16" s="37">
        <f t="shared" ca="1" si="678"/>
        <v>1212.4898463992376</v>
      </c>
      <c r="UH16" s="64">
        <f t="shared" ca="1" si="463"/>
        <v>25143.520467104478</v>
      </c>
      <c r="UI16" s="170" cm="1">
        <f t="array" aca="1" ref="UI16" ca="1">IF(MONTH($A16) = 1, _xlfn.LET(_xlpm.value, RAND(), _xlfn.IFS(_xlpm.value&lt;=0.6, 0.9/12, AND(_xlpm.value&gt;0.6, _xlpm.value&lt;=0.8), 0.36/12, _xlpm.value&gt;0.8, -0.06/12)), UI15)</f>
        <v>0.03</v>
      </c>
      <c r="UJ16" t="str">
        <f t="shared" ca="1" si="464"/>
        <v>No</v>
      </c>
      <c r="UK16">
        <f ca="1">COUNTIF(UJ$4:UJ16, "Yes")</f>
        <v>0</v>
      </c>
      <c r="UL16" s="37">
        <f t="shared" ca="1" si="679"/>
        <v>43747.122923189119</v>
      </c>
      <c r="UM16" s="37">
        <f t="shared" ca="1" si="680"/>
        <v>0</v>
      </c>
      <c r="UN16" s="64">
        <f t="shared" ca="1" si="467"/>
        <v>43747.122923189119</v>
      </c>
      <c r="UO16" s="170" cm="1">
        <f t="array" aca="1" ref="UO16" ca="1">IF(MONTH($A16) = 1, _xlfn.LET(_xlpm.value, RAND(), _xlfn.IFS(_xlpm.value&lt;=0.6, 0.9/12, AND(_xlpm.value&gt;0.6, _xlpm.value&lt;=0.8), 0.36/12, _xlpm.value&gt;0.8, -0.06/12)), UO15)</f>
        <v>7.4999999999999997E-2</v>
      </c>
      <c r="UP16" t="str">
        <f t="shared" ca="1" si="468"/>
        <v>No</v>
      </c>
      <c r="UQ16">
        <f ca="1">COUNTIF(UP$4:UP16, "Yes")</f>
        <v>0</v>
      </c>
      <c r="UR16" s="37">
        <f t="shared" ca="1" si="681"/>
        <v>45588.938973231358</v>
      </c>
      <c r="US16" s="37">
        <f t="shared" ca="1" si="682"/>
        <v>0</v>
      </c>
      <c r="UT16" s="64">
        <f t="shared" ca="1" si="471"/>
        <v>45588.938973231358</v>
      </c>
      <c r="UU16" s="170" cm="1">
        <f t="array" aca="1" ref="UU16" ca="1">IF(MONTH($A16) = 1, _xlfn.LET(_xlpm.value, RAND(), _xlfn.IFS(_xlpm.value&lt;=0.6, 0.9/12, AND(_xlpm.value&gt;0.6, _xlpm.value&lt;=0.8), 0.36/12, _xlpm.value&gt;0.8, -0.06/12)), UU15)</f>
        <v>7.4999999999999997E-2</v>
      </c>
      <c r="UV16" t="str">
        <f t="shared" ca="1" si="472"/>
        <v>No</v>
      </c>
      <c r="UW16">
        <f ca="1">COUNTIF(UV$4:UV16, "Yes")</f>
        <v>1</v>
      </c>
      <c r="UX16" s="37">
        <f t="shared" ca="1" si="683"/>
        <v>38477.414750844859</v>
      </c>
      <c r="UY16" s="37">
        <f t="shared" ca="1" si="684"/>
        <v>459.37339537147824</v>
      </c>
      <c r="UZ16" s="64">
        <f t="shared" ca="1" si="475"/>
        <v>38936.788146216335</v>
      </c>
      <c r="VA16" s="170" cm="1">
        <f t="array" aca="1" ref="VA16" ca="1">IF(MONTH($A16) = 1, _xlfn.LET(_xlpm.value, RAND(), _xlfn.IFS(_xlpm.value&lt;=0.6, 0.9/12, AND(_xlpm.value&gt;0.6, _xlpm.value&lt;=0.8), 0.36/12, _xlpm.value&gt;0.8, -0.06/12)), VA15)</f>
        <v>7.4999999999999997E-2</v>
      </c>
      <c r="VB16" t="str">
        <f t="shared" ca="1" si="476"/>
        <v>No</v>
      </c>
      <c r="VC16">
        <f ca="1">COUNTIF(VB$4:VB16, "Yes")</f>
        <v>0</v>
      </c>
      <c r="VD16" s="37">
        <f t="shared" ca="1" si="685"/>
        <v>45588.938973231358</v>
      </c>
      <c r="VE16" s="37">
        <f t="shared" ca="1" si="686"/>
        <v>0</v>
      </c>
      <c r="VF16" s="64">
        <f t="shared" ca="1" si="479"/>
        <v>45588.938973231358</v>
      </c>
      <c r="VG16" s="170" cm="1">
        <f t="array" aca="1" ref="VG16" ca="1">IF(MONTH($A16) = 1, _xlfn.LET(_xlpm.value, RAND(), _xlfn.IFS(_xlpm.value&lt;=0.6, 0.9/12, AND(_xlpm.value&gt;0.6, _xlpm.value&lt;=0.8), 0.36/12, _xlpm.value&gt;0.8, -0.06/12)), VG15)</f>
        <v>7.4999999999999997E-2</v>
      </c>
      <c r="VH16" t="str">
        <f t="shared" ca="1" si="480"/>
        <v>No</v>
      </c>
      <c r="VI16">
        <f ca="1">COUNTIF(VH$4:VH16, "Yes")</f>
        <v>0</v>
      </c>
      <c r="VJ16" s="37">
        <f t="shared" ca="1" si="687"/>
        <v>45588.938973231358</v>
      </c>
      <c r="VK16" s="37">
        <f t="shared" ca="1" si="688"/>
        <v>0</v>
      </c>
      <c r="VL16" s="64">
        <f t="shared" ca="1" si="483"/>
        <v>45588.938973231358</v>
      </c>
      <c r="VM16" s="170" cm="1">
        <f t="array" aca="1" ref="VM16" ca="1">IF(MONTH($A16) = 1, _xlfn.LET(_xlpm.value, RAND(), _xlfn.IFS(_xlpm.value&lt;=0.6, 0.9/12, AND(_xlpm.value&gt;0.6, _xlpm.value&lt;=0.8), 0.36/12, _xlpm.value&gt;0.8, -0.06/12)), VM15)</f>
        <v>7.4999999999999997E-2</v>
      </c>
      <c r="VN16" t="str">
        <f t="shared" ca="1" si="484"/>
        <v>No</v>
      </c>
      <c r="VO16">
        <f ca="1">COUNTIF(VN$4:VN16, "Yes")</f>
        <v>0</v>
      </c>
      <c r="VP16" s="37">
        <f t="shared" ca="1" si="689"/>
        <v>45588.938973231358</v>
      </c>
      <c r="VQ16" s="37">
        <f t="shared" ca="1" si="690"/>
        <v>0</v>
      </c>
      <c r="VR16" s="64">
        <f t="shared" ca="1" si="487"/>
        <v>45588.938973231358</v>
      </c>
      <c r="VS16" s="170" cm="1">
        <f t="array" aca="1" ref="VS16" ca="1">IF(MONTH($A16) = 1, _xlfn.LET(_xlpm.value, RAND(), _xlfn.IFS(_xlpm.value&lt;=0.6, 0.9/12, AND(_xlpm.value&gt;0.6, _xlpm.value&lt;=0.8), 0.36/12, _xlpm.value&gt;0.8, -0.06/12)), VS15)</f>
        <v>7.4999999999999997E-2</v>
      </c>
      <c r="VT16" t="str">
        <f t="shared" ca="1" si="488"/>
        <v>No</v>
      </c>
      <c r="VU16">
        <f ca="1">COUNTIF(VT$4:VT16, "Yes")</f>
        <v>1</v>
      </c>
      <c r="VV16" s="37">
        <f t="shared" ca="1" si="691"/>
        <v>38368.571000844859</v>
      </c>
      <c r="VW16" s="37">
        <f t="shared" ca="1" si="692"/>
        <v>309.12443071715194</v>
      </c>
      <c r="VX16" s="64">
        <f t="shared" ca="1" si="491"/>
        <v>38677.69543156201</v>
      </c>
      <c r="VY16" s="170" cm="1">
        <f t="array" aca="1" ref="VY16" ca="1">IF(MONTH($A16) = 1, _xlfn.LET(_xlpm.value, RAND(), _xlfn.IFS(_xlpm.value&lt;=0.6, 0.9/12, AND(_xlpm.value&gt;0.6, _xlpm.value&lt;=0.8), 0.36/12, _xlpm.value&gt;0.8, -0.06/12)), VY15)</f>
        <v>7.4999999999999997E-2</v>
      </c>
      <c r="VZ16" t="str">
        <f t="shared" ca="1" si="492"/>
        <v>No</v>
      </c>
      <c r="WA16">
        <f ca="1">COUNTIF(VZ$4:VZ16, "Yes")</f>
        <v>0</v>
      </c>
      <c r="WB16" s="37">
        <f t="shared" ca="1" si="693"/>
        <v>45588.938973231358</v>
      </c>
      <c r="WC16" s="37">
        <f t="shared" ca="1" si="694"/>
        <v>0</v>
      </c>
      <c r="WD16" s="64">
        <f t="shared" ca="1" si="495"/>
        <v>45588.938973231358</v>
      </c>
      <c r="WE16" s="14"/>
      <c r="WH16" s="37"/>
      <c r="WI16" s="37"/>
      <c r="WJ16" s="1"/>
      <c r="WK16" s="14"/>
      <c r="WN16" s="37"/>
      <c r="WO16" s="37"/>
      <c r="WP16" s="1"/>
      <c r="WQ16" s="14"/>
      <c r="WT16" s="37"/>
      <c r="WU16" s="37"/>
      <c r="WV16" s="1"/>
      <c r="WW16" s="14"/>
      <c r="WZ16" s="37"/>
      <c r="XA16" s="37"/>
      <c r="XB16" s="1"/>
      <c r="XC16" s="14"/>
      <c r="XF16" s="37"/>
      <c r="XG16" s="37"/>
      <c r="XH16" s="1"/>
      <c r="XI16" s="14"/>
      <c r="XL16" s="37"/>
      <c r="XM16" s="37"/>
      <c r="XN16" s="1"/>
      <c r="XO16" s="14"/>
      <c r="XR16" s="37"/>
      <c r="XS16" s="37"/>
      <c r="XT16" s="1"/>
      <c r="XU16" s="14"/>
      <c r="XX16" s="37"/>
      <c r="XY16" s="37"/>
      <c r="XZ16" s="1"/>
      <c r="YA16" s="14"/>
      <c r="YD16" s="37"/>
      <c r="YE16" s="37"/>
      <c r="YF16" s="1"/>
      <c r="YG16" s="14"/>
      <c r="YJ16" s="37"/>
      <c r="YK16" s="37"/>
      <c r="YL16" s="1"/>
      <c r="YM16" s="14"/>
      <c r="YP16" s="37"/>
      <c r="YQ16" s="37"/>
      <c r="YR16" s="1"/>
      <c r="YS16" s="14"/>
      <c r="YV16" s="37"/>
      <c r="YW16" s="37"/>
      <c r="YX16" s="1"/>
      <c r="YY16" s="14"/>
      <c r="ZB16" s="37"/>
      <c r="ZC16" s="37"/>
      <c r="ZD16" s="1"/>
      <c r="ZE16" s="14"/>
      <c r="ZH16" s="37"/>
      <c r="ZI16" s="37"/>
      <c r="ZJ16" s="1"/>
      <c r="ZK16" s="14"/>
      <c r="ZN16" s="37"/>
      <c r="ZO16" s="37"/>
      <c r="ZP16" s="1"/>
      <c r="ZQ16" s="14"/>
      <c r="ZT16" s="37"/>
      <c r="ZU16" s="37"/>
      <c r="ZV16" s="1"/>
      <c r="ZW16" s="14"/>
      <c r="ZZ16" s="37"/>
      <c r="AAA16" s="37"/>
      <c r="AAB16" s="1"/>
      <c r="AAC16" s="14"/>
      <c r="AAF16" s="37"/>
      <c r="AAG16" s="37"/>
      <c r="AAH16" s="1"/>
      <c r="AAI16" s="14"/>
      <c r="AAL16" s="37"/>
      <c r="AAM16" s="37"/>
      <c r="AAN16" s="1"/>
      <c r="AAO16" s="14"/>
      <c r="AAR16" s="37"/>
      <c r="AAS16" s="37"/>
      <c r="AAT16" s="1"/>
      <c r="AAU16" s="14"/>
      <c r="AAX16" s="37"/>
      <c r="AAY16" s="37"/>
      <c r="AAZ16" s="1"/>
      <c r="ABA16" s="14"/>
      <c r="ABD16" s="37"/>
      <c r="ABE16" s="37"/>
      <c r="ABF16" s="1"/>
      <c r="ABG16" s="14"/>
      <c r="ABJ16" s="37"/>
      <c r="ABK16" s="37"/>
      <c r="ABL16" s="1"/>
      <c r="ABM16" s="14"/>
      <c r="ABP16" s="37"/>
      <c r="ABQ16" s="37"/>
      <c r="ABR16" s="1"/>
      <c r="ABS16" s="14"/>
      <c r="ABV16" s="37"/>
      <c r="ABW16" s="37"/>
      <c r="ABX16" s="1"/>
      <c r="ABY16" s="14"/>
      <c r="ACB16" s="37"/>
      <c r="ACC16" s="37"/>
      <c r="ACD16" s="1"/>
      <c r="ACE16" s="14"/>
      <c r="ACH16" s="37"/>
      <c r="ACI16" s="37"/>
      <c r="ACJ16" s="1"/>
      <c r="ACK16" s="14"/>
      <c r="ACN16" s="37"/>
      <c r="ACO16" s="37"/>
      <c r="ACP16" s="1"/>
      <c r="ACQ16" s="14"/>
      <c r="ACT16" s="37"/>
      <c r="ACU16" s="37"/>
      <c r="ACV16" s="1"/>
      <c r="ACW16" s="14"/>
      <c r="ACZ16" s="37"/>
      <c r="ADA16" s="37"/>
      <c r="ADB16" s="1"/>
      <c r="ADC16" s="14"/>
      <c r="ADF16" s="37"/>
      <c r="ADG16" s="37"/>
      <c r="ADH16" s="1"/>
      <c r="ADI16" s="14"/>
      <c r="ADL16" s="37"/>
      <c r="ADM16" s="37"/>
      <c r="ADN16" s="1"/>
      <c r="ADO16" s="14"/>
      <c r="ADR16" s="37"/>
      <c r="ADS16" s="37"/>
      <c r="ADT16" s="1"/>
      <c r="ADU16" s="14"/>
      <c r="ADX16" s="37"/>
      <c r="ADY16" s="37"/>
      <c r="ADZ16" s="1"/>
      <c r="AEA16" s="14"/>
      <c r="AED16" s="37"/>
      <c r="AEE16" s="37"/>
      <c r="AEF16" s="1"/>
      <c r="AEG16" s="14"/>
      <c r="AEJ16" s="37"/>
      <c r="AEK16" s="37"/>
      <c r="AEL16" s="1"/>
      <c r="AEM16" s="14"/>
      <c r="AEP16" s="37"/>
      <c r="AEQ16" s="37"/>
      <c r="AER16" s="1"/>
      <c r="AES16" s="14"/>
      <c r="AEV16" s="37"/>
      <c r="AEW16" s="37"/>
      <c r="AEX16" s="1"/>
      <c r="AEY16" s="14"/>
      <c r="AFB16" s="37"/>
      <c r="AFC16" s="37"/>
      <c r="AFD16" s="1"/>
      <c r="AFE16" s="14"/>
      <c r="AFH16" s="37"/>
      <c r="AFI16" s="37"/>
      <c r="AFJ16" s="1"/>
      <c r="AFK16" s="14"/>
      <c r="AFN16" s="37"/>
      <c r="AFO16" s="37"/>
      <c r="AFP16" s="1"/>
      <c r="AFQ16" s="14"/>
      <c r="AFT16" s="37"/>
      <c r="AFU16" s="37"/>
      <c r="AFV16" s="1"/>
      <c r="AFW16" s="14"/>
      <c r="AFZ16" s="37"/>
      <c r="AGA16" s="37"/>
      <c r="AGB16" s="1"/>
      <c r="AGC16" s="14"/>
      <c r="AGF16" s="37"/>
      <c r="AGG16" s="37"/>
      <c r="AGH16" s="1"/>
      <c r="AGI16" s="14"/>
      <c r="AGL16" s="37"/>
      <c r="AGM16" s="37"/>
      <c r="AGN16" s="1"/>
      <c r="AGO16" s="14"/>
      <c r="AGR16" s="37"/>
      <c r="AGS16" s="37"/>
      <c r="AGT16" s="1"/>
      <c r="AGU16" s="14"/>
      <c r="AGX16" s="37"/>
      <c r="AGY16" s="37"/>
      <c r="AGZ16" s="1"/>
      <c r="AHA16" s="14"/>
      <c r="AHD16" s="37"/>
      <c r="AHE16" s="37"/>
      <c r="AHF16" s="1"/>
      <c r="AHG16" s="14"/>
      <c r="AHJ16" s="37"/>
      <c r="AHK16" s="37"/>
      <c r="AHL16" s="1"/>
      <c r="AHM16" s="14"/>
      <c r="AHP16" s="37"/>
      <c r="AHQ16" s="37"/>
      <c r="AHR16" s="1"/>
      <c r="AHS16" s="14"/>
      <c r="AHV16" s="37"/>
      <c r="AHW16" s="37"/>
      <c r="AHX16" s="1"/>
      <c r="AHY16" s="14"/>
      <c r="AIB16" s="37"/>
      <c r="AIC16" s="37"/>
      <c r="AID16" s="1"/>
      <c r="AIE16" s="14"/>
      <c r="AIH16" s="37"/>
      <c r="AII16" s="37"/>
      <c r="AIJ16" s="1"/>
      <c r="AIK16" s="14"/>
      <c r="AIN16" s="37"/>
      <c r="AIO16" s="37"/>
      <c r="AIP16" s="1"/>
      <c r="AIQ16" s="14"/>
      <c r="AIT16" s="37"/>
      <c r="AIU16" s="37"/>
      <c r="AIV16" s="1"/>
      <c r="AIW16" s="14"/>
      <c r="AIZ16" s="37"/>
      <c r="AJA16" s="37"/>
      <c r="AJB16" s="1"/>
      <c r="AJC16" s="14"/>
      <c r="AJF16" s="37"/>
      <c r="AJG16" s="37"/>
      <c r="AJH16" s="1"/>
      <c r="AJI16" s="14"/>
      <c r="AJL16" s="37"/>
      <c r="AJM16" s="37"/>
      <c r="AJN16" s="1"/>
      <c r="AJO16" s="14"/>
      <c r="AJR16" s="37"/>
      <c r="AJS16" s="37"/>
      <c r="AJT16" s="1"/>
      <c r="AJU16" s="14"/>
      <c r="AJX16" s="37"/>
      <c r="AJY16" s="37"/>
      <c r="AJZ16" s="1"/>
      <c r="AKA16" s="14"/>
      <c r="AKD16" s="37"/>
      <c r="AKE16" s="37"/>
      <c r="AKF16" s="1"/>
      <c r="AKG16" s="14"/>
      <c r="AKJ16" s="37"/>
      <c r="AKK16" s="37"/>
      <c r="AKL16" s="1"/>
      <c r="AKM16" s="14"/>
      <c r="AKP16" s="37"/>
      <c r="AKQ16" s="37"/>
      <c r="AKR16" s="1"/>
      <c r="AKS16" s="14"/>
      <c r="AKV16" s="37"/>
      <c r="AKW16" s="37"/>
      <c r="AKX16" s="1"/>
      <c r="AKY16" s="14"/>
      <c r="ALB16" s="37"/>
      <c r="ALC16" s="37"/>
      <c r="ALD16" s="1"/>
      <c r="ALE16" s="14"/>
      <c r="ALH16" s="37"/>
      <c r="ALI16" s="37"/>
      <c r="ALJ16" s="1"/>
      <c r="ALK16" s="14"/>
      <c r="ALN16" s="37"/>
      <c r="ALO16" s="37"/>
      <c r="ALP16" s="1"/>
      <c r="ALQ16" s="14"/>
      <c r="ALT16" s="37"/>
      <c r="ALU16" s="37"/>
      <c r="ALV16" s="1"/>
      <c r="ALW16" s="14"/>
      <c r="ALZ16" s="37"/>
      <c r="AMA16" s="37"/>
      <c r="AMB16" s="1"/>
      <c r="AMC16" s="14"/>
      <c r="AMF16" s="37"/>
      <c r="AMG16" s="37"/>
      <c r="AMH16" s="1"/>
      <c r="AMI16" s="14"/>
      <c r="AML16" s="37"/>
      <c r="AMM16" s="37"/>
      <c r="AMN16" s="1"/>
      <c r="AMO16" s="14"/>
      <c r="AMR16" s="37"/>
      <c r="AMS16" s="37"/>
      <c r="AMT16" s="1"/>
      <c r="AMU16" s="14"/>
      <c r="AMX16" s="37"/>
      <c r="AMY16" s="37"/>
      <c r="AMZ16" s="1"/>
      <c r="ANA16" s="14"/>
      <c r="AND16" s="37"/>
      <c r="ANE16" s="37"/>
      <c r="ANF16" s="1"/>
      <c r="ANG16" s="14"/>
      <c r="ANJ16" s="37"/>
      <c r="ANK16" s="37"/>
      <c r="ANL16" s="1"/>
      <c r="ANM16" s="14"/>
      <c r="ANP16" s="37"/>
      <c r="ANQ16" s="37"/>
      <c r="ANR16" s="1"/>
      <c r="ANS16" s="14"/>
      <c r="ANV16" s="37"/>
      <c r="ANW16" s="37"/>
      <c r="ANX16" s="1"/>
      <c r="ANY16" s="14"/>
      <c r="AOB16" s="37"/>
      <c r="AOC16" s="37"/>
      <c r="AOD16" s="1"/>
      <c r="AOE16" s="14"/>
      <c r="AOH16" s="37"/>
      <c r="AOI16" s="37"/>
      <c r="AOJ16" s="1"/>
      <c r="AOK16" s="14"/>
      <c r="AON16" s="37"/>
      <c r="AOO16" s="37"/>
      <c r="AOP16" s="1"/>
      <c r="AOQ16" s="14"/>
      <c r="AOT16" s="37"/>
      <c r="AOU16" s="37"/>
      <c r="AOV16" s="1"/>
      <c r="AOW16" s="14"/>
      <c r="AOZ16" s="37"/>
      <c r="APA16" s="37"/>
      <c r="APB16" s="1"/>
      <c r="APC16" s="14"/>
      <c r="APF16" s="37"/>
      <c r="APG16" s="37"/>
      <c r="APH16" s="1"/>
      <c r="API16" s="14"/>
      <c r="APL16" s="37"/>
      <c r="APM16" s="37"/>
      <c r="APN16" s="1"/>
      <c r="APO16" s="14"/>
      <c r="APR16" s="37"/>
      <c r="APS16" s="37"/>
      <c r="APT16" s="1"/>
      <c r="APU16" s="14"/>
      <c r="APX16" s="37"/>
      <c r="APY16" s="37"/>
      <c r="APZ16" s="1"/>
      <c r="AQA16" s="14"/>
      <c r="AQD16" s="37"/>
      <c r="AQE16" s="37"/>
      <c r="AQF16" s="1"/>
      <c r="AQG16" s="14"/>
      <c r="AQJ16" s="37"/>
      <c r="AQK16" s="37"/>
      <c r="AQL16" s="1"/>
      <c r="AQM16" s="14"/>
      <c r="AQP16" s="37"/>
      <c r="AQQ16" s="37"/>
      <c r="AQR16" s="1"/>
      <c r="AQS16" s="14"/>
      <c r="AQV16" s="37"/>
      <c r="AQW16" s="37"/>
      <c r="AQX16" s="1"/>
    </row>
    <row r="17" spans="1:1023 1026:1142" x14ac:dyDescent="0.2">
      <c r="A17" s="5">
        <v>45716</v>
      </c>
      <c r="B17" s="1">
        <v>1590</v>
      </c>
      <c r="C17" s="170" cm="1">
        <f t="array" aca="1" ref="C17" ca="1">IF(MONTH($A17) = 1, _xlfn.LET(_xlpm.value, RAND(), _xlfn.IFS(_xlpm.value&lt;=0.6, 0.9/12, AND(_xlpm.value&gt;0.6, _xlpm.value&lt;=0.8), 0.36/12, _xlpm.value&gt;0.8, -0.06/12)), C16)</f>
        <v>0.03</v>
      </c>
      <c r="D17" t="str">
        <f t="shared" ca="1" si="496"/>
        <v>No</v>
      </c>
      <c r="E17">
        <f ca="1">COUNTIF(D$4:D17, "Yes")</f>
        <v>1</v>
      </c>
      <c r="F17" s="37">
        <f t="shared" ca="1" si="695"/>
        <v>32262.449956207132</v>
      </c>
      <c r="G17" s="37">
        <f t="shared" ca="1" si="696"/>
        <v>2735.8710191422729</v>
      </c>
      <c r="H17" s="64">
        <f t="shared" ca="1" si="99"/>
        <v>34998.320975349408</v>
      </c>
      <c r="I17" s="170" cm="1">
        <f t="array" aca="1" ref="I17" ca="1">IF(MONTH($A17) = 1, _xlfn.LET(_xlpm.value, RAND(), _xlfn.IFS(_xlpm.value&lt;=0.6, 0.9/12, AND(_xlpm.value&gt;0.6, _xlpm.value&lt;=0.8), 0.36/12, _xlpm.value&gt;0.8, -0.06/12)), I16)</f>
        <v>0.03</v>
      </c>
      <c r="J17" t="str">
        <f t="shared" ca="1" si="100"/>
        <v>No</v>
      </c>
      <c r="K17">
        <f ca="1">COUNTIF(J$4:J17, "Yes")</f>
        <v>0</v>
      </c>
      <c r="L17" s="37">
        <f t="shared" ca="1" si="497"/>
        <v>34623.38852346495</v>
      </c>
      <c r="M17" s="37">
        <f t="shared" ca="1" si="498"/>
        <v>0</v>
      </c>
      <c r="N17" s="64">
        <f t="shared" ca="1" si="103"/>
        <v>34623.38852346495</v>
      </c>
      <c r="O17" s="170" cm="1">
        <f t="array" aca="1" ref="O17" ca="1">IF(MONTH($A17) = 1, _xlfn.LET(_xlpm.value, RAND(), _xlfn.IFS(_xlpm.value&lt;=0.6, 0.9/12, AND(_xlpm.value&gt;0.6, _xlpm.value&lt;=0.8), 0.36/12, _xlpm.value&gt;0.8, -0.06/12)), O16)</f>
        <v>7.4999999999999997E-2</v>
      </c>
      <c r="P17" t="str">
        <f t="shared" ca="1" si="104"/>
        <v>No</v>
      </c>
      <c r="Q17">
        <f ca="1">COUNTIF(P$4:P17, "Yes")</f>
        <v>0</v>
      </c>
      <c r="R17" s="37">
        <f t="shared" ca="1" si="499"/>
        <v>30099.679195653793</v>
      </c>
      <c r="S17" s="37">
        <f t="shared" ca="1" si="500"/>
        <v>0</v>
      </c>
      <c r="T17" s="64">
        <f t="shared" ca="1" si="107"/>
        <v>30099.679195653793</v>
      </c>
      <c r="U17" s="170" cm="1">
        <f t="array" aca="1" ref="U17" ca="1">IF(MONTH($A17) = 1, _xlfn.LET(_xlpm.value, RAND(), _xlfn.IFS(_xlpm.value&lt;=0.6, 0.9/12, AND(_xlpm.value&gt;0.6, _xlpm.value&lt;=0.8), 0.36/12, _xlpm.value&gt;0.8, -0.06/12)), U16)</f>
        <v>7.4999999999999997E-2</v>
      </c>
      <c r="V17" t="str">
        <f t="shared" ca="1" si="108"/>
        <v>No</v>
      </c>
      <c r="W17">
        <f ca="1">COUNTIF(V$4:V17, "Yes")</f>
        <v>0</v>
      </c>
      <c r="X17" s="37">
        <f t="shared" ca="1" si="501"/>
        <v>30099.679195653793</v>
      </c>
      <c r="Y17" s="37">
        <f t="shared" ca="1" si="502"/>
        <v>0</v>
      </c>
      <c r="Z17" s="64">
        <f t="shared" ca="1" si="111"/>
        <v>30099.679195653793</v>
      </c>
      <c r="AA17" s="170" cm="1">
        <f t="array" aca="1" ref="AA17" ca="1">IF(MONTH($A17) = 1, _xlfn.LET(_xlpm.value, RAND(), _xlfn.IFS(_xlpm.value&lt;=0.6, 0.9/12, AND(_xlpm.value&gt;0.6, _xlpm.value&lt;=0.8), 0.36/12, _xlpm.value&gt;0.8, -0.06/12)), AA16)</f>
        <v>7.4999999999999997E-2</v>
      </c>
      <c r="AB17" t="str">
        <f t="shared" ca="1" si="112"/>
        <v>No</v>
      </c>
      <c r="AC17">
        <f ca="1">COUNTIF(AB$4:AB17, "Yes")</f>
        <v>2</v>
      </c>
      <c r="AD17" s="37">
        <f t="shared" ca="1" si="503"/>
        <v>37081.242248790491</v>
      </c>
      <c r="AE17" s="37">
        <f t="shared" ca="1" si="504"/>
        <v>2144.3745405808377</v>
      </c>
      <c r="AF17" s="64">
        <f t="shared" ca="1" si="115"/>
        <v>39225.616789371328</v>
      </c>
      <c r="AG17" s="170" cm="1">
        <f t="array" aca="1" ref="AG17" ca="1">IF(MONTH($A17) = 1, _xlfn.LET(_xlpm.value, RAND(), _xlfn.IFS(_xlpm.value&lt;=0.6, 0.9/12, AND(_xlpm.value&gt;0.6, _xlpm.value&lt;=0.8), 0.36/12, _xlpm.value&gt;0.8, -0.06/12)), AG16)</f>
        <v>0.03</v>
      </c>
      <c r="AH17" t="str">
        <f t="shared" ca="1" si="116"/>
        <v>Yes</v>
      </c>
      <c r="AI17">
        <f ca="1">COUNTIF(AH$4:AH17, "Yes")</f>
        <v>1</v>
      </c>
      <c r="AJ17" s="37">
        <f t="shared" ca="1" si="505"/>
        <v>40803.41063087021</v>
      </c>
      <c r="AK17" s="37">
        <f t="shared" ca="1" si="506"/>
        <v>159</v>
      </c>
      <c r="AL17" s="64">
        <f t="shared" ca="1" si="119"/>
        <v>40962.41063087021</v>
      </c>
      <c r="AM17" s="170" cm="1">
        <f t="array" aca="1" ref="AM17" ca="1">IF(MONTH($A17) = 1, _xlfn.LET(_xlpm.value, RAND(), _xlfn.IFS(_xlpm.value&lt;=0.6, 0.9/12, AND(_xlpm.value&gt;0.6, _xlpm.value&lt;=0.8), 0.36/12, _xlpm.value&gt;0.8, -0.06/12)), AM16)</f>
        <v>-5.0000000000000001E-3</v>
      </c>
      <c r="AN17" t="str">
        <f t="shared" ca="1" si="120"/>
        <v>No</v>
      </c>
      <c r="AO17">
        <f ca="1">COUNTIF(AN$4:AN17, "Yes")</f>
        <v>1</v>
      </c>
      <c r="AP17" s="37">
        <f t="shared" ca="1" si="507"/>
        <v>36972.869896469936</v>
      </c>
      <c r="AQ17" s="37">
        <f t="shared" ca="1" si="508"/>
        <v>618.75446311165547</v>
      </c>
      <c r="AR17" s="64">
        <f t="shared" ca="1" si="123"/>
        <v>37591.62435958159</v>
      </c>
      <c r="AS17" s="170" cm="1">
        <f t="array" aca="1" ref="AS17" ca="1">IF(MONTH($A17) = 1, _xlfn.LET(_xlpm.value, RAND(), _xlfn.IFS(_xlpm.value&lt;=0.6, 0.9/12, AND(_xlpm.value&gt;0.6, _xlpm.value&lt;=0.8), 0.36/12, _xlpm.value&gt;0.8, -0.06/12)), AS16)</f>
        <v>-5.0000000000000001E-3</v>
      </c>
      <c r="AT17" t="str">
        <f t="shared" ca="1" si="124"/>
        <v>No</v>
      </c>
      <c r="AU17">
        <f ca="1">COUNTIF(AT$4:AT17, "Yes")</f>
        <v>0</v>
      </c>
      <c r="AV17" s="37">
        <f t="shared" ca="1" si="509"/>
        <v>43693.026332068257</v>
      </c>
      <c r="AW17" s="37">
        <f t="shared" ca="1" si="510"/>
        <v>0</v>
      </c>
      <c r="AX17" s="64">
        <f t="shared" ca="1" si="127"/>
        <v>43693.026332068257</v>
      </c>
      <c r="AY17" s="170" cm="1">
        <f t="array" aca="1" ref="AY17" ca="1">IF(MONTH($A17) = 1, _xlfn.LET(_xlpm.value, RAND(), _xlfn.IFS(_xlpm.value&lt;=0.6, 0.9/12, AND(_xlpm.value&gt;0.6, _xlpm.value&lt;=0.8), 0.36/12, _xlpm.value&gt;0.8, -0.06/12)), AY16)</f>
        <v>7.4999999999999997E-2</v>
      </c>
      <c r="AZ17" t="str">
        <f t="shared" ca="1" si="128"/>
        <v>No</v>
      </c>
      <c r="BA17">
        <f ca="1">COUNTIF(AZ$4:AZ17, "Yes")</f>
        <v>1</v>
      </c>
      <c r="BB17" s="37">
        <f t="shared" ca="1" si="511"/>
        <v>27203.07958023961</v>
      </c>
      <c r="BC17" s="37">
        <f t="shared" ca="1" si="512"/>
        <v>468.38086121450738</v>
      </c>
      <c r="BD17" s="64">
        <f t="shared" ca="1" si="131"/>
        <v>27671.460441454117</v>
      </c>
      <c r="BE17" s="170" cm="1">
        <f t="array" aca="1" ref="BE17" ca="1">IF(MONTH($A17) = 1, _xlfn.LET(_xlpm.value, RAND(), _xlfn.IFS(_xlpm.value&lt;=0.6, 0.9/12, AND(_xlpm.value&gt;0.6, _xlpm.value&lt;=0.8), 0.36/12, _xlpm.value&gt;0.8, -0.06/12)), BE16)</f>
        <v>7.4999999999999997E-2</v>
      </c>
      <c r="BF17" t="str">
        <f t="shared" ca="1" si="132"/>
        <v>No</v>
      </c>
      <c r="BG17">
        <f ca="1">COUNTIF(BF$4:BF17, "Yes")</f>
        <v>0</v>
      </c>
      <c r="BH17" s="37">
        <f t="shared" ca="1" si="513"/>
        <v>50598.109396223706</v>
      </c>
      <c r="BI17" s="37">
        <f t="shared" ca="1" si="514"/>
        <v>0</v>
      </c>
      <c r="BJ17" s="64">
        <f t="shared" ca="1" si="135"/>
        <v>50598.109396223706</v>
      </c>
      <c r="BK17" s="170" cm="1">
        <f t="array" aca="1" ref="BK17" ca="1">IF(MONTH($A17) = 1, _xlfn.LET(_xlpm.value, RAND(), _xlfn.IFS(_xlpm.value&lt;=0.6, 0.9/12, AND(_xlpm.value&gt;0.6, _xlpm.value&lt;=0.8), 0.36/12, _xlpm.value&gt;0.8, -0.06/12)), BK16)</f>
        <v>-5.0000000000000001E-3</v>
      </c>
      <c r="BL17" t="str">
        <f t="shared" ca="1" si="136"/>
        <v>No</v>
      </c>
      <c r="BM17">
        <f ca="1">COUNTIF(BL$4:BL17, "Yes")</f>
        <v>3</v>
      </c>
      <c r="BN17" s="37">
        <f t="shared" ca="1" si="515"/>
        <v>22332.302669844019</v>
      </c>
      <c r="BO17" s="37">
        <f t="shared" ca="1" si="516"/>
        <v>4572.4868511853801</v>
      </c>
      <c r="BP17" s="64">
        <f t="shared" ca="1" si="139"/>
        <v>26904.789521029401</v>
      </c>
      <c r="BQ17" s="170" cm="1">
        <f t="array" aca="1" ref="BQ17" ca="1">IF(MONTH($A17) = 1, _xlfn.LET(_xlpm.value, RAND(), _xlfn.IFS(_xlpm.value&lt;=0.6, 0.9/12, AND(_xlpm.value&gt;0.6, _xlpm.value&lt;=0.8), 0.36/12, _xlpm.value&gt;0.8, -0.06/12)), BQ16)</f>
        <v>-5.0000000000000001E-3</v>
      </c>
      <c r="BR17" t="str">
        <f t="shared" ca="1" si="140"/>
        <v>No</v>
      </c>
      <c r="BS17">
        <f ca="1">COUNTIF(BR$4:BR17, "Yes")</f>
        <v>2</v>
      </c>
      <c r="BT17" s="37">
        <f t="shared" ca="1" si="517"/>
        <v>34590.203238272828</v>
      </c>
      <c r="BU17" s="37">
        <f t="shared" ca="1" si="518"/>
        <v>2295.8745405808377</v>
      </c>
      <c r="BV17" s="64">
        <f t="shared" ca="1" si="143"/>
        <v>36886.077778853665</v>
      </c>
      <c r="BW17" s="170" cm="1">
        <f t="array" aca="1" ref="BW17" ca="1">IF(MONTH($A17) = 1, _xlfn.LET(_xlpm.value, RAND(), _xlfn.IFS(_xlpm.value&lt;=0.6, 0.9/12, AND(_xlpm.value&gt;0.6, _xlpm.value&lt;=0.8), 0.36/12, _xlpm.value&gt;0.8, -0.06/12)), BW16)</f>
        <v>-5.0000000000000001E-3</v>
      </c>
      <c r="BX17" t="str">
        <f t="shared" ca="1" si="144"/>
        <v>No</v>
      </c>
      <c r="BY17">
        <f ca="1">COUNTIF(BX$4:BX17, "Yes")</f>
        <v>1</v>
      </c>
      <c r="BZ17" s="37">
        <f t="shared" ca="1" si="519"/>
        <v>37919.774421459719</v>
      </c>
      <c r="CA17" s="37">
        <f t="shared" ca="1" si="520"/>
        <v>1674.868214879167</v>
      </c>
      <c r="CB17" s="64">
        <f t="shared" ca="1" si="147"/>
        <v>39594.642636338889</v>
      </c>
      <c r="CC17" s="170" cm="1">
        <f t="array" aca="1" ref="CC17" ca="1">IF(MONTH($A17) = 1, _xlfn.LET(_xlpm.value, RAND(), _xlfn.IFS(_xlpm.value&lt;=0.6, 0.9/12, AND(_xlpm.value&gt;0.6, _xlpm.value&lt;=0.8), 0.36/12, _xlpm.value&gt;0.8, -0.06/12)), CC16)</f>
        <v>7.4999999999999997E-2</v>
      </c>
      <c r="CD17" t="str">
        <f t="shared" ca="1" si="148"/>
        <v>No</v>
      </c>
      <c r="CE17">
        <f ca="1">COUNTIF(CD$4:CD17, "Yes")</f>
        <v>1</v>
      </c>
      <c r="CF17" s="37">
        <f t="shared" ca="1" si="521"/>
        <v>43899.512684830566</v>
      </c>
      <c r="CG17" s="37">
        <f t="shared" ca="1" si="522"/>
        <v>1674.868214879167</v>
      </c>
      <c r="CH17" s="64">
        <f t="shared" ca="1" si="151"/>
        <v>45574.380899709737</v>
      </c>
      <c r="CI17" s="170" cm="1">
        <f t="array" aca="1" ref="CI17" ca="1">IF(MONTH($A17) = 1, _xlfn.LET(_xlpm.value, RAND(), _xlfn.IFS(_xlpm.value&lt;=0.6, 0.9/12, AND(_xlpm.value&gt;0.6, _xlpm.value&lt;=0.8), 0.36/12, _xlpm.value&gt;0.8, -0.06/12)), CI16)</f>
        <v>-5.0000000000000001E-3</v>
      </c>
      <c r="CJ17" t="str">
        <f t="shared" ca="1" si="152"/>
        <v>No</v>
      </c>
      <c r="CK17">
        <f ca="1">COUNTIF(CJ$4:CJ17, "Yes")</f>
        <v>1</v>
      </c>
      <c r="CL17" s="37">
        <f t="shared" ca="1" si="523"/>
        <v>23589.393967421522</v>
      </c>
      <c r="CM17" s="37">
        <f t="shared" ca="1" si="524"/>
        <v>1070.6241266023712</v>
      </c>
      <c r="CN17" s="64">
        <f t="shared" ca="1" si="155"/>
        <v>24660.018094023893</v>
      </c>
      <c r="CO17" s="170" cm="1">
        <f t="array" aca="1" ref="CO17" ca="1">IF(MONTH($A17) = 1, _xlfn.LET(_xlpm.value, RAND(), _xlfn.IFS(_xlpm.value&lt;=0.6, 0.9/12, AND(_xlpm.value&gt;0.6, _xlpm.value&lt;=0.8), 0.36/12, _xlpm.value&gt;0.8, -0.06/12)), CO16)</f>
        <v>7.4999999999999997E-2</v>
      </c>
      <c r="CP17" t="str">
        <f t="shared" ca="1" si="156"/>
        <v>No</v>
      </c>
      <c r="CQ17">
        <f ca="1">COUNTIF(CP$4:CP17, "Yes")</f>
        <v>0</v>
      </c>
      <c r="CR17" s="37">
        <f t="shared" ca="1" si="525"/>
        <v>50598.109396223706</v>
      </c>
      <c r="CS17" s="37">
        <f t="shared" ca="1" si="526"/>
        <v>0</v>
      </c>
      <c r="CT17" s="64">
        <f t="shared" ca="1" si="159"/>
        <v>50598.109396223706</v>
      </c>
      <c r="CU17" s="170" cm="1">
        <f t="array" aca="1" ref="CU17" ca="1">IF(MONTH($A17) = 1, _xlfn.LET(_xlpm.value, RAND(), _xlfn.IFS(_xlpm.value&lt;=0.6, 0.9/12, AND(_xlpm.value&gt;0.6, _xlpm.value&lt;=0.8), 0.36/12, _xlpm.value&gt;0.8, -0.06/12)), CU16)</f>
        <v>7.4999999999999997E-2</v>
      </c>
      <c r="CV17" t="str">
        <f t="shared" ca="1" si="160"/>
        <v>No</v>
      </c>
      <c r="CW17">
        <f ca="1">COUNTIF(CV$4:CV17, "Yes")</f>
        <v>0</v>
      </c>
      <c r="CX17" s="37">
        <f t="shared" ca="1" si="527"/>
        <v>37498.177844216407</v>
      </c>
      <c r="CY17" s="37">
        <f t="shared" ca="1" si="528"/>
        <v>0</v>
      </c>
      <c r="CZ17" s="64">
        <f t="shared" ca="1" si="163"/>
        <v>37498.177844216407</v>
      </c>
      <c r="DA17" s="170" cm="1">
        <f t="array" aca="1" ref="DA17" ca="1">IF(MONTH($A17) = 1, _xlfn.LET(_xlpm.value, RAND(), _xlfn.IFS(_xlpm.value&lt;=0.6, 0.9/12, AND(_xlpm.value&gt;0.6, _xlpm.value&lt;=0.8), 0.36/12, _xlpm.value&gt;0.8, -0.06/12)), DA16)</f>
        <v>0.03</v>
      </c>
      <c r="DB17" t="str">
        <f t="shared" ca="1" si="164"/>
        <v>No</v>
      </c>
      <c r="DC17">
        <f ca="1">COUNTIF(DB$4:DB17, "Yes")</f>
        <v>1</v>
      </c>
      <c r="DD17" s="37">
        <f t="shared" ca="1" si="529"/>
        <v>39838.48144667867</v>
      </c>
      <c r="DE17" s="37">
        <f t="shared" ca="1" si="530"/>
        <v>1070.6241266023712</v>
      </c>
      <c r="DF17" s="64">
        <f t="shared" ca="1" si="167"/>
        <v>40909.105573281042</v>
      </c>
      <c r="DG17" s="170" cm="1">
        <f t="array" aca="1" ref="DG17" ca="1">IF(MONTH($A17) = 1, _xlfn.LET(_xlpm.value, RAND(), _xlfn.IFS(_xlpm.value&lt;=0.6, 0.9/12, AND(_xlpm.value&gt;0.6, _xlpm.value&lt;=0.8), 0.36/12, _xlpm.value&gt;0.8, -0.06/12)), DG16)</f>
        <v>7.4999999999999997E-2</v>
      </c>
      <c r="DH17" t="str">
        <f t="shared" ca="1" si="168"/>
        <v>No</v>
      </c>
      <c r="DI17">
        <f ca="1">COUNTIF(DH$4:DH17, "Yes")</f>
        <v>1</v>
      </c>
      <c r="DJ17" s="37">
        <f t="shared" ca="1" si="531"/>
        <v>27156.857917258134</v>
      </c>
      <c r="DK17" s="37">
        <f t="shared" ca="1" si="532"/>
        <v>1372.4956529400836</v>
      </c>
      <c r="DL17" s="64">
        <f t="shared" ca="1" si="171"/>
        <v>28529.353570198218</v>
      </c>
      <c r="DM17" s="170" cm="1">
        <f t="array" aca="1" ref="DM17" ca="1">IF(MONTH($A17) = 1, _xlfn.LET(_xlpm.value, RAND(), _xlfn.IFS(_xlpm.value&lt;=0.6, 0.9/12, AND(_xlpm.value&gt;0.6, _xlpm.value&lt;=0.8), 0.36/12, _xlpm.value&gt;0.8, -0.06/12)), DM16)</f>
        <v>7.4999999999999997E-2</v>
      </c>
      <c r="DN17" t="str">
        <f t="shared" ca="1" si="172"/>
        <v>No</v>
      </c>
      <c r="DO17">
        <f ca="1">COUNTIF(DN$4:DN17, "Yes")</f>
        <v>0</v>
      </c>
      <c r="DP17" s="37">
        <f t="shared" ca="1" si="533"/>
        <v>50598.109396223706</v>
      </c>
      <c r="DQ17" s="37">
        <f t="shared" ca="1" si="534"/>
        <v>0</v>
      </c>
      <c r="DR17" s="64">
        <f t="shared" ca="1" si="175"/>
        <v>50598.109396223706</v>
      </c>
      <c r="DS17" s="170" cm="1">
        <f t="array" aca="1" ref="DS17" ca="1">IF(MONTH($A17) = 1, _xlfn.LET(_xlpm.value, RAND(), _xlfn.IFS(_xlpm.value&lt;=0.6, 0.9/12, AND(_xlpm.value&gt;0.6, _xlpm.value&lt;=0.8), 0.36/12, _xlpm.value&gt;0.8, -0.06/12)), DS16)</f>
        <v>7.4999999999999997E-2</v>
      </c>
      <c r="DT17" t="str">
        <f t="shared" ca="1" si="176"/>
        <v>No</v>
      </c>
      <c r="DU17">
        <f ca="1">COUNTIF(DT$4:DT17, "Yes")</f>
        <v>1</v>
      </c>
      <c r="DV17" s="37">
        <f t="shared" ca="1" si="535"/>
        <v>43705.392270254597</v>
      </c>
      <c r="DW17" s="37">
        <f t="shared" ca="1" si="536"/>
        <v>1523.6192525167121</v>
      </c>
      <c r="DX17" s="64">
        <f t="shared" ca="1" si="179"/>
        <v>45229.01152277131</v>
      </c>
      <c r="DY17" s="170" cm="1">
        <f t="array" aca="1" ref="DY17" ca="1">IF(MONTH($A17) = 1, _xlfn.LET(_xlpm.value, RAND(), _xlfn.IFS(_xlpm.value&lt;=0.6, 0.9/12, AND(_xlpm.value&gt;0.6, _xlpm.value&lt;=0.8), 0.36/12, _xlpm.value&gt;0.8, -0.06/12)), DY16)</f>
        <v>7.4999999999999997E-2</v>
      </c>
      <c r="DZ17" t="str">
        <f t="shared" ca="1" si="180"/>
        <v>Yes</v>
      </c>
      <c r="EA17">
        <f ca="1">COUNTIF(DZ$4:DZ17, "Yes")</f>
        <v>2</v>
      </c>
      <c r="EB17" s="37">
        <f t="shared" ca="1" si="537"/>
        <v>36006.979603885367</v>
      </c>
      <c r="EC17" s="37">
        <f t="shared" ca="1" si="538"/>
        <v>928.25280564296884</v>
      </c>
      <c r="ED17" s="64">
        <f t="shared" ca="1" si="183"/>
        <v>36935.232409528333</v>
      </c>
      <c r="EE17" s="170" cm="1">
        <f t="array" aca="1" ref="EE17" ca="1">IF(MONTH($A17) = 1, _xlfn.LET(_xlpm.value, RAND(), _xlfn.IFS(_xlpm.value&lt;=0.6, 0.9/12, AND(_xlpm.value&gt;0.6, _xlpm.value&lt;=0.8), 0.36/12, _xlpm.value&gt;0.8, -0.06/12)), EE16)</f>
        <v>7.4999999999999997E-2</v>
      </c>
      <c r="EF17" t="str">
        <f t="shared" ca="1" si="184"/>
        <v>No</v>
      </c>
      <c r="EG17">
        <f ca="1">COUNTIF(EF$4:EF17, "Yes")</f>
        <v>1</v>
      </c>
      <c r="EH17" s="37">
        <f t="shared" ca="1" si="539"/>
        <v>31600.985520739316</v>
      </c>
      <c r="EI17" s="37">
        <f t="shared" ca="1" si="540"/>
        <v>318.13189656018108</v>
      </c>
      <c r="EJ17" s="64">
        <f t="shared" ca="1" si="187"/>
        <v>31919.117417299498</v>
      </c>
      <c r="EK17" s="170" cm="1">
        <f t="array" aca="1" ref="EK17" ca="1">IF(MONTH($A17) = 1, _xlfn.LET(_xlpm.value, RAND(), _xlfn.IFS(_xlpm.value&lt;=0.6, 0.9/12, AND(_xlpm.value&gt;0.6, _xlpm.value&lt;=0.8), 0.36/12, _xlpm.value&gt;0.8, -0.06/12)), EK16)</f>
        <v>-5.0000000000000001E-3</v>
      </c>
      <c r="EL17" t="str">
        <f t="shared" ca="1" si="188"/>
        <v>No</v>
      </c>
      <c r="EM17">
        <f ca="1">COUNTIF(EL$4:EL17, "Yes")</f>
        <v>1</v>
      </c>
      <c r="EN17" s="37">
        <f t="shared" ca="1" si="541"/>
        <v>23589.393967421522</v>
      </c>
      <c r="EO17" s="37">
        <f t="shared" ca="1" si="542"/>
        <v>1070.6241266023712</v>
      </c>
      <c r="EP17" s="64">
        <f t="shared" ca="1" si="191"/>
        <v>24660.018094023893</v>
      </c>
      <c r="EQ17" s="170" cm="1">
        <f t="array" aca="1" ref="EQ17" ca="1">IF(MONTH($A17) = 1, _xlfn.LET(_xlpm.value, RAND(), _xlfn.IFS(_xlpm.value&lt;=0.6, 0.9/12, AND(_xlpm.value&gt;0.6, _xlpm.value&lt;=0.8), 0.36/12, _xlpm.value&gt;0.8, -0.06/12)), EQ16)</f>
        <v>7.4999999999999997E-2</v>
      </c>
      <c r="ER17" t="str">
        <f t="shared" ca="1" si="192"/>
        <v>No</v>
      </c>
      <c r="ES17">
        <f ca="1">COUNTIF(ER$4:ER17, "Yes")</f>
        <v>0</v>
      </c>
      <c r="ET17" s="37">
        <f t="shared" ca="1" si="543"/>
        <v>37498.177844216407</v>
      </c>
      <c r="EU17" s="37">
        <f t="shared" ca="1" si="544"/>
        <v>0</v>
      </c>
      <c r="EV17" s="64">
        <f t="shared" ca="1" si="195"/>
        <v>37498.177844216407</v>
      </c>
      <c r="EW17" s="170" cm="1">
        <f t="array" aca="1" ref="EW17" ca="1">IF(MONTH($A17) = 1, _xlfn.LET(_xlpm.value, RAND(), _xlfn.IFS(_xlpm.value&lt;=0.6, 0.9/12, AND(_xlpm.value&gt;0.6, _xlpm.value&lt;=0.8), 0.36/12, _xlpm.value&gt;0.8, -0.06/12)), EW16)</f>
        <v>7.4999999999999997E-2</v>
      </c>
      <c r="EX17" t="str">
        <f t="shared" ca="1" si="196"/>
        <v>No</v>
      </c>
      <c r="EY17">
        <f ca="1">COUNTIF(EX$4:EX17, "Yes")</f>
        <v>0</v>
      </c>
      <c r="EZ17" s="37">
        <f t="shared" ca="1" si="545"/>
        <v>37498.177844216407</v>
      </c>
      <c r="FA17" s="37">
        <f t="shared" ca="1" si="546"/>
        <v>0</v>
      </c>
      <c r="FB17" s="64">
        <f t="shared" ca="1" si="199"/>
        <v>37498.177844216407</v>
      </c>
      <c r="FC17" s="170" cm="1">
        <f t="array" aca="1" ref="FC17" ca="1">IF(MONTH($A17) = 1, _xlfn.LET(_xlpm.value, RAND(), _xlfn.IFS(_xlpm.value&lt;=0.6, 0.9/12, AND(_xlpm.value&gt;0.6, _xlpm.value&lt;=0.8), 0.36/12, _xlpm.value&gt;0.8, -0.06/12)), FC16)</f>
        <v>7.4999999999999997E-2</v>
      </c>
      <c r="FD17" t="str">
        <f t="shared" ca="1" si="200"/>
        <v>No</v>
      </c>
      <c r="FE17">
        <f ca="1">COUNTIF(FD$4:FD17, "Yes")</f>
        <v>1</v>
      </c>
      <c r="FF17" s="37">
        <f t="shared" ca="1" si="547"/>
        <v>27179.794986009139</v>
      </c>
      <c r="FG17" s="37">
        <f t="shared" ca="1" si="548"/>
        <v>919.8759922855578</v>
      </c>
      <c r="FH17" s="64">
        <f t="shared" ca="1" si="203"/>
        <v>28099.670978294696</v>
      </c>
      <c r="FI17" s="170" cm="1">
        <f t="array" aca="1" ref="FI17" ca="1">IF(MONTH($A17) = 1, _xlfn.LET(_xlpm.value, RAND(), _xlfn.IFS(_xlpm.value&lt;=0.6, 0.9/12, AND(_xlpm.value&gt;0.6, _xlpm.value&lt;=0.8), 0.36/12, _xlpm.value&gt;0.8, -0.06/12)), FI16)</f>
        <v>7.4999999999999997E-2</v>
      </c>
      <c r="FJ17" t="str">
        <f t="shared" ca="1" si="204"/>
        <v>No</v>
      </c>
      <c r="FK17">
        <f ca="1">COUNTIF(FJ$4:FJ17, "Yes")</f>
        <v>0</v>
      </c>
      <c r="FL17" s="37">
        <f t="shared" ca="1" si="549"/>
        <v>50598.109396223706</v>
      </c>
      <c r="FM17" s="37">
        <f t="shared" ca="1" si="550"/>
        <v>0</v>
      </c>
      <c r="FN17" s="64">
        <f t="shared" ca="1" si="207"/>
        <v>50598.109396223706</v>
      </c>
      <c r="FO17" s="170" cm="1">
        <f t="array" aca="1" ref="FO17" ca="1">IF(MONTH($A17) = 1, _xlfn.LET(_xlpm.value, RAND(), _xlfn.IFS(_xlpm.value&lt;=0.6, 0.9/12, AND(_xlpm.value&gt;0.6, _xlpm.value&lt;=0.8), 0.36/12, _xlpm.value&gt;0.8, -0.06/12)), FO16)</f>
        <v>7.4999999999999997E-2</v>
      </c>
      <c r="FP17" t="str">
        <f t="shared" ca="1" si="208"/>
        <v>No</v>
      </c>
      <c r="FQ17">
        <f ca="1">COUNTIF(FP$4:FP17, "Yes")</f>
        <v>1</v>
      </c>
      <c r="FR17" s="37">
        <f t="shared" ca="1" si="551"/>
        <v>43356.836414985672</v>
      </c>
      <c r="FS17" s="37">
        <f t="shared" ca="1" si="552"/>
        <v>1221.4973122422668</v>
      </c>
      <c r="FT17" s="64">
        <f t="shared" ca="1" si="211"/>
        <v>44578.333727227939</v>
      </c>
      <c r="FU17" s="170" cm="1">
        <f t="array" aca="1" ref="FU17" ca="1">IF(MONTH($A17) = 1, _xlfn.LET(_xlpm.value, RAND(), _xlfn.IFS(_xlpm.value&lt;=0.6, 0.9/12, AND(_xlpm.value&gt;0.6, _xlpm.value&lt;=0.8), 0.36/12, _xlpm.value&gt;0.8, -0.06/12)), FU16)</f>
        <v>0.03</v>
      </c>
      <c r="FV17" t="str">
        <f t="shared" ca="1" si="212"/>
        <v>No</v>
      </c>
      <c r="FW17">
        <f ca="1">COUNTIF(FV$4:FV17, "Yes")</f>
        <v>2</v>
      </c>
      <c r="FX17" s="37">
        <f t="shared" ca="1" si="553"/>
        <v>34434.372388635522</v>
      </c>
      <c r="FY17" s="37">
        <f t="shared" ca="1" si="554"/>
        <v>786.51275777468845</v>
      </c>
      <c r="FZ17" s="64">
        <f t="shared" ca="1" si="215"/>
        <v>35220.885146410212</v>
      </c>
      <c r="GA17" s="170" cm="1">
        <f t="array" aca="1" ref="GA17" ca="1">IF(MONTH($A17) = 1, _xlfn.LET(_xlpm.value, RAND(), _xlfn.IFS(_xlpm.value&lt;=0.6, 0.9/12, AND(_xlpm.value&gt;0.6, _xlpm.value&lt;=0.8), 0.36/12, _xlpm.value&gt;0.8, -0.06/12)), GA16)</f>
        <v>7.4999999999999997E-2</v>
      </c>
      <c r="GB17" t="str">
        <f t="shared" ca="1" si="216"/>
        <v>No</v>
      </c>
      <c r="GC17">
        <f ca="1">COUNTIF(GB$4:GB17, "Yes")</f>
        <v>2</v>
      </c>
      <c r="GD17" s="37">
        <f t="shared" ca="1" si="555"/>
        <v>24960.259787022031</v>
      </c>
      <c r="GE17" s="37">
        <f t="shared" ca="1" si="556"/>
        <v>4562.1136631629288</v>
      </c>
      <c r="GF17" s="64">
        <f t="shared" ca="1" si="219"/>
        <v>29522.373450184961</v>
      </c>
      <c r="GG17" s="170" cm="1">
        <f t="array" aca="1" ref="GG17" ca="1">IF(MONTH($A17) = 1, _xlfn.LET(_xlpm.value, RAND(), _xlfn.IFS(_xlpm.value&lt;=0.6, 0.9/12, AND(_xlpm.value&gt;0.6, _xlpm.value&lt;=0.8), 0.36/12, _xlpm.value&gt;0.8, -0.06/12)), GG16)</f>
        <v>-5.0000000000000001E-3</v>
      </c>
      <c r="GH17" t="str">
        <f t="shared" ca="1" si="220"/>
        <v>No</v>
      </c>
      <c r="GI17">
        <f ca="1">COUNTIF(GH$4:GH17, "Yes")</f>
        <v>0</v>
      </c>
      <c r="GJ17" s="37">
        <f t="shared" ca="1" si="557"/>
        <v>43693.026332068257</v>
      </c>
      <c r="GK17" s="37">
        <f t="shared" ca="1" si="558"/>
        <v>0</v>
      </c>
      <c r="GL17" s="64">
        <f t="shared" ca="1" si="223"/>
        <v>43693.026332068257</v>
      </c>
      <c r="GM17" s="170" cm="1">
        <f t="array" aca="1" ref="GM17" ca="1">IF(MONTH($A17) = 1, _xlfn.LET(_xlpm.value, RAND(), _xlfn.IFS(_xlpm.value&lt;=0.6, 0.9/12, AND(_xlpm.value&gt;0.6, _xlpm.value&lt;=0.8), 0.36/12, _xlpm.value&gt;0.8, -0.06/12)), GM16)</f>
        <v>7.4999999999999997E-2</v>
      </c>
      <c r="GN17" t="str">
        <f t="shared" ca="1" si="224"/>
        <v>No</v>
      </c>
      <c r="GO17">
        <f ca="1">COUNTIF(GN$4:GN17, "Yes")</f>
        <v>1</v>
      </c>
      <c r="GP17" s="37">
        <f t="shared" ca="1" si="559"/>
        <v>33372.797673526366</v>
      </c>
      <c r="GQ17" s="37">
        <f t="shared" ca="1" si="560"/>
        <v>1826.2426440206566</v>
      </c>
      <c r="GR17" s="64">
        <f t="shared" ca="1" si="227"/>
        <v>35199.04031754702</v>
      </c>
      <c r="GS17" s="170" cm="1">
        <f t="array" aca="1" ref="GS17" ca="1">IF(MONTH($A17) = 1, _xlfn.LET(_xlpm.value, RAND(), _xlfn.IFS(_xlpm.value&lt;=0.6, 0.9/12, AND(_xlpm.value&gt;0.6, _xlpm.value&lt;=0.8), 0.36/12, _xlpm.value&gt;0.8, -0.06/12)), GS16)</f>
        <v>7.4999999999999997E-2</v>
      </c>
      <c r="GT17" t="str">
        <f t="shared" ca="1" si="228"/>
        <v>No</v>
      </c>
      <c r="GU17">
        <f ca="1">COUNTIF(GT$4:GT17, "Yes")</f>
        <v>0</v>
      </c>
      <c r="GV17" s="37">
        <f t="shared" ca="1" si="561"/>
        <v>50598.109396223706</v>
      </c>
      <c r="GW17" s="37">
        <f t="shared" ca="1" si="562"/>
        <v>0</v>
      </c>
      <c r="GX17" s="64">
        <f t="shared" ca="1" si="231"/>
        <v>50598.109396223706</v>
      </c>
      <c r="GY17" s="170" cm="1">
        <f t="array" aca="1" ref="GY17" ca="1">IF(MONTH($A17) = 1, _xlfn.LET(_xlpm.value, RAND(), _xlfn.IFS(_xlpm.value&lt;=0.6, 0.9/12, AND(_xlpm.value&gt;0.6, _xlpm.value&lt;=0.8), 0.36/12, _xlpm.value&gt;0.8, -0.06/12)), GY16)</f>
        <v>7.4999999999999997E-2</v>
      </c>
      <c r="GZ17" t="str">
        <f t="shared" ca="1" si="232"/>
        <v>No</v>
      </c>
      <c r="HA17">
        <f ca="1">COUNTIF(GZ$4:GZ17, "Yes")</f>
        <v>0</v>
      </c>
      <c r="HB17" s="37">
        <f t="shared" ca="1" si="563"/>
        <v>50598.109396223706</v>
      </c>
      <c r="HC17" s="37">
        <f t="shared" ca="1" si="564"/>
        <v>0</v>
      </c>
      <c r="HD17" s="64">
        <f t="shared" ca="1" si="235"/>
        <v>50598.109396223706</v>
      </c>
      <c r="HE17" s="170" cm="1">
        <f t="array" aca="1" ref="HE17" ca="1">IF(MONTH($A17) = 1, _xlfn.LET(_xlpm.value, RAND(), _xlfn.IFS(_xlpm.value&lt;=0.6, 0.9/12, AND(_xlpm.value&gt;0.6, _xlpm.value&lt;=0.8), 0.36/12, _xlpm.value&gt;0.8, -0.06/12)), HE16)</f>
        <v>-5.0000000000000001E-3</v>
      </c>
      <c r="HF17" t="str">
        <f t="shared" ca="1" si="236"/>
        <v>No</v>
      </c>
      <c r="HG17">
        <f ca="1">COUNTIF(HF$4:HF17, "Yes")</f>
        <v>0</v>
      </c>
      <c r="HH17" s="37">
        <f t="shared" ca="1" si="565"/>
        <v>26132.002332657346</v>
      </c>
      <c r="HI17" s="37">
        <f t="shared" ca="1" si="566"/>
        <v>0</v>
      </c>
      <c r="HJ17" s="64">
        <f t="shared" ca="1" si="239"/>
        <v>26132.002332657346</v>
      </c>
      <c r="HK17" s="170" cm="1">
        <f t="array" aca="1" ref="HK17" ca="1">IF(MONTH($A17) = 1, _xlfn.LET(_xlpm.value, RAND(), _xlfn.IFS(_xlpm.value&lt;=0.6, 0.9/12, AND(_xlpm.value&gt;0.6, _xlpm.value&lt;=0.8), 0.36/12, _xlpm.value&gt;0.8, -0.06/12)), HK16)</f>
        <v>7.4999999999999997E-2</v>
      </c>
      <c r="HL17" t="str">
        <f t="shared" ca="1" si="240"/>
        <v>No</v>
      </c>
      <c r="HM17">
        <f ca="1">COUNTIF(HL$4:HL17, "Yes")</f>
        <v>0</v>
      </c>
      <c r="HN17" s="37">
        <f t="shared" ca="1" si="567"/>
        <v>50598.109396223706</v>
      </c>
      <c r="HO17" s="37">
        <f t="shared" ca="1" si="568"/>
        <v>0</v>
      </c>
      <c r="HP17" s="64">
        <f t="shared" ca="1" si="243"/>
        <v>50598.109396223706</v>
      </c>
      <c r="HQ17" s="170" cm="1">
        <f t="array" aca="1" ref="HQ17" ca="1">IF(MONTH($A17) = 1, _xlfn.LET(_xlpm.value, RAND(), _xlfn.IFS(_xlpm.value&lt;=0.6, 0.9/12, AND(_xlpm.value&gt;0.6, _xlpm.value&lt;=0.8), 0.36/12, _xlpm.value&gt;0.8, -0.06/12)), HQ16)</f>
        <v>7.4999999999999997E-2</v>
      </c>
      <c r="HR17" t="str">
        <f t="shared" ca="1" si="244"/>
        <v>No</v>
      </c>
      <c r="HS17">
        <f ca="1">COUNTIF(HR$4:HR17, "Yes")</f>
        <v>0</v>
      </c>
      <c r="HT17" s="37">
        <f t="shared" ca="1" si="569"/>
        <v>50598.109396223706</v>
      </c>
      <c r="HU17" s="37">
        <f t="shared" ca="1" si="570"/>
        <v>0</v>
      </c>
      <c r="HV17" s="64">
        <f t="shared" ca="1" si="247"/>
        <v>50598.109396223706</v>
      </c>
      <c r="HW17" s="170" cm="1">
        <f t="array" aca="1" ref="HW17" ca="1">IF(MONTH($A17) = 1, _xlfn.LET(_xlpm.value, RAND(), _xlfn.IFS(_xlpm.value&lt;=0.6, 0.9/12, AND(_xlpm.value&gt;0.6, _xlpm.value&lt;=0.8), 0.36/12, _xlpm.value&gt;0.8, -0.06/12)), HW16)</f>
        <v>7.4999999999999997E-2</v>
      </c>
      <c r="HX17" t="str">
        <f t="shared" ca="1" si="248"/>
        <v>No</v>
      </c>
      <c r="HY17">
        <f ca="1">COUNTIF(HX$4:HX17, "Yes")</f>
        <v>3</v>
      </c>
      <c r="HZ17" s="37">
        <f t="shared" ca="1" si="571"/>
        <v>31591.382470800385</v>
      </c>
      <c r="IA17" s="37">
        <f t="shared" ca="1" si="572"/>
        <v>3365.495764379431</v>
      </c>
      <c r="IB17" s="64">
        <f t="shared" ca="1" si="251"/>
        <v>34956.878235179815</v>
      </c>
      <c r="IC17" s="170" cm="1">
        <f t="array" aca="1" ref="IC17" ca="1">IF(MONTH($A17) = 1, _xlfn.LET(_xlpm.value, RAND(), _xlfn.IFS(_xlpm.value&lt;=0.6, 0.9/12, AND(_xlpm.value&gt;0.6, _xlpm.value&lt;=0.8), 0.36/12, _xlpm.value&gt;0.8, -0.06/12)), IC16)</f>
        <v>0.03</v>
      </c>
      <c r="ID17" t="str">
        <f t="shared" ca="1" si="252"/>
        <v>No</v>
      </c>
      <c r="IE17">
        <f ca="1">COUNTIF(ID$4:ID17, "Yes")</f>
        <v>1</v>
      </c>
      <c r="IF17" s="37">
        <f t="shared" ca="1" si="573"/>
        <v>40480.126205375236</v>
      </c>
      <c r="IG17" s="37">
        <f t="shared" ca="1" si="574"/>
        <v>1674.868214879167</v>
      </c>
      <c r="IH17" s="64">
        <f t="shared" ca="1" si="255"/>
        <v>42154.994420254407</v>
      </c>
      <c r="II17" s="170" cm="1">
        <f t="array" aca="1" ref="II17" ca="1">IF(MONTH($A17) = 1, _xlfn.LET(_xlpm.value, RAND(), _xlfn.IFS(_xlpm.value&lt;=0.6, 0.9/12, AND(_xlpm.value&gt;0.6, _xlpm.value&lt;=0.8), 0.36/12, _xlpm.value&gt;0.8, -0.06/12)), II16)</f>
        <v>7.4999999999999997E-2</v>
      </c>
      <c r="IJ17" t="str">
        <f t="shared" ca="1" si="256"/>
        <v>No</v>
      </c>
      <c r="IK17">
        <f ca="1">COUNTIF(IJ$4:IJ17, "Yes")</f>
        <v>1</v>
      </c>
      <c r="IL17" s="37">
        <f t="shared" ca="1" si="575"/>
        <v>42568.37007590822</v>
      </c>
      <c r="IM17" s="37">
        <f t="shared" ca="1" si="576"/>
        <v>318.13189656018108</v>
      </c>
      <c r="IN17" s="64">
        <f t="shared" ca="1" si="259"/>
        <v>42886.501972468403</v>
      </c>
      <c r="IO17" s="170" cm="1">
        <f t="array" aca="1" ref="IO17" ca="1">IF(MONTH($A17) = 1, _xlfn.LET(_xlpm.value, RAND(), _xlfn.IFS(_xlpm.value&lt;=0.6, 0.9/12, AND(_xlpm.value&gt;0.6, _xlpm.value&lt;=0.8), 0.36/12, _xlpm.value&gt;0.8, -0.06/12)), IO16)</f>
        <v>7.4999999999999997E-2</v>
      </c>
      <c r="IP17" t="str">
        <f t="shared" ca="1" si="260"/>
        <v>No</v>
      </c>
      <c r="IQ17">
        <f ca="1">COUNTIF(IP$4:IP17, "Yes")</f>
        <v>0</v>
      </c>
      <c r="IR17" s="37">
        <f t="shared" ca="1" si="577"/>
        <v>30099.679195653793</v>
      </c>
      <c r="IS17" s="37">
        <f t="shared" ca="1" si="578"/>
        <v>0</v>
      </c>
      <c r="IT17" s="64">
        <f t="shared" ca="1" si="263"/>
        <v>30099.679195653793</v>
      </c>
      <c r="IU17" s="170" cm="1">
        <f t="array" aca="1" ref="IU17" ca="1">IF(MONTH($A17) = 1, _xlfn.LET(_xlpm.value, RAND(), _xlfn.IFS(_xlpm.value&lt;=0.6, 0.9/12, AND(_xlpm.value&gt;0.6, _xlpm.value&lt;=0.8), 0.36/12, _xlpm.value&gt;0.8, -0.06/12)), IU16)</f>
        <v>7.4999999999999997E-2</v>
      </c>
      <c r="IV17" t="str">
        <f t="shared" ca="1" si="264"/>
        <v>No</v>
      </c>
      <c r="IW17">
        <f ca="1">COUNTIF(IV$4:IV17, "Yes")</f>
        <v>2</v>
      </c>
      <c r="IX17" s="37">
        <f t="shared" ca="1" si="579"/>
        <v>36452.200254406613</v>
      </c>
      <c r="IY17" s="37">
        <f t="shared" ca="1" si="580"/>
        <v>1539.6292088024479</v>
      </c>
      <c r="IZ17" s="64">
        <f t="shared" ca="1" si="267"/>
        <v>37991.829463209062</v>
      </c>
      <c r="JA17" s="170" cm="1">
        <f t="array" aca="1" ref="JA17" ca="1">IF(MONTH($A17) = 1, _xlfn.LET(_xlpm.value, RAND(), _xlfn.IFS(_xlpm.value&lt;=0.6, 0.9/12, AND(_xlpm.value&gt;0.6, _xlpm.value&lt;=0.8), 0.36/12, _xlpm.value&gt;0.8, -0.06/12)), JA16)</f>
        <v>7.4999999999999997E-2</v>
      </c>
      <c r="JB17" t="str">
        <f t="shared" ca="1" si="268"/>
        <v>No</v>
      </c>
      <c r="JC17">
        <f ca="1">COUNTIF(JB$4:JB17, "Yes")</f>
        <v>1</v>
      </c>
      <c r="JD17" s="37">
        <f t="shared" ca="1" si="581"/>
        <v>43356.836414985672</v>
      </c>
      <c r="JE17" s="37">
        <f t="shared" ca="1" si="582"/>
        <v>1221.4973122422668</v>
      </c>
      <c r="JF17" s="64">
        <f t="shared" ca="1" si="271"/>
        <v>44578.333727227939</v>
      </c>
      <c r="JG17" s="170" cm="1">
        <f t="array" aca="1" ref="JG17" ca="1">IF(MONTH($A17) = 1, _xlfn.LET(_xlpm.value, RAND(), _xlfn.IFS(_xlpm.value&lt;=0.6, 0.9/12, AND(_xlpm.value&gt;0.6, _xlpm.value&lt;=0.8), 0.36/12, _xlpm.value&gt;0.8, -0.06/12)), JG16)</f>
        <v>0.03</v>
      </c>
      <c r="JH17" t="str">
        <f t="shared" ca="1" si="272"/>
        <v>No</v>
      </c>
      <c r="JI17">
        <f ca="1">COUNTIF(JH$4:JH17, "Yes")</f>
        <v>0</v>
      </c>
      <c r="JJ17" s="37">
        <f t="shared" ca="1" si="583"/>
        <v>46649.536610884796</v>
      </c>
      <c r="JK17" s="37">
        <f t="shared" ca="1" si="584"/>
        <v>0</v>
      </c>
      <c r="JL17" s="64">
        <f t="shared" ca="1" si="275"/>
        <v>46649.536610884796</v>
      </c>
      <c r="JM17" s="170" cm="1">
        <f t="array" aca="1" ref="JM17" ca="1">IF(MONTH($A17) = 1, _xlfn.LET(_xlpm.value, RAND(), _xlfn.IFS(_xlpm.value&lt;=0.6, 0.9/12, AND(_xlpm.value&gt;0.6, _xlpm.value&lt;=0.8), 0.36/12, _xlpm.value&gt;0.8, -0.06/12)), JM16)</f>
        <v>7.4999999999999997E-2</v>
      </c>
      <c r="JN17" t="str">
        <f t="shared" ca="1" si="276"/>
        <v>No</v>
      </c>
      <c r="JO17">
        <f ca="1">COUNTIF(JN$4:JN17, "Yes")</f>
        <v>1</v>
      </c>
      <c r="JP17" s="37">
        <f t="shared" ca="1" si="585"/>
        <v>42568.37007590822</v>
      </c>
      <c r="JQ17" s="37">
        <f t="shared" ca="1" si="586"/>
        <v>318.13189656018108</v>
      </c>
      <c r="JR17" s="64">
        <f t="shared" ca="1" si="279"/>
        <v>42886.501972468403</v>
      </c>
      <c r="JS17" s="170" cm="1">
        <f t="array" aca="1" ref="JS17" ca="1">IF(MONTH($A17) = 1, _xlfn.LET(_xlpm.value, RAND(), _xlfn.IFS(_xlpm.value&lt;=0.6, 0.9/12, AND(_xlpm.value&gt;0.6, _xlpm.value&lt;=0.8), 0.36/12, _xlpm.value&gt;0.8, -0.06/12)), JS16)</f>
        <v>7.4999999999999997E-2</v>
      </c>
      <c r="JT17" t="str">
        <f t="shared" ca="1" si="280"/>
        <v>No</v>
      </c>
      <c r="JU17">
        <f ca="1">COUNTIF(JT$4:JT17, "Yes")</f>
        <v>0</v>
      </c>
      <c r="JV17" s="37">
        <f t="shared" ca="1" si="587"/>
        <v>37498.177844216407</v>
      </c>
      <c r="JW17" s="37">
        <f t="shared" ca="1" si="588"/>
        <v>0</v>
      </c>
      <c r="JX17" s="64">
        <f t="shared" ca="1" si="283"/>
        <v>37498.177844216407</v>
      </c>
      <c r="JY17" s="170" cm="1">
        <f t="array" aca="1" ref="JY17" ca="1">IF(MONTH($A17) = 1, _xlfn.LET(_xlpm.value, RAND(), _xlfn.IFS(_xlpm.value&lt;=0.6, 0.9/12, AND(_xlpm.value&gt;0.6, _xlpm.value&lt;=0.8), 0.36/12, _xlpm.value&gt;0.8, -0.06/12)), JY16)</f>
        <v>-5.0000000000000001E-3</v>
      </c>
      <c r="JZ17" t="str">
        <f t="shared" ca="1" si="284"/>
        <v>No</v>
      </c>
      <c r="KA17">
        <f ca="1">COUNTIF(JZ$4:JZ17, "Yes")</f>
        <v>0</v>
      </c>
      <c r="KB17" s="37">
        <f t="shared" ca="1" si="589"/>
        <v>26132.002332657346</v>
      </c>
      <c r="KC17" s="37">
        <f t="shared" ca="1" si="590"/>
        <v>0</v>
      </c>
      <c r="KD17" s="64">
        <f t="shared" ca="1" si="287"/>
        <v>26132.002332657346</v>
      </c>
      <c r="KE17" s="170" cm="1">
        <f t="array" aca="1" ref="KE17" ca="1">IF(MONTH($A17) = 1, _xlfn.LET(_xlpm.value, RAND(), _xlfn.IFS(_xlpm.value&lt;=0.6, 0.9/12, AND(_xlpm.value&gt;0.6, _xlpm.value&lt;=0.8), 0.36/12, _xlpm.value&gt;0.8, -0.06/12)), KE16)</f>
        <v>7.4999999999999997E-2</v>
      </c>
      <c r="KF17" t="str">
        <f t="shared" ca="1" si="288"/>
        <v>No</v>
      </c>
      <c r="KG17">
        <f ca="1">COUNTIF(KF$4:KF17, "Yes")</f>
        <v>0</v>
      </c>
      <c r="KH17" s="37">
        <f t="shared" ca="1" si="591"/>
        <v>30099.679195653793</v>
      </c>
      <c r="KI17" s="37">
        <f t="shared" ca="1" si="592"/>
        <v>0</v>
      </c>
      <c r="KJ17" s="64">
        <f t="shared" ca="1" si="291"/>
        <v>30099.679195653793</v>
      </c>
      <c r="KK17" s="170" cm="1">
        <f t="array" aca="1" ref="KK17" ca="1">IF(MONTH($A17) = 1, _xlfn.LET(_xlpm.value, RAND(), _xlfn.IFS(_xlpm.value&lt;=0.6, 0.9/12, AND(_xlpm.value&gt;0.6, _xlpm.value&lt;=0.8), 0.36/12, _xlpm.value&gt;0.8, -0.06/12)), KK16)</f>
        <v>7.4999999999999997E-2</v>
      </c>
      <c r="KL17" t="str">
        <f t="shared" ca="1" si="292"/>
        <v>No</v>
      </c>
      <c r="KM17">
        <f ca="1">COUNTIF(KL$4:KL17, "Yes")</f>
        <v>0</v>
      </c>
      <c r="KN17" s="37">
        <f t="shared" ca="1" si="593"/>
        <v>30099.679195653793</v>
      </c>
      <c r="KO17" s="37">
        <f t="shared" ca="1" si="594"/>
        <v>0</v>
      </c>
      <c r="KP17" s="64">
        <f t="shared" ca="1" si="295"/>
        <v>30099.679195653793</v>
      </c>
      <c r="KQ17" s="170" cm="1">
        <f t="array" aca="1" ref="KQ17" ca="1">IF(MONTH($A17) = 1, _xlfn.LET(_xlpm.value, RAND(), _xlfn.IFS(_xlpm.value&lt;=0.6, 0.9/12, AND(_xlpm.value&gt;0.6, _xlpm.value&lt;=0.8), 0.36/12, _xlpm.value&gt;0.8, -0.06/12)), KQ16)</f>
        <v>-5.0000000000000001E-3</v>
      </c>
      <c r="KR17" t="str">
        <f t="shared" ca="1" si="296"/>
        <v>No</v>
      </c>
      <c r="KS17">
        <f ca="1">COUNTIF(KR$4:KR17, "Yes")</f>
        <v>0</v>
      </c>
      <c r="KT17" s="37">
        <f t="shared" ca="1" si="595"/>
        <v>43693.026332068257</v>
      </c>
      <c r="KU17" s="37">
        <f t="shared" ca="1" si="596"/>
        <v>0</v>
      </c>
      <c r="KV17" s="64">
        <f t="shared" ca="1" si="299"/>
        <v>43693.026332068257</v>
      </c>
      <c r="KW17" s="170" cm="1">
        <f t="array" aca="1" ref="KW17" ca="1">IF(MONTH($A17) = 1, _xlfn.LET(_xlpm.value, RAND(), _xlfn.IFS(_xlpm.value&lt;=0.6, 0.9/12, AND(_xlpm.value&gt;0.6, _xlpm.value&lt;=0.8), 0.36/12, _xlpm.value&gt;0.8, -0.06/12)), KW16)</f>
        <v>7.4999999999999997E-2</v>
      </c>
      <c r="KX17" t="str">
        <f t="shared" ca="1" si="300"/>
        <v>Yes</v>
      </c>
      <c r="KY17">
        <f ca="1">COUNTIF(KX$4:KX17, "Yes")</f>
        <v>1</v>
      </c>
      <c r="KZ17" s="37">
        <f t="shared" ca="1" si="597"/>
        <v>42461.045075908223</v>
      </c>
      <c r="LA17" s="37">
        <f t="shared" ca="1" si="598"/>
        <v>159</v>
      </c>
      <c r="LB17" s="64">
        <f t="shared" ca="1" si="303"/>
        <v>42620.045075908223</v>
      </c>
      <c r="LC17" s="170" cm="1">
        <f t="array" aca="1" ref="LC17" ca="1">IF(MONTH($A17) = 1, _xlfn.LET(_xlpm.value, RAND(), _xlfn.IFS(_xlpm.value&lt;=0.6, 0.9/12, AND(_xlpm.value&gt;0.6, _xlpm.value&lt;=0.8), 0.36/12, _xlpm.value&gt;0.8, -0.06/12)), LC16)</f>
        <v>7.4999999999999997E-2</v>
      </c>
      <c r="LD17" t="str">
        <f t="shared" ca="1" si="304"/>
        <v>No</v>
      </c>
      <c r="LE17">
        <f ca="1">COUNTIF(LD$4:LD17, "Yes")</f>
        <v>0</v>
      </c>
      <c r="LF17" s="37">
        <f t="shared" ca="1" si="599"/>
        <v>30099.679195653793</v>
      </c>
      <c r="LG17" s="37">
        <f t="shared" ca="1" si="600"/>
        <v>0</v>
      </c>
      <c r="LH17" s="64">
        <f t="shared" ca="1" si="307"/>
        <v>30099.679195653793</v>
      </c>
      <c r="LI17" s="170" cm="1">
        <f t="array" aca="1" ref="LI17" ca="1">IF(MONTH($A17) = 1, _xlfn.LET(_xlpm.value, RAND(), _xlfn.IFS(_xlpm.value&lt;=0.6, 0.9/12, AND(_xlpm.value&gt;0.6, _xlpm.value&lt;=0.8), 0.36/12, _xlpm.value&gt;0.8, -0.06/12)), LI16)</f>
        <v>0.03</v>
      </c>
      <c r="LJ17" t="str">
        <f t="shared" ca="1" si="308"/>
        <v>No</v>
      </c>
      <c r="LK17">
        <f ca="1">COUNTIF(LJ$4:LJ17, "Yes")</f>
        <v>1</v>
      </c>
      <c r="LL17" s="37">
        <f t="shared" ca="1" si="601"/>
        <v>39705.038730266562</v>
      </c>
      <c r="LM17" s="37">
        <f t="shared" ca="1" si="602"/>
        <v>919.8759922855578</v>
      </c>
      <c r="LN17" s="64">
        <f t="shared" ca="1" si="311"/>
        <v>40624.914722552123</v>
      </c>
      <c r="LO17" s="170" cm="1">
        <f t="array" aca="1" ref="LO17" ca="1">IF(MONTH($A17) = 1, _xlfn.LET(_xlpm.value, RAND(), _xlfn.IFS(_xlpm.value&lt;=0.6, 0.9/12, AND(_xlpm.value&gt;0.6, _xlpm.value&lt;=0.8), 0.36/12, _xlpm.value&gt;0.8, -0.06/12)), LO16)</f>
        <v>-5.0000000000000001E-3</v>
      </c>
      <c r="LP17" t="str">
        <f t="shared" ca="1" si="312"/>
        <v>No</v>
      </c>
      <c r="LQ17">
        <f ca="1">COUNTIF(LP$4:LP17, "Yes")</f>
        <v>2</v>
      </c>
      <c r="LR17" s="37">
        <f t="shared" ca="1" si="603"/>
        <v>25111.630227342019</v>
      </c>
      <c r="LS17" s="37">
        <f t="shared" ca="1" si="604"/>
        <v>1689.1287979285269</v>
      </c>
      <c r="LT17" s="64">
        <f t="shared" ca="1" si="315"/>
        <v>26800.759025270545</v>
      </c>
      <c r="LU17" s="170" cm="1">
        <f t="array" aca="1" ref="LU17" ca="1">IF(MONTH($A17) = 1, _xlfn.LET(_xlpm.value, RAND(), _xlfn.IFS(_xlpm.value&lt;=0.6, 0.9/12, AND(_xlpm.value&gt;0.6, _xlpm.value&lt;=0.8), 0.36/12, _xlpm.value&gt;0.8, -0.06/12)), LU16)</f>
        <v>7.4999999999999997E-2</v>
      </c>
      <c r="LV17" t="str">
        <f t="shared" ca="1" si="316"/>
        <v>No</v>
      </c>
      <c r="LW17">
        <f ca="1">COUNTIF(LV$4:LV17, "Yes")</f>
        <v>1</v>
      </c>
      <c r="LX17" s="37">
        <f t="shared" ca="1" si="605"/>
        <v>43055.219666240249</v>
      </c>
      <c r="LY17" s="37">
        <f t="shared" ca="1" si="606"/>
        <v>919.8759922855578</v>
      </c>
      <c r="LZ17" s="64">
        <f t="shared" ca="1" si="319"/>
        <v>43975.09565852581</v>
      </c>
      <c r="MA17" s="170" cm="1">
        <f t="array" aca="1" ref="MA17" ca="1">IF(MONTH($A17) = 1, _xlfn.LET(_xlpm.value, RAND(), _xlfn.IFS(_xlpm.value&lt;=0.6, 0.9/12, AND(_xlpm.value&gt;0.6, _xlpm.value&lt;=0.8), 0.36/12, _xlpm.value&gt;0.8, -0.06/12)), MA16)</f>
        <v>7.4999999999999997E-2</v>
      </c>
      <c r="MB17" t="str">
        <f t="shared" ca="1" si="320"/>
        <v>No</v>
      </c>
      <c r="MC17">
        <f ca="1">COUNTIF(MB$4:MB17, "Yes")</f>
        <v>0</v>
      </c>
      <c r="MD17" s="37">
        <f t="shared" ca="1" si="607"/>
        <v>50598.109396223706</v>
      </c>
      <c r="ME17" s="37">
        <f t="shared" ca="1" si="608"/>
        <v>0</v>
      </c>
      <c r="MF17" s="64">
        <f t="shared" ca="1" si="323"/>
        <v>50598.109396223706</v>
      </c>
      <c r="MG17" s="170" cm="1">
        <f t="array" aca="1" ref="MG17" ca="1">IF(MONTH($A17) = 1, _xlfn.LET(_xlpm.value, RAND(), _xlfn.IFS(_xlpm.value&lt;=0.6, 0.9/12, AND(_xlpm.value&gt;0.6, _xlpm.value&lt;=0.8), 0.36/12, _xlpm.value&gt;0.8, -0.06/12)), MG16)</f>
        <v>7.4999999999999997E-2</v>
      </c>
      <c r="MH17" t="str">
        <f t="shared" ca="1" si="324"/>
        <v>No</v>
      </c>
      <c r="MI17">
        <f ca="1">COUNTIF(MH$4:MH17, "Yes")</f>
        <v>1</v>
      </c>
      <c r="MJ17" s="37">
        <f t="shared" ca="1" si="609"/>
        <v>42794.220857158223</v>
      </c>
      <c r="MK17" s="37">
        <f t="shared" ca="1" si="610"/>
        <v>618.75446311165547</v>
      </c>
      <c r="ML17" s="64">
        <f t="shared" ca="1" si="327"/>
        <v>43412.975320269878</v>
      </c>
      <c r="MM17" s="170" cm="1">
        <f t="array" aca="1" ref="MM17" ca="1">IF(MONTH($A17) = 1, _xlfn.LET(_xlpm.value, RAND(), _xlfn.IFS(_xlpm.value&lt;=0.6, 0.9/12, AND(_xlpm.value&gt;0.6, _xlpm.value&lt;=0.8), 0.36/12, _xlpm.value&gt;0.8, -0.06/12)), MM16)</f>
        <v>7.4999999999999997E-2</v>
      </c>
      <c r="MN17" t="str">
        <f t="shared" ca="1" si="328"/>
        <v>No</v>
      </c>
      <c r="MO17">
        <f ca="1">COUNTIF(MN$4:MN17, "Yes")</f>
        <v>3</v>
      </c>
      <c r="MP17" s="37">
        <f t="shared" ca="1" si="611"/>
        <v>30929.675477149791</v>
      </c>
      <c r="MQ17" s="37">
        <f t="shared" ca="1" si="612"/>
        <v>2310.1320102914005</v>
      </c>
      <c r="MR17" s="64">
        <f t="shared" ca="1" si="331"/>
        <v>33239.80748744119</v>
      </c>
      <c r="MS17" s="170" cm="1">
        <f t="array" aca="1" ref="MS17" ca="1">IF(MONTH($A17) = 1, _xlfn.LET(_xlpm.value, RAND(), _xlfn.IFS(_xlpm.value&lt;=0.6, 0.9/12, AND(_xlpm.value&gt;0.6, _xlpm.value&lt;=0.8), 0.36/12, _xlpm.value&gt;0.8, -0.06/12)), MS16)</f>
        <v>0.03</v>
      </c>
      <c r="MT17" t="str">
        <f t="shared" ca="1" si="332"/>
        <v>No</v>
      </c>
      <c r="MU17">
        <f ca="1">COUNTIF(MT$4:MT17, "Yes")</f>
        <v>0</v>
      </c>
      <c r="MV17" s="37">
        <f t="shared" ca="1" si="613"/>
        <v>46649.536610884796</v>
      </c>
      <c r="MW17" s="37">
        <f t="shared" ca="1" si="614"/>
        <v>0</v>
      </c>
      <c r="MX17" s="64">
        <f t="shared" ca="1" si="335"/>
        <v>46649.536610884796</v>
      </c>
      <c r="MY17" s="170" cm="1">
        <f t="array" aca="1" ref="MY17" ca="1">IF(MONTH($A17) = 1, _xlfn.LET(_xlpm.value, RAND(), _xlfn.IFS(_xlpm.value&lt;=0.6, 0.9/12, AND(_xlpm.value&gt;0.6, _xlpm.value&lt;=0.8), 0.36/12, _xlpm.value&gt;0.8, -0.06/12)), MY16)</f>
        <v>7.4999999999999997E-2</v>
      </c>
      <c r="MZ17" t="str">
        <f t="shared" ca="1" si="336"/>
        <v>No</v>
      </c>
      <c r="NA17">
        <f ca="1">COUNTIF(MZ$4:MZ17, "Yes")</f>
        <v>0</v>
      </c>
      <c r="NB17" s="37">
        <f t="shared" ca="1" si="615"/>
        <v>50598.109396223706</v>
      </c>
      <c r="NC17" s="37">
        <f t="shared" ca="1" si="616"/>
        <v>0</v>
      </c>
      <c r="ND17" s="64">
        <f t="shared" ca="1" si="339"/>
        <v>50598.109396223706</v>
      </c>
      <c r="NE17" s="170" cm="1">
        <f t="array" aca="1" ref="NE17" ca="1">IF(MONTH($A17) = 1, _xlfn.LET(_xlpm.value, RAND(), _xlfn.IFS(_xlpm.value&lt;=0.6, 0.9/12, AND(_xlpm.value&gt;0.6, _xlpm.value&lt;=0.8), 0.36/12, _xlpm.value&gt;0.8, -0.06/12)), NE16)</f>
        <v>0.03</v>
      </c>
      <c r="NF17" t="str">
        <f t="shared" ca="1" si="340"/>
        <v>No</v>
      </c>
      <c r="NG17">
        <f ca="1">COUNTIF(NF$4:NF17, "Yes")</f>
        <v>1</v>
      </c>
      <c r="NH17" s="37">
        <f t="shared" ca="1" si="617"/>
        <v>30466.992787789768</v>
      </c>
      <c r="NI17" s="37">
        <f t="shared" ca="1" si="618"/>
        <v>769.25280564296884</v>
      </c>
      <c r="NJ17" s="64">
        <f t="shared" ca="1" si="343"/>
        <v>31236.245593432737</v>
      </c>
      <c r="NK17" s="170" cm="1">
        <f t="array" aca="1" ref="NK17" ca="1">IF(MONTH($A17) = 1, _xlfn.LET(_xlpm.value, RAND(), _xlfn.IFS(_xlpm.value&lt;=0.6, 0.9/12, AND(_xlpm.value&gt;0.6, _xlpm.value&lt;=0.8), 0.36/12, _xlpm.value&gt;0.8, -0.06/12)), NK16)</f>
        <v>7.4999999999999997E-2</v>
      </c>
      <c r="NL17" t="str">
        <f t="shared" ca="1" si="344"/>
        <v>No</v>
      </c>
      <c r="NM17">
        <f ca="1">COUNTIF(NL$4:NL17, "Yes")</f>
        <v>3</v>
      </c>
      <c r="NN17" s="37">
        <f t="shared" ca="1" si="619"/>
        <v>31655.542841883678</v>
      </c>
      <c r="NO17" s="37">
        <f t="shared" ca="1" si="620"/>
        <v>3815.7406913613504</v>
      </c>
      <c r="NP17" s="64">
        <f t="shared" ca="1" si="347"/>
        <v>35471.283533245027</v>
      </c>
      <c r="NQ17" s="170" cm="1">
        <f t="array" aca="1" ref="NQ17" ca="1">IF(MONTH($A17) = 1, _xlfn.LET(_xlpm.value, RAND(), _xlfn.IFS(_xlpm.value&lt;=0.6, 0.9/12, AND(_xlpm.value&gt;0.6, _xlpm.value&lt;=0.8), 0.36/12, _xlpm.value&gt;0.8, -0.06/12)), NQ16)</f>
        <v>-5.0000000000000001E-3</v>
      </c>
      <c r="NR17" t="str">
        <f t="shared" ca="1" si="348"/>
        <v>No</v>
      </c>
      <c r="NS17">
        <f ca="1">COUNTIF(NR$4:NR17, "Yes")</f>
        <v>0</v>
      </c>
      <c r="NT17" s="37">
        <f t="shared" ca="1" si="621"/>
        <v>43693.026332068257</v>
      </c>
      <c r="NU17" s="37">
        <f t="shared" ca="1" si="622"/>
        <v>0</v>
      </c>
      <c r="NV17" s="64">
        <f t="shared" ca="1" si="351"/>
        <v>43693.026332068257</v>
      </c>
      <c r="NW17" s="170" cm="1">
        <f t="array" aca="1" ref="NW17" ca="1">IF(MONTH($A17) = 1, _xlfn.LET(_xlpm.value, RAND(), _xlfn.IFS(_xlpm.value&lt;=0.6, 0.9/12, AND(_xlpm.value&gt;0.6, _xlpm.value&lt;=0.8), 0.36/12, _xlpm.value&gt;0.8, -0.06/12)), NW16)</f>
        <v>7.4999999999999997E-2</v>
      </c>
      <c r="NX17" t="str">
        <f t="shared" ca="1" si="352"/>
        <v>No</v>
      </c>
      <c r="NY17">
        <f ca="1">COUNTIF(NX$4:NX17, "Yes")</f>
        <v>1</v>
      </c>
      <c r="NZ17" s="37">
        <f t="shared" ca="1" si="623"/>
        <v>47458.608258316519</v>
      </c>
      <c r="OA17" s="37">
        <f t="shared" ca="1" si="624"/>
        <v>2735.8710191422729</v>
      </c>
      <c r="OB17" s="64">
        <f t="shared" ca="1" si="355"/>
        <v>50194.479277458791</v>
      </c>
      <c r="OC17" s="170" cm="1">
        <f t="array" aca="1" ref="OC17" ca="1">IF(MONTH($A17) = 1, _xlfn.LET(_xlpm.value, RAND(), _xlfn.IFS(_xlpm.value&lt;=0.6, 0.9/12, AND(_xlpm.value&gt;0.6, _xlpm.value&lt;=0.8), 0.36/12, _xlpm.value&gt;0.8, -0.06/12)), OC16)</f>
        <v>7.4999999999999997E-2</v>
      </c>
      <c r="OD17" t="str">
        <f t="shared" ca="1" si="356"/>
        <v>No</v>
      </c>
      <c r="OE17">
        <f ca="1">COUNTIF(OD$4:OD17, "Yes")</f>
        <v>0</v>
      </c>
      <c r="OF17" s="37">
        <f t="shared" ca="1" si="625"/>
        <v>50598.109396223706</v>
      </c>
      <c r="OG17" s="37">
        <f t="shared" ca="1" si="626"/>
        <v>0</v>
      </c>
      <c r="OH17" s="64">
        <f t="shared" ca="1" si="359"/>
        <v>50598.109396223706</v>
      </c>
      <c r="OI17" s="170" cm="1">
        <f t="array" aca="1" ref="OI17" ca="1">IF(MONTH($A17) = 1, _xlfn.LET(_xlpm.value, RAND(), _xlfn.IFS(_xlpm.value&lt;=0.6, 0.9/12, AND(_xlpm.value&gt;0.6, _xlpm.value&lt;=0.8), 0.36/12, _xlpm.value&gt;0.8, -0.06/12)), OI16)</f>
        <v>7.4999999999999997E-2</v>
      </c>
      <c r="OJ17" t="str">
        <f t="shared" ca="1" si="360"/>
        <v>No</v>
      </c>
      <c r="OK17">
        <f ca="1">COUNTIF(OJ$4:OJ17, "Yes")</f>
        <v>3</v>
      </c>
      <c r="OL17" s="37">
        <f t="shared" ca="1" si="627"/>
        <v>30546.519375309555</v>
      </c>
      <c r="OM17" s="37">
        <f t="shared" ca="1" si="628"/>
        <v>1856.7623519573942</v>
      </c>
      <c r="ON17" s="64">
        <f t="shared" ca="1" si="363"/>
        <v>32403.281727266949</v>
      </c>
      <c r="OO17" s="170" cm="1">
        <f t="array" aca="1" ref="OO17" ca="1">IF(MONTH($A17) = 1, _xlfn.LET(_xlpm.value, RAND(), _xlfn.IFS(_xlpm.value&lt;=0.6, 0.9/12, AND(_xlpm.value&gt;0.6, _xlpm.value&lt;=0.8), 0.36/12, _xlpm.value&gt;0.8, -0.06/12)), OO16)</f>
        <v>7.4999999999999997E-2</v>
      </c>
      <c r="OP17" t="str">
        <f t="shared" ca="1" si="364"/>
        <v>No</v>
      </c>
      <c r="OQ17">
        <f ca="1">COUNTIF(OP$4:OP17, "Yes")</f>
        <v>0</v>
      </c>
      <c r="OR17" s="37">
        <f t="shared" ca="1" si="629"/>
        <v>30099.679195653793</v>
      </c>
      <c r="OS17" s="37">
        <f t="shared" ca="1" si="630"/>
        <v>0</v>
      </c>
      <c r="OT17" s="64">
        <f t="shared" ca="1" si="367"/>
        <v>30099.679195653793</v>
      </c>
      <c r="OU17" s="170" cm="1">
        <f t="array" aca="1" ref="OU17" ca="1">IF(MONTH($A17) = 1, _xlfn.LET(_xlpm.value, RAND(), _xlfn.IFS(_xlpm.value&lt;=0.6, 0.9/12, AND(_xlpm.value&gt;0.6, _xlpm.value&lt;=0.8), 0.36/12, _xlpm.value&gt;0.8, -0.06/12)), OU16)</f>
        <v>-5.0000000000000001E-3</v>
      </c>
      <c r="OV17" t="str">
        <f t="shared" ca="1" si="368"/>
        <v>No</v>
      </c>
      <c r="OW17">
        <f ca="1">COUNTIF(OV$4:OV17, "Yes")</f>
        <v>1</v>
      </c>
      <c r="OX17" s="37">
        <f t="shared" ca="1" si="631"/>
        <v>23615.924829790565</v>
      </c>
      <c r="OY17" s="37">
        <f t="shared" ca="1" si="632"/>
        <v>468.38086121450738</v>
      </c>
      <c r="OZ17" s="64">
        <f t="shared" ca="1" si="371"/>
        <v>24084.305691005073</v>
      </c>
      <c r="PA17" s="170" cm="1">
        <f t="array" aca="1" ref="PA17" ca="1">IF(MONTH($A17) = 1, _xlfn.LET(_xlpm.value, RAND(), _xlfn.IFS(_xlpm.value&lt;=0.6, 0.9/12, AND(_xlpm.value&gt;0.6, _xlpm.value&lt;=0.8), 0.36/12, _xlpm.value&gt;0.8, -0.06/12)), PA16)</f>
        <v>7.4999999999999997E-2</v>
      </c>
      <c r="PB17" t="str">
        <f t="shared" ca="1" si="372"/>
        <v>No</v>
      </c>
      <c r="PC17">
        <f ca="1">COUNTIF(PB$4:PB17, "Yes")</f>
        <v>0</v>
      </c>
      <c r="PD17" s="37">
        <f t="shared" ca="1" si="633"/>
        <v>50598.109396223706</v>
      </c>
      <c r="PE17" s="37">
        <f t="shared" ca="1" si="634"/>
        <v>0</v>
      </c>
      <c r="PF17" s="64">
        <f t="shared" ca="1" si="375"/>
        <v>50598.109396223706</v>
      </c>
      <c r="PG17" s="170" cm="1">
        <f t="array" aca="1" ref="PG17" ca="1">IF(MONTH($A17) = 1, _xlfn.LET(_xlpm.value, RAND(), _xlfn.IFS(_xlpm.value&lt;=0.6, 0.9/12, AND(_xlpm.value&gt;0.6, _xlpm.value&lt;=0.8), 0.36/12, _xlpm.value&gt;0.8, -0.06/12)), PG16)</f>
        <v>-5.0000000000000001E-3</v>
      </c>
      <c r="PH17" t="str">
        <f t="shared" ca="1" si="376"/>
        <v>No</v>
      </c>
      <c r="PI17">
        <f ca="1">COUNTIF(PH$4:PH17, "Yes")</f>
        <v>1</v>
      </c>
      <c r="PJ17" s="37">
        <f t="shared" ca="1" si="635"/>
        <v>28953.844194734727</v>
      </c>
      <c r="PK17" s="37">
        <f t="shared" ca="1" si="636"/>
        <v>1977.7426440206564</v>
      </c>
      <c r="PL17" s="64">
        <f t="shared" ca="1" si="379"/>
        <v>30931.586838755386</v>
      </c>
      <c r="PM17" s="170" cm="1">
        <f t="array" aca="1" ref="PM17" ca="1">IF(MONTH($A17) = 1, _xlfn.LET(_xlpm.value, RAND(), _xlfn.IFS(_xlpm.value&lt;=0.6, 0.9/12, AND(_xlpm.value&gt;0.6, _xlpm.value&lt;=0.8), 0.36/12, _xlpm.value&gt;0.8, -0.06/12)), PM16)</f>
        <v>0.03</v>
      </c>
      <c r="PN17" t="str">
        <f t="shared" ca="1" si="380"/>
        <v>No</v>
      </c>
      <c r="PO17">
        <f ca="1">COUNTIF(PN$4:PN17, "Yes")</f>
        <v>1</v>
      </c>
      <c r="PP17" s="37">
        <f t="shared" ca="1" si="637"/>
        <v>30761.843006404335</v>
      </c>
      <c r="PQ17" s="37">
        <f t="shared" ca="1" si="638"/>
        <v>1674.868214879167</v>
      </c>
      <c r="PR17" s="64">
        <f t="shared" ca="1" si="383"/>
        <v>32436.711221283502</v>
      </c>
      <c r="PS17" s="170" cm="1">
        <f t="array" aca="1" ref="PS17" ca="1">IF(MONTH($A17) = 1, _xlfn.LET(_xlpm.value, RAND(), _xlfn.IFS(_xlpm.value&lt;=0.6, 0.9/12, AND(_xlpm.value&gt;0.6, _xlpm.value&lt;=0.8), 0.36/12, _xlpm.value&gt;0.8, -0.06/12)), PS16)</f>
        <v>-5.0000000000000001E-3</v>
      </c>
      <c r="PT17" t="str">
        <f t="shared" ca="1" si="384"/>
        <v>No</v>
      </c>
      <c r="PU17">
        <f ca="1">COUNTIF(PT$4:PT17, "Yes")</f>
        <v>1</v>
      </c>
      <c r="PV17" s="37">
        <f t="shared" ca="1" si="639"/>
        <v>37080.627930063689</v>
      </c>
      <c r="PW17" s="37">
        <f t="shared" ca="1" si="640"/>
        <v>769.25280564296884</v>
      </c>
      <c r="PX17" s="64">
        <f t="shared" ca="1" si="387"/>
        <v>37849.880735706654</v>
      </c>
      <c r="PY17" s="170" cm="1">
        <f t="array" aca="1" ref="PY17" ca="1">IF(MONTH($A17) = 1, _xlfn.LET(_xlpm.value, RAND(), _xlfn.IFS(_xlpm.value&lt;=0.6, 0.9/12, AND(_xlpm.value&gt;0.6, _xlpm.value&lt;=0.8), 0.36/12, _xlpm.value&gt;0.8, -0.06/12)), PY16)</f>
        <v>7.4999999999999997E-2</v>
      </c>
      <c r="PZ17" t="str">
        <f t="shared" ca="1" si="388"/>
        <v>No</v>
      </c>
      <c r="QA17">
        <f ca="1">COUNTIF(PZ$4:PZ17, "Yes")</f>
        <v>1</v>
      </c>
      <c r="QB17" s="37">
        <f t="shared" ca="1" si="641"/>
        <v>42794.220857158223</v>
      </c>
      <c r="QC17" s="37">
        <f t="shared" ca="1" si="642"/>
        <v>618.75446311165547</v>
      </c>
      <c r="QD17" s="64">
        <f t="shared" ca="1" si="391"/>
        <v>43412.975320269878</v>
      </c>
      <c r="QE17" s="170" cm="1">
        <f t="array" aca="1" ref="QE17" ca="1">IF(MONTH($A17) = 1, _xlfn.LET(_xlpm.value, RAND(), _xlfn.IFS(_xlpm.value&lt;=0.6, 0.9/12, AND(_xlpm.value&gt;0.6, _xlpm.value&lt;=0.8), 0.36/12, _xlpm.value&gt;0.8, -0.06/12)), QE16)</f>
        <v>7.4999999999999997E-2</v>
      </c>
      <c r="QF17" t="str">
        <f t="shared" ca="1" si="392"/>
        <v>No</v>
      </c>
      <c r="QG17">
        <f ca="1">COUNTIF(QF$4:QF17, "Yes")</f>
        <v>0</v>
      </c>
      <c r="QH17" s="37">
        <f t="shared" ca="1" si="643"/>
        <v>50598.109396223706</v>
      </c>
      <c r="QI17" s="37">
        <f t="shared" ca="1" si="644"/>
        <v>0</v>
      </c>
      <c r="QJ17" s="64">
        <f t="shared" ca="1" si="395"/>
        <v>50598.109396223706</v>
      </c>
      <c r="QK17" s="170" cm="1">
        <f t="array" aca="1" ref="QK17" ca="1">IF(MONTH($A17) = 1, _xlfn.LET(_xlpm.value, RAND(), _xlfn.IFS(_xlpm.value&lt;=0.6, 0.9/12, AND(_xlpm.value&gt;0.6, _xlpm.value&lt;=0.8), 0.36/12, _xlpm.value&gt;0.8, -0.06/12)), QK16)</f>
        <v>7.4999999999999997E-2</v>
      </c>
      <c r="QL17" t="str">
        <f t="shared" ca="1" si="396"/>
        <v>No</v>
      </c>
      <c r="QM17">
        <f ca="1">COUNTIF(QL$4:QL17, "Yes")</f>
        <v>2</v>
      </c>
      <c r="QN17" s="37">
        <f t="shared" ca="1" si="645"/>
        <v>40354.543323295111</v>
      </c>
      <c r="QO17" s="37">
        <f t="shared" ca="1" si="646"/>
        <v>3806.4951457446441</v>
      </c>
      <c r="QP17" s="64">
        <f t="shared" ca="1" si="399"/>
        <v>44161.038469039755</v>
      </c>
      <c r="QQ17" s="170" cm="1">
        <f t="array" aca="1" ref="QQ17" ca="1">IF(MONTH($A17) = 1, _xlfn.LET(_xlpm.value, RAND(), _xlfn.IFS(_xlpm.value&lt;=0.6, 0.9/12, AND(_xlpm.value&gt;0.6, _xlpm.value&lt;=0.8), 0.36/12, _xlpm.value&gt;0.8, -0.06/12)), QQ16)</f>
        <v>7.4999999999999997E-2</v>
      </c>
      <c r="QR17" t="str">
        <f t="shared" ca="1" si="400"/>
        <v>No</v>
      </c>
      <c r="QS17">
        <f ca="1">COUNTIF(QR$4:QR17, "Yes")</f>
        <v>2</v>
      </c>
      <c r="QT17" s="37">
        <f t="shared" ca="1" si="647"/>
        <v>29357.945228929279</v>
      </c>
      <c r="QU17" s="37">
        <f t="shared" ca="1" si="648"/>
        <v>3047.7399562629234</v>
      </c>
      <c r="QV17" s="64">
        <f t="shared" ca="1" si="403"/>
        <v>32405.685185192204</v>
      </c>
      <c r="QW17" s="170" cm="1">
        <f t="array" aca="1" ref="QW17" ca="1">IF(MONTH($A17) = 1, _xlfn.LET(_xlpm.value, RAND(), _xlfn.IFS(_xlpm.value&lt;=0.6, 0.9/12, AND(_xlpm.value&gt;0.6, _xlpm.value&lt;=0.8), 0.36/12, _xlpm.value&gt;0.8, -0.06/12)), QW16)</f>
        <v>7.4999999999999997E-2</v>
      </c>
      <c r="QX17" t="str">
        <f t="shared" ca="1" si="404"/>
        <v>No</v>
      </c>
      <c r="QY17">
        <f ca="1">COUNTIF(QX$4:QX17, "Yes")</f>
        <v>0</v>
      </c>
      <c r="QZ17" s="37">
        <f t="shared" ca="1" si="649"/>
        <v>50598.109396223706</v>
      </c>
      <c r="RA17" s="37">
        <f t="shared" ca="1" si="650"/>
        <v>0</v>
      </c>
      <c r="RB17" s="64">
        <f t="shared" ca="1" si="407"/>
        <v>50598.109396223706</v>
      </c>
      <c r="RC17" s="170" cm="1">
        <f t="array" aca="1" ref="RC17" ca="1">IF(MONTH($A17) = 1, _xlfn.LET(_xlpm.value, RAND(), _xlfn.IFS(_xlpm.value&lt;=0.6, 0.9/12, AND(_xlpm.value&gt;0.6, _xlpm.value&lt;=0.8), 0.36/12, _xlpm.value&gt;0.8, -0.06/12)), RC16)</f>
        <v>0.03</v>
      </c>
      <c r="RD17" t="str">
        <f t="shared" ca="1" si="408"/>
        <v>No</v>
      </c>
      <c r="RE17">
        <f ca="1">COUNTIF(RD$4:RD17, "Yes")</f>
        <v>1</v>
      </c>
      <c r="RF17" s="37">
        <f t="shared" ca="1" si="651"/>
        <v>39580.90597081343</v>
      </c>
      <c r="RG17" s="37">
        <f t="shared" ca="1" si="652"/>
        <v>769.25280564296884</v>
      </c>
      <c r="RH17" s="64">
        <f t="shared" ca="1" si="411"/>
        <v>40350.158776456396</v>
      </c>
      <c r="RI17" s="170" cm="1">
        <f t="array" aca="1" ref="RI17" ca="1">IF(MONTH($A17) = 1, _xlfn.LET(_xlpm.value, RAND(), _xlfn.IFS(_xlpm.value&lt;=0.6, 0.9/12, AND(_xlpm.value&gt;0.6, _xlpm.value&lt;=0.8), 0.36/12, _xlpm.value&gt;0.8, -0.06/12)), RI16)</f>
        <v>7.4999999999999997E-2</v>
      </c>
      <c r="RJ17" t="str">
        <f t="shared" ca="1" si="412"/>
        <v>No</v>
      </c>
      <c r="RK17">
        <f ca="1">COUNTIF(RJ$4:RJ17, "Yes")</f>
        <v>1</v>
      </c>
      <c r="RL17" s="37">
        <f t="shared" ca="1" si="653"/>
        <v>44108.19213049976</v>
      </c>
      <c r="RM17" s="37">
        <f t="shared" ca="1" si="654"/>
        <v>1826.2426440206566</v>
      </c>
      <c r="RN17" s="64">
        <f t="shared" ca="1" si="415"/>
        <v>45934.434774520414</v>
      </c>
      <c r="RO17" s="170" cm="1">
        <f t="array" aca="1" ref="RO17" ca="1">IF(MONTH($A17) = 1, _xlfn.LET(_xlpm.value, RAND(), _xlfn.IFS(_xlpm.value&lt;=0.6, 0.9/12, AND(_xlpm.value&gt;0.6, _xlpm.value&lt;=0.8), 0.36/12, _xlpm.value&gt;0.8, -0.06/12)), RO16)</f>
        <v>7.4999999999999997E-2</v>
      </c>
      <c r="RP17" t="str">
        <f t="shared" ca="1" si="416"/>
        <v>No</v>
      </c>
      <c r="RQ17">
        <f ca="1">COUNTIF(RP$4:RP17, "Yes")</f>
        <v>0</v>
      </c>
      <c r="RR17" s="37">
        <f t="shared" ca="1" si="655"/>
        <v>50598.109396223706</v>
      </c>
      <c r="RS17" s="37">
        <f t="shared" ca="1" si="656"/>
        <v>0</v>
      </c>
      <c r="RT17" s="64">
        <f t="shared" ca="1" si="419"/>
        <v>50598.109396223706</v>
      </c>
      <c r="RU17" s="170" cm="1">
        <f t="array" aca="1" ref="RU17" ca="1">IF(MONTH($A17) = 1, _xlfn.LET(_xlpm.value, RAND(), _xlfn.IFS(_xlpm.value&lt;=0.6, 0.9/12, AND(_xlpm.value&gt;0.6, _xlpm.value&lt;=0.8), 0.36/12, _xlpm.value&gt;0.8, -0.06/12)), RU16)</f>
        <v>-5.0000000000000001E-3</v>
      </c>
      <c r="RV17" t="str">
        <f t="shared" ca="1" si="420"/>
        <v>No</v>
      </c>
      <c r="RW17">
        <f ca="1">COUNTIF(RV$4:RV17, "Yes")</f>
        <v>1</v>
      </c>
      <c r="RX17" s="37">
        <f t="shared" ca="1" si="657"/>
        <v>37080.627930063689</v>
      </c>
      <c r="RY17" s="37">
        <f t="shared" ca="1" si="658"/>
        <v>769.25280564296884</v>
      </c>
      <c r="RZ17" s="64">
        <f t="shared" ca="1" si="423"/>
        <v>37849.880735706654</v>
      </c>
      <c r="SA17" s="170" cm="1">
        <f t="array" aca="1" ref="SA17" ca="1">IF(MONTH($A17) = 1, _xlfn.LET(_xlpm.value, RAND(), _xlfn.IFS(_xlpm.value&lt;=0.6, 0.9/12, AND(_xlpm.value&gt;0.6, _xlpm.value&lt;=0.8), 0.36/12, _xlpm.value&gt;0.8, -0.06/12)), SA16)</f>
        <v>-5.0000000000000001E-3</v>
      </c>
      <c r="SB17" t="str">
        <f t="shared" ca="1" si="424"/>
        <v>No</v>
      </c>
      <c r="SC17">
        <f ca="1">COUNTIF(SB$4:SB17, "Yes")</f>
        <v>0</v>
      </c>
      <c r="SD17" s="37">
        <f t="shared" ca="1" si="659"/>
        <v>26132.002332657346</v>
      </c>
      <c r="SE17" s="37">
        <f t="shared" ca="1" si="660"/>
        <v>0</v>
      </c>
      <c r="SF17" s="64">
        <f t="shared" ca="1" si="427"/>
        <v>26132.002332657346</v>
      </c>
      <c r="SG17" s="170" cm="1">
        <f t="array" aca="1" ref="SG17" ca="1">IF(MONTH($A17) = 1, _xlfn.LET(_xlpm.value, RAND(), _xlfn.IFS(_xlpm.value&lt;=0.6, 0.9/12, AND(_xlpm.value&gt;0.6, _xlpm.value&lt;=0.8), 0.36/12, _xlpm.value&gt;0.8, -0.06/12)), SG16)</f>
        <v>7.4999999999999997E-2</v>
      </c>
      <c r="SH17" t="str">
        <f t="shared" ca="1" si="428"/>
        <v>No</v>
      </c>
      <c r="SI17">
        <f ca="1">COUNTIF(SH$4:SH17, "Yes")</f>
        <v>0</v>
      </c>
      <c r="SJ17" s="37">
        <f t="shared" ca="1" si="661"/>
        <v>50598.109396223706</v>
      </c>
      <c r="SK17" s="37">
        <f t="shared" ca="1" si="662"/>
        <v>0</v>
      </c>
      <c r="SL17" s="64">
        <f t="shared" ca="1" si="431"/>
        <v>50598.109396223706</v>
      </c>
      <c r="SM17" s="170" cm="1">
        <f t="array" aca="1" ref="SM17" ca="1">IF(MONTH($A17) = 1, _xlfn.LET(_xlpm.value, RAND(), _xlfn.IFS(_xlpm.value&lt;=0.6, 0.9/12, AND(_xlpm.value&gt;0.6, _xlpm.value&lt;=0.8), 0.36/12, _xlpm.value&gt;0.8, -0.06/12)), SM16)</f>
        <v>7.4999999999999997E-2</v>
      </c>
      <c r="SN17" t="str">
        <f t="shared" ca="1" si="432"/>
        <v>No</v>
      </c>
      <c r="SO17">
        <f ca="1">COUNTIF(SN$4:SN17, "Yes")</f>
        <v>1</v>
      </c>
      <c r="SP17" s="37">
        <f t="shared" ca="1" si="663"/>
        <v>42794.220857158223</v>
      </c>
      <c r="SQ17" s="37">
        <f t="shared" ca="1" si="664"/>
        <v>618.75446311165547</v>
      </c>
      <c r="SR17" s="64">
        <f t="shared" ca="1" si="435"/>
        <v>43412.975320269878</v>
      </c>
      <c r="SS17" s="170" cm="1">
        <f t="array" aca="1" ref="SS17" ca="1">IF(MONTH($A17) = 1, _xlfn.LET(_xlpm.value, RAND(), _xlfn.IFS(_xlpm.value&lt;=0.6, 0.9/12, AND(_xlpm.value&gt;0.6, _xlpm.value&lt;=0.8), 0.36/12, _xlpm.value&gt;0.8, -0.06/12)), SS16)</f>
        <v>0.03</v>
      </c>
      <c r="ST17" t="str">
        <f t="shared" ca="1" si="436"/>
        <v>No</v>
      </c>
      <c r="SU17">
        <f ca="1">COUNTIF(ST$4:ST17, "Yes")</f>
        <v>0</v>
      </c>
      <c r="SV17" s="37">
        <f t="shared" ca="1" si="665"/>
        <v>34623.38852346495</v>
      </c>
      <c r="SW17" s="37">
        <f t="shared" ca="1" si="666"/>
        <v>0</v>
      </c>
      <c r="SX17" s="64">
        <f t="shared" ca="1" si="439"/>
        <v>34623.38852346495</v>
      </c>
      <c r="SY17" s="170" cm="1">
        <f t="array" aca="1" ref="SY17" ca="1">IF(MONTH($A17) = 1, _xlfn.LET(_xlpm.value, RAND(), _xlfn.IFS(_xlpm.value&lt;=0.6, 0.9/12, AND(_xlpm.value&gt;0.6, _xlpm.value&lt;=0.8), 0.36/12, _xlpm.value&gt;0.8, -0.06/12)), SY16)</f>
        <v>7.4999999999999997E-2</v>
      </c>
      <c r="SZ17" t="str">
        <f t="shared" ca="1" si="440"/>
        <v>No</v>
      </c>
      <c r="TA17">
        <f ca="1">COUNTIF(SZ$4:SZ17, "Yes")</f>
        <v>0</v>
      </c>
      <c r="TB17" s="37">
        <f t="shared" ca="1" si="667"/>
        <v>50598.109396223706</v>
      </c>
      <c r="TC17" s="37">
        <f t="shared" ca="1" si="668"/>
        <v>0</v>
      </c>
      <c r="TD17" s="64">
        <f t="shared" ca="1" si="443"/>
        <v>50598.109396223706</v>
      </c>
      <c r="TE17" s="170" cm="1">
        <f t="array" aca="1" ref="TE17" ca="1">IF(MONTH($A17) = 1, _xlfn.LET(_xlpm.value, RAND(), _xlfn.IFS(_xlpm.value&lt;=0.6, 0.9/12, AND(_xlpm.value&gt;0.6, _xlpm.value&lt;=0.8), 0.36/12, _xlpm.value&gt;0.8, -0.06/12)), TE16)</f>
        <v>0.03</v>
      </c>
      <c r="TF17" t="str">
        <f t="shared" ca="1" si="444"/>
        <v>No</v>
      </c>
      <c r="TG17">
        <f ca="1">COUNTIF(TF$4:TF17, "Yes")</f>
        <v>1</v>
      </c>
      <c r="TH17" s="37">
        <f t="shared" ca="1" si="669"/>
        <v>40877.642830244156</v>
      </c>
      <c r="TI17" s="37">
        <f t="shared" ca="1" si="670"/>
        <v>1977.7426440206564</v>
      </c>
      <c r="TJ17" s="64">
        <f t="shared" ca="1" si="447"/>
        <v>42855.385474264811</v>
      </c>
      <c r="TK17" s="170" cm="1">
        <f t="array" aca="1" ref="TK17" ca="1">IF(MONTH($A17) = 1, _xlfn.LET(_xlpm.value, RAND(), _xlfn.IFS(_xlpm.value&lt;=0.6, 0.9/12, AND(_xlpm.value&gt;0.6, _xlpm.value&lt;=0.8), 0.36/12, _xlpm.value&gt;0.8, -0.06/12)), TK16)</f>
        <v>7.4999999999999997E-2</v>
      </c>
      <c r="TL17" t="str">
        <f t="shared" ca="1" si="448"/>
        <v>No</v>
      </c>
      <c r="TM17">
        <f ca="1">COUNTIF(TL$4:TL17, "Yes")</f>
        <v>0</v>
      </c>
      <c r="TN17" s="37">
        <f t="shared" ca="1" si="671"/>
        <v>50598.109396223706</v>
      </c>
      <c r="TO17" s="37">
        <f t="shared" ca="1" si="672"/>
        <v>0</v>
      </c>
      <c r="TP17" s="64">
        <f t="shared" ca="1" si="451"/>
        <v>50598.109396223706</v>
      </c>
      <c r="TQ17" s="170" cm="1">
        <f t="array" aca="1" ref="TQ17" ca="1">IF(MONTH($A17) = 1, _xlfn.LET(_xlpm.value, RAND(), _xlfn.IFS(_xlpm.value&lt;=0.6, 0.9/12, AND(_xlpm.value&gt;0.6, _xlpm.value&lt;=0.8), 0.36/12, _xlpm.value&gt;0.8, -0.06/12)), TQ16)</f>
        <v>7.4999999999999997E-2</v>
      </c>
      <c r="TR17" t="str">
        <f t="shared" ca="1" si="452"/>
        <v>No</v>
      </c>
      <c r="TS17">
        <f ca="1">COUNTIF(TR$4:TR17, "Yes")</f>
        <v>0</v>
      </c>
      <c r="TT17" s="37">
        <f t="shared" ca="1" si="673"/>
        <v>50598.109396223706</v>
      </c>
      <c r="TU17" s="37">
        <f t="shared" ca="1" si="674"/>
        <v>0</v>
      </c>
      <c r="TV17" s="64">
        <f t="shared" ca="1" si="455"/>
        <v>50598.109396223706</v>
      </c>
      <c r="TW17" s="170" cm="1">
        <f t="array" aca="1" ref="TW17" ca="1">IF(MONTH($A17) = 1, _xlfn.LET(_xlpm.value, RAND(), _xlfn.IFS(_xlpm.value&lt;=0.6, 0.9/12, AND(_xlpm.value&gt;0.6, _xlpm.value&lt;=0.8), 0.36/12, _xlpm.value&gt;0.8, -0.06/12)), TW16)</f>
        <v>7.4999999999999997E-2</v>
      </c>
      <c r="TX17" t="str">
        <f t="shared" ca="1" si="456"/>
        <v>No</v>
      </c>
      <c r="TY17">
        <f ca="1">COUNTIF(TX$4:TX17, "Yes")</f>
        <v>0</v>
      </c>
      <c r="TZ17" s="37">
        <f t="shared" ca="1" si="675"/>
        <v>50598.109396223706</v>
      </c>
      <c r="UA17" s="37">
        <f t="shared" ca="1" si="676"/>
        <v>0</v>
      </c>
      <c r="UB17" s="64">
        <f t="shared" ca="1" si="459"/>
        <v>50598.109396223706</v>
      </c>
      <c r="UC17" s="170" cm="1">
        <f t="array" aca="1" ref="UC17" ca="1">IF(MONTH($A17) = 1, _xlfn.LET(_xlpm.value, RAND(), _xlfn.IFS(_xlpm.value&lt;=0.6, 0.9/12, AND(_xlpm.value&gt;0.6, _xlpm.value&lt;=0.8), 0.36/12, _xlpm.value&gt;0.8, -0.06/12)), UC16)</f>
        <v>7.4999999999999997E-2</v>
      </c>
      <c r="UD17" t="str">
        <f t="shared" ca="1" si="460"/>
        <v>No</v>
      </c>
      <c r="UE17">
        <f ca="1">COUNTIF(UD$4:UD17, "Yes")</f>
        <v>1</v>
      </c>
      <c r="UF17" s="37">
        <f t="shared" ca="1" si="677"/>
        <v>27156.857917258134</v>
      </c>
      <c r="UG17" s="37">
        <f t="shared" ca="1" si="678"/>
        <v>1372.4956529400836</v>
      </c>
      <c r="UH17" s="64">
        <f t="shared" ca="1" si="463"/>
        <v>28529.353570198218</v>
      </c>
      <c r="UI17" s="170" cm="1">
        <f t="array" aca="1" ref="UI17" ca="1">IF(MONTH($A17) = 1, _xlfn.LET(_xlpm.value, RAND(), _xlfn.IFS(_xlpm.value&lt;=0.6, 0.9/12, AND(_xlpm.value&gt;0.6, _xlpm.value&lt;=0.8), 0.36/12, _xlpm.value&gt;0.8, -0.06/12)), UI16)</f>
        <v>0.03</v>
      </c>
      <c r="UJ17" t="str">
        <f t="shared" ca="1" si="464"/>
        <v>No</v>
      </c>
      <c r="UK17">
        <f ca="1">COUNTIF(UJ$4:UJ17, "Yes")</f>
        <v>0</v>
      </c>
      <c r="UL17" s="37">
        <f t="shared" ca="1" si="679"/>
        <v>46649.536610884796</v>
      </c>
      <c r="UM17" s="37">
        <f t="shared" ca="1" si="680"/>
        <v>0</v>
      </c>
      <c r="UN17" s="64">
        <f t="shared" ca="1" si="467"/>
        <v>46649.536610884796</v>
      </c>
      <c r="UO17" s="170" cm="1">
        <f t="array" aca="1" ref="UO17" ca="1">IF(MONTH($A17) = 1, _xlfn.LET(_xlpm.value, RAND(), _xlfn.IFS(_xlpm.value&lt;=0.6, 0.9/12, AND(_xlpm.value&gt;0.6, _xlpm.value&lt;=0.8), 0.36/12, _xlpm.value&gt;0.8, -0.06/12)), UO16)</f>
        <v>7.4999999999999997E-2</v>
      </c>
      <c r="UP17" t="str">
        <f t="shared" ca="1" si="468"/>
        <v>No</v>
      </c>
      <c r="UQ17">
        <f ca="1">COUNTIF(UP$4:UP17, "Yes")</f>
        <v>0</v>
      </c>
      <c r="UR17" s="37">
        <f t="shared" ca="1" si="681"/>
        <v>50598.109396223706</v>
      </c>
      <c r="US17" s="37">
        <f t="shared" ca="1" si="682"/>
        <v>0</v>
      </c>
      <c r="UT17" s="64">
        <f t="shared" ca="1" si="471"/>
        <v>50598.109396223706</v>
      </c>
      <c r="UU17" s="170" cm="1">
        <f t="array" aca="1" ref="UU17" ca="1">IF(MONTH($A17) = 1, _xlfn.LET(_xlpm.value, RAND(), _xlfn.IFS(_xlpm.value&lt;=0.6, 0.9/12, AND(_xlpm.value&gt;0.6, _xlpm.value&lt;=0.8), 0.36/12, _xlpm.value&gt;0.8, -0.06/12)), UU16)</f>
        <v>7.4999999999999997E-2</v>
      </c>
      <c r="UV17" t="str">
        <f t="shared" ca="1" si="472"/>
        <v>No</v>
      </c>
      <c r="UW17">
        <f ca="1">COUNTIF(UV$4:UV17, "Yes")</f>
        <v>1</v>
      </c>
      <c r="UX17" s="37">
        <f t="shared" ca="1" si="683"/>
        <v>42794.220857158223</v>
      </c>
      <c r="UY17" s="37">
        <f t="shared" ca="1" si="684"/>
        <v>618.75446311165547</v>
      </c>
      <c r="UZ17" s="64">
        <f t="shared" ca="1" si="475"/>
        <v>43412.975320269878</v>
      </c>
      <c r="VA17" s="170" cm="1">
        <f t="array" aca="1" ref="VA17" ca="1">IF(MONTH($A17) = 1, _xlfn.LET(_xlpm.value, RAND(), _xlfn.IFS(_xlpm.value&lt;=0.6, 0.9/12, AND(_xlpm.value&gt;0.6, _xlpm.value&lt;=0.8), 0.36/12, _xlpm.value&gt;0.8, -0.06/12)), VA16)</f>
        <v>7.4999999999999997E-2</v>
      </c>
      <c r="VB17" t="str">
        <f t="shared" ca="1" si="476"/>
        <v>No</v>
      </c>
      <c r="VC17">
        <f ca="1">COUNTIF(VB$4:VB17, "Yes")</f>
        <v>0</v>
      </c>
      <c r="VD17" s="37">
        <f t="shared" ca="1" si="685"/>
        <v>50598.109396223706</v>
      </c>
      <c r="VE17" s="37">
        <f t="shared" ca="1" si="686"/>
        <v>0</v>
      </c>
      <c r="VF17" s="64">
        <f t="shared" ca="1" si="479"/>
        <v>50598.109396223706</v>
      </c>
      <c r="VG17" s="170" cm="1">
        <f t="array" aca="1" ref="VG17" ca="1">IF(MONTH($A17) = 1, _xlfn.LET(_xlpm.value, RAND(), _xlfn.IFS(_xlpm.value&lt;=0.6, 0.9/12, AND(_xlpm.value&gt;0.6, _xlpm.value&lt;=0.8), 0.36/12, _xlpm.value&gt;0.8, -0.06/12)), VG16)</f>
        <v>7.4999999999999997E-2</v>
      </c>
      <c r="VH17" t="str">
        <f t="shared" ca="1" si="480"/>
        <v>No</v>
      </c>
      <c r="VI17">
        <f ca="1">COUNTIF(VH$4:VH17, "Yes")</f>
        <v>0</v>
      </c>
      <c r="VJ17" s="37">
        <f t="shared" ca="1" si="687"/>
        <v>50598.109396223706</v>
      </c>
      <c r="VK17" s="37">
        <f t="shared" ca="1" si="688"/>
        <v>0</v>
      </c>
      <c r="VL17" s="64">
        <f t="shared" ca="1" si="483"/>
        <v>50598.109396223706</v>
      </c>
      <c r="VM17" s="170" cm="1">
        <f t="array" aca="1" ref="VM17" ca="1">IF(MONTH($A17) = 1, _xlfn.LET(_xlpm.value, RAND(), _xlfn.IFS(_xlpm.value&lt;=0.6, 0.9/12, AND(_xlpm.value&gt;0.6, _xlpm.value&lt;=0.8), 0.36/12, _xlpm.value&gt;0.8, -0.06/12)), VM16)</f>
        <v>7.4999999999999997E-2</v>
      </c>
      <c r="VN17" t="str">
        <f t="shared" ca="1" si="484"/>
        <v>No</v>
      </c>
      <c r="VO17">
        <f ca="1">COUNTIF(VN$4:VN17, "Yes")</f>
        <v>0</v>
      </c>
      <c r="VP17" s="37">
        <f t="shared" ca="1" si="689"/>
        <v>50598.109396223706</v>
      </c>
      <c r="VQ17" s="37">
        <f t="shared" ca="1" si="690"/>
        <v>0</v>
      </c>
      <c r="VR17" s="64">
        <f t="shared" ca="1" si="487"/>
        <v>50598.109396223706</v>
      </c>
      <c r="VS17" s="170" cm="1">
        <f t="array" aca="1" ref="VS17" ca="1">IF(MONTH($A17) = 1, _xlfn.LET(_xlpm.value, RAND(), _xlfn.IFS(_xlpm.value&lt;=0.6, 0.9/12, AND(_xlpm.value&gt;0.6, _xlpm.value&lt;=0.8), 0.36/12, _xlpm.value&gt;0.8, -0.06/12)), VS16)</f>
        <v>7.4999999999999997E-2</v>
      </c>
      <c r="VT17" t="str">
        <f t="shared" ca="1" si="488"/>
        <v>No</v>
      </c>
      <c r="VU17">
        <f ca="1">COUNTIF(VT$4:VT17, "Yes")</f>
        <v>1</v>
      </c>
      <c r="VV17" s="37">
        <f t="shared" ca="1" si="691"/>
        <v>42677.21382590822</v>
      </c>
      <c r="VW17" s="37">
        <f t="shared" ca="1" si="692"/>
        <v>468.38086121450738</v>
      </c>
      <c r="VX17" s="64">
        <f t="shared" ca="1" si="491"/>
        <v>43145.594687122728</v>
      </c>
      <c r="VY17" s="170" cm="1">
        <f t="array" aca="1" ref="VY17" ca="1">IF(MONTH($A17) = 1, _xlfn.LET(_xlpm.value, RAND(), _xlfn.IFS(_xlpm.value&lt;=0.6, 0.9/12, AND(_xlpm.value&gt;0.6, _xlpm.value&lt;=0.8), 0.36/12, _xlpm.value&gt;0.8, -0.06/12)), VY16)</f>
        <v>7.4999999999999997E-2</v>
      </c>
      <c r="VZ17" t="str">
        <f t="shared" ca="1" si="492"/>
        <v>No</v>
      </c>
      <c r="WA17">
        <f ca="1">COUNTIF(VZ$4:VZ17, "Yes")</f>
        <v>0</v>
      </c>
      <c r="WB17" s="37">
        <f t="shared" ca="1" si="693"/>
        <v>50598.109396223706</v>
      </c>
      <c r="WC17" s="37">
        <f t="shared" ca="1" si="694"/>
        <v>0</v>
      </c>
      <c r="WD17" s="64">
        <f t="shared" ca="1" si="495"/>
        <v>50598.109396223706</v>
      </c>
      <c r="WE17" s="14"/>
      <c r="WH17" s="37"/>
      <c r="WI17" s="37"/>
      <c r="WJ17" s="1"/>
      <c r="WK17" s="14"/>
      <c r="WN17" s="37"/>
      <c r="WO17" s="37"/>
      <c r="WP17" s="1"/>
      <c r="WQ17" s="14"/>
      <c r="WT17" s="37"/>
      <c r="WU17" s="37"/>
      <c r="WV17" s="1"/>
      <c r="WW17" s="14"/>
      <c r="WZ17" s="37"/>
      <c r="XA17" s="37"/>
      <c r="XB17" s="1"/>
      <c r="XC17" s="14"/>
      <c r="XF17" s="37"/>
      <c r="XG17" s="37"/>
      <c r="XH17" s="1"/>
      <c r="XI17" s="14"/>
      <c r="XL17" s="37"/>
      <c r="XM17" s="37"/>
      <c r="XN17" s="1"/>
      <c r="XO17" s="14"/>
      <c r="XR17" s="37"/>
      <c r="XS17" s="37"/>
      <c r="XT17" s="1"/>
      <c r="XU17" s="14"/>
      <c r="XX17" s="37"/>
      <c r="XY17" s="37"/>
      <c r="XZ17" s="1"/>
      <c r="YA17" s="14"/>
      <c r="YD17" s="37"/>
      <c r="YE17" s="37"/>
      <c r="YF17" s="1"/>
      <c r="YG17" s="14"/>
      <c r="YJ17" s="37"/>
      <c r="YK17" s="37"/>
      <c r="YL17" s="1"/>
      <c r="YM17" s="14"/>
      <c r="YP17" s="37"/>
      <c r="YQ17" s="37"/>
      <c r="YR17" s="1"/>
      <c r="YS17" s="14"/>
      <c r="YV17" s="37"/>
      <c r="YW17" s="37"/>
      <c r="YX17" s="1"/>
      <c r="YY17" s="14"/>
      <c r="ZB17" s="37"/>
      <c r="ZC17" s="37"/>
      <c r="ZD17" s="1"/>
      <c r="ZE17" s="14"/>
      <c r="ZH17" s="37"/>
      <c r="ZI17" s="37"/>
      <c r="ZJ17" s="1"/>
      <c r="ZK17" s="14"/>
      <c r="ZN17" s="37"/>
      <c r="ZO17" s="37"/>
      <c r="ZP17" s="1"/>
      <c r="ZQ17" s="14"/>
      <c r="ZT17" s="37"/>
      <c r="ZU17" s="37"/>
      <c r="ZV17" s="1"/>
      <c r="ZW17" s="14"/>
      <c r="ZZ17" s="37"/>
      <c r="AAA17" s="37"/>
      <c r="AAB17" s="1"/>
      <c r="AAC17" s="14"/>
      <c r="AAF17" s="37"/>
      <c r="AAG17" s="37"/>
      <c r="AAH17" s="1"/>
      <c r="AAI17" s="14"/>
      <c r="AAL17" s="37"/>
      <c r="AAM17" s="37"/>
      <c r="AAN17" s="1"/>
      <c r="AAO17" s="14"/>
      <c r="AAR17" s="37"/>
      <c r="AAS17" s="37"/>
      <c r="AAT17" s="1"/>
      <c r="AAU17" s="14"/>
      <c r="AAX17" s="37"/>
      <c r="AAY17" s="37"/>
      <c r="AAZ17" s="1"/>
      <c r="ABA17" s="14"/>
      <c r="ABD17" s="37"/>
      <c r="ABE17" s="37"/>
      <c r="ABF17" s="1"/>
      <c r="ABG17" s="14"/>
      <c r="ABJ17" s="37"/>
      <c r="ABK17" s="37"/>
      <c r="ABL17" s="1"/>
      <c r="ABM17" s="14"/>
      <c r="ABP17" s="37"/>
      <c r="ABQ17" s="37"/>
      <c r="ABR17" s="1"/>
      <c r="ABS17" s="14"/>
      <c r="ABV17" s="37"/>
      <c r="ABW17" s="37"/>
      <c r="ABX17" s="1"/>
      <c r="ABY17" s="14"/>
      <c r="ACB17" s="37"/>
      <c r="ACC17" s="37"/>
      <c r="ACD17" s="1"/>
      <c r="ACE17" s="14"/>
      <c r="ACH17" s="37"/>
      <c r="ACI17" s="37"/>
      <c r="ACJ17" s="1"/>
      <c r="ACK17" s="14"/>
      <c r="ACN17" s="37"/>
      <c r="ACO17" s="37"/>
      <c r="ACP17" s="1"/>
      <c r="ACQ17" s="14"/>
      <c r="ACT17" s="37"/>
      <c r="ACU17" s="37"/>
      <c r="ACV17" s="1"/>
      <c r="ACW17" s="14"/>
      <c r="ACZ17" s="37"/>
      <c r="ADA17" s="37"/>
      <c r="ADB17" s="1"/>
      <c r="ADC17" s="14"/>
      <c r="ADF17" s="37"/>
      <c r="ADG17" s="37"/>
      <c r="ADH17" s="1"/>
      <c r="ADI17" s="14"/>
      <c r="ADL17" s="37"/>
      <c r="ADM17" s="37"/>
      <c r="ADN17" s="1"/>
      <c r="ADO17" s="14"/>
      <c r="ADR17" s="37"/>
      <c r="ADS17" s="37"/>
      <c r="ADT17" s="1"/>
      <c r="ADU17" s="14"/>
      <c r="ADX17" s="37"/>
      <c r="ADY17" s="37"/>
      <c r="ADZ17" s="1"/>
      <c r="AEA17" s="14"/>
      <c r="AED17" s="37"/>
      <c r="AEE17" s="37"/>
      <c r="AEF17" s="1"/>
      <c r="AEG17" s="14"/>
      <c r="AEJ17" s="37"/>
      <c r="AEK17" s="37"/>
      <c r="AEL17" s="1"/>
      <c r="AEM17" s="14"/>
      <c r="AEP17" s="37"/>
      <c r="AEQ17" s="37"/>
      <c r="AER17" s="1"/>
      <c r="AES17" s="14"/>
      <c r="AEV17" s="37"/>
      <c r="AEW17" s="37"/>
      <c r="AEX17" s="1"/>
      <c r="AEY17" s="14"/>
      <c r="AFB17" s="37"/>
      <c r="AFC17" s="37"/>
      <c r="AFD17" s="1"/>
      <c r="AFE17" s="14"/>
      <c r="AFH17" s="37"/>
      <c r="AFI17" s="37"/>
      <c r="AFJ17" s="1"/>
      <c r="AFK17" s="14"/>
      <c r="AFN17" s="37"/>
      <c r="AFO17" s="37"/>
      <c r="AFP17" s="1"/>
      <c r="AFQ17" s="14"/>
      <c r="AFT17" s="37"/>
      <c r="AFU17" s="37"/>
      <c r="AFV17" s="1"/>
      <c r="AFW17" s="14"/>
      <c r="AFZ17" s="37"/>
      <c r="AGA17" s="37"/>
      <c r="AGB17" s="1"/>
      <c r="AGC17" s="14"/>
      <c r="AGF17" s="37"/>
      <c r="AGG17" s="37"/>
      <c r="AGH17" s="1"/>
      <c r="AGI17" s="14"/>
      <c r="AGL17" s="37"/>
      <c r="AGM17" s="37"/>
      <c r="AGN17" s="1"/>
      <c r="AGO17" s="14"/>
      <c r="AGR17" s="37"/>
      <c r="AGS17" s="37"/>
      <c r="AGT17" s="1"/>
      <c r="AGU17" s="14"/>
      <c r="AGX17" s="37"/>
      <c r="AGY17" s="37"/>
      <c r="AGZ17" s="1"/>
      <c r="AHA17" s="14"/>
      <c r="AHD17" s="37"/>
      <c r="AHE17" s="37"/>
      <c r="AHF17" s="1"/>
      <c r="AHG17" s="14"/>
      <c r="AHJ17" s="37"/>
      <c r="AHK17" s="37"/>
      <c r="AHL17" s="1"/>
      <c r="AHM17" s="14"/>
      <c r="AHP17" s="37"/>
      <c r="AHQ17" s="37"/>
      <c r="AHR17" s="1"/>
      <c r="AHS17" s="14"/>
      <c r="AHV17" s="37"/>
      <c r="AHW17" s="37"/>
      <c r="AHX17" s="1"/>
      <c r="AHY17" s="14"/>
      <c r="AIB17" s="37"/>
      <c r="AIC17" s="37"/>
      <c r="AID17" s="1"/>
      <c r="AIE17" s="14"/>
      <c r="AIH17" s="37"/>
      <c r="AII17" s="37"/>
      <c r="AIJ17" s="1"/>
      <c r="AIK17" s="14"/>
      <c r="AIN17" s="37"/>
      <c r="AIO17" s="37"/>
      <c r="AIP17" s="1"/>
      <c r="AIQ17" s="14"/>
      <c r="AIT17" s="37"/>
      <c r="AIU17" s="37"/>
      <c r="AIV17" s="1"/>
      <c r="AIW17" s="14"/>
      <c r="AIZ17" s="37"/>
      <c r="AJA17" s="37"/>
      <c r="AJB17" s="1"/>
      <c r="AJC17" s="14"/>
      <c r="AJF17" s="37"/>
      <c r="AJG17" s="37"/>
      <c r="AJH17" s="1"/>
      <c r="AJI17" s="14"/>
      <c r="AJL17" s="37"/>
      <c r="AJM17" s="37"/>
      <c r="AJN17" s="1"/>
      <c r="AJO17" s="14"/>
      <c r="AJR17" s="37"/>
      <c r="AJS17" s="37"/>
      <c r="AJT17" s="1"/>
      <c r="AJU17" s="14"/>
      <c r="AJX17" s="37"/>
      <c r="AJY17" s="37"/>
      <c r="AJZ17" s="1"/>
      <c r="AKA17" s="14"/>
      <c r="AKD17" s="37"/>
      <c r="AKE17" s="37"/>
      <c r="AKF17" s="1"/>
      <c r="AKG17" s="14"/>
      <c r="AKJ17" s="37"/>
      <c r="AKK17" s="37"/>
      <c r="AKL17" s="1"/>
      <c r="AKM17" s="14"/>
      <c r="AKP17" s="37"/>
      <c r="AKQ17" s="37"/>
      <c r="AKR17" s="1"/>
      <c r="AKS17" s="14"/>
      <c r="AKV17" s="37"/>
      <c r="AKW17" s="37"/>
      <c r="AKX17" s="1"/>
      <c r="AKY17" s="14"/>
      <c r="ALB17" s="37"/>
      <c r="ALC17" s="37"/>
      <c r="ALD17" s="1"/>
      <c r="ALE17" s="14"/>
      <c r="ALH17" s="37"/>
      <c r="ALI17" s="37"/>
      <c r="ALJ17" s="1"/>
      <c r="ALK17" s="14"/>
      <c r="ALN17" s="37"/>
      <c r="ALO17" s="37"/>
      <c r="ALP17" s="1"/>
      <c r="ALQ17" s="14"/>
      <c r="ALT17" s="37"/>
      <c r="ALU17" s="37"/>
      <c r="ALV17" s="1"/>
      <c r="ALW17" s="14"/>
      <c r="ALZ17" s="37"/>
      <c r="AMA17" s="37"/>
      <c r="AMB17" s="1"/>
      <c r="AMC17" s="14"/>
      <c r="AMF17" s="37"/>
      <c r="AMG17" s="37"/>
      <c r="AMH17" s="1"/>
      <c r="AMI17" s="14"/>
      <c r="AML17" s="37"/>
      <c r="AMM17" s="37"/>
      <c r="AMN17" s="1"/>
      <c r="AMO17" s="14"/>
      <c r="AMR17" s="37"/>
      <c r="AMS17" s="37"/>
      <c r="AMT17" s="1"/>
      <c r="AMU17" s="14"/>
      <c r="AMX17" s="37"/>
      <c r="AMY17" s="37"/>
      <c r="AMZ17" s="1"/>
      <c r="ANA17" s="14"/>
      <c r="AND17" s="37"/>
      <c r="ANE17" s="37"/>
      <c r="ANF17" s="1"/>
      <c r="ANG17" s="14"/>
      <c r="ANJ17" s="37"/>
      <c r="ANK17" s="37"/>
      <c r="ANL17" s="1"/>
      <c r="ANM17" s="14"/>
      <c r="ANP17" s="37"/>
      <c r="ANQ17" s="37"/>
      <c r="ANR17" s="1"/>
      <c r="ANS17" s="14"/>
      <c r="ANV17" s="37"/>
      <c r="ANW17" s="37"/>
      <c r="ANX17" s="1"/>
      <c r="ANY17" s="14"/>
      <c r="AOB17" s="37"/>
      <c r="AOC17" s="37"/>
      <c r="AOD17" s="1"/>
      <c r="AOE17" s="14"/>
      <c r="AOH17" s="37"/>
      <c r="AOI17" s="37"/>
      <c r="AOJ17" s="1"/>
      <c r="AOK17" s="14"/>
      <c r="AON17" s="37"/>
      <c r="AOO17" s="37"/>
      <c r="AOP17" s="1"/>
      <c r="AOQ17" s="14"/>
      <c r="AOT17" s="37"/>
      <c r="AOU17" s="37"/>
      <c r="AOV17" s="1"/>
      <c r="AOW17" s="14"/>
      <c r="AOZ17" s="37"/>
      <c r="APA17" s="37"/>
      <c r="APB17" s="1"/>
      <c r="APC17" s="14"/>
      <c r="APF17" s="37"/>
      <c r="APG17" s="37"/>
      <c r="APH17" s="1"/>
      <c r="API17" s="14"/>
      <c r="APL17" s="37"/>
      <c r="APM17" s="37"/>
      <c r="APN17" s="1"/>
      <c r="APO17" s="14"/>
      <c r="APR17" s="37"/>
      <c r="APS17" s="37"/>
      <c r="APT17" s="1"/>
      <c r="APU17" s="14"/>
      <c r="APX17" s="37"/>
      <c r="APY17" s="37"/>
      <c r="APZ17" s="1"/>
      <c r="AQA17" s="14"/>
      <c r="AQD17" s="37"/>
      <c r="AQE17" s="37"/>
      <c r="AQF17" s="1"/>
      <c r="AQG17" s="14"/>
      <c r="AQJ17" s="37"/>
      <c r="AQK17" s="37"/>
      <c r="AQL17" s="1"/>
      <c r="AQM17" s="14"/>
      <c r="AQP17" s="37"/>
      <c r="AQQ17" s="37"/>
      <c r="AQR17" s="1"/>
      <c r="AQS17" s="14"/>
      <c r="AQV17" s="37"/>
      <c r="AQW17" s="37"/>
      <c r="AQX17" s="1"/>
    </row>
    <row r="18" spans="1:1023 1026:1142" x14ac:dyDescent="0.2">
      <c r="A18" s="5">
        <v>45747</v>
      </c>
      <c r="B18" s="1">
        <v>1590</v>
      </c>
      <c r="C18" s="170" cm="1">
        <f t="array" aca="1" ref="C18" ca="1">IF(MONTH($A18) = 1, _xlfn.LET(_xlpm.value, RAND(), _xlfn.IFS(_xlpm.value&lt;=0.6, 0.9/12, AND(_xlpm.value&gt;0.6, _xlpm.value&lt;=0.8), 0.36/12, _xlpm.value&gt;0.8, -0.06/12)), C17)</f>
        <v>0.03</v>
      </c>
      <c r="D18" t="str">
        <f t="shared" ca="1" si="496"/>
        <v>No</v>
      </c>
      <c r="E18">
        <f ca="1">COUNTIF(D$4:D18, "Yes")</f>
        <v>1</v>
      </c>
      <c r="F18" s="37">
        <f t="shared" ca="1" si="695"/>
        <v>34661.323454893347</v>
      </c>
      <c r="G18" s="37">
        <f t="shared" ca="1" si="696"/>
        <v>2897.1405284285865</v>
      </c>
      <c r="H18" s="64">
        <f t="shared" ca="1" si="99"/>
        <v>37558.463983321933</v>
      </c>
      <c r="I18" s="170" cm="1">
        <f t="array" aca="1" ref="I18" ca="1">IF(MONTH($A18) = 1, _xlfn.LET(_xlpm.value, RAND(), _xlfn.IFS(_xlpm.value&lt;=0.6, 0.9/12, AND(_xlpm.value&gt;0.6, _xlpm.value&lt;=0.8), 0.36/12, _xlpm.value&gt;0.8, -0.06/12)), I17)</f>
        <v>0.03</v>
      </c>
      <c r="J18" t="str">
        <f t="shared" ca="1" si="100"/>
        <v>No</v>
      </c>
      <c r="K18">
        <f ca="1">COUNTIF(J$4:J18, "Yes")</f>
        <v>0</v>
      </c>
      <c r="L18" s="37">
        <f t="shared" ca="1" si="497"/>
        <v>37252.090179168896</v>
      </c>
      <c r="M18" s="37">
        <f t="shared" ca="1" si="498"/>
        <v>0</v>
      </c>
      <c r="N18" s="64">
        <f t="shared" ca="1" si="103"/>
        <v>37252.090179168896</v>
      </c>
      <c r="O18" s="170" cm="1">
        <f t="array" aca="1" ref="O18" ca="1">IF(MONTH($A18) = 1, _xlfn.LET(_xlpm.value, RAND(), _xlfn.IFS(_xlpm.value&lt;=0.6, 0.9/12, AND(_xlpm.value&gt;0.6, _xlpm.value&lt;=0.8), 0.36/12, _xlpm.value&gt;0.8, -0.06/12)), O17)</f>
        <v>7.4999999999999997E-2</v>
      </c>
      <c r="P18" t="str">
        <f t="shared" ca="1" si="104"/>
        <v>No</v>
      </c>
      <c r="Q18">
        <f ca="1">COUNTIF(P$4:P18, "Yes")</f>
        <v>0</v>
      </c>
      <c r="R18" s="37">
        <f t="shared" ca="1" si="499"/>
        <v>33947.155135327826</v>
      </c>
      <c r="S18" s="37">
        <f t="shared" ca="1" si="500"/>
        <v>0</v>
      </c>
      <c r="T18" s="64">
        <f t="shared" ca="1" si="107"/>
        <v>33947.155135327826</v>
      </c>
      <c r="U18" s="170" cm="1">
        <f t="array" aca="1" ref="U18" ca="1">IF(MONTH($A18) = 1, _xlfn.LET(_xlpm.value, RAND(), _xlfn.IFS(_xlpm.value&lt;=0.6, 0.9/12, AND(_xlpm.value&gt;0.6, _xlpm.value&lt;=0.8), 0.36/12, _xlpm.value&gt;0.8, -0.06/12)), U17)</f>
        <v>7.4999999999999997E-2</v>
      </c>
      <c r="V18" t="str">
        <f t="shared" ca="1" si="108"/>
        <v>No</v>
      </c>
      <c r="W18">
        <f ca="1">COUNTIF(V$4:V18, "Yes")</f>
        <v>0</v>
      </c>
      <c r="X18" s="37">
        <f t="shared" ca="1" si="501"/>
        <v>33947.155135327826</v>
      </c>
      <c r="Y18" s="37">
        <f t="shared" ca="1" si="502"/>
        <v>0</v>
      </c>
      <c r="Z18" s="64">
        <f t="shared" ca="1" si="111"/>
        <v>33947.155135327826</v>
      </c>
      <c r="AA18" s="170" cm="1">
        <f t="array" aca="1" ref="AA18" ca="1">IF(MONTH($A18) = 1, _xlfn.LET(_xlpm.value, RAND(), _xlfn.IFS(_xlpm.value&lt;=0.6, 0.9/12, AND(_xlpm.value&gt;0.6, _xlpm.value&lt;=0.8), 0.36/12, _xlpm.value&gt;0.8, -0.06/12)), AA17)</f>
        <v>7.4999999999999997E-2</v>
      </c>
      <c r="AB18" t="str">
        <f t="shared" ca="1" si="112"/>
        <v>No</v>
      </c>
      <c r="AC18">
        <f ca="1">COUNTIF(AB$4:AB18, "Yes")</f>
        <v>2</v>
      </c>
      <c r="AD18" s="37">
        <f t="shared" ca="1" si="503"/>
        <v>41134.33541744978</v>
      </c>
      <c r="AE18" s="37">
        <f t="shared" ca="1" si="504"/>
        <v>2464.1533809936832</v>
      </c>
      <c r="AF18" s="64">
        <f t="shared" ca="1" si="115"/>
        <v>43598.488798443461</v>
      </c>
      <c r="AG18" s="170" cm="1">
        <f t="array" aca="1" ref="AG18" ca="1">IF(MONTH($A18) = 1, _xlfn.LET(_xlpm.value, RAND(), _xlfn.IFS(_xlpm.value&lt;=0.6, 0.9/12, AND(_xlpm.value&gt;0.6, _xlpm.value&lt;=0.8), 0.36/12, _xlpm.value&gt;0.8, -0.06/12)), AG17)</f>
        <v>0.03</v>
      </c>
      <c r="AH18" t="str">
        <f t="shared" ca="1" si="116"/>
        <v>No</v>
      </c>
      <c r="AI18">
        <f ca="1">COUNTIF(AH$4:AH18, "Yes")</f>
        <v>1</v>
      </c>
      <c r="AJ18" s="37">
        <f t="shared" ca="1" si="505"/>
        <v>43458.512949796321</v>
      </c>
      <c r="AK18" s="37">
        <f t="shared" ca="1" si="506"/>
        <v>318.13189656018108</v>
      </c>
      <c r="AL18" s="64">
        <f t="shared" ca="1" si="119"/>
        <v>43776.644846356503</v>
      </c>
      <c r="AM18" s="170" cm="1">
        <f t="array" aca="1" ref="AM18" ca="1">IF(MONTH($A18) = 1, _xlfn.LET(_xlpm.value, RAND(), _xlfn.IFS(_xlpm.value&lt;=0.6, 0.9/12, AND(_xlpm.value&gt;0.6, _xlpm.value&lt;=0.8), 0.36/12, _xlpm.value&gt;0.8, -0.06/12)), AM17)</f>
        <v>-5.0000000000000001E-3</v>
      </c>
      <c r="AN18" t="str">
        <f t="shared" ca="1" si="120"/>
        <v>No</v>
      </c>
      <c r="AO18">
        <f ca="1">COUNTIF(AN$4:AN18, "Yes")</f>
        <v>1</v>
      </c>
      <c r="AP18" s="37">
        <f t="shared" ca="1" si="507"/>
        <v>38219.005546987588</v>
      </c>
      <c r="AQ18" s="37">
        <f t="shared" ca="1" si="508"/>
        <v>778.26774352222833</v>
      </c>
      <c r="AR18" s="64">
        <f t="shared" ca="1" si="123"/>
        <v>38997.273290509816</v>
      </c>
      <c r="AS18" s="170" cm="1">
        <f t="array" aca="1" ref="AS18" ca="1">IF(MONTH($A18) = 1, _xlfn.LET(_xlpm.value, RAND(), _xlfn.IFS(_xlpm.value&lt;=0.6, 0.9/12, AND(_xlpm.value&gt;0.6, _xlpm.value&lt;=0.8), 0.36/12, _xlpm.value&gt;0.8, -0.06/12)), AS17)</f>
        <v>-5.0000000000000001E-3</v>
      </c>
      <c r="AT18" t="str">
        <f t="shared" ca="1" si="124"/>
        <v>No</v>
      </c>
      <c r="AU18">
        <f ca="1">COUNTIF(AT$4:AT18, "Yes")</f>
        <v>0</v>
      </c>
      <c r="AV18" s="37">
        <f t="shared" ca="1" si="509"/>
        <v>45064.561200407916</v>
      </c>
      <c r="AW18" s="37">
        <f t="shared" ca="1" si="510"/>
        <v>0</v>
      </c>
      <c r="AX18" s="64">
        <f t="shared" ca="1" si="127"/>
        <v>45064.561200407916</v>
      </c>
      <c r="AY18" s="170" cm="1">
        <f t="array" aca="1" ref="AY18" ca="1">IF(MONTH($A18) = 1, _xlfn.LET(_xlpm.value, RAND(), _xlfn.IFS(_xlpm.value&lt;=0.6, 0.9/12, AND(_xlpm.value&gt;0.6, _xlpm.value&lt;=0.8), 0.36/12, _xlpm.value&gt;0.8, -0.06/12)), AY17)</f>
        <v>7.4999999999999997E-2</v>
      </c>
      <c r="AZ18" t="str">
        <f t="shared" ca="1" si="128"/>
        <v>No</v>
      </c>
      <c r="BA18">
        <f ca="1">COUNTIF(AZ$4:AZ18, "Yes")</f>
        <v>1</v>
      </c>
      <c r="BB18" s="37">
        <f t="shared" ca="1" si="511"/>
        <v>30674.310548757578</v>
      </c>
      <c r="BC18" s="37">
        <f t="shared" ca="1" si="512"/>
        <v>627.76940099091507</v>
      </c>
      <c r="BD18" s="64">
        <f t="shared" ca="1" si="131"/>
        <v>31302.079949748491</v>
      </c>
      <c r="BE18" s="170" cm="1">
        <f t="array" aca="1" ref="BE18" ca="1">IF(MONTH($A18) = 1, _xlfn.LET(_xlpm.value, RAND(), _xlfn.IFS(_xlpm.value&lt;=0.6, 0.9/12, AND(_xlpm.value&gt;0.6, _xlpm.value&lt;=0.8), 0.36/12, _xlpm.value&gt;0.8, -0.06/12)), BE17)</f>
        <v>7.4999999999999997E-2</v>
      </c>
      <c r="BF18" t="str">
        <f t="shared" ca="1" si="132"/>
        <v>No</v>
      </c>
      <c r="BG18">
        <f ca="1">COUNTIF(BF$4:BF18, "Yes")</f>
        <v>0</v>
      </c>
      <c r="BH18" s="37">
        <f t="shared" ca="1" si="513"/>
        <v>55982.967600940479</v>
      </c>
      <c r="BI18" s="37">
        <f t="shared" ca="1" si="514"/>
        <v>0</v>
      </c>
      <c r="BJ18" s="64">
        <f t="shared" ca="1" si="135"/>
        <v>55982.967600940479</v>
      </c>
      <c r="BK18" s="170" cm="1">
        <f t="array" aca="1" ref="BK18" ca="1">IF(MONTH($A18) = 1, _xlfn.LET(_xlpm.value, RAND(), _xlfn.IFS(_xlpm.value&lt;=0.6, 0.9/12, AND(_xlpm.value&gt;0.6, _xlpm.value&lt;=0.8), 0.36/12, _xlpm.value&gt;0.8, -0.06/12)), BK17)</f>
        <v>-5.0000000000000001E-3</v>
      </c>
      <c r="BL18" t="str">
        <f t="shared" ca="1" si="136"/>
        <v>No</v>
      </c>
      <c r="BM18">
        <f ca="1">COUNTIF(BL$4:BL18, "Yes")</f>
        <v>3</v>
      </c>
      <c r="BN18" s="37">
        <f t="shared" ca="1" si="515"/>
        <v>23333.641156494799</v>
      </c>
      <c r="BO18" s="37">
        <f t="shared" ca="1" si="516"/>
        <v>5053.2799033057854</v>
      </c>
      <c r="BP18" s="64">
        <f t="shared" ca="1" si="139"/>
        <v>28386.921059800585</v>
      </c>
      <c r="BQ18" s="170" cm="1">
        <f t="array" aca="1" ref="BQ18" ca="1">IF(MONTH($A18) = 1, _xlfn.LET(_xlpm.value, RAND(), _xlfn.IFS(_xlpm.value&lt;=0.6, 0.9/12, AND(_xlpm.value&gt;0.6, _xlpm.value&lt;=0.8), 0.36/12, _xlpm.value&gt;0.8, -0.06/12)), BQ17)</f>
        <v>-5.0000000000000001E-3</v>
      </c>
      <c r="BR18" t="str">
        <f t="shared" ca="1" si="140"/>
        <v>No</v>
      </c>
      <c r="BS18">
        <f ca="1">COUNTIF(BR$4:BR18, "Yes")</f>
        <v>2</v>
      </c>
      <c r="BT18" s="37">
        <f t="shared" ca="1" si="517"/>
        <v>35689.252222081464</v>
      </c>
      <c r="BU18" s="37">
        <f t="shared" ca="1" si="518"/>
        <v>2615.7790560180065</v>
      </c>
      <c r="BV18" s="64">
        <f t="shared" ca="1" si="143"/>
        <v>38305.031278099472</v>
      </c>
      <c r="BW18" s="170" cm="1">
        <f t="array" aca="1" ref="BW18" ca="1">IF(MONTH($A18) = 1, _xlfn.LET(_xlpm.value, RAND(), _xlfn.IFS(_xlpm.value&lt;=0.6, 0.9/12, AND(_xlpm.value&gt;0.6, _xlpm.value&lt;=0.8), 0.36/12, _xlpm.value&gt;0.8, -0.06/12)), BW17)</f>
        <v>-5.0000000000000001E-3</v>
      </c>
      <c r="BX18" t="str">
        <f t="shared" ca="1" si="144"/>
        <v>No</v>
      </c>
      <c r="BY18">
        <f ca="1">COUNTIF(BX$4:BX18, "Yes")</f>
        <v>1</v>
      </c>
      <c r="BZ18" s="37">
        <f t="shared" ca="1" si="519"/>
        <v>39161.175549352418</v>
      </c>
      <c r="CA18" s="37">
        <f t="shared" ca="1" si="520"/>
        <v>1835.2575818999162</v>
      </c>
      <c r="CB18" s="64">
        <f t="shared" ca="1" si="147"/>
        <v>40996.433131252335</v>
      </c>
      <c r="CC18" s="170" cm="1">
        <f t="array" aca="1" ref="CC18" ca="1">IF(MONTH($A18) = 1, _xlfn.LET(_xlpm.value, RAND(), _xlfn.IFS(_xlpm.value&lt;=0.6, 0.9/12, AND(_xlpm.value&gt;0.6, _xlpm.value&lt;=0.8), 0.36/12, _xlpm.value&gt;0.8, -0.06/12)), CC17)</f>
        <v>7.4999999999999997E-2</v>
      </c>
      <c r="CD18" t="str">
        <f t="shared" ca="1" si="148"/>
        <v>No</v>
      </c>
      <c r="CE18">
        <f ca="1">COUNTIF(CD$4:CD18, "Yes")</f>
        <v>1</v>
      </c>
      <c r="CF18" s="37">
        <f t="shared" ca="1" si="521"/>
        <v>48622.976136192854</v>
      </c>
      <c r="CG18" s="37">
        <f t="shared" ca="1" si="522"/>
        <v>1835.2575818999162</v>
      </c>
      <c r="CH18" s="64">
        <f t="shared" ca="1" si="151"/>
        <v>50458.233718092772</v>
      </c>
      <c r="CI18" s="170" cm="1">
        <f t="array" aca="1" ref="CI18" ca="1">IF(MONTH($A18) = 1, _xlfn.LET(_xlpm.value, RAND(), _xlfn.IFS(_xlpm.value&lt;=0.6, 0.9/12, AND(_xlpm.value&gt;0.6, _xlpm.value&lt;=0.8), 0.36/12, _xlpm.value&gt;0.8, -0.06/12)), CI17)</f>
        <v>-5.0000000000000001E-3</v>
      </c>
      <c r="CJ18" t="str">
        <f t="shared" ca="1" si="152"/>
        <v>Yes</v>
      </c>
      <c r="CK18">
        <f ca="1">COUNTIF(CJ$4:CJ18, "Yes")</f>
        <v>2</v>
      </c>
      <c r="CL18" s="37">
        <f t="shared" ca="1" si="523"/>
        <v>22502.454570679369</v>
      </c>
      <c r="CM18" s="37">
        <f t="shared" ca="1" si="524"/>
        <v>1389.5122501215264</v>
      </c>
      <c r="CN18" s="64">
        <f t="shared" ca="1" si="155"/>
        <v>23891.966820800895</v>
      </c>
      <c r="CO18" s="170" cm="1">
        <f t="array" aca="1" ref="CO18" ca="1">IF(MONTH($A18) = 1, _xlfn.LET(_xlpm.value, RAND(), _xlfn.IFS(_xlpm.value&lt;=0.6, 0.9/12, AND(_xlpm.value&gt;0.6, _xlpm.value&lt;=0.8), 0.36/12, _xlpm.value&gt;0.8, -0.06/12)), CO17)</f>
        <v>7.4999999999999997E-2</v>
      </c>
      <c r="CP18" t="str">
        <f t="shared" ca="1" si="156"/>
        <v>No</v>
      </c>
      <c r="CQ18">
        <f ca="1">COUNTIF(CP$4:CP18, "Yes")</f>
        <v>0</v>
      </c>
      <c r="CR18" s="37">
        <f t="shared" ca="1" si="525"/>
        <v>55982.967600940479</v>
      </c>
      <c r="CS18" s="37">
        <f t="shared" ca="1" si="526"/>
        <v>0</v>
      </c>
      <c r="CT18" s="64">
        <f t="shared" ca="1" si="159"/>
        <v>55982.967600940479</v>
      </c>
      <c r="CU18" s="170" cm="1">
        <f t="array" aca="1" ref="CU18" ca="1">IF(MONTH($A18) = 1, _xlfn.LET(_xlpm.value, RAND(), _xlfn.IFS(_xlpm.value&lt;=0.6, 0.9/12, AND(_xlpm.value&gt;0.6, _xlpm.value&lt;=0.8), 0.36/12, _xlpm.value&gt;0.8, -0.06/12)), CU17)</f>
        <v>7.4999999999999997E-2</v>
      </c>
      <c r="CV18" t="str">
        <f t="shared" ca="1" si="160"/>
        <v>No</v>
      </c>
      <c r="CW18">
        <f ca="1">COUNTIF(CV$4:CV18, "Yes")</f>
        <v>0</v>
      </c>
      <c r="CX18" s="37">
        <f t="shared" ca="1" si="527"/>
        <v>41900.541182532637</v>
      </c>
      <c r="CY18" s="37">
        <f t="shared" ca="1" si="528"/>
        <v>0</v>
      </c>
      <c r="CZ18" s="64">
        <f t="shared" ca="1" si="163"/>
        <v>41900.541182532637</v>
      </c>
      <c r="DA18" s="170" cm="1">
        <f t="array" aca="1" ref="DA18" ca="1">IF(MONTH($A18) = 1, _xlfn.LET(_xlpm.value, RAND(), _xlfn.IFS(_xlpm.value&lt;=0.6, 0.9/12, AND(_xlpm.value&gt;0.6, _xlpm.value&lt;=0.8), 0.36/12, _xlpm.value&gt;0.8, -0.06/12)), DA17)</f>
        <v>0.03</v>
      </c>
      <c r="DB18" t="str">
        <f t="shared" ca="1" si="164"/>
        <v>No</v>
      </c>
      <c r="DC18">
        <f ca="1">COUNTIF(DB$4:DB18, "Yes")</f>
        <v>1</v>
      </c>
      <c r="DD18" s="37">
        <f t="shared" ca="1" si="529"/>
        <v>42464.635890079029</v>
      </c>
      <c r="DE18" s="37">
        <f t="shared" ca="1" si="530"/>
        <v>1230.5122501215264</v>
      </c>
      <c r="DF18" s="64">
        <f t="shared" ca="1" si="167"/>
        <v>43695.148140200559</v>
      </c>
      <c r="DG18" s="170" cm="1">
        <f t="array" aca="1" ref="DG18" ca="1">IF(MONTH($A18) = 1, _xlfn.LET(_xlpm.value, RAND(), _xlfn.IFS(_xlpm.value&lt;=0.6, 0.9/12, AND(_xlpm.value&gt;0.6, _xlpm.value&lt;=0.8), 0.36/12, _xlpm.value&gt;0.8, -0.06/12)), DG17)</f>
        <v>7.4999999999999997E-2</v>
      </c>
      <c r="DH18" t="str">
        <f t="shared" ca="1" si="168"/>
        <v>No</v>
      </c>
      <c r="DI18">
        <f ca="1">COUNTIF(DH$4:DH18, "Yes")</f>
        <v>1</v>
      </c>
      <c r="DJ18" s="37">
        <f t="shared" ca="1" si="531"/>
        <v>30624.622261052493</v>
      </c>
      <c r="DK18" s="37">
        <f t="shared" ca="1" si="532"/>
        <v>1532.6341903959717</v>
      </c>
      <c r="DL18" s="64">
        <f t="shared" ca="1" si="171"/>
        <v>32157.256451448466</v>
      </c>
      <c r="DM18" s="170" cm="1">
        <f t="array" aca="1" ref="DM18" ca="1">IF(MONTH($A18) = 1, _xlfn.LET(_xlpm.value, RAND(), _xlfn.IFS(_xlpm.value&lt;=0.6, 0.9/12, AND(_xlpm.value&gt;0.6, _xlpm.value&lt;=0.8), 0.36/12, _xlpm.value&gt;0.8, -0.06/12)), DM17)</f>
        <v>7.4999999999999997E-2</v>
      </c>
      <c r="DN18" t="str">
        <f t="shared" ca="1" si="172"/>
        <v>No</v>
      </c>
      <c r="DO18">
        <f ca="1">COUNTIF(DN$4:DN18, "Yes")</f>
        <v>0</v>
      </c>
      <c r="DP18" s="37">
        <f t="shared" ca="1" si="533"/>
        <v>55982.967600940479</v>
      </c>
      <c r="DQ18" s="37">
        <f t="shared" ca="1" si="534"/>
        <v>0</v>
      </c>
      <c r="DR18" s="64">
        <f t="shared" ca="1" si="175"/>
        <v>55982.967600940479</v>
      </c>
      <c r="DS18" s="170" cm="1">
        <f t="array" aca="1" ref="DS18" ca="1">IF(MONTH($A18) = 1, _xlfn.LET(_xlpm.value, RAND(), _xlfn.IFS(_xlpm.value&lt;=0.6, 0.9/12, AND(_xlpm.value&gt;0.6, _xlpm.value&lt;=0.8), 0.36/12, _xlpm.value&gt;0.8, -0.06/12)), DS17)</f>
        <v>7.4999999999999997E-2</v>
      </c>
      <c r="DT18" t="str">
        <f t="shared" ca="1" si="176"/>
        <v>No</v>
      </c>
      <c r="DU18">
        <f ca="1">COUNTIF(DT$4:DT18, "Yes")</f>
        <v>1</v>
      </c>
      <c r="DV18" s="37">
        <f t="shared" ca="1" si="535"/>
        <v>48414.29669052369</v>
      </c>
      <c r="DW18" s="37">
        <f t="shared" ca="1" si="536"/>
        <v>1683.8831527584264</v>
      </c>
      <c r="DX18" s="64">
        <f t="shared" ca="1" si="179"/>
        <v>50098.179843282116</v>
      </c>
      <c r="DY18" s="170" cm="1">
        <f t="array" aca="1" ref="DY18" ca="1">IF(MONTH($A18) = 1, _xlfn.LET(_xlpm.value, RAND(), _xlfn.IFS(_xlpm.value&lt;=0.6, 0.9/12, AND(_xlpm.value&gt;0.6, _xlpm.value&lt;=0.8), 0.36/12, _xlpm.value&gt;0.8, -0.06/12)), DY17)</f>
        <v>7.4999999999999997E-2</v>
      </c>
      <c r="DZ18" t="str">
        <f t="shared" ca="1" si="180"/>
        <v>No</v>
      </c>
      <c r="EA18">
        <f ca="1">COUNTIF(DZ$4:DZ18, "Yes")</f>
        <v>2</v>
      </c>
      <c r="EB18" s="37">
        <f t="shared" ca="1" si="537"/>
        <v>39979.50307417677</v>
      </c>
      <c r="EC18" s="37">
        <f t="shared" ca="1" si="538"/>
        <v>1247.0228267249986</v>
      </c>
      <c r="ED18" s="64">
        <f t="shared" ca="1" si="183"/>
        <v>41226.525900901768</v>
      </c>
      <c r="EE18" s="170" cm="1">
        <f t="array" aca="1" ref="EE18" ca="1">IF(MONTH($A18) = 1, _xlfn.LET(_xlpm.value, RAND(), _xlfn.IFS(_xlpm.value&lt;=0.6, 0.9/12, AND(_xlpm.value&gt;0.6, _xlpm.value&lt;=0.8), 0.36/12, _xlpm.value&gt;0.8, -0.06/12)), EE17)</f>
        <v>7.4999999999999997E-2</v>
      </c>
      <c r="EF18" t="str">
        <f t="shared" ca="1" si="184"/>
        <v>Yes</v>
      </c>
      <c r="EG18">
        <f ca="1">COUNTIF(EF$4:EF18, "Yes")</f>
        <v>2</v>
      </c>
      <c r="EH18" s="37">
        <f t="shared" ca="1" si="539"/>
        <v>29712.886968665385</v>
      </c>
      <c r="EI18" s="37">
        <f t="shared" ca="1" si="540"/>
        <v>636.39579909376698</v>
      </c>
      <c r="EJ18" s="64">
        <f t="shared" ca="1" si="187"/>
        <v>30349.282767759152</v>
      </c>
      <c r="EK18" s="170" cm="1">
        <f t="array" aca="1" ref="EK18" ca="1">IF(MONTH($A18) = 1, _xlfn.LET(_xlpm.value, RAND(), _xlfn.IFS(_xlpm.value&lt;=0.6, 0.9/12, AND(_xlpm.value&gt;0.6, _xlpm.value&lt;=0.8), 0.36/12, _xlpm.value&gt;0.8, -0.06/12)), EK17)</f>
        <v>-5.0000000000000001E-3</v>
      </c>
      <c r="EL18" t="str">
        <f t="shared" ca="1" si="188"/>
        <v>No</v>
      </c>
      <c r="EM18">
        <f ca="1">COUNTIF(EL$4:EL18, "Yes")</f>
        <v>1</v>
      </c>
      <c r="EN18" s="37">
        <f t="shared" ca="1" si="541"/>
        <v>24902.446997584415</v>
      </c>
      <c r="EO18" s="37">
        <f t="shared" ca="1" si="542"/>
        <v>1230.5122501215264</v>
      </c>
      <c r="EP18" s="64">
        <f t="shared" ca="1" si="191"/>
        <v>26132.959247705941</v>
      </c>
      <c r="EQ18" s="170" cm="1">
        <f t="array" aca="1" ref="EQ18" ca="1">IF(MONTH($A18) = 1, _xlfn.LET(_xlpm.value, RAND(), _xlfn.IFS(_xlpm.value&lt;=0.6, 0.9/12, AND(_xlpm.value&gt;0.6, _xlpm.value&lt;=0.8), 0.36/12, _xlpm.value&gt;0.8, -0.06/12)), EQ17)</f>
        <v>7.4999999999999997E-2</v>
      </c>
      <c r="ER18" t="str">
        <f t="shared" ca="1" si="192"/>
        <v>No</v>
      </c>
      <c r="ES18">
        <f ca="1">COUNTIF(ER$4:ER18, "Yes")</f>
        <v>0</v>
      </c>
      <c r="ET18" s="37">
        <f t="shared" ca="1" si="543"/>
        <v>41900.541182532637</v>
      </c>
      <c r="EU18" s="37">
        <f t="shared" ca="1" si="544"/>
        <v>0</v>
      </c>
      <c r="EV18" s="64">
        <f t="shared" ca="1" si="195"/>
        <v>41900.541182532637</v>
      </c>
      <c r="EW18" s="170" cm="1">
        <f t="array" aca="1" ref="EW18" ca="1">IF(MONTH($A18) = 1, _xlfn.LET(_xlpm.value, RAND(), _xlfn.IFS(_xlpm.value&lt;=0.6, 0.9/12, AND(_xlpm.value&gt;0.6, _xlpm.value&lt;=0.8), 0.36/12, _xlpm.value&gt;0.8, -0.06/12)), EW17)</f>
        <v>7.4999999999999997E-2</v>
      </c>
      <c r="EX18" t="str">
        <f t="shared" ca="1" si="196"/>
        <v>Yes</v>
      </c>
      <c r="EY18">
        <f ca="1">COUNTIF(EX$4:EX18, "Yes")</f>
        <v>1</v>
      </c>
      <c r="EZ18" s="37">
        <f t="shared" ca="1" si="545"/>
        <v>35179.360059794766</v>
      </c>
      <c r="FA18" s="37">
        <f t="shared" ca="1" si="546"/>
        <v>159</v>
      </c>
      <c r="FB18" s="64">
        <f t="shared" ca="1" si="199"/>
        <v>35338.360059794766</v>
      </c>
      <c r="FC18" s="170" cm="1">
        <f t="array" aca="1" ref="FC18" ca="1">IF(MONTH($A18) = 1, _xlfn.LET(_xlpm.value, RAND(), _xlfn.IFS(_xlpm.value&lt;=0.6, 0.9/12, AND(_xlpm.value&gt;0.6, _xlpm.value&lt;=0.8), 0.36/12, _xlpm.value&gt;0.8, -0.06/12)), FC17)</f>
        <v>7.4999999999999997E-2</v>
      </c>
      <c r="FD18" t="str">
        <f t="shared" ca="1" si="200"/>
        <v>No</v>
      </c>
      <c r="FE18">
        <f ca="1">COUNTIF(FD$4:FD18, "Yes")</f>
        <v>1</v>
      </c>
      <c r="FF18" s="37">
        <f t="shared" ca="1" si="547"/>
        <v>30649.279609959824</v>
      </c>
      <c r="FG18" s="37">
        <f t="shared" ca="1" si="548"/>
        <v>1079.6390644816306</v>
      </c>
      <c r="FH18" s="64">
        <f t="shared" ca="1" si="203"/>
        <v>31728.918674441455</v>
      </c>
      <c r="FI18" s="170" cm="1">
        <f t="array" aca="1" ref="FI18" ca="1">IF(MONTH($A18) = 1, _xlfn.LET(_xlpm.value, RAND(), _xlfn.IFS(_xlpm.value&lt;=0.6, 0.9/12, AND(_xlpm.value&gt;0.6, _xlpm.value&lt;=0.8), 0.36/12, _xlpm.value&gt;0.8, -0.06/12)), FI17)</f>
        <v>7.4999999999999997E-2</v>
      </c>
      <c r="FJ18" t="str">
        <f t="shared" ca="1" si="204"/>
        <v>No</v>
      </c>
      <c r="FK18">
        <f ca="1">COUNTIF(FJ$4:FJ18, "Yes")</f>
        <v>0</v>
      </c>
      <c r="FL18" s="37">
        <f t="shared" ca="1" si="549"/>
        <v>55982.967600940479</v>
      </c>
      <c r="FM18" s="37">
        <f t="shared" ca="1" si="550"/>
        <v>0</v>
      </c>
      <c r="FN18" s="64">
        <f t="shared" ca="1" si="207"/>
        <v>55982.967600940479</v>
      </c>
      <c r="FO18" s="170" cm="1">
        <f t="array" aca="1" ref="FO18" ca="1">IF(MONTH($A18) = 1, _xlfn.LET(_xlpm.value, RAND(), _xlfn.IFS(_xlpm.value&lt;=0.6, 0.9/12, AND(_xlpm.value&gt;0.6, _xlpm.value&lt;=0.8), 0.36/12, _xlpm.value&gt;0.8, -0.06/12)), FO17)</f>
        <v>7.4999999999999997E-2</v>
      </c>
      <c r="FP18" t="str">
        <f t="shared" ca="1" si="208"/>
        <v>No</v>
      </c>
      <c r="FQ18">
        <f ca="1">COUNTIF(FP$4:FP18, "Yes")</f>
        <v>1</v>
      </c>
      <c r="FR18" s="37">
        <f t="shared" ca="1" si="551"/>
        <v>48039.599146109598</v>
      </c>
      <c r="FS18" s="37">
        <f t="shared" ca="1" si="552"/>
        <v>1381.5105908193432</v>
      </c>
      <c r="FT18" s="64">
        <f t="shared" ca="1" si="211"/>
        <v>49421.109736928942</v>
      </c>
      <c r="FU18" s="170" cm="1">
        <f t="array" aca="1" ref="FU18" ca="1">IF(MONTH($A18) = 1, _xlfn.LET(_xlpm.value, RAND(), _xlfn.IFS(_xlpm.value&lt;=0.6, 0.9/12, AND(_xlpm.value&gt;0.6, _xlpm.value&lt;=0.8), 0.36/12, _xlpm.value&gt;0.8, -0.06/12)), FU17)</f>
        <v>0.03</v>
      </c>
      <c r="FV18" t="str">
        <f t="shared" ca="1" si="212"/>
        <v>No</v>
      </c>
      <c r="FW18">
        <f ca="1">COUNTIF(FV$4:FV18, "Yes")</f>
        <v>2</v>
      </c>
      <c r="FX18" s="37">
        <f t="shared" ca="1" si="553"/>
        <v>36739.403560294588</v>
      </c>
      <c r="FY18" s="37">
        <f t="shared" ca="1" si="554"/>
        <v>1105.1652000846821</v>
      </c>
      <c r="FZ18" s="64">
        <f t="shared" ca="1" si="215"/>
        <v>37844.568760379268</v>
      </c>
      <c r="GA18" s="170" cm="1">
        <f t="array" aca="1" ref="GA18" ca="1">IF(MONTH($A18) = 1, _xlfn.LET(_xlpm.value, RAND(), _xlfn.IFS(_xlpm.value&lt;=0.6, 0.9/12, AND(_xlpm.value&gt;0.6, _xlpm.value&lt;=0.8), 0.36/12, _xlpm.value&gt;0.8, -0.06/12)), GA17)</f>
        <v>7.4999999999999997E-2</v>
      </c>
      <c r="GB18" t="str">
        <f t="shared" ca="1" si="216"/>
        <v>No</v>
      </c>
      <c r="GC18">
        <f ca="1">COUNTIF(GB$4:GB18, "Yes")</f>
        <v>2</v>
      </c>
      <c r="GD18" s="37">
        <f t="shared" ca="1" si="555"/>
        <v>28104.279271048683</v>
      </c>
      <c r="GE18" s="37">
        <f t="shared" ca="1" si="556"/>
        <v>4883.8981103285014</v>
      </c>
      <c r="GF18" s="64">
        <f t="shared" ca="1" si="219"/>
        <v>32988.177381377187</v>
      </c>
      <c r="GG18" s="170" cm="1">
        <f t="array" aca="1" ref="GG18" ca="1">IF(MONTH($A18) = 1, _xlfn.LET(_xlpm.value, RAND(), _xlfn.IFS(_xlpm.value&lt;=0.6, 0.9/12, AND(_xlpm.value&gt;0.6, _xlpm.value&lt;=0.8), 0.36/12, _xlpm.value&gt;0.8, -0.06/12)), GG17)</f>
        <v>-5.0000000000000001E-3</v>
      </c>
      <c r="GH18" t="str">
        <f t="shared" ca="1" si="220"/>
        <v>No</v>
      </c>
      <c r="GI18">
        <f ca="1">COUNTIF(GH$4:GH18, "Yes")</f>
        <v>0</v>
      </c>
      <c r="GJ18" s="37">
        <f t="shared" ca="1" si="557"/>
        <v>45064.561200407916</v>
      </c>
      <c r="GK18" s="37">
        <f t="shared" ca="1" si="558"/>
        <v>0</v>
      </c>
      <c r="GL18" s="64">
        <f t="shared" ca="1" si="223"/>
        <v>45064.561200407916</v>
      </c>
      <c r="GM18" s="170" cm="1">
        <f t="array" aca="1" ref="GM18" ca="1">IF(MONTH($A18) = 1, _xlfn.LET(_xlpm.value, RAND(), _xlfn.IFS(_xlpm.value&lt;=0.6, 0.9/12, AND(_xlpm.value&gt;0.6, _xlpm.value&lt;=0.8), 0.36/12, _xlpm.value&gt;0.8, -0.06/12)), GM17)</f>
        <v>7.4999999999999997E-2</v>
      </c>
      <c r="GN18" t="str">
        <f t="shared" ca="1" si="224"/>
        <v>No</v>
      </c>
      <c r="GO18">
        <f ca="1">COUNTIF(GN$4:GN18, "Yes")</f>
        <v>1</v>
      </c>
      <c r="GP18" s="37">
        <f t="shared" ca="1" si="559"/>
        <v>37306.757499040839</v>
      </c>
      <c r="GQ18" s="37">
        <f t="shared" ca="1" si="560"/>
        <v>1986.757581899916</v>
      </c>
      <c r="GR18" s="64">
        <f t="shared" ca="1" si="227"/>
        <v>39293.515080940757</v>
      </c>
      <c r="GS18" s="170" cm="1">
        <f t="array" aca="1" ref="GS18" ca="1">IF(MONTH($A18) = 1, _xlfn.LET(_xlpm.value, RAND(), _xlfn.IFS(_xlpm.value&lt;=0.6, 0.9/12, AND(_xlpm.value&gt;0.6, _xlpm.value&lt;=0.8), 0.36/12, _xlpm.value&gt;0.8, -0.06/12)), GS17)</f>
        <v>7.4999999999999997E-2</v>
      </c>
      <c r="GT18" t="str">
        <f t="shared" ca="1" si="228"/>
        <v>No</v>
      </c>
      <c r="GU18">
        <f ca="1">COUNTIF(GT$4:GT18, "Yes")</f>
        <v>0</v>
      </c>
      <c r="GV18" s="37">
        <f t="shared" ca="1" si="561"/>
        <v>55982.967600940479</v>
      </c>
      <c r="GW18" s="37">
        <f t="shared" ca="1" si="562"/>
        <v>0</v>
      </c>
      <c r="GX18" s="64">
        <f t="shared" ca="1" si="231"/>
        <v>55982.967600940479</v>
      </c>
      <c r="GY18" s="170" cm="1">
        <f t="array" aca="1" ref="GY18" ca="1">IF(MONTH($A18) = 1, _xlfn.LET(_xlpm.value, RAND(), _xlfn.IFS(_xlpm.value&lt;=0.6, 0.9/12, AND(_xlpm.value&gt;0.6, _xlpm.value&lt;=0.8), 0.36/12, _xlpm.value&gt;0.8, -0.06/12)), GY17)</f>
        <v>7.4999999999999997E-2</v>
      </c>
      <c r="GZ18" t="str">
        <f t="shared" ca="1" si="232"/>
        <v>No</v>
      </c>
      <c r="HA18">
        <f ca="1">COUNTIF(GZ$4:GZ18, "Yes")</f>
        <v>0</v>
      </c>
      <c r="HB18" s="37">
        <f t="shared" ca="1" si="563"/>
        <v>55982.967600940479</v>
      </c>
      <c r="HC18" s="37">
        <f t="shared" ca="1" si="564"/>
        <v>0</v>
      </c>
      <c r="HD18" s="64">
        <f t="shared" ca="1" si="235"/>
        <v>55982.967600940479</v>
      </c>
      <c r="HE18" s="170" cm="1">
        <f t="array" aca="1" ref="HE18" ca="1">IF(MONTH($A18) = 1, _xlfn.LET(_xlpm.value, RAND(), _xlfn.IFS(_xlpm.value&lt;=0.6, 0.9/12, AND(_xlpm.value&gt;0.6, _xlpm.value&lt;=0.8), 0.36/12, _xlpm.value&gt;0.8, -0.06/12)), HE17)</f>
        <v>-5.0000000000000001E-3</v>
      </c>
      <c r="HF18" t="str">
        <f t="shared" ca="1" si="236"/>
        <v>No</v>
      </c>
      <c r="HG18">
        <f ca="1">COUNTIF(HF$4:HF18, "Yes")</f>
        <v>0</v>
      </c>
      <c r="HH18" s="37">
        <f t="shared" ca="1" si="565"/>
        <v>27591.342320994059</v>
      </c>
      <c r="HI18" s="37">
        <f t="shared" ca="1" si="566"/>
        <v>0</v>
      </c>
      <c r="HJ18" s="64">
        <f t="shared" ca="1" si="239"/>
        <v>27591.342320994059</v>
      </c>
      <c r="HK18" s="170" cm="1">
        <f t="array" aca="1" ref="HK18" ca="1">IF(MONTH($A18) = 1, _xlfn.LET(_xlpm.value, RAND(), _xlfn.IFS(_xlpm.value&lt;=0.6, 0.9/12, AND(_xlpm.value&gt;0.6, _xlpm.value&lt;=0.8), 0.36/12, _xlpm.value&gt;0.8, -0.06/12)), HK17)</f>
        <v>7.4999999999999997E-2</v>
      </c>
      <c r="HL18" t="str">
        <f t="shared" ca="1" si="240"/>
        <v>No</v>
      </c>
      <c r="HM18">
        <f ca="1">COUNTIF(HL$4:HL18, "Yes")</f>
        <v>0</v>
      </c>
      <c r="HN18" s="37">
        <f t="shared" ca="1" si="567"/>
        <v>55982.967600940479</v>
      </c>
      <c r="HO18" s="37">
        <f t="shared" ca="1" si="568"/>
        <v>0</v>
      </c>
      <c r="HP18" s="64">
        <f t="shared" ca="1" si="243"/>
        <v>55982.967600940479</v>
      </c>
      <c r="HQ18" s="170" cm="1">
        <f t="array" aca="1" ref="HQ18" ca="1">IF(MONTH($A18) = 1, _xlfn.LET(_xlpm.value, RAND(), _xlfn.IFS(_xlpm.value&lt;=0.6, 0.9/12, AND(_xlpm.value&gt;0.6, _xlpm.value&lt;=0.8), 0.36/12, _xlpm.value&gt;0.8, -0.06/12)), HQ17)</f>
        <v>7.4999999999999997E-2</v>
      </c>
      <c r="HR18" t="str">
        <f t="shared" ca="1" si="244"/>
        <v>No</v>
      </c>
      <c r="HS18">
        <f ca="1">COUNTIF(HR$4:HR18, "Yes")</f>
        <v>0</v>
      </c>
      <c r="HT18" s="37">
        <f t="shared" ca="1" si="569"/>
        <v>55982.967600940479</v>
      </c>
      <c r="HU18" s="37">
        <f t="shared" ca="1" si="570"/>
        <v>0</v>
      </c>
      <c r="HV18" s="64">
        <f t="shared" ca="1" si="247"/>
        <v>55982.967600940479</v>
      </c>
      <c r="HW18" s="170" cm="1">
        <f t="array" aca="1" ref="HW18" ca="1">IF(MONTH($A18) = 1, _xlfn.LET(_xlpm.value, RAND(), _xlfn.IFS(_xlpm.value&lt;=0.6, 0.9/12, AND(_xlpm.value&gt;0.6, _xlpm.value&lt;=0.8), 0.36/12, _xlpm.value&gt;0.8, -0.06/12)), HW17)</f>
        <v>7.4999999999999997E-2</v>
      </c>
      <c r="HX18" t="str">
        <f t="shared" ca="1" si="248"/>
        <v>No</v>
      </c>
      <c r="HY18">
        <f ca="1">COUNTIF(HX$4:HX18, "Yes")</f>
        <v>3</v>
      </c>
      <c r="HZ18" s="37">
        <f t="shared" ca="1" si="571"/>
        <v>35073.736156110412</v>
      </c>
      <c r="IA18" s="37">
        <f t="shared" ca="1" si="572"/>
        <v>3845.2875713896542</v>
      </c>
      <c r="IB18" s="64">
        <f t="shared" ca="1" si="251"/>
        <v>38919.023727500069</v>
      </c>
      <c r="IC18" s="170" cm="1">
        <f t="array" aca="1" ref="IC18" ca="1">IF(MONTH($A18) = 1, _xlfn.LET(_xlpm.value, RAND(), _xlfn.IFS(_xlpm.value&lt;=0.6, 0.9/12, AND(_xlpm.value&gt;0.6, _xlpm.value&lt;=0.8), 0.36/12, _xlpm.value&gt;0.8, -0.06/12)), IC17)</f>
        <v>0.03</v>
      </c>
      <c r="ID18" t="str">
        <f t="shared" ca="1" si="252"/>
        <v>No</v>
      </c>
      <c r="IE18">
        <f ca="1">COUNTIF(ID$4:ID18, "Yes")</f>
        <v>1</v>
      </c>
      <c r="IF18" s="37">
        <f t="shared" ca="1" si="573"/>
        <v>43125.529991536496</v>
      </c>
      <c r="IG18" s="37">
        <f t="shared" ca="1" si="574"/>
        <v>1835.2575818999162</v>
      </c>
      <c r="IH18" s="64">
        <f t="shared" ca="1" si="255"/>
        <v>44960.787573436413</v>
      </c>
      <c r="II18" s="170" cm="1">
        <f t="array" aca="1" ref="II18" ca="1">IF(MONTH($A18) = 1, _xlfn.LET(_xlpm.value, RAND(), _xlfn.IFS(_xlpm.value&lt;=0.6, 0.9/12, AND(_xlpm.value&gt;0.6, _xlpm.value&lt;=0.8), 0.36/12, _xlpm.value&gt;0.8, -0.06/12)), II17)</f>
        <v>7.4999999999999997E-2</v>
      </c>
      <c r="IJ18" t="str">
        <f t="shared" ca="1" si="256"/>
        <v>No</v>
      </c>
      <c r="IK18">
        <f ca="1">COUNTIF(IJ$4:IJ18, "Yes")</f>
        <v>1</v>
      </c>
      <c r="IL18" s="37">
        <f t="shared" ca="1" si="575"/>
        <v>47191.997831601337</v>
      </c>
      <c r="IM18" s="37">
        <f t="shared" ca="1" si="576"/>
        <v>477.39579909376698</v>
      </c>
      <c r="IN18" s="64">
        <f t="shared" ca="1" si="259"/>
        <v>47669.393630695107</v>
      </c>
      <c r="IO18" s="170" cm="1">
        <f t="array" aca="1" ref="IO18" ca="1">IF(MONTH($A18) = 1, _xlfn.LET(_xlpm.value, RAND(), _xlfn.IFS(_xlpm.value&lt;=0.6, 0.9/12, AND(_xlpm.value&gt;0.6, _xlpm.value&lt;=0.8), 0.36/12, _xlpm.value&gt;0.8, -0.06/12)), IO17)</f>
        <v>7.4999999999999997E-2</v>
      </c>
      <c r="IP18" t="str">
        <f t="shared" ca="1" si="260"/>
        <v>No</v>
      </c>
      <c r="IQ18">
        <f ca="1">COUNTIF(IP$4:IP18, "Yes")</f>
        <v>0</v>
      </c>
      <c r="IR18" s="37">
        <f t="shared" ca="1" si="577"/>
        <v>33947.155135327826</v>
      </c>
      <c r="IS18" s="37">
        <f t="shared" ca="1" si="578"/>
        <v>0</v>
      </c>
      <c r="IT18" s="64">
        <f t="shared" ca="1" si="263"/>
        <v>33947.155135327826</v>
      </c>
      <c r="IU18" s="170" cm="1">
        <f t="array" aca="1" ref="IU18" ca="1">IF(MONTH($A18) = 1, _xlfn.LET(_xlpm.value, RAND(), _xlfn.IFS(_xlpm.value&lt;=0.6, 0.9/12, AND(_xlpm.value&gt;0.6, _xlpm.value&lt;=0.8), 0.36/12, _xlpm.value&gt;0.8, -0.06/12)), IU17)</f>
        <v>7.4999999999999997E-2</v>
      </c>
      <c r="IV18" t="str">
        <f t="shared" ca="1" si="264"/>
        <v>No</v>
      </c>
      <c r="IW18">
        <f ca="1">COUNTIF(IV$4:IV18, "Yes")</f>
        <v>2</v>
      </c>
      <c r="IX18" s="37">
        <f t="shared" ca="1" si="579"/>
        <v>40458.115273487107</v>
      </c>
      <c r="IY18" s="37">
        <f t="shared" ca="1" si="580"/>
        <v>1858.9063899131102</v>
      </c>
      <c r="IZ18" s="64">
        <f t="shared" ca="1" si="267"/>
        <v>42317.021663400214</v>
      </c>
      <c r="JA18" s="170" cm="1">
        <f t="array" aca="1" ref="JA18" ca="1">IF(MONTH($A18) = 1, _xlfn.LET(_xlpm.value, RAND(), _xlfn.IFS(_xlpm.value&lt;=0.6, 0.9/12, AND(_xlpm.value&gt;0.6, _xlpm.value&lt;=0.8), 0.36/12, _xlpm.value&gt;0.8, -0.06/12)), JA17)</f>
        <v>7.4999999999999997E-2</v>
      </c>
      <c r="JB18" t="str">
        <f t="shared" ca="1" si="268"/>
        <v>No</v>
      </c>
      <c r="JC18">
        <f ca="1">COUNTIF(JB$4:JB18, "Yes")</f>
        <v>1</v>
      </c>
      <c r="JD18" s="37">
        <f t="shared" ca="1" si="581"/>
        <v>48039.599146109598</v>
      </c>
      <c r="JE18" s="37">
        <f t="shared" ca="1" si="582"/>
        <v>1381.5105908193432</v>
      </c>
      <c r="JF18" s="64">
        <f t="shared" ca="1" si="271"/>
        <v>49421.109736928942</v>
      </c>
      <c r="JG18" s="170" cm="1">
        <f t="array" aca="1" ref="JG18" ca="1">IF(MONTH($A18) = 1, _xlfn.LET(_xlpm.value, RAND(), _xlfn.IFS(_xlpm.value&lt;=0.6, 0.9/12, AND(_xlpm.value&gt;0.6, _xlpm.value&lt;=0.8), 0.36/12, _xlpm.value&gt;0.8, -0.06/12)), JG17)</f>
        <v>0.03</v>
      </c>
      <c r="JH18" t="str">
        <f t="shared" ca="1" si="272"/>
        <v>No</v>
      </c>
      <c r="JI18">
        <f ca="1">COUNTIF(JH$4:JH18, "Yes")</f>
        <v>0</v>
      </c>
      <c r="JJ18" s="37">
        <f t="shared" ca="1" si="583"/>
        <v>49639.022709211342</v>
      </c>
      <c r="JK18" s="37">
        <f t="shared" ca="1" si="584"/>
        <v>0</v>
      </c>
      <c r="JL18" s="64">
        <f t="shared" ca="1" si="275"/>
        <v>49639.022709211342</v>
      </c>
      <c r="JM18" s="170" cm="1">
        <f t="array" aca="1" ref="JM18" ca="1">IF(MONTH($A18) = 1, _xlfn.LET(_xlpm.value, RAND(), _xlfn.IFS(_xlpm.value&lt;=0.6, 0.9/12, AND(_xlpm.value&gt;0.6, _xlpm.value&lt;=0.8), 0.36/12, _xlpm.value&gt;0.8, -0.06/12)), JM17)</f>
        <v>7.4999999999999997E-2</v>
      </c>
      <c r="JN18" t="str">
        <f t="shared" ca="1" si="276"/>
        <v>Yes</v>
      </c>
      <c r="JO18">
        <f ca="1">COUNTIF(JN$4:JN18, "Yes")</f>
        <v>2</v>
      </c>
      <c r="JP18" s="37">
        <f t="shared" ca="1" si="585"/>
        <v>39583.533068317396</v>
      </c>
      <c r="JQ18" s="37">
        <f t="shared" ca="1" si="586"/>
        <v>636.39579909376698</v>
      </c>
      <c r="JR18" s="64">
        <f t="shared" ca="1" si="279"/>
        <v>40219.928867411159</v>
      </c>
      <c r="JS18" s="170" cm="1">
        <f t="array" aca="1" ref="JS18" ca="1">IF(MONTH($A18) = 1, _xlfn.LET(_xlpm.value, RAND(), _xlfn.IFS(_xlpm.value&lt;=0.6, 0.9/12, AND(_xlpm.value&gt;0.6, _xlpm.value&lt;=0.8), 0.36/12, _xlpm.value&gt;0.8, -0.06/12)), JS17)</f>
        <v>7.4999999999999997E-2</v>
      </c>
      <c r="JT18" t="str">
        <f t="shared" ca="1" si="280"/>
        <v>No</v>
      </c>
      <c r="JU18">
        <f ca="1">COUNTIF(JT$4:JT18, "Yes")</f>
        <v>0</v>
      </c>
      <c r="JV18" s="37">
        <f t="shared" ca="1" si="587"/>
        <v>41900.541182532637</v>
      </c>
      <c r="JW18" s="37">
        <f t="shared" ca="1" si="588"/>
        <v>0</v>
      </c>
      <c r="JX18" s="64">
        <f t="shared" ca="1" si="283"/>
        <v>41900.541182532637</v>
      </c>
      <c r="JY18" s="170" cm="1">
        <f t="array" aca="1" ref="JY18" ca="1">IF(MONTH($A18) = 1, _xlfn.LET(_xlpm.value, RAND(), _xlfn.IFS(_xlpm.value&lt;=0.6, 0.9/12, AND(_xlpm.value&gt;0.6, _xlpm.value&lt;=0.8), 0.36/12, _xlpm.value&gt;0.8, -0.06/12)), JY17)</f>
        <v>-5.0000000000000001E-3</v>
      </c>
      <c r="JZ18" t="str">
        <f t="shared" ca="1" si="284"/>
        <v>No</v>
      </c>
      <c r="KA18">
        <f ca="1">COUNTIF(JZ$4:JZ18, "Yes")</f>
        <v>0</v>
      </c>
      <c r="KB18" s="37">
        <f t="shared" ca="1" si="589"/>
        <v>27591.342320994059</v>
      </c>
      <c r="KC18" s="37">
        <f t="shared" ca="1" si="590"/>
        <v>0</v>
      </c>
      <c r="KD18" s="64">
        <f t="shared" ca="1" si="287"/>
        <v>27591.342320994059</v>
      </c>
      <c r="KE18" s="170" cm="1">
        <f t="array" aca="1" ref="KE18" ca="1">IF(MONTH($A18) = 1, _xlfn.LET(_xlpm.value, RAND(), _xlfn.IFS(_xlpm.value&lt;=0.6, 0.9/12, AND(_xlpm.value&gt;0.6, _xlpm.value&lt;=0.8), 0.36/12, _xlpm.value&gt;0.8, -0.06/12)), KE17)</f>
        <v>7.4999999999999997E-2</v>
      </c>
      <c r="KF18" t="str">
        <f t="shared" ca="1" si="288"/>
        <v>No</v>
      </c>
      <c r="KG18">
        <f ca="1">COUNTIF(KF$4:KF18, "Yes")</f>
        <v>0</v>
      </c>
      <c r="KH18" s="37">
        <f t="shared" ca="1" si="591"/>
        <v>33947.155135327826</v>
      </c>
      <c r="KI18" s="37">
        <f t="shared" ca="1" si="592"/>
        <v>0</v>
      </c>
      <c r="KJ18" s="64">
        <f t="shared" ca="1" si="291"/>
        <v>33947.155135327826</v>
      </c>
      <c r="KK18" s="170" cm="1">
        <f t="array" aca="1" ref="KK18" ca="1">IF(MONTH($A18) = 1, _xlfn.LET(_xlpm.value, RAND(), _xlfn.IFS(_xlpm.value&lt;=0.6, 0.9/12, AND(_xlpm.value&gt;0.6, _xlpm.value&lt;=0.8), 0.36/12, _xlpm.value&gt;0.8, -0.06/12)), KK17)</f>
        <v>7.4999999999999997E-2</v>
      </c>
      <c r="KL18" t="str">
        <f t="shared" ca="1" si="292"/>
        <v>No</v>
      </c>
      <c r="KM18">
        <f ca="1">COUNTIF(KL$4:KL18, "Yes")</f>
        <v>0</v>
      </c>
      <c r="KN18" s="37">
        <f t="shared" ca="1" si="593"/>
        <v>33947.155135327826</v>
      </c>
      <c r="KO18" s="37">
        <f t="shared" ca="1" si="594"/>
        <v>0</v>
      </c>
      <c r="KP18" s="64">
        <f t="shared" ca="1" si="295"/>
        <v>33947.155135327826</v>
      </c>
      <c r="KQ18" s="170" cm="1">
        <f t="array" aca="1" ref="KQ18" ca="1">IF(MONTH($A18) = 1, _xlfn.LET(_xlpm.value, RAND(), _xlfn.IFS(_xlpm.value&lt;=0.6, 0.9/12, AND(_xlpm.value&gt;0.6, _xlpm.value&lt;=0.8), 0.36/12, _xlpm.value&gt;0.8, -0.06/12)), KQ17)</f>
        <v>-5.0000000000000001E-3</v>
      </c>
      <c r="KR18" t="str">
        <f t="shared" ca="1" si="296"/>
        <v>No</v>
      </c>
      <c r="KS18">
        <f ca="1">COUNTIF(KR$4:KR18, "Yes")</f>
        <v>0</v>
      </c>
      <c r="KT18" s="37">
        <f t="shared" ca="1" si="595"/>
        <v>45064.561200407916</v>
      </c>
      <c r="KU18" s="37">
        <f t="shared" ca="1" si="596"/>
        <v>0</v>
      </c>
      <c r="KV18" s="64">
        <f t="shared" ca="1" si="299"/>
        <v>45064.561200407916</v>
      </c>
      <c r="KW18" s="170" cm="1">
        <f t="array" aca="1" ref="KW18" ca="1">IF(MONTH($A18) = 1, _xlfn.LET(_xlpm.value, RAND(), _xlfn.IFS(_xlpm.value&lt;=0.6, 0.9/12, AND(_xlpm.value&gt;0.6, _xlpm.value&lt;=0.8), 0.36/12, _xlpm.value&gt;0.8, -0.06/12)), KW17)</f>
        <v>7.4999999999999997E-2</v>
      </c>
      <c r="KX18" t="str">
        <f t="shared" ca="1" si="300"/>
        <v>No</v>
      </c>
      <c r="KY18">
        <f ca="1">COUNTIF(KX$4:KX18, "Yes")</f>
        <v>1</v>
      </c>
      <c r="KZ18" s="37">
        <f t="shared" ca="1" si="597"/>
        <v>47076.623456601337</v>
      </c>
      <c r="LA18" s="37">
        <f t="shared" ca="1" si="598"/>
        <v>318.13189656018108</v>
      </c>
      <c r="LB18" s="64">
        <f t="shared" ca="1" si="303"/>
        <v>47394.755353161519</v>
      </c>
      <c r="LC18" s="170" cm="1">
        <f t="array" aca="1" ref="LC18" ca="1">IF(MONTH($A18) = 1, _xlfn.LET(_xlpm.value, RAND(), _xlfn.IFS(_xlpm.value&lt;=0.6, 0.9/12, AND(_xlpm.value&gt;0.6, _xlpm.value&lt;=0.8), 0.36/12, _xlpm.value&gt;0.8, -0.06/12)), LC17)</f>
        <v>7.4999999999999997E-2</v>
      </c>
      <c r="LD18" t="str">
        <f t="shared" ca="1" si="304"/>
        <v>No</v>
      </c>
      <c r="LE18">
        <f ca="1">COUNTIF(LD$4:LD18, "Yes")</f>
        <v>0</v>
      </c>
      <c r="LF18" s="37">
        <f t="shared" ca="1" si="599"/>
        <v>33947.155135327826</v>
      </c>
      <c r="LG18" s="37">
        <f t="shared" ca="1" si="600"/>
        <v>0</v>
      </c>
      <c r="LH18" s="64">
        <f t="shared" ca="1" si="307"/>
        <v>33947.155135327826</v>
      </c>
      <c r="LI18" s="170" cm="1">
        <f t="array" aca="1" ref="LI18" ca="1">IF(MONTH($A18) = 1, _xlfn.LET(_xlpm.value, RAND(), _xlfn.IFS(_xlpm.value&lt;=0.6, 0.9/12, AND(_xlpm.value&gt;0.6, _xlpm.value&lt;=0.8), 0.36/12, _xlpm.value&gt;0.8, -0.06/12)), LI17)</f>
        <v>0.03</v>
      </c>
      <c r="LJ18" t="str">
        <f t="shared" ca="1" si="308"/>
        <v>No</v>
      </c>
      <c r="LK18">
        <f ca="1">COUNTIF(LJ$4:LJ18, "Yes")</f>
        <v>1</v>
      </c>
      <c r="LL18" s="37">
        <f t="shared" ca="1" si="601"/>
        <v>42327.18989217456</v>
      </c>
      <c r="LM18" s="37">
        <f t="shared" ca="1" si="602"/>
        <v>1079.6390644816306</v>
      </c>
      <c r="LN18" s="64">
        <f t="shared" ca="1" si="311"/>
        <v>43406.828956656187</v>
      </c>
      <c r="LO18" s="170" cm="1">
        <f t="array" aca="1" ref="LO18" ca="1">IF(MONTH($A18) = 1, _xlfn.LET(_xlpm.value, RAND(), _xlfn.IFS(_xlpm.value&lt;=0.6, 0.9/12, AND(_xlpm.value&gt;0.6, _xlpm.value&lt;=0.8), 0.36/12, _xlpm.value&gt;0.8, -0.06/12)), LO17)</f>
        <v>-5.0000000000000001E-3</v>
      </c>
      <c r="LP18" t="str">
        <f t="shared" ca="1" si="312"/>
        <v>No</v>
      </c>
      <c r="LQ18">
        <f ca="1">COUNTIF(LP$4:LP18, "Yes")</f>
        <v>2</v>
      </c>
      <c r="LR18" s="37">
        <f t="shared" ca="1" si="603"/>
        <v>26258.07207620531</v>
      </c>
      <c r="LS18" s="37">
        <f t="shared" ca="1" si="604"/>
        <v>2008.5299946464484</v>
      </c>
      <c r="LT18" s="64">
        <f t="shared" ca="1" si="315"/>
        <v>28266.602070851757</v>
      </c>
      <c r="LU18" s="170" cm="1">
        <f t="array" aca="1" ref="LU18" ca="1">IF(MONTH($A18) = 1, _xlfn.LET(_xlpm.value, RAND(), _xlfn.IFS(_xlpm.value&lt;=0.6, 0.9/12, AND(_xlpm.value&gt;0.6, _xlpm.value&lt;=0.8), 0.36/12, _xlpm.value&gt;0.8, -0.06/12)), LU17)</f>
        <v>7.4999999999999997E-2</v>
      </c>
      <c r="LV18" t="str">
        <f t="shared" ca="1" si="316"/>
        <v>No</v>
      </c>
      <c r="LW18">
        <f ca="1">COUNTIF(LV$4:LV18, "Yes")</f>
        <v>1</v>
      </c>
      <c r="LX18" s="37">
        <f t="shared" ca="1" si="605"/>
        <v>47715.361141208268</v>
      </c>
      <c r="LY18" s="37">
        <f t="shared" ca="1" si="606"/>
        <v>1079.6390644816306</v>
      </c>
      <c r="LZ18" s="64">
        <f t="shared" ca="1" si="319"/>
        <v>48795.000205689896</v>
      </c>
      <c r="MA18" s="170" cm="1">
        <f t="array" aca="1" ref="MA18" ca="1">IF(MONTH($A18) = 1, _xlfn.LET(_xlpm.value, RAND(), _xlfn.IFS(_xlpm.value&lt;=0.6, 0.9/12, AND(_xlpm.value&gt;0.6, _xlpm.value&lt;=0.8), 0.36/12, _xlpm.value&gt;0.8, -0.06/12)), MA17)</f>
        <v>7.4999999999999997E-2</v>
      </c>
      <c r="MB18" t="str">
        <f t="shared" ca="1" si="320"/>
        <v>No</v>
      </c>
      <c r="MC18">
        <f ca="1">COUNTIF(MB$4:MB18, "Yes")</f>
        <v>0</v>
      </c>
      <c r="MD18" s="37">
        <f t="shared" ca="1" si="607"/>
        <v>55982.967600940479</v>
      </c>
      <c r="ME18" s="37">
        <f t="shared" ca="1" si="608"/>
        <v>0</v>
      </c>
      <c r="MF18" s="64">
        <f t="shared" ca="1" si="323"/>
        <v>55982.967600940479</v>
      </c>
      <c r="MG18" s="170" cm="1">
        <f t="array" aca="1" ref="MG18" ca="1">IF(MONTH($A18) = 1, _xlfn.LET(_xlpm.value, RAND(), _xlfn.IFS(_xlpm.value&lt;=0.6, 0.9/12, AND(_xlpm.value&gt;0.6, _xlpm.value&lt;=0.8), 0.36/12, _xlpm.value&gt;0.8, -0.06/12)), MG17)</f>
        <v>7.4999999999999997E-2</v>
      </c>
      <c r="MH18" t="str">
        <f t="shared" ca="1" si="324"/>
        <v>Yes</v>
      </c>
      <c r="MI18">
        <f ca="1">COUNTIF(MH$4:MH18, "Yes")</f>
        <v>2</v>
      </c>
      <c r="MJ18" s="37">
        <f t="shared" ca="1" si="609"/>
        <v>39786.798771442402</v>
      </c>
      <c r="MK18" s="37">
        <f t="shared" ca="1" si="610"/>
        <v>937.26774352222833</v>
      </c>
      <c r="ML18" s="64">
        <f t="shared" ca="1" si="327"/>
        <v>40724.06651496463</v>
      </c>
      <c r="MM18" s="170" cm="1">
        <f t="array" aca="1" ref="MM18" ca="1">IF(MONTH($A18) = 1, _xlfn.LET(_xlpm.value, RAND(), _xlfn.IFS(_xlpm.value&lt;=0.6, 0.9/12, AND(_xlpm.value&gt;0.6, _xlpm.value&lt;=0.8), 0.36/12, _xlpm.value&gt;0.8, -0.06/12)), MM17)</f>
        <v>7.4999999999999997E-2</v>
      </c>
      <c r="MN18" t="str">
        <f t="shared" ca="1" si="328"/>
        <v>No</v>
      </c>
      <c r="MO18">
        <f ca="1">COUNTIF(MN$4:MN18, "Yes")</f>
        <v>3</v>
      </c>
      <c r="MP18" s="37">
        <f t="shared" ca="1" si="611"/>
        <v>34362.401137936024</v>
      </c>
      <c r="MQ18" s="37">
        <f t="shared" ca="1" si="612"/>
        <v>2789.0483528431082</v>
      </c>
      <c r="MR18" s="64">
        <f t="shared" ca="1" si="331"/>
        <v>37151.44949077913</v>
      </c>
      <c r="MS18" s="170" cm="1">
        <f t="array" aca="1" ref="MS18" ca="1">IF(MONTH($A18) = 1, _xlfn.LET(_xlpm.value, RAND(), _xlfn.IFS(_xlpm.value&lt;=0.6, 0.9/12, AND(_xlpm.value&gt;0.6, _xlpm.value&lt;=0.8), 0.36/12, _xlpm.value&gt;0.8, -0.06/12)), MS17)</f>
        <v>0.03</v>
      </c>
      <c r="MT18" t="str">
        <f t="shared" ca="1" si="332"/>
        <v>Yes</v>
      </c>
      <c r="MU18">
        <f ca="1">COUNTIF(MT$4:MT18, "Yes")</f>
        <v>1</v>
      </c>
      <c r="MV18" s="37">
        <f t="shared" ca="1" si="613"/>
        <v>43415.58294979632</v>
      </c>
      <c r="MW18" s="37">
        <f t="shared" ca="1" si="614"/>
        <v>159</v>
      </c>
      <c r="MX18" s="64">
        <f t="shared" ca="1" si="335"/>
        <v>43574.58294979632</v>
      </c>
      <c r="MY18" s="170" cm="1">
        <f t="array" aca="1" ref="MY18" ca="1">IF(MONTH($A18) = 1, _xlfn.LET(_xlpm.value, RAND(), _xlfn.IFS(_xlpm.value&lt;=0.6, 0.9/12, AND(_xlpm.value&gt;0.6, _xlpm.value&lt;=0.8), 0.36/12, _xlpm.value&gt;0.8, -0.06/12)), MY17)</f>
        <v>7.4999999999999997E-2</v>
      </c>
      <c r="MZ18" t="str">
        <f t="shared" ca="1" si="336"/>
        <v>No</v>
      </c>
      <c r="NA18">
        <f ca="1">COUNTIF(MZ$4:MZ18, "Yes")</f>
        <v>0</v>
      </c>
      <c r="NB18" s="37">
        <f t="shared" ca="1" si="615"/>
        <v>55982.967600940479</v>
      </c>
      <c r="NC18" s="37">
        <f t="shared" ca="1" si="616"/>
        <v>0</v>
      </c>
      <c r="ND18" s="64">
        <f t="shared" ca="1" si="339"/>
        <v>55982.967600940479</v>
      </c>
      <c r="NE18" s="170" cm="1">
        <f t="array" aca="1" ref="NE18" ca="1">IF(MONTH($A18) = 1, _xlfn.LET(_xlpm.value, RAND(), _xlfn.IFS(_xlpm.value&lt;=0.6, 0.9/12, AND(_xlpm.value&gt;0.6, _xlpm.value&lt;=0.8), 0.36/12, _xlpm.value&gt;0.8, -0.06/12)), NE17)</f>
        <v>0.03</v>
      </c>
      <c r="NF18" t="str">
        <f t="shared" ca="1" si="340"/>
        <v>No</v>
      </c>
      <c r="NG18">
        <f ca="1">COUNTIF(NF$4:NF18, "Yes")</f>
        <v>1</v>
      </c>
      <c r="NH18" s="37">
        <f t="shared" ca="1" si="617"/>
        <v>32812.002571423465</v>
      </c>
      <c r="NI18" s="37">
        <f t="shared" ca="1" si="618"/>
        <v>928.89093016481741</v>
      </c>
      <c r="NJ18" s="64">
        <f t="shared" ca="1" si="343"/>
        <v>33740.893501588282</v>
      </c>
      <c r="NK18" s="170" cm="1">
        <f t="array" aca="1" ref="NK18" ca="1">IF(MONTH($A18) = 1, _xlfn.LET(_xlpm.value, RAND(), _xlfn.IFS(_xlpm.value&lt;=0.6, 0.9/12, AND(_xlpm.value&gt;0.6, _xlpm.value&lt;=0.8), 0.36/12, _xlpm.value&gt;0.8, -0.06/12)), NK17)</f>
        <v>7.4999999999999997E-2</v>
      </c>
      <c r="NL18" t="str">
        <f t="shared" ca="1" si="344"/>
        <v>No</v>
      </c>
      <c r="NM18">
        <f ca="1">COUNTIF(NL$4:NL18, "Yes")</f>
        <v>3</v>
      </c>
      <c r="NN18" s="37">
        <f t="shared" ca="1" si="619"/>
        <v>35142.708555024954</v>
      </c>
      <c r="NO18" s="37">
        <f t="shared" ca="1" si="620"/>
        <v>4295.9059936992962</v>
      </c>
      <c r="NP18" s="64">
        <f t="shared" ca="1" si="347"/>
        <v>39438.614548724247</v>
      </c>
      <c r="NQ18" s="170" cm="1">
        <f t="array" aca="1" ref="NQ18" ca="1">IF(MONTH($A18) = 1, _xlfn.LET(_xlpm.value, RAND(), _xlfn.IFS(_xlpm.value&lt;=0.6, 0.9/12, AND(_xlpm.value&gt;0.6, _xlpm.value&lt;=0.8), 0.36/12, _xlpm.value&gt;0.8, -0.06/12)), NQ17)</f>
        <v>-5.0000000000000001E-3</v>
      </c>
      <c r="NR18" t="str">
        <f t="shared" ca="1" si="348"/>
        <v>No</v>
      </c>
      <c r="NS18">
        <f ca="1">COUNTIF(NR$4:NR18, "Yes")</f>
        <v>0</v>
      </c>
      <c r="NT18" s="37">
        <f t="shared" ca="1" si="621"/>
        <v>45064.561200407916</v>
      </c>
      <c r="NU18" s="37">
        <f t="shared" ca="1" si="622"/>
        <v>0</v>
      </c>
      <c r="NV18" s="64">
        <f t="shared" ca="1" si="351"/>
        <v>45064.561200407916</v>
      </c>
      <c r="NW18" s="170" cm="1">
        <f t="array" aca="1" ref="NW18" ca="1">IF(MONTH($A18) = 1, _xlfn.LET(_xlpm.value, RAND(), _xlfn.IFS(_xlpm.value&lt;=0.6, 0.9/12, AND(_xlpm.value&gt;0.6, _xlpm.value&lt;=0.8), 0.36/12, _xlpm.value&gt;0.8, -0.06/12)), NW17)</f>
        <v>7.4999999999999997E-2</v>
      </c>
      <c r="NX18" t="str">
        <f t="shared" ca="1" si="352"/>
        <v>No</v>
      </c>
      <c r="NY18">
        <f ca="1">COUNTIF(NX$4:NX18, "Yes")</f>
        <v>1</v>
      </c>
      <c r="NZ18" s="37">
        <f t="shared" ca="1" si="623"/>
        <v>52449.003877690258</v>
      </c>
      <c r="OA18" s="37">
        <f t="shared" ca="1" si="624"/>
        <v>2897.1405284285865</v>
      </c>
      <c r="OB18" s="64">
        <f t="shared" ca="1" si="355"/>
        <v>55346.144406118845</v>
      </c>
      <c r="OC18" s="170" cm="1">
        <f t="array" aca="1" ref="OC18" ca="1">IF(MONTH($A18) = 1, _xlfn.LET(_xlpm.value, RAND(), _xlfn.IFS(_xlpm.value&lt;=0.6, 0.9/12, AND(_xlpm.value&gt;0.6, _xlpm.value&lt;=0.8), 0.36/12, _xlpm.value&gt;0.8, -0.06/12)), OC17)</f>
        <v>7.4999999999999997E-2</v>
      </c>
      <c r="OD18" t="str">
        <f t="shared" ca="1" si="356"/>
        <v>No</v>
      </c>
      <c r="OE18">
        <f ca="1">COUNTIF(OD$4:OD18, "Yes")</f>
        <v>0</v>
      </c>
      <c r="OF18" s="37">
        <f t="shared" ca="1" si="625"/>
        <v>55982.967600940479</v>
      </c>
      <c r="OG18" s="37">
        <f t="shared" ca="1" si="626"/>
        <v>0</v>
      </c>
      <c r="OH18" s="64">
        <f t="shared" ca="1" si="359"/>
        <v>55982.967600940479</v>
      </c>
      <c r="OI18" s="170" cm="1">
        <f t="array" aca="1" ref="OI18" ca="1">IF(MONTH($A18) = 1, _xlfn.LET(_xlpm.value, RAND(), _xlfn.IFS(_xlpm.value&lt;=0.6, 0.9/12, AND(_xlpm.value&gt;0.6, _xlpm.value&lt;=0.8), 0.36/12, _xlpm.value&gt;0.8, -0.06/12)), OI17)</f>
        <v>7.4999999999999997E-2</v>
      </c>
      <c r="OJ18" t="str">
        <f t="shared" ca="1" si="360"/>
        <v>No</v>
      </c>
      <c r="OK18">
        <f ca="1">COUNTIF(OJ$4:OJ18, "Yes")</f>
        <v>3</v>
      </c>
      <c r="OL18" s="37">
        <f t="shared" ca="1" si="627"/>
        <v>33950.50832845777</v>
      </c>
      <c r="OM18" s="37">
        <f t="shared" ca="1" si="628"/>
        <v>2335.3026070976262</v>
      </c>
      <c r="ON18" s="64">
        <f t="shared" ca="1" si="363"/>
        <v>36285.810935555397</v>
      </c>
      <c r="OO18" s="170" cm="1">
        <f t="array" aca="1" ref="OO18" ca="1">IF(MONTH($A18) = 1, _xlfn.LET(_xlpm.value, RAND(), _xlfn.IFS(_xlpm.value&lt;=0.6, 0.9/12, AND(_xlpm.value&gt;0.6, _xlpm.value&lt;=0.8), 0.36/12, _xlpm.value&gt;0.8, -0.06/12)), OO17)</f>
        <v>7.4999999999999997E-2</v>
      </c>
      <c r="OP18" t="str">
        <f t="shared" ca="1" si="364"/>
        <v>No</v>
      </c>
      <c r="OQ18">
        <f ca="1">COUNTIF(OP$4:OP18, "Yes")</f>
        <v>0</v>
      </c>
      <c r="OR18" s="37">
        <f t="shared" ca="1" si="629"/>
        <v>33947.155135327826</v>
      </c>
      <c r="OS18" s="37">
        <f t="shared" ca="1" si="630"/>
        <v>0</v>
      </c>
      <c r="OT18" s="64">
        <f t="shared" ca="1" si="367"/>
        <v>33947.155135327826</v>
      </c>
      <c r="OU18" s="170" cm="1">
        <f t="array" aca="1" ref="OU18" ca="1">IF(MONTH($A18) = 1, _xlfn.LET(_xlpm.value, RAND(), _xlfn.IFS(_xlpm.value&lt;=0.6, 0.9/12, AND(_xlpm.value&gt;0.6, _xlpm.value&lt;=0.8), 0.36/12, _xlpm.value&gt;0.8, -0.06/12)), OU17)</f>
        <v>-5.0000000000000001E-3</v>
      </c>
      <c r="OV18" t="str">
        <f t="shared" ca="1" si="368"/>
        <v>No</v>
      </c>
      <c r="OW18">
        <f ca="1">COUNTIF(OV$4:OV18, "Yes")</f>
        <v>1</v>
      </c>
      <c r="OX18" s="37">
        <f t="shared" ca="1" si="631"/>
        <v>24928.845205641614</v>
      </c>
      <c r="OY18" s="37">
        <f t="shared" ca="1" si="632"/>
        <v>627.76940099091507</v>
      </c>
      <c r="OZ18" s="64">
        <f t="shared" ca="1" si="371"/>
        <v>25556.614606632527</v>
      </c>
      <c r="PA18" s="170" cm="1">
        <f t="array" aca="1" ref="PA18" ca="1">IF(MONTH($A18) = 1, _xlfn.LET(_xlpm.value, RAND(), _xlfn.IFS(_xlpm.value&lt;=0.6, 0.9/12, AND(_xlpm.value&gt;0.6, _xlpm.value&lt;=0.8), 0.36/12, _xlpm.value&gt;0.8, -0.06/12)), PA17)</f>
        <v>7.4999999999999997E-2</v>
      </c>
      <c r="PB18" t="str">
        <f t="shared" ca="1" si="372"/>
        <v>No</v>
      </c>
      <c r="PC18">
        <f ca="1">COUNTIF(PB$4:PB18, "Yes")</f>
        <v>0</v>
      </c>
      <c r="PD18" s="37">
        <f t="shared" ca="1" si="633"/>
        <v>55982.967600940479</v>
      </c>
      <c r="PE18" s="37">
        <f t="shared" ca="1" si="634"/>
        <v>0</v>
      </c>
      <c r="PF18" s="64">
        <f t="shared" ca="1" si="375"/>
        <v>55982.967600940479</v>
      </c>
      <c r="PG18" s="170" cm="1">
        <f t="array" aca="1" ref="PG18" ca="1">IF(MONTH($A18) = 1, _xlfn.LET(_xlpm.value, RAND(), _xlfn.IFS(_xlpm.value&lt;=0.6, 0.9/12, AND(_xlpm.value&gt;0.6, _xlpm.value&lt;=0.8), 0.36/12, _xlpm.value&gt;0.8, -0.06/12)), PG17)</f>
        <v>-5.0000000000000001E-3</v>
      </c>
      <c r="PH18" t="str">
        <f t="shared" ca="1" si="376"/>
        <v>No</v>
      </c>
      <c r="PI18">
        <f ca="1">COUNTIF(PH$4:PH18, "Yes")</f>
        <v>1</v>
      </c>
      <c r="PJ18" s="37">
        <f t="shared" ca="1" si="635"/>
        <v>30240.074973761053</v>
      </c>
      <c r="PK18" s="37">
        <f t="shared" ca="1" si="636"/>
        <v>2138.3832569242395</v>
      </c>
      <c r="PL18" s="64">
        <f t="shared" ca="1" si="379"/>
        <v>32378.458230685294</v>
      </c>
      <c r="PM18" s="170" cm="1">
        <f t="array" aca="1" ref="PM18" ca="1">IF(MONTH($A18) = 1, _xlfn.LET(_xlpm.value, RAND(), _xlfn.IFS(_xlpm.value&lt;=0.6, 0.9/12, AND(_xlpm.value&gt;0.6, _xlpm.value&lt;=0.8), 0.36/12, _xlpm.value&gt;0.8, -0.06/12)), PM17)</f>
        <v>0.03</v>
      </c>
      <c r="PN18" t="str">
        <f t="shared" ca="1" si="380"/>
        <v>No</v>
      </c>
      <c r="PO18">
        <f ca="1">COUNTIF(PN$4:PN18, "Yes")</f>
        <v>1</v>
      </c>
      <c r="PP18" s="37">
        <f t="shared" ca="1" si="637"/>
        <v>33115.698296596471</v>
      </c>
      <c r="PQ18" s="37">
        <f t="shared" ca="1" si="638"/>
        <v>1835.2575818999162</v>
      </c>
      <c r="PR18" s="64">
        <f t="shared" ca="1" si="383"/>
        <v>34950.955878496388</v>
      </c>
      <c r="PS18" s="170" cm="1">
        <f t="array" aca="1" ref="PS18" ca="1">IF(MONTH($A18) = 1, _xlfn.LET(_xlpm.value, RAND(), _xlfn.IFS(_xlpm.value&lt;=0.6, 0.9/12, AND(_xlpm.value&gt;0.6, _xlpm.value&lt;=0.8), 0.36/12, _xlpm.value&gt;0.8, -0.06/12)), PS17)</f>
        <v>-5.0000000000000001E-3</v>
      </c>
      <c r="PT18" t="str">
        <f t="shared" ca="1" si="384"/>
        <v>No</v>
      </c>
      <c r="PU18">
        <f ca="1">COUNTIF(PT$4:PT18, "Yes")</f>
        <v>1</v>
      </c>
      <c r="PV18" s="37">
        <f t="shared" ca="1" si="639"/>
        <v>38326.224790413369</v>
      </c>
      <c r="PW18" s="37">
        <f t="shared" ca="1" si="640"/>
        <v>928.89093016481741</v>
      </c>
      <c r="PX18" s="64">
        <f t="shared" ca="1" si="387"/>
        <v>39255.115720578186</v>
      </c>
      <c r="PY18" s="170" cm="1">
        <f t="array" aca="1" ref="PY18" ca="1">IF(MONTH($A18) = 1, _xlfn.LET(_xlpm.value, RAND(), _xlfn.IFS(_xlpm.value&lt;=0.6, 0.9/12, AND(_xlpm.value&gt;0.6, _xlpm.value&lt;=0.8), 0.36/12, _xlpm.value&gt;0.8, -0.06/12)), PY17)</f>
        <v>7.4999999999999997E-2</v>
      </c>
      <c r="PZ18" t="str">
        <f t="shared" ca="1" si="388"/>
        <v>No</v>
      </c>
      <c r="QA18">
        <f ca="1">COUNTIF(PZ$4:PZ18, "Yes")</f>
        <v>1</v>
      </c>
      <c r="QB18" s="37">
        <f t="shared" ca="1" si="641"/>
        <v>47434.787421445086</v>
      </c>
      <c r="QC18" s="37">
        <f t="shared" ca="1" si="642"/>
        <v>778.26774352222833</v>
      </c>
      <c r="QD18" s="64">
        <f t="shared" ca="1" si="391"/>
        <v>48213.055164967314</v>
      </c>
      <c r="QE18" s="170" cm="1">
        <f t="array" aca="1" ref="QE18" ca="1">IF(MONTH($A18) = 1, _xlfn.LET(_xlpm.value, RAND(), _xlfn.IFS(_xlpm.value&lt;=0.6, 0.9/12, AND(_xlpm.value&gt;0.6, _xlpm.value&lt;=0.8), 0.36/12, _xlpm.value&gt;0.8, -0.06/12)), QE17)</f>
        <v>7.4999999999999997E-2</v>
      </c>
      <c r="QF18" t="str">
        <f t="shared" ca="1" si="392"/>
        <v>No</v>
      </c>
      <c r="QG18">
        <f ca="1">COUNTIF(QF$4:QF18, "Yes")</f>
        <v>0</v>
      </c>
      <c r="QH18" s="37">
        <f t="shared" ca="1" si="643"/>
        <v>55982.967600940479</v>
      </c>
      <c r="QI18" s="37">
        <f t="shared" ca="1" si="644"/>
        <v>0</v>
      </c>
      <c r="QJ18" s="64">
        <f t="shared" ca="1" si="395"/>
        <v>55982.967600940479</v>
      </c>
      <c r="QK18" s="170" cm="1">
        <f t="array" aca="1" ref="QK18" ca="1">IF(MONTH($A18) = 1, _xlfn.LET(_xlpm.value, RAND(), _xlfn.IFS(_xlpm.value&lt;=0.6, 0.9/12, AND(_xlpm.value&gt;0.6, _xlpm.value&lt;=0.8), 0.36/12, _xlpm.value&gt;0.8, -0.06/12)), QK17)</f>
        <v>7.4999999999999997E-2</v>
      </c>
      <c r="QL18" t="str">
        <f t="shared" ca="1" si="396"/>
        <v>No</v>
      </c>
      <c r="QM18">
        <f ca="1">COUNTIF(QL$4:QL18, "Yes")</f>
        <v>2</v>
      </c>
      <c r="QN18" s="37">
        <f t="shared" ca="1" si="645"/>
        <v>44653.134072542241</v>
      </c>
      <c r="QO18" s="37">
        <f t="shared" ca="1" si="646"/>
        <v>4127.652778550113</v>
      </c>
      <c r="QP18" s="64">
        <f t="shared" ca="1" si="399"/>
        <v>48780.786851092358</v>
      </c>
      <c r="QQ18" s="170" cm="1">
        <f t="array" aca="1" ref="QQ18" ca="1">IF(MONTH($A18) = 1, _xlfn.LET(_xlpm.value, RAND(), _xlfn.IFS(_xlpm.value&lt;=0.6, 0.9/12, AND(_xlpm.value&gt;0.6, _xlpm.value&lt;=0.8), 0.36/12, _xlpm.value&gt;0.8, -0.06/12)), QQ17)</f>
        <v>7.4999999999999997E-2</v>
      </c>
      <c r="QR18" t="str">
        <f t="shared" ca="1" si="400"/>
        <v>No</v>
      </c>
      <c r="QS18">
        <f ca="1">COUNTIF(QR$4:QR18, "Yes")</f>
        <v>2</v>
      </c>
      <c r="QT18" s="37">
        <f t="shared" ca="1" si="647"/>
        <v>32831.79112109897</v>
      </c>
      <c r="QU18" s="37">
        <f t="shared" ca="1" si="648"/>
        <v>3368.2681727192594</v>
      </c>
      <c r="QV18" s="64">
        <f t="shared" ca="1" si="403"/>
        <v>36200.059293818231</v>
      </c>
      <c r="QW18" s="170" cm="1">
        <f t="array" aca="1" ref="QW18" ca="1">IF(MONTH($A18) = 1, _xlfn.LET(_xlpm.value, RAND(), _xlfn.IFS(_xlpm.value&lt;=0.6, 0.9/12, AND(_xlpm.value&gt;0.6, _xlpm.value&lt;=0.8), 0.36/12, _xlpm.value&gt;0.8, -0.06/12)), QW17)</f>
        <v>7.4999999999999997E-2</v>
      </c>
      <c r="QX18" t="str">
        <f t="shared" ca="1" si="404"/>
        <v>No</v>
      </c>
      <c r="QY18">
        <f ca="1">COUNTIF(QX$4:QX18, "Yes")</f>
        <v>0</v>
      </c>
      <c r="QZ18" s="37">
        <f t="shared" ca="1" si="649"/>
        <v>55982.967600940479</v>
      </c>
      <c r="RA18" s="37">
        <f t="shared" ca="1" si="650"/>
        <v>0</v>
      </c>
      <c r="RB18" s="64">
        <f t="shared" ca="1" si="407"/>
        <v>55982.967600940479</v>
      </c>
      <c r="RC18" s="170" cm="1">
        <f t="array" aca="1" ref="RC18" ca="1">IF(MONTH($A18) = 1, _xlfn.LET(_xlpm.value, RAND(), _xlfn.IFS(_xlpm.value&lt;=0.6, 0.9/12, AND(_xlpm.value&gt;0.6, _xlpm.value&lt;=0.8), 0.36/12, _xlpm.value&gt;0.8, -0.06/12)), RC17)</f>
        <v>0.03</v>
      </c>
      <c r="RD18" t="str">
        <f t="shared" ca="1" si="408"/>
        <v>No</v>
      </c>
      <c r="RE18">
        <f ca="1">COUNTIF(RD$4:RD18, "Yes")</f>
        <v>1</v>
      </c>
      <c r="RF18" s="37">
        <f t="shared" ca="1" si="651"/>
        <v>42199.333149937833</v>
      </c>
      <c r="RG18" s="37">
        <f t="shared" ca="1" si="652"/>
        <v>928.89093016481741</v>
      </c>
      <c r="RH18" s="64">
        <f t="shared" ca="1" si="411"/>
        <v>43128.224080102649</v>
      </c>
      <c r="RI18" s="170" cm="1">
        <f t="array" aca="1" ref="RI18" ca="1">IF(MONTH($A18) = 1, _xlfn.LET(_xlpm.value, RAND(), _xlfn.IFS(_xlpm.value&lt;=0.6, 0.9/12, AND(_xlpm.value&gt;0.6, _xlpm.value&lt;=0.8), 0.36/12, _xlpm.value&gt;0.8, -0.06/12)), RI17)</f>
        <v>7.4999999999999997E-2</v>
      </c>
      <c r="RJ18" t="str">
        <f t="shared" ca="1" si="412"/>
        <v>No</v>
      </c>
      <c r="RK18">
        <f ca="1">COUNTIF(RJ$4:RJ18, "Yes")</f>
        <v>1</v>
      </c>
      <c r="RL18" s="37">
        <f t="shared" ca="1" si="653"/>
        <v>48847.306540287238</v>
      </c>
      <c r="RM18" s="37">
        <f t="shared" ca="1" si="654"/>
        <v>1986.757581899916</v>
      </c>
      <c r="RN18" s="64">
        <f t="shared" ca="1" si="415"/>
        <v>50834.064122187156</v>
      </c>
      <c r="RO18" s="170" cm="1">
        <f t="array" aca="1" ref="RO18" ca="1">IF(MONTH($A18) = 1, _xlfn.LET(_xlpm.value, RAND(), _xlfn.IFS(_xlpm.value&lt;=0.6, 0.9/12, AND(_xlpm.value&gt;0.6, _xlpm.value&lt;=0.8), 0.36/12, _xlpm.value&gt;0.8, -0.06/12)), RO17)</f>
        <v>7.4999999999999997E-2</v>
      </c>
      <c r="RP18" t="str">
        <f t="shared" ca="1" si="416"/>
        <v>No</v>
      </c>
      <c r="RQ18">
        <f ca="1">COUNTIF(RP$4:RP18, "Yes")</f>
        <v>0</v>
      </c>
      <c r="RR18" s="37">
        <f t="shared" ca="1" si="655"/>
        <v>55982.967600940479</v>
      </c>
      <c r="RS18" s="37">
        <f t="shared" ca="1" si="656"/>
        <v>0</v>
      </c>
      <c r="RT18" s="64">
        <f t="shared" ca="1" si="419"/>
        <v>55982.967600940479</v>
      </c>
      <c r="RU18" s="170" cm="1">
        <f t="array" aca="1" ref="RU18" ca="1">IF(MONTH($A18) = 1, _xlfn.LET(_xlpm.value, RAND(), _xlfn.IFS(_xlpm.value&lt;=0.6, 0.9/12, AND(_xlpm.value&gt;0.6, _xlpm.value&lt;=0.8), 0.36/12, _xlpm.value&gt;0.8, -0.06/12)), RU17)</f>
        <v>-5.0000000000000001E-3</v>
      </c>
      <c r="RV18" t="str">
        <f t="shared" ca="1" si="420"/>
        <v>No</v>
      </c>
      <c r="RW18">
        <f ca="1">COUNTIF(RV$4:RV18, "Yes")</f>
        <v>1</v>
      </c>
      <c r="RX18" s="37">
        <f t="shared" ca="1" si="657"/>
        <v>38326.224790413369</v>
      </c>
      <c r="RY18" s="37">
        <f t="shared" ca="1" si="658"/>
        <v>928.89093016481741</v>
      </c>
      <c r="RZ18" s="64">
        <f t="shared" ca="1" si="423"/>
        <v>39255.115720578186</v>
      </c>
      <c r="SA18" s="170" cm="1">
        <f t="array" aca="1" ref="SA18" ca="1">IF(MONTH($A18) = 1, _xlfn.LET(_xlpm.value, RAND(), _xlfn.IFS(_xlpm.value&lt;=0.6, 0.9/12, AND(_xlpm.value&gt;0.6, _xlpm.value&lt;=0.8), 0.36/12, _xlpm.value&gt;0.8, -0.06/12)), SA17)</f>
        <v>-5.0000000000000001E-3</v>
      </c>
      <c r="SB18" t="str">
        <f t="shared" ca="1" si="424"/>
        <v>No</v>
      </c>
      <c r="SC18">
        <f ca="1">COUNTIF(SB$4:SB18, "Yes")</f>
        <v>0</v>
      </c>
      <c r="SD18" s="37">
        <f t="shared" ca="1" si="659"/>
        <v>27591.342320994059</v>
      </c>
      <c r="SE18" s="37">
        <f t="shared" ca="1" si="660"/>
        <v>0</v>
      </c>
      <c r="SF18" s="64">
        <f t="shared" ca="1" si="427"/>
        <v>27591.342320994059</v>
      </c>
      <c r="SG18" s="170" cm="1">
        <f t="array" aca="1" ref="SG18" ca="1">IF(MONTH($A18) = 1, _xlfn.LET(_xlpm.value, RAND(), _xlfn.IFS(_xlpm.value&lt;=0.6, 0.9/12, AND(_xlpm.value&gt;0.6, _xlpm.value&lt;=0.8), 0.36/12, _xlpm.value&gt;0.8, -0.06/12)), SG17)</f>
        <v>7.4999999999999997E-2</v>
      </c>
      <c r="SH18" t="str">
        <f t="shared" ca="1" si="428"/>
        <v>No</v>
      </c>
      <c r="SI18">
        <f ca="1">COUNTIF(SH$4:SH18, "Yes")</f>
        <v>0</v>
      </c>
      <c r="SJ18" s="37">
        <f t="shared" ca="1" si="661"/>
        <v>55982.967600940479</v>
      </c>
      <c r="SK18" s="37">
        <f t="shared" ca="1" si="662"/>
        <v>0</v>
      </c>
      <c r="SL18" s="64">
        <f t="shared" ca="1" si="431"/>
        <v>55982.967600940479</v>
      </c>
      <c r="SM18" s="170" cm="1">
        <f t="array" aca="1" ref="SM18" ca="1">IF(MONTH($A18) = 1, _xlfn.LET(_xlpm.value, RAND(), _xlfn.IFS(_xlpm.value&lt;=0.6, 0.9/12, AND(_xlpm.value&gt;0.6, _xlpm.value&lt;=0.8), 0.36/12, _xlpm.value&gt;0.8, -0.06/12)), SM17)</f>
        <v>7.4999999999999997E-2</v>
      </c>
      <c r="SN18" t="str">
        <f t="shared" ca="1" si="432"/>
        <v>No</v>
      </c>
      <c r="SO18">
        <f ca="1">COUNTIF(SN$4:SN18, "Yes")</f>
        <v>1</v>
      </c>
      <c r="SP18" s="37">
        <f t="shared" ca="1" si="663"/>
        <v>47434.787421445086</v>
      </c>
      <c r="SQ18" s="37">
        <f t="shared" ca="1" si="664"/>
        <v>778.26774352222833</v>
      </c>
      <c r="SR18" s="64">
        <f t="shared" ca="1" si="435"/>
        <v>48213.055164967314</v>
      </c>
      <c r="SS18" s="170" cm="1">
        <f t="array" aca="1" ref="SS18" ca="1">IF(MONTH($A18) = 1, _xlfn.LET(_xlpm.value, RAND(), _xlfn.IFS(_xlpm.value&lt;=0.6, 0.9/12, AND(_xlpm.value&gt;0.6, _xlpm.value&lt;=0.8), 0.36/12, _xlpm.value&gt;0.8, -0.06/12)), SS17)</f>
        <v>0.03</v>
      </c>
      <c r="ST18" t="str">
        <f t="shared" ca="1" si="436"/>
        <v>No</v>
      </c>
      <c r="SU18">
        <f ca="1">COUNTIF(ST$4:ST18, "Yes")</f>
        <v>0</v>
      </c>
      <c r="SV18" s="37">
        <f t="shared" ca="1" si="665"/>
        <v>37252.090179168896</v>
      </c>
      <c r="SW18" s="37">
        <f t="shared" ca="1" si="666"/>
        <v>0</v>
      </c>
      <c r="SX18" s="64">
        <f t="shared" ca="1" si="439"/>
        <v>37252.090179168896</v>
      </c>
      <c r="SY18" s="170" cm="1">
        <f t="array" aca="1" ref="SY18" ca="1">IF(MONTH($A18) = 1, _xlfn.LET(_xlpm.value, RAND(), _xlfn.IFS(_xlpm.value&lt;=0.6, 0.9/12, AND(_xlpm.value&gt;0.6, _xlpm.value&lt;=0.8), 0.36/12, _xlpm.value&gt;0.8, -0.06/12)), SY17)</f>
        <v>7.4999999999999997E-2</v>
      </c>
      <c r="SZ18" t="str">
        <f t="shared" ca="1" si="440"/>
        <v>No</v>
      </c>
      <c r="TA18">
        <f ca="1">COUNTIF(SZ$4:SZ18, "Yes")</f>
        <v>0</v>
      </c>
      <c r="TB18" s="37">
        <f t="shared" ca="1" si="667"/>
        <v>55982.967600940479</v>
      </c>
      <c r="TC18" s="37">
        <f t="shared" ca="1" si="668"/>
        <v>0</v>
      </c>
      <c r="TD18" s="64">
        <f t="shared" ca="1" si="443"/>
        <v>55982.967600940479</v>
      </c>
      <c r="TE18" s="170" cm="1">
        <f t="array" aca="1" ref="TE18" ca="1">IF(MONTH($A18) = 1, _xlfn.LET(_xlpm.value, RAND(), _xlfn.IFS(_xlpm.value&lt;=0.6, 0.9/12, AND(_xlpm.value&gt;0.6, _xlpm.value&lt;=0.8), 0.36/12, _xlpm.value&gt;0.8, -0.06/12)), TE17)</f>
        <v>0.03</v>
      </c>
      <c r="TF18" t="str">
        <f t="shared" ca="1" si="444"/>
        <v>No</v>
      </c>
      <c r="TG18">
        <f ca="1">COUNTIF(TF$4:TF18, "Yes")</f>
        <v>1</v>
      </c>
      <c r="TH18" s="37">
        <f t="shared" ca="1" si="669"/>
        <v>43534.972115151482</v>
      </c>
      <c r="TI18" s="37">
        <f t="shared" ca="1" si="670"/>
        <v>2138.3832569242395</v>
      </c>
      <c r="TJ18" s="64">
        <f t="shared" ca="1" si="447"/>
        <v>45673.355372075719</v>
      </c>
      <c r="TK18" s="170" cm="1">
        <f t="array" aca="1" ref="TK18" ca="1">IF(MONTH($A18) = 1, _xlfn.LET(_xlpm.value, RAND(), _xlfn.IFS(_xlpm.value&lt;=0.6, 0.9/12, AND(_xlpm.value&gt;0.6, _xlpm.value&lt;=0.8), 0.36/12, _xlpm.value&gt;0.8, -0.06/12)), TK17)</f>
        <v>7.4999999999999997E-2</v>
      </c>
      <c r="TL18" t="str">
        <f t="shared" ca="1" si="448"/>
        <v>No</v>
      </c>
      <c r="TM18">
        <f ca="1">COUNTIF(TL$4:TL18, "Yes")</f>
        <v>0</v>
      </c>
      <c r="TN18" s="37">
        <f t="shared" ca="1" si="671"/>
        <v>55982.967600940479</v>
      </c>
      <c r="TO18" s="37">
        <f t="shared" ca="1" si="672"/>
        <v>0</v>
      </c>
      <c r="TP18" s="64">
        <f t="shared" ca="1" si="451"/>
        <v>55982.967600940479</v>
      </c>
      <c r="TQ18" s="170" cm="1">
        <f t="array" aca="1" ref="TQ18" ca="1">IF(MONTH($A18) = 1, _xlfn.LET(_xlpm.value, RAND(), _xlfn.IFS(_xlpm.value&lt;=0.6, 0.9/12, AND(_xlpm.value&gt;0.6, _xlpm.value&lt;=0.8), 0.36/12, _xlpm.value&gt;0.8, -0.06/12)), TQ17)</f>
        <v>7.4999999999999997E-2</v>
      </c>
      <c r="TR18" t="str">
        <f t="shared" ca="1" si="452"/>
        <v>No</v>
      </c>
      <c r="TS18">
        <f ca="1">COUNTIF(TR$4:TR18, "Yes")</f>
        <v>0</v>
      </c>
      <c r="TT18" s="37">
        <f t="shared" ca="1" si="673"/>
        <v>55982.967600940479</v>
      </c>
      <c r="TU18" s="37">
        <f t="shared" ca="1" si="674"/>
        <v>0</v>
      </c>
      <c r="TV18" s="64">
        <f t="shared" ca="1" si="455"/>
        <v>55982.967600940479</v>
      </c>
      <c r="TW18" s="170" cm="1">
        <f t="array" aca="1" ref="TW18" ca="1">IF(MONTH($A18) = 1, _xlfn.LET(_xlpm.value, RAND(), _xlfn.IFS(_xlpm.value&lt;=0.6, 0.9/12, AND(_xlpm.value&gt;0.6, _xlpm.value&lt;=0.8), 0.36/12, _xlpm.value&gt;0.8, -0.06/12)), TW17)</f>
        <v>7.4999999999999997E-2</v>
      </c>
      <c r="TX18" t="str">
        <f t="shared" ca="1" si="456"/>
        <v>No</v>
      </c>
      <c r="TY18">
        <f ca="1">COUNTIF(TX$4:TX18, "Yes")</f>
        <v>0</v>
      </c>
      <c r="TZ18" s="37">
        <f t="shared" ca="1" si="675"/>
        <v>55982.967600940479</v>
      </c>
      <c r="UA18" s="37">
        <f t="shared" ca="1" si="676"/>
        <v>0</v>
      </c>
      <c r="UB18" s="64">
        <f t="shared" ca="1" si="459"/>
        <v>55982.967600940479</v>
      </c>
      <c r="UC18" s="170" cm="1">
        <f t="array" aca="1" ref="UC18" ca="1">IF(MONTH($A18) = 1, _xlfn.LET(_xlpm.value, RAND(), _xlfn.IFS(_xlpm.value&lt;=0.6, 0.9/12, AND(_xlpm.value&gt;0.6, _xlpm.value&lt;=0.8), 0.36/12, _xlpm.value&gt;0.8, -0.06/12)), UC17)</f>
        <v>7.4999999999999997E-2</v>
      </c>
      <c r="UD18" t="str">
        <f t="shared" ca="1" si="460"/>
        <v>No</v>
      </c>
      <c r="UE18">
        <f ca="1">COUNTIF(UD$4:UD18, "Yes")</f>
        <v>1</v>
      </c>
      <c r="UF18" s="37">
        <f t="shared" ca="1" si="677"/>
        <v>30624.622261052493</v>
      </c>
      <c r="UG18" s="37">
        <f t="shared" ca="1" si="678"/>
        <v>1532.6341903959717</v>
      </c>
      <c r="UH18" s="64">
        <f t="shared" ca="1" si="463"/>
        <v>32157.256451448466</v>
      </c>
      <c r="UI18" s="170" cm="1">
        <f t="array" aca="1" ref="UI18" ca="1">IF(MONTH($A18) = 1, _xlfn.LET(_xlpm.value, RAND(), _xlfn.IFS(_xlpm.value&lt;=0.6, 0.9/12, AND(_xlpm.value&gt;0.6, _xlpm.value&lt;=0.8), 0.36/12, _xlpm.value&gt;0.8, -0.06/12)), UI17)</f>
        <v>0.03</v>
      </c>
      <c r="UJ18" t="str">
        <f t="shared" ca="1" si="464"/>
        <v>No</v>
      </c>
      <c r="UK18">
        <f ca="1">COUNTIF(UJ$4:UJ18, "Yes")</f>
        <v>0</v>
      </c>
      <c r="UL18" s="37">
        <f t="shared" ca="1" si="679"/>
        <v>49639.022709211342</v>
      </c>
      <c r="UM18" s="37">
        <f t="shared" ca="1" si="680"/>
        <v>0</v>
      </c>
      <c r="UN18" s="64">
        <f t="shared" ca="1" si="467"/>
        <v>49639.022709211342</v>
      </c>
      <c r="UO18" s="170" cm="1">
        <f t="array" aca="1" ref="UO18" ca="1">IF(MONTH($A18) = 1, _xlfn.LET(_xlpm.value, RAND(), _xlfn.IFS(_xlpm.value&lt;=0.6, 0.9/12, AND(_xlpm.value&gt;0.6, _xlpm.value&lt;=0.8), 0.36/12, _xlpm.value&gt;0.8, -0.06/12)), UO17)</f>
        <v>7.4999999999999997E-2</v>
      </c>
      <c r="UP18" t="str">
        <f t="shared" ca="1" si="468"/>
        <v>No</v>
      </c>
      <c r="UQ18">
        <f ca="1">COUNTIF(UP$4:UP18, "Yes")</f>
        <v>0</v>
      </c>
      <c r="UR18" s="37">
        <f t="shared" ca="1" si="681"/>
        <v>55982.967600940479</v>
      </c>
      <c r="US18" s="37">
        <f t="shared" ca="1" si="682"/>
        <v>0</v>
      </c>
      <c r="UT18" s="64">
        <f t="shared" ca="1" si="471"/>
        <v>55982.967600940479</v>
      </c>
      <c r="UU18" s="170" cm="1">
        <f t="array" aca="1" ref="UU18" ca="1">IF(MONTH($A18) = 1, _xlfn.LET(_xlpm.value, RAND(), _xlfn.IFS(_xlpm.value&lt;=0.6, 0.9/12, AND(_xlpm.value&gt;0.6, _xlpm.value&lt;=0.8), 0.36/12, _xlpm.value&gt;0.8, -0.06/12)), UU17)</f>
        <v>7.4999999999999997E-2</v>
      </c>
      <c r="UV18" t="str">
        <f t="shared" ca="1" si="472"/>
        <v>No</v>
      </c>
      <c r="UW18">
        <f ca="1">COUNTIF(UV$4:UV18, "Yes")</f>
        <v>1</v>
      </c>
      <c r="UX18" s="37">
        <f t="shared" ca="1" si="683"/>
        <v>47434.787421445086</v>
      </c>
      <c r="UY18" s="37">
        <f t="shared" ca="1" si="684"/>
        <v>778.26774352222833</v>
      </c>
      <c r="UZ18" s="64">
        <f t="shared" ca="1" si="475"/>
        <v>48213.055164967314</v>
      </c>
      <c r="VA18" s="170" cm="1">
        <f t="array" aca="1" ref="VA18" ca="1">IF(MONTH($A18) = 1, _xlfn.LET(_xlpm.value, RAND(), _xlfn.IFS(_xlpm.value&lt;=0.6, 0.9/12, AND(_xlpm.value&gt;0.6, _xlpm.value&lt;=0.8), 0.36/12, _xlpm.value&gt;0.8, -0.06/12)), VA17)</f>
        <v>7.4999999999999997E-2</v>
      </c>
      <c r="VB18" t="str">
        <f t="shared" ca="1" si="476"/>
        <v>No</v>
      </c>
      <c r="VC18">
        <f ca="1">COUNTIF(VB$4:VB18, "Yes")</f>
        <v>0</v>
      </c>
      <c r="VD18" s="37">
        <f t="shared" ca="1" si="685"/>
        <v>55982.967600940479</v>
      </c>
      <c r="VE18" s="37">
        <f t="shared" ca="1" si="686"/>
        <v>0</v>
      </c>
      <c r="VF18" s="64">
        <f t="shared" ca="1" si="479"/>
        <v>55982.967600940479</v>
      </c>
      <c r="VG18" s="170" cm="1">
        <f t="array" aca="1" ref="VG18" ca="1">IF(MONTH($A18) = 1, _xlfn.LET(_xlpm.value, RAND(), _xlfn.IFS(_xlpm.value&lt;=0.6, 0.9/12, AND(_xlpm.value&gt;0.6, _xlpm.value&lt;=0.8), 0.36/12, _xlpm.value&gt;0.8, -0.06/12)), VG17)</f>
        <v>7.4999999999999997E-2</v>
      </c>
      <c r="VH18" t="str">
        <f t="shared" ca="1" si="480"/>
        <v>No</v>
      </c>
      <c r="VI18">
        <f ca="1">COUNTIF(VH$4:VH18, "Yes")</f>
        <v>0</v>
      </c>
      <c r="VJ18" s="37">
        <f t="shared" ca="1" si="687"/>
        <v>55982.967600940479</v>
      </c>
      <c r="VK18" s="37">
        <f t="shared" ca="1" si="688"/>
        <v>0</v>
      </c>
      <c r="VL18" s="64">
        <f t="shared" ca="1" si="483"/>
        <v>55982.967600940479</v>
      </c>
      <c r="VM18" s="170" cm="1">
        <f t="array" aca="1" ref="VM18" ca="1">IF(MONTH($A18) = 1, _xlfn.LET(_xlpm.value, RAND(), _xlfn.IFS(_xlpm.value&lt;=0.6, 0.9/12, AND(_xlpm.value&gt;0.6, _xlpm.value&lt;=0.8), 0.36/12, _xlpm.value&gt;0.8, -0.06/12)), VM17)</f>
        <v>7.4999999999999997E-2</v>
      </c>
      <c r="VN18" t="str">
        <f t="shared" ca="1" si="484"/>
        <v>No</v>
      </c>
      <c r="VO18">
        <f ca="1">COUNTIF(VN$4:VN18, "Yes")</f>
        <v>0</v>
      </c>
      <c r="VP18" s="37">
        <f t="shared" ca="1" si="689"/>
        <v>55982.967600940479</v>
      </c>
      <c r="VQ18" s="37">
        <f t="shared" ca="1" si="690"/>
        <v>0</v>
      </c>
      <c r="VR18" s="64">
        <f t="shared" ca="1" si="487"/>
        <v>55982.967600940479</v>
      </c>
      <c r="VS18" s="170" cm="1">
        <f t="array" aca="1" ref="VS18" ca="1">IF(MONTH($A18) = 1, _xlfn.LET(_xlpm.value, RAND(), _xlfn.IFS(_xlpm.value&lt;=0.6, 0.9/12, AND(_xlpm.value&gt;0.6, _xlpm.value&lt;=0.8), 0.36/12, _xlpm.value&gt;0.8, -0.06/12)), VS17)</f>
        <v>7.4999999999999997E-2</v>
      </c>
      <c r="VT18" t="str">
        <f t="shared" ca="1" si="488"/>
        <v>No</v>
      </c>
      <c r="VU18">
        <f ca="1">COUNTIF(VT$4:VT18, "Yes")</f>
        <v>1</v>
      </c>
      <c r="VV18" s="37">
        <f t="shared" ca="1" si="691"/>
        <v>47309.004862851332</v>
      </c>
      <c r="VW18" s="37">
        <f t="shared" ca="1" si="692"/>
        <v>627.76940099091507</v>
      </c>
      <c r="VX18" s="64">
        <f t="shared" ca="1" si="491"/>
        <v>47936.77426384225</v>
      </c>
      <c r="VY18" s="170" cm="1">
        <f t="array" aca="1" ref="VY18" ca="1">IF(MONTH($A18) = 1, _xlfn.LET(_xlpm.value, RAND(), _xlfn.IFS(_xlpm.value&lt;=0.6, 0.9/12, AND(_xlpm.value&gt;0.6, _xlpm.value&lt;=0.8), 0.36/12, _xlpm.value&gt;0.8, -0.06/12)), VY17)</f>
        <v>7.4999999999999997E-2</v>
      </c>
      <c r="VZ18" t="str">
        <f t="shared" ca="1" si="492"/>
        <v>No</v>
      </c>
      <c r="WA18">
        <f ca="1">COUNTIF(VZ$4:VZ18, "Yes")</f>
        <v>0</v>
      </c>
      <c r="WB18" s="37">
        <f t="shared" ca="1" si="693"/>
        <v>55982.967600940479</v>
      </c>
      <c r="WC18" s="37">
        <f t="shared" ca="1" si="694"/>
        <v>0</v>
      </c>
      <c r="WD18" s="64">
        <f t="shared" ca="1" si="495"/>
        <v>55982.967600940479</v>
      </c>
      <c r="WE18" s="14"/>
      <c r="WH18" s="37"/>
      <c r="WI18" s="37"/>
      <c r="WJ18" s="1"/>
      <c r="WK18" s="14"/>
      <c r="WN18" s="37"/>
      <c r="WO18" s="37"/>
      <c r="WP18" s="1"/>
      <c r="WQ18" s="14"/>
      <c r="WT18" s="37"/>
      <c r="WU18" s="37"/>
      <c r="WV18" s="1"/>
      <c r="WW18" s="14"/>
      <c r="WZ18" s="37"/>
      <c r="XA18" s="37"/>
      <c r="XB18" s="1"/>
      <c r="XC18" s="14"/>
      <c r="XF18" s="37"/>
      <c r="XG18" s="37"/>
      <c r="XH18" s="1"/>
      <c r="XI18" s="14"/>
      <c r="XL18" s="37"/>
      <c r="XM18" s="37"/>
      <c r="XN18" s="1"/>
      <c r="XO18" s="14"/>
      <c r="XR18" s="37"/>
      <c r="XS18" s="37"/>
      <c r="XT18" s="1"/>
      <c r="XU18" s="14"/>
      <c r="XX18" s="37"/>
      <c r="XY18" s="37"/>
      <c r="XZ18" s="1"/>
      <c r="YA18" s="14"/>
      <c r="YD18" s="37"/>
      <c r="YE18" s="37"/>
      <c r="YF18" s="1"/>
      <c r="YG18" s="14"/>
      <c r="YJ18" s="37"/>
      <c r="YK18" s="37"/>
      <c r="YL18" s="1"/>
      <c r="YM18" s="14"/>
      <c r="YP18" s="37"/>
      <c r="YQ18" s="37"/>
      <c r="YR18" s="1"/>
      <c r="YS18" s="14"/>
      <c r="YV18" s="37"/>
      <c r="YW18" s="37"/>
      <c r="YX18" s="1"/>
      <c r="YY18" s="14"/>
      <c r="ZB18" s="37"/>
      <c r="ZC18" s="37"/>
      <c r="ZD18" s="1"/>
      <c r="ZE18" s="14"/>
      <c r="ZH18" s="37"/>
      <c r="ZI18" s="37"/>
      <c r="ZJ18" s="1"/>
      <c r="ZK18" s="14"/>
      <c r="ZN18" s="37"/>
      <c r="ZO18" s="37"/>
      <c r="ZP18" s="1"/>
      <c r="ZQ18" s="14"/>
      <c r="ZT18" s="37"/>
      <c r="ZU18" s="37"/>
      <c r="ZV18" s="1"/>
      <c r="ZW18" s="14"/>
      <c r="ZZ18" s="37"/>
      <c r="AAA18" s="37"/>
      <c r="AAB18" s="1"/>
      <c r="AAC18" s="14"/>
      <c r="AAF18" s="37"/>
      <c r="AAG18" s="37"/>
      <c r="AAH18" s="1"/>
      <c r="AAI18" s="14"/>
      <c r="AAL18" s="37"/>
      <c r="AAM18" s="37"/>
      <c r="AAN18" s="1"/>
      <c r="AAO18" s="14"/>
      <c r="AAR18" s="37"/>
      <c r="AAS18" s="37"/>
      <c r="AAT18" s="1"/>
      <c r="AAU18" s="14"/>
      <c r="AAX18" s="37"/>
      <c r="AAY18" s="37"/>
      <c r="AAZ18" s="1"/>
      <c r="ABA18" s="14"/>
      <c r="ABD18" s="37"/>
      <c r="ABE18" s="37"/>
      <c r="ABF18" s="1"/>
      <c r="ABG18" s="14"/>
      <c r="ABJ18" s="37"/>
      <c r="ABK18" s="37"/>
      <c r="ABL18" s="1"/>
      <c r="ABM18" s="14"/>
      <c r="ABP18" s="37"/>
      <c r="ABQ18" s="37"/>
      <c r="ABR18" s="1"/>
      <c r="ABS18" s="14"/>
      <c r="ABV18" s="37"/>
      <c r="ABW18" s="37"/>
      <c r="ABX18" s="1"/>
      <c r="ABY18" s="14"/>
      <c r="ACB18" s="37"/>
      <c r="ACC18" s="37"/>
      <c r="ACD18" s="1"/>
      <c r="ACE18" s="14"/>
      <c r="ACH18" s="37"/>
      <c r="ACI18" s="37"/>
      <c r="ACJ18" s="1"/>
      <c r="ACK18" s="14"/>
      <c r="ACN18" s="37"/>
      <c r="ACO18" s="37"/>
      <c r="ACP18" s="1"/>
      <c r="ACQ18" s="14"/>
      <c r="ACT18" s="37"/>
      <c r="ACU18" s="37"/>
      <c r="ACV18" s="1"/>
      <c r="ACW18" s="14"/>
      <c r="ACZ18" s="37"/>
      <c r="ADA18" s="37"/>
      <c r="ADB18" s="1"/>
      <c r="ADC18" s="14"/>
      <c r="ADF18" s="37"/>
      <c r="ADG18" s="37"/>
      <c r="ADH18" s="1"/>
      <c r="ADI18" s="14"/>
      <c r="ADL18" s="37"/>
      <c r="ADM18" s="37"/>
      <c r="ADN18" s="1"/>
      <c r="ADO18" s="14"/>
      <c r="ADR18" s="37"/>
      <c r="ADS18" s="37"/>
      <c r="ADT18" s="1"/>
      <c r="ADU18" s="14"/>
      <c r="ADX18" s="37"/>
      <c r="ADY18" s="37"/>
      <c r="ADZ18" s="1"/>
      <c r="AEA18" s="14"/>
      <c r="AED18" s="37"/>
      <c r="AEE18" s="37"/>
      <c r="AEF18" s="1"/>
      <c r="AEG18" s="14"/>
      <c r="AEJ18" s="37"/>
      <c r="AEK18" s="37"/>
      <c r="AEL18" s="1"/>
      <c r="AEM18" s="14"/>
      <c r="AEP18" s="37"/>
      <c r="AEQ18" s="37"/>
      <c r="AER18" s="1"/>
      <c r="AES18" s="14"/>
      <c r="AEV18" s="37"/>
      <c r="AEW18" s="37"/>
      <c r="AEX18" s="1"/>
      <c r="AEY18" s="14"/>
      <c r="AFB18" s="37"/>
      <c r="AFC18" s="37"/>
      <c r="AFD18" s="1"/>
      <c r="AFE18" s="14"/>
      <c r="AFH18" s="37"/>
      <c r="AFI18" s="37"/>
      <c r="AFJ18" s="1"/>
      <c r="AFK18" s="14"/>
      <c r="AFN18" s="37"/>
      <c r="AFO18" s="37"/>
      <c r="AFP18" s="1"/>
      <c r="AFQ18" s="14"/>
      <c r="AFT18" s="37"/>
      <c r="AFU18" s="37"/>
      <c r="AFV18" s="1"/>
      <c r="AFW18" s="14"/>
      <c r="AFZ18" s="37"/>
      <c r="AGA18" s="37"/>
      <c r="AGB18" s="1"/>
      <c r="AGC18" s="14"/>
      <c r="AGF18" s="37"/>
      <c r="AGG18" s="37"/>
      <c r="AGH18" s="1"/>
      <c r="AGI18" s="14"/>
      <c r="AGL18" s="37"/>
      <c r="AGM18" s="37"/>
      <c r="AGN18" s="1"/>
      <c r="AGO18" s="14"/>
      <c r="AGR18" s="37"/>
      <c r="AGS18" s="37"/>
      <c r="AGT18" s="1"/>
      <c r="AGU18" s="14"/>
      <c r="AGX18" s="37"/>
      <c r="AGY18" s="37"/>
      <c r="AGZ18" s="1"/>
      <c r="AHA18" s="14"/>
      <c r="AHD18" s="37"/>
      <c r="AHE18" s="37"/>
      <c r="AHF18" s="1"/>
      <c r="AHG18" s="14"/>
      <c r="AHJ18" s="37"/>
      <c r="AHK18" s="37"/>
      <c r="AHL18" s="1"/>
      <c r="AHM18" s="14"/>
      <c r="AHP18" s="37"/>
      <c r="AHQ18" s="37"/>
      <c r="AHR18" s="1"/>
      <c r="AHS18" s="14"/>
      <c r="AHV18" s="37"/>
      <c r="AHW18" s="37"/>
      <c r="AHX18" s="1"/>
      <c r="AHY18" s="14"/>
      <c r="AIB18" s="37"/>
      <c r="AIC18" s="37"/>
      <c r="AID18" s="1"/>
      <c r="AIE18" s="14"/>
      <c r="AIH18" s="37"/>
      <c r="AII18" s="37"/>
      <c r="AIJ18" s="1"/>
      <c r="AIK18" s="14"/>
      <c r="AIN18" s="37"/>
      <c r="AIO18" s="37"/>
      <c r="AIP18" s="1"/>
      <c r="AIQ18" s="14"/>
      <c r="AIT18" s="37"/>
      <c r="AIU18" s="37"/>
      <c r="AIV18" s="1"/>
      <c r="AIW18" s="14"/>
      <c r="AIZ18" s="37"/>
      <c r="AJA18" s="37"/>
      <c r="AJB18" s="1"/>
      <c r="AJC18" s="14"/>
      <c r="AJF18" s="37"/>
      <c r="AJG18" s="37"/>
      <c r="AJH18" s="1"/>
      <c r="AJI18" s="14"/>
      <c r="AJL18" s="37"/>
      <c r="AJM18" s="37"/>
      <c r="AJN18" s="1"/>
      <c r="AJO18" s="14"/>
      <c r="AJR18" s="37"/>
      <c r="AJS18" s="37"/>
      <c r="AJT18" s="1"/>
      <c r="AJU18" s="14"/>
      <c r="AJX18" s="37"/>
      <c r="AJY18" s="37"/>
      <c r="AJZ18" s="1"/>
      <c r="AKA18" s="14"/>
      <c r="AKD18" s="37"/>
      <c r="AKE18" s="37"/>
      <c r="AKF18" s="1"/>
      <c r="AKG18" s="14"/>
      <c r="AKJ18" s="37"/>
      <c r="AKK18" s="37"/>
      <c r="AKL18" s="1"/>
      <c r="AKM18" s="14"/>
      <c r="AKP18" s="37"/>
      <c r="AKQ18" s="37"/>
      <c r="AKR18" s="1"/>
      <c r="AKS18" s="14"/>
      <c r="AKV18" s="37"/>
      <c r="AKW18" s="37"/>
      <c r="AKX18" s="1"/>
      <c r="AKY18" s="14"/>
      <c r="ALB18" s="37"/>
      <c r="ALC18" s="37"/>
      <c r="ALD18" s="1"/>
      <c r="ALE18" s="14"/>
      <c r="ALH18" s="37"/>
      <c r="ALI18" s="37"/>
      <c r="ALJ18" s="1"/>
      <c r="ALK18" s="14"/>
      <c r="ALN18" s="37"/>
      <c r="ALO18" s="37"/>
      <c r="ALP18" s="1"/>
      <c r="ALQ18" s="14"/>
      <c r="ALT18" s="37"/>
      <c r="ALU18" s="37"/>
      <c r="ALV18" s="1"/>
      <c r="ALW18" s="14"/>
      <c r="ALZ18" s="37"/>
      <c r="AMA18" s="37"/>
      <c r="AMB18" s="1"/>
      <c r="AMC18" s="14"/>
      <c r="AMF18" s="37"/>
      <c r="AMG18" s="37"/>
      <c r="AMH18" s="1"/>
      <c r="AMI18" s="14"/>
      <c r="AML18" s="37"/>
      <c r="AMM18" s="37"/>
      <c r="AMN18" s="1"/>
      <c r="AMO18" s="14"/>
      <c r="AMR18" s="37"/>
      <c r="AMS18" s="37"/>
      <c r="AMT18" s="1"/>
      <c r="AMU18" s="14"/>
      <c r="AMX18" s="37"/>
      <c r="AMY18" s="37"/>
      <c r="AMZ18" s="1"/>
      <c r="ANA18" s="14"/>
      <c r="AND18" s="37"/>
      <c r="ANE18" s="37"/>
      <c r="ANF18" s="1"/>
      <c r="ANG18" s="14"/>
      <c r="ANJ18" s="37"/>
      <c r="ANK18" s="37"/>
      <c r="ANL18" s="1"/>
      <c r="ANM18" s="14"/>
      <c r="ANP18" s="37"/>
      <c r="ANQ18" s="37"/>
      <c r="ANR18" s="1"/>
      <c r="ANS18" s="14"/>
      <c r="ANV18" s="37"/>
      <c r="ANW18" s="37"/>
      <c r="ANX18" s="1"/>
      <c r="ANY18" s="14"/>
      <c r="AOB18" s="37"/>
      <c r="AOC18" s="37"/>
      <c r="AOD18" s="1"/>
      <c r="AOE18" s="14"/>
      <c r="AOH18" s="37"/>
      <c r="AOI18" s="37"/>
      <c r="AOJ18" s="1"/>
      <c r="AOK18" s="14"/>
      <c r="AON18" s="37"/>
      <c r="AOO18" s="37"/>
      <c r="AOP18" s="1"/>
      <c r="AOQ18" s="14"/>
      <c r="AOT18" s="37"/>
      <c r="AOU18" s="37"/>
      <c r="AOV18" s="1"/>
      <c r="AOW18" s="14"/>
      <c r="AOZ18" s="37"/>
      <c r="APA18" s="37"/>
      <c r="APB18" s="1"/>
      <c r="APC18" s="14"/>
      <c r="APF18" s="37"/>
      <c r="APG18" s="37"/>
      <c r="APH18" s="1"/>
      <c r="API18" s="14"/>
      <c r="APL18" s="37"/>
      <c r="APM18" s="37"/>
      <c r="APN18" s="1"/>
      <c r="APO18" s="14"/>
      <c r="APR18" s="37"/>
      <c r="APS18" s="37"/>
      <c r="APT18" s="1"/>
      <c r="APU18" s="14"/>
      <c r="APX18" s="37"/>
      <c r="APY18" s="37"/>
      <c r="APZ18" s="1"/>
      <c r="AQA18" s="14"/>
      <c r="AQD18" s="37"/>
      <c r="AQE18" s="37"/>
      <c r="AQF18" s="1"/>
      <c r="AQG18" s="14"/>
      <c r="AQJ18" s="37"/>
      <c r="AQK18" s="37"/>
      <c r="AQL18" s="1"/>
      <c r="AQM18" s="14"/>
      <c r="AQP18" s="37"/>
      <c r="AQQ18" s="37"/>
      <c r="AQR18" s="1"/>
      <c r="AQS18" s="14"/>
      <c r="AQV18" s="37"/>
      <c r="AQW18" s="37"/>
      <c r="AQX18" s="1"/>
    </row>
    <row r="19" spans="1:1023 1026:1142" x14ac:dyDescent="0.2">
      <c r="A19" s="5">
        <v>45777</v>
      </c>
      <c r="B19" s="1">
        <v>1590</v>
      </c>
      <c r="C19" s="170" cm="1">
        <f t="array" aca="1" ref="C19" ca="1">IF(MONTH($A19) = 1, _xlfn.LET(_xlpm.value, RAND(), _xlfn.IFS(_xlpm.value&lt;=0.6, 0.9/12, AND(_xlpm.value&gt;0.6, _xlpm.value&lt;=0.8), 0.36/12, _xlpm.value&gt;0.8, -0.06/12)), C18)</f>
        <v>0.03</v>
      </c>
      <c r="D19" t="str">
        <f t="shared" ca="1" si="496"/>
        <v>No</v>
      </c>
      <c r="E19">
        <f ca="1">COUNTIF(D$4:D19, "Yes")</f>
        <v>1</v>
      </c>
      <c r="F19" s="37">
        <f t="shared" ca="1" si="695"/>
        <v>37132.163158540148</v>
      </c>
      <c r="G19" s="37">
        <f t="shared" ca="1" si="696"/>
        <v>3058.5438169195349</v>
      </c>
      <c r="H19" s="64">
        <f t="shared" ca="1" si="99"/>
        <v>40190.706975459681</v>
      </c>
      <c r="I19" s="170" cm="1">
        <f t="array" aca="1" ref="I19" ca="1">IF(MONTH($A19) = 1, _xlfn.LET(_xlpm.value, RAND(), _xlfn.IFS(_xlpm.value&lt;=0.6, 0.9/12, AND(_xlpm.value&gt;0.6, _xlpm.value&lt;=0.8), 0.36/12, _xlpm.value&gt;0.8, -0.06/12)), I18)</f>
        <v>0.03</v>
      </c>
      <c r="J19" t="str">
        <f t="shared" ca="1" si="100"/>
        <v>No</v>
      </c>
      <c r="K19">
        <f ca="1">COUNTIF(J$4:J19, "Yes")</f>
        <v>0</v>
      </c>
      <c r="L19" s="37">
        <f t="shared" ca="1" si="497"/>
        <v>39959.652884543961</v>
      </c>
      <c r="M19" s="37">
        <f t="shared" ca="1" si="498"/>
        <v>0</v>
      </c>
      <c r="N19" s="64">
        <f t="shared" ca="1" si="103"/>
        <v>39959.652884543961</v>
      </c>
      <c r="O19" s="170" cm="1">
        <f t="array" aca="1" ref="O19" ca="1">IF(MONTH($A19) = 1, _xlfn.LET(_xlpm.value, RAND(), _xlfn.IFS(_xlpm.value&lt;=0.6, 0.9/12, AND(_xlpm.value&gt;0.6, _xlpm.value&lt;=0.8), 0.36/12, _xlpm.value&gt;0.8, -0.06/12)), O18)</f>
        <v>7.4999999999999997E-2</v>
      </c>
      <c r="P19" t="str">
        <f t="shared" ca="1" si="104"/>
        <v>No</v>
      </c>
      <c r="Q19">
        <f ca="1">COUNTIF(P$4:P19, "Yes")</f>
        <v>0</v>
      </c>
      <c r="R19" s="37">
        <f t="shared" ca="1" si="499"/>
        <v>38083.19177047741</v>
      </c>
      <c r="S19" s="37">
        <f t="shared" ca="1" si="500"/>
        <v>0</v>
      </c>
      <c r="T19" s="64">
        <f t="shared" ca="1" si="107"/>
        <v>38083.19177047741</v>
      </c>
      <c r="U19" s="170" cm="1">
        <f t="array" aca="1" ref="U19" ca="1">IF(MONTH($A19) = 1, _xlfn.LET(_xlpm.value, RAND(), _xlfn.IFS(_xlpm.value&lt;=0.6, 0.9/12, AND(_xlpm.value&gt;0.6, _xlpm.value&lt;=0.8), 0.36/12, _xlpm.value&gt;0.8, -0.06/12)), U18)</f>
        <v>7.4999999999999997E-2</v>
      </c>
      <c r="V19" t="str">
        <f t="shared" ca="1" si="108"/>
        <v>No</v>
      </c>
      <c r="W19">
        <f ca="1">COUNTIF(V$4:V19, "Yes")</f>
        <v>0</v>
      </c>
      <c r="X19" s="37">
        <f t="shared" ca="1" si="501"/>
        <v>38083.19177047741</v>
      </c>
      <c r="Y19" s="37">
        <f t="shared" ca="1" si="502"/>
        <v>0</v>
      </c>
      <c r="Z19" s="64">
        <f t="shared" ca="1" si="111"/>
        <v>38083.19177047741</v>
      </c>
      <c r="AA19" s="170" cm="1">
        <f t="array" aca="1" ref="AA19" ca="1">IF(MONTH($A19) = 1, _xlfn.LET(_xlpm.value, RAND(), _xlfn.IFS(_xlpm.value&lt;=0.6, 0.9/12, AND(_xlpm.value&gt;0.6, _xlpm.value&lt;=0.8), 0.36/12, _xlpm.value&gt;0.8, -0.06/12)), AA18)</f>
        <v>7.4999999999999997E-2</v>
      </c>
      <c r="AB19" t="str">
        <f t="shared" ca="1" si="112"/>
        <v>No</v>
      </c>
      <c r="AC19">
        <f ca="1">COUNTIF(AB$4:AB19, "Yes")</f>
        <v>2</v>
      </c>
      <c r="AD19" s="37">
        <f t="shared" ca="1" si="503"/>
        <v>45491.410573758512</v>
      </c>
      <c r="AE19" s="37">
        <f t="shared" ca="1" si="504"/>
        <v>2784.1974901428125</v>
      </c>
      <c r="AF19" s="64">
        <f t="shared" ca="1" si="115"/>
        <v>48275.608063901323</v>
      </c>
      <c r="AG19" s="170" cm="1">
        <f t="array" aca="1" ref="AG19" ca="1">IF(MONTH($A19) = 1, _xlfn.LET(_xlpm.value, RAND(), _xlfn.IFS(_xlpm.value&lt;=0.6, 0.9/12, AND(_xlpm.value&gt;0.6, _xlpm.value&lt;=0.8), 0.36/12, _xlpm.value&gt;0.8, -0.06/12)), AG18)</f>
        <v>0.03</v>
      </c>
      <c r="AH19" t="str">
        <f t="shared" ca="1" si="116"/>
        <v>No</v>
      </c>
      <c r="AI19">
        <f ca="1">COUNTIF(AH$4:AH19, "Yes")</f>
        <v>1</v>
      </c>
      <c r="AJ19" s="37">
        <f t="shared" ca="1" si="505"/>
        <v>46193.268338290211</v>
      </c>
      <c r="AK19" s="37">
        <f t="shared" ca="1" si="506"/>
        <v>477.39579909376698</v>
      </c>
      <c r="AL19" s="64">
        <f t="shared" ca="1" si="119"/>
        <v>46670.664137383981</v>
      </c>
      <c r="AM19" s="170" cm="1">
        <f t="array" aca="1" ref="AM19" ca="1">IF(MONTH($A19) = 1, _xlfn.LET(_xlpm.value, RAND(), _xlfn.IFS(_xlpm.value&lt;=0.6, 0.9/12, AND(_xlpm.value&gt;0.6, _xlpm.value&lt;=0.8), 0.36/12, _xlpm.value&gt;0.8, -0.06/12)), AM18)</f>
        <v>-5.0000000000000001E-3</v>
      </c>
      <c r="AN19" t="str">
        <f t="shared" ca="1" si="120"/>
        <v>No</v>
      </c>
      <c r="AO19">
        <f ca="1">COUNTIF(AN$4:AN19, "Yes")</f>
        <v>1</v>
      </c>
      <c r="AP19" s="37">
        <f t="shared" ca="1" si="507"/>
        <v>39458.910519252648</v>
      </c>
      <c r="AQ19" s="37">
        <f t="shared" ca="1" si="508"/>
        <v>937.91334627864615</v>
      </c>
      <c r="AR19" s="64">
        <f t="shared" ca="1" si="123"/>
        <v>40396.823865531296</v>
      </c>
      <c r="AS19" s="170" cm="1">
        <f t="array" aca="1" ref="AS19" ca="1">IF(MONTH($A19) = 1, _xlfn.LET(_xlpm.value, RAND(), _xlfn.IFS(_xlpm.value&lt;=0.6, 0.9/12, AND(_xlpm.value&gt;0.6, _xlpm.value&lt;=0.8), 0.36/12, _xlpm.value&gt;0.8, -0.06/12)), AS18)</f>
        <v>-5.0000000000000001E-3</v>
      </c>
      <c r="AT19" t="str">
        <f t="shared" ca="1" si="124"/>
        <v>No</v>
      </c>
      <c r="AU19">
        <f ca="1">COUNTIF(AT$4:AT19, "Yes")</f>
        <v>0</v>
      </c>
      <c r="AV19" s="37">
        <f t="shared" ca="1" si="509"/>
        <v>46429.238394405875</v>
      </c>
      <c r="AW19" s="37">
        <f t="shared" ca="1" si="510"/>
        <v>0</v>
      </c>
      <c r="AX19" s="64">
        <f t="shared" ca="1" si="127"/>
        <v>46429.238394405875</v>
      </c>
      <c r="AY19" s="170" cm="1">
        <f t="array" aca="1" ref="AY19" ca="1">IF(MONTH($A19) = 1, _xlfn.LET(_xlpm.value, RAND(), _xlfn.IFS(_xlpm.value&lt;=0.6, 0.9/12, AND(_xlpm.value&gt;0.6, _xlpm.value&lt;=0.8), 0.36/12, _xlpm.value&gt;0.8, -0.06/12)), AY18)</f>
        <v>7.4999999999999997E-2</v>
      </c>
      <c r="AZ19" t="str">
        <f t="shared" ca="1" si="128"/>
        <v>No</v>
      </c>
      <c r="BA19">
        <f ca="1">COUNTIF(AZ$4:AZ19, "Yes")</f>
        <v>1</v>
      </c>
      <c r="BB19" s="37">
        <f t="shared" ca="1" si="511"/>
        <v>34405.883839914393</v>
      </c>
      <c r="BC19" s="37">
        <f t="shared" ca="1" si="512"/>
        <v>787.2901596360573</v>
      </c>
      <c r="BD19" s="64">
        <f t="shared" ca="1" si="131"/>
        <v>35193.173999550454</v>
      </c>
      <c r="BE19" s="170" cm="1">
        <f t="array" aca="1" ref="BE19" ca="1">IF(MONTH($A19) = 1, _xlfn.LET(_xlpm.value, RAND(), _xlfn.IFS(_xlpm.value&lt;=0.6, 0.9/12, AND(_xlpm.value&gt;0.6, _xlpm.value&lt;=0.8), 0.36/12, _xlpm.value&gt;0.8, -0.06/12)), BE18)</f>
        <v>7.4999999999999997E-2</v>
      </c>
      <c r="BF19" t="str">
        <f t="shared" ca="1" si="132"/>
        <v>No</v>
      </c>
      <c r="BG19">
        <f ca="1">COUNTIF(BF$4:BF19, "Yes")</f>
        <v>0</v>
      </c>
      <c r="BH19" s="37">
        <f t="shared" ca="1" si="513"/>
        <v>61771.690171011011</v>
      </c>
      <c r="BI19" s="37">
        <f t="shared" ca="1" si="514"/>
        <v>0</v>
      </c>
      <c r="BJ19" s="64">
        <f t="shared" ca="1" si="135"/>
        <v>61771.690171011011</v>
      </c>
      <c r="BK19" s="170" cm="1">
        <f t="array" aca="1" ref="BK19" ca="1">IF(MONTH($A19) = 1, _xlfn.LET(_xlpm.value, RAND(), _xlfn.IFS(_xlpm.value&lt;=0.6, 0.9/12, AND(_xlpm.value&gt;0.6, _xlpm.value&lt;=0.8), 0.36/12, _xlpm.value&gt;0.8, -0.06/12)), BK18)</f>
        <v>-5.0000000000000001E-3</v>
      </c>
      <c r="BL19" t="str">
        <f t="shared" ca="1" si="136"/>
        <v>No</v>
      </c>
      <c r="BM19">
        <f ca="1">COUNTIF(BL$4:BL19, "Yes")</f>
        <v>3</v>
      </c>
      <c r="BN19" s="37">
        <f t="shared" ca="1" si="515"/>
        <v>24329.972950712327</v>
      </c>
      <c r="BO19" s="37">
        <f t="shared" ca="1" si="516"/>
        <v>5534.4717915880374</v>
      </c>
      <c r="BP19" s="64">
        <f t="shared" ca="1" si="139"/>
        <v>29864.444742300366</v>
      </c>
      <c r="BQ19" s="170" cm="1">
        <f t="array" aca="1" ref="BQ19" ca="1">IF(MONTH($A19) = 1, _xlfn.LET(_xlpm.value, RAND(), _xlfn.IFS(_xlpm.value&lt;=0.6, 0.9/12, AND(_xlpm.value&gt;0.6, _xlpm.value&lt;=0.8), 0.36/12, _xlpm.value&gt;0.8, -0.06/12)), BQ18)</f>
        <v>-5.0000000000000001E-3</v>
      </c>
      <c r="BR19" t="str">
        <f t="shared" ca="1" si="140"/>
        <v>No</v>
      </c>
      <c r="BS19">
        <f ca="1">COUNTIF(BR$4:BR19, "Yes")</f>
        <v>2</v>
      </c>
      <c r="BT19" s="37">
        <f t="shared" ca="1" si="517"/>
        <v>36782.805960971054</v>
      </c>
      <c r="BU19" s="37">
        <f t="shared" ca="1" si="518"/>
        <v>2935.9489444436817</v>
      </c>
      <c r="BV19" s="64">
        <f t="shared" ca="1" si="143"/>
        <v>39718.754905414738</v>
      </c>
      <c r="BW19" s="170" cm="1">
        <f t="array" aca="1" ref="BW19" ca="1">IF(MONTH($A19) = 1, _xlfn.LET(_xlpm.value, RAND(), _xlfn.IFS(_xlpm.value&lt;=0.6, 0.9/12, AND(_xlpm.value&gt;0.6, _xlpm.value&lt;=0.8), 0.36/12, _xlpm.value&gt;0.8, -0.06/12)), BW18)</f>
        <v>-5.0000000000000001E-3</v>
      </c>
      <c r="BX19" t="str">
        <f t="shared" ca="1" si="144"/>
        <v>No</v>
      </c>
      <c r="BY19">
        <f ca="1">COUNTIF(BX$4:BX19, "Yes")</f>
        <v>1</v>
      </c>
      <c r="BZ19" s="37">
        <f t="shared" ca="1" si="519"/>
        <v>40396.369671605658</v>
      </c>
      <c r="CA19" s="37">
        <f t="shared" ca="1" si="520"/>
        <v>1995.7799980137449</v>
      </c>
      <c r="CB19" s="64">
        <f t="shared" ca="1" si="147"/>
        <v>42392.149669619401</v>
      </c>
      <c r="CC19" s="170" cm="1">
        <f t="array" aca="1" ref="CC19" ca="1">IF(MONTH($A19) = 1, _xlfn.LET(_xlpm.value, RAND(), _xlfn.IFS(_xlpm.value&lt;=0.6, 0.9/12, AND(_xlpm.value&gt;0.6, _xlpm.value&lt;=0.8), 0.36/12, _xlpm.value&gt;0.8, -0.06/12)), CC18)</f>
        <v>7.4999999999999997E-2</v>
      </c>
      <c r="CD19" t="str">
        <f t="shared" ca="1" si="148"/>
        <v>No</v>
      </c>
      <c r="CE19">
        <f ca="1">COUNTIF(CD$4:CD19, "Yes")</f>
        <v>1</v>
      </c>
      <c r="CF19" s="37">
        <f t="shared" ca="1" si="521"/>
        <v>53700.699346407317</v>
      </c>
      <c r="CG19" s="37">
        <f t="shared" ca="1" si="522"/>
        <v>1995.7799980137449</v>
      </c>
      <c r="CH19" s="64">
        <f t="shared" ca="1" si="151"/>
        <v>55696.479344421059</v>
      </c>
      <c r="CI19" s="170" cm="1">
        <f t="array" aca="1" ref="CI19" ca="1">IF(MONTH($A19) = 1, _xlfn.LET(_xlpm.value, RAND(), _xlfn.IFS(_xlpm.value&lt;=0.6, 0.9/12, AND(_xlpm.value&gt;0.6, _xlpm.value&lt;=0.8), 0.36/12, _xlpm.value&gt;0.8, -0.06/12)), CI18)</f>
        <v>-5.0000000000000001E-3</v>
      </c>
      <c r="CJ19" t="str">
        <f t="shared" ca="1" si="152"/>
        <v>No</v>
      </c>
      <c r="CK19">
        <f ca="1">COUNTIF(CJ$4:CJ19, "Yes")</f>
        <v>2</v>
      </c>
      <c r="CL19" s="37">
        <f t="shared" ca="1" si="523"/>
        <v>23661.942297825972</v>
      </c>
      <c r="CM19" s="37">
        <f t="shared" ca="1" si="524"/>
        <v>1708.6649034933532</v>
      </c>
      <c r="CN19" s="64">
        <f t="shared" ca="1" si="155"/>
        <v>25370.607201319326</v>
      </c>
      <c r="CO19" s="170" cm="1">
        <f t="array" aca="1" ref="CO19" ca="1">IF(MONTH($A19) = 1, _xlfn.LET(_xlpm.value, RAND(), _xlfn.IFS(_xlpm.value&lt;=0.6, 0.9/12, AND(_xlpm.value&gt;0.6, _xlpm.value&lt;=0.8), 0.36/12, _xlpm.value&gt;0.8, -0.06/12)), CO18)</f>
        <v>7.4999999999999997E-2</v>
      </c>
      <c r="CP19" t="str">
        <f t="shared" ca="1" si="156"/>
        <v>No</v>
      </c>
      <c r="CQ19">
        <f ca="1">COUNTIF(CP$4:CP19, "Yes")</f>
        <v>0</v>
      </c>
      <c r="CR19" s="37">
        <f t="shared" ca="1" si="525"/>
        <v>61771.690171011011</v>
      </c>
      <c r="CS19" s="37">
        <f t="shared" ca="1" si="526"/>
        <v>0</v>
      </c>
      <c r="CT19" s="64">
        <f t="shared" ca="1" si="159"/>
        <v>61771.690171011011</v>
      </c>
      <c r="CU19" s="170" cm="1">
        <f t="array" aca="1" ref="CU19" ca="1">IF(MONTH($A19) = 1, _xlfn.LET(_xlpm.value, RAND(), _xlfn.IFS(_xlpm.value&lt;=0.6, 0.9/12, AND(_xlpm.value&gt;0.6, _xlpm.value&lt;=0.8), 0.36/12, _xlpm.value&gt;0.8, -0.06/12)), CU18)</f>
        <v>7.4999999999999997E-2</v>
      </c>
      <c r="CV19" t="str">
        <f t="shared" ca="1" si="160"/>
        <v>No</v>
      </c>
      <c r="CW19">
        <f ca="1">COUNTIF(CV$4:CV19, "Yes")</f>
        <v>0</v>
      </c>
      <c r="CX19" s="37">
        <f t="shared" ca="1" si="527"/>
        <v>46633.081771222583</v>
      </c>
      <c r="CY19" s="37">
        <f t="shared" ca="1" si="528"/>
        <v>0</v>
      </c>
      <c r="CZ19" s="64">
        <f t="shared" ca="1" si="163"/>
        <v>46633.081771222583</v>
      </c>
      <c r="DA19" s="170" cm="1">
        <f t="array" aca="1" ref="DA19" ca="1">IF(MONTH($A19) = 1, _xlfn.LET(_xlpm.value, RAND(), _xlfn.IFS(_xlpm.value&lt;=0.6, 0.9/12, AND(_xlpm.value&gt;0.6, _xlpm.value&lt;=0.8), 0.36/12, _xlpm.value&gt;0.8, -0.06/12)), DA18)</f>
        <v>0.03</v>
      </c>
      <c r="DB19" t="str">
        <f t="shared" ca="1" si="164"/>
        <v>No</v>
      </c>
      <c r="DC19">
        <f ca="1">COUNTIF(DB$4:DB19, "Yes")</f>
        <v>1</v>
      </c>
      <c r="DD19" s="37">
        <f t="shared" ca="1" si="529"/>
        <v>45169.574966781402</v>
      </c>
      <c r="DE19" s="37">
        <f t="shared" ca="1" si="530"/>
        <v>1390.5330069331721</v>
      </c>
      <c r="DF19" s="64">
        <f t="shared" ca="1" si="167"/>
        <v>46560.107973714577</v>
      </c>
      <c r="DG19" s="170" cm="1">
        <f t="array" aca="1" ref="DG19" ca="1">IF(MONTH($A19) = 1, _xlfn.LET(_xlpm.value, RAND(), _xlfn.IFS(_xlpm.value&lt;=0.6, 0.9/12, AND(_xlpm.value&gt;0.6, _xlpm.value&lt;=0.8), 0.36/12, _xlpm.value&gt;0.8, -0.06/12)), DG18)</f>
        <v>7.4999999999999997E-2</v>
      </c>
      <c r="DH19" t="str">
        <f t="shared" ca="1" si="168"/>
        <v>No</v>
      </c>
      <c r="DI19">
        <f ca="1">COUNTIF(DH$4:DH19, "Yes")</f>
        <v>1</v>
      </c>
      <c r="DJ19" s="37">
        <f t="shared" ca="1" si="531"/>
        <v>34352.468930631425</v>
      </c>
      <c r="DK19" s="37">
        <f t="shared" ca="1" si="532"/>
        <v>1692.9055688722553</v>
      </c>
      <c r="DL19" s="64">
        <f t="shared" ca="1" si="171"/>
        <v>36045.374499503683</v>
      </c>
      <c r="DM19" s="170" cm="1">
        <f t="array" aca="1" ref="DM19" ca="1">IF(MONTH($A19) = 1, _xlfn.LET(_xlpm.value, RAND(), _xlfn.IFS(_xlpm.value&lt;=0.6, 0.9/12, AND(_xlpm.value&gt;0.6, _xlpm.value&lt;=0.8), 0.36/12, _xlpm.value&gt;0.8, -0.06/12)), DM18)</f>
        <v>7.4999999999999997E-2</v>
      </c>
      <c r="DN19" t="str">
        <f t="shared" ca="1" si="172"/>
        <v>No</v>
      </c>
      <c r="DO19">
        <f ca="1">COUNTIF(DN$4:DN19, "Yes")</f>
        <v>0</v>
      </c>
      <c r="DP19" s="37">
        <f t="shared" ca="1" si="533"/>
        <v>61771.690171011011</v>
      </c>
      <c r="DQ19" s="37">
        <f t="shared" ca="1" si="534"/>
        <v>0</v>
      </c>
      <c r="DR19" s="64">
        <f t="shared" ca="1" si="175"/>
        <v>61771.690171011011</v>
      </c>
      <c r="DS19" s="170" cm="1">
        <f t="array" aca="1" ref="DS19" ca="1">IF(MONTH($A19) = 1, _xlfn.LET(_xlpm.value, RAND(), _xlfn.IFS(_xlpm.value&lt;=0.6, 0.9/12, AND(_xlpm.value&gt;0.6, _xlpm.value&lt;=0.8), 0.36/12, _xlpm.value&gt;0.8, -0.06/12)), DS18)</f>
        <v>7.4999999999999997E-2</v>
      </c>
      <c r="DT19" t="str">
        <f t="shared" ca="1" si="176"/>
        <v>No</v>
      </c>
      <c r="DU19">
        <f ca="1">COUNTIF(DT$4:DT19, "Yes")</f>
        <v>1</v>
      </c>
      <c r="DV19" s="37">
        <f t="shared" ca="1" si="535"/>
        <v>53476.368942312962</v>
      </c>
      <c r="DW19" s="37">
        <f t="shared" ca="1" si="536"/>
        <v>1844.2799980137449</v>
      </c>
      <c r="DX19" s="64">
        <f t="shared" ca="1" si="179"/>
        <v>55320.648940326704</v>
      </c>
      <c r="DY19" s="170" cm="1">
        <f t="array" aca="1" ref="DY19" ca="1">IF(MONTH($A19) = 1, _xlfn.LET(_xlpm.value, RAND(), _xlfn.IFS(_xlpm.value&lt;=0.6, 0.9/12, AND(_xlpm.value&gt;0.6, _xlpm.value&lt;=0.8), 0.36/12, _xlpm.value&gt;0.8, -0.06/12)), DY18)</f>
        <v>7.4999999999999997E-2</v>
      </c>
      <c r="DZ19" t="str">
        <f t="shared" ca="1" si="180"/>
        <v>No</v>
      </c>
      <c r="EA19">
        <f ca="1">COUNTIF(DZ$4:DZ19, "Yes")</f>
        <v>2</v>
      </c>
      <c r="EB19" s="37">
        <f t="shared" ca="1" si="537"/>
        <v>44249.965804740023</v>
      </c>
      <c r="EC19" s="37">
        <f t="shared" ca="1" si="538"/>
        <v>1566.0572796892266</v>
      </c>
      <c r="ED19" s="64">
        <f t="shared" ca="1" si="183"/>
        <v>45816.023084429253</v>
      </c>
      <c r="EE19" s="170" cm="1">
        <f t="array" aca="1" ref="EE19" ca="1">IF(MONTH($A19) = 1, _xlfn.LET(_xlpm.value, RAND(), _xlfn.IFS(_xlpm.value&lt;=0.6, 0.9/12, AND(_xlpm.value&gt;0.6, _xlpm.value&lt;=0.8), 0.36/12, _xlpm.value&gt;0.8, -0.06/12)), EE18)</f>
        <v>7.4999999999999997E-2</v>
      </c>
      <c r="EF19" t="str">
        <f t="shared" ca="1" si="184"/>
        <v>No</v>
      </c>
      <c r="EG19">
        <f ca="1">COUNTIF(EF$4:EF19, "Yes")</f>
        <v>2</v>
      </c>
      <c r="EH19" s="37">
        <f t="shared" ca="1" si="539"/>
        <v>33213.353491315283</v>
      </c>
      <c r="EI19" s="37">
        <f t="shared" ca="1" si="540"/>
        <v>954.923713664925</v>
      </c>
      <c r="EJ19" s="64">
        <f t="shared" ca="1" si="187"/>
        <v>34168.277204980208</v>
      </c>
      <c r="EK19" s="170" cm="1">
        <f t="array" aca="1" ref="EK19" ca="1">IF(MONTH($A19) = 1, _xlfn.LET(_xlpm.value, RAND(), _xlfn.IFS(_xlpm.value&lt;=0.6, 0.9/12, AND(_xlpm.value&gt;0.6, _xlpm.value&lt;=0.8), 0.36/12, _xlpm.value&gt;0.8, -0.06/12)), EK18)</f>
        <v>-5.0000000000000001E-3</v>
      </c>
      <c r="EL19" t="str">
        <f t="shared" ca="1" si="188"/>
        <v>No</v>
      </c>
      <c r="EM19">
        <f ca="1">COUNTIF(EL$4:EL19, "Yes")</f>
        <v>1</v>
      </c>
      <c r="EN19" s="37">
        <f t="shared" ca="1" si="541"/>
        <v>26208.934762596491</v>
      </c>
      <c r="EO19" s="37">
        <f t="shared" ca="1" si="542"/>
        <v>1390.5330069331721</v>
      </c>
      <c r="EP19" s="64">
        <f t="shared" ca="1" si="191"/>
        <v>27599.467769529663</v>
      </c>
      <c r="EQ19" s="170" cm="1">
        <f t="array" aca="1" ref="EQ19" ca="1">IF(MONTH($A19) = 1, _xlfn.LET(_xlpm.value, RAND(), _xlfn.IFS(_xlpm.value&lt;=0.6, 0.9/12, AND(_xlpm.value&gt;0.6, _xlpm.value&lt;=0.8), 0.36/12, _xlpm.value&gt;0.8, -0.06/12)), EQ18)</f>
        <v>7.4999999999999997E-2</v>
      </c>
      <c r="ER19" t="str">
        <f t="shared" ca="1" si="192"/>
        <v>No</v>
      </c>
      <c r="ES19">
        <f ca="1">COUNTIF(ER$4:ER19, "Yes")</f>
        <v>0</v>
      </c>
      <c r="ET19" s="37">
        <f t="shared" ca="1" si="543"/>
        <v>46633.081771222583</v>
      </c>
      <c r="EU19" s="37">
        <f t="shared" ca="1" si="544"/>
        <v>0</v>
      </c>
      <c r="EV19" s="64">
        <f t="shared" ca="1" si="195"/>
        <v>46633.081771222583</v>
      </c>
      <c r="EW19" s="170" cm="1">
        <f t="array" aca="1" ref="EW19" ca="1">IF(MONTH($A19) = 1, _xlfn.LET(_xlpm.value, RAND(), _xlfn.IFS(_xlpm.value&lt;=0.6, 0.9/12, AND(_xlpm.value&gt;0.6, _xlpm.value&lt;=0.8), 0.36/12, _xlpm.value&gt;0.8, -0.06/12)), EW18)</f>
        <v>7.4999999999999997E-2</v>
      </c>
      <c r="EX19" t="str">
        <f t="shared" ca="1" si="196"/>
        <v>No</v>
      </c>
      <c r="EY19">
        <f ca="1">COUNTIF(EX$4:EX19, "Yes")</f>
        <v>1</v>
      </c>
      <c r="EZ19" s="37">
        <f t="shared" ca="1" si="545"/>
        <v>39248.812064279373</v>
      </c>
      <c r="FA19" s="37">
        <f t="shared" ca="1" si="546"/>
        <v>318.13189656018108</v>
      </c>
      <c r="FB19" s="64">
        <f t="shared" ca="1" si="199"/>
        <v>39566.943960839555</v>
      </c>
      <c r="FC19" s="170" cm="1">
        <f t="array" aca="1" ref="FC19" ca="1">IF(MONTH($A19) = 1, _xlfn.LET(_xlpm.value, RAND(), _xlfn.IFS(_xlpm.value&lt;=0.6, 0.9/12, AND(_xlpm.value&gt;0.6, _xlpm.value&lt;=0.8), 0.36/12, _xlpm.value&gt;0.8, -0.06/12)), FC18)</f>
        <v>7.4999999999999997E-2</v>
      </c>
      <c r="FD19" t="str">
        <f t="shared" ca="1" si="200"/>
        <v>No</v>
      </c>
      <c r="FE19">
        <f ca="1">COUNTIF(FD$4:FD19, "Yes")</f>
        <v>1</v>
      </c>
      <c r="FF19" s="37">
        <f t="shared" ca="1" si="547"/>
        <v>34378.975580706807</v>
      </c>
      <c r="FG19" s="37">
        <f t="shared" ca="1" si="548"/>
        <v>1239.5346662353552</v>
      </c>
      <c r="FH19" s="64">
        <f t="shared" ca="1" si="203"/>
        <v>35618.510246942162</v>
      </c>
      <c r="FI19" s="170" cm="1">
        <f t="array" aca="1" ref="FI19" ca="1">IF(MONTH($A19) = 1, _xlfn.LET(_xlpm.value, RAND(), _xlfn.IFS(_xlpm.value&lt;=0.6, 0.9/12, AND(_xlpm.value&gt;0.6, _xlpm.value&lt;=0.8), 0.36/12, _xlpm.value&gt;0.8, -0.06/12)), FI18)</f>
        <v>7.4999999999999997E-2</v>
      </c>
      <c r="FJ19" t="str">
        <f t="shared" ca="1" si="204"/>
        <v>No</v>
      </c>
      <c r="FK19">
        <f ca="1">COUNTIF(FJ$4:FJ19, "Yes")</f>
        <v>0</v>
      </c>
      <c r="FL19" s="37">
        <f t="shared" ca="1" si="549"/>
        <v>61771.690171011011</v>
      </c>
      <c r="FM19" s="37">
        <f t="shared" ca="1" si="550"/>
        <v>0</v>
      </c>
      <c r="FN19" s="64">
        <f t="shared" ca="1" si="207"/>
        <v>61771.690171011011</v>
      </c>
      <c r="FO19" s="170" cm="1">
        <f t="array" aca="1" ref="FO19" ca="1">IF(MONTH($A19) = 1, _xlfn.LET(_xlpm.value, RAND(), _xlfn.IFS(_xlpm.value&lt;=0.6, 0.9/12, AND(_xlpm.value&gt;0.6, _xlpm.value&lt;=0.8), 0.36/12, _xlpm.value&gt;0.8, -0.06/12)), FO18)</f>
        <v>7.4999999999999997E-2</v>
      </c>
      <c r="FP19" t="str">
        <f t="shared" ca="1" si="208"/>
        <v>No</v>
      </c>
      <c r="FQ19">
        <f ca="1">COUNTIF(FP$4:FP19, "Yes")</f>
        <v>1</v>
      </c>
      <c r="FR19" s="37">
        <f t="shared" ca="1" si="551"/>
        <v>53073.569082067814</v>
      </c>
      <c r="FS19" s="37">
        <f t="shared" ca="1" si="552"/>
        <v>1541.6566065098007</v>
      </c>
      <c r="FT19" s="64">
        <f t="shared" ca="1" si="211"/>
        <v>54615.225688577615</v>
      </c>
      <c r="FU19" s="170" cm="1">
        <f t="array" aca="1" ref="FU19" ca="1">IF(MONTH($A19) = 1, _xlfn.LET(_xlpm.value, RAND(), _xlfn.IFS(_xlpm.value&lt;=0.6, 0.9/12, AND(_xlpm.value&gt;0.6, _xlpm.value&lt;=0.8), 0.36/12, _xlpm.value&gt;0.8, -0.06/12)), FU18)</f>
        <v>0.03</v>
      </c>
      <c r="FV19" t="str">
        <f t="shared" ca="1" si="212"/>
        <v>No</v>
      </c>
      <c r="FW19">
        <f ca="1">COUNTIF(FV$4:FV19, "Yes")</f>
        <v>2</v>
      </c>
      <c r="FX19" s="37">
        <f t="shared" ca="1" si="553"/>
        <v>39113.585667103427</v>
      </c>
      <c r="FY19" s="37">
        <f t="shared" ca="1" si="554"/>
        <v>1424.0819767408013</v>
      </c>
      <c r="FZ19" s="64">
        <f t="shared" ca="1" si="215"/>
        <v>40537.66764384423</v>
      </c>
      <c r="GA19" s="170" cm="1">
        <f t="array" aca="1" ref="GA19" ca="1">IF(MONTH($A19) = 1, _xlfn.LET(_xlpm.value, RAND(), _xlfn.IFS(_xlpm.value&lt;=0.6, 0.9/12, AND(_xlpm.value&gt;0.6, _xlpm.value&lt;=0.8), 0.36/12, _xlpm.value&gt;0.8, -0.06/12)), GA18)</f>
        <v>7.4999999999999997E-2</v>
      </c>
      <c r="GB19" t="str">
        <f t="shared" ca="1" si="216"/>
        <v>No</v>
      </c>
      <c r="GC19">
        <f ca="1">COUNTIF(GB$4:GB19, "Yes")</f>
        <v>2</v>
      </c>
      <c r="GD19" s="37">
        <f t="shared" ca="1" si="555"/>
        <v>31484.100216377334</v>
      </c>
      <c r="GE19" s="37">
        <f t="shared" ca="1" si="556"/>
        <v>5205.9494899576021</v>
      </c>
      <c r="GF19" s="64">
        <f t="shared" ca="1" si="219"/>
        <v>36690.049706334932</v>
      </c>
      <c r="GG19" s="170" cm="1">
        <f t="array" aca="1" ref="GG19" ca="1">IF(MONTH($A19) = 1, _xlfn.LET(_xlpm.value, RAND(), _xlfn.IFS(_xlpm.value&lt;=0.6, 0.9/12, AND(_xlpm.value&gt;0.6, _xlpm.value&lt;=0.8), 0.36/12, _xlpm.value&gt;0.8, -0.06/12)), GG18)</f>
        <v>-5.0000000000000001E-3</v>
      </c>
      <c r="GH19" t="str">
        <f t="shared" ca="1" si="220"/>
        <v>No</v>
      </c>
      <c r="GI19">
        <f ca="1">COUNTIF(GH$4:GH19, "Yes")</f>
        <v>0</v>
      </c>
      <c r="GJ19" s="37">
        <f t="shared" ca="1" si="557"/>
        <v>46429.238394405875</v>
      </c>
      <c r="GK19" s="37">
        <f t="shared" ca="1" si="558"/>
        <v>0</v>
      </c>
      <c r="GL19" s="64">
        <f t="shared" ca="1" si="223"/>
        <v>46429.238394405875</v>
      </c>
      <c r="GM19" s="170" cm="1">
        <f t="array" aca="1" ref="GM19" ca="1">IF(MONTH($A19) = 1, _xlfn.LET(_xlpm.value, RAND(), _xlfn.IFS(_xlpm.value&lt;=0.6, 0.9/12, AND(_xlpm.value&gt;0.6, _xlpm.value&lt;=0.8), 0.36/12, _xlpm.value&gt;0.8, -0.06/12)), GM18)</f>
        <v>7.4999999999999997E-2</v>
      </c>
      <c r="GN19" t="str">
        <f t="shared" ca="1" si="224"/>
        <v>No</v>
      </c>
      <c r="GO19">
        <f ca="1">COUNTIF(GN$4:GN19, "Yes")</f>
        <v>1</v>
      </c>
      <c r="GP19" s="37">
        <f t="shared" ca="1" si="559"/>
        <v>41535.764311468898</v>
      </c>
      <c r="GQ19" s="37">
        <f t="shared" ca="1" si="560"/>
        <v>2147.405673038068</v>
      </c>
      <c r="GR19" s="64">
        <f t="shared" ca="1" si="227"/>
        <v>43683.169984506967</v>
      </c>
      <c r="GS19" s="170" cm="1">
        <f t="array" aca="1" ref="GS19" ca="1">IF(MONTH($A19) = 1, _xlfn.LET(_xlpm.value, RAND(), _xlfn.IFS(_xlpm.value&lt;=0.6, 0.9/12, AND(_xlpm.value&gt;0.6, _xlpm.value&lt;=0.8), 0.36/12, _xlpm.value&gt;0.8, -0.06/12)), GS18)</f>
        <v>7.4999999999999997E-2</v>
      </c>
      <c r="GT19" t="str">
        <f t="shared" ca="1" si="228"/>
        <v>No</v>
      </c>
      <c r="GU19">
        <f ca="1">COUNTIF(GT$4:GT19, "Yes")</f>
        <v>0</v>
      </c>
      <c r="GV19" s="37">
        <f t="shared" ca="1" si="561"/>
        <v>61771.690171011011</v>
      </c>
      <c r="GW19" s="37">
        <f t="shared" ca="1" si="562"/>
        <v>0</v>
      </c>
      <c r="GX19" s="64">
        <f t="shared" ca="1" si="231"/>
        <v>61771.690171011011</v>
      </c>
      <c r="GY19" s="170" cm="1">
        <f t="array" aca="1" ref="GY19" ca="1">IF(MONTH($A19) = 1, _xlfn.LET(_xlpm.value, RAND(), _xlfn.IFS(_xlpm.value&lt;=0.6, 0.9/12, AND(_xlpm.value&gt;0.6, _xlpm.value&lt;=0.8), 0.36/12, _xlpm.value&gt;0.8, -0.06/12)), GY18)</f>
        <v>7.4999999999999997E-2</v>
      </c>
      <c r="GZ19" t="str">
        <f t="shared" ca="1" si="232"/>
        <v>No</v>
      </c>
      <c r="HA19">
        <f ca="1">COUNTIF(GZ$4:GZ19, "Yes")</f>
        <v>0</v>
      </c>
      <c r="HB19" s="37">
        <f t="shared" ca="1" si="563"/>
        <v>61771.690171011011</v>
      </c>
      <c r="HC19" s="37">
        <f t="shared" ca="1" si="564"/>
        <v>0</v>
      </c>
      <c r="HD19" s="64">
        <f t="shared" ca="1" si="235"/>
        <v>61771.690171011011</v>
      </c>
      <c r="HE19" s="170" cm="1">
        <f t="array" aca="1" ref="HE19" ca="1">IF(MONTH($A19) = 1, _xlfn.LET(_xlpm.value, RAND(), _xlfn.IFS(_xlpm.value&lt;=0.6, 0.9/12, AND(_xlpm.value&gt;0.6, _xlpm.value&lt;=0.8), 0.36/12, _xlpm.value&gt;0.8, -0.06/12)), HE18)</f>
        <v>-5.0000000000000001E-3</v>
      </c>
      <c r="HF19" t="str">
        <f t="shared" ca="1" si="236"/>
        <v>Yes</v>
      </c>
      <c r="HG19">
        <f ca="1">COUNTIF(HF$4:HF19, "Yes")</f>
        <v>1</v>
      </c>
      <c r="HH19" s="37">
        <f t="shared" ca="1" si="565"/>
        <v>26263.208088894655</v>
      </c>
      <c r="HI19" s="37">
        <f t="shared" ca="1" si="566"/>
        <v>159</v>
      </c>
      <c r="HJ19" s="64">
        <f t="shared" ca="1" si="239"/>
        <v>26422.208088894655</v>
      </c>
      <c r="HK19" s="170" cm="1">
        <f t="array" aca="1" ref="HK19" ca="1">IF(MONTH($A19) = 1, _xlfn.LET(_xlpm.value, RAND(), _xlfn.IFS(_xlpm.value&lt;=0.6, 0.9/12, AND(_xlpm.value&gt;0.6, _xlpm.value&lt;=0.8), 0.36/12, _xlpm.value&gt;0.8, -0.06/12)), HK18)</f>
        <v>7.4999999999999997E-2</v>
      </c>
      <c r="HL19" t="str">
        <f t="shared" ca="1" si="240"/>
        <v>No</v>
      </c>
      <c r="HM19">
        <f ca="1">COUNTIF(HL$4:HL19, "Yes")</f>
        <v>0</v>
      </c>
      <c r="HN19" s="37">
        <f t="shared" ca="1" si="567"/>
        <v>61771.690171011011</v>
      </c>
      <c r="HO19" s="37">
        <f t="shared" ca="1" si="568"/>
        <v>0</v>
      </c>
      <c r="HP19" s="64">
        <f t="shared" ca="1" si="243"/>
        <v>61771.690171011011</v>
      </c>
      <c r="HQ19" s="170" cm="1">
        <f t="array" aca="1" ref="HQ19" ca="1">IF(MONTH($A19) = 1, _xlfn.LET(_xlpm.value, RAND(), _xlfn.IFS(_xlpm.value&lt;=0.6, 0.9/12, AND(_xlpm.value&gt;0.6, _xlpm.value&lt;=0.8), 0.36/12, _xlpm.value&gt;0.8, -0.06/12)), HQ18)</f>
        <v>7.4999999999999997E-2</v>
      </c>
      <c r="HR19" t="str">
        <f t="shared" ca="1" si="244"/>
        <v>No</v>
      </c>
      <c r="HS19">
        <f ca="1">COUNTIF(HR$4:HR19, "Yes")</f>
        <v>0</v>
      </c>
      <c r="HT19" s="37">
        <f t="shared" ca="1" si="569"/>
        <v>61771.690171011011</v>
      </c>
      <c r="HU19" s="37">
        <f t="shared" ca="1" si="570"/>
        <v>0</v>
      </c>
      <c r="HV19" s="64">
        <f t="shared" ca="1" si="247"/>
        <v>61771.690171011011</v>
      </c>
      <c r="HW19" s="170" cm="1">
        <f t="array" aca="1" ref="HW19" ca="1">IF(MONTH($A19) = 1, _xlfn.LET(_xlpm.value, RAND(), _xlfn.IFS(_xlpm.value&lt;=0.6, 0.9/12, AND(_xlpm.value&gt;0.6, _xlpm.value&lt;=0.8), 0.36/12, _xlpm.value&gt;0.8, -0.06/12)), HW18)</f>
        <v>7.4999999999999997E-2</v>
      </c>
      <c r="HX19" t="str">
        <f t="shared" ca="1" si="248"/>
        <v>No</v>
      </c>
      <c r="HY19">
        <f ca="1">COUNTIF(HX$4:HX19, "Yes")</f>
        <v>3</v>
      </c>
      <c r="HZ19" s="37">
        <f t="shared" ca="1" si="571"/>
        <v>38817.266367818695</v>
      </c>
      <c r="IA19" s="37">
        <f t="shared" ca="1" si="572"/>
        <v>4325.4773839907439</v>
      </c>
      <c r="IB19" s="64">
        <f t="shared" ca="1" si="251"/>
        <v>43142.743751809438</v>
      </c>
      <c r="IC19" s="170" cm="1">
        <f t="array" aca="1" ref="IC19" ca="1">IF(MONTH($A19) = 1, _xlfn.LET(_xlpm.value, RAND(), _xlfn.IFS(_xlpm.value&lt;=0.6, 0.9/12, AND(_xlpm.value&gt;0.6, _xlpm.value&lt;=0.8), 0.36/12, _xlpm.value&gt;0.8, -0.06/12)), IC18)</f>
        <v>0.03</v>
      </c>
      <c r="ID19" t="str">
        <f t="shared" ca="1" si="252"/>
        <v>No</v>
      </c>
      <c r="IE19">
        <f ca="1">COUNTIF(ID$4:ID19, "Yes")</f>
        <v>1</v>
      </c>
      <c r="IF19" s="37">
        <f t="shared" ca="1" si="573"/>
        <v>45850.295891282592</v>
      </c>
      <c r="IG19" s="37">
        <f t="shared" ca="1" si="574"/>
        <v>1995.7799980137449</v>
      </c>
      <c r="IH19" s="64">
        <f t="shared" ca="1" si="255"/>
        <v>47846.075889296335</v>
      </c>
      <c r="II19" s="170" cm="1">
        <f t="array" aca="1" ref="II19" ca="1">IF(MONTH($A19) = 1, _xlfn.LET(_xlpm.value, RAND(), _xlfn.IFS(_xlpm.value&lt;=0.6, 0.9/12, AND(_xlpm.value&gt;0.6, _xlpm.value&lt;=0.8), 0.36/12, _xlpm.value&gt;0.8, -0.06/12)), II18)</f>
        <v>7.4999999999999997E-2</v>
      </c>
      <c r="IJ19" t="str">
        <f t="shared" ca="1" si="256"/>
        <v>No</v>
      </c>
      <c r="IK19">
        <f ca="1">COUNTIF(IJ$4:IJ19, "Yes")</f>
        <v>1</v>
      </c>
      <c r="IL19" s="37">
        <f t="shared" ca="1" si="575"/>
        <v>52162.397668971433</v>
      </c>
      <c r="IM19" s="37">
        <f t="shared" ca="1" si="576"/>
        <v>636.79181710474404</v>
      </c>
      <c r="IN19" s="64">
        <f t="shared" ca="1" si="259"/>
        <v>52799.189486076175</v>
      </c>
      <c r="IO19" s="170" cm="1">
        <f t="array" aca="1" ref="IO19" ca="1">IF(MONTH($A19) = 1, _xlfn.LET(_xlpm.value, RAND(), _xlfn.IFS(_xlpm.value&lt;=0.6, 0.9/12, AND(_xlpm.value&gt;0.6, _xlpm.value&lt;=0.8), 0.36/12, _xlpm.value&gt;0.8, -0.06/12)), IO18)</f>
        <v>7.4999999999999997E-2</v>
      </c>
      <c r="IP19" t="str">
        <f t="shared" ca="1" si="260"/>
        <v>No</v>
      </c>
      <c r="IQ19">
        <f ca="1">COUNTIF(IP$4:IP19, "Yes")</f>
        <v>0</v>
      </c>
      <c r="IR19" s="37">
        <f t="shared" ca="1" si="577"/>
        <v>38083.19177047741</v>
      </c>
      <c r="IS19" s="37">
        <f t="shared" ca="1" si="578"/>
        <v>0</v>
      </c>
      <c r="IT19" s="64">
        <f t="shared" ca="1" si="263"/>
        <v>38083.19177047741</v>
      </c>
      <c r="IU19" s="170" cm="1">
        <f t="array" aca="1" ref="IU19" ca="1">IF(MONTH($A19) = 1, _xlfn.LET(_xlpm.value, RAND(), _xlfn.IFS(_xlpm.value&lt;=0.6, 0.9/12, AND(_xlpm.value&gt;0.6, _xlpm.value&lt;=0.8), 0.36/12, _xlpm.value&gt;0.8, -0.06/12)), IU18)</f>
        <v>7.4999999999999997E-2</v>
      </c>
      <c r="IV19" t="str">
        <f t="shared" ca="1" si="264"/>
        <v>No</v>
      </c>
      <c r="IW19">
        <f ca="1">COUNTIF(IV$4:IV19, "Yes")</f>
        <v>2</v>
      </c>
      <c r="IX19" s="37">
        <f t="shared" ca="1" si="579"/>
        <v>44764.473918998636</v>
      </c>
      <c r="IY19" s="37">
        <f t="shared" ca="1" si="580"/>
        <v>2178.4484236145445</v>
      </c>
      <c r="IZ19" s="64">
        <f t="shared" ca="1" si="267"/>
        <v>46942.922342613179</v>
      </c>
      <c r="JA19" s="170" cm="1">
        <f t="array" aca="1" ref="JA19" ca="1">IF(MONTH($A19) = 1, _xlfn.LET(_xlpm.value, RAND(), _xlfn.IFS(_xlpm.value&lt;=0.6, 0.9/12, AND(_xlpm.value&gt;0.6, _xlpm.value&lt;=0.8), 0.36/12, _xlpm.value&gt;0.8, -0.06/12)), JA18)</f>
        <v>7.4999999999999997E-2</v>
      </c>
      <c r="JB19" t="str">
        <f t="shared" ca="1" si="268"/>
        <v>No</v>
      </c>
      <c r="JC19">
        <f ca="1">COUNTIF(JB$4:JB19, "Yes")</f>
        <v>1</v>
      </c>
      <c r="JD19" s="37">
        <f t="shared" ca="1" si="581"/>
        <v>53073.569082067814</v>
      </c>
      <c r="JE19" s="37">
        <f t="shared" ca="1" si="582"/>
        <v>1541.6566065098007</v>
      </c>
      <c r="JF19" s="64">
        <f t="shared" ca="1" si="271"/>
        <v>54615.225688577615</v>
      </c>
      <c r="JG19" s="170" cm="1">
        <f t="array" aca="1" ref="JG19" ca="1">IF(MONTH($A19) = 1, _xlfn.LET(_xlpm.value, RAND(), _xlfn.IFS(_xlpm.value&lt;=0.6, 0.9/12, AND(_xlpm.value&gt;0.6, _xlpm.value&lt;=0.8), 0.36/12, _xlpm.value&gt;0.8, -0.06/12)), JG18)</f>
        <v>0.03</v>
      </c>
      <c r="JH19" t="str">
        <f t="shared" ca="1" si="272"/>
        <v>No</v>
      </c>
      <c r="JI19">
        <f ca="1">COUNTIF(JH$4:JH19, "Yes")</f>
        <v>0</v>
      </c>
      <c r="JJ19" s="37">
        <f t="shared" ca="1" si="583"/>
        <v>52718.193390487686</v>
      </c>
      <c r="JK19" s="37">
        <f t="shared" ca="1" si="584"/>
        <v>0</v>
      </c>
      <c r="JL19" s="64">
        <f t="shared" ca="1" si="275"/>
        <v>52718.193390487686</v>
      </c>
      <c r="JM19" s="170" cm="1">
        <f t="array" aca="1" ref="JM19" ca="1">IF(MONTH($A19) = 1, _xlfn.LET(_xlpm.value, RAND(), _xlfn.IFS(_xlpm.value&lt;=0.6, 0.9/12, AND(_xlpm.value&gt;0.6, _xlpm.value&lt;=0.8), 0.36/12, _xlpm.value&gt;0.8, -0.06/12)), JM18)</f>
        <v>7.4999999999999997E-2</v>
      </c>
      <c r="JN19" t="str">
        <f t="shared" ca="1" si="276"/>
        <v>No</v>
      </c>
      <c r="JO19">
        <f ca="1">COUNTIF(JN$4:JN19, "Yes")</f>
        <v>2</v>
      </c>
      <c r="JP19" s="37">
        <f t="shared" ca="1" si="585"/>
        <v>43824.298048441196</v>
      </c>
      <c r="JQ19" s="37">
        <f t="shared" ca="1" si="586"/>
        <v>954.923713664925</v>
      </c>
      <c r="JR19" s="64">
        <f t="shared" ca="1" si="279"/>
        <v>44779.221762106121</v>
      </c>
      <c r="JS19" s="170" cm="1">
        <f t="array" aca="1" ref="JS19" ca="1">IF(MONTH($A19) = 1, _xlfn.LET(_xlpm.value, RAND(), _xlfn.IFS(_xlpm.value&lt;=0.6, 0.9/12, AND(_xlpm.value&gt;0.6, _xlpm.value&lt;=0.8), 0.36/12, _xlpm.value&gt;0.8, -0.06/12)), JS18)</f>
        <v>7.4999999999999997E-2</v>
      </c>
      <c r="JT19" t="str">
        <f t="shared" ca="1" si="280"/>
        <v>No</v>
      </c>
      <c r="JU19">
        <f ca="1">COUNTIF(JT$4:JT19, "Yes")</f>
        <v>0</v>
      </c>
      <c r="JV19" s="37">
        <f t="shared" ca="1" si="587"/>
        <v>46633.081771222583</v>
      </c>
      <c r="JW19" s="37">
        <f t="shared" ca="1" si="588"/>
        <v>0</v>
      </c>
      <c r="JX19" s="64">
        <f t="shared" ca="1" si="283"/>
        <v>46633.081771222583</v>
      </c>
      <c r="JY19" s="170" cm="1">
        <f t="array" aca="1" ref="JY19" ca="1">IF(MONTH($A19) = 1, _xlfn.LET(_xlpm.value, RAND(), _xlfn.IFS(_xlpm.value&lt;=0.6, 0.9/12, AND(_xlpm.value&gt;0.6, _xlpm.value&lt;=0.8), 0.36/12, _xlpm.value&gt;0.8, -0.06/12)), JY18)</f>
        <v>-5.0000000000000001E-3</v>
      </c>
      <c r="JZ19" t="str">
        <f t="shared" ca="1" si="284"/>
        <v>No</v>
      </c>
      <c r="KA19">
        <f ca="1">COUNTIF(JZ$4:JZ19, "Yes")</f>
        <v>0</v>
      </c>
      <c r="KB19" s="37">
        <f t="shared" ca="1" si="589"/>
        <v>29043.38560938909</v>
      </c>
      <c r="KC19" s="37">
        <f t="shared" ca="1" si="590"/>
        <v>0</v>
      </c>
      <c r="KD19" s="64">
        <f t="shared" ca="1" si="287"/>
        <v>29043.38560938909</v>
      </c>
      <c r="KE19" s="170" cm="1">
        <f t="array" aca="1" ref="KE19" ca="1">IF(MONTH($A19) = 1, _xlfn.LET(_xlpm.value, RAND(), _xlfn.IFS(_xlpm.value&lt;=0.6, 0.9/12, AND(_xlpm.value&gt;0.6, _xlpm.value&lt;=0.8), 0.36/12, _xlpm.value&gt;0.8, -0.06/12)), KE18)</f>
        <v>7.4999999999999997E-2</v>
      </c>
      <c r="KF19" t="str">
        <f t="shared" ca="1" si="288"/>
        <v>No</v>
      </c>
      <c r="KG19">
        <f ca="1">COUNTIF(KF$4:KF19, "Yes")</f>
        <v>0</v>
      </c>
      <c r="KH19" s="37">
        <f t="shared" ca="1" si="591"/>
        <v>38083.19177047741</v>
      </c>
      <c r="KI19" s="37">
        <f t="shared" ca="1" si="592"/>
        <v>0</v>
      </c>
      <c r="KJ19" s="64">
        <f t="shared" ca="1" si="291"/>
        <v>38083.19177047741</v>
      </c>
      <c r="KK19" s="170" cm="1">
        <f t="array" aca="1" ref="KK19" ca="1">IF(MONTH($A19) = 1, _xlfn.LET(_xlpm.value, RAND(), _xlfn.IFS(_xlpm.value&lt;=0.6, 0.9/12, AND(_xlpm.value&gt;0.6, _xlpm.value&lt;=0.8), 0.36/12, _xlpm.value&gt;0.8, -0.06/12)), KK18)</f>
        <v>7.4999999999999997E-2</v>
      </c>
      <c r="KL19" t="str">
        <f t="shared" ca="1" si="292"/>
        <v>No</v>
      </c>
      <c r="KM19">
        <f ca="1">COUNTIF(KL$4:KL19, "Yes")</f>
        <v>0</v>
      </c>
      <c r="KN19" s="37">
        <f t="shared" ca="1" si="593"/>
        <v>38083.19177047741</v>
      </c>
      <c r="KO19" s="37">
        <f t="shared" ca="1" si="594"/>
        <v>0</v>
      </c>
      <c r="KP19" s="64">
        <f t="shared" ca="1" si="295"/>
        <v>38083.19177047741</v>
      </c>
      <c r="KQ19" s="170" cm="1">
        <f t="array" aca="1" ref="KQ19" ca="1">IF(MONTH($A19) = 1, _xlfn.LET(_xlpm.value, RAND(), _xlfn.IFS(_xlpm.value&lt;=0.6, 0.9/12, AND(_xlpm.value&gt;0.6, _xlpm.value&lt;=0.8), 0.36/12, _xlpm.value&gt;0.8, -0.06/12)), KQ18)</f>
        <v>-5.0000000000000001E-3</v>
      </c>
      <c r="KR19" t="str">
        <f t="shared" ca="1" si="296"/>
        <v>No</v>
      </c>
      <c r="KS19">
        <f ca="1">COUNTIF(KR$4:KR19, "Yes")</f>
        <v>0</v>
      </c>
      <c r="KT19" s="37">
        <f t="shared" ca="1" si="595"/>
        <v>46429.238394405875</v>
      </c>
      <c r="KU19" s="37">
        <f t="shared" ca="1" si="596"/>
        <v>0</v>
      </c>
      <c r="KV19" s="64">
        <f t="shared" ca="1" si="299"/>
        <v>46429.238394405875</v>
      </c>
      <c r="KW19" s="170" cm="1">
        <f t="array" aca="1" ref="KW19" ca="1">IF(MONTH($A19) = 1, _xlfn.LET(_xlpm.value, RAND(), _xlfn.IFS(_xlpm.value&lt;=0.6, 0.9/12, AND(_xlpm.value&gt;0.6, _xlpm.value&lt;=0.8), 0.36/12, _xlpm.value&gt;0.8, -0.06/12)), KW18)</f>
        <v>7.4999999999999997E-2</v>
      </c>
      <c r="KX19" t="str">
        <f t="shared" ca="1" si="300"/>
        <v>No</v>
      </c>
      <c r="KY19">
        <f ca="1">COUNTIF(KX$4:KX19, "Yes")</f>
        <v>1</v>
      </c>
      <c r="KZ19" s="37">
        <f t="shared" ca="1" si="597"/>
        <v>52038.370215846437</v>
      </c>
      <c r="LA19" s="37">
        <f t="shared" ca="1" si="598"/>
        <v>477.39579909376698</v>
      </c>
      <c r="LB19" s="64">
        <f t="shared" ca="1" si="303"/>
        <v>52515.766014940207</v>
      </c>
      <c r="LC19" s="170" cm="1">
        <f t="array" aca="1" ref="LC19" ca="1">IF(MONTH($A19) = 1, _xlfn.LET(_xlpm.value, RAND(), _xlfn.IFS(_xlpm.value&lt;=0.6, 0.9/12, AND(_xlpm.value&gt;0.6, _xlpm.value&lt;=0.8), 0.36/12, _xlpm.value&gt;0.8, -0.06/12)), LC18)</f>
        <v>7.4999999999999997E-2</v>
      </c>
      <c r="LD19" t="str">
        <f t="shared" ca="1" si="304"/>
        <v>No</v>
      </c>
      <c r="LE19">
        <f ca="1">COUNTIF(LD$4:LD19, "Yes")</f>
        <v>0</v>
      </c>
      <c r="LF19" s="37">
        <f t="shared" ca="1" si="599"/>
        <v>38083.19177047741</v>
      </c>
      <c r="LG19" s="37">
        <f t="shared" ca="1" si="600"/>
        <v>0</v>
      </c>
      <c r="LH19" s="64">
        <f t="shared" ca="1" si="307"/>
        <v>38083.19177047741</v>
      </c>
      <c r="LI19" s="170" cm="1">
        <f t="array" aca="1" ref="LI19" ca="1">IF(MONTH($A19) = 1, _xlfn.LET(_xlpm.value, RAND(), _xlfn.IFS(_xlpm.value&lt;=0.6, 0.9/12, AND(_xlpm.value&gt;0.6, _xlpm.value&lt;=0.8), 0.36/12, _xlpm.value&gt;0.8, -0.06/12)), LI18)</f>
        <v>0.03</v>
      </c>
      <c r="LJ19" t="str">
        <f t="shared" ca="1" si="308"/>
        <v>No</v>
      </c>
      <c r="LK19">
        <f ca="1">COUNTIF(LJ$4:LJ19, "Yes")</f>
        <v>1</v>
      </c>
      <c r="LL19" s="37">
        <f t="shared" ca="1" si="601"/>
        <v>45028.005588939799</v>
      </c>
      <c r="LM19" s="37">
        <f t="shared" ca="1" si="602"/>
        <v>1239.5346662353552</v>
      </c>
      <c r="LN19" s="64">
        <f t="shared" ca="1" si="311"/>
        <v>46267.540255175154</v>
      </c>
      <c r="LO19" s="170" cm="1">
        <f t="array" aca="1" ref="LO19" ca="1">IF(MONTH($A19) = 1, _xlfn.LET(_xlpm.value, RAND(), _xlfn.IFS(_xlpm.value&lt;=0.6, 0.9/12, AND(_xlpm.value&gt;0.6, _xlpm.value&lt;=0.8), 0.36/12, _xlpm.value&gt;0.8, -0.06/12)), LO18)</f>
        <v>-5.0000000000000001E-3</v>
      </c>
      <c r="LP19" t="str">
        <f t="shared" ca="1" si="312"/>
        <v>No</v>
      </c>
      <c r="LQ19">
        <f ca="1">COUNTIF(LP$4:LP19, "Yes")</f>
        <v>2</v>
      </c>
      <c r="LR19" s="37">
        <f t="shared" ca="1" si="603"/>
        <v>27398.781715824283</v>
      </c>
      <c r="LS19" s="37">
        <f t="shared" ca="1" si="604"/>
        <v>2328.196146830815</v>
      </c>
      <c r="LT19" s="64">
        <f t="shared" ca="1" si="315"/>
        <v>29726.977862655098</v>
      </c>
      <c r="LU19" s="170" cm="1">
        <f t="array" aca="1" ref="LU19" ca="1">IF(MONTH($A19) = 1, _xlfn.LET(_xlpm.value, RAND(), _xlfn.IFS(_xlpm.value&lt;=0.6, 0.9/12, AND(_xlpm.value&gt;0.6, _xlpm.value&lt;=0.8), 0.36/12, _xlpm.value&gt;0.8, -0.06/12)), LU18)</f>
        <v>7.4999999999999997E-2</v>
      </c>
      <c r="LV19" t="str">
        <f t="shared" ca="1" si="316"/>
        <v>No</v>
      </c>
      <c r="LW19">
        <f ca="1">COUNTIF(LV$4:LV19, "Yes")</f>
        <v>1</v>
      </c>
      <c r="LX19" s="37">
        <f t="shared" ca="1" si="605"/>
        <v>52725.013226798888</v>
      </c>
      <c r="LY19" s="37">
        <f t="shared" ca="1" si="606"/>
        <v>1239.5346662353552</v>
      </c>
      <c r="LZ19" s="64">
        <f t="shared" ca="1" si="319"/>
        <v>53964.547893034243</v>
      </c>
      <c r="MA19" s="170" cm="1">
        <f t="array" aca="1" ref="MA19" ca="1">IF(MONTH($A19) = 1, _xlfn.LET(_xlpm.value, RAND(), _xlfn.IFS(_xlpm.value&lt;=0.6, 0.9/12, AND(_xlpm.value&gt;0.6, _xlpm.value&lt;=0.8), 0.36/12, _xlpm.value&gt;0.8, -0.06/12)), MA18)</f>
        <v>7.4999999999999997E-2</v>
      </c>
      <c r="MB19" t="str">
        <f t="shared" ca="1" si="320"/>
        <v>No</v>
      </c>
      <c r="MC19">
        <f ca="1">COUNTIF(MB$4:MB19, "Yes")</f>
        <v>0</v>
      </c>
      <c r="MD19" s="37">
        <f t="shared" ca="1" si="607"/>
        <v>61771.690171011011</v>
      </c>
      <c r="ME19" s="37">
        <f t="shared" ca="1" si="608"/>
        <v>0</v>
      </c>
      <c r="MF19" s="64">
        <f t="shared" ca="1" si="323"/>
        <v>61771.690171011011</v>
      </c>
      <c r="MG19" s="170" cm="1">
        <f t="array" aca="1" ref="MG19" ca="1">IF(MONTH($A19) = 1, _xlfn.LET(_xlpm.value, RAND(), _xlfn.IFS(_xlpm.value&lt;=0.6, 0.9/12, AND(_xlpm.value&gt;0.6, _xlpm.value&lt;=0.8), 0.36/12, _xlpm.value&gt;0.8, -0.06/12)), MG18)</f>
        <v>7.4999999999999997E-2</v>
      </c>
      <c r="MH19" t="str">
        <f t="shared" ca="1" si="324"/>
        <v>No</v>
      </c>
      <c r="MI19">
        <f ca="1">COUNTIF(MH$4:MH19, "Yes")</f>
        <v>2</v>
      </c>
      <c r="MJ19" s="37">
        <f t="shared" ca="1" si="609"/>
        <v>44042.808679300579</v>
      </c>
      <c r="MK19" s="37">
        <f t="shared" ca="1" si="610"/>
        <v>1256.0452428388271</v>
      </c>
      <c r="ML19" s="64">
        <f t="shared" ca="1" si="327"/>
        <v>45298.853922139402</v>
      </c>
      <c r="MM19" s="170" cm="1">
        <f t="array" aca="1" ref="MM19" ca="1">IF(MONTH($A19) = 1, _xlfn.LET(_xlpm.value, RAND(), _xlfn.IFS(_xlpm.value&lt;=0.6, 0.9/12, AND(_xlpm.value&gt;0.6, _xlpm.value&lt;=0.8), 0.36/12, _xlpm.value&gt;0.8, -0.06/12)), MM18)</f>
        <v>7.4999999999999997E-2</v>
      </c>
      <c r="MN19" t="str">
        <f t="shared" ca="1" si="328"/>
        <v>No</v>
      </c>
      <c r="MO19">
        <f ca="1">COUNTIF(MN$4:MN19, "Yes")</f>
        <v>3</v>
      </c>
      <c r="MP19" s="37">
        <f t="shared" ca="1" si="611"/>
        <v>38052.581223281224</v>
      </c>
      <c r="MQ19" s="37">
        <f t="shared" ca="1" si="612"/>
        <v>3268.3619747545458</v>
      </c>
      <c r="MR19" s="64">
        <f t="shared" ca="1" si="331"/>
        <v>41320.943198035769</v>
      </c>
      <c r="MS19" s="170" cm="1">
        <f t="array" aca="1" ref="MS19" ca="1">IF(MONTH($A19) = 1, _xlfn.LET(_xlpm.value, RAND(), _xlfn.IFS(_xlpm.value&lt;=0.6, 0.9/12, AND(_xlpm.value&gt;0.6, _xlpm.value&lt;=0.8), 0.36/12, _xlpm.value&gt;0.8, -0.06/12)), MS18)</f>
        <v>0.03</v>
      </c>
      <c r="MT19" t="str">
        <f t="shared" ca="1" si="332"/>
        <v>No</v>
      </c>
      <c r="MU19">
        <f ca="1">COUNTIF(MT$4:MT19, "Yes")</f>
        <v>1</v>
      </c>
      <c r="MV19" s="37">
        <f t="shared" ca="1" si="613"/>
        <v>46149.050438290215</v>
      </c>
      <c r="MW19" s="37">
        <f t="shared" ca="1" si="614"/>
        <v>318.13189656018108</v>
      </c>
      <c r="MX19" s="64">
        <f t="shared" ca="1" si="335"/>
        <v>46467.182334850397</v>
      </c>
      <c r="MY19" s="170" cm="1">
        <f t="array" aca="1" ref="MY19" ca="1">IF(MONTH($A19) = 1, _xlfn.LET(_xlpm.value, RAND(), _xlfn.IFS(_xlpm.value&lt;=0.6, 0.9/12, AND(_xlpm.value&gt;0.6, _xlpm.value&lt;=0.8), 0.36/12, _xlpm.value&gt;0.8, -0.06/12)), MY18)</f>
        <v>7.4999999999999997E-2</v>
      </c>
      <c r="MZ19" t="str">
        <f t="shared" ca="1" si="336"/>
        <v>No</v>
      </c>
      <c r="NA19">
        <f ca="1">COUNTIF(MZ$4:MZ19, "Yes")</f>
        <v>0</v>
      </c>
      <c r="NB19" s="37">
        <f t="shared" ca="1" si="615"/>
        <v>61771.690171011011</v>
      </c>
      <c r="NC19" s="37">
        <f t="shared" ca="1" si="616"/>
        <v>0</v>
      </c>
      <c r="ND19" s="64">
        <f t="shared" ca="1" si="339"/>
        <v>61771.690171011011</v>
      </c>
      <c r="NE19" s="170" cm="1">
        <f t="array" aca="1" ref="NE19" ca="1">IF(MONTH($A19) = 1, _xlfn.LET(_xlpm.value, RAND(), _xlfn.IFS(_xlpm.value&lt;=0.6, 0.9/12, AND(_xlpm.value&gt;0.6, _xlpm.value&lt;=0.8), 0.36/12, _xlpm.value&gt;0.8, -0.06/12)), NE18)</f>
        <v>0.03</v>
      </c>
      <c r="NF19" t="str">
        <f t="shared" ca="1" si="340"/>
        <v>No</v>
      </c>
      <c r="NG19">
        <f ca="1">COUNTIF(NF$4:NF19, "Yes")</f>
        <v>1</v>
      </c>
      <c r="NH19" s="37">
        <f t="shared" ca="1" si="617"/>
        <v>35227.362648566173</v>
      </c>
      <c r="NI19" s="37">
        <f t="shared" ca="1" si="618"/>
        <v>1088.6614805954596</v>
      </c>
      <c r="NJ19" s="64">
        <f t="shared" ca="1" si="343"/>
        <v>36316.024129161633</v>
      </c>
      <c r="NK19" s="170" cm="1">
        <f t="array" aca="1" ref="NK19" ca="1">IF(MONTH($A19) = 1, _xlfn.LET(_xlpm.value, RAND(), _xlfn.IFS(_xlpm.value&lt;=0.6, 0.9/12, AND(_xlpm.value&gt;0.6, _xlpm.value&lt;=0.8), 0.36/12, _xlpm.value&gt;0.8, -0.06/12)), NK18)</f>
        <v>7.4999999999999997E-2</v>
      </c>
      <c r="NL19" t="str">
        <f t="shared" ca="1" si="344"/>
        <v>No</v>
      </c>
      <c r="NM19">
        <f ca="1">COUNTIF(NL$4:NL19, "Yes")</f>
        <v>3</v>
      </c>
      <c r="NN19" s="37">
        <f t="shared" ca="1" si="619"/>
        <v>38891.411696651827</v>
      </c>
      <c r="NO19" s="37">
        <f t="shared" ca="1" si="620"/>
        <v>4776.4696114567178</v>
      </c>
      <c r="NP19" s="64">
        <f t="shared" ca="1" si="347"/>
        <v>43667.881308108546</v>
      </c>
      <c r="NQ19" s="170" cm="1">
        <f t="array" aca="1" ref="NQ19" ca="1">IF(MONTH($A19) = 1, _xlfn.LET(_xlpm.value, RAND(), _xlfn.IFS(_xlpm.value&lt;=0.6, 0.9/12, AND(_xlpm.value&gt;0.6, _xlpm.value&lt;=0.8), 0.36/12, _xlpm.value&gt;0.8, -0.06/12)), NQ18)</f>
        <v>-5.0000000000000001E-3</v>
      </c>
      <c r="NR19" t="str">
        <f t="shared" ca="1" si="348"/>
        <v>No</v>
      </c>
      <c r="NS19">
        <f ca="1">COUNTIF(NR$4:NR19, "Yes")</f>
        <v>0</v>
      </c>
      <c r="NT19" s="37">
        <f t="shared" ca="1" si="621"/>
        <v>46429.238394405875</v>
      </c>
      <c r="NU19" s="37">
        <f t="shared" ca="1" si="622"/>
        <v>0</v>
      </c>
      <c r="NV19" s="64">
        <f t="shared" ca="1" si="351"/>
        <v>46429.238394405875</v>
      </c>
      <c r="NW19" s="170" cm="1">
        <f t="array" aca="1" ref="NW19" ca="1">IF(MONTH($A19) = 1, _xlfn.LET(_xlpm.value, RAND(), _xlfn.IFS(_xlpm.value&lt;=0.6, 0.9/12, AND(_xlpm.value&gt;0.6, _xlpm.value&lt;=0.8), 0.36/12, _xlpm.value&gt;0.8, -0.06/12)), NW18)</f>
        <v>7.4999999999999997E-2</v>
      </c>
      <c r="NX19" t="str">
        <f t="shared" ca="1" si="352"/>
        <v>No</v>
      </c>
      <c r="NY19">
        <f ca="1">COUNTIF(NX$4:NX19, "Yes")</f>
        <v>1</v>
      </c>
      <c r="NZ19" s="37">
        <f t="shared" ca="1" si="623"/>
        <v>57813.679168517025</v>
      </c>
      <c r="OA19" s="37">
        <f t="shared" ca="1" si="624"/>
        <v>3058.5438169195349</v>
      </c>
      <c r="OB19" s="64">
        <f t="shared" ca="1" si="355"/>
        <v>60872.222985436558</v>
      </c>
      <c r="OC19" s="170" cm="1">
        <f t="array" aca="1" ref="OC19" ca="1">IF(MONTH($A19) = 1, _xlfn.LET(_xlpm.value, RAND(), _xlfn.IFS(_xlpm.value&lt;=0.6, 0.9/12, AND(_xlpm.value&gt;0.6, _xlpm.value&lt;=0.8), 0.36/12, _xlpm.value&gt;0.8, -0.06/12)), OC18)</f>
        <v>7.4999999999999997E-2</v>
      </c>
      <c r="OD19" t="str">
        <f t="shared" ca="1" si="356"/>
        <v>No</v>
      </c>
      <c r="OE19">
        <f ca="1">COUNTIF(OD$4:OD19, "Yes")</f>
        <v>0</v>
      </c>
      <c r="OF19" s="37">
        <f t="shared" ca="1" si="625"/>
        <v>61771.690171011011</v>
      </c>
      <c r="OG19" s="37">
        <f t="shared" ca="1" si="626"/>
        <v>0</v>
      </c>
      <c r="OH19" s="64">
        <f t="shared" ca="1" si="359"/>
        <v>61771.690171011011</v>
      </c>
      <c r="OI19" s="170" cm="1">
        <f t="array" aca="1" ref="OI19" ca="1">IF(MONTH($A19) = 1, _xlfn.LET(_xlpm.value, RAND(), _xlfn.IFS(_xlpm.value&lt;=0.6, 0.9/12, AND(_xlpm.value&gt;0.6, _xlpm.value&lt;=0.8), 0.36/12, _xlpm.value&gt;0.8, -0.06/12)), OI18)</f>
        <v>7.4999999999999997E-2</v>
      </c>
      <c r="OJ19" t="str">
        <f t="shared" ca="1" si="360"/>
        <v>No</v>
      </c>
      <c r="OK19">
        <f ca="1">COUNTIF(OJ$4:OJ19, "Yes")</f>
        <v>3</v>
      </c>
      <c r="OL19" s="37">
        <f t="shared" ca="1" si="627"/>
        <v>37609.796453092102</v>
      </c>
      <c r="OM19" s="37">
        <f t="shared" ca="1" si="628"/>
        <v>2814.2398296187457</v>
      </c>
      <c r="ON19" s="64">
        <f t="shared" ca="1" si="363"/>
        <v>40424.036282710847</v>
      </c>
      <c r="OO19" s="170" cm="1">
        <f t="array" aca="1" ref="OO19" ca="1">IF(MONTH($A19) = 1, _xlfn.LET(_xlpm.value, RAND(), _xlfn.IFS(_xlpm.value&lt;=0.6, 0.9/12, AND(_xlpm.value&gt;0.6, _xlpm.value&lt;=0.8), 0.36/12, _xlpm.value&gt;0.8, -0.06/12)), OO18)</f>
        <v>7.4999999999999997E-2</v>
      </c>
      <c r="OP19" t="str">
        <f t="shared" ca="1" si="364"/>
        <v>No</v>
      </c>
      <c r="OQ19">
        <f ca="1">COUNTIF(OP$4:OP19, "Yes")</f>
        <v>0</v>
      </c>
      <c r="OR19" s="37">
        <f t="shared" ca="1" si="629"/>
        <v>38083.19177047741</v>
      </c>
      <c r="OS19" s="37">
        <f t="shared" ca="1" si="630"/>
        <v>0</v>
      </c>
      <c r="OT19" s="64">
        <f t="shared" ca="1" si="367"/>
        <v>38083.19177047741</v>
      </c>
      <c r="OU19" s="170" cm="1">
        <f t="array" aca="1" ref="OU19" ca="1">IF(MONTH($A19) = 1, _xlfn.LET(_xlpm.value, RAND(), _xlfn.IFS(_xlpm.value&lt;=0.6, 0.9/12, AND(_xlpm.value&gt;0.6, _xlpm.value&lt;=0.8), 0.36/12, _xlpm.value&gt;0.8, -0.06/12)), OU18)</f>
        <v>-5.0000000000000001E-3</v>
      </c>
      <c r="OV19" t="str">
        <f t="shared" ca="1" si="368"/>
        <v>No</v>
      </c>
      <c r="OW19">
        <f ca="1">COUNTIF(OV$4:OV19, "Yes")</f>
        <v>1</v>
      </c>
      <c r="OX19" s="37">
        <f t="shared" ca="1" si="631"/>
        <v>26235.200979613404</v>
      </c>
      <c r="OY19" s="37">
        <f t="shared" ca="1" si="632"/>
        <v>787.2901596360573</v>
      </c>
      <c r="OZ19" s="64">
        <f t="shared" ca="1" si="371"/>
        <v>27022.491139249461</v>
      </c>
      <c r="PA19" s="170" cm="1">
        <f t="array" aca="1" ref="PA19" ca="1">IF(MONTH($A19) = 1, _xlfn.LET(_xlpm.value, RAND(), _xlfn.IFS(_xlpm.value&lt;=0.6, 0.9/12, AND(_xlpm.value&gt;0.6, _xlpm.value&lt;=0.8), 0.36/12, _xlpm.value&gt;0.8, -0.06/12)), PA18)</f>
        <v>7.4999999999999997E-2</v>
      </c>
      <c r="PB19" t="str">
        <f t="shared" ca="1" si="372"/>
        <v>No</v>
      </c>
      <c r="PC19">
        <f ca="1">COUNTIF(PB$4:PB19, "Yes")</f>
        <v>0</v>
      </c>
      <c r="PD19" s="37">
        <f t="shared" ca="1" si="633"/>
        <v>61771.690171011011</v>
      </c>
      <c r="PE19" s="37">
        <f t="shared" ca="1" si="634"/>
        <v>0</v>
      </c>
      <c r="PF19" s="64">
        <f t="shared" ca="1" si="375"/>
        <v>61771.690171011011</v>
      </c>
      <c r="PG19" s="170" cm="1">
        <f t="array" aca="1" ref="PG19" ca="1">IF(MONTH($A19) = 1, _xlfn.LET(_xlpm.value, RAND(), _xlfn.IFS(_xlpm.value&lt;=0.6, 0.9/12, AND(_xlpm.value&gt;0.6, _xlpm.value&lt;=0.8), 0.36/12, _xlpm.value&gt;0.8, -0.06/12)), PG18)</f>
        <v>-5.0000000000000001E-3</v>
      </c>
      <c r="PH19" t="str">
        <f t="shared" ca="1" si="376"/>
        <v>No</v>
      </c>
      <c r="PI19">
        <f ca="1">COUNTIF(PH$4:PH19, "Yes")</f>
        <v>1</v>
      </c>
      <c r="PJ19" s="37">
        <f t="shared" ca="1" si="635"/>
        <v>31519.874598892249</v>
      </c>
      <c r="PK19" s="37">
        <f t="shared" ca="1" si="636"/>
        <v>2299.1571273389377</v>
      </c>
      <c r="PL19" s="64">
        <f t="shared" ca="1" si="379"/>
        <v>33819.031726231187</v>
      </c>
      <c r="PM19" s="170" cm="1">
        <f t="array" aca="1" ref="PM19" ca="1">IF(MONTH($A19) = 1, _xlfn.LET(_xlpm.value, RAND(), _xlfn.IFS(_xlpm.value&lt;=0.6, 0.9/12, AND(_xlpm.value&gt;0.6, _xlpm.value&lt;=0.8), 0.36/12, _xlpm.value&gt;0.8, -0.06/12)), PM18)</f>
        <v>0.03</v>
      </c>
      <c r="PN19" t="str">
        <f t="shared" ca="1" si="380"/>
        <v>No</v>
      </c>
      <c r="PO19">
        <f ca="1">COUNTIF(PN$4:PN19, "Yes")</f>
        <v>1</v>
      </c>
      <c r="PP19" s="37">
        <f t="shared" ca="1" si="637"/>
        <v>35540.169245494362</v>
      </c>
      <c r="PQ19" s="37">
        <f t="shared" ca="1" si="638"/>
        <v>1995.7799980137449</v>
      </c>
      <c r="PR19" s="64">
        <f t="shared" ca="1" si="383"/>
        <v>37535.949243508105</v>
      </c>
      <c r="PS19" s="170" cm="1">
        <f t="array" aca="1" ref="PS19" ca="1">IF(MONTH($A19) = 1, _xlfn.LET(_xlpm.value, RAND(), _xlfn.IFS(_xlpm.value&lt;=0.6, 0.9/12, AND(_xlpm.value&gt;0.6, _xlpm.value&lt;=0.8), 0.36/12, _xlpm.value&gt;0.8, -0.06/12)), PS18)</f>
        <v>-5.0000000000000001E-3</v>
      </c>
      <c r="PT19" t="str">
        <f t="shared" ca="1" si="384"/>
        <v>No</v>
      </c>
      <c r="PU19">
        <f ca="1">COUNTIF(PT$4:PT19, "Yes")</f>
        <v>1</v>
      </c>
      <c r="PV19" s="37">
        <f t="shared" ca="1" si="639"/>
        <v>39565.593666461304</v>
      </c>
      <c r="PW19" s="37">
        <f t="shared" ca="1" si="640"/>
        <v>1088.6614805954596</v>
      </c>
      <c r="PX19" s="64">
        <f t="shared" ca="1" si="387"/>
        <v>40654.255147056763</v>
      </c>
      <c r="PY19" s="170" cm="1">
        <f t="array" aca="1" ref="PY19" ca="1">IF(MONTH($A19) = 1, _xlfn.LET(_xlpm.value, RAND(), _xlfn.IFS(_xlpm.value&lt;=0.6, 0.9/12, AND(_xlpm.value&gt;0.6, _xlpm.value&lt;=0.8), 0.36/12, _xlpm.value&gt;0.8, -0.06/12)), PY18)</f>
        <v>7.4999999999999997E-2</v>
      </c>
      <c r="PZ19" t="str">
        <f t="shared" ca="1" si="388"/>
        <v>No</v>
      </c>
      <c r="QA19">
        <f ca="1">COUNTIF(PZ$4:PZ19, "Yes")</f>
        <v>1</v>
      </c>
      <c r="QB19" s="37">
        <f t="shared" ca="1" si="641"/>
        <v>52423.396478053466</v>
      </c>
      <c r="QC19" s="37">
        <f t="shared" ca="1" si="642"/>
        <v>937.91334627864615</v>
      </c>
      <c r="QD19" s="64">
        <f t="shared" ca="1" si="391"/>
        <v>53361.309824332115</v>
      </c>
      <c r="QE19" s="170" cm="1">
        <f t="array" aca="1" ref="QE19" ca="1">IF(MONTH($A19) = 1, _xlfn.LET(_xlpm.value, RAND(), _xlfn.IFS(_xlpm.value&lt;=0.6, 0.9/12, AND(_xlpm.value&gt;0.6, _xlpm.value&lt;=0.8), 0.36/12, _xlpm.value&gt;0.8, -0.06/12)), QE18)</f>
        <v>7.4999999999999997E-2</v>
      </c>
      <c r="QF19" t="str">
        <f t="shared" ca="1" si="392"/>
        <v>No</v>
      </c>
      <c r="QG19">
        <f ca="1">COUNTIF(QF$4:QF19, "Yes")</f>
        <v>0</v>
      </c>
      <c r="QH19" s="37">
        <f t="shared" ca="1" si="643"/>
        <v>61771.690171011011</v>
      </c>
      <c r="QI19" s="37">
        <f t="shared" ca="1" si="644"/>
        <v>0</v>
      </c>
      <c r="QJ19" s="64">
        <f t="shared" ca="1" si="395"/>
        <v>61771.690171011011</v>
      </c>
      <c r="QK19" s="170" cm="1">
        <f t="array" aca="1" ref="QK19" ca="1">IF(MONTH($A19) = 1, _xlfn.LET(_xlpm.value, RAND(), _xlfn.IFS(_xlpm.value&lt;=0.6, 0.9/12, AND(_xlpm.value&gt;0.6, _xlpm.value&lt;=0.8), 0.36/12, _xlpm.value&gt;0.8, -0.06/12)), QK18)</f>
        <v>7.4999999999999997E-2</v>
      </c>
      <c r="QL19" t="str">
        <f t="shared" ca="1" si="396"/>
        <v>No</v>
      </c>
      <c r="QM19">
        <f ca="1">COUNTIF(QL$4:QL19, "Yes")</f>
        <v>2</v>
      </c>
      <c r="QN19" s="37">
        <f t="shared" ca="1" si="645"/>
        <v>49274.119127982907</v>
      </c>
      <c r="QO19" s="37">
        <f t="shared" ca="1" si="646"/>
        <v>4449.0768238527071</v>
      </c>
      <c r="QP19" s="64">
        <f t="shared" ca="1" si="399"/>
        <v>53723.195951835616</v>
      </c>
      <c r="QQ19" s="170" cm="1">
        <f t="array" aca="1" ref="QQ19" ca="1">IF(MONTH($A19) = 1, _xlfn.LET(_xlpm.value, RAND(), _xlfn.IFS(_xlpm.value&lt;=0.6, 0.9/12, AND(_xlpm.value&gt;0.6, _xlpm.value&lt;=0.8), 0.36/12, _xlpm.value&gt;0.8, -0.06/12)), QQ18)</f>
        <v>7.4999999999999997E-2</v>
      </c>
      <c r="QR19" t="str">
        <f t="shared" ca="1" si="400"/>
        <v>No</v>
      </c>
      <c r="QS19">
        <f ca="1">COUNTIF(QR$4:QR19, "Yes")</f>
        <v>2</v>
      </c>
      <c r="QT19" s="37">
        <f t="shared" ca="1" si="647"/>
        <v>36566.175455181394</v>
      </c>
      <c r="QU19" s="37">
        <f t="shared" ca="1" si="648"/>
        <v>3689.0622795478689</v>
      </c>
      <c r="QV19" s="64">
        <f t="shared" ca="1" si="403"/>
        <v>40255.237734729264</v>
      </c>
      <c r="QW19" s="170" cm="1">
        <f t="array" aca="1" ref="QW19" ca="1">IF(MONTH($A19) = 1, _xlfn.LET(_xlpm.value, RAND(), _xlfn.IFS(_xlpm.value&lt;=0.6, 0.9/12, AND(_xlpm.value&gt;0.6, _xlpm.value&lt;=0.8), 0.36/12, _xlpm.value&gt;0.8, -0.06/12)), QW18)</f>
        <v>7.4999999999999997E-2</v>
      </c>
      <c r="QX19" t="str">
        <f t="shared" ca="1" si="404"/>
        <v>No</v>
      </c>
      <c r="QY19">
        <f ca="1">COUNTIF(QX$4:QX19, "Yes")</f>
        <v>0</v>
      </c>
      <c r="QZ19" s="37">
        <f t="shared" ca="1" si="649"/>
        <v>61771.690171011011</v>
      </c>
      <c r="RA19" s="37">
        <f t="shared" ca="1" si="650"/>
        <v>0</v>
      </c>
      <c r="RB19" s="64">
        <f t="shared" ca="1" si="407"/>
        <v>61771.690171011011</v>
      </c>
      <c r="RC19" s="170" cm="1">
        <f t="array" aca="1" ref="RC19" ca="1">IF(MONTH($A19) = 1, _xlfn.LET(_xlpm.value, RAND(), _xlfn.IFS(_xlpm.value&lt;=0.6, 0.9/12, AND(_xlpm.value&gt;0.6, _xlpm.value&lt;=0.8), 0.36/12, _xlpm.value&gt;0.8, -0.06/12)), RC18)</f>
        <v>0.03</v>
      </c>
      <c r="RD19" t="str">
        <f t="shared" ca="1" si="408"/>
        <v>No</v>
      </c>
      <c r="RE19">
        <f ca="1">COUNTIF(RD$4:RD19, "Yes")</f>
        <v>1</v>
      </c>
      <c r="RF19" s="37">
        <f t="shared" ca="1" si="651"/>
        <v>44896.313144435968</v>
      </c>
      <c r="RG19" s="37">
        <f t="shared" ca="1" si="652"/>
        <v>1088.6614805954596</v>
      </c>
      <c r="RH19" s="64">
        <f t="shared" ca="1" si="411"/>
        <v>45984.974625031427</v>
      </c>
      <c r="RI19" s="170" cm="1">
        <f t="array" aca="1" ref="RI19" ca="1">IF(MONTH($A19) = 1, _xlfn.LET(_xlpm.value, RAND(), _xlfn.IFS(_xlpm.value&lt;=0.6, 0.9/12, AND(_xlpm.value&gt;0.6, _xlpm.value&lt;=0.8), 0.36/12, _xlpm.value&gt;0.8, -0.06/12)), RI18)</f>
        <v>7.4999999999999997E-2</v>
      </c>
      <c r="RJ19" t="str">
        <f t="shared" ca="1" si="412"/>
        <v>No</v>
      </c>
      <c r="RK19">
        <f ca="1">COUNTIF(RJ$4:RJ19, "Yes")</f>
        <v>1</v>
      </c>
      <c r="RL19" s="37">
        <f t="shared" ca="1" si="653"/>
        <v>53941.854530808778</v>
      </c>
      <c r="RM19" s="37">
        <f t="shared" ca="1" si="654"/>
        <v>2147.405673038068</v>
      </c>
      <c r="RN19" s="64">
        <f t="shared" ca="1" si="415"/>
        <v>56089.260203846847</v>
      </c>
      <c r="RO19" s="170" cm="1">
        <f t="array" aca="1" ref="RO19" ca="1">IF(MONTH($A19) = 1, _xlfn.LET(_xlpm.value, RAND(), _xlfn.IFS(_xlpm.value&lt;=0.6, 0.9/12, AND(_xlpm.value&gt;0.6, _xlpm.value&lt;=0.8), 0.36/12, _xlpm.value&gt;0.8, -0.06/12)), RO18)</f>
        <v>7.4999999999999997E-2</v>
      </c>
      <c r="RP19" t="str">
        <f t="shared" ca="1" si="416"/>
        <v>No</v>
      </c>
      <c r="RQ19">
        <f ca="1">COUNTIF(RP$4:RP19, "Yes")</f>
        <v>0</v>
      </c>
      <c r="RR19" s="37">
        <f t="shared" ca="1" si="655"/>
        <v>61771.690171011011</v>
      </c>
      <c r="RS19" s="37">
        <f t="shared" ca="1" si="656"/>
        <v>0</v>
      </c>
      <c r="RT19" s="64">
        <f t="shared" ca="1" si="419"/>
        <v>61771.690171011011</v>
      </c>
      <c r="RU19" s="170" cm="1">
        <f t="array" aca="1" ref="RU19" ca="1">IF(MONTH($A19) = 1, _xlfn.LET(_xlpm.value, RAND(), _xlfn.IFS(_xlpm.value&lt;=0.6, 0.9/12, AND(_xlpm.value&gt;0.6, _xlpm.value&lt;=0.8), 0.36/12, _xlpm.value&gt;0.8, -0.06/12)), RU18)</f>
        <v>-5.0000000000000001E-3</v>
      </c>
      <c r="RV19" t="str">
        <f t="shared" ca="1" si="420"/>
        <v>No</v>
      </c>
      <c r="RW19">
        <f ca="1">COUNTIF(RV$4:RV19, "Yes")</f>
        <v>1</v>
      </c>
      <c r="RX19" s="37">
        <f t="shared" ca="1" si="657"/>
        <v>39565.593666461304</v>
      </c>
      <c r="RY19" s="37">
        <f t="shared" ca="1" si="658"/>
        <v>1088.6614805954596</v>
      </c>
      <c r="RZ19" s="64">
        <f t="shared" ca="1" si="423"/>
        <v>40654.255147056763</v>
      </c>
      <c r="SA19" s="170" cm="1">
        <f t="array" aca="1" ref="SA19" ca="1">IF(MONTH($A19) = 1, _xlfn.LET(_xlpm.value, RAND(), _xlfn.IFS(_xlpm.value&lt;=0.6, 0.9/12, AND(_xlpm.value&gt;0.6, _xlpm.value&lt;=0.8), 0.36/12, _xlpm.value&gt;0.8, -0.06/12)), SA18)</f>
        <v>-5.0000000000000001E-3</v>
      </c>
      <c r="SB19" t="str">
        <f t="shared" ca="1" si="424"/>
        <v>Yes</v>
      </c>
      <c r="SC19">
        <f ca="1">COUNTIF(SB$4:SB19, "Yes")</f>
        <v>1</v>
      </c>
      <c r="SD19" s="37">
        <f t="shared" ca="1" si="659"/>
        <v>26263.208088894655</v>
      </c>
      <c r="SE19" s="37">
        <f t="shared" ca="1" si="660"/>
        <v>159</v>
      </c>
      <c r="SF19" s="64">
        <f t="shared" ca="1" si="427"/>
        <v>26422.208088894655</v>
      </c>
      <c r="SG19" s="170" cm="1">
        <f t="array" aca="1" ref="SG19" ca="1">IF(MONTH($A19) = 1, _xlfn.LET(_xlpm.value, RAND(), _xlfn.IFS(_xlpm.value&lt;=0.6, 0.9/12, AND(_xlpm.value&gt;0.6, _xlpm.value&lt;=0.8), 0.36/12, _xlpm.value&gt;0.8, -0.06/12)), SG18)</f>
        <v>7.4999999999999997E-2</v>
      </c>
      <c r="SH19" t="str">
        <f t="shared" ca="1" si="428"/>
        <v>No</v>
      </c>
      <c r="SI19">
        <f ca="1">COUNTIF(SH$4:SH19, "Yes")</f>
        <v>0</v>
      </c>
      <c r="SJ19" s="37">
        <f t="shared" ca="1" si="661"/>
        <v>61771.690171011011</v>
      </c>
      <c r="SK19" s="37">
        <f t="shared" ca="1" si="662"/>
        <v>0</v>
      </c>
      <c r="SL19" s="64">
        <f t="shared" ca="1" si="431"/>
        <v>61771.690171011011</v>
      </c>
      <c r="SM19" s="170" cm="1">
        <f t="array" aca="1" ref="SM19" ca="1">IF(MONTH($A19) = 1, _xlfn.LET(_xlpm.value, RAND(), _xlfn.IFS(_xlpm.value&lt;=0.6, 0.9/12, AND(_xlpm.value&gt;0.6, _xlpm.value&lt;=0.8), 0.36/12, _xlpm.value&gt;0.8, -0.06/12)), SM18)</f>
        <v>7.4999999999999997E-2</v>
      </c>
      <c r="SN19" t="str">
        <f t="shared" ca="1" si="432"/>
        <v>No</v>
      </c>
      <c r="SO19">
        <f ca="1">COUNTIF(SN$4:SN19, "Yes")</f>
        <v>1</v>
      </c>
      <c r="SP19" s="37">
        <f t="shared" ca="1" si="663"/>
        <v>52423.396478053466</v>
      </c>
      <c r="SQ19" s="37">
        <f t="shared" ca="1" si="664"/>
        <v>937.91334627864615</v>
      </c>
      <c r="SR19" s="64">
        <f t="shared" ca="1" si="435"/>
        <v>53361.309824332115</v>
      </c>
      <c r="SS19" s="170" cm="1">
        <f t="array" aca="1" ref="SS19" ca="1">IF(MONTH($A19) = 1, _xlfn.LET(_xlpm.value, RAND(), _xlfn.IFS(_xlpm.value&lt;=0.6, 0.9/12, AND(_xlpm.value&gt;0.6, _xlpm.value&lt;=0.8), 0.36/12, _xlpm.value&gt;0.8, -0.06/12)), SS18)</f>
        <v>0.03</v>
      </c>
      <c r="ST19" t="str">
        <f t="shared" ca="1" si="436"/>
        <v>Yes</v>
      </c>
      <c r="SU19">
        <f ca="1">COUNTIF(ST$4:ST19, "Yes")</f>
        <v>1</v>
      </c>
      <c r="SV19" s="37">
        <f t="shared" ca="1" si="665"/>
        <v>34957.881161252008</v>
      </c>
      <c r="SW19" s="37">
        <f t="shared" ca="1" si="666"/>
        <v>159</v>
      </c>
      <c r="SX19" s="64">
        <f t="shared" ca="1" si="439"/>
        <v>35116.881161252008</v>
      </c>
      <c r="SY19" s="170" cm="1">
        <f t="array" aca="1" ref="SY19" ca="1">IF(MONTH($A19) = 1, _xlfn.LET(_xlpm.value, RAND(), _xlfn.IFS(_xlpm.value&lt;=0.6, 0.9/12, AND(_xlpm.value&gt;0.6, _xlpm.value&lt;=0.8), 0.36/12, _xlpm.value&gt;0.8, -0.06/12)), SY18)</f>
        <v>7.4999999999999997E-2</v>
      </c>
      <c r="SZ19" t="str">
        <f t="shared" ca="1" si="440"/>
        <v>No</v>
      </c>
      <c r="TA19">
        <f ca="1">COUNTIF(SZ$4:SZ19, "Yes")</f>
        <v>0</v>
      </c>
      <c r="TB19" s="37">
        <f t="shared" ca="1" si="667"/>
        <v>61771.690171011011</v>
      </c>
      <c r="TC19" s="37">
        <f t="shared" ca="1" si="668"/>
        <v>0</v>
      </c>
      <c r="TD19" s="64">
        <f t="shared" ca="1" si="443"/>
        <v>61771.690171011011</v>
      </c>
      <c r="TE19" s="170" cm="1">
        <f t="array" aca="1" ref="TE19" ca="1">IF(MONTH($A19) = 1, _xlfn.LET(_xlpm.value, RAND(), _xlfn.IFS(_xlpm.value&lt;=0.6, 0.9/12, AND(_xlpm.value&gt;0.6, _xlpm.value&lt;=0.8), 0.36/12, _xlpm.value&gt;0.8, -0.06/12)), TE18)</f>
        <v>0.03</v>
      </c>
      <c r="TF19" t="str">
        <f t="shared" ca="1" si="444"/>
        <v>No</v>
      </c>
      <c r="TG19">
        <f ca="1">COUNTIF(TF$4:TF19, "Yes")</f>
        <v>1</v>
      </c>
      <c r="TH19" s="37">
        <f t="shared" ca="1" si="669"/>
        <v>46272.021278606029</v>
      </c>
      <c r="TI19" s="37">
        <f t="shared" ca="1" si="670"/>
        <v>2299.1571273389377</v>
      </c>
      <c r="TJ19" s="64">
        <f t="shared" ca="1" si="447"/>
        <v>48571.178405944964</v>
      </c>
      <c r="TK19" s="170" cm="1">
        <f t="array" aca="1" ref="TK19" ca="1">IF(MONTH($A19) = 1, _xlfn.LET(_xlpm.value, RAND(), _xlfn.IFS(_xlpm.value&lt;=0.6, 0.9/12, AND(_xlpm.value&gt;0.6, _xlpm.value&lt;=0.8), 0.36/12, _xlpm.value&gt;0.8, -0.06/12)), TK18)</f>
        <v>7.4999999999999997E-2</v>
      </c>
      <c r="TL19" t="str">
        <f t="shared" ca="1" si="448"/>
        <v>No</v>
      </c>
      <c r="TM19">
        <f ca="1">COUNTIF(TL$4:TL19, "Yes")</f>
        <v>0</v>
      </c>
      <c r="TN19" s="37">
        <f t="shared" ca="1" si="671"/>
        <v>61771.690171011011</v>
      </c>
      <c r="TO19" s="37">
        <f t="shared" ca="1" si="672"/>
        <v>0</v>
      </c>
      <c r="TP19" s="64">
        <f t="shared" ca="1" si="451"/>
        <v>61771.690171011011</v>
      </c>
      <c r="TQ19" s="170" cm="1">
        <f t="array" aca="1" ref="TQ19" ca="1">IF(MONTH($A19) = 1, _xlfn.LET(_xlpm.value, RAND(), _xlfn.IFS(_xlpm.value&lt;=0.6, 0.9/12, AND(_xlpm.value&gt;0.6, _xlpm.value&lt;=0.8), 0.36/12, _xlpm.value&gt;0.8, -0.06/12)), TQ18)</f>
        <v>7.4999999999999997E-2</v>
      </c>
      <c r="TR19" t="str">
        <f t="shared" ca="1" si="452"/>
        <v>No</v>
      </c>
      <c r="TS19">
        <f ca="1">COUNTIF(TR$4:TR19, "Yes")</f>
        <v>0</v>
      </c>
      <c r="TT19" s="37">
        <f t="shared" ca="1" si="673"/>
        <v>61771.690171011011</v>
      </c>
      <c r="TU19" s="37">
        <f t="shared" ca="1" si="674"/>
        <v>0</v>
      </c>
      <c r="TV19" s="64">
        <f t="shared" ca="1" si="455"/>
        <v>61771.690171011011</v>
      </c>
      <c r="TW19" s="170" cm="1">
        <f t="array" aca="1" ref="TW19" ca="1">IF(MONTH($A19) = 1, _xlfn.LET(_xlpm.value, RAND(), _xlfn.IFS(_xlpm.value&lt;=0.6, 0.9/12, AND(_xlpm.value&gt;0.6, _xlpm.value&lt;=0.8), 0.36/12, _xlpm.value&gt;0.8, -0.06/12)), TW18)</f>
        <v>7.4999999999999997E-2</v>
      </c>
      <c r="TX19" t="str">
        <f t="shared" ca="1" si="456"/>
        <v>No</v>
      </c>
      <c r="TY19">
        <f ca="1">COUNTIF(TX$4:TX19, "Yes")</f>
        <v>0</v>
      </c>
      <c r="TZ19" s="37">
        <f t="shared" ca="1" si="675"/>
        <v>61771.690171011011</v>
      </c>
      <c r="UA19" s="37">
        <f t="shared" ca="1" si="676"/>
        <v>0</v>
      </c>
      <c r="UB19" s="64">
        <f t="shared" ca="1" si="459"/>
        <v>61771.690171011011</v>
      </c>
      <c r="UC19" s="170" cm="1">
        <f t="array" aca="1" ref="UC19" ca="1">IF(MONTH($A19) = 1, _xlfn.LET(_xlpm.value, RAND(), _xlfn.IFS(_xlpm.value&lt;=0.6, 0.9/12, AND(_xlpm.value&gt;0.6, _xlpm.value&lt;=0.8), 0.36/12, _xlpm.value&gt;0.8, -0.06/12)), UC18)</f>
        <v>7.4999999999999997E-2</v>
      </c>
      <c r="UD19" t="str">
        <f t="shared" ca="1" si="460"/>
        <v>No</v>
      </c>
      <c r="UE19">
        <f ca="1">COUNTIF(UD$4:UD19, "Yes")</f>
        <v>1</v>
      </c>
      <c r="UF19" s="37">
        <f t="shared" ca="1" si="677"/>
        <v>34352.468930631425</v>
      </c>
      <c r="UG19" s="37">
        <f t="shared" ca="1" si="678"/>
        <v>1692.9055688722553</v>
      </c>
      <c r="UH19" s="64">
        <f t="shared" ca="1" si="463"/>
        <v>36045.374499503683</v>
      </c>
      <c r="UI19" s="170" cm="1">
        <f t="array" aca="1" ref="UI19" ca="1">IF(MONTH($A19) = 1, _xlfn.LET(_xlpm.value, RAND(), _xlfn.IFS(_xlpm.value&lt;=0.6, 0.9/12, AND(_xlpm.value&gt;0.6, _xlpm.value&lt;=0.8), 0.36/12, _xlpm.value&gt;0.8, -0.06/12)), UI18)</f>
        <v>0.03</v>
      </c>
      <c r="UJ19" t="str">
        <f t="shared" ca="1" si="464"/>
        <v>No</v>
      </c>
      <c r="UK19">
        <f ca="1">COUNTIF(UJ$4:UJ19, "Yes")</f>
        <v>0</v>
      </c>
      <c r="UL19" s="37">
        <f t="shared" ca="1" si="679"/>
        <v>52718.193390487686</v>
      </c>
      <c r="UM19" s="37">
        <f t="shared" ca="1" si="680"/>
        <v>0</v>
      </c>
      <c r="UN19" s="64">
        <f t="shared" ca="1" si="467"/>
        <v>52718.193390487686</v>
      </c>
      <c r="UO19" s="170" cm="1">
        <f t="array" aca="1" ref="UO19" ca="1">IF(MONTH($A19) = 1, _xlfn.LET(_xlpm.value, RAND(), _xlfn.IFS(_xlpm.value&lt;=0.6, 0.9/12, AND(_xlpm.value&gt;0.6, _xlpm.value&lt;=0.8), 0.36/12, _xlpm.value&gt;0.8, -0.06/12)), UO18)</f>
        <v>7.4999999999999997E-2</v>
      </c>
      <c r="UP19" t="str">
        <f t="shared" ca="1" si="468"/>
        <v>No</v>
      </c>
      <c r="UQ19">
        <f ca="1">COUNTIF(UP$4:UP19, "Yes")</f>
        <v>0</v>
      </c>
      <c r="UR19" s="37">
        <f t="shared" ca="1" si="681"/>
        <v>61771.690171011011</v>
      </c>
      <c r="US19" s="37">
        <f t="shared" ca="1" si="682"/>
        <v>0</v>
      </c>
      <c r="UT19" s="64">
        <f t="shared" ca="1" si="471"/>
        <v>61771.690171011011</v>
      </c>
      <c r="UU19" s="170" cm="1">
        <f t="array" aca="1" ref="UU19" ca="1">IF(MONTH($A19) = 1, _xlfn.LET(_xlpm.value, RAND(), _xlfn.IFS(_xlpm.value&lt;=0.6, 0.9/12, AND(_xlpm.value&gt;0.6, _xlpm.value&lt;=0.8), 0.36/12, _xlpm.value&gt;0.8, -0.06/12)), UU18)</f>
        <v>7.4999999999999997E-2</v>
      </c>
      <c r="UV19" t="str">
        <f t="shared" ca="1" si="472"/>
        <v>No</v>
      </c>
      <c r="UW19">
        <f ca="1">COUNTIF(UV$4:UV19, "Yes")</f>
        <v>1</v>
      </c>
      <c r="UX19" s="37">
        <f t="shared" ca="1" si="683"/>
        <v>52423.396478053466</v>
      </c>
      <c r="UY19" s="37">
        <f t="shared" ca="1" si="684"/>
        <v>937.91334627864615</v>
      </c>
      <c r="UZ19" s="64">
        <f t="shared" ca="1" si="475"/>
        <v>53361.309824332115</v>
      </c>
      <c r="VA19" s="170" cm="1">
        <f t="array" aca="1" ref="VA19" ca="1">IF(MONTH($A19) = 1, _xlfn.LET(_xlpm.value, RAND(), _xlfn.IFS(_xlpm.value&lt;=0.6, 0.9/12, AND(_xlpm.value&gt;0.6, _xlpm.value&lt;=0.8), 0.36/12, _xlpm.value&gt;0.8, -0.06/12)), VA18)</f>
        <v>7.4999999999999997E-2</v>
      </c>
      <c r="VB19" t="str">
        <f t="shared" ca="1" si="476"/>
        <v>No</v>
      </c>
      <c r="VC19">
        <f ca="1">COUNTIF(VB$4:VB19, "Yes")</f>
        <v>0</v>
      </c>
      <c r="VD19" s="37">
        <f t="shared" ca="1" si="685"/>
        <v>61771.690171011011</v>
      </c>
      <c r="VE19" s="37">
        <f t="shared" ca="1" si="686"/>
        <v>0</v>
      </c>
      <c r="VF19" s="64">
        <f t="shared" ca="1" si="479"/>
        <v>61771.690171011011</v>
      </c>
      <c r="VG19" s="170" cm="1">
        <f t="array" aca="1" ref="VG19" ca="1">IF(MONTH($A19) = 1, _xlfn.LET(_xlpm.value, RAND(), _xlfn.IFS(_xlpm.value&lt;=0.6, 0.9/12, AND(_xlpm.value&gt;0.6, _xlpm.value&lt;=0.8), 0.36/12, _xlpm.value&gt;0.8, -0.06/12)), VG18)</f>
        <v>7.4999999999999997E-2</v>
      </c>
      <c r="VH19" t="str">
        <f t="shared" ca="1" si="480"/>
        <v>No</v>
      </c>
      <c r="VI19">
        <f ca="1">COUNTIF(VH$4:VH19, "Yes")</f>
        <v>0</v>
      </c>
      <c r="VJ19" s="37">
        <f t="shared" ca="1" si="687"/>
        <v>61771.690171011011</v>
      </c>
      <c r="VK19" s="37">
        <f t="shared" ca="1" si="688"/>
        <v>0</v>
      </c>
      <c r="VL19" s="64">
        <f t="shared" ca="1" si="483"/>
        <v>61771.690171011011</v>
      </c>
      <c r="VM19" s="170" cm="1">
        <f t="array" aca="1" ref="VM19" ca="1">IF(MONTH($A19) = 1, _xlfn.LET(_xlpm.value, RAND(), _xlfn.IFS(_xlpm.value&lt;=0.6, 0.9/12, AND(_xlpm.value&gt;0.6, _xlpm.value&lt;=0.8), 0.36/12, _xlpm.value&gt;0.8, -0.06/12)), VM18)</f>
        <v>7.4999999999999997E-2</v>
      </c>
      <c r="VN19" t="str">
        <f t="shared" ca="1" si="484"/>
        <v>No</v>
      </c>
      <c r="VO19">
        <f ca="1">COUNTIF(VN$4:VN19, "Yes")</f>
        <v>0</v>
      </c>
      <c r="VP19" s="37">
        <f t="shared" ca="1" si="689"/>
        <v>61771.690171011011</v>
      </c>
      <c r="VQ19" s="37">
        <f t="shared" ca="1" si="690"/>
        <v>0</v>
      </c>
      <c r="VR19" s="64">
        <f t="shared" ca="1" si="487"/>
        <v>61771.690171011011</v>
      </c>
      <c r="VS19" s="170" cm="1">
        <f t="array" aca="1" ref="VS19" ca="1">IF(MONTH($A19) = 1, _xlfn.LET(_xlpm.value, RAND(), _xlfn.IFS(_xlpm.value&lt;=0.6, 0.9/12, AND(_xlpm.value&gt;0.6, _xlpm.value&lt;=0.8), 0.36/12, _xlpm.value&gt;0.8, -0.06/12)), VS18)</f>
        <v>7.4999999999999997E-2</v>
      </c>
      <c r="VT19" t="str">
        <f t="shared" ca="1" si="488"/>
        <v>No</v>
      </c>
      <c r="VU19">
        <f ca="1">COUNTIF(VT$4:VT19, "Yes")</f>
        <v>1</v>
      </c>
      <c r="VV19" s="37">
        <f t="shared" ca="1" si="691"/>
        <v>52288.180227565179</v>
      </c>
      <c r="VW19" s="37">
        <f t="shared" ca="1" si="692"/>
        <v>787.2901596360573</v>
      </c>
      <c r="VX19" s="64">
        <f t="shared" ca="1" si="491"/>
        <v>53075.47038720124</v>
      </c>
      <c r="VY19" s="170" cm="1">
        <f t="array" aca="1" ref="VY19" ca="1">IF(MONTH($A19) = 1, _xlfn.LET(_xlpm.value, RAND(), _xlfn.IFS(_xlpm.value&lt;=0.6, 0.9/12, AND(_xlpm.value&gt;0.6, _xlpm.value&lt;=0.8), 0.36/12, _xlpm.value&gt;0.8, -0.06/12)), VY18)</f>
        <v>7.4999999999999997E-2</v>
      </c>
      <c r="VZ19" t="str">
        <f t="shared" ca="1" si="492"/>
        <v>Yes</v>
      </c>
      <c r="WA19">
        <f ca="1">COUNTIF(VZ$4:VZ19, "Yes")</f>
        <v>1</v>
      </c>
      <c r="WB19" s="37">
        <f t="shared" ca="1" si="693"/>
        <v>51815.670840846433</v>
      </c>
      <c r="WC19" s="37">
        <f t="shared" ca="1" si="694"/>
        <v>159</v>
      </c>
      <c r="WD19" s="64">
        <f t="shared" ca="1" si="495"/>
        <v>51974.670840846433</v>
      </c>
      <c r="WE19" s="14"/>
      <c r="WH19" s="37"/>
      <c r="WI19" s="37"/>
      <c r="WJ19" s="1"/>
      <c r="WK19" s="14"/>
      <c r="WN19" s="37"/>
      <c r="WO19" s="37"/>
      <c r="WP19" s="1"/>
      <c r="WQ19" s="14"/>
      <c r="WT19" s="37"/>
      <c r="WU19" s="37"/>
      <c r="WV19" s="1"/>
      <c r="WW19" s="14"/>
      <c r="WZ19" s="37"/>
      <c r="XA19" s="37"/>
      <c r="XB19" s="1"/>
      <c r="XC19" s="14"/>
      <c r="XF19" s="37"/>
      <c r="XG19" s="37"/>
      <c r="XH19" s="1"/>
      <c r="XI19" s="14"/>
      <c r="XL19" s="37"/>
      <c r="XM19" s="37"/>
      <c r="XN19" s="1"/>
      <c r="XO19" s="14"/>
      <c r="XR19" s="37"/>
      <c r="XS19" s="37"/>
      <c r="XT19" s="1"/>
      <c r="XU19" s="14"/>
      <c r="XX19" s="37"/>
      <c r="XY19" s="37"/>
      <c r="XZ19" s="1"/>
      <c r="YA19" s="14"/>
      <c r="YD19" s="37"/>
      <c r="YE19" s="37"/>
      <c r="YF19" s="1"/>
      <c r="YG19" s="14"/>
      <c r="YJ19" s="37"/>
      <c r="YK19" s="37"/>
      <c r="YL19" s="1"/>
      <c r="YM19" s="14"/>
      <c r="YP19" s="37"/>
      <c r="YQ19" s="37"/>
      <c r="YR19" s="1"/>
      <c r="YS19" s="14"/>
      <c r="YV19" s="37"/>
      <c r="YW19" s="37"/>
      <c r="YX19" s="1"/>
      <c r="YY19" s="14"/>
      <c r="ZB19" s="37"/>
      <c r="ZC19" s="37"/>
      <c r="ZD19" s="1"/>
      <c r="ZE19" s="14"/>
      <c r="ZH19" s="37"/>
      <c r="ZI19" s="37"/>
      <c r="ZJ19" s="1"/>
      <c r="ZK19" s="14"/>
      <c r="ZN19" s="37"/>
      <c r="ZO19" s="37"/>
      <c r="ZP19" s="1"/>
      <c r="ZQ19" s="14"/>
      <c r="ZT19" s="37"/>
      <c r="ZU19" s="37"/>
      <c r="ZV19" s="1"/>
      <c r="ZW19" s="14"/>
      <c r="ZZ19" s="37"/>
      <c r="AAA19" s="37"/>
      <c r="AAB19" s="1"/>
      <c r="AAC19" s="14"/>
      <c r="AAF19" s="37"/>
      <c r="AAG19" s="37"/>
      <c r="AAH19" s="1"/>
      <c r="AAI19" s="14"/>
      <c r="AAL19" s="37"/>
      <c r="AAM19" s="37"/>
      <c r="AAN19" s="1"/>
      <c r="AAO19" s="14"/>
      <c r="AAR19" s="37"/>
      <c r="AAS19" s="37"/>
      <c r="AAT19" s="1"/>
      <c r="AAU19" s="14"/>
      <c r="AAX19" s="37"/>
      <c r="AAY19" s="37"/>
      <c r="AAZ19" s="1"/>
      <c r="ABA19" s="14"/>
      <c r="ABD19" s="37"/>
      <c r="ABE19" s="37"/>
      <c r="ABF19" s="1"/>
      <c r="ABG19" s="14"/>
      <c r="ABJ19" s="37"/>
      <c r="ABK19" s="37"/>
      <c r="ABL19" s="1"/>
      <c r="ABM19" s="14"/>
      <c r="ABP19" s="37"/>
      <c r="ABQ19" s="37"/>
      <c r="ABR19" s="1"/>
      <c r="ABS19" s="14"/>
      <c r="ABV19" s="37"/>
      <c r="ABW19" s="37"/>
      <c r="ABX19" s="1"/>
      <c r="ABY19" s="14"/>
      <c r="ACB19" s="37"/>
      <c r="ACC19" s="37"/>
      <c r="ACD19" s="1"/>
      <c r="ACE19" s="14"/>
      <c r="ACH19" s="37"/>
      <c r="ACI19" s="37"/>
      <c r="ACJ19" s="1"/>
      <c r="ACK19" s="14"/>
      <c r="ACN19" s="37"/>
      <c r="ACO19" s="37"/>
      <c r="ACP19" s="1"/>
      <c r="ACQ19" s="14"/>
      <c r="ACT19" s="37"/>
      <c r="ACU19" s="37"/>
      <c r="ACV19" s="1"/>
      <c r="ACW19" s="14"/>
      <c r="ACZ19" s="37"/>
      <c r="ADA19" s="37"/>
      <c r="ADB19" s="1"/>
      <c r="ADC19" s="14"/>
      <c r="ADF19" s="37"/>
      <c r="ADG19" s="37"/>
      <c r="ADH19" s="1"/>
      <c r="ADI19" s="14"/>
      <c r="ADL19" s="37"/>
      <c r="ADM19" s="37"/>
      <c r="ADN19" s="1"/>
      <c r="ADO19" s="14"/>
      <c r="ADR19" s="37"/>
      <c r="ADS19" s="37"/>
      <c r="ADT19" s="1"/>
      <c r="ADU19" s="14"/>
      <c r="ADX19" s="37"/>
      <c r="ADY19" s="37"/>
      <c r="ADZ19" s="1"/>
      <c r="AEA19" s="14"/>
      <c r="AED19" s="37"/>
      <c r="AEE19" s="37"/>
      <c r="AEF19" s="1"/>
      <c r="AEG19" s="14"/>
      <c r="AEJ19" s="37"/>
      <c r="AEK19" s="37"/>
      <c r="AEL19" s="1"/>
      <c r="AEM19" s="14"/>
      <c r="AEP19" s="37"/>
      <c r="AEQ19" s="37"/>
      <c r="AER19" s="1"/>
      <c r="AES19" s="14"/>
      <c r="AEV19" s="37"/>
      <c r="AEW19" s="37"/>
      <c r="AEX19" s="1"/>
      <c r="AEY19" s="14"/>
      <c r="AFB19" s="37"/>
      <c r="AFC19" s="37"/>
      <c r="AFD19" s="1"/>
      <c r="AFE19" s="14"/>
      <c r="AFH19" s="37"/>
      <c r="AFI19" s="37"/>
      <c r="AFJ19" s="1"/>
      <c r="AFK19" s="14"/>
      <c r="AFN19" s="37"/>
      <c r="AFO19" s="37"/>
      <c r="AFP19" s="1"/>
      <c r="AFQ19" s="14"/>
      <c r="AFT19" s="37"/>
      <c r="AFU19" s="37"/>
      <c r="AFV19" s="1"/>
      <c r="AFW19" s="14"/>
      <c r="AFZ19" s="37"/>
      <c r="AGA19" s="37"/>
      <c r="AGB19" s="1"/>
      <c r="AGC19" s="14"/>
      <c r="AGF19" s="37"/>
      <c r="AGG19" s="37"/>
      <c r="AGH19" s="1"/>
      <c r="AGI19" s="14"/>
      <c r="AGL19" s="37"/>
      <c r="AGM19" s="37"/>
      <c r="AGN19" s="1"/>
      <c r="AGO19" s="14"/>
      <c r="AGR19" s="37"/>
      <c r="AGS19" s="37"/>
      <c r="AGT19" s="1"/>
      <c r="AGU19" s="14"/>
      <c r="AGX19" s="37"/>
      <c r="AGY19" s="37"/>
      <c r="AGZ19" s="1"/>
      <c r="AHA19" s="14"/>
      <c r="AHD19" s="37"/>
      <c r="AHE19" s="37"/>
      <c r="AHF19" s="1"/>
      <c r="AHG19" s="14"/>
      <c r="AHJ19" s="37"/>
      <c r="AHK19" s="37"/>
      <c r="AHL19" s="1"/>
      <c r="AHM19" s="14"/>
      <c r="AHP19" s="37"/>
      <c r="AHQ19" s="37"/>
      <c r="AHR19" s="1"/>
      <c r="AHS19" s="14"/>
      <c r="AHV19" s="37"/>
      <c r="AHW19" s="37"/>
      <c r="AHX19" s="1"/>
      <c r="AHY19" s="14"/>
      <c r="AIB19" s="37"/>
      <c r="AIC19" s="37"/>
      <c r="AID19" s="1"/>
      <c r="AIE19" s="14"/>
      <c r="AIH19" s="37"/>
      <c r="AII19" s="37"/>
      <c r="AIJ19" s="1"/>
      <c r="AIK19" s="14"/>
      <c r="AIN19" s="37"/>
      <c r="AIO19" s="37"/>
      <c r="AIP19" s="1"/>
      <c r="AIQ19" s="14"/>
      <c r="AIT19" s="37"/>
      <c r="AIU19" s="37"/>
      <c r="AIV19" s="1"/>
      <c r="AIW19" s="14"/>
      <c r="AIZ19" s="37"/>
      <c r="AJA19" s="37"/>
      <c r="AJB19" s="1"/>
      <c r="AJC19" s="14"/>
      <c r="AJF19" s="37"/>
      <c r="AJG19" s="37"/>
      <c r="AJH19" s="1"/>
      <c r="AJI19" s="14"/>
      <c r="AJL19" s="37"/>
      <c r="AJM19" s="37"/>
      <c r="AJN19" s="1"/>
      <c r="AJO19" s="14"/>
      <c r="AJR19" s="37"/>
      <c r="AJS19" s="37"/>
      <c r="AJT19" s="1"/>
      <c r="AJU19" s="14"/>
      <c r="AJX19" s="37"/>
      <c r="AJY19" s="37"/>
      <c r="AJZ19" s="1"/>
      <c r="AKA19" s="14"/>
      <c r="AKD19" s="37"/>
      <c r="AKE19" s="37"/>
      <c r="AKF19" s="1"/>
      <c r="AKG19" s="14"/>
      <c r="AKJ19" s="37"/>
      <c r="AKK19" s="37"/>
      <c r="AKL19" s="1"/>
      <c r="AKM19" s="14"/>
      <c r="AKP19" s="37"/>
      <c r="AKQ19" s="37"/>
      <c r="AKR19" s="1"/>
      <c r="AKS19" s="14"/>
      <c r="AKV19" s="37"/>
      <c r="AKW19" s="37"/>
      <c r="AKX19" s="1"/>
      <c r="AKY19" s="14"/>
      <c r="ALB19" s="37"/>
      <c r="ALC19" s="37"/>
      <c r="ALD19" s="1"/>
      <c r="ALE19" s="14"/>
      <c r="ALH19" s="37"/>
      <c r="ALI19" s="37"/>
      <c r="ALJ19" s="1"/>
      <c r="ALK19" s="14"/>
      <c r="ALN19" s="37"/>
      <c r="ALO19" s="37"/>
      <c r="ALP19" s="1"/>
      <c r="ALQ19" s="14"/>
      <c r="ALT19" s="37"/>
      <c r="ALU19" s="37"/>
      <c r="ALV19" s="1"/>
      <c r="ALW19" s="14"/>
      <c r="ALZ19" s="37"/>
      <c r="AMA19" s="37"/>
      <c r="AMB19" s="1"/>
      <c r="AMC19" s="14"/>
      <c r="AMF19" s="37"/>
      <c r="AMG19" s="37"/>
      <c r="AMH19" s="1"/>
      <c r="AMI19" s="14"/>
      <c r="AML19" s="37"/>
      <c r="AMM19" s="37"/>
      <c r="AMN19" s="1"/>
      <c r="AMO19" s="14"/>
      <c r="AMR19" s="37"/>
      <c r="AMS19" s="37"/>
      <c r="AMT19" s="1"/>
      <c r="AMU19" s="14"/>
      <c r="AMX19" s="37"/>
      <c r="AMY19" s="37"/>
      <c r="AMZ19" s="1"/>
      <c r="ANA19" s="14"/>
      <c r="AND19" s="37"/>
      <c r="ANE19" s="37"/>
      <c r="ANF19" s="1"/>
      <c r="ANG19" s="14"/>
      <c r="ANJ19" s="37"/>
      <c r="ANK19" s="37"/>
      <c r="ANL19" s="1"/>
      <c r="ANM19" s="14"/>
      <c r="ANP19" s="37"/>
      <c r="ANQ19" s="37"/>
      <c r="ANR19" s="1"/>
      <c r="ANS19" s="14"/>
      <c r="ANV19" s="37"/>
      <c r="ANW19" s="37"/>
      <c r="ANX19" s="1"/>
      <c r="ANY19" s="14"/>
      <c r="AOB19" s="37"/>
      <c r="AOC19" s="37"/>
      <c r="AOD19" s="1"/>
      <c r="AOE19" s="14"/>
      <c r="AOH19" s="37"/>
      <c r="AOI19" s="37"/>
      <c r="AOJ19" s="1"/>
      <c r="AOK19" s="14"/>
      <c r="AON19" s="37"/>
      <c r="AOO19" s="37"/>
      <c r="AOP19" s="1"/>
      <c r="AOQ19" s="14"/>
      <c r="AOT19" s="37"/>
      <c r="AOU19" s="37"/>
      <c r="AOV19" s="1"/>
      <c r="AOW19" s="14"/>
      <c r="AOZ19" s="37"/>
      <c r="APA19" s="37"/>
      <c r="APB19" s="1"/>
      <c r="APC19" s="14"/>
      <c r="APF19" s="37"/>
      <c r="APG19" s="37"/>
      <c r="APH19" s="1"/>
      <c r="API19" s="14"/>
      <c r="APL19" s="37"/>
      <c r="APM19" s="37"/>
      <c r="APN19" s="1"/>
      <c r="APO19" s="14"/>
      <c r="APR19" s="37"/>
      <c r="APS19" s="37"/>
      <c r="APT19" s="1"/>
      <c r="APU19" s="14"/>
      <c r="APX19" s="37"/>
      <c r="APY19" s="37"/>
      <c r="APZ19" s="1"/>
      <c r="AQA19" s="14"/>
      <c r="AQD19" s="37"/>
      <c r="AQE19" s="37"/>
      <c r="AQF19" s="1"/>
      <c r="AQG19" s="14"/>
      <c r="AQJ19" s="37"/>
      <c r="AQK19" s="37"/>
      <c r="AQL19" s="1"/>
      <c r="AQM19" s="14"/>
      <c r="AQP19" s="37"/>
      <c r="AQQ19" s="37"/>
      <c r="AQR19" s="1"/>
      <c r="AQS19" s="14"/>
      <c r="AQV19" s="37"/>
      <c r="AQW19" s="37"/>
      <c r="AQX19" s="1"/>
    </row>
    <row r="20" spans="1:1023 1026:1142" x14ac:dyDescent="0.2">
      <c r="A20" s="5">
        <v>45808</v>
      </c>
      <c r="B20" s="1">
        <v>1590</v>
      </c>
      <c r="C20" s="170" cm="1">
        <f t="array" aca="1" ref="C20" ca="1">IF(MONTH($A20) = 1, _xlfn.LET(_xlpm.value, RAND(), _xlfn.IFS(_xlpm.value&lt;=0.6, 0.9/12, AND(_xlpm.value&gt;0.6, _xlpm.value&lt;=0.8), 0.36/12, _xlpm.value&gt;0.8, -0.06/12)), C19)</f>
        <v>0.03</v>
      </c>
      <c r="D20" t="str">
        <f t="shared" ca="1" si="496"/>
        <v>No</v>
      </c>
      <c r="E20">
        <f ca="1">COUNTIF(D$4:D20, "Yes")</f>
        <v>1</v>
      </c>
      <c r="F20" s="37">
        <f t="shared" ca="1" si="695"/>
        <v>39677.12805329635</v>
      </c>
      <c r="G20" s="37">
        <f t="shared" ca="1" si="696"/>
        <v>3220.0809955900677</v>
      </c>
      <c r="H20" s="64">
        <f t="shared" ca="1" si="99"/>
        <v>42897.20904888642</v>
      </c>
      <c r="I20" s="170" cm="1">
        <f t="array" aca="1" ref="I20" ca="1">IF(MONTH($A20) = 1, _xlfn.LET(_xlpm.value, RAND(), _xlfn.IFS(_xlpm.value&lt;=0.6, 0.9/12, AND(_xlpm.value&gt;0.6, _xlpm.value&lt;=0.8), 0.36/12, _xlpm.value&gt;0.8, -0.06/12)), I19)</f>
        <v>0.03</v>
      </c>
      <c r="J20" t="str">
        <f t="shared" ref="J20:J35" ca="1" si="697">IF(RAND()&lt;_xlfn.EXPON.DIST(1, 1/18, TRUE), "Yes", "No")</f>
        <v>No</v>
      </c>
      <c r="K20">
        <f ca="1">COUNTIF(J$4:J20, "Yes")</f>
        <v>0</v>
      </c>
      <c r="L20" s="37">
        <f t="shared" ca="1" si="497"/>
        <v>42748.442471080278</v>
      </c>
      <c r="M20" s="37">
        <f t="shared" ca="1" si="498"/>
        <v>0</v>
      </c>
      <c r="N20" s="64">
        <f t="shared" ca="1" si="103"/>
        <v>42748.442471080278</v>
      </c>
      <c r="O20" s="170" cm="1">
        <f t="array" aca="1" ref="O20" ca="1">IF(MONTH($A20) = 1, _xlfn.LET(_xlpm.value, RAND(), _xlfn.IFS(_xlpm.value&lt;=0.6, 0.9/12, AND(_xlpm.value&gt;0.6, _xlpm.value&lt;=0.8), 0.36/12, _xlpm.value&gt;0.8, -0.06/12)), O19)</f>
        <v>7.4999999999999997E-2</v>
      </c>
      <c r="P20" t="str">
        <f t="shared" ref="P20:P35" ca="1" si="698">IF(RAND()&lt;_xlfn.EXPON.DIST(1, 1/18, TRUE), "Yes", "No")</f>
        <v>No</v>
      </c>
      <c r="Q20">
        <f ca="1">COUNTIF(P$4:P20, "Yes")</f>
        <v>0</v>
      </c>
      <c r="R20" s="37">
        <f t="shared" ca="1" si="499"/>
        <v>42529.431153263213</v>
      </c>
      <c r="S20" s="37">
        <f t="shared" ca="1" si="500"/>
        <v>0</v>
      </c>
      <c r="T20" s="64">
        <f t="shared" ca="1" si="107"/>
        <v>42529.431153263213</v>
      </c>
      <c r="U20" s="170" cm="1">
        <f t="array" aca="1" ref="U20" ca="1">IF(MONTH($A20) = 1, _xlfn.LET(_xlpm.value, RAND(), _xlfn.IFS(_xlpm.value&lt;=0.6, 0.9/12, AND(_xlpm.value&gt;0.6, _xlpm.value&lt;=0.8), 0.36/12, _xlpm.value&gt;0.8, -0.06/12)), U19)</f>
        <v>7.4999999999999997E-2</v>
      </c>
      <c r="V20" t="str">
        <f t="shared" ref="V20:V35" ca="1" si="699">IF(RAND()&lt;_xlfn.EXPON.DIST(1, 1/18, TRUE), "Yes", "No")</f>
        <v>No</v>
      </c>
      <c r="W20">
        <f ca="1">COUNTIF(V$4:V20, "Yes")</f>
        <v>0</v>
      </c>
      <c r="X20" s="37">
        <f t="shared" ca="1" si="501"/>
        <v>42529.431153263213</v>
      </c>
      <c r="Y20" s="37">
        <f t="shared" ca="1" si="502"/>
        <v>0</v>
      </c>
      <c r="Z20" s="64">
        <f t="shared" ca="1" si="111"/>
        <v>42529.431153263213</v>
      </c>
      <c r="AA20" s="170" cm="1">
        <f t="array" aca="1" ref="AA20" ca="1">IF(MONTH($A20) = 1, _xlfn.LET(_xlpm.value, RAND(), _xlfn.IFS(_xlpm.value&lt;=0.6, 0.9/12, AND(_xlpm.value&gt;0.6, _xlpm.value&lt;=0.8), 0.36/12, _xlpm.value&gt;0.8, -0.06/12)), AA19)</f>
        <v>7.4999999999999997E-2</v>
      </c>
      <c r="AB20" t="str">
        <f t="shared" ref="AB20:AB35" ca="1" si="700">IF(RAND()&lt;_xlfn.EXPON.DIST(1, 1/18, TRUE), "Yes", "No")</f>
        <v>No</v>
      </c>
      <c r="AC20">
        <f ca="1">COUNTIF(AB$4:AB20, "Yes")</f>
        <v>2</v>
      </c>
      <c r="AD20" s="37">
        <f t="shared" ca="1" si="503"/>
        <v>50175.266366790398</v>
      </c>
      <c r="AE20" s="37">
        <f t="shared" ca="1" si="504"/>
        <v>3104.507088078753</v>
      </c>
      <c r="AF20" s="64">
        <f t="shared" ca="1" si="115"/>
        <v>53279.773454869151</v>
      </c>
      <c r="AG20" s="170" cm="1">
        <f t="array" aca="1" ref="AG20" ca="1">IF(MONTH($A20) = 1, _xlfn.LET(_xlpm.value, RAND(), _xlfn.IFS(_xlpm.value&lt;=0.6, 0.9/12, AND(_xlpm.value&gt;0.6, _xlpm.value&lt;=0.8), 0.36/12, _xlpm.value&gt;0.8, -0.06/12)), AG19)</f>
        <v>0.03</v>
      </c>
      <c r="AH20" t="str">
        <f t="shared" ref="AH20:AH35" ca="1" si="701">IF(RAND()&lt;_xlfn.EXPON.DIST(1, 1/18, TRUE), "Yes", "No")</f>
        <v>No</v>
      </c>
      <c r="AI20">
        <f ca="1">COUNTIF(AH$4:AH20, "Yes")</f>
        <v>1</v>
      </c>
      <c r="AJ20" s="37">
        <f t="shared" ca="1" si="505"/>
        <v>49010.066388438921</v>
      </c>
      <c r="AK20" s="37">
        <f t="shared" ca="1" si="506"/>
        <v>636.79181710474404</v>
      </c>
      <c r="AL20" s="64">
        <f t="shared" ca="1" si="119"/>
        <v>49646.858205543664</v>
      </c>
      <c r="AM20" s="170" cm="1">
        <f t="array" aca="1" ref="AM20" ca="1">IF(MONTH($A20) = 1, _xlfn.LET(_xlpm.value, RAND(), _xlfn.IFS(_xlpm.value&lt;=0.6, 0.9/12, AND(_xlpm.value&gt;0.6, _xlpm.value&lt;=0.8), 0.36/12, _xlpm.value&gt;0.8, -0.06/12)), AM19)</f>
        <v>-5.0000000000000001E-3</v>
      </c>
      <c r="AN20" t="str">
        <f t="shared" ref="AN20:AN35" ca="1" si="702">IF(RAND()&lt;_xlfn.EXPON.DIST(1, 1/18, TRUE), "Yes", "No")</f>
        <v>No</v>
      </c>
      <c r="AO20">
        <f ca="1">COUNTIF(AN$4:AN20, "Yes")</f>
        <v>1</v>
      </c>
      <c r="AP20" s="37">
        <f t="shared" ca="1" si="507"/>
        <v>40692.615966656384</v>
      </c>
      <c r="AQ20" s="37">
        <f t="shared" ca="1" si="508"/>
        <v>1097.6913811473382</v>
      </c>
      <c r="AR20" s="64">
        <f t="shared" ca="1" si="123"/>
        <v>41790.307347803719</v>
      </c>
      <c r="AS20" s="170" cm="1">
        <f t="array" aca="1" ref="AS20" ca="1">IF(MONTH($A20) = 1, _xlfn.LET(_xlpm.value, RAND(), _xlfn.IFS(_xlpm.value&lt;=0.6, 0.9/12, AND(_xlpm.value&gt;0.6, _xlpm.value&lt;=0.8), 0.36/12, _xlpm.value&gt;0.8, -0.06/12)), AS19)</f>
        <v>-5.0000000000000001E-3</v>
      </c>
      <c r="AT20" t="str">
        <f t="shared" ref="AT20:AT35" ca="1" si="703">IF(RAND()&lt;_xlfn.EXPON.DIST(1, 1/18, TRUE), "Yes", "No")</f>
        <v>No</v>
      </c>
      <c r="AU20">
        <f ca="1">COUNTIF(AT$4:AT20, "Yes")</f>
        <v>0</v>
      </c>
      <c r="AV20" s="37">
        <f t="shared" ca="1" si="509"/>
        <v>47787.092202433843</v>
      </c>
      <c r="AW20" s="37">
        <f t="shared" ca="1" si="510"/>
        <v>0</v>
      </c>
      <c r="AX20" s="64">
        <f t="shared" ca="1" si="127"/>
        <v>47787.092202433843</v>
      </c>
      <c r="AY20" s="170" cm="1">
        <f t="array" aca="1" ref="AY20" ca="1">IF(MONTH($A20) = 1, _xlfn.LET(_xlpm.value, RAND(), _xlfn.IFS(_xlpm.value&lt;=0.6, 0.9/12, AND(_xlpm.value&gt;0.6, _xlpm.value&lt;=0.8), 0.36/12, _xlpm.value&gt;0.8, -0.06/12)), AY19)</f>
        <v>7.4999999999999997E-2</v>
      </c>
      <c r="AZ20" t="str">
        <f t="shared" ref="AZ20:AZ35" ca="1" si="704">IF(RAND()&lt;_xlfn.EXPON.DIST(1, 1/18, TRUE), "Yes", "No")</f>
        <v>No</v>
      </c>
      <c r="BA20">
        <f ca="1">COUNTIF(AZ$4:AZ20, "Yes")</f>
        <v>1</v>
      </c>
      <c r="BB20" s="37">
        <f t="shared" ca="1" si="511"/>
        <v>38417.32512790797</v>
      </c>
      <c r="BC20" s="37">
        <f t="shared" ca="1" si="512"/>
        <v>946.94324683052503</v>
      </c>
      <c r="BD20" s="64">
        <f t="shared" ca="1" si="131"/>
        <v>39364.268374738494</v>
      </c>
      <c r="BE20" s="170" cm="1">
        <f t="array" aca="1" ref="BE20" ca="1">IF(MONTH($A20) = 1, _xlfn.LET(_xlpm.value, RAND(), _xlfn.IFS(_xlpm.value&lt;=0.6, 0.9/12, AND(_xlpm.value&gt;0.6, _xlpm.value&lt;=0.8), 0.36/12, _xlpm.value&gt;0.8, -0.06/12)), BE19)</f>
        <v>7.4999999999999997E-2</v>
      </c>
      <c r="BF20" t="str">
        <f t="shared" ref="BF20:BF35" ca="1" si="705">IF(RAND()&lt;_xlfn.EXPON.DIST(1, 1/18, TRUE), "Yes", "No")</f>
        <v>No</v>
      </c>
      <c r="BG20">
        <f ca="1">COUNTIF(BF$4:BF20, "Yes")</f>
        <v>0</v>
      </c>
      <c r="BH20" s="37">
        <f t="shared" ca="1" si="513"/>
        <v>67994.566933836832</v>
      </c>
      <c r="BI20" s="37">
        <f t="shared" ca="1" si="514"/>
        <v>0</v>
      </c>
      <c r="BJ20" s="64">
        <f t="shared" ca="1" si="135"/>
        <v>67994.566933836832</v>
      </c>
      <c r="BK20" s="170" cm="1">
        <f t="array" aca="1" ref="BK20" ca="1">IF(MONTH($A20) = 1, _xlfn.LET(_xlpm.value, RAND(), _xlfn.IFS(_xlpm.value&lt;=0.6, 0.9/12, AND(_xlpm.value&gt;0.6, _xlpm.value&lt;=0.8), 0.36/12, _xlpm.value&gt;0.8, -0.06/12)), BK19)</f>
        <v>-5.0000000000000001E-3</v>
      </c>
      <c r="BL20" t="str">
        <f t="shared" ref="BL20:BL35" ca="1" si="706">IF(RAND()&lt;_xlfn.EXPON.DIST(1, 1/18, TRUE), "Yes", "No")</f>
        <v>No</v>
      </c>
      <c r="BM20">
        <f ca="1">COUNTIF(BL$4:BL20, "Yes")</f>
        <v>3</v>
      </c>
      <c r="BN20" s="37">
        <f t="shared" ca="1" si="515"/>
        <v>25321.323085958764</v>
      </c>
      <c r="BO20" s="37">
        <f t="shared" ca="1" si="516"/>
        <v>6016.0628468819332</v>
      </c>
      <c r="BP20" s="64">
        <f t="shared" ca="1" si="139"/>
        <v>31337.385932840698</v>
      </c>
      <c r="BQ20" s="170" cm="1">
        <f t="array" aca="1" ref="BQ20" ca="1">IF(MONTH($A20) = 1, _xlfn.LET(_xlpm.value, RAND(), _xlfn.IFS(_xlpm.value&lt;=0.6, 0.9/12, AND(_xlpm.value&gt;0.6, _xlpm.value&lt;=0.8), 0.36/12, _xlpm.value&gt;0.8, -0.06/12)), BQ19)</f>
        <v>-5.0000000000000001E-3</v>
      </c>
      <c r="BR20" t="str">
        <f t="shared" ref="BR20:BR35" ca="1" si="707">IF(RAND()&lt;_xlfn.EXPON.DIST(1, 1/18, TRUE), "Yes", "No")</f>
        <v>No</v>
      </c>
      <c r="BS20">
        <f ca="1">COUNTIF(BR$4:BR20, "Yes")</f>
        <v>2</v>
      </c>
      <c r="BT20" s="37">
        <f t="shared" ca="1" si="517"/>
        <v>37870.891931166196</v>
      </c>
      <c r="BU20" s="37">
        <f t="shared" ca="1" si="518"/>
        <v>3256.3844259948723</v>
      </c>
      <c r="BV20" s="64">
        <f t="shared" ca="1" si="143"/>
        <v>41127.27635716107</v>
      </c>
      <c r="BW20" s="170" cm="1">
        <f t="array" aca="1" ref="BW20" ca="1">IF(MONTH($A20) = 1, _xlfn.LET(_xlpm.value, RAND(), _xlfn.IFS(_xlpm.value&lt;=0.6, 0.9/12, AND(_xlpm.value&gt;0.6, _xlpm.value&lt;=0.8), 0.36/12, _xlpm.value&gt;0.8, -0.06/12)), BW19)</f>
        <v>-5.0000000000000001E-3</v>
      </c>
      <c r="BX20" t="str">
        <f t="shared" ref="BX20:BX35" ca="1" si="708">IF(RAND()&lt;_xlfn.EXPON.DIST(1, 1/18, TRUE), "Yes", "No")</f>
        <v>No</v>
      </c>
      <c r="BY20">
        <f ca="1">COUNTIF(BX$4:BX20, "Yes")</f>
        <v>1</v>
      </c>
      <c r="BZ20" s="37">
        <f t="shared" ca="1" si="519"/>
        <v>41625.387823247627</v>
      </c>
      <c r="CA20" s="37">
        <f t="shared" ca="1" si="520"/>
        <v>2156.4355735899471</v>
      </c>
      <c r="CB20" s="64">
        <f t="shared" ca="1" si="147"/>
        <v>43781.823396837572</v>
      </c>
      <c r="CC20" s="170" cm="1">
        <f t="array" aca="1" ref="CC20" ca="1">IF(MONTH($A20) = 1, _xlfn.LET(_xlpm.value, RAND(), _xlfn.IFS(_xlpm.value&lt;=0.6, 0.9/12, AND(_xlpm.value&gt;0.6, _xlpm.value&lt;=0.8), 0.36/12, _xlpm.value&gt;0.8, -0.06/12)), CC19)</f>
        <v>7.4999999999999997E-2</v>
      </c>
      <c r="CD20" t="str">
        <f t="shared" ref="CD20:CD35" ca="1" si="709">IF(RAND()&lt;_xlfn.EXPON.DIST(1, 1/18, TRUE), "Yes", "No")</f>
        <v>No</v>
      </c>
      <c r="CE20">
        <f ca="1">COUNTIF(CD$4:CD20, "Yes")</f>
        <v>1</v>
      </c>
      <c r="CF20" s="37">
        <f t="shared" ca="1" si="521"/>
        <v>59159.251797387864</v>
      </c>
      <c r="CG20" s="37">
        <f t="shared" ca="1" si="522"/>
        <v>2156.4355735899471</v>
      </c>
      <c r="CH20" s="64">
        <f t="shared" ca="1" si="151"/>
        <v>61315.687370977808</v>
      </c>
      <c r="CI20" s="170" cm="1">
        <f t="array" aca="1" ref="CI20" ca="1">IF(MONTH($A20) = 1, _xlfn.LET(_xlpm.value, RAND(), _xlfn.IFS(_xlpm.value&lt;=0.6, 0.9/12, AND(_xlpm.value&gt;0.6, _xlpm.value&lt;=0.8), 0.36/12, _xlpm.value&gt;0.8, -0.06/12)), CI19)</f>
        <v>-5.0000000000000001E-3</v>
      </c>
      <c r="CJ20" t="str">
        <f t="shared" ref="CJ20:CJ35" ca="1" si="710">IF(RAND()&lt;_xlfn.EXPON.DIST(1, 1/18, TRUE), "Yes", "No")</f>
        <v>No</v>
      </c>
      <c r="CK20">
        <f ca="1">COUNTIF(CJ$4:CJ20, "Yes")</f>
        <v>2</v>
      </c>
      <c r="CL20" s="37">
        <f t="shared" ca="1" si="523"/>
        <v>24815.63258633684</v>
      </c>
      <c r="CM20" s="37">
        <f t="shared" ca="1" si="524"/>
        <v>2028.0823061554465</v>
      </c>
      <c r="CN20" s="64">
        <f t="shared" ca="1" si="155"/>
        <v>26843.714892492288</v>
      </c>
      <c r="CO20" s="170" cm="1">
        <f t="array" aca="1" ref="CO20" ca="1">IF(MONTH($A20) = 1, _xlfn.LET(_xlpm.value, RAND(), _xlfn.IFS(_xlpm.value&lt;=0.6, 0.9/12, AND(_xlpm.value&gt;0.6, _xlpm.value&lt;=0.8), 0.36/12, _xlpm.value&gt;0.8, -0.06/12)), CO19)</f>
        <v>7.4999999999999997E-2</v>
      </c>
      <c r="CP20" t="str">
        <f t="shared" ref="CP20:CP35" ca="1" si="711">IF(RAND()&lt;_xlfn.EXPON.DIST(1, 1/18, TRUE), "Yes", "No")</f>
        <v>No</v>
      </c>
      <c r="CQ20">
        <f ca="1">COUNTIF(CP$4:CP20, "Yes")</f>
        <v>0</v>
      </c>
      <c r="CR20" s="37">
        <f t="shared" ca="1" si="525"/>
        <v>67994.566933836832</v>
      </c>
      <c r="CS20" s="37">
        <f t="shared" ca="1" si="526"/>
        <v>0</v>
      </c>
      <c r="CT20" s="64">
        <f t="shared" ca="1" si="159"/>
        <v>67994.566933836832</v>
      </c>
      <c r="CU20" s="170" cm="1">
        <f t="array" aca="1" ref="CU20" ca="1">IF(MONTH($A20) = 1, _xlfn.LET(_xlpm.value, RAND(), _xlfn.IFS(_xlpm.value&lt;=0.6, 0.9/12, AND(_xlpm.value&gt;0.6, _xlpm.value&lt;=0.8), 0.36/12, _xlpm.value&gt;0.8, -0.06/12)), CU19)</f>
        <v>7.4999999999999997E-2</v>
      </c>
      <c r="CV20" t="str">
        <f t="shared" ref="CV20:CV35" ca="1" si="712">IF(RAND()&lt;_xlfn.EXPON.DIST(1, 1/18, TRUE), "Yes", "No")</f>
        <v>No</v>
      </c>
      <c r="CW20">
        <f ca="1">COUNTIF(CV$4:CV20, "Yes")</f>
        <v>0</v>
      </c>
      <c r="CX20" s="37">
        <f t="shared" ca="1" si="527"/>
        <v>51720.562904064274</v>
      </c>
      <c r="CY20" s="37">
        <f t="shared" ca="1" si="528"/>
        <v>0</v>
      </c>
      <c r="CZ20" s="64">
        <f t="shared" ca="1" si="163"/>
        <v>51720.562904064274</v>
      </c>
      <c r="DA20" s="170" cm="1">
        <f t="array" aca="1" ref="DA20" ca="1">IF(MONTH($A20) = 1, _xlfn.LET(_xlpm.value, RAND(), _xlfn.IFS(_xlpm.value&lt;=0.6, 0.9/12, AND(_xlpm.value&gt;0.6, _xlpm.value&lt;=0.8), 0.36/12, _xlpm.value&gt;0.8, -0.06/12)), DA19)</f>
        <v>0.03</v>
      </c>
      <c r="DB20" t="str">
        <f t="shared" ref="DB20:DB35" ca="1" si="713">IF(RAND()&lt;_xlfn.EXPON.DIST(1, 1/18, TRUE), "Yes", "No")</f>
        <v>No</v>
      </c>
      <c r="DC20">
        <f ca="1">COUNTIF(DB$4:DB20, "Yes")</f>
        <v>1</v>
      </c>
      <c r="DD20" s="37">
        <f t="shared" ca="1" si="529"/>
        <v>47955.662215784847</v>
      </c>
      <c r="DE20" s="37">
        <f t="shared" ca="1" si="530"/>
        <v>1550.6865070616795</v>
      </c>
      <c r="DF20" s="64">
        <f t="shared" ca="1" si="167"/>
        <v>49506.348722846524</v>
      </c>
      <c r="DG20" s="170" cm="1">
        <f t="array" aca="1" ref="DG20" ca="1">IF(MONTH($A20) = 1, _xlfn.LET(_xlpm.value, RAND(), _xlfn.IFS(_xlpm.value&lt;=0.6, 0.9/12, AND(_xlpm.value&gt;0.6, _xlpm.value&lt;=0.8), 0.36/12, _xlpm.value&gt;0.8, -0.06/12)), DG19)</f>
        <v>7.4999999999999997E-2</v>
      </c>
      <c r="DH20" t="str">
        <f t="shared" ref="DH20:DH35" ca="1" si="714">IF(RAND()&lt;_xlfn.EXPON.DIST(1, 1/18, TRUE), "Yes", "No")</f>
        <v>No</v>
      </c>
      <c r="DI20">
        <f ca="1">COUNTIF(DH$4:DH20, "Yes")</f>
        <v>1</v>
      </c>
      <c r="DJ20" s="37">
        <f t="shared" ca="1" si="531"/>
        <v>38359.904100428779</v>
      </c>
      <c r="DK20" s="37">
        <f t="shared" ca="1" si="532"/>
        <v>1853.3098985656238</v>
      </c>
      <c r="DL20" s="64">
        <f t="shared" ca="1" si="171"/>
        <v>40213.213998994404</v>
      </c>
      <c r="DM20" s="170" cm="1">
        <f t="array" aca="1" ref="DM20" ca="1">IF(MONTH($A20) = 1, _xlfn.LET(_xlpm.value, RAND(), _xlfn.IFS(_xlpm.value&lt;=0.6, 0.9/12, AND(_xlpm.value&gt;0.6, _xlpm.value&lt;=0.8), 0.36/12, _xlpm.value&gt;0.8, -0.06/12)), DM19)</f>
        <v>7.4999999999999997E-2</v>
      </c>
      <c r="DN20" t="str">
        <f t="shared" ref="DN20:DN35" ca="1" si="715">IF(RAND()&lt;_xlfn.EXPON.DIST(1, 1/18, TRUE), "Yes", "No")</f>
        <v>Yes</v>
      </c>
      <c r="DO20">
        <f ca="1">COUNTIF(DN$4:DN20, "Yes")</f>
        <v>1</v>
      </c>
      <c r="DP20" s="37">
        <f t="shared" ca="1" si="533"/>
        <v>57025.521153909911</v>
      </c>
      <c r="DQ20" s="37">
        <f t="shared" ca="1" si="534"/>
        <v>159</v>
      </c>
      <c r="DR20" s="64">
        <f t="shared" ca="1" si="175"/>
        <v>57184.521153909911</v>
      </c>
      <c r="DS20" s="170" cm="1">
        <f t="array" aca="1" ref="DS20" ca="1">IF(MONTH($A20) = 1, _xlfn.LET(_xlpm.value, RAND(), _xlfn.IFS(_xlpm.value&lt;=0.6, 0.9/12, AND(_xlpm.value&gt;0.6, _xlpm.value&lt;=0.8), 0.36/12, _xlpm.value&gt;0.8, -0.06/12)), DS19)</f>
        <v>7.4999999999999997E-2</v>
      </c>
      <c r="DT20" t="str">
        <f t="shared" ref="DT20:DT35" ca="1" si="716">IF(RAND()&lt;_xlfn.EXPON.DIST(1, 1/18, TRUE), "Yes", "No")</f>
        <v>No</v>
      </c>
      <c r="DU20">
        <f ca="1">COUNTIF(DT$4:DT20, "Yes")</f>
        <v>1</v>
      </c>
      <c r="DV20" s="37">
        <f t="shared" ca="1" si="535"/>
        <v>58918.096612986432</v>
      </c>
      <c r="DW20" s="37">
        <f t="shared" ca="1" si="536"/>
        <v>2004.8098985656236</v>
      </c>
      <c r="DX20" s="64">
        <f t="shared" ca="1" si="179"/>
        <v>60922.906511552057</v>
      </c>
      <c r="DY20" s="170" cm="1">
        <f t="array" aca="1" ref="DY20" ca="1">IF(MONTH($A20) = 1, _xlfn.LET(_xlpm.value, RAND(), _xlfn.IFS(_xlpm.value&lt;=0.6, 0.9/12, AND(_xlpm.value&gt;0.6, _xlpm.value&lt;=0.8), 0.36/12, _xlpm.value&gt;0.8, -0.06/12)), DY19)</f>
        <v>7.4999999999999997E-2</v>
      </c>
      <c r="DZ20" t="str">
        <f t="shared" ref="DZ20:DZ35" ca="1" si="717">IF(RAND()&lt;_xlfn.EXPON.DIST(1, 1/18, TRUE), "Yes", "No")</f>
        <v>No</v>
      </c>
      <c r="EA20">
        <f ca="1">COUNTIF(DZ$4:DZ20, "Yes")</f>
        <v>2</v>
      </c>
      <c r="EB20" s="37">
        <f t="shared" ca="1" si="537"/>
        <v>48840.713240095523</v>
      </c>
      <c r="EC20" s="37">
        <f t="shared" ca="1" si="538"/>
        <v>1885.3563838919781</v>
      </c>
      <c r="ED20" s="64">
        <f t="shared" ca="1" si="183"/>
        <v>50726.069623987503</v>
      </c>
      <c r="EE20" s="170" cm="1">
        <f t="array" aca="1" ref="EE20" ca="1">IF(MONTH($A20) = 1, _xlfn.LET(_xlpm.value, RAND(), _xlfn.IFS(_xlpm.value&lt;=0.6, 0.9/12, AND(_xlpm.value&gt;0.6, _xlpm.value&lt;=0.8), 0.36/12, _xlpm.value&gt;0.8, -0.06/12)), EE19)</f>
        <v>7.4999999999999997E-2</v>
      </c>
      <c r="EF20" t="str">
        <f t="shared" ref="EF20:EF35" ca="1" si="718">IF(RAND()&lt;_xlfn.EXPON.DIST(1, 1/18, TRUE), "Yes", "No")</f>
        <v>No</v>
      </c>
      <c r="EG20">
        <f ca="1">COUNTIF(EF$4:EF20, "Yes")</f>
        <v>2</v>
      </c>
      <c r="EH20" s="37">
        <f t="shared" ca="1" si="539"/>
        <v>36976.355003163932</v>
      </c>
      <c r="EI20" s="37">
        <f t="shared" ca="1" si="540"/>
        <v>1273.7158592817032</v>
      </c>
      <c r="EJ20" s="64">
        <f t="shared" ca="1" si="187"/>
        <v>38250.070862445631</v>
      </c>
      <c r="EK20" s="170" cm="1">
        <f t="array" aca="1" ref="EK20" ca="1">IF(MONTH($A20) = 1, _xlfn.LET(_xlpm.value, RAND(), _xlfn.IFS(_xlpm.value&lt;=0.6, 0.9/12, AND(_xlpm.value&gt;0.6, _xlpm.value&lt;=0.8), 0.36/12, _xlpm.value&gt;0.8, -0.06/12)), EK19)</f>
        <v>-5.0000000000000001E-3</v>
      </c>
      <c r="EL20" t="str">
        <f t="shared" ref="EL20:EL35" ca="1" si="719">IF(RAND()&lt;_xlfn.EXPON.DIST(1, 1/18, TRUE), "Yes", "No")</f>
        <v>No</v>
      </c>
      <c r="EM20">
        <f ca="1">COUNTIF(EL$4:EL20, "Yes")</f>
        <v>1</v>
      </c>
      <c r="EN20" s="37">
        <f t="shared" ca="1" si="541"/>
        <v>27508.890088783508</v>
      </c>
      <c r="EO20" s="37">
        <f t="shared" ca="1" si="542"/>
        <v>1550.6865070616795</v>
      </c>
      <c r="EP20" s="64">
        <f t="shared" ca="1" si="191"/>
        <v>29059.576595845188</v>
      </c>
      <c r="EQ20" s="170" cm="1">
        <f t="array" aca="1" ref="EQ20" ca="1">IF(MONTH($A20) = 1, _xlfn.LET(_xlpm.value, RAND(), _xlfn.IFS(_xlpm.value&lt;=0.6, 0.9/12, AND(_xlpm.value&gt;0.6, _xlpm.value&lt;=0.8), 0.36/12, _xlpm.value&gt;0.8, -0.06/12)), EQ19)</f>
        <v>7.4999999999999997E-2</v>
      </c>
      <c r="ER20" t="str">
        <f t="shared" ref="ER20:ER35" ca="1" si="720">IF(RAND()&lt;_xlfn.EXPON.DIST(1, 1/18, TRUE), "Yes", "No")</f>
        <v>No</v>
      </c>
      <c r="ES20">
        <f ca="1">COUNTIF(ER$4:ER20, "Yes")</f>
        <v>0</v>
      </c>
      <c r="ET20" s="37">
        <f t="shared" ca="1" si="543"/>
        <v>51720.562904064274</v>
      </c>
      <c r="EU20" s="37">
        <f t="shared" ca="1" si="544"/>
        <v>0</v>
      </c>
      <c r="EV20" s="64">
        <f t="shared" ca="1" si="195"/>
        <v>51720.562904064274</v>
      </c>
      <c r="EW20" s="170" cm="1">
        <f t="array" aca="1" ref="EW20" ca="1">IF(MONTH($A20) = 1, _xlfn.LET(_xlpm.value, RAND(), _xlfn.IFS(_xlpm.value&lt;=0.6, 0.9/12, AND(_xlpm.value&gt;0.6, _xlpm.value&lt;=0.8), 0.36/12, _xlpm.value&gt;0.8, -0.06/12)), EW19)</f>
        <v>7.4999999999999997E-2</v>
      </c>
      <c r="EX20" t="str">
        <f t="shared" ref="EX20:EX35" ca="1" si="721">IF(RAND()&lt;_xlfn.EXPON.DIST(1, 1/18, TRUE), "Yes", "No")</f>
        <v>No</v>
      </c>
      <c r="EY20">
        <f ca="1">COUNTIF(EX$4:EX20, "Yes")</f>
        <v>1</v>
      </c>
      <c r="EZ20" s="37">
        <f t="shared" ca="1" si="545"/>
        <v>43623.472969100323</v>
      </c>
      <c r="FA20" s="37">
        <f t="shared" ca="1" si="546"/>
        <v>477.39579909376698</v>
      </c>
      <c r="FB20" s="64">
        <f t="shared" ca="1" si="199"/>
        <v>44100.868768194094</v>
      </c>
      <c r="FC20" s="170" cm="1">
        <f t="array" aca="1" ref="FC20" ca="1">IF(MONTH($A20) = 1, _xlfn.LET(_xlpm.value, RAND(), _xlfn.IFS(_xlpm.value&lt;=0.6, 0.9/12, AND(_xlpm.value&gt;0.6, _xlpm.value&lt;=0.8), 0.36/12, _xlpm.value&gt;0.8, -0.06/12)), FC19)</f>
        <v>7.4999999999999997E-2</v>
      </c>
      <c r="FD20" t="str">
        <f t="shared" ref="FD20:FD35" ca="1" si="722">IF(RAND()&lt;_xlfn.EXPON.DIST(1, 1/18, TRUE), "Yes", "No")</f>
        <v>No</v>
      </c>
      <c r="FE20">
        <f ca="1">COUNTIF(FD$4:FD20, "Yes")</f>
        <v>1</v>
      </c>
      <c r="FF20" s="37">
        <f t="shared" ca="1" si="547"/>
        <v>38388.398749259817</v>
      </c>
      <c r="FG20" s="37">
        <f t="shared" ca="1" si="548"/>
        <v>1399.5629074850508</v>
      </c>
      <c r="FH20" s="64">
        <f t="shared" ca="1" si="203"/>
        <v>39787.961656744868</v>
      </c>
      <c r="FI20" s="170" cm="1">
        <f t="array" aca="1" ref="FI20" ca="1">IF(MONTH($A20) = 1, _xlfn.LET(_xlpm.value, RAND(), _xlfn.IFS(_xlpm.value&lt;=0.6, 0.9/12, AND(_xlpm.value&gt;0.6, _xlpm.value&lt;=0.8), 0.36/12, _xlpm.value&gt;0.8, -0.06/12)), FI19)</f>
        <v>7.4999999999999997E-2</v>
      </c>
      <c r="FJ20" t="str">
        <f t="shared" ref="FJ20:FJ35" ca="1" si="723">IF(RAND()&lt;_xlfn.EXPON.DIST(1, 1/18, TRUE), "Yes", "No")</f>
        <v>No</v>
      </c>
      <c r="FK20">
        <f ca="1">COUNTIF(FJ$4:FJ20, "Yes")</f>
        <v>0</v>
      </c>
      <c r="FL20" s="37">
        <f t="shared" ca="1" si="549"/>
        <v>67994.566933836832</v>
      </c>
      <c r="FM20" s="37">
        <f t="shared" ca="1" si="550"/>
        <v>0</v>
      </c>
      <c r="FN20" s="64">
        <f t="shared" ca="1" si="207"/>
        <v>67994.566933836832</v>
      </c>
      <c r="FO20" s="170" cm="1">
        <f t="array" aca="1" ref="FO20" ca="1">IF(MONTH($A20) = 1, _xlfn.LET(_xlpm.value, RAND(), _xlfn.IFS(_xlpm.value&lt;=0.6, 0.9/12, AND(_xlpm.value&gt;0.6, _xlpm.value&lt;=0.8), 0.36/12, _xlpm.value&gt;0.8, -0.06/12)), FO19)</f>
        <v>7.4999999999999997E-2</v>
      </c>
      <c r="FP20" t="str">
        <f t="shared" ref="FP20:FP35" ca="1" si="724">IF(RAND()&lt;_xlfn.EXPON.DIST(1, 1/18, TRUE), "Yes", "No")</f>
        <v>No</v>
      </c>
      <c r="FQ20">
        <f ca="1">COUNTIF(FP$4:FP20, "Yes")</f>
        <v>1</v>
      </c>
      <c r="FR20" s="37">
        <f t="shared" ca="1" si="551"/>
        <v>58485.086763222898</v>
      </c>
      <c r="FS20" s="37">
        <f t="shared" ca="1" si="552"/>
        <v>1701.935469424134</v>
      </c>
      <c r="FT20" s="64">
        <f t="shared" ca="1" si="211"/>
        <v>60187.022232647032</v>
      </c>
      <c r="FU20" s="170" cm="1">
        <f t="array" aca="1" ref="FU20" ca="1">IF(MONTH($A20) = 1, _xlfn.LET(_xlpm.value, RAND(), _xlfn.IFS(_xlpm.value&lt;=0.6, 0.9/12, AND(_xlpm.value&gt;0.6, _xlpm.value&lt;=0.8), 0.36/12, _xlpm.value&gt;0.8, -0.06/12)), FU19)</f>
        <v>0.03</v>
      </c>
      <c r="FV20" t="str">
        <f t="shared" ref="FV20:FV35" ca="1" si="725">IF(RAND()&lt;_xlfn.EXPON.DIST(1, 1/18, TRUE), "Yes", "No")</f>
        <v>No</v>
      </c>
      <c r="FW20">
        <f ca="1">COUNTIF(FV$4:FV20, "Yes")</f>
        <v>2</v>
      </c>
      <c r="FX20" s="37">
        <f t="shared" ca="1" si="553"/>
        <v>41558.993237116534</v>
      </c>
      <c r="FY20" s="37">
        <f t="shared" ca="1" si="554"/>
        <v>1743.2633070184613</v>
      </c>
      <c r="FZ20" s="64">
        <f t="shared" ca="1" si="215"/>
        <v>43302.256544134994</v>
      </c>
      <c r="GA20" s="170" cm="1">
        <f t="array" aca="1" ref="GA20" ca="1">IF(MONTH($A20) = 1, _xlfn.LET(_xlpm.value, RAND(), _xlfn.IFS(_xlpm.value&lt;=0.6, 0.9/12, AND(_xlpm.value&gt;0.6, _xlpm.value&lt;=0.8), 0.36/12, _xlpm.value&gt;0.8, -0.06/12)), GA19)</f>
        <v>7.4999999999999997E-2</v>
      </c>
      <c r="GB20" t="str">
        <f t="shared" ref="GB20:GB35" ca="1" si="726">IF(RAND()&lt;_xlfn.EXPON.DIST(1, 1/18, TRUE), "Yes", "No")</f>
        <v>No</v>
      </c>
      <c r="GC20">
        <f ca="1">COUNTIF(GB$4:GB20, "Yes")</f>
        <v>2</v>
      </c>
      <c r="GD20" s="37">
        <f t="shared" ca="1" si="555"/>
        <v>35117.407732605636</v>
      </c>
      <c r="GE20" s="37">
        <f t="shared" ca="1" si="556"/>
        <v>5528.2680234808831</v>
      </c>
      <c r="GF20" s="64">
        <f t="shared" ca="1" si="219"/>
        <v>40645.675756086523</v>
      </c>
      <c r="GG20" s="170" cm="1">
        <f t="array" aca="1" ref="GG20" ca="1">IF(MONTH($A20) = 1, _xlfn.LET(_xlpm.value, RAND(), _xlfn.IFS(_xlpm.value&lt;=0.6, 0.9/12, AND(_xlpm.value&gt;0.6, _xlpm.value&lt;=0.8), 0.36/12, _xlpm.value&gt;0.8, -0.06/12)), GG19)</f>
        <v>-5.0000000000000001E-3</v>
      </c>
      <c r="GH20" t="str">
        <f t="shared" ref="GH20:GH35" ca="1" si="727">IF(RAND()&lt;_xlfn.EXPON.DIST(1, 1/18, TRUE), "Yes", "No")</f>
        <v>No</v>
      </c>
      <c r="GI20">
        <f ca="1">COUNTIF(GH$4:GH20, "Yes")</f>
        <v>0</v>
      </c>
      <c r="GJ20" s="37">
        <f t="shared" ca="1" si="557"/>
        <v>47787.092202433843</v>
      </c>
      <c r="GK20" s="37">
        <f t="shared" ca="1" si="558"/>
        <v>0</v>
      </c>
      <c r="GL20" s="64">
        <f t="shared" ca="1" si="223"/>
        <v>47787.092202433843</v>
      </c>
      <c r="GM20" s="170" cm="1">
        <f t="array" aca="1" ref="GM20" ca="1">IF(MONTH($A20) = 1, _xlfn.LET(_xlpm.value, RAND(), _xlfn.IFS(_xlpm.value&lt;=0.6, 0.9/12, AND(_xlpm.value&gt;0.6, _xlpm.value&lt;=0.8), 0.36/12, _xlpm.value&gt;0.8, -0.06/12)), GM19)</f>
        <v>7.4999999999999997E-2</v>
      </c>
      <c r="GN20" t="str">
        <f t="shared" ref="GN20:GN35" ca="1" si="728">IF(RAND()&lt;_xlfn.EXPON.DIST(1, 1/18, TRUE), "Yes", "No")</f>
        <v>No</v>
      </c>
      <c r="GO20">
        <f ca="1">COUNTIF(GN$4:GN20, "Yes")</f>
        <v>1</v>
      </c>
      <c r="GP20" s="37">
        <f t="shared" ca="1" si="559"/>
        <v>46081.946634829066</v>
      </c>
      <c r="GQ20" s="37">
        <f t="shared" ca="1" si="560"/>
        <v>2308.1870278908164</v>
      </c>
      <c r="GR20" s="64">
        <f t="shared" ca="1" si="227"/>
        <v>48390.133662719883</v>
      </c>
      <c r="GS20" s="170" cm="1">
        <f t="array" aca="1" ref="GS20" ca="1">IF(MONTH($A20) = 1, _xlfn.LET(_xlpm.value, RAND(), _xlfn.IFS(_xlpm.value&lt;=0.6, 0.9/12, AND(_xlpm.value&gt;0.6, _xlpm.value&lt;=0.8), 0.36/12, _xlpm.value&gt;0.8, -0.06/12)), GS19)</f>
        <v>7.4999999999999997E-2</v>
      </c>
      <c r="GT20" t="str">
        <f t="shared" ref="GT20:GT35" ca="1" si="729">IF(RAND()&lt;_xlfn.EXPON.DIST(1, 1/18, TRUE), "Yes", "No")</f>
        <v>No</v>
      </c>
      <c r="GU20">
        <f ca="1">COUNTIF(GT$4:GT20, "Yes")</f>
        <v>0</v>
      </c>
      <c r="GV20" s="37">
        <f t="shared" ca="1" si="561"/>
        <v>67994.566933836832</v>
      </c>
      <c r="GW20" s="37">
        <f t="shared" ca="1" si="562"/>
        <v>0</v>
      </c>
      <c r="GX20" s="64">
        <f t="shared" ca="1" si="231"/>
        <v>67994.566933836832</v>
      </c>
      <c r="GY20" s="170" cm="1">
        <f t="array" aca="1" ref="GY20" ca="1">IF(MONTH($A20) = 1, _xlfn.LET(_xlpm.value, RAND(), _xlfn.IFS(_xlpm.value&lt;=0.6, 0.9/12, AND(_xlpm.value&gt;0.6, _xlpm.value&lt;=0.8), 0.36/12, _xlpm.value&gt;0.8, -0.06/12)), GY19)</f>
        <v>7.4999999999999997E-2</v>
      </c>
      <c r="GZ20" t="str">
        <f t="shared" ref="GZ20:GZ35" ca="1" si="730">IF(RAND()&lt;_xlfn.EXPON.DIST(1, 1/18, TRUE), "Yes", "No")</f>
        <v>No</v>
      </c>
      <c r="HA20">
        <f ca="1">COUNTIF(GZ$4:GZ20, "Yes")</f>
        <v>0</v>
      </c>
      <c r="HB20" s="37">
        <f t="shared" ca="1" si="563"/>
        <v>67994.566933836832</v>
      </c>
      <c r="HC20" s="37">
        <f t="shared" ca="1" si="564"/>
        <v>0</v>
      </c>
      <c r="HD20" s="64">
        <f t="shared" ca="1" si="235"/>
        <v>67994.566933836832</v>
      </c>
      <c r="HE20" s="170" cm="1">
        <f t="array" aca="1" ref="HE20" ca="1">IF(MONTH($A20) = 1, _xlfn.LET(_xlpm.value, RAND(), _xlfn.IFS(_xlpm.value&lt;=0.6, 0.9/12, AND(_xlpm.value&gt;0.6, _xlpm.value&lt;=0.8), 0.36/12, _xlpm.value&gt;0.8, -0.06/12)), HE19)</f>
        <v>-5.0000000000000001E-3</v>
      </c>
      <c r="HF20" t="str">
        <f t="shared" ref="HF20:HF35" ca="1" si="731">IF(RAND()&lt;_xlfn.EXPON.DIST(1, 1/18, TRUE), "Yes", "No")</f>
        <v>No</v>
      </c>
      <c r="HG20">
        <f ca="1">COUNTIF(HF$4:HF20, "Yes")</f>
        <v>1</v>
      </c>
      <c r="HH20" s="37">
        <f t="shared" ca="1" si="565"/>
        <v>27562.892048450183</v>
      </c>
      <c r="HI20" s="37">
        <f t="shared" ca="1" si="566"/>
        <v>318.13189656018108</v>
      </c>
      <c r="HJ20" s="64">
        <f t="shared" ca="1" si="239"/>
        <v>27881.023945010365</v>
      </c>
      <c r="HK20" s="170" cm="1">
        <f t="array" aca="1" ref="HK20" ca="1">IF(MONTH($A20) = 1, _xlfn.LET(_xlpm.value, RAND(), _xlfn.IFS(_xlpm.value&lt;=0.6, 0.9/12, AND(_xlpm.value&gt;0.6, _xlpm.value&lt;=0.8), 0.36/12, _xlpm.value&gt;0.8, -0.06/12)), HK19)</f>
        <v>7.4999999999999997E-2</v>
      </c>
      <c r="HL20" t="str">
        <f t="shared" ref="HL20:HL35" ca="1" si="732">IF(RAND()&lt;_xlfn.EXPON.DIST(1, 1/18, TRUE), "Yes", "No")</f>
        <v>No</v>
      </c>
      <c r="HM20">
        <f ca="1">COUNTIF(HL$4:HL20, "Yes")</f>
        <v>0</v>
      </c>
      <c r="HN20" s="37">
        <f t="shared" ca="1" si="567"/>
        <v>67994.566933836832</v>
      </c>
      <c r="HO20" s="37">
        <f t="shared" ca="1" si="568"/>
        <v>0</v>
      </c>
      <c r="HP20" s="64">
        <f t="shared" ca="1" si="243"/>
        <v>67994.566933836832</v>
      </c>
      <c r="HQ20" s="170" cm="1">
        <f t="array" aca="1" ref="HQ20" ca="1">IF(MONTH($A20) = 1, _xlfn.LET(_xlpm.value, RAND(), _xlfn.IFS(_xlpm.value&lt;=0.6, 0.9/12, AND(_xlpm.value&gt;0.6, _xlpm.value&lt;=0.8), 0.36/12, _xlpm.value&gt;0.8, -0.06/12)), HQ19)</f>
        <v>7.4999999999999997E-2</v>
      </c>
      <c r="HR20" t="str">
        <f t="shared" ref="HR20:HR35" ca="1" si="733">IF(RAND()&lt;_xlfn.EXPON.DIST(1, 1/18, TRUE), "Yes", "No")</f>
        <v>No</v>
      </c>
      <c r="HS20">
        <f ca="1">COUNTIF(HR$4:HR20, "Yes")</f>
        <v>0</v>
      </c>
      <c r="HT20" s="37">
        <f t="shared" ca="1" si="569"/>
        <v>67994.566933836832</v>
      </c>
      <c r="HU20" s="37">
        <f t="shared" ca="1" si="570"/>
        <v>0</v>
      </c>
      <c r="HV20" s="64">
        <f t="shared" ca="1" si="247"/>
        <v>67994.566933836832</v>
      </c>
      <c r="HW20" s="170" cm="1">
        <f t="array" aca="1" ref="HW20" ca="1">IF(MONTH($A20) = 1, _xlfn.LET(_xlpm.value, RAND(), _xlfn.IFS(_xlpm.value&lt;=0.6, 0.9/12, AND(_xlpm.value&gt;0.6, _xlpm.value&lt;=0.8), 0.36/12, _xlpm.value&gt;0.8, -0.06/12)), HW19)</f>
        <v>7.4999999999999997E-2</v>
      </c>
      <c r="HX20" t="str">
        <f t="shared" ref="HX20:HX35" ca="1" si="734">IF(RAND()&lt;_xlfn.EXPON.DIST(1, 1/18, TRUE), "Yes", "No")</f>
        <v>No</v>
      </c>
      <c r="HY20">
        <f ca="1">COUNTIF(HX$4:HX20, "Yes")</f>
        <v>3</v>
      </c>
      <c r="HZ20" s="37">
        <f t="shared" ca="1" si="571"/>
        <v>42841.561345405098</v>
      </c>
      <c r="IA20" s="37">
        <f t="shared" ca="1" si="572"/>
        <v>4806.0655323435067</v>
      </c>
      <c r="IB20" s="64">
        <f t="shared" ca="1" si="251"/>
        <v>47647.626877748604</v>
      </c>
      <c r="IC20" s="170" cm="1">
        <f t="array" aca="1" ref="IC20" ca="1">IF(MONTH($A20) = 1, _xlfn.LET(_xlpm.value, RAND(), _xlfn.IFS(_xlpm.value&lt;=0.6, 0.9/12, AND(_xlpm.value&gt;0.6, _xlpm.value&lt;=0.8), 0.36/12, _xlpm.value&gt;0.8, -0.06/12)), IC19)</f>
        <v>0.03</v>
      </c>
      <c r="ID20" t="str">
        <f t="shared" ref="ID20:ID35" ca="1" si="735">IF(RAND()&lt;_xlfn.EXPON.DIST(1, 1/18, TRUE), "Yes", "No")</f>
        <v>No</v>
      </c>
      <c r="IE20">
        <f ca="1">COUNTIF(ID$4:ID20, "Yes")</f>
        <v>1</v>
      </c>
      <c r="IF20" s="37">
        <f t="shared" ca="1" si="573"/>
        <v>48656.804768021073</v>
      </c>
      <c r="IG20" s="37">
        <f t="shared" ca="1" si="574"/>
        <v>2156.4355735899471</v>
      </c>
      <c r="IH20" s="64">
        <f t="shared" ca="1" si="255"/>
        <v>50813.240341611017</v>
      </c>
      <c r="II20" s="170" cm="1">
        <f t="array" aca="1" ref="II20" ca="1">IF(MONTH($A20) = 1, _xlfn.LET(_xlpm.value, RAND(), _xlfn.IFS(_xlpm.value&lt;=0.6, 0.9/12, AND(_xlpm.value&gt;0.6, _xlpm.value&lt;=0.8), 0.36/12, _xlpm.value&gt;0.8, -0.06/12)), II19)</f>
        <v>7.4999999999999997E-2</v>
      </c>
      <c r="IJ20" t="str">
        <f t="shared" ref="IJ20:IJ35" ca="1" si="736">IF(RAND()&lt;_xlfn.EXPON.DIST(1, 1/18, TRUE), "Yes", "No")</f>
        <v>No</v>
      </c>
      <c r="IK20">
        <f ca="1">COUNTIF(IJ$4:IJ20, "Yes")</f>
        <v>1</v>
      </c>
      <c r="IL20" s="37">
        <f t="shared" ca="1" si="575"/>
        <v>57505.577494144287</v>
      </c>
      <c r="IM20" s="37">
        <f t="shared" ca="1" si="576"/>
        <v>796.32006018793618</v>
      </c>
      <c r="IN20" s="64">
        <f t="shared" ca="1" si="259"/>
        <v>58301.897554332223</v>
      </c>
      <c r="IO20" s="170" cm="1">
        <f t="array" aca="1" ref="IO20" ca="1">IF(MONTH($A20) = 1, _xlfn.LET(_xlpm.value, RAND(), _xlfn.IFS(_xlpm.value&lt;=0.6, 0.9/12, AND(_xlpm.value&gt;0.6, _xlpm.value&lt;=0.8), 0.36/12, _xlpm.value&gt;0.8, -0.06/12)), IO19)</f>
        <v>7.4999999999999997E-2</v>
      </c>
      <c r="IP20" t="str">
        <f t="shared" ref="IP20:IP35" ca="1" si="737">IF(RAND()&lt;_xlfn.EXPON.DIST(1, 1/18, TRUE), "Yes", "No")</f>
        <v>Yes</v>
      </c>
      <c r="IQ20">
        <f ca="1">COUNTIF(IP$4:IP20, "Yes")</f>
        <v>1</v>
      </c>
      <c r="IR20" s="37">
        <f t="shared" ca="1" si="577"/>
        <v>35705.872593429667</v>
      </c>
      <c r="IS20" s="37">
        <f t="shared" ca="1" si="578"/>
        <v>159</v>
      </c>
      <c r="IT20" s="64">
        <f t="shared" ca="1" si="263"/>
        <v>35864.872593429667</v>
      </c>
      <c r="IU20" s="170" cm="1">
        <f t="array" aca="1" ref="IU20" ca="1">IF(MONTH($A20) = 1, _xlfn.LET(_xlpm.value, RAND(), _xlfn.IFS(_xlpm.value&lt;=0.6, 0.9/12, AND(_xlpm.value&gt;0.6, _xlpm.value&lt;=0.8), 0.36/12, _xlpm.value&gt;0.8, -0.06/12)), IU19)</f>
        <v>7.4999999999999997E-2</v>
      </c>
      <c r="IV20" t="str">
        <f t="shared" ref="IV20:IV35" ca="1" si="738">IF(RAND()&lt;_xlfn.EXPON.DIST(1, 1/18, TRUE), "Yes", "No")</f>
        <v>No</v>
      </c>
      <c r="IW20">
        <f ca="1">COUNTIF(IV$4:IV20, "Yes")</f>
        <v>2</v>
      </c>
      <c r="IX20" s="37">
        <f t="shared" ca="1" si="579"/>
        <v>49393.809462923535</v>
      </c>
      <c r="IY20" s="37">
        <f t="shared" ca="1" si="580"/>
        <v>2498.2555296120699</v>
      </c>
      <c r="IZ20" s="64">
        <f t="shared" ca="1" si="267"/>
        <v>51892.064992535605</v>
      </c>
      <c r="JA20" s="170" cm="1">
        <f t="array" aca="1" ref="JA20" ca="1">IF(MONTH($A20) = 1, _xlfn.LET(_xlpm.value, RAND(), _xlfn.IFS(_xlpm.value&lt;=0.6, 0.9/12, AND(_xlpm.value&gt;0.6, _xlpm.value&lt;=0.8), 0.36/12, _xlpm.value&gt;0.8, -0.06/12)), JA19)</f>
        <v>7.4999999999999997E-2</v>
      </c>
      <c r="JB20" t="str">
        <f t="shared" ref="JB20:JB35" ca="1" si="739">IF(RAND()&lt;_xlfn.EXPON.DIST(1, 1/18, TRUE), "Yes", "No")</f>
        <v>No</v>
      </c>
      <c r="JC20">
        <f ca="1">COUNTIF(JB$4:JB20, "Yes")</f>
        <v>1</v>
      </c>
      <c r="JD20" s="37">
        <f t="shared" ca="1" si="581"/>
        <v>58485.086763222898</v>
      </c>
      <c r="JE20" s="37">
        <f t="shared" ca="1" si="582"/>
        <v>1701.935469424134</v>
      </c>
      <c r="JF20" s="64">
        <f t="shared" ca="1" si="271"/>
        <v>60187.022232647032</v>
      </c>
      <c r="JG20" s="170" cm="1">
        <f t="array" aca="1" ref="JG20" ca="1">IF(MONTH($A20) = 1, _xlfn.LET(_xlpm.value, RAND(), _xlfn.IFS(_xlpm.value&lt;=0.6, 0.9/12, AND(_xlpm.value&gt;0.6, _xlpm.value&lt;=0.8), 0.36/12, _xlpm.value&gt;0.8, -0.06/12)), JG19)</f>
        <v>0.03</v>
      </c>
      <c r="JH20" t="str">
        <f t="shared" ref="JH20:JH35" ca="1" si="740">IF(RAND()&lt;_xlfn.EXPON.DIST(1, 1/18, TRUE), "Yes", "No")</f>
        <v>No</v>
      </c>
      <c r="JI20">
        <f ca="1">COUNTIF(JH$4:JH20, "Yes")</f>
        <v>0</v>
      </c>
      <c r="JJ20" s="37">
        <f t="shared" ca="1" si="583"/>
        <v>55889.739192202316</v>
      </c>
      <c r="JK20" s="37">
        <f t="shared" ca="1" si="584"/>
        <v>0</v>
      </c>
      <c r="JL20" s="64">
        <f t="shared" ca="1" si="275"/>
        <v>55889.739192202316</v>
      </c>
      <c r="JM20" s="170" cm="1">
        <f t="array" aca="1" ref="JM20" ca="1">IF(MONTH($A20) = 1, _xlfn.LET(_xlpm.value, RAND(), _xlfn.IFS(_xlpm.value&lt;=0.6, 0.9/12, AND(_xlpm.value&gt;0.6, _xlpm.value&lt;=0.8), 0.36/12, _xlpm.value&gt;0.8, -0.06/12)), JM19)</f>
        <v>7.4999999999999997E-2</v>
      </c>
      <c r="JN20" t="str">
        <f t="shared" ref="JN20:JN35" ca="1" si="741">IF(RAND()&lt;_xlfn.EXPON.DIST(1, 1/18, TRUE), "Yes", "No")</f>
        <v>No</v>
      </c>
      <c r="JO20">
        <f ca="1">COUNTIF(JN$4:JN20, "Yes")</f>
        <v>2</v>
      </c>
      <c r="JP20" s="37">
        <f t="shared" ca="1" si="585"/>
        <v>48383.120402074281</v>
      </c>
      <c r="JQ20" s="37">
        <f t="shared" ca="1" si="586"/>
        <v>1273.7158592817032</v>
      </c>
      <c r="JR20" s="64">
        <f t="shared" ca="1" si="279"/>
        <v>49656.836261355988</v>
      </c>
      <c r="JS20" s="170" cm="1">
        <f t="array" aca="1" ref="JS20" ca="1">IF(MONTH($A20) = 1, _xlfn.LET(_xlpm.value, RAND(), _xlfn.IFS(_xlpm.value&lt;=0.6, 0.9/12, AND(_xlpm.value&gt;0.6, _xlpm.value&lt;=0.8), 0.36/12, _xlpm.value&gt;0.8, -0.06/12)), JS19)</f>
        <v>7.4999999999999997E-2</v>
      </c>
      <c r="JT20" t="str">
        <f t="shared" ref="JT20:JT35" ca="1" si="742">IF(RAND()&lt;_xlfn.EXPON.DIST(1, 1/18, TRUE), "Yes", "No")</f>
        <v>No</v>
      </c>
      <c r="JU20">
        <f ca="1">COUNTIF(JT$4:JT20, "Yes")</f>
        <v>0</v>
      </c>
      <c r="JV20" s="37">
        <f t="shared" ca="1" si="587"/>
        <v>51720.562904064274</v>
      </c>
      <c r="JW20" s="37">
        <f t="shared" ca="1" si="588"/>
        <v>0</v>
      </c>
      <c r="JX20" s="64">
        <f t="shared" ca="1" si="283"/>
        <v>51720.562904064274</v>
      </c>
      <c r="JY20" s="170" cm="1">
        <f t="array" aca="1" ref="JY20" ca="1">IF(MONTH($A20) = 1, _xlfn.LET(_xlpm.value, RAND(), _xlfn.IFS(_xlpm.value&lt;=0.6, 0.9/12, AND(_xlpm.value&gt;0.6, _xlpm.value&lt;=0.8), 0.36/12, _xlpm.value&gt;0.8, -0.06/12)), JY19)</f>
        <v>-5.0000000000000001E-3</v>
      </c>
      <c r="JZ20" t="str">
        <f t="shared" ref="JZ20:JZ35" ca="1" si="743">IF(RAND()&lt;_xlfn.EXPON.DIST(1, 1/18, TRUE), "Yes", "No")</f>
        <v>No</v>
      </c>
      <c r="KA20">
        <f ca="1">COUNTIF(JZ$4:JZ20, "Yes")</f>
        <v>0</v>
      </c>
      <c r="KB20" s="37">
        <f t="shared" ca="1" si="589"/>
        <v>30488.168681342144</v>
      </c>
      <c r="KC20" s="37">
        <f t="shared" ca="1" si="590"/>
        <v>0</v>
      </c>
      <c r="KD20" s="64">
        <f t="shared" ca="1" si="287"/>
        <v>30488.168681342144</v>
      </c>
      <c r="KE20" s="170" cm="1">
        <f t="array" aca="1" ref="KE20" ca="1">IF(MONTH($A20) = 1, _xlfn.LET(_xlpm.value, RAND(), _xlfn.IFS(_xlpm.value&lt;=0.6, 0.9/12, AND(_xlpm.value&gt;0.6, _xlpm.value&lt;=0.8), 0.36/12, _xlpm.value&gt;0.8, -0.06/12)), KE19)</f>
        <v>7.4999999999999997E-2</v>
      </c>
      <c r="KF20" t="str">
        <f t="shared" ref="KF20:KF35" ca="1" si="744">IF(RAND()&lt;_xlfn.EXPON.DIST(1, 1/18, TRUE), "Yes", "No")</f>
        <v>No</v>
      </c>
      <c r="KG20">
        <f ca="1">COUNTIF(KF$4:KF20, "Yes")</f>
        <v>0</v>
      </c>
      <c r="KH20" s="37">
        <f t="shared" ca="1" si="591"/>
        <v>42529.431153263213</v>
      </c>
      <c r="KI20" s="37">
        <f t="shared" ca="1" si="592"/>
        <v>0</v>
      </c>
      <c r="KJ20" s="64">
        <f t="shared" ca="1" si="291"/>
        <v>42529.431153263213</v>
      </c>
      <c r="KK20" s="170" cm="1">
        <f t="array" aca="1" ref="KK20" ca="1">IF(MONTH($A20) = 1, _xlfn.LET(_xlpm.value, RAND(), _xlfn.IFS(_xlpm.value&lt;=0.6, 0.9/12, AND(_xlpm.value&gt;0.6, _xlpm.value&lt;=0.8), 0.36/12, _xlpm.value&gt;0.8, -0.06/12)), KK19)</f>
        <v>7.4999999999999997E-2</v>
      </c>
      <c r="KL20" t="str">
        <f t="shared" ref="KL20:KL35" ca="1" si="745">IF(RAND()&lt;_xlfn.EXPON.DIST(1, 1/18, TRUE), "Yes", "No")</f>
        <v>No</v>
      </c>
      <c r="KM20">
        <f ca="1">COUNTIF(KL$4:KL20, "Yes")</f>
        <v>0</v>
      </c>
      <c r="KN20" s="37">
        <f t="shared" ca="1" si="593"/>
        <v>42529.431153263213</v>
      </c>
      <c r="KO20" s="37">
        <f t="shared" ca="1" si="594"/>
        <v>0</v>
      </c>
      <c r="KP20" s="64">
        <f t="shared" ca="1" si="295"/>
        <v>42529.431153263213</v>
      </c>
      <c r="KQ20" s="170" cm="1">
        <f t="array" aca="1" ref="KQ20" ca="1">IF(MONTH($A20) = 1, _xlfn.LET(_xlpm.value, RAND(), _xlfn.IFS(_xlpm.value&lt;=0.6, 0.9/12, AND(_xlpm.value&gt;0.6, _xlpm.value&lt;=0.8), 0.36/12, _xlpm.value&gt;0.8, -0.06/12)), KQ19)</f>
        <v>-5.0000000000000001E-3</v>
      </c>
      <c r="KR20" t="str">
        <f t="shared" ref="KR20:KR35" ca="1" si="746">IF(RAND()&lt;_xlfn.EXPON.DIST(1, 1/18, TRUE), "Yes", "No")</f>
        <v>No</v>
      </c>
      <c r="KS20">
        <f ca="1">COUNTIF(KR$4:KR20, "Yes")</f>
        <v>0</v>
      </c>
      <c r="KT20" s="37">
        <f t="shared" ca="1" si="595"/>
        <v>47787.092202433843</v>
      </c>
      <c r="KU20" s="37">
        <f t="shared" ca="1" si="596"/>
        <v>0</v>
      </c>
      <c r="KV20" s="64">
        <f t="shared" ca="1" si="299"/>
        <v>47787.092202433843</v>
      </c>
      <c r="KW20" s="170" cm="1">
        <f t="array" aca="1" ref="KW20" ca="1">IF(MONTH($A20) = 1, _xlfn.LET(_xlpm.value, RAND(), _xlfn.IFS(_xlpm.value&lt;=0.6, 0.9/12, AND(_xlpm.value&gt;0.6, _xlpm.value&lt;=0.8), 0.36/12, _xlpm.value&gt;0.8, -0.06/12)), KW19)</f>
        <v>7.4999999999999997E-2</v>
      </c>
      <c r="KX20" t="str">
        <f t="shared" ref="KX20:KX35" ca="1" si="747">IF(RAND()&lt;_xlfn.EXPON.DIST(1, 1/18, TRUE), "Yes", "No")</f>
        <v>No</v>
      </c>
      <c r="KY20">
        <f ca="1">COUNTIF(KX$4:KX20, "Yes")</f>
        <v>1</v>
      </c>
      <c r="KZ20" s="37">
        <f t="shared" ca="1" si="597"/>
        <v>57372.247982034918</v>
      </c>
      <c r="LA20" s="37">
        <f t="shared" ca="1" si="598"/>
        <v>636.79181710474404</v>
      </c>
      <c r="LB20" s="64">
        <f t="shared" ca="1" si="303"/>
        <v>58009.03979913966</v>
      </c>
      <c r="LC20" s="170" cm="1">
        <f t="array" aca="1" ref="LC20" ca="1">IF(MONTH($A20) = 1, _xlfn.LET(_xlpm.value, RAND(), _xlfn.IFS(_xlpm.value&lt;=0.6, 0.9/12, AND(_xlpm.value&gt;0.6, _xlpm.value&lt;=0.8), 0.36/12, _xlpm.value&gt;0.8, -0.06/12)), LC19)</f>
        <v>7.4999999999999997E-2</v>
      </c>
      <c r="LD20" t="str">
        <f t="shared" ref="LD20:LD35" ca="1" si="748">IF(RAND()&lt;_xlfn.EXPON.DIST(1, 1/18, TRUE), "Yes", "No")</f>
        <v>No</v>
      </c>
      <c r="LE20">
        <f ca="1">COUNTIF(LD$4:LD20, "Yes")</f>
        <v>0</v>
      </c>
      <c r="LF20" s="37">
        <f t="shared" ca="1" si="599"/>
        <v>42529.431153263213</v>
      </c>
      <c r="LG20" s="37">
        <f t="shared" ca="1" si="600"/>
        <v>0</v>
      </c>
      <c r="LH20" s="64">
        <f t="shared" ca="1" si="307"/>
        <v>42529.431153263213</v>
      </c>
      <c r="LI20" s="170" cm="1">
        <f t="array" aca="1" ref="LI20" ca="1">IF(MONTH($A20) = 1, _xlfn.LET(_xlpm.value, RAND(), _xlfn.IFS(_xlpm.value&lt;=0.6, 0.9/12, AND(_xlpm.value&gt;0.6, _xlpm.value&lt;=0.8), 0.36/12, _xlpm.value&gt;0.8, -0.06/12)), LI19)</f>
        <v>0.03</v>
      </c>
      <c r="LJ20" t="str">
        <f t="shared" ref="LJ20:LJ35" ca="1" si="749">IF(RAND()&lt;_xlfn.EXPON.DIST(1, 1/18, TRUE), "Yes", "No")</f>
        <v>No</v>
      </c>
      <c r="LK20">
        <f ca="1">COUNTIF(LJ$4:LJ20, "Yes")</f>
        <v>1</v>
      </c>
      <c r="LL20" s="37">
        <f t="shared" ca="1" si="601"/>
        <v>47809.845756607996</v>
      </c>
      <c r="LM20" s="37">
        <f t="shared" ca="1" si="602"/>
        <v>1399.5629074850508</v>
      </c>
      <c r="LN20" s="64">
        <f t="shared" ca="1" si="311"/>
        <v>49209.408664093047</v>
      </c>
      <c r="LO20" s="170" cm="1">
        <f t="array" aca="1" ref="LO20" ca="1">IF(MONTH($A20) = 1, _xlfn.LET(_xlpm.value, RAND(), _xlfn.IFS(_xlpm.value&lt;=0.6, 0.9/12, AND(_xlpm.value&gt;0.6, _xlpm.value&lt;=0.8), 0.36/12, _xlpm.value&gt;0.8, -0.06/12)), LO19)</f>
        <v>-5.0000000000000001E-3</v>
      </c>
      <c r="LP20" t="str">
        <f t="shared" ref="LP20:LP35" ca="1" si="750">IF(RAND()&lt;_xlfn.EXPON.DIST(1, 1/18, TRUE), "Yes", "No")</f>
        <v>No</v>
      </c>
      <c r="LQ20">
        <f ca="1">COUNTIF(LP$4:LP20, "Yes")</f>
        <v>2</v>
      </c>
      <c r="LR20" s="37">
        <f t="shared" ca="1" si="603"/>
        <v>28533.78780724516</v>
      </c>
      <c r="LS20" s="37">
        <f t="shared" ca="1" si="604"/>
        <v>2648.1274742722849</v>
      </c>
      <c r="LT20" s="64">
        <f t="shared" ca="1" si="315"/>
        <v>31181.915281517446</v>
      </c>
      <c r="LU20" s="170" cm="1">
        <f t="array" aca="1" ref="LU20" ca="1">IF(MONTH($A20) = 1, _xlfn.LET(_xlpm.value, RAND(), _xlfn.IFS(_xlpm.value&lt;=0.6, 0.9/12, AND(_xlpm.value&gt;0.6, _xlpm.value&lt;=0.8), 0.36/12, _xlpm.value&gt;0.8, -0.06/12)), LU19)</f>
        <v>7.4999999999999997E-2</v>
      </c>
      <c r="LV20" t="str">
        <f t="shared" ref="LV20:LV35" ca="1" si="751">IF(RAND()&lt;_xlfn.EXPON.DIST(1, 1/18, TRUE), "Yes", "No")</f>
        <v>No</v>
      </c>
      <c r="LW20">
        <f ca="1">COUNTIF(LV$4:LV20, "Yes")</f>
        <v>1</v>
      </c>
      <c r="LX20" s="37">
        <f t="shared" ca="1" si="605"/>
        <v>58110.389218808799</v>
      </c>
      <c r="LY20" s="37">
        <f t="shared" ca="1" si="606"/>
        <v>1399.5629074850508</v>
      </c>
      <c r="LZ20" s="64">
        <f t="shared" ca="1" si="319"/>
        <v>59509.952126293851</v>
      </c>
      <c r="MA20" s="170" cm="1">
        <f t="array" aca="1" ref="MA20" ca="1">IF(MONTH($A20) = 1, _xlfn.LET(_xlpm.value, RAND(), _xlfn.IFS(_xlpm.value&lt;=0.6, 0.9/12, AND(_xlpm.value&gt;0.6, _xlpm.value&lt;=0.8), 0.36/12, _xlpm.value&gt;0.8, -0.06/12)), MA19)</f>
        <v>7.4999999999999997E-2</v>
      </c>
      <c r="MB20" t="str">
        <f t="shared" ref="MB20:MB35" ca="1" si="752">IF(RAND()&lt;_xlfn.EXPON.DIST(1, 1/18, TRUE), "Yes", "No")</f>
        <v>No</v>
      </c>
      <c r="MC20">
        <f ca="1">COUNTIF(MB$4:MB20, "Yes")</f>
        <v>0</v>
      </c>
      <c r="MD20" s="37">
        <f t="shared" ca="1" si="607"/>
        <v>67994.566933836832</v>
      </c>
      <c r="ME20" s="37">
        <f t="shared" ca="1" si="608"/>
        <v>0</v>
      </c>
      <c r="MF20" s="64">
        <f t="shared" ca="1" si="323"/>
        <v>67994.566933836832</v>
      </c>
      <c r="MG20" s="170" cm="1">
        <f t="array" aca="1" ref="MG20" ca="1">IF(MONTH($A20) = 1, _xlfn.LET(_xlpm.value, RAND(), _xlfn.IFS(_xlpm.value&lt;=0.6, 0.9/12, AND(_xlpm.value&gt;0.6, _xlpm.value&lt;=0.8), 0.36/12, _xlpm.value&gt;0.8, -0.06/12)), MG19)</f>
        <v>7.4999999999999997E-2</v>
      </c>
      <c r="MH20" t="str">
        <f t="shared" ref="MH20:MH35" ca="1" si="753">IF(RAND()&lt;_xlfn.EXPON.DIST(1, 1/18, TRUE), "Yes", "No")</f>
        <v>No</v>
      </c>
      <c r="MI20">
        <f ca="1">COUNTIF(MH$4:MH20, "Yes")</f>
        <v>2</v>
      </c>
      <c r="MJ20" s="37">
        <f t="shared" ca="1" si="609"/>
        <v>48618.01933024812</v>
      </c>
      <c r="MK20" s="37">
        <f t="shared" ca="1" si="610"/>
        <v>1575.087180241105</v>
      </c>
      <c r="ML20" s="64">
        <f t="shared" ca="1" si="327"/>
        <v>50193.106510489226</v>
      </c>
      <c r="MM20" s="170" cm="1">
        <f t="array" aca="1" ref="MM20" ca="1">IF(MONTH($A20) = 1, _xlfn.LET(_xlpm.value, RAND(), _xlfn.IFS(_xlpm.value&lt;=0.6, 0.9/12, AND(_xlpm.value&gt;0.6, _xlpm.value&lt;=0.8), 0.36/12, _xlpm.value&gt;0.8, -0.06/12)), MM19)</f>
        <v>7.4999999999999997E-2</v>
      </c>
      <c r="MN20" t="str">
        <f t="shared" ref="MN20:MN35" ca="1" si="754">IF(RAND()&lt;_xlfn.EXPON.DIST(1, 1/18, TRUE), "Yes", "No")</f>
        <v>No</v>
      </c>
      <c r="MO20">
        <f ca="1">COUNTIF(MN$4:MN20, "Yes")</f>
        <v>3</v>
      </c>
      <c r="MP20" s="37">
        <f t="shared" ca="1" si="611"/>
        <v>42019.524815027311</v>
      </c>
      <c r="MQ20" s="37">
        <f t="shared" ca="1" si="612"/>
        <v>3748.0732055840845</v>
      </c>
      <c r="MR20" s="64">
        <f t="shared" ca="1" si="331"/>
        <v>45767.598020611396</v>
      </c>
      <c r="MS20" s="170" cm="1">
        <f t="array" aca="1" ref="MS20" ca="1">IF(MONTH($A20) = 1, _xlfn.LET(_xlpm.value, RAND(), _xlfn.IFS(_xlpm.value&lt;=0.6, 0.9/12, AND(_xlpm.value&gt;0.6, _xlpm.value&lt;=0.8), 0.36/12, _xlpm.value&gt;0.8, -0.06/12)), MS19)</f>
        <v>0.03</v>
      </c>
      <c r="MT20" t="str">
        <f t="shared" ref="MT20:MT35" ca="1" si="755">IF(RAND()&lt;_xlfn.EXPON.DIST(1, 1/18, TRUE), "Yes", "No")</f>
        <v>No</v>
      </c>
      <c r="MU20">
        <f ca="1">COUNTIF(MT$4:MT20, "Yes")</f>
        <v>1</v>
      </c>
      <c r="MV20" s="37">
        <f t="shared" ca="1" si="613"/>
        <v>48964.521951438925</v>
      </c>
      <c r="MW20" s="37">
        <f t="shared" ca="1" si="614"/>
        <v>477.39579909376698</v>
      </c>
      <c r="MX20" s="64">
        <f t="shared" ca="1" si="335"/>
        <v>49441.917750532695</v>
      </c>
      <c r="MY20" s="170" cm="1">
        <f t="array" aca="1" ref="MY20" ca="1">IF(MONTH($A20) = 1, _xlfn.LET(_xlpm.value, RAND(), _xlfn.IFS(_xlpm.value&lt;=0.6, 0.9/12, AND(_xlpm.value&gt;0.6, _xlpm.value&lt;=0.8), 0.36/12, _xlpm.value&gt;0.8, -0.06/12)), MY19)</f>
        <v>7.4999999999999997E-2</v>
      </c>
      <c r="MZ20" t="str">
        <f t="shared" ref="MZ20:MZ35" ca="1" si="756">IF(RAND()&lt;_xlfn.EXPON.DIST(1, 1/18, TRUE), "Yes", "No")</f>
        <v>No</v>
      </c>
      <c r="NA20">
        <f ca="1">COUNTIF(MZ$4:MZ20, "Yes")</f>
        <v>0</v>
      </c>
      <c r="NB20" s="37">
        <f t="shared" ca="1" si="615"/>
        <v>67994.566933836832</v>
      </c>
      <c r="NC20" s="37">
        <f t="shared" ca="1" si="616"/>
        <v>0</v>
      </c>
      <c r="ND20" s="64">
        <f t="shared" ca="1" si="339"/>
        <v>67994.566933836832</v>
      </c>
      <c r="NE20" s="170" cm="1">
        <f t="array" aca="1" ref="NE20" ca="1">IF(MONTH($A20) = 1, _xlfn.LET(_xlpm.value, RAND(), _xlfn.IFS(_xlpm.value&lt;=0.6, 0.9/12, AND(_xlpm.value&gt;0.6, _xlpm.value&lt;=0.8), 0.36/12, _xlpm.value&gt;0.8, -0.06/12)), NE19)</f>
        <v>0.03</v>
      </c>
      <c r="NF20" t="str">
        <f t="shared" ref="NF20:NF35" ca="1" si="757">IF(RAND()&lt;_xlfn.EXPON.DIST(1, 1/18, TRUE), "Yes", "No")</f>
        <v>No</v>
      </c>
      <c r="NG20">
        <f ca="1">COUNTIF(NF$4:NF20, "Yes")</f>
        <v>1</v>
      </c>
      <c r="NH20" s="37">
        <f t="shared" ca="1" si="617"/>
        <v>37715.183528023161</v>
      </c>
      <c r="NI20" s="37">
        <f t="shared" ca="1" si="618"/>
        <v>1248.5645667872341</v>
      </c>
      <c r="NJ20" s="64">
        <f t="shared" ca="1" si="343"/>
        <v>38963.748094810391</v>
      </c>
      <c r="NK20" s="170" cm="1">
        <f t="array" aca="1" ref="NK20" ca="1">IF(MONTH($A20) = 1, _xlfn.LET(_xlpm.value, RAND(), _xlfn.IFS(_xlpm.value&lt;=0.6, 0.9/12, AND(_xlpm.value&gt;0.6, _xlpm.value&lt;=0.8), 0.36/12, _xlpm.value&gt;0.8, -0.06/12)), NK19)</f>
        <v>7.4999999999999997E-2</v>
      </c>
      <c r="NL20" t="str">
        <f t="shared" ref="NL20:NL35" ca="1" si="758">IF(RAND()&lt;_xlfn.EXPON.DIST(1, 1/18, TRUE), "Yes", "No")</f>
        <v>No</v>
      </c>
      <c r="NM20">
        <f ca="1">COUNTIF(NL$4:NL20, "Yes")</f>
        <v>3</v>
      </c>
      <c r="NN20" s="37">
        <f t="shared" ca="1" si="619"/>
        <v>42921.26757390071</v>
      </c>
      <c r="NO20" s="37">
        <f t="shared" ca="1" si="620"/>
        <v>5257.4318750514376</v>
      </c>
      <c r="NP20" s="64">
        <f t="shared" ca="1" si="347"/>
        <v>48178.699448952146</v>
      </c>
      <c r="NQ20" s="170" cm="1">
        <f t="array" aca="1" ref="NQ20" ca="1">IF(MONTH($A20) = 1, _xlfn.LET(_xlpm.value, RAND(), _xlfn.IFS(_xlpm.value&lt;=0.6, 0.9/12, AND(_xlpm.value&gt;0.6, _xlpm.value&lt;=0.8), 0.36/12, _xlpm.value&gt;0.8, -0.06/12)), NQ19)</f>
        <v>-5.0000000000000001E-3</v>
      </c>
      <c r="NR20" t="str">
        <f t="shared" ref="NR20:NR35" ca="1" si="759">IF(RAND()&lt;_xlfn.EXPON.DIST(1, 1/18, TRUE), "Yes", "No")</f>
        <v>No</v>
      </c>
      <c r="NS20">
        <f ca="1">COUNTIF(NR$4:NR20, "Yes")</f>
        <v>0</v>
      </c>
      <c r="NT20" s="37">
        <f t="shared" ca="1" si="621"/>
        <v>47787.092202433843</v>
      </c>
      <c r="NU20" s="37">
        <f t="shared" ca="1" si="622"/>
        <v>0</v>
      </c>
      <c r="NV20" s="64">
        <f t="shared" ca="1" si="351"/>
        <v>47787.092202433843</v>
      </c>
      <c r="NW20" s="170" cm="1">
        <f t="array" aca="1" ref="NW20" ca="1">IF(MONTH($A20) = 1, _xlfn.LET(_xlpm.value, RAND(), _xlfn.IFS(_xlpm.value&lt;=0.6, 0.9/12, AND(_xlpm.value&gt;0.6, _xlpm.value&lt;=0.8), 0.36/12, _xlpm.value&gt;0.8, -0.06/12)), NW19)</f>
        <v>7.4999999999999997E-2</v>
      </c>
      <c r="NX20" t="str">
        <f t="shared" ref="NX20:NX35" ca="1" si="760">IF(RAND()&lt;_xlfn.EXPON.DIST(1, 1/18, TRUE), "Yes", "No")</f>
        <v>No</v>
      </c>
      <c r="NY20">
        <f ca="1">COUNTIF(NX$4:NX20, "Yes")</f>
        <v>1</v>
      </c>
      <c r="NZ20" s="37">
        <f t="shared" ca="1" si="623"/>
        <v>63580.705106155801</v>
      </c>
      <c r="OA20" s="37">
        <f t="shared" ca="1" si="624"/>
        <v>3220.0809955900677</v>
      </c>
      <c r="OB20" s="64">
        <f t="shared" ca="1" si="355"/>
        <v>66800.786101745864</v>
      </c>
      <c r="OC20" s="170" cm="1">
        <f t="array" aca="1" ref="OC20" ca="1">IF(MONTH($A20) = 1, _xlfn.LET(_xlpm.value, RAND(), _xlfn.IFS(_xlpm.value&lt;=0.6, 0.9/12, AND(_xlpm.value&gt;0.6, _xlpm.value&lt;=0.8), 0.36/12, _xlpm.value&gt;0.8, -0.06/12)), OC19)</f>
        <v>7.4999999999999997E-2</v>
      </c>
      <c r="OD20" t="str">
        <f t="shared" ref="OD20:OD35" ca="1" si="761">IF(RAND()&lt;_xlfn.EXPON.DIST(1, 1/18, TRUE), "Yes", "No")</f>
        <v>No</v>
      </c>
      <c r="OE20">
        <f ca="1">COUNTIF(OD$4:OD20, "Yes")</f>
        <v>0</v>
      </c>
      <c r="OF20" s="37">
        <f t="shared" ca="1" si="625"/>
        <v>67994.566933836832</v>
      </c>
      <c r="OG20" s="37">
        <f t="shared" ca="1" si="626"/>
        <v>0</v>
      </c>
      <c r="OH20" s="64">
        <f t="shared" ca="1" si="359"/>
        <v>67994.566933836832</v>
      </c>
      <c r="OI20" s="170" cm="1">
        <f t="array" aca="1" ref="OI20" ca="1">IF(MONTH($A20) = 1, _xlfn.LET(_xlpm.value, RAND(), _xlfn.IFS(_xlpm.value&lt;=0.6, 0.9/12, AND(_xlpm.value&gt;0.6, _xlpm.value&lt;=0.8), 0.36/12, _xlpm.value&gt;0.8, -0.06/12)), OI19)</f>
        <v>7.4999999999999997E-2</v>
      </c>
      <c r="OJ20" t="str">
        <f t="shared" ref="OJ20:OJ35" ca="1" si="762">IF(RAND()&lt;_xlfn.EXPON.DIST(1, 1/18, TRUE), "Yes", "No")</f>
        <v>No</v>
      </c>
      <c r="OK20">
        <f ca="1">COUNTIF(OJ$4:OJ20, "Yes")</f>
        <v>3</v>
      </c>
      <c r="OL20" s="37">
        <f t="shared" ca="1" si="627"/>
        <v>41543.531187074004</v>
      </c>
      <c r="OM20" s="37">
        <f t="shared" ca="1" si="628"/>
        <v>3293.5743488203257</v>
      </c>
      <c r="ON20" s="64">
        <f t="shared" ca="1" si="363"/>
        <v>44837.105535894327</v>
      </c>
      <c r="OO20" s="170" cm="1">
        <f t="array" aca="1" ref="OO20" ca="1">IF(MONTH($A20) = 1, _xlfn.LET(_xlpm.value, RAND(), _xlfn.IFS(_xlpm.value&lt;=0.6, 0.9/12, AND(_xlpm.value&gt;0.6, _xlpm.value&lt;=0.8), 0.36/12, _xlpm.value&gt;0.8, -0.06/12)), OO19)</f>
        <v>7.4999999999999997E-2</v>
      </c>
      <c r="OP20" t="str">
        <f t="shared" ref="OP20:OP35" ca="1" si="763">IF(RAND()&lt;_xlfn.EXPON.DIST(1, 1/18, TRUE), "Yes", "No")</f>
        <v>Yes</v>
      </c>
      <c r="OQ20">
        <f ca="1">COUNTIF(OP$4:OP20, "Yes")</f>
        <v>1</v>
      </c>
      <c r="OR20" s="37">
        <f t="shared" ca="1" si="629"/>
        <v>35705.872593429667</v>
      </c>
      <c r="OS20" s="37">
        <f t="shared" ca="1" si="630"/>
        <v>159</v>
      </c>
      <c r="OT20" s="64">
        <f t="shared" ca="1" si="367"/>
        <v>35864.872593429667</v>
      </c>
      <c r="OU20" s="170" cm="1">
        <f t="array" aca="1" ref="OU20" ca="1">IF(MONTH($A20) = 1, _xlfn.LET(_xlpm.value, RAND(), _xlfn.IFS(_xlpm.value&lt;=0.6, 0.9/12, AND(_xlpm.value&gt;0.6, _xlpm.value&lt;=0.8), 0.36/12, _xlpm.value&gt;0.8, -0.06/12)), OU19)</f>
        <v>-5.0000000000000001E-3</v>
      </c>
      <c r="OV20" t="str">
        <f t="shared" ref="OV20:OV35" ca="1" si="764">IF(RAND()&lt;_xlfn.EXPON.DIST(1, 1/18, TRUE), "Yes", "No")</f>
        <v>Yes</v>
      </c>
      <c r="OW20">
        <f ca="1">COUNTIF(OV$4:OV20, "Yes")</f>
        <v>2</v>
      </c>
      <c r="OX20" s="37">
        <f t="shared" ca="1" si="631"/>
        <v>24883.680881652064</v>
      </c>
      <c r="OY20" s="37">
        <f t="shared" ca="1" si="632"/>
        <v>1105.9432468305249</v>
      </c>
      <c r="OZ20" s="64">
        <f t="shared" ca="1" si="371"/>
        <v>25989.624128482588</v>
      </c>
      <c r="PA20" s="170" cm="1">
        <f t="array" aca="1" ref="PA20" ca="1">IF(MONTH($A20) = 1, _xlfn.LET(_xlpm.value, RAND(), _xlfn.IFS(_xlpm.value&lt;=0.6, 0.9/12, AND(_xlpm.value&gt;0.6, _xlpm.value&lt;=0.8), 0.36/12, _xlpm.value&gt;0.8, -0.06/12)), PA19)</f>
        <v>7.4999999999999997E-2</v>
      </c>
      <c r="PB20" t="str">
        <f t="shared" ref="PB20:PB35" ca="1" si="765">IF(RAND()&lt;_xlfn.EXPON.DIST(1, 1/18, TRUE), "Yes", "No")</f>
        <v>No</v>
      </c>
      <c r="PC20">
        <f ca="1">COUNTIF(PB$4:PB20, "Yes")</f>
        <v>0</v>
      </c>
      <c r="PD20" s="37">
        <f t="shared" ca="1" si="633"/>
        <v>67994.566933836832</v>
      </c>
      <c r="PE20" s="37">
        <f t="shared" ca="1" si="634"/>
        <v>0</v>
      </c>
      <c r="PF20" s="64">
        <f t="shared" ca="1" si="375"/>
        <v>67994.566933836832</v>
      </c>
      <c r="PG20" s="170" cm="1">
        <f t="array" aca="1" ref="PG20" ca="1">IF(MONTH($A20) = 1, _xlfn.LET(_xlpm.value, RAND(), _xlfn.IFS(_xlpm.value&lt;=0.6, 0.9/12, AND(_xlpm.value&gt;0.6, _xlpm.value&lt;=0.8), 0.36/12, _xlpm.value&gt;0.8, -0.06/12)), PG19)</f>
        <v>-5.0000000000000001E-3</v>
      </c>
      <c r="PH20" t="str">
        <f t="shared" ref="PH20:PH35" ca="1" si="766">IF(RAND()&lt;_xlfn.EXPON.DIST(1, 1/18, TRUE), "Yes", "No")</f>
        <v>No</v>
      </c>
      <c r="PI20">
        <f ca="1">COUNTIF(PH$4:PH20, "Yes")</f>
        <v>1</v>
      </c>
      <c r="PJ20" s="37">
        <f t="shared" ca="1" si="635"/>
        <v>32793.275225897785</v>
      </c>
      <c r="PK20" s="37">
        <f t="shared" ca="1" si="636"/>
        <v>2460.0643658069362</v>
      </c>
      <c r="PL20" s="64">
        <f t="shared" ca="1" si="379"/>
        <v>35253.339591704724</v>
      </c>
      <c r="PM20" s="170" cm="1">
        <f t="array" aca="1" ref="PM20" ca="1">IF(MONTH($A20) = 1, _xlfn.LET(_xlpm.value, RAND(), _xlfn.IFS(_xlpm.value&lt;=0.6, 0.9/12, AND(_xlpm.value&gt;0.6, _xlpm.value&lt;=0.8), 0.36/12, _xlpm.value&gt;0.8, -0.06/12)), PM19)</f>
        <v>0.03</v>
      </c>
      <c r="PN20" t="str">
        <f t="shared" ref="PN20:PN35" ca="1" si="767">IF(RAND()&lt;_xlfn.EXPON.DIST(1, 1/18, TRUE), "Yes", "No")</f>
        <v>No</v>
      </c>
      <c r="PO20">
        <f ca="1">COUNTIF(PN$4:PN20, "Yes")</f>
        <v>1</v>
      </c>
      <c r="PP20" s="37">
        <f t="shared" ca="1" si="637"/>
        <v>38037.374322859192</v>
      </c>
      <c r="PQ20" s="37">
        <f t="shared" ca="1" si="638"/>
        <v>2156.4355735899471</v>
      </c>
      <c r="PR20" s="64">
        <f t="shared" ca="1" si="383"/>
        <v>40193.809896449136</v>
      </c>
      <c r="PS20" s="170" cm="1">
        <f t="array" aca="1" ref="PS20" ca="1">IF(MONTH($A20) = 1, _xlfn.LET(_xlpm.value, RAND(), _xlfn.IFS(_xlpm.value&lt;=0.6, 0.9/12, AND(_xlpm.value&gt;0.6, _xlpm.value&lt;=0.8), 0.36/12, _xlpm.value&gt;0.8, -0.06/12)), PS19)</f>
        <v>-5.0000000000000001E-3</v>
      </c>
      <c r="PT20" t="str">
        <f t="shared" ref="PT20:PT35" ca="1" si="768">IF(RAND()&lt;_xlfn.EXPON.DIST(1, 1/18, TRUE), "Yes", "No")</f>
        <v>No</v>
      </c>
      <c r="PU20">
        <f ca="1">COUNTIF(PT$4:PT20, "Yes")</f>
        <v>1</v>
      </c>
      <c r="PV20" s="37">
        <f t="shared" ca="1" si="639"/>
        <v>40798.765698128998</v>
      </c>
      <c r="PW20" s="37">
        <f t="shared" ca="1" si="640"/>
        <v>1248.5645667872341</v>
      </c>
      <c r="PX20" s="64">
        <f t="shared" ca="1" si="387"/>
        <v>42047.330264916236</v>
      </c>
      <c r="PY20" s="170" cm="1">
        <f t="array" aca="1" ref="PY20" ca="1">IF(MONTH($A20) = 1, _xlfn.LET(_xlpm.value, RAND(), _xlfn.IFS(_xlpm.value&lt;=0.6, 0.9/12, AND(_xlpm.value&gt;0.6, _xlpm.value&lt;=0.8), 0.36/12, _xlpm.value&gt;0.8, -0.06/12)), PY19)</f>
        <v>7.4999999999999997E-2</v>
      </c>
      <c r="PZ20" t="str">
        <f t="shared" ref="PZ20:PZ35" ca="1" si="769">IF(RAND()&lt;_xlfn.EXPON.DIST(1, 1/18, TRUE), "Yes", "No")</f>
        <v>No</v>
      </c>
      <c r="QA20">
        <f ca="1">COUNTIF(PZ$4:PZ20, "Yes")</f>
        <v>1</v>
      </c>
      <c r="QB20" s="37">
        <f t="shared" ca="1" si="641"/>
        <v>57786.151213907477</v>
      </c>
      <c r="QC20" s="37">
        <f t="shared" ca="1" si="642"/>
        <v>1097.6913811473382</v>
      </c>
      <c r="QD20" s="64">
        <f t="shared" ca="1" si="391"/>
        <v>58883.842595054812</v>
      </c>
      <c r="QE20" s="170" cm="1">
        <f t="array" aca="1" ref="QE20" ca="1">IF(MONTH($A20) = 1, _xlfn.LET(_xlpm.value, RAND(), _xlfn.IFS(_xlpm.value&lt;=0.6, 0.9/12, AND(_xlpm.value&gt;0.6, _xlpm.value&lt;=0.8), 0.36/12, _xlpm.value&gt;0.8, -0.06/12)), QE19)</f>
        <v>7.4999999999999997E-2</v>
      </c>
      <c r="QF20" t="str">
        <f t="shared" ref="QF20:QF35" ca="1" si="770">IF(RAND()&lt;_xlfn.EXPON.DIST(1, 1/18, TRUE), "Yes", "No")</f>
        <v>No</v>
      </c>
      <c r="QG20">
        <f ca="1">COUNTIF(QF$4:QF20, "Yes")</f>
        <v>0</v>
      </c>
      <c r="QH20" s="37">
        <f t="shared" ca="1" si="643"/>
        <v>67994.566933836832</v>
      </c>
      <c r="QI20" s="37">
        <f t="shared" ca="1" si="644"/>
        <v>0</v>
      </c>
      <c r="QJ20" s="64">
        <f t="shared" ca="1" si="395"/>
        <v>67994.566933836832</v>
      </c>
      <c r="QK20" s="170" cm="1">
        <f t="array" aca="1" ref="QK20" ca="1">IF(MONTH($A20) = 1, _xlfn.LET(_xlpm.value, RAND(), _xlfn.IFS(_xlpm.value&lt;=0.6, 0.9/12, AND(_xlpm.value&gt;0.6, _xlpm.value&lt;=0.8), 0.36/12, _xlpm.value&gt;0.8, -0.06/12)), QK19)</f>
        <v>7.4999999999999997E-2</v>
      </c>
      <c r="QL20" t="str">
        <f t="shared" ref="QL20:QL35" ca="1" si="771">IF(RAND()&lt;_xlfn.EXPON.DIST(1, 1/18, TRUE), "Yes", "No")</f>
        <v>Yes</v>
      </c>
      <c r="QM20">
        <f ca="1">COUNTIF(QL$4:QL20, "Yes")</f>
        <v>3</v>
      </c>
      <c r="QN20" s="37">
        <f t="shared" ca="1" si="645"/>
        <v>45459.707215184615</v>
      </c>
      <c r="QO20" s="37">
        <f t="shared" ca="1" si="646"/>
        <v>4929.7675026517472</v>
      </c>
      <c r="QP20" s="64">
        <f t="shared" ca="1" si="399"/>
        <v>50389.474717836361</v>
      </c>
      <c r="QQ20" s="170" cm="1">
        <f t="array" aca="1" ref="QQ20" ca="1">IF(MONTH($A20) = 1, _xlfn.LET(_xlpm.value, RAND(), _xlfn.IFS(_xlpm.value&lt;=0.6, 0.9/12, AND(_xlpm.value&gt;0.6, _xlpm.value&lt;=0.8), 0.36/12, _xlpm.value&gt;0.8, -0.06/12)), QQ19)</f>
        <v>7.4999999999999997E-2</v>
      </c>
      <c r="QR20" t="str">
        <f t="shared" ref="QR20:QR35" ca="1" si="772">IF(RAND()&lt;_xlfn.EXPON.DIST(1, 1/18, TRUE), "Yes", "No")</f>
        <v>No</v>
      </c>
      <c r="QS20">
        <f ca="1">COUNTIF(QR$4:QR20, "Yes")</f>
        <v>2</v>
      </c>
      <c r="QT20" s="37">
        <f t="shared" ca="1" si="647"/>
        <v>40580.63861432</v>
      </c>
      <c r="QU20" s="37">
        <f t="shared" ca="1" si="648"/>
        <v>4010.1224973149506</v>
      </c>
      <c r="QV20" s="64">
        <f t="shared" ca="1" si="403"/>
        <v>44590.761111634951</v>
      </c>
      <c r="QW20" s="170" cm="1">
        <f t="array" aca="1" ref="QW20" ca="1">IF(MONTH($A20) = 1, _xlfn.LET(_xlpm.value, RAND(), _xlfn.IFS(_xlpm.value&lt;=0.6, 0.9/12, AND(_xlpm.value&gt;0.6, _xlpm.value&lt;=0.8), 0.36/12, _xlpm.value&gt;0.8, -0.06/12)), QW19)</f>
        <v>7.4999999999999997E-2</v>
      </c>
      <c r="QX20" t="str">
        <f t="shared" ref="QX20:QX35" ca="1" si="773">IF(RAND()&lt;_xlfn.EXPON.DIST(1, 1/18, TRUE), "Yes", "No")</f>
        <v>No</v>
      </c>
      <c r="QY20">
        <f ca="1">COUNTIF(QX$4:QX20, "Yes")</f>
        <v>0</v>
      </c>
      <c r="QZ20" s="37">
        <f t="shared" ca="1" si="649"/>
        <v>67994.566933836832</v>
      </c>
      <c r="RA20" s="37">
        <f t="shared" ca="1" si="650"/>
        <v>0</v>
      </c>
      <c r="RB20" s="64">
        <f t="shared" ca="1" si="407"/>
        <v>67994.566933836832</v>
      </c>
      <c r="RC20" s="170" cm="1">
        <f t="array" aca="1" ref="RC20" ca="1">IF(MONTH($A20) = 1, _xlfn.LET(_xlpm.value, RAND(), _xlfn.IFS(_xlpm.value&lt;=0.6, 0.9/12, AND(_xlpm.value&gt;0.6, _xlpm.value&lt;=0.8), 0.36/12, _xlpm.value&gt;0.8, -0.06/12)), RC19)</f>
        <v>0.03</v>
      </c>
      <c r="RD20" t="str">
        <f t="shared" ref="RD20:RD35" ca="1" si="774">IF(RAND()&lt;_xlfn.EXPON.DIST(1, 1/18, TRUE), "Yes", "No")</f>
        <v>No</v>
      </c>
      <c r="RE20">
        <f ca="1">COUNTIF(RD$4:RD20, "Yes")</f>
        <v>1</v>
      </c>
      <c r="RF20" s="37">
        <f t="shared" ca="1" si="651"/>
        <v>47674.202538769045</v>
      </c>
      <c r="RG20" s="37">
        <f t="shared" ca="1" si="652"/>
        <v>1248.5645667872341</v>
      </c>
      <c r="RH20" s="64">
        <f t="shared" ca="1" si="411"/>
        <v>48922.767105556282</v>
      </c>
      <c r="RI20" s="170" cm="1">
        <f t="array" aca="1" ref="RI20" ca="1">IF(MONTH($A20) = 1, _xlfn.LET(_xlpm.value, RAND(), _xlfn.IFS(_xlpm.value&lt;=0.6, 0.9/12, AND(_xlpm.value&gt;0.6, _xlpm.value&lt;=0.8), 0.36/12, _xlpm.value&gt;0.8, -0.06/12)), RI19)</f>
        <v>7.4999999999999997E-2</v>
      </c>
      <c r="RJ20" t="str">
        <f t="shared" ref="RJ20:RJ35" ca="1" si="775">IF(RAND()&lt;_xlfn.EXPON.DIST(1, 1/18, TRUE), "Yes", "No")</f>
        <v>No</v>
      </c>
      <c r="RK20">
        <f ca="1">COUNTIF(RJ$4:RJ20, "Yes")</f>
        <v>1</v>
      </c>
      <c r="RL20" s="37">
        <f t="shared" ca="1" si="653"/>
        <v>59418.493620619432</v>
      </c>
      <c r="RM20" s="37">
        <f t="shared" ca="1" si="654"/>
        <v>2308.1870278908164</v>
      </c>
      <c r="RN20" s="64">
        <f t="shared" ca="1" si="415"/>
        <v>61726.68064851025</v>
      </c>
      <c r="RO20" s="170" cm="1">
        <f t="array" aca="1" ref="RO20" ca="1">IF(MONTH($A20) = 1, _xlfn.LET(_xlpm.value, RAND(), _xlfn.IFS(_xlpm.value&lt;=0.6, 0.9/12, AND(_xlpm.value&gt;0.6, _xlpm.value&lt;=0.8), 0.36/12, _xlpm.value&gt;0.8, -0.06/12)), RO19)</f>
        <v>7.4999999999999997E-2</v>
      </c>
      <c r="RP20" t="str">
        <f t="shared" ref="RP20:RP35" ca="1" si="776">IF(RAND()&lt;_xlfn.EXPON.DIST(1, 1/18, TRUE), "Yes", "No")</f>
        <v>No</v>
      </c>
      <c r="RQ20">
        <f ca="1">COUNTIF(RP$4:RP20, "Yes")</f>
        <v>0</v>
      </c>
      <c r="RR20" s="37">
        <f t="shared" ca="1" si="655"/>
        <v>67994.566933836832</v>
      </c>
      <c r="RS20" s="37">
        <f t="shared" ca="1" si="656"/>
        <v>0</v>
      </c>
      <c r="RT20" s="64">
        <f t="shared" ca="1" si="419"/>
        <v>67994.566933836832</v>
      </c>
      <c r="RU20" s="170" cm="1">
        <f t="array" aca="1" ref="RU20" ca="1">IF(MONTH($A20) = 1, _xlfn.LET(_xlpm.value, RAND(), _xlfn.IFS(_xlpm.value&lt;=0.6, 0.9/12, AND(_xlpm.value&gt;0.6, _xlpm.value&lt;=0.8), 0.36/12, _xlpm.value&gt;0.8, -0.06/12)), RU19)</f>
        <v>-5.0000000000000001E-3</v>
      </c>
      <c r="RV20" t="str">
        <f t="shared" ref="RV20:RV35" ca="1" si="777">IF(RAND()&lt;_xlfn.EXPON.DIST(1, 1/18, TRUE), "Yes", "No")</f>
        <v>No</v>
      </c>
      <c r="RW20">
        <f ca="1">COUNTIF(RV$4:RV20, "Yes")</f>
        <v>1</v>
      </c>
      <c r="RX20" s="37">
        <f t="shared" ca="1" si="657"/>
        <v>40798.765698128998</v>
      </c>
      <c r="RY20" s="37">
        <f t="shared" ca="1" si="658"/>
        <v>1248.5645667872341</v>
      </c>
      <c r="RZ20" s="64">
        <f t="shared" ca="1" si="423"/>
        <v>42047.330264916236</v>
      </c>
      <c r="SA20" s="170" cm="1">
        <f t="array" aca="1" ref="SA20" ca="1">IF(MONTH($A20) = 1, _xlfn.LET(_xlpm.value, RAND(), _xlfn.IFS(_xlpm.value&lt;=0.6, 0.9/12, AND(_xlpm.value&gt;0.6, _xlpm.value&lt;=0.8), 0.36/12, _xlpm.value&gt;0.8, -0.06/12)), SA19)</f>
        <v>-5.0000000000000001E-3</v>
      </c>
      <c r="SB20" t="str">
        <f t="shared" ref="SB20:SB35" ca="1" si="778">IF(RAND()&lt;_xlfn.EXPON.DIST(1, 1/18, TRUE), "Yes", "No")</f>
        <v>Yes</v>
      </c>
      <c r="SC20">
        <f ca="1">COUNTIF(SB$4:SB20, "Yes")</f>
        <v>2</v>
      </c>
      <c r="SD20" s="37">
        <f t="shared" ca="1" si="659"/>
        <v>24908.88728000519</v>
      </c>
      <c r="SE20" s="37">
        <f t="shared" ca="1" si="660"/>
        <v>477.13189656018108</v>
      </c>
      <c r="SF20" s="64">
        <f t="shared" ca="1" si="427"/>
        <v>25386.019176565373</v>
      </c>
      <c r="SG20" s="170" cm="1">
        <f t="array" aca="1" ref="SG20" ca="1">IF(MONTH($A20) = 1, _xlfn.LET(_xlpm.value, RAND(), _xlfn.IFS(_xlpm.value&lt;=0.6, 0.9/12, AND(_xlpm.value&gt;0.6, _xlpm.value&lt;=0.8), 0.36/12, _xlpm.value&gt;0.8, -0.06/12)), SG19)</f>
        <v>7.4999999999999997E-2</v>
      </c>
      <c r="SH20" t="str">
        <f t="shared" ref="SH20:SH35" ca="1" si="779">IF(RAND()&lt;_xlfn.EXPON.DIST(1, 1/18, TRUE), "Yes", "No")</f>
        <v>No</v>
      </c>
      <c r="SI20">
        <f ca="1">COUNTIF(SH$4:SH20, "Yes")</f>
        <v>0</v>
      </c>
      <c r="SJ20" s="37">
        <f t="shared" ca="1" si="661"/>
        <v>67994.566933836832</v>
      </c>
      <c r="SK20" s="37">
        <f t="shared" ca="1" si="662"/>
        <v>0</v>
      </c>
      <c r="SL20" s="64">
        <f t="shared" ca="1" si="431"/>
        <v>67994.566933836832</v>
      </c>
      <c r="SM20" s="170" cm="1">
        <f t="array" aca="1" ref="SM20" ca="1">IF(MONTH($A20) = 1, _xlfn.LET(_xlpm.value, RAND(), _xlfn.IFS(_xlpm.value&lt;=0.6, 0.9/12, AND(_xlpm.value&gt;0.6, _xlpm.value&lt;=0.8), 0.36/12, _xlpm.value&gt;0.8, -0.06/12)), SM19)</f>
        <v>7.4999999999999997E-2</v>
      </c>
      <c r="SN20" t="str">
        <f t="shared" ref="SN20:SN35" ca="1" si="780">IF(RAND()&lt;_xlfn.EXPON.DIST(1, 1/18, TRUE), "Yes", "No")</f>
        <v>No</v>
      </c>
      <c r="SO20">
        <f ca="1">COUNTIF(SN$4:SN20, "Yes")</f>
        <v>1</v>
      </c>
      <c r="SP20" s="37">
        <f t="shared" ca="1" si="663"/>
        <v>57786.151213907477</v>
      </c>
      <c r="SQ20" s="37">
        <f t="shared" ca="1" si="664"/>
        <v>1097.6913811473382</v>
      </c>
      <c r="SR20" s="64">
        <f t="shared" ca="1" si="435"/>
        <v>58883.842595054812</v>
      </c>
      <c r="SS20" s="170" cm="1">
        <f t="array" aca="1" ref="SS20" ca="1">IF(MONTH($A20) = 1, _xlfn.LET(_xlpm.value, RAND(), _xlfn.IFS(_xlpm.value&lt;=0.6, 0.9/12, AND(_xlpm.value&gt;0.6, _xlpm.value&lt;=0.8), 0.36/12, _xlpm.value&gt;0.8, -0.06/12)), SS19)</f>
        <v>0.03</v>
      </c>
      <c r="ST20" t="str">
        <f t="shared" ref="ST20:ST35" ca="1" si="781">IF(RAND()&lt;_xlfn.EXPON.DIST(1, 1/18, TRUE), "Yes", "No")</f>
        <v>No</v>
      </c>
      <c r="SU20">
        <f ca="1">COUNTIF(ST$4:ST20, "Yes")</f>
        <v>1</v>
      </c>
      <c r="SV20" s="37">
        <f t="shared" ca="1" si="665"/>
        <v>37437.617596089571</v>
      </c>
      <c r="SW20" s="37">
        <f t="shared" ca="1" si="666"/>
        <v>318.13189656018108</v>
      </c>
      <c r="SX20" s="64">
        <f t="shared" ca="1" si="439"/>
        <v>37755.749492649753</v>
      </c>
      <c r="SY20" s="170" cm="1">
        <f t="array" aca="1" ref="SY20" ca="1">IF(MONTH($A20) = 1, _xlfn.LET(_xlpm.value, RAND(), _xlfn.IFS(_xlpm.value&lt;=0.6, 0.9/12, AND(_xlpm.value&gt;0.6, _xlpm.value&lt;=0.8), 0.36/12, _xlpm.value&gt;0.8, -0.06/12)), SY19)</f>
        <v>7.4999999999999997E-2</v>
      </c>
      <c r="SZ20" t="str">
        <f t="shared" ref="SZ20:SZ35" ca="1" si="782">IF(RAND()&lt;_xlfn.EXPON.DIST(1, 1/18, TRUE), "Yes", "No")</f>
        <v>No</v>
      </c>
      <c r="TA20">
        <f ca="1">COUNTIF(SZ$4:SZ20, "Yes")</f>
        <v>0</v>
      </c>
      <c r="TB20" s="37">
        <f t="shared" ca="1" si="667"/>
        <v>67994.566933836832</v>
      </c>
      <c r="TC20" s="37">
        <f t="shared" ca="1" si="668"/>
        <v>0</v>
      </c>
      <c r="TD20" s="64">
        <f t="shared" ca="1" si="443"/>
        <v>67994.566933836832</v>
      </c>
      <c r="TE20" s="170" cm="1">
        <f t="array" aca="1" ref="TE20" ca="1">IF(MONTH($A20) = 1, _xlfn.LET(_xlpm.value, RAND(), _xlfn.IFS(_xlpm.value&lt;=0.6, 0.9/12, AND(_xlpm.value&gt;0.6, _xlpm.value&lt;=0.8), 0.36/12, _xlpm.value&gt;0.8, -0.06/12)), TE19)</f>
        <v>0.03</v>
      </c>
      <c r="TF20" t="str">
        <f t="shared" ref="TF20:TF35" ca="1" si="783">IF(RAND()&lt;_xlfn.EXPON.DIST(1, 1/18, TRUE), "Yes", "No")</f>
        <v>No</v>
      </c>
      <c r="TG20">
        <f ca="1">COUNTIF(TF$4:TF20, "Yes")</f>
        <v>1</v>
      </c>
      <c r="TH20" s="37">
        <f t="shared" ca="1" si="669"/>
        <v>49091.181916964211</v>
      </c>
      <c r="TI20" s="37">
        <f t="shared" ca="1" si="670"/>
        <v>2460.0643658069362</v>
      </c>
      <c r="TJ20" s="64">
        <f t="shared" ca="1" si="447"/>
        <v>51551.24628277115</v>
      </c>
      <c r="TK20" s="170" cm="1">
        <f t="array" aca="1" ref="TK20" ca="1">IF(MONTH($A20) = 1, _xlfn.LET(_xlpm.value, RAND(), _xlfn.IFS(_xlpm.value&lt;=0.6, 0.9/12, AND(_xlpm.value&gt;0.6, _xlpm.value&lt;=0.8), 0.36/12, _xlpm.value&gt;0.8, -0.06/12)), TK19)</f>
        <v>7.4999999999999997E-2</v>
      </c>
      <c r="TL20" t="str">
        <f t="shared" ref="TL20:TL35" ca="1" si="784">IF(RAND()&lt;_xlfn.EXPON.DIST(1, 1/18, TRUE), "Yes", "No")</f>
        <v>No</v>
      </c>
      <c r="TM20">
        <f ca="1">COUNTIF(TL$4:TL20, "Yes")</f>
        <v>0</v>
      </c>
      <c r="TN20" s="37">
        <f t="shared" ca="1" si="671"/>
        <v>67994.566933836832</v>
      </c>
      <c r="TO20" s="37">
        <f t="shared" ca="1" si="672"/>
        <v>0</v>
      </c>
      <c r="TP20" s="64">
        <f t="shared" ca="1" si="451"/>
        <v>67994.566933836832</v>
      </c>
      <c r="TQ20" s="170" cm="1">
        <f t="array" aca="1" ref="TQ20" ca="1">IF(MONTH($A20) = 1, _xlfn.LET(_xlpm.value, RAND(), _xlfn.IFS(_xlpm.value&lt;=0.6, 0.9/12, AND(_xlpm.value&gt;0.6, _xlpm.value&lt;=0.8), 0.36/12, _xlpm.value&gt;0.8, -0.06/12)), TQ19)</f>
        <v>7.4999999999999997E-2</v>
      </c>
      <c r="TR20" t="str">
        <f t="shared" ref="TR20:TR35" ca="1" si="785">IF(RAND()&lt;_xlfn.EXPON.DIST(1, 1/18, TRUE), "Yes", "No")</f>
        <v>No</v>
      </c>
      <c r="TS20">
        <f ca="1">COUNTIF(TR$4:TR20, "Yes")</f>
        <v>0</v>
      </c>
      <c r="TT20" s="37">
        <f t="shared" ca="1" si="673"/>
        <v>67994.566933836832</v>
      </c>
      <c r="TU20" s="37">
        <f t="shared" ca="1" si="674"/>
        <v>0</v>
      </c>
      <c r="TV20" s="64">
        <f t="shared" ca="1" si="455"/>
        <v>67994.566933836832</v>
      </c>
      <c r="TW20" s="170" cm="1">
        <f t="array" aca="1" ref="TW20" ca="1">IF(MONTH($A20) = 1, _xlfn.LET(_xlpm.value, RAND(), _xlfn.IFS(_xlpm.value&lt;=0.6, 0.9/12, AND(_xlpm.value&gt;0.6, _xlpm.value&lt;=0.8), 0.36/12, _xlpm.value&gt;0.8, -0.06/12)), TW19)</f>
        <v>7.4999999999999997E-2</v>
      </c>
      <c r="TX20" t="str">
        <f t="shared" ref="TX20:TX35" ca="1" si="786">IF(RAND()&lt;_xlfn.EXPON.DIST(1, 1/18, TRUE), "Yes", "No")</f>
        <v>No</v>
      </c>
      <c r="TY20">
        <f ca="1">COUNTIF(TX$4:TX20, "Yes")</f>
        <v>0</v>
      </c>
      <c r="TZ20" s="37">
        <f t="shared" ca="1" si="675"/>
        <v>67994.566933836832</v>
      </c>
      <c r="UA20" s="37">
        <f t="shared" ca="1" si="676"/>
        <v>0</v>
      </c>
      <c r="UB20" s="64">
        <f t="shared" ca="1" si="459"/>
        <v>67994.566933836832</v>
      </c>
      <c r="UC20" s="170" cm="1">
        <f t="array" aca="1" ref="UC20" ca="1">IF(MONTH($A20) = 1, _xlfn.LET(_xlpm.value, RAND(), _xlfn.IFS(_xlpm.value&lt;=0.6, 0.9/12, AND(_xlpm.value&gt;0.6, _xlpm.value&lt;=0.8), 0.36/12, _xlpm.value&gt;0.8, -0.06/12)), UC19)</f>
        <v>7.4999999999999997E-2</v>
      </c>
      <c r="UD20" t="str">
        <f t="shared" ref="UD20:UD35" ca="1" si="787">IF(RAND()&lt;_xlfn.EXPON.DIST(1, 1/18, TRUE), "Yes", "No")</f>
        <v>No</v>
      </c>
      <c r="UE20">
        <f ca="1">COUNTIF(UD$4:UD20, "Yes")</f>
        <v>1</v>
      </c>
      <c r="UF20" s="37">
        <f t="shared" ca="1" si="677"/>
        <v>38359.904100428779</v>
      </c>
      <c r="UG20" s="37">
        <f t="shared" ca="1" si="678"/>
        <v>1853.3098985656238</v>
      </c>
      <c r="UH20" s="64">
        <f t="shared" ca="1" si="463"/>
        <v>40213.213998994404</v>
      </c>
      <c r="UI20" s="170" cm="1">
        <f t="array" aca="1" ref="UI20" ca="1">IF(MONTH($A20) = 1, _xlfn.LET(_xlpm.value, RAND(), _xlfn.IFS(_xlpm.value&lt;=0.6, 0.9/12, AND(_xlpm.value&gt;0.6, _xlpm.value&lt;=0.8), 0.36/12, _xlpm.value&gt;0.8, -0.06/12)), UI19)</f>
        <v>0.03</v>
      </c>
      <c r="UJ20" t="str">
        <f t="shared" ref="UJ20:UJ35" ca="1" si="788">IF(RAND()&lt;_xlfn.EXPON.DIST(1, 1/18, TRUE), "Yes", "No")</f>
        <v>No</v>
      </c>
      <c r="UK20">
        <f ca="1">COUNTIF(UJ$4:UJ20, "Yes")</f>
        <v>0</v>
      </c>
      <c r="UL20" s="37">
        <f t="shared" ca="1" si="679"/>
        <v>55889.739192202316</v>
      </c>
      <c r="UM20" s="37">
        <f t="shared" ca="1" si="680"/>
        <v>0</v>
      </c>
      <c r="UN20" s="64">
        <f t="shared" ca="1" si="467"/>
        <v>55889.739192202316</v>
      </c>
      <c r="UO20" s="170" cm="1">
        <f t="array" aca="1" ref="UO20" ca="1">IF(MONTH($A20) = 1, _xlfn.LET(_xlpm.value, RAND(), _xlfn.IFS(_xlpm.value&lt;=0.6, 0.9/12, AND(_xlpm.value&gt;0.6, _xlpm.value&lt;=0.8), 0.36/12, _xlpm.value&gt;0.8, -0.06/12)), UO19)</f>
        <v>7.4999999999999997E-2</v>
      </c>
      <c r="UP20" t="str">
        <f t="shared" ref="UP20:UP35" ca="1" si="789">IF(RAND()&lt;_xlfn.EXPON.DIST(1, 1/18, TRUE), "Yes", "No")</f>
        <v>No</v>
      </c>
      <c r="UQ20">
        <f ca="1">COUNTIF(UP$4:UP20, "Yes")</f>
        <v>0</v>
      </c>
      <c r="UR20" s="37">
        <f t="shared" ca="1" si="681"/>
        <v>67994.566933836832</v>
      </c>
      <c r="US20" s="37">
        <f t="shared" ca="1" si="682"/>
        <v>0</v>
      </c>
      <c r="UT20" s="64">
        <f t="shared" ca="1" si="471"/>
        <v>67994.566933836832</v>
      </c>
      <c r="UU20" s="170" cm="1">
        <f t="array" aca="1" ref="UU20" ca="1">IF(MONTH($A20) = 1, _xlfn.LET(_xlpm.value, RAND(), _xlfn.IFS(_xlpm.value&lt;=0.6, 0.9/12, AND(_xlpm.value&gt;0.6, _xlpm.value&lt;=0.8), 0.36/12, _xlpm.value&gt;0.8, -0.06/12)), UU19)</f>
        <v>7.4999999999999997E-2</v>
      </c>
      <c r="UV20" t="str">
        <f t="shared" ref="UV20:UV35" ca="1" si="790">IF(RAND()&lt;_xlfn.EXPON.DIST(1, 1/18, TRUE), "Yes", "No")</f>
        <v>No</v>
      </c>
      <c r="UW20">
        <f ca="1">COUNTIF(UV$4:UV20, "Yes")</f>
        <v>1</v>
      </c>
      <c r="UX20" s="37">
        <f t="shared" ca="1" si="683"/>
        <v>57786.151213907477</v>
      </c>
      <c r="UY20" s="37">
        <f t="shared" ca="1" si="684"/>
        <v>1097.6913811473382</v>
      </c>
      <c r="UZ20" s="64">
        <f t="shared" ca="1" si="475"/>
        <v>58883.842595054812</v>
      </c>
      <c r="VA20" s="170" cm="1">
        <f t="array" aca="1" ref="VA20" ca="1">IF(MONTH($A20) = 1, _xlfn.LET(_xlpm.value, RAND(), _xlfn.IFS(_xlpm.value&lt;=0.6, 0.9/12, AND(_xlpm.value&gt;0.6, _xlpm.value&lt;=0.8), 0.36/12, _xlpm.value&gt;0.8, -0.06/12)), VA19)</f>
        <v>7.4999999999999997E-2</v>
      </c>
      <c r="VB20" t="str">
        <f t="shared" ref="VB20:VB35" ca="1" si="791">IF(RAND()&lt;_xlfn.EXPON.DIST(1, 1/18, TRUE), "Yes", "No")</f>
        <v>No</v>
      </c>
      <c r="VC20">
        <f ca="1">COUNTIF(VB$4:VB20, "Yes")</f>
        <v>0</v>
      </c>
      <c r="VD20" s="37">
        <f t="shared" ca="1" si="685"/>
        <v>67994.566933836832</v>
      </c>
      <c r="VE20" s="37">
        <f t="shared" ca="1" si="686"/>
        <v>0</v>
      </c>
      <c r="VF20" s="64">
        <f t="shared" ca="1" si="479"/>
        <v>67994.566933836832</v>
      </c>
      <c r="VG20" s="170" cm="1">
        <f t="array" aca="1" ref="VG20" ca="1">IF(MONTH($A20) = 1, _xlfn.LET(_xlpm.value, RAND(), _xlfn.IFS(_xlpm.value&lt;=0.6, 0.9/12, AND(_xlpm.value&gt;0.6, _xlpm.value&lt;=0.8), 0.36/12, _xlpm.value&gt;0.8, -0.06/12)), VG19)</f>
        <v>7.4999999999999997E-2</v>
      </c>
      <c r="VH20" t="str">
        <f t="shared" ref="VH20:VH35" ca="1" si="792">IF(RAND()&lt;_xlfn.EXPON.DIST(1, 1/18, TRUE), "Yes", "No")</f>
        <v>No</v>
      </c>
      <c r="VI20">
        <f ca="1">COUNTIF(VH$4:VH20, "Yes")</f>
        <v>0</v>
      </c>
      <c r="VJ20" s="37">
        <f t="shared" ca="1" si="687"/>
        <v>67994.566933836832</v>
      </c>
      <c r="VK20" s="37">
        <f t="shared" ca="1" si="688"/>
        <v>0</v>
      </c>
      <c r="VL20" s="64">
        <f t="shared" ca="1" si="483"/>
        <v>67994.566933836832</v>
      </c>
      <c r="VM20" s="170" cm="1">
        <f t="array" aca="1" ref="VM20" ca="1">IF(MONTH($A20) = 1, _xlfn.LET(_xlpm.value, RAND(), _xlfn.IFS(_xlpm.value&lt;=0.6, 0.9/12, AND(_xlpm.value&gt;0.6, _xlpm.value&lt;=0.8), 0.36/12, _xlpm.value&gt;0.8, -0.06/12)), VM19)</f>
        <v>7.4999999999999997E-2</v>
      </c>
      <c r="VN20" t="str">
        <f t="shared" ref="VN20:VN35" ca="1" si="793">IF(RAND()&lt;_xlfn.EXPON.DIST(1, 1/18, TRUE), "Yes", "No")</f>
        <v>No</v>
      </c>
      <c r="VO20">
        <f ca="1">COUNTIF(VN$4:VN20, "Yes")</f>
        <v>0</v>
      </c>
      <c r="VP20" s="37">
        <f t="shared" ca="1" si="689"/>
        <v>67994.566933836832</v>
      </c>
      <c r="VQ20" s="37">
        <f t="shared" ca="1" si="690"/>
        <v>0</v>
      </c>
      <c r="VR20" s="64">
        <f t="shared" ca="1" si="487"/>
        <v>67994.566933836832</v>
      </c>
      <c r="VS20" s="170" cm="1">
        <f t="array" aca="1" ref="VS20" ca="1">IF(MONTH($A20) = 1, _xlfn.LET(_xlpm.value, RAND(), _xlfn.IFS(_xlpm.value&lt;=0.6, 0.9/12, AND(_xlpm.value&gt;0.6, _xlpm.value&lt;=0.8), 0.36/12, _xlpm.value&gt;0.8, -0.06/12)), VS19)</f>
        <v>7.4999999999999997E-2</v>
      </c>
      <c r="VT20" t="str">
        <f t="shared" ref="VT20:VT35" ca="1" si="794">IF(RAND()&lt;_xlfn.EXPON.DIST(1, 1/18, TRUE), "Yes", "No")</f>
        <v>No</v>
      </c>
      <c r="VU20">
        <f ca="1">COUNTIF(VT$4:VT20, "Yes")</f>
        <v>1</v>
      </c>
      <c r="VV20" s="37">
        <f t="shared" ca="1" si="691"/>
        <v>57640.793744632567</v>
      </c>
      <c r="VW20" s="37">
        <f t="shared" ca="1" si="692"/>
        <v>946.94324683052503</v>
      </c>
      <c r="VX20" s="64">
        <f t="shared" ca="1" si="491"/>
        <v>58587.736991463091</v>
      </c>
      <c r="VY20" s="170" cm="1">
        <f t="array" aca="1" ref="VY20" ca="1">IF(MONTH($A20) = 1, _xlfn.LET(_xlpm.value, RAND(), _xlfn.IFS(_xlpm.value&lt;=0.6, 0.9/12, AND(_xlpm.value&gt;0.6, _xlpm.value&lt;=0.8), 0.36/12, _xlpm.value&gt;0.8, -0.06/12)), VY19)</f>
        <v>7.4999999999999997E-2</v>
      </c>
      <c r="VZ20" t="str">
        <f t="shared" ref="VZ20:VZ35" ca="1" si="795">IF(RAND()&lt;_xlfn.EXPON.DIST(1, 1/18, TRUE), "Yes", "No")</f>
        <v>No</v>
      </c>
      <c r="WA20">
        <f ca="1">COUNTIF(VZ$4:VZ20, "Yes")</f>
        <v>1</v>
      </c>
      <c r="WB20" s="37">
        <f t="shared" ca="1" si="693"/>
        <v>57132.846153909915</v>
      </c>
      <c r="WC20" s="37">
        <f t="shared" ca="1" si="694"/>
        <v>318.13189656018108</v>
      </c>
      <c r="WD20" s="64">
        <f t="shared" ca="1" si="495"/>
        <v>57450.978050470098</v>
      </c>
      <c r="WE20" s="14"/>
      <c r="WH20" s="37"/>
      <c r="WI20" s="37"/>
      <c r="WJ20" s="1"/>
      <c r="WK20" s="14"/>
      <c r="WN20" s="37"/>
      <c r="WO20" s="37"/>
      <c r="WP20" s="1"/>
      <c r="WQ20" s="14"/>
      <c r="WT20" s="37"/>
      <c r="WU20" s="37"/>
      <c r="WV20" s="1"/>
      <c r="WW20" s="14"/>
      <c r="WZ20" s="37"/>
      <c r="XA20" s="37"/>
      <c r="XB20" s="1"/>
      <c r="XC20" s="14"/>
      <c r="XF20" s="37"/>
      <c r="XG20" s="37"/>
      <c r="XH20" s="1"/>
      <c r="XI20" s="14"/>
      <c r="XL20" s="37"/>
      <c r="XM20" s="37"/>
      <c r="XN20" s="1"/>
      <c r="XO20" s="14"/>
      <c r="XR20" s="37"/>
      <c r="XS20" s="37"/>
      <c r="XT20" s="1"/>
      <c r="XU20" s="14"/>
      <c r="XX20" s="37"/>
      <c r="XY20" s="37"/>
      <c r="XZ20" s="1"/>
      <c r="YA20" s="14"/>
      <c r="YD20" s="37"/>
      <c r="YE20" s="37"/>
      <c r="YF20" s="1"/>
      <c r="YG20" s="14"/>
      <c r="YJ20" s="37"/>
      <c r="YK20" s="37"/>
      <c r="YL20" s="1"/>
      <c r="YM20" s="14"/>
      <c r="YP20" s="37"/>
      <c r="YQ20" s="37"/>
      <c r="YR20" s="1"/>
      <c r="YS20" s="14"/>
      <c r="YV20" s="37"/>
      <c r="YW20" s="37"/>
      <c r="YX20" s="1"/>
      <c r="YY20" s="14"/>
      <c r="ZB20" s="37"/>
      <c r="ZC20" s="37"/>
      <c r="ZD20" s="1"/>
      <c r="ZE20" s="14"/>
      <c r="ZH20" s="37"/>
      <c r="ZI20" s="37"/>
      <c r="ZJ20" s="1"/>
      <c r="ZK20" s="14"/>
      <c r="ZN20" s="37"/>
      <c r="ZO20" s="37"/>
      <c r="ZP20" s="1"/>
      <c r="ZQ20" s="14"/>
      <c r="ZT20" s="37"/>
      <c r="ZU20" s="37"/>
      <c r="ZV20" s="1"/>
      <c r="ZW20" s="14"/>
      <c r="ZZ20" s="37"/>
      <c r="AAA20" s="37"/>
      <c r="AAB20" s="1"/>
      <c r="AAC20" s="14"/>
      <c r="AAF20" s="37"/>
      <c r="AAG20" s="37"/>
      <c r="AAH20" s="1"/>
      <c r="AAI20" s="14"/>
      <c r="AAL20" s="37"/>
      <c r="AAM20" s="37"/>
      <c r="AAN20" s="1"/>
      <c r="AAO20" s="14"/>
      <c r="AAR20" s="37"/>
      <c r="AAS20" s="37"/>
      <c r="AAT20" s="1"/>
      <c r="AAU20" s="14"/>
      <c r="AAX20" s="37"/>
      <c r="AAY20" s="37"/>
      <c r="AAZ20" s="1"/>
      <c r="ABA20" s="14"/>
      <c r="ABD20" s="37"/>
      <c r="ABE20" s="37"/>
      <c r="ABF20" s="1"/>
      <c r="ABG20" s="14"/>
      <c r="ABJ20" s="37"/>
      <c r="ABK20" s="37"/>
      <c r="ABL20" s="1"/>
      <c r="ABM20" s="14"/>
      <c r="ABP20" s="37"/>
      <c r="ABQ20" s="37"/>
      <c r="ABR20" s="1"/>
      <c r="ABS20" s="14"/>
      <c r="ABV20" s="37"/>
      <c r="ABW20" s="37"/>
      <c r="ABX20" s="1"/>
      <c r="ABY20" s="14"/>
      <c r="ACB20" s="37"/>
      <c r="ACC20" s="37"/>
      <c r="ACD20" s="1"/>
      <c r="ACE20" s="14"/>
      <c r="ACH20" s="37"/>
      <c r="ACI20" s="37"/>
      <c r="ACJ20" s="1"/>
      <c r="ACK20" s="14"/>
      <c r="ACN20" s="37"/>
      <c r="ACO20" s="37"/>
      <c r="ACP20" s="1"/>
      <c r="ACQ20" s="14"/>
      <c r="ACT20" s="37"/>
      <c r="ACU20" s="37"/>
      <c r="ACV20" s="1"/>
      <c r="ACW20" s="14"/>
      <c r="ACZ20" s="37"/>
      <c r="ADA20" s="37"/>
      <c r="ADB20" s="1"/>
      <c r="ADC20" s="14"/>
      <c r="ADF20" s="37"/>
      <c r="ADG20" s="37"/>
      <c r="ADH20" s="1"/>
      <c r="ADI20" s="14"/>
      <c r="ADL20" s="37"/>
      <c r="ADM20" s="37"/>
      <c r="ADN20" s="1"/>
      <c r="ADO20" s="14"/>
      <c r="ADR20" s="37"/>
      <c r="ADS20" s="37"/>
      <c r="ADT20" s="1"/>
      <c r="ADU20" s="14"/>
      <c r="ADX20" s="37"/>
      <c r="ADY20" s="37"/>
      <c r="ADZ20" s="1"/>
      <c r="AEA20" s="14"/>
      <c r="AED20" s="37"/>
      <c r="AEE20" s="37"/>
      <c r="AEF20" s="1"/>
      <c r="AEG20" s="14"/>
      <c r="AEJ20" s="37"/>
      <c r="AEK20" s="37"/>
      <c r="AEL20" s="1"/>
      <c r="AEM20" s="14"/>
      <c r="AEP20" s="37"/>
      <c r="AEQ20" s="37"/>
      <c r="AER20" s="1"/>
      <c r="AES20" s="14"/>
      <c r="AEV20" s="37"/>
      <c r="AEW20" s="37"/>
      <c r="AEX20" s="1"/>
      <c r="AEY20" s="14"/>
      <c r="AFB20" s="37"/>
      <c r="AFC20" s="37"/>
      <c r="AFD20" s="1"/>
      <c r="AFE20" s="14"/>
      <c r="AFH20" s="37"/>
      <c r="AFI20" s="37"/>
      <c r="AFJ20" s="1"/>
      <c r="AFK20" s="14"/>
      <c r="AFN20" s="37"/>
      <c r="AFO20" s="37"/>
      <c r="AFP20" s="1"/>
      <c r="AFQ20" s="14"/>
      <c r="AFT20" s="37"/>
      <c r="AFU20" s="37"/>
      <c r="AFV20" s="1"/>
      <c r="AFW20" s="14"/>
      <c r="AFZ20" s="37"/>
      <c r="AGA20" s="37"/>
      <c r="AGB20" s="1"/>
      <c r="AGC20" s="14"/>
      <c r="AGF20" s="37"/>
      <c r="AGG20" s="37"/>
      <c r="AGH20" s="1"/>
      <c r="AGI20" s="14"/>
      <c r="AGL20" s="37"/>
      <c r="AGM20" s="37"/>
      <c r="AGN20" s="1"/>
      <c r="AGO20" s="14"/>
      <c r="AGR20" s="37"/>
      <c r="AGS20" s="37"/>
      <c r="AGT20" s="1"/>
      <c r="AGU20" s="14"/>
      <c r="AGX20" s="37"/>
      <c r="AGY20" s="37"/>
      <c r="AGZ20" s="1"/>
      <c r="AHA20" s="14"/>
      <c r="AHD20" s="37"/>
      <c r="AHE20" s="37"/>
      <c r="AHF20" s="1"/>
      <c r="AHG20" s="14"/>
      <c r="AHJ20" s="37"/>
      <c r="AHK20" s="37"/>
      <c r="AHL20" s="1"/>
      <c r="AHM20" s="14"/>
      <c r="AHP20" s="37"/>
      <c r="AHQ20" s="37"/>
      <c r="AHR20" s="1"/>
      <c r="AHS20" s="14"/>
      <c r="AHV20" s="37"/>
      <c r="AHW20" s="37"/>
      <c r="AHX20" s="1"/>
      <c r="AHY20" s="14"/>
      <c r="AIB20" s="37"/>
      <c r="AIC20" s="37"/>
      <c r="AID20" s="1"/>
      <c r="AIE20" s="14"/>
      <c r="AIH20" s="37"/>
      <c r="AII20" s="37"/>
      <c r="AIJ20" s="1"/>
      <c r="AIK20" s="14"/>
      <c r="AIN20" s="37"/>
      <c r="AIO20" s="37"/>
      <c r="AIP20" s="1"/>
      <c r="AIQ20" s="14"/>
      <c r="AIT20" s="37"/>
      <c r="AIU20" s="37"/>
      <c r="AIV20" s="1"/>
      <c r="AIW20" s="14"/>
      <c r="AIZ20" s="37"/>
      <c r="AJA20" s="37"/>
      <c r="AJB20" s="1"/>
      <c r="AJC20" s="14"/>
      <c r="AJF20" s="37"/>
      <c r="AJG20" s="37"/>
      <c r="AJH20" s="1"/>
      <c r="AJI20" s="14"/>
      <c r="AJL20" s="37"/>
      <c r="AJM20" s="37"/>
      <c r="AJN20" s="1"/>
      <c r="AJO20" s="14"/>
      <c r="AJR20" s="37"/>
      <c r="AJS20" s="37"/>
      <c r="AJT20" s="1"/>
      <c r="AJU20" s="14"/>
      <c r="AJX20" s="37"/>
      <c r="AJY20" s="37"/>
      <c r="AJZ20" s="1"/>
      <c r="AKA20" s="14"/>
      <c r="AKD20" s="37"/>
      <c r="AKE20" s="37"/>
      <c r="AKF20" s="1"/>
      <c r="AKG20" s="14"/>
      <c r="AKJ20" s="37"/>
      <c r="AKK20" s="37"/>
      <c r="AKL20" s="1"/>
      <c r="AKM20" s="14"/>
      <c r="AKP20" s="37"/>
      <c r="AKQ20" s="37"/>
      <c r="AKR20" s="1"/>
      <c r="AKS20" s="14"/>
      <c r="AKV20" s="37"/>
      <c r="AKW20" s="37"/>
      <c r="AKX20" s="1"/>
      <c r="AKY20" s="14"/>
      <c r="ALB20" s="37"/>
      <c r="ALC20" s="37"/>
      <c r="ALD20" s="1"/>
      <c r="ALE20" s="14"/>
      <c r="ALH20" s="37"/>
      <c r="ALI20" s="37"/>
      <c r="ALJ20" s="1"/>
      <c r="ALK20" s="14"/>
      <c r="ALN20" s="37"/>
      <c r="ALO20" s="37"/>
      <c r="ALP20" s="1"/>
      <c r="ALQ20" s="14"/>
      <c r="ALT20" s="37"/>
      <c r="ALU20" s="37"/>
      <c r="ALV20" s="1"/>
      <c r="ALW20" s="14"/>
      <c r="ALZ20" s="37"/>
      <c r="AMA20" s="37"/>
      <c r="AMB20" s="1"/>
      <c r="AMC20" s="14"/>
      <c r="AMF20" s="37"/>
      <c r="AMG20" s="37"/>
      <c r="AMH20" s="1"/>
      <c r="AMI20" s="14"/>
      <c r="AML20" s="37"/>
      <c r="AMM20" s="37"/>
      <c r="AMN20" s="1"/>
      <c r="AMO20" s="14"/>
      <c r="AMR20" s="37"/>
      <c r="AMS20" s="37"/>
      <c r="AMT20" s="1"/>
      <c r="AMU20" s="14"/>
      <c r="AMX20" s="37"/>
      <c r="AMY20" s="37"/>
      <c r="AMZ20" s="1"/>
      <c r="ANA20" s="14"/>
      <c r="AND20" s="37"/>
      <c r="ANE20" s="37"/>
      <c r="ANF20" s="1"/>
      <c r="ANG20" s="14"/>
      <c r="ANJ20" s="37"/>
      <c r="ANK20" s="37"/>
      <c r="ANL20" s="1"/>
      <c r="ANM20" s="14"/>
      <c r="ANP20" s="37"/>
      <c r="ANQ20" s="37"/>
      <c r="ANR20" s="1"/>
      <c r="ANS20" s="14"/>
      <c r="ANV20" s="37"/>
      <c r="ANW20" s="37"/>
      <c r="ANX20" s="1"/>
      <c r="ANY20" s="14"/>
      <c r="AOB20" s="37"/>
      <c r="AOC20" s="37"/>
      <c r="AOD20" s="1"/>
      <c r="AOE20" s="14"/>
      <c r="AOH20" s="37"/>
      <c r="AOI20" s="37"/>
      <c r="AOJ20" s="1"/>
      <c r="AOK20" s="14"/>
      <c r="AON20" s="37"/>
      <c r="AOO20" s="37"/>
      <c r="AOP20" s="1"/>
      <c r="AOQ20" s="14"/>
      <c r="AOT20" s="37"/>
      <c r="AOU20" s="37"/>
      <c r="AOV20" s="1"/>
      <c r="AOW20" s="14"/>
      <c r="AOZ20" s="37"/>
      <c r="APA20" s="37"/>
      <c r="APB20" s="1"/>
      <c r="APC20" s="14"/>
      <c r="APF20" s="37"/>
      <c r="APG20" s="37"/>
      <c r="APH20" s="1"/>
      <c r="API20" s="14"/>
      <c r="APL20" s="37"/>
      <c r="APM20" s="37"/>
      <c r="APN20" s="1"/>
      <c r="APO20" s="14"/>
      <c r="APR20" s="37"/>
      <c r="APS20" s="37"/>
      <c r="APT20" s="1"/>
      <c r="APU20" s="14"/>
      <c r="APX20" s="37"/>
      <c r="APY20" s="37"/>
      <c r="APZ20" s="1"/>
      <c r="AQA20" s="14"/>
      <c r="AQD20" s="37"/>
      <c r="AQE20" s="37"/>
      <c r="AQF20" s="1"/>
      <c r="AQG20" s="14"/>
      <c r="AQJ20" s="37"/>
      <c r="AQK20" s="37"/>
      <c r="AQL20" s="1"/>
      <c r="AQM20" s="14"/>
      <c r="AQP20" s="37"/>
      <c r="AQQ20" s="37"/>
      <c r="AQR20" s="1"/>
      <c r="AQS20" s="14"/>
      <c r="AQV20" s="37"/>
      <c r="AQW20" s="37"/>
      <c r="AQX20" s="1"/>
    </row>
    <row r="21" spans="1:1023 1026:1142" x14ac:dyDescent="0.2">
      <c r="A21" s="5">
        <v>45838</v>
      </c>
      <c r="B21" s="1">
        <v>1590</v>
      </c>
      <c r="C21" s="170" cm="1">
        <f t="array" aca="1" ref="C21" ca="1">IF(MONTH($A21) = 1, _xlfn.LET(_xlpm.value, RAND(), _xlfn.IFS(_xlpm.value&lt;=0.6, 0.9/12, AND(_xlpm.value&gt;0.6, _xlpm.value&lt;=0.8), 0.36/12, _xlpm.value&gt;0.8, -0.06/12)), C20)</f>
        <v>0.03</v>
      </c>
      <c r="D21" t="str">
        <f t="shared" ca="1" si="496"/>
        <v>No</v>
      </c>
      <c r="E21">
        <f ca="1">COUNTIF(D$4:D21, "Yes")</f>
        <v>1</v>
      </c>
      <c r="F21" s="37">
        <f t="shared" ca="1" si="695"/>
        <v>42298.441894895244</v>
      </c>
      <c r="G21" s="37">
        <f t="shared" ca="1" si="696"/>
        <v>3381.7521755071912</v>
      </c>
      <c r="H21" s="64">
        <f t="shared" ca="1" si="99"/>
        <v>45680.194070402438</v>
      </c>
      <c r="I21" s="170" cm="1">
        <f t="array" aca="1" ref="I21" ca="1">IF(MONTH($A21) = 1, _xlfn.LET(_xlpm.value, RAND(), _xlfn.IFS(_xlpm.value&lt;=0.6, 0.9/12, AND(_xlpm.value&gt;0.6, _xlpm.value&lt;=0.8), 0.36/12, _xlpm.value&gt;0.8, -0.06/12)), I20)</f>
        <v>0.03</v>
      </c>
      <c r="J21" t="str">
        <f t="shared" ca="1" si="697"/>
        <v>No</v>
      </c>
      <c r="K21">
        <f ca="1">COUNTIF(J$4:J21, "Yes")</f>
        <v>0</v>
      </c>
      <c r="L21" s="37">
        <f t="shared" ca="1" si="497"/>
        <v>45620.895745212685</v>
      </c>
      <c r="M21" s="37">
        <f t="shared" ca="1" si="498"/>
        <v>0</v>
      </c>
      <c r="N21" s="64">
        <f t="shared" ca="1" si="103"/>
        <v>45620.895745212685</v>
      </c>
      <c r="O21" s="170" cm="1">
        <f t="array" aca="1" ref="O21" ca="1">IF(MONTH($A21) = 1, _xlfn.LET(_xlpm.value, RAND(), _xlfn.IFS(_xlpm.value&lt;=0.6, 0.9/12, AND(_xlpm.value&gt;0.6, _xlpm.value&lt;=0.8), 0.36/12, _xlpm.value&gt;0.8, -0.06/12)), O20)</f>
        <v>7.4999999999999997E-2</v>
      </c>
      <c r="P21" t="str">
        <f t="shared" ca="1" si="698"/>
        <v>No</v>
      </c>
      <c r="Q21">
        <f ca="1">COUNTIF(P$4:P21, "Yes")</f>
        <v>0</v>
      </c>
      <c r="R21" s="37">
        <f t="shared" ca="1" si="499"/>
        <v>47309.138489757948</v>
      </c>
      <c r="S21" s="37">
        <f t="shared" ca="1" si="500"/>
        <v>0</v>
      </c>
      <c r="T21" s="64">
        <f t="shared" ca="1" si="107"/>
        <v>47309.138489757948</v>
      </c>
      <c r="U21" s="170" cm="1">
        <f t="array" aca="1" ref="U21" ca="1">IF(MONTH($A21) = 1, _xlfn.LET(_xlpm.value, RAND(), _xlfn.IFS(_xlpm.value&lt;=0.6, 0.9/12, AND(_xlpm.value&gt;0.6, _xlpm.value&lt;=0.8), 0.36/12, _xlpm.value&gt;0.8, -0.06/12)), U20)</f>
        <v>7.4999999999999997E-2</v>
      </c>
      <c r="V21" t="str">
        <f t="shared" ca="1" si="699"/>
        <v>No</v>
      </c>
      <c r="W21">
        <f ca="1">COUNTIF(V$4:V21, "Yes")</f>
        <v>0</v>
      </c>
      <c r="X21" s="37">
        <f t="shared" ca="1" si="501"/>
        <v>47309.138489757948</v>
      </c>
      <c r="Y21" s="37">
        <f t="shared" ca="1" si="502"/>
        <v>0</v>
      </c>
      <c r="Z21" s="64">
        <f t="shared" ca="1" si="111"/>
        <v>47309.138489757948</v>
      </c>
      <c r="AA21" s="170" cm="1">
        <f t="array" aca="1" ref="AA21" ca="1">IF(MONTH($A21) = 1, _xlfn.LET(_xlpm.value, RAND(), _xlfn.IFS(_xlpm.value&lt;=0.6, 0.9/12, AND(_xlpm.value&gt;0.6, _xlpm.value&lt;=0.8), 0.36/12, _xlpm.value&gt;0.8, -0.06/12)), AA20)</f>
        <v>7.4999999999999997E-2</v>
      </c>
      <c r="AB21" t="str">
        <f t="shared" ca="1" si="700"/>
        <v>No</v>
      </c>
      <c r="AC21">
        <f ca="1">COUNTIF(AB$4:AB21, "Yes")</f>
        <v>2</v>
      </c>
      <c r="AD21" s="37">
        <f t="shared" ca="1" si="503"/>
        <v>55210.411344299675</v>
      </c>
      <c r="AE21" s="37">
        <f t="shared" ca="1" si="504"/>
        <v>3425.0823950345721</v>
      </c>
      <c r="AF21" s="64">
        <f t="shared" ca="1" si="115"/>
        <v>58635.493739334248</v>
      </c>
      <c r="AG21" s="170" cm="1">
        <f t="array" aca="1" ref="AG21" ca="1">IF(MONTH($A21) = 1, _xlfn.LET(_xlpm.value, RAND(), _xlfn.IFS(_xlpm.value&lt;=0.6, 0.9/12, AND(_xlpm.value&gt;0.6, _xlpm.value&lt;=0.8), 0.36/12, _xlpm.value&gt;0.8, -0.06/12)), AG20)</f>
        <v>0.03</v>
      </c>
      <c r="AH21" t="str">
        <f t="shared" ca="1" si="701"/>
        <v>No</v>
      </c>
      <c r="AI21">
        <f ca="1">COUNTIF(AH$4:AH21, "Yes")</f>
        <v>1</v>
      </c>
      <c r="AJ21" s="37">
        <f t="shared" ca="1" si="505"/>
        <v>51911.368380092092</v>
      </c>
      <c r="AK21" s="37">
        <f t="shared" ca="1" si="506"/>
        <v>796.32006018793618</v>
      </c>
      <c r="AL21" s="64">
        <f t="shared" ca="1" si="119"/>
        <v>52707.688440280028</v>
      </c>
      <c r="AM21" s="170" cm="1">
        <f t="array" aca="1" ref="AM21" ca="1">IF(MONTH($A21) = 1, _xlfn.LET(_xlpm.value, RAND(), _xlfn.IFS(_xlpm.value&lt;=0.6, 0.9/12, AND(_xlpm.value&gt;0.6, _xlpm.value&lt;=0.8), 0.36/12, _xlpm.value&gt;0.8, -0.06/12)), AM20)</f>
        <v>-5.0000000000000001E-3</v>
      </c>
      <c r="AN21" t="str">
        <f t="shared" ca="1" si="702"/>
        <v>No</v>
      </c>
      <c r="AO21">
        <f ca="1">COUNTIF(AN$4:AN21, "Yes")</f>
        <v>1</v>
      </c>
      <c r="AP21" s="37">
        <f t="shared" ca="1" si="507"/>
        <v>41920.152886823103</v>
      </c>
      <c r="AQ21" s="37">
        <f t="shared" ca="1" si="508"/>
        <v>1257.6019579857893</v>
      </c>
      <c r="AR21" s="64">
        <f t="shared" ca="1" si="123"/>
        <v>43177.754844808893</v>
      </c>
      <c r="AS21" s="170" cm="1">
        <f t="array" aca="1" ref="AS21" ca="1">IF(MONTH($A21) = 1, _xlfn.LET(_xlpm.value, RAND(), _xlfn.IFS(_xlpm.value&lt;=0.6, 0.9/12, AND(_xlpm.value&gt;0.6, _xlpm.value&lt;=0.8), 0.36/12, _xlpm.value&gt;0.8, -0.06/12)), AS20)</f>
        <v>-5.0000000000000001E-3</v>
      </c>
      <c r="AT21" t="str">
        <f t="shared" ca="1" si="703"/>
        <v>No</v>
      </c>
      <c r="AU21">
        <f ca="1">COUNTIF(AT$4:AT21, "Yes")</f>
        <v>0</v>
      </c>
      <c r="AV21" s="37">
        <f t="shared" ca="1" si="509"/>
        <v>49138.156741421677</v>
      </c>
      <c r="AW21" s="37">
        <f t="shared" ca="1" si="510"/>
        <v>0</v>
      </c>
      <c r="AX21" s="64">
        <f t="shared" ca="1" si="127"/>
        <v>49138.156741421677</v>
      </c>
      <c r="AY21" s="170" cm="1">
        <f t="array" aca="1" ref="AY21" ca="1">IF(MONTH($A21) = 1, _xlfn.LET(_xlpm.value, RAND(), _xlfn.IFS(_xlpm.value&lt;=0.6, 0.9/12, AND(_xlpm.value&gt;0.6, _xlpm.value&lt;=0.8), 0.36/12, _xlpm.value&gt;0.8, -0.06/12)), AY20)</f>
        <v>7.4999999999999997E-2</v>
      </c>
      <c r="AZ21" t="str">
        <f t="shared" ca="1" si="704"/>
        <v>No</v>
      </c>
      <c r="BA21">
        <f ca="1">COUNTIF(AZ$4:AZ21, "Yes")</f>
        <v>1</v>
      </c>
      <c r="BB21" s="37">
        <f t="shared" ca="1" si="511"/>
        <v>42729.624512501068</v>
      </c>
      <c r="BC21" s="37">
        <f t="shared" ca="1" si="512"/>
        <v>1106.7287723458935</v>
      </c>
      <c r="BD21" s="64">
        <f t="shared" ca="1" si="131"/>
        <v>43836.353284846962</v>
      </c>
      <c r="BE21" s="170" cm="1">
        <f t="array" aca="1" ref="BE21" ca="1">IF(MONTH($A21) = 1, _xlfn.LET(_xlpm.value, RAND(), _xlfn.IFS(_xlpm.value&lt;=0.6, 0.9/12, AND(_xlpm.value&gt;0.6, _xlpm.value&lt;=0.8), 0.36/12, _xlpm.value&gt;0.8, -0.06/12)), BE20)</f>
        <v>7.4999999999999997E-2</v>
      </c>
      <c r="BF21" t="str">
        <f t="shared" ca="1" si="705"/>
        <v>No</v>
      </c>
      <c r="BG21">
        <f ca="1">COUNTIF(BF$4:BF21, "Yes")</f>
        <v>0</v>
      </c>
      <c r="BH21" s="37">
        <f t="shared" ca="1" si="513"/>
        <v>74684.159453874585</v>
      </c>
      <c r="BI21" s="37">
        <f t="shared" ca="1" si="514"/>
        <v>0</v>
      </c>
      <c r="BJ21" s="64">
        <f t="shared" ca="1" si="135"/>
        <v>74684.159453874585</v>
      </c>
      <c r="BK21" s="170" cm="1">
        <f t="array" aca="1" ref="BK21" ca="1">IF(MONTH($A21) = 1, _xlfn.LET(_xlpm.value, RAND(), _xlfn.IFS(_xlpm.value&lt;=0.6, 0.9/12, AND(_xlpm.value&gt;0.6, _xlpm.value&lt;=0.8), 0.36/12, _xlpm.value&gt;0.8, -0.06/12)), BK20)</f>
        <v>-5.0000000000000001E-3</v>
      </c>
      <c r="BL21" t="str">
        <f t="shared" ca="1" si="706"/>
        <v>No</v>
      </c>
      <c r="BM21">
        <f ca="1">COUNTIF(BL$4:BL21, "Yes")</f>
        <v>3</v>
      </c>
      <c r="BN21" s="37">
        <f t="shared" ca="1" si="515"/>
        <v>26307.716470528969</v>
      </c>
      <c r="BO21" s="37">
        <f t="shared" ca="1" si="516"/>
        <v>6498.0534003117236</v>
      </c>
      <c r="BP21" s="64">
        <f t="shared" ca="1" si="139"/>
        <v>32805.76987084069</v>
      </c>
      <c r="BQ21" s="170" cm="1">
        <f t="array" aca="1" ref="BQ21" ca="1">IF(MONTH($A21) = 1, _xlfn.LET(_xlpm.value, RAND(), _xlfn.IFS(_xlpm.value&lt;=0.6, 0.9/12, AND(_xlpm.value&gt;0.6, _xlpm.value&lt;=0.8), 0.36/12, _xlpm.value&gt;0.8, -0.06/12)), BQ20)</f>
        <v>-5.0000000000000001E-3</v>
      </c>
      <c r="BR21" t="str">
        <f t="shared" ca="1" si="707"/>
        <v>No</v>
      </c>
      <c r="BS21">
        <f ca="1">COUNTIF(BR$4:BR21, "Yes")</f>
        <v>2</v>
      </c>
      <c r="BT21" s="37">
        <f t="shared" ca="1" si="517"/>
        <v>38953.537471510368</v>
      </c>
      <c r="BU21" s="37">
        <f t="shared" ca="1" si="518"/>
        <v>3577.0857209911983</v>
      </c>
      <c r="BV21" s="64">
        <f t="shared" ca="1" si="143"/>
        <v>42530.623192501567</v>
      </c>
      <c r="BW21" s="170" cm="1">
        <f t="array" aca="1" ref="BW21" ca="1">IF(MONTH($A21) = 1, _xlfn.LET(_xlpm.value, RAND(), _xlfn.IFS(_xlpm.value&lt;=0.6, 0.9/12, AND(_xlpm.value&gt;0.6, _xlpm.value&lt;=0.8), 0.36/12, _xlpm.value&gt;0.8, -0.06/12)), BW20)</f>
        <v>-5.0000000000000001E-3</v>
      </c>
      <c r="BX21" t="str">
        <f t="shared" ca="1" si="708"/>
        <v>No</v>
      </c>
      <c r="BY21">
        <f ca="1">COUNTIF(BX$4:BX21, "Yes")</f>
        <v>1</v>
      </c>
      <c r="BZ21" s="37">
        <f t="shared" ca="1" si="519"/>
        <v>42848.260884131392</v>
      </c>
      <c r="CA21" s="37">
        <f t="shared" ca="1" si="520"/>
        <v>2317.2244190893721</v>
      </c>
      <c r="CB21" s="64">
        <f t="shared" ca="1" si="147"/>
        <v>45165.485303220761</v>
      </c>
      <c r="CC21" s="170" cm="1">
        <f t="array" aca="1" ref="CC21" ca="1">IF(MONTH($A21) = 1, _xlfn.LET(_xlpm.value, RAND(), _xlfn.IFS(_xlpm.value&lt;=0.6, 0.9/12, AND(_xlpm.value&gt;0.6, _xlpm.value&lt;=0.8), 0.36/12, _xlpm.value&gt;0.8, -0.06/12)), CC20)</f>
        <v>7.4999999999999997E-2</v>
      </c>
      <c r="CD21" t="str">
        <f t="shared" ca="1" si="709"/>
        <v>No</v>
      </c>
      <c r="CE21">
        <f ca="1">COUNTIF(CD$4:CD21, "Yes")</f>
        <v>1</v>
      </c>
      <c r="CF21" s="37">
        <f t="shared" ca="1" si="521"/>
        <v>65027.195682191952</v>
      </c>
      <c r="CG21" s="37">
        <f t="shared" ca="1" si="522"/>
        <v>2317.2244190893721</v>
      </c>
      <c r="CH21" s="64">
        <f t="shared" ca="1" si="151"/>
        <v>67344.420101281328</v>
      </c>
      <c r="CI21" s="170" cm="1">
        <f t="array" aca="1" ref="CI21" ca="1">IF(MONTH($A21) = 1, _xlfn.LET(_xlpm.value, RAND(), _xlfn.IFS(_xlpm.value&lt;=0.6, 0.9/12, AND(_xlpm.value&gt;0.6, _xlpm.value&lt;=0.8), 0.36/12, _xlpm.value&gt;0.8, -0.06/12)), CI20)</f>
        <v>-5.0000000000000001E-3</v>
      </c>
      <c r="CJ21" t="str">
        <f t="shared" ca="1" si="710"/>
        <v>No</v>
      </c>
      <c r="CK21">
        <f ca="1">COUNTIF(CJ$4:CJ21, "Yes")</f>
        <v>2</v>
      </c>
      <c r="CL21" s="37">
        <f t="shared" ca="1" si="523"/>
        <v>25963.554423405156</v>
      </c>
      <c r="CM21" s="37">
        <f t="shared" ca="1" si="524"/>
        <v>2347.7646777274335</v>
      </c>
      <c r="CN21" s="64">
        <f t="shared" ca="1" si="155"/>
        <v>28311.319101132591</v>
      </c>
      <c r="CO21" s="170" cm="1">
        <f t="array" aca="1" ref="CO21" ca="1">IF(MONTH($A21) = 1, _xlfn.LET(_xlpm.value, RAND(), _xlfn.IFS(_xlpm.value&lt;=0.6, 0.9/12, AND(_xlpm.value&gt;0.6, _xlpm.value&lt;=0.8), 0.36/12, _xlpm.value&gt;0.8, -0.06/12)), CO20)</f>
        <v>7.4999999999999997E-2</v>
      </c>
      <c r="CP21" t="str">
        <f t="shared" ca="1" si="711"/>
        <v>No</v>
      </c>
      <c r="CQ21">
        <f ca="1">COUNTIF(CP$4:CP21, "Yes")</f>
        <v>0</v>
      </c>
      <c r="CR21" s="37">
        <f t="shared" ca="1" si="525"/>
        <v>74684.159453874585</v>
      </c>
      <c r="CS21" s="37">
        <f t="shared" ca="1" si="526"/>
        <v>0</v>
      </c>
      <c r="CT21" s="64">
        <f t="shared" ca="1" si="159"/>
        <v>74684.159453874585</v>
      </c>
      <c r="CU21" s="170" cm="1">
        <f t="array" aca="1" ref="CU21" ca="1">IF(MONTH($A21) = 1, _xlfn.LET(_xlpm.value, RAND(), _xlfn.IFS(_xlpm.value&lt;=0.6, 0.9/12, AND(_xlpm.value&gt;0.6, _xlpm.value&lt;=0.8), 0.36/12, _xlpm.value&gt;0.8, -0.06/12)), CU20)</f>
        <v>7.4999999999999997E-2</v>
      </c>
      <c r="CV21" t="str">
        <f t="shared" ca="1" si="712"/>
        <v>No</v>
      </c>
      <c r="CW21">
        <f ca="1">COUNTIF(CV$4:CV21, "Yes")</f>
        <v>0</v>
      </c>
      <c r="CX21" s="37">
        <f t="shared" ca="1" si="527"/>
        <v>57189.605121869092</v>
      </c>
      <c r="CY21" s="37">
        <f t="shared" ca="1" si="528"/>
        <v>0</v>
      </c>
      <c r="CZ21" s="64">
        <f t="shared" ca="1" si="163"/>
        <v>57189.605121869092</v>
      </c>
      <c r="DA21" s="170" cm="1">
        <f t="array" aca="1" ref="DA21" ca="1">IF(MONTH($A21) = 1, _xlfn.LET(_xlpm.value, RAND(), _xlfn.IFS(_xlpm.value&lt;=0.6, 0.9/12, AND(_xlpm.value&gt;0.6, _xlpm.value&lt;=0.8), 0.36/12, _xlpm.value&gt;0.8, -0.06/12)), DA20)</f>
        <v>0.03</v>
      </c>
      <c r="DB21" t="str">
        <f t="shared" ca="1" si="713"/>
        <v>No</v>
      </c>
      <c r="DC21">
        <f ca="1">COUNTIF(DB$4:DB21, "Yes")</f>
        <v>1</v>
      </c>
      <c r="DD21" s="37">
        <f t="shared" ca="1" si="529"/>
        <v>50825.332082258392</v>
      </c>
      <c r="DE21" s="37">
        <f t="shared" ca="1" si="530"/>
        <v>1710.9728606226895</v>
      </c>
      <c r="DF21" s="64">
        <f t="shared" ca="1" si="167"/>
        <v>52536.304942881085</v>
      </c>
      <c r="DG21" s="170" cm="1">
        <f t="array" aca="1" ref="DG21" ca="1">IF(MONTH($A21) = 1, _xlfn.LET(_xlpm.value, RAND(), _xlfn.IFS(_xlpm.value&lt;=0.6, 0.9/12, AND(_xlpm.value&gt;0.6, _xlpm.value&lt;=0.8), 0.36/12, _xlpm.value&gt;0.8, -0.06/12)), DG20)</f>
        <v>7.4999999999999997E-2</v>
      </c>
      <c r="DH21" t="str">
        <f t="shared" ca="1" si="714"/>
        <v>No</v>
      </c>
      <c r="DI21">
        <f ca="1">COUNTIF(DH$4:DH21, "Yes")</f>
        <v>1</v>
      </c>
      <c r="DJ21" s="37">
        <f t="shared" ca="1" si="531"/>
        <v>42667.896907960938</v>
      </c>
      <c r="DK21" s="37">
        <f t="shared" ca="1" si="532"/>
        <v>2013.8472897641791</v>
      </c>
      <c r="DL21" s="64">
        <f t="shared" ca="1" si="171"/>
        <v>44681.744197725115</v>
      </c>
      <c r="DM21" s="170" cm="1">
        <f t="array" aca="1" ref="DM21" ca="1">IF(MONTH($A21) = 1, _xlfn.LET(_xlpm.value, RAND(), _xlfn.IFS(_xlpm.value&lt;=0.6, 0.9/12, AND(_xlpm.value&gt;0.6, _xlpm.value&lt;=0.8), 0.36/12, _xlpm.value&gt;0.8, -0.06/12)), DM20)</f>
        <v>7.4999999999999997E-2</v>
      </c>
      <c r="DN21" t="str">
        <f t="shared" ca="1" si="715"/>
        <v>No</v>
      </c>
      <c r="DO21">
        <f ca="1">COUNTIF(DN$4:DN21, "Yes")</f>
        <v>1</v>
      </c>
      <c r="DP21" s="37">
        <f t="shared" ca="1" si="533"/>
        <v>62733.435240453153</v>
      </c>
      <c r="DQ21" s="37">
        <f t="shared" ca="1" si="534"/>
        <v>318.13189656018108</v>
      </c>
      <c r="DR21" s="64">
        <f t="shared" ca="1" si="175"/>
        <v>63051.567137013335</v>
      </c>
      <c r="DS21" s="170" cm="1">
        <f t="array" aca="1" ref="DS21" ca="1">IF(MONTH($A21) = 1, _xlfn.LET(_xlpm.value, RAND(), _xlfn.IFS(_xlpm.value&lt;=0.6, 0.9/12, AND(_xlpm.value&gt;0.6, _xlpm.value&lt;=0.8), 0.36/12, _xlpm.value&gt;0.8, -0.06/12)), DS20)</f>
        <v>7.4999999999999997E-2</v>
      </c>
      <c r="DT21" t="str">
        <f t="shared" ca="1" si="716"/>
        <v>No</v>
      </c>
      <c r="DU21">
        <f ca="1">COUNTIF(DT$4:DT21, "Yes")</f>
        <v>1</v>
      </c>
      <c r="DV21" s="37">
        <f t="shared" ca="1" si="535"/>
        <v>64767.953858960413</v>
      </c>
      <c r="DW21" s="37">
        <f t="shared" ca="1" si="536"/>
        <v>2165.4729647885024</v>
      </c>
      <c r="DX21" s="64">
        <f t="shared" ca="1" si="179"/>
        <v>66933.426823748916</v>
      </c>
      <c r="DY21" s="170" cm="1">
        <f t="array" aca="1" ref="DY21" ca="1">IF(MONTH($A21) = 1, _xlfn.LET(_xlpm.value, RAND(), _xlfn.IFS(_xlpm.value&lt;=0.6, 0.9/12, AND(_xlpm.value&gt;0.6, _xlpm.value&lt;=0.8), 0.36/12, _xlpm.value&gt;0.8, -0.06/12)), DY20)</f>
        <v>7.4999999999999997E-2</v>
      </c>
      <c r="DZ21" t="str">
        <f t="shared" ca="1" si="717"/>
        <v>No</v>
      </c>
      <c r="EA21">
        <f ca="1">COUNTIF(DZ$4:DZ21, "Yes")</f>
        <v>2</v>
      </c>
      <c r="EB21" s="37">
        <f t="shared" ca="1" si="537"/>
        <v>53775.766733102682</v>
      </c>
      <c r="EC21" s="37">
        <f t="shared" ca="1" si="538"/>
        <v>2204.9203588715427</v>
      </c>
      <c r="ED21" s="64">
        <f t="shared" ca="1" si="183"/>
        <v>55980.687091974221</v>
      </c>
      <c r="EE21" s="170" cm="1">
        <f t="array" aca="1" ref="EE21" ca="1">IF(MONTH($A21) = 1, _xlfn.LET(_xlpm.value, RAND(), _xlfn.IFS(_xlpm.value&lt;=0.6, 0.9/12, AND(_xlpm.value&gt;0.6, _xlpm.value&lt;=0.8), 0.36/12, _xlpm.value&gt;0.8, -0.06/12)), EE20)</f>
        <v>7.4999999999999997E-2</v>
      </c>
      <c r="EF21" t="str">
        <f t="shared" ca="1" si="718"/>
        <v>No</v>
      </c>
      <c r="EG21">
        <f ca="1">COUNTIF(EF$4:EF21, "Yes")</f>
        <v>2</v>
      </c>
      <c r="EH21" s="37">
        <f t="shared" ca="1" si="539"/>
        <v>41021.581628401225</v>
      </c>
      <c r="EI21" s="37">
        <f t="shared" ca="1" si="540"/>
        <v>1592.7724551338245</v>
      </c>
      <c r="EJ21" s="64">
        <f t="shared" ca="1" si="187"/>
        <v>42614.35408353505</v>
      </c>
      <c r="EK21" s="170" cm="1">
        <f t="array" aca="1" ref="EK21" ca="1">IF(MONTH($A21) = 1, _xlfn.LET(_xlpm.value, RAND(), _xlfn.IFS(_xlpm.value&lt;=0.6, 0.9/12, AND(_xlpm.value&gt;0.6, _xlpm.value&lt;=0.8), 0.36/12, _xlpm.value&gt;0.8, -0.06/12)), EK20)</f>
        <v>-5.0000000000000001E-3</v>
      </c>
      <c r="EL21" t="str">
        <f t="shared" ca="1" si="719"/>
        <v>No</v>
      </c>
      <c r="EM21">
        <f ca="1">COUNTIF(EL$4:EL21, "Yes")</f>
        <v>1</v>
      </c>
      <c r="EN21" s="37">
        <f t="shared" ca="1" si="541"/>
        <v>28802.34563833959</v>
      </c>
      <c r="EO21" s="37">
        <f t="shared" ca="1" si="542"/>
        <v>1710.9728606226895</v>
      </c>
      <c r="EP21" s="64">
        <f t="shared" ca="1" si="191"/>
        <v>30513.318498962279</v>
      </c>
      <c r="EQ21" s="170" cm="1">
        <f t="array" aca="1" ref="EQ21" ca="1">IF(MONTH($A21) = 1, _xlfn.LET(_xlpm.value, RAND(), _xlfn.IFS(_xlpm.value&lt;=0.6, 0.9/12, AND(_xlpm.value&gt;0.6, _xlpm.value&lt;=0.8), 0.36/12, _xlpm.value&gt;0.8, -0.06/12)), EQ20)</f>
        <v>7.4999999999999997E-2</v>
      </c>
      <c r="ER21" t="str">
        <f t="shared" ca="1" si="720"/>
        <v>No</v>
      </c>
      <c r="ES21">
        <f ca="1">COUNTIF(ER$4:ER21, "Yes")</f>
        <v>0</v>
      </c>
      <c r="ET21" s="37">
        <f t="shared" ca="1" si="543"/>
        <v>57189.605121869092</v>
      </c>
      <c r="EU21" s="37">
        <f t="shared" ca="1" si="544"/>
        <v>0</v>
      </c>
      <c r="EV21" s="64">
        <f t="shared" ca="1" si="195"/>
        <v>57189.605121869092</v>
      </c>
      <c r="EW21" s="170" cm="1">
        <f t="array" aca="1" ref="EW21" ca="1">IF(MONTH($A21) = 1, _xlfn.LET(_xlpm.value, RAND(), _xlfn.IFS(_xlpm.value&lt;=0.6, 0.9/12, AND(_xlpm.value&gt;0.6, _xlpm.value&lt;=0.8), 0.36/12, _xlpm.value&gt;0.8, -0.06/12)), EW20)</f>
        <v>7.4999999999999997E-2</v>
      </c>
      <c r="EX21" t="str">
        <f t="shared" ca="1" si="721"/>
        <v>No</v>
      </c>
      <c r="EY21">
        <f ca="1">COUNTIF(EX$4:EX21, "Yes")</f>
        <v>1</v>
      </c>
      <c r="EZ21" s="37">
        <f t="shared" ca="1" si="545"/>
        <v>48326.233441782846</v>
      </c>
      <c r="FA21" s="37">
        <f t="shared" ca="1" si="546"/>
        <v>636.79181710474404</v>
      </c>
      <c r="FB21" s="64">
        <f t="shared" ca="1" si="199"/>
        <v>48963.025258887588</v>
      </c>
      <c r="FC21" s="170" cm="1">
        <f t="array" aca="1" ref="FC21" ca="1">IF(MONTH($A21) = 1, _xlfn.LET(_xlpm.value, RAND(), _xlfn.IFS(_xlpm.value&lt;=0.6, 0.9/12, AND(_xlpm.value&gt;0.6, _xlpm.value&lt;=0.8), 0.36/12, _xlpm.value&gt;0.8, -0.06/12)), FC20)</f>
        <v>7.4999999999999997E-2</v>
      </c>
      <c r="FD21" t="str">
        <f t="shared" ca="1" si="722"/>
        <v>No</v>
      </c>
      <c r="FE21">
        <f ca="1">COUNTIF(FD$4:FD21, "Yes")</f>
        <v>1</v>
      </c>
      <c r="FF21" s="37">
        <f t="shared" ca="1" si="547"/>
        <v>42698.528655454298</v>
      </c>
      <c r="FG21" s="37">
        <f t="shared" ca="1" si="548"/>
        <v>1559.7238982602348</v>
      </c>
      <c r="FH21" s="64">
        <f t="shared" ca="1" si="203"/>
        <v>44258.252553714534</v>
      </c>
      <c r="FI21" s="170" cm="1">
        <f t="array" aca="1" ref="FI21" ca="1">IF(MONTH($A21) = 1, _xlfn.LET(_xlpm.value, RAND(), _xlfn.IFS(_xlpm.value&lt;=0.6, 0.9/12, AND(_xlpm.value&gt;0.6, _xlpm.value&lt;=0.8), 0.36/12, _xlpm.value&gt;0.8, -0.06/12)), FI20)</f>
        <v>7.4999999999999997E-2</v>
      </c>
      <c r="FJ21" t="str">
        <f t="shared" ca="1" si="723"/>
        <v>No</v>
      </c>
      <c r="FK21">
        <f ca="1">COUNTIF(FJ$4:FJ21, "Yes")</f>
        <v>0</v>
      </c>
      <c r="FL21" s="37">
        <f t="shared" ca="1" si="549"/>
        <v>74684.159453874585</v>
      </c>
      <c r="FM21" s="37">
        <f t="shared" ca="1" si="550"/>
        <v>0</v>
      </c>
      <c r="FN21" s="64">
        <f t="shared" ca="1" si="207"/>
        <v>74684.159453874585</v>
      </c>
      <c r="FO21" s="170" cm="1">
        <f t="array" aca="1" ref="FO21" ca="1">IF(MONTH($A21) = 1, _xlfn.LET(_xlpm.value, RAND(), _xlfn.IFS(_xlpm.value&lt;=0.6, 0.9/12, AND(_xlpm.value&gt;0.6, _xlpm.value&lt;=0.8), 0.36/12, _xlpm.value&gt;0.8, -0.06/12)), FO20)</f>
        <v>7.4999999999999997E-2</v>
      </c>
      <c r="FP21" t="str">
        <f t="shared" ca="1" si="724"/>
        <v>No</v>
      </c>
      <c r="FQ21">
        <f ca="1">COUNTIF(FP$4:FP21, "Yes")</f>
        <v>1</v>
      </c>
      <c r="FR21" s="37">
        <f t="shared" ca="1" si="551"/>
        <v>64302.468270464611</v>
      </c>
      <c r="FS21" s="37">
        <f t="shared" ca="1" si="552"/>
        <v>1862.3472897641789</v>
      </c>
      <c r="FT21" s="64">
        <f t="shared" ca="1" si="211"/>
        <v>66164.815560228788</v>
      </c>
      <c r="FU21" s="170" cm="1">
        <f t="array" aca="1" ref="FU21" ca="1">IF(MONTH($A21) = 1, _xlfn.LET(_xlpm.value, RAND(), _xlfn.IFS(_xlpm.value&lt;=0.6, 0.9/12, AND(_xlpm.value&gt;0.6, _xlpm.value&lt;=0.8), 0.36/12, _xlpm.value&gt;0.8, -0.06/12)), FU20)</f>
        <v>0.03</v>
      </c>
      <c r="FV21" t="str">
        <f t="shared" ca="1" si="725"/>
        <v>No</v>
      </c>
      <c r="FW21">
        <f ca="1">COUNTIF(FV$4:FV21, "Yes")</f>
        <v>2</v>
      </c>
      <c r="FX21" s="37">
        <f t="shared" ca="1" si="553"/>
        <v>44077.763034230033</v>
      </c>
      <c r="FY21" s="37">
        <f t="shared" ca="1" si="554"/>
        <v>2062.7094103749741</v>
      </c>
      <c r="FZ21" s="64">
        <f t="shared" ca="1" si="215"/>
        <v>46140.47244460501</v>
      </c>
      <c r="GA21" s="170" cm="1">
        <f t="array" aca="1" ref="GA21" ca="1">IF(MONTH($A21) = 1, _xlfn.LET(_xlpm.value, RAND(), _xlfn.IFS(_xlpm.value&lt;=0.6, 0.9/12, AND(_xlpm.value&gt;0.6, _xlpm.value&lt;=0.8), 0.36/12, _xlpm.value&gt;0.8, -0.06/12)), GA20)</f>
        <v>7.4999999999999997E-2</v>
      </c>
      <c r="GB21" t="str">
        <f t="shared" ca="1" si="726"/>
        <v>No</v>
      </c>
      <c r="GC21">
        <f ca="1">COUNTIF(GB$4:GB21, "Yes")</f>
        <v>2</v>
      </c>
      <c r="GD21" s="37">
        <f t="shared" ca="1" si="555"/>
        <v>39023.213312551059</v>
      </c>
      <c r="GE21" s="37">
        <f t="shared" ca="1" si="556"/>
        <v>5850.8539325126812</v>
      </c>
      <c r="GF21" s="64">
        <f t="shared" ca="1" si="219"/>
        <v>44874.067245063743</v>
      </c>
      <c r="GG21" s="170" cm="1">
        <f t="array" aca="1" ref="GG21" ca="1">IF(MONTH($A21) = 1, _xlfn.LET(_xlpm.value, RAND(), _xlfn.IFS(_xlpm.value&lt;=0.6, 0.9/12, AND(_xlpm.value&gt;0.6, _xlpm.value&lt;=0.8), 0.36/12, _xlpm.value&gt;0.8, -0.06/12)), GG20)</f>
        <v>-5.0000000000000001E-3</v>
      </c>
      <c r="GH21" t="str">
        <f t="shared" ca="1" si="727"/>
        <v>No</v>
      </c>
      <c r="GI21">
        <f ca="1">COUNTIF(GH$4:GH21, "Yes")</f>
        <v>0</v>
      </c>
      <c r="GJ21" s="37">
        <f t="shared" ca="1" si="557"/>
        <v>49138.156741421677</v>
      </c>
      <c r="GK21" s="37">
        <f t="shared" ca="1" si="558"/>
        <v>0</v>
      </c>
      <c r="GL21" s="64">
        <f t="shared" ca="1" si="223"/>
        <v>49138.156741421677</v>
      </c>
      <c r="GM21" s="170" cm="1">
        <f t="array" aca="1" ref="GM21" ca="1">IF(MONTH($A21) = 1, _xlfn.LET(_xlpm.value, RAND(), _xlfn.IFS(_xlpm.value&lt;=0.6, 0.9/12, AND(_xlpm.value&gt;0.6, _xlpm.value&lt;=0.8), 0.36/12, _xlpm.value&gt;0.8, -0.06/12)), GM20)</f>
        <v>7.4999999999999997E-2</v>
      </c>
      <c r="GN21" t="str">
        <f t="shared" ca="1" si="728"/>
        <v>No</v>
      </c>
      <c r="GO21">
        <f ca="1">COUNTIF(GN$4:GN21, "Yes")</f>
        <v>1</v>
      </c>
      <c r="GP21" s="37">
        <f t="shared" ca="1" si="559"/>
        <v>50969.092632441243</v>
      </c>
      <c r="GQ21" s="37">
        <f t="shared" ca="1" si="560"/>
        <v>2469.101757005491</v>
      </c>
      <c r="GR21" s="64">
        <f t="shared" ca="1" si="227"/>
        <v>53438.194389446733</v>
      </c>
      <c r="GS21" s="170" cm="1">
        <f t="array" aca="1" ref="GS21" ca="1">IF(MONTH($A21) = 1, _xlfn.LET(_xlpm.value, RAND(), _xlfn.IFS(_xlpm.value&lt;=0.6, 0.9/12, AND(_xlpm.value&gt;0.6, _xlpm.value&lt;=0.8), 0.36/12, _xlpm.value&gt;0.8, -0.06/12)), GS20)</f>
        <v>7.4999999999999997E-2</v>
      </c>
      <c r="GT21" t="str">
        <f t="shared" ca="1" si="729"/>
        <v>No</v>
      </c>
      <c r="GU21">
        <f ca="1">COUNTIF(GT$4:GT21, "Yes")</f>
        <v>0</v>
      </c>
      <c r="GV21" s="37">
        <f t="shared" ca="1" si="561"/>
        <v>74684.159453874585</v>
      </c>
      <c r="GW21" s="37">
        <f t="shared" ca="1" si="562"/>
        <v>0</v>
      </c>
      <c r="GX21" s="64">
        <f t="shared" ca="1" si="231"/>
        <v>74684.159453874585</v>
      </c>
      <c r="GY21" s="170" cm="1">
        <f t="array" aca="1" ref="GY21" ca="1">IF(MONTH($A21) = 1, _xlfn.LET(_xlpm.value, RAND(), _xlfn.IFS(_xlpm.value&lt;=0.6, 0.9/12, AND(_xlpm.value&gt;0.6, _xlpm.value&lt;=0.8), 0.36/12, _xlpm.value&gt;0.8, -0.06/12)), GY20)</f>
        <v>7.4999999999999997E-2</v>
      </c>
      <c r="GZ21" t="str">
        <f t="shared" ca="1" si="730"/>
        <v>Yes</v>
      </c>
      <c r="HA21">
        <f ca="1">COUNTIF(GZ$4:GZ21, "Yes")</f>
        <v>1</v>
      </c>
      <c r="HB21" s="37">
        <f t="shared" ca="1" si="563"/>
        <v>62626.110240453148</v>
      </c>
      <c r="HC21" s="37">
        <f t="shared" ca="1" si="564"/>
        <v>159</v>
      </c>
      <c r="HD21" s="64">
        <f t="shared" ca="1" si="235"/>
        <v>62785.110240453148</v>
      </c>
      <c r="HE21" s="170" cm="1">
        <f t="array" aca="1" ref="HE21" ca="1">IF(MONTH($A21) = 1, _xlfn.LET(_xlpm.value, RAND(), _xlfn.IFS(_xlpm.value&lt;=0.6, 0.9/12, AND(_xlpm.value&gt;0.6, _xlpm.value&lt;=0.8), 0.36/12, _xlpm.value&gt;0.8, -0.06/12)), HE20)</f>
        <v>-5.0000000000000001E-3</v>
      </c>
      <c r="HF21" t="str">
        <f t="shared" ca="1" si="731"/>
        <v>No</v>
      </c>
      <c r="HG21">
        <f ca="1">COUNTIF(HF$4:HF21, "Yes")</f>
        <v>1</v>
      </c>
      <c r="HH21" s="37">
        <f t="shared" ca="1" si="565"/>
        <v>28856.077588207932</v>
      </c>
      <c r="HI21" s="37">
        <f t="shared" ca="1" si="566"/>
        <v>477.39579909376698</v>
      </c>
      <c r="HJ21" s="64">
        <f t="shared" ca="1" si="239"/>
        <v>29333.473387301699</v>
      </c>
      <c r="HK21" s="170" cm="1">
        <f t="array" aca="1" ref="HK21" ca="1">IF(MONTH($A21) = 1, _xlfn.LET(_xlpm.value, RAND(), _xlfn.IFS(_xlpm.value&lt;=0.6, 0.9/12, AND(_xlpm.value&gt;0.6, _xlpm.value&lt;=0.8), 0.36/12, _xlpm.value&gt;0.8, -0.06/12)), HK20)</f>
        <v>7.4999999999999997E-2</v>
      </c>
      <c r="HL21" t="str">
        <f t="shared" ca="1" si="732"/>
        <v>No</v>
      </c>
      <c r="HM21">
        <f ca="1">COUNTIF(HL$4:HL21, "Yes")</f>
        <v>0</v>
      </c>
      <c r="HN21" s="37">
        <f t="shared" ca="1" si="567"/>
        <v>74684.159453874585</v>
      </c>
      <c r="HO21" s="37">
        <f t="shared" ca="1" si="568"/>
        <v>0</v>
      </c>
      <c r="HP21" s="64">
        <f t="shared" ca="1" si="243"/>
        <v>74684.159453874585</v>
      </c>
      <c r="HQ21" s="170" cm="1">
        <f t="array" aca="1" ref="HQ21" ca="1">IF(MONTH($A21) = 1, _xlfn.LET(_xlpm.value, RAND(), _xlfn.IFS(_xlpm.value&lt;=0.6, 0.9/12, AND(_xlpm.value&gt;0.6, _xlpm.value&lt;=0.8), 0.36/12, _xlpm.value&gt;0.8, -0.06/12)), HQ20)</f>
        <v>7.4999999999999997E-2</v>
      </c>
      <c r="HR21" t="str">
        <f t="shared" ca="1" si="733"/>
        <v>No</v>
      </c>
      <c r="HS21">
        <f ca="1">COUNTIF(HR$4:HR21, "Yes")</f>
        <v>0</v>
      </c>
      <c r="HT21" s="37">
        <f t="shared" ca="1" si="569"/>
        <v>74684.159453874585</v>
      </c>
      <c r="HU21" s="37">
        <f t="shared" ca="1" si="570"/>
        <v>0</v>
      </c>
      <c r="HV21" s="64">
        <f t="shared" ca="1" si="247"/>
        <v>74684.159453874585</v>
      </c>
      <c r="HW21" s="170" cm="1">
        <f t="array" aca="1" ref="HW21" ca="1">IF(MONTH($A21) = 1, _xlfn.LET(_xlpm.value, RAND(), _xlfn.IFS(_xlpm.value&lt;=0.6, 0.9/12, AND(_xlpm.value&gt;0.6, _xlpm.value&lt;=0.8), 0.36/12, _xlpm.value&gt;0.8, -0.06/12)), HW20)</f>
        <v>7.4999999999999997E-2</v>
      </c>
      <c r="HX21" t="str">
        <f t="shared" ca="1" si="734"/>
        <v>No</v>
      </c>
      <c r="HY21">
        <f ca="1">COUNTIF(HX$4:HX21, "Yes")</f>
        <v>3</v>
      </c>
      <c r="HZ21" s="37">
        <f t="shared" ca="1" si="571"/>
        <v>47167.678446310478</v>
      </c>
      <c r="IA21" s="37">
        <f t="shared" ca="1" si="572"/>
        <v>5287.0523468826314</v>
      </c>
      <c r="IB21" s="64">
        <f t="shared" ca="1" si="251"/>
        <v>52454.730793193106</v>
      </c>
      <c r="IC21" s="170" cm="1">
        <f t="array" aca="1" ref="IC21" ca="1">IF(MONTH($A21) = 1, _xlfn.LET(_xlpm.value, RAND(), _xlfn.IFS(_xlpm.value&lt;=0.6, 0.9/12, AND(_xlpm.value&gt;0.6, _xlpm.value&lt;=0.8), 0.36/12, _xlpm.value&gt;0.8, -0.06/12)), IC20)</f>
        <v>0.03</v>
      </c>
      <c r="ID21" t="str">
        <f t="shared" ca="1" si="735"/>
        <v>No</v>
      </c>
      <c r="IE21">
        <f ca="1">COUNTIF(ID$4:ID21, "Yes")</f>
        <v>1</v>
      </c>
      <c r="IF21" s="37">
        <f t="shared" ca="1" si="573"/>
        <v>51547.508911061705</v>
      </c>
      <c r="IG21" s="37">
        <f t="shared" ca="1" si="574"/>
        <v>2317.2244190893721</v>
      </c>
      <c r="IH21" s="64">
        <f t="shared" ca="1" si="255"/>
        <v>53864.733330151073</v>
      </c>
      <c r="II21" s="170" cm="1">
        <f t="array" aca="1" ref="II21" ca="1">IF(MONTH($A21) = 1, _xlfn.LET(_xlpm.value, RAND(), _xlfn.IFS(_xlpm.value&lt;=0.6, 0.9/12, AND(_xlpm.value&gt;0.6, _xlpm.value&lt;=0.8), 0.36/12, _xlpm.value&gt;0.8, -0.06/12)), II20)</f>
        <v>7.4999999999999997E-2</v>
      </c>
      <c r="IJ21" t="str">
        <f t="shared" ca="1" si="736"/>
        <v>No</v>
      </c>
      <c r="IK21">
        <f ca="1">COUNTIF(IJ$4:IJ21, "Yes")</f>
        <v>1</v>
      </c>
      <c r="IL21" s="37">
        <f t="shared" ca="1" si="575"/>
        <v>63249.495806205108</v>
      </c>
      <c r="IM21" s="37">
        <f t="shared" ca="1" si="576"/>
        <v>955.98063802908052</v>
      </c>
      <c r="IN21" s="64">
        <f t="shared" ca="1" si="259"/>
        <v>64205.476444234191</v>
      </c>
      <c r="IO21" s="170" cm="1">
        <f t="array" aca="1" ref="IO21" ca="1">IF(MONTH($A21) = 1, _xlfn.LET(_xlpm.value, RAND(), _xlfn.IFS(_xlpm.value&lt;=0.6, 0.9/12, AND(_xlpm.value&gt;0.6, _xlpm.value&lt;=0.8), 0.36/12, _xlpm.value&gt;0.8, -0.06/12)), IO20)</f>
        <v>7.4999999999999997E-2</v>
      </c>
      <c r="IP21" t="str">
        <f t="shared" ca="1" si="737"/>
        <v>No</v>
      </c>
      <c r="IQ21">
        <f ca="1">COUNTIF(IP$4:IP21, "Yes")</f>
        <v>1</v>
      </c>
      <c r="IR21" s="37">
        <f t="shared" ca="1" si="577"/>
        <v>39814.813037936889</v>
      </c>
      <c r="IS21" s="37">
        <f t="shared" ca="1" si="578"/>
        <v>318.13189656018108</v>
      </c>
      <c r="IT21" s="64">
        <f t="shared" ca="1" si="263"/>
        <v>40132.944934497071</v>
      </c>
      <c r="IU21" s="170" cm="1">
        <f t="array" aca="1" ref="IU21" ca="1">IF(MONTH($A21) = 1, _xlfn.LET(_xlpm.value, RAND(), _xlfn.IFS(_xlpm.value&lt;=0.6, 0.9/12, AND(_xlpm.value&gt;0.6, _xlpm.value&lt;=0.8), 0.36/12, _xlpm.value&gt;0.8, -0.06/12)), IU20)</f>
        <v>7.4999999999999997E-2</v>
      </c>
      <c r="IV21" t="str">
        <f t="shared" ca="1" si="738"/>
        <v>No</v>
      </c>
      <c r="IW21">
        <f ca="1">COUNTIF(IV$4:IV21, "Yes")</f>
        <v>2</v>
      </c>
      <c r="IX21" s="37">
        <f t="shared" ca="1" si="579"/>
        <v>54370.345172642796</v>
      </c>
      <c r="IY21" s="37">
        <f t="shared" ca="1" si="580"/>
        <v>2818.3279277932593</v>
      </c>
      <c r="IZ21" s="64">
        <f t="shared" ca="1" si="267"/>
        <v>57188.673100436055</v>
      </c>
      <c r="JA21" s="170" cm="1">
        <f t="array" aca="1" ref="JA21" ca="1">IF(MONTH($A21) = 1, _xlfn.LET(_xlpm.value, RAND(), _xlfn.IFS(_xlpm.value&lt;=0.6, 0.9/12, AND(_xlpm.value&gt;0.6, _xlpm.value&lt;=0.8), 0.36/12, _xlpm.value&gt;0.8, -0.06/12)), JA20)</f>
        <v>7.4999999999999997E-2</v>
      </c>
      <c r="JB21" t="str">
        <f t="shared" ca="1" si="739"/>
        <v>No</v>
      </c>
      <c r="JC21">
        <f ca="1">COUNTIF(JB$4:JB21, "Yes")</f>
        <v>1</v>
      </c>
      <c r="JD21" s="37">
        <f t="shared" ca="1" si="581"/>
        <v>64302.468270464611</v>
      </c>
      <c r="JE21" s="37">
        <f t="shared" ca="1" si="582"/>
        <v>1862.3472897641789</v>
      </c>
      <c r="JF21" s="64">
        <f t="shared" ca="1" si="271"/>
        <v>66164.815560228788</v>
      </c>
      <c r="JG21" s="170" cm="1">
        <f t="array" aca="1" ref="JG21" ca="1">IF(MONTH($A21) = 1, _xlfn.LET(_xlpm.value, RAND(), _xlfn.IFS(_xlpm.value&lt;=0.6, 0.9/12, AND(_xlpm.value&gt;0.6, _xlpm.value&lt;=0.8), 0.36/12, _xlpm.value&gt;0.8, -0.06/12)), JG20)</f>
        <v>0.03</v>
      </c>
      <c r="JH21" t="str">
        <f t="shared" ca="1" si="740"/>
        <v>No</v>
      </c>
      <c r="JI21">
        <f ca="1">COUNTIF(JH$4:JH21, "Yes")</f>
        <v>0</v>
      </c>
      <c r="JJ21" s="37">
        <f t="shared" ca="1" si="583"/>
        <v>59156.431367968384</v>
      </c>
      <c r="JK21" s="37">
        <f t="shared" ca="1" si="584"/>
        <v>0</v>
      </c>
      <c r="JL21" s="64">
        <f t="shared" ca="1" si="275"/>
        <v>59156.431367968384</v>
      </c>
      <c r="JM21" s="170" cm="1">
        <f t="array" aca="1" ref="JM21" ca="1">IF(MONTH($A21) = 1, _xlfn.LET(_xlpm.value, RAND(), _xlfn.IFS(_xlpm.value&lt;=0.6, 0.9/12, AND(_xlpm.value&gt;0.6, _xlpm.value&lt;=0.8), 0.36/12, _xlpm.value&gt;0.8, -0.06/12)), JM20)</f>
        <v>7.4999999999999997E-2</v>
      </c>
      <c r="JN21" t="str">
        <f t="shared" ca="1" si="741"/>
        <v>No</v>
      </c>
      <c r="JO21">
        <f ca="1">COUNTIF(JN$4:JN21, "Yes")</f>
        <v>2</v>
      </c>
      <c r="JP21" s="37">
        <f t="shared" ca="1" si="585"/>
        <v>53283.854432229848</v>
      </c>
      <c r="JQ21" s="37">
        <f t="shared" ca="1" si="586"/>
        <v>1592.7724551338245</v>
      </c>
      <c r="JR21" s="64">
        <f t="shared" ca="1" si="279"/>
        <v>54876.626887363673</v>
      </c>
      <c r="JS21" s="170" cm="1">
        <f t="array" aca="1" ref="JS21" ca="1">IF(MONTH($A21) = 1, _xlfn.LET(_xlpm.value, RAND(), _xlfn.IFS(_xlpm.value&lt;=0.6, 0.9/12, AND(_xlpm.value&gt;0.6, _xlpm.value&lt;=0.8), 0.36/12, _xlpm.value&gt;0.8, -0.06/12)), JS20)</f>
        <v>7.4999999999999997E-2</v>
      </c>
      <c r="JT21" t="str">
        <f t="shared" ca="1" si="742"/>
        <v>No</v>
      </c>
      <c r="JU21">
        <f ca="1">COUNTIF(JT$4:JT21, "Yes")</f>
        <v>0</v>
      </c>
      <c r="JV21" s="37">
        <f t="shared" ca="1" si="587"/>
        <v>57189.605121869092</v>
      </c>
      <c r="JW21" s="37">
        <f t="shared" ca="1" si="588"/>
        <v>0</v>
      </c>
      <c r="JX21" s="64">
        <f t="shared" ca="1" si="283"/>
        <v>57189.605121869092</v>
      </c>
      <c r="JY21" s="170" cm="1">
        <f t="array" aca="1" ref="JY21" ca="1">IF(MONTH($A21) = 1, _xlfn.LET(_xlpm.value, RAND(), _xlfn.IFS(_xlpm.value&lt;=0.6, 0.9/12, AND(_xlpm.value&gt;0.6, _xlpm.value&lt;=0.8), 0.36/12, _xlpm.value&gt;0.8, -0.06/12)), JY20)</f>
        <v>-5.0000000000000001E-3</v>
      </c>
      <c r="JZ21" t="str">
        <f t="shared" ca="1" si="743"/>
        <v>No</v>
      </c>
      <c r="KA21">
        <f ca="1">COUNTIF(JZ$4:JZ21, "Yes")</f>
        <v>0</v>
      </c>
      <c r="KB21" s="37">
        <f t="shared" ca="1" si="589"/>
        <v>31925.727837935432</v>
      </c>
      <c r="KC21" s="37">
        <f t="shared" ca="1" si="590"/>
        <v>0</v>
      </c>
      <c r="KD21" s="64">
        <f t="shared" ca="1" si="287"/>
        <v>31925.727837935432</v>
      </c>
      <c r="KE21" s="170" cm="1">
        <f t="array" aca="1" ref="KE21" ca="1">IF(MONTH($A21) = 1, _xlfn.LET(_xlpm.value, RAND(), _xlfn.IFS(_xlpm.value&lt;=0.6, 0.9/12, AND(_xlpm.value&gt;0.6, _xlpm.value&lt;=0.8), 0.36/12, _xlpm.value&gt;0.8, -0.06/12)), KE20)</f>
        <v>7.4999999999999997E-2</v>
      </c>
      <c r="KF21" t="str">
        <f t="shared" ca="1" si="744"/>
        <v>No</v>
      </c>
      <c r="KG21">
        <f ca="1">COUNTIF(KF$4:KF21, "Yes")</f>
        <v>0</v>
      </c>
      <c r="KH21" s="37">
        <f t="shared" ca="1" si="591"/>
        <v>47309.138489757948</v>
      </c>
      <c r="KI21" s="37">
        <f t="shared" ca="1" si="592"/>
        <v>0</v>
      </c>
      <c r="KJ21" s="64">
        <f t="shared" ca="1" si="291"/>
        <v>47309.138489757948</v>
      </c>
      <c r="KK21" s="170" cm="1">
        <f t="array" aca="1" ref="KK21" ca="1">IF(MONTH($A21) = 1, _xlfn.LET(_xlpm.value, RAND(), _xlfn.IFS(_xlpm.value&lt;=0.6, 0.9/12, AND(_xlpm.value&gt;0.6, _xlpm.value&lt;=0.8), 0.36/12, _xlpm.value&gt;0.8, -0.06/12)), KK20)</f>
        <v>7.4999999999999997E-2</v>
      </c>
      <c r="KL21" t="str">
        <f t="shared" ca="1" si="745"/>
        <v>No</v>
      </c>
      <c r="KM21">
        <f ca="1">COUNTIF(KL$4:KL21, "Yes")</f>
        <v>0</v>
      </c>
      <c r="KN21" s="37">
        <f t="shared" ca="1" si="593"/>
        <v>47309.138489757948</v>
      </c>
      <c r="KO21" s="37">
        <f t="shared" ca="1" si="594"/>
        <v>0</v>
      </c>
      <c r="KP21" s="64">
        <f t="shared" ca="1" si="295"/>
        <v>47309.138489757948</v>
      </c>
      <c r="KQ21" s="170" cm="1">
        <f t="array" aca="1" ref="KQ21" ca="1">IF(MONTH($A21) = 1, _xlfn.LET(_xlpm.value, RAND(), _xlfn.IFS(_xlpm.value&lt;=0.6, 0.9/12, AND(_xlpm.value&gt;0.6, _xlpm.value&lt;=0.8), 0.36/12, _xlpm.value&gt;0.8, -0.06/12)), KQ20)</f>
        <v>-5.0000000000000001E-3</v>
      </c>
      <c r="KR21" t="str">
        <f t="shared" ca="1" si="746"/>
        <v>No</v>
      </c>
      <c r="KS21">
        <f ca="1">COUNTIF(KR$4:KR21, "Yes")</f>
        <v>0</v>
      </c>
      <c r="KT21" s="37">
        <f t="shared" ca="1" si="595"/>
        <v>49138.156741421677</v>
      </c>
      <c r="KU21" s="37">
        <f t="shared" ca="1" si="596"/>
        <v>0</v>
      </c>
      <c r="KV21" s="64">
        <f t="shared" ca="1" si="299"/>
        <v>49138.156741421677</v>
      </c>
      <c r="KW21" s="170" cm="1">
        <f t="array" aca="1" ref="KW21" ca="1">IF(MONTH($A21) = 1, _xlfn.LET(_xlpm.value, RAND(), _xlfn.IFS(_xlpm.value&lt;=0.6, 0.9/12, AND(_xlpm.value&gt;0.6, _xlpm.value&lt;=0.8), 0.36/12, _xlpm.value&gt;0.8, -0.06/12)), KW20)</f>
        <v>7.4999999999999997E-2</v>
      </c>
      <c r="KX21" t="str">
        <f t="shared" ca="1" si="747"/>
        <v>No</v>
      </c>
      <c r="KY21">
        <f ca="1">COUNTIF(KX$4:KX21, "Yes")</f>
        <v>1</v>
      </c>
      <c r="KZ21" s="37">
        <f t="shared" ca="1" si="597"/>
        <v>63106.166580687532</v>
      </c>
      <c r="LA21" s="37">
        <f t="shared" ca="1" si="598"/>
        <v>796.32006018793618</v>
      </c>
      <c r="LB21" s="64">
        <f t="shared" ca="1" si="303"/>
        <v>63902.486640875468</v>
      </c>
      <c r="LC21" s="170" cm="1">
        <f t="array" aca="1" ref="LC21" ca="1">IF(MONTH($A21) = 1, _xlfn.LET(_xlpm.value, RAND(), _xlfn.IFS(_xlpm.value&lt;=0.6, 0.9/12, AND(_xlpm.value&gt;0.6, _xlpm.value&lt;=0.8), 0.36/12, _xlpm.value&gt;0.8, -0.06/12)), LC20)</f>
        <v>7.4999999999999997E-2</v>
      </c>
      <c r="LD21" t="str">
        <f t="shared" ca="1" si="748"/>
        <v>No</v>
      </c>
      <c r="LE21">
        <f ca="1">COUNTIF(LD$4:LD21, "Yes")</f>
        <v>0</v>
      </c>
      <c r="LF21" s="37">
        <f t="shared" ca="1" si="599"/>
        <v>47309.138489757948</v>
      </c>
      <c r="LG21" s="37">
        <f t="shared" ca="1" si="600"/>
        <v>0</v>
      </c>
      <c r="LH21" s="64">
        <f t="shared" ca="1" si="307"/>
        <v>47309.138489757948</v>
      </c>
      <c r="LI21" s="170" cm="1">
        <f t="array" aca="1" ref="LI21" ca="1">IF(MONTH($A21) = 1, _xlfn.LET(_xlpm.value, RAND(), _xlfn.IFS(_xlpm.value&lt;=0.6, 0.9/12, AND(_xlpm.value&gt;0.6, _xlpm.value&lt;=0.8), 0.36/12, _xlpm.value&gt;0.8, -0.06/12)), LI20)</f>
        <v>0.03</v>
      </c>
      <c r="LJ21" t="str">
        <f t="shared" ca="1" si="749"/>
        <v>No</v>
      </c>
      <c r="LK21">
        <f ca="1">COUNTIF(LJ$4:LJ21, "Yes")</f>
        <v>1</v>
      </c>
      <c r="LL21" s="37">
        <f t="shared" ca="1" si="601"/>
        <v>50675.141129306234</v>
      </c>
      <c r="LM21" s="37">
        <f t="shared" ca="1" si="602"/>
        <v>1559.7238982602348</v>
      </c>
      <c r="LN21" s="64">
        <f t="shared" ca="1" si="311"/>
        <v>52234.86502756647</v>
      </c>
      <c r="LO21" s="170" cm="1">
        <f t="array" aca="1" ref="LO21" ca="1">IF(MONTH($A21) = 1, _xlfn.LET(_xlpm.value, RAND(), _xlfn.IFS(_xlpm.value&lt;=0.6, 0.9/12, AND(_xlpm.value&gt;0.6, _xlpm.value&lt;=0.8), 0.36/12, _xlpm.value&gt;0.8, -0.06/12)), LO20)</f>
        <v>-5.0000000000000001E-3</v>
      </c>
      <c r="LP21" t="str">
        <f t="shared" ca="1" si="750"/>
        <v>No</v>
      </c>
      <c r="LQ21">
        <f ca="1">COUNTIF(LP$4:LP21, "Yes")</f>
        <v>2</v>
      </c>
      <c r="LR21" s="37">
        <f t="shared" ca="1" si="603"/>
        <v>29663.118868208934</v>
      </c>
      <c r="LS21" s="37">
        <f t="shared" ca="1" si="604"/>
        <v>2968.3241969438409</v>
      </c>
      <c r="LT21" s="64">
        <f t="shared" ca="1" si="315"/>
        <v>32631.443065152776</v>
      </c>
      <c r="LU21" s="170" cm="1">
        <f t="array" aca="1" ref="LU21" ca="1">IF(MONTH($A21) = 1, _xlfn.LET(_xlpm.value, RAND(), _xlfn.IFS(_xlpm.value&lt;=0.6, 0.9/12, AND(_xlpm.value&gt;0.6, _xlpm.value&lt;=0.8), 0.36/12, _xlpm.value&gt;0.8, -0.06/12)), LU20)</f>
        <v>7.4999999999999997E-2</v>
      </c>
      <c r="LV21" t="str">
        <f t="shared" ca="1" si="751"/>
        <v>No</v>
      </c>
      <c r="LW21">
        <f ca="1">COUNTIF(LV$4:LV21, "Yes")</f>
        <v>1</v>
      </c>
      <c r="LX21" s="37">
        <f t="shared" ca="1" si="605"/>
        <v>63899.668410219456</v>
      </c>
      <c r="LY21" s="37">
        <f t="shared" ca="1" si="606"/>
        <v>1559.7238982602348</v>
      </c>
      <c r="LZ21" s="64">
        <f t="shared" ca="1" si="319"/>
        <v>65459.392308479692</v>
      </c>
      <c r="MA21" s="170" cm="1">
        <f t="array" aca="1" ref="MA21" ca="1">IF(MONTH($A21) = 1, _xlfn.LET(_xlpm.value, RAND(), _xlfn.IFS(_xlpm.value&lt;=0.6, 0.9/12, AND(_xlpm.value&gt;0.6, _xlpm.value&lt;=0.8), 0.36/12, _xlpm.value&gt;0.8, -0.06/12)), MA20)</f>
        <v>7.4999999999999997E-2</v>
      </c>
      <c r="MB21" t="str">
        <f t="shared" ca="1" si="752"/>
        <v>No</v>
      </c>
      <c r="MC21">
        <f ca="1">COUNTIF(MB$4:MB21, "Yes")</f>
        <v>0</v>
      </c>
      <c r="MD21" s="37">
        <f t="shared" ca="1" si="607"/>
        <v>74684.159453874585</v>
      </c>
      <c r="ME21" s="37">
        <f t="shared" ca="1" si="608"/>
        <v>0</v>
      </c>
      <c r="MF21" s="64">
        <f t="shared" ca="1" si="323"/>
        <v>74684.159453874585</v>
      </c>
      <c r="MG21" s="170" cm="1">
        <f t="array" aca="1" ref="MG21" ca="1">IF(MONTH($A21) = 1, _xlfn.LET(_xlpm.value, RAND(), _xlfn.IFS(_xlpm.value&lt;=0.6, 0.9/12, AND(_xlpm.value&gt;0.6, _xlpm.value&lt;=0.8), 0.36/12, _xlpm.value&gt;0.8, -0.06/12)), MG20)</f>
        <v>7.4999999999999997E-2</v>
      </c>
      <c r="MH21" t="str">
        <f t="shared" ca="1" si="753"/>
        <v>No</v>
      </c>
      <c r="MI21">
        <f ca="1">COUNTIF(MH$4:MH21, "Yes")</f>
        <v>2</v>
      </c>
      <c r="MJ21" s="37">
        <f t="shared" ca="1" si="609"/>
        <v>53536.370780016725</v>
      </c>
      <c r="MK21" s="37">
        <f t="shared" ca="1" si="610"/>
        <v>1894.3937750905329</v>
      </c>
      <c r="ML21" s="64">
        <f t="shared" ca="1" si="327"/>
        <v>55430.764555107256</v>
      </c>
      <c r="MM21" s="170" cm="1">
        <f t="array" aca="1" ref="MM21" ca="1">IF(MONTH($A21) = 1, _xlfn.LET(_xlpm.value, RAND(), _xlfn.IFS(_xlpm.value&lt;=0.6, 0.9/12, AND(_xlpm.value&gt;0.6, _xlpm.value&lt;=0.8), 0.36/12, _xlpm.value&gt;0.8, -0.06/12)), MM20)</f>
        <v>7.4999999999999997E-2</v>
      </c>
      <c r="MN21" t="str">
        <f t="shared" ca="1" si="754"/>
        <v>No</v>
      </c>
      <c r="MO21">
        <f ca="1">COUNTIF(MN$4:MN21, "Yes")</f>
        <v>3</v>
      </c>
      <c r="MP21" s="37">
        <f t="shared" ca="1" si="611"/>
        <v>46283.989176154355</v>
      </c>
      <c r="MQ21" s="37">
        <f t="shared" ca="1" si="612"/>
        <v>4228.1823751634765</v>
      </c>
      <c r="MR21" s="64">
        <f t="shared" ca="1" si="331"/>
        <v>50512.171551317835</v>
      </c>
      <c r="MS21" s="170" cm="1">
        <f t="array" aca="1" ref="MS21" ca="1">IF(MONTH($A21) = 1, _xlfn.LET(_xlpm.value, RAND(), _xlfn.IFS(_xlpm.value&lt;=0.6, 0.9/12, AND(_xlpm.value&gt;0.6, _xlpm.value&lt;=0.8), 0.36/12, _xlpm.value&gt;0.8, -0.06/12)), MS20)</f>
        <v>0.03</v>
      </c>
      <c r="MT21" t="str">
        <f t="shared" ca="1" si="755"/>
        <v>No</v>
      </c>
      <c r="MU21">
        <f ca="1">COUNTIF(MT$4:MT21, "Yes")</f>
        <v>1</v>
      </c>
      <c r="MV21" s="37">
        <f t="shared" ca="1" si="613"/>
        <v>51864.457609982092</v>
      </c>
      <c r="MW21" s="37">
        <f t="shared" ca="1" si="614"/>
        <v>636.79181710474404</v>
      </c>
      <c r="MX21" s="64">
        <f t="shared" ca="1" si="335"/>
        <v>52501.249427086834</v>
      </c>
      <c r="MY21" s="170" cm="1">
        <f t="array" aca="1" ref="MY21" ca="1">IF(MONTH($A21) = 1, _xlfn.LET(_xlpm.value, RAND(), _xlfn.IFS(_xlpm.value&lt;=0.6, 0.9/12, AND(_xlpm.value&gt;0.6, _xlpm.value&lt;=0.8), 0.36/12, _xlpm.value&gt;0.8, -0.06/12)), MY20)</f>
        <v>7.4999999999999997E-2</v>
      </c>
      <c r="MZ21" t="str">
        <f t="shared" ca="1" si="756"/>
        <v>No</v>
      </c>
      <c r="NA21">
        <f ca="1">COUNTIF(MZ$4:MZ21, "Yes")</f>
        <v>0</v>
      </c>
      <c r="NB21" s="37">
        <f t="shared" ca="1" si="615"/>
        <v>74684.159453874585</v>
      </c>
      <c r="NC21" s="37">
        <f t="shared" ca="1" si="616"/>
        <v>0</v>
      </c>
      <c r="ND21" s="64">
        <f t="shared" ca="1" si="339"/>
        <v>74684.159453874585</v>
      </c>
      <c r="NE21" s="170" cm="1">
        <f t="array" aca="1" ref="NE21" ca="1">IF(MONTH($A21) = 1, _xlfn.LET(_xlpm.value, RAND(), _xlfn.IFS(_xlpm.value&lt;=0.6, 0.9/12, AND(_xlpm.value&gt;0.6, _xlpm.value&lt;=0.8), 0.36/12, _xlpm.value&gt;0.8, -0.06/12)), NE20)</f>
        <v>0.03</v>
      </c>
      <c r="NF21" t="str">
        <f t="shared" ca="1" si="757"/>
        <v>No</v>
      </c>
      <c r="NG21">
        <f ca="1">COUNTIF(NF$4:NF21, "Yes")</f>
        <v>1</v>
      </c>
      <c r="NH21" s="37">
        <f t="shared" ca="1" si="617"/>
        <v>40277.639033863859</v>
      </c>
      <c r="NI21" s="37">
        <f t="shared" ca="1" si="618"/>
        <v>1408.6002986836063</v>
      </c>
      <c r="NJ21" s="64">
        <f t="shared" ca="1" si="343"/>
        <v>41686.239332547462</v>
      </c>
      <c r="NK21" s="170" cm="1">
        <f t="array" aca="1" ref="NK21" ca="1">IF(MONTH($A21) = 1, _xlfn.LET(_xlpm.value, RAND(), _xlfn.IFS(_xlpm.value&lt;=0.6, 0.9/12, AND(_xlpm.value&gt;0.6, _xlpm.value&lt;=0.8), 0.36/12, _xlpm.value&gt;0.8, -0.06/12)), NK20)</f>
        <v>7.4999999999999997E-2</v>
      </c>
      <c r="NL21" t="str">
        <f t="shared" ca="1" si="758"/>
        <v>No</v>
      </c>
      <c r="NM21">
        <f ca="1">COUNTIF(NL$4:NL21, "Yes")</f>
        <v>3</v>
      </c>
      <c r="NN21" s="37">
        <f t="shared" ca="1" si="619"/>
        <v>47253.362641943262</v>
      </c>
      <c r="NO21" s="37">
        <f t="shared" ca="1" si="620"/>
        <v>5738.793115175371</v>
      </c>
      <c r="NP21" s="64">
        <f t="shared" ca="1" si="347"/>
        <v>52992.155757118635</v>
      </c>
      <c r="NQ21" s="170" cm="1">
        <f t="array" aca="1" ref="NQ21" ca="1">IF(MONTH($A21) = 1, _xlfn.LET(_xlpm.value, RAND(), _xlfn.IFS(_xlpm.value&lt;=0.6, 0.9/12, AND(_xlpm.value&gt;0.6, _xlpm.value&lt;=0.8), 0.36/12, _xlpm.value&gt;0.8, -0.06/12)), NQ20)</f>
        <v>-5.0000000000000001E-3</v>
      </c>
      <c r="NR21" t="str">
        <f t="shared" ca="1" si="759"/>
        <v>No</v>
      </c>
      <c r="NS21">
        <f ca="1">COUNTIF(NR$4:NR21, "Yes")</f>
        <v>0</v>
      </c>
      <c r="NT21" s="37">
        <f t="shared" ca="1" si="621"/>
        <v>49138.156741421677</v>
      </c>
      <c r="NU21" s="37">
        <f t="shared" ca="1" si="622"/>
        <v>0</v>
      </c>
      <c r="NV21" s="64">
        <f t="shared" ca="1" si="351"/>
        <v>49138.156741421677</v>
      </c>
      <c r="NW21" s="170" cm="1">
        <f t="array" aca="1" ref="NW21" ca="1">IF(MONTH($A21) = 1, _xlfn.LET(_xlpm.value, RAND(), _xlfn.IFS(_xlpm.value&lt;=0.6, 0.9/12, AND(_xlpm.value&gt;0.6, _xlpm.value&lt;=0.8), 0.36/12, _xlpm.value&gt;0.8, -0.06/12)), NW20)</f>
        <v>7.4999999999999997E-2</v>
      </c>
      <c r="NX21" t="str">
        <f t="shared" ca="1" si="760"/>
        <v>No</v>
      </c>
      <c r="NY21">
        <f ca="1">COUNTIF(NX$4:NX21, "Yes")</f>
        <v>1</v>
      </c>
      <c r="NZ21" s="37">
        <f t="shared" ca="1" si="623"/>
        <v>69780.257989117483</v>
      </c>
      <c r="OA21" s="37">
        <f t="shared" ca="1" si="624"/>
        <v>3381.7521755071912</v>
      </c>
      <c r="OB21" s="64">
        <f t="shared" ca="1" si="355"/>
        <v>73162.010164624677</v>
      </c>
      <c r="OC21" s="170" cm="1">
        <f t="array" aca="1" ref="OC21" ca="1">IF(MONTH($A21) = 1, _xlfn.LET(_xlpm.value, RAND(), _xlfn.IFS(_xlpm.value&lt;=0.6, 0.9/12, AND(_xlpm.value&gt;0.6, _xlpm.value&lt;=0.8), 0.36/12, _xlpm.value&gt;0.8, -0.06/12)), OC20)</f>
        <v>7.4999999999999997E-2</v>
      </c>
      <c r="OD21" t="str">
        <f t="shared" ca="1" si="761"/>
        <v>No</v>
      </c>
      <c r="OE21">
        <f ca="1">COUNTIF(OD$4:OD21, "Yes")</f>
        <v>0</v>
      </c>
      <c r="OF21" s="37">
        <f t="shared" ca="1" si="625"/>
        <v>74684.159453874585</v>
      </c>
      <c r="OG21" s="37">
        <f t="shared" ca="1" si="626"/>
        <v>0</v>
      </c>
      <c r="OH21" s="64">
        <f t="shared" ca="1" si="359"/>
        <v>74684.159453874585</v>
      </c>
      <c r="OI21" s="170" cm="1">
        <f t="array" aca="1" ref="OI21" ca="1">IF(MONTH($A21) = 1, _xlfn.LET(_xlpm.value, RAND(), _xlfn.IFS(_xlpm.value&lt;=0.6, 0.9/12, AND(_xlpm.value&gt;0.6, _xlpm.value&lt;=0.8), 0.36/12, _xlpm.value&gt;0.8, -0.06/12)), OI20)</f>
        <v>7.4999999999999997E-2</v>
      </c>
      <c r="OJ21" t="str">
        <f t="shared" ca="1" si="762"/>
        <v>No</v>
      </c>
      <c r="OK21">
        <f ca="1">COUNTIF(OJ$4:OJ21, "Yes")</f>
        <v>3</v>
      </c>
      <c r="OL21" s="37">
        <f t="shared" ca="1" si="627"/>
        <v>45772.296026104552</v>
      </c>
      <c r="OM21" s="37">
        <f t="shared" ca="1" si="628"/>
        <v>3773.3064942751048</v>
      </c>
      <c r="ON21" s="64">
        <f t="shared" ca="1" si="363"/>
        <v>49545.60252037966</v>
      </c>
      <c r="OO21" s="170" cm="1">
        <f t="array" aca="1" ref="OO21" ca="1">IF(MONTH($A21) = 1, _xlfn.LET(_xlpm.value, RAND(), _xlfn.IFS(_xlpm.value&lt;=0.6, 0.9/12, AND(_xlpm.value&gt;0.6, _xlpm.value&lt;=0.8), 0.36/12, _xlpm.value&gt;0.8, -0.06/12)), OO20)</f>
        <v>7.4999999999999997E-2</v>
      </c>
      <c r="OP21" t="str">
        <f t="shared" ca="1" si="763"/>
        <v>No</v>
      </c>
      <c r="OQ21">
        <f ca="1">COUNTIF(OP$4:OP21, "Yes")</f>
        <v>1</v>
      </c>
      <c r="OR21" s="37">
        <f t="shared" ca="1" si="629"/>
        <v>39814.813037936889</v>
      </c>
      <c r="OS21" s="37">
        <f t="shared" ca="1" si="630"/>
        <v>318.13189656018108</v>
      </c>
      <c r="OT21" s="64">
        <f t="shared" ca="1" si="367"/>
        <v>40132.944934497071</v>
      </c>
      <c r="OU21" s="170" cm="1">
        <f t="array" aca="1" ref="OU21" ca="1">IF(MONTH($A21) = 1, _xlfn.LET(_xlpm.value, RAND(), _xlfn.IFS(_xlpm.value&lt;=0.6, 0.9/12, AND(_xlpm.value&gt;0.6, _xlpm.value&lt;=0.8), 0.36/12, _xlpm.value&gt;0.8, -0.06/12)), OU20)</f>
        <v>-5.0000000000000001E-3</v>
      </c>
      <c r="OV21" t="str">
        <f t="shared" ca="1" si="764"/>
        <v>No</v>
      </c>
      <c r="OW21">
        <f ca="1">COUNTIF(OV$4:OV21, "Yes")</f>
        <v>2</v>
      </c>
      <c r="OX21" s="37">
        <f t="shared" ca="1" si="631"/>
        <v>26031.262477243803</v>
      </c>
      <c r="OY21" s="37">
        <f t="shared" ca="1" si="632"/>
        <v>1424.8606689060746</v>
      </c>
      <c r="OZ21" s="64">
        <f t="shared" ca="1" si="371"/>
        <v>27456.123146149879</v>
      </c>
      <c r="PA21" s="170" cm="1">
        <f t="array" aca="1" ref="PA21" ca="1">IF(MONTH($A21) = 1, _xlfn.LET(_xlpm.value, RAND(), _xlfn.IFS(_xlpm.value&lt;=0.6, 0.9/12, AND(_xlpm.value&gt;0.6, _xlpm.value&lt;=0.8), 0.36/12, _xlpm.value&gt;0.8, -0.06/12)), PA20)</f>
        <v>7.4999999999999997E-2</v>
      </c>
      <c r="PB21" t="str">
        <f t="shared" ca="1" si="765"/>
        <v>No</v>
      </c>
      <c r="PC21">
        <f ca="1">COUNTIF(PB$4:PB21, "Yes")</f>
        <v>0</v>
      </c>
      <c r="PD21" s="37">
        <f t="shared" ca="1" si="633"/>
        <v>74684.159453874585</v>
      </c>
      <c r="PE21" s="37">
        <f t="shared" ca="1" si="634"/>
        <v>0</v>
      </c>
      <c r="PF21" s="64">
        <f t="shared" ca="1" si="375"/>
        <v>74684.159453874585</v>
      </c>
      <c r="PG21" s="170" cm="1">
        <f t="array" aca="1" ref="PG21" ca="1">IF(MONTH($A21) = 1, _xlfn.LET(_xlpm.value, RAND(), _xlfn.IFS(_xlpm.value&lt;=0.6, 0.9/12, AND(_xlpm.value&gt;0.6, _xlpm.value&lt;=0.8), 0.36/12, _xlpm.value&gt;0.8, -0.06/12)), PG20)</f>
        <v>-5.0000000000000001E-3</v>
      </c>
      <c r="PH21" t="str">
        <f t="shared" ca="1" si="766"/>
        <v>No</v>
      </c>
      <c r="PI21">
        <f ca="1">COUNTIF(PH$4:PH21, "Yes")</f>
        <v>1</v>
      </c>
      <c r="PJ21" s="37">
        <f t="shared" ca="1" si="635"/>
        <v>34060.308849768291</v>
      </c>
      <c r="PK21" s="37">
        <f t="shared" ca="1" si="636"/>
        <v>2621.1050829621176</v>
      </c>
      <c r="PL21" s="64">
        <f t="shared" ca="1" si="379"/>
        <v>36681.413932730407</v>
      </c>
      <c r="PM21" s="170" cm="1">
        <f t="array" aca="1" ref="PM21" ca="1">IF(MONTH($A21) = 1, _xlfn.LET(_xlpm.value, RAND(), _xlfn.IFS(_xlpm.value&lt;=0.6, 0.9/12, AND(_xlpm.value&gt;0.6, _xlpm.value&lt;=0.8), 0.36/12, _xlpm.value&gt;0.8, -0.06/12)), PM20)</f>
        <v>0.03</v>
      </c>
      <c r="PN21" t="str">
        <f t="shared" ca="1" si="767"/>
        <v>No</v>
      </c>
      <c r="PO21">
        <f ca="1">COUNTIF(PN$4:PN21, "Yes")</f>
        <v>1</v>
      </c>
      <c r="PP21" s="37">
        <f t="shared" ca="1" si="637"/>
        <v>40609.49555254497</v>
      </c>
      <c r="PQ21" s="37">
        <f t="shared" ca="1" si="638"/>
        <v>2317.2244190893721</v>
      </c>
      <c r="PR21" s="64">
        <f t="shared" ca="1" si="383"/>
        <v>42926.719971634338</v>
      </c>
      <c r="PS21" s="170" cm="1">
        <f t="array" aca="1" ref="PS21" ca="1">IF(MONTH($A21) = 1, _xlfn.LET(_xlpm.value, RAND(), _xlfn.IFS(_xlpm.value&lt;=0.6, 0.9/12, AND(_xlpm.value&gt;0.6, _xlpm.value&lt;=0.8), 0.36/12, _xlpm.value&gt;0.8, -0.06/12)), PS20)</f>
        <v>-5.0000000000000001E-3</v>
      </c>
      <c r="PT21" t="str">
        <f t="shared" ca="1" si="768"/>
        <v>No</v>
      </c>
      <c r="PU21">
        <f ca="1">COUNTIF(PT$4:PT21, "Yes")</f>
        <v>1</v>
      </c>
      <c r="PV21" s="37">
        <f t="shared" ca="1" si="639"/>
        <v>42025.771869638353</v>
      </c>
      <c r="PW21" s="37">
        <f t="shared" ca="1" si="640"/>
        <v>1408.6002986836063</v>
      </c>
      <c r="PX21" s="64">
        <f t="shared" ca="1" si="387"/>
        <v>43434.372168321956</v>
      </c>
      <c r="PY21" s="170" cm="1">
        <f t="array" aca="1" ref="PY21" ca="1">IF(MONTH($A21) = 1, _xlfn.LET(_xlpm.value, RAND(), _xlfn.IFS(_xlpm.value&lt;=0.6, 0.9/12, AND(_xlpm.value&gt;0.6, _xlpm.value&lt;=0.8), 0.36/12, _xlpm.value&gt;0.8, -0.06/12)), PY20)</f>
        <v>7.4999999999999997E-2</v>
      </c>
      <c r="PZ21" t="str">
        <f t="shared" ca="1" si="769"/>
        <v>No</v>
      </c>
      <c r="QA21">
        <f ca="1">COUNTIF(PZ$4:PZ21, "Yes")</f>
        <v>1</v>
      </c>
      <c r="QB21" s="37">
        <f t="shared" ca="1" si="641"/>
        <v>63551.112554950538</v>
      </c>
      <c r="QC21" s="37">
        <f t="shared" ca="1" si="642"/>
        <v>1257.6019579857893</v>
      </c>
      <c r="QD21" s="64">
        <f t="shared" ca="1" si="391"/>
        <v>64808.714512936327</v>
      </c>
      <c r="QE21" s="170" cm="1">
        <f t="array" aca="1" ref="QE21" ca="1">IF(MONTH($A21) = 1, _xlfn.LET(_xlpm.value, RAND(), _xlfn.IFS(_xlpm.value&lt;=0.6, 0.9/12, AND(_xlpm.value&gt;0.6, _xlpm.value&lt;=0.8), 0.36/12, _xlpm.value&gt;0.8, -0.06/12)), QE20)</f>
        <v>7.4999999999999997E-2</v>
      </c>
      <c r="QF21" t="str">
        <f t="shared" ca="1" si="770"/>
        <v>No</v>
      </c>
      <c r="QG21">
        <f ca="1">COUNTIF(QF$4:QF21, "Yes")</f>
        <v>0</v>
      </c>
      <c r="QH21" s="37">
        <f t="shared" ca="1" si="643"/>
        <v>74684.159453874585</v>
      </c>
      <c r="QI21" s="37">
        <f t="shared" ca="1" si="644"/>
        <v>0</v>
      </c>
      <c r="QJ21" s="64">
        <f t="shared" ca="1" si="395"/>
        <v>74684.159453874585</v>
      </c>
      <c r="QK21" s="170" cm="1">
        <f t="array" aca="1" ref="QK21" ca="1">IF(MONTH($A21) = 1, _xlfn.LET(_xlpm.value, RAND(), _xlfn.IFS(_xlpm.value&lt;=0.6, 0.9/12, AND(_xlpm.value&gt;0.6, _xlpm.value&lt;=0.8), 0.36/12, _xlpm.value&gt;0.8, -0.06/12)), QK20)</f>
        <v>7.4999999999999997E-2</v>
      </c>
      <c r="QL21" t="str">
        <f t="shared" ca="1" si="771"/>
        <v>No</v>
      </c>
      <c r="QM21">
        <f ca="1">COUNTIF(QL$4:QL21, "Yes")</f>
        <v>3</v>
      </c>
      <c r="QN21" s="37">
        <f t="shared" ca="1" si="645"/>
        <v>49982.185256323457</v>
      </c>
      <c r="QO21" s="37">
        <f t="shared" ca="1" si="646"/>
        <v>5410.8569326900615</v>
      </c>
      <c r="QP21" s="64">
        <f t="shared" ca="1" si="399"/>
        <v>55393.042189013519</v>
      </c>
      <c r="QQ21" s="170" cm="1">
        <f t="array" aca="1" ref="QQ21" ca="1">IF(MONTH($A21) = 1, _xlfn.LET(_xlpm.value, RAND(), _xlfn.IFS(_xlpm.value&lt;=0.6, 0.9/12, AND(_xlpm.value&gt;0.6, _xlpm.value&lt;=0.8), 0.36/12, _xlpm.value&gt;0.8, -0.06/12)), QQ20)</f>
        <v>7.4999999999999997E-2</v>
      </c>
      <c r="QR21" t="str">
        <f t="shared" ca="1" si="772"/>
        <v>No</v>
      </c>
      <c r="QS21">
        <f ca="1">COUNTIF(QR$4:QR21, "Yes")</f>
        <v>2</v>
      </c>
      <c r="QT21" s="37">
        <f t="shared" ca="1" si="647"/>
        <v>44896.186510394</v>
      </c>
      <c r="QU21" s="37">
        <f t="shared" ca="1" si="648"/>
        <v>4331.4490467696705</v>
      </c>
      <c r="QV21" s="64">
        <f t="shared" ca="1" si="403"/>
        <v>49227.635557163667</v>
      </c>
      <c r="QW21" s="170" cm="1">
        <f t="array" aca="1" ref="QW21" ca="1">IF(MONTH($A21) = 1, _xlfn.LET(_xlpm.value, RAND(), _xlfn.IFS(_xlpm.value&lt;=0.6, 0.9/12, AND(_xlpm.value&gt;0.6, _xlpm.value&lt;=0.8), 0.36/12, _xlpm.value&gt;0.8, -0.06/12)), QW20)</f>
        <v>7.4999999999999997E-2</v>
      </c>
      <c r="QX21" t="str">
        <f t="shared" ca="1" si="773"/>
        <v>No</v>
      </c>
      <c r="QY21">
        <f ca="1">COUNTIF(QX$4:QX21, "Yes")</f>
        <v>0</v>
      </c>
      <c r="QZ21" s="37">
        <f t="shared" ca="1" si="649"/>
        <v>74684.159453874585</v>
      </c>
      <c r="RA21" s="37">
        <f t="shared" ca="1" si="650"/>
        <v>0</v>
      </c>
      <c r="RB21" s="64">
        <f t="shared" ca="1" si="407"/>
        <v>74684.159453874585</v>
      </c>
      <c r="RC21" s="170" cm="1">
        <f t="array" aca="1" ref="RC21" ca="1">IF(MONTH($A21) = 1, _xlfn.LET(_xlpm.value, RAND(), _xlfn.IFS(_xlpm.value&lt;=0.6, 0.9/12, AND(_xlpm.value&gt;0.6, _xlpm.value&lt;=0.8), 0.36/12, _xlpm.value&gt;0.8, -0.06/12)), RC20)</f>
        <v>0.03</v>
      </c>
      <c r="RD21" t="str">
        <f t="shared" ca="1" si="774"/>
        <v>No</v>
      </c>
      <c r="RE21">
        <f ca="1">COUNTIF(RD$4:RD21, "Yes")</f>
        <v>1</v>
      </c>
      <c r="RF21" s="37">
        <f t="shared" ca="1" si="651"/>
        <v>50535.42861493212</v>
      </c>
      <c r="RG21" s="37">
        <f t="shared" ca="1" si="652"/>
        <v>1408.6002986836063</v>
      </c>
      <c r="RH21" s="64">
        <f t="shared" ca="1" si="411"/>
        <v>51944.028913615723</v>
      </c>
      <c r="RI21" s="170" cm="1">
        <f t="array" aca="1" ref="RI21" ca="1">IF(MONTH($A21) = 1, _xlfn.LET(_xlpm.value, RAND(), _xlfn.IFS(_xlpm.value&lt;=0.6, 0.9/12, AND(_xlpm.value&gt;0.6, _xlpm.value&lt;=0.8), 0.36/12, _xlpm.value&gt;0.8, -0.06/12)), RI20)</f>
        <v>7.4999999999999997E-2</v>
      </c>
      <c r="RJ21" t="str">
        <f t="shared" ca="1" si="775"/>
        <v>No</v>
      </c>
      <c r="RK21">
        <f ca="1">COUNTIF(RJ$4:RJ21, "Yes")</f>
        <v>1</v>
      </c>
      <c r="RL21" s="37">
        <f t="shared" ca="1" si="653"/>
        <v>65305.880642165888</v>
      </c>
      <c r="RM21" s="37">
        <f t="shared" ca="1" si="654"/>
        <v>2469.101757005491</v>
      </c>
      <c r="RN21" s="64">
        <f t="shared" ca="1" si="415"/>
        <v>67774.982399171378</v>
      </c>
      <c r="RO21" s="170" cm="1">
        <f t="array" aca="1" ref="RO21" ca="1">IF(MONTH($A21) = 1, _xlfn.LET(_xlpm.value, RAND(), _xlfn.IFS(_xlpm.value&lt;=0.6, 0.9/12, AND(_xlpm.value&gt;0.6, _xlpm.value&lt;=0.8), 0.36/12, _xlpm.value&gt;0.8, -0.06/12)), RO20)</f>
        <v>7.4999999999999997E-2</v>
      </c>
      <c r="RP21" t="str">
        <f t="shared" ca="1" si="776"/>
        <v>No</v>
      </c>
      <c r="RQ21">
        <f ca="1">COUNTIF(RP$4:RP21, "Yes")</f>
        <v>0</v>
      </c>
      <c r="RR21" s="37">
        <f t="shared" ca="1" si="655"/>
        <v>74684.159453874585</v>
      </c>
      <c r="RS21" s="37">
        <f t="shared" ca="1" si="656"/>
        <v>0</v>
      </c>
      <c r="RT21" s="64">
        <f t="shared" ca="1" si="419"/>
        <v>74684.159453874585</v>
      </c>
      <c r="RU21" s="170" cm="1">
        <f t="array" aca="1" ref="RU21" ca="1">IF(MONTH($A21) = 1, _xlfn.LET(_xlpm.value, RAND(), _xlfn.IFS(_xlpm.value&lt;=0.6, 0.9/12, AND(_xlpm.value&gt;0.6, _xlpm.value&lt;=0.8), 0.36/12, _xlpm.value&gt;0.8, -0.06/12)), RU20)</f>
        <v>-5.0000000000000001E-3</v>
      </c>
      <c r="RV21" t="str">
        <f t="shared" ca="1" si="777"/>
        <v>No</v>
      </c>
      <c r="RW21">
        <f ca="1">COUNTIF(RV$4:RV21, "Yes")</f>
        <v>1</v>
      </c>
      <c r="RX21" s="37">
        <f t="shared" ca="1" si="657"/>
        <v>42025.771869638353</v>
      </c>
      <c r="RY21" s="37">
        <f t="shared" ca="1" si="658"/>
        <v>1408.6002986836063</v>
      </c>
      <c r="RZ21" s="64">
        <f t="shared" ca="1" si="423"/>
        <v>43434.372168321956</v>
      </c>
      <c r="SA21" s="170" cm="1">
        <f t="array" aca="1" ref="SA21" ca="1">IF(MONTH($A21) = 1, _xlfn.LET(_xlpm.value, RAND(), _xlfn.IFS(_xlpm.value&lt;=0.6, 0.9/12, AND(_xlpm.value&gt;0.6, _xlpm.value&lt;=0.8), 0.36/12, _xlpm.value&gt;0.8, -0.06/12)), SA20)</f>
        <v>-5.0000000000000001E-3</v>
      </c>
      <c r="SB21" t="str">
        <f t="shared" ca="1" si="778"/>
        <v>No</v>
      </c>
      <c r="SC21">
        <f ca="1">COUNTIF(SB$4:SB21, "Yes")</f>
        <v>2</v>
      </c>
      <c r="SD21" s="37">
        <f t="shared" ca="1" si="659"/>
        <v>26056.342843605165</v>
      </c>
      <c r="SE21" s="37">
        <f t="shared" ca="1" si="660"/>
        <v>795.52769565394806</v>
      </c>
      <c r="SF21" s="64">
        <f t="shared" ca="1" si="427"/>
        <v>26851.870539259115</v>
      </c>
      <c r="SG21" s="170" cm="1">
        <f t="array" aca="1" ref="SG21" ca="1">IF(MONTH($A21) = 1, _xlfn.LET(_xlpm.value, RAND(), _xlfn.IFS(_xlpm.value&lt;=0.6, 0.9/12, AND(_xlpm.value&gt;0.6, _xlpm.value&lt;=0.8), 0.36/12, _xlpm.value&gt;0.8, -0.06/12)), SG20)</f>
        <v>7.4999999999999997E-2</v>
      </c>
      <c r="SH21" t="str">
        <f t="shared" ca="1" si="779"/>
        <v>No</v>
      </c>
      <c r="SI21">
        <f ca="1">COUNTIF(SH$4:SH21, "Yes")</f>
        <v>0</v>
      </c>
      <c r="SJ21" s="37">
        <f t="shared" ca="1" si="661"/>
        <v>74684.159453874585</v>
      </c>
      <c r="SK21" s="37">
        <f t="shared" ca="1" si="662"/>
        <v>0</v>
      </c>
      <c r="SL21" s="64">
        <f t="shared" ca="1" si="431"/>
        <v>74684.159453874585</v>
      </c>
      <c r="SM21" s="170" cm="1">
        <f t="array" aca="1" ref="SM21" ca="1">IF(MONTH($A21) = 1, _xlfn.LET(_xlpm.value, RAND(), _xlfn.IFS(_xlpm.value&lt;=0.6, 0.9/12, AND(_xlpm.value&gt;0.6, _xlpm.value&lt;=0.8), 0.36/12, _xlpm.value&gt;0.8, -0.06/12)), SM20)</f>
        <v>7.4999999999999997E-2</v>
      </c>
      <c r="SN21" t="str">
        <f t="shared" ca="1" si="780"/>
        <v>No</v>
      </c>
      <c r="SO21">
        <f ca="1">COUNTIF(SN$4:SN21, "Yes")</f>
        <v>1</v>
      </c>
      <c r="SP21" s="37">
        <f t="shared" ca="1" si="663"/>
        <v>63551.112554950538</v>
      </c>
      <c r="SQ21" s="37">
        <f t="shared" ca="1" si="664"/>
        <v>1257.6019579857893</v>
      </c>
      <c r="SR21" s="64">
        <f t="shared" ca="1" si="435"/>
        <v>64808.714512936327</v>
      </c>
      <c r="SS21" s="170" cm="1">
        <f t="array" aca="1" ref="SS21" ca="1">IF(MONTH($A21) = 1, _xlfn.LET(_xlpm.value, RAND(), _xlfn.IFS(_xlpm.value&lt;=0.6, 0.9/12, AND(_xlpm.value&gt;0.6, _xlpm.value&lt;=0.8), 0.36/12, _xlpm.value&gt;0.8, -0.06/12)), SS20)</f>
        <v>0.03</v>
      </c>
      <c r="ST21" t="str">
        <f t="shared" ca="1" si="781"/>
        <v>No</v>
      </c>
      <c r="SU21">
        <f ca="1">COUNTIF(ST$4:ST21, "Yes")</f>
        <v>1</v>
      </c>
      <c r="SV21" s="37">
        <f t="shared" ca="1" si="665"/>
        <v>39991.746123972262</v>
      </c>
      <c r="SW21" s="37">
        <f t="shared" ca="1" si="666"/>
        <v>477.39579909376698</v>
      </c>
      <c r="SX21" s="64">
        <f t="shared" ca="1" si="439"/>
        <v>40469.141923066025</v>
      </c>
      <c r="SY21" s="170" cm="1">
        <f t="array" aca="1" ref="SY21" ca="1">IF(MONTH($A21) = 1, _xlfn.LET(_xlpm.value, RAND(), _xlfn.IFS(_xlpm.value&lt;=0.6, 0.9/12, AND(_xlpm.value&gt;0.6, _xlpm.value&lt;=0.8), 0.36/12, _xlpm.value&gt;0.8, -0.06/12)), SY20)</f>
        <v>7.4999999999999997E-2</v>
      </c>
      <c r="SZ21" t="str">
        <f t="shared" ca="1" si="782"/>
        <v>No</v>
      </c>
      <c r="TA21">
        <f ca="1">COUNTIF(SZ$4:SZ21, "Yes")</f>
        <v>0</v>
      </c>
      <c r="TB21" s="37">
        <f t="shared" ca="1" si="667"/>
        <v>74684.159453874585</v>
      </c>
      <c r="TC21" s="37">
        <f t="shared" ca="1" si="668"/>
        <v>0</v>
      </c>
      <c r="TD21" s="64">
        <f t="shared" ca="1" si="443"/>
        <v>74684.159453874585</v>
      </c>
      <c r="TE21" s="170" cm="1">
        <f t="array" aca="1" ref="TE21" ca="1">IF(MONTH($A21) = 1, _xlfn.LET(_xlpm.value, RAND(), _xlfn.IFS(_xlpm.value&lt;=0.6, 0.9/12, AND(_xlpm.value&gt;0.6, _xlpm.value&lt;=0.8), 0.36/12, _xlpm.value&gt;0.8, -0.06/12)), TE20)</f>
        <v>0.03</v>
      </c>
      <c r="TF21" t="str">
        <f t="shared" ca="1" si="783"/>
        <v>No</v>
      </c>
      <c r="TG21">
        <f ca="1">COUNTIF(TF$4:TF21, "Yes")</f>
        <v>1</v>
      </c>
      <c r="TH21" s="37">
        <f t="shared" ca="1" si="669"/>
        <v>51994.917374473138</v>
      </c>
      <c r="TI21" s="37">
        <f t="shared" ca="1" si="670"/>
        <v>2621.1050829621176</v>
      </c>
      <c r="TJ21" s="64">
        <f t="shared" ca="1" si="447"/>
        <v>54616.022457435254</v>
      </c>
      <c r="TK21" s="170" cm="1">
        <f t="array" aca="1" ref="TK21" ca="1">IF(MONTH($A21) = 1, _xlfn.LET(_xlpm.value, RAND(), _xlfn.IFS(_xlpm.value&lt;=0.6, 0.9/12, AND(_xlpm.value&gt;0.6, _xlpm.value&lt;=0.8), 0.36/12, _xlpm.value&gt;0.8, -0.06/12)), TK20)</f>
        <v>7.4999999999999997E-2</v>
      </c>
      <c r="TL21" t="str">
        <f t="shared" ca="1" si="784"/>
        <v>No</v>
      </c>
      <c r="TM21">
        <f ca="1">COUNTIF(TL$4:TL21, "Yes")</f>
        <v>0</v>
      </c>
      <c r="TN21" s="37">
        <f t="shared" ca="1" si="671"/>
        <v>74684.159453874585</v>
      </c>
      <c r="TO21" s="37">
        <f t="shared" ca="1" si="672"/>
        <v>0</v>
      </c>
      <c r="TP21" s="64">
        <f t="shared" ca="1" si="451"/>
        <v>74684.159453874585</v>
      </c>
      <c r="TQ21" s="170" cm="1">
        <f t="array" aca="1" ref="TQ21" ca="1">IF(MONTH($A21) = 1, _xlfn.LET(_xlpm.value, RAND(), _xlfn.IFS(_xlpm.value&lt;=0.6, 0.9/12, AND(_xlpm.value&gt;0.6, _xlpm.value&lt;=0.8), 0.36/12, _xlpm.value&gt;0.8, -0.06/12)), TQ20)</f>
        <v>7.4999999999999997E-2</v>
      </c>
      <c r="TR21" t="str">
        <f t="shared" ca="1" si="785"/>
        <v>No</v>
      </c>
      <c r="TS21">
        <f ca="1">COUNTIF(TR$4:TR21, "Yes")</f>
        <v>0</v>
      </c>
      <c r="TT21" s="37">
        <f t="shared" ca="1" si="673"/>
        <v>74684.159453874585</v>
      </c>
      <c r="TU21" s="37">
        <f t="shared" ca="1" si="674"/>
        <v>0</v>
      </c>
      <c r="TV21" s="64">
        <f t="shared" ca="1" si="455"/>
        <v>74684.159453874585</v>
      </c>
      <c r="TW21" s="170" cm="1">
        <f t="array" aca="1" ref="TW21" ca="1">IF(MONTH($A21) = 1, _xlfn.LET(_xlpm.value, RAND(), _xlfn.IFS(_xlpm.value&lt;=0.6, 0.9/12, AND(_xlpm.value&gt;0.6, _xlpm.value&lt;=0.8), 0.36/12, _xlpm.value&gt;0.8, -0.06/12)), TW20)</f>
        <v>7.4999999999999997E-2</v>
      </c>
      <c r="TX21" t="str">
        <f t="shared" ca="1" si="786"/>
        <v>No</v>
      </c>
      <c r="TY21">
        <f ca="1">COUNTIF(TX$4:TX21, "Yes")</f>
        <v>0</v>
      </c>
      <c r="TZ21" s="37">
        <f t="shared" ca="1" si="675"/>
        <v>74684.159453874585</v>
      </c>
      <c r="UA21" s="37">
        <f t="shared" ca="1" si="676"/>
        <v>0</v>
      </c>
      <c r="UB21" s="64">
        <f t="shared" ca="1" si="459"/>
        <v>74684.159453874585</v>
      </c>
      <c r="UC21" s="170" cm="1">
        <f t="array" aca="1" ref="UC21" ca="1">IF(MONTH($A21) = 1, _xlfn.LET(_xlpm.value, RAND(), _xlfn.IFS(_xlpm.value&lt;=0.6, 0.9/12, AND(_xlpm.value&gt;0.6, _xlpm.value&lt;=0.8), 0.36/12, _xlpm.value&gt;0.8, -0.06/12)), UC20)</f>
        <v>7.4999999999999997E-2</v>
      </c>
      <c r="UD21" t="str">
        <f t="shared" ca="1" si="787"/>
        <v>No</v>
      </c>
      <c r="UE21">
        <f ca="1">COUNTIF(UD$4:UD21, "Yes")</f>
        <v>1</v>
      </c>
      <c r="UF21" s="37">
        <f t="shared" ca="1" si="677"/>
        <v>42667.896907960938</v>
      </c>
      <c r="UG21" s="37">
        <f t="shared" ca="1" si="678"/>
        <v>2013.8472897641791</v>
      </c>
      <c r="UH21" s="64">
        <f t="shared" ca="1" si="463"/>
        <v>44681.744197725115</v>
      </c>
      <c r="UI21" s="170" cm="1">
        <f t="array" aca="1" ref="UI21" ca="1">IF(MONTH($A21) = 1, _xlfn.LET(_xlpm.value, RAND(), _xlfn.IFS(_xlpm.value&lt;=0.6, 0.9/12, AND(_xlpm.value&gt;0.6, _xlpm.value&lt;=0.8), 0.36/12, _xlpm.value&gt;0.8, -0.06/12)), UI20)</f>
        <v>0.03</v>
      </c>
      <c r="UJ21" t="str">
        <f t="shared" ca="1" si="788"/>
        <v>No</v>
      </c>
      <c r="UK21">
        <f ca="1">COUNTIF(UJ$4:UJ21, "Yes")</f>
        <v>0</v>
      </c>
      <c r="UL21" s="37">
        <f t="shared" ca="1" si="679"/>
        <v>59156.431367968384</v>
      </c>
      <c r="UM21" s="37">
        <f t="shared" ca="1" si="680"/>
        <v>0</v>
      </c>
      <c r="UN21" s="64">
        <f t="shared" ca="1" si="467"/>
        <v>59156.431367968384</v>
      </c>
      <c r="UO21" s="170" cm="1">
        <f t="array" aca="1" ref="UO21" ca="1">IF(MONTH($A21) = 1, _xlfn.LET(_xlpm.value, RAND(), _xlfn.IFS(_xlpm.value&lt;=0.6, 0.9/12, AND(_xlpm.value&gt;0.6, _xlpm.value&lt;=0.8), 0.36/12, _xlpm.value&gt;0.8, -0.06/12)), UO20)</f>
        <v>7.4999999999999997E-2</v>
      </c>
      <c r="UP21" t="str">
        <f t="shared" ca="1" si="789"/>
        <v>No</v>
      </c>
      <c r="UQ21">
        <f ca="1">COUNTIF(UP$4:UP21, "Yes")</f>
        <v>0</v>
      </c>
      <c r="UR21" s="37">
        <f t="shared" ca="1" si="681"/>
        <v>74684.159453874585</v>
      </c>
      <c r="US21" s="37">
        <f t="shared" ca="1" si="682"/>
        <v>0</v>
      </c>
      <c r="UT21" s="64">
        <f t="shared" ca="1" si="471"/>
        <v>74684.159453874585</v>
      </c>
      <c r="UU21" s="170" cm="1">
        <f t="array" aca="1" ref="UU21" ca="1">IF(MONTH($A21) = 1, _xlfn.LET(_xlpm.value, RAND(), _xlfn.IFS(_xlpm.value&lt;=0.6, 0.9/12, AND(_xlpm.value&gt;0.6, _xlpm.value&lt;=0.8), 0.36/12, _xlpm.value&gt;0.8, -0.06/12)), UU20)</f>
        <v>7.4999999999999997E-2</v>
      </c>
      <c r="UV21" t="str">
        <f t="shared" ca="1" si="790"/>
        <v>No</v>
      </c>
      <c r="UW21">
        <f ca="1">COUNTIF(UV$4:UV21, "Yes")</f>
        <v>1</v>
      </c>
      <c r="UX21" s="37">
        <f t="shared" ca="1" si="683"/>
        <v>63551.112554950538</v>
      </c>
      <c r="UY21" s="37">
        <f t="shared" ca="1" si="684"/>
        <v>1257.6019579857893</v>
      </c>
      <c r="UZ21" s="64">
        <f t="shared" ca="1" si="475"/>
        <v>64808.714512936327</v>
      </c>
      <c r="VA21" s="170" cm="1">
        <f t="array" aca="1" ref="VA21" ca="1">IF(MONTH($A21) = 1, _xlfn.LET(_xlpm.value, RAND(), _xlfn.IFS(_xlpm.value&lt;=0.6, 0.9/12, AND(_xlpm.value&gt;0.6, _xlpm.value&lt;=0.8), 0.36/12, _xlpm.value&gt;0.8, -0.06/12)), VA20)</f>
        <v>7.4999999999999997E-2</v>
      </c>
      <c r="VB21" t="str">
        <f t="shared" ca="1" si="791"/>
        <v>No</v>
      </c>
      <c r="VC21">
        <f ca="1">COUNTIF(VB$4:VB21, "Yes")</f>
        <v>0</v>
      </c>
      <c r="VD21" s="37">
        <f t="shared" ca="1" si="685"/>
        <v>74684.159453874585</v>
      </c>
      <c r="VE21" s="37">
        <f t="shared" ca="1" si="686"/>
        <v>0</v>
      </c>
      <c r="VF21" s="64">
        <f t="shared" ca="1" si="479"/>
        <v>74684.159453874585</v>
      </c>
      <c r="VG21" s="170" cm="1">
        <f t="array" aca="1" ref="VG21" ca="1">IF(MONTH($A21) = 1, _xlfn.LET(_xlpm.value, RAND(), _xlfn.IFS(_xlpm.value&lt;=0.6, 0.9/12, AND(_xlpm.value&gt;0.6, _xlpm.value&lt;=0.8), 0.36/12, _xlpm.value&gt;0.8, -0.06/12)), VG20)</f>
        <v>7.4999999999999997E-2</v>
      </c>
      <c r="VH21" t="str">
        <f t="shared" ca="1" si="792"/>
        <v>No</v>
      </c>
      <c r="VI21">
        <f ca="1">COUNTIF(VH$4:VH21, "Yes")</f>
        <v>0</v>
      </c>
      <c r="VJ21" s="37">
        <f t="shared" ca="1" si="687"/>
        <v>74684.159453874585</v>
      </c>
      <c r="VK21" s="37">
        <f t="shared" ca="1" si="688"/>
        <v>0</v>
      </c>
      <c r="VL21" s="64">
        <f t="shared" ca="1" si="483"/>
        <v>74684.159453874585</v>
      </c>
      <c r="VM21" s="170" cm="1">
        <f t="array" aca="1" ref="VM21" ca="1">IF(MONTH($A21) = 1, _xlfn.LET(_xlpm.value, RAND(), _xlfn.IFS(_xlpm.value&lt;=0.6, 0.9/12, AND(_xlpm.value&gt;0.6, _xlpm.value&lt;=0.8), 0.36/12, _xlpm.value&gt;0.8, -0.06/12)), VM20)</f>
        <v>7.4999999999999997E-2</v>
      </c>
      <c r="VN21" t="str">
        <f t="shared" ca="1" si="793"/>
        <v>No</v>
      </c>
      <c r="VO21">
        <f ca="1">COUNTIF(VN$4:VN21, "Yes")</f>
        <v>0</v>
      </c>
      <c r="VP21" s="37">
        <f t="shared" ca="1" si="689"/>
        <v>74684.159453874585</v>
      </c>
      <c r="VQ21" s="37">
        <f t="shared" ca="1" si="690"/>
        <v>0</v>
      </c>
      <c r="VR21" s="64">
        <f t="shared" ca="1" si="487"/>
        <v>74684.159453874585</v>
      </c>
      <c r="VS21" s="170" cm="1">
        <f t="array" aca="1" ref="VS21" ca="1">IF(MONTH($A21) = 1, _xlfn.LET(_xlpm.value, RAND(), _xlfn.IFS(_xlpm.value&lt;=0.6, 0.9/12, AND(_xlpm.value&gt;0.6, _xlpm.value&lt;=0.8), 0.36/12, _xlpm.value&gt;0.8, -0.06/12)), VS20)</f>
        <v>7.4999999999999997E-2</v>
      </c>
      <c r="VT21" t="str">
        <f t="shared" ca="1" si="794"/>
        <v>No</v>
      </c>
      <c r="VU21">
        <f ca="1">COUNTIF(VT$4:VT21, "Yes")</f>
        <v>1</v>
      </c>
      <c r="VV21" s="37">
        <f t="shared" ca="1" si="691"/>
        <v>63394.853275480004</v>
      </c>
      <c r="VW21" s="37">
        <f t="shared" ca="1" si="692"/>
        <v>1106.7287723458935</v>
      </c>
      <c r="VX21" s="64">
        <f t="shared" ca="1" si="491"/>
        <v>64501.582047825897</v>
      </c>
      <c r="VY21" s="170" cm="1">
        <f t="array" aca="1" ref="VY21" ca="1">IF(MONTH($A21) = 1, _xlfn.LET(_xlpm.value, RAND(), _xlfn.IFS(_xlpm.value&lt;=0.6, 0.9/12, AND(_xlpm.value&gt;0.6, _xlpm.value&lt;=0.8), 0.36/12, _xlpm.value&gt;0.8, -0.06/12)), VY20)</f>
        <v>7.4999999999999997E-2</v>
      </c>
      <c r="VZ21" t="str">
        <f t="shared" ca="1" si="795"/>
        <v>No</v>
      </c>
      <c r="WA21">
        <f ca="1">COUNTIF(VZ$4:VZ21, "Yes")</f>
        <v>1</v>
      </c>
      <c r="WB21" s="37">
        <f t="shared" ca="1" si="693"/>
        <v>62848.809615453159</v>
      </c>
      <c r="WC21" s="37">
        <f t="shared" ca="1" si="694"/>
        <v>477.39579909376698</v>
      </c>
      <c r="WD21" s="64">
        <f t="shared" ca="1" si="495"/>
        <v>63326.20541454693</v>
      </c>
      <c r="WE21" s="14"/>
      <c r="WH21" s="37"/>
      <c r="WI21" s="37"/>
      <c r="WJ21" s="1"/>
      <c r="WK21" s="14"/>
      <c r="WN21" s="37"/>
      <c r="WO21" s="37"/>
      <c r="WP21" s="1"/>
      <c r="WQ21" s="14"/>
      <c r="WT21" s="37"/>
      <c r="WU21" s="37"/>
      <c r="WV21" s="1"/>
      <c r="WW21" s="14"/>
      <c r="WZ21" s="37"/>
      <c r="XA21" s="37"/>
      <c r="XB21" s="1"/>
      <c r="XC21" s="14"/>
      <c r="XF21" s="37"/>
      <c r="XG21" s="37"/>
      <c r="XH21" s="1"/>
      <c r="XI21" s="14"/>
      <c r="XL21" s="37"/>
      <c r="XM21" s="37"/>
      <c r="XN21" s="1"/>
      <c r="XO21" s="14"/>
      <c r="XR21" s="37"/>
      <c r="XS21" s="37"/>
      <c r="XT21" s="1"/>
      <c r="XU21" s="14"/>
      <c r="XX21" s="37"/>
      <c r="XY21" s="37"/>
      <c r="XZ21" s="1"/>
      <c r="YA21" s="14"/>
      <c r="YD21" s="37"/>
      <c r="YE21" s="37"/>
      <c r="YF21" s="1"/>
      <c r="YG21" s="14"/>
      <c r="YJ21" s="37"/>
      <c r="YK21" s="37"/>
      <c r="YL21" s="1"/>
      <c r="YM21" s="14"/>
      <c r="YP21" s="37"/>
      <c r="YQ21" s="37"/>
      <c r="YR21" s="1"/>
      <c r="YS21" s="14"/>
      <c r="YV21" s="37"/>
      <c r="YW21" s="37"/>
      <c r="YX21" s="1"/>
      <c r="YY21" s="14"/>
      <c r="ZB21" s="37"/>
      <c r="ZC21" s="37"/>
      <c r="ZD21" s="1"/>
      <c r="ZE21" s="14"/>
      <c r="ZH21" s="37"/>
      <c r="ZI21" s="37"/>
      <c r="ZJ21" s="1"/>
      <c r="ZK21" s="14"/>
      <c r="ZN21" s="37"/>
      <c r="ZO21" s="37"/>
      <c r="ZP21" s="1"/>
      <c r="ZQ21" s="14"/>
      <c r="ZT21" s="37"/>
      <c r="ZU21" s="37"/>
      <c r="ZV21" s="1"/>
      <c r="ZW21" s="14"/>
      <c r="ZZ21" s="37"/>
      <c r="AAA21" s="37"/>
      <c r="AAB21" s="1"/>
      <c r="AAC21" s="14"/>
      <c r="AAF21" s="37"/>
      <c r="AAG21" s="37"/>
      <c r="AAH21" s="1"/>
      <c r="AAI21" s="14"/>
      <c r="AAL21" s="37"/>
      <c r="AAM21" s="37"/>
      <c r="AAN21" s="1"/>
      <c r="AAO21" s="14"/>
      <c r="AAR21" s="37"/>
      <c r="AAS21" s="37"/>
      <c r="AAT21" s="1"/>
      <c r="AAU21" s="14"/>
      <c r="AAX21" s="37"/>
      <c r="AAY21" s="37"/>
      <c r="AAZ21" s="1"/>
      <c r="ABA21" s="14"/>
      <c r="ABD21" s="37"/>
      <c r="ABE21" s="37"/>
      <c r="ABF21" s="1"/>
      <c r="ABG21" s="14"/>
      <c r="ABJ21" s="37"/>
      <c r="ABK21" s="37"/>
      <c r="ABL21" s="1"/>
      <c r="ABM21" s="14"/>
      <c r="ABP21" s="37"/>
      <c r="ABQ21" s="37"/>
      <c r="ABR21" s="1"/>
      <c r="ABS21" s="14"/>
      <c r="ABV21" s="37"/>
      <c r="ABW21" s="37"/>
      <c r="ABX21" s="1"/>
      <c r="ABY21" s="14"/>
      <c r="ACB21" s="37"/>
      <c r="ACC21" s="37"/>
      <c r="ACD21" s="1"/>
      <c r="ACE21" s="14"/>
      <c r="ACH21" s="37"/>
      <c r="ACI21" s="37"/>
      <c r="ACJ21" s="1"/>
      <c r="ACK21" s="14"/>
      <c r="ACN21" s="37"/>
      <c r="ACO21" s="37"/>
      <c r="ACP21" s="1"/>
      <c r="ACQ21" s="14"/>
      <c r="ACT21" s="37"/>
      <c r="ACU21" s="37"/>
      <c r="ACV21" s="1"/>
      <c r="ACW21" s="14"/>
      <c r="ACZ21" s="37"/>
      <c r="ADA21" s="37"/>
      <c r="ADB21" s="1"/>
      <c r="ADC21" s="14"/>
      <c r="ADF21" s="37"/>
      <c r="ADG21" s="37"/>
      <c r="ADH21" s="1"/>
      <c r="ADI21" s="14"/>
      <c r="ADL21" s="37"/>
      <c r="ADM21" s="37"/>
      <c r="ADN21" s="1"/>
      <c r="ADO21" s="14"/>
      <c r="ADR21" s="37"/>
      <c r="ADS21" s="37"/>
      <c r="ADT21" s="1"/>
      <c r="ADU21" s="14"/>
      <c r="ADX21" s="37"/>
      <c r="ADY21" s="37"/>
      <c r="ADZ21" s="1"/>
      <c r="AEA21" s="14"/>
      <c r="AED21" s="37"/>
      <c r="AEE21" s="37"/>
      <c r="AEF21" s="1"/>
      <c r="AEG21" s="14"/>
      <c r="AEJ21" s="37"/>
      <c r="AEK21" s="37"/>
      <c r="AEL21" s="1"/>
      <c r="AEM21" s="14"/>
      <c r="AEP21" s="37"/>
      <c r="AEQ21" s="37"/>
      <c r="AER21" s="1"/>
      <c r="AES21" s="14"/>
      <c r="AEV21" s="37"/>
      <c r="AEW21" s="37"/>
      <c r="AEX21" s="1"/>
      <c r="AEY21" s="14"/>
      <c r="AFB21" s="37"/>
      <c r="AFC21" s="37"/>
      <c r="AFD21" s="1"/>
      <c r="AFE21" s="14"/>
      <c r="AFH21" s="37"/>
      <c r="AFI21" s="37"/>
      <c r="AFJ21" s="1"/>
      <c r="AFK21" s="14"/>
      <c r="AFN21" s="37"/>
      <c r="AFO21" s="37"/>
      <c r="AFP21" s="1"/>
      <c r="AFQ21" s="14"/>
      <c r="AFT21" s="37"/>
      <c r="AFU21" s="37"/>
      <c r="AFV21" s="1"/>
      <c r="AFW21" s="14"/>
      <c r="AFZ21" s="37"/>
      <c r="AGA21" s="37"/>
      <c r="AGB21" s="1"/>
      <c r="AGC21" s="14"/>
      <c r="AGF21" s="37"/>
      <c r="AGG21" s="37"/>
      <c r="AGH21" s="1"/>
      <c r="AGI21" s="14"/>
      <c r="AGL21" s="37"/>
      <c r="AGM21" s="37"/>
      <c r="AGN21" s="1"/>
      <c r="AGO21" s="14"/>
      <c r="AGR21" s="37"/>
      <c r="AGS21" s="37"/>
      <c r="AGT21" s="1"/>
      <c r="AGU21" s="14"/>
      <c r="AGX21" s="37"/>
      <c r="AGY21" s="37"/>
      <c r="AGZ21" s="1"/>
      <c r="AHA21" s="14"/>
      <c r="AHD21" s="37"/>
      <c r="AHE21" s="37"/>
      <c r="AHF21" s="1"/>
      <c r="AHG21" s="14"/>
      <c r="AHJ21" s="37"/>
      <c r="AHK21" s="37"/>
      <c r="AHL21" s="1"/>
      <c r="AHM21" s="14"/>
      <c r="AHP21" s="37"/>
      <c r="AHQ21" s="37"/>
      <c r="AHR21" s="1"/>
      <c r="AHS21" s="14"/>
      <c r="AHV21" s="37"/>
      <c r="AHW21" s="37"/>
      <c r="AHX21" s="1"/>
      <c r="AHY21" s="14"/>
      <c r="AIB21" s="37"/>
      <c r="AIC21" s="37"/>
      <c r="AID21" s="1"/>
      <c r="AIE21" s="14"/>
      <c r="AIH21" s="37"/>
      <c r="AII21" s="37"/>
      <c r="AIJ21" s="1"/>
      <c r="AIK21" s="14"/>
      <c r="AIN21" s="37"/>
      <c r="AIO21" s="37"/>
      <c r="AIP21" s="1"/>
      <c r="AIQ21" s="14"/>
      <c r="AIT21" s="37"/>
      <c r="AIU21" s="37"/>
      <c r="AIV21" s="1"/>
      <c r="AIW21" s="14"/>
      <c r="AIZ21" s="37"/>
      <c r="AJA21" s="37"/>
      <c r="AJB21" s="1"/>
      <c r="AJC21" s="14"/>
      <c r="AJF21" s="37"/>
      <c r="AJG21" s="37"/>
      <c r="AJH21" s="1"/>
      <c r="AJI21" s="14"/>
      <c r="AJL21" s="37"/>
      <c r="AJM21" s="37"/>
      <c r="AJN21" s="1"/>
      <c r="AJO21" s="14"/>
      <c r="AJR21" s="37"/>
      <c r="AJS21" s="37"/>
      <c r="AJT21" s="1"/>
      <c r="AJU21" s="14"/>
      <c r="AJX21" s="37"/>
      <c r="AJY21" s="37"/>
      <c r="AJZ21" s="1"/>
      <c r="AKA21" s="14"/>
      <c r="AKD21" s="37"/>
      <c r="AKE21" s="37"/>
      <c r="AKF21" s="1"/>
      <c r="AKG21" s="14"/>
      <c r="AKJ21" s="37"/>
      <c r="AKK21" s="37"/>
      <c r="AKL21" s="1"/>
      <c r="AKM21" s="14"/>
      <c r="AKP21" s="37"/>
      <c r="AKQ21" s="37"/>
      <c r="AKR21" s="1"/>
      <c r="AKS21" s="14"/>
      <c r="AKV21" s="37"/>
      <c r="AKW21" s="37"/>
      <c r="AKX21" s="1"/>
      <c r="AKY21" s="14"/>
      <c r="ALB21" s="37"/>
      <c r="ALC21" s="37"/>
      <c r="ALD21" s="1"/>
      <c r="ALE21" s="14"/>
      <c r="ALH21" s="37"/>
      <c r="ALI21" s="37"/>
      <c r="ALJ21" s="1"/>
      <c r="ALK21" s="14"/>
      <c r="ALN21" s="37"/>
      <c r="ALO21" s="37"/>
      <c r="ALP21" s="1"/>
      <c r="ALQ21" s="14"/>
      <c r="ALT21" s="37"/>
      <c r="ALU21" s="37"/>
      <c r="ALV21" s="1"/>
      <c r="ALW21" s="14"/>
      <c r="ALZ21" s="37"/>
      <c r="AMA21" s="37"/>
      <c r="AMB21" s="1"/>
      <c r="AMC21" s="14"/>
      <c r="AMF21" s="37"/>
      <c r="AMG21" s="37"/>
      <c r="AMH21" s="1"/>
      <c r="AMI21" s="14"/>
      <c r="AML21" s="37"/>
      <c r="AMM21" s="37"/>
      <c r="AMN21" s="1"/>
      <c r="AMO21" s="14"/>
      <c r="AMR21" s="37"/>
      <c r="AMS21" s="37"/>
      <c r="AMT21" s="1"/>
      <c r="AMU21" s="14"/>
      <c r="AMX21" s="37"/>
      <c r="AMY21" s="37"/>
      <c r="AMZ21" s="1"/>
      <c r="ANA21" s="14"/>
      <c r="AND21" s="37"/>
      <c r="ANE21" s="37"/>
      <c r="ANF21" s="1"/>
      <c r="ANG21" s="14"/>
      <c r="ANJ21" s="37"/>
      <c r="ANK21" s="37"/>
      <c r="ANL21" s="1"/>
      <c r="ANM21" s="14"/>
      <c r="ANP21" s="37"/>
      <c r="ANQ21" s="37"/>
      <c r="ANR21" s="1"/>
      <c r="ANS21" s="14"/>
      <c r="ANV21" s="37"/>
      <c r="ANW21" s="37"/>
      <c r="ANX21" s="1"/>
      <c r="ANY21" s="14"/>
      <c r="AOB21" s="37"/>
      <c r="AOC21" s="37"/>
      <c r="AOD21" s="1"/>
      <c r="AOE21" s="14"/>
      <c r="AOH21" s="37"/>
      <c r="AOI21" s="37"/>
      <c r="AOJ21" s="1"/>
      <c r="AOK21" s="14"/>
      <c r="AON21" s="37"/>
      <c r="AOO21" s="37"/>
      <c r="AOP21" s="1"/>
      <c r="AOQ21" s="14"/>
      <c r="AOT21" s="37"/>
      <c r="AOU21" s="37"/>
      <c r="AOV21" s="1"/>
      <c r="AOW21" s="14"/>
      <c r="AOZ21" s="37"/>
      <c r="APA21" s="37"/>
      <c r="APB21" s="1"/>
      <c r="APC21" s="14"/>
      <c r="APF21" s="37"/>
      <c r="APG21" s="37"/>
      <c r="APH21" s="1"/>
      <c r="API21" s="14"/>
      <c r="APL21" s="37"/>
      <c r="APM21" s="37"/>
      <c r="APN21" s="1"/>
      <c r="APO21" s="14"/>
      <c r="APR21" s="37"/>
      <c r="APS21" s="37"/>
      <c r="APT21" s="1"/>
      <c r="APU21" s="14"/>
      <c r="APX21" s="37"/>
      <c r="APY21" s="37"/>
      <c r="APZ21" s="1"/>
      <c r="AQA21" s="14"/>
      <c r="AQD21" s="37"/>
      <c r="AQE21" s="37"/>
      <c r="AQF21" s="1"/>
      <c r="AQG21" s="14"/>
      <c r="AQJ21" s="37"/>
      <c r="AQK21" s="37"/>
      <c r="AQL21" s="1"/>
      <c r="AQM21" s="14"/>
      <c r="AQP21" s="37"/>
      <c r="AQQ21" s="37"/>
      <c r="AQR21" s="1"/>
      <c r="AQS21" s="14"/>
      <c r="AQV21" s="37"/>
      <c r="AQW21" s="37"/>
      <c r="AQX21" s="1"/>
    </row>
    <row r="22" spans="1:1023 1026:1142" x14ac:dyDescent="0.2">
      <c r="A22" s="5">
        <v>45869</v>
      </c>
      <c r="B22" s="1">
        <v>1590</v>
      </c>
      <c r="C22" s="170" cm="1">
        <f t="array" aca="1" ref="C22" ca="1">IF(MONTH($A22) = 1, _xlfn.LET(_xlpm.value, RAND(), _xlfn.IFS(_xlpm.value&lt;=0.6, 0.9/12, AND(_xlpm.value&gt;0.6, _xlpm.value&lt;=0.8), 0.36/12, _xlpm.value&gt;0.8, -0.06/12)), C21)</f>
        <v>0.03</v>
      </c>
      <c r="D22" t="str">
        <f t="shared" ca="1" si="496"/>
        <v>No</v>
      </c>
      <c r="E22">
        <f ca="1">COUNTIF(D$4:D22, "Yes")</f>
        <v>1</v>
      </c>
      <c r="F22" s="37">
        <f t="shared" ca="1" si="695"/>
        <v>44998.395151742101</v>
      </c>
      <c r="G22" s="37">
        <f t="shared" ca="1" si="696"/>
        <v>3543.5574678300472</v>
      </c>
      <c r="H22" s="64">
        <f t="shared" ca="1" si="99"/>
        <v>48541.952619572148</v>
      </c>
      <c r="I22" s="170" cm="1">
        <f t="array" aca="1" ref="I22" ca="1">IF(MONTH($A22) = 1, _xlfn.LET(_xlpm.value, RAND(), _xlfn.IFS(_xlpm.value&lt;=0.6, 0.9/12, AND(_xlpm.value&gt;0.6, _xlpm.value&lt;=0.8), 0.36/12, _xlpm.value&gt;0.8, -0.06/12)), I21)</f>
        <v>0.03</v>
      </c>
      <c r="J22" t="str">
        <f t="shared" ca="1" si="697"/>
        <v>No</v>
      </c>
      <c r="K22">
        <f ca="1">COUNTIF(J$4:J22, "Yes")</f>
        <v>0</v>
      </c>
      <c r="L22" s="37">
        <f t="shared" ca="1" si="497"/>
        <v>48579.52261756907</v>
      </c>
      <c r="M22" s="37">
        <f t="shared" ca="1" si="498"/>
        <v>0</v>
      </c>
      <c r="N22" s="64">
        <f t="shared" ca="1" si="103"/>
        <v>48579.52261756907</v>
      </c>
      <c r="O22" s="170" cm="1">
        <f t="array" aca="1" ref="O22" ca="1">IF(MONTH($A22) = 1, _xlfn.LET(_xlpm.value, RAND(), _xlfn.IFS(_xlpm.value&lt;=0.6, 0.9/12, AND(_xlpm.value&gt;0.6, _xlpm.value&lt;=0.8), 0.36/12, _xlpm.value&gt;0.8, -0.06/12)), O21)</f>
        <v>7.4999999999999997E-2</v>
      </c>
      <c r="P22" t="str">
        <f t="shared" ca="1" si="698"/>
        <v>No</v>
      </c>
      <c r="Q22">
        <f ca="1">COUNTIF(P$4:P22, "Yes")</f>
        <v>0</v>
      </c>
      <c r="R22" s="37">
        <f t="shared" ca="1" si="499"/>
        <v>52447.323876489791</v>
      </c>
      <c r="S22" s="37">
        <f t="shared" ca="1" si="500"/>
        <v>0</v>
      </c>
      <c r="T22" s="64">
        <f t="shared" ca="1" si="107"/>
        <v>52447.323876489791</v>
      </c>
      <c r="U22" s="170" cm="1">
        <f t="array" aca="1" ref="U22" ca="1">IF(MONTH($A22) = 1, _xlfn.LET(_xlpm.value, RAND(), _xlfn.IFS(_xlpm.value&lt;=0.6, 0.9/12, AND(_xlpm.value&gt;0.6, _xlpm.value&lt;=0.8), 0.36/12, _xlpm.value&gt;0.8, -0.06/12)), U21)</f>
        <v>7.4999999999999997E-2</v>
      </c>
      <c r="V22" t="str">
        <f t="shared" ca="1" si="699"/>
        <v>No</v>
      </c>
      <c r="W22">
        <f ca="1">COUNTIF(V$4:V22, "Yes")</f>
        <v>0</v>
      </c>
      <c r="X22" s="37">
        <f t="shared" ca="1" si="501"/>
        <v>52447.323876489791</v>
      </c>
      <c r="Y22" s="37">
        <f t="shared" ca="1" si="502"/>
        <v>0</v>
      </c>
      <c r="Z22" s="64">
        <f t="shared" ca="1" si="111"/>
        <v>52447.323876489791</v>
      </c>
      <c r="AA22" s="170" cm="1">
        <f t="array" aca="1" ref="AA22" ca="1">IF(MONTH($A22) = 1, _xlfn.LET(_xlpm.value, RAND(), _xlfn.IFS(_xlpm.value&lt;=0.6, 0.9/12, AND(_xlpm.value&gt;0.6, _xlpm.value&lt;=0.8), 0.36/12, _xlpm.value&gt;0.8, -0.06/12)), AA21)</f>
        <v>7.4999999999999997E-2</v>
      </c>
      <c r="AB22" t="str">
        <f t="shared" ca="1" si="700"/>
        <v>No</v>
      </c>
      <c r="AC22">
        <f ca="1">COUNTIF(AB$4:AB22, "Yes")</f>
        <v>2</v>
      </c>
      <c r="AD22" s="37">
        <f t="shared" ca="1" si="503"/>
        <v>60623.192195122145</v>
      </c>
      <c r="AE22" s="37">
        <f t="shared" ca="1" si="504"/>
        <v>3745.9236314260293</v>
      </c>
      <c r="AF22" s="64">
        <f t="shared" ca="1" si="115"/>
        <v>64369.115826548172</v>
      </c>
      <c r="AG22" s="170" cm="1">
        <f t="array" aca="1" ref="AG22" ca="1">IF(MONTH($A22) = 1, _xlfn.LET(_xlpm.value, RAND(), _xlfn.IFS(_xlpm.value&lt;=0.6, 0.9/12, AND(_xlpm.value&gt;0.6, _xlpm.value&lt;=0.8), 0.36/12, _xlpm.value&gt;0.8, -0.06/12)), AG21)</f>
        <v>0.03</v>
      </c>
      <c r="AH22" t="str">
        <f t="shared" ca="1" si="701"/>
        <v>No</v>
      </c>
      <c r="AI22">
        <f ca="1">COUNTIF(AH$4:AH22, "Yes")</f>
        <v>1</v>
      </c>
      <c r="AJ22" s="37">
        <f t="shared" ca="1" si="505"/>
        <v>54899.709431494855</v>
      </c>
      <c r="AK22" s="37">
        <f t="shared" ca="1" si="506"/>
        <v>955.98063802908052</v>
      </c>
      <c r="AL22" s="64">
        <f t="shared" ca="1" si="119"/>
        <v>55855.690069523938</v>
      </c>
      <c r="AM22" s="170" cm="1">
        <f t="array" aca="1" ref="AM22" ca="1">IF(MONTH($A22) = 1, _xlfn.LET(_xlpm.value, RAND(), _xlfn.IFS(_xlpm.value&lt;=0.6, 0.9/12, AND(_xlpm.value&gt;0.6, _xlpm.value&lt;=0.8), 0.36/12, _xlpm.value&gt;0.8, -0.06/12)), AM21)</f>
        <v>-5.0000000000000001E-3</v>
      </c>
      <c r="AN22" t="str">
        <f t="shared" ca="1" si="702"/>
        <v>No</v>
      </c>
      <c r="AO22">
        <f ca="1">COUNTIF(AN$4:AN22, "Yes")</f>
        <v>1</v>
      </c>
      <c r="AP22" s="37">
        <f t="shared" ca="1" si="507"/>
        <v>43141.552122388988</v>
      </c>
      <c r="AQ22" s="37">
        <f t="shared" ca="1" si="508"/>
        <v>1417.6451867426149</v>
      </c>
      <c r="AR22" s="64">
        <f t="shared" ca="1" si="123"/>
        <v>44559.197309131603</v>
      </c>
      <c r="AS22" s="170" cm="1">
        <f t="array" aca="1" ref="AS22" ca="1">IF(MONTH($A22) = 1, _xlfn.LET(_xlpm.value, RAND(), _xlfn.IFS(_xlpm.value&lt;=0.6, 0.9/12, AND(_xlpm.value&gt;0.6, _xlpm.value&lt;=0.8), 0.36/12, _xlpm.value&gt;0.8, -0.06/12)), AS21)</f>
        <v>-5.0000000000000001E-3</v>
      </c>
      <c r="AT22" t="str">
        <f t="shared" ca="1" si="703"/>
        <v>Yes</v>
      </c>
      <c r="AU22">
        <f ca="1">COUNTIF(AT$4:AT22, "Yes")</f>
        <v>1</v>
      </c>
      <c r="AV22" s="37">
        <f t="shared" ca="1" si="509"/>
        <v>45655.341067279507</v>
      </c>
      <c r="AW22" s="37">
        <f t="shared" ca="1" si="510"/>
        <v>159</v>
      </c>
      <c r="AX22" s="64">
        <f t="shared" ca="1" si="127"/>
        <v>45814.341067279507</v>
      </c>
      <c r="AY22" s="170" cm="1">
        <f t="array" aca="1" ref="AY22" ca="1">IF(MONTH($A22) = 1, _xlfn.LET(_xlpm.value, RAND(), _xlfn.IFS(_xlpm.value&lt;=0.6, 0.9/12, AND(_xlpm.value&gt;0.6, _xlpm.value&lt;=0.8), 0.36/12, _xlpm.value&gt;0.8, -0.06/12)), AY21)</f>
        <v>7.4999999999999997E-2</v>
      </c>
      <c r="AZ22" t="str">
        <f t="shared" ca="1" si="704"/>
        <v>Yes</v>
      </c>
      <c r="BA22">
        <f ca="1">COUNTIF(AZ$4:AZ22, "Yes")</f>
        <v>2</v>
      </c>
      <c r="BB22" s="37">
        <f t="shared" ca="1" si="511"/>
        <v>39728.662061250965</v>
      </c>
      <c r="BC22" s="37">
        <f t="shared" ca="1" si="512"/>
        <v>1425.6468460447979</v>
      </c>
      <c r="BD22" s="64">
        <f t="shared" ca="1" si="131"/>
        <v>41154.308907295766</v>
      </c>
      <c r="BE22" s="170" cm="1">
        <f t="array" aca="1" ref="BE22" ca="1">IF(MONTH($A22) = 1, _xlfn.LET(_xlpm.value, RAND(), _xlfn.IFS(_xlpm.value&lt;=0.6, 0.9/12, AND(_xlpm.value&gt;0.6, _xlpm.value&lt;=0.8), 0.36/12, _xlpm.value&gt;0.8, -0.06/12)), BE21)</f>
        <v>7.4999999999999997E-2</v>
      </c>
      <c r="BF22" t="str">
        <f t="shared" ca="1" si="705"/>
        <v>No</v>
      </c>
      <c r="BG22">
        <f ca="1">COUNTIF(BF$4:BF22, "Yes")</f>
        <v>0</v>
      </c>
      <c r="BH22" s="37">
        <f t="shared" ca="1" si="513"/>
        <v>81875.471412915169</v>
      </c>
      <c r="BI22" s="37">
        <f t="shared" ca="1" si="514"/>
        <v>0</v>
      </c>
      <c r="BJ22" s="64">
        <f t="shared" ca="1" si="135"/>
        <v>81875.471412915169</v>
      </c>
      <c r="BK22" s="170" cm="1">
        <f t="array" aca="1" ref="BK22" ca="1">IF(MONTH($A22) = 1, _xlfn.LET(_xlpm.value, RAND(), _xlfn.IFS(_xlpm.value&lt;=0.6, 0.9/12, AND(_xlpm.value&gt;0.6, _xlpm.value&lt;=0.8), 0.36/12, _xlpm.value&gt;0.8, -0.06/12)), BK21)</f>
        <v>-5.0000000000000001E-3</v>
      </c>
      <c r="BL22" t="str">
        <f t="shared" ca="1" si="706"/>
        <v>No</v>
      </c>
      <c r="BM22">
        <f ca="1">COUNTIF(BL$4:BL22, "Yes")</f>
        <v>3</v>
      </c>
      <c r="BN22" s="37">
        <f t="shared" ca="1" si="515"/>
        <v>27289.177888176324</v>
      </c>
      <c r="BO22" s="37">
        <f t="shared" ca="1" si="516"/>
        <v>6980.4437832763388</v>
      </c>
      <c r="BP22" s="64">
        <f t="shared" ca="1" si="139"/>
        <v>34269.62167145266</v>
      </c>
      <c r="BQ22" s="170" cm="1">
        <f t="array" aca="1" ref="BQ22" ca="1">IF(MONTH($A22) = 1, _xlfn.LET(_xlpm.value, RAND(), _xlfn.IFS(_xlpm.value&lt;=0.6, 0.9/12, AND(_xlpm.value&gt;0.6, _xlpm.value&lt;=0.8), 0.36/12, _xlpm.value&gt;0.8, -0.06/12)), BQ21)</f>
        <v>-5.0000000000000001E-3</v>
      </c>
      <c r="BR22" t="str">
        <f t="shared" ca="1" si="707"/>
        <v>No</v>
      </c>
      <c r="BS22">
        <f ca="1">COUNTIF(BR$4:BR22, "Yes")</f>
        <v>2</v>
      </c>
      <c r="BT22" s="37">
        <f t="shared" ca="1" si="517"/>
        <v>40030.769784152813</v>
      </c>
      <c r="BU22" s="37">
        <f t="shared" ca="1" si="518"/>
        <v>3898.0530499350439</v>
      </c>
      <c r="BV22" s="64">
        <f t="shared" ca="1" si="143"/>
        <v>43928.822834087856</v>
      </c>
      <c r="BW22" s="170" cm="1">
        <f t="array" aca="1" ref="BW22" ca="1">IF(MONTH($A22) = 1, _xlfn.LET(_xlpm.value, RAND(), _xlfn.IFS(_xlpm.value&lt;=0.6, 0.9/12, AND(_xlpm.value&gt;0.6, _xlpm.value&lt;=0.8), 0.36/12, _xlpm.value&gt;0.8, -0.06/12)), BW21)</f>
        <v>-5.0000000000000001E-3</v>
      </c>
      <c r="BX22" t="str">
        <f t="shared" ca="1" si="708"/>
        <v>No</v>
      </c>
      <c r="BY22">
        <f ca="1">COUNTIF(BX$4:BX22, "Yes")</f>
        <v>1</v>
      </c>
      <c r="BZ22" s="37">
        <f t="shared" ca="1" si="519"/>
        <v>44065.019579710737</v>
      </c>
      <c r="CA22" s="37">
        <f t="shared" ca="1" si="520"/>
        <v>2478.1466450645003</v>
      </c>
      <c r="CB22" s="64">
        <f t="shared" ca="1" si="147"/>
        <v>46543.166224775239</v>
      </c>
      <c r="CC22" s="170" cm="1">
        <f t="array" aca="1" ref="CC22" ca="1">IF(MONTH($A22) = 1, _xlfn.LET(_xlpm.value, RAND(), _xlfn.IFS(_xlpm.value&lt;=0.6, 0.9/12, AND(_xlpm.value&gt;0.6, _xlpm.value&lt;=0.8), 0.36/12, _xlpm.value&gt;0.8, -0.06/12)), CC21)</f>
        <v>7.4999999999999997E-2</v>
      </c>
      <c r="CD22" t="str">
        <f t="shared" ca="1" si="709"/>
        <v>No</v>
      </c>
      <c r="CE22">
        <f ca="1">COUNTIF(CD$4:CD22, "Yes")</f>
        <v>1</v>
      </c>
      <c r="CF22" s="37">
        <f t="shared" ca="1" si="521"/>
        <v>71335.235358356353</v>
      </c>
      <c r="CG22" s="37">
        <f t="shared" ca="1" si="522"/>
        <v>2478.1466450645003</v>
      </c>
      <c r="CH22" s="64">
        <f t="shared" ca="1" si="151"/>
        <v>73813.382003420847</v>
      </c>
      <c r="CI22" s="170" cm="1">
        <f t="array" aca="1" ref="CI22" ca="1">IF(MONTH($A22) = 1, _xlfn.LET(_xlpm.value, RAND(), _xlfn.IFS(_xlpm.value&lt;=0.6, 0.9/12, AND(_xlpm.value&gt;0.6, _xlpm.value&lt;=0.8), 0.36/12, _xlpm.value&gt;0.8, -0.06/12)), CI21)</f>
        <v>-5.0000000000000001E-3</v>
      </c>
      <c r="CJ22" t="str">
        <f t="shared" ca="1" si="710"/>
        <v>No</v>
      </c>
      <c r="CK22">
        <f ca="1">COUNTIF(CJ$4:CJ22, "Yes")</f>
        <v>2</v>
      </c>
      <c r="CL22" s="37">
        <f t="shared" ca="1" si="523"/>
        <v>27105.736651288131</v>
      </c>
      <c r="CM22" s="37">
        <f t="shared" ca="1" si="524"/>
        <v>2667.7122380111241</v>
      </c>
      <c r="CN22" s="64">
        <f t="shared" ca="1" si="155"/>
        <v>29773.448889299256</v>
      </c>
      <c r="CO22" s="170" cm="1">
        <f t="array" aca="1" ref="CO22" ca="1">IF(MONTH($A22) = 1, _xlfn.LET(_xlpm.value, RAND(), _xlfn.IFS(_xlpm.value&lt;=0.6, 0.9/12, AND(_xlpm.value&gt;0.6, _xlpm.value&lt;=0.8), 0.36/12, _xlpm.value&gt;0.8, -0.06/12)), CO21)</f>
        <v>7.4999999999999997E-2</v>
      </c>
      <c r="CP22" t="str">
        <f t="shared" ca="1" si="711"/>
        <v>No</v>
      </c>
      <c r="CQ22">
        <f ca="1">COUNTIF(CP$4:CP22, "Yes")</f>
        <v>0</v>
      </c>
      <c r="CR22" s="37">
        <f t="shared" ca="1" si="525"/>
        <v>81875.471412915169</v>
      </c>
      <c r="CS22" s="37">
        <f t="shared" ca="1" si="526"/>
        <v>0</v>
      </c>
      <c r="CT22" s="64">
        <f t="shared" ca="1" si="159"/>
        <v>81875.471412915169</v>
      </c>
      <c r="CU22" s="170" cm="1">
        <f t="array" aca="1" ref="CU22" ca="1">IF(MONTH($A22) = 1, _xlfn.LET(_xlpm.value, RAND(), _xlfn.IFS(_xlpm.value&lt;=0.6, 0.9/12, AND(_xlpm.value&gt;0.6, _xlpm.value&lt;=0.8), 0.36/12, _xlpm.value&gt;0.8, -0.06/12)), CU21)</f>
        <v>7.4999999999999997E-2</v>
      </c>
      <c r="CV22" t="str">
        <f t="shared" ca="1" si="712"/>
        <v>No</v>
      </c>
      <c r="CW22">
        <f ca="1">COUNTIF(CV$4:CV22, "Yes")</f>
        <v>0</v>
      </c>
      <c r="CX22" s="37">
        <f t="shared" ca="1" si="527"/>
        <v>63068.825506009271</v>
      </c>
      <c r="CY22" s="37">
        <f t="shared" ca="1" si="528"/>
        <v>0</v>
      </c>
      <c r="CZ22" s="64">
        <f t="shared" ca="1" si="163"/>
        <v>63068.825506009271</v>
      </c>
      <c r="DA22" s="170" cm="1">
        <f t="array" aca="1" ref="DA22" ca="1">IF(MONTH($A22) = 1, _xlfn.LET(_xlpm.value, RAND(), _xlfn.IFS(_xlpm.value&lt;=0.6, 0.9/12, AND(_xlpm.value&gt;0.6, _xlpm.value&lt;=0.8), 0.36/12, _xlpm.value&gt;0.8, -0.06/12)), DA21)</f>
        <v>0.03</v>
      </c>
      <c r="DB22" t="str">
        <f t="shared" ca="1" si="713"/>
        <v>No</v>
      </c>
      <c r="DC22">
        <f ca="1">COUNTIF(DB$4:DB22, "Yes")</f>
        <v>1</v>
      </c>
      <c r="DD22" s="37">
        <f t="shared" ca="1" si="529"/>
        <v>53781.092044726145</v>
      </c>
      <c r="DE22" s="37">
        <f t="shared" ca="1" si="530"/>
        <v>1871.3921778231879</v>
      </c>
      <c r="DF22" s="64">
        <f t="shared" ca="1" si="167"/>
        <v>55652.484222549334</v>
      </c>
      <c r="DG22" s="170" cm="1">
        <f t="array" aca="1" ref="DG22" ca="1">IF(MONTH($A22) = 1, _xlfn.LET(_xlpm.value, RAND(), _xlfn.IFS(_xlpm.value&lt;=0.6, 0.9/12, AND(_xlpm.value&gt;0.6, _xlpm.value&lt;=0.8), 0.36/12, _xlpm.value&gt;0.8, -0.06/12)), DG21)</f>
        <v>7.4999999999999997E-2</v>
      </c>
      <c r="DH22" t="str">
        <f t="shared" ca="1" si="714"/>
        <v>No</v>
      </c>
      <c r="DI22">
        <f ca="1">COUNTIF(DH$4:DH22, "Yes")</f>
        <v>1</v>
      </c>
      <c r="DJ22" s="37">
        <f t="shared" ca="1" si="531"/>
        <v>47298.989176058007</v>
      </c>
      <c r="DK22" s="37">
        <f t="shared" ca="1" si="532"/>
        <v>2174.5178528475112</v>
      </c>
      <c r="DL22" s="64">
        <f t="shared" ca="1" si="171"/>
        <v>49473.507028905515</v>
      </c>
      <c r="DM22" s="170" cm="1">
        <f t="array" aca="1" ref="DM22" ca="1">IF(MONTH($A22) = 1, _xlfn.LET(_xlpm.value, RAND(), _xlfn.IFS(_xlpm.value&lt;=0.6, 0.9/12, AND(_xlpm.value&gt;0.6, _xlpm.value&lt;=0.8), 0.36/12, _xlpm.value&gt;0.8, -0.06/12)), DM21)</f>
        <v>7.4999999999999997E-2</v>
      </c>
      <c r="DN22" t="str">
        <f t="shared" ca="1" si="715"/>
        <v>No</v>
      </c>
      <c r="DO22">
        <f ca="1">COUNTIF(DN$4:DN22, "Yes")</f>
        <v>1</v>
      </c>
      <c r="DP22" s="37">
        <f t="shared" ca="1" si="533"/>
        <v>68869.442883487136</v>
      </c>
      <c r="DQ22" s="37">
        <f t="shared" ca="1" si="534"/>
        <v>477.39579909376698</v>
      </c>
      <c r="DR22" s="64">
        <f t="shared" ca="1" si="175"/>
        <v>69346.838682580899</v>
      </c>
      <c r="DS22" s="170" cm="1">
        <f t="array" aca="1" ref="DS22" ca="1">IF(MONTH($A22) = 1, _xlfn.LET(_xlpm.value, RAND(), _xlfn.IFS(_xlpm.value&lt;=0.6, 0.9/12, AND(_xlpm.value&gt;0.6, _xlpm.value&lt;=0.8), 0.36/12, _xlpm.value&gt;0.8, -0.06/12)), DS21)</f>
        <v>7.4999999999999997E-2</v>
      </c>
      <c r="DT22" t="str">
        <f t="shared" ca="1" si="716"/>
        <v>Yes</v>
      </c>
      <c r="DU22">
        <f ca="1">COUNTIF(DT$4:DT22, "Yes")</f>
        <v>2</v>
      </c>
      <c r="DV22" s="37">
        <f t="shared" ca="1" si="535"/>
        <v>59563.158473064374</v>
      </c>
      <c r="DW22" s="37">
        <f t="shared" ca="1" si="536"/>
        <v>2485.2693071483804</v>
      </c>
      <c r="DX22" s="64">
        <f t="shared" ca="1" si="179"/>
        <v>62048.427780212754</v>
      </c>
      <c r="DY22" s="170" cm="1">
        <f t="array" aca="1" ref="DY22" ca="1">IF(MONTH($A22) = 1, _xlfn.LET(_xlpm.value, RAND(), _xlfn.IFS(_xlpm.value&lt;=0.6, 0.9/12, AND(_xlpm.value&gt;0.6, _xlpm.value&lt;=0.8), 0.36/12, _xlpm.value&gt;0.8, -0.06/12)), DY21)</f>
        <v>7.4999999999999997E-2</v>
      </c>
      <c r="DZ22" t="str">
        <f t="shared" ca="1" si="717"/>
        <v>No</v>
      </c>
      <c r="EA22">
        <f ca="1">COUNTIF(DZ$4:DZ22, "Yes")</f>
        <v>2</v>
      </c>
      <c r="EB22" s="37">
        <f t="shared" ca="1" si="537"/>
        <v>59080.949238085384</v>
      </c>
      <c r="EC22" s="37">
        <f t="shared" ca="1" si="538"/>
        <v>2524.7494243483243</v>
      </c>
      <c r="ED22" s="64">
        <f t="shared" ca="1" si="183"/>
        <v>61605.698662433708</v>
      </c>
      <c r="EE22" s="170" cm="1">
        <f t="array" aca="1" ref="EE22" ca="1">IF(MONTH($A22) = 1, _xlfn.LET(_xlpm.value, RAND(), _xlfn.IFS(_xlpm.value&lt;=0.6, 0.9/12, AND(_xlpm.value&gt;0.6, _xlpm.value&lt;=0.8), 0.36/12, _xlpm.value&gt;0.8, -0.06/12)), EE21)</f>
        <v>7.4999999999999997E-2</v>
      </c>
      <c r="EF22" t="str">
        <f t="shared" ca="1" si="718"/>
        <v>No</v>
      </c>
      <c r="EG22">
        <f ca="1">COUNTIF(EF$4:EF22, "Yes")</f>
        <v>2</v>
      </c>
      <c r="EH22" s="37">
        <f t="shared" ca="1" si="539"/>
        <v>45370.200250531314</v>
      </c>
      <c r="EI22" s="37">
        <f t="shared" ca="1" si="540"/>
        <v>1912.0937205928387</v>
      </c>
      <c r="EJ22" s="64">
        <f t="shared" ca="1" si="187"/>
        <v>47282.293971124156</v>
      </c>
      <c r="EK22" s="170" cm="1">
        <f t="array" aca="1" ref="EK22" ca="1">IF(MONTH($A22) = 1, _xlfn.LET(_xlpm.value, RAND(), _xlfn.IFS(_xlpm.value&lt;=0.6, 0.9/12, AND(_xlpm.value&gt;0.6, _xlpm.value&lt;=0.8), 0.36/12, _xlpm.value&gt;0.8, -0.06/12)), EK21)</f>
        <v>-5.0000000000000001E-3</v>
      </c>
      <c r="EL22" t="str">
        <f t="shared" ca="1" si="719"/>
        <v>No</v>
      </c>
      <c r="EM22">
        <f ca="1">COUNTIF(EL$4:EL22, "Yes")</f>
        <v>1</v>
      </c>
      <c r="EN22" s="37">
        <f t="shared" ca="1" si="541"/>
        <v>30089.333910147892</v>
      </c>
      <c r="EO22" s="37">
        <f t="shared" ca="1" si="542"/>
        <v>1871.3921778231879</v>
      </c>
      <c r="EP22" s="64">
        <f t="shared" ca="1" si="191"/>
        <v>31960.726087971081</v>
      </c>
      <c r="EQ22" s="170" cm="1">
        <f t="array" aca="1" ref="EQ22" ca="1">IF(MONTH($A22) = 1, _xlfn.LET(_xlpm.value, RAND(), _xlfn.IFS(_xlpm.value&lt;=0.6, 0.9/12, AND(_xlpm.value&gt;0.6, _xlpm.value&lt;=0.8), 0.36/12, _xlpm.value&gt;0.8, -0.06/12)), EQ21)</f>
        <v>7.4999999999999997E-2</v>
      </c>
      <c r="ER22" t="str">
        <f t="shared" ca="1" si="720"/>
        <v>No</v>
      </c>
      <c r="ES22">
        <f ca="1">COUNTIF(ER$4:ER22, "Yes")</f>
        <v>0</v>
      </c>
      <c r="ET22" s="37">
        <f t="shared" ca="1" si="543"/>
        <v>63068.825506009271</v>
      </c>
      <c r="EU22" s="37">
        <f t="shared" ca="1" si="544"/>
        <v>0</v>
      </c>
      <c r="EV22" s="64">
        <f t="shared" ca="1" si="195"/>
        <v>63068.825506009271</v>
      </c>
      <c r="EW22" s="170" cm="1">
        <f t="array" aca="1" ref="EW22" ca="1">IF(MONTH($A22) = 1, _xlfn.LET(_xlpm.value, RAND(), _xlfn.IFS(_xlpm.value&lt;=0.6, 0.9/12, AND(_xlpm.value&gt;0.6, _xlpm.value&lt;=0.8), 0.36/12, _xlpm.value&gt;0.8, -0.06/12)), EW21)</f>
        <v>7.4999999999999997E-2</v>
      </c>
      <c r="EX22" t="str">
        <f t="shared" ca="1" si="721"/>
        <v>No</v>
      </c>
      <c r="EY22">
        <f ca="1">COUNTIF(EX$4:EX22, "Yes")</f>
        <v>1</v>
      </c>
      <c r="EZ22" s="37">
        <f t="shared" ca="1" si="545"/>
        <v>53381.700949916558</v>
      </c>
      <c r="FA22" s="37">
        <f t="shared" ca="1" si="546"/>
        <v>796.32006018793618</v>
      </c>
      <c r="FB22" s="64">
        <f t="shared" ca="1" si="199"/>
        <v>54178.021010104494</v>
      </c>
      <c r="FC22" s="170" cm="1">
        <f t="array" aca="1" ref="FC22" ca="1">IF(MONTH($A22) = 1, _xlfn.LET(_xlpm.value, RAND(), _xlfn.IFS(_xlpm.value&lt;=0.6, 0.9/12, AND(_xlpm.value&gt;0.6, _xlpm.value&lt;=0.8), 0.36/12, _xlpm.value&gt;0.8, -0.06/12)), FC21)</f>
        <v>7.4999999999999997E-2</v>
      </c>
      <c r="FD22" t="str">
        <f t="shared" ca="1" si="722"/>
        <v>No</v>
      </c>
      <c r="FE22">
        <f ca="1">COUNTIF(FD$4:FD22, "Yes")</f>
        <v>1</v>
      </c>
      <c r="FF22" s="37">
        <f t="shared" ca="1" si="547"/>
        <v>47331.918304613369</v>
      </c>
      <c r="FG22" s="37">
        <f t="shared" ca="1" si="548"/>
        <v>1720.0177486816983</v>
      </c>
      <c r="FH22" s="64">
        <f t="shared" ca="1" si="203"/>
        <v>49051.936053295067</v>
      </c>
      <c r="FI22" s="170" cm="1">
        <f t="array" aca="1" ref="FI22" ca="1">IF(MONTH($A22) = 1, _xlfn.LET(_xlpm.value, RAND(), _xlfn.IFS(_xlpm.value&lt;=0.6, 0.9/12, AND(_xlpm.value&gt;0.6, _xlpm.value&lt;=0.8), 0.36/12, _xlpm.value&gt;0.8, -0.06/12)), FI21)</f>
        <v>7.4999999999999997E-2</v>
      </c>
      <c r="FJ22" t="str">
        <f t="shared" ca="1" si="723"/>
        <v>No</v>
      </c>
      <c r="FK22">
        <f ca="1">COUNTIF(FJ$4:FJ22, "Yes")</f>
        <v>0</v>
      </c>
      <c r="FL22" s="37">
        <f t="shared" ca="1" si="549"/>
        <v>81875.471412915169</v>
      </c>
      <c r="FM22" s="37">
        <f t="shared" ca="1" si="550"/>
        <v>0</v>
      </c>
      <c r="FN22" s="64">
        <f t="shared" ca="1" si="207"/>
        <v>81875.471412915169</v>
      </c>
      <c r="FO22" s="170" cm="1">
        <f t="array" aca="1" ref="FO22" ca="1">IF(MONTH($A22) = 1, _xlfn.LET(_xlpm.value, RAND(), _xlfn.IFS(_xlpm.value&lt;=0.6, 0.9/12, AND(_xlpm.value&gt;0.6, _xlpm.value&lt;=0.8), 0.36/12, _xlpm.value&gt;0.8, -0.06/12)), FO21)</f>
        <v>7.4999999999999997E-2</v>
      </c>
      <c r="FP22" t="str">
        <f t="shared" ca="1" si="724"/>
        <v>No</v>
      </c>
      <c r="FQ22">
        <f ca="1">COUNTIF(FP$4:FP22, "Yes")</f>
        <v>1</v>
      </c>
      <c r="FR22" s="37">
        <f t="shared" ca="1" si="551"/>
        <v>70556.15339074946</v>
      </c>
      <c r="FS22" s="37">
        <f t="shared" ca="1" si="552"/>
        <v>2022.8921778231875</v>
      </c>
      <c r="FT22" s="64">
        <f t="shared" ca="1" si="211"/>
        <v>72579.045568572648</v>
      </c>
      <c r="FU22" s="170" cm="1">
        <f t="array" aca="1" ref="FU22" ca="1">IF(MONTH($A22) = 1, _xlfn.LET(_xlpm.value, RAND(), _xlfn.IFS(_xlpm.value&lt;=0.6, 0.9/12, AND(_xlpm.value&gt;0.6, _xlpm.value&lt;=0.8), 0.36/12, _xlpm.value&gt;0.8, -0.06/12)), FU21)</f>
        <v>0.03</v>
      </c>
      <c r="FV22" t="str">
        <f t="shared" ca="1" si="725"/>
        <v>No</v>
      </c>
      <c r="FW22">
        <f ca="1">COUNTIF(FV$4:FV22, "Yes")</f>
        <v>2</v>
      </c>
      <c r="FX22" s="37">
        <f t="shared" ca="1" si="553"/>
        <v>46672.095925256937</v>
      </c>
      <c r="FY22" s="37">
        <f t="shared" ca="1" si="554"/>
        <v>2382.4205064497005</v>
      </c>
      <c r="FZ22" s="64">
        <f t="shared" ca="1" si="215"/>
        <v>49054.516431706637</v>
      </c>
      <c r="GA22" s="170" cm="1">
        <f t="array" aca="1" ref="GA22" ca="1">IF(MONTH($A22) = 1, _xlfn.LET(_xlpm.value, RAND(), _xlfn.IFS(_xlpm.value&lt;=0.6, 0.9/12, AND(_xlpm.value&gt;0.6, _xlpm.value&lt;=0.8), 0.36/12, _xlpm.value&gt;0.8, -0.06/12)), GA21)</f>
        <v>7.4999999999999997E-2</v>
      </c>
      <c r="GB22" t="str">
        <f t="shared" ca="1" si="726"/>
        <v>No</v>
      </c>
      <c r="GC22">
        <f ca="1">COUNTIF(GB$4:GB22, "Yes")</f>
        <v>2</v>
      </c>
      <c r="GD22" s="37">
        <f t="shared" ca="1" si="555"/>
        <v>43221.954310992383</v>
      </c>
      <c r="GE22" s="37">
        <f t="shared" ca="1" si="556"/>
        <v>6173.7074388511728</v>
      </c>
      <c r="GF22" s="64">
        <f t="shared" ca="1" si="219"/>
        <v>49395.661749843559</v>
      </c>
      <c r="GG22" s="170" cm="1">
        <f t="array" aca="1" ref="GG22" ca="1">IF(MONTH($A22) = 1, _xlfn.LET(_xlpm.value, RAND(), _xlfn.IFS(_xlpm.value&lt;=0.6, 0.9/12, AND(_xlpm.value&gt;0.6, _xlpm.value&lt;=0.8), 0.36/12, _xlpm.value&gt;0.8, -0.06/12)), GG21)</f>
        <v>-5.0000000000000001E-3</v>
      </c>
      <c r="GH22" t="str">
        <f t="shared" ca="1" si="727"/>
        <v>No</v>
      </c>
      <c r="GI22">
        <f ca="1">COUNTIF(GH$4:GH22, "Yes")</f>
        <v>0</v>
      </c>
      <c r="GJ22" s="37">
        <f t="shared" ca="1" si="557"/>
        <v>50482.465957714565</v>
      </c>
      <c r="GK22" s="37">
        <f t="shared" ca="1" si="558"/>
        <v>0</v>
      </c>
      <c r="GL22" s="64">
        <f t="shared" ca="1" si="223"/>
        <v>50482.465957714565</v>
      </c>
      <c r="GM22" s="170" cm="1">
        <f t="array" aca="1" ref="GM22" ca="1">IF(MONTH($A22) = 1, _xlfn.LET(_xlpm.value, RAND(), _xlfn.IFS(_xlpm.value&lt;=0.6, 0.9/12, AND(_xlpm.value&gt;0.6, _xlpm.value&lt;=0.8), 0.36/12, _xlpm.value&gt;0.8, -0.06/12)), GM21)</f>
        <v>7.4999999999999997E-2</v>
      </c>
      <c r="GN22" t="str">
        <f t="shared" ca="1" si="728"/>
        <v>No</v>
      </c>
      <c r="GO22">
        <f ca="1">COUNTIF(GN$4:GN22, "Yes")</f>
        <v>1</v>
      </c>
      <c r="GP22" s="37">
        <f t="shared" ca="1" si="559"/>
        <v>56222.774579874334</v>
      </c>
      <c r="GQ22" s="37">
        <f t="shared" ca="1" si="560"/>
        <v>2630.149971021126</v>
      </c>
      <c r="GR22" s="64">
        <f t="shared" ca="1" si="227"/>
        <v>58852.924550895463</v>
      </c>
      <c r="GS22" s="170" cm="1">
        <f t="array" aca="1" ref="GS22" ca="1">IF(MONTH($A22) = 1, _xlfn.LET(_xlpm.value, RAND(), _xlfn.IFS(_xlpm.value&lt;=0.6, 0.9/12, AND(_xlpm.value&gt;0.6, _xlpm.value&lt;=0.8), 0.36/12, _xlpm.value&gt;0.8, -0.06/12)), GS21)</f>
        <v>7.4999999999999997E-2</v>
      </c>
      <c r="GT22" t="str">
        <f t="shared" ca="1" si="729"/>
        <v>No</v>
      </c>
      <c r="GU22">
        <f ca="1">COUNTIF(GT$4:GT22, "Yes")</f>
        <v>0</v>
      </c>
      <c r="GV22" s="37">
        <f t="shared" ca="1" si="561"/>
        <v>81875.471412915169</v>
      </c>
      <c r="GW22" s="37">
        <f t="shared" ca="1" si="562"/>
        <v>0</v>
      </c>
      <c r="GX22" s="64">
        <f t="shared" ca="1" si="231"/>
        <v>81875.471412915169</v>
      </c>
      <c r="GY22" s="170" cm="1">
        <f t="array" aca="1" ref="GY22" ca="1">IF(MONTH($A22) = 1, _xlfn.LET(_xlpm.value, RAND(), _xlfn.IFS(_xlpm.value&lt;=0.6, 0.9/12, AND(_xlpm.value&gt;0.6, _xlpm.value&lt;=0.8), 0.36/12, _xlpm.value&gt;0.8, -0.06/12)), GY21)</f>
        <v>7.4999999999999997E-2</v>
      </c>
      <c r="GZ22" t="str">
        <f t="shared" ca="1" si="730"/>
        <v>No</v>
      </c>
      <c r="HA22">
        <f ca="1">COUNTIF(GZ$4:GZ22, "Yes")</f>
        <v>1</v>
      </c>
      <c r="HB22" s="37">
        <f t="shared" ca="1" si="563"/>
        <v>68754.068508487137</v>
      </c>
      <c r="HC22" s="37">
        <f t="shared" ca="1" si="564"/>
        <v>318.13189656018108</v>
      </c>
      <c r="HD22" s="64">
        <f t="shared" ca="1" si="235"/>
        <v>69072.200405047319</v>
      </c>
      <c r="HE22" s="170" cm="1">
        <f t="array" aca="1" ref="HE22" ca="1">IF(MONTH($A22) = 1, _xlfn.LET(_xlpm.value, RAND(), _xlfn.IFS(_xlpm.value&lt;=0.6, 0.9/12, AND(_xlpm.value&gt;0.6, _xlpm.value&lt;=0.8), 0.36/12, _xlpm.value&gt;0.8, -0.06/12)), HE21)</f>
        <v>-5.0000000000000001E-3</v>
      </c>
      <c r="HF22" t="str">
        <f t="shared" ca="1" si="731"/>
        <v>No</v>
      </c>
      <c r="HG22">
        <f ca="1">COUNTIF(HF$4:HF22, "Yes")</f>
        <v>1</v>
      </c>
      <c r="HH22" s="37">
        <f t="shared" ca="1" si="565"/>
        <v>30142.797200266894</v>
      </c>
      <c r="HI22" s="37">
        <f t="shared" ca="1" si="566"/>
        <v>636.79181710474404</v>
      </c>
      <c r="HJ22" s="64">
        <f t="shared" ca="1" si="239"/>
        <v>30779.58901737164</v>
      </c>
      <c r="HK22" s="170" cm="1">
        <f t="array" aca="1" ref="HK22" ca="1">IF(MONTH($A22) = 1, _xlfn.LET(_xlpm.value, RAND(), _xlfn.IFS(_xlpm.value&lt;=0.6, 0.9/12, AND(_xlpm.value&gt;0.6, _xlpm.value&lt;=0.8), 0.36/12, _xlpm.value&gt;0.8, -0.06/12)), HK21)</f>
        <v>7.4999999999999997E-2</v>
      </c>
      <c r="HL22" t="str">
        <f t="shared" ca="1" si="732"/>
        <v>No</v>
      </c>
      <c r="HM22">
        <f ca="1">COUNTIF(HL$4:HL22, "Yes")</f>
        <v>0</v>
      </c>
      <c r="HN22" s="37">
        <f t="shared" ca="1" si="567"/>
        <v>81875.471412915169</v>
      </c>
      <c r="HO22" s="37">
        <f t="shared" ca="1" si="568"/>
        <v>0</v>
      </c>
      <c r="HP22" s="64">
        <f t="shared" ca="1" si="243"/>
        <v>81875.471412915169</v>
      </c>
      <c r="HQ22" s="170" cm="1">
        <f t="array" aca="1" ref="HQ22" ca="1">IF(MONTH($A22) = 1, _xlfn.LET(_xlpm.value, RAND(), _xlfn.IFS(_xlpm.value&lt;=0.6, 0.9/12, AND(_xlpm.value&gt;0.6, _xlpm.value&lt;=0.8), 0.36/12, _xlpm.value&gt;0.8, -0.06/12)), HQ21)</f>
        <v>7.4999999999999997E-2</v>
      </c>
      <c r="HR22" t="str">
        <f t="shared" ca="1" si="733"/>
        <v>No</v>
      </c>
      <c r="HS22">
        <f ca="1">COUNTIF(HR$4:HR22, "Yes")</f>
        <v>0</v>
      </c>
      <c r="HT22" s="37">
        <f t="shared" ca="1" si="569"/>
        <v>81875.471412915169</v>
      </c>
      <c r="HU22" s="37">
        <f t="shared" ca="1" si="570"/>
        <v>0</v>
      </c>
      <c r="HV22" s="64">
        <f t="shared" ca="1" si="247"/>
        <v>81875.471412915169</v>
      </c>
      <c r="HW22" s="170" cm="1">
        <f t="array" aca="1" ref="HW22" ca="1">IF(MONTH($A22) = 1, _xlfn.LET(_xlpm.value, RAND(), _xlfn.IFS(_xlpm.value&lt;=0.6, 0.9/12, AND(_xlpm.value&gt;0.6, _xlpm.value&lt;=0.8), 0.36/12, _xlpm.value&gt;0.8, -0.06/12)), HW21)</f>
        <v>7.4999999999999997E-2</v>
      </c>
      <c r="HX22" t="str">
        <f t="shared" ca="1" si="734"/>
        <v>No</v>
      </c>
      <c r="HY22">
        <f ca="1">COUNTIF(HX$4:HX22, "Yes")</f>
        <v>3</v>
      </c>
      <c r="HZ22" s="37">
        <f t="shared" ca="1" si="571"/>
        <v>51818.254329783762</v>
      </c>
      <c r="IA22" s="37">
        <f t="shared" ca="1" si="572"/>
        <v>5768.4381583169143</v>
      </c>
      <c r="IB22" s="64">
        <f t="shared" ca="1" si="251"/>
        <v>57586.692488100678</v>
      </c>
      <c r="IC22" s="170" cm="1">
        <f t="array" aca="1" ref="IC22" ca="1">IF(MONTH($A22) = 1, _xlfn.LET(_xlpm.value, RAND(), _xlfn.IFS(_xlpm.value&lt;=0.6, 0.9/12, AND(_xlpm.value&gt;0.6, _xlpm.value&lt;=0.8), 0.36/12, _xlpm.value&gt;0.8, -0.06/12)), IC21)</f>
        <v>0.03</v>
      </c>
      <c r="ID22" t="str">
        <f t="shared" ca="1" si="735"/>
        <v>No</v>
      </c>
      <c r="IE22">
        <f ca="1">COUNTIF(ID$4:ID22, "Yes")</f>
        <v>1</v>
      </c>
      <c r="IF22" s="37">
        <f t="shared" ca="1" si="573"/>
        <v>54524.93417839356</v>
      </c>
      <c r="IG22" s="37">
        <f t="shared" ca="1" si="574"/>
        <v>2478.1466450645003</v>
      </c>
      <c r="IH22" s="64">
        <f t="shared" ca="1" si="255"/>
        <v>57003.080823458062</v>
      </c>
      <c r="II22" s="170" cm="1">
        <f t="array" aca="1" ref="II22" ca="1">IF(MONTH($A22) = 1, _xlfn.LET(_xlpm.value, RAND(), _xlfn.IFS(_xlpm.value&lt;=0.6, 0.9/12, AND(_xlpm.value&gt;0.6, _xlpm.value&lt;=0.8), 0.36/12, _xlpm.value&gt;0.8, -0.06/12)), II21)</f>
        <v>7.4999999999999997E-2</v>
      </c>
      <c r="IJ22" t="str">
        <f t="shared" ca="1" si="736"/>
        <v>No</v>
      </c>
      <c r="IK22">
        <f ca="1">COUNTIF(IJ$4:IJ22, "Yes")</f>
        <v>1</v>
      </c>
      <c r="IL22" s="37">
        <f t="shared" ca="1" si="575"/>
        <v>69424.207991670482</v>
      </c>
      <c r="IM22" s="37">
        <f t="shared" ca="1" si="576"/>
        <v>1115.7736604049026</v>
      </c>
      <c r="IN22" s="64">
        <f t="shared" ca="1" si="259"/>
        <v>70539.981652075381</v>
      </c>
      <c r="IO22" s="170" cm="1">
        <f t="array" aca="1" ref="IO22" ca="1">IF(MONTH($A22) = 1, _xlfn.LET(_xlpm.value, RAND(), _xlfn.IFS(_xlpm.value&lt;=0.6, 0.9/12, AND(_xlpm.value&gt;0.6, _xlpm.value&lt;=0.8), 0.36/12, _xlpm.value&gt;0.8, -0.06/12)), IO21)</f>
        <v>7.4999999999999997E-2</v>
      </c>
      <c r="IP22" t="str">
        <f t="shared" ca="1" si="737"/>
        <v>No</v>
      </c>
      <c r="IQ22">
        <f ca="1">COUNTIF(IP$4:IP22, "Yes")</f>
        <v>1</v>
      </c>
      <c r="IR22" s="37">
        <f t="shared" ca="1" si="577"/>
        <v>44231.924015782155</v>
      </c>
      <c r="IS22" s="37">
        <f t="shared" ca="1" si="578"/>
        <v>477.39579909376698</v>
      </c>
      <c r="IT22" s="64">
        <f t="shared" ca="1" si="263"/>
        <v>44709.319814875926</v>
      </c>
      <c r="IU22" s="170" cm="1">
        <f t="array" aca="1" ref="IU22" ca="1">IF(MONTH($A22) = 1, _xlfn.LET(_xlpm.value, RAND(), _xlfn.IFS(_xlpm.value&lt;=0.6, 0.9/12, AND(_xlpm.value&gt;0.6, _xlpm.value&lt;=0.8), 0.36/12, _xlpm.value&gt;0.8, -0.06/12)), IU21)</f>
        <v>7.4999999999999997E-2</v>
      </c>
      <c r="IV22" t="str">
        <f t="shared" ca="1" si="738"/>
        <v>No</v>
      </c>
      <c r="IW22">
        <f ca="1">COUNTIF(IV$4:IV22, "Yes")</f>
        <v>2</v>
      </c>
      <c r="IX22" s="37">
        <f t="shared" ca="1" si="579"/>
        <v>59720.121060591002</v>
      </c>
      <c r="IY22" s="37">
        <f t="shared" ca="1" si="580"/>
        <v>3138.6658382280903</v>
      </c>
      <c r="IZ22" s="64">
        <f t="shared" ca="1" si="267"/>
        <v>62858.786898819089</v>
      </c>
      <c r="JA22" s="170" cm="1">
        <f t="array" aca="1" ref="JA22" ca="1">IF(MONTH($A22) = 1, _xlfn.LET(_xlpm.value, RAND(), _xlfn.IFS(_xlpm.value&lt;=0.6, 0.9/12, AND(_xlpm.value&gt;0.6, _xlpm.value&lt;=0.8), 0.36/12, _xlpm.value&gt;0.8, -0.06/12)), JA21)</f>
        <v>7.4999999999999997E-2</v>
      </c>
      <c r="JB22" t="str">
        <f t="shared" ca="1" si="739"/>
        <v>No</v>
      </c>
      <c r="JC22">
        <f ca="1">COUNTIF(JB$4:JB22, "Yes")</f>
        <v>1</v>
      </c>
      <c r="JD22" s="37">
        <f t="shared" ca="1" si="581"/>
        <v>70556.15339074946</v>
      </c>
      <c r="JE22" s="37">
        <f t="shared" ca="1" si="582"/>
        <v>2022.8921778231875</v>
      </c>
      <c r="JF22" s="64">
        <f t="shared" ca="1" si="271"/>
        <v>72579.045568572648</v>
      </c>
      <c r="JG22" s="170" cm="1">
        <f t="array" aca="1" ref="JG22" ca="1">IF(MONTH($A22) = 1, _xlfn.LET(_xlpm.value, RAND(), _xlfn.IFS(_xlpm.value&lt;=0.6, 0.9/12, AND(_xlpm.value&gt;0.6, _xlpm.value&lt;=0.8), 0.36/12, _xlpm.value&gt;0.8, -0.06/12)), JG21)</f>
        <v>0.03</v>
      </c>
      <c r="JH22" t="str">
        <f t="shared" ca="1" si="740"/>
        <v>No</v>
      </c>
      <c r="JI22">
        <f ca="1">COUNTIF(JH$4:JH22, "Yes")</f>
        <v>0</v>
      </c>
      <c r="JJ22" s="37">
        <f t="shared" ca="1" si="583"/>
        <v>62521.124309007435</v>
      </c>
      <c r="JK22" s="37">
        <f t="shared" ca="1" si="584"/>
        <v>0</v>
      </c>
      <c r="JL22" s="64">
        <f t="shared" ca="1" si="275"/>
        <v>62521.124309007435</v>
      </c>
      <c r="JM22" s="170" cm="1">
        <f t="array" aca="1" ref="JM22" ca="1">IF(MONTH($A22) = 1, _xlfn.LET(_xlpm.value, RAND(), _xlfn.IFS(_xlpm.value&lt;=0.6, 0.9/12, AND(_xlpm.value&gt;0.6, _xlpm.value&lt;=0.8), 0.36/12, _xlpm.value&gt;0.8, -0.06/12)), JM21)</f>
        <v>7.4999999999999997E-2</v>
      </c>
      <c r="JN22" t="str">
        <f t="shared" ca="1" si="741"/>
        <v>No</v>
      </c>
      <c r="JO22">
        <f ca="1">COUNTIF(JN$4:JN22, "Yes")</f>
        <v>2</v>
      </c>
      <c r="JP22" s="37">
        <f t="shared" ca="1" si="585"/>
        <v>58552.143514647083</v>
      </c>
      <c r="JQ22" s="37">
        <f t="shared" ca="1" si="586"/>
        <v>1912.0937205928387</v>
      </c>
      <c r="JR22" s="64">
        <f t="shared" ca="1" si="279"/>
        <v>60464.237235239925</v>
      </c>
      <c r="JS22" s="170" cm="1">
        <f t="array" aca="1" ref="JS22" ca="1">IF(MONTH($A22) = 1, _xlfn.LET(_xlpm.value, RAND(), _xlfn.IFS(_xlpm.value&lt;=0.6, 0.9/12, AND(_xlpm.value&gt;0.6, _xlpm.value&lt;=0.8), 0.36/12, _xlpm.value&gt;0.8, -0.06/12)), JS21)</f>
        <v>7.4999999999999997E-2</v>
      </c>
      <c r="JT22" t="str">
        <f t="shared" ca="1" si="742"/>
        <v>No</v>
      </c>
      <c r="JU22">
        <f ca="1">COUNTIF(JT$4:JT22, "Yes")</f>
        <v>0</v>
      </c>
      <c r="JV22" s="37">
        <f t="shared" ca="1" si="587"/>
        <v>63068.825506009271</v>
      </c>
      <c r="JW22" s="37">
        <f t="shared" ca="1" si="588"/>
        <v>0</v>
      </c>
      <c r="JX22" s="64">
        <f t="shared" ca="1" si="283"/>
        <v>63068.825506009271</v>
      </c>
      <c r="JY22" s="170" cm="1">
        <f t="array" aca="1" ref="JY22" ca="1">IF(MONTH($A22) = 1, _xlfn.LET(_xlpm.value, RAND(), _xlfn.IFS(_xlpm.value&lt;=0.6, 0.9/12, AND(_xlpm.value&gt;0.6, _xlpm.value&lt;=0.8), 0.36/12, _xlpm.value&gt;0.8, -0.06/12)), JY21)</f>
        <v>-5.0000000000000001E-3</v>
      </c>
      <c r="JZ22" t="str">
        <f t="shared" ca="1" si="743"/>
        <v>No</v>
      </c>
      <c r="KA22">
        <f ca="1">COUNTIF(JZ$4:JZ22, "Yes")</f>
        <v>0</v>
      </c>
      <c r="KB22" s="37">
        <f t="shared" ca="1" si="589"/>
        <v>33356.099198745753</v>
      </c>
      <c r="KC22" s="37">
        <f t="shared" ca="1" si="590"/>
        <v>0</v>
      </c>
      <c r="KD22" s="64">
        <f t="shared" ca="1" si="287"/>
        <v>33356.099198745753</v>
      </c>
      <c r="KE22" s="170" cm="1">
        <f t="array" aca="1" ref="KE22" ca="1">IF(MONTH($A22) = 1, _xlfn.LET(_xlpm.value, RAND(), _xlfn.IFS(_xlpm.value&lt;=0.6, 0.9/12, AND(_xlpm.value&gt;0.6, _xlpm.value&lt;=0.8), 0.36/12, _xlpm.value&gt;0.8, -0.06/12)), KE21)</f>
        <v>7.4999999999999997E-2</v>
      </c>
      <c r="KF22" t="str">
        <f t="shared" ca="1" si="744"/>
        <v>No</v>
      </c>
      <c r="KG22">
        <f ca="1">COUNTIF(KF$4:KF22, "Yes")</f>
        <v>0</v>
      </c>
      <c r="KH22" s="37">
        <f t="shared" ca="1" si="591"/>
        <v>52447.323876489791</v>
      </c>
      <c r="KI22" s="37">
        <f t="shared" ca="1" si="592"/>
        <v>0</v>
      </c>
      <c r="KJ22" s="64">
        <f t="shared" ca="1" si="291"/>
        <v>52447.323876489791</v>
      </c>
      <c r="KK22" s="170" cm="1">
        <f t="array" aca="1" ref="KK22" ca="1">IF(MONTH($A22) = 1, _xlfn.LET(_xlpm.value, RAND(), _xlfn.IFS(_xlpm.value&lt;=0.6, 0.9/12, AND(_xlpm.value&gt;0.6, _xlpm.value&lt;=0.8), 0.36/12, _xlpm.value&gt;0.8, -0.06/12)), KK21)</f>
        <v>7.4999999999999997E-2</v>
      </c>
      <c r="KL22" t="str">
        <f t="shared" ca="1" si="745"/>
        <v>No</v>
      </c>
      <c r="KM22">
        <f ca="1">COUNTIF(KL$4:KL22, "Yes")</f>
        <v>0</v>
      </c>
      <c r="KN22" s="37">
        <f t="shared" ca="1" si="593"/>
        <v>52447.323876489791</v>
      </c>
      <c r="KO22" s="37">
        <f t="shared" ca="1" si="594"/>
        <v>0</v>
      </c>
      <c r="KP22" s="64">
        <f t="shared" ca="1" si="295"/>
        <v>52447.323876489791</v>
      </c>
      <c r="KQ22" s="170" cm="1">
        <f t="array" aca="1" ref="KQ22" ca="1">IF(MONTH($A22) = 1, _xlfn.LET(_xlpm.value, RAND(), _xlfn.IFS(_xlpm.value&lt;=0.6, 0.9/12, AND(_xlpm.value&gt;0.6, _xlpm.value&lt;=0.8), 0.36/12, _xlpm.value&gt;0.8, -0.06/12)), KQ21)</f>
        <v>-5.0000000000000001E-3</v>
      </c>
      <c r="KR22" t="str">
        <f t="shared" ca="1" si="746"/>
        <v>No</v>
      </c>
      <c r="KS22">
        <f ca="1">COUNTIF(KR$4:KR22, "Yes")</f>
        <v>0</v>
      </c>
      <c r="KT22" s="37">
        <f t="shared" ca="1" si="595"/>
        <v>50482.465957714565</v>
      </c>
      <c r="KU22" s="37">
        <f t="shared" ca="1" si="596"/>
        <v>0</v>
      </c>
      <c r="KV22" s="64">
        <f t="shared" ca="1" si="299"/>
        <v>50482.465957714565</v>
      </c>
      <c r="KW22" s="170" cm="1">
        <f t="array" aca="1" ref="KW22" ca="1">IF(MONTH($A22) = 1, _xlfn.LET(_xlpm.value, RAND(), _xlfn.IFS(_xlpm.value&lt;=0.6, 0.9/12, AND(_xlpm.value&gt;0.6, _xlpm.value&lt;=0.8), 0.36/12, _xlpm.value&gt;0.8, -0.06/12)), KW21)</f>
        <v>7.4999999999999997E-2</v>
      </c>
      <c r="KX22" t="str">
        <f t="shared" ca="1" si="747"/>
        <v>No</v>
      </c>
      <c r="KY22">
        <f ca="1">COUNTIF(KX$4:KX22, "Yes")</f>
        <v>1</v>
      </c>
      <c r="KZ22" s="37">
        <f t="shared" ca="1" si="597"/>
        <v>69270.129074239099</v>
      </c>
      <c r="LA22" s="37">
        <f t="shared" ca="1" si="598"/>
        <v>955.98063802908052</v>
      </c>
      <c r="LB22" s="64">
        <f t="shared" ca="1" si="303"/>
        <v>70226.109712268182</v>
      </c>
      <c r="LC22" s="170" cm="1">
        <f t="array" aca="1" ref="LC22" ca="1">IF(MONTH($A22) = 1, _xlfn.LET(_xlpm.value, RAND(), _xlfn.IFS(_xlpm.value&lt;=0.6, 0.9/12, AND(_xlpm.value&gt;0.6, _xlpm.value&lt;=0.8), 0.36/12, _xlpm.value&gt;0.8, -0.06/12)), LC21)</f>
        <v>7.4999999999999997E-2</v>
      </c>
      <c r="LD22" t="str">
        <f t="shared" ca="1" si="748"/>
        <v>No</v>
      </c>
      <c r="LE22">
        <f ca="1">COUNTIF(LD$4:LD22, "Yes")</f>
        <v>0</v>
      </c>
      <c r="LF22" s="37">
        <f t="shared" ca="1" si="599"/>
        <v>52447.323876489791</v>
      </c>
      <c r="LG22" s="37">
        <f t="shared" ca="1" si="600"/>
        <v>0</v>
      </c>
      <c r="LH22" s="64">
        <f t="shared" ca="1" si="307"/>
        <v>52447.323876489791</v>
      </c>
      <c r="LI22" s="170" cm="1">
        <f t="array" aca="1" ref="LI22" ca="1">IF(MONTH($A22) = 1, _xlfn.LET(_xlpm.value, RAND(), _xlfn.IFS(_xlpm.value&lt;=0.6, 0.9/12, AND(_xlpm.value&gt;0.6, _xlpm.value&lt;=0.8), 0.36/12, _xlpm.value&gt;0.8, -0.06/12)), LI21)</f>
        <v>0.03</v>
      </c>
      <c r="LJ22" t="str">
        <f t="shared" ca="1" si="749"/>
        <v>No</v>
      </c>
      <c r="LK22">
        <f ca="1">COUNTIF(LJ$4:LJ22, "Yes")</f>
        <v>1</v>
      </c>
      <c r="LL22" s="37">
        <f t="shared" ca="1" si="601"/>
        <v>53626.395363185424</v>
      </c>
      <c r="LM22" s="37">
        <f t="shared" ca="1" si="602"/>
        <v>1720.0177486816983</v>
      </c>
      <c r="LN22" s="64">
        <f t="shared" ca="1" si="311"/>
        <v>55346.413111867121</v>
      </c>
      <c r="LO22" s="170" cm="1">
        <f t="array" aca="1" ref="LO22" ca="1">IF(MONTH($A22) = 1, _xlfn.LET(_xlpm.value, RAND(), _xlfn.IFS(_xlpm.value&lt;=0.6, 0.9/12, AND(_xlpm.value&gt;0.6, _xlpm.value&lt;=0.8), 0.36/12, _xlpm.value&gt;0.8, -0.06/12)), LO21)</f>
        <v>-5.0000000000000001E-3</v>
      </c>
      <c r="LP22" t="str">
        <f t="shared" ca="1" si="750"/>
        <v>No</v>
      </c>
      <c r="LQ22">
        <f ca="1">COUNTIF(LP$4:LP22, "Yes")</f>
        <v>2</v>
      </c>
      <c r="LR22" s="37">
        <f t="shared" ca="1" si="603"/>
        <v>30786.803273867888</v>
      </c>
      <c r="LS22" s="37">
        <f t="shared" ca="1" si="604"/>
        <v>3288.786535000942</v>
      </c>
      <c r="LT22" s="64">
        <f t="shared" ca="1" si="315"/>
        <v>34075.589808868834</v>
      </c>
      <c r="LU22" s="170" cm="1">
        <f t="array" aca="1" ref="LU22" ca="1">IF(MONTH($A22) = 1, _xlfn.LET(_xlpm.value, RAND(), _xlfn.IFS(_xlpm.value&lt;=0.6, 0.9/12, AND(_xlpm.value&gt;0.6, _xlpm.value&lt;=0.8), 0.36/12, _xlpm.value&gt;0.8, -0.06/12)), LU21)</f>
        <v>7.4999999999999997E-2</v>
      </c>
      <c r="LV22" t="str">
        <f t="shared" ca="1" si="751"/>
        <v>No</v>
      </c>
      <c r="LW22">
        <f ca="1">COUNTIF(LV$4:LV22, "Yes")</f>
        <v>1</v>
      </c>
      <c r="LX22" s="37">
        <f t="shared" ca="1" si="605"/>
        <v>70123.143540985911</v>
      </c>
      <c r="LY22" s="37">
        <f t="shared" ca="1" si="606"/>
        <v>1720.0177486816983</v>
      </c>
      <c r="LZ22" s="64">
        <f t="shared" ca="1" si="319"/>
        <v>71843.161289667609</v>
      </c>
      <c r="MA22" s="170" cm="1">
        <f t="array" aca="1" ref="MA22" ca="1">IF(MONTH($A22) = 1, _xlfn.LET(_xlpm.value, RAND(), _xlfn.IFS(_xlpm.value&lt;=0.6, 0.9/12, AND(_xlpm.value&gt;0.6, _xlpm.value&lt;=0.8), 0.36/12, _xlpm.value&gt;0.8, -0.06/12)), MA21)</f>
        <v>7.4999999999999997E-2</v>
      </c>
      <c r="MB22" t="str">
        <f t="shared" ca="1" si="752"/>
        <v>No</v>
      </c>
      <c r="MC22">
        <f ca="1">COUNTIF(MB$4:MB22, "Yes")</f>
        <v>0</v>
      </c>
      <c r="MD22" s="37">
        <f t="shared" ca="1" si="607"/>
        <v>81875.471412915169</v>
      </c>
      <c r="ME22" s="37">
        <f t="shared" ca="1" si="608"/>
        <v>0</v>
      </c>
      <c r="MF22" s="64">
        <f t="shared" ca="1" si="323"/>
        <v>81875.471412915169</v>
      </c>
      <c r="MG22" s="170" cm="1">
        <f t="array" aca="1" ref="MG22" ca="1">IF(MONTH($A22) = 1, _xlfn.LET(_xlpm.value, RAND(), _xlfn.IFS(_xlpm.value&lt;=0.6, 0.9/12, AND(_xlpm.value&gt;0.6, _xlpm.value&lt;=0.8), 0.36/12, _xlpm.value&gt;0.8, -0.06/12)), MG21)</f>
        <v>7.4999999999999997E-2</v>
      </c>
      <c r="MH22" t="str">
        <f t="shared" ca="1" si="753"/>
        <v>No</v>
      </c>
      <c r="MI22">
        <f ca="1">COUNTIF(MH$4:MH22, "Yes")</f>
        <v>2</v>
      </c>
      <c r="MJ22" s="37">
        <f t="shared" ca="1" si="609"/>
        <v>58823.598588517976</v>
      </c>
      <c r="MK22" s="37">
        <f t="shared" ca="1" si="610"/>
        <v>2213.9652469305506</v>
      </c>
      <c r="ML22" s="64">
        <f t="shared" ca="1" si="327"/>
        <v>61037.563835448527</v>
      </c>
      <c r="MM22" s="170" cm="1">
        <f t="array" aca="1" ref="MM22" ca="1">IF(MONTH($A22) = 1, _xlfn.LET(_xlpm.value, RAND(), _xlfn.IFS(_xlpm.value&lt;=0.6, 0.9/12, AND(_xlpm.value&gt;0.6, _xlpm.value&lt;=0.8), 0.36/12, _xlpm.value&gt;0.8, -0.06/12)), MM21)</f>
        <v>7.4999999999999997E-2</v>
      </c>
      <c r="MN22" t="str">
        <f t="shared" ca="1" si="754"/>
        <v>No</v>
      </c>
      <c r="MO22">
        <f ca="1">COUNTIF(MN$4:MN22, "Yes")</f>
        <v>3</v>
      </c>
      <c r="MP22" s="37">
        <f t="shared" ca="1" si="611"/>
        <v>50868.28836436593</v>
      </c>
      <c r="MQ22" s="37">
        <f t="shared" ca="1" si="612"/>
        <v>4708.6898135980809</v>
      </c>
      <c r="MR22" s="64">
        <f t="shared" ca="1" si="331"/>
        <v>55576.978177964011</v>
      </c>
      <c r="MS22" s="170" cm="1">
        <f t="array" aca="1" ref="MS22" ca="1">IF(MONTH($A22) = 1, _xlfn.LET(_xlpm.value, RAND(), _xlfn.IFS(_xlpm.value&lt;=0.6, 0.9/12, AND(_xlpm.value&gt;0.6, _xlpm.value&lt;=0.8), 0.36/12, _xlpm.value&gt;0.8, -0.06/12)), MS21)</f>
        <v>0.03</v>
      </c>
      <c r="MT22" t="str">
        <f t="shared" ca="1" si="755"/>
        <v>No</v>
      </c>
      <c r="MU22">
        <f ca="1">COUNTIF(MT$4:MT22, "Yes")</f>
        <v>1</v>
      </c>
      <c r="MV22" s="37">
        <f t="shared" ca="1" si="613"/>
        <v>54851.391338281559</v>
      </c>
      <c r="MW22" s="37">
        <f t="shared" ca="1" si="614"/>
        <v>796.32006018793618</v>
      </c>
      <c r="MX22" s="64">
        <f t="shared" ca="1" si="335"/>
        <v>55647.711398469495</v>
      </c>
      <c r="MY22" s="170" cm="1">
        <f t="array" aca="1" ref="MY22" ca="1">IF(MONTH($A22) = 1, _xlfn.LET(_xlpm.value, RAND(), _xlfn.IFS(_xlpm.value&lt;=0.6, 0.9/12, AND(_xlpm.value&gt;0.6, _xlpm.value&lt;=0.8), 0.36/12, _xlpm.value&gt;0.8, -0.06/12)), MY21)</f>
        <v>7.4999999999999997E-2</v>
      </c>
      <c r="MZ22" t="str">
        <f t="shared" ca="1" si="756"/>
        <v>No</v>
      </c>
      <c r="NA22">
        <f ca="1">COUNTIF(MZ$4:MZ22, "Yes")</f>
        <v>0</v>
      </c>
      <c r="NB22" s="37">
        <f t="shared" ca="1" si="615"/>
        <v>81875.471412915169</v>
      </c>
      <c r="NC22" s="37">
        <f t="shared" ca="1" si="616"/>
        <v>0</v>
      </c>
      <c r="ND22" s="64">
        <f t="shared" ca="1" si="339"/>
        <v>81875.471412915169</v>
      </c>
      <c r="NE22" s="170" cm="1">
        <f t="array" aca="1" ref="NE22" ca="1">IF(MONTH($A22) = 1, _xlfn.LET(_xlpm.value, RAND(), _xlfn.IFS(_xlpm.value&lt;=0.6, 0.9/12, AND(_xlpm.value&gt;0.6, _xlpm.value&lt;=0.8), 0.36/12, _xlpm.value&gt;0.8, -0.06/12)), NE21)</f>
        <v>0.03</v>
      </c>
      <c r="NF22" t="str">
        <f t="shared" ca="1" si="757"/>
        <v>No</v>
      </c>
      <c r="NG22">
        <f ca="1">COUNTIF(NF$4:NF22, "Yes")</f>
        <v>1</v>
      </c>
      <c r="NH22" s="37">
        <f t="shared" ca="1" si="617"/>
        <v>42916.968204879777</v>
      </c>
      <c r="NI22" s="37">
        <f t="shared" ca="1" si="618"/>
        <v>1568.7687863192436</v>
      </c>
      <c r="NJ22" s="64">
        <f t="shared" ca="1" si="343"/>
        <v>44485.736991199017</v>
      </c>
      <c r="NK22" s="170" cm="1">
        <f t="array" aca="1" ref="NK22" ca="1">IF(MONTH($A22) = 1, _xlfn.LET(_xlpm.value, RAND(), _xlfn.IFS(_xlpm.value&lt;=0.6, 0.9/12, AND(_xlpm.value&gt;0.6, _xlpm.value&lt;=0.8), 0.36/12, _xlpm.value&gt;0.8, -0.06/12)), NK21)</f>
        <v>7.4999999999999997E-2</v>
      </c>
      <c r="NL22" t="str">
        <f t="shared" ca="1" si="758"/>
        <v>No</v>
      </c>
      <c r="NM22">
        <f ca="1">COUNTIF(NL$4:NL22, "Yes")</f>
        <v>3</v>
      </c>
      <c r="NN22" s="37">
        <f t="shared" ca="1" si="619"/>
        <v>51910.364840089002</v>
      </c>
      <c r="NO22" s="37">
        <f t="shared" ca="1" si="620"/>
        <v>6220.5536627947567</v>
      </c>
      <c r="NP22" s="64">
        <f t="shared" ca="1" si="347"/>
        <v>58130.91850288376</v>
      </c>
      <c r="NQ22" s="170" cm="1">
        <f t="array" aca="1" ref="NQ22" ca="1">IF(MONTH($A22) = 1, _xlfn.LET(_xlpm.value, RAND(), _xlfn.IFS(_xlpm.value&lt;=0.6, 0.9/12, AND(_xlpm.value&gt;0.6, _xlpm.value&lt;=0.8), 0.36/12, _xlpm.value&gt;0.8, -0.06/12)), NQ21)</f>
        <v>-5.0000000000000001E-3</v>
      </c>
      <c r="NR22" t="str">
        <f t="shared" ca="1" si="759"/>
        <v>No</v>
      </c>
      <c r="NS22">
        <f ca="1">COUNTIF(NR$4:NR22, "Yes")</f>
        <v>0</v>
      </c>
      <c r="NT22" s="37">
        <f t="shared" ca="1" si="621"/>
        <v>50482.465957714565</v>
      </c>
      <c r="NU22" s="37">
        <f t="shared" ca="1" si="622"/>
        <v>0</v>
      </c>
      <c r="NV22" s="64">
        <f t="shared" ca="1" si="351"/>
        <v>50482.465957714565</v>
      </c>
      <c r="NW22" s="170" cm="1">
        <f t="array" aca="1" ref="NW22" ca="1">IF(MONTH($A22) = 1, _xlfn.LET(_xlpm.value, RAND(), _xlfn.IFS(_xlpm.value&lt;=0.6, 0.9/12, AND(_xlpm.value&gt;0.6, _xlpm.value&lt;=0.8), 0.36/12, _xlpm.value&gt;0.8, -0.06/12)), NW21)</f>
        <v>7.4999999999999997E-2</v>
      </c>
      <c r="NX22" t="str">
        <f t="shared" ca="1" si="760"/>
        <v>Yes</v>
      </c>
      <c r="NY22">
        <f ca="1">COUNTIF(NX$4:NX22, "Yes")</f>
        <v>2</v>
      </c>
      <c r="NZ22" s="37">
        <f t="shared" ca="1" si="623"/>
        <v>64074.232190205737</v>
      </c>
      <c r="OA22" s="37">
        <f t="shared" ca="1" si="624"/>
        <v>3702.5574678300472</v>
      </c>
      <c r="OB22" s="64">
        <f t="shared" ca="1" si="355"/>
        <v>67776.789658035792</v>
      </c>
      <c r="OC22" s="170" cm="1">
        <f t="array" aca="1" ref="OC22" ca="1">IF(MONTH($A22) = 1, _xlfn.LET(_xlpm.value, RAND(), _xlfn.IFS(_xlpm.value&lt;=0.6, 0.9/12, AND(_xlpm.value&gt;0.6, _xlpm.value&lt;=0.8), 0.36/12, _xlpm.value&gt;0.8, -0.06/12)), OC21)</f>
        <v>7.4999999999999997E-2</v>
      </c>
      <c r="OD22" t="str">
        <f t="shared" ca="1" si="761"/>
        <v>Yes</v>
      </c>
      <c r="OE22">
        <f ca="1">COUNTIF(OD$4:OD22, "Yes")</f>
        <v>1</v>
      </c>
      <c r="OF22" s="37">
        <f t="shared" ca="1" si="625"/>
        <v>68646.743508487125</v>
      </c>
      <c r="OG22" s="37">
        <f t="shared" ca="1" si="626"/>
        <v>159</v>
      </c>
      <c r="OH22" s="64">
        <f t="shared" ca="1" si="359"/>
        <v>68805.743508487125</v>
      </c>
      <c r="OI22" s="170" cm="1">
        <f t="array" aca="1" ref="OI22" ca="1">IF(MONTH($A22) = 1, _xlfn.LET(_xlpm.value, RAND(), _xlfn.IFS(_xlpm.value&lt;=0.6, 0.9/12, AND(_xlpm.value&gt;0.6, _xlpm.value&lt;=0.8), 0.36/12, _xlpm.value&gt;0.8, -0.06/12)), OI21)</f>
        <v>7.4999999999999997E-2</v>
      </c>
      <c r="OJ22" t="str">
        <f t="shared" ca="1" si="762"/>
        <v>No</v>
      </c>
      <c r="OK22">
        <f ca="1">COUNTIF(OJ$4:OJ22, "Yes")</f>
        <v>3</v>
      </c>
      <c r="OL22" s="37">
        <f t="shared" ca="1" si="627"/>
        <v>50318.218228062389</v>
      </c>
      <c r="OM22" s="37">
        <f t="shared" ca="1" si="628"/>
        <v>4253.4365958292165</v>
      </c>
      <c r="ON22" s="64">
        <f t="shared" ca="1" si="363"/>
        <v>54571.654823891608</v>
      </c>
      <c r="OO22" s="170" cm="1">
        <f t="array" aca="1" ref="OO22" ca="1">IF(MONTH($A22) = 1, _xlfn.LET(_xlpm.value, RAND(), _xlfn.IFS(_xlpm.value&lt;=0.6, 0.9/12, AND(_xlpm.value&gt;0.6, _xlpm.value&lt;=0.8), 0.36/12, _xlpm.value&gt;0.8, -0.06/12)), OO21)</f>
        <v>7.4999999999999997E-2</v>
      </c>
      <c r="OP22" t="str">
        <f t="shared" ca="1" si="763"/>
        <v>No</v>
      </c>
      <c r="OQ22">
        <f ca="1">COUNTIF(OP$4:OP22, "Yes")</f>
        <v>1</v>
      </c>
      <c r="OR22" s="37">
        <f t="shared" ca="1" si="629"/>
        <v>44231.924015782155</v>
      </c>
      <c r="OS22" s="37">
        <f t="shared" ca="1" si="630"/>
        <v>477.39579909376698</v>
      </c>
      <c r="OT22" s="64">
        <f t="shared" ca="1" si="367"/>
        <v>44709.319814875926</v>
      </c>
      <c r="OU22" s="170" cm="1">
        <f t="array" aca="1" ref="OU22" ca="1">IF(MONTH($A22) = 1, _xlfn.LET(_xlpm.value, RAND(), _xlfn.IFS(_xlpm.value&lt;=0.6, 0.9/12, AND(_xlpm.value&gt;0.6, _xlpm.value&lt;=0.8), 0.36/12, _xlpm.value&gt;0.8, -0.06/12)), OU21)</f>
        <v>-5.0000000000000001E-3</v>
      </c>
      <c r="OV22" t="str">
        <f t="shared" ca="1" si="764"/>
        <v>No</v>
      </c>
      <c r="OW22">
        <f ca="1">COUNTIF(OV$4:OV22, "Yes")</f>
        <v>2</v>
      </c>
      <c r="OX22" s="37">
        <f t="shared" ca="1" si="631"/>
        <v>27173.106164857585</v>
      </c>
      <c r="OY22" s="37">
        <f t="shared" ca="1" si="632"/>
        <v>1744.0426451385649</v>
      </c>
      <c r="OZ22" s="64">
        <f t="shared" ca="1" si="371"/>
        <v>28917.14880999615</v>
      </c>
      <c r="PA22" s="170" cm="1">
        <f t="array" aca="1" ref="PA22" ca="1">IF(MONTH($A22) = 1, _xlfn.LET(_xlpm.value, RAND(), _xlfn.IFS(_xlpm.value&lt;=0.6, 0.9/12, AND(_xlpm.value&gt;0.6, _xlpm.value&lt;=0.8), 0.36/12, _xlpm.value&gt;0.8, -0.06/12)), PA21)</f>
        <v>7.4999999999999997E-2</v>
      </c>
      <c r="PB22" t="str">
        <f t="shared" ca="1" si="765"/>
        <v>Yes</v>
      </c>
      <c r="PC22">
        <f ca="1">COUNTIF(PB$4:PB22, "Yes")</f>
        <v>1</v>
      </c>
      <c r="PD22" s="37">
        <f t="shared" ca="1" si="633"/>
        <v>68646.743508487125</v>
      </c>
      <c r="PE22" s="37">
        <f t="shared" ca="1" si="634"/>
        <v>159</v>
      </c>
      <c r="PF22" s="64">
        <f t="shared" ca="1" si="375"/>
        <v>68805.743508487125</v>
      </c>
      <c r="PG22" s="170" cm="1">
        <f t="array" aca="1" ref="PG22" ca="1">IF(MONTH($A22) = 1, _xlfn.LET(_xlpm.value, RAND(), _xlfn.IFS(_xlpm.value&lt;=0.6, 0.9/12, AND(_xlpm.value&gt;0.6, _xlpm.value&lt;=0.8), 0.36/12, _xlpm.value&gt;0.8, -0.06/12)), PG21)</f>
        <v>-5.0000000000000001E-3</v>
      </c>
      <c r="PH22" t="str">
        <f t="shared" ca="1" si="766"/>
        <v>No</v>
      </c>
      <c r="PI22">
        <f ca="1">COUNTIF(PH$4:PH22, "Yes")</f>
        <v>1</v>
      </c>
      <c r="PJ22" s="37">
        <f t="shared" ca="1" si="635"/>
        <v>35321.007305519452</v>
      </c>
      <c r="PK22" s="37">
        <f t="shared" ca="1" si="636"/>
        <v>2782.2793895301411</v>
      </c>
      <c r="PL22" s="64">
        <f t="shared" ca="1" si="379"/>
        <v>38103.286695049595</v>
      </c>
      <c r="PM22" s="170" cm="1">
        <f t="array" aca="1" ref="PM22" ca="1">IF(MONTH($A22) = 1, _xlfn.LET(_xlpm.value, RAND(), _xlfn.IFS(_xlpm.value&lt;=0.6, 0.9/12, AND(_xlpm.value&gt;0.6, _xlpm.value&lt;=0.8), 0.36/12, _xlpm.value&gt;0.8, -0.06/12)), PM21)</f>
        <v>0.03</v>
      </c>
      <c r="PN22" t="str">
        <f t="shared" ca="1" si="767"/>
        <v>No</v>
      </c>
      <c r="PO22">
        <f ca="1">COUNTIF(PN$4:PN22, "Yes")</f>
        <v>1</v>
      </c>
      <c r="PP22" s="37">
        <f t="shared" ca="1" si="637"/>
        <v>43258.780419121322</v>
      </c>
      <c r="PQ22" s="37">
        <f t="shared" ca="1" si="638"/>
        <v>2478.1466450645003</v>
      </c>
      <c r="PR22" s="64">
        <f t="shared" ca="1" si="383"/>
        <v>45736.927064185824</v>
      </c>
      <c r="PS22" s="170" cm="1">
        <f t="array" aca="1" ref="PS22" ca="1">IF(MONTH($A22) = 1, _xlfn.LET(_xlpm.value, RAND(), _xlfn.IFS(_xlpm.value&lt;=0.6, 0.9/12, AND(_xlpm.value&gt;0.6, _xlpm.value&lt;=0.8), 0.36/12, _xlpm.value&gt;0.8, -0.06/12)), PS21)</f>
        <v>-5.0000000000000001E-3</v>
      </c>
      <c r="PT22" t="str">
        <f t="shared" ca="1" si="768"/>
        <v>No</v>
      </c>
      <c r="PU22">
        <f ca="1">COUNTIF(PT$4:PT22, "Yes")</f>
        <v>1</v>
      </c>
      <c r="PV22" s="37">
        <f t="shared" ca="1" si="639"/>
        <v>43246.643010290158</v>
      </c>
      <c r="PW22" s="37">
        <f t="shared" ca="1" si="640"/>
        <v>1568.7687863192436</v>
      </c>
      <c r="PX22" s="64">
        <f t="shared" ca="1" si="387"/>
        <v>44815.411796609398</v>
      </c>
      <c r="PY22" s="170" cm="1">
        <f t="array" aca="1" ref="PY22" ca="1">IF(MONTH($A22) = 1, _xlfn.LET(_xlpm.value, RAND(), _xlfn.IFS(_xlpm.value&lt;=0.6, 0.9/12, AND(_xlpm.value&gt;0.6, _xlpm.value&lt;=0.8), 0.36/12, _xlpm.value&gt;0.8, -0.06/12)), PY21)</f>
        <v>7.4999999999999997E-2</v>
      </c>
      <c r="PZ22" t="str">
        <f t="shared" ca="1" si="769"/>
        <v>No</v>
      </c>
      <c r="QA22">
        <f ca="1">COUNTIF(PZ$4:PZ22, "Yes")</f>
        <v>1</v>
      </c>
      <c r="QB22" s="37">
        <f t="shared" ca="1" si="641"/>
        <v>69748.445996571827</v>
      </c>
      <c r="QC22" s="37">
        <f t="shared" ca="1" si="642"/>
        <v>1417.6451867426149</v>
      </c>
      <c r="QD22" s="64">
        <f t="shared" ca="1" si="391"/>
        <v>71166.091183314449</v>
      </c>
      <c r="QE22" s="170" cm="1">
        <f t="array" aca="1" ref="QE22" ca="1">IF(MONTH($A22) = 1, _xlfn.LET(_xlpm.value, RAND(), _xlfn.IFS(_xlpm.value&lt;=0.6, 0.9/12, AND(_xlpm.value&gt;0.6, _xlpm.value&lt;=0.8), 0.36/12, _xlpm.value&gt;0.8, -0.06/12)), QE21)</f>
        <v>7.4999999999999997E-2</v>
      </c>
      <c r="QF22" t="str">
        <f t="shared" ca="1" si="770"/>
        <v>No</v>
      </c>
      <c r="QG22">
        <f ca="1">COUNTIF(QF$4:QF22, "Yes")</f>
        <v>0</v>
      </c>
      <c r="QH22" s="37">
        <f t="shared" ca="1" si="643"/>
        <v>81875.471412915169</v>
      </c>
      <c r="QI22" s="37">
        <f t="shared" ca="1" si="644"/>
        <v>0</v>
      </c>
      <c r="QJ22" s="64">
        <f t="shared" ca="1" si="395"/>
        <v>81875.471412915169</v>
      </c>
      <c r="QK22" s="170" cm="1">
        <f t="array" aca="1" ref="QK22" ca="1">IF(MONTH($A22) = 1, _xlfn.LET(_xlpm.value, RAND(), _xlfn.IFS(_xlpm.value&lt;=0.6, 0.9/12, AND(_xlpm.value&gt;0.6, _xlpm.value&lt;=0.8), 0.36/12, _xlpm.value&gt;0.8, -0.06/12)), QK21)</f>
        <v>7.4999999999999997E-2</v>
      </c>
      <c r="QL22" t="str">
        <f t="shared" ca="1" si="771"/>
        <v>No</v>
      </c>
      <c r="QM22">
        <f ca="1">COUNTIF(QL$4:QL22, "Yes")</f>
        <v>3</v>
      </c>
      <c r="QN22" s="37">
        <f t="shared" ca="1" si="645"/>
        <v>54843.849150547714</v>
      </c>
      <c r="QO22" s="37">
        <f t="shared" ca="1" si="646"/>
        <v>5892.3454447470021</v>
      </c>
      <c r="QP22" s="64">
        <f t="shared" ca="1" si="399"/>
        <v>60736.194595294714</v>
      </c>
      <c r="QQ22" s="170" cm="1">
        <f t="array" aca="1" ref="QQ22" ca="1">IF(MONTH($A22) = 1, _xlfn.LET(_xlpm.value, RAND(), _xlfn.IFS(_xlpm.value&lt;=0.6, 0.9/12, AND(_xlpm.value&gt;0.6, _xlpm.value&lt;=0.8), 0.36/12, _xlpm.value&gt;0.8, -0.06/12)), QQ21)</f>
        <v>7.4999999999999997E-2</v>
      </c>
      <c r="QR22" t="str">
        <f t="shared" ca="1" si="772"/>
        <v>No</v>
      </c>
      <c r="QS22">
        <f ca="1">COUNTIF(QR$4:QR22, "Yes")</f>
        <v>2</v>
      </c>
      <c r="QT22" s="37">
        <f t="shared" ca="1" si="647"/>
        <v>49535.400498673545</v>
      </c>
      <c r="QU22" s="37">
        <f t="shared" ca="1" si="648"/>
        <v>4653.0421488443144</v>
      </c>
      <c r="QV22" s="64">
        <f t="shared" ca="1" si="403"/>
        <v>54188.442647517862</v>
      </c>
      <c r="QW22" s="170" cm="1">
        <f t="array" aca="1" ref="QW22" ca="1">IF(MONTH($A22) = 1, _xlfn.LET(_xlpm.value, RAND(), _xlfn.IFS(_xlpm.value&lt;=0.6, 0.9/12, AND(_xlpm.value&gt;0.6, _xlpm.value&lt;=0.8), 0.36/12, _xlpm.value&gt;0.8, -0.06/12)), QW21)</f>
        <v>7.4999999999999997E-2</v>
      </c>
      <c r="QX22" t="str">
        <f t="shared" ca="1" si="773"/>
        <v>No</v>
      </c>
      <c r="QY22">
        <f ca="1">COUNTIF(QX$4:QX22, "Yes")</f>
        <v>0</v>
      </c>
      <c r="QZ22" s="37">
        <f t="shared" ca="1" si="649"/>
        <v>81875.471412915169</v>
      </c>
      <c r="RA22" s="37">
        <f t="shared" ca="1" si="650"/>
        <v>0</v>
      </c>
      <c r="RB22" s="64">
        <f t="shared" ca="1" si="407"/>
        <v>81875.471412915169</v>
      </c>
      <c r="RC22" s="170" cm="1">
        <f t="array" aca="1" ref="RC22" ca="1">IF(MONTH($A22) = 1, _xlfn.LET(_xlpm.value, RAND(), _xlfn.IFS(_xlpm.value&lt;=0.6, 0.9/12, AND(_xlpm.value&gt;0.6, _xlpm.value&lt;=0.8), 0.36/12, _xlpm.value&gt;0.8, -0.06/12)), RC21)</f>
        <v>0.03</v>
      </c>
      <c r="RD22" t="str">
        <f t="shared" ca="1" si="774"/>
        <v>No</v>
      </c>
      <c r="RE22">
        <f ca="1">COUNTIF(RD$4:RD22, "Yes")</f>
        <v>1</v>
      </c>
      <c r="RF22" s="37">
        <f t="shared" ca="1" si="651"/>
        <v>53482.491473380083</v>
      </c>
      <c r="RG22" s="37">
        <f t="shared" ca="1" si="652"/>
        <v>1568.7687863192436</v>
      </c>
      <c r="RH22" s="64">
        <f t="shared" ca="1" si="411"/>
        <v>55051.260259699324</v>
      </c>
      <c r="RI22" s="170" cm="1">
        <f t="array" aca="1" ref="RI22" ca="1">IF(MONTH($A22) = 1, _xlfn.LET(_xlpm.value, RAND(), _xlfn.IFS(_xlpm.value&lt;=0.6, 0.9/12, AND(_xlpm.value&gt;0.6, _xlpm.value&lt;=0.8), 0.36/12, _xlpm.value&gt;0.8, -0.06/12)), RI21)</f>
        <v>7.4999999999999997E-2</v>
      </c>
      <c r="RJ22" t="str">
        <f t="shared" ca="1" si="775"/>
        <v>No</v>
      </c>
      <c r="RK22">
        <f ca="1">COUNTIF(RJ$4:RJ22, "Yes")</f>
        <v>1</v>
      </c>
      <c r="RL22" s="37">
        <f t="shared" ca="1" si="653"/>
        <v>71634.821690328332</v>
      </c>
      <c r="RM22" s="37">
        <f t="shared" ca="1" si="654"/>
        <v>2630.149971021126</v>
      </c>
      <c r="RN22" s="64">
        <f t="shared" ca="1" si="415"/>
        <v>74264.971661349453</v>
      </c>
      <c r="RO22" s="170" cm="1">
        <f t="array" aca="1" ref="RO22" ca="1">IF(MONTH($A22) = 1, _xlfn.LET(_xlpm.value, RAND(), _xlfn.IFS(_xlpm.value&lt;=0.6, 0.9/12, AND(_xlpm.value&gt;0.6, _xlpm.value&lt;=0.8), 0.36/12, _xlpm.value&gt;0.8, -0.06/12)), RO21)</f>
        <v>7.4999999999999997E-2</v>
      </c>
      <c r="RP22" t="str">
        <f t="shared" ca="1" si="776"/>
        <v>No</v>
      </c>
      <c r="RQ22">
        <f ca="1">COUNTIF(RP$4:RP22, "Yes")</f>
        <v>0</v>
      </c>
      <c r="RR22" s="37">
        <f t="shared" ca="1" si="655"/>
        <v>81875.471412915169</v>
      </c>
      <c r="RS22" s="37">
        <f t="shared" ca="1" si="656"/>
        <v>0</v>
      </c>
      <c r="RT22" s="64">
        <f t="shared" ca="1" si="419"/>
        <v>81875.471412915169</v>
      </c>
      <c r="RU22" s="170" cm="1">
        <f t="array" aca="1" ref="RU22" ca="1">IF(MONTH($A22) = 1, _xlfn.LET(_xlpm.value, RAND(), _xlfn.IFS(_xlpm.value&lt;=0.6, 0.9/12, AND(_xlpm.value&gt;0.6, _xlpm.value&lt;=0.8), 0.36/12, _xlpm.value&gt;0.8, -0.06/12)), RU21)</f>
        <v>-5.0000000000000001E-3</v>
      </c>
      <c r="RV22" t="str">
        <f t="shared" ca="1" si="777"/>
        <v>No</v>
      </c>
      <c r="RW22">
        <f ca="1">COUNTIF(RV$4:RV22, "Yes")</f>
        <v>1</v>
      </c>
      <c r="RX22" s="37">
        <f t="shared" ca="1" si="657"/>
        <v>43246.643010290158</v>
      </c>
      <c r="RY22" s="37">
        <f t="shared" ca="1" si="658"/>
        <v>1568.7687863192436</v>
      </c>
      <c r="RZ22" s="64">
        <f t="shared" ca="1" si="423"/>
        <v>44815.411796609398</v>
      </c>
      <c r="SA22" s="170" cm="1">
        <f t="array" aca="1" ref="SA22" ca="1">IF(MONTH($A22) = 1, _xlfn.LET(_xlpm.value, RAND(), _xlfn.IFS(_xlpm.value&lt;=0.6, 0.9/12, AND(_xlpm.value&gt;0.6, _xlpm.value&lt;=0.8), 0.36/12, _xlpm.value&gt;0.8, -0.06/12)), SA21)</f>
        <v>-5.0000000000000001E-3</v>
      </c>
      <c r="SB22" t="str">
        <f t="shared" ca="1" si="778"/>
        <v>No</v>
      </c>
      <c r="SC22">
        <f ca="1">COUNTIF(SB$4:SB22, "Yes")</f>
        <v>2</v>
      </c>
      <c r="SD22" s="37">
        <f t="shared" ca="1" si="659"/>
        <v>27198.061129387141</v>
      </c>
      <c r="SE22" s="37">
        <f t="shared" ca="1" si="660"/>
        <v>1114.187616198511</v>
      </c>
      <c r="SF22" s="64">
        <f t="shared" ca="1" si="427"/>
        <v>28312.248745585654</v>
      </c>
      <c r="SG22" s="170" cm="1">
        <f t="array" aca="1" ref="SG22" ca="1">IF(MONTH($A22) = 1, _xlfn.LET(_xlpm.value, RAND(), _xlfn.IFS(_xlpm.value&lt;=0.6, 0.9/12, AND(_xlpm.value&gt;0.6, _xlpm.value&lt;=0.8), 0.36/12, _xlpm.value&gt;0.8, -0.06/12)), SG21)</f>
        <v>7.4999999999999997E-2</v>
      </c>
      <c r="SH22" t="str">
        <f t="shared" ca="1" si="779"/>
        <v>No</v>
      </c>
      <c r="SI22">
        <f ca="1">COUNTIF(SH$4:SH22, "Yes")</f>
        <v>0</v>
      </c>
      <c r="SJ22" s="37">
        <f t="shared" ca="1" si="661"/>
        <v>81875.471412915169</v>
      </c>
      <c r="SK22" s="37">
        <f t="shared" ca="1" si="662"/>
        <v>0</v>
      </c>
      <c r="SL22" s="64">
        <f t="shared" ca="1" si="431"/>
        <v>81875.471412915169</v>
      </c>
      <c r="SM22" s="170" cm="1">
        <f t="array" aca="1" ref="SM22" ca="1">IF(MONTH($A22) = 1, _xlfn.LET(_xlpm.value, RAND(), _xlfn.IFS(_xlpm.value&lt;=0.6, 0.9/12, AND(_xlpm.value&gt;0.6, _xlpm.value&lt;=0.8), 0.36/12, _xlpm.value&gt;0.8, -0.06/12)), SM21)</f>
        <v>7.4999999999999997E-2</v>
      </c>
      <c r="SN22" t="str">
        <f t="shared" ca="1" si="780"/>
        <v>No</v>
      </c>
      <c r="SO22">
        <f ca="1">COUNTIF(SN$4:SN22, "Yes")</f>
        <v>1</v>
      </c>
      <c r="SP22" s="37">
        <f t="shared" ca="1" si="663"/>
        <v>69748.445996571827</v>
      </c>
      <c r="SQ22" s="37">
        <f t="shared" ca="1" si="664"/>
        <v>1417.6451867426149</v>
      </c>
      <c r="SR22" s="64">
        <f t="shared" ca="1" si="435"/>
        <v>71166.091183314449</v>
      </c>
      <c r="SS22" s="170" cm="1">
        <f t="array" aca="1" ref="SS22" ca="1">IF(MONTH($A22) = 1, _xlfn.LET(_xlpm.value, RAND(), _xlfn.IFS(_xlpm.value&lt;=0.6, 0.9/12, AND(_xlpm.value&gt;0.6, _xlpm.value&lt;=0.8), 0.36/12, _xlpm.value&gt;0.8, -0.06/12)), SS21)</f>
        <v>0.03</v>
      </c>
      <c r="ST22" t="str">
        <f t="shared" ca="1" si="781"/>
        <v>No</v>
      </c>
      <c r="SU22">
        <f ca="1">COUNTIF(ST$4:ST22, "Yes")</f>
        <v>1</v>
      </c>
      <c r="SV22" s="37">
        <f t="shared" ca="1" si="665"/>
        <v>42622.498507691431</v>
      </c>
      <c r="SW22" s="37">
        <f t="shared" ca="1" si="666"/>
        <v>636.79181710474404</v>
      </c>
      <c r="SX22" s="64">
        <f t="shared" ca="1" si="439"/>
        <v>43259.290324796173</v>
      </c>
      <c r="SY22" s="170" cm="1">
        <f t="array" aca="1" ref="SY22" ca="1">IF(MONTH($A22) = 1, _xlfn.LET(_xlpm.value, RAND(), _xlfn.IFS(_xlpm.value&lt;=0.6, 0.9/12, AND(_xlpm.value&gt;0.6, _xlpm.value&lt;=0.8), 0.36/12, _xlpm.value&gt;0.8, -0.06/12)), SY21)</f>
        <v>7.4999999999999997E-2</v>
      </c>
      <c r="SZ22" t="str">
        <f t="shared" ca="1" si="782"/>
        <v>No</v>
      </c>
      <c r="TA22">
        <f ca="1">COUNTIF(SZ$4:SZ22, "Yes")</f>
        <v>0</v>
      </c>
      <c r="TB22" s="37">
        <f t="shared" ca="1" si="667"/>
        <v>81875.471412915169</v>
      </c>
      <c r="TC22" s="37">
        <f t="shared" ca="1" si="668"/>
        <v>0</v>
      </c>
      <c r="TD22" s="64">
        <f t="shared" ca="1" si="443"/>
        <v>81875.471412915169</v>
      </c>
      <c r="TE22" s="170" cm="1">
        <f t="array" aca="1" ref="TE22" ca="1">IF(MONTH($A22) = 1, _xlfn.LET(_xlpm.value, RAND(), _xlfn.IFS(_xlpm.value&lt;=0.6, 0.9/12, AND(_xlpm.value&gt;0.6, _xlpm.value&lt;=0.8), 0.36/12, _xlpm.value&gt;0.8, -0.06/12)), TE21)</f>
        <v>0.03</v>
      </c>
      <c r="TF22" t="str">
        <f t="shared" ca="1" si="783"/>
        <v>No</v>
      </c>
      <c r="TG22">
        <f ca="1">COUNTIF(TF$4:TF22, "Yes")</f>
        <v>1</v>
      </c>
      <c r="TH22" s="37">
        <f t="shared" ca="1" si="669"/>
        <v>54985.764895707332</v>
      </c>
      <c r="TI22" s="37">
        <f t="shared" ca="1" si="670"/>
        <v>2782.2793895301411</v>
      </c>
      <c r="TJ22" s="64">
        <f t="shared" ca="1" si="447"/>
        <v>57768.044285237476</v>
      </c>
      <c r="TK22" s="170" cm="1">
        <f t="array" aca="1" ref="TK22" ca="1">IF(MONTH($A22) = 1, _xlfn.LET(_xlpm.value, RAND(), _xlfn.IFS(_xlpm.value&lt;=0.6, 0.9/12, AND(_xlpm.value&gt;0.6, _xlpm.value&lt;=0.8), 0.36/12, _xlpm.value&gt;0.8, -0.06/12)), TK21)</f>
        <v>7.4999999999999997E-2</v>
      </c>
      <c r="TL22" t="str">
        <f t="shared" ca="1" si="784"/>
        <v>No</v>
      </c>
      <c r="TM22">
        <f ca="1">COUNTIF(TL$4:TL22, "Yes")</f>
        <v>0</v>
      </c>
      <c r="TN22" s="37">
        <f t="shared" ca="1" si="671"/>
        <v>81875.471412915169</v>
      </c>
      <c r="TO22" s="37">
        <f t="shared" ca="1" si="672"/>
        <v>0</v>
      </c>
      <c r="TP22" s="64">
        <f t="shared" ca="1" si="451"/>
        <v>81875.471412915169</v>
      </c>
      <c r="TQ22" s="170" cm="1">
        <f t="array" aca="1" ref="TQ22" ca="1">IF(MONTH($A22) = 1, _xlfn.LET(_xlpm.value, RAND(), _xlfn.IFS(_xlpm.value&lt;=0.6, 0.9/12, AND(_xlpm.value&gt;0.6, _xlpm.value&lt;=0.8), 0.36/12, _xlpm.value&gt;0.8, -0.06/12)), TQ21)</f>
        <v>7.4999999999999997E-2</v>
      </c>
      <c r="TR22" t="str">
        <f t="shared" ca="1" si="785"/>
        <v>No</v>
      </c>
      <c r="TS22">
        <f ca="1">COUNTIF(TR$4:TR22, "Yes")</f>
        <v>0</v>
      </c>
      <c r="TT22" s="37">
        <f t="shared" ca="1" si="673"/>
        <v>81875.471412915169</v>
      </c>
      <c r="TU22" s="37">
        <f t="shared" ca="1" si="674"/>
        <v>0</v>
      </c>
      <c r="TV22" s="64">
        <f t="shared" ca="1" si="455"/>
        <v>81875.471412915169</v>
      </c>
      <c r="TW22" s="170" cm="1">
        <f t="array" aca="1" ref="TW22" ca="1">IF(MONTH($A22) = 1, _xlfn.LET(_xlpm.value, RAND(), _xlfn.IFS(_xlpm.value&lt;=0.6, 0.9/12, AND(_xlpm.value&gt;0.6, _xlpm.value&lt;=0.8), 0.36/12, _xlpm.value&gt;0.8, -0.06/12)), TW21)</f>
        <v>7.4999999999999997E-2</v>
      </c>
      <c r="TX22" t="str">
        <f t="shared" ca="1" si="786"/>
        <v>Yes</v>
      </c>
      <c r="TY22">
        <f ca="1">COUNTIF(TX$4:TX22, "Yes")</f>
        <v>1</v>
      </c>
      <c r="TZ22" s="37">
        <f t="shared" ca="1" si="675"/>
        <v>68646.743508487125</v>
      </c>
      <c r="UA22" s="37">
        <f t="shared" ca="1" si="676"/>
        <v>159</v>
      </c>
      <c r="UB22" s="64">
        <f t="shared" ca="1" si="459"/>
        <v>68805.743508487125</v>
      </c>
      <c r="UC22" s="170" cm="1">
        <f t="array" aca="1" ref="UC22" ca="1">IF(MONTH($A22) = 1, _xlfn.LET(_xlpm.value, RAND(), _xlfn.IFS(_xlpm.value&lt;=0.6, 0.9/12, AND(_xlpm.value&gt;0.6, _xlpm.value&lt;=0.8), 0.36/12, _xlpm.value&gt;0.8, -0.06/12)), UC21)</f>
        <v>7.4999999999999997E-2</v>
      </c>
      <c r="UD22" t="str">
        <f t="shared" ca="1" si="787"/>
        <v>No</v>
      </c>
      <c r="UE22">
        <f ca="1">COUNTIF(UD$4:UD22, "Yes")</f>
        <v>1</v>
      </c>
      <c r="UF22" s="37">
        <f t="shared" ca="1" si="677"/>
        <v>47298.989176058007</v>
      </c>
      <c r="UG22" s="37">
        <f t="shared" ca="1" si="678"/>
        <v>2174.5178528475112</v>
      </c>
      <c r="UH22" s="64">
        <f t="shared" ca="1" si="463"/>
        <v>49473.507028905515</v>
      </c>
      <c r="UI22" s="170" cm="1">
        <f t="array" aca="1" ref="UI22" ca="1">IF(MONTH($A22) = 1, _xlfn.LET(_xlpm.value, RAND(), _xlfn.IFS(_xlpm.value&lt;=0.6, 0.9/12, AND(_xlpm.value&gt;0.6, _xlpm.value&lt;=0.8), 0.36/12, _xlpm.value&gt;0.8, -0.06/12)), UI21)</f>
        <v>0.03</v>
      </c>
      <c r="UJ22" t="str">
        <f t="shared" ca="1" si="788"/>
        <v>No</v>
      </c>
      <c r="UK22">
        <f ca="1">COUNTIF(UJ$4:UJ22, "Yes")</f>
        <v>0</v>
      </c>
      <c r="UL22" s="37">
        <f t="shared" ca="1" si="679"/>
        <v>62521.124309007435</v>
      </c>
      <c r="UM22" s="37">
        <f t="shared" ca="1" si="680"/>
        <v>0</v>
      </c>
      <c r="UN22" s="64">
        <f t="shared" ca="1" si="467"/>
        <v>62521.124309007435</v>
      </c>
      <c r="UO22" s="170" cm="1">
        <f t="array" aca="1" ref="UO22" ca="1">IF(MONTH($A22) = 1, _xlfn.LET(_xlpm.value, RAND(), _xlfn.IFS(_xlpm.value&lt;=0.6, 0.9/12, AND(_xlpm.value&gt;0.6, _xlpm.value&lt;=0.8), 0.36/12, _xlpm.value&gt;0.8, -0.06/12)), UO21)</f>
        <v>7.4999999999999997E-2</v>
      </c>
      <c r="UP22" t="str">
        <f t="shared" ca="1" si="789"/>
        <v>No</v>
      </c>
      <c r="UQ22">
        <f ca="1">COUNTIF(UP$4:UP22, "Yes")</f>
        <v>0</v>
      </c>
      <c r="UR22" s="37">
        <f t="shared" ca="1" si="681"/>
        <v>81875.471412915169</v>
      </c>
      <c r="US22" s="37">
        <f t="shared" ca="1" si="682"/>
        <v>0</v>
      </c>
      <c r="UT22" s="64">
        <f t="shared" ca="1" si="471"/>
        <v>81875.471412915169</v>
      </c>
      <c r="UU22" s="170" cm="1">
        <f t="array" aca="1" ref="UU22" ca="1">IF(MONTH($A22) = 1, _xlfn.LET(_xlpm.value, RAND(), _xlfn.IFS(_xlpm.value&lt;=0.6, 0.9/12, AND(_xlpm.value&gt;0.6, _xlpm.value&lt;=0.8), 0.36/12, _xlpm.value&gt;0.8, -0.06/12)), UU21)</f>
        <v>7.4999999999999997E-2</v>
      </c>
      <c r="UV22" t="str">
        <f t="shared" ca="1" si="790"/>
        <v>Yes</v>
      </c>
      <c r="UW22">
        <f ca="1">COUNTIF(UV$4:UV22, "Yes")</f>
        <v>2</v>
      </c>
      <c r="UX22" s="37">
        <f t="shared" ca="1" si="683"/>
        <v>58468.001299455485</v>
      </c>
      <c r="UY22" s="37">
        <f t="shared" ca="1" si="684"/>
        <v>1576.6451867426149</v>
      </c>
      <c r="UZ22" s="64">
        <f t="shared" ca="1" si="475"/>
        <v>60044.6464861981</v>
      </c>
      <c r="VA22" s="170" cm="1">
        <f t="array" aca="1" ref="VA22" ca="1">IF(MONTH($A22) = 1, _xlfn.LET(_xlpm.value, RAND(), _xlfn.IFS(_xlpm.value&lt;=0.6, 0.9/12, AND(_xlpm.value&gt;0.6, _xlpm.value&lt;=0.8), 0.36/12, _xlpm.value&gt;0.8, -0.06/12)), VA21)</f>
        <v>7.4999999999999997E-2</v>
      </c>
      <c r="VB22" t="str">
        <f t="shared" ca="1" si="791"/>
        <v>No</v>
      </c>
      <c r="VC22">
        <f ca="1">COUNTIF(VB$4:VB22, "Yes")</f>
        <v>0</v>
      </c>
      <c r="VD22" s="37">
        <f t="shared" ca="1" si="685"/>
        <v>81875.471412915169</v>
      </c>
      <c r="VE22" s="37">
        <f t="shared" ca="1" si="686"/>
        <v>0</v>
      </c>
      <c r="VF22" s="64">
        <f t="shared" ca="1" si="479"/>
        <v>81875.471412915169</v>
      </c>
      <c r="VG22" s="170" cm="1">
        <f t="array" aca="1" ref="VG22" ca="1">IF(MONTH($A22) = 1, _xlfn.LET(_xlpm.value, RAND(), _xlfn.IFS(_xlpm.value&lt;=0.6, 0.9/12, AND(_xlpm.value&gt;0.6, _xlpm.value&lt;=0.8), 0.36/12, _xlpm.value&gt;0.8, -0.06/12)), VG21)</f>
        <v>7.4999999999999997E-2</v>
      </c>
      <c r="VH22" t="str">
        <f t="shared" ca="1" si="792"/>
        <v>No</v>
      </c>
      <c r="VI22">
        <f ca="1">COUNTIF(VH$4:VH22, "Yes")</f>
        <v>0</v>
      </c>
      <c r="VJ22" s="37">
        <f t="shared" ca="1" si="687"/>
        <v>81875.471412915169</v>
      </c>
      <c r="VK22" s="37">
        <f t="shared" ca="1" si="688"/>
        <v>0</v>
      </c>
      <c r="VL22" s="64">
        <f t="shared" ca="1" si="483"/>
        <v>81875.471412915169</v>
      </c>
      <c r="VM22" s="170" cm="1">
        <f t="array" aca="1" ref="VM22" ca="1">IF(MONTH($A22) = 1, _xlfn.LET(_xlpm.value, RAND(), _xlfn.IFS(_xlpm.value&lt;=0.6, 0.9/12, AND(_xlpm.value&gt;0.6, _xlpm.value&lt;=0.8), 0.36/12, _xlpm.value&gt;0.8, -0.06/12)), VM21)</f>
        <v>7.4999999999999997E-2</v>
      </c>
      <c r="VN22" t="str">
        <f t="shared" ca="1" si="793"/>
        <v>No</v>
      </c>
      <c r="VO22">
        <f ca="1">COUNTIF(VN$4:VN22, "Yes")</f>
        <v>0</v>
      </c>
      <c r="VP22" s="37">
        <f t="shared" ca="1" si="689"/>
        <v>81875.471412915169</v>
      </c>
      <c r="VQ22" s="37">
        <f t="shared" ca="1" si="690"/>
        <v>0</v>
      </c>
      <c r="VR22" s="64">
        <f t="shared" ca="1" si="487"/>
        <v>81875.471412915169</v>
      </c>
      <c r="VS22" s="170" cm="1">
        <f t="array" aca="1" ref="VS22" ca="1">IF(MONTH($A22) = 1, _xlfn.LET(_xlpm.value, RAND(), _xlfn.IFS(_xlpm.value&lt;=0.6, 0.9/12, AND(_xlpm.value&gt;0.6, _xlpm.value&lt;=0.8), 0.36/12, _xlpm.value&gt;0.8, -0.06/12)), VS21)</f>
        <v>7.4999999999999997E-2</v>
      </c>
      <c r="VT22" t="str">
        <f t="shared" ca="1" si="794"/>
        <v>No</v>
      </c>
      <c r="VU22">
        <f ca="1">COUNTIF(VT$4:VT22, "Yes")</f>
        <v>1</v>
      </c>
      <c r="VV22" s="37">
        <f t="shared" ca="1" si="691"/>
        <v>69580.467271140995</v>
      </c>
      <c r="VW22" s="37">
        <f t="shared" ca="1" si="692"/>
        <v>1266.6468460447979</v>
      </c>
      <c r="VX22" s="64">
        <f t="shared" ca="1" si="491"/>
        <v>70847.114117185789</v>
      </c>
      <c r="VY22" s="170" cm="1">
        <f t="array" aca="1" ref="VY22" ca="1">IF(MONTH($A22) = 1, _xlfn.LET(_xlpm.value, RAND(), _xlfn.IFS(_xlpm.value&lt;=0.6, 0.9/12, AND(_xlpm.value&gt;0.6, _xlpm.value&lt;=0.8), 0.36/12, _xlpm.value&gt;0.8, -0.06/12)), VY21)</f>
        <v>7.4999999999999997E-2</v>
      </c>
      <c r="VZ22" t="str">
        <f t="shared" ca="1" si="795"/>
        <v>No</v>
      </c>
      <c r="WA22">
        <f ca="1">COUNTIF(VZ$4:VZ22, "Yes")</f>
        <v>1</v>
      </c>
      <c r="WB22" s="37">
        <f t="shared" ca="1" si="693"/>
        <v>68993.470336612139</v>
      </c>
      <c r="WC22" s="37">
        <f t="shared" ca="1" si="694"/>
        <v>636.79181710474404</v>
      </c>
      <c r="WD22" s="64">
        <f t="shared" ca="1" si="495"/>
        <v>69630.262153716889</v>
      </c>
      <c r="WE22" s="14"/>
      <c r="WH22" s="37"/>
      <c r="WI22" s="37"/>
      <c r="WJ22" s="1"/>
      <c r="WK22" s="14"/>
      <c r="WN22" s="37"/>
      <c r="WO22" s="37"/>
      <c r="WP22" s="1"/>
      <c r="WQ22" s="14"/>
      <c r="WT22" s="37"/>
      <c r="WU22" s="37"/>
      <c r="WV22" s="1"/>
      <c r="WW22" s="14"/>
      <c r="WZ22" s="37"/>
      <c r="XA22" s="37"/>
      <c r="XB22" s="1"/>
      <c r="XC22" s="14"/>
      <c r="XF22" s="37"/>
      <c r="XG22" s="37"/>
      <c r="XH22" s="1"/>
      <c r="XI22" s="14"/>
      <c r="XL22" s="37"/>
      <c r="XM22" s="37"/>
      <c r="XN22" s="1"/>
      <c r="XO22" s="14"/>
      <c r="XR22" s="37"/>
      <c r="XS22" s="37"/>
      <c r="XT22" s="1"/>
      <c r="XU22" s="14"/>
      <c r="XX22" s="37"/>
      <c r="XY22" s="37"/>
      <c r="XZ22" s="1"/>
      <c r="YA22" s="14"/>
      <c r="YD22" s="37"/>
      <c r="YE22" s="37"/>
      <c r="YF22" s="1"/>
      <c r="YG22" s="14"/>
      <c r="YJ22" s="37"/>
      <c r="YK22" s="37"/>
      <c r="YL22" s="1"/>
      <c r="YM22" s="14"/>
      <c r="YP22" s="37"/>
      <c r="YQ22" s="37"/>
      <c r="YR22" s="1"/>
      <c r="YS22" s="14"/>
      <c r="YV22" s="37"/>
      <c r="YW22" s="37"/>
      <c r="YX22" s="1"/>
      <c r="YY22" s="14"/>
      <c r="ZB22" s="37"/>
      <c r="ZC22" s="37"/>
      <c r="ZD22" s="1"/>
      <c r="ZE22" s="14"/>
      <c r="ZH22" s="37"/>
      <c r="ZI22" s="37"/>
      <c r="ZJ22" s="1"/>
      <c r="ZK22" s="14"/>
      <c r="ZN22" s="37"/>
      <c r="ZO22" s="37"/>
      <c r="ZP22" s="1"/>
      <c r="ZQ22" s="14"/>
      <c r="ZT22" s="37"/>
      <c r="ZU22" s="37"/>
      <c r="ZV22" s="1"/>
      <c r="ZW22" s="14"/>
      <c r="ZZ22" s="37"/>
      <c r="AAA22" s="37"/>
      <c r="AAB22" s="1"/>
      <c r="AAC22" s="14"/>
      <c r="AAF22" s="37"/>
      <c r="AAG22" s="37"/>
      <c r="AAH22" s="1"/>
      <c r="AAI22" s="14"/>
      <c r="AAL22" s="37"/>
      <c r="AAM22" s="37"/>
      <c r="AAN22" s="1"/>
      <c r="AAO22" s="14"/>
      <c r="AAR22" s="37"/>
      <c r="AAS22" s="37"/>
      <c r="AAT22" s="1"/>
      <c r="AAU22" s="14"/>
      <c r="AAX22" s="37"/>
      <c r="AAY22" s="37"/>
      <c r="AAZ22" s="1"/>
      <c r="ABA22" s="14"/>
      <c r="ABD22" s="37"/>
      <c r="ABE22" s="37"/>
      <c r="ABF22" s="1"/>
      <c r="ABG22" s="14"/>
      <c r="ABJ22" s="37"/>
      <c r="ABK22" s="37"/>
      <c r="ABL22" s="1"/>
      <c r="ABM22" s="14"/>
      <c r="ABP22" s="37"/>
      <c r="ABQ22" s="37"/>
      <c r="ABR22" s="1"/>
      <c r="ABS22" s="14"/>
      <c r="ABV22" s="37"/>
      <c r="ABW22" s="37"/>
      <c r="ABX22" s="1"/>
      <c r="ABY22" s="14"/>
      <c r="ACB22" s="37"/>
      <c r="ACC22" s="37"/>
      <c r="ACD22" s="1"/>
      <c r="ACE22" s="14"/>
      <c r="ACH22" s="37"/>
      <c r="ACI22" s="37"/>
      <c r="ACJ22" s="1"/>
      <c r="ACK22" s="14"/>
      <c r="ACN22" s="37"/>
      <c r="ACO22" s="37"/>
      <c r="ACP22" s="1"/>
      <c r="ACQ22" s="14"/>
      <c r="ACT22" s="37"/>
      <c r="ACU22" s="37"/>
      <c r="ACV22" s="1"/>
      <c r="ACW22" s="14"/>
      <c r="ACZ22" s="37"/>
      <c r="ADA22" s="37"/>
      <c r="ADB22" s="1"/>
      <c r="ADC22" s="14"/>
      <c r="ADF22" s="37"/>
      <c r="ADG22" s="37"/>
      <c r="ADH22" s="1"/>
      <c r="ADI22" s="14"/>
      <c r="ADL22" s="37"/>
      <c r="ADM22" s="37"/>
      <c r="ADN22" s="1"/>
      <c r="ADO22" s="14"/>
      <c r="ADR22" s="37"/>
      <c r="ADS22" s="37"/>
      <c r="ADT22" s="1"/>
      <c r="ADU22" s="14"/>
      <c r="ADX22" s="37"/>
      <c r="ADY22" s="37"/>
      <c r="ADZ22" s="1"/>
      <c r="AEA22" s="14"/>
      <c r="AED22" s="37"/>
      <c r="AEE22" s="37"/>
      <c r="AEF22" s="1"/>
      <c r="AEG22" s="14"/>
      <c r="AEJ22" s="37"/>
      <c r="AEK22" s="37"/>
      <c r="AEL22" s="1"/>
      <c r="AEM22" s="14"/>
      <c r="AEP22" s="37"/>
      <c r="AEQ22" s="37"/>
      <c r="AER22" s="1"/>
      <c r="AES22" s="14"/>
      <c r="AEV22" s="37"/>
      <c r="AEW22" s="37"/>
      <c r="AEX22" s="1"/>
      <c r="AEY22" s="14"/>
      <c r="AFB22" s="37"/>
      <c r="AFC22" s="37"/>
      <c r="AFD22" s="1"/>
      <c r="AFE22" s="14"/>
      <c r="AFH22" s="37"/>
      <c r="AFI22" s="37"/>
      <c r="AFJ22" s="1"/>
      <c r="AFK22" s="14"/>
      <c r="AFN22" s="37"/>
      <c r="AFO22" s="37"/>
      <c r="AFP22" s="1"/>
      <c r="AFQ22" s="14"/>
      <c r="AFT22" s="37"/>
      <c r="AFU22" s="37"/>
      <c r="AFV22" s="1"/>
      <c r="AFW22" s="14"/>
      <c r="AFZ22" s="37"/>
      <c r="AGA22" s="37"/>
      <c r="AGB22" s="1"/>
      <c r="AGC22" s="14"/>
      <c r="AGF22" s="37"/>
      <c r="AGG22" s="37"/>
      <c r="AGH22" s="1"/>
      <c r="AGI22" s="14"/>
      <c r="AGL22" s="37"/>
      <c r="AGM22" s="37"/>
      <c r="AGN22" s="1"/>
      <c r="AGO22" s="14"/>
      <c r="AGR22" s="37"/>
      <c r="AGS22" s="37"/>
      <c r="AGT22" s="1"/>
      <c r="AGU22" s="14"/>
      <c r="AGX22" s="37"/>
      <c r="AGY22" s="37"/>
      <c r="AGZ22" s="1"/>
      <c r="AHA22" s="14"/>
      <c r="AHD22" s="37"/>
      <c r="AHE22" s="37"/>
      <c r="AHF22" s="1"/>
      <c r="AHG22" s="14"/>
      <c r="AHJ22" s="37"/>
      <c r="AHK22" s="37"/>
      <c r="AHL22" s="1"/>
      <c r="AHM22" s="14"/>
      <c r="AHP22" s="37"/>
      <c r="AHQ22" s="37"/>
      <c r="AHR22" s="1"/>
      <c r="AHS22" s="14"/>
      <c r="AHV22" s="37"/>
      <c r="AHW22" s="37"/>
      <c r="AHX22" s="1"/>
      <c r="AHY22" s="14"/>
      <c r="AIB22" s="37"/>
      <c r="AIC22" s="37"/>
      <c r="AID22" s="1"/>
      <c r="AIE22" s="14"/>
      <c r="AIH22" s="37"/>
      <c r="AII22" s="37"/>
      <c r="AIJ22" s="1"/>
      <c r="AIK22" s="14"/>
      <c r="AIN22" s="37"/>
      <c r="AIO22" s="37"/>
      <c r="AIP22" s="1"/>
      <c r="AIQ22" s="14"/>
      <c r="AIT22" s="37"/>
      <c r="AIU22" s="37"/>
      <c r="AIV22" s="1"/>
      <c r="AIW22" s="14"/>
      <c r="AIZ22" s="37"/>
      <c r="AJA22" s="37"/>
      <c r="AJB22" s="1"/>
      <c r="AJC22" s="14"/>
      <c r="AJF22" s="37"/>
      <c r="AJG22" s="37"/>
      <c r="AJH22" s="1"/>
      <c r="AJI22" s="14"/>
      <c r="AJL22" s="37"/>
      <c r="AJM22" s="37"/>
      <c r="AJN22" s="1"/>
      <c r="AJO22" s="14"/>
      <c r="AJR22" s="37"/>
      <c r="AJS22" s="37"/>
      <c r="AJT22" s="1"/>
      <c r="AJU22" s="14"/>
      <c r="AJX22" s="37"/>
      <c r="AJY22" s="37"/>
      <c r="AJZ22" s="1"/>
      <c r="AKA22" s="14"/>
      <c r="AKD22" s="37"/>
      <c r="AKE22" s="37"/>
      <c r="AKF22" s="1"/>
      <c r="AKG22" s="14"/>
      <c r="AKJ22" s="37"/>
      <c r="AKK22" s="37"/>
      <c r="AKL22" s="1"/>
      <c r="AKM22" s="14"/>
      <c r="AKP22" s="37"/>
      <c r="AKQ22" s="37"/>
      <c r="AKR22" s="1"/>
      <c r="AKS22" s="14"/>
      <c r="AKV22" s="37"/>
      <c r="AKW22" s="37"/>
      <c r="AKX22" s="1"/>
      <c r="AKY22" s="14"/>
      <c r="ALB22" s="37"/>
      <c r="ALC22" s="37"/>
      <c r="ALD22" s="1"/>
      <c r="ALE22" s="14"/>
      <c r="ALH22" s="37"/>
      <c r="ALI22" s="37"/>
      <c r="ALJ22" s="1"/>
      <c r="ALK22" s="14"/>
      <c r="ALN22" s="37"/>
      <c r="ALO22" s="37"/>
      <c r="ALP22" s="1"/>
      <c r="ALQ22" s="14"/>
      <c r="ALT22" s="37"/>
      <c r="ALU22" s="37"/>
      <c r="ALV22" s="1"/>
      <c r="ALW22" s="14"/>
      <c r="ALZ22" s="37"/>
      <c r="AMA22" s="37"/>
      <c r="AMB22" s="1"/>
      <c r="AMC22" s="14"/>
      <c r="AMF22" s="37"/>
      <c r="AMG22" s="37"/>
      <c r="AMH22" s="1"/>
      <c r="AMI22" s="14"/>
      <c r="AML22" s="37"/>
      <c r="AMM22" s="37"/>
      <c r="AMN22" s="1"/>
      <c r="AMO22" s="14"/>
      <c r="AMR22" s="37"/>
      <c r="AMS22" s="37"/>
      <c r="AMT22" s="1"/>
      <c r="AMU22" s="14"/>
      <c r="AMX22" s="37"/>
      <c r="AMY22" s="37"/>
      <c r="AMZ22" s="1"/>
      <c r="ANA22" s="14"/>
      <c r="AND22" s="37"/>
      <c r="ANE22" s="37"/>
      <c r="ANF22" s="1"/>
      <c r="ANG22" s="14"/>
      <c r="ANJ22" s="37"/>
      <c r="ANK22" s="37"/>
      <c r="ANL22" s="1"/>
      <c r="ANM22" s="14"/>
      <c r="ANP22" s="37"/>
      <c r="ANQ22" s="37"/>
      <c r="ANR22" s="1"/>
      <c r="ANS22" s="14"/>
      <c r="ANV22" s="37"/>
      <c r="ANW22" s="37"/>
      <c r="ANX22" s="1"/>
      <c r="ANY22" s="14"/>
      <c r="AOB22" s="37"/>
      <c r="AOC22" s="37"/>
      <c r="AOD22" s="1"/>
      <c r="AOE22" s="14"/>
      <c r="AOH22" s="37"/>
      <c r="AOI22" s="37"/>
      <c r="AOJ22" s="1"/>
      <c r="AOK22" s="14"/>
      <c r="AON22" s="37"/>
      <c r="AOO22" s="37"/>
      <c r="AOP22" s="1"/>
      <c r="AOQ22" s="14"/>
      <c r="AOT22" s="37"/>
      <c r="AOU22" s="37"/>
      <c r="AOV22" s="1"/>
      <c r="AOW22" s="14"/>
      <c r="AOZ22" s="37"/>
      <c r="APA22" s="37"/>
      <c r="APB22" s="1"/>
      <c r="APC22" s="14"/>
      <c r="APF22" s="37"/>
      <c r="APG22" s="37"/>
      <c r="APH22" s="1"/>
      <c r="API22" s="14"/>
      <c r="APL22" s="37"/>
      <c r="APM22" s="37"/>
      <c r="APN22" s="1"/>
      <c r="APO22" s="14"/>
      <c r="APR22" s="37"/>
      <c r="APS22" s="37"/>
      <c r="APT22" s="1"/>
      <c r="APU22" s="14"/>
      <c r="APX22" s="37"/>
      <c r="APY22" s="37"/>
      <c r="APZ22" s="1"/>
      <c r="AQA22" s="14"/>
      <c r="AQD22" s="37"/>
      <c r="AQE22" s="37"/>
      <c r="AQF22" s="1"/>
      <c r="AQG22" s="14"/>
      <c r="AQJ22" s="37"/>
      <c r="AQK22" s="37"/>
      <c r="AQL22" s="1"/>
      <c r="AQM22" s="14"/>
      <c r="AQP22" s="37"/>
      <c r="AQQ22" s="37"/>
      <c r="AQR22" s="1"/>
      <c r="AQS22" s="14"/>
      <c r="AQV22" s="37"/>
      <c r="AQW22" s="37"/>
      <c r="AQX22" s="1"/>
    </row>
    <row r="23" spans="1:1023 1026:1142" x14ac:dyDescent="0.2">
      <c r="A23" s="5">
        <v>45900</v>
      </c>
      <c r="B23" s="1">
        <v>1590</v>
      </c>
      <c r="C23" s="170" cm="1">
        <f t="array" aca="1" ref="C23" ca="1">IF(MONTH($A23) = 1, _xlfn.LET(_xlpm.value, RAND(), _xlfn.IFS(_xlpm.value&lt;=0.6, 0.9/12, AND(_xlpm.value&gt;0.6, _xlpm.value&lt;=0.8), 0.36/12, _xlpm.value&gt;0.8, -0.06/12)), C22)</f>
        <v>0.03</v>
      </c>
      <c r="D23" t="str">
        <f t="shared" ca="1" si="496"/>
        <v>No</v>
      </c>
      <c r="E23">
        <f ca="1">COUNTIF(D$4:D23, "Yes")</f>
        <v>1</v>
      </c>
      <c r="F23" s="37">
        <f t="shared" ca="1" si="695"/>
        <v>47779.347006294367</v>
      </c>
      <c r="G23" s="37">
        <f t="shared" ca="1" si="696"/>
        <v>3705.4969838099883</v>
      </c>
      <c r="H23" s="64">
        <f t="shared" ca="1" si="99"/>
        <v>51484.843990104353</v>
      </c>
      <c r="I23" s="170" cm="1">
        <f t="array" aca="1" ref="I23" ca="1">IF(MONTH($A23) = 1, _xlfn.LET(_xlpm.value, RAND(), _xlfn.IFS(_xlpm.value&lt;=0.6, 0.9/12, AND(_xlpm.value&gt;0.6, _xlpm.value&lt;=0.8), 0.36/12, _xlpm.value&gt;0.8, -0.06/12)), I22)</f>
        <v>0.03</v>
      </c>
      <c r="J23" t="str">
        <f t="shared" ca="1" si="697"/>
        <v>No</v>
      </c>
      <c r="K23">
        <f ca="1">COUNTIF(J$4:J23, "Yes")</f>
        <v>0</v>
      </c>
      <c r="L23" s="37">
        <f t="shared" ca="1" si="497"/>
        <v>51626.908296096146</v>
      </c>
      <c r="M23" s="37">
        <f t="shared" ca="1" si="498"/>
        <v>0</v>
      </c>
      <c r="N23" s="64">
        <f t="shared" ca="1" si="103"/>
        <v>51626.908296096146</v>
      </c>
      <c r="O23" s="170" cm="1">
        <f t="array" aca="1" ref="O23" ca="1">IF(MONTH($A23) = 1, _xlfn.LET(_xlpm.value, RAND(), _xlfn.IFS(_xlpm.value&lt;=0.6, 0.9/12, AND(_xlpm.value&gt;0.6, _xlpm.value&lt;=0.8), 0.36/12, _xlpm.value&gt;0.8, -0.06/12)), O22)</f>
        <v>7.4999999999999997E-2</v>
      </c>
      <c r="P23" t="str">
        <f t="shared" ca="1" si="698"/>
        <v>No</v>
      </c>
      <c r="Q23">
        <f ca="1">COUNTIF(P$4:P23, "Yes")</f>
        <v>0</v>
      </c>
      <c r="R23" s="37">
        <f t="shared" ca="1" si="499"/>
        <v>57970.87316722652</v>
      </c>
      <c r="S23" s="37">
        <f t="shared" ca="1" si="500"/>
        <v>0</v>
      </c>
      <c r="T23" s="64">
        <f t="shared" ca="1" si="107"/>
        <v>57970.87316722652</v>
      </c>
      <c r="U23" s="170" cm="1">
        <f t="array" aca="1" ref="U23" ca="1">IF(MONTH($A23) = 1, _xlfn.LET(_xlpm.value, RAND(), _xlfn.IFS(_xlpm.value&lt;=0.6, 0.9/12, AND(_xlpm.value&gt;0.6, _xlpm.value&lt;=0.8), 0.36/12, _xlpm.value&gt;0.8, -0.06/12)), U22)</f>
        <v>7.4999999999999997E-2</v>
      </c>
      <c r="V23" t="str">
        <f t="shared" ca="1" si="699"/>
        <v>No</v>
      </c>
      <c r="W23">
        <f ca="1">COUNTIF(V$4:V23, "Yes")</f>
        <v>0</v>
      </c>
      <c r="X23" s="37">
        <f t="shared" ca="1" si="501"/>
        <v>57970.87316722652</v>
      </c>
      <c r="Y23" s="37">
        <f t="shared" ca="1" si="502"/>
        <v>0</v>
      </c>
      <c r="Z23" s="64">
        <f t="shared" ca="1" si="111"/>
        <v>57970.87316722652</v>
      </c>
      <c r="AA23" s="170" cm="1">
        <f t="array" aca="1" ref="AA23" ca="1">IF(MONTH($A23) = 1, _xlfn.LET(_xlpm.value, RAND(), _xlfn.IFS(_xlpm.value&lt;=0.6, 0.9/12, AND(_xlpm.value&gt;0.6, _xlpm.value&lt;=0.8), 0.36/12, _xlpm.value&gt;0.8, -0.06/12)), AA22)</f>
        <v>7.4999999999999997E-2</v>
      </c>
      <c r="AB23" t="str">
        <f t="shared" ca="1" si="700"/>
        <v>No</v>
      </c>
      <c r="AC23">
        <f ca="1">COUNTIF(AB$4:AB23, "Yes")</f>
        <v>2</v>
      </c>
      <c r="AD23" s="37">
        <f t="shared" ca="1" si="503"/>
        <v>66441.931609756313</v>
      </c>
      <c r="AE23" s="37">
        <f t="shared" ca="1" si="504"/>
        <v>4067.031017851727</v>
      </c>
      <c r="AF23" s="64">
        <f t="shared" ca="1" si="115"/>
        <v>70508.962627608038</v>
      </c>
      <c r="AG23" s="170" cm="1">
        <f t="array" aca="1" ref="AG23" ca="1">IF(MONTH($A23) = 1, _xlfn.LET(_xlpm.value, RAND(), _xlfn.IFS(_xlpm.value&lt;=0.6, 0.9/12, AND(_xlpm.value&gt;0.6, _xlpm.value&lt;=0.8), 0.36/12, _xlpm.value&gt;0.8, -0.06/12)), AG22)</f>
        <v>0.03</v>
      </c>
      <c r="AH23" t="str">
        <f t="shared" ca="1" si="701"/>
        <v>No</v>
      </c>
      <c r="AI23">
        <f ca="1">COUNTIF(AH$4:AH23, "Yes")</f>
        <v>1</v>
      </c>
      <c r="AJ23" s="37">
        <f t="shared" ca="1" si="505"/>
        <v>57977.700714439699</v>
      </c>
      <c r="AK23" s="37">
        <f t="shared" ca="1" si="506"/>
        <v>1115.7736604049026</v>
      </c>
      <c r="AL23" s="64">
        <f t="shared" ca="1" si="119"/>
        <v>59093.474374844605</v>
      </c>
      <c r="AM23" s="170" cm="1">
        <f t="array" aca="1" ref="AM23" ca="1">IF(MONTH($A23) = 1, _xlfn.LET(_xlpm.value, RAND(), _xlfn.IFS(_xlpm.value&lt;=0.6, 0.9/12, AND(_xlpm.value&gt;0.6, _xlpm.value&lt;=0.8), 0.36/12, _xlpm.value&gt;0.8, -0.06/12)), AM22)</f>
        <v>-5.0000000000000001E-3</v>
      </c>
      <c r="AN23" t="str">
        <f t="shared" ca="1" si="702"/>
        <v>No</v>
      </c>
      <c r="AO23">
        <f ca="1">COUNTIF(AN$4:AN23, "Yes")</f>
        <v>1</v>
      </c>
      <c r="AP23" s="37">
        <f t="shared" ca="1" si="507"/>
        <v>44356.844361777046</v>
      </c>
      <c r="AQ23" s="37">
        <f t="shared" ca="1" si="508"/>
        <v>1577.8211774576373</v>
      </c>
      <c r="AR23" s="64">
        <f t="shared" ca="1" si="123"/>
        <v>45934.66553923468</v>
      </c>
      <c r="AS23" s="170" cm="1">
        <f t="array" aca="1" ref="AS23" ca="1">IF(MONTH($A23) = 1, _xlfn.LET(_xlpm.value, RAND(), _xlfn.IFS(_xlpm.value&lt;=0.6, 0.9/12, AND(_xlpm.value&gt;0.6, _xlpm.value&lt;=0.8), 0.36/12, _xlpm.value&gt;0.8, -0.06/12)), AS22)</f>
        <v>-5.0000000000000001E-3</v>
      </c>
      <c r="AT23" t="str">
        <f t="shared" ca="1" si="703"/>
        <v>No</v>
      </c>
      <c r="AU23">
        <f ca="1">COUNTIF(AT$4:AT23, "Yes")</f>
        <v>1</v>
      </c>
      <c r="AV23" s="37">
        <f t="shared" ca="1" si="509"/>
        <v>46858.064361943107</v>
      </c>
      <c r="AW23" s="37">
        <f t="shared" ca="1" si="510"/>
        <v>318.13189656018108</v>
      </c>
      <c r="AX23" s="64">
        <f t="shared" ca="1" si="127"/>
        <v>47176.196258503289</v>
      </c>
      <c r="AY23" s="170" cm="1">
        <f t="array" aca="1" ref="AY23" ca="1">IF(MONTH($A23) = 1, _xlfn.LET(_xlpm.value, RAND(), _xlfn.IFS(_xlpm.value&lt;=0.6, 0.9/12, AND(_xlpm.value&gt;0.6, _xlpm.value&lt;=0.8), 0.36/12, _xlpm.value&gt;0.8, -0.06/12)), AY22)</f>
        <v>7.4999999999999997E-2</v>
      </c>
      <c r="AZ23" t="str">
        <f t="shared" ca="1" si="704"/>
        <v>Yes</v>
      </c>
      <c r="BA23">
        <f ca="1">COUNTIF(AZ$4:AZ23, "Yes")</f>
        <v>3</v>
      </c>
      <c r="BB23" s="37">
        <f t="shared" ca="1" si="511"/>
        <v>36868.795855125871</v>
      </c>
      <c r="BC23" s="37">
        <f t="shared" ca="1" si="512"/>
        <v>1903.8294744411894</v>
      </c>
      <c r="BD23" s="64">
        <f t="shared" ca="1" si="131"/>
        <v>38772.625329567061</v>
      </c>
      <c r="BE23" s="170" cm="1">
        <f t="array" aca="1" ref="BE23" ca="1">IF(MONTH($A23) = 1, _xlfn.LET(_xlpm.value, RAND(), _xlfn.IFS(_xlpm.value&lt;=0.6, 0.9/12, AND(_xlpm.value&gt;0.6, _xlpm.value&lt;=0.8), 0.36/12, _xlpm.value&gt;0.8, -0.06/12)), BE22)</f>
        <v>7.4999999999999997E-2</v>
      </c>
      <c r="BF23" t="str">
        <f t="shared" ca="1" si="705"/>
        <v>No</v>
      </c>
      <c r="BG23">
        <f ca="1">COUNTIF(BF$4:BF23, "Yes")</f>
        <v>0</v>
      </c>
      <c r="BH23" s="37">
        <f t="shared" ca="1" si="513"/>
        <v>89606.131768883803</v>
      </c>
      <c r="BI23" s="37">
        <f t="shared" ca="1" si="514"/>
        <v>0</v>
      </c>
      <c r="BJ23" s="64">
        <f t="shared" ca="1" si="135"/>
        <v>89606.131768883803</v>
      </c>
      <c r="BK23" s="170" cm="1">
        <f t="array" aca="1" ref="BK23" ca="1">IF(MONTH($A23) = 1, _xlfn.LET(_xlpm.value, RAND(), _xlfn.IFS(_xlpm.value&lt;=0.6, 0.9/12, AND(_xlpm.value&gt;0.6, _xlpm.value&lt;=0.8), 0.36/12, _xlpm.value&gt;0.8, -0.06/12)), BK22)</f>
        <v>-5.0000000000000001E-3</v>
      </c>
      <c r="BL23" t="str">
        <f t="shared" ca="1" si="706"/>
        <v>No</v>
      </c>
      <c r="BM23">
        <f ca="1">COUNTIF(BL$4:BL23, "Yes")</f>
        <v>3</v>
      </c>
      <c r="BN23" s="37">
        <f t="shared" ca="1" si="515"/>
        <v>28265.731998735442</v>
      </c>
      <c r="BO23" s="37">
        <f t="shared" ca="1" si="516"/>
        <v>7463.234327449617</v>
      </c>
      <c r="BP23" s="64">
        <f t="shared" ca="1" si="139"/>
        <v>35728.966326185058</v>
      </c>
      <c r="BQ23" s="170" cm="1">
        <f t="array" aca="1" ref="BQ23" ca="1">IF(MONTH($A23) = 1, _xlfn.LET(_xlpm.value, RAND(), _xlfn.IFS(_xlpm.value&lt;=0.6, 0.9/12, AND(_xlpm.value&gt;0.6, _xlpm.value&lt;=0.8), 0.36/12, _xlpm.value&gt;0.8, -0.06/12)), BQ22)</f>
        <v>-5.0000000000000001E-3</v>
      </c>
      <c r="BR23" t="str">
        <f t="shared" ca="1" si="707"/>
        <v>No</v>
      </c>
      <c r="BS23">
        <f ca="1">COUNTIF(BR$4:BR23, "Yes")</f>
        <v>2</v>
      </c>
      <c r="BT23" s="37">
        <f t="shared" ca="1" si="517"/>
        <v>41102.615935232046</v>
      </c>
      <c r="BU23" s="37">
        <f t="shared" ca="1" si="518"/>
        <v>4219.2866335117087</v>
      </c>
      <c r="BV23" s="64">
        <f t="shared" ca="1" si="143"/>
        <v>45321.902568743753</v>
      </c>
      <c r="BW23" s="170" cm="1">
        <f t="array" aca="1" ref="BW23" ca="1">IF(MONTH($A23) = 1, _xlfn.LET(_xlpm.value, RAND(), _xlfn.IFS(_xlpm.value&lt;=0.6, 0.9/12, AND(_xlpm.value&gt;0.6, _xlpm.value&lt;=0.8), 0.36/12, _xlpm.value&gt;0.8, -0.06/12)), BW22)</f>
        <v>-5.0000000000000001E-3</v>
      </c>
      <c r="BX23" t="str">
        <f t="shared" ca="1" si="708"/>
        <v>Yes</v>
      </c>
      <c r="BY23">
        <f ca="1">COUNTIF(BX$4:BX23, "Yes")</f>
        <v>2</v>
      </c>
      <c r="BZ23" s="37">
        <f t="shared" ca="1" si="519"/>
        <v>40930.517621739666</v>
      </c>
      <c r="CA23" s="37">
        <f t="shared" ca="1" si="520"/>
        <v>2798.2023621595204</v>
      </c>
      <c r="CB23" s="64">
        <f t="shared" ca="1" si="147"/>
        <v>43728.719983899187</v>
      </c>
      <c r="CC23" s="170" cm="1">
        <f t="array" aca="1" ref="CC23" ca="1">IF(MONTH($A23) = 1, _xlfn.LET(_xlpm.value, RAND(), _xlfn.IFS(_xlpm.value&lt;=0.6, 0.9/12, AND(_xlpm.value&gt;0.6, _xlpm.value&lt;=0.8), 0.36/12, _xlpm.value&gt;0.8, -0.06/12)), CC22)</f>
        <v>7.4999999999999997E-2</v>
      </c>
      <c r="CD23" t="str">
        <f t="shared" ca="1" si="709"/>
        <v>No</v>
      </c>
      <c r="CE23">
        <f ca="1">COUNTIF(CD$4:CD23, "Yes")</f>
        <v>1</v>
      </c>
      <c r="CF23" s="37">
        <f t="shared" ca="1" si="521"/>
        <v>78116.378010233078</v>
      </c>
      <c r="CG23" s="37">
        <f t="shared" ca="1" si="522"/>
        <v>2639.2023621595204</v>
      </c>
      <c r="CH23" s="64">
        <f t="shared" ca="1" si="151"/>
        <v>80755.580372392593</v>
      </c>
      <c r="CI23" s="170" cm="1">
        <f t="array" aca="1" ref="CI23" ca="1">IF(MONTH($A23) = 1, _xlfn.LET(_xlpm.value, RAND(), _xlfn.IFS(_xlpm.value&lt;=0.6, 0.9/12, AND(_xlpm.value&gt;0.6, _xlpm.value&lt;=0.8), 0.36/12, _xlpm.value&gt;0.8, -0.06/12)), CI22)</f>
        <v>-5.0000000000000001E-3</v>
      </c>
      <c r="CJ23" t="str">
        <f t="shared" ca="1" si="710"/>
        <v>No</v>
      </c>
      <c r="CK23">
        <f ca="1">COUNTIF(CJ$4:CJ23, "Yes")</f>
        <v>2</v>
      </c>
      <c r="CL23" s="37">
        <f t="shared" ca="1" si="523"/>
        <v>28242.207968031689</v>
      </c>
      <c r="CM23" s="37">
        <f t="shared" ca="1" si="524"/>
        <v>2987.925206990662</v>
      </c>
      <c r="CN23" s="64">
        <f t="shared" ca="1" si="155"/>
        <v>31230.133175022351</v>
      </c>
      <c r="CO23" s="170" cm="1">
        <f t="array" aca="1" ref="CO23" ca="1">IF(MONTH($A23) = 1, _xlfn.LET(_xlpm.value, RAND(), _xlfn.IFS(_xlpm.value&lt;=0.6, 0.9/12, AND(_xlpm.value&gt;0.6, _xlpm.value&lt;=0.8), 0.36/12, _xlpm.value&gt;0.8, -0.06/12)), CO22)</f>
        <v>7.4999999999999997E-2</v>
      </c>
      <c r="CP23" t="str">
        <f t="shared" ca="1" si="711"/>
        <v>No</v>
      </c>
      <c r="CQ23">
        <f ca="1">COUNTIF(CP$4:CP23, "Yes")</f>
        <v>0</v>
      </c>
      <c r="CR23" s="37">
        <f t="shared" ca="1" si="525"/>
        <v>89606.131768883803</v>
      </c>
      <c r="CS23" s="37">
        <f t="shared" ca="1" si="526"/>
        <v>0</v>
      </c>
      <c r="CT23" s="64">
        <f t="shared" ca="1" si="159"/>
        <v>89606.131768883803</v>
      </c>
      <c r="CU23" s="170" cm="1">
        <f t="array" aca="1" ref="CU23" ca="1">IF(MONTH($A23) = 1, _xlfn.LET(_xlpm.value, RAND(), _xlfn.IFS(_xlpm.value&lt;=0.6, 0.9/12, AND(_xlpm.value&gt;0.6, _xlpm.value&lt;=0.8), 0.36/12, _xlpm.value&gt;0.8, -0.06/12)), CU22)</f>
        <v>7.4999999999999997E-2</v>
      </c>
      <c r="CV23" t="str">
        <f t="shared" ca="1" si="712"/>
        <v>No</v>
      </c>
      <c r="CW23">
        <f ca="1">COUNTIF(CV$4:CV23, "Yes")</f>
        <v>0</v>
      </c>
      <c r="CX23" s="37">
        <f t="shared" ca="1" si="527"/>
        <v>69388.987418959965</v>
      </c>
      <c r="CY23" s="37">
        <f t="shared" ca="1" si="528"/>
        <v>0</v>
      </c>
      <c r="CZ23" s="64">
        <f t="shared" ca="1" si="163"/>
        <v>69388.987418959965</v>
      </c>
      <c r="DA23" s="170" cm="1">
        <f t="array" aca="1" ref="DA23" ca="1">IF(MONTH($A23) = 1, _xlfn.LET(_xlpm.value, RAND(), _xlfn.IFS(_xlpm.value&lt;=0.6, 0.9/12, AND(_xlpm.value&gt;0.6, _xlpm.value&lt;=0.8), 0.36/12, _xlpm.value&gt;0.8, -0.06/12)), DA22)</f>
        <v>0.03</v>
      </c>
      <c r="DB23" t="str">
        <f t="shared" ca="1" si="713"/>
        <v>No</v>
      </c>
      <c r="DC23">
        <f ca="1">COUNTIF(DB$4:DB23, "Yes")</f>
        <v>1</v>
      </c>
      <c r="DD23" s="37">
        <f t="shared" ca="1" si="529"/>
        <v>56825.52480606793</v>
      </c>
      <c r="DE23" s="37">
        <f t="shared" ca="1" si="530"/>
        <v>2031.9445689615816</v>
      </c>
      <c r="DF23" s="64">
        <f t="shared" ca="1" si="167"/>
        <v>58857.469375029512</v>
      </c>
      <c r="DG23" s="170" cm="1">
        <f t="array" aca="1" ref="DG23" ca="1">IF(MONTH($A23) = 1, _xlfn.LET(_xlpm.value, RAND(), _xlfn.IFS(_xlpm.value&lt;=0.6, 0.9/12, AND(_xlpm.value&gt;0.6, _xlpm.value&lt;=0.8), 0.36/12, _xlpm.value&gt;0.8, -0.06/12)), DG22)</f>
        <v>7.4999999999999997E-2</v>
      </c>
      <c r="DH23" t="str">
        <f t="shared" ca="1" si="714"/>
        <v>No</v>
      </c>
      <c r="DI23">
        <f ca="1">COUNTIF(DH$4:DH23, "Yes")</f>
        <v>1</v>
      </c>
      <c r="DJ23" s="37">
        <f t="shared" ca="1" si="531"/>
        <v>52277.413364262356</v>
      </c>
      <c r="DK23" s="37">
        <f t="shared" ca="1" si="532"/>
        <v>2335.3216982867743</v>
      </c>
      <c r="DL23" s="64">
        <f t="shared" ca="1" si="171"/>
        <v>54612.735062549131</v>
      </c>
      <c r="DM23" s="170" cm="1">
        <f t="array" aca="1" ref="DM23" ca="1">IF(MONTH($A23) = 1, _xlfn.LET(_xlpm.value, RAND(), _xlfn.IFS(_xlpm.value&lt;=0.6, 0.9/12, AND(_xlpm.value&gt;0.6, _xlpm.value&lt;=0.8), 0.36/12, _xlpm.value&gt;0.8, -0.06/12)), DM22)</f>
        <v>7.4999999999999997E-2</v>
      </c>
      <c r="DN23" t="str">
        <f t="shared" ca="1" si="715"/>
        <v>No</v>
      </c>
      <c r="DO23">
        <f ca="1">COUNTIF(DN$4:DN23, "Yes")</f>
        <v>1</v>
      </c>
      <c r="DP23" s="37">
        <f t="shared" ca="1" si="533"/>
        <v>75465.651099748662</v>
      </c>
      <c r="DQ23" s="37">
        <f t="shared" ca="1" si="534"/>
        <v>636.79181710474404</v>
      </c>
      <c r="DR23" s="64">
        <f t="shared" ca="1" si="175"/>
        <v>76102.442916853412</v>
      </c>
      <c r="DS23" s="170" cm="1">
        <f t="array" aca="1" ref="DS23" ca="1">IF(MONTH($A23) = 1, _xlfn.LET(_xlpm.value, RAND(), _xlfn.IFS(_xlpm.value&lt;=0.6, 0.9/12, AND(_xlpm.value&gt;0.6, _xlpm.value&lt;=0.8), 0.36/12, _xlpm.value&gt;0.8, -0.06/12)), DS22)</f>
        <v>7.4999999999999997E-2</v>
      </c>
      <c r="DT23" t="str">
        <f t="shared" ca="1" si="716"/>
        <v>No</v>
      </c>
      <c r="DU23">
        <f ca="1">COUNTIF(DT$4:DT23, "Yes")</f>
        <v>2</v>
      </c>
      <c r="DV23" s="37">
        <f t="shared" ca="1" si="535"/>
        <v>65302.3953585442</v>
      </c>
      <c r="DW23" s="37">
        <f t="shared" ca="1" si="536"/>
        <v>2805.3309327630745</v>
      </c>
      <c r="DX23" s="64">
        <f t="shared" ca="1" si="179"/>
        <v>68107.726291307277</v>
      </c>
      <c r="DY23" s="170" cm="1">
        <f t="array" aca="1" ref="DY23" ca="1">IF(MONTH($A23) = 1, _xlfn.LET(_xlpm.value, RAND(), _xlfn.IFS(_xlpm.value&lt;=0.6, 0.9/12, AND(_xlpm.value&gt;0.6, _xlpm.value&lt;=0.8), 0.36/12, _xlpm.value&gt;0.8, -0.06/12)), DY22)</f>
        <v>7.4999999999999997E-2</v>
      </c>
      <c r="DZ23" t="str">
        <f t="shared" ca="1" si="717"/>
        <v>No</v>
      </c>
      <c r="EA23">
        <f ca="1">COUNTIF(DZ$4:DZ23, "Yes")</f>
        <v>2</v>
      </c>
      <c r="EB23" s="37">
        <f t="shared" ca="1" si="537"/>
        <v>64784.020430941782</v>
      </c>
      <c r="EC23" s="37">
        <f t="shared" ca="1" si="538"/>
        <v>2844.8438002249945</v>
      </c>
      <c r="ED23" s="64">
        <f t="shared" ca="1" si="183"/>
        <v>67628.864231166779</v>
      </c>
      <c r="EE23" s="170" cm="1">
        <f t="array" aca="1" ref="EE23" ca="1">IF(MONTH($A23) = 1, _xlfn.LET(_xlpm.value, RAND(), _xlfn.IFS(_xlpm.value&lt;=0.6, 0.9/12, AND(_xlpm.value&gt;0.6, _xlpm.value&lt;=0.8), 0.36/12, _xlpm.value&gt;0.8, -0.06/12)), EE22)</f>
        <v>7.4999999999999997E-2</v>
      </c>
      <c r="EF23" t="str">
        <f t="shared" ca="1" si="718"/>
        <v>No</v>
      </c>
      <c r="EG23">
        <f ca="1">COUNTIF(EF$4:EF23, "Yes")</f>
        <v>2</v>
      </c>
      <c r="EH23" s="37">
        <f t="shared" ca="1" si="539"/>
        <v>50044.965269321161</v>
      </c>
      <c r="EI23" s="37">
        <f t="shared" ca="1" si="540"/>
        <v>2231.6798752122722</v>
      </c>
      <c r="EJ23" s="64">
        <f t="shared" ca="1" si="187"/>
        <v>52276.645144533431</v>
      </c>
      <c r="EK23" s="170" cm="1">
        <f t="array" aca="1" ref="EK23" ca="1">IF(MONTH($A23) = 1, _xlfn.LET(_xlpm.value, RAND(), _xlfn.IFS(_xlpm.value&lt;=0.6, 0.9/12, AND(_xlpm.value&gt;0.6, _xlpm.value&lt;=0.8), 0.36/12, _xlpm.value&gt;0.8, -0.06/12)), EK22)</f>
        <v>-5.0000000000000001E-3</v>
      </c>
      <c r="EL23" t="str">
        <f t="shared" ca="1" si="719"/>
        <v>No</v>
      </c>
      <c r="EM23">
        <f ca="1">COUNTIF(EL$4:EL23, "Yes")</f>
        <v>1</v>
      </c>
      <c r="EN23" s="37">
        <f t="shared" ca="1" si="541"/>
        <v>31369.887240597152</v>
      </c>
      <c r="EO23" s="37">
        <f t="shared" ca="1" si="542"/>
        <v>2031.9445689615816</v>
      </c>
      <c r="EP23" s="64">
        <f t="shared" ca="1" si="191"/>
        <v>33401.831809558731</v>
      </c>
      <c r="EQ23" s="170" cm="1">
        <f t="array" aca="1" ref="EQ23" ca="1">IF(MONTH($A23) = 1, _xlfn.LET(_xlpm.value, RAND(), _xlfn.IFS(_xlpm.value&lt;=0.6, 0.9/12, AND(_xlpm.value&gt;0.6, _xlpm.value&lt;=0.8), 0.36/12, _xlpm.value&gt;0.8, -0.06/12)), EQ22)</f>
        <v>7.4999999999999997E-2</v>
      </c>
      <c r="ER23" t="str">
        <f t="shared" ca="1" si="720"/>
        <v>No</v>
      </c>
      <c r="ES23">
        <f ca="1">COUNTIF(ER$4:ER23, "Yes")</f>
        <v>0</v>
      </c>
      <c r="ET23" s="37">
        <f t="shared" ca="1" si="543"/>
        <v>69388.987418959965</v>
      </c>
      <c r="EU23" s="37">
        <f t="shared" ca="1" si="544"/>
        <v>0</v>
      </c>
      <c r="EV23" s="64">
        <f t="shared" ca="1" si="195"/>
        <v>69388.987418959965</v>
      </c>
      <c r="EW23" s="170" cm="1">
        <f t="array" aca="1" ref="EW23" ca="1">IF(MONTH($A23) = 1, _xlfn.LET(_xlpm.value, RAND(), _xlfn.IFS(_xlpm.value&lt;=0.6, 0.9/12, AND(_xlpm.value&gt;0.6, _xlpm.value&lt;=0.8), 0.36/12, _xlpm.value&gt;0.8, -0.06/12)), EW22)</f>
        <v>7.4999999999999997E-2</v>
      </c>
      <c r="EX23" t="str">
        <f t="shared" ca="1" si="721"/>
        <v>No</v>
      </c>
      <c r="EY23">
        <f ca="1">COUNTIF(EX$4:EX23, "Yes")</f>
        <v>1</v>
      </c>
      <c r="EZ23" s="37">
        <f t="shared" ca="1" si="545"/>
        <v>58816.3285211603</v>
      </c>
      <c r="FA23" s="37">
        <f t="shared" ca="1" si="546"/>
        <v>955.98063802908052</v>
      </c>
      <c r="FB23" s="64">
        <f t="shared" ca="1" si="199"/>
        <v>59772.309159189383</v>
      </c>
      <c r="FC23" s="170" cm="1">
        <f t="array" aca="1" ref="FC23" ca="1">IF(MONTH($A23) = 1, _xlfn.LET(_xlpm.value, RAND(), _xlfn.IFS(_xlpm.value&lt;=0.6, 0.9/12, AND(_xlpm.value&gt;0.6, _xlpm.value&lt;=0.8), 0.36/12, _xlpm.value&gt;0.8, -0.06/12)), FC22)</f>
        <v>7.4999999999999997E-2</v>
      </c>
      <c r="FD23" t="str">
        <f t="shared" ca="1" si="722"/>
        <v>No</v>
      </c>
      <c r="FE23">
        <f ca="1">COUNTIF(FD$4:FD23, "Yes")</f>
        <v>1</v>
      </c>
      <c r="FF23" s="37">
        <f t="shared" ca="1" si="547"/>
        <v>52312.812177459367</v>
      </c>
      <c r="FG23" s="37">
        <f t="shared" ca="1" si="548"/>
        <v>1880.4445689615816</v>
      </c>
      <c r="FH23" s="64">
        <f t="shared" ca="1" si="203"/>
        <v>54193.25674642095</v>
      </c>
      <c r="FI23" s="170" cm="1">
        <f t="array" aca="1" ref="FI23" ca="1">IF(MONTH($A23) = 1, _xlfn.LET(_xlpm.value, RAND(), _xlfn.IFS(_xlpm.value&lt;=0.6, 0.9/12, AND(_xlpm.value&gt;0.6, _xlpm.value&lt;=0.8), 0.36/12, _xlpm.value&gt;0.8, -0.06/12)), FI22)</f>
        <v>7.4999999999999997E-2</v>
      </c>
      <c r="FJ23" t="str">
        <f t="shared" ca="1" si="723"/>
        <v>No</v>
      </c>
      <c r="FK23">
        <f ca="1">COUNTIF(FJ$4:FJ23, "Yes")</f>
        <v>0</v>
      </c>
      <c r="FL23" s="37">
        <f t="shared" ca="1" si="549"/>
        <v>89606.131768883803</v>
      </c>
      <c r="FM23" s="37">
        <f t="shared" ca="1" si="550"/>
        <v>0</v>
      </c>
      <c r="FN23" s="64">
        <f t="shared" ca="1" si="207"/>
        <v>89606.131768883803</v>
      </c>
      <c r="FO23" s="170" cm="1">
        <f t="array" aca="1" ref="FO23" ca="1">IF(MONTH($A23) = 1, _xlfn.LET(_xlpm.value, RAND(), _xlfn.IFS(_xlpm.value&lt;=0.6, 0.9/12, AND(_xlpm.value&gt;0.6, _xlpm.value&lt;=0.8), 0.36/12, _xlpm.value&gt;0.8, -0.06/12)), FO22)</f>
        <v>7.4999999999999997E-2</v>
      </c>
      <c r="FP23" t="str">
        <f t="shared" ca="1" si="724"/>
        <v>No</v>
      </c>
      <c r="FQ23">
        <f ca="1">COUNTIF(FP$4:FP23, "Yes")</f>
        <v>1</v>
      </c>
      <c r="FR23" s="37">
        <f t="shared" ca="1" si="551"/>
        <v>77278.864895055667</v>
      </c>
      <c r="FS23" s="37">
        <f t="shared" ca="1" si="552"/>
        <v>2183.5702439859042</v>
      </c>
      <c r="FT23" s="64">
        <f t="shared" ca="1" si="211"/>
        <v>79462.435139041569</v>
      </c>
      <c r="FU23" s="170" cm="1">
        <f t="array" aca="1" ref="FU23" ca="1">IF(MONTH($A23) = 1, _xlfn.LET(_xlpm.value, RAND(), _xlfn.IFS(_xlpm.value&lt;=0.6, 0.9/12, AND(_xlpm.value&gt;0.6, _xlpm.value&lt;=0.8), 0.36/12, _xlpm.value&gt;0.8, -0.06/12)), FU22)</f>
        <v>0.03</v>
      </c>
      <c r="FV23" t="str">
        <f t="shared" ca="1" si="725"/>
        <v>No</v>
      </c>
      <c r="FW23">
        <f ca="1">COUNTIF(FV$4:FV23, "Yes")</f>
        <v>2</v>
      </c>
      <c r="FX23" s="37">
        <f t="shared" ca="1" si="553"/>
        <v>49344.258803014643</v>
      </c>
      <c r="FY23" s="37">
        <f t="shared" ca="1" si="554"/>
        <v>2702.3968150642004</v>
      </c>
      <c r="FZ23" s="64">
        <f t="shared" ca="1" si="215"/>
        <v>52046.655618078847</v>
      </c>
      <c r="GA23" s="170" cm="1">
        <f t="array" aca="1" ref="GA23" ca="1">IF(MONTH($A23) = 1, _xlfn.LET(_xlpm.value, RAND(), _xlfn.IFS(_xlpm.value&lt;=0.6, 0.9/12, AND(_xlpm.value&gt;0.6, _xlpm.value&lt;=0.8), 0.36/12, _xlpm.value&gt;0.8, -0.06/12)), GA22)</f>
        <v>7.4999999999999997E-2</v>
      </c>
      <c r="GB23" t="str">
        <f t="shared" ca="1" si="726"/>
        <v>No</v>
      </c>
      <c r="GC23">
        <f ca="1">COUNTIF(GB$4:GB23, "Yes")</f>
        <v>2</v>
      </c>
      <c r="GD23" s="37">
        <f t="shared" ca="1" si="555"/>
        <v>47735.600884316809</v>
      </c>
      <c r="GE23" s="37">
        <f t="shared" ca="1" si="556"/>
        <v>6496.8287644785223</v>
      </c>
      <c r="GF23" s="64">
        <f t="shared" ca="1" si="219"/>
        <v>54232.429648795332</v>
      </c>
      <c r="GG23" s="170" cm="1">
        <f t="array" aca="1" ref="GG23" ca="1">IF(MONTH($A23) = 1, _xlfn.LET(_xlpm.value, RAND(), _xlfn.IFS(_xlpm.value&lt;=0.6, 0.9/12, AND(_xlpm.value&gt;0.6, _xlpm.value&lt;=0.8), 0.36/12, _xlpm.value&gt;0.8, -0.06/12)), GG22)</f>
        <v>-5.0000000000000001E-3</v>
      </c>
      <c r="GH23" t="str">
        <f t="shared" ca="1" si="727"/>
        <v>Yes</v>
      </c>
      <c r="GI23">
        <f ca="1">COUNTIF(GH$4:GH23, "Yes")</f>
        <v>1</v>
      </c>
      <c r="GJ23" s="37">
        <f t="shared" ca="1" si="557"/>
        <v>46865.219361943113</v>
      </c>
      <c r="GK23" s="37">
        <f t="shared" ca="1" si="558"/>
        <v>159</v>
      </c>
      <c r="GL23" s="64">
        <f t="shared" ca="1" si="223"/>
        <v>47024.219361943113</v>
      </c>
      <c r="GM23" s="170" cm="1">
        <f t="array" aca="1" ref="GM23" ca="1">IF(MONTH($A23) = 1, _xlfn.LET(_xlpm.value, RAND(), _xlfn.IFS(_xlpm.value&lt;=0.6, 0.9/12, AND(_xlpm.value&gt;0.6, _xlpm.value&lt;=0.8), 0.36/12, _xlpm.value&gt;0.8, -0.06/12)), GM22)</f>
        <v>7.4999999999999997E-2</v>
      </c>
      <c r="GN23" t="str">
        <f t="shared" ca="1" si="728"/>
        <v>No</v>
      </c>
      <c r="GO23">
        <f ca="1">COUNTIF(GN$4:GN23, "Yes")</f>
        <v>1</v>
      </c>
      <c r="GP23" s="37">
        <f t="shared" ca="1" si="559"/>
        <v>61870.48267336491</v>
      </c>
      <c r="GQ23" s="37">
        <f t="shared" ca="1" si="560"/>
        <v>2791.3317806685345</v>
      </c>
      <c r="GR23" s="64">
        <f t="shared" ca="1" si="227"/>
        <v>64661.814454033447</v>
      </c>
      <c r="GS23" s="170" cm="1">
        <f t="array" aca="1" ref="GS23" ca="1">IF(MONTH($A23) = 1, _xlfn.LET(_xlpm.value, RAND(), _xlfn.IFS(_xlpm.value&lt;=0.6, 0.9/12, AND(_xlpm.value&gt;0.6, _xlpm.value&lt;=0.8), 0.36/12, _xlpm.value&gt;0.8, -0.06/12)), GS22)</f>
        <v>7.4999999999999997E-2</v>
      </c>
      <c r="GT23" t="str">
        <f t="shared" ca="1" si="729"/>
        <v>No</v>
      </c>
      <c r="GU23">
        <f ca="1">COUNTIF(GT$4:GT23, "Yes")</f>
        <v>0</v>
      </c>
      <c r="GV23" s="37">
        <f t="shared" ca="1" si="561"/>
        <v>89606.131768883803</v>
      </c>
      <c r="GW23" s="37">
        <f t="shared" ca="1" si="562"/>
        <v>0</v>
      </c>
      <c r="GX23" s="64">
        <f t="shared" ca="1" si="231"/>
        <v>89606.131768883803</v>
      </c>
      <c r="GY23" s="170" cm="1">
        <f t="array" aca="1" ref="GY23" ca="1">IF(MONTH($A23) = 1, _xlfn.LET(_xlpm.value, RAND(), _xlfn.IFS(_xlpm.value&lt;=0.6, 0.9/12, AND(_xlpm.value&gt;0.6, _xlpm.value&lt;=0.8), 0.36/12, _xlpm.value&gt;0.8, -0.06/12)), GY22)</f>
        <v>7.4999999999999997E-2</v>
      </c>
      <c r="GZ23" t="str">
        <f t="shared" ca="1" si="730"/>
        <v>No</v>
      </c>
      <c r="HA23">
        <f ca="1">COUNTIF(GZ$4:GZ23, "Yes")</f>
        <v>1</v>
      </c>
      <c r="HB23" s="37">
        <f t="shared" ca="1" si="563"/>
        <v>75341.623646623673</v>
      </c>
      <c r="HC23" s="37">
        <f t="shared" ca="1" si="564"/>
        <v>477.39579909376698</v>
      </c>
      <c r="HD23" s="64">
        <f t="shared" ca="1" si="235"/>
        <v>75819.019445717437</v>
      </c>
      <c r="HE23" s="170" cm="1">
        <f t="array" aca="1" ref="HE23" ca="1">IF(MONTH($A23) = 1, _xlfn.LET(_xlpm.value, RAND(), _xlfn.IFS(_xlpm.value&lt;=0.6, 0.9/12, AND(_xlpm.value&gt;0.6, _xlpm.value&lt;=0.8), 0.36/12, _xlpm.value&gt;0.8, -0.06/12)), HE22)</f>
        <v>-5.0000000000000001E-3</v>
      </c>
      <c r="HF23" t="str">
        <f t="shared" ca="1" si="731"/>
        <v>No</v>
      </c>
      <c r="HG23">
        <f ca="1">COUNTIF(HF$4:HF23, "Yes")</f>
        <v>1</v>
      </c>
      <c r="HH23" s="37">
        <f t="shared" ca="1" si="565"/>
        <v>31423.08321426556</v>
      </c>
      <c r="HI23" s="37">
        <f t="shared" ca="1" si="566"/>
        <v>796.32006018793618</v>
      </c>
      <c r="HJ23" s="64">
        <f t="shared" ca="1" si="239"/>
        <v>32219.403274453496</v>
      </c>
      <c r="HK23" s="170" cm="1">
        <f t="array" aca="1" ref="HK23" ca="1">IF(MONTH($A23) = 1, _xlfn.LET(_xlpm.value, RAND(), _xlfn.IFS(_xlpm.value&lt;=0.6, 0.9/12, AND(_xlpm.value&gt;0.6, _xlpm.value&lt;=0.8), 0.36/12, _xlpm.value&gt;0.8, -0.06/12)), HK22)</f>
        <v>7.4999999999999997E-2</v>
      </c>
      <c r="HL23" t="str">
        <f t="shared" ca="1" si="732"/>
        <v>No</v>
      </c>
      <c r="HM23">
        <f ca="1">COUNTIF(HL$4:HL23, "Yes")</f>
        <v>0</v>
      </c>
      <c r="HN23" s="37">
        <f t="shared" ca="1" si="567"/>
        <v>89606.131768883803</v>
      </c>
      <c r="HO23" s="37">
        <f t="shared" ca="1" si="568"/>
        <v>0</v>
      </c>
      <c r="HP23" s="64">
        <f t="shared" ca="1" si="243"/>
        <v>89606.131768883803</v>
      </c>
      <c r="HQ23" s="170" cm="1">
        <f t="array" aca="1" ref="HQ23" ca="1">IF(MONTH($A23) = 1, _xlfn.LET(_xlpm.value, RAND(), _xlfn.IFS(_xlpm.value&lt;=0.6, 0.9/12, AND(_xlpm.value&gt;0.6, _xlpm.value&lt;=0.8), 0.36/12, _xlpm.value&gt;0.8, -0.06/12)), HQ22)</f>
        <v>7.4999999999999997E-2</v>
      </c>
      <c r="HR23" t="str">
        <f t="shared" ca="1" si="733"/>
        <v>No</v>
      </c>
      <c r="HS23">
        <f ca="1">COUNTIF(HR$4:HR23, "Yes")</f>
        <v>0</v>
      </c>
      <c r="HT23" s="37">
        <f t="shared" ca="1" si="569"/>
        <v>89606.131768883803</v>
      </c>
      <c r="HU23" s="37">
        <f t="shared" ca="1" si="570"/>
        <v>0</v>
      </c>
      <c r="HV23" s="64">
        <f t="shared" ca="1" si="247"/>
        <v>89606.131768883803</v>
      </c>
      <c r="HW23" s="170" cm="1">
        <f t="array" aca="1" ref="HW23" ca="1">IF(MONTH($A23) = 1, _xlfn.LET(_xlpm.value, RAND(), _xlfn.IFS(_xlpm.value&lt;=0.6, 0.9/12, AND(_xlpm.value&gt;0.6, _xlpm.value&lt;=0.8), 0.36/12, _xlpm.value&gt;0.8, -0.06/12)), HW22)</f>
        <v>7.4999999999999997E-2</v>
      </c>
      <c r="HX23" t="str">
        <f t="shared" ca="1" si="734"/>
        <v>No</v>
      </c>
      <c r="HY23">
        <f ca="1">COUNTIF(HX$4:HX23, "Yes")</f>
        <v>3</v>
      </c>
      <c r="HZ23" s="37">
        <f t="shared" ca="1" si="571"/>
        <v>56817.623404517544</v>
      </c>
      <c r="IA23" s="37">
        <f t="shared" ca="1" si="572"/>
        <v>6250.2232976294872</v>
      </c>
      <c r="IB23" s="64">
        <f t="shared" ca="1" si="251"/>
        <v>63067.846702147028</v>
      </c>
      <c r="IC23" s="170" cm="1">
        <f t="array" aca="1" ref="IC23" ca="1">IF(MONTH($A23) = 1, _xlfn.LET(_xlpm.value, RAND(), _xlfn.IFS(_xlpm.value&lt;=0.6, 0.9/12, AND(_xlpm.value&gt;0.6, _xlpm.value&lt;=0.8), 0.36/12, _xlpm.value&gt;0.8, -0.06/12)), IC22)</f>
        <v>0.03</v>
      </c>
      <c r="ID23" t="str">
        <f t="shared" ca="1" si="735"/>
        <v>No</v>
      </c>
      <c r="IE23">
        <f ca="1">COUNTIF(ID$4:ID23, "Yes")</f>
        <v>1</v>
      </c>
      <c r="IF23" s="37">
        <f t="shared" ca="1" si="573"/>
        <v>57591.682203745368</v>
      </c>
      <c r="IG23" s="37">
        <f t="shared" ca="1" si="574"/>
        <v>2639.2023621595204</v>
      </c>
      <c r="IH23" s="64">
        <f t="shared" ca="1" si="255"/>
        <v>60230.884565904889</v>
      </c>
      <c r="II23" s="170" cm="1">
        <f t="array" aca="1" ref="II23" ca="1">IF(MONTH($A23) = 1, _xlfn.LET(_xlpm.value, RAND(), _xlfn.IFS(_xlpm.value&lt;=0.6, 0.9/12, AND(_xlpm.value&gt;0.6, _xlpm.value&lt;=0.8), 0.36/12, _xlpm.value&gt;0.8, -0.06/12)), II22)</f>
        <v>7.4999999999999997E-2</v>
      </c>
      <c r="IJ23" t="str">
        <f t="shared" ca="1" si="736"/>
        <v>No</v>
      </c>
      <c r="IK23">
        <f ca="1">COUNTIF(IJ$4:IJ23, "Yes")</f>
        <v>1</v>
      </c>
      <c r="IL23" s="37">
        <f t="shared" ca="1" si="575"/>
        <v>76062.02359104577</v>
      </c>
      <c r="IM23" s="37">
        <f t="shared" ca="1" si="576"/>
        <v>1275.6992371831921</v>
      </c>
      <c r="IN23" s="64">
        <f t="shared" ca="1" si="259"/>
        <v>77337.722828228958</v>
      </c>
      <c r="IO23" s="170" cm="1">
        <f t="array" aca="1" ref="IO23" ca="1">IF(MONTH($A23) = 1, _xlfn.LET(_xlpm.value, RAND(), _xlfn.IFS(_xlpm.value&lt;=0.6, 0.9/12, AND(_xlpm.value&gt;0.6, _xlpm.value&lt;=0.8), 0.36/12, _xlpm.value&gt;0.8, -0.06/12)), IO22)</f>
        <v>7.4999999999999997E-2</v>
      </c>
      <c r="IP23" t="str">
        <f t="shared" ca="1" si="737"/>
        <v>No</v>
      </c>
      <c r="IQ23">
        <f ca="1">COUNTIF(IP$4:IP23, "Yes")</f>
        <v>1</v>
      </c>
      <c r="IR23" s="37">
        <f t="shared" ca="1" si="577"/>
        <v>48980.318316965815</v>
      </c>
      <c r="IS23" s="37">
        <f t="shared" ca="1" si="578"/>
        <v>636.79181710474404</v>
      </c>
      <c r="IT23" s="64">
        <f t="shared" ca="1" si="263"/>
        <v>49617.110134070557</v>
      </c>
      <c r="IU23" s="170" cm="1">
        <f t="array" aca="1" ref="IU23" ca="1">IF(MONTH($A23) = 1, _xlfn.LET(_xlpm.value, RAND(), _xlfn.IFS(_xlpm.value&lt;=0.6, 0.9/12, AND(_xlpm.value&gt;0.6, _xlpm.value&lt;=0.8), 0.36/12, _xlpm.value&gt;0.8, -0.06/12)), IU22)</f>
        <v>7.4999999999999997E-2</v>
      </c>
      <c r="IV23" t="str">
        <f t="shared" ca="1" si="738"/>
        <v>No</v>
      </c>
      <c r="IW23">
        <f ca="1">COUNTIF(IV$4:IV23, "Yes")</f>
        <v>2</v>
      </c>
      <c r="IX23" s="37">
        <f t="shared" ca="1" si="579"/>
        <v>65471.130140135327</v>
      </c>
      <c r="IY23" s="37">
        <f t="shared" ca="1" si="580"/>
        <v>3459.2694811690967</v>
      </c>
      <c r="IZ23" s="64">
        <f t="shared" ca="1" si="267"/>
        <v>68930.39962130443</v>
      </c>
      <c r="JA23" s="170" cm="1">
        <f t="array" aca="1" ref="JA23" ca="1">IF(MONTH($A23) = 1, _xlfn.LET(_xlpm.value, RAND(), _xlfn.IFS(_xlpm.value&lt;=0.6, 0.9/12, AND(_xlpm.value&gt;0.6, _xlpm.value&lt;=0.8), 0.36/12, _xlpm.value&gt;0.8, -0.06/12)), JA22)</f>
        <v>7.4999999999999997E-2</v>
      </c>
      <c r="JB23" t="str">
        <f t="shared" ca="1" si="739"/>
        <v>Yes</v>
      </c>
      <c r="JC23">
        <f ca="1">COUNTIF(JB$4:JB23, "Yes")</f>
        <v>2</v>
      </c>
      <c r="JD23" s="37">
        <f t="shared" ca="1" si="581"/>
        <v>64772.538051674514</v>
      </c>
      <c r="JE23" s="37">
        <f t="shared" ca="1" si="582"/>
        <v>2342.5702439859042</v>
      </c>
      <c r="JF23" s="64">
        <f t="shared" ca="1" si="271"/>
        <v>67115.108295660422</v>
      </c>
      <c r="JG23" s="170" cm="1">
        <f t="array" aca="1" ref="JG23" ca="1">IF(MONTH($A23) = 1, _xlfn.LET(_xlpm.value, RAND(), _xlfn.IFS(_xlpm.value&lt;=0.6, 0.9/12, AND(_xlpm.value&gt;0.6, _xlpm.value&lt;=0.8), 0.36/12, _xlpm.value&gt;0.8, -0.06/12)), JG22)</f>
        <v>0.03</v>
      </c>
      <c r="JH23" t="str">
        <f t="shared" ca="1" si="740"/>
        <v>No</v>
      </c>
      <c r="JI23">
        <f ca="1">COUNTIF(JH$4:JH23, "Yes")</f>
        <v>0</v>
      </c>
      <c r="JJ23" s="37">
        <f t="shared" ca="1" si="583"/>
        <v>65986.75803827765</v>
      </c>
      <c r="JK23" s="37">
        <f t="shared" ca="1" si="584"/>
        <v>0</v>
      </c>
      <c r="JL23" s="64">
        <f t="shared" ca="1" si="275"/>
        <v>65986.75803827765</v>
      </c>
      <c r="JM23" s="170" cm="1">
        <f t="array" aca="1" ref="JM23" ca="1">IF(MONTH($A23) = 1, _xlfn.LET(_xlpm.value, RAND(), _xlfn.IFS(_xlpm.value&lt;=0.6, 0.9/12, AND(_xlpm.value&gt;0.6, _xlpm.value&lt;=0.8), 0.36/12, _xlpm.value&gt;0.8, -0.06/12)), JM22)</f>
        <v>7.4999999999999997E-2</v>
      </c>
      <c r="JN23" t="str">
        <f t="shared" ca="1" si="741"/>
        <v>No</v>
      </c>
      <c r="JO23">
        <f ca="1">COUNTIF(JN$4:JN23, "Yes")</f>
        <v>2</v>
      </c>
      <c r="JP23" s="37">
        <f t="shared" ca="1" si="585"/>
        <v>64215.55427824561</v>
      </c>
      <c r="JQ23" s="37">
        <f t="shared" ca="1" si="586"/>
        <v>2231.6798752122722</v>
      </c>
      <c r="JR23" s="64">
        <f t="shared" ca="1" si="279"/>
        <v>66447.234153457888</v>
      </c>
      <c r="JS23" s="170" cm="1">
        <f t="array" aca="1" ref="JS23" ca="1">IF(MONTH($A23) = 1, _xlfn.LET(_xlpm.value, RAND(), _xlfn.IFS(_xlpm.value&lt;=0.6, 0.9/12, AND(_xlpm.value&gt;0.6, _xlpm.value&lt;=0.8), 0.36/12, _xlpm.value&gt;0.8, -0.06/12)), JS22)</f>
        <v>7.4999999999999997E-2</v>
      </c>
      <c r="JT23" t="str">
        <f t="shared" ca="1" si="742"/>
        <v>Yes</v>
      </c>
      <c r="JU23">
        <f ca="1">COUNTIF(JT$4:JT23, "Yes")</f>
        <v>1</v>
      </c>
      <c r="JV23" s="37">
        <f t="shared" ca="1" si="587"/>
        <v>58192.942955408347</v>
      </c>
      <c r="JW23" s="37">
        <f t="shared" ca="1" si="588"/>
        <v>159</v>
      </c>
      <c r="JX23" s="64">
        <f t="shared" ca="1" si="283"/>
        <v>58351.942955408347</v>
      </c>
      <c r="JY23" s="170" cm="1">
        <f t="array" aca="1" ref="JY23" ca="1">IF(MONTH($A23) = 1, _xlfn.LET(_xlpm.value, RAND(), _xlfn.IFS(_xlpm.value&lt;=0.6, 0.9/12, AND(_xlpm.value&gt;0.6, _xlpm.value&lt;=0.8), 0.36/12, _xlpm.value&gt;0.8, -0.06/12)), JY22)</f>
        <v>-5.0000000000000001E-3</v>
      </c>
      <c r="JZ23" t="str">
        <f t="shared" ca="1" si="743"/>
        <v>No</v>
      </c>
      <c r="KA23">
        <f ca="1">COUNTIF(JZ$4:JZ23, "Yes")</f>
        <v>0</v>
      </c>
      <c r="KB23" s="37">
        <f t="shared" ca="1" si="589"/>
        <v>34779.318702752025</v>
      </c>
      <c r="KC23" s="37">
        <f t="shared" ca="1" si="590"/>
        <v>0</v>
      </c>
      <c r="KD23" s="64">
        <f t="shared" ca="1" si="287"/>
        <v>34779.318702752025</v>
      </c>
      <c r="KE23" s="170" cm="1">
        <f t="array" aca="1" ref="KE23" ca="1">IF(MONTH($A23) = 1, _xlfn.LET(_xlpm.value, RAND(), _xlfn.IFS(_xlpm.value&lt;=0.6, 0.9/12, AND(_xlpm.value&gt;0.6, _xlpm.value&lt;=0.8), 0.36/12, _xlpm.value&gt;0.8, -0.06/12)), KE22)</f>
        <v>7.4999999999999997E-2</v>
      </c>
      <c r="KF23" t="str">
        <f t="shared" ca="1" si="744"/>
        <v>No</v>
      </c>
      <c r="KG23">
        <f ca="1">COUNTIF(KF$4:KF23, "Yes")</f>
        <v>0</v>
      </c>
      <c r="KH23" s="37">
        <f t="shared" ca="1" si="591"/>
        <v>57970.87316722652</v>
      </c>
      <c r="KI23" s="37">
        <f t="shared" ca="1" si="592"/>
        <v>0</v>
      </c>
      <c r="KJ23" s="64">
        <f t="shared" ca="1" si="291"/>
        <v>57970.87316722652</v>
      </c>
      <c r="KK23" s="170" cm="1">
        <f t="array" aca="1" ref="KK23" ca="1">IF(MONTH($A23) = 1, _xlfn.LET(_xlpm.value, RAND(), _xlfn.IFS(_xlpm.value&lt;=0.6, 0.9/12, AND(_xlpm.value&gt;0.6, _xlpm.value&lt;=0.8), 0.36/12, _xlpm.value&gt;0.8, -0.06/12)), KK22)</f>
        <v>7.4999999999999997E-2</v>
      </c>
      <c r="KL23" t="str">
        <f t="shared" ca="1" si="745"/>
        <v>No</v>
      </c>
      <c r="KM23">
        <f ca="1">COUNTIF(KL$4:KL23, "Yes")</f>
        <v>0</v>
      </c>
      <c r="KN23" s="37">
        <f t="shared" ca="1" si="593"/>
        <v>57970.87316722652</v>
      </c>
      <c r="KO23" s="37">
        <f t="shared" ca="1" si="594"/>
        <v>0</v>
      </c>
      <c r="KP23" s="64">
        <f t="shared" ca="1" si="295"/>
        <v>57970.87316722652</v>
      </c>
      <c r="KQ23" s="170" cm="1">
        <f t="array" aca="1" ref="KQ23" ca="1">IF(MONTH($A23) = 1, _xlfn.LET(_xlpm.value, RAND(), _xlfn.IFS(_xlpm.value&lt;=0.6, 0.9/12, AND(_xlpm.value&gt;0.6, _xlpm.value&lt;=0.8), 0.36/12, _xlpm.value&gt;0.8, -0.06/12)), KQ22)</f>
        <v>-5.0000000000000001E-3</v>
      </c>
      <c r="KR23" t="str">
        <f t="shared" ca="1" si="746"/>
        <v>No</v>
      </c>
      <c r="KS23">
        <f ca="1">COUNTIF(KR$4:KR23, "Yes")</f>
        <v>0</v>
      </c>
      <c r="KT23" s="37">
        <f t="shared" ca="1" si="595"/>
        <v>51820.05362792599</v>
      </c>
      <c r="KU23" s="37">
        <f t="shared" ca="1" si="596"/>
        <v>0</v>
      </c>
      <c r="KV23" s="64">
        <f t="shared" ca="1" si="299"/>
        <v>51820.05362792599</v>
      </c>
      <c r="KW23" s="170" cm="1">
        <f t="array" aca="1" ref="KW23" ca="1">IF(MONTH($A23) = 1, _xlfn.LET(_xlpm.value, RAND(), _xlfn.IFS(_xlpm.value&lt;=0.6, 0.9/12, AND(_xlpm.value&gt;0.6, _xlpm.value&lt;=0.8), 0.36/12, _xlpm.value&gt;0.8, -0.06/12)), KW22)</f>
        <v>7.4999999999999997E-2</v>
      </c>
      <c r="KX23" t="str">
        <f t="shared" ca="1" si="747"/>
        <v>No</v>
      </c>
      <c r="KY23">
        <f ca="1">COUNTIF(KX$4:KX23, "Yes")</f>
        <v>1</v>
      </c>
      <c r="KZ23" s="37">
        <f t="shared" ca="1" si="597"/>
        <v>75896.388754807034</v>
      </c>
      <c r="LA23" s="37">
        <f t="shared" ca="1" si="598"/>
        <v>1115.7736604049026</v>
      </c>
      <c r="LB23" s="64">
        <f t="shared" ca="1" si="303"/>
        <v>77012.162415211933</v>
      </c>
      <c r="LC23" s="170" cm="1">
        <f t="array" aca="1" ref="LC23" ca="1">IF(MONTH($A23) = 1, _xlfn.LET(_xlpm.value, RAND(), _xlfn.IFS(_xlpm.value&lt;=0.6, 0.9/12, AND(_xlpm.value&gt;0.6, _xlpm.value&lt;=0.8), 0.36/12, _xlpm.value&gt;0.8, -0.06/12)), LC22)</f>
        <v>7.4999999999999997E-2</v>
      </c>
      <c r="LD23" t="str">
        <f t="shared" ca="1" si="748"/>
        <v>No</v>
      </c>
      <c r="LE23">
        <f ca="1">COUNTIF(LD$4:LD23, "Yes")</f>
        <v>0</v>
      </c>
      <c r="LF23" s="37">
        <f t="shared" ca="1" si="599"/>
        <v>57970.87316722652</v>
      </c>
      <c r="LG23" s="37">
        <f t="shared" ca="1" si="600"/>
        <v>0</v>
      </c>
      <c r="LH23" s="64">
        <f t="shared" ca="1" si="307"/>
        <v>57970.87316722652</v>
      </c>
      <c r="LI23" s="170" cm="1">
        <f t="array" aca="1" ref="LI23" ca="1">IF(MONTH($A23) = 1, _xlfn.LET(_xlpm.value, RAND(), _xlfn.IFS(_xlpm.value&lt;=0.6, 0.9/12, AND(_xlpm.value&gt;0.6, _xlpm.value&lt;=0.8), 0.36/12, _xlpm.value&gt;0.8, -0.06/12)), LI22)</f>
        <v>0.03</v>
      </c>
      <c r="LJ23" t="str">
        <f t="shared" ca="1" si="749"/>
        <v>No</v>
      </c>
      <c r="LK23">
        <f ca="1">COUNTIF(LJ$4:LJ23, "Yes")</f>
        <v>1</v>
      </c>
      <c r="LL23" s="37">
        <f t="shared" ca="1" si="601"/>
        <v>56666.18722408099</v>
      </c>
      <c r="LM23" s="37">
        <f t="shared" ca="1" si="602"/>
        <v>1880.4445689615816</v>
      </c>
      <c r="LN23" s="64">
        <f t="shared" ca="1" si="311"/>
        <v>58546.631793042572</v>
      </c>
      <c r="LO23" s="170" cm="1">
        <f t="array" aca="1" ref="LO23" ca="1">IF(MONTH($A23) = 1, _xlfn.LET(_xlpm.value, RAND(), _xlfn.IFS(_xlpm.value&lt;=0.6, 0.9/12, AND(_xlpm.value&gt;0.6, _xlpm.value&lt;=0.8), 0.36/12, _xlpm.value&gt;0.8, -0.06/12)), LO22)</f>
        <v>-5.0000000000000001E-3</v>
      </c>
      <c r="LP23" t="str">
        <f t="shared" ca="1" si="750"/>
        <v>No</v>
      </c>
      <c r="LQ23">
        <f ca="1">COUNTIF(LP$4:LP23, "Yes")</f>
        <v>2</v>
      </c>
      <c r="LR23" s="37">
        <f t="shared" ca="1" si="603"/>
        <v>31904.869257498551</v>
      </c>
      <c r="LS23" s="37">
        <f t="shared" ca="1" si="604"/>
        <v>3609.5147087816736</v>
      </c>
      <c r="LT23" s="64">
        <f t="shared" ca="1" si="315"/>
        <v>35514.383966280227</v>
      </c>
      <c r="LU23" s="170" cm="1">
        <f t="array" aca="1" ref="LU23" ca="1">IF(MONTH($A23) = 1, _xlfn.LET(_xlpm.value, RAND(), _xlfn.IFS(_xlpm.value&lt;=0.6, 0.9/12, AND(_xlpm.value&gt;0.6, _xlpm.value&lt;=0.8), 0.36/12, _xlpm.value&gt;0.8, -0.06/12)), LU22)</f>
        <v>7.4999999999999997E-2</v>
      </c>
      <c r="LV23" t="str">
        <f t="shared" ca="1" si="751"/>
        <v>No</v>
      </c>
      <c r="LW23">
        <f ca="1">COUNTIF(LV$4:LV23, "Yes")</f>
        <v>1</v>
      </c>
      <c r="LX23" s="37">
        <f t="shared" ca="1" si="605"/>
        <v>76813.379306559858</v>
      </c>
      <c r="LY23" s="37">
        <f t="shared" ca="1" si="606"/>
        <v>1880.4445689615816</v>
      </c>
      <c r="LZ23" s="64">
        <f t="shared" ca="1" si="319"/>
        <v>78693.823875521441</v>
      </c>
      <c r="MA23" s="170" cm="1">
        <f t="array" aca="1" ref="MA23" ca="1">IF(MONTH($A23) = 1, _xlfn.LET(_xlpm.value, RAND(), _xlfn.IFS(_xlpm.value&lt;=0.6, 0.9/12, AND(_xlpm.value&gt;0.6, _xlpm.value&lt;=0.8), 0.36/12, _xlpm.value&gt;0.8, -0.06/12)), MA22)</f>
        <v>7.4999999999999997E-2</v>
      </c>
      <c r="MB23" t="str">
        <f t="shared" ca="1" si="752"/>
        <v>No</v>
      </c>
      <c r="MC23">
        <f ca="1">COUNTIF(MB$4:MB23, "Yes")</f>
        <v>0</v>
      </c>
      <c r="MD23" s="37">
        <f t="shared" ca="1" si="607"/>
        <v>89606.131768883803</v>
      </c>
      <c r="ME23" s="37">
        <f t="shared" ca="1" si="608"/>
        <v>0</v>
      </c>
      <c r="MF23" s="64">
        <f t="shared" ca="1" si="323"/>
        <v>89606.131768883803</v>
      </c>
      <c r="MG23" s="170" cm="1">
        <f t="array" aca="1" ref="MG23" ca="1">IF(MONTH($A23) = 1, _xlfn.LET(_xlpm.value, RAND(), _xlfn.IFS(_xlpm.value&lt;=0.6, 0.9/12, AND(_xlpm.value&gt;0.6, _xlpm.value&lt;=0.8), 0.36/12, _xlpm.value&gt;0.8, -0.06/12)), MG22)</f>
        <v>7.4999999999999997E-2</v>
      </c>
      <c r="MH23" t="str">
        <f t="shared" ca="1" si="753"/>
        <v>No</v>
      </c>
      <c r="MI23">
        <f ca="1">COUNTIF(MH$4:MH23, "Yes")</f>
        <v>2</v>
      </c>
      <c r="MJ23" s="37">
        <f t="shared" ca="1" si="609"/>
        <v>64507.368482656821</v>
      </c>
      <c r="MK23" s="37">
        <f t="shared" ca="1" si="610"/>
        <v>2533.8018154867173</v>
      </c>
      <c r="ML23" s="64">
        <f t="shared" ca="1" si="327"/>
        <v>67041.170298143537</v>
      </c>
      <c r="MM23" s="170" cm="1">
        <f t="array" aca="1" ref="MM23" ca="1">IF(MONTH($A23) = 1, _xlfn.LET(_xlpm.value, RAND(), _xlfn.IFS(_xlpm.value&lt;=0.6, 0.9/12, AND(_xlpm.value&gt;0.6, _xlpm.value&lt;=0.8), 0.36/12, _xlpm.value&gt;0.8, -0.06/12)), MM22)</f>
        <v>7.4999999999999997E-2</v>
      </c>
      <c r="MN23" t="str">
        <f t="shared" ca="1" si="754"/>
        <v>No</v>
      </c>
      <c r="MO23">
        <f ca="1">COUNTIF(MN$4:MN23, "Yes")</f>
        <v>3</v>
      </c>
      <c r="MP23" s="37">
        <f t="shared" ca="1" si="611"/>
        <v>55796.40999169337</v>
      </c>
      <c r="MQ23" s="37">
        <f t="shared" ca="1" si="612"/>
        <v>5189.5958512670941</v>
      </c>
      <c r="MR23" s="64">
        <f t="shared" ca="1" si="331"/>
        <v>60986.005842960461</v>
      </c>
      <c r="MS23" s="170" cm="1">
        <f t="array" aca="1" ref="MS23" ca="1">IF(MONTH($A23) = 1, _xlfn.LET(_xlpm.value, RAND(), _xlfn.IFS(_xlpm.value&lt;=0.6, 0.9/12, AND(_xlpm.value&gt;0.6, _xlpm.value&lt;=0.8), 0.36/12, _xlpm.value&gt;0.8, -0.06/12)), MS22)</f>
        <v>0.03</v>
      </c>
      <c r="MT23" t="str">
        <f t="shared" ca="1" si="755"/>
        <v>No</v>
      </c>
      <c r="MU23">
        <f ca="1">COUNTIF(MT$4:MT23, "Yes")</f>
        <v>1</v>
      </c>
      <c r="MV23" s="37">
        <f t="shared" ca="1" si="613"/>
        <v>57927.933078430004</v>
      </c>
      <c r="MW23" s="37">
        <f t="shared" ca="1" si="614"/>
        <v>955.98063802908052</v>
      </c>
      <c r="MX23" s="64">
        <f t="shared" ca="1" si="335"/>
        <v>58883.913716459087</v>
      </c>
      <c r="MY23" s="170" cm="1">
        <f t="array" aca="1" ref="MY23" ca="1">IF(MONTH($A23) = 1, _xlfn.LET(_xlpm.value, RAND(), _xlfn.IFS(_xlpm.value&lt;=0.6, 0.9/12, AND(_xlpm.value&gt;0.6, _xlpm.value&lt;=0.8), 0.36/12, _xlpm.value&gt;0.8, -0.06/12)), MY22)</f>
        <v>7.4999999999999997E-2</v>
      </c>
      <c r="MZ23" t="str">
        <f t="shared" ca="1" si="756"/>
        <v>No</v>
      </c>
      <c r="NA23">
        <f ca="1">COUNTIF(MZ$4:MZ23, "Yes")</f>
        <v>0</v>
      </c>
      <c r="NB23" s="37">
        <f t="shared" ca="1" si="615"/>
        <v>89606.131768883803</v>
      </c>
      <c r="NC23" s="37">
        <f t="shared" ca="1" si="616"/>
        <v>0</v>
      </c>
      <c r="ND23" s="64">
        <f t="shared" ca="1" si="339"/>
        <v>89606.131768883803</v>
      </c>
      <c r="NE23" s="170" cm="1">
        <f t="array" aca="1" ref="NE23" ca="1">IF(MONTH($A23) = 1, _xlfn.LET(_xlpm.value, RAND(), _xlfn.IFS(_xlpm.value&lt;=0.6, 0.9/12, AND(_xlpm.value&gt;0.6, _xlpm.value&lt;=0.8), 0.36/12, _xlpm.value&gt;0.8, -0.06/12)), NE22)</f>
        <v>0.03</v>
      </c>
      <c r="NF23" t="str">
        <f t="shared" ca="1" si="757"/>
        <v>No</v>
      </c>
      <c r="NG23">
        <f ca="1">COUNTIF(NF$4:NF23, "Yes")</f>
        <v>1</v>
      </c>
      <c r="NH23" s="37">
        <f t="shared" ca="1" si="617"/>
        <v>45635.477251026168</v>
      </c>
      <c r="NI23" s="37">
        <f t="shared" ca="1" si="618"/>
        <v>1729.070139820092</v>
      </c>
      <c r="NJ23" s="64">
        <f t="shared" ca="1" si="343"/>
        <v>47364.547390846259</v>
      </c>
      <c r="NK23" s="170" cm="1">
        <f t="array" aca="1" ref="NK23" ca="1">IF(MONTH($A23) = 1, _xlfn.LET(_xlpm.value, RAND(), _xlfn.IFS(_xlpm.value&lt;=0.6, 0.9/12, AND(_xlpm.value&gt;0.6, _xlpm.value&lt;=0.8), 0.36/12, _xlpm.value&gt;0.8, -0.06/12)), NK22)</f>
        <v>7.4999999999999997E-2</v>
      </c>
      <c r="NL23" t="str">
        <f t="shared" ca="1" si="758"/>
        <v>No</v>
      </c>
      <c r="NM23">
        <f ca="1">COUNTIF(NL$4:NL23, "Yes")</f>
        <v>3</v>
      </c>
      <c r="NN23" s="37">
        <f t="shared" ca="1" si="619"/>
        <v>56916.642203095675</v>
      </c>
      <c r="NO23" s="37">
        <f t="shared" ca="1" si="620"/>
        <v>6702.7138491503811</v>
      </c>
      <c r="NP23" s="64">
        <f t="shared" ca="1" si="347"/>
        <v>63619.356052246054</v>
      </c>
      <c r="NQ23" s="170" cm="1">
        <f t="array" aca="1" ref="NQ23" ca="1">IF(MONTH($A23) = 1, _xlfn.LET(_xlpm.value, RAND(), _xlfn.IFS(_xlpm.value&lt;=0.6, 0.9/12, AND(_xlpm.value&gt;0.6, _xlpm.value&lt;=0.8), 0.36/12, _xlpm.value&gt;0.8, -0.06/12)), NQ22)</f>
        <v>-5.0000000000000001E-3</v>
      </c>
      <c r="NR23" t="str">
        <f t="shared" ca="1" si="759"/>
        <v>No</v>
      </c>
      <c r="NS23">
        <f ca="1">COUNTIF(NR$4:NR23, "Yes")</f>
        <v>0</v>
      </c>
      <c r="NT23" s="37">
        <f t="shared" ca="1" si="621"/>
        <v>51820.05362792599</v>
      </c>
      <c r="NU23" s="37">
        <f t="shared" ca="1" si="622"/>
        <v>0</v>
      </c>
      <c r="NV23" s="64">
        <f t="shared" ca="1" si="351"/>
        <v>51820.05362792599</v>
      </c>
      <c r="NW23" s="170" cm="1">
        <f t="array" aca="1" ref="NW23" ca="1">IF(MONTH($A23) = 1, _xlfn.LET(_xlpm.value, RAND(), _xlfn.IFS(_xlpm.value&lt;=0.6, 0.9/12, AND(_xlpm.value&gt;0.6, _xlpm.value&lt;=0.8), 0.36/12, _xlpm.value&gt;0.8, -0.06/12)), NW22)</f>
        <v>7.4999999999999997E-2</v>
      </c>
      <c r="NX23" t="str">
        <f t="shared" ca="1" si="760"/>
        <v>No</v>
      </c>
      <c r="NY23">
        <f ca="1">COUNTIF(NX$4:NX23, "Yes")</f>
        <v>2</v>
      </c>
      <c r="NZ23" s="37">
        <f t="shared" ca="1" si="623"/>
        <v>70151.799604471162</v>
      </c>
      <c r="OA23" s="37">
        <f t="shared" ca="1" si="624"/>
        <v>4023.6288803701691</v>
      </c>
      <c r="OB23" s="64">
        <f t="shared" ca="1" si="355"/>
        <v>74175.428484841337</v>
      </c>
      <c r="OC23" s="170" cm="1">
        <f t="array" aca="1" ref="OC23" ca="1">IF(MONTH($A23) = 1, _xlfn.LET(_xlpm.value, RAND(), _xlfn.IFS(_xlpm.value&lt;=0.6, 0.9/12, AND(_xlpm.value&gt;0.6, _xlpm.value&lt;=0.8), 0.36/12, _xlpm.value&gt;0.8, -0.06/12)), OC22)</f>
        <v>7.4999999999999997E-2</v>
      </c>
      <c r="OD23" t="str">
        <f t="shared" ca="1" si="761"/>
        <v>No</v>
      </c>
      <c r="OE23">
        <f ca="1">COUNTIF(OD$4:OD23, "Yes")</f>
        <v>1</v>
      </c>
      <c r="OF23" s="37">
        <f t="shared" ca="1" si="625"/>
        <v>75226.249271623659</v>
      </c>
      <c r="OG23" s="37">
        <f t="shared" ca="1" si="626"/>
        <v>318.13189656018108</v>
      </c>
      <c r="OH23" s="64">
        <f t="shared" ca="1" si="359"/>
        <v>75544.381168183842</v>
      </c>
      <c r="OI23" s="170" cm="1">
        <f t="array" aca="1" ref="OI23" ca="1">IF(MONTH($A23) = 1, _xlfn.LET(_xlpm.value, RAND(), _xlfn.IFS(_xlpm.value&lt;=0.6, 0.9/12, AND(_xlpm.value&gt;0.6, _xlpm.value&lt;=0.8), 0.36/12, _xlpm.value&gt;0.8, -0.06/12)), OI22)</f>
        <v>7.4999999999999997E-2</v>
      </c>
      <c r="OJ23" t="str">
        <f t="shared" ca="1" si="762"/>
        <v>No</v>
      </c>
      <c r="OK23">
        <f ca="1">COUNTIF(OJ$4:OJ23, "Yes")</f>
        <v>3</v>
      </c>
      <c r="OL23" s="37">
        <f t="shared" ca="1" si="627"/>
        <v>55205.084595167064</v>
      </c>
      <c r="OM23" s="37">
        <f t="shared" ca="1" si="628"/>
        <v>4733.9649836024118</v>
      </c>
      <c r="ON23" s="64">
        <f t="shared" ca="1" si="363"/>
        <v>59939.049578769474</v>
      </c>
      <c r="OO23" s="170" cm="1">
        <f t="array" aca="1" ref="OO23" ca="1">IF(MONTH($A23) = 1, _xlfn.LET(_xlpm.value, RAND(), _xlfn.IFS(_xlpm.value&lt;=0.6, 0.9/12, AND(_xlpm.value&gt;0.6, _xlpm.value&lt;=0.8), 0.36/12, _xlpm.value&gt;0.8, -0.06/12)), OO22)</f>
        <v>7.4999999999999997E-2</v>
      </c>
      <c r="OP23" t="str">
        <f t="shared" ca="1" si="763"/>
        <v>No</v>
      </c>
      <c r="OQ23">
        <f ca="1">COUNTIF(OP$4:OP23, "Yes")</f>
        <v>1</v>
      </c>
      <c r="OR23" s="37">
        <f t="shared" ca="1" si="629"/>
        <v>48980.318316965815</v>
      </c>
      <c r="OS23" s="37">
        <f t="shared" ca="1" si="630"/>
        <v>636.79181710474404</v>
      </c>
      <c r="OT23" s="64">
        <f t="shared" ca="1" si="367"/>
        <v>49617.110134070557</v>
      </c>
      <c r="OU23" s="170" cm="1">
        <f t="array" aca="1" ref="OU23" ca="1">IF(MONTH($A23) = 1, _xlfn.LET(_xlpm.value, RAND(), _xlfn.IFS(_xlpm.value&lt;=0.6, 0.9/12, AND(_xlpm.value&gt;0.6, _xlpm.value&lt;=0.8), 0.36/12, _xlpm.value&gt;0.8, -0.06/12)), OU22)</f>
        <v>-5.0000000000000001E-3</v>
      </c>
      <c r="OV23" t="str">
        <f t="shared" ca="1" si="764"/>
        <v>No</v>
      </c>
      <c r="OW23">
        <f ca="1">COUNTIF(OV$4:OV23, "Yes")</f>
        <v>2</v>
      </c>
      <c r="OX23" s="37">
        <f t="shared" ca="1" si="631"/>
        <v>28309.240634033296</v>
      </c>
      <c r="OY23" s="37">
        <f t="shared" ca="1" si="632"/>
        <v>2063.4893949857524</v>
      </c>
      <c r="OZ23" s="64">
        <f t="shared" ca="1" si="371"/>
        <v>30372.730029019047</v>
      </c>
      <c r="PA23" s="170" cm="1">
        <f t="array" aca="1" ref="PA23" ca="1">IF(MONTH($A23) = 1, _xlfn.LET(_xlpm.value, RAND(), _xlfn.IFS(_xlpm.value&lt;=0.6, 0.9/12, AND(_xlpm.value&gt;0.6, _xlpm.value&lt;=0.8), 0.36/12, _xlpm.value&gt;0.8, -0.06/12)), PA22)</f>
        <v>7.4999999999999997E-2</v>
      </c>
      <c r="PB23" t="str">
        <f t="shared" ca="1" si="765"/>
        <v>No</v>
      </c>
      <c r="PC23">
        <f ca="1">COUNTIF(PB$4:PB23, "Yes")</f>
        <v>1</v>
      </c>
      <c r="PD23" s="37">
        <f t="shared" ca="1" si="633"/>
        <v>75226.249271623659</v>
      </c>
      <c r="PE23" s="37">
        <f t="shared" ca="1" si="634"/>
        <v>318.13189656018108</v>
      </c>
      <c r="PF23" s="64">
        <f t="shared" ca="1" si="375"/>
        <v>75544.381168183842</v>
      </c>
      <c r="PG23" s="170" cm="1">
        <f t="array" aca="1" ref="PG23" ca="1">IF(MONTH($A23) = 1, _xlfn.LET(_xlpm.value, RAND(), _xlfn.IFS(_xlpm.value&lt;=0.6, 0.9/12, AND(_xlpm.value&gt;0.6, _xlpm.value&lt;=0.8), 0.36/12, _xlpm.value&gt;0.8, -0.06/12)), PG22)</f>
        <v>-5.0000000000000001E-3</v>
      </c>
      <c r="PH23" t="str">
        <f t="shared" ca="1" si="766"/>
        <v>No</v>
      </c>
      <c r="PI23">
        <f ca="1">COUNTIF(PH$4:PH23, "Yes")</f>
        <v>1</v>
      </c>
      <c r="PJ23" s="37">
        <f t="shared" ca="1" si="635"/>
        <v>36575.402268991857</v>
      </c>
      <c r="PK23" s="37">
        <f t="shared" ca="1" si="636"/>
        <v>2943.5873963285162</v>
      </c>
      <c r="PL23" s="64">
        <f t="shared" ca="1" si="379"/>
        <v>39518.989665320376</v>
      </c>
      <c r="PM23" s="170" cm="1">
        <f t="array" aca="1" ref="PM23" ca="1">IF(MONTH($A23) = 1, _xlfn.LET(_xlpm.value, RAND(), _xlfn.IFS(_xlpm.value&lt;=0.6, 0.9/12, AND(_xlpm.value&gt;0.6, _xlpm.value&lt;=0.8), 0.36/12, _xlpm.value&gt;0.8, -0.06/12)), PM22)</f>
        <v>0.03</v>
      </c>
      <c r="PN23" t="str">
        <f t="shared" ca="1" si="767"/>
        <v>No</v>
      </c>
      <c r="PO23">
        <f ca="1">COUNTIF(PN$4:PN23, "Yes")</f>
        <v>1</v>
      </c>
      <c r="PP23" s="37">
        <f t="shared" ca="1" si="637"/>
        <v>45987.543831694966</v>
      </c>
      <c r="PQ23" s="37">
        <f t="shared" ca="1" si="638"/>
        <v>2639.2023621595204</v>
      </c>
      <c r="PR23" s="64">
        <f t="shared" ca="1" si="383"/>
        <v>48626.746193854488</v>
      </c>
      <c r="PS23" s="170" cm="1">
        <f t="array" aca="1" ref="PS23" ca="1">IF(MONTH($A23) = 1, _xlfn.LET(_xlpm.value, RAND(), _xlfn.IFS(_xlpm.value&lt;=0.6, 0.9/12, AND(_xlpm.value&gt;0.6, _xlpm.value&lt;=0.8), 0.36/12, _xlpm.value&gt;0.8, -0.06/12)), PS22)</f>
        <v>-5.0000000000000001E-3</v>
      </c>
      <c r="PT23" t="str">
        <f t="shared" ca="1" si="768"/>
        <v>No</v>
      </c>
      <c r="PU23">
        <f ca="1">COUNTIF(PT$4:PT23, "Yes")</f>
        <v>1</v>
      </c>
      <c r="PV23" s="37">
        <f t="shared" ca="1" si="639"/>
        <v>44461.409795238709</v>
      </c>
      <c r="PW23" s="37">
        <f t="shared" ca="1" si="640"/>
        <v>1729.070139820092</v>
      </c>
      <c r="PX23" s="64">
        <f t="shared" ca="1" si="387"/>
        <v>46190.4799350588</v>
      </c>
      <c r="PY23" s="170" cm="1">
        <f t="array" aca="1" ref="PY23" ca="1">IF(MONTH($A23) = 1, _xlfn.LET(_xlpm.value, RAND(), _xlfn.IFS(_xlpm.value&lt;=0.6, 0.9/12, AND(_xlpm.value&gt;0.6, _xlpm.value&lt;=0.8), 0.36/12, _xlpm.value&gt;0.8, -0.06/12)), PY22)</f>
        <v>7.4999999999999997E-2</v>
      </c>
      <c r="PZ23" t="str">
        <f t="shared" ca="1" si="769"/>
        <v>No</v>
      </c>
      <c r="QA23">
        <f ca="1">COUNTIF(PZ$4:PZ23, "Yes")</f>
        <v>1</v>
      </c>
      <c r="QB23" s="37">
        <f t="shared" ca="1" si="641"/>
        <v>76410.579446314718</v>
      </c>
      <c r="QC23" s="37">
        <f t="shared" ca="1" si="642"/>
        <v>1577.8211774576373</v>
      </c>
      <c r="QD23" s="64">
        <f t="shared" ca="1" si="391"/>
        <v>77988.400623772352</v>
      </c>
      <c r="QE23" s="170" cm="1">
        <f t="array" aca="1" ref="QE23" ca="1">IF(MONTH($A23) = 1, _xlfn.LET(_xlpm.value, RAND(), _xlfn.IFS(_xlpm.value&lt;=0.6, 0.9/12, AND(_xlpm.value&gt;0.6, _xlpm.value&lt;=0.8), 0.36/12, _xlpm.value&gt;0.8, -0.06/12)), QE22)</f>
        <v>7.4999999999999997E-2</v>
      </c>
      <c r="QF23" t="str">
        <f t="shared" ca="1" si="770"/>
        <v>No</v>
      </c>
      <c r="QG23">
        <f ca="1">COUNTIF(QF$4:QF23, "Yes")</f>
        <v>0</v>
      </c>
      <c r="QH23" s="37">
        <f t="shared" ca="1" si="643"/>
        <v>89606.131768883803</v>
      </c>
      <c r="QI23" s="37">
        <f t="shared" ca="1" si="644"/>
        <v>0</v>
      </c>
      <c r="QJ23" s="64">
        <f t="shared" ca="1" si="395"/>
        <v>89606.131768883803</v>
      </c>
      <c r="QK23" s="170" cm="1">
        <f t="array" aca="1" ref="QK23" ca="1">IF(MONTH($A23) = 1, _xlfn.LET(_xlpm.value, RAND(), _xlfn.IFS(_xlpm.value&lt;=0.6, 0.9/12, AND(_xlpm.value&gt;0.6, _xlpm.value&lt;=0.8), 0.36/12, _xlpm.value&gt;0.8, -0.06/12)), QK22)</f>
        <v>7.4999999999999997E-2</v>
      </c>
      <c r="QL23" t="str">
        <f t="shared" ca="1" si="771"/>
        <v>No</v>
      </c>
      <c r="QM23">
        <f ca="1">COUNTIF(QL$4:QL23, "Yes")</f>
        <v>3</v>
      </c>
      <c r="QN23" s="37">
        <f t="shared" ca="1" si="645"/>
        <v>60070.137836838789</v>
      </c>
      <c r="QO23" s="37">
        <f t="shared" ca="1" si="646"/>
        <v>6374.2333698763141</v>
      </c>
      <c r="QP23" s="64">
        <f t="shared" ca="1" si="399"/>
        <v>66444.371206715106</v>
      </c>
      <c r="QQ23" s="170" cm="1">
        <f t="array" aca="1" ref="QQ23" ca="1">IF(MONTH($A23) = 1, _xlfn.LET(_xlpm.value, RAND(), _xlfn.IFS(_xlpm.value&lt;=0.6, 0.9/12, AND(_xlpm.value&gt;0.6, _xlpm.value&lt;=0.8), 0.36/12, _xlpm.value&gt;0.8, -0.06/12)), QQ22)</f>
        <v>7.4999999999999997E-2</v>
      </c>
      <c r="QR23" t="str">
        <f t="shared" ca="1" si="772"/>
        <v>No</v>
      </c>
      <c r="QS23">
        <f ca="1">COUNTIF(QR$4:QR23, "Yes")</f>
        <v>2</v>
      </c>
      <c r="QT23" s="37">
        <f t="shared" ca="1" si="647"/>
        <v>54522.555536074062</v>
      </c>
      <c r="QU23" s="37">
        <f t="shared" ca="1" si="648"/>
        <v>4974.9020246544396</v>
      </c>
      <c r="QV23" s="64">
        <f t="shared" ca="1" si="403"/>
        <v>59497.457560728501</v>
      </c>
      <c r="QW23" s="170" cm="1">
        <f t="array" aca="1" ref="QW23" ca="1">IF(MONTH($A23) = 1, _xlfn.LET(_xlpm.value, RAND(), _xlfn.IFS(_xlpm.value&lt;=0.6, 0.9/12, AND(_xlpm.value&gt;0.6, _xlpm.value&lt;=0.8), 0.36/12, _xlpm.value&gt;0.8, -0.06/12)), QW22)</f>
        <v>7.4999999999999997E-2</v>
      </c>
      <c r="QX23" t="str">
        <f t="shared" ca="1" si="773"/>
        <v>No</v>
      </c>
      <c r="QY23">
        <f ca="1">COUNTIF(QX$4:QX23, "Yes")</f>
        <v>0</v>
      </c>
      <c r="QZ23" s="37">
        <f t="shared" ca="1" si="649"/>
        <v>89606.131768883803</v>
      </c>
      <c r="RA23" s="37">
        <f t="shared" ca="1" si="650"/>
        <v>0</v>
      </c>
      <c r="RB23" s="64">
        <f t="shared" ca="1" si="407"/>
        <v>89606.131768883803</v>
      </c>
      <c r="RC23" s="170" cm="1">
        <f t="array" aca="1" ref="RC23" ca="1">IF(MONTH($A23) = 1, _xlfn.LET(_xlpm.value, RAND(), _xlfn.IFS(_xlpm.value&lt;=0.6, 0.9/12, AND(_xlpm.value&gt;0.6, _xlpm.value&lt;=0.8), 0.36/12, _xlpm.value&gt;0.8, -0.06/12)), RC22)</f>
        <v>0.03</v>
      </c>
      <c r="RD23" t="str">
        <f t="shared" ca="1" si="774"/>
        <v>No</v>
      </c>
      <c r="RE23">
        <f ca="1">COUNTIF(RD$4:RD23, "Yes")</f>
        <v>1</v>
      </c>
      <c r="RF23" s="37">
        <f t="shared" ca="1" si="651"/>
        <v>56517.966217581488</v>
      </c>
      <c r="RG23" s="37">
        <f t="shared" ca="1" si="652"/>
        <v>1729.070139820092</v>
      </c>
      <c r="RH23" s="64">
        <f t="shared" ca="1" si="411"/>
        <v>58247.036357401579</v>
      </c>
      <c r="RI23" s="170" cm="1">
        <f t="array" aca="1" ref="RI23" ca="1">IF(MONTH($A23) = 1, _xlfn.LET(_xlpm.value, RAND(), _xlfn.IFS(_xlpm.value&lt;=0.6, 0.9/12, AND(_xlpm.value&gt;0.6, _xlpm.value&lt;=0.8), 0.36/12, _xlpm.value&gt;0.8, -0.06/12)), RI22)</f>
        <v>7.4999999999999997E-2</v>
      </c>
      <c r="RJ23" t="str">
        <f t="shared" ca="1" si="775"/>
        <v>No</v>
      </c>
      <c r="RK23">
        <f ca="1">COUNTIF(RJ$4:RJ23, "Yes")</f>
        <v>1</v>
      </c>
      <c r="RL23" s="37">
        <f t="shared" ca="1" si="653"/>
        <v>78438.433317102958</v>
      </c>
      <c r="RM23" s="37">
        <f t="shared" ca="1" si="654"/>
        <v>2791.3317806685345</v>
      </c>
      <c r="RN23" s="64">
        <f t="shared" ca="1" si="415"/>
        <v>81229.765097771495</v>
      </c>
      <c r="RO23" s="170" cm="1">
        <f t="array" aca="1" ref="RO23" ca="1">IF(MONTH($A23) = 1, _xlfn.LET(_xlpm.value, RAND(), _xlfn.IFS(_xlpm.value&lt;=0.6, 0.9/12, AND(_xlpm.value&gt;0.6, _xlpm.value&lt;=0.8), 0.36/12, _xlpm.value&gt;0.8, -0.06/12)), RO22)</f>
        <v>7.4999999999999997E-2</v>
      </c>
      <c r="RP23" t="str">
        <f t="shared" ca="1" si="776"/>
        <v>No</v>
      </c>
      <c r="RQ23">
        <f ca="1">COUNTIF(RP$4:RP23, "Yes")</f>
        <v>0</v>
      </c>
      <c r="RR23" s="37">
        <f t="shared" ca="1" si="655"/>
        <v>89606.131768883803</v>
      </c>
      <c r="RS23" s="37">
        <f t="shared" ca="1" si="656"/>
        <v>0</v>
      </c>
      <c r="RT23" s="64">
        <f t="shared" ca="1" si="419"/>
        <v>89606.131768883803</v>
      </c>
      <c r="RU23" s="170" cm="1">
        <f t="array" aca="1" ref="RU23" ca="1">IF(MONTH($A23) = 1, _xlfn.LET(_xlpm.value, RAND(), _xlfn.IFS(_xlpm.value&lt;=0.6, 0.9/12, AND(_xlpm.value&gt;0.6, _xlpm.value&lt;=0.8), 0.36/12, _xlpm.value&gt;0.8, -0.06/12)), RU22)</f>
        <v>-5.0000000000000001E-3</v>
      </c>
      <c r="RV23" t="str">
        <f t="shared" ca="1" si="777"/>
        <v>No</v>
      </c>
      <c r="RW23">
        <f ca="1">COUNTIF(RV$4:RV23, "Yes")</f>
        <v>1</v>
      </c>
      <c r="RX23" s="37">
        <f t="shared" ca="1" si="657"/>
        <v>44461.409795238709</v>
      </c>
      <c r="RY23" s="37">
        <f t="shared" ca="1" si="658"/>
        <v>1729.070139820092</v>
      </c>
      <c r="RZ23" s="64">
        <f t="shared" ca="1" si="423"/>
        <v>46190.4799350588</v>
      </c>
      <c r="SA23" s="170" cm="1">
        <f t="array" aca="1" ref="SA23" ca="1">IF(MONTH($A23) = 1, _xlfn.LET(_xlpm.value, RAND(), _xlfn.IFS(_xlpm.value&lt;=0.6, 0.9/12, AND(_xlpm.value&gt;0.6, _xlpm.value&lt;=0.8), 0.36/12, _xlpm.value&gt;0.8, -0.06/12)), SA22)</f>
        <v>-5.0000000000000001E-3</v>
      </c>
      <c r="SB23" t="str">
        <f t="shared" ca="1" si="778"/>
        <v>No</v>
      </c>
      <c r="SC23">
        <f ca="1">COUNTIF(SB$4:SB23, "Yes")</f>
        <v>2</v>
      </c>
      <c r="SD23" s="37">
        <f t="shared" ca="1" si="659"/>
        <v>28334.070823740203</v>
      </c>
      <c r="SE23" s="37">
        <f t="shared" ca="1" si="660"/>
        <v>1433.1118772926802</v>
      </c>
      <c r="SF23" s="64">
        <f t="shared" ca="1" si="427"/>
        <v>29767.182701032885</v>
      </c>
      <c r="SG23" s="170" cm="1">
        <f t="array" aca="1" ref="SG23" ca="1">IF(MONTH($A23) = 1, _xlfn.LET(_xlpm.value, RAND(), _xlfn.IFS(_xlpm.value&lt;=0.6, 0.9/12, AND(_xlpm.value&gt;0.6, _xlpm.value&lt;=0.8), 0.36/12, _xlpm.value&gt;0.8, -0.06/12)), SG22)</f>
        <v>7.4999999999999997E-2</v>
      </c>
      <c r="SH23" t="str">
        <f t="shared" ca="1" si="779"/>
        <v>No</v>
      </c>
      <c r="SI23">
        <f ca="1">COUNTIF(SH$4:SH23, "Yes")</f>
        <v>0</v>
      </c>
      <c r="SJ23" s="37">
        <f t="shared" ca="1" si="661"/>
        <v>89606.131768883803</v>
      </c>
      <c r="SK23" s="37">
        <f t="shared" ca="1" si="662"/>
        <v>0</v>
      </c>
      <c r="SL23" s="64">
        <f t="shared" ca="1" si="431"/>
        <v>89606.131768883803</v>
      </c>
      <c r="SM23" s="170" cm="1">
        <f t="array" aca="1" ref="SM23" ca="1">IF(MONTH($A23) = 1, _xlfn.LET(_xlpm.value, RAND(), _xlfn.IFS(_xlpm.value&lt;=0.6, 0.9/12, AND(_xlpm.value&gt;0.6, _xlpm.value&lt;=0.8), 0.36/12, _xlpm.value&gt;0.8, -0.06/12)), SM22)</f>
        <v>7.4999999999999997E-2</v>
      </c>
      <c r="SN23" t="str">
        <f t="shared" ca="1" si="780"/>
        <v>No</v>
      </c>
      <c r="SO23">
        <f ca="1">COUNTIF(SN$4:SN23, "Yes")</f>
        <v>1</v>
      </c>
      <c r="SP23" s="37">
        <f t="shared" ca="1" si="663"/>
        <v>76410.579446314718</v>
      </c>
      <c r="SQ23" s="37">
        <f t="shared" ca="1" si="664"/>
        <v>1577.8211774576373</v>
      </c>
      <c r="SR23" s="64">
        <f t="shared" ca="1" si="435"/>
        <v>77988.400623772352</v>
      </c>
      <c r="SS23" s="170" cm="1">
        <f t="array" aca="1" ref="SS23" ca="1">IF(MONTH($A23) = 1, _xlfn.LET(_xlpm.value, RAND(), _xlfn.IFS(_xlpm.value&lt;=0.6, 0.9/12, AND(_xlpm.value&gt;0.6, _xlpm.value&lt;=0.8), 0.36/12, _xlpm.value&gt;0.8, -0.06/12)), SS22)</f>
        <v>0.03</v>
      </c>
      <c r="ST23" t="str">
        <f t="shared" ca="1" si="781"/>
        <v>No</v>
      </c>
      <c r="SU23">
        <f ca="1">COUNTIF(ST$4:ST23, "Yes")</f>
        <v>1</v>
      </c>
      <c r="SV23" s="37">
        <f t="shared" ca="1" si="665"/>
        <v>45332.173462922176</v>
      </c>
      <c r="SW23" s="37">
        <f t="shared" ca="1" si="666"/>
        <v>796.32006018793618</v>
      </c>
      <c r="SX23" s="64">
        <f t="shared" ca="1" si="439"/>
        <v>46128.493523110112</v>
      </c>
      <c r="SY23" s="170" cm="1">
        <f t="array" aca="1" ref="SY23" ca="1">IF(MONTH($A23) = 1, _xlfn.LET(_xlpm.value, RAND(), _xlfn.IFS(_xlpm.value&lt;=0.6, 0.9/12, AND(_xlpm.value&gt;0.6, _xlpm.value&lt;=0.8), 0.36/12, _xlpm.value&gt;0.8, -0.06/12)), SY22)</f>
        <v>7.4999999999999997E-2</v>
      </c>
      <c r="SZ23" t="str">
        <f t="shared" ca="1" si="782"/>
        <v>No</v>
      </c>
      <c r="TA23">
        <f ca="1">COUNTIF(SZ$4:SZ23, "Yes")</f>
        <v>0</v>
      </c>
      <c r="TB23" s="37">
        <f t="shared" ca="1" si="667"/>
        <v>89606.131768883803</v>
      </c>
      <c r="TC23" s="37">
        <f t="shared" ca="1" si="668"/>
        <v>0</v>
      </c>
      <c r="TD23" s="64">
        <f t="shared" ca="1" si="443"/>
        <v>89606.131768883803</v>
      </c>
      <c r="TE23" s="170" cm="1">
        <f t="array" aca="1" ref="TE23" ca="1">IF(MONTH($A23) = 1, _xlfn.LET(_xlpm.value, RAND(), _xlfn.IFS(_xlpm.value&lt;=0.6, 0.9/12, AND(_xlpm.value&gt;0.6, _xlpm.value&lt;=0.8), 0.36/12, _xlpm.value&gt;0.8, -0.06/12)), TE22)</f>
        <v>0.03</v>
      </c>
      <c r="TF23" t="str">
        <f t="shared" ca="1" si="783"/>
        <v>No</v>
      </c>
      <c r="TG23">
        <f ca="1">COUNTIF(TF$4:TF23, "Yes")</f>
        <v>1</v>
      </c>
      <c r="TH23" s="37">
        <f t="shared" ca="1" si="669"/>
        <v>58066.337842578556</v>
      </c>
      <c r="TI23" s="37">
        <f t="shared" ca="1" si="670"/>
        <v>2943.5873963285162</v>
      </c>
      <c r="TJ23" s="64">
        <f t="shared" ca="1" si="447"/>
        <v>61009.925238907075</v>
      </c>
      <c r="TK23" s="170" cm="1">
        <f t="array" aca="1" ref="TK23" ca="1">IF(MONTH($A23) = 1, _xlfn.LET(_xlpm.value, RAND(), _xlfn.IFS(_xlpm.value&lt;=0.6, 0.9/12, AND(_xlpm.value&gt;0.6, _xlpm.value&lt;=0.8), 0.36/12, _xlpm.value&gt;0.8, -0.06/12)), TK22)</f>
        <v>7.4999999999999997E-2</v>
      </c>
      <c r="TL23" t="str">
        <f t="shared" ca="1" si="784"/>
        <v>No</v>
      </c>
      <c r="TM23">
        <f ca="1">COUNTIF(TL$4:TL23, "Yes")</f>
        <v>0</v>
      </c>
      <c r="TN23" s="37">
        <f t="shared" ca="1" si="671"/>
        <v>89606.131768883803</v>
      </c>
      <c r="TO23" s="37">
        <f t="shared" ca="1" si="672"/>
        <v>0</v>
      </c>
      <c r="TP23" s="64">
        <f t="shared" ca="1" si="451"/>
        <v>89606.131768883803</v>
      </c>
      <c r="TQ23" s="170" cm="1">
        <f t="array" aca="1" ref="TQ23" ca="1">IF(MONTH($A23) = 1, _xlfn.LET(_xlpm.value, RAND(), _xlfn.IFS(_xlpm.value&lt;=0.6, 0.9/12, AND(_xlpm.value&gt;0.6, _xlpm.value&lt;=0.8), 0.36/12, _xlpm.value&gt;0.8, -0.06/12)), TQ22)</f>
        <v>7.4999999999999997E-2</v>
      </c>
      <c r="TR23" t="str">
        <f t="shared" ca="1" si="785"/>
        <v>No</v>
      </c>
      <c r="TS23">
        <f ca="1">COUNTIF(TR$4:TR23, "Yes")</f>
        <v>0</v>
      </c>
      <c r="TT23" s="37">
        <f t="shared" ca="1" si="673"/>
        <v>89606.131768883803</v>
      </c>
      <c r="TU23" s="37">
        <f t="shared" ca="1" si="674"/>
        <v>0</v>
      </c>
      <c r="TV23" s="64">
        <f t="shared" ca="1" si="455"/>
        <v>89606.131768883803</v>
      </c>
      <c r="TW23" s="170" cm="1">
        <f t="array" aca="1" ref="TW23" ca="1">IF(MONTH($A23) = 1, _xlfn.LET(_xlpm.value, RAND(), _xlfn.IFS(_xlpm.value&lt;=0.6, 0.9/12, AND(_xlpm.value&gt;0.6, _xlpm.value&lt;=0.8), 0.36/12, _xlpm.value&gt;0.8, -0.06/12)), TW22)</f>
        <v>7.4999999999999997E-2</v>
      </c>
      <c r="TX23" t="str">
        <f t="shared" ca="1" si="786"/>
        <v>No</v>
      </c>
      <c r="TY23">
        <f ca="1">COUNTIF(TX$4:TX23, "Yes")</f>
        <v>1</v>
      </c>
      <c r="TZ23" s="37">
        <f t="shared" ca="1" si="675"/>
        <v>75226.249271623659</v>
      </c>
      <c r="UA23" s="37">
        <f t="shared" ca="1" si="676"/>
        <v>318.13189656018108</v>
      </c>
      <c r="UB23" s="64">
        <f t="shared" ca="1" si="459"/>
        <v>75544.381168183842</v>
      </c>
      <c r="UC23" s="170" cm="1">
        <f t="array" aca="1" ref="UC23" ca="1">IF(MONTH($A23) = 1, _xlfn.LET(_xlpm.value, RAND(), _xlfn.IFS(_xlpm.value&lt;=0.6, 0.9/12, AND(_xlpm.value&gt;0.6, _xlpm.value&lt;=0.8), 0.36/12, _xlpm.value&gt;0.8, -0.06/12)), UC22)</f>
        <v>7.4999999999999997E-2</v>
      </c>
      <c r="UD23" t="str">
        <f t="shared" ca="1" si="787"/>
        <v>Yes</v>
      </c>
      <c r="UE23">
        <f ca="1">COUNTIF(UD$4:UD23, "Yes")</f>
        <v>2</v>
      </c>
      <c r="UF23" s="37">
        <f t="shared" ca="1" si="677"/>
        <v>43841.090258452205</v>
      </c>
      <c r="UG23" s="37">
        <f t="shared" ca="1" si="678"/>
        <v>2494.3216982867743</v>
      </c>
      <c r="UH23" s="64">
        <f t="shared" ca="1" si="463"/>
        <v>46335.411956738979</v>
      </c>
      <c r="UI23" s="170" cm="1">
        <f t="array" aca="1" ref="UI23" ca="1">IF(MONTH($A23) = 1, _xlfn.LET(_xlpm.value, RAND(), _xlfn.IFS(_xlpm.value&lt;=0.6, 0.9/12, AND(_xlpm.value&gt;0.6, _xlpm.value&lt;=0.8), 0.36/12, _xlpm.value&gt;0.8, -0.06/12)), UI22)</f>
        <v>0.03</v>
      </c>
      <c r="UJ23" t="str">
        <f t="shared" ca="1" si="788"/>
        <v>No</v>
      </c>
      <c r="UK23">
        <f ca="1">COUNTIF(UJ$4:UJ23, "Yes")</f>
        <v>0</v>
      </c>
      <c r="UL23" s="37">
        <f t="shared" ca="1" si="679"/>
        <v>65986.75803827765</v>
      </c>
      <c r="UM23" s="37">
        <f t="shared" ca="1" si="680"/>
        <v>0</v>
      </c>
      <c r="UN23" s="64">
        <f t="shared" ca="1" si="467"/>
        <v>65986.75803827765</v>
      </c>
      <c r="UO23" s="170" cm="1">
        <f t="array" aca="1" ref="UO23" ca="1">IF(MONTH($A23) = 1, _xlfn.LET(_xlpm.value, RAND(), _xlfn.IFS(_xlpm.value&lt;=0.6, 0.9/12, AND(_xlpm.value&gt;0.6, _xlpm.value&lt;=0.8), 0.36/12, _xlpm.value&gt;0.8, -0.06/12)), UO22)</f>
        <v>7.4999999999999997E-2</v>
      </c>
      <c r="UP23" t="str">
        <f t="shared" ca="1" si="789"/>
        <v>Yes</v>
      </c>
      <c r="UQ23">
        <f ca="1">COUNTIF(UP$4:UP23, "Yes")</f>
        <v>1</v>
      </c>
      <c r="UR23" s="37">
        <f t="shared" ca="1" si="681"/>
        <v>75118.924271623648</v>
      </c>
      <c r="US23" s="37">
        <f t="shared" ca="1" si="682"/>
        <v>159</v>
      </c>
      <c r="UT23" s="64">
        <f t="shared" ca="1" si="471"/>
        <v>75277.924271623648</v>
      </c>
      <c r="UU23" s="170" cm="1">
        <f t="array" aca="1" ref="UU23" ca="1">IF(MONTH($A23) = 1, _xlfn.LET(_xlpm.value, RAND(), _xlfn.IFS(_xlpm.value&lt;=0.6, 0.9/12, AND(_xlpm.value&gt;0.6, _xlpm.value&lt;=0.8), 0.36/12, _xlpm.value&gt;0.8, -0.06/12)), UU22)</f>
        <v>7.4999999999999997E-2</v>
      </c>
      <c r="UV23" t="str">
        <f t="shared" ca="1" si="790"/>
        <v>No</v>
      </c>
      <c r="UW23">
        <f ca="1">COUNTIF(UV$4:UV23, "Yes")</f>
        <v>2</v>
      </c>
      <c r="UX23" s="37">
        <f t="shared" ca="1" si="683"/>
        <v>64125.101396914644</v>
      </c>
      <c r="UY23" s="37">
        <f t="shared" ca="1" si="684"/>
        <v>1895.9530740178184</v>
      </c>
      <c r="UZ23" s="64">
        <f t="shared" ca="1" si="475"/>
        <v>66021.05447093246</v>
      </c>
      <c r="VA23" s="170" cm="1">
        <f t="array" aca="1" ref="VA23" ca="1">IF(MONTH($A23) = 1, _xlfn.LET(_xlpm.value, RAND(), _xlfn.IFS(_xlpm.value&lt;=0.6, 0.9/12, AND(_xlpm.value&gt;0.6, _xlpm.value&lt;=0.8), 0.36/12, _xlpm.value&gt;0.8, -0.06/12)), VA22)</f>
        <v>7.4999999999999997E-2</v>
      </c>
      <c r="VB23" t="str">
        <f t="shared" ca="1" si="791"/>
        <v>No</v>
      </c>
      <c r="VC23">
        <f ca="1">COUNTIF(VB$4:VB23, "Yes")</f>
        <v>0</v>
      </c>
      <c r="VD23" s="37">
        <f t="shared" ca="1" si="685"/>
        <v>89606.131768883803</v>
      </c>
      <c r="VE23" s="37">
        <f t="shared" ca="1" si="686"/>
        <v>0</v>
      </c>
      <c r="VF23" s="64">
        <f t="shared" ca="1" si="479"/>
        <v>89606.131768883803</v>
      </c>
      <c r="VG23" s="170" cm="1">
        <f t="array" aca="1" ref="VG23" ca="1">IF(MONTH($A23) = 1, _xlfn.LET(_xlpm.value, RAND(), _xlfn.IFS(_xlpm.value&lt;=0.6, 0.9/12, AND(_xlpm.value&gt;0.6, _xlpm.value&lt;=0.8), 0.36/12, _xlpm.value&gt;0.8, -0.06/12)), VG22)</f>
        <v>7.4999999999999997E-2</v>
      </c>
      <c r="VH23" t="str">
        <f t="shared" ca="1" si="792"/>
        <v>No</v>
      </c>
      <c r="VI23">
        <f ca="1">COUNTIF(VH$4:VH23, "Yes")</f>
        <v>0</v>
      </c>
      <c r="VJ23" s="37">
        <f t="shared" ca="1" si="687"/>
        <v>89606.131768883803</v>
      </c>
      <c r="VK23" s="37">
        <f t="shared" ca="1" si="688"/>
        <v>0</v>
      </c>
      <c r="VL23" s="64">
        <f t="shared" ca="1" si="483"/>
        <v>89606.131768883803</v>
      </c>
      <c r="VM23" s="170" cm="1">
        <f t="array" aca="1" ref="VM23" ca="1">IF(MONTH($A23) = 1, _xlfn.LET(_xlpm.value, RAND(), _xlfn.IFS(_xlpm.value&lt;=0.6, 0.9/12, AND(_xlpm.value&gt;0.6, _xlpm.value&lt;=0.8), 0.36/12, _xlpm.value&gt;0.8, -0.06/12)), VM22)</f>
        <v>7.4999999999999997E-2</v>
      </c>
      <c r="VN23" t="str">
        <f t="shared" ca="1" si="793"/>
        <v>No</v>
      </c>
      <c r="VO23">
        <f ca="1">COUNTIF(VN$4:VN23, "Yes")</f>
        <v>0</v>
      </c>
      <c r="VP23" s="37">
        <f t="shared" ca="1" si="689"/>
        <v>89606.131768883803</v>
      </c>
      <c r="VQ23" s="37">
        <f t="shared" ca="1" si="690"/>
        <v>0</v>
      </c>
      <c r="VR23" s="64">
        <f t="shared" ca="1" si="487"/>
        <v>89606.131768883803</v>
      </c>
      <c r="VS23" s="170" cm="1">
        <f t="array" aca="1" ref="VS23" ca="1">IF(MONTH($A23) = 1, _xlfn.LET(_xlpm.value, RAND(), _xlfn.IFS(_xlpm.value&lt;=0.6, 0.9/12, AND(_xlpm.value&gt;0.6, _xlpm.value&lt;=0.8), 0.36/12, _xlpm.value&gt;0.8, -0.06/12)), VS22)</f>
        <v>7.4999999999999997E-2</v>
      </c>
      <c r="VT23" t="str">
        <f t="shared" ca="1" si="794"/>
        <v>No</v>
      </c>
      <c r="VU23">
        <f ca="1">COUNTIF(VT$4:VT23, "Yes")</f>
        <v>1</v>
      </c>
      <c r="VV23" s="37">
        <f t="shared" ca="1" si="691"/>
        <v>76230.002316476573</v>
      </c>
      <c r="VW23" s="37">
        <f t="shared" ca="1" si="692"/>
        <v>1426.6975778810086</v>
      </c>
      <c r="VX23" s="64">
        <f t="shared" ca="1" si="491"/>
        <v>77656.699894357589</v>
      </c>
      <c r="VY23" s="170" cm="1">
        <f t="array" aca="1" ref="VY23" ca="1">IF(MONTH($A23) = 1, _xlfn.LET(_xlpm.value, RAND(), _xlfn.IFS(_xlpm.value&lt;=0.6, 0.9/12, AND(_xlpm.value&gt;0.6, _xlpm.value&lt;=0.8), 0.36/12, _xlpm.value&gt;0.8, -0.06/12)), VY22)</f>
        <v>7.4999999999999997E-2</v>
      </c>
      <c r="VZ23" t="str">
        <f t="shared" ca="1" si="795"/>
        <v>No</v>
      </c>
      <c r="WA23">
        <f ca="1">COUNTIF(VZ$4:VZ23, "Yes")</f>
        <v>1</v>
      </c>
      <c r="WB23" s="37">
        <f t="shared" ca="1" si="693"/>
        <v>75598.980611858045</v>
      </c>
      <c r="WC23" s="37">
        <f t="shared" ca="1" si="694"/>
        <v>796.32006018793618</v>
      </c>
      <c r="WD23" s="64">
        <f t="shared" ca="1" si="495"/>
        <v>76395.300672045982</v>
      </c>
      <c r="WE23" s="14"/>
      <c r="WH23" s="37"/>
      <c r="WI23" s="37"/>
      <c r="WJ23" s="1"/>
      <c r="WK23" s="14"/>
      <c r="WN23" s="37"/>
      <c r="WO23" s="37"/>
      <c r="WP23" s="1"/>
      <c r="WQ23" s="14"/>
      <c r="WT23" s="37"/>
      <c r="WU23" s="37"/>
      <c r="WV23" s="1"/>
      <c r="WW23" s="14"/>
      <c r="WZ23" s="37"/>
      <c r="XA23" s="37"/>
      <c r="XB23" s="1"/>
      <c r="XC23" s="14"/>
      <c r="XF23" s="37"/>
      <c r="XG23" s="37"/>
      <c r="XH23" s="1"/>
      <c r="XI23" s="14"/>
      <c r="XL23" s="37"/>
      <c r="XM23" s="37"/>
      <c r="XN23" s="1"/>
      <c r="XO23" s="14"/>
      <c r="XR23" s="37"/>
      <c r="XS23" s="37"/>
      <c r="XT23" s="1"/>
      <c r="XU23" s="14"/>
      <c r="XX23" s="37"/>
      <c r="XY23" s="37"/>
      <c r="XZ23" s="1"/>
      <c r="YA23" s="14"/>
      <c r="YD23" s="37"/>
      <c r="YE23" s="37"/>
      <c r="YF23" s="1"/>
      <c r="YG23" s="14"/>
      <c r="YJ23" s="37"/>
      <c r="YK23" s="37"/>
      <c r="YL23" s="1"/>
      <c r="YM23" s="14"/>
      <c r="YP23" s="37"/>
      <c r="YQ23" s="37"/>
      <c r="YR23" s="1"/>
      <c r="YS23" s="14"/>
      <c r="YV23" s="37"/>
      <c r="YW23" s="37"/>
      <c r="YX23" s="1"/>
      <c r="YY23" s="14"/>
      <c r="ZB23" s="37"/>
      <c r="ZC23" s="37"/>
      <c r="ZD23" s="1"/>
      <c r="ZE23" s="14"/>
      <c r="ZH23" s="37"/>
      <c r="ZI23" s="37"/>
      <c r="ZJ23" s="1"/>
      <c r="ZK23" s="14"/>
      <c r="ZN23" s="37"/>
      <c r="ZO23" s="37"/>
      <c r="ZP23" s="1"/>
      <c r="ZQ23" s="14"/>
      <c r="ZT23" s="37"/>
      <c r="ZU23" s="37"/>
      <c r="ZV23" s="1"/>
      <c r="ZW23" s="14"/>
      <c r="ZZ23" s="37"/>
      <c r="AAA23" s="37"/>
      <c r="AAB23" s="1"/>
      <c r="AAC23" s="14"/>
      <c r="AAF23" s="37"/>
      <c r="AAG23" s="37"/>
      <c r="AAH23" s="1"/>
      <c r="AAI23" s="14"/>
      <c r="AAL23" s="37"/>
      <c r="AAM23" s="37"/>
      <c r="AAN23" s="1"/>
      <c r="AAO23" s="14"/>
      <c r="AAR23" s="37"/>
      <c r="AAS23" s="37"/>
      <c r="AAT23" s="1"/>
      <c r="AAU23" s="14"/>
      <c r="AAX23" s="37"/>
      <c r="AAY23" s="37"/>
      <c r="AAZ23" s="1"/>
      <c r="ABA23" s="14"/>
      <c r="ABD23" s="37"/>
      <c r="ABE23" s="37"/>
      <c r="ABF23" s="1"/>
      <c r="ABG23" s="14"/>
      <c r="ABJ23" s="37"/>
      <c r="ABK23" s="37"/>
      <c r="ABL23" s="1"/>
      <c r="ABM23" s="14"/>
      <c r="ABP23" s="37"/>
      <c r="ABQ23" s="37"/>
      <c r="ABR23" s="1"/>
      <c r="ABS23" s="14"/>
      <c r="ABV23" s="37"/>
      <c r="ABW23" s="37"/>
      <c r="ABX23" s="1"/>
      <c r="ABY23" s="14"/>
      <c r="ACB23" s="37"/>
      <c r="ACC23" s="37"/>
      <c r="ACD23" s="1"/>
      <c r="ACE23" s="14"/>
      <c r="ACH23" s="37"/>
      <c r="ACI23" s="37"/>
      <c r="ACJ23" s="1"/>
      <c r="ACK23" s="14"/>
      <c r="ACN23" s="37"/>
      <c r="ACO23" s="37"/>
      <c r="ACP23" s="1"/>
      <c r="ACQ23" s="14"/>
      <c r="ACT23" s="37"/>
      <c r="ACU23" s="37"/>
      <c r="ACV23" s="1"/>
      <c r="ACW23" s="14"/>
      <c r="ACZ23" s="37"/>
      <c r="ADA23" s="37"/>
      <c r="ADB23" s="1"/>
      <c r="ADC23" s="14"/>
      <c r="ADF23" s="37"/>
      <c r="ADG23" s="37"/>
      <c r="ADH23" s="1"/>
      <c r="ADI23" s="14"/>
      <c r="ADL23" s="37"/>
      <c r="ADM23" s="37"/>
      <c r="ADN23" s="1"/>
      <c r="ADO23" s="14"/>
      <c r="ADR23" s="37"/>
      <c r="ADS23" s="37"/>
      <c r="ADT23" s="1"/>
      <c r="ADU23" s="14"/>
      <c r="ADX23" s="37"/>
      <c r="ADY23" s="37"/>
      <c r="ADZ23" s="1"/>
      <c r="AEA23" s="14"/>
      <c r="AED23" s="37"/>
      <c r="AEE23" s="37"/>
      <c r="AEF23" s="1"/>
      <c r="AEG23" s="14"/>
      <c r="AEJ23" s="37"/>
      <c r="AEK23" s="37"/>
      <c r="AEL23" s="1"/>
      <c r="AEM23" s="14"/>
      <c r="AEP23" s="37"/>
      <c r="AEQ23" s="37"/>
      <c r="AER23" s="1"/>
      <c r="AES23" s="14"/>
      <c r="AEV23" s="37"/>
      <c r="AEW23" s="37"/>
      <c r="AEX23" s="1"/>
      <c r="AEY23" s="14"/>
      <c r="AFB23" s="37"/>
      <c r="AFC23" s="37"/>
      <c r="AFD23" s="1"/>
      <c r="AFE23" s="14"/>
      <c r="AFH23" s="37"/>
      <c r="AFI23" s="37"/>
      <c r="AFJ23" s="1"/>
      <c r="AFK23" s="14"/>
      <c r="AFN23" s="37"/>
      <c r="AFO23" s="37"/>
      <c r="AFP23" s="1"/>
      <c r="AFQ23" s="14"/>
      <c r="AFT23" s="37"/>
      <c r="AFU23" s="37"/>
      <c r="AFV23" s="1"/>
      <c r="AFW23" s="14"/>
      <c r="AFZ23" s="37"/>
      <c r="AGA23" s="37"/>
      <c r="AGB23" s="1"/>
      <c r="AGC23" s="14"/>
      <c r="AGF23" s="37"/>
      <c r="AGG23" s="37"/>
      <c r="AGH23" s="1"/>
      <c r="AGI23" s="14"/>
      <c r="AGL23" s="37"/>
      <c r="AGM23" s="37"/>
      <c r="AGN23" s="1"/>
      <c r="AGO23" s="14"/>
      <c r="AGR23" s="37"/>
      <c r="AGS23" s="37"/>
      <c r="AGT23" s="1"/>
      <c r="AGU23" s="14"/>
      <c r="AGX23" s="37"/>
      <c r="AGY23" s="37"/>
      <c r="AGZ23" s="1"/>
      <c r="AHA23" s="14"/>
      <c r="AHD23" s="37"/>
      <c r="AHE23" s="37"/>
      <c r="AHF23" s="1"/>
      <c r="AHG23" s="14"/>
      <c r="AHJ23" s="37"/>
      <c r="AHK23" s="37"/>
      <c r="AHL23" s="1"/>
      <c r="AHM23" s="14"/>
      <c r="AHP23" s="37"/>
      <c r="AHQ23" s="37"/>
      <c r="AHR23" s="1"/>
      <c r="AHS23" s="14"/>
      <c r="AHV23" s="37"/>
      <c r="AHW23" s="37"/>
      <c r="AHX23" s="1"/>
      <c r="AHY23" s="14"/>
      <c r="AIB23" s="37"/>
      <c r="AIC23" s="37"/>
      <c r="AID23" s="1"/>
      <c r="AIE23" s="14"/>
      <c r="AIH23" s="37"/>
      <c r="AII23" s="37"/>
      <c r="AIJ23" s="1"/>
      <c r="AIK23" s="14"/>
      <c r="AIN23" s="37"/>
      <c r="AIO23" s="37"/>
      <c r="AIP23" s="1"/>
      <c r="AIQ23" s="14"/>
      <c r="AIT23" s="37"/>
      <c r="AIU23" s="37"/>
      <c r="AIV23" s="1"/>
      <c r="AIW23" s="14"/>
      <c r="AIZ23" s="37"/>
      <c r="AJA23" s="37"/>
      <c r="AJB23" s="1"/>
      <c r="AJC23" s="14"/>
      <c r="AJF23" s="37"/>
      <c r="AJG23" s="37"/>
      <c r="AJH23" s="1"/>
      <c r="AJI23" s="14"/>
      <c r="AJL23" s="37"/>
      <c r="AJM23" s="37"/>
      <c r="AJN23" s="1"/>
      <c r="AJO23" s="14"/>
      <c r="AJR23" s="37"/>
      <c r="AJS23" s="37"/>
      <c r="AJT23" s="1"/>
      <c r="AJU23" s="14"/>
      <c r="AJX23" s="37"/>
      <c r="AJY23" s="37"/>
      <c r="AJZ23" s="1"/>
      <c r="AKA23" s="14"/>
      <c r="AKD23" s="37"/>
      <c r="AKE23" s="37"/>
      <c r="AKF23" s="1"/>
      <c r="AKG23" s="14"/>
      <c r="AKJ23" s="37"/>
      <c r="AKK23" s="37"/>
      <c r="AKL23" s="1"/>
      <c r="AKM23" s="14"/>
      <c r="AKP23" s="37"/>
      <c r="AKQ23" s="37"/>
      <c r="AKR23" s="1"/>
      <c r="AKS23" s="14"/>
      <c r="AKV23" s="37"/>
      <c r="AKW23" s="37"/>
      <c r="AKX23" s="1"/>
      <c r="AKY23" s="14"/>
      <c r="ALB23" s="37"/>
      <c r="ALC23" s="37"/>
      <c r="ALD23" s="1"/>
      <c r="ALE23" s="14"/>
      <c r="ALH23" s="37"/>
      <c r="ALI23" s="37"/>
      <c r="ALJ23" s="1"/>
      <c r="ALK23" s="14"/>
      <c r="ALN23" s="37"/>
      <c r="ALO23" s="37"/>
      <c r="ALP23" s="1"/>
      <c r="ALQ23" s="14"/>
      <c r="ALT23" s="37"/>
      <c r="ALU23" s="37"/>
      <c r="ALV23" s="1"/>
      <c r="ALW23" s="14"/>
      <c r="ALZ23" s="37"/>
      <c r="AMA23" s="37"/>
      <c r="AMB23" s="1"/>
      <c r="AMC23" s="14"/>
      <c r="AMF23" s="37"/>
      <c r="AMG23" s="37"/>
      <c r="AMH23" s="1"/>
      <c r="AMI23" s="14"/>
      <c r="AML23" s="37"/>
      <c r="AMM23" s="37"/>
      <c r="AMN23" s="1"/>
      <c r="AMO23" s="14"/>
      <c r="AMR23" s="37"/>
      <c r="AMS23" s="37"/>
      <c r="AMT23" s="1"/>
      <c r="AMU23" s="14"/>
      <c r="AMX23" s="37"/>
      <c r="AMY23" s="37"/>
      <c r="AMZ23" s="1"/>
      <c r="ANA23" s="14"/>
      <c r="AND23" s="37"/>
      <c r="ANE23" s="37"/>
      <c r="ANF23" s="1"/>
      <c r="ANG23" s="14"/>
      <c r="ANJ23" s="37"/>
      <c r="ANK23" s="37"/>
      <c r="ANL23" s="1"/>
      <c r="ANM23" s="14"/>
      <c r="ANP23" s="37"/>
      <c r="ANQ23" s="37"/>
      <c r="ANR23" s="1"/>
      <c r="ANS23" s="14"/>
      <c r="ANV23" s="37"/>
      <c r="ANW23" s="37"/>
      <c r="ANX23" s="1"/>
      <c r="ANY23" s="14"/>
      <c r="AOB23" s="37"/>
      <c r="AOC23" s="37"/>
      <c r="AOD23" s="1"/>
      <c r="AOE23" s="14"/>
      <c r="AOH23" s="37"/>
      <c r="AOI23" s="37"/>
      <c r="AOJ23" s="1"/>
      <c r="AOK23" s="14"/>
      <c r="AON23" s="37"/>
      <c r="AOO23" s="37"/>
      <c r="AOP23" s="1"/>
      <c r="AOQ23" s="14"/>
      <c r="AOT23" s="37"/>
      <c r="AOU23" s="37"/>
      <c r="AOV23" s="1"/>
      <c r="AOW23" s="14"/>
      <c r="AOZ23" s="37"/>
      <c r="APA23" s="37"/>
      <c r="APB23" s="1"/>
      <c r="APC23" s="14"/>
      <c r="APF23" s="37"/>
      <c r="APG23" s="37"/>
      <c r="APH23" s="1"/>
      <c r="API23" s="14"/>
      <c r="APL23" s="37"/>
      <c r="APM23" s="37"/>
      <c r="APN23" s="1"/>
      <c r="APO23" s="14"/>
      <c r="APR23" s="37"/>
      <c r="APS23" s="37"/>
      <c r="APT23" s="1"/>
      <c r="APU23" s="14"/>
      <c r="APX23" s="37"/>
      <c r="APY23" s="37"/>
      <c r="APZ23" s="1"/>
      <c r="AQA23" s="14"/>
      <c r="AQD23" s="37"/>
      <c r="AQE23" s="37"/>
      <c r="AQF23" s="1"/>
      <c r="AQG23" s="14"/>
      <c r="AQJ23" s="37"/>
      <c r="AQK23" s="37"/>
      <c r="AQL23" s="1"/>
      <c r="AQM23" s="14"/>
      <c r="AQP23" s="37"/>
      <c r="AQQ23" s="37"/>
      <c r="AQR23" s="1"/>
      <c r="AQS23" s="14"/>
      <c r="AQV23" s="37"/>
      <c r="AQW23" s="37"/>
      <c r="AQX23" s="1"/>
    </row>
    <row r="24" spans="1:1023 1026:1142" x14ac:dyDescent="0.2">
      <c r="A24" s="5">
        <v>45930</v>
      </c>
      <c r="B24" s="1">
        <v>1590</v>
      </c>
      <c r="C24" s="170" cm="1">
        <f t="array" aca="1" ref="C24" ca="1">IF(MONTH($A24) = 1, _xlfn.LET(_xlpm.value, RAND(), _xlfn.IFS(_xlpm.value&lt;=0.6, 0.9/12, AND(_xlpm.value&gt;0.6, _xlpm.value&lt;=0.8), 0.36/12, _xlpm.value&gt;0.8, -0.06/12)), C23)</f>
        <v>0.03</v>
      </c>
      <c r="D24" t="str">
        <f t="shared" ca="1" si="496"/>
        <v>No</v>
      </c>
      <c r="E24">
        <f ca="1">COUNTIF(D$4:D24, "Yes")</f>
        <v>1</v>
      </c>
      <c r="F24" s="37">
        <f t="shared" ca="1" si="695"/>
        <v>50643.727416483198</v>
      </c>
      <c r="G24" s="37">
        <f t="shared" ca="1" si="696"/>
        <v>3867.5708347906534</v>
      </c>
      <c r="H24" s="64">
        <f t="shared" ca="1" si="99"/>
        <v>54511.298251273853</v>
      </c>
      <c r="I24" s="170" cm="1">
        <f t="array" aca="1" ref="I24" ca="1">IF(MONTH($A24) = 1, _xlfn.LET(_xlpm.value, RAND(), _xlfn.IFS(_xlpm.value&lt;=0.6, 0.9/12, AND(_xlpm.value&gt;0.6, _xlpm.value&lt;=0.8), 0.36/12, _xlpm.value&gt;0.8, -0.06/12)), I23)</f>
        <v>0.03</v>
      </c>
      <c r="J24" t="str">
        <f t="shared" ca="1" si="697"/>
        <v>No</v>
      </c>
      <c r="K24">
        <f ca="1">COUNTIF(J$4:J24, "Yes")</f>
        <v>0</v>
      </c>
      <c r="L24" s="37">
        <f t="shared" ca="1" si="497"/>
        <v>54765.71554497903</v>
      </c>
      <c r="M24" s="37">
        <f t="shared" ca="1" si="498"/>
        <v>0</v>
      </c>
      <c r="N24" s="64">
        <f t="shared" ca="1" si="103"/>
        <v>54765.71554497903</v>
      </c>
      <c r="O24" s="170" cm="1">
        <f t="array" aca="1" ref="O24" ca="1">IF(MONTH($A24) = 1, _xlfn.LET(_xlpm.value, RAND(), _xlfn.IFS(_xlpm.value&lt;=0.6, 0.9/12, AND(_xlpm.value&gt;0.6, _xlpm.value&lt;=0.8), 0.36/12, _xlpm.value&gt;0.8, -0.06/12)), O23)</f>
        <v>7.4999999999999997E-2</v>
      </c>
      <c r="P24" t="str">
        <f t="shared" ca="1" si="698"/>
        <v>Yes</v>
      </c>
      <c r="Q24">
        <f ca="1">COUNTIF(P$4:P24, "Yes")</f>
        <v>1</v>
      </c>
      <c r="R24" s="37">
        <f t="shared" ca="1" si="499"/>
        <v>53604.785850503868</v>
      </c>
      <c r="S24" s="37">
        <f t="shared" ca="1" si="500"/>
        <v>159</v>
      </c>
      <c r="T24" s="64">
        <f t="shared" ca="1" si="107"/>
        <v>53763.785850503868</v>
      </c>
      <c r="U24" s="170" cm="1">
        <f t="array" aca="1" ref="U24" ca="1">IF(MONTH($A24) = 1, _xlfn.LET(_xlpm.value, RAND(), _xlfn.IFS(_xlpm.value&lt;=0.6, 0.9/12, AND(_xlpm.value&gt;0.6, _xlpm.value&lt;=0.8), 0.36/12, _xlpm.value&gt;0.8, -0.06/12)), U23)</f>
        <v>7.4999999999999997E-2</v>
      </c>
      <c r="V24" t="str">
        <f t="shared" ca="1" si="699"/>
        <v>No</v>
      </c>
      <c r="W24">
        <f ca="1">COUNTIF(V$4:V24, "Yes")</f>
        <v>0</v>
      </c>
      <c r="X24" s="37">
        <f t="shared" ca="1" si="501"/>
        <v>63908.688654768506</v>
      </c>
      <c r="Y24" s="37">
        <f t="shared" ca="1" si="502"/>
        <v>0</v>
      </c>
      <c r="Z24" s="64">
        <f t="shared" ca="1" si="111"/>
        <v>63908.688654768506</v>
      </c>
      <c r="AA24" s="170" cm="1">
        <f t="array" aca="1" ref="AA24" ca="1">IF(MONTH($A24) = 1, _xlfn.LET(_xlpm.value, RAND(), _xlfn.IFS(_xlpm.value&lt;=0.6, 0.9/12, AND(_xlpm.value&gt;0.6, _xlpm.value&lt;=0.8), 0.36/12, _xlpm.value&gt;0.8, -0.06/12)), AA23)</f>
        <v>7.4999999999999997E-2</v>
      </c>
      <c r="AB24" t="str">
        <f t="shared" ca="1" si="700"/>
        <v>No</v>
      </c>
      <c r="AC24">
        <f ca="1">COUNTIF(AB$4:AB24, "Yes")</f>
        <v>2</v>
      </c>
      <c r="AD24" s="37">
        <f t="shared" ca="1" si="503"/>
        <v>72697.076480488031</v>
      </c>
      <c r="AE24" s="37">
        <f t="shared" ca="1" si="504"/>
        <v>4388.4047750932632</v>
      </c>
      <c r="AF24" s="64">
        <f t="shared" ca="1" si="115"/>
        <v>77085.481255581297</v>
      </c>
      <c r="AG24" s="170" cm="1">
        <f t="array" aca="1" ref="AG24" ca="1">IF(MONTH($A24) = 1, _xlfn.LET(_xlpm.value, RAND(), _xlfn.IFS(_xlpm.value&lt;=0.6, 0.9/12, AND(_xlpm.value&gt;0.6, _xlpm.value&lt;=0.8), 0.36/12, _xlpm.value&gt;0.8, -0.06/12)), AG23)</f>
        <v>0.03</v>
      </c>
      <c r="AH24" t="str">
        <f t="shared" ca="1" si="701"/>
        <v>No</v>
      </c>
      <c r="AI24">
        <f ca="1">COUNTIF(AH$4:AH24, "Yes")</f>
        <v>1</v>
      </c>
      <c r="AJ24" s="37">
        <f t="shared" ca="1" si="505"/>
        <v>61148.031735872893</v>
      </c>
      <c r="AK24" s="37">
        <f t="shared" ca="1" si="506"/>
        <v>1275.6992371831921</v>
      </c>
      <c r="AL24" s="64">
        <f t="shared" ca="1" si="119"/>
        <v>62423.730973056088</v>
      </c>
      <c r="AM24" s="170" cm="1">
        <f t="array" aca="1" ref="AM24" ca="1">IF(MONTH($A24) = 1, _xlfn.LET(_xlpm.value, RAND(), _xlfn.IFS(_xlpm.value&lt;=0.6, 0.9/12, AND(_xlpm.value&gt;0.6, _xlpm.value&lt;=0.8), 0.36/12, _xlpm.value&gt;0.8, -0.06/12)), AM23)</f>
        <v>-5.0000000000000001E-3</v>
      </c>
      <c r="AN24" t="str">
        <f t="shared" ca="1" si="702"/>
        <v>No</v>
      </c>
      <c r="AO24">
        <f ca="1">COUNTIF(AN$4:AN24, "Yes")</f>
        <v>1</v>
      </c>
      <c r="AP24" s="37">
        <f t="shared" ca="1" si="507"/>
        <v>45566.060139968162</v>
      </c>
      <c r="AQ24" s="37">
        <f t="shared" ca="1" si="508"/>
        <v>1738.1300402619609</v>
      </c>
      <c r="AR24" s="64">
        <f t="shared" ca="1" si="123"/>
        <v>47304.190180230122</v>
      </c>
      <c r="AS24" s="170" cm="1">
        <f t="array" aca="1" ref="AS24" ca="1">IF(MONTH($A24) = 1, _xlfn.LET(_xlpm.value, RAND(), _xlfn.IFS(_xlpm.value&lt;=0.6, 0.9/12, AND(_xlpm.value&gt;0.6, _xlpm.value&lt;=0.8), 0.36/12, _xlpm.value&gt;0.8, -0.06/12)), AS23)</f>
        <v>-5.0000000000000001E-3</v>
      </c>
      <c r="AT24" t="str">
        <f t="shared" ca="1" si="703"/>
        <v>No</v>
      </c>
      <c r="AU24">
        <f ca="1">COUNTIF(AT$4:AT24, "Yes")</f>
        <v>1</v>
      </c>
      <c r="AV24" s="37">
        <f t="shared" ca="1" si="509"/>
        <v>48054.774040133394</v>
      </c>
      <c r="AW24" s="37">
        <f t="shared" ca="1" si="510"/>
        <v>477.39579909376698</v>
      </c>
      <c r="AX24" s="64">
        <f t="shared" ca="1" si="127"/>
        <v>48532.169839227165</v>
      </c>
      <c r="AY24" s="170" cm="1">
        <f t="array" aca="1" ref="AY24" ca="1">IF(MONTH($A24) = 1, _xlfn.LET(_xlpm.value, RAND(), _xlfn.IFS(_xlpm.value&lt;=0.6, 0.9/12, AND(_xlpm.value&gt;0.6, _xlpm.value&lt;=0.8), 0.36/12, _xlpm.value&gt;0.8, -0.06/12)), AY23)</f>
        <v>7.4999999999999997E-2</v>
      </c>
      <c r="AZ24" t="str">
        <f t="shared" ca="1" si="704"/>
        <v>No</v>
      </c>
      <c r="BA24">
        <f ca="1">COUNTIF(AZ$4:AZ24, "Yes")</f>
        <v>3</v>
      </c>
      <c r="BB24" s="37">
        <f t="shared" ca="1" si="511"/>
        <v>40746.955544260309</v>
      </c>
      <c r="BC24" s="37">
        <f t="shared" ca="1" si="512"/>
        <v>2382.408773553454</v>
      </c>
      <c r="BD24" s="64">
        <f t="shared" ca="1" si="131"/>
        <v>43129.364317813765</v>
      </c>
      <c r="BE24" s="170" cm="1">
        <f t="array" aca="1" ref="BE24" ca="1">IF(MONTH($A24) = 1, _xlfn.LET(_xlpm.value, RAND(), _xlfn.IFS(_xlpm.value&lt;=0.6, 0.9/12, AND(_xlpm.value&gt;0.6, _xlpm.value&lt;=0.8), 0.36/12, _xlpm.value&gt;0.8, -0.06/12)), BE23)</f>
        <v>7.4999999999999997E-2</v>
      </c>
      <c r="BF24" t="str">
        <f t="shared" ca="1" si="705"/>
        <v>No</v>
      </c>
      <c r="BG24">
        <f ca="1">COUNTIF(BF$4:BF24, "Yes")</f>
        <v>0</v>
      </c>
      <c r="BH24" s="37">
        <f t="shared" ca="1" si="513"/>
        <v>97916.591651550087</v>
      </c>
      <c r="BI24" s="37">
        <f t="shared" ca="1" si="514"/>
        <v>0</v>
      </c>
      <c r="BJ24" s="64">
        <f t="shared" ca="1" si="135"/>
        <v>97916.591651550087</v>
      </c>
      <c r="BK24" s="170" cm="1">
        <f t="array" aca="1" ref="BK24" ca="1">IF(MONTH($A24) = 1, _xlfn.LET(_xlpm.value, RAND(), _xlfn.IFS(_xlpm.value&lt;=0.6, 0.9/12, AND(_xlpm.value&gt;0.6, _xlpm.value&lt;=0.8), 0.36/12, _xlpm.value&gt;0.8, -0.06/12)), BK23)</f>
        <v>-5.0000000000000001E-3</v>
      </c>
      <c r="BL24" t="str">
        <f t="shared" ca="1" si="706"/>
        <v>No</v>
      </c>
      <c r="BM24">
        <f ca="1">COUNTIF(BL$4:BL24, "Yes")</f>
        <v>3</v>
      </c>
      <c r="BN24" s="37">
        <f t="shared" ca="1" si="515"/>
        <v>29237.403338741766</v>
      </c>
      <c r="BO24" s="37">
        <f t="shared" ca="1" si="516"/>
        <v>7946.4253647805335</v>
      </c>
      <c r="BP24" s="64">
        <f t="shared" ca="1" si="139"/>
        <v>37183.828703522297</v>
      </c>
      <c r="BQ24" s="170" cm="1">
        <f t="array" aca="1" ref="BQ24" ca="1">IF(MONTH($A24) = 1, _xlfn.LET(_xlpm.value, RAND(), _xlfn.IFS(_xlpm.value&lt;=0.6, 0.9/12, AND(_xlpm.value&gt;0.6, _xlpm.value&lt;=0.8), 0.36/12, _xlpm.value&gt;0.8, -0.06/12)), BQ23)</f>
        <v>-5.0000000000000001E-3</v>
      </c>
      <c r="BR24" t="str">
        <f t="shared" ca="1" si="707"/>
        <v>No</v>
      </c>
      <c r="BS24">
        <f ca="1">COUNTIF(BR$4:BR24, "Yes")</f>
        <v>2</v>
      </c>
      <c r="BT24" s="37">
        <f t="shared" ca="1" si="517"/>
        <v>42169.102855555888</v>
      </c>
      <c r="BU24" s="37">
        <f t="shared" ca="1" si="518"/>
        <v>4540.7866925895578</v>
      </c>
      <c r="BV24" s="64">
        <f t="shared" ca="1" si="143"/>
        <v>46709.889548145446</v>
      </c>
      <c r="BW24" s="170" cm="1">
        <f t="array" aca="1" ref="BW24" ca="1">IF(MONTH($A24) = 1, _xlfn.LET(_xlpm.value, RAND(), _xlfn.IFS(_xlpm.value&lt;=0.6, 0.9/12, AND(_xlpm.value&gt;0.6, _xlpm.value&lt;=0.8), 0.36/12, _xlpm.value&gt;0.8, -0.06/12)), BW23)</f>
        <v>-5.0000000000000001E-3</v>
      </c>
      <c r="BX24" t="str">
        <f t="shared" ca="1" si="708"/>
        <v>No</v>
      </c>
      <c r="BY24">
        <f ca="1">COUNTIF(BX$4:BX24, "Yes")</f>
        <v>2</v>
      </c>
      <c r="BZ24" s="37">
        <f t="shared" ca="1" si="519"/>
        <v>41997.865033630966</v>
      </c>
      <c r="CA24" s="37">
        <f t="shared" ca="1" si="520"/>
        <v>3118.5235776705849</v>
      </c>
      <c r="CB24" s="64">
        <f t="shared" ca="1" si="147"/>
        <v>45116.388611301547</v>
      </c>
      <c r="CC24" s="170" cm="1">
        <f t="array" aca="1" ref="CC24" ca="1">IF(MONTH($A24) = 1, _xlfn.LET(_xlpm.value, RAND(), _xlfn.IFS(_xlpm.value&lt;=0.6, 0.9/12, AND(_xlpm.value&gt;0.6, _xlpm.value&lt;=0.8), 0.36/12, _xlpm.value&gt;0.8, -0.06/12)), CC23)</f>
        <v>7.4999999999999997E-2</v>
      </c>
      <c r="CD24" t="str">
        <f t="shared" ca="1" si="709"/>
        <v>No</v>
      </c>
      <c r="CE24">
        <f ca="1">COUNTIF(CD$4:CD24, "Yes")</f>
        <v>1</v>
      </c>
      <c r="CF24" s="37">
        <f t="shared" ca="1" si="521"/>
        <v>85406.106361000551</v>
      </c>
      <c r="CG24" s="37">
        <f t="shared" ca="1" si="522"/>
        <v>2800.3916811104041</v>
      </c>
      <c r="CH24" s="64">
        <f t="shared" ca="1" si="151"/>
        <v>88206.49804211095</v>
      </c>
      <c r="CI24" s="170" cm="1">
        <f t="array" aca="1" ref="CI24" ca="1">IF(MONTH($A24) = 1, _xlfn.LET(_xlpm.value, RAND(), _xlfn.IFS(_xlpm.value&lt;=0.6, 0.9/12, AND(_xlpm.value&gt;0.6, _xlpm.value&lt;=0.8), 0.36/12, _xlpm.value&gt;0.8, -0.06/12)), CI23)</f>
        <v>-5.0000000000000001E-3</v>
      </c>
      <c r="CJ24" t="str">
        <f t="shared" ca="1" si="710"/>
        <v>No</v>
      </c>
      <c r="CK24">
        <f ca="1">COUNTIF(CJ$4:CJ24, "Yes")</f>
        <v>2</v>
      </c>
      <c r="CL24" s="37">
        <f t="shared" ca="1" si="523"/>
        <v>29372.996928191529</v>
      </c>
      <c r="CM24" s="37">
        <f t="shared" ca="1" si="524"/>
        <v>3308.4038048326765</v>
      </c>
      <c r="CN24" s="64">
        <f t="shared" ca="1" si="155"/>
        <v>32681.400733024206</v>
      </c>
      <c r="CO24" s="170" cm="1">
        <f t="array" aca="1" ref="CO24" ca="1">IF(MONTH($A24) = 1, _xlfn.LET(_xlpm.value, RAND(), _xlfn.IFS(_xlpm.value&lt;=0.6, 0.9/12, AND(_xlpm.value&gt;0.6, _xlpm.value&lt;=0.8), 0.36/12, _xlpm.value&gt;0.8, -0.06/12)), CO23)</f>
        <v>7.4999999999999997E-2</v>
      </c>
      <c r="CP24" t="str">
        <f t="shared" ca="1" si="711"/>
        <v>No</v>
      </c>
      <c r="CQ24">
        <f ca="1">COUNTIF(CP$4:CP24, "Yes")</f>
        <v>0</v>
      </c>
      <c r="CR24" s="37">
        <f t="shared" ca="1" si="525"/>
        <v>97916.591651550087</v>
      </c>
      <c r="CS24" s="37">
        <f t="shared" ca="1" si="526"/>
        <v>0</v>
      </c>
      <c r="CT24" s="64">
        <f t="shared" ca="1" si="159"/>
        <v>97916.591651550087</v>
      </c>
      <c r="CU24" s="170" cm="1">
        <f t="array" aca="1" ref="CU24" ca="1">IF(MONTH($A24) = 1, _xlfn.LET(_xlpm.value, RAND(), _xlfn.IFS(_xlpm.value&lt;=0.6, 0.9/12, AND(_xlpm.value&gt;0.6, _xlpm.value&lt;=0.8), 0.36/12, _xlpm.value&gt;0.8, -0.06/12)), CU23)</f>
        <v>7.4999999999999997E-2</v>
      </c>
      <c r="CV24" t="str">
        <f t="shared" ca="1" si="712"/>
        <v>No</v>
      </c>
      <c r="CW24">
        <f ca="1">COUNTIF(CV$4:CV24, "Yes")</f>
        <v>0</v>
      </c>
      <c r="CX24" s="37">
        <f t="shared" ca="1" si="527"/>
        <v>76183.161475381959</v>
      </c>
      <c r="CY24" s="37">
        <f t="shared" ca="1" si="528"/>
        <v>0</v>
      </c>
      <c r="CZ24" s="64">
        <f t="shared" ca="1" si="163"/>
        <v>76183.161475381959</v>
      </c>
      <c r="DA24" s="170" cm="1">
        <f t="array" aca="1" ref="DA24" ca="1">IF(MONTH($A24) = 1, _xlfn.LET(_xlpm.value, RAND(), _xlfn.IFS(_xlpm.value&lt;=0.6, 0.9/12, AND(_xlpm.value&gt;0.6, _xlpm.value&lt;=0.8), 0.36/12, _xlpm.value&gt;0.8, -0.06/12)), DA23)</f>
        <v>0.03</v>
      </c>
      <c r="DB24" t="str">
        <f t="shared" ca="1" si="713"/>
        <v>No</v>
      </c>
      <c r="DC24">
        <f ca="1">COUNTIF(DB$4:DB24, "Yes")</f>
        <v>1</v>
      </c>
      <c r="DD24" s="37">
        <f t="shared" ca="1" si="529"/>
        <v>59961.290550249971</v>
      </c>
      <c r="DE24" s="37">
        <f t="shared" ca="1" si="530"/>
        <v>2192.6301444277742</v>
      </c>
      <c r="DF24" s="64">
        <f t="shared" ca="1" si="167"/>
        <v>62153.920694677741</v>
      </c>
      <c r="DG24" s="170" cm="1">
        <f t="array" aca="1" ref="DG24" ca="1">IF(MONTH($A24) = 1, _xlfn.LET(_xlpm.value, RAND(), _xlfn.IFS(_xlpm.value&lt;=0.6, 0.9/12, AND(_xlpm.value&gt;0.6, _xlpm.value&lt;=0.8), 0.36/12, _xlpm.value&gt;0.8, -0.06/12)), DG23)</f>
        <v>7.4999999999999997E-2</v>
      </c>
      <c r="DH24" t="str">
        <f t="shared" ca="1" si="714"/>
        <v>No</v>
      </c>
      <c r="DI24">
        <f ca="1">COUNTIF(DH$4:DH24, "Yes")</f>
        <v>1</v>
      </c>
      <c r="DJ24" s="37">
        <f t="shared" ca="1" si="531"/>
        <v>57629.21936658203</v>
      </c>
      <c r="DK24" s="37">
        <f t="shared" ca="1" si="532"/>
        <v>2496.2589366447628</v>
      </c>
      <c r="DL24" s="64">
        <f t="shared" ca="1" si="171"/>
        <v>60125.478303226795</v>
      </c>
      <c r="DM24" s="170" cm="1">
        <f t="array" aca="1" ref="DM24" ca="1">IF(MONTH($A24) = 1, _xlfn.LET(_xlpm.value, RAND(), _xlfn.IFS(_xlpm.value&lt;=0.6, 0.9/12, AND(_xlpm.value&gt;0.6, _xlpm.value&lt;=0.8), 0.36/12, _xlpm.value&gt;0.8, -0.06/12)), DM23)</f>
        <v>7.4999999999999997E-2</v>
      </c>
      <c r="DN24" t="str">
        <f t="shared" ca="1" si="715"/>
        <v>No</v>
      </c>
      <c r="DO24">
        <f ca="1">COUNTIF(DN$4:DN24, "Yes")</f>
        <v>1</v>
      </c>
      <c r="DP24" s="37">
        <f t="shared" ca="1" si="533"/>
        <v>82556.574932229807</v>
      </c>
      <c r="DQ24" s="37">
        <f t="shared" ca="1" si="534"/>
        <v>796.32006018793618</v>
      </c>
      <c r="DR24" s="64">
        <f t="shared" ca="1" si="175"/>
        <v>83352.894992417743</v>
      </c>
      <c r="DS24" s="170" cm="1">
        <f t="array" aca="1" ref="DS24" ca="1">IF(MONTH($A24) = 1, _xlfn.LET(_xlpm.value, RAND(), _xlfn.IFS(_xlpm.value&lt;=0.6, 0.9/12, AND(_xlpm.value&gt;0.6, _xlpm.value&lt;=0.8), 0.36/12, _xlpm.value&gt;0.8, -0.06/12)), DS23)</f>
        <v>7.4999999999999997E-2</v>
      </c>
      <c r="DT24" t="str">
        <f t="shared" ca="1" si="716"/>
        <v>No</v>
      </c>
      <c r="DU24">
        <f ca="1">COUNTIF(DT$4:DT24, "Yes")</f>
        <v>2</v>
      </c>
      <c r="DV24" s="37">
        <f t="shared" ca="1" si="535"/>
        <v>71472.075010435015</v>
      </c>
      <c r="DW24" s="37">
        <f t="shared" ca="1" si="536"/>
        <v>3125.658061695156</v>
      </c>
      <c r="DX24" s="64">
        <f t="shared" ca="1" si="179"/>
        <v>74597.73307213017</v>
      </c>
      <c r="DY24" s="170" cm="1">
        <f t="array" aca="1" ref="DY24" ca="1">IF(MONTH($A24) = 1, _xlfn.LET(_xlpm.value, RAND(), _xlfn.IFS(_xlpm.value&lt;=0.6, 0.9/12, AND(_xlpm.value&gt;0.6, _xlpm.value&lt;=0.8), 0.36/12, _xlpm.value&gt;0.8, -0.06/12)), DY23)</f>
        <v>7.4999999999999997E-2</v>
      </c>
      <c r="DZ24" t="str">
        <f t="shared" ca="1" si="717"/>
        <v>No</v>
      </c>
      <c r="EA24">
        <f ca="1">COUNTIF(DZ$4:DZ24, "Yes")</f>
        <v>2</v>
      </c>
      <c r="EB24" s="37">
        <f t="shared" ca="1" si="537"/>
        <v>70914.82196326241</v>
      </c>
      <c r="EC24" s="37">
        <f t="shared" ca="1" si="538"/>
        <v>3165.2037065866425</v>
      </c>
      <c r="ED24" s="64">
        <f t="shared" ca="1" si="183"/>
        <v>74080.025669849056</v>
      </c>
      <c r="EE24" s="170" cm="1">
        <f t="array" aca="1" ref="EE24" ca="1">IF(MONTH($A24) = 1, _xlfn.LET(_xlpm.value, RAND(), _xlfn.IFS(_xlpm.value&lt;=0.6, 0.9/12, AND(_xlpm.value&gt;0.6, _xlpm.value&lt;=0.8), 0.36/12, _xlpm.value&gt;0.8, -0.06/12)), EE23)</f>
        <v>7.4999999999999997E-2</v>
      </c>
      <c r="EF24" t="str">
        <f t="shared" ca="1" si="718"/>
        <v>No</v>
      </c>
      <c r="EG24">
        <f ca="1">COUNTIF(EF$4:EF24, "Yes")</f>
        <v>2</v>
      </c>
      <c r="EH24" s="37">
        <f t="shared" ca="1" si="539"/>
        <v>55070.337664520244</v>
      </c>
      <c r="EI24" s="37">
        <f t="shared" ca="1" si="540"/>
        <v>2551.5311387277802</v>
      </c>
      <c r="EJ24" s="64">
        <f t="shared" ca="1" si="187"/>
        <v>57621.868803248028</v>
      </c>
      <c r="EK24" s="170" cm="1">
        <f t="array" aca="1" ref="EK24" ca="1">IF(MONTH($A24) = 1, _xlfn.LET(_xlpm.value, RAND(), _xlfn.IFS(_xlpm.value&lt;=0.6, 0.9/12, AND(_xlpm.value&gt;0.6, _xlpm.value&lt;=0.8), 0.36/12, _xlpm.value&gt;0.8, -0.06/12)), EK23)</f>
        <v>-5.0000000000000001E-3</v>
      </c>
      <c r="EL24" t="str">
        <f t="shared" ca="1" si="719"/>
        <v>Yes</v>
      </c>
      <c r="EM24">
        <f ca="1">COUNTIF(EL$4:EL24, "Yes")</f>
        <v>2</v>
      </c>
      <c r="EN24" s="37">
        <f t="shared" ca="1" si="541"/>
        <v>29504.898516537436</v>
      </c>
      <c r="EO24" s="37">
        <f t="shared" ca="1" si="542"/>
        <v>2351.6301444277742</v>
      </c>
      <c r="EP24" s="64">
        <f t="shared" ca="1" si="191"/>
        <v>31856.52866096521</v>
      </c>
      <c r="EQ24" s="170" cm="1">
        <f t="array" aca="1" ref="EQ24" ca="1">IF(MONTH($A24) = 1, _xlfn.LET(_xlpm.value, RAND(), _xlfn.IFS(_xlpm.value&lt;=0.6, 0.9/12, AND(_xlpm.value&gt;0.6, _xlpm.value&lt;=0.8), 0.36/12, _xlpm.value&gt;0.8, -0.06/12)), EQ23)</f>
        <v>7.4999999999999997E-2</v>
      </c>
      <c r="ER24" t="str">
        <f t="shared" ca="1" si="720"/>
        <v>No</v>
      </c>
      <c r="ES24">
        <f ca="1">COUNTIF(ER$4:ER24, "Yes")</f>
        <v>0</v>
      </c>
      <c r="ET24" s="37">
        <f t="shared" ca="1" si="543"/>
        <v>76183.161475381959</v>
      </c>
      <c r="EU24" s="37">
        <f t="shared" ca="1" si="544"/>
        <v>0</v>
      </c>
      <c r="EV24" s="64">
        <f t="shared" ca="1" si="195"/>
        <v>76183.161475381959</v>
      </c>
      <c r="EW24" s="170" cm="1">
        <f t="array" aca="1" ref="EW24" ca="1">IF(MONTH($A24) = 1, _xlfn.LET(_xlpm.value, RAND(), _xlfn.IFS(_xlpm.value&lt;=0.6, 0.9/12, AND(_xlpm.value&gt;0.6, _xlpm.value&lt;=0.8), 0.36/12, _xlpm.value&gt;0.8, -0.06/12)), EW23)</f>
        <v>7.4999999999999997E-2</v>
      </c>
      <c r="EX24" t="str">
        <f t="shared" ca="1" si="721"/>
        <v>No</v>
      </c>
      <c r="EY24">
        <f ca="1">COUNTIF(EX$4:EX24, "Yes")</f>
        <v>1</v>
      </c>
      <c r="EZ24" s="37">
        <f t="shared" ca="1" si="545"/>
        <v>64658.55316024732</v>
      </c>
      <c r="FA24" s="37">
        <f t="shared" ca="1" si="546"/>
        <v>1115.7736604049026</v>
      </c>
      <c r="FB24" s="64">
        <f t="shared" ca="1" si="199"/>
        <v>65774.326820652219</v>
      </c>
      <c r="FC24" s="170" cm="1">
        <f t="array" aca="1" ref="FC24" ca="1">IF(MONTH($A24) = 1, _xlfn.LET(_xlpm.value, RAND(), _xlfn.IFS(_xlpm.value&lt;=0.6, 0.9/12, AND(_xlpm.value&gt;0.6, _xlpm.value&lt;=0.8), 0.36/12, _xlpm.value&gt;0.8, -0.06/12)), FC23)</f>
        <v>7.4999999999999997E-2</v>
      </c>
      <c r="FD24" t="str">
        <f t="shared" ca="1" si="722"/>
        <v>No</v>
      </c>
      <c r="FE24">
        <f ca="1">COUNTIF(FD$4:FD24, "Yes")</f>
        <v>1</v>
      </c>
      <c r="FF24" s="37">
        <f t="shared" ca="1" si="547"/>
        <v>57667.273090768816</v>
      </c>
      <c r="FG24" s="37">
        <f t="shared" ca="1" si="548"/>
        <v>2041.0044694034505</v>
      </c>
      <c r="FH24" s="64">
        <f t="shared" ca="1" si="203"/>
        <v>59708.277560172268</v>
      </c>
      <c r="FI24" s="170" cm="1">
        <f t="array" aca="1" ref="FI24" ca="1">IF(MONTH($A24) = 1, _xlfn.LET(_xlpm.value, RAND(), _xlfn.IFS(_xlpm.value&lt;=0.6, 0.9/12, AND(_xlpm.value&gt;0.6, _xlpm.value&lt;=0.8), 0.36/12, _xlpm.value&gt;0.8, -0.06/12)), FI23)</f>
        <v>7.4999999999999997E-2</v>
      </c>
      <c r="FJ24" t="str">
        <f t="shared" ca="1" si="723"/>
        <v>No</v>
      </c>
      <c r="FK24">
        <f ca="1">COUNTIF(FJ$4:FJ24, "Yes")</f>
        <v>0</v>
      </c>
      <c r="FL24" s="37">
        <f t="shared" ca="1" si="549"/>
        <v>97916.591651550087</v>
      </c>
      <c r="FM24" s="37">
        <f t="shared" ca="1" si="550"/>
        <v>0</v>
      </c>
      <c r="FN24" s="64">
        <f t="shared" ca="1" si="207"/>
        <v>97916.591651550087</v>
      </c>
      <c r="FO24" s="170" cm="1">
        <f t="array" aca="1" ref="FO24" ca="1">IF(MONTH($A24) = 1, _xlfn.LET(_xlpm.value, RAND(), _xlfn.IFS(_xlpm.value&lt;=0.6, 0.9/12, AND(_xlpm.value&gt;0.6, _xlpm.value&lt;=0.8), 0.36/12, _xlpm.value&gt;0.8, -0.06/12)), FO23)</f>
        <v>7.4999999999999997E-2</v>
      </c>
      <c r="FP24" t="str">
        <f t="shared" ca="1" si="724"/>
        <v>No</v>
      </c>
      <c r="FQ24">
        <f ca="1">COUNTIF(FP$4:FP24, "Yes")</f>
        <v>1</v>
      </c>
      <c r="FR24" s="37">
        <f t="shared" ca="1" si="551"/>
        <v>84505.779762184844</v>
      </c>
      <c r="FS24" s="37">
        <f t="shared" ca="1" si="552"/>
        <v>2344.3815987286425</v>
      </c>
      <c r="FT24" s="64">
        <f t="shared" ca="1" si="211"/>
        <v>86850.16136091348</v>
      </c>
      <c r="FU24" s="170" cm="1">
        <f t="array" aca="1" ref="FU24" ca="1">IF(MONTH($A24) = 1, _xlfn.LET(_xlpm.value, RAND(), _xlfn.IFS(_xlpm.value&lt;=0.6, 0.9/12, AND(_xlpm.value&gt;0.6, _xlpm.value&lt;=0.8), 0.36/12, _xlpm.value&gt;0.8, -0.06/12)), FU23)</f>
        <v>0.03</v>
      </c>
      <c r="FV24" t="str">
        <f t="shared" ca="1" si="725"/>
        <v>No</v>
      </c>
      <c r="FW24">
        <f ca="1">COUNTIF(FV$4:FV24, "Yes")</f>
        <v>2</v>
      </c>
      <c r="FX24" s="37">
        <f t="shared" ca="1" si="553"/>
        <v>52096.586567105085</v>
      </c>
      <c r="FY24" s="37">
        <f t="shared" ca="1" si="554"/>
        <v>3022.6385562223836</v>
      </c>
      <c r="FZ24" s="64">
        <f t="shared" ca="1" si="215"/>
        <v>55119.225123327466</v>
      </c>
      <c r="GA24" s="170" cm="1">
        <f t="array" aca="1" ref="GA24" ca="1">IF(MONTH($A24) = 1, _xlfn.LET(_xlpm.value, RAND(), _xlfn.IFS(_xlpm.value&lt;=0.6, 0.9/12, AND(_xlpm.value&gt;0.6, _xlpm.value&lt;=0.8), 0.36/12, _xlpm.value&gt;0.8, -0.06/12)), GA23)</f>
        <v>7.4999999999999997E-2</v>
      </c>
      <c r="GB24" t="str">
        <f t="shared" ca="1" si="726"/>
        <v>No</v>
      </c>
      <c r="GC24">
        <f ca="1">COUNTIF(GB$4:GB24, "Yes")</f>
        <v>2</v>
      </c>
      <c r="GD24" s="37">
        <f t="shared" ca="1" si="555"/>
        <v>52587.770950640566</v>
      </c>
      <c r="GE24" s="37">
        <f t="shared" ca="1" si="556"/>
        <v>6820.2181315610378</v>
      </c>
      <c r="GF24" s="64">
        <f t="shared" ca="1" si="219"/>
        <v>59407.989082201602</v>
      </c>
      <c r="GG24" s="170" cm="1">
        <f t="array" aca="1" ref="GG24" ca="1">IF(MONTH($A24) = 1, _xlfn.LET(_xlpm.value, RAND(), _xlfn.IFS(_xlpm.value&lt;=0.6, 0.9/12, AND(_xlpm.value&gt;0.6, _xlpm.value&lt;=0.8), 0.36/12, _xlpm.value&gt;0.8, -0.06/12)), GG23)</f>
        <v>-5.0000000000000001E-3</v>
      </c>
      <c r="GH24" t="str">
        <f t="shared" ca="1" si="727"/>
        <v>No</v>
      </c>
      <c r="GI24">
        <f ca="1">COUNTIF(GH$4:GH24, "Yes")</f>
        <v>1</v>
      </c>
      <c r="GJ24" s="37">
        <f t="shared" ca="1" si="557"/>
        <v>48061.893265133396</v>
      </c>
      <c r="GK24" s="37">
        <f t="shared" ca="1" si="558"/>
        <v>318.13189656018108</v>
      </c>
      <c r="GL24" s="64">
        <f t="shared" ca="1" si="223"/>
        <v>48380.025161693578</v>
      </c>
      <c r="GM24" s="170" cm="1">
        <f t="array" aca="1" ref="GM24" ca="1">IF(MONTH($A24) = 1, _xlfn.LET(_xlpm.value, RAND(), _xlfn.IFS(_xlpm.value&lt;=0.6, 0.9/12, AND(_xlpm.value&gt;0.6, _xlpm.value&lt;=0.8), 0.36/12, _xlpm.value&gt;0.8, -0.06/12)), GM23)</f>
        <v>7.4999999999999997E-2</v>
      </c>
      <c r="GN24" t="str">
        <f t="shared" ca="1" si="728"/>
        <v>No</v>
      </c>
      <c r="GO24">
        <f ca="1">COUNTIF(GN$4:GN24, "Yes")</f>
        <v>1</v>
      </c>
      <c r="GP24" s="37">
        <f t="shared" ca="1" si="559"/>
        <v>67941.768873867273</v>
      </c>
      <c r="GQ24" s="37">
        <f t="shared" ca="1" si="560"/>
        <v>2952.6472967703849</v>
      </c>
      <c r="GR24" s="64">
        <f t="shared" ca="1" si="227"/>
        <v>70894.416170637662</v>
      </c>
      <c r="GS24" s="170" cm="1">
        <f t="array" aca="1" ref="GS24" ca="1">IF(MONTH($A24) = 1, _xlfn.LET(_xlpm.value, RAND(), _xlfn.IFS(_xlpm.value&lt;=0.6, 0.9/12, AND(_xlpm.value&gt;0.6, _xlpm.value&lt;=0.8), 0.36/12, _xlpm.value&gt;0.8, -0.06/12)), GS23)</f>
        <v>7.4999999999999997E-2</v>
      </c>
      <c r="GT24" t="str">
        <f t="shared" ca="1" si="729"/>
        <v>No</v>
      </c>
      <c r="GU24">
        <f ca="1">COUNTIF(GT$4:GT24, "Yes")</f>
        <v>0</v>
      </c>
      <c r="GV24" s="37">
        <f t="shared" ca="1" si="561"/>
        <v>97916.591651550087</v>
      </c>
      <c r="GW24" s="37">
        <f t="shared" ca="1" si="562"/>
        <v>0</v>
      </c>
      <c r="GX24" s="64">
        <f t="shared" ca="1" si="231"/>
        <v>97916.591651550087</v>
      </c>
      <c r="GY24" s="170" cm="1">
        <f t="array" aca="1" ref="GY24" ca="1">IF(MONTH($A24) = 1, _xlfn.LET(_xlpm.value, RAND(), _xlfn.IFS(_xlpm.value&lt;=0.6, 0.9/12, AND(_xlpm.value&gt;0.6, _xlpm.value&lt;=0.8), 0.36/12, _xlpm.value&gt;0.8, -0.06/12)), GY23)</f>
        <v>7.4999999999999997E-2</v>
      </c>
      <c r="GZ24" t="str">
        <f t="shared" ca="1" si="730"/>
        <v>Yes</v>
      </c>
      <c r="HA24">
        <f ca="1">COUNTIF(GZ$4:GZ24, "Yes")</f>
        <v>2</v>
      </c>
      <c r="HB24" s="37">
        <f t="shared" ca="1" si="563"/>
        <v>69079.46128196131</v>
      </c>
      <c r="HC24" s="37">
        <f t="shared" ca="1" si="564"/>
        <v>795.79181710474404</v>
      </c>
      <c r="HD24" s="64">
        <f t="shared" ca="1" si="235"/>
        <v>69875.25309906606</v>
      </c>
      <c r="HE24" s="170" cm="1">
        <f t="array" aca="1" ref="HE24" ca="1">IF(MONTH($A24) = 1, _xlfn.LET(_xlpm.value, RAND(), _xlfn.IFS(_xlpm.value&lt;=0.6, 0.9/12, AND(_xlpm.value&gt;0.6, _xlpm.value&lt;=0.8), 0.36/12, _xlpm.value&gt;0.8, -0.06/12)), HE23)</f>
        <v>-5.0000000000000001E-3</v>
      </c>
      <c r="HF24" t="str">
        <f t="shared" ca="1" si="731"/>
        <v>No</v>
      </c>
      <c r="HG24">
        <f ca="1">COUNTIF(HF$4:HF24, "Yes")</f>
        <v>1</v>
      </c>
      <c r="HH24" s="37">
        <f t="shared" ca="1" si="565"/>
        <v>32696.967798194233</v>
      </c>
      <c r="HI24" s="37">
        <f t="shared" ca="1" si="566"/>
        <v>955.98063802908052</v>
      </c>
      <c r="HJ24" s="64">
        <f t="shared" ca="1" si="239"/>
        <v>33652.948436223312</v>
      </c>
      <c r="HK24" s="170" cm="1">
        <f t="array" aca="1" ref="HK24" ca="1">IF(MONTH($A24) = 1, _xlfn.LET(_xlpm.value, RAND(), _xlfn.IFS(_xlpm.value&lt;=0.6, 0.9/12, AND(_xlpm.value&gt;0.6, _xlpm.value&lt;=0.8), 0.36/12, _xlpm.value&gt;0.8, -0.06/12)), HK23)</f>
        <v>7.4999999999999997E-2</v>
      </c>
      <c r="HL24" t="str">
        <f t="shared" ca="1" si="732"/>
        <v>No</v>
      </c>
      <c r="HM24">
        <f ca="1">COUNTIF(HL$4:HL24, "Yes")</f>
        <v>0</v>
      </c>
      <c r="HN24" s="37">
        <f t="shared" ca="1" si="567"/>
        <v>97916.591651550087</v>
      </c>
      <c r="HO24" s="37">
        <f t="shared" ca="1" si="568"/>
        <v>0</v>
      </c>
      <c r="HP24" s="64">
        <f t="shared" ca="1" si="243"/>
        <v>97916.591651550087</v>
      </c>
      <c r="HQ24" s="170" cm="1">
        <f t="array" aca="1" ref="HQ24" ca="1">IF(MONTH($A24) = 1, _xlfn.LET(_xlpm.value, RAND(), _xlfn.IFS(_xlpm.value&lt;=0.6, 0.9/12, AND(_xlpm.value&gt;0.6, _xlpm.value&lt;=0.8), 0.36/12, _xlpm.value&gt;0.8, -0.06/12)), HQ23)</f>
        <v>7.4999999999999997E-2</v>
      </c>
      <c r="HR24" t="str">
        <f t="shared" ca="1" si="733"/>
        <v>No</v>
      </c>
      <c r="HS24">
        <f ca="1">COUNTIF(HR$4:HR24, "Yes")</f>
        <v>0</v>
      </c>
      <c r="HT24" s="37">
        <f t="shared" ca="1" si="569"/>
        <v>97916.591651550087</v>
      </c>
      <c r="HU24" s="37">
        <f t="shared" ca="1" si="570"/>
        <v>0</v>
      </c>
      <c r="HV24" s="64">
        <f t="shared" ca="1" si="247"/>
        <v>97916.591651550087</v>
      </c>
      <c r="HW24" s="170" cm="1">
        <f t="array" aca="1" ref="HW24" ca="1">IF(MONTH($A24) = 1, _xlfn.LET(_xlpm.value, RAND(), _xlfn.IFS(_xlpm.value&lt;=0.6, 0.9/12, AND(_xlpm.value&gt;0.6, _xlpm.value&lt;=0.8), 0.36/12, _xlpm.value&gt;0.8, -0.06/12)), HW23)</f>
        <v>7.4999999999999997E-2</v>
      </c>
      <c r="HX24" t="str">
        <f t="shared" ca="1" si="734"/>
        <v>No</v>
      </c>
      <c r="HY24">
        <f ca="1">COUNTIF(HX$4:HX24, "Yes")</f>
        <v>3</v>
      </c>
      <c r="HZ24" s="37">
        <f t="shared" ca="1" si="571"/>
        <v>62191.945159856361</v>
      </c>
      <c r="IA24" s="37">
        <f t="shared" ca="1" si="572"/>
        <v>6732.4080960780457</v>
      </c>
      <c r="IB24" s="64">
        <f t="shared" ca="1" si="251"/>
        <v>68924.353255934402</v>
      </c>
      <c r="IC24" s="170" cm="1">
        <f t="array" aca="1" ref="IC24" ca="1">IF(MONTH($A24) = 1, _xlfn.LET(_xlpm.value, RAND(), _xlfn.IFS(_xlpm.value&lt;=0.6, 0.9/12, AND(_xlpm.value&gt;0.6, _xlpm.value&lt;=0.8), 0.36/12, _xlpm.value&gt;0.8, -0.06/12)), IC23)</f>
        <v>0.03</v>
      </c>
      <c r="ID24" t="str">
        <f t="shared" ca="1" si="735"/>
        <v>No</v>
      </c>
      <c r="IE24">
        <f ca="1">COUNTIF(ID$4:ID24, "Yes")</f>
        <v>1</v>
      </c>
      <c r="IF24" s="37">
        <f t="shared" ca="1" si="573"/>
        <v>60750.432669857728</v>
      </c>
      <c r="IG24" s="37">
        <f t="shared" ca="1" si="574"/>
        <v>2800.3916811104041</v>
      </c>
      <c r="IH24" s="64">
        <f t="shared" ca="1" si="255"/>
        <v>63550.824350968134</v>
      </c>
      <c r="II24" s="170" cm="1">
        <f t="array" aca="1" ref="II24" ca="1">IF(MONTH($A24) = 1, _xlfn.LET(_xlpm.value, RAND(), _xlfn.IFS(_xlpm.value&lt;=0.6, 0.9/12, AND(_xlpm.value&gt;0.6, _xlpm.value&lt;=0.8), 0.36/12, _xlpm.value&gt;0.8, -0.06/12)), II23)</f>
        <v>7.4999999999999997E-2</v>
      </c>
      <c r="IJ24" t="str">
        <f t="shared" ca="1" si="736"/>
        <v>No</v>
      </c>
      <c r="IK24">
        <f ca="1">COUNTIF(IJ$4:IJ24, "Yes")</f>
        <v>1</v>
      </c>
      <c r="IL24" s="37">
        <f t="shared" ca="1" si="575"/>
        <v>83197.675360374196</v>
      </c>
      <c r="IM24" s="37">
        <f t="shared" ca="1" si="576"/>
        <v>1435.7574783228779</v>
      </c>
      <c r="IN24" s="64">
        <f t="shared" ca="1" si="259"/>
        <v>84633.432838697074</v>
      </c>
      <c r="IO24" s="170" cm="1">
        <f t="array" aca="1" ref="IO24" ca="1">IF(MONTH($A24) = 1, _xlfn.LET(_xlpm.value, RAND(), _xlfn.IFS(_xlpm.value&lt;=0.6, 0.9/12, AND(_xlpm.value&gt;0.6, _xlpm.value&lt;=0.8), 0.36/12, _xlpm.value&gt;0.8, -0.06/12)), IO23)</f>
        <v>7.4999999999999997E-2</v>
      </c>
      <c r="IP24" t="str">
        <f t="shared" ca="1" si="737"/>
        <v>No</v>
      </c>
      <c r="IQ24">
        <f ca="1">COUNTIF(IP$4:IP24, "Yes")</f>
        <v>1</v>
      </c>
      <c r="IR24" s="37">
        <f t="shared" ca="1" si="577"/>
        <v>54084.842190738251</v>
      </c>
      <c r="IS24" s="37">
        <f t="shared" ca="1" si="578"/>
        <v>796.32006018793618</v>
      </c>
      <c r="IT24" s="64">
        <f t="shared" ca="1" si="263"/>
        <v>54881.162250926187</v>
      </c>
      <c r="IU24" s="170" cm="1">
        <f t="array" aca="1" ref="IU24" ca="1">IF(MONTH($A24) = 1, _xlfn.LET(_xlpm.value, RAND(), _xlfn.IFS(_xlpm.value&lt;=0.6, 0.9/12, AND(_xlpm.value&gt;0.6, _xlpm.value&lt;=0.8), 0.36/12, _xlpm.value&gt;0.8, -0.06/12)), IU23)</f>
        <v>7.4999999999999997E-2</v>
      </c>
      <c r="IV24" t="str">
        <f t="shared" ca="1" si="738"/>
        <v>No</v>
      </c>
      <c r="IW24">
        <f ca="1">COUNTIF(IV$4:IV24, "Yes")</f>
        <v>2</v>
      </c>
      <c r="IX24" s="37">
        <f t="shared" ca="1" si="579"/>
        <v>71653.464900645471</v>
      </c>
      <c r="IY24" s="37">
        <f t="shared" ca="1" si="580"/>
        <v>3780.1390770515209</v>
      </c>
      <c r="IZ24" s="64">
        <f t="shared" ca="1" si="267"/>
        <v>75433.603977696999</v>
      </c>
      <c r="JA24" s="170" cm="1">
        <f t="array" aca="1" ref="JA24" ca="1">IF(MONTH($A24) = 1, _xlfn.LET(_xlpm.value, RAND(), _xlfn.IFS(_xlpm.value&lt;=0.6, 0.9/12, AND(_xlpm.value&gt;0.6, _xlpm.value&lt;=0.8), 0.36/12, _xlpm.value&gt;0.8, -0.06/12)), JA23)</f>
        <v>7.4999999999999997E-2</v>
      </c>
      <c r="JB24" t="str">
        <f t="shared" ca="1" si="739"/>
        <v>No</v>
      </c>
      <c r="JC24">
        <f ca="1">COUNTIF(JB$4:JB24, "Yes")</f>
        <v>2</v>
      </c>
      <c r="JD24" s="37">
        <f t="shared" ca="1" si="581"/>
        <v>70902.478405550093</v>
      </c>
      <c r="JE24" s="37">
        <f t="shared" ca="1" si="582"/>
        <v>2662.5134952888238</v>
      </c>
      <c r="JF24" s="64">
        <f t="shared" ca="1" si="271"/>
        <v>73564.991900838912</v>
      </c>
      <c r="JG24" s="170" cm="1">
        <f t="array" aca="1" ref="JG24" ca="1">IF(MONTH($A24) = 1, _xlfn.LET(_xlpm.value, RAND(), _xlfn.IFS(_xlpm.value&lt;=0.6, 0.9/12, AND(_xlpm.value&gt;0.6, _xlpm.value&lt;=0.8), 0.36/12, _xlpm.value&gt;0.8, -0.06/12)), JG23)</f>
        <v>0.03</v>
      </c>
      <c r="JH24" t="str">
        <f t="shared" ca="1" si="740"/>
        <v>No</v>
      </c>
      <c r="JI24">
        <f ca="1">COUNTIF(JH$4:JH24, "Yes")</f>
        <v>0</v>
      </c>
      <c r="JJ24" s="37">
        <f t="shared" ca="1" si="583"/>
        <v>69556.360779425988</v>
      </c>
      <c r="JK24" s="37">
        <f t="shared" ca="1" si="584"/>
        <v>0</v>
      </c>
      <c r="JL24" s="64">
        <f t="shared" ca="1" si="275"/>
        <v>69556.360779425988</v>
      </c>
      <c r="JM24" s="170" cm="1">
        <f t="array" aca="1" ref="JM24" ca="1">IF(MONTH($A24) = 1, _xlfn.LET(_xlpm.value, RAND(), _xlfn.IFS(_xlpm.value&lt;=0.6, 0.9/12, AND(_xlpm.value&gt;0.6, _xlpm.value&lt;=0.8), 0.36/12, _xlpm.value&gt;0.8, -0.06/12)), JM23)</f>
        <v>7.4999999999999997E-2</v>
      </c>
      <c r="JN24" t="str">
        <f t="shared" ca="1" si="741"/>
        <v>No</v>
      </c>
      <c r="JO24">
        <f ca="1">COUNTIF(JN$4:JN24, "Yes")</f>
        <v>2</v>
      </c>
      <c r="JP24" s="37">
        <f t="shared" ca="1" si="585"/>
        <v>70303.720849114034</v>
      </c>
      <c r="JQ24" s="37">
        <f t="shared" ca="1" si="586"/>
        <v>2551.5311387277802</v>
      </c>
      <c r="JR24" s="64">
        <f t="shared" ca="1" si="279"/>
        <v>72855.25198784181</v>
      </c>
      <c r="JS24" s="170" cm="1">
        <f t="array" aca="1" ref="JS24" ca="1">IF(MONTH($A24) = 1, _xlfn.LET(_xlpm.value, RAND(), _xlfn.IFS(_xlpm.value&lt;=0.6, 0.9/12, AND(_xlpm.value&gt;0.6, _xlpm.value&lt;=0.8), 0.36/12, _xlpm.value&gt;0.8, -0.06/12)), JS23)</f>
        <v>7.4999999999999997E-2</v>
      </c>
      <c r="JT24" t="str">
        <f t="shared" ca="1" si="742"/>
        <v>No</v>
      </c>
      <c r="JU24">
        <f ca="1">COUNTIF(JT$4:JT24, "Yes")</f>
        <v>1</v>
      </c>
      <c r="JV24" s="37">
        <f t="shared" ca="1" si="587"/>
        <v>63988.413677063967</v>
      </c>
      <c r="JW24" s="37">
        <f t="shared" ca="1" si="588"/>
        <v>318.13189656018108</v>
      </c>
      <c r="JX24" s="64">
        <f t="shared" ca="1" si="283"/>
        <v>64306.545573624149</v>
      </c>
      <c r="JY24" s="170" cm="1">
        <f t="array" aca="1" ref="JY24" ca="1">IF(MONTH($A24) = 1, _xlfn.LET(_xlpm.value, RAND(), _xlfn.IFS(_xlpm.value&lt;=0.6, 0.9/12, AND(_xlpm.value&gt;0.6, _xlpm.value&lt;=0.8), 0.36/12, _xlpm.value&gt;0.8, -0.06/12)), JY23)</f>
        <v>-5.0000000000000001E-3</v>
      </c>
      <c r="JZ24" t="str">
        <f t="shared" ca="1" si="743"/>
        <v>No</v>
      </c>
      <c r="KA24">
        <f ca="1">COUNTIF(JZ$4:JZ24, "Yes")</f>
        <v>0</v>
      </c>
      <c r="KB24" s="37">
        <f t="shared" ca="1" si="589"/>
        <v>36195.422109238265</v>
      </c>
      <c r="KC24" s="37">
        <f t="shared" ca="1" si="590"/>
        <v>0</v>
      </c>
      <c r="KD24" s="64">
        <f t="shared" ca="1" si="287"/>
        <v>36195.422109238265</v>
      </c>
      <c r="KE24" s="170" cm="1">
        <f t="array" aca="1" ref="KE24" ca="1">IF(MONTH($A24) = 1, _xlfn.LET(_xlpm.value, RAND(), _xlfn.IFS(_xlpm.value&lt;=0.6, 0.9/12, AND(_xlpm.value&gt;0.6, _xlpm.value&lt;=0.8), 0.36/12, _xlpm.value&gt;0.8, -0.06/12)), KE23)</f>
        <v>7.4999999999999997E-2</v>
      </c>
      <c r="KF24" t="str">
        <f t="shared" ca="1" si="744"/>
        <v>No</v>
      </c>
      <c r="KG24">
        <f ca="1">COUNTIF(KF$4:KF24, "Yes")</f>
        <v>0</v>
      </c>
      <c r="KH24" s="37">
        <f t="shared" ca="1" si="591"/>
        <v>63908.688654768506</v>
      </c>
      <c r="KI24" s="37">
        <f t="shared" ca="1" si="592"/>
        <v>0</v>
      </c>
      <c r="KJ24" s="64">
        <f t="shared" ca="1" si="291"/>
        <v>63908.688654768506</v>
      </c>
      <c r="KK24" s="170" cm="1">
        <f t="array" aca="1" ref="KK24" ca="1">IF(MONTH($A24) = 1, _xlfn.LET(_xlpm.value, RAND(), _xlfn.IFS(_xlpm.value&lt;=0.6, 0.9/12, AND(_xlpm.value&gt;0.6, _xlpm.value&lt;=0.8), 0.36/12, _xlpm.value&gt;0.8, -0.06/12)), KK23)</f>
        <v>7.4999999999999997E-2</v>
      </c>
      <c r="KL24" t="str">
        <f t="shared" ca="1" si="745"/>
        <v>No</v>
      </c>
      <c r="KM24">
        <f ca="1">COUNTIF(KL$4:KL24, "Yes")</f>
        <v>0</v>
      </c>
      <c r="KN24" s="37">
        <f t="shared" ca="1" si="593"/>
        <v>63908.688654768506</v>
      </c>
      <c r="KO24" s="37">
        <f t="shared" ca="1" si="594"/>
        <v>0</v>
      </c>
      <c r="KP24" s="64">
        <f t="shared" ca="1" si="295"/>
        <v>63908.688654768506</v>
      </c>
      <c r="KQ24" s="170" cm="1">
        <f t="array" aca="1" ref="KQ24" ca="1">IF(MONTH($A24) = 1, _xlfn.LET(_xlpm.value, RAND(), _xlfn.IFS(_xlpm.value&lt;=0.6, 0.9/12, AND(_xlpm.value&gt;0.6, _xlpm.value&lt;=0.8), 0.36/12, _xlpm.value&gt;0.8, -0.06/12)), KQ23)</f>
        <v>-5.0000000000000001E-3</v>
      </c>
      <c r="KR24" t="str">
        <f t="shared" ca="1" si="746"/>
        <v>No</v>
      </c>
      <c r="KS24">
        <f ca="1">COUNTIF(KR$4:KR24, "Yes")</f>
        <v>0</v>
      </c>
      <c r="KT24" s="37">
        <f t="shared" ca="1" si="595"/>
        <v>53150.953359786363</v>
      </c>
      <c r="KU24" s="37">
        <f t="shared" ca="1" si="596"/>
        <v>0</v>
      </c>
      <c r="KV24" s="64">
        <f t="shared" ca="1" si="299"/>
        <v>53150.953359786363</v>
      </c>
      <c r="KW24" s="170" cm="1">
        <f t="array" aca="1" ref="KW24" ca="1">IF(MONTH($A24) = 1, _xlfn.LET(_xlpm.value, RAND(), _xlfn.IFS(_xlpm.value&lt;=0.6, 0.9/12, AND(_xlpm.value&gt;0.6, _xlpm.value&lt;=0.8), 0.36/12, _xlpm.value&gt;0.8, -0.06/12)), KW23)</f>
        <v>7.4999999999999997E-2</v>
      </c>
      <c r="KX24" t="str">
        <f t="shared" ca="1" si="747"/>
        <v>No</v>
      </c>
      <c r="KY24">
        <f ca="1">COUNTIF(KX$4:KX24, "Yes")</f>
        <v>1</v>
      </c>
      <c r="KZ24" s="37">
        <f t="shared" ca="1" si="597"/>
        <v>83019.617911417561</v>
      </c>
      <c r="LA24" s="37">
        <f t="shared" ca="1" si="598"/>
        <v>1275.6992371831921</v>
      </c>
      <c r="LB24" s="64">
        <f t="shared" ca="1" si="303"/>
        <v>84295.317148600749</v>
      </c>
      <c r="LC24" s="170" cm="1">
        <f t="array" aca="1" ref="LC24" ca="1">IF(MONTH($A24) = 1, _xlfn.LET(_xlpm.value, RAND(), _xlfn.IFS(_xlpm.value&lt;=0.6, 0.9/12, AND(_xlpm.value&gt;0.6, _xlpm.value&lt;=0.8), 0.36/12, _xlpm.value&gt;0.8, -0.06/12)), LC23)</f>
        <v>7.4999999999999997E-2</v>
      </c>
      <c r="LD24" t="str">
        <f t="shared" ca="1" si="748"/>
        <v>No</v>
      </c>
      <c r="LE24">
        <f ca="1">COUNTIF(LD$4:LD24, "Yes")</f>
        <v>0</v>
      </c>
      <c r="LF24" s="37">
        <f t="shared" ca="1" si="599"/>
        <v>63908.688654768506</v>
      </c>
      <c r="LG24" s="37">
        <f t="shared" ca="1" si="600"/>
        <v>0</v>
      </c>
      <c r="LH24" s="64">
        <f t="shared" ca="1" si="307"/>
        <v>63908.688654768506</v>
      </c>
      <c r="LI24" s="170" cm="1">
        <f t="array" aca="1" ref="LI24" ca="1">IF(MONTH($A24) = 1, _xlfn.LET(_xlpm.value, RAND(), _xlfn.IFS(_xlpm.value&lt;=0.6, 0.9/12, AND(_xlpm.value&gt;0.6, _xlpm.value&lt;=0.8), 0.36/12, _xlpm.value&gt;0.8, -0.06/12)), LI23)</f>
        <v>0.03</v>
      </c>
      <c r="LJ24" t="str">
        <f t="shared" ca="1" si="749"/>
        <v>No</v>
      </c>
      <c r="LK24">
        <f ca="1">COUNTIF(LJ$4:LJ24, "Yes")</f>
        <v>1</v>
      </c>
      <c r="LL24" s="37">
        <f t="shared" ca="1" si="601"/>
        <v>59797.172840803418</v>
      </c>
      <c r="LM24" s="37">
        <f t="shared" ca="1" si="602"/>
        <v>2041.0044694034505</v>
      </c>
      <c r="LN24" s="64">
        <f t="shared" ca="1" si="311"/>
        <v>61838.177310206869</v>
      </c>
      <c r="LO24" s="170" cm="1">
        <f t="array" aca="1" ref="LO24" ca="1">IF(MONTH($A24) = 1, _xlfn.LET(_xlpm.value, RAND(), _xlfn.IFS(_xlpm.value&lt;=0.6, 0.9/12, AND(_xlpm.value&gt;0.6, _xlpm.value&lt;=0.8), 0.36/12, _xlpm.value&gt;0.8, -0.06/12)), LO23)</f>
        <v>-5.0000000000000001E-3</v>
      </c>
      <c r="LP24" t="str">
        <f t="shared" ca="1" si="750"/>
        <v>No</v>
      </c>
      <c r="LQ24">
        <f ca="1">COUNTIF(LP$4:LP24, "Yes")</f>
        <v>2</v>
      </c>
      <c r="LR24" s="37">
        <f t="shared" ca="1" si="603"/>
        <v>33017.344911211054</v>
      </c>
      <c r="LS24" s="37">
        <f t="shared" ca="1" si="604"/>
        <v>3930.5089388069009</v>
      </c>
      <c r="LT24" s="64">
        <f t="shared" ca="1" si="315"/>
        <v>36947.853850017957</v>
      </c>
      <c r="LU24" s="170" cm="1">
        <f t="array" aca="1" ref="LU24" ca="1">IF(MONTH($A24) = 1, _xlfn.LET(_xlpm.value, RAND(), _xlfn.IFS(_xlpm.value&lt;=0.6, 0.9/12, AND(_xlpm.value&gt;0.6, _xlpm.value&lt;=0.8), 0.36/12, _xlpm.value&gt;0.8, -0.06/12)), LU23)</f>
        <v>7.4999999999999997E-2</v>
      </c>
      <c r="LV24" t="str">
        <f t="shared" ca="1" si="751"/>
        <v>No</v>
      </c>
      <c r="LW24">
        <f ca="1">COUNTIF(LV$4:LV24, "Yes")</f>
        <v>1</v>
      </c>
      <c r="LX24" s="37">
        <f t="shared" ca="1" si="605"/>
        <v>84005.382754551843</v>
      </c>
      <c r="LY24" s="37">
        <f t="shared" ca="1" si="606"/>
        <v>2041.0044694034505</v>
      </c>
      <c r="LZ24" s="64">
        <f t="shared" ca="1" si="319"/>
        <v>86046.387223955287</v>
      </c>
      <c r="MA24" s="170" cm="1">
        <f t="array" aca="1" ref="MA24" ca="1">IF(MONTH($A24) = 1, _xlfn.LET(_xlpm.value, RAND(), _xlfn.IFS(_xlpm.value&lt;=0.6, 0.9/12, AND(_xlpm.value&gt;0.6, _xlpm.value&lt;=0.8), 0.36/12, _xlpm.value&gt;0.8, -0.06/12)), MA23)</f>
        <v>7.4999999999999997E-2</v>
      </c>
      <c r="MB24" t="str">
        <f t="shared" ca="1" si="752"/>
        <v>No</v>
      </c>
      <c r="MC24">
        <f ca="1">COUNTIF(MB$4:MB24, "Yes")</f>
        <v>0</v>
      </c>
      <c r="MD24" s="37">
        <f t="shared" ca="1" si="607"/>
        <v>97916.591651550087</v>
      </c>
      <c r="ME24" s="37">
        <f t="shared" ca="1" si="608"/>
        <v>0</v>
      </c>
      <c r="MF24" s="64">
        <f t="shared" ca="1" si="323"/>
        <v>97916.591651550087</v>
      </c>
      <c r="MG24" s="170" cm="1">
        <f t="array" aca="1" ref="MG24" ca="1">IF(MONTH($A24) = 1, _xlfn.LET(_xlpm.value, RAND(), _xlfn.IFS(_xlpm.value&lt;=0.6, 0.9/12, AND(_xlpm.value&gt;0.6, _xlpm.value&lt;=0.8), 0.36/12, _xlpm.value&gt;0.8, -0.06/12)), MG23)</f>
        <v>7.4999999999999997E-2</v>
      </c>
      <c r="MH24" t="str">
        <f t="shared" ca="1" si="753"/>
        <v>No</v>
      </c>
      <c r="MI24">
        <f ca="1">COUNTIF(MH$4:MH24, "Yes")</f>
        <v>2</v>
      </c>
      <c r="MJ24" s="37">
        <f t="shared" ca="1" si="609"/>
        <v>70617.421118856073</v>
      </c>
      <c r="MK24" s="37">
        <f t="shared" ca="1" si="610"/>
        <v>2853.9037006668632</v>
      </c>
      <c r="ML24" s="64">
        <f t="shared" ca="1" si="327"/>
        <v>73471.324819522939</v>
      </c>
      <c r="MM24" s="170" cm="1">
        <f t="array" aca="1" ref="MM24" ca="1">IF(MONTH($A24) = 1, _xlfn.LET(_xlpm.value, RAND(), _xlfn.IFS(_xlpm.value&lt;=0.6, 0.9/12, AND(_xlpm.value&gt;0.6, _xlpm.value&lt;=0.8), 0.36/12, _xlpm.value&gt;0.8, -0.06/12)), MM23)</f>
        <v>7.4999999999999997E-2</v>
      </c>
      <c r="MN24" t="str">
        <f t="shared" ca="1" si="754"/>
        <v>No</v>
      </c>
      <c r="MO24">
        <f ca="1">COUNTIF(MN$4:MN24, "Yes")</f>
        <v>3</v>
      </c>
      <c r="MP24" s="37">
        <f t="shared" ca="1" si="611"/>
        <v>61094.140741070369</v>
      </c>
      <c r="MQ24" s="37">
        <f t="shared" ca="1" si="612"/>
        <v>5670.9008188237731</v>
      </c>
      <c r="MR24" s="64">
        <f t="shared" ca="1" si="331"/>
        <v>66765.041559894147</v>
      </c>
      <c r="MS24" s="170" cm="1">
        <f t="array" aca="1" ref="MS24" ca="1">IF(MONTH($A24) = 1, _xlfn.LET(_xlpm.value, RAND(), _xlfn.IFS(_xlpm.value&lt;=0.6, 0.9/12, AND(_xlpm.value&gt;0.6, _xlpm.value&lt;=0.8), 0.36/12, _xlpm.value&gt;0.8, -0.06/12)), MS23)</f>
        <v>0.03</v>
      </c>
      <c r="MT24" t="str">
        <f t="shared" ca="1" si="755"/>
        <v>No</v>
      </c>
      <c r="MU24">
        <f ca="1">COUNTIF(MT$4:MT24, "Yes")</f>
        <v>1</v>
      </c>
      <c r="MV24" s="37">
        <f t="shared" ca="1" si="613"/>
        <v>61096.771070782903</v>
      </c>
      <c r="MW24" s="37">
        <f t="shared" ca="1" si="614"/>
        <v>1115.7736604049026</v>
      </c>
      <c r="MX24" s="64">
        <f t="shared" ca="1" si="335"/>
        <v>62212.544731187809</v>
      </c>
      <c r="MY24" s="170" cm="1">
        <f t="array" aca="1" ref="MY24" ca="1">IF(MONTH($A24) = 1, _xlfn.LET(_xlpm.value, RAND(), _xlfn.IFS(_xlpm.value&lt;=0.6, 0.9/12, AND(_xlpm.value&gt;0.6, _xlpm.value&lt;=0.8), 0.36/12, _xlpm.value&gt;0.8, -0.06/12)), MY23)</f>
        <v>7.4999999999999997E-2</v>
      </c>
      <c r="MZ24" t="str">
        <f t="shared" ca="1" si="756"/>
        <v>No</v>
      </c>
      <c r="NA24">
        <f ca="1">COUNTIF(MZ$4:MZ24, "Yes")</f>
        <v>0</v>
      </c>
      <c r="NB24" s="37">
        <f t="shared" ca="1" si="615"/>
        <v>97916.591651550087</v>
      </c>
      <c r="NC24" s="37">
        <f t="shared" ca="1" si="616"/>
        <v>0</v>
      </c>
      <c r="ND24" s="64">
        <f t="shared" ca="1" si="339"/>
        <v>97916.591651550087</v>
      </c>
      <c r="NE24" s="170" cm="1">
        <f t="array" aca="1" ref="NE24" ca="1">IF(MONTH($A24) = 1, _xlfn.LET(_xlpm.value, RAND(), _xlfn.IFS(_xlpm.value&lt;=0.6, 0.9/12, AND(_xlpm.value&gt;0.6, _xlpm.value&lt;=0.8), 0.36/12, _xlpm.value&gt;0.8, -0.06/12)), NE23)</f>
        <v>0.03</v>
      </c>
      <c r="NF24" t="str">
        <f t="shared" ca="1" si="757"/>
        <v>No</v>
      </c>
      <c r="NG24">
        <f ca="1">COUNTIF(NF$4:NF24, "Yes")</f>
        <v>1</v>
      </c>
      <c r="NH24" s="37">
        <f t="shared" ca="1" si="617"/>
        <v>48435.541568556953</v>
      </c>
      <c r="NI24" s="37">
        <f t="shared" ca="1" si="618"/>
        <v>1889.5044694034507</v>
      </c>
      <c r="NJ24" s="64">
        <f t="shared" ca="1" si="343"/>
        <v>50325.046037960405</v>
      </c>
      <c r="NK24" s="170" cm="1">
        <f t="array" aca="1" ref="NK24" ca="1">IF(MONTH($A24) = 1, _xlfn.LET(_xlpm.value, RAND(), _xlfn.IFS(_xlpm.value&lt;=0.6, 0.9/12, AND(_xlpm.value&gt;0.6, _xlpm.value&lt;=0.8), 0.36/12, _xlpm.value&gt;0.8, -0.06/12)), NK23)</f>
        <v>7.4999999999999997E-2</v>
      </c>
      <c r="NL24" t="str">
        <f t="shared" ca="1" si="758"/>
        <v>No</v>
      </c>
      <c r="NM24">
        <f ca="1">COUNTIF(NL$4:NL24, "Yes")</f>
        <v>3</v>
      </c>
      <c r="NN24" s="37">
        <f t="shared" ca="1" si="619"/>
        <v>62298.390368327848</v>
      </c>
      <c r="NO24" s="37">
        <f t="shared" ca="1" si="620"/>
        <v>7185.2740057578076</v>
      </c>
      <c r="NP24" s="64">
        <f t="shared" ca="1" si="347"/>
        <v>69483.664374085653</v>
      </c>
      <c r="NQ24" s="170" cm="1">
        <f t="array" aca="1" ref="NQ24" ca="1">IF(MONTH($A24) = 1, _xlfn.LET(_xlpm.value, RAND(), _xlfn.IFS(_xlpm.value&lt;=0.6, 0.9/12, AND(_xlpm.value&gt;0.6, _xlpm.value&lt;=0.8), 0.36/12, _xlpm.value&gt;0.8, -0.06/12)), NQ23)</f>
        <v>-5.0000000000000001E-3</v>
      </c>
      <c r="NR24" t="str">
        <f t="shared" ca="1" si="759"/>
        <v>No</v>
      </c>
      <c r="NS24">
        <f ca="1">COUNTIF(NR$4:NR24, "Yes")</f>
        <v>0</v>
      </c>
      <c r="NT24" s="37">
        <f t="shared" ca="1" si="621"/>
        <v>53150.953359786363</v>
      </c>
      <c r="NU24" s="37">
        <f t="shared" ca="1" si="622"/>
        <v>0</v>
      </c>
      <c r="NV24" s="64">
        <f t="shared" ca="1" si="351"/>
        <v>53150.953359786363</v>
      </c>
      <c r="NW24" s="170" cm="1">
        <f t="array" aca="1" ref="NW24" ca="1">IF(MONTH($A24) = 1, _xlfn.LET(_xlpm.value, RAND(), _xlfn.IFS(_xlpm.value&lt;=0.6, 0.9/12, AND(_xlpm.value&gt;0.6, _xlpm.value&lt;=0.8), 0.36/12, _xlpm.value&gt;0.8, -0.06/12)), NW23)</f>
        <v>7.4999999999999997E-2</v>
      </c>
      <c r="NX24" t="str">
        <f t="shared" ca="1" si="760"/>
        <v>No</v>
      </c>
      <c r="NY24">
        <f ca="1">COUNTIF(NX$4:NX24, "Yes")</f>
        <v>2</v>
      </c>
      <c r="NZ24" s="37">
        <f t="shared" ca="1" si="623"/>
        <v>76685.184574806495</v>
      </c>
      <c r="OA24" s="37">
        <f t="shared" ca="1" si="624"/>
        <v>4344.9666338844199</v>
      </c>
      <c r="OB24" s="64">
        <f t="shared" ca="1" si="355"/>
        <v>81030.151208690921</v>
      </c>
      <c r="OC24" s="170" cm="1">
        <f t="array" aca="1" ref="OC24" ca="1">IF(MONTH($A24) = 1, _xlfn.LET(_xlpm.value, RAND(), _xlfn.IFS(_xlpm.value&lt;=0.6, 0.9/12, AND(_xlpm.value&gt;0.6, _xlpm.value&lt;=0.8), 0.36/12, _xlpm.value&gt;0.8, -0.06/12)), OC23)</f>
        <v>7.4999999999999997E-2</v>
      </c>
      <c r="OD24" t="str">
        <f t="shared" ca="1" si="761"/>
        <v>No</v>
      </c>
      <c r="OE24">
        <f ca="1">COUNTIF(OD$4:OD24, "Yes")</f>
        <v>1</v>
      </c>
      <c r="OF24" s="37">
        <f t="shared" ca="1" si="625"/>
        <v>82299.217966995435</v>
      </c>
      <c r="OG24" s="37">
        <f t="shared" ca="1" si="626"/>
        <v>477.39579909376698</v>
      </c>
      <c r="OH24" s="64">
        <f t="shared" ca="1" si="359"/>
        <v>82776.613766089198</v>
      </c>
      <c r="OI24" s="170" cm="1">
        <f t="array" aca="1" ref="OI24" ca="1">IF(MONTH($A24) = 1, _xlfn.LET(_xlpm.value, RAND(), _xlfn.IFS(_xlpm.value&lt;=0.6, 0.9/12, AND(_xlpm.value&gt;0.6, _xlpm.value&lt;=0.8), 0.36/12, _xlpm.value&gt;0.8, -0.06/12)), OI23)</f>
        <v>7.4999999999999997E-2</v>
      </c>
      <c r="OJ24" t="str">
        <f t="shared" ca="1" si="762"/>
        <v>No</v>
      </c>
      <c r="OK24">
        <f ca="1">COUNTIF(OJ$4:OJ24, "Yes")</f>
        <v>3</v>
      </c>
      <c r="OL24" s="37">
        <f t="shared" ca="1" si="627"/>
        <v>60458.465939804591</v>
      </c>
      <c r="OM24" s="37">
        <f t="shared" ca="1" si="628"/>
        <v>5214.8919879882906</v>
      </c>
      <c r="ON24" s="64">
        <f t="shared" ca="1" si="363"/>
        <v>65673.35792779288</v>
      </c>
      <c r="OO24" s="170" cm="1">
        <f t="array" aca="1" ref="OO24" ca="1">IF(MONTH($A24) = 1, _xlfn.LET(_xlpm.value, RAND(), _xlfn.IFS(_xlpm.value&lt;=0.6, 0.9/12, AND(_xlpm.value&gt;0.6, _xlpm.value&lt;=0.8), 0.36/12, _xlpm.value&gt;0.8, -0.06/12)), OO23)</f>
        <v>7.4999999999999997E-2</v>
      </c>
      <c r="OP24" t="str">
        <f t="shared" ca="1" si="763"/>
        <v>No</v>
      </c>
      <c r="OQ24">
        <f ca="1">COUNTIF(OP$4:OP24, "Yes")</f>
        <v>1</v>
      </c>
      <c r="OR24" s="37">
        <f t="shared" ca="1" si="629"/>
        <v>54084.842190738251</v>
      </c>
      <c r="OS24" s="37">
        <f t="shared" ca="1" si="630"/>
        <v>796.32006018793618</v>
      </c>
      <c r="OT24" s="64">
        <f t="shared" ca="1" si="367"/>
        <v>54881.162250926187</v>
      </c>
      <c r="OU24" s="170" cm="1">
        <f t="array" aca="1" ref="OU24" ca="1">IF(MONTH($A24) = 1, _xlfn.LET(_xlpm.value, RAND(), _xlfn.IFS(_xlpm.value&lt;=0.6, 0.9/12, AND(_xlpm.value&gt;0.6, _xlpm.value&lt;=0.8), 0.36/12, _xlpm.value&gt;0.8, -0.06/12)), OU23)</f>
        <v>-5.0000000000000001E-3</v>
      </c>
      <c r="OV24" t="str">
        <f t="shared" ca="1" si="764"/>
        <v>No</v>
      </c>
      <c r="OW24">
        <f ca="1">COUNTIF(OV$4:OV24, "Yes")</f>
        <v>2</v>
      </c>
      <c r="OX24" s="37">
        <f t="shared" ca="1" si="631"/>
        <v>29439.694430863128</v>
      </c>
      <c r="OY24" s="37">
        <f t="shared" ca="1" si="632"/>
        <v>2383.2011380874424</v>
      </c>
      <c r="OZ24" s="64">
        <f t="shared" ca="1" si="371"/>
        <v>31822.895568950571</v>
      </c>
      <c r="PA24" s="170" cm="1">
        <f t="array" aca="1" ref="PA24" ca="1">IF(MONTH($A24) = 1, _xlfn.LET(_xlpm.value, RAND(), _xlfn.IFS(_xlpm.value&lt;=0.6, 0.9/12, AND(_xlpm.value&gt;0.6, _xlpm.value&lt;=0.8), 0.36/12, _xlpm.value&gt;0.8, -0.06/12)), PA23)</f>
        <v>7.4999999999999997E-2</v>
      </c>
      <c r="PB24" t="str">
        <f t="shared" ca="1" si="765"/>
        <v>No</v>
      </c>
      <c r="PC24">
        <f ca="1">COUNTIF(PB$4:PB24, "Yes")</f>
        <v>1</v>
      </c>
      <c r="PD24" s="37">
        <f t="shared" ca="1" si="633"/>
        <v>82299.217966995435</v>
      </c>
      <c r="PE24" s="37">
        <f t="shared" ca="1" si="634"/>
        <v>477.39579909376698</v>
      </c>
      <c r="PF24" s="64">
        <f t="shared" ca="1" si="375"/>
        <v>82776.613766089198</v>
      </c>
      <c r="PG24" s="170" cm="1">
        <f t="array" aca="1" ref="PG24" ca="1">IF(MONTH($A24) = 1, _xlfn.LET(_xlpm.value, RAND(), _xlfn.IFS(_xlpm.value&lt;=0.6, 0.9/12, AND(_xlpm.value&gt;0.6, _xlpm.value&lt;=0.8), 0.36/12, _xlpm.value&gt;0.8, -0.06/12)), PG23)</f>
        <v>-5.0000000000000001E-3</v>
      </c>
      <c r="PH24" t="str">
        <f t="shared" ca="1" si="766"/>
        <v>No</v>
      </c>
      <c r="PI24">
        <f ca="1">COUNTIF(PH$4:PH24, "Yes")</f>
        <v>1</v>
      </c>
      <c r="PJ24" s="37">
        <f t="shared" ca="1" si="635"/>
        <v>37823.525257646899</v>
      </c>
      <c r="PK24" s="37">
        <f t="shared" ca="1" si="636"/>
        <v>3105.0292142666799</v>
      </c>
      <c r="PL24" s="64">
        <f t="shared" ca="1" si="379"/>
        <v>40928.55447191358</v>
      </c>
      <c r="PM24" s="170" cm="1">
        <f t="array" aca="1" ref="PM24" ca="1">IF(MONTH($A24) = 1, _xlfn.LET(_xlpm.value, RAND(), _xlfn.IFS(_xlpm.value&lt;=0.6, 0.9/12, AND(_xlpm.value&gt;0.6, _xlpm.value&lt;=0.8), 0.36/12, _xlpm.value&gt;0.8, -0.06/12)), PM23)</f>
        <v>0.03</v>
      </c>
      <c r="PN24" t="str">
        <f t="shared" ca="1" si="767"/>
        <v>No</v>
      </c>
      <c r="PO24">
        <f ca="1">COUNTIF(PN$4:PN24, "Yes")</f>
        <v>1</v>
      </c>
      <c r="PP24" s="37">
        <f t="shared" ca="1" si="637"/>
        <v>48798.170146645818</v>
      </c>
      <c r="PQ24" s="37">
        <f t="shared" ca="1" si="638"/>
        <v>2800.3916811104041</v>
      </c>
      <c r="PR24" s="64">
        <f t="shared" ca="1" si="383"/>
        <v>51598.561827756224</v>
      </c>
      <c r="PS24" s="170" cm="1">
        <f t="array" aca="1" ref="PS24" ca="1">IF(MONTH($A24) = 1, _xlfn.LET(_xlpm.value, RAND(), _xlfn.IFS(_xlpm.value&lt;=0.6, 0.9/12, AND(_xlpm.value&gt;0.6, _xlpm.value&lt;=0.8), 0.36/12, _xlpm.value&gt;0.8, -0.06/12)), PS23)</f>
        <v>-5.0000000000000001E-3</v>
      </c>
      <c r="PT24" t="str">
        <f t="shared" ca="1" si="768"/>
        <v>No</v>
      </c>
      <c r="PU24">
        <f ca="1">COUNTIF(PT$4:PT24, "Yes")</f>
        <v>1</v>
      </c>
      <c r="PV24" s="37">
        <f t="shared" ca="1" si="639"/>
        <v>45670.102746262513</v>
      </c>
      <c r="PW24" s="37">
        <f t="shared" ca="1" si="640"/>
        <v>1889.5044694034507</v>
      </c>
      <c r="PX24" s="64">
        <f t="shared" ca="1" si="387"/>
        <v>47559.607215665965</v>
      </c>
      <c r="PY24" s="170" cm="1">
        <f t="array" aca="1" ref="PY24" ca="1">IF(MONTH($A24) = 1, _xlfn.LET(_xlpm.value, RAND(), _xlfn.IFS(_xlpm.value&lt;=0.6, 0.9/12, AND(_xlpm.value&gt;0.6, _xlpm.value&lt;=0.8), 0.36/12, _xlpm.value&gt;0.8, -0.06/12)), PY23)</f>
        <v>7.4999999999999997E-2</v>
      </c>
      <c r="PZ24" t="str">
        <f t="shared" ca="1" si="769"/>
        <v>No</v>
      </c>
      <c r="QA24">
        <f ca="1">COUNTIF(PZ$4:PZ24, "Yes")</f>
        <v>1</v>
      </c>
      <c r="QB24" s="37">
        <f t="shared" ca="1" si="641"/>
        <v>83572.372904788324</v>
      </c>
      <c r="QC24" s="37">
        <f t="shared" ca="1" si="642"/>
        <v>1738.1300402619609</v>
      </c>
      <c r="QD24" s="64">
        <f t="shared" ca="1" si="391"/>
        <v>85310.502945050292</v>
      </c>
      <c r="QE24" s="170" cm="1">
        <f t="array" aca="1" ref="QE24" ca="1">IF(MONTH($A24) = 1, _xlfn.LET(_xlpm.value, RAND(), _xlfn.IFS(_xlpm.value&lt;=0.6, 0.9/12, AND(_xlpm.value&gt;0.6, _xlpm.value&lt;=0.8), 0.36/12, _xlpm.value&gt;0.8, -0.06/12)), QE23)</f>
        <v>7.4999999999999997E-2</v>
      </c>
      <c r="QF24" t="str">
        <f t="shared" ca="1" si="770"/>
        <v>No</v>
      </c>
      <c r="QG24">
        <f ca="1">COUNTIF(QF$4:QF24, "Yes")</f>
        <v>0</v>
      </c>
      <c r="QH24" s="37">
        <f t="shared" ca="1" si="643"/>
        <v>97916.591651550087</v>
      </c>
      <c r="QI24" s="37">
        <f t="shared" ca="1" si="644"/>
        <v>0</v>
      </c>
      <c r="QJ24" s="64">
        <f t="shared" ca="1" si="395"/>
        <v>97916.591651550087</v>
      </c>
      <c r="QK24" s="170" cm="1">
        <f t="array" aca="1" ref="QK24" ca="1">IF(MONTH($A24) = 1, _xlfn.LET(_xlpm.value, RAND(), _xlfn.IFS(_xlpm.value&lt;=0.6, 0.9/12, AND(_xlpm.value&gt;0.6, _xlpm.value&lt;=0.8), 0.36/12, _xlpm.value&gt;0.8, -0.06/12)), QK23)</f>
        <v>7.4999999999999997E-2</v>
      </c>
      <c r="QL24" t="str">
        <f t="shared" ca="1" si="771"/>
        <v>No</v>
      </c>
      <c r="QM24">
        <f ca="1">COUNTIF(QL$4:QL24, "Yes")</f>
        <v>3</v>
      </c>
      <c r="QN24" s="37">
        <f t="shared" ca="1" si="645"/>
        <v>65688.398174601694</v>
      </c>
      <c r="QO24" s="37">
        <f t="shared" ca="1" si="646"/>
        <v>6856.5210394063633</v>
      </c>
      <c r="QP24" s="64">
        <f t="shared" ca="1" si="399"/>
        <v>72544.919214008056</v>
      </c>
      <c r="QQ24" s="170" cm="1">
        <f t="array" aca="1" ref="QQ24" ca="1">IF(MONTH($A24) = 1, _xlfn.LET(_xlpm.value, RAND(), _xlfn.IFS(_xlpm.value&lt;=0.6, 0.9/12, AND(_xlpm.value&gt;0.6, _xlpm.value&lt;=0.8), 0.36/12, _xlpm.value&gt;0.8, -0.06/12)), QQ23)</f>
        <v>7.4999999999999997E-2</v>
      </c>
      <c r="QR24" t="str">
        <f t="shared" ca="1" si="772"/>
        <v>No</v>
      </c>
      <c r="QS24">
        <f ca="1">COUNTIF(QR$4:QR24, "Yes")</f>
        <v>2</v>
      </c>
      <c r="QT24" s="37">
        <f t="shared" ca="1" si="647"/>
        <v>59883.747201279613</v>
      </c>
      <c r="QU24" s="37">
        <f t="shared" ca="1" si="648"/>
        <v>5297.0288954990283</v>
      </c>
      <c r="QV24" s="64">
        <f t="shared" ca="1" si="403"/>
        <v>65180.776096778645</v>
      </c>
      <c r="QW24" s="170" cm="1">
        <f t="array" aca="1" ref="QW24" ca="1">IF(MONTH($A24) = 1, _xlfn.LET(_xlpm.value, RAND(), _xlfn.IFS(_xlpm.value&lt;=0.6, 0.9/12, AND(_xlpm.value&gt;0.6, _xlpm.value&lt;=0.8), 0.36/12, _xlpm.value&gt;0.8, -0.06/12)), QW23)</f>
        <v>7.4999999999999997E-2</v>
      </c>
      <c r="QX24" t="str">
        <f t="shared" ca="1" si="773"/>
        <v>No</v>
      </c>
      <c r="QY24">
        <f ca="1">COUNTIF(QX$4:QX24, "Yes")</f>
        <v>0</v>
      </c>
      <c r="QZ24" s="37">
        <f t="shared" ca="1" si="649"/>
        <v>97916.591651550087</v>
      </c>
      <c r="RA24" s="37">
        <f t="shared" ca="1" si="650"/>
        <v>0</v>
      </c>
      <c r="RB24" s="64">
        <f t="shared" ca="1" si="407"/>
        <v>97916.591651550087</v>
      </c>
      <c r="RC24" s="170" cm="1">
        <f t="array" aca="1" ref="RC24" ca="1">IF(MONTH($A24) = 1, _xlfn.LET(_xlpm.value, RAND(), _xlfn.IFS(_xlpm.value&lt;=0.6, 0.9/12, AND(_xlpm.value&gt;0.6, _xlpm.value&lt;=0.8), 0.36/12, _xlpm.value&gt;0.8, -0.06/12)), RC23)</f>
        <v>0.03</v>
      </c>
      <c r="RD24" t="str">
        <f t="shared" ca="1" si="774"/>
        <v>No</v>
      </c>
      <c r="RE24">
        <f ca="1">COUNTIF(RD$4:RD24, "Yes")</f>
        <v>1</v>
      </c>
      <c r="RF24" s="37">
        <f t="shared" ca="1" si="651"/>
        <v>59644.505204108937</v>
      </c>
      <c r="RG24" s="37">
        <f t="shared" ca="1" si="652"/>
        <v>1889.5044694034507</v>
      </c>
      <c r="RH24" s="64">
        <f t="shared" ca="1" si="411"/>
        <v>61534.009673512388</v>
      </c>
      <c r="RI24" s="170" cm="1">
        <f t="array" aca="1" ref="RI24" ca="1">IF(MONTH($A24) = 1, _xlfn.LET(_xlpm.value, RAND(), _xlfn.IFS(_xlpm.value&lt;=0.6, 0.9/12, AND(_xlpm.value&gt;0.6, _xlpm.value&lt;=0.8), 0.36/12, _xlpm.value&gt;0.8, -0.06/12)), RI23)</f>
        <v>7.4999999999999997E-2</v>
      </c>
      <c r="RJ24" t="str">
        <f t="shared" ca="1" si="775"/>
        <v>No</v>
      </c>
      <c r="RK24">
        <f ca="1">COUNTIF(RJ$4:RJ24, "Yes")</f>
        <v>1</v>
      </c>
      <c r="RL24" s="37">
        <f t="shared" ca="1" si="653"/>
        <v>85752.315815885682</v>
      </c>
      <c r="RM24" s="37">
        <f t="shared" ca="1" si="654"/>
        <v>2952.6472967703849</v>
      </c>
      <c r="RN24" s="64">
        <f t="shared" ca="1" si="415"/>
        <v>88704.963112656071</v>
      </c>
      <c r="RO24" s="170" cm="1">
        <f t="array" aca="1" ref="RO24" ca="1">IF(MONTH($A24) = 1, _xlfn.LET(_xlpm.value, RAND(), _xlfn.IFS(_xlpm.value&lt;=0.6, 0.9/12, AND(_xlpm.value&gt;0.6, _xlpm.value&lt;=0.8), 0.36/12, _xlpm.value&gt;0.8, -0.06/12)), RO23)</f>
        <v>7.4999999999999997E-2</v>
      </c>
      <c r="RP24" t="str">
        <f t="shared" ca="1" si="776"/>
        <v>No</v>
      </c>
      <c r="RQ24">
        <f ca="1">COUNTIF(RP$4:RP24, "Yes")</f>
        <v>0</v>
      </c>
      <c r="RR24" s="37">
        <f t="shared" ca="1" si="655"/>
        <v>97916.591651550087</v>
      </c>
      <c r="RS24" s="37">
        <f t="shared" ca="1" si="656"/>
        <v>0</v>
      </c>
      <c r="RT24" s="64">
        <f t="shared" ca="1" si="419"/>
        <v>97916.591651550087</v>
      </c>
      <c r="RU24" s="170" cm="1">
        <f t="array" aca="1" ref="RU24" ca="1">IF(MONTH($A24) = 1, _xlfn.LET(_xlpm.value, RAND(), _xlfn.IFS(_xlpm.value&lt;=0.6, 0.9/12, AND(_xlpm.value&gt;0.6, _xlpm.value&lt;=0.8), 0.36/12, _xlpm.value&gt;0.8, -0.06/12)), RU23)</f>
        <v>-5.0000000000000001E-3</v>
      </c>
      <c r="RV24" t="str">
        <f t="shared" ca="1" si="777"/>
        <v>No</v>
      </c>
      <c r="RW24">
        <f ca="1">COUNTIF(RV$4:RV24, "Yes")</f>
        <v>1</v>
      </c>
      <c r="RX24" s="37">
        <f t="shared" ca="1" si="657"/>
        <v>45670.102746262513</v>
      </c>
      <c r="RY24" s="37">
        <f t="shared" ca="1" si="658"/>
        <v>1889.5044694034507</v>
      </c>
      <c r="RZ24" s="64">
        <f t="shared" ca="1" si="423"/>
        <v>47559.607215665965</v>
      </c>
      <c r="SA24" s="170" cm="1">
        <f t="array" aca="1" ref="SA24" ca="1">IF(MONTH($A24) = 1, _xlfn.LET(_xlpm.value, RAND(), _xlfn.IFS(_xlpm.value&lt;=0.6, 0.9/12, AND(_xlpm.value&gt;0.6, _xlpm.value&lt;=0.8), 0.36/12, _xlpm.value&gt;0.8, -0.06/12)), SA23)</f>
        <v>-5.0000000000000001E-3</v>
      </c>
      <c r="SB24" t="str">
        <f t="shared" ca="1" si="778"/>
        <v>No</v>
      </c>
      <c r="SC24">
        <f ca="1">COUNTIF(SB$4:SB24, "Yes")</f>
        <v>2</v>
      </c>
      <c r="SD24" s="37">
        <f t="shared" ca="1" si="659"/>
        <v>29464.400469621502</v>
      </c>
      <c r="SE24" s="37">
        <f t="shared" ca="1" si="660"/>
        <v>1752.3006982170166</v>
      </c>
      <c r="SF24" s="64">
        <f t="shared" ca="1" si="427"/>
        <v>31216.701167838517</v>
      </c>
      <c r="SG24" s="170" cm="1">
        <f t="array" aca="1" ref="SG24" ca="1">IF(MONTH($A24) = 1, _xlfn.LET(_xlpm.value, RAND(), _xlfn.IFS(_xlpm.value&lt;=0.6, 0.9/12, AND(_xlpm.value&gt;0.6, _xlpm.value&lt;=0.8), 0.36/12, _xlpm.value&gt;0.8, -0.06/12)), SG23)</f>
        <v>7.4999999999999997E-2</v>
      </c>
      <c r="SH24" t="str">
        <f t="shared" ca="1" si="779"/>
        <v>No</v>
      </c>
      <c r="SI24">
        <f ca="1">COUNTIF(SH$4:SH24, "Yes")</f>
        <v>0</v>
      </c>
      <c r="SJ24" s="37">
        <f t="shared" ca="1" si="661"/>
        <v>97916.591651550087</v>
      </c>
      <c r="SK24" s="37">
        <f t="shared" ca="1" si="662"/>
        <v>0</v>
      </c>
      <c r="SL24" s="64">
        <f t="shared" ca="1" si="431"/>
        <v>97916.591651550087</v>
      </c>
      <c r="SM24" s="170" cm="1">
        <f t="array" aca="1" ref="SM24" ca="1">IF(MONTH($A24) = 1, _xlfn.LET(_xlpm.value, RAND(), _xlfn.IFS(_xlpm.value&lt;=0.6, 0.9/12, AND(_xlpm.value&gt;0.6, _xlpm.value&lt;=0.8), 0.36/12, _xlpm.value&gt;0.8, -0.06/12)), SM23)</f>
        <v>7.4999999999999997E-2</v>
      </c>
      <c r="SN24" t="str">
        <f t="shared" ca="1" si="780"/>
        <v>No</v>
      </c>
      <c r="SO24">
        <f ca="1">COUNTIF(SN$4:SN24, "Yes")</f>
        <v>1</v>
      </c>
      <c r="SP24" s="37">
        <f t="shared" ca="1" si="663"/>
        <v>83572.372904788324</v>
      </c>
      <c r="SQ24" s="37">
        <f t="shared" ca="1" si="664"/>
        <v>1738.1300402619609</v>
      </c>
      <c r="SR24" s="64">
        <f t="shared" ca="1" si="435"/>
        <v>85310.502945050292</v>
      </c>
      <c r="SS24" s="170" cm="1">
        <f t="array" aca="1" ref="SS24" ca="1">IF(MONTH($A24) = 1, _xlfn.LET(_xlpm.value, RAND(), _xlfn.IFS(_xlpm.value&lt;=0.6, 0.9/12, AND(_xlpm.value&gt;0.6, _xlpm.value&lt;=0.8), 0.36/12, _xlpm.value&gt;0.8, -0.06/12)), SS23)</f>
        <v>0.03</v>
      </c>
      <c r="ST24" t="str">
        <f t="shared" ca="1" si="781"/>
        <v>No</v>
      </c>
      <c r="SU24">
        <f ca="1">COUNTIF(ST$4:ST24, "Yes")</f>
        <v>1</v>
      </c>
      <c r="SV24" s="37">
        <f t="shared" ca="1" si="665"/>
        <v>48123.138666809842</v>
      </c>
      <c r="SW24" s="37">
        <f t="shared" ca="1" si="666"/>
        <v>955.98063802908052</v>
      </c>
      <c r="SX24" s="64">
        <f t="shared" ca="1" si="439"/>
        <v>49079.119304838925</v>
      </c>
      <c r="SY24" s="170" cm="1">
        <f t="array" aca="1" ref="SY24" ca="1">IF(MONTH($A24) = 1, _xlfn.LET(_xlpm.value, RAND(), _xlfn.IFS(_xlpm.value&lt;=0.6, 0.9/12, AND(_xlpm.value&gt;0.6, _xlpm.value&lt;=0.8), 0.36/12, _xlpm.value&gt;0.8, -0.06/12)), SY23)</f>
        <v>7.4999999999999997E-2</v>
      </c>
      <c r="SZ24" t="str">
        <f t="shared" ca="1" si="782"/>
        <v>No</v>
      </c>
      <c r="TA24">
        <f ca="1">COUNTIF(SZ$4:SZ24, "Yes")</f>
        <v>0</v>
      </c>
      <c r="TB24" s="37">
        <f t="shared" ca="1" si="667"/>
        <v>97916.591651550087</v>
      </c>
      <c r="TC24" s="37">
        <f t="shared" ca="1" si="668"/>
        <v>0</v>
      </c>
      <c r="TD24" s="64">
        <f t="shared" ca="1" si="443"/>
        <v>97916.591651550087</v>
      </c>
      <c r="TE24" s="170" cm="1">
        <f t="array" aca="1" ref="TE24" ca="1">IF(MONTH($A24) = 1, _xlfn.LET(_xlpm.value, RAND(), _xlfn.IFS(_xlpm.value&lt;=0.6, 0.9/12, AND(_xlpm.value&gt;0.6, _xlpm.value&lt;=0.8), 0.36/12, _xlpm.value&gt;0.8, -0.06/12)), TE23)</f>
        <v>0.03</v>
      </c>
      <c r="TF24" t="str">
        <f t="shared" ca="1" si="783"/>
        <v>No</v>
      </c>
      <c r="TG24">
        <f ca="1">COUNTIF(TF$4:TF24, "Yes")</f>
        <v>1</v>
      </c>
      <c r="TH24" s="37">
        <f t="shared" ca="1" si="669"/>
        <v>61239.327977855915</v>
      </c>
      <c r="TI24" s="37">
        <f t="shared" ca="1" si="670"/>
        <v>3105.0292142666799</v>
      </c>
      <c r="TJ24" s="64">
        <f t="shared" ca="1" si="447"/>
        <v>64344.357192122596</v>
      </c>
      <c r="TK24" s="170" cm="1">
        <f t="array" aca="1" ref="TK24" ca="1">IF(MONTH($A24) = 1, _xlfn.LET(_xlpm.value, RAND(), _xlfn.IFS(_xlpm.value&lt;=0.6, 0.9/12, AND(_xlpm.value&gt;0.6, _xlpm.value&lt;=0.8), 0.36/12, _xlpm.value&gt;0.8, -0.06/12)), TK23)</f>
        <v>7.4999999999999997E-2</v>
      </c>
      <c r="TL24" t="str">
        <f t="shared" ca="1" si="784"/>
        <v>No</v>
      </c>
      <c r="TM24">
        <f ca="1">COUNTIF(TL$4:TL24, "Yes")</f>
        <v>0</v>
      </c>
      <c r="TN24" s="37">
        <f t="shared" ca="1" si="671"/>
        <v>97916.591651550087</v>
      </c>
      <c r="TO24" s="37">
        <f t="shared" ca="1" si="672"/>
        <v>0</v>
      </c>
      <c r="TP24" s="64">
        <f t="shared" ca="1" si="451"/>
        <v>97916.591651550087</v>
      </c>
      <c r="TQ24" s="170" cm="1">
        <f t="array" aca="1" ref="TQ24" ca="1">IF(MONTH($A24) = 1, _xlfn.LET(_xlpm.value, RAND(), _xlfn.IFS(_xlpm.value&lt;=0.6, 0.9/12, AND(_xlpm.value&gt;0.6, _xlpm.value&lt;=0.8), 0.36/12, _xlpm.value&gt;0.8, -0.06/12)), TQ23)</f>
        <v>7.4999999999999997E-2</v>
      </c>
      <c r="TR24" t="str">
        <f t="shared" ca="1" si="785"/>
        <v>No</v>
      </c>
      <c r="TS24">
        <f ca="1">COUNTIF(TR$4:TR24, "Yes")</f>
        <v>0</v>
      </c>
      <c r="TT24" s="37">
        <f t="shared" ca="1" si="673"/>
        <v>97916.591651550087</v>
      </c>
      <c r="TU24" s="37">
        <f t="shared" ca="1" si="674"/>
        <v>0</v>
      </c>
      <c r="TV24" s="64">
        <f t="shared" ca="1" si="455"/>
        <v>97916.591651550087</v>
      </c>
      <c r="TW24" s="170" cm="1">
        <f t="array" aca="1" ref="TW24" ca="1">IF(MONTH($A24) = 1, _xlfn.LET(_xlpm.value, RAND(), _xlfn.IFS(_xlpm.value&lt;=0.6, 0.9/12, AND(_xlpm.value&gt;0.6, _xlpm.value&lt;=0.8), 0.36/12, _xlpm.value&gt;0.8, -0.06/12)), TW23)</f>
        <v>7.4999999999999997E-2</v>
      </c>
      <c r="TX24" t="str">
        <f t="shared" ca="1" si="786"/>
        <v>Yes</v>
      </c>
      <c r="TY24">
        <f ca="1">COUNTIF(TX$4:TX24, "Yes")</f>
        <v>2</v>
      </c>
      <c r="TZ24" s="37">
        <f t="shared" ca="1" si="675"/>
        <v>68975.624344461292</v>
      </c>
      <c r="UA24" s="37">
        <f t="shared" ca="1" si="676"/>
        <v>636.39579909376698</v>
      </c>
      <c r="UB24" s="64">
        <f t="shared" ca="1" si="459"/>
        <v>69612.020143555055</v>
      </c>
      <c r="UC24" s="170" cm="1">
        <f t="array" aca="1" ref="UC24" ca="1">IF(MONTH($A24) = 1, _xlfn.LET(_xlpm.value, RAND(), _xlfn.IFS(_xlpm.value&lt;=0.6, 0.9/12, AND(_xlpm.value&gt;0.6, _xlpm.value&lt;=0.8), 0.36/12, _xlpm.value&gt;0.8, -0.06/12)), UC23)</f>
        <v>7.4999999999999997E-2</v>
      </c>
      <c r="UD24" t="str">
        <f t="shared" ca="1" si="787"/>
        <v>No</v>
      </c>
      <c r="UE24">
        <f ca="1">COUNTIF(UD$4:UD24, "Yes")</f>
        <v>2</v>
      </c>
      <c r="UF24" s="37">
        <f t="shared" ca="1" si="677"/>
        <v>48401.172027836117</v>
      </c>
      <c r="UG24" s="37">
        <f t="shared" ca="1" si="678"/>
        <v>2814.3908332049436</v>
      </c>
      <c r="UH24" s="64">
        <f t="shared" ca="1" si="463"/>
        <v>51215.562861041064</v>
      </c>
      <c r="UI24" s="170" cm="1">
        <f t="array" aca="1" ref="UI24" ca="1">IF(MONTH($A24) = 1, _xlfn.LET(_xlpm.value, RAND(), _xlfn.IFS(_xlpm.value&lt;=0.6, 0.9/12, AND(_xlpm.value&gt;0.6, _xlpm.value&lt;=0.8), 0.36/12, _xlpm.value&gt;0.8, -0.06/12)), UI23)</f>
        <v>0.03</v>
      </c>
      <c r="UJ24" t="str">
        <f t="shared" ca="1" si="788"/>
        <v>No</v>
      </c>
      <c r="UK24">
        <f ca="1">COUNTIF(UJ$4:UJ24, "Yes")</f>
        <v>0</v>
      </c>
      <c r="UL24" s="37">
        <f t="shared" ca="1" si="679"/>
        <v>69556.360779425988</v>
      </c>
      <c r="UM24" s="37">
        <f t="shared" ca="1" si="680"/>
        <v>0</v>
      </c>
      <c r="UN24" s="64">
        <f t="shared" ca="1" si="467"/>
        <v>69556.360779425988</v>
      </c>
      <c r="UO24" s="170" cm="1">
        <f t="array" aca="1" ref="UO24" ca="1">IF(MONTH($A24) = 1, _xlfn.LET(_xlpm.value, RAND(), _xlfn.IFS(_xlpm.value&lt;=0.6, 0.9/12, AND(_xlpm.value&gt;0.6, _xlpm.value&lt;=0.8), 0.36/12, _xlpm.value&gt;0.8, -0.06/12)), UO23)</f>
        <v>7.4999999999999997E-2</v>
      </c>
      <c r="UP24" t="str">
        <f t="shared" ca="1" si="789"/>
        <v>No</v>
      </c>
      <c r="UQ24">
        <f ca="1">COUNTIF(UP$4:UP24, "Yes")</f>
        <v>1</v>
      </c>
      <c r="UR24" s="37">
        <f t="shared" ca="1" si="681"/>
        <v>82183.843591995421</v>
      </c>
      <c r="US24" s="37">
        <f t="shared" ca="1" si="682"/>
        <v>318.13189656018108</v>
      </c>
      <c r="UT24" s="64">
        <f t="shared" ca="1" si="471"/>
        <v>82501.975488555603</v>
      </c>
      <c r="UU24" s="170" cm="1">
        <f t="array" aca="1" ref="UU24" ca="1">IF(MONTH($A24) = 1, _xlfn.LET(_xlpm.value, RAND(), _xlfn.IFS(_xlpm.value&lt;=0.6, 0.9/12, AND(_xlpm.value&gt;0.6, _xlpm.value&lt;=0.8), 0.36/12, _xlpm.value&gt;0.8, -0.06/12)), UU23)</f>
        <v>7.4999999999999997E-2</v>
      </c>
      <c r="UV24" t="str">
        <f t="shared" ca="1" si="790"/>
        <v>No</v>
      </c>
      <c r="UW24">
        <f ca="1">COUNTIF(UV$4:UV24, "Yes")</f>
        <v>2</v>
      </c>
      <c r="UX24" s="37">
        <f t="shared" ca="1" si="683"/>
        <v>70206.484001683246</v>
      </c>
      <c r="UY24" s="37">
        <f t="shared" ca="1" si="684"/>
        <v>2215.5258393557278</v>
      </c>
      <c r="UZ24" s="64">
        <f t="shared" ca="1" si="475"/>
        <v>72422.009841038976</v>
      </c>
      <c r="VA24" s="170" cm="1">
        <f t="array" aca="1" ref="VA24" ca="1">IF(MONTH($A24) = 1, _xlfn.LET(_xlpm.value, RAND(), _xlfn.IFS(_xlpm.value&lt;=0.6, 0.9/12, AND(_xlpm.value&gt;0.6, _xlpm.value&lt;=0.8), 0.36/12, _xlpm.value&gt;0.8, -0.06/12)), VA23)</f>
        <v>7.4999999999999997E-2</v>
      </c>
      <c r="VB24" t="str">
        <f t="shared" ca="1" si="791"/>
        <v>No</v>
      </c>
      <c r="VC24">
        <f ca="1">COUNTIF(VB$4:VB24, "Yes")</f>
        <v>0</v>
      </c>
      <c r="VD24" s="37">
        <f t="shared" ca="1" si="685"/>
        <v>97916.591651550087</v>
      </c>
      <c r="VE24" s="37">
        <f t="shared" ca="1" si="686"/>
        <v>0</v>
      </c>
      <c r="VF24" s="64">
        <f t="shared" ca="1" si="479"/>
        <v>97916.591651550087</v>
      </c>
      <c r="VG24" s="170" cm="1">
        <f t="array" aca="1" ref="VG24" ca="1">IF(MONTH($A24) = 1, _xlfn.LET(_xlpm.value, RAND(), _xlfn.IFS(_xlpm.value&lt;=0.6, 0.9/12, AND(_xlpm.value&gt;0.6, _xlpm.value&lt;=0.8), 0.36/12, _xlpm.value&gt;0.8, -0.06/12)), VG23)</f>
        <v>7.4999999999999997E-2</v>
      </c>
      <c r="VH24" t="str">
        <f t="shared" ca="1" si="792"/>
        <v>No</v>
      </c>
      <c r="VI24">
        <f ca="1">COUNTIF(VH$4:VH24, "Yes")</f>
        <v>0</v>
      </c>
      <c r="VJ24" s="37">
        <f t="shared" ca="1" si="687"/>
        <v>97916.591651550087</v>
      </c>
      <c r="VK24" s="37">
        <f t="shared" ca="1" si="688"/>
        <v>0</v>
      </c>
      <c r="VL24" s="64">
        <f t="shared" ca="1" si="483"/>
        <v>97916.591651550087</v>
      </c>
      <c r="VM24" s="170" cm="1">
        <f t="array" aca="1" ref="VM24" ca="1">IF(MONTH($A24) = 1, _xlfn.LET(_xlpm.value, RAND(), _xlfn.IFS(_xlpm.value&lt;=0.6, 0.9/12, AND(_xlpm.value&gt;0.6, _xlpm.value&lt;=0.8), 0.36/12, _xlpm.value&gt;0.8, -0.06/12)), VM23)</f>
        <v>7.4999999999999997E-2</v>
      </c>
      <c r="VN24" t="str">
        <f t="shared" ca="1" si="793"/>
        <v>No</v>
      </c>
      <c r="VO24">
        <f ca="1">COUNTIF(VN$4:VN24, "Yes")</f>
        <v>0</v>
      </c>
      <c r="VP24" s="37">
        <f t="shared" ca="1" si="689"/>
        <v>97916.591651550087</v>
      </c>
      <c r="VQ24" s="37">
        <f t="shared" ca="1" si="690"/>
        <v>0</v>
      </c>
      <c r="VR24" s="64">
        <f t="shared" ca="1" si="487"/>
        <v>97916.591651550087</v>
      </c>
      <c r="VS24" s="170" cm="1">
        <f t="array" aca="1" ref="VS24" ca="1">IF(MONTH($A24) = 1, _xlfn.LET(_xlpm.value, RAND(), _xlfn.IFS(_xlpm.value&lt;=0.6, 0.9/12, AND(_xlpm.value&gt;0.6, _xlpm.value&lt;=0.8), 0.36/12, _xlpm.value&gt;0.8, -0.06/12)), VS23)</f>
        <v>7.4999999999999997E-2</v>
      </c>
      <c r="VT24" t="str">
        <f t="shared" ca="1" si="794"/>
        <v>No</v>
      </c>
      <c r="VU24">
        <f ca="1">COUNTIF(VT$4:VT24, "Yes")</f>
        <v>1</v>
      </c>
      <c r="VV24" s="37">
        <f t="shared" ca="1" si="691"/>
        <v>83378.252490212311</v>
      </c>
      <c r="VW24" s="37">
        <f t="shared" ca="1" si="692"/>
        <v>1586.8810778995062</v>
      </c>
      <c r="VX24" s="64">
        <f t="shared" ca="1" si="491"/>
        <v>84965.133568111822</v>
      </c>
      <c r="VY24" s="170" cm="1">
        <f t="array" aca="1" ref="VY24" ca="1">IF(MONTH($A24) = 1, _xlfn.LET(_xlpm.value, RAND(), _xlfn.IFS(_xlpm.value&lt;=0.6, 0.9/12, AND(_xlpm.value&gt;0.6, _xlpm.value&lt;=0.8), 0.36/12, _xlpm.value&gt;0.8, -0.06/12)), VY23)</f>
        <v>7.4999999999999997E-2</v>
      </c>
      <c r="VZ24" t="str">
        <f t="shared" ca="1" si="795"/>
        <v>No</v>
      </c>
      <c r="WA24">
        <f ca="1">COUNTIF(VZ$4:VZ24, "Yes")</f>
        <v>1</v>
      </c>
      <c r="WB24" s="37">
        <f t="shared" ca="1" si="693"/>
        <v>82699.904157747398</v>
      </c>
      <c r="WC24" s="37">
        <f t="shared" ca="1" si="694"/>
        <v>955.98063802908052</v>
      </c>
      <c r="WD24" s="64">
        <f t="shared" ca="1" si="495"/>
        <v>83655.884795776481</v>
      </c>
      <c r="WE24" s="14"/>
      <c r="WH24" s="37"/>
      <c r="WI24" s="37"/>
      <c r="WJ24" s="1"/>
      <c r="WK24" s="14"/>
      <c r="WN24" s="37"/>
      <c r="WO24" s="37"/>
      <c r="WP24" s="1"/>
      <c r="WQ24" s="14"/>
      <c r="WT24" s="37"/>
      <c r="WU24" s="37"/>
      <c r="WV24" s="1"/>
      <c r="WW24" s="14"/>
      <c r="WZ24" s="37"/>
      <c r="XA24" s="37"/>
      <c r="XB24" s="1"/>
      <c r="XC24" s="14"/>
      <c r="XF24" s="37"/>
      <c r="XG24" s="37"/>
      <c r="XH24" s="1"/>
      <c r="XI24" s="14"/>
      <c r="XL24" s="37"/>
      <c r="XM24" s="37"/>
      <c r="XN24" s="1"/>
      <c r="XO24" s="14"/>
      <c r="XR24" s="37"/>
      <c r="XS24" s="37"/>
      <c r="XT24" s="1"/>
      <c r="XU24" s="14"/>
      <c r="XX24" s="37"/>
      <c r="XY24" s="37"/>
      <c r="XZ24" s="1"/>
      <c r="YA24" s="14"/>
      <c r="YD24" s="37"/>
      <c r="YE24" s="37"/>
      <c r="YF24" s="1"/>
      <c r="YG24" s="14"/>
      <c r="YJ24" s="37"/>
      <c r="YK24" s="37"/>
      <c r="YL24" s="1"/>
      <c r="YM24" s="14"/>
      <c r="YP24" s="37"/>
      <c r="YQ24" s="37"/>
      <c r="YR24" s="1"/>
      <c r="YS24" s="14"/>
      <c r="YV24" s="37"/>
      <c r="YW24" s="37"/>
      <c r="YX24" s="1"/>
      <c r="YY24" s="14"/>
      <c r="ZB24" s="37"/>
      <c r="ZC24" s="37"/>
      <c r="ZD24" s="1"/>
      <c r="ZE24" s="14"/>
      <c r="ZH24" s="37"/>
      <c r="ZI24" s="37"/>
      <c r="ZJ24" s="1"/>
      <c r="ZK24" s="14"/>
      <c r="ZN24" s="37"/>
      <c r="ZO24" s="37"/>
      <c r="ZP24" s="1"/>
      <c r="ZQ24" s="14"/>
      <c r="ZT24" s="37"/>
      <c r="ZU24" s="37"/>
      <c r="ZV24" s="1"/>
      <c r="ZW24" s="14"/>
      <c r="ZZ24" s="37"/>
      <c r="AAA24" s="37"/>
      <c r="AAB24" s="1"/>
      <c r="AAC24" s="14"/>
      <c r="AAF24" s="37"/>
      <c r="AAG24" s="37"/>
      <c r="AAH24" s="1"/>
      <c r="AAI24" s="14"/>
      <c r="AAL24" s="37"/>
      <c r="AAM24" s="37"/>
      <c r="AAN24" s="1"/>
      <c r="AAO24" s="14"/>
      <c r="AAR24" s="37"/>
      <c r="AAS24" s="37"/>
      <c r="AAT24" s="1"/>
      <c r="AAU24" s="14"/>
      <c r="AAX24" s="37"/>
      <c r="AAY24" s="37"/>
      <c r="AAZ24" s="1"/>
      <c r="ABA24" s="14"/>
      <c r="ABD24" s="37"/>
      <c r="ABE24" s="37"/>
      <c r="ABF24" s="1"/>
      <c r="ABG24" s="14"/>
      <c r="ABJ24" s="37"/>
      <c r="ABK24" s="37"/>
      <c r="ABL24" s="1"/>
      <c r="ABM24" s="14"/>
      <c r="ABP24" s="37"/>
      <c r="ABQ24" s="37"/>
      <c r="ABR24" s="1"/>
      <c r="ABS24" s="14"/>
      <c r="ABV24" s="37"/>
      <c r="ABW24" s="37"/>
      <c r="ABX24" s="1"/>
      <c r="ABY24" s="14"/>
      <c r="ACB24" s="37"/>
      <c r="ACC24" s="37"/>
      <c r="ACD24" s="1"/>
      <c r="ACE24" s="14"/>
      <c r="ACH24" s="37"/>
      <c r="ACI24" s="37"/>
      <c r="ACJ24" s="1"/>
      <c r="ACK24" s="14"/>
      <c r="ACN24" s="37"/>
      <c r="ACO24" s="37"/>
      <c r="ACP24" s="1"/>
      <c r="ACQ24" s="14"/>
      <c r="ACT24" s="37"/>
      <c r="ACU24" s="37"/>
      <c r="ACV24" s="1"/>
      <c r="ACW24" s="14"/>
      <c r="ACZ24" s="37"/>
      <c r="ADA24" s="37"/>
      <c r="ADB24" s="1"/>
      <c r="ADC24" s="14"/>
      <c r="ADF24" s="37"/>
      <c r="ADG24" s="37"/>
      <c r="ADH24" s="1"/>
      <c r="ADI24" s="14"/>
      <c r="ADL24" s="37"/>
      <c r="ADM24" s="37"/>
      <c r="ADN24" s="1"/>
      <c r="ADO24" s="14"/>
      <c r="ADR24" s="37"/>
      <c r="ADS24" s="37"/>
      <c r="ADT24" s="1"/>
      <c r="ADU24" s="14"/>
      <c r="ADX24" s="37"/>
      <c r="ADY24" s="37"/>
      <c r="ADZ24" s="1"/>
      <c r="AEA24" s="14"/>
      <c r="AED24" s="37"/>
      <c r="AEE24" s="37"/>
      <c r="AEF24" s="1"/>
      <c r="AEG24" s="14"/>
      <c r="AEJ24" s="37"/>
      <c r="AEK24" s="37"/>
      <c r="AEL24" s="1"/>
      <c r="AEM24" s="14"/>
      <c r="AEP24" s="37"/>
      <c r="AEQ24" s="37"/>
      <c r="AER24" s="1"/>
      <c r="AES24" s="14"/>
      <c r="AEV24" s="37"/>
      <c r="AEW24" s="37"/>
      <c r="AEX24" s="1"/>
      <c r="AEY24" s="14"/>
      <c r="AFB24" s="37"/>
      <c r="AFC24" s="37"/>
      <c r="AFD24" s="1"/>
      <c r="AFE24" s="14"/>
      <c r="AFH24" s="37"/>
      <c r="AFI24" s="37"/>
      <c r="AFJ24" s="1"/>
      <c r="AFK24" s="14"/>
      <c r="AFN24" s="37"/>
      <c r="AFO24" s="37"/>
      <c r="AFP24" s="1"/>
      <c r="AFQ24" s="14"/>
      <c r="AFT24" s="37"/>
      <c r="AFU24" s="37"/>
      <c r="AFV24" s="1"/>
      <c r="AFW24" s="14"/>
      <c r="AFZ24" s="37"/>
      <c r="AGA24" s="37"/>
      <c r="AGB24" s="1"/>
      <c r="AGC24" s="14"/>
      <c r="AGF24" s="37"/>
      <c r="AGG24" s="37"/>
      <c r="AGH24" s="1"/>
      <c r="AGI24" s="14"/>
      <c r="AGL24" s="37"/>
      <c r="AGM24" s="37"/>
      <c r="AGN24" s="1"/>
      <c r="AGO24" s="14"/>
      <c r="AGR24" s="37"/>
      <c r="AGS24" s="37"/>
      <c r="AGT24" s="1"/>
      <c r="AGU24" s="14"/>
      <c r="AGX24" s="37"/>
      <c r="AGY24" s="37"/>
      <c r="AGZ24" s="1"/>
      <c r="AHA24" s="14"/>
      <c r="AHD24" s="37"/>
      <c r="AHE24" s="37"/>
      <c r="AHF24" s="1"/>
      <c r="AHG24" s="14"/>
      <c r="AHJ24" s="37"/>
      <c r="AHK24" s="37"/>
      <c r="AHL24" s="1"/>
      <c r="AHM24" s="14"/>
      <c r="AHP24" s="37"/>
      <c r="AHQ24" s="37"/>
      <c r="AHR24" s="1"/>
      <c r="AHS24" s="14"/>
      <c r="AHV24" s="37"/>
      <c r="AHW24" s="37"/>
      <c r="AHX24" s="1"/>
      <c r="AHY24" s="14"/>
      <c r="AIB24" s="37"/>
      <c r="AIC24" s="37"/>
      <c r="AID24" s="1"/>
      <c r="AIE24" s="14"/>
      <c r="AIH24" s="37"/>
      <c r="AII24" s="37"/>
      <c r="AIJ24" s="1"/>
      <c r="AIK24" s="14"/>
      <c r="AIN24" s="37"/>
      <c r="AIO24" s="37"/>
      <c r="AIP24" s="1"/>
      <c r="AIQ24" s="14"/>
      <c r="AIT24" s="37"/>
      <c r="AIU24" s="37"/>
      <c r="AIV24" s="1"/>
      <c r="AIW24" s="14"/>
      <c r="AIZ24" s="37"/>
      <c r="AJA24" s="37"/>
      <c r="AJB24" s="1"/>
      <c r="AJC24" s="14"/>
      <c r="AJF24" s="37"/>
      <c r="AJG24" s="37"/>
      <c r="AJH24" s="1"/>
      <c r="AJI24" s="14"/>
      <c r="AJL24" s="37"/>
      <c r="AJM24" s="37"/>
      <c r="AJN24" s="1"/>
      <c r="AJO24" s="14"/>
      <c r="AJR24" s="37"/>
      <c r="AJS24" s="37"/>
      <c r="AJT24" s="1"/>
      <c r="AJU24" s="14"/>
      <c r="AJX24" s="37"/>
      <c r="AJY24" s="37"/>
      <c r="AJZ24" s="1"/>
      <c r="AKA24" s="14"/>
      <c r="AKD24" s="37"/>
      <c r="AKE24" s="37"/>
      <c r="AKF24" s="1"/>
      <c r="AKG24" s="14"/>
      <c r="AKJ24" s="37"/>
      <c r="AKK24" s="37"/>
      <c r="AKL24" s="1"/>
      <c r="AKM24" s="14"/>
      <c r="AKP24" s="37"/>
      <c r="AKQ24" s="37"/>
      <c r="AKR24" s="1"/>
      <c r="AKS24" s="14"/>
      <c r="AKV24" s="37"/>
      <c r="AKW24" s="37"/>
      <c r="AKX24" s="1"/>
      <c r="AKY24" s="14"/>
      <c r="ALB24" s="37"/>
      <c r="ALC24" s="37"/>
      <c r="ALD24" s="1"/>
      <c r="ALE24" s="14"/>
      <c r="ALH24" s="37"/>
      <c r="ALI24" s="37"/>
      <c r="ALJ24" s="1"/>
      <c r="ALK24" s="14"/>
      <c r="ALN24" s="37"/>
      <c r="ALO24" s="37"/>
      <c r="ALP24" s="1"/>
      <c r="ALQ24" s="14"/>
      <c r="ALT24" s="37"/>
      <c r="ALU24" s="37"/>
      <c r="ALV24" s="1"/>
      <c r="ALW24" s="14"/>
      <c r="ALZ24" s="37"/>
      <c r="AMA24" s="37"/>
      <c r="AMB24" s="1"/>
      <c r="AMC24" s="14"/>
      <c r="AMF24" s="37"/>
      <c r="AMG24" s="37"/>
      <c r="AMH24" s="1"/>
      <c r="AMI24" s="14"/>
      <c r="AML24" s="37"/>
      <c r="AMM24" s="37"/>
      <c r="AMN24" s="1"/>
      <c r="AMO24" s="14"/>
      <c r="AMR24" s="37"/>
      <c r="AMS24" s="37"/>
      <c r="AMT24" s="1"/>
      <c r="AMU24" s="14"/>
      <c r="AMX24" s="37"/>
      <c r="AMY24" s="37"/>
      <c r="AMZ24" s="1"/>
      <c r="ANA24" s="14"/>
      <c r="AND24" s="37"/>
      <c r="ANE24" s="37"/>
      <c r="ANF24" s="1"/>
      <c r="ANG24" s="14"/>
      <c r="ANJ24" s="37"/>
      <c r="ANK24" s="37"/>
      <c r="ANL24" s="1"/>
      <c r="ANM24" s="14"/>
      <c r="ANP24" s="37"/>
      <c r="ANQ24" s="37"/>
      <c r="ANR24" s="1"/>
      <c r="ANS24" s="14"/>
      <c r="ANV24" s="37"/>
      <c r="ANW24" s="37"/>
      <c r="ANX24" s="1"/>
      <c r="ANY24" s="14"/>
      <c r="AOB24" s="37"/>
      <c r="AOC24" s="37"/>
      <c r="AOD24" s="1"/>
      <c r="AOE24" s="14"/>
      <c r="AOH24" s="37"/>
      <c r="AOI24" s="37"/>
      <c r="AOJ24" s="1"/>
      <c r="AOK24" s="14"/>
      <c r="AON24" s="37"/>
      <c r="AOO24" s="37"/>
      <c r="AOP24" s="1"/>
      <c r="AOQ24" s="14"/>
      <c r="AOT24" s="37"/>
      <c r="AOU24" s="37"/>
      <c r="AOV24" s="1"/>
      <c r="AOW24" s="14"/>
      <c r="AOZ24" s="37"/>
      <c r="APA24" s="37"/>
      <c r="APB24" s="1"/>
      <c r="APC24" s="14"/>
      <c r="APF24" s="37"/>
      <c r="APG24" s="37"/>
      <c r="APH24" s="1"/>
      <c r="API24" s="14"/>
      <c r="APL24" s="37"/>
      <c r="APM24" s="37"/>
      <c r="APN24" s="1"/>
      <c r="APO24" s="14"/>
      <c r="APR24" s="37"/>
      <c r="APS24" s="37"/>
      <c r="APT24" s="1"/>
      <c r="APU24" s="14"/>
      <c r="APX24" s="37"/>
      <c r="APY24" s="37"/>
      <c r="APZ24" s="1"/>
      <c r="AQA24" s="14"/>
      <c r="AQD24" s="37"/>
      <c r="AQE24" s="37"/>
      <c r="AQF24" s="1"/>
      <c r="AQG24" s="14"/>
      <c r="AQJ24" s="37"/>
      <c r="AQK24" s="37"/>
      <c r="AQL24" s="1"/>
      <c r="AQM24" s="14"/>
      <c r="AQP24" s="37"/>
      <c r="AQQ24" s="37"/>
      <c r="AQR24" s="1"/>
      <c r="AQS24" s="14"/>
      <c r="AQV24" s="37"/>
      <c r="AQW24" s="37"/>
      <c r="AQX24" s="1"/>
    </row>
    <row r="25" spans="1:1023 1026:1142" x14ac:dyDescent="0.2">
      <c r="A25" s="5">
        <v>45961</v>
      </c>
      <c r="B25" s="1">
        <v>1590</v>
      </c>
      <c r="C25" s="170" cm="1">
        <f t="array" aca="1" ref="C25" ca="1">IF(MONTH($A25) = 1, _xlfn.LET(_xlpm.value, RAND(), _xlfn.IFS(_xlpm.value&lt;=0.6, 0.9/12, AND(_xlpm.value&gt;0.6, _xlpm.value&lt;=0.8), 0.36/12, _xlpm.value&gt;0.8, -0.06/12)), C24)</f>
        <v>0.03</v>
      </c>
      <c r="D25" t="str">
        <f t="shared" ca="1" si="496"/>
        <v>No</v>
      </c>
      <c r="E25">
        <f ca="1">COUNTIF(D$4:D25, "Yes")</f>
        <v>1</v>
      </c>
      <c r="F25" s="37">
        <f t="shared" ca="1" si="695"/>
        <v>53594.039238977697</v>
      </c>
      <c r="G25" s="37">
        <f t="shared" ca="1" si="696"/>
        <v>4029.7791322080457</v>
      </c>
      <c r="H25" s="64">
        <f t="shared" ca="1" si="99"/>
        <v>57623.818371185742</v>
      </c>
      <c r="I25" s="170" cm="1">
        <f t="array" aca="1" ref="I25" ca="1">IF(MONTH($A25) = 1, _xlfn.LET(_xlpm.value, RAND(), _xlfn.IFS(_xlpm.value&lt;=0.6, 0.9/12, AND(_xlpm.value&gt;0.6, _xlpm.value&lt;=0.8), 0.36/12, _xlpm.value&gt;0.8, -0.06/12)), I24)</f>
        <v>0.03</v>
      </c>
      <c r="J25" t="str">
        <f t="shared" ca="1" si="697"/>
        <v>No</v>
      </c>
      <c r="K25">
        <f ca="1">COUNTIF(J$4:J25, "Yes")</f>
        <v>0</v>
      </c>
      <c r="L25" s="37">
        <f t="shared" ca="1" si="497"/>
        <v>57998.687011328402</v>
      </c>
      <c r="M25" s="37">
        <f t="shared" ca="1" si="498"/>
        <v>0</v>
      </c>
      <c r="N25" s="64">
        <f t="shared" ca="1" si="103"/>
        <v>57998.687011328402</v>
      </c>
      <c r="O25" s="170" cm="1">
        <f t="array" aca="1" ref="O25" ca="1">IF(MONTH($A25) = 1, _xlfn.LET(_xlpm.value, RAND(), _xlfn.IFS(_xlpm.value&lt;=0.6, 0.9/12, AND(_xlpm.value&gt;0.6, _xlpm.value&lt;=0.8), 0.36/12, _xlpm.value&gt;0.8, -0.06/12)), O24)</f>
        <v>7.4999999999999997E-2</v>
      </c>
      <c r="P25" t="str">
        <f t="shared" ca="1" si="698"/>
        <v>No</v>
      </c>
      <c r="Q25">
        <f ca="1">COUNTIF(P$4:P25, "Yes")</f>
        <v>1</v>
      </c>
      <c r="R25" s="37">
        <f t="shared" ca="1" si="499"/>
        <v>59056.144789291655</v>
      </c>
      <c r="S25" s="37">
        <f t="shared" ca="1" si="500"/>
        <v>318.13189656018108</v>
      </c>
      <c r="T25" s="64">
        <f t="shared" ca="1" si="107"/>
        <v>59374.276685851837</v>
      </c>
      <c r="U25" s="170" cm="1">
        <f t="array" aca="1" ref="U25" ca="1">IF(MONTH($A25) = 1, _xlfn.LET(_xlpm.value, RAND(), _xlfn.IFS(_xlpm.value&lt;=0.6, 0.9/12, AND(_xlpm.value&gt;0.6, _xlpm.value&lt;=0.8), 0.36/12, _xlpm.value&gt;0.8, -0.06/12)), U24)</f>
        <v>7.4999999999999997E-2</v>
      </c>
      <c r="V25" t="str">
        <f t="shared" ca="1" si="699"/>
        <v>No</v>
      </c>
      <c r="W25">
        <f ca="1">COUNTIF(V$4:V25, "Yes")</f>
        <v>0</v>
      </c>
      <c r="X25" s="37">
        <f t="shared" ca="1" si="501"/>
        <v>70291.840303876146</v>
      </c>
      <c r="Y25" s="37">
        <f t="shared" ca="1" si="502"/>
        <v>0</v>
      </c>
      <c r="Z25" s="64">
        <f t="shared" ca="1" si="111"/>
        <v>70291.840303876146</v>
      </c>
      <c r="AA25" s="170" cm="1">
        <f t="array" aca="1" ref="AA25" ca="1">IF(MONTH($A25) = 1, _xlfn.LET(_xlpm.value, RAND(), _xlfn.IFS(_xlpm.value&lt;=0.6, 0.9/12, AND(_xlpm.value&gt;0.6, _xlpm.value&lt;=0.8), 0.36/12, _xlpm.value&gt;0.8, -0.06/12)), AA24)</f>
        <v>7.4999999999999997E-2</v>
      </c>
      <c r="AB25" t="str">
        <f t="shared" ca="1" si="700"/>
        <v>No</v>
      </c>
      <c r="AC25">
        <f ca="1">COUNTIF(AB$4:AB25, "Yes")</f>
        <v>2</v>
      </c>
      <c r="AD25" s="37">
        <f t="shared" ca="1" si="503"/>
        <v>79421.35721652463</v>
      </c>
      <c r="AE25" s="37">
        <f t="shared" ca="1" si="504"/>
        <v>4710.0451241153814</v>
      </c>
      <c r="AF25" s="64">
        <f t="shared" ca="1" si="115"/>
        <v>84131.402340640008</v>
      </c>
      <c r="AG25" s="170" cm="1">
        <f t="array" aca="1" ref="AG25" ca="1">IF(MONTH($A25) = 1, _xlfn.LET(_xlpm.value, RAND(), _xlfn.IFS(_xlpm.value&lt;=0.6, 0.9/12, AND(_xlpm.value&gt;0.6, _xlpm.value&lt;=0.8), 0.36/12, _xlpm.value&gt;0.8, -0.06/12)), AG24)</f>
        <v>0.03</v>
      </c>
      <c r="AH25" t="str">
        <f t="shared" ca="1" si="701"/>
        <v>No</v>
      </c>
      <c r="AI25">
        <f ca="1">COUNTIF(AH$4:AH25, "Yes")</f>
        <v>1</v>
      </c>
      <c r="AJ25" s="37">
        <f t="shared" ca="1" si="505"/>
        <v>64413.472687949085</v>
      </c>
      <c r="AK25" s="37">
        <f t="shared" ca="1" si="506"/>
        <v>1435.7574783228779</v>
      </c>
      <c r="AL25" s="64">
        <f t="shared" ca="1" si="119"/>
        <v>65849.230166271969</v>
      </c>
      <c r="AM25" s="170" cm="1">
        <f t="array" aca="1" ref="AM25" ca="1">IF(MONTH($A25) = 1, _xlfn.LET(_xlpm.value, RAND(), _xlfn.IFS(_xlpm.value&lt;=0.6, 0.9/12, AND(_xlpm.value&gt;0.6, _xlpm.value&lt;=0.8), 0.36/12, _xlpm.value&gt;0.8, -0.06/12)), AM24)</f>
        <v>-5.0000000000000001E-3</v>
      </c>
      <c r="AN25" t="str">
        <f t="shared" ca="1" si="702"/>
        <v>No</v>
      </c>
      <c r="AO25">
        <f ca="1">COUNTIF(AN$4:AN25, "Yes")</f>
        <v>1</v>
      </c>
      <c r="AP25" s="37">
        <f t="shared" ca="1" si="507"/>
        <v>46769.229839268322</v>
      </c>
      <c r="AQ25" s="37">
        <f t="shared" ca="1" si="508"/>
        <v>1898.5718853780481</v>
      </c>
      <c r="AR25" s="64">
        <f t="shared" ca="1" si="123"/>
        <v>48667.801724646371</v>
      </c>
      <c r="AS25" s="170" cm="1">
        <f t="array" aca="1" ref="AS25" ca="1">IF(MONTH($A25) = 1, _xlfn.LET(_xlpm.value, RAND(), _xlfn.IFS(_xlpm.value&lt;=0.6, 0.9/12, AND(_xlpm.value&gt;0.6, _xlpm.value&lt;=0.8), 0.36/12, _xlpm.value&gt;0.8, -0.06/12)), AS24)</f>
        <v>-5.0000000000000001E-3</v>
      </c>
      <c r="AT25" t="str">
        <f t="shared" ca="1" si="703"/>
        <v>No</v>
      </c>
      <c r="AU25">
        <f ca="1">COUNTIF(AT$4:AT25, "Yes")</f>
        <v>1</v>
      </c>
      <c r="AV25" s="37">
        <f t="shared" ca="1" si="509"/>
        <v>49245.500169932726</v>
      </c>
      <c r="AW25" s="37">
        <f t="shared" ca="1" si="510"/>
        <v>636.79181710474404</v>
      </c>
      <c r="AX25" s="64">
        <f t="shared" ca="1" si="127"/>
        <v>49882.291987037468</v>
      </c>
      <c r="AY25" s="170" cm="1">
        <f t="array" aca="1" ref="AY25" ca="1">IF(MONTH($A25) = 1, _xlfn.LET(_xlpm.value, RAND(), _xlfn.IFS(_xlpm.value&lt;=0.6, 0.9/12, AND(_xlpm.value&gt;0.6, _xlpm.value&lt;=0.8), 0.36/12, _xlpm.value&gt;0.8, -0.06/12)), AY24)</f>
        <v>7.4999999999999997E-2</v>
      </c>
      <c r="AZ25" t="str">
        <f t="shared" ca="1" si="704"/>
        <v>No</v>
      </c>
      <c r="BA25">
        <f ca="1">COUNTIF(AZ$4:AZ25, "Yes")</f>
        <v>3</v>
      </c>
      <c r="BB25" s="37">
        <f t="shared" ca="1" si="511"/>
        <v>44915.977210079829</v>
      </c>
      <c r="BC25" s="37">
        <f t="shared" ca="1" si="512"/>
        <v>2861.3850724350691</v>
      </c>
      <c r="BD25" s="64">
        <f t="shared" ca="1" si="131"/>
        <v>47777.3622825149</v>
      </c>
      <c r="BE25" s="170" cm="1">
        <f t="array" aca="1" ref="BE25" ca="1">IF(MONTH($A25) = 1, _xlfn.LET(_xlpm.value, RAND(), _xlfn.IFS(_xlpm.value&lt;=0.6, 0.9/12, AND(_xlpm.value&gt;0.6, _xlpm.value&lt;=0.8), 0.36/12, _xlpm.value&gt;0.8, -0.06/12)), BE24)</f>
        <v>7.4999999999999997E-2</v>
      </c>
      <c r="BF25" t="str">
        <f t="shared" ca="1" si="705"/>
        <v>No</v>
      </c>
      <c r="BG25">
        <f ca="1">COUNTIF(BF$4:BF25, "Yes")</f>
        <v>0</v>
      </c>
      <c r="BH25" s="37">
        <f t="shared" ca="1" si="513"/>
        <v>106850.33602541634</v>
      </c>
      <c r="BI25" s="37">
        <f t="shared" ca="1" si="514"/>
        <v>0</v>
      </c>
      <c r="BJ25" s="64">
        <f t="shared" ca="1" si="135"/>
        <v>106850.33602541634</v>
      </c>
      <c r="BK25" s="170" cm="1">
        <f t="array" aca="1" ref="BK25" ca="1">IF(MONTH($A25) = 1, _xlfn.LET(_xlpm.value, RAND(), _xlfn.IFS(_xlpm.value&lt;=0.6, 0.9/12, AND(_xlpm.value&gt;0.6, _xlpm.value&lt;=0.8), 0.36/12, _xlpm.value&gt;0.8, -0.06/12)), BK24)</f>
        <v>-5.0000000000000001E-3</v>
      </c>
      <c r="BL25" t="str">
        <f t="shared" ca="1" si="706"/>
        <v>No</v>
      </c>
      <c r="BM25">
        <f ca="1">COUNTIF(BL$4:BL25, "Yes")</f>
        <v>3</v>
      </c>
      <c r="BN25" s="37">
        <f t="shared" ca="1" si="515"/>
        <v>30204.216322048058</v>
      </c>
      <c r="BO25" s="37">
        <f t="shared" ca="1" si="516"/>
        <v>8430.0172274934266</v>
      </c>
      <c r="BP25" s="64">
        <f t="shared" ca="1" si="139"/>
        <v>38634.233549541488</v>
      </c>
      <c r="BQ25" s="170" cm="1">
        <f t="array" aca="1" ref="BQ25" ca="1">IF(MONTH($A25) = 1, _xlfn.LET(_xlpm.value, RAND(), _xlfn.IFS(_xlpm.value&lt;=0.6, 0.9/12, AND(_xlpm.value&gt;0.6, _xlpm.value&lt;=0.8), 0.36/12, _xlpm.value&gt;0.8, -0.06/12)), BQ24)</f>
        <v>-5.0000000000000001E-3</v>
      </c>
      <c r="BR25" t="str">
        <f t="shared" ca="1" si="707"/>
        <v>Yes</v>
      </c>
      <c r="BS25">
        <f ca="1">COUNTIF(BR$4:BR25, "Yes")</f>
        <v>3</v>
      </c>
      <c r="BT25" s="37">
        <f t="shared" ca="1" si="517"/>
        <v>39065.192570000298</v>
      </c>
      <c r="BU25" s="37">
        <f t="shared" ca="1" si="518"/>
        <v>5021.5534482201765</v>
      </c>
      <c r="BV25" s="64">
        <f t="shared" ca="1" si="143"/>
        <v>44086.746018220474</v>
      </c>
      <c r="BW25" s="170" cm="1">
        <f t="array" aca="1" ref="BW25" ca="1">IF(MONTH($A25) = 1, _xlfn.LET(_xlpm.value, RAND(), _xlfn.IFS(_xlpm.value&lt;=0.6, 0.9/12, AND(_xlpm.value&gt;0.6, _xlpm.value&lt;=0.8), 0.36/12, _xlpm.value&gt;0.8, -0.06/12)), BW24)</f>
        <v>-5.0000000000000001E-3</v>
      </c>
      <c r="BX25" t="str">
        <f t="shared" ca="1" si="708"/>
        <v>No</v>
      </c>
      <c r="BY25">
        <f ca="1">COUNTIF(BX$4:BX25, "Yes")</f>
        <v>2</v>
      </c>
      <c r="BZ25" s="37">
        <f t="shared" ca="1" si="519"/>
        <v>43059.875708462809</v>
      </c>
      <c r="CA25" s="37">
        <f t="shared" ca="1" si="520"/>
        <v>3439.11051183875</v>
      </c>
      <c r="CB25" s="64">
        <f t="shared" ca="1" si="147"/>
        <v>46498.986220301558</v>
      </c>
      <c r="CC25" s="170" cm="1">
        <f t="array" aca="1" ref="CC25" ca="1">IF(MONTH($A25) = 1, _xlfn.LET(_xlpm.value, RAND(), _xlfn.IFS(_xlpm.value&lt;=0.6, 0.9/12, AND(_xlpm.value&gt;0.6, _xlpm.value&lt;=0.8), 0.36/12, _xlpm.value&gt;0.8, -0.06/12)), CC24)</f>
        <v>7.4999999999999997E-2</v>
      </c>
      <c r="CD25" t="str">
        <f t="shared" ca="1" si="709"/>
        <v>No</v>
      </c>
      <c r="CE25">
        <f ca="1">COUNTIF(CD$4:CD25, "Yes")</f>
        <v>1</v>
      </c>
      <c r="CF25" s="37">
        <f t="shared" ca="1" si="521"/>
        <v>93242.564338075594</v>
      </c>
      <c r="CG25" s="37">
        <f t="shared" ca="1" si="522"/>
        <v>2961.714712744983</v>
      </c>
      <c r="CH25" s="64">
        <f t="shared" ca="1" si="151"/>
        <v>96204.27905082058</v>
      </c>
      <c r="CI25" s="170" cm="1">
        <f t="array" aca="1" ref="CI25" ca="1">IF(MONTH($A25) = 1, _xlfn.LET(_xlpm.value, RAND(), _xlfn.IFS(_xlpm.value&lt;=0.6, 0.9/12, AND(_xlpm.value&gt;0.6, _xlpm.value&lt;=0.8), 0.36/12, _xlpm.value&gt;0.8, -0.06/12)), CI24)</f>
        <v>-5.0000000000000001E-3</v>
      </c>
      <c r="CJ25" t="str">
        <f t="shared" ca="1" si="710"/>
        <v>No</v>
      </c>
      <c r="CK25">
        <f ca="1">COUNTIF(CJ$4:CJ25, "Yes")</f>
        <v>2</v>
      </c>
      <c r="CL25" s="37">
        <f t="shared" ca="1" si="523"/>
        <v>30498.131943550572</v>
      </c>
      <c r="CM25" s="37">
        <f t="shared" ca="1" si="524"/>
        <v>3629.1482518864332</v>
      </c>
      <c r="CN25" s="64">
        <f t="shared" ca="1" si="155"/>
        <v>34127.280195437008</v>
      </c>
      <c r="CO25" s="170" cm="1">
        <f t="array" aca="1" ref="CO25" ca="1">IF(MONTH($A25) = 1, _xlfn.LET(_xlpm.value, RAND(), _xlfn.IFS(_xlpm.value&lt;=0.6, 0.9/12, AND(_xlpm.value&gt;0.6, _xlpm.value&lt;=0.8), 0.36/12, _xlpm.value&gt;0.8, -0.06/12)), CO24)</f>
        <v>7.4999999999999997E-2</v>
      </c>
      <c r="CP25" t="str">
        <f t="shared" ca="1" si="711"/>
        <v>No</v>
      </c>
      <c r="CQ25">
        <f ca="1">COUNTIF(CP$4:CP25, "Yes")</f>
        <v>0</v>
      </c>
      <c r="CR25" s="37">
        <f t="shared" ca="1" si="525"/>
        <v>106850.33602541634</v>
      </c>
      <c r="CS25" s="37">
        <f t="shared" ca="1" si="526"/>
        <v>0</v>
      </c>
      <c r="CT25" s="64">
        <f t="shared" ca="1" si="159"/>
        <v>106850.33602541634</v>
      </c>
      <c r="CU25" s="170" cm="1">
        <f t="array" aca="1" ref="CU25" ca="1">IF(MONTH($A25) = 1, _xlfn.LET(_xlpm.value, RAND(), _xlfn.IFS(_xlpm.value&lt;=0.6, 0.9/12, AND(_xlpm.value&gt;0.6, _xlpm.value&lt;=0.8), 0.36/12, _xlpm.value&gt;0.8, -0.06/12)), CU24)</f>
        <v>7.4999999999999997E-2</v>
      </c>
      <c r="CV25" t="str">
        <f t="shared" ca="1" si="712"/>
        <v>No</v>
      </c>
      <c r="CW25">
        <f ca="1">COUNTIF(CV$4:CV25, "Yes")</f>
        <v>0</v>
      </c>
      <c r="CX25" s="37">
        <f t="shared" ca="1" si="527"/>
        <v>83486.898586035604</v>
      </c>
      <c r="CY25" s="37">
        <f t="shared" ca="1" si="528"/>
        <v>0</v>
      </c>
      <c r="CZ25" s="64">
        <f t="shared" ca="1" si="163"/>
        <v>83486.898586035604</v>
      </c>
      <c r="DA25" s="170" cm="1">
        <f t="array" aca="1" ref="DA25" ca="1">IF(MONTH($A25) = 1, _xlfn.LET(_xlpm.value, RAND(), _xlfn.IFS(_xlpm.value&lt;=0.6, 0.9/12, AND(_xlpm.value&gt;0.6, _xlpm.value&lt;=0.8), 0.36/12, _xlpm.value&gt;0.8, -0.06/12)), DA24)</f>
        <v>0.03</v>
      </c>
      <c r="DB25" t="str">
        <f t="shared" ca="1" si="713"/>
        <v>No</v>
      </c>
      <c r="DC25">
        <f ca="1">COUNTIF(DB$4:DB25, "Yes")</f>
        <v>1</v>
      </c>
      <c r="DD25" s="37">
        <f t="shared" ca="1" si="529"/>
        <v>63191.129266757474</v>
      </c>
      <c r="DE25" s="37">
        <f t="shared" ca="1" si="530"/>
        <v>2353.4490147032416</v>
      </c>
      <c r="DF25" s="64">
        <f t="shared" ca="1" si="167"/>
        <v>65544.578281460723</v>
      </c>
      <c r="DG25" s="170" cm="1">
        <f t="array" aca="1" ref="DG25" ca="1">IF(MONTH($A25) = 1, _xlfn.LET(_xlpm.value, RAND(), _xlfn.IFS(_xlpm.value&lt;=0.6, 0.9/12, AND(_xlpm.value&gt;0.6, _xlpm.value&lt;=0.8), 0.36/12, _xlpm.value&gt;0.8, -0.06/12)), DG24)</f>
        <v>7.4999999999999997E-2</v>
      </c>
      <c r="DH25" t="str">
        <f t="shared" ca="1" si="714"/>
        <v>No</v>
      </c>
      <c r="DI25">
        <f ca="1">COUNTIF(DH$4:DH25, "Yes")</f>
        <v>1</v>
      </c>
      <c r="DJ25" s="37">
        <f t="shared" ca="1" si="531"/>
        <v>63382.410819075682</v>
      </c>
      <c r="DK25" s="37">
        <f t="shared" ca="1" si="532"/>
        <v>2657.3296785759867</v>
      </c>
      <c r="DL25" s="64">
        <f t="shared" ca="1" si="171"/>
        <v>66039.74049765167</v>
      </c>
      <c r="DM25" s="170" cm="1">
        <f t="array" aca="1" ref="DM25" ca="1">IF(MONTH($A25) = 1, _xlfn.LET(_xlpm.value, RAND(), _xlfn.IFS(_xlpm.value&lt;=0.6, 0.9/12, AND(_xlpm.value&gt;0.6, _xlpm.value&lt;=0.8), 0.36/12, _xlpm.value&gt;0.8, -0.06/12)), DM24)</f>
        <v>7.4999999999999997E-2</v>
      </c>
      <c r="DN25" t="str">
        <f t="shared" ca="1" si="715"/>
        <v>No</v>
      </c>
      <c r="DO25">
        <f ca="1">COUNTIF(DN$4:DN25, "Yes")</f>
        <v>1</v>
      </c>
      <c r="DP25" s="37">
        <f t="shared" ca="1" si="533"/>
        <v>90179.318052147035</v>
      </c>
      <c r="DQ25" s="37">
        <f t="shared" ca="1" si="534"/>
        <v>955.98063802908052</v>
      </c>
      <c r="DR25" s="64">
        <f t="shared" ca="1" si="175"/>
        <v>91135.298690176118</v>
      </c>
      <c r="DS25" s="170" cm="1">
        <f t="array" aca="1" ref="DS25" ca="1">IF(MONTH($A25) = 1, _xlfn.LET(_xlpm.value, RAND(), _xlfn.IFS(_xlpm.value&lt;=0.6, 0.9/12, AND(_xlpm.value&gt;0.6, _xlpm.value&lt;=0.8), 0.36/12, _xlpm.value&gt;0.8, -0.06/12)), DS24)</f>
        <v>7.4999999999999997E-2</v>
      </c>
      <c r="DT25" t="str">
        <f t="shared" ca="1" si="716"/>
        <v>No</v>
      </c>
      <c r="DU25">
        <f ca="1">COUNTIF(DT$4:DT25, "Yes")</f>
        <v>2</v>
      </c>
      <c r="DV25" s="37">
        <f t="shared" ca="1" si="535"/>
        <v>78104.480636217631</v>
      </c>
      <c r="DW25" s="37">
        <f t="shared" ca="1" si="536"/>
        <v>3446.2509141897453</v>
      </c>
      <c r="DX25" s="64">
        <f t="shared" ca="1" si="179"/>
        <v>81550.731550407378</v>
      </c>
      <c r="DY25" s="170" cm="1">
        <f t="array" aca="1" ref="DY25" ca="1">IF(MONTH($A25) = 1, _xlfn.LET(_xlpm.value, RAND(), _xlfn.IFS(_xlpm.value&lt;=0.6, 0.9/12, AND(_xlpm.value&gt;0.6, _xlpm.value&lt;=0.8), 0.36/12, _xlpm.value&gt;0.8, -0.06/12)), DY24)</f>
        <v>7.4999999999999997E-2</v>
      </c>
      <c r="DZ25" t="str">
        <f t="shared" ca="1" si="717"/>
        <v>No</v>
      </c>
      <c r="EA25">
        <f ca="1">COUNTIF(DZ$4:DZ25, "Yes")</f>
        <v>2</v>
      </c>
      <c r="EB25" s="37">
        <f t="shared" ca="1" si="537"/>
        <v>77505.433610507083</v>
      </c>
      <c r="EC25" s="37">
        <f t="shared" ca="1" si="538"/>
        <v>3485.829363700926</v>
      </c>
      <c r="ED25" s="64">
        <f t="shared" ca="1" si="183"/>
        <v>80991.262974208003</v>
      </c>
      <c r="EE25" s="170" cm="1">
        <f t="array" aca="1" ref="EE25" ca="1">IF(MONTH($A25) = 1, _xlfn.LET(_xlpm.value, RAND(), _xlfn.IFS(_xlpm.value&lt;=0.6, 0.9/12, AND(_xlpm.value&gt;0.6, _xlpm.value&lt;=0.8), 0.36/12, _xlpm.value&gt;0.8, -0.06/12)), EE24)</f>
        <v>7.4999999999999997E-2</v>
      </c>
      <c r="EF25" t="str">
        <f t="shared" ca="1" si="718"/>
        <v>No</v>
      </c>
      <c r="EG25">
        <f ca="1">COUNTIF(EF$4:EF25, "Yes")</f>
        <v>2</v>
      </c>
      <c r="EH25" s="37">
        <f t="shared" ca="1" si="539"/>
        <v>60472.612989359259</v>
      </c>
      <c r="EI25" s="37">
        <f t="shared" ca="1" si="540"/>
        <v>2871.6477310572959</v>
      </c>
      <c r="EJ25" s="64">
        <f t="shared" ca="1" si="187"/>
        <v>63344.260720416554</v>
      </c>
      <c r="EK25" s="170" cm="1">
        <f t="array" aca="1" ref="EK25" ca="1">IF(MONTH($A25) = 1, _xlfn.LET(_xlpm.value, RAND(), _xlfn.IFS(_xlpm.value&lt;=0.6, 0.9/12, AND(_xlpm.value&gt;0.6, _xlpm.value&lt;=0.8), 0.36/12, _xlpm.value&gt;0.8, -0.06/12)), EK24)</f>
        <v>-5.0000000000000001E-3</v>
      </c>
      <c r="EL25" t="str">
        <f t="shared" ca="1" si="719"/>
        <v>No</v>
      </c>
      <c r="EM25">
        <f ca="1">COUNTIF(EL$4:EL25, "Yes")</f>
        <v>2</v>
      </c>
      <c r="EN25" s="37">
        <f t="shared" ca="1" si="541"/>
        <v>30629.374023954748</v>
      </c>
      <c r="EO25" s="37">
        <f t="shared" ca="1" si="542"/>
        <v>2671.5809112634224</v>
      </c>
      <c r="EP25" s="64">
        <f t="shared" ca="1" si="191"/>
        <v>33300.954935218171</v>
      </c>
      <c r="EQ25" s="170" cm="1">
        <f t="array" aca="1" ref="EQ25" ca="1">IF(MONTH($A25) = 1, _xlfn.LET(_xlpm.value, RAND(), _xlfn.IFS(_xlpm.value&lt;=0.6, 0.9/12, AND(_xlpm.value&gt;0.6, _xlpm.value&lt;=0.8), 0.36/12, _xlpm.value&gt;0.8, -0.06/12)), EQ24)</f>
        <v>7.4999999999999997E-2</v>
      </c>
      <c r="ER25" t="str">
        <f t="shared" ca="1" si="720"/>
        <v>No</v>
      </c>
      <c r="ES25">
        <f ca="1">COUNTIF(ER$4:ER25, "Yes")</f>
        <v>0</v>
      </c>
      <c r="ET25" s="37">
        <f t="shared" ca="1" si="543"/>
        <v>83486.898586035604</v>
      </c>
      <c r="EU25" s="37">
        <f t="shared" ca="1" si="544"/>
        <v>0</v>
      </c>
      <c r="EV25" s="64">
        <f t="shared" ca="1" si="195"/>
        <v>83486.898586035604</v>
      </c>
      <c r="EW25" s="170" cm="1">
        <f t="array" aca="1" ref="EW25" ca="1">IF(MONTH($A25) = 1, _xlfn.LET(_xlpm.value, RAND(), _xlfn.IFS(_xlpm.value&lt;=0.6, 0.9/12, AND(_xlpm.value&gt;0.6, _xlpm.value&lt;=0.8), 0.36/12, _xlpm.value&gt;0.8, -0.06/12)), EW24)</f>
        <v>7.4999999999999997E-2</v>
      </c>
      <c r="EX25" t="str">
        <f t="shared" ca="1" si="721"/>
        <v>No</v>
      </c>
      <c r="EY25">
        <f ca="1">COUNTIF(EX$4:EX25, "Yes")</f>
        <v>1</v>
      </c>
      <c r="EZ25" s="37">
        <f t="shared" ca="1" si="545"/>
        <v>70938.94464726586</v>
      </c>
      <c r="FA25" s="37">
        <f t="shared" ca="1" si="546"/>
        <v>1275.6992371831921</v>
      </c>
      <c r="FB25" s="64">
        <f t="shared" ca="1" si="199"/>
        <v>72214.643884449048</v>
      </c>
      <c r="FC25" s="170" cm="1">
        <f t="array" aca="1" ref="FC25" ca="1">IF(MONTH($A25) = 1, _xlfn.LET(_xlpm.value, RAND(), _xlfn.IFS(_xlpm.value&lt;=0.6, 0.9/12, AND(_xlpm.value&gt;0.6, _xlpm.value&lt;=0.8), 0.36/12, _xlpm.value&gt;0.8, -0.06/12)), FC24)</f>
        <v>7.4999999999999997E-2</v>
      </c>
      <c r="FD25" t="str">
        <f t="shared" ca="1" si="722"/>
        <v>Yes</v>
      </c>
      <c r="FE25">
        <f ca="1">COUNTIF(FD$4:FD25, "Yes")</f>
        <v>2</v>
      </c>
      <c r="FF25" s="37">
        <f t="shared" ca="1" si="547"/>
        <v>53172.545781691937</v>
      </c>
      <c r="FG25" s="37">
        <f t="shared" ca="1" si="548"/>
        <v>2360.6975604023714</v>
      </c>
      <c r="FH25" s="64">
        <f t="shared" ca="1" si="203"/>
        <v>55533.243342094305</v>
      </c>
      <c r="FI25" s="170" cm="1">
        <f t="array" aca="1" ref="FI25" ca="1">IF(MONTH($A25) = 1, _xlfn.LET(_xlpm.value, RAND(), _xlfn.IFS(_xlpm.value&lt;=0.6, 0.9/12, AND(_xlpm.value&gt;0.6, _xlpm.value&lt;=0.8), 0.36/12, _xlpm.value&gt;0.8, -0.06/12)), FI24)</f>
        <v>7.4999999999999997E-2</v>
      </c>
      <c r="FJ25" t="str">
        <f t="shared" ca="1" si="723"/>
        <v>Yes</v>
      </c>
      <c r="FK25">
        <f ca="1">COUNTIF(FJ$4:FJ25, "Yes")</f>
        <v>1</v>
      </c>
      <c r="FL25" s="37">
        <f t="shared" ca="1" si="549"/>
        <v>89555.932486395075</v>
      </c>
      <c r="FM25" s="37">
        <f t="shared" ca="1" si="550"/>
        <v>159</v>
      </c>
      <c r="FN25" s="64">
        <f t="shared" ca="1" si="207"/>
        <v>89714.932486395075</v>
      </c>
      <c r="FO25" s="170" cm="1">
        <f t="array" aca="1" ref="FO25" ca="1">IF(MONTH($A25) = 1, _xlfn.LET(_xlpm.value, RAND(), _xlfn.IFS(_xlpm.value&lt;=0.6, 0.9/12, AND(_xlpm.value&gt;0.6, _xlpm.value&lt;=0.8), 0.36/12, _xlpm.value&gt;0.8, -0.06/12)), FO24)</f>
        <v>7.4999999999999997E-2</v>
      </c>
      <c r="FP25" t="str">
        <f t="shared" ca="1" si="724"/>
        <v>No</v>
      </c>
      <c r="FQ25">
        <f ca="1">COUNTIF(FP$4:FP25, "Yes")</f>
        <v>1</v>
      </c>
      <c r="FR25" s="37">
        <f t="shared" ca="1" si="551"/>
        <v>92274.713244348706</v>
      </c>
      <c r="FS25" s="37">
        <f t="shared" ca="1" si="552"/>
        <v>2505.3263526193596</v>
      </c>
      <c r="FT25" s="64">
        <f t="shared" ca="1" si="211"/>
        <v>94780.039596968069</v>
      </c>
      <c r="FU25" s="170" cm="1">
        <f t="array" aca="1" ref="FU25" ca="1">IF(MONTH($A25) = 1, _xlfn.LET(_xlpm.value, RAND(), _xlfn.IFS(_xlpm.value&lt;=0.6, 0.9/12, AND(_xlpm.value&gt;0.6, _xlpm.value&lt;=0.8), 0.36/12, _xlpm.value&gt;0.8, -0.06/12)), FU24)</f>
        <v>0.03</v>
      </c>
      <c r="FV25" t="str">
        <f t="shared" ca="1" si="725"/>
        <v>No</v>
      </c>
      <c r="FW25">
        <f ca="1">COUNTIF(FV$4:FV25, "Yes")</f>
        <v>2</v>
      </c>
      <c r="FX25" s="37">
        <f t="shared" ca="1" si="553"/>
        <v>54931.484164118236</v>
      </c>
      <c r="FY25" s="37">
        <f t="shared" ca="1" si="554"/>
        <v>3343.1459501106624</v>
      </c>
      <c r="FZ25" s="64">
        <f t="shared" ca="1" si="215"/>
        <v>58274.630114228901</v>
      </c>
      <c r="GA25" s="170" cm="1">
        <f t="array" aca="1" ref="GA25" ca="1">IF(MONTH($A25) = 1, _xlfn.LET(_xlpm.value, RAND(), _xlfn.IFS(_xlpm.value&lt;=0.6, 0.9/12, AND(_xlpm.value&gt;0.6, _xlpm.value&lt;=0.8), 0.36/12, _xlpm.value&gt;0.8, -0.06/12)), GA24)</f>
        <v>7.4999999999999997E-2</v>
      </c>
      <c r="GB25" t="str">
        <f t="shared" ca="1" si="726"/>
        <v>No</v>
      </c>
      <c r="GC25">
        <f ca="1">COUNTIF(GB$4:GB25, "Yes")</f>
        <v>2</v>
      </c>
      <c r="GD25" s="37">
        <f t="shared" ca="1" si="555"/>
        <v>57803.853771938608</v>
      </c>
      <c r="GE25" s="37">
        <f t="shared" ca="1" si="556"/>
        <v>7143.8757624493228</v>
      </c>
      <c r="GF25" s="64">
        <f t="shared" ca="1" si="219"/>
        <v>64947.72953438793</v>
      </c>
      <c r="GG25" s="170" cm="1">
        <f t="array" aca="1" ref="GG25" ca="1">IF(MONTH($A25) = 1, _xlfn.LET(_xlpm.value, RAND(), _xlfn.IFS(_xlpm.value&lt;=0.6, 0.9/12, AND(_xlpm.value&gt;0.6, _xlpm.value&lt;=0.8), 0.36/12, _xlpm.value&gt;0.8, -0.06/12)), GG24)</f>
        <v>-5.0000000000000001E-3</v>
      </c>
      <c r="GH25" t="str">
        <f t="shared" ca="1" si="727"/>
        <v>No</v>
      </c>
      <c r="GI25">
        <f ca="1">COUNTIF(GH$4:GH25, "Yes")</f>
        <v>1</v>
      </c>
      <c r="GJ25" s="37">
        <f t="shared" ca="1" si="557"/>
        <v>49252.583798807726</v>
      </c>
      <c r="GK25" s="37">
        <f t="shared" ca="1" si="558"/>
        <v>477.39579909376698</v>
      </c>
      <c r="GL25" s="64">
        <f t="shared" ca="1" si="223"/>
        <v>49729.979597901489</v>
      </c>
      <c r="GM25" s="170" cm="1">
        <f t="array" aca="1" ref="GM25" ca="1">IF(MONTH($A25) = 1, _xlfn.LET(_xlpm.value, RAND(), _xlfn.IFS(_xlpm.value&lt;=0.6, 0.9/12, AND(_xlpm.value&gt;0.6, _xlpm.value&lt;=0.8), 0.36/12, _xlpm.value&gt;0.8, -0.06/12)), GM24)</f>
        <v>7.4999999999999997E-2</v>
      </c>
      <c r="GN25" t="str">
        <f t="shared" ca="1" si="728"/>
        <v>No</v>
      </c>
      <c r="GO25">
        <f ca="1">COUNTIF(GN$4:GN25, "Yes")</f>
        <v>1</v>
      </c>
      <c r="GP25" s="37">
        <f t="shared" ca="1" si="559"/>
        <v>74468.401539407321</v>
      </c>
      <c r="GQ25" s="37">
        <f t="shared" ca="1" si="560"/>
        <v>3114.0966302412771</v>
      </c>
      <c r="GR25" s="64">
        <f t="shared" ca="1" si="227"/>
        <v>77582.498169648592</v>
      </c>
      <c r="GS25" s="170" cm="1">
        <f t="array" aca="1" ref="GS25" ca="1">IF(MONTH($A25) = 1, _xlfn.LET(_xlpm.value, RAND(), _xlfn.IFS(_xlpm.value&lt;=0.6, 0.9/12, AND(_xlpm.value&gt;0.6, _xlpm.value&lt;=0.8), 0.36/12, _xlpm.value&gt;0.8, -0.06/12)), GS24)</f>
        <v>7.4999999999999997E-2</v>
      </c>
      <c r="GT25" t="str">
        <f t="shared" ca="1" si="729"/>
        <v>No</v>
      </c>
      <c r="GU25">
        <f ca="1">COUNTIF(GT$4:GT25, "Yes")</f>
        <v>0</v>
      </c>
      <c r="GV25" s="37">
        <f t="shared" ca="1" si="561"/>
        <v>106850.33602541634</v>
      </c>
      <c r="GW25" s="37">
        <f t="shared" ca="1" si="562"/>
        <v>0</v>
      </c>
      <c r="GX25" s="64">
        <f t="shared" ca="1" si="231"/>
        <v>106850.33602541634</v>
      </c>
      <c r="GY25" s="170" cm="1">
        <f t="array" aca="1" ref="GY25" ca="1">IF(MONTH($A25) = 1, _xlfn.LET(_xlpm.value, RAND(), _xlfn.IFS(_xlpm.value&lt;=0.6, 0.9/12, AND(_xlpm.value&gt;0.6, _xlpm.value&lt;=0.8), 0.36/12, _xlpm.value&gt;0.8, -0.06/12)), GY24)</f>
        <v>7.4999999999999997E-2</v>
      </c>
      <c r="GZ25" t="str">
        <f t="shared" ca="1" si="730"/>
        <v>No</v>
      </c>
      <c r="HA25">
        <f ca="1">COUNTIF(GZ$4:GZ25, "Yes")</f>
        <v>2</v>
      </c>
      <c r="HB25" s="37">
        <f t="shared" ca="1" si="563"/>
        <v>75532.420878108402</v>
      </c>
      <c r="HC25" s="37">
        <f t="shared" ca="1" si="564"/>
        <v>1114.4519567481173</v>
      </c>
      <c r="HD25" s="64">
        <f t="shared" ca="1" si="235"/>
        <v>76646.87283485652</v>
      </c>
      <c r="HE25" s="170" cm="1">
        <f t="array" aca="1" ref="HE25" ca="1">IF(MONTH($A25) = 1, _xlfn.LET(_xlpm.value, RAND(), _xlfn.IFS(_xlpm.value&lt;=0.6, 0.9/12, AND(_xlpm.value&gt;0.6, _xlpm.value&lt;=0.8), 0.36/12, _xlpm.value&gt;0.8, -0.06/12)), HE24)</f>
        <v>-5.0000000000000001E-3</v>
      </c>
      <c r="HF25" t="str">
        <f t="shared" ca="1" si="731"/>
        <v>No</v>
      </c>
      <c r="HG25">
        <f ca="1">COUNTIF(HF$4:HF25, "Yes")</f>
        <v>1</v>
      </c>
      <c r="HH25" s="37">
        <f t="shared" ca="1" si="565"/>
        <v>33964.482959203262</v>
      </c>
      <c r="HI25" s="37">
        <f t="shared" ca="1" si="566"/>
        <v>1115.7736604049026</v>
      </c>
      <c r="HJ25" s="64">
        <f t="shared" ca="1" si="239"/>
        <v>35080.256619608168</v>
      </c>
      <c r="HK25" s="170" cm="1">
        <f t="array" aca="1" ref="HK25" ca="1">IF(MONTH($A25) = 1, _xlfn.LET(_xlpm.value, RAND(), _xlfn.IFS(_xlpm.value&lt;=0.6, 0.9/12, AND(_xlpm.value&gt;0.6, _xlpm.value&lt;=0.8), 0.36/12, _xlpm.value&gt;0.8, -0.06/12)), HK24)</f>
        <v>7.4999999999999997E-2</v>
      </c>
      <c r="HL25" t="str">
        <f t="shared" ca="1" si="732"/>
        <v>No</v>
      </c>
      <c r="HM25">
        <f ca="1">COUNTIF(HL$4:HL25, "Yes")</f>
        <v>0</v>
      </c>
      <c r="HN25" s="37">
        <f t="shared" ca="1" si="567"/>
        <v>106850.33602541634</v>
      </c>
      <c r="HO25" s="37">
        <f t="shared" ca="1" si="568"/>
        <v>0</v>
      </c>
      <c r="HP25" s="64">
        <f t="shared" ca="1" si="243"/>
        <v>106850.33602541634</v>
      </c>
      <c r="HQ25" s="170" cm="1">
        <f t="array" aca="1" ref="HQ25" ca="1">IF(MONTH($A25) = 1, _xlfn.LET(_xlpm.value, RAND(), _xlfn.IFS(_xlpm.value&lt;=0.6, 0.9/12, AND(_xlpm.value&gt;0.6, _xlpm.value&lt;=0.8), 0.36/12, _xlpm.value&gt;0.8, -0.06/12)), HQ24)</f>
        <v>7.4999999999999997E-2</v>
      </c>
      <c r="HR25" t="str">
        <f t="shared" ca="1" si="733"/>
        <v>No</v>
      </c>
      <c r="HS25">
        <f ca="1">COUNTIF(HR$4:HR25, "Yes")</f>
        <v>0</v>
      </c>
      <c r="HT25" s="37">
        <f t="shared" ca="1" si="569"/>
        <v>106850.33602541634</v>
      </c>
      <c r="HU25" s="37">
        <f t="shared" ca="1" si="570"/>
        <v>0</v>
      </c>
      <c r="HV25" s="64">
        <f t="shared" ca="1" si="247"/>
        <v>106850.33602541634</v>
      </c>
      <c r="HW25" s="170" cm="1">
        <f t="array" aca="1" ref="HW25" ca="1">IF(MONTH($A25) = 1, _xlfn.LET(_xlpm.value, RAND(), _xlfn.IFS(_xlpm.value&lt;=0.6, 0.9/12, AND(_xlpm.value&gt;0.6, _xlpm.value&lt;=0.8), 0.36/12, _xlpm.value&gt;0.8, -0.06/12)), HW24)</f>
        <v>7.4999999999999997E-2</v>
      </c>
      <c r="HX25" t="str">
        <f t="shared" ca="1" si="734"/>
        <v>No</v>
      </c>
      <c r="HY25">
        <f ca="1">COUNTIF(HX$4:HX25, "Yes")</f>
        <v>3</v>
      </c>
      <c r="HZ25" s="37">
        <f t="shared" ca="1" si="571"/>
        <v>67969.341046845584</v>
      </c>
      <c r="IA25" s="37">
        <f t="shared" ca="1" si="572"/>
        <v>7214.9928851950754</v>
      </c>
      <c r="IB25" s="64">
        <f t="shared" ca="1" si="251"/>
        <v>75184.333932040667</v>
      </c>
      <c r="IC25" s="170" cm="1">
        <f t="array" aca="1" ref="IC25" ca="1">IF(MONTH($A25) = 1, _xlfn.LET(_xlpm.value, RAND(), _xlfn.IFS(_xlpm.value&lt;=0.6, 0.9/12, AND(_xlpm.value&gt;0.6, _xlpm.value&lt;=0.8), 0.36/12, _xlpm.value&gt;0.8, -0.06/12)), IC24)</f>
        <v>0.03</v>
      </c>
      <c r="ID25" t="str">
        <f t="shared" ca="1" si="735"/>
        <v>No</v>
      </c>
      <c r="IE25">
        <f ca="1">COUNTIF(ID$4:ID25, "Yes")</f>
        <v>1</v>
      </c>
      <c r="IF25" s="37">
        <f t="shared" ca="1" si="573"/>
        <v>64003.945649953464</v>
      </c>
      <c r="IG25" s="37">
        <f t="shared" ca="1" si="574"/>
        <v>2961.714712744983</v>
      </c>
      <c r="IH25" s="64">
        <f t="shared" ca="1" si="255"/>
        <v>66965.660362698443</v>
      </c>
      <c r="II25" s="170" cm="1">
        <f t="array" aca="1" ref="II25" ca="1">IF(MONTH($A25) = 1, _xlfn.LET(_xlpm.value, RAND(), _xlfn.IFS(_xlpm.value&lt;=0.6, 0.9/12, AND(_xlpm.value&gt;0.6, _xlpm.value&lt;=0.8), 0.36/12, _xlpm.value&gt;0.8, -0.06/12)), II24)</f>
        <v>7.4999999999999997E-2</v>
      </c>
      <c r="IJ25" t="str">
        <f t="shared" ca="1" si="736"/>
        <v>No</v>
      </c>
      <c r="IK25">
        <f ca="1">COUNTIF(IJ$4:IJ25, "Yes")</f>
        <v>1</v>
      </c>
      <c r="IL25" s="37">
        <f t="shared" ca="1" si="575"/>
        <v>90868.501012402252</v>
      </c>
      <c r="IM25" s="37">
        <f t="shared" ca="1" si="576"/>
        <v>1595.9484938741043</v>
      </c>
      <c r="IN25" s="64">
        <f t="shared" ca="1" si="259"/>
        <v>92464.44950627636</v>
      </c>
      <c r="IO25" s="170" cm="1">
        <f t="array" aca="1" ref="IO25" ca="1">IF(MONTH($A25) = 1, _xlfn.LET(_xlpm.value, RAND(), _xlfn.IFS(_xlpm.value&lt;=0.6, 0.9/12, AND(_xlpm.value&gt;0.6, _xlpm.value&lt;=0.8), 0.36/12, _xlpm.value&gt;0.8, -0.06/12)), IO24)</f>
        <v>7.4999999999999997E-2</v>
      </c>
      <c r="IP25" t="str">
        <f t="shared" ca="1" si="737"/>
        <v>No</v>
      </c>
      <c r="IQ25">
        <f ca="1">COUNTIF(IP$4:IP25, "Yes")</f>
        <v>1</v>
      </c>
      <c r="IR25" s="37">
        <f t="shared" ca="1" si="577"/>
        <v>59572.205355043618</v>
      </c>
      <c r="IS25" s="37">
        <f t="shared" ca="1" si="578"/>
        <v>955.98063802908052</v>
      </c>
      <c r="IT25" s="64">
        <f t="shared" ca="1" si="263"/>
        <v>60528.185993072701</v>
      </c>
      <c r="IU25" s="170" cm="1">
        <f t="array" aca="1" ref="IU25" ca="1">IF(MONTH($A25) = 1, _xlfn.LET(_xlpm.value, RAND(), _xlfn.IFS(_xlpm.value&lt;=0.6, 0.9/12, AND(_xlpm.value&gt;0.6, _xlpm.value&lt;=0.8), 0.36/12, _xlpm.value&gt;0.8, -0.06/12)), IU24)</f>
        <v>7.4999999999999997E-2</v>
      </c>
      <c r="IV25" t="str">
        <f t="shared" ca="1" si="738"/>
        <v>No</v>
      </c>
      <c r="IW25">
        <f ca="1">COUNTIF(IV$4:IV25, "Yes")</f>
        <v>2</v>
      </c>
      <c r="IX25" s="37">
        <f t="shared" ca="1" si="579"/>
        <v>78299.474768193875</v>
      </c>
      <c r="IY25" s="37">
        <f t="shared" ca="1" si="580"/>
        <v>4101.2748464934648</v>
      </c>
      <c r="IZ25" s="64">
        <f t="shared" ca="1" si="267"/>
        <v>82400.749614687345</v>
      </c>
      <c r="JA25" s="170" cm="1">
        <f t="array" aca="1" ref="JA25" ca="1">IF(MONTH($A25) = 1, _xlfn.LET(_xlpm.value, RAND(), _xlfn.IFS(_xlpm.value&lt;=0.6, 0.9/12, AND(_xlpm.value&gt;0.6, _xlpm.value&lt;=0.8), 0.36/12, _xlpm.value&gt;0.8, -0.06/12)), JA24)</f>
        <v>7.4999999999999997E-2</v>
      </c>
      <c r="JB25" t="str">
        <f t="shared" ca="1" si="739"/>
        <v>No</v>
      </c>
      <c r="JC25">
        <f ca="1">COUNTIF(JB$4:JB25, "Yes")</f>
        <v>2</v>
      </c>
      <c r="JD25" s="37">
        <f t="shared" ca="1" si="581"/>
        <v>77492.164285966341</v>
      </c>
      <c r="JE25" s="37">
        <f t="shared" ca="1" si="582"/>
        <v>2982.722151713127</v>
      </c>
      <c r="JF25" s="64">
        <f t="shared" ca="1" si="271"/>
        <v>80474.886437679466</v>
      </c>
      <c r="JG25" s="170" cm="1">
        <f t="array" aca="1" ref="JG25" ca="1">IF(MONTH($A25) = 1, _xlfn.LET(_xlpm.value, RAND(), _xlfn.IFS(_xlpm.value&lt;=0.6, 0.9/12, AND(_xlpm.value&gt;0.6, _xlpm.value&lt;=0.8), 0.36/12, _xlpm.value&gt;0.8, -0.06/12)), JG24)</f>
        <v>0.03</v>
      </c>
      <c r="JH25" t="str">
        <f t="shared" ca="1" si="740"/>
        <v>No</v>
      </c>
      <c r="JI25">
        <f ca="1">COUNTIF(JH$4:JH25, "Yes")</f>
        <v>0</v>
      </c>
      <c r="JJ25" s="37">
        <f t="shared" ca="1" si="583"/>
        <v>73233.051602808773</v>
      </c>
      <c r="JK25" s="37">
        <f t="shared" ca="1" si="584"/>
        <v>0</v>
      </c>
      <c r="JL25" s="64">
        <f t="shared" ca="1" si="275"/>
        <v>73233.051602808773</v>
      </c>
      <c r="JM25" s="170" cm="1">
        <f t="array" aca="1" ref="JM25" ca="1">IF(MONTH($A25) = 1, _xlfn.LET(_xlpm.value, RAND(), _xlfn.IFS(_xlpm.value&lt;=0.6, 0.9/12, AND(_xlpm.value&gt;0.6, _xlpm.value&lt;=0.8), 0.36/12, _xlpm.value&gt;0.8, -0.06/12)), JM24)</f>
        <v>7.4999999999999997E-2</v>
      </c>
      <c r="JN25" t="str">
        <f t="shared" ca="1" si="741"/>
        <v>No</v>
      </c>
      <c r="JO25">
        <f ca="1">COUNTIF(JN$4:JN25, "Yes")</f>
        <v>2</v>
      </c>
      <c r="JP25" s="37">
        <f t="shared" ca="1" si="585"/>
        <v>76848.49991279759</v>
      </c>
      <c r="JQ25" s="37">
        <f t="shared" ca="1" si="586"/>
        <v>2871.6477310572959</v>
      </c>
      <c r="JR25" s="64">
        <f t="shared" ca="1" si="279"/>
        <v>79720.147643854885</v>
      </c>
      <c r="JS25" s="170" cm="1">
        <f t="array" aca="1" ref="JS25" ca="1">IF(MONTH($A25) = 1, _xlfn.LET(_xlpm.value, RAND(), _xlfn.IFS(_xlpm.value&lt;=0.6, 0.9/12, AND(_xlpm.value&gt;0.6, _xlpm.value&lt;=0.8), 0.36/12, _xlpm.value&gt;0.8, -0.06/12)), JS24)</f>
        <v>7.4999999999999997E-2</v>
      </c>
      <c r="JT25" t="str">
        <f t="shared" ca="1" si="742"/>
        <v>No</v>
      </c>
      <c r="JU25">
        <f ca="1">COUNTIF(JT$4:JT25, "Yes")</f>
        <v>1</v>
      </c>
      <c r="JV25" s="37">
        <f t="shared" ca="1" si="587"/>
        <v>70218.544702843763</v>
      </c>
      <c r="JW25" s="37">
        <f t="shared" ca="1" si="588"/>
        <v>477.39579909376698</v>
      </c>
      <c r="JX25" s="64">
        <f t="shared" ca="1" si="283"/>
        <v>70695.940501937526</v>
      </c>
      <c r="JY25" s="170" cm="1">
        <f t="array" aca="1" ref="JY25" ca="1">IF(MONTH($A25) = 1, _xlfn.LET(_xlpm.value, RAND(), _xlfn.IFS(_xlpm.value&lt;=0.6, 0.9/12, AND(_xlpm.value&gt;0.6, _xlpm.value&lt;=0.8), 0.36/12, _xlpm.value&gt;0.8, -0.06/12)), JY24)</f>
        <v>-5.0000000000000001E-3</v>
      </c>
      <c r="JZ25" t="str">
        <f t="shared" ca="1" si="743"/>
        <v>Yes</v>
      </c>
      <c r="KA25">
        <f ca="1">COUNTIF(JZ$4:JZ25, "Yes")</f>
        <v>1</v>
      </c>
      <c r="KB25" s="37">
        <f t="shared" ca="1" si="589"/>
        <v>34006.879898314437</v>
      </c>
      <c r="KC25" s="37">
        <f t="shared" ca="1" si="590"/>
        <v>159</v>
      </c>
      <c r="KD25" s="64">
        <f t="shared" ca="1" si="287"/>
        <v>34165.879898314437</v>
      </c>
      <c r="KE25" s="170" cm="1">
        <f t="array" aca="1" ref="KE25" ca="1">IF(MONTH($A25) = 1, _xlfn.LET(_xlpm.value, RAND(), _xlfn.IFS(_xlpm.value&lt;=0.6, 0.9/12, AND(_xlpm.value&gt;0.6, _xlpm.value&lt;=0.8), 0.36/12, _xlpm.value&gt;0.8, -0.06/12)), KE24)</f>
        <v>7.4999999999999997E-2</v>
      </c>
      <c r="KF25" t="str">
        <f t="shared" ca="1" si="744"/>
        <v>No</v>
      </c>
      <c r="KG25">
        <f ca="1">COUNTIF(KF$4:KF25, "Yes")</f>
        <v>0</v>
      </c>
      <c r="KH25" s="37">
        <f t="shared" ca="1" si="591"/>
        <v>70291.840303876146</v>
      </c>
      <c r="KI25" s="37">
        <f t="shared" ca="1" si="592"/>
        <v>0</v>
      </c>
      <c r="KJ25" s="64">
        <f t="shared" ca="1" si="291"/>
        <v>70291.840303876146</v>
      </c>
      <c r="KK25" s="170" cm="1">
        <f t="array" aca="1" ref="KK25" ca="1">IF(MONTH($A25) = 1, _xlfn.LET(_xlpm.value, RAND(), _xlfn.IFS(_xlpm.value&lt;=0.6, 0.9/12, AND(_xlpm.value&gt;0.6, _xlpm.value&lt;=0.8), 0.36/12, _xlpm.value&gt;0.8, -0.06/12)), KK24)</f>
        <v>7.4999999999999997E-2</v>
      </c>
      <c r="KL25" t="str">
        <f t="shared" ca="1" si="745"/>
        <v>No</v>
      </c>
      <c r="KM25">
        <f ca="1">COUNTIF(KL$4:KL25, "Yes")</f>
        <v>0</v>
      </c>
      <c r="KN25" s="37">
        <f t="shared" ca="1" si="593"/>
        <v>70291.840303876146</v>
      </c>
      <c r="KO25" s="37">
        <f t="shared" ca="1" si="594"/>
        <v>0</v>
      </c>
      <c r="KP25" s="64">
        <f t="shared" ca="1" si="295"/>
        <v>70291.840303876146</v>
      </c>
      <c r="KQ25" s="170" cm="1">
        <f t="array" aca="1" ref="KQ25" ca="1">IF(MONTH($A25) = 1, _xlfn.LET(_xlpm.value, RAND(), _xlfn.IFS(_xlpm.value&lt;=0.6, 0.9/12, AND(_xlpm.value&gt;0.6, _xlpm.value&lt;=0.8), 0.36/12, _xlpm.value&gt;0.8, -0.06/12)), KQ24)</f>
        <v>-5.0000000000000001E-3</v>
      </c>
      <c r="KR25" t="str">
        <f t="shared" ca="1" si="746"/>
        <v>No</v>
      </c>
      <c r="KS25">
        <f ca="1">COUNTIF(KR$4:KR25, "Yes")</f>
        <v>0</v>
      </c>
      <c r="KT25" s="37">
        <f t="shared" ca="1" si="595"/>
        <v>54475.198592987428</v>
      </c>
      <c r="KU25" s="37">
        <f t="shared" ca="1" si="596"/>
        <v>0</v>
      </c>
      <c r="KV25" s="64">
        <f t="shared" ca="1" si="299"/>
        <v>54475.198592987428</v>
      </c>
      <c r="KW25" s="170" cm="1">
        <f t="array" aca="1" ref="KW25" ca="1">IF(MONTH($A25) = 1, _xlfn.LET(_xlpm.value, RAND(), _xlfn.IFS(_xlpm.value&lt;=0.6, 0.9/12, AND(_xlpm.value&gt;0.6, _xlpm.value&lt;=0.8), 0.36/12, _xlpm.value&gt;0.8, -0.06/12)), KW24)</f>
        <v>7.4999999999999997E-2</v>
      </c>
      <c r="KX25" t="str">
        <f t="shared" ca="1" si="747"/>
        <v>No</v>
      </c>
      <c r="KY25">
        <f ca="1">COUNTIF(KX$4:KX25, "Yes")</f>
        <v>1</v>
      </c>
      <c r="KZ25" s="37">
        <f t="shared" ca="1" si="597"/>
        <v>90677.089254773877</v>
      </c>
      <c r="LA25" s="37">
        <f t="shared" ca="1" si="598"/>
        <v>1435.7574783228779</v>
      </c>
      <c r="LB25" s="64">
        <f t="shared" ca="1" si="303"/>
        <v>92112.846733096754</v>
      </c>
      <c r="LC25" s="170" cm="1">
        <f t="array" aca="1" ref="LC25" ca="1">IF(MONTH($A25) = 1, _xlfn.LET(_xlpm.value, RAND(), _xlfn.IFS(_xlpm.value&lt;=0.6, 0.9/12, AND(_xlpm.value&gt;0.6, _xlpm.value&lt;=0.8), 0.36/12, _xlpm.value&gt;0.8, -0.06/12)), LC24)</f>
        <v>7.4999999999999997E-2</v>
      </c>
      <c r="LD25" t="str">
        <f t="shared" ca="1" si="748"/>
        <v>No</v>
      </c>
      <c r="LE25">
        <f ca="1">COUNTIF(LD$4:LD25, "Yes")</f>
        <v>0</v>
      </c>
      <c r="LF25" s="37">
        <f t="shared" ca="1" si="599"/>
        <v>70291.840303876146</v>
      </c>
      <c r="LG25" s="37">
        <f t="shared" ca="1" si="600"/>
        <v>0</v>
      </c>
      <c r="LH25" s="64">
        <f t="shared" ca="1" si="307"/>
        <v>70291.840303876146</v>
      </c>
      <c r="LI25" s="170" cm="1">
        <f t="array" aca="1" ref="LI25" ca="1">IF(MONTH($A25) = 1, _xlfn.LET(_xlpm.value, RAND(), _xlfn.IFS(_xlpm.value&lt;=0.6, 0.9/12, AND(_xlpm.value&gt;0.6, _xlpm.value&lt;=0.8), 0.36/12, _xlpm.value&gt;0.8, -0.06/12)), LI24)</f>
        <v>0.03</v>
      </c>
      <c r="LJ25" t="str">
        <f t="shared" ca="1" si="749"/>
        <v>No</v>
      </c>
      <c r="LK25">
        <f ca="1">COUNTIF(LJ$4:LJ25, "Yes")</f>
        <v>1</v>
      </c>
      <c r="LL25" s="37">
        <f t="shared" ca="1" si="601"/>
        <v>63022.088026027523</v>
      </c>
      <c r="LM25" s="37">
        <f t="shared" ca="1" si="602"/>
        <v>2201.6975604023714</v>
      </c>
      <c r="LN25" s="64">
        <f t="shared" ca="1" si="311"/>
        <v>65223.785586429891</v>
      </c>
      <c r="LO25" s="170" cm="1">
        <f t="array" aca="1" ref="LO25" ca="1">IF(MONTH($A25) = 1, _xlfn.LET(_xlpm.value, RAND(), _xlfn.IFS(_xlpm.value&lt;=0.6, 0.9/12, AND(_xlpm.value&gt;0.6, _xlpm.value&lt;=0.8), 0.36/12, _xlpm.value&gt;0.8, -0.06/12)), LO24)</f>
        <v>-5.0000000000000001E-3</v>
      </c>
      <c r="LP25" t="str">
        <f t="shared" ca="1" si="750"/>
        <v>No</v>
      </c>
      <c r="LQ25">
        <f ca="1">COUNTIF(LP$4:LP25, "Yes")</f>
        <v>2</v>
      </c>
      <c r="LR25" s="37">
        <f t="shared" ca="1" si="603"/>
        <v>34124.258186654995</v>
      </c>
      <c r="LS25" s="37">
        <f t="shared" ca="1" si="604"/>
        <v>4251.7694457804191</v>
      </c>
      <c r="LT25" s="64">
        <f t="shared" ca="1" si="315"/>
        <v>38376.027632435413</v>
      </c>
      <c r="LU25" s="170" cm="1">
        <f t="array" aca="1" ref="LU25" ca="1">IF(MONTH($A25) = 1, _xlfn.LET(_xlpm.value, RAND(), _xlfn.IFS(_xlpm.value&lt;=0.6, 0.9/12, AND(_xlpm.value&gt;0.6, _xlpm.value&lt;=0.8), 0.36/12, _xlpm.value&gt;0.8, -0.06/12)), LU24)</f>
        <v>7.4999999999999997E-2</v>
      </c>
      <c r="LV25" t="str">
        <f t="shared" ca="1" si="751"/>
        <v>No</v>
      </c>
      <c r="LW25">
        <f ca="1">COUNTIF(LV$4:LV25, "Yes")</f>
        <v>1</v>
      </c>
      <c r="LX25" s="37">
        <f t="shared" ca="1" si="605"/>
        <v>91736.786461143231</v>
      </c>
      <c r="LY25" s="37">
        <f t="shared" ca="1" si="606"/>
        <v>2201.6975604023714</v>
      </c>
      <c r="LZ25" s="64">
        <f t="shared" ca="1" si="319"/>
        <v>93938.484021545606</v>
      </c>
      <c r="MA25" s="170" cm="1">
        <f t="array" aca="1" ref="MA25" ca="1">IF(MONTH($A25) = 1, _xlfn.LET(_xlpm.value, RAND(), _xlfn.IFS(_xlpm.value&lt;=0.6, 0.9/12, AND(_xlpm.value&gt;0.6, _xlpm.value&lt;=0.8), 0.36/12, _xlpm.value&gt;0.8, -0.06/12)), MA24)</f>
        <v>7.4999999999999997E-2</v>
      </c>
      <c r="MB25" t="str">
        <f t="shared" ca="1" si="752"/>
        <v>No</v>
      </c>
      <c r="MC25">
        <f ca="1">COUNTIF(MB$4:MB25, "Yes")</f>
        <v>0</v>
      </c>
      <c r="MD25" s="37">
        <f t="shared" ca="1" si="607"/>
        <v>106850.33602541634</v>
      </c>
      <c r="ME25" s="37">
        <f t="shared" ca="1" si="608"/>
        <v>0</v>
      </c>
      <c r="MF25" s="64">
        <f t="shared" ca="1" si="323"/>
        <v>106850.33602541634</v>
      </c>
      <c r="MG25" s="170" cm="1">
        <f t="array" aca="1" ref="MG25" ca="1">IF(MONTH($A25) = 1, _xlfn.LET(_xlpm.value, RAND(), _xlfn.IFS(_xlpm.value&lt;=0.6, 0.9/12, AND(_xlpm.value&gt;0.6, _xlpm.value&lt;=0.8), 0.36/12, _xlpm.value&gt;0.8, -0.06/12)), MG24)</f>
        <v>7.4999999999999997E-2</v>
      </c>
      <c r="MH25" t="str">
        <f t="shared" ca="1" si="753"/>
        <v>No</v>
      </c>
      <c r="MI25">
        <f ca="1">COUNTIF(MH$4:MH25, "Yes")</f>
        <v>2</v>
      </c>
      <c r="MJ25" s="37">
        <f t="shared" ca="1" si="609"/>
        <v>77185.72770277028</v>
      </c>
      <c r="MK25" s="37">
        <f t="shared" ca="1" si="610"/>
        <v>3174.2711225612397</v>
      </c>
      <c r="ML25" s="64">
        <f t="shared" ca="1" si="327"/>
        <v>80359.998825331524</v>
      </c>
      <c r="MM25" s="170" cm="1">
        <f t="array" aca="1" ref="MM25" ca="1">IF(MONTH($A25) = 1, _xlfn.LET(_xlpm.value, RAND(), _xlfn.IFS(_xlpm.value&lt;=0.6, 0.9/12, AND(_xlpm.value&gt;0.6, _xlpm.value&lt;=0.8), 0.36/12, _xlpm.value&gt;0.8, -0.06/12)), MM24)</f>
        <v>7.4999999999999997E-2</v>
      </c>
      <c r="MN25" t="str">
        <f t="shared" ca="1" si="754"/>
        <v>No</v>
      </c>
      <c r="MO25">
        <f ca="1">COUNTIF(MN$4:MN25, "Yes")</f>
        <v>3</v>
      </c>
      <c r="MP25" s="37">
        <f t="shared" ca="1" si="611"/>
        <v>66789.201296650645</v>
      </c>
      <c r="MQ25" s="37">
        <f t="shared" ca="1" si="612"/>
        <v>6152.6050471956642</v>
      </c>
      <c r="MR25" s="64">
        <f t="shared" ca="1" si="331"/>
        <v>72941.806343846314</v>
      </c>
      <c r="MS25" s="170" cm="1">
        <f t="array" aca="1" ref="MS25" ca="1">IF(MONTH($A25) = 1, _xlfn.LET(_xlpm.value, RAND(), _xlfn.IFS(_xlpm.value&lt;=0.6, 0.9/12, AND(_xlpm.value&gt;0.6, _xlpm.value&lt;=0.8), 0.36/12, _xlpm.value&gt;0.8, -0.06/12)), MS24)</f>
        <v>0.03</v>
      </c>
      <c r="MT25" t="str">
        <f t="shared" ca="1" si="755"/>
        <v>No</v>
      </c>
      <c r="MU25">
        <f ca="1">COUNTIF(MT$4:MT25, "Yes")</f>
        <v>1</v>
      </c>
      <c r="MV25" s="37">
        <f t="shared" ca="1" si="613"/>
        <v>64360.67420290639</v>
      </c>
      <c r="MW25" s="37">
        <f t="shared" ca="1" si="614"/>
        <v>1275.6992371831921</v>
      </c>
      <c r="MX25" s="64">
        <f t="shared" ca="1" si="335"/>
        <v>65636.373440089577</v>
      </c>
      <c r="MY25" s="170" cm="1">
        <f t="array" aca="1" ref="MY25" ca="1">IF(MONTH($A25) = 1, _xlfn.LET(_xlpm.value, RAND(), _xlfn.IFS(_xlpm.value&lt;=0.6, 0.9/12, AND(_xlpm.value&gt;0.6, _xlpm.value&lt;=0.8), 0.36/12, _xlpm.value&gt;0.8, -0.06/12)), MY24)</f>
        <v>7.4999999999999997E-2</v>
      </c>
      <c r="MZ25" t="str">
        <f t="shared" ca="1" si="756"/>
        <v>No</v>
      </c>
      <c r="NA25">
        <f ca="1">COUNTIF(MZ$4:MZ25, "Yes")</f>
        <v>0</v>
      </c>
      <c r="NB25" s="37">
        <f t="shared" ca="1" si="615"/>
        <v>106850.33602541634</v>
      </c>
      <c r="NC25" s="37">
        <f t="shared" ca="1" si="616"/>
        <v>0</v>
      </c>
      <c r="ND25" s="64">
        <f t="shared" ca="1" si="339"/>
        <v>106850.33602541634</v>
      </c>
      <c r="NE25" s="170" cm="1">
        <f t="array" aca="1" ref="NE25" ca="1">IF(MONTH($A25) = 1, _xlfn.LET(_xlpm.value, RAND(), _xlfn.IFS(_xlpm.value&lt;=0.6, 0.9/12, AND(_xlpm.value&gt;0.6, _xlpm.value&lt;=0.8), 0.36/12, _xlpm.value&gt;0.8, -0.06/12)), NE24)</f>
        <v>0.03</v>
      </c>
      <c r="NF25" t="str">
        <f t="shared" ca="1" si="757"/>
        <v>No</v>
      </c>
      <c r="NG25">
        <f ca="1">COUNTIF(NF$4:NF25, "Yes")</f>
        <v>1</v>
      </c>
      <c r="NH25" s="37">
        <f t="shared" ca="1" si="617"/>
        <v>51319.607815613665</v>
      </c>
      <c r="NI25" s="37">
        <f t="shared" ca="1" si="618"/>
        <v>2050.0718853780481</v>
      </c>
      <c r="NJ25" s="64">
        <f t="shared" ca="1" si="343"/>
        <v>53369.679700991714</v>
      </c>
      <c r="NK25" s="170" cm="1">
        <f t="array" aca="1" ref="NK25" ca="1">IF(MONTH($A25) = 1, _xlfn.LET(_xlpm.value, RAND(), _xlfn.IFS(_xlpm.value&lt;=0.6, 0.9/12, AND(_xlpm.value&gt;0.6, _xlpm.value&lt;=0.8), 0.36/12, _xlpm.value&gt;0.8, -0.06/12)), NK24)</f>
        <v>7.4999999999999997E-2</v>
      </c>
      <c r="NL25" t="str">
        <f t="shared" ca="1" si="758"/>
        <v>No</v>
      </c>
      <c r="NM25">
        <f ca="1">COUNTIF(NL$4:NL25, "Yes")</f>
        <v>3</v>
      </c>
      <c r="NN25" s="37">
        <f t="shared" ca="1" si="619"/>
        <v>68083.76964595243</v>
      </c>
      <c r="NO25" s="37">
        <f t="shared" ca="1" si="620"/>
        <v>7668.2344644076047</v>
      </c>
      <c r="NP25" s="64">
        <f t="shared" ca="1" si="347"/>
        <v>75752.004110360038</v>
      </c>
      <c r="NQ25" s="170" cm="1">
        <f t="array" aca="1" ref="NQ25" ca="1">IF(MONTH($A25) = 1, _xlfn.LET(_xlpm.value, RAND(), _xlfn.IFS(_xlpm.value&lt;=0.6, 0.9/12, AND(_xlpm.value&gt;0.6, _xlpm.value&lt;=0.8), 0.36/12, _xlpm.value&gt;0.8, -0.06/12)), NQ24)</f>
        <v>-5.0000000000000001E-3</v>
      </c>
      <c r="NR25" t="str">
        <f t="shared" ca="1" si="759"/>
        <v>No</v>
      </c>
      <c r="NS25">
        <f ca="1">COUNTIF(NR$4:NR25, "Yes")</f>
        <v>0</v>
      </c>
      <c r="NT25" s="37">
        <f t="shared" ca="1" si="621"/>
        <v>54475.198592987428</v>
      </c>
      <c r="NU25" s="37">
        <f t="shared" ca="1" si="622"/>
        <v>0</v>
      </c>
      <c r="NV25" s="64">
        <f t="shared" ca="1" si="351"/>
        <v>54475.198592987428</v>
      </c>
      <c r="NW25" s="170" cm="1">
        <f t="array" aca="1" ref="NW25" ca="1">IF(MONTH($A25) = 1, _xlfn.LET(_xlpm.value, RAND(), _xlfn.IFS(_xlpm.value&lt;=0.6, 0.9/12, AND(_xlpm.value&gt;0.6, _xlpm.value&lt;=0.8), 0.36/12, _xlpm.value&gt;0.8, -0.06/12)), NW24)</f>
        <v>7.4999999999999997E-2</v>
      </c>
      <c r="NX25" t="str">
        <f t="shared" ca="1" si="760"/>
        <v>No</v>
      </c>
      <c r="NY25">
        <f ca="1">COUNTIF(NX$4:NX25, "Yes")</f>
        <v>2</v>
      </c>
      <c r="NZ25" s="37">
        <f t="shared" ca="1" si="623"/>
        <v>83708.573417916981</v>
      </c>
      <c r="OA25" s="37">
        <f t="shared" ca="1" si="624"/>
        <v>4666.5709493127897</v>
      </c>
      <c r="OB25" s="64">
        <f t="shared" ca="1" si="355"/>
        <v>88375.144367229776</v>
      </c>
      <c r="OC25" s="170" cm="1">
        <f t="array" aca="1" ref="OC25" ca="1">IF(MONTH($A25) = 1, _xlfn.LET(_xlpm.value, RAND(), _xlfn.IFS(_xlpm.value&lt;=0.6, 0.9/12, AND(_xlpm.value&gt;0.6, _xlpm.value&lt;=0.8), 0.36/12, _xlpm.value&gt;0.8, -0.06/12)), OC24)</f>
        <v>7.4999999999999997E-2</v>
      </c>
      <c r="OD25" t="str">
        <f t="shared" ca="1" si="761"/>
        <v>No</v>
      </c>
      <c r="OE25">
        <f ca="1">COUNTIF(OD$4:OD25, "Yes")</f>
        <v>1</v>
      </c>
      <c r="OF25" s="37">
        <f t="shared" ca="1" si="625"/>
        <v>89902.65931452009</v>
      </c>
      <c r="OG25" s="37">
        <f t="shared" ca="1" si="626"/>
        <v>636.79181710474404</v>
      </c>
      <c r="OH25" s="64">
        <f t="shared" ca="1" si="359"/>
        <v>90539.451131624839</v>
      </c>
      <c r="OI25" s="170" cm="1">
        <f t="array" aca="1" ref="OI25" ca="1">IF(MONTH($A25) = 1, _xlfn.LET(_xlpm.value, RAND(), _xlfn.IFS(_xlpm.value&lt;=0.6, 0.9/12, AND(_xlpm.value&gt;0.6, _xlpm.value&lt;=0.8), 0.36/12, _xlpm.value&gt;0.8, -0.06/12)), OI24)</f>
        <v>7.4999999999999997E-2</v>
      </c>
      <c r="OJ25" t="str">
        <f t="shared" ca="1" si="762"/>
        <v>Yes</v>
      </c>
      <c r="OK25">
        <f ca="1">COUNTIF(OJ$4:OJ25, "Yes")</f>
        <v>4</v>
      </c>
      <c r="OL25" s="37">
        <f t="shared" ca="1" si="627"/>
        <v>55366.619345824132</v>
      </c>
      <c r="OM25" s="37">
        <f t="shared" ca="1" si="628"/>
        <v>5855.2179396545253</v>
      </c>
      <c r="ON25" s="64">
        <f t="shared" ca="1" si="363"/>
        <v>61221.837285478658</v>
      </c>
      <c r="OO25" s="170" cm="1">
        <f t="array" aca="1" ref="OO25" ca="1">IF(MONTH($A25) = 1, _xlfn.LET(_xlpm.value, RAND(), _xlfn.IFS(_xlpm.value&lt;=0.6, 0.9/12, AND(_xlpm.value&gt;0.6, _xlpm.value&lt;=0.8), 0.36/12, _xlpm.value&gt;0.8, -0.06/12)), OO24)</f>
        <v>7.4999999999999997E-2</v>
      </c>
      <c r="OP25" t="str">
        <f t="shared" ca="1" si="763"/>
        <v>No</v>
      </c>
      <c r="OQ25">
        <f ca="1">COUNTIF(OP$4:OP25, "Yes")</f>
        <v>1</v>
      </c>
      <c r="OR25" s="37">
        <f t="shared" ca="1" si="629"/>
        <v>59572.205355043618</v>
      </c>
      <c r="OS25" s="37">
        <f t="shared" ca="1" si="630"/>
        <v>955.98063802908052</v>
      </c>
      <c r="OT25" s="64">
        <f t="shared" ca="1" si="367"/>
        <v>60528.185993072701</v>
      </c>
      <c r="OU25" s="170" cm="1">
        <f t="array" aca="1" ref="OU25" ca="1">IF(MONTH($A25) = 1, _xlfn.LET(_xlpm.value, RAND(), _xlfn.IFS(_xlpm.value&lt;=0.6, 0.9/12, AND(_xlpm.value&gt;0.6, _xlpm.value&lt;=0.8), 0.36/12, _xlpm.value&gt;0.8, -0.06/12)), OU24)</f>
        <v>-5.0000000000000001E-3</v>
      </c>
      <c r="OV25" t="str">
        <f t="shared" ca="1" si="764"/>
        <v>No</v>
      </c>
      <c r="OW25">
        <f ca="1">COUNTIF(OV$4:OV25, "Yes")</f>
        <v>2</v>
      </c>
      <c r="OX25" s="37">
        <f t="shared" ca="1" si="631"/>
        <v>30564.495958708812</v>
      </c>
      <c r="OY25" s="37">
        <f t="shared" ca="1" si="632"/>
        <v>2703.1780942656392</v>
      </c>
      <c r="OZ25" s="64">
        <f t="shared" ca="1" si="371"/>
        <v>33267.674052974449</v>
      </c>
      <c r="PA25" s="170" cm="1">
        <f t="array" aca="1" ref="PA25" ca="1">IF(MONTH($A25) = 1, _xlfn.LET(_xlpm.value, RAND(), _xlfn.IFS(_xlpm.value&lt;=0.6, 0.9/12, AND(_xlpm.value&gt;0.6, _xlpm.value&lt;=0.8), 0.36/12, _xlpm.value&gt;0.8, -0.06/12)), PA24)</f>
        <v>7.4999999999999997E-2</v>
      </c>
      <c r="PB25" t="str">
        <f t="shared" ca="1" si="765"/>
        <v>No</v>
      </c>
      <c r="PC25">
        <f ca="1">COUNTIF(PB$4:PB25, "Yes")</f>
        <v>1</v>
      </c>
      <c r="PD25" s="37">
        <f t="shared" ca="1" si="633"/>
        <v>89902.65931452009</v>
      </c>
      <c r="PE25" s="37">
        <f t="shared" ca="1" si="634"/>
        <v>636.79181710474404</v>
      </c>
      <c r="PF25" s="64">
        <f t="shared" ca="1" si="375"/>
        <v>90539.451131624839</v>
      </c>
      <c r="PG25" s="170" cm="1">
        <f t="array" aca="1" ref="PG25" ca="1">IF(MONTH($A25) = 1, _xlfn.LET(_xlpm.value, RAND(), _xlfn.IFS(_xlpm.value&lt;=0.6, 0.9/12, AND(_xlpm.value&gt;0.6, _xlpm.value&lt;=0.8), 0.36/12, _xlpm.value&gt;0.8, -0.06/12)), PG24)</f>
        <v>-5.0000000000000001E-3</v>
      </c>
      <c r="PH25" t="str">
        <f t="shared" ca="1" si="766"/>
        <v>No</v>
      </c>
      <c r="PI25">
        <f ca="1">COUNTIF(PH$4:PH25, "Yes")</f>
        <v>1</v>
      </c>
      <c r="PJ25" s="37">
        <f t="shared" ca="1" si="635"/>
        <v>39065.407631358663</v>
      </c>
      <c r="PK25" s="37">
        <f t="shared" ca="1" si="636"/>
        <v>3266.6049543460726</v>
      </c>
      <c r="PL25" s="64">
        <f t="shared" ca="1" si="379"/>
        <v>42332.012585704739</v>
      </c>
      <c r="PM25" s="170" cm="1">
        <f t="array" aca="1" ref="PM25" ca="1">IF(MONTH($A25) = 1, _xlfn.LET(_xlpm.value, RAND(), _xlfn.IFS(_xlpm.value&lt;=0.6, 0.9/12, AND(_xlpm.value&gt;0.6, _xlpm.value&lt;=0.8), 0.36/12, _xlpm.value&gt;0.8, -0.06/12)), PM24)</f>
        <v>0.03</v>
      </c>
      <c r="PN25" t="str">
        <f t="shared" ca="1" si="767"/>
        <v>No</v>
      </c>
      <c r="PO25">
        <f ca="1">COUNTIF(PN$4:PN25, "Yes")</f>
        <v>1</v>
      </c>
      <c r="PP25" s="37">
        <f t="shared" ca="1" si="637"/>
        <v>51693.115251045194</v>
      </c>
      <c r="PQ25" s="37">
        <f t="shared" ca="1" si="638"/>
        <v>2961.714712744983</v>
      </c>
      <c r="PR25" s="64">
        <f t="shared" ca="1" si="383"/>
        <v>54654.82996379018</v>
      </c>
      <c r="PS25" s="170" cm="1">
        <f t="array" aca="1" ref="PS25" ca="1">IF(MONTH($A25) = 1, _xlfn.LET(_xlpm.value, RAND(), _xlfn.IFS(_xlpm.value&lt;=0.6, 0.9/12, AND(_xlpm.value&gt;0.6, _xlpm.value&lt;=0.8), 0.36/12, _xlpm.value&gt;0.8, -0.06/12)), PS24)</f>
        <v>-5.0000000000000001E-3</v>
      </c>
      <c r="PT25" t="str">
        <f t="shared" ca="1" si="768"/>
        <v>No</v>
      </c>
      <c r="PU25">
        <f ca="1">COUNTIF(PT$4:PT25, "Yes")</f>
        <v>1</v>
      </c>
      <c r="PV25" s="37">
        <f t="shared" ca="1" si="639"/>
        <v>46872.752232531202</v>
      </c>
      <c r="PW25" s="37">
        <f t="shared" ca="1" si="640"/>
        <v>2050.0718853780481</v>
      </c>
      <c r="PX25" s="64">
        <f t="shared" ca="1" si="387"/>
        <v>48922.824117909251</v>
      </c>
      <c r="PY25" s="170" cm="1">
        <f t="array" aca="1" ref="PY25" ca="1">IF(MONTH($A25) = 1, _xlfn.LET(_xlpm.value, RAND(), _xlfn.IFS(_xlpm.value&lt;=0.6, 0.9/12, AND(_xlpm.value&gt;0.6, _xlpm.value&lt;=0.8), 0.36/12, _xlpm.value&gt;0.8, -0.06/12)), PY24)</f>
        <v>7.4999999999999997E-2</v>
      </c>
      <c r="PZ25" t="str">
        <f t="shared" ca="1" si="769"/>
        <v>No</v>
      </c>
      <c r="QA25">
        <f ca="1">COUNTIF(PZ$4:PZ25, "Yes")</f>
        <v>1</v>
      </c>
      <c r="QB25" s="37">
        <f t="shared" ca="1" si="641"/>
        <v>91271.300872647451</v>
      </c>
      <c r="QC25" s="37">
        <f t="shared" ca="1" si="642"/>
        <v>1898.5718853780481</v>
      </c>
      <c r="QD25" s="64">
        <f t="shared" ca="1" si="391"/>
        <v>93169.872758025493</v>
      </c>
      <c r="QE25" s="170" cm="1">
        <f t="array" aca="1" ref="QE25" ca="1">IF(MONTH($A25) = 1, _xlfn.LET(_xlpm.value, RAND(), _xlfn.IFS(_xlpm.value&lt;=0.6, 0.9/12, AND(_xlpm.value&gt;0.6, _xlpm.value&lt;=0.8), 0.36/12, _xlpm.value&gt;0.8, -0.06/12)), QE24)</f>
        <v>7.4999999999999997E-2</v>
      </c>
      <c r="QF25" t="str">
        <f t="shared" ca="1" si="770"/>
        <v>No</v>
      </c>
      <c r="QG25">
        <f ca="1">COUNTIF(QF$4:QF25, "Yes")</f>
        <v>0</v>
      </c>
      <c r="QH25" s="37">
        <f t="shared" ca="1" si="643"/>
        <v>106850.33602541634</v>
      </c>
      <c r="QI25" s="37">
        <f t="shared" ca="1" si="644"/>
        <v>0</v>
      </c>
      <c r="QJ25" s="64">
        <f t="shared" ca="1" si="395"/>
        <v>106850.33602541634</v>
      </c>
      <c r="QK25" s="170" cm="1">
        <f t="array" aca="1" ref="QK25" ca="1">IF(MONTH($A25) = 1, _xlfn.LET(_xlpm.value, RAND(), _xlfn.IFS(_xlpm.value&lt;=0.6, 0.9/12, AND(_xlpm.value&gt;0.6, _xlpm.value&lt;=0.8), 0.36/12, _xlpm.value&gt;0.8, -0.06/12)), QK24)</f>
        <v>7.4999999999999997E-2</v>
      </c>
      <c r="QL25" t="str">
        <f t="shared" ca="1" si="771"/>
        <v>No</v>
      </c>
      <c r="QM25">
        <f ca="1">COUNTIF(QL$4:QL25, "Yes")</f>
        <v>3</v>
      </c>
      <c r="QN25" s="37">
        <f t="shared" ca="1" si="645"/>
        <v>71728.028037696815</v>
      </c>
      <c r="QO25" s="37">
        <f t="shared" ca="1" si="646"/>
        <v>7339.208784940367</v>
      </c>
      <c r="QP25" s="64">
        <f t="shared" ca="1" si="399"/>
        <v>79067.236822637176</v>
      </c>
      <c r="QQ25" s="170" cm="1">
        <f t="array" aca="1" ref="QQ25" ca="1">IF(MONTH($A25) = 1, _xlfn.LET(_xlpm.value, RAND(), _xlfn.IFS(_xlpm.value&lt;=0.6, 0.9/12, AND(_xlpm.value&gt;0.6, _xlpm.value&lt;=0.8), 0.36/12, _xlpm.value&gt;0.8, -0.06/12)), QQ24)</f>
        <v>7.4999999999999997E-2</v>
      </c>
      <c r="QR25" t="str">
        <f t="shared" ca="1" si="772"/>
        <v>No</v>
      </c>
      <c r="QS25">
        <f ca="1">COUNTIF(QR$4:QR25, "Yes")</f>
        <v>2</v>
      </c>
      <c r="QT25" s="37">
        <f t="shared" ca="1" si="647"/>
        <v>65647.028241375578</v>
      </c>
      <c r="QU25" s="37">
        <f t="shared" ca="1" si="648"/>
        <v>5619.4229828606376</v>
      </c>
      <c r="QV25" s="64">
        <f t="shared" ca="1" si="403"/>
        <v>71266.451224236211</v>
      </c>
      <c r="QW25" s="170" cm="1">
        <f t="array" aca="1" ref="QW25" ca="1">IF(MONTH($A25) = 1, _xlfn.LET(_xlpm.value, RAND(), _xlfn.IFS(_xlpm.value&lt;=0.6, 0.9/12, AND(_xlpm.value&gt;0.6, _xlpm.value&lt;=0.8), 0.36/12, _xlpm.value&gt;0.8, -0.06/12)), QW24)</f>
        <v>7.4999999999999997E-2</v>
      </c>
      <c r="QX25" t="str">
        <f t="shared" ca="1" si="773"/>
        <v>No</v>
      </c>
      <c r="QY25">
        <f ca="1">COUNTIF(QX$4:QX25, "Yes")</f>
        <v>0</v>
      </c>
      <c r="QZ25" s="37">
        <f t="shared" ca="1" si="649"/>
        <v>106850.33602541634</v>
      </c>
      <c r="RA25" s="37">
        <f t="shared" ca="1" si="650"/>
        <v>0</v>
      </c>
      <c r="RB25" s="64">
        <f t="shared" ca="1" si="407"/>
        <v>106850.33602541634</v>
      </c>
      <c r="RC25" s="170" cm="1">
        <f t="array" aca="1" ref="RC25" ca="1">IF(MONTH($A25) = 1, _xlfn.LET(_xlpm.value, RAND(), _xlfn.IFS(_xlpm.value&lt;=0.6, 0.9/12, AND(_xlpm.value&gt;0.6, _xlpm.value&lt;=0.8), 0.36/12, _xlpm.value&gt;0.8, -0.06/12)), RC24)</f>
        <v>0.03</v>
      </c>
      <c r="RD25" t="str">
        <f t="shared" ca="1" si="774"/>
        <v>No</v>
      </c>
      <c r="RE25">
        <f ca="1">COUNTIF(RD$4:RD25, "Yes")</f>
        <v>1</v>
      </c>
      <c r="RF25" s="37">
        <f t="shared" ca="1" si="651"/>
        <v>62864.840360232207</v>
      </c>
      <c r="RG25" s="37">
        <f t="shared" ca="1" si="652"/>
        <v>2050.0718853780481</v>
      </c>
      <c r="RH25" s="64">
        <f t="shared" ca="1" si="411"/>
        <v>64914.912245610256</v>
      </c>
      <c r="RI25" s="170" cm="1">
        <f t="array" aca="1" ref="RI25" ca="1">IF(MONTH($A25) = 1, _xlfn.LET(_xlpm.value, RAND(), _xlfn.IFS(_xlpm.value&lt;=0.6, 0.9/12, AND(_xlpm.value&gt;0.6, _xlpm.value&lt;=0.8), 0.36/12, _xlpm.value&gt;0.8, -0.06/12)), RI24)</f>
        <v>7.4999999999999997E-2</v>
      </c>
      <c r="RJ25" t="str">
        <f t="shared" ca="1" si="775"/>
        <v>No</v>
      </c>
      <c r="RK25">
        <f ca="1">COUNTIF(RJ$4:RJ25, "Yes")</f>
        <v>1</v>
      </c>
      <c r="RL25" s="37">
        <f t="shared" ca="1" si="653"/>
        <v>93614.739502077107</v>
      </c>
      <c r="RM25" s="37">
        <f t="shared" ca="1" si="654"/>
        <v>3114.0966302412771</v>
      </c>
      <c r="RN25" s="64">
        <f t="shared" ca="1" si="415"/>
        <v>96728.836132318378</v>
      </c>
      <c r="RO25" s="170" cm="1">
        <f t="array" aca="1" ref="RO25" ca="1">IF(MONTH($A25) = 1, _xlfn.LET(_xlpm.value, RAND(), _xlfn.IFS(_xlpm.value&lt;=0.6, 0.9/12, AND(_xlpm.value&gt;0.6, _xlpm.value&lt;=0.8), 0.36/12, _xlpm.value&gt;0.8, -0.06/12)), RO24)</f>
        <v>7.4999999999999997E-2</v>
      </c>
      <c r="RP25" t="str">
        <f t="shared" ca="1" si="776"/>
        <v>No</v>
      </c>
      <c r="RQ25">
        <f ca="1">COUNTIF(RP$4:RP25, "Yes")</f>
        <v>0</v>
      </c>
      <c r="RR25" s="37">
        <f t="shared" ca="1" si="655"/>
        <v>106850.33602541634</v>
      </c>
      <c r="RS25" s="37">
        <f t="shared" ca="1" si="656"/>
        <v>0</v>
      </c>
      <c r="RT25" s="64">
        <f t="shared" ca="1" si="419"/>
        <v>106850.33602541634</v>
      </c>
      <c r="RU25" s="170" cm="1">
        <f t="array" aca="1" ref="RU25" ca="1">IF(MONTH($A25) = 1, _xlfn.LET(_xlpm.value, RAND(), _xlfn.IFS(_xlpm.value&lt;=0.6, 0.9/12, AND(_xlpm.value&gt;0.6, _xlpm.value&lt;=0.8), 0.36/12, _xlpm.value&gt;0.8, -0.06/12)), RU24)</f>
        <v>-5.0000000000000001E-3</v>
      </c>
      <c r="RV25" t="str">
        <f t="shared" ca="1" si="777"/>
        <v>No</v>
      </c>
      <c r="RW25">
        <f ca="1">COUNTIF(RV$4:RV25, "Yes")</f>
        <v>1</v>
      </c>
      <c r="RX25" s="37">
        <f t="shared" ca="1" si="657"/>
        <v>46872.752232531202</v>
      </c>
      <c r="RY25" s="37">
        <f t="shared" ca="1" si="658"/>
        <v>2050.0718853780481</v>
      </c>
      <c r="RZ25" s="64">
        <f t="shared" ca="1" si="423"/>
        <v>48922.824117909251</v>
      </c>
      <c r="SA25" s="170" cm="1">
        <f t="array" aca="1" ref="SA25" ca="1">IF(MONTH($A25) = 1, _xlfn.LET(_xlpm.value, RAND(), _xlfn.IFS(_xlpm.value&lt;=0.6, 0.9/12, AND(_xlpm.value&gt;0.6, _xlpm.value&lt;=0.8), 0.36/12, _xlpm.value&gt;0.8, -0.06/12)), SA24)</f>
        <v>-5.0000000000000001E-3</v>
      </c>
      <c r="SB25" t="str">
        <f t="shared" ca="1" si="778"/>
        <v>No</v>
      </c>
      <c r="SC25">
        <f ca="1">COUNTIF(SB$4:SB25, "Yes")</f>
        <v>2</v>
      </c>
      <c r="SD25" s="37">
        <f t="shared" ca="1" si="659"/>
        <v>30589.078467273393</v>
      </c>
      <c r="SE25" s="37">
        <f t="shared" ca="1" si="660"/>
        <v>2071.754298433983</v>
      </c>
      <c r="SF25" s="64">
        <f t="shared" ca="1" si="427"/>
        <v>32660.832765707375</v>
      </c>
      <c r="SG25" s="170" cm="1">
        <f t="array" aca="1" ref="SG25" ca="1">IF(MONTH($A25) = 1, _xlfn.LET(_xlpm.value, RAND(), _xlfn.IFS(_xlpm.value&lt;=0.6, 0.9/12, AND(_xlpm.value&gt;0.6, _xlpm.value&lt;=0.8), 0.36/12, _xlpm.value&gt;0.8, -0.06/12)), SG24)</f>
        <v>7.4999999999999997E-2</v>
      </c>
      <c r="SH25" t="str">
        <f t="shared" ca="1" si="779"/>
        <v>No</v>
      </c>
      <c r="SI25">
        <f ca="1">COUNTIF(SH$4:SH25, "Yes")</f>
        <v>0</v>
      </c>
      <c r="SJ25" s="37">
        <f t="shared" ca="1" si="661"/>
        <v>106850.33602541634</v>
      </c>
      <c r="SK25" s="37">
        <f t="shared" ca="1" si="662"/>
        <v>0</v>
      </c>
      <c r="SL25" s="64">
        <f t="shared" ca="1" si="431"/>
        <v>106850.33602541634</v>
      </c>
      <c r="SM25" s="170" cm="1">
        <f t="array" aca="1" ref="SM25" ca="1">IF(MONTH($A25) = 1, _xlfn.LET(_xlpm.value, RAND(), _xlfn.IFS(_xlpm.value&lt;=0.6, 0.9/12, AND(_xlpm.value&gt;0.6, _xlpm.value&lt;=0.8), 0.36/12, _xlpm.value&gt;0.8, -0.06/12)), SM24)</f>
        <v>7.4999999999999997E-2</v>
      </c>
      <c r="SN25" t="str">
        <f t="shared" ca="1" si="780"/>
        <v>No</v>
      </c>
      <c r="SO25">
        <f ca="1">COUNTIF(SN$4:SN25, "Yes")</f>
        <v>1</v>
      </c>
      <c r="SP25" s="37">
        <f t="shared" ca="1" si="663"/>
        <v>91271.300872647451</v>
      </c>
      <c r="SQ25" s="37">
        <f t="shared" ca="1" si="664"/>
        <v>1898.5718853780481</v>
      </c>
      <c r="SR25" s="64">
        <f t="shared" ca="1" si="435"/>
        <v>93169.872758025493</v>
      </c>
      <c r="SS25" s="170" cm="1">
        <f t="array" aca="1" ref="SS25" ca="1">IF(MONTH($A25) = 1, _xlfn.LET(_xlpm.value, RAND(), _xlfn.IFS(_xlpm.value&lt;=0.6, 0.9/12, AND(_xlpm.value&gt;0.6, _xlpm.value&lt;=0.8), 0.36/12, _xlpm.value&gt;0.8, -0.06/12)), SS24)</f>
        <v>0.03</v>
      </c>
      <c r="ST25" t="str">
        <f t="shared" ca="1" si="781"/>
        <v>No</v>
      </c>
      <c r="SU25">
        <f ca="1">COUNTIF(ST$4:ST25, "Yes")</f>
        <v>1</v>
      </c>
      <c r="SV25" s="37">
        <f t="shared" ca="1" si="665"/>
        <v>50997.832826814141</v>
      </c>
      <c r="SW25" s="37">
        <f t="shared" ca="1" si="666"/>
        <v>1115.7736604049026</v>
      </c>
      <c r="SX25" s="64">
        <f t="shared" ca="1" si="439"/>
        <v>52113.606487219047</v>
      </c>
      <c r="SY25" s="170" cm="1">
        <f t="array" aca="1" ref="SY25" ca="1">IF(MONTH($A25) = 1, _xlfn.LET(_xlpm.value, RAND(), _xlfn.IFS(_xlpm.value&lt;=0.6, 0.9/12, AND(_xlpm.value&gt;0.6, _xlpm.value&lt;=0.8), 0.36/12, _xlpm.value&gt;0.8, -0.06/12)), SY24)</f>
        <v>7.4999999999999997E-2</v>
      </c>
      <c r="SZ25" t="str">
        <f t="shared" ca="1" si="782"/>
        <v>Yes</v>
      </c>
      <c r="TA25">
        <f ca="1">COUNTIF(SZ$4:SZ25, "Yes")</f>
        <v>1</v>
      </c>
      <c r="TB25" s="37">
        <f t="shared" ca="1" si="667"/>
        <v>89555.932486395075</v>
      </c>
      <c r="TC25" s="37">
        <f t="shared" ca="1" si="668"/>
        <v>159</v>
      </c>
      <c r="TD25" s="64">
        <f t="shared" ca="1" si="443"/>
        <v>89714.932486395075</v>
      </c>
      <c r="TE25" s="170" cm="1">
        <f t="array" aca="1" ref="TE25" ca="1">IF(MONTH($A25) = 1, _xlfn.LET(_xlpm.value, RAND(), _xlfn.IFS(_xlpm.value&lt;=0.6, 0.9/12, AND(_xlpm.value&gt;0.6, _xlpm.value&lt;=0.8), 0.36/12, _xlpm.value&gt;0.8, -0.06/12)), TE24)</f>
        <v>0.03</v>
      </c>
      <c r="TF25" t="str">
        <f t="shared" ca="1" si="783"/>
        <v>No</v>
      </c>
      <c r="TG25">
        <f ca="1">COUNTIF(TF$4:TF25, "Yes")</f>
        <v>1</v>
      </c>
      <c r="TH25" s="37">
        <f t="shared" ca="1" si="669"/>
        <v>64507.507817191596</v>
      </c>
      <c r="TI25" s="37">
        <f t="shared" ca="1" si="670"/>
        <v>3266.6049543460726</v>
      </c>
      <c r="TJ25" s="64">
        <f t="shared" ca="1" si="447"/>
        <v>67774.112771537664</v>
      </c>
      <c r="TK25" s="170" cm="1">
        <f t="array" aca="1" ref="TK25" ca="1">IF(MONTH($A25) = 1, _xlfn.LET(_xlpm.value, RAND(), _xlfn.IFS(_xlpm.value&lt;=0.6, 0.9/12, AND(_xlpm.value&gt;0.6, _xlpm.value&lt;=0.8), 0.36/12, _xlpm.value&gt;0.8, -0.06/12)), TK24)</f>
        <v>7.4999999999999997E-2</v>
      </c>
      <c r="TL25" t="str">
        <f t="shared" ca="1" si="784"/>
        <v>No</v>
      </c>
      <c r="TM25">
        <f ca="1">COUNTIF(TL$4:TL25, "Yes")</f>
        <v>0</v>
      </c>
      <c r="TN25" s="37">
        <f t="shared" ca="1" si="671"/>
        <v>106850.33602541634</v>
      </c>
      <c r="TO25" s="37">
        <f t="shared" ca="1" si="672"/>
        <v>0</v>
      </c>
      <c r="TP25" s="64">
        <f t="shared" ca="1" si="451"/>
        <v>106850.33602541634</v>
      </c>
      <c r="TQ25" s="170" cm="1">
        <f t="array" aca="1" ref="TQ25" ca="1">IF(MONTH($A25) = 1, _xlfn.LET(_xlpm.value, RAND(), _xlfn.IFS(_xlpm.value&lt;=0.6, 0.9/12, AND(_xlpm.value&gt;0.6, _xlpm.value&lt;=0.8), 0.36/12, _xlpm.value&gt;0.8, -0.06/12)), TQ24)</f>
        <v>7.4999999999999997E-2</v>
      </c>
      <c r="TR25" t="str">
        <f t="shared" ca="1" si="785"/>
        <v>No</v>
      </c>
      <c r="TS25">
        <f ca="1">COUNTIF(TR$4:TR25, "Yes")</f>
        <v>0</v>
      </c>
      <c r="TT25" s="37">
        <f t="shared" ca="1" si="673"/>
        <v>106850.33602541634</v>
      </c>
      <c r="TU25" s="37">
        <f t="shared" ca="1" si="674"/>
        <v>0</v>
      </c>
      <c r="TV25" s="64">
        <f t="shared" ca="1" si="455"/>
        <v>106850.33602541634</v>
      </c>
      <c r="TW25" s="170" cm="1">
        <f t="array" aca="1" ref="TW25" ca="1">IF(MONTH($A25) = 1, _xlfn.LET(_xlpm.value, RAND(), _xlfn.IFS(_xlpm.value&lt;=0.6, 0.9/12, AND(_xlpm.value&gt;0.6, _xlpm.value&lt;=0.8), 0.36/12, _xlpm.value&gt;0.8, -0.06/12)), TW24)</f>
        <v>7.4999999999999997E-2</v>
      </c>
      <c r="TX25" t="str">
        <f t="shared" ca="1" si="786"/>
        <v>No</v>
      </c>
      <c r="TY25">
        <f ca="1">COUNTIF(TX$4:TX25, "Yes")</f>
        <v>2</v>
      </c>
      <c r="TZ25" s="37">
        <f t="shared" ca="1" si="675"/>
        <v>75420.796170295886</v>
      </c>
      <c r="UA25" s="37">
        <f t="shared" ca="1" si="676"/>
        <v>954.923713664925</v>
      </c>
      <c r="UB25" s="64">
        <f t="shared" ca="1" si="459"/>
        <v>76375.719883960817</v>
      </c>
      <c r="UC25" s="170" cm="1">
        <f t="array" aca="1" ref="UC25" ca="1">IF(MONTH($A25) = 1, _xlfn.LET(_xlpm.value, RAND(), _xlfn.IFS(_xlpm.value&lt;=0.6, 0.9/12, AND(_xlpm.value&gt;0.6, _xlpm.value&lt;=0.8), 0.36/12, _xlpm.value&gt;0.8, -0.06/12)), UC24)</f>
        <v>7.4999999999999997E-2</v>
      </c>
      <c r="UD25" t="str">
        <f t="shared" ca="1" si="787"/>
        <v>No</v>
      </c>
      <c r="UE25">
        <f ca="1">COUNTIF(UD$4:UD25, "Yes")</f>
        <v>2</v>
      </c>
      <c r="UF25" s="37">
        <f t="shared" ca="1" si="677"/>
        <v>53303.259929923821</v>
      </c>
      <c r="UG25" s="37">
        <f t="shared" ca="1" si="678"/>
        <v>3134.7254776697537</v>
      </c>
      <c r="UH25" s="64">
        <f t="shared" ca="1" si="463"/>
        <v>56437.985407593573</v>
      </c>
      <c r="UI25" s="170" cm="1">
        <f t="array" aca="1" ref="UI25" ca="1">IF(MONTH($A25) = 1, _xlfn.LET(_xlpm.value, RAND(), _xlfn.IFS(_xlpm.value&lt;=0.6, 0.9/12, AND(_xlpm.value&gt;0.6, _xlpm.value&lt;=0.8), 0.36/12, _xlpm.value&gt;0.8, -0.06/12)), UI24)</f>
        <v>0.03</v>
      </c>
      <c r="UJ25" t="str">
        <f t="shared" ca="1" si="788"/>
        <v>No</v>
      </c>
      <c r="UK25">
        <f ca="1">COUNTIF(UJ$4:UJ25, "Yes")</f>
        <v>0</v>
      </c>
      <c r="UL25" s="37">
        <f t="shared" ca="1" si="679"/>
        <v>73233.051602808773</v>
      </c>
      <c r="UM25" s="37">
        <f t="shared" ca="1" si="680"/>
        <v>0</v>
      </c>
      <c r="UN25" s="64">
        <f t="shared" ca="1" si="467"/>
        <v>73233.051602808773</v>
      </c>
      <c r="UO25" s="170" cm="1">
        <f t="array" aca="1" ref="UO25" ca="1">IF(MONTH($A25) = 1, _xlfn.LET(_xlpm.value, RAND(), _xlfn.IFS(_xlpm.value&lt;=0.6, 0.9/12, AND(_xlpm.value&gt;0.6, _xlpm.value&lt;=0.8), 0.36/12, _xlpm.value&gt;0.8, -0.06/12)), UO24)</f>
        <v>7.4999999999999997E-2</v>
      </c>
      <c r="UP25" t="str">
        <f t="shared" ca="1" si="789"/>
        <v>No</v>
      </c>
      <c r="UQ25">
        <f ca="1">COUNTIF(UP$4:UP25, "Yes")</f>
        <v>1</v>
      </c>
      <c r="UR25" s="37">
        <f t="shared" ca="1" si="681"/>
        <v>89778.631861395072</v>
      </c>
      <c r="US25" s="37">
        <f t="shared" ca="1" si="682"/>
        <v>477.39579909376698</v>
      </c>
      <c r="UT25" s="64">
        <f t="shared" ca="1" si="471"/>
        <v>90256.027660488835</v>
      </c>
      <c r="UU25" s="170" cm="1">
        <f t="array" aca="1" ref="UU25" ca="1">IF(MONTH($A25) = 1, _xlfn.LET(_xlpm.value, RAND(), _xlfn.IFS(_xlpm.value&lt;=0.6, 0.9/12, AND(_xlpm.value&gt;0.6, _xlpm.value&lt;=0.8), 0.36/12, _xlpm.value&gt;0.8, -0.06/12)), UU24)</f>
        <v>7.4999999999999997E-2</v>
      </c>
      <c r="UV25" t="str">
        <f t="shared" ca="1" si="790"/>
        <v>No</v>
      </c>
      <c r="UW25">
        <f ca="1">COUNTIF(UV$4:UV25, "Yes")</f>
        <v>2</v>
      </c>
      <c r="UX25" s="37">
        <f t="shared" ca="1" si="683"/>
        <v>76743.970301809488</v>
      </c>
      <c r="UY25" s="37">
        <f t="shared" ca="1" si="684"/>
        <v>2535.3637024827922</v>
      </c>
      <c r="UZ25" s="64">
        <f t="shared" ca="1" si="475"/>
        <v>79279.334004292279</v>
      </c>
      <c r="VA25" s="170" cm="1">
        <f t="array" aca="1" ref="VA25" ca="1">IF(MONTH($A25) = 1, _xlfn.LET(_xlpm.value, RAND(), _xlfn.IFS(_xlpm.value&lt;=0.6, 0.9/12, AND(_xlpm.value&gt;0.6, _xlpm.value&lt;=0.8), 0.36/12, _xlpm.value&gt;0.8, -0.06/12)), VA24)</f>
        <v>7.4999999999999997E-2</v>
      </c>
      <c r="VB25" t="str">
        <f t="shared" ca="1" si="791"/>
        <v>No</v>
      </c>
      <c r="VC25">
        <f ca="1">COUNTIF(VB$4:VB25, "Yes")</f>
        <v>0</v>
      </c>
      <c r="VD25" s="37">
        <f t="shared" ca="1" si="685"/>
        <v>106850.33602541634</v>
      </c>
      <c r="VE25" s="37">
        <f t="shared" ca="1" si="686"/>
        <v>0</v>
      </c>
      <c r="VF25" s="64">
        <f t="shared" ca="1" si="479"/>
        <v>106850.33602541634</v>
      </c>
      <c r="VG25" s="170" cm="1">
        <f t="array" aca="1" ref="VG25" ca="1">IF(MONTH($A25) = 1, _xlfn.LET(_xlpm.value, RAND(), _xlfn.IFS(_xlpm.value&lt;=0.6, 0.9/12, AND(_xlpm.value&gt;0.6, _xlpm.value&lt;=0.8), 0.36/12, _xlpm.value&gt;0.8, -0.06/12)), VG24)</f>
        <v>7.4999999999999997E-2</v>
      </c>
      <c r="VH25" t="str">
        <f t="shared" ca="1" si="792"/>
        <v>No</v>
      </c>
      <c r="VI25">
        <f ca="1">COUNTIF(VH$4:VH25, "Yes")</f>
        <v>0</v>
      </c>
      <c r="VJ25" s="37">
        <f t="shared" ca="1" si="687"/>
        <v>106850.33602541634</v>
      </c>
      <c r="VK25" s="37">
        <f t="shared" ca="1" si="688"/>
        <v>0</v>
      </c>
      <c r="VL25" s="64">
        <f t="shared" ca="1" si="483"/>
        <v>106850.33602541634</v>
      </c>
      <c r="VM25" s="170" cm="1">
        <f t="array" aca="1" ref="VM25" ca="1">IF(MONTH($A25) = 1, _xlfn.LET(_xlpm.value, RAND(), _xlfn.IFS(_xlpm.value&lt;=0.6, 0.9/12, AND(_xlpm.value&gt;0.6, _xlpm.value&lt;=0.8), 0.36/12, _xlpm.value&gt;0.8, -0.06/12)), VM24)</f>
        <v>7.4999999999999997E-2</v>
      </c>
      <c r="VN25" t="str">
        <f t="shared" ca="1" si="793"/>
        <v>No</v>
      </c>
      <c r="VO25">
        <f ca="1">COUNTIF(VN$4:VN25, "Yes")</f>
        <v>0</v>
      </c>
      <c r="VP25" s="37">
        <f t="shared" ca="1" si="689"/>
        <v>106850.33602541634</v>
      </c>
      <c r="VQ25" s="37">
        <f t="shared" ca="1" si="690"/>
        <v>0</v>
      </c>
      <c r="VR25" s="64">
        <f t="shared" ca="1" si="487"/>
        <v>106850.33602541634</v>
      </c>
      <c r="VS25" s="170" cm="1">
        <f t="array" aca="1" ref="VS25" ca="1">IF(MONTH($A25) = 1, _xlfn.LET(_xlpm.value, RAND(), _xlfn.IFS(_xlpm.value&lt;=0.6, 0.9/12, AND(_xlpm.value&gt;0.6, _xlpm.value&lt;=0.8), 0.36/12, _xlpm.value&gt;0.8, -0.06/12)), VS24)</f>
        <v>7.4999999999999997E-2</v>
      </c>
      <c r="VT25" t="str">
        <f t="shared" ca="1" si="794"/>
        <v>No</v>
      </c>
      <c r="VU25">
        <f ca="1">COUNTIF(VT$4:VT25, "Yes")</f>
        <v>1</v>
      </c>
      <c r="VV25" s="37">
        <f t="shared" ca="1" si="691"/>
        <v>91062.621426978236</v>
      </c>
      <c r="VW25" s="37">
        <f t="shared" ca="1" si="692"/>
        <v>1747.1974562365585</v>
      </c>
      <c r="VX25" s="64">
        <f t="shared" ca="1" si="491"/>
        <v>92809.818883214801</v>
      </c>
      <c r="VY25" s="170" cm="1">
        <f t="array" aca="1" ref="VY25" ca="1">IF(MONTH($A25) = 1, _xlfn.LET(_xlpm.value, RAND(), _xlfn.IFS(_xlpm.value&lt;=0.6, 0.9/12, AND(_xlpm.value&gt;0.6, _xlpm.value&lt;=0.8), 0.36/12, _xlpm.value&gt;0.8, -0.06/12)), VY24)</f>
        <v>7.4999999999999997E-2</v>
      </c>
      <c r="VZ25" t="str">
        <f t="shared" ca="1" si="795"/>
        <v>No</v>
      </c>
      <c r="WA25">
        <f ca="1">COUNTIF(VZ$4:VZ25, "Yes")</f>
        <v>1</v>
      </c>
      <c r="WB25" s="37">
        <f t="shared" ca="1" si="693"/>
        <v>90333.396969578447</v>
      </c>
      <c r="WC25" s="37">
        <f t="shared" ca="1" si="694"/>
        <v>1115.7736604049026</v>
      </c>
      <c r="WD25" s="64">
        <f t="shared" ca="1" si="495"/>
        <v>91449.170629983346</v>
      </c>
      <c r="WE25" s="14"/>
      <c r="WH25" s="37"/>
      <c r="WI25" s="37"/>
      <c r="WJ25" s="1"/>
      <c r="WK25" s="14"/>
      <c r="WN25" s="37"/>
      <c r="WO25" s="37"/>
      <c r="WP25" s="1"/>
      <c r="WQ25" s="14"/>
      <c r="WT25" s="37"/>
      <c r="WU25" s="37"/>
      <c r="WV25" s="1"/>
      <c r="WW25" s="14"/>
      <c r="WZ25" s="37"/>
      <c r="XA25" s="37"/>
      <c r="XB25" s="1"/>
      <c r="XC25" s="14"/>
      <c r="XF25" s="37"/>
      <c r="XG25" s="37"/>
      <c r="XH25" s="1"/>
      <c r="XI25" s="14"/>
      <c r="XL25" s="37"/>
      <c r="XM25" s="37"/>
      <c r="XN25" s="1"/>
      <c r="XO25" s="14"/>
      <c r="XR25" s="37"/>
      <c r="XS25" s="37"/>
      <c r="XT25" s="1"/>
      <c r="XU25" s="14"/>
      <c r="XX25" s="37"/>
      <c r="XY25" s="37"/>
      <c r="XZ25" s="1"/>
      <c r="YA25" s="14"/>
      <c r="YD25" s="37"/>
      <c r="YE25" s="37"/>
      <c r="YF25" s="1"/>
      <c r="YG25" s="14"/>
      <c r="YJ25" s="37"/>
      <c r="YK25" s="37"/>
      <c r="YL25" s="1"/>
      <c r="YM25" s="14"/>
      <c r="YP25" s="37"/>
      <c r="YQ25" s="37"/>
      <c r="YR25" s="1"/>
      <c r="YS25" s="14"/>
      <c r="YV25" s="37"/>
      <c r="YW25" s="37"/>
      <c r="YX25" s="1"/>
      <c r="YY25" s="14"/>
      <c r="ZB25" s="37"/>
      <c r="ZC25" s="37"/>
      <c r="ZD25" s="1"/>
      <c r="ZE25" s="14"/>
      <c r="ZH25" s="37"/>
      <c r="ZI25" s="37"/>
      <c r="ZJ25" s="1"/>
      <c r="ZK25" s="14"/>
      <c r="ZN25" s="37"/>
      <c r="ZO25" s="37"/>
      <c r="ZP25" s="1"/>
      <c r="ZQ25" s="14"/>
      <c r="ZT25" s="37"/>
      <c r="ZU25" s="37"/>
      <c r="ZV25" s="1"/>
      <c r="ZW25" s="14"/>
      <c r="ZZ25" s="37"/>
      <c r="AAA25" s="37"/>
      <c r="AAB25" s="1"/>
      <c r="AAC25" s="14"/>
      <c r="AAF25" s="37"/>
      <c r="AAG25" s="37"/>
      <c r="AAH25" s="1"/>
      <c r="AAI25" s="14"/>
      <c r="AAL25" s="37"/>
      <c r="AAM25" s="37"/>
      <c r="AAN25" s="1"/>
      <c r="AAO25" s="14"/>
      <c r="AAR25" s="37"/>
      <c r="AAS25" s="37"/>
      <c r="AAT25" s="1"/>
      <c r="AAU25" s="14"/>
      <c r="AAX25" s="37"/>
      <c r="AAY25" s="37"/>
      <c r="AAZ25" s="1"/>
      <c r="ABA25" s="14"/>
      <c r="ABD25" s="37"/>
      <c r="ABE25" s="37"/>
      <c r="ABF25" s="1"/>
      <c r="ABG25" s="14"/>
      <c r="ABJ25" s="37"/>
      <c r="ABK25" s="37"/>
      <c r="ABL25" s="1"/>
      <c r="ABM25" s="14"/>
      <c r="ABP25" s="37"/>
      <c r="ABQ25" s="37"/>
      <c r="ABR25" s="1"/>
      <c r="ABS25" s="14"/>
      <c r="ABV25" s="37"/>
      <c r="ABW25" s="37"/>
      <c r="ABX25" s="1"/>
      <c r="ABY25" s="14"/>
      <c r="ACB25" s="37"/>
      <c r="ACC25" s="37"/>
      <c r="ACD25" s="1"/>
      <c r="ACE25" s="14"/>
      <c r="ACH25" s="37"/>
      <c r="ACI25" s="37"/>
      <c r="ACJ25" s="1"/>
      <c r="ACK25" s="14"/>
      <c r="ACN25" s="37"/>
      <c r="ACO25" s="37"/>
      <c r="ACP25" s="1"/>
      <c r="ACQ25" s="14"/>
      <c r="ACT25" s="37"/>
      <c r="ACU25" s="37"/>
      <c r="ACV25" s="1"/>
      <c r="ACW25" s="14"/>
      <c r="ACZ25" s="37"/>
      <c r="ADA25" s="37"/>
      <c r="ADB25" s="1"/>
      <c r="ADC25" s="14"/>
      <c r="ADF25" s="37"/>
      <c r="ADG25" s="37"/>
      <c r="ADH25" s="1"/>
      <c r="ADI25" s="14"/>
      <c r="ADL25" s="37"/>
      <c r="ADM25" s="37"/>
      <c r="ADN25" s="1"/>
      <c r="ADO25" s="14"/>
      <c r="ADR25" s="37"/>
      <c r="ADS25" s="37"/>
      <c r="ADT25" s="1"/>
      <c r="ADU25" s="14"/>
      <c r="ADX25" s="37"/>
      <c r="ADY25" s="37"/>
      <c r="ADZ25" s="1"/>
      <c r="AEA25" s="14"/>
      <c r="AED25" s="37"/>
      <c r="AEE25" s="37"/>
      <c r="AEF25" s="1"/>
      <c r="AEG25" s="14"/>
      <c r="AEJ25" s="37"/>
      <c r="AEK25" s="37"/>
      <c r="AEL25" s="1"/>
      <c r="AEM25" s="14"/>
      <c r="AEP25" s="37"/>
      <c r="AEQ25" s="37"/>
      <c r="AER25" s="1"/>
      <c r="AES25" s="14"/>
      <c r="AEV25" s="37"/>
      <c r="AEW25" s="37"/>
      <c r="AEX25" s="1"/>
      <c r="AEY25" s="14"/>
      <c r="AFB25" s="37"/>
      <c r="AFC25" s="37"/>
      <c r="AFD25" s="1"/>
      <c r="AFE25" s="14"/>
      <c r="AFH25" s="37"/>
      <c r="AFI25" s="37"/>
      <c r="AFJ25" s="1"/>
      <c r="AFK25" s="14"/>
      <c r="AFN25" s="37"/>
      <c r="AFO25" s="37"/>
      <c r="AFP25" s="1"/>
      <c r="AFQ25" s="14"/>
      <c r="AFT25" s="37"/>
      <c r="AFU25" s="37"/>
      <c r="AFV25" s="1"/>
      <c r="AFW25" s="14"/>
      <c r="AFZ25" s="37"/>
      <c r="AGA25" s="37"/>
      <c r="AGB25" s="1"/>
      <c r="AGC25" s="14"/>
      <c r="AGF25" s="37"/>
      <c r="AGG25" s="37"/>
      <c r="AGH25" s="1"/>
      <c r="AGI25" s="14"/>
      <c r="AGL25" s="37"/>
      <c r="AGM25" s="37"/>
      <c r="AGN25" s="1"/>
      <c r="AGO25" s="14"/>
      <c r="AGR25" s="37"/>
      <c r="AGS25" s="37"/>
      <c r="AGT25" s="1"/>
      <c r="AGU25" s="14"/>
      <c r="AGX25" s="37"/>
      <c r="AGY25" s="37"/>
      <c r="AGZ25" s="1"/>
      <c r="AHA25" s="14"/>
      <c r="AHD25" s="37"/>
      <c r="AHE25" s="37"/>
      <c r="AHF25" s="1"/>
      <c r="AHG25" s="14"/>
      <c r="AHJ25" s="37"/>
      <c r="AHK25" s="37"/>
      <c r="AHL25" s="1"/>
      <c r="AHM25" s="14"/>
      <c r="AHP25" s="37"/>
      <c r="AHQ25" s="37"/>
      <c r="AHR25" s="1"/>
      <c r="AHS25" s="14"/>
      <c r="AHV25" s="37"/>
      <c r="AHW25" s="37"/>
      <c r="AHX25" s="1"/>
      <c r="AHY25" s="14"/>
      <c r="AIB25" s="37"/>
      <c r="AIC25" s="37"/>
      <c r="AID25" s="1"/>
      <c r="AIE25" s="14"/>
      <c r="AIH25" s="37"/>
      <c r="AII25" s="37"/>
      <c r="AIJ25" s="1"/>
      <c r="AIK25" s="14"/>
      <c r="AIN25" s="37"/>
      <c r="AIO25" s="37"/>
      <c r="AIP25" s="1"/>
      <c r="AIQ25" s="14"/>
      <c r="AIT25" s="37"/>
      <c r="AIU25" s="37"/>
      <c r="AIV25" s="1"/>
      <c r="AIW25" s="14"/>
      <c r="AIZ25" s="37"/>
      <c r="AJA25" s="37"/>
      <c r="AJB25" s="1"/>
      <c r="AJC25" s="14"/>
      <c r="AJF25" s="37"/>
      <c r="AJG25" s="37"/>
      <c r="AJH25" s="1"/>
      <c r="AJI25" s="14"/>
      <c r="AJL25" s="37"/>
      <c r="AJM25" s="37"/>
      <c r="AJN25" s="1"/>
      <c r="AJO25" s="14"/>
      <c r="AJR25" s="37"/>
      <c r="AJS25" s="37"/>
      <c r="AJT25" s="1"/>
      <c r="AJU25" s="14"/>
      <c r="AJX25" s="37"/>
      <c r="AJY25" s="37"/>
      <c r="AJZ25" s="1"/>
      <c r="AKA25" s="14"/>
      <c r="AKD25" s="37"/>
      <c r="AKE25" s="37"/>
      <c r="AKF25" s="1"/>
      <c r="AKG25" s="14"/>
      <c r="AKJ25" s="37"/>
      <c r="AKK25" s="37"/>
      <c r="AKL25" s="1"/>
      <c r="AKM25" s="14"/>
      <c r="AKP25" s="37"/>
      <c r="AKQ25" s="37"/>
      <c r="AKR25" s="1"/>
      <c r="AKS25" s="14"/>
      <c r="AKV25" s="37"/>
      <c r="AKW25" s="37"/>
      <c r="AKX25" s="1"/>
      <c r="AKY25" s="14"/>
      <c r="ALB25" s="37"/>
      <c r="ALC25" s="37"/>
      <c r="ALD25" s="1"/>
      <c r="ALE25" s="14"/>
      <c r="ALH25" s="37"/>
      <c r="ALI25" s="37"/>
      <c r="ALJ25" s="1"/>
      <c r="ALK25" s="14"/>
      <c r="ALN25" s="37"/>
      <c r="ALO25" s="37"/>
      <c r="ALP25" s="1"/>
      <c r="ALQ25" s="14"/>
      <c r="ALT25" s="37"/>
      <c r="ALU25" s="37"/>
      <c r="ALV25" s="1"/>
      <c r="ALW25" s="14"/>
      <c r="ALZ25" s="37"/>
      <c r="AMA25" s="37"/>
      <c r="AMB25" s="1"/>
      <c r="AMC25" s="14"/>
      <c r="AMF25" s="37"/>
      <c r="AMG25" s="37"/>
      <c r="AMH25" s="1"/>
      <c r="AMI25" s="14"/>
      <c r="AML25" s="37"/>
      <c r="AMM25" s="37"/>
      <c r="AMN25" s="1"/>
      <c r="AMO25" s="14"/>
      <c r="AMR25" s="37"/>
      <c r="AMS25" s="37"/>
      <c r="AMT25" s="1"/>
      <c r="AMU25" s="14"/>
      <c r="AMX25" s="37"/>
      <c r="AMY25" s="37"/>
      <c r="AMZ25" s="1"/>
      <c r="ANA25" s="14"/>
      <c r="AND25" s="37"/>
      <c r="ANE25" s="37"/>
      <c r="ANF25" s="1"/>
      <c r="ANG25" s="14"/>
      <c r="ANJ25" s="37"/>
      <c r="ANK25" s="37"/>
      <c r="ANL25" s="1"/>
      <c r="ANM25" s="14"/>
      <c r="ANP25" s="37"/>
      <c r="ANQ25" s="37"/>
      <c r="ANR25" s="1"/>
      <c r="ANS25" s="14"/>
      <c r="ANV25" s="37"/>
      <c r="ANW25" s="37"/>
      <c r="ANX25" s="1"/>
      <c r="ANY25" s="14"/>
      <c r="AOB25" s="37"/>
      <c r="AOC25" s="37"/>
      <c r="AOD25" s="1"/>
      <c r="AOE25" s="14"/>
      <c r="AOH25" s="37"/>
      <c r="AOI25" s="37"/>
      <c r="AOJ25" s="1"/>
      <c r="AOK25" s="14"/>
      <c r="AON25" s="37"/>
      <c r="AOO25" s="37"/>
      <c r="AOP25" s="1"/>
      <c r="AOQ25" s="14"/>
      <c r="AOT25" s="37"/>
      <c r="AOU25" s="37"/>
      <c r="AOV25" s="1"/>
      <c r="AOW25" s="14"/>
      <c r="AOZ25" s="37"/>
      <c r="APA25" s="37"/>
      <c r="APB25" s="1"/>
      <c r="APC25" s="14"/>
      <c r="APF25" s="37"/>
      <c r="APG25" s="37"/>
      <c r="APH25" s="1"/>
      <c r="API25" s="14"/>
      <c r="APL25" s="37"/>
      <c r="APM25" s="37"/>
      <c r="APN25" s="1"/>
      <c r="APO25" s="14"/>
      <c r="APR25" s="37"/>
      <c r="APS25" s="37"/>
      <c r="APT25" s="1"/>
      <c r="APU25" s="14"/>
      <c r="APX25" s="37"/>
      <c r="APY25" s="37"/>
      <c r="APZ25" s="1"/>
      <c r="AQA25" s="14"/>
      <c r="AQD25" s="37"/>
      <c r="AQE25" s="37"/>
      <c r="AQF25" s="1"/>
      <c r="AQG25" s="14"/>
      <c r="AQJ25" s="37"/>
      <c r="AQK25" s="37"/>
      <c r="AQL25" s="1"/>
      <c r="AQM25" s="14"/>
      <c r="AQP25" s="37"/>
      <c r="AQQ25" s="37"/>
      <c r="AQR25" s="1"/>
      <c r="AQS25" s="14"/>
      <c r="AQV25" s="37"/>
      <c r="AQW25" s="37"/>
      <c r="AQX25" s="1"/>
    </row>
    <row r="26" spans="1:1023 1026:1142" x14ac:dyDescent="0.2">
      <c r="A26" s="5">
        <v>45991</v>
      </c>
      <c r="B26" s="1">
        <v>1590</v>
      </c>
      <c r="C26" s="170" cm="1">
        <f t="array" aca="1" ref="C26" ca="1">IF(MONTH($A26) = 1, _xlfn.LET(_xlpm.value, RAND(), _xlfn.IFS(_xlpm.value&lt;=0.6, 0.9/12, AND(_xlpm.value&gt;0.6, _xlpm.value&lt;=0.8), 0.36/12, _xlpm.value&gt;0.8, -0.06/12)), C25)</f>
        <v>0.03</v>
      </c>
      <c r="D26" t="str">
        <f t="shared" ca="1" si="496"/>
        <v>No</v>
      </c>
      <c r="E26">
        <f ca="1">COUNTIF(D$4:D26, "Yes")</f>
        <v>1</v>
      </c>
      <c r="F26" s="37">
        <f t="shared" ca="1" si="695"/>
        <v>56632.860416147028</v>
      </c>
      <c r="G26" s="37">
        <f t="shared" ca="1" si="696"/>
        <v>4192.121987590609</v>
      </c>
      <c r="H26" s="64">
        <f t="shared" ca="1" si="99"/>
        <v>60824.982403737638</v>
      </c>
      <c r="I26" s="170" cm="1">
        <f t="array" aca="1" ref="I26" ca="1">IF(MONTH($A26) = 1, _xlfn.LET(_xlpm.value, RAND(), _xlfn.IFS(_xlpm.value&lt;=0.6, 0.9/12, AND(_xlpm.value&gt;0.6, _xlpm.value&lt;=0.8), 0.36/12, _xlpm.value&gt;0.8, -0.06/12)), I25)</f>
        <v>0.03</v>
      </c>
      <c r="J26" t="str">
        <f t="shared" ca="1" si="697"/>
        <v>No</v>
      </c>
      <c r="K26">
        <f ca="1">COUNTIF(J$4:J26, "Yes")</f>
        <v>0</v>
      </c>
      <c r="L26" s="37">
        <f t="shared" ca="1" si="497"/>
        <v>61328.647621668257</v>
      </c>
      <c r="M26" s="37">
        <f t="shared" ca="1" si="498"/>
        <v>0</v>
      </c>
      <c r="N26" s="64">
        <f t="shared" ca="1" si="103"/>
        <v>61328.647621668257</v>
      </c>
      <c r="O26" s="170" cm="1">
        <f t="array" aca="1" ref="O26" ca="1">IF(MONTH($A26) = 1, _xlfn.LET(_xlpm.value, RAND(), _xlfn.IFS(_xlpm.value&lt;=0.6, 0.9/12, AND(_xlpm.value&gt;0.6, _xlpm.value&lt;=0.8), 0.36/12, _xlpm.value&gt;0.8, -0.06/12)), O25)</f>
        <v>7.4999999999999997E-2</v>
      </c>
      <c r="P26" t="str">
        <f t="shared" ca="1" si="698"/>
        <v>No</v>
      </c>
      <c r="Q26">
        <f ca="1">COUNTIF(P$4:P26, "Yes")</f>
        <v>1</v>
      </c>
      <c r="R26" s="37">
        <f t="shared" ca="1" si="499"/>
        <v>64916.355648488527</v>
      </c>
      <c r="S26" s="37">
        <f t="shared" ca="1" si="500"/>
        <v>477.39579909376698</v>
      </c>
      <c r="T26" s="64">
        <f t="shared" ca="1" si="107"/>
        <v>65393.751447582297</v>
      </c>
      <c r="U26" s="170" cm="1">
        <f t="array" aca="1" ref="U26" ca="1">IF(MONTH($A26) = 1, _xlfn.LET(_xlpm.value, RAND(), _xlfn.IFS(_xlpm.value&lt;=0.6, 0.9/12, AND(_xlpm.value&gt;0.6, _xlpm.value&lt;=0.8), 0.36/12, _xlpm.value&gt;0.8, -0.06/12)), U25)</f>
        <v>7.4999999999999997E-2</v>
      </c>
      <c r="V26" t="str">
        <f t="shared" ca="1" si="699"/>
        <v>No</v>
      </c>
      <c r="W26">
        <f ca="1">COUNTIF(V$4:V26, "Yes")</f>
        <v>0</v>
      </c>
      <c r="X26" s="37">
        <f t="shared" ca="1" si="501"/>
        <v>77153.728326666853</v>
      </c>
      <c r="Y26" s="37">
        <f t="shared" ca="1" si="502"/>
        <v>0</v>
      </c>
      <c r="Z26" s="64">
        <f t="shared" ca="1" si="111"/>
        <v>77153.728326666853</v>
      </c>
      <c r="AA26" s="170" cm="1">
        <f t="array" aca="1" ref="AA26" ca="1">IF(MONTH($A26) = 1, _xlfn.LET(_xlpm.value, RAND(), _xlfn.IFS(_xlpm.value&lt;=0.6, 0.9/12, AND(_xlpm.value&gt;0.6, _xlpm.value&lt;=0.8), 0.36/12, _xlpm.value&gt;0.8, -0.06/12)), AA25)</f>
        <v>7.4999999999999997E-2</v>
      </c>
      <c r="AB26" t="str">
        <f t="shared" ca="1" si="700"/>
        <v>No</v>
      </c>
      <c r="AC26">
        <f ca="1">COUNTIF(AB$4:AB26, "Yes")</f>
        <v>2</v>
      </c>
      <c r="AD26" s="37">
        <f t="shared" ca="1" si="503"/>
        <v>86649.959007763973</v>
      </c>
      <c r="AE26" s="37">
        <f t="shared" ca="1" si="504"/>
        <v>5031.9522860661255</v>
      </c>
      <c r="AF26" s="64">
        <f t="shared" ca="1" si="115"/>
        <v>91681.911293830097</v>
      </c>
      <c r="AG26" s="170" cm="1">
        <f t="array" aca="1" ref="AG26" ca="1">IF(MONTH($A26) = 1, _xlfn.LET(_xlpm.value, RAND(), _xlfn.IFS(_xlpm.value&lt;=0.6, 0.9/12, AND(_xlpm.value&gt;0.6, _xlpm.value&lt;=0.8), 0.36/12, _xlpm.value&gt;0.8, -0.06/12)), AG25)</f>
        <v>0.03</v>
      </c>
      <c r="AH26" t="str">
        <f t="shared" ca="1" si="701"/>
        <v>No</v>
      </c>
      <c r="AI26">
        <f ca="1">COUNTIF(AH$4:AH26, "Yes")</f>
        <v>1</v>
      </c>
      <c r="AJ26" s="37">
        <f t="shared" ca="1" si="505"/>
        <v>67776.876868587555</v>
      </c>
      <c r="AK26" s="37">
        <f t="shared" ca="1" si="506"/>
        <v>1595.9484938741043</v>
      </c>
      <c r="AL26" s="64">
        <f t="shared" ca="1" si="119"/>
        <v>69372.825362461663</v>
      </c>
      <c r="AM26" s="170" cm="1">
        <f t="array" aca="1" ref="AM26" ca="1">IF(MONTH($A26) = 1, _xlfn.LET(_xlpm.value, RAND(), _xlfn.IFS(_xlpm.value&lt;=0.6, 0.9/12, AND(_xlpm.value&gt;0.6, _xlpm.value&lt;=0.8), 0.36/12, _xlpm.value&gt;0.8, -0.06/12)), AM25)</f>
        <v>-5.0000000000000001E-3</v>
      </c>
      <c r="AN26" t="str">
        <f t="shared" ca="1" si="702"/>
        <v>No</v>
      </c>
      <c r="AO26">
        <f ca="1">COUNTIF(AN$4:AN26, "Yes")</f>
        <v>1</v>
      </c>
      <c r="AP26" s="37">
        <f t="shared" ca="1" si="507"/>
        <v>47966.383690071983</v>
      </c>
      <c r="AQ26" s="37">
        <f t="shared" ca="1" si="508"/>
        <v>2059.146823119795</v>
      </c>
      <c r="AR26" s="64">
        <f t="shared" ca="1" si="123"/>
        <v>50025.530513191778</v>
      </c>
      <c r="AS26" s="170" cm="1">
        <f t="array" aca="1" ref="AS26" ca="1">IF(MONTH($A26) = 1, _xlfn.LET(_xlpm.value, RAND(), _xlfn.IFS(_xlpm.value&lt;=0.6, 0.9/12, AND(_xlpm.value&gt;0.6, _xlpm.value&lt;=0.8), 0.36/12, _xlpm.value&gt;0.8, -0.06/12)), AS25)</f>
        <v>-5.0000000000000001E-3</v>
      </c>
      <c r="AT26" t="str">
        <f t="shared" ca="1" si="703"/>
        <v>No</v>
      </c>
      <c r="AU26">
        <f ca="1">COUNTIF(AT$4:AT26, "Yes")</f>
        <v>1</v>
      </c>
      <c r="AV26" s="37">
        <f t="shared" ca="1" si="509"/>
        <v>50430.27266908306</v>
      </c>
      <c r="AW26" s="37">
        <f t="shared" ca="1" si="510"/>
        <v>796.32006018793618</v>
      </c>
      <c r="AX26" s="64">
        <f t="shared" ca="1" si="127"/>
        <v>51226.592729270997</v>
      </c>
      <c r="AY26" s="170" cm="1">
        <f t="array" aca="1" ref="AY26" ca="1">IF(MONTH($A26) = 1, _xlfn.LET(_xlpm.value, RAND(), _xlfn.IFS(_xlpm.value&lt;=0.6, 0.9/12, AND(_xlpm.value&gt;0.6, _xlpm.value&lt;=0.8), 0.36/12, _xlpm.value&gt;0.8, -0.06/12)), AY25)</f>
        <v>7.4999999999999997E-2</v>
      </c>
      <c r="AZ26" t="str">
        <f t="shared" ca="1" si="704"/>
        <v>No</v>
      </c>
      <c r="BA26">
        <f ca="1">COUNTIF(AZ$4:AZ26, "Yes")</f>
        <v>3</v>
      </c>
      <c r="BB26" s="37">
        <f t="shared" ca="1" si="511"/>
        <v>49397.675500835816</v>
      </c>
      <c r="BC26" s="37">
        <f t="shared" ca="1" si="512"/>
        <v>3340.7587004124753</v>
      </c>
      <c r="BD26" s="64">
        <f t="shared" ca="1" si="131"/>
        <v>52738.434201248288</v>
      </c>
      <c r="BE26" s="170" cm="1">
        <f t="array" aca="1" ref="BE26" ca="1">IF(MONTH($A26) = 1, _xlfn.LET(_xlpm.value, RAND(), _xlfn.IFS(_xlpm.value&lt;=0.6, 0.9/12, AND(_xlpm.value&gt;0.6, _xlpm.value&lt;=0.8), 0.36/12, _xlpm.value&gt;0.8, -0.06/12)), BE25)</f>
        <v>7.4999999999999997E-2</v>
      </c>
      <c r="BF26" t="str">
        <f t="shared" ca="1" si="705"/>
        <v>No</v>
      </c>
      <c r="BG26">
        <f ca="1">COUNTIF(BF$4:BF26, "Yes")</f>
        <v>0</v>
      </c>
      <c r="BH26" s="37">
        <f t="shared" ca="1" si="513"/>
        <v>116454.11122732256</v>
      </c>
      <c r="BI26" s="37">
        <f t="shared" ca="1" si="514"/>
        <v>0</v>
      </c>
      <c r="BJ26" s="64">
        <f t="shared" ca="1" si="135"/>
        <v>116454.11122732256</v>
      </c>
      <c r="BK26" s="170" cm="1">
        <f t="array" aca="1" ref="BK26" ca="1">IF(MONTH($A26) = 1, _xlfn.LET(_xlpm.value, RAND(), _xlfn.IFS(_xlpm.value&lt;=0.6, 0.9/12, AND(_xlpm.value&gt;0.6, _xlpm.value&lt;=0.8), 0.36/12, _xlpm.value&gt;0.8, -0.06/12)), BK25)</f>
        <v>-5.0000000000000001E-3</v>
      </c>
      <c r="BL26" t="str">
        <f t="shared" ca="1" si="706"/>
        <v>No</v>
      </c>
      <c r="BM26">
        <f ca="1">COUNTIF(BL$4:BL26, "Yes")</f>
        <v>3</v>
      </c>
      <c r="BN26" s="37">
        <f t="shared" ca="1" si="515"/>
        <v>31166.195240437817</v>
      </c>
      <c r="BO26" s="37">
        <f t="shared" ca="1" si="516"/>
        <v>8914.0102480882269</v>
      </c>
      <c r="BP26" s="64">
        <f t="shared" ca="1" si="139"/>
        <v>40080.205488526044</v>
      </c>
      <c r="BQ26" s="170" cm="1">
        <f t="array" aca="1" ref="BQ26" ca="1">IF(MONTH($A26) = 1, _xlfn.LET(_xlpm.value, RAND(), _xlfn.IFS(_xlpm.value&lt;=0.6, 0.9/12, AND(_xlpm.value&gt;0.6, _xlpm.value&lt;=0.8), 0.36/12, _xlpm.value&gt;0.8, -0.06/12)), BQ25)</f>
        <v>-5.0000000000000001E-3</v>
      </c>
      <c r="BR26" t="str">
        <f t="shared" ca="1" si="707"/>
        <v>No</v>
      </c>
      <c r="BS26">
        <f ca="1">COUNTIF(BR$4:BR26, "Yes")</f>
        <v>3</v>
      </c>
      <c r="BT26" s="37">
        <f t="shared" ca="1" si="517"/>
        <v>39982.866607150296</v>
      </c>
      <c r="BU26" s="37">
        <f t="shared" ca="1" si="518"/>
        <v>5502.7190181987016</v>
      </c>
      <c r="BV26" s="64">
        <f t="shared" ca="1" si="143"/>
        <v>45485.585625348998</v>
      </c>
      <c r="BW26" s="170" cm="1">
        <f t="array" aca="1" ref="BW26" ca="1">IF(MONTH($A26) = 1, _xlfn.LET(_xlpm.value, RAND(), _xlfn.IFS(_xlpm.value&lt;=0.6, 0.9/12, AND(_xlpm.value&gt;0.6, _xlpm.value&lt;=0.8), 0.36/12, _xlpm.value&gt;0.8, -0.06/12)), BW25)</f>
        <v>-5.0000000000000001E-3</v>
      </c>
      <c r="BX26" t="str">
        <f t="shared" ca="1" si="708"/>
        <v>No</v>
      </c>
      <c r="BY26">
        <f ca="1">COUNTIF(BX$4:BX26, "Yes")</f>
        <v>2</v>
      </c>
      <c r="BZ26" s="37">
        <f t="shared" ca="1" si="519"/>
        <v>44116.576329920492</v>
      </c>
      <c r="CA26" s="37">
        <f t="shared" ca="1" si="520"/>
        <v>3759.9633850877685</v>
      </c>
      <c r="CB26" s="64">
        <f t="shared" ca="1" si="147"/>
        <v>47876.539715008257</v>
      </c>
      <c r="CC26" s="170" cm="1">
        <f t="array" aca="1" ref="CC26" ca="1">IF(MONTH($A26) = 1, _xlfn.LET(_xlpm.value, RAND(), _xlfn.IFS(_xlpm.value&lt;=0.6, 0.9/12, AND(_xlpm.value&gt;0.6, _xlpm.value&lt;=0.8), 0.36/12, _xlpm.value&gt;0.8, -0.06/12)), CC25)</f>
        <v>7.4999999999999997E-2</v>
      </c>
      <c r="CD26" t="str">
        <f t="shared" ca="1" si="709"/>
        <v>No</v>
      </c>
      <c r="CE26">
        <f ca="1">COUNTIF(CD$4:CD26, "Yes")</f>
        <v>1</v>
      </c>
      <c r="CF26" s="37">
        <f t="shared" ca="1" si="521"/>
        <v>101666.75666343125</v>
      </c>
      <c r="CG26" s="37">
        <f t="shared" ca="1" si="522"/>
        <v>3123.1715679830249</v>
      </c>
      <c r="CH26" s="64">
        <f t="shared" ca="1" si="151"/>
        <v>104789.92823141428</v>
      </c>
      <c r="CI26" s="170" cm="1">
        <f t="array" aca="1" ref="CI26" ca="1">IF(MONTH($A26) = 1, _xlfn.LET(_xlpm.value, RAND(), _xlfn.IFS(_xlpm.value&lt;=0.6, 0.9/12, AND(_xlpm.value&gt;0.6, _xlpm.value&lt;=0.8), 0.36/12, _xlpm.value&gt;0.8, -0.06/12)), CI25)</f>
        <v>-5.0000000000000001E-3</v>
      </c>
      <c r="CJ26" t="str">
        <f t="shared" ca="1" si="710"/>
        <v>No</v>
      </c>
      <c r="CK26">
        <f ca="1">COUNTIF(CJ$4:CJ26, "Yes")</f>
        <v>2</v>
      </c>
      <c r="CL26" s="37">
        <f t="shared" ca="1" si="523"/>
        <v>31617.641283832818</v>
      </c>
      <c r="CM26" s="37">
        <f t="shared" ca="1" si="524"/>
        <v>3950.1587686839857</v>
      </c>
      <c r="CN26" s="64">
        <f t="shared" ca="1" si="155"/>
        <v>35567.800052516803</v>
      </c>
      <c r="CO26" s="170" cm="1">
        <f t="array" aca="1" ref="CO26" ca="1">IF(MONTH($A26) = 1, _xlfn.LET(_xlpm.value, RAND(), _xlfn.IFS(_xlpm.value&lt;=0.6, 0.9/12, AND(_xlpm.value&gt;0.6, _xlpm.value&lt;=0.8), 0.36/12, _xlpm.value&gt;0.8, -0.06/12)), CO25)</f>
        <v>7.4999999999999997E-2</v>
      </c>
      <c r="CP26" t="str">
        <f t="shared" ca="1" si="711"/>
        <v>No</v>
      </c>
      <c r="CQ26">
        <f ca="1">COUNTIF(CP$4:CP26, "Yes")</f>
        <v>0</v>
      </c>
      <c r="CR26" s="37">
        <f t="shared" ca="1" si="525"/>
        <v>116454.11122732256</v>
      </c>
      <c r="CS26" s="37">
        <f t="shared" ca="1" si="526"/>
        <v>0</v>
      </c>
      <c r="CT26" s="64">
        <f t="shared" ca="1" si="159"/>
        <v>116454.11122732256</v>
      </c>
      <c r="CU26" s="170" cm="1">
        <f t="array" aca="1" ref="CU26" ca="1">IF(MONTH($A26) = 1, _xlfn.LET(_xlpm.value, RAND(), _xlfn.IFS(_xlpm.value&lt;=0.6, 0.9/12, AND(_xlpm.value&gt;0.6, _xlpm.value&lt;=0.8), 0.36/12, _xlpm.value&gt;0.8, -0.06/12)), CU25)</f>
        <v>7.4999999999999997E-2</v>
      </c>
      <c r="CV26" t="str">
        <f t="shared" ca="1" si="712"/>
        <v>No</v>
      </c>
      <c r="CW26">
        <f ca="1">COUNTIF(CV$4:CV26, "Yes")</f>
        <v>0</v>
      </c>
      <c r="CX26" s="37">
        <f t="shared" ca="1" si="527"/>
        <v>91338.415979988276</v>
      </c>
      <c r="CY26" s="37">
        <f t="shared" ca="1" si="528"/>
        <v>0</v>
      </c>
      <c r="CZ26" s="64">
        <f t="shared" ca="1" si="163"/>
        <v>91338.415979988276</v>
      </c>
      <c r="DA26" s="170" cm="1">
        <f t="array" aca="1" ref="DA26" ca="1">IF(MONTH($A26) = 1, _xlfn.LET(_xlpm.value, RAND(), _xlfn.IFS(_xlpm.value&lt;=0.6, 0.9/12, AND(_xlpm.value&gt;0.6, _xlpm.value&lt;=0.8), 0.36/12, _xlpm.value&gt;0.8, -0.06/12)), DA25)</f>
        <v>0.03</v>
      </c>
      <c r="DB26" t="str">
        <f t="shared" ca="1" si="713"/>
        <v>No</v>
      </c>
      <c r="DC26">
        <f ca="1">COUNTIF(DB$4:DB26, "Yes")</f>
        <v>1</v>
      </c>
      <c r="DD26" s="37">
        <f t="shared" ca="1" si="529"/>
        <v>66517.863144760195</v>
      </c>
      <c r="DE26" s="37">
        <f t="shared" ca="1" si="530"/>
        <v>2514.4012903611083</v>
      </c>
      <c r="DF26" s="64">
        <f t="shared" ca="1" si="167"/>
        <v>69032.264435121309</v>
      </c>
      <c r="DG26" s="170" cm="1">
        <f t="array" aca="1" ref="DG26" ca="1">IF(MONTH($A26) = 1, _xlfn.LET(_xlpm.value, RAND(), _xlfn.IFS(_xlpm.value&lt;=0.6, 0.9/12, AND(_xlpm.value&gt;0.6, _xlpm.value&lt;=0.8), 0.36/12, _xlpm.value&gt;0.8, -0.06/12)), DG25)</f>
        <v>7.4999999999999997E-2</v>
      </c>
      <c r="DH26" t="str">
        <f t="shared" ca="1" si="714"/>
        <v>No</v>
      </c>
      <c r="DI26">
        <f ca="1">COUNTIF(DH$4:DH26, "Yes")</f>
        <v>1</v>
      </c>
      <c r="DJ26" s="37">
        <f t="shared" ca="1" si="531"/>
        <v>69567.091630506358</v>
      </c>
      <c r="DK26" s="37">
        <f t="shared" ca="1" si="532"/>
        <v>2818.5340348267487</v>
      </c>
      <c r="DL26" s="64">
        <f t="shared" ca="1" si="171"/>
        <v>72385.625665333107</v>
      </c>
      <c r="DM26" s="170" cm="1">
        <f t="array" aca="1" ref="DM26" ca="1">IF(MONTH($A26) = 1, _xlfn.LET(_xlpm.value, RAND(), _xlfn.IFS(_xlpm.value&lt;=0.6, 0.9/12, AND(_xlpm.value&gt;0.6, _xlpm.value&lt;=0.8), 0.36/12, _xlpm.value&gt;0.8, -0.06/12)), DM25)</f>
        <v>7.4999999999999997E-2</v>
      </c>
      <c r="DN26" t="str">
        <f t="shared" ca="1" si="715"/>
        <v>No</v>
      </c>
      <c r="DO26">
        <f ca="1">COUNTIF(DN$4:DN26, "Yes")</f>
        <v>1</v>
      </c>
      <c r="DP26" s="37">
        <f t="shared" ca="1" si="533"/>
        <v>98373.766906058052</v>
      </c>
      <c r="DQ26" s="37">
        <f t="shared" ca="1" si="534"/>
        <v>1115.7736604049026</v>
      </c>
      <c r="DR26" s="64">
        <f t="shared" ca="1" si="175"/>
        <v>99489.540566462951</v>
      </c>
      <c r="DS26" s="170" cm="1">
        <f t="array" aca="1" ref="DS26" ca="1">IF(MONTH($A26) = 1, _xlfn.LET(_xlpm.value, RAND(), _xlfn.IFS(_xlpm.value&lt;=0.6, 0.9/12, AND(_xlpm.value&gt;0.6, _xlpm.value&lt;=0.8), 0.36/12, _xlpm.value&gt;0.8, -0.06/12)), DS25)</f>
        <v>7.4999999999999997E-2</v>
      </c>
      <c r="DT26" t="str">
        <f t="shared" ca="1" si="716"/>
        <v>No</v>
      </c>
      <c r="DU26">
        <f ca="1">COUNTIF(DT$4:DT26, "Yes")</f>
        <v>2</v>
      </c>
      <c r="DV26" s="37">
        <f t="shared" ca="1" si="535"/>
        <v>85234.316683933954</v>
      </c>
      <c r="DW26" s="37">
        <f t="shared" ca="1" si="536"/>
        <v>3767.1097106746661</v>
      </c>
      <c r="DX26" s="64">
        <f t="shared" ca="1" si="179"/>
        <v>89001.426394608614</v>
      </c>
      <c r="DY26" s="170" cm="1">
        <f t="array" aca="1" ref="DY26" ca="1">IF(MONTH($A26) = 1, _xlfn.LET(_xlpm.value, RAND(), _xlfn.IFS(_xlpm.value&lt;=0.6, 0.9/12, AND(_xlpm.value&gt;0.6, _xlpm.value&lt;=0.8), 0.36/12, _xlpm.value&gt;0.8, -0.06/12)), DY25)</f>
        <v>7.4999999999999997E-2</v>
      </c>
      <c r="DZ26" t="str">
        <f t="shared" ca="1" si="717"/>
        <v>No</v>
      </c>
      <c r="EA26">
        <f ca="1">COUNTIF(DZ$4:DZ26, "Yes")</f>
        <v>2</v>
      </c>
      <c r="EB26" s="37">
        <f t="shared" ca="1" si="537"/>
        <v>84590.341131295107</v>
      </c>
      <c r="EC26" s="37">
        <f t="shared" ca="1" si="538"/>
        <v>3806.7209920182231</v>
      </c>
      <c r="ED26" s="64">
        <f t="shared" ca="1" si="183"/>
        <v>88397.062123313328</v>
      </c>
      <c r="EE26" s="170" cm="1">
        <f t="array" aca="1" ref="EE26" ca="1">IF(MONTH($A26) = 1, _xlfn.LET(_xlpm.value, RAND(), _xlfn.IFS(_xlpm.value&lt;=0.6, 0.9/12, AND(_xlpm.value&gt;0.6, _xlpm.value&lt;=0.8), 0.36/12, _xlpm.value&gt;0.8, -0.06/12)), EE25)</f>
        <v>7.4999999999999997E-2</v>
      </c>
      <c r="EF26" t="str">
        <f t="shared" ca="1" si="718"/>
        <v>No</v>
      </c>
      <c r="EG26">
        <f ca="1">COUNTIF(EF$4:EF26, "Yes")</f>
        <v>2</v>
      </c>
      <c r="EH26" s="37">
        <f t="shared" ca="1" si="539"/>
        <v>66280.058963561198</v>
      </c>
      <c r="EI26" s="37">
        <f t="shared" ca="1" si="540"/>
        <v>3192.0298723011838</v>
      </c>
      <c r="EJ26" s="64">
        <f t="shared" ca="1" si="187"/>
        <v>69472.088835862378</v>
      </c>
      <c r="EK26" s="170" cm="1">
        <f t="array" aca="1" ref="EK26" ca="1">IF(MONTH($A26) = 1, _xlfn.LET(_xlpm.value, RAND(), _xlfn.IFS(_xlpm.value&lt;=0.6, 0.9/12, AND(_xlpm.value&gt;0.6, _xlpm.value&lt;=0.8), 0.36/12, _xlpm.value&gt;0.8, -0.06/12)), EK25)</f>
        <v>-5.0000000000000001E-3</v>
      </c>
      <c r="EL26" t="str">
        <f t="shared" ca="1" si="719"/>
        <v>No</v>
      </c>
      <c r="EM26">
        <f ca="1">COUNTIF(EL$4:EL26, "Yes")</f>
        <v>2</v>
      </c>
      <c r="EN26" s="37">
        <f t="shared" ca="1" si="541"/>
        <v>31748.227153834974</v>
      </c>
      <c r="EO26" s="37">
        <f t="shared" ca="1" si="542"/>
        <v>2991.7970894548753</v>
      </c>
      <c r="EP26" s="64">
        <f t="shared" ca="1" si="191"/>
        <v>34740.024243289852</v>
      </c>
      <c r="EQ26" s="170" cm="1">
        <f t="array" aca="1" ref="EQ26" ca="1">IF(MONTH($A26) = 1, _xlfn.LET(_xlpm.value, RAND(), _xlfn.IFS(_xlpm.value&lt;=0.6, 0.9/12, AND(_xlpm.value&gt;0.6, _xlpm.value&lt;=0.8), 0.36/12, _xlpm.value&gt;0.8, -0.06/12)), EQ25)</f>
        <v>7.4999999999999997E-2</v>
      </c>
      <c r="ER26" t="str">
        <f t="shared" ca="1" si="720"/>
        <v>No</v>
      </c>
      <c r="ES26">
        <f ca="1">COUNTIF(ER$4:ER26, "Yes")</f>
        <v>0</v>
      </c>
      <c r="ET26" s="37">
        <f t="shared" ca="1" si="543"/>
        <v>91338.415979988276</v>
      </c>
      <c r="EU26" s="37">
        <f t="shared" ca="1" si="544"/>
        <v>0</v>
      </c>
      <c r="EV26" s="64">
        <f t="shared" ca="1" si="195"/>
        <v>91338.415979988276</v>
      </c>
      <c r="EW26" s="170" cm="1">
        <f t="array" aca="1" ref="EW26" ca="1">IF(MONTH($A26) = 1, _xlfn.LET(_xlpm.value, RAND(), _xlfn.IFS(_xlpm.value&lt;=0.6, 0.9/12, AND(_xlpm.value&gt;0.6, _xlpm.value&lt;=0.8), 0.36/12, _xlpm.value&gt;0.8, -0.06/12)), EW25)</f>
        <v>7.4999999999999997E-2</v>
      </c>
      <c r="EX26" t="str">
        <f t="shared" ca="1" si="721"/>
        <v>No</v>
      </c>
      <c r="EY26">
        <f ca="1">COUNTIF(EX$4:EX26, "Yes")</f>
        <v>1</v>
      </c>
      <c r="EZ26" s="37">
        <f t="shared" ca="1" si="545"/>
        <v>77690.365495810795</v>
      </c>
      <c r="FA26" s="37">
        <f t="shared" ca="1" si="546"/>
        <v>1435.7574783228779</v>
      </c>
      <c r="FB26" s="64">
        <f t="shared" ca="1" si="199"/>
        <v>79126.122974133672</v>
      </c>
      <c r="FC26" s="170" cm="1">
        <f t="array" aca="1" ref="FC26" ca="1">IF(MONTH($A26) = 1, _xlfn.LET(_xlpm.value, RAND(), _xlfn.IFS(_xlpm.value&lt;=0.6, 0.9/12, AND(_xlpm.value&gt;0.6, _xlpm.value&lt;=0.8), 0.36/12, _xlpm.value&gt;0.8, -0.06/12)), FC25)</f>
        <v>7.4999999999999997E-2</v>
      </c>
      <c r="FD26" t="str">
        <f t="shared" ca="1" si="722"/>
        <v>No</v>
      </c>
      <c r="FE26">
        <f ca="1">COUNTIF(FD$4:FD26, "Yes")</f>
        <v>2</v>
      </c>
      <c r="FF26" s="37">
        <f t="shared" ca="1" si="547"/>
        <v>58432.486715318832</v>
      </c>
      <c r="FG26" s="37">
        <f t="shared" ca="1" si="548"/>
        <v>2680.6558490051693</v>
      </c>
      <c r="FH26" s="64">
        <f t="shared" ca="1" si="203"/>
        <v>61113.142564324</v>
      </c>
      <c r="FI26" s="170" cm="1">
        <f t="array" aca="1" ref="FI26" ca="1">IF(MONTH($A26) = 1, _xlfn.LET(_xlpm.value, RAND(), _xlfn.IFS(_xlpm.value&lt;=0.6, 0.9/12, AND(_xlpm.value&gt;0.6, _xlpm.value&lt;=0.8), 0.36/12, _xlpm.value&gt;0.8, -0.06/12)), FI25)</f>
        <v>7.4999999999999997E-2</v>
      </c>
      <c r="FJ26" t="str">
        <f t="shared" ca="1" si="723"/>
        <v>No</v>
      </c>
      <c r="FK26">
        <f ca="1">COUNTIF(FJ$4:FJ26, "Yes")</f>
        <v>1</v>
      </c>
      <c r="FL26" s="37">
        <f t="shared" ca="1" si="549"/>
        <v>97703.627422874706</v>
      </c>
      <c r="FM26" s="37">
        <f t="shared" ca="1" si="550"/>
        <v>318.13189656018108</v>
      </c>
      <c r="FN26" s="64">
        <f t="shared" ca="1" si="207"/>
        <v>98021.759319434888</v>
      </c>
      <c r="FO26" s="170" cm="1">
        <f t="array" aca="1" ref="FO26" ca="1">IF(MONTH($A26) = 1, _xlfn.LET(_xlpm.value, RAND(), _xlfn.IFS(_xlpm.value&lt;=0.6, 0.9/12, AND(_xlpm.value&gt;0.6, _xlpm.value&lt;=0.8), 0.36/12, _xlpm.value&gt;0.8, -0.06/12)), FO25)</f>
        <v>7.4999999999999997E-2</v>
      </c>
      <c r="FP26" t="str">
        <f t="shared" ca="1" si="724"/>
        <v>No</v>
      </c>
      <c r="FQ26">
        <f ca="1">COUNTIF(FP$4:FP26, "Yes")</f>
        <v>1</v>
      </c>
      <c r="FR26" s="37">
        <f t="shared" ca="1" si="551"/>
        <v>100626.31673767486</v>
      </c>
      <c r="FS26" s="37">
        <f t="shared" ca="1" si="552"/>
        <v>2666.4046163177331</v>
      </c>
      <c r="FT26" s="64">
        <f t="shared" ca="1" si="211"/>
        <v>103292.72135399259</v>
      </c>
      <c r="FU26" s="170" cm="1">
        <f t="array" aca="1" ref="FU26" ca="1">IF(MONTH($A26) = 1, _xlfn.LET(_xlpm.value, RAND(), _xlfn.IFS(_xlpm.value&lt;=0.6, 0.9/12, AND(_xlpm.value&gt;0.6, _xlpm.value&lt;=0.8), 0.36/12, _xlpm.value&gt;0.8, -0.06/12)), FU25)</f>
        <v>0.03</v>
      </c>
      <c r="FV26" t="str">
        <f t="shared" ca="1" si="725"/>
        <v>No</v>
      </c>
      <c r="FW26">
        <f ca="1">COUNTIF(FV$4:FV26, "Yes")</f>
        <v>2</v>
      </c>
      <c r="FX26" s="37">
        <f t="shared" ca="1" si="553"/>
        <v>57851.428689041786</v>
      </c>
      <c r="FY26" s="37">
        <f t="shared" ca="1" si="554"/>
        <v>3663.9192170981014</v>
      </c>
      <c r="FZ26" s="64">
        <f t="shared" ca="1" si="215"/>
        <v>61515.34790613989</v>
      </c>
      <c r="GA26" s="170" cm="1">
        <f t="array" aca="1" ref="GA26" ca="1">IF(MONTH($A26) = 1, _xlfn.LET(_xlpm.value, RAND(), _xlfn.IFS(_xlpm.value&lt;=0.6, 0.9/12, AND(_xlpm.value&gt;0.6, _xlpm.value&lt;=0.8), 0.36/12, _xlpm.value&gt;0.8, -0.06/12)), GA25)</f>
        <v>7.4999999999999997E-2</v>
      </c>
      <c r="GB26" t="str">
        <f t="shared" ca="1" si="726"/>
        <v>No</v>
      </c>
      <c r="GC26">
        <f ca="1">COUNTIF(GB$4:GB26, "Yes")</f>
        <v>2</v>
      </c>
      <c r="GD26" s="37">
        <f t="shared" ca="1" si="555"/>
        <v>63411.142804834002</v>
      </c>
      <c r="GE26" s="37">
        <f t="shared" ca="1" si="556"/>
        <v>7467.8018796784281</v>
      </c>
      <c r="GF26" s="64">
        <f t="shared" ca="1" si="219"/>
        <v>70878.944684512433</v>
      </c>
      <c r="GG26" s="170" cm="1">
        <f t="array" aca="1" ref="GG26" ca="1">IF(MONTH($A26) = 1, _xlfn.LET(_xlpm.value, RAND(), _xlfn.IFS(_xlpm.value&lt;=0.6, 0.9/12, AND(_xlpm.value&gt;0.6, _xlpm.value&lt;=0.8), 0.36/12, _xlpm.value&gt;0.8, -0.06/12)), GG25)</f>
        <v>-5.0000000000000001E-3</v>
      </c>
      <c r="GH26" t="str">
        <f t="shared" ca="1" si="727"/>
        <v>No</v>
      </c>
      <c r="GI26">
        <f ca="1">COUNTIF(GH$4:GH26, "Yes")</f>
        <v>1</v>
      </c>
      <c r="GJ26" s="37">
        <f t="shared" ca="1" si="557"/>
        <v>50437.320879813684</v>
      </c>
      <c r="GK26" s="37">
        <f t="shared" ca="1" si="558"/>
        <v>636.79181710474404</v>
      </c>
      <c r="GL26" s="64">
        <f t="shared" ca="1" si="223"/>
        <v>51074.112696918426</v>
      </c>
      <c r="GM26" s="170" cm="1">
        <f t="array" aca="1" ref="GM26" ca="1">IF(MONTH($A26) = 1, _xlfn.LET(_xlpm.value, RAND(), _xlfn.IFS(_xlpm.value&lt;=0.6, 0.9/12, AND(_xlpm.value&gt;0.6, _xlpm.value&lt;=0.8), 0.36/12, _xlpm.value&gt;0.8, -0.06/12)), GM25)</f>
        <v>7.4999999999999997E-2</v>
      </c>
      <c r="GN26" t="str">
        <f t="shared" ca="1" si="728"/>
        <v>No</v>
      </c>
      <c r="GO26">
        <f ca="1">COUNTIF(GN$4:GN26, "Yes")</f>
        <v>1</v>
      </c>
      <c r="GP26" s="37">
        <f t="shared" ca="1" si="559"/>
        <v>81484.531654862862</v>
      </c>
      <c r="GQ26" s="37">
        <f t="shared" ca="1" si="560"/>
        <v>3275.6798920878191</v>
      </c>
      <c r="GR26" s="64">
        <f t="shared" ca="1" si="227"/>
        <v>84760.211546950683</v>
      </c>
      <c r="GS26" s="170" cm="1">
        <f t="array" aca="1" ref="GS26" ca="1">IF(MONTH($A26) = 1, _xlfn.LET(_xlpm.value, RAND(), _xlfn.IFS(_xlpm.value&lt;=0.6, 0.9/12, AND(_xlpm.value&gt;0.6, _xlpm.value&lt;=0.8), 0.36/12, _xlpm.value&gt;0.8, -0.06/12)), GS25)</f>
        <v>7.4999999999999997E-2</v>
      </c>
      <c r="GT26" t="str">
        <f t="shared" ca="1" si="729"/>
        <v>No</v>
      </c>
      <c r="GU26">
        <f ca="1">COUNTIF(GT$4:GT26, "Yes")</f>
        <v>0</v>
      </c>
      <c r="GV26" s="37">
        <f t="shared" ca="1" si="561"/>
        <v>116454.11122732256</v>
      </c>
      <c r="GW26" s="37">
        <f t="shared" ca="1" si="562"/>
        <v>0</v>
      </c>
      <c r="GX26" s="64">
        <f t="shared" ca="1" si="231"/>
        <v>116454.11122732256</v>
      </c>
      <c r="GY26" s="170" cm="1">
        <f t="array" aca="1" ref="GY26" ca="1">IF(MONTH($A26) = 1, _xlfn.LET(_xlpm.value, RAND(), _xlfn.IFS(_xlpm.value&lt;=0.6, 0.9/12, AND(_xlpm.value&gt;0.6, _xlpm.value&lt;=0.8), 0.36/12, _xlpm.value&gt;0.8, -0.06/12)), GY25)</f>
        <v>7.4999999999999997E-2</v>
      </c>
      <c r="GZ26" t="str">
        <f t="shared" ca="1" si="730"/>
        <v>No</v>
      </c>
      <c r="HA26">
        <f ca="1">COUNTIF(GZ$4:GZ26, "Yes")</f>
        <v>2</v>
      </c>
      <c r="HB26" s="37">
        <f t="shared" ca="1" si="563"/>
        <v>82469.352443966534</v>
      </c>
      <c r="HC26" s="37">
        <f t="shared" ca="1" si="564"/>
        <v>1433.3764371228474</v>
      </c>
      <c r="HD26" s="64">
        <f t="shared" ca="1" si="235"/>
        <v>83902.728881089381</v>
      </c>
      <c r="HE26" s="170" cm="1">
        <f t="array" aca="1" ref="HE26" ca="1">IF(MONTH($A26) = 1, _xlfn.LET(_xlpm.value, RAND(), _xlfn.IFS(_xlpm.value&lt;=0.6, 0.9/12, AND(_xlpm.value&gt;0.6, _xlpm.value&lt;=0.8), 0.36/12, _xlpm.value&gt;0.8, -0.06/12)), HE25)</f>
        <v>-5.0000000000000001E-3</v>
      </c>
      <c r="HF26" t="str">
        <f t="shared" ca="1" si="731"/>
        <v>No</v>
      </c>
      <c r="HG26">
        <f ca="1">COUNTIF(HF$4:HF26, "Yes")</f>
        <v>1</v>
      </c>
      <c r="HH26" s="37">
        <f t="shared" ca="1" si="565"/>
        <v>35225.660544407248</v>
      </c>
      <c r="HI26" s="37">
        <f t="shared" ca="1" si="566"/>
        <v>1275.6992371831921</v>
      </c>
      <c r="HJ26" s="64">
        <f t="shared" ca="1" si="239"/>
        <v>36501.359781590443</v>
      </c>
      <c r="HK26" s="170" cm="1">
        <f t="array" aca="1" ref="HK26" ca="1">IF(MONTH($A26) = 1, _xlfn.LET(_xlpm.value, RAND(), _xlfn.IFS(_xlpm.value&lt;=0.6, 0.9/12, AND(_xlpm.value&gt;0.6, _xlpm.value&lt;=0.8), 0.36/12, _xlpm.value&gt;0.8, -0.06/12)), HK25)</f>
        <v>7.4999999999999997E-2</v>
      </c>
      <c r="HL26" t="str">
        <f t="shared" ca="1" si="732"/>
        <v>No</v>
      </c>
      <c r="HM26">
        <f ca="1">COUNTIF(HL$4:HL26, "Yes")</f>
        <v>0</v>
      </c>
      <c r="HN26" s="37">
        <f t="shared" ca="1" si="567"/>
        <v>116454.11122732256</v>
      </c>
      <c r="HO26" s="37">
        <f t="shared" ca="1" si="568"/>
        <v>0</v>
      </c>
      <c r="HP26" s="64">
        <f t="shared" ca="1" si="243"/>
        <v>116454.11122732256</v>
      </c>
      <c r="HQ26" s="170" cm="1">
        <f t="array" aca="1" ref="HQ26" ca="1">IF(MONTH($A26) = 1, _xlfn.LET(_xlpm.value, RAND(), _xlfn.IFS(_xlpm.value&lt;=0.6, 0.9/12, AND(_xlpm.value&gt;0.6, _xlpm.value&lt;=0.8), 0.36/12, _xlpm.value&gt;0.8, -0.06/12)), HQ25)</f>
        <v>7.4999999999999997E-2</v>
      </c>
      <c r="HR26" t="str">
        <f t="shared" ca="1" si="733"/>
        <v>No</v>
      </c>
      <c r="HS26">
        <f ca="1">COUNTIF(HR$4:HR26, "Yes")</f>
        <v>0</v>
      </c>
      <c r="HT26" s="37">
        <f t="shared" ca="1" si="569"/>
        <v>116454.11122732256</v>
      </c>
      <c r="HU26" s="37">
        <f t="shared" ca="1" si="570"/>
        <v>0</v>
      </c>
      <c r="HV26" s="64">
        <f t="shared" ca="1" si="247"/>
        <v>116454.11122732256</v>
      </c>
      <c r="HW26" s="170" cm="1">
        <f t="array" aca="1" ref="HW26" ca="1">IF(MONTH($A26) = 1, _xlfn.LET(_xlpm.value, RAND(), _xlfn.IFS(_xlpm.value&lt;=0.6, 0.9/12, AND(_xlpm.value&gt;0.6, _xlpm.value&lt;=0.8), 0.36/12, _xlpm.value&gt;0.8, -0.06/12)), HW25)</f>
        <v>7.4999999999999997E-2</v>
      </c>
      <c r="HX26" t="str">
        <f t="shared" ca="1" si="734"/>
        <v>No</v>
      </c>
      <c r="HY26">
        <f ca="1">COUNTIF(HX$4:HX26, "Yes")</f>
        <v>3</v>
      </c>
      <c r="HZ26" s="37">
        <f t="shared" ca="1" si="571"/>
        <v>74180.041625358994</v>
      </c>
      <c r="IA26" s="37">
        <f t="shared" ca="1" si="572"/>
        <v>7697.9779967880813</v>
      </c>
      <c r="IB26" s="64">
        <f t="shared" ca="1" si="251"/>
        <v>81878.019622147069</v>
      </c>
      <c r="IC26" s="170" cm="1">
        <f t="array" aca="1" ref="IC26" ca="1">IF(MONTH($A26) = 1, _xlfn.LET(_xlpm.value, RAND(), _xlfn.IFS(_xlpm.value&lt;=0.6, 0.9/12, AND(_xlpm.value&gt;0.6, _xlpm.value&lt;=0.8), 0.36/12, _xlpm.value&gt;0.8, -0.06/12)), IC25)</f>
        <v>0.03</v>
      </c>
      <c r="ID26" t="str">
        <f t="shared" ca="1" si="735"/>
        <v>No</v>
      </c>
      <c r="IE26">
        <f ca="1">COUNTIF(ID$4:ID26, "Yes")</f>
        <v>1</v>
      </c>
      <c r="IF26" s="37">
        <f t="shared" ca="1" si="573"/>
        <v>67355.064019452067</v>
      </c>
      <c r="IG26" s="37">
        <f t="shared" ca="1" si="574"/>
        <v>3123.1715679830249</v>
      </c>
      <c r="IH26" s="64">
        <f t="shared" ca="1" si="255"/>
        <v>70478.235587435091</v>
      </c>
      <c r="II26" s="170" cm="1">
        <f t="array" aca="1" ref="II26" ca="1">IF(MONTH($A26) = 1, _xlfn.LET(_xlpm.value, RAND(), _xlfn.IFS(_xlpm.value&lt;=0.6, 0.9/12, AND(_xlpm.value&gt;0.6, _xlpm.value&lt;=0.8), 0.36/12, _xlpm.value&gt;0.8, -0.06/12)), II25)</f>
        <v>7.4999999999999997E-2</v>
      </c>
      <c r="IJ26" t="str">
        <f t="shared" ca="1" si="736"/>
        <v>No</v>
      </c>
      <c r="IK26">
        <f ca="1">COUNTIF(IJ$4:IJ26, "Yes")</f>
        <v>1</v>
      </c>
      <c r="IL26" s="37">
        <f t="shared" ca="1" si="575"/>
        <v>99114.638588332411</v>
      </c>
      <c r="IM26" s="37">
        <f t="shared" ca="1" si="576"/>
        <v>1756.2723939783061</v>
      </c>
      <c r="IN26" s="64">
        <f t="shared" ca="1" si="259"/>
        <v>100870.91098231071</v>
      </c>
      <c r="IO26" s="170" cm="1">
        <f t="array" aca="1" ref="IO26" ca="1">IF(MONTH($A26) = 1, _xlfn.LET(_xlpm.value, RAND(), _xlfn.IFS(_xlpm.value&lt;=0.6, 0.9/12, AND(_xlpm.value&gt;0.6, _xlpm.value&lt;=0.8), 0.36/12, _xlpm.value&gt;0.8, -0.06/12)), IO25)</f>
        <v>7.4999999999999997E-2</v>
      </c>
      <c r="IP26" t="str">
        <f t="shared" ca="1" si="737"/>
        <v>Yes</v>
      </c>
      <c r="IQ26">
        <f ca="1">COUNTIF(IP$4:IP26, "Yes")</f>
        <v>2</v>
      </c>
      <c r="IR26" s="37">
        <f t="shared" ca="1" si="577"/>
        <v>54886.984819539255</v>
      </c>
      <c r="IS26" s="37">
        <f t="shared" ca="1" si="578"/>
        <v>1274.7736604049026</v>
      </c>
      <c r="IT26" s="64">
        <f t="shared" ca="1" si="263"/>
        <v>56161.758479944161</v>
      </c>
      <c r="IU26" s="170" cm="1">
        <f t="array" aca="1" ref="IU26" ca="1">IF(MONTH($A26) = 1, _xlfn.LET(_xlpm.value, RAND(), _xlfn.IFS(_xlpm.value&lt;=0.6, 0.9/12, AND(_xlpm.value&gt;0.6, _xlpm.value&lt;=0.8), 0.36/12, _xlpm.value&gt;0.8, -0.06/12)), IU25)</f>
        <v>7.4999999999999997E-2</v>
      </c>
      <c r="IV26" t="str">
        <f t="shared" ca="1" si="738"/>
        <v>No</v>
      </c>
      <c r="IW26">
        <f ca="1">COUNTIF(IV$4:IV26, "Yes")</f>
        <v>2</v>
      </c>
      <c r="IX26" s="37">
        <f t="shared" ca="1" si="579"/>
        <v>85443.935375808418</v>
      </c>
      <c r="IY26" s="37">
        <f t="shared" ca="1" si="580"/>
        <v>4422.67701029604</v>
      </c>
      <c r="IZ26" s="64">
        <f t="shared" ca="1" si="267"/>
        <v>89866.612386104462</v>
      </c>
      <c r="JA26" s="170" cm="1">
        <f t="array" aca="1" ref="JA26" ca="1">IF(MONTH($A26) = 1, _xlfn.LET(_xlpm.value, RAND(), _xlfn.IFS(_xlpm.value&lt;=0.6, 0.9/12, AND(_xlpm.value&gt;0.6, _xlpm.value&lt;=0.8), 0.36/12, _xlpm.value&gt;0.8, -0.06/12)), JA25)</f>
        <v>7.4999999999999997E-2</v>
      </c>
      <c r="JB26" t="str">
        <f t="shared" ca="1" si="739"/>
        <v>No</v>
      </c>
      <c r="JC26">
        <f ca="1">COUNTIF(JB$4:JB26, "Yes")</f>
        <v>2</v>
      </c>
      <c r="JD26" s="37">
        <f t="shared" ca="1" si="581"/>
        <v>84576.076607413808</v>
      </c>
      <c r="JE26" s="37">
        <f t="shared" ca="1" si="582"/>
        <v>3303.1964334224776</v>
      </c>
      <c r="JF26" s="64">
        <f t="shared" ca="1" si="271"/>
        <v>87879.273040836284</v>
      </c>
      <c r="JG26" s="170" cm="1">
        <f t="array" aca="1" ref="JG26" ca="1">IF(MONTH($A26) = 1, _xlfn.LET(_xlpm.value, RAND(), _xlfn.IFS(_xlpm.value&lt;=0.6, 0.9/12, AND(_xlpm.value&gt;0.6, _xlpm.value&lt;=0.8), 0.36/12, _xlpm.value&gt;0.8, -0.06/12)), JG25)</f>
        <v>0.03</v>
      </c>
      <c r="JH26" t="str">
        <f t="shared" ca="1" si="740"/>
        <v>No</v>
      </c>
      <c r="JI26">
        <f ca="1">COUNTIF(JH$4:JH26, "Yes")</f>
        <v>0</v>
      </c>
      <c r="JJ26" s="37">
        <f t="shared" ca="1" si="583"/>
        <v>77020.043150893034</v>
      </c>
      <c r="JK26" s="37">
        <f t="shared" ca="1" si="584"/>
        <v>0</v>
      </c>
      <c r="JL26" s="64">
        <f t="shared" ca="1" si="275"/>
        <v>77020.043150893034</v>
      </c>
      <c r="JM26" s="170" cm="1">
        <f t="array" aca="1" ref="JM26" ca="1">IF(MONTH($A26) = 1, _xlfn.LET(_xlpm.value, RAND(), _xlfn.IFS(_xlpm.value&lt;=0.6, 0.9/12, AND(_xlpm.value&gt;0.6, _xlpm.value&lt;=0.8), 0.36/12, _xlpm.value&gt;0.8, -0.06/12)), JM25)</f>
        <v>7.4999999999999997E-2</v>
      </c>
      <c r="JN26" t="str">
        <f t="shared" ca="1" si="741"/>
        <v>No</v>
      </c>
      <c r="JO26">
        <f ca="1">COUNTIF(JN$4:JN26, "Yes")</f>
        <v>2</v>
      </c>
      <c r="JP26" s="37">
        <f t="shared" ca="1" si="585"/>
        <v>83884.137406257403</v>
      </c>
      <c r="JQ26" s="37">
        <f t="shared" ca="1" si="586"/>
        <v>3192.0298723011838</v>
      </c>
      <c r="JR26" s="64">
        <f t="shared" ca="1" si="279"/>
        <v>87076.167278558583</v>
      </c>
      <c r="JS26" s="170" cm="1">
        <f t="array" aca="1" ref="JS26" ca="1">IF(MONTH($A26) = 1, _xlfn.LET(_xlpm.value, RAND(), _xlfn.IFS(_xlpm.value&lt;=0.6, 0.9/12, AND(_xlpm.value&gt;0.6, _xlpm.value&lt;=0.8), 0.36/12, _xlpm.value&gt;0.8, -0.06/12)), JS25)</f>
        <v>7.4999999999999997E-2</v>
      </c>
      <c r="JT26" t="str">
        <f t="shared" ca="1" si="742"/>
        <v>No</v>
      </c>
      <c r="JU26">
        <f ca="1">COUNTIF(JT$4:JT26, "Yes")</f>
        <v>1</v>
      </c>
      <c r="JV26" s="37">
        <f t="shared" ca="1" si="587"/>
        <v>76915.935555557036</v>
      </c>
      <c r="JW26" s="37">
        <f t="shared" ca="1" si="588"/>
        <v>636.79181710474404</v>
      </c>
      <c r="JX26" s="64">
        <f t="shared" ca="1" si="283"/>
        <v>77552.727372661786</v>
      </c>
      <c r="JY26" s="170" cm="1">
        <f t="array" aca="1" ref="JY26" ca="1">IF(MONTH($A26) = 1, _xlfn.LET(_xlpm.value, RAND(), _xlfn.IFS(_xlpm.value&lt;=0.6, 0.9/12, AND(_xlpm.value&gt;0.6, _xlpm.value&lt;=0.8), 0.36/12, _xlpm.value&gt;0.8, -0.06/12)), JY25)</f>
        <v>-5.0000000000000001E-3</v>
      </c>
      <c r="JZ26" t="str">
        <f t="shared" ca="1" si="743"/>
        <v>No</v>
      </c>
      <c r="KA26">
        <f ca="1">COUNTIF(JZ$4:JZ26, "Yes")</f>
        <v>1</v>
      </c>
      <c r="KB26" s="37">
        <f t="shared" ca="1" si="589"/>
        <v>35267.845498822862</v>
      </c>
      <c r="KC26" s="37">
        <f t="shared" ca="1" si="590"/>
        <v>318.13189656018108</v>
      </c>
      <c r="KD26" s="64">
        <f t="shared" ca="1" si="287"/>
        <v>35585.977395383044</v>
      </c>
      <c r="KE26" s="170" cm="1">
        <f t="array" aca="1" ref="KE26" ca="1">IF(MONTH($A26) = 1, _xlfn.LET(_xlpm.value, RAND(), _xlfn.IFS(_xlpm.value&lt;=0.6, 0.9/12, AND(_xlpm.value&gt;0.6, _xlpm.value&lt;=0.8), 0.36/12, _xlpm.value&gt;0.8, -0.06/12)), KE25)</f>
        <v>7.4999999999999997E-2</v>
      </c>
      <c r="KF26" t="str">
        <f t="shared" ca="1" si="744"/>
        <v>No</v>
      </c>
      <c r="KG26">
        <f ca="1">COUNTIF(KF$4:KF26, "Yes")</f>
        <v>0</v>
      </c>
      <c r="KH26" s="37">
        <f t="shared" ca="1" si="591"/>
        <v>77153.728326666853</v>
      </c>
      <c r="KI26" s="37">
        <f t="shared" ca="1" si="592"/>
        <v>0</v>
      </c>
      <c r="KJ26" s="64">
        <f t="shared" ca="1" si="291"/>
        <v>77153.728326666853</v>
      </c>
      <c r="KK26" s="170" cm="1">
        <f t="array" aca="1" ref="KK26" ca="1">IF(MONTH($A26) = 1, _xlfn.LET(_xlpm.value, RAND(), _xlfn.IFS(_xlpm.value&lt;=0.6, 0.9/12, AND(_xlpm.value&gt;0.6, _xlpm.value&lt;=0.8), 0.36/12, _xlpm.value&gt;0.8, -0.06/12)), KK25)</f>
        <v>7.4999999999999997E-2</v>
      </c>
      <c r="KL26" t="str">
        <f t="shared" ca="1" si="745"/>
        <v>No</v>
      </c>
      <c r="KM26">
        <f ca="1">COUNTIF(KL$4:KL26, "Yes")</f>
        <v>0</v>
      </c>
      <c r="KN26" s="37">
        <f t="shared" ca="1" si="593"/>
        <v>77153.728326666853</v>
      </c>
      <c r="KO26" s="37">
        <f t="shared" ca="1" si="594"/>
        <v>0</v>
      </c>
      <c r="KP26" s="64">
        <f t="shared" ca="1" si="295"/>
        <v>77153.728326666853</v>
      </c>
      <c r="KQ26" s="170" cm="1">
        <f t="array" aca="1" ref="KQ26" ca="1">IF(MONTH($A26) = 1, _xlfn.LET(_xlpm.value, RAND(), _xlfn.IFS(_xlpm.value&lt;=0.6, 0.9/12, AND(_xlpm.value&gt;0.6, _xlpm.value&lt;=0.8), 0.36/12, _xlpm.value&gt;0.8, -0.06/12)), KQ25)</f>
        <v>-5.0000000000000001E-3</v>
      </c>
      <c r="KR26" t="str">
        <f t="shared" ca="1" si="746"/>
        <v>No</v>
      </c>
      <c r="KS26">
        <f ca="1">COUNTIF(KR$4:KR26, "Yes")</f>
        <v>0</v>
      </c>
      <c r="KT26" s="37">
        <f t="shared" ca="1" si="595"/>
        <v>55792.822600022489</v>
      </c>
      <c r="KU26" s="37">
        <f t="shared" ca="1" si="596"/>
        <v>0</v>
      </c>
      <c r="KV26" s="64">
        <f t="shared" ca="1" si="299"/>
        <v>55792.822600022489</v>
      </c>
      <c r="KW26" s="170" cm="1">
        <f t="array" aca="1" ref="KW26" ca="1">IF(MONTH($A26) = 1, _xlfn.LET(_xlpm.value, RAND(), _xlfn.IFS(_xlpm.value&lt;=0.6, 0.9/12, AND(_xlpm.value&gt;0.6, _xlpm.value&lt;=0.8), 0.36/12, _xlpm.value&gt;0.8, -0.06/12)), KW25)</f>
        <v>7.4999999999999997E-2</v>
      </c>
      <c r="KX26" t="str">
        <f t="shared" ca="1" si="747"/>
        <v>No</v>
      </c>
      <c r="KY26">
        <f ca="1">COUNTIF(KX$4:KX26, "Yes")</f>
        <v>1</v>
      </c>
      <c r="KZ26" s="37">
        <f t="shared" ca="1" si="597"/>
        <v>98908.870948881915</v>
      </c>
      <c r="LA26" s="37">
        <f t="shared" ca="1" si="598"/>
        <v>1595.9484938741043</v>
      </c>
      <c r="LB26" s="64">
        <f t="shared" ca="1" si="303"/>
        <v>100504.81944275602</v>
      </c>
      <c r="LC26" s="170" cm="1">
        <f t="array" aca="1" ref="LC26" ca="1">IF(MONTH($A26) = 1, _xlfn.LET(_xlpm.value, RAND(), _xlfn.IFS(_xlpm.value&lt;=0.6, 0.9/12, AND(_xlpm.value&gt;0.6, _xlpm.value&lt;=0.8), 0.36/12, _xlpm.value&gt;0.8, -0.06/12)), LC25)</f>
        <v>7.4999999999999997E-2</v>
      </c>
      <c r="LD26" t="str">
        <f t="shared" ca="1" si="748"/>
        <v>No</v>
      </c>
      <c r="LE26">
        <f ca="1">COUNTIF(LD$4:LD26, "Yes")</f>
        <v>0</v>
      </c>
      <c r="LF26" s="37">
        <f t="shared" ca="1" si="599"/>
        <v>77153.728326666853</v>
      </c>
      <c r="LG26" s="37">
        <f t="shared" ca="1" si="600"/>
        <v>0</v>
      </c>
      <c r="LH26" s="64">
        <f t="shared" ca="1" si="307"/>
        <v>77153.728326666853</v>
      </c>
      <c r="LI26" s="170" cm="1">
        <f t="array" aca="1" ref="LI26" ca="1">IF(MONTH($A26) = 1, _xlfn.LET(_xlpm.value, RAND(), _xlfn.IFS(_xlpm.value&lt;=0.6, 0.9/12, AND(_xlpm.value&gt;0.6, _xlpm.value&lt;=0.8), 0.36/12, _xlpm.value&gt;0.8, -0.06/12)), LI25)</f>
        <v>0.03</v>
      </c>
      <c r="LJ26" t="str">
        <f t="shared" ca="1" si="749"/>
        <v>No</v>
      </c>
      <c r="LK26">
        <f ca="1">COUNTIF(LJ$4:LJ26, "Yes")</f>
        <v>1</v>
      </c>
      <c r="LL26" s="37">
        <f t="shared" ca="1" si="601"/>
        <v>66343.750666808352</v>
      </c>
      <c r="LM26" s="37">
        <f t="shared" ca="1" si="602"/>
        <v>2362.523952444988</v>
      </c>
      <c r="LN26" s="64">
        <f t="shared" ca="1" si="311"/>
        <v>68706.274619253338</v>
      </c>
      <c r="LO26" s="170" cm="1">
        <f t="array" aca="1" ref="LO26" ca="1">IF(MONTH($A26) = 1, _xlfn.LET(_xlpm.value, RAND(), _xlfn.IFS(_xlpm.value&lt;=0.6, 0.9/12, AND(_xlpm.value&gt;0.6, _xlpm.value&lt;=0.8), 0.36/12, _xlpm.value&gt;0.8, -0.06/12)), LO25)</f>
        <v>-5.0000000000000001E-3</v>
      </c>
      <c r="LP26" t="str">
        <f t="shared" ca="1" si="750"/>
        <v>No</v>
      </c>
      <c r="LQ26">
        <f ca="1">COUNTIF(LP$4:LP26, "Yes")</f>
        <v>2</v>
      </c>
      <c r="LR26" s="37">
        <f t="shared" ca="1" si="603"/>
        <v>35225.63689572172</v>
      </c>
      <c r="LS26" s="37">
        <f t="shared" ca="1" si="604"/>
        <v>4573.2964505891068</v>
      </c>
      <c r="LT26" s="64">
        <f t="shared" ca="1" si="315"/>
        <v>39798.933346310827</v>
      </c>
      <c r="LU26" s="170" cm="1">
        <f t="array" aca="1" ref="LU26" ca="1">IF(MONTH($A26) = 1, _xlfn.LET(_xlpm.value, RAND(), _xlfn.IFS(_xlpm.value&lt;=0.6, 0.9/12, AND(_xlpm.value&gt;0.6, _xlpm.value&lt;=0.8), 0.36/12, _xlpm.value&gt;0.8, -0.06/12)), LU25)</f>
        <v>7.4999999999999997E-2</v>
      </c>
      <c r="LV26" t="str">
        <f t="shared" ca="1" si="751"/>
        <v>No</v>
      </c>
      <c r="LW26">
        <f ca="1">COUNTIF(LV$4:LV26, "Yes")</f>
        <v>1</v>
      </c>
      <c r="LX26" s="37">
        <f t="shared" ca="1" si="605"/>
        <v>100048.04544572897</v>
      </c>
      <c r="LY26" s="37">
        <f t="shared" ca="1" si="606"/>
        <v>2362.523952444988</v>
      </c>
      <c r="LZ26" s="64">
        <f t="shared" ca="1" si="319"/>
        <v>102410.56939817396</v>
      </c>
      <c r="MA26" s="170" cm="1">
        <f t="array" aca="1" ref="MA26" ca="1">IF(MONTH($A26) = 1, _xlfn.LET(_xlpm.value, RAND(), _xlfn.IFS(_xlpm.value&lt;=0.6, 0.9/12, AND(_xlpm.value&gt;0.6, _xlpm.value&lt;=0.8), 0.36/12, _xlpm.value&gt;0.8, -0.06/12)), MA25)</f>
        <v>7.4999999999999997E-2</v>
      </c>
      <c r="MB26" t="str">
        <f t="shared" ca="1" si="752"/>
        <v>No</v>
      </c>
      <c r="MC26">
        <f ca="1">COUNTIF(MB$4:MB26, "Yes")</f>
        <v>0</v>
      </c>
      <c r="MD26" s="37">
        <f t="shared" ca="1" si="607"/>
        <v>116454.11122732256</v>
      </c>
      <c r="ME26" s="37">
        <f t="shared" ca="1" si="608"/>
        <v>0</v>
      </c>
      <c r="MF26" s="64">
        <f t="shared" ca="1" si="323"/>
        <v>116454.11122732256</v>
      </c>
      <c r="MG26" s="170" cm="1">
        <f t="array" aca="1" ref="MG26" ca="1">IF(MONTH($A26) = 1, _xlfn.LET(_xlpm.value, RAND(), _xlfn.IFS(_xlpm.value&lt;=0.6, 0.9/12, AND(_xlpm.value&gt;0.6, _xlpm.value&lt;=0.8), 0.36/12, _xlpm.value&gt;0.8, -0.06/12)), MG25)</f>
        <v>7.4999999999999997E-2</v>
      </c>
      <c r="MH26" t="str">
        <f t="shared" ca="1" si="753"/>
        <v>No</v>
      </c>
      <c r="MI26">
        <f ca="1">COUNTIF(MH$4:MH26, "Yes")</f>
        <v>2</v>
      </c>
      <c r="MJ26" s="37">
        <f t="shared" ca="1" si="609"/>
        <v>84246.657280478044</v>
      </c>
      <c r="MK26" s="37">
        <f t="shared" ca="1" si="610"/>
        <v>3494.9043014426725</v>
      </c>
      <c r="ML26" s="64">
        <f t="shared" ca="1" si="327"/>
        <v>87741.561581920716</v>
      </c>
      <c r="MM26" s="170" cm="1">
        <f t="array" aca="1" ref="MM26" ca="1">IF(MONTH($A26) = 1, _xlfn.LET(_xlpm.value, RAND(), _xlfn.IFS(_xlpm.value&lt;=0.6, 0.9/12, AND(_xlpm.value&gt;0.6, _xlpm.value&lt;=0.8), 0.36/12, _xlpm.value&gt;0.8, -0.06/12)), MM25)</f>
        <v>7.4999999999999997E-2</v>
      </c>
      <c r="MN26" t="str">
        <f t="shared" ca="1" si="754"/>
        <v>No</v>
      </c>
      <c r="MO26">
        <f ca="1">COUNTIF(MN$4:MN26, "Yes")</f>
        <v>3</v>
      </c>
      <c r="MP26" s="37">
        <f t="shared" ca="1" si="611"/>
        <v>72911.391393899437</v>
      </c>
      <c r="MQ26" s="37">
        <f t="shared" ca="1" si="612"/>
        <v>6634.7088675848318</v>
      </c>
      <c r="MR26" s="64">
        <f t="shared" ca="1" si="331"/>
        <v>79546.100261484273</v>
      </c>
      <c r="MS26" s="170" cm="1">
        <f t="array" aca="1" ref="MS26" ca="1">IF(MONTH($A26) = 1, _xlfn.LET(_xlpm.value, RAND(), _xlfn.IFS(_xlpm.value&lt;=0.6, 0.9/12, AND(_xlpm.value&gt;0.6, _xlpm.value&lt;=0.8), 0.36/12, _xlpm.value&gt;0.8, -0.06/12)), MS25)</f>
        <v>0.03</v>
      </c>
      <c r="MT26" t="str">
        <f t="shared" ca="1" si="755"/>
        <v>No</v>
      </c>
      <c r="MU26">
        <f ca="1">COUNTIF(MT$4:MT26, "Yes")</f>
        <v>1</v>
      </c>
      <c r="MV26" s="37">
        <f t="shared" ca="1" si="613"/>
        <v>67722.494428993581</v>
      </c>
      <c r="MW26" s="37">
        <f t="shared" ca="1" si="614"/>
        <v>1435.7574783228779</v>
      </c>
      <c r="MX26" s="64">
        <f t="shared" ca="1" si="335"/>
        <v>69158.251907316459</v>
      </c>
      <c r="MY26" s="170" cm="1">
        <f t="array" aca="1" ref="MY26" ca="1">IF(MONTH($A26) = 1, _xlfn.LET(_xlpm.value, RAND(), _xlfn.IFS(_xlpm.value&lt;=0.6, 0.9/12, AND(_xlpm.value&gt;0.6, _xlpm.value&lt;=0.8), 0.36/12, _xlpm.value&gt;0.8, -0.06/12)), MY25)</f>
        <v>7.4999999999999997E-2</v>
      </c>
      <c r="MZ26" t="str">
        <f t="shared" ca="1" si="756"/>
        <v>No</v>
      </c>
      <c r="NA26">
        <f ca="1">COUNTIF(MZ$4:MZ26, "Yes")</f>
        <v>0</v>
      </c>
      <c r="NB26" s="37">
        <f t="shared" ca="1" si="615"/>
        <v>116454.11122732256</v>
      </c>
      <c r="NC26" s="37">
        <f t="shared" ca="1" si="616"/>
        <v>0</v>
      </c>
      <c r="ND26" s="64">
        <f t="shared" ca="1" si="339"/>
        <v>116454.11122732256</v>
      </c>
      <c r="NE26" s="170" cm="1">
        <f t="array" aca="1" ref="NE26" ca="1">IF(MONTH($A26) = 1, _xlfn.LET(_xlpm.value, RAND(), _xlfn.IFS(_xlpm.value&lt;=0.6, 0.9/12, AND(_xlpm.value&gt;0.6, _xlpm.value&lt;=0.8), 0.36/12, _xlpm.value&gt;0.8, -0.06/12)), NE25)</f>
        <v>0.03</v>
      </c>
      <c r="NF26" t="str">
        <f t="shared" ca="1" si="757"/>
        <v>No</v>
      </c>
      <c r="NG26">
        <f ca="1">COUNTIF(NF$4:NF26, "Yes")</f>
        <v>1</v>
      </c>
      <c r="NH26" s="37">
        <f t="shared" ca="1" si="617"/>
        <v>54290.196050082079</v>
      </c>
      <c r="NI26" s="37">
        <f t="shared" ca="1" si="618"/>
        <v>2210.7724981441188</v>
      </c>
      <c r="NJ26" s="64">
        <f t="shared" ca="1" si="343"/>
        <v>56500.968548226199</v>
      </c>
      <c r="NK26" s="170" cm="1">
        <f t="array" aca="1" ref="NK26" ca="1">IF(MONTH($A26) = 1, _xlfn.LET(_xlpm.value, RAND(), _xlfn.IFS(_xlpm.value&lt;=0.6, 0.9/12, AND(_xlpm.value&gt;0.6, _xlpm.value&lt;=0.8), 0.36/12, _xlpm.value&gt;0.8, -0.06/12)), NK25)</f>
        <v>7.4999999999999997E-2</v>
      </c>
      <c r="NL26" t="str">
        <f t="shared" ca="1" si="758"/>
        <v>No</v>
      </c>
      <c r="NM26">
        <f ca="1">COUNTIF(NL$4:NL26, "Yes")</f>
        <v>3</v>
      </c>
      <c r="NN26" s="37">
        <f t="shared" ca="1" si="619"/>
        <v>74303.052369398865</v>
      </c>
      <c r="NO26" s="37">
        <f t="shared" ca="1" si="620"/>
        <v>8151.5955571655741</v>
      </c>
      <c r="NP26" s="64">
        <f t="shared" ca="1" si="347"/>
        <v>82454.647926564445</v>
      </c>
      <c r="NQ26" s="170" cm="1">
        <f t="array" aca="1" ref="NQ26" ca="1">IF(MONTH($A26) = 1, _xlfn.LET(_xlpm.value, RAND(), _xlfn.IFS(_xlpm.value&lt;=0.6, 0.9/12, AND(_xlpm.value&gt;0.6, _xlpm.value&lt;=0.8), 0.36/12, _xlpm.value&gt;0.8, -0.06/12)), NQ25)</f>
        <v>-5.0000000000000001E-3</v>
      </c>
      <c r="NR26" t="str">
        <f t="shared" ca="1" si="759"/>
        <v>No</v>
      </c>
      <c r="NS26">
        <f ca="1">COUNTIF(NR$4:NR26, "Yes")</f>
        <v>0</v>
      </c>
      <c r="NT26" s="37">
        <f t="shared" ca="1" si="621"/>
        <v>55792.822600022489</v>
      </c>
      <c r="NU26" s="37">
        <f t="shared" ca="1" si="622"/>
        <v>0</v>
      </c>
      <c r="NV26" s="64">
        <f t="shared" ca="1" si="351"/>
        <v>55792.822600022489</v>
      </c>
      <c r="NW26" s="170" cm="1">
        <f t="array" aca="1" ref="NW26" ca="1">IF(MONTH($A26) = 1, _xlfn.LET(_xlpm.value, RAND(), _xlfn.IFS(_xlpm.value&lt;=0.6, 0.9/12, AND(_xlpm.value&gt;0.6, _xlpm.value&lt;=0.8), 0.36/12, _xlpm.value&gt;0.8, -0.06/12)), NW25)</f>
        <v>7.4999999999999997E-2</v>
      </c>
      <c r="NX26" t="str">
        <f t="shared" ca="1" si="760"/>
        <v>No</v>
      </c>
      <c r="NY26">
        <f ca="1">COUNTIF(NX$4:NX26, "Yes")</f>
        <v>2</v>
      </c>
      <c r="NZ26" s="37">
        <f t="shared" ca="1" si="623"/>
        <v>91258.716424260754</v>
      </c>
      <c r="OA26" s="37">
        <f t="shared" ca="1" si="624"/>
        <v>4988.4420477785452</v>
      </c>
      <c r="OB26" s="64">
        <f t="shared" ca="1" si="355"/>
        <v>96247.1584720393</v>
      </c>
      <c r="OC26" s="170" cm="1">
        <f t="array" aca="1" ref="OC26" ca="1">IF(MONTH($A26) = 1, _xlfn.LET(_xlpm.value, RAND(), _xlfn.IFS(_xlpm.value&lt;=0.6, 0.9/12, AND(_xlpm.value&gt;0.6, _xlpm.value&lt;=0.8), 0.36/12, _xlpm.value&gt;0.8, -0.06/12)), OC25)</f>
        <v>7.4999999999999997E-2</v>
      </c>
      <c r="OD26" t="str">
        <f t="shared" ca="1" si="761"/>
        <v>No</v>
      </c>
      <c r="OE26">
        <f ca="1">COUNTIF(OD$4:OD26, "Yes")</f>
        <v>1</v>
      </c>
      <c r="OF26" s="37">
        <f t="shared" ca="1" si="625"/>
        <v>98076.358763109092</v>
      </c>
      <c r="OG26" s="37">
        <f t="shared" ca="1" si="626"/>
        <v>796.32006018793618</v>
      </c>
      <c r="OH26" s="64">
        <f t="shared" ca="1" si="359"/>
        <v>98872.678823297028</v>
      </c>
      <c r="OI26" s="170" cm="1">
        <f t="array" aca="1" ref="OI26" ca="1">IF(MONTH($A26) = 1, _xlfn.LET(_xlpm.value, RAND(), _xlfn.IFS(_xlpm.value&lt;=0.6, 0.9/12, AND(_xlpm.value&gt;0.6, _xlpm.value&lt;=0.8), 0.36/12, _xlpm.value&gt;0.8, -0.06/12)), OI25)</f>
        <v>7.4999999999999997E-2</v>
      </c>
      <c r="OJ26" t="str">
        <f t="shared" ca="1" si="762"/>
        <v>Yes</v>
      </c>
      <c r="OK26">
        <f ca="1">COUNTIF(OJ$4:OJ26, "Yes")</f>
        <v>5</v>
      </c>
      <c r="OL26" s="37">
        <f t="shared" ca="1" si="627"/>
        <v>50624.957411241718</v>
      </c>
      <c r="OM26" s="37">
        <f t="shared" ca="1" si="628"/>
        <v>6655.0750661032716</v>
      </c>
      <c r="ON26" s="64">
        <f t="shared" ca="1" si="363"/>
        <v>57280.03247734499</v>
      </c>
      <c r="OO26" s="170" cm="1">
        <f t="array" aca="1" ref="OO26" ca="1">IF(MONTH($A26) = 1, _xlfn.LET(_xlpm.value, RAND(), _xlfn.IFS(_xlpm.value&lt;=0.6, 0.9/12, AND(_xlpm.value&gt;0.6, _xlpm.value&lt;=0.8), 0.36/12, _xlpm.value&gt;0.8, -0.06/12)), OO25)</f>
        <v>7.4999999999999997E-2</v>
      </c>
      <c r="OP26" t="str">
        <f t="shared" ca="1" si="763"/>
        <v>No</v>
      </c>
      <c r="OQ26">
        <f ca="1">COUNTIF(OP$4:OP26, "Yes")</f>
        <v>1</v>
      </c>
      <c r="OR26" s="37">
        <f t="shared" ca="1" si="629"/>
        <v>65471.120756671888</v>
      </c>
      <c r="OS26" s="37">
        <f t="shared" ca="1" si="630"/>
        <v>1115.7736604049026</v>
      </c>
      <c r="OT26" s="64">
        <f t="shared" ca="1" si="367"/>
        <v>66586.894417076794</v>
      </c>
      <c r="OU26" s="170" cm="1">
        <f t="array" aca="1" ref="OU26" ca="1">IF(MONTH($A26) = 1, _xlfn.LET(_xlpm.value, RAND(), _xlfn.IFS(_xlpm.value&lt;=0.6, 0.9/12, AND(_xlpm.value&gt;0.6, _xlpm.value&lt;=0.8), 0.36/12, _xlpm.value&gt;0.8, -0.06/12)), OU25)</f>
        <v>-5.0000000000000001E-3</v>
      </c>
      <c r="OV26" t="str">
        <f t="shared" ca="1" si="764"/>
        <v>No</v>
      </c>
      <c r="OW26">
        <f ca="1">COUNTIF(OV$4:OV26, "Yes")</f>
        <v>2</v>
      </c>
      <c r="OX26" s="37">
        <f t="shared" ca="1" si="631"/>
        <v>31683.673478915269</v>
      </c>
      <c r="OY26" s="37">
        <f t="shared" ca="1" si="632"/>
        <v>3023.4204835246983</v>
      </c>
      <c r="OZ26" s="64">
        <f t="shared" ca="1" si="371"/>
        <v>34707.093962439969</v>
      </c>
      <c r="PA26" s="170" cm="1">
        <f t="array" aca="1" ref="PA26" ca="1">IF(MONTH($A26) = 1, _xlfn.LET(_xlpm.value, RAND(), _xlfn.IFS(_xlpm.value&lt;=0.6, 0.9/12, AND(_xlpm.value&gt;0.6, _xlpm.value&lt;=0.8), 0.36/12, _xlpm.value&gt;0.8, -0.06/12)), PA25)</f>
        <v>7.4999999999999997E-2</v>
      </c>
      <c r="PB26" t="str">
        <f t="shared" ca="1" si="765"/>
        <v>No</v>
      </c>
      <c r="PC26">
        <f ca="1">COUNTIF(PB$4:PB26, "Yes")</f>
        <v>1</v>
      </c>
      <c r="PD26" s="37">
        <f t="shared" ca="1" si="633"/>
        <v>98076.358763109092</v>
      </c>
      <c r="PE26" s="37">
        <f t="shared" ca="1" si="634"/>
        <v>796.32006018793618</v>
      </c>
      <c r="PF26" s="64">
        <f t="shared" ca="1" si="375"/>
        <v>98872.678823297028</v>
      </c>
      <c r="PG26" s="170" cm="1">
        <f t="array" aca="1" ref="PG26" ca="1">IF(MONTH($A26) = 1, _xlfn.LET(_xlpm.value, RAND(), _xlfn.IFS(_xlpm.value&lt;=0.6, 0.9/12, AND(_xlpm.value&gt;0.6, _xlpm.value&lt;=0.8), 0.36/12, _xlpm.value&gt;0.8, -0.06/12)), PG25)</f>
        <v>-5.0000000000000001E-3</v>
      </c>
      <c r="PH26" t="str">
        <f t="shared" ca="1" si="766"/>
        <v>No</v>
      </c>
      <c r="PI26">
        <f ca="1">COUNTIF(PH$4:PH26, "Yes")</f>
        <v>1</v>
      </c>
      <c r="PJ26" s="37">
        <f t="shared" ca="1" si="635"/>
        <v>40301.08059320187</v>
      </c>
      <c r="PK26" s="37">
        <f t="shared" ca="1" si="636"/>
        <v>3428.3147276602149</v>
      </c>
      <c r="PL26" s="64">
        <f t="shared" ca="1" si="379"/>
        <v>43729.395320862088</v>
      </c>
      <c r="PM26" s="170" cm="1">
        <f t="array" aca="1" ref="PM26" ca="1">IF(MONTH($A26) = 1, _xlfn.LET(_xlpm.value, RAND(), _xlfn.IFS(_xlpm.value&lt;=0.6, 0.9/12, AND(_xlpm.value&gt;0.6, _xlpm.value&lt;=0.8), 0.36/12, _xlpm.value&gt;0.8, -0.06/12)), PM25)</f>
        <v>0.03</v>
      </c>
      <c r="PN26" t="str">
        <f t="shared" ca="1" si="767"/>
        <v>No</v>
      </c>
      <c r="PO26">
        <f ca="1">COUNTIF(PN$4:PN26, "Yes")</f>
        <v>1</v>
      </c>
      <c r="PP26" s="37">
        <f t="shared" ca="1" si="637"/>
        <v>54674.90870857655</v>
      </c>
      <c r="PQ26" s="37">
        <f t="shared" ca="1" si="638"/>
        <v>3123.1715679830249</v>
      </c>
      <c r="PR26" s="64">
        <f t="shared" ca="1" si="383"/>
        <v>57798.080276559573</v>
      </c>
      <c r="PS26" s="170" cm="1">
        <f t="array" aca="1" ref="PS26" ca="1">IF(MONTH($A26) = 1, _xlfn.LET(_xlpm.value, RAND(), _xlfn.IFS(_xlpm.value&lt;=0.6, 0.9/12, AND(_xlpm.value&gt;0.6, _xlpm.value&lt;=0.8), 0.36/12, _xlpm.value&gt;0.8, -0.06/12)), PS25)</f>
        <v>-5.0000000000000001E-3</v>
      </c>
      <c r="PT26" t="str">
        <f t="shared" ca="1" si="768"/>
        <v>No</v>
      </c>
      <c r="PU26">
        <f ca="1">COUNTIF(PT$4:PT26, "Yes")</f>
        <v>1</v>
      </c>
      <c r="PV26" s="37">
        <f t="shared" ca="1" si="639"/>
        <v>48069.388471368547</v>
      </c>
      <c r="PW26" s="37">
        <f t="shared" ca="1" si="640"/>
        <v>2210.7724981441188</v>
      </c>
      <c r="PX26" s="64">
        <f t="shared" ca="1" si="387"/>
        <v>50280.160969512668</v>
      </c>
      <c r="PY26" s="170" cm="1">
        <f t="array" aca="1" ref="PY26" ca="1">IF(MONTH($A26) = 1, _xlfn.LET(_xlpm.value, RAND(), _xlfn.IFS(_xlpm.value&lt;=0.6, 0.9/12, AND(_xlpm.value&gt;0.6, _xlpm.value&lt;=0.8), 0.36/12, _xlpm.value&gt;0.8, -0.06/12)), PY25)</f>
        <v>7.4999999999999997E-2</v>
      </c>
      <c r="PZ26" t="str">
        <f t="shared" ca="1" si="769"/>
        <v>No</v>
      </c>
      <c r="QA26">
        <f ca="1">COUNTIF(PZ$4:PZ26, "Yes")</f>
        <v>1</v>
      </c>
      <c r="QB26" s="37">
        <f t="shared" ca="1" si="641"/>
        <v>99547.648438096003</v>
      </c>
      <c r="QC26" s="37">
        <f t="shared" ca="1" si="642"/>
        <v>2059.146823119795</v>
      </c>
      <c r="QD26" s="64">
        <f t="shared" ca="1" si="391"/>
        <v>101606.7952612158</v>
      </c>
      <c r="QE26" s="170" cm="1">
        <f t="array" aca="1" ref="QE26" ca="1">IF(MONTH($A26) = 1, _xlfn.LET(_xlpm.value, RAND(), _xlfn.IFS(_xlpm.value&lt;=0.6, 0.9/12, AND(_xlpm.value&gt;0.6, _xlpm.value&lt;=0.8), 0.36/12, _xlpm.value&gt;0.8, -0.06/12)), QE25)</f>
        <v>7.4999999999999997E-2</v>
      </c>
      <c r="QF26" t="str">
        <f t="shared" ca="1" si="770"/>
        <v>Yes</v>
      </c>
      <c r="QG26">
        <f ca="1">COUNTIF(QF$4:QF26, "Yes")</f>
        <v>1</v>
      </c>
      <c r="QH26" s="37">
        <f t="shared" ca="1" si="643"/>
        <v>97596.302422874709</v>
      </c>
      <c r="QI26" s="37">
        <f t="shared" ca="1" si="644"/>
        <v>159</v>
      </c>
      <c r="QJ26" s="64">
        <f t="shared" ca="1" si="395"/>
        <v>97755.302422874709</v>
      </c>
      <c r="QK26" s="170" cm="1">
        <f t="array" aca="1" ref="QK26" ca="1">IF(MONTH($A26) = 1, _xlfn.LET(_xlpm.value, RAND(), _xlfn.IFS(_xlpm.value&lt;=0.6, 0.9/12, AND(_xlpm.value&gt;0.6, _xlpm.value&lt;=0.8), 0.36/12, _xlpm.value&gt;0.8, -0.06/12)), QK25)</f>
        <v>7.4999999999999997E-2</v>
      </c>
      <c r="QL26" t="str">
        <f t="shared" ca="1" si="771"/>
        <v>No</v>
      </c>
      <c r="QM26">
        <f ca="1">COUNTIF(QL$4:QL26, "Yes")</f>
        <v>3</v>
      </c>
      <c r="QN26" s="37">
        <f t="shared" ca="1" si="645"/>
        <v>78220.630140524067</v>
      </c>
      <c r="QO26" s="37">
        <f t="shared" ca="1" si="646"/>
        <v>7822.2969383566187</v>
      </c>
      <c r="QP26" s="64">
        <f t="shared" ca="1" si="399"/>
        <v>86042.92707888069</v>
      </c>
      <c r="QQ26" s="170" cm="1">
        <f t="array" aca="1" ref="QQ26" ca="1">IF(MONTH($A26) = 1, _xlfn.LET(_xlpm.value, RAND(), _xlfn.IFS(_xlpm.value&lt;=0.6, 0.9/12, AND(_xlpm.value&gt;0.6, _xlpm.value&lt;=0.8), 0.36/12, _xlpm.value&gt;0.8, -0.06/12)), QQ25)</f>
        <v>7.4999999999999997E-2</v>
      </c>
      <c r="QR26" t="str">
        <f t="shared" ca="1" si="772"/>
        <v>No</v>
      </c>
      <c r="QS26">
        <f ca="1">COUNTIF(QR$4:QR26, "Yes")</f>
        <v>2</v>
      </c>
      <c r="QT26" s="37">
        <f t="shared" ca="1" si="647"/>
        <v>71842.555359478749</v>
      </c>
      <c r="QU26" s="37">
        <f t="shared" ca="1" si="648"/>
        <v>5942.0845084055536</v>
      </c>
      <c r="QV26" s="64">
        <f t="shared" ca="1" si="403"/>
        <v>77784.639867884296</v>
      </c>
      <c r="QW26" s="170" cm="1">
        <f t="array" aca="1" ref="QW26" ca="1">IF(MONTH($A26) = 1, _xlfn.LET(_xlpm.value, RAND(), _xlfn.IFS(_xlpm.value&lt;=0.6, 0.9/12, AND(_xlpm.value&gt;0.6, _xlpm.value&lt;=0.8), 0.36/12, _xlpm.value&gt;0.8, -0.06/12)), QW25)</f>
        <v>7.4999999999999997E-2</v>
      </c>
      <c r="QX26" t="str">
        <f t="shared" ca="1" si="773"/>
        <v>Yes</v>
      </c>
      <c r="QY26">
        <f ca="1">COUNTIF(QX$4:QX26, "Yes")</f>
        <v>1</v>
      </c>
      <c r="QZ26" s="37">
        <f t="shared" ca="1" si="649"/>
        <v>97596.302422874709</v>
      </c>
      <c r="RA26" s="37">
        <f t="shared" ca="1" si="650"/>
        <v>159</v>
      </c>
      <c r="RB26" s="64">
        <f t="shared" ca="1" si="407"/>
        <v>97755.302422874709</v>
      </c>
      <c r="RC26" s="170" cm="1">
        <f t="array" aca="1" ref="RC26" ca="1">IF(MONTH($A26) = 1, _xlfn.LET(_xlpm.value, RAND(), _xlfn.IFS(_xlpm.value&lt;=0.6, 0.9/12, AND(_xlpm.value&gt;0.6, _xlpm.value&lt;=0.8), 0.36/12, _xlpm.value&gt;0.8, -0.06/12)), RC25)</f>
        <v>0.03</v>
      </c>
      <c r="RD26" t="str">
        <f t="shared" ca="1" si="774"/>
        <v>No</v>
      </c>
      <c r="RE26">
        <f ca="1">COUNTIF(RD$4:RD26, "Yes")</f>
        <v>1</v>
      </c>
      <c r="RF26" s="37">
        <f t="shared" ca="1" si="651"/>
        <v>66181.785571039174</v>
      </c>
      <c r="RG26" s="37">
        <f t="shared" ca="1" si="652"/>
        <v>2210.7724981441188</v>
      </c>
      <c r="RH26" s="64">
        <f t="shared" ca="1" si="411"/>
        <v>68392.558069183287</v>
      </c>
      <c r="RI26" s="170" cm="1">
        <f t="array" aca="1" ref="RI26" ca="1">IF(MONTH($A26) = 1, _xlfn.LET(_xlpm.value, RAND(), _xlfn.IFS(_xlpm.value&lt;=0.6, 0.9/12, AND(_xlpm.value&gt;0.6, _xlpm.value&lt;=0.8), 0.36/12, _xlpm.value&gt;0.8, -0.06/12)), RI25)</f>
        <v>7.4999999999999997E-2</v>
      </c>
      <c r="RJ26" t="str">
        <f t="shared" ca="1" si="775"/>
        <v>No</v>
      </c>
      <c r="RK26">
        <f ca="1">COUNTIF(RJ$4:RJ26, "Yes")</f>
        <v>1</v>
      </c>
      <c r="RL26" s="37">
        <f t="shared" ca="1" si="653"/>
        <v>102066.84496473288</v>
      </c>
      <c r="RM26" s="37">
        <f t="shared" ca="1" si="654"/>
        <v>3275.6798920878191</v>
      </c>
      <c r="RN26" s="64">
        <f t="shared" ca="1" si="415"/>
        <v>105342.5248568207</v>
      </c>
      <c r="RO26" s="170" cm="1">
        <f t="array" aca="1" ref="RO26" ca="1">IF(MONTH($A26) = 1, _xlfn.LET(_xlpm.value, RAND(), _xlfn.IFS(_xlpm.value&lt;=0.6, 0.9/12, AND(_xlpm.value&gt;0.6, _xlpm.value&lt;=0.8), 0.36/12, _xlpm.value&gt;0.8, -0.06/12)), RO25)</f>
        <v>7.4999999999999997E-2</v>
      </c>
      <c r="RP26" t="str">
        <f t="shared" ca="1" si="776"/>
        <v>No</v>
      </c>
      <c r="RQ26">
        <f ca="1">COUNTIF(RP$4:RP26, "Yes")</f>
        <v>0</v>
      </c>
      <c r="RR26" s="37">
        <f t="shared" ca="1" si="655"/>
        <v>116454.11122732256</v>
      </c>
      <c r="RS26" s="37">
        <f t="shared" ca="1" si="656"/>
        <v>0</v>
      </c>
      <c r="RT26" s="64">
        <f t="shared" ca="1" si="419"/>
        <v>116454.11122732256</v>
      </c>
      <c r="RU26" s="170" cm="1">
        <f t="array" aca="1" ref="RU26" ca="1">IF(MONTH($A26) = 1, _xlfn.LET(_xlpm.value, RAND(), _xlfn.IFS(_xlpm.value&lt;=0.6, 0.9/12, AND(_xlpm.value&gt;0.6, _xlpm.value&lt;=0.8), 0.36/12, _xlpm.value&gt;0.8, -0.06/12)), RU25)</f>
        <v>-5.0000000000000001E-3</v>
      </c>
      <c r="RV26" t="str">
        <f t="shared" ca="1" si="777"/>
        <v>No</v>
      </c>
      <c r="RW26">
        <f ca="1">COUNTIF(RV$4:RV26, "Yes")</f>
        <v>1</v>
      </c>
      <c r="RX26" s="37">
        <f t="shared" ca="1" si="657"/>
        <v>48069.388471368547</v>
      </c>
      <c r="RY26" s="37">
        <f t="shared" ca="1" si="658"/>
        <v>2210.7724981441188</v>
      </c>
      <c r="RZ26" s="64">
        <f t="shared" ca="1" si="423"/>
        <v>50280.160969512668</v>
      </c>
      <c r="SA26" s="170" cm="1">
        <f t="array" aca="1" ref="SA26" ca="1">IF(MONTH($A26) = 1, _xlfn.LET(_xlpm.value, RAND(), _xlfn.IFS(_xlpm.value&lt;=0.6, 0.9/12, AND(_xlpm.value&gt;0.6, _xlpm.value&lt;=0.8), 0.36/12, _xlpm.value&gt;0.8, -0.06/12)), SA25)</f>
        <v>-5.0000000000000001E-3</v>
      </c>
      <c r="SB26" t="str">
        <f t="shared" ca="1" si="778"/>
        <v>No</v>
      </c>
      <c r="SC26">
        <f ca="1">COUNTIF(SB$4:SB26, "Yes")</f>
        <v>2</v>
      </c>
      <c r="SD26" s="37">
        <f t="shared" ca="1" si="659"/>
        <v>31708.133074937028</v>
      </c>
      <c r="SE26" s="37">
        <f t="shared" ca="1" si="660"/>
        <v>2391.4728975880944</v>
      </c>
      <c r="SF26" s="64">
        <f t="shared" ca="1" si="427"/>
        <v>34099.605972525125</v>
      </c>
      <c r="SG26" s="170" cm="1">
        <f t="array" aca="1" ref="SG26" ca="1">IF(MONTH($A26) = 1, _xlfn.LET(_xlpm.value, RAND(), _xlfn.IFS(_xlpm.value&lt;=0.6, 0.9/12, AND(_xlpm.value&gt;0.6, _xlpm.value&lt;=0.8), 0.36/12, _xlpm.value&gt;0.8, -0.06/12)), SG25)</f>
        <v>7.4999999999999997E-2</v>
      </c>
      <c r="SH26" t="str">
        <f t="shared" ca="1" si="779"/>
        <v>No</v>
      </c>
      <c r="SI26">
        <f ca="1">COUNTIF(SH$4:SH26, "Yes")</f>
        <v>0</v>
      </c>
      <c r="SJ26" s="37">
        <f t="shared" ca="1" si="661"/>
        <v>116454.11122732256</v>
      </c>
      <c r="SK26" s="37">
        <f t="shared" ca="1" si="662"/>
        <v>0</v>
      </c>
      <c r="SL26" s="64">
        <f t="shared" ca="1" si="431"/>
        <v>116454.11122732256</v>
      </c>
      <c r="SM26" s="170" cm="1">
        <f t="array" aca="1" ref="SM26" ca="1">IF(MONTH($A26) = 1, _xlfn.LET(_xlpm.value, RAND(), _xlfn.IFS(_xlpm.value&lt;=0.6, 0.9/12, AND(_xlpm.value&gt;0.6, _xlpm.value&lt;=0.8), 0.36/12, _xlpm.value&gt;0.8, -0.06/12)), SM25)</f>
        <v>7.4999999999999997E-2</v>
      </c>
      <c r="SN26" t="str">
        <f t="shared" ca="1" si="780"/>
        <v>No</v>
      </c>
      <c r="SO26">
        <f ca="1">COUNTIF(SN$4:SN26, "Yes")</f>
        <v>1</v>
      </c>
      <c r="SP26" s="37">
        <f t="shared" ca="1" si="663"/>
        <v>99547.648438096003</v>
      </c>
      <c r="SQ26" s="37">
        <f t="shared" ca="1" si="664"/>
        <v>2059.146823119795</v>
      </c>
      <c r="SR26" s="64">
        <f t="shared" ca="1" si="435"/>
        <v>101606.7952612158</v>
      </c>
      <c r="SS26" s="170" cm="1">
        <f t="array" aca="1" ref="SS26" ca="1">IF(MONTH($A26) = 1, _xlfn.LET(_xlpm.value, RAND(), _xlfn.IFS(_xlpm.value&lt;=0.6, 0.9/12, AND(_xlpm.value&gt;0.6, _xlpm.value&lt;=0.8), 0.36/12, _xlpm.value&gt;0.8, -0.06/12)), SS25)</f>
        <v>0.03</v>
      </c>
      <c r="ST26" t="str">
        <f t="shared" ca="1" si="781"/>
        <v>No</v>
      </c>
      <c r="SU26">
        <f ca="1">COUNTIF(ST$4:ST26, "Yes")</f>
        <v>1</v>
      </c>
      <c r="SV26" s="37">
        <f t="shared" ca="1" si="665"/>
        <v>53958.767811618563</v>
      </c>
      <c r="SW26" s="37">
        <f t="shared" ca="1" si="666"/>
        <v>1275.6992371831921</v>
      </c>
      <c r="SX26" s="64">
        <f t="shared" ca="1" si="439"/>
        <v>55234.467048801758</v>
      </c>
      <c r="SY26" s="170" cm="1">
        <f t="array" aca="1" ref="SY26" ca="1">IF(MONTH($A26) = 1, _xlfn.LET(_xlpm.value, RAND(), _xlfn.IFS(_xlpm.value&lt;=0.6, 0.9/12, AND(_xlpm.value&gt;0.6, _xlpm.value&lt;=0.8), 0.36/12, _xlpm.value&gt;0.8, -0.06/12)), SY25)</f>
        <v>7.4999999999999997E-2</v>
      </c>
      <c r="SZ26" t="str">
        <f t="shared" ca="1" si="782"/>
        <v>No</v>
      </c>
      <c r="TA26">
        <f ca="1">COUNTIF(SZ$4:SZ26, "Yes")</f>
        <v>1</v>
      </c>
      <c r="TB26" s="37">
        <f t="shared" ca="1" si="667"/>
        <v>97703.627422874706</v>
      </c>
      <c r="TC26" s="37">
        <f t="shared" ca="1" si="668"/>
        <v>318.13189656018108</v>
      </c>
      <c r="TD26" s="64">
        <f t="shared" ca="1" si="443"/>
        <v>98021.759319434888</v>
      </c>
      <c r="TE26" s="170" cm="1">
        <f t="array" aca="1" ref="TE26" ca="1">IF(MONTH($A26) = 1, _xlfn.LET(_xlpm.value, RAND(), _xlfn.IFS(_xlpm.value&lt;=0.6, 0.9/12, AND(_xlpm.value&gt;0.6, _xlpm.value&lt;=0.8), 0.36/12, _xlpm.value&gt;0.8, -0.06/12)), TE25)</f>
        <v>0.03</v>
      </c>
      <c r="TF26" t="str">
        <f t="shared" ca="1" si="783"/>
        <v>No</v>
      </c>
      <c r="TG26">
        <f ca="1">COUNTIF(TF$4:TF26, "Yes")</f>
        <v>1</v>
      </c>
      <c r="TH26" s="37">
        <f t="shared" ca="1" si="669"/>
        <v>67873.733051707342</v>
      </c>
      <c r="TI26" s="37">
        <f t="shared" ca="1" si="670"/>
        <v>3428.3147276602149</v>
      </c>
      <c r="TJ26" s="64">
        <f t="shared" ca="1" si="447"/>
        <v>71302.047779367553</v>
      </c>
      <c r="TK26" s="170" cm="1">
        <f t="array" aca="1" ref="TK26" ca="1">IF(MONTH($A26) = 1, _xlfn.LET(_xlpm.value, RAND(), _xlfn.IFS(_xlpm.value&lt;=0.6, 0.9/12, AND(_xlpm.value&gt;0.6, _xlpm.value&lt;=0.8), 0.36/12, _xlpm.value&gt;0.8, -0.06/12)), TK25)</f>
        <v>7.4999999999999997E-2</v>
      </c>
      <c r="TL26" t="str">
        <f t="shared" ca="1" si="784"/>
        <v>Yes</v>
      </c>
      <c r="TM26">
        <f ca="1">COUNTIF(TL$4:TL26, "Yes")</f>
        <v>1</v>
      </c>
      <c r="TN26" s="37">
        <f t="shared" ca="1" si="671"/>
        <v>97596.302422874709</v>
      </c>
      <c r="TO26" s="37">
        <f t="shared" ca="1" si="672"/>
        <v>159</v>
      </c>
      <c r="TP26" s="64">
        <f t="shared" ca="1" si="451"/>
        <v>97755.302422874709</v>
      </c>
      <c r="TQ26" s="170" cm="1">
        <f t="array" aca="1" ref="TQ26" ca="1">IF(MONTH($A26) = 1, _xlfn.LET(_xlpm.value, RAND(), _xlfn.IFS(_xlpm.value&lt;=0.6, 0.9/12, AND(_xlpm.value&gt;0.6, _xlpm.value&lt;=0.8), 0.36/12, _xlpm.value&gt;0.8, -0.06/12)), TQ25)</f>
        <v>7.4999999999999997E-2</v>
      </c>
      <c r="TR26" t="str">
        <f t="shared" ca="1" si="785"/>
        <v>No</v>
      </c>
      <c r="TS26">
        <f ca="1">COUNTIF(TR$4:TR26, "Yes")</f>
        <v>0</v>
      </c>
      <c r="TT26" s="37">
        <f t="shared" ca="1" si="673"/>
        <v>116454.11122732256</v>
      </c>
      <c r="TU26" s="37">
        <f t="shared" ca="1" si="674"/>
        <v>0</v>
      </c>
      <c r="TV26" s="64">
        <f t="shared" ca="1" si="455"/>
        <v>116454.11122732256</v>
      </c>
      <c r="TW26" s="170" cm="1">
        <f t="array" aca="1" ref="TW26" ca="1">IF(MONTH($A26) = 1, _xlfn.LET(_xlpm.value, RAND(), _xlfn.IFS(_xlpm.value&lt;=0.6, 0.9/12, AND(_xlpm.value&gt;0.6, _xlpm.value&lt;=0.8), 0.36/12, _xlpm.value&gt;0.8, -0.06/12)), TW25)</f>
        <v>7.4999999999999997E-2</v>
      </c>
      <c r="TX26" t="str">
        <f t="shared" ca="1" si="786"/>
        <v>No</v>
      </c>
      <c r="TY26">
        <f ca="1">COUNTIF(TX$4:TX26, "Yes")</f>
        <v>2</v>
      </c>
      <c r="TZ26" s="37">
        <f t="shared" ca="1" si="675"/>
        <v>82349.35588306807</v>
      </c>
      <c r="UA26" s="37">
        <f t="shared" ca="1" si="676"/>
        <v>1273.7158592817032</v>
      </c>
      <c r="UB26" s="64">
        <f t="shared" ca="1" si="459"/>
        <v>83623.07174234977</v>
      </c>
      <c r="UC26" s="170" cm="1">
        <f t="array" aca="1" ref="UC26" ca="1">IF(MONTH($A26) = 1, _xlfn.LET(_xlpm.value, RAND(), _xlfn.IFS(_xlpm.value&lt;=0.6, 0.9/12, AND(_xlpm.value&gt;0.6, _xlpm.value&lt;=0.8), 0.36/12, _xlpm.value&gt;0.8, -0.06/12)), UC25)</f>
        <v>7.4999999999999997E-2</v>
      </c>
      <c r="UD26" t="str">
        <f t="shared" ca="1" si="787"/>
        <v>No</v>
      </c>
      <c r="UE26">
        <f ca="1">COUNTIF(UD$4:UD26, "Yes")</f>
        <v>2</v>
      </c>
      <c r="UF26" s="37">
        <f t="shared" ca="1" si="677"/>
        <v>58573.004424668106</v>
      </c>
      <c r="UG26" s="37">
        <f t="shared" ca="1" si="678"/>
        <v>3455.3258519314927</v>
      </c>
      <c r="UH26" s="64">
        <f t="shared" ca="1" si="463"/>
        <v>62028.330276599598</v>
      </c>
      <c r="UI26" s="170" cm="1">
        <f t="array" aca="1" ref="UI26" ca="1">IF(MONTH($A26) = 1, _xlfn.LET(_xlpm.value, RAND(), _xlfn.IFS(_xlpm.value&lt;=0.6, 0.9/12, AND(_xlpm.value&gt;0.6, _xlpm.value&lt;=0.8), 0.36/12, _xlpm.value&gt;0.8, -0.06/12)), UI25)</f>
        <v>0.03</v>
      </c>
      <c r="UJ26" t="str">
        <f t="shared" ca="1" si="788"/>
        <v>Yes</v>
      </c>
      <c r="UK26">
        <f ca="1">COUNTIF(UJ$4:UJ26, "Yes")</f>
        <v>1</v>
      </c>
      <c r="UL26" s="37">
        <f t="shared" ca="1" si="679"/>
        <v>67340.746442527903</v>
      </c>
      <c r="UM26" s="37">
        <f t="shared" ca="1" si="680"/>
        <v>159</v>
      </c>
      <c r="UN26" s="64">
        <f t="shared" ca="1" si="467"/>
        <v>67499.746442527903</v>
      </c>
      <c r="UO26" s="170" cm="1">
        <f t="array" aca="1" ref="UO26" ca="1">IF(MONTH($A26) = 1, _xlfn.LET(_xlpm.value, RAND(), _xlfn.IFS(_xlpm.value&lt;=0.6, 0.9/12, AND(_xlpm.value&gt;0.6, _xlpm.value&lt;=0.8), 0.36/12, _xlpm.value&gt;0.8, -0.06/12)), UO25)</f>
        <v>7.4999999999999997E-2</v>
      </c>
      <c r="UP26" t="str">
        <f t="shared" ca="1" si="789"/>
        <v>No</v>
      </c>
      <c r="UQ26">
        <f ca="1">COUNTIF(UP$4:UP26, "Yes")</f>
        <v>1</v>
      </c>
      <c r="UR26" s="37">
        <f t="shared" ca="1" si="681"/>
        <v>97943.029250999694</v>
      </c>
      <c r="US26" s="37">
        <f t="shared" ca="1" si="682"/>
        <v>636.79181710474404</v>
      </c>
      <c r="UT26" s="64">
        <f t="shared" ca="1" si="471"/>
        <v>98579.821068104444</v>
      </c>
      <c r="UU26" s="170" cm="1">
        <f t="array" aca="1" ref="UU26" ca="1">IF(MONTH($A26) = 1, _xlfn.LET(_xlpm.value, RAND(), _xlfn.IFS(_xlpm.value&lt;=0.6, 0.9/12, AND(_xlpm.value&gt;0.6, _xlpm.value&lt;=0.8), 0.36/12, _xlpm.value&gt;0.8, -0.06/12)), UU25)</f>
        <v>7.4999999999999997E-2</v>
      </c>
      <c r="UV26" t="str">
        <f t="shared" ca="1" si="790"/>
        <v>No</v>
      </c>
      <c r="UW26">
        <f ca="1">COUNTIF(UV$4:UV26, "Yes")</f>
        <v>2</v>
      </c>
      <c r="UX26" s="37">
        <f t="shared" ca="1" si="683"/>
        <v>83771.768074445194</v>
      </c>
      <c r="UY26" s="37">
        <f t="shared" ca="1" si="684"/>
        <v>2855.4668833077317</v>
      </c>
      <c r="UZ26" s="64">
        <f t="shared" ca="1" si="475"/>
        <v>86627.234957752924</v>
      </c>
      <c r="VA26" s="170" cm="1">
        <f t="array" aca="1" ref="VA26" ca="1">IF(MONTH($A26) = 1, _xlfn.LET(_xlpm.value, RAND(), _xlfn.IFS(_xlpm.value&lt;=0.6, 0.9/12, AND(_xlpm.value&gt;0.6, _xlpm.value&lt;=0.8), 0.36/12, _xlpm.value&gt;0.8, -0.06/12)), VA25)</f>
        <v>7.4999999999999997E-2</v>
      </c>
      <c r="VB26" t="str">
        <f t="shared" ca="1" si="791"/>
        <v>No</v>
      </c>
      <c r="VC26">
        <f ca="1">COUNTIF(VB$4:VB26, "Yes")</f>
        <v>0</v>
      </c>
      <c r="VD26" s="37">
        <f t="shared" ca="1" si="685"/>
        <v>116454.11122732256</v>
      </c>
      <c r="VE26" s="37">
        <f t="shared" ca="1" si="686"/>
        <v>0</v>
      </c>
      <c r="VF26" s="64">
        <f t="shared" ca="1" si="479"/>
        <v>116454.11122732256</v>
      </c>
      <c r="VG26" s="170" cm="1">
        <f t="array" aca="1" ref="VG26" ca="1">IF(MONTH($A26) = 1, _xlfn.LET(_xlpm.value, RAND(), _xlfn.IFS(_xlpm.value&lt;=0.6, 0.9/12, AND(_xlpm.value&gt;0.6, _xlpm.value&lt;=0.8), 0.36/12, _xlpm.value&gt;0.8, -0.06/12)), VG25)</f>
        <v>7.4999999999999997E-2</v>
      </c>
      <c r="VH26" t="str">
        <f t="shared" ca="1" si="792"/>
        <v>No</v>
      </c>
      <c r="VI26">
        <f ca="1">COUNTIF(VH$4:VH26, "Yes")</f>
        <v>0</v>
      </c>
      <c r="VJ26" s="37">
        <f t="shared" ca="1" si="687"/>
        <v>116454.11122732256</v>
      </c>
      <c r="VK26" s="37">
        <f t="shared" ca="1" si="688"/>
        <v>0</v>
      </c>
      <c r="VL26" s="64">
        <f t="shared" ca="1" si="483"/>
        <v>116454.11122732256</v>
      </c>
      <c r="VM26" s="170" cm="1">
        <f t="array" aca="1" ref="VM26" ca="1">IF(MONTH($A26) = 1, _xlfn.LET(_xlpm.value, RAND(), _xlfn.IFS(_xlpm.value&lt;=0.6, 0.9/12, AND(_xlpm.value&gt;0.6, _xlpm.value&lt;=0.8), 0.36/12, _xlpm.value&gt;0.8, -0.06/12)), VM25)</f>
        <v>7.4999999999999997E-2</v>
      </c>
      <c r="VN26" t="str">
        <f t="shared" ca="1" si="793"/>
        <v>No</v>
      </c>
      <c r="VO26">
        <f ca="1">COUNTIF(VN$4:VN26, "Yes")</f>
        <v>0</v>
      </c>
      <c r="VP26" s="37">
        <f t="shared" ca="1" si="689"/>
        <v>116454.11122732256</v>
      </c>
      <c r="VQ26" s="37">
        <f t="shared" ca="1" si="690"/>
        <v>0</v>
      </c>
      <c r="VR26" s="64">
        <f t="shared" ca="1" si="487"/>
        <v>116454.11122732256</v>
      </c>
      <c r="VS26" s="170" cm="1">
        <f t="array" aca="1" ref="VS26" ca="1">IF(MONTH($A26) = 1, _xlfn.LET(_xlpm.value, RAND(), _xlfn.IFS(_xlpm.value&lt;=0.6, 0.9/12, AND(_xlpm.value&gt;0.6, _xlpm.value&lt;=0.8), 0.36/12, _xlpm.value&gt;0.8, -0.06/12)), VS25)</f>
        <v>7.4999999999999997E-2</v>
      </c>
      <c r="VT26" t="str">
        <f t="shared" ca="1" si="794"/>
        <v>No</v>
      </c>
      <c r="VU26">
        <f ca="1">COUNTIF(VT$4:VT26, "Yes")</f>
        <v>1</v>
      </c>
      <c r="VV26" s="37">
        <f t="shared" ca="1" si="691"/>
        <v>99323.318034001597</v>
      </c>
      <c r="VW26" s="37">
        <f t="shared" ca="1" si="692"/>
        <v>1907.6468231197955</v>
      </c>
      <c r="VX26" s="64">
        <f t="shared" ca="1" si="491"/>
        <v>101230.96485712139</v>
      </c>
      <c r="VY26" s="170" cm="1">
        <f t="array" aca="1" ref="VY26" ca="1">IF(MONTH($A26) = 1, _xlfn.LET(_xlpm.value, RAND(), _xlfn.IFS(_xlpm.value&lt;=0.6, 0.9/12, AND(_xlpm.value&gt;0.6, _xlpm.value&lt;=0.8), 0.36/12, _xlpm.value&gt;0.8, -0.06/12)), VY25)</f>
        <v>7.4999999999999997E-2</v>
      </c>
      <c r="VZ26" t="str">
        <f t="shared" ca="1" si="795"/>
        <v>No</v>
      </c>
      <c r="WA26">
        <f ca="1">COUNTIF(VZ$4:VZ26, "Yes")</f>
        <v>1</v>
      </c>
      <c r="WB26" s="37">
        <f t="shared" ca="1" si="693"/>
        <v>98539.401742296832</v>
      </c>
      <c r="WC26" s="37">
        <f t="shared" ca="1" si="694"/>
        <v>1275.6992371831921</v>
      </c>
      <c r="WD26" s="64">
        <f t="shared" ca="1" si="495"/>
        <v>99815.100979480019</v>
      </c>
      <c r="WE26" s="14"/>
      <c r="WH26" s="37"/>
      <c r="WI26" s="37"/>
      <c r="WJ26" s="1"/>
      <c r="WK26" s="14"/>
      <c r="WN26" s="37"/>
      <c r="WO26" s="37"/>
      <c r="WP26" s="1"/>
      <c r="WQ26" s="14"/>
      <c r="WT26" s="37"/>
      <c r="WU26" s="37"/>
      <c r="WV26" s="1"/>
      <c r="WW26" s="14"/>
      <c r="WZ26" s="37"/>
      <c r="XA26" s="37"/>
      <c r="XB26" s="1"/>
      <c r="XC26" s="14"/>
      <c r="XF26" s="37"/>
      <c r="XG26" s="37"/>
      <c r="XH26" s="1"/>
      <c r="XI26" s="14"/>
      <c r="XL26" s="37"/>
      <c r="XM26" s="37"/>
      <c r="XN26" s="1"/>
      <c r="XO26" s="14"/>
      <c r="XR26" s="37"/>
      <c r="XS26" s="37"/>
      <c r="XT26" s="1"/>
      <c r="XU26" s="14"/>
      <c r="XX26" s="37"/>
      <c r="XY26" s="37"/>
      <c r="XZ26" s="1"/>
      <c r="YA26" s="14"/>
      <c r="YD26" s="37"/>
      <c r="YE26" s="37"/>
      <c r="YF26" s="1"/>
      <c r="YG26" s="14"/>
      <c r="YJ26" s="37"/>
      <c r="YK26" s="37"/>
      <c r="YL26" s="1"/>
      <c r="YM26" s="14"/>
      <c r="YP26" s="37"/>
      <c r="YQ26" s="37"/>
      <c r="YR26" s="1"/>
      <c r="YS26" s="14"/>
      <c r="YV26" s="37"/>
      <c r="YW26" s="37"/>
      <c r="YX26" s="1"/>
      <c r="YY26" s="14"/>
      <c r="ZB26" s="37"/>
      <c r="ZC26" s="37"/>
      <c r="ZD26" s="1"/>
      <c r="ZE26" s="14"/>
      <c r="ZH26" s="37"/>
      <c r="ZI26" s="37"/>
      <c r="ZJ26" s="1"/>
      <c r="ZK26" s="14"/>
      <c r="ZN26" s="37"/>
      <c r="ZO26" s="37"/>
      <c r="ZP26" s="1"/>
      <c r="ZQ26" s="14"/>
      <c r="ZT26" s="37"/>
      <c r="ZU26" s="37"/>
      <c r="ZV26" s="1"/>
      <c r="ZW26" s="14"/>
      <c r="ZZ26" s="37"/>
      <c r="AAA26" s="37"/>
      <c r="AAB26" s="1"/>
      <c r="AAC26" s="14"/>
      <c r="AAF26" s="37"/>
      <c r="AAG26" s="37"/>
      <c r="AAH26" s="1"/>
      <c r="AAI26" s="14"/>
      <c r="AAL26" s="37"/>
      <c r="AAM26" s="37"/>
      <c r="AAN26" s="1"/>
      <c r="AAO26" s="14"/>
      <c r="AAR26" s="37"/>
      <c r="AAS26" s="37"/>
      <c r="AAT26" s="1"/>
      <c r="AAU26" s="14"/>
      <c r="AAX26" s="37"/>
      <c r="AAY26" s="37"/>
      <c r="AAZ26" s="1"/>
      <c r="ABA26" s="14"/>
      <c r="ABD26" s="37"/>
      <c r="ABE26" s="37"/>
      <c r="ABF26" s="1"/>
      <c r="ABG26" s="14"/>
      <c r="ABJ26" s="37"/>
      <c r="ABK26" s="37"/>
      <c r="ABL26" s="1"/>
      <c r="ABM26" s="14"/>
      <c r="ABP26" s="37"/>
      <c r="ABQ26" s="37"/>
      <c r="ABR26" s="1"/>
      <c r="ABS26" s="14"/>
      <c r="ABV26" s="37"/>
      <c r="ABW26" s="37"/>
      <c r="ABX26" s="1"/>
      <c r="ABY26" s="14"/>
      <c r="ACB26" s="37"/>
      <c r="ACC26" s="37"/>
      <c r="ACD26" s="1"/>
      <c r="ACE26" s="14"/>
      <c r="ACH26" s="37"/>
      <c r="ACI26" s="37"/>
      <c r="ACJ26" s="1"/>
      <c r="ACK26" s="14"/>
      <c r="ACN26" s="37"/>
      <c r="ACO26" s="37"/>
      <c r="ACP26" s="1"/>
      <c r="ACQ26" s="14"/>
      <c r="ACT26" s="37"/>
      <c r="ACU26" s="37"/>
      <c r="ACV26" s="1"/>
      <c r="ACW26" s="14"/>
      <c r="ACZ26" s="37"/>
      <c r="ADA26" s="37"/>
      <c r="ADB26" s="1"/>
      <c r="ADC26" s="14"/>
      <c r="ADF26" s="37"/>
      <c r="ADG26" s="37"/>
      <c r="ADH26" s="1"/>
      <c r="ADI26" s="14"/>
      <c r="ADL26" s="37"/>
      <c r="ADM26" s="37"/>
      <c r="ADN26" s="1"/>
      <c r="ADO26" s="14"/>
      <c r="ADR26" s="37"/>
      <c r="ADS26" s="37"/>
      <c r="ADT26" s="1"/>
      <c r="ADU26" s="14"/>
      <c r="ADX26" s="37"/>
      <c r="ADY26" s="37"/>
      <c r="ADZ26" s="1"/>
      <c r="AEA26" s="14"/>
      <c r="AED26" s="37"/>
      <c r="AEE26" s="37"/>
      <c r="AEF26" s="1"/>
      <c r="AEG26" s="14"/>
      <c r="AEJ26" s="37"/>
      <c r="AEK26" s="37"/>
      <c r="AEL26" s="1"/>
      <c r="AEM26" s="14"/>
      <c r="AEP26" s="37"/>
      <c r="AEQ26" s="37"/>
      <c r="AER26" s="1"/>
      <c r="AES26" s="14"/>
      <c r="AEV26" s="37"/>
      <c r="AEW26" s="37"/>
      <c r="AEX26" s="1"/>
      <c r="AEY26" s="14"/>
      <c r="AFB26" s="37"/>
      <c r="AFC26" s="37"/>
      <c r="AFD26" s="1"/>
      <c r="AFE26" s="14"/>
      <c r="AFH26" s="37"/>
      <c r="AFI26" s="37"/>
      <c r="AFJ26" s="1"/>
      <c r="AFK26" s="14"/>
      <c r="AFN26" s="37"/>
      <c r="AFO26" s="37"/>
      <c r="AFP26" s="1"/>
      <c r="AFQ26" s="14"/>
      <c r="AFT26" s="37"/>
      <c r="AFU26" s="37"/>
      <c r="AFV26" s="1"/>
      <c r="AFW26" s="14"/>
      <c r="AFZ26" s="37"/>
      <c r="AGA26" s="37"/>
      <c r="AGB26" s="1"/>
      <c r="AGC26" s="14"/>
      <c r="AGF26" s="37"/>
      <c r="AGG26" s="37"/>
      <c r="AGH26" s="1"/>
      <c r="AGI26" s="14"/>
      <c r="AGL26" s="37"/>
      <c r="AGM26" s="37"/>
      <c r="AGN26" s="1"/>
      <c r="AGO26" s="14"/>
      <c r="AGR26" s="37"/>
      <c r="AGS26" s="37"/>
      <c r="AGT26" s="1"/>
      <c r="AGU26" s="14"/>
      <c r="AGX26" s="37"/>
      <c r="AGY26" s="37"/>
      <c r="AGZ26" s="1"/>
      <c r="AHA26" s="14"/>
      <c r="AHD26" s="37"/>
      <c r="AHE26" s="37"/>
      <c r="AHF26" s="1"/>
      <c r="AHG26" s="14"/>
      <c r="AHJ26" s="37"/>
      <c r="AHK26" s="37"/>
      <c r="AHL26" s="1"/>
      <c r="AHM26" s="14"/>
      <c r="AHP26" s="37"/>
      <c r="AHQ26" s="37"/>
      <c r="AHR26" s="1"/>
      <c r="AHS26" s="14"/>
      <c r="AHV26" s="37"/>
      <c r="AHW26" s="37"/>
      <c r="AHX26" s="1"/>
      <c r="AHY26" s="14"/>
      <c r="AIB26" s="37"/>
      <c r="AIC26" s="37"/>
      <c r="AID26" s="1"/>
      <c r="AIE26" s="14"/>
      <c r="AIH26" s="37"/>
      <c r="AII26" s="37"/>
      <c r="AIJ26" s="1"/>
      <c r="AIK26" s="14"/>
      <c r="AIN26" s="37"/>
      <c r="AIO26" s="37"/>
      <c r="AIP26" s="1"/>
      <c r="AIQ26" s="14"/>
      <c r="AIT26" s="37"/>
      <c r="AIU26" s="37"/>
      <c r="AIV26" s="1"/>
      <c r="AIW26" s="14"/>
      <c r="AIZ26" s="37"/>
      <c r="AJA26" s="37"/>
      <c r="AJB26" s="1"/>
      <c r="AJC26" s="14"/>
      <c r="AJF26" s="37"/>
      <c r="AJG26" s="37"/>
      <c r="AJH26" s="1"/>
      <c r="AJI26" s="14"/>
      <c r="AJL26" s="37"/>
      <c r="AJM26" s="37"/>
      <c r="AJN26" s="1"/>
      <c r="AJO26" s="14"/>
      <c r="AJR26" s="37"/>
      <c r="AJS26" s="37"/>
      <c r="AJT26" s="1"/>
      <c r="AJU26" s="14"/>
      <c r="AJX26" s="37"/>
      <c r="AJY26" s="37"/>
      <c r="AJZ26" s="1"/>
      <c r="AKA26" s="14"/>
      <c r="AKD26" s="37"/>
      <c r="AKE26" s="37"/>
      <c r="AKF26" s="1"/>
      <c r="AKG26" s="14"/>
      <c r="AKJ26" s="37"/>
      <c r="AKK26" s="37"/>
      <c r="AKL26" s="1"/>
      <c r="AKM26" s="14"/>
      <c r="AKP26" s="37"/>
      <c r="AKQ26" s="37"/>
      <c r="AKR26" s="1"/>
      <c r="AKS26" s="14"/>
      <c r="AKV26" s="37"/>
      <c r="AKW26" s="37"/>
      <c r="AKX26" s="1"/>
      <c r="AKY26" s="14"/>
      <c r="ALB26" s="37"/>
      <c r="ALC26" s="37"/>
      <c r="ALD26" s="1"/>
      <c r="ALE26" s="14"/>
      <c r="ALH26" s="37"/>
      <c r="ALI26" s="37"/>
      <c r="ALJ26" s="1"/>
      <c r="ALK26" s="14"/>
      <c r="ALN26" s="37"/>
      <c r="ALO26" s="37"/>
      <c r="ALP26" s="1"/>
      <c r="ALQ26" s="14"/>
      <c r="ALT26" s="37"/>
      <c r="ALU26" s="37"/>
      <c r="ALV26" s="1"/>
      <c r="ALW26" s="14"/>
      <c r="ALZ26" s="37"/>
      <c r="AMA26" s="37"/>
      <c r="AMB26" s="1"/>
      <c r="AMC26" s="14"/>
      <c r="AMF26" s="37"/>
      <c r="AMG26" s="37"/>
      <c r="AMH26" s="1"/>
      <c r="AMI26" s="14"/>
      <c r="AML26" s="37"/>
      <c r="AMM26" s="37"/>
      <c r="AMN26" s="1"/>
      <c r="AMO26" s="14"/>
      <c r="AMR26" s="37"/>
      <c r="AMS26" s="37"/>
      <c r="AMT26" s="1"/>
      <c r="AMU26" s="14"/>
      <c r="AMX26" s="37"/>
      <c r="AMY26" s="37"/>
      <c r="AMZ26" s="1"/>
      <c r="ANA26" s="14"/>
      <c r="AND26" s="37"/>
      <c r="ANE26" s="37"/>
      <c r="ANF26" s="1"/>
      <c r="ANG26" s="14"/>
      <c r="ANJ26" s="37"/>
      <c r="ANK26" s="37"/>
      <c r="ANL26" s="1"/>
      <c r="ANM26" s="14"/>
      <c r="ANP26" s="37"/>
      <c r="ANQ26" s="37"/>
      <c r="ANR26" s="1"/>
      <c r="ANS26" s="14"/>
      <c r="ANV26" s="37"/>
      <c r="ANW26" s="37"/>
      <c r="ANX26" s="1"/>
      <c r="ANY26" s="14"/>
      <c r="AOB26" s="37"/>
      <c r="AOC26" s="37"/>
      <c r="AOD26" s="1"/>
      <c r="AOE26" s="14"/>
      <c r="AOH26" s="37"/>
      <c r="AOI26" s="37"/>
      <c r="AOJ26" s="1"/>
      <c r="AOK26" s="14"/>
      <c r="AON26" s="37"/>
      <c r="AOO26" s="37"/>
      <c r="AOP26" s="1"/>
      <c r="AOQ26" s="14"/>
      <c r="AOT26" s="37"/>
      <c r="AOU26" s="37"/>
      <c r="AOV26" s="1"/>
      <c r="AOW26" s="14"/>
      <c r="AOZ26" s="37"/>
      <c r="APA26" s="37"/>
      <c r="APB26" s="1"/>
      <c r="APC26" s="14"/>
      <c r="APF26" s="37"/>
      <c r="APG26" s="37"/>
      <c r="APH26" s="1"/>
      <c r="API26" s="14"/>
      <c r="APL26" s="37"/>
      <c r="APM26" s="37"/>
      <c r="APN26" s="1"/>
      <c r="APO26" s="14"/>
      <c r="APR26" s="37"/>
      <c r="APS26" s="37"/>
      <c r="APT26" s="1"/>
      <c r="APU26" s="14"/>
      <c r="APX26" s="37"/>
      <c r="APY26" s="37"/>
      <c r="APZ26" s="1"/>
      <c r="AQA26" s="14"/>
      <c r="AQD26" s="37"/>
      <c r="AQE26" s="37"/>
      <c r="AQF26" s="1"/>
      <c r="AQG26" s="14"/>
      <c r="AQJ26" s="37"/>
      <c r="AQK26" s="37"/>
      <c r="AQL26" s="1"/>
      <c r="AQM26" s="14"/>
      <c r="AQP26" s="37"/>
      <c r="AQQ26" s="37"/>
      <c r="AQR26" s="1"/>
      <c r="AQS26" s="14"/>
      <c r="AQV26" s="37"/>
      <c r="AQW26" s="37"/>
      <c r="AQX26" s="1"/>
    </row>
    <row r="27" spans="1:1023 1026:1142" x14ac:dyDescent="0.2">
      <c r="A27" s="5">
        <v>46022</v>
      </c>
      <c r="B27" s="1">
        <v>3325.8907480975563</v>
      </c>
      <c r="C27" s="170" cm="1">
        <f t="array" aca="1" ref="C27" ca="1">IF(MONTH($A27) = 1, _xlfn.LET(_xlpm.value, RAND(), _xlfn.IFS(_xlpm.value&lt;=0.6, 0.9/12, AND(_xlpm.value&gt;0.6, _xlpm.value&lt;=0.8), 0.36/12, _xlpm.value&gt;0.8, -0.06/12)), C26)</f>
        <v>0.03</v>
      </c>
      <c r="D27" t="str">
        <f t="shared" ca="1" si="496"/>
        <v>No</v>
      </c>
      <c r="E27">
        <f ca="1">COUNTIF(D$4:D27, "Yes")</f>
        <v>1</v>
      </c>
      <c r="F27" s="37">
        <f t="shared" ca="1" si="695"/>
        <v>61325.147901919241</v>
      </c>
      <c r="G27" s="37">
        <f t="shared" ca="1" si="696"/>
        <v>4528.1885873690599</v>
      </c>
      <c r="H27" s="64">
        <f t="shared" ca="1" si="99"/>
        <v>65853.336489288296</v>
      </c>
      <c r="I27" s="170" cm="1">
        <f t="array" aca="1" ref="I27" ca="1">IF(MONTH($A27) = 1, _xlfn.LET(_xlpm.value, RAND(), _xlfn.IFS(_xlpm.value&lt;=0.6, 0.9/12, AND(_xlpm.value&gt;0.6, _xlpm.value&lt;=0.8), 0.36/12, _xlpm.value&gt;0.8, -0.06/12)), I26)</f>
        <v>0.03</v>
      </c>
      <c r="J27" t="str">
        <f t="shared" ca="1" si="697"/>
        <v>No</v>
      </c>
      <c r="K27">
        <f ca="1">COUNTIF(J$4:J27, "Yes")</f>
        <v>0</v>
      </c>
      <c r="L27" s="37">
        <f t="shared" ca="1" si="497"/>
        <v>66494.39779841587</v>
      </c>
      <c r="M27" s="37">
        <f t="shared" ca="1" si="498"/>
        <v>0</v>
      </c>
      <c r="N27" s="64">
        <f t="shared" ca="1" si="103"/>
        <v>66494.39779841587</v>
      </c>
      <c r="O27" s="170" cm="1">
        <f t="array" aca="1" ref="O27" ca="1">IF(MONTH($A27) = 1, _xlfn.LET(_xlpm.value, RAND(), _xlfn.IFS(_xlpm.value&lt;=0.6, 0.9/12, AND(_xlpm.value&gt;0.6, _xlpm.value&lt;=0.8), 0.36/12, _xlpm.value&gt;0.8, -0.06/12)), O26)</f>
        <v>7.4999999999999997E-2</v>
      </c>
      <c r="P27" t="str">
        <f t="shared" ca="1" si="698"/>
        <v>No</v>
      </c>
      <c r="Q27">
        <f ca="1">COUNTIF(P$4:P27, "Yes")</f>
        <v>1</v>
      </c>
      <c r="R27" s="37">
        <f t="shared" ca="1" si="499"/>
        <v>72778.383995412965</v>
      </c>
      <c r="S27" s="37">
        <f t="shared" ca="1" si="500"/>
        <v>810.38089191449967</v>
      </c>
      <c r="T27" s="64">
        <f t="shared" ca="1" si="107"/>
        <v>73588.764887327459</v>
      </c>
      <c r="U27" s="170" cm="1">
        <f t="array" aca="1" ref="U27" ca="1">IF(MONTH($A27) = 1, _xlfn.LET(_xlpm.value, RAND(), _xlfn.IFS(_xlpm.value&lt;=0.6, 0.9/12, AND(_xlpm.value&gt;0.6, _xlpm.value&lt;=0.8), 0.36/12, _xlpm.value&gt;0.8, -0.06/12)), U26)</f>
        <v>7.4999999999999997E-2</v>
      </c>
      <c r="V27" t="str">
        <f t="shared" ca="1" si="699"/>
        <v>No</v>
      </c>
      <c r="W27">
        <f ca="1">COUNTIF(V$4:V27, "Yes")</f>
        <v>0</v>
      </c>
      <c r="X27" s="37">
        <f t="shared" ca="1" si="501"/>
        <v>86266.14869926442</v>
      </c>
      <c r="Y27" s="37">
        <f t="shared" ca="1" si="502"/>
        <v>0</v>
      </c>
      <c r="Z27" s="64">
        <f t="shared" ca="1" si="111"/>
        <v>86266.14869926442</v>
      </c>
      <c r="AA27" s="170" cm="1">
        <f t="array" aca="1" ref="AA27" ca="1">IF(MONTH($A27) = 1, _xlfn.LET(_xlpm.value, RAND(), _xlfn.IFS(_xlpm.value&lt;=0.6, 0.9/12, AND(_xlpm.value&gt;0.6, _xlpm.value&lt;=0.8), 0.36/12, _xlpm.value&gt;0.8, -0.06/12)), AA26)</f>
        <v>7.4999999999999997E-2</v>
      </c>
      <c r="AB27" t="str">
        <f t="shared" ca="1" si="700"/>
        <v>No</v>
      </c>
      <c r="AC27">
        <f ca="1">COUNTIF(AB$4:AB27, "Yes")</f>
        <v>2</v>
      </c>
      <c r="AD27" s="37">
        <f t="shared" ca="1" si="503"/>
        <v>95809.418531824311</v>
      </c>
      <c r="AE27" s="37">
        <f t="shared" ca="1" si="504"/>
        <v>5701.3046318965007</v>
      </c>
      <c r="AF27" s="64">
        <f t="shared" ca="1" si="115"/>
        <v>101510.72316372082</v>
      </c>
      <c r="AG27" s="170" cm="1">
        <f t="array" aca="1" ref="AG27" ca="1">IF(MONTH($A27) = 1, _xlfn.LET(_xlpm.value, RAND(), _xlfn.IFS(_xlpm.value&lt;=0.6, 0.9/12, AND(_xlpm.value&gt;0.6, _xlpm.value&lt;=0.8), 0.36/12, _xlpm.value&gt;0.8, -0.06/12)), AG26)</f>
        <v>0.03</v>
      </c>
      <c r="AH27" t="str">
        <f t="shared" ca="1" si="701"/>
        <v>No</v>
      </c>
      <c r="AI27">
        <f ca="1">COUNTIF(AH$4:AH27, "Yes")</f>
        <v>1</v>
      </c>
      <c r="AJ27" s="37">
        <f t="shared" ca="1" si="505"/>
        <v>72803.484847932981</v>
      </c>
      <c r="AK27" s="37">
        <f t="shared" ca="1" si="506"/>
        <v>1929.8614687880618</v>
      </c>
      <c r="AL27" s="64">
        <f t="shared" ca="1" si="119"/>
        <v>74733.346316721043</v>
      </c>
      <c r="AM27" s="170" cm="1">
        <f t="array" aca="1" ref="AM27" ca="1">IF(MONTH($A27) = 1, _xlfn.LET(_xlpm.value, RAND(), _xlfn.IFS(_xlpm.value&lt;=0.6, 0.9/12, AND(_xlpm.value&gt;0.6, _xlpm.value&lt;=0.8), 0.36/12, _xlpm.value&gt;0.8, -0.06/12)), AM26)</f>
        <v>-5.0000000000000001E-3</v>
      </c>
      <c r="AN27" t="str">
        <f t="shared" ca="1" si="702"/>
        <v>No</v>
      </c>
      <c r="AO27">
        <f ca="1">COUNTIF(AN$4:AN27, "Yes")</f>
        <v>1</v>
      </c>
      <c r="AP27" s="37">
        <f t="shared" ca="1" si="507"/>
        <v>50719.853444909422</v>
      </c>
      <c r="AQ27" s="37">
        <f t="shared" ca="1" si="508"/>
        <v>2393.4440387023633</v>
      </c>
      <c r="AR27" s="64">
        <f t="shared" ca="1" si="123"/>
        <v>53113.297483611786</v>
      </c>
      <c r="AS27" s="170" cm="1">
        <f t="array" aca="1" ref="AS27" ca="1">IF(MONTH($A27) = 1, _xlfn.LET(_xlpm.value, RAND(), _xlfn.IFS(_xlpm.value&lt;=0.6, 0.9/12, AND(_xlpm.value&gt;0.6, _xlpm.value&lt;=0.8), 0.36/12, _xlpm.value&gt;0.8, -0.06/12)), AS26)</f>
        <v>-5.0000000000000001E-3</v>
      </c>
      <c r="AT27" t="str">
        <f t="shared" ca="1" si="703"/>
        <v>No</v>
      </c>
      <c r="AU27">
        <f ca="1">COUNTIF(AT$4:AT27, "Yes")</f>
        <v>1</v>
      </c>
      <c r="AV27" s="37">
        <f t="shared" ca="1" si="509"/>
        <v>53171.422979025447</v>
      </c>
      <c r="AW27" s="37">
        <f t="shared" ca="1" si="510"/>
        <v>1129.569712838836</v>
      </c>
      <c r="AX27" s="64">
        <f t="shared" ca="1" si="127"/>
        <v>54300.992691864281</v>
      </c>
      <c r="AY27" s="170" cm="1">
        <f t="array" aca="1" ref="AY27" ca="1">IF(MONTH($A27) = 1, _xlfn.LET(_xlpm.value, RAND(), _xlfn.IFS(_xlpm.value&lt;=0.6, 0.9/12, AND(_xlpm.value&gt;0.6, _xlpm.value&lt;=0.8), 0.36/12, _xlpm.value&gt;0.8, -0.06/12)), AY26)</f>
        <v>7.4999999999999997E-2</v>
      </c>
      <c r="AZ27" t="str">
        <f t="shared" ca="1" si="704"/>
        <v>No</v>
      </c>
      <c r="BA27">
        <f ca="1">COUNTIF(AZ$4:AZ27, "Yes")</f>
        <v>3</v>
      </c>
      <c r="BB27" s="37">
        <f t="shared" ca="1" si="511"/>
        <v>55430.624687066789</v>
      </c>
      <c r="BC27" s="37">
        <f t="shared" ca="1" si="512"/>
        <v>4341.2972115145676</v>
      </c>
      <c r="BD27" s="64">
        <f t="shared" ca="1" si="131"/>
        <v>59771.921898581357</v>
      </c>
      <c r="BE27" s="170" cm="1">
        <f t="array" aca="1" ref="BE27" ca="1">IF(MONTH($A27) = 1, _xlfn.LET(_xlpm.value, RAND(), _xlfn.IFS(_xlpm.value&lt;=0.6, 0.9/12, AND(_xlpm.value&gt;0.6, _xlpm.value&lt;=0.8), 0.36/12, _xlpm.value&gt;0.8, -0.06/12)), BE26)</f>
        <v>7.4999999999999997E-2</v>
      </c>
      <c r="BF27" t="str">
        <f t="shared" ca="1" si="705"/>
        <v>No</v>
      </c>
      <c r="BG27">
        <f ca="1">COUNTIF(BF$4:BF27, "Yes")</f>
        <v>0</v>
      </c>
      <c r="BH27" s="37">
        <f t="shared" ca="1" si="513"/>
        <v>128514.06031746931</v>
      </c>
      <c r="BI27" s="37">
        <f t="shared" ca="1" si="514"/>
        <v>0</v>
      </c>
      <c r="BJ27" s="64">
        <f t="shared" ca="1" si="135"/>
        <v>128514.06031746931</v>
      </c>
      <c r="BK27" s="170" cm="1">
        <f t="array" aca="1" ref="BK27" ca="1">IF(MONTH($A27) = 1, _xlfn.LET(_xlpm.value, RAND(), _xlfn.IFS(_xlpm.value&lt;=0.6, 0.9/12, AND(_xlpm.value&gt;0.6, _xlpm.value&lt;=0.8), 0.36/12, _xlpm.value&gt;0.8, -0.06/12)), BK26)</f>
        <v>-5.0000000000000001E-3</v>
      </c>
      <c r="BL27" t="str">
        <f t="shared" ca="1" si="706"/>
        <v>No</v>
      </c>
      <c r="BM27">
        <f ca="1">COUNTIF(BL$4:BL27, "Yes")</f>
        <v>3</v>
      </c>
      <c r="BN27" s="37">
        <f t="shared" ca="1" si="515"/>
        <v>33338.48778790392</v>
      </c>
      <c r="BO27" s="37">
        <f t="shared" ca="1" si="516"/>
        <v>9919.1719837699547</v>
      </c>
      <c r="BP27" s="64">
        <f t="shared" ca="1" si="139"/>
        <v>43257.659771673876</v>
      </c>
      <c r="BQ27" s="170" cm="1">
        <f t="array" aca="1" ref="BQ27" ca="1">IF(MONTH($A27) = 1, _xlfn.LET(_xlpm.value, RAND(), _xlfn.IFS(_xlpm.value&lt;=0.6, 0.9/12, AND(_xlpm.value&gt;0.6, _xlpm.value&lt;=0.8), 0.36/12, _xlpm.value&gt;0.8, -0.06/12)), BQ26)</f>
        <v>-5.0000000000000001E-3</v>
      </c>
      <c r="BR27" t="str">
        <f t="shared" ca="1" si="707"/>
        <v>No</v>
      </c>
      <c r="BS27">
        <f ca="1">COUNTIF(BR$4:BR27, "Yes")</f>
        <v>3</v>
      </c>
      <c r="BT27" s="37">
        <f t="shared" ca="1" si="517"/>
        <v>42111.075797782833</v>
      </c>
      <c r="BU27" s="37">
        <f t="shared" ca="1" si="518"/>
        <v>6505.0509577861021</v>
      </c>
      <c r="BV27" s="64">
        <f t="shared" ca="1" si="143"/>
        <v>48616.126755568934</v>
      </c>
      <c r="BW27" s="170" cm="1">
        <f t="array" aca="1" ref="BW27" ca="1">IF(MONTH($A27) = 1, _xlfn.LET(_xlpm.value, RAND(), _xlfn.IFS(_xlpm.value&lt;=0.6, 0.9/12, AND(_xlpm.value&gt;0.6, _xlpm.value&lt;=0.8), 0.36/12, _xlpm.value&gt;0.8, -0.06/12)), BW26)</f>
        <v>-5.0000000000000001E-3</v>
      </c>
      <c r="BX27" t="str">
        <f t="shared" ca="1" si="708"/>
        <v>No</v>
      </c>
      <c r="BY27">
        <f ca="1">COUNTIF(BX$4:BX27, "Yes")</f>
        <v>2</v>
      </c>
      <c r="BZ27" s="37">
        <f t="shared" ca="1" si="519"/>
        <v>46556.706046748935</v>
      </c>
      <c r="CA27" s="37">
        <f t="shared" ca="1" si="520"/>
        <v>4428.2605676437561</v>
      </c>
      <c r="CB27" s="64">
        <f t="shared" ca="1" si="147"/>
        <v>50984.966614392688</v>
      </c>
      <c r="CC27" s="170" cm="1">
        <f t="array" aca="1" ref="CC27" ca="1">IF(MONTH($A27) = 1, _xlfn.LET(_xlpm.value, RAND(), _xlfn.IFS(_xlpm.value&lt;=0.6, 0.9/12, AND(_xlpm.value&gt;0.6, _xlpm.value&lt;=0.8), 0.36/12, _xlpm.value&gt;0.8, -0.06/12)), CC26)</f>
        <v>7.4999999999999997E-2</v>
      </c>
      <c r="CD27" t="str">
        <f t="shared" ca="1" si="709"/>
        <v>No</v>
      </c>
      <c r="CE27">
        <f ca="1">COUNTIF(CD$4:CD27, "Yes")</f>
        <v>1</v>
      </c>
      <c r="CF27" s="37">
        <f t="shared" ca="1" si="521"/>
        <v>112285.06508647639</v>
      </c>
      <c r="CG27" s="37">
        <f t="shared" ca="1" si="522"/>
        <v>3458.3514326460645</v>
      </c>
      <c r="CH27" s="64">
        <f t="shared" ca="1" si="151"/>
        <v>115743.41651912246</v>
      </c>
      <c r="CI27" s="170" cm="1">
        <f t="array" aca="1" ref="CI27" ca="1">IF(MONTH($A27) = 1, _xlfn.LET(_xlpm.value, RAND(), _xlfn.IFS(_xlpm.value&lt;=0.6, 0.9/12, AND(_xlpm.value&gt;0.6, _xlpm.value&lt;=0.8), 0.36/12, _xlpm.value&gt;0.8, -0.06/12)), CI26)</f>
        <v>-5.0000000000000001E-3</v>
      </c>
      <c r="CJ27" t="str">
        <f t="shared" ca="1" si="710"/>
        <v>No</v>
      </c>
      <c r="CK27">
        <f ca="1">COUNTIF(CJ$4:CJ27, "Yes")</f>
        <v>2</v>
      </c>
      <c r="CL27" s="37">
        <f t="shared" ca="1" si="523"/>
        <v>34120.2656758917</v>
      </c>
      <c r="CM27" s="37">
        <f t="shared" ca="1" si="524"/>
        <v>4618.6137255598387</v>
      </c>
      <c r="CN27" s="64">
        <f t="shared" ca="1" si="155"/>
        <v>38738.879401451537</v>
      </c>
      <c r="CO27" s="170" cm="1">
        <f t="array" aca="1" ref="CO27" ca="1">IF(MONTH($A27) = 1, _xlfn.LET(_xlpm.value, RAND(), _xlfn.IFS(_xlpm.value&lt;=0.6, 0.9/12, AND(_xlpm.value&gt;0.6, _xlpm.value&lt;=0.8), 0.36/12, _xlpm.value&gt;0.8, -0.06/12)), CO26)</f>
        <v>7.4999999999999997E-2</v>
      </c>
      <c r="CP27" t="str">
        <f t="shared" ca="1" si="711"/>
        <v>No</v>
      </c>
      <c r="CQ27">
        <f ca="1">COUNTIF(CP$4:CP27, "Yes")</f>
        <v>0</v>
      </c>
      <c r="CR27" s="37">
        <f t="shared" ca="1" si="525"/>
        <v>128514.06031746931</v>
      </c>
      <c r="CS27" s="37">
        <f t="shared" ca="1" si="526"/>
        <v>0</v>
      </c>
      <c r="CT27" s="64">
        <f t="shared" ca="1" si="159"/>
        <v>128514.06031746931</v>
      </c>
      <c r="CU27" s="170" cm="1">
        <f t="array" aca="1" ref="CU27" ca="1">IF(MONTH($A27) = 1, _xlfn.LET(_xlpm.value, RAND(), _xlfn.IFS(_xlpm.value&lt;=0.6, 0.9/12, AND(_xlpm.value&gt;0.6, _xlpm.value&lt;=0.8), 0.36/12, _xlpm.value&gt;0.8, -0.06/12)), CU26)</f>
        <v>7.4999999999999997E-2</v>
      </c>
      <c r="CV27" t="str">
        <f t="shared" ca="1" si="712"/>
        <v>No</v>
      </c>
      <c r="CW27">
        <f ca="1">COUNTIF(CV$4:CV27, "Yes")</f>
        <v>0</v>
      </c>
      <c r="CX27" s="37">
        <f t="shared" ca="1" si="527"/>
        <v>101514.68792658496</v>
      </c>
      <c r="CY27" s="37">
        <f t="shared" ca="1" si="528"/>
        <v>0</v>
      </c>
      <c r="CZ27" s="64">
        <f t="shared" ca="1" si="163"/>
        <v>101514.68792658496</v>
      </c>
      <c r="DA27" s="170" cm="1">
        <f t="array" aca="1" ref="DA27" ca="1">IF(MONTH($A27) = 1, _xlfn.LET(_xlpm.value, RAND(), _xlfn.IFS(_xlpm.value&lt;=0.6, 0.9/12, AND(_xlpm.value&gt;0.6, _xlpm.value&lt;=0.8), 0.36/12, _xlpm.value&gt;0.8, -0.06/12)), DA26)</f>
        <v>0.03</v>
      </c>
      <c r="DB27" t="str">
        <f t="shared" ca="1" si="713"/>
        <v>No</v>
      </c>
      <c r="DC27">
        <f ca="1">COUNTIF(DB$4:DB27, "Yes")</f>
        <v>1</v>
      </c>
      <c r="DD27" s="37">
        <f t="shared" ca="1" si="529"/>
        <v>71506.700712390812</v>
      </c>
      <c r="DE27" s="37">
        <f t="shared" ca="1" si="530"/>
        <v>2849.0761568759799</v>
      </c>
      <c r="DF27" s="64">
        <f t="shared" ca="1" si="167"/>
        <v>74355.776869266789</v>
      </c>
      <c r="DG27" s="170" cm="1">
        <f t="array" aca="1" ref="DG27" ca="1">IF(MONTH($A27) = 1, _xlfn.LET(_xlpm.value, RAND(), _xlfn.IFS(_xlpm.value&lt;=0.6, 0.9/12, AND(_xlpm.value&gt;0.6, _xlpm.value&lt;=0.8), 0.36/12, _xlpm.value&gt;0.8, -0.06/12)), DG26)</f>
        <v>7.4999999999999997E-2</v>
      </c>
      <c r="DH27" t="str">
        <f t="shared" ca="1" si="714"/>
        <v>No</v>
      </c>
      <c r="DI27">
        <f ca="1">COUNTIF(DH$4:DH27, "Yes")</f>
        <v>1</v>
      </c>
      <c r="DJ27" s="37">
        <f t="shared" ca="1" si="531"/>
        <v>77777.925176082135</v>
      </c>
      <c r="DK27" s="37">
        <f t="shared" ca="1" si="532"/>
        <v>3153.4611910449748</v>
      </c>
      <c r="DL27" s="64">
        <f t="shared" ca="1" si="171"/>
        <v>80931.38636712711</v>
      </c>
      <c r="DM27" s="170" cm="1">
        <f t="array" aca="1" ref="DM27" ca="1">IF(MONTH($A27) = 1, _xlfn.LET(_xlpm.value, RAND(), _xlfn.IFS(_xlpm.value&lt;=0.6, 0.9/12, AND(_xlpm.value&gt;0.6, _xlpm.value&lt;=0.8), 0.36/12, _xlpm.value&gt;0.8, -0.06/12)), DM26)</f>
        <v>7.4999999999999997E-2</v>
      </c>
      <c r="DN27" t="str">
        <f t="shared" ca="1" si="715"/>
        <v>No</v>
      </c>
      <c r="DO27">
        <f ca="1">COUNTIF(DN$4:DN27, "Yes")</f>
        <v>1</v>
      </c>
      <c r="DP27" s="37">
        <f t="shared" ca="1" si="533"/>
        <v>108745.1010973002</v>
      </c>
      <c r="DQ27" s="37">
        <f t="shared" ca="1" si="534"/>
        <v>1449.2883119929477</v>
      </c>
      <c r="DR27" s="64">
        <f t="shared" ca="1" si="175"/>
        <v>110194.38940929314</v>
      </c>
      <c r="DS27" s="170" cm="1">
        <f t="array" aca="1" ref="DS27" ca="1">IF(MONTH($A27) = 1, _xlfn.LET(_xlpm.value, RAND(), _xlfn.IFS(_xlpm.value&lt;=0.6, 0.9/12, AND(_xlpm.value&gt;0.6, _xlpm.value&lt;=0.8), 0.36/12, _xlpm.value&gt;0.8, -0.06/12)), DS26)</f>
        <v>7.4999999999999997E-2</v>
      </c>
      <c r="DT27" t="str">
        <f t="shared" ca="1" si="716"/>
        <v>No</v>
      </c>
      <c r="DU27">
        <f ca="1">COUNTIF(DT$4:DT27, "Yes")</f>
        <v>2</v>
      </c>
      <c r="DV27" s="37">
        <f t="shared" ca="1" si="535"/>
        <v>94287.603033707041</v>
      </c>
      <c r="DW27" s="37">
        <f t="shared" ca="1" si="536"/>
        <v>4435.412821380105</v>
      </c>
      <c r="DX27" s="64">
        <f t="shared" ca="1" si="179"/>
        <v>98723.015855087142</v>
      </c>
      <c r="DY27" s="170" cm="1">
        <f t="array" aca="1" ref="DY27" ca="1">IF(MONTH($A27) = 1, _xlfn.LET(_xlpm.value, RAND(), _xlfn.IFS(_xlpm.value&lt;=0.6, 0.9/12, AND(_xlpm.value&gt;0.6, _xlpm.value&lt;=0.8), 0.36/12, _xlpm.value&gt;0.8, -0.06/12)), DY26)</f>
        <v>7.4999999999999997E-2</v>
      </c>
      <c r="DZ27" t="str">
        <f t="shared" ca="1" si="717"/>
        <v>Yes</v>
      </c>
      <c r="EA27">
        <f ca="1">COUNTIF(DZ$4:DZ27, "Yes")</f>
        <v>3</v>
      </c>
      <c r="EB27" s="37">
        <f t="shared" ca="1" si="537"/>
        <v>78459.430541833877</v>
      </c>
      <c r="EC27" s="37">
        <f t="shared" ca="1" si="538"/>
        <v>4807.6460366010506</v>
      </c>
      <c r="ED27" s="64">
        <f t="shared" ca="1" si="183"/>
        <v>83267.076578434935</v>
      </c>
      <c r="EE27" s="170" cm="1">
        <f t="array" aca="1" ref="EE27" ca="1">IF(MONTH($A27) = 1, _xlfn.LET(_xlpm.value, RAND(), _xlfn.IFS(_xlpm.value&lt;=0.6, 0.9/12, AND(_xlpm.value&gt;0.6, _xlpm.value&lt;=0.8), 0.36/12, _xlpm.value&gt;0.8, -0.06/12)), EE26)</f>
        <v>7.4999999999999997E-2</v>
      </c>
      <c r="EF27" t="str">
        <f t="shared" ca="1" si="718"/>
        <v>No</v>
      </c>
      <c r="EG27">
        <f ca="1">COUNTIF(EF$4:EF27, "Yes")</f>
        <v>2</v>
      </c>
      <c r="EH27" s="37">
        <f t="shared" ca="1" si="539"/>
        <v>73911.775984306325</v>
      </c>
      <c r="EI27" s="37">
        <f t="shared" ca="1" si="540"/>
        <v>3859.8559323619006</v>
      </c>
      <c r="EJ27" s="64">
        <f t="shared" ca="1" si="187"/>
        <v>77771.631916668222</v>
      </c>
      <c r="EK27" s="170" cm="1">
        <f t="array" aca="1" ref="EK27" ca="1">IF(MONTH($A27) = 1, _xlfn.LET(_xlpm.value, RAND(), _xlfn.IFS(_xlpm.value&lt;=0.6, 0.9/12, AND(_xlpm.value&gt;0.6, _xlpm.value&lt;=0.8), 0.36/12, _xlpm.value&gt;0.8, -0.06/12)), EK26)</f>
        <v>-5.0000000000000001E-3</v>
      </c>
      <c r="EL27" t="str">
        <f t="shared" ca="1" si="719"/>
        <v>No</v>
      </c>
      <c r="EM27">
        <f ca="1">COUNTIF(EL$4:EL27, "Yes")</f>
        <v>2</v>
      </c>
      <c r="EN27" s="37">
        <f t="shared" ca="1" si="541"/>
        <v>34250.198616543843</v>
      </c>
      <c r="EO27" s="37">
        <f t="shared" ca="1" si="542"/>
        <v>3659.4570487904793</v>
      </c>
      <c r="EP27" s="64">
        <f t="shared" ca="1" si="191"/>
        <v>37909.655665334321</v>
      </c>
      <c r="EQ27" s="170" cm="1">
        <f t="array" aca="1" ref="EQ27" ca="1">IF(MONTH($A27) = 1, _xlfn.LET(_xlpm.value, RAND(), _xlfn.IFS(_xlpm.value&lt;=0.6, 0.9/12, AND(_xlpm.value&gt;0.6, _xlpm.value&lt;=0.8), 0.36/12, _xlpm.value&gt;0.8, -0.06/12)), EQ26)</f>
        <v>7.4999999999999997E-2</v>
      </c>
      <c r="ER27" t="str">
        <f t="shared" ca="1" si="720"/>
        <v>No</v>
      </c>
      <c r="ES27">
        <f ca="1">COUNTIF(ER$4:ER27, "Yes")</f>
        <v>0</v>
      </c>
      <c r="ET27" s="37">
        <f t="shared" ca="1" si="543"/>
        <v>101514.68792658496</v>
      </c>
      <c r="EU27" s="37">
        <f t="shared" ca="1" si="544"/>
        <v>0</v>
      </c>
      <c r="EV27" s="64">
        <f t="shared" ca="1" si="195"/>
        <v>101514.68792658496</v>
      </c>
      <c r="EW27" s="170" cm="1">
        <f t="array" aca="1" ref="EW27" ca="1">IF(MONTH($A27) = 1, _xlfn.LET(_xlpm.value, RAND(), _xlfn.IFS(_xlpm.value&lt;=0.6, 0.9/12, AND(_xlpm.value&gt;0.6, _xlpm.value&lt;=0.8), 0.36/12, _xlpm.value&gt;0.8, -0.06/12)), EW26)</f>
        <v>7.4999999999999997E-2</v>
      </c>
      <c r="EX27" t="str">
        <f t="shared" ca="1" si="721"/>
        <v>No</v>
      </c>
      <c r="EY27">
        <f ca="1">COUNTIF(EX$4:EX27, "Yes")</f>
        <v>1</v>
      </c>
      <c r="EZ27" s="37">
        <f t="shared" ca="1" si="545"/>
        <v>86510.444581284406</v>
      </c>
      <c r="FA27" s="37">
        <f t="shared" ca="1" si="546"/>
        <v>1769.5375686838599</v>
      </c>
      <c r="FB27" s="64">
        <f t="shared" ca="1" si="199"/>
        <v>88279.982149968273</v>
      </c>
      <c r="FC27" s="170" cm="1">
        <f t="array" aca="1" ref="FC27" ca="1">IF(MONTH($A27) = 1, _xlfn.LET(_xlpm.value, RAND(), _xlfn.IFS(_xlpm.value&lt;=0.6, 0.9/12, AND(_xlpm.value&gt;0.6, _xlpm.value&lt;=0.8), 0.36/12, _xlpm.value&gt;0.8, -0.06/12)), FC26)</f>
        <v>7.4999999999999997E-2</v>
      </c>
      <c r="FD27" t="str">
        <f t="shared" ca="1" si="722"/>
        <v>No</v>
      </c>
      <c r="FE27">
        <f ca="1">COUNTIF(FD$4:FD27, "Yes")</f>
        <v>2</v>
      </c>
      <c r="FF27" s="37">
        <f t="shared" ca="1" si="547"/>
        <v>65475.635817445786</v>
      </c>
      <c r="FG27" s="37">
        <f t="shared" ca="1" si="548"/>
        <v>3348.0577048228752</v>
      </c>
      <c r="FH27" s="64">
        <f t="shared" ca="1" si="203"/>
        <v>68823.693522268659</v>
      </c>
      <c r="FI27" s="170" cm="1">
        <f t="array" aca="1" ref="FI27" ca="1">IF(MONTH($A27) = 1, _xlfn.LET(_xlpm.value, RAND(), _xlfn.IFS(_xlpm.value&lt;=0.6, 0.9/12, AND(_xlpm.value&gt;0.6, _xlpm.value&lt;=0.8), 0.36/12, _xlpm.value&gt;0.8, -0.06/12)), FI26)</f>
        <v>7.4999999999999997E-2</v>
      </c>
      <c r="FJ27" t="str">
        <f t="shared" ca="1" si="723"/>
        <v>No</v>
      </c>
      <c r="FK27">
        <f ca="1">COUNTIF(FJ$4:FJ27, "Yes")</f>
        <v>1</v>
      </c>
      <c r="FL27" s="37">
        <f t="shared" ca="1" si="549"/>
        <v>108024.7011528781</v>
      </c>
      <c r="FM27" s="37">
        <f t="shared" ca="1" si="550"/>
        <v>650.98487390352261</v>
      </c>
      <c r="FN27" s="64">
        <f t="shared" ca="1" si="207"/>
        <v>108675.68602678162</v>
      </c>
      <c r="FO27" s="170" cm="1">
        <f t="array" aca="1" ref="FO27" ca="1">IF(MONTH($A27) = 1, _xlfn.LET(_xlpm.value, RAND(), _xlfn.IFS(_xlpm.value&lt;=0.6, 0.9/12, AND(_xlpm.value&gt;0.6, _xlpm.value&lt;=0.8), 0.36/12, _xlpm.value&gt;0.8, -0.06/12)), FO26)</f>
        <v>7.4999999999999997E-2</v>
      </c>
      <c r="FP27" t="str">
        <f t="shared" ca="1" si="724"/>
        <v>No</v>
      </c>
      <c r="FQ27">
        <f ca="1">COUNTIF(FP$4:FP27, "Yes")</f>
        <v>1</v>
      </c>
      <c r="FR27" s="37">
        <f t="shared" ca="1" si="551"/>
        <v>111166.59216628828</v>
      </c>
      <c r="FS27" s="37">
        <f t="shared" ca="1" si="552"/>
        <v>3001.2055753849927</v>
      </c>
      <c r="FT27" s="64">
        <f t="shared" ca="1" si="211"/>
        <v>114167.79774167328</v>
      </c>
      <c r="FU27" s="170" cm="1">
        <f t="array" aca="1" ref="FU27" ca="1">IF(MONTH($A27) = 1, _xlfn.LET(_xlpm.value, RAND(), _xlfn.IFS(_xlpm.value&lt;=0.6, 0.9/12, AND(_xlpm.value&gt;0.6, _xlpm.value&lt;=0.8), 0.36/12, _xlpm.value&gt;0.8, -0.06/12)), FU26)</f>
        <v>0.03</v>
      </c>
      <c r="FV27" t="str">
        <f t="shared" ca="1" si="725"/>
        <v>No</v>
      </c>
      <c r="FW27">
        <f ca="1">COUNTIF(FV$4:FV27, "Yes")</f>
        <v>2</v>
      </c>
      <c r="FX27" s="37">
        <f t="shared" ca="1" si="553"/>
        <v>62247.684148191081</v>
      </c>
      <c r="FY27" s="37">
        <f t="shared" ca="1" si="554"/>
        <v>4332.1367273560809</v>
      </c>
      <c r="FZ27" s="64">
        <f t="shared" ca="1" si="215"/>
        <v>66579.820875547157</v>
      </c>
      <c r="GA27" s="170" cm="1">
        <f t="array" aca="1" ref="GA27" ca="1">IF(MONTH($A27) = 1, _xlfn.LET(_xlpm.value, RAND(), _xlfn.IFS(_xlpm.value&lt;=0.6, 0.9/12, AND(_xlpm.value&gt;0.6, _xlpm.value&lt;=0.8), 0.36/12, _xlpm.value&gt;0.8, -0.06/12)), GA26)</f>
        <v>7.4999999999999997E-2</v>
      </c>
      <c r="GB27" t="str">
        <f t="shared" ca="1" si="726"/>
        <v>No</v>
      </c>
      <c r="GC27">
        <f ca="1">COUNTIF(GB$4:GB27, "Yes")</f>
        <v>2</v>
      </c>
      <c r="GD27" s="37">
        <f t="shared" ca="1" si="555"/>
        <v>70827.691113674591</v>
      </c>
      <c r="GE27" s="37">
        <f t="shared" ca="1" si="556"/>
        <v>8139.1748555875183</v>
      </c>
      <c r="GF27" s="64">
        <f t="shared" ca="1" si="219"/>
        <v>78966.865969262115</v>
      </c>
      <c r="GG27" s="170" cm="1">
        <f t="array" aca="1" ref="GG27" ca="1">IF(MONTH($A27) = 1, _xlfn.LET(_xlpm.value, RAND(), _xlfn.IFS(_xlpm.value&lt;=0.6, 0.9/12, AND(_xlpm.value&gt;0.6, _xlpm.value&lt;=0.8), 0.36/12, _xlpm.value&gt;0.8, -0.06/12)), GG26)</f>
        <v>-5.0000000000000001E-3</v>
      </c>
      <c r="GH27" t="str">
        <f t="shared" ca="1" si="727"/>
        <v>No</v>
      </c>
      <c r="GI27">
        <f ca="1">COUNTIF(GH$4:GH27, "Yes")</f>
        <v>1</v>
      </c>
      <c r="GJ27" s="37">
        <f t="shared" ca="1" si="557"/>
        <v>53178.435948702419</v>
      </c>
      <c r="GK27" s="37">
        <f t="shared" ca="1" si="558"/>
        <v>969.90913499769181</v>
      </c>
      <c r="GL27" s="64">
        <f t="shared" ca="1" si="223"/>
        <v>54148.345083700115</v>
      </c>
      <c r="GM27" s="170" cm="1">
        <f t="array" aca="1" ref="GM27" ca="1">IF(MONTH($A27) = 1, _xlfn.LET(_xlpm.value, RAND(), _xlfn.IFS(_xlpm.value&lt;=0.6, 0.9/12, AND(_xlpm.value&gt;0.6, _xlpm.value&lt;=0.8), 0.36/12, _xlpm.value&gt;0.8, -0.06/12)), GM26)</f>
        <v>7.4999999999999997E-2</v>
      </c>
      <c r="GN27" t="str">
        <f t="shared" ca="1" si="728"/>
        <v>No</v>
      </c>
      <c r="GO27">
        <f ca="1">COUNTIF(GN$4:GN27, "Yes")</f>
        <v>1</v>
      </c>
      <c r="GP27" s="37">
        <f t="shared" ca="1" si="559"/>
        <v>90589.173202265374</v>
      </c>
      <c r="GQ27" s="37">
        <f t="shared" ca="1" si="560"/>
        <v>3610.9862682184585</v>
      </c>
      <c r="GR27" s="64">
        <f t="shared" ca="1" si="227"/>
        <v>94200.159470483835</v>
      </c>
      <c r="GS27" s="170" cm="1">
        <f t="array" aca="1" ref="GS27" ca="1">IF(MONTH($A27) = 1, _xlfn.LET(_xlpm.value, RAND(), _xlfn.IFS(_xlpm.value&lt;=0.6, 0.9/12, AND(_xlpm.value&gt;0.6, _xlpm.value&lt;=0.8), 0.36/12, _xlpm.value&gt;0.8, -0.06/12)), GS26)</f>
        <v>7.4999999999999997E-2</v>
      </c>
      <c r="GT27" t="str">
        <f t="shared" ca="1" si="729"/>
        <v>No</v>
      </c>
      <c r="GU27">
        <f ca="1">COUNTIF(GT$4:GT27, "Yes")</f>
        <v>0</v>
      </c>
      <c r="GV27" s="37">
        <f t="shared" ca="1" si="561"/>
        <v>128514.06031746931</v>
      </c>
      <c r="GW27" s="37">
        <f t="shared" ca="1" si="562"/>
        <v>0</v>
      </c>
      <c r="GX27" s="64">
        <f t="shared" ca="1" si="231"/>
        <v>128514.06031746931</v>
      </c>
      <c r="GY27" s="170" cm="1">
        <f t="array" aca="1" ref="GY27" ca="1">IF(MONTH($A27) = 1, _xlfn.LET(_xlpm.value, RAND(), _xlfn.IFS(_xlpm.value&lt;=0.6, 0.9/12, AND(_xlpm.value&gt;0.6, _xlpm.value&lt;=0.8), 0.36/12, _xlpm.value&gt;0.8, -0.06/12)), GY26)</f>
        <v>7.4999999999999997E-2</v>
      </c>
      <c r="GZ27" t="str">
        <f t="shared" ca="1" si="730"/>
        <v>No</v>
      </c>
      <c r="HA27">
        <f ca="1">COUNTIF(GZ$4:GZ27, "Yes")</f>
        <v>2</v>
      </c>
      <c r="HB27" s="37">
        <f t="shared" ca="1" si="563"/>
        <v>91315.266475742057</v>
      </c>
      <c r="HC27" s="37">
        <f t="shared" ca="1" si="564"/>
        <v>2099.7436271291581</v>
      </c>
      <c r="HD27" s="64">
        <f t="shared" ca="1" si="235"/>
        <v>93415.010102871209</v>
      </c>
      <c r="HE27" s="170" cm="1">
        <f t="array" aca="1" ref="HE27" ca="1">IF(MONTH($A27) = 1, _xlfn.LET(_xlpm.value, RAND(), _xlfn.IFS(_xlpm.value&lt;=0.6, 0.9/12, AND(_xlpm.value&gt;0.6, _xlpm.value&lt;=0.8), 0.36/12, _xlpm.value&gt;0.8, -0.06/12)), HE26)</f>
        <v>-5.0000000000000001E-3</v>
      </c>
      <c r="HF27" t="str">
        <f t="shared" ca="1" si="731"/>
        <v>No</v>
      </c>
      <c r="HG27">
        <f ca="1">COUNTIF(HF$4:HF27, "Yes")</f>
        <v>1</v>
      </c>
      <c r="HH27" s="37">
        <f t="shared" ca="1" si="565"/>
        <v>38042.833914973016</v>
      </c>
      <c r="HI27" s="37">
        <f t="shared" ca="1" si="566"/>
        <v>1609.3465531326335</v>
      </c>
      <c r="HJ27" s="64">
        <f t="shared" ca="1" si="239"/>
        <v>39652.180468105653</v>
      </c>
      <c r="HK27" s="170" cm="1">
        <f t="array" aca="1" ref="HK27" ca="1">IF(MONTH($A27) = 1, _xlfn.LET(_xlpm.value, RAND(), _xlfn.IFS(_xlpm.value&lt;=0.6, 0.9/12, AND(_xlpm.value&gt;0.6, _xlpm.value&lt;=0.8), 0.36/12, _xlpm.value&gt;0.8, -0.06/12)), HK26)</f>
        <v>7.4999999999999997E-2</v>
      </c>
      <c r="HL27" t="str">
        <f t="shared" ca="1" si="732"/>
        <v>No</v>
      </c>
      <c r="HM27">
        <f ca="1">COUNTIF(HL$4:HL27, "Yes")</f>
        <v>0</v>
      </c>
      <c r="HN27" s="37">
        <f t="shared" ca="1" si="567"/>
        <v>128514.06031746931</v>
      </c>
      <c r="HO27" s="37">
        <f t="shared" ca="1" si="568"/>
        <v>0</v>
      </c>
      <c r="HP27" s="64">
        <f t="shared" ca="1" si="243"/>
        <v>128514.06031746931</v>
      </c>
      <c r="HQ27" s="170" cm="1">
        <f t="array" aca="1" ref="HQ27" ca="1">IF(MONTH($A27) = 1, _xlfn.LET(_xlpm.value, RAND(), _xlfn.IFS(_xlpm.value&lt;=0.6, 0.9/12, AND(_xlpm.value&gt;0.6, _xlpm.value&lt;=0.8), 0.36/12, _xlpm.value&gt;0.8, -0.06/12)), HQ26)</f>
        <v>7.4999999999999997E-2</v>
      </c>
      <c r="HR27" t="str">
        <f t="shared" ca="1" si="733"/>
        <v>Yes</v>
      </c>
      <c r="HS27">
        <f ca="1">COUNTIF(HR$4:HR27, "Yes")</f>
        <v>1</v>
      </c>
      <c r="HT27" s="37">
        <f t="shared" ca="1" si="569"/>
        <v>107802.0017778781</v>
      </c>
      <c r="HU27" s="37">
        <f t="shared" ca="1" si="570"/>
        <v>332.58907480975563</v>
      </c>
      <c r="HV27" s="64">
        <f t="shared" ca="1" si="247"/>
        <v>108134.59085268786</v>
      </c>
      <c r="HW27" s="170" cm="1">
        <f t="array" aca="1" ref="HW27" ca="1">IF(MONTH($A27) = 1, _xlfn.LET(_xlpm.value, RAND(), _xlfn.IFS(_xlpm.value&lt;=0.6, 0.9/12, AND(_xlpm.value&gt;0.6, _xlpm.value&lt;=0.8), 0.36/12, _xlpm.value&gt;0.8, -0.06/12)), HW26)</f>
        <v>7.4999999999999997E-2</v>
      </c>
      <c r="HX27" t="str">
        <f t="shared" ca="1" si="734"/>
        <v>No</v>
      </c>
      <c r="HY27">
        <f ca="1">COUNTIF(HX$4:HX27, "Yes")</f>
        <v>3</v>
      </c>
      <c r="HZ27" s="37">
        <f t="shared" ca="1" si="571"/>
        <v>82071.668270929193</v>
      </c>
      <c r="IA27" s="37">
        <f t="shared" ca="1" si="572"/>
        <v>8702.1309873690825</v>
      </c>
      <c r="IB27" s="64">
        <f t="shared" ca="1" si="251"/>
        <v>90773.79925829827</v>
      </c>
      <c r="IC27" s="170" cm="1">
        <f t="array" aca="1" ref="IC27" ca="1">IF(MONTH($A27) = 1, _xlfn.LET(_xlpm.value, RAND(), _xlfn.IFS(_xlpm.value&lt;=0.6, 0.9/12, AND(_xlpm.value&gt;0.6, _xlpm.value&lt;=0.8), 0.36/12, _xlpm.value&gt;0.8, -0.06/12)), IC26)</f>
        <v>0.03</v>
      </c>
      <c r="ID27" t="str">
        <f t="shared" ca="1" si="735"/>
        <v>No</v>
      </c>
      <c r="IE27">
        <f ca="1">COUNTIF(ID$4:ID27, "Yes")</f>
        <v>1</v>
      </c>
      <c r="IF27" s="37">
        <f t="shared" ca="1" si="573"/>
        <v>72369.017613323434</v>
      </c>
      <c r="IG27" s="37">
        <f t="shared" ca="1" si="574"/>
        <v>3458.3514326460645</v>
      </c>
      <c r="IH27" s="64">
        <f t="shared" ca="1" si="255"/>
        <v>75827.369045969506</v>
      </c>
      <c r="II27" s="170" cm="1">
        <f t="array" aca="1" ref="II27" ca="1">IF(MONTH($A27) = 1, _xlfn.LET(_xlpm.value, RAND(), _xlfn.IFS(_xlpm.value&lt;=0.6, 0.9/12, AND(_xlpm.value&gt;0.6, _xlpm.value&lt;=0.8), 0.36/12, _xlpm.value&gt;0.8, -0.06/12)), II26)</f>
        <v>7.4999999999999997E-2</v>
      </c>
      <c r="IJ27" t="str">
        <f t="shared" ca="1" si="736"/>
        <v>No</v>
      </c>
      <c r="IK27">
        <f ca="1">COUNTIF(IJ$4:IJ27, "Yes")</f>
        <v>1</v>
      </c>
      <c r="IL27" s="37">
        <f t="shared" ca="1" si="575"/>
        <v>109541.53815574513</v>
      </c>
      <c r="IM27" s="37">
        <f t="shared" ca="1" si="576"/>
        <v>2090.3183636780404</v>
      </c>
      <c r="IN27" s="64">
        <f t="shared" ca="1" si="259"/>
        <v>111631.85651942318</v>
      </c>
      <c r="IO27" s="170" cm="1">
        <f t="array" aca="1" ref="IO27" ca="1">IF(MONTH($A27) = 1, _xlfn.LET(_xlpm.value, RAND(), _xlfn.IFS(_xlpm.value&lt;=0.6, 0.9/12, AND(_xlpm.value&gt;0.6, _xlpm.value&lt;=0.8), 0.36/12, _xlpm.value&gt;0.8, -0.06/12)), IO26)</f>
        <v>7.4999999999999997E-2</v>
      </c>
      <c r="IP27" t="str">
        <f t="shared" ca="1" si="737"/>
        <v>No</v>
      </c>
      <c r="IQ27">
        <f ca="1">COUNTIF(IP$4:IP27, "Yes")</f>
        <v>2</v>
      </c>
      <c r="IR27" s="37">
        <f t="shared" ca="1" si="577"/>
        <v>61664.221279482743</v>
      </c>
      <c r="IS27" s="37">
        <f t="shared" ca="1" si="578"/>
        <v>1941.0092833628842</v>
      </c>
      <c r="IT27" s="64">
        <f t="shared" ca="1" si="263"/>
        <v>63605.230562845623</v>
      </c>
      <c r="IU27" s="170" cm="1">
        <f t="array" aca="1" ref="IU27" ca="1">IF(MONTH($A27) = 1, _xlfn.LET(_xlpm.value, RAND(), _xlfn.IFS(_xlpm.value&lt;=0.6, 0.9/12, AND(_xlpm.value&gt;0.6, _xlpm.value&lt;=0.8), 0.36/12, _xlpm.value&gt;0.8, -0.06/12)), IU26)</f>
        <v>7.4999999999999997E-2</v>
      </c>
      <c r="IV27" t="str">
        <f t="shared" ca="1" si="738"/>
        <v>No</v>
      </c>
      <c r="IW27">
        <f ca="1">COUNTIF(IV$4:IV27, "Yes")</f>
        <v>2</v>
      </c>
      <c r="IX27" s="37">
        <f t="shared" ca="1" si="579"/>
        <v>94512.943127472085</v>
      </c>
      <c r="IY27" s="37">
        <f t="shared" ca="1" si="580"/>
        <v>5091.523939063034</v>
      </c>
      <c r="IZ27" s="64">
        <f t="shared" ca="1" si="267"/>
        <v>99604.467066535115</v>
      </c>
      <c r="JA27" s="170" cm="1">
        <f t="array" aca="1" ref="JA27" ca="1">IF(MONTH($A27) = 1, _xlfn.LET(_xlpm.value, RAND(), _xlfn.IFS(_xlpm.value&lt;=0.6, 0.9/12, AND(_xlpm.value&gt;0.6, _xlpm.value&lt;=0.8), 0.36/12, _xlpm.value&gt;0.8, -0.06/12)), JA26)</f>
        <v>7.4999999999999997E-2</v>
      </c>
      <c r="JB27" t="str">
        <f t="shared" ca="1" si="739"/>
        <v>No</v>
      </c>
      <c r="JC27">
        <f ca="1">COUNTIF(JB$4:JB27, "Yes")</f>
        <v>2</v>
      </c>
      <c r="JD27" s="37">
        <f t="shared" ca="1" si="581"/>
        <v>93579.994951447879</v>
      </c>
      <c r="JE27" s="37">
        <f t="shared" ca="1" si="582"/>
        <v>3971.1147103826852</v>
      </c>
      <c r="JF27" s="64">
        <f t="shared" ca="1" si="271"/>
        <v>97551.10966183056</v>
      </c>
      <c r="JG27" s="170" cm="1">
        <f t="array" aca="1" ref="JG27" ca="1">IF(MONTH($A27) = 1, _xlfn.LET(_xlpm.value, RAND(), _xlfn.IFS(_xlpm.value&lt;=0.6, 0.9/12, AND(_xlpm.value&gt;0.6, _xlpm.value&lt;=0.8), 0.36/12, _xlpm.value&gt;0.8, -0.06/12)), JG26)</f>
        <v>0.03</v>
      </c>
      <c r="JH27" t="str">
        <f t="shared" ca="1" si="740"/>
        <v>No</v>
      </c>
      <c r="JI27">
        <f ca="1">COUNTIF(JH$4:JH27, "Yes")</f>
        <v>0</v>
      </c>
      <c r="JJ27" s="37">
        <f t="shared" ca="1" si="583"/>
        <v>82656.535193517382</v>
      </c>
      <c r="JK27" s="37">
        <f t="shared" ca="1" si="584"/>
        <v>0</v>
      </c>
      <c r="JL27" s="64">
        <f t="shared" ca="1" si="275"/>
        <v>82656.535193517382</v>
      </c>
      <c r="JM27" s="170" cm="1">
        <f t="array" aca="1" ref="JM27" ca="1">IF(MONTH($A27) = 1, _xlfn.LET(_xlpm.value, RAND(), _xlfn.IFS(_xlpm.value&lt;=0.6, 0.9/12, AND(_xlpm.value&gt;0.6, _xlpm.value&lt;=0.8), 0.36/12, _xlpm.value&gt;0.8, -0.06/12)), JM26)</f>
        <v>7.4999999999999997E-2</v>
      </c>
      <c r="JN27" t="str">
        <f t="shared" ca="1" si="741"/>
        <v>No</v>
      </c>
      <c r="JO27">
        <f ca="1">COUNTIF(JN$4:JN27, "Yes")</f>
        <v>2</v>
      </c>
      <c r="JP27" s="37">
        <f t="shared" ca="1" si="585"/>
        <v>92836.160310204752</v>
      </c>
      <c r="JQ27" s="37">
        <f t="shared" ca="1" si="586"/>
        <v>3859.8559323619006</v>
      </c>
      <c r="JR27" s="64">
        <f t="shared" ca="1" si="279"/>
        <v>96696.016242566649</v>
      </c>
      <c r="JS27" s="170" cm="1">
        <f t="array" aca="1" ref="JS27" ca="1">IF(MONTH($A27) = 1, _xlfn.LET(_xlpm.value, RAND(), _xlfn.IFS(_xlpm.value&lt;=0.6, 0.9/12, AND(_xlpm.value&gt;0.6, _xlpm.value&lt;=0.8), 0.36/12, _xlpm.value&gt;0.8, -0.06/12)), JS26)</f>
        <v>7.4999999999999997E-2</v>
      </c>
      <c r="JT27" t="str">
        <f t="shared" ca="1" si="742"/>
        <v>No</v>
      </c>
      <c r="JU27">
        <f ca="1">COUNTIF(JT$4:JT27, "Yes")</f>
        <v>1</v>
      </c>
      <c r="JV27" s="37">
        <f t="shared" ca="1" si="587"/>
        <v>85677.932395511612</v>
      </c>
      <c r="JW27" s="37">
        <f t="shared" ca="1" si="588"/>
        <v>969.90913499769181</v>
      </c>
      <c r="JX27" s="64">
        <f t="shared" ca="1" si="283"/>
        <v>86647.841530509308</v>
      </c>
      <c r="JY27" s="170" cm="1">
        <f t="array" aca="1" ref="JY27" ca="1">IF(MONTH($A27) = 1, _xlfn.LET(_xlpm.value, RAND(), _xlfn.IFS(_xlpm.value&lt;=0.6, 0.9/12, AND(_xlpm.value&gt;0.6, _xlpm.value&lt;=0.8), 0.36/12, _xlpm.value&gt;0.8, -0.06/12)), JY26)</f>
        <v>-5.0000000000000001E-3</v>
      </c>
      <c r="JZ27" t="str">
        <f t="shared" ca="1" si="743"/>
        <v>No</v>
      </c>
      <c r="KA27">
        <f ca="1">COUNTIF(JZ$4:JZ27, "Yes")</f>
        <v>1</v>
      </c>
      <c r="KB27" s="37">
        <f t="shared" ca="1" si="589"/>
        <v>38084.80794461655</v>
      </c>
      <c r="KC27" s="37">
        <f t="shared" ca="1" si="590"/>
        <v>650.98487390352261</v>
      </c>
      <c r="KD27" s="64">
        <f t="shared" ca="1" si="287"/>
        <v>38735.792818520073</v>
      </c>
      <c r="KE27" s="170" cm="1">
        <f t="array" aca="1" ref="KE27" ca="1">IF(MONTH($A27) = 1, _xlfn.LET(_xlpm.value, RAND(), _xlfn.IFS(_xlpm.value&lt;=0.6, 0.9/12, AND(_xlpm.value&gt;0.6, _xlpm.value&lt;=0.8), 0.36/12, _xlpm.value&gt;0.8, -0.06/12)), KE26)</f>
        <v>7.4999999999999997E-2</v>
      </c>
      <c r="KF27" t="str">
        <f t="shared" ca="1" si="744"/>
        <v>No</v>
      </c>
      <c r="KG27">
        <f ca="1">COUNTIF(KF$4:KF27, "Yes")</f>
        <v>0</v>
      </c>
      <c r="KH27" s="37">
        <f t="shared" ca="1" si="591"/>
        <v>86266.14869926442</v>
      </c>
      <c r="KI27" s="37">
        <f t="shared" ca="1" si="592"/>
        <v>0</v>
      </c>
      <c r="KJ27" s="64">
        <f t="shared" ca="1" si="291"/>
        <v>86266.14869926442</v>
      </c>
      <c r="KK27" s="170" cm="1">
        <f t="array" aca="1" ref="KK27" ca="1">IF(MONTH($A27) = 1, _xlfn.LET(_xlpm.value, RAND(), _xlfn.IFS(_xlpm.value&lt;=0.6, 0.9/12, AND(_xlpm.value&gt;0.6, _xlpm.value&lt;=0.8), 0.36/12, _xlpm.value&gt;0.8, -0.06/12)), KK26)</f>
        <v>7.4999999999999997E-2</v>
      </c>
      <c r="KL27" t="str">
        <f t="shared" ca="1" si="745"/>
        <v>No</v>
      </c>
      <c r="KM27">
        <f ca="1">COUNTIF(KL$4:KL27, "Yes")</f>
        <v>0</v>
      </c>
      <c r="KN27" s="37">
        <f t="shared" ca="1" si="593"/>
        <v>86266.14869926442</v>
      </c>
      <c r="KO27" s="37">
        <f t="shared" ca="1" si="594"/>
        <v>0</v>
      </c>
      <c r="KP27" s="64">
        <f t="shared" ca="1" si="295"/>
        <v>86266.14869926442</v>
      </c>
      <c r="KQ27" s="170" cm="1">
        <f t="array" aca="1" ref="KQ27" ca="1">IF(MONTH($A27) = 1, _xlfn.LET(_xlpm.value, RAND(), _xlfn.IFS(_xlpm.value&lt;=0.6, 0.9/12, AND(_xlpm.value&gt;0.6, _xlpm.value&lt;=0.8), 0.36/12, _xlpm.value&gt;0.8, -0.06/12)), KQ26)</f>
        <v>-5.0000000000000001E-3</v>
      </c>
      <c r="KR27" t="str">
        <f t="shared" ca="1" si="746"/>
        <v>No</v>
      </c>
      <c r="KS27">
        <f ca="1">COUNTIF(KR$4:KR27, "Yes")</f>
        <v>0</v>
      </c>
      <c r="KT27" s="37">
        <f t="shared" ca="1" si="595"/>
        <v>58839.749235119933</v>
      </c>
      <c r="KU27" s="37">
        <f t="shared" ca="1" si="596"/>
        <v>0</v>
      </c>
      <c r="KV27" s="64">
        <f t="shared" ca="1" si="299"/>
        <v>58839.749235119933</v>
      </c>
      <c r="KW27" s="170" cm="1">
        <f t="array" aca="1" ref="KW27" ca="1">IF(MONTH($A27) = 1, _xlfn.LET(_xlpm.value, RAND(), _xlfn.IFS(_xlpm.value&lt;=0.6, 0.9/12, AND(_xlpm.value&gt;0.6, _xlpm.value&lt;=0.8), 0.36/12, _xlpm.value&gt;0.8, -0.06/12)), KW26)</f>
        <v>7.4999999999999997E-2</v>
      </c>
      <c r="KX27" t="str">
        <f t="shared" ca="1" si="747"/>
        <v>No</v>
      </c>
      <c r="KY27">
        <f ca="1">COUNTIF(KX$4:KX27, "Yes")</f>
        <v>1</v>
      </c>
      <c r="KZ27" s="37">
        <f t="shared" ca="1" si="597"/>
        <v>109320.33794333585</v>
      </c>
      <c r="LA27" s="37">
        <f t="shared" ca="1" si="598"/>
        <v>1929.8614687880618</v>
      </c>
      <c r="LB27" s="64">
        <f t="shared" ca="1" si="303"/>
        <v>111250.19941212391</v>
      </c>
      <c r="LC27" s="170" cm="1">
        <f t="array" aca="1" ref="LC27" ca="1">IF(MONTH($A27) = 1, _xlfn.LET(_xlpm.value, RAND(), _xlfn.IFS(_xlpm.value&lt;=0.6, 0.9/12, AND(_xlpm.value&gt;0.6, _xlpm.value&lt;=0.8), 0.36/12, _xlpm.value&gt;0.8, -0.06/12)), LC26)</f>
        <v>7.4999999999999997E-2</v>
      </c>
      <c r="LD27" t="str">
        <f t="shared" ca="1" si="748"/>
        <v>No</v>
      </c>
      <c r="LE27">
        <f ca="1">COUNTIF(LD$4:LD27, "Yes")</f>
        <v>0</v>
      </c>
      <c r="LF27" s="37">
        <f t="shared" ca="1" si="599"/>
        <v>86266.14869926442</v>
      </c>
      <c r="LG27" s="37">
        <f t="shared" ca="1" si="600"/>
        <v>0</v>
      </c>
      <c r="LH27" s="64">
        <f t="shared" ca="1" si="307"/>
        <v>86266.14869926442</v>
      </c>
      <c r="LI27" s="170" cm="1">
        <f t="array" aca="1" ref="LI27" ca="1">IF(MONTH($A27) = 1, _xlfn.LET(_xlpm.value, RAND(), _xlfn.IFS(_xlpm.value&lt;=0.6, 0.9/12, AND(_xlpm.value&gt;0.6, _xlpm.value&lt;=0.8), 0.36/12, _xlpm.value&gt;0.8, -0.06/12)), LI26)</f>
        <v>0.03</v>
      </c>
      <c r="LJ27" t="str">
        <f t="shared" ca="1" si="749"/>
        <v>No</v>
      </c>
      <c r="LK27">
        <f ca="1">COUNTIF(LJ$4:LJ27, "Yes")</f>
        <v>1</v>
      </c>
      <c r="LL27" s="37">
        <f t="shared" ca="1" si="601"/>
        <v>71327.36486010041</v>
      </c>
      <c r="LM27" s="37">
        <f t="shared" ca="1" si="602"/>
        <v>2697.0728309193528</v>
      </c>
      <c r="LN27" s="64">
        <f t="shared" ca="1" si="311"/>
        <v>74024.437691019761</v>
      </c>
      <c r="LO27" s="170" cm="1">
        <f t="array" aca="1" ref="LO27" ca="1">IF(MONTH($A27) = 1, _xlfn.LET(_xlpm.value, RAND(), _xlfn.IFS(_xlpm.value&lt;=0.6, 0.9/12, AND(_xlpm.value&gt;0.6, _xlpm.value&lt;=0.8), 0.36/12, _xlpm.value&gt;0.8, -0.06/12)), LO26)</f>
        <v>-5.0000000000000001E-3</v>
      </c>
      <c r="LP27" t="str">
        <f t="shared" ca="1" si="750"/>
        <v>No</v>
      </c>
      <c r="LQ27">
        <f ca="1">COUNTIF(LP$4:LP27, "Yes")</f>
        <v>2</v>
      </c>
      <c r="LR27" s="37">
        <f t="shared" ca="1" si="603"/>
        <v>37710.221309721157</v>
      </c>
      <c r="LS27" s="37">
        <f t="shared" ca="1" si="604"/>
        <v>5242.2683239225862</v>
      </c>
      <c r="LT27" s="64">
        <f t="shared" ca="1" si="315"/>
        <v>42952.489633643745</v>
      </c>
      <c r="LU27" s="170" cm="1">
        <f t="array" aca="1" ref="LU27" ca="1">IF(MONTH($A27) = 1, _xlfn.LET(_xlpm.value, RAND(), _xlfn.IFS(_xlpm.value&lt;=0.6, 0.9/12, AND(_xlpm.value&gt;0.6, _xlpm.value&lt;=0.8), 0.36/12, _xlpm.value&gt;0.8, -0.06/12)), LU26)</f>
        <v>7.4999999999999997E-2</v>
      </c>
      <c r="LV27" t="str">
        <f t="shared" ca="1" si="751"/>
        <v>No</v>
      </c>
      <c r="LW27">
        <f ca="1">COUNTIF(LV$4:LV27, "Yes")</f>
        <v>1</v>
      </c>
      <c r="LX27" s="37">
        <f t="shared" ca="1" si="605"/>
        <v>110544.95052744645</v>
      </c>
      <c r="LY27" s="37">
        <f t="shared" ca="1" si="606"/>
        <v>2697.0728309193528</v>
      </c>
      <c r="LZ27" s="64">
        <f t="shared" ca="1" si="319"/>
        <v>113242.0233583658</v>
      </c>
      <c r="MA27" s="170" cm="1">
        <f t="array" aca="1" ref="MA27" ca="1">IF(MONTH($A27) = 1, _xlfn.LET(_xlpm.value, RAND(), _xlfn.IFS(_xlpm.value&lt;=0.6, 0.9/12, AND(_xlpm.value&gt;0.6, _xlpm.value&lt;=0.8), 0.36/12, _xlpm.value&gt;0.8, -0.06/12)), MA26)</f>
        <v>7.4999999999999997E-2</v>
      </c>
      <c r="MB27" t="str">
        <f t="shared" ca="1" si="752"/>
        <v>No</v>
      </c>
      <c r="MC27">
        <f ca="1">COUNTIF(MB$4:MB27, "Yes")</f>
        <v>0</v>
      </c>
      <c r="MD27" s="37">
        <f t="shared" ca="1" si="607"/>
        <v>128514.06031746931</v>
      </c>
      <c r="ME27" s="37">
        <f t="shared" ca="1" si="608"/>
        <v>0</v>
      </c>
      <c r="MF27" s="64">
        <f t="shared" ca="1" si="323"/>
        <v>128514.06031746931</v>
      </c>
      <c r="MG27" s="170" cm="1">
        <f t="array" aca="1" ref="MG27" ca="1">IF(MONTH($A27) = 1, _xlfn.LET(_xlpm.value, RAND(), _xlfn.IFS(_xlpm.value&lt;=0.6, 0.9/12, AND(_xlpm.value&gt;0.6, _xlpm.value&lt;=0.8), 0.36/12, _xlpm.value&gt;0.8, -0.06/12)), MG26)</f>
        <v>7.4999999999999997E-2</v>
      </c>
      <c r="MH27" t="str">
        <f t="shared" ca="1" si="753"/>
        <v>No</v>
      </c>
      <c r="MI27">
        <f ca="1">COUNTIF(MH$4:MH27, "Yes")</f>
        <v>2</v>
      </c>
      <c r="MJ27" s="37">
        <f t="shared" ca="1" si="609"/>
        <v>93225.869174991938</v>
      </c>
      <c r="MK27" s="37">
        <f t="shared" ca="1" si="610"/>
        <v>4162.981607386223</v>
      </c>
      <c r="ML27" s="64">
        <f t="shared" ca="1" si="327"/>
        <v>97388.850782378155</v>
      </c>
      <c r="MM27" s="170" cm="1">
        <f t="array" aca="1" ref="MM27" ca="1">IF(MONTH($A27) = 1, _xlfn.LET(_xlpm.value, RAND(), _xlfn.IFS(_xlpm.value&lt;=0.6, 0.9/12, AND(_xlpm.value&gt;0.6, _xlpm.value&lt;=0.8), 0.36/12, _xlpm.value&gt;0.8, -0.06/12)), MM26)</f>
        <v>7.4999999999999997E-2</v>
      </c>
      <c r="MN27" t="str">
        <f t="shared" ca="1" si="754"/>
        <v>No</v>
      </c>
      <c r="MO27">
        <f ca="1">COUNTIF(MN$4:MN27, "Yes")</f>
        <v>3</v>
      </c>
      <c r="MP27" s="37">
        <f t="shared" ca="1" si="611"/>
        <v>80707.869272110183</v>
      </c>
      <c r="MQ27" s="37">
        <f t="shared" ca="1" si="612"/>
        <v>7637.9798358973512</v>
      </c>
      <c r="MR27" s="64">
        <f t="shared" ca="1" si="331"/>
        <v>88345.849108007533</v>
      </c>
      <c r="MS27" s="170" cm="1">
        <f t="array" aca="1" ref="MS27" ca="1">IF(MONTH($A27) = 1, _xlfn.LET(_xlpm.value, RAND(), _xlfn.IFS(_xlpm.value&lt;=0.6, 0.9/12, AND(_xlpm.value&gt;0.6, _xlpm.value&lt;=0.8), 0.36/12, _xlpm.value&gt;0.8, -0.06/12)), MS26)</f>
        <v>0.03</v>
      </c>
      <c r="MT27" t="str">
        <f t="shared" ca="1" si="755"/>
        <v>No</v>
      </c>
      <c r="MU27">
        <f ca="1">COUNTIF(MT$4:MT27, "Yes")</f>
        <v>1</v>
      </c>
      <c r="MV27" s="37">
        <f t="shared" ca="1" si="613"/>
        <v>72747.470935151199</v>
      </c>
      <c r="MW27" s="37">
        <f t="shared" ca="1" si="614"/>
        <v>1769.5375686838599</v>
      </c>
      <c r="MX27" s="64">
        <f t="shared" ca="1" si="335"/>
        <v>74517.008503835066</v>
      </c>
      <c r="MY27" s="170" cm="1">
        <f t="array" aca="1" ref="MY27" ca="1">IF(MONTH($A27) = 1, _xlfn.LET(_xlpm.value, RAND(), _xlfn.IFS(_xlpm.value&lt;=0.6, 0.9/12, AND(_xlpm.value&gt;0.6, _xlpm.value&lt;=0.8), 0.36/12, _xlpm.value&gt;0.8, -0.06/12)), MY26)</f>
        <v>7.4999999999999997E-2</v>
      </c>
      <c r="MZ27" t="str">
        <f t="shared" ca="1" si="756"/>
        <v>No</v>
      </c>
      <c r="NA27">
        <f ca="1">COUNTIF(MZ$4:MZ27, "Yes")</f>
        <v>0</v>
      </c>
      <c r="NB27" s="37">
        <f t="shared" ca="1" si="615"/>
        <v>128514.06031746931</v>
      </c>
      <c r="NC27" s="37">
        <f t="shared" ca="1" si="616"/>
        <v>0</v>
      </c>
      <c r="ND27" s="64">
        <f t="shared" ca="1" si="339"/>
        <v>128514.06031746931</v>
      </c>
      <c r="NE27" s="170" cm="1">
        <f t="array" aca="1" ref="NE27" ca="1">IF(MONTH($A27) = 1, _xlfn.LET(_xlpm.value, RAND(), _xlfn.IFS(_xlpm.value&lt;=0.6, 0.9/12, AND(_xlpm.value&gt;0.6, _xlpm.value&lt;=0.8), 0.36/12, _xlpm.value&gt;0.8, -0.06/12)), NE26)</f>
        <v>0.03</v>
      </c>
      <c r="NF27" t="str">
        <f t="shared" ca="1" si="757"/>
        <v>No</v>
      </c>
      <c r="NG27">
        <f ca="1">COUNTIF(NF$4:NF27, "Yes")</f>
        <v>1</v>
      </c>
      <c r="NH27" s="37">
        <f t="shared" ca="1" si="617"/>
        <v>58912.203604872346</v>
      </c>
      <c r="NI27" s="37">
        <f t="shared" ca="1" si="618"/>
        <v>2545.1954930032334</v>
      </c>
      <c r="NJ27" s="64">
        <f t="shared" ca="1" si="343"/>
        <v>61457.399097875576</v>
      </c>
      <c r="NK27" s="170" cm="1">
        <f t="array" aca="1" ref="NK27" ca="1">IF(MONTH($A27) = 1, _xlfn.LET(_xlpm.value, RAND(), _xlfn.IFS(_xlpm.value&lt;=0.6, 0.9/12, AND(_xlpm.value&gt;0.6, _xlpm.value&lt;=0.8), 0.36/12, _xlpm.value&gt;0.8, -0.06/12)), NK26)</f>
        <v>7.4999999999999997E-2</v>
      </c>
      <c r="NL27" t="str">
        <f t="shared" ca="1" si="758"/>
        <v>No</v>
      </c>
      <c r="NM27">
        <f ca="1">COUNTIF(NL$4:NL27, "Yes")</f>
        <v>3</v>
      </c>
      <c r="NN27" s="37">
        <f t="shared" ca="1" si="619"/>
        <v>82203.904820772063</v>
      </c>
      <c r="NO27" s="37">
        <f t="shared" ca="1" si="620"/>
        <v>9156.1248408022439</v>
      </c>
      <c r="NP27" s="64">
        <f t="shared" ca="1" si="347"/>
        <v>91360.029661574314</v>
      </c>
      <c r="NQ27" s="170" cm="1">
        <f t="array" aca="1" ref="NQ27" ca="1">IF(MONTH($A27) = 1, _xlfn.LET(_xlpm.value, RAND(), _xlfn.IFS(_xlpm.value&lt;=0.6, 0.9/12, AND(_xlpm.value&gt;0.6, _xlpm.value&lt;=0.8), 0.36/12, _xlpm.value&gt;0.8, -0.06/12)), NQ26)</f>
        <v>-5.0000000000000001E-3</v>
      </c>
      <c r="NR27" t="str">
        <f t="shared" ca="1" si="759"/>
        <v>Yes</v>
      </c>
      <c r="NS27">
        <f ca="1">COUNTIF(NR$4:NR27, "Yes")</f>
        <v>1</v>
      </c>
      <c r="NT27" s="37">
        <f t="shared" ca="1" si="621"/>
        <v>53206.842013308044</v>
      </c>
      <c r="NU27" s="37">
        <f t="shared" ca="1" si="622"/>
        <v>332.58907480975563</v>
      </c>
      <c r="NV27" s="64">
        <f t="shared" ca="1" si="351"/>
        <v>53539.431088117803</v>
      </c>
      <c r="NW27" s="170" cm="1">
        <f t="array" aca="1" ref="NW27" ca="1">IF(MONTH($A27) = 1, _xlfn.LET(_xlpm.value, RAND(), _xlfn.IFS(_xlpm.value&lt;=0.6, 0.9/12, AND(_xlpm.value&gt;0.6, _xlpm.value&lt;=0.8), 0.36/12, _xlpm.value&gt;0.8, -0.06/12)), NW26)</f>
        <v>7.4999999999999997E-2</v>
      </c>
      <c r="NX27" t="str">
        <f t="shared" ca="1" si="760"/>
        <v>No</v>
      </c>
      <c r="NY27">
        <f ca="1">COUNTIF(NX$4:NX27, "Yes")</f>
        <v>2</v>
      </c>
      <c r="NZ27" s="37">
        <f t="shared" ca="1" si="623"/>
        <v>100763.83275455835</v>
      </c>
      <c r="OA27" s="37">
        <f t="shared" ca="1" si="624"/>
        <v>5657.7583002078954</v>
      </c>
      <c r="OB27" s="64">
        <f t="shared" ca="1" si="355"/>
        <v>106421.59105476624</v>
      </c>
      <c r="OC27" s="170" cm="1">
        <f t="array" aca="1" ref="OC27" ca="1">IF(MONTH($A27) = 1, _xlfn.LET(_xlpm.value, RAND(), _xlfn.IFS(_xlpm.value&lt;=0.6, 0.9/12, AND(_xlpm.value&gt;0.6, _xlpm.value&lt;=0.8), 0.36/12, _xlpm.value&gt;0.8, -0.06/12)), OC26)</f>
        <v>7.4999999999999997E-2</v>
      </c>
      <c r="OD27" t="str">
        <f t="shared" ca="1" si="761"/>
        <v>No</v>
      </c>
      <c r="OE27">
        <f ca="1">COUNTIF(OD$4:OD27, "Yes")</f>
        <v>1</v>
      </c>
      <c r="OF27" s="37">
        <f t="shared" ca="1" si="625"/>
        <v>108425.38734363008</v>
      </c>
      <c r="OG27" s="37">
        <f t="shared" ca="1" si="626"/>
        <v>1129.569712838836</v>
      </c>
      <c r="OH27" s="64">
        <f t="shared" ca="1" si="359"/>
        <v>109554.95705646892</v>
      </c>
      <c r="OI27" s="170" cm="1">
        <f t="array" aca="1" ref="OI27" ca="1">IF(MONTH($A27) = 1, _xlfn.LET(_xlpm.value, RAND(), _xlfn.IFS(_xlpm.value&lt;=0.6, 0.9/12, AND(_xlpm.value&gt;0.6, _xlpm.value&lt;=0.8), 0.36/12, _xlpm.value&gt;0.8, -0.06/12)), OI26)</f>
        <v>7.4999999999999997E-2</v>
      </c>
      <c r="OJ27" t="str">
        <f t="shared" ca="1" si="762"/>
        <v>No</v>
      </c>
      <c r="OK27">
        <f ca="1">COUNTIF(OJ$4:OJ27, "Yes")</f>
        <v>5</v>
      </c>
      <c r="OL27" s="37">
        <f t="shared" ca="1" si="627"/>
        <v>56084.774591133624</v>
      </c>
      <c r="OM27" s="37">
        <f t="shared" ca="1" si="628"/>
        <v>8323.5410785732183</v>
      </c>
      <c r="ON27" s="64">
        <f t="shared" ca="1" si="363"/>
        <v>64408.315669706841</v>
      </c>
      <c r="OO27" s="170" cm="1">
        <f t="array" aca="1" ref="OO27" ca="1">IF(MONTH($A27) = 1, _xlfn.LET(_xlpm.value, RAND(), _xlfn.IFS(_xlpm.value&lt;=0.6, 0.9/12, AND(_xlpm.value&gt;0.6, _xlpm.value&lt;=0.8), 0.36/12, _xlpm.value&gt;0.8, -0.06/12)), OO26)</f>
        <v>7.4999999999999997E-2</v>
      </c>
      <c r="OP27" t="str">
        <f t="shared" ca="1" si="763"/>
        <v>No</v>
      </c>
      <c r="OQ27">
        <f ca="1">COUNTIF(OP$4:OP27, "Yes")</f>
        <v>1</v>
      </c>
      <c r="OR27" s="37">
        <f t="shared" ca="1" si="629"/>
        <v>73374.756486710074</v>
      </c>
      <c r="OS27" s="37">
        <f t="shared" ca="1" si="630"/>
        <v>1449.2883119929477</v>
      </c>
      <c r="OT27" s="64">
        <f t="shared" ca="1" si="367"/>
        <v>74824.04479870302</v>
      </c>
      <c r="OU27" s="170" cm="1">
        <f t="array" aca="1" ref="OU27" ca="1">IF(MONTH($A27) = 1, _xlfn.LET(_xlpm.value, RAND(), _xlfn.IFS(_xlpm.value&lt;=0.6, 0.9/12, AND(_xlpm.value&gt;0.6, _xlpm.value&lt;=0.8), 0.36/12, _xlpm.value&gt;0.8, -0.06/12)), OU26)</f>
        <v>-5.0000000000000001E-3</v>
      </c>
      <c r="OV27" t="str">
        <f t="shared" ca="1" si="764"/>
        <v>No</v>
      </c>
      <c r="OW27">
        <f ca="1">COUNTIF(OV$4:OV27, "Yes")</f>
        <v>2</v>
      </c>
      <c r="OX27" s="37">
        <f t="shared" ca="1" si="631"/>
        <v>34185.967709998738</v>
      </c>
      <c r="OY27" s="37">
        <f t="shared" ca="1" si="632"/>
        <v>3691.1066756709884</v>
      </c>
      <c r="OZ27" s="64">
        <f t="shared" ca="1" si="371"/>
        <v>37877.07438566973</v>
      </c>
      <c r="PA27" s="170" cm="1">
        <f t="array" aca="1" ref="PA27" ca="1">IF(MONTH($A27) = 1, _xlfn.LET(_xlpm.value, RAND(), _xlfn.IFS(_xlpm.value&lt;=0.6, 0.9/12, AND(_xlpm.value&gt;0.6, _xlpm.value&lt;=0.8), 0.36/12, _xlpm.value&gt;0.8, -0.06/12)), PA26)</f>
        <v>7.4999999999999997E-2</v>
      </c>
      <c r="PB27" t="str">
        <f t="shared" ca="1" si="765"/>
        <v>No</v>
      </c>
      <c r="PC27">
        <f ca="1">COUNTIF(PB$4:PB27, "Yes")</f>
        <v>1</v>
      </c>
      <c r="PD27" s="37">
        <f t="shared" ca="1" si="633"/>
        <v>108425.38734363008</v>
      </c>
      <c r="PE27" s="37">
        <f t="shared" ca="1" si="634"/>
        <v>1129.569712838836</v>
      </c>
      <c r="PF27" s="64">
        <f t="shared" ca="1" si="375"/>
        <v>109554.95705646892</v>
      </c>
      <c r="PG27" s="170" cm="1">
        <f t="array" aca="1" ref="PG27" ca="1">IF(MONTH($A27) = 1, _xlfn.LET(_xlpm.value, RAND(), _xlfn.IFS(_xlpm.value&lt;=0.6, 0.9/12, AND(_xlpm.value&gt;0.6, _xlpm.value&lt;=0.8), 0.36/12, _xlpm.value&gt;0.8, -0.06/12)), PG26)</f>
        <v>-5.0000000000000001E-3</v>
      </c>
      <c r="PH27" t="str">
        <f t="shared" ca="1" si="766"/>
        <v>No</v>
      </c>
      <c r="PI27">
        <f ca="1">COUNTIF(PH$4:PH27, "Yes")</f>
        <v>1</v>
      </c>
      <c r="PJ27" s="37">
        <f t="shared" ca="1" si="635"/>
        <v>43092.876863523663</v>
      </c>
      <c r="PK27" s="37">
        <f t="shared" ca="1" si="636"/>
        <v>3763.7477202045393</v>
      </c>
      <c r="PL27" s="64">
        <f t="shared" ca="1" si="379"/>
        <v>46856.624583728204</v>
      </c>
      <c r="PM27" s="170" cm="1">
        <f t="array" aca="1" ref="PM27" ca="1">IF(MONTH($A27) = 1, _xlfn.LET(_xlpm.value, RAND(), _xlfn.IFS(_xlpm.value&lt;=0.6, 0.9/12, AND(_xlpm.value&gt;0.6, _xlpm.value&lt;=0.8), 0.36/12, _xlpm.value&gt;0.8, -0.06/12)), PM26)</f>
        <v>0.03</v>
      </c>
      <c r="PN27" t="str">
        <f t="shared" ca="1" si="767"/>
        <v>No</v>
      </c>
      <c r="PO27">
        <f ca="1">COUNTIF(PN$4:PN27, "Yes")</f>
        <v>1</v>
      </c>
      <c r="PP27" s="37">
        <f t="shared" ca="1" si="637"/>
        <v>59308.457643121648</v>
      </c>
      <c r="PQ27" s="37">
        <f t="shared" ca="1" si="638"/>
        <v>3458.3514326460645</v>
      </c>
      <c r="PR27" s="64">
        <f t="shared" ca="1" si="383"/>
        <v>62766.809075767713</v>
      </c>
      <c r="PS27" s="170" cm="1">
        <f t="array" aca="1" ref="PS27" ca="1">IF(MONTH($A27) = 1, _xlfn.LET(_xlpm.value, RAND(), _xlfn.IFS(_xlpm.value&lt;=0.6, 0.9/12, AND(_xlpm.value&gt;0.6, _xlpm.value&lt;=0.8), 0.36/12, _xlpm.value&gt;0.8, -0.06/12)), PS26)</f>
        <v>-5.0000000000000001E-3</v>
      </c>
      <c r="PT27" t="str">
        <f t="shared" ca="1" si="768"/>
        <v>No</v>
      </c>
      <c r="PU27">
        <f ca="1">COUNTIF(PT$4:PT27, "Yes")</f>
        <v>1</v>
      </c>
      <c r="PV27" s="37">
        <f t="shared" ca="1" si="639"/>
        <v>50822.343202299504</v>
      </c>
      <c r="PW27" s="37">
        <f t="shared" ca="1" si="640"/>
        <v>2545.1954930032334</v>
      </c>
      <c r="PX27" s="64">
        <f t="shared" ca="1" si="387"/>
        <v>53367.538695302734</v>
      </c>
      <c r="PY27" s="170" cm="1">
        <f t="array" aca="1" ref="PY27" ca="1">IF(MONTH($A27) = 1, _xlfn.LET(_xlpm.value, RAND(), _xlfn.IFS(_xlpm.value&lt;=0.6, 0.9/12, AND(_xlpm.value&gt;0.6, _xlpm.value&lt;=0.8), 0.36/12, _xlpm.value&gt;0.8, -0.06/12)), PY26)</f>
        <v>7.4999999999999997E-2</v>
      </c>
      <c r="PZ27" t="str">
        <f t="shared" ca="1" si="769"/>
        <v>No</v>
      </c>
      <c r="QA27">
        <f ca="1">COUNTIF(PZ$4:PZ27, "Yes")</f>
        <v>1</v>
      </c>
      <c r="QB27" s="37">
        <f t="shared" ca="1" si="641"/>
        <v>110007.023744241</v>
      </c>
      <c r="QC27" s="37">
        <f t="shared" ca="1" si="642"/>
        <v>2393.4440387023633</v>
      </c>
      <c r="QD27" s="64">
        <f t="shared" ca="1" si="391"/>
        <v>112400.46778294336</v>
      </c>
      <c r="QE27" s="170" cm="1">
        <f t="array" aca="1" ref="QE27" ca="1">IF(MONTH($A27) = 1, _xlfn.LET(_xlpm.value, RAND(), _xlfn.IFS(_xlpm.value&lt;=0.6, 0.9/12, AND(_xlpm.value&gt;0.6, _xlpm.value&lt;=0.8), 0.36/12, _xlpm.value&gt;0.8, -0.06/12)), QE26)</f>
        <v>7.4999999999999997E-2</v>
      </c>
      <c r="QF27" t="str">
        <f t="shared" ca="1" si="770"/>
        <v>No</v>
      </c>
      <c r="QG27">
        <f ca="1">COUNTIF(QF$4:QF27, "Yes")</f>
        <v>1</v>
      </c>
      <c r="QH27" s="37">
        <f t="shared" ca="1" si="643"/>
        <v>107909.32677787812</v>
      </c>
      <c r="QI27" s="37">
        <f t="shared" ca="1" si="644"/>
        <v>491.72097136993671</v>
      </c>
      <c r="QJ27" s="64">
        <f t="shared" ca="1" si="395"/>
        <v>108401.04774924806</v>
      </c>
      <c r="QK27" s="170" cm="1">
        <f t="array" aca="1" ref="QK27" ca="1">IF(MONTH($A27) = 1, _xlfn.LET(_xlpm.value, RAND(), _xlfn.IFS(_xlpm.value&lt;=0.6, 0.9/12, AND(_xlpm.value&gt;0.6, _xlpm.value&lt;=0.8), 0.36/12, _xlpm.value&gt;0.8, -0.06/12)), QK26)</f>
        <v>7.4999999999999997E-2</v>
      </c>
      <c r="QL27" t="str">
        <f t="shared" ca="1" si="771"/>
        <v>No</v>
      </c>
      <c r="QM27">
        <f ca="1">COUNTIF(QL$4:QL27, "Yes")</f>
        <v>3</v>
      </c>
      <c r="QN27" s="37">
        <f t="shared" ca="1" si="645"/>
        <v>86415.300924731651</v>
      </c>
      <c r="QO27" s="37">
        <f t="shared" ca="1" si="646"/>
        <v>8826.5530562379863</v>
      </c>
      <c r="QP27" s="64">
        <f t="shared" ca="1" si="399"/>
        <v>95241.853980969638</v>
      </c>
      <c r="QQ27" s="170" cm="1">
        <f t="array" aca="1" ref="QQ27" ca="1">IF(MONTH($A27) = 1, _xlfn.LET(_xlpm.value, RAND(), _xlfn.IFS(_xlpm.value&lt;=0.6, 0.9/12, AND(_xlpm.value&gt;0.6, _xlpm.value&lt;=0.8), 0.36/12, _xlpm.value&gt;0.8, -0.06/12)), QQ26)</f>
        <v>7.4999999999999997E-2</v>
      </c>
      <c r="QR27" t="str">
        <f t="shared" ca="1" si="772"/>
        <v>No</v>
      </c>
      <c r="QS27">
        <f ca="1">COUNTIF(QR$4:QR27, "Yes")</f>
        <v>2</v>
      </c>
      <c r="QT27" s="37">
        <f t="shared" ca="1" si="647"/>
        <v>79891.4596099177</v>
      </c>
      <c r="QU27" s="37">
        <f t="shared" ca="1" si="648"/>
        <v>6612.1918436034539</v>
      </c>
      <c r="QV27" s="64">
        <f t="shared" ca="1" si="403"/>
        <v>86503.651453521161</v>
      </c>
      <c r="QW27" s="170" cm="1">
        <f t="array" aca="1" ref="QW27" ca="1">IF(MONTH($A27) = 1, _xlfn.LET(_xlpm.value, RAND(), _xlfn.IFS(_xlpm.value&lt;=0.6, 0.9/12, AND(_xlpm.value&gt;0.6, _xlpm.value&lt;=0.8), 0.36/12, _xlpm.value&gt;0.8, -0.06/12)), QW26)</f>
        <v>7.4999999999999997E-2</v>
      </c>
      <c r="QX27" t="str">
        <f t="shared" ca="1" si="773"/>
        <v>No</v>
      </c>
      <c r="QY27">
        <f ca="1">COUNTIF(QX$4:QX27, "Yes")</f>
        <v>1</v>
      </c>
      <c r="QZ27" s="37">
        <f t="shared" ca="1" si="649"/>
        <v>107909.32677787812</v>
      </c>
      <c r="RA27" s="37">
        <f t="shared" ca="1" si="650"/>
        <v>491.72097136993671</v>
      </c>
      <c r="RB27" s="64">
        <f t="shared" ca="1" si="407"/>
        <v>108401.04774924806</v>
      </c>
      <c r="RC27" s="170" cm="1">
        <f t="array" aca="1" ref="RC27" ca="1">IF(MONTH($A27) = 1, _xlfn.LET(_xlpm.value, RAND(), _xlfn.IFS(_xlpm.value&lt;=0.6, 0.9/12, AND(_xlpm.value&gt;0.6, _xlpm.value&lt;=0.8), 0.36/12, _xlpm.value&gt;0.8, -0.06/12)), RC26)</f>
        <v>0.03</v>
      </c>
      <c r="RD27" t="str">
        <f t="shared" ca="1" si="774"/>
        <v>No</v>
      </c>
      <c r="RE27">
        <f ca="1">COUNTIF(RD$4:RD27, "Yes")</f>
        <v>1</v>
      </c>
      <c r="RF27" s="37">
        <f t="shared" ca="1" si="651"/>
        <v>71160.540811458151</v>
      </c>
      <c r="RG27" s="37">
        <f t="shared" ca="1" si="652"/>
        <v>2545.1954930032334</v>
      </c>
      <c r="RH27" s="64">
        <f t="shared" ca="1" si="411"/>
        <v>73705.736304461388</v>
      </c>
      <c r="RI27" s="170" cm="1">
        <f t="array" aca="1" ref="RI27" ca="1">IF(MONTH($A27) = 1, _xlfn.LET(_xlpm.value, RAND(), _xlfn.IFS(_xlpm.value&lt;=0.6, 0.9/12, AND(_xlpm.value&gt;0.6, _xlpm.value&lt;=0.8), 0.36/12, _xlpm.value&gt;0.8, -0.06/12)), RI26)</f>
        <v>7.4999999999999997E-2</v>
      </c>
      <c r="RJ27" t="str">
        <f t="shared" ca="1" si="775"/>
        <v>No</v>
      </c>
      <c r="RK27">
        <f ca="1">COUNTIF(RJ$4:RJ27, "Yes")</f>
        <v>1</v>
      </c>
      <c r="RL27" s="37">
        <f t="shared" ca="1" si="653"/>
        <v>112715.16001037565</v>
      </c>
      <c r="RM27" s="37">
        <f t="shared" ca="1" si="654"/>
        <v>3610.9862682184585</v>
      </c>
      <c r="RN27" s="64">
        <f t="shared" ca="1" si="415"/>
        <v>116326.14627859411</v>
      </c>
      <c r="RO27" s="170" cm="1">
        <f t="array" aca="1" ref="RO27" ca="1">IF(MONTH($A27) = 1, _xlfn.LET(_xlpm.value, RAND(), _xlfn.IFS(_xlpm.value&lt;=0.6, 0.9/12, AND(_xlpm.value&gt;0.6, _xlpm.value&lt;=0.8), 0.36/12, _xlpm.value&gt;0.8, -0.06/12)), RO26)</f>
        <v>7.4999999999999997E-2</v>
      </c>
      <c r="RP27" t="str">
        <f t="shared" ca="1" si="776"/>
        <v>No</v>
      </c>
      <c r="RQ27">
        <f ca="1">COUNTIF(RP$4:RP27, "Yes")</f>
        <v>0</v>
      </c>
      <c r="RR27" s="37">
        <f t="shared" ca="1" si="655"/>
        <v>128514.06031746931</v>
      </c>
      <c r="RS27" s="37">
        <f t="shared" ca="1" si="656"/>
        <v>0</v>
      </c>
      <c r="RT27" s="64">
        <f t="shared" ca="1" si="419"/>
        <v>128514.06031746931</v>
      </c>
      <c r="RU27" s="170" cm="1">
        <f t="array" aca="1" ref="RU27" ca="1">IF(MONTH($A27) = 1, _xlfn.LET(_xlpm.value, RAND(), _xlfn.IFS(_xlpm.value&lt;=0.6, 0.9/12, AND(_xlpm.value&gt;0.6, _xlpm.value&lt;=0.8), 0.36/12, _xlpm.value&gt;0.8, -0.06/12)), RU26)</f>
        <v>-5.0000000000000001E-3</v>
      </c>
      <c r="RV27" t="str">
        <f t="shared" ca="1" si="777"/>
        <v>No</v>
      </c>
      <c r="RW27">
        <f ca="1">COUNTIF(RV$4:RV27, "Yes")</f>
        <v>1</v>
      </c>
      <c r="RX27" s="37">
        <f t="shared" ca="1" si="657"/>
        <v>50822.343202299504</v>
      </c>
      <c r="RY27" s="37">
        <f t="shared" ca="1" si="658"/>
        <v>2545.1954930032334</v>
      </c>
      <c r="RZ27" s="64">
        <f t="shared" ca="1" si="423"/>
        <v>53367.538695302734</v>
      </c>
      <c r="SA27" s="170" cm="1">
        <f t="array" aca="1" ref="SA27" ca="1">IF(MONTH($A27) = 1, _xlfn.LET(_xlpm.value, RAND(), _xlfn.IFS(_xlpm.value&lt;=0.6, 0.9/12, AND(_xlpm.value&gt;0.6, _xlpm.value&lt;=0.8), 0.36/12, _xlpm.value&gt;0.8, -0.06/12)), SA26)</f>
        <v>-5.0000000000000001E-3</v>
      </c>
      <c r="SB27" t="str">
        <f t="shared" ca="1" si="778"/>
        <v>No</v>
      </c>
      <c r="SC27">
        <f ca="1">COUNTIF(SB$4:SB27, "Yes")</f>
        <v>2</v>
      </c>
      <c r="SD27" s="37">
        <f t="shared" ca="1" si="659"/>
        <v>34210.305008040385</v>
      </c>
      <c r="SE27" s="37">
        <f t="shared" ca="1" si="660"/>
        <v>3058.6348651255807</v>
      </c>
      <c r="SF27" s="64">
        <f t="shared" ca="1" si="427"/>
        <v>37268.939873165968</v>
      </c>
      <c r="SG27" s="170" cm="1">
        <f t="array" aca="1" ref="SG27" ca="1">IF(MONTH($A27) = 1, _xlfn.LET(_xlpm.value, RAND(), _xlfn.IFS(_xlpm.value&lt;=0.6, 0.9/12, AND(_xlpm.value&gt;0.6, _xlpm.value&lt;=0.8), 0.36/12, _xlpm.value&gt;0.8, -0.06/12)), SG26)</f>
        <v>7.4999999999999997E-2</v>
      </c>
      <c r="SH27" t="str">
        <f t="shared" ca="1" si="779"/>
        <v>No</v>
      </c>
      <c r="SI27">
        <f ca="1">COUNTIF(SH$4:SH27, "Yes")</f>
        <v>0</v>
      </c>
      <c r="SJ27" s="37">
        <f t="shared" ca="1" si="661"/>
        <v>128514.06031746931</v>
      </c>
      <c r="SK27" s="37">
        <f t="shared" ca="1" si="662"/>
        <v>0</v>
      </c>
      <c r="SL27" s="64">
        <f t="shared" ca="1" si="431"/>
        <v>128514.06031746931</v>
      </c>
      <c r="SM27" s="170" cm="1">
        <f t="array" aca="1" ref="SM27" ca="1">IF(MONTH($A27) = 1, _xlfn.LET(_xlpm.value, RAND(), _xlfn.IFS(_xlpm.value&lt;=0.6, 0.9/12, AND(_xlpm.value&gt;0.6, _xlpm.value&lt;=0.8), 0.36/12, _xlpm.value&gt;0.8, -0.06/12)), SM26)</f>
        <v>7.4999999999999997E-2</v>
      </c>
      <c r="SN27" t="str">
        <f t="shared" ca="1" si="780"/>
        <v>No</v>
      </c>
      <c r="SO27">
        <f ca="1">COUNTIF(SN$4:SN27, "Yes")</f>
        <v>1</v>
      </c>
      <c r="SP27" s="37">
        <f t="shared" ca="1" si="663"/>
        <v>110007.023744241</v>
      </c>
      <c r="SQ27" s="37">
        <f t="shared" ca="1" si="664"/>
        <v>2393.4440387023633</v>
      </c>
      <c r="SR27" s="64">
        <f t="shared" ca="1" si="435"/>
        <v>112400.46778294336</v>
      </c>
      <c r="SS27" s="170" cm="1">
        <f t="array" aca="1" ref="SS27" ca="1">IF(MONTH($A27) = 1, _xlfn.LET(_xlpm.value, RAND(), _xlfn.IFS(_xlpm.value&lt;=0.6, 0.9/12, AND(_xlpm.value&gt;0.6, _xlpm.value&lt;=0.8), 0.36/12, _xlpm.value&gt;0.8, -0.06/12)), SS26)</f>
        <v>0.03</v>
      </c>
      <c r="ST27" t="str">
        <f t="shared" ca="1" si="781"/>
        <v>No</v>
      </c>
      <c r="SU27">
        <f ca="1">COUNTIF(ST$4:ST27, "Yes")</f>
        <v>1</v>
      </c>
      <c r="SV27" s="37">
        <f t="shared" ca="1" si="665"/>
        <v>58570.832519254924</v>
      </c>
      <c r="SW27" s="37">
        <f t="shared" ca="1" si="666"/>
        <v>1609.3465531326335</v>
      </c>
      <c r="SX27" s="64">
        <f t="shared" ca="1" si="439"/>
        <v>60180.17907238756</v>
      </c>
      <c r="SY27" s="170" cm="1">
        <f t="array" aca="1" ref="SY27" ca="1">IF(MONTH($A27) = 1, _xlfn.LET(_xlpm.value, RAND(), _xlfn.IFS(_xlpm.value&lt;=0.6, 0.9/12, AND(_xlpm.value&gt;0.6, _xlpm.value&lt;=0.8), 0.36/12, _xlpm.value&gt;0.8, -0.06/12)), SY26)</f>
        <v>7.4999999999999997E-2</v>
      </c>
      <c r="SZ27" t="str">
        <f t="shared" ca="1" si="782"/>
        <v>No</v>
      </c>
      <c r="TA27">
        <f ca="1">COUNTIF(SZ$4:SZ27, "Yes")</f>
        <v>1</v>
      </c>
      <c r="TB27" s="37">
        <f t="shared" ca="1" si="667"/>
        <v>108024.7011528781</v>
      </c>
      <c r="TC27" s="37">
        <f t="shared" ca="1" si="668"/>
        <v>650.98487390352261</v>
      </c>
      <c r="TD27" s="64">
        <f t="shared" ca="1" si="443"/>
        <v>108675.68602678162</v>
      </c>
      <c r="TE27" s="170" cm="1">
        <f t="array" aca="1" ref="TE27" ca="1">IF(MONTH($A27) = 1, _xlfn.LET(_xlpm.value, RAND(), _xlfn.IFS(_xlpm.value&lt;=0.6, 0.9/12, AND(_xlpm.value&gt;0.6, _xlpm.value&lt;=0.8), 0.36/12, _xlpm.value&gt;0.8, -0.06/12)), TE26)</f>
        <v>0.03</v>
      </c>
      <c r="TF27" t="str">
        <f t="shared" ca="1" si="783"/>
        <v>No</v>
      </c>
      <c r="TG27">
        <f ca="1">COUNTIF(TF$4:TF27, "Yes")</f>
        <v>1</v>
      </c>
      <c r="TH27" s="37">
        <f t="shared" ca="1" si="669"/>
        <v>72903.24671654636</v>
      </c>
      <c r="TI27" s="37">
        <f t="shared" ca="1" si="670"/>
        <v>3763.7477202045393</v>
      </c>
      <c r="TJ27" s="64">
        <f t="shared" ca="1" si="447"/>
        <v>76666.994436750902</v>
      </c>
      <c r="TK27" s="170" cm="1">
        <f t="array" aca="1" ref="TK27" ca="1">IF(MONTH($A27) = 1, _xlfn.LET(_xlpm.value, RAND(), _xlfn.IFS(_xlpm.value&lt;=0.6, 0.9/12, AND(_xlpm.value&gt;0.6, _xlpm.value&lt;=0.8), 0.36/12, _xlpm.value&gt;0.8, -0.06/12)), TK26)</f>
        <v>7.4999999999999997E-2</v>
      </c>
      <c r="TL27" t="str">
        <f t="shared" ca="1" si="784"/>
        <v>No</v>
      </c>
      <c r="TM27">
        <f ca="1">COUNTIF(TL$4:TL27, "Yes")</f>
        <v>1</v>
      </c>
      <c r="TN27" s="37">
        <f t="shared" ca="1" si="671"/>
        <v>107909.32677787812</v>
      </c>
      <c r="TO27" s="37">
        <f t="shared" ca="1" si="672"/>
        <v>491.72097136993671</v>
      </c>
      <c r="TP27" s="64">
        <f t="shared" ca="1" si="451"/>
        <v>108401.04774924806</v>
      </c>
      <c r="TQ27" s="170" cm="1">
        <f t="array" aca="1" ref="TQ27" ca="1">IF(MONTH($A27) = 1, _xlfn.LET(_xlpm.value, RAND(), _xlfn.IFS(_xlpm.value&lt;=0.6, 0.9/12, AND(_xlpm.value&gt;0.6, _xlpm.value&lt;=0.8), 0.36/12, _xlpm.value&gt;0.8, -0.06/12)), TQ26)</f>
        <v>7.4999999999999997E-2</v>
      </c>
      <c r="TR27" t="str">
        <f t="shared" ca="1" si="785"/>
        <v>No</v>
      </c>
      <c r="TS27">
        <f ca="1">COUNTIF(TR$4:TR27, "Yes")</f>
        <v>0</v>
      </c>
      <c r="TT27" s="37">
        <f t="shared" ca="1" si="673"/>
        <v>128514.06031746931</v>
      </c>
      <c r="TU27" s="37">
        <f t="shared" ca="1" si="674"/>
        <v>0</v>
      </c>
      <c r="TV27" s="64">
        <f t="shared" ca="1" si="455"/>
        <v>128514.06031746931</v>
      </c>
      <c r="TW27" s="170" cm="1">
        <f t="array" aca="1" ref="TW27" ca="1">IF(MONTH($A27) = 1, _xlfn.LET(_xlpm.value, RAND(), _xlfn.IFS(_xlpm.value&lt;=0.6, 0.9/12, AND(_xlpm.value&gt;0.6, _xlpm.value&lt;=0.8), 0.36/12, _xlpm.value&gt;0.8, -0.06/12)), TW26)</f>
        <v>7.4999999999999997E-2</v>
      </c>
      <c r="TX27" t="str">
        <f t="shared" ca="1" si="786"/>
        <v>No</v>
      </c>
      <c r="TY27">
        <f ca="1">COUNTIF(TX$4:TX27, "Yes")</f>
        <v>2</v>
      </c>
      <c r="TZ27" s="37">
        <f t="shared" ca="1" si="675"/>
        <v>91186.270172776218</v>
      </c>
      <c r="UA27" s="37">
        <f t="shared" ca="1" si="676"/>
        <v>1939.9506047533357</v>
      </c>
      <c r="UB27" s="64">
        <f t="shared" ca="1" si="459"/>
        <v>93126.220777529554</v>
      </c>
      <c r="UC27" s="170" cm="1">
        <f t="array" aca="1" ref="UC27" ca="1">IF(MONTH($A27) = 1, _xlfn.LET(_xlpm.value, RAND(), _xlfn.IFS(_xlpm.value&lt;=0.6, 0.9/12, AND(_xlpm.value&gt;0.6, _xlpm.value&lt;=0.8), 0.36/12, _xlpm.value&gt;0.8, -0.06/12)), UC26)</f>
        <v>7.4999999999999997E-2</v>
      </c>
      <c r="UD27" t="str">
        <f t="shared" ca="1" si="787"/>
        <v>No</v>
      </c>
      <c r="UE27">
        <f ca="1">COUNTIF(UD$4:UD27, "Yes")</f>
        <v>2</v>
      </c>
      <c r="UF27" s="37">
        <f t="shared" ca="1" si="677"/>
        <v>65626.692354996252</v>
      </c>
      <c r="UG27" s="37">
        <f t="shared" ca="1" si="678"/>
        <v>4123.3703260426664</v>
      </c>
      <c r="UH27" s="64">
        <f t="shared" ca="1" si="463"/>
        <v>69750.062681038922</v>
      </c>
      <c r="UI27" s="170" cm="1">
        <f t="array" aca="1" ref="UI27" ca="1">IF(MONTH($A27) = 1, _xlfn.LET(_xlpm.value, RAND(), _xlfn.IFS(_xlpm.value&lt;=0.6, 0.9/12, AND(_xlpm.value&gt;0.6, _xlpm.value&lt;=0.8), 0.36/12, _xlpm.value&gt;0.8, -0.06/12)), UI26)</f>
        <v>0.03</v>
      </c>
      <c r="UJ27" t="str">
        <f t="shared" ca="1" si="788"/>
        <v>No</v>
      </c>
      <c r="UK27">
        <f ca="1">COUNTIF(UJ$4:UJ27, "Yes")</f>
        <v>1</v>
      </c>
      <c r="UL27" s="37">
        <f t="shared" ca="1" si="679"/>
        <v>72354.270509091541</v>
      </c>
      <c r="UM27" s="37">
        <f t="shared" ca="1" si="680"/>
        <v>491.72097136993671</v>
      </c>
      <c r="UN27" s="64">
        <f t="shared" ca="1" si="467"/>
        <v>72845.991480461482</v>
      </c>
      <c r="UO27" s="170" cm="1">
        <f t="array" aca="1" ref="UO27" ca="1">IF(MONTH($A27) = 1, _xlfn.LET(_xlpm.value, RAND(), _xlfn.IFS(_xlpm.value&lt;=0.6, 0.9/12, AND(_xlpm.value&gt;0.6, _xlpm.value&lt;=0.8), 0.36/12, _xlpm.value&gt;0.8, -0.06/12)), UO26)</f>
        <v>7.4999999999999997E-2</v>
      </c>
      <c r="UP27" t="str">
        <f t="shared" ca="1" si="789"/>
        <v>No</v>
      </c>
      <c r="UQ27">
        <f ca="1">COUNTIF(UP$4:UP27, "Yes")</f>
        <v>1</v>
      </c>
      <c r="UR27" s="37">
        <f t="shared" ca="1" si="681"/>
        <v>108282.05811811247</v>
      </c>
      <c r="US27" s="37">
        <f t="shared" ca="1" si="682"/>
        <v>969.90913499769181</v>
      </c>
      <c r="UT27" s="64">
        <f t="shared" ca="1" si="471"/>
        <v>109251.96725311017</v>
      </c>
      <c r="UU27" s="170" cm="1">
        <f t="array" aca="1" ref="UU27" ca="1">IF(MONTH($A27) = 1, _xlfn.LET(_xlpm.value, RAND(), _xlfn.IFS(_xlpm.value&lt;=0.6, 0.9/12, AND(_xlpm.value&gt;0.6, _xlpm.value&lt;=0.8), 0.36/12, _xlpm.value&gt;0.8, -0.06/12)), UU26)</f>
        <v>7.4999999999999997E-2</v>
      </c>
      <c r="UV27" t="str">
        <f t="shared" ca="1" si="790"/>
        <v>No</v>
      </c>
      <c r="UW27">
        <f ca="1">COUNTIF(UV$4:UV27, "Yes")</f>
        <v>2</v>
      </c>
      <c r="UX27" s="37">
        <f t="shared" ca="1" si="683"/>
        <v>92715.363278506629</v>
      </c>
      <c r="UY27" s="37">
        <f t="shared" ca="1" si="684"/>
        <v>3523.0137515411998</v>
      </c>
      <c r="UZ27" s="64">
        <f t="shared" ca="1" si="475"/>
        <v>96238.377030047835</v>
      </c>
      <c r="VA27" s="170" cm="1">
        <f t="array" aca="1" ref="VA27" ca="1">IF(MONTH($A27) = 1, _xlfn.LET(_xlpm.value, RAND(), _xlfn.IFS(_xlpm.value&lt;=0.6, 0.9/12, AND(_xlpm.value&gt;0.6, _xlpm.value&lt;=0.8), 0.36/12, _xlpm.value&gt;0.8, -0.06/12)), VA26)</f>
        <v>7.4999999999999997E-2</v>
      </c>
      <c r="VB27" t="str">
        <f t="shared" ca="1" si="791"/>
        <v>No</v>
      </c>
      <c r="VC27">
        <f ca="1">COUNTIF(VB$4:VB27, "Yes")</f>
        <v>0</v>
      </c>
      <c r="VD27" s="37">
        <f t="shared" ca="1" si="685"/>
        <v>128514.06031746931</v>
      </c>
      <c r="VE27" s="37">
        <f t="shared" ca="1" si="686"/>
        <v>0</v>
      </c>
      <c r="VF27" s="64">
        <f t="shared" ca="1" si="479"/>
        <v>128514.06031746931</v>
      </c>
      <c r="VG27" s="170" cm="1">
        <f t="array" aca="1" ref="VG27" ca="1">IF(MONTH($A27) = 1, _xlfn.LET(_xlpm.value, RAND(), _xlfn.IFS(_xlpm.value&lt;=0.6, 0.9/12, AND(_xlpm.value&gt;0.6, _xlpm.value&lt;=0.8), 0.36/12, _xlpm.value&gt;0.8, -0.06/12)), VG26)</f>
        <v>7.4999999999999997E-2</v>
      </c>
      <c r="VH27" t="str">
        <f t="shared" ca="1" si="792"/>
        <v>No</v>
      </c>
      <c r="VI27">
        <f ca="1">COUNTIF(VH$4:VH27, "Yes")</f>
        <v>0</v>
      </c>
      <c r="VJ27" s="37">
        <f t="shared" ca="1" si="687"/>
        <v>128514.06031746931</v>
      </c>
      <c r="VK27" s="37">
        <f t="shared" ca="1" si="688"/>
        <v>0</v>
      </c>
      <c r="VL27" s="64">
        <f t="shared" ca="1" si="483"/>
        <v>128514.06031746931</v>
      </c>
      <c r="VM27" s="170" cm="1">
        <f t="array" aca="1" ref="VM27" ca="1">IF(MONTH($A27) = 1, _xlfn.LET(_xlpm.value, RAND(), _xlfn.IFS(_xlpm.value&lt;=0.6, 0.9/12, AND(_xlpm.value&gt;0.6, _xlpm.value&lt;=0.8), 0.36/12, _xlpm.value&gt;0.8, -0.06/12)), VM26)</f>
        <v>7.4999999999999997E-2</v>
      </c>
      <c r="VN27" t="str">
        <f t="shared" ca="1" si="793"/>
        <v>No</v>
      </c>
      <c r="VO27">
        <f ca="1">COUNTIF(VN$4:VN27, "Yes")</f>
        <v>0</v>
      </c>
      <c r="VP27" s="37">
        <f t="shared" ca="1" si="689"/>
        <v>128514.06031746931</v>
      </c>
      <c r="VQ27" s="37">
        <f t="shared" ca="1" si="690"/>
        <v>0</v>
      </c>
      <c r="VR27" s="64">
        <f t="shared" ca="1" si="487"/>
        <v>128514.06031746931</v>
      </c>
      <c r="VS27" s="170" cm="1">
        <f t="array" aca="1" ref="VS27" ca="1">IF(MONTH($A27) = 1, _xlfn.LET(_xlpm.value, RAND(), _xlfn.IFS(_xlpm.value&lt;=0.6, 0.9/12, AND(_xlpm.value&gt;0.6, _xlpm.value&lt;=0.8), 0.36/12, _xlpm.value&gt;0.8, -0.06/12)), VS26)</f>
        <v>7.4999999999999997E-2</v>
      </c>
      <c r="VT27" t="str">
        <f t="shared" ca="1" si="794"/>
        <v>No</v>
      </c>
      <c r="VU27">
        <f ca="1">COUNTIF(VT$4:VT27, "Yes")</f>
        <v>1</v>
      </c>
      <c r="VV27" s="37">
        <f t="shared" ca="1" si="691"/>
        <v>109765.86855983951</v>
      </c>
      <c r="VW27" s="37">
        <f t="shared" ca="1" si="692"/>
        <v>2241.8183636780404</v>
      </c>
      <c r="VX27" s="64">
        <f t="shared" ca="1" si="491"/>
        <v>112007.68692351755</v>
      </c>
      <c r="VY27" s="170" cm="1">
        <f t="array" aca="1" ref="VY27" ca="1">IF(MONTH($A27) = 1, _xlfn.LET(_xlpm.value, RAND(), _xlfn.IFS(_xlpm.value&lt;=0.6, 0.9/12, AND(_xlpm.value&gt;0.6, _xlpm.value&lt;=0.8), 0.36/12, _xlpm.value&gt;0.8, -0.06/12)), VY26)</f>
        <v>7.4999999999999997E-2</v>
      </c>
      <c r="VZ27" t="str">
        <f t="shared" ca="1" si="795"/>
        <v>No</v>
      </c>
      <c r="WA27">
        <f ca="1">COUNTIF(VZ$4:VZ27, "Yes")</f>
        <v>1</v>
      </c>
      <c r="WB27" s="37">
        <f t="shared" ca="1" si="693"/>
        <v>108923.15854625689</v>
      </c>
      <c r="WC27" s="37">
        <f t="shared" ca="1" si="694"/>
        <v>1609.3465531326335</v>
      </c>
      <c r="WD27" s="64">
        <f t="shared" ca="1" si="495"/>
        <v>110532.50509938953</v>
      </c>
      <c r="WE27" s="14"/>
      <c r="WH27" s="37"/>
      <c r="WI27" s="37"/>
      <c r="WJ27" s="1"/>
      <c r="WK27" s="14"/>
      <c r="WN27" s="37"/>
      <c r="WO27" s="37"/>
      <c r="WP27" s="1"/>
      <c r="WQ27" s="14"/>
      <c r="WT27" s="37"/>
      <c r="WU27" s="37"/>
      <c r="WV27" s="1"/>
      <c r="WW27" s="14"/>
      <c r="WZ27" s="37"/>
      <c r="XA27" s="37"/>
      <c r="XB27" s="1"/>
      <c r="XC27" s="14"/>
      <c r="XF27" s="37"/>
      <c r="XG27" s="37"/>
      <c r="XH27" s="1"/>
      <c r="XI27" s="14"/>
      <c r="XL27" s="37"/>
      <c r="XM27" s="37"/>
      <c r="XN27" s="1"/>
      <c r="XO27" s="14"/>
      <c r="XR27" s="37"/>
      <c r="XS27" s="37"/>
      <c r="XT27" s="1"/>
      <c r="XU27" s="14"/>
      <c r="XX27" s="37"/>
      <c r="XY27" s="37"/>
      <c r="XZ27" s="1"/>
      <c r="YA27" s="14"/>
      <c r="YD27" s="37"/>
      <c r="YE27" s="37"/>
      <c r="YF27" s="1"/>
      <c r="YG27" s="14"/>
      <c r="YJ27" s="37"/>
      <c r="YK27" s="37"/>
      <c r="YL27" s="1"/>
      <c r="YM27" s="14"/>
      <c r="YP27" s="37"/>
      <c r="YQ27" s="37"/>
      <c r="YR27" s="1"/>
      <c r="YS27" s="14"/>
      <c r="YV27" s="37"/>
      <c r="YW27" s="37"/>
      <c r="YX27" s="1"/>
      <c r="YY27" s="14"/>
      <c r="ZB27" s="37"/>
      <c r="ZC27" s="37"/>
      <c r="ZD27" s="1"/>
      <c r="ZE27" s="14"/>
      <c r="ZH27" s="37"/>
      <c r="ZI27" s="37"/>
      <c r="ZJ27" s="1"/>
      <c r="ZK27" s="14"/>
      <c r="ZN27" s="37"/>
      <c r="ZO27" s="37"/>
      <c r="ZP27" s="1"/>
      <c r="ZQ27" s="14"/>
      <c r="ZT27" s="37"/>
      <c r="ZU27" s="37"/>
      <c r="ZV27" s="1"/>
      <c r="ZW27" s="14"/>
      <c r="ZZ27" s="37"/>
      <c r="AAA27" s="37"/>
      <c r="AAB27" s="1"/>
      <c r="AAC27" s="14"/>
      <c r="AAF27" s="37"/>
      <c r="AAG27" s="37"/>
      <c r="AAH27" s="1"/>
      <c r="AAI27" s="14"/>
      <c r="AAL27" s="37"/>
      <c r="AAM27" s="37"/>
      <c r="AAN27" s="1"/>
      <c r="AAO27" s="14"/>
      <c r="AAR27" s="37"/>
      <c r="AAS27" s="37"/>
      <c r="AAT27" s="1"/>
      <c r="AAU27" s="14"/>
      <c r="AAX27" s="37"/>
      <c r="AAY27" s="37"/>
      <c r="AAZ27" s="1"/>
      <c r="ABA27" s="14"/>
      <c r="ABD27" s="37"/>
      <c r="ABE27" s="37"/>
      <c r="ABF27" s="1"/>
      <c r="ABG27" s="14"/>
      <c r="ABJ27" s="37"/>
      <c r="ABK27" s="37"/>
      <c r="ABL27" s="1"/>
      <c r="ABM27" s="14"/>
      <c r="ABP27" s="37"/>
      <c r="ABQ27" s="37"/>
      <c r="ABR27" s="1"/>
      <c r="ABS27" s="14"/>
      <c r="ABV27" s="37"/>
      <c r="ABW27" s="37"/>
      <c r="ABX27" s="1"/>
      <c r="ABY27" s="14"/>
      <c r="ACB27" s="37"/>
      <c r="ACC27" s="37"/>
      <c r="ACD27" s="1"/>
      <c r="ACE27" s="14"/>
      <c r="ACH27" s="37"/>
      <c r="ACI27" s="37"/>
      <c r="ACJ27" s="1"/>
      <c r="ACK27" s="14"/>
      <c r="ACN27" s="37"/>
      <c r="ACO27" s="37"/>
      <c r="ACP27" s="1"/>
      <c r="ACQ27" s="14"/>
      <c r="ACT27" s="37"/>
      <c r="ACU27" s="37"/>
      <c r="ACV27" s="1"/>
      <c r="ACW27" s="14"/>
      <c r="ACZ27" s="37"/>
      <c r="ADA27" s="37"/>
      <c r="ADB27" s="1"/>
      <c r="ADC27" s="14"/>
      <c r="ADF27" s="37"/>
      <c r="ADG27" s="37"/>
      <c r="ADH27" s="1"/>
      <c r="ADI27" s="14"/>
      <c r="ADL27" s="37"/>
      <c r="ADM27" s="37"/>
      <c r="ADN27" s="1"/>
      <c r="ADO27" s="14"/>
      <c r="ADR27" s="37"/>
      <c r="ADS27" s="37"/>
      <c r="ADT27" s="1"/>
      <c r="ADU27" s="14"/>
      <c r="ADX27" s="37"/>
      <c r="ADY27" s="37"/>
      <c r="ADZ27" s="1"/>
      <c r="AEA27" s="14"/>
      <c r="AED27" s="37"/>
      <c r="AEE27" s="37"/>
      <c r="AEF27" s="1"/>
      <c r="AEG27" s="14"/>
      <c r="AEJ27" s="37"/>
      <c r="AEK27" s="37"/>
      <c r="AEL27" s="1"/>
      <c r="AEM27" s="14"/>
      <c r="AEP27" s="37"/>
      <c r="AEQ27" s="37"/>
      <c r="AER27" s="1"/>
      <c r="AES27" s="14"/>
      <c r="AEV27" s="37"/>
      <c r="AEW27" s="37"/>
      <c r="AEX27" s="1"/>
      <c r="AEY27" s="14"/>
      <c r="AFB27" s="37"/>
      <c r="AFC27" s="37"/>
      <c r="AFD27" s="1"/>
      <c r="AFE27" s="14"/>
      <c r="AFH27" s="37"/>
      <c r="AFI27" s="37"/>
      <c r="AFJ27" s="1"/>
      <c r="AFK27" s="14"/>
      <c r="AFN27" s="37"/>
      <c r="AFO27" s="37"/>
      <c r="AFP27" s="1"/>
      <c r="AFQ27" s="14"/>
      <c r="AFT27" s="37"/>
      <c r="AFU27" s="37"/>
      <c r="AFV27" s="1"/>
      <c r="AFW27" s="14"/>
      <c r="AFZ27" s="37"/>
      <c r="AGA27" s="37"/>
      <c r="AGB27" s="1"/>
      <c r="AGC27" s="14"/>
      <c r="AGF27" s="37"/>
      <c r="AGG27" s="37"/>
      <c r="AGH27" s="1"/>
      <c r="AGI27" s="14"/>
      <c r="AGL27" s="37"/>
      <c r="AGM27" s="37"/>
      <c r="AGN27" s="1"/>
      <c r="AGO27" s="14"/>
      <c r="AGR27" s="37"/>
      <c r="AGS27" s="37"/>
      <c r="AGT27" s="1"/>
      <c r="AGU27" s="14"/>
      <c r="AGX27" s="37"/>
      <c r="AGY27" s="37"/>
      <c r="AGZ27" s="1"/>
      <c r="AHA27" s="14"/>
      <c r="AHD27" s="37"/>
      <c r="AHE27" s="37"/>
      <c r="AHF27" s="1"/>
      <c r="AHG27" s="14"/>
      <c r="AHJ27" s="37"/>
      <c r="AHK27" s="37"/>
      <c r="AHL27" s="1"/>
      <c r="AHM27" s="14"/>
      <c r="AHP27" s="37"/>
      <c r="AHQ27" s="37"/>
      <c r="AHR27" s="1"/>
      <c r="AHS27" s="14"/>
      <c r="AHV27" s="37"/>
      <c r="AHW27" s="37"/>
      <c r="AHX27" s="1"/>
      <c r="AHY27" s="14"/>
      <c r="AIB27" s="37"/>
      <c r="AIC27" s="37"/>
      <c r="AID27" s="1"/>
      <c r="AIE27" s="14"/>
      <c r="AIH27" s="37"/>
      <c r="AII27" s="37"/>
      <c r="AIJ27" s="1"/>
      <c r="AIK27" s="14"/>
      <c r="AIN27" s="37"/>
      <c r="AIO27" s="37"/>
      <c r="AIP27" s="1"/>
      <c r="AIQ27" s="14"/>
      <c r="AIT27" s="37"/>
      <c r="AIU27" s="37"/>
      <c r="AIV27" s="1"/>
      <c r="AIW27" s="14"/>
      <c r="AIZ27" s="37"/>
      <c r="AJA27" s="37"/>
      <c r="AJB27" s="1"/>
      <c r="AJC27" s="14"/>
      <c r="AJF27" s="37"/>
      <c r="AJG27" s="37"/>
      <c r="AJH27" s="1"/>
      <c r="AJI27" s="14"/>
      <c r="AJL27" s="37"/>
      <c r="AJM27" s="37"/>
      <c r="AJN27" s="1"/>
      <c r="AJO27" s="14"/>
      <c r="AJR27" s="37"/>
      <c r="AJS27" s="37"/>
      <c r="AJT27" s="1"/>
      <c r="AJU27" s="14"/>
      <c r="AJX27" s="37"/>
      <c r="AJY27" s="37"/>
      <c r="AJZ27" s="1"/>
      <c r="AKA27" s="14"/>
      <c r="AKD27" s="37"/>
      <c r="AKE27" s="37"/>
      <c r="AKF27" s="1"/>
      <c r="AKG27" s="14"/>
      <c r="AKJ27" s="37"/>
      <c r="AKK27" s="37"/>
      <c r="AKL27" s="1"/>
      <c r="AKM27" s="14"/>
      <c r="AKP27" s="37"/>
      <c r="AKQ27" s="37"/>
      <c r="AKR27" s="1"/>
      <c r="AKS27" s="14"/>
      <c r="AKV27" s="37"/>
      <c r="AKW27" s="37"/>
      <c r="AKX27" s="1"/>
      <c r="AKY27" s="14"/>
      <c r="ALB27" s="37"/>
      <c r="ALC27" s="37"/>
      <c r="ALD27" s="1"/>
      <c r="ALE27" s="14"/>
      <c r="ALH27" s="37"/>
      <c r="ALI27" s="37"/>
      <c r="ALJ27" s="1"/>
      <c r="ALK27" s="14"/>
      <c r="ALN27" s="37"/>
      <c r="ALO27" s="37"/>
      <c r="ALP27" s="1"/>
      <c r="ALQ27" s="14"/>
      <c r="ALT27" s="37"/>
      <c r="ALU27" s="37"/>
      <c r="ALV27" s="1"/>
      <c r="ALW27" s="14"/>
      <c r="ALZ27" s="37"/>
      <c r="AMA27" s="37"/>
      <c r="AMB27" s="1"/>
      <c r="AMC27" s="14"/>
      <c r="AMF27" s="37"/>
      <c r="AMG27" s="37"/>
      <c r="AMH27" s="1"/>
      <c r="AMI27" s="14"/>
      <c r="AML27" s="37"/>
      <c r="AMM27" s="37"/>
      <c r="AMN27" s="1"/>
      <c r="AMO27" s="14"/>
      <c r="AMR27" s="37"/>
      <c r="AMS27" s="37"/>
      <c r="AMT27" s="1"/>
      <c r="AMU27" s="14"/>
      <c r="AMX27" s="37"/>
      <c r="AMY27" s="37"/>
      <c r="AMZ27" s="1"/>
      <c r="ANA27" s="14"/>
      <c r="AND27" s="37"/>
      <c r="ANE27" s="37"/>
      <c r="ANF27" s="1"/>
      <c r="ANG27" s="14"/>
      <c r="ANJ27" s="37"/>
      <c r="ANK27" s="37"/>
      <c r="ANL27" s="1"/>
      <c r="ANM27" s="14"/>
      <c r="ANP27" s="37"/>
      <c r="ANQ27" s="37"/>
      <c r="ANR27" s="1"/>
      <c r="ANS27" s="14"/>
      <c r="ANV27" s="37"/>
      <c r="ANW27" s="37"/>
      <c r="ANX27" s="1"/>
      <c r="ANY27" s="14"/>
      <c r="AOB27" s="37"/>
      <c r="AOC27" s="37"/>
      <c r="AOD27" s="1"/>
      <c r="AOE27" s="14"/>
      <c r="AOH27" s="37"/>
      <c r="AOI27" s="37"/>
      <c r="AOJ27" s="1"/>
      <c r="AOK27" s="14"/>
      <c r="AON27" s="37"/>
      <c r="AOO27" s="37"/>
      <c r="AOP27" s="1"/>
      <c r="AOQ27" s="14"/>
      <c r="AOT27" s="37"/>
      <c r="AOU27" s="37"/>
      <c r="AOV27" s="1"/>
      <c r="AOW27" s="14"/>
      <c r="AOZ27" s="37"/>
      <c r="APA27" s="37"/>
      <c r="APB27" s="1"/>
      <c r="APC27" s="14"/>
      <c r="APF27" s="37"/>
      <c r="APG27" s="37"/>
      <c r="APH27" s="1"/>
      <c r="API27" s="14"/>
      <c r="APL27" s="37"/>
      <c r="APM27" s="37"/>
      <c r="APN27" s="1"/>
      <c r="APO27" s="14"/>
      <c r="APR27" s="37"/>
      <c r="APS27" s="37"/>
      <c r="APT27" s="1"/>
      <c r="APU27" s="14"/>
      <c r="APX27" s="37"/>
      <c r="APY27" s="37"/>
      <c r="APZ27" s="1"/>
      <c r="AQA27" s="14"/>
      <c r="AQD27" s="37"/>
      <c r="AQE27" s="37"/>
      <c r="AQF27" s="1"/>
      <c r="AQG27" s="14"/>
      <c r="AQJ27" s="37"/>
      <c r="AQK27" s="37"/>
      <c r="AQL27" s="1"/>
      <c r="AQM27" s="14"/>
      <c r="AQP27" s="37"/>
      <c r="AQQ27" s="37"/>
      <c r="AQR27" s="1"/>
      <c r="AQS27" s="14"/>
      <c r="AQV27" s="37"/>
      <c r="AQW27" s="37"/>
      <c r="AQX27" s="1"/>
    </row>
    <row r="28" spans="1:1023 1026:1142" x14ac:dyDescent="0.2">
      <c r="A28" s="5">
        <v>46053</v>
      </c>
      <c r="B28" s="1">
        <v>1685.4000000000003</v>
      </c>
      <c r="C28" s="170" cm="1">
        <f t="array" aca="1" ref="C28" ca="1">IF(MONTH($A28) = 1, _xlfn.LET(_xlpm.value, RAND(), _xlfn.IFS(_xlpm.value&lt;=0.6, 0.9/12, AND(_xlpm.value&gt;0.6, _xlpm.value&lt;=0.8), 0.36/12, _xlpm.value&gt;0.8, -0.06/12)), C27)</f>
        <v>-5.0000000000000001E-3</v>
      </c>
      <c r="D28" t="str">
        <f t="shared" ca="1" si="496"/>
        <v>No</v>
      </c>
      <c r="E28">
        <f ca="1">COUNTIF(D$4:D28, "Yes")</f>
        <v>1</v>
      </c>
      <c r="F28" s="37">
        <f t="shared" ca="1" si="695"/>
        <v>62535.382162409645</v>
      </c>
      <c r="G28" s="37">
        <f t="shared" ca="1" si="696"/>
        <v>4700.4848923912296</v>
      </c>
      <c r="H28" s="64">
        <f t="shared" ca="1" si="99"/>
        <v>67235.867054800881</v>
      </c>
      <c r="I28" s="170" cm="1">
        <f t="array" aca="1" ref="I28" ca="1">IF(MONTH($A28) = 1, _xlfn.LET(_xlpm.value, RAND(), _xlfn.IFS(_xlpm.value&lt;=0.6, 0.9/12, AND(_xlpm.value&gt;0.6, _xlpm.value&lt;=0.8), 0.36/12, _xlpm.value&gt;0.8, -0.06/12)), I27)</f>
        <v>7.4999999999999997E-2</v>
      </c>
      <c r="J28" t="str">
        <f t="shared" ca="1" si="697"/>
        <v>Yes</v>
      </c>
      <c r="K28">
        <f ca="1">COUNTIF(J$4:J28, "Yes")</f>
        <v>1</v>
      </c>
      <c r="L28" s="37">
        <f t="shared" ca="1" si="497"/>
        <v>61361.818018574282</v>
      </c>
      <c r="M28" s="37">
        <f t="shared" ca="1" si="498"/>
        <v>168.54000000000005</v>
      </c>
      <c r="N28" s="64">
        <f t="shared" ca="1" si="103"/>
        <v>61530.358018574283</v>
      </c>
      <c r="O28" s="170" cm="1">
        <f t="array" aca="1" ref="O28" ca="1">IF(MONTH($A28) = 1, _xlfn.LET(_xlpm.value, RAND(), _xlfn.IFS(_xlpm.value&lt;=0.6, 0.9/12, AND(_xlpm.value&gt;0.6, _xlpm.value&lt;=0.8), 0.36/12, _xlpm.value&gt;0.8, -0.06/12)), O27)</f>
        <v>7.4999999999999997E-2</v>
      </c>
      <c r="P28" t="str">
        <f t="shared" ca="1" si="698"/>
        <v>No</v>
      </c>
      <c r="Q28">
        <f ca="1">COUNTIF(P$4:P28, "Yes")</f>
        <v>1</v>
      </c>
      <c r="R28" s="37">
        <f t="shared" ca="1" si="499"/>
        <v>79753.622795068935</v>
      </c>
      <c r="S28" s="37">
        <f t="shared" ca="1" si="500"/>
        <v>979.59313375148065</v>
      </c>
      <c r="T28" s="64">
        <f t="shared" ca="1" si="107"/>
        <v>80733.215928820413</v>
      </c>
      <c r="U28" s="170" cm="1">
        <f t="array" aca="1" ref="U28" ca="1">IF(MONTH($A28) = 1, _xlfn.LET(_xlpm.value, RAND(), _xlfn.IFS(_xlpm.value&lt;=0.6, 0.9/12, AND(_xlpm.value&gt;0.6, _xlpm.value&lt;=0.8), 0.36/12, _xlpm.value&gt;0.8, -0.06/12)), U27)</f>
        <v>7.4999999999999997E-2</v>
      </c>
      <c r="V28" t="str">
        <f t="shared" ca="1" si="699"/>
        <v>Yes</v>
      </c>
      <c r="W28">
        <f ca="1">COUNTIF(V$4:V28, "Yes")</f>
        <v>1</v>
      </c>
      <c r="X28" s="37">
        <f t="shared" ca="1" si="501"/>
        <v>79156.393829337976</v>
      </c>
      <c r="Y28" s="37">
        <f t="shared" ca="1" si="502"/>
        <v>168.54000000000005</v>
      </c>
      <c r="Z28" s="64">
        <f t="shared" ca="1" si="111"/>
        <v>79324.93382933797</v>
      </c>
      <c r="AA28" s="170" cm="1">
        <f t="array" aca="1" ref="AA28" ca="1">IF(MONTH($A28) = 1, _xlfn.LET(_xlpm.value, RAND(), _xlfn.IFS(_xlpm.value&lt;=0.6, 0.9/12, AND(_xlpm.value&gt;0.6, _xlpm.value&lt;=0.8), 0.36/12, _xlpm.value&gt;0.8, -0.06/12)), AA27)</f>
        <v>7.4999999999999997E-2</v>
      </c>
      <c r="AB28" t="str">
        <f t="shared" ca="1" si="700"/>
        <v>No</v>
      </c>
      <c r="AC28">
        <f ca="1">COUNTIF(AB$4:AB28, "Yes")</f>
        <v>2</v>
      </c>
      <c r="AD28" s="37">
        <f t="shared" ca="1" si="503"/>
        <v>104343.44492171114</v>
      </c>
      <c r="AE28" s="37">
        <f t="shared" ca="1" si="504"/>
        <v>6043.1140813901575</v>
      </c>
      <c r="AF28" s="64">
        <f t="shared" ca="1" si="115"/>
        <v>110386.5590031013</v>
      </c>
      <c r="AG28" s="170" cm="1">
        <f t="array" aca="1" ref="AG28" ca="1">IF(MONTH($A28) = 1, _xlfn.LET(_xlpm.value, RAND(), _xlfn.IFS(_xlpm.value&lt;=0.6, 0.9/12, AND(_xlpm.value&gt;0.6, _xlpm.value&lt;=0.8), 0.36/12, _xlpm.value&gt;0.8, -0.06/12)), AG27)</f>
        <v>7.4999999999999997E-2</v>
      </c>
      <c r="AH28" t="str">
        <f t="shared" ca="1" si="701"/>
        <v>No</v>
      </c>
      <c r="AI28">
        <f ca="1">COUNTIF(AH$4:AH28, "Yes")</f>
        <v>1</v>
      </c>
      <c r="AJ28" s="37">
        <f t="shared" ca="1" si="505"/>
        <v>79780.606211527949</v>
      </c>
      <c r="AK28" s="37">
        <f t="shared" ca="1" si="506"/>
        <v>2100.0023624318296</v>
      </c>
      <c r="AL28" s="64">
        <f t="shared" ca="1" si="119"/>
        <v>81880.608573959777</v>
      </c>
      <c r="AM28" s="170" cm="1">
        <f t="array" aca="1" ref="AM28" ca="1">IF(MONTH($A28) = 1, _xlfn.LET(_xlpm.value, RAND(), _xlfn.IFS(_xlpm.value&lt;=0.6, 0.9/12, AND(_xlpm.value&gt;0.6, _xlpm.value&lt;=0.8), 0.36/12, _xlpm.value&gt;0.8, -0.06/12)), AM27)</f>
        <v>7.4999999999999997E-2</v>
      </c>
      <c r="AN28" t="str">
        <f t="shared" ca="1" si="702"/>
        <v>No</v>
      </c>
      <c r="AO28">
        <f ca="1">COUNTIF(AN$4:AN28, "Yes")</f>
        <v>1</v>
      </c>
      <c r="AP28" s="37">
        <f t="shared" ca="1" si="507"/>
        <v>56040.702453277627</v>
      </c>
      <c r="AQ28" s="37">
        <f t="shared" ca="1" si="508"/>
        <v>2563.9694917570214</v>
      </c>
      <c r="AR28" s="64">
        <f t="shared" ca="1" si="123"/>
        <v>58604.67194503465</v>
      </c>
      <c r="AS28" s="170" cm="1">
        <f t="array" aca="1" ref="AS28" ca="1">IF(MONTH($A28) = 1, _xlfn.LET(_xlpm.value, RAND(), _xlfn.IFS(_xlpm.value&lt;=0.6, 0.9/12, AND(_xlpm.value&gt;0.6, _xlpm.value&lt;=0.8), 0.36/12, _xlpm.value&gt;0.8, -0.06/12)), AS27)</f>
        <v>7.4999999999999997E-2</v>
      </c>
      <c r="AT28" t="str">
        <f t="shared" ca="1" si="703"/>
        <v>No</v>
      </c>
      <c r="AU28">
        <f ca="1">COUNTIF(AT$4:AT28, "Yes")</f>
        <v>1</v>
      </c>
      <c r="AV28" s="37">
        <f t="shared" ca="1" si="509"/>
        <v>58676.139702452354</v>
      </c>
      <c r="AW28" s="37">
        <f t="shared" ca="1" si="510"/>
        <v>1299.0467339684469</v>
      </c>
      <c r="AX28" s="64">
        <f t="shared" ca="1" si="127"/>
        <v>59975.186436420801</v>
      </c>
      <c r="AY28" s="170" cm="1">
        <f t="array" aca="1" ref="AY28" ca="1">IF(MONTH($A28) = 1, _xlfn.LET(_xlpm.value, RAND(), _xlfn.IFS(_xlpm.value&lt;=0.6, 0.9/12, AND(_xlpm.value&gt;0.6, _xlpm.value&lt;=0.8), 0.36/12, _xlpm.value&gt;0.8, -0.06/12)), AY27)</f>
        <v>7.4999999999999997E-2</v>
      </c>
      <c r="AZ28" t="str">
        <f t="shared" ca="1" si="704"/>
        <v>No</v>
      </c>
      <c r="BA28">
        <f ca="1">COUNTIF(AZ$4:AZ28, "Yes")</f>
        <v>3</v>
      </c>
      <c r="BB28" s="37">
        <f t="shared" ca="1" si="511"/>
        <v>60767.701538596797</v>
      </c>
      <c r="BC28" s="37">
        <f t="shared" ca="1" si="512"/>
        <v>4850.5184830172238</v>
      </c>
      <c r="BD28" s="64">
        <f t="shared" ca="1" si="131"/>
        <v>65618.220021614019</v>
      </c>
      <c r="BE28" s="170" cm="1">
        <f t="array" aca="1" ref="BE28" ca="1">IF(MONTH($A28) = 1, _xlfn.LET(_xlpm.value, RAND(), _xlfn.IFS(_xlpm.value&lt;=0.6, 0.9/12, AND(_xlpm.value&gt;0.6, _xlpm.value&lt;=0.8), 0.36/12, _xlpm.value&gt;0.8, -0.06/12)), BE27)</f>
        <v>7.4999999999999997E-2</v>
      </c>
      <c r="BF28" t="str">
        <f t="shared" ca="1" si="705"/>
        <v>No</v>
      </c>
      <c r="BG28">
        <f ca="1">COUNTIF(BF$4:BF28, "Yes")</f>
        <v>0</v>
      </c>
      <c r="BH28" s="37">
        <f t="shared" ca="1" si="513"/>
        <v>139838.01484127951</v>
      </c>
      <c r="BI28" s="37">
        <f t="shared" ca="1" si="514"/>
        <v>0</v>
      </c>
      <c r="BJ28" s="64">
        <f t="shared" ca="1" si="135"/>
        <v>139838.01484127951</v>
      </c>
      <c r="BK28" s="170" cm="1">
        <f t="array" aca="1" ref="BK28" ca="1">IF(MONTH($A28) = 1, _xlfn.LET(_xlpm.value, RAND(), _xlfn.IFS(_xlpm.value&lt;=0.6, 0.9/12, AND(_xlpm.value&gt;0.6, _xlpm.value&lt;=0.8), 0.36/12, _xlpm.value&gt;0.8, -0.06/12)), BK27)</f>
        <v>0.03</v>
      </c>
      <c r="BL28" t="str">
        <f t="shared" ca="1" si="706"/>
        <v>No</v>
      </c>
      <c r="BM28">
        <f ca="1">COUNTIF(BL$4:BL28, "Yes")</f>
        <v>3</v>
      </c>
      <c r="BN28" s="37">
        <f t="shared" ca="1" si="515"/>
        <v>35518.422421541036</v>
      </c>
      <c r="BO28" s="37">
        <f t="shared" ca="1" si="516"/>
        <v>10433.020314993248</v>
      </c>
      <c r="BP28" s="64">
        <f t="shared" ca="1" si="139"/>
        <v>45951.442736534285</v>
      </c>
      <c r="BQ28" s="170" cm="1">
        <f t="array" aca="1" ref="BQ28" ca="1">IF(MONTH($A28) = 1, _xlfn.LET(_xlpm.value, RAND(), _xlfn.IFS(_xlpm.value&lt;=0.6, 0.9/12, AND(_xlpm.value&gt;0.6, _xlpm.value&lt;=0.8), 0.36/12, _xlpm.value&gt;0.8, -0.06/12)), BQ27)</f>
        <v>-5.0000000000000001E-3</v>
      </c>
      <c r="BR28" t="str">
        <f t="shared" ca="1" si="707"/>
        <v>No</v>
      </c>
      <c r="BS28">
        <f ca="1">COUNTIF(BR$4:BR28, "Yes")</f>
        <v>3</v>
      </c>
      <c r="BT28" s="37">
        <f t="shared" ca="1" si="517"/>
        <v>43080.300418793915</v>
      </c>
      <c r="BU28" s="37">
        <f t="shared" ca="1" si="518"/>
        <v>7016.0671454913499</v>
      </c>
      <c r="BV28" s="64">
        <f t="shared" ca="1" si="143"/>
        <v>50096.367564285261</v>
      </c>
      <c r="BW28" s="170" cm="1">
        <f t="array" aca="1" ref="BW28" ca="1">IF(MONTH($A28) = 1, _xlfn.LET(_xlpm.value, RAND(), _xlfn.IFS(_xlpm.value&lt;=0.6, 0.9/12, AND(_xlpm.value&gt;0.6, _xlpm.value&lt;=0.8), 0.36/12, _xlpm.value&gt;0.8, -0.06/12)), BW27)</f>
        <v>7.4999999999999997E-2</v>
      </c>
      <c r="BX28" t="str">
        <f t="shared" ca="1" si="708"/>
        <v>No</v>
      </c>
      <c r="BY28">
        <f ca="1">COUNTIF(BX$4:BX28, "Yes")</f>
        <v>2</v>
      </c>
      <c r="BZ28" s="37">
        <f t="shared" ca="1" si="519"/>
        <v>51396.779000255105</v>
      </c>
      <c r="CA28" s="37">
        <f t="shared" ca="1" si="520"/>
        <v>4769.0139785648726</v>
      </c>
      <c r="CB28" s="64">
        <f t="shared" ca="1" si="147"/>
        <v>56165.792978819976</v>
      </c>
      <c r="CC28" s="170" cm="1">
        <f t="array" aca="1" ref="CC28" ca="1">IF(MONTH($A28) = 1, _xlfn.LET(_xlpm.value, RAND(), _xlfn.IFS(_xlpm.value&lt;=0.6, 0.9/12, AND(_xlpm.value&gt;0.6, _xlpm.value&lt;=0.8), 0.36/12, _xlpm.value&gt;0.8, -0.06/12)), CC27)</f>
        <v>0.03</v>
      </c>
      <c r="CD28" t="str">
        <f t="shared" ca="1" si="709"/>
        <v>No</v>
      </c>
      <c r="CE28">
        <f ca="1">COUNTIF(CD$4:CD28, "Yes")</f>
        <v>1</v>
      </c>
      <c r="CF28" s="37">
        <f t="shared" ca="1" si="521"/>
        <v>117170.47703907068</v>
      </c>
      <c r="CG28" s="37">
        <f t="shared" ca="1" si="522"/>
        <v>3629.7602669722482</v>
      </c>
      <c r="CH28" s="64">
        <f t="shared" ca="1" si="151"/>
        <v>120800.23730604294</v>
      </c>
      <c r="CI28" s="170" cm="1">
        <f t="array" aca="1" ref="CI28" ca="1">IF(MONTH($A28) = 1, _xlfn.LET(_xlpm.value, RAND(), _xlfn.IFS(_xlpm.value&lt;=0.6, 0.9/12, AND(_xlpm.value&gt;0.6, _xlpm.value&lt;=0.8), 0.36/12, _xlpm.value&gt;0.8, -0.06/12)), CI27)</f>
        <v>7.4999999999999997E-2</v>
      </c>
      <c r="CJ28" t="str">
        <f t="shared" ca="1" si="710"/>
        <v>No</v>
      </c>
      <c r="CK28">
        <f ca="1">COUNTIF(CJ$4:CJ28, "Yes")</f>
        <v>2</v>
      </c>
      <c r="CL28" s="37">
        <f t="shared" ca="1" si="523"/>
        <v>38027.605601583578</v>
      </c>
      <c r="CM28" s="37">
        <f t="shared" ca="1" si="524"/>
        <v>4959.525041680633</v>
      </c>
      <c r="CN28" s="64">
        <f t="shared" ca="1" si="155"/>
        <v>42987.130643264209</v>
      </c>
      <c r="CO28" s="170" cm="1">
        <f t="array" aca="1" ref="CO28" ca="1">IF(MONTH($A28) = 1, _xlfn.LET(_xlpm.value, RAND(), _xlfn.IFS(_xlpm.value&lt;=0.6, 0.9/12, AND(_xlpm.value&gt;0.6, _xlpm.value&lt;=0.8), 0.36/12, _xlpm.value&gt;0.8, -0.06/12)), CO27)</f>
        <v>7.4999999999999997E-2</v>
      </c>
      <c r="CP28" t="str">
        <f t="shared" ca="1" si="711"/>
        <v>No</v>
      </c>
      <c r="CQ28">
        <f ca="1">COUNTIF(CP$4:CP28, "Yes")</f>
        <v>0</v>
      </c>
      <c r="CR28" s="37">
        <f t="shared" ca="1" si="525"/>
        <v>139838.01484127951</v>
      </c>
      <c r="CS28" s="37">
        <f t="shared" ca="1" si="526"/>
        <v>0</v>
      </c>
      <c r="CT28" s="64">
        <f t="shared" ca="1" si="159"/>
        <v>139838.01484127951</v>
      </c>
      <c r="CU28" s="170" cm="1">
        <f t="array" aca="1" ref="CU28" ca="1">IF(MONTH($A28) = 1, _xlfn.LET(_xlpm.value, RAND(), _xlfn.IFS(_xlpm.value&lt;=0.6, 0.9/12, AND(_xlpm.value&gt;0.6, _xlpm.value&lt;=0.8), 0.36/12, _xlpm.value&gt;0.8, -0.06/12)), CU27)</f>
        <v>7.4999999999999997E-2</v>
      </c>
      <c r="CV28" t="str">
        <f t="shared" ca="1" si="712"/>
        <v>No</v>
      </c>
      <c r="CW28">
        <f ca="1">COUNTIF(CV$4:CV28, "Yes")</f>
        <v>0</v>
      </c>
      <c r="CX28" s="37">
        <f t="shared" ca="1" si="527"/>
        <v>110813.68952107882</v>
      </c>
      <c r="CY28" s="37">
        <f t="shared" ca="1" si="528"/>
        <v>0</v>
      </c>
      <c r="CZ28" s="64">
        <f t="shared" ca="1" si="163"/>
        <v>110813.68952107882</v>
      </c>
      <c r="DA28" s="170" cm="1">
        <f t="array" aca="1" ref="DA28" ca="1">IF(MONTH($A28) = 1, _xlfn.LET(_xlpm.value, RAND(), _xlfn.IFS(_xlpm.value&lt;=0.6, 0.9/12, AND(_xlpm.value&gt;0.6, _xlpm.value&lt;=0.8), 0.36/12, _xlpm.value&gt;0.8, -0.06/12)), DA27)</f>
        <v>7.4999999999999997E-2</v>
      </c>
      <c r="DB28" t="str">
        <f t="shared" ca="1" si="713"/>
        <v>No</v>
      </c>
      <c r="DC28">
        <f ca="1">COUNTIF(DB$4:DB28, "Yes")</f>
        <v>1</v>
      </c>
      <c r="DD28" s="37">
        <f t="shared" ca="1" si="529"/>
        <v>78386.563265820121</v>
      </c>
      <c r="DE28" s="37">
        <f t="shared" ca="1" si="530"/>
        <v>3019.9795741387834</v>
      </c>
      <c r="DF28" s="64">
        <f t="shared" ca="1" si="167"/>
        <v>81406.5428399589</v>
      </c>
      <c r="DG28" s="170" cm="1">
        <f t="array" aca="1" ref="DG28" ca="1">IF(MONTH($A28) = 1, _xlfn.LET(_xlpm.value, RAND(), _xlfn.IFS(_xlpm.value&lt;=0.6, 0.9/12, AND(_xlpm.value&gt;0.6, _xlpm.value&lt;=0.8), 0.36/12, _xlpm.value&gt;0.8, -0.06/12)), DG27)</f>
        <v>7.4999999999999997E-2</v>
      </c>
      <c r="DH28" t="str">
        <f t="shared" ca="1" si="714"/>
        <v>No</v>
      </c>
      <c r="DI28">
        <f ca="1">COUNTIF(DH$4:DH28, "Yes")</f>
        <v>1</v>
      </c>
      <c r="DJ28" s="37">
        <f t="shared" ca="1" si="531"/>
        <v>85128.129564288291</v>
      </c>
      <c r="DK28" s="37">
        <f t="shared" ca="1" si="532"/>
        <v>3324.6171072950578</v>
      </c>
      <c r="DL28" s="64">
        <f t="shared" ca="1" si="171"/>
        <v>88452.746671583343</v>
      </c>
      <c r="DM28" s="170" cm="1">
        <f t="array" aca="1" ref="DM28" ca="1">IF(MONTH($A28) = 1, _xlfn.LET(_xlpm.value, RAND(), _xlfn.IFS(_xlpm.value&lt;=0.6, 0.9/12, AND(_xlpm.value&gt;0.6, _xlpm.value&lt;=0.8), 0.36/12, _xlpm.value&gt;0.8, -0.06/12)), DM27)</f>
        <v>0.03</v>
      </c>
      <c r="DN28" t="str">
        <f t="shared" ca="1" si="715"/>
        <v>No</v>
      </c>
      <c r="DO28">
        <f ca="1">COUNTIF(DN$4:DN28, "Yes")</f>
        <v>1</v>
      </c>
      <c r="DP28" s="37">
        <f t="shared" ca="1" si="533"/>
        <v>113524.31413021921</v>
      </c>
      <c r="DQ28" s="37">
        <f t="shared" ca="1" si="534"/>
        <v>1619.0305518864222</v>
      </c>
      <c r="DR28" s="64">
        <f t="shared" ca="1" si="175"/>
        <v>115143.34468210563</v>
      </c>
      <c r="DS28" s="170" cm="1">
        <f t="array" aca="1" ref="DS28" ca="1">IF(MONTH($A28) = 1, _xlfn.LET(_xlpm.value, RAND(), _xlfn.IFS(_xlpm.value&lt;=0.6, 0.9/12, AND(_xlpm.value&gt;0.6, _xlpm.value&lt;=0.8), 0.36/12, _xlpm.value&gt;0.8, -0.06/12)), DS27)</f>
        <v>-5.0000000000000001E-3</v>
      </c>
      <c r="DT28" t="str">
        <f t="shared" ca="1" si="716"/>
        <v>No</v>
      </c>
      <c r="DU28">
        <f ca="1">COUNTIF(DT$4:DT28, "Yes")</f>
        <v>2</v>
      </c>
      <c r="DV28" s="37">
        <f t="shared" ca="1" si="535"/>
        <v>95164.485018538515</v>
      </c>
      <c r="DW28" s="37">
        <f t="shared" ca="1" si="536"/>
        <v>4776.1721653682998</v>
      </c>
      <c r="DX28" s="64">
        <f t="shared" ca="1" si="179"/>
        <v>99940.65718390682</v>
      </c>
      <c r="DY28" s="170" cm="1">
        <f t="array" aca="1" ref="DY28" ca="1">IF(MONTH($A28) = 1, _xlfn.LET(_xlpm.value, RAND(), _xlfn.IFS(_xlpm.value&lt;=0.6, 0.9/12, AND(_xlpm.value&gt;0.6, _xlpm.value&lt;=0.8), 0.36/12, _xlpm.value&gt;0.8, -0.06/12)), DY27)</f>
        <v>7.4999999999999997E-2</v>
      </c>
      <c r="DZ28" t="str">
        <f t="shared" ca="1" si="717"/>
        <v>No</v>
      </c>
      <c r="EA28">
        <f ca="1">COUNTIF(DZ$4:DZ28, "Yes")</f>
        <v>3</v>
      </c>
      <c r="EB28" s="37">
        <f t="shared" ca="1" si="537"/>
        <v>85523.667832471416</v>
      </c>
      <c r="EC28" s="37">
        <f t="shared" ca="1" si="538"/>
        <v>5317.2541622286963</v>
      </c>
      <c r="ED28" s="64">
        <f t="shared" ca="1" si="183"/>
        <v>90840.921994700111</v>
      </c>
      <c r="EE28" s="170" cm="1">
        <f t="array" aca="1" ref="EE28" ca="1">IF(MONTH($A28) = 1, _xlfn.LET(_xlpm.value, RAND(), _xlfn.IFS(_xlpm.value&lt;=0.6, 0.9/12, AND(_xlpm.value&gt;0.6, _xlpm.value&lt;=0.8), 0.36/12, _xlpm.value&gt;0.8, -0.06/12)), EE27)</f>
        <v>7.4999999999999997E-2</v>
      </c>
      <c r="EF28" t="str">
        <f t="shared" ca="1" si="718"/>
        <v>No</v>
      </c>
      <c r="EG28">
        <f ca="1">COUNTIF(EF$4:EF28, "Yes")</f>
        <v>2</v>
      </c>
      <c r="EH28" s="37">
        <f t="shared" ca="1" si="539"/>
        <v>80803.479183129297</v>
      </c>
      <c r="EI28" s="37">
        <f t="shared" ca="1" si="540"/>
        <v>4200.1378299736798</v>
      </c>
      <c r="EJ28" s="64">
        <f t="shared" ca="1" si="187"/>
        <v>85003.617013102979</v>
      </c>
      <c r="EK28" s="170" cm="1">
        <f t="array" aca="1" ref="EK28" ca="1">IF(MONTH($A28) = 1, _xlfn.LET(_xlpm.value, RAND(), _xlfn.IFS(_xlpm.value&lt;=0.6, 0.9/12, AND(_xlpm.value&gt;0.6, _xlpm.value&lt;=0.8), 0.36/12, _xlpm.value&gt;0.8, -0.06/12)), EK27)</f>
        <v>7.4999999999999997E-2</v>
      </c>
      <c r="EL28" t="str">
        <f t="shared" ca="1" si="719"/>
        <v>No</v>
      </c>
      <c r="EM28">
        <f ca="1">COUNTIF(EL$4:EL28, "Yes")</f>
        <v>2</v>
      </c>
      <c r="EN28" s="37">
        <f t="shared" ca="1" si="541"/>
        <v>38167.283512784627</v>
      </c>
      <c r="EO28" s="37">
        <f t="shared" ca="1" si="542"/>
        <v>3999.5727078902637</v>
      </c>
      <c r="EP28" s="64">
        <f t="shared" ca="1" si="191"/>
        <v>42166.85622067489</v>
      </c>
      <c r="EQ28" s="170" cm="1">
        <f t="array" aca="1" ref="EQ28" ca="1">IF(MONTH($A28) = 1, _xlfn.LET(_xlpm.value, RAND(), _xlfn.IFS(_xlpm.value&lt;=0.6, 0.9/12, AND(_xlpm.value&gt;0.6, _xlpm.value&lt;=0.8), 0.36/12, _xlpm.value&gt;0.8, -0.06/12)), EQ27)</f>
        <v>7.4999999999999997E-2</v>
      </c>
      <c r="ER28" t="str">
        <f t="shared" ca="1" si="720"/>
        <v>No</v>
      </c>
      <c r="ES28">
        <f ca="1">COUNTIF(ER$4:ER28, "Yes")</f>
        <v>0</v>
      </c>
      <c r="ET28" s="37">
        <f t="shared" ca="1" si="543"/>
        <v>110813.68952107882</v>
      </c>
      <c r="EU28" s="37">
        <f t="shared" ca="1" si="544"/>
        <v>0</v>
      </c>
      <c r="EV28" s="64">
        <f t="shared" ca="1" si="195"/>
        <v>110813.68952107882</v>
      </c>
      <c r="EW28" s="170" cm="1">
        <f t="array" aca="1" ref="EW28" ca="1">IF(MONTH($A28) = 1, _xlfn.LET(_xlpm.value, RAND(), _xlfn.IFS(_xlpm.value&lt;=0.6, 0.9/12, AND(_xlpm.value&gt;0.6, _xlpm.value&lt;=0.8), 0.36/12, _xlpm.value&gt;0.8, -0.06/12)), EW27)</f>
        <v>0.03</v>
      </c>
      <c r="EX28" t="str">
        <f t="shared" ca="1" si="721"/>
        <v>No</v>
      </c>
      <c r="EY28">
        <f ca="1">COUNTIF(EX$4:EX28, "Yes")</f>
        <v>1</v>
      </c>
      <c r="EZ28" s="37">
        <f t="shared" ca="1" si="545"/>
        <v>90622.617918722943</v>
      </c>
      <c r="FA28" s="37">
        <f t="shared" ca="1" si="546"/>
        <v>1939.5454675418507</v>
      </c>
      <c r="FB28" s="64">
        <f t="shared" ca="1" si="199"/>
        <v>92562.163386264787</v>
      </c>
      <c r="FC28" s="170" cm="1">
        <f t="array" aca="1" ref="FC28" ca="1">IF(MONTH($A28) = 1, _xlfn.LET(_xlpm.value, RAND(), _xlfn.IFS(_xlpm.value&lt;=0.6, 0.9/12, AND(_xlpm.value&gt;0.6, _xlpm.value&lt;=0.8), 0.36/12, _xlpm.value&gt;0.8, -0.06/12)), FC27)</f>
        <v>7.4999999999999997E-2</v>
      </c>
      <c r="FD28" t="str">
        <f t="shared" ca="1" si="722"/>
        <v>No</v>
      </c>
      <c r="FE28">
        <f ca="1">COUNTIF(FD$4:FD28, "Yes")</f>
        <v>2</v>
      </c>
      <c r="FF28" s="37">
        <f t="shared" ca="1" si="547"/>
        <v>71734.628503754226</v>
      </c>
      <c r="FG28" s="37">
        <f t="shared" ca="1" si="548"/>
        <v>3687.915046298056</v>
      </c>
      <c r="FH28" s="64">
        <f t="shared" ca="1" si="203"/>
        <v>75422.543550052287</v>
      </c>
      <c r="FI28" s="170" cm="1">
        <f t="array" aca="1" ref="FI28" ca="1">IF(MONTH($A28) = 1, _xlfn.LET(_xlpm.value, RAND(), _xlfn.IFS(_xlpm.value&lt;=0.6, 0.9/12, AND(_xlpm.value&gt;0.6, _xlpm.value&lt;=0.8), 0.36/12, _xlpm.value&gt;0.8, -0.06/12)), FI27)</f>
        <v>-5.0000000000000001E-3</v>
      </c>
      <c r="FJ28" t="str">
        <f t="shared" ca="1" si="723"/>
        <v>No</v>
      </c>
      <c r="FK28">
        <f ca="1">COUNTIF(FJ$4:FJ28, "Yes")</f>
        <v>1</v>
      </c>
      <c r="FL28" s="37">
        <f t="shared" ca="1" si="549"/>
        <v>109001.43764711371</v>
      </c>
      <c r="FM28" s="37">
        <f t="shared" ca="1" si="550"/>
        <v>820.06489066828851</v>
      </c>
      <c r="FN28" s="64">
        <f t="shared" ca="1" si="207"/>
        <v>109821.502537782</v>
      </c>
      <c r="FO28" s="170" cm="1">
        <f t="array" aca="1" ref="FO28" ca="1">IF(MONTH($A28) = 1, _xlfn.LET(_xlpm.value, RAND(), _xlfn.IFS(_xlpm.value&lt;=0.6, 0.9/12, AND(_xlpm.value&gt;0.6, _xlpm.value&lt;=0.8), 0.36/12, _xlpm.value&gt;0.8, -0.06/12)), FO27)</f>
        <v>7.4999999999999997E-2</v>
      </c>
      <c r="FP28" t="str">
        <f t="shared" ca="1" si="724"/>
        <v>No</v>
      </c>
      <c r="FQ28">
        <f ca="1">COUNTIF(FP$4:FP28, "Yes")</f>
        <v>1</v>
      </c>
      <c r="FR28" s="37">
        <f t="shared" ca="1" si="551"/>
        <v>121020.94657875989</v>
      </c>
      <c r="FS28" s="37">
        <f t="shared" ca="1" si="552"/>
        <v>3172.2351897987628</v>
      </c>
      <c r="FT28" s="64">
        <f t="shared" ca="1" si="211"/>
        <v>124193.18176855866</v>
      </c>
      <c r="FU28" s="170" cm="1">
        <f t="array" aca="1" ref="FU28" ca="1">IF(MONTH($A28) = 1, _xlfn.LET(_xlpm.value, RAND(), _xlfn.IFS(_xlpm.value&lt;=0.6, 0.9/12, AND(_xlpm.value&gt;0.6, _xlpm.value&lt;=0.8), 0.36/12, _xlpm.value&gt;0.8, -0.06/12)), FU27)</f>
        <v>-5.0000000000000001E-3</v>
      </c>
      <c r="FV28" t="str">
        <f t="shared" ca="1" si="725"/>
        <v>No</v>
      </c>
      <c r="FW28">
        <f ca="1">COUNTIF(FV$4:FV28, "Yes")</f>
        <v>2</v>
      </c>
      <c r="FX28" s="37">
        <f t="shared" ca="1" si="553"/>
        <v>63284.765727450125</v>
      </c>
      <c r="FY28" s="37">
        <f t="shared" ca="1" si="554"/>
        <v>4672.8103998879815</v>
      </c>
      <c r="FZ28" s="64">
        <f t="shared" ca="1" si="215"/>
        <v>67957.576127338107</v>
      </c>
      <c r="GA28" s="170" cm="1">
        <f t="array" aca="1" ref="GA28" ca="1">IF(MONTH($A28) = 1, _xlfn.LET(_xlpm.value, RAND(), _xlfn.IFS(_xlpm.value&lt;=0.6, 0.9/12, AND(_xlpm.value&gt;0.6, _xlpm.value&lt;=0.8), 0.36/12, _xlpm.value&gt;0.8, -0.06/12)), GA27)</f>
        <v>7.4999999999999997E-2</v>
      </c>
      <c r="GB28" t="str">
        <f t="shared" ca="1" si="726"/>
        <v>No</v>
      </c>
      <c r="GC28">
        <f ca="1">COUNTIF(GB$4:GB28, "Yes")</f>
        <v>2</v>
      </c>
      <c r="GD28" s="37">
        <f t="shared" ca="1" si="555"/>
        <v>77488.087947200183</v>
      </c>
      <c r="GE28" s="37">
        <f t="shared" ca="1" si="556"/>
        <v>8483.0066113495559</v>
      </c>
      <c r="GF28" s="64">
        <f t="shared" ca="1" si="219"/>
        <v>85971.094558549739</v>
      </c>
      <c r="GG28" s="170" cm="1">
        <f t="array" aca="1" ref="GG28" ca="1">IF(MONTH($A28) = 1, _xlfn.LET(_xlpm.value, RAND(), _xlfn.IFS(_xlpm.value&lt;=0.6, 0.9/12, AND(_xlpm.value&gt;0.6, _xlpm.value&lt;=0.8), 0.36/12, _xlpm.value&gt;0.8, -0.06/12)), GG27)</f>
        <v>-5.0000000000000001E-3</v>
      </c>
      <c r="GH28" t="str">
        <f t="shared" ca="1" si="727"/>
        <v>No</v>
      </c>
      <c r="GI28">
        <f ca="1">COUNTIF(GH$4:GH28, "Yes")</f>
        <v>1</v>
      </c>
      <c r="GJ28" s="37">
        <f t="shared" ca="1" si="557"/>
        <v>54429.403768958909</v>
      </c>
      <c r="GK28" s="37">
        <f t="shared" ca="1" si="558"/>
        <v>1139.253711592625</v>
      </c>
      <c r="GL28" s="64">
        <f t="shared" ca="1" si="223"/>
        <v>55568.657480551534</v>
      </c>
      <c r="GM28" s="170" cm="1">
        <f t="array" aca="1" ref="GM28" ca="1">IF(MONTH($A28) = 1, _xlfn.LET(_xlpm.value, RAND(), _xlfn.IFS(_xlpm.value&lt;=0.6, 0.9/12, AND(_xlpm.value&gt;0.6, _xlpm.value&lt;=0.8), 0.36/12, _xlpm.value&gt;0.8, -0.06/12)), GM27)</f>
        <v>7.4999999999999997E-2</v>
      </c>
      <c r="GN28" t="str">
        <f t="shared" ca="1" si="728"/>
        <v>No</v>
      </c>
      <c r="GO28">
        <f ca="1">COUNTIF(GN$4:GN28, "Yes")</f>
        <v>1</v>
      </c>
      <c r="GP28" s="37">
        <f t="shared" ca="1" si="559"/>
        <v>98900.221192435274</v>
      </c>
      <c r="GQ28" s="37">
        <f t="shared" ca="1" si="560"/>
        <v>3782.5217189583263</v>
      </c>
      <c r="GR28" s="64">
        <f t="shared" ca="1" si="227"/>
        <v>102682.74291139359</v>
      </c>
      <c r="GS28" s="170" cm="1">
        <f t="array" aca="1" ref="GS28" ca="1">IF(MONTH($A28) = 1, _xlfn.LET(_xlpm.value, RAND(), _xlfn.IFS(_xlpm.value&lt;=0.6, 0.9/12, AND(_xlpm.value&gt;0.6, _xlpm.value&lt;=0.8), 0.36/12, _xlpm.value&gt;0.8, -0.06/12)), GS27)</f>
        <v>0.03</v>
      </c>
      <c r="GT28" t="str">
        <f t="shared" ca="1" si="729"/>
        <v>No</v>
      </c>
      <c r="GU28">
        <f ca="1">COUNTIF(GT$4:GT28, "Yes")</f>
        <v>0</v>
      </c>
      <c r="GV28" s="37">
        <f t="shared" ca="1" si="561"/>
        <v>134054.88212699338</v>
      </c>
      <c r="GW28" s="37">
        <f t="shared" ca="1" si="562"/>
        <v>0</v>
      </c>
      <c r="GX28" s="64">
        <f t="shared" ca="1" si="231"/>
        <v>134054.88212699338</v>
      </c>
      <c r="GY28" s="170" cm="1">
        <f t="array" aca="1" ref="GY28" ca="1">IF(MONTH($A28) = 1, _xlfn.LET(_xlpm.value, RAND(), _xlfn.IFS(_xlpm.value&lt;=0.6, 0.9/12, AND(_xlpm.value&gt;0.6, _xlpm.value&lt;=0.8), 0.36/12, _xlpm.value&gt;0.8, -0.06/12)), GY27)</f>
        <v>7.4999999999999997E-2</v>
      </c>
      <c r="GZ28" t="str">
        <f t="shared" ca="1" si="730"/>
        <v>No</v>
      </c>
      <c r="HA28">
        <f ca="1">COUNTIF(GZ$4:GZ28, "Yes")</f>
        <v>2</v>
      </c>
      <c r="HB28" s="37">
        <f t="shared" ca="1" si="563"/>
        <v>99512.231461422707</v>
      </c>
      <c r="HC28" s="37">
        <f t="shared" ca="1" si="564"/>
        <v>2438.5654444982169</v>
      </c>
      <c r="HD28" s="64">
        <f t="shared" ca="1" si="235"/>
        <v>101950.79690592093</v>
      </c>
      <c r="HE28" s="170" cm="1">
        <f t="array" aca="1" ref="HE28" ca="1">IF(MONTH($A28) = 1, _xlfn.LET(_xlpm.value, RAND(), _xlfn.IFS(_xlpm.value&lt;=0.6, 0.9/12, AND(_xlpm.value&gt;0.6, _xlpm.value&lt;=0.8), 0.36/12, _xlpm.value&gt;0.8, -0.06/12)), HE27)</f>
        <v>7.4999999999999997E-2</v>
      </c>
      <c r="HF28" t="str">
        <f t="shared" ca="1" si="731"/>
        <v>No</v>
      </c>
      <c r="HG28">
        <f ca="1">COUNTIF(HF$4:HF28, "Yes")</f>
        <v>1</v>
      </c>
      <c r="HH28" s="37">
        <f t="shared" ca="1" si="565"/>
        <v>42412.906458595993</v>
      </c>
      <c r="HI28" s="37">
        <f t="shared" ca="1" si="566"/>
        <v>1779.2215674376487</v>
      </c>
      <c r="HJ28" s="64">
        <f t="shared" ca="1" si="239"/>
        <v>44192.128026033643</v>
      </c>
      <c r="HK28" s="170" cm="1">
        <f t="array" aca="1" ref="HK28" ca="1">IF(MONTH($A28) = 1, _xlfn.LET(_xlpm.value, RAND(), _xlfn.IFS(_xlpm.value&lt;=0.6, 0.9/12, AND(_xlpm.value&gt;0.6, _xlpm.value&lt;=0.8), 0.36/12, _xlpm.value&gt;0.8, -0.06/12)), HK27)</f>
        <v>-5.0000000000000001E-3</v>
      </c>
      <c r="HL28" t="str">
        <f t="shared" ca="1" si="732"/>
        <v>No</v>
      </c>
      <c r="HM28">
        <f ca="1">COUNTIF(HL$4:HL28, "Yes")</f>
        <v>0</v>
      </c>
      <c r="HN28" s="37">
        <f t="shared" ca="1" si="567"/>
        <v>129556.89001588196</v>
      </c>
      <c r="HO28" s="37">
        <f t="shared" ca="1" si="568"/>
        <v>0</v>
      </c>
      <c r="HP28" s="64">
        <f t="shared" ca="1" si="243"/>
        <v>129556.89001588196</v>
      </c>
      <c r="HQ28" s="170" cm="1">
        <f t="array" aca="1" ref="HQ28" ca="1">IF(MONTH($A28) = 1, _xlfn.LET(_xlpm.value, RAND(), _xlfn.IFS(_xlpm.value&lt;=0.6, 0.9/12, AND(_xlpm.value&gt;0.6, _xlpm.value&lt;=0.8), 0.36/12, _xlpm.value&gt;0.8, -0.06/12)), HQ27)</f>
        <v>7.4999999999999997E-2</v>
      </c>
      <c r="HR28" t="str">
        <f t="shared" ca="1" si="733"/>
        <v>No</v>
      </c>
      <c r="HS28">
        <f ca="1">COUNTIF(HR$4:HR28, "Yes")</f>
        <v>1</v>
      </c>
      <c r="HT28" s="37">
        <f t="shared" ca="1" si="569"/>
        <v>117404.01191121896</v>
      </c>
      <c r="HU28" s="37">
        <f t="shared" ca="1" si="570"/>
        <v>501.40497012372555</v>
      </c>
      <c r="HV28" s="64">
        <f t="shared" ca="1" si="247"/>
        <v>117905.41688134268</v>
      </c>
      <c r="HW28" s="170" cm="1">
        <f t="array" aca="1" ref="HW28" ca="1">IF(MONTH($A28) = 1, _xlfn.LET(_xlpm.value, RAND(), _xlfn.IFS(_xlpm.value&lt;=0.6, 0.9/12, AND(_xlpm.value&gt;0.6, _xlpm.value&lt;=0.8), 0.36/12, _xlpm.value&gt;0.8, -0.06/12)), HW27)</f>
        <v>7.4999999999999997E-2</v>
      </c>
      <c r="HX28" t="str">
        <f t="shared" ca="1" si="734"/>
        <v>No</v>
      </c>
      <c r="HY28">
        <f ca="1">COUNTIF(HX$4:HX28, "Yes")</f>
        <v>3</v>
      </c>
      <c r="HZ28" s="37">
        <f t="shared" ca="1" si="571"/>
        <v>89406.823391248879</v>
      </c>
      <c r="IA28" s="37">
        <f t="shared" ca="1" si="572"/>
        <v>9214.9697366991386</v>
      </c>
      <c r="IB28" s="64">
        <f t="shared" ca="1" si="251"/>
        <v>98621.793127948011</v>
      </c>
      <c r="IC28" s="170" cm="1">
        <f t="array" aca="1" ref="IC28" ca="1">IF(MONTH($A28) = 1, _xlfn.LET(_xlpm.value, RAND(), _xlfn.IFS(_xlpm.value&lt;=0.6, 0.9/12, AND(_xlpm.value&gt;0.6, _xlpm.value&lt;=0.8), 0.36/12, _xlpm.value&gt;0.8, -0.06/12)), IC27)</f>
        <v>7.4999999999999997E-2</v>
      </c>
      <c r="ID28" t="str">
        <f t="shared" ca="1" si="735"/>
        <v>No</v>
      </c>
      <c r="IE28">
        <f ca="1">COUNTIF(ID$4:ID28, "Yes")</f>
        <v>1</v>
      </c>
      <c r="IF28" s="37">
        <f t="shared" ca="1" si="573"/>
        <v>79313.553934322685</v>
      </c>
      <c r="IG28" s="37">
        <f t="shared" ca="1" si="574"/>
        <v>3629.7602669722482</v>
      </c>
      <c r="IH28" s="64">
        <f t="shared" ca="1" si="255"/>
        <v>82943.314201294939</v>
      </c>
      <c r="II28" s="170" cm="1">
        <f t="array" aca="1" ref="II28" ca="1">IF(MONTH($A28) = 1, _xlfn.LET(_xlpm.value, RAND(), _xlfn.IFS(_xlpm.value&lt;=0.6, 0.9/12, AND(_xlpm.value&gt;0.6, _xlpm.value&lt;=0.8), 0.36/12, _xlpm.value&gt;0.8, -0.06/12)), II27)</f>
        <v>7.4999999999999997E-2</v>
      </c>
      <c r="IJ28" t="str">
        <f t="shared" ca="1" si="736"/>
        <v>Yes</v>
      </c>
      <c r="IK28">
        <f ca="1">COUNTIF(IJ$4:IJ28, "Yes")</f>
        <v>2</v>
      </c>
      <c r="IL28" s="37">
        <f t="shared" ca="1" si="575"/>
        <v>99935.704340170632</v>
      </c>
      <c r="IM28" s="37">
        <f t="shared" ca="1" si="576"/>
        <v>2429.1323624318288</v>
      </c>
      <c r="IN28" s="64">
        <f t="shared" ca="1" si="259"/>
        <v>102364.83670260246</v>
      </c>
      <c r="IO28" s="170" cm="1">
        <f t="array" aca="1" ref="IO28" ca="1">IF(MONTH($A28) = 1, _xlfn.LET(_xlpm.value, RAND(), _xlfn.IFS(_xlpm.value&lt;=0.6, 0.9/12, AND(_xlpm.value&gt;0.6, _xlpm.value&lt;=0.8), 0.36/12, _xlpm.value&gt;0.8, -0.06/12)), IO27)</f>
        <v>7.4999999999999997E-2</v>
      </c>
      <c r="IP28" t="str">
        <f t="shared" ca="1" si="737"/>
        <v>No</v>
      </c>
      <c r="IQ28">
        <f ca="1">COUNTIF(IP$4:IP28, "Yes")</f>
        <v>2</v>
      </c>
      <c r="IR28" s="37">
        <f t="shared" ca="1" si="577"/>
        <v>67637.357875443951</v>
      </c>
      <c r="IS28" s="37">
        <f t="shared" ca="1" si="578"/>
        <v>2279.6994245437336</v>
      </c>
      <c r="IT28" s="64">
        <f t="shared" ca="1" si="263"/>
        <v>69917.057299987689</v>
      </c>
      <c r="IU28" s="170" cm="1">
        <f t="array" aca="1" ref="IU28" ca="1">IF(MONTH($A28) = 1, _xlfn.LET(_xlpm.value, RAND(), _xlfn.IFS(_xlpm.value&lt;=0.6, 0.9/12, AND(_xlpm.value&gt;0.6, _xlpm.value&lt;=0.8), 0.36/12, _xlpm.value&gt;0.8, -0.06/12)), IU27)</f>
        <v>7.4999999999999997E-2</v>
      </c>
      <c r="IV28" t="str">
        <f t="shared" ca="1" si="738"/>
        <v>No</v>
      </c>
      <c r="IW28">
        <f ca="1">COUNTIF(IV$4:IV28, "Yes")</f>
        <v>2</v>
      </c>
      <c r="IX28" s="37">
        <f t="shared" ca="1" si="579"/>
        <v>102949.73386203249</v>
      </c>
      <c r="IY28" s="37">
        <f t="shared" ca="1" si="580"/>
        <v>5432.827552230593</v>
      </c>
      <c r="IZ28" s="64">
        <f t="shared" ca="1" si="267"/>
        <v>108382.56141426308</v>
      </c>
      <c r="JA28" s="170" cm="1">
        <f t="array" aca="1" ref="JA28" ca="1">IF(MONTH($A28) = 1, _xlfn.LET(_xlpm.value, RAND(), _xlfn.IFS(_xlpm.value&lt;=0.6, 0.9/12, AND(_xlpm.value&gt;0.6, _xlpm.value&lt;=0.8), 0.36/12, _xlpm.value&gt;0.8, -0.06/12)), JA27)</f>
        <v>7.4999999999999997E-2</v>
      </c>
      <c r="JB28" t="str">
        <f t="shared" ca="1" si="739"/>
        <v>No</v>
      </c>
      <c r="JC28">
        <f ca="1">COUNTIF(JB$4:JB28, "Yes")</f>
        <v>2</v>
      </c>
      <c r="JD28" s="37">
        <f t="shared" ca="1" si="581"/>
        <v>101946.81457280647</v>
      </c>
      <c r="JE28" s="37">
        <f t="shared" ca="1" si="582"/>
        <v>4311.4889013913889</v>
      </c>
      <c r="JF28" s="64">
        <f t="shared" ca="1" si="271"/>
        <v>106258.30347419786</v>
      </c>
      <c r="JG28" s="170" cm="1">
        <f t="array" aca="1" ref="JG28" ca="1">IF(MONTH($A28) = 1, _xlfn.LET(_xlpm.value, RAND(), _xlfn.IFS(_xlpm.value&lt;=0.6, 0.9/12, AND(_xlpm.value&gt;0.6, _xlpm.value&lt;=0.8), 0.36/12, _xlpm.value&gt;0.8, -0.06/12)), JG27)</f>
        <v>7.4999999999999997E-2</v>
      </c>
      <c r="JH28" t="str">
        <f t="shared" ca="1" si="740"/>
        <v>No</v>
      </c>
      <c r="JI28">
        <f ca="1">COUNTIF(JH$4:JH28, "Yes")</f>
        <v>0</v>
      </c>
      <c r="JJ28" s="37">
        <f t="shared" ca="1" si="583"/>
        <v>90541.175333031177</v>
      </c>
      <c r="JK28" s="37">
        <f t="shared" ca="1" si="584"/>
        <v>0</v>
      </c>
      <c r="JL28" s="64">
        <f t="shared" ca="1" si="275"/>
        <v>90541.175333031177</v>
      </c>
      <c r="JM28" s="170" cm="1">
        <f t="array" aca="1" ref="JM28" ca="1">IF(MONTH($A28) = 1, _xlfn.LET(_xlpm.value, RAND(), _xlfn.IFS(_xlpm.value&lt;=0.6, 0.9/12, AND(_xlpm.value&gt;0.6, _xlpm.value&lt;=0.8), 0.36/12, _xlpm.value&gt;0.8, -0.06/12)), JM27)</f>
        <v>-5.0000000000000001E-3</v>
      </c>
      <c r="JN28" t="str">
        <f t="shared" ca="1" si="741"/>
        <v>Yes</v>
      </c>
      <c r="JO28">
        <f ca="1">COUNTIF(JN$4:JN28, "Yes")</f>
        <v>3</v>
      </c>
      <c r="JP28" s="37">
        <f t="shared" ca="1" si="585"/>
        <v>84732.324279184279</v>
      </c>
      <c r="JQ28" s="37">
        <f t="shared" ca="1" si="586"/>
        <v>4368.6778299736798</v>
      </c>
      <c r="JR28" s="64">
        <f t="shared" ca="1" si="279"/>
        <v>89101.002109157955</v>
      </c>
      <c r="JS28" s="170" cm="1">
        <f t="array" aca="1" ref="JS28" ca="1">IF(MONTH($A28) = 1, _xlfn.LET(_xlpm.value, RAND(), _xlfn.IFS(_xlpm.value&lt;=0.6, 0.9/12, AND(_xlpm.value&gt;0.6, _xlpm.value&lt;=0.8), 0.36/12, _xlpm.value&gt;0.8, -0.06/12)), JS27)</f>
        <v>0.03</v>
      </c>
      <c r="JT28" t="str">
        <f t="shared" ca="1" si="742"/>
        <v>No</v>
      </c>
      <c r="JU28">
        <f ca="1">COUNTIF(JT$4:JT28, "Yes")</f>
        <v>1</v>
      </c>
      <c r="JV28" s="37">
        <f t="shared" ca="1" si="587"/>
        <v>89765.130367376958</v>
      </c>
      <c r="JW28" s="37">
        <f t="shared" ca="1" si="588"/>
        <v>1139.253711592625</v>
      </c>
      <c r="JX28" s="64">
        <f t="shared" ca="1" si="283"/>
        <v>90904.384078969582</v>
      </c>
      <c r="JY28" s="170" cm="1">
        <f t="array" aca="1" ref="JY28" ca="1">IF(MONTH($A28) = 1, _xlfn.LET(_xlpm.value, RAND(), _xlfn.IFS(_xlpm.value&lt;=0.6, 0.9/12, AND(_xlpm.value&gt;0.6, _xlpm.value&lt;=0.8), 0.36/12, _xlpm.value&gt;0.8, -0.06/12)), JY27)</f>
        <v>7.4999999999999997E-2</v>
      </c>
      <c r="JZ28" t="str">
        <f t="shared" ca="1" si="743"/>
        <v>No</v>
      </c>
      <c r="KA28">
        <f ca="1">COUNTIF(JZ$4:JZ28, "Yes")</f>
        <v>1</v>
      </c>
      <c r="KB28" s="37">
        <f t="shared" ca="1" si="589"/>
        <v>42458.028540462794</v>
      </c>
      <c r="KC28" s="37">
        <f t="shared" ca="1" si="590"/>
        <v>820.06489066828851</v>
      </c>
      <c r="KD28" s="64">
        <f t="shared" ca="1" si="287"/>
        <v>43278.093431131085</v>
      </c>
      <c r="KE28" s="170" cm="1">
        <f t="array" aca="1" ref="KE28" ca="1">IF(MONTH($A28) = 1, _xlfn.LET(_xlpm.value, RAND(), _xlfn.IFS(_xlpm.value&lt;=0.6, 0.9/12, AND(_xlpm.value&gt;0.6, _xlpm.value&lt;=0.8), 0.36/12, _xlpm.value&gt;0.8, -0.06/12)), KE27)</f>
        <v>7.4999999999999997E-2</v>
      </c>
      <c r="KF28" t="str">
        <f t="shared" ca="1" si="744"/>
        <v>No</v>
      </c>
      <c r="KG28">
        <f ca="1">COUNTIF(KF$4:KF28, "Yes")</f>
        <v>0</v>
      </c>
      <c r="KH28" s="37">
        <f t="shared" ca="1" si="591"/>
        <v>94421.509851709241</v>
      </c>
      <c r="KI28" s="37">
        <f t="shared" ca="1" si="592"/>
        <v>0</v>
      </c>
      <c r="KJ28" s="64">
        <f t="shared" ca="1" si="291"/>
        <v>94421.509851709241</v>
      </c>
      <c r="KK28" s="170" cm="1">
        <f t="array" aca="1" ref="KK28" ca="1">IF(MONTH($A28) = 1, _xlfn.LET(_xlpm.value, RAND(), _xlfn.IFS(_xlpm.value&lt;=0.6, 0.9/12, AND(_xlpm.value&gt;0.6, _xlpm.value&lt;=0.8), 0.36/12, _xlpm.value&gt;0.8, -0.06/12)), KK27)</f>
        <v>0.03</v>
      </c>
      <c r="KL28" t="str">
        <f t="shared" ca="1" si="745"/>
        <v>No</v>
      </c>
      <c r="KM28">
        <f ca="1">COUNTIF(KL$4:KL28, "Yes")</f>
        <v>0</v>
      </c>
      <c r="KN28" s="37">
        <f t="shared" ca="1" si="593"/>
        <v>90539.533160242354</v>
      </c>
      <c r="KO28" s="37">
        <f t="shared" ca="1" si="594"/>
        <v>0</v>
      </c>
      <c r="KP28" s="64">
        <f t="shared" ca="1" si="295"/>
        <v>90539.533160242354</v>
      </c>
      <c r="KQ28" s="170" cm="1">
        <f t="array" aca="1" ref="KQ28" ca="1">IF(MONTH($A28) = 1, _xlfn.LET(_xlpm.value, RAND(), _xlfn.IFS(_xlpm.value&lt;=0.6, 0.9/12, AND(_xlpm.value&gt;0.6, _xlpm.value&lt;=0.8), 0.36/12, _xlpm.value&gt;0.8, -0.06/12)), KQ27)</f>
        <v>-5.0000000000000001E-3</v>
      </c>
      <c r="KR28" t="str">
        <f t="shared" ca="1" si="746"/>
        <v>No</v>
      </c>
      <c r="KS28">
        <f ca="1">COUNTIF(KR$4:KR28, "Yes")</f>
        <v>0</v>
      </c>
      <c r="KT28" s="37">
        <f t="shared" ca="1" si="595"/>
        <v>60230.950488944334</v>
      </c>
      <c r="KU28" s="37">
        <f t="shared" ca="1" si="596"/>
        <v>0</v>
      </c>
      <c r="KV28" s="64">
        <f t="shared" ca="1" si="299"/>
        <v>60230.950488944334</v>
      </c>
      <c r="KW28" s="170" cm="1">
        <f t="array" aca="1" ref="KW28" ca="1">IF(MONTH($A28) = 1, _xlfn.LET(_xlpm.value, RAND(), _xlfn.IFS(_xlpm.value&lt;=0.6, 0.9/12, AND(_xlpm.value&gt;0.6, _xlpm.value&lt;=0.8), 0.36/12, _xlpm.value&gt;0.8, -0.06/12)), KW27)</f>
        <v>-5.0000000000000001E-3</v>
      </c>
      <c r="KX28" t="str">
        <f t="shared" ca="1" si="747"/>
        <v>No</v>
      </c>
      <c r="KY28">
        <f ca="1">COUNTIF(KX$4:KX28, "Yes")</f>
        <v>1</v>
      </c>
      <c r="KZ28" s="37">
        <f t="shared" ca="1" si="597"/>
        <v>110290.59625361917</v>
      </c>
      <c r="LA28" s="37">
        <f t="shared" ca="1" si="598"/>
        <v>2100.0023624318296</v>
      </c>
      <c r="LB28" s="64">
        <f t="shared" ca="1" si="303"/>
        <v>112390.59861605099</v>
      </c>
      <c r="LC28" s="170" cm="1">
        <f t="array" aca="1" ref="LC28" ca="1">IF(MONTH($A28) = 1, _xlfn.LET(_xlpm.value, RAND(), _xlfn.IFS(_xlpm.value&lt;=0.6, 0.9/12, AND(_xlpm.value&gt;0.6, _xlpm.value&lt;=0.8), 0.36/12, _xlpm.value&gt;0.8, -0.06/12)), LC27)</f>
        <v>0.03</v>
      </c>
      <c r="LD28" t="str">
        <f t="shared" ca="1" si="748"/>
        <v>No</v>
      </c>
      <c r="LE28">
        <f ca="1">COUNTIF(LD$4:LD28, "Yes")</f>
        <v>0</v>
      </c>
      <c r="LF28" s="37">
        <f t="shared" ca="1" si="599"/>
        <v>90539.533160242354</v>
      </c>
      <c r="LG28" s="37">
        <f t="shared" ca="1" si="600"/>
        <v>0</v>
      </c>
      <c r="LH28" s="64">
        <f t="shared" ca="1" si="307"/>
        <v>90539.533160242354</v>
      </c>
      <c r="LI28" s="170" cm="1">
        <f t="array" aca="1" ref="LI28" ca="1">IF(MONTH($A28) = 1, _xlfn.LET(_xlpm.value, RAND(), _xlfn.IFS(_xlpm.value&lt;=0.6, 0.9/12, AND(_xlpm.value&gt;0.6, _xlpm.value&lt;=0.8), 0.36/12, _xlpm.value&gt;0.8, -0.06/12)), LI27)</f>
        <v>-5.0000000000000001E-3</v>
      </c>
      <c r="LJ28" t="str">
        <f t="shared" ca="1" si="749"/>
        <v>No</v>
      </c>
      <c r="LK28">
        <f ca="1">COUNTIF(LJ$4:LJ28, "Yes")</f>
        <v>1</v>
      </c>
      <c r="LL28" s="37">
        <f t="shared" ca="1" si="601"/>
        <v>72487.588035799912</v>
      </c>
      <c r="LM28" s="37">
        <f t="shared" ca="1" si="602"/>
        <v>2867.8501556297679</v>
      </c>
      <c r="LN28" s="64">
        <f t="shared" ca="1" si="311"/>
        <v>75355.438191429683</v>
      </c>
      <c r="LO28" s="170" cm="1">
        <f t="array" aca="1" ref="LO28" ca="1">IF(MONTH($A28) = 1, _xlfn.LET(_xlpm.value, RAND(), _xlfn.IFS(_xlpm.value&lt;=0.6, 0.9/12, AND(_xlpm.value&gt;0.6, _xlpm.value&lt;=0.8), 0.36/12, _xlpm.value&gt;0.8, -0.06/12)), LO27)</f>
        <v>7.4999999999999997E-2</v>
      </c>
      <c r="LP28" t="str">
        <f t="shared" ca="1" si="750"/>
        <v>No</v>
      </c>
      <c r="LQ28">
        <f ca="1">COUNTIF(LP$4:LP28, "Yes")</f>
        <v>2</v>
      </c>
      <c r="LR28" s="37">
        <f t="shared" ca="1" si="603"/>
        <v>41886.807907950242</v>
      </c>
      <c r="LS28" s="37">
        <f t="shared" ca="1" si="604"/>
        <v>5583.6969853029095</v>
      </c>
      <c r="LT28" s="64">
        <f t="shared" ca="1" si="315"/>
        <v>47470.50489325315</v>
      </c>
      <c r="LU28" s="170" cm="1">
        <f t="array" aca="1" ref="LU28" ca="1">IF(MONTH($A28) = 1, _xlfn.LET(_xlpm.value, RAND(), _xlfn.IFS(_xlpm.value&lt;=0.6, 0.9/12, AND(_xlpm.value&gt;0.6, _xlpm.value&lt;=0.8), 0.36/12, _xlpm.value&gt;0.8, -0.06/12)), LU27)</f>
        <v>7.4999999999999997E-2</v>
      </c>
      <c r="LV28" t="str">
        <f t="shared" ca="1" si="751"/>
        <v>No</v>
      </c>
      <c r="LW28">
        <f ca="1">COUNTIF(LV$4:LV28, "Yes")</f>
        <v>1</v>
      </c>
      <c r="LX28" s="37">
        <f t="shared" ca="1" si="605"/>
        <v>120352.68181700492</v>
      </c>
      <c r="LY28" s="37">
        <f t="shared" ca="1" si="606"/>
        <v>2867.8501556297679</v>
      </c>
      <c r="LZ28" s="64">
        <f t="shared" ca="1" si="319"/>
        <v>123220.53197263469</v>
      </c>
      <c r="MA28" s="170" cm="1">
        <f t="array" aca="1" ref="MA28" ca="1">IF(MONTH($A28) = 1, _xlfn.LET(_xlpm.value, RAND(), _xlfn.IFS(_xlpm.value&lt;=0.6, 0.9/12, AND(_xlpm.value&gt;0.6, _xlpm.value&lt;=0.8), 0.36/12, _xlpm.value&gt;0.8, -0.06/12)), MA27)</f>
        <v>-5.0000000000000001E-3</v>
      </c>
      <c r="MB28" t="str">
        <f t="shared" ca="1" si="752"/>
        <v>No</v>
      </c>
      <c r="MC28">
        <f ca="1">COUNTIF(MB$4:MB28, "Yes")</f>
        <v>0</v>
      </c>
      <c r="MD28" s="37">
        <f t="shared" ca="1" si="607"/>
        <v>129556.89001588196</v>
      </c>
      <c r="ME28" s="37">
        <f t="shared" ca="1" si="608"/>
        <v>0</v>
      </c>
      <c r="MF28" s="64">
        <f t="shared" ca="1" si="323"/>
        <v>129556.89001588196</v>
      </c>
      <c r="MG28" s="170" cm="1">
        <f t="array" aca="1" ref="MG28" ca="1">IF(MONTH($A28) = 1, _xlfn.LET(_xlpm.value, RAND(), _xlfn.IFS(_xlpm.value&lt;=0.6, 0.9/12, AND(_xlpm.value&gt;0.6, _xlpm.value&lt;=0.8), 0.36/12, _xlpm.value&gt;0.8, -0.06/12)), MG27)</f>
        <v>7.4999999999999997E-2</v>
      </c>
      <c r="MH28" t="str">
        <f t="shared" ca="1" si="753"/>
        <v>No</v>
      </c>
      <c r="MI28">
        <f ca="1">COUNTIF(MH$4:MH28, "Yes")</f>
        <v>2</v>
      </c>
      <c r="MJ28" s="37">
        <f t="shared" ca="1" si="609"/>
        <v>101566.12936311634</v>
      </c>
      <c r="MK28" s="37">
        <f t="shared" ca="1" si="610"/>
        <v>4503.5149592988719</v>
      </c>
      <c r="ML28" s="64">
        <f t="shared" ca="1" si="327"/>
        <v>106069.64432241522</v>
      </c>
      <c r="MM28" s="170" cm="1">
        <f t="array" aca="1" ref="MM28" ca="1">IF(MONTH($A28) = 1, _xlfn.LET(_xlpm.value, RAND(), _xlfn.IFS(_xlpm.value&lt;=0.6, 0.9/12, AND(_xlpm.value&gt;0.6, _xlpm.value&lt;=0.8), 0.36/12, _xlpm.value&gt;0.8, -0.06/12)), MM27)</f>
        <v>7.4999999999999997E-2</v>
      </c>
      <c r="MN28" t="str">
        <f t="shared" ca="1" si="754"/>
        <v>No</v>
      </c>
      <c r="MO28">
        <f ca="1">COUNTIF(MN$4:MN28, "Yes")</f>
        <v>3</v>
      </c>
      <c r="MP28" s="37">
        <f t="shared" ca="1" si="611"/>
        <v>87940.739467518448</v>
      </c>
      <c r="MQ28" s="37">
        <f t="shared" ca="1" si="612"/>
        <v>8149.9358312878358</v>
      </c>
      <c r="MR28" s="64">
        <f t="shared" ca="1" si="331"/>
        <v>96090.67529880628</v>
      </c>
      <c r="MS28" s="170" cm="1">
        <f t="array" aca="1" ref="MS28" ca="1">IF(MONTH($A28) = 1, _xlfn.LET(_xlpm.value, RAND(), _xlfn.IFS(_xlpm.value&lt;=0.6, 0.9/12, AND(_xlpm.value&gt;0.6, _xlpm.value&lt;=0.8), 0.36/12, _xlpm.value&gt;0.8, -0.06/12)), MS27)</f>
        <v>-5.0000000000000001E-3</v>
      </c>
      <c r="MT28" t="str">
        <f t="shared" ca="1" si="755"/>
        <v>No</v>
      </c>
      <c r="MU28">
        <f ca="1">COUNTIF(MT$4:MT28, "Yes")</f>
        <v>1</v>
      </c>
      <c r="MV28" s="37">
        <f t="shared" ca="1" si="613"/>
        <v>73900.593580475441</v>
      </c>
      <c r="MW28" s="37">
        <f t="shared" ca="1" si="614"/>
        <v>1939.5454675418507</v>
      </c>
      <c r="MX28" s="64">
        <f t="shared" ca="1" si="335"/>
        <v>75840.139048017285</v>
      </c>
      <c r="MY28" s="170" cm="1">
        <f t="array" aca="1" ref="MY28" ca="1">IF(MONTH($A28) = 1, _xlfn.LET(_xlpm.value, RAND(), _xlfn.IFS(_xlpm.value&lt;=0.6, 0.9/12, AND(_xlpm.value&gt;0.6, _xlpm.value&lt;=0.8), 0.36/12, _xlpm.value&gt;0.8, -0.06/12)), MY27)</f>
        <v>7.4999999999999997E-2</v>
      </c>
      <c r="MZ28" t="str">
        <f t="shared" ca="1" si="756"/>
        <v>No</v>
      </c>
      <c r="NA28">
        <f ca="1">COUNTIF(MZ$4:MZ28, "Yes")</f>
        <v>0</v>
      </c>
      <c r="NB28" s="37">
        <f t="shared" ca="1" si="615"/>
        <v>139838.01484127951</v>
      </c>
      <c r="NC28" s="37">
        <f t="shared" ca="1" si="616"/>
        <v>0</v>
      </c>
      <c r="ND28" s="64">
        <f t="shared" ca="1" si="339"/>
        <v>139838.01484127951</v>
      </c>
      <c r="NE28" s="170" cm="1">
        <f t="array" aca="1" ref="NE28" ca="1">IF(MONTH($A28) = 1, _xlfn.LET(_xlpm.value, RAND(), _xlfn.IFS(_xlpm.value&lt;=0.6, 0.9/12, AND(_xlpm.value&gt;0.6, _xlpm.value&lt;=0.8), 0.36/12, _xlpm.value&gt;0.8, -0.06/12)), NE27)</f>
        <v>7.4999999999999997E-2</v>
      </c>
      <c r="NF28" t="str">
        <f t="shared" ca="1" si="757"/>
        <v>No</v>
      </c>
      <c r="NG28">
        <f ca="1">COUNTIF(NF$4:NF28, "Yes")</f>
        <v>1</v>
      </c>
      <c r="NH28" s="37">
        <f t="shared" ca="1" si="617"/>
        <v>64847.478875237772</v>
      </c>
      <c r="NI28" s="37">
        <f t="shared" ca="1" si="618"/>
        <v>2715.8468296731417</v>
      </c>
      <c r="NJ28" s="64">
        <f t="shared" ca="1" si="343"/>
        <v>67563.325704910909</v>
      </c>
      <c r="NK28" s="170" cm="1">
        <f t="array" aca="1" ref="NK28" ca="1">IF(MONTH($A28) = 1, _xlfn.LET(_xlpm.value, RAND(), _xlfn.IFS(_xlpm.value&lt;=0.6, 0.9/12, AND(_xlpm.value&gt;0.6, _xlpm.value&lt;=0.8), 0.36/12, _xlpm.value&gt;0.8, -0.06/12)), NK27)</f>
        <v>0.03</v>
      </c>
      <c r="NL28" t="str">
        <f t="shared" ca="1" si="758"/>
        <v>No</v>
      </c>
      <c r="NM28">
        <f ca="1">COUNTIF(NL$4:NL28, "Yes")</f>
        <v>3</v>
      </c>
      <c r="NN28" s="37">
        <f t="shared" ca="1" si="619"/>
        <v>85849.801965395221</v>
      </c>
      <c r="NO28" s="37">
        <f t="shared" ca="1" si="620"/>
        <v>9669.3401953374014</v>
      </c>
      <c r="NP28" s="64">
        <f t="shared" ca="1" si="347"/>
        <v>95519.142160732619</v>
      </c>
      <c r="NQ28" s="170" cm="1">
        <f t="array" aca="1" ref="NQ28" ca="1">IF(MONTH($A28) = 1, _xlfn.LET(_xlpm.value, RAND(), _xlfn.IFS(_xlpm.value&lt;=0.6, 0.9/12, AND(_xlpm.value&gt;0.6, _xlpm.value&lt;=0.8), 0.36/12, _xlpm.value&gt;0.8, -0.06/12)), NQ27)</f>
        <v>-5.0000000000000001E-3</v>
      </c>
      <c r="NR28" t="str">
        <f t="shared" ca="1" si="759"/>
        <v>Yes</v>
      </c>
      <c r="NS28">
        <f ca="1">COUNTIF(NR$4:NR28, "Yes")</f>
        <v>2</v>
      </c>
      <c r="NT28" s="37">
        <f t="shared" ca="1" si="621"/>
        <v>49234.477811977238</v>
      </c>
      <c r="NU28" s="37">
        <f t="shared" ca="1" si="622"/>
        <v>669.94497012372562</v>
      </c>
      <c r="NV28" s="64">
        <f t="shared" ca="1" si="351"/>
        <v>49904.422782100963</v>
      </c>
      <c r="NW28" s="170" cm="1">
        <f t="array" aca="1" ref="NW28" ca="1">IF(MONTH($A28) = 1, _xlfn.LET(_xlpm.value, RAND(), _xlfn.IFS(_xlpm.value&lt;=0.6, 0.9/12, AND(_xlpm.value&gt;0.6, _xlpm.value&lt;=0.8), 0.36/12, _xlpm.value&gt;0.8, -0.06/12)), NW27)</f>
        <v>0.03</v>
      </c>
      <c r="NX28" t="str">
        <f t="shared" ca="1" si="760"/>
        <v>No</v>
      </c>
      <c r="NY28">
        <f ca="1">COUNTIF(NX$4:NX28, "Yes")</f>
        <v>2</v>
      </c>
      <c r="NZ28" s="37">
        <f t="shared" ca="1" si="623"/>
        <v>105135.0677371951</v>
      </c>
      <c r="OA28" s="37">
        <f t="shared" ca="1" si="624"/>
        <v>5999.531626359676</v>
      </c>
      <c r="OB28" s="64">
        <f t="shared" ca="1" si="355"/>
        <v>111134.59936355478</v>
      </c>
      <c r="OC28" s="170" cm="1">
        <f t="array" aca="1" ref="OC28" ca="1">IF(MONTH($A28) = 1, _xlfn.LET(_xlpm.value, RAND(), _xlfn.IFS(_xlpm.value&lt;=0.6, 0.9/12, AND(_xlpm.value&gt;0.6, _xlpm.value&lt;=0.8), 0.36/12, _xlpm.value&gt;0.8, -0.06/12)), OC27)</f>
        <v>-5.0000000000000001E-3</v>
      </c>
      <c r="OD28" t="str">
        <f t="shared" ca="1" si="761"/>
        <v>No</v>
      </c>
      <c r="OE28">
        <f ca="1">COUNTIF(OD$4:OD28, "Yes")</f>
        <v>1</v>
      </c>
      <c r="OF28" s="37">
        <f t="shared" ca="1" si="625"/>
        <v>109400.12040691193</v>
      </c>
      <c r="OG28" s="37">
        <f t="shared" ca="1" si="626"/>
        <v>1299.0467339684469</v>
      </c>
      <c r="OH28" s="64">
        <f t="shared" ca="1" si="359"/>
        <v>110699.16714088037</v>
      </c>
      <c r="OI28" s="170" cm="1">
        <f t="array" aca="1" ref="OI28" ca="1">IF(MONTH($A28) = 1, _xlfn.LET(_xlpm.value, RAND(), _xlfn.IFS(_xlpm.value&lt;=0.6, 0.9/12, AND(_xlpm.value&gt;0.6, _xlpm.value&lt;=0.8), 0.36/12, _xlpm.value&gt;0.8, -0.06/12)), OI27)</f>
        <v>7.4999999999999997E-2</v>
      </c>
      <c r="OJ28" t="str">
        <f t="shared" ca="1" si="762"/>
        <v>No</v>
      </c>
      <c r="OK28">
        <f ca="1">COUNTIF(OJ$4:OJ28, "Yes")</f>
        <v>5</v>
      </c>
      <c r="OL28" s="37">
        <f t="shared" ca="1" si="627"/>
        <v>61133.832685468638</v>
      </c>
      <c r="OM28" s="37">
        <f t="shared" ca="1" si="628"/>
        <v>9173.1457731442224</v>
      </c>
      <c r="ON28" s="64">
        <f t="shared" ca="1" si="363"/>
        <v>70306.978458612866</v>
      </c>
      <c r="OO28" s="170" cm="1">
        <f t="array" aca="1" ref="OO28" ca="1">IF(MONTH($A28) = 1, _xlfn.LET(_xlpm.value, RAND(), _xlfn.IFS(_xlpm.value&lt;=0.6, 0.9/12, AND(_xlpm.value&gt;0.6, _xlpm.value&lt;=0.8), 0.36/12, _xlpm.value&gt;0.8, -0.06/12)), OO27)</f>
        <v>0.03</v>
      </c>
      <c r="OP28" t="str">
        <f t="shared" ca="1" si="763"/>
        <v>No</v>
      </c>
      <c r="OQ28">
        <f ca="1">COUNTIF(OP$4:OP28, "Yes")</f>
        <v>1</v>
      </c>
      <c r="OR28" s="37">
        <f t="shared" ca="1" si="629"/>
        <v>77092.859181311374</v>
      </c>
      <c r="OS28" s="37">
        <f t="shared" ca="1" si="630"/>
        <v>1619.0305518864222</v>
      </c>
      <c r="OT28" s="64">
        <f t="shared" ca="1" si="367"/>
        <v>78711.889733197793</v>
      </c>
      <c r="OU28" s="170" cm="1">
        <f t="array" aca="1" ref="OU28" ca="1">IF(MONTH($A28) = 1, _xlfn.LET(_xlpm.value, RAND(), _xlfn.IFS(_xlpm.value&lt;=0.6, 0.9/12, AND(_xlpm.value&gt;0.6, _xlpm.value&lt;=0.8), 0.36/12, _xlpm.value&gt;0.8, -0.06/12)), OU27)</f>
        <v>0.03</v>
      </c>
      <c r="OV28" t="str">
        <f t="shared" ca="1" si="764"/>
        <v>No</v>
      </c>
      <c r="OW28">
        <f ca="1">COUNTIF(OV$4:OV28, "Yes")</f>
        <v>2</v>
      </c>
      <c r="OX28" s="37">
        <f t="shared" ca="1" si="631"/>
        <v>36559.866741298698</v>
      </c>
      <c r="OY28" s="37">
        <f t="shared" ca="1" si="632"/>
        <v>4031.2485893425751</v>
      </c>
      <c r="OZ28" s="64">
        <f t="shared" ca="1" si="371"/>
        <v>40591.115330641274</v>
      </c>
      <c r="PA28" s="170" cm="1">
        <f t="array" aca="1" ref="PA28" ca="1">IF(MONTH($A28) = 1, _xlfn.LET(_xlpm.value, RAND(), _xlfn.IFS(_xlpm.value&lt;=0.6, 0.9/12, AND(_xlpm.value&gt;0.6, _xlpm.value&lt;=0.8), 0.36/12, _xlpm.value&gt;0.8, -0.06/12)), PA27)</f>
        <v>0.03</v>
      </c>
      <c r="PB28" t="str">
        <f t="shared" ca="1" si="765"/>
        <v>No</v>
      </c>
      <c r="PC28">
        <f ca="1">COUNTIF(PB$4:PB28, "Yes")</f>
        <v>1</v>
      </c>
      <c r="PD28" s="37">
        <f t="shared" ca="1" si="633"/>
        <v>113195.00896393898</v>
      </c>
      <c r="PE28" s="37">
        <f t="shared" ca="1" si="634"/>
        <v>1299.0467339684469</v>
      </c>
      <c r="PF28" s="64">
        <f t="shared" ca="1" si="375"/>
        <v>114494.05569790742</v>
      </c>
      <c r="PG28" s="170" cm="1">
        <f t="array" aca="1" ref="PG28" ca="1">IF(MONTH($A28) = 1, _xlfn.LET(_xlpm.value, RAND(), _xlfn.IFS(_xlpm.value&lt;=0.6, 0.9/12, AND(_xlpm.value&gt;0.6, _xlpm.value&lt;=0.8), 0.36/12, _xlpm.value&gt;0.8, -0.06/12)), PG27)</f>
        <v>7.4999999999999997E-2</v>
      </c>
      <c r="PH28" t="str">
        <f t="shared" ca="1" si="766"/>
        <v>No</v>
      </c>
      <c r="PI28">
        <f ca="1">COUNTIF(PH$4:PH28, "Yes")</f>
        <v>1</v>
      </c>
      <c r="PJ28" s="37">
        <f t="shared" ca="1" si="635"/>
        <v>47841.702628287938</v>
      </c>
      <c r="PK28" s="37">
        <f t="shared" ca="1" si="636"/>
        <v>3935.4098923912325</v>
      </c>
      <c r="PL28" s="64">
        <f t="shared" ca="1" si="379"/>
        <v>51777.112520679169</v>
      </c>
      <c r="PM28" s="170" cm="1">
        <f t="array" aca="1" ref="PM28" ca="1">IF(MONTH($A28) = 1, _xlfn.LET(_xlpm.value, RAND(), _xlfn.IFS(_xlpm.value&lt;=0.6, 0.9/12, AND(_xlpm.value&gt;0.6, _xlpm.value&lt;=0.8), 0.36/12, _xlpm.value&gt;0.8, -0.06/12)), PM27)</f>
        <v>7.4999999999999997E-2</v>
      </c>
      <c r="PN28" t="str">
        <f t="shared" ca="1" si="767"/>
        <v>No</v>
      </c>
      <c r="PO28">
        <f ca="1">COUNTIF(PN$4:PN28, "Yes")</f>
        <v>1</v>
      </c>
      <c r="PP28" s="37">
        <f t="shared" ca="1" si="637"/>
        <v>65273.451966355773</v>
      </c>
      <c r="PQ28" s="37">
        <f t="shared" ca="1" si="638"/>
        <v>3629.7602669722482</v>
      </c>
      <c r="PR28" s="64">
        <f t="shared" ca="1" si="383"/>
        <v>68903.212233328028</v>
      </c>
      <c r="PS28" s="170" cm="1">
        <f t="array" aca="1" ref="PS28" ca="1">IF(MONTH($A28) = 1, _xlfn.LET(_xlpm.value, RAND(), _xlfn.IFS(_xlpm.value&lt;=0.6, 0.9/12, AND(_xlpm.value&gt;0.6, _xlpm.value&lt;=0.8), 0.36/12, _xlpm.value&gt;0.8, -0.06/12)), PS27)</f>
        <v>7.4999999999999997E-2</v>
      </c>
      <c r="PT28" t="str">
        <f t="shared" ca="1" si="768"/>
        <v>No</v>
      </c>
      <c r="PU28">
        <f ca="1">COUNTIF(PT$4:PT28, "Yes")</f>
        <v>1</v>
      </c>
      <c r="PV28" s="37">
        <f t="shared" ca="1" si="639"/>
        <v>56150.878942471965</v>
      </c>
      <c r="PW28" s="37">
        <f t="shared" ca="1" si="640"/>
        <v>2715.8468296731417</v>
      </c>
      <c r="PX28" s="64">
        <f t="shared" ca="1" si="387"/>
        <v>58866.72577214511</v>
      </c>
      <c r="PY28" s="170" cm="1">
        <f t="array" aca="1" ref="PY28" ca="1">IF(MONTH($A28) = 1, _xlfn.LET(_xlpm.value, RAND(), _xlfn.IFS(_xlpm.value&lt;=0.6, 0.9/12, AND(_xlpm.value&gt;0.6, _xlpm.value&lt;=0.8), 0.36/12, _xlpm.value&gt;0.8, -0.06/12)), PY27)</f>
        <v>7.4999999999999997E-2</v>
      </c>
      <c r="PZ28" t="str">
        <f t="shared" ca="1" si="769"/>
        <v>No</v>
      </c>
      <c r="QA28">
        <f ca="1">COUNTIF(PZ$4:PZ28, "Yes")</f>
        <v>1</v>
      </c>
      <c r="QB28" s="37">
        <f t="shared" ca="1" si="641"/>
        <v>119774.41052505907</v>
      </c>
      <c r="QC28" s="37">
        <f t="shared" ca="1" si="642"/>
        <v>2563.9694917570214</v>
      </c>
      <c r="QD28" s="64">
        <f t="shared" ca="1" si="391"/>
        <v>122338.38001681608</v>
      </c>
      <c r="QE28" s="170" cm="1">
        <f t="array" aca="1" ref="QE28" ca="1">IF(MONTH($A28) = 1, _xlfn.LET(_xlpm.value, RAND(), _xlfn.IFS(_xlpm.value&lt;=0.6, 0.9/12, AND(_xlpm.value&gt;0.6, _xlpm.value&lt;=0.8), 0.36/12, _xlpm.value&gt;0.8, -0.06/12)), QE27)</f>
        <v>7.4999999999999997E-2</v>
      </c>
      <c r="QF28" t="str">
        <f t="shared" ca="1" si="770"/>
        <v>No</v>
      </c>
      <c r="QG28">
        <f ca="1">COUNTIF(QF$4:QF28, "Yes")</f>
        <v>1</v>
      </c>
      <c r="QH28" s="37">
        <f t="shared" ca="1" si="643"/>
        <v>117519.38628621897</v>
      </c>
      <c r="QI28" s="37">
        <f t="shared" ca="1" si="644"/>
        <v>660.66887265731145</v>
      </c>
      <c r="QJ28" s="64">
        <f t="shared" ca="1" si="395"/>
        <v>118180.05515887628</v>
      </c>
      <c r="QK28" s="170" cm="1">
        <f t="array" aca="1" ref="QK28" ca="1">IF(MONTH($A28) = 1, _xlfn.LET(_xlpm.value, RAND(), _xlfn.IFS(_xlpm.value&lt;=0.6, 0.9/12, AND(_xlpm.value&gt;0.6, _xlpm.value&lt;=0.8), 0.36/12, _xlpm.value&gt;0.8, -0.06/12)), QK27)</f>
        <v>-5.0000000000000001E-3</v>
      </c>
      <c r="QL28" t="str">
        <f t="shared" ca="1" si="771"/>
        <v>No</v>
      </c>
      <c r="QM28">
        <f ca="1">COUNTIF(QL$4:QL28, "Yes")</f>
        <v>3</v>
      </c>
      <c r="QN28" s="37">
        <f t="shared" ca="1" si="645"/>
        <v>87163.004420107987</v>
      </c>
      <c r="QO28" s="37">
        <f t="shared" ca="1" si="646"/>
        <v>9339.4950184164354</v>
      </c>
      <c r="QP28" s="64">
        <f t="shared" ca="1" si="399"/>
        <v>96502.499438524421</v>
      </c>
      <c r="QQ28" s="170" cm="1">
        <f t="array" aca="1" ref="QQ28" ca="1">IF(MONTH($A28) = 1, _xlfn.LET(_xlpm.value, RAND(), _xlfn.IFS(_xlpm.value&lt;=0.6, 0.9/12, AND(_xlpm.value&gt;0.6, _xlpm.value&lt;=0.8), 0.36/12, _xlpm.value&gt;0.8, -0.06/12)), QQ27)</f>
        <v>-5.0000000000000001E-3</v>
      </c>
      <c r="QR28" t="str">
        <f t="shared" ca="1" si="772"/>
        <v>No</v>
      </c>
      <c r="QS28">
        <f ca="1">COUNTIF(QR$4:QR28, "Yes")</f>
        <v>2</v>
      </c>
      <c r="QT28" s="37">
        <f t="shared" ca="1" si="647"/>
        <v>80840.32231186812</v>
      </c>
      <c r="QU28" s="37">
        <f t="shared" ca="1" si="648"/>
        <v>6954.7569087570919</v>
      </c>
      <c r="QV28" s="64">
        <f t="shared" ca="1" si="403"/>
        <v>87795.079220625208</v>
      </c>
      <c r="QW28" s="170" cm="1">
        <f t="array" aca="1" ref="QW28" ca="1">IF(MONTH($A28) = 1, _xlfn.LET(_xlpm.value, RAND(), _xlfn.IFS(_xlpm.value&lt;=0.6, 0.9/12, AND(_xlpm.value&gt;0.6, _xlpm.value&lt;=0.8), 0.36/12, _xlpm.value&gt;0.8, -0.06/12)), QW27)</f>
        <v>7.4999999999999997E-2</v>
      </c>
      <c r="QX28" t="str">
        <f t="shared" ca="1" si="773"/>
        <v>No</v>
      </c>
      <c r="QY28">
        <f ca="1">COUNTIF(QX$4:QX28, "Yes")</f>
        <v>1</v>
      </c>
      <c r="QZ28" s="37">
        <f t="shared" ca="1" si="649"/>
        <v>117519.38628621897</v>
      </c>
      <c r="RA28" s="37">
        <f t="shared" ca="1" si="650"/>
        <v>660.66887265731145</v>
      </c>
      <c r="RB28" s="64">
        <f t="shared" ca="1" si="407"/>
        <v>118180.05515887628</v>
      </c>
      <c r="RC28" s="170" cm="1">
        <f t="array" aca="1" ref="RC28" ca="1">IF(MONTH($A28) = 1, _xlfn.LET(_xlpm.value, RAND(), _xlfn.IFS(_xlpm.value&lt;=0.6, 0.9/12, AND(_xlpm.value&gt;0.6, _xlpm.value&lt;=0.8), 0.36/12, _xlpm.value&gt;0.8, -0.06/12)), RC27)</f>
        <v>0.03</v>
      </c>
      <c r="RD28" t="str">
        <f t="shared" ca="1" si="774"/>
        <v>No</v>
      </c>
      <c r="RE28">
        <f ca="1">COUNTIF(RD$4:RD28, "Yes")</f>
        <v>1</v>
      </c>
      <c r="RF28" s="37">
        <f t="shared" ca="1" si="651"/>
        <v>74812.217035801892</v>
      </c>
      <c r="RG28" s="37">
        <f t="shared" ca="1" si="652"/>
        <v>2715.8468296731417</v>
      </c>
      <c r="RH28" s="64">
        <f t="shared" ca="1" si="411"/>
        <v>77528.063865475036</v>
      </c>
      <c r="RI28" s="170" cm="1">
        <f t="array" aca="1" ref="RI28" ca="1">IF(MONTH($A28) = 1, _xlfn.LET(_xlpm.value, RAND(), _xlfn.IFS(_xlpm.value&lt;=0.6, 0.9/12, AND(_xlpm.value&gt;0.6, _xlpm.value&lt;=0.8), 0.36/12, _xlpm.value&gt;0.8, -0.06/12)), RI27)</f>
        <v>0.03</v>
      </c>
      <c r="RJ28" t="str">
        <f t="shared" ca="1" si="775"/>
        <v>No</v>
      </c>
      <c r="RK28">
        <f ca="1">COUNTIF(RJ$4:RJ28, "Yes")</f>
        <v>1</v>
      </c>
      <c r="RL28" s="37">
        <f t="shared" ca="1" si="653"/>
        <v>117613.47481068692</v>
      </c>
      <c r="RM28" s="37">
        <f t="shared" ca="1" si="654"/>
        <v>3782.5217189583263</v>
      </c>
      <c r="RN28" s="64">
        <f t="shared" ca="1" si="415"/>
        <v>121395.99652964524</v>
      </c>
      <c r="RO28" s="170" cm="1">
        <f t="array" aca="1" ref="RO28" ca="1">IF(MONTH($A28) = 1, _xlfn.LET(_xlpm.value, RAND(), _xlfn.IFS(_xlpm.value&lt;=0.6, 0.9/12, AND(_xlpm.value&gt;0.6, _xlpm.value&lt;=0.8), 0.36/12, _xlpm.value&gt;0.8, -0.06/12)), RO27)</f>
        <v>-5.0000000000000001E-3</v>
      </c>
      <c r="RP28" t="str">
        <f t="shared" ca="1" si="776"/>
        <v>No</v>
      </c>
      <c r="RQ28">
        <f ca="1">COUNTIF(RP$4:RP28, "Yes")</f>
        <v>0</v>
      </c>
      <c r="RR28" s="37">
        <f t="shared" ca="1" si="655"/>
        <v>129556.89001588196</v>
      </c>
      <c r="RS28" s="37">
        <f t="shared" ca="1" si="656"/>
        <v>0</v>
      </c>
      <c r="RT28" s="64">
        <f t="shared" ca="1" si="419"/>
        <v>129556.89001588196</v>
      </c>
      <c r="RU28" s="170" cm="1">
        <f t="array" aca="1" ref="RU28" ca="1">IF(MONTH($A28) = 1, _xlfn.LET(_xlpm.value, RAND(), _xlfn.IFS(_xlpm.value&lt;=0.6, 0.9/12, AND(_xlpm.value&gt;0.6, _xlpm.value&lt;=0.8), 0.36/12, _xlpm.value&gt;0.8, -0.06/12)), RU27)</f>
        <v>7.4999999999999997E-2</v>
      </c>
      <c r="RV28" t="str">
        <f t="shared" ca="1" si="777"/>
        <v>No</v>
      </c>
      <c r="RW28">
        <f ca="1">COUNTIF(RV$4:RV28, "Yes")</f>
        <v>1</v>
      </c>
      <c r="RX28" s="37">
        <f t="shared" ca="1" si="657"/>
        <v>56150.878942471965</v>
      </c>
      <c r="RY28" s="37">
        <f t="shared" ca="1" si="658"/>
        <v>2715.8468296731417</v>
      </c>
      <c r="RZ28" s="64">
        <f t="shared" ca="1" si="423"/>
        <v>58866.72577214511</v>
      </c>
      <c r="SA28" s="170" cm="1">
        <f t="array" aca="1" ref="SA28" ca="1">IF(MONTH($A28) = 1, _xlfn.LET(_xlpm.value, RAND(), _xlfn.IFS(_xlpm.value&lt;=0.6, 0.9/12, AND(_xlpm.value&gt;0.6, _xlpm.value&lt;=0.8), 0.36/12, _xlpm.value&gt;0.8, -0.06/12)), SA27)</f>
        <v>7.4999999999999997E-2</v>
      </c>
      <c r="SB28" t="str">
        <f t="shared" ca="1" si="778"/>
        <v>No</v>
      </c>
      <c r="SC28">
        <f ca="1">COUNTIF(SB$4:SB28, "Yes")</f>
        <v>2</v>
      </c>
      <c r="SD28" s="37">
        <f t="shared" ca="1" si="659"/>
        <v>38124.397883643411</v>
      </c>
      <c r="SE28" s="37">
        <f t="shared" ca="1" si="660"/>
        <v>3398.2521193240705</v>
      </c>
      <c r="SF28" s="64">
        <f t="shared" ca="1" si="427"/>
        <v>41522.650002967479</v>
      </c>
      <c r="SG28" s="170" cm="1">
        <f t="array" aca="1" ref="SG28" ca="1">IF(MONTH($A28) = 1, _xlfn.LET(_xlpm.value, RAND(), _xlfn.IFS(_xlpm.value&lt;=0.6, 0.9/12, AND(_xlpm.value&gt;0.6, _xlpm.value&lt;=0.8), 0.36/12, _xlpm.value&gt;0.8, -0.06/12)), SG27)</f>
        <v>7.4999999999999997E-2</v>
      </c>
      <c r="SH28" t="str">
        <f t="shared" ca="1" si="779"/>
        <v>No</v>
      </c>
      <c r="SI28">
        <f ca="1">COUNTIF(SH$4:SH28, "Yes")</f>
        <v>0</v>
      </c>
      <c r="SJ28" s="37">
        <f t="shared" ca="1" si="661"/>
        <v>139838.01484127951</v>
      </c>
      <c r="SK28" s="37">
        <f t="shared" ca="1" si="662"/>
        <v>0</v>
      </c>
      <c r="SL28" s="64">
        <f t="shared" ca="1" si="431"/>
        <v>139838.01484127951</v>
      </c>
      <c r="SM28" s="170" cm="1">
        <f t="array" aca="1" ref="SM28" ca="1">IF(MONTH($A28) = 1, _xlfn.LET(_xlpm.value, RAND(), _xlfn.IFS(_xlpm.value&lt;=0.6, 0.9/12, AND(_xlpm.value&gt;0.6, _xlpm.value&lt;=0.8), 0.36/12, _xlpm.value&gt;0.8, -0.06/12)), SM27)</f>
        <v>-5.0000000000000001E-3</v>
      </c>
      <c r="SN28" t="str">
        <f t="shared" ca="1" si="780"/>
        <v>No</v>
      </c>
      <c r="SO28">
        <f ca="1">COUNTIF(SN$4:SN28, "Yes")</f>
        <v>1</v>
      </c>
      <c r="SP28" s="37">
        <f t="shared" ca="1" si="663"/>
        <v>110973.84862551979</v>
      </c>
      <c r="SQ28" s="37">
        <f t="shared" ca="1" si="664"/>
        <v>2563.9694917570214</v>
      </c>
      <c r="SR28" s="64">
        <f t="shared" ca="1" si="435"/>
        <v>113537.81811727681</v>
      </c>
      <c r="SS28" s="170" cm="1">
        <f t="array" aca="1" ref="SS28" ca="1">IF(MONTH($A28) = 1, _xlfn.LET(_xlpm.value, RAND(), _xlfn.IFS(_xlpm.value&lt;=0.6, 0.9/12, AND(_xlpm.value&gt;0.6, _xlpm.value&lt;=0.8), 0.36/12, _xlpm.value&gt;0.8, -0.06/12)), SS27)</f>
        <v>7.4999999999999997E-2</v>
      </c>
      <c r="ST28" t="str">
        <f t="shared" ca="1" si="781"/>
        <v>No</v>
      </c>
      <c r="SU28">
        <f ca="1">COUNTIF(ST$4:ST28, "Yes")</f>
        <v>1</v>
      </c>
      <c r="SV28" s="37">
        <f t="shared" ca="1" si="665"/>
        <v>64480.504958199039</v>
      </c>
      <c r="SW28" s="37">
        <f t="shared" ca="1" si="666"/>
        <v>1779.2215674376487</v>
      </c>
      <c r="SX28" s="64">
        <f t="shared" ca="1" si="439"/>
        <v>66259.726525636681</v>
      </c>
      <c r="SY28" s="170" cm="1">
        <f t="array" aca="1" ref="SY28" ca="1">IF(MONTH($A28) = 1, _xlfn.LET(_xlpm.value, RAND(), _xlfn.IFS(_xlpm.value&lt;=0.6, 0.9/12, AND(_xlpm.value&gt;0.6, _xlpm.value&lt;=0.8), 0.36/12, _xlpm.value&gt;0.8, -0.06/12)), SY27)</f>
        <v>-5.0000000000000001E-3</v>
      </c>
      <c r="SZ28" t="str">
        <f t="shared" ca="1" si="782"/>
        <v>No</v>
      </c>
      <c r="TA28">
        <f ca="1">COUNTIF(SZ$4:SZ28, "Yes")</f>
        <v>1</v>
      </c>
      <c r="TB28" s="37">
        <f t="shared" ca="1" si="667"/>
        <v>109001.43764711371</v>
      </c>
      <c r="TC28" s="37">
        <f t="shared" ca="1" si="668"/>
        <v>820.06489066828851</v>
      </c>
      <c r="TD28" s="64">
        <f t="shared" ca="1" si="443"/>
        <v>109821.502537782</v>
      </c>
      <c r="TE28" s="170" cm="1">
        <f t="array" aca="1" ref="TE28" ca="1">IF(MONTH($A28) = 1, _xlfn.LET(_xlpm.value, RAND(), _xlfn.IFS(_xlpm.value&lt;=0.6, 0.9/12, AND(_xlpm.value&gt;0.6, _xlpm.value&lt;=0.8), 0.36/12, _xlpm.value&gt;0.8, -0.06/12)), TE27)</f>
        <v>7.4999999999999997E-2</v>
      </c>
      <c r="TF28" t="str">
        <f t="shared" ca="1" si="783"/>
        <v>No</v>
      </c>
      <c r="TG28">
        <f ca="1">COUNTIF(TF$4:TF28, "Yes")</f>
        <v>1</v>
      </c>
      <c r="TH28" s="37">
        <f t="shared" ca="1" si="669"/>
        <v>79887.850220287335</v>
      </c>
      <c r="TI28" s="37">
        <f t="shared" ca="1" si="670"/>
        <v>3935.4098923912325</v>
      </c>
      <c r="TJ28" s="64">
        <f t="shared" ca="1" si="447"/>
        <v>83823.260112678574</v>
      </c>
      <c r="TK28" s="170" cm="1">
        <f t="array" aca="1" ref="TK28" ca="1">IF(MONTH($A28) = 1, _xlfn.LET(_xlpm.value, RAND(), _xlfn.IFS(_xlpm.value&lt;=0.6, 0.9/12, AND(_xlpm.value&gt;0.6, _xlpm.value&lt;=0.8), 0.36/12, _xlpm.value&gt;0.8, -0.06/12)), TK27)</f>
        <v>7.4999999999999997E-2</v>
      </c>
      <c r="TL28" t="str">
        <f t="shared" ca="1" si="784"/>
        <v>No</v>
      </c>
      <c r="TM28">
        <f ca="1">COUNTIF(TL$4:TL28, "Yes")</f>
        <v>1</v>
      </c>
      <c r="TN28" s="37">
        <f t="shared" ca="1" si="671"/>
        <v>117519.38628621897</v>
      </c>
      <c r="TO28" s="37">
        <f t="shared" ca="1" si="672"/>
        <v>660.66887265731145</v>
      </c>
      <c r="TP28" s="64">
        <f t="shared" ca="1" si="451"/>
        <v>118180.05515887628</v>
      </c>
      <c r="TQ28" s="170" cm="1">
        <f t="array" aca="1" ref="TQ28" ca="1">IF(MONTH($A28) = 1, _xlfn.LET(_xlpm.value, RAND(), _xlfn.IFS(_xlpm.value&lt;=0.6, 0.9/12, AND(_xlpm.value&gt;0.6, _xlpm.value&lt;=0.8), 0.36/12, _xlpm.value&gt;0.8, -0.06/12)), TQ27)</f>
        <v>0.03</v>
      </c>
      <c r="TR28" t="str">
        <f t="shared" ca="1" si="785"/>
        <v>No</v>
      </c>
      <c r="TS28">
        <f ca="1">COUNTIF(TR$4:TR28, "Yes")</f>
        <v>0</v>
      </c>
      <c r="TT28" s="37">
        <f t="shared" ca="1" si="673"/>
        <v>134054.88212699338</v>
      </c>
      <c r="TU28" s="37">
        <f t="shared" ca="1" si="674"/>
        <v>0</v>
      </c>
      <c r="TV28" s="64">
        <f t="shared" ca="1" si="455"/>
        <v>134054.88212699338</v>
      </c>
      <c r="TW28" s="170" cm="1">
        <f t="array" aca="1" ref="TW28" ca="1">IF(MONTH($A28) = 1, _xlfn.LET(_xlpm.value, RAND(), _xlfn.IFS(_xlpm.value&lt;=0.6, 0.9/12, AND(_xlpm.value&gt;0.6, _xlpm.value&lt;=0.8), 0.36/12, _xlpm.value&gt;0.8, -0.06/12)), TW27)</f>
        <v>7.4999999999999997E-2</v>
      </c>
      <c r="TX28" t="str">
        <f t="shared" ca="1" si="786"/>
        <v>No</v>
      </c>
      <c r="TY28">
        <f ca="1">COUNTIF(TX$4:TX28, "Yes")</f>
        <v>2</v>
      </c>
      <c r="TZ28" s="37">
        <f t="shared" ca="1" si="675"/>
        <v>99373.560435734442</v>
      </c>
      <c r="UA28" s="37">
        <f t="shared" ca="1" si="676"/>
        <v>2278.6398677199277</v>
      </c>
      <c r="UB28" s="64">
        <f t="shared" ca="1" si="459"/>
        <v>101652.20030345437</v>
      </c>
      <c r="UC28" s="170" cm="1">
        <f t="array" aca="1" ref="UC28" ca="1">IF(MONTH($A28) = 1, _xlfn.LET(_xlpm.value, RAND(), _xlfn.IFS(_xlpm.value&lt;=0.6, 0.9/12, AND(_xlpm.value&gt;0.6, _xlpm.value&lt;=0.8), 0.36/12, _xlpm.value&gt;0.8, -0.06/12)), UC27)</f>
        <v>0.03</v>
      </c>
      <c r="UD28" t="str">
        <f t="shared" ca="1" si="787"/>
        <v>No</v>
      </c>
      <c r="UE28">
        <f ca="1">COUNTIF(UD$4:UD28, "Yes")</f>
        <v>2</v>
      </c>
      <c r="UF28" s="37">
        <f t="shared" ca="1" si="677"/>
        <v>68943.813125646149</v>
      </c>
      <c r="UG28" s="37">
        <f t="shared" ca="1" si="678"/>
        <v>4463.8708188876826</v>
      </c>
      <c r="UH28" s="64">
        <f t="shared" ca="1" si="463"/>
        <v>73407.683944533826</v>
      </c>
      <c r="UI28" s="170" cm="1">
        <f t="array" aca="1" ref="UI28" ca="1">IF(MONTH($A28) = 1, _xlfn.LET(_xlpm.value, RAND(), _xlfn.IFS(_xlpm.value&lt;=0.6, 0.9/12, AND(_xlpm.value&gt;0.6, _xlpm.value&lt;=0.8), 0.36/12, _xlpm.value&gt;0.8, -0.06/12)), UI27)</f>
        <v>0.03</v>
      </c>
      <c r="UJ28" t="str">
        <f t="shared" ca="1" si="788"/>
        <v>No</v>
      </c>
      <c r="UK28">
        <f ca="1">COUNTIF(UJ$4:UJ28, "Yes")</f>
        <v>1</v>
      </c>
      <c r="UL28" s="37">
        <f t="shared" ca="1" si="679"/>
        <v>76041.758624364287</v>
      </c>
      <c r="UM28" s="37">
        <f t="shared" ca="1" si="680"/>
        <v>660.66887265731145</v>
      </c>
      <c r="UN28" s="64">
        <f t="shared" ca="1" si="467"/>
        <v>76702.427497021592</v>
      </c>
      <c r="UO28" s="170" cm="1">
        <f t="array" aca="1" ref="UO28" ca="1">IF(MONTH($A28) = 1, _xlfn.LET(_xlpm.value, RAND(), _xlfn.IFS(_xlpm.value&lt;=0.6, 0.9/12, AND(_xlpm.value&gt;0.6, _xlpm.value&lt;=0.8), 0.36/12, _xlpm.value&gt;0.8, -0.06/12)), UO27)</f>
        <v>7.4999999999999997E-2</v>
      </c>
      <c r="UP28" t="str">
        <f t="shared" ca="1" si="789"/>
        <v>No</v>
      </c>
      <c r="UQ28">
        <f ca="1">COUNTIF(UP$4:UP28, "Yes")</f>
        <v>1</v>
      </c>
      <c r="UR28" s="37">
        <f t="shared" ca="1" si="681"/>
        <v>117920.0724769709</v>
      </c>
      <c r="US28" s="37">
        <f t="shared" ca="1" si="682"/>
        <v>1139.253711592625</v>
      </c>
      <c r="UT28" s="64">
        <f t="shared" ca="1" si="471"/>
        <v>119059.32618856353</v>
      </c>
      <c r="UU28" s="170" cm="1">
        <f t="array" aca="1" ref="UU28" ca="1">IF(MONTH($A28) = 1, _xlfn.LET(_xlpm.value, RAND(), _xlfn.IFS(_xlpm.value&lt;=0.6, 0.9/12, AND(_xlpm.value&gt;0.6, _xlpm.value&lt;=0.8), 0.36/12, _xlpm.value&gt;0.8, -0.06/12)), UU27)</f>
        <v>-5.0000000000000001E-3</v>
      </c>
      <c r="UV28" t="str">
        <f t="shared" ca="1" si="790"/>
        <v>No</v>
      </c>
      <c r="UW28">
        <f ca="1">COUNTIF(UV$4:UV28, "Yes")</f>
        <v>2</v>
      </c>
      <c r="UX28" s="37">
        <f t="shared" ca="1" si="683"/>
        <v>93600.106462114098</v>
      </c>
      <c r="UY28" s="37">
        <f t="shared" ca="1" si="684"/>
        <v>3863.0162257254688</v>
      </c>
      <c r="UZ28" s="64">
        <f t="shared" ca="1" si="475"/>
        <v>97463.122687839568</v>
      </c>
      <c r="VA28" s="170" cm="1">
        <f t="array" aca="1" ref="VA28" ca="1">IF(MONTH($A28) = 1, _xlfn.LET(_xlpm.value, RAND(), _xlfn.IFS(_xlpm.value&lt;=0.6, 0.9/12, AND(_xlpm.value&gt;0.6, _xlpm.value&lt;=0.8), 0.36/12, _xlpm.value&gt;0.8, -0.06/12)), VA27)</f>
        <v>7.4999999999999997E-2</v>
      </c>
      <c r="VB28" t="str">
        <f t="shared" ca="1" si="791"/>
        <v>No</v>
      </c>
      <c r="VC28">
        <f ca="1">COUNTIF(VB$4:VB28, "Yes")</f>
        <v>0</v>
      </c>
      <c r="VD28" s="37">
        <f t="shared" ca="1" si="685"/>
        <v>139838.01484127951</v>
      </c>
      <c r="VE28" s="37">
        <f t="shared" ca="1" si="686"/>
        <v>0</v>
      </c>
      <c r="VF28" s="64">
        <f t="shared" ca="1" si="479"/>
        <v>139838.01484127951</v>
      </c>
      <c r="VG28" s="170" cm="1">
        <f t="array" aca="1" ref="VG28" ca="1">IF(MONTH($A28) = 1, _xlfn.LET(_xlpm.value, RAND(), _xlfn.IFS(_xlpm.value&lt;=0.6, 0.9/12, AND(_xlpm.value&gt;0.6, _xlpm.value&lt;=0.8), 0.36/12, _xlpm.value&gt;0.8, -0.06/12)), VG27)</f>
        <v>-5.0000000000000001E-3</v>
      </c>
      <c r="VH28" t="str">
        <f t="shared" ca="1" si="792"/>
        <v>No</v>
      </c>
      <c r="VI28">
        <f ca="1">COUNTIF(VH$4:VH28, "Yes")</f>
        <v>0</v>
      </c>
      <c r="VJ28" s="37">
        <f t="shared" ca="1" si="687"/>
        <v>129556.89001588196</v>
      </c>
      <c r="VK28" s="37">
        <f t="shared" ca="1" si="688"/>
        <v>0</v>
      </c>
      <c r="VL28" s="64">
        <f t="shared" ca="1" si="483"/>
        <v>129556.89001588196</v>
      </c>
      <c r="VM28" s="170" cm="1">
        <f t="array" aca="1" ref="VM28" ca="1">IF(MONTH($A28) = 1, _xlfn.LET(_xlpm.value, RAND(), _xlfn.IFS(_xlpm.value&lt;=0.6, 0.9/12, AND(_xlpm.value&gt;0.6, _xlpm.value&lt;=0.8), 0.36/12, _xlpm.value&gt;0.8, -0.06/12)), VM27)</f>
        <v>0.03</v>
      </c>
      <c r="VN28" t="str">
        <f t="shared" ca="1" si="793"/>
        <v>Yes</v>
      </c>
      <c r="VO28">
        <f ca="1">COUNTIF(VN$4:VN28, "Yes")</f>
        <v>1</v>
      </c>
      <c r="VP28" s="37">
        <f t="shared" ca="1" si="689"/>
        <v>117179.51428572238</v>
      </c>
      <c r="VQ28" s="37">
        <f t="shared" ca="1" si="690"/>
        <v>168.54000000000005</v>
      </c>
      <c r="VR28" s="64">
        <f t="shared" ca="1" si="487"/>
        <v>117348.05428572238</v>
      </c>
      <c r="VS28" s="170" cm="1">
        <f t="array" aca="1" ref="VS28" ca="1">IF(MONTH($A28) = 1, _xlfn.LET(_xlpm.value, RAND(), _xlfn.IFS(_xlpm.value&lt;=0.6, 0.9/12, AND(_xlpm.value&gt;0.6, _xlpm.value&lt;=0.8), 0.36/12, _xlpm.value&gt;0.8, -0.06/12)), VS27)</f>
        <v>7.4999999999999997E-2</v>
      </c>
      <c r="VT28" t="str">
        <f t="shared" ca="1" si="794"/>
        <v>No</v>
      </c>
      <c r="VU28">
        <f ca="1">COUNTIF(VT$4:VT28, "Yes")</f>
        <v>1</v>
      </c>
      <c r="VV28" s="37">
        <f t="shared" ca="1" si="691"/>
        <v>119515.16870182747</v>
      </c>
      <c r="VW28" s="37">
        <f t="shared" ca="1" si="692"/>
        <v>2412.2180374561526</v>
      </c>
      <c r="VX28" s="64">
        <f t="shared" ca="1" si="491"/>
        <v>121927.38673928363</v>
      </c>
      <c r="VY28" s="170" cm="1">
        <f t="array" aca="1" ref="VY28" ca="1">IF(MONTH($A28) = 1, _xlfn.LET(_xlpm.value, RAND(), _xlfn.IFS(_xlpm.value&lt;=0.6, 0.9/12, AND(_xlpm.value&gt;0.6, _xlpm.value&lt;=0.8), 0.36/12, _xlpm.value&gt;0.8, -0.06/12)), VY27)</f>
        <v>7.4999999999999997E-2</v>
      </c>
      <c r="VZ28" t="str">
        <f t="shared" ca="1" si="795"/>
        <v>No</v>
      </c>
      <c r="WA28">
        <f ca="1">COUNTIF(VZ$4:VZ28, "Yes")</f>
        <v>1</v>
      </c>
      <c r="WB28" s="37">
        <f t="shared" ca="1" si="693"/>
        <v>118609.25543722615</v>
      </c>
      <c r="WC28" s="37">
        <f t="shared" ca="1" si="694"/>
        <v>1779.2215674376487</v>
      </c>
      <c r="WD28" s="64">
        <f t="shared" ca="1" si="495"/>
        <v>120388.4770046638</v>
      </c>
      <c r="WE28" s="14"/>
      <c r="WH28" s="37"/>
      <c r="WI28" s="37"/>
      <c r="WJ28" s="1"/>
      <c r="WK28" s="14"/>
      <c r="WN28" s="37"/>
      <c r="WO28" s="37"/>
      <c r="WP28" s="1"/>
      <c r="WQ28" s="14"/>
      <c r="WT28" s="37"/>
      <c r="WU28" s="37"/>
      <c r="WV28" s="1"/>
      <c r="WW28" s="14"/>
      <c r="WZ28" s="37"/>
      <c r="XA28" s="37"/>
      <c r="XB28" s="1"/>
      <c r="XC28" s="14"/>
      <c r="XF28" s="37"/>
      <c r="XG28" s="37"/>
      <c r="XH28" s="1"/>
      <c r="XI28" s="14"/>
      <c r="XL28" s="37"/>
      <c r="XM28" s="37"/>
      <c r="XN28" s="1"/>
      <c r="XO28" s="14"/>
      <c r="XR28" s="37"/>
      <c r="XS28" s="37"/>
      <c r="XT28" s="1"/>
      <c r="XU28" s="14"/>
      <c r="XX28" s="37"/>
      <c r="XY28" s="37"/>
      <c r="XZ28" s="1"/>
      <c r="YA28" s="14"/>
      <c r="YD28" s="37"/>
      <c r="YE28" s="37"/>
      <c r="YF28" s="1"/>
      <c r="YG28" s="14"/>
      <c r="YJ28" s="37"/>
      <c r="YK28" s="37"/>
      <c r="YL28" s="1"/>
      <c r="YM28" s="14"/>
      <c r="YP28" s="37"/>
      <c r="YQ28" s="37"/>
      <c r="YR28" s="1"/>
      <c r="YS28" s="14"/>
      <c r="YV28" s="37"/>
      <c r="YW28" s="37"/>
      <c r="YX28" s="1"/>
      <c r="YY28" s="14"/>
      <c r="ZB28" s="37"/>
      <c r="ZC28" s="37"/>
      <c r="ZD28" s="1"/>
      <c r="ZE28" s="14"/>
      <c r="ZH28" s="37"/>
      <c r="ZI28" s="37"/>
      <c r="ZJ28" s="1"/>
      <c r="ZK28" s="14"/>
      <c r="ZN28" s="37"/>
      <c r="ZO28" s="37"/>
      <c r="ZP28" s="1"/>
      <c r="ZQ28" s="14"/>
      <c r="ZT28" s="37"/>
      <c r="ZU28" s="37"/>
      <c r="ZV28" s="1"/>
      <c r="ZW28" s="14"/>
      <c r="ZZ28" s="37"/>
      <c r="AAA28" s="37"/>
      <c r="AAB28" s="1"/>
      <c r="AAC28" s="14"/>
      <c r="AAF28" s="37"/>
      <c r="AAG28" s="37"/>
      <c r="AAH28" s="1"/>
      <c r="AAI28" s="14"/>
      <c r="AAL28" s="37"/>
      <c r="AAM28" s="37"/>
      <c r="AAN28" s="1"/>
      <c r="AAO28" s="14"/>
      <c r="AAR28" s="37"/>
      <c r="AAS28" s="37"/>
      <c r="AAT28" s="1"/>
      <c r="AAU28" s="14"/>
      <c r="AAX28" s="37"/>
      <c r="AAY28" s="37"/>
      <c r="AAZ28" s="1"/>
      <c r="ABA28" s="14"/>
      <c r="ABD28" s="37"/>
      <c r="ABE28" s="37"/>
      <c r="ABF28" s="1"/>
      <c r="ABG28" s="14"/>
      <c r="ABJ28" s="37"/>
      <c r="ABK28" s="37"/>
      <c r="ABL28" s="1"/>
      <c r="ABM28" s="14"/>
      <c r="ABP28" s="37"/>
      <c r="ABQ28" s="37"/>
      <c r="ABR28" s="1"/>
      <c r="ABS28" s="14"/>
      <c r="ABV28" s="37"/>
      <c r="ABW28" s="37"/>
      <c r="ABX28" s="1"/>
      <c r="ABY28" s="14"/>
      <c r="ACB28" s="37"/>
      <c r="ACC28" s="37"/>
      <c r="ACD28" s="1"/>
      <c r="ACE28" s="14"/>
      <c r="ACH28" s="37"/>
      <c r="ACI28" s="37"/>
      <c r="ACJ28" s="1"/>
      <c r="ACK28" s="14"/>
      <c r="ACN28" s="37"/>
      <c r="ACO28" s="37"/>
      <c r="ACP28" s="1"/>
      <c r="ACQ28" s="14"/>
      <c r="ACT28" s="37"/>
      <c r="ACU28" s="37"/>
      <c r="ACV28" s="1"/>
      <c r="ACW28" s="14"/>
      <c r="ACZ28" s="37"/>
      <c r="ADA28" s="37"/>
      <c r="ADB28" s="1"/>
      <c r="ADC28" s="14"/>
      <c r="ADF28" s="37"/>
      <c r="ADG28" s="37"/>
      <c r="ADH28" s="1"/>
      <c r="ADI28" s="14"/>
      <c r="ADL28" s="37"/>
      <c r="ADM28" s="37"/>
      <c r="ADN28" s="1"/>
      <c r="ADO28" s="14"/>
      <c r="ADR28" s="37"/>
      <c r="ADS28" s="37"/>
      <c r="ADT28" s="1"/>
      <c r="ADU28" s="14"/>
      <c r="ADX28" s="37"/>
      <c r="ADY28" s="37"/>
      <c r="ADZ28" s="1"/>
      <c r="AEA28" s="14"/>
      <c r="AED28" s="37"/>
      <c r="AEE28" s="37"/>
      <c r="AEF28" s="1"/>
      <c r="AEG28" s="14"/>
      <c r="AEJ28" s="37"/>
      <c r="AEK28" s="37"/>
      <c r="AEL28" s="1"/>
      <c r="AEM28" s="14"/>
      <c r="AEP28" s="37"/>
      <c r="AEQ28" s="37"/>
      <c r="AER28" s="1"/>
      <c r="AES28" s="14"/>
      <c r="AEV28" s="37"/>
      <c r="AEW28" s="37"/>
      <c r="AEX28" s="1"/>
      <c r="AEY28" s="14"/>
      <c r="AFB28" s="37"/>
      <c r="AFC28" s="37"/>
      <c r="AFD28" s="1"/>
      <c r="AFE28" s="14"/>
      <c r="AFH28" s="37"/>
      <c r="AFI28" s="37"/>
      <c r="AFJ28" s="1"/>
      <c r="AFK28" s="14"/>
      <c r="AFN28" s="37"/>
      <c r="AFO28" s="37"/>
      <c r="AFP28" s="1"/>
      <c r="AFQ28" s="14"/>
      <c r="AFT28" s="37"/>
      <c r="AFU28" s="37"/>
      <c r="AFV28" s="1"/>
      <c r="AFW28" s="14"/>
      <c r="AFZ28" s="37"/>
      <c r="AGA28" s="37"/>
      <c r="AGB28" s="1"/>
      <c r="AGC28" s="14"/>
      <c r="AGF28" s="37"/>
      <c r="AGG28" s="37"/>
      <c r="AGH28" s="1"/>
      <c r="AGI28" s="14"/>
      <c r="AGL28" s="37"/>
      <c r="AGM28" s="37"/>
      <c r="AGN28" s="1"/>
      <c r="AGO28" s="14"/>
      <c r="AGR28" s="37"/>
      <c r="AGS28" s="37"/>
      <c r="AGT28" s="1"/>
      <c r="AGU28" s="14"/>
      <c r="AGX28" s="37"/>
      <c r="AGY28" s="37"/>
      <c r="AGZ28" s="1"/>
      <c r="AHA28" s="14"/>
      <c r="AHD28" s="37"/>
      <c r="AHE28" s="37"/>
      <c r="AHF28" s="1"/>
      <c r="AHG28" s="14"/>
      <c r="AHJ28" s="37"/>
      <c r="AHK28" s="37"/>
      <c r="AHL28" s="1"/>
      <c r="AHM28" s="14"/>
      <c r="AHP28" s="37"/>
      <c r="AHQ28" s="37"/>
      <c r="AHR28" s="1"/>
      <c r="AHS28" s="14"/>
      <c r="AHV28" s="37"/>
      <c r="AHW28" s="37"/>
      <c r="AHX28" s="1"/>
      <c r="AHY28" s="14"/>
      <c r="AIB28" s="37"/>
      <c r="AIC28" s="37"/>
      <c r="AID28" s="1"/>
      <c r="AIE28" s="14"/>
      <c r="AIH28" s="37"/>
      <c r="AII28" s="37"/>
      <c r="AIJ28" s="1"/>
      <c r="AIK28" s="14"/>
      <c r="AIN28" s="37"/>
      <c r="AIO28" s="37"/>
      <c r="AIP28" s="1"/>
      <c r="AIQ28" s="14"/>
      <c r="AIT28" s="37"/>
      <c r="AIU28" s="37"/>
      <c r="AIV28" s="1"/>
      <c r="AIW28" s="14"/>
      <c r="AIZ28" s="37"/>
      <c r="AJA28" s="37"/>
      <c r="AJB28" s="1"/>
      <c r="AJC28" s="14"/>
      <c r="AJF28" s="37"/>
      <c r="AJG28" s="37"/>
      <c r="AJH28" s="1"/>
      <c r="AJI28" s="14"/>
      <c r="AJL28" s="37"/>
      <c r="AJM28" s="37"/>
      <c r="AJN28" s="1"/>
      <c r="AJO28" s="14"/>
      <c r="AJR28" s="37"/>
      <c r="AJS28" s="37"/>
      <c r="AJT28" s="1"/>
      <c r="AJU28" s="14"/>
      <c r="AJX28" s="37"/>
      <c r="AJY28" s="37"/>
      <c r="AJZ28" s="1"/>
      <c r="AKA28" s="14"/>
      <c r="AKD28" s="37"/>
      <c r="AKE28" s="37"/>
      <c r="AKF28" s="1"/>
      <c r="AKG28" s="14"/>
      <c r="AKJ28" s="37"/>
      <c r="AKK28" s="37"/>
      <c r="AKL28" s="1"/>
      <c r="AKM28" s="14"/>
      <c r="AKP28" s="37"/>
      <c r="AKQ28" s="37"/>
      <c r="AKR28" s="1"/>
      <c r="AKS28" s="14"/>
      <c r="AKV28" s="37"/>
      <c r="AKW28" s="37"/>
      <c r="AKX28" s="1"/>
      <c r="AKY28" s="14"/>
      <c r="ALB28" s="37"/>
      <c r="ALC28" s="37"/>
      <c r="ALD28" s="1"/>
      <c r="ALE28" s="14"/>
      <c r="ALH28" s="37"/>
      <c r="ALI28" s="37"/>
      <c r="ALJ28" s="1"/>
      <c r="ALK28" s="14"/>
      <c r="ALN28" s="37"/>
      <c r="ALO28" s="37"/>
      <c r="ALP28" s="1"/>
      <c r="ALQ28" s="14"/>
      <c r="ALT28" s="37"/>
      <c r="ALU28" s="37"/>
      <c r="ALV28" s="1"/>
      <c r="ALW28" s="14"/>
      <c r="ALZ28" s="37"/>
      <c r="AMA28" s="37"/>
      <c r="AMB28" s="1"/>
      <c r="AMC28" s="14"/>
      <c r="AMF28" s="37"/>
      <c r="AMG28" s="37"/>
      <c r="AMH28" s="1"/>
      <c r="AMI28" s="14"/>
      <c r="AML28" s="37"/>
      <c r="AMM28" s="37"/>
      <c r="AMN28" s="1"/>
      <c r="AMO28" s="14"/>
      <c r="AMR28" s="37"/>
      <c r="AMS28" s="37"/>
      <c r="AMT28" s="1"/>
      <c r="AMU28" s="14"/>
      <c r="AMX28" s="37"/>
      <c r="AMY28" s="37"/>
      <c r="AMZ28" s="1"/>
      <c r="ANA28" s="14"/>
      <c r="AND28" s="37"/>
      <c r="ANE28" s="37"/>
      <c r="ANF28" s="1"/>
      <c r="ANG28" s="14"/>
      <c r="ANJ28" s="37"/>
      <c r="ANK28" s="37"/>
      <c r="ANL28" s="1"/>
      <c r="ANM28" s="14"/>
      <c r="ANP28" s="37"/>
      <c r="ANQ28" s="37"/>
      <c r="ANR28" s="1"/>
      <c r="ANS28" s="14"/>
      <c r="ANV28" s="37"/>
      <c r="ANW28" s="37"/>
      <c r="ANX28" s="1"/>
      <c r="ANY28" s="14"/>
      <c r="AOB28" s="37"/>
      <c r="AOC28" s="37"/>
      <c r="AOD28" s="1"/>
      <c r="AOE28" s="14"/>
      <c r="AOH28" s="37"/>
      <c r="AOI28" s="37"/>
      <c r="AOJ28" s="1"/>
      <c r="AOK28" s="14"/>
      <c r="AON28" s="37"/>
      <c r="AOO28" s="37"/>
      <c r="AOP28" s="1"/>
      <c r="AOQ28" s="14"/>
      <c r="AOT28" s="37"/>
      <c r="AOU28" s="37"/>
      <c r="AOV28" s="1"/>
      <c r="AOW28" s="14"/>
      <c r="AOZ28" s="37"/>
      <c r="APA28" s="37"/>
      <c r="APB28" s="1"/>
      <c r="APC28" s="14"/>
      <c r="APF28" s="37"/>
      <c r="APG28" s="37"/>
      <c r="APH28" s="1"/>
      <c r="API28" s="14"/>
      <c r="APL28" s="37"/>
      <c r="APM28" s="37"/>
      <c r="APN28" s="1"/>
      <c r="APO28" s="14"/>
      <c r="APR28" s="37"/>
      <c r="APS28" s="37"/>
      <c r="APT28" s="1"/>
      <c r="APU28" s="14"/>
      <c r="APX28" s="37"/>
      <c r="APY28" s="37"/>
      <c r="APZ28" s="1"/>
      <c r="AQA28" s="14"/>
      <c r="AQD28" s="37"/>
      <c r="AQE28" s="37"/>
      <c r="AQF28" s="1"/>
      <c r="AQG28" s="14"/>
      <c r="AQJ28" s="37"/>
      <c r="AQK28" s="37"/>
      <c r="AQL28" s="1"/>
      <c r="AQM28" s="14"/>
      <c r="AQP28" s="37"/>
      <c r="AQQ28" s="37"/>
      <c r="AQR28" s="1"/>
      <c r="AQS28" s="14"/>
      <c r="AQV28" s="37"/>
      <c r="AQW28" s="37"/>
      <c r="AQX28" s="1"/>
    </row>
    <row r="29" spans="1:1023 1026:1142" x14ac:dyDescent="0.2">
      <c r="A29" s="5">
        <v>46081</v>
      </c>
      <c r="B29" s="1">
        <v>1685.4000000000003</v>
      </c>
      <c r="C29" s="170" cm="1">
        <f t="array" aca="1" ref="C29" ca="1">IF(MONTH($A29) = 1, _xlfn.LET(_xlpm.value, RAND(), _xlfn.IFS(_xlpm.value&lt;=0.6, 0.9/12, AND(_xlpm.value&gt;0.6, _xlpm.value&lt;=0.8), 0.36/12, _xlpm.value&gt;0.8, -0.06/12)), C28)</f>
        <v>-5.0000000000000001E-3</v>
      </c>
      <c r="D29" t="str">
        <f t="shared" ca="1" si="496"/>
        <v>No</v>
      </c>
      <c r="E29">
        <f ca="1">COUNTIF(D$4:D29, "Yes")</f>
        <v>1</v>
      </c>
      <c r="F29" s="37">
        <f t="shared" ca="1" si="695"/>
        <v>63739.565251597596</v>
      </c>
      <c r="G29" s="37">
        <f t="shared" ca="1" si="696"/>
        <v>4872.924123765376</v>
      </c>
      <c r="H29" s="64">
        <f t="shared" ca="1" si="99"/>
        <v>68612.489375362973</v>
      </c>
      <c r="I29" s="170" cm="1">
        <f t="array" aca="1" ref="I29" ca="1">IF(MONTH($A29) = 1, _xlfn.LET(_xlpm.value, RAND(), _xlfn.IFS(_xlpm.value&lt;=0.6, 0.9/12, AND(_xlpm.value&gt;0.6, _xlpm.value&lt;=0.8), 0.36/12, _xlpm.value&gt;0.8, -0.06/12)), I28)</f>
        <v>7.4999999999999997E-2</v>
      </c>
      <c r="J29" t="str">
        <f t="shared" ca="1" si="697"/>
        <v>Yes</v>
      </c>
      <c r="K29">
        <f ca="1">COUNTIF(J$4:J29, "Yes")</f>
        <v>2</v>
      </c>
      <c r="L29" s="37">
        <f t="shared" ca="1" si="497"/>
        <v>56573.956216716855</v>
      </c>
      <c r="M29" s="37">
        <f t="shared" ca="1" si="498"/>
        <v>505.75981035379209</v>
      </c>
      <c r="N29" s="64">
        <f t="shared" ca="1" si="103"/>
        <v>57079.716027070644</v>
      </c>
      <c r="O29" s="170" cm="1">
        <f t="array" aca="1" ref="O29" ca="1">IF(MONTH($A29) = 1, _xlfn.LET(_xlpm.value, RAND(), _xlfn.IFS(_xlpm.value&lt;=0.6, 0.9/12, AND(_xlpm.value&gt;0.6, _xlpm.value&lt;=0.8), 0.36/12, _xlpm.value&gt;0.8, -0.06/12)), O28)</f>
        <v>7.4999999999999997E-2</v>
      </c>
      <c r="P29" t="str">
        <f t="shared" ca="1" si="698"/>
        <v>No</v>
      </c>
      <c r="Q29">
        <f ca="1">COUNTIF(P$4:P29, "Yes")</f>
        <v>1</v>
      </c>
      <c r="R29" s="37">
        <f t="shared" ca="1" si="499"/>
        <v>87252.0045046991</v>
      </c>
      <c r="S29" s="37">
        <f t="shared" ca="1" si="500"/>
        <v>1148.9457435924794</v>
      </c>
      <c r="T29" s="64">
        <f t="shared" ca="1" si="107"/>
        <v>88400.950248291585</v>
      </c>
      <c r="U29" s="170" cm="1">
        <f t="array" aca="1" ref="U29" ca="1">IF(MONTH($A29) = 1, _xlfn.LET(_xlpm.value, RAND(), _xlfn.IFS(_xlpm.value&lt;=0.6, 0.9/12, AND(_xlpm.value&gt;0.6, _xlpm.value&lt;=0.8), 0.36/12, _xlpm.value&gt;0.8, -0.06/12)), U28)</f>
        <v>7.4999999999999997E-2</v>
      </c>
      <c r="V29" t="str">
        <f t="shared" ca="1" si="699"/>
        <v>No</v>
      </c>
      <c r="W29">
        <f ca="1">COUNTIF(V$4:V29, "Yes")</f>
        <v>1</v>
      </c>
      <c r="X29" s="37">
        <f t="shared" ca="1" si="501"/>
        <v>86609.983366538319</v>
      </c>
      <c r="Y29" s="37">
        <f t="shared" ca="1" si="502"/>
        <v>337.21981035379201</v>
      </c>
      <c r="Z29" s="64">
        <f t="shared" ca="1" si="111"/>
        <v>86947.203176892115</v>
      </c>
      <c r="AA29" s="170" cm="1">
        <f t="array" aca="1" ref="AA29" ca="1">IF(MONTH($A29) = 1, _xlfn.LET(_xlpm.value, RAND(), _xlfn.IFS(_xlpm.value&lt;=0.6, 0.9/12, AND(_xlpm.value&gt;0.6, _xlpm.value&lt;=0.8), 0.36/12, _xlpm.value&gt;0.8, -0.06/12)), AA28)</f>
        <v>7.4999999999999997E-2</v>
      </c>
      <c r="AB29" t="str">
        <f t="shared" ca="1" si="700"/>
        <v>No</v>
      </c>
      <c r="AC29">
        <f ca="1">COUNTIF(AB$4:AB29, "Yes")</f>
        <v>2</v>
      </c>
      <c r="AD29" s="37">
        <f t="shared" ca="1" si="503"/>
        <v>113517.52329083948</v>
      </c>
      <c r="AE29" s="37">
        <f t="shared" ca="1" si="504"/>
        <v>6385.2070748500128</v>
      </c>
      <c r="AF29" s="64">
        <f t="shared" ca="1" si="115"/>
        <v>119902.73036568949</v>
      </c>
      <c r="AG29" s="170" cm="1">
        <f t="array" aca="1" ref="AG29" ca="1">IF(MONTH($A29) = 1, _xlfn.LET(_xlpm.value, RAND(), _xlfn.IFS(_xlpm.value&lt;=0.6, 0.9/12, AND(_xlpm.value&gt;0.6, _xlpm.value&lt;=0.8), 0.36/12, _xlpm.value&gt;0.8, -0.06/12)), AG28)</f>
        <v>7.4999999999999997E-2</v>
      </c>
      <c r="AH29" t="str">
        <f t="shared" ca="1" si="701"/>
        <v>No</v>
      </c>
      <c r="AI29">
        <f ca="1">COUNTIF(AH$4:AH29, "Yes")</f>
        <v>1</v>
      </c>
      <c r="AJ29" s="37">
        <f t="shared" ca="1" si="505"/>
        <v>87281.01167739254</v>
      </c>
      <c r="AK29" s="37">
        <f t="shared" ca="1" si="506"/>
        <v>2270.2843944316837</v>
      </c>
      <c r="AL29" s="64">
        <f t="shared" ca="1" si="119"/>
        <v>89551.296071824225</v>
      </c>
      <c r="AM29" s="170" cm="1">
        <f t="array" aca="1" ref="AM29" ca="1">IF(MONTH($A29) = 1, _xlfn.LET(_xlpm.value, RAND(), _xlfn.IFS(_xlpm.value&lt;=0.6, 0.9/12, AND(_xlpm.value&gt;0.6, _xlpm.value&lt;=0.8), 0.36/12, _xlpm.value&gt;0.8, -0.06/12)), AM28)</f>
        <v>7.4999999999999997E-2</v>
      </c>
      <c r="AN29" t="str">
        <f t="shared" ca="1" si="702"/>
        <v>No</v>
      </c>
      <c r="AO29">
        <f ca="1">COUNTIF(AN$4:AN29, "Yes")</f>
        <v>1</v>
      </c>
      <c r="AP29" s="37">
        <f t="shared" ca="1" si="507"/>
        <v>61760.615137273446</v>
      </c>
      <c r="AQ29" s="37">
        <f t="shared" ca="1" si="508"/>
        <v>2734.6364021744544</v>
      </c>
      <c r="AR29" s="64">
        <f t="shared" ca="1" si="123"/>
        <v>64495.251539447898</v>
      </c>
      <c r="AS29" s="170" cm="1">
        <f t="array" aca="1" ref="AS29" ca="1">IF(MONTH($A29) = 1, _xlfn.LET(_xlpm.value, RAND(), _xlfn.IFS(_xlpm.value&lt;=0.6, 0.9/12, AND(_xlpm.value&gt;0.6, _xlpm.value&lt;=0.8), 0.36/12, _xlpm.value&gt;0.8, -0.06/12)), AS28)</f>
        <v>7.4999999999999997E-2</v>
      </c>
      <c r="AT29" t="str">
        <f t="shared" ca="1" si="703"/>
        <v>No</v>
      </c>
      <c r="AU29">
        <f ca="1">COUNTIF(AT$4:AT29, "Yes")</f>
        <v>1</v>
      </c>
      <c r="AV29" s="37">
        <f t="shared" ca="1" si="509"/>
        <v>64593.710180136281</v>
      </c>
      <c r="AW29" s="37">
        <f t="shared" ca="1" si="510"/>
        <v>1468.6643427465906</v>
      </c>
      <c r="AX29" s="64">
        <f t="shared" ca="1" si="127"/>
        <v>66062.374522882877</v>
      </c>
      <c r="AY29" s="170" cm="1">
        <f t="array" aca="1" ref="AY29" ca="1">IF(MONTH($A29) = 1, _xlfn.LET(_xlpm.value, RAND(), _xlfn.IFS(_xlpm.value&lt;=0.6, 0.9/12, AND(_xlpm.value&gt;0.6, _xlpm.value&lt;=0.8), 0.36/12, _xlpm.value&gt;0.8, -0.06/12)), AY28)</f>
        <v>7.4999999999999997E-2</v>
      </c>
      <c r="AZ29" t="str">
        <f t="shared" ca="1" si="704"/>
        <v>No</v>
      </c>
      <c r="BA29">
        <f ca="1">COUNTIF(AZ$4:AZ29, "Yes")</f>
        <v>3</v>
      </c>
      <c r="BB29" s="37">
        <f t="shared" ca="1" si="511"/>
        <v>66505.059153991562</v>
      </c>
      <c r="BC29" s="37">
        <f t="shared" ca="1" si="512"/>
        <v>5360.1621729732269</v>
      </c>
      <c r="BD29" s="64">
        <f t="shared" ca="1" si="131"/>
        <v>71865.221326964791</v>
      </c>
      <c r="BE29" s="170" cm="1">
        <f t="array" aca="1" ref="BE29" ca="1">IF(MONTH($A29) = 1, _xlfn.LET(_xlpm.value, RAND(), _xlfn.IFS(_xlpm.value&lt;=0.6, 0.9/12, AND(_xlpm.value&gt;0.6, _xlpm.value&lt;=0.8), 0.36/12, _xlpm.value&gt;0.8, -0.06/12)), BE28)</f>
        <v>7.4999999999999997E-2</v>
      </c>
      <c r="BF29" t="str">
        <f t="shared" ca="1" si="705"/>
        <v>No</v>
      </c>
      <c r="BG29">
        <f ca="1">COUNTIF(BF$4:BF29, "Yes")</f>
        <v>0</v>
      </c>
      <c r="BH29" s="37">
        <f t="shared" ca="1" si="513"/>
        <v>152011.26595437547</v>
      </c>
      <c r="BI29" s="37">
        <f t="shared" ca="1" si="514"/>
        <v>0</v>
      </c>
      <c r="BJ29" s="64">
        <f t="shared" ca="1" si="135"/>
        <v>152011.26595437547</v>
      </c>
      <c r="BK29" s="170" cm="1">
        <f t="array" aca="1" ref="BK29" ca="1">IF(MONTH($A29) = 1, _xlfn.LET(_xlpm.value, RAND(), _xlfn.IFS(_xlpm.value&lt;=0.6, 0.9/12, AND(_xlpm.value&gt;0.6, _xlpm.value&lt;=0.8), 0.36/12, _xlpm.value&gt;0.8, -0.06/12)), BK28)</f>
        <v>0.03</v>
      </c>
      <c r="BL29" t="str">
        <f t="shared" ca="1" si="706"/>
        <v>No</v>
      </c>
      <c r="BM29">
        <f ca="1">COUNTIF(BL$4:BL29, "Yes")</f>
        <v>3</v>
      </c>
      <c r="BN29" s="37">
        <f t="shared" ca="1" si="515"/>
        <v>37763.755094187269</v>
      </c>
      <c r="BO29" s="37">
        <f t="shared" ca="1" si="516"/>
        <v>10947.294902992284</v>
      </c>
      <c r="BP29" s="64">
        <f t="shared" ca="1" si="139"/>
        <v>48711.049997179551</v>
      </c>
      <c r="BQ29" s="170" cm="1">
        <f t="array" aca="1" ref="BQ29" ca="1">IF(MONTH($A29) = 1, _xlfn.LET(_xlpm.value, RAND(), _xlfn.IFS(_xlpm.value&lt;=0.6, 0.9/12, AND(_xlpm.value&gt;0.6, _xlpm.value&lt;=0.8), 0.36/12, _xlpm.value&gt;0.8, -0.06/12)), BQ28)</f>
        <v>-5.0000000000000001E-3</v>
      </c>
      <c r="BR29" t="str">
        <f t="shared" ca="1" si="707"/>
        <v>No</v>
      </c>
      <c r="BS29">
        <f ca="1">COUNTIF(BR$4:BR29, "Yes")</f>
        <v>3</v>
      </c>
      <c r="BT29" s="37">
        <f t="shared" ca="1" si="517"/>
        <v>44044.678916699944</v>
      </c>
      <c r="BU29" s="37">
        <f t="shared" ca="1" si="518"/>
        <v>7527.5072406013469</v>
      </c>
      <c r="BV29" s="64">
        <f t="shared" ca="1" si="143"/>
        <v>51572.186157301294</v>
      </c>
      <c r="BW29" s="170" cm="1">
        <f t="array" aca="1" ref="BW29" ca="1">IF(MONTH($A29) = 1, _xlfn.LET(_xlpm.value, RAND(), _xlfn.IFS(_xlpm.value&lt;=0.6, 0.9/12, AND(_xlpm.value&gt;0.6, _xlpm.value&lt;=0.8), 0.36/12, _xlpm.value&gt;0.8, -0.06/12)), BW28)</f>
        <v>7.4999999999999997E-2</v>
      </c>
      <c r="BX29" t="str">
        <f t="shared" ca="1" si="708"/>
        <v>No</v>
      </c>
      <c r="BY29">
        <f ca="1">COUNTIF(BX$4:BX29, "Yes")</f>
        <v>2</v>
      </c>
      <c r="BZ29" s="37">
        <f t="shared" ca="1" si="519"/>
        <v>56599.857425274233</v>
      </c>
      <c r="CA29" s="37">
        <f t="shared" ca="1" si="520"/>
        <v>5110.0500574279413</v>
      </c>
      <c r="CB29" s="64">
        <f t="shared" ca="1" si="147"/>
        <v>61709.907482702176</v>
      </c>
      <c r="CC29" s="170" cm="1">
        <f t="array" aca="1" ref="CC29" ca="1">IF(MONTH($A29) = 1, _xlfn.LET(_xlpm.value, RAND(), _xlfn.IFS(_xlpm.value&lt;=0.6, 0.9/12, AND(_xlpm.value&gt;0.6, _xlpm.value&lt;=0.8), 0.36/12, _xlpm.value&gt;0.8, -0.06/12)), CC28)</f>
        <v>0.03</v>
      </c>
      <c r="CD29" t="str">
        <f t="shared" ca="1" si="709"/>
        <v>No</v>
      </c>
      <c r="CE29">
        <f ca="1">COUNTIF(CD$4:CD29, "Yes")</f>
        <v>1</v>
      </c>
      <c r="CF29" s="37">
        <f t="shared" ca="1" si="521"/>
        <v>122202.4513502428</v>
      </c>
      <c r="CG29" s="37">
        <f t="shared" ca="1" si="522"/>
        <v>3801.3112914596409</v>
      </c>
      <c r="CH29" s="64">
        <f t="shared" ca="1" si="151"/>
        <v>126003.76264170244</v>
      </c>
      <c r="CI29" s="170" cm="1">
        <f t="array" aca="1" ref="CI29" ca="1">IF(MONTH($A29) = 1, _xlfn.LET(_xlpm.value, RAND(), _xlfn.IFS(_xlpm.value&lt;=0.6, 0.9/12, AND(_xlpm.value&gt;0.6, _xlpm.value&lt;=0.8), 0.36/12, _xlpm.value&gt;0.8, -0.06/12)), CI28)</f>
        <v>7.4999999999999997E-2</v>
      </c>
      <c r="CJ29" t="str">
        <f t="shared" ca="1" si="710"/>
        <v>No</v>
      </c>
      <c r="CK29">
        <f ca="1">COUNTIF(CJ$4:CJ29, "Yes")</f>
        <v>2</v>
      </c>
      <c r="CL29" s="37">
        <f t="shared" ca="1" si="523"/>
        <v>42227.996021702347</v>
      </c>
      <c r="CM29" s="37">
        <f t="shared" ca="1" si="524"/>
        <v>5300.7191567317614</v>
      </c>
      <c r="CN29" s="64">
        <f t="shared" ca="1" si="155"/>
        <v>47528.715178434111</v>
      </c>
      <c r="CO29" s="170" cm="1">
        <f t="array" aca="1" ref="CO29" ca="1">IF(MONTH($A29) = 1, _xlfn.LET(_xlpm.value, RAND(), _xlfn.IFS(_xlpm.value&lt;=0.6, 0.9/12, AND(_xlpm.value&gt;0.6, _xlpm.value&lt;=0.8), 0.36/12, _xlpm.value&gt;0.8, -0.06/12)), CO28)</f>
        <v>7.4999999999999997E-2</v>
      </c>
      <c r="CP29" t="str">
        <f t="shared" ca="1" si="711"/>
        <v>No</v>
      </c>
      <c r="CQ29">
        <f ca="1">COUNTIF(CP$4:CP29, "Yes")</f>
        <v>0</v>
      </c>
      <c r="CR29" s="37">
        <f t="shared" ca="1" si="525"/>
        <v>152011.26595437547</v>
      </c>
      <c r="CS29" s="37">
        <f t="shared" ca="1" si="526"/>
        <v>0</v>
      </c>
      <c r="CT29" s="64">
        <f t="shared" ca="1" si="159"/>
        <v>152011.26595437547</v>
      </c>
      <c r="CU29" s="170" cm="1">
        <f t="array" aca="1" ref="CU29" ca="1">IF(MONTH($A29) = 1, _xlfn.LET(_xlpm.value, RAND(), _xlfn.IFS(_xlpm.value&lt;=0.6, 0.9/12, AND(_xlpm.value&gt;0.6, _xlpm.value&lt;=0.8), 0.36/12, _xlpm.value&gt;0.8, -0.06/12)), CU28)</f>
        <v>7.4999999999999997E-2</v>
      </c>
      <c r="CV29" t="str">
        <f t="shared" ca="1" si="712"/>
        <v>No</v>
      </c>
      <c r="CW29">
        <f ca="1">COUNTIF(CV$4:CV29, "Yes")</f>
        <v>0</v>
      </c>
      <c r="CX29" s="37">
        <f t="shared" ca="1" si="527"/>
        <v>120810.11623515972</v>
      </c>
      <c r="CY29" s="37">
        <f t="shared" ca="1" si="528"/>
        <v>0</v>
      </c>
      <c r="CZ29" s="64">
        <f t="shared" ca="1" si="163"/>
        <v>120810.11623515972</v>
      </c>
      <c r="DA29" s="170" cm="1">
        <f t="array" aca="1" ref="DA29" ca="1">IF(MONTH($A29) = 1, _xlfn.LET(_xlpm.value, RAND(), _xlfn.IFS(_xlpm.value&lt;=0.6, 0.9/12, AND(_xlpm.value&gt;0.6, _xlpm.value&lt;=0.8), 0.36/12, _xlpm.value&gt;0.8, -0.06/12)), DA28)</f>
        <v>7.4999999999999997E-2</v>
      </c>
      <c r="DB29" t="str">
        <f t="shared" ca="1" si="713"/>
        <v>No</v>
      </c>
      <c r="DC29">
        <f ca="1">COUNTIF(DB$4:DB29, "Yes")</f>
        <v>1</v>
      </c>
      <c r="DD29" s="37">
        <f t="shared" ca="1" si="529"/>
        <v>85782.415510756633</v>
      </c>
      <c r="DE29" s="37">
        <f t="shared" ca="1" si="530"/>
        <v>3191.0247623000782</v>
      </c>
      <c r="DF29" s="64">
        <f t="shared" ca="1" si="167"/>
        <v>88973.440273056709</v>
      </c>
      <c r="DG29" s="170" cm="1">
        <f t="array" aca="1" ref="DG29" ca="1">IF(MONTH($A29) = 1, _xlfn.LET(_xlpm.value, RAND(), _xlfn.IFS(_xlpm.value&lt;=0.6, 0.9/12, AND(_xlpm.value&gt;0.6, _xlpm.value&lt;=0.8), 0.36/12, _xlpm.value&gt;0.8, -0.06/12)), DG28)</f>
        <v>7.4999999999999997E-2</v>
      </c>
      <c r="DH29" t="str">
        <f t="shared" ca="1" si="714"/>
        <v>No</v>
      </c>
      <c r="DI29">
        <f ca="1">COUNTIF(DH$4:DH29, "Yes")</f>
        <v>1</v>
      </c>
      <c r="DJ29" s="37">
        <f t="shared" ca="1" si="531"/>
        <v>93029.599281609902</v>
      </c>
      <c r="DK29" s="37">
        <f t="shared" ca="1" si="532"/>
        <v>3495.9150039011665</v>
      </c>
      <c r="DL29" s="64">
        <f t="shared" ca="1" si="171"/>
        <v>96525.514285511075</v>
      </c>
      <c r="DM29" s="170" cm="1">
        <f t="array" aca="1" ref="DM29" ca="1">IF(MONTH($A29) = 1, _xlfn.LET(_xlpm.value, RAND(), _xlfn.IFS(_xlpm.value&lt;=0.6, 0.9/12, AND(_xlpm.value&gt;0.6, _xlpm.value&lt;=0.8), 0.36/12, _xlpm.value&gt;0.8, -0.06/12)), DM28)</f>
        <v>0.03</v>
      </c>
      <c r="DN29" t="str">
        <f t="shared" ca="1" si="715"/>
        <v>No</v>
      </c>
      <c r="DO29">
        <f ca="1">COUNTIF(DN$4:DN29, "Yes")</f>
        <v>1</v>
      </c>
      <c r="DP29" s="37">
        <f t="shared" ca="1" si="533"/>
        <v>118446.90355412579</v>
      </c>
      <c r="DQ29" s="37">
        <f t="shared" ca="1" si="534"/>
        <v>1788.9135994375029</v>
      </c>
      <c r="DR29" s="64">
        <f t="shared" ca="1" si="175"/>
        <v>120235.81715356329</v>
      </c>
      <c r="DS29" s="170" cm="1">
        <f t="array" aca="1" ref="DS29" ca="1">IF(MONTH($A29) = 1, _xlfn.LET(_xlpm.value, RAND(), _xlfn.IFS(_xlpm.value&lt;=0.6, 0.9/12, AND(_xlpm.value&gt;0.6, _xlpm.value&lt;=0.8), 0.36/12, _xlpm.value&gt;0.8, -0.06/12)), DS28)</f>
        <v>-5.0000000000000001E-3</v>
      </c>
      <c r="DT29" t="str">
        <f t="shared" ca="1" si="716"/>
        <v>No</v>
      </c>
      <c r="DU29">
        <f ca="1">COUNTIF(DT$4:DT29, "Yes")</f>
        <v>2</v>
      </c>
      <c r="DV29" s="37">
        <f t="shared" ca="1" si="535"/>
        <v>96036.982593445835</v>
      </c>
      <c r="DW29" s="37">
        <f t="shared" ca="1" si="536"/>
        <v>5117.214182220152</v>
      </c>
      <c r="DX29" s="64">
        <f t="shared" ca="1" si="179"/>
        <v>101154.19677566599</v>
      </c>
      <c r="DY29" s="170" cm="1">
        <f t="array" aca="1" ref="DY29" ca="1">IF(MONTH($A29) = 1, _xlfn.LET(_xlpm.value, RAND(), _xlfn.IFS(_xlpm.value&lt;=0.6, 0.9/12, AND(_xlpm.value&gt;0.6, _xlpm.value&lt;=0.8), 0.36/12, _xlpm.value&gt;0.8, -0.06/12)), DY28)</f>
        <v>7.4999999999999997E-2</v>
      </c>
      <c r="DZ29" t="str">
        <f t="shared" ca="1" si="717"/>
        <v>No</v>
      </c>
      <c r="EA29">
        <f ca="1">COUNTIF(DZ$4:DZ29, "Yes")</f>
        <v>3</v>
      </c>
      <c r="EB29" s="37">
        <f t="shared" ca="1" si="537"/>
        <v>93117.722919906766</v>
      </c>
      <c r="EC29" s="37">
        <f t="shared" ca="1" si="538"/>
        <v>5827.2850272199303</v>
      </c>
      <c r="ED29" s="64">
        <f t="shared" ca="1" si="183"/>
        <v>98945.007947126694</v>
      </c>
      <c r="EE29" s="170" cm="1">
        <f t="array" aca="1" ref="EE29" ca="1">IF(MONTH($A29) = 1, _xlfn.LET(_xlpm.value, RAND(), _xlfn.IFS(_xlpm.value&lt;=0.6, 0.9/12, AND(_xlpm.value&gt;0.6, _xlpm.value&lt;=0.8), 0.36/12, _xlpm.value&gt;0.8, -0.06/12)), EE28)</f>
        <v>7.4999999999999997E-2</v>
      </c>
      <c r="EF29" t="str">
        <f t="shared" ca="1" si="718"/>
        <v>No</v>
      </c>
      <c r="EG29">
        <f ca="1">COUNTIF(EF$4:EF29, "Yes")</f>
        <v>2</v>
      </c>
      <c r="EH29" s="37">
        <f t="shared" ca="1" si="539"/>
        <v>88212.060121863993</v>
      </c>
      <c r="EI29" s="37">
        <f t="shared" ca="1" si="540"/>
        <v>4540.7020043891498</v>
      </c>
      <c r="EJ29" s="64">
        <f t="shared" ca="1" si="187"/>
        <v>92752.762126253147</v>
      </c>
      <c r="EK29" s="170" cm="1">
        <f t="array" aca="1" ref="EK29" ca="1">IF(MONTH($A29) = 1, _xlfn.LET(_xlpm.value, RAND(), _xlfn.IFS(_xlpm.value&lt;=0.6, 0.9/12, AND(_xlpm.value&gt;0.6, _xlpm.value&lt;=0.8), 0.36/12, _xlpm.value&gt;0.8, -0.06/12)), EK28)</f>
        <v>7.4999999999999997E-2</v>
      </c>
      <c r="EL29" t="str">
        <f t="shared" ca="1" si="719"/>
        <v>No</v>
      </c>
      <c r="EM29">
        <f ca="1">COUNTIF(EL$4:EL29, "Yes")</f>
        <v>2</v>
      </c>
      <c r="EN29" s="37">
        <f t="shared" ca="1" si="541"/>
        <v>42378.149776243474</v>
      </c>
      <c r="EO29" s="37">
        <f t="shared" ca="1" si="542"/>
        <v>4339.9705058925574</v>
      </c>
      <c r="EP29" s="64">
        <f t="shared" ca="1" si="191"/>
        <v>46718.120282136035</v>
      </c>
      <c r="EQ29" s="170" cm="1">
        <f t="array" aca="1" ref="EQ29" ca="1">IF(MONTH($A29) = 1, _xlfn.LET(_xlpm.value, RAND(), _xlfn.IFS(_xlpm.value&lt;=0.6, 0.9/12, AND(_xlpm.value&gt;0.6, _xlpm.value&lt;=0.8), 0.36/12, _xlpm.value&gt;0.8, -0.06/12)), EQ28)</f>
        <v>7.4999999999999997E-2</v>
      </c>
      <c r="ER29" t="str">
        <f t="shared" ca="1" si="720"/>
        <v>No</v>
      </c>
      <c r="ES29">
        <f ca="1">COUNTIF(ER$4:ER29, "Yes")</f>
        <v>0</v>
      </c>
      <c r="ET29" s="37">
        <f t="shared" ca="1" si="543"/>
        <v>120810.11623515972</v>
      </c>
      <c r="EU29" s="37">
        <f t="shared" ca="1" si="544"/>
        <v>0</v>
      </c>
      <c r="EV29" s="64">
        <f t="shared" ca="1" si="195"/>
        <v>120810.11623515972</v>
      </c>
      <c r="EW29" s="170" cm="1">
        <f t="array" aca="1" ref="EW29" ca="1">IF(MONTH($A29) = 1, _xlfn.LET(_xlpm.value, RAND(), _xlfn.IFS(_xlpm.value&lt;=0.6, 0.9/12, AND(_xlpm.value&gt;0.6, _xlpm.value&lt;=0.8), 0.36/12, _xlpm.value&gt;0.8, -0.06/12)), EW28)</f>
        <v>0.03</v>
      </c>
      <c r="EX29" t="str">
        <f t="shared" ca="1" si="721"/>
        <v>No</v>
      </c>
      <c r="EY29">
        <f ca="1">COUNTIF(EX$4:EX29, "Yes")</f>
        <v>1</v>
      </c>
      <c r="EZ29" s="37">
        <f t="shared" ca="1" si="545"/>
        <v>94858.156456284632</v>
      </c>
      <c r="FA29" s="37">
        <f t="shared" ca="1" si="546"/>
        <v>2109.694394431684</v>
      </c>
      <c r="FB29" s="64">
        <f t="shared" ca="1" si="199"/>
        <v>96967.850850716321</v>
      </c>
      <c r="FC29" s="170" cm="1">
        <f t="array" aca="1" ref="FC29" ca="1">IF(MONTH($A29) = 1, _xlfn.LET(_xlpm.value, RAND(), _xlfn.IFS(_xlpm.value&lt;=0.6, 0.9/12, AND(_xlpm.value&gt;0.6, _xlpm.value&lt;=0.8), 0.36/12, _xlpm.value&gt;0.8, -0.06/12)), FC28)</f>
        <v>7.4999999999999997E-2</v>
      </c>
      <c r="FD29" t="str">
        <f t="shared" ca="1" si="722"/>
        <v>No</v>
      </c>
      <c r="FE29">
        <f ca="1">COUNTIF(FD$4:FD29, "Yes")</f>
        <v>2</v>
      </c>
      <c r="FF29" s="37">
        <f t="shared" ca="1" si="547"/>
        <v>78463.045641535791</v>
      </c>
      <c r="FG29" s="37">
        <f t="shared" ca="1" si="548"/>
        <v>4028.0543123914308</v>
      </c>
      <c r="FH29" s="64">
        <f t="shared" ca="1" si="203"/>
        <v>82491.099953927216</v>
      </c>
      <c r="FI29" s="170" cm="1">
        <f t="array" aca="1" ref="FI29" ca="1">IF(MONTH($A29) = 1, _xlfn.LET(_xlpm.value, RAND(), _xlfn.IFS(_xlpm.value&lt;=0.6, 0.9/12, AND(_xlpm.value&gt;0.6, _xlpm.value&lt;=0.8), 0.36/12, _xlpm.value&gt;0.8, -0.06/12)), FI28)</f>
        <v>-5.0000000000000001E-3</v>
      </c>
      <c r="FJ29" t="str">
        <f t="shared" ca="1" si="723"/>
        <v>No</v>
      </c>
      <c r="FK29">
        <f ca="1">COUNTIF(FJ$4:FJ29, "Yes")</f>
        <v>1</v>
      </c>
      <c r="FL29" s="37">
        <f t="shared" ca="1" si="549"/>
        <v>109973.29045887814</v>
      </c>
      <c r="FM29" s="37">
        <f t="shared" ca="1" si="550"/>
        <v>989.28516575133506</v>
      </c>
      <c r="FN29" s="64">
        <f t="shared" ca="1" si="207"/>
        <v>110962.57562462948</v>
      </c>
      <c r="FO29" s="170" cm="1">
        <f t="array" aca="1" ref="FO29" ca="1">IF(MONTH($A29) = 1, _xlfn.LET(_xlpm.value, RAND(), _xlfn.IFS(_xlpm.value&lt;=0.6, 0.9/12, AND(_xlpm.value&gt;0.6, _xlpm.value&lt;=0.8), 0.36/12, _xlpm.value&gt;0.8, -0.06/12)), FO28)</f>
        <v>7.4999999999999997E-2</v>
      </c>
      <c r="FP29" t="str">
        <f t="shared" ca="1" si="724"/>
        <v>No</v>
      </c>
      <c r="FQ29">
        <f ca="1">COUNTIF(FP$4:FP29, "Yes")</f>
        <v>1</v>
      </c>
      <c r="FR29" s="37">
        <f t="shared" ca="1" si="551"/>
        <v>131614.37757216688</v>
      </c>
      <c r="FS29" s="37">
        <f t="shared" ca="1" si="552"/>
        <v>3343.406679796371</v>
      </c>
      <c r="FT29" s="64">
        <f t="shared" ca="1" si="211"/>
        <v>134957.78425196325</v>
      </c>
      <c r="FU29" s="170" cm="1">
        <f t="array" aca="1" ref="FU29" ca="1">IF(MONTH($A29) = 1, _xlfn.LET(_xlpm.value, RAND(), _xlfn.IFS(_xlpm.value&lt;=0.6, 0.9/12, AND(_xlpm.value&gt;0.6, _xlpm.value&lt;=0.8), 0.36/12, _xlpm.value&gt;0.8, -0.06/12)), FU28)</f>
        <v>-5.0000000000000001E-3</v>
      </c>
      <c r="FV29" t="str">
        <f t="shared" ca="1" si="725"/>
        <v>No</v>
      </c>
      <c r="FW29">
        <f ca="1">COUNTIF(FV$4:FV29, "Yes")</f>
        <v>2</v>
      </c>
      <c r="FX29" s="37">
        <f t="shared" ca="1" si="553"/>
        <v>64316.661898812876</v>
      </c>
      <c r="FY29" s="37">
        <f t="shared" ca="1" si="554"/>
        <v>5013.7666742158017</v>
      </c>
      <c r="FZ29" s="64">
        <f t="shared" ca="1" si="215"/>
        <v>69330.428573028679</v>
      </c>
      <c r="GA29" s="170" cm="1">
        <f t="array" aca="1" ref="GA29" ca="1">IF(MONTH($A29) = 1, _xlfn.LET(_xlpm.value, RAND(), _xlfn.IFS(_xlpm.value&lt;=0.6, 0.9/12, AND(_xlpm.value&gt;0.6, _xlpm.value&lt;=0.8), 0.36/12, _xlpm.value&gt;0.8, -0.06/12)), GA28)</f>
        <v>7.4999999999999997E-2</v>
      </c>
      <c r="GB29" t="str">
        <f t="shared" ca="1" si="726"/>
        <v>No</v>
      </c>
      <c r="GC29">
        <f ca="1">COUNTIF(GB$4:GB29, "Yes")</f>
        <v>2</v>
      </c>
      <c r="GD29" s="37">
        <f t="shared" ca="1" si="555"/>
        <v>84648.014543240206</v>
      </c>
      <c r="GE29" s="37">
        <f t="shared" ca="1" si="556"/>
        <v>8827.1235886579216</v>
      </c>
      <c r="GF29" s="64">
        <f t="shared" ca="1" si="219"/>
        <v>93475.138131898129</v>
      </c>
      <c r="GG29" s="170" cm="1">
        <f t="array" aca="1" ref="GG29" ca="1">IF(MONTH($A29) = 1, _xlfn.LET(_xlpm.value, RAND(), _xlfn.IFS(_xlpm.value&lt;=0.6, 0.9/12, AND(_xlpm.value&gt;0.6, _xlpm.value&lt;=0.8), 0.36/12, _xlpm.value&gt;0.8, -0.06/12)), GG28)</f>
        <v>-5.0000000000000001E-3</v>
      </c>
      <c r="GH29" t="str">
        <f t="shared" ca="1" si="727"/>
        <v>No</v>
      </c>
      <c r="GI29">
        <f ca="1">COUNTIF(GH$4:GH29, "Yes")</f>
        <v>1</v>
      </c>
      <c r="GJ29" s="37">
        <f t="shared" ca="1" si="557"/>
        <v>55674.116750114117</v>
      </c>
      <c r="GK29" s="37">
        <f t="shared" ca="1" si="558"/>
        <v>1308.7387659683013</v>
      </c>
      <c r="GL29" s="64">
        <f t="shared" ca="1" si="223"/>
        <v>56982.855516082418</v>
      </c>
      <c r="GM29" s="170" cm="1">
        <f t="array" aca="1" ref="GM29" ca="1">IF(MONTH($A29) = 1, _xlfn.LET(_xlpm.value, RAND(), _xlfn.IFS(_xlpm.value&lt;=0.6, 0.9/12, AND(_xlpm.value&gt;0.6, _xlpm.value&lt;=0.8), 0.36/12, _xlpm.value&gt;0.8, -0.06/12)), GM28)</f>
        <v>7.4999999999999997E-2</v>
      </c>
      <c r="GN29" t="str">
        <f t="shared" ca="1" si="728"/>
        <v>No</v>
      </c>
      <c r="GO29">
        <f ca="1">COUNTIF(GN$4:GN29, "Yes")</f>
        <v>1</v>
      </c>
      <c r="GP29" s="37">
        <f t="shared" ca="1" si="559"/>
        <v>107834.59778186791</v>
      </c>
      <c r="GQ29" s="37">
        <f t="shared" ca="1" si="560"/>
        <v>3954.1994648925443</v>
      </c>
      <c r="GR29" s="64">
        <f t="shared" ca="1" si="227"/>
        <v>111788.79724676046</v>
      </c>
      <c r="GS29" s="170" cm="1">
        <f t="array" aca="1" ref="GS29" ca="1">IF(MONTH($A29) = 1, _xlfn.LET(_xlpm.value, RAND(), _xlfn.IFS(_xlpm.value&lt;=0.6, 0.9/12, AND(_xlpm.value&gt;0.6, _xlpm.value&lt;=0.8), 0.36/12, _xlpm.value&gt;0.8, -0.06/12)), GS28)</f>
        <v>0.03</v>
      </c>
      <c r="GT29" t="str">
        <f t="shared" ca="1" si="729"/>
        <v>No</v>
      </c>
      <c r="GU29">
        <f ca="1">COUNTIF(GT$4:GT29, "Yes")</f>
        <v>0</v>
      </c>
      <c r="GV29" s="37">
        <f t="shared" ca="1" si="561"/>
        <v>139761.92859080317</v>
      </c>
      <c r="GW29" s="37">
        <f t="shared" ca="1" si="562"/>
        <v>0</v>
      </c>
      <c r="GX29" s="64">
        <f t="shared" ca="1" si="231"/>
        <v>139761.92859080317</v>
      </c>
      <c r="GY29" s="170" cm="1">
        <f t="array" aca="1" ref="GY29" ca="1">IF(MONTH($A29) = 1, _xlfn.LET(_xlpm.value, RAND(), _xlfn.IFS(_xlpm.value&lt;=0.6, 0.9/12, AND(_xlpm.value&gt;0.6, _xlpm.value&lt;=0.8), 0.36/12, _xlpm.value&gt;0.8, -0.06/12)), GY28)</f>
        <v>7.4999999999999997E-2</v>
      </c>
      <c r="GZ29" t="str">
        <f t="shared" ca="1" si="730"/>
        <v>No</v>
      </c>
      <c r="HA29">
        <f ca="1">COUNTIF(GZ$4:GZ29, "Yes")</f>
        <v>2</v>
      </c>
      <c r="HB29" s="37">
        <f t="shared" ca="1" si="563"/>
        <v>108323.96882102941</v>
      </c>
      <c r="HC29" s="37">
        <f t="shared" ca="1" si="564"/>
        <v>2777.6683274787556</v>
      </c>
      <c r="HD29" s="64">
        <f t="shared" ca="1" si="235"/>
        <v>111101.63714850816</v>
      </c>
      <c r="HE29" s="170" cm="1">
        <f t="array" aca="1" ref="HE29" ca="1">IF(MONTH($A29) = 1, _xlfn.LET(_xlpm.value, RAND(), _xlfn.IFS(_xlpm.value&lt;=0.6, 0.9/12, AND(_xlpm.value&gt;0.6, _xlpm.value&lt;=0.8), 0.36/12, _xlpm.value&gt;0.8, -0.06/12)), HE28)</f>
        <v>7.4999999999999997E-2</v>
      </c>
      <c r="HF29" t="str">
        <f t="shared" ca="1" si="731"/>
        <v>No</v>
      </c>
      <c r="HG29">
        <f ca="1">COUNTIF(HF$4:HF29, "Yes")</f>
        <v>1</v>
      </c>
      <c r="HH29" s="37">
        <f t="shared" ca="1" si="565"/>
        <v>47110.734442990688</v>
      </c>
      <c r="HI29" s="37">
        <f t="shared" ca="1" si="566"/>
        <v>1949.2374995417049</v>
      </c>
      <c r="HJ29" s="64">
        <f t="shared" ca="1" si="239"/>
        <v>49059.971942532393</v>
      </c>
      <c r="HK29" s="170" cm="1">
        <f t="array" aca="1" ref="HK29" ca="1">IF(MONTH($A29) = 1, _xlfn.LET(_xlpm.value, RAND(), _xlfn.IFS(_xlpm.value&lt;=0.6, 0.9/12, AND(_xlpm.value&gt;0.6, _xlpm.value&lt;=0.8), 0.36/12, _xlpm.value&gt;0.8, -0.06/12)), HK28)</f>
        <v>-5.0000000000000001E-3</v>
      </c>
      <c r="HL29" t="str">
        <f t="shared" ca="1" si="732"/>
        <v>No</v>
      </c>
      <c r="HM29">
        <f ca="1">COUNTIF(HL$4:HL29, "Yes")</f>
        <v>0</v>
      </c>
      <c r="HN29" s="37">
        <f t="shared" ca="1" si="567"/>
        <v>130594.50556580254</v>
      </c>
      <c r="HO29" s="37">
        <f t="shared" ca="1" si="568"/>
        <v>0</v>
      </c>
      <c r="HP29" s="64">
        <f t="shared" ca="1" si="243"/>
        <v>130594.50556580254</v>
      </c>
      <c r="HQ29" s="170" cm="1">
        <f t="array" aca="1" ref="HQ29" ca="1">IF(MONTH($A29) = 1, _xlfn.LET(_xlpm.value, RAND(), _xlfn.IFS(_xlpm.value&lt;=0.6, 0.9/12, AND(_xlpm.value&gt;0.6, _xlpm.value&lt;=0.8), 0.36/12, _xlpm.value&gt;0.8, -0.06/12)), HQ28)</f>
        <v>7.4999999999999997E-2</v>
      </c>
      <c r="HR29" t="str">
        <f t="shared" ca="1" si="733"/>
        <v>No</v>
      </c>
      <c r="HS29">
        <f ca="1">COUNTIF(HR$4:HR29, "Yes")</f>
        <v>1</v>
      </c>
      <c r="HT29" s="37">
        <f t="shared" ca="1" si="569"/>
        <v>127726.17280456037</v>
      </c>
      <c r="HU29" s="37">
        <f t="shared" ca="1" si="570"/>
        <v>670.36090465716586</v>
      </c>
      <c r="HV29" s="64">
        <f t="shared" ca="1" si="247"/>
        <v>128396.53370921753</v>
      </c>
      <c r="HW29" s="170" cm="1">
        <f t="array" aca="1" ref="HW29" ca="1">IF(MONTH($A29) = 1, _xlfn.LET(_xlpm.value, RAND(), _xlfn.IFS(_xlpm.value&lt;=0.6, 0.9/12, AND(_xlpm.value&gt;0.6, _xlpm.value&lt;=0.8), 0.36/12, _xlpm.value&gt;0.8, -0.06/12)), HW28)</f>
        <v>7.4999999999999997E-2</v>
      </c>
      <c r="HX29" t="str">
        <f t="shared" ca="1" si="734"/>
        <v>No</v>
      </c>
      <c r="HY29">
        <f ca="1">COUNTIF(HX$4:HX29, "Yes")</f>
        <v>3</v>
      </c>
      <c r="HZ29" s="37">
        <f t="shared" ca="1" si="571"/>
        <v>97292.115145592543</v>
      </c>
      <c r="IA29" s="37">
        <f t="shared" ca="1" si="572"/>
        <v>9728.2339053182786</v>
      </c>
      <c r="IB29" s="64">
        <f t="shared" ca="1" si="251"/>
        <v>107020.34905091082</v>
      </c>
      <c r="IC29" s="170" cm="1">
        <f t="array" aca="1" ref="IC29" ca="1">IF(MONTH($A29) = 1, _xlfn.LET(_xlpm.value, RAND(), _xlfn.IFS(_xlpm.value&lt;=0.6, 0.9/12, AND(_xlpm.value&gt;0.6, _xlpm.value&lt;=0.8), 0.36/12, _xlpm.value&gt;0.8, -0.06/12)), IC28)</f>
        <v>7.4999999999999997E-2</v>
      </c>
      <c r="ID29" t="str">
        <f t="shared" ca="1" si="735"/>
        <v>No</v>
      </c>
      <c r="IE29">
        <f ca="1">COUNTIF(ID$4:ID29, "Yes")</f>
        <v>1</v>
      </c>
      <c r="IF29" s="37">
        <f t="shared" ca="1" si="573"/>
        <v>86778.930479396877</v>
      </c>
      <c r="IG29" s="37">
        <f t="shared" ca="1" si="574"/>
        <v>3801.3112914596409</v>
      </c>
      <c r="IH29" s="64">
        <f t="shared" ca="1" si="255"/>
        <v>90580.241770856519</v>
      </c>
      <c r="II29" s="170" cm="1">
        <f t="array" aca="1" ref="II29" ca="1">IF(MONTH($A29) = 1, _xlfn.LET(_xlpm.value, RAND(), _xlfn.IFS(_xlpm.value&lt;=0.6, 0.9/12, AND(_xlpm.value&gt;0.6, _xlpm.value&lt;=0.8), 0.36/12, _xlpm.value&gt;0.8, -0.06/12)), II28)</f>
        <v>7.4999999999999997E-2</v>
      </c>
      <c r="IJ29" t="str">
        <f t="shared" ca="1" si="736"/>
        <v>Yes</v>
      </c>
      <c r="IK29">
        <f ca="1">COUNTIF(IJ$4:IJ29, "Yes")</f>
        <v>3</v>
      </c>
      <c r="IL29" s="37">
        <f t="shared" ca="1" si="575"/>
        <v>91121.913906153568</v>
      </c>
      <c r="IM29" s="37">
        <f t="shared" ca="1" si="576"/>
        <v>2936.7674203112583</v>
      </c>
      <c r="IN29" s="64">
        <f t="shared" ca="1" si="259"/>
        <v>94058.681326464823</v>
      </c>
      <c r="IO29" s="170" cm="1">
        <f t="array" aca="1" ref="IO29" ca="1">IF(MONTH($A29) = 1, _xlfn.LET(_xlpm.value, RAND(), _xlfn.IFS(_xlpm.value&lt;=0.6, 0.9/12, AND(_xlpm.value&gt;0.6, _xlpm.value&lt;=0.8), 0.36/12, _xlpm.value&gt;0.8, -0.06/12)), IO28)</f>
        <v>7.4999999999999997E-2</v>
      </c>
      <c r="IP29" t="str">
        <f t="shared" ca="1" si="737"/>
        <v>No</v>
      </c>
      <c r="IQ29">
        <f ca="1">COUNTIF(IP$4:IP29, "Yes")</f>
        <v>2</v>
      </c>
      <c r="IR29" s="37">
        <f t="shared" ca="1" si="577"/>
        <v>74058.479716102258</v>
      </c>
      <c r="IS29" s="37">
        <f t="shared" ca="1" si="578"/>
        <v>2618.6705221056454</v>
      </c>
      <c r="IT29" s="64">
        <f t="shared" ca="1" si="263"/>
        <v>76677.150238207905</v>
      </c>
      <c r="IU29" s="170" cm="1">
        <f t="array" aca="1" ref="IU29" ca="1">IF(MONTH($A29) = 1, _xlfn.LET(_xlpm.value, RAND(), _xlfn.IFS(_xlpm.value&lt;=0.6, 0.9/12, AND(_xlpm.value&gt;0.6, _xlpm.value&lt;=0.8), 0.36/12, _xlpm.value&gt;0.8, -0.06/12)), IU28)</f>
        <v>7.4999999999999997E-2</v>
      </c>
      <c r="IV29" t="str">
        <f t="shared" ca="1" si="738"/>
        <v>No</v>
      </c>
      <c r="IW29">
        <f ca="1">COUNTIF(IV$4:IV29, "Yes")</f>
        <v>2</v>
      </c>
      <c r="IX29" s="37">
        <f t="shared" ca="1" si="579"/>
        <v>112019.28390168493</v>
      </c>
      <c r="IY29" s="37">
        <f t="shared" ca="1" si="580"/>
        <v>5774.4142897538386</v>
      </c>
      <c r="IZ29" s="64">
        <f t="shared" ca="1" si="267"/>
        <v>117793.69819143877</v>
      </c>
      <c r="JA29" s="170" cm="1">
        <f t="array" aca="1" ref="JA29" ca="1">IF(MONTH($A29) = 1, _xlfn.LET(_xlpm.value, RAND(), _xlfn.IFS(_xlpm.value&lt;=0.6, 0.9/12, AND(_xlpm.value&gt;0.6, _xlpm.value&lt;=0.8), 0.36/12, _xlpm.value&gt;0.8, -0.06/12)), JA28)</f>
        <v>7.4999999999999997E-2</v>
      </c>
      <c r="JB29" t="str">
        <f t="shared" ca="1" si="739"/>
        <v>No</v>
      </c>
      <c r="JC29">
        <f ca="1">COUNTIF(JB$4:JB29, "Yes")</f>
        <v>2</v>
      </c>
      <c r="JD29" s="37">
        <f t="shared" ca="1" si="581"/>
        <v>110941.14566576696</v>
      </c>
      <c r="JE29" s="37">
        <f t="shared" ca="1" si="582"/>
        <v>4652.1454457646732</v>
      </c>
      <c r="JF29" s="64">
        <f t="shared" ca="1" si="271"/>
        <v>115593.29111153164</v>
      </c>
      <c r="JG29" s="170" cm="1">
        <f t="array" aca="1" ref="JG29" ca="1">IF(MONTH($A29) = 1, _xlfn.LET(_xlpm.value, RAND(), _xlfn.IFS(_xlpm.value&lt;=0.6, 0.9/12, AND(_xlpm.value&gt;0.6, _xlpm.value&lt;=0.8), 0.36/12, _xlpm.value&gt;0.8, -0.06/12)), JG28)</f>
        <v>7.4999999999999997E-2</v>
      </c>
      <c r="JH29" t="str">
        <f t="shared" ca="1" si="740"/>
        <v>No</v>
      </c>
      <c r="JI29">
        <f ca="1">COUNTIF(JH$4:JH29, "Yes")</f>
        <v>0</v>
      </c>
      <c r="JJ29" s="37">
        <f t="shared" ca="1" si="583"/>
        <v>99017.16348300851</v>
      </c>
      <c r="JK29" s="37">
        <f t="shared" ca="1" si="584"/>
        <v>0</v>
      </c>
      <c r="JL29" s="64">
        <f t="shared" ca="1" si="275"/>
        <v>99017.16348300851</v>
      </c>
      <c r="JM29" s="170" cm="1">
        <f t="array" aca="1" ref="JM29" ca="1">IF(MONTH($A29) = 1, _xlfn.LET(_xlpm.value, RAND(), _xlfn.IFS(_xlpm.value&lt;=0.6, 0.9/12, AND(_xlpm.value&gt;0.6, _xlpm.value&lt;=0.8), 0.36/12, _xlpm.value&gt;0.8, -0.06/12)), JM28)</f>
        <v>-5.0000000000000001E-3</v>
      </c>
      <c r="JN29" t="str">
        <f t="shared" ca="1" si="741"/>
        <v>No</v>
      </c>
      <c r="JO29">
        <f ca="1">COUNTIF(JN$4:JN29, "Yes")</f>
        <v>3</v>
      </c>
      <c r="JP29" s="37">
        <f t="shared" ca="1" si="585"/>
        <v>85488.442657788357</v>
      </c>
      <c r="JQ29" s="37">
        <f t="shared" ca="1" si="586"/>
        <v>4877.9218147429419</v>
      </c>
      <c r="JR29" s="64">
        <f t="shared" ca="1" si="279"/>
        <v>90366.364472531306</v>
      </c>
      <c r="JS29" s="170" cm="1">
        <f t="array" aca="1" ref="JS29" ca="1">IF(MONTH($A29) = 1, _xlfn.LET(_xlpm.value, RAND(), _xlfn.IFS(_xlpm.value&lt;=0.6, 0.9/12, AND(_xlpm.value&gt;0.6, _xlpm.value&lt;=0.8), 0.36/12, _xlpm.value&gt;0.8, -0.06/12)), JS28)</f>
        <v>0.03</v>
      </c>
      <c r="JT29" t="str">
        <f t="shared" ca="1" si="742"/>
        <v>No</v>
      </c>
      <c r="JU29">
        <f ca="1">COUNTIF(JT$4:JT29, "Yes")</f>
        <v>1</v>
      </c>
      <c r="JV29" s="37">
        <f t="shared" ca="1" si="587"/>
        <v>93974.944278398267</v>
      </c>
      <c r="JW29" s="37">
        <f t="shared" ca="1" si="588"/>
        <v>1308.7387659683013</v>
      </c>
      <c r="JX29" s="64">
        <f t="shared" ca="1" si="283"/>
        <v>95283.683044366568</v>
      </c>
      <c r="JY29" s="170" cm="1">
        <f t="array" aca="1" ref="JY29" ca="1">IF(MONTH($A29) = 1, _xlfn.LET(_xlpm.value, RAND(), _xlfn.IFS(_xlpm.value&lt;=0.6, 0.9/12, AND(_xlpm.value&gt;0.6, _xlpm.value&lt;=0.8), 0.36/12, _xlpm.value&gt;0.8, -0.06/12)), JY28)</f>
        <v>7.4999999999999997E-2</v>
      </c>
      <c r="JZ29" t="str">
        <f t="shared" ca="1" si="743"/>
        <v>No</v>
      </c>
      <c r="KA29">
        <f ca="1">COUNTIF(JZ$4:JZ29, "Yes")</f>
        <v>1</v>
      </c>
      <c r="KB29" s="37">
        <f t="shared" ca="1" si="589"/>
        <v>47159.2406809975</v>
      </c>
      <c r="KC29" s="37">
        <f t="shared" ca="1" si="590"/>
        <v>989.28516575133506</v>
      </c>
      <c r="KD29" s="64">
        <f t="shared" ca="1" si="287"/>
        <v>48148.525846748838</v>
      </c>
      <c r="KE29" s="170" cm="1">
        <f t="array" aca="1" ref="KE29" ca="1">IF(MONTH($A29) = 1, _xlfn.LET(_xlpm.value, RAND(), _xlfn.IFS(_xlpm.value&lt;=0.6, 0.9/12, AND(_xlpm.value&gt;0.6, _xlpm.value&lt;=0.8), 0.36/12, _xlpm.value&gt;0.8, -0.06/12)), KE28)</f>
        <v>7.4999999999999997E-2</v>
      </c>
      <c r="KF29" t="str">
        <f t="shared" ca="1" si="744"/>
        <v>No</v>
      </c>
      <c r="KG29">
        <f ca="1">COUNTIF(KF$4:KF29, "Yes")</f>
        <v>0</v>
      </c>
      <c r="KH29" s="37">
        <f t="shared" ca="1" si="591"/>
        <v>103188.52309058742</v>
      </c>
      <c r="KI29" s="37">
        <f t="shared" ca="1" si="592"/>
        <v>0</v>
      </c>
      <c r="KJ29" s="64">
        <f t="shared" ca="1" si="291"/>
        <v>103188.52309058742</v>
      </c>
      <c r="KK29" s="170" cm="1">
        <f t="array" aca="1" ref="KK29" ca="1">IF(MONTH($A29) = 1, _xlfn.LET(_xlpm.value, RAND(), _xlfn.IFS(_xlpm.value&lt;=0.6, 0.9/12, AND(_xlpm.value&gt;0.6, _xlpm.value&lt;=0.8), 0.36/12, _xlpm.value&gt;0.8, -0.06/12)), KK28)</f>
        <v>0.03</v>
      </c>
      <c r="KL29" t="str">
        <f t="shared" ca="1" si="745"/>
        <v>No</v>
      </c>
      <c r="KM29">
        <f ca="1">COUNTIF(KL$4:KL29, "Yes")</f>
        <v>0</v>
      </c>
      <c r="KN29" s="37">
        <f t="shared" ca="1" si="593"/>
        <v>94941.119155049615</v>
      </c>
      <c r="KO29" s="37">
        <f t="shared" ca="1" si="594"/>
        <v>0</v>
      </c>
      <c r="KP29" s="64">
        <f t="shared" ca="1" si="295"/>
        <v>94941.119155049615</v>
      </c>
      <c r="KQ29" s="170" cm="1">
        <f t="array" aca="1" ref="KQ29" ca="1">IF(MONTH($A29) = 1, _xlfn.LET(_xlpm.value, RAND(), _xlfn.IFS(_xlpm.value&lt;=0.6, 0.9/12, AND(_xlpm.value&gt;0.6, _xlpm.value&lt;=0.8), 0.36/12, _xlpm.value&gt;0.8, -0.06/12)), KQ28)</f>
        <v>-5.0000000000000001E-3</v>
      </c>
      <c r="KR29" t="str">
        <f t="shared" ca="1" si="746"/>
        <v>No</v>
      </c>
      <c r="KS29">
        <f ca="1">COUNTIF(KR$4:KR29, "Yes")</f>
        <v>0</v>
      </c>
      <c r="KT29" s="37">
        <f t="shared" ca="1" si="595"/>
        <v>61615.195736499612</v>
      </c>
      <c r="KU29" s="37">
        <f t="shared" ca="1" si="596"/>
        <v>0</v>
      </c>
      <c r="KV29" s="64">
        <f t="shared" ca="1" si="299"/>
        <v>61615.195736499612</v>
      </c>
      <c r="KW29" s="170" cm="1">
        <f t="array" aca="1" ref="KW29" ca="1">IF(MONTH($A29) = 1, _xlfn.LET(_xlpm.value, RAND(), _xlfn.IFS(_xlpm.value&lt;=0.6, 0.9/12, AND(_xlpm.value&gt;0.6, _xlpm.value&lt;=0.8), 0.36/12, _xlpm.value&gt;0.8, -0.06/12)), KW28)</f>
        <v>-5.0000000000000001E-3</v>
      </c>
      <c r="KX29" t="str">
        <f t="shared" ca="1" si="747"/>
        <v>No</v>
      </c>
      <c r="KY29">
        <f ca="1">COUNTIF(KX$4:KX29, "Yes")</f>
        <v>1</v>
      </c>
      <c r="KZ29" s="37">
        <f t="shared" ca="1" si="597"/>
        <v>111256.00327235107</v>
      </c>
      <c r="LA29" s="37">
        <f t="shared" ca="1" si="598"/>
        <v>2270.2843944316837</v>
      </c>
      <c r="LB29" s="64">
        <f t="shared" ca="1" si="303"/>
        <v>113526.28766678275</v>
      </c>
      <c r="LC29" s="170" cm="1">
        <f t="array" aca="1" ref="LC29" ca="1">IF(MONTH($A29) = 1, _xlfn.LET(_xlpm.value, RAND(), _xlfn.IFS(_xlpm.value&lt;=0.6, 0.9/12, AND(_xlpm.value&gt;0.6, _xlpm.value&lt;=0.8), 0.36/12, _xlpm.value&gt;0.8, -0.06/12)), LC28)</f>
        <v>0.03</v>
      </c>
      <c r="LD29" t="str">
        <f t="shared" ca="1" si="748"/>
        <v>No</v>
      </c>
      <c r="LE29">
        <f ca="1">COUNTIF(LD$4:LD29, "Yes")</f>
        <v>0</v>
      </c>
      <c r="LF29" s="37">
        <f t="shared" ca="1" si="599"/>
        <v>94941.119155049615</v>
      </c>
      <c r="LG29" s="37">
        <f t="shared" ca="1" si="600"/>
        <v>0</v>
      </c>
      <c r="LH29" s="64">
        <f t="shared" ca="1" si="307"/>
        <v>94941.119155049615</v>
      </c>
      <c r="LI29" s="170" cm="1">
        <f t="array" aca="1" ref="LI29" ca="1">IF(MONTH($A29) = 1, _xlfn.LET(_xlpm.value, RAND(), _xlfn.IFS(_xlpm.value&lt;=0.6, 0.9/12, AND(_xlpm.value&gt;0.6, _xlpm.value&lt;=0.8), 0.36/12, _xlpm.value&gt;0.8, -0.06/12)), LI28)</f>
        <v>-5.0000000000000001E-3</v>
      </c>
      <c r="LJ29" t="str">
        <f t="shared" ca="1" si="749"/>
        <v>No</v>
      </c>
      <c r="LK29">
        <f ca="1">COUNTIF(LJ$4:LJ29, "Yes")</f>
        <v>1</v>
      </c>
      <c r="LL29" s="37">
        <f t="shared" ca="1" si="601"/>
        <v>73642.010095620906</v>
      </c>
      <c r="LM29" s="37">
        <f t="shared" ca="1" si="602"/>
        <v>3038.7691466400961</v>
      </c>
      <c r="LN29" s="64">
        <f t="shared" ca="1" si="311"/>
        <v>76680.779242261007</v>
      </c>
      <c r="LO29" s="170" cm="1">
        <f t="array" aca="1" ref="LO29" ca="1">IF(MONTH($A29) = 1, _xlfn.LET(_xlpm.value, RAND(), _xlfn.IFS(_xlpm.value&lt;=0.6, 0.9/12, AND(_xlpm.value&gt;0.6, _xlpm.value&lt;=0.8), 0.36/12, _xlpm.value&gt;0.8, -0.06/12)), LO28)</f>
        <v>7.4999999999999997E-2</v>
      </c>
      <c r="LP29" t="str">
        <f t="shared" ca="1" si="750"/>
        <v>No</v>
      </c>
      <c r="LQ29">
        <f ca="1">COUNTIF(LP$4:LP29, "Yes")</f>
        <v>2</v>
      </c>
      <c r="LR29" s="37">
        <f t="shared" ca="1" si="603"/>
        <v>46376.638501046509</v>
      </c>
      <c r="LS29" s="37">
        <f t="shared" ca="1" si="604"/>
        <v>5925.4088747711776</v>
      </c>
      <c r="LT29" s="64">
        <f t="shared" ca="1" si="315"/>
        <v>52302.047375817689</v>
      </c>
      <c r="LU29" s="170" cm="1">
        <f t="array" aca="1" ref="LU29" ca="1">IF(MONTH($A29) = 1, _xlfn.LET(_xlpm.value, RAND(), _xlfn.IFS(_xlpm.value&lt;=0.6, 0.9/12, AND(_xlpm.value&gt;0.6, _xlpm.value&lt;=0.8), 0.36/12, _xlpm.value&gt;0.8, -0.06/12)), LU28)</f>
        <v>7.4999999999999997E-2</v>
      </c>
      <c r="LV29" t="str">
        <f t="shared" ca="1" si="751"/>
        <v>No</v>
      </c>
      <c r="LW29">
        <f ca="1">COUNTIF(LV$4:LV29, "Yes")</f>
        <v>1</v>
      </c>
      <c r="LX29" s="37">
        <f t="shared" ca="1" si="605"/>
        <v>130895.99295328029</v>
      </c>
      <c r="LY29" s="37">
        <f t="shared" ca="1" si="606"/>
        <v>3038.7691466400961</v>
      </c>
      <c r="LZ29" s="64">
        <f t="shared" ca="1" si="319"/>
        <v>133934.76209992039</v>
      </c>
      <c r="MA29" s="170" cm="1">
        <f t="array" aca="1" ref="MA29" ca="1">IF(MONTH($A29) = 1, _xlfn.LET(_xlpm.value, RAND(), _xlfn.IFS(_xlpm.value&lt;=0.6, 0.9/12, AND(_xlpm.value&gt;0.6, _xlpm.value&lt;=0.8), 0.36/12, _xlpm.value&gt;0.8, -0.06/12)), MA28)</f>
        <v>-5.0000000000000001E-3</v>
      </c>
      <c r="MB29" t="str">
        <f t="shared" ca="1" si="752"/>
        <v>No</v>
      </c>
      <c r="MC29">
        <f ca="1">COUNTIF(MB$4:MB29, "Yes")</f>
        <v>0</v>
      </c>
      <c r="MD29" s="37">
        <f t="shared" ca="1" si="607"/>
        <v>130594.50556580254</v>
      </c>
      <c r="ME29" s="37">
        <f t="shared" ca="1" si="608"/>
        <v>0</v>
      </c>
      <c r="MF29" s="64">
        <f t="shared" ca="1" si="323"/>
        <v>130594.50556580254</v>
      </c>
      <c r="MG29" s="170" cm="1">
        <f t="array" aca="1" ref="MG29" ca="1">IF(MONTH($A29) = 1, _xlfn.LET(_xlpm.value, RAND(), _xlfn.IFS(_xlpm.value&lt;=0.6, 0.9/12, AND(_xlpm.value&gt;0.6, _xlpm.value&lt;=0.8), 0.36/12, _xlpm.value&gt;0.8, -0.06/12)), MG28)</f>
        <v>7.4999999999999997E-2</v>
      </c>
      <c r="MH29" t="str">
        <f t="shared" ca="1" si="753"/>
        <v>No</v>
      </c>
      <c r="MI29">
        <f ca="1">COUNTIF(MH$4:MH29, "Yes")</f>
        <v>2</v>
      </c>
      <c r="MJ29" s="37">
        <f t="shared" ca="1" si="609"/>
        <v>110531.90906535008</v>
      </c>
      <c r="MK29" s="37">
        <f t="shared" ca="1" si="610"/>
        <v>4844.3307966061384</v>
      </c>
      <c r="ML29" s="64">
        <f t="shared" ca="1" si="327"/>
        <v>115376.23986195622</v>
      </c>
      <c r="MM29" s="170" cm="1">
        <f t="array" aca="1" ref="MM29" ca="1">IF(MONTH($A29) = 1, _xlfn.LET(_xlpm.value, RAND(), _xlfn.IFS(_xlpm.value&lt;=0.6, 0.9/12, AND(_xlpm.value&gt;0.6, _xlpm.value&lt;=0.8), 0.36/12, _xlpm.value&gt;0.8, -0.06/12)), MM28)</f>
        <v>7.4999999999999997E-2</v>
      </c>
      <c r="MN29" t="str">
        <f t="shared" ca="1" si="754"/>
        <v>No</v>
      </c>
      <c r="MO29">
        <f ca="1">COUNTIF(MN$4:MN29, "Yes")</f>
        <v>3</v>
      </c>
      <c r="MP29" s="37">
        <f t="shared" ca="1" si="611"/>
        <v>95716.074927582333</v>
      </c>
      <c r="MQ29" s="37">
        <f t="shared" ca="1" si="612"/>
        <v>8662.316513689364</v>
      </c>
      <c r="MR29" s="64">
        <f t="shared" ca="1" si="331"/>
        <v>104378.3914412717</v>
      </c>
      <c r="MS29" s="170" cm="1">
        <f t="array" aca="1" ref="MS29" ca="1">IF(MONTH($A29) = 1, _xlfn.LET(_xlpm.value, RAND(), _xlfn.IFS(_xlpm.value&lt;=0.6, 0.9/12, AND(_xlpm.value&gt;0.6, _xlpm.value&lt;=0.8), 0.36/12, _xlpm.value&gt;0.8, -0.06/12)), MS28)</f>
        <v>-5.0000000000000001E-3</v>
      </c>
      <c r="MT29" t="str">
        <f t="shared" ca="1" si="755"/>
        <v>Yes</v>
      </c>
      <c r="MU29">
        <f ca="1">COUNTIF(MT$4:MT29, "Yes")</f>
        <v>2</v>
      </c>
      <c r="MV29" s="37">
        <f t="shared" ca="1" si="613"/>
        <v>67858.854222427908</v>
      </c>
      <c r="MW29" s="37">
        <f t="shared" ca="1" si="614"/>
        <v>2278.234394431684</v>
      </c>
      <c r="MX29" s="64">
        <f t="shared" ca="1" si="335"/>
        <v>70137.08861685959</v>
      </c>
      <c r="MY29" s="170" cm="1">
        <f t="array" aca="1" ref="MY29" ca="1">IF(MONTH($A29) = 1, _xlfn.LET(_xlpm.value, RAND(), _xlfn.IFS(_xlpm.value&lt;=0.6, 0.9/12, AND(_xlpm.value&gt;0.6, _xlpm.value&lt;=0.8), 0.36/12, _xlpm.value&gt;0.8, -0.06/12)), MY28)</f>
        <v>7.4999999999999997E-2</v>
      </c>
      <c r="MZ29" t="str">
        <f t="shared" ca="1" si="756"/>
        <v>No</v>
      </c>
      <c r="NA29">
        <f ca="1">COUNTIF(MZ$4:MZ29, "Yes")</f>
        <v>0</v>
      </c>
      <c r="NB29" s="37">
        <f t="shared" ca="1" si="615"/>
        <v>152011.26595437547</v>
      </c>
      <c r="NC29" s="37">
        <f t="shared" ca="1" si="616"/>
        <v>0</v>
      </c>
      <c r="ND29" s="64">
        <f t="shared" ca="1" si="339"/>
        <v>152011.26595437547</v>
      </c>
      <c r="NE29" s="170" cm="1">
        <f t="array" aca="1" ref="NE29" ca="1">IF(MONTH($A29) = 1, _xlfn.LET(_xlpm.value, RAND(), _xlfn.IFS(_xlpm.value&lt;=0.6, 0.9/12, AND(_xlpm.value&gt;0.6, _xlpm.value&lt;=0.8), 0.36/12, _xlpm.value&gt;0.8, -0.06/12)), NE28)</f>
        <v>7.4999999999999997E-2</v>
      </c>
      <c r="NF29" t="str">
        <f t="shared" ca="1" si="757"/>
        <v>No</v>
      </c>
      <c r="NG29">
        <f ca="1">COUNTIF(NF$4:NF29, "Yes")</f>
        <v>1</v>
      </c>
      <c r="NH29" s="37">
        <f t="shared" ca="1" si="617"/>
        <v>71227.899790880605</v>
      </c>
      <c r="NI29" s="37">
        <f t="shared" ca="1" si="618"/>
        <v>2886.6397281310815</v>
      </c>
      <c r="NJ29" s="64">
        <f t="shared" ca="1" si="343"/>
        <v>74114.539519011683</v>
      </c>
      <c r="NK29" s="170" cm="1">
        <f t="array" aca="1" ref="NK29" ca="1">IF(MONTH($A29) = 1, _xlfn.LET(_xlpm.value, RAND(), _xlfn.IFS(_xlpm.value&lt;=0.6, 0.9/12, AND(_xlpm.value&gt;0.6, _xlpm.value&lt;=0.8), 0.36/12, _xlpm.value&gt;0.8, -0.06/12)), NK28)</f>
        <v>0.03</v>
      </c>
      <c r="NL29" t="str">
        <f t="shared" ca="1" si="758"/>
        <v>No</v>
      </c>
      <c r="NM29">
        <f ca="1">COUNTIF(NL$4:NL29, "Yes")</f>
        <v>3</v>
      </c>
      <c r="NN29" s="37">
        <f t="shared" ca="1" si="619"/>
        <v>89605.076024357084</v>
      </c>
      <c r="NO29" s="37">
        <f t="shared" ca="1" si="620"/>
        <v>10182.981281570013</v>
      </c>
      <c r="NP29" s="64">
        <f t="shared" ca="1" si="347"/>
        <v>99788.057305927097</v>
      </c>
      <c r="NQ29" s="170" cm="1">
        <f t="array" aca="1" ref="NQ29" ca="1">IF(MONTH($A29) = 1, _xlfn.LET(_xlpm.value, RAND(), _xlfn.IFS(_xlpm.value&lt;=0.6, 0.9/12, AND(_xlpm.value&gt;0.6, _xlpm.value&lt;=0.8), 0.36/12, _xlpm.value&gt;0.8, -0.06/12)), NQ28)</f>
        <v>-5.0000000000000001E-3</v>
      </c>
      <c r="NR29" t="str">
        <f t="shared" ca="1" si="759"/>
        <v>No</v>
      </c>
      <c r="NS29">
        <f ca="1">COUNTIF(NR$4:NR29, "Yes")</f>
        <v>2</v>
      </c>
      <c r="NT29" s="37">
        <f t="shared" ca="1" si="621"/>
        <v>50336.62542291735</v>
      </c>
      <c r="NU29" s="37">
        <f t="shared" ca="1" si="622"/>
        <v>1007.5807150109579</v>
      </c>
      <c r="NV29" s="64">
        <f t="shared" ca="1" si="351"/>
        <v>51344.206137928311</v>
      </c>
      <c r="NW29" s="170" cm="1">
        <f t="array" aca="1" ref="NW29" ca="1">IF(MONTH($A29) = 1, _xlfn.LET(_xlpm.value, RAND(), _xlfn.IFS(_xlpm.value&lt;=0.6, 0.9/12, AND(_xlpm.value&gt;0.6, _xlpm.value&lt;=0.8), 0.36/12, _xlpm.value&gt;0.8, -0.06/12)), NW28)</f>
        <v>0.03</v>
      </c>
      <c r="NX29" t="str">
        <f t="shared" ca="1" si="760"/>
        <v>Yes</v>
      </c>
      <c r="NY29">
        <f ca="1">COUNTIF(NX$4:NX29, "Yes")</f>
        <v>3</v>
      </c>
      <c r="NZ29" s="37">
        <f t="shared" ca="1" si="623"/>
        <v>95801.340963475595</v>
      </c>
      <c r="OA29" s="37">
        <f t="shared" ca="1" si="624"/>
        <v>6510.1284665119665</v>
      </c>
      <c r="OB29" s="64">
        <f t="shared" ca="1" si="355"/>
        <v>102311.46942998756</v>
      </c>
      <c r="OC29" s="170" cm="1">
        <f t="array" aca="1" ref="OC29" ca="1">IF(MONTH($A29) = 1, _xlfn.LET(_xlpm.value, RAND(), _xlfn.IFS(_xlpm.value&lt;=0.6, 0.9/12, AND(_xlpm.value&gt;0.6, _xlpm.value&lt;=0.8), 0.36/12, _xlpm.value&gt;0.8, -0.06/12)), OC28)</f>
        <v>-5.0000000000000001E-3</v>
      </c>
      <c r="OD29" t="str">
        <f t="shared" ca="1" si="761"/>
        <v>No</v>
      </c>
      <c r="OE29">
        <f ca="1">COUNTIF(OD$4:OD29, "Yes")</f>
        <v>1</v>
      </c>
      <c r="OF29" s="37">
        <f t="shared" ca="1" si="625"/>
        <v>110369.97980487737</v>
      </c>
      <c r="OG29" s="37">
        <f t="shared" ca="1" si="626"/>
        <v>1468.6643427465906</v>
      </c>
      <c r="OH29" s="64">
        <f t="shared" ca="1" si="359"/>
        <v>111838.64414762396</v>
      </c>
      <c r="OI29" s="170" cm="1">
        <f t="array" aca="1" ref="OI29" ca="1">IF(MONTH($A29) = 1, _xlfn.LET(_xlpm.value, RAND(), _xlfn.IFS(_xlpm.value&lt;=0.6, 0.9/12, AND(_xlpm.value&gt;0.6, _xlpm.value&lt;=0.8), 0.36/12, _xlpm.value&gt;0.8, -0.06/12)), OI28)</f>
        <v>7.4999999999999997E-2</v>
      </c>
      <c r="OJ29" t="str">
        <f t="shared" ca="1" si="762"/>
        <v>No</v>
      </c>
      <c r="OK29">
        <f ca="1">COUNTIF(OJ$4:OJ29, "Yes")</f>
        <v>5</v>
      </c>
      <c r="OL29" s="37">
        <f t="shared" ca="1" si="627"/>
        <v>66561.570136878785</v>
      </c>
      <c r="OM29" s="37">
        <f t="shared" ca="1" si="628"/>
        <v>10023.455247191499</v>
      </c>
      <c r="ON29" s="64">
        <f t="shared" ca="1" si="363"/>
        <v>76585.025384070279</v>
      </c>
      <c r="OO29" s="170" cm="1">
        <f t="array" aca="1" ref="OO29" ca="1">IF(MONTH($A29) = 1, _xlfn.LET(_xlpm.value, RAND(), _xlfn.IFS(_xlpm.value&lt;=0.6, 0.9/12, AND(_xlpm.value&gt;0.6, _xlpm.value&lt;=0.8), 0.36/12, _xlpm.value&gt;0.8, -0.06/12)), OO28)</f>
        <v>0.03</v>
      </c>
      <c r="OP29" t="str">
        <f t="shared" ca="1" si="763"/>
        <v>No</v>
      </c>
      <c r="OQ29">
        <f ca="1">COUNTIF(OP$4:OP29, "Yes")</f>
        <v>1</v>
      </c>
      <c r="OR29" s="37">
        <f t="shared" ca="1" si="629"/>
        <v>80922.504956750723</v>
      </c>
      <c r="OS29" s="37">
        <f t="shared" ca="1" si="630"/>
        <v>1788.9135994375029</v>
      </c>
      <c r="OT29" s="64">
        <f t="shared" ca="1" si="367"/>
        <v>82711.418556188233</v>
      </c>
      <c r="OU29" s="170" cm="1">
        <f t="array" aca="1" ref="OU29" ca="1">IF(MONTH($A29) = 1, _xlfn.LET(_xlpm.value, RAND(), _xlfn.IFS(_xlpm.value&lt;=0.6, 0.9/12, AND(_xlpm.value&gt;0.6, _xlpm.value&lt;=0.8), 0.36/12, _xlpm.value&gt;0.8, -0.06/12)), OU28)</f>
        <v>0.03</v>
      </c>
      <c r="OV29" t="str">
        <f t="shared" ca="1" si="764"/>
        <v>No</v>
      </c>
      <c r="OW29">
        <f ca="1">COUNTIF(OV$4:OV29, "Yes")</f>
        <v>2</v>
      </c>
      <c r="OX29" s="37">
        <f t="shared" ca="1" si="631"/>
        <v>39004.982743537657</v>
      </c>
      <c r="OY29" s="37">
        <f t="shared" ca="1" si="632"/>
        <v>4371.6726636958392</v>
      </c>
      <c r="OZ29" s="64">
        <f t="shared" ca="1" si="371"/>
        <v>43376.655407233498</v>
      </c>
      <c r="PA29" s="170" cm="1">
        <f t="array" aca="1" ref="PA29" ca="1">IF(MONTH($A29) = 1, _xlfn.LET(_xlpm.value, RAND(), _xlfn.IFS(_xlpm.value&lt;=0.6, 0.9/12, AND(_xlpm.value&gt;0.6, _xlpm.value&lt;=0.8), 0.36/12, _xlpm.value&gt;0.8, -0.06/12)), PA28)</f>
        <v>0.03</v>
      </c>
      <c r="PB29" t="str">
        <f t="shared" ca="1" si="765"/>
        <v>No</v>
      </c>
      <c r="PC29">
        <f ca="1">COUNTIF(PB$4:PB29, "Yes")</f>
        <v>1</v>
      </c>
      <c r="PD29" s="37">
        <f t="shared" ca="1" si="633"/>
        <v>118107.71923285715</v>
      </c>
      <c r="PE29" s="37">
        <f t="shared" ca="1" si="634"/>
        <v>1468.6643427465906</v>
      </c>
      <c r="PF29" s="64">
        <f t="shared" ca="1" si="375"/>
        <v>119576.38357560374</v>
      </c>
      <c r="PG29" s="170" cm="1">
        <f t="array" aca="1" ref="PG29" ca="1">IF(MONTH($A29) = 1, _xlfn.LET(_xlpm.value, RAND(), _xlfn.IFS(_xlpm.value&lt;=0.6, 0.9/12, AND(_xlpm.value&gt;0.6, _xlpm.value&lt;=0.8), 0.36/12, _xlpm.value&gt;0.8, -0.06/12)), PG28)</f>
        <v>7.4999999999999997E-2</v>
      </c>
      <c r="PH29" t="str">
        <f t="shared" ca="1" si="766"/>
        <v>No</v>
      </c>
      <c r="PI29">
        <f ca="1">COUNTIF(PH$4:PH29, "Yes")</f>
        <v>1</v>
      </c>
      <c r="PJ29" s="37">
        <f t="shared" ca="1" si="635"/>
        <v>52946.69032540953</v>
      </c>
      <c r="PK29" s="37">
        <f t="shared" ca="1" si="636"/>
        <v>4107.2144648925459</v>
      </c>
      <c r="PL29" s="64">
        <f t="shared" ca="1" si="379"/>
        <v>57053.904790302076</v>
      </c>
      <c r="PM29" s="170" cm="1">
        <f t="array" aca="1" ref="PM29" ca="1">IF(MONTH($A29) = 1, _xlfn.LET(_xlpm.value, RAND(), _xlfn.IFS(_xlpm.value&lt;=0.6, 0.9/12, AND(_xlpm.value&gt;0.6, _xlpm.value&lt;=0.8), 0.36/12, _xlpm.value&gt;0.8, -0.06/12)), PM28)</f>
        <v>7.4999999999999997E-2</v>
      </c>
      <c r="PN29" t="str">
        <f t="shared" ca="1" si="767"/>
        <v>No</v>
      </c>
      <c r="PO29">
        <f ca="1">COUNTIF(PN$4:PN29, "Yes")</f>
        <v>1</v>
      </c>
      <c r="PP29" s="37">
        <f t="shared" ca="1" si="637"/>
        <v>71685.820863832458</v>
      </c>
      <c r="PQ29" s="37">
        <f t="shared" ca="1" si="638"/>
        <v>3801.3112914596409</v>
      </c>
      <c r="PR29" s="64">
        <f t="shared" ca="1" si="383"/>
        <v>75487.1321552921</v>
      </c>
      <c r="PS29" s="170" cm="1">
        <f t="array" aca="1" ref="PS29" ca="1">IF(MONTH($A29) = 1, _xlfn.LET(_xlpm.value, RAND(), _xlfn.IFS(_xlpm.value&lt;=0.6, 0.9/12, AND(_xlpm.value&gt;0.6, _xlpm.value&lt;=0.8), 0.36/12, _xlpm.value&gt;0.8, -0.06/12)), PS28)</f>
        <v>7.4999999999999997E-2</v>
      </c>
      <c r="PT29" t="str">
        <f t="shared" ca="1" si="768"/>
        <v>No</v>
      </c>
      <c r="PU29">
        <f ca="1">COUNTIF(PT$4:PT29, "Yes")</f>
        <v>1</v>
      </c>
      <c r="PV29" s="37">
        <f t="shared" ca="1" si="639"/>
        <v>61879.054863157362</v>
      </c>
      <c r="PW29" s="37">
        <f t="shared" ca="1" si="640"/>
        <v>2886.6397281310815</v>
      </c>
      <c r="PX29" s="64">
        <f t="shared" ca="1" si="387"/>
        <v>64765.69459128844</v>
      </c>
      <c r="PY29" s="170" cm="1">
        <f t="array" aca="1" ref="PY29" ca="1">IF(MONTH($A29) = 1, _xlfn.LET(_xlpm.value, RAND(), _xlfn.IFS(_xlpm.value&lt;=0.6, 0.9/12, AND(_xlpm.value&gt;0.6, _xlpm.value&lt;=0.8), 0.36/12, _xlpm.value&gt;0.8, -0.06/12)), PY28)</f>
        <v>7.4999999999999997E-2</v>
      </c>
      <c r="PZ29" t="str">
        <f t="shared" ca="1" si="769"/>
        <v>Yes</v>
      </c>
      <c r="QA29">
        <f ca="1">COUNTIF(PZ$4:PZ29, "Yes")</f>
        <v>2</v>
      </c>
      <c r="QB29" s="37">
        <f t="shared" ca="1" si="641"/>
        <v>109145.28947255317</v>
      </c>
      <c r="QC29" s="37">
        <f t="shared" ca="1" si="642"/>
        <v>2903.1764021744543</v>
      </c>
      <c r="QD29" s="64">
        <f t="shared" ca="1" si="391"/>
        <v>112048.46587472763</v>
      </c>
      <c r="QE29" s="170" cm="1">
        <f t="array" aca="1" ref="QE29" ca="1">IF(MONTH($A29) = 1, _xlfn.LET(_xlpm.value, RAND(), _xlfn.IFS(_xlpm.value&lt;=0.6, 0.9/12, AND(_xlpm.value&gt;0.6, _xlpm.value&lt;=0.8), 0.36/12, _xlpm.value&gt;0.8, -0.06/12)), QE28)</f>
        <v>7.4999999999999997E-2</v>
      </c>
      <c r="QF29" t="str">
        <f t="shared" ca="1" si="770"/>
        <v>No</v>
      </c>
      <c r="QG29">
        <f ca="1">COUNTIF(QF$4:QF29, "Yes")</f>
        <v>1</v>
      </c>
      <c r="QH29" s="37">
        <f t="shared" ca="1" si="643"/>
        <v>127850.20025768538</v>
      </c>
      <c r="QI29" s="37">
        <f t="shared" ca="1" si="644"/>
        <v>829.75692266814292</v>
      </c>
      <c r="QJ29" s="64">
        <f t="shared" ca="1" si="395"/>
        <v>128679.95718035352</v>
      </c>
      <c r="QK29" s="170" cm="1">
        <f t="array" aca="1" ref="QK29" ca="1">IF(MONTH($A29) = 1, _xlfn.LET(_xlpm.value, RAND(), _xlfn.IFS(_xlpm.value&lt;=0.6, 0.9/12, AND(_xlpm.value&gt;0.6, _xlpm.value&lt;=0.8), 0.36/12, _xlpm.value&gt;0.8, -0.06/12)), QK28)</f>
        <v>-5.0000000000000001E-3</v>
      </c>
      <c r="QL29" t="str">
        <f t="shared" ca="1" si="771"/>
        <v>No</v>
      </c>
      <c r="QM29">
        <f ca="1">COUNTIF(QL$4:QL29, "Yes")</f>
        <v>3</v>
      </c>
      <c r="QN29" s="37">
        <f t="shared" ca="1" si="645"/>
        <v>87906.969398007452</v>
      </c>
      <c r="QO29" s="37">
        <f t="shared" ca="1" si="646"/>
        <v>9852.8624855029593</v>
      </c>
      <c r="QP29" s="64">
        <f t="shared" ca="1" si="399"/>
        <v>97759.831883510415</v>
      </c>
      <c r="QQ29" s="170" cm="1">
        <f t="array" aca="1" ref="QQ29" ca="1">IF(MONTH($A29) = 1, _xlfn.LET(_xlpm.value, RAND(), _xlfn.IFS(_xlpm.value&lt;=0.6, 0.9/12, AND(_xlpm.value&gt;0.6, _xlpm.value&lt;=0.8), 0.36/12, _xlpm.value&gt;0.8, -0.06/12)), QQ28)</f>
        <v>-5.0000000000000001E-3</v>
      </c>
      <c r="QR29" t="str">
        <f t="shared" ca="1" si="772"/>
        <v>No</v>
      </c>
      <c r="QS29">
        <f ca="1">COUNTIF(QR$4:QR29, "Yes")</f>
        <v>2</v>
      </c>
      <c r="QT29" s="37">
        <f t="shared" ca="1" si="647"/>
        <v>81784.440700308784</v>
      </c>
      <c r="QU29" s="37">
        <f t="shared" ca="1" si="648"/>
        <v>7297.606144688918</v>
      </c>
      <c r="QV29" s="64">
        <f t="shared" ca="1" si="403"/>
        <v>89082.046844997705</v>
      </c>
      <c r="QW29" s="170" cm="1">
        <f t="array" aca="1" ref="QW29" ca="1">IF(MONTH($A29) = 1, _xlfn.LET(_xlpm.value, RAND(), _xlfn.IFS(_xlpm.value&lt;=0.6, 0.9/12, AND(_xlpm.value&gt;0.6, _xlpm.value&lt;=0.8), 0.36/12, _xlpm.value&gt;0.8, -0.06/12)), QW28)</f>
        <v>7.4999999999999997E-2</v>
      </c>
      <c r="QX29" t="str">
        <f t="shared" ca="1" si="773"/>
        <v>No</v>
      </c>
      <c r="QY29">
        <f ca="1">COUNTIF(QX$4:QX29, "Yes")</f>
        <v>1</v>
      </c>
      <c r="QZ29" s="37">
        <f t="shared" ca="1" si="649"/>
        <v>127850.20025768538</v>
      </c>
      <c r="RA29" s="37">
        <f t="shared" ca="1" si="650"/>
        <v>829.75692266814292</v>
      </c>
      <c r="RB29" s="64">
        <f t="shared" ca="1" si="407"/>
        <v>128679.95718035352</v>
      </c>
      <c r="RC29" s="170" cm="1">
        <f t="array" aca="1" ref="RC29" ca="1">IF(MONTH($A29) = 1, _xlfn.LET(_xlpm.value, RAND(), _xlfn.IFS(_xlpm.value&lt;=0.6, 0.9/12, AND(_xlpm.value&gt;0.6, _xlpm.value&lt;=0.8), 0.36/12, _xlpm.value&gt;0.8, -0.06/12)), RC28)</f>
        <v>0.03</v>
      </c>
      <c r="RD29" t="str">
        <f t="shared" ca="1" si="774"/>
        <v>No</v>
      </c>
      <c r="RE29">
        <f ca="1">COUNTIF(RD$4:RD29, "Yes")</f>
        <v>1</v>
      </c>
      <c r="RF29" s="37">
        <f t="shared" ca="1" si="651"/>
        <v>78573.443546875948</v>
      </c>
      <c r="RG29" s="37">
        <f t="shared" ca="1" si="652"/>
        <v>2886.6397281310815</v>
      </c>
      <c r="RH29" s="64">
        <f t="shared" ca="1" si="411"/>
        <v>81460.083275007026</v>
      </c>
      <c r="RI29" s="170" cm="1">
        <f t="array" aca="1" ref="RI29" ca="1">IF(MONTH($A29) = 1, _xlfn.LET(_xlpm.value, RAND(), _xlfn.IFS(_xlpm.value&lt;=0.6, 0.9/12, AND(_xlpm.value&gt;0.6, _xlpm.value&lt;=0.8), 0.36/12, _xlpm.value&gt;0.8, -0.06/12)), RI28)</f>
        <v>0.03</v>
      </c>
      <c r="RJ29" t="str">
        <f t="shared" ca="1" si="775"/>
        <v>No</v>
      </c>
      <c r="RK29">
        <f ca="1">COUNTIF(RJ$4:RJ29, "Yes")</f>
        <v>1</v>
      </c>
      <c r="RL29" s="37">
        <f t="shared" ca="1" si="653"/>
        <v>122658.73905500754</v>
      </c>
      <c r="RM29" s="37">
        <f t="shared" ca="1" si="654"/>
        <v>3954.1994648925443</v>
      </c>
      <c r="RN29" s="64">
        <f t="shared" ca="1" si="415"/>
        <v>126612.93851990008</v>
      </c>
      <c r="RO29" s="170" cm="1">
        <f t="array" aca="1" ref="RO29" ca="1">IF(MONTH($A29) = 1, _xlfn.LET(_xlpm.value, RAND(), _xlfn.IFS(_xlpm.value&lt;=0.6, 0.9/12, AND(_xlpm.value&gt;0.6, _xlpm.value&lt;=0.8), 0.36/12, _xlpm.value&gt;0.8, -0.06/12)), RO28)</f>
        <v>-5.0000000000000001E-3</v>
      </c>
      <c r="RP29" t="str">
        <f t="shared" ca="1" si="776"/>
        <v>No</v>
      </c>
      <c r="RQ29">
        <f ca="1">COUNTIF(RP$4:RP29, "Yes")</f>
        <v>0</v>
      </c>
      <c r="RR29" s="37">
        <f t="shared" ca="1" si="655"/>
        <v>130594.50556580254</v>
      </c>
      <c r="RS29" s="37">
        <f t="shared" ca="1" si="656"/>
        <v>0</v>
      </c>
      <c r="RT29" s="64">
        <f t="shared" ca="1" si="419"/>
        <v>130594.50556580254</v>
      </c>
      <c r="RU29" s="170" cm="1">
        <f t="array" aca="1" ref="RU29" ca="1">IF(MONTH($A29) = 1, _xlfn.LET(_xlpm.value, RAND(), _xlfn.IFS(_xlpm.value&lt;=0.6, 0.9/12, AND(_xlpm.value&gt;0.6, _xlpm.value&lt;=0.8), 0.36/12, _xlpm.value&gt;0.8, -0.06/12)), RU28)</f>
        <v>7.4999999999999997E-2</v>
      </c>
      <c r="RV29" t="str">
        <f t="shared" ca="1" si="777"/>
        <v>No</v>
      </c>
      <c r="RW29">
        <f ca="1">COUNTIF(RV$4:RV29, "Yes")</f>
        <v>1</v>
      </c>
      <c r="RX29" s="37">
        <f t="shared" ca="1" si="657"/>
        <v>61879.054863157362</v>
      </c>
      <c r="RY29" s="37">
        <f t="shared" ca="1" si="658"/>
        <v>2886.6397281310815</v>
      </c>
      <c r="RZ29" s="64">
        <f t="shared" ca="1" si="423"/>
        <v>64765.69459128844</v>
      </c>
      <c r="SA29" s="170" cm="1">
        <f t="array" aca="1" ref="SA29" ca="1">IF(MONTH($A29) = 1, _xlfn.LET(_xlpm.value, RAND(), _xlfn.IFS(_xlpm.value&lt;=0.6, 0.9/12, AND(_xlpm.value&gt;0.6, _xlpm.value&lt;=0.8), 0.36/12, _xlpm.value&gt;0.8, -0.06/12)), SA28)</f>
        <v>7.4999999999999997E-2</v>
      </c>
      <c r="SB29" t="str">
        <f t="shared" ca="1" si="778"/>
        <v>No</v>
      </c>
      <c r="SC29">
        <f ca="1">COUNTIF(SB$4:SB29, "Yes")</f>
        <v>2</v>
      </c>
      <c r="SD29" s="37">
        <f t="shared" ca="1" si="659"/>
        <v>42332.047724916665</v>
      </c>
      <c r="SE29" s="37">
        <f t="shared" ca="1" si="660"/>
        <v>3738.1510989792073</v>
      </c>
      <c r="SF29" s="64">
        <f t="shared" ca="1" si="427"/>
        <v>46070.198823895873</v>
      </c>
      <c r="SG29" s="170" cm="1">
        <f t="array" aca="1" ref="SG29" ca="1">IF(MONTH($A29) = 1, _xlfn.LET(_xlpm.value, RAND(), _xlfn.IFS(_xlpm.value&lt;=0.6, 0.9/12, AND(_xlpm.value&gt;0.6, _xlpm.value&lt;=0.8), 0.36/12, _xlpm.value&gt;0.8, -0.06/12)), SG28)</f>
        <v>7.4999999999999997E-2</v>
      </c>
      <c r="SH29" t="str">
        <f t="shared" ca="1" si="779"/>
        <v>No</v>
      </c>
      <c r="SI29">
        <f ca="1">COUNTIF(SH$4:SH29, "Yes")</f>
        <v>0</v>
      </c>
      <c r="SJ29" s="37">
        <f t="shared" ca="1" si="661"/>
        <v>152011.26595437547</v>
      </c>
      <c r="SK29" s="37">
        <f t="shared" ca="1" si="662"/>
        <v>0</v>
      </c>
      <c r="SL29" s="64">
        <f t="shared" ca="1" si="431"/>
        <v>152011.26595437547</v>
      </c>
      <c r="SM29" s="170" cm="1">
        <f t="array" aca="1" ref="SM29" ca="1">IF(MONTH($A29) = 1, _xlfn.LET(_xlpm.value, RAND(), _xlfn.IFS(_xlpm.value&lt;=0.6, 0.9/12, AND(_xlpm.value&gt;0.6, _xlpm.value&lt;=0.8), 0.36/12, _xlpm.value&gt;0.8, -0.06/12)), SM28)</f>
        <v>-5.0000000000000001E-3</v>
      </c>
      <c r="SN29" t="str">
        <f t="shared" ca="1" si="780"/>
        <v>No</v>
      </c>
      <c r="SO29">
        <f ca="1">COUNTIF(SN$4:SN29, "Yes")</f>
        <v>1</v>
      </c>
      <c r="SP29" s="37">
        <f t="shared" ca="1" si="663"/>
        <v>111935.83938239219</v>
      </c>
      <c r="SQ29" s="37">
        <f t="shared" ca="1" si="664"/>
        <v>2734.6364021744544</v>
      </c>
      <c r="SR29" s="64">
        <f t="shared" ca="1" si="435"/>
        <v>114670.47578456665</v>
      </c>
      <c r="SS29" s="170" cm="1">
        <f t="array" aca="1" ref="SS29" ca="1">IF(MONTH($A29) = 1, _xlfn.LET(_xlpm.value, RAND(), _xlfn.IFS(_xlpm.value&lt;=0.6, 0.9/12, AND(_xlpm.value&gt;0.6, _xlpm.value&lt;=0.8), 0.36/12, _xlpm.value&gt;0.8, -0.06/12)), SS28)</f>
        <v>7.4999999999999997E-2</v>
      </c>
      <c r="ST29" t="str">
        <f t="shared" ca="1" si="781"/>
        <v>No</v>
      </c>
      <c r="SU29">
        <f ca="1">COUNTIF(ST$4:ST29, "Yes")</f>
        <v>1</v>
      </c>
      <c r="SV29" s="37">
        <f t="shared" ca="1" si="665"/>
        <v>70833.402830063962</v>
      </c>
      <c r="SW29" s="37">
        <f t="shared" ca="1" si="666"/>
        <v>1949.2374995417049</v>
      </c>
      <c r="SX29" s="64">
        <f t="shared" ca="1" si="439"/>
        <v>72782.640329605667</v>
      </c>
      <c r="SY29" s="170" cm="1">
        <f t="array" aca="1" ref="SY29" ca="1">IF(MONTH($A29) = 1, _xlfn.LET(_xlpm.value, RAND(), _xlfn.IFS(_xlpm.value&lt;=0.6, 0.9/12, AND(_xlpm.value&gt;0.6, _xlpm.value&lt;=0.8), 0.36/12, _xlpm.value&gt;0.8, -0.06/12)), SY28)</f>
        <v>-5.0000000000000001E-3</v>
      </c>
      <c r="SZ29" t="str">
        <f t="shared" ca="1" si="782"/>
        <v>No</v>
      </c>
      <c r="TA29">
        <f ca="1">COUNTIF(SZ$4:SZ29, "Yes")</f>
        <v>1</v>
      </c>
      <c r="TB29" s="37">
        <f t="shared" ca="1" si="667"/>
        <v>109973.29045887814</v>
      </c>
      <c r="TC29" s="37">
        <f t="shared" ca="1" si="668"/>
        <v>989.28516575133506</v>
      </c>
      <c r="TD29" s="64">
        <f t="shared" ca="1" si="443"/>
        <v>110962.57562462948</v>
      </c>
      <c r="TE29" s="170" cm="1">
        <f t="array" aca="1" ref="TE29" ca="1">IF(MONTH($A29) = 1, _xlfn.LET(_xlpm.value, RAND(), _xlfn.IFS(_xlpm.value&lt;=0.6, 0.9/12, AND(_xlpm.value&gt;0.6, _xlpm.value&lt;=0.8), 0.36/12, _xlpm.value&gt;0.8, -0.06/12)), TE28)</f>
        <v>7.4999999999999997E-2</v>
      </c>
      <c r="TF29" t="str">
        <f t="shared" ca="1" si="783"/>
        <v>No</v>
      </c>
      <c r="TG29">
        <f ca="1">COUNTIF(TF$4:TF29, "Yes")</f>
        <v>1</v>
      </c>
      <c r="TH29" s="37">
        <f t="shared" ca="1" si="669"/>
        <v>87396.298986808877</v>
      </c>
      <c r="TI29" s="37">
        <f t="shared" ca="1" si="670"/>
        <v>4107.2144648925459</v>
      </c>
      <c r="TJ29" s="64">
        <f t="shared" ca="1" si="447"/>
        <v>91503.513451701423</v>
      </c>
      <c r="TK29" s="170" cm="1">
        <f t="array" aca="1" ref="TK29" ca="1">IF(MONTH($A29) = 1, _xlfn.LET(_xlpm.value, RAND(), _xlfn.IFS(_xlpm.value&lt;=0.6, 0.9/12, AND(_xlpm.value&gt;0.6, _xlpm.value&lt;=0.8), 0.36/12, _xlpm.value&gt;0.8, -0.06/12)), TK28)</f>
        <v>7.4999999999999997E-2</v>
      </c>
      <c r="TL29" t="str">
        <f t="shared" ca="1" si="784"/>
        <v>No</v>
      </c>
      <c r="TM29">
        <f ca="1">COUNTIF(TL$4:TL29, "Yes")</f>
        <v>1</v>
      </c>
      <c r="TN29" s="37">
        <f t="shared" ca="1" si="671"/>
        <v>127850.20025768538</v>
      </c>
      <c r="TO29" s="37">
        <f t="shared" ca="1" si="672"/>
        <v>829.75692266814292</v>
      </c>
      <c r="TP29" s="64">
        <f t="shared" ca="1" si="451"/>
        <v>128679.95718035352</v>
      </c>
      <c r="TQ29" s="170" cm="1">
        <f t="array" aca="1" ref="TQ29" ca="1">IF(MONTH($A29) = 1, _xlfn.LET(_xlpm.value, RAND(), _xlfn.IFS(_xlpm.value&lt;=0.6, 0.9/12, AND(_xlpm.value&gt;0.6, _xlpm.value&lt;=0.8), 0.36/12, _xlpm.value&gt;0.8, -0.06/12)), TQ28)</f>
        <v>0.03</v>
      </c>
      <c r="TR29" t="str">
        <f t="shared" ca="1" si="785"/>
        <v>No</v>
      </c>
      <c r="TS29">
        <f ca="1">COUNTIF(TR$4:TR29, "Yes")</f>
        <v>0</v>
      </c>
      <c r="TT29" s="37">
        <f t="shared" ca="1" si="673"/>
        <v>139761.92859080317</v>
      </c>
      <c r="TU29" s="37">
        <f t="shared" ca="1" si="674"/>
        <v>0</v>
      </c>
      <c r="TV29" s="64">
        <f t="shared" ca="1" si="455"/>
        <v>139761.92859080317</v>
      </c>
      <c r="TW29" s="170" cm="1">
        <f t="array" aca="1" ref="TW29" ca="1">IF(MONTH($A29) = 1, _xlfn.LET(_xlpm.value, RAND(), _xlfn.IFS(_xlpm.value&lt;=0.6, 0.9/12, AND(_xlpm.value&gt;0.6, _xlpm.value&lt;=0.8), 0.36/12, _xlpm.value&gt;0.8, -0.06/12)), TW28)</f>
        <v>7.4999999999999997E-2</v>
      </c>
      <c r="TX29" t="str">
        <f t="shared" ca="1" si="786"/>
        <v>No</v>
      </c>
      <c r="TY29">
        <f ca="1">COUNTIF(TX$4:TX29, "Yes")</f>
        <v>2</v>
      </c>
      <c r="TZ29" s="37">
        <f t="shared" ca="1" si="675"/>
        <v>108174.89746841452</v>
      </c>
      <c r="UA29" s="37">
        <f t="shared" ca="1" si="676"/>
        <v>2617.6100863390698</v>
      </c>
      <c r="UB29" s="64">
        <f t="shared" ca="1" si="459"/>
        <v>110792.5075547536</v>
      </c>
      <c r="UC29" s="170" cm="1">
        <f t="array" aca="1" ref="UC29" ca="1">IF(MONTH($A29) = 1, _xlfn.LET(_xlpm.value, RAND(), _xlfn.IFS(_xlpm.value&lt;=0.6, 0.9/12, AND(_xlpm.value&gt;0.6, _xlpm.value&lt;=0.8), 0.36/12, _xlpm.value&gt;0.8, -0.06/12)), UC28)</f>
        <v>0.03</v>
      </c>
      <c r="UD29" t="str">
        <f t="shared" ca="1" si="787"/>
        <v>No</v>
      </c>
      <c r="UE29">
        <f ca="1">COUNTIF(UD$4:UD29, "Yes")</f>
        <v>2</v>
      </c>
      <c r="UF29" s="37">
        <f t="shared" ca="1" si="677"/>
        <v>72360.447519415538</v>
      </c>
      <c r="UG29" s="37">
        <f t="shared" ca="1" si="678"/>
        <v>4804.6537698694674</v>
      </c>
      <c r="UH29" s="64">
        <f t="shared" ca="1" si="463"/>
        <v>77165.101289285012</v>
      </c>
      <c r="UI29" s="170" cm="1">
        <f t="array" aca="1" ref="UI29" ca="1">IF(MONTH($A29) = 1, _xlfn.LET(_xlpm.value, RAND(), _xlfn.IFS(_xlpm.value&lt;=0.6, 0.9/12, AND(_xlpm.value&gt;0.6, _xlpm.value&lt;=0.8), 0.36/12, _xlpm.value&gt;0.8, -0.06/12)), UI28)</f>
        <v>0.03</v>
      </c>
      <c r="UJ29" t="str">
        <f t="shared" ca="1" si="788"/>
        <v>No</v>
      </c>
      <c r="UK29">
        <f ca="1">COUNTIF(UJ$4:UJ29, "Yes")</f>
        <v>1</v>
      </c>
      <c r="UL29" s="37">
        <f t="shared" ca="1" si="679"/>
        <v>79839.871383095218</v>
      </c>
      <c r="UM29" s="37">
        <f t="shared" ca="1" si="680"/>
        <v>829.75692266814292</v>
      </c>
      <c r="UN29" s="64">
        <f t="shared" ca="1" si="467"/>
        <v>80669.628305763355</v>
      </c>
      <c r="UO29" s="170" cm="1">
        <f t="array" aca="1" ref="UO29" ca="1">IF(MONTH($A29) = 1, _xlfn.LET(_xlpm.value, RAND(), _xlfn.IFS(_xlpm.value&lt;=0.6, 0.9/12, AND(_xlpm.value&gt;0.6, _xlpm.value&lt;=0.8), 0.36/12, _xlpm.value&gt;0.8, -0.06/12)), UO28)</f>
        <v>7.4999999999999997E-2</v>
      </c>
      <c r="UP29" t="str">
        <f t="shared" ca="1" si="789"/>
        <v>No</v>
      </c>
      <c r="UQ29">
        <f ca="1">COUNTIF(UP$4:UP29, "Yes")</f>
        <v>1</v>
      </c>
      <c r="UR29" s="37">
        <f t="shared" ca="1" si="681"/>
        <v>128280.93791274371</v>
      </c>
      <c r="US29" s="37">
        <f t="shared" ca="1" si="682"/>
        <v>1308.7387659683013</v>
      </c>
      <c r="UT29" s="64">
        <f t="shared" ca="1" si="471"/>
        <v>129589.67667871201</v>
      </c>
      <c r="UU29" s="170" cm="1">
        <f t="array" aca="1" ref="UU29" ca="1">IF(MONTH($A29) = 1, _xlfn.LET(_xlpm.value, RAND(), _xlfn.IFS(_xlpm.value&lt;=0.6, 0.9/12, AND(_xlpm.value&gt;0.6, _xlpm.value&lt;=0.8), 0.36/12, _xlpm.value&gt;0.8, -0.06/12)), UU28)</f>
        <v>-5.0000000000000001E-3</v>
      </c>
      <c r="UV29" t="str">
        <f t="shared" ca="1" si="790"/>
        <v>No</v>
      </c>
      <c r="UW29">
        <f ca="1">COUNTIF(UV$4:UV29, "Yes")</f>
        <v>2</v>
      </c>
      <c r="UX29" s="37">
        <f t="shared" ca="1" si="683"/>
        <v>94480.425929803532</v>
      </c>
      <c r="UY29" s="37">
        <f t="shared" ca="1" si="684"/>
        <v>4203.3007449210454</v>
      </c>
      <c r="UZ29" s="64">
        <f t="shared" ca="1" si="475"/>
        <v>98683.726674724574</v>
      </c>
      <c r="VA29" s="170" cm="1">
        <f t="array" aca="1" ref="VA29" ca="1">IF(MONTH($A29) = 1, _xlfn.LET(_xlpm.value, RAND(), _xlfn.IFS(_xlpm.value&lt;=0.6, 0.9/12, AND(_xlpm.value&gt;0.6, _xlpm.value&lt;=0.8), 0.36/12, _xlpm.value&gt;0.8, -0.06/12)), VA28)</f>
        <v>7.4999999999999997E-2</v>
      </c>
      <c r="VB29" t="str">
        <f t="shared" ca="1" si="791"/>
        <v>No</v>
      </c>
      <c r="VC29">
        <f ca="1">COUNTIF(VB$4:VB29, "Yes")</f>
        <v>0</v>
      </c>
      <c r="VD29" s="37">
        <f t="shared" ca="1" si="685"/>
        <v>152011.26595437547</v>
      </c>
      <c r="VE29" s="37">
        <f t="shared" ca="1" si="686"/>
        <v>0</v>
      </c>
      <c r="VF29" s="64">
        <f t="shared" ca="1" si="479"/>
        <v>152011.26595437547</v>
      </c>
      <c r="VG29" s="170" cm="1">
        <f t="array" aca="1" ref="VG29" ca="1">IF(MONTH($A29) = 1, _xlfn.LET(_xlpm.value, RAND(), _xlfn.IFS(_xlpm.value&lt;=0.6, 0.9/12, AND(_xlpm.value&gt;0.6, _xlpm.value&lt;=0.8), 0.36/12, _xlpm.value&gt;0.8, -0.06/12)), VG28)</f>
        <v>-5.0000000000000001E-3</v>
      </c>
      <c r="VH29" t="str">
        <f t="shared" ca="1" si="792"/>
        <v>No</v>
      </c>
      <c r="VI29">
        <f ca="1">COUNTIF(VH$4:VH29, "Yes")</f>
        <v>0</v>
      </c>
      <c r="VJ29" s="37">
        <f t="shared" ca="1" si="687"/>
        <v>130594.50556580254</v>
      </c>
      <c r="VK29" s="37">
        <f t="shared" ca="1" si="688"/>
        <v>0</v>
      </c>
      <c r="VL29" s="64">
        <f t="shared" ca="1" si="483"/>
        <v>130594.50556580254</v>
      </c>
      <c r="VM29" s="170" cm="1">
        <f t="array" aca="1" ref="VM29" ca="1">IF(MONTH($A29) = 1, _xlfn.LET(_xlpm.value, RAND(), _xlfn.IFS(_xlpm.value&lt;=0.6, 0.9/12, AND(_xlpm.value&gt;0.6, _xlpm.value&lt;=0.8), 0.36/12, _xlpm.value&gt;0.8, -0.06/12)), VM28)</f>
        <v>0.03</v>
      </c>
      <c r="VN29" t="str">
        <f t="shared" ca="1" si="793"/>
        <v>No</v>
      </c>
      <c r="VO29">
        <f ca="1">COUNTIF(VN$4:VN29, "Yes")</f>
        <v>1</v>
      </c>
      <c r="VP29" s="37">
        <f t="shared" ca="1" si="689"/>
        <v>122211.75971429406</v>
      </c>
      <c r="VQ29" s="37">
        <f t="shared" ca="1" si="690"/>
        <v>337.21981035379201</v>
      </c>
      <c r="VR29" s="64">
        <f t="shared" ca="1" si="487"/>
        <v>122548.97952464786</v>
      </c>
      <c r="VS29" s="170" cm="1">
        <f t="array" aca="1" ref="VS29" ca="1">IF(MONTH($A29) = 1, _xlfn.LET(_xlpm.value, RAND(), _xlfn.IFS(_xlpm.value&lt;=0.6, 0.9/12, AND(_xlpm.value&gt;0.6, _xlpm.value&lt;=0.8), 0.36/12, _xlpm.value&gt;0.8, -0.06/12)), VS28)</f>
        <v>7.4999999999999997E-2</v>
      </c>
      <c r="VT29" t="str">
        <f t="shared" ca="1" si="794"/>
        <v>No</v>
      </c>
      <c r="VU29">
        <f ca="1">COUNTIF(VT$4:VT29, "Yes")</f>
        <v>1</v>
      </c>
      <c r="VV29" s="37">
        <f t="shared" ca="1" si="691"/>
        <v>129995.66635446453</v>
      </c>
      <c r="VW29" s="37">
        <f t="shared" ca="1" si="692"/>
        <v>2582.7590642583359</v>
      </c>
      <c r="VX29" s="64">
        <f t="shared" ca="1" si="491"/>
        <v>132578.42541872285</v>
      </c>
      <c r="VY29" s="170" cm="1">
        <f t="array" aca="1" ref="VY29" ca="1">IF(MONTH($A29) = 1, _xlfn.LET(_xlpm.value, RAND(), _xlfn.IFS(_xlpm.value&lt;=0.6, 0.9/12, AND(_xlpm.value&gt;0.6, _xlpm.value&lt;=0.8), 0.36/12, _xlpm.value&gt;0.8, -0.06/12)), VY28)</f>
        <v>7.4999999999999997E-2</v>
      </c>
      <c r="VZ29" t="str">
        <f t="shared" ca="1" si="795"/>
        <v>No</v>
      </c>
      <c r="WA29">
        <f ca="1">COUNTIF(VZ$4:VZ29, "Yes")</f>
        <v>1</v>
      </c>
      <c r="WB29" s="37">
        <f t="shared" ca="1" si="693"/>
        <v>129021.8095950181</v>
      </c>
      <c r="WC29" s="37">
        <f t="shared" ca="1" si="694"/>
        <v>1949.2374995417049</v>
      </c>
      <c r="WD29" s="64">
        <f t="shared" ca="1" si="495"/>
        <v>130971.04709455981</v>
      </c>
      <c r="WE29" s="14"/>
      <c r="WH29" s="37"/>
      <c r="WI29" s="37"/>
      <c r="WJ29" s="1"/>
      <c r="WK29" s="14"/>
      <c r="WN29" s="37"/>
      <c r="WO29" s="37"/>
      <c r="WP29" s="1"/>
      <c r="WQ29" s="14"/>
      <c r="WT29" s="37"/>
      <c r="WU29" s="37"/>
      <c r="WV29" s="1"/>
      <c r="WW29" s="14"/>
      <c r="WZ29" s="37"/>
      <c r="XA29" s="37"/>
      <c r="XB29" s="1"/>
      <c r="XC29" s="14"/>
      <c r="XF29" s="37"/>
      <c r="XG29" s="37"/>
      <c r="XH29" s="1"/>
      <c r="XI29" s="14"/>
      <c r="XL29" s="37"/>
      <c r="XM29" s="37"/>
      <c r="XN29" s="1"/>
      <c r="XO29" s="14"/>
      <c r="XR29" s="37"/>
      <c r="XS29" s="37"/>
      <c r="XT29" s="1"/>
      <c r="XU29" s="14"/>
      <c r="XX29" s="37"/>
      <c r="XY29" s="37"/>
      <c r="XZ29" s="1"/>
      <c r="YA29" s="14"/>
      <c r="YD29" s="37"/>
      <c r="YE29" s="37"/>
      <c r="YF29" s="1"/>
      <c r="YG29" s="14"/>
      <c r="YJ29" s="37"/>
      <c r="YK29" s="37"/>
      <c r="YL29" s="1"/>
      <c r="YM29" s="14"/>
      <c r="YP29" s="37"/>
      <c r="YQ29" s="37"/>
      <c r="YR29" s="1"/>
      <c r="YS29" s="14"/>
      <c r="YV29" s="37"/>
      <c r="YW29" s="37"/>
      <c r="YX29" s="1"/>
      <c r="YY29" s="14"/>
      <c r="ZB29" s="37"/>
      <c r="ZC29" s="37"/>
      <c r="ZD29" s="1"/>
      <c r="ZE29" s="14"/>
      <c r="ZH29" s="37"/>
      <c r="ZI29" s="37"/>
      <c r="ZJ29" s="1"/>
      <c r="ZK29" s="14"/>
      <c r="ZN29" s="37"/>
      <c r="ZO29" s="37"/>
      <c r="ZP29" s="1"/>
      <c r="ZQ29" s="14"/>
      <c r="ZT29" s="37"/>
      <c r="ZU29" s="37"/>
      <c r="ZV29" s="1"/>
      <c r="ZW29" s="14"/>
      <c r="ZZ29" s="37"/>
      <c r="AAA29" s="37"/>
      <c r="AAB29" s="1"/>
      <c r="AAC29" s="14"/>
      <c r="AAF29" s="37"/>
      <c r="AAG29" s="37"/>
      <c r="AAH29" s="1"/>
      <c r="AAI29" s="14"/>
      <c r="AAL29" s="37"/>
      <c r="AAM29" s="37"/>
      <c r="AAN29" s="1"/>
      <c r="AAO29" s="14"/>
      <c r="AAR29" s="37"/>
      <c r="AAS29" s="37"/>
      <c r="AAT29" s="1"/>
      <c r="AAU29" s="14"/>
      <c r="AAX29" s="37"/>
      <c r="AAY29" s="37"/>
      <c r="AAZ29" s="1"/>
      <c r="ABA29" s="14"/>
      <c r="ABD29" s="37"/>
      <c r="ABE29" s="37"/>
      <c r="ABF29" s="1"/>
      <c r="ABG29" s="14"/>
      <c r="ABJ29" s="37"/>
      <c r="ABK29" s="37"/>
      <c r="ABL29" s="1"/>
      <c r="ABM29" s="14"/>
      <c r="ABP29" s="37"/>
      <c r="ABQ29" s="37"/>
      <c r="ABR29" s="1"/>
      <c r="ABS29" s="14"/>
      <c r="ABV29" s="37"/>
      <c r="ABW29" s="37"/>
      <c r="ABX29" s="1"/>
      <c r="ABY29" s="14"/>
      <c r="ACB29" s="37"/>
      <c r="ACC29" s="37"/>
      <c r="ACD29" s="1"/>
      <c r="ACE29" s="14"/>
      <c r="ACH29" s="37"/>
      <c r="ACI29" s="37"/>
      <c r="ACJ29" s="1"/>
      <c r="ACK29" s="14"/>
      <c r="ACN29" s="37"/>
      <c r="ACO29" s="37"/>
      <c r="ACP29" s="1"/>
      <c r="ACQ29" s="14"/>
      <c r="ACT29" s="37"/>
      <c r="ACU29" s="37"/>
      <c r="ACV29" s="1"/>
      <c r="ACW29" s="14"/>
      <c r="ACZ29" s="37"/>
      <c r="ADA29" s="37"/>
      <c r="ADB29" s="1"/>
      <c r="ADC29" s="14"/>
      <c r="ADF29" s="37"/>
      <c r="ADG29" s="37"/>
      <c r="ADH29" s="1"/>
      <c r="ADI29" s="14"/>
      <c r="ADL29" s="37"/>
      <c r="ADM29" s="37"/>
      <c r="ADN29" s="1"/>
      <c r="ADO29" s="14"/>
      <c r="ADR29" s="37"/>
      <c r="ADS29" s="37"/>
      <c r="ADT29" s="1"/>
      <c r="ADU29" s="14"/>
      <c r="ADX29" s="37"/>
      <c r="ADY29" s="37"/>
      <c r="ADZ29" s="1"/>
      <c r="AEA29" s="14"/>
      <c r="AED29" s="37"/>
      <c r="AEE29" s="37"/>
      <c r="AEF29" s="1"/>
      <c r="AEG29" s="14"/>
      <c r="AEJ29" s="37"/>
      <c r="AEK29" s="37"/>
      <c r="AEL29" s="1"/>
      <c r="AEM29" s="14"/>
      <c r="AEP29" s="37"/>
      <c r="AEQ29" s="37"/>
      <c r="AER29" s="1"/>
      <c r="AES29" s="14"/>
      <c r="AEV29" s="37"/>
      <c r="AEW29" s="37"/>
      <c r="AEX29" s="1"/>
      <c r="AEY29" s="14"/>
      <c r="AFB29" s="37"/>
      <c r="AFC29" s="37"/>
      <c r="AFD29" s="1"/>
      <c r="AFE29" s="14"/>
      <c r="AFH29" s="37"/>
      <c r="AFI29" s="37"/>
      <c r="AFJ29" s="1"/>
      <c r="AFK29" s="14"/>
      <c r="AFN29" s="37"/>
      <c r="AFO29" s="37"/>
      <c r="AFP29" s="1"/>
      <c r="AFQ29" s="14"/>
      <c r="AFT29" s="37"/>
      <c r="AFU29" s="37"/>
      <c r="AFV29" s="1"/>
      <c r="AFW29" s="14"/>
      <c r="AFZ29" s="37"/>
      <c r="AGA29" s="37"/>
      <c r="AGB29" s="1"/>
      <c r="AGC29" s="14"/>
      <c r="AGF29" s="37"/>
      <c r="AGG29" s="37"/>
      <c r="AGH29" s="1"/>
      <c r="AGI29" s="14"/>
      <c r="AGL29" s="37"/>
      <c r="AGM29" s="37"/>
      <c r="AGN29" s="1"/>
      <c r="AGO29" s="14"/>
      <c r="AGR29" s="37"/>
      <c r="AGS29" s="37"/>
      <c r="AGT29" s="1"/>
      <c r="AGU29" s="14"/>
      <c r="AGX29" s="37"/>
      <c r="AGY29" s="37"/>
      <c r="AGZ29" s="1"/>
      <c r="AHA29" s="14"/>
      <c r="AHD29" s="37"/>
      <c r="AHE29" s="37"/>
      <c r="AHF29" s="1"/>
      <c r="AHG29" s="14"/>
      <c r="AHJ29" s="37"/>
      <c r="AHK29" s="37"/>
      <c r="AHL29" s="1"/>
      <c r="AHM29" s="14"/>
      <c r="AHP29" s="37"/>
      <c r="AHQ29" s="37"/>
      <c r="AHR29" s="1"/>
      <c r="AHS29" s="14"/>
      <c r="AHV29" s="37"/>
      <c r="AHW29" s="37"/>
      <c r="AHX29" s="1"/>
      <c r="AHY29" s="14"/>
      <c r="AIB29" s="37"/>
      <c r="AIC29" s="37"/>
      <c r="AID29" s="1"/>
      <c r="AIE29" s="14"/>
      <c r="AIH29" s="37"/>
      <c r="AII29" s="37"/>
      <c r="AIJ29" s="1"/>
      <c r="AIK29" s="14"/>
      <c r="AIN29" s="37"/>
      <c r="AIO29" s="37"/>
      <c r="AIP29" s="1"/>
      <c r="AIQ29" s="14"/>
      <c r="AIT29" s="37"/>
      <c r="AIU29" s="37"/>
      <c r="AIV29" s="1"/>
      <c r="AIW29" s="14"/>
      <c r="AIZ29" s="37"/>
      <c r="AJA29" s="37"/>
      <c r="AJB29" s="1"/>
      <c r="AJC29" s="14"/>
      <c r="AJF29" s="37"/>
      <c r="AJG29" s="37"/>
      <c r="AJH29" s="1"/>
      <c r="AJI29" s="14"/>
      <c r="AJL29" s="37"/>
      <c r="AJM29" s="37"/>
      <c r="AJN29" s="1"/>
      <c r="AJO29" s="14"/>
      <c r="AJR29" s="37"/>
      <c r="AJS29" s="37"/>
      <c r="AJT29" s="1"/>
      <c r="AJU29" s="14"/>
      <c r="AJX29" s="37"/>
      <c r="AJY29" s="37"/>
      <c r="AJZ29" s="1"/>
      <c r="AKA29" s="14"/>
      <c r="AKD29" s="37"/>
      <c r="AKE29" s="37"/>
      <c r="AKF29" s="1"/>
      <c r="AKG29" s="14"/>
      <c r="AKJ29" s="37"/>
      <c r="AKK29" s="37"/>
      <c r="AKL29" s="1"/>
      <c r="AKM29" s="14"/>
      <c r="AKP29" s="37"/>
      <c r="AKQ29" s="37"/>
      <c r="AKR29" s="1"/>
      <c r="AKS29" s="14"/>
      <c r="AKV29" s="37"/>
      <c r="AKW29" s="37"/>
      <c r="AKX29" s="1"/>
      <c r="AKY29" s="14"/>
      <c r="ALB29" s="37"/>
      <c r="ALC29" s="37"/>
      <c r="ALD29" s="1"/>
      <c r="ALE29" s="14"/>
      <c r="ALH29" s="37"/>
      <c r="ALI29" s="37"/>
      <c r="ALJ29" s="1"/>
      <c r="ALK29" s="14"/>
      <c r="ALN29" s="37"/>
      <c r="ALO29" s="37"/>
      <c r="ALP29" s="1"/>
      <c r="ALQ29" s="14"/>
      <c r="ALT29" s="37"/>
      <c r="ALU29" s="37"/>
      <c r="ALV29" s="1"/>
      <c r="ALW29" s="14"/>
      <c r="ALZ29" s="37"/>
      <c r="AMA29" s="37"/>
      <c r="AMB29" s="1"/>
      <c r="AMC29" s="14"/>
      <c r="AMF29" s="37"/>
      <c r="AMG29" s="37"/>
      <c r="AMH29" s="1"/>
      <c r="AMI29" s="14"/>
      <c r="AML29" s="37"/>
      <c r="AMM29" s="37"/>
      <c r="AMN29" s="1"/>
      <c r="AMO29" s="14"/>
      <c r="AMR29" s="37"/>
      <c r="AMS29" s="37"/>
      <c r="AMT29" s="1"/>
      <c r="AMU29" s="14"/>
      <c r="AMX29" s="37"/>
      <c r="AMY29" s="37"/>
      <c r="AMZ29" s="1"/>
      <c r="ANA29" s="14"/>
      <c r="AND29" s="37"/>
      <c r="ANE29" s="37"/>
      <c r="ANF29" s="1"/>
      <c r="ANG29" s="14"/>
      <c r="ANJ29" s="37"/>
      <c r="ANK29" s="37"/>
      <c r="ANL29" s="1"/>
      <c r="ANM29" s="14"/>
      <c r="ANP29" s="37"/>
      <c r="ANQ29" s="37"/>
      <c r="ANR29" s="1"/>
      <c r="ANS29" s="14"/>
      <c r="ANV29" s="37"/>
      <c r="ANW29" s="37"/>
      <c r="ANX29" s="1"/>
      <c r="ANY29" s="14"/>
      <c r="AOB29" s="37"/>
      <c r="AOC29" s="37"/>
      <c r="AOD29" s="1"/>
      <c r="AOE29" s="14"/>
      <c r="AOH29" s="37"/>
      <c r="AOI29" s="37"/>
      <c r="AOJ29" s="1"/>
      <c r="AOK29" s="14"/>
      <c r="AON29" s="37"/>
      <c r="AOO29" s="37"/>
      <c r="AOP29" s="1"/>
      <c r="AOQ29" s="14"/>
      <c r="AOT29" s="37"/>
      <c r="AOU29" s="37"/>
      <c r="AOV29" s="1"/>
      <c r="AOW29" s="14"/>
      <c r="AOZ29" s="37"/>
      <c r="APA29" s="37"/>
      <c r="APB29" s="1"/>
      <c r="APC29" s="14"/>
      <c r="APF29" s="37"/>
      <c r="APG29" s="37"/>
      <c r="APH29" s="1"/>
      <c r="API29" s="14"/>
      <c r="APL29" s="37"/>
      <c r="APM29" s="37"/>
      <c r="APN29" s="1"/>
      <c r="APO29" s="14"/>
      <c r="APR29" s="37"/>
      <c r="APS29" s="37"/>
      <c r="APT29" s="1"/>
      <c r="APU29" s="14"/>
      <c r="APX29" s="37"/>
      <c r="APY29" s="37"/>
      <c r="APZ29" s="1"/>
      <c r="AQA29" s="14"/>
      <c r="AQD29" s="37"/>
      <c r="AQE29" s="37"/>
      <c r="AQF29" s="1"/>
      <c r="AQG29" s="14"/>
      <c r="AQJ29" s="37"/>
      <c r="AQK29" s="37"/>
      <c r="AQL29" s="1"/>
      <c r="AQM29" s="14"/>
      <c r="AQP29" s="37"/>
      <c r="AQQ29" s="37"/>
      <c r="AQR29" s="1"/>
      <c r="AQS29" s="14"/>
      <c r="AQV29" s="37"/>
      <c r="AQW29" s="37"/>
      <c r="AQX29" s="1"/>
    </row>
    <row r="30" spans="1:1023 1026:1142" x14ac:dyDescent="0.2">
      <c r="A30" s="5">
        <v>46112</v>
      </c>
      <c r="B30" s="1">
        <v>1685.4000000000003</v>
      </c>
      <c r="C30" s="170" cm="1">
        <f t="array" aca="1" ref="C30" ca="1">IF(MONTH($A30) = 1, _xlfn.LET(_xlpm.value, RAND(), _xlfn.IFS(_xlpm.value&lt;=0.6, 0.9/12, AND(_xlpm.value&gt;0.6, _xlpm.value&lt;=0.8), 0.36/12, _xlpm.value&gt;0.8, -0.06/12)), C29)</f>
        <v>-5.0000000000000001E-3</v>
      </c>
      <c r="D30" t="str">
        <f t="shared" ca="1" si="496"/>
        <v>No</v>
      </c>
      <c r="E30">
        <f ca="1">COUNTIF(D$4:D30, "Yes")</f>
        <v>1</v>
      </c>
      <c r="F30" s="37">
        <f t="shared" ca="1" si="695"/>
        <v>64937.72742533961</v>
      </c>
      <c r="G30" s="37">
        <f t="shared" ca="1" si="696"/>
        <v>5045.5064000543562</v>
      </c>
      <c r="H30" s="64">
        <f t="shared" ca="1" si="99"/>
        <v>69983.233825393967</v>
      </c>
      <c r="I30" s="170" cm="1">
        <f t="array" aca="1" ref="I30" ca="1">IF(MONTH($A30) = 1, _xlfn.LET(_xlpm.value, RAND(), _xlfn.IFS(_xlpm.value&lt;=0.6, 0.9/12, AND(_xlpm.value&gt;0.6, _xlpm.value&lt;=0.8), 0.36/12, _xlpm.value&gt;0.8, -0.06/12)), I29)</f>
        <v>7.4999999999999997E-2</v>
      </c>
      <c r="J30" t="str">
        <f t="shared" ca="1" si="697"/>
        <v>No</v>
      </c>
      <c r="K30">
        <f ca="1">COUNTIF(J$4:J30, "Yes")</f>
        <v>2</v>
      </c>
      <c r="L30" s="37">
        <f t="shared" ca="1" si="497"/>
        <v>62165.322932970616</v>
      </c>
      <c r="M30" s="37">
        <f t="shared" ca="1" si="498"/>
        <v>843.25935739318516</v>
      </c>
      <c r="N30" s="64">
        <f t="shared" ca="1" si="103"/>
        <v>63008.582290363804</v>
      </c>
      <c r="O30" s="170" cm="1">
        <f t="array" aca="1" ref="O30" ca="1">IF(MONTH($A30) = 1, _xlfn.LET(_xlpm.value, RAND(), _xlfn.IFS(_xlpm.value&lt;=0.6, 0.9/12, AND(_xlpm.value&gt;0.6, _xlpm.value&lt;=0.8), 0.36/12, _xlpm.value&gt;0.8, -0.06/12)), O29)</f>
        <v>7.4999999999999997E-2</v>
      </c>
      <c r="P30" t="str">
        <f t="shared" ca="1" si="698"/>
        <v>No</v>
      </c>
      <c r="Q30">
        <f ca="1">COUNTIF(P$4:P30, "Yes")</f>
        <v>1</v>
      </c>
      <c r="R30" s="37">
        <f t="shared" ca="1" si="499"/>
        <v>95312.764842551536</v>
      </c>
      <c r="S30" s="37">
        <f t="shared" ca="1" si="500"/>
        <v>1318.4388378781052</v>
      </c>
      <c r="T30" s="64">
        <f t="shared" ca="1" si="107"/>
        <v>96631.203680429637</v>
      </c>
      <c r="U30" s="170" cm="1">
        <f t="array" aca="1" ref="U30" ca="1">IF(MONTH($A30) = 1, _xlfn.LET(_xlpm.value, RAND(), _xlfn.IFS(_xlpm.value&lt;=0.6, 0.9/12, AND(_xlpm.value&gt;0.6, _xlpm.value&lt;=0.8), 0.36/12, _xlpm.value&gt;0.8, -0.06/12)), U29)</f>
        <v>7.4999999999999997E-2</v>
      </c>
      <c r="V30" t="str">
        <f t="shared" ca="1" si="699"/>
        <v>No</v>
      </c>
      <c r="W30">
        <f ca="1">COUNTIF(V$4:V30, "Yes")</f>
        <v>1</v>
      </c>
      <c r="X30" s="37">
        <f t="shared" ca="1" si="501"/>
        <v>94622.59211902869</v>
      </c>
      <c r="Y30" s="37">
        <f t="shared" ca="1" si="502"/>
        <v>506.03954703939314</v>
      </c>
      <c r="Z30" s="64">
        <f t="shared" ca="1" si="111"/>
        <v>95128.63166606809</v>
      </c>
      <c r="AA30" s="170" cm="1">
        <f t="array" aca="1" ref="AA30" ca="1">IF(MONTH($A30) = 1, _xlfn.LET(_xlpm.value, RAND(), _xlfn.IFS(_xlpm.value&lt;=0.6, 0.9/12, AND(_xlpm.value&gt;0.6, _xlpm.value&lt;=0.8), 0.36/12, _xlpm.value&gt;0.8, -0.06/12)), AA29)</f>
        <v>7.4999999999999997E-2</v>
      </c>
      <c r="AB30" t="str">
        <f t="shared" ca="1" si="700"/>
        <v>No</v>
      </c>
      <c r="AC30">
        <f ca="1">COUNTIF(AB$4:AB30, "Yes")</f>
        <v>2</v>
      </c>
      <c r="AD30" s="37">
        <f t="shared" ca="1" si="503"/>
        <v>123379.65753765244</v>
      </c>
      <c r="AE30" s="37">
        <f t="shared" ca="1" si="504"/>
        <v>6727.5838474865932</v>
      </c>
      <c r="AF30" s="64">
        <f t="shared" ca="1" si="115"/>
        <v>130107.24138513903</v>
      </c>
      <c r="AG30" s="170" cm="1">
        <f t="array" aca="1" ref="AG30" ca="1">IF(MONTH($A30) = 1, _xlfn.LET(_xlpm.value, RAND(), _xlfn.IFS(_xlpm.value&lt;=0.6, 0.9/12, AND(_xlpm.value&gt;0.6, _xlpm.value&lt;=0.8), 0.36/12, _xlpm.value&gt;0.8, -0.06/12)), AG29)</f>
        <v>7.4999999999999997E-2</v>
      </c>
      <c r="AH30" t="str">
        <f t="shared" ca="1" si="701"/>
        <v>No</v>
      </c>
      <c r="AI30">
        <f ca="1">COUNTIF(AH$4:AH30, "Yes")</f>
        <v>1</v>
      </c>
      <c r="AJ30" s="37">
        <f t="shared" ca="1" si="505"/>
        <v>95343.94755319698</v>
      </c>
      <c r="AK30" s="37">
        <f t="shared" ca="1" si="506"/>
        <v>2440.7076818672699</v>
      </c>
      <c r="AL30" s="64">
        <f t="shared" ca="1" si="119"/>
        <v>97784.655235064245</v>
      </c>
      <c r="AM30" s="170" cm="1">
        <f t="array" aca="1" ref="AM30" ca="1">IF(MONTH($A30) = 1, _xlfn.LET(_xlpm.value, RAND(), _xlfn.IFS(_xlpm.value&lt;=0.6, 0.9/12, AND(_xlpm.value&gt;0.6, _xlpm.value&lt;=0.8), 0.36/12, _xlpm.value&gt;0.8, -0.06/12)), AM29)</f>
        <v>7.4999999999999997E-2</v>
      </c>
      <c r="AN30" t="str">
        <f t="shared" ca="1" si="702"/>
        <v>Yes</v>
      </c>
      <c r="AO30">
        <f ca="1">COUNTIF(AN$4:AN30, "Yes")</f>
        <v>2</v>
      </c>
      <c r="AP30" s="37">
        <f t="shared" ca="1" si="507"/>
        <v>56932.873623546104</v>
      </c>
      <c r="AQ30" s="37">
        <f t="shared" ca="1" si="508"/>
        <v>3073.9848872989364</v>
      </c>
      <c r="AR30" s="64">
        <f t="shared" ca="1" si="123"/>
        <v>60006.858510845042</v>
      </c>
      <c r="AS30" s="170" cm="1">
        <f t="array" aca="1" ref="AS30" ca="1">IF(MONTH($A30) = 1, _xlfn.LET(_xlpm.value, RAND(), _xlfn.IFS(_xlpm.value&lt;=0.6, 0.9/12, AND(_xlpm.value&gt;0.6, _xlpm.value&lt;=0.8), 0.36/12, _xlpm.value&gt;0.8, -0.06/12)), AS29)</f>
        <v>7.4999999999999997E-2</v>
      </c>
      <c r="AT30" t="str">
        <f t="shared" ca="1" si="703"/>
        <v>No</v>
      </c>
      <c r="AU30">
        <f ca="1">COUNTIF(AT$4:AT30, "Yes")</f>
        <v>1</v>
      </c>
      <c r="AV30" s="37">
        <f t="shared" ca="1" si="509"/>
        <v>70955.098443646493</v>
      </c>
      <c r="AW30" s="37">
        <f t="shared" ca="1" si="510"/>
        <v>1638.4226557960801</v>
      </c>
      <c r="AX30" s="64">
        <f t="shared" ca="1" si="127"/>
        <v>72593.521099442572</v>
      </c>
      <c r="AY30" s="170" cm="1">
        <f t="array" aca="1" ref="AY30" ca="1">IF(MONTH($A30) = 1, _xlfn.LET(_xlpm.value, RAND(), _xlfn.IFS(_xlpm.value&lt;=0.6, 0.9/12, AND(_xlpm.value&gt;0.6, _xlpm.value&lt;=0.8), 0.36/12, _xlpm.value&gt;0.8, -0.06/12)), AY29)</f>
        <v>7.4999999999999997E-2</v>
      </c>
      <c r="AZ30" t="str">
        <f t="shared" ca="1" si="704"/>
        <v>No</v>
      </c>
      <c r="BA30">
        <f ca="1">COUNTIF(AZ$4:AZ30, "Yes")</f>
        <v>3</v>
      </c>
      <c r="BB30" s="37">
        <f t="shared" ca="1" si="511"/>
        <v>72672.718590540928</v>
      </c>
      <c r="BC30" s="37">
        <f t="shared" ca="1" si="512"/>
        <v>5870.2286317947846</v>
      </c>
      <c r="BD30" s="64">
        <f t="shared" ca="1" si="131"/>
        <v>78542.947222335715</v>
      </c>
      <c r="BE30" s="170" cm="1">
        <f t="array" aca="1" ref="BE30" ca="1">IF(MONTH($A30) = 1, _xlfn.LET(_xlpm.value, RAND(), _xlfn.IFS(_xlpm.value&lt;=0.6, 0.9/12, AND(_xlpm.value&gt;0.6, _xlpm.value&lt;=0.8), 0.36/12, _xlpm.value&gt;0.8, -0.06/12)), BE29)</f>
        <v>7.4999999999999997E-2</v>
      </c>
      <c r="BF30" t="str">
        <f t="shared" ca="1" si="705"/>
        <v>No</v>
      </c>
      <c r="BG30">
        <f ca="1">COUNTIF(BF$4:BF30, "Yes")</f>
        <v>0</v>
      </c>
      <c r="BH30" s="37">
        <f t="shared" ca="1" si="513"/>
        <v>165097.51090095361</v>
      </c>
      <c r="BI30" s="37">
        <f t="shared" ca="1" si="514"/>
        <v>0</v>
      </c>
      <c r="BJ30" s="64">
        <f t="shared" ca="1" si="135"/>
        <v>165097.51090095361</v>
      </c>
      <c r="BK30" s="170" cm="1">
        <f t="array" aca="1" ref="BK30" ca="1">IF(MONTH($A30) = 1, _xlfn.LET(_xlpm.value, RAND(), _xlfn.IFS(_xlpm.value&lt;=0.6, 0.9/12, AND(_xlpm.value&gt;0.6, _xlpm.value&lt;=0.8), 0.36/12, _xlpm.value&gt;0.8, -0.06/12)), BK29)</f>
        <v>0.03</v>
      </c>
      <c r="BL30" t="str">
        <f t="shared" ca="1" si="706"/>
        <v>No</v>
      </c>
      <c r="BM30">
        <f ca="1">COUNTIF(BL$4:BL30, "Yes")</f>
        <v>3</v>
      </c>
      <c r="BN30" s="37">
        <f t="shared" ca="1" si="515"/>
        <v>40076.447747012884</v>
      </c>
      <c r="BO30" s="37">
        <f t="shared" ca="1" si="516"/>
        <v>11461.996101363304</v>
      </c>
      <c r="BP30" s="64">
        <f t="shared" ca="1" si="139"/>
        <v>51538.443848376191</v>
      </c>
      <c r="BQ30" s="170" cm="1">
        <f t="array" aca="1" ref="BQ30" ca="1">IF(MONTH($A30) = 1, _xlfn.LET(_xlpm.value, RAND(), _xlfn.IFS(_xlpm.value&lt;=0.6, 0.9/12, AND(_xlpm.value&gt;0.6, _xlpm.value&lt;=0.8), 0.36/12, _xlpm.value&gt;0.8, -0.06/12)), BQ29)</f>
        <v>-5.0000000000000001E-3</v>
      </c>
      <c r="BR30" t="str">
        <f t="shared" ca="1" si="707"/>
        <v>No</v>
      </c>
      <c r="BS30">
        <f ca="1">COUNTIF(BR$4:BR30, "Yes")</f>
        <v>3</v>
      </c>
      <c r="BT30" s="37">
        <f t="shared" ca="1" si="517"/>
        <v>45004.23552211644</v>
      </c>
      <c r="BU30" s="37">
        <f t="shared" ca="1" si="518"/>
        <v>8039.3715947634419</v>
      </c>
      <c r="BV30" s="64">
        <f t="shared" ca="1" si="143"/>
        <v>53043.607116879881</v>
      </c>
      <c r="BW30" s="170" cm="1">
        <f t="array" aca="1" ref="BW30" ca="1">IF(MONTH($A30) = 1, _xlfn.LET(_xlpm.value, RAND(), _xlfn.IFS(_xlpm.value&lt;=0.6, 0.9/12, AND(_xlpm.value&gt;0.6, _xlpm.value&lt;=0.8), 0.36/12, _xlpm.value&gt;0.8, -0.06/12)), BW29)</f>
        <v>7.4999999999999997E-2</v>
      </c>
      <c r="BX30" t="str">
        <f t="shared" ca="1" si="708"/>
        <v>No</v>
      </c>
      <c r="BY30">
        <f ca="1">COUNTIF(BX$4:BX30, "Yes")</f>
        <v>2</v>
      </c>
      <c r="BZ30" s="37">
        <f t="shared" ca="1" si="519"/>
        <v>62193.166732169797</v>
      </c>
      <c r="CA30" s="37">
        <f t="shared" ca="1" si="520"/>
        <v>5451.3690387167944</v>
      </c>
      <c r="CB30" s="64">
        <f t="shared" ca="1" si="147"/>
        <v>67644.535770886592</v>
      </c>
      <c r="CC30" s="170" cm="1">
        <f t="array" aca="1" ref="CC30" ca="1">IF(MONTH($A30) = 1, _xlfn.LET(_xlpm.value, RAND(), _xlfn.IFS(_xlpm.value&lt;=0.6, 0.9/12, AND(_xlpm.value&gt;0.6, _xlpm.value&lt;=0.8), 0.36/12, _xlpm.value&gt;0.8, -0.06/12)), CC29)</f>
        <v>0.03</v>
      </c>
      <c r="CD30" t="str">
        <f t="shared" ca="1" si="709"/>
        <v>Yes</v>
      </c>
      <c r="CE30">
        <f ca="1">COUNTIF(CD$4:CD30, "Yes")</f>
        <v>2</v>
      </c>
      <c r="CF30" s="37">
        <f t="shared" ca="1" si="521"/>
        <v>111330.52621521853</v>
      </c>
      <c r="CG30" s="37">
        <f t="shared" ca="1" si="522"/>
        <v>4141.5446240604015</v>
      </c>
      <c r="CH30" s="64">
        <f t="shared" ca="1" si="151"/>
        <v>115472.07083927894</v>
      </c>
      <c r="CI30" s="170" cm="1">
        <f t="array" aca="1" ref="CI30" ca="1">IF(MONTH($A30) = 1, _xlfn.LET(_xlpm.value, RAND(), _xlfn.IFS(_xlpm.value&lt;=0.6, 0.9/12, AND(_xlpm.value&gt;0.6, _xlpm.value&lt;=0.8), 0.36/12, _xlpm.value&gt;0.8, -0.06/12)), CI29)</f>
        <v>7.4999999999999997E-2</v>
      </c>
      <c r="CJ30" t="str">
        <f t="shared" ca="1" si="710"/>
        <v>No</v>
      </c>
      <c r="CK30">
        <f ca="1">COUNTIF(CJ$4:CJ30, "Yes")</f>
        <v>2</v>
      </c>
      <c r="CL30" s="37">
        <f t="shared" ca="1" si="523"/>
        <v>46743.415723330021</v>
      </c>
      <c r="CM30" s="37">
        <f t="shared" ca="1" si="524"/>
        <v>5642.1963053057152</v>
      </c>
      <c r="CN30" s="64">
        <f t="shared" ca="1" si="155"/>
        <v>52385.612028635733</v>
      </c>
      <c r="CO30" s="170" cm="1">
        <f t="array" aca="1" ref="CO30" ca="1">IF(MONTH($A30) = 1, _xlfn.LET(_xlpm.value, RAND(), _xlfn.IFS(_xlpm.value&lt;=0.6, 0.9/12, AND(_xlpm.value&gt;0.6, _xlpm.value&lt;=0.8), 0.36/12, _xlpm.value&gt;0.8, -0.06/12)), CO29)</f>
        <v>7.4999999999999997E-2</v>
      </c>
      <c r="CP30" t="str">
        <f t="shared" ca="1" si="711"/>
        <v>No</v>
      </c>
      <c r="CQ30">
        <f ca="1">COUNTIF(CP$4:CP30, "Yes")</f>
        <v>0</v>
      </c>
      <c r="CR30" s="37">
        <f t="shared" ca="1" si="525"/>
        <v>165097.51090095361</v>
      </c>
      <c r="CS30" s="37">
        <f t="shared" ca="1" si="526"/>
        <v>0</v>
      </c>
      <c r="CT30" s="64">
        <f t="shared" ca="1" si="159"/>
        <v>165097.51090095361</v>
      </c>
      <c r="CU30" s="170" cm="1">
        <f t="array" aca="1" ref="CU30" ca="1">IF(MONTH($A30) = 1, _xlfn.LET(_xlpm.value, RAND(), _xlfn.IFS(_xlpm.value&lt;=0.6, 0.9/12, AND(_xlpm.value&gt;0.6, _xlpm.value&lt;=0.8), 0.36/12, _xlpm.value&gt;0.8, -0.06/12)), CU29)</f>
        <v>7.4999999999999997E-2</v>
      </c>
      <c r="CV30" t="str">
        <f t="shared" ca="1" si="712"/>
        <v>No</v>
      </c>
      <c r="CW30">
        <f ca="1">COUNTIF(CV$4:CV30, "Yes")</f>
        <v>0</v>
      </c>
      <c r="CX30" s="37">
        <f t="shared" ca="1" si="527"/>
        <v>131556.2749527967</v>
      </c>
      <c r="CY30" s="37">
        <f t="shared" ca="1" si="528"/>
        <v>0</v>
      </c>
      <c r="CZ30" s="64">
        <f t="shared" ca="1" si="163"/>
        <v>131556.2749527967</v>
      </c>
      <c r="DA30" s="170" cm="1">
        <f t="array" aca="1" ref="DA30" ca="1">IF(MONTH($A30) = 1, _xlfn.LET(_xlpm.value, RAND(), _xlfn.IFS(_xlpm.value&lt;=0.6, 0.9/12, AND(_xlpm.value&gt;0.6, _xlpm.value&lt;=0.8), 0.36/12, _xlpm.value&gt;0.8, -0.06/12)), DA29)</f>
        <v>7.4999999999999997E-2</v>
      </c>
      <c r="DB30" t="str">
        <f t="shared" ca="1" si="713"/>
        <v>No</v>
      </c>
      <c r="DC30">
        <f ca="1">COUNTIF(DB$4:DB30, "Yes")</f>
        <v>1</v>
      </c>
      <c r="DD30" s="37">
        <f t="shared" ca="1" si="529"/>
        <v>93732.956674063375</v>
      </c>
      <c r="DE30" s="37">
        <f t="shared" ca="1" si="530"/>
        <v>3362.2118389642287</v>
      </c>
      <c r="DF30" s="64">
        <f t="shared" ca="1" si="167"/>
        <v>97095.168513027602</v>
      </c>
      <c r="DG30" s="170" cm="1">
        <f t="array" aca="1" ref="DG30" ca="1">IF(MONTH($A30) = 1, _xlfn.LET(_xlpm.value, RAND(), _xlfn.IFS(_xlpm.value&lt;=0.6, 0.9/12, AND(_xlpm.value&gt;0.6, _xlpm.value&lt;=0.8), 0.36/12, _xlpm.value&gt;0.8, -0.06/12)), DG29)</f>
        <v>7.4999999999999997E-2</v>
      </c>
      <c r="DH30" t="str">
        <f t="shared" ca="1" si="714"/>
        <v>No</v>
      </c>
      <c r="DI30">
        <f ca="1">COUNTIF(DH$4:DH30, "Yes")</f>
        <v>1</v>
      </c>
      <c r="DJ30" s="37">
        <f t="shared" ca="1" si="531"/>
        <v>101523.67922773064</v>
      </c>
      <c r="DK30" s="37">
        <f t="shared" ca="1" si="532"/>
        <v>3667.3549986414173</v>
      </c>
      <c r="DL30" s="64">
        <f t="shared" ca="1" si="171"/>
        <v>105191.03422637205</v>
      </c>
      <c r="DM30" s="170" cm="1">
        <f t="array" aca="1" ref="DM30" ca="1">IF(MONTH($A30) = 1, _xlfn.LET(_xlpm.value, RAND(), _xlfn.IFS(_xlpm.value&lt;=0.6, 0.9/12, AND(_xlpm.value&gt;0.6, _xlpm.value&lt;=0.8), 0.36/12, _xlpm.value&gt;0.8, -0.06/12)), DM29)</f>
        <v>0.03</v>
      </c>
      <c r="DN30" t="str">
        <f t="shared" ca="1" si="715"/>
        <v>No</v>
      </c>
      <c r="DO30">
        <f ca="1">COUNTIF(DN$4:DN30, "Yes")</f>
        <v>1</v>
      </c>
      <c r="DP30" s="37">
        <f t="shared" ca="1" si="533"/>
        <v>123517.17066074957</v>
      </c>
      <c r="DQ30" s="37">
        <f t="shared" ca="1" si="534"/>
        <v>1958.9375714515083</v>
      </c>
      <c r="DR30" s="64">
        <f t="shared" ca="1" si="175"/>
        <v>125476.10823220108</v>
      </c>
      <c r="DS30" s="170" cm="1">
        <f t="array" aca="1" ref="DS30" ca="1">IF(MONTH($A30) = 1, _xlfn.LET(_xlpm.value, RAND(), _xlfn.IFS(_xlpm.value&lt;=0.6, 0.9/12, AND(_xlpm.value&gt;0.6, _xlpm.value&lt;=0.8), 0.36/12, _xlpm.value&gt;0.8, -0.06/12)), DS29)</f>
        <v>-5.0000000000000001E-3</v>
      </c>
      <c r="DT30" t="str">
        <f t="shared" ca="1" si="716"/>
        <v>No</v>
      </c>
      <c r="DU30">
        <f ca="1">COUNTIF(DT$4:DT30, "Yes")</f>
        <v>2</v>
      </c>
      <c r="DV30" s="37">
        <f t="shared" ca="1" si="535"/>
        <v>96905.117680478608</v>
      </c>
      <c r="DW30" s="37">
        <f t="shared" ca="1" si="536"/>
        <v>5458.5391064235764</v>
      </c>
      <c r="DX30" s="64">
        <f t="shared" ca="1" si="179"/>
        <v>102363.65678690218</v>
      </c>
      <c r="DY30" s="170" cm="1">
        <f t="array" aca="1" ref="DY30" ca="1">IF(MONTH($A30) = 1, _xlfn.LET(_xlpm.value, RAND(), _xlfn.IFS(_xlpm.value&lt;=0.6, 0.9/12, AND(_xlpm.value&gt;0.6, _xlpm.value&lt;=0.8), 0.36/12, _xlpm.value&gt;0.8, -0.06/12)), DY29)</f>
        <v>7.4999999999999997E-2</v>
      </c>
      <c r="DZ30" t="str">
        <f t="shared" ca="1" si="717"/>
        <v>Yes</v>
      </c>
      <c r="EA30">
        <f ca="1">COUNTIF(DZ$4:DZ30, "Yes")</f>
        <v>4</v>
      </c>
      <c r="EB30" s="37">
        <f t="shared" ca="1" si="537"/>
        <v>84817.19062791609</v>
      </c>
      <c r="EC30" s="37">
        <f t="shared" ca="1" si="538"/>
        <v>6506.2789822531677</v>
      </c>
      <c r="ED30" s="64">
        <f t="shared" ca="1" si="183"/>
        <v>91323.469610169253</v>
      </c>
      <c r="EE30" s="170" cm="1">
        <f t="array" aca="1" ref="EE30" ca="1">IF(MONTH($A30) = 1, _xlfn.LET(_xlpm.value, RAND(), _xlfn.IFS(_xlpm.value&lt;=0.6, 0.9/12, AND(_xlpm.value&gt;0.6, _xlpm.value&lt;=0.8), 0.36/12, _xlpm.value&gt;0.8, -0.06/12)), EE29)</f>
        <v>7.4999999999999997E-2</v>
      </c>
      <c r="EF30" t="str">
        <f t="shared" ca="1" si="718"/>
        <v>No</v>
      </c>
      <c r="EG30">
        <f ca="1">COUNTIF(EF$4:EF30, "Yes")</f>
        <v>2</v>
      </c>
      <c r="EH30" s="37">
        <f t="shared" ca="1" si="539"/>
        <v>96176.2846310038</v>
      </c>
      <c r="EI30" s="37">
        <f t="shared" ca="1" si="540"/>
        <v>4881.5486897676783</v>
      </c>
      <c r="EJ30" s="64">
        <f t="shared" ca="1" si="187"/>
        <v>101057.83332077147</v>
      </c>
      <c r="EK30" s="170" cm="1">
        <f t="array" aca="1" ref="EK30" ca="1">IF(MONTH($A30) = 1, _xlfn.LET(_xlpm.value, RAND(), _xlfn.IFS(_xlpm.value&lt;=0.6, 0.9/12, AND(_xlpm.value&gt;0.6, _xlpm.value&lt;=0.8), 0.36/12, _xlpm.value&gt;0.8, -0.06/12)), EK29)</f>
        <v>7.4999999999999997E-2</v>
      </c>
      <c r="EL30" t="str">
        <f t="shared" ca="1" si="719"/>
        <v>No</v>
      </c>
      <c r="EM30">
        <f ca="1">COUNTIF(EL$4:EL30, "Yes")</f>
        <v>2</v>
      </c>
      <c r="EN30" s="37">
        <f t="shared" ca="1" si="541"/>
        <v>46904.831009461734</v>
      </c>
      <c r="EO30" s="37">
        <f t="shared" ca="1" si="542"/>
        <v>4680.6506768423333</v>
      </c>
      <c r="EP30" s="64">
        <f t="shared" ca="1" si="191"/>
        <v>51585.481686304069</v>
      </c>
      <c r="EQ30" s="170" cm="1">
        <f t="array" aca="1" ref="EQ30" ca="1">IF(MONTH($A30) = 1, _xlfn.LET(_xlpm.value, RAND(), _xlfn.IFS(_xlpm.value&lt;=0.6, 0.9/12, AND(_xlpm.value&gt;0.6, _xlpm.value&lt;=0.8), 0.36/12, _xlpm.value&gt;0.8, -0.06/12)), EQ29)</f>
        <v>7.4999999999999997E-2</v>
      </c>
      <c r="ER30" t="str">
        <f t="shared" ca="1" si="720"/>
        <v>No</v>
      </c>
      <c r="ES30">
        <f ca="1">COUNTIF(ER$4:ER30, "Yes")</f>
        <v>0</v>
      </c>
      <c r="ET30" s="37">
        <f t="shared" ca="1" si="543"/>
        <v>131556.2749527967</v>
      </c>
      <c r="EU30" s="37">
        <f t="shared" ca="1" si="544"/>
        <v>0</v>
      </c>
      <c r="EV30" s="64">
        <f t="shared" ca="1" si="195"/>
        <v>131556.2749527967</v>
      </c>
      <c r="EW30" s="170" cm="1">
        <f t="array" aca="1" ref="EW30" ca="1">IF(MONTH($A30) = 1, _xlfn.LET(_xlpm.value, RAND(), _xlfn.IFS(_xlpm.value&lt;=0.6, 0.9/12, AND(_xlpm.value&gt;0.6, _xlpm.value&lt;=0.8), 0.36/12, _xlpm.value&gt;0.8, -0.06/12)), EW29)</f>
        <v>0.03</v>
      </c>
      <c r="EX30" t="str">
        <f t="shared" ca="1" si="721"/>
        <v>No</v>
      </c>
      <c r="EY30">
        <f ca="1">COUNTIF(EX$4:EX30, "Yes")</f>
        <v>1</v>
      </c>
      <c r="EZ30" s="37">
        <f t="shared" ca="1" si="545"/>
        <v>99220.761149973172</v>
      </c>
      <c r="FA30" s="37">
        <f t="shared" ca="1" si="546"/>
        <v>2279.9844663414874</v>
      </c>
      <c r="FB30" s="64">
        <f t="shared" ca="1" si="199"/>
        <v>101500.74561631466</v>
      </c>
      <c r="FC30" s="170" cm="1">
        <f t="array" aca="1" ref="FC30" ca="1">IF(MONTH($A30) = 1, _xlfn.LET(_xlpm.value, RAND(), _xlfn.IFS(_xlpm.value&lt;=0.6, 0.9/12, AND(_xlpm.value&gt;0.6, _xlpm.value&lt;=0.8), 0.36/12, _xlpm.value&gt;0.8, -0.06/12)), FC29)</f>
        <v>7.4999999999999997E-2</v>
      </c>
      <c r="FD30" t="str">
        <f t="shared" ca="1" si="722"/>
        <v>No</v>
      </c>
      <c r="FE30">
        <f ca="1">COUNTIF(FD$4:FD30, "Yes")</f>
        <v>2</v>
      </c>
      <c r="FF30" s="37">
        <f t="shared" ca="1" si="547"/>
        <v>85696.094064650984</v>
      </c>
      <c r="FG30" s="37">
        <f t="shared" ca="1" si="548"/>
        <v>4368.4757369702165</v>
      </c>
      <c r="FH30" s="64">
        <f t="shared" ca="1" si="203"/>
        <v>90064.569801621197</v>
      </c>
      <c r="FI30" s="170" cm="1">
        <f t="array" aca="1" ref="FI30" ca="1">IF(MONTH($A30) = 1, _xlfn.LET(_xlpm.value, RAND(), _xlfn.IFS(_xlpm.value&lt;=0.6, 0.9/12, AND(_xlpm.value&gt;0.6, _xlpm.value&lt;=0.8), 0.36/12, _xlpm.value&gt;0.8, -0.06/12)), FI29)</f>
        <v>-5.0000000000000001E-3</v>
      </c>
      <c r="FJ30" t="str">
        <f t="shared" ca="1" si="723"/>
        <v>No</v>
      </c>
      <c r="FK30">
        <f ca="1">COUNTIF(FJ$4:FJ30, "Yes")</f>
        <v>1</v>
      </c>
      <c r="FL30" s="37">
        <f t="shared" ca="1" si="549"/>
        <v>110940.28400658375</v>
      </c>
      <c r="FM30" s="37">
        <f t="shared" ca="1" si="550"/>
        <v>1158.6458155022831</v>
      </c>
      <c r="FN30" s="64">
        <f t="shared" ca="1" si="207"/>
        <v>112098.92982208604</v>
      </c>
      <c r="FO30" s="170" cm="1">
        <f t="array" aca="1" ref="FO30" ca="1">IF(MONTH($A30) = 1, _xlfn.LET(_xlpm.value, RAND(), _xlfn.IFS(_xlpm.value&lt;=0.6, 0.9/12, AND(_xlpm.value&gt;0.6, _xlpm.value&lt;=0.8), 0.36/12, _xlpm.value&gt;0.8, -0.06/12)), FO29)</f>
        <v>7.4999999999999997E-2</v>
      </c>
      <c r="FP30" t="str">
        <f t="shared" ca="1" si="724"/>
        <v>Yes</v>
      </c>
      <c r="FQ30">
        <f ca="1">COUNTIF(FP$4:FP30, "Yes")</f>
        <v>2</v>
      </c>
      <c r="FR30" s="37">
        <f t="shared" ca="1" si="551"/>
        <v>119801.2598149502</v>
      </c>
      <c r="FS30" s="37">
        <f t="shared" ca="1" si="552"/>
        <v>3683.2601630690215</v>
      </c>
      <c r="FT30" s="64">
        <f t="shared" ca="1" si="211"/>
        <v>123484.51997801922</v>
      </c>
      <c r="FU30" s="170" cm="1">
        <f t="array" aca="1" ref="FU30" ca="1">IF(MONTH($A30) = 1, _xlfn.LET(_xlpm.value, RAND(), _xlfn.IFS(_xlpm.value&lt;=0.6, 0.9/12, AND(_xlpm.value&gt;0.6, _xlpm.value&lt;=0.8), 0.36/12, _xlpm.value&gt;0.8, -0.06/12)), FU29)</f>
        <v>-5.0000000000000001E-3</v>
      </c>
      <c r="FV30" t="str">
        <f t="shared" ca="1" si="725"/>
        <v>No</v>
      </c>
      <c r="FW30">
        <f ca="1">COUNTIF(FV$4:FV30, "Yes")</f>
        <v>2</v>
      </c>
      <c r="FX30" s="37">
        <f t="shared" ca="1" si="553"/>
        <v>65343.398589318807</v>
      </c>
      <c r="FY30" s="37">
        <f t="shared" ca="1" si="554"/>
        <v>5355.0057847685021</v>
      </c>
      <c r="FZ30" s="64">
        <f t="shared" ca="1" si="215"/>
        <v>70698.404374087317</v>
      </c>
      <c r="GA30" s="170" cm="1">
        <f t="array" aca="1" ref="GA30" ca="1">IF(MONTH($A30) = 1, _xlfn.LET(_xlpm.value, RAND(), _xlfn.IFS(_xlpm.value&lt;=0.6, 0.9/12, AND(_xlpm.value&gt;0.6, _xlpm.value&lt;=0.8), 0.36/12, _xlpm.value&gt;0.8, -0.06/12)), GA29)</f>
        <v>7.4999999999999997E-2</v>
      </c>
      <c r="GB30" t="str">
        <f t="shared" ca="1" si="726"/>
        <v>No</v>
      </c>
      <c r="GC30">
        <f ca="1">COUNTIF(GB$4:GB30, "Yes")</f>
        <v>2</v>
      </c>
      <c r="GD30" s="37">
        <f t="shared" ca="1" si="555"/>
        <v>92344.93563398323</v>
      </c>
      <c r="GE30" s="37">
        <f t="shared" ca="1" si="556"/>
        <v>9171.5260241147571</v>
      </c>
      <c r="GF30" s="64">
        <f t="shared" ca="1" si="219"/>
        <v>101516.46165809799</v>
      </c>
      <c r="GG30" s="170" cm="1">
        <f t="array" aca="1" ref="GG30" ca="1">IF(MONTH($A30) = 1, _xlfn.LET(_xlpm.value, RAND(), _xlfn.IFS(_xlpm.value&lt;=0.6, 0.9/12, AND(_xlpm.value&gt;0.6, _xlpm.value&lt;=0.8), 0.36/12, _xlpm.value&gt;0.8, -0.06/12)), GG29)</f>
        <v>-5.0000000000000001E-3</v>
      </c>
      <c r="GH30" t="str">
        <f t="shared" ca="1" si="727"/>
        <v>No</v>
      </c>
      <c r="GI30">
        <f ca="1">COUNTIF(GH$4:GH30, "Yes")</f>
        <v>1</v>
      </c>
      <c r="GJ30" s="37">
        <f t="shared" ca="1" si="557"/>
        <v>56912.606166363548</v>
      </c>
      <c r="GK30" s="37">
        <f t="shared" ca="1" si="558"/>
        <v>1478.3644146563943</v>
      </c>
      <c r="GL30" s="64">
        <f t="shared" ca="1" si="223"/>
        <v>58390.970581019945</v>
      </c>
      <c r="GM30" s="170" cm="1">
        <f t="array" aca="1" ref="GM30" ca="1">IF(MONTH($A30) = 1, _xlfn.LET(_xlpm.value, RAND(), _xlfn.IFS(_xlpm.value&lt;=0.6, 0.9/12, AND(_xlpm.value&gt;0.6, _xlpm.value&lt;=0.8), 0.36/12, _xlpm.value&gt;0.8, -0.06/12)), GM29)</f>
        <v>7.4999999999999997E-2</v>
      </c>
      <c r="GN30" t="str">
        <f t="shared" ca="1" si="728"/>
        <v>No</v>
      </c>
      <c r="GO30">
        <f ca="1">COUNTIF(GN$4:GN30, "Yes")</f>
        <v>1</v>
      </c>
      <c r="GP30" s="37">
        <f t="shared" ca="1" si="559"/>
        <v>117439.052615508</v>
      </c>
      <c r="GQ30" s="37">
        <f t="shared" ca="1" si="560"/>
        <v>4126.0196240604</v>
      </c>
      <c r="GR30" s="64">
        <f t="shared" ca="1" si="227"/>
        <v>121565.0722395684</v>
      </c>
      <c r="GS30" s="170" cm="1">
        <f t="array" aca="1" ref="GS30" ca="1">IF(MONTH($A30) = 1, _xlfn.LET(_xlpm.value, RAND(), _xlfn.IFS(_xlpm.value&lt;=0.6, 0.9/12, AND(_xlpm.value&gt;0.6, _xlpm.value&lt;=0.8), 0.36/12, _xlpm.value&gt;0.8, -0.06/12)), GS29)</f>
        <v>0.03</v>
      </c>
      <c r="GT30" t="str">
        <f t="shared" ca="1" si="729"/>
        <v>No</v>
      </c>
      <c r="GU30">
        <f ca="1">COUNTIF(GT$4:GT30, "Yes")</f>
        <v>0</v>
      </c>
      <c r="GV30" s="37">
        <f t="shared" ca="1" si="561"/>
        <v>145640.18644852727</v>
      </c>
      <c r="GW30" s="37">
        <f t="shared" ca="1" si="562"/>
        <v>0</v>
      </c>
      <c r="GX30" s="64">
        <f t="shared" ca="1" si="231"/>
        <v>145640.18644852727</v>
      </c>
      <c r="GY30" s="170" cm="1">
        <f t="array" aca="1" ref="GY30" ca="1">IF(MONTH($A30) = 1, _xlfn.LET(_xlpm.value, RAND(), _xlfn.IFS(_xlpm.value&lt;=0.6, 0.9/12, AND(_xlpm.value&gt;0.6, _xlpm.value&lt;=0.8), 0.36/12, _xlpm.value&gt;0.8, -0.06/12)), GY29)</f>
        <v>7.4999999999999997E-2</v>
      </c>
      <c r="GZ30" t="str">
        <f t="shared" ca="1" si="730"/>
        <v>No</v>
      </c>
      <c r="HA30">
        <f ca="1">COUNTIF(GZ$4:GZ30, "Yes")</f>
        <v>2</v>
      </c>
      <c r="HB30" s="37">
        <f t="shared" ca="1" si="563"/>
        <v>117796.58648260662</v>
      </c>
      <c r="HC30" s="37">
        <f t="shared" ca="1" si="564"/>
        <v>3117.0525092254111</v>
      </c>
      <c r="HD30" s="64">
        <f t="shared" ca="1" si="235"/>
        <v>120913.63899183203</v>
      </c>
      <c r="HE30" s="170" cm="1">
        <f t="array" aca="1" ref="HE30" ca="1">IF(MONTH($A30) = 1, _xlfn.LET(_xlpm.value, RAND(), _xlfn.IFS(_xlpm.value&lt;=0.6, 0.9/12, AND(_xlpm.value&gt;0.6, _xlpm.value&lt;=0.8), 0.36/12, _xlpm.value&gt;0.8, -0.06/12)), HE29)</f>
        <v>7.4999999999999997E-2</v>
      </c>
      <c r="HF30" t="str">
        <f t="shared" ca="1" si="731"/>
        <v>No</v>
      </c>
      <c r="HG30">
        <f ca="1">COUNTIF(HF$4:HF30, "Yes")</f>
        <v>1</v>
      </c>
      <c r="HH30" s="37">
        <f t="shared" ca="1" si="565"/>
        <v>52160.899526214991</v>
      </c>
      <c r="HI30" s="37">
        <f t="shared" ca="1" si="566"/>
        <v>2119.3944663414877</v>
      </c>
      <c r="HJ30" s="64">
        <f t="shared" ca="1" si="239"/>
        <v>54280.293992556479</v>
      </c>
      <c r="HK30" s="170" cm="1">
        <f t="array" aca="1" ref="HK30" ca="1">IF(MONTH($A30) = 1, _xlfn.LET(_xlpm.value, RAND(), _xlfn.IFS(_xlpm.value&lt;=0.6, 0.9/12, AND(_xlpm.value&gt;0.6, _xlpm.value&lt;=0.8), 0.36/12, _xlpm.value&gt;0.8, -0.06/12)), HK29)</f>
        <v>-5.0000000000000001E-3</v>
      </c>
      <c r="HL30" t="str">
        <f t="shared" ca="1" si="732"/>
        <v>Yes</v>
      </c>
      <c r="HM30">
        <f ca="1">COUNTIF(HL$4:HL30, "Yes")</f>
        <v>1</v>
      </c>
      <c r="HN30" s="37">
        <f t="shared" ca="1" si="567"/>
        <v>119051.91500922228</v>
      </c>
      <c r="HO30" s="37">
        <f t="shared" ca="1" si="568"/>
        <v>168.54000000000005</v>
      </c>
      <c r="HP30" s="64">
        <f t="shared" ca="1" si="243"/>
        <v>119220.45500922228</v>
      </c>
      <c r="HQ30" s="170" cm="1">
        <f t="array" aca="1" ref="HQ30" ca="1">IF(MONTH($A30) = 1, _xlfn.LET(_xlpm.value, RAND(), _xlfn.IFS(_xlpm.value&lt;=0.6, 0.9/12, AND(_xlpm.value&gt;0.6, _xlpm.value&lt;=0.8), 0.36/12, _xlpm.value&gt;0.8, -0.06/12)), HQ29)</f>
        <v>7.4999999999999997E-2</v>
      </c>
      <c r="HR30" t="str">
        <f t="shared" ca="1" si="733"/>
        <v>No</v>
      </c>
      <c r="HS30">
        <f ca="1">COUNTIF(HR$4:HR30, "Yes")</f>
        <v>1</v>
      </c>
      <c r="HT30" s="37">
        <f t="shared" ca="1" si="569"/>
        <v>138822.49576490239</v>
      </c>
      <c r="HU30" s="37">
        <f t="shared" ca="1" si="570"/>
        <v>839.4569945779466</v>
      </c>
      <c r="HV30" s="64">
        <f t="shared" ca="1" si="247"/>
        <v>139661.95275948034</v>
      </c>
      <c r="HW30" s="170" cm="1">
        <f t="array" aca="1" ref="HW30" ca="1">IF(MONTH($A30) = 1, _xlfn.LET(_xlpm.value, RAND(), _xlfn.IFS(_xlpm.value&lt;=0.6, 0.9/12, AND(_xlpm.value&gt;0.6, _xlpm.value&lt;=0.8), 0.36/12, _xlpm.value&gt;0.8, -0.06/12)), HW29)</f>
        <v>7.4999999999999997E-2</v>
      </c>
      <c r="HX30" t="str">
        <f t="shared" ca="1" si="734"/>
        <v>No</v>
      </c>
      <c r="HY30">
        <f ca="1">COUNTIF(HX$4:HX30, "Yes")</f>
        <v>3</v>
      </c>
      <c r="HZ30" s="37">
        <f t="shared" ca="1" si="571"/>
        <v>105768.80378151198</v>
      </c>
      <c r="IA30" s="37">
        <f t="shared" ca="1" si="572"/>
        <v>10241.923846128015</v>
      </c>
      <c r="IB30" s="64">
        <f t="shared" ca="1" si="251"/>
        <v>116010.72762763999</v>
      </c>
      <c r="IC30" s="170" cm="1">
        <f t="array" aca="1" ref="IC30" ca="1">IF(MONTH($A30) = 1, _xlfn.LET(_xlpm.value, RAND(), _xlfn.IFS(_xlpm.value&lt;=0.6, 0.9/12, AND(_xlpm.value&gt;0.6, _xlpm.value&lt;=0.8), 0.36/12, _xlpm.value&gt;0.8, -0.06/12)), IC29)</f>
        <v>7.4999999999999997E-2</v>
      </c>
      <c r="ID30" t="str">
        <f t="shared" ca="1" si="735"/>
        <v>No</v>
      </c>
      <c r="IE30">
        <f ca="1">COUNTIF(ID$4:ID30, "Yes")</f>
        <v>1</v>
      </c>
      <c r="IF30" s="37">
        <f t="shared" ca="1" si="573"/>
        <v>94804.210265351634</v>
      </c>
      <c r="IG30" s="37">
        <f t="shared" ca="1" si="574"/>
        <v>3973.0046240604011</v>
      </c>
      <c r="IH30" s="64">
        <f t="shared" ca="1" si="255"/>
        <v>98777.214889412033</v>
      </c>
      <c r="II30" s="170" cm="1">
        <f t="array" aca="1" ref="II30" ca="1">IF(MONTH($A30) = 1, _xlfn.LET(_xlpm.value, RAND(), _xlfn.IFS(_xlpm.value&lt;=0.6, 0.9/12, AND(_xlpm.value&gt;0.6, _xlpm.value&lt;=0.8), 0.36/12, _xlpm.value&gt;0.8, -0.06/12)), II29)</f>
        <v>7.4999999999999997E-2</v>
      </c>
      <c r="IJ30" t="str">
        <f t="shared" ca="1" si="736"/>
        <v>No</v>
      </c>
      <c r="IK30">
        <f ca="1">COUNTIF(IJ$4:IJ30, "Yes")</f>
        <v>3</v>
      </c>
      <c r="IL30" s="37">
        <f t="shared" ca="1" si="575"/>
        <v>99135.837449115075</v>
      </c>
      <c r="IM30" s="37">
        <f t="shared" ca="1" si="576"/>
        <v>3444.8235808193767</v>
      </c>
      <c r="IN30" s="64">
        <f t="shared" ca="1" si="259"/>
        <v>102580.66102993445</v>
      </c>
      <c r="IO30" s="170" cm="1">
        <f t="array" aca="1" ref="IO30" ca="1">IF(MONTH($A30) = 1, _xlfn.LET(_xlpm.value, RAND(), _xlfn.IFS(_xlpm.value&lt;=0.6, 0.9/12, AND(_xlpm.value&gt;0.6, _xlpm.value&lt;=0.8), 0.36/12, _xlpm.value&gt;0.8, -0.06/12)), IO29)</f>
        <v>7.4999999999999997E-2</v>
      </c>
      <c r="IP30" t="str">
        <f t="shared" ca="1" si="737"/>
        <v>No</v>
      </c>
      <c r="IQ30">
        <f ca="1">COUNTIF(IP$4:IP30, "Yes")</f>
        <v>2</v>
      </c>
      <c r="IR30" s="37">
        <f t="shared" ca="1" si="577"/>
        <v>80961.18569480993</v>
      </c>
      <c r="IS30" s="37">
        <f t="shared" ca="1" si="578"/>
        <v>2957.922809112647</v>
      </c>
      <c r="IT30" s="64">
        <f t="shared" ca="1" si="263"/>
        <v>83919.108503922573</v>
      </c>
      <c r="IU30" s="170" cm="1">
        <f t="array" aca="1" ref="IU30" ca="1">IF(MONTH($A30) = 1, _xlfn.LET(_xlpm.value, RAND(), _xlfn.IFS(_xlpm.value&lt;=0.6, 0.9/12, AND(_xlpm.value&gt;0.6, _xlpm.value&lt;=0.8), 0.36/12, _xlpm.value&gt;0.8, -0.06/12)), IU29)</f>
        <v>7.4999999999999997E-2</v>
      </c>
      <c r="IV30" t="str">
        <f t="shared" ca="1" si="738"/>
        <v>No</v>
      </c>
      <c r="IW30">
        <f ca="1">COUNTIF(IV$4:IV30, "Yes")</f>
        <v>2</v>
      </c>
      <c r="IX30" s="37">
        <f t="shared" ca="1" si="579"/>
        <v>121769.0501943113</v>
      </c>
      <c r="IY30" s="37">
        <f t="shared" ca="1" si="580"/>
        <v>6116.2843864952147</v>
      </c>
      <c r="IZ30" s="64">
        <f t="shared" ca="1" si="267"/>
        <v>127885.33458080652</v>
      </c>
      <c r="JA30" s="170" cm="1">
        <f t="array" aca="1" ref="JA30" ca="1">IF(MONTH($A30) = 1, _xlfn.LET(_xlpm.value, RAND(), _xlfn.IFS(_xlpm.value&lt;=0.6, 0.9/12, AND(_xlpm.value&gt;0.6, _xlpm.value&lt;=0.8), 0.36/12, _xlpm.value&gt;0.8, -0.06/12)), JA29)</f>
        <v>7.4999999999999997E-2</v>
      </c>
      <c r="JB30" t="str">
        <f t="shared" ca="1" si="739"/>
        <v>No</v>
      </c>
      <c r="JC30">
        <f ca="1">COUNTIF(JB$4:JB30, "Yes")</f>
        <v>2</v>
      </c>
      <c r="JD30" s="37">
        <f t="shared" ca="1" si="581"/>
        <v>120610.05159069948</v>
      </c>
      <c r="JE30" s="37">
        <f t="shared" ca="1" si="582"/>
        <v>4993.0845777254171</v>
      </c>
      <c r="JF30" s="64">
        <f t="shared" ca="1" si="271"/>
        <v>125603.1361684249</v>
      </c>
      <c r="JG30" s="170" cm="1">
        <f t="array" aca="1" ref="JG30" ca="1">IF(MONTH($A30) = 1, _xlfn.LET(_xlpm.value, RAND(), _xlfn.IFS(_xlpm.value&lt;=0.6, 0.9/12, AND(_xlpm.value&gt;0.6, _xlpm.value&lt;=0.8), 0.36/12, _xlpm.value&gt;0.8, -0.06/12)), JG29)</f>
        <v>7.4999999999999997E-2</v>
      </c>
      <c r="JH30" t="str">
        <f t="shared" ca="1" si="740"/>
        <v>No</v>
      </c>
      <c r="JI30">
        <f ca="1">COUNTIF(JH$4:JH30, "Yes")</f>
        <v>0</v>
      </c>
      <c r="JJ30" s="37">
        <f t="shared" ca="1" si="583"/>
        <v>108128.85074423414</v>
      </c>
      <c r="JK30" s="37">
        <f t="shared" ca="1" si="584"/>
        <v>0</v>
      </c>
      <c r="JL30" s="64">
        <f t="shared" ca="1" si="275"/>
        <v>108128.85074423414</v>
      </c>
      <c r="JM30" s="170" cm="1">
        <f t="array" aca="1" ref="JM30" ca="1">IF(MONTH($A30) = 1, _xlfn.LET(_xlpm.value, RAND(), _xlfn.IFS(_xlpm.value&lt;=0.6, 0.9/12, AND(_xlpm.value&gt;0.6, _xlpm.value&lt;=0.8), 0.36/12, _xlpm.value&gt;0.8, -0.06/12)), JM29)</f>
        <v>-5.0000000000000001E-3</v>
      </c>
      <c r="JN30" t="str">
        <f t="shared" ca="1" si="741"/>
        <v>No</v>
      </c>
      <c r="JO30">
        <f ca="1">COUNTIF(JN$4:JN30, "Yes")</f>
        <v>3</v>
      </c>
      <c r="JP30" s="37">
        <f t="shared" ca="1" si="585"/>
        <v>86240.780444499411</v>
      </c>
      <c r="JQ30" s="37">
        <f t="shared" ca="1" si="586"/>
        <v>5387.5882368070716</v>
      </c>
      <c r="JR30" s="64">
        <f t="shared" ca="1" si="279"/>
        <v>91628.368681306485</v>
      </c>
      <c r="JS30" s="170" cm="1">
        <f t="array" aca="1" ref="JS30" ca="1">IF(MONTH($A30) = 1, _xlfn.LET(_xlpm.value, RAND(), _xlfn.IFS(_xlpm.value&lt;=0.6, 0.9/12, AND(_xlpm.value&gt;0.6, _xlpm.value&lt;=0.8), 0.36/12, _xlpm.value&gt;0.8, -0.06/12)), JS29)</f>
        <v>0.03</v>
      </c>
      <c r="JT30" t="str">
        <f t="shared" ca="1" si="742"/>
        <v>No</v>
      </c>
      <c r="JU30">
        <f ca="1">COUNTIF(JT$4:JT30, "Yes")</f>
        <v>1</v>
      </c>
      <c r="JV30" s="37">
        <f t="shared" ca="1" si="587"/>
        <v>98311.052606750221</v>
      </c>
      <c r="JW30" s="37">
        <f t="shared" ca="1" si="588"/>
        <v>1478.3644146563943</v>
      </c>
      <c r="JX30" s="64">
        <f t="shared" ca="1" si="283"/>
        <v>99789.417021406611</v>
      </c>
      <c r="JY30" s="170" cm="1">
        <f t="array" aca="1" ref="JY30" ca="1">IF(MONTH($A30) = 1, _xlfn.LET(_xlpm.value, RAND(), _xlfn.IFS(_xlpm.value&lt;=0.6, 0.9/12, AND(_xlpm.value&gt;0.6, _xlpm.value&lt;=0.8), 0.36/12, _xlpm.value&gt;0.8, -0.06/12)), JY29)</f>
        <v>7.4999999999999997E-2</v>
      </c>
      <c r="JZ30" t="str">
        <f t="shared" ca="1" si="743"/>
        <v>No</v>
      </c>
      <c r="KA30">
        <f ca="1">COUNTIF(JZ$4:JZ30, "Yes")</f>
        <v>1</v>
      </c>
      <c r="KB30" s="37">
        <f t="shared" ca="1" si="589"/>
        <v>52213.043732072314</v>
      </c>
      <c r="KC30" s="37">
        <f t="shared" ca="1" si="590"/>
        <v>1158.6458155022831</v>
      </c>
      <c r="KD30" s="64">
        <f t="shared" ca="1" si="287"/>
        <v>53371.689547574599</v>
      </c>
      <c r="KE30" s="170" cm="1">
        <f t="array" aca="1" ref="KE30" ca="1">IF(MONTH($A30) = 1, _xlfn.LET(_xlpm.value, RAND(), _xlfn.IFS(_xlpm.value&lt;=0.6, 0.9/12, AND(_xlpm.value&gt;0.6, _xlpm.value&lt;=0.8), 0.36/12, _xlpm.value&gt;0.8, -0.06/12)), KE29)</f>
        <v>7.4999999999999997E-2</v>
      </c>
      <c r="KF30" t="str">
        <f t="shared" ca="1" si="744"/>
        <v>No</v>
      </c>
      <c r="KG30">
        <f ca="1">COUNTIF(KF$4:KF30, "Yes")</f>
        <v>0</v>
      </c>
      <c r="KH30" s="37">
        <f t="shared" ca="1" si="591"/>
        <v>112613.06232238146</v>
      </c>
      <c r="KI30" s="37">
        <f t="shared" ca="1" si="592"/>
        <v>0</v>
      </c>
      <c r="KJ30" s="64">
        <f t="shared" ca="1" si="291"/>
        <v>112613.06232238146</v>
      </c>
      <c r="KK30" s="170" cm="1">
        <f t="array" aca="1" ref="KK30" ca="1">IF(MONTH($A30) = 1, _xlfn.LET(_xlpm.value, RAND(), _xlfn.IFS(_xlpm.value&lt;=0.6, 0.9/12, AND(_xlpm.value&gt;0.6, _xlpm.value&lt;=0.8), 0.36/12, _xlpm.value&gt;0.8, -0.06/12)), KK29)</f>
        <v>0.03</v>
      </c>
      <c r="KL30" t="str">
        <f t="shared" ca="1" si="745"/>
        <v>No</v>
      </c>
      <c r="KM30">
        <f ca="1">COUNTIF(KL$4:KL30, "Yes")</f>
        <v>0</v>
      </c>
      <c r="KN30" s="37">
        <f t="shared" ca="1" si="593"/>
        <v>99474.752729701097</v>
      </c>
      <c r="KO30" s="37">
        <f t="shared" ca="1" si="594"/>
        <v>0</v>
      </c>
      <c r="KP30" s="64">
        <f t="shared" ca="1" si="295"/>
        <v>99474.752729701097</v>
      </c>
      <c r="KQ30" s="170" cm="1">
        <f t="array" aca="1" ref="KQ30" ca="1">IF(MONTH($A30) = 1, _xlfn.LET(_xlpm.value, RAND(), _xlfn.IFS(_xlpm.value&lt;=0.6, 0.9/12, AND(_xlpm.value&gt;0.6, _xlpm.value&lt;=0.8), 0.36/12, _xlpm.value&gt;0.8, -0.06/12)), KQ29)</f>
        <v>-5.0000000000000001E-3</v>
      </c>
      <c r="KR30" t="str">
        <f t="shared" ca="1" si="746"/>
        <v>No</v>
      </c>
      <c r="KS30">
        <f ca="1">COUNTIF(KR$4:KR30, "Yes")</f>
        <v>0</v>
      </c>
      <c r="KT30" s="37">
        <f t="shared" ca="1" si="595"/>
        <v>62992.519757817114</v>
      </c>
      <c r="KU30" s="37">
        <f t="shared" ca="1" si="596"/>
        <v>0</v>
      </c>
      <c r="KV30" s="64">
        <f t="shared" ca="1" si="299"/>
        <v>62992.519757817114</v>
      </c>
      <c r="KW30" s="170" cm="1">
        <f t="array" aca="1" ref="KW30" ca="1">IF(MONTH($A30) = 1, _xlfn.LET(_xlpm.value, RAND(), _xlfn.IFS(_xlpm.value&lt;=0.6, 0.9/12, AND(_xlpm.value&gt;0.6, _xlpm.value&lt;=0.8), 0.36/12, _xlpm.value&gt;0.8, -0.06/12)), KW29)</f>
        <v>-5.0000000000000001E-3</v>
      </c>
      <c r="KX30" t="str">
        <f t="shared" ca="1" si="747"/>
        <v>No</v>
      </c>
      <c r="KY30">
        <f ca="1">COUNTIF(KX$4:KX30, "Yes")</f>
        <v>1</v>
      </c>
      <c r="KZ30" s="37">
        <f t="shared" ca="1" si="597"/>
        <v>112216.58325598932</v>
      </c>
      <c r="LA30" s="37">
        <f t="shared" ca="1" si="598"/>
        <v>2440.7076818672699</v>
      </c>
      <c r="LB30" s="64">
        <f t="shared" ca="1" si="303"/>
        <v>114657.29093785658</v>
      </c>
      <c r="LC30" s="170" cm="1">
        <f t="array" aca="1" ref="LC30" ca="1">IF(MONTH($A30) = 1, _xlfn.LET(_xlpm.value, RAND(), _xlfn.IFS(_xlpm.value&lt;=0.6, 0.9/12, AND(_xlpm.value&gt;0.6, _xlpm.value&lt;=0.8), 0.36/12, _xlpm.value&gt;0.8, -0.06/12)), LC29)</f>
        <v>0.03</v>
      </c>
      <c r="LD30" t="str">
        <f t="shared" ca="1" si="748"/>
        <v>No</v>
      </c>
      <c r="LE30">
        <f ca="1">COUNTIF(LD$4:LD30, "Yes")</f>
        <v>0</v>
      </c>
      <c r="LF30" s="37">
        <f t="shared" ca="1" si="599"/>
        <v>99474.752729701097</v>
      </c>
      <c r="LG30" s="37">
        <f t="shared" ca="1" si="600"/>
        <v>0</v>
      </c>
      <c r="LH30" s="64">
        <f t="shared" ca="1" si="307"/>
        <v>99474.752729701097</v>
      </c>
      <c r="LI30" s="170" cm="1">
        <f t="array" aca="1" ref="LI30" ca="1">IF(MONTH($A30) = 1, _xlfn.LET(_xlpm.value, RAND(), _xlfn.IFS(_xlpm.value&lt;=0.6, 0.9/12, AND(_xlpm.value&gt;0.6, _xlpm.value&lt;=0.8), 0.36/12, _xlpm.value&gt;0.8, -0.06/12)), LI29)</f>
        <v>-5.0000000000000001E-3</v>
      </c>
      <c r="LJ30" t="str">
        <f t="shared" ca="1" si="749"/>
        <v>No</v>
      </c>
      <c r="LK30">
        <f ca="1">COUNTIF(LJ$4:LJ30, "Yes")</f>
        <v>1</v>
      </c>
      <c r="LL30" s="37">
        <f t="shared" ca="1" si="601"/>
        <v>74790.660045142795</v>
      </c>
      <c r="LM30" s="37">
        <f t="shared" ca="1" si="602"/>
        <v>3209.8299214679332</v>
      </c>
      <c r="LN30" s="64">
        <f t="shared" ca="1" si="311"/>
        <v>78000.489966610723</v>
      </c>
      <c r="LO30" s="170" cm="1">
        <f t="array" aca="1" ref="LO30" ca="1">IF(MONTH($A30) = 1, _xlfn.LET(_xlpm.value, RAND(), _xlfn.IFS(_xlpm.value&lt;=0.6, 0.9/12, AND(_xlpm.value&gt;0.6, _xlpm.value&lt;=0.8), 0.36/12, _xlpm.value&gt;0.8, -0.06/12)), LO29)</f>
        <v>7.4999999999999997E-2</v>
      </c>
      <c r="LP30" t="str">
        <f t="shared" ca="1" si="750"/>
        <v>No</v>
      </c>
      <c r="LQ30">
        <f ca="1">COUNTIF(LP$4:LP30, "Yes")</f>
        <v>2</v>
      </c>
      <c r="LR30" s="37">
        <f t="shared" ca="1" si="603"/>
        <v>51203.206388624996</v>
      </c>
      <c r="LS30" s="37">
        <f t="shared" ca="1" si="604"/>
        <v>6267.4042272758852</v>
      </c>
      <c r="LT30" s="64">
        <f t="shared" ca="1" si="315"/>
        <v>57470.610615900878</v>
      </c>
      <c r="LU30" s="170" cm="1">
        <f t="array" aca="1" ref="LU30" ca="1">IF(MONTH($A30) = 1, _xlfn.LET(_xlpm.value, RAND(), _xlfn.IFS(_xlpm.value&lt;=0.6, 0.9/12, AND(_xlpm.value&gt;0.6, _xlpm.value&lt;=0.8), 0.36/12, _xlpm.value&gt;0.8, -0.06/12)), LU29)</f>
        <v>7.4999999999999997E-2</v>
      </c>
      <c r="LV30" t="str">
        <f t="shared" ca="1" si="751"/>
        <v>No</v>
      </c>
      <c r="LW30">
        <f ca="1">COUNTIF(LV$4:LV30, "Yes")</f>
        <v>1</v>
      </c>
      <c r="LX30" s="37">
        <f t="shared" ca="1" si="605"/>
        <v>142230.05242477628</v>
      </c>
      <c r="LY30" s="37">
        <f t="shared" ca="1" si="606"/>
        <v>3209.8299214679332</v>
      </c>
      <c r="LZ30" s="64">
        <f t="shared" ca="1" si="319"/>
        <v>145439.88234624421</v>
      </c>
      <c r="MA30" s="170" cm="1">
        <f t="array" aca="1" ref="MA30" ca="1">IF(MONTH($A30) = 1, _xlfn.LET(_xlpm.value, RAND(), _xlfn.IFS(_xlpm.value&lt;=0.6, 0.9/12, AND(_xlpm.value&gt;0.6, _xlpm.value&lt;=0.8), 0.36/12, _xlpm.value&gt;0.8, -0.06/12)), MA29)</f>
        <v>-5.0000000000000001E-3</v>
      </c>
      <c r="MB30" t="str">
        <f t="shared" ca="1" si="752"/>
        <v>No</v>
      </c>
      <c r="MC30">
        <f ca="1">COUNTIF(MB$4:MB30, "Yes")</f>
        <v>0</v>
      </c>
      <c r="MD30" s="37">
        <f t="shared" ca="1" si="607"/>
        <v>131626.93303797353</v>
      </c>
      <c r="ME30" s="37">
        <f t="shared" ca="1" si="608"/>
        <v>0</v>
      </c>
      <c r="MF30" s="64">
        <f t="shared" ca="1" si="323"/>
        <v>131626.93303797353</v>
      </c>
      <c r="MG30" s="170" cm="1">
        <f t="array" aca="1" ref="MG30" ca="1">IF(MONTH($A30) = 1, _xlfn.LET(_xlpm.value, RAND(), _xlfn.IFS(_xlpm.value&lt;=0.6, 0.9/12, AND(_xlpm.value&gt;0.6, _xlpm.value&lt;=0.8), 0.36/12, _xlpm.value&gt;0.8, -0.06/12)), MG29)</f>
        <v>7.4999999999999997E-2</v>
      </c>
      <c r="MH30" t="str">
        <f t="shared" ca="1" si="753"/>
        <v>No</v>
      </c>
      <c r="MI30">
        <f ca="1">COUNTIF(MH$4:MH30, "Yes")</f>
        <v>2</v>
      </c>
      <c r="MJ30" s="37">
        <f t="shared" ca="1" si="609"/>
        <v>120170.12224525133</v>
      </c>
      <c r="MK30" s="37">
        <f t="shared" ca="1" si="610"/>
        <v>5185.4293536404239</v>
      </c>
      <c r="ML30" s="64">
        <f t="shared" ca="1" si="327"/>
        <v>125355.55159889176</v>
      </c>
      <c r="MM30" s="170" cm="1">
        <f t="array" aca="1" ref="MM30" ca="1">IF(MONTH($A30) = 1, _xlfn.LET(_xlpm.value, RAND(), _xlfn.IFS(_xlpm.value&lt;=0.6, 0.9/12, AND(_xlpm.value&gt;0.6, _xlpm.value&lt;=0.8), 0.36/12, _xlpm.value&gt;0.8, -0.06/12)), MM29)</f>
        <v>7.4999999999999997E-2</v>
      </c>
      <c r="MN30" t="str">
        <f t="shared" ca="1" si="754"/>
        <v>No</v>
      </c>
      <c r="MO30">
        <f ca="1">COUNTIF(MN$4:MN30, "Yes")</f>
        <v>3</v>
      </c>
      <c r="MP30" s="37">
        <f t="shared" ca="1" si="611"/>
        <v>104074.56054715101</v>
      </c>
      <c r="MQ30" s="37">
        <f t="shared" ca="1" si="612"/>
        <v>9175.1222353960002</v>
      </c>
      <c r="MR30" s="64">
        <f t="shared" ca="1" si="331"/>
        <v>113249.68278254701</v>
      </c>
      <c r="MS30" s="170" cm="1">
        <f t="array" aca="1" ref="MS30" ca="1">IF(MONTH($A30) = 1, _xlfn.LET(_xlpm.value, RAND(), _xlfn.IFS(_xlpm.value&lt;=0.6, 0.9/12, AND(_xlpm.value&gt;0.6, _xlpm.value&lt;=0.8), 0.36/12, _xlpm.value&gt;0.8, -0.06/12)), MS29)</f>
        <v>-5.0000000000000001E-3</v>
      </c>
      <c r="MT30" t="str">
        <f t="shared" ca="1" si="755"/>
        <v>Yes</v>
      </c>
      <c r="MU30">
        <f ca="1">COUNTIF(MT$4:MT30, "Yes")</f>
        <v>3</v>
      </c>
      <c r="MV30" s="37">
        <f t="shared" ca="1" si="613"/>
        <v>62252.748800185116</v>
      </c>
      <c r="MW30" s="37">
        <f t="shared" ca="1" si="614"/>
        <v>2785.74427669528</v>
      </c>
      <c r="MX30" s="64">
        <f t="shared" ca="1" si="335"/>
        <v>65038.493076880397</v>
      </c>
      <c r="MY30" s="170" cm="1">
        <f t="array" aca="1" ref="MY30" ca="1">IF(MONTH($A30) = 1, _xlfn.LET(_xlpm.value, RAND(), _xlfn.IFS(_xlpm.value&lt;=0.6, 0.9/12, AND(_xlpm.value&gt;0.6, _xlpm.value&lt;=0.8), 0.36/12, _xlpm.value&gt;0.8, -0.06/12)), MY29)</f>
        <v>7.4999999999999997E-2</v>
      </c>
      <c r="MZ30" t="str">
        <f t="shared" ca="1" si="756"/>
        <v>No</v>
      </c>
      <c r="NA30">
        <f ca="1">COUNTIF(MZ$4:MZ30, "Yes")</f>
        <v>0</v>
      </c>
      <c r="NB30" s="37">
        <f t="shared" ca="1" si="615"/>
        <v>165097.51090095361</v>
      </c>
      <c r="NC30" s="37">
        <f t="shared" ca="1" si="616"/>
        <v>0</v>
      </c>
      <c r="ND30" s="64">
        <f t="shared" ca="1" si="339"/>
        <v>165097.51090095361</v>
      </c>
      <c r="NE30" s="170" cm="1">
        <f t="array" aca="1" ref="NE30" ca="1">IF(MONTH($A30) = 1, _xlfn.LET(_xlpm.value, RAND(), _xlfn.IFS(_xlpm.value&lt;=0.6, 0.9/12, AND(_xlpm.value&gt;0.6, _xlpm.value&lt;=0.8), 0.36/12, _xlpm.value&gt;0.8, -0.06/12)), NE29)</f>
        <v>7.4999999999999997E-2</v>
      </c>
      <c r="NF30" t="str">
        <f t="shared" ca="1" si="757"/>
        <v>No</v>
      </c>
      <c r="NG30">
        <f ca="1">COUNTIF(NF$4:NF30, "Yes")</f>
        <v>1</v>
      </c>
      <c r="NH30" s="37">
        <f t="shared" ca="1" si="617"/>
        <v>78086.852275196652</v>
      </c>
      <c r="NI30" s="37">
        <f t="shared" ca="1" si="618"/>
        <v>3057.574305807952</v>
      </c>
      <c r="NJ30" s="64">
        <f t="shared" ca="1" si="343"/>
        <v>81144.426581004605</v>
      </c>
      <c r="NK30" s="170" cm="1">
        <f t="array" aca="1" ref="NK30" ca="1">IF(MONTH($A30) = 1, _xlfn.LET(_xlpm.value, RAND(), _xlfn.IFS(_xlpm.value&lt;=0.6, 0.9/12, AND(_xlpm.value&gt;0.6, _xlpm.value&lt;=0.8), 0.36/12, _xlpm.value&gt;0.8, -0.06/12)), NK29)</f>
        <v>0.03</v>
      </c>
      <c r="NL30" t="str">
        <f t="shared" ca="1" si="758"/>
        <v>No</v>
      </c>
      <c r="NM30">
        <f ca="1">COUNTIF(NL$4:NL30, "Yes")</f>
        <v>3</v>
      </c>
      <c r="NN30" s="37">
        <f t="shared" ca="1" si="619"/>
        <v>93473.008305087802</v>
      </c>
      <c r="NO30" s="37">
        <f t="shared" ca="1" si="620"/>
        <v>10697.048452660751</v>
      </c>
      <c r="NP30" s="64">
        <f t="shared" ca="1" si="347"/>
        <v>104170.05675774855</v>
      </c>
      <c r="NQ30" s="170" cm="1">
        <f t="array" aca="1" ref="NQ30" ca="1">IF(MONTH($A30) = 1, _xlfn.LET(_xlpm.value, RAND(), _xlfn.IFS(_xlpm.value&lt;=0.6, 0.9/12, AND(_xlpm.value&gt;0.6, _xlpm.value&lt;=0.8), 0.36/12, _xlpm.value&gt;0.8, -0.06/12)), NQ29)</f>
        <v>-5.0000000000000001E-3</v>
      </c>
      <c r="NR30" t="str">
        <f t="shared" ca="1" si="759"/>
        <v>No</v>
      </c>
      <c r="NS30">
        <f ca="1">COUNTIF(NR$4:NR30, "Yes")</f>
        <v>2</v>
      </c>
      <c r="NT30" s="37">
        <f t="shared" ca="1" si="621"/>
        <v>51433.262295802764</v>
      </c>
      <c r="NU30" s="37">
        <f t="shared" ca="1" si="622"/>
        <v>1345.4965416173397</v>
      </c>
      <c r="NV30" s="64">
        <f t="shared" ca="1" si="351"/>
        <v>52778.7588374201</v>
      </c>
      <c r="NW30" s="170" cm="1">
        <f t="array" aca="1" ref="NW30" ca="1">IF(MONTH($A30) = 1, _xlfn.LET(_xlpm.value, RAND(), _xlfn.IFS(_xlpm.value&lt;=0.6, 0.9/12, AND(_xlpm.value&gt;0.6, _xlpm.value&lt;=0.8), 0.36/12, _xlpm.value&gt;0.8, -0.06/12)), NW29)</f>
        <v>0.03</v>
      </c>
      <c r="NX30" t="str">
        <f t="shared" ca="1" si="760"/>
        <v>Yes</v>
      </c>
      <c r="NY30">
        <f ca="1">COUNTIF(NX$4:NX30, "Yes")</f>
        <v>4</v>
      </c>
      <c r="NZ30" s="37">
        <f t="shared" ca="1" si="623"/>
        <v>87232.446867128048</v>
      </c>
      <c r="OA30" s="37">
        <f t="shared" ca="1" si="624"/>
        <v>7189.6888662042284</v>
      </c>
      <c r="OB30" s="64">
        <f t="shared" ca="1" si="355"/>
        <v>94422.135733332281</v>
      </c>
      <c r="OC30" s="170" cm="1">
        <f t="array" aca="1" ref="OC30" ca="1">IF(MONTH($A30) = 1, _xlfn.LET(_xlpm.value, RAND(), _xlfn.IFS(_xlpm.value&lt;=0.6, 0.9/12, AND(_xlpm.value&gt;0.6, _xlpm.value&lt;=0.8), 0.36/12, _xlpm.value&gt;0.8, -0.06/12)), OC29)</f>
        <v>-5.0000000000000001E-3</v>
      </c>
      <c r="OD30" t="str">
        <f t="shared" ca="1" si="761"/>
        <v>No</v>
      </c>
      <c r="OE30">
        <f ca="1">COUNTIF(OD$4:OD30, "Yes")</f>
        <v>1</v>
      </c>
      <c r="OF30" s="37">
        <f t="shared" ca="1" si="625"/>
        <v>111334.98990585298</v>
      </c>
      <c r="OG30" s="37">
        <f t="shared" ca="1" si="626"/>
        <v>1638.4226557960801</v>
      </c>
      <c r="OH30" s="64">
        <f t="shared" ca="1" si="359"/>
        <v>112973.41256164906</v>
      </c>
      <c r="OI30" s="170" cm="1">
        <f t="array" aca="1" ref="OI30" ca="1">IF(MONTH($A30) = 1, _xlfn.LET(_xlpm.value, RAND(), _xlfn.IFS(_xlpm.value&lt;=0.6, 0.9/12, AND(_xlpm.value&gt;0.6, _xlpm.value&lt;=0.8), 0.36/12, _xlpm.value&gt;0.8, -0.06/12)), OI29)</f>
        <v>7.4999999999999997E-2</v>
      </c>
      <c r="OJ30" t="str">
        <f t="shared" ca="1" si="762"/>
        <v>No</v>
      </c>
      <c r="OK30">
        <f ca="1">COUNTIF(OJ$4:OJ30, "Yes")</f>
        <v>5</v>
      </c>
      <c r="OL30" s="37">
        <f t="shared" ca="1" si="627"/>
        <v>72396.387897144683</v>
      </c>
      <c r="OM30" s="37">
        <f t="shared" ca="1" si="628"/>
        <v>10874.470085356488</v>
      </c>
      <c r="ON30" s="64">
        <f t="shared" ca="1" si="363"/>
        <v>83270.857982501169</v>
      </c>
      <c r="OO30" s="170" cm="1">
        <f t="array" aca="1" ref="OO30" ca="1">IF(MONTH($A30) = 1, _xlfn.LET(_xlpm.value, RAND(), _xlfn.IFS(_xlpm.value&lt;=0.6, 0.9/12, AND(_xlpm.value&gt;0.6, _xlpm.value&lt;=0.8), 0.36/12, _xlpm.value&gt;0.8, -0.06/12)), OO29)</f>
        <v>0.03</v>
      </c>
      <c r="OP30" t="str">
        <f t="shared" ca="1" si="763"/>
        <v>No</v>
      </c>
      <c r="OQ30">
        <f ca="1">COUNTIF(OP$4:OP30, "Yes")</f>
        <v>1</v>
      </c>
      <c r="OR30" s="37">
        <f t="shared" ca="1" si="629"/>
        <v>84867.040105453241</v>
      </c>
      <c r="OS30" s="37">
        <f t="shared" ca="1" si="630"/>
        <v>1958.9375714515083</v>
      </c>
      <c r="OT30" s="64">
        <f t="shared" ca="1" si="367"/>
        <v>86825.977676904746</v>
      </c>
      <c r="OU30" s="170" cm="1">
        <f t="array" aca="1" ref="OU30" ca="1">IF(MONTH($A30) = 1, _xlfn.LET(_xlpm.value, RAND(), _xlfn.IFS(_xlpm.value&lt;=0.6, 0.9/12, AND(_xlpm.value&gt;0.6, _xlpm.value&lt;=0.8), 0.36/12, _xlpm.value&gt;0.8, -0.06/12)), OU29)</f>
        <v>0.03</v>
      </c>
      <c r="OV30" t="str">
        <f t="shared" ca="1" si="764"/>
        <v>No</v>
      </c>
      <c r="OW30">
        <f ca="1">COUNTIF(OV$4:OV30, "Yes")</f>
        <v>2</v>
      </c>
      <c r="OX30" s="37">
        <f t="shared" ca="1" si="631"/>
        <v>41523.452225843786</v>
      </c>
      <c r="OY30" s="37">
        <f t="shared" ca="1" si="632"/>
        <v>4712.3791327938197</v>
      </c>
      <c r="OZ30" s="64">
        <f t="shared" ca="1" si="371"/>
        <v>46235.831358637603</v>
      </c>
      <c r="PA30" s="170" cm="1">
        <f t="array" aca="1" ref="PA30" ca="1">IF(MONTH($A30) = 1, _xlfn.LET(_xlpm.value, RAND(), _xlfn.IFS(_xlpm.value&lt;=0.6, 0.9/12, AND(_xlpm.value&gt;0.6, _xlpm.value&lt;=0.8), 0.36/12, _xlpm.value&gt;0.8, -0.06/12)), PA29)</f>
        <v>0.03</v>
      </c>
      <c r="PB30" t="str">
        <f t="shared" ca="1" si="765"/>
        <v>No</v>
      </c>
      <c r="PC30">
        <f ca="1">COUNTIF(PB$4:PB30, "Yes")</f>
        <v>1</v>
      </c>
      <c r="PD30" s="37">
        <f t="shared" ca="1" si="633"/>
        <v>123167.81080984288</v>
      </c>
      <c r="PE30" s="37">
        <f t="shared" ca="1" si="634"/>
        <v>1638.4226557960801</v>
      </c>
      <c r="PF30" s="64">
        <f t="shared" ca="1" si="375"/>
        <v>124806.23346563896</v>
      </c>
      <c r="PG30" s="170" cm="1">
        <f t="array" aca="1" ref="PG30" ca="1">IF(MONTH($A30) = 1, _xlfn.LET(_xlpm.value, RAND(), _xlfn.IFS(_xlpm.value&lt;=0.6, 0.9/12, AND(_xlpm.value&gt;0.6, _xlpm.value&lt;=0.8), 0.36/12, _xlpm.value&gt;0.8, -0.06/12)), PG29)</f>
        <v>7.4999999999999997E-2</v>
      </c>
      <c r="PH30" t="str">
        <f t="shared" ca="1" si="766"/>
        <v>No</v>
      </c>
      <c r="PI30">
        <f ca="1">COUNTIF(PH$4:PH30, "Yes")</f>
        <v>1</v>
      </c>
      <c r="PJ30" s="37">
        <f t="shared" ca="1" si="635"/>
        <v>58434.552099815242</v>
      </c>
      <c r="PK30" s="37">
        <f t="shared" ca="1" si="636"/>
        <v>4279.1615558349686</v>
      </c>
      <c r="PL30" s="64">
        <f t="shared" ca="1" si="379"/>
        <v>62713.713655650208</v>
      </c>
      <c r="PM30" s="170" cm="1">
        <f t="array" aca="1" ref="PM30" ca="1">IF(MONTH($A30) = 1, _xlfn.LET(_xlpm.value, RAND(), _xlfn.IFS(_xlpm.value&lt;=0.6, 0.9/12, AND(_xlpm.value&gt;0.6, _xlpm.value&lt;=0.8), 0.36/12, _xlpm.value&gt;0.8, -0.06/12)), PM29)</f>
        <v>7.4999999999999997E-2</v>
      </c>
      <c r="PN30" t="str">
        <f t="shared" ca="1" si="767"/>
        <v>No</v>
      </c>
      <c r="PO30">
        <f ca="1">COUNTIF(PN$4:PN30, "Yes")</f>
        <v>1</v>
      </c>
      <c r="PP30" s="37">
        <f t="shared" ca="1" si="637"/>
        <v>78579.117428619895</v>
      </c>
      <c r="PQ30" s="37">
        <f t="shared" ca="1" si="638"/>
        <v>3973.0046240604011</v>
      </c>
      <c r="PR30" s="64">
        <f t="shared" ca="1" si="383"/>
        <v>82552.122052680294</v>
      </c>
      <c r="PS30" s="170" cm="1">
        <f t="array" aca="1" ref="PS30" ca="1">IF(MONTH($A30) = 1, _xlfn.LET(_xlpm.value, RAND(), _xlfn.IFS(_xlpm.value&lt;=0.6, 0.9/12, AND(_xlpm.value&gt;0.6, _xlpm.value&lt;=0.8), 0.36/12, _xlpm.value&gt;0.8, -0.06/12)), PS29)</f>
        <v>7.4999999999999997E-2</v>
      </c>
      <c r="PT30" t="str">
        <f t="shared" ca="1" si="768"/>
        <v>No</v>
      </c>
      <c r="PU30">
        <f ca="1">COUNTIF(PT$4:PT30, "Yes")</f>
        <v>1</v>
      </c>
      <c r="PV30" s="37">
        <f t="shared" ca="1" si="639"/>
        <v>68036.843977894168</v>
      </c>
      <c r="PW30" s="37">
        <f t="shared" ca="1" si="640"/>
        <v>3057.574305807952</v>
      </c>
      <c r="PX30" s="64">
        <f t="shared" ca="1" si="387"/>
        <v>71094.418283702122</v>
      </c>
      <c r="PY30" s="170" cm="1">
        <f t="array" aca="1" ref="PY30" ca="1">IF(MONTH($A30) = 1, _xlfn.LET(_xlpm.value, RAND(), _xlfn.IFS(_xlpm.value&lt;=0.6, 0.9/12, AND(_xlpm.value&gt;0.6, _xlpm.value&lt;=0.8), 0.36/12, _xlpm.value&gt;0.8, -0.06/12)), PY29)</f>
        <v>7.4999999999999997E-2</v>
      </c>
      <c r="PZ30" t="str">
        <f t="shared" ca="1" si="769"/>
        <v>No</v>
      </c>
      <c r="QA30">
        <f ca="1">COUNTIF(PZ$4:PZ30, "Yes")</f>
        <v>2</v>
      </c>
      <c r="QB30" s="37">
        <f t="shared" ca="1" si="641"/>
        <v>118679.50618299465</v>
      </c>
      <c r="QC30" s="37">
        <f t="shared" ca="1" si="642"/>
        <v>3242.6646976527281</v>
      </c>
      <c r="QD30" s="64">
        <f t="shared" ca="1" si="391"/>
        <v>121922.17088064738</v>
      </c>
      <c r="QE30" s="170" cm="1">
        <f t="array" aca="1" ref="QE30" ca="1">IF(MONTH($A30) = 1, _xlfn.LET(_xlpm.value, RAND(), _xlfn.IFS(_xlpm.value&lt;=0.6, 0.9/12, AND(_xlpm.value&gt;0.6, _xlpm.value&lt;=0.8), 0.36/12, _xlpm.value&gt;0.8, -0.06/12)), QE29)</f>
        <v>7.4999999999999997E-2</v>
      </c>
      <c r="QF30" t="str">
        <f t="shared" ca="1" si="770"/>
        <v>No</v>
      </c>
      <c r="QG30">
        <f ca="1">COUNTIF(QF$4:QF30, "Yes")</f>
        <v>1</v>
      </c>
      <c r="QH30" s="37">
        <f t="shared" ca="1" si="643"/>
        <v>138955.82527701178</v>
      </c>
      <c r="QI30" s="37">
        <f t="shared" ca="1" si="644"/>
        <v>998.98523766113885</v>
      </c>
      <c r="QJ30" s="64">
        <f t="shared" ca="1" si="395"/>
        <v>139954.81051467292</v>
      </c>
      <c r="QK30" s="170" cm="1">
        <f t="array" aca="1" ref="QK30" ca="1">IF(MONTH($A30) = 1, _xlfn.LET(_xlpm.value, RAND(), _xlfn.IFS(_xlpm.value&lt;=0.6, 0.9/12, AND(_xlpm.value&gt;0.6, _xlpm.value&lt;=0.8), 0.36/12, _xlpm.value&gt;0.8, -0.06/12)), QK29)</f>
        <v>-5.0000000000000001E-3</v>
      </c>
      <c r="QL30" t="str">
        <f t="shared" ca="1" si="771"/>
        <v>No</v>
      </c>
      <c r="QM30">
        <f ca="1">COUNTIF(QL$4:QL30, "Yes")</f>
        <v>3</v>
      </c>
      <c r="QN30" s="37">
        <f t="shared" ca="1" si="645"/>
        <v>88647.214551017416</v>
      </c>
      <c r="QO30" s="37">
        <f t="shared" ca="1" si="646"/>
        <v>10366.655810470096</v>
      </c>
      <c r="QP30" s="64">
        <f t="shared" ca="1" si="399"/>
        <v>99013.870361487512</v>
      </c>
      <c r="QQ30" s="170" cm="1">
        <f t="array" aca="1" ref="QQ30" ca="1">IF(MONTH($A30) = 1, _xlfn.LET(_xlpm.value, RAND(), _xlfn.IFS(_xlpm.value&lt;=0.6, 0.9/12, AND(_xlpm.value&gt;0.6, _xlpm.value&lt;=0.8), 0.36/12, _xlpm.value&gt;0.8, -0.06/12)), QQ29)</f>
        <v>-5.0000000000000001E-3</v>
      </c>
      <c r="QR30" t="str">
        <f t="shared" ca="1" si="772"/>
        <v>No</v>
      </c>
      <c r="QS30">
        <f ca="1">COUNTIF(QR$4:QR30, "Yes")</f>
        <v>2</v>
      </c>
      <c r="QT30" s="37">
        <f t="shared" ca="1" si="647"/>
        <v>82723.83849680725</v>
      </c>
      <c r="QU30" s="37">
        <f t="shared" ca="1" si="648"/>
        <v>7640.7397871294243</v>
      </c>
      <c r="QV30" s="64">
        <f t="shared" ca="1" si="403"/>
        <v>90364.578283936673</v>
      </c>
      <c r="QW30" s="170" cm="1">
        <f t="array" aca="1" ref="QW30" ca="1">IF(MONTH($A30) = 1, _xlfn.LET(_xlpm.value, RAND(), _xlfn.IFS(_xlpm.value&lt;=0.6, 0.9/12, AND(_xlpm.value&gt;0.6, _xlpm.value&lt;=0.8), 0.36/12, _xlpm.value&gt;0.8, -0.06/12)), QW29)</f>
        <v>7.4999999999999997E-2</v>
      </c>
      <c r="QX30" t="str">
        <f t="shared" ca="1" si="773"/>
        <v>No</v>
      </c>
      <c r="QY30">
        <f ca="1">COUNTIF(QX$4:QX30, "Yes")</f>
        <v>1</v>
      </c>
      <c r="QZ30" s="37">
        <f t="shared" ca="1" si="649"/>
        <v>138955.82527701178</v>
      </c>
      <c r="RA30" s="37">
        <f t="shared" ca="1" si="650"/>
        <v>998.98523766113885</v>
      </c>
      <c r="RB30" s="64">
        <f t="shared" ca="1" si="407"/>
        <v>139954.81051467292</v>
      </c>
      <c r="RC30" s="170" cm="1">
        <f t="array" aca="1" ref="RC30" ca="1">IF(MONTH($A30) = 1, _xlfn.LET(_xlpm.value, RAND(), _xlfn.IFS(_xlpm.value&lt;=0.6, 0.9/12, AND(_xlpm.value&gt;0.6, _xlpm.value&lt;=0.8), 0.36/12, _xlpm.value&gt;0.8, -0.06/12)), RC29)</f>
        <v>0.03</v>
      </c>
      <c r="RD30" t="str">
        <f t="shared" ca="1" si="774"/>
        <v>No</v>
      </c>
      <c r="RE30">
        <f ca="1">COUNTIF(RD$4:RD30, "Yes")</f>
        <v>1</v>
      </c>
      <c r="RF30" s="37">
        <f t="shared" ca="1" si="651"/>
        <v>82447.506853282233</v>
      </c>
      <c r="RG30" s="37">
        <f t="shared" ca="1" si="652"/>
        <v>3057.574305807952</v>
      </c>
      <c r="RH30" s="64">
        <f t="shared" ca="1" si="411"/>
        <v>85505.081159090187</v>
      </c>
      <c r="RI30" s="170" cm="1">
        <f t="array" aca="1" ref="RI30" ca="1">IF(MONTH($A30) = 1, _xlfn.LET(_xlpm.value, RAND(), _xlfn.IFS(_xlpm.value&lt;=0.6, 0.9/12, AND(_xlpm.value&gt;0.6, _xlpm.value&lt;=0.8), 0.36/12, _xlpm.value&gt;0.8, -0.06/12)), RI29)</f>
        <v>0.03</v>
      </c>
      <c r="RJ30" t="str">
        <f t="shared" ca="1" si="775"/>
        <v>No</v>
      </c>
      <c r="RK30">
        <f ca="1">COUNTIF(RJ$4:RJ30, "Yes")</f>
        <v>1</v>
      </c>
      <c r="RL30" s="37">
        <f t="shared" ca="1" si="653"/>
        <v>127855.36122665777</v>
      </c>
      <c r="RM30" s="37">
        <f t="shared" ca="1" si="654"/>
        <v>4126.0196240604</v>
      </c>
      <c r="RN30" s="64">
        <f t="shared" ca="1" si="415"/>
        <v>131981.38085071818</v>
      </c>
      <c r="RO30" s="170" cm="1">
        <f t="array" aca="1" ref="RO30" ca="1">IF(MONTH($A30) = 1, _xlfn.LET(_xlpm.value, RAND(), _xlfn.IFS(_xlpm.value&lt;=0.6, 0.9/12, AND(_xlpm.value&gt;0.6, _xlpm.value&lt;=0.8), 0.36/12, _xlpm.value&gt;0.8, -0.06/12)), RO29)</f>
        <v>-5.0000000000000001E-3</v>
      </c>
      <c r="RP30" t="str">
        <f t="shared" ca="1" si="776"/>
        <v>No</v>
      </c>
      <c r="RQ30">
        <f ca="1">COUNTIF(RP$4:RP30, "Yes")</f>
        <v>0</v>
      </c>
      <c r="RR30" s="37">
        <f t="shared" ca="1" si="655"/>
        <v>131626.93303797353</v>
      </c>
      <c r="RS30" s="37">
        <f t="shared" ca="1" si="656"/>
        <v>0</v>
      </c>
      <c r="RT30" s="64">
        <f t="shared" ca="1" si="419"/>
        <v>131626.93303797353</v>
      </c>
      <c r="RU30" s="170" cm="1">
        <f t="array" aca="1" ref="RU30" ca="1">IF(MONTH($A30) = 1, _xlfn.LET(_xlpm.value, RAND(), _xlfn.IFS(_xlpm.value&lt;=0.6, 0.9/12, AND(_xlpm.value&gt;0.6, _xlpm.value&lt;=0.8), 0.36/12, _xlpm.value&gt;0.8, -0.06/12)), RU29)</f>
        <v>7.4999999999999997E-2</v>
      </c>
      <c r="RV30" t="str">
        <f t="shared" ca="1" si="777"/>
        <v>No</v>
      </c>
      <c r="RW30">
        <f ca="1">COUNTIF(RV$4:RV30, "Yes")</f>
        <v>1</v>
      </c>
      <c r="RX30" s="37">
        <f t="shared" ca="1" si="657"/>
        <v>68036.843977894168</v>
      </c>
      <c r="RY30" s="37">
        <f t="shared" ca="1" si="658"/>
        <v>3057.574305807952</v>
      </c>
      <c r="RZ30" s="64">
        <f t="shared" ca="1" si="423"/>
        <v>71094.418283702122</v>
      </c>
      <c r="SA30" s="170" cm="1">
        <f t="array" aca="1" ref="SA30" ca="1">IF(MONTH($A30) = 1, _xlfn.LET(_xlpm.value, RAND(), _xlfn.IFS(_xlpm.value&lt;=0.6, 0.9/12, AND(_xlpm.value&gt;0.6, _xlpm.value&lt;=0.8), 0.36/12, _xlpm.value&gt;0.8, -0.06/12)), SA29)</f>
        <v>7.4999999999999997E-2</v>
      </c>
      <c r="SB30" t="str">
        <f t="shared" ca="1" si="778"/>
        <v>No</v>
      </c>
      <c r="SC30">
        <f ca="1">COUNTIF(SB$4:SB30, "Yes")</f>
        <v>2</v>
      </c>
      <c r="SD30" s="37">
        <f t="shared" ca="1" si="659"/>
        <v>46855.271304285416</v>
      </c>
      <c r="SE30" s="37">
        <f t="shared" ca="1" si="660"/>
        <v>4078.3320377929954</v>
      </c>
      <c r="SF30" s="64">
        <f t="shared" ca="1" si="427"/>
        <v>50933.603342078408</v>
      </c>
      <c r="SG30" s="170" cm="1">
        <f t="array" aca="1" ref="SG30" ca="1">IF(MONTH($A30) = 1, _xlfn.LET(_xlpm.value, RAND(), _xlfn.IFS(_xlpm.value&lt;=0.6, 0.9/12, AND(_xlpm.value&gt;0.6, _xlpm.value&lt;=0.8), 0.36/12, _xlpm.value&gt;0.8, -0.06/12)), SG29)</f>
        <v>7.4999999999999997E-2</v>
      </c>
      <c r="SH30" t="str">
        <f t="shared" ca="1" si="779"/>
        <v>No</v>
      </c>
      <c r="SI30">
        <f ca="1">COUNTIF(SH$4:SH30, "Yes")</f>
        <v>0</v>
      </c>
      <c r="SJ30" s="37">
        <f t="shared" ca="1" si="661"/>
        <v>165097.51090095361</v>
      </c>
      <c r="SK30" s="37">
        <f t="shared" ca="1" si="662"/>
        <v>0</v>
      </c>
      <c r="SL30" s="64">
        <f t="shared" ca="1" si="431"/>
        <v>165097.51090095361</v>
      </c>
      <c r="SM30" s="170" cm="1">
        <f t="array" aca="1" ref="SM30" ca="1">IF(MONTH($A30) = 1, _xlfn.LET(_xlpm.value, RAND(), _xlfn.IFS(_xlpm.value&lt;=0.6, 0.9/12, AND(_xlpm.value&gt;0.6, _xlpm.value&lt;=0.8), 0.36/12, _xlpm.value&gt;0.8, -0.06/12)), SM29)</f>
        <v>-5.0000000000000001E-3</v>
      </c>
      <c r="SN30" t="str">
        <f t="shared" ca="1" si="780"/>
        <v>No</v>
      </c>
      <c r="SO30">
        <f ca="1">COUNTIF(SN$4:SN30, "Yes")</f>
        <v>1</v>
      </c>
      <c r="SP30" s="37">
        <f t="shared" ca="1" si="663"/>
        <v>112893.02018548023</v>
      </c>
      <c r="SQ30" s="37">
        <f t="shared" ca="1" si="664"/>
        <v>2905.4448872989365</v>
      </c>
      <c r="SR30" s="64">
        <f t="shared" ca="1" si="435"/>
        <v>115798.46507277916</v>
      </c>
      <c r="SS30" s="170" cm="1">
        <f t="array" aca="1" ref="SS30" ca="1">IF(MONTH($A30) = 1, _xlfn.LET(_xlpm.value, RAND(), _xlfn.IFS(_xlpm.value&lt;=0.6, 0.9/12, AND(_xlpm.value&gt;0.6, _xlpm.value&lt;=0.8), 0.36/12, _xlpm.value&gt;0.8, -0.06/12)), SS29)</f>
        <v>7.4999999999999997E-2</v>
      </c>
      <c r="ST30" t="str">
        <f t="shared" ca="1" si="781"/>
        <v>No</v>
      </c>
      <c r="SU30">
        <f ca="1">COUNTIF(ST$4:ST30, "Yes")</f>
        <v>1</v>
      </c>
      <c r="SV30" s="37">
        <f t="shared" ca="1" si="665"/>
        <v>77662.768042318756</v>
      </c>
      <c r="SW30" s="37">
        <f t="shared" ca="1" si="666"/>
        <v>2119.3944663414877</v>
      </c>
      <c r="SX30" s="64">
        <f t="shared" ca="1" si="439"/>
        <v>79782.162508660243</v>
      </c>
      <c r="SY30" s="170" cm="1">
        <f t="array" aca="1" ref="SY30" ca="1">IF(MONTH($A30) = 1, _xlfn.LET(_xlpm.value, RAND(), _xlfn.IFS(_xlpm.value&lt;=0.6, 0.9/12, AND(_xlpm.value&gt;0.6, _xlpm.value&lt;=0.8), 0.36/12, _xlpm.value&gt;0.8, -0.06/12)), SY29)</f>
        <v>-5.0000000000000001E-3</v>
      </c>
      <c r="SZ30" t="str">
        <f t="shared" ca="1" si="782"/>
        <v>No</v>
      </c>
      <c r="TA30">
        <f ca="1">COUNTIF(SZ$4:SZ30, "Yes")</f>
        <v>1</v>
      </c>
      <c r="TB30" s="37">
        <f t="shared" ca="1" si="667"/>
        <v>110940.28400658375</v>
      </c>
      <c r="TC30" s="37">
        <f t="shared" ca="1" si="668"/>
        <v>1158.6458155022831</v>
      </c>
      <c r="TD30" s="64">
        <f t="shared" ca="1" si="443"/>
        <v>112098.92982208604</v>
      </c>
      <c r="TE30" s="170" cm="1">
        <f t="array" aca="1" ref="TE30" ca="1">IF(MONTH($A30) = 1, _xlfn.LET(_xlpm.value, RAND(), _xlfn.IFS(_xlpm.value&lt;=0.6, 0.9/12, AND(_xlpm.value&gt;0.6, _xlpm.value&lt;=0.8), 0.36/12, _xlpm.value&gt;0.8, -0.06/12)), TE29)</f>
        <v>7.4999999999999997E-2</v>
      </c>
      <c r="TF30" t="str">
        <f t="shared" ca="1" si="783"/>
        <v>Yes</v>
      </c>
      <c r="TG30">
        <f ca="1">COUNTIF(TF$4:TF30, "Yes")</f>
        <v>2</v>
      </c>
      <c r="TH30" s="37">
        <f t="shared" ca="1" si="669"/>
        <v>80004.989088128001</v>
      </c>
      <c r="TI30" s="37">
        <f t="shared" ca="1" si="670"/>
        <v>4447.7015558349685</v>
      </c>
      <c r="TJ30" s="64">
        <f t="shared" ca="1" si="447"/>
        <v>84452.690643962967</v>
      </c>
      <c r="TK30" s="170" cm="1">
        <f t="array" aca="1" ref="TK30" ca="1">IF(MONTH($A30) = 1, _xlfn.LET(_xlpm.value, RAND(), _xlfn.IFS(_xlpm.value&lt;=0.6, 0.9/12, AND(_xlpm.value&gt;0.6, _xlpm.value&lt;=0.8), 0.36/12, _xlpm.value&gt;0.8, -0.06/12)), TK29)</f>
        <v>7.4999999999999997E-2</v>
      </c>
      <c r="TL30" t="str">
        <f t="shared" ca="1" si="784"/>
        <v>No</v>
      </c>
      <c r="TM30">
        <f ca="1">COUNTIF(TL$4:TL30, "Yes")</f>
        <v>1</v>
      </c>
      <c r="TN30" s="37">
        <f t="shared" ca="1" si="671"/>
        <v>138955.82527701178</v>
      </c>
      <c r="TO30" s="37">
        <f t="shared" ca="1" si="672"/>
        <v>998.98523766113885</v>
      </c>
      <c r="TP30" s="64">
        <f t="shared" ca="1" si="451"/>
        <v>139954.81051467292</v>
      </c>
      <c r="TQ30" s="170" cm="1">
        <f t="array" aca="1" ref="TQ30" ca="1">IF(MONTH($A30) = 1, _xlfn.LET(_xlpm.value, RAND(), _xlfn.IFS(_xlpm.value&lt;=0.6, 0.9/12, AND(_xlpm.value&gt;0.6, _xlpm.value&lt;=0.8), 0.36/12, _xlpm.value&gt;0.8, -0.06/12)), TQ29)</f>
        <v>0.03</v>
      </c>
      <c r="TR30" t="str">
        <f t="shared" ca="1" si="785"/>
        <v>No</v>
      </c>
      <c r="TS30">
        <f ca="1">COUNTIF(TR$4:TR30, "Yes")</f>
        <v>0</v>
      </c>
      <c r="TT30" s="37">
        <f t="shared" ca="1" si="673"/>
        <v>145640.18644852727</v>
      </c>
      <c r="TU30" s="37">
        <f t="shared" ca="1" si="674"/>
        <v>0</v>
      </c>
      <c r="TV30" s="64">
        <f t="shared" ca="1" si="455"/>
        <v>145640.18644852727</v>
      </c>
      <c r="TW30" s="170" cm="1">
        <f t="array" aca="1" ref="TW30" ca="1">IF(MONTH($A30) = 1, _xlfn.LET(_xlpm.value, RAND(), _xlfn.IFS(_xlpm.value&lt;=0.6, 0.9/12, AND(_xlpm.value&gt;0.6, _xlpm.value&lt;=0.8), 0.36/12, _xlpm.value&gt;0.8, -0.06/12)), TW29)</f>
        <v>7.4999999999999997E-2</v>
      </c>
      <c r="TX30" t="str">
        <f t="shared" ca="1" si="786"/>
        <v>No</v>
      </c>
      <c r="TY30">
        <f ca="1">COUNTIF(TX$4:TX30, "Yes")</f>
        <v>2</v>
      </c>
      <c r="TZ30" s="37">
        <f t="shared" ca="1" si="675"/>
        <v>117636.33477854561</v>
      </c>
      <c r="UA30" s="37">
        <f t="shared" ca="1" si="676"/>
        <v>2956.8614936741851</v>
      </c>
      <c r="UB30" s="64">
        <f t="shared" ca="1" si="459"/>
        <v>120593.19627221979</v>
      </c>
      <c r="UC30" s="170" cm="1">
        <f t="array" aca="1" ref="UC30" ca="1">IF(MONTH($A30) = 1, _xlfn.LET(_xlpm.value, RAND(), _xlfn.IFS(_xlpm.value&lt;=0.6, 0.9/12, AND(_xlpm.value&gt;0.6, _xlpm.value&lt;=0.8), 0.36/12, _xlpm.value&gt;0.8, -0.06/12)), UC29)</f>
        <v>0.03</v>
      </c>
      <c r="UD30" t="str">
        <f t="shared" ca="1" si="787"/>
        <v>Yes</v>
      </c>
      <c r="UE30">
        <f ca="1">COUNTIF(UD$4:UD30, "Yes")</f>
        <v>3</v>
      </c>
      <c r="UF30" s="37">
        <f t="shared" ca="1" si="677"/>
        <v>66304.182767473991</v>
      </c>
      <c r="UG30" s="37">
        <f t="shared" ca="1" si="678"/>
        <v>5314.2594132978111</v>
      </c>
      <c r="UH30" s="64">
        <f t="shared" ca="1" si="463"/>
        <v>71618.442180771803</v>
      </c>
      <c r="UI30" s="170" cm="1">
        <f t="array" aca="1" ref="UI30" ca="1">IF(MONTH($A30) = 1, _xlfn.LET(_xlpm.value, RAND(), _xlfn.IFS(_xlpm.value&lt;=0.6, 0.9/12, AND(_xlpm.value&gt;0.6, _xlpm.value&lt;=0.8), 0.36/12, _xlpm.value&gt;0.8, -0.06/12)), UI29)</f>
        <v>0.03</v>
      </c>
      <c r="UJ30" t="str">
        <f t="shared" ca="1" si="788"/>
        <v>No</v>
      </c>
      <c r="UK30">
        <f ca="1">COUNTIF(UJ$4:UJ30, "Yes")</f>
        <v>1</v>
      </c>
      <c r="UL30" s="37">
        <f t="shared" ca="1" si="679"/>
        <v>83751.927524588071</v>
      </c>
      <c r="UM30" s="37">
        <f t="shared" ca="1" si="680"/>
        <v>998.98523766113885</v>
      </c>
      <c r="UN30" s="64">
        <f t="shared" ca="1" si="467"/>
        <v>84750.912762249209</v>
      </c>
      <c r="UO30" s="170" cm="1">
        <f t="array" aca="1" ref="UO30" ca="1">IF(MONTH($A30) = 1, _xlfn.LET(_xlpm.value, RAND(), _xlfn.IFS(_xlpm.value&lt;=0.6, 0.9/12, AND(_xlpm.value&gt;0.6, _xlpm.value&lt;=0.8), 0.36/12, _xlpm.value&gt;0.8, -0.06/12)), UO29)</f>
        <v>7.4999999999999997E-2</v>
      </c>
      <c r="UP30" t="str">
        <f t="shared" ca="1" si="789"/>
        <v>No</v>
      </c>
      <c r="UQ30">
        <f ca="1">COUNTIF(UP$4:UP30, "Yes")</f>
        <v>1</v>
      </c>
      <c r="UR30" s="37">
        <f t="shared" ca="1" si="681"/>
        <v>139418.86825619946</v>
      </c>
      <c r="US30" s="37">
        <f t="shared" ca="1" si="682"/>
        <v>1478.3644146563943</v>
      </c>
      <c r="UT30" s="64">
        <f t="shared" ca="1" si="471"/>
        <v>140897.23267085585</v>
      </c>
      <c r="UU30" s="170" cm="1">
        <f t="array" aca="1" ref="UU30" ca="1">IF(MONTH($A30) = 1, _xlfn.LET(_xlpm.value, RAND(), _xlfn.IFS(_xlpm.value&lt;=0.6, 0.9/12, AND(_xlpm.value&gt;0.6, _xlpm.value&lt;=0.8), 0.36/12, _xlpm.value&gt;0.8, -0.06/12)), UU29)</f>
        <v>-5.0000000000000001E-3</v>
      </c>
      <c r="UV30" t="str">
        <f t="shared" ca="1" si="790"/>
        <v>No</v>
      </c>
      <c r="UW30">
        <f ca="1">COUNTIF(UV$4:UV30, "Yes")</f>
        <v>2</v>
      </c>
      <c r="UX30" s="37">
        <f t="shared" ca="1" si="683"/>
        <v>95356.343800154515</v>
      </c>
      <c r="UY30" s="37">
        <f t="shared" ca="1" si="684"/>
        <v>4543.867543095017</v>
      </c>
      <c r="UZ30" s="64">
        <f t="shared" ca="1" si="475"/>
        <v>99900.211343249539</v>
      </c>
      <c r="VA30" s="170" cm="1">
        <f t="array" aca="1" ref="VA30" ca="1">IF(MONTH($A30) = 1, _xlfn.LET(_xlpm.value, RAND(), _xlfn.IFS(_xlpm.value&lt;=0.6, 0.9/12, AND(_xlpm.value&gt;0.6, _xlpm.value&lt;=0.8), 0.36/12, _xlpm.value&gt;0.8, -0.06/12)), VA29)</f>
        <v>7.4999999999999997E-2</v>
      </c>
      <c r="VB30" t="str">
        <f t="shared" ca="1" si="791"/>
        <v>No</v>
      </c>
      <c r="VC30">
        <f ca="1">COUNTIF(VB$4:VB30, "Yes")</f>
        <v>0</v>
      </c>
      <c r="VD30" s="37">
        <f t="shared" ca="1" si="685"/>
        <v>165097.51090095361</v>
      </c>
      <c r="VE30" s="37">
        <f t="shared" ca="1" si="686"/>
        <v>0</v>
      </c>
      <c r="VF30" s="64">
        <f t="shared" ca="1" si="479"/>
        <v>165097.51090095361</v>
      </c>
      <c r="VG30" s="170" cm="1">
        <f t="array" aca="1" ref="VG30" ca="1">IF(MONTH($A30) = 1, _xlfn.LET(_xlpm.value, RAND(), _xlfn.IFS(_xlpm.value&lt;=0.6, 0.9/12, AND(_xlpm.value&gt;0.6, _xlpm.value&lt;=0.8), 0.36/12, _xlpm.value&gt;0.8, -0.06/12)), VG29)</f>
        <v>-5.0000000000000001E-3</v>
      </c>
      <c r="VH30" t="str">
        <f t="shared" ca="1" si="792"/>
        <v>No</v>
      </c>
      <c r="VI30">
        <f ca="1">COUNTIF(VH$4:VH30, "Yes")</f>
        <v>0</v>
      </c>
      <c r="VJ30" s="37">
        <f t="shared" ca="1" si="687"/>
        <v>131626.93303797353</v>
      </c>
      <c r="VK30" s="37">
        <f t="shared" ca="1" si="688"/>
        <v>0</v>
      </c>
      <c r="VL30" s="64">
        <f t="shared" ca="1" si="483"/>
        <v>131626.93303797353</v>
      </c>
      <c r="VM30" s="170" cm="1">
        <f t="array" aca="1" ref="VM30" ca="1">IF(MONTH($A30) = 1, _xlfn.LET(_xlpm.value, RAND(), _xlfn.IFS(_xlpm.value&lt;=0.6, 0.9/12, AND(_xlpm.value&gt;0.6, _xlpm.value&lt;=0.8), 0.36/12, _xlpm.value&gt;0.8, -0.06/12)), VM29)</f>
        <v>0.03</v>
      </c>
      <c r="VN30" t="str">
        <f t="shared" ca="1" si="793"/>
        <v>No</v>
      </c>
      <c r="VO30">
        <f ca="1">COUNTIF(VN$4:VN30, "Yes")</f>
        <v>1</v>
      </c>
      <c r="VP30" s="37">
        <f t="shared" ca="1" si="689"/>
        <v>127394.97250572289</v>
      </c>
      <c r="VQ30" s="37">
        <f t="shared" ca="1" si="690"/>
        <v>506.03954703939314</v>
      </c>
      <c r="VR30" s="64">
        <f t="shared" ca="1" si="487"/>
        <v>127901.01205276229</v>
      </c>
      <c r="VS30" s="170" cm="1">
        <f t="array" aca="1" ref="VS30" ca="1">IF(MONTH($A30) = 1, _xlfn.LET(_xlpm.value, RAND(), _xlfn.IFS(_xlpm.value&lt;=0.6, 0.9/12, AND(_xlpm.value&gt;0.6, _xlpm.value&lt;=0.8), 0.36/12, _xlpm.value&gt;0.8, -0.06/12)), VS29)</f>
        <v>7.4999999999999997E-2</v>
      </c>
      <c r="VT30" t="str">
        <f t="shared" ca="1" si="794"/>
        <v>No</v>
      </c>
      <c r="VU30">
        <f ca="1">COUNTIF(VT$4:VT30, "Yes")</f>
        <v>1</v>
      </c>
      <c r="VV30" s="37">
        <f t="shared" ca="1" si="691"/>
        <v>141262.20133104935</v>
      </c>
      <c r="VW30" s="37">
        <f t="shared" ca="1" si="692"/>
        <v>2753.4415613423112</v>
      </c>
      <c r="VX30" s="64">
        <f t="shared" ca="1" si="491"/>
        <v>144015.64289239165</v>
      </c>
      <c r="VY30" s="170" cm="1">
        <f t="array" aca="1" ref="VY30" ca="1">IF(MONTH($A30) = 1, _xlfn.LET(_xlpm.value, RAND(), _xlfn.IFS(_xlpm.value&lt;=0.6, 0.9/12, AND(_xlpm.value&gt;0.6, _xlpm.value&lt;=0.8), 0.36/12, _xlpm.value&gt;0.8, -0.06/12)), VY29)</f>
        <v>7.4999999999999997E-2</v>
      </c>
      <c r="VZ30" t="str">
        <f t="shared" ca="1" si="795"/>
        <v>No</v>
      </c>
      <c r="WA30">
        <f ca="1">COUNTIF(VZ$4:VZ30, "Yes")</f>
        <v>1</v>
      </c>
      <c r="WB30" s="37">
        <f t="shared" ca="1" si="693"/>
        <v>140215.30531464444</v>
      </c>
      <c r="WC30" s="37">
        <f t="shared" ca="1" si="694"/>
        <v>2119.3944663414877</v>
      </c>
      <c r="WD30" s="64">
        <f t="shared" ca="1" si="495"/>
        <v>142334.69978098595</v>
      </c>
      <c r="WE30" s="14"/>
      <c r="WH30" s="37"/>
      <c r="WI30" s="37"/>
      <c r="WJ30" s="1"/>
      <c r="WK30" s="14"/>
      <c r="WN30" s="37"/>
      <c r="WO30" s="37"/>
      <c r="WP30" s="1"/>
      <c r="WQ30" s="14"/>
      <c r="WT30" s="37"/>
      <c r="WU30" s="37"/>
      <c r="WV30" s="1"/>
      <c r="WW30" s="14"/>
      <c r="WZ30" s="37"/>
      <c r="XA30" s="37"/>
      <c r="XB30" s="1"/>
      <c r="XC30" s="14"/>
      <c r="XF30" s="37"/>
      <c r="XG30" s="37"/>
      <c r="XH30" s="1"/>
      <c r="XI30" s="14"/>
      <c r="XL30" s="37"/>
      <c r="XM30" s="37"/>
      <c r="XN30" s="1"/>
      <c r="XO30" s="14"/>
      <c r="XR30" s="37"/>
      <c r="XS30" s="37"/>
      <c r="XT30" s="1"/>
      <c r="XU30" s="14"/>
      <c r="XX30" s="37"/>
      <c r="XY30" s="37"/>
      <c r="XZ30" s="1"/>
      <c r="YA30" s="14"/>
      <c r="YD30" s="37"/>
      <c r="YE30" s="37"/>
      <c r="YF30" s="1"/>
      <c r="YG30" s="14"/>
      <c r="YJ30" s="37"/>
      <c r="YK30" s="37"/>
      <c r="YL30" s="1"/>
      <c r="YM30" s="14"/>
      <c r="YP30" s="37"/>
      <c r="YQ30" s="37"/>
      <c r="YR30" s="1"/>
      <c r="YS30" s="14"/>
      <c r="YV30" s="37"/>
      <c r="YW30" s="37"/>
      <c r="YX30" s="1"/>
      <c r="YY30" s="14"/>
      <c r="ZB30" s="37"/>
      <c r="ZC30" s="37"/>
      <c r="ZD30" s="1"/>
      <c r="ZE30" s="14"/>
      <c r="ZH30" s="37"/>
      <c r="ZI30" s="37"/>
      <c r="ZJ30" s="1"/>
      <c r="ZK30" s="14"/>
      <c r="ZN30" s="37"/>
      <c r="ZO30" s="37"/>
      <c r="ZP30" s="1"/>
      <c r="ZQ30" s="14"/>
      <c r="ZT30" s="37"/>
      <c r="ZU30" s="37"/>
      <c r="ZV30" s="1"/>
      <c r="ZW30" s="14"/>
      <c r="ZZ30" s="37"/>
      <c r="AAA30" s="37"/>
      <c r="AAB30" s="1"/>
      <c r="AAC30" s="14"/>
      <c r="AAF30" s="37"/>
      <c r="AAG30" s="37"/>
      <c r="AAH30" s="1"/>
      <c r="AAI30" s="14"/>
      <c r="AAL30" s="37"/>
      <c r="AAM30" s="37"/>
      <c r="AAN30" s="1"/>
      <c r="AAO30" s="14"/>
      <c r="AAR30" s="37"/>
      <c r="AAS30" s="37"/>
      <c r="AAT30" s="1"/>
      <c r="AAU30" s="14"/>
      <c r="AAX30" s="37"/>
      <c r="AAY30" s="37"/>
      <c r="AAZ30" s="1"/>
      <c r="ABA30" s="14"/>
      <c r="ABD30" s="37"/>
      <c r="ABE30" s="37"/>
      <c r="ABF30" s="1"/>
      <c r="ABG30" s="14"/>
      <c r="ABJ30" s="37"/>
      <c r="ABK30" s="37"/>
      <c r="ABL30" s="1"/>
      <c r="ABM30" s="14"/>
      <c r="ABP30" s="37"/>
      <c r="ABQ30" s="37"/>
      <c r="ABR30" s="1"/>
      <c r="ABS30" s="14"/>
      <c r="ABV30" s="37"/>
      <c r="ABW30" s="37"/>
      <c r="ABX30" s="1"/>
      <c r="ABY30" s="14"/>
      <c r="ACB30" s="37"/>
      <c r="ACC30" s="37"/>
      <c r="ACD30" s="1"/>
      <c r="ACE30" s="14"/>
      <c r="ACH30" s="37"/>
      <c r="ACI30" s="37"/>
      <c r="ACJ30" s="1"/>
      <c r="ACK30" s="14"/>
      <c r="ACN30" s="37"/>
      <c r="ACO30" s="37"/>
      <c r="ACP30" s="1"/>
      <c r="ACQ30" s="14"/>
      <c r="ACT30" s="37"/>
      <c r="ACU30" s="37"/>
      <c r="ACV30" s="1"/>
      <c r="ACW30" s="14"/>
      <c r="ACZ30" s="37"/>
      <c r="ADA30" s="37"/>
      <c r="ADB30" s="1"/>
      <c r="ADC30" s="14"/>
      <c r="ADF30" s="37"/>
      <c r="ADG30" s="37"/>
      <c r="ADH30" s="1"/>
      <c r="ADI30" s="14"/>
      <c r="ADL30" s="37"/>
      <c r="ADM30" s="37"/>
      <c r="ADN30" s="1"/>
      <c r="ADO30" s="14"/>
      <c r="ADR30" s="37"/>
      <c r="ADS30" s="37"/>
      <c r="ADT30" s="1"/>
      <c r="ADU30" s="14"/>
      <c r="ADX30" s="37"/>
      <c r="ADY30" s="37"/>
      <c r="ADZ30" s="1"/>
      <c r="AEA30" s="14"/>
      <c r="AED30" s="37"/>
      <c r="AEE30" s="37"/>
      <c r="AEF30" s="1"/>
      <c r="AEG30" s="14"/>
      <c r="AEJ30" s="37"/>
      <c r="AEK30" s="37"/>
      <c r="AEL30" s="1"/>
      <c r="AEM30" s="14"/>
      <c r="AEP30" s="37"/>
      <c r="AEQ30" s="37"/>
      <c r="AER30" s="1"/>
      <c r="AES30" s="14"/>
      <c r="AEV30" s="37"/>
      <c r="AEW30" s="37"/>
      <c r="AEX30" s="1"/>
      <c r="AEY30" s="14"/>
      <c r="AFB30" s="37"/>
      <c r="AFC30" s="37"/>
      <c r="AFD30" s="1"/>
      <c r="AFE30" s="14"/>
      <c r="AFH30" s="37"/>
      <c r="AFI30" s="37"/>
      <c r="AFJ30" s="1"/>
      <c r="AFK30" s="14"/>
      <c r="AFN30" s="37"/>
      <c r="AFO30" s="37"/>
      <c r="AFP30" s="1"/>
      <c r="AFQ30" s="14"/>
      <c r="AFT30" s="37"/>
      <c r="AFU30" s="37"/>
      <c r="AFV30" s="1"/>
      <c r="AFW30" s="14"/>
      <c r="AFZ30" s="37"/>
      <c r="AGA30" s="37"/>
      <c r="AGB30" s="1"/>
      <c r="AGC30" s="14"/>
      <c r="AGF30" s="37"/>
      <c r="AGG30" s="37"/>
      <c r="AGH30" s="1"/>
      <c r="AGI30" s="14"/>
      <c r="AGL30" s="37"/>
      <c r="AGM30" s="37"/>
      <c r="AGN30" s="1"/>
      <c r="AGO30" s="14"/>
      <c r="AGR30" s="37"/>
      <c r="AGS30" s="37"/>
      <c r="AGT30" s="1"/>
      <c r="AGU30" s="14"/>
      <c r="AGX30" s="37"/>
      <c r="AGY30" s="37"/>
      <c r="AGZ30" s="1"/>
      <c r="AHA30" s="14"/>
      <c r="AHD30" s="37"/>
      <c r="AHE30" s="37"/>
      <c r="AHF30" s="1"/>
      <c r="AHG30" s="14"/>
      <c r="AHJ30" s="37"/>
      <c r="AHK30" s="37"/>
      <c r="AHL30" s="1"/>
      <c r="AHM30" s="14"/>
      <c r="AHP30" s="37"/>
      <c r="AHQ30" s="37"/>
      <c r="AHR30" s="1"/>
      <c r="AHS30" s="14"/>
      <c r="AHV30" s="37"/>
      <c r="AHW30" s="37"/>
      <c r="AHX30" s="1"/>
      <c r="AHY30" s="14"/>
      <c r="AIB30" s="37"/>
      <c r="AIC30" s="37"/>
      <c r="AID30" s="1"/>
      <c r="AIE30" s="14"/>
      <c r="AIH30" s="37"/>
      <c r="AII30" s="37"/>
      <c r="AIJ30" s="1"/>
      <c r="AIK30" s="14"/>
      <c r="AIN30" s="37"/>
      <c r="AIO30" s="37"/>
      <c r="AIP30" s="1"/>
      <c r="AIQ30" s="14"/>
      <c r="AIT30" s="37"/>
      <c r="AIU30" s="37"/>
      <c r="AIV30" s="1"/>
      <c r="AIW30" s="14"/>
      <c r="AIZ30" s="37"/>
      <c r="AJA30" s="37"/>
      <c r="AJB30" s="1"/>
      <c r="AJC30" s="14"/>
      <c r="AJF30" s="37"/>
      <c r="AJG30" s="37"/>
      <c r="AJH30" s="1"/>
      <c r="AJI30" s="14"/>
      <c r="AJL30" s="37"/>
      <c r="AJM30" s="37"/>
      <c r="AJN30" s="1"/>
      <c r="AJO30" s="14"/>
      <c r="AJR30" s="37"/>
      <c r="AJS30" s="37"/>
      <c r="AJT30" s="1"/>
      <c r="AJU30" s="14"/>
      <c r="AJX30" s="37"/>
      <c r="AJY30" s="37"/>
      <c r="AJZ30" s="1"/>
      <c r="AKA30" s="14"/>
      <c r="AKD30" s="37"/>
      <c r="AKE30" s="37"/>
      <c r="AKF30" s="1"/>
      <c r="AKG30" s="14"/>
      <c r="AKJ30" s="37"/>
      <c r="AKK30" s="37"/>
      <c r="AKL30" s="1"/>
      <c r="AKM30" s="14"/>
      <c r="AKP30" s="37"/>
      <c r="AKQ30" s="37"/>
      <c r="AKR30" s="1"/>
      <c r="AKS30" s="14"/>
      <c r="AKV30" s="37"/>
      <c r="AKW30" s="37"/>
      <c r="AKX30" s="1"/>
      <c r="AKY30" s="14"/>
      <c r="ALB30" s="37"/>
      <c r="ALC30" s="37"/>
      <c r="ALD30" s="1"/>
      <c r="ALE30" s="14"/>
      <c r="ALH30" s="37"/>
      <c r="ALI30" s="37"/>
      <c r="ALJ30" s="1"/>
      <c r="ALK30" s="14"/>
      <c r="ALN30" s="37"/>
      <c r="ALO30" s="37"/>
      <c r="ALP30" s="1"/>
      <c r="ALQ30" s="14"/>
      <c r="ALT30" s="37"/>
      <c r="ALU30" s="37"/>
      <c r="ALV30" s="1"/>
      <c r="ALW30" s="14"/>
      <c r="ALZ30" s="37"/>
      <c r="AMA30" s="37"/>
      <c r="AMB30" s="1"/>
      <c r="AMC30" s="14"/>
      <c r="AMF30" s="37"/>
      <c r="AMG30" s="37"/>
      <c r="AMH30" s="1"/>
      <c r="AMI30" s="14"/>
      <c r="AML30" s="37"/>
      <c r="AMM30" s="37"/>
      <c r="AMN30" s="1"/>
      <c r="AMO30" s="14"/>
      <c r="AMR30" s="37"/>
      <c r="AMS30" s="37"/>
      <c r="AMT30" s="1"/>
      <c r="AMU30" s="14"/>
      <c r="AMX30" s="37"/>
      <c r="AMY30" s="37"/>
      <c r="AMZ30" s="1"/>
      <c r="ANA30" s="14"/>
      <c r="AND30" s="37"/>
      <c r="ANE30" s="37"/>
      <c r="ANF30" s="1"/>
      <c r="ANG30" s="14"/>
      <c r="ANJ30" s="37"/>
      <c r="ANK30" s="37"/>
      <c r="ANL30" s="1"/>
      <c r="ANM30" s="14"/>
      <c r="ANP30" s="37"/>
      <c r="ANQ30" s="37"/>
      <c r="ANR30" s="1"/>
      <c r="ANS30" s="14"/>
      <c r="ANV30" s="37"/>
      <c r="ANW30" s="37"/>
      <c r="ANX30" s="1"/>
      <c r="ANY30" s="14"/>
      <c r="AOB30" s="37"/>
      <c r="AOC30" s="37"/>
      <c r="AOD30" s="1"/>
      <c r="AOE30" s="14"/>
      <c r="AOH30" s="37"/>
      <c r="AOI30" s="37"/>
      <c r="AOJ30" s="1"/>
      <c r="AOK30" s="14"/>
      <c r="AON30" s="37"/>
      <c r="AOO30" s="37"/>
      <c r="AOP30" s="1"/>
      <c r="AOQ30" s="14"/>
      <c r="AOT30" s="37"/>
      <c r="AOU30" s="37"/>
      <c r="AOV30" s="1"/>
      <c r="AOW30" s="14"/>
      <c r="AOZ30" s="37"/>
      <c r="APA30" s="37"/>
      <c r="APB30" s="1"/>
      <c r="APC30" s="14"/>
      <c r="APF30" s="37"/>
      <c r="APG30" s="37"/>
      <c r="APH30" s="1"/>
      <c r="API30" s="14"/>
      <c r="APL30" s="37"/>
      <c r="APM30" s="37"/>
      <c r="APN30" s="1"/>
      <c r="APO30" s="14"/>
      <c r="APR30" s="37"/>
      <c r="APS30" s="37"/>
      <c r="APT30" s="1"/>
      <c r="APU30" s="14"/>
      <c r="APX30" s="37"/>
      <c r="APY30" s="37"/>
      <c r="APZ30" s="1"/>
      <c r="AQA30" s="14"/>
      <c r="AQD30" s="37"/>
      <c r="AQE30" s="37"/>
      <c r="AQF30" s="1"/>
      <c r="AQG30" s="14"/>
      <c r="AQJ30" s="37"/>
      <c r="AQK30" s="37"/>
      <c r="AQL30" s="1"/>
      <c r="AQM30" s="14"/>
      <c r="AQP30" s="37"/>
      <c r="AQQ30" s="37"/>
      <c r="AQR30" s="1"/>
      <c r="AQS30" s="14"/>
      <c r="AQV30" s="37"/>
      <c r="AQW30" s="37"/>
      <c r="AQX30" s="1"/>
    </row>
    <row r="31" spans="1:1023 1026:1142" x14ac:dyDescent="0.2">
      <c r="A31" s="5">
        <v>46142</v>
      </c>
      <c r="B31" s="1">
        <v>1685.4000000000003</v>
      </c>
      <c r="C31" s="170" cm="1">
        <f t="array" aca="1" ref="C31" ca="1">IF(MONTH($A31) = 1, _xlfn.LET(_xlpm.value, RAND(), _xlfn.IFS(_xlpm.value&lt;=0.6, 0.9/12, AND(_xlpm.value&gt;0.6, _xlpm.value&lt;=0.8), 0.36/12, _xlpm.value&gt;0.8, -0.06/12)), C30)</f>
        <v>-5.0000000000000001E-3</v>
      </c>
      <c r="D31" t="str">
        <f t="shared" ca="1" si="496"/>
        <v>No</v>
      </c>
      <c r="E31">
        <f ca="1">COUNTIF(D$4:D31, "Yes")</f>
        <v>1</v>
      </c>
      <c r="F31" s="37">
        <f t="shared" ca="1" si="695"/>
        <v>66129.898788212915</v>
      </c>
      <c r="G31" s="37">
        <f t="shared" ca="1" si="696"/>
        <v>5218.2318399193791</v>
      </c>
      <c r="H31" s="64">
        <f t="shared" ca="1" si="99"/>
        <v>71348.13062813229</v>
      </c>
      <c r="I31" s="170" cm="1">
        <f t="array" aca="1" ref="I31" ca="1">IF(MONTH($A31) = 1, _xlfn.LET(_xlpm.value, RAND(), _xlfn.IFS(_xlpm.value&lt;=0.6, 0.9/12, AND(_xlpm.value&gt;0.6, _xlpm.value&lt;=0.8), 0.36/12, _xlpm.value&gt;0.8, -0.06/12)), I30)</f>
        <v>7.4999999999999997E-2</v>
      </c>
      <c r="J31" t="str">
        <f t="shared" ca="1" si="697"/>
        <v>No</v>
      </c>
      <c r="K31">
        <f ca="1">COUNTIF(J$4:J31, "Yes")</f>
        <v>2</v>
      </c>
      <c r="L31" s="37">
        <f t="shared" ca="1" si="497"/>
        <v>68176.04215294341</v>
      </c>
      <c r="M31" s="37">
        <f t="shared" ca="1" si="498"/>
        <v>1181.038873170422</v>
      </c>
      <c r="N31" s="64">
        <f t="shared" ca="1" si="103"/>
        <v>69357.081026113825</v>
      </c>
      <c r="O31" s="170" cm="1">
        <f t="array" aca="1" ref="O31" ca="1">IF(MONTH($A31) = 1, _xlfn.LET(_xlpm.value, RAND(), _xlfn.IFS(_xlpm.value&lt;=0.6, 0.9/12, AND(_xlpm.value&gt;0.6, _xlpm.value&lt;=0.8), 0.36/12, _xlpm.value&gt;0.8, -0.06/12)), O30)</f>
        <v>7.4999999999999997E-2</v>
      </c>
      <c r="P31" t="str">
        <f t="shared" ca="1" si="698"/>
        <v>No</v>
      </c>
      <c r="Q31">
        <f ca="1">COUNTIF(P$4:P31, "Yes")</f>
        <v>1</v>
      </c>
      <c r="R31" s="37">
        <f t="shared" ca="1" si="499"/>
        <v>103978.0822057429</v>
      </c>
      <c r="S31" s="37">
        <f t="shared" ca="1" si="500"/>
        <v>1488.0725331455594</v>
      </c>
      <c r="T31" s="64">
        <f t="shared" ca="1" si="107"/>
        <v>105466.15473888846</v>
      </c>
      <c r="U31" s="170" cm="1">
        <f t="array" aca="1" ref="U31" ca="1">IF(MONTH($A31) = 1, _xlfn.LET(_xlpm.value, RAND(), _xlfn.IFS(_xlpm.value&lt;=0.6, 0.9/12, AND(_xlpm.value&gt;0.6, _xlpm.value&lt;=0.8), 0.36/12, _xlpm.value&gt;0.8, -0.06/12)), U30)</f>
        <v>7.4999999999999997E-2</v>
      </c>
      <c r="V31" t="str">
        <f t="shared" ca="1" si="699"/>
        <v>No</v>
      </c>
      <c r="W31">
        <f ca="1">COUNTIF(V$4:V31, "Yes")</f>
        <v>1</v>
      </c>
      <c r="X31" s="37">
        <f t="shared" ca="1" si="501"/>
        <v>103236.14652795583</v>
      </c>
      <c r="Y31" s="37">
        <f t="shared" ca="1" si="502"/>
        <v>674.99932613102885</v>
      </c>
      <c r="Z31" s="64">
        <f t="shared" ca="1" si="111"/>
        <v>103911.14585408686</v>
      </c>
      <c r="AA31" s="170" cm="1">
        <f t="array" aca="1" ref="AA31" ca="1">IF(MONTH($A31) = 1, _xlfn.LET(_xlpm.value, RAND(), _xlfn.IFS(_xlpm.value&lt;=0.6, 0.9/12, AND(_xlpm.value&gt;0.6, _xlpm.value&lt;=0.8), 0.36/12, _xlpm.value&gt;0.8, -0.06/12)), AA30)</f>
        <v>7.4999999999999997E-2</v>
      </c>
      <c r="AB31" t="str">
        <f t="shared" ca="1" si="700"/>
        <v>No</v>
      </c>
      <c r="AC31">
        <f ca="1">COUNTIF(AB$4:AB31, "Yes")</f>
        <v>2</v>
      </c>
      <c r="AD31" s="37">
        <f t="shared" ca="1" si="503"/>
        <v>133981.45185297637</v>
      </c>
      <c r="AE31" s="37">
        <f t="shared" ca="1" si="504"/>
        <v>7070.2446347055429</v>
      </c>
      <c r="AF31" s="64">
        <f t="shared" ca="1" si="115"/>
        <v>141051.69648768191</v>
      </c>
      <c r="AG31" s="170" cm="1">
        <f t="array" aca="1" ref="AG31" ca="1">IF(MONTH($A31) = 1, _xlfn.LET(_xlpm.value, RAND(), _xlfn.IFS(_xlpm.value&lt;=0.6, 0.9/12, AND(_xlpm.value&gt;0.6, _xlpm.value&lt;=0.8), 0.36/12, _xlpm.value&gt;0.8, -0.06/12)), AG30)</f>
        <v>7.4999999999999997E-2</v>
      </c>
      <c r="AH31" t="str">
        <f t="shared" ca="1" si="701"/>
        <v>No</v>
      </c>
      <c r="AI31">
        <f ca="1">COUNTIF(AH$4:AH31, "Yes")</f>
        <v>1</v>
      </c>
      <c r="AJ31" s="37">
        <f t="shared" ca="1" si="505"/>
        <v>104011.60361968675</v>
      </c>
      <c r="AK31" s="37">
        <f t="shared" ca="1" si="506"/>
        <v>2611.2723419153563</v>
      </c>
      <c r="AL31" s="64">
        <f t="shared" ca="1" si="119"/>
        <v>106622.87596160211</v>
      </c>
      <c r="AM31" s="170" cm="1">
        <f t="array" aca="1" ref="AM31" ca="1">IF(MONTH($A31) = 1, _xlfn.LET(_xlpm.value, RAND(), _xlfn.IFS(_xlpm.value&lt;=0.6, 0.9/12, AND(_xlpm.value&gt;0.6, _xlpm.value&lt;=0.8), 0.36/12, _xlpm.value&gt;0.8, -0.06/12)), AM30)</f>
        <v>7.4999999999999997E-2</v>
      </c>
      <c r="AN31" t="str">
        <f t="shared" ca="1" si="702"/>
        <v>No</v>
      </c>
      <c r="AO31">
        <f ca="1">COUNTIF(AN$4:AN31, "Yes")</f>
        <v>2</v>
      </c>
      <c r="AP31" s="37">
        <f t="shared" ca="1" si="507"/>
        <v>62551.159145312056</v>
      </c>
      <c r="AQ31" s="37">
        <f t="shared" ca="1" si="508"/>
        <v>3413.614874925875</v>
      </c>
      <c r="AR31" s="64">
        <f t="shared" ca="1" si="123"/>
        <v>65964.774020237935</v>
      </c>
      <c r="AS31" s="170" cm="1">
        <f t="array" aca="1" ref="AS31" ca="1">IF(MONTH($A31) = 1, _xlfn.LET(_xlpm.value, RAND(), _xlfn.IFS(_xlpm.value&lt;=0.6, 0.9/12, AND(_xlpm.value&gt;0.6, _xlpm.value&lt;=0.8), 0.36/12, _xlpm.value&gt;0.8, -0.06/12)), AS30)</f>
        <v>7.4999999999999997E-2</v>
      </c>
      <c r="AT31" t="str">
        <f t="shared" ca="1" si="703"/>
        <v>No</v>
      </c>
      <c r="AU31">
        <f ca="1">COUNTIF(AT$4:AT31, "Yes")</f>
        <v>1</v>
      </c>
      <c r="AV31" s="37">
        <f t="shared" ca="1" si="509"/>
        <v>77793.590826919972</v>
      </c>
      <c r="AW31" s="37">
        <f t="shared" ca="1" si="510"/>
        <v>1808.3217898364712</v>
      </c>
      <c r="AX31" s="64">
        <f t="shared" ca="1" si="127"/>
        <v>79601.912616756439</v>
      </c>
      <c r="AY31" s="170" cm="1">
        <f t="array" aca="1" ref="AY31" ca="1">IF(MONTH($A31) = 1, _xlfn.LET(_xlpm.value, RAND(), _xlfn.IFS(_xlpm.value&lt;=0.6, 0.9/12, AND(_xlpm.value&gt;0.6, _xlpm.value&lt;=0.8), 0.36/12, _xlpm.value&gt;0.8, -0.06/12)), AY30)</f>
        <v>7.4999999999999997E-2</v>
      </c>
      <c r="AZ31" t="str">
        <f t="shared" ca="1" si="704"/>
        <v>No</v>
      </c>
      <c r="BA31">
        <f ca="1">COUNTIF(AZ$4:AZ31, "Yes")</f>
        <v>3</v>
      </c>
      <c r="BB31" s="37">
        <f t="shared" ca="1" si="511"/>
        <v>79302.95248483149</v>
      </c>
      <c r="BC31" s="37">
        <f t="shared" ca="1" si="512"/>
        <v>6380.7182101847848</v>
      </c>
      <c r="BD31" s="64">
        <f t="shared" ca="1" si="131"/>
        <v>85683.670695016277</v>
      </c>
      <c r="BE31" s="170" cm="1">
        <f t="array" aca="1" ref="BE31" ca="1">IF(MONTH($A31) = 1, _xlfn.LET(_xlpm.value, RAND(), _xlfn.IFS(_xlpm.value&lt;=0.6, 0.9/12, AND(_xlpm.value&gt;0.6, _xlpm.value&lt;=0.8), 0.36/12, _xlpm.value&gt;0.8, -0.06/12)), BE30)</f>
        <v>7.4999999999999997E-2</v>
      </c>
      <c r="BF31" t="str">
        <f t="shared" ca="1" si="705"/>
        <v>No</v>
      </c>
      <c r="BG31">
        <f ca="1">COUNTIF(BF$4:BF31, "Yes")</f>
        <v>0</v>
      </c>
      <c r="BH31" s="37">
        <f t="shared" ca="1" si="513"/>
        <v>179165.22421852511</v>
      </c>
      <c r="BI31" s="37">
        <f t="shared" ca="1" si="514"/>
        <v>0</v>
      </c>
      <c r="BJ31" s="64">
        <f t="shared" ca="1" si="135"/>
        <v>179165.22421852511</v>
      </c>
      <c r="BK31" s="170" cm="1">
        <f t="array" aca="1" ref="BK31" ca="1">IF(MONTH($A31) = 1, _xlfn.LET(_xlpm.value, RAND(), _xlfn.IFS(_xlpm.value&lt;=0.6, 0.9/12, AND(_xlpm.value&gt;0.6, _xlpm.value&lt;=0.8), 0.36/12, _xlpm.value&gt;0.8, -0.06/12)), BK30)</f>
        <v>0.03</v>
      </c>
      <c r="BL31" t="str">
        <f t="shared" ca="1" si="706"/>
        <v>No</v>
      </c>
      <c r="BM31">
        <f ca="1">COUNTIF(BL$4:BL31, "Yes")</f>
        <v>3</v>
      </c>
      <c r="BN31" s="37">
        <f t="shared" ca="1" si="515"/>
        <v>42458.521179423267</v>
      </c>
      <c r="BO31" s="37">
        <f t="shared" ca="1" si="516"/>
        <v>11977.124263995873</v>
      </c>
      <c r="BP31" s="64">
        <f t="shared" ca="1" si="139"/>
        <v>54435.64544341914</v>
      </c>
      <c r="BQ31" s="170" cm="1">
        <f t="array" aca="1" ref="BQ31" ca="1">IF(MONTH($A31) = 1, _xlfn.LET(_xlpm.value, RAND(), _xlfn.IFS(_xlpm.value&lt;=0.6, 0.9/12, AND(_xlpm.value&gt;0.6, _xlpm.value&lt;=0.8), 0.36/12, _xlpm.value&gt;0.8, -0.06/12)), BQ30)</f>
        <v>-5.0000000000000001E-3</v>
      </c>
      <c r="BR31" t="str">
        <f t="shared" ca="1" si="707"/>
        <v>No</v>
      </c>
      <c r="BS31">
        <f ca="1">COUNTIF(BR$4:BR31, "Yes")</f>
        <v>3</v>
      </c>
      <c r="BT31" s="37">
        <f t="shared" ca="1" si="517"/>
        <v>45958.99434450586</v>
      </c>
      <c r="BU31" s="37">
        <f t="shared" ca="1" si="518"/>
        <v>8551.6605599166905</v>
      </c>
      <c r="BV31" s="64">
        <f t="shared" ca="1" si="143"/>
        <v>54510.654904422554</v>
      </c>
      <c r="BW31" s="170" cm="1">
        <f t="array" aca="1" ref="BW31" ca="1">IF(MONTH($A31) = 1, _xlfn.LET(_xlpm.value, RAND(), _xlfn.IFS(_xlpm.value&lt;=0.6, 0.9/12, AND(_xlpm.value&gt;0.6, _xlpm.value&lt;=0.8), 0.36/12, _xlpm.value&gt;0.8, -0.06/12)), BW30)</f>
        <v>7.4999999999999997E-2</v>
      </c>
      <c r="BX31" t="str">
        <f t="shared" ca="1" si="708"/>
        <v>No</v>
      </c>
      <c r="BY31">
        <f ca="1">COUNTIF(BX$4:BX31, "Yes")</f>
        <v>2</v>
      </c>
      <c r="BZ31" s="37">
        <f t="shared" ca="1" si="519"/>
        <v>68205.974237082541</v>
      </c>
      <c r="CA31" s="37">
        <f t="shared" ca="1" si="520"/>
        <v>5792.9711571097769</v>
      </c>
      <c r="CB31" s="64">
        <f t="shared" ca="1" si="147"/>
        <v>73998.945394192313</v>
      </c>
      <c r="CC31" s="170" cm="1">
        <f t="array" aca="1" ref="CC31" ca="1">IF(MONTH($A31) = 1, _xlfn.LET(_xlpm.value, RAND(), _xlfn.IFS(_xlpm.value&lt;=0.6, 0.9/12, AND(_xlpm.value&gt;0.6, _xlpm.value&lt;=0.8), 0.36/12, _xlpm.value&gt;0.8, -0.06/12)), CC30)</f>
        <v>0.03</v>
      </c>
      <c r="CD31" t="str">
        <f t="shared" ca="1" si="709"/>
        <v>No</v>
      </c>
      <c r="CE31">
        <f ca="1">COUNTIF(CD$4:CD31, "Yes")</f>
        <v>2</v>
      </c>
      <c r="CF31" s="37">
        <f t="shared" ca="1" si="521"/>
        <v>116018.7620016751</v>
      </c>
      <c r="CG31" s="37">
        <f t="shared" ca="1" si="522"/>
        <v>4482.0601931783249</v>
      </c>
      <c r="CH31" s="64">
        <f t="shared" ca="1" si="151"/>
        <v>120500.82219485343</v>
      </c>
      <c r="CI31" s="170" cm="1">
        <f t="array" aca="1" ref="CI31" ca="1">IF(MONTH($A31) = 1, _xlfn.LET(_xlpm.value, RAND(), _xlfn.IFS(_xlpm.value&lt;=0.6, 0.9/12, AND(_xlpm.value&gt;0.6, _xlpm.value&lt;=0.8), 0.36/12, _xlpm.value&gt;0.8, -0.06/12)), CI30)</f>
        <v>7.4999999999999997E-2</v>
      </c>
      <c r="CJ31" t="str">
        <f t="shared" ca="1" si="710"/>
        <v>No</v>
      </c>
      <c r="CK31">
        <f ca="1">COUNTIF(CJ$4:CJ31, "Yes")</f>
        <v>2</v>
      </c>
      <c r="CL31" s="37">
        <f t="shared" ca="1" si="523"/>
        <v>51597.491902579772</v>
      </c>
      <c r="CM31" s="37">
        <f t="shared" ca="1" si="524"/>
        <v>5983.9567221895895</v>
      </c>
      <c r="CN31" s="64">
        <f t="shared" ca="1" si="155"/>
        <v>57581.448624769364</v>
      </c>
      <c r="CO31" s="170" cm="1">
        <f t="array" aca="1" ref="CO31" ca="1">IF(MONTH($A31) = 1, _xlfn.LET(_xlpm.value, RAND(), _xlfn.IFS(_xlpm.value&lt;=0.6, 0.9/12, AND(_xlpm.value&gt;0.6, _xlpm.value&lt;=0.8), 0.36/12, _xlpm.value&gt;0.8, -0.06/12)), CO30)</f>
        <v>7.4999999999999997E-2</v>
      </c>
      <c r="CP31" t="str">
        <f t="shared" ca="1" si="711"/>
        <v>No</v>
      </c>
      <c r="CQ31">
        <f ca="1">COUNTIF(CP$4:CP31, "Yes")</f>
        <v>0</v>
      </c>
      <c r="CR31" s="37">
        <f t="shared" ca="1" si="525"/>
        <v>179165.22421852511</v>
      </c>
      <c r="CS31" s="37">
        <f t="shared" ca="1" si="526"/>
        <v>0</v>
      </c>
      <c r="CT31" s="64">
        <f t="shared" ca="1" si="159"/>
        <v>179165.22421852511</v>
      </c>
      <c r="CU31" s="170" cm="1">
        <f t="array" aca="1" ref="CU31" ca="1">IF(MONTH($A31) = 1, _xlfn.LET(_xlpm.value, RAND(), _xlfn.IFS(_xlpm.value&lt;=0.6, 0.9/12, AND(_xlpm.value&gt;0.6, _xlpm.value&lt;=0.8), 0.36/12, _xlpm.value&gt;0.8, -0.06/12)), CU30)</f>
        <v>7.4999999999999997E-2</v>
      </c>
      <c r="CV31" t="str">
        <f t="shared" ca="1" si="712"/>
        <v>No</v>
      </c>
      <c r="CW31">
        <f ca="1">COUNTIF(CV$4:CV31, "Yes")</f>
        <v>0</v>
      </c>
      <c r="CX31" s="37">
        <f t="shared" ca="1" si="527"/>
        <v>143108.39557425643</v>
      </c>
      <c r="CY31" s="37">
        <f t="shared" ca="1" si="528"/>
        <v>0</v>
      </c>
      <c r="CZ31" s="64">
        <f t="shared" ca="1" si="163"/>
        <v>143108.39557425643</v>
      </c>
      <c r="DA31" s="170" cm="1">
        <f t="array" aca="1" ref="DA31" ca="1">IF(MONTH($A31) = 1, _xlfn.LET(_xlpm.value, RAND(), _xlfn.IFS(_xlpm.value&lt;=0.6, 0.9/12, AND(_xlpm.value&gt;0.6, _xlpm.value&lt;=0.8), 0.36/12, _xlpm.value&gt;0.8, -0.06/12)), DA30)</f>
        <v>7.4999999999999997E-2</v>
      </c>
      <c r="DB31" t="str">
        <f t="shared" ca="1" si="713"/>
        <v>No</v>
      </c>
      <c r="DC31">
        <f ca="1">COUNTIF(DB$4:DB31, "Yes")</f>
        <v>1</v>
      </c>
      <c r="DD31" s="37">
        <f t="shared" ca="1" si="529"/>
        <v>102279.78842461812</v>
      </c>
      <c r="DE31" s="37">
        <f t="shared" ca="1" si="530"/>
        <v>3533.5409218331556</v>
      </c>
      <c r="DF31" s="64">
        <f t="shared" ca="1" si="167"/>
        <v>105813.32934645128</v>
      </c>
      <c r="DG31" s="170" cm="1">
        <f t="array" aca="1" ref="DG31" ca="1">IF(MONTH($A31) = 1, _xlfn.LET(_xlpm.value, RAND(), _xlfn.IFS(_xlpm.value&lt;=0.6, 0.9/12, AND(_xlpm.value&gt;0.6, _xlpm.value&lt;=0.8), 0.36/12, _xlpm.value&gt;0.8, -0.06/12)), DG30)</f>
        <v>7.4999999999999997E-2</v>
      </c>
      <c r="DH31" t="str">
        <f t="shared" ca="1" si="714"/>
        <v>No</v>
      </c>
      <c r="DI31">
        <f ca="1">COUNTIF(DH$4:DH31, "Yes")</f>
        <v>1</v>
      </c>
      <c r="DJ31" s="37">
        <f t="shared" ca="1" si="531"/>
        <v>110654.81516981043</v>
      </c>
      <c r="DK31" s="37">
        <f t="shared" ca="1" si="532"/>
        <v>3838.9372093916281</v>
      </c>
      <c r="DL31" s="64">
        <f t="shared" ca="1" si="171"/>
        <v>114493.75237920207</v>
      </c>
      <c r="DM31" s="170" cm="1">
        <f t="array" aca="1" ref="DM31" ca="1">IF(MONTH($A31) = 1, _xlfn.LET(_xlpm.value, RAND(), _xlfn.IFS(_xlpm.value&lt;=0.6, 0.9/12, AND(_xlpm.value&gt;0.6, _xlpm.value&lt;=0.8), 0.36/12, _xlpm.value&gt;0.8, -0.06/12)), DM30)</f>
        <v>0.03</v>
      </c>
      <c r="DN31" t="str">
        <f t="shared" ca="1" si="715"/>
        <v>No</v>
      </c>
      <c r="DO31">
        <f ca="1">COUNTIF(DN$4:DN31, "Yes")</f>
        <v>1</v>
      </c>
      <c r="DP31" s="37">
        <f t="shared" ca="1" si="533"/>
        <v>128739.54578057207</v>
      </c>
      <c r="DQ31" s="37">
        <f t="shared" ca="1" si="534"/>
        <v>2129.1025848306522</v>
      </c>
      <c r="DR31" s="64">
        <f t="shared" ca="1" si="175"/>
        <v>130868.64836540271</v>
      </c>
      <c r="DS31" s="170" cm="1">
        <f t="array" aca="1" ref="DS31" ca="1">IF(MONTH($A31) = 1, _xlfn.LET(_xlpm.value, RAND(), _xlfn.IFS(_xlpm.value&lt;=0.6, 0.9/12, AND(_xlpm.value&gt;0.6, _xlpm.value&lt;=0.8), 0.36/12, _xlpm.value&gt;0.8, -0.06/12)), DS30)</f>
        <v>-5.0000000000000001E-3</v>
      </c>
      <c r="DT31" t="str">
        <f t="shared" ca="1" si="716"/>
        <v>Yes</v>
      </c>
      <c r="DU31">
        <f ca="1">COUNTIF(DT$4:DT31, "Yes")</f>
        <v>3</v>
      </c>
      <c r="DV31" s="37">
        <f t="shared" ca="1" si="535"/>
        <v>88394.385912430749</v>
      </c>
      <c r="DW31" s="37">
        <f t="shared" ca="1" si="536"/>
        <v>5968.6871726610034</v>
      </c>
      <c r="DX31" s="64">
        <f t="shared" ca="1" si="179"/>
        <v>94363.073085091746</v>
      </c>
      <c r="DY31" s="170" cm="1">
        <f t="array" aca="1" ref="DY31" ca="1">IF(MONTH($A31) = 1, _xlfn.LET(_xlpm.value, RAND(), _xlfn.IFS(_xlpm.value&lt;=0.6, 0.9/12, AND(_xlpm.value&gt;0.6, _xlpm.value&lt;=0.8), 0.36/12, _xlpm.value&gt;0.8, -0.06/12)), DY30)</f>
        <v>7.4999999999999997E-2</v>
      </c>
      <c r="DZ31" t="str">
        <f t="shared" ca="1" si="717"/>
        <v>No</v>
      </c>
      <c r="EA31">
        <f ca="1">COUNTIF(DZ$4:DZ31, "Yes")</f>
        <v>4</v>
      </c>
      <c r="EB31" s="37">
        <f t="shared" ca="1" si="537"/>
        <v>92189.719925009806</v>
      </c>
      <c r="EC31" s="37">
        <f t="shared" ca="1" si="538"/>
        <v>7185.8361886515158</v>
      </c>
      <c r="ED31" s="64">
        <f t="shared" ca="1" si="183"/>
        <v>99375.556113661325</v>
      </c>
      <c r="EE31" s="170" cm="1">
        <f t="array" aca="1" ref="EE31" ca="1">IF(MONTH($A31) = 1, _xlfn.LET(_xlpm.value, RAND(), _xlfn.IFS(_xlpm.value&lt;=0.6, 0.9/12, AND(_xlpm.value&gt;0.6, _xlpm.value&lt;=0.8), 0.36/12, _xlpm.value&gt;0.8, -0.06/12)), EE30)</f>
        <v>7.4999999999999997E-2</v>
      </c>
      <c r="EF31" t="str">
        <f t="shared" ca="1" si="718"/>
        <v>No</v>
      </c>
      <c r="EG31">
        <f ca="1">COUNTIF(EF$4:EF31, "Yes")</f>
        <v>2</v>
      </c>
      <c r="EH31" s="37">
        <f t="shared" ca="1" si="539"/>
        <v>104737.82597832909</v>
      </c>
      <c r="EI31" s="37">
        <f t="shared" ca="1" si="540"/>
        <v>5222.6781204628769</v>
      </c>
      <c r="EJ31" s="64">
        <f t="shared" ca="1" si="187"/>
        <v>109960.50409879196</v>
      </c>
      <c r="EK31" s="170" cm="1">
        <f t="array" aca="1" ref="EK31" ca="1">IF(MONTH($A31) = 1, _xlfn.LET(_xlpm.value, RAND(), _xlfn.IFS(_xlpm.value&lt;=0.6, 0.9/12, AND(_xlpm.value&gt;0.6, _xlpm.value&lt;=0.8), 0.36/12, _xlpm.value&gt;0.8, -0.06/12)), EK30)</f>
        <v>7.4999999999999997E-2</v>
      </c>
      <c r="EL31" t="str">
        <f t="shared" ca="1" si="719"/>
        <v>No</v>
      </c>
      <c r="EM31">
        <f ca="1">COUNTIF(EL$4:EL31, "Yes")</f>
        <v>2</v>
      </c>
      <c r="EN31" s="37">
        <f t="shared" ca="1" si="541"/>
        <v>51771.013335171359</v>
      </c>
      <c r="EO31" s="37">
        <f t="shared" ca="1" si="542"/>
        <v>5021.6134549787139</v>
      </c>
      <c r="EP31" s="64">
        <f t="shared" ca="1" si="191"/>
        <v>56792.626790150076</v>
      </c>
      <c r="EQ31" s="170" cm="1">
        <f t="array" aca="1" ref="EQ31" ca="1">IF(MONTH($A31) = 1, _xlfn.LET(_xlpm.value, RAND(), _xlfn.IFS(_xlpm.value&lt;=0.6, 0.9/12, AND(_xlpm.value&gt;0.6, _xlpm.value&lt;=0.8), 0.36/12, _xlpm.value&gt;0.8, -0.06/12)), EQ30)</f>
        <v>7.4999999999999997E-2</v>
      </c>
      <c r="ER31" t="str">
        <f t="shared" ca="1" si="720"/>
        <v>No</v>
      </c>
      <c r="ES31">
        <f ca="1">COUNTIF(ER$4:ER31, "Yes")</f>
        <v>0</v>
      </c>
      <c r="ET31" s="37">
        <f t="shared" ca="1" si="543"/>
        <v>143108.39557425643</v>
      </c>
      <c r="EU31" s="37">
        <f t="shared" ca="1" si="544"/>
        <v>0</v>
      </c>
      <c r="EV31" s="64">
        <f t="shared" ca="1" si="195"/>
        <v>143108.39557425643</v>
      </c>
      <c r="EW31" s="170" cm="1">
        <f t="array" aca="1" ref="EW31" ca="1">IF(MONTH($A31) = 1, _xlfn.LET(_xlpm.value, RAND(), _xlfn.IFS(_xlpm.value&lt;=0.6, 0.9/12, AND(_xlpm.value&gt;0.6, _xlpm.value&lt;=0.8), 0.36/12, _xlpm.value&gt;0.8, -0.06/12)), EW30)</f>
        <v>0.03</v>
      </c>
      <c r="EX31" t="str">
        <f t="shared" ca="1" si="721"/>
        <v>No</v>
      </c>
      <c r="EY31">
        <f ca="1">COUNTIF(EX$4:EX31, "Yes")</f>
        <v>1</v>
      </c>
      <c r="EZ31" s="37">
        <f t="shared" ca="1" si="545"/>
        <v>103714.24398447237</v>
      </c>
      <c r="FA31" s="37">
        <f t="shared" ca="1" si="546"/>
        <v>2450.4158003564348</v>
      </c>
      <c r="FB31" s="64">
        <f t="shared" ca="1" si="199"/>
        <v>106164.65978482881</v>
      </c>
      <c r="FC31" s="170" cm="1">
        <f t="array" aca="1" ref="FC31" ca="1">IF(MONTH($A31) = 1, _xlfn.LET(_xlpm.value, RAND(), _xlfn.IFS(_xlpm.value&lt;=0.6, 0.9/12, AND(_xlpm.value&gt;0.6, _xlpm.value&lt;=0.8), 0.36/12, _xlpm.value&gt;0.8, -0.06/12)), FC30)</f>
        <v>7.4999999999999997E-2</v>
      </c>
      <c r="FD31" t="str">
        <f t="shared" ca="1" si="722"/>
        <v>No</v>
      </c>
      <c r="FE31">
        <f ca="1">COUNTIF(FD$4:FD31, "Yes")</f>
        <v>2</v>
      </c>
      <c r="FF31" s="37">
        <f t="shared" ca="1" si="547"/>
        <v>93471.621119499818</v>
      </c>
      <c r="FG31" s="37">
        <f t="shared" ca="1" si="548"/>
        <v>4709.17955409563</v>
      </c>
      <c r="FH31" s="64">
        <f t="shared" ca="1" si="203"/>
        <v>98180.800673595455</v>
      </c>
      <c r="FI31" s="170" cm="1">
        <f t="array" aca="1" ref="FI31" ca="1">IF(MONTH($A31) = 1, _xlfn.LET(_xlpm.value, RAND(), _xlfn.IFS(_xlpm.value&lt;=0.6, 0.9/12, AND(_xlpm.value&gt;0.6, _xlpm.value&lt;=0.8), 0.36/12, _xlpm.value&gt;0.8, -0.06/12)), FI30)</f>
        <v>-5.0000000000000001E-3</v>
      </c>
      <c r="FJ31" t="str">
        <f t="shared" ca="1" si="723"/>
        <v>No</v>
      </c>
      <c r="FK31">
        <f ca="1">COUNTIF(FJ$4:FJ31, "Yes")</f>
        <v>1</v>
      </c>
      <c r="FL31" s="37">
        <f t="shared" ca="1" si="549"/>
        <v>111902.44258655084</v>
      </c>
      <c r="FM31" s="37">
        <f t="shared" ca="1" si="550"/>
        <v>1328.1469563672699</v>
      </c>
      <c r="FN31" s="64">
        <f t="shared" ca="1" si="207"/>
        <v>113230.58954291811</v>
      </c>
      <c r="FO31" s="170" cm="1">
        <f t="array" aca="1" ref="FO31" ca="1">IF(MONTH($A31) = 1, _xlfn.LET(_xlpm.value, RAND(), _xlfn.IFS(_xlpm.value&lt;=0.6, 0.9/12, AND(_xlpm.value&gt;0.6, _xlpm.value&lt;=0.8), 0.36/12, _xlpm.value&gt;0.8, -0.06/12)), FO30)</f>
        <v>7.4999999999999997E-2</v>
      </c>
      <c r="FP31" t="str">
        <f t="shared" ca="1" si="724"/>
        <v>No</v>
      </c>
      <c r="FQ31">
        <f ca="1">COUNTIF(FP$4:FP31, "Yes")</f>
        <v>2</v>
      </c>
      <c r="FR31" s="37">
        <f t="shared" ca="1" si="551"/>
        <v>130134.67430107147</v>
      </c>
      <c r="FS31" s="37">
        <f t="shared" ca="1" si="552"/>
        <v>4023.3955677593399</v>
      </c>
      <c r="FT31" s="64">
        <f t="shared" ca="1" si="211"/>
        <v>134158.06986883082</v>
      </c>
      <c r="FU31" s="170" cm="1">
        <f t="array" aca="1" ref="FU31" ca="1">IF(MONTH($A31) = 1, _xlfn.LET(_xlpm.value, RAND(), _xlfn.IFS(_xlpm.value&lt;=0.6, 0.9/12, AND(_xlpm.value&gt;0.6, _xlpm.value&lt;=0.8), 0.36/12, _xlpm.value&gt;0.8, -0.06/12)), FU30)</f>
        <v>-5.0000000000000001E-3</v>
      </c>
      <c r="FV31" t="str">
        <f t="shared" ca="1" si="725"/>
        <v>No</v>
      </c>
      <c r="FW31">
        <f ca="1">COUNTIF(FV$4:FV31, "Yes")</f>
        <v>2</v>
      </c>
      <c r="FX31" s="37">
        <f t="shared" ca="1" si="553"/>
        <v>66365.001596372211</v>
      </c>
      <c r="FY31" s="37">
        <f t="shared" ca="1" si="554"/>
        <v>5696.5279661695113</v>
      </c>
      <c r="FZ31" s="64">
        <f t="shared" ca="1" si="215"/>
        <v>72061.52956254172</v>
      </c>
      <c r="GA31" s="170" cm="1">
        <f t="array" aca="1" ref="GA31" ca="1">IF(MONTH($A31) = 1, _xlfn.LET(_xlpm.value, RAND(), _xlfn.IFS(_xlpm.value&lt;=0.6, 0.9/12, AND(_xlpm.value&gt;0.6, _xlpm.value&lt;=0.8), 0.36/12, _xlpm.value&gt;0.8, -0.06/12)), GA30)</f>
        <v>7.4999999999999997E-2</v>
      </c>
      <c r="GB31" t="str">
        <f t="shared" ca="1" si="726"/>
        <v>No</v>
      </c>
      <c r="GC31">
        <f ca="1">COUNTIF(GB$4:GB31, "Yes")</f>
        <v>2</v>
      </c>
      <c r="GD31" s="37">
        <f t="shared" ca="1" si="555"/>
        <v>100619.12580653197</v>
      </c>
      <c r="GE31" s="37">
        <f t="shared" ca="1" si="556"/>
        <v>9516.2141545184786</v>
      </c>
      <c r="GF31" s="64">
        <f t="shared" ca="1" si="219"/>
        <v>110135.33996105046</v>
      </c>
      <c r="GG31" s="170" cm="1">
        <f t="array" aca="1" ref="GG31" ca="1">IF(MONTH($A31) = 1, _xlfn.LET(_xlpm.value, RAND(), _xlfn.IFS(_xlpm.value&lt;=0.6, 0.9/12, AND(_xlpm.value&gt;0.6, _xlpm.value&lt;=0.8), 0.36/12, _xlpm.value&gt;0.8, -0.06/12)), GG30)</f>
        <v>-5.0000000000000001E-3</v>
      </c>
      <c r="GH31" t="str">
        <f t="shared" ca="1" si="727"/>
        <v>No</v>
      </c>
      <c r="GI31">
        <f ca="1">COUNTIF(GH$4:GH31, "Yes")</f>
        <v>1</v>
      </c>
      <c r="GJ31" s="37">
        <f t="shared" ca="1" si="557"/>
        <v>58144.903135531727</v>
      </c>
      <c r="GK31" s="37">
        <f t="shared" ca="1" si="558"/>
        <v>1648.1307742852448</v>
      </c>
      <c r="GL31" s="64">
        <f t="shared" ca="1" si="223"/>
        <v>59793.033909816972</v>
      </c>
      <c r="GM31" s="170" cm="1">
        <f t="array" aca="1" ref="GM31" ca="1">IF(MONTH($A31) = 1, _xlfn.LET(_xlpm.value, RAND(), _xlfn.IFS(_xlpm.value&lt;=0.6, 0.9/12, AND(_xlpm.value&gt;0.6, _xlpm.value&lt;=0.8), 0.36/12, _xlpm.value&gt;0.8, -0.06/12)), GM30)</f>
        <v>7.4999999999999997E-2</v>
      </c>
      <c r="GN31" t="str">
        <f t="shared" ca="1" si="728"/>
        <v>No</v>
      </c>
      <c r="GO31">
        <f ca="1">COUNTIF(GN$4:GN31, "Yes")</f>
        <v>1</v>
      </c>
      <c r="GP31" s="37">
        <f t="shared" ca="1" si="559"/>
        <v>127763.8415616711</v>
      </c>
      <c r="GQ31" s="37">
        <f t="shared" ca="1" si="560"/>
        <v>4297.9823145990986</v>
      </c>
      <c r="GR31" s="64">
        <f t="shared" ca="1" si="227"/>
        <v>132061.82387627021</v>
      </c>
      <c r="GS31" s="170" cm="1">
        <f t="array" aca="1" ref="GS31" ca="1">IF(MONTH($A31) = 1, _xlfn.LET(_xlpm.value, RAND(), _xlfn.IFS(_xlpm.value&lt;=0.6, 0.9/12, AND(_xlpm.value&gt;0.6, _xlpm.value&lt;=0.8), 0.36/12, _xlpm.value&gt;0.8, -0.06/12)), GS30)</f>
        <v>0.03</v>
      </c>
      <c r="GT31" t="str">
        <f t="shared" ca="1" si="729"/>
        <v>No</v>
      </c>
      <c r="GU31">
        <f ca="1">COUNTIF(GT$4:GT31, "Yes")</f>
        <v>0</v>
      </c>
      <c r="GV31" s="37">
        <f t="shared" ca="1" si="561"/>
        <v>151694.79204198308</v>
      </c>
      <c r="GW31" s="37">
        <f t="shared" ca="1" si="562"/>
        <v>0</v>
      </c>
      <c r="GX31" s="64">
        <f t="shared" ca="1" si="231"/>
        <v>151694.79204198308</v>
      </c>
      <c r="GY31" s="170" cm="1">
        <f t="array" aca="1" ref="GY31" ca="1">IF(MONTH($A31) = 1, _xlfn.LET(_xlpm.value, RAND(), _xlfn.IFS(_xlpm.value&lt;=0.6, 0.9/12, AND(_xlpm.value&gt;0.6, _xlpm.value&lt;=0.8), 0.36/12, _xlpm.value&gt;0.8, -0.06/12)), GY30)</f>
        <v>7.4999999999999997E-2</v>
      </c>
      <c r="GZ31" t="str">
        <f t="shared" ca="1" si="730"/>
        <v>No</v>
      </c>
      <c r="HA31">
        <f ca="1">COUNTIF(GZ$4:GZ31, "Yes")</f>
        <v>2</v>
      </c>
      <c r="HB31" s="37">
        <f t="shared" ca="1" si="563"/>
        <v>127979.65046880212</v>
      </c>
      <c r="HC31" s="37">
        <f t="shared" ca="1" si="564"/>
        <v>3456.7182230862318</v>
      </c>
      <c r="HD31" s="64">
        <f t="shared" ca="1" si="235"/>
        <v>131436.36869188835</v>
      </c>
      <c r="HE31" s="170" cm="1">
        <f t="array" aca="1" ref="HE31" ca="1">IF(MONTH($A31) = 1, _xlfn.LET(_xlpm.value, RAND(), _xlfn.IFS(_xlpm.value&lt;=0.6, 0.9/12, AND(_xlpm.value&gt;0.6, _xlpm.value&lt;=0.8), 0.36/12, _xlpm.value&gt;0.8, -0.06/12)), HE30)</f>
        <v>7.4999999999999997E-2</v>
      </c>
      <c r="HF31" t="str">
        <f t="shared" ca="1" si="731"/>
        <v>No</v>
      </c>
      <c r="HG31">
        <f ca="1">COUNTIF(HF$4:HF31, "Yes")</f>
        <v>1</v>
      </c>
      <c r="HH31" s="37">
        <f t="shared" ca="1" si="565"/>
        <v>57589.826990681111</v>
      </c>
      <c r="HI31" s="37">
        <f t="shared" ca="1" si="566"/>
        <v>2289.6925848306523</v>
      </c>
      <c r="HJ31" s="64">
        <f t="shared" ca="1" si="239"/>
        <v>59879.51957551176</v>
      </c>
      <c r="HK31" s="170" cm="1">
        <f t="array" aca="1" ref="HK31" ca="1">IF(MONTH($A31) = 1, _xlfn.LET(_xlpm.value, RAND(), _xlfn.IFS(_xlpm.value&lt;=0.6, 0.9/12, AND(_xlpm.value&gt;0.6, _xlpm.value&lt;=0.8), 0.36/12, _xlpm.value&gt;0.8, -0.06/12)), HK30)</f>
        <v>-5.0000000000000001E-3</v>
      </c>
      <c r="HL31" t="str">
        <f t="shared" ca="1" si="732"/>
        <v>No</v>
      </c>
      <c r="HM31">
        <f ca="1">COUNTIF(HL$4:HL31, "Yes")</f>
        <v>1</v>
      </c>
      <c r="HN31" s="37">
        <f t="shared" ca="1" si="567"/>
        <v>119973.51543417617</v>
      </c>
      <c r="HO31" s="37">
        <f t="shared" ca="1" si="568"/>
        <v>337.21981035379201</v>
      </c>
      <c r="HP31" s="64">
        <f t="shared" ca="1" si="243"/>
        <v>120310.73524452996</v>
      </c>
      <c r="HQ31" s="170" cm="1">
        <f t="array" aca="1" ref="HQ31" ca="1">IF(MONTH($A31) = 1, _xlfn.LET(_xlpm.value, RAND(), _xlfn.IFS(_xlpm.value&lt;=0.6, 0.9/12, AND(_xlpm.value&gt;0.6, _xlpm.value&lt;=0.8), 0.36/12, _xlpm.value&gt;0.8, -0.06/12)), HQ30)</f>
        <v>7.4999999999999997E-2</v>
      </c>
      <c r="HR31" t="str">
        <f t="shared" ca="1" si="733"/>
        <v>No</v>
      </c>
      <c r="HS31">
        <f ca="1">COUNTIF(HR$4:HR31, "Yes")</f>
        <v>1</v>
      </c>
      <c r="HT31" s="37">
        <f t="shared" ca="1" si="569"/>
        <v>150751.04294727003</v>
      </c>
      <c r="HU31" s="37">
        <f t="shared" ca="1" si="570"/>
        <v>1008.6933561503035</v>
      </c>
      <c r="HV31" s="64">
        <f t="shared" ca="1" si="247"/>
        <v>151759.73630342033</v>
      </c>
      <c r="HW31" s="170" cm="1">
        <f t="array" aca="1" ref="HW31" ca="1">IF(MONTH($A31) = 1, _xlfn.LET(_xlpm.value, RAND(), _xlfn.IFS(_xlpm.value&lt;=0.6, 0.9/12, AND(_xlpm.value&gt;0.6, _xlpm.value&lt;=0.8), 0.36/12, _xlpm.value&gt;0.8, -0.06/12)), HW30)</f>
        <v>7.4999999999999997E-2</v>
      </c>
      <c r="HX31" t="str">
        <f t="shared" ca="1" si="734"/>
        <v>No</v>
      </c>
      <c r="HY31">
        <f ca="1">COUNTIF(HX$4:HX31, "Yes")</f>
        <v>3</v>
      </c>
      <c r="HZ31" s="37">
        <f t="shared" ca="1" si="571"/>
        <v>114881.24406512537</v>
      </c>
      <c r="IA31" s="37">
        <f t="shared" ca="1" si="572"/>
        <v>10756.039912322609</v>
      </c>
      <c r="IB31" s="64">
        <f t="shared" ca="1" si="251"/>
        <v>125637.28397744798</v>
      </c>
      <c r="IC31" s="170" cm="1">
        <f t="array" aca="1" ref="IC31" ca="1">IF(MONTH($A31) = 1, _xlfn.LET(_xlpm.value, RAND(), _xlfn.IFS(_xlpm.value&lt;=0.6, 0.9/12, AND(_xlpm.value&gt;0.6, _xlpm.value&lt;=0.8), 0.36/12, _xlpm.value&gt;0.8, -0.06/12)), IC30)</f>
        <v>7.4999999999999997E-2</v>
      </c>
      <c r="ID31" t="str">
        <f t="shared" ca="1" si="735"/>
        <v>No</v>
      </c>
      <c r="IE31">
        <f ca="1">COUNTIF(ID$4:ID31, "Yes")</f>
        <v>1</v>
      </c>
      <c r="IF31" s="37">
        <f t="shared" ca="1" si="573"/>
        <v>103431.386035253</v>
      </c>
      <c r="IG31" s="37">
        <f t="shared" ca="1" si="574"/>
        <v>4144.8403828245328</v>
      </c>
      <c r="IH31" s="64">
        <f t="shared" ca="1" si="255"/>
        <v>107576.22641807754</v>
      </c>
      <c r="II31" s="170" cm="1">
        <f t="array" aca="1" ref="II31" ca="1">IF(MONTH($A31) = 1, _xlfn.LET(_xlpm.value, RAND(), _xlfn.IFS(_xlpm.value&lt;=0.6, 0.9/12, AND(_xlpm.value&gt;0.6, _xlpm.value&lt;=0.8), 0.36/12, _xlpm.value&gt;0.8, -0.06/12)), II30)</f>
        <v>7.4999999999999997E-2</v>
      </c>
      <c r="IJ31" t="str">
        <f t="shared" ca="1" si="736"/>
        <v>No</v>
      </c>
      <c r="IK31">
        <f ca="1">COUNTIF(IJ$4:IJ31, "Yes")</f>
        <v>3</v>
      </c>
      <c r="IL31" s="37">
        <f t="shared" ca="1" si="575"/>
        <v>107750.8052577987</v>
      </c>
      <c r="IM31" s="37">
        <f t="shared" ca="1" si="576"/>
        <v>3953.301193276865</v>
      </c>
      <c r="IN31" s="64">
        <f t="shared" ca="1" si="259"/>
        <v>111704.10645107557</v>
      </c>
      <c r="IO31" s="170" cm="1">
        <f t="array" aca="1" ref="IO31" ca="1">IF(MONTH($A31) = 1, _xlfn.LET(_xlpm.value, RAND(), _xlfn.IFS(_xlpm.value&lt;=0.6, 0.9/12, AND(_xlpm.value&gt;0.6, _xlpm.value&lt;=0.8), 0.36/12, _xlpm.value&gt;0.8, -0.06/12)), IO30)</f>
        <v>7.4999999999999997E-2</v>
      </c>
      <c r="IP31" t="str">
        <f t="shared" ca="1" si="737"/>
        <v>No</v>
      </c>
      <c r="IQ31">
        <f ca="1">COUNTIF(IP$4:IP31, "Yes")</f>
        <v>2</v>
      </c>
      <c r="IR31" s="37">
        <f t="shared" ca="1" si="577"/>
        <v>88381.594621920682</v>
      </c>
      <c r="IS31" s="37">
        <f t="shared" ca="1" si="578"/>
        <v>3297.4565188220995</v>
      </c>
      <c r="IT31" s="64">
        <f t="shared" ca="1" si="263"/>
        <v>91679.051140742784</v>
      </c>
      <c r="IU31" s="170" cm="1">
        <f t="array" aca="1" ref="IU31" ca="1">IF(MONTH($A31) = 1, _xlfn.LET(_xlpm.value, RAND(), _xlfn.IFS(_xlpm.value&lt;=0.6, 0.9/12, AND(_xlpm.value&gt;0.6, _xlpm.value&lt;=0.8), 0.36/12, _xlpm.value&gt;0.8, -0.06/12)), IU30)</f>
        <v>7.4999999999999997E-2</v>
      </c>
      <c r="IV31" t="str">
        <f t="shared" ca="1" si="738"/>
        <v>No</v>
      </c>
      <c r="IW31">
        <f ca="1">COUNTIF(IV$4:IV31, "Yes")</f>
        <v>2</v>
      </c>
      <c r="IX31" s="37">
        <f t="shared" ca="1" si="579"/>
        <v>132250.04895888464</v>
      </c>
      <c r="IY31" s="37">
        <f t="shared" ca="1" si="580"/>
        <v>6458.4380775119926</v>
      </c>
      <c r="IZ31" s="64">
        <f t="shared" ca="1" si="267"/>
        <v>138708.48703639663</v>
      </c>
      <c r="JA31" s="170" cm="1">
        <f t="array" aca="1" ref="JA31" ca="1">IF(MONTH($A31) = 1, _xlfn.LET(_xlpm.value, RAND(), _xlfn.IFS(_xlpm.value&lt;=0.6, 0.9/12, AND(_xlpm.value&gt;0.6, _xlpm.value&lt;=0.8), 0.36/12, _xlpm.value&gt;0.8, -0.06/12)), JA30)</f>
        <v>7.4999999999999997E-2</v>
      </c>
      <c r="JB31" t="str">
        <f t="shared" ca="1" si="739"/>
        <v>No</v>
      </c>
      <c r="JC31">
        <f ca="1">COUNTIF(JB$4:JB31, "Yes")</f>
        <v>2</v>
      </c>
      <c r="JD31" s="37">
        <f t="shared" ca="1" si="581"/>
        <v>131004.12546000195</v>
      </c>
      <c r="JE31" s="37">
        <f t="shared" ca="1" si="582"/>
        <v>5334.3065316907941</v>
      </c>
      <c r="JF31" s="64">
        <f t="shared" ca="1" si="271"/>
        <v>136338.43199169275</v>
      </c>
      <c r="JG31" s="170" cm="1">
        <f t="array" aca="1" ref="JG31" ca="1">IF(MONTH($A31) = 1, _xlfn.LET(_xlpm.value, RAND(), _xlfn.IFS(_xlpm.value&lt;=0.6, 0.9/12, AND(_xlpm.value&gt;0.6, _xlpm.value&lt;=0.8), 0.36/12, _xlpm.value&gt;0.8, -0.06/12)), JG30)</f>
        <v>7.4999999999999997E-2</v>
      </c>
      <c r="JH31" t="str">
        <f t="shared" ca="1" si="740"/>
        <v>No</v>
      </c>
      <c r="JI31">
        <f ca="1">COUNTIF(JH$4:JH31, "Yes")</f>
        <v>0</v>
      </c>
      <c r="JJ31" s="37">
        <f t="shared" ca="1" si="583"/>
        <v>117923.91455005169</v>
      </c>
      <c r="JK31" s="37">
        <f t="shared" ca="1" si="584"/>
        <v>0</v>
      </c>
      <c r="JL31" s="64">
        <f t="shared" ca="1" si="275"/>
        <v>117923.91455005169</v>
      </c>
      <c r="JM31" s="170" cm="1">
        <f t="array" aca="1" ref="JM31" ca="1">IF(MONTH($A31) = 1, _xlfn.LET(_xlpm.value, RAND(), _xlfn.IFS(_xlpm.value&lt;=0.6, 0.9/12, AND(_xlpm.value&gt;0.6, _xlpm.value&lt;=0.8), 0.36/12, _xlpm.value&gt;0.8, -0.06/12)), JM30)</f>
        <v>-5.0000000000000001E-3</v>
      </c>
      <c r="JN31" t="str">
        <f t="shared" ca="1" si="741"/>
        <v>No</v>
      </c>
      <c r="JO31">
        <f ca="1">COUNTIF(JN$4:JN31, "Yes")</f>
        <v>3</v>
      </c>
      <c r="JP31" s="37">
        <f t="shared" ca="1" si="585"/>
        <v>86989.356542276917</v>
      </c>
      <c r="JQ31" s="37">
        <f t="shared" ca="1" si="586"/>
        <v>5897.6774465939061</v>
      </c>
      <c r="JR31" s="64">
        <f t="shared" ca="1" si="279"/>
        <v>92887.033988870826</v>
      </c>
      <c r="JS31" s="170" cm="1">
        <f t="array" aca="1" ref="JS31" ca="1">IF(MONTH($A31) = 1, _xlfn.LET(_xlpm.value, RAND(), _xlfn.IFS(_xlpm.value&lt;=0.6, 0.9/12, AND(_xlpm.value&gt;0.6, _xlpm.value&lt;=0.8), 0.36/12, _xlpm.value&gt;0.8, -0.06/12)), JS30)</f>
        <v>0.03</v>
      </c>
      <c r="JT31" t="str">
        <f t="shared" ca="1" si="742"/>
        <v>No</v>
      </c>
      <c r="JU31">
        <f ca="1">COUNTIF(JT$4:JT31, "Yes")</f>
        <v>1</v>
      </c>
      <c r="JV31" s="37">
        <f t="shared" ca="1" si="587"/>
        <v>102777.24418495274</v>
      </c>
      <c r="JW31" s="37">
        <f t="shared" ca="1" si="588"/>
        <v>1648.1307742852448</v>
      </c>
      <c r="JX31" s="64">
        <f t="shared" ca="1" si="283"/>
        <v>104425.37495923799</v>
      </c>
      <c r="JY31" s="170" cm="1">
        <f t="array" aca="1" ref="JY31" ca="1">IF(MONTH($A31) = 1, _xlfn.LET(_xlpm.value, RAND(), _xlfn.IFS(_xlpm.value&lt;=0.6, 0.9/12, AND(_xlpm.value&gt;0.6, _xlpm.value&lt;=0.8), 0.36/12, _xlpm.value&gt;0.8, -0.06/12)), JY30)</f>
        <v>7.4999999999999997E-2</v>
      </c>
      <c r="JZ31" t="str">
        <f t="shared" ca="1" si="743"/>
        <v>No</v>
      </c>
      <c r="KA31">
        <f ca="1">COUNTIF(JZ$4:JZ31, "Yes")</f>
        <v>1</v>
      </c>
      <c r="KB31" s="37">
        <f t="shared" ca="1" si="589"/>
        <v>57645.882011977737</v>
      </c>
      <c r="KC31" s="37">
        <f t="shared" ca="1" si="590"/>
        <v>1328.1469563672699</v>
      </c>
      <c r="KD31" s="64">
        <f t="shared" ca="1" si="287"/>
        <v>58974.02896834501</v>
      </c>
      <c r="KE31" s="170" cm="1">
        <f t="array" aca="1" ref="KE31" ca="1">IF(MONTH($A31) = 1, _xlfn.LET(_xlpm.value, RAND(), _xlfn.IFS(_xlpm.value&lt;=0.6, 0.9/12, AND(_xlpm.value&gt;0.6, _xlpm.value&lt;=0.8), 0.36/12, _xlpm.value&gt;0.8, -0.06/12)), KE30)</f>
        <v>7.4999999999999997E-2</v>
      </c>
      <c r="KF31" t="str">
        <f t="shared" ca="1" si="744"/>
        <v>No</v>
      </c>
      <c r="KG31">
        <f ca="1">COUNTIF(KF$4:KF31, "Yes")</f>
        <v>0</v>
      </c>
      <c r="KH31" s="37">
        <f t="shared" ca="1" si="591"/>
        <v>122744.44199656005</v>
      </c>
      <c r="KI31" s="37">
        <f t="shared" ca="1" si="592"/>
        <v>0</v>
      </c>
      <c r="KJ31" s="64">
        <f t="shared" ca="1" si="291"/>
        <v>122744.44199656005</v>
      </c>
      <c r="KK31" s="170" cm="1">
        <f t="array" aca="1" ref="KK31" ca="1">IF(MONTH($A31) = 1, _xlfn.LET(_xlpm.value, RAND(), _xlfn.IFS(_xlpm.value&lt;=0.6, 0.9/12, AND(_xlpm.value&gt;0.6, _xlpm.value&lt;=0.8), 0.36/12, _xlpm.value&gt;0.8, -0.06/12)), KK30)</f>
        <v>0.03</v>
      </c>
      <c r="KL31" t="str">
        <f t="shared" ca="1" si="745"/>
        <v>No</v>
      </c>
      <c r="KM31">
        <f ca="1">COUNTIF(KL$4:KL31, "Yes")</f>
        <v>0</v>
      </c>
      <c r="KN31" s="37">
        <f t="shared" ca="1" si="593"/>
        <v>104144.39531159213</v>
      </c>
      <c r="KO31" s="37">
        <f t="shared" ca="1" si="594"/>
        <v>0</v>
      </c>
      <c r="KP31" s="64">
        <f t="shared" ca="1" si="295"/>
        <v>104144.39531159213</v>
      </c>
      <c r="KQ31" s="170" cm="1">
        <f t="array" aca="1" ref="KQ31" ca="1">IF(MONTH($A31) = 1, _xlfn.LET(_xlpm.value, RAND(), _xlfn.IFS(_xlpm.value&lt;=0.6, 0.9/12, AND(_xlpm.value&gt;0.6, _xlpm.value&lt;=0.8), 0.36/12, _xlpm.value&gt;0.8, -0.06/12)), KQ30)</f>
        <v>-5.0000000000000001E-3</v>
      </c>
      <c r="KR31" t="str">
        <f t="shared" ca="1" si="746"/>
        <v>No</v>
      </c>
      <c r="KS31">
        <f ca="1">COUNTIF(KR$4:KR31, "Yes")</f>
        <v>0</v>
      </c>
      <c r="KT31" s="37">
        <f t="shared" ca="1" si="595"/>
        <v>64362.957159028032</v>
      </c>
      <c r="KU31" s="37">
        <f t="shared" ca="1" si="596"/>
        <v>0</v>
      </c>
      <c r="KV31" s="64">
        <f t="shared" ca="1" si="299"/>
        <v>64362.957159028032</v>
      </c>
      <c r="KW31" s="170" cm="1">
        <f t="array" aca="1" ref="KW31" ca="1">IF(MONTH($A31) = 1, _xlfn.LET(_xlpm.value, RAND(), _xlfn.IFS(_xlpm.value&lt;=0.6, 0.9/12, AND(_xlpm.value&gt;0.6, _xlpm.value&lt;=0.8), 0.36/12, _xlpm.value&gt;0.8, -0.06/12)), KW30)</f>
        <v>-5.0000000000000001E-3</v>
      </c>
      <c r="KX31" t="str">
        <f t="shared" ca="1" si="747"/>
        <v>No</v>
      </c>
      <c r="KY31">
        <f ca="1">COUNTIF(KX$4:KX31, "Yes")</f>
        <v>1</v>
      </c>
      <c r="KZ31" s="37">
        <f t="shared" ca="1" si="597"/>
        <v>113172.36033970937</v>
      </c>
      <c r="LA31" s="37">
        <f t="shared" ca="1" si="598"/>
        <v>2611.2723419153563</v>
      </c>
      <c r="LB31" s="64">
        <f t="shared" ca="1" si="303"/>
        <v>115783.63268162473</v>
      </c>
      <c r="LC31" s="170" cm="1">
        <f t="array" aca="1" ref="LC31" ca="1">IF(MONTH($A31) = 1, _xlfn.LET(_xlpm.value, RAND(), _xlfn.IFS(_xlpm.value&lt;=0.6, 0.9/12, AND(_xlpm.value&gt;0.6, _xlpm.value&lt;=0.8), 0.36/12, _xlpm.value&gt;0.8, -0.06/12)), LC30)</f>
        <v>0.03</v>
      </c>
      <c r="LD31" t="str">
        <f t="shared" ca="1" si="748"/>
        <v>No</v>
      </c>
      <c r="LE31">
        <f ca="1">COUNTIF(LD$4:LD31, "Yes")</f>
        <v>0</v>
      </c>
      <c r="LF31" s="37">
        <f t="shared" ca="1" si="599"/>
        <v>104144.39531159213</v>
      </c>
      <c r="LG31" s="37">
        <f t="shared" ca="1" si="600"/>
        <v>0</v>
      </c>
      <c r="LH31" s="64">
        <f t="shared" ca="1" si="307"/>
        <v>104144.39531159213</v>
      </c>
      <c r="LI31" s="170" cm="1">
        <f t="array" aca="1" ref="LI31" ca="1">IF(MONTH($A31) = 1, _xlfn.LET(_xlpm.value, RAND(), _xlfn.IFS(_xlpm.value&lt;=0.6, 0.9/12, AND(_xlpm.value&gt;0.6, _xlpm.value&lt;=0.8), 0.36/12, _xlpm.value&gt;0.8, -0.06/12)), LI30)</f>
        <v>-5.0000000000000001E-3</v>
      </c>
      <c r="LJ31" t="str">
        <f t="shared" ca="1" si="749"/>
        <v>No</v>
      </c>
      <c r="LK31">
        <f ca="1">COUNTIF(LJ$4:LJ31, "Yes")</f>
        <v>1</v>
      </c>
      <c r="LL31" s="37">
        <f t="shared" ca="1" si="601"/>
        <v>75933.566744917087</v>
      </c>
      <c r="LM31" s="37">
        <f t="shared" ca="1" si="602"/>
        <v>3381.0325977283596</v>
      </c>
      <c r="LN31" s="64">
        <f t="shared" ca="1" si="311"/>
        <v>79314.599342645452</v>
      </c>
      <c r="LO31" s="170" cm="1">
        <f t="array" aca="1" ref="LO31" ca="1">IF(MONTH($A31) = 1, _xlfn.LET(_xlpm.value, RAND(), _xlfn.IFS(_xlpm.value&lt;=0.6, 0.9/12, AND(_xlpm.value&gt;0.6, _xlpm.value&lt;=0.8), 0.36/12, _xlpm.value&gt;0.8, -0.06/12)), LO30)</f>
        <v>7.4999999999999997E-2</v>
      </c>
      <c r="LP31" t="str">
        <f t="shared" ca="1" si="750"/>
        <v>No</v>
      </c>
      <c r="LQ31">
        <f ca="1">COUNTIF(LP$4:LP31, "Yes")</f>
        <v>2</v>
      </c>
      <c r="LR31" s="37">
        <f t="shared" ca="1" si="603"/>
        <v>56391.766867771868</v>
      </c>
      <c r="LS31" s="37">
        <f t="shared" ca="1" si="604"/>
        <v>6609.6832779604247</v>
      </c>
      <c r="LT31" s="64">
        <f t="shared" ca="1" si="315"/>
        <v>63001.450145732291</v>
      </c>
      <c r="LU31" s="170" cm="1">
        <f t="array" aca="1" ref="LU31" ca="1">IF(MONTH($A31) = 1, _xlfn.LET(_xlpm.value, RAND(), _xlfn.IFS(_xlpm.value&lt;=0.6, 0.9/12, AND(_xlpm.value&gt;0.6, _xlpm.value&lt;=0.8), 0.36/12, _xlpm.value&gt;0.8, -0.06/12)), LU30)</f>
        <v>7.4999999999999997E-2</v>
      </c>
      <c r="LV31" t="str">
        <f t="shared" ca="1" si="751"/>
        <v>No</v>
      </c>
      <c r="LW31">
        <f ca="1">COUNTIF(LV$4:LV31, "Yes")</f>
        <v>1</v>
      </c>
      <c r="LX31" s="37">
        <f t="shared" ca="1" si="605"/>
        <v>154414.16635663449</v>
      </c>
      <c r="LY31" s="37">
        <f t="shared" ca="1" si="606"/>
        <v>3381.0325977283596</v>
      </c>
      <c r="LZ31" s="64">
        <f t="shared" ca="1" si="319"/>
        <v>157795.19895436286</v>
      </c>
      <c r="MA31" s="170" cm="1">
        <f t="array" aca="1" ref="MA31" ca="1">IF(MONTH($A31) = 1, _xlfn.LET(_xlpm.value, RAND(), _xlfn.IFS(_xlpm.value&lt;=0.6, 0.9/12, AND(_xlpm.value&gt;0.6, _xlpm.value&lt;=0.8), 0.36/12, _xlpm.value&gt;0.8, -0.06/12)), MA30)</f>
        <v>-5.0000000000000001E-3</v>
      </c>
      <c r="MB31" t="str">
        <f t="shared" ca="1" si="752"/>
        <v>No</v>
      </c>
      <c r="MC31">
        <f ca="1">COUNTIF(MB$4:MB31, "Yes")</f>
        <v>0</v>
      </c>
      <c r="MD31" s="37">
        <f t="shared" ca="1" si="607"/>
        <v>132654.19837278366</v>
      </c>
      <c r="ME31" s="37">
        <f t="shared" ca="1" si="608"/>
        <v>0</v>
      </c>
      <c r="MF31" s="64">
        <f t="shared" ca="1" si="323"/>
        <v>132654.19837278366</v>
      </c>
      <c r="MG31" s="170" cm="1">
        <f t="array" aca="1" ref="MG31" ca="1">IF(MONTH($A31) = 1, _xlfn.LET(_xlpm.value, RAND(), _xlfn.IFS(_xlpm.value&lt;=0.6, 0.9/12, AND(_xlpm.value&gt;0.6, _xlpm.value&lt;=0.8), 0.36/12, _xlpm.value&gt;0.8, -0.06/12)), MG30)</f>
        <v>7.4999999999999997E-2</v>
      </c>
      <c r="MH31" t="str">
        <f t="shared" ca="1" si="753"/>
        <v>No</v>
      </c>
      <c r="MI31">
        <f ca="1">COUNTIF(MH$4:MH31, "Yes")</f>
        <v>2</v>
      </c>
      <c r="MJ31" s="37">
        <f t="shared" ca="1" si="609"/>
        <v>130531.20141364519</v>
      </c>
      <c r="MK31" s="37">
        <f t="shared" ca="1" si="610"/>
        <v>5526.8108649285177</v>
      </c>
      <c r="ML31" s="64">
        <f t="shared" ca="1" si="327"/>
        <v>136058.0122785737</v>
      </c>
      <c r="MM31" s="170" cm="1">
        <f t="array" aca="1" ref="MM31" ca="1">IF(MONTH($A31) = 1, _xlfn.LET(_xlpm.value, RAND(), _xlfn.IFS(_xlpm.value&lt;=0.6, 0.9/12, AND(_xlpm.value&gt;0.6, _xlpm.value&lt;=0.8), 0.36/12, _xlpm.value&gt;0.8, -0.06/12)), MM30)</f>
        <v>7.4999999999999997E-2</v>
      </c>
      <c r="MN31" t="str">
        <f t="shared" ca="1" si="754"/>
        <v>No</v>
      </c>
      <c r="MO31">
        <f ca="1">COUNTIF(MN$4:MN31, "Yes")</f>
        <v>3</v>
      </c>
      <c r="MP31" s="37">
        <f t="shared" ca="1" si="611"/>
        <v>113059.93258818732</v>
      </c>
      <c r="MQ31" s="37">
        <f t="shared" ca="1" si="612"/>
        <v>9688.3533489940473</v>
      </c>
      <c r="MR31" s="64">
        <f t="shared" ca="1" si="331"/>
        <v>122748.28593718137</v>
      </c>
      <c r="MS31" s="170" cm="1">
        <f t="array" aca="1" ref="MS31" ca="1">IF(MONTH($A31) = 1, _xlfn.LET(_xlpm.value, RAND(), _xlfn.IFS(_xlpm.value&lt;=0.6, 0.9/12, AND(_xlpm.value&gt;0.6, _xlpm.value&lt;=0.8), 0.36/12, _xlpm.value&gt;0.8, -0.06/12)), MS30)</f>
        <v>-5.0000000000000001E-3</v>
      </c>
      <c r="MT31" t="str">
        <f t="shared" ca="1" si="755"/>
        <v>No</v>
      </c>
      <c r="MU31">
        <f ca="1">COUNTIF(MT$4:MT31, "Yes")</f>
        <v>3</v>
      </c>
      <c r="MV31" s="37">
        <f t="shared" ca="1" si="613"/>
        <v>63121.265056184187</v>
      </c>
      <c r="MW31" s="37">
        <f t="shared" ca="1" si="614"/>
        <v>3293.6751577496207</v>
      </c>
      <c r="MX31" s="64">
        <f t="shared" ca="1" si="335"/>
        <v>66414.940213933805</v>
      </c>
      <c r="MY31" s="170" cm="1">
        <f t="array" aca="1" ref="MY31" ca="1">IF(MONTH($A31) = 1, _xlfn.LET(_xlpm.value, RAND(), _xlfn.IFS(_xlpm.value&lt;=0.6, 0.9/12, AND(_xlpm.value&gt;0.6, _xlpm.value&lt;=0.8), 0.36/12, _xlpm.value&gt;0.8, -0.06/12)), MY30)</f>
        <v>7.4999999999999997E-2</v>
      </c>
      <c r="MZ31" t="str">
        <f t="shared" ca="1" si="756"/>
        <v>No</v>
      </c>
      <c r="NA31">
        <f ca="1">COUNTIF(MZ$4:MZ31, "Yes")</f>
        <v>0</v>
      </c>
      <c r="NB31" s="37">
        <f t="shared" ca="1" si="615"/>
        <v>179165.22421852511</v>
      </c>
      <c r="NC31" s="37">
        <f t="shared" ca="1" si="616"/>
        <v>0</v>
      </c>
      <c r="ND31" s="64">
        <f t="shared" ca="1" si="339"/>
        <v>179165.22421852511</v>
      </c>
      <c r="NE31" s="170" cm="1">
        <f t="array" aca="1" ref="NE31" ca="1">IF(MONTH($A31) = 1, _xlfn.LET(_xlpm.value, RAND(), _xlfn.IFS(_xlpm.value&lt;=0.6, 0.9/12, AND(_xlpm.value&gt;0.6, _xlpm.value&lt;=0.8), 0.36/12, _xlpm.value&gt;0.8, -0.06/12)), NE30)</f>
        <v>7.4999999999999997E-2</v>
      </c>
      <c r="NF31" t="str">
        <f t="shared" ca="1" si="757"/>
        <v>No</v>
      </c>
      <c r="NG31">
        <f ca="1">COUNTIF(NF$4:NF31, "Yes")</f>
        <v>1</v>
      </c>
      <c r="NH31" s="37">
        <f t="shared" ca="1" si="617"/>
        <v>85460.226195836396</v>
      </c>
      <c r="NI31" s="37">
        <f t="shared" ca="1" si="618"/>
        <v>3228.650680232065</v>
      </c>
      <c r="NJ31" s="64">
        <f t="shared" ca="1" si="343"/>
        <v>88688.876876068462</v>
      </c>
      <c r="NK31" s="170" cm="1">
        <f t="array" aca="1" ref="NK31" ca="1">IF(MONTH($A31) = 1, _xlfn.LET(_xlpm.value, RAND(), _xlfn.IFS(_xlpm.value&lt;=0.6, 0.9/12, AND(_xlpm.value&gt;0.6, _xlpm.value&lt;=0.8), 0.36/12, _xlpm.value&gt;0.8, -0.06/12)), NK30)</f>
        <v>0.03</v>
      </c>
      <c r="NL31" t="str">
        <f t="shared" ca="1" si="758"/>
        <v>No</v>
      </c>
      <c r="NM31">
        <f ca="1">COUNTIF(NL$4:NL31, "Yes")</f>
        <v>3</v>
      </c>
      <c r="NN31" s="37">
        <f t="shared" ca="1" si="619"/>
        <v>97456.978554240442</v>
      </c>
      <c r="NO31" s="37">
        <f t="shared" ca="1" si="620"/>
        <v>11211.542062063241</v>
      </c>
      <c r="NP31" s="64">
        <f t="shared" ca="1" si="347"/>
        <v>108668.52061630368</v>
      </c>
      <c r="NQ31" s="170" cm="1">
        <f t="array" aca="1" ref="NQ31" ca="1">IF(MONTH($A31) = 1, _xlfn.LET(_xlpm.value, RAND(), _xlfn.IFS(_xlpm.value&lt;=0.6, 0.9/12, AND(_xlpm.value&gt;0.6, _xlpm.value&lt;=0.8), 0.36/12, _xlpm.value&gt;0.8, -0.06/12)), NQ30)</f>
        <v>-5.0000000000000001E-3</v>
      </c>
      <c r="NR31" t="str">
        <f t="shared" ca="1" si="759"/>
        <v>No</v>
      </c>
      <c r="NS31">
        <f ca="1">COUNTIF(NR$4:NR31, "Yes")</f>
        <v>2</v>
      </c>
      <c r="NT31" s="37">
        <f t="shared" ca="1" si="621"/>
        <v>52524.41598432375</v>
      </c>
      <c r="NU31" s="37">
        <f t="shared" ca="1" si="622"/>
        <v>1683.6926822813325</v>
      </c>
      <c r="NV31" s="64">
        <f t="shared" ca="1" si="351"/>
        <v>54208.108666605083</v>
      </c>
      <c r="NW31" s="170" cm="1">
        <f t="array" aca="1" ref="NW31" ca="1">IF(MONTH($A31) = 1, _xlfn.LET(_xlpm.value, RAND(), _xlfn.IFS(_xlpm.value&lt;=0.6, 0.9/12, AND(_xlpm.value&gt;0.6, _xlpm.value&lt;=0.8), 0.36/12, _xlpm.value&gt;0.8, -0.06/12)), NW30)</f>
        <v>0.03</v>
      </c>
      <c r="NX31" t="str">
        <f t="shared" ca="1" si="760"/>
        <v>No</v>
      </c>
      <c r="NY31">
        <f ca="1">COUNTIF(NX$4:NX31, "Yes")</f>
        <v>4</v>
      </c>
      <c r="NZ31" s="37">
        <f t="shared" ca="1" si="623"/>
        <v>90860.660273141897</v>
      </c>
      <c r="OA31" s="37">
        <f t="shared" ca="1" si="624"/>
        <v>7869.8129871490346</v>
      </c>
      <c r="OB31" s="64">
        <f t="shared" ca="1" si="355"/>
        <v>98730.473260290935</v>
      </c>
      <c r="OC31" s="170" cm="1">
        <f t="array" aca="1" ref="OC31" ca="1">IF(MONTH($A31) = 1, _xlfn.LET(_xlpm.value, RAND(), _xlfn.IFS(_xlpm.value&lt;=0.6, 0.9/12, AND(_xlpm.value&gt;0.6, _xlpm.value&lt;=0.8), 0.36/12, _xlpm.value&gt;0.8, -0.06/12)), OC30)</f>
        <v>-5.0000000000000001E-3</v>
      </c>
      <c r="OD31" t="str">
        <f t="shared" ca="1" si="761"/>
        <v>No</v>
      </c>
      <c r="OE31">
        <f ca="1">COUNTIF(OD$4:OD31, "Yes")</f>
        <v>1</v>
      </c>
      <c r="OF31" s="37">
        <f t="shared" ca="1" si="625"/>
        <v>112295.17495632372</v>
      </c>
      <c r="OG31" s="37">
        <f t="shared" ca="1" si="626"/>
        <v>1808.3217898364712</v>
      </c>
      <c r="OH31" s="64">
        <f t="shared" ca="1" si="359"/>
        <v>114103.49674616019</v>
      </c>
      <c r="OI31" s="170" cm="1">
        <f t="array" aca="1" ref="OI31" ca="1">IF(MONTH($A31) = 1, _xlfn.LET(_xlpm.value, RAND(), _xlfn.IFS(_xlpm.value&lt;=0.6, 0.9/12, AND(_xlpm.value&gt;0.6, _xlpm.value&lt;=0.8), 0.36/12, _xlpm.value&gt;0.8, -0.06/12)), OI30)</f>
        <v>7.4999999999999997E-2</v>
      </c>
      <c r="OJ31" t="str">
        <f t="shared" ca="1" si="762"/>
        <v>No</v>
      </c>
      <c r="OK31">
        <f ca="1">COUNTIF(OJ$4:OJ31, "Yes")</f>
        <v>5</v>
      </c>
      <c r="OL31" s="37">
        <f t="shared" ca="1" si="627"/>
        <v>78668.816989430532</v>
      </c>
      <c r="OM31" s="37">
        <f t="shared" ca="1" si="628"/>
        <v>11726.19087276561</v>
      </c>
      <c r="ON31" s="64">
        <f t="shared" ca="1" si="363"/>
        <v>90395.007862196144</v>
      </c>
      <c r="OO31" s="170" cm="1">
        <f t="array" aca="1" ref="OO31" ca="1">IF(MONTH($A31) = 1, _xlfn.LET(_xlpm.value, RAND(), _xlfn.IFS(_xlpm.value&lt;=0.6, 0.9/12, AND(_xlpm.value&gt;0.6, _xlpm.value&lt;=0.8), 0.36/12, _xlpm.value&gt;0.8, -0.06/12)), OO30)</f>
        <v>0.03</v>
      </c>
      <c r="OP31" t="str">
        <f t="shared" ca="1" si="763"/>
        <v>No</v>
      </c>
      <c r="OQ31">
        <f ca="1">COUNTIF(OP$4:OP31, "Yes")</f>
        <v>1</v>
      </c>
      <c r="OR31" s="37">
        <f t="shared" ca="1" si="629"/>
        <v>88929.911308616836</v>
      </c>
      <c r="OS31" s="37">
        <f t="shared" ca="1" si="630"/>
        <v>2129.1025848306522</v>
      </c>
      <c r="OT31" s="64">
        <f t="shared" ca="1" si="367"/>
        <v>91059.013893447482</v>
      </c>
      <c r="OU31" s="170" cm="1">
        <f t="array" aca="1" ref="OU31" ca="1">IF(MONTH($A31) = 1, _xlfn.LET(_xlpm.value, RAND(), _xlfn.IFS(_xlpm.value&lt;=0.6, 0.9/12, AND(_xlpm.value&gt;0.6, _xlpm.value&lt;=0.8), 0.36/12, _xlpm.value&gt;0.8, -0.06/12)), OU30)</f>
        <v>0.03</v>
      </c>
      <c r="OV31" t="str">
        <f t="shared" ca="1" si="764"/>
        <v>No</v>
      </c>
      <c r="OW31">
        <f ca="1">COUNTIF(OV$4:OV31, "Yes")</f>
        <v>2</v>
      </c>
      <c r="OX31" s="37">
        <f t="shared" ca="1" si="631"/>
        <v>44117.475792619101</v>
      </c>
      <c r="OY31" s="37">
        <f t="shared" ca="1" si="632"/>
        <v>5053.3682308937214</v>
      </c>
      <c r="OZ31" s="64">
        <f t="shared" ca="1" si="371"/>
        <v>49170.844023512822</v>
      </c>
      <c r="PA31" s="170" cm="1">
        <f t="array" aca="1" ref="PA31" ca="1">IF(MONTH($A31) = 1, _xlfn.LET(_xlpm.value, RAND(), _xlfn.IFS(_xlpm.value&lt;=0.6, 0.9/12, AND(_xlpm.value&gt;0.6, _xlpm.value&lt;=0.8), 0.36/12, _xlpm.value&gt;0.8, -0.06/12)), PA30)</f>
        <v>0.03</v>
      </c>
      <c r="PB31" t="str">
        <f t="shared" ca="1" si="765"/>
        <v>No</v>
      </c>
      <c r="PC31">
        <f ca="1">COUNTIF(PB$4:PB31, "Yes")</f>
        <v>1</v>
      </c>
      <c r="PD31" s="37">
        <f t="shared" ca="1" si="633"/>
        <v>128379.70513413817</v>
      </c>
      <c r="PE31" s="37">
        <f t="shared" ca="1" si="634"/>
        <v>1808.3217898364712</v>
      </c>
      <c r="PF31" s="64">
        <f t="shared" ca="1" si="375"/>
        <v>130188.02692397464</v>
      </c>
      <c r="PG31" s="170" cm="1">
        <f t="array" aca="1" ref="PG31" ca="1">IF(MONTH($A31) = 1, _xlfn.LET(_xlpm.value, RAND(), _xlfn.IFS(_xlpm.value&lt;=0.6, 0.9/12, AND(_xlpm.value&gt;0.6, _xlpm.value&lt;=0.8), 0.36/12, _xlpm.value&gt;0.8, -0.06/12)), PG30)</f>
        <v>7.4999999999999997E-2</v>
      </c>
      <c r="PH31" t="str">
        <f t="shared" ca="1" si="766"/>
        <v>No</v>
      </c>
      <c r="PI31">
        <f ca="1">COUNTIF(PH$4:PH31, "Yes")</f>
        <v>1</v>
      </c>
      <c r="PJ31" s="37">
        <f t="shared" ca="1" si="635"/>
        <v>64334.003507301386</v>
      </c>
      <c r="PK31" s="37">
        <f t="shared" ca="1" si="636"/>
        <v>4451.2512834429781</v>
      </c>
      <c r="PL31" s="64">
        <f t="shared" ca="1" si="379"/>
        <v>68785.254790744366</v>
      </c>
      <c r="PM31" s="170" cm="1">
        <f t="array" aca="1" ref="PM31" ca="1">IF(MONTH($A31) = 1, _xlfn.LET(_xlpm.value, RAND(), _xlfn.IFS(_xlpm.value&lt;=0.6, 0.9/12, AND(_xlpm.value&gt;0.6, _xlpm.value&lt;=0.8), 0.36/12, _xlpm.value&gt;0.8, -0.06/12)), PM30)</f>
        <v>7.4999999999999997E-2</v>
      </c>
      <c r="PN31" t="str">
        <f t="shared" ca="1" si="767"/>
        <v>No</v>
      </c>
      <c r="PO31">
        <f ca="1">COUNTIF(PN$4:PN31, "Yes")</f>
        <v>1</v>
      </c>
      <c r="PP31" s="37">
        <f t="shared" ca="1" si="637"/>
        <v>85989.411235766383</v>
      </c>
      <c r="PQ31" s="37">
        <f t="shared" ca="1" si="638"/>
        <v>4144.8403828245328</v>
      </c>
      <c r="PR31" s="64">
        <f t="shared" ca="1" si="383"/>
        <v>90134.251618590919</v>
      </c>
      <c r="PS31" s="170" cm="1">
        <f t="array" aca="1" ref="PS31" ca="1">IF(MONTH($A31) = 1, _xlfn.LET(_xlpm.value, RAND(), _xlfn.IFS(_xlpm.value&lt;=0.6, 0.9/12, AND(_xlpm.value&gt;0.6, _xlpm.value&lt;=0.8), 0.36/12, _xlpm.value&gt;0.8, -0.06/12)), PS30)</f>
        <v>7.4999999999999997E-2</v>
      </c>
      <c r="PT31" t="str">
        <f t="shared" ca="1" si="768"/>
        <v>No</v>
      </c>
      <c r="PU31">
        <f ca="1">COUNTIF(PT$4:PT31, "Yes")</f>
        <v>1</v>
      </c>
      <c r="PV31" s="37">
        <f t="shared" ca="1" si="639"/>
        <v>74656.467276236232</v>
      </c>
      <c r="PW31" s="37">
        <f t="shared" ca="1" si="640"/>
        <v>3228.650680232065</v>
      </c>
      <c r="PX31" s="64">
        <f t="shared" ca="1" si="387"/>
        <v>77885.117956468297</v>
      </c>
      <c r="PY31" s="170" cm="1">
        <f t="array" aca="1" ref="PY31" ca="1">IF(MONTH($A31) = 1, _xlfn.LET(_xlpm.value, RAND(), _xlfn.IFS(_xlpm.value&lt;=0.6, 0.9/12, AND(_xlpm.value&gt;0.6, _xlpm.value&lt;=0.8), 0.36/12, _xlpm.value&gt;0.8, -0.06/12)), PY30)</f>
        <v>7.4999999999999997E-2</v>
      </c>
      <c r="PZ31" t="str">
        <f t="shared" ca="1" si="769"/>
        <v>No</v>
      </c>
      <c r="QA31">
        <f ca="1">COUNTIF(PZ$4:PZ31, "Yes")</f>
        <v>2</v>
      </c>
      <c r="QB31" s="37">
        <f t="shared" ca="1" si="641"/>
        <v>128928.78914671925</v>
      </c>
      <c r="QC31" s="37">
        <f t="shared" ca="1" si="642"/>
        <v>3582.4346116114757</v>
      </c>
      <c r="QD31" s="64">
        <f t="shared" ca="1" si="391"/>
        <v>132511.22375833074</v>
      </c>
      <c r="QE31" s="170" cm="1">
        <f t="array" aca="1" ref="QE31" ca="1">IF(MONTH($A31) = 1, _xlfn.LET(_xlpm.value, RAND(), _xlfn.IFS(_xlpm.value&lt;=0.6, 0.9/12, AND(_xlpm.value&gt;0.6, _xlpm.value&lt;=0.8), 0.36/12, _xlpm.value&gt;0.8, -0.06/12)), QE30)</f>
        <v>7.4999999999999997E-2</v>
      </c>
      <c r="QF31" t="str">
        <f t="shared" ca="1" si="770"/>
        <v>No</v>
      </c>
      <c r="QG31">
        <f ca="1">COUNTIF(QF$4:QF31, "Yes")</f>
        <v>1</v>
      </c>
      <c r="QH31" s="37">
        <f t="shared" ca="1" si="643"/>
        <v>150894.37217278764</v>
      </c>
      <c r="QI31" s="37">
        <f t="shared" ca="1" si="644"/>
        <v>1168.353933991448</v>
      </c>
      <c r="QJ31" s="64">
        <f t="shared" ca="1" si="395"/>
        <v>152062.7261067791</v>
      </c>
      <c r="QK31" s="170" cm="1">
        <f t="array" aca="1" ref="QK31" ca="1">IF(MONTH($A31) = 1, _xlfn.LET(_xlpm.value, RAND(), _xlfn.IFS(_xlpm.value&lt;=0.6, 0.9/12, AND(_xlpm.value&gt;0.6, _xlpm.value&lt;=0.8), 0.36/12, _xlpm.value&gt;0.8, -0.06/12)), QK30)</f>
        <v>-5.0000000000000001E-3</v>
      </c>
      <c r="QL31" t="str">
        <f t="shared" ca="1" si="771"/>
        <v>No</v>
      </c>
      <c r="QM31">
        <f ca="1">COUNTIF(QL$4:QL31, "Yes")</f>
        <v>3</v>
      </c>
      <c r="QN31" s="37">
        <f t="shared" ca="1" si="645"/>
        <v>89383.758478262331</v>
      </c>
      <c r="QO31" s="37">
        <f t="shared" ca="1" si="646"/>
        <v>10880.875346583191</v>
      </c>
      <c r="QP31" s="64">
        <f t="shared" ca="1" si="399"/>
        <v>100264.63382484551</v>
      </c>
      <c r="QQ31" s="170" cm="1">
        <f t="array" aca="1" ref="QQ31" ca="1">IF(MONTH($A31) = 1, _xlfn.LET(_xlpm.value, RAND(), _xlfn.IFS(_xlpm.value&lt;=0.6, 0.9/12, AND(_xlpm.value&gt;0.6, _xlpm.value&lt;=0.8), 0.36/12, _xlpm.value&gt;0.8, -0.06/12)), QQ30)</f>
        <v>-5.0000000000000001E-3</v>
      </c>
      <c r="QR31" t="str">
        <f t="shared" ca="1" si="772"/>
        <v>No</v>
      </c>
      <c r="QS31">
        <f ca="1">COUNTIF(QR$4:QR31, "Yes")</f>
        <v>2</v>
      </c>
      <c r="QT31" s="37">
        <f t="shared" ca="1" si="647"/>
        <v>83658.539304323218</v>
      </c>
      <c r="QU31" s="37">
        <f t="shared" ca="1" si="648"/>
        <v>7984.1580720046495</v>
      </c>
      <c r="QV31" s="64">
        <f t="shared" ca="1" si="403"/>
        <v>91642.697376327866</v>
      </c>
      <c r="QW31" s="170" cm="1">
        <f t="array" aca="1" ref="QW31" ca="1">IF(MONTH($A31) = 1, _xlfn.LET(_xlpm.value, RAND(), _xlfn.IFS(_xlpm.value&lt;=0.6, 0.9/12, AND(_xlpm.value&gt;0.6, _xlpm.value&lt;=0.8), 0.36/12, _xlpm.value&gt;0.8, -0.06/12)), QW30)</f>
        <v>7.4999999999999997E-2</v>
      </c>
      <c r="QX31" t="str">
        <f t="shared" ca="1" si="773"/>
        <v>No</v>
      </c>
      <c r="QY31">
        <f ca="1">COUNTIF(QX$4:QX31, "Yes")</f>
        <v>1</v>
      </c>
      <c r="QZ31" s="37">
        <f t="shared" ca="1" si="649"/>
        <v>150894.37217278764</v>
      </c>
      <c r="RA31" s="37">
        <f t="shared" ca="1" si="650"/>
        <v>1168.353933991448</v>
      </c>
      <c r="RB31" s="64">
        <f t="shared" ca="1" si="407"/>
        <v>152062.7261067791</v>
      </c>
      <c r="RC31" s="170" cm="1">
        <f t="array" aca="1" ref="RC31" ca="1">IF(MONTH($A31) = 1, _xlfn.LET(_xlpm.value, RAND(), _xlfn.IFS(_xlpm.value&lt;=0.6, 0.9/12, AND(_xlpm.value&gt;0.6, _xlpm.value&lt;=0.8), 0.36/12, _xlpm.value&gt;0.8, -0.06/12)), RC30)</f>
        <v>0.03</v>
      </c>
      <c r="RD31" t="str">
        <f t="shared" ca="1" si="774"/>
        <v>No</v>
      </c>
      <c r="RE31">
        <f ca="1">COUNTIF(RD$4:RD31, "Yes")</f>
        <v>1</v>
      </c>
      <c r="RF31" s="37">
        <f t="shared" ca="1" si="651"/>
        <v>86437.792058880703</v>
      </c>
      <c r="RG31" s="37">
        <f t="shared" ca="1" si="652"/>
        <v>3228.650680232065</v>
      </c>
      <c r="RH31" s="64">
        <f t="shared" ca="1" si="411"/>
        <v>89666.442739112768</v>
      </c>
      <c r="RI31" s="170" cm="1">
        <f t="array" aca="1" ref="RI31" ca="1">IF(MONTH($A31) = 1, _xlfn.LET(_xlpm.value, RAND(), _xlfn.IFS(_xlpm.value&lt;=0.6, 0.9/12, AND(_xlpm.value&gt;0.6, _xlpm.value&lt;=0.8), 0.36/12, _xlpm.value&gt;0.8, -0.06/12)), RI30)</f>
        <v>0.03</v>
      </c>
      <c r="RJ31" t="str">
        <f t="shared" ca="1" si="775"/>
        <v>No</v>
      </c>
      <c r="RK31">
        <f ca="1">COUNTIF(RJ$4:RJ31, "Yes")</f>
        <v>1</v>
      </c>
      <c r="RL31" s="37">
        <f t="shared" ca="1" si="653"/>
        <v>133207.88206345748</v>
      </c>
      <c r="RM31" s="37">
        <f t="shared" ca="1" si="654"/>
        <v>4297.9823145990986</v>
      </c>
      <c r="RN31" s="64">
        <f t="shared" ca="1" si="415"/>
        <v>137505.86437805658</v>
      </c>
      <c r="RO31" s="170" cm="1">
        <f t="array" aca="1" ref="RO31" ca="1">IF(MONTH($A31) = 1, _xlfn.LET(_xlpm.value, RAND(), _xlfn.IFS(_xlpm.value&lt;=0.6, 0.9/12, AND(_xlpm.value&gt;0.6, _xlpm.value&lt;=0.8), 0.36/12, _xlpm.value&gt;0.8, -0.06/12)), RO30)</f>
        <v>-5.0000000000000001E-3</v>
      </c>
      <c r="RP31" t="str">
        <f t="shared" ca="1" si="776"/>
        <v>No</v>
      </c>
      <c r="RQ31">
        <f ca="1">COUNTIF(RP$4:RP31, "Yes")</f>
        <v>0</v>
      </c>
      <c r="RR31" s="37">
        <f t="shared" ca="1" si="655"/>
        <v>132654.19837278366</v>
      </c>
      <c r="RS31" s="37">
        <f t="shared" ca="1" si="656"/>
        <v>0</v>
      </c>
      <c r="RT31" s="64">
        <f t="shared" ca="1" si="419"/>
        <v>132654.19837278366</v>
      </c>
      <c r="RU31" s="170" cm="1">
        <f t="array" aca="1" ref="RU31" ca="1">IF(MONTH($A31) = 1, _xlfn.LET(_xlpm.value, RAND(), _xlfn.IFS(_xlpm.value&lt;=0.6, 0.9/12, AND(_xlpm.value&gt;0.6, _xlpm.value&lt;=0.8), 0.36/12, _xlpm.value&gt;0.8, -0.06/12)), RU30)</f>
        <v>7.4999999999999997E-2</v>
      </c>
      <c r="RV31" t="str">
        <f t="shared" ca="1" si="777"/>
        <v>No</v>
      </c>
      <c r="RW31">
        <f ca="1">COUNTIF(RV$4:RV31, "Yes")</f>
        <v>1</v>
      </c>
      <c r="RX31" s="37">
        <f t="shared" ca="1" si="657"/>
        <v>74656.467276236232</v>
      </c>
      <c r="RY31" s="37">
        <f t="shared" ca="1" si="658"/>
        <v>3228.650680232065</v>
      </c>
      <c r="RZ31" s="64">
        <f t="shared" ca="1" si="423"/>
        <v>77885.117956468297</v>
      </c>
      <c r="SA31" s="170" cm="1">
        <f t="array" aca="1" ref="SA31" ca="1">IF(MONTH($A31) = 1, _xlfn.LET(_xlpm.value, RAND(), _xlfn.IFS(_xlpm.value&lt;=0.6, 0.9/12, AND(_xlpm.value&gt;0.6, _xlpm.value&lt;=0.8), 0.36/12, _xlpm.value&gt;0.8, -0.06/12)), SA30)</f>
        <v>7.4999999999999997E-2</v>
      </c>
      <c r="SB31" t="str">
        <f t="shared" ca="1" si="778"/>
        <v>No</v>
      </c>
      <c r="SC31">
        <f ca="1">COUNTIF(SB$4:SB31, "Yes")</f>
        <v>2</v>
      </c>
      <c r="SD31" s="37">
        <f t="shared" ca="1" si="659"/>
        <v>51717.736652106818</v>
      </c>
      <c r="SE31" s="37">
        <f t="shared" ca="1" si="660"/>
        <v>4418.7951696613036</v>
      </c>
      <c r="SF31" s="64">
        <f t="shared" ca="1" si="427"/>
        <v>56136.53182176812</v>
      </c>
      <c r="SG31" s="170" cm="1">
        <f t="array" aca="1" ref="SG31" ca="1">IF(MONTH($A31) = 1, _xlfn.LET(_xlpm.value, RAND(), _xlfn.IFS(_xlpm.value&lt;=0.6, 0.9/12, AND(_xlpm.value&gt;0.6, _xlpm.value&lt;=0.8), 0.36/12, _xlpm.value&gt;0.8, -0.06/12)), SG30)</f>
        <v>7.4999999999999997E-2</v>
      </c>
      <c r="SH31" t="str">
        <f t="shared" ca="1" si="779"/>
        <v>No</v>
      </c>
      <c r="SI31">
        <f ca="1">COUNTIF(SH$4:SH31, "Yes")</f>
        <v>0</v>
      </c>
      <c r="SJ31" s="37">
        <f t="shared" ca="1" si="661"/>
        <v>179165.22421852511</v>
      </c>
      <c r="SK31" s="37">
        <f t="shared" ca="1" si="662"/>
        <v>0</v>
      </c>
      <c r="SL31" s="64">
        <f t="shared" ca="1" si="431"/>
        <v>179165.22421852511</v>
      </c>
      <c r="SM31" s="170" cm="1">
        <f t="array" aca="1" ref="SM31" ca="1">IF(MONTH($A31) = 1, _xlfn.LET(_xlpm.value, RAND(), _xlfn.IFS(_xlpm.value&lt;=0.6, 0.9/12, AND(_xlpm.value&gt;0.6, _xlpm.value&lt;=0.8), 0.36/12, _xlpm.value&gt;0.8, -0.06/12)), SM30)</f>
        <v>-5.0000000000000001E-3</v>
      </c>
      <c r="SN31" t="str">
        <f t="shared" ca="1" si="780"/>
        <v>No</v>
      </c>
      <c r="SO31">
        <f ca="1">COUNTIF(SN$4:SN31, "Yes")</f>
        <v>1</v>
      </c>
      <c r="SP31" s="37">
        <f t="shared" ca="1" si="663"/>
        <v>113845.41508455283</v>
      </c>
      <c r="SQ31" s="37">
        <f t="shared" ca="1" si="664"/>
        <v>3076.3950645720829</v>
      </c>
      <c r="SR31" s="64">
        <f t="shared" ca="1" si="435"/>
        <v>116921.81014912491</v>
      </c>
      <c r="SS31" s="170" cm="1">
        <f t="array" aca="1" ref="SS31" ca="1">IF(MONTH($A31) = 1, _xlfn.LET(_xlpm.value, RAND(), _xlfn.IFS(_xlpm.value&lt;=0.6, 0.9/12, AND(_xlpm.value&gt;0.6, _xlpm.value&lt;=0.8), 0.36/12, _xlpm.value&gt;0.8, -0.06/12)), SS30)</f>
        <v>7.4999999999999997E-2</v>
      </c>
      <c r="ST31" t="str">
        <f t="shared" ca="1" si="781"/>
        <v>No</v>
      </c>
      <c r="SU31">
        <f ca="1">COUNTIF(ST$4:ST31, "Yes")</f>
        <v>1</v>
      </c>
      <c r="SV31" s="37">
        <f t="shared" ca="1" si="665"/>
        <v>85004.335645492654</v>
      </c>
      <c r="SW31" s="37">
        <f t="shared" ca="1" si="666"/>
        <v>2289.6925848306523</v>
      </c>
      <c r="SX31" s="64">
        <f t="shared" ca="1" si="439"/>
        <v>87294.028230323311</v>
      </c>
      <c r="SY31" s="170" cm="1">
        <f t="array" aca="1" ref="SY31" ca="1">IF(MONTH($A31) = 1, _xlfn.LET(_xlpm.value, RAND(), _xlfn.IFS(_xlpm.value&lt;=0.6, 0.9/12, AND(_xlpm.value&gt;0.6, _xlpm.value&lt;=0.8), 0.36/12, _xlpm.value&gt;0.8, -0.06/12)), SY30)</f>
        <v>-5.0000000000000001E-3</v>
      </c>
      <c r="SZ31" t="str">
        <f t="shared" ca="1" si="782"/>
        <v>No</v>
      </c>
      <c r="TA31">
        <f ca="1">COUNTIF(SZ$4:SZ31, "Yes")</f>
        <v>1</v>
      </c>
      <c r="TB31" s="37">
        <f t="shared" ca="1" si="667"/>
        <v>111902.44258655084</v>
      </c>
      <c r="TC31" s="37">
        <f t="shared" ca="1" si="668"/>
        <v>1328.1469563672699</v>
      </c>
      <c r="TD31" s="64">
        <f t="shared" ca="1" si="443"/>
        <v>113230.58954291811</v>
      </c>
      <c r="TE31" s="170" cm="1">
        <f t="array" aca="1" ref="TE31" ca="1">IF(MONTH($A31) = 1, _xlfn.LET(_xlpm.value, RAND(), _xlfn.IFS(_xlpm.value&lt;=0.6, 0.9/12, AND(_xlpm.value&gt;0.6, _xlpm.value&lt;=0.8), 0.36/12, _xlpm.value&gt;0.8, -0.06/12)), TE30)</f>
        <v>7.4999999999999997E-2</v>
      </c>
      <c r="TF31" t="str">
        <f t="shared" ca="1" si="783"/>
        <v>No</v>
      </c>
      <c r="TG31">
        <f ca="1">COUNTIF(TF$4:TF31, "Yes")</f>
        <v>2</v>
      </c>
      <c r="TH31" s="37">
        <f t="shared" ca="1" si="669"/>
        <v>87353.683269737608</v>
      </c>
      <c r="TI31" s="37">
        <f t="shared" ca="1" si="670"/>
        <v>4788.4710937967702</v>
      </c>
      <c r="TJ31" s="64">
        <f t="shared" ca="1" si="447"/>
        <v>92142.154363534384</v>
      </c>
      <c r="TK31" s="170" cm="1">
        <f t="array" aca="1" ref="TK31" ca="1">IF(MONTH($A31) = 1, _xlfn.LET(_xlpm.value, RAND(), _xlfn.IFS(_xlpm.value&lt;=0.6, 0.9/12, AND(_xlpm.value&gt;0.6, _xlpm.value&lt;=0.8), 0.36/12, _xlpm.value&gt;0.8, -0.06/12)), TK30)</f>
        <v>7.4999999999999997E-2</v>
      </c>
      <c r="TL31" t="str">
        <f t="shared" ca="1" si="784"/>
        <v>No</v>
      </c>
      <c r="TM31">
        <f ca="1">COUNTIF(TL$4:TL31, "Yes")</f>
        <v>1</v>
      </c>
      <c r="TN31" s="37">
        <f t="shared" ca="1" si="671"/>
        <v>150894.37217278764</v>
      </c>
      <c r="TO31" s="37">
        <f t="shared" ca="1" si="672"/>
        <v>1168.353933991448</v>
      </c>
      <c r="TP31" s="64">
        <f t="shared" ca="1" si="451"/>
        <v>152062.7261067791</v>
      </c>
      <c r="TQ31" s="170" cm="1">
        <f t="array" aca="1" ref="TQ31" ca="1">IF(MONTH($A31) = 1, _xlfn.LET(_xlpm.value, RAND(), _xlfn.IFS(_xlpm.value&lt;=0.6, 0.9/12, AND(_xlpm.value&gt;0.6, _xlpm.value&lt;=0.8), 0.36/12, _xlpm.value&gt;0.8, -0.06/12)), TQ30)</f>
        <v>0.03</v>
      </c>
      <c r="TR31" t="str">
        <f t="shared" ca="1" si="785"/>
        <v>No</v>
      </c>
      <c r="TS31">
        <f ca="1">COUNTIF(TR$4:TR31, "Yes")</f>
        <v>0</v>
      </c>
      <c r="TT31" s="37">
        <f t="shared" ca="1" si="673"/>
        <v>151694.79204198308</v>
      </c>
      <c r="TU31" s="37">
        <f t="shared" ca="1" si="674"/>
        <v>0</v>
      </c>
      <c r="TV31" s="64">
        <f t="shared" ca="1" si="455"/>
        <v>151694.79204198308</v>
      </c>
      <c r="TW31" s="170" cm="1">
        <f t="array" aca="1" ref="TW31" ca="1">IF(MONTH($A31) = 1, _xlfn.LET(_xlpm.value, RAND(), _xlfn.IFS(_xlpm.value&lt;=0.6, 0.9/12, AND(_xlpm.value&gt;0.6, _xlpm.value&lt;=0.8), 0.36/12, _xlpm.value&gt;0.8, -0.06/12)), TW30)</f>
        <v>7.4999999999999997E-2</v>
      </c>
      <c r="TX31" t="str">
        <f t="shared" ca="1" si="786"/>
        <v>No</v>
      </c>
      <c r="TY31">
        <f ca="1">COUNTIF(TX$4:TX31, "Yes")</f>
        <v>2</v>
      </c>
      <c r="TZ31" s="37">
        <f t="shared" ca="1" si="675"/>
        <v>127807.37988693654</v>
      </c>
      <c r="UA31" s="37">
        <f t="shared" ca="1" si="676"/>
        <v>3296.3943229820302</v>
      </c>
      <c r="UB31" s="64">
        <f t="shared" ca="1" si="459"/>
        <v>131103.77420991857</v>
      </c>
      <c r="UC31" s="170" cm="1">
        <f t="array" aca="1" ref="UC31" ca="1">IF(MONTH($A31) = 1, _xlfn.LET(_xlpm.value, RAND(), _xlfn.IFS(_xlpm.value&lt;=0.6, 0.9/12, AND(_xlpm.value&gt;0.6, _xlpm.value&lt;=0.8), 0.36/12, _xlpm.value&gt;0.8, -0.06/12)), UC30)</f>
        <v>0.03</v>
      </c>
      <c r="UD31" t="str">
        <f t="shared" ca="1" si="787"/>
        <v>No</v>
      </c>
      <c r="UE31">
        <f ca="1">COUNTIF(UD$4:UD31, "Yes")</f>
        <v>3</v>
      </c>
      <c r="UF31" s="37">
        <f t="shared" ca="1" si="677"/>
        <v>69473.088250498215</v>
      </c>
      <c r="UG31" s="37">
        <f t="shared" ca="1" si="678"/>
        <v>5824.2877940306644</v>
      </c>
      <c r="UH31" s="64">
        <f t="shared" ca="1" si="463"/>
        <v>75297.376044528879</v>
      </c>
      <c r="UI31" s="170" cm="1">
        <f t="array" aca="1" ref="UI31" ca="1">IF(MONTH($A31) = 1, _xlfn.LET(_xlpm.value, RAND(), _xlfn.IFS(_xlpm.value&lt;=0.6, 0.9/12, AND(_xlpm.value&gt;0.6, _xlpm.value&lt;=0.8), 0.36/12, _xlpm.value&gt;0.8, -0.06/12)), UI30)</f>
        <v>0.03</v>
      </c>
      <c r="UJ31" t="str">
        <f t="shared" ca="1" si="788"/>
        <v>Yes</v>
      </c>
      <c r="UK31">
        <f ca="1">COUNTIF(UJ$4:UJ31, "Yes")</f>
        <v>2</v>
      </c>
      <c r="UL31" s="37">
        <f t="shared" ca="1" si="679"/>
        <v>76725.054772129268</v>
      </c>
      <c r="UM31" s="37">
        <f t="shared" ca="1" si="680"/>
        <v>1336.893933991448</v>
      </c>
      <c r="UN31" s="64">
        <f t="shared" ca="1" si="467"/>
        <v>78061.948706120718</v>
      </c>
      <c r="UO31" s="170" cm="1">
        <f t="array" aca="1" ref="UO31" ca="1">IF(MONTH($A31) = 1, _xlfn.LET(_xlpm.value, RAND(), _xlfn.IFS(_xlpm.value&lt;=0.6, 0.9/12, AND(_xlpm.value&gt;0.6, _xlpm.value&lt;=0.8), 0.36/12, _xlpm.value&gt;0.8, -0.06/12)), UO30)</f>
        <v>7.4999999999999997E-2</v>
      </c>
      <c r="UP31" t="str">
        <f t="shared" ca="1" si="789"/>
        <v>No</v>
      </c>
      <c r="UQ31">
        <f ca="1">COUNTIF(UP$4:UP31, "Yes")</f>
        <v>1</v>
      </c>
      <c r="UR31" s="37">
        <f t="shared" ca="1" si="681"/>
        <v>151392.14337541439</v>
      </c>
      <c r="US31" s="37">
        <f t="shared" ca="1" si="682"/>
        <v>1648.1307742852448</v>
      </c>
      <c r="UT31" s="64">
        <f t="shared" ca="1" si="471"/>
        <v>153040.27414969963</v>
      </c>
      <c r="UU31" s="170" cm="1">
        <f t="array" aca="1" ref="UU31" ca="1">IF(MONTH($A31) = 1, _xlfn.LET(_xlpm.value, RAND(), _xlfn.IFS(_xlpm.value&lt;=0.6, 0.9/12, AND(_xlpm.value&gt;0.6, _xlpm.value&lt;=0.8), 0.36/12, _xlpm.value&gt;0.8, -0.06/12)), UU30)</f>
        <v>-5.0000000000000001E-3</v>
      </c>
      <c r="UV31" t="str">
        <f t="shared" ca="1" si="790"/>
        <v>No</v>
      </c>
      <c r="UW31">
        <f ca="1">COUNTIF(UV$4:UV31, "Yes")</f>
        <v>2</v>
      </c>
      <c r="UX31" s="37">
        <f t="shared" ca="1" si="683"/>
        <v>96227.882081153744</v>
      </c>
      <c r="UY31" s="37">
        <f t="shared" ca="1" si="684"/>
        <v>4884.7168544085544</v>
      </c>
      <c r="UZ31" s="64">
        <f t="shared" ca="1" si="475"/>
        <v>101112.5989355623</v>
      </c>
      <c r="VA31" s="170" cm="1">
        <f t="array" aca="1" ref="VA31" ca="1">IF(MONTH($A31) = 1, _xlfn.LET(_xlpm.value, RAND(), _xlfn.IFS(_xlpm.value&lt;=0.6, 0.9/12, AND(_xlpm.value&gt;0.6, _xlpm.value&lt;=0.8), 0.36/12, _xlpm.value&gt;0.8, -0.06/12)), VA30)</f>
        <v>7.4999999999999997E-2</v>
      </c>
      <c r="VB31" t="str">
        <f t="shared" ca="1" si="791"/>
        <v>No</v>
      </c>
      <c r="VC31">
        <f ca="1">COUNTIF(VB$4:VB31, "Yes")</f>
        <v>0</v>
      </c>
      <c r="VD31" s="37">
        <f t="shared" ca="1" si="685"/>
        <v>179165.22421852511</v>
      </c>
      <c r="VE31" s="37">
        <f t="shared" ca="1" si="686"/>
        <v>0</v>
      </c>
      <c r="VF31" s="64">
        <f t="shared" ca="1" si="479"/>
        <v>179165.22421852511</v>
      </c>
      <c r="VG31" s="170" cm="1">
        <f t="array" aca="1" ref="VG31" ca="1">IF(MONTH($A31) = 1, _xlfn.LET(_xlpm.value, RAND(), _xlfn.IFS(_xlpm.value&lt;=0.6, 0.9/12, AND(_xlpm.value&gt;0.6, _xlpm.value&lt;=0.8), 0.36/12, _xlpm.value&gt;0.8, -0.06/12)), VG30)</f>
        <v>-5.0000000000000001E-3</v>
      </c>
      <c r="VH31" t="str">
        <f t="shared" ca="1" si="792"/>
        <v>No</v>
      </c>
      <c r="VI31">
        <f ca="1">COUNTIF(VH$4:VH31, "Yes")</f>
        <v>0</v>
      </c>
      <c r="VJ31" s="37">
        <f t="shared" ca="1" si="687"/>
        <v>132654.19837278366</v>
      </c>
      <c r="VK31" s="37">
        <f t="shared" ca="1" si="688"/>
        <v>0</v>
      </c>
      <c r="VL31" s="64">
        <f t="shared" ca="1" si="483"/>
        <v>132654.19837278366</v>
      </c>
      <c r="VM31" s="170" cm="1">
        <f t="array" aca="1" ref="VM31" ca="1">IF(MONTH($A31) = 1, _xlfn.LET(_xlpm.value, RAND(), _xlfn.IFS(_xlpm.value&lt;=0.6, 0.9/12, AND(_xlpm.value&gt;0.6, _xlpm.value&lt;=0.8), 0.36/12, _xlpm.value&gt;0.8, -0.06/12)), VM30)</f>
        <v>0.03</v>
      </c>
      <c r="VN31" t="str">
        <f t="shared" ca="1" si="793"/>
        <v>No</v>
      </c>
      <c r="VO31">
        <f ca="1">COUNTIF(VN$4:VN31, "Yes")</f>
        <v>1</v>
      </c>
      <c r="VP31" s="37">
        <f t="shared" ca="1" si="689"/>
        <v>132733.68168089457</v>
      </c>
      <c r="VQ31" s="37">
        <f t="shared" ca="1" si="690"/>
        <v>674.99932613102885</v>
      </c>
      <c r="VR31" s="64">
        <f t="shared" ca="1" si="487"/>
        <v>133408.68100702559</v>
      </c>
      <c r="VS31" s="170" cm="1">
        <f t="array" aca="1" ref="VS31" ca="1">IF(MONTH($A31) = 1, _xlfn.LET(_xlpm.value, RAND(), _xlfn.IFS(_xlpm.value&lt;=0.6, 0.9/12, AND(_xlpm.value&gt;0.6, _xlpm.value&lt;=0.8), 0.36/12, _xlpm.value&gt;0.8, -0.06/12)), VS30)</f>
        <v>7.4999999999999997E-2</v>
      </c>
      <c r="VT31" t="str">
        <f t="shared" ca="1" si="794"/>
        <v>No</v>
      </c>
      <c r="VU31">
        <f ca="1">COUNTIF(VT$4:VT31, "Yes")</f>
        <v>1</v>
      </c>
      <c r="VV31" s="37">
        <f t="shared" ca="1" si="691"/>
        <v>153373.72643087804</v>
      </c>
      <c r="VW31" s="37">
        <f t="shared" ca="1" si="692"/>
        <v>2924.2656460630692</v>
      </c>
      <c r="VX31" s="64">
        <f t="shared" ca="1" si="491"/>
        <v>156297.99207694113</v>
      </c>
      <c r="VY31" s="170" cm="1">
        <f t="array" aca="1" ref="VY31" ca="1">IF(MONTH($A31) = 1, _xlfn.LET(_xlpm.value, RAND(), _xlfn.IFS(_xlpm.value&lt;=0.6, 0.9/12, AND(_xlpm.value&gt;0.6, _xlpm.value&lt;=0.8), 0.36/12, _xlpm.value&gt;0.8, -0.06/12)), VY30)</f>
        <v>7.4999999999999997E-2</v>
      </c>
      <c r="VZ31" t="str">
        <f t="shared" ca="1" si="795"/>
        <v>No</v>
      </c>
      <c r="WA31">
        <f ca="1">COUNTIF(VZ$4:VZ31, "Yes")</f>
        <v>1</v>
      </c>
      <c r="WB31" s="37">
        <f t="shared" ca="1" si="693"/>
        <v>152248.31321324277</v>
      </c>
      <c r="WC31" s="37">
        <f t="shared" ca="1" si="694"/>
        <v>2289.6925848306523</v>
      </c>
      <c r="WD31" s="64">
        <f t="shared" ca="1" si="495"/>
        <v>154538.00579807343</v>
      </c>
      <c r="WE31" s="14"/>
      <c r="WH31" s="37"/>
      <c r="WI31" s="37"/>
      <c r="WJ31" s="1"/>
      <c r="WK31" s="14"/>
      <c r="WN31" s="37"/>
      <c r="WO31" s="37"/>
      <c r="WP31" s="1"/>
      <c r="WQ31" s="14"/>
      <c r="WT31" s="37"/>
      <c r="WU31" s="37"/>
      <c r="WV31" s="1"/>
      <c r="WW31" s="14"/>
      <c r="WZ31" s="37"/>
      <c r="XA31" s="37"/>
      <c r="XB31" s="1"/>
      <c r="XC31" s="14"/>
      <c r="XF31" s="37"/>
      <c r="XG31" s="37"/>
      <c r="XH31" s="1"/>
      <c r="XI31" s="14"/>
      <c r="XL31" s="37"/>
      <c r="XM31" s="37"/>
      <c r="XN31" s="1"/>
      <c r="XO31" s="14"/>
      <c r="XR31" s="37"/>
      <c r="XS31" s="37"/>
      <c r="XT31" s="1"/>
      <c r="XU31" s="14"/>
      <c r="XX31" s="37"/>
      <c r="XY31" s="37"/>
      <c r="XZ31" s="1"/>
      <c r="YA31" s="14"/>
      <c r="YD31" s="37"/>
      <c r="YE31" s="37"/>
      <c r="YF31" s="1"/>
      <c r="YG31" s="14"/>
      <c r="YJ31" s="37"/>
      <c r="YK31" s="37"/>
      <c r="YL31" s="1"/>
      <c r="YM31" s="14"/>
      <c r="YP31" s="37"/>
      <c r="YQ31" s="37"/>
      <c r="YR31" s="1"/>
      <c r="YS31" s="14"/>
      <c r="YV31" s="37"/>
      <c r="YW31" s="37"/>
      <c r="YX31" s="1"/>
      <c r="YY31" s="14"/>
      <c r="ZB31" s="37"/>
      <c r="ZC31" s="37"/>
      <c r="ZD31" s="1"/>
      <c r="ZE31" s="14"/>
      <c r="ZH31" s="37"/>
      <c r="ZI31" s="37"/>
      <c r="ZJ31" s="1"/>
      <c r="ZK31" s="14"/>
      <c r="ZN31" s="37"/>
      <c r="ZO31" s="37"/>
      <c r="ZP31" s="1"/>
      <c r="ZQ31" s="14"/>
      <c r="ZT31" s="37"/>
      <c r="ZU31" s="37"/>
      <c r="ZV31" s="1"/>
      <c r="ZW31" s="14"/>
      <c r="ZZ31" s="37"/>
      <c r="AAA31" s="37"/>
      <c r="AAB31" s="1"/>
      <c r="AAC31" s="14"/>
      <c r="AAF31" s="37"/>
      <c r="AAG31" s="37"/>
      <c r="AAH31" s="1"/>
      <c r="AAI31" s="14"/>
      <c r="AAL31" s="37"/>
      <c r="AAM31" s="37"/>
      <c r="AAN31" s="1"/>
      <c r="AAO31" s="14"/>
      <c r="AAR31" s="37"/>
      <c r="AAS31" s="37"/>
      <c r="AAT31" s="1"/>
      <c r="AAU31" s="14"/>
      <c r="AAX31" s="37"/>
      <c r="AAY31" s="37"/>
      <c r="AAZ31" s="1"/>
      <c r="ABA31" s="14"/>
      <c r="ABD31" s="37"/>
      <c r="ABE31" s="37"/>
      <c r="ABF31" s="1"/>
      <c r="ABG31" s="14"/>
      <c r="ABJ31" s="37"/>
      <c r="ABK31" s="37"/>
      <c r="ABL31" s="1"/>
      <c r="ABM31" s="14"/>
      <c r="ABP31" s="37"/>
      <c r="ABQ31" s="37"/>
      <c r="ABR31" s="1"/>
      <c r="ABS31" s="14"/>
      <c r="ABV31" s="37"/>
      <c r="ABW31" s="37"/>
      <c r="ABX31" s="1"/>
      <c r="ABY31" s="14"/>
      <c r="ACB31" s="37"/>
      <c r="ACC31" s="37"/>
      <c r="ACD31" s="1"/>
      <c r="ACE31" s="14"/>
      <c r="ACH31" s="37"/>
      <c r="ACI31" s="37"/>
      <c r="ACJ31" s="1"/>
      <c r="ACK31" s="14"/>
      <c r="ACN31" s="37"/>
      <c r="ACO31" s="37"/>
      <c r="ACP31" s="1"/>
      <c r="ACQ31" s="14"/>
      <c r="ACT31" s="37"/>
      <c r="ACU31" s="37"/>
      <c r="ACV31" s="1"/>
      <c r="ACW31" s="14"/>
      <c r="ACZ31" s="37"/>
      <c r="ADA31" s="37"/>
      <c r="ADB31" s="1"/>
      <c r="ADC31" s="14"/>
      <c r="ADF31" s="37"/>
      <c r="ADG31" s="37"/>
      <c r="ADH31" s="1"/>
      <c r="ADI31" s="14"/>
      <c r="ADL31" s="37"/>
      <c r="ADM31" s="37"/>
      <c r="ADN31" s="1"/>
      <c r="ADO31" s="14"/>
      <c r="ADR31" s="37"/>
      <c r="ADS31" s="37"/>
      <c r="ADT31" s="1"/>
      <c r="ADU31" s="14"/>
      <c r="ADX31" s="37"/>
      <c r="ADY31" s="37"/>
      <c r="ADZ31" s="1"/>
      <c r="AEA31" s="14"/>
      <c r="AED31" s="37"/>
      <c r="AEE31" s="37"/>
      <c r="AEF31" s="1"/>
      <c r="AEG31" s="14"/>
      <c r="AEJ31" s="37"/>
      <c r="AEK31" s="37"/>
      <c r="AEL31" s="1"/>
      <c r="AEM31" s="14"/>
      <c r="AEP31" s="37"/>
      <c r="AEQ31" s="37"/>
      <c r="AER31" s="1"/>
      <c r="AES31" s="14"/>
      <c r="AEV31" s="37"/>
      <c r="AEW31" s="37"/>
      <c r="AEX31" s="1"/>
      <c r="AEY31" s="14"/>
      <c r="AFB31" s="37"/>
      <c r="AFC31" s="37"/>
      <c r="AFD31" s="1"/>
      <c r="AFE31" s="14"/>
      <c r="AFH31" s="37"/>
      <c r="AFI31" s="37"/>
      <c r="AFJ31" s="1"/>
      <c r="AFK31" s="14"/>
      <c r="AFN31" s="37"/>
      <c r="AFO31" s="37"/>
      <c r="AFP31" s="1"/>
      <c r="AFQ31" s="14"/>
      <c r="AFT31" s="37"/>
      <c r="AFU31" s="37"/>
      <c r="AFV31" s="1"/>
      <c r="AFW31" s="14"/>
      <c r="AFZ31" s="37"/>
      <c r="AGA31" s="37"/>
      <c r="AGB31" s="1"/>
      <c r="AGC31" s="14"/>
      <c r="AGF31" s="37"/>
      <c r="AGG31" s="37"/>
      <c r="AGH31" s="1"/>
      <c r="AGI31" s="14"/>
      <c r="AGL31" s="37"/>
      <c r="AGM31" s="37"/>
      <c r="AGN31" s="1"/>
      <c r="AGO31" s="14"/>
      <c r="AGR31" s="37"/>
      <c r="AGS31" s="37"/>
      <c r="AGT31" s="1"/>
      <c r="AGU31" s="14"/>
      <c r="AGX31" s="37"/>
      <c r="AGY31" s="37"/>
      <c r="AGZ31" s="1"/>
      <c r="AHA31" s="14"/>
      <c r="AHD31" s="37"/>
      <c r="AHE31" s="37"/>
      <c r="AHF31" s="1"/>
      <c r="AHG31" s="14"/>
      <c r="AHJ31" s="37"/>
      <c r="AHK31" s="37"/>
      <c r="AHL31" s="1"/>
      <c r="AHM31" s="14"/>
      <c r="AHP31" s="37"/>
      <c r="AHQ31" s="37"/>
      <c r="AHR31" s="1"/>
      <c r="AHS31" s="14"/>
      <c r="AHV31" s="37"/>
      <c r="AHW31" s="37"/>
      <c r="AHX31" s="1"/>
      <c r="AHY31" s="14"/>
      <c r="AIB31" s="37"/>
      <c r="AIC31" s="37"/>
      <c r="AID31" s="1"/>
      <c r="AIE31" s="14"/>
      <c r="AIH31" s="37"/>
      <c r="AII31" s="37"/>
      <c r="AIJ31" s="1"/>
      <c r="AIK31" s="14"/>
      <c r="AIN31" s="37"/>
      <c r="AIO31" s="37"/>
      <c r="AIP31" s="1"/>
      <c r="AIQ31" s="14"/>
      <c r="AIT31" s="37"/>
      <c r="AIU31" s="37"/>
      <c r="AIV31" s="1"/>
      <c r="AIW31" s="14"/>
      <c r="AIZ31" s="37"/>
      <c r="AJA31" s="37"/>
      <c r="AJB31" s="1"/>
      <c r="AJC31" s="14"/>
      <c r="AJF31" s="37"/>
      <c r="AJG31" s="37"/>
      <c r="AJH31" s="1"/>
      <c r="AJI31" s="14"/>
      <c r="AJL31" s="37"/>
      <c r="AJM31" s="37"/>
      <c r="AJN31" s="1"/>
      <c r="AJO31" s="14"/>
      <c r="AJR31" s="37"/>
      <c r="AJS31" s="37"/>
      <c r="AJT31" s="1"/>
      <c r="AJU31" s="14"/>
      <c r="AJX31" s="37"/>
      <c r="AJY31" s="37"/>
      <c r="AJZ31" s="1"/>
      <c r="AKA31" s="14"/>
      <c r="AKD31" s="37"/>
      <c r="AKE31" s="37"/>
      <c r="AKF31" s="1"/>
      <c r="AKG31" s="14"/>
      <c r="AKJ31" s="37"/>
      <c r="AKK31" s="37"/>
      <c r="AKL31" s="1"/>
      <c r="AKM31" s="14"/>
      <c r="AKP31" s="37"/>
      <c r="AKQ31" s="37"/>
      <c r="AKR31" s="1"/>
      <c r="AKS31" s="14"/>
      <c r="AKV31" s="37"/>
      <c r="AKW31" s="37"/>
      <c r="AKX31" s="1"/>
      <c r="AKY31" s="14"/>
      <c r="ALB31" s="37"/>
      <c r="ALC31" s="37"/>
      <c r="ALD31" s="1"/>
      <c r="ALE31" s="14"/>
      <c r="ALH31" s="37"/>
      <c r="ALI31" s="37"/>
      <c r="ALJ31" s="1"/>
      <c r="ALK31" s="14"/>
      <c r="ALN31" s="37"/>
      <c r="ALO31" s="37"/>
      <c r="ALP31" s="1"/>
      <c r="ALQ31" s="14"/>
      <c r="ALT31" s="37"/>
      <c r="ALU31" s="37"/>
      <c r="ALV31" s="1"/>
      <c r="ALW31" s="14"/>
      <c r="ALZ31" s="37"/>
      <c r="AMA31" s="37"/>
      <c r="AMB31" s="1"/>
      <c r="AMC31" s="14"/>
      <c r="AMF31" s="37"/>
      <c r="AMG31" s="37"/>
      <c r="AMH31" s="1"/>
      <c r="AMI31" s="14"/>
      <c r="AML31" s="37"/>
      <c r="AMM31" s="37"/>
      <c r="AMN31" s="1"/>
      <c r="AMO31" s="14"/>
      <c r="AMR31" s="37"/>
      <c r="AMS31" s="37"/>
      <c r="AMT31" s="1"/>
      <c r="AMU31" s="14"/>
      <c r="AMX31" s="37"/>
      <c r="AMY31" s="37"/>
      <c r="AMZ31" s="1"/>
      <c r="ANA31" s="14"/>
      <c r="AND31" s="37"/>
      <c r="ANE31" s="37"/>
      <c r="ANF31" s="1"/>
      <c r="ANG31" s="14"/>
      <c r="ANJ31" s="37"/>
      <c r="ANK31" s="37"/>
      <c r="ANL31" s="1"/>
      <c r="ANM31" s="14"/>
      <c r="ANP31" s="37"/>
      <c r="ANQ31" s="37"/>
      <c r="ANR31" s="1"/>
      <c r="ANS31" s="14"/>
      <c r="ANV31" s="37"/>
      <c r="ANW31" s="37"/>
      <c r="ANX31" s="1"/>
      <c r="ANY31" s="14"/>
      <c r="AOB31" s="37"/>
      <c r="AOC31" s="37"/>
      <c r="AOD31" s="1"/>
      <c r="AOE31" s="14"/>
      <c r="AOH31" s="37"/>
      <c r="AOI31" s="37"/>
      <c r="AOJ31" s="1"/>
      <c r="AOK31" s="14"/>
      <c r="AON31" s="37"/>
      <c r="AOO31" s="37"/>
      <c r="AOP31" s="1"/>
      <c r="AOQ31" s="14"/>
      <c r="AOT31" s="37"/>
      <c r="AOU31" s="37"/>
      <c r="AOV31" s="1"/>
      <c r="AOW31" s="14"/>
      <c r="AOZ31" s="37"/>
      <c r="APA31" s="37"/>
      <c r="APB31" s="1"/>
      <c r="APC31" s="14"/>
      <c r="APF31" s="37"/>
      <c r="APG31" s="37"/>
      <c r="APH31" s="1"/>
      <c r="API31" s="14"/>
      <c r="APL31" s="37"/>
      <c r="APM31" s="37"/>
      <c r="APN31" s="1"/>
      <c r="APO31" s="14"/>
      <c r="APR31" s="37"/>
      <c r="APS31" s="37"/>
      <c r="APT31" s="1"/>
      <c r="APU31" s="14"/>
      <c r="APX31" s="37"/>
      <c r="APY31" s="37"/>
      <c r="APZ31" s="1"/>
      <c r="AQA31" s="14"/>
      <c r="AQD31" s="37"/>
      <c r="AQE31" s="37"/>
      <c r="AQF31" s="1"/>
      <c r="AQG31" s="14"/>
      <c r="AQJ31" s="37"/>
      <c r="AQK31" s="37"/>
      <c r="AQL31" s="1"/>
      <c r="AQM31" s="14"/>
      <c r="AQP31" s="37"/>
      <c r="AQQ31" s="37"/>
      <c r="AQR31" s="1"/>
      <c r="AQS31" s="14"/>
      <c r="AQV31" s="37"/>
      <c r="AQW31" s="37"/>
      <c r="AQX31" s="1"/>
    </row>
    <row r="32" spans="1:1023 1026:1142" x14ac:dyDescent="0.2">
      <c r="A32" s="5">
        <v>46173</v>
      </c>
      <c r="B32" s="1">
        <v>1685.4000000000003</v>
      </c>
      <c r="C32" s="170" cm="1">
        <f t="array" aca="1" ref="C32" ca="1">IF(MONTH($A32) = 1, _xlfn.LET(_xlpm.value, RAND(), _xlfn.IFS(_xlpm.value&lt;=0.6, 0.9/12, AND(_xlpm.value&gt;0.6, _xlpm.value&lt;=0.8), 0.36/12, _xlpm.value&gt;0.8, -0.06/12)), C31)</f>
        <v>-5.0000000000000001E-3</v>
      </c>
      <c r="D32" t="str">
        <f t="shared" ca="1" si="496"/>
        <v>No</v>
      </c>
      <c r="E32">
        <f ca="1">COUNTIF(D$4:D32, "Yes")</f>
        <v>1</v>
      </c>
      <c r="F32" s="37">
        <f t="shared" ca="1" si="695"/>
        <v>67316.109294271853</v>
      </c>
      <c r="G32" s="37">
        <f t="shared" ca="1" si="696"/>
        <v>5391.1005621200866</v>
      </c>
      <c r="H32" s="64">
        <f t="shared" ca="1" si="99"/>
        <v>72707.209856391943</v>
      </c>
      <c r="I32" s="170" cm="1">
        <f t="array" aca="1" ref="I32" ca="1">IF(MONTH($A32) = 1, _xlfn.LET(_xlpm.value, RAND(), _xlfn.IFS(_xlpm.value&lt;=0.6, 0.9/12, AND(_xlpm.value&gt;0.6, _xlpm.value&lt;=0.8), 0.36/12, _xlpm.value&gt;0.8, -0.06/12)), I31)</f>
        <v>7.4999999999999997E-2</v>
      </c>
      <c r="J32" t="str">
        <f t="shared" ca="1" si="697"/>
        <v>No</v>
      </c>
      <c r="K32">
        <f ca="1">COUNTIF(J$4:J32, "Yes")</f>
        <v>2</v>
      </c>
      <c r="L32" s="37">
        <f t="shared" ca="1" si="497"/>
        <v>74637.565314414169</v>
      </c>
      <c r="M32" s="37">
        <f t="shared" ca="1" si="498"/>
        <v>1519.0985899302414</v>
      </c>
      <c r="N32" s="64">
        <f t="shared" ca="1" si="103"/>
        <v>76156.663904344416</v>
      </c>
      <c r="O32" s="170" cm="1">
        <f t="array" aca="1" ref="O32" ca="1">IF(MONTH($A32) = 1, _xlfn.LET(_xlpm.value, RAND(), _xlfn.IFS(_xlpm.value&lt;=0.6, 0.9/12, AND(_xlpm.value&gt;0.6, _xlpm.value&lt;=0.8), 0.36/12, _xlpm.value&gt;0.8, -0.06/12)), O31)</f>
        <v>7.4999999999999997E-2</v>
      </c>
      <c r="P32" t="str">
        <f t="shared" ca="1" si="698"/>
        <v>No</v>
      </c>
      <c r="Q32">
        <f ca="1">COUNTIF(P$4:P32, "Yes")</f>
        <v>1</v>
      </c>
      <c r="R32" s="37">
        <f t="shared" ca="1" si="499"/>
        <v>113293.29837117362</v>
      </c>
      <c r="S32" s="37">
        <f t="shared" ca="1" si="500"/>
        <v>1657.8469460287154</v>
      </c>
      <c r="T32" s="64">
        <f t="shared" ca="1" si="107"/>
        <v>114951.14531720233</v>
      </c>
      <c r="U32" s="170" cm="1">
        <f t="array" aca="1" ref="U32" ca="1">IF(MONTH($A32) = 1, _xlfn.LET(_xlpm.value, RAND(), _xlfn.IFS(_xlpm.value&lt;=0.6, 0.9/12, AND(_xlpm.value&gt;0.6, _xlpm.value&lt;=0.8), 0.36/12, _xlpm.value&gt;0.8, -0.06/12)), U31)</f>
        <v>7.4999999999999997E-2</v>
      </c>
      <c r="V32" t="str">
        <f t="shared" ca="1" si="699"/>
        <v>Yes</v>
      </c>
      <c r="W32">
        <f ca="1">COUNTIF(V$4:V32, "Yes")</f>
        <v>2</v>
      </c>
      <c r="X32" s="37">
        <f t="shared" ca="1" si="501"/>
        <v>94260.851875160253</v>
      </c>
      <c r="Y32" s="37">
        <f t="shared" ca="1" si="502"/>
        <v>1012.6392637992126</v>
      </c>
      <c r="Z32" s="64">
        <f t="shared" ca="1" si="111"/>
        <v>95273.491138959464</v>
      </c>
      <c r="AA32" s="170" cm="1">
        <f t="array" aca="1" ref="AA32" ca="1">IF(MONTH($A32) = 1, _xlfn.LET(_xlpm.value, RAND(), _xlfn.IFS(_xlpm.value&lt;=0.6, 0.9/12, AND(_xlpm.value&gt;0.6, _xlpm.value&lt;=0.8), 0.36/12, _xlpm.value&gt;0.8, -0.06/12)), AA31)</f>
        <v>7.4999999999999997E-2</v>
      </c>
      <c r="AB32" t="str">
        <f t="shared" ca="1" si="700"/>
        <v>No</v>
      </c>
      <c r="AC32">
        <f ca="1">COUNTIF(AB$4:AB32, "Yes")</f>
        <v>2</v>
      </c>
      <c r="AD32" s="37">
        <f t="shared" ca="1" si="503"/>
        <v>145378.3807419496</v>
      </c>
      <c r="AE32" s="37">
        <f t="shared" ca="1" si="504"/>
        <v>7413.1896721077828</v>
      </c>
      <c r="AF32" s="64">
        <f t="shared" ca="1" si="115"/>
        <v>152791.57041405738</v>
      </c>
      <c r="AG32" s="170" cm="1">
        <f t="array" aca="1" ref="AG32" ca="1">IF(MONTH($A32) = 1, _xlfn.LET(_xlpm.value, RAND(), _xlfn.IFS(_xlpm.value&lt;=0.6, 0.9/12, AND(_xlpm.value&gt;0.6, _xlpm.value&lt;=0.8), 0.36/12, _xlpm.value&gt;0.8, -0.06/12)), AG31)</f>
        <v>7.4999999999999997E-2</v>
      </c>
      <c r="AH32" t="str">
        <f t="shared" ca="1" si="701"/>
        <v>No</v>
      </c>
      <c r="AI32">
        <f ca="1">COUNTIF(AH$4:AH32, "Yes")</f>
        <v>1</v>
      </c>
      <c r="AJ32" s="37">
        <f t="shared" ca="1" si="505"/>
        <v>113329.33389116325</v>
      </c>
      <c r="AK32" s="37">
        <f t="shared" ca="1" si="506"/>
        <v>2781.9784918499131</v>
      </c>
      <c r="AL32" s="64">
        <f t="shared" ca="1" si="119"/>
        <v>116111.31238301315</v>
      </c>
      <c r="AM32" s="170" cm="1">
        <f t="array" aca="1" ref="AM32" ca="1">IF(MONTH($A32) = 1, _xlfn.LET(_xlpm.value, RAND(), _xlfn.IFS(_xlpm.value&lt;=0.6, 0.9/12, AND(_xlpm.value&gt;0.6, _xlpm.value&lt;=0.8), 0.36/12, _xlpm.value&gt;0.8, -0.06/12)), AM31)</f>
        <v>7.4999999999999997E-2</v>
      </c>
      <c r="AN32" t="str">
        <f t="shared" ca="1" si="702"/>
        <v>Yes</v>
      </c>
      <c r="AO32">
        <f ca="1">COUNTIF(AN$4:AN32, "Yes")</f>
        <v>3</v>
      </c>
      <c r="AP32" s="37">
        <f t="shared" ca="1" si="507"/>
        <v>57475.82323078085</v>
      </c>
      <c r="AQ32" s="37">
        <f t="shared" ca="1" si="508"/>
        <v>3922.0665985723253</v>
      </c>
      <c r="AR32" s="64">
        <f t="shared" ca="1" si="123"/>
        <v>61397.889829353175</v>
      </c>
      <c r="AS32" s="170" cm="1">
        <f t="array" aca="1" ref="AS32" ca="1">IF(MONTH($A32) = 1, _xlfn.LET(_xlpm.value, RAND(), _xlfn.IFS(_xlpm.value&lt;=0.6, 0.9/12, AND(_xlpm.value&gt;0.6, _xlpm.value&lt;=0.8), 0.36/12, _xlpm.value&gt;0.8, -0.06/12)), AS31)</f>
        <v>7.4999999999999997E-2</v>
      </c>
      <c r="AT32" t="str">
        <f t="shared" ca="1" si="703"/>
        <v>No</v>
      </c>
      <c r="AU32">
        <f ca="1">COUNTIF(AT$4:AT32, "Yes")</f>
        <v>1</v>
      </c>
      <c r="AV32" s="37">
        <f t="shared" ca="1" si="509"/>
        <v>85144.970138938967</v>
      </c>
      <c r="AW32" s="37">
        <f t="shared" ca="1" si="510"/>
        <v>1978.3618616841432</v>
      </c>
      <c r="AX32" s="64">
        <f t="shared" ca="1" si="127"/>
        <v>87123.332000623108</v>
      </c>
      <c r="AY32" s="170" cm="1">
        <f t="array" aca="1" ref="AY32" ca="1">IF(MONTH($A32) = 1, _xlfn.LET(_xlpm.value, RAND(), _xlfn.IFS(_xlpm.value&lt;=0.6, 0.9/12, AND(_xlpm.value&gt;0.6, _xlpm.value&lt;=0.8), 0.36/12, _xlpm.value&gt;0.8, -0.06/12)), AY31)</f>
        <v>7.4999999999999997E-2</v>
      </c>
      <c r="AZ32" t="str">
        <f t="shared" ca="1" si="704"/>
        <v>No</v>
      </c>
      <c r="BA32">
        <f ca="1">COUNTIF(AZ$4:AZ32, "Yes")</f>
        <v>3</v>
      </c>
      <c r="BB32" s="37">
        <f t="shared" ca="1" si="511"/>
        <v>86430.453921193854</v>
      </c>
      <c r="BC32" s="37">
        <f t="shared" ca="1" si="512"/>
        <v>6891.6312591370352</v>
      </c>
      <c r="BD32" s="64">
        <f t="shared" ca="1" si="131"/>
        <v>93322.085180330891</v>
      </c>
      <c r="BE32" s="170" cm="1">
        <f t="array" aca="1" ref="BE32" ca="1">IF(MONTH($A32) = 1, _xlfn.LET(_xlpm.value, RAND(), _xlfn.IFS(_xlpm.value&lt;=0.6, 0.9/12, AND(_xlpm.value&gt;0.6, _xlpm.value&lt;=0.8), 0.36/12, _xlpm.value&gt;0.8, -0.06/12)), BE31)</f>
        <v>7.4999999999999997E-2</v>
      </c>
      <c r="BF32" t="str">
        <f t="shared" ca="1" si="705"/>
        <v>No</v>
      </c>
      <c r="BG32">
        <f ca="1">COUNTIF(BF$4:BF32, "Yes")</f>
        <v>0</v>
      </c>
      <c r="BH32" s="37">
        <f t="shared" ca="1" si="513"/>
        <v>194288.01603491447</v>
      </c>
      <c r="BI32" s="37">
        <f t="shared" ca="1" si="514"/>
        <v>0</v>
      </c>
      <c r="BJ32" s="64">
        <f t="shared" ca="1" si="135"/>
        <v>194288.01603491447</v>
      </c>
      <c r="BK32" s="170" cm="1">
        <f t="array" aca="1" ref="BK32" ca="1">IF(MONTH($A32) = 1, _xlfn.LET(_xlpm.value, RAND(), _xlfn.IFS(_xlpm.value&lt;=0.6, 0.9/12, AND(_xlpm.value&gt;0.6, _xlpm.value&lt;=0.8), 0.36/12, _xlpm.value&gt;0.8, -0.06/12)), BK31)</f>
        <v>0.03</v>
      </c>
      <c r="BL32" t="str">
        <f t="shared" ca="1" si="706"/>
        <v>No</v>
      </c>
      <c r="BM32">
        <f ca="1">COUNTIF(BL$4:BL32, "Yes")</f>
        <v>3</v>
      </c>
      <c r="BN32" s="37">
        <f t="shared" ca="1" si="515"/>
        <v>44912.056814805968</v>
      </c>
      <c r="BO32" s="37">
        <f t="shared" ca="1" si="516"/>
        <v>12492.679745073119</v>
      </c>
      <c r="BP32" s="64">
        <f t="shared" ca="1" si="139"/>
        <v>57404.736559879086</v>
      </c>
      <c r="BQ32" s="170" cm="1">
        <f t="array" aca="1" ref="BQ32" ca="1">IF(MONTH($A32) = 1, _xlfn.LET(_xlpm.value, RAND(), _xlfn.IFS(_xlpm.value&lt;=0.6, 0.9/12, AND(_xlpm.value&gt;0.6, _xlpm.value&lt;=0.8), 0.36/12, _xlpm.value&gt;0.8, -0.06/12)), BQ31)</f>
        <v>-5.0000000000000001E-3</v>
      </c>
      <c r="BR32" t="str">
        <f t="shared" ca="1" si="707"/>
        <v>No</v>
      </c>
      <c r="BS32">
        <f ca="1">COUNTIF(BR$4:BR32, "Yes")</f>
        <v>3</v>
      </c>
      <c r="BT32" s="37">
        <f t="shared" ca="1" si="517"/>
        <v>46908.979372783331</v>
      </c>
      <c r="BU32" s="37">
        <f t="shared" ca="1" si="518"/>
        <v>9064.3744882920928</v>
      </c>
      <c r="BV32" s="64">
        <f t="shared" ca="1" si="143"/>
        <v>55973.353861075426</v>
      </c>
      <c r="BW32" s="170" cm="1">
        <f t="array" aca="1" ref="BW32" ca="1">IF(MONTH($A32) = 1, _xlfn.LET(_xlpm.value, RAND(), _xlfn.IFS(_xlpm.value&lt;=0.6, 0.9/12, AND(_xlpm.value&gt;0.6, _xlpm.value&lt;=0.8), 0.36/12, _xlpm.value&gt;0.8, -0.06/12)), BW31)</f>
        <v>7.4999999999999997E-2</v>
      </c>
      <c r="BX32" t="str">
        <f t="shared" ca="1" si="708"/>
        <v>No</v>
      </c>
      <c r="BY32">
        <f ca="1">COUNTIF(BX$4:BX32, "Yes")</f>
        <v>2</v>
      </c>
      <c r="BZ32" s="37">
        <f t="shared" ca="1" si="519"/>
        <v>74669.742304863728</v>
      </c>
      <c r="CA32" s="37">
        <f t="shared" ca="1" si="520"/>
        <v>6134.8566474799072</v>
      </c>
      <c r="CB32" s="64">
        <f t="shared" ca="1" si="147"/>
        <v>80804.598952343629</v>
      </c>
      <c r="CC32" s="170" cm="1">
        <f t="array" aca="1" ref="CC32" ca="1">IF(MONTH($A32) = 1, _xlfn.LET(_xlpm.value, RAND(), _xlfn.IFS(_xlpm.value&lt;=0.6, 0.9/12, AND(_xlpm.value&gt;0.6, _xlpm.value&lt;=0.8), 0.36/12, _xlpm.value&gt;0.8, -0.06/12)), CC31)</f>
        <v>0.03</v>
      </c>
      <c r="CD32" t="str">
        <f t="shared" ca="1" si="709"/>
        <v>No</v>
      </c>
      <c r="CE32">
        <f ca="1">COUNTIF(CD$4:CD32, "Yes")</f>
        <v>2</v>
      </c>
      <c r="CF32" s="37">
        <f t="shared" ca="1" si="521"/>
        <v>120847.64486172536</v>
      </c>
      <c r="CG32" s="37">
        <f t="shared" ca="1" si="522"/>
        <v>4822.8582329393603</v>
      </c>
      <c r="CH32" s="64">
        <f t="shared" ca="1" si="151"/>
        <v>125670.50309466472</v>
      </c>
      <c r="CI32" s="170" cm="1">
        <f t="array" aca="1" ref="CI32" ca="1">IF(MONTH($A32) = 1, _xlfn.LET(_xlpm.value, RAND(), _xlfn.IFS(_xlpm.value&lt;=0.6, 0.9/12, AND(_xlpm.value&gt;0.6, _xlpm.value&lt;=0.8), 0.36/12, _xlpm.value&gt;0.8, -0.06/12)), CI31)</f>
        <v>7.4999999999999997E-2</v>
      </c>
      <c r="CJ32" t="str">
        <f t="shared" ca="1" si="710"/>
        <v>No</v>
      </c>
      <c r="CK32">
        <f ca="1">COUNTIF(CJ$4:CJ32, "Yes")</f>
        <v>2</v>
      </c>
      <c r="CL32" s="37">
        <f t="shared" ca="1" si="523"/>
        <v>56815.623795273255</v>
      </c>
      <c r="CM32" s="37">
        <f t="shared" ca="1" si="524"/>
        <v>6326.0006423652439</v>
      </c>
      <c r="CN32" s="64">
        <f t="shared" ca="1" si="155"/>
        <v>63141.6244376385</v>
      </c>
      <c r="CO32" s="170" cm="1">
        <f t="array" aca="1" ref="CO32" ca="1">IF(MONTH($A32) = 1, _xlfn.LET(_xlpm.value, RAND(), _xlfn.IFS(_xlpm.value&lt;=0.6, 0.9/12, AND(_xlpm.value&gt;0.6, _xlpm.value&lt;=0.8), 0.36/12, _xlpm.value&gt;0.8, -0.06/12)), CO31)</f>
        <v>7.4999999999999997E-2</v>
      </c>
      <c r="CP32" t="str">
        <f t="shared" ca="1" si="711"/>
        <v>No</v>
      </c>
      <c r="CQ32">
        <f ca="1">COUNTIF(CP$4:CP32, "Yes")</f>
        <v>0</v>
      </c>
      <c r="CR32" s="37">
        <f t="shared" ca="1" si="525"/>
        <v>194288.01603491447</v>
      </c>
      <c r="CS32" s="37">
        <f t="shared" ca="1" si="526"/>
        <v>0</v>
      </c>
      <c r="CT32" s="64">
        <f t="shared" ca="1" si="159"/>
        <v>194288.01603491447</v>
      </c>
      <c r="CU32" s="170" cm="1">
        <f t="array" aca="1" ref="CU32" ca="1">IF(MONTH($A32) = 1, _xlfn.LET(_xlpm.value, RAND(), _xlfn.IFS(_xlpm.value&lt;=0.6, 0.9/12, AND(_xlpm.value&gt;0.6, _xlpm.value&lt;=0.8), 0.36/12, _xlpm.value&gt;0.8, -0.06/12)), CU31)</f>
        <v>7.4999999999999997E-2</v>
      </c>
      <c r="CV32" t="str">
        <f t="shared" ca="1" si="712"/>
        <v>No</v>
      </c>
      <c r="CW32">
        <f ca="1">COUNTIF(CV$4:CV32, "Yes")</f>
        <v>0</v>
      </c>
      <c r="CX32" s="37">
        <f t="shared" ca="1" si="527"/>
        <v>155526.92524232564</v>
      </c>
      <c r="CY32" s="37">
        <f t="shared" ca="1" si="528"/>
        <v>0</v>
      </c>
      <c r="CZ32" s="64">
        <f t="shared" ca="1" si="163"/>
        <v>155526.92524232564</v>
      </c>
      <c r="DA32" s="170" cm="1">
        <f t="array" aca="1" ref="DA32" ca="1">IF(MONTH($A32) = 1, _xlfn.LET(_xlpm.value, RAND(), _xlfn.IFS(_xlpm.value&lt;=0.6, 0.9/12, AND(_xlpm.value&gt;0.6, _xlpm.value&lt;=0.8), 0.36/12, _xlpm.value&gt;0.8, -0.06/12)), DA31)</f>
        <v>7.4999999999999997E-2</v>
      </c>
      <c r="DB32" t="str">
        <f t="shared" ca="1" si="713"/>
        <v>No</v>
      </c>
      <c r="DC32">
        <f ca="1">COUNTIF(DB$4:DB32, "Yes")</f>
        <v>1</v>
      </c>
      <c r="DD32" s="37">
        <f t="shared" ca="1" si="529"/>
        <v>111467.63255646448</v>
      </c>
      <c r="DE32" s="37">
        <f t="shared" ca="1" si="530"/>
        <v>3705.012128706418</v>
      </c>
      <c r="DF32" s="64">
        <f t="shared" ca="1" si="167"/>
        <v>115172.6446851709</v>
      </c>
      <c r="DG32" s="170" cm="1">
        <f t="array" aca="1" ref="DG32" ca="1">IF(MONTH($A32) = 1, _xlfn.LET(_xlpm.value, RAND(), _xlfn.IFS(_xlpm.value&lt;=0.6, 0.9/12, AND(_xlpm.value&gt;0.6, _xlpm.value&lt;=0.8), 0.36/12, _xlpm.value&gt;0.8, -0.06/12)), DG31)</f>
        <v>7.4999999999999997E-2</v>
      </c>
      <c r="DH32" t="str">
        <f t="shared" ca="1" si="714"/>
        <v>No</v>
      </c>
      <c r="DI32">
        <f ca="1">COUNTIF(DH$4:DH32, "Yes")</f>
        <v>1</v>
      </c>
      <c r="DJ32" s="37">
        <f t="shared" ca="1" si="531"/>
        <v>120470.78630754621</v>
      </c>
      <c r="DK32" s="37">
        <f t="shared" ca="1" si="532"/>
        <v>4010.6617541254</v>
      </c>
      <c r="DL32" s="64">
        <f t="shared" ca="1" si="171"/>
        <v>124481.4480616716</v>
      </c>
      <c r="DM32" s="170" cm="1">
        <f t="array" aca="1" ref="DM32" ca="1">IF(MONTH($A32) = 1, _xlfn.LET(_xlpm.value, RAND(), _xlfn.IFS(_xlpm.value&lt;=0.6, 0.9/12, AND(_xlpm.value&gt;0.6, _xlpm.value&lt;=0.8), 0.36/12, _xlpm.value&gt;0.8, -0.06/12)), DM31)</f>
        <v>0.03</v>
      </c>
      <c r="DN32" t="str">
        <f t="shared" ca="1" si="715"/>
        <v>No</v>
      </c>
      <c r="DO32">
        <f ca="1">COUNTIF(DN$4:DN32, "Yes")</f>
        <v>1</v>
      </c>
      <c r="DP32" s="37">
        <f t="shared" ca="1" si="533"/>
        <v>134118.59215398922</v>
      </c>
      <c r="DQ32" s="37">
        <f t="shared" ca="1" si="534"/>
        <v>2299.408756574122</v>
      </c>
      <c r="DR32" s="64">
        <f t="shared" ca="1" si="175"/>
        <v>136418.00091056334</v>
      </c>
      <c r="DS32" s="170" cm="1">
        <f t="array" aca="1" ref="DS32" ca="1">IF(MONTH($A32) = 1, _xlfn.LET(_xlpm.value, RAND(), _xlfn.IFS(_xlpm.value&lt;=0.6, 0.9/12, AND(_xlpm.value&gt;0.6, _xlpm.value&lt;=0.8), 0.36/12, _xlpm.value&gt;0.8, -0.06/12)), DS31)</f>
        <v>-5.0000000000000001E-3</v>
      </c>
      <c r="DT32" t="str">
        <f t="shared" ca="1" si="716"/>
        <v>No</v>
      </c>
      <c r="DU32">
        <f ca="1">COUNTIF(DT$4:DT32, "Yes")</f>
        <v>3</v>
      </c>
      <c r="DV32" s="37">
        <f t="shared" ca="1" si="535"/>
        <v>89132.193982868601</v>
      </c>
      <c r="DW32" s="37">
        <f t="shared" ca="1" si="536"/>
        <v>6479.2584261633347</v>
      </c>
      <c r="DX32" s="64">
        <f t="shared" ca="1" si="179"/>
        <v>95611.452409031932</v>
      </c>
      <c r="DY32" s="170" cm="1">
        <f t="array" aca="1" ref="DY32" ca="1">IF(MONTH($A32) = 1, _xlfn.LET(_xlpm.value, RAND(), _xlfn.IFS(_xlpm.value&lt;=0.6, 0.9/12, AND(_xlpm.value&gt;0.6, _xlpm.value&lt;=0.8), 0.36/12, _xlpm.value&gt;0.8, -0.06/12)), DY31)</f>
        <v>7.4999999999999997E-2</v>
      </c>
      <c r="DZ32" t="str">
        <f t="shared" ca="1" si="717"/>
        <v>No</v>
      </c>
      <c r="EA32">
        <f ca="1">COUNTIF(DZ$4:DZ32, "Yes")</f>
        <v>4</v>
      </c>
      <c r="EB32" s="37">
        <f t="shared" ca="1" si="537"/>
        <v>100115.18891938555</v>
      </c>
      <c r="EC32" s="37">
        <f t="shared" ca="1" si="538"/>
        <v>7865.9571136534505</v>
      </c>
      <c r="ED32" s="64">
        <f t="shared" ca="1" si="183"/>
        <v>107981.146033039</v>
      </c>
      <c r="EE32" s="170" cm="1">
        <f t="array" aca="1" ref="EE32" ca="1">IF(MONTH($A32) = 1, _xlfn.LET(_xlpm.value, RAND(), _xlfn.IFS(_xlpm.value&lt;=0.6, 0.9/12, AND(_xlpm.value&gt;0.6, _xlpm.value&lt;=0.8), 0.36/12, _xlpm.value&gt;0.8, -0.06/12)), EE31)</f>
        <v>7.4999999999999997E-2</v>
      </c>
      <c r="EF32" t="str">
        <f t="shared" ca="1" si="718"/>
        <v>No</v>
      </c>
      <c r="EG32">
        <f ca="1">COUNTIF(EF$4:EF32, "Yes")</f>
        <v>2</v>
      </c>
      <c r="EH32" s="37">
        <f t="shared" ca="1" si="539"/>
        <v>113941.48292670377</v>
      </c>
      <c r="EI32" s="37">
        <f t="shared" ca="1" si="540"/>
        <v>5564.0905310227627</v>
      </c>
      <c r="EJ32" s="64">
        <f t="shared" ca="1" si="187"/>
        <v>119505.57345772654</v>
      </c>
      <c r="EK32" s="170" cm="1">
        <f t="array" aca="1" ref="EK32" ca="1">IF(MONTH($A32) = 1, _xlfn.LET(_xlpm.value, RAND(), _xlfn.IFS(_xlpm.value&lt;=0.6, 0.9/12, AND(_xlpm.value&gt;0.6, _xlpm.value&lt;=0.8), 0.36/12, _xlpm.value&gt;0.8, -0.06/12)), EK31)</f>
        <v>7.4999999999999997E-2</v>
      </c>
      <c r="EL32" t="str">
        <f t="shared" ca="1" si="719"/>
        <v>No</v>
      </c>
      <c r="EM32">
        <f ca="1">COUNTIF(EL$4:EL32, "Yes")</f>
        <v>2</v>
      </c>
      <c r="EN32" s="37">
        <f t="shared" ca="1" si="541"/>
        <v>57002.15933530921</v>
      </c>
      <c r="EO32" s="37">
        <f t="shared" ca="1" si="542"/>
        <v>5362.8590747351318</v>
      </c>
      <c r="EP32" s="64">
        <f t="shared" ca="1" si="191"/>
        <v>62365.018410044344</v>
      </c>
      <c r="EQ32" s="170" cm="1">
        <f t="array" aca="1" ref="EQ32" ca="1">IF(MONTH($A32) = 1, _xlfn.LET(_xlpm.value, RAND(), _xlfn.IFS(_xlpm.value&lt;=0.6, 0.9/12, AND(_xlpm.value&gt;0.6, _xlpm.value&lt;=0.8), 0.36/12, _xlpm.value&gt;0.8, -0.06/12)), EQ31)</f>
        <v>7.4999999999999997E-2</v>
      </c>
      <c r="ER32" t="str">
        <f t="shared" ca="1" si="720"/>
        <v>No</v>
      </c>
      <c r="ES32">
        <f ca="1">COUNTIF(ER$4:ER32, "Yes")</f>
        <v>0</v>
      </c>
      <c r="ET32" s="37">
        <f t="shared" ca="1" si="543"/>
        <v>155526.92524232564</v>
      </c>
      <c r="EU32" s="37">
        <f t="shared" ca="1" si="544"/>
        <v>0</v>
      </c>
      <c r="EV32" s="64">
        <f t="shared" ca="1" si="195"/>
        <v>155526.92524232564</v>
      </c>
      <c r="EW32" s="170" cm="1">
        <f t="array" aca="1" ref="EW32" ca="1">IF(MONTH($A32) = 1, _xlfn.LET(_xlpm.value, RAND(), _xlfn.IFS(_xlpm.value&lt;=0.6, 0.9/12, AND(_xlpm.value&gt;0.6, _xlpm.value&lt;=0.8), 0.36/12, _xlpm.value&gt;0.8, -0.06/12)), EW31)</f>
        <v>0.03</v>
      </c>
      <c r="EX32" t="str">
        <f t="shared" ca="1" si="721"/>
        <v>No</v>
      </c>
      <c r="EY32">
        <f ca="1">COUNTIF(EX$4:EX32, "Yes")</f>
        <v>1</v>
      </c>
      <c r="EZ32" s="37">
        <f t="shared" ca="1" si="545"/>
        <v>108342.53130400654</v>
      </c>
      <c r="FA32" s="37">
        <f t="shared" ca="1" si="546"/>
        <v>2620.9885136588264</v>
      </c>
      <c r="FB32" s="64">
        <f t="shared" ca="1" si="199"/>
        <v>110963.51981766536</v>
      </c>
      <c r="FC32" s="170" cm="1">
        <f t="array" aca="1" ref="FC32" ca="1">IF(MONTH($A32) = 1, _xlfn.LET(_xlpm.value, RAND(), _xlfn.IFS(_xlpm.value&lt;=0.6, 0.9/12, AND(_xlpm.value&gt;0.6, _xlpm.value&lt;=0.8), 0.36/12, _xlpm.value&gt;0.8, -0.06/12)), FC31)</f>
        <v>7.4999999999999997E-2</v>
      </c>
      <c r="FD32" t="str">
        <f t="shared" ca="1" si="722"/>
        <v>No</v>
      </c>
      <c r="FE32">
        <f ca="1">COUNTIF(FD$4:FD32, "Yes")</f>
        <v>2</v>
      </c>
      <c r="FF32" s="37">
        <f t="shared" ca="1" si="547"/>
        <v>101830.3127034623</v>
      </c>
      <c r="FG32" s="37">
        <f t="shared" ca="1" si="548"/>
        <v>5050.1659980230515</v>
      </c>
      <c r="FH32" s="64">
        <f t="shared" ca="1" si="203"/>
        <v>106880.47870148535</v>
      </c>
      <c r="FI32" s="170" cm="1">
        <f t="array" aca="1" ref="FI32" ca="1">IF(MONTH($A32) = 1, _xlfn.LET(_xlpm.value, RAND(), _xlfn.IFS(_xlpm.value&lt;=0.6, 0.9/12, AND(_xlpm.value&gt;0.6, _xlpm.value&lt;=0.8), 0.36/12, _xlpm.value&gt;0.8, -0.06/12)), FI31)</f>
        <v>-5.0000000000000001E-3</v>
      </c>
      <c r="FJ32" t="str">
        <f t="shared" ca="1" si="723"/>
        <v>No</v>
      </c>
      <c r="FK32">
        <f ca="1">COUNTIF(FJ$4:FJ32, "Yes")</f>
        <v>1</v>
      </c>
      <c r="FL32" s="37">
        <f t="shared" ca="1" si="549"/>
        <v>112859.79037361809</v>
      </c>
      <c r="FM32" s="37">
        <f t="shared" ca="1" si="550"/>
        <v>1497.7887048890293</v>
      </c>
      <c r="FN32" s="64">
        <f t="shared" ca="1" si="207"/>
        <v>114357.57907850711</v>
      </c>
      <c r="FO32" s="170" cm="1">
        <f t="array" aca="1" ref="FO32" ca="1">IF(MONTH($A32) = 1, _xlfn.LET(_xlpm.value, RAND(), _xlfn.IFS(_xlpm.value&lt;=0.6, 0.9/12, AND(_xlpm.value&gt;0.6, _xlpm.value&lt;=0.8), 0.36/12, _xlpm.value&gt;0.8, -0.06/12)), FO31)</f>
        <v>7.4999999999999997E-2</v>
      </c>
      <c r="FP32" t="str">
        <f t="shared" ca="1" si="724"/>
        <v>No</v>
      </c>
      <c r="FQ32">
        <f ca="1">COUNTIF(FP$4:FP32, "Yes")</f>
        <v>2</v>
      </c>
      <c r="FR32" s="37">
        <f t="shared" ca="1" si="551"/>
        <v>141243.09487365183</v>
      </c>
      <c r="FS32" s="37">
        <f t="shared" ca="1" si="552"/>
        <v>4363.813127731888</v>
      </c>
      <c r="FT32" s="64">
        <f t="shared" ca="1" si="211"/>
        <v>145606.90800138371</v>
      </c>
      <c r="FU32" s="170" cm="1">
        <f t="array" aca="1" ref="FU32" ca="1">IF(MONTH($A32) = 1, _xlfn.LET(_xlpm.value, RAND(), _xlfn.IFS(_xlpm.value&lt;=0.6, 0.9/12, AND(_xlpm.value&gt;0.6, _xlpm.value&lt;=0.8), 0.36/12, _xlpm.value&gt;0.8, -0.06/12)), FU31)</f>
        <v>-5.0000000000000001E-3</v>
      </c>
      <c r="FV32" t="str">
        <f t="shared" ca="1" si="725"/>
        <v>No</v>
      </c>
      <c r="FW32">
        <f ca="1">COUNTIF(FV$4:FV32, "Yes")</f>
        <v>2</v>
      </c>
      <c r="FX32" s="37">
        <f t="shared" ca="1" si="553"/>
        <v>67381.49658839035</v>
      </c>
      <c r="FY32" s="37">
        <f t="shared" ca="1" si="554"/>
        <v>6038.3334532368881</v>
      </c>
      <c r="FZ32" s="64">
        <f t="shared" ca="1" si="215"/>
        <v>73419.83004162724</v>
      </c>
      <c r="GA32" s="170" cm="1">
        <f t="array" aca="1" ref="GA32" ca="1">IF(MONTH($A32) = 1, _xlfn.LET(_xlpm.value, RAND(), _xlfn.IFS(_xlpm.value&lt;=0.6, 0.9/12, AND(_xlpm.value&gt;0.6, _xlpm.value&lt;=0.8), 0.36/12, _xlpm.value&gt;0.8, -0.06/12)), GA31)</f>
        <v>7.4999999999999997E-2</v>
      </c>
      <c r="GB32" t="str">
        <f t="shared" ca="1" si="726"/>
        <v>No</v>
      </c>
      <c r="GC32">
        <f ca="1">COUNTIF(GB$4:GB32, "Yes")</f>
        <v>2</v>
      </c>
      <c r="GD32" s="37">
        <f t="shared" ca="1" si="555"/>
        <v>109513.88024202187</v>
      </c>
      <c r="GE32" s="37">
        <f t="shared" ca="1" si="556"/>
        <v>9861.1882168639313</v>
      </c>
      <c r="GF32" s="64">
        <f t="shared" ca="1" si="219"/>
        <v>119375.0684588858</v>
      </c>
      <c r="GG32" s="170" cm="1">
        <f t="array" aca="1" ref="GG32" ca="1">IF(MONTH($A32) = 1, _xlfn.LET(_xlpm.value, RAND(), _xlfn.IFS(_xlpm.value&lt;=0.6, 0.9/12, AND(_xlpm.value&gt;0.6, _xlpm.value&lt;=0.8), 0.36/12, _xlpm.value&gt;0.8, -0.06/12)), GG31)</f>
        <v>-5.0000000000000001E-3</v>
      </c>
      <c r="GH32" t="str">
        <f t="shared" ca="1" si="727"/>
        <v>No</v>
      </c>
      <c r="GI32">
        <f ca="1">COUNTIF(GH$4:GH32, "Yes")</f>
        <v>1</v>
      </c>
      <c r="GJ32" s="37">
        <f t="shared" ca="1" si="557"/>
        <v>59371.038619854073</v>
      </c>
      <c r="GK32" s="37">
        <f t="shared" ca="1" si="558"/>
        <v>1818.0379615799411</v>
      </c>
      <c r="GL32" s="64">
        <f t="shared" ca="1" si="223"/>
        <v>61189.076581434012</v>
      </c>
      <c r="GM32" s="170" cm="1">
        <f t="array" aca="1" ref="GM32" ca="1">IF(MONTH($A32) = 1, _xlfn.LET(_xlpm.value, RAND(), _xlfn.IFS(_xlpm.value&lt;=0.6, 0.9/12, AND(_xlpm.value&gt;0.6, _xlpm.value&lt;=0.8), 0.36/12, _xlpm.value&gt;0.8, -0.06/12)), GM31)</f>
        <v>7.4999999999999997E-2</v>
      </c>
      <c r="GN32" t="str">
        <f t="shared" ca="1" si="728"/>
        <v>No</v>
      </c>
      <c r="GO32">
        <f ca="1">COUNTIF(GN$4:GN32, "Yes")</f>
        <v>1</v>
      </c>
      <c r="GP32" s="37">
        <f t="shared" ca="1" si="559"/>
        <v>138862.98967879641</v>
      </c>
      <c r="GQ32" s="37">
        <f t="shared" ca="1" si="560"/>
        <v>4470.0876547438438</v>
      </c>
      <c r="GR32" s="64">
        <f t="shared" ca="1" si="227"/>
        <v>143333.07733354025</v>
      </c>
      <c r="GS32" s="170" cm="1">
        <f t="array" aca="1" ref="GS32" ca="1">IF(MONTH($A32) = 1, _xlfn.LET(_xlpm.value, RAND(), _xlfn.IFS(_xlpm.value&lt;=0.6, 0.9/12, AND(_xlpm.value&gt;0.6, _xlpm.value&lt;=0.8), 0.36/12, _xlpm.value&gt;0.8, -0.06/12)), GS31)</f>
        <v>0.03</v>
      </c>
      <c r="GT32" t="str">
        <f t="shared" ca="1" si="729"/>
        <v>No</v>
      </c>
      <c r="GU32">
        <f ca="1">COUNTIF(GT$4:GT32, "Yes")</f>
        <v>0</v>
      </c>
      <c r="GV32" s="37">
        <f t="shared" ca="1" si="561"/>
        <v>157931.03580324256</v>
      </c>
      <c r="GW32" s="37">
        <f t="shared" ca="1" si="562"/>
        <v>0</v>
      </c>
      <c r="GX32" s="64">
        <f t="shared" ca="1" si="231"/>
        <v>157931.03580324256</v>
      </c>
      <c r="GY32" s="170" cm="1">
        <f t="array" aca="1" ref="GY32" ca="1">IF(MONTH($A32) = 1, _xlfn.LET(_xlpm.value, RAND(), _xlfn.IFS(_xlpm.value&lt;=0.6, 0.9/12, AND(_xlpm.value&gt;0.6, _xlpm.value&lt;=0.8), 0.36/12, _xlpm.value&gt;0.8, -0.06/12)), GY31)</f>
        <v>7.4999999999999997E-2</v>
      </c>
      <c r="GZ32" t="str">
        <f t="shared" ca="1" si="730"/>
        <v>No</v>
      </c>
      <c r="HA32">
        <f ca="1">COUNTIF(GZ$4:GZ32, "Yes")</f>
        <v>2</v>
      </c>
      <c r="HB32" s="37">
        <f t="shared" ca="1" si="563"/>
        <v>138926.44425396228</v>
      </c>
      <c r="HC32" s="37">
        <f t="shared" ca="1" si="564"/>
        <v>3796.6657026028365</v>
      </c>
      <c r="HD32" s="64">
        <f t="shared" ca="1" si="235"/>
        <v>142723.10995656511</v>
      </c>
      <c r="HE32" s="170" cm="1">
        <f t="array" aca="1" ref="HE32" ca="1">IF(MONTH($A32) = 1, _xlfn.LET(_xlpm.value, RAND(), _xlfn.IFS(_xlpm.value&lt;=0.6, 0.9/12, AND(_xlpm.value&gt;0.6, _xlpm.value&lt;=0.8), 0.36/12, _xlpm.value&gt;0.8, -0.06/12)), HE31)</f>
        <v>7.4999999999999997E-2</v>
      </c>
      <c r="HF32" t="str">
        <f t="shared" ca="1" si="731"/>
        <v>No</v>
      </c>
      <c r="HG32">
        <f ca="1">COUNTIF(HF$4:HF32, "Yes")</f>
        <v>1</v>
      </c>
      <c r="HH32" s="37">
        <f t="shared" ca="1" si="565"/>
        <v>63425.924014982193</v>
      </c>
      <c r="HI32" s="37">
        <f t="shared" ca="1" si="566"/>
        <v>2460.1319720999049</v>
      </c>
      <c r="HJ32" s="64">
        <f t="shared" ca="1" si="239"/>
        <v>65886.055987082102</v>
      </c>
      <c r="HK32" s="170" cm="1">
        <f t="array" aca="1" ref="HK32" ca="1">IF(MONTH($A32) = 1, _xlfn.LET(_xlpm.value, RAND(), _xlfn.IFS(_xlpm.value&lt;=0.6, 0.9/12, AND(_xlpm.value&gt;0.6, _xlpm.value&lt;=0.8), 0.36/12, _xlpm.value&gt;0.8, -0.06/12)), HK31)</f>
        <v>-5.0000000000000001E-3</v>
      </c>
      <c r="HL32" t="str">
        <f t="shared" ca="1" si="732"/>
        <v>No</v>
      </c>
      <c r="HM32">
        <f ca="1">COUNTIF(HL$4:HL32, "Yes")</f>
        <v>1</v>
      </c>
      <c r="HN32" s="37">
        <f t="shared" ca="1" si="567"/>
        <v>120890.50785700529</v>
      </c>
      <c r="HO32" s="37">
        <f t="shared" ca="1" si="568"/>
        <v>506.03954703939314</v>
      </c>
      <c r="HP32" s="64">
        <f t="shared" ca="1" si="243"/>
        <v>121396.54740404469</v>
      </c>
      <c r="HQ32" s="170" cm="1">
        <f t="array" aca="1" ref="HQ32" ca="1">IF(MONTH($A32) = 1, _xlfn.LET(_xlpm.value, RAND(), _xlfn.IFS(_xlpm.value&lt;=0.6, 0.9/12, AND(_xlpm.value&gt;0.6, _xlpm.value&lt;=0.8), 0.36/12, _xlpm.value&gt;0.8, -0.06/12)), HQ31)</f>
        <v>7.4999999999999997E-2</v>
      </c>
      <c r="HR32" t="str">
        <f t="shared" ca="1" si="733"/>
        <v>No</v>
      </c>
      <c r="HS32">
        <f ca="1">COUNTIF(HR$4:HR32, "Yes")</f>
        <v>1</v>
      </c>
      <c r="HT32" s="37">
        <f t="shared" ca="1" si="569"/>
        <v>163574.23116831528</v>
      </c>
      <c r="HU32" s="37">
        <f t="shared" ca="1" si="570"/>
        <v>1178.0701057349179</v>
      </c>
      <c r="HV32" s="64">
        <f t="shared" ca="1" si="247"/>
        <v>164752.3012740502</v>
      </c>
      <c r="HW32" s="170" cm="1">
        <f t="array" aca="1" ref="HW32" ca="1">IF(MONTH($A32) = 1, _xlfn.LET(_xlpm.value, RAND(), _xlfn.IFS(_xlpm.value&lt;=0.6, 0.9/12, AND(_xlpm.value&gt;0.6, _xlpm.value&lt;=0.8), 0.36/12, _xlpm.value&gt;0.8, -0.06/12)), HW31)</f>
        <v>7.4999999999999997E-2</v>
      </c>
      <c r="HX32" t="str">
        <f t="shared" ca="1" si="734"/>
        <v>No</v>
      </c>
      <c r="HY32">
        <f ca="1">COUNTIF(HX$4:HX32, "Yes")</f>
        <v>3</v>
      </c>
      <c r="HZ32" s="37">
        <f t="shared" ca="1" si="571"/>
        <v>124677.11737000977</v>
      </c>
      <c r="IA32" s="37">
        <f t="shared" ca="1" si="572"/>
        <v>11270.58245738931</v>
      </c>
      <c r="IB32" s="64">
        <f t="shared" ca="1" si="251"/>
        <v>135947.69982739908</v>
      </c>
      <c r="IC32" s="170" cm="1">
        <f t="array" aca="1" ref="IC32" ca="1">IF(MONTH($A32) = 1, _xlfn.LET(_xlpm.value, RAND(), _xlfn.IFS(_xlpm.value&lt;=0.6, 0.9/12, AND(_xlpm.value&gt;0.6, _xlpm.value&lt;=0.8), 0.36/12, _xlpm.value&gt;0.8, -0.06/12)), IC31)</f>
        <v>7.4999999999999997E-2</v>
      </c>
      <c r="ID32" t="str">
        <f t="shared" ca="1" si="735"/>
        <v>No</v>
      </c>
      <c r="IE32">
        <f ca="1">COUNTIF(ID$4:ID32, "Yes")</f>
        <v>1</v>
      </c>
      <c r="IF32" s="37">
        <f t="shared" ca="1" si="573"/>
        <v>112705.59998789697</v>
      </c>
      <c r="IG32" s="37">
        <f t="shared" ca="1" si="574"/>
        <v>4316.818685899967</v>
      </c>
      <c r="IH32" s="64">
        <f t="shared" ca="1" si="255"/>
        <v>117022.41867379694</v>
      </c>
      <c r="II32" s="170" cm="1">
        <f t="array" aca="1" ref="II32" ca="1">IF(MONTH($A32) = 1, _xlfn.LET(_xlpm.value, RAND(), _xlfn.IFS(_xlpm.value&lt;=0.6, 0.9/12, AND(_xlpm.value&gt;0.6, _xlpm.value&lt;=0.8), 0.36/12, _xlpm.value&gt;0.8, -0.06/12)), II31)</f>
        <v>7.4999999999999997E-2</v>
      </c>
      <c r="IJ32" t="str">
        <f t="shared" ca="1" si="736"/>
        <v>No</v>
      </c>
      <c r="IK32">
        <f ca="1">COUNTIF(IJ$4:IJ32, "Yes")</f>
        <v>3</v>
      </c>
      <c r="IL32" s="37">
        <f t="shared" ca="1" si="575"/>
        <v>117011.89565213359</v>
      </c>
      <c r="IM32" s="37">
        <f t="shared" ca="1" si="576"/>
        <v>4462.2006072941786</v>
      </c>
      <c r="IN32" s="64">
        <f t="shared" ca="1" si="259"/>
        <v>121474.09625942777</v>
      </c>
      <c r="IO32" s="170" cm="1">
        <f t="array" aca="1" ref="IO32" ca="1">IF(MONTH($A32) = 1, _xlfn.LET(_xlpm.value, RAND(), _xlfn.IFS(_xlpm.value&lt;=0.6, 0.9/12, AND(_xlpm.value&gt;0.6, _xlpm.value&lt;=0.8), 0.36/12, _xlpm.value&gt;0.8, -0.06/12)), IO31)</f>
        <v>7.4999999999999997E-2</v>
      </c>
      <c r="IP32" t="str">
        <f t="shared" ca="1" si="737"/>
        <v>No</v>
      </c>
      <c r="IQ32">
        <f ca="1">COUNTIF(IP$4:IP32, "Yes")</f>
        <v>2</v>
      </c>
      <c r="IR32" s="37">
        <f t="shared" ca="1" si="577"/>
        <v>96358.534218564731</v>
      </c>
      <c r="IS32" s="37">
        <f t="shared" ca="1" si="578"/>
        <v>3637.2718846848616</v>
      </c>
      <c r="IT32" s="64">
        <f t="shared" ca="1" si="263"/>
        <v>99995.80610324959</v>
      </c>
      <c r="IU32" s="170" cm="1">
        <f t="array" aca="1" ref="IU32" ca="1">IF(MONTH($A32) = 1, _xlfn.LET(_xlpm.value, RAND(), _xlfn.IFS(_xlpm.value&lt;=0.6, 0.9/12, AND(_xlpm.value&gt;0.6, _xlpm.value&lt;=0.8), 0.36/12, _xlpm.value&gt;0.8, -0.06/12)), IU31)</f>
        <v>7.4999999999999997E-2</v>
      </c>
      <c r="IV32" t="str">
        <f t="shared" ca="1" si="738"/>
        <v>No</v>
      </c>
      <c r="IW32">
        <f ca="1">COUNTIF(IV$4:IV32, "Yes")</f>
        <v>2</v>
      </c>
      <c r="IX32" s="37">
        <f t="shared" ca="1" si="579"/>
        <v>143517.12263080099</v>
      </c>
      <c r="IY32" s="37">
        <f t="shared" ca="1" si="580"/>
        <v>6800.8755980564329</v>
      </c>
      <c r="IZ32" s="64">
        <f t="shared" ca="1" si="267"/>
        <v>150317.99822885744</v>
      </c>
      <c r="JA32" s="170" cm="1">
        <f t="array" aca="1" ref="JA32" ca="1">IF(MONTH($A32) = 1, _xlfn.LET(_xlpm.value, RAND(), _xlfn.IFS(_xlpm.value&lt;=0.6, 0.9/12, AND(_xlpm.value&gt;0.6, _xlpm.value&lt;=0.8), 0.36/12, _xlpm.value&gt;0.8, -0.06/12)), JA31)</f>
        <v>7.4999999999999997E-2</v>
      </c>
      <c r="JB32" t="str">
        <f t="shared" ca="1" si="739"/>
        <v>No</v>
      </c>
      <c r="JC32">
        <f ca="1">COUNTIF(JB$4:JB32, "Yes")</f>
        <v>2</v>
      </c>
      <c r="JD32" s="37">
        <f t="shared" ca="1" si="581"/>
        <v>142177.7548695021</v>
      </c>
      <c r="JE32" s="37">
        <f t="shared" ca="1" si="582"/>
        <v>5675.8115422724377</v>
      </c>
      <c r="JF32" s="64">
        <f t="shared" ca="1" si="271"/>
        <v>147853.56641177455</v>
      </c>
      <c r="JG32" s="170" cm="1">
        <f t="array" aca="1" ref="JG32" ca="1">IF(MONTH($A32) = 1, _xlfn.LET(_xlpm.value, RAND(), _xlfn.IFS(_xlpm.value&lt;=0.6, 0.9/12, AND(_xlpm.value&gt;0.6, _xlpm.value&lt;=0.8), 0.36/12, _xlpm.value&gt;0.8, -0.06/12)), JG31)</f>
        <v>7.4999999999999997E-2</v>
      </c>
      <c r="JH32" t="str">
        <f t="shared" ca="1" si="740"/>
        <v>No</v>
      </c>
      <c r="JI32">
        <f ca="1">COUNTIF(JH$4:JH32, "Yes")</f>
        <v>0</v>
      </c>
      <c r="JJ32" s="37">
        <f t="shared" ca="1" si="583"/>
        <v>128453.60814130555</v>
      </c>
      <c r="JK32" s="37">
        <f t="shared" ca="1" si="584"/>
        <v>0</v>
      </c>
      <c r="JL32" s="64">
        <f t="shared" ca="1" si="275"/>
        <v>128453.60814130555</v>
      </c>
      <c r="JM32" s="170" cm="1">
        <f t="array" aca="1" ref="JM32" ca="1">IF(MONTH($A32) = 1, _xlfn.LET(_xlpm.value, RAND(), _xlfn.IFS(_xlpm.value&lt;=0.6, 0.9/12, AND(_xlpm.value&gt;0.6, _xlpm.value&lt;=0.8), 0.36/12, _xlpm.value&gt;0.8, -0.06/12)), JM31)</f>
        <v>-5.0000000000000001E-3</v>
      </c>
      <c r="JN32" t="str">
        <f t="shared" ca="1" si="741"/>
        <v>No</v>
      </c>
      <c r="JO32">
        <f ca="1">COUNTIF(JN$4:JN32, "Yes")</f>
        <v>3</v>
      </c>
      <c r="JP32" s="37">
        <f t="shared" ca="1" si="585"/>
        <v>87734.189759565532</v>
      </c>
      <c r="JQ32" s="37">
        <f t="shared" ca="1" si="586"/>
        <v>6408.1897948219757</v>
      </c>
      <c r="JR32" s="64">
        <f t="shared" ca="1" si="279"/>
        <v>94142.379554387502</v>
      </c>
      <c r="JS32" s="170" cm="1">
        <f t="array" aca="1" ref="JS32" ca="1">IF(MONTH($A32) = 1, _xlfn.LET(_xlpm.value, RAND(), _xlfn.IFS(_xlpm.value&lt;=0.6, 0.9/12, AND(_xlpm.value&gt;0.6, _xlpm.value&lt;=0.8), 0.36/12, _xlpm.value&gt;0.8, -0.06/12)), JS31)</f>
        <v>0.03</v>
      </c>
      <c r="JT32" t="str">
        <f t="shared" ca="1" si="742"/>
        <v>No</v>
      </c>
      <c r="JU32">
        <f ca="1">COUNTIF(JT$4:JT32, "Yes")</f>
        <v>1</v>
      </c>
      <c r="JV32" s="37">
        <f t="shared" ca="1" si="587"/>
        <v>107377.42151050133</v>
      </c>
      <c r="JW32" s="37">
        <f t="shared" ca="1" si="588"/>
        <v>1818.0379615799411</v>
      </c>
      <c r="JX32" s="64">
        <f t="shared" ca="1" si="283"/>
        <v>109195.45947208127</v>
      </c>
      <c r="JY32" s="170" cm="1">
        <f t="array" aca="1" ref="JY32" ca="1">IF(MONTH($A32) = 1, _xlfn.LET(_xlpm.value, RAND(), _xlfn.IFS(_xlpm.value&lt;=0.6, 0.9/12, AND(_xlpm.value&gt;0.6, _xlpm.value&lt;=0.8), 0.36/12, _xlpm.value&gt;0.8, -0.06/12)), JY31)</f>
        <v>7.4999999999999997E-2</v>
      </c>
      <c r="JZ32" t="str">
        <f t="shared" ca="1" si="743"/>
        <v>No</v>
      </c>
      <c r="KA32">
        <f ca="1">COUNTIF(JZ$4:JZ32, "Yes")</f>
        <v>1</v>
      </c>
      <c r="KB32" s="37">
        <f t="shared" ca="1" si="589"/>
        <v>63486.183162876063</v>
      </c>
      <c r="KC32" s="37">
        <f t="shared" ca="1" si="590"/>
        <v>1497.7887048890293</v>
      </c>
      <c r="KD32" s="64">
        <f t="shared" ca="1" si="287"/>
        <v>64983.971867765089</v>
      </c>
      <c r="KE32" s="170" cm="1">
        <f t="array" aca="1" ref="KE32" ca="1">IF(MONTH($A32) = 1, _xlfn.LET(_xlpm.value, RAND(), _xlfn.IFS(_xlpm.value&lt;=0.6, 0.9/12, AND(_xlpm.value&gt;0.6, _xlpm.value&lt;=0.8), 0.36/12, _xlpm.value&gt;0.8, -0.06/12)), KE31)</f>
        <v>7.4999999999999997E-2</v>
      </c>
      <c r="KF32" t="str">
        <f t="shared" ca="1" si="744"/>
        <v>Yes</v>
      </c>
      <c r="KG32">
        <f ca="1">COUNTIF(KF$4:KF32, "Yes")</f>
        <v>1</v>
      </c>
      <c r="KH32" s="37">
        <f t="shared" ca="1" si="591"/>
        <v>111986.85779690405</v>
      </c>
      <c r="KI32" s="37">
        <f t="shared" ca="1" si="592"/>
        <v>168.54000000000005</v>
      </c>
      <c r="KJ32" s="64">
        <f t="shared" ca="1" si="291"/>
        <v>112155.39779690404</v>
      </c>
      <c r="KK32" s="170" cm="1">
        <f t="array" aca="1" ref="KK32" ca="1">IF(MONTH($A32) = 1, _xlfn.LET(_xlpm.value, RAND(), _xlfn.IFS(_xlpm.value&lt;=0.6, 0.9/12, AND(_xlpm.value&gt;0.6, _xlpm.value&lt;=0.8), 0.36/12, _xlpm.value&gt;0.8, -0.06/12)), KK31)</f>
        <v>0.03</v>
      </c>
      <c r="KL32" t="str">
        <f t="shared" ca="1" si="745"/>
        <v>No</v>
      </c>
      <c r="KM32">
        <f ca="1">COUNTIF(KL$4:KL32, "Yes")</f>
        <v>0</v>
      </c>
      <c r="KN32" s="37">
        <f t="shared" ca="1" si="593"/>
        <v>108954.12717093989</v>
      </c>
      <c r="KO32" s="37">
        <f t="shared" ca="1" si="594"/>
        <v>0</v>
      </c>
      <c r="KP32" s="64">
        <f t="shared" ca="1" si="295"/>
        <v>108954.12717093989</v>
      </c>
      <c r="KQ32" s="170" cm="1">
        <f t="array" aca="1" ref="KQ32" ca="1">IF(MONTH($A32) = 1, _xlfn.LET(_xlpm.value, RAND(), _xlfn.IFS(_xlpm.value&lt;=0.6, 0.9/12, AND(_xlpm.value&gt;0.6, _xlpm.value&lt;=0.8), 0.36/12, _xlpm.value&gt;0.8, -0.06/12)), KQ31)</f>
        <v>-5.0000000000000001E-3</v>
      </c>
      <c r="KR32" t="str">
        <f t="shared" ca="1" si="746"/>
        <v>No</v>
      </c>
      <c r="KS32">
        <f ca="1">COUNTIF(KR$4:KR32, "Yes")</f>
        <v>0</v>
      </c>
      <c r="KT32" s="37">
        <f t="shared" ca="1" si="595"/>
        <v>65726.542373232893</v>
      </c>
      <c r="KU32" s="37">
        <f t="shared" ca="1" si="596"/>
        <v>0</v>
      </c>
      <c r="KV32" s="64">
        <f t="shared" ca="1" si="299"/>
        <v>65726.542373232893</v>
      </c>
      <c r="KW32" s="170" cm="1">
        <f t="array" aca="1" ref="KW32" ca="1">IF(MONTH($A32) = 1, _xlfn.LET(_xlpm.value, RAND(), _xlfn.IFS(_xlpm.value&lt;=0.6, 0.9/12, AND(_xlpm.value&gt;0.6, _xlpm.value&lt;=0.8), 0.36/12, _xlpm.value&gt;0.8, -0.06/12)), KW31)</f>
        <v>-5.0000000000000001E-3</v>
      </c>
      <c r="KX32" t="str">
        <f t="shared" ca="1" si="747"/>
        <v>Yes</v>
      </c>
      <c r="KY32">
        <f ca="1">COUNTIF(KX$4:KX32, "Yes")</f>
        <v>2</v>
      </c>
      <c r="KZ32" s="37">
        <f t="shared" ca="1" si="597"/>
        <v>103203.44430573843</v>
      </c>
      <c r="LA32" s="37">
        <f t="shared" ca="1" si="598"/>
        <v>2950.5184918499131</v>
      </c>
      <c r="LB32" s="64">
        <f t="shared" ca="1" si="303"/>
        <v>106153.96279758835</v>
      </c>
      <c r="LC32" s="170" cm="1">
        <f t="array" aca="1" ref="LC32" ca="1">IF(MONTH($A32) = 1, _xlfn.LET(_xlpm.value, RAND(), _xlfn.IFS(_xlpm.value&lt;=0.6, 0.9/12, AND(_xlpm.value&gt;0.6, _xlpm.value&lt;=0.8), 0.36/12, _xlpm.value&gt;0.8, -0.06/12)), LC31)</f>
        <v>0.03</v>
      </c>
      <c r="LD32" t="str">
        <f t="shared" ca="1" si="748"/>
        <v>No</v>
      </c>
      <c r="LE32">
        <f ca="1">COUNTIF(LD$4:LD32, "Yes")</f>
        <v>0</v>
      </c>
      <c r="LF32" s="37">
        <f t="shared" ca="1" si="599"/>
        <v>108954.12717093989</v>
      </c>
      <c r="LG32" s="37">
        <f t="shared" ca="1" si="600"/>
        <v>0</v>
      </c>
      <c r="LH32" s="64">
        <f t="shared" ca="1" si="307"/>
        <v>108954.12717093989</v>
      </c>
      <c r="LI32" s="170" cm="1">
        <f t="array" aca="1" ref="LI32" ca="1">IF(MONTH($A32) = 1, _xlfn.LET(_xlpm.value, RAND(), _xlfn.IFS(_xlpm.value&lt;=0.6, 0.9/12, AND(_xlpm.value&gt;0.6, _xlpm.value&lt;=0.8), 0.36/12, _xlpm.value&gt;0.8, -0.06/12)), LI31)</f>
        <v>-5.0000000000000001E-3</v>
      </c>
      <c r="LJ32" t="str">
        <f t="shared" ca="1" si="749"/>
        <v>No</v>
      </c>
      <c r="LK32">
        <f ca="1">COUNTIF(LJ$4:LJ32, "Yes")</f>
        <v>1</v>
      </c>
      <c r="LL32" s="37">
        <f t="shared" ca="1" si="601"/>
        <v>77070.758911192504</v>
      </c>
      <c r="LM32" s="37">
        <f t="shared" ca="1" si="602"/>
        <v>3552.3772931340222</v>
      </c>
      <c r="LN32" s="64">
        <f t="shared" ca="1" si="311"/>
        <v>80623.136204326525</v>
      </c>
      <c r="LO32" s="170" cm="1">
        <f t="array" aca="1" ref="LO32" ca="1">IF(MONTH($A32) = 1, _xlfn.LET(_xlpm.value, RAND(), _xlfn.IFS(_xlpm.value&lt;=0.6, 0.9/12, AND(_xlpm.value&gt;0.6, _xlpm.value&lt;=0.8), 0.36/12, _xlpm.value&gt;0.8, -0.06/12)), LO31)</f>
        <v>7.4999999999999997E-2</v>
      </c>
      <c r="LP32" t="str">
        <f t="shared" ca="1" si="750"/>
        <v>No</v>
      </c>
      <c r="LQ32">
        <f ca="1">COUNTIF(LP$4:LP32, "Yes")</f>
        <v>2</v>
      </c>
      <c r="LR32" s="37">
        <f t="shared" ca="1" si="603"/>
        <v>61969.469382854753</v>
      </c>
      <c r="LS32" s="37">
        <f t="shared" ca="1" si="604"/>
        <v>6952.2462621632494</v>
      </c>
      <c r="LT32" s="64">
        <f t="shared" ca="1" si="315"/>
        <v>68921.715645018005</v>
      </c>
      <c r="LU32" s="170" cm="1">
        <f t="array" aca="1" ref="LU32" ca="1">IF(MONTH($A32) = 1, _xlfn.LET(_xlpm.value, RAND(), _xlfn.IFS(_xlpm.value&lt;=0.6, 0.9/12, AND(_xlpm.value&gt;0.6, _xlpm.value&lt;=0.8), 0.36/12, _xlpm.value&gt;0.8, -0.06/12)), LU31)</f>
        <v>7.4999999999999997E-2</v>
      </c>
      <c r="LV32" t="str">
        <f t="shared" ca="1" si="751"/>
        <v>No</v>
      </c>
      <c r="LW32">
        <f ca="1">COUNTIF(LV$4:LV32, "Yes")</f>
        <v>1</v>
      </c>
      <c r="LX32" s="37">
        <f t="shared" ca="1" si="605"/>
        <v>167512.08883338206</v>
      </c>
      <c r="LY32" s="37">
        <f t="shared" ca="1" si="606"/>
        <v>3552.3772931340222</v>
      </c>
      <c r="LZ32" s="64">
        <f t="shared" ca="1" si="319"/>
        <v>171064.46612651608</v>
      </c>
      <c r="MA32" s="170" cm="1">
        <f t="array" aca="1" ref="MA32" ca="1">IF(MONTH($A32) = 1, _xlfn.LET(_xlpm.value, RAND(), _xlfn.IFS(_xlpm.value&lt;=0.6, 0.9/12, AND(_xlpm.value&gt;0.6, _xlpm.value&lt;=0.8), 0.36/12, _xlpm.value&gt;0.8, -0.06/12)), MA31)</f>
        <v>-5.0000000000000001E-3</v>
      </c>
      <c r="MB32" t="str">
        <f t="shared" ca="1" si="752"/>
        <v>No</v>
      </c>
      <c r="MC32">
        <f ca="1">COUNTIF(MB$4:MB32, "Yes")</f>
        <v>0</v>
      </c>
      <c r="MD32" s="37">
        <f t="shared" ca="1" si="607"/>
        <v>133676.32738091974</v>
      </c>
      <c r="ME32" s="37">
        <f t="shared" ca="1" si="608"/>
        <v>0</v>
      </c>
      <c r="MF32" s="64">
        <f t="shared" ca="1" si="323"/>
        <v>133676.32738091974</v>
      </c>
      <c r="MG32" s="170" cm="1">
        <f t="array" aca="1" ref="MG32" ca="1">IF(MONTH($A32) = 1, _xlfn.LET(_xlpm.value, RAND(), _xlfn.IFS(_xlpm.value&lt;=0.6, 0.9/12, AND(_xlpm.value&gt;0.6, _xlpm.value&lt;=0.8), 0.36/12, _xlpm.value&gt;0.8, -0.06/12)), MG31)</f>
        <v>7.4999999999999997E-2</v>
      </c>
      <c r="MH32" t="str">
        <f t="shared" ca="1" si="753"/>
        <v>No</v>
      </c>
      <c r="MI32">
        <f ca="1">COUNTIF(MH$4:MH32, "Yes")</f>
        <v>2</v>
      </c>
      <c r="MJ32" s="37">
        <f t="shared" ca="1" si="609"/>
        <v>141669.36151966857</v>
      </c>
      <c r="MK32" s="37">
        <f t="shared" ca="1" si="610"/>
        <v>5868.4755651917585</v>
      </c>
      <c r="ML32" s="64">
        <f t="shared" ca="1" si="327"/>
        <v>147537.83708486034</v>
      </c>
      <c r="MM32" s="170" cm="1">
        <f t="array" aca="1" ref="MM32" ca="1">IF(MONTH($A32) = 1, _xlfn.LET(_xlpm.value, RAND(), _xlfn.IFS(_xlpm.value&lt;=0.6, 0.9/12, AND(_xlpm.value&gt;0.6, _xlpm.value&lt;=0.8), 0.36/12, _xlpm.value&gt;0.8, -0.06/12)), MM31)</f>
        <v>7.4999999999999997E-2</v>
      </c>
      <c r="MN32" t="str">
        <f t="shared" ca="1" si="754"/>
        <v>No</v>
      </c>
      <c r="MO32">
        <f ca="1">COUNTIF(MN$4:MN32, "Yes")</f>
        <v>3</v>
      </c>
      <c r="MP32" s="37">
        <f t="shared" ca="1" si="611"/>
        <v>122719.20753230137</v>
      </c>
      <c r="MQ32" s="37">
        <f t="shared" ca="1" si="612"/>
        <v>10202.010207362291</v>
      </c>
      <c r="MR32" s="64">
        <f t="shared" ca="1" si="331"/>
        <v>132921.21773966367</v>
      </c>
      <c r="MS32" s="170" cm="1">
        <f t="array" aca="1" ref="MS32" ca="1">IF(MONTH($A32) = 1, _xlfn.LET(_xlpm.value, RAND(), _xlfn.IFS(_xlpm.value&lt;=0.6, 0.9/12, AND(_xlpm.value&gt;0.6, _xlpm.value&lt;=0.8), 0.36/12, _xlpm.value&gt;0.8, -0.06/12)), MS31)</f>
        <v>-5.0000000000000001E-3</v>
      </c>
      <c r="MT32" t="str">
        <f t="shared" ca="1" si="755"/>
        <v>No</v>
      </c>
      <c r="MU32">
        <f ca="1">COUNTIF(MT$4:MT32, "Yes")</f>
        <v>3</v>
      </c>
      <c r="MV32" s="37">
        <f t="shared" ca="1" si="613"/>
        <v>63985.438730903268</v>
      </c>
      <c r="MW32" s="37">
        <f t="shared" ca="1" si="614"/>
        <v>3802.0273868292493</v>
      </c>
      <c r="MX32" s="64">
        <f t="shared" ca="1" si="335"/>
        <v>67787.466117732518</v>
      </c>
      <c r="MY32" s="170" cm="1">
        <f t="array" aca="1" ref="MY32" ca="1">IF(MONTH($A32) = 1, _xlfn.LET(_xlpm.value, RAND(), _xlfn.IFS(_xlpm.value&lt;=0.6, 0.9/12, AND(_xlpm.value&gt;0.6, _xlpm.value&lt;=0.8), 0.36/12, _xlpm.value&gt;0.8, -0.06/12)), MY31)</f>
        <v>7.4999999999999997E-2</v>
      </c>
      <c r="MZ32" t="str">
        <f t="shared" ca="1" si="756"/>
        <v>No</v>
      </c>
      <c r="NA32">
        <f ca="1">COUNTIF(MZ$4:MZ32, "Yes")</f>
        <v>0</v>
      </c>
      <c r="NB32" s="37">
        <f t="shared" ca="1" si="615"/>
        <v>194288.01603491447</v>
      </c>
      <c r="NC32" s="37">
        <f t="shared" ca="1" si="616"/>
        <v>0</v>
      </c>
      <c r="ND32" s="64">
        <f t="shared" ca="1" si="339"/>
        <v>194288.01603491447</v>
      </c>
      <c r="NE32" s="170" cm="1">
        <f t="array" aca="1" ref="NE32" ca="1">IF(MONTH($A32) = 1, _xlfn.LET(_xlpm.value, RAND(), _xlfn.IFS(_xlpm.value&lt;=0.6, 0.9/12, AND(_xlpm.value&gt;0.6, _xlpm.value&lt;=0.8), 0.36/12, _xlpm.value&gt;0.8, -0.06/12)), NE31)</f>
        <v>7.4999999999999997E-2</v>
      </c>
      <c r="NF32" t="str">
        <f t="shared" ca="1" si="757"/>
        <v>No</v>
      </c>
      <c r="NG32">
        <f ca="1">COUNTIF(NF$4:NF32, "Yes")</f>
        <v>1</v>
      </c>
      <c r="NH32" s="37">
        <f t="shared" ca="1" si="617"/>
        <v>93386.60316052413</v>
      </c>
      <c r="NI32" s="37">
        <f t="shared" ca="1" si="618"/>
        <v>3399.8689690292272</v>
      </c>
      <c r="NJ32" s="64">
        <f t="shared" ca="1" si="343"/>
        <v>96786.472129553353</v>
      </c>
      <c r="NK32" s="170" cm="1">
        <f t="array" aca="1" ref="NK32" ca="1">IF(MONTH($A32) = 1, _xlfn.LET(_xlpm.value, RAND(), _xlfn.IFS(_xlpm.value&lt;=0.6, 0.9/12, AND(_xlpm.value&gt;0.6, _xlpm.value&lt;=0.8), 0.36/12, _xlpm.value&gt;0.8, -0.06/12)), NK31)</f>
        <v>0.03</v>
      </c>
      <c r="NL32" t="str">
        <f t="shared" ca="1" si="758"/>
        <v>No</v>
      </c>
      <c r="NM32">
        <f ca="1">COUNTIF(NL$4:NL32, "Yes")</f>
        <v>3</v>
      </c>
      <c r="NN32" s="37">
        <f t="shared" ca="1" si="619"/>
        <v>101560.46791086765</v>
      </c>
      <c r="NO32" s="37">
        <f t="shared" ca="1" si="620"/>
        <v>11726.462463524318</v>
      </c>
      <c r="NP32" s="64">
        <f t="shared" ca="1" si="347"/>
        <v>113286.93037439197</v>
      </c>
      <c r="NQ32" s="170" cm="1">
        <f t="array" aca="1" ref="NQ32" ca="1">IF(MONTH($A32) = 1, _xlfn.LET(_xlpm.value, RAND(), _xlfn.IFS(_xlpm.value&lt;=0.6, 0.9/12, AND(_xlpm.value&gt;0.6, _xlpm.value&lt;=0.8), 0.36/12, _xlpm.value&gt;0.8, -0.06/12)), NQ31)</f>
        <v>-5.0000000000000001E-3</v>
      </c>
      <c r="NR32" t="str">
        <f t="shared" ca="1" si="759"/>
        <v>Yes</v>
      </c>
      <c r="NS32">
        <f ca="1">COUNTIF(NR$4:NR32, "Yes")</f>
        <v>3</v>
      </c>
      <c r="NT32" s="37">
        <f t="shared" ca="1" si="621"/>
        <v>48451.754385891378</v>
      </c>
      <c r="NU32" s="37">
        <f t="shared" ca="1" si="622"/>
        <v>2190.7093695341309</v>
      </c>
      <c r="NV32" s="64">
        <f t="shared" ca="1" si="351"/>
        <v>50642.46375542551</v>
      </c>
      <c r="NW32" s="170" cm="1">
        <f t="array" aca="1" ref="NW32" ca="1">IF(MONTH($A32) = 1, _xlfn.LET(_xlpm.value, RAND(), _xlfn.IFS(_xlpm.value&lt;=0.6, 0.9/12, AND(_xlpm.value&gt;0.6, _xlpm.value&lt;=0.8), 0.36/12, _xlpm.value&gt;0.8, -0.06/12)), NW31)</f>
        <v>0.03</v>
      </c>
      <c r="NX32" t="str">
        <f t="shared" ca="1" si="760"/>
        <v>No</v>
      </c>
      <c r="NY32">
        <f ca="1">COUNTIF(NX$4:NX32, "Yes")</f>
        <v>4</v>
      </c>
      <c r="NZ32" s="37">
        <f t="shared" ca="1" si="623"/>
        <v>94597.720081336156</v>
      </c>
      <c r="OA32" s="37">
        <f t="shared" ca="1" si="624"/>
        <v>8550.5012969746513</v>
      </c>
      <c r="OB32" s="64">
        <f t="shared" ca="1" si="355"/>
        <v>103148.2213783108</v>
      </c>
      <c r="OC32" s="170" cm="1">
        <f t="array" aca="1" ref="OC32" ca="1">IF(MONTH($A32) = 1, _xlfn.LET(_xlpm.value, RAND(), _xlfn.IFS(_xlpm.value&lt;=0.6, 0.9/12, AND(_xlpm.value&gt;0.6, _xlpm.value&lt;=0.8), 0.36/12, _xlpm.value&gt;0.8, -0.06/12)), OC31)</f>
        <v>-5.0000000000000001E-3</v>
      </c>
      <c r="OD32" t="str">
        <f t="shared" ca="1" si="761"/>
        <v>No</v>
      </c>
      <c r="OE32">
        <f ca="1">COUNTIF(OD$4:OD32, "Yes")</f>
        <v>1</v>
      </c>
      <c r="OF32" s="37">
        <f t="shared" ca="1" si="625"/>
        <v>113250.5590815421</v>
      </c>
      <c r="OG32" s="37">
        <f t="shared" ca="1" si="626"/>
        <v>1978.3618616841432</v>
      </c>
      <c r="OH32" s="64">
        <f t="shared" ca="1" si="359"/>
        <v>115228.92094322624</v>
      </c>
      <c r="OI32" s="170" cm="1">
        <f t="array" aca="1" ref="OI32" ca="1">IF(MONTH($A32) = 1, _xlfn.LET(_xlpm.value, RAND(), _xlfn.IFS(_xlpm.value&lt;=0.6, 0.9/12, AND(_xlpm.value&gt;0.6, _xlpm.value&lt;=0.8), 0.36/12, _xlpm.value&gt;0.8, -0.06/12)), OI31)</f>
        <v>7.4999999999999997E-2</v>
      </c>
      <c r="OJ32" t="str">
        <f t="shared" ca="1" si="762"/>
        <v>No</v>
      </c>
      <c r="OK32">
        <f ca="1">COUNTIF(OJ$4:OJ32, "Yes")</f>
        <v>5</v>
      </c>
      <c r="OL32" s="37">
        <f t="shared" ca="1" si="627"/>
        <v>85411.678263637819</v>
      </c>
      <c r="OM32" s="37">
        <f t="shared" ca="1" si="628"/>
        <v>12578.618195030667</v>
      </c>
      <c r="ON32" s="64">
        <f t="shared" ca="1" si="363"/>
        <v>97990.296458668483</v>
      </c>
      <c r="OO32" s="170" cm="1">
        <f t="array" aca="1" ref="OO32" ca="1">IF(MONTH($A32) = 1, _xlfn.LET(_xlpm.value, RAND(), _xlfn.IFS(_xlpm.value&lt;=0.6, 0.9/12, AND(_xlpm.value&gt;0.6, _xlpm.value&lt;=0.8), 0.36/12, _xlpm.value&gt;0.8, -0.06/12)), OO31)</f>
        <v>0.03</v>
      </c>
      <c r="OP32" t="str">
        <f t="shared" ca="1" si="763"/>
        <v>No</v>
      </c>
      <c r="OQ32">
        <f ca="1">COUNTIF(OP$4:OP32, "Yes")</f>
        <v>1</v>
      </c>
      <c r="OR32" s="37">
        <f t="shared" ca="1" si="629"/>
        <v>93114.66864787534</v>
      </c>
      <c r="OS32" s="37">
        <f t="shared" ca="1" si="630"/>
        <v>2299.408756574122</v>
      </c>
      <c r="OT32" s="64">
        <f t="shared" ca="1" si="367"/>
        <v>95414.077404449461</v>
      </c>
      <c r="OU32" s="170" cm="1">
        <f t="array" aca="1" ref="OU32" ca="1">IF(MONTH($A32) = 1, _xlfn.LET(_xlpm.value, RAND(), _xlfn.IFS(_xlpm.value&lt;=0.6, 0.9/12, AND(_xlpm.value&gt;0.6, _xlpm.value&lt;=0.8), 0.36/12, _xlpm.value&gt;0.8, -0.06/12)), OU31)</f>
        <v>0.03</v>
      </c>
      <c r="OV32" t="str">
        <f t="shared" ca="1" si="764"/>
        <v>No</v>
      </c>
      <c r="OW32">
        <f ca="1">COUNTIF(OV$4:OV32, "Yes")</f>
        <v>2</v>
      </c>
      <c r="OX32" s="37">
        <f t="shared" ca="1" si="631"/>
        <v>46789.320066397675</v>
      </c>
      <c r="OY32" s="37">
        <f t="shared" ca="1" si="632"/>
        <v>5394.6401924470738</v>
      </c>
      <c r="OZ32" s="64">
        <f t="shared" ca="1" si="371"/>
        <v>52183.960258844745</v>
      </c>
      <c r="PA32" s="170" cm="1">
        <f t="array" aca="1" ref="PA32" ca="1">IF(MONTH($A32) = 1, _xlfn.LET(_xlpm.value, RAND(), _xlfn.IFS(_xlpm.value&lt;=0.6, 0.9/12, AND(_xlpm.value&gt;0.6, _xlpm.value&lt;=0.8), 0.36/12, _xlpm.value&gt;0.8, -0.06/12)), PA31)</f>
        <v>0.03</v>
      </c>
      <c r="PB32" t="str">
        <f t="shared" ca="1" si="765"/>
        <v>No</v>
      </c>
      <c r="PC32">
        <f ca="1">COUNTIF(PB$4:PB32, "Yes")</f>
        <v>1</v>
      </c>
      <c r="PD32" s="37">
        <f t="shared" ca="1" si="633"/>
        <v>133747.9562881623</v>
      </c>
      <c r="PE32" s="37">
        <f t="shared" ca="1" si="634"/>
        <v>1978.3618616841432</v>
      </c>
      <c r="PF32" s="64">
        <f t="shared" ca="1" si="375"/>
        <v>135726.31814984645</v>
      </c>
      <c r="PG32" s="170" cm="1">
        <f t="array" aca="1" ref="PG32" ca="1">IF(MONTH($A32) = 1, _xlfn.LET(_xlpm.value, RAND(), _xlfn.IFS(_xlpm.value&lt;=0.6, 0.9/12, AND(_xlpm.value&gt;0.6, _xlpm.value&lt;=0.8), 0.36/12, _xlpm.value&gt;0.8, -0.06/12)), PG31)</f>
        <v>7.4999999999999997E-2</v>
      </c>
      <c r="PH32" t="str">
        <f t="shared" ca="1" si="766"/>
        <v>No</v>
      </c>
      <c r="PI32">
        <f ca="1">COUNTIF(PH$4:PH32, "Yes")</f>
        <v>1</v>
      </c>
      <c r="PJ32" s="37">
        <f t="shared" ca="1" si="635"/>
        <v>70675.913770348983</v>
      </c>
      <c r="PK32" s="37">
        <f t="shared" ca="1" si="636"/>
        <v>4623.4837660391258</v>
      </c>
      <c r="PL32" s="64">
        <f t="shared" ca="1" si="379"/>
        <v>75299.397536388104</v>
      </c>
      <c r="PM32" s="170" cm="1">
        <f t="array" aca="1" ref="PM32" ca="1">IF(MONTH($A32) = 1, _xlfn.LET(_xlpm.value, RAND(), _xlfn.IFS(_xlpm.value&lt;=0.6, 0.9/12, AND(_xlpm.value&gt;0.6, _xlpm.value&lt;=0.8), 0.36/12, _xlpm.value&gt;0.8, -0.06/12)), PM31)</f>
        <v>7.4999999999999997E-2</v>
      </c>
      <c r="PN32" t="str">
        <f t="shared" ca="1" si="767"/>
        <v>No</v>
      </c>
      <c r="PO32">
        <f ca="1">COUNTIF(PN$4:PN32, "Yes")</f>
        <v>1</v>
      </c>
      <c r="PP32" s="37">
        <f t="shared" ca="1" si="637"/>
        <v>93955.477078448865</v>
      </c>
      <c r="PQ32" s="37">
        <f t="shared" ca="1" si="638"/>
        <v>4316.818685899967</v>
      </c>
      <c r="PR32" s="64">
        <f t="shared" ca="1" si="383"/>
        <v>98272.295764348833</v>
      </c>
      <c r="PS32" s="170" cm="1">
        <f t="array" aca="1" ref="PS32" ca="1">IF(MONTH($A32) = 1, _xlfn.LET(_xlpm.value, RAND(), _xlfn.IFS(_xlpm.value&lt;=0.6, 0.9/12, AND(_xlpm.value&gt;0.6, _xlpm.value&lt;=0.8), 0.36/12, _xlpm.value&gt;0.8, -0.06/12)), PS31)</f>
        <v>7.4999999999999997E-2</v>
      </c>
      <c r="PT32" t="str">
        <f t="shared" ca="1" si="768"/>
        <v>No</v>
      </c>
      <c r="PU32">
        <f ca="1">COUNTIF(PT$4:PT32, "Yes")</f>
        <v>1</v>
      </c>
      <c r="PV32" s="37">
        <f t="shared" ca="1" si="639"/>
        <v>81772.562321953941</v>
      </c>
      <c r="PW32" s="37">
        <f t="shared" ca="1" si="640"/>
        <v>3399.8689690292272</v>
      </c>
      <c r="PX32" s="64">
        <f t="shared" ca="1" si="387"/>
        <v>85172.431290983164</v>
      </c>
      <c r="PY32" s="170" cm="1">
        <f t="array" aca="1" ref="PY32" ca="1">IF(MONTH($A32) = 1, _xlfn.LET(_xlpm.value, RAND(), _xlfn.IFS(_xlpm.value&lt;=0.6, 0.9/12, AND(_xlpm.value&gt;0.6, _xlpm.value&lt;=0.8), 0.36/12, _xlpm.value&gt;0.8, -0.06/12)), PY31)</f>
        <v>7.4999999999999997E-2</v>
      </c>
      <c r="PZ32" t="str">
        <f t="shared" ca="1" si="769"/>
        <v>No</v>
      </c>
      <c r="QA32">
        <f ca="1">COUNTIF(PZ$4:PZ32, "Yes")</f>
        <v>2</v>
      </c>
      <c r="QB32" s="37">
        <f t="shared" ca="1" si="641"/>
        <v>139946.76833272321</v>
      </c>
      <c r="QC32" s="37">
        <f t="shared" ca="1" si="642"/>
        <v>3922.4863776639604</v>
      </c>
      <c r="QD32" s="64">
        <f t="shared" ca="1" si="391"/>
        <v>143869.25471038718</v>
      </c>
      <c r="QE32" s="170" cm="1">
        <f t="array" aca="1" ref="QE32" ca="1">IF(MONTH($A32) = 1, _xlfn.LET(_xlpm.value, RAND(), _xlfn.IFS(_xlpm.value&lt;=0.6, 0.9/12, AND(_xlpm.value&gt;0.6, _xlpm.value&lt;=0.8), 0.36/12, _xlpm.value&gt;0.8, -0.06/12)), QE31)</f>
        <v>7.4999999999999997E-2</v>
      </c>
      <c r="QF32" t="str">
        <f t="shared" ca="1" si="770"/>
        <v>No</v>
      </c>
      <c r="QG32">
        <f ca="1">COUNTIF(QF$4:QF32, "Yes")</f>
        <v>1</v>
      </c>
      <c r="QH32" s="37">
        <f t="shared" ca="1" si="643"/>
        <v>163728.31008574669</v>
      </c>
      <c r="QI32" s="37">
        <f t="shared" ca="1" si="644"/>
        <v>1337.8631281107403</v>
      </c>
      <c r="QJ32" s="64">
        <f t="shared" ca="1" si="395"/>
        <v>165066.17321385743</v>
      </c>
      <c r="QK32" s="170" cm="1">
        <f t="array" aca="1" ref="QK32" ca="1">IF(MONTH($A32) = 1, _xlfn.LET(_xlpm.value, RAND(), _xlfn.IFS(_xlpm.value&lt;=0.6, 0.9/12, AND(_xlpm.value&gt;0.6, _xlpm.value&lt;=0.8), 0.36/12, _xlpm.value&gt;0.8, -0.06/12)), QK31)</f>
        <v>-5.0000000000000001E-3</v>
      </c>
      <c r="QL32" t="str">
        <f t="shared" ca="1" si="771"/>
        <v>No</v>
      </c>
      <c r="QM32">
        <f ca="1">COUNTIF(QL$4:QL32, "Yes")</f>
        <v>3</v>
      </c>
      <c r="QN32" s="37">
        <f t="shared" ca="1" si="645"/>
        <v>90116.619685871017</v>
      </c>
      <c r="QO32" s="37">
        <f t="shared" ca="1" si="646"/>
        <v>11395.521447400632</v>
      </c>
      <c r="QP32" s="64">
        <f t="shared" ca="1" si="399"/>
        <v>101512.14113327165</v>
      </c>
      <c r="QQ32" s="170" cm="1">
        <f t="array" aca="1" ref="QQ32" ca="1">IF(MONTH($A32) = 1, _xlfn.LET(_xlpm.value, RAND(), _xlfn.IFS(_xlpm.value&lt;=0.6, 0.9/12, AND(_xlpm.value&gt;0.6, _xlpm.value&lt;=0.8), 0.36/12, _xlpm.value&gt;0.8, -0.06/12)), QQ31)</f>
        <v>-5.0000000000000001E-3</v>
      </c>
      <c r="QR32" t="str">
        <f t="shared" ca="1" si="772"/>
        <v>No</v>
      </c>
      <c r="QS32">
        <f ca="1">COUNTIF(QR$4:QR32, "Yes")</f>
        <v>2</v>
      </c>
      <c r="QT32" s="37">
        <f t="shared" ca="1" si="647"/>
        <v>84588.566607801607</v>
      </c>
      <c r="QU32" s="37">
        <f t="shared" ca="1" si="648"/>
        <v>8327.8612354363431</v>
      </c>
      <c r="QV32" s="64">
        <f t="shared" ca="1" si="403"/>
        <v>92916.427843237951</v>
      </c>
      <c r="QW32" s="170" cm="1">
        <f t="array" aca="1" ref="QW32" ca="1">IF(MONTH($A32) = 1, _xlfn.LET(_xlpm.value, RAND(), _xlfn.IFS(_xlpm.value&lt;=0.6, 0.9/12, AND(_xlpm.value&gt;0.6, _xlpm.value&lt;=0.8), 0.36/12, _xlpm.value&gt;0.8, -0.06/12)), QW31)</f>
        <v>7.4999999999999997E-2</v>
      </c>
      <c r="QX32" t="str">
        <f t="shared" ca="1" si="773"/>
        <v>No</v>
      </c>
      <c r="QY32">
        <f ca="1">COUNTIF(QX$4:QX32, "Yes")</f>
        <v>1</v>
      </c>
      <c r="QZ32" s="37">
        <f t="shared" ca="1" si="649"/>
        <v>163728.31008574669</v>
      </c>
      <c r="RA32" s="37">
        <f t="shared" ca="1" si="650"/>
        <v>1337.8631281107403</v>
      </c>
      <c r="RB32" s="64">
        <f t="shared" ca="1" si="407"/>
        <v>165066.17321385743</v>
      </c>
      <c r="RC32" s="170" cm="1">
        <f t="array" aca="1" ref="RC32" ca="1">IF(MONTH($A32) = 1, _xlfn.LET(_xlpm.value, RAND(), _xlfn.IFS(_xlpm.value&lt;=0.6, 0.9/12, AND(_xlpm.value&gt;0.6, _xlpm.value&lt;=0.8), 0.36/12, _xlpm.value&gt;0.8, -0.06/12)), RC31)</f>
        <v>0.03</v>
      </c>
      <c r="RD32" t="str">
        <f t="shared" ca="1" si="774"/>
        <v>Yes</v>
      </c>
      <c r="RE32">
        <f ca="1">COUNTIF(RD$4:RD32, "Yes")</f>
        <v>2</v>
      </c>
      <c r="RF32" s="37">
        <f t="shared" ca="1" si="651"/>
        <v>79142.332852992637</v>
      </c>
      <c r="RG32" s="37">
        <f t="shared" ca="1" si="652"/>
        <v>3568.4089690292271</v>
      </c>
      <c r="RH32" s="64">
        <f t="shared" ca="1" si="411"/>
        <v>82710.741822021868</v>
      </c>
      <c r="RI32" s="170" cm="1">
        <f t="array" aca="1" ref="RI32" ca="1">IF(MONTH($A32) = 1, _xlfn.LET(_xlpm.value, RAND(), _xlfn.IFS(_xlpm.value&lt;=0.6, 0.9/12, AND(_xlpm.value&gt;0.6, _xlpm.value&lt;=0.8), 0.36/12, _xlpm.value&gt;0.8, -0.06/12)), RI31)</f>
        <v>0.03</v>
      </c>
      <c r="RJ32" t="str">
        <f t="shared" ca="1" si="775"/>
        <v>No</v>
      </c>
      <c r="RK32">
        <f ca="1">COUNTIF(RJ$4:RJ32, "Yes")</f>
        <v>1</v>
      </c>
      <c r="RL32" s="37">
        <f t="shared" ca="1" si="653"/>
        <v>138720.97852536119</v>
      </c>
      <c r="RM32" s="37">
        <f t="shared" ca="1" si="654"/>
        <v>4470.0876547438438</v>
      </c>
      <c r="RN32" s="64">
        <f t="shared" ca="1" si="415"/>
        <v>143191.06618010503</v>
      </c>
      <c r="RO32" s="170" cm="1">
        <f t="array" aca="1" ref="RO32" ca="1">IF(MONTH($A32) = 1, _xlfn.LET(_xlpm.value, RAND(), _xlfn.IFS(_xlpm.value&lt;=0.6, 0.9/12, AND(_xlpm.value&gt;0.6, _xlpm.value&lt;=0.8), 0.36/12, _xlpm.value&gt;0.8, -0.06/12)), RO31)</f>
        <v>-5.0000000000000001E-3</v>
      </c>
      <c r="RP32" t="str">
        <f t="shared" ca="1" si="776"/>
        <v>No</v>
      </c>
      <c r="RQ32">
        <f ca="1">COUNTIF(RP$4:RP32, "Yes")</f>
        <v>0</v>
      </c>
      <c r="RR32" s="37">
        <f t="shared" ca="1" si="655"/>
        <v>133676.32738091974</v>
      </c>
      <c r="RS32" s="37">
        <f t="shared" ca="1" si="656"/>
        <v>0</v>
      </c>
      <c r="RT32" s="64">
        <f t="shared" ca="1" si="419"/>
        <v>133676.32738091974</v>
      </c>
      <c r="RU32" s="170" cm="1">
        <f t="array" aca="1" ref="RU32" ca="1">IF(MONTH($A32) = 1, _xlfn.LET(_xlpm.value, RAND(), _xlfn.IFS(_xlpm.value&lt;=0.6, 0.9/12, AND(_xlpm.value&gt;0.6, _xlpm.value&lt;=0.8), 0.36/12, _xlpm.value&gt;0.8, -0.06/12)), RU31)</f>
        <v>7.4999999999999997E-2</v>
      </c>
      <c r="RV32" t="str">
        <f t="shared" ca="1" si="777"/>
        <v>No</v>
      </c>
      <c r="RW32">
        <f ca="1">COUNTIF(RV$4:RV32, "Yes")</f>
        <v>1</v>
      </c>
      <c r="RX32" s="37">
        <f t="shared" ca="1" si="657"/>
        <v>81772.562321953941</v>
      </c>
      <c r="RY32" s="37">
        <f t="shared" ca="1" si="658"/>
        <v>3399.8689690292272</v>
      </c>
      <c r="RZ32" s="64">
        <f t="shared" ca="1" si="423"/>
        <v>85172.431290983164</v>
      </c>
      <c r="SA32" s="170" cm="1">
        <f t="array" aca="1" ref="SA32" ca="1">IF(MONTH($A32) = 1, _xlfn.LET(_xlpm.value, RAND(), _xlfn.IFS(_xlpm.value&lt;=0.6, 0.9/12, AND(_xlpm.value&gt;0.6, _xlpm.value&lt;=0.8), 0.36/12, _xlpm.value&gt;0.8, -0.06/12)), SA31)</f>
        <v>7.4999999999999997E-2</v>
      </c>
      <c r="SB32" t="str">
        <f t="shared" ca="1" si="778"/>
        <v>No</v>
      </c>
      <c r="SC32">
        <f ca="1">COUNTIF(SB$4:SB32, "Yes")</f>
        <v>2</v>
      </c>
      <c r="SD32" s="37">
        <f t="shared" ca="1" si="659"/>
        <v>56944.886901014826</v>
      </c>
      <c r="SE32" s="37">
        <f t="shared" ca="1" si="660"/>
        <v>4759.5407286740265</v>
      </c>
      <c r="SF32" s="64">
        <f t="shared" ca="1" si="427"/>
        <v>61704.427629688857</v>
      </c>
      <c r="SG32" s="170" cm="1">
        <f t="array" aca="1" ref="SG32" ca="1">IF(MONTH($A32) = 1, _xlfn.LET(_xlpm.value, RAND(), _xlfn.IFS(_xlpm.value&lt;=0.6, 0.9/12, AND(_xlpm.value&gt;0.6, _xlpm.value&lt;=0.8), 0.36/12, _xlpm.value&gt;0.8, -0.06/12)), SG31)</f>
        <v>7.4999999999999997E-2</v>
      </c>
      <c r="SH32" t="str">
        <f t="shared" ca="1" si="779"/>
        <v>No</v>
      </c>
      <c r="SI32">
        <f ca="1">COUNTIF(SH$4:SH32, "Yes")</f>
        <v>0</v>
      </c>
      <c r="SJ32" s="37">
        <f t="shared" ca="1" si="661"/>
        <v>194288.01603491447</v>
      </c>
      <c r="SK32" s="37">
        <f t="shared" ca="1" si="662"/>
        <v>0</v>
      </c>
      <c r="SL32" s="64">
        <f t="shared" ca="1" si="431"/>
        <v>194288.01603491447</v>
      </c>
      <c r="SM32" s="170" cm="1">
        <f t="array" aca="1" ref="SM32" ca="1">IF(MONTH($A32) = 1, _xlfn.LET(_xlpm.value, RAND(), _xlfn.IFS(_xlpm.value&lt;=0.6, 0.9/12, AND(_xlpm.value&gt;0.6, _xlpm.value&lt;=0.8), 0.36/12, _xlpm.value&gt;0.8, -0.06/12)), SM31)</f>
        <v>-5.0000000000000001E-3</v>
      </c>
      <c r="SN32" t="str">
        <f t="shared" ca="1" si="780"/>
        <v>Yes</v>
      </c>
      <c r="SO32">
        <f ca="1">COUNTIF(SN$4:SN32, "Yes")</f>
        <v>2</v>
      </c>
      <c r="SP32" s="37">
        <f t="shared" ca="1" si="663"/>
        <v>103809.19357609756</v>
      </c>
      <c r="SQ32" s="37">
        <f t="shared" ca="1" si="664"/>
        <v>3416.0270515329316</v>
      </c>
      <c r="SR32" s="64">
        <f t="shared" ca="1" si="435"/>
        <v>107225.22062763049</v>
      </c>
      <c r="SS32" s="170" cm="1">
        <f t="array" aca="1" ref="SS32" ca="1">IF(MONTH($A32) = 1, _xlfn.LET(_xlpm.value, RAND(), _xlfn.IFS(_xlpm.value&lt;=0.6, 0.9/12, AND(_xlpm.value&gt;0.6, _xlpm.value&lt;=0.8), 0.36/12, _xlpm.value&gt;0.8, -0.06/12)), SS31)</f>
        <v>7.4999999999999997E-2</v>
      </c>
      <c r="ST32" t="str">
        <f t="shared" ca="1" si="781"/>
        <v>No</v>
      </c>
      <c r="SU32">
        <f ca="1">COUNTIF(ST$4:ST32, "Yes")</f>
        <v>1</v>
      </c>
      <c r="SV32" s="37">
        <f t="shared" ca="1" si="665"/>
        <v>92896.520818904595</v>
      </c>
      <c r="SW32" s="37">
        <f t="shared" ca="1" si="666"/>
        <v>2460.1319720999049</v>
      </c>
      <c r="SX32" s="64">
        <f t="shared" ca="1" si="439"/>
        <v>95356.652791004497</v>
      </c>
      <c r="SY32" s="170" cm="1">
        <f t="array" aca="1" ref="SY32" ca="1">IF(MONTH($A32) = 1, _xlfn.LET(_xlpm.value, RAND(), _xlfn.IFS(_xlpm.value&lt;=0.6, 0.9/12, AND(_xlpm.value&gt;0.6, _xlpm.value&lt;=0.8), 0.36/12, _xlpm.value&gt;0.8, -0.06/12)), SY31)</f>
        <v>-5.0000000000000001E-3</v>
      </c>
      <c r="SZ32" t="str">
        <f t="shared" ca="1" si="782"/>
        <v>No</v>
      </c>
      <c r="TA32">
        <f ca="1">COUNTIF(SZ$4:SZ32, "Yes")</f>
        <v>1</v>
      </c>
      <c r="TB32" s="37">
        <f t="shared" ca="1" si="667"/>
        <v>112859.79037361809</v>
      </c>
      <c r="TC32" s="37">
        <f t="shared" ca="1" si="668"/>
        <v>1497.7887048890293</v>
      </c>
      <c r="TD32" s="64">
        <f t="shared" ca="1" si="443"/>
        <v>114357.57907850711</v>
      </c>
      <c r="TE32" s="170" cm="1">
        <f t="array" aca="1" ref="TE32" ca="1">IF(MONTH($A32) = 1, _xlfn.LET(_xlpm.value, RAND(), _xlfn.IFS(_xlpm.value&lt;=0.6, 0.9/12, AND(_xlpm.value&gt;0.6, _xlpm.value&lt;=0.8), 0.36/12, _xlpm.value&gt;0.8, -0.06/12)), TE31)</f>
        <v>7.4999999999999997E-2</v>
      </c>
      <c r="TF32" t="str">
        <f t="shared" ca="1" si="783"/>
        <v>No</v>
      </c>
      <c r="TG32">
        <f ca="1">COUNTIF(TF$4:TF32, "Yes")</f>
        <v>2</v>
      </c>
      <c r="TH32" s="37">
        <f t="shared" ca="1" si="669"/>
        <v>95253.52951496793</v>
      </c>
      <c r="TI32" s="37">
        <f t="shared" ca="1" si="670"/>
        <v>5129.5233130785191</v>
      </c>
      <c r="TJ32" s="64">
        <f t="shared" ca="1" si="447"/>
        <v>100383.05282804645</v>
      </c>
      <c r="TK32" s="170" cm="1">
        <f t="array" aca="1" ref="TK32" ca="1">IF(MONTH($A32) = 1, _xlfn.LET(_xlpm.value, RAND(), _xlfn.IFS(_xlpm.value&lt;=0.6, 0.9/12, AND(_xlpm.value&gt;0.6, _xlpm.value&lt;=0.8), 0.36/12, _xlpm.value&gt;0.8, -0.06/12)), TK31)</f>
        <v>7.4999999999999997E-2</v>
      </c>
      <c r="TL32" t="str">
        <f t="shared" ca="1" si="784"/>
        <v>No</v>
      </c>
      <c r="TM32">
        <f ca="1">COUNTIF(TL$4:TL32, "Yes")</f>
        <v>1</v>
      </c>
      <c r="TN32" s="37">
        <f t="shared" ca="1" si="671"/>
        <v>163728.31008574669</v>
      </c>
      <c r="TO32" s="37">
        <f t="shared" ca="1" si="672"/>
        <v>1337.8631281107403</v>
      </c>
      <c r="TP32" s="64">
        <f t="shared" ca="1" si="451"/>
        <v>165066.17321385743</v>
      </c>
      <c r="TQ32" s="170" cm="1">
        <f t="array" aca="1" ref="TQ32" ca="1">IF(MONTH($A32) = 1, _xlfn.LET(_xlpm.value, RAND(), _xlfn.IFS(_xlpm.value&lt;=0.6, 0.9/12, AND(_xlpm.value&gt;0.6, _xlpm.value&lt;=0.8), 0.36/12, _xlpm.value&gt;0.8, -0.06/12)), TQ31)</f>
        <v>0.03</v>
      </c>
      <c r="TR32" t="str">
        <f t="shared" ca="1" si="785"/>
        <v>No</v>
      </c>
      <c r="TS32">
        <f ca="1">COUNTIF(TR$4:TR32, "Yes")</f>
        <v>0</v>
      </c>
      <c r="TT32" s="37">
        <f t="shared" ca="1" si="673"/>
        <v>157931.03580324256</v>
      </c>
      <c r="TU32" s="37">
        <f t="shared" ca="1" si="674"/>
        <v>0</v>
      </c>
      <c r="TV32" s="64">
        <f t="shared" ca="1" si="455"/>
        <v>157931.03580324256</v>
      </c>
      <c r="TW32" s="170" cm="1">
        <f t="array" aca="1" ref="TW32" ca="1">IF(MONTH($A32) = 1, _xlfn.LET(_xlpm.value, RAND(), _xlfn.IFS(_xlpm.value&lt;=0.6, 0.9/12, AND(_xlpm.value&gt;0.6, _xlpm.value&lt;=0.8), 0.36/12, _xlpm.value&gt;0.8, -0.06/12)), TW31)</f>
        <v>7.4999999999999997E-2</v>
      </c>
      <c r="TX32" t="str">
        <f t="shared" ca="1" si="786"/>
        <v>No</v>
      </c>
      <c r="TY32">
        <f ca="1">COUNTIF(TX$4:TX32, "Yes")</f>
        <v>2</v>
      </c>
      <c r="TZ32" s="37">
        <f t="shared" ca="1" si="675"/>
        <v>138741.25337845678</v>
      </c>
      <c r="UA32" s="37">
        <f t="shared" ca="1" si="676"/>
        <v>3636.2088077128578</v>
      </c>
      <c r="UB32" s="64">
        <f t="shared" ca="1" si="459"/>
        <v>142377.46218616964</v>
      </c>
      <c r="UC32" s="170" cm="1">
        <f t="array" aca="1" ref="UC32" ca="1">IF(MONTH($A32) = 1, _xlfn.LET(_xlpm.value, RAND(), _xlfn.IFS(_xlpm.value&lt;=0.6, 0.9/12, AND(_xlpm.value&gt;0.6, _xlpm.value&lt;=0.8), 0.36/12, _xlpm.value&gt;0.8, -0.06/12)), UC31)</f>
        <v>0.03</v>
      </c>
      <c r="UD32" t="str">
        <f t="shared" ca="1" si="787"/>
        <v>No</v>
      </c>
      <c r="UE32">
        <f ca="1">COUNTIF(UD$4:UD32, "Yes")</f>
        <v>3</v>
      </c>
      <c r="UF32" s="37">
        <f t="shared" ca="1" si="677"/>
        <v>72737.060898013166</v>
      </c>
      <c r="UG32" s="37">
        <f t="shared" ca="1" si="678"/>
        <v>6334.7392627447334</v>
      </c>
      <c r="UH32" s="64">
        <f t="shared" ca="1" si="463"/>
        <v>79071.800160757906</v>
      </c>
      <c r="UI32" s="170" cm="1">
        <f t="array" aca="1" ref="UI32" ca="1">IF(MONTH($A32) = 1, _xlfn.LET(_xlpm.value, RAND(), _xlfn.IFS(_xlpm.value&lt;=0.6, 0.9/12, AND(_xlpm.value&gt;0.6, _xlpm.value&lt;=0.8), 0.36/12, _xlpm.value&gt;0.8, -0.06/12)), UI31)</f>
        <v>0.03</v>
      </c>
      <c r="UJ32" t="str">
        <f t="shared" ca="1" si="788"/>
        <v>No</v>
      </c>
      <c r="UK32">
        <f ca="1">COUNTIF(UJ$4:UJ32, "Yes")</f>
        <v>2</v>
      </c>
      <c r="UL32" s="37">
        <f t="shared" ca="1" si="679"/>
        <v>80375.126415293154</v>
      </c>
      <c r="UM32" s="37">
        <f t="shared" ca="1" si="680"/>
        <v>1675.0829384645322</v>
      </c>
      <c r="UN32" s="64">
        <f t="shared" ca="1" si="467"/>
        <v>82050.209353757687</v>
      </c>
      <c r="UO32" s="170" cm="1">
        <f t="array" aca="1" ref="UO32" ca="1">IF(MONTH($A32) = 1, _xlfn.LET(_xlpm.value, RAND(), _xlfn.IFS(_xlpm.value&lt;=0.6, 0.9/12, AND(_xlpm.value&gt;0.6, _xlpm.value&lt;=0.8), 0.36/12, _xlpm.value&gt;0.8, -0.06/12)), UO31)</f>
        <v>7.4999999999999997E-2</v>
      </c>
      <c r="UP32" t="str">
        <f t="shared" ca="1" si="789"/>
        <v>No</v>
      </c>
      <c r="UQ32">
        <f ca="1">COUNTIF(UP$4:UP32, "Yes")</f>
        <v>1</v>
      </c>
      <c r="UR32" s="37">
        <f t="shared" ca="1" si="681"/>
        <v>164263.41412857044</v>
      </c>
      <c r="US32" s="37">
        <f t="shared" ca="1" si="682"/>
        <v>1818.0379615799411</v>
      </c>
      <c r="UT32" s="64">
        <f t="shared" ca="1" si="471"/>
        <v>166081.45209015039</v>
      </c>
      <c r="UU32" s="170" cm="1">
        <f t="array" aca="1" ref="UU32" ca="1">IF(MONTH($A32) = 1, _xlfn.LET(_xlpm.value, RAND(), _xlfn.IFS(_xlpm.value&lt;=0.6, 0.9/12, AND(_xlpm.value&gt;0.6, _xlpm.value&lt;=0.8), 0.36/12, _xlpm.value&gt;0.8, -0.06/12)), UU31)</f>
        <v>-5.0000000000000001E-3</v>
      </c>
      <c r="UV32" t="str">
        <f t="shared" ca="1" si="790"/>
        <v>Yes</v>
      </c>
      <c r="UW32">
        <f ca="1">COUNTIF(UV$4:UV32, "Yes")</f>
        <v>3</v>
      </c>
      <c r="UX32" s="37">
        <f t="shared" ca="1" si="683"/>
        <v>87784.873873038377</v>
      </c>
      <c r="UY32" s="37">
        <f t="shared" ca="1" si="684"/>
        <v>5394.3889132170752</v>
      </c>
      <c r="UZ32" s="64">
        <f t="shared" ca="1" si="475"/>
        <v>93179.262786255451</v>
      </c>
      <c r="VA32" s="170" cm="1">
        <f t="array" aca="1" ref="VA32" ca="1">IF(MONTH($A32) = 1, _xlfn.LET(_xlpm.value, RAND(), _xlfn.IFS(_xlpm.value&lt;=0.6, 0.9/12, AND(_xlpm.value&gt;0.6, _xlpm.value&lt;=0.8), 0.36/12, _xlpm.value&gt;0.8, -0.06/12)), VA31)</f>
        <v>7.4999999999999997E-2</v>
      </c>
      <c r="VB32" t="str">
        <f t="shared" ca="1" si="791"/>
        <v>No</v>
      </c>
      <c r="VC32">
        <f ca="1">COUNTIF(VB$4:VB32, "Yes")</f>
        <v>0</v>
      </c>
      <c r="VD32" s="37">
        <f t="shared" ca="1" si="685"/>
        <v>194288.01603491447</v>
      </c>
      <c r="VE32" s="37">
        <f t="shared" ca="1" si="686"/>
        <v>0</v>
      </c>
      <c r="VF32" s="64">
        <f t="shared" ca="1" si="479"/>
        <v>194288.01603491447</v>
      </c>
      <c r="VG32" s="170" cm="1">
        <f t="array" aca="1" ref="VG32" ca="1">IF(MONTH($A32) = 1, _xlfn.LET(_xlpm.value, RAND(), _xlfn.IFS(_xlpm.value&lt;=0.6, 0.9/12, AND(_xlpm.value&gt;0.6, _xlpm.value&lt;=0.8), 0.36/12, _xlpm.value&gt;0.8, -0.06/12)), VG31)</f>
        <v>-5.0000000000000001E-3</v>
      </c>
      <c r="VH32" t="str">
        <f t="shared" ca="1" si="792"/>
        <v>No</v>
      </c>
      <c r="VI32">
        <f ca="1">COUNTIF(VH$4:VH32, "Yes")</f>
        <v>0</v>
      </c>
      <c r="VJ32" s="37">
        <f t="shared" ca="1" si="687"/>
        <v>133676.32738091974</v>
      </c>
      <c r="VK32" s="37">
        <f t="shared" ca="1" si="688"/>
        <v>0</v>
      </c>
      <c r="VL32" s="64">
        <f t="shared" ca="1" si="483"/>
        <v>133676.32738091974</v>
      </c>
      <c r="VM32" s="170" cm="1">
        <f t="array" aca="1" ref="VM32" ca="1">IF(MONTH($A32) = 1, _xlfn.LET(_xlpm.value, RAND(), _xlfn.IFS(_xlpm.value&lt;=0.6, 0.9/12, AND(_xlpm.value&gt;0.6, _xlpm.value&lt;=0.8), 0.36/12, _xlpm.value&gt;0.8, -0.06/12)), VM31)</f>
        <v>0.03</v>
      </c>
      <c r="VN32" t="str">
        <f t="shared" ca="1" si="793"/>
        <v>No</v>
      </c>
      <c r="VO32">
        <f ca="1">COUNTIF(VN$4:VN32, "Yes")</f>
        <v>1</v>
      </c>
      <c r="VP32" s="37">
        <f t="shared" ca="1" si="689"/>
        <v>138232.5521313214</v>
      </c>
      <c r="VQ32" s="37">
        <f t="shared" ca="1" si="690"/>
        <v>844.09926379921262</v>
      </c>
      <c r="VR32" s="64">
        <f t="shared" ca="1" si="487"/>
        <v>139076.6513951206</v>
      </c>
      <c r="VS32" s="170" cm="1">
        <f t="array" aca="1" ref="VS32" ca="1">IF(MONTH($A32) = 1, _xlfn.LET(_xlpm.value, RAND(), _xlfn.IFS(_xlpm.value&lt;=0.6, 0.9/12, AND(_xlpm.value&gt;0.6, _xlpm.value&lt;=0.8), 0.36/12, _xlpm.value&gt;0.8, -0.06/12)), VS31)</f>
        <v>7.4999999999999997E-2</v>
      </c>
      <c r="VT32" t="str">
        <f t="shared" ca="1" si="794"/>
        <v>No</v>
      </c>
      <c r="VU32">
        <f ca="1">COUNTIF(VT$4:VT32, "Yes")</f>
        <v>1</v>
      </c>
      <c r="VV32" s="37">
        <f t="shared" ca="1" si="691"/>
        <v>166393.61591319388</v>
      </c>
      <c r="VW32" s="37">
        <f t="shared" ca="1" si="692"/>
        <v>3095.2314358729518</v>
      </c>
      <c r="VX32" s="64">
        <f t="shared" ca="1" si="491"/>
        <v>169488.84734906684</v>
      </c>
      <c r="VY32" s="170" cm="1">
        <f t="array" aca="1" ref="VY32" ca="1">IF(MONTH($A32) = 1, _xlfn.LET(_xlpm.value, RAND(), _xlfn.IFS(_xlpm.value&lt;=0.6, 0.9/12, AND(_xlpm.value&gt;0.6, _xlpm.value&lt;=0.8), 0.36/12, _xlpm.value&gt;0.8, -0.06/12)), VY31)</f>
        <v>7.4999999999999997E-2</v>
      </c>
      <c r="VZ32" t="str">
        <f t="shared" ca="1" si="795"/>
        <v>No</v>
      </c>
      <c r="WA32">
        <f ca="1">COUNTIF(VZ$4:VZ32, "Yes")</f>
        <v>1</v>
      </c>
      <c r="WB32" s="37">
        <f t="shared" ca="1" si="693"/>
        <v>165183.79670423595</v>
      </c>
      <c r="WC32" s="37">
        <f t="shared" ca="1" si="694"/>
        <v>2460.1319720999049</v>
      </c>
      <c r="WD32" s="64">
        <f t="shared" ca="1" si="495"/>
        <v>167643.92867633587</v>
      </c>
      <c r="WE32" s="14"/>
      <c r="WH32" s="37"/>
      <c r="WI32" s="37"/>
      <c r="WJ32" s="1"/>
      <c r="WK32" s="14"/>
      <c r="WN32" s="37"/>
      <c r="WO32" s="37"/>
      <c r="WP32" s="1"/>
      <c r="WQ32" s="14"/>
      <c r="WT32" s="37"/>
      <c r="WU32" s="37"/>
      <c r="WV32" s="1"/>
      <c r="WW32" s="14"/>
      <c r="WZ32" s="37"/>
      <c r="XA32" s="37"/>
      <c r="XB32" s="1"/>
      <c r="XC32" s="14"/>
      <c r="XF32" s="37"/>
      <c r="XG32" s="37"/>
      <c r="XH32" s="1"/>
      <c r="XI32" s="14"/>
      <c r="XL32" s="37"/>
      <c r="XM32" s="37"/>
      <c r="XN32" s="1"/>
      <c r="XO32" s="14"/>
      <c r="XR32" s="37"/>
      <c r="XS32" s="37"/>
      <c r="XT32" s="1"/>
      <c r="XU32" s="14"/>
      <c r="XX32" s="37"/>
      <c r="XY32" s="37"/>
      <c r="XZ32" s="1"/>
      <c r="YA32" s="14"/>
      <c r="YD32" s="37"/>
      <c r="YE32" s="37"/>
      <c r="YF32" s="1"/>
      <c r="YG32" s="14"/>
      <c r="YJ32" s="37"/>
      <c r="YK32" s="37"/>
      <c r="YL32" s="1"/>
      <c r="YM32" s="14"/>
      <c r="YP32" s="37"/>
      <c r="YQ32" s="37"/>
      <c r="YR32" s="1"/>
      <c r="YS32" s="14"/>
      <c r="YV32" s="37"/>
      <c r="YW32" s="37"/>
      <c r="YX32" s="1"/>
      <c r="YY32" s="14"/>
      <c r="ZB32" s="37"/>
      <c r="ZC32" s="37"/>
      <c r="ZD32" s="1"/>
      <c r="ZE32" s="14"/>
      <c r="ZH32" s="37"/>
      <c r="ZI32" s="37"/>
      <c r="ZJ32" s="1"/>
      <c r="ZK32" s="14"/>
      <c r="ZN32" s="37"/>
      <c r="ZO32" s="37"/>
      <c r="ZP32" s="1"/>
      <c r="ZQ32" s="14"/>
      <c r="ZT32" s="37"/>
      <c r="ZU32" s="37"/>
      <c r="ZV32" s="1"/>
      <c r="ZW32" s="14"/>
      <c r="ZZ32" s="37"/>
      <c r="AAA32" s="37"/>
      <c r="AAB32" s="1"/>
      <c r="AAC32" s="14"/>
      <c r="AAF32" s="37"/>
      <c r="AAG32" s="37"/>
      <c r="AAH32" s="1"/>
      <c r="AAI32" s="14"/>
      <c r="AAL32" s="37"/>
      <c r="AAM32" s="37"/>
      <c r="AAN32" s="1"/>
      <c r="AAO32" s="14"/>
      <c r="AAR32" s="37"/>
      <c r="AAS32" s="37"/>
      <c r="AAT32" s="1"/>
      <c r="AAU32" s="14"/>
      <c r="AAX32" s="37"/>
      <c r="AAY32" s="37"/>
      <c r="AAZ32" s="1"/>
      <c r="ABA32" s="14"/>
      <c r="ABD32" s="37"/>
      <c r="ABE32" s="37"/>
      <c r="ABF32" s="1"/>
      <c r="ABG32" s="14"/>
      <c r="ABJ32" s="37"/>
      <c r="ABK32" s="37"/>
      <c r="ABL32" s="1"/>
      <c r="ABM32" s="14"/>
      <c r="ABP32" s="37"/>
      <c r="ABQ32" s="37"/>
      <c r="ABR32" s="1"/>
      <c r="ABS32" s="14"/>
      <c r="ABV32" s="37"/>
      <c r="ABW32" s="37"/>
      <c r="ABX32" s="1"/>
      <c r="ABY32" s="14"/>
      <c r="ACB32" s="37"/>
      <c r="ACC32" s="37"/>
      <c r="ACD32" s="1"/>
      <c r="ACE32" s="14"/>
      <c r="ACH32" s="37"/>
      <c r="ACI32" s="37"/>
      <c r="ACJ32" s="1"/>
      <c r="ACK32" s="14"/>
      <c r="ACN32" s="37"/>
      <c r="ACO32" s="37"/>
      <c r="ACP32" s="1"/>
      <c r="ACQ32" s="14"/>
      <c r="ACT32" s="37"/>
      <c r="ACU32" s="37"/>
      <c r="ACV32" s="1"/>
      <c r="ACW32" s="14"/>
      <c r="ACZ32" s="37"/>
      <c r="ADA32" s="37"/>
      <c r="ADB32" s="1"/>
      <c r="ADC32" s="14"/>
      <c r="ADF32" s="37"/>
      <c r="ADG32" s="37"/>
      <c r="ADH32" s="1"/>
      <c r="ADI32" s="14"/>
      <c r="ADL32" s="37"/>
      <c r="ADM32" s="37"/>
      <c r="ADN32" s="1"/>
      <c r="ADO32" s="14"/>
      <c r="ADR32" s="37"/>
      <c r="ADS32" s="37"/>
      <c r="ADT32" s="1"/>
      <c r="ADU32" s="14"/>
      <c r="ADX32" s="37"/>
      <c r="ADY32" s="37"/>
      <c r="ADZ32" s="1"/>
      <c r="AEA32" s="14"/>
      <c r="AED32" s="37"/>
      <c r="AEE32" s="37"/>
      <c r="AEF32" s="1"/>
      <c r="AEG32" s="14"/>
      <c r="AEJ32" s="37"/>
      <c r="AEK32" s="37"/>
      <c r="AEL32" s="1"/>
      <c r="AEM32" s="14"/>
      <c r="AEP32" s="37"/>
      <c r="AEQ32" s="37"/>
      <c r="AER32" s="1"/>
      <c r="AES32" s="14"/>
      <c r="AEV32" s="37"/>
      <c r="AEW32" s="37"/>
      <c r="AEX32" s="1"/>
      <c r="AEY32" s="14"/>
      <c r="AFB32" s="37"/>
      <c r="AFC32" s="37"/>
      <c r="AFD32" s="1"/>
      <c r="AFE32" s="14"/>
      <c r="AFH32" s="37"/>
      <c r="AFI32" s="37"/>
      <c r="AFJ32" s="1"/>
      <c r="AFK32" s="14"/>
      <c r="AFN32" s="37"/>
      <c r="AFO32" s="37"/>
      <c r="AFP32" s="1"/>
      <c r="AFQ32" s="14"/>
      <c r="AFT32" s="37"/>
      <c r="AFU32" s="37"/>
      <c r="AFV32" s="1"/>
      <c r="AFW32" s="14"/>
      <c r="AFZ32" s="37"/>
      <c r="AGA32" s="37"/>
      <c r="AGB32" s="1"/>
      <c r="AGC32" s="14"/>
      <c r="AGF32" s="37"/>
      <c r="AGG32" s="37"/>
      <c r="AGH32" s="1"/>
      <c r="AGI32" s="14"/>
      <c r="AGL32" s="37"/>
      <c r="AGM32" s="37"/>
      <c r="AGN32" s="1"/>
      <c r="AGO32" s="14"/>
      <c r="AGR32" s="37"/>
      <c r="AGS32" s="37"/>
      <c r="AGT32" s="1"/>
      <c r="AGU32" s="14"/>
      <c r="AGX32" s="37"/>
      <c r="AGY32" s="37"/>
      <c r="AGZ32" s="1"/>
      <c r="AHA32" s="14"/>
      <c r="AHD32" s="37"/>
      <c r="AHE32" s="37"/>
      <c r="AHF32" s="1"/>
      <c r="AHG32" s="14"/>
      <c r="AHJ32" s="37"/>
      <c r="AHK32" s="37"/>
      <c r="AHL32" s="1"/>
      <c r="AHM32" s="14"/>
      <c r="AHP32" s="37"/>
      <c r="AHQ32" s="37"/>
      <c r="AHR32" s="1"/>
      <c r="AHS32" s="14"/>
      <c r="AHV32" s="37"/>
      <c r="AHW32" s="37"/>
      <c r="AHX32" s="1"/>
      <c r="AHY32" s="14"/>
      <c r="AIB32" s="37"/>
      <c r="AIC32" s="37"/>
      <c r="AID32" s="1"/>
      <c r="AIE32" s="14"/>
      <c r="AIH32" s="37"/>
      <c r="AII32" s="37"/>
      <c r="AIJ32" s="1"/>
      <c r="AIK32" s="14"/>
      <c r="AIN32" s="37"/>
      <c r="AIO32" s="37"/>
      <c r="AIP32" s="1"/>
      <c r="AIQ32" s="14"/>
      <c r="AIT32" s="37"/>
      <c r="AIU32" s="37"/>
      <c r="AIV32" s="1"/>
      <c r="AIW32" s="14"/>
      <c r="AIZ32" s="37"/>
      <c r="AJA32" s="37"/>
      <c r="AJB32" s="1"/>
      <c r="AJC32" s="14"/>
      <c r="AJF32" s="37"/>
      <c r="AJG32" s="37"/>
      <c r="AJH32" s="1"/>
      <c r="AJI32" s="14"/>
      <c r="AJL32" s="37"/>
      <c r="AJM32" s="37"/>
      <c r="AJN32" s="1"/>
      <c r="AJO32" s="14"/>
      <c r="AJR32" s="37"/>
      <c r="AJS32" s="37"/>
      <c r="AJT32" s="1"/>
      <c r="AJU32" s="14"/>
      <c r="AJX32" s="37"/>
      <c r="AJY32" s="37"/>
      <c r="AJZ32" s="1"/>
      <c r="AKA32" s="14"/>
      <c r="AKD32" s="37"/>
      <c r="AKE32" s="37"/>
      <c r="AKF32" s="1"/>
      <c r="AKG32" s="14"/>
      <c r="AKJ32" s="37"/>
      <c r="AKK32" s="37"/>
      <c r="AKL32" s="1"/>
      <c r="AKM32" s="14"/>
      <c r="AKP32" s="37"/>
      <c r="AKQ32" s="37"/>
      <c r="AKR32" s="1"/>
      <c r="AKS32" s="14"/>
      <c r="AKV32" s="37"/>
      <c r="AKW32" s="37"/>
      <c r="AKX32" s="1"/>
      <c r="AKY32" s="14"/>
      <c r="ALB32" s="37"/>
      <c r="ALC32" s="37"/>
      <c r="ALD32" s="1"/>
      <c r="ALE32" s="14"/>
      <c r="ALH32" s="37"/>
      <c r="ALI32" s="37"/>
      <c r="ALJ32" s="1"/>
      <c r="ALK32" s="14"/>
      <c r="ALN32" s="37"/>
      <c r="ALO32" s="37"/>
      <c r="ALP32" s="1"/>
      <c r="ALQ32" s="14"/>
      <c r="ALT32" s="37"/>
      <c r="ALU32" s="37"/>
      <c r="ALV32" s="1"/>
      <c r="ALW32" s="14"/>
      <c r="ALZ32" s="37"/>
      <c r="AMA32" s="37"/>
      <c r="AMB32" s="1"/>
      <c r="AMC32" s="14"/>
      <c r="AMF32" s="37"/>
      <c r="AMG32" s="37"/>
      <c r="AMH32" s="1"/>
      <c r="AMI32" s="14"/>
      <c r="AML32" s="37"/>
      <c r="AMM32" s="37"/>
      <c r="AMN32" s="1"/>
      <c r="AMO32" s="14"/>
      <c r="AMR32" s="37"/>
      <c r="AMS32" s="37"/>
      <c r="AMT32" s="1"/>
      <c r="AMU32" s="14"/>
      <c r="AMX32" s="37"/>
      <c r="AMY32" s="37"/>
      <c r="AMZ32" s="1"/>
      <c r="ANA32" s="14"/>
      <c r="AND32" s="37"/>
      <c r="ANE32" s="37"/>
      <c r="ANF32" s="1"/>
      <c r="ANG32" s="14"/>
      <c r="ANJ32" s="37"/>
      <c r="ANK32" s="37"/>
      <c r="ANL32" s="1"/>
      <c r="ANM32" s="14"/>
      <c r="ANP32" s="37"/>
      <c r="ANQ32" s="37"/>
      <c r="ANR32" s="1"/>
      <c r="ANS32" s="14"/>
      <c r="ANV32" s="37"/>
      <c r="ANW32" s="37"/>
      <c r="ANX32" s="1"/>
      <c r="ANY32" s="14"/>
      <c r="AOB32" s="37"/>
      <c r="AOC32" s="37"/>
      <c r="AOD32" s="1"/>
      <c r="AOE32" s="14"/>
      <c r="AOH32" s="37"/>
      <c r="AOI32" s="37"/>
      <c r="AOJ32" s="1"/>
      <c r="AOK32" s="14"/>
      <c r="AON32" s="37"/>
      <c r="AOO32" s="37"/>
      <c r="AOP32" s="1"/>
      <c r="AOQ32" s="14"/>
      <c r="AOT32" s="37"/>
      <c r="AOU32" s="37"/>
      <c r="AOV32" s="1"/>
      <c r="AOW32" s="14"/>
      <c r="AOZ32" s="37"/>
      <c r="APA32" s="37"/>
      <c r="APB32" s="1"/>
      <c r="APC32" s="14"/>
      <c r="APF32" s="37"/>
      <c r="APG32" s="37"/>
      <c r="APH32" s="1"/>
      <c r="API32" s="14"/>
      <c r="APL32" s="37"/>
      <c r="APM32" s="37"/>
      <c r="APN32" s="1"/>
      <c r="APO32" s="14"/>
      <c r="APR32" s="37"/>
      <c r="APS32" s="37"/>
      <c r="APT32" s="1"/>
      <c r="APU32" s="14"/>
      <c r="APX32" s="37"/>
      <c r="APY32" s="37"/>
      <c r="APZ32" s="1"/>
      <c r="AQA32" s="14"/>
      <c r="AQD32" s="37"/>
      <c r="AQE32" s="37"/>
      <c r="AQF32" s="1"/>
      <c r="AQG32" s="14"/>
      <c r="AQJ32" s="37"/>
      <c r="AQK32" s="37"/>
      <c r="AQL32" s="1"/>
      <c r="AQM32" s="14"/>
      <c r="AQP32" s="37"/>
      <c r="AQQ32" s="37"/>
      <c r="AQR32" s="1"/>
      <c r="AQS32" s="14"/>
      <c r="AQV32" s="37"/>
      <c r="AQW32" s="37"/>
      <c r="AQX32" s="1"/>
    </row>
    <row r="33" spans="1:1023 1026:1142" x14ac:dyDescent="0.2">
      <c r="A33" s="5">
        <v>46203</v>
      </c>
      <c r="B33" s="1">
        <v>1685.4000000000003</v>
      </c>
      <c r="C33" s="170" cm="1">
        <f t="array" aca="1" ref="C33" ca="1">IF(MONTH($A33) = 1, _xlfn.LET(_xlpm.value, RAND(), _xlfn.IFS(_xlpm.value&lt;=0.6, 0.9/12, AND(_xlpm.value&gt;0.6, _xlpm.value&lt;=0.8), 0.36/12, _xlpm.value&gt;0.8, -0.06/12)), C32)</f>
        <v>-5.0000000000000001E-3</v>
      </c>
      <c r="D33" t="str">
        <f t="shared" ca="1" si="496"/>
        <v>No</v>
      </c>
      <c r="E33">
        <f ca="1">COUNTIF(D$4:D33, "Yes")</f>
        <v>1</v>
      </c>
      <c r="F33" s="37">
        <f t="shared" ca="1" si="695"/>
        <v>68496.388747800491</v>
      </c>
      <c r="G33" s="37">
        <f t="shared" ca="1" si="696"/>
        <v>5564.1126855146385</v>
      </c>
      <c r="H33" s="64">
        <f t="shared" ca="1" si="99"/>
        <v>74060.501433315134</v>
      </c>
      <c r="I33" s="170" cm="1">
        <f t="array" aca="1" ref="I33" ca="1">IF(MONTH($A33) = 1, _xlfn.LET(_xlpm.value, RAND(), _xlfn.IFS(_xlpm.value&lt;=0.6, 0.9/12, AND(_xlpm.value&gt;0.6, _xlpm.value&lt;=0.8), 0.36/12, _xlpm.value&gt;0.8, -0.06/12)), I32)</f>
        <v>7.4999999999999997E-2</v>
      </c>
      <c r="J33" t="str">
        <f t="shared" ca="1" si="697"/>
        <v>No</v>
      </c>
      <c r="K33">
        <f ca="1">COUNTIF(J$4:J33, "Yes")</f>
        <v>2</v>
      </c>
      <c r="L33" s="37">
        <f t="shared" ca="1" si="497"/>
        <v>81583.702712995233</v>
      </c>
      <c r="M33" s="37">
        <f t="shared" ca="1" si="498"/>
        <v>1857.4387401100382</v>
      </c>
      <c r="N33" s="64">
        <f t="shared" ca="1" si="103"/>
        <v>83441.141453105272</v>
      </c>
      <c r="O33" s="170" cm="1">
        <f t="array" aca="1" ref="O33" ca="1">IF(MONTH($A33) = 1, _xlfn.LET(_xlpm.value, RAND(), _xlfn.IFS(_xlpm.value&lt;=0.6, 0.9/12, AND(_xlpm.value&gt;0.6, _xlpm.value&lt;=0.8), 0.36/12, _xlpm.value&gt;0.8, -0.06/12)), O32)</f>
        <v>7.4999999999999997E-2</v>
      </c>
      <c r="P33" t="str">
        <f t="shared" ca="1" si="698"/>
        <v>No</v>
      </c>
      <c r="Q33">
        <f ca="1">COUNTIF(P$4:P33, "Yes")</f>
        <v>1</v>
      </c>
      <c r="R33" s="37">
        <f t="shared" ca="1" si="499"/>
        <v>123307.15574901164</v>
      </c>
      <c r="S33" s="37">
        <f t="shared" ca="1" si="500"/>
        <v>1827.7621932581985</v>
      </c>
      <c r="T33" s="64">
        <f t="shared" ca="1" si="107"/>
        <v>125134.91794226984</v>
      </c>
      <c r="U33" s="170" cm="1">
        <f t="array" aca="1" ref="U33" ca="1">IF(MONTH($A33) = 1, _xlfn.LET(_xlpm.value, RAND(), _xlfn.IFS(_xlpm.value&lt;=0.6, 0.9/12, AND(_xlpm.value&gt;0.6, _xlpm.value&lt;=0.8), 0.36/12, _xlpm.value&gt;0.8, -0.06/12)), U32)</f>
        <v>7.4999999999999997E-2</v>
      </c>
      <c r="V33" t="str">
        <f t="shared" ca="1" si="699"/>
        <v>No</v>
      </c>
      <c r="W33">
        <f ca="1">COUNTIF(V$4:V33, "Yes")</f>
        <v>2</v>
      </c>
      <c r="X33" s="37">
        <f t="shared" ca="1" si="501"/>
        <v>102678.73576579728</v>
      </c>
      <c r="Y33" s="37">
        <f t="shared" ca="1" si="502"/>
        <v>1350.5592866646175</v>
      </c>
      <c r="Z33" s="64">
        <f t="shared" ca="1" si="111"/>
        <v>104029.29505246189</v>
      </c>
      <c r="AA33" s="170" cm="1">
        <f t="array" aca="1" ref="AA33" ca="1">IF(MONTH($A33) = 1, _xlfn.LET(_xlpm.value, RAND(), _xlfn.IFS(_xlpm.value&lt;=0.6, 0.9/12, AND(_xlpm.value&gt;0.6, _xlpm.value&lt;=0.8), 0.36/12, _xlpm.value&gt;0.8, -0.06/12)), AA32)</f>
        <v>7.4999999999999997E-2</v>
      </c>
      <c r="AB33" t="str">
        <f t="shared" ca="1" si="700"/>
        <v>Yes</v>
      </c>
      <c r="AC33">
        <f ca="1">COUNTIF(AB$4:AB33, "Yes")</f>
        <v>3</v>
      </c>
      <c r="AD33" s="37">
        <f t="shared" ca="1" si="503"/>
        <v>132020.32266775466</v>
      </c>
      <c r="AE33" s="37">
        <f t="shared" ca="1" si="504"/>
        <v>7924.9591954896732</v>
      </c>
      <c r="AF33" s="64">
        <f t="shared" ca="1" si="115"/>
        <v>139945.28186324434</v>
      </c>
      <c r="AG33" s="170" cm="1">
        <f t="array" aca="1" ref="AG33" ca="1">IF(MONTH($A33) = 1, _xlfn.LET(_xlpm.value, RAND(), _xlfn.IFS(_xlpm.value&lt;=0.6, 0.9/12, AND(_xlpm.value&gt;0.6, _xlpm.value&lt;=0.8), 0.36/12, _xlpm.value&gt;0.8, -0.06/12)), AG32)</f>
        <v>7.4999999999999997E-2</v>
      </c>
      <c r="AH33" t="str">
        <f t="shared" ca="1" si="701"/>
        <v>No</v>
      </c>
      <c r="AI33">
        <f ca="1">COUNTIF(AH$4:AH33, "Yes")</f>
        <v>1</v>
      </c>
      <c r="AJ33" s="37">
        <f t="shared" ca="1" si="505"/>
        <v>123345.89393300048</v>
      </c>
      <c r="AK33" s="37">
        <f t="shared" ca="1" si="506"/>
        <v>2952.8262490421939</v>
      </c>
      <c r="AL33" s="64">
        <f t="shared" ca="1" si="119"/>
        <v>126298.72018204267</v>
      </c>
      <c r="AM33" s="170" cm="1">
        <f t="array" aca="1" ref="AM33" ca="1">IF(MONTH($A33) = 1, _xlfn.LET(_xlpm.value, RAND(), _xlfn.IFS(_xlpm.value&lt;=0.6, 0.9/12, AND(_xlpm.value&gt;0.6, _xlpm.value&lt;=0.8), 0.36/12, _xlpm.value&gt;0.8, -0.06/12)), AM32)</f>
        <v>7.4999999999999997E-2</v>
      </c>
      <c r="AN33" t="str">
        <f t="shared" ca="1" si="702"/>
        <v>No</v>
      </c>
      <c r="AO33">
        <f ca="1">COUNTIF(AN$4:AN33, "Yes")</f>
        <v>3</v>
      </c>
      <c r="AP33" s="37">
        <f t="shared" ca="1" si="507"/>
        <v>62966.289973089413</v>
      </c>
      <c r="AQ33" s="37">
        <f t="shared" ca="1" si="508"/>
        <v>4430.9401023028449</v>
      </c>
      <c r="AR33" s="64">
        <f t="shared" ca="1" si="123"/>
        <v>67397.230075392261</v>
      </c>
      <c r="AS33" s="170" cm="1">
        <f t="array" aca="1" ref="AS33" ca="1">IF(MONTH($A33) = 1, _xlfn.LET(_xlpm.value, RAND(), _xlfn.IFS(_xlpm.value&lt;=0.6, 0.9/12, AND(_xlpm.value&gt;0.6, _xlpm.value&lt;=0.8), 0.36/12, _xlpm.value&gt;0.8, -0.06/12)), AS32)</f>
        <v>7.4999999999999997E-2</v>
      </c>
      <c r="AT33" t="str">
        <f t="shared" ca="1" si="703"/>
        <v>No</v>
      </c>
      <c r="AU33">
        <f ca="1">COUNTIF(AT$4:AT33, "Yes")</f>
        <v>1</v>
      </c>
      <c r="AV33" s="37">
        <f t="shared" ca="1" si="509"/>
        <v>93047.702899359385</v>
      </c>
      <c r="AW33" s="37">
        <f t="shared" ca="1" si="510"/>
        <v>2148.542988252379</v>
      </c>
      <c r="AX33" s="64">
        <f t="shared" ca="1" si="127"/>
        <v>95196.24588761176</v>
      </c>
      <c r="AY33" s="170" cm="1">
        <f t="array" aca="1" ref="AY33" ca="1">IF(MONTH($A33) = 1, _xlfn.LET(_xlpm.value, RAND(), _xlfn.IFS(_xlpm.value&lt;=0.6, 0.9/12, AND(_xlpm.value&gt;0.6, _xlpm.value&lt;=0.8), 0.36/12, _xlpm.value&gt;0.8, -0.06/12)), AY32)</f>
        <v>7.4999999999999997E-2</v>
      </c>
      <c r="AZ33" t="str">
        <f t="shared" ca="1" si="704"/>
        <v>No</v>
      </c>
      <c r="BA33">
        <f ca="1">COUNTIF(AZ$4:AZ33, "Yes")</f>
        <v>3</v>
      </c>
      <c r="BB33" s="37">
        <f t="shared" ca="1" si="511"/>
        <v>94092.51796528339</v>
      </c>
      <c r="BC33" s="37">
        <f t="shared" ca="1" si="512"/>
        <v>7402.9681299365084</v>
      </c>
      <c r="BD33" s="64">
        <f t="shared" ca="1" si="131"/>
        <v>101495.48609521989</v>
      </c>
      <c r="BE33" s="170" cm="1">
        <f t="array" aca="1" ref="BE33" ca="1">IF(MONTH($A33) = 1, _xlfn.LET(_xlpm.value, RAND(), _xlfn.IFS(_xlpm.value&lt;=0.6, 0.9/12, AND(_xlpm.value&gt;0.6, _xlpm.value&lt;=0.8), 0.36/12, _xlpm.value&gt;0.8, -0.06/12)), BE32)</f>
        <v>7.4999999999999997E-2</v>
      </c>
      <c r="BF33" t="str">
        <f t="shared" ca="1" si="705"/>
        <v>No</v>
      </c>
      <c r="BG33">
        <f ca="1">COUNTIF(BF$4:BF33, "Yes")</f>
        <v>0</v>
      </c>
      <c r="BH33" s="37">
        <f t="shared" ca="1" si="513"/>
        <v>210545.01723753303</v>
      </c>
      <c r="BI33" s="37">
        <f t="shared" ca="1" si="514"/>
        <v>0</v>
      </c>
      <c r="BJ33" s="64">
        <f t="shared" ca="1" si="135"/>
        <v>210545.01723753303</v>
      </c>
      <c r="BK33" s="170" cm="1">
        <f t="array" aca="1" ref="BK33" ca="1">IF(MONTH($A33) = 1, _xlfn.LET(_xlpm.value, RAND(), _xlfn.IFS(_xlpm.value&lt;=0.6, 0.9/12, AND(_xlpm.value&gt;0.6, _xlpm.value&lt;=0.8), 0.36/12, _xlpm.value&gt;0.8, -0.06/12)), BK32)</f>
        <v>0.03</v>
      </c>
      <c r="BL33" t="str">
        <f t="shared" ca="1" si="706"/>
        <v>No</v>
      </c>
      <c r="BM33">
        <f ca="1">COUNTIF(BL$4:BL33, "Yes")</f>
        <v>3</v>
      </c>
      <c r="BN33" s="37">
        <f t="shared" ca="1" si="515"/>
        <v>47439.198519250145</v>
      </c>
      <c r="BO33" s="37">
        <f t="shared" ca="1" si="516"/>
        <v>13008.662899071978</v>
      </c>
      <c r="BP33" s="64">
        <f t="shared" ca="1" si="139"/>
        <v>60447.861418322122</v>
      </c>
      <c r="BQ33" s="170" cm="1">
        <f t="array" aca="1" ref="BQ33" ca="1">IF(MONTH($A33) = 1, _xlfn.LET(_xlpm.value, RAND(), _xlfn.IFS(_xlpm.value&lt;=0.6, 0.9/12, AND(_xlpm.value&gt;0.6, _xlpm.value&lt;=0.8), 0.36/12, _xlpm.value&gt;0.8, -0.06/12)), BQ32)</f>
        <v>-5.0000000000000001E-3</v>
      </c>
      <c r="BR33" t="str">
        <f t="shared" ca="1" si="707"/>
        <v>No</v>
      </c>
      <c r="BS33">
        <f ca="1">COUNTIF(BR$4:BR33, "Yes")</f>
        <v>3</v>
      </c>
      <c r="BT33" s="37">
        <f t="shared" ca="1" si="517"/>
        <v>47854.214475919413</v>
      </c>
      <c r="BU33" s="37">
        <f t="shared" ca="1" si="518"/>
        <v>9577.5137324128391</v>
      </c>
      <c r="BV33" s="64">
        <f t="shared" ca="1" si="143"/>
        <v>57431.72820833225</v>
      </c>
      <c r="BW33" s="170" cm="1">
        <f t="array" aca="1" ref="BW33" ca="1">IF(MONTH($A33) = 1, _xlfn.LET(_xlpm.value, RAND(), _xlfn.IFS(_xlpm.value&lt;=0.6, 0.9/12, AND(_xlpm.value&gt;0.6, _xlpm.value&lt;=0.8), 0.36/12, _xlpm.value&gt;0.8, -0.06/12)), BW32)</f>
        <v>7.4999999999999997E-2</v>
      </c>
      <c r="BX33" t="str">
        <f t="shared" ca="1" si="708"/>
        <v>No</v>
      </c>
      <c r="BY33">
        <f ca="1">COUNTIF(BX$4:BX33, "Yes")</f>
        <v>2</v>
      </c>
      <c r="BZ33" s="37">
        <f t="shared" ca="1" si="519"/>
        <v>81618.292977728517</v>
      </c>
      <c r="CA33" s="37">
        <f t="shared" ca="1" si="520"/>
        <v>6477.0257448950415</v>
      </c>
      <c r="CB33" s="64">
        <f t="shared" ca="1" si="147"/>
        <v>88095.31872262356</v>
      </c>
      <c r="CC33" s="170" cm="1">
        <f t="array" aca="1" ref="CC33" ca="1">IF(MONTH($A33) = 1, _xlfn.LET(_xlpm.value, RAND(), _xlfn.IFS(_xlpm.value&lt;=0.6, 0.9/12, AND(_xlpm.value&gt;0.6, _xlpm.value&lt;=0.8), 0.36/12, _xlpm.value&gt;0.8, -0.06/12)), CC32)</f>
        <v>0.03</v>
      </c>
      <c r="CD33" t="str">
        <f t="shared" ca="1" si="709"/>
        <v>No</v>
      </c>
      <c r="CE33">
        <f ca="1">COUNTIF(CD$4:CD33, "Yes")</f>
        <v>2</v>
      </c>
      <c r="CF33" s="37">
        <f t="shared" ca="1" si="521"/>
        <v>125821.39420757713</v>
      </c>
      <c r="CG33" s="37">
        <f t="shared" ca="1" si="522"/>
        <v>5163.9389776636717</v>
      </c>
      <c r="CH33" s="64">
        <f t="shared" ca="1" si="151"/>
        <v>130985.3331852408</v>
      </c>
      <c r="CI33" s="170" cm="1">
        <f t="array" aca="1" ref="CI33" ca="1">IF(MONTH($A33) = 1, _xlfn.LET(_xlpm.value, RAND(), _xlfn.IFS(_xlpm.value&lt;=0.6, 0.9/12, AND(_xlpm.value&gt;0.6, _xlpm.value&lt;=0.8), 0.36/12, _xlpm.value&gt;0.8, -0.06/12)), CI32)</f>
        <v>7.4999999999999997E-2</v>
      </c>
      <c r="CJ33" t="str">
        <f t="shared" ca="1" si="710"/>
        <v>No</v>
      </c>
      <c r="CK33">
        <f ca="1">COUNTIF(CJ$4:CJ33, "Yes")</f>
        <v>2</v>
      </c>
      <c r="CL33" s="37">
        <f t="shared" ca="1" si="523"/>
        <v>62425.115579918747</v>
      </c>
      <c r="CM33" s="37">
        <f t="shared" ca="1" si="524"/>
        <v>6668.3283010094638</v>
      </c>
      <c r="CN33" s="64">
        <f t="shared" ca="1" si="155"/>
        <v>69093.443880928215</v>
      </c>
      <c r="CO33" s="170" cm="1">
        <f t="array" aca="1" ref="CO33" ca="1">IF(MONTH($A33) = 1, _xlfn.LET(_xlpm.value, RAND(), _xlfn.IFS(_xlpm.value&lt;=0.6, 0.9/12, AND(_xlpm.value&gt;0.6, _xlpm.value&lt;=0.8), 0.36/12, _xlpm.value&gt;0.8, -0.06/12)), CO32)</f>
        <v>7.4999999999999997E-2</v>
      </c>
      <c r="CP33" t="str">
        <f t="shared" ca="1" si="711"/>
        <v>No</v>
      </c>
      <c r="CQ33">
        <f ca="1">COUNTIF(CP$4:CP33, "Yes")</f>
        <v>0</v>
      </c>
      <c r="CR33" s="37">
        <f t="shared" ca="1" si="525"/>
        <v>210545.01723753303</v>
      </c>
      <c r="CS33" s="37">
        <f t="shared" ca="1" si="526"/>
        <v>0</v>
      </c>
      <c r="CT33" s="64">
        <f t="shared" ca="1" si="159"/>
        <v>210545.01723753303</v>
      </c>
      <c r="CU33" s="170" cm="1">
        <f t="array" aca="1" ref="CU33" ca="1">IF(MONTH($A33) = 1, _xlfn.LET(_xlpm.value, RAND(), _xlfn.IFS(_xlpm.value&lt;=0.6, 0.9/12, AND(_xlpm.value&gt;0.6, _xlpm.value&lt;=0.8), 0.36/12, _xlpm.value&gt;0.8, -0.06/12)), CU32)</f>
        <v>7.4999999999999997E-2</v>
      </c>
      <c r="CV33" t="str">
        <f t="shared" ca="1" si="712"/>
        <v>No</v>
      </c>
      <c r="CW33">
        <f ca="1">COUNTIF(CV$4:CV33, "Yes")</f>
        <v>0</v>
      </c>
      <c r="CX33" s="37">
        <f t="shared" ca="1" si="527"/>
        <v>168876.84463550005</v>
      </c>
      <c r="CY33" s="37">
        <f t="shared" ca="1" si="528"/>
        <v>0</v>
      </c>
      <c r="CZ33" s="64">
        <f t="shared" ca="1" si="163"/>
        <v>168876.84463550005</v>
      </c>
      <c r="DA33" s="170" cm="1">
        <f t="array" aca="1" ref="DA33" ca="1">IF(MONTH($A33) = 1, _xlfn.LET(_xlpm.value, RAND(), _xlfn.IFS(_xlpm.value&lt;=0.6, 0.9/12, AND(_xlpm.value&gt;0.6, _xlpm.value&lt;=0.8), 0.36/12, _xlpm.value&gt;0.8, -0.06/12)), DA32)</f>
        <v>7.4999999999999997E-2</v>
      </c>
      <c r="DB33" t="str">
        <f t="shared" ca="1" si="713"/>
        <v>No</v>
      </c>
      <c r="DC33">
        <f ca="1">COUNTIF(DB$4:DB33, "Yes")</f>
        <v>1</v>
      </c>
      <c r="DD33" s="37">
        <f t="shared" ca="1" si="529"/>
        <v>121344.5649981993</v>
      </c>
      <c r="DE33" s="37">
        <f t="shared" ca="1" si="530"/>
        <v>3876.6255774812948</v>
      </c>
      <c r="DF33" s="64">
        <f t="shared" ca="1" si="167"/>
        <v>125221.19057568059</v>
      </c>
      <c r="DG33" s="170" cm="1">
        <f t="array" aca="1" ref="DG33" ca="1">IF(MONTH($A33) = 1, _xlfn.LET(_xlpm.value, RAND(), _xlfn.IFS(_xlpm.value&lt;=0.6, 0.9/12, AND(_xlpm.value&gt;0.6, _xlpm.value&lt;=0.8), 0.36/12, _xlpm.value&gt;0.8, -0.06/12)), DG32)</f>
        <v>7.4999999999999997E-2</v>
      </c>
      <c r="DH33" t="str">
        <f t="shared" ca="1" si="714"/>
        <v>No</v>
      </c>
      <c r="DI33">
        <f ca="1">COUNTIF(DH$4:DH33, "Yes")</f>
        <v>1</v>
      </c>
      <c r="DJ33" s="37">
        <f t="shared" ca="1" si="531"/>
        <v>131022.95528061216</v>
      </c>
      <c r="DK33" s="37">
        <f t="shared" ca="1" si="532"/>
        <v>4182.5287509141972</v>
      </c>
      <c r="DL33" s="64">
        <f t="shared" ca="1" si="171"/>
        <v>135205.48403152637</v>
      </c>
      <c r="DM33" s="170" cm="1">
        <f t="array" aca="1" ref="DM33" ca="1">IF(MONTH($A33) = 1, _xlfn.LET(_xlpm.value, RAND(), _xlfn.IFS(_xlpm.value&lt;=0.6, 0.9/12, AND(_xlpm.value&gt;0.6, _xlpm.value&lt;=0.8), 0.36/12, _xlpm.value&gt;0.8, -0.06/12)), DM32)</f>
        <v>0.03</v>
      </c>
      <c r="DN33" t="str">
        <f t="shared" ca="1" si="715"/>
        <v>No</v>
      </c>
      <c r="DO33">
        <f ca="1">COUNTIF(DN$4:DN33, "Yes")</f>
        <v>1</v>
      </c>
      <c r="DP33" s="37">
        <f t="shared" ca="1" si="533"/>
        <v>139659.00991860888</v>
      </c>
      <c r="DQ33" s="37">
        <f t="shared" ca="1" si="534"/>
        <v>2469.8562037781617</v>
      </c>
      <c r="DR33" s="64">
        <f t="shared" ca="1" si="175"/>
        <v>142128.86612238703</v>
      </c>
      <c r="DS33" s="170" cm="1">
        <f t="array" aca="1" ref="DS33" ca="1">IF(MONTH($A33) = 1, _xlfn.LET(_xlpm.value, RAND(), _xlfn.IFS(_xlpm.value&lt;=0.6, 0.9/12, AND(_xlpm.value&gt;0.6, _xlpm.value&lt;=0.8), 0.36/12, _xlpm.value&gt;0.8, -0.06/12)), DS32)</f>
        <v>-5.0000000000000001E-3</v>
      </c>
      <c r="DT33" t="str">
        <f t="shared" ca="1" si="716"/>
        <v>No</v>
      </c>
      <c r="DU33">
        <f ca="1">COUNTIF(DT$4:DT33, "Yes")</f>
        <v>3</v>
      </c>
      <c r="DV33" s="37">
        <f t="shared" ca="1" si="535"/>
        <v>89866.313012954255</v>
      </c>
      <c r="DW33" s="37">
        <f t="shared" ca="1" si="536"/>
        <v>6990.2532179805357</v>
      </c>
      <c r="DX33" s="64">
        <f t="shared" ca="1" si="179"/>
        <v>96856.566230934797</v>
      </c>
      <c r="DY33" s="170" cm="1">
        <f t="array" aca="1" ref="DY33" ca="1">IF(MONTH($A33) = 1, _xlfn.LET(_xlpm.value, RAND(), _xlfn.IFS(_xlpm.value&lt;=0.6, 0.9/12, AND(_xlpm.value&gt;0.6, _xlpm.value&lt;=0.8), 0.36/12, _xlpm.value&gt;0.8, -0.06/12)), DY32)</f>
        <v>7.4999999999999997E-2</v>
      </c>
      <c r="DZ33" t="str">
        <f t="shared" ca="1" si="717"/>
        <v>No</v>
      </c>
      <c r="EA33">
        <f ca="1">COUNTIF(DZ$4:DZ33, "Yes")</f>
        <v>4</v>
      </c>
      <c r="EB33" s="37">
        <f t="shared" ca="1" si="537"/>
        <v>108635.06808833947</v>
      </c>
      <c r="EC33" s="37">
        <f t="shared" ca="1" si="538"/>
        <v>8546.6422248850395</v>
      </c>
      <c r="ED33" s="64">
        <f t="shared" ca="1" si="183"/>
        <v>117181.71031322451</v>
      </c>
      <c r="EE33" s="170" cm="1">
        <f t="array" aca="1" ref="EE33" ca="1">IF(MONTH($A33) = 1, _xlfn.LET(_xlpm.value, RAND(), _xlfn.IFS(_xlpm.value&lt;=0.6, 0.9/12, AND(_xlpm.value&gt;0.6, _xlpm.value&lt;=0.8), 0.36/12, _xlpm.value&gt;0.8, -0.06/12)), EE32)</f>
        <v>7.4999999999999997E-2</v>
      </c>
      <c r="EF33" t="str">
        <f t="shared" ca="1" si="718"/>
        <v>No</v>
      </c>
      <c r="EG33">
        <f ca="1">COUNTIF(EF$4:EF33, "Yes")</f>
        <v>2</v>
      </c>
      <c r="EH33" s="37">
        <f t="shared" ca="1" si="539"/>
        <v>123835.41414620656</v>
      </c>
      <c r="EI33" s="37">
        <f t="shared" ca="1" si="540"/>
        <v>5905.786156189919</v>
      </c>
      <c r="EJ33" s="64">
        <f t="shared" ca="1" si="187"/>
        <v>129741.20030239648</v>
      </c>
      <c r="EK33" s="170" cm="1">
        <f t="array" aca="1" ref="EK33" ca="1">IF(MONTH($A33) = 1, _xlfn.LET(_xlpm.value, RAND(), _xlfn.IFS(_xlpm.value&lt;=0.6, 0.9/12, AND(_xlpm.value&gt;0.6, _xlpm.value&lt;=0.8), 0.36/12, _xlpm.value&gt;0.8, -0.06/12)), EK32)</f>
        <v>7.4999999999999997E-2</v>
      </c>
      <c r="EL33" t="str">
        <f t="shared" ca="1" si="719"/>
        <v>Yes</v>
      </c>
      <c r="EM33">
        <f ca="1">COUNTIF(EL$4:EL33, "Yes")</f>
        <v>3</v>
      </c>
      <c r="EN33" s="37">
        <f t="shared" ca="1" si="541"/>
        <v>52481.72340177829</v>
      </c>
      <c r="EO33" s="37">
        <f t="shared" ca="1" si="542"/>
        <v>5872.9277707394913</v>
      </c>
      <c r="EP33" s="64">
        <f t="shared" ca="1" si="191"/>
        <v>58354.651172517784</v>
      </c>
      <c r="EQ33" s="170" cm="1">
        <f t="array" aca="1" ref="EQ33" ca="1">IF(MONTH($A33) = 1, _xlfn.LET(_xlpm.value, RAND(), _xlfn.IFS(_xlpm.value&lt;=0.6, 0.9/12, AND(_xlpm.value&gt;0.6, _xlpm.value&lt;=0.8), 0.36/12, _xlpm.value&gt;0.8, -0.06/12)), EQ32)</f>
        <v>7.4999999999999997E-2</v>
      </c>
      <c r="ER33" t="str">
        <f t="shared" ca="1" si="720"/>
        <v>No</v>
      </c>
      <c r="ES33">
        <f ca="1">COUNTIF(ER$4:ER33, "Yes")</f>
        <v>0</v>
      </c>
      <c r="ET33" s="37">
        <f t="shared" ca="1" si="543"/>
        <v>168876.84463550005</v>
      </c>
      <c r="EU33" s="37">
        <f t="shared" ca="1" si="544"/>
        <v>0</v>
      </c>
      <c r="EV33" s="64">
        <f t="shared" ca="1" si="195"/>
        <v>168876.84463550005</v>
      </c>
      <c r="EW33" s="170" cm="1">
        <f t="array" aca="1" ref="EW33" ca="1">IF(MONTH($A33) = 1, _xlfn.LET(_xlpm.value, RAND(), _xlfn.IFS(_xlpm.value&lt;=0.6, 0.9/12, AND(_xlpm.value&gt;0.6, _xlpm.value&lt;=0.8), 0.36/12, _xlpm.value&gt;0.8, -0.06/12)), EW32)</f>
        <v>0.03</v>
      </c>
      <c r="EX33" t="str">
        <f t="shared" ca="1" si="721"/>
        <v>No</v>
      </c>
      <c r="EY33">
        <f ca="1">COUNTIF(EX$4:EX33, "Yes")</f>
        <v>1</v>
      </c>
      <c r="EZ33" s="37">
        <f t="shared" ca="1" si="545"/>
        <v>113109.66724312674</v>
      </c>
      <c r="FA33" s="37">
        <f t="shared" ca="1" si="546"/>
        <v>2791.7027235281698</v>
      </c>
      <c r="FB33" s="64">
        <f t="shared" ca="1" si="199"/>
        <v>115901.36996665491</v>
      </c>
      <c r="FC33" s="170" cm="1">
        <f t="array" aca="1" ref="FC33" ca="1">IF(MONTH($A33) = 1, _xlfn.LET(_xlpm.value, RAND(), _xlfn.IFS(_xlpm.value&lt;=0.6, 0.9/12, AND(_xlpm.value&gt;0.6, _xlpm.value&lt;=0.8), 0.36/12, _xlpm.value&gt;0.8, -0.06/12)), FC32)</f>
        <v>7.4999999999999997E-2</v>
      </c>
      <c r="FD33" t="str">
        <f t="shared" ca="1" si="722"/>
        <v>No</v>
      </c>
      <c r="FE33">
        <f ca="1">COUNTIF(FD$4:FD33, "Yes")</f>
        <v>2</v>
      </c>
      <c r="FF33" s="37">
        <f t="shared" ca="1" si="547"/>
        <v>110815.90615622197</v>
      </c>
      <c r="FG33" s="37">
        <f t="shared" ca="1" si="548"/>
        <v>5391.4353032021863</v>
      </c>
      <c r="FH33" s="64">
        <f t="shared" ca="1" si="203"/>
        <v>116207.34145942416</v>
      </c>
      <c r="FI33" s="170" cm="1">
        <f t="array" aca="1" ref="FI33" ca="1">IF(MONTH($A33) = 1, _xlfn.LET(_xlpm.value, RAND(), _xlfn.IFS(_xlpm.value&lt;=0.6, 0.9/12, AND(_xlpm.value&gt;0.6, _xlpm.value&lt;=0.8), 0.36/12, _xlpm.value&gt;0.8, -0.06/12)), FI32)</f>
        <v>-5.0000000000000001E-3</v>
      </c>
      <c r="FJ33" t="str">
        <f t="shared" ca="1" si="723"/>
        <v>No</v>
      </c>
      <c r="FK33">
        <f ca="1">COUNTIF(FJ$4:FJ33, "Yes")</f>
        <v>1</v>
      </c>
      <c r="FL33" s="37">
        <f t="shared" ca="1" si="549"/>
        <v>113812.35142175001</v>
      </c>
      <c r="FM33" s="37">
        <f t="shared" ca="1" si="550"/>
        <v>1667.5711777069719</v>
      </c>
      <c r="FN33" s="64">
        <f t="shared" ca="1" si="207"/>
        <v>115479.92259945697</v>
      </c>
      <c r="FO33" s="170" cm="1">
        <f t="array" aca="1" ref="FO33" ca="1">IF(MONTH($A33) = 1, _xlfn.LET(_xlpm.value, RAND(), _xlfn.IFS(_xlpm.value&lt;=0.6, 0.9/12, AND(_xlpm.value&gt;0.6, _xlpm.value&lt;=0.8), 0.36/12, _xlpm.value&gt;0.8, -0.06/12)), FO32)</f>
        <v>7.4999999999999997E-2</v>
      </c>
      <c r="FP33" t="str">
        <f t="shared" ca="1" si="724"/>
        <v>No</v>
      </c>
      <c r="FQ33">
        <f ca="1">COUNTIF(FP$4:FP33, "Yes")</f>
        <v>2</v>
      </c>
      <c r="FR33" s="37">
        <f t="shared" ca="1" si="551"/>
        <v>153184.64698917573</v>
      </c>
      <c r="FS33" s="37">
        <f t="shared" ca="1" si="552"/>
        <v>4704.5130770452261</v>
      </c>
      <c r="FT33" s="64">
        <f t="shared" ca="1" si="211"/>
        <v>157889.16006622097</v>
      </c>
      <c r="FU33" s="170" cm="1">
        <f t="array" aca="1" ref="FU33" ca="1">IF(MONTH($A33) = 1, _xlfn.LET(_xlpm.value, RAND(), _xlfn.IFS(_xlpm.value&lt;=0.6, 0.9/12, AND(_xlpm.value&gt;0.6, _xlpm.value&lt;=0.8), 0.36/12, _xlpm.value&gt;0.8, -0.06/12)), FU32)</f>
        <v>-5.0000000000000001E-3</v>
      </c>
      <c r="FV33" t="str">
        <f t="shared" ca="1" si="725"/>
        <v>No</v>
      </c>
      <c r="FW33">
        <f ca="1">COUNTIF(FV$4:FV33, "Yes")</f>
        <v>2</v>
      </c>
      <c r="FX33" s="37">
        <f t="shared" ca="1" si="553"/>
        <v>68392.909105448402</v>
      </c>
      <c r="FY33" s="37">
        <f t="shared" ca="1" si="554"/>
        <v>6380.4224809834795</v>
      </c>
      <c r="FZ33" s="64">
        <f t="shared" ca="1" si="215"/>
        <v>74773.331586431887</v>
      </c>
      <c r="GA33" s="170" cm="1">
        <f t="array" aca="1" ref="GA33" ca="1">IF(MONTH($A33) = 1, _xlfn.LET(_xlpm.value, RAND(), _xlfn.IFS(_xlpm.value&lt;=0.6, 0.9/12, AND(_xlpm.value&gt;0.6, _xlpm.value&lt;=0.8), 0.36/12, _xlpm.value&gt;0.8, -0.06/12)), GA32)</f>
        <v>7.4999999999999997E-2</v>
      </c>
      <c r="GB33" t="str">
        <f t="shared" ca="1" si="726"/>
        <v>No</v>
      </c>
      <c r="GC33">
        <f ca="1">COUNTIF(GB$4:GB33, "Yes")</f>
        <v>2</v>
      </c>
      <c r="GD33" s="37">
        <f t="shared" ca="1" si="555"/>
        <v>119075.74126017351</v>
      </c>
      <c r="GE33" s="37">
        <f t="shared" ca="1" si="556"/>
        <v>10206.44844834256</v>
      </c>
      <c r="GF33" s="64">
        <f t="shared" ca="1" si="219"/>
        <v>129282.18970851607</v>
      </c>
      <c r="GG33" s="170" cm="1">
        <f t="array" aca="1" ref="GG33" ca="1">IF(MONTH($A33) = 1, _xlfn.LET(_xlpm.value, RAND(), _xlfn.IFS(_xlpm.value&lt;=0.6, 0.9/12, AND(_xlpm.value&gt;0.6, _xlpm.value&lt;=0.8), 0.36/12, _xlpm.value&gt;0.8, -0.06/12)), GG32)</f>
        <v>-5.0000000000000001E-3</v>
      </c>
      <c r="GH33" t="str">
        <f t="shared" ca="1" si="727"/>
        <v>No</v>
      </c>
      <c r="GI33">
        <f ca="1">COUNTIF(GH$4:GH33, "Yes")</f>
        <v>1</v>
      </c>
      <c r="GJ33" s="37">
        <f t="shared" ca="1" si="557"/>
        <v>60591.043426754804</v>
      </c>
      <c r="GK33" s="37">
        <f t="shared" ca="1" si="558"/>
        <v>1988.0860933623999</v>
      </c>
      <c r="GL33" s="64">
        <f t="shared" ca="1" si="223"/>
        <v>62579.129520117203</v>
      </c>
      <c r="GM33" s="170" cm="1">
        <f t="array" aca="1" ref="GM33" ca="1">IF(MONTH($A33) = 1, _xlfn.LET(_xlpm.value, RAND(), _xlfn.IFS(_xlpm.value&lt;=0.6, 0.9/12, AND(_xlpm.value&gt;0.6, _xlpm.value&lt;=0.8), 0.36/12, _xlpm.value&gt;0.8, -0.06/12)), GM32)</f>
        <v>7.4999999999999997E-2</v>
      </c>
      <c r="GN33" t="str">
        <f t="shared" ca="1" si="728"/>
        <v>No</v>
      </c>
      <c r="GO33">
        <f ca="1">COUNTIF(GN$4:GN33, "Yes")</f>
        <v>1</v>
      </c>
      <c r="GP33" s="37">
        <f t="shared" ca="1" si="559"/>
        <v>150794.57390470611</v>
      </c>
      <c r="GQ33" s="37">
        <f t="shared" ca="1" si="560"/>
        <v>4642.3357628279218</v>
      </c>
      <c r="GR33" s="64">
        <f t="shared" ca="1" si="227"/>
        <v>155436.90966753403</v>
      </c>
      <c r="GS33" s="170" cm="1">
        <f t="array" aca="1" ref="GS33" ca="1">IF(MONTH($A33) = 1, _xlfn.LET(_xlpm.value, RAND(), _xlfn.IFS(_xlpm.value&lt;=0.6, 0.9/12, AND(_xlpm.value&gt;0.6, _xlpm.value&lt;=0.8), 0.36/12, _xlpm.value&gt;0.8, -0.06/12)), GS32)</f>
        <v>0.03</v>
      </c>
      <c r="GT33" t="str">
        <f t="shared" ca="1" si="729"/>
        <v>No</v>
      </c>
      <c r="GU33">
        <f ca="1">COUNTIF(GT$4:GT33, "Yes")</f>
        <v>0</v>
      </c>
      <c r="GV33" s="37">
        <f t="shared" ca="1" si="561"/>
        <v>164354.36687733984</v>
      </c>
      <c r="GW33" s="37">
        <f t="shared" ca="1" si="562"/>
        <v>0</v>
      </c>
      <c r="GX33" s="64">
        <f t="shared" ca="1" si="231"/>
        <v>164354.36687733984</v>
      </c>
      <c r="GY33" s="170" cm="1">
        <f t="array" aca="1" ref="GY33" ca="1">IF(MONTH($A33) = 1, _xlfn.LET(_xlpm.value, RAND(), _xlfn.IFS(_xlpm.value&lt;=0.6, 0.9/12, AND(_xlpm.value&gt;0.6, _xlpm.value&lt;=0.8), 0.36/12, _xlpm.value&gt;0.8, -0.06/12)), GY32)</f>
        <v>7.4999999999999997E-2</v>
      </c>
      <c r="GZ33" t="str">
        <f t="shared" ca="1" si="730"/>
        <v>No</v>
      </c>
      <c r="HA33">
        <f ca="1">COUNTIF(GZ$4:GZ33, "Yes")</f>
        <v>2</v>
      </c>
      <c r="HB33" s="37">
        <f t="shared" ca="1" si="563"/>
        <v>150694.24757300946</v>
      </c>
      <c r="HC33" s="37">
        <f t="shared" ca="1" si="564"/>
        <v>4136.8951815105765</v>
      </c>
      <c r="HD33" s="64">
        <f t="shared" ca="1" si="235"/>
        <v>154831.14275452003</v>
      </c>
      <c r="HE33" s="170" cm="1">
        <f t="array" aca="1" ref="HE33" ca="1">IF(MONTH($A33) = 1, _xlfn.LET(_xlpm.value, RAND(), _xlfn.IFS(_xlpm.value&lt;=0.6, 0.9/12, AND(_xlpm.value&gt;0.6, _xlpm.value&lt;=0.8), 0.36/12, _xlpm.value&gt;0.8, -0.06/12)), HE32)</f>
        <v>7.4999999999999997E-2</v>
      </c>
      <c r="HF33" t="str">
        <f t="shared" ca="1" si="731"/>
        <v>No</v>
      </c>
      <c r="HG33">
        <f ca="1">COUNTIF(HF$4:HF33, "Yes")</f>
        <v>1</v>
      </c>
      <c r="HH33" s="37">
        <f t="shared" ca="1" si="565"/>
        <v>69699.728316105859</v>
      </c>
      <c r="HI33" s="37">
        <f t="shared" ca="1" si="566"/>
        <v>2630.7127453370836</v>
      </c>
      <c r="HJ33" s="64">
        <f t="shared" ca="1" si="239"/>
        <v>72330.441061442936</v>
      </c>
      <c r="HK33" s="170" cm="1">
        <f t="array" aca="1" ref="HK33" ca="1">IF(MONTH($A33) = 1, _xlfn.LET(_xlpm.value, RAND(), _xlfn.IFS(_xlpm.value&lt;=0.6, 0.9/12, AND(_xlpm.value&gt;0.6, _xlpm.value&lt;=0.8), 0.36/12, _xlpm.value&gt;0.8, -0.06/12)), HK32)</f>
        <v>-5.0000000000000001E-3</v>
      </c>
      <c r="HL33" t="str">
        <f t="shared" ca="1" si="732"/>
        <v>No</v>
      </c>
      <c r="HM33">
        <f ca="1">COUNTIF(HL$4:HL33, "Yes")</f>
        <v>1</v>
      </c>
      <c r="HN33" s="37">
        <f t="shared" ca="1" si="567"/>
        <v>121802.91531772025</v>
      </c>
      <c r="HO33" s="37">
        <f t="shared" ca="1" si="568"/>
        <v>674.99932613102885</v>
      </c>
      <c r="HP33" s="64">
        <f t="shared" ca="1" si="243"/>
        <v>122477.91464385128</v>
      </c>
      <c r="HQ33" s="170" cm="1">
        <f t="array" aca="1" ref="HQ33" ca="1">IF(MONTH($A33) = 1, _xlfn.LET(_xlpm.value, RAND(), _xlfn.IFS(_xlpm.value&lt;=0.6, 0.9/12, AND(_xlpm.value&gt;0.6, _xlpm.value&lt;=0.8), 0.36/12, _xlpm.value&gt;0.8, -0.06/12)), HQ32)</f>
        <v>7.4999999999999997E-2</v>
      </c>
      <c r="HR33" t="str">
        <f t="shared" ca="1" si="733"/>
        <v>No</v>
      </c>
      <c r="HS33">
        <f ca="1">COUNTIF(HR$4:HR33, "Yes")</f>
        <v>1</v>
      </c>
      <c r="HT33" s="37">
        <f t="shared" ca="1" si="569"/>
        <v>177359.15850593892</v>
      </c>
      <c r="HU33" s="37">
        <f t="shared" ca="1" si="570"/>
        <v>1347.5873597889968</v>
      </c>
      <c r="HV33" s="64">
        <f t="shared" ca="1" si="247"/>
        <v>178706.74586572792</v>
      </c>
      <c r="HW33" s="170" cm="1">
        <f t="array" aca="1" ref="HW33" ca="1">IF(MONTH($A33) = 1, _xlfn.LET(_xlpm.value, RAND(), _xlfn.IFS(_xlpm.value&lt;=0.6, 0.9/12, AND(_xlpm.value&gt;0.6, _xlpm.value&lt;=0.8), 0.36/12, _xlpm.value&gt;0.8, -0.06/12)), HW32)</f>
        <v>7.4999999999999997E-2</v>
      </c>
      <c r="HX33" t="str">
        <f t="shared" ca="1" si="734"/>
        <v>No</v>
      </c>
      <c r="HY33">
        <f ca="1">COUNTIF(HX$4:HX33, "Yes")</f>
        <v>3</v>
      </c>
      <c r="HZ33" s="37">
        <f t="shared" ca="1" si="571"/>
        <v>135207.68117276049</v>
      </c>
      <c r="IA33" s="37">
        <f t="shared" ca="1" si="572"/>
        <v>11785.551835108596</v>
      </c>
      <c r="IB33" s="64">
        <f t="shared" ca="1" si="251"/>
        <v>146993.2330078691</v>
      </c>
      <c r="IC33" s="170" cm="1">
        <f t="array" aca="1" ref="IC33" ca="1">IF(MONTH($A33) = 1, _xlfn.LET(_xlpm.value, RAND(), _xlfn.IFS(_xlpm.value&lt;=0.6, 0.9/12, AND(_xlpm.value&gt;0.6, _xlpm.value&lt;=0.8), 0.36/12, _xlpm.value&gt;0.8, -0.06/12)), IC32)</f>
        <v>7.4999999999999997E-2</v>
      </c>
      <c r="ID33" t="str">
        <f t="shared" ca="1" si="735"/>
        <v>No</v>
      </c>
      <c r="IE33">
        <f ca="1">COUNTIF(ID$4:ID33, "Yes")</f>
        <v>1</v>
      </c>
      <c r="IF33" s="37">
        <f t="shared" ca="1" si="573"/>
        <v>122675.37998698924</v>
      </c>
      <c r="IG33" s="37">
        <f t="shared" ca="1" si="574"/>
        <v>4488.9396515326425</v>
      </c>
      <c r="IH33" s="64">
        <f t="shared" ca="1" si="255"/>
        <v>127164.31963852188</v>
      </c>
      <c r="II33" s="170" cm="1">
        <f t="array" aca="1" ref="II33" ca="1">IF(MONTH($A33) = 1, _xlfn.LET(_xlpm.value, RAND(), _xlfn.IFS(_xlpm.value&lt;=0.6, 0.9/12, AND(_xlpm.value&gt;0.6, _xlpm.value&lt;=0.8), 0.36/12, _xlpm.value&gt;0.8, -0.06/12)), II32)</f>
        <v>7.4999999999999997E-2</v>
      </c>
      <c r="IJ33" t="str">
        <f t="shared" ca="1" si="736"/>
        <v>No</v>
      </c>
      <c r="IK33">
        <f ca="1">COUNTIF(IJ$4:IJ33, "Yes")</f>
        <v>3</v>
      </c>
      <c r="IL33" s="37">
        <f t="shared" ca="1" si="575"/>
        <v>126967.56782604361</v>
      </c>
      <c r="IM33" s="37">
        <f t="shared" ca="1" si="576"/>
        <v>4971.5221727717872</v>
      </c>
      <c r="IN33" s="64">
        <f t="shared" ca="1" si="259"/>
        <v>131939.08999881538</v>
      </c>
      <c r="IO33" s="170" cm="1">
        <f t="array" aca="1" ref="IO33" ca="1">IF(MONTH($A33) = 1, _xlfn.LET(_xlpm.value, RAND(), _xlfn.IFS(_xlpm.value&lt;=0.6, 0.9/12, AND(_xlpm.value&gt;0.6, _xlpm.value&lt;=0.8), 0.36/12, _xlpm.value&gt;0.8, -0.06/12)), IO32)</f>
        <v>7.4999999999999997E-2</v>
      </c>
      <c r="IP33" t="str">
        <f t="shared" ca="1" si="737"/>
        <v>No</v>
      </c>
      <c r="IQ33">
        <f ca="1">COUNTIF(IP$4:IP33, "Yes")</f>
        <v>2</v>
      </c>
      <c r="IR33" s="37">
        <f t="shared" ca="1" si="577"/>
        <v>104933.74428495709</v>
      </c>
      <c r="IS33" s="37">
        <f t="shared" ca="1" si="578"/>
        <v>3977.3691403454472</v>
      </c>
      <c r="IT33" s="64">
        <f t="shared" ca="1" si="263"/>
        <v>108911.11342530254</v>
      </c>
      <c r="IU33" s="170" cm="1">
        <f t="array" aca="1" ref="IU33" ca="1">IF(MONTH($A33) = 1, _xlfn.LET(_xlpm.value, RAND(), _xlfn.IFS(_xlpm.value&lt;=0.6, 0.9/12, AND(_xlpm.value&gt;0.6, _xlpm.value&lt;=0.8), 0.36/12, _xlpm.value&gt;0.8, -0.06/12)), IU32)</f>
        <v>7.4999999999999997E-2</v>
      </c>
      <c r="IV33" t="str">
        <f t="shared" ca="1" si="738"/>
        <v>No</v>
      </c>
      <c r="IW33">
        <f ca="1">COUNTIF(IV$4:IV33, "Yes")</f>
        <v>2</v>
      </c>
      <c r="IX33" s="37">
        <f t="shared" ca="1" si="579"/>
        <v>155629.22682811107</v>
      </c>
      <c r="IY33" s="37">
        <f t="shared" ca="1" si="580"/>
        <v>7143.5971835759474</v>
      </c>
      <c r="IZ33" s="64">
        <f t="shared" ca="1" si="267"/>
        <v>162772.82401168701</v>
      </c>
      <c r="JA33" s="170" cm="1">
        <f t="array" aca="1" ref="JA33" ca="1">IF(MONTH($A33) = 1, _xlfn.LET(_xlpm.value, RAND(), _xlfn.IFS(_xlpm.value&lt;=0.6, 0.9/12, AND(_xlpm.value&gt;0.6, _xlpm.value&lt;=0.8), 0.36/12, _xlpm.value&gt;0.8, -0.06/12)), JA32)</f>
        <v>7.4999999999999997E-2</v>
      </c>
      <c r="JB33" t="str">
        <f t="shared" ca="1" si="739"/>
        <v>No</v>
      </c>
      <c r="JC33">
        <f ca="1">COUNTIF(JB$4:JB33, "Yes")</f>
        <v>2</v>
      </c>
      <c r="JD33" s="37">
        <f t="shared" ca="1" si="581"/>
        <v>154189.40648471477</v>
      </c>
      <c r="JE33" s="37">
        <f t="shared" ca="1" si="582"/>
        <v>6017.5998442765986</v>
      </c>
      <c r="JF33" s="64">
        <f t="shared" ca="1" si="271"/>
        <v>160207.00632899135</v>
      </c>
      <c r="JG33" s="170" cm="1">
        <f t="array" aca="1" ref="JG33" ca="1">IF(MONTH($A33) = 1, _xlfn.LET(_xlpm.value, RAND(), _xlfn.IFS(_xlpm.value&lt;=0.6, 0.9/12, AND(_xlpm.value&gt;0.6, _xlpm.value&lt;=0.8), 0.36/12, _xlpm.value&gt;0.8, -0.06/12)), JG32)</f>
        <v>7.4999999999999997E-2</v>
      </c>
      <c r="JH33" t="str">
        <f t="shared" ca="1" si="740"/>
        <v>No</v>
      </c>
      <c r="JI33">
        <f ca="1">COUNTIF(JH$4:JH33, "Yes")</f>
        <v>0</v>
      </c>
      <c r="JJ33" s="37">
        <f t="shared" ca="1" si="583"/>
        <v>139773.02875190345</v>
      </c>
      <c r="JK33" s="37">
        <f t="shared" ca="1" si="584"/>
        <v>0</v>
      </c>
      <c r="JL33" s="64">
        <f t="shared" ca="1" si="275"/>
        <v>139773.02875190345</v>
      </c>
      <c r="JM33" s="170" cm="1">
        <f t="array" aca="1" ref="JM33" ca="1">IF(MONTH($A33) = 1, _xlfn.LET(_xlpm.value, RAND(), _xlfn.IFS(_xlpm.value&lt;=0.6, 0.9/12, AND(_xlpm.value&gt;0.6, _xlpm.value&lt;=0.8), 0.36/12, _xlpm.value&gt;0.8, -0.06/12)), JM32)</f>
        <v>-5.0000000000000001E-3</v>
      </c>
      <c r="JN33" t="str">
        <f t="shared" ca="1" si="741"/>
        <v>No</v>
      </c>
      <c r="JO33">
        <f ca="1">COUNTIF(JN$4:JN33, "Yes")</f>
        <v>3</v>
      </c>
      <c r="JP33" s="37">
        <f t="shared" ca="1" si="585"/>
        <v>88475.298810767708</v>
      </c>
      <c r="JQ33" s="37">
        <f t="shared" ca="1" si="586"/>
        <v>6919.1256325007444</v>
      </c>
      <c r="JR33" s="64">
        <f t="shared" ca="1" si="279"/>
        <v>95394.42444326845</v>
      </c>
      <c r="JS33" s="170" cm="1">
        <f t="array" aca="1" ref="JS33" ca="1">IF(MONTH($A33) = 1, _xlfn.LET(_xlpm.value, RAND(), _xlfn.IFS(_xlpm.value&lt;=0.6, 0.9/12, AND(_xlpm.value&gt;0.6, _xlpm.value&lt;=0.8), 0.36/12, _xlpm.value&gt;0.8, -0.06/12)), JS32)</f>
        <v>0.03</v>
      </c>
      <c r="JT33" t="str">
        <f t="shared" ca="1" si="742"/>
        <v>No</v>
      </c>
      <c r="JU33">
        <f ca="1">COUNTIF(JT$4:JT33, "Yes")</f>
        <v>1</v>
      </c>
      <c r="JV33" s="37">
        <f t="shared" ca="1" si="587"/>
        <v>112115.60415581637</v>
      </c>
      <c r="JW33" s="37">
        <f t="shared" ca="1" si="588"/>
        <v>1988.0860933623999</v>
      </c>
      <c r="JX33" s="64">
        <f t="shared" ca="1" si="283"/>
        <v>114103.69024917878</v>
      </c>
      <c r="JY33" s="170" cm="1">
        <f t="array" aca="1" ref="JY33" ca="1">IF(MONTH($A33) = 1, _xlfn.LET(_xlpm.value, RAND(), _xlfn.IFS(_xlpm.value&lt;=0.6, 0.9/12, AND(_xlpm.value&gt;0.6, _xlpm.value&lt;=0.8), 0.36/12, _xlpm.value&gt;0.8, -0.06/12)), JY32)</f>
        <v>7.4999999999999997E-2</v>
      </c>
      <c r="JZ33" t="str">
        <f t="shared" ca="1" si="743"/>
        <v>No</v>
      </c>
      <c r="KA33">
        <f ca="1">COUNTIF(JZ$4:JZ33, "Yes")</f>
        <v>1</v>
      </c>
      <c r="KB33" s="37">
        <f t="shared" ca="1" si="589"/>
        <v>69764.506900091772</v>
      </c>
      <c r="KC33" s="37">
        <f t="shared" ca="1" si="590"/>
        <v>1667.5711777069719</v>
      </c>
      <c r="KD33" s="64">
        <f t="shared" ca="1" si="287"/>
        <v>71432.078077798738</v>
      </c>
      <c r="KE33" s="170" cm="1">
        <f t="array" aca="1" ref="KE33" ca="1">IF(MONTH($A33) = 1, _xlfn.LET(_xlpm.value, RAND(), _xlfn.IFS(_xlpm.value&lt;=0.6, 0.9/12, AND(_xlpm.value&gt;0.6, _xlpm.value&lt;=0.8), 0.36/12, _xlpm.value&gt;0.8, -0.06/12)), KE32)</f>
        <v>7.4999999999999997E-2</v>
      </c>
      <c r="KF33" t="str">
        <f t="shared" ca="1" si="744"/>
        <v>No</v>
      </c>
      <c r="KG33">
        <f ca="1">COUNTIF(KF$4:KF33, "Yes")</f>
        <v>1</v>
      </c>
      <c r="KH33" s="37">
        <f t="shared" ca="1" si="591"/>
        <v>121902.73213167184</v>
      </c>
      <c r="KI33" s="37">
        <f t="shared" ca="1" si="592"/>
        <v>337.21981035379201</v>
      </c>
      <c r="KJ33" s="64">
        <f t="shared" ca="1" si="291"/>
        <v>122239.95194202564</v>
      </c>
      <c r="KK33" s="170" cm="1">
        <f t="array" aca="1" ref="KK33" ca="1">IF(MONTH($A33) = 1, _xlfn.LET(_xlpm.value, RAND(), _xlfn.IFS(_xlpm.value&lt;=0.6, 0.9/12, AND(_xlpm.value&gt;0.6, _xlpm.value&lt;=0.8), 0.36/12, _xlpm.value&gt;0.8, -0.06/12)), KK32)</f>
        <v>0.03</v>
      </c>
      <c r="KL33" t="str">
        <f t="shared" ca="1" si="745"/>
        <v>No</v>
      </c>
      <c r="KM33">
        <f ca="1">COUNTIF(KL$4:KL33, "Yes")</f>
        <v>0</v>
      </c>
      <c r="KN33" s="37">
        <f t="shared" ca="1" si="593"/>
        <v>113908.15098606808</v>
      </c>
      <c r="KO33" s="37">
        <f t="shared" ca="1" si="594"/>
        <v>0</v>
      </c>
      <c r="KP33" s="64">
        <f t="shared" ca="1" si="295"/>
        <v>113908.15098606808</v>
      </c>
      <c r="KQ33" s="170" cm="1">
        <f t="array" aca="1" ref="KQ33" ca="1">IF(MONTH($A33) = 1, _xlfn.LET(_xlpm.value, RAND(), _xlfn.IFS(_xlpm.value&lt;=0.6, 0.9/12, AND(_xlpm.value&gt;0.6, _xlpm.value&lt;=0.8), 0.36/12, _xlpm.value&gt;0.8, -0.06/12)), KQ32)</f>
        <v>-5.0000000000000001E-3</v>
      </c>
      <c r="KR33" t="str">
        <f t="shared" ca="1" si="746"/>
        <v>Yes</v>
      </c>
      <c r="KS33">
        <f ca="1">COUNTIF(KR$4:KR33, "Yes")</f>
        <v>1</v>
      </c>
      <c r="KT33" s="37">
        <f t="shared" ca="1" si="595"/>
        <v>60670.748135909605</v>
      </c>
      <c r="KU33" s="37">
        <f t="shared" ca="1" si="596"/>
        <v>168.54000000000005</v>
      </c>
      <c r="KV33" s="64">
        <f t="shared" ca="1" si="299"/>
        <v>60839.288135909606</v>
      </c>
      <c r="KW33" s="170" cm="1">
        <f t="array" aca="1" ref="KW33" ca="1">IF(MONTH($A33) = 1, _xlfn.LET(_xlpm.value, RAND(), _xlfn.IFS(_xlpm.value&lt;=0.6, 0.9/12, AND(_xlpm.value&gt;0.6, _xlpm.value&lt;=0.8), 0.36/12, _xlpm.value&gt;0.8, -0.06/12)), KW32)</f>
        <v>-5.0000000000000001E-3</v>
      </c>
      <c r="KX33" t="str">
        <f t="shared" ca="1" si="747"/>
        <v>No</v>
      </c>
      <c r="KY33">
        <f ca="1">COUNTIF(KX$4:KX33, "Yes")</f>
        <v>2</v>
      </c>
      <c r="KZ33" s="37">
        <f t="shared" ca="1" si="597"/>
        <v>104035.74708420975</v>
      </c>
      <c r="LA33" s="37">
        <f t="shared" ca="1" si="598"/>
        <v>3290.0460593959856</v>
      </c>
      <c r="LB33" s="64">
        <f t="shared" ca="1" si="303"/>
        <v>107325.79314360574</v>
      </c>
      <c r="LC33" s="170" cm="1">
        <f t="array" aca="1" ref="LC33" ca="1">IF(MONTH($A33) = 1, _xlfn.LET(_xlpm.value, RAND(), _xlfn.IFS(_xlpm.value&lt;=0.6, 0.9/12, AND(_xlpm.value&gt;0.6, _xlpm.value&lt;=0.8), 0.36/12, _xlpm.value&gt;0.8, -0.06/12)), LC32)</f>
        <v>0.03</v>
      </c>
      <c r="LD33" t="str">
        <f t="shared" ca="1" si="748"/>
        <v>No</v>
      </c>
      <c r="LE33">
        <f ca="1">COUNTIF(LD$4:LD33, "Yes")</f>
        <v>0</v>
      </c>
      <c r="LF33" s="37">
        <f t="shared" ca="1" si="599"/>
        <v>113908.15098606808</v>
      </c>
      <c r="LG33" s="37">
        <f t="shared" ca="1" si="600"/>
        <v>0</v>
      </c>
      <c r="LH33" s="64">
        <f t="shared" ca="1" si="307"/>
        <v>113908.15098606808</v>
      </c>
      <c r="LI33" s="170" cm="1">
        <f t="array" aca="1" ref="LI33" ca="1">IF(MONTH($A33) = 1, _xlfn.LET(_xlpm.value, RAND(), _xlfn.IFS(_xlpm.value&lt;=0.6, 0.9/12, AND(_xlpm.value&gt;0.6, _xlpm.value&lt;=0.8), 0.36/12, _xlpm.value&gt;0.8, -0.06/12)), LI32)</f>
        <v>-5.0000000000000001E-3</v>
      </c>
      <c r="LJ33" t="str">
        <f t="shared" ca="1" si="749"/>
        <v>No</v>
      </c>
      <c r="LK33">
        <f ca="1">COUNTIF(LJ$4:LJ33, "Yes")</f>
        <v>1</v>
      </c>
      <c r="LL33" s="37">
        <f t="shared" ca="1" si="601"/>
        <v>78202.265116636539</v>
      </c>
      <c r="LM33" s="37">
        <f t="shared" ca="1" si="602"/>
        <v>3723.8641254952149</v>
      </c>
      <c r="LN33" s="64">
        <f t="shared" ca="1" si="311"/>
        <v>81926.129242131748</v>
      </c>
      <c r="LO33" s="170" cm="1">
        <f t="array" aca="1" ref="LO33" ca="1">IF(MONTH($A33) = 1, _xlfn.LET(_xlpm.value, RAND(), _xlfn.IFS(_xlpm.value&lt;=0.6, 0.9/12, AND(_xlpm.value&gt;0.6, _xlpm.value&lt;=0.8), 0.36/12, _xlpm.value&gt;0.8, -0.06/12)), LO32)</f>
        <v>7.4999999999999997E-2</v>
      </c>
      <c r="LP33" t="str">
        <f t="shared" ca="1" si="750"/>
        <v>No</v>
      </c>
      <c r="LQ33">
        <f ca="1">COUNTIF(LP$4:LP33, "Yes")</f>
        <v>2</v>
      </c>
      <c r="LR33" s="37">
        <f t="shared" ca="1" si="603"/>
        <v>67965.499586568869</v>
      </c>
      <c r="LS33" s="37">
        <f t="shared" ca="1" si="604"/>
        <v>7295.0934154180341</v>
      </c>
      <c r="LT33" s="64">
        <f t="shared" ca="1" si="315"/>
        <v>75260.593001986897</v>
      </c>
      <c r="LU33" s="170" cm="1">
        <f t="array" aca="1" ref="LU33" ca="1">IF(MONTH($A33) = 1, _xlfn.LET(_xlpm.value, RAND(), _xlfn.IFS(_xlpm.value&lt;=0.6, 0.9/12, AND(_xlpm.value&gt;0.6, _xlpm.value&lt;=0.8), 0.36/12, _xlpm.value&gt;0.8, -0.06/12)), LU32)</f>
        <v>7.4999999999999997E-2</v>
      </c>
      <c r="LV33" t="str">
        <f t="shared" ca="1" si="751"/>
        <v>No</v>
      </c>
      <c r="LW33">
        <f ca="1">COUNTIF(LV$4:LV33, "Yes")</f>
        <v>1</v>
      </c>
      <c r="LX33" s="37">
        <f t="shared" ca="1" si="605"/>
        <v>181592.35549588568</v>
      </c>
      <c r="LY33" s="37">
        <f t="shared" ca="1" si="606"/>
        <v>3723.8641254952149</v>
      </c>
      <c r="LZ33" s="64">
        <f t="shared" ca="1" si="319"/>
        <v>185316.21962138091</v>
      </c>
      <c r="MA33" s="170" cm="1">
        <f t="array" aca="1" ref="MA33" ca="1">IF(MONTH($A33) = 1, _xlfn.LET(_xlpm.value, RAND(), _xlfn.IFS(_xlpm.value&lt;=0.6, 0.9/12, AND(_xlpm.value&gt;0.6, _xlpm.value&lt;=0.8), 0.36/12, _xlpm.value&gt;0.8, -0.06/12)), MA32)</f>
        <v>-5.0000000000000001E-3</v>
      </c>
      <c r="MB33" t="str">
        <f t="shared" ca="1" si="752"/>
        <v>No</v>
      </c>
      <c r="MC33">
        <f ca="1">COUNTIF(MB$4:MB33, "Yes")</f>
        <v>0</v>
      </c>
      <c r="MD33" s="37">
        <f t="shared" ca="1" si="607"/>
        <v>134693.34574401513</v>
      </c>
      <c r="ME33" s="37">
        <f t="shared" ca="1" si="608"/>
        <v>0</v>
      </c>
      <c r="MF33" s="64">
        <f t="shared" ca="1" si="323"/>
        <v>134693.34574401513</v>
      </c>
      <c r="MG33" s="170" cm="1">
        <f t="array" aca="1" ref="MG33" ca="1">IF(MONTH($A33) = 1, _xlfn.LET(_xlpm.value, RAND(), _xlfn.IFS(_xlpm.value&lt;=0.6, 0.9/12, AND(_xlpm.value&gt;0.6, _xlpm.value&lt;=0.8), 0.36/12, _xlpm.value&gt;0.8, -0.06/12)), MG32)</f>
        <v>7.4999999999999997E-2</v>
      </c>
      <c r="MH33" t="str">
        <f t="shared" ca="1" si="753"/>
        <v>No</v>
      </c>
      <c r="MI33">
        <f ca="1">COUNTIF(MH$4:MH33, "Yes")</f>
        <v>2</v>
      </c>
      <c r="MJ33" s="37">
        <f t="shared" ca="1" si="609"/>
        <v>153642.88363364371</v>
      </c>
      <c r="MK33" s="37">
        <f t="shared" ca="1" si="610"/>
        <v>6210.4236893461939</v>
      </c>
      <c r="ML33" s="64">
        <f t="shared" ca="1" si="327"/>
        <v>159853.30732298992</v>
      </c>
      <c r="MM33" s="170" cm="1">
        <f t="array" aca="1" ref="MM33" ca="1">IF(MONTH($A33) = 1, _xlfn.LET(_xlpm.value, RAND(), _xlfn.IFS(_xlpm.value&lt;=0.6, 0.9/12, AND(_xlpm.value&gt;0.6, _xlpm.value&lt;=0.8), 0.36/12, _xlpm.value&gt;0.8, -0.06/12)), MM32)</f>
        <v>7.4999999999999997E-2</v>
      </c>
      <c r="MN33" t="str">
        <f t="shared" ca="1" si="754"/>
        <v>No</v>
      </c>
      <c r="MO33">
        <f ca="1">COUNTIF(MN$4:MN33, "Yes")</f>
        <v>3</v>
      </c>
      <c r="MP33" s="37">
        <f t="shared" ca="1" si="611"/>
        <v>133102.92809722398</v>
      </c>
      <c r="MQ33" s="37">
        <f t="shared" ca="1" si="612"/>
        <v>10716.093163672247</v>
      </c>
      <c r="MR33" s="64">
        <f t="shared" ca="1" si="331"/>
        <v>143819.02126089623</v>
      </c>
      <c r="MS33" s="170" cm="1">
        <f t="array" aca="1" ref="MS33" ca="1">IF(MONTH($A33) = 1, _xlfn.LET(_xlpm.value, RAND(), _xlfn.IFS(_xlpm.value&lt;=0.6, 0.9/12, AND(_xlpm.value&gt;0.6, _xlpm.value&lt;=0.8), 0.36/12, _xlpm.value&gt;0.8, -0.06/12)), MS32)</f>
        <v>-5.0000000000000001E-3</v>
      </c>
      <c r="MT33" t="str">
        <f t="shared" ca="1" si="755"/>
        <v>No</v>
      </c>
      <c r="MU33">
        <f ca="1">COUNTIF(MT$4:MT33, "Yes")</f>
        <v>3</v>
      </c>
      <c r="MV33" s="37">
        <f t="shared" ca="1" si="613"/>
        <v>64845.291537248748</v>
      </c>
      <c r="MW33" s="37">
        <f t="shared" ca="1" si="614"/>
        <v>4310.8013134584126</v>
      </c>
      <c r="MX33" s="64">
        <f t="shared" ca="1" si="335"/>
        <v>69156.092850707166</v>
      </c>
      <c r="MY33" s="170" cm="1">
        <f t="array" aca="1" ref="MY33" ca="1">IF(MONTH($A33) = 1, _xlfn.LET(_xlpm.value, RAND(), _xlfn.IFS(_xlpm.value&lt;=0.6, 0.9/12, AND(_xlpm.value&gt;0.6, _xlpm.value&lt;=0.8), 0.36/12, _xlpm.value&gt;0.8, -0.06/12)), MY32)</f>
        <v>7.4999999999999997E-2</v>
      </c>
      <c r="MZ33" t="str">
        <f t="shared" ca="1" si="756"/>
        <v>No</v>
      </c>
      <c r="NA33">
        <f ca="1">COUNTIF(MZ$4:MZ33, "Yes")</f>
        <v>0</v>
      </c>
      <c r="NB33" s="37">
        <f t="shared" ca="1" si="615"/>
        <v>210545.01723753303</v>
      </c>
      <c r="NC33" s="37">
        <f t="shared" ca="1" si="616"/>
        <v>0</v>
      </c>
      <c r="ND33" s="64">
        <f t="shared" ca="1" si="339"/>
        <v>210545.01723753303</v>
      </c>
      <c r="NE33" s="170" cm="1">
        <f t="array" aca="1" ref="NE33" ca="1">IF(MONTH($A33) = 1, _xlfn.LET(_xlpm.value, RAND(), _xlfn.IFS(_xlpm.value&lt;=0.6, 0.9/12, AND(_xlpm.value&gt;0.6, _xlpm.value&lt;=0.8), 0.36/12, _xlpm.value&gt;0.8, -0.06/12)), NE32)</f>
        <v>7.4999999999999997E-2</v>
      </c>
      <c r="NF33" t="str">
        <f t="shared" ca="1" si="757"/>
        <v>No</v>
      </c>
      <c r="NG33">
        <f ca="1">COUNTIF(NF$4:NF33, "Yes")</f>
        <v>1</v>
      </c>
      <c r="NH33" s="37">
        <f t="shared" ca="1" si="617"/>
        <v>101907.45839756343</v>
      </c>
      <c r="NI33" s="37">
        <f t="shared" ca="1" si="618"/>
        <v>3571.2292899228196</v>
      </c>
      <c r="NJ33" s="64">
        <f t="shared" ca="1" si="343"/>
        <v>105478.68768748625</v>
      </c>
      <c r="NK33" s="170" cm="1">
        <f t="array" aca="1" ref="NK33" ca="1">IF(MONTH($A33) = 1, _xlfn.LET(_xlpm.value, RAND(), _xlfn.IFS(_xlpm.value&lt;=0.6, 0.9/12, AND(_xlpm.value&gt;0.6, _xlpm.value&lt;=0.8), 0.36/12, _xlpm.value&gt;0.8, -0.06/12)), NK32)</f>
        <v>0.03</v>
      </c>
      <c r="NL33" t="str">
        <f t="shared" ca="1" si="758"/>
        <v>No</v>
      </c>
      <c r="NM33">
        <f ca="1">COUNTIF(NL$4:NL33, "Yes")</f>
        <v>3</v>
      </c>
      <c r="NN33" s="37">
        <f t="shared" ca="1" si="619"/>
        <v>105787.06194819369</v>
      </c>
      <c r="NO33" s="37">
        <f t="shared" ca="1" si="620"/>
        <v>12241.810011084262</v>
      </c>
      <c r="NP33" s="64">
        <f t="shared" ca="1" si="347"/>
        <v>118028.87195927795</v>
      </c>
      <c r="NQ33" s="170" cm="1">
        <f t="array" aca="1" ref="NQ33" ca="1">IF(MONTH($A33) = 1, _xlfn.LET(_xlpm.value, RAND(), _xlfn.IFS(_xlpm.value&lt;=0.6, 0.9/12, AND(_xlpm.value&gt;0.6, _xlpm.value&lt;=0.8), 0.36/12, _xlpm.value&gt;0.8, -0.06/12)), NQ32)</f>
        <v>-5.0000000000000001E-3</v>
      </c>
      <c r="NR33" t="str">
        <f t="shared" ca="1" si="759"/>
        <v>No</v>
      </c>
      <c r="NS33">
        <f ca="1">COUNTIF(NR$4:NR33, "Yes")</f>
        <v>3</v>
      </c>
      <c r="NT33" s="37">
        <f t="shared" ca="1" si="621"/>
        <v>49389.275613961916</v>
      </c>
      <c r="NU33" s="37">
        <f t="shared" ca="1" si="622"/>
        <v>2698.1466464536152</v>
      </c>
      <c r="NV33" s="64">
        <f t="shared" ca="1" si="351"/>
        <v>52087.422260415529</v>
      </c>
      <c r="NW33" s="170" cm="1">
        <f t="array" aca="1" ref="NW33" ca="1">IF(MONTH($A33) = 1, _xlfn.LET(_xlpm.value, RAND(), _xlfn.IFS(_xlpm.value&lt;=0.6, 0.9/12, AND(_xlpm.value&gt;0.6, _xlpm.value&lt;=0.8), 0.36/12, _xlpm.value&gt;0.8, -0.06/12)), NW32)</f>
        <v>0.03</v>
      </c>
      <c r="NX33" t="str">
        <f t="shared" ca="1" si="760"/>
        <v>No</v>
      </c>
      <c r="NY33">
        <f ca="1">COUNTIF(NX$4:NX33, "Yes")</f>
        <v>4</v>
      </c>
      <c r="NZ33" s="37">
        <f t="shared" ca="1" si="623"/>
        <v>98446.891683776252</v>
      </c>
      <c r="OA33" s="37">
        <f t="shared" ca="1" si="624"/>
        <v>9231.7542636972576</v>
      </c>
      <c r="OB33" s="64">
        <f t="shared" ca="1" si="355"/>
        <v>107678.6459474735</v>
      </c>
      <c r="OC33" s="170" cm="1">
        <f t="array" aca="1" ref="OC33" ca="1">IF(MONTH($A33) = 1, _xlfn.LET(_xlpm.value, RAND(), _xlfn.IFS(_xlpm.value&lt;=0.6, 0.9/12, AND(_xlpm.value&gt;0.6, _xlpm.value&lt;=0.8), 0.36/12, _xlpm.value&gt;0.8, -0.06/12)), OC32)</f>
        <v>-5.0000000000000001E-3</v>
      </c>
      <c r="OD33" t="str">
        <f t="shared" ca="1" si="761"/>
        <v>No</v>
      </c>
      <c r="OE33">
        <f ca="1">COUNTIF(OD$4:OD33, "Yes")</f>
        <v>1</v>
      </c>
      <c r="OF33" s="37">
        <f t="shared" ca="1" si="625"/>
        <v>114201.16628613439</v>
      </c>
      <c r="OG33" s="37">
        <f t="shared" ca="1" si="626"/>
        <v>2148.542988252379</v>
      </c>
      <c r="OH33" s="64">
        <f t="shared" ca="1" si="359"/>
        <v>116349.70927438677</v>
      </c>
      <c r="OI33" s="170" cm="1">
        <f t="array" aca="1" ref="OI33" ca="1">IF(MONTH($A33) = 1, _xlfn.LET(_xlpm.value, RAND(), _xlfn.IFS(_xlpm.value&lt;=0.6, 0.9/12, AND(_xlpm.value&gt;0.6, _xlpm.value&lt;=0.8), 0.36/12, _xlpm.value&gt;0.8, -0.06/12)), OI32)</f>
        <v>7.4999999999999997E-2</v>
      </c>
      <c r="OJ33" t="str">
        <f t="shared" ca="1" si="762"/>
        <v>No</v>
      </c>
      <c r="OK33">
        <f ca="1">COUNTIF(OJ$4:OJ33, "Yes")</f>
        <v>5</v>
      </c>
      <c r="OL33" s="37">
        <f t="shared" ca="1" si="627"/>
        <v>92660.25413341065</v>
      </c>
      <c r="OM33" s="37">
        <f t="shared" ca="1" si="628"/>
        <v>13431.752638249254</v>
      </c>
      <c r="ON33" s="64">
        <f t="shared" ca="1" si="363"/>
        <v>106092.0067716599</v>
      </c>
      <c r="OO33" s="170" cm="1">
        <f t="array" aca="1" ref="OO33" ca="1">IF(MONTH($A33) = 1, _xlfn.LET(_xlpm.value, RAND(), _xlfn.IFS(_xlpm.value&lt;=0.6, 0.9/12, AND(_xlpm.value&gt;0.6, _xlpm.value&lt;=0.8), 0.36/12, _xlpm.value&gt;0.8, -0.06/12)), OO32)</f>
        <v>0.03</v>
      </c>
      <c r="OP33" t="str">
        <f t="shared" ca="1" si="763"/>
        <v>No</v>
      </c>
      <c r="OQ33">
        <f ca="1">COUNTIF(OP$4:OP33, "Yes")</f>
        <v>1</v>
      </c>
      <c r="OR33" s="37">
        <f t="shared" ca="1" si="629"/>
        <v>97424.968707311607</v>
      </c>
      <c r="OS33" s="37">
        <f t="shared" ca="1" si="630"/>
        <v>2469.8562037781617</v>
      </c>
      <c r="OT33" s="64">
        <f t="shared" ca="1" si="367"/>
        <v>99894.824911089774</v>
      </c>
      <c r="OU33" s="170" cm="1">
        <f t="array" aca="1" ref="OU33" ca="1">IF(MONTH($A33) = 1, _xlfn.LET(_xlpm.value, RAND(), _xlfn.IFS(_xlpm.value&lt;=0.6, 0.9/12, AND(_xlpm.value&gt;0.6, _xlpm.value&lt;=0.8), 0.36/12, _xlpm.value&gt;0.8, -0.06/12)), OU32)</f>
        <v>0.03</v>
      </c>
      <c r="OV33" t="str">
        <f t="shared" ca="1" si="764"/>
        <v>No</v>
      </c>
      <c r="OW33">
        <f ca="1">COUNTIF(OV$4:OV33, "Yes")</f>
        <v>2</v>
      </c>
      <c r="OX33" s="37">
        <f t="shared" ca="1" si="631"/>
        <v>49541.319668389609</v>
      </c>
      <c r="OY33" s="37">
        <f t="shared" ca="1" si="632"/>
        <v>5736.1952520998921</v>
      </c>
      <c r="OZ33" s="64">
        <f t="shared" ca="1" si="371"/>
        <v>55277.514920489499</v>
      </c>
      <c r="PA33" s="170" cm="1">
        <f t="array" aca="1" ref="PA33" ca="1">IF(MONTH($A33) = 1, _xlfn.LET(_xlpm.value, RAND(), _xlfn.IFS(_xlpm.value&lt;=0.6, 0.9/12, AND(_xlpm.value&gt;0.6, _xlpm.value&lt;=0.8), 0.36/12, _xlpm.value&gt;0.8, -0.06/12)), PA32)</f>
        <v>0.03</v>
      </c>
      <c r="PB33" t="str">
        <f t="shared" ca="1" si="765"/>
        <v>No</v>
      </c>
      <c r="PC33">
        <f ca="1">COUNTIF(PB$4:PB33, "Yes")</f>
        <v>1</v>
      </c>
      <c r="PD33" s="37">
        <f t="shared" ca="1" si="633"/>
        <v>139277.25497680716</v>
      </c>
      <c r="PE33" s="37">
        <f t="shared" ca="1" si="634"/>
        <v>2148.542988252379</v>
      </c>
      <c r="PF33" s="64">
        <f t="shared" ca="1" si="375"/>
        <v>141425.79796505955</v>
      </c>
      <c r="PG33" s="170" cm="1">
        <f t="array" aca="1" ref="PG33" ca="1">IF(MONTH($A33) = 1, _xlfn.LET(_xlpm.value, RAND(), _xlfn.IFS(_xlpm.value&lt;=0.6, 0.9/12, AND(_xlpm.value&gt;0.6, _xlpm.value&lt;=0.8), 0.36/12, _xlpm.value&gt;0.8, -0.06/12)), PG32)</f>
        <v>7.4999999999999997E-2</v>
      </c>
      <c r="PH33" t="str">
        <f t="shared" ca="1" si="766"/>
        <v>No</v>
      </c>
      <c r="PI33">
        <f ca="1">COUNTIF(PH$4:PH33, "Yes")</f>
        <v>1</v>
      </c>
      <c r="PJ33" s="37">
        <f t="shared" ca="1" si="635"/>
        <v>77493.467303125159</v>
      </c>
      <c r="PK33" s="37">
        <f t="shared" ca="1" si="636"/>
        <v>4795.8591220441158</v>
      </c>
      <c r="PL33" s="64">
        <f t="shared" ca="1" si="379"/>
        <v>82289.326425169274</v>
      </c>
      <c r="PM33" s="170" cm="1">
        <f t="array" aca="1" ref="PM33" ca="1">IF(MONTH($A33) = 1, _xlfn.LET(_xlpm.value, RAND(), _xlfn.IFS(_xlpm.value&lt;=0.6, 0.9/12, AND(_xlpm.value&gt;0.6, _xlpm.value&lt;=0.8), 0.36/12, _xlpm.value&gt;0.8, -0.06/12)), PM32)</f>
        <v>7.4999999999999997E-2</v>
      </c>
      <c r="PN33" t="str">
        <f t="shared" ca="1" si="767"/>
        <v>No</v>
      </c>
      <c r="PO33">
        <f ca="1">COUNTIF(PN$4:PN33, "Yes")</f>
        <v>1</v>
      </c>
      <c r="PP33" s="37">
        <f t="shared" ca="1" si="637"/>
        <v>102518.99785933252</v>
      </c>
      <c r="PQ33" s="37">
        <f t="shared" ca="1" si="638"/>
        <v>4488.9396515326425</v>
      </c>
      <c r="PR33" s="64">
        <f t="shared" ca="1" si="383"/>
        <v>107007.93751086516</v>
      </c>
      <c r="PS33" s="170" cm="1">
        <f t="array" aca="1" ref="PS33" ca="1">IF(MONTH($A33) = 1, _xlfn.LET(_xlpm.value, RAND(), _xlfn.IFS(_xlpm.value&lt;=0.6, 0.9/12, AND(_xlpm.value&gt;0.6, _xlpm.value&lt;=0.8), 0.36/12, _xlpm.value&gt;0.8, -0.06/12)), PS32)</f>
        <v>7.4999999999999997E-2</v>
      </c>
      <c r="PT33" t="str">
        <f t="shared" ca="1" si="768"/>
        <v>No</v>
      </c>
      <c r="PU33">
        <f ca="1">COUNTIF(PT$4:PT33, "Yes")</f>
        <v>1</v>
      </c>
      <c r="PV33" s="37">
        <f t="shared" ca="1" si="639"/>
        <v>89422.36449610049</v>
      </c>
      <c r="PW33" s="37">
        <f t="shared" ca="1" si="640"/>
        <v>3571.2292899228196</v>
      </c>
      <c r="PX33" s="64">
        <f t="shared" ca="1" si="387"/>
        <v>92993.59378602331</v>
      </c>
      <c r="PY33" s="170" cm="1">
        <f t="array" aca="1" ref="PY33" ca="1">IF(MONTH($A33) = 1, _xlfn.LET(_xlpm.value, RAND(), _xlfn.IFS(_xlpm.value&lt;=0.6, 0.9/12, AND(_xlpm.value&gt;0.6, _xlpm.value&lt;=0.8), 0.36/12, _xlpm.value&gt;0.8, -0.06/12)), PY32)</f>
        <v>7.4999999999999997E-2</v>
      </c>
      <c r="PZ33" t="str">
        <f t="shared" ca="1" si="769"/>
        <v>No</v>
      </c>
      <c r="QA33">
        <f ca="1">COUNTIF(PZ$4:PZ33, "Yes")</f>
        <v>2</v>
      </c>
      <c r="QB33" s="37">
        <f t="shared" ca="1" si="641"/>
        <v>151791.09595767746</v>
      </c>
      <c r="QC33" s="37">
        <f t="shared" ca="1" si="642"/>
        <v>4262.8202296172367</v>
      </c>
      <c r="QD33" s="64">
        <f t="shared" ca="1" si="391"/>
        <v>156053.9161872947</v>
      </c>
      <c r="QE33" s="170" cm="1">
        <f t="array" aca="1" ref="QE33" ca="1">IF(MONTH($A33) = 1, _xlfn.LET(_xlpm.value, RAND(), _xlfn.IFS(_xlpm.value&lt;=0.6, 0.9/12, AND(_xlpm.value&gt;0.6, _xlpm.value&lt;=0.8), 0.36/12, _xlpm.value&gt;0.8, -0.06/12)), QE32)</f>
        <v>7.4999999999999997E-2</v>
      </c>
      <c r="QF33" t="str">
        <f t="shared" ca="1" si="770"/>
        <v>No</v>
      </c>
      <c r="QG33">
        <f ca="1">COUNTIF(QF$4:QF33, "Yes")</f>
        <v>1</v>
      </c>
      <c r="QH33" s="37">
        <f t="shared" ca="1" si="643"/>
        <v>177524.79334217767</v>
      </c>
      <c r="QI33" s="37">
        <f t="shared" ca="1" si="644"/>
        <v>1507.5129365672865</v>
      </c>
      <c r="QJ33" s="64">
        <f t="shared" ca="1" si="395"/>
        <v>179032.30627874495</v>
      </c>
      <c r="QK33" s="170" cm="1">
        <f t="array" aca="1" ref="QK33" ca="1">IF(MONTH($A33) = 1, _xlfn.LET(_xlpm.value, RAND(), _xlfn.IFS(_xlpm.value&lt;=0.6, 0.9/12, AND(_xlpm.value&gt;0.6, _xlpm.value&lt;=0.8), 0.36/12, _xlpm.value&gt;0.8, -0.06/12)), QK32)</f>
        <v>-5.0000000000000001E-3</v>
      </c>
      <c r="QL33" t="str">
        <f t="shared" ca="1" si="771"/>
        <v>No</v>
      </c>
      <c r="QM33">
        <f ca="1">COUNTIF(QL$4:QL33, "Yes")</f>
        <v>3</v>
      </c>
      <c r="QN33" s="37">
        <f t="shared" ca="1" si="645"/>
        <v>90845.816587441659</v>
      </c>
      <c r="QO33" s="37">
        <f t="shared" ca="1" si="646"/>
        <v>11910.594466774101</v>
      </c>
      <c r="QP33" s="64">
        <f t="shared" ca="1" si="399"/>
        <v>102756.41105421576</v>
      </c>
      <c r="QQ33" s="170" cm="1">
        <f t="array" aca="1" ref="QQ33" ca="1">IF(MONTH($A33) = 1, _xlfn.LET(_xlpm.value, RAND(), _xlfn.IFS(_xlpm.value&lt;=0.6, 0.9/12, AND(_xlpm.value&gt;0.6, _xlpm.value&lt;=0.8), 0.36/12, _xlpm.value&gt;0.8, -0.06/12)), QQ32)</f>
        <v>-5.0000000000000001E-3</v>
      </c>
      <c r="QR33" t="str">
        <f t="shared" ca="1" si="772"/>
        <v>No</v>
      </c>
      <c r="QS33">
        <f ca="1">COUNTIF(QR$4:QR33, "Yes")</f>
        <v>2</v>
      </c>
      <c r="QT33" s="37">
        <f t="shared" ca="1" si="647"/>
        <v>85513.943774762607</v>
      </c>
      <c r="QU33" s="37">
        <f t="shared" ca="1" si="648"/>
        <v>8671.8495137421232</v>
      </c>
      <c r="QV33" s="64">
        <f t="shared" ca="1" si="403"/>
        <v>94185.793288504734</v>
      </c>
      <c r="QW33" s="170" cm="1">
        <f t="array" aca="1" ref="QW33" ca="1">IF(MONTH($A33) = 1, _xlfn.LET(_xlpm.value, RAND(), _xlfn.IFS(_xlpm.value&lt;=0.6, 0.9/12, AND(_xlpm.value&gt;0.6, _xlpm.value&lt;=0.8), 0.36/12, _xlpm.value&gt;0.8, -0.06/12)), QW32)</f>
        <v>7.4999999999999997E-2</v>
      </c>
      <c r="QX33" t="str">
        <f t="shared" ca="1" si="773"/>
        <v>No</v>
      </c>
      <c r="QY33">
        <f ca="1">COUNTIF(QX$4:QX33, "Yes")</f>
        <v>1</v>
      </c>
      <c r="QZ33" s="37">
        <f t="shared" ca="1" si="649"/>
        <v>177524.79334217767</v>
      </c>
      <c r="RA33" s="37">
        <f t="shared" ca="1" si="650"/>
        <v>1507.5129365672865</v>
      </c>
      <c r="RB33" s="64">
        <f t="shared" ca="1" si="407"/>
        <v>179032.30627874495</v>
      </c>
      <c r="RC33" s="170" cm="1">
        <f t="array" aca="1" ref="RC33" ca="1">IF(MONTH($A33) = 1, _xlfn.LET(_xlpm.value, RAND(), _xlfn.IFS(_xlpm.value&lt;=0.6, 0.9/12, AND(_xlpm.value&gt;0.6, _xlpm.value&lt;=0.8), 0.36/12, _xlpm.value&gt;0.8, -0.06/12)), RC32)</f>
        <v>0.03</v>
      </c>
      <c r="RD33" t="str">
        <f t="shared" ca="1" si="774"/>
        <v>No</v>
      </c>
      <c r="RE33">
        <f ca="1">COUNTIF(RD$4:RD33, "Yes")</f>
        <v>2</v>
      </c>
      <c r="RF33" s="37">
        <f t="shared" ca="1" si="651"/>
        <v>82864.922838582424</v>
      </c>
      <c r="RG33" s="37">
        <f t="shared" ca="1" si="652"/>
        <v>3908.4491002766117</v>
      </c>
      <c r="RH33" s="64">
        <f t="shared" ca="1" si="411"/>
        <v>86773.37193885904</v>
      </c>
      <c r="RI33" s="170" cm="1">
        <f t="array" aca="1" ref="RI33" ca="1">IF(MONTH($A33) = 1, _xlfn.LET(_xlpm.value, RAND(), _xlfn.IFS(_xlpm.value&lt;=0.6, 0.9/12, AND(_xlpm.value&gt;0.6, _xlpm.value&lt;=0.8), 0.36/12, _xlpm.value&gt;0.8, -0.06/12)), RI32)</f>
        <v>0.03</v>
      </c>
      <c r="RJ33" t="str">
        <f t="shared" ca="1" si="775"/>
        <v>No</v>
      </c>
      <c r="RK33">
        <f ca="1">COUNTIF(RJ$4:RJ33, "Yes")</f>
        <v>1</v>
      </c>
      <c r="RL33" s="37">
        <f t="shared" ca="1" si="653"/>
        <v>144399.46788112202</v>
      </c>
      <c r="RM33" s="37">
        <f t="shared" ca="1" si="654"/>
        <v>4642.3357628279218</v>
      </c>
      <c r="RN33" s="64">
        <f t="shared" ca="1" si="415"/>
        <v>149041.80364394994</v>
      </c>
      <c r="RO33" s="170" cm="1">
        <f t="array" aca="1" ref="RO33" ca="1">IF(MONTH($A33) = 1, _xlfn.LET(_xlpm.value, RAND(), _xlfn.IFS(_xlpm.value&lt;=0.6, 0.9/12, AND(_xlpm.value&gt;0.6, _xlpm.value&lt;=0.8), 0.36/12, _xlpm.value&gt;0.8, -0.06/12)), RO32)</f>
        <v>-5.0000000000000001E-3</v>
      </c>
      <c r="RP33" t="str">
        <f t="shared" ca="1" si="776"/>
        <v>No</v>
      </c>
      <c r="RQ33">
        <f ca="1">COUNTIF(RP$4:RP33, "Yes")</f>
        <v>0</v>
      </c>
      <c r="RR33" s="37">
        <f t="shared" ca="1" si="655"/>
        <v>134693.34574401513</v>
      </c>
      <c r="RS33" s="37">
        <f t="shared" ca="1" si="656"/>
        <v>0</v>
      </c>
      <c r="RT33" s="64">
        <f t="shared" ca="1" si="419"/>
        <v>134693.34574401513</v>
      </c>
      <c r="RU33" s="170" cm="1">
        <f t="array" aca="1" ref="RU33" ca="1">IF(MONTH($A33) = 1, _xlfn.LET(_xlpm.value, RAND(), _xlfn.IFS(_xlpm.value&lt;=0.6, 0.9/12, AND(_xlpm.value&gt;0.6, _xlpm.value&lt;=0.8), 0.36/12, _xlpm.value&gt;0.8, -0.06/12)), RU32)</f>
        <v>7.4999999999999997E-2</v>
      </c>
      <c r="RV33" t="str">
        <f t="shared" ca="1" si="777"/>
        <v>No</v>
      </c>
      <c r="RW33">
        <f ca="1">COUNTIF(RV$4:RV33, "Yes")</f>
        <v>1</v>
      </c>
      <c r="RX33" s="37">
        <f t="shared" ca="1" si="657"/>
        <v>89422.36449610049</v>
      </c>
      <c r="RY33" s="37">
        <f t="shared" ca="1" si="658"/>
        <v>3571.2292899228196</v>
      </c>
      <c r="RZ33" s="64">
        <f t="shared" ca="1" si="423"/>
        <v>92993.59378602331</v>
      </c>
      <c r="SA33" s="170" cm="1">
        <f t="array" aca="1" ref="SA33" ca="1">IF(MONTH($A33) = 1, _xlfn.LET(_xlpm.value, RAND(), _xlfn.IFS(_xlpm.value&lt;=0.6, 0.9/12, AND(_xlpm.value&gt;0.6, _xlpm.value&lt;=0.8), 0.36/12, _xlpm.value&gt;0.8, -0.06/12)), SA32)</f>
        <v>7.4999999999999997E-2</v>
      </c>
      <c r="SB33" t="str">
        <f t="shared" ca="1" si="778"/>
        <v>No</v>
      </c>
      <c r="SC33">
        <f ca="1">COUNTIF(SB$4:SB33, "Yes")</f>
        <v>2</v>
      </c>
      <c r="SD33" s="37">
        <f t="shared" ca="1" si="659"/>
        <v>62564.073418590939</v>
      </c>
      <c r="SE33" s="37">
        <f t="shared" ca="1" si="660"/>
        <v>5100.5689491152443</v>
      </c>
      <c r="SF33" s="64">
        <f t="shared" ca="1" si="427"/>
        <v>67664.642367706183</v>
      </c>
      <c r="SG33" s="170" cm="1">
        <f t="array" aca="1" ref="SG33" ca="1">IF(MONTH($A33) = 1, _xlfn.LET(_xlpm.value, RAND(), _xlfn.IFS(_xlpm.value&lt;=0.6, 0.9/12, AND(_xlpm.value&gt;0.6, _xlpm.value&lt;=0.8), 0.36/12, _xlpm.value&gt;0.8, -0.06/12)), SG32)</f>
        <v>7.4999999999999997E-2</v>
      </c>
      <c r="SH33" t="str">
        <f t="shared" ca="1" si="779"/>
        <v>No</v>
      </c>
      <c r="SI33">
        <f ca="1">COUNTIF(SH$4:SH33, "Yes")</f>
        <v>0</v>
      </c>
      <c r="SJ33" s="37">
        <f t="shared" ca="1" si="661"/>
        <v>210545.01723753303</v>
      </c>
      <c r="SK33" s="37">
        <f t="shared" ca="1" si="662"/>
        <v>0</v>
      </c>
      <c r="SL33" s="64">
        <f t="shared" ca="1" si="431"/>
        <v>210545.01723753303</v>
      </c>
      <c r="SM33" s="170" cm="1">
        <f t="array" aca="1" ref="SM33" ca="1">IF(MONTH($A33) = 1, _xlfn.LET(_xlpm.value, RAND(), _xlfn.IFS(_xlpm.value&lt;=0.6, 0.9/12, AND(_xlpm.value&gt;0.6, _xlpm.value&lt;=0.8), 0.36/12, _xlpm.value&gt;0.8, -0.06/12)), SM32)</f>
        <v>-5.0000000000000001E-3</v>
      </c>
      <c r="SN33" t="str">
        <f t="shared" ca="1" si="780"/>
        <v>No</v>
      </c>
      <c r="SO33">
        <f ca="1">COUNTIF(SN$4:SN33, "Yes")</f>
        <v>2</v>
      </c>
      <c r="SP33" s="37">
        <f t="shared" ca="1" si="663"/>
        <v>104638.46760821708</v>
      </c>
      <c r="SQ33" s="37">
        <f t="shared" ca="1" si="664"/>
        <v>3755.9407761718157</v>
      </c>
      <c r="SR33" s="64">
        <f t="shared" ca="1" si="435"/>
        <v>108394.40838438889</v>
      </c>
      <c r="SS33" s="170" cm="1">
        <f t="array" aca="1" ref="SS33" ca="1">IF(MONTH($A33) = 1, _xlfn.LET(_xlpm.value, RAND(), _xlfn.IFS(_xlpm.value&lt;=0.6, 0.9/12, AND(_xlpm.value&gt;0.6, _xlpm.value&lt;=0.8), 0.36/12, _xlpm.value&gt;0.8, -0.06/12)), SS32)</f>
        <v>7.4999999999999997E-2</v>
      </c>
      <c r="ST33" t="str">
        <f t="shared" ca="1" si="781"/>
        <v>No</v>
      </c>
      <c r="SU33">
        <f ca="1">COUNTIF(ST$4:ST33, "Yes")</f>
        <v>1</v>
      </c>
      <c r="SV33" s="37">
        <f t="shared" ca="1" si="665"/>
        <v>101380.61988032244</v>
      </c>
      <c r="SW33" s="37">
        <f t="shared" ca="1" si="666"/>
        <v>2630.7127453370836</v>
      </c>
      <c r="SX33" s="64">
        <f t="shared" ca="1" si="439"/>
        <v>104011.33262565952</v>
      </c>
      <c r="SY33" s="170" cm="1">
        <f t="array" aca="1" ref="SY33" ca="1">IF(MONTH($A33) = 1, _xlfn.LET(_xlpm.value, RAND(), _xlfn.IFS(_xlpm.value&lt;=0.6, 0.9/12, AND(_xlpm.value&gt;0.6, _xlpm.value&lt;=0.8), 0.36/12, _xlpm.value&gt;0.8, -0.06/12)), SY32)</f>
        <v>-5.0000000000000001E-3</v>
      </c>
      <c r="SZ33" t="str">
        <f t="shared" ca="1" si="782"/>
        <v>No</v>
      </c>
      <c r="TA33">
        <f ca="1">COUNTIF(SZ$4:SZ33, "Yes")</f>
        <v>1</v>
      </c>
      <c r="TB33" s="37">
        <f t="shared" ca="1" si="667"/>
        <v>113812.35142175001</v>
      </c>
      <c r="TC33" s="37">
        <f t="shared" ca="1" si="668"/>
        <v>1667.5711777069719</v>
      </c>
      <c r="TD33" s="64">
        <f t="shared" ca="1" si="443"/>
        <v>115479.92259945697</v>
      </c>
      <c r="TE33" s="170" cm="1">
        <f t="array" aca="1" ref="TE33" ca="1">IF(MONTH($A33) = 1, _xlfn.LET(_xlpm.value, RAND(), _xlfn.IFS(_xlpm.value&lt;=0.6, 0.9/12, AND(_xlpm.value&gt;0.6, _xlpm.value&lt;=0.8), 0.36/12, _xlpm.value&gt;0.8, -0.06/12)), TE32)</f>
        <v>7.4999999999999997E-2</v>
      </c>
      <c r="TF33" t="str">
        <f t="shared" ca="1" si="783"/>
        <v>No</v>
      </c>
      <c r="TG33">
        <f ca="1">COUNTIF(TF$4:TF33, "Yes")</f>
        <v>2</v>
      </c>
      <c r="TH33" s="37">
        <f t="shared" ca="1" si="669"/>
        <v>103745.86422859052</v>
      </c>
      <c r="TI33" s="37">
        <f t="shared" ca="1" si="670"/>
        <v>5470.858448175145</v>
      </c>
      <c r="TJ33" s="64">
        <f t="shared" ca="1" si="447"/>
        <v>109216.72267676567</v>
      </c>
      <c r="TK33" s="170" cm="1">
        <f t="array" aca="1" ref="TK33" ca="1">IF(MONTH($A33) = 1, _xlfn.LET(_xlpm.value, RAND(), _xlfn.IFS(_xlpm.value&lt;=0.6, 0.9/12, AND(_xlpm.value&gt;0.6, _xlpm.value&lt;=0.8), 0.36/12, _xlpm.value&gt;0.8, -0.06/12)), TK32)</f>
        <v>7.4999999999999997E-2</v>
      </c>
      <c r="TL33" t="str">
        <f t="shared" ca="1" si="784"/>
        <v>No</v>
      </c>
      <c r="TM33">
        <f ca="1">COUNTIF(TL$4:TL33, "Yes")</f>
        <v>1</v>
      </c>
      <c r="TN33" s="37">
        <f t="shared" ca="1" si="671"/>
        <v>177524.79334217767</v>
      </c>
      <c r="TO33" s="37">
        <f t="shared" ca="1" si="672"/>
        <v>1507.5129365672865</v>
      </c>
      <c r="TP33" s="64">
        <f t="shared" ca="1" si="451"/>
        <v>179032.30627874495</v>
      </c>
      <c r="TQ33" s="170" cm="1">
        <f t="array" aca="1" ref="TQ33" ca="1">IF(MONTH($A33) = 1, _xlfn.LET(_xlpm.value, RAND(), _xlfn.IFS(_xlpm.value&lt;=0.6, 0.9/12, AND(_xlpm.value&gt;0.6, _xlpm.value&lt;=0.8), 0.36/12, _xlpm.value&gt;0.8, -0.06/12)), TQ32)</f>
        <v>0.03</v>
      </c>
      <c r="TR33" t="str">
        <f t="shared" ca="1" si="785"/>
        <v>No</v>
      </c>
      <c r="TS33">
        <f ca="1">COUNTIF(TR$4:TR33, "Yes")</f>
        <v>0</v>
      </c>
      <c r="TT33" s="37">
        <f t="shared" ca="1" si="673"/>
        <v>164354.36687733984</v>
      </c>
      <c r="TU33" s="37">
        <f t="shared" ca="1" si="674"/>
        <v>0</v>
      </c>
      <c r="TV33" s="64">
        <f t="shared" ca="1" si="455"/>
        <v>164354.36687733984</v>
      </c>
      <c r="TW33" s="170" cm="1">
        <f t="array" aca="1" ref="TW33" ca="1">IF(MONTH($A33) = 1, _xlfn.LET(_xlpm.value, RAND(), _xlfn.IFS(_xlpm.value&lt;=0.6, 0.9/12, AND(_xlpm.value&gt;0.6, _xlpm.value&lt;=0.8), 0.36/12, _xlpm.value&gt;0.8, -0.06/12)), TW32)</f>
        <v>7.4999999999999997E-2</v>
      </c>
      <c r="TX33" t="str">
        <f t="shared" ca="1" si="786"/>
        <v>No</v>
      </c>
      <c r="TY33">
        <f ca="1">COUNTIF(TX$4:TX33, "Yes")</f>
        <v>2</v>
      </c>
      <c r="TZ33" s="37">
        <f t="shared" ca="1" si="675"/>
        <v>150495.16738184105</v>
      </c>
      <c r="UA33" s="37">
        <f t="shared" ca="1" si="676"/>
        <v>3976.3051815105769</v>
      </c>
      <c r="UB33" s="64">
        <f t="shared" ca="1" si="459"/>
        <v>154471.47256335162</v>
      </c>
      <c r="UC33" s="170" cm="1">
        <f t="array" aca="1" ref="UC33" ca="1">IF(MONTH($A33) = 1, _xlfn.LET(_xlpm.value, RAND(), _xlfn.IFS(_xlpm.value&lt;=0.6, 0.9/12, AND(_xlpm.value&gt;0.6, _xlpm.value&lt;=0.8), 0.36/12, _xlpm.value&gt;0.8, -0.06/12)), UC32)</f>
        <v>0.03</v>
      </c>
      <c r="UD33" t="str">
        <f t="shared" ca="1" si="787"/>
        <v>No</v>
      </c>
      <c r="UE33">
        <f ca="1">COUNTIF(UD$4:UD33, "Yes")</f>
        <v>3</v>
      </c>
      <c r="UF33" s="37">
        <f t="shared" ca="1" si="677"/>
        <v>76098.95272495356</v>
      </c>
      <c r="UG33" s="37">
        <f t="shared" ca="1" si="678"/>
        <v>6845.6141704076254</v>
      </c>
      <c r="UH33" s="64">
        <f t="shared" ca="1" si="463"/>
        <v>82944.566895361189</v>
      </c>
      <c r="UI33" s="170" cm="1">
        <f t="array" aca="1" ref="UI33" ca="1">IF(MONTH($A33) = 1, _xlfn.LET(_xlpm.value, RAND(), _xlfn.IFS(_xlpm.value&lt;=0.6, 0.9/12, AND(_xlpm.value&gt;0.6, _xlpm.value&lt;=0.8), 0.36/12, _xlpm.value&gt;0.8, -0.06/12)), UI32)</f>
        <v>0.03</v>
      </c>
      <c r="UJ33" t="str">
        <f t="shared" ca="1" si="788"/>
        <v>No</v>
      </c>
      <c r="UK33">
        <f ca="1">COUNTIF(UJ$4:UJ33, "Yes")</f>
        <v>2</v>
      </c>
      <c r="UL33" s="37">
        <f t="shared" ca="1" si="679"/>
        <v>84134.700207751957</v>
      </c>
      <c r="UM33" s="37">
        <f t="shared" ca="1" si="680"/>
        <v>2013.5524836066795</v>
      </c>
      <c r="UN33" s="64">
        <f t="shared" ca="1" si="467"/>
        <v>86148.252691358633</v>
      </c>
      <c r="UO33" s="170" cm="1">
        <f t="array" aca="1" ref="UO33" ca="1">IF(MONTH($A33) = 1, _xlfn.LET(_xlpm.value, RAND(), _xlfn.IFS(_xlpm.value&lt;=0.6, 0.9/12, AND(_xlpm.value&gt;0.6, _xlpm.value&lt;=0.8), 0.36/12, _xlpm.value&gt;0.8, -0.06/12)), UO32)</f>
        <v>7.4999999999999997E-2</v>
      </c>
      <c r="UP33" t="str">
        <f t="shared" ca="1" si="789"/>
        <v>Yes</v>
      </c>
      <c r="UQ33">
        <f ca="1">COUNTIF(UP$4:UP33, "Yes")</f>
        <v>2</v>
      </c>
      <c r="UR33" s="37">
        <f t="shared" ca="1" si="681"/>
        <v>149185.39271571342</v>
      </c>
      <c r="US33" s="37">
        <f t="shared" ca="1" si="682"/>
        <v>2156.6260933623998</v>
      </c>
      <c r="UT33" s="64">
        <f t="shared" ca="1" si="471"/>
        <v>151342.01880907582</v>
      </c>
      <c r="UU33" s="170" cm="1">
        <f t="array" aca="1" ref="UU33" ca="1">IF(MONTH($A33) = 1, _xlfn.LET(_xlpm.value, RAND(), _xlfn.IFS(_xlpm.value&lt;=0.6, 0.9/12, AND(_xlpm.value&gt;0.6, _xlpm.value&lt;=0.8), 0.36/12, _xlpm.value&gt;0.8, -0.06/12)), UU32)</f>
        <v>-5.0000000000000001E-3</v>
      </c>
      <c r="UV33" t="str">
        <f t="shared" ca="1" si="790"/>
        <v>Yes</v>
      </c>
      <c r="UW33">
        <f ca="1">COUNTIF(UV$4:UV33, "Yes")</f>
        <v>4</v>
      </c>
      <c r="UX33" s="37">
        <f t="shared" ca="1" si="683"/>
        <v>80017.626485734552</v>
      </c>
      <c r="UY33" s="37">
        <f t="shared" ca="1" si="684"/>
        <v>6073.0237644241952</v>
      </c>
      <c r="UZ33" s="64">
        <f t="shared" ca="1" si="475"/>
        <v>86090.650250158753</v>
      </c>
      <c r="VA33" s="170" cm="1">
        <f t="array" aca="1" ref="VA33" ca="1">IF(MONTH($A33) = 1, _xlfn.LET(_xlpm.value, RAND(), _xlfn.IFS(_xlpm.value&lt;=0.6, 0.9/12, AND(_xlpm.value&gt;0.6, _xlpm.value&lt;=0.8), 0.36/12, _xlpm.value&gt;0.8, -0.06/12)), VA32)</f>
        <v>7.4999999999999997E-2</v>
      </c>
      <c r="VB33" t="str">
        <f t="shared" ca="1" si="791"/>
        <v>No</v>
      </c>
      <c r="VC33">
        <f ca="1">COUNTIF(VB$4:VB33, "Yes")</f>
        <v>0</v>
      </c>
      <c r="VD33" s="37">
        <f t="shared" ca="1" si="685"/>
        <v>210545.01723753303</v>
      </c>
      <c r="VE33" s="37">
        <f t="shared" ca="1" si="686"/>
        <v>0</v>
      </c>
      <c r="VF33" s="64">
        <f t="shared" ca="1" si="479"/>
        <v>210545.01723753303</v>
      </c>
      <c r="VG33" s="170" cm="1">
        <f t="array" aca="1" ref="VG33" ca="1">IF(MONTH($A33) = 1, _xlfn.LET(_xlpm.value, RAND(), _xlfn.IFS(_xlpm.value&lt;=0.6, 0.9/12, AND(_xlpm.value&gt;0.6, _xlpm.value&lt;=0.8), 0.36/12, _xlpm.value&gt;0.8, -0.06/12)), VG32)</f>
        <v>-5.0000000000000001E-3</v>
      </c>
      <c r="VH33" t="str">
        <f t="shared" ca="1" si="792"/>
        <v>No</v>
      </c>
      <c r="VI33">
        <f ca="1">COUNTIF(VH$4:VH33, "Yes")</f>
        <v>0</v>
      </c>
      <c r="VJ33" s="37">
        <f t="shared" ca="1" si="687"/>
        <v>134693.34574401513</v>
      </c>
      <c r="VK33" s="37">
        <f t="shared" ca="1" si="688"/>
        <v>0</v>
      </c>
      <c r="VL33" s="64">
        <f t="shared" ca="1" si="483"/>
        <v>134693.34574401513</v>
      </c>
      <c r="VM33" s="170" cm="1">
        <f t="array" aca="1" ref="VM33" ca="1">IF(MONTH($A33) = 1, _xlfn.LET(_xlpm.value, RAND(), _xlfn.IFS(_xlpm.value&lt;=0.6, 0.9/12, AND(_xlpm.value&gt;0.6, _xlpm.value&lt;=0.8), 0.36/12, _xlpm.value&gt;0.8, -0.06/12)), VM32)</f>
        <v>0.03</v>
      </c>
      <c r="VN33" t="str">
        <f t="shared" ca="1" si="793"/>
        <v>No</v>
      </c>
      <c r="VO33">
        <f ca="1">COUNTIF(VN$4:VN33, "Yes")</f>
        <v>1</v>
      </c>
      <c r="VP33" s="37">
        <f t="shared" ca="1" si="689"/>
        <v>143896.38869526103</v>
      </c>
      <c r="VQ33" s="37">
        <f t="shared" ca="1" si="690"/>
        <v>1013.3394763108257</v>
      </c>
      <c r="VR33" s="64">
        <f t="shared" ca="1" si="487"/>
        <v>144909.72817157186</v>
      </c>
      <c r="VS33" s="170" cm="1">
        <f t="array" aca="1" ref="VS33" ca="1">IF(MONTH($A33) = 1, _xlfn.LET(_xlpm.value, RAND(), _xlfn.IFS(_xlpm.value&lt;=0.6, 0.9/12, AND(_xlpm.value&gt;0.6, _xlpm.value&lt;=0.8), 0.36/12, _xlpm.value&gt;0.8, -0.06/12)), VS32)</f>
        <v>7.4999999999999997E-2</v>
      </c>
      <c r="VT33" t="str">
        <f t="shared" ca="1" si="794"/>
        <v>No</v>
      </c>
      <c r="VU33">
        <f ca="1">COUNTIF(VT$4:VT33, "Yes")</f>
        <v>1</v>
      </c>
      <c r="VV33" s="37">
        <f t="shared" ca="1" si="691"/>
        <v>180389.99710668338</v>
      </c>
      <c r="VW33" s="37">
        <f t="shared" ca="1" si="692"/>
        <v>3266.3390483217308</v>
      </c>
      <c r="VX33" s="64">
        <f t="shared" ca="1" si="491"/>
        <v>183656.33615500512</v>
      </c>
      <c r="VY33" s="170" cm="1">
        <f t="array" aca="1" ref="VY33" ca="1">IF(MONTH($A33) = 1, _xlfn.LET(_xlpm.value, RAND(), _xlfn.IFS(_xlpm.value&lt;=0.6, 0.9/12, AND(_xlpm.value&gt;0.6, _xlpm.value&lt;=0.8), 0.36/12, _xlpm.value&gt;0.8, -0.06/12)), VY32)</f>
        <v>7.4999999999999997E-2</v>
      </c>
      <c r="VZ33" t="str">
        <f t="shared" ca="1" si="795"/>
        <v>No</v>
      </c>
      <c r="WA33">
        <f ca="1">COUNTIF(VZ$4:VZ33, "Yes")</f>
        <v>1</v>
      </c>
      <c r="WB33" s="37">
        <f t="shared" ca="1" si="693"/>
        <v>179089.44145705362</v>
      </c>
      <c r="WC33" s="37">
        <f t="shared" ca="1" si="694"/>
        <v>2630.7127453370836</v>
      </c>
      <c r="WD33" s="64">
        <f t="shared" ca="1" si="495"/>
        <v>181720.15420239069</v>
      </c>
      <c r="WE33" s="14"/>
      <c r="WH33" s="37"/>
      <c r="WI33" s="37"/>
      <c r="WJ33" s="1"/>
      <c r="WK33" s="14"/>
      <c r="WN33" s="37"/>
      <c r="WO33" s="37"/>
      <c r="WP33" s="1"/>
      <c r="WQ33" s="14"/>
      <c r="WT33" s="37"/>
      <c r="WU33" s="37"/>
      <c r="WV33" s="1"/>
      <c r="WW33" s="14"/>
      <c r="WZ33" s="37"/>
      <c r="XA33" s="37"/>
      <c r="XB33" s="1"/>
      <c r="XC33" s="14"/>
      <c r="XF33" s="37"/>
      <c r="XG33" s="37"/>
      <c r="XH33" s="1"/>
      <c r="XI33" s="14"/>
      <c r="XL33" s="37"/>
      <c r="XM33" s="37"/>
      <c r="XN33" s="1"/>
      <c r="XO33" s="14"/>
      <c r="XR33" s="37"/>
      <c r="XS33" s="37"/>
      <c r="XT33" s="1"/>
      <c r="XU33" s="14"/>
      <c r="XX33" s="37"/>
      <c r="XY33" s="37"/>
      <c r="XZ33" s="1"/>
      <c r="YA33" s="14"/>
      <c r="YD33" s="37"/>
      <c r="YE33" s="37"/>
      <c r="YF33" s="1"/>
      <c r="YG33" s="14"/>
      <c r="YJ33" s="37"/>
      <c r="YK33" s="37"/>
      <c r="YL33" s="1"/>
      <c r="YM33" s="14"/>
      <c r="YP33" s="37"/>
      <c r="YQ33" s="37"/>
      <c r="YR33" s="1"/>
      <c r="YS33" s="14"/>
      <c r="YV33" s="37"/>
      <c r="YW33" s="37"/>
      <c r="YX33" s="1"/>
      <c r="YY33" s="14"/>
      <c r="ZB33" s="37"/>
      <c r="ZC33" s="37"/>
      <c r="ZD33" s="1"/>
      <c r="ZE33" s="14"/>
      <c r="ZH33" s="37"/>
      <c r="ZI33" s="37"/>
      <c r="ZJ33" s="1"/>
      <c r="ZK33" s="14"/>
      <c r="ZN33" s="37"/>
      <c r="ZO33" s="37"/>
      <c r="ZP33" s="1"/>
      <c r="ZQ33" s="14"/>
      <c r="ZT33" s="37"/>
      <c r="ZU33" s="37"/>
      <c r="ZV33" s="1"/>
      <c r="ZW33" s="14"/>
      <c r="ZZ33" s="37"/>
      <c r="AAA33" s="37"/>
      <c r="AAB33" s="1"/>
      <c r="AAC33" s="14"/>
      <c r="AAF33" s="37"/>
      <c r="AAG33" s="37"/>
      <c r="AAH33" s="1"/>
      <c r="AAI33" s="14"/>
      <c r="AAL33" s="37"/>
      <c r="AAM33" s="37"/>
      <c r="AAN33" s="1"/>
      <c r="AAO33" s="14"/>
      <c r="AAR33" s="37"/>
      <c r="AAS33" s="37"/>
      <c r="AAT33" s="1"/>
      <c r="AAU33" s="14"/>
      <c r="AAX33" s="37"/>
      <c r="AAY33" s="37"/>
      <c r="AAZ33" s="1"/>
      <c r="ABA33" s="14"/>
      <c r="ABD33" s="37"/>
      <c r="ABE33" s="37"/>
      <c r="ABF33" s="1"/>
      <c r="ABG33" s="14"/>
      <c r="ABJ33" s="37"/>
      <c r="ABK33" s="37"/>
      <c r="ABL33" s="1"/>
      <c r="ABM33" s="14"/>
      <c r="ABP33" s="37"/>
      <c r="ABQ33" s="37"/>
      <c r="ABR33" s="1"/>
      <c r="ABS33" s="14"/>
      <c r="ABV33" s="37"/>
      <c r="ABW33" s="37"/>
      <c r="ABX33" s="1"/>
      <c r="ABY33" s="14"/>
      <c r="ACB33" s="37"/>
      <c r="ACC33" s="37"/>
      <c r="ACD33" s="1"/>
      <c r="ACE33" s="14"/>
      <c r="ACH33" s="37"/>
      <c r="ACI33" s="37"/>
      <c r="ACJ33" s="1"/>
      <c r="ACK33" s="14"/>
      <c r="ACN33" s="37"/>
      <c r="ACO33" s="37"/>
      <c r="ACP33" s="1"/>
      <c r="ACQ33" s="14"/>
      <c r="ACT33" s="37"/>
      <c r="ACU33" s="37"/>
      <c r="ACV33" s="1"/>
      <c r="ACW33" s="14"/>
      <c r="ACZ33" s="37"/>
      <c r="ADA33" s="37"/>
      <c r="ADB33" s="1"/>
      <c r="ADC33" s="14"/>
      <c r="ADF33" s="37"/>
      <c r="ADG33" s="37"/>
      <c r="ADH33" s="1"/>
      <c r="ADI33" s="14"/>
      <c r="ADL33" s="37"/>
      <c r="ADM33" s="37"/>
      <c r="ADN33" s="1"/>
      <c r="ADO33" s="14"/>
      <c r="ADR33" s="37"/>
      <c r="ADS33" s="37"/>
      <c r="ADT33" s="1"/>
      <c r="ADU33" s="14"/>
      <c r="ADX33" s="37"/>
      <c r="ADY33" s="37"/>
      <c r="ADZ33" s="1"/>
      <c r="AEA33" s="14"/>
      <c r="AED33" s="37"/>
      <c r="AEE33" s="37"/>
      <c r="AEF33" s="1"/>
      <c r="AEG33" s="14"/>
      <c r="AEJ33" s="37"/>
      <c r="AEK33" s="37"/>
      <c r="AEL33" s="1"/>
      <c r="AEM33" s="14"/>
      <c r="AEP33" s="37"/>
      <c r="AEQ33" s="37"/>
      <c r="AER33" s="1"/>
      <c r="AES33" s="14"/>
      <c r="AEV33" s="37"/>
      <c r="AEW33" s="37"/>
      <c r="AEX33" s="1"/>
      <c r="AEY33" s="14"/>
      <c r="AFB33" s="37"/>
      <c r="AFC33" s="37"/>
      <c r="AFD33" s="1"/>
      <c r="AFE33" s="14"/>
      <c r="AFH33" s="37"/>
      <c r="AFI33" s="37"/>
      <c r="AFJ33" s="1"/>
      <c r="AFK33" s="14"/>
      <c r="AFN33" s="37"/>
      <c r="AFO33" s="37"/>
      <c r="AFP33" s="1"/>
      <c r="AFQ33" s="14"/>
      <c r="AFT33" s="37"/>
      <c r="AFU33" s="37"/>
      <c r="AFV33" s="1"/>
      <c r="AFW33" s="14"/>
      <c r="AFZ33" s="37"/>
      <c r="AGA33" s="37"/>
      <c r="AGB33" s="1"/>
      <c r="AGC33" s="14"/>
      <c r="AGF33" s="37"/>
      <c r="AGG33" s="37"/>
      <c r="AGH33" s="1"/>
      <c r="AGI33" s="14"/>
      <c r="AGL33" s="37"/>
      <c r="AGM33" s="37"/>
      <c r="AGN33" s="1"/>
      <c r="AGO33" s="14"/>
      <c r="AGR33" s="37"/>
      <c r="AGS33" s="37"/>
      <c r="AGT33" s="1"/>
      <c r="AGU33" s="14"/>
      <c r="AGX33" s="37"/>
      <c r="AGY33" s="37"/>
      <c r="AGZ33" s="1"/>
      <c r="AHA33" s="14"/>
      <c r="AHD33" s="37"/>
      <c r="AHE33" s="37"/>
      <c r="AHF33" s="1"/>
      <c r="AHG33" s="14"/>
      <c r="AHJ33" s="37"/>
      <c r="AHK33" s="37"/>
      <c r="AHL33" s="1"/>
      <c r="AHM33" s="14"/>
      <c r="AHP33" s="37"/>
      <c r="AHQ33" s="37"/>
      <c r="AHR33" s="1"/>
      <c r="AHS33" s="14"/>
      <c r="AHV33" s="37"/>
      <c r="AHW33" s="37"/>
      <c r="AHX33" s="1"/>
      <c r="AHY33" s="14"/>
      <c r="AIB33" s="37"/>
      <c r="AIC33" s="37"/>
      <c r="AID33" s="1"/>
      <c r="AIE33" s="14"/>
      <c r="AIH33" s="37"/>
      <c r="AII33" s="37"/>
      <c r="AIJ33" s="1"/>
      <c r="AIK33" s="14"/>
      <c r="AIN33" s="37"/>
      <c r="AIO33" s="37"/>
      <c r="AIP33" s="1"/>
      <c r="AIQ33" s="14"/>
      <c r="AIT33" s="37"/>
      <c r="AIU33" s="37"/>
      <c r="AIV33" s="1"/>
      <c r="AIW33" s="14"/>
      <c r="AIZ33" s="37"/>
      <c r="AJA33" s="37"/>
      <c r="AJB33" s="1"/>
      <c r="AJC33" s="14"/>
      <c r="AJF33" s="37"/>
      <c r="AJG33" s="37"/>
      <c r="AJH33" s="1"/>
      <c r="AJI33" s="14"/>
      <c r="AJL33" s="37"/>
      <c r="AJM33" s="37"/>
      <c r="AJN33" s="1"/>
      <c r="AJO33" s="14"/>
      <c r="AJR33" s="37"/>
      <c r="AJS33" s="37"/>
      <c r="AJT33" s="1"/>
      <c r="AJU33" s="14"/>
      <c r="AJX33" s="37"/>
      <c r="AJY33" s="37"/>
      <c r="AJZ33" s="1"/>
      <c r="AKA33" s="14"/>
      <c r="AKD33" s="37"/>
      <c r="AKE33" s="37"/>
      <c r="AKF33" s="1"/>
      <c r="AKG33" s="14"/>
      <c r="AKJ33" s="37"/>
      <c r="AKK33" s="37"/>
      <c r="AKL33" s="1"/>
      <c r="AKM33" s="14"/>
      <c r="AKP33" s="37"/>
      <c r="AKQ33" s="37"/>
      <c r="AKR33" s="1"/>
      <c r="AKS33" s="14"/>
      <c r="AKV33" s="37"/>
      <c r="AKW33" s="37"/>
      <c r="AKX33" s="1"/>
      <c r="AKY33" s="14"/>
      <c r="ALB33" s="37"/>
      <c r="ALC33" s="37"/>
      <c r="ALD33" s="1"/>
      <c r="ALE33" s="14"/>
      <c r="ALH33" s="37"/>
      <c r="ALI33" s="37"/>
      <c r="ALJ33" s="1"/>
      <c r="ALK33" s="14"/>
      <c r="ALN33" s="37"/>
      <c r="ALO33" s="37"/>
      <c r="ALP33" s="1"/>
      <c r="ALQ33" s="14"/>
      <c r="ALT33" s="37"/>
      <c r="ALU33" s="37"/>
      <c r="ALV33" s="1"/>
      <c r="ALW33" s="14"/>
      <c r="ALZ33" s="37"/>
      <c r="AMA33" s="37"/>
      <c r="AMB33" s="1"/>
      <c r="AMC33" s="14"/>
      <c r="AMF33" s="37"/>
      <c r="AMG33" s="37"/>
      <c r="AMH33" s="1"/>
      <c r="AMI33" s="14"/>
      <c r="AML33" s="37"/>
      <c r="AMM33" s="37"/>
      <c r="AMN33" s="1"/>
      <c r="AMO33" s="14"/>
      <c r="AMR33" s="37"/>
      <c r="AMS33" s="37"/>
      <c r="AMT33" s="1"/>
      <c r="AMU33" s="14"/>
      <c r="AMX33" s="37"/>
      <c r="AMY33" s="37"/>
      <c r="AMZ33" s="1"/>
      <c r="ANA33" s="14"/>
      <c r="AND33" s="37"/>
      <c r="ANE33" s="37"/>
      <c r="ANF33" s="1"/>
      <c r="ANG33" s="14"/>
      <c r="ANJ33" s="37"/>
      <c r="ANK33" s="37"/>
      <c r="ANL33" s="1"/>
      <c r="ANM33" s="14"/>
      <c r="ANP33" s="37"/>
      <c r="ANQ33" s="37"/>
      <c r="ANR33" s="1"/>
      <c r="ANS33" s="14"/>
      <c r="ANV33" s="37"/>
      <c r="ANW33" s="37"/>
      <c r="ANX33" s="1"/>
      <c r="ANY33" s="14"/>
      <c r="AOB33" s="37"/>
      <c r="AOC33" s="37"/>
      <c r="AOD33" s="1"/>
      <c r="AOE33" s="14"/>
      <c r="AOH33" s="37"/>
      <c r="AOI33" s="37"/>
      <c r="AOJ33" s="1"/>
      <c r="AOK33" s="14"/>
      <c r="AON33" s="37"/>
      <c r="AOO33" s="37"/>
      <c r="AOP33" s="1"/>
      <c r="AOQ33" s="14"/>
      <c r="AOT33" s="37"/>
      <c r="AOU33" s="37"/>
      <c r="AOV33" s="1"/>
      <c r="AOW33" s="14"/>
      <c r="AOZ33" s="37"/>
      <c r="APA33" s="37"/>
      <c r="APB33" s="1"/>
      <c r="APC33" s="14"/>
      <c r="APF33" s="37"/>
      <c r="APG33" s="37"/>
      <c r="APH33" s="1"/>
      <c r="API33" s="14"/>
      <c r="APL33" s="37"/>
      <c r="APM33" s="37"/>
      <c r="APN33" s="1"/>
      <c r="APO33" s="14"/>
      <c r="APR33" s="37"/>
      <c r="APS33" s="37"/>
      <c r="APT33" s="1"/>
      <c r="APU33" s="14"/>
      <c r="APX33" s="37"/>
      <c r="APY33" s="37"/>
      <c r="APZ33" s="1"/>
      <c r="AQA33" s="14"/>
      <c r="AQD33" s="37"/>
      <c r="AQE33" s="37"/>
      <c r="AQF33" s="1"/>
      <c r="AQG33" s="14"/>
      <c r="AQJ33" s="37"/>
      <c r="AQK33" s="37"/>
      <c r="AQL33" s="1"/>
      <c r="AQM33" s="14"/>
      <c r="AQP33" s="37"/>
      <c r="AQQ33" s="37"/>
      <c r="AQR33" s="1"/>
      <c r="AQS33" s="14"/>
      <c r="AQV33" s="37"/>
      <c r="AQW33" s="37"/>
      <c r="AQX33" s="1"/>
    </row>
    <row r="34" spans="1:1023 1026:1142" x14ac:dyDescent="0.2">
      <c r="A34" s="5">
        <v>46234</v>
      </c>
      <c r="B34" s="1">
        <v>1685.4000000000003</v>
      </c>
      <c r="C34" s="170" cm="1">
        <f t="array" aca="1" ref="C34" ca="1">IF(MONTH($A34) = 1, _xlfn.LET(_xlpm.value, RAND(), _xlfn.IFS(_xlpm.value&lt;=0.6, 0.9/12, AND(_xlpm.value&gt;0.6, _xlpm.value&lt;=0.8), 0.36/12, _xlpm.value&gt;0.8, -0.06/12)), C33)</f>
        <v>-5.0000000000000001E-3</v>
      </c>
      <c r="D34" t="str">
        <f t="shared" ca="1" si="496"/>
        <v>No</v>
      </c>
      <c r="E34">
        <f ca="1">COUNTIF(D$4:D34, "Yes")</f>
        <v>1</v>
      </c>
      <c r="F34" s="37">
        <f t="shared" ca="1" si="695"/>
        <v>69670.766804061495</v>
      </c>
      <c r="G34" s="37">
        <f t="shared" ca="1" si="696"/>
        <v>5737.2683290597897</v>
      </c>
      <c r="H34" s="64">
        <f t="shared" ca="1" si="99"/>
        <v>75408.035133121288</v>
      </c>
      <c r="I34" s="170" cm="1">
        <f t="array" aca="1" ref="I34" ca="1">IF(MONTH($A34) = 1, _xlfn.LET(_xlpm.value, RAND(), _xlfn.IFS(_xlpm.value&lt;=0.6, 0.9/12, AND(_xlpm.value&gt;0.6, _xlpm.value&lt;=0.8), 0.36/12, _xlpm.value&gt;0.8, -0.06/12)), I33)</f>
        <v>7.4999999999999997E-2</v>
      </c>
      <c r="J34" t="str">
        <f t="shared" ca="1" si="697"/>
        <v>No</v>
      </c>
      <c r="K34">
        <f ca="1">COUNTIF(J$4:J34, "Yes")</f>
        <v>2</v>
      </c>
      <c r="L34" s="37">
        <f t="shared" ca="1" si="497"/>
        <v>89050.80041646988</v>
      </c>
      <c r="M34" s="37">
        <f t="shared" ca="1" si="498"/>
        <v>2196.0595563400225</v>
      </c>
      <c r="N34" s="64">
        <f t="shared" ca="1" si="103"/>
        <v>91246.859972809907</v>
      </c>
      <c r="O34" s="170" cm="1">
        <f t="array" aca="1" ref="O34" ca="1">IF(MONTH($A34) = 1, _xlfn.LET(_xlpm.value, RAND(), _xlfn.IFS(_xlpm.value&lt;=0.6, 0.9/12, AND(_xlpm.value&gt;0.6, _xlpm.value&lt;=0.8), 0.36/12, _xlpm.value&gt;0.8, -0.06/12)), O33)</f>
        <v>7.4999999999999997E-2</v>
      </c>
      <c r="P34" t="str">
        <f t="shared" ca="1" si="698"/>
        <v>No</v>
      </c>
      <c r="Q34">
        <f ca="1">COUNTIF(P$4:P34, "Yes")</f>
        <v>1</v>
      </c>
      <c r="R34" s="37">
        <f t="shared" ca="1" si="499"/>
        <v>134072.0524301875</v>
      </c>
      <c r="S34" s="37">
        <f t="shared" ca="1" si="500"/>
        <v>1997.8183916614671</v>
      </c>
      <c r="T34" s="64">
        <f t="shared" ca="1" si="107"/>
        <v>136069.87082184898</v>
      </c>
      <c r="U34" s="170" cm="1">
        <f t="array" aca="1" ref="U34" ca="1">IF(MONTH($A34) = 1, _xlfn.LET(_xlpm.value, RAND(), _xlfn.IFS(_xlpm.value&lt;=0.6, 0.9/12, AND(_xlpm.value&gt;0.6, _xlpm.value&lt;=0.8), 0.36/12, _xlpm.value&gt;0.8, -0.06/12)), U33)</f>
        <v>7.4999999999999997E-2</v>
      </c>
      <c r="V34" t="str">
        <f t="shared" ca="1" si="699"/>
        <v>No</v>
      </c>
      <c r="W34">
        <f ca="1">COUNTIF(V$4:V34, "Yes")</f>
        <v>2</v>
      </c>
      <c r="X34" s="37">
        <f t="shared" ca="1" si="501"/>
        <v>111727.96094823207</v>
      </c>
      <c r="Y34" s="37">
        <f t="shared" ca="1" si="502"/>
        <v>1688.7596270685901</v>
      </c>
      <c r="Z34" s="64">
        <f t="shared" ca="1" si="111"/>
        <v>113416.72057530066</v>
      </c>
      <c r="AA34" s="170" cm="1">
        <f t="array" aca="1" ref="AA34" ca="1">IF(MONTH($A34) = 1, _xlfn.LET(_xlpm.value, RAND(), _xlfn.IFS(_xlpm.value&lt;=0.6, 0.9/12, AND(_xlpm.value&gt;0.6, _xlpm.value&lt;=0.8), 0.36/12, _xlpm.value&gt;0.8, -0.06/12)), AA33)</f>
        <v>7.4999999999999997E-2</v>
      </c>
      <c r="AB34" t="str">
        <f t="shared" ca="1" si="700"/>
        <v>No</v>
      </c>
      <c r="AC34">
        <f ca="1">COUNTIF(AB$4:AB34, "Yes")</f>
        <v>3</v>
      </c>
      <c r="AD34" s="37">
        <f t="shared" ca="1" si="503"/>
        <v>143101.62686783625</v>
      </c>
      <c r="AE34" s="37">
        <f t="shared" ca="1" si="504"/>
        <v>8437.1532511969708</v>
      </c>
      <c r="AF34" s="64">
        <f t="shared" ca="1" si="115"/>
        <v>151538.78011903324</v>
      </c>
      <c r="AG34" s="170" cm="1">
        <f t="array" aca="1" ref="AG34" ca="1">IF(MONTH($A34) = 1, _xlfn.LET(_xlpm.value, RAND(), _xlfn.IFS(_xlpm.value&lt;=0.6, 0.9/12, AND(_xlpm.value&gt;0.6, _xlpm.value&lt;=0.8), 0.36/12, _xlpm.value&gt;0.8, -0.06/12)), AG33)</f>
        <v>7.4999999999999997E-2</v>
      </c>
      <c r="AH34" t="str">
        <f t="shared" ca="1" si="701"/>
        <v>No</v>
      </c>
      <c r="AI34">
        <f ca="1">COUNTIF(AH$4:AH34, "Yes")</f>
        <v>1</v>
      </c>
      <c r="AJ34" s="37">
        <f t="shared" ca="1" si="505"/>
        <v>134113.6959779755</v>
      </c>
      <c r="AK34" s="37">
        <f t="shared" ca="1" si="506"/>
        <v>3123.8157309608164</v>
      </c>
      <c r="AL34" s="64">
        <f t="shared" ca="1" si="119"/>
        <v>137237.5117089363</v>
      </c>
      <c r="AM34" s="170" cm="1">
        <f t="array" aca="1" ref="AM34" ca="1">IF(MONTH($A34) = 1, _xlfn.LET(_xlpm.value, RAND(), _xlfn.IFS(_xlpm.value&lt;=0.6, 0.9/12, AND(_xlpm.value&gt;0.6, _xlpm.value&lt;=0.8), 0.36/12, _xlpm.value&gt;0.8, -0.06/12)), AM33)</f>
        <v>7.4999999999999997E-2</v>
      </c>
      <c r="AN34" t="str">
        <f t="shared" ca="1" si="702"/>
        <v>No</v>
      </c>
      <c r="AO34">
        <f ca="1">COUNTIF(AN$4:AN34, "Yes")</f>
        <v>3</v>
      </c>
      <c r="AP34" s="37">
        <f t="shared" ca="1" si="507"/>
        <v>68868.541721071117</v>
      </c>
      <c r="AQ34" s="37">
        <f t="shared" ca="1" si="508"/>
        <v>4940.2357360000897</v>
      </c>
      <c r="AR34" s="64">
        <f t="shared" ca="1" si="123"/>
        <v>73808.777457071206</v>
      </c>
      <c r="AS34" s="170" cm="1">
        <f t="array" aca="1" ref="AS34" ca="1">IF(MONTH($A34) = 1, _xlfn.LET(_xlpm.value, RAND(), _xlfn.IFS(_xlpm.value&lt;=0.6, 0.9/12, AND(_xlpm.value&gt;0.6, _xlpm.value&lt;=0.8), 0.36/12, _xlpm.value&gt;0.8, -0.06/12)), AS33)</f>
        <v>7.4999999999999997E-2</v>
      </c>
      <c r="AT34" t="str">
        <f t="shared" ca="1" si="703"/>
        <v>Yes</v>
      </c>
      <c r="AU34">
        <f ca="1">COUNTIF(AT$4:AT34, "Yes")</f>
        <v>2</v>
      </c>
      <c r="AV34" s="37">
        <f t="shared" ca="1" si="509"/>
        <v>85091.252609423449</v>
      </c>
      <c r="AW34" s="37">
        <f t="shared" ca="1" si="510"/>
        <v>2487.4052865514454</v>
      </c>
      <c r="AX34" s="64">
        <f t="shared" ca="1" si="127"/>
        <v>87578.657895974888</v>
      </c>
      <c r="AY34" s="170" cm="1">
        <f t="array" aca="1" ref="AY34" ca="1">IF(MONTH($A34) = 1, _xlfn.LET(_xlpm.value, RAND(), _xlfn.IFS(_xlpm.value&lt;=0.6, 0.9/12, AND(_xlpm.value&gt;0.6, _xlpm.value&lt;=0.8), 0.36/12, _xlpm.value&gt;0.8, -0.06/12)), AY33)</f>
        <v>7.4999999999999997E-2</v>
      </c>
      <c r="AZ34" t="str">
        <f t="shared" ca="1" si="704"/>
        <v>No</v>
      </c>
      <c r="BA34">
        <f ca="1">COUNTIF(AZ$4:AZ34, "Yes")</f>
        <v>3</v>
      </c>
      <c r="BB34" s="37">
        <f t="shared" ca="1" si="511"/>
        <v>102329.23681267964</v>
      </c>
      <c r="BC34" s="37">
        <f t="shared" ca="1" si="512"/>
        <v>7914.7291741595809</v>
      </c>
      <c r="BD34" s="64">
        <f t="shared" ca="1" si="131"/>
        <v>110243.96598683922</v>
      </c>
      <c r="BE34" s="170" cm="1">
        <f t="array" aca="1" ref="BE34" ca="1">IF(MONTH($A34) = 1, _xlfn.LET(_xlpm.value, RAND(), _xlfn.IFS(_xlpm.value&lt;=0.6, 0.9/12, AND(_xlpm.value&gt;0.6, _xlpm.value&lt;=0.8), 0.36/12, _xlpm.value&gt;0.8, -0.06/12)), BE33)</f>
        <v>7.4999999999999997E-2</v>
      </c>
      <c r="BF34" t="str">
        <f t="shared" ca="1" si="705"/>
        <v>No</v>
      </c>
      <c r="BG34">
        <f ca="1">COUNTIF(BF$4:BF34, "Yes")</f>
        <v>0</v>
      </c>
      <c r="BH34" s="37">
        <f t="shared" ca="1" si="513"/>
        <v>228021.29353034799</v>
      </c>
      <c r="BI34" s="37">
        <f t="shared" ca="1" si="514"/>
        <v>0</v>
      </c>
      <c r="BJ34" s="64">
        <f t="shared" ca="1" si="135"/>
        <v>228021.29353034799</v>
      </c>
      <c r="BK34" s="170" cm="1">
        <f t="array" aca="1" ref="BK34" ca="1">IF(MONTH($A34) = 1, _xlfn.LET(_xlpm.value, RAND(), _xlfn.IFS(_xlpm.value&lt;=0.6, 0.9/12, AND(_xlpm.value&gt;0.6, _xlpm.value&lt;=0.8), 0.36/12, _xlpm.value&gt;0.8, -0.06/12)), BK33)</f>
        <v>0.03</v>
      </c>
      <c r="BL34" t="str">
        <f t="shared" ca="1" si="706"/>
        <v>No</v>
      </c>
      <c r="BM34">
        <f ca="1">COUNTIF(BL$4:BL34, "Yes")</f>
        <v>3</v>
      </c>
      <c r="BN34" s="37">
        <f t="shared" ca="1" si="515"/>
        <v>50042.15447482765</v>
      </c>
      <c r="BO34" s="37">
        <f t="shared" ca="1" si="516"/>
        <v>13525.074080763439</v>
      </c>
      <c r="BP34" s="64">
        <f t="shared" ca="1" si="139"/>
        <v>63567.228555591093</v>
      </c>
      <c r="BQ34" s="170" cm="1">
        <f t="array" aca="1" ref="BQ34" ca="1">IF(MONTH($A34) = 1, _xlfn.LET(_xlpm.value, RAND(), _xlfn.IFS(_xlpm.value&lt;=0.6, 0.9/12, AND(_xlpm.value&gt;0.6, _xlpm.value&lt;=0.8), 0.36/12, _xlpm.value&gt;0.8, -0.06/12)), BQ33)</f>
        <v>-5.0000000000000001E-3</v>
      </c>
      <c r="BR34" t="str">
        <f t="shared" ca="1" si="707"/>
        <v>No</v>
      </c>
      <c r="BS34">
        <f ca="1">COUNTIF(BR$4:BR34, "Yes")</f>
        <v>3</v>
      </c>
      <c r="BT34" s="37">
        <f t="shared" ca="1" si="517"/>
        <v>48794.723403539814</v>
      </c>
      <c r="BU34" s="37">
        <f t="shared" ca="1" si="518"/>
        <v>10091.078645094551</v>
      </c>
      <c r="BV34" s="64">
        <f t="shared" ca="1" si="143"/>
        <v>58885.802048634367</v>
      </c>
      <c r="BW34" s="170" cm="1">
        <f t="array" aca="1" ref="BW34" ca="1">IF(MONTH($A34) = 1, _xlfn.LET(_xlpm.value, RAND(), _xlfn.IFS(_xlpm.value&lt;=0.6, 0.9/12, AND(_xlpm.value&gt;0.6, _xlpm.value&lt;=0.8), 0.36/12, _xlpm.value&gt;0.8, -0.06/12)), BW33)</f>
        <v>7.4999999999999997E-2</v>
      </c>
      <c r="BX34" t="str">
        <f t="shared" ca="1" si="708"/>
        <v>No</v>
      </c>
      <c r="BY34">
        <f ca="1">COUNTIF(BX$4:BX34, "Yes")</f>
        <v>2</v>
      </c>
      <c r="BZ34" s="37">
        <f t="shared" ca="1" si="519"/>
        <v>89087.984951058155</v>
      </c>
      <c r="CA34" s="37">
        <f t="shared" ca="1" si="520"/>
        <v>6819.4786846180332</v>
      </c>
      <c r="CB34" s="64">
        <f t="shared" ca="1" si="147"/>
        <v>95907.463635676191</v>
      </c>
      <c r="CC34" s="170" cm="1">
        <f t="array" aca="1" ref="CC34" ca="1">IF(MONTH($A34) = 1, _xlfn.LET(_xlpm.value, RAND(), _xlfn.IFS(_xlpm.value&lt;=0.6, 0.9/12, AND(_xlpm.value&gt;0.6, _xlpm.value&lt;=0.8), 0.36/12, _xlpm.value&gt;0.8, -0.06/12)), CC33)</f>
        <v>0.03</v>
      </c>
      <c r="CD34" t="str">
        <f t="shared" ca="1" si="709"/>
        <v>No</v>
      </c>
      <c r="CE34">
        <f ca="1">COUNTIF(CD$4:CD34, "Yes")</f>
        <v>2</v>
      </c>
      <c r="CF34" s="37">
        <f t="shared" ca="1" si="521"/>
        <v>130944.35603380446</v>
      </c>
      <c r="CG34" s="37">
        <f t="shared" ca="1" si="522"/>
        <v>5505.3026618658014</v>
      </c>
      <c r="CH34" s="64">
        <f t="shared" ca="1" si="151"/>
        <v>136449.65869567025</v>
      </c>
      <c r="CI34" s="170" cm="1">
        <f t="array" aca="1" ref="CI34" ca="1">IF(MONTH($A34) = 1, _xlfn.LET(_xlpm.value, RAND(), _xlfn.IFS(_xlpm.value&lt;=0.6, 0.9/12, AND(_xlpm.value&gt;0.6, _xlpm.value&lt;=0.8), 0.36/12, _xlpm.value&gt;0.8, -0.06/12)), CI33)</f>
        <v>7.4999999999999997E-2</v>
      </c>
      <c r="CJ34" t="str">
        <f t="shared" ca="1" si="710"/>
        <v>No</v>
      </c>
      <c r="CK34">
        <f ca="1">COUNTIF(CJ$4:CJ34, "Yes")</f>
        <v>2</v>
      </c>
      <c r="CL34" s="37">
        <f t="shared" ca="1" si="523"/>
        <v>68455.319248412663</v>
      </c>
      <c r="CM34" s="37">
        <f t="shared" ca="1" si="524"/>
        <v>7010.9399334941245</v>
      </c>
      <c r="CN34" s="64">
        <f t="shared" ca="1" si="155"/>
        <v>75466.259181906789</v>
      </c>
      <c r="CO34" s="170" cm="1">
        <f t="array" aca="1" ref="CO34" ca="1">IF(MONTH($A34) = 1, _xlfn.LET(_xlpm.value, RAND(), _xlfn.IFS(_xlpm.value&lt;=0.6, 0.9/12, AND(_xlpm.value&gt;0.6, _xlpm.value&lt;=0.8), 0.36/12, _xlpm.value&gt;0.8, -0.06/12)), CO33)</f>
        <v>7.4999999999999997E-2</v>
      </c>
      <c r="CP34" t="str">
        <f t="shared" ca="1" si="711"/>
        <v>No</v>
      </c>
      <c r="CQ34">
        <f ca="1">COUNTIF(CP$4:CP34, "Yes")</f>
        <v>0</v>
      </c>
      <c r="CR34" s="37">
        <f t="shared" ca="1" si="525"/>
        <v>228021.29353034799</v>
      </c>
      <c r="CS34" s="37">
        <f t="shared" ca="1" si="526"/>
        <v>0</v>
      </c>
      <c r="CT34" s="64">
        <f t="shared" ca="1" si="159"/>
        <v>228021.29353034799</v>
      </c>
      <c r="CU34" s="170" cm="1">
        <f t="array" aca="1" ref="CU34" ca="1">IF(MONTH($A34) = 1, _xlfn.LET(_xlpm.value, RAND(), _xlfn.IFS(_xlpm.value&lt;=0.6, 0.9/12, AND(_xlpm.value&gt;0.6, _xlpm.value&lt;=0.8), 0.36/12, _xlpm.value&gt;0.8, -0.06/12)), CU33)</f>
        <v>7.4999999999999997E-2</v>
      </c>
      <c r="CV34" t="str">
        <f t="shared" ca="1" si="712"/>
        <v>No</v>
      </c>
      <c r="CW34">
        <f ca="1">COUNTIF(CV$4:CV34, "Yes")</f>
        <v>0</v>
      </c>
      <c r="CX34" s="37">
        <f t="shared" ca="1" si="527"/>
        <v>183228.00798316253</v>
      </c>
      <c r="CY34" s="37">
        <f t="shared" ca="1" si="528"/>
        <v>0</v>
      </c>
      <c r="CZ34" s="64">
        <f t="shared" ca="1" si="163"/>
        <v>183228.00798316253</v>
      </c>
      <c r="DA34" s="170" cm="1">
        <f t="array" aca="1" ref="DA34" ca="1">IF(MONTH($A34) = 1, _xlfn.LET(_xlpm.value, RAND(), _xlfn.IFS(_xlpm.value&lt;=0.6, 0.9/12, AND(_xlpm.value&gt;0.6, _xlpm.value&lt;=0.8), 0.36/12, _xlpm.value&gt;0.8, -0.06/12)), DA33)</f>
        <v>7.4999999999999997E-2</v>
      </c>
      <c r="DB34" t="str">
        <f t="shared" ca="1" si="713"/>
        <v>No</v>
      </c>
      <c r="DC34">
        <f ca="1">COUNTIF(DB$4:DB34, "Yes")</f>
        <v>1</v>
      </c>
      <c r="DD34" s="37">
        <f t="shared" ca="1" si="529"/>
        <v>131962.26737306424</v>
      </c>
      <c r="DE34" s="37">
        <f t="shared" ca="1" si="530"/>
        <v>4048.3813861528647</v>
      </c>
      <c r="DF34" s="64">
        <f t="shared" ca="1" si="167"/>
        <v>136010.64875921712</v>
      </c>
      <c r="DG34" s="170" cm="1">
        <f t="array" aca="1" ref="DG34" ca="1">IF(MONTH($A34) = 1, _xlfn.LET(_xlpm.value, RAND(), _xlfn.IFS(_xlpm.value&lt;=0.6, 0.9/12, AND(_xlpm.value&gt;0.6, _xlpm.value&lt;=0.8), 0.36/12, _xlpm.value&gt;0.8, -0.06/12)), DG33)</f>
        <v>7.4999999999999997E-2</v>
      </c>
      <c r="DH34" t="str">
        <f t="shared" ca="1" si="714"/>
        <v>No</v>
      </c>
      <c r="DI34">
        <f ca="1">COUNTIF(DH$4:DH34, "Yes")</f>
        <v>1</v>
      </c>
      <c r="DJ34" s="37">
        <f t="shared" ca="1" si="531"/>
        <v>142366.53692665807</v>
      </c>
      <c r="DK34" s="37">
        <f t="shared" ca="1" si="532"/>
        <v>4354.5383179274295</v>
      </c>
      <c r="DL34" s="64">
        <f t="shared" ca="1" si="171"/>
        <v>146721.07524458549</v>
      </c>
      <c r="DM34" s="170" cm="1">
        <f t="array" aca="1" ref="DM34" ca="1">IF(MONTH($A34) = 1, _xlfn.LET(_xlpm.value, RAND(), _xlfn.IFS(_xlpm.value&lt;=0.6, 0.9/12, AND(_xlpm.value&gt;0.6, _xlpm.value&lt;=0.8), 0.36/12, _xlpm.value&gt;0.8, -0.06/12)), DM33)</f>
        <v>0.03</v>
      </c>
      <c r="DN34" t="str">
        <f t="shared" ca="1" si="715"/>
        <v>No</v>
      </c>
      <c r="DO34">
        <f ca="1">COUNTIF(DN$4:DN34, "Yes")</f>
        <v>1</v>
      </c>
      <c r="DP34" s="37">
        <f t="shared" ca="1" si="533"/>
        <v>145365.64021616714</v>
      </c>
      <c r="DQ34" s="37">
        <f t="shared" ca="1" si="534"/>
        <v>2640.4450436361499</v>
      </c>
      <c r="DR34" s="64">
        <f t="shared" ca="1" si="175"/>
        <v>148006.08525980328</v>
      </c>
      <c r="DS34" s="170" cm="1">
        <f t="array" aca="1" ref="DS34" ca="1">IF(MONTH($A34) = 1, _xlfn.LET(_xlpm.value, RAND(), _xlfn.IFS(_xlpm.value&lt;=0.6, 0.9/12, AND(_xlpm.value&gt;0.6, _xlpm.value&lt;=0.8), 0.36/12, _xlpm.value&gt;0.8, -0.06/12)), DS33)</f>
        <v>-5.0000000000000001E-3</v>
      </c>
      <c r="DT34" t="str">
        <f t="shared" ca="1" si="716"/>
        <v>No</v>
      </c>
      <c r="DU34">
        <f ca="1">COUNTIF(DT$4:DT34, "Yes")</f>
        <v>3</v>
      </c>
      <c r="DV34" s="37">
        <f t="shared" ca="1" si="535"/>
        <v>90596.761447889483</v>
      </c>
      <c r="DW34" s="37">
        <f t="shared" ca="1" si="536"/>
        <v>7501.6718994537814</v>
      </c>
      <c r="DX34" s="64">
        <f t="shared" ca="1" si="179"/>
        <v>98098.433347343263</v>
      </c>
      <c r="DY34" s="170" cm="1">
        <f t="array" aca="1" ref="DY34" ca="1">IF(MONTH($A34) = 1, _xlfn.LET(_xlpm.value, RAND(), _xlfn.IFS(_xlpm.value&lt;=0.6, 0.9/12, AND(_xlpm.value&gt;0.6, _xlpm.value&lt;=0.8), 0.36/12, _xlpm.value&gt;0.8, -0.06/12)), DY33)</f>
        <v>7.4999999999999997E-2</v>
      </c>
      <c r="DZ34" t="str">
        <f t="shared" ca="1" si="717"/>
        <v>No</v>
      </c>
      <c r="EA34">
        <f ca="1">COUNTIF(DZ$4:DZ34, "Yes")</f>
        <v>4</v>
      </c>
      <c r="EB34" s="37">
        <f t="shared" ca="1" si="537"/>
        <v>117793.93819496493</v>
      </c>
      <c r="EC34" s="37">
        <f t="shared" ca="1" si="538"/>
        <v>9227.8919903602618</v>
      </c>
      <c r="ED34" s="64">
        <f t="shared" ca="1" si="183"/>
        <v>127021.83018532519</v>
      </c>
      <c r="EE34" s="170" cm="1">
        <f t="array" aca="1" ref="EE34" ca="1">IF(MONTH($A34) = 1, _xlfn.LET(_xlpm.value, RAND(), _xlfn.IFS(_xlpm.value&lt;=0.6, 0.9/12, AND(_xlpm.value&gt;0.6, _xlpm.value&lt;=0.8), 0.36/12, _xlpm.value&gt;0.8, -0.06/12)), EE33)</f>
        <v>7.4999999999999997E-2</v>
      </c>
      <c r="EF34" t="str">
        <f t="shared" ca="1" si="718"/>
        <v>No</v>
      </c>
      <c r="EG34">
        <f ca="1">COUNTIF(EF$4:EF34, "Yes")</f>
        <v>2</v>
      </c>
      <c r="EH34" s="37">
        <f t="shared" ca="1" si="539"/>
        <v>134471.39020717205</v>
      </c>
      <c r="EI34" s="37">
        <f t="shared" ca="1" si="540"/>
        <v>6247.7652309016567</v>
      </c>
      <c r="EJ34" s="64">
        <f t="shared" ca="1" si="187"/>
        <v>140719.15543807371</v>
      </c>
      <c r="EK34" s="170" cm="1">
        <f t="array" aca="1" ref="EK34" ca="1">IF(MONTH($A34) = 1, _xlfn.LET(_xlpm.value, RAND(), _xlfn.IFS(_xlpm.value&lt;=0.6, 0.9/12, AND(_xlpm.value&gt;0.6, _xlpm.value&lt;=0.8), 0.36/12, _xlpm.value&gt;0.8, -0.06/12)), EK33)</f>
        <v>7.4999999999999997E-2</v>
      </c>
      <c r="EL34" t="str">
        <f t="shared" ca="1" si="719"/>
        <v>No</v>
      </c>
      <c r="EM34">
        <f ca="1">COUNTIF(EL$4:EL34, "Yes")</f>
        <v>3</v>
      </c>
      <c r="EN34" s="37">
        <f t="shared" ca="1" si="541"/>
        <v>57597.632656911657</v>
      </c>
      <c r="EO34" s="37">
        <f t="shared" ca="1" si="542"/>
        <v>6383.4195881681217</v>
      </c>
      <c r="EP34" s="64">
        <f t="shared" ca="1" si="191"/>
        <v>63981.05224507978</v>
      </c>
      <c r="EQ34" s="170" cm="1">
        <f t="array" aca="1" ref="EQ34" ca="1">IF(MONTH($A34) = 1, _xlfn.LET(_xlpm.value, RAND(), _xlfn.IFS(_xlpm.value&lt;=0.6, 0.9/12, AND(_xlpm.value&gt;0.6, _xlpm.value&lt;=0.8), 0.36/12, _xlpm.value&gt;0.8, -0.06/12)), EQ33)</f>
        <v>7.4999999999999997E-2</v>
      </c>
      <c r="ER34" t="str">
        <f t="shared" ca="1" si="720"/>
        <v>No</v>
      </c>
      <c r="ES34">
        <f ca="1">COUNTIF(ER$4:ER34, "Yes")</f>
        <v>0</v>
      </c>
      <c r="ET34" s="37">
        <f t="shared" ca="1" si="543"/>
        <v>183228.00798316253</v>
      </c>
      <c r="EU34" s="37">
        <f t="shared" ca="1" si="544"/>
        <v>0</v>
      </c>
      <c r="EV34" s="64">
        <f t="shared" ca="1" si="195"/>
        <v>183228.00798316253</v>
      </c>
      <c r="EW34" s="170" cm="1">
        <f t="array" aca="1" ref="EW34" ca="1">IF(MONTH($A34) = 1, _xlfn.LET(_xlpm.value, RAND(), _xlfn.IFS(_xlpm.value&lt;=0.6, 0.9/12, AND(_xlpm.value&gt;0.6, _xlpm.value&lt;=0.8), 0.36/12, _xlpm.value&gt;0.8, -0.06/12)), EW33)</f>
        <v>0.03</v>
      </c>
      <c r="EX34" t="str">
        <f t="shared" ca="1" si="721"/>
        <v>No</v>
      </c>
      <c r="EY34">
        <f ca="1">COUNTIF(EX$4:EX34, "Yes")</f>
        <v>1</v>
      </c>
      <c r="EZ34" s="37">
        <f t="shared" ca="1" si="545"/>
        <v>118019.81726042055</v>
      </c>
      <c r="FA34" s="37">
        <f t="shared" ca="1" si="546"/>
        <v>2962.5585473412602</v>
      </c>
      <c r="FB34" s="64">
        <f t="shared" ca="1" si="199"/>
        <v>120982.37580776181</v>
      </c>
      <c r="FC34" s="170" cm="1">
        <f t="array" aca="1" ref="FC34" ca="1">IF(MONTH($A34) = 1, _xlfn.LET(_xlpm.value, RAND(), _xlfn.IFS(_xlpm.value&lt;=0.6, 0.9/12, AND(_xlpm.value&gt;0.6, _xlpm.value&lt;=0.8), 0.36/12, _xlpm.value&gt;0.8, -0.06/12)), FC33)</f>
        <v>7.4999999999999997E-2</v>
      </c>
      <c r="FD34" t="str">
        <f t="shared" ca="1" si="722"/>
        <v>No</v>
      </c>
      <c r="FE34">
        <f ca="1">COUNTIF(FD$4:FD34, "Yes")</f>
        <v>2</v>
      </c>
      <c r="FF34" s="37">
        <f t="shared" ca="1" si="547"/>
        <v>120475.41911793863</v>
      </c>
      <c r="FG34" s="37">
        <f t="shared" ca="1" si="548"/>
        <v>5732.9877042772241</v>
      </c>
      <c r="FH34" s="64">
        <f t="shared" ca="1" si="203"/>
        <v>126208.40682221585</v>
      </c>
      <c r="FI34" s="170" cm="1">
        <f t="array" aca="1" ref="FI34" ca="1">IF(MONTH($A34) = 1, _xlfn.LET(_xlpm.value, RAND(), _xlfn.IFS(_xlpm.value&lt;=0.6, 0.9/12, AND(_xlpm.value&gt;0.6, _xlpm.value&lt;=0.8), 0.36/12, _xlpm.value&gt;0.8, -0.06/12)), FI33)</f>
        <v>-5.0000000000000001E-3</v>
      </c>
      <c r="FJ34" t="str">
        <f t="shared" ca="1" si="723"/>
        <v>No</v>
      </c>
      <c r="FK34">
        <f ca="1">COUNTIF(FJ$4:FJ34, "Yes")</f>
        <v>1</v>
      </c>
      <c r="FL34" s="37">
        <f t="shared" ca="1" si="549"/>
        <v>114760.14966464126</v>
      </c>
      <c r="FM34" s="37">
        <f t="shared" ca="1" si="550"/>
        <v>1837.4944915572648</v>
      </c>
      <c r="FN34" s="64">
        <f t="shared" ca="1" si="207"/>
        <v>116597.64415619853</v>
      </c>
      <c r="FO34" s="170" cm="1">
        <f t="array" aca="1" ref="FO34" ca="1">IF(MONTH($A34) = 1, _xlfn.LET(_xlpm.value, RAND(), _xlfn.IFS(_xlpm.value&lt;=0.6, 0.9/12, AND(_xlpm.value&gt;0.6, _xlpm.value&lt;=0.8), 0.36/12, _xlpm.value&gt;0.8, -0.06/12)), FO33)</f>
        <v>7.4999999999999997E-2</v>
      </c>
      <c r="FP34" t="str">
        <f t="shared" ca="1" si="724"/>
        <v>No</v>
      </c>
      <c r="FQ34">
        <f ca="1">COUNTIF(FP$4:FP34, "Yes")</f>
        <v>2</v>
      </c>
      <c r="FR34" s="37">
        <f t="shared" ca="1" si="551"/>
        <v>166021.81551336392</v>
      </c>
      <c r="FS34" s="37">
        <f t="shared" ca="1" si="552"/>
        <v>5045.4956499520749</v>
      </c>
      <c r="FT34" s="64">
        <f t="shared" ca="1" si="211"/>
        <v>171067.31116331599</v>
      </c>
      <c r="FU34" s="170" cm="1">
        <f t="array" aca="1" ref="FU34" ca="1">IF(MONTH($A34) = 1, _xlfn.LET(_xlpm.value, RAND(), _xlfn.IFS(_xlpm.value&lt;=0.6, 0.9/12, AND(_xlpm.value&gt;0.6, _xlpm.value&lt;=0.8), 0.36/12, _xlpm.value&gt;0.8, -0.06/12)), FU33)</f>
        <v>-5.0000000000000001E-3</v>
      </c>
      <c r="FV34" t="str">
        <f t="shared" ca="1" si="725"/>
        <v>No</v>
      </c>
      <c r="FW34">
        <f ca="1">COUNTIF(FV$4:FV34, "Yes")</f>
        <v>2</v>
      </c>
      <c r="FX34" s="37">
        <f t="shared" ca="1" si="553"/>
        <v>69399.264559921168</v>
      </c>
      <c r="FY34" s="37">
        <f t="shared" ca="1" si="554"/>
        <v>6722.7952846170865</v>
      </c>
      <c r="FZ34" s="64">
        <f t="shared" ca="1" si="215"/>
        <v>76122.059844538249</v>
      </c>
      <c r="GA34" s="170" cm="1">
        <f t="array" aca="1" ref="GA34" ca="1">IF(MONTH($A34) = 1, _xlfn.LET(_xlpm.value, RAND(), _xlfn.IFS(_xlpm.value&lt;=0.6, 0.9/12, AND(_xlpm.value&gt;0.6, _xlpm.value&lt;=0.8), 0.36/12, _xlpm.value&gt;0.8, -0.06/12)), GA33)</f>
        <v>7.4999999999999997E-2</v>
      </c>
      <c r="GB34" t="str">
        <f t="shared" ca="1" si="726"/>
        <v>No</v>
      </c>
      <c r="GC34">
        <f ca="1">COUNTIF(GB$4:GB34, "Yes")</f>
        <v>2</v>
      </c>
      <c r="GD34" s="37">
        <f t="shared" ca="1" si="555"/>
        <v>129354.74185468652</v>
      </c>
      <c r="GE34" s="37">
        <f t="shared" ca="1" si="556"/>
        <v>10551.995086342569</v>
      </c>
      <c r="GF34" s="64">
        <f t="shared" ca="1" si="219"/>
        <v>139906.73694102908</v>
      </c>
      <c r="GG34" s="170" cm="1">
        <f t="array" aca="1" ref="GG34" ca="1">IF(MONTH($A34) = 1, _xlfn.LET(_xlpm.value, RAND(), _xlfn.IFS(_xlpm.value&lt;=0.6, 0.9/12, AND(_xlpm.value&gt;0.6, _xlpm.value&lt;=0.8), 0.36/12, _xlpm.value&gt;0.8, -0.06/12)), GG33)</f>
        <v>-5.0000000000000001E-3</v>
      </c>
      <c r="GH34" t="str">
        <f t="shared" ca="1" si="727"/>
        <v>No</v>
      </c>
      <c r="GI34">
        <f ca="1">COUNTIF(GH$4:GH34, "Yes")</f>
        <v>1</v>
      </c>
      <c r="GJ34" s="37">
        <f t="shared" ca="1" si="557"/>
        <v>61804.948209621034</v>
      </c>
      <c r="GK34" s="37">
        <f t="shared" ca="1" si="558"/>
        <v>2158.2752865514458</v>
      </c>
      <c r="GL34" s="64">
        <f t="shared" ca="1" si="223"/>
        <v>63963.223496172483</v>
      </c>
      <c r="GM34" s="170" cm="1">
        <f t="array" aca="1" ref="GM34" ca="1">IF(MONTH($A34) = 1, _xlfn.LET(_xlpm.value, RAND(), _xlfn.IFS(_xlpm.value&lt;=0.6, 0.9/12, AND(_xlpm.value&gt;0.6, _xlpm.value&lt;=0.8), 0.36/12, _xlpm.value&gt;0.8, -0.06/12)), GM33)</f>
        <v>7.4999999999999997E-2</v>
      </c>
      <c r="GN34" t="str">
        <f t="shared" ca="1" si="728"/>
        <v>No</v>
      </c>
      <c r="GO34">
        <f ca="1">COUNTIF(GN$4:GN34, "Yes")</f>
        <v>1</v>
      </c>
      <c r="GP34" s="37">
        <f t="shared" ca="1" si="559"/>
        <v>163621.02694755903</v>
      </c>
      <c r="GQ34" s="37">
        <f t="shared" ca="1" si="560"/>
        <v>4814.7267572827795</v>
      </c>
      <c r="GR34" s="64">
        <f t="shared" ca="1" si="227"/>
        <v>168435.7537048418</v>
      </c>
      <c r="GS34" s="170" cm="1">
        <f t="array" aca="1" ref="GS34" ca="1">IF(MONTH($A34) = 1, _xlfn.LET(_xlpm.value, RAND(), _xlfn.IFS(_xlpm.value&lt;=0.6, 0.9/12, AND(_xlpm.value&gt;0.6, _xlpm.value&lt;=0.8), 0.36/12, _xlpm.value&gt;0.8, -0.06/12)), GS33)</f>
        <v>0.03</v>
      </c>
      <c r="GT34" t="str">
        <f t="shared" ca="1" si="729"/>
        <v>No</v>
      </c>
      <c r="GU34">
        <f ca="1">COUNTIF(GT$4:GT34, "Yes")</f>
        <v>0</v>
      </c>
      <c r="GV34" s="37">
        <f t="shared" ca="1" si="561"/>
        <v>170970.39788366004</v>
      </c>
      <c r="GW34" s="37">
        <f t="shared" ca="1" si="562"/>
        <v>0</v>
      </c>
      <c r="GX34" s="64">
        <f t="shared" ca="1" si="231"/>
        <v>170970.39788366004</v>
      </c>
      <c r="GY34" s="170" cm="1">
        <f t="array" aca="1" ref="GY34" ca="1">IF(MONTH($A34) = 1, _xlfn.LET(_xlpm.value, RAND(), _xlfn.IFS(_xlpm.value&lt;=0.6, 0.9/12, AND(_xlpm.value&gt;0.6, _xlpm.value&lt;=0.8), 0.36/12, _xlpm.value&gt;0.8, -0.06/12)), GY33)</f>
        <v>7.4999999999999997E-2</v>
      </c>
      <c r="GZ34" t="str">
        <f t="shared" ca="1" si="730"/>
        <v>No</v>
      </c>
      <c r="HA34">
        <f ca="1">COUNTIF(GZ$4:GZ34, "Yes")</f>
        <v>2</v>
      </c>
      <c r="HB34" s="37">
        <f t="shared" ca="1" si="563"/>
        <v>163344.63614098518</v>
      </c>
      <c r="HC34" s="37">
        <f t="shared" ca="1" si="564"/>
        <v>4477.4068937386946</v>
      </c>
      <c r="HD34" s="64">
        <f t="shared" ca="1" si="235"/>
        <v>167822.04303472387</v>
      </c>
      <c r="HE34" s="170" cm="1">
        <f t="array" aca="1" ref="HE34" ca="1">IF(MONTH($A34) = 1, _xlfn.LET(_xlpm.value, RAND(), _xlfn.IFS(_xlpm.value&lt;=0.6, 0.9/12, AND(_xlpm.value&gt;0.6, _xlpm.value&lt;=0.8), 0.36/12, _xlpm.value&gt;0.8, -0.06/12)), HE33)</f>
        <v>7.4999999999999997E-2</v>
      </c>
      <c r="HF34" t="str">
        <f t="shared" ca="1" si="731"/>
        <v>No</v>
      </c>
      <c r="HG34">
        <f ca="1">COUNTIF(HF$4:HF34, "Yes")</f>
        <v>1</v>
      </c>
      <c r="HH34" s="37">
        <f t="shared" ca="1" si="565"/>
        <v>76444.067939813802</v>
      </c>
      <c r="HI34" s="37">
        <f t="shared" ca="1" si="566"/>
        <v>2801.4350218272371</v>
      </c>
      <c r="HJ34" s="64">
        <f t="shared" ca="1" si="239"/>
        <v>79245.502961641032</v>
      </c>
      <c r="HK34" s="170" cm="1">
        <f t="array" aca="1" ref="HK34" ca="1">IF(MONTH($A34) = 1, _xlfn.LET(_xlpm.value, RAND(), _xlfn.IFS(_xlpm.value&lt;=0.6, 0.9/12, AND(_xlpm.value&gt;0.6, _xlpm.value&lt;=0.8), 0.36/12, _xlpm.value&gt;0.8, -0.06/12)), HK33)</f>
        <v>-5.0000000000000001E-3</v>
      </c>
      <c r="HL34" t="str">
        <f t="shared" ca="1" si="732"/>
        <v>No</v>
      </c>
      <c r="HM34">
        <f ca="1">COUNTIF(HL$4:HL34, "Yes")</f>
        <v>1</v>
      </c>
      <c r="HN34" s="37">
        <f t="shared" ca="1" si="567"/>
        <v>122710.76074113166</v>
      </c>
      <c r="HO34" s="37">
        <f t="shared" ca="1" si="568"/>
        <v>844.09926379921262</v>
      </c>
      <c r="HP34" s="64">
        <f t="shared" ca="1" si="243"/>
        <v>123554.86000493087</v>
      </c>
      <c r="HQ34" s="170" cm="1">
        <f t="array" aca="1" ref="HQ34" ca="1">IF(MONTH($A34) = 1, _xlfn.LET(_xlpm.value, RAND(), _xlfn.IFS(_xlpm.value&lt;=0.6, 0.9/12, AND(_xlpm.value&gt;0.6, _xlpm.value&lt;=0.8), 0.36/12, _xlpm.value&gt;0.8, -0.06/12)), HQ33)</f>
        <v>7.4999999999999997E-2</v>
      </c>
      <c r="HR34" t="str">
        <f t="shared" ca="1" si="733"/>
        <v>No</v>
      </c>
      <c r="HS34">
        <f ca="1">COUNTIF(HR$4:HR34, "Yes")</f>
        <v>1</v>
      </c>
      <c r="HT34" s="37">
        <f t="shared" ca="1" si="569"/>
        <v>192177.9553938843</v>
      </c>
      <c r="HU34" s="37">
        <f t="shared" ca="1" si="570"/>
        <v>1517.2452348663528</v>
      </c>
      <c r="HV34" s="64">
        <f t="shared" ca="1" si="247"/>
        <v>193695.20062875067</v>
      </c>
      <c r="HW34" s="170" cm="1">
        <f t="array" aca="1" ref="HW34" ca="1">IF(MONTH($A34) = 1, _xlfn.LET(_xlpm.value, RAND(), _xlfn.IFS(_xlpm.value&lt;=0.6, 0.9/12, AND(_xlpm.value&gt;0.6, _xlpm.value&lt;=0.8), 0.36/12, _xlpm.value&gt;0.8, -0.06/12)), HW33)</f>
        <v>7.4999999999999997E-2</v>
      </c>
      <c r="HX34" t="str">
        <f t="shared" ca="1" si="734"/>
        <v>No</v>
      </c>
      <c r="HY34">
        <f ca="1">COUNTIF(HX$4:HX34, "Yes")</f>
        <v>3</v>
      </c>
      <c r="HZ34" s="37">
        <f t="shared" ca="1" si="571"/>
        <v>146528.03726071754</v>
      </c>
      <c r="IA34" s="37">
        <f t="shared" ca="1" si="572"/>
        <v>12300.948399554421</v>
      </c>
      <c r="IB34" s="64">
        <f t="shared" ca="1" si="251"/>
        <v>158828.98566027195</v>
      </c>
      <c r="IC34" s="170" cm="1">
        <f t="array" aca="1" ref="IC34" ca="1">IF(MONTH($A34) = 1, _xlfn.LET(_xlpm.value, RAND(), _xlfn.IFS(_xlpm.value&lt;=0.6, 0.9/12, AND(_xlpm.value&gt;0.6, _xlpm.value&lt;=0.8), 0.36/12, _xlpm.value&gt;0.8, -0.06/12)), IC33)</f>
        <v>7.4999999999999997E-2</v>
      </c>
      <c r="ID34" t="str">
        <f t="shared" ca="1" si="735"/>
        <v>No</v>
      </c>
      <c r="IE34">
        <f ca="1">COUNTIF(ID$4:ID34, "Yes")</f>
        <v>1</v>
      </c>
      <c r="IF34" s="37">
        <f t="shared" ca="1" si="573"/>
        <v>133392.8934860134</v>
      </c>
      <c r="IG34" s="37">
        <f t="shared" ca="1" si="574"/>
        <v>4661.2033980665883</v>
      </c>
      <c r="IH34" s="64">
        <f t="shared" ca="1" si="255"/>
        <v>138054.09688408001</v>
      </c>
      <c r="II34" s="170" cm="1">
        <f t="array" aca="1" ref="II34" ca="1">IF(MONTH($A34) = 1, _xlfn.LET(_xlpm.value, RAND(), _xlfn.IFS(_xlpm.value&lt;=0.6, 0.9/12, AND(_xlpm.value&gt;0.6, _xlpm.value&lt;=0.8), 0.36/12, _xlpm.value&gt;0.8, -0.06/12)), II33)</f>
        <v>7.4999999999999997E-2</v>
      </c>
      <c r="IJ34" t="str">
        <f t="shared" ca="1" si="736"/>
        <v>No</v>
      </c>
      <c r="IK34">
        <f ca="1">COUNTIF(IJ$4:IJ34, "Yes")</f>
        <v>3</v>
      </c>
      <c r="IL34" s="37">
        <f t="shared" ca="1" si="575"/>
        <v>137669.91541299687</v>
      </c>
      <c r="IM34" s="37">
        <f t="shared" ca="1" si="576"/>
        <v>5481.2662399004184</v>
      </c>
      <c r="IN34" s="64">
        <f t="shared" ca="1" si="259"/>
        <v>143151.18165289727</v>
      </c>
      <c r="IO34" s="170" cm="1">
        <f t="array" aca="1" ref="IO34" ca="1">IF(MONTH($A34) = 1, _xlfn.LET(_xlpm.value, RAND(), _xlfn.IFS(_xlpm.value&lt;=0.6, 0.9/12, AND(_xlpm.value&gt;0.6, _xlpm.value&lt;=0.8), 0.36/12, _xlpm.value&gt;0.8, -0.06/12)), IO33)</f>
        <v>7.4999999999999997E-2</v>
      </c>
      <c r="IP34" t="str">
        <f t="shared" ca="1" si="737"/>
        <v>No</v>
      </c>
      <c r="IQ34">
        <f ca="1">COUNTIF(IP$4:IP34, "Yes")</f>
        <v>2</v>
      </c>
      <c r="IR34" s="37">
        <f t="shared" ca="1" si="577"/>
        <v>114152.09510632888</v>
      </c>
      <c r="IS34" s="37">
        <f t="shared" ca="1" si="578"/>
        <v>4317.7485196421885</v>
      </c>
      <c r="IT34" s="64">
        <f t="shared" ca="1" si="263"/>
        <v>118469.84362597107</v>
      </c>
      <c r="IU34" s="170" cm="1">
        <f t="array" aca="1" ref="IU34" ca="1">IF(MONTH($A34) = 1, _xlfn.LET(_xlpm.value, RAND(), _xlfn.IFS(_xlpm.value&lt;=0.6, 0.9/12, AND(_xlpm.value&gt;0.6, _xlpm.value&lt;=0.8), 0.36/12, _xlpm.value&gt;0.8, -0.06/12)), IU33)</f>
        <v>7.4999999999999997E-2</v>
      </c>
      <c r="IV34" t="str">
        <f t="shared" ca="1" si="738"/>
        <v>No</v>
      </c>
      <c r="IW34">
        <f ca="1">COUNTIF(IV$4:IV34, "Yes")</f>
        <v>2</v>
      </c>
      <c r="IX34" s="37">
        <f t="shared" ca="1" si="579"/>
        <v>168649.73884021939</v>
      </c>
      <c r="IY34" s="37">
        <f t="shared" ca="1" si="580"/>
        <v>7486.6030697132592</v>
      </c>
      <c r="IZ34" s="64">
        <f t="shared" ca="1" si="267"/>
        <v>176136.34190993264</v>
      </c>
      <c r="JA34" s="170" cm="1">
        <f t="array" aca="1" ref="JA34" ca="1">IF(MONTH($A34) = 1, _xlfn.LET(_xlpm.value, RAND(), _xlfn.IFS(_xlpm.value&lt;=0.6, 0.9/12, AND(_xlpm.value&gt;0.6, _xlpm.value&lt;=0.8), 0.36/12, _xlpm.value&gt;0.8, -0.06/12)), JA33)</f>
        <v>7.4999999999999997E-2</v>
      </c>
      <c r="JB34" t="str">
        <f t="shared" ca="1" si="739"/>
        <v>No</v>
      </c>
      <c r="JC34">
        <f ca="1">COUNTIF(JB$4:JB34, "Yes")</f>
        <v>2</v>
      </c>
      <c r="JD34" s="37">
        <f t="shared" ca="1" si="581"/>
        <v>167101.93197106838</v>
      </c>
      <c r="JE34" s="37">
        <f t="shared" ca="1" si="582"/>
        <v>6359.6716727043095</v>
      </c>
      <c r="JF34" s="64">
        <f t="shared" ca="1" si="271"/>
        <v>173461.60364377269</v>
      </c>
      <c r="JG34" s="170" cm="1">
        <f t="array" aca="1" ref="JG34" ca="1">IF(MONTH($A34) = 1, _xlfn.LET(_xlpm.value, RAND(), _xlfn.IFS(_xlpm.value&lt;=0.6, 0.9/12, AND(_xlpm.value&gt;0.6, _xlpm.value&lt;=0.8), 0.36/12, _xlpm.value&gt;0.8, -0.06/12)), JG33)</f>
        <v>7.4999999999999997E-2</v>
      </c>
      <c r="JH34" t="str">
        <f t="shared" ca="1" si="740"/>
        <v>No</v>
      </c>
      <c r="JI34">
        <f ca="1">COUNTIF(JH$4:JH34, "Yes")</f>
        <v>0</v>
      </c>
      <c r="JJ34" s="37">
        <f t="shared" ca="1" si="583"/>
        <v>151941.4059082962</v>
      </c>
      <c r="JK34" s="37">
        <f t="shared" ca="1" si="584"/>
        <v>0</v>
      </c>
      <c r="JL34" s="64">
        <f t="shared" ca="1" si="275"/>
        <v>151941.4059082962</v>
      </c>
      <c r="JM34" s="170" cm="1">
        <f t="array" aca="1" ref="JM34" ca="1">IF(MONTH($A34) = 1, _xlfn.LET(_xlpm.value, RAND(), _xlfn.IFS(_xlpm.value&lt;=0.6, 0.9/12, AND(_xlpm.value&gt;0.6, _xlpm.value&lt;=0.8), 0.36/12, _xlpm.value&gt;0.8, -0.06/12)), JM33)</f>
        <v>-5.0000000000000001E-3</v>
      </c>
      <c r="JN34" t="str">
        <f t="shared" ca="1" si="741"/>
        <v>Yes</v>
      </c>
      <c r="JO34">
        <f ca="1">COUNTIF(JN$4:JN34, "Yes")</f>
        <v>4</v>
      </c>
      <c r="JP34" s="37">
        <f t="shared" ca="1" si="585"/>
        <v>80639.008929690943</v>
      </c>
      <c r="JQ34" s="37">
        <f t="shared" ca="1" si="586"/>
        <v>7599.0253109308533</v>
      </c>
      <c r="JR34" s="64">
        <f t="shared" ca="1" si="279"/>
        <v>88238.034240621797</v>
      </c>
      <c r="JS34" s="170" cm="1">
        <f t="array" aca="1" ref="JS34" ca="1">IF(MONTH($A34) = 1, _xlfn.LET(_xlpm.value, RAND(), _xlfn.IFS(_xlpm.value&lt;=0.6, 0.9/12, AND(_xlpm.value&gt;0.6, _xlpm.value&lt;=0.8), 0.36/12, _xlpm.value&gt;0.8, -0.06/12)), JS33)</f>
        <v>0.03</v>
      </c>
      <c r="JT34" t="str">
        <f t="shared" ca="1" si="742"/>
        <v>No</v>
      </c>
      <c r="JU34">
        <f ca="1">COUNTIF(JT$4:JT34, "Yes")</f>
        <v>1</v>
      </c>
      <c r="JV34" s="37">
        <f t="shared" ca="1" si="587"/>
        <v>116995.93228049086</v>
      </c>
      <c r="JW34" s="37">
        <f t="shared" ca="1" si="588"/>
        <v>2158.2752865514458</v>
      </c>
      <c r="JX34" s="64">
        <f t="shared" ca="1" si="283"/>
        <v>119154.20756704231</v>
      </c>
      <c r="JY34" s="170" cm="1">
        <f t="array" aca="1" ref="JY34" ca="1">IF(MONTH($A34) = 1, _xlfn.LET(_xlpm.value, RAND(), _xlfn.IFS(_xlpm.value&lt;=0.6, 0.9/12, AND(_xlpm.value&gt;0.6, _xlpm.value&lt;=0.8), 0.36/12, _xlpm.value&gt;0.8, -0.06/12)), JY33)</f>
        <v>7.4999999999999997E-2</v>
      </c>
      <c r="JZ34" t="str">
        <f t="shared" ca="1" si="743"/>
        <v>No</v>
      </c>
      <c r="KA34">
        <f ca="1">COUNTIF(JZ$4:JZ34, "Yes")</f>
        <v>1</v>
      </c>
      <c r="KB34" s="37">
        <f t="shared" ca="1" si="589"/>
        <v>76513.704917598647</v>
      </c>
      <c r="KC34" s="37">
        <f t="shared" ca="1" si="590"/>
        <v>1837.4944915572648</v>
      </c>
      <c r="KD34" s="64">
        <f t="shared" ca="1" si="287"/>
        <v>78351.199409155917</v>
      </c>
      <c r="KE34" s="170" cm="1">
        <f t="array" aca="1" ref="KE34" ca="1">IF(MONTH($A34) = 1, _xlfn.LET(_xlpm.value, RAND(), _xlfn.IFS(_xlpm.value&lt;=0.6, 0.9/12, AND(_xlpm.value&gt;0.6, _xlpm.value&lt;=0.8), 0.36/12, _xlpm.value&gt;0.8, -0.06/12)), KE33)</f>
        <v>7.4999999999999997E-2</v>
      </c>
      <c r="KF34" t="str">
        <f t="shared" ca="1" si="744"/>
        <v>No</v>
      </c>
      <c r="KG34">
        <f ca="1">COUNTIF(KF$4:KF34, "Yes")</f>
        <v>1</v>
      </c>
      <c r="KH34" s="37">
        <f t="shared" ca="1" si="591"/>
        <v>132562.29704154722</v>
      </c>
      <c r="KI34" s="37">
        <f t="shared" ca="1" si="592"/>
        <v>506.03954703939314</v>
      </c>
      <c r="KJ34" s="64">
        <f t="shared" ca="1" si="291"/>
        <v>133068.33658858662</v>
      </c>
      <c r="KK34" s="170" cm="1">
        <f t="array" aca="1" ref="KK34" ca="1">IF(MONTH($A34) = 1, _xlfn.LET(_xlpm.value, RAND(), _xlfn.IFS(_xlpm.value&lt;=0.6, 0.9/12, AND(_xlpm.value&gt;0.6, _xlpm.value&lt;=0.8), 0.36/12, _xlpm.value&gt;0.8, -0.06/12)), KK33)</f>
        <v>0.03</v>
      </c>
      <c r="KL34" t="str">
        <f t="shared" ca="1" si="745"/>
        <v>No</v>
      </c>
      <c r="KM34">
        <f ca="1">COUNTIF(KL$4:KL34, "Yes")</f>
        <v>0</v>
      </c>
      <c r="KN34" s="37">
        <f t="shared" ca="1" si="593"/>
        <v>119010.79551565013</v>
      </c>
      <c r="KO34" s="37">
        <f t="shared" ca="1" si="594"/>
        <v>0</v>
      </c>
      <c r="KP34" s="64">
        <f t="shared" ca="1" si="295"/>
        <v>119010.79551565013</v>
      </c>
      <c r="KQ34" s="170" cm="1">
        <f t="array" aca="1" ref="KQ34" ca="1">IF(MONTH($A34) = 1, _xlfn.LET(_xlpm.value, RAND(), _xlfn.IFS(_xlpm.value&lt;=0.6, 0.9/12, AND(_xlpm.value&gt;0.6, _xlpm.value&lt;=0.8), 0.36/12, _xlpm.value&gt;0.8, -0.06/12)), KQ33)</f>
        <v>-5.0000000000000001E-3</v>
      </c>
      <c r="KR34" t="str">
        <f t="shared" ca="1" si="746"/>
        <v>No</v>
      </c>
      <c r="KS34">
        <f ca="1">COUNTIF(KR$4:KR34, "Yes")</f>
        <v>1</v>
      </c>
      <c r="KT34" s="37">
        <f t="shared" ca="1" si="595"/>
        <v>61884.254395230055</v>
      </c>
      <c r="KU34" s="37">
        <f t="shared" ca="1" si="596"/>
        <v>337.21981035379201</v>
      </c>
      <c r="KV34" s="64">
        <f t="shared" ca="1" si="299"/>
        <v>62221.474205583843</v>
      </c>
      <c r="KW34" s="170" cm="1">
        <f t="array" aca="1" ref="KW34" ca="1">IF(MONTH($A34) = 1, _xlfn.LET(_xlpm.value, RAND(), _xlfn.IFS(_xlpm.value&lt;=0.6, 0.9/12, AND(_xlpm.value&gt;0.6, _xlpm.value&lt;=0.8), 0.36/12, _xlpm.value&gt;0.8, -0.06/12)), KW33)</f>
        <v>-5.0000000000000001E-3</v>
      </c>
      <c r="KX34" t="str">
        <f t="shared" ca="1" si="747"/>
        <v>No</v>
      </c>
      <c r="KY34">
        <f ca="1">COUNTIF(KX$4:KX34, "Yes")</f>
        <v>2</v>
      </c>
      <c r="KZ34" s="37">
        <f t="shared" ca="1" si="597"/>
        <v>104863.88834878871</v>
      </c>
      <c r="LA34" s="37">
        <f t="shared" ca="1" si="598"/>
        <v>3629.8552780002087</v>
      </c>
      <c r="LB34" s="64">
        <f t="shared" ca="1" si="303"/>
        <v>108493.74362678891</v>
      </c>
      <c r="LC34" s="170" cm="1">
        <f t="array" aca="1" ref="LC34" ca="1">IF(MONTH($A34) = 1, _xlfn.LET(_xlpm.value, RAND(), _xlfn.IFS(_xlpm.value&lt;=0.6, 0.9/12, AND(_xlpm.value&gt;0.6, _xlpm.value&lt;=0.8), 0.36/12, _xlpm.value&gt;0.8, -0.06/12)), LC33)</f>
        <v>0.03</v>
      </c>
      <c r="LD34" t="str">
        <f t="shared" ca="1" si="748"/>
        <v>No</v>
      </c>
      <c r="LE34">
        <f ca="1">COUNTIF(LD$4:LD34, "Yes")</f>
        <v>0</v>
      </c>
      <c r="LF34" s="37">
        <f t="shared" ca="1" si="599"/>
        <v>119010.79551565013</v>
      </c>
      <c r="LG34" s="37">
        <f t="shared" ca="1" si="600"/>
        <v>0</v>
      </c>
      <c r="LH34" s="64">
        <f t="shared" ca="1" si="307"/>
        <v>119010.79551565013</v>
      </c>
      <c r="LI34" s="170" cm="1">
        <f t="array" aca="1" ref="LI34" ca="1">IF(MONTH($A34) = 1, _xlfn.LET(_xlpm.value, RAND(), _xlfn.IFS(_xlpm.value&lt;=0.6, 0.9/12, AND(_xlpm.value&gt;0.6, _xlpm.value&lt;=0.8), 0.36/12, _xlpm.value&gt;0.8, -0.06/12)), LI33)</f>
        <v>-5.0000000000000001E-3</v>
      </c>
      <c r="LJ34" t="str">
        <f t="shared" ca="1" si="749"/>
        <v>No</v>
      </c>
      <c r="LK34">
        <f ca="1">COUNTIF(LJ$4:LJ34, "Yes")</f>
        <v>1</v>
      </c>
      <c r="LL34" s="37">
        <f t="shared" ca="1" si="601"/>
        <v>79328.113791053358</v>
      </c>
      <c r="LM34" s="37">
        <f t="shared" ca="1" si="602"/>
        <v>3895.4932127199595</v>
      </c>
      <c r="LN34" s="64">
        <f t="shared" ca="1" si="311"/>
        <v>83223.607003773315</v>
      </c>
      <c r="LO34" s="170" cm="1">
        <f t="array" aca="1" ref="LO34" ca="1">IF(MONTH($A34) = 1, _xlfn.LET(_xlpm.value, RAND(), _xlfn.IFS(_xlpm.value&lt;=0.6, 0.9/12, AND(_xlpm.value&gt;0.6, _xlpm.value&lt;=0.8), 0.36/12, _xlpm.value&gt;0.8, -0.06/12)), LO33)</f>
        <v>7.4999999999999997E-2</v>
      </c>
      <c r="LP34" t="str">
        <f t="shared" ca="1" si="750"/>
        <v>No</v>
      </c>
      <c r="LQ34">
        <f ca="1">COUNTIF(LP$4:LP34, "Yes")</f>
        <v>2</v>
      </c>
      <c r="LR34" s="37">
        <f t="shared" ca="1" si="603"/>
        <v>74411.232055561544</v>
      </c>
      <c r="LS34" s="37">
        <f t="shared" ca="1" si="604"/>
        <v>7638.2249734538391</v>
      </c>
      <c r="LT34" s="64">
        <f t="shared" ca="1" si="315"/>
        <v>82049.457029015379</v>
      </c>
      <c r="LU34" s="170" cm="1">
        <f t="array" aca="1" ref="LU34" ca="1">IF(MONTH($A34) = 1, _xlfn.LET(_xlpm.value, RAND(), _xlfn.IFS(_xlpm.value&lt;=0.6, 0.9/12, AND(_xlpm.value&gt;0.6, _xlpm.value&lt;=0.8), 0.36/12, _xlpm.value&gt;0.8, -0.06/12)), LU33)</f>
        <v>7.4999999999999997E-2</v>
      </c>
      <c r="LV34" t="str">
        <f t="shared" ca="1" si="751"/>
        <v>No</v>
      </c>
      <c r="LW34">
        <f ca="1">COUNTIF(LV$4:LV34, "Yes")</f>
        <v>1</v>
      </c>
      <c r="LX34" s="37">
        <f t="shared" ca="1" si="605"/>
        <v>196728.6421580771</v>
      </c>
      <c r="LY34" s="37">
        <f t="shared" ca="1" si="606"/>
        <v>3895.4932127199595</v>
      </c>
      <c r="LZ34" s="64">
        <f t="shared" ca="1" si="319"/>
        <v>200624.13537079707</v>
      </c>
      <c r="MA34" s="170" cm="1">
        <f t="array" aca="1" ref="MA34" ca="1">IF(MONTH($A34) = 1, _xlfn.LET(_xlpm.value, RAND(), _xlfn.IFS(_xlpm.value&lt;=0.6, 0.9/12, AND(_xlpm.value&gt;0.6, _xlpm.value&lt;=0.8), 0.36/12, _xlpm.value&gt;0.8, -0.06/12)), MA33)</f>
        <v>-5.0000000000000001E-3</v>
      </c>
      <c r="MB34" t="str">
        <f t="shared" ca="1" si="752"/>
        <v>No</v>
      </c>
      <c r="MC34">
        <f ca="1">COUNTIF(MB$4:MB34, "Yes")</f>
        <v>0</v>
      </c>
      <c r="MD34" s="37">
        <f t="shared" ca="1" si="607"/>
        <v>135705.27901529503</v>
      </c>
      <c r="ME34" s="37">
        <f t="shared" ca="1" si="608"/>
        <v>0</v>
      </c>
      <c r="MF34" s="64">
        <f t="shared" ca="1" si="323"/>
        <v>135705.27901529503</v>
      </c>
      <c r="MG34" s="170" cm="1">
        <f t="array" aca="1" ref="MG34" ca="1">IF(MONTH($A34) = 1, _xlfn.LET(_xlpm.value, RAND(), _xlfn.IFS(_xlpm.value&lt;=0.6, 0.9/12, AND(_xlpm.value&gt;0.6, _xlpm.value&lt;=0.8), 0.36/12, _xlpm.value&gt;0.8, -0.06/12)), MG33)</f>
        <v>7.4999999999999997E-2</v>
      </c>
      <c r="MH34" t="str">
        <f t="shared" ca="1" si="753"/>
        <v>No</v>
      </c>
      <c r="MI34">
        <f ca="1">COUNTIF(MH$4:MH34, "Yes")</f>
        <v>2</v>
      </c>
      <c r="MJ34" s="37">
        <f t="shared" ca="1" si="609"/>
        <v>166514.41990616699</v>
      </c>
      <c r="MK34" s="37">
        <f t="shared" ca="1" si="610"/>
        <v>6552.6554725027445</v>
      </c>
      <c r="ML34" s="64">
        <f t="shared" ca="1" si="327"/>
        <v>173067.07537866975</v>
      </c>
      <c r="MM34" s="170" cm="1">
        <f t="array" aca="1" ref="MM34" ca="1">IF(MONTH($A34) = 1, _xlfn.LET(_xlpm.value, RAND(), _xlfn.IFS(_xlpm.value&lt;=0.6, 0.9/12, AND(_xlpm.value&gt;0.6, _xlpm.value&lt;=0.8), 0.36/12, _xlpm.value&gt;0.8, -0.06/12)), MM33)</f>
        <v>7.4999999999999997E-2</v>
      </c>
      <c r="MN34" t="str">
        <f t="shared" ca="1" si="754"/>
        <v>No</v>
      </c>
      <c r="MO34">
        <f ca="1">COUNTIF(MN$4:MN34, "Yes")</f>
        <v>3</v>
      </c>
      <c r="MP34" s="37">
        <f t="shared" ca="1" si="611"/>
        <v>144265.42770451578</v>
      </c>
      <c r="MQ34" s="37">
        <f t="shared" ca="1" si="612"/>
        <v>11230.602571388399</v>
      </c>
      <c r="MR34" s="64">
        <f t="shared" ca="1" si="331"/>
        <v>155496.03027590417</v>
      </c>
      <c r="MS34" s="170" cm="1">
        <f t="array" aca="1" ref="MS34" ca="1">IF(MONTH($A34) = 1, _xlfn.LET(_xlpm.value, RAND(), _xlfn.IFS(_xlpm.value&lt;=0.6, 0.9/12, AND(_xlpm.value&gt;0.6, _xlpm.value&lt;=0.8), 0.36/12, _xlpm.value&gt;0.8, -0.06/12)), MS33)</f>
        <v>-5.0000000000000001E-3</v>
      </c>
      <c r="MT34" t="str">
        <f t="shared" ca="1" si="755"/>
        <v>No</v>
      </c>
      <c r="MU34">
        <f ca="1">COUNTIF(MT$4:MT34, "Yes")</f>
        <v>3</v>
      </c>
      <c r="MV34" s="37">
        <f t="shared" ca="1" si="613"/>
        <v>65700.84507956251</v>
      </c>
      <c r="MW34" s="37">
        <f t="shared" ca="1" si="614"/>
        <v>4819.9972874512996</v>
      </c>
      <c r="MX34" s="64">
        <f t="shared" ca="1" si="335"/>
        <v>70520.842367013815</v>
      </c>
      <c r="MY34" s="170" cm="1">
        <f t="array" aca="1" ref="MY34" ca="1">IF(MONTH($A34) = 1, _xlfn.LET(_xlpm.value, RAND(), _xlfn.IFS(_xlpm.value&lt;=0.6, 0.9/12, AND(_xlpm.value&gt;0.6, _xlpm.value&lt;=0.8), 0.36/12, _xlpm.value&gt;0.8, -0.06/12)), MY33)</f>
        <v>7.4999999999999997E-2</v>
      </c>
      <c r="MZ34" t="str">
        <f t="shared" ca="1" si="756"/>
        <v>No</v>
      </c>
      <c r="NA34">
        <f ca="1">COUNTIF(MZ$4:MZ34, "Yes")</f>
        <v>0</v>
      </c>
      <c r="NB34" s="37">
        <f t="shared" ca="1" si="615"/>
        <v>228021.29353034799</v>
      </c>
      <c r="NC34" s="37">
        <f t="shared" ca="1" si="616"/>
        <v>0</v>
      </c>
      <c r="ND34" s="64">
        <f t="shared" ca="1" si="339"/>
        <v>228021.29353034799</v>
      </c>
      <c r="NE34" s="170" cm="1">
        <f t="array" aca="1" ref="NE34" ca="1">IF(MONTH($A34) = 1, _xlfn.LET(_xlpm.value, RAND(), _xlfn.IFS(_xlpm.value&lt;=0.6, 0.9/12, AND(_xlpm.value&gt;0.6, _xlpm.value&lt;=0.8), 0.36/12, _xlpm.value&gt;0.8, -0.06/12)), NE33)</f>
        <v>7.4999999999999997E-2</v>
      </c>
      <c r="NF34" t="str">
        <f t="shared" ca="1" si="757"/>
        <v>No</v>
      </c>
      <c r="NG34">
        <f ca="1">COUNTIF(NF$4:NF34, "Yes")</f>
        <v>1</v>
      </c>
      <c r="NH34" s="37">
        <f t="shared" ca="1" si="617"/>
        <v>111067.37777738068</v>
      </c>
      <c r="NI34" s="37">
        <f t="shared" ca="1" si="618"/>
        <v>3742.73176073388</v>
      </c>
      <c r="NJ34" s="64">
        <f t="shared" ca="1" si="343"/>
        <v>114810.10953811456</v>
      </c>
      <c r="NK34" s="170" cm="1">
        <f t="array" aca="1" ref="NK34" ca="1">IF(MONTH($A34) = 1, _xlfn.LET(_xlpm.value, RAND(), _xlfn.IFS(_xlpm.value&lt;=0.6, 0.9/12, AND(_xlpm.value&gt;0.6, _xlpm.value&lt;=0.8), 0.36/12, _xlpm.value&gt;0.8, -0.06/12)), NK33)</f>
        <v>0.03</v>
      </c>
      <c r="NL34" t="str">
        <f t="shared" ca="1" si="758"/>
        <v>No</v>
      </c>
      <c r="NM34">
        <f ca="1">COUNTIF(NL$4:NL34, "Yes")</f>
        <v>3</v>
      </c>
      <c r="NN34" s="37">
        <f t="shared" ca="1" si="619"/>
        <v>110140.4538066395</v>
      </c>
      <c r="NO34" s="37">
        <f t="shared" ca="1" si="620"/>
        <v>12757.585059077042</v>
      </c>
      <c r="NP34" s="64">
        <f t="shared" ca="1" si="347"/>
        <v>122898.03886571655</v>
      </c>
      <c r="NQ34" s="170" cm="1">
        <f t="array" aca="1" ref="NQ34" ca="1">IF(MONTH($A34) = 1, _xlfn.LET(_xlpm.value, RAND(), _xlfn.IFS(_xlpm.value&lt;=0.6, 0.9/12, AND(_xlpm.value&gt;0.6, _xlpm.value&lt;=0.8), 0.36/12, _xlpm.value&gt;0.8, -0.06/12)), NQ33)</f>
        <v>-5.0000000000000001E-3</v>
      </c>
      <c r="NR34" t="str">
        <f t="shared" ca="1" si="759"/>
        <v>No</v>
      </c>
      <c r="NS34">
        <f ca="1">COUNTIF(NR$4:NR34, "Yes")</f>
        <v>3</v>
      </c>
      <c r="NT34" s="37">
        <f t="shared" ca="1" si="621"/>
        <v>50322.109235892101</v>
      </c>
      <c r="NU34" s="37">
        <f t="shared" ca="1" si="622"/>
        <v>3206.0048619349441</v>
      </c>
      <c r="NV34" s="64">
        <f t="shared" ca="1" si="351"/>
        <v>53528.114097827049</v>
      </c>
      <c r="NW34" s="170" cm="1">
        <f t="array" aca="1" ref="NW34" ca="1">IF(MONTH($A34) = 1, _xlfn.LET(_xlpm.value, RAND(), _xlfn.IFS(_xlpm.value&lt;=0.6, 0.9/12, AND(_xlpm.value&gt;0.6, _xlpm.value&lt;=0.8), 0.36/12, _xlpm.value&gt;0.8, -0.06/12)), NW33)</f>
        <v>0.03</v>
      </c>
      <c r="NX34" t="str">
        <f t="shared" ca="1" si="760"/>
        <v>Yes</v>
      </c>
      <c r="NY34">
        <f ca="1">COUNTIF(NX$4:NX34, "Yes")</f>
        <v>5</v>
      </c>
      <c r="NZ34" s="37">
        <f t="shared" ca="1" si="623"/>
        <v>89444.902515398629</v>
      </c>
      <c r="OA34" s="37">
        <f t="shared" ca="1" si="624"/>
        <v>10082.112355721272</v>
      </c>
      <c r="OB34" s="64">
        <f t="shared" ca="1" si="355"/>
        <v>99527.0148711199</v>
      </c>
      <c r="OC34" s="170" cm="1">
        <f t="array" aca="1" ref="OC34" ca="1">IF(MONTH($A34) = 1, _xlfn.LET(_xlpm.value, RAND(), _xlfn.IFS(_xlpm.value&lt;=0.6, 0.9/12, AND(_xlpm.value&gt;0.6, _xlpm.value&lt;=0.8), 0.36/12, _xlpm.value&gt;0.8, -0.06/12)), OC33)</f>
        <v>-5.0000000000000001E-3</v>
      </c>
      <c r="OD34" t="str">
        <f t="shared" ca="1" si="761"/>
        <v>No</v>
      </c>
      <c r="OE34">
        <f ca="1">COUNTIF(OD$4:OD34, "Yes")</f>
        <v>1</v>
      </c>
      <c r="OF34" s="37">
        <f t="shared" ca="1" si="625"/>
        <v>115147.02045470373</v>
      </c>
      <c r="OG34" s="37">
        <f t="shared" ca="1" si="626"/>
        <v>2318.8652865514455</v>
      </c>
      <c r="OH34" s="64">
        <f t="shared" ca="1" si="359"/>
        <v>117465.88574125517</v>
      </c>
      <c r="OI34" s="170" cm="1">
        <f t="array" aca="1" ref="OI34" ca="1">IF(MONTH($A34) = 1, _xlfn.LET(_xlpm.value, RAND(), _xlfn.IFS(_xlpm.value&lt;=0.6, 0.9/12, AND(_xlpm.value&gt;0.6, _xlpm.value&lt;=0.8), 0.36/12, _xlpm.value&gt;0.8, -0.06/12)), OI33)</f>
        <v>7.4999999999999997E-2</v>
      </c>
      <c r="OJ34" t="str">
        <f t="shared" ca="1" si="762"/>
        <v>No</v>
      </c>
      <c r="OK34">
        <f ca="1">COUNTIF(OJ$4:OJ34, "Yes")</f>
        <v>5</v>
      </c>
      <c r="OL34" s="37">
        <f t="shared" ca="1" si="627"/>
        <v>100452.47319341644</v>
      </c>
      <c r="OM34" s="37">
        <f t="shared" ca="1" si="628"/>
        <v>14285.594789005152</v>
      </c>
      <c r="ON34" s="64">
        <f t="shared" ca="1" si="363"/>
        <v>114738.06798242159</v>
      </c>
      <c r="OO34" s="170" cm="1">
        <f t="array" aca="1" ref="OO34" ca="1">IF(MONTH($A34) = 1, _xlfn.LET(_xlpm.value, RAND(), _xlfn.IFS(_xlpm.value&lt;=0.6, 0.9/12, AND(_xlpm.value&gt;0.6, _xlpm.value&lt;=0.8), 0.36/12, _xlpm.value&gt;0.8, -0.06/12)), OO33)</f>
        <v>0.03</v>
      </c>
      <c r="OP34" t="str">
        <f t="shared" ca="1" si="763"/>
        <v>No</v>
      </c>
      <c r="OQ34">
        <f ca="1">COUNTIF(OP$4:OP34, "Yes")</f>
        <v>1</v>
      </c>
      <c r="OR34" s="37">
        <f t="shared" ca="1" si="629"/>
        <v>101864.57776853096</v>
      </c>
      <c r="OS34" s="37">
        <f t="shared" ca="1" si="630"/>
        <v>2640.4450436361499</v>
      </c>
      <c r="OT34" s="64">
        <f t="shared" ca="1" si="367"/>
        <v>104505.02281216711</v>
      </c>
      <c r="OU34" s="170" cm="1">
        <f t="array" aca="1" ref="OU34" ca="1">IF(MONTH($A34) = 1, _xlfn.LET(_xlpm.value, RAND(), _xlfn.IFS(_xlpm.value&lt;=0.6, 0.9/12, AND(_xlpm.value&gt;0.6, _xlpm.value&lt;=0.8), 0.36/12, _xlpm.value&gt;0.8, -0.06/12)), OU33)</f>
        <v>0.03</v>
      </c>
      <c r="OV34" t="str">
        <f t="shared" ca="1" si="764"/>
        <v>No</v>
      </c>
      <c r="OW34">
        <f ca="1">COUNTIF(OV$4:OV34, "Yes")</f>
        <v>2</v>
      </c>
      <c r="OX34" s="37">
        <f t="shared" ca="1" si="631"/>
        <v>52375.879258441302</v>
      </c>
      <c r="OY34" s="37">
        <f t="shared" ca="1" si="632"/>
        <v>6078.0336446928404</v>
      </c>
      <c r="OZ34" s="64">
        <f t="shared" ca="1" si="371"/>
        <v>58453.912903134144</v>
      </c>
      <c r="PA34" s="170" cm="1">
        <f t="array" aca="1" ref="PA34" ca="1">IF(MONTH($A34) = 1, _xlfn.LET(_xlpm.value, RAND(), _xlfn.IFS(_xlpm.value&lt;=0.6, 0.9/12, AND(_xlpm.value&gt;0.6, _xlpm.value&lt;=0.8), 0.36/12, _xlpm.value&gt;0.8, -0.06/12)), PA33)</f>
        <v>0.03</v>
      </c>
      <c r="PB34" t="str">
        <f t="shared" ca="1" si="765"/>
        <v>No</v>
      </c>
      <c r="PC34">
        <f ca="1">COUNTIF(PB$4:PB34, "Yes")</f>
        <v>1</v>
      </c>
      <c r="PD34" s="37">
        <f t="shared" ca="1" si="633"/>
        <v>144972.43262611137</v>
      </c>
      <c r="PE34" s="37">
        <f t="shared" ca="1" si="634"/>
        <v>2318.8652865514455</v>
      </c>
      <c r="PF34" s="64">
        <f t="shared" ca="1" si="375"/>
        <v>147291.29791266282</v>
      </c>
      <c r="PG34" s="170" cm="1">
        <f t="array" aca="1" ref="PG34" ca="1">IF(MONTH($A34) = 1, _xlfn.LET(_xlpm.value, RAND(), _xlfn.IFS(_xlpm.value&lt;=0.6, 0.9/12, AND(_xlpm.value&gt;0.6, _xlpm.value&lt;=0.8), 0.36/12, _xlpm.value&gt;0.8, -0.06/12)), PG33)</f>
        <v>7.4999999999999997E-2</v>
      </c>
      <c r="PH34" t="str">
        <f t="shared" ca="1" si="766"/>
        <v>No</v>
      </c>
      <c r="PI34">
        <f ca="1">COUNTIF(PH$4:PH34, "Yes")</f>
        <v>1</v>
      </c>
      <c r="PJ34" s="37">
        <f t="shared" ca="1" si="635"/>
        <v>84822.33735085954</v>
      </c>
      <c r="PK34" s="37">
        <f t="shared" ca="1" si="636"/>
        <v>4968.3774699768865</v>
      </c>
      <c r="PL34" s="64">
        <f t="shared" ca="1" si="379"/>
        <v>89790.714820836423</v>
      </c>
      <c r="PM34" s="170" cm="1">
        <f t="array" aca="1" ref="PM34" ca="1">IF(MONTH($A34) = 1, _xlfn.LET(_xlpm.value, RAND(), _xlfn.IFS(_xlpm.value&lt;=0.6, 0.9/12, AND(_xlpm.value&gt;0.6, _xlpm.value&lt;=0.8), 0.36/12, _xlpm.value&gt;0.8, -0.06/12)), PM33)</f>
        <v>7.4999999999999997E-2</v>
      </c>
      <c r="PN34" t="str">
        <f t="shared" ca="1" si="767"/>
        <v>No</v>
      </c>
      <c r="PO34">
        <f ca="1">COUNTIF(PN$4:PN34, "Yes")</f>
        <v>1</v>
      </c>
      <c r="PP34" s="37">
        <f t="shared" ca="1" si="637"/>
        <v>111724.78269878245</v>
      </c>
      <c r="PQ34" s="37">
        <f t="shared" ca="1" si="638"/>
        <v>4661.2033980665883</v>
      </c>
      <c r="PR34" s="64">
        <f t="shared" ca="1" si="383"/>
        <v>116385.98609684904</v>
      </c>
      <c r="PS34" s="170" cm="1">
        <f t="array" aca="1" ref="PS34" ca="1">IF(MONTH($A34) = 1, _xlfn.LET(_xlpm.value, RAND(), _xlfn.IFS(_xlpm.value&lt;=0.6, 0.9/12, AND(_xlpm.value&gt;0.6, _xlpm.value&lt;=0.8), 0.36/12, _xlpm.value&gt;0.8, -0.06/12)), PS33)</f>
        <v>7.4999999999999997E-2</v>
      </c>
      <c r="PT34" t="str">
        <f t="shared" ca="1" si="768"/>
        <v>No</v>
      </c>
      <c r="PU34">
        <f ca="1">COUNTIF(PT$4:PT34, "Yes")</f>
        <v>1</v>
      </c>
      <c r="PV34" s="37">
        <f t="shared" ca="1" si="639"/>
        <v>97645.901833308017</v>
      </c>
      <c r="PW34" s="37">
        <f t="shared" ca="1" si="640"/>
        <v>3742.73176073388</v>
      </c>
      <c r="PX34" s="64">
        <f t="shared" ca="1" si="387"/>
        <v>101388.63359404189</v>
      </c>
      <c r="PY34" s="170" cm="1">
        <f t="array" aca="1" ref="PY34" ca="1">IF(MONTH($A34) = 1, _xlfn.LET(_xlpm.value, RAND(), _xlfn.IFS(_xlpm.value&lt;=0.6, 0.9/12, AND(_xlpm.value&gt;0.6, _xlpm.value&lt;=0.8), 0.36/12, _xlpm.value&gt;0.8, -0.06/12)), PY33)</f>
        <v>7.4999999999999997E-2</v>
      </c>
      <c r="PZ34" t="str">
        <f t="shared" ca="1" si="769"/>
        <v>No</v>
      </c>
      <c r="QA34">
        <f ca="1">COUNTIF(PZ$4:PZ34, "Yes")</f>
        <v>2</v>
      </c>
      <c r="QB34" s="37">
        <f t="shared" ca="1" si="641"/>
        <v>164523.74815450326</v>
      </c>
      <c r="QC34" s="37">
        <f t="shared" ca="1" si="642"/>
        <v>4603.4364014723096</v>
      </c>
      <c r="QD34" s="64">
        <f t="shared" ca="1" si="391"/>
        <v>169127.18455597557</v>
      </c>
      <c r="QE34" s="170" cm="1">
        <f t="array" aca="1" ref="QE34" ca="1">IF(MONTH($A34) = 1, _xlfn.LET(_xlpm.value, RAND(), _xlfn.IFS(_xlpm.value&lt;=0.6, 0.9/12, AND(_xlpm.value&gt;0.6, _xlpm.value&lt;=0.8), 0.36/12, _xlpm.value&gt;0.8, -0.06/12)), QE33)</f>
        <v>7.4999999999999997E-2</v>
      </c>
      <c r="QF34" t="str">
        <f t="shared" ca="1" si="770"/>
        <v>No</v>
      </c>
      <c r="QG34">
        <f ca="1">COUNTIF(QF$4:QF34, "Yes")</f>
        <v>1</v>
      </c>
      <c r="QH34" s="37">
        <f t="shared" ca="1" si="643"/>
        <v>192356.01284284098</v>
      </c>
      <c r="QI34" s="37">
        <f t="shared" ca="1" si="644"/>
        <v>1677.3034760060389</v>
      </c>
      <c r="QJ34" s="64">
        <f t="shared" ca="1" si="395"/>
        <v>194033.31631884701</v>
      </c>
      <c r="QK34" s="170" cm="1">
        <f t="array" aca="1" ref="QK34" ca="1">IF(MONTH($A34) = 1, _xlfn.LET(_xlpm.value, RAND(), _xlfn.IFS(_xlpm.value&lt;=0.6, 0.9/12, AND(_xlpm.value&gt;0.6, _xlpm.value&lt;=0.8), 0.36/12, _xlpm.value&gt;0.8, -0.06/12)), QK33)</f>
        <v>-5.0000000000000001E-3</v>
      </c>
      <c r="QL34" t="str">
        <f t="shared" ca="1" si="771"/>
        <v>No</v>
      </c>
      <c r="QM34">
        <f ca="1">COUNTIF(QL$4:QL34, "Yes")</f>
        <v>3</v>
      </c>
      <c r="QN34" s="37">
        <f t="shared" ca="1" si="645"/>
        <v>91571.367504504451</v>
      </c>
      <c r="QO34" s="37">
        <f t="shared" ca="1" si="646"/>
        <v>12426.094758848811</v>
      </c>
      <c r="QP34" s="64">
        <f t="shared" ca="1" si="399"/>
        <v>103997.46226335326</v>
      </c>
      <c r="QQ34" s="170" cm="1">
        <f t="array" aca="1" ref="QQ34" ca="1">IF(MONTH($A34) = 1, _xlfn.LET(_xlpm.value, RAND(), _xlfn.IFS(_xlpm.value&lt;=0.6, 0.9/12, AND(_xlpm.value&gt;0.6, _xlpm.value&lt;=0.8), 0.36/12, _xlpm.value&gt;0.8, -0.06/12)), QQ33)</f>
        <v>-5.0000000000000001E-3</v>
      </c>
      <c r="QR34" t="str">
        <f t="shared" ca="1" si="772"/>
        <v>No</v>
      </c>
      <c r="QS34">
        <f ca="1">COUNTIF(QR$4:QR34, "Yes")</f>
        <v>2</v>
      </c>
      <c r="QT34" s="37">
        <f t="shared" ca="1" si="647"/>
        <v>86434.694055888802</v>
      </c>
      <c r="QU34" s="37">
        <f t="shared" ca="1" si="648"/>
        <v>9016.1231434356469</v>
      </c>
      <c r="QV34" s="64">
        <f t="shared" ca="1" si="403"/>
        <v>95450.817199324447</v>
      </c>
      <c r="QW34" s="170" cm="1">
        <f t="array" aca="1" ref="QW34" ca="1">IF(MONTH($A34) = 1, _xlfn.LET(_xlpm.value, RAND(), _xlfn.IFS(_xlpm.value&lt;=0.6, 0.9/12, AND(_xlpm.value&gt;0.6, _xlpm.value&lt;=0.8), 0.36/12, _xlpm.value&gt;0.8, -0.06/12)), QW33)</f>
        <v>7.4999999999999997E-2</v>
      </c>
      <c r="QX34" t="str">
        <f t="shared" ca="1" si="773"/>
        <v>No</v>
      </c>
      <c r="QY34">
        <f ca="1">COUNTIF(QX$4:QX34, "Yes")</f>
        <v>1</v>
      </c>
      <c r="QZ34" s="37">
        <f t="shared" ca="1" si="649"/>
        <v>192356.01284284098</v>
      </c>
      <c r="RA34" s="37">
        <f t="shared" ca="1" si="650"/>
        <v>1677.3034760060389</v>
      </c>
      <c r="RB34" s="64">
        <f t="shared" ca="1" si="407"/>
        <v>194033.31631884701</v>
      </c>
      <c r="RC34" s="170" cm="1">
        <f t="array" aca="1" ref="RC34" ca="1">IF(MONTH($A34) = 1, _xlfn.LET(_xlpm.value, RAND(), _xlfn.IFS(_xlpm.value&lt;=0.6, 0.9/12, AND(_xlpm.value&gt;0.6, _xlpm.value&lt;=0.8), 0.36/12, _xlpm.value&gt;0.8, -0.06/12)), RC33)</f>
        <v>0.03</v>
      </c>
      <c r="RD34" t="str">
        <f t="shared" ca="1" si="774"/>
        <v>No</v>
      </c>
      <c r="RE34">
        <f ca="1">COUNTIF(RD$4:RD34, "Yes")</f>
        <v>2</v>
      </c>
      <c r="RF34" s="37">
        <f t="shared" ca="1" si="651"/>
        <v>86699.190523739904</v>
      </c>
      <c r="RG34" s="37">
        <f t="shared" ca="1" si="652"/>
        <v>4248.7713077732733</v>
      </c>
      <c r="RH34" s="64">
        <f t="shared" ca="1" si="411"/>
        <v>90947.961831513181</v>
      </c>
      <c r="RI34" s="170" cm="1">
        <f t="array" aca="1" ref="RI34" ca="1">IF(MONTH($A34) = 1, _xlfn.LET(_xlpm.value, RAND(), _xlfn.IFS(_xlpm.value&lt;=0.6, 0.9/12, AND(_xlpm.value&gt;0.6, _xlpm.value&lt;=0.8), 0.36/12, _xlpm.value&gt;0.8, -0.06/12)), RI33)</f>
        <v>0.03</v>
      </c>
      <c r="RJ34" t="str">
        <f t="shared" ca="1" si="775"/>
        <v>No</v>
      </c>
      <c r="RK34">
        <f ca="1">COUNTIF(RJ$4:RJ34, "Yes")</f>
        <v>1</v>
      </c>
      <c r="RL34" s="37">
        <f t="shared" ca="1" si="653"/>
        <v>150248.31191755566</v>
      </c>
      <c r="RM34" s="37">
        <f t="shared" ca="1" si="654"/>
        <v>4814.7267572827795</v>
      </c>
      <c r="RN34" s="64">
        <f t="shared" ca="1" si="415"/>
        <v>155063.03867483843</v>
      </c>
      <c r="RO34" s="170" cm="1">
        <f t="array" aca="1" ref="RO34" ca="1">IF(MONTH($A34) = 1, _xlfn.LET(_xlpm.value, RAND(), _xlfn.IFS(_xlpm.value&lt;=0.6, 0.9/12, AND(_xlpm.value&gt;0.6, _xlpm.value&lt;=0.8), 0.36/12, _xlpm.value&gt;0.8, -0.06/12)), RO33)</f>
        <v>-5.0000000000000001E-3</v>
      </c>
      <c r="RP34" t="str">
        <f t="shared" ca="1" si="776"/>
        <v>Yes</v>
      </c>
      <c r="RQ34">
        <f ca="1">COUNTIF(RP$4:RP34, "Yes")</f>
        <v>1</v>
      </c>
      <c r="RR34" s="37">
        <f t="shared" ca="1" si="655"/>
        <v>122740.87116961362</v>
      </c>
      <c r="RS34" s="37">
        <f t="shared" ca="1" si="656"/>
        <v>168.54000000000005</v>
      </c>
      <c r="RT34" s="64">
        <f t="shared" ca="1" si="419"/>
        <v>122909.41116961361</v>
      </c>
      <c r="RU34" s="170" cm="1">
        <f t="array" aca="1" ref="RU34" ca="1">IF(MONTH($A34) = 1, _xlfn.LET(_xlpm.value, RAND(), _xlfn.IFS(_xlpm.value&lt;=0.6, 0.9/12, AND(_xlpm.value&gt;0.6, _xlpm.value&lt;=0.8), 0.36/12, _xlpm.value&gt;0.8, -0.06/12)), RU33)</f>
        <v>7.4999999999999997E-2</v>
      </c>
      <c r="RV34" t="str">
        <f t="shared" ca="1" si="777"/>
        <v>No</v>
      </c>
      <c r="RW34">
        <f ca="1">COUNTIF(RV$4:RV34, "Yes")</f>
        <v>1</v>
      </c>
      <c r="RX34" s="37">
        <f t="shared" ca="1" si="657"/>
        <v>97645.901833308017</v>
      </c>
      <c r="RY34" s="37">
        <f t="shared" ca="1" si="658"/>
        <v>3742.73176073388</v>
      </c>
      <c r="RZ34" s="64">
        <f t="shared" ca="1" si="423"/>
        <v>101388.63359404189</v>
      </c>
      <c r="SA34" s="170" cm="1">
        <f t="array" aca="1" ref="SA34" ca="1">IF(MONTH($A34) = 1, _xlfn.LET(_xlpm.value, RAND(), _xlfn.IFS(_xlpm.value&lt;=0.6, 0.9/12, AND(_xlpm.value&gt;0.6, _xlpm.value&lt;=0.8), 0.36/12, _xlpm.value&gt;0.8, -0.06/12)), SA33)</f>
        <v>7.4999999999999997E-2</v>
      </c>
      <c r="SB34" t="str">
        <f t="shared" ca="1" si="778"/>
        <v>No</v>
      </c>
      <c r="SC34">
        <f ca="1">COUNTIF(SB$4:SB34, "Yes")</f>
        <v>2</v>
      </c>
      <c r="SD34" s="37">
        <f t="shared" ca="1" si="659"/>
        <v>68604.698924985263</v>
      </c>
      <c r="SE34" s="37">
        <f t="shared" ca="1" si="660"/>
        <v>5441.880065463386</v>
      </c>
      <c r="SF34" s="64">
        <f t="shared" ca="1" si="427"/>
        <v>74046.578990448645</v>
      </c>
      <c r="SG34" s="170" cm="1">
        <f t="array" aca="1" ref="SG34" ca="1">IF(MONTH($A34) = 1, _xlfn.LET(_xlpm.value, RAND(), _xlfn.IFS(_xlpm.value&lt;=0.6, 0.9/12, AND(_xlpm.value&gt;0.6, _xlpm.value&lt;=0.8), 0.36/12, _xlpm.value&gt;0.8, -0.06/12)), SG33)</f>
        <v>7.4999999999999997E-2</v>
      </c>
      <c r="SH34" t="str">
        <f t="shared" ca="1" si="779"/>
        <v>Yes</v>
      </c>
      <c r="SI34">
        <f ca="1">COUNTIF(SH$4:SH34, "Yes")</f>
        <v>1</v>
      </c>
      <c r="SJ34" s="37">
        <f t="shared" ca="1" si="661"/>
        <v>191007.37551377973</v>
      </c>
      <c r="SK34" s="37">
        <f t="shared" ca="1" si="662"/>
        <v>168.54000000000005</v>
      </c>
      <c r="SL34" s="64">
        <f t="shared" ca="1" si="431"/>
        <v>191175.91551377974</v>
      </c>
      <c r="SM34" s="170" cm="1">
        <f t="array" aca="1" ref="SM34" ca="1">IF(MONTH($A34) = 1, _xlfn.LET(_xlpm.value, RAND(), _xlfn.IFS(_xlpm.value&lt;=0.6, 0.9/12, AND(_xlpm.value&gt;0.6, _xlpm.value&lt;=0.8), 0.36/12, _xlpm.value&gt;0.8, -0.06/12)), SM33)</f>
        <v>-5.0000000000000001E-3</v>
      </c>
      <c r="SN34" t="str">
        <f t="shared" ca="1" si="780"/>
        <v>No</v>
      </c>
      <c r="SO34">
        <f ca="1">COUNTIF(SN$4:SN34, "Yes")</f>
        <v>2</v>
      </c>
      <c r="SP34" s="37">
        <f t="shared" ca="1" si="663"/>
        <v>105463.595270176</v>
      </c>
      <c r="SQ34" s="37">
        <f t="shared" ca="1" si="664"/>
        <v>4096.1364722008775</v>
      </c>
      <c r="SR34" s="64">
        <f t="shared" ca="1" si="435"/>
        <v>109559.73174237687</v>
      </c>
      <c r="SS34" s="170" cm="1">
        <f t="array" aca="1" ref="SS34" ca="1">IF(MONTH($A34) = 1, _xlfn.LET(_xlpm.value, RAND(), _xlfn.IFS(_xlpm.value&lt;=0.6, 0.9/12, AND(_xlpm.value&gt;0.6, _xlpm.value&lt;=0.8), 0.36/12, _xlpm.value&gt;0.8, -0.06/12)), SS33)</f>
        <v>7.4999999999999997E-2</v>
      </c>
      <c r="ST34" t="str">
        <f t="shared" ca="1" si="781"/>
        <v>No</v>
      </c>
      <c r="SU34">
        <f ca="1">COUNTIF(ST$4:ST34, "Yes")</f>
        <v>1</v>
      </c>
      <c r="SV34" s="37">
        <f t="shared" ca="1" si="665"/>
        <v>110501.02637134661</v>
      </c>
      <c r="SW34" s="37">
        <f t="shared" ca="1" si="666"/>
        <v>2801.4350218272371</v>
      </c>
      <c r="SX34" s="64">
        <f t="shared" ca="1" si="439"/>
        <v>113302.46139317384</v>
      </c>
      <c r="SY34" s="170" cm="1">
        <f t="array" aca="1" ref="SY34" ca="1">IF(MONTH($A34) = 1, _xlfn.LET(_xlpm.value, RAND(), _xlfn.IFS(_xlpm.value&lt;=0.6, 0.9/12, AND(_xlpm.value&gt;0.6, _xlpm.value&lt;=0.8), 0.36/12, _xlpm.value&gt;0.8, -0.06/12)), SY33)</f>
        <v>-5.0000000000000001E-3</v>
      </c>
      <c r="SZ34" t="str">
        <f t="shared" ca="1" si="782"/>
        <v>No</v>
      </c>
      <c r="TA34">
        <f ca="1">COUNTIF(SZ$4:SZ34, "Yes")</f>
        <v>1</v>
      </c>
      <c r="TB34" s="37">
        <f t="shared" ca="1" si="667"/>
        <v>114760.14966464126</v>
      </c>
      <c r="TC34" s="37">
        <f t="shared" ca="1" si="668"/>
        <v>1837.4944915572648</v>
      </c>
      <c r="TD34" s="64">
        <f t="shared" ca="1" si="443"/>
        <v>116597.64415619853</v>
      </c>
      <c r="TE34" s="170" cm="1">
        <f t="array" aca="1" ref="TE34" ca="1">IF(MONTH($A34) = 1, _xlfn.LET(_xlpm.value, RAND(), _xlfn.IFS(_xlpm.value&lt;=0.6, 0.9/12, AND(_xlpm.value&gt;0.6, _xlpm.value&lt;=0.8), 0.36/12, _xlpm.value&gt;0.8, -0.06/12)), TE33)</f>
        <v>7.4999999999999997E-2</v>
      </c>
      <c r="TF34" t="str">
        <f t="shared" ca="1" si="783"/>
        <v>No</v>
      </c>
      <c r="TG34">
        <f ca="1">COUNTIF(TF$4:TF34, "Yes")</f>
        <v>2</v>
      </c>
      <c r="TH34" s="37">
        <f t="shared" ca="1" si="669"/>
        <v>112875.12404573482</v>
      </c>
      <c r="TI34" s="37">
        <f t="shared" ca="1" si="670"/>
        <v>5812.4767337760986</v>
      </c>
      <c r="TJ34" s="64">
        <f t="shared" ca="1" si="447"/>
        <v>118687.60077951092</v>
      </c>
      <c r="TK34" s="170" cm="1">
        <f t="array" aca="1" ref="TK34" ca="1">IF(MONTH($A34) = 1, _xlfn.LET(_xlpm.value, RAND(), _xlfn.IFS(_xlpm.value&lt;=0.6, 0.9/12, AND(_xlpm.value&gt;0.6, _xlpm.value&lt;=0.8), 0.36/12, _xlpm.value&gt;0.8, -0.06/12)), TK33)</f>
        <v>7.4999999999999997E-2</v>
      </c>
      <c r="TL34" t="str">
        <f t="shared" ca="1" si="784"/>
        <v>No</v>
      </c>
      <c r="TM34">
        <f ca="1">COUNTIF(TL$4:TL34, "Yes")</f>
        <v>1</v>
      </c>
      <c r="TN34" s="37">
        <f t="shared" ca="1" si="671"/>
        <v>192356.01284284098</v>
      </c>
      <c r="TO34" s="37">
        <f t="shared" ca="1" si="672"/>
        <v>1677.3034760060389</v>
      </c>
      <c r="TP34" s="64">
        <f t="shared" ca="1" si="451"/>
        <v>194033.31631884701</v>
      </c>
      <c r="TQ34" s="170" cm="1">
        <f t="array" aca="1" ref="TQ34" ca="1">IF(MONTH($A34) = 1, _xlfn.LET(_xlpm.value, RAND(), _xlfn.IFS(_xlpm.value&lt;=0.6, 0.9/12, AND(_xlpm.value&gt;0.6, _xlpm.value&lt;=0.8), 0.36/12, _xlpm.value&gt;0.8, -0.06/12)), TQ33)</f>
        <v>0.03</v>
      </c>
      <c r="TR34" t="str">
        <f t="shared" ca="1" si="785"/>
        <v>No</v>
      </c>
      <c r="TS34">
        <f ca="1">COUNTIF(TR$4:TR34, "Yes")</f>
        <v>0</v>
      </c>
      <c r="TT34" s="37">
        <f t="shared" ca="1" si="673"/>
        <v>170970.39788366004</v>
      </c>
      <c r="TU34" s="37">
        <f t="shared" ca="1" si="674"/>
        <v>0</v>
      </c>
      <c r="TV34" s="64">
        <f t="shared" ca="1" si="455"/>
        <v>170970.39788366004</v>
      </c>
      <c r="TW34" s="170" cm="1">
        <f t="array" aca="1" ref="TW34" ca="1">IF(MONTH($A34) = 1, _xlfn.LET(_xlpm.value, RAND(), _xlfn.IFS(_xlpm.value&lt;=0.6, 0.9/12, AND(_xlpm.value&gt;0.6, _xlpm.value&lt;=0.8), 0.36/12, _xlpm.value&gt;0.8, -0.06/12)), TW33)</f>
        <v>7.4999999999999997E-2</v>
      </c>
      <c r="TX34" t="str">
        <f t="shared" ca="1" si="786"/>
        <v>No</v>
      </c>
      <c r="TY34">
        <f ca="1">COUNTIF(TX$4:TX34, "Yes")</f>
        <v>2</v>
      </c>
      <c r="TZ34" s="37">
        <f t="shared" ca="1" si="675"/>
        <v>163130.62493547914</v>
      </c>
      <c r="UA34" s="37">
        <f t="shared" ca="1" si="676"/>
        <v>4316.6836782129121</v>
      </c>
      <c r="UB34" s="64">
        <f t="shared" ca="1" si="459"/>
        <v>167447.30861369206</v>
      </c>
      <c r="UC34" s="170" cm="1">
        <f t="array" aca="1" ref="UC34" ca="1">IF(MONTH($A34) = 1, _xlfn.LET(_xlpm.value, RAND(), _xlfn.IFS(_xlpm.value&lt;=0.6, 0.9/12, AND(_xlpm.value&gt;0.6, _xlpm.value&lt;=0.8), 0.36/12, _xlpm.value&gt;0.8, -0.06/12)), UC33)</f>
        <v>0.03</v>
      </c>
      <c r="UD34" t="str">
        <f t="shared" ca="1" si="787"/>
        <v>No</v>
      </c>
      <c r="UE34">
        <f ca="1">COUNTIF(UD$4:UD34, "Yes")</f>
        <v>3</v>
      </c>
      <c r="UF34" s="37">
        <f t="shared" ca="1" si="677"/>
        <v>79561.701306702162</v>
      </c>
      <c r="UG34" s="37">
        <f t="shared" ca="1" si="678"/>
        <v>7356.9128682780865</v>
      </c>
      <c r="UH34" s="64">
        <f t="shared" ca="1" si="463"/>
        <v>86918.614174980248</v>
      </c>
      <c r="UI34" s="170" cm="1">
        <f t="array" aca="1" ref="UI34" ca="1">IF(MONTH($A34) = 1, _xlfn.LET(_xlpm.value, RAND(), _xlfn.IFS(_xlpm.value&lt;=0.6, 0.9/12, AND(_xlpm.value&gt;0.6, _xlpm.value&lt;=0.8), 0.36/12, _xlpm.value&gt;0.8, -0.06/12)), UI33)</f>
        <v>0.03</v>
      </c>
      <c r="UJ34" t="str">
        <f t="shared" ca="1" si="788"/>
        <v>No</v>
      </c>
      <c r="UK34">
        <f ca="1">COUNTIF(UJ$4:UJ34, "Yes")</f>
        <v>2</v>
      </c>
      <c r="UL34" s="37">
        <f t="shared" ca="1" si="679"/>
        <v>88007.061213984533</v>
      </c>
      <c r="UM34" s="37">
        <f t="shared" ca="1" si="680"/>
        <v>2352.3028021370678</v>
      </c>
      <c r="UN34" s="64">
        <f t="shared" ca="1" si="467"/>
        <v>90359.364016121603</v>
      </c>
      <c r="UO34" s="170" cm="1">
        <f t="array" aca="1" ref="UO34" ca="1">IF(MONTH($A34) = 1, _xlfn.LET(_xlpm.value, RAND(), _xlfn.IFS(_xlpm.value&lt;=0.6, 0.9/12, AND(_xlpm.value&gt;0.6, _xlpm.value&lt;=0.8), 0.36/12, _xlpm.value&gt;0.8, -0.06/12)), UO33)</f>
        <v>7.4999999999999997E-2</v>
      </c>
      <c r="UP34" t="str">
        <f t="shared" ca="1" si="789"/>
        <v>No</v>
      </c>
      <c r="UQ34">
        <f ca="1">COUNTIF(UP$4:UP34, "Yes")</f>
        <v>2</v>
      </c>
      <c r="UR34" s="37">
        <f t="shared" ca="1" si="681"/>
        <v>161722.61716939192</v>
      </c>
      <c r="US34" s="37">
        <f t="shared" ca="1" si="682"/>
        <v>2495.4950969052375</v>
      </c>
      <c r="UT34" s="64">
        <f t="shared" ca="1" si="471"/>
        <v>164218.11226629716</v>
      </c>
      <c r="UU34" s="170" cm="1">
        <f t="array" aca="1" ref="UU34" ca="1">IF(MONTH($A34) = 1, _xlfn.LET(_xlpm.value, RAND(), _xlfn.IFS(_xlpm.value&lt;=0.6, 0.9/12, AND(_xlpm.value&gt;0.6, _xlpm.value&lt;=0.8), 0.36/12, _xlpm.value&gt;0.8, -0.06/12)), UU33)</f>
        <v>-5.0000000000000001E-3</v>
      </c>
      <c r="UV34" t="str">
        <f t="shared" ca="1" si="790"/>
        <v>No</v>
      </c>
      <c r="UW34">
        <f ca="1">COUNTIF(UV$4:UV34, "Yes")</f>
        <v>4</v>
      </c>
      <c r="UX34" s="37">
        <f t="shared" ca="1" si="683"/>
        <v>80628.778353305883</v>
      </c>
      <c r="UY34" s="37">
        <f t="shared" ca="1" si="684"/>
        <v>6752.2215691061147</v>
      </c>
      <c r="UZ34" s="64">
        <f t="shared" ca="1" si="475"/>
        <v>87380.999922411997</v>
      </c>
      <c r="VA34" s="170" cm="1">
        <f t="array" aca="1" ref="VA34" ca="1">IF(MONTH($A34) = 1, _xlfn.LET(_xlpm.value, RAND(), _xlfn.IFS(_xlpm.value&lt;=0.6, 0.9/12, AND(_xlpm.value&gt;0.6, _xlpm.value&lt;=0.8), 0.36/12, _xlpm.value&gt;0.8, -0.06/12)), VA33)</f>
        <v>7.4999999999999997E-2</v>
      </c>
      <c r="VB34" t="str">
        <f t="shared" ca="1" si="791"/>
        <v>No</v>
      </c>
      <c r="VC34">
        <f ca="1">COUNTIF(VB$4:VB34, "Yes")</f>
        <v>0</v>
      </c>
      <c r="VD34" s="37">
        <f t="shared" ca="1" si="685"/>
        <v>228021.29353034799</v>
      </c>
      <c r="VE34" s="37">
        <f t="shared" ca="1" si="686"/>
        <v>0</v>
      </c>
      <c r="VF34" s="64">
        <f t="shared" ca="1" si="479"/>
        <v>228021.29353034799</v>
      </c>
      <c r="VG34" s="170" cm="1">
        <f t="array" aca="1" ref="VG34" ca="1">IF(MONTH($A34) = 1, _xlfn.LET(_xlpm.value, RAND(), _xlfn.IFS(_xlpm.value&lt;=0.6, 0.9/12, AND(_xlpm.value&gt;0.6, _xlpm.value&lt;=0.8), 0.36/12, _xlpm.value&gt;0.8, -0.06/12)), VG33)</f>
        <v>-5.0000000000000001E-3</v>
      </c>
      <c r="VH34" t="str">
        <f t="shared" ca="1" si="792"/>
        <v>No</v>
      </c>
      <c r="VI34">
        <f ca="1">COUNTIF(VH$4:VH34, "Yes")</f>
        <v>0</v>
      </c>
      <c r="VJ34" s="37">
        <f t="shared" ca="1" si="687"/>
        <v>135705.27901529503</v>
      </c>
      <c r="VK34" s="37">
        <f t="shared" ca="1" si="688"/>
        <v>0</v>
      </c>
      <c r="VL34" s="64">
        <f t="shared" ca="1" si="483"/>
        <v>135705.27901529503</v>
      </c>
      <c r="VM34" s="170" cm="1">
        <f t="array" aca="1" ref="VM34" ca="1">IF(MONTH($A34) = 1, _xlfn.LET(_xlpm.value, RAND(), _xlfn.IFS(_xlpm.value&lt;=0.6, 0.9/12, AND(_xlpm.value&gt;0.6, _xlpm.value&lt;=0.8), 0.36/12, _xlpm.value&gt;0.8, -0.06/12)), VM33)</f>
        <v>0.03</v>
      </c>
      <c r="VN34" t="str">
        <f t="shared" ca="1" si="793"/>
        <v>No</v>
      </c>
      <c r="VO34">
        <f ca="1">COUNTIF(VN$4:VN34, "Yes")</f>
        <v>1</v>
      </c>
      <c r="VP34" s="37">
        <f t="shared" ca="1" si="689"/>
        <v>149730.14035611885</v>
      </c>
      <c r="VQ34" s="37">
        <f t="shared" ca="1" si="690"/>
        <v>1182.7200800291971</v>
      </c>
      <c r="VR34" s="64">
        <f t="shared" ca="1" si="487"/>
        <v>150912.86043614804</v>
      </c>
      <c r="VS34" s="170" cm="1">
        <f t="array" aca="1" ref="VS34" ca="1">IF(MONTH($A34) = 1, _xlfn.LET(_xlpm.value, RAND(), _xlfn.IFS(_xlpm.value&lt;=0.6, 0.9/12, AND(_xlpm.value&gt;0.6, _xlpm.value&lt;=0.8), 0.36/12, _xlpm.value&gt;0.8, -0.06/12)), VS33)</f>
        <v>7.4999999999999997E-2</v>
      </c>
      <c r="VT34" t="str">
        <f t="shared" ca="1" si="794"/>
        <v>No</v>
      </c>
      <c r="VU34">
        <f ca="1">COUNTIF(VT$4:VT34, "Yes")</f>
        <v>1</v>
      </c>
      <c r="VV34" s="37">
        <f t="shared" ca="1" si="691"/>
        <v>195436.10688968463</v>
      </c>
      <c r="VW34" s="37">
        <f t="shared" ca="1" si="692"/>
        <v>3437.588601056691</v>
      </c>
      <c r="VX34" s="64">
        <f t="shared" ca="1" si="491"/>
        <v>198873.69549074132</v>
      </c>
      <c r="VY34" s="170" cm="1">
        <f t="array" aca="1" ref="VY34" ca="1">IF(MONTH($A34) = 1, _xlfn.LET(_xlpm.value, RAND(), _xlfn.IFS(_xlpm.value&lt;=0.6, 0.9/12, AND(_xlpm.value&gt;0.6, _xlpm.value&lt;=0.8), 0.36/12, _xlpm.value&gt;0.8, -0.06/12)), VY33)</f>
        <v>7.4999999999999997E-2</v>
      </c>
      <c r="VZ34" t="str">
        <f t="shared" ca="1" si="795"/>
        <v>No</v>
      </c>
      <c r="WA34">
        <f ca="1">COUNTIF(VZ$4:VZ34, "Yes")</f>
        <v>1</v>
      </c>
      <c r="WB34" s="37">
        <f t="shared" ca="1" si="693"/>
        <v>194038.00956633262</v>
      </c>
      <c r="WC34" s="37">
        <f t="shared" ca="1" si="694"/>
        <v>2801.4350218272371</v>
      </c>
      <c r="WD34" s="64">
        <f t="shared" ca="1" si="495"/>
        <v>196839.44458815985</v>
      </c>
      <c r="WE34" s="14"/>
      <c r="WH34" s="37"/>
      <c r="WI34" s="37"/>
      <c r="WJ34" s="1"/>
      <c r="WK34" s="14"/>
      <c r="WN34" s="37"/>
      <c r="WO34" s="37"/>
      <c r="WP34" s="1"/>
      <c r="WQ34" s="14"/>
      <c r="WT34" s="37"/>
      <c r="WU34" s="37"/>
      <c r="WV34" s="1"/>
      <c r="WW34" s="14"/>
      <c r="WZ34" s="37"/>
      <c r="XA34" s="37"/>
      <c r="XB34" s="1"/>
      <c r="XC34" s="14"/>
      <c r="XF34" s="37"/>
      <c r="XG34" s="37"/>
      <c r="XH34" s="1"/>
      <c r="XI34" s="14"/>
      <c r="XL34" s="37"/>
      <c r="XM34" s="37"/>
      <c r="XN34" s="1"/>
      <c r="XO34" s="14"/>
      <c r="XR34" s="37"/>
      <c r="XS34" s="37"/>
      <c r="XT34" s="1"/>
      <c r="XU34" s="14"/>
      <c r="XX34" s="37"/>
      <c r="XY34" s="37"/>
      <c r="XZ34" s="1"/>
      <c r="YA34" s="14"/>
      <c r="YD34" s="37"/>
      <c r="YE34" s="37"/>
      <c r="YF34" s="1"/>
      <c r="YG34" s="14"/>
      <c r="YJ34" s="37"/>
      <c r="YK34" s="37"/>
      <c r="YL34" s="1"/>
      <c r="YM34" s="14"/>
      <c r="YP34" s="37"/>
      <c r="YQ34" s="37"/>
      <c r="YR34" s="1"/>
      <c r="YS34" s="14"/>
      <c r="YV34" s="37"/>
      <c r="YW34" s="37"/>
      <c r="YX34" s="1"/>
      <c r="YY34" s="14"/>
      <c r="ZB34" s="37"/>
      <c r="ZC34" s="37"/>
      <c r="ZD34" s="1"/>
      <c r="ZE34" s="14"/>
      <c r="ZH34" s="37"/>
      <c r="ZI34" s="37"/>
      <c r="ZJ34" s="1"/>
      <c r="ZK34" s="14"/>
      <c r="ZN34" s="37"/>
      <c r="ZO34" s="37"/>
      <c r="ZP34" s="1"/>
      <c r="ZQ34" s="14"/>
      <c r="ZT34" s="37"/>
      <c r="ZU34" s="37"/>
      <c r="ZV34" s="1"/>
      <c r="ZW34" s="14"/>
      <c r="ZZ34" s="37"/>
      <c r="AAA34" s="37"/>
      <c r="AAB34" s="1"/>
      <c r="AAC34" s="14"/>
      <c r="AAF34" s="37"/>
      <c r="AAG34" s="37"/>
      <c r="AAH34" s="1"/>
      <c r="AAI34" s="14"/>
      <c r="AAL34" s="37"/>
      <c r="AAM34" s="37"/>
      <c r="AAN34" s="1"/>
      <c r="AAO34" s="14"/>
      <c r="AAR34" s="37"/>
      <c r="AAS34" s="37"/>
      <c r="AAT34" s="1"/>
      <c r="AAU34" s="14"/>
      <c r="AAX34" s="37"/>
      <c r="AAY34" s="37"/>
      <c r="AAZ34" s="1"/>
      <c r="ABA34" s="14"/>
      <c r="ABD34" s="37"/>
      <c r="ABE34" s="37"/>
      <c r="ABF34" s="1"/>
      <c r="ABG34" s="14"/>
      <c r="ABJ34" s="37"/>
      <c r="ABK34" s="37"/>
      <c r="ABL34" s="1"/>
      <c r="ABM34" s="14"/>
      <c r="ABP34" s="37"/>
      <c r="ABQ34" s="37"/>
      <c r="ABR34" s="1"/>
      <c r="ABS34" s="14"/>
      <c r="ABV34" s="37"/>
      <c r="ABW34" s="37"/>
      <c r="ABX34" s="1"/>
      <c r="ABY34" s="14"/>
      <c r="ACB34" s="37"/>
      <c r="ACC34" s="37"/>
      <c r="ACD34" s="1"/>
      <c r="ACE34" s="14"/>
      <c r="ACH34" s="37"/>
      <c r="ACI34" s="37"/>
      <c r="ACJ34" s="1"/>
      <c r="ACK34" s="14"/>
      <c r="ACN34" s="37"/>
      <c r="ACO34" s="37"/>
      <c r="ACP34" s="1"/>
      <c r="ACQ34" s="14"/>
      <c r="ACT34" s="37"/>
      <c r="ACU34" s="37"/>
      <c r="ACV34" s="1"/>
      <c r="ACW34" s="14"/>
      <c r="ACZ34" s="37"/>
      <c r="ADA34" s="37"/>
      <c r="ADB34" s="1"/>
      <c r="ADC34" s="14"/>
      <c r="ADF34" s="37"/>
      <c r="ADG34" s="37"/>
      <c r="ADH34" s="1"/>
      <c r="ADI34" s="14"/>
      <c r="ADL34" s="37"/>
      <c r="ADM34" s="37"/>
      <c r="ADN34" s="1"/>
      <c r="ADO34" s="14"/>
      <c r="ADR34" s="37"/>
      <c r="ADS34" s="37"/>
      <c r="ADT34" s="1"/>
      <c r="ADU34" s="14"/>
      <c r="ADX34" s="37"/>
      <c r="ADY34" s="37"/>
      <c r="ADZ34" s="1"/>
      <c r="AEA34" s="14"/>
      <c r="AED34" s="37"/>
      <c r="AEE34" s="37"/>
      <c r="AEF34" s="1"/>
      <c r="AEG34" s="14"/>
      <c r="AEJ34" s="37"/>
      <c r="AEK34" s="37"/>
      <c r="AEL34" s="1"/>
      <c r="AEM34" s="14"/>
      <c r="AEP34" s="37"/>
      <c r="AEQ34" s="37"/>
      <c r="AER34" s="1"/>
      <c r="AES34" s="14"/>
      <c r="AEV34" s="37"/>
      <c r="AEW34" s="37"/>
      <c r="AEX34" s="1"/>
      <c r="AEY34" s="14"/>
      <c r="AFB34" s="37"/>
      <c r="AFC34" s="37"/>
      <c r="AFD34" s="1"/>
      <c r="AFE34" s="14"/>
      <c r="AFH34" s="37"/>
      <c r="AFI34" s="37"/>
      <c r="AFJ34" s="1"/>
      <c r="AFK34" s="14"/>
      <c r="AFN34" s="37"/>
      <c r="AFO34" s="37"/>
      <c r="AFP34" s="1"/>
      <c r="AFQ34" s="14"/>
      <c r="AFT34" s="37"/>
      <c r="AFU34" s="37"/>
      <c r="AFV34" s="1"/>
      <c r="AFW34" s="14"/>
      <c r="AFZ34" s="37"/>
      <c r="AGA34" s="37"/>
      <c r="AGB34" s="1"/>
      <c r="AGC34" s="14"/>
      <c r="AGF34" s="37"/>
      <c r="AGG34" s="37"/>
      <c r="AGH34" s="1"/>
      <c r="AGI34" s="14"/>
      <c r="AGL34" s="37"/>
      <c r="AGM34" s="37"/>
      <c r="AGN34" s="1"/>
      <c r="AGO34" s="14"/>
      <c r="AGR34" s="37"/>
      <c r="AGS34" s="37"/>
      <c r="AGT34" s="1"/>
      <c r="AGU34" s="14"/>
      <c r="AGX34" s="37"/>
      <c r="AGY34" s="37"/>
      <c r="AGZ34" s="1"/>
      <c r="AHA34" s="14"/>
      <c r="AHD34" s="37"/>
      <c r="AHE34" s="37"/>
      <c r="AHF34" s="1"/>
      <c r="AHG34" s="14"/>
      <c r="AHJ34" s="37"/>
      <c r="AHK34" s="37"/>
      <c r="AHL34" s="1"/>
      <c r="AHM34" s="14"/>
      <c r="AHP34" s="37"/>
      <c r="AHQ34" s="37"/>
      <c r="AHR34" s="1"/>
      <c r="AHS34" s="14"/>
      <c r="AHV34" s="37"/>
      <c r="AHW34" s="37"/>
      <c r="AHX34" s="1"/>
      <c r="AHY34" s="14"/>
      <c r="AIB34" s="37"/>
      <c r="AIC34" s="37"/>
      <c r="AID34" s="1"/>
      <c r="AIE34" s="14"/>
      <c r="AIH34" s="37"/>
      <c r="AII34" s="37"/>
      <c r="AIJ34" s="1"/>
      <c r="AIK34" s="14"/>
      <c r="AIN34" s="37"/>
      <c r="AIO34" s="37"/>
      <c r="AIP34" s="1"/>
      <c r="AIQ34" s="14"/>
      <c r="AIT34" s="37"/>
      <c r="AIU34" s="37"/>
      <c r="AIV34" s="1"/>
      <c r="AIW34" s="14"/>
      <c r="AIZ34" s="37"/>
      <c r="AJA34" s="37"/>
      <c r="AJB34" s="1"/>
      <c r="AJC34" s="14"/>
      <c r="AJF34" s="37"/>
      <c r="AJG34" s="37"/>
      <c r="AJH34" s="1"/>
      <c r="AJI34" s="14"/>
      <c r="AJL34" s="37"/>
      <c r="AJM34" s="37"/>
      <c r="AJN34" s="1"/>
      <c r="AJO34" s="14"/>
      <c r="AJR34" s="37"/>
      <c r="AJS34" s="37"/>
      <c r="AJT34" s="1"/>
      <c r="AJU34" s="14"/>
      <c r="AJX34" s="37"/>
      <c r="AJY34" s="37"/>
      <c r="AJZ34" s="1"/>
      <c r="AKA34" s="14"/>
      <c r="AKD34" s="37"/>
      <c r="AKE34" s="37"/>
      <c r="AKF34" s="1"/>
      <c r="AKG34" s="14"/>
      <c r="AKJ34" s="37"/>
      <c r="AKK34" s="37"/>
      <c r="AKL34" s="1"/>
      <c r="AKM34" s="14"/>
      <c r="AKP34" s="37"/>
      <c r="AKQ34" s="37"/>
      <c r="AKR34" s="1"/>
      <c r="AKS34" s="14"/>
      <c r="AKV34" s="37"/>
      <c r="AKW34" s="37"/>
      <c r="AKX34" s="1"/>
      <c r="AKY34" s="14"/>
      <c r="ALB34" s="37"/>
      <c r="ALC34" s="37"/>
      <c r="ALD34" s="1"/>
      <c r="ALE34" s="14"/>
      <c r="ALH34" s="37"/>
      <c r="ALI34" s="37"/>
      <c r="ALJ34" s="1"/>
      <c r="ALK34" s="14"/>
      <c r="ALN34" s="37"/>
      <c r="ALO34" s="37"/>
      <c r="ALP34" s="1"/>
      <c r="ALQ34" s="14"/>
      <c r="ALT34" s="37"/>
      <c r="ALU34" s="37"/>
      <c r="ALV34" s="1"/>
      <c r="ALW34" s="14"/>
      <c r="ALZ34" s="37"/>
      <c r="AMA34" s="37"/>
      <c r="AMB34" s="1"/>
      <c r="AMC34" s="14"/>
      <c r="AMF34" s="37"/>
      <c r="AMG34" s="37"/>
      <c r="AMH34" s="1"/>
      <c r="AMI34" s="14"/>
      <c r="AML34" s="37"/>
      <c r="AMM34" s="37"/>
      <c r="AMN34" s="1"/>
      <c r="AMO34" s="14"/>
      <c r="AMR34" s="37"/>
      <c r="AMS34" s="37"/>
      <c r="AMT34" s="1"/>
      <c r="AMU34" s="14"/>
      <c r="AMX34" s="37"/>
      <c r="AMY34" s="37"/>
      <c r="AMZ34" s="1"/>
      <c r="ANA34" s="14"/>
      <c r="AND34" s="37"/>
      <c r="ANE34" s="37"/>
      <c r="ANF34" s="1"/>
      <c r="ANG34" s="14"/>
      <c r="ANJ34" s="37"/>
      <c r="ANK34" s="37"/>
      <c r="ANL34" s="1"/>
      <c r="ANM34" s="14"/>
      <c r="ANP34" s="37"/>
      <c r="ANQ34" s="37"/>
      <c r="ANR34" s="1"/>
      <c r="ANS34" s="14"/>
      <c r="ANV34" s="37"/>
      <c r="ANW34" s="37"/>
      <c r="ANX34" s="1"/>
      <c r="ANY34" s="14"/>
      <c r="AOB34" s="37"/>
      <c r="AOC34" s="37"/>
      <c r="AOD34" s="1"/>
      <c r="AOE34" s="14"/>
      <c r="AOH34" s="37"/>
      <c r="AOI34" s="37"/>
      <c r="AOJ34" s="1"/>
      <c r="AOK34" s="14"/>
      <c r="AON34" s="37"/>
      <c r="AOO34" s="37"/>
      <c r="AOP34" s="1"/>
      <c r="AOQ34" s="14"/>
      <c r="AOT34" s="37"/>
      <c r="AOU34" s="37"/>
      <c r="AOV34" s="1"/>
      <c r="AOW34" s="14"/>
      <c r="AOZ34" s="37"/>
      <c r="APA34" s="37"/>
      <c r="APB34" s="1"/>
      <c r="APC34" s="14"/>
      <c r="APF34" s="37"/>
      <c r="APG34" s="37"/>
      <c r="APH34" s="1"/>
      <c r="API34" s="14"/>
      <c r="APL34" s="37"/>
      <c r="APM34" s="37"/>
      <c r="APN34" s="1"/>
      <c r="APO34" s="14"/>
      <c r="APR34" s="37"/>
      <c r="APS34" s="37"/>
      <c r="APT34" s="1"/>
      <c r="APU34" s="14"/>
      <c r="APX34" s="37"/>
      <c r="APY34" s="37"/>
      <c r="APZ34" s="1"/>
      <c r="AQA34" s="14"/>
      <c r="AQD34" s="37"/>
      <c r="AQE34" s="37"/>
      <c r="AQF34" s="1"/>
      <c r="AQG34" s="14"/>
      <c r="AQJ34" s="37"/>
      <c r="AQK34" s="37"/>
      <c r="AQL34" s="1"/>
      <c r="AQM34" s="14"/>
      <c r="AQP34" s="37"/>
      <c r="AQQ34" s="37"/>
      <c r="AQR34" s="1"/>
      <c r="AQS34" s="14"/>
      <c r="AQV34" s="37"/>
      <c r="AQW34" s="37"/>
      <c r="AQX34" s="1"/>
    </row>
    <row r="35" spans="1:1023 1026:1142" x14ac:dyDescent="0.2">
      <c r="A35" s="5">
        <v>46265</v>
      </c>
      <c r="B35" s="1">
        <v>1685.4000000000003</v>
      </c>
      <c r="C35" s="170" cm="1">
        <f t="array" aca="1" ref="C35" ca="1">IF(MONTH($A35) = 1, _xlfn.LET(_xlpm.value, RAND(), _xlfn.IFS(_xlpm.value&lt;=0.6, 0.9/12, AND(_xlpm.value&gt;0.6, _xlpm.value&lt;=0.8), 0.36/12, _xlpm.value&gt;0.8, -0.06/12)), C34)</f>
        <v>-5.0000000000000001E-3</v>
      </c>
      <c r="D35" t="str">
        <f t="shared" ca="1" si="496"/>
        <v>No</v>
      </c>
      <c r="E35">
        <f ca="1">COUNTIF(D$4:D35, "Yes")</f>
        <v>1</v>
      </c>
      <c r="F35" s="37">
        <f t="shared" ca="1" si="695"/>
        <v>70839.272970041187</v>
      </c>
      <c r="G35" s="37">
        <f t="shared" ca="1" si="696"/>
        <v>5910.5676118109759</v>
      </c>
      <c r="H35" s="64">
        <f t="shared" ca="1" si="99"/>
        <v>76749.840581852157</v>
      </c>
      <c r="I35" s="170" cm="1">
        <f t="array" aca="1" ref="I35" ca="1">IF(MONTH($A35) = 1, _xlfn.LET(_xlpm.value, RAND(), _xlfn.IFS(_xlpm.value&lt;=0.6, 0.9/12, AND(_xlpm.value&gt;0.6, _xlpm.value&lt;=0.8), 0.36/12, _xlpm.value&gt;0.8, -0.06/12)), I34)</f>
        <v>7.4999999999999997E-2</v>
      </c>
      <c r="J35" t="str">
        <f t="shared" ca="1" si="697"/>
        <v>Yes</v>
      </c>
      <c r="K35">
        <f ca="1">COUNTIF(J$4:J35, "Yes")</f>
        <v>3</v>
      </c>
      <c r="L35" s="37">
        <f t="shared" ca="1" si="497"/>
        <v>81325.500374822892</v>
      </c>
      <c r="M35" s="37">
        <f t="shared" ca="1" si="498"/>
        <v>2703.501271443381</v>
      </c>
      <c r="N35" s="64">
        <f t="shared" ca="1" si="103"/>
        <v>84029.001646266275</v>
      </c>
      <c r="O35" s="170" cm="1">
        <f t="array" aca="1" ref="O35" ca="1">IF(MONTH($A35) = 1, _xlfn.LET(_xlpm.value, RAND(), _xlfn.IFS(_xlpm.value&lt;=0.6, 0.9/12, AND(_xlpm.value&gt;0.6, _xlpm.value&lt;=0.8), 0.36/12, _xlpm.value&gt;0.8, -0.06/12)), O34)</f>
        <v>7.4999999999999997E-2</v>
      </c>
      <c r="P35" t="str">
        <f t="shared" ca="1" si="698"/>
        <v>Yes</v>
      </c>
      <c r="Q35">
        <f ca="1">COUNTIF(P$4:P35, "Yes")</f>
        <v>2</v>
      </c>
      <c r="R35" s="37">
        <f t="shared" ca="1" si="499"/>
        <v>122013.16718716876</v>
      </c>
      <c r="S35" s="37">
        <f t="shared" ca="1" si="500"/>
        <v>2336.5556581628921</v>
      </c>
      <c r="T35" s="64">
        <f t="shared" ca="1" si="107"/>
        <v>124349.72284533165</v>
      </c>
      <c r="U35" s="170" cm="1">
        <f t="array" aca="1" ref="U35" ca="1">IF(MONTH($A35) = 1, _xlfn.LET(_xlpm.value, RAND(), _xlfn.IFS(_xlpm.value&lt;=0.6, 0.9/12, AND(_xlpm.value&gt;0.6, _xlpm.value&lt;=0.8), 0.36/12, _xlpm.value&gt;0.8, -0.06/12)), U34)</f>
        <v>7.4999999999999997E-2</v>
      </c>
      <c r="V35" t="str">
        <f t="shared" ca="1" si="699"/>
        <v>No</v>
      </c>
      <c r="W35">
        <f ca="1">COUNTIF(V$4:V35, "Yes")</f>
        <v>2</v>
      </c>
      <c r="X35" s="37">
        <f t="shared" ca="1" si="501"/>
        <v>121455.87801934947</v>
      </c>
      <c r="Y35" s="37">
        <f t="shared" ca="1" si="502"/>
        <v>2027.2405175452127</v>
      </c>
      <c r="Z35" s="64">
        <f t="shared" ca="1" si="111"/>
        <v>123483.11853689469</v>
      </c>
      <c r="AA35" s="170" cm="1">
        <f t="array" aca="1" ref="AA35" ca="1">IF(MONTH($A35) = 1, _xlfn.LET(_xlpm.value, RAND(), _xlfn.IFS(_xlpm.value&lt;=0.6, 0.9/12, AND(_xlpm.value&gt;0.6, _xlpm.value&lt;=0.8), 0.36/12, _xlpm.value&gt;0.8, -0.06/12)), AA34)</f>
        <v>7.4999999999999997E-2</v>
      </c>
      <c r="AB35" t="str">
        <f t="shared" ca="1" si="700"/>
        <v>No</v>
      </c>
      <c r="AC35">
        <f ca="1">COUNTIF(AB$4:AB35, "Yes")</f>
        <v>3</v>
      </c>
      <c r="AD35" s="37">
        <f t="shared" ca="1" si="503"/>
        <v>155014.02888292397</v>
      </c>
      <c r="AE35" s="37">
        <f t="shared" ca="1" si="504"/>
        <v>8949.7721913954192</v>
      </c>
      <c r="AF35" s="64">
        <f t="shared" ca="1" si="115"/>
        <v>163963.8010743194</v>
      </c>
      <c r="AG35" s="170" cm="1">
        <f t="array" aca="1" ref="AG35" ca="1">IF(MONTH($A35) = 1, _xlfn.LET(_xlpm.value, RAND(), _xlfn.IFS(_xlpm.value&lt;=0.6, 0.9/12, AND(_xlpm.value&gt;0.6, _xlpm.value&lt;=0.8), 0.36/12, _xlpm.value&gt;0.8, -0.06/12)), AG34)</f>
        <v>7.4999999999999997E-2</v>
      </c>
      <c r="AH35" t="str">
        <f t="shared" ca="1" si="701"/>
        <v>Yes</v>
      </c>
      <c r="AI35">
        <f ca="1">COUNTIF(AH$4:AH35, "Yes")</f>
        <v>2</v>
      </c>
      <c r="AJ35" s="37">
        <f t="shared" ca="1" si="505"/>
        <v>122050.64638017796</v>
      </c>
      <c r="AK35" s="37">
        <f t="shared" ca="1" si="506"/>
        <v>3463.4870551718423</v>
      </c>
      <c r="AL35" s="64">
        <f t="shared" ca="1" si="119"/>
        <v>125514.13343534981</v>
      </c>
      <c r="AM35" s="170" cm="1">
        <f t="array" aca="1" ref="AM35" ca="1">IF(MONTH($A35) = 1, _xlfn.LET(_xlpm.value, RAND(), _xlfn.IFS(_xlpm.value&lt;=0.6, 0.9/12, AND(_xlpm.value&gt;0.6, _xlpm.value&lt;=0.8), 0.36/12, _xlpm.value&gt;0.8, -0.06/12)), AM34)</f>
        <v>7.4999999999999997E-2</v>
      </c>
      <c r="AN35" t="str">
        <f t="shared" ca="1" si="702"/>
        <v>No</v>
      </c>
      <c r="AO35">
        <f ca="1">COUNTIF(AN$4:AN35, "Yes")</f>
        <v>3</v>
      </c>
      <c r="AP35" s="37">
        <f t="shared" ca="1" si="507"/>
        <v>75213.462350151443</v>
      </c>
      <c r="AQ35" s="37">
        <f t="shared" ca="1" si="508"/>
        <v>5449.9538498369566</v>
      </c>
      <c r="AR35" s="64">
        <f t="shared" ca="1" si="123"/>
        <v>80663.416199988395</v>
      </c>
      <c r="AS35" s="170" cm="1">
        <f t="array" aca="1" ref="AS35" ca="1">IF(MONTH($A35) = 1, _xlfn.LET(_xlpm.value, RAND(), _xlfn.IFS(_xlpm.value&lt;=0.6, 0.9/12, AND(_xlpm.value&gt;0.6, _xlpm.value&lt;=0.8), 0.36/12, _xlpm.value&gt;0.8, -0.06/12)), AS34)</f>
        <v>7.4999999999999997E-2</v>
      </c>
      <c r="AT35" t="str">
        <f t="shared" ca="1" si="703"/>
        <v>No</v>
      </c>
      <c r="AU35">
        <f ca="1">COUNTIF(AT$4:AT35, "Yes")</f>
        <v>2</v>
      </c>
      <c r="AV35" s="37">
        <f t="shared" ca="1" si="509"/>
        <v>92821.416555130214</v>
      </c>
      <c r="AW35" s="37">
        <f t="shared" ca="1" si="510"/>
        <v>2826.548684042466</v>
      </c>
      <c r="AX35" s="64">
        <f t="shared" ca="1" si="127"/>
        <v>95647.965239172685</v>
      </c>
      <c r="AY35" s="170" cm="1">
        <f t="array" aca="1" ref="AY35" ca="1">IF(MONTH($A35) = 1, _xlfn.LET(_xlpm.value, RAND(), _xlfn.IFS(_xlpm.value&lt;=0.6, 0.9/12, AND(_xlpm.value&gt;0.6, _xlpm.value&lt;=0.8), 0.36/12, _xlpm.value&gt;0.8, -0.06/12)), AY34)</f>
        <v>7.4999999999999997E-2</v>
      </c>
      <c r="AZ35" t="str">
        <f t="shared" ca="1" si="704"/>
        <v>No</v>
      </c>
      <c r="BA35">
        <f ca="1">COUNTIF(AZ$4:AZ35, "Yes")</f>
        <v>3</v>
      </c>
      <c r="BB35" s="37">
        <f t="shared" ca="1" si="511"/>
        <v>111183.70957363061</v>
      </c>
      <c r="BC35" s="37">
        <f t="shared" ca="1" si="512"/>
        <v>8426.9147436742733</v>
      </c>
      <c r="BD35" s="64">
        <f t="shared" ca="1" si="131"/>
        <v>119610.62431730489</v>
      </c>
      <c r="BE35" s="170" cm="1">
        <f t="array" aca="1" ref="BE35" ca="1">IF(MONTH($A35) = 1, _xlfn.LET(_xlpm.value, RAND(), _xlfn.IFS(_xlpm.value&lt;=0.6, 0.9/12, AND(_xlpm.value&gt;0.6, _xlpm.value&lt;=0.8), 0.36/12, _xlpm.value&gt;0.8, -0.06/12)), BE34)</f>
        <v>7.4999999999999997E-2</v>
      </c>
      <c r="BF35" t="str">
        <f t="shared" ca="1" si="705"/>
        <v>No</v>
      </c>
      <c r="BG35">
        <f ca="1">COUNTIF(BF$4:BF35, "Yes")</f>
        <v>0</v>
      </c>
      <c r="BH35" s="37">
        <f t="shared" ca="1" si="513"/>
        <v>246808.29054512407</v>
      </c>
      <c r="BI35" s="37">
        <f t="shared" ca="1" si="514"/>
        <v>0</v>
      </c>
      <c r="BJ35" s="64">
        <f t="shared" ca="1" si="135"/>
        <v>246808.29054512407</v>
      </c>
      <c r="BK35" s="170" cm="1">
        <f t="array" aca="1" ref="BK35" ca="1">IF(MONTH($A35) = 1, _xlfn.LET(_xlpm.value, RAND(), _xlfn.IFS(_xlpm.value&lt;=0.6, 0.9/12, AND(_xlpm.value&gt;0.6, _xlpm.value&lt;=0.8), 0.36/12, _xlpm.value&gt;0.8, -0.06/12)), BK34)</f>
        <v>0.03</v>
      </c>
      <c r="BL35" t="str">
        <f t="shared" ca="1" si="706"/>
        <v>No</v>
      </c>
      <c r="BM35">
        <f ca="1">COUNTIF(BL$4:BL35, "Yes")</f>
        <v>3</v>
      </c>
      <c r="BN35" s="37">
        <f t="shared" ca="1" si="515"/>
        <v>52723.199109072477</v>
      </c>
      <c r="BO35" s="37">
        <f t="shared" ca="1" si="516"/>
        <v>14041.91364521279</v>
      </c>
      <c r="BP35" s="64">
        <f t="shared" ca="1" si="139"/>
        <v>66765.112754285263</v>
      </c>
      <c r="BQ35" s="170" cm="1">
        <f t="array" aca="1" ref="BQ35" ca="1">IF(MONTH($A35) = 1, _xlfn.LET(_xlpm.value, RAND(), _xlfn.IFS(_xlpm.value&lt;=0.6, 0.9/12, AND(_xlpm.value&gt;0.6, _xlpm.value&lt;=0.8), 0.36/12, _xlpm.value&gt;0.8, -0.06/12)), BQ34)</f>
        <v>-5.0000000000000001E-3</v>
      </c>
      <c r="BR35" t="str">
        <f t="shared" ca="1" si="707"/>
        <v>No</v>
      </c>
      <c r="BS35">
        <f ca="1">COUNTIF(BR$4:BR35, "Yes")</f>
        <v>3</v>
      </c>
      <c r="BT35" s="37">
        <f t="shared" ca="1" si="517"/>
        <v>49730.529786522115</v>
      </c>
      <c r="BU35" s="37">
        <f t="shared" ca="1" si="518"/>
        <v>10605.069579445522</v>
      </c>
      <c r="BV35" s="64">
        <f t="shared" ca="1" si="143"/>
        <v>60335.599365967639</v>
      </c>
      <c r="BW35" s="170" cm="1">
        <f t="array" aca="1" ref="BW35" ca="1">IF(MONTH($A35) = 1, _xlfn.LET(_xlpm.value, RAND(), _xlfn.IFS(_xlpm.value&lt;=0.6, 0.9/12, AND(_xlpm.value&gt;0.6, _xlpm.value&lt;=0.8), 0.36/12, _xlpm.value&gt;0.8, -0.06/12)), BW34)</f>
        <v>7.4999999999999997E-2</v>
      </c>
      <c r="BX35" t="str">
        <f t="shared" ca="1" si="708"/>
        <v>No</v>
      </c>
      <c r="BY35">
        <f ca="1">COUNTIF(BX$4:BX35, "Yes")</f>
        <v>2</v>
      </c>
      <c r="BZ35" s="37">
        <f t="shared" ca="1" si="519"/>
        <v>97117.903822387525</v>
      </c>
      <c r="CA35" s="37">
        <f t="shared" ca="1" si="520"/>
        <v>7162.2157021068952</v>
      </c>
      <c r="CB35" s="64">
        <f t="shared" ca="1" si="147"/>
        <v>104280.11952449442</v>
      </c>
      <c r="CC35" s="170" cm="1">
        <f t="array" aca="1" ref="CC35" ca="1">IF(MONTH($A35) = 1, _xlfn.LET(_xlpm.value, RAND(), _xlfn.IFS(_xlpm.value&lt;=0.6, 0.9/12, AND(_xlpm.value&gt;0.6, _xlpm.value&lt;=0.8), 0.36/12, _xlpm.value&gt;0.8, -0.06/12)), CC34)</f>
        <v>0.03</v>
      </c>
      <c r="CD35" t="str">
        <f t="shared" ca="1" si="709"/>
        <v>No</v>
      </c>
      <c r="CE35">
        <f ca="1">COUNTIF(CD$4:CD35, "Yes")</f>
        <v>2</v>
      </c>
      <c r="CF35" s="37">
        <f t="shared" ca="1" si="521"/>
        <v>136221.00671481862</v>
      </c>
      <c r="CG35" s="37">
        <f t="shared" ca="1" si="522"/>
        <v>5846.9495202548305</v>
      </c>
      <c r="CH35" s="64">
        <f t="shared" ca="1" si="151"/>
        <v>142067.95623507345</v>
      </c>
      <c r="CI35" s="170" cm="1">
        <f t="array" aca="1" ref="CI35" ca="1">IF(MONTH($A35) = 1, _xlfn.LET(_xlpm.value, RAND(), _xlfn.IFS(_xlpm.value&lt;=0.6, 0.9/12, AND(_xlpm.value&gt;0.6, _xlpm.value&lt;=0.8), 0.36/12, _xlpm.value&gt;0.8, -0.06/12)), CI34)</f>
        <v>7.4999999999999997E-2</v>
      </c>
      <c r="CJ35" t="str">
        <f t="shared" ca="1" si="710"/>
        <v>No</v>
      </c>
      <c r="CK35">
        <f ca="1">COUNTIF(CJ$4:CJ35, "Yes")</f>
        <v>2</v>
      </c>
      <c r="CL35" s="37">
        <f t="shared" ca="1" si="523"/>
        <v>74937.788192043619</v>
      </c>
      <c r="CM35" s="37">
        <f t="shared" ca="1" si="524"/>
        <v>7353.8357753863493</v>
      </c>
      <c r="CN35" s="64">
        <f t="shared" ca="1" si="155"/>
        <v>82291.623967429972</v>
      </c>
      <c r="CO35" s="170" cm="1">
        <f t="array" aca="1" ref="CO35" ca="1">IF(MONTH($A35) = 1, _xlfn.LET(_xlpm.value, RAND(), _xlfn.IFS(_xlpm.value&lt;=0.6, 0.9/12, AND(_xlpm.value&gt;0.6, _xlpm.value&lt;=0.8), 0.36/12, _xlpm.value&gt;0.8, -0.06/12)), CO34)</f>
        <v>7.4999999999999997E-2</v>
      </c>
      <c r="CP35" t="str">
        <f t="shared" ca="1" si="711"/>
        <v>No</v>
      </c>
      <c r="CQ35">
        <f ca="1">COUNTIF(CP$4:CP35, "Yes")</f>
        <v>0</v>
      </c>
      <c r="CR35" s="37">
        <f t="shared" ca="1" si="525"/>
        <v>246808.29054512407</v>
      </c>
      <c r="CS35" s="37">
        <f t="shared" ca="1" si="526"/>
        <v>0</v>
      </c>
      <c r="CT35" s="64">
        <f t="shared" ca="1" si="159"/>
        <v>246808.29054512407</v>
      </c>
      <c r="CU35" s="170" cm="1">
        <f t="array" aca="1" ref="CU35" ca="1">IF(MONTH($A35) = 1, _xlfn.LET(_xlpm.value, RAND(), _xlfn.IFS(_xlpm.value&lt;=0.6, 0.9/12, AND(_xlpm.value&gt;0.6, _xlpm.value&lt;=0.8), 0.36/12, _xlpm.value&gt;0.8, -0.06/12)), CU34)</f>
        <v>7.4999999999999997E-2</v>
      </c>
      <c r="CV35" t="str">
        <f t="shared" ca="1" si="712"/>
        <v>No</v>
      </c>
      <c r="CW35">
        <f ca="1">COUNTIF(CV$4:CV35, "Yes")</f>
        <v>0</v>
      </c>
      <c r="CX35" s="37">
        <f t="shared" ca="1" si="527"/>
        <v>198655.50858189972</v>
      </c>
      <c r="CY35" s="37">
        <f t="shared" ca="1" si="528"/>
        <v>0</v>
      </c>
      <c r="CZ35" s="64">
        <f t="shared" ca="1" si="163"/>
        <v>198655.50858189972</v>
      </c>
      <c r="DA35" s="170" cm="1">
        <f t="array" aca="1" ref="DA35" ca="1">IF(MONTH($A35) = 1, _xlfn.LET(_xlpm.value, RAND(), _xlfn.IFS(_xlpm.value&lt;=0.6, 0.9/12, AND(_xlpm.value&gt;0.6, _xlpm.value&lt;=0.8), 0.36/12, _xlpm.value&gt;0.8, -0.06/12)), DA34)</f>
        <v>7.4999999999999997E-2</v>
      </c>
      <c r="DB35" t="str">
        <f t="shared" ca="1" si="713"/>
        <v>Yes</v>
      </c>
      <c r="DC35">
        <f ca="1">COUNTIF(DB$4:DB35, "Yes")</f>
        <v>2</v>
      </c>
      <c r="DD35" s="37">
        <f t="shared" ca="1" si="529"/>
        <v>120114.36063575782</v>
      </c>
      <c r="DE35" s="37">
        <f t="shared" ca="1" si="530"/>
        <v>4388.8196728140883</v>
      </c>
      <c r="DF35" s="64">
        <f t="shared" ca="1" si="167"/>
        <v>124503.18030857191</v>
      </c>
      <c r="DG35" s="170" cm="1">
        <f t="array" aca="1" ref="DG35" ca="1">IF(MONTH($A35) = 1, _xlfn.LET(_xlpm.value, RAND(), _xlfn.IFS(_xlpm.value&lt;=0.6, 0.9/12, AND(_xlpm.value&gt;0.6, _xlpm.value&lt;=0.8), 0.36/12, _xlpm.value&gt;0.8, -0.06/12)), DG34)</f>
        <v>7.4999999999999997E-2</v>
      </c>
      <c r="DH35" t="str">
        <f t="shared" ca="1" si="714"/>
        <v>No</v>
      </c>
      <c r="DI35">
        <f ca="1">COUNTIF(DH$4:DH35, "Yes")</f>
        <v>1</v>
      </c>
      <c r="DJ35" s="37">
        <f t="shared" ca="1" si="531"/>
        <v>154560.88719615739</v>
      </c>
      <c r="DK35" s="37">
        <f t="shared" ca="1" si="532"/>
        <v>4526.690573432531</v>
      </c>
      <c r="DL35" s="64">
        <f t="shared" ca="1" si="171"/>
        <v>159087.57776958993</v>
      </c>
      <c r="DM35" s="170" cm="1">
        <f t="array" aca="1" ref="DM35" ca="1">IF(MONTH($A35) = 1, _xlfn.LET(_xlpm.value, RAND(), _xlfn.IFS(_xlpm.value&lt;=0.6, 0.9/12, AND(_xlpm.value&gt;0.6, _xlpm.value&lt;=0.8), 0.36/12, _xlpm.value&gt;0.8, -0.06/12)), DM34)</f>
        <v>0.03</v>
      </c>
      <c r="DN35" t="str">
        <f t="shared" ca="1" si="715"/>
        <v>No</v>
      </c>
      <c r="DO35">
        <f ca="1">COUNTIF(DN$4:DN35, "Yes")</f>
        <v>1</v>
      </c>
      <c r="DP35" s="37">
        <f t="shared" ca="1" si="533"/>
        <v>151243.46942265215</v>
      </c>
      <c r="DQ35" s="37">
        <f t="shared" ca="1" si="534"/>
        <v>2811.1753934386825</v>
      </c>
      <c r="DR35" s="64">
        <f t="shared" ca="1" si="175"/>
        <v>154054.64481609085</v>
      </c>
      <c r="DS35" s="170" cm="1">
        <f t="array" aca="1" ref="DS35" ca="1">IF(MONTH($A35) = 1, _xlfn.LET(_xlpm.value, RAND(), _xlfn.IFS(_xlpm.value&lt;=0.6, 0.9/12, AND(_xlpm.value&gt;0.6, _xlpm.value&lt;=0.8), 0.36/12, _xlpm.value&gt;0.8, -0.06/12)), DS34)</f>
        <v>-5.0000000000000001E-3</v>
      </c>
      <c r="DT35" t="str">
        <f t="shared" ca="1" si="716"/>
        <v>No</v>
      </c>
      <c r="DU35">
        <f ca="1">COUNTIF(DT$4:DT35, "Yes")</f>
        <v>3</v>
      </c>
      <c r="DV35" s="37">
        <f t="shared" ca="1" si="535"/>
        <v>91323.557640650033</v>
      </c>
      <c r="DW35" s="37">
        <f t="shared" ca="1" si="536"/>
        <v>8013.5148222156977</v>
      </c>
      <c r="DX35" s="64">
        <f t="shared" ca="1" si="179"/>
        <v>99337.072462865734</v>
      </c>
      <c r="DY35" s="170" cm="1">
        <f t="array" aca="1" ref="DY35" ca="1">IF(MONTH($A35) = 1, _xlfn.LET(_xlpm.value, RAND(), _xlfn.IFS(_xlpm.value&lt;=0.6, 0.9/12, AND(_xlpm.value&gt;0.6, _xlpm.value&lt;=0.8), 0.36/12, _xlpm.value&gt;0.8, -0.06/12)), DY34)</f>
        <v>7.4999999999999997E-2</v>
      </c>
      <c r="DZ35" t="str">
        <f t="shared" ca="1" si="717"/>
        <v>No</v>
      </c>
      <c r="EA35">
        <f ca="1">COUNTIF(DZ$4:DZ35, "Yes")</f>
        <v>4</v>
      </c>
      <c r="EB35" s="37">
        <f t="shared" ca="1" si="537"/>
        <v>127639.72355958729</v>
      </c>
      <c r="EC35" s="37">
        <f t="shared" ca="1" si="538"/>
        <v>9909.7068784813346</v>
      </c>
      <c r="ED35" s="64">
        <f t="shared" ca="1" si="183"/>
        <v>137549.43043806864</v>
      </c>
      <c r="EE35" s="170" cm="1">
        <f t="array" aca="1" ref="EE35" ca="1">IF(MONTH($A35) = 1, _xlfn.LET(_xlpm.value, RAND(), _xlfn.IFS(_xlpm.value&lt;=0.6, 0.9/12, AND(_xlpm.value&gt;0.6, _xlpm.value&lt;=0.8), 0.36/12, _xlpm.value&gt;0.8, -0.06/12)), EE34)</f>
        <v>7.4999999999999997E-2</v>
      </c>
      <c r="EF35" t="str">
        <f t="shared" ca="1" si="718"/>
        <v>No</v>
      </c>
      <c r="EG35">
        <f ca="1">COUNTIF(EF$4:EF35, "Yes")</f>
        <v>2</v>
      </c>
      <c r="EH35" s="37">
        <f t="shared" ca="1" si="539"/>
        <v>145905.06447270996</v>
      </c>
      <c r="EI35" s="37">
        <f t="shared" ca="1" si="540"/>
        <v>6590.0279902901766</v>
      </c>
      <c r="EJ35" s="64">
        <f t="shared" ca="1" si="187"/>
        <v>152495.09246300012</v>
      </c>
      <c r="EK35" s="170" cm="1">
        <f t="array" aca="1" ref="EK35" ca="1">IF(MONTH($A35) = 1, _xlfn.LET(_xlpm.value, RAND(), _xlfn.IFS(_xlpm.value&lt;=0.6, 0.9/12, AND(_xlpm.value&gt;0.6, _xlpm.value&lt;=0.8), 0.36/12, _xlpm.value&gt;0.8, -0.06/12)), EK34)</f>
        <v>7.4999999999999997E-2</v>
      </c>
      <c r="EL35" t="str">
        <f t="shared" ca="1" si="719"/>
        <v>No</v>
      </c>
      <c r="EM35">
        <f ca="1">COUNTIF(EL$4:EL35, "Yes")</f>
        <v>3</v>
      </c>
      <c r="EN35" s="37">
        <f t="shared" ca="1" si="541"/>
        <v>63097.235106180029</v>
      </c>
      <c r="EO35" s="37">
        <f t="shared" ca="1" si="542"/>
        <v>6894.3348780163706</v>
      </c>
      <c r="EP35" s="64">
        <f t="shared" ca="1" si="191"/>
        <v>69991.569984196394</v>
      </c>
      <c r="EQ35" s="170" cm="1">
        <f t="array" aca="1" ref="EQ35" ca="1">IF(MONTH($A35) = 1, _xlfn.LET(_xlpm.value, RAND(), _xlfn.IFS(_xlpm.value&lt;=0.6, 0.9/12, AND(_xlpm.value&gt;0.6, _xlpm.value&lt;=0.8), 0.36/12, _xlpm.value&gt;0.8, -0.06/12)), EQ34)</f>
        <v>7.4999999999999997E-2</v>
      </c>
      <c r="ER35" t="str">
        <f t="shared" ca="1" si="720"/>
        <v>No</v>
      </c>
      <c r="ES35">
        <f ca="1">COUNTIF(ER$4:ER35, "Yes")</f>
        <v>0</v>
      </c>
      <c r="ET35" s="37">
        <f t="shared" ca="1" si="543"/>
        <v>198655.50858189972</v>
      </c>
      <c r="EU35" s="37">
        <f t="shared" ca="1" si="544"/>
        <v>0</v>
      </c>
      <c r="EV35" s="64">
        <f t="shared" ca="1" si="195"/>
        <v>198655.50858189972</v>
      </c>
      <c r="EW35" s="170" cm="1">
        <f t="array" aca="1" ref="EW35" ca="1">IF(MONTH($A35) = 1, _xlfn.LET(_xlpm.value, RAND(), _xlfn.IFS(_xlpm.value&lt;=0.6, 0.9/12, AND(_xlpm.value&gt;0.6, _xlpm.value&lt;=0.8), 0.36/12, _xlpm.value&gt;0.8, -0.06/12)), EW34)</f>
        <v>0.03</v>
      </c>
      <c r="EX35" t="str">
        <f t="shared" ca="1" si="721"/>
        <v>No</v>
      </c>
      <c r="EY35">
        <f ca="1">COUNTIF(EX$4:EX35, "Yes")</f>
        <v>1</v>
      </c>
      <c r="EZ35" s="37">
        <f t="shared" ca="1" si="545"/>
        <v>123077.27177823316</v>
      </c>
      <c r="FA35" s="37">
        <f t="shared" ca="1" si="546"/>
        <v>3133.5561025722618</v>
      </c>
      <c r="FB35" s="64">
        <f t="shared" ca="1" si="199"/>
        <v>126210.82788080542</v>
      </c>
      <c r="FC35" s="170" cm="1">
        <f t="array" aca="1" ref="FC35" ca="1">IF(MONTH($A35) = 1, _xlfn.LET(_xlpm.value, RAND(), _xlfn.IFS(_xlpm.value&lt;=0.6, 0.9/12, AND(_xlpm.value&gt;0.6, _xlpm.value&lt;=0.8), 0.36/12, _xlpm.value&gt;0.8, -0.06/12)), FC34)</f>
        <v>7.4999999999999997E-2</v>
      </c>
      <c r="FD35" t="str">
        <f t="shared" ca="1" si="722"/>
        <v>No</v>
      </c>
      <c r="FE35">
        <f ca="1">COUNTIF(FD$4:FD35, "Yes")</f>
        <v>2</v>
      </c>
      <c r="FF35" s="37">
        <f t="shared" ca="1" si="547"/>
        <v>130859.39555178402</v>
      </c>
      <c r="FG35" s="37">
        <f t="shared" ca="1" si="548"/>
        <v>6074.8234360870001</v>
      </c>
      <c r="FH35" s="64">
        <f t="shared" ca="1" si="203"/>
        <v>136934.21898787102</v>
      </c>
      <c r="FI35" s="170" cm="1">
        <f t="array" aca="1" ref="FI35" ca="1">IF(MONTH($A35) = 1, _xlfn.LET(_xlpm.value, RAND(), _xlfn.IFS(_xlpm.value&lt;=0.6, 0.9/12, AND(_xlpm.value&gt;0.6, _xlpm.value&lt;=0.8), 0.36/12, _xlpm.value&gt;0.8, -0.06/12)), FI34)</f>
        <v>-5.0000000000000001E-3</v>
      </c>
      <c r="FJ35" t="str">
        <f t="shared" ca="1" si="723"/>
        <v>No</v>
      </c>
      <c r="FK35">
        <f ca="1">COUNTIF(FJ$4:FJ35, "Yes")</f>
        <v>1</v>
      </c>
      <c r="FL35" s="37">
        <f t="shared" ca="1" si="549"/>
        <v>115703.20891631805</v>
      </c>
      <c r="FM35" s="37">
        <f t="shared" ca="1" si="550"/>
        <v>2007.5587632729128</v>
      </c>
      <c r="FN35" s="64">
        <f t="shared" ca="1" si="207"/>
        <v>117710.76767959096</v>
      </c>
      <c r="FO35" s="170" cm="1">
        <f t="array" aca="1" ref="FO35" ca="1">IF(MONTH($A35) = 1, _xlfn.LET(_xlpm.value, RAND(), _xlfn.IFS(_xlpm.value&lt;=0.6, 0.9/12, AND(_xlpm.value&gt;0.6, _xlpm.value&lt;=0.8), 0.36/12, _xlpm.value&gt;0.8, -0.06/12)), FO34)</f>
        <v>7.4999999999999997E-2</v>
      </c>
      <c r="FP35" t="str">
        <f t="shared" ca="1" si="724"/>
        <v>No</v>
      </c>
      <c r="FQ35">
        <f ca="1">COUNTIF(FP$4:FP35, "Yes")</f>
        <v>2</v>
      </c>
      <c r="FR35" s="37">
        <f t="shared" ca="1" si="551"/>
        <v>179821.77167686622</v>
      </c>
      <c r="FS35" s="37">
        <f t="shared" ca="1" si="552"/>
        <v>5386.7610808994777</v>
      </c>
      <c r="FT35" s="64">
        <f t="shared" ca="1" si="211"/>
        <v>185208.5327577657</v>
      </c>
      <c r="FU35" s="170" cm="1">
        <f t="array" aca="1" ref="FU35" ca="1">IF(MONTH($A35) = 1, _xlfn.LET(_xlpm.value, RAND(), _xlfn.IFS(_xlpm.value&lt;=0.6, 0.9/12, AND(_xlpm.value&gt;0.6, _xlpm.value&lt;=0.8), 0.36/12, _xlpm.value&gt;0.8, -0.06/12)), FU34)</f>
        <v>-5.0000000000000001E-3</v>
      </c>
      <c r="FV35" t="str">
        <f t="shared" ca="1" si="725"/>
        <v>No</v>
      </c>
      <c r="FW35">
        <f ca="1">COUNTIF(FV$4:FV35, "Yes")</f>
        <v>2</v>
      </c>
      <c r="FX35" s="37">
        <f t="shared" ca="1" si="553"/>
        <v>70400.58823712157</v>
      </c>
      <c r="FY35" s="37">
        <f t="shared" ca="1" si="554"/>
        <v>7065.4520995406228</v>
      </c>
      <c r="FZ35" s="64">
        <f t="shared" ca="1" si="215"/>
        <v>77466.04033666219</v>
      </c>
      <c r="GA35" s="170" cm="1">
        <f t="array" aca="1" ref="GA35" ca="1">IF(MONTH($A35) = 1, _xlfn.LET(_xlpm.value, RAND(), _xlfn.IFS(_xlpm.value&lt;=0.6, 0.9/12, AND(_xlpm.value&gt;0.6, _xlpm.value&lt;=0.8), 0.36/12, _xlpm.value&gt;0.8, -0.06/12)), GA34)</f>
        <v>7.4999999999999997E-2</v>
      </c>
      <c r="GB35" t="str">
        <f t="shared" ca="1" si="726"/>
        <v>No</v>
      </c>
      <c r="GC35">
        <f ca="1">COUNTIF(GB$4:GB35, "Yes")</f>
        <v>2</v>
      </c>
      <c r="GD35" s="37">
        <f t="shared" ca="1" si="555"/>
        <v>140404.667493788</v>
      </c>
      <c r="GE35" s="37">
        <f t="shared" ca="1" si="556"/>
        <v>10897.828368449083</v>
      </c>
      <c r="GF35" s="64">
        <f t="shared" ca="1" si="219"/>
        <v>151302.49586223709</v>
      </c>
      <c r="GG35" s="170" cm="1">
        <f t="array" aca="1" ref="GG35" ca="1">IF(MONTH($A35) = 1, _xlfn.LET(_xlpm.value, RAND(), _xlfn.IFS(_xlpm.value&lt;=0.6, 0.9/12, AND(_xlpm.value&gt;0.6, _xlpm.value&lt;=0.8), 0.36/12, _xlpm.value&gt;0.8, -0.06/12)), GG34)</f>
        <v>-5.0000000000000001E-3</v>
      </c>
      <c r="GH35" t="str">
        <f t="shared" ca="1" si="727"/>
        <v>No</v>
      </c>
      <c r="GI35">
        <f ca="1">COUNTIF(GH$4:GH35, "Yes")</f>
        <v>1</v>
      </c>
      <c r="GJ35" s="37">
        <f t="shared" ca="1" si="557"/>
        <v>63012.783468572932</v>
      </c>
      <c r="GK35" s="37">
        <f t="shared" ca="1" si="558"/>
        <v>2328.6056581628914</v>
      </c>
      <c r="GL35" s="64">
        <f t="shared" ca="1" si="223"/>
        <v>65341.389126735827</v>
      </c>
      <c r="GM35" s="170" cm="1">
        <f t="array" aca="1" ref="GM35" ca="1">IF(MONTH($A35) = 1, _xlfn.LET(_xlpm.value, RAND(), _xlfn.IFS(_xlpm.value&lt;=0.6, 0.9/12, AND(_xlpm.value&gt;0.6, _xlpm.value&lt;=0.8), 0.36/12, _xlpm.value&gt;0.8, -0.06/12)), GM34)</f>
        <v>7.4999999999999997E-2</v>
      </c>
      <c r="GN35" t="str">
        <f t="shared" ca="1" si="728"/>
        <v>No</v>
      </c>
      <c r="GO35">
        <f ca="1">COUNTIF(GN$4:GN35, "Yes")</f>
        <v>1</v>
      </c>
      <c r="GP35" s="37">
        <f t="shared" ca="1" si="559"/>
        <v>177409.46396862593</v>
      </c>
      <c r="GQ35" s="37">
        <f t="shared" ca="1" si="560"/>
        <v>4987.2607566381075</v>
      </c>
      <c r="GR35" s="64">
        <f t="shared" ca="1" si="227"/>
        <v>182396.72472526404</v>
      </c>
      <c r="GS35" s="170" cm="1">
        <f t="array" aca="1" ref="GS35" ca="1">IF(MONTH($A35) = 1, _xlfn.LET(_xlpm.value, RAND(), _xlfn.IFS(_xlpm.value&lt;=0.6, 0.9/12, AND(_xlpm.value&gt;0.6, _xlpm.value&lt;=0.8), 0.36/12, _xlpm.value&gt;0.8, -0.06/12)), GS34)</f>
        <v>0.03</v>
      </c>
      <c r="GT35" t="str">
        <f t="shared" ca="1" si="729"/>
        <v>No</v>
      </c>
      <c r="GU35">
        <f ca="1">COUNTIF(GT$4:GT35, "Yes")</f>
        <v>0</v>
      </c>
      <c r="GV35" s="37">
        <f t="shared" ca="1" si="561"/>
        <v>177784.90982016985</v>
      </c>
      <c r="GW35" s="37">
        <f t="shared" ca="1" si="562"/>
        <v>0</v>
      </c>
      <c r="GX35" s="64">
        <f t="shared" ca="1" si="231"/>
        <v>177784.90982016985</v>
      </c>
      <c r="GY35" s="170" cm="1">
        <f t="array" aca="1" ref="GY35" ca="1">IF(MONTH($A35) = 1, _xlfn.LET(_xlpm.value, RAND(), _xlfn.IFS(_xlpm.value&lt;=0.6, 0.9/12, AND(_xlpm.value&gt;0.6, _xlpm.value&lt;=0.8), 0.36/12, _xlpm.value&gt;0.8, -0.06/12)), GY34)</f>
        <v>7.4999999999999997E-2</v>
      </c>
      <c r="GZ35" t="str">
        <f t="shared" ca="1" si="730"/>
        <v>No</v>
      </c>
      <c r="HA35">
        <f ca="1">COUNTIF(GZ$4:GZ35, "Yes")</f>
        <v>2</v>
      </c>
      <c r="HB35" s="37">
        <f t="shared" ca="1" si="563"/>
        <v>176943.80385155906</v>
      </c>
      <c r="HC35" s="37">
        <f t="shared" ca="1" si="564"/>
        <v>4818.201073410487</v>
      </c>
      <c r="HD35" s="64">
        <f t="shared" ca="1" si="235"/>
        <v>181762.00492496954</v>
      </c>
      <c r="HE35" s="170" cm="1">
        <f t="array" aca="1" ref="HE35" ca="1">IF(MONTH($A35) = 1, _xlfn.LET(_xlpm.value, RAND(), _xlfn.IFS(_xlpm.value&lt;=0.6, 0.9/12, AND(_xlpm.value&gt;0.6, _xlpm.value&lt;=0.8), 0.36/12, _xlpm.value&gt;0.8, -0.06/12)), HE34)</f>
        <v>7.4999999999999997E-2</v>
      </c>
      <c r="HF35" t="str">
        <f t="shared" ca="1" si="731"/>
        <v>No</v>
      </c>
      <c r="HG35">
        <f ca="1">COUNTIF(HF$4:HF35, "Yes")</f>
        <v>1</v>
      </c>
      <c r="HH35" s="37">
        <f t="shared" ca="1" si="565"/>
        <v>83694.23303529984</v>
      </c>
      <c r="HI35" s="37">
        <f t="shared" ca="1" si="566"/>
        <v>2972.298918952707</v>
      </c>
      <c r="HJ35" s="64">
        <f t="shared" ca="1" si="239"/>
        <v>86666.531954252539</v>
      </c>
      <c r="HK35" s="170" cm="1">
        <f t="array" aca="1" ref="HK35" ca="1">IF(MONTH($A35) = 1, _xlfn.LET(_xlpm.value, RAND(), _xlfn.IFS(_xlpm.value&lt;=0.6, 0.9/12, AND(_xlpm.value&gt;0.6, _xlpm.value&lt;=0.8), 0.36/12, _xlpm.value&gt;0.8, -0.06/12)), HK34)</f>
        <v>-5.0000000000000001E-3</v>
      </c>
      <c r="HL35" t="str">
        <f t="shared" ca="1" si="732"/>
        <v>No</v>
      </c>
      <c r="HM35">
        <f ca="1">COUNTIF(HL$4:HL35, "Yes")</f>
        <v>1</v>
      </c>
      <c r="HN35" s="37">
        <f t="shared" ca="1" si="567"/>
        <v>123614.066937426</v>
      </c>
      <c r="HO35" s="37">
        <f t="shared" ca="1" si="568"/>
        <v>1013.3394763108257</v>
      </c>
      <c r="HP35" s="64">
        <f t="shared" ca="1" si="243"/>
        <v>124627.40641373683</v>
      </c>
      <c r="HQ35" s="170" cm="1">
        <f t="array" aca="1" ref="HQ35" ca="1">IF(MONTH($A35) = 1, _xlfn.LET(_xlpm.value, RAND(), _xlfn.IFS(_xlpm.value&lt;=0.6, 0.9/12, AND(_xlpm.value&gt;0.6, _xlpm.value&lt;=0.8), 0.36/12, _xlpm.value&gt;0.8, -0.06/12)), HQ34)</f>
        <v>7.4999999999999997E-2</v>
      </c>
      <c r="HR35" t="str">
        <f t="shared" ca="1" si="733"/>
        <v>No</v>
      </c>
      <c r="HS35">
        <f ca="1">COUNTIF(HR$4:HR35, "Yes")</f>
        <v>1</v>
      </c>
      <c r="HT35" s="37">
        <f t="shared" ca="1" si="569"/>
        <v>208108.16204842561</v>
      </c>
      <c r="HU35" s="37">
        <f t="shared" ca="1" si="570"/>
        <v>1687.0438476174845</v>
      </c>
      <c r="HV35" s="64">
        <f t="shared" ca="1" si="247"/>
        <v>209795.2058960431</v>
      </c>
      <c r="HW35" s="170" cm="1">
        <f t="array" aca="1" ref="HW35" ca="1">IF(MONTH($A35) = 1, _xlfn.LET(_xlpm.value, RAND(), _xlfn.IFS(_xlpm.value&lt;=0.6, 0.9/12, AND(_xlpm.value&gt;0.6, _xlpm.value&lt;=0.8), 0.36/12, _xlpm.value&gt;0.8, -0.06/12)), HW34)</f>
        <v>7.4999999999999997E-2</v>
      </c>
      <c r="HX35" t="str">
        <f t="shared" ca="1" si="734"/>
        <v>No</v>
      </c>
      <c r="HY35">
        <f ca="1">COUNTIF(HX$4:HX35, "Yes")</f>
        <v>3</v>
      </c>
      <c r="HZ35" s="37">
        <f t="shared" ca="1" si="571"/>
        <v>158697.42005527136</v>
      </c>
      <c r="IA35" s="37">
        <f t="shared" ca="1" si="572"/>
        <v>12816.772505094457</v>
      </c>
      <c r="IB35" s="64">
        <f t="shared" ca="1" si="251"/>
        <v>171514.19256036583</v>
      </c>
      <c r="IC35" s="170" cm="1">
        <f t="array" aca="1" ref="IC35" ca="1">IF(MONTH($A35) = 1, _xlfn.LET(_xlpm.value, RAND(), _xlfn.IFS(_xlpm.value&lt;=0.6, 0.9/12, AND(_xlpm.value&gt;0.6, _xlpm.value&lt;=0.8), 0.36/12, _xlpm.value&gt;0.8, -0.06/12)), IC34)</f>
        <v>7.4999999999999997E-2</v>
      </c>
      <c r="ID35" t="str">
        <f t="shared" ca="1" si="735"/>
        <v>No</v>
      </c>
      <c r="IE35">
        <f ca="1">COUNTIF(ID$4:ID35, "Yes")</f>
        <v>1</v>
      </c>
      <c r="IF35" s="37">
        <f t="shared" ca="1" si="573"/>
        <v>144914.22049746438</v>
      </c>
      <c r="IG35" s="37">
        <f t="shared" ca="1" si="574"/>
        <v>4833.6100439440042</v>
      </c>
      <c r="IH35" s="64">
        <f t="shared" ca="1" si="255"/>
        <v>149747.83054140839</v>
      </c>
      <c r="II35" s="170" cm="1">
        <f t="array" aca="1" ref="II35" ca="1">IF(MONTH($A35) = 1, _xlfn.LET(_xlpm.value, RAND(), _xlfn.IFS(_xlpm.value&lt;=0.6, 0.9/12, AND(_xlpm.value&gt;0.6, _xlpm.value&lt;=0.8), 0.36/12, _xlpm.value&gt;0.8, -0.06/12)), II34)</f>
        <v>7.4999999999999997E-2</v>
      </c>
      <c r="IJ35" t="str">
        <f t="shared" ca="1" si="736"/>
        <v>No</v>
      </c>
      <c r="IK35">
        <f ca="1">COUNTIF(IJ$4:IJ35, "Yes")</f>
        <v>3</v>
      </c>
      <c r="IL35" s="37">
        <f t="shared" ca="1" si="575"/>
        <v>149174.93906897164</v>
      </c>
      <c r="IM35" s="37">
        <f t="shared" ca="1" si="576"/>
        <v>5991.4331591612945</v>
      </c>
      <c r="IN35" s="64">
        <f t="shared" ca="1" si="259"/>
        <v>155166.37222813294</v>
      </c>
      <c r="IO35" s="170" cm="1">
        <f t="array" aca="1" ref="IO35" ca="1">IF(MONTH($A35) = 1, _xlfn.LET(_xlpm.value, RAND(), _xlfn.IFS(_xlpm.value&lt;=0.6, 0.9/12, AND(_xlpm.value&gt;0.6, _xlpm.value&lt;=0.8), 0.36/12, _xlpm.value&gt;0.8, -0.06/12)), IO34)</f>
        <v>7.4999999999999997E-2</v>
      </c>
      <c r="IP35" t="str">
        <f t="shared" ca="1" si="737"/>
        <v>No</v>
      </c>
      <c r="IQ35">
        <f ca="1">COUNTIF(IP$4:IP35, "Yes")</f>
        <v>2</v>
      </c>
      <c r="IR35" s="37">
        <f t="shared" ca="1" si="577"/>
        <v>124061.82223930355</v>
      </c>
      <c r="IS35" s="37">
        <f t="shared" ca="1" si="578"/>
        <v>4658.4102566073934</v>
      </c>
      <c r="IT35" s="64">
        <f t="shared" ca="1" si="263"/>
        <v>128720.23249591095</v>
      </c>
      <c r="IU35" s="170" cm="1">
        <f t="array" aca="1" ref="IU35" ca="1">IF(MONTH($A35) = 1, _xlfn.LET(_xlpm.value, RAND(), _xlfn.IFS(_xlpm.value&lt;=0.6, 0.9/12, AND(_xlpm.value&gt;0.6, _xlpm.value&lt;=0.8), 0.36/12, _xlpm.value&gt;0.8, -0.06/12)), IU34)</f>
        <v>7.4999999999999997E-2</v>
      </c>
      <c r="IV35" t="str">
        <f t="shared" ca="1" si="738"/>
        <v>No</v>
      </c>
      <c r="IW35">
        <f ca="1">COUNTIF(IV$4:IV35, "Yes")</f>
        <v>2</v>
      </c>
      <c r="IX35" s="37">
        <f t="shared" ca="1" si="579"/>
        <v>182646.78925323585</v>
      </c>
      <c r="IY35" s="37">
        <f t="shared" ca="1" si="580"/>
        <v>7829.8934923065672</v>
      </c>
      <c r="IZ35" s="64">
        <f t="shared" ca="1" si="267"/>
        <v>190476.68274554241</v>
      </c>
      <c r="JA35" s="170" cm="1">
        <f t="array" aca="1" ref="JA35" ca="1">IF(MONTH($A35) = 1, _xlfn.LET(_xlpm.value, RAND(), _xlfn.IFS(_xlpm.value&lt;=0.6, 0.9/12, AND(_xlpm.value&gt;0.6, _xlpm.value&lt;=0.8), 0.36/12, _xlpm.value&gt;0.8, -0.06/12)), JA34)</f>
        <v>7.4999999999999997E-2</v>
      </c>
      <c r="JB35" t="str">
        <f t="shared" ca="1" si="739"/>
        <v>No</v>
      </c>
      <c r="JC35">
        <f ca="1">COUNTIF(JB$4:JB35, "Yes")</f>
        <v>2</v>
      </c>
      <c r="JD35" s="37">
        <f t="shared" ca="1" si="581"/>
        <v>180982.8968688985</v>
      </c>
      <c r="JE35" s="37">
        <f t="shared" ca="1" si="582"/>
        <v>6702.0272627515451</v>
      </c>
      <c r="JF35" s="64">
        <f t="shared" ca="1" si="271"/>
        <v>187684.92413165004</v>
      </c>
      <c r="JG35" s="170" cm="1">
        <f t="array" aca="1" ref="JG35" ca="1">IF(MONTH($A35) = 1, _xlfn.LET(_xlpm.value, RAND(), _xlfn.IFS(_xlpm.value&lt;=0.6, 0.9/12, AND(_xlpm.value&gt;0.6, _xlpm.value&lt;=0.8), 0.36/12, _xlpm.value&gt;0.8, -0.06/12)), JG34)</f>
        <v>7.4999999999999997E-2</v>
      </c>
      <c r="JH35" t="str">
        <f t="shared" ca="1" si="740"/>
        <v>No</v>
      </c>
      <c r="JI35">
        <f ca="1">COUNTIF(JH$4:JH35, "Yes")</f>
        <v>0</v>
      </c>
      <c r="JJ35" s="37">
        <f t="shared" ca="1" si="583"/>
        <v>165022.41135141841</v>
      </c>
      <c r="JK35" s="37">
        <f t="shared" ca="1" si="584"/>
        <v>0</v>
      </c>
      <c r="JL35" s="64">
        <f t="shared" ca="1" si="275"/>
        <v>165022.41135141841</v>
      </c>
      <c r="JM35" s="170" cm="1">
        <f t="array" aca="1" ref="JM35" ca="1">IF(MONTH($A35) = 1, _xlfn.LET(_xlpm.value, RAND(), _xlfn.IFS(_xlpm.value&lt;=0.6, 0.9/12, AND(_xlpm.value&gt;0.6, _xlpm.value&lt;=0.8), 0.36/12, _xlpm.value&gt;0.8, -0.06/12)), JM34)</f>
        <v>-5.0000000000000001E-3</v>
      </c>
      <c r="JN35" t="str">
        <f t="shared" ca="1" si="741"/>
        <v>Yes</v>
      </c>
      <c r="JO35">
        <f ca="1">COUNTIF(JN$4:JN35, "Yes")</f>
        <v>5</v>
      </c>
      <c r="JP35" s="37">
        <f t="shared" ca="1" si="585"/>
        <v>73417.80803672185</v>
      </c>
      <c r="JQ35" s="37">
        <f t="shared" ca="1" si="586"/>
        <v>8448.0289920581527</v>
      </c>
      <c r="JR35" s="64">
        <f t="shared" ca="1" si="279"/>
        <v>81865.837028780006</v>
      </c>
      <c r="JS35" s="170" cm="1">
        <f t="array" aca="1" ref="JS35" ca="1">IF(MONTH($A35) = 1, _xlfn.LET(_xlpm.value, RAND(), _xlfn.IFS(_xlpm.value&lt;=0.6, 0.9/12, AND(_xlpm.value&gt;0.6, _xlpm.value&lt;=0.8), 0.36/12, _xlpm.value&gt;0.8, -0.06/12)), JS34)</f>
        <v>0.03</v>
      </c>
      <c r="JT35" t="str">
        <f t="shared" ca="1" si="742"/>
        <v>No</v>
      </c>
      <c r="JU35">
        <f ca="1">COUNTIF(JT$4:JT35, "Yes")</f>
        <v>1</v>
      </c>
      <c r="JV35" s="37">
        <f t="shared" ca="1" si="587"/>
        <v>122022.67024890559</v>
      </c>
      <c r="JW35" s="37">
        <f t="shared" ca="1" si="588"/>
        <v>2328.6056581628914</v>
      </c>
      <c r="JX35" s="64">
        <f t="shared" ca="1" si="283"/>
        <v>124351.27590706848</v>
      </c>
      <c r="JY35" s="170" cm="1">
        <f t="array" aca="1" ref="JY35" ca="1">IF(MONTH($A35) = 1, _xlfn.LET(_xlpm.value, RAND(), _xlfn.IFS(_xlpm.value&lt;=0.6, 0.9/12, AND(_xlpm.value&gt;0.6, _xlpm.value&lt;=0.8), 0.36/12, _xlpm.value&gt;0.8, -0.06/12)), JY34)</f>
        <v>7.4999999999999997E-2</v>
      </c>
      <c r="JZ35" t="str">
        <f t="shared" ca="1" si="743"/>
        <v>Yes</v>
      </c>
      <c r="KA35">
        <f ca="1">COUNTIF(JZ$4:JZ35, "Yes")</f>
        <v>2</v>
      </c>
      <c r="KB35" s="37">
        <f t="shared" ca="1" si="589"/>
        <v>70210.654425838788</v>
      </c>
      <c r="KC35" s="37">
        <f t="shared" ca="1" si="590"/>
        <v>2176.0987632729129</v>
      </c>
      <c r="KD35" s="64">
        <f t="shared" ca="1" si="287"/>
        <v>72386.753189111696</v>
      </c>
      <c r="KE35" s="170" cm="1">
        <f t="array" aca="1" ref="KE35" ca="1">IF(MONTH($A35) = 1, _xlfn.LET(_xlpm.value, RAND(), _xlfn.IFS(_xlpm.value&lt;=0.6, 0.9/12, AND(_xlpm.value&gt;0.6, _xlpm.value&lt;=0.8), 0.36/12, _xlpm.value&gt;0.8, -0.06/12)), KE34)</f>
        <v>7.4999999999999997E-2</v>
      </c>
      <c r="KF35" t="str">
        <f t="shared" ca="1" si="744"/>
        <v>No</v>
      </c>
      <c r="KG35">
        <f ca="1">COUNTIF(KF$4:KF35, "Yes")</f>
        <v>1</v>
      </c>
      <c r="KH35" s="37">
        <f t="shared" ca="1" si="591"/>
        <v>144021.32931966326</v>
      </c>
      <c r="KI35" s="37">
        <f t="shared" ca="1" si="592"/>
        <v>674.99932613102885</v>
      </c>
      <c r="KJ35" s="64">
        <f t="shared" ca="1" si="291"/>
        <v>144696.32864579427</v>
      </c>
      <c r="KK35" s="170" cm="1">
        <f t="array" aca="1" ref="KK35" ca="1">IF(MONTH($A35) = 1, _xlfn.LET(_xlpm.value, RAND(), _xlfn.IFS(_xlpm.value&lt;=0.6, 0.9/12, AND(_xlpm.value&gt;0.6, _xlpm.value&lt;=0.8), 0.36/12, _xlpm.value&gt;0.8, -0.06/12)), KK34)</f>
        <v>0.03</v>
      </c>
      <c r="KL35" t="str">
        <f t="shared" ca="1" si="745"/>
        <v>No</v>
      </c>
      <c r="KM35">
        <f ca="1">COUNTIF(KL$4:KL35, "Yes")</f>
        <v>0</v>
      </c>
      <c r="KN35" s="37">
        <f t="shared" ca="1" si="593"/>
        <v>124266.51938111962</v>
      </c>
      <c r="KO35" s="37">
        <f t="shared" ca="1" si="594"/>
        <v>0</v>
      </c>
      <c r="KP35" s="64">
        <f t="shared" ca="1" si="295"/>
        <v>124266.51938111962</v>
      </c>
      <c r="KQ35" s="170" cm="1">
        <f t="array" aca="1" ref="KQ35" ca="1">IF(MONTH($A35) = 1, _xlfn.LET(_xlpm.value, RAND(), _xlfn.IFS(_xlpm.value&lt;=0.6, 0.9/12, AND(_xlpm.value&gt;0.6, _xlpm.value&lt;=0.8), 0.36/12, _xlpm.value&gt;0.8, -0.06/12)), KQ34)</f>
        <v>-5.0000000000000001E-3</v>
      </c>
      <c r="KR35" t="str">
        <f t="shared" ca="1" si="746"/>
        <v>No</v>
      </c>
      <c r="KS35">
        <f ca="1">COUNTIF(KR$4:KR35, "Yes")</f>
        <v>1</v>
      </c>
      <c r="KT35" s="37">
        <f t="shared" ca="1" si="595"/>
        <v>63091.693123253906</v>
      </c>
      <c r="KU35" s="37">
        <f t="shared" ca="1" si="596"/>
        <v>506.03954703939314</v>
      </c>
      <c r="KV35" s="64">
        <f t="shared" ca="1" si="299"/>
        <v>63597.732670293299</v>
      </c>
      <c r="KW35" s="170" cm="1">
        <f t="array" aca="1" ref="KW35" ca="1">IF(MONTH($A35) = 1, _xlfn.LET(_xlpm.value, RAND(), _xlfn.IFS(_xlpm.value&lt;=0.6, 0.9/12, AND(_xlpm.value&gt;0.6, _xlpm.value&lt;=0.8), 0.36/12, _xlpm.value&gt;0.8, -0.06/12)), KW34)</f>
        <v>-5.0000000000000001E-3</v>
      </c>
      <c r="KX35" t="str">
        <f t="shared" ca="1" si="747"/>
        <v>No</v>
      </c>
      <c r="KY35">
        <f ca="1">COUNTIF(KX$4:KX35, "Yes")</f>
        <v>2</v>
      </c>
      <c r="KZ35" s="37">
        <f t="shared" ca="1" si="597"/>
        <v>105687.88890704478</v>
      </c>
      <c r="LA35" s="37">
        <f t="shared" ca="1" si="598"/>
        <v>3969.9463813028706</v>
      </c>
      <c r="LB35" s="64">
        <f t="shared" ca="1" si="303"/>
        <v>109657.83528834765</v>
      </c>
      <c r="LC35" s="170" cm="1">
        <f t="array" aca="1" ref="LC35" ca="1">IF(MONTH($A35) = 1, _xlfn.LET(_xlpm.value, RAND(), _xlfn.IFS(_xlpm.value&lt;=0.6, 0.9/12, AND(_xlpm.value&gt;0.6, _xlpm.value&lt;=0.8), 0.36/12, _xlpm.value&gt;0.8, -0.06/12)), LC34)</f>
        <v>0.03</v>
      </c>
      <c r="LD35" t="str">
        <f t="shared" ca="1" si="748"/>
        <v>No</v>
      </c>
      <c r="LE35">
        <f ca="1">COUNTIF(LD$4:LD35, "Yes")</f>
        <v>0</v>
      </c>
      <c r="LF35" s="37">
        <f t="shared" ca="1" si="599"/>
        <v>124266.51938111962</v>
      </c>
      <c r="LG35" s="37">
        <f t="shared" ca="1" si="600"/>
        <v>0</v>
      </c>
      <c r="LH35" s="64">
        <f t="shared" ca="1" si="307"/>
        <v>124266.51938111962</v>
      </c>
      <c r="LI35" s="170" cm="1">
        <f t="array" aca="1" ref="LI35" ca="1">IF(MONTH($A35) = 1, _xlfn.LET(_xlpm.value, RAND(), _xlfn.IFS(_xlpm.value&lt;=0.6, 0.9/12, AND(_xlpm.value&gt;0.6, _xlpm.value&lt;=0.8), 0.36/12, _xlpm.value&gt;0.8, -0.06/12)), LI34)</f>
        <v>-5.0000000000000001E-3</v>
      </c>
      <c r="LJ35" t="str">
        <f t="shared" ca="1" si="749"/>
        <v>No</v>
      </c>
      <c r="LK35">
        <f ca="1">COUNTIF(LJ$4:LJ35, "Yes")</f>
        <v>1</v>
      </c>
      <c r="LL35" s="37">
        <f t="shared" ca="1" si="601"/>
        <v>80448.333222098096</v>
      </c>
      <c r="LM35" s="37">
        <f t="shared" ca="1" si="602"/>
        <v>4067.2646728140876</v>
      </c>
      <c r="LN35" s="64">
        <f t="shared" ca="1" si="311"/>
        <v>84515.597894912178</v>
      </c>
      <c r="LO35" s="170" cm="1">
        <f t="array" aca="1" ref="LO35" ca="1">IF(MONTH($A35) = 1, _xlfn.LET(_xlpm.value, RAND(), _xlfn.IFS(_xlpm.value&lt;=0.6, 0.9/12, AND(_xlpm.value&gt;0.6, _xlpm.value&lt;=0.8), 0.36/12, _xlpm.value&gt;0.8, -0.06/12)), LO34)</f>
        <v>7.4999999999999997E-2</v>
      </c>
      <c r="LP35" t="str">
        <f t="shared" ca="1" si="750"/>
        <v>No</v>
      </c>
      <c r="LQ35">
        <f ca="1">COUNTIF(LP$4:LP35, "Yes")</f>
        <v>2</v>
      </c>
      <c r="LR35" s="37">
        <f t="shared" ca="1" si="603"/>
        <v>81340.394459728661</v>
      </c>
      <c r="LS35" s="37">
        <f t="shared" ca="1" si="604"/>
        <v>7981.64117219527</v>
      </c>
      <c r="LT35" s="64">
        <f t="shared" ca="1" si="315"/>
        <v>89322.035631923936</v>
      </c>
      <c r="LU35" s="170" cm="1">
        <f t="array" aca="1" ref="LU35" ca="1">IF(MONTH($A35) = 1, _xlfn.LET(_xlpm.value, RAND(), _xlfn.IFS(_xlpm.value&lt;=0.6, 0.9/12, AND(_xlpm.value&gt;0.6, _xlpm.value&lt;=0.8), 0.36/12, _xlpm.value&gt;0.8, -0.06/12)), LU34)</f>
        <v>7.4999999999999997E-2</v>
      </c>
      <c r="LV35" t="str">
        <f t="shared" ca="1" si="751"/>
        <v>No</v>
      </c>
      <c r="LW35">
        <f ca="1">COUNTIF(LV$4:LV35, "Yes")</f>
        <v>1</v>
      </c>
      <c r="LX35" s="37">
        <f t="shared" ca="1" si="605"/>
        <v>213000.15031993284</v>
      </c>
      <c r="LY35" s="37">
        <f t="shared" ca="1" si="606"/>
        <v>4067.2646728140876</v>
      </c>
      <c r="LZ35" s="64">
        <f t="shared" ca="1" si="319"/>
        <v>217067.41499274693</v>
      </c>
      <c r="MA35" s="170" cm="1">
        <f t="array" aca="1" ref="MA35" ca="1">IF(MONTH($A35) = 1, _xlfn.LET(_xlpm.value, RAND(), _xlfn.IFS(_xlpm.value&lt;=0.6, 0.9/12, AND(_xlpm.value&gt;0.6, _xlpm.value&lt;=0.8), 0.36/12, _xlpm.value&gt;0.8, -0.06/12)), MA34)</f>
        <v>-5.0000000000000001E-3</v>
      </c>
      <c r="MB35" t="str">
        <f t="shared" ca="1" si="752"/>
        <v>No</v>
      </c>
      <c r="MC35">
        <f ca="1">COUNTIF(MB$4:MB35, "Yes")</f>
        <v>0</v>
      </c>
      <c r="MD35" s="37">
        <f t="shared" ca="1" si="607"/>
        <v>136712.15262021855</v>
      </c>
      <c r="ME35" s="37">
        <f t="shared" ca="1" si="608"/>
        <v>0</v>
      </c>
      <c r="MF35" s="64">
        <f t="shared" ca="1" si="323"/>
        <v>136712.15262021855</v>
      </c>
      <c r="MG35" s="170" cm="1">
        <f t="array" aca="1" ref="MG35" ca="1">IF(MONTH($A35) = 1, _xlfn.LET(_xlpm.value, RAND(), _xlfn.IFS(_xlpm.value&lt;=0.6, 0.9/12, AND(_xlpm.value&gt;0.6, _xlpm.value&lt;=0.8), 0.36/12, _xlpm.value&gt;0.8, -0.06/12)), MG34)</f>
        <v>7.4999999999999997E-2</v>
      </c>
      <c r="MH35" t="str">
        <f t="shared" ca="1" si="753"/>
        <v>No</v>
      </c>
      <c r="MI35">
        <f ca="1">COUNTIF(MH$4:MH35, "Yes")</f>
        <v>2</v>
      </c>
      <c r="MJ35" s="37">
        <f t="shared" ca="1" si="609"/>
        <v>180351.32139912952</v>
      </c>
      <c r="MK35" s="37">
        <f t="shared" ca="1" si="610"/>
        <v>6895.1711499673647</v>
      </c>
      <c r="ML35" s="64">
        <f t="shared" ca="1" si="327"/>
        <v>187246.49254909687</v>
      </c>
      <c r="MM35" s="170" cm="1">
        <f t="array" aca="1" ref="MM35" ca="1">IF(MONTH($A35) = 1, _xlfn.LET(_xlpm.value, RAND(), _xlfn.IFS(_xlpm.value&lt;=0.6, 0.9/12, AND(_xlpm.value&gt;0.6, _xlpm.value&lt;=0.8), 0.36/12, _xlpm.value&gt;0.8, -0.06/12)), MM34)</f>
        <v>7.4999999999999997E-2</v>
      </c>
      <c r="MN35" t="str">
        <f t="shared" ca="1" si="754"/>
        <v>No</v>
      </c>
      <c r="MO35">
        <f ca="1">COUNTIF(MN$4:MN35, "Yes")</f>
        <v>3</v>
      </c>
      <c r="MP35" s="37">
        <f t="shared" ca="1" si="611"/>
        <v>156265.11478235445</v>
      </c>
      <c r="MQ35" s="37">
        <f t="shared" ca="1" si="612"/>
        <v>11745.538784268441</v>
      </c>
      <c r="MR35" s="64">
        <f t="shared" ca="1" si="331"/>
        <v>168010.65356662287</v>
      </c>
      <c r="MS35" s="170" cm="1">
        <f t="array" aca="1" ref="MS35" ca="1">IF(MONTH($A35) = 1, _xlfn.LET(_xlpm.value, RAND(), _xlfn.IFS(_xlpm.value&lt;=0.6, 0.9/12, AND(_xlpm.value&gt;0.6, _xlpm.value&lt;=0.8), 0.36/12, _xlpm.value&gt;0.8, -0.06/12)), MS34)</f>
        <v>-5.0000000000000001E-3</v>
      </c>
      <c r="MT35" t="str">
        <f t="shared" ca="1" si="755"/>
        <v>Yes</v>
      </c>
      <c r="MU35">
        <f ca="1">COUNTIF(MT$4:MT35, "Yes")</f>
        <v>4</v>
      </c>
      <c r="MV35" s="37">
        <f t="shared" ca="1" si="613"/>
        <v>60142.000571606259</v>
      </c>
      <c r="MW35" s="37">
        <f t="shared" ca="1" si="614"/>
        <v>5498.1556589122856</v>
      </c>
      <c r="MX35" s="64">
        <f t="shared" ca="1" si="335"/>
        <v>65640.156230518551</v>
      </c>
      <c r="MY35" s="170" cm="1">
        <f t="array" aca="1" ref="MY35" ca="1">IF(MONTH($A35) = 1, _xlfn.LET(_xlpm.value, RAND(), _xlfn.IFS(_xlpm.value&lt;=0.6, 0.9/12, AND(_xlpm.value&gt;0.6, _xlpm.value&lt;=0.8), 0.36/12, _xlpm.value&gt;0.8, -0.06/12)), MY34)</f>
        <v>7.4999999999999997E-2</v>
      </c>
      <c r="MZ35" t="str">
        <f t="shared" ca="1" si="756"/>
        <v>No</v>
      </c>
      <c r="NA35">
        <f ca="1">COUNTIF(MZ$4:MZ35, "Yes")</f>
        <v>0</v>
      </c>
      <c r="NB35" s="37">
        <f t="shared" ca="1" si="615"/>
        <v>246808.29054512407</v>
      </c>
      <c r="NC35" s="37">
        <f t="shared" ca="1" si="616"/>
        <v>0</v>
      </c>
      <c r="ND35" s="64">
        <f t="shared" ca="1" si="339"/>
        <v>246808.29054512407</v>
      </c>
      <c r="NE35" s="170" cm="1">
        <f t="array" aca="1" ref="NE35" ca="1">IF(MONTH($A35) = 1, _xlfn.LET(_xlpm.value, RAND(), _xlfn.IFS(_xlpm.value&lt;=0.6, 0.9/12, AND(_xlpm.value&gt;0.6, _xlpm.value&lt;=0.8), 0.36/12, _xlpm.value&gt;0.8, -0.06/12)), NE34)</f>
        <v>7.4999999999999997E-2</v>
      </c>
      <c r="NF35" t="str">
        <f t="shared" ca="1" si="757"/>
        <v>No</v>
      </c>
      <c r="NG35">
        <f ca="1">COUNTIF(NF$4:NF35, "Yes")</f>
        <v>1</v>
      </c>
      <c r="NH35" s="37">
        <f t="shared" ca="1" si="617"/>
        <v>120914.29111068422</v>
      </c>
      <c r="NI35" s="37">
        <f t="shared" ca="1" si="618"/>
        <v>3914.3764993811828</v>
      </c>
      <c r="NJ35" s="64">
        <f t="shared" ca="1" si="343"/>
        <v>124828.6676100654</v>
      </c>
      <c r="NK35" s="170" cm="1">
        <f t="array" aca="1" ref="NK35" ca="1">IF(MONTH($A35) = 1, _xlfn.LET(_xlpm.value, RAND(), _xlfn.IFS(_xlpm.value&lt;=0.6, 0.9/12, AND(_xlpm.value&gt;0.6, _xlpm.value&lt;=0.8), 0.36/12, _xlpm.value&gt;0.8, -0.06/12)), NK34)</f>
        <v>0.03</v>
      </c>
      <c r="NL35" t="str">
        <f t="shared" ca="1" si="758"/>
        <v>No</v>
      </c>
      <c r="NM35">
        <f ca="1">COUNTIF(NL$4:NL35, "Yes")</f>
        <v>3</v>
      </c>
      <c r="NN35" s="37">
        <f t="shared" ca="1" si="619"/>
        <v>114624.4474208387</v>
      </c>
      <c r="NO35" s="37">
        <f t="shared" ca="1" si="620"/>
        <v>13273.78796213056</v>
      </c>
      <c r="NP35" s="64">
        <f t="shared" ca="1" si="347"/>
        <v>127898.23538296926</v>
      </c>
      <c r="NQ35" s="170" cm="1">
        <f t="array" aca="1" ref="NQ35" ca="1">IF(MONTH($A35) = 1, _xlfn.LET(_xlpm.value, RAND(), _xlfn.IFS(_xlpm.value&lt;=0.6, 0.9/12, AND(_xlpm.value&gt;0.6, _xlpm.value&lt;=0.8), 0.36/12, _xlpm.value&gt;0.8, -0.06/12)), NQ34)</f>
        <v>-5.0000000000000001E-3</v>
      </c>
      <c r="NR35" t="str">
        <f t="shared" ca="1" si="759"/>
        <v>No</v>
      </c>
      <c r="NS35">
        <f ca="1">COUNTIF(NR$4:NR35, "Yes")</f>
        <v>3</v>
      </c>
      <c r="NT35" s="37">
        <f t="shared" ca="1" si="621"/>
        <v>51250.278689712643</v>
      </c>
      <c r="NU35" s="37">
        <f t="shared" ca="1" si="622"/>
        <v>3714.2843651626986</v>
      </c>
      <c r="NV35" s="64">
        <f t="shared" ca="1" si="351"/>
        <v>54964.56305487534</v>
      </c>
      <c r="NW35" s="170" cm="1">
        <f t="array" aca="1" ref="NW35" ca="1">IF(MONTH($A35) = 1, _xlfn.LET(_xlpm.value, RAND(), _xlfn.IFS(_xlpm.value&lt;=0.6, 0.9/12, AND(_xlpm.value&gt;0.6, _xlpm.value&lt;=0.8), 0.36/12, _xlpm.value&gt;0.8, -0.06/12)), NW34)</f>
        <v>0.03</v>
      </c>
      <c r="NX35" t="str">
        <f t="shared" ca="1" si="760"/>
        <v>No</v>
      </c>
      <c r="NY35">
        <f ca="1">COUNTIF(NX$4:NX35, "Yes")</f>
        <v>5</v>
      </c>
      <c r="NZ35" s="37">
        <f t="shared" ca="1" si="623"/>
        <v>92970.94959086059</v>
      </c>
      <c r="OA35" s="37">
        <f t="shared" ca="1" si="624"/>
        <v>10933.175852193464</v>
      </c>
      <c r="OB35" s="64">
        <f t="shared" ca="1" si="355"/>
        <v>103904.12544305406</v>
      </c>
      <c r="OC35" s="170" cm="1">
        <f t="array" aca="1" ref="OC35" ca="1">IF(MONTH($A35) = 1, _xlfn.LET(_xlpm.value, RAND(), _xlfn.IFS(_xlpm.value&lt;=0.6, 0.9/12, AND(_xlpm.value&gt;0.6, _xlpm.value&lt;=0.8), 0.36/12, _xlpm.value&gt;0.8, -0.06/12)), OC34)</f>
        <v>-5.0000000000000001E-3</v>
      </c>
      <c r="OD35" t="str">
        <f t="shared" ca="1" si="761"/>
        <v>No</v>
      </c>
      <c r="OE35">
        <f ca="1">COUNTIF(OD$4:OD35, "Yes")</f>
        <v>1</v>
      </c>
      <c r="OF35" s="37">
        <f t="shared" ca="1" si="625"/>
        <v>116088.14535243021</v>
      </c>
      <c r="OG35" s="37">
        <f t="shared" ca="1" si="626"/>
        <v>2489.3288736886743</v>
      </c>
      <c r="OH35" s="64">
        <f t="shared" ca="1" si="359"/>
        <v>118577.47422611888</v>
      </c>
      <c r="OI35" s="170" cm="1">
        <f t="array" aca="1" ref="OI35" ca="1">IF(MONTH($A35) = 1, _xlfn.LET(_xlpm.value, RAND(), _xlfn.IFS(_xlpm.value&lt;=0.6, 0.9/12, AND(_xlpm.value&gt;0.6, _xlpm.value&lt;=0.8), 0.36/12, _xlpm.value&gt;0.8, -0.06/12)), OI34)</f>
        <v>7.4999999999999997E-2</v>
      </c>
      <c r="OJ35" t="str">
        <f t="shared" ca="1" si="762"/>
        <v>No</v>
      </c>
      <c r="OK35">
        <f ca="1">COUNTIF(OJ$4:OJ35, "Yes")</f>
        <v>5</v>
      </c>
      <c r="OL35" s="37">
        <f t="shared" ca="1" si="627"/>
        <v>108829.10868292267</v>
      </c>
      <c r="OM35" s="37">
        <f t="shared" ca="1" si="628"/>
        <v>15140.145234368738</v>
      </c>
      <c r="ON35" s="64">
        <f t="shared" ca="1" si="363"/>
        <v>123969.25391729141</v>
      </c>
      <c r="OO35" s="170" cm="1">
        <f t="array" aca="1" ref="OO35" ca="1">IF(MONTH($A35) = 1, _xlfn.LET(_xlpm.value, RAND(), _xlfn.IFS(_xlpm.value&lt;=0.6, 0.9/12, AND(_xlpm.value&gt;0.6, _xlpm.value&lt;=0.8), 0.36/12, _xlpm.value&gt;0.8, -0.06/12)), OO34)</f>
        <v>0.03</v>
      </c>
      <c r="OP35" t="str">
        <f t="shared" ca="1" si="763"/>
        <v>No</v>
      </c>
      <c r="OQ35">
        <f ca="1">COUNTIF(OP$4:OP35, "Yes")</f>
        <v>1</v>
      </c>
      <c r="OR35" s="37">
        <f t="shared" ca="1" si="629"/>
        <v>106437.37510158689</v>
      </c>
      <c r="OS35" s="37">
        <f t="shared" ca="1" si="630"/>
        <v>2811.1753934386825</v>
      </c>
      <c r="OT35" s="64">
        <f t="shared" ca="1" si="367"/>
        <v>109248.55049502557</v>
      </c>
      <c r="OU35" s="170" cm="1">
        <f t="array" aca="1" ref="OU35" ca="1">IF(MONTH($A35) = 1, _xlfn.LET(_xlpm.value, RAND(), _xlfn.IFS(_xlpm.value&lt;=0.6, 0.9/12, AND(_xlpm.value&gt;0.6, _xlpm.value&lt;=0.8), 0.36/12, _xlpm.value&gt;0.8, -0.06/12)), OU34)</f>
        <v>0.03</v>
      </c>
      <c r="OV35" t="str">
        <f t="shared" ca="1" si="764"/>
        <v>No</v>
      </c>
      <c r="OW35">
        <f ca="1">COUNTIF(OV$4:OV35, "Yes")</f>
        <v>2</v>
      </c>
      <c r="OX35" s="37">
        <f t="shared" ca="1" si="631"/>
        <v>55295.47563619454</v>
      </c>
      <c r="OY35" s="37">
        <f t="shared" ca="1" si="632"/>
        <v>6420.1556052613914</v>
      </c>
      <c r="OZ35" s="64">
        <f t="shared" ca="1" si="371"/>
        <v>61715.631241455929</v>
      </c>
      <c r="PA35" s="170" cm="1">
        <f t="array" aca="1" ref="PA35" ca="1">IF(MONTH($A35) = 1, _xlfn.LET(_xlpm.value, RAND(), _xlfn.IFS(_xlpm.value&lt;=0.6, 0.9/12, AND(_xlpm.value&gt;0.6, _xlpm.value&lt;=0.8), 0.36/12, _xlpm.value&gt;0.8, -0.06/12)), PA34)</f>
        <v>0.03</v>
      </c>
      <c r="PB35" t="str">
        <f t="shared" ca="1" si="765"/>
        <v>No</v>
      </c>
      <c r="PC35">
        <f ca="1">COUNTIF(PB$4:PB35, "Yes")</f>
        <v>1</v>
      </c>
      <c r="PD35" s="37">
        <f t="shared" ca="1" si="633"/>
        <v>150838.46560489471</v>
      </c>
      <c r="PE35" s="37">
        <f t="shared" ca="1" si="634"/>
        <v>2489.3288736886743</v>
      </c>
      <c r="PF35" s="64">
        <f t="shared" ca="1" si="375"/>
        <v>153327.79447858338</v>
      </c>
      <c r="PG35" s="170" cm="1">
        <f t="array" aca="1" ref="PG35" ca="1">IF(MONTH($A35) = 1, _xlfn.LET(_xlpm.value, RAND(), _xlfn.IFS(_xlpm.value&lt;=0.6, 0.9/12, AND(_xlpm.value&gt;0.6, _xlpm.value&lt;=0.8), 0.36/12, _xlpm.value&gt;0.8, -0.06/12)), PG34)</f>
        <v>7.4999999999999997E-2</v>
      </c>
      <c r="PH35" t="str">
        <f t="shared" ca="1" si="766"/>
        <v>No</v>
      </c>
      <c r="PI35">
        <f ca="1">COUNTIF(PH$4:PH35, "Yes")</f>
        <v>1</v>
      </c>
      <c r="PJ35" s="37">
        <f t="shared" ca="1" si="635"/>
        <v>92700.872652174003</v>
      </c>
      <c r="PK35" s="37">
        <f t="shared" ca="1" si="636"/>
        <v>5141.0389284546909</v>
      </c>
      <c r="PL35" s="64">
        <f t="shared" ca="1" si="379"/>
        <v>97841.911580628686</v>
      </c>
      <c r="PM35" s="170" cm="1">
        <f t="array" aca="1" ref="PM35" ca="1">IF(MONTH($A35) = 1, _xlfn.LET(_xlpm.value, RAND(), _xlfn.IFS(_xlpm.value&lt;=0.6, 0.9/12, AND(_xlpm.value&gt;0.6, _xlpm.value&lt;=0.8), 0.36/12, _xlpm.value&gt;0.8, -0.06/12)), PM34)</f>
        <v>7.4999999999999997E-2</v>
      </c>
      <c r="PN35" t="str">
        <f t="shared" ca="1" si="767"/>
        <v>No</v>
      </c>
      <c r="PO35">
        <f ca="1">COUNTIF(PN$4:PN35, "Yes")</f>
        <v>1</v>
      </c>
      <c r="PP35" s="37">
        <f t="shared" ca="1" si="637"/>
        <v>121621.00140119113</v>
      </c>
      <c r="PQ35" s="37">
        <f t="shared" ca="1" si="638"/>
        <v>4833.6100439440042</v>
      </c>
      <c r="PR35" s="64">
        <f t="shared" ca="1" si="383"/>
        <v>126454.61144513513</v>
      </c>
      <c r="PS35" s="170" cm="1">
        <f t="array" aca="1" ref="PS35" ca="1">IF(MONTH($A35) = 1, _xlfn.LET(_xlpm.value, RAND(), _xlfn.IFS(_xlpm.value&lt;=0.6, 0.9/12, AND(_xlpm.value&gt;0.6, _xlpm.value&lt;=0.8), 0.36/12, _xlpm.value&gt;0.8, -0.06/12)), PS34)</f>
        <v>7.4999999999999997E-2</v>
      </c>
      <c r="PT35" t="str">
        <f t="shared" ca="1" si="768"/>
        <v>No</v>
      </c>
      <c r="PU35">
        <f ca="1">COUNTIF(PT$4:PT35, "Yes")</f>
        <v>1</v>
      </c>
      <c r="PV35" s="37">
        <f t="shared" ca="1" si="639"/>
        <v>106486.20447080611</v>
      </c>
      <c r="PW35" s="37">
        <f t="shared" ca="1" si="640"/>
        <v>3914.3764993811828</v>
      </c>
      <c r="PX35" s="64">
        <f t="shared" ca="1" si="387"/>
        <v>110400.58097018729</v>
      </c>
      <c r="PY35" s="170" cm="1">
        <f t="array" aca="1" ref="PY35" ca="1">IF(MONTH($A35) = 1, _xlfn.LET(_xlpm.value, RAND(), _xlfn.IFS(_xlpm.value&lt;=0.6, 0.9/12, AND(_xlpm.value&gt;0.6, _xlpm.value&lt;=0.8), 0.36/12, _xlpm.value&gt;0.8, -0.06/12)), PY34)</f>
        <v>7.4999999999999997E-2</v>
      </c>
      <c r="PZ35" t="str">
        <f t="shared" ca="1" si="769"/>
        <v>No</v>
      </c>
      <c r="QA35">
        <f ca="1">COUNTIF(PZ$4:PZ35, "Yes")</f>
        <v>2</v>
      </c>
      <c r="QB35" s="37">
        <f t="shared" ca="1" si="641"/>
        <v>178211.34926609101</v>
      </c>
      <c r="QC35" s="37">
        <f t="shared" ca="1" si="642"/>
        <v>4944.3351274242996</v>
      </c>
      <c r="QD35" s="64">
        <f t="shared" ca="1" si="391"/>
        <v>183155.68439351532</v>
      </c>
      <c r="QE35" s="170" cm="1">
        <f t="array" aca="1" ref="QE35" ca="1">IF(MONTH($A35) = 1, _xlfn.LET(_xlpm.value, RAND(), _xlfn.IFS(_xlpm.value&lt;=0.6, 0.9/12, AND(_xlpm.value&gt;0.6, _xlpm.value&lt;=0.8), 0.36/12, _xlpm.value&gt;0.8, -0.06/12)), QE34)</f>
        <v>7.4999999999999997E-2</v>
      </c>
      <c r="QF35" t="str">
        <f t="shared" ca="1" si="770"/>
        <v>No</v>
      </c>
      <c r="QG35">
        <f ca="1">COUNTIF(QF$4:QF35, "Yes")</f>
        <v>1</v>
      </c>
      <c r="QH35" s="37">
        <f t="shared" ca="1" si="643"/>
        <v>208299.57380605405</v>
      </c>
      <c r="QI35" s="37">
        <f t="shared" ca="1" si="644"/>
        <v>1847.2348631687112</v>
      </c>
      <c r="QJ35" s="64">
        <f t="shared" ca="1" si="395"/>
        <v>210146.80866922275</v>
      </c>
      <c r="QK35" s="170" cm="1">
        <f t="array" aca="1" ref="QK35" ca="1">IF(MONTH($A35) = 1, _xlfn.LET(_xlpm.value, RAND(), _xlfn.IFS(_xlpm.value&lt;=0.6, 0.9/12, AND(_xlpm.value&gt;0.6, _xlpm.value&lt;=0.8), 0.36/12, _xlpm.value&gt;0.8, -0.06/12)), QK34)</f>
        <v>-5.0000000000000001E-3</v>
      </c>
      <c r="QL35" t="str">
        <f t="shared" ca="1" si="771"/>
        <v>No</v>
      </c>
      <c r="QM35">
        <f ca="1">COUNTIF(QL$4:QL35, "Yes")</f>
        <v>3</v>
      </c>
      <c r="QN35" s="37">
        <f t="shared" ca="1" si="645"/>
        <v>92293.29066698192</v>
      </c>
      <c r="QO35" s="37">
        <f t="shared" ca="1" si="646"/>
        <v>12942.022678063753</v>
      </c>
      <c r="QP35" s="64">
        <f t="shared" ca="1" si="399"/>
        <v>105235.31334504567</v>
      </c>
      <c r="QQ35" s="170" cm="1">
        <f t="array" aca="1" ref="QQ35" ca="1">IF(MONTH($A35) = 1, _xlfn.LET(_xlpm.value, RAND(), _xlfn.IFS(_xlpm.value&lt;=0.6, 0.9/12, AND(_xlpm.value&gt;0.6, _xlpm.value&lt;=0.8), 0.36/12, _xlpm.value&gt;0.8, -0.06/12)), QQ34)</f>
        <v>-5.0000000000000001E-3</v>
      </c>
      <c r="QR35" t="str">
        <f t="shared" ca="1" si="772"/>
        <v>No</v>
      </c>
      <c r="QS35">
        <f ca="1">COUNTIF(QR$4:QR35, "Yes")</f>
        <v>2</v>
      </c>
      <c r="QT35" s="37">
        <f t="shared" ca="1" si="647"/>
        <v>87350.84058560936</v>
      </c>
      <c r="QU35" s="37">
        <f t="shared" ca="1" si="648"/>
        <v>9360.6823612267654</v>
      </c>
      <c r="QV35" s="64">
        <f t="shared" ca="1" si="403"/>
        <v>96711.522946836121</v>
      </c>
      <c r="QW35" s="170" cm="1">
        <f t="array" aca="1" ref="QW35" ca="1">IF(MONTH($A35) = 1, _xlfn.LET(_xlpm.value, RAND(), _xlfn.IFS(_xlpm.value&lt;=0.6, 0.9/12, AND(_xlpm.value&gt;0.6, _xlpm.value&lt;=0.8), 0.36/12, _xlpm.value&gt;0.8, -0.06/12)), QW34)</f>
        <v>7.4999999999999997E-2</v>
      </c>
      <c r="QX35" t="str">
        <f t="shared" ca="1" si="773"/>
        <v>No</v>
      </c>
      <c r="QY35">
        <f ca="1">COUNTIF(QX$4:QX35, "Yes")</f>
        <v>1</v>
      </c>
      <c r="QZ35" s="37">
        <f t="shared" ca="1" si="649"/>
        <v>208299.57380605405</v>
      </c>
      <c r="RA35" s="37">
        <f t="shared" ca="1" si="650"/>
        <v>1847.2348631687112</v>
      </c>
      <c r="RB35" s="64">
        <f t="shared" ca="1" si="407"/>
        <v>210146.80866922275</v>
      </c>
      <c r="RC35" s="170" cm="1">
        <f t="array" aca="1" ref="RC35" ca="1">IF(MONTH($A35) = 1, _xlfn.LET(_xlpm.value, RAND(), _xlfn.IFS(_xlpm.value&lt;=0.6, 0.9/12, AND(_xlpm.value&gt;0.6, _xlpm.value&lt;=0.8), 0.36/12, _xlpm.value&gt;0.8, -0.06/12)), RC34)</f>
        <v>0.03</v>
      </c>
      <c r="RD35" t="str">
        <f t="shared" ca="1" si="774"/>
        <v>No</v>
      </c>
      <c r="RE35">
        <f ca="1">COUNTIF(RD$4:RD35, "Yes")</f>
        <v>2</v>
      </c>
      <c r="RF35" s="37">
        <f t="shared" ca="1" si="651"/>
        <v>90648.486239452104</v>
      </c>
      <c r="RG35" s="37">
        <f t="shared" ca="1" si="652"/>
        <v>4589.3758255122111</v>
      </c>
      <c r="RH35" s="64">
        <f t="shared" ca="1" si="411"/>
        <v>95237.862064964313</v>
      </c>
      <c r="RI35" s="170" cm="1">
        <f t="array" aca="1" ref="RI35" ca="1">IF(MONTH($A35) = 1, _xlfn.LET(_xlpm.value, RAND(), _xlfn.IFS(_xlpm.value&lt;=0.6, 0.9/12, AND(_xlpm.value&gt;0.6, _xlpm.value&lt;=0.8), 0.36/12, _xlpm.value&gt;0.8, -0.06/12)), RI34)</f>
        <v>0.03</v>
      </c>
      <c r="RJ35" t="str">
        <f t="shared" ca="1" si="775"/>
        <v>No</v>
      </c>
      <c r="RK35">
        <f ca="1">COUNTIF(RJ$4:RJ35, "Yes")</f>
        <v>1</v>
      </c>
      <c r="RL35" s="37">
        <f t="shared" ca="1" si="653"/>
        <v>156272.62127508232</v>
      </c>
      <c r="RM35" s="37">
        <f t="shared" ca="1" si="654"/>
        <v>4987.2607566381075</v>
      </c>
      <c r="RN35" s="64">
        <f t="shared" ca="1" si="415"/>
        <v>161259.88203172042</v>
      </c>
      <c r="RO35" s="170" cm="1">
        <f t="array" aca="1" ref="RO35" ca="1">IF(MONTH($A35) = 1, _xlfn.LET(_xlpm.value, RAND(), _xlfn.IFS(_xlpm.value&lt;=0.6, 0.9/12, AND(_xlpm.value&gt;0.6, _xlpm.value&lt;=0.8), 0.36/12, _xlpm.value&gt;0.8, -0.06/12)), RO34)</f>
        <v>-5.0000000000000001E-3</v>
      </c>
      <c r="RP35" t="str">
        <f t="shared" ca="1" si="776"/>
        <v>No</v>
      </c>
      <c r="RQ35">
        <f ca="1">COUNTIF(RP$4:RP35, "Yes")</f>
        <v>1</v>
      </c>
      <c r="RR35" s="37">
        <f t="shared" ca="1" si="655"/>
        <v>123644.02681376555</v>
      </c>
      <c r="RS35" s="37">
        <f t="shared" ca="1" si="656"/>
        <v>337.21981035379201</v>
      </c>
      <c r="RT35" s="64">
        <f t="shared" ca="1" si="419"/>
        <v>123981.24662411935</v>
      </c>
      <c r="RU35" s="170" cm="1">
        <f t="array" aca="1" ref="RU35" ca="1">IF(MONTH($A35) = 1, _xlfn.LET(_xlpm.value, RAND(), _xlfn.IFS(_xlpm.value&lt;=0.6, 0.9/12, AND(_xlpm.value&gt;0.6, _xlpm.value&lt;=0.8), 0.36/12, _xlpm.value&gt;0.8, -0.06/12)), RU34)</f>
        <v>7.4999999999999997E-2</v>
      </c>
      <c r="RV35" t="str">
        <f t="shared" ca="1" si="777"/>
        <v>No</v>
      </c>
      <c r="RW35">
        <f ca="1">COUNTIF(RV$4:RV35, "Yes")</f>
        <v>1</v>
      </c>
      <c r="RX35" s="37">
        <f t="shared" ca="1" si="657"/>
        <v>106486.20447080611</v>
      </c>
      <c r="RY35" s="37">
        <f t="shared" ca="1" si="658"/>
        <v>3914.3764993811828</v>
      </c>
      <c r="RZ35" s="64">
        <f t="shared" ca="1" si="423"/>
        <v>110400.58097018729</v>
      </c>
      <c r="SA35" s="170" cm="1">
        <f t="array" aca="1" ref="SA35" ca="1">IF(MONTH($A35) = 1, _xlfn.LET(_xlpm.value, RAND(), _xlfn.IFS(_xlpm.value&lt;=0.6, 0.9/12, AND(_xlpm.value&gt;0.6, _xlpm.value&lt;=0.8), 0.36/12, _xlpm.value&gt;0.8, -0.06/12)), SA34)</f>
        <v>7.4999999999999997E-2</v>
      </c>
      <c r="SB35" t="str">
        <f t="shared" ca="1" si="778"/>
        <v>No</v>
      </c>
      <c r="SC35">
        <f ca="1">COUNTIF(SB$4:SB35, "Yes")</f>
        <v>2</v>
      </c>
      <c r="SD35" s="37">
        <f t="shared" ca="1" si="659"/>
        <v>75098.371344359155</v>
      </c>
      <c r="SE35" s="37">
        <f t="shared" ca="1" si="660"/>
        <v>5783.4743123913886</v>
      </c>
      <c r="SF35" s="64">
        <f t="shared" ca="1" si="427"/>
        <v>80881.845656750549</v>
      </c>
      <c r="SG35" s="170" cm="1">
        <f t="array" aca="1" ref="SG35" ca="1">IF(MONTH($A35) = 1, _xlfn.LET(_xlpm.value, RAND(), _xlfn.IFS(_xlpm.value&lt;=0.6, 0.9/12, AND(_xlpm.value&gt;0.6, _xlpm.value&lt;=0.8), 0.36/12, _xlpm.value&gt;0.8, -0.06/12)), SG34)</f>
        <v>7.4999999999999997E-2</v>
      </c>
      <c r="SH35" t="str">
        <f t="shared" ca="1" si="779"/>
        <v>No</v>
      </c>
      <c r="SI35">
        <f ca="1">COUNTIF(SH$4:SH35, "Yes")</f>
        <v>1</v>
      </c>
      <c r="SJ35" s="37">
        <f t="shared" ca="1" si="661"/>
        <v>206849.78867731319</v>
      </c>
      <c r="SK35" s="37">
        <f t="shared" ca="1" si="662"/>
        <v>337.21981035379201</v>
      </c>
      <c r="SL35" s="64">
        <f t="shared" ca="1" si="431"/>
        <v>207187.00848766699</v>
      </c>
      <c r="SM35" s="170" cm="1">
        <f t="array" aca="1" ref="SM35" ca="1">IF(MONTH($A35) = 1, _xlfn.LET(_xlpm.value, RAND(), _xlfn.IFS(_xlpm.value&lt;=0.6, 0.9/12, AND(_xlpm.value&gt;0.6, _xlpm.value&lt;=0.8), 0.36/12, _xlpm.value&gt;0.8, -0.06/12)), SM34)</f>
        <v>-5.0000000000000001E-3</v>
      </c>
      <c r="SN35" t="str">
        <f t="shared" ca="1" si="780"/>
        <v>No</v>
      </c>
      <c r="SO35">
        <f ca="1">COUNTIF(SN$4:SN35, "Yes")</f>
        <v>2</v>
      </c>
      <c r="SP35" s="37">
        <f t="shared" ca="1" si="663"/>
        <v>106284.59729382512</v>
      </c>
      <c r="SQ35" s="37">
        <f t="shared" ca="1" si="664"/>
        <v>4436.6143735261312</v>
      </c>
      <c r="SR35" s="64">
        <f t="shared" ca="1" si="435"/>
        <v>110721.21166735125</v>
      </c>
      <c r="SS35" s="170" cm="1">
        <f t="array" aca="1" ref="SS35" ca="1">IF(MONTH($A35) = 1, _xlfn.LET(_xlpm.value, RAND(), _xlfn.IFS(_xlpm.value&lt;=0.6, 0.9/12, AND(_xlpm.value&gt;0.6, _xlpm.value&lt;=0.8), 0.36/12, _xlpm.value&gt;0.8, -0.06/12)), SS34)</f>
        <v>7.4999999999999997E-2</v>
      </c>
      <c r="ST35" t="str">
        <f t="shared" ca="1" si="781"/>
        <v>No</v>
      </c>
      <c r="SU35">
        <f ca="1">COUNTIF(ST$4:ST35, "Yes")</f>
        <v>1</v>
      </c>
      <c r="SV35" s="37">
        <f t="shared" ca="1" si="665"/>
        <v>120305.4633491976</v>
      </c>
      <c r="SW35" s="37">
        <f t="shared" ca="1" si="666"/>
        <v>2972.298918952707</v>
      </c>
      <c r="SX35" s="64">
        <f t="shared" ca="1" si="439"/>
        <v>123277.76226815031</v>
      </c>
      <c r="SY35" s="170" cm="1">
        <f t="array" aca="1" ref="SY35" ca="1">IF(MONTH($A35) = 1, _xlfn.LET(_xlpm.value, RAND(), _xlfn.IFS(_xlpm.value&lt;=0.6, 0.9/12, AND(_xlpm.value&gt;0.6, _xlpm.value&lt;=0.8), 0.36/12, _xlpm.value&gt;0.8, -0.06/12)), SY34)</f>
        <v>-5.0000000000000001E-3</v>
      </c>
      <c r="SZ35" t="str">
        <f t="shared" ca="1" si="782"/>
        <v>No</v>
      </c>
      <c r="TA35">
        <f ca="1">COUNTIF(SZ$4:SZ35, "Yes")</f>
        <v>1</v>
      </c>
      <c r="TB35" s="37">
        <f t="shared" ca="1" si="667"/>
        <v>115703.20891631805</v>
      </c>
      <c r="TC35" s="37">
        <f t="shared" ca="1" si="668"/>
        <v>2007.5587632729128</v>
      </c>
      <c r="TD35" s="64">
        <f t="shared" ca="1" si="443"/>
        <v>117710.76767959096</v>
      </c>
      <c r="TE35" s="170" cm="1">
        <f t="array" aca="1" ref="TE35" ca="1">IF(MONTH($A35) = 1, _xlfn.LET(_xlpm.value, RAND(), _xlfn.IFS(_xlpm.value&lt;=0.6, 0.9/12, AND(_xlpm.value&gt;0.6, _xlpm.value&lt;=0.8), 0.36/12, _xlpm.value&gt;0.8, -0.06/12)), TE34)</f>
        <v>7.4999999999999997E-2</v>
      </c>
      <c r="TF35" t="str">
        <f t="shared" ca="1" si="783"/>
        <v>No</v>
      </c>
      <c r="TG35">
        <f ca="1">COUNTIF(TF$4:TF35, "Yes")</f>
        <v>2</v>
      </c>
      <c r="TH35" s="37">
        <f t="shared" ca="1" si="669"/>
        <v>122689.07834916493</v>
      </c>
      <c r="TI35" s="37">
        <f t="shared" ca="1" si="670"/>
        <v>6154.3784047655163</v>
      </c>
      <c r="TJ35" s="64">
        <f t="shared" ca="1" si="447"/>
        <v>128843.45675393046</v>
      </c>
      <c r="TK35" s="170" cm="1">
        <f t="array" aca="1" ref="TK35" ca="1">IF(MONTH($A35) = 1, _xlfn.LET(_xlpm.value, RAND(), _xlfn.IFS(_xlpm.value&lt;=0.6, 0.9/12, AND(_xlpm.value&gt;0.6, _xlpm.value&lt;=0.8), 0.36/12, _xlpm.value&gt;0.8, -0.06/12)), TK34)</f>
        <v>7.4999999999999997E-2</v>
      </c>
      <c r="TL35" t="str">
        <f t="shared" ca="1" si="784"/>
        <v>No</v>
      </c>
      <c r="TM35">
        <f ca="1">COUNTIF(TL$4:TL35, "Yes")</f>
        <v>1</v>
      </c>
      <c r="TN35" s="37">
        <f t="shared" ca="1" si="671"/>
        <v>208299.57380605405</v>
      </c>
      <c r="TO35" s="37">
        <f t="shared" ca="1" si="672"/>
        <v>1847.2348631687112</v>
      </c>
      <c r="TP35" s="64">
        <f t="shared" ca="1" si="451"/>
        <v>210146.80866922275</v>
      </c>
      <c r="TQ35" s="170" cm="1">
        <f t="array" aca="1" ref="TQ35" ca="1">IF(MONTH($A35) = 1, _xlfn.LET(_xlpm.value, RAND(), _xlfn.IFS(_xlpm.value&lt;=0.6, 0.9/12, AND(_xlpm.value&gt;0.6, _xlpm.value&lt;=0.8), 0.36/12, _xlpm.value&gt;0.8, -0.06/12)), TQ34)</f>
        <v>0.03</v>
      </c>
      <c r="TR35" t="str">
        <f t="shared" ca="1" si="785"/>
        <v>No</v>
      </c>
      <c r="TS35">
        <f ca="1">COUNTIF(TR$4:TR35, "Yes")</f>
        <v>0</v>
      </c>
      <c r="TT35" s="37">
        <f t="shared" ca="1" si="673"/>
        <v>177784.90982016985</v>
      </c>
      <c r="TU35" s="37">
        <f t="shared" ca="1" si="674"/>
        <v>0</v>
      </c>
      <c r="TV35" s="64">
        <f t="shared" ca="1" si="455"/>
        <v>177784.90982016985</v>
      </c>
      <c r="TW35" s="170" cm="1">
        <f t="array" aca="1" ref="TW35" ca="1">IF(MONTH($A35) = 1, _xlfn.LET(_xlpm.value, RAND(), _xlfn.IFS(_xlpm.value&lt;=0.6, 0.9/12, AND(_xlpm.value&gt;0.6, _xlpm.value&lt;=0.8), 0.36/12, _xlpm.value&gt;0.8, -0.06/12)), TW34)</f>
        <v>7.4999999999999997E-2</v>
      </c>
      <c r="TX35" t="str">
        <f t="shared" ca="1" si="786"/>
        <v>No</v>
      </c>
      <c r="TY35">
        <f ca="1">COUNTIF(TX$4:TX35, "Yes")</f>
        <v>2</v>
      </c>
      <c r="TZ35" s="37">
        <f t="shared" ca="1" si="675"/>
        <v>176713.74180564008</v>
      </c>
      <c r="UA35" s="37">
        <f t="shared" ca="1" si="676"/>
        <v>4657.344531851566</v>
      </c>
      <c r="UB35" s="64">
        <f t="shared" ca="1" si="459"/>
        <v>181371.08633749164</v>
      </c>
      <c r="UC35" s="170" cm="1">
        <f t="array" aca="1" ref="UC35" ca="1">IF(MONTH($A35) = 1, _xlfn.LET(_xlpm.value, RAND(), _xlfn.IFS(_xlpm.value&lt;=0.6, 0.9/12, AND(_xlpm.value&gt;0.6, _xlpm.value&lt;=0.8), 0.36/12, _xlpm.value&gt;0.8, -0.06/12)), UC34)</f>
        <v>0.03</v>
      </c>
      <c r="UD35" t="str">
        <f t="shared" ca="1" si="787"/>
        <v>No</v>
      </c>
      <c r="UE35">
        <f ca="1">COUNTIF(UD$4:UD35, "Yes")</f>
        <v>3</v>
      </c>
      <c r="UF35" s="37">
        <f t="shared" ca="1" si="677"/>
        <v>83128.332345903225</v>
      </c>
      <c r="UG35" s="37">
        <f t="shared" ca="1" si="678"/>
        <v>7868.6357079062473</v>
      </c>
      <c r="UH35" s="64">
        <f t="shared" ca="1" si="463"/>
        <v>90996.968053809469</v>
      </c>
      <c r="UI35" s="170" cm="1">
        <f t="array" aca="1" ref="UI35" ca="1">IF(MONTH($A35) = 1, _xlfn.LET(_xlpm.value, RAND(), _xlfn.IFS(_xlpm.value&lt;=0.6, 0.9/12, AND(_xlpm.value&gt;0.6, _xlpm.value&lt;=0.8), 0.36/12, _xlpm.value&gt;0.8, -0.06/12)), UI34)</f>
        <v>0.03</v>
      </c>
      <c r="UJ35" t="str">
        <f t="shared" ca="1" si="788"/>
        <v>No</v>
      </c>
      <c r="UK35">
        <f ca="1">COUNTIF(UJ$4:UJ35, "Yes")</f>
        <v>2</v>
      </c>
      <c r="UL35" s="37">
        <f t="shared" ca="1" si="679"/>
        <v>91995.593050404073</v>
      </c>
      <c r="UM35" s="37">
        <f t="shared" ca="1" si="680"/>
        <v>2691.3341269679236</v>
      </c>
      <c r="UN35" s="64">
        <f t="shared" ca="1" si="467"/>
        <v>94686.927177371996</v>
      </c>
      <c r="UO35" s="170" cm="1">
        <f t="array" aca="1" ref="UO35" ca="1">IF(MONTH($A35) = 1, _xlfn.LET(_xlpm.value, RAND(), _xlfn.IFS(_xlpm.value&lt;=0.6, 0.9/12, AND(_xlpm.value&gt;0.6, _xlpm.value&lt;=0.8), 0.36/12, _xlpm.value&gt;0.8, -0.06/12)), UO34)</f>
        <v>7.4999999999999997E-2</v>
      </c>
      <c r="UP35" t="str">
        <f t="shared" ca="1" si="789"/>
        <v>No</v>
      </c>
      <c r="UQ35">
        <f ca="1">COUNTIF(UP$4:UP35, "Yes")</f>
        <v>2</v>
      </c>
      <c r="UR35" s="37">
        <f t="shared" ca="1" si="681"/>
        <v>175200.13345709632</v>
      </c>
      <c r="US35" s="37">
        <f t="shared" ca="1" si="682"/>
        <v>2834.6452052022842</v>
      </c>
      <c r="UT35" s="64">
        <f t="shared" ca="1" si="471"/>
        <v>178034.7786622986</v>
      </c>
      <c r="UU35" s="170" cm="1">
        <f t="array" aca="1" ref="UU35" ca="1">IF(MONTH($A35) = 1, _xlfn.LET(_xlpm.value, RAND(), _xlfn.IFS(_xlpm.value&lt;=0.6, 0.9/12, AND(_xlpm.value&gt;0.6, _xlpm.value&lt;=0.8), 0.36/12, _xlpm.value&gt;0.8, -0.06/12)), UU34)</f>
        <v>-5.0000000000000001E-3</v>
      </c>
      <c r="UV35" t="str">
        <f t="shared" ca="1" si="790"/>
        <v>No</v>
      </c>
      <c r="UW35">
        <f ca="1">COUNTIF(UV$4:UV35, "Yes")</f>
        <v>4</v>
      </c>
      <c r="UX35" s="37">
        <f t="shared" ca="1" si="683"/>
        <v>81236.874461539352</v>
      </c>
      <c r="UY35" s="37">
        <f t="shared" ca="1" si="684"/>
        <v>7431.9827942541979</v>
      </c>
      <c r="UZ35" s="64">
        <f t="shared" ca="1" si="475"/>
        <v>88668.857255793555</v>
      </c>
      <c r="VA35" s="170" cm="1">
        <f t="array" aca="1" ref="VA35" ca="1">IF(MONTH($A35) = 1, _xlfn.LET(_xlpm.value, RAND(), _xlfn.IFS(_xlpm.value&lt;=0.6, 0.9/12, AND(_xlpm.value&gt;0.6, _xlpm.value&lt;=0.8), 0.36/12, _xlpm.value&gt;0.8, -0.06/12)), VA34)</f>
        <v>7.4999999999999997E-2</v>
      </c>
      <c r="VB35" t="str">
        <f t="shared" ca="1" si="791"/>
        <v>No</v>
      </c>
      <c r="VC35">
        <f ca="1">COUNTIF(VB$4:VB35, "Yes")</f>
        <v>0</v>
      </c>
      <c r="VD35" s="37">
        <f t="shared" ca="1" si="685"/>
        <v>246808.29054512407</v>
      </c>
      <c r="VE35" s="37">
        <f t="shared" ca="1" si="686"/>
        <v>0</v>
      </c>
      <c r="VF35" s="64">
        <f t="shared" ca="1" si="479"/>
        <v>246808.29054512407</v>
      </c>
      <c r="VG35" s="170" cm="1">
        <f t="array" aca="1" ref="VG35" ca="1">IF(MONTH($A35) = 1, _xlfn.LET(_xlpm.value, RAND(), _xlfn.IFS(_xlpm.value&lt;=0.6, 0.9/12, AND(_xlpm.value&gt;0.6, _xlpm.value&lt;=0.8), 0.36/12, _xlpm.value&gt;0.8, -0.06/12)), VG34)</f>
        <v>-5.0000000000000001E-3</v>
      </c>
      <c r="VH35" t="str">
        <f t="shared" ca="1" si="792"/>
        <v>No</v>
      </c>
      <c r="VI35">
        <f ca="1">COUNTIF(VH$4:VH35, "Yes")</f>
        <v>0</v>
      </c>
      <c r="VJ35" s="37">
        <f t="shared" ca="1" si="687"/>
        <v>136712.15262021855</v>
      </c>
      <c r="VK35" s="37">
        <f t="shared" ca="1" si="688"/>
        <v>0</v>
      </c>
      <c r="VL35" s="64">
        <f t="shared" ca="1" si="483"/>
        <v>136712.15262021855</v>
      </c>
      <c r="VM35" s="170" cm="1">
        <f t="array" aca="1" ref="VM35" ca="1">IF(MONTH($A35) = 1, _xlfn.LET(_xlpm.value, RAND(), _xlfn.IFS(_xlpm.value&lt;=0.6, 0.9/12, AND(_xlpm.value&gt;0.6, _xlpm.value&lt;=0.8), 0.36/12, _xlpm.value&gt;0.8, -0.06/12)), VM34)</f>
        <v>0.03</v>
      </c>
      <c r="VN35" t="str">
        <f t="shared" ca="1" si="793"/>
        <v>No</v>
      </c>
      <c r="VO35">
        <f ca="1">COUNTIF(VN$4:VN35, "Yes")</f>
        <v>1</v>
      </c>
      <c r="VP35" s="37">
        <f t="shared" ca="1" si="689"/>
        <v>155738.9045668024</v>
      </c>
      <c r="VQ35" s="37">
        <f t="shared" ca="1" si="690"/>
        <v>1352.2411914141837</v>
      </c>
      <c r="VR35" s="64">
        <f t="shared" ca="1" si="487"/>
        <v>157091.14575821659</v>
      </c>
      <c r="VS35" s="170" cm="1">
        <f t="array" aca="1" ref="VS35" ca="1">IF(MONTH($A35) = 1, _xlfn.LET(_xlpm.value, RAND(), _xlfn.IFS(_xlpm.value&lt;=0.6, 0.9/12, AND(_xlpm.value&gt;0.6, _xlpm.value&lt;=0.8), 0.36/12, _xlpm.value&gt;0.8, -0.06/12)), VS34)</f>
        <v>7.4999999999999997E-2</v>
      </c>
      <c r="VT35" t="str">
        <f t="shared" ca="1" si="794"/>
        <v>Yes</v>
      </c>
      <c r="VU35">
        <f ca="1">COUNTIF(VT$4:VT35, "Yes")</f>
        <v>2</v>
      </c>
      <c r="VV35" s="37">
        <f t="shared" ca="1" si="691"/>
        <v>177240.81620071619</v>
      </c>
      <c r="VW35" s="37">
        <f t="shared" ca="1" si="692"/>
        <v>3777.5202118227094</v>
      </c>
      <c r="VX35" s="64">
        <f t="shared" ca="1" si="491"/>
        <v>181018.33641253889</v>
      </c>
      <c r="VY35" s="170" cm="1">
        <f t="array" aca="1" ref="VY35" ca="1">IF(MONTH($A35) = 1, _xlfn.LET(_xlpm.value, RAND(), _xlfn.IFS(_xlpm.value&lt;=0.6, 0.9/12, AND(_xlpm.value&gt;0.6, _xlpm.value&lt;=0.8), 0.36/12, _xlpm.value&gt;0.8, -0.06/12)), VY34)</f>
        <v>7.4999999999999997E-2</v>
      </c>
      <c r="VZ35" t="str">
        <f t="shared" ca="1" si="795"/>
        <v>No</v>
      </c>
      <c r="WA35">
        <f ca="1">COUNTIF(VZ$4:VZ35, "Yes")</f>
        <v>1</v>
      </c>
      <c r="WB35" s="37">
        <f t="shared" ca="1" si="693"/>
        <v>210107.72028380755</v>
      </c>
      <c r="WC35" s="37">
        <f t="shared" ca="1" si="694"/>
        <v>2972.298918952707</v>
      </c>
      <c r="WD35" s="64">
        <f t="shared" ca="1" si="495"/>
        <v>213080.01920276025</v>
      </c>
      <c r="WE35" s="14"/>
      <c r="WH35" s="37"/>
      <c r="WI35" s="37"/>
      <c r="WJ35" s="1"/>
      <c r="WK35" s="14"/>
      <c r="WN35" s="37"/>
      <c r="WO35" s="37"/>
      <c r="WP35" s="1"/>
      <c r="WQ35" s="14"/>
      <c r="WT35" s="37"/>
      <c r="WU35" s="37"/>
      <c r="WV35" s="1"/>
      <c r="WW35" s="14"/>
      <c r="WZ35" s="37"/>
      <c r="XA35" s="37"/>
      <c r="XB35" s="1"/>
      <c r="XC35" s="14"/>
      <c r="XF35" s="37"/>
      <c r="XG35" s="37"/>
      <c r="XH35" s="1"/>
      <c r="XI35" s="14"/>
      <c r="XL35" s="37"/>
      <c r="XM35" s="37"/>
      <c r="XN35" s="1"/>
      <c r="XO35" s="14"/>
      <c r="XR35" s="37"/>
      <c r="XS35" s="37"/>
      <c r="XT35" s="1"/>
      <c r="XU35" s="14"/>
      <c r="XX35" s="37"/>
      <c r="XY35" s="37"/>
      <c r="XZ35" s="1"/>
      <c r="YA35" s="14"/>
      <c r="YD35" s="37"/>
      <c r="YE35" s="37"/>
      <c r="YF35" s="1"/>
      <c r="YG35" s="14"/>
      <c r="YJ35" s="37"/>
      <c r="YK35" s="37"/>
      <c r="YL35" s="1"/>
      <c r="YM35" s="14"/>
      <c r="YP35" s="37"/>
      <c r="YQ35" s="37"/>
      <c r="YR35" s="1"/>
      <c r="YS35" s="14"/>
      <c r="YV35" s="37"/>
      <c r="YW35" s="37"/>
      <c r="YX35" s="1"/>
      <c r="YY35" s="14"/>
      <c r="ZB35" s="37"/>
      <c r="ZC35" s="37"/>
      <c r="ZD35" s="1"/>
      <c r="ZE35" s="14"/>
      <c r="ZH35" s="37"/>
      <c r="ZI35" s="37"/>
      <c r="ZJ35" s="1"/>
      <c r="ZK35" s="14"/>
      <c r="ZN35" s="37"/>
      <c r="ZO35" s="37"/>
      <c r="ZP35" s="1"/>
      <c r="ZQ35" s="14"/>
      <c r="ZT35" s="37"/>
      <c r="ZU35" s="37"/>
      <c r="ZV35" s="1"/>
      <c r="ZW35" s="14"/>
      <c r="ZZ35" s="37"/>
      <c r="AAA35" s="37"/>
      <c r="AAB35" s="1"/>
      <c r="AAC35" s="14"/>
      <c r="AAF35" s="37"/>
      <c r="AAG35" s="37"/>
      <c r="AAH35" s="1"/>
      <c r="AAI35" s="14"/>
      <c r="AAL35" s="37"/>
      <c r="AAM35" s="37"/>
      <c r="AAN35" s="1"/>
      <c r="AAO35" s="14"/>
      <c r="AAR35" s="37"/>
      <c r="AAS35" s="37"/>
      <c r="AAT35" s="1"/>
      <c r="AAU35" s="14"/>
      <c r="AAX35" s="37"/>
      <c r="AAY35" s="37"/>
      <c r="AAZ35" s="1"/>
      <c r="ABA35" s="14"/>
      <c r="ABD35" s="37"/>
      <c r="ABE35" s="37"/>
      <c r="ABF35" s="1"/>
      <c r="ABG35" s="14"/>
      <c r="ABJ35" s="37"/>
      <c r="ABK35" s="37"/>
      <c r="ABL35" s="1"/>
      <c r="ABM35" s="14"/>
      <c r="ABP35" s="37"/>
      <c r="ABQ35" s="37"/>
      <c r="ABR35" s="1"/>
      <c r="ABS35" s="14"/>
      <c r="ABV35" s="37"/>
      <c r="ABW35" s="37"/>
      <c r="ABX35" s="1"/>
      <c r="ABY35" s="14"/>
      <c r="ACB35" s="37"/>
      <c r="ACC35" s="37"/>
      <c r="ACD35" s="1"/>
      <c r="ACE35" s="14"/>
      <c r="ACH35" s="37"/>
      <c r="ACI35" s="37"/>
      <c r="ACJ35" s="1"/>
      <c r="ACK35" s="14"/>
      <c r="ACN35" s="37"/>
      <c r="ACO35" s="37"/>
      <c r="ACP35" s="1"/>
      <c r="ACQ35" s="14"/>
      <c r="ACT35" s="37"/>
      <c r="ACU35" s="37"/>
      <c r="ACV35" s="1"/>
      <c r="ACW35" s="14"/>
      <c r="ACZ35" s="37"/>
      <c r="ADA35" s="37"/>
      <c r="ADB35" s="1"/>
      <c r="ADC35" s="14"/>
      <c r="ADF35" s="37"/>
      <c r="ADG35" s="37"/>
      <c r="ADH35" s="1"/>
      <c r="ADI35" s="14"/>
      <c r="ADL35" s="37"/>
      <c r="ADM35" s="37"/>
      <c r="ADN35" s="1"/>
      <c r="ADO35" s="14"/>
      <c r="ADR35" s="37"/>
      <c r="ADS35" s="37"/>
      <c r="ADT35" s="1"/>
      <c r="ADU35" s="14"/>
      <c r="ADX35" s="37"/>
      <c r="ADY35" s="37"/>
      <c r="ADZ35" s="1"/>
      <c r="AEA35" s="14"/>
      <c r="AED35" s="37"/>
      <c r="AEE35" s="37"/>
      <c r="AEF35" s="1"/>
      <c r="AEG35" s="14"/>
      <c r="AEJ35" s="37"/>
      <c r="AEK35" s="37"/>
      <c r="AEL35" s="1"/>
      <c r="AEM35" s="14"/>
      <c r="AEP35" s="37"/>
      <c r="AEQ35" s="37"/>
      <c r="AER35" s="1"/>
      <c r="AES35" s="14"/>
      <c r="AEV35" s="37"/>
      <c r="AEW35" s="37"/>
      <c r="AEX35" s="1"/>
      <c r="AEY35" s="14"/>
      <c r="AFB35" s="37"/>
      <c r="AFC35" s="37"/>
      <c r="AFD35" s="1"/>
      <c r="AFE35" s="14"/>
      <c r="AFH35" s="37"/>
      <c r="AFI35" s="37"/>
      <c r="AFJ35" s="1"/>
      <c r="AFK35" s="14"/>
      <c r="AFN35" s="37"/>
      <c r="AFO35" s="37"/>
      <c r="AFP35" s="1"/>
      <c r="AFQ35" s="14"/>
      <c r="AFT35" s="37"/>
      <c r="AFU35" s="37"/>
      <c r="AFV35" s="1"/>
      <c r="AFW35" s="14"/>
      <c r="AFZ35" s="37"/>
      <c r="AGA35" s="37"/>
      <c r="AGB35" s="1"/>
      <c r="AGC35" s="14"/>
      <c r="AGF35" s="37"/>
      <c r="AGG35" s="37"/>
      <c r="AGH35" s="1"/>
      <c r="AGI35" s="14"/>
      <c r="AGL35" s="37"/>
      <c r="AGM35" s="37"/>
      <c r="AGN35" s="1"/>
      <c r="AGO35" s="14"/>
      <c r="AGR35" s="37"/>
      <c r="AGS35" s="37"/>
      <c r="AGT35" s="1"/>
      <c r="AGU35" s="14"/>
      <c r="AGX35" s="37"/>
      <c r="AGY35" s="37"/>
      <c r="AGZ35" s="1"/>
      <c r="AHA35" s="14"/>
      <c r="AHD35" s="37"/>
      <c r="AHE35" s="37"/>
      <c r="AHF35" s="1"/>
      <c r="AHG35" s="14"/>
      <c r="AHJ35" s="37"/>
      <c r="AHK35" s="37"/>
      <c r="AHL35" s="1"/>
      <c r="AHM35" s="14"/>
      <c r="AHP35" s="37"/>
      <c r="AHQ35" s="37"/>
      <c r="AHR35" s="1"/>
      <c r="AHS35" s="14"/>
      <c r="AHV35" s="37"/>
      <c r="AHW35" s="37"/>
      <c r="AHX35" s="1"/>
      <c r="AHY35" s="14"/>
      <c r="AIB35" s="37"/>
      <c r="AIC35" s="37"/>
      <c r="AID35" s="1"/>
      <c r="AIE35" s="14"/>
      <c r="AIH35" s="37"/>
      <c r="AII35" s="37"/>
      <c r="AIJ35" s="1"/>
      <c r="AIK35" s="14"/>
      <c r="AIN35" s="37"/>
      <c r="AIO35" s="37"/>
      <c r="AIP35" s="1"/>
      <c r="AIQ35" s="14"/>
      <c r="AIT35" s="37"/>
      <c r="AIU35" s="37"/>
      <c r="AIV35" s="1"/>
      <c r="AIW35" s="14"/>
      <c r="AIZ35" s="37"/>
      <c r="AJA35" s="37"/>
      <c r="AJB35" s="1"/>
      <c r="AJC35" s="14"/>
      <c r="AJF35" s="37"/>
      <c r="AJG35" s="37"/>
      <c r="AJH35" s="1"/>
      <c r="AJI35" s="14"/>
      <c r="AJL35" s="37"/>
      <c r="AJM35" s="37"/>
      <c r="AJN35" s="1"/>
      <c r="AJO35" s="14"/>
      <c r="AJR35" s="37"/>
      <c r="AJS35" s="37"/>
      <c r="AJT35" s="1"/>
      <c r="AJU35" s="14"/>
      <c r="AJX35" s="37"/>
      <c r="AJY35" s="37"/>
      <c r="AJZ35" s="1"/>
      <c r="AKA35" s="14"/>
      <c r="AKD35" s="37"/>
      <c r="AKE35" s="37"/>
      <c r="AKF35" s="1"/>
      <c r="AKG35" s="14"/>
      <c r="AKJ35" s="37"/>
      <c r="AKK35" s="37"/>
      <c r="AKL35" s="1"/>
      <c r="AKM35" s="14"/>
      <c r="AKP35" s="37"/>
      <c r="AKQ35" s="37"/>
      <c r="AKR35" s="1"/>
      <c r="AKS35" s="14"/>
      <c r="AKV35" s="37"/>
      <c r="AKW35" s="37"/>
      <c r="AKX35" s="1"/>
      <c r="AKY35" s="14"/>
      <c r="ALB35" s="37"/>
      <c r="ALC35" s="37"/>
      <c r="ALD35" s="1"/>
      <c r="ALE35" s="14"/>
      <c r="ALH35" s="37"/>
      <c r="ALI35" s="37"/>
      <c r="ALJ35" s="1"/>
      <c r="ALK35" s="14"/>
      <c r="ALN35" s="37"/>
      <c r="ALO35" s="37"/>
      <c r="ALP35" s="1"/>
      <c r="ALQ35" s="14"/>
      <c r="ALT35" s="37"/>
      <c r="ALU35" s="37"/>
      <c r="ALV35" s="1"/>
      <c r="ALW35" s="14"/>
      <c r="ALZ35" s="37"/>
      <c r="AMA35" s="37"/>
      <c r="AMB35" s="1"/>
      <c r="AMC35" s="14"/>
      <c r="AMF35" s="37"/>
      <c r="AMG35" s="37"/>
      <c r="AMH35" s="1"/>
      <c r="AMI35" s="14"/>
      <c r="AML35" s="37"/>
      <c r="AMM35" s="37"/>
      <c r="AMN35" s="1"/>
      <c r="AMO35" s="14"/>
      <c r="AMR35" s="37"/>
      <c r="AMS35" s="37"/>
      <c r="AMT35" s="1"/>
      <c r="AMU35" s="14"/>
      <c r="AMX35" s="37"/>
      <c r="AMY35" s="37"/>
      <c r="AMZ35" s="1"/>
      <c r="ANA35" s="14"/>
      <c r="AND35" s="37"/>
      <c r="ANE35" s="37"/>
      <c r="ANF35" s="1"/>
      <c r="ANG35" s="14"/>
      <c r="ANJ35" s="37"/>
      <c r="ANK35" s="37"/>
      <c r="ANL35" s="1"/>
      <c r="ANM35" s="14"/>
      <c r="ANP35" s="37"/>
      <c r="ANQ35" s="37"/>
      <c r="ANR35" s="1"/>
      <c r="ANS35" s="14"/>
      <c r="ANV35" s="37"/>
      <c r="ANW35" s="37"/>
      <c r="ANX35" s="1"/>
      <c r="ANY35" s="14"/>
      <c r="AOB35" s="37"/>
      <c r="AOC35" s="37"/>
      <c r="AOD35" s="1"/>
      <c r="AOE35" s="14"/>
      <c r="AOH35" s="37"/>
      <c r="AOI35" s="37"/>
      <c r="AOJ35" s="1"/>
      <c r="AOK35" s="14"/>
      <c r="AON35" s="37"/>
      <c r="AOO35" s="37"/>
      <c r="AOP35" s="1"/>
      <c r="AOQ35" s="14"/>
      <c r="AOT35" s="37"/>
      <c r="AOU35" s="37"/>
      <c r="AOV35" s="1"/>
      <c r="AOW35" s="14"/>
      <c r="AOZ35" s="37"/>
      <c r="APA35" s="37"/>
      <c r="APB35" s="1"/>
      <c r="APC35" s="14"/>
      <c r="APF35" s="37"/>
      <c r="APG35" s="37"/>
      <c r="APH35" s="1"/>
      <c r="API35" s="14"/>
      <c r="APL35" s="37"/>
      <c r="APM35" s="37"/>
      <c r="APN35" s="1"/>
      <c r="APO35" s="14"/>
      <c r="APR35" s="37"/>
      <c r="APS35" s="37"/>
      <c r="APT35" s="1"/>
      <c r="APU35" s="14"/>
      <c r="APX35" s="37"/>
      <c r="APY35" s="37"/>
      <c r="APZ35" s="1"/>
      <c r="AQA35" s="14"/>
      <c r="AQD35" s="37"/>
      <c r="AQE35" s="37"/>
      <c r="AQF35" s="1"/>
      <c r="AQG35" s="14"/>
      <c r="AQJ35" s="37"/>
      <c r="AQK35" s="37"/>
      <c r="AQL35" s="1"/>
      <c r="AQM35" s="14"/>
      <c r="AQP35" s="37"/>
      <c r="AQQ35" s="37"/>
      <c r="AQR35" s="1"/>
      <c r="AQS35" s="14"/>
      <c r="AQV35" s="37"/>
      <c r="AQW35" s="37"/>
      <c r="AQX35" s="1"/>
    </row>
    <row r="36" spans="1:1023 1026:1142" x14ac:dyDescent="0.2">
      <c r="A36" s="5">
        <v>46295</v>
      </c>
      <c r="B36" s="1">
        <v>1685.4000000000003</v>
      </c>
      <c r="C36" s="170" cm="1">
        <f t="array" aca="1" ref="C36" ca="1">IF(MONTH($A36) = 1, _xlfn.LET(_xlpm.value, RAND(), _xlfn.IFS(_xlpm.value&lt;=0.6, 0.9/12, AND(_xlpm.value&gt;0.6, _xlpm.value&lt;=0.8), 0.36/12, _xlpm.value&gt;0.8, -0.06/12)), C35)</f>
        <v>-5.0000000000000001E-3</v>
      </c>
      <c r="D36" t="str">
        <f t="shared" ca="1" si="496"/>
        <v>No</v>
      </c>
      <c r="E36">
        <f ca="1">COUNTIF(D$4:D36, "Yes")</f>
        <v>1</v>
      </c>
      <c r="F36" s="37">
        <f t="shared" ca="1" si="695"/>
        <v>72001.936605190975</v>
      </c>
      <c r="G36" s="37">
        <f t="shared" ca="1" si="696"/>
        <v>6084.0106529223931</v>
      </c>
      <c r="H36" s="64">
        <f t="shared" ca="1" si="99"/>
        <v>78085.947258113374</v>
      </c>
      <c r="I36" s="170" cm="1">
        <f t="array" aca="1" ref="I36" ca="1">IF(MONTH($A36) = 1, _xlfn.LET(_xlpm.value, RAND(), _xlfn.IFS(_xlpm.value&lt;=0.6, 0.9/12, AND(_xlpm.value&gt;0.6, _xlpm.value&lt;=0.8), 0.36/12, _xlpm.value&gt;0.8, -0.06/12)), I35)</f>
        <v>7.4999999999999997E-2</v>
      </c>
      <c r="J36" t="str">
        <f t="shared" ref="J36:J51" ca="1" si="796">IF(RAND()&lt;_xlfn.EXPON.DIST(1, 1/18, TRUE), "Yes", "No")</f>
        <v>No</v>
      </c>
      <c r="K36">
        <f ca="1">COUNTIF(J$4:J36, "Yes")</f>
        <v>3</v>
      </c>
      <c r="L36" s="37">
        <f t="shared" ca="1" si="497"/>
        <v>88604.692902934607</v>
      </c>
      <c r="M36" s="37">
        <f t="shared" ca="1" si="498"/>
        <v>3211.363928790227</v>
      </c>
      <c r="N36" s="64">
        <f t="shared" ca="1" si="103"/>
        <v>91816.05683172484</v>
      </c>
      <c r="O36" s="170" cm="1">
        <f t="array" aca="1" ref="O36" ca="1">IF(MONTH($A36) = 1, _xlfn.LET(_xlpm.value, RAND(), _xlfn.IFS(_xlpm.value&lt;=0.6, 0.9/12, AND(_xlpm.value&gt;0.6, _xlpm.value&lt;=0.8), 0.36/12, _xlpm.value&gt;0.8, -0.06/12)), O35)</f>
        <v>7.4999999999999997E-2</v>
      </c>
      <c r="P36" t="str">
        <f t="shared" ref="P36:P51" ca="1" si="797">IF(RAND()&lt;_xlfn.EXPON.DIST(1, 1/18, TRUE), "Yes", "No")</f>
        <v>No</v>
      </c>
      <c r="Q36">
        <f ca="1">COUNTIF(P$4:P36, "Yes")</f>
        <v>2</v>
      </c>
      <c r="R36" s="37">
        <f t="shared" ca="1" si="499"/>
        <v>132512.47472620642</v>
      </c>
      <c r="S36" s="37">
        <f t="shared" ca="1" si="500"/>
        <v>2675.5739201376291</v>
      </c>
      <c r="T36" s="64">
        <f t="shared" ca="1" si="107"/>
        <v>135188.04864634405</v>
      </c>
      <c r="U36" s="170" cm="1">
        <f t="array" aca="1" ref="U36" ca="1">IF(MONTH($A36) = 1, _xlfn.LET(_xlpm.value, RAND(), _xlfn.IFS(_xlpm.value&lt;=0.6, 0.9/12, AND(_xlpm.value&gt;0.6, _xlpm.value&lt;=0.8), 0.36/12, _xlpm.value&gt;0.8, -0.06/12)), U35)</f>
        <v>7.4999999999999997E-2</v>
      </c>
      <c r="V36" t="str">
        <f t="shared" ref="V36:V51" ca="1" si="798">IF(RAND()&lt;_xlfn.EXPON.DIST(1, 1/18, TRUE), "Yes", "No")</f>
        <v>No</v>
      </c>
      <c r="W36">
        <f ca="1">COUNTIF(V$4:V36, "Yes")</f>
        <v>2</v>
      </c>
      <c r="X36" s="37">
        <f t="shared" ca="1" si="501"/>
        <v>131913.38887080067</v>
      </c>
      <c r="Y36" s="37">
        <f t="shared" ca="1" si="502"/>
        <v>2366.0021908214635</v>
      </c>
      <c r="Z36" s="64">
        <f t="shared" ca="1" si="111"/>
        <v>134279.39106162213</v>
      </c>
      <c r="AA36" s="170" cm="1">
        <f t="array" aca="1" ref="AA36" ca="1">IF(MONTH($A36) = 1, _xlfn.LET(_xlpm.value, RAND(), _xlfn.IFS(_xlpm.value&lt;=0.6, 0.9/12, AND(_xlpm.value&gt;0.6, _xlpm.value&lt;=0.8), 0.36/12, _xlpm.value&gt;0.8, -0.06/12)), AA35)</f>
        <v>7.4999999999999997E-2</v>
      </c>
      <c r="AB36" t="str">
        <f t="shared" ref="AB36:AB51" ca="1" si="799">IF(RAND()&lt;_xlfn.EXPON.DIST(1, 1/18, TRUE), "Yes", "No")</f>
        <v>No</v>
      </c>
      <c r="AC36">
        <f ca="1">COUNTIF(AB$4:AB36, "Yes")</f>
        <v>3</v>
      </c>
      <c r="AD36" s="37">
        <f t="shared" ca="1" si="503"/>
        <v>167819.86104914325</v>
      </c>
      <c r="AE36" s="37">
        <f t="shared" ca="1" si="504"/>
        <v>9462.8163685428972</v>
      </c>
      <c r="AF36" s="64">
        <f t="shared" ca="1" si="115"/>
        <v>177282.67741768615</v>
      </c>
      <c r="AG36" s="170" cm="1">
        <f t="array" aca="1" ref="AG36" ca="1">IF(MONTH($A36) = 1, _xlfn.LET(_xlpm.value, RAND(), _xlfn.IFS(_xlpm.value&lt;=0.6, 0.9/12, AND(_xlpm.value&gt;0.6, _xlpm.value&lt;=0.8), 0.36/12, _xlpm.value&gt;0.8, -0.06/12)), AG35)</f>
        <v>7.4999999999999997E-2</v>
      </c>
      <c r="AH36" t="str">
        <f t="shared" ref="AH36:AH51" ca="1" si="800">IF(RAND()&lt;_xlfn.EXPON.DIST(1, 1/18, TRUE), "Yes", "No")</f>
        <v>No</v>
      </c>
      <c r="AI36">
        <f ca="1">COUNTIF(AH$4:AH36, "Yes")</f>
        <v>2</v>
      </c>
      <c r="AJ36" s="37">
        <f t="shared" ca="1" si="505"/>
        <v>132552.76485869131</v>
      </c>
      <c r="AK36" s="37">
        <f t="shared" ca="1" si="506"/>
        <v>3803.4401496926516</v>
      </c>
      <c r="AL36" s="64">
        <f t="shared" ca="1" si="119"/>
        <v>136356.20500838396</v>
      </c>
      <c r="AM36" s="170" cm="1">
        <f t="array" aca="1" ref="AM36" ca="1">IF(MONTH($A36) = 1, _xlfn.LET(_xlpm.value, RAND(), _xlfn.IFS(_xlpm.value&lt;=0.6, 0.9/12, AND(_xlpm.value&gt;0.6, _xlpm.value&lt;=0.8), 0.36/12, _xlpm.value&gt;0.8, -0.06/12)), AM35)</f>
        <v>7.4999999999999997E-2</v>
      </c>
      <c r="AN36" t="str">
        <f t="shared" ref="AN36:AN51" ca="1" si="801">IF(RAND()&lt;_xlfn.EXPON.DIST(1, 1/18, TRUE), "Yes", "No")</f>
        <v>No</v>
      </c>
      <c r="AO36">
        <f ca="1">COUNTIF(AN$4:AN36, "Yes")</f>
        <v>3</v>
      </c>
      <c r="AP36" s="37">
        <f t="shared" ca="1" si="507"/>
        <v>82034.252026412796</v>
      </c>
      <c r="AQ36" s="37">
        <f t="shared" ca="1" si="508"/>
        <v>5960.0947942768234</v>
      </c>
      <c r="AR36" s="64">
        <f t="shared" ca="1" si="123"/>
        <v>87994.346820689621</v>
      </c>
      <c r="AS36" s="170" cm="1">
        <f t="array" aca="1" ref="AS36" ca="1">IF(MONTH($A36) = 1, _xlfn.LET(_xlpm.value, RAND(), _xlfn.IFS(_xlpm.value&lt;=0.6, 0.9/12, AND(_xlpm.value&gt;0.6, _xlpm.value&lt;=0.8), 0.36/12, _xlpm.value&gt;0.8, -0.06/12)), AS35)</f>
        <v>7.4999999999999997E-2</v>
      </c>
      <c r="AT36" t="str">
        <f t="shared" ref="AT36:AT51" ca="1" si="802">IF(RAND()&lt;_xlfn.EXPON.DIST(1, 1/18, TRUE), "Yes", "No")</f>
        <v>No</v>
      </c>
      <c r="AU36">
        <f ca="1">COUNTIF(AT$4:AT36, "Yes")</f>
        <v>2</v>
      </c>
      <c r="AV36" s="37">
        <f t="shared" ca="1" si="509"/>
        <v>101131.34279676498</v>
      </c>
      <c r="AW36" s="37">
        <f t="shared" ca="1" si="510"/>
        <v>3165.9734139079342</v>
      </c>
      <c r="AX36" s="64">
        <f t="shared" ca="1" si="127"/>
        <v>104297.31621067291</v>
      </c>
      <c r="AY36" s="170" cm="1">
        <f t="array" aca="1" ref="AY36" ca="1">IF(MONTH($A36) = 1, _xlfn.LET(_xlpm.value, RAND(), _xlfn.IFS(_xlpm.value&lt;=0.6, 0.9/12, AND(_xlpm.value&gt;0.6, _xlpm.value&lt;=0.8), 0.36/12, _xlpm.value&gt;0.8, -0.06/12)), AY35)</f>
        <v>7.4999999999999997E-2</v>
      </c>
      <c r="AZ36" t="str">
        <f t="shared" ref="AZ36:AZ51" ca="1" si="803">IF(RAND()&lt;_xlfn.EXPON.DIST(1, 1/18, TRUE), "Yes", "No")</f>
        <v>No</v>
      </c>
      <c r="BA36">
        <f ca="1">COUNTIF(AZ$4:AZ36, "Yes")</f>
        <v>3</v>
      </c>
      <c r="BB36" s="37">
        <f t="shared" ca="1" si="511"/>
        <v>120702.26779165289</v>
      </c>
      <c r="BC36" s="37">
        <f t="shared" ca="1" si="512"/>
        <v>8939.5251906404974</v>
      </c>
      <c r="BD36" s="64">
        <f t="shared" ca="1" si="131"/>
        <v>129641.79298229339</v>
      </c>
      <c r="BE36" s="170" cm="1">
        <f t="array" aca="1" ref="BE36" ca="1">IF(MONTH($A36) = 1, _xlfn.LET(_xlpm.value, RAND(), _xlfn.IFS(_xlpm.value&lt;=0.6, 0.9/12, AND(_xlpm.value&gt;0.6, _xlpm.value&lt;=0.8), 0.36/12, _xlpm.value&gt;0.8, -0.06/12)), BE35)</f>
        <v>7.4999999999999997E-2</v>
      </c>
      <c r="BF36" t="str">
        <f t="shared" ref="BF36:BF51" ca="1" si="804">IF(RAND()&lt;_xlfn.EXPON.DIST(1, 1/18, TRUE), "Yes", "No")</f>
        <v>No</v>
      </c>
      <c r="BG36">
        <f ca="1">COUNTIF(BF$4:BF36, "Yes")</f>
        <v>0</v>
      </c>
      <c r="BH36" s="37">
        <f t="shared" ca="1" si="513"/>
        <v>267004.31233600836</v>
      </c>
      <c r="BI36" s="37">
        <f t="shared" ca="1" si="514"/>
        <v>0</v>
      </c>
      <c r="BJ36" s="64">
        <f t="shared" ca="1" si="135"/>
        <v>267004.31233600836</v>
      </c>
      <c r="BK36" s="170" cm="1">
        <f t="array" aca="1" ref="BK36" ca="1">IF(MONTH($A36) = 1, _xlfn.LET(_xlpm.value, RAND(), _xlfn.IFS(_xlpm.value&lt;=0.6, 0.9/12, AND(_xlpm.value&gt;0.6, _xlpm.value&lt;=0.8), 0.36/12, _xlpm.value&gt;0.8, -0.06/12)), BK35)</f>
        <v>0.03</v>
      </c>
      <c r="BL36" t="str">
        <f t="shared" ref="BL36:BL51" ca="1" si="805">IF(RAND()&lt;_xlfn.EXPON.DIST(1, 1/18, TRUE), "Yes", "No")</f>
        <v>No</v>
      </c>
      <c r="BM36">
        <f ca="1">COUNTIF(BL$4:BL36, "Yes")</f>
        <v>3</v>
      </c>
      <c r="BN36" s="37">
        <f t="shared" ca="1" si="515"/>
        <v>55484.675082344649</v>
      </c>
      <c r="BO36" s="37">
        <f t="shared" ca="1" si="516"/>
        <v>14559.181947779853</v>
      </c>
      <c r="BP36" s="64">
        <f t="shared" ca="1" si="139"/>
        <v>70043.857030124505</v>
      </c>
      <c r="BQ36" s="170" cm="1">
        <f t="array" aca="1" ref="BQ36" ca="1">IF(MONTH($A36) = 1, _xlfn.LET(_xlpm.value, RAND(), _xlfn.IFS(_xlpm.value&lt;=0.6, 0.9/12, AND(_xlpm.value&gt;0.6, _xlpm.value&lt;=0.8), 0.36/12, _xlpm.value&gt;0.8, -0.06/12)), BQ35)</f>
        <v>-5.0000000000000001E-3</v>
      </c>
      <c r="BR36" t="str">
        <f t="shared" ref="BR36:BR51" ca="1" si="806">IF(RAND()&lt;_xlfn.EXPON.DIST(1, 1/18, TRUE), "Yes", "No")</f>
        <v>No</v>
      </c>
      <c r="BS36">
        <f ca="1">COUNTIF(BR$4:BR36, "Yes")</f>
        <v>3</v>
      </c>
      <c r="BT36" s="37">
        <f t="shared" ca="1" si="517"/>
        <v>50661.6571375895</v>
      </c>
      <c r="BU36" s="37">
        <f t="shared" ca="1" si="518"/>
        <v>11119.486888866966</v>
      </c>
      <c r="BV36" s="64">
        <f t="shared" ca="1" si="143"/>
        <v>61781.144026456466</v>
      </c>
      <c r="BW36" s="170" cm="1">
        <f t="array" aca="1" ref="BW36" ca="1">IF(MONTH($A36) = 1, _xlfn.LET(_xlpm.value, RAND(), _xlfn.IFS(_xlpm.value&lt;=0.6, 0.9/12, AND(_xlpm.value&gt;0.6, _xlpm.value&lt;=0.8), 0.36/12, _xlpm.value&gt;0.8, -0.06/12)), BW35)</f>
        <v>7.4999999999999997E-2</v>
      </c>
      <c r="BX36" t="str">
        <f t="shared" ref="BX36:BX51" ca="1" si="807">IF(RAND()&lt;_xlfn.EXPON.DIST(1, 1/18, TRUE), "Yes", "No")</f>
        <v>No</v>
      </c>
      <c r="BY36">
        <f ca="1">COUNTIF(BX$4:BX36, "Yes")</f>
        <v>2</v>
      </c>
      <c r="BZ36" s="37">
        <f t="shared" ca="1" si="519"/>
        <v>105750.06660906659</v>
      </c>
      <c r="CA36" s="37">
        <f t="shared" ca="1" si="520"/>
        <v>7505.2370330149615</v>
      </c>
      <c r="CB36" s="64">
        <f t="shared" ca="1" si="147"/>
        <v>113255.30364208155</v>
      </c>
      <c r="CC36" s="170" cm="1">
        <f t="array" aca="1" ref="CC36" ca="1">IF(MONTH($A36) = 1, _xlfn.LET(_xlpm.value, RAND(), _xlfn.IFS(_xlpm.value&lt;=0.6, 0.9/12, AND(_xlpm.value&gt;0.6, _xlpm.value&lt;=0.8), 0.36/12, _xlpm.value&gt;0.8, -0.06/12)), CC35)</f>
        <v>0.03</v>
      </c>
      <c r="CD36" t="str">
        <f t="shared" ref="CD36:CD51" ca="1" si="808">IF(RAND()&lt;_xlfn.EXPON.DIST(1, 1/18, TRUE), "Yes", "No")</f>
        <v>No</v>
      </c>
      <c r="CE36">
        <f ca="1">COUNTIF(CD$4:CD36, "Yes")</f>
        <v>2</v>
      </c>
      <c r="CF36" s="37">
        <f t="shared" ca="1" si="521"/>
        <v>141655.95691626318</v>
      </c>
      <c r="CG36" s="37">
        <f t="shared" ca="1" si="522"/>
        <v>6188.8797877345396</v>
      </c>
      <c r="CH36" s="64">
        <f t="shared" ca="1" si="151"/>
        <v>147844.83670399772</v>
      </c>
      <c r="CI36" s="170" cm="1">
        <f t="array" aca="1" ref="CI36" ca="1">IF(MONTH($A36) = 1, _xlfn.LET(_xlpm.value, RAND(), _xlfn.IFS(_xlpm.value&lt;=0.6, 0.9/12, AND(_xlpm.value&gt;0.6, _xlpm.value&lt;=0.8), 0.36/12, _xlpm.value&gt;0.8, -0.06/12)), CI35)</f>
        <v>7.4999999999999997E-2</v>
      </c>
      <c r="CJ36" t="str">
        <f t="shared" ref="CJ36:CJ51" ca="1" si="809">IF(RAND()&lt;_xlfn.EXPON.DIST(1, 1/18, TRUE), "Yes", "No")</f>
        <v>No</v>
      </c>
      <c r="CK36">
        <f ca="1">COUNTIF(CJ$4:CJ36, "Yes")</f>
        <v>2</v>
      </c>
      <c r="CL36" s="37">
        <f t="shared" ca="1" si="523"/>
        <v>81906.442306446901</v>
      </c>
      <c r="CM36" s="37">
        <f t="shared" ca="1" si="524"/>
        <v>7697.0160624486743</v>
      </c>
      <c r="CN36" s="64">
        <f t="shared" ca="1" si="155"/>
        <v>89603.458368895575</v>
      </c>
      <c r="CO36" s="170" cm="1">
        <f t="array" aca="1" ref="CO36" ca="1">IF(MONTH($A36) = 1, _xlfn.LET(_xlpm.value, RAND(), _xlfn.IFS(_xlpm.value&lt;=0.6, 0.9/12, AND(_xlpm.value&gt;0.6, _xlpm.value&lt;=0.8), 0.36/12, _xlpm.value&gt;0.8, -0.06/12)), CO35)</f>
        <v>7.4999999999999997E-2</v>
      </c>
      <c r="CP36" t="str">
        <f t="shared" ref="CP36:CP51" ca="1" si="810">IF(RAND()&lt;_xlfn.EXPON.DIST(1, 1/18, TRUE), "Yes", "No")</f>
        <v>No</v>
      </c>
      <c r="CQ36">
        <f ca="1">COUNTIF(CP$4:CP36, "Yes")</f>
        <v>0</v>
      </c>
      <c r="CR36" s="37">
        <f t="shared" ca="1" si="525"/>
        <v>267004.31233600836</v>
      </c>
      <c r="CS36" s="37">
        <f t="shared" ca="1" si="526"/>
        <v>0</v>
      </c>
      <c r="CT36" s="64">
        <f t="shared" ca="1" si="159"/>
        <v>267004.31233600836</v>
      </c>
      <c r="CU36" s="170" cm="1">
        <f t="array" aca="1" ref="CU36" ca="1">IF(MONTH($A36) = 1, _xlfn.LET(_xlpm.value, RAND(), _xlfn.IFS(_xlpm.value&lt;=0.6, 0.9/12, AND(_xlpm.value&gt;0.6, _xlpm.value&lt;=0.8), 0.36/12, _xlpm.value&gt;0.8, -0.06/12)), CU35)</f>
        <v>7.4999999999999997E-2</v>
      </c>
      <c r="CV36" t="str">
        <f t="shared" ref="CV36:CV51" ca="1" si="811">IF(RAND()&lt;_xlfn.EXPON.DIST(1, 1/18, TRUE), "Yes", "No")</f>
        <v>No</v>
      </c>
      <c r="CW36">
        <f ca="1">COUNTIF(CV$4:CV36, "Yes")</f>
        <v>0</v>
      </c>
      <c r="CX36" s="37">
        <f t="shared" ca="1" si="527"/>
        <v>215240.07172554219</v>
      </c>
      <c r="CY36" s="37">
        <f t="shared" ca="1" si="528"/>
        <v>0</v>
      </c>
      <c r="CZ36" s="64">
        <f t="shared" ca="1" si="163"/>
        <v>215240.07172554219</v>
      </c>
      <c r="DA36" s="170" cm="1">
        <f t="array" aca="1" ref="DA36" ca="1">IF(MONTH($A36) = 1, _xlfn.LET(_xlpm.value, RAND(), _xlfn.IFS(_xlpm.value&lt;=0.6, 0.9/12, AND(_xlpm.value&gt;0.6, _xlpm.value&lt;=0.8), 0.36/12, _xlpm.value&gt;0.8, -0.06/12)), DA35)</f>
        <v>7.4999999999999997E-2</v>
      </c>
      <c r="DB36" t="str">
        <f t="shared" ref="DB36:DB51" ca="1" si="812">IF(RAND()&lt;_xlfn.EXPON.DIST(1, 1/18, TRUE), "Yes", "No")</f>
        <v>No</v>
      </c>
      <c r="DC36">
        <f ca="1">COUNTIF(DB$4:DB36, "Yes")</f>
        <v>2</v>
      </c>
      <c r="DD36" s="37">
        <f t="shared" ca="1" si="529"/>
        <v>130471.25768343966</v>
      </c>
      <c r="DE36" s="37">
        <f t="shared" ca="1" si="530"/>
        <v>4729.5403660096799</v>
      </c>
      <c r="DF36" s="64">
        <f t="shared" ca="1" si="167"/>
        <v>135200.79804944934</v>
      </c>
      <c r="DG36" s="170" cm="1">
        <f t="array" aca="1" ref="DG36" ca="1">IF(MONTH($A36) = 1, _xlfn.LET(_xlpm.value, RAND(), _xlfn.IFS(_xlpm.value&lt;=0.6, 0.9/12, AND(_xlpm.value&gt;0.6, _xlpm.value&lt;=0.8), 0.36/12, _xlpm.value&gt;0.8, -0.06/12)), DG35)</f>
        <v>7.4999999999999997E-2</v>
      </c>
      <c r="DH36" t="str">
        <f t="shared" ref="DH36:DH51" ca="1" si="813">IF(RAND()&lt;_xlfn.EXPON.DIST(1, 1/18, TRUE), "Yes", "No")</f>
        <v>No</v>
      </c>
      <c r="DI36">
        <f ca="1">COUNTIF(DH$4:DH36, "Yes")</f>
        <v>1</v>
      </c>
      <c r="DJ36" s="37">
        <f t="shared" ca="1" si="531"/>
        <v>167669.81373586916</v>
      </c>
      <c r="DK36" s="37">
        <f t="shared" ca="1" si="532"/>
        <v>4698.9856357950448</v>
      </c>
      <c r="DL36" s="64">
        <f t="shared" ca="1" si="171"/>
        <v>172368.79937166421</v>
      </c>
      <c r="DM36" s="170" cm="1">
        <f t="array" aca="1" ref="DM36" ca="1">IF(MONTH($A36) = 1, _xlfn.LET(_xlpm.value, RAND(), _xlfn.IFS(_xlpm.value&lt;=0.6, 0.9/12, AND(_xlpm.value&gt;0.6, _xlpm.value&lt;=0.8), 0.36/12, _xlpm.value&gt;0.8, -0.06/12)), DM35)</f>
        <v>0.03</v>
      </c>
      <c r="DN36" t="str">
        <f t="shared" ref="DN36:DN51" ca="1" si="814">IF(RAND()&lt;_xlfn.EXPON.DIST(1, 1/18, TRUE), "Yes", "No")</f>
        <v>No</v>
      </c>
      <c r="DO36">
        <f ca="1">COUNTIF(DN$4:DN36, "Yes")</f>
        <v>1</v>
      </c>
      <c r="DP36" s="37">
        <f t="shared" ca="1" si="533"/>
        <v>157297.6335053317</v>
      </c>
      <c r="DQ36" s="37">
        <f t="shared" ca="1" si="534"/>
        <v>2982.0473705736517</v>
      </c>
      <c r="DR36" s="64">
        <f t="shared" ca="1" si="175"/>
        <v>160279.68087590535</v>
      </c>
      <c r="DS36" s="170" cm="1">
        <f t="array" aca="1" ref="DS36" ca="1">IF(MONTH($A36) = 1, _xlfn.LET(_xlpm.value, RAND(), _xlfn.IFS(_xlpm.value&lt;=0.6, 0.9/12, AND(_xlpm.value&gt;0.6, _xlpm.value&lt;=0.8), 0.36/12, _xlpm.value&gt;0.8, -0.06/12)), DS35)</f>
        <v>-5.0000000000000001E-3</v>
      </c>
      <c r="DT36" t="str">
        <f t="shared" ref="DT36:DT51" ca="1" si="815">IF(RAND()&lt;_xlfn.EXPON.DIST(1, 1/18, TRUE), "Yes", "No")</f>
        <v>No</v>
      </c>
      <c r="DU36">
        <f ca="1">COUNTIF(DT$4:DT36, "Yes")</f>
        <v>3</v>
      </c>
      <c r="DV36" s="37">
        <f t="shared" ca="1" si="535"/>
        <v>92046.719852446782</v>
      </c>
      <c r="DW36" s="37">
        <f t="shared" ca="1" si="536"/>
        <v>8525.7823381906037</v>
      </c>
      <c r="DX36" s="64">
        <f t="shared" ca="1" si="179"/>
        <v>100572.50219063739</v>
      </c>
      <c r="DY36" s="170" cm="1">
        <f t="array" aca="1" ref="DY36" ca="1">IF(MONTH($A36) = 1, _xlfn.LET(_xlpm.value, RAND(), _xlfn.IFS(_xlpm.value&lt;=0.6, 0.9/12, AND(_xlpm.value&gt;0.6, _xlpm.value&lt;=0.8), 0.36/12, _xlpm.value&gt;0.8, -0.06/12)), DY35)</f>
        <v>7.4999999999999997E-2</v>
      </c>
      <c r="DZ36" t="str">
        <f t="shared" ref="DZ36:DZ51" ca="1" si="816">IF(RAND()&lt;_xlfn.EXPON.DIST(1, 1/18, TRUE), "Yes", "No")</f>
        <v>Yes</v>
      </c>
      <c r="EA36">
        <f ca="1">COUNTIF(DZ$4:DZ36, "Yes")</f>
        <v>5</v>
      </c>
      <c r="EB36" s="37">
        <f t="shared" ca="1" si="537"/>
        <v>115718.45120362856</v>
      </c>
      <c r="EC36" s="37">
        <f t="shared" ca="1" si="538"/>
        <v>10760.627358039033</v>
      </c>
      <c r="ED36" s="64">
        <f t="shared" ca="1" si="183"/>
        <v>126479.07856166759</v>
      </c>
      <c r="EE36" s="170" cm="1">
        <f t="array" aca="1" ref="EE36" ca="1">IF(MONTH($A36) = 1, _xlfn.LET(_xlpm.value, RAND(), _xlfn.IFS(_xlpm.value&lt;=0.6, 0.9/12, AND(_xlpm.value&gt;0.6, _xlpm.value&lt;=0.8), 0.36/12, _xlpm.value&gt;0.8, -0.06/12)), EE35)</f>
        <v>7.4999999999999997E-2</v>
      </c>
      <c r="EF36" t="str">
        <f t="shared" ref="EF36:EF51" ca="1" si="817">IF(RAND()&lt;_xlfn.EXPON.DIST(1, 1/18, TRUE), "Yes", "No")</f>
        <v>No</v>
      </c>
      <c r="EG36">
        <f ca="1">COUNTIF(EF$4:EF36, "Yes")</f>
        <v>2</v>
      </c>
      <c r="EH36" s="37">
        <f t="shared" ca="1" si="539"/>
        <v>158196.2643081632</v>
      </c>
      <c r="EI36" s="37">
        <f t="shared" ca="1" si="540"/>
        <v>6932.57466968273</v>
      </c>
      <c r="EJ36" s="64">
        <f t="shared" ca="1" si="187"/>
        <v>165128.83897784594</v>
      </c>
      <c r="EK36" s="170" cm="1">
        <f t="array" aca="1" ref="EK36" ca="1">IF(MONTH($A36) = 1, _xlfn.LET(_xlpm.value, RAND(), _xlfn.IFS(_xlpm.value&lt;=0.6, 0.9/12, AND(_xlpm.value&gt;0.6, _xlpm.value&lt;=0.8), 0.36/12, _xlpm.value&gt;0.8, -0.06/12)), EK35)</f>
        <v>7.4999999999999997E-2</v>
      </c>
      <c r="EL36" t="str">
        <f t="shared" ref="EL36:EL51" ca="1" si="818">IF(RAND()&lt;_xlfn.EXPON.DIST(1, 1/18, TRUE), "Yes", "No")</f>
        <v>No</v>
      </c>
      <c r="EM36">
        <f ca="1">COUNTIF(EL$4:EL36, "Yes")</f>
        <v>3</v>
      </c>
      <c r="EN36" s="37">
        <f t="shared" ca="1" si="541"/>
        <v>69009.307739143522</v>
      </c>
      <c r="EO36" s="37">
        <f t="shared" ca="1" si="542"/>
        <v>7405.6739915707512</v>
      </c>
      <c r="EP36" s="64">
        <f t="shared" ca="1" si="191"/>
        <v>76414.981730714266</v>
      </c>
      <c r="EQ36" s="170" cm="1">
        <f t="array" aca="1" ref="EQ36" ca="1">IF(MONTH($A36) = 1, _xlfn.LET(_xlpm.value, RAND(), _xlfn.IFS(_xlpm.value&lt;=0.6, 0.9/12, AND(_xlpm.value&gt;0.6, _xlpm.value&lt;=0.8), 0.36/12, _xlpm.value&gt;0.8, -0.06/12)), EQ35)</f>
        <v>7.4999999999999997E-2</v>
      </c>
      <c r="ER36" t="str">
        <f t="shared" ref="ER36:ER51" ca="1" si="819">IF(RAND()&lt;_xlfn.EXPON.DIST(1, 1/18, TRUE), "Yes", "No")</f>
        <v>No</v>
      </c>
      <c r="ES36">
        <f ca="1">COUNTIF(ER$4:ER36, "Yes")</f>
        <v>0</v>
      </c>
      <c r="ET36" s="37">
        <f t="shared" ca="1" si="543"/>
        <v>215240.07172554219</v>
      </c>
      <c r="EU36" s="37">
        <f t="shared" ca="1" si="544"/>
        <v>0</v>
      </c>
      <c r="EV36" s="64">
        <f t="shared" ca="1" si="195"/>
        <v>215240.07172554219</v>
      </c>
      <c r="EW36" s="170" cm="1">
        <f t="array" aca="1" ref="EW36" ca="1">IF(MONTH($A36) = 1, _xlfn.LET(_xlpm.value, RAND(), _xlfn.IFS(_xlpm.value&lt;=0.6, 0.9/12, AND(_xlpm.value&gt;0.6, _xlpm.value&lt;=0.8), 0.36/12, _xlpm.value&gt;0.8, -0.06/12)), EW35)</f>
        <v>0.03</v>
      </c>
      <c r="EX36" t="str">
        <f t="shared" ref="EX36:EX51" ca="1" si="820">IF(RAND()&lt;_xlfn.EXPON.DIST(1, 1/18, TRUE), "Yes", "No")</f>
        <v>No</v>
      </c>
      <c r="EY36">
        <f ca="1">COUNTIF(EX$4:EX36, "Yes")</f>
        <v>1</v>
      </c>
      <c r="EZ36" s="37">
        <f t="shared" ca="1" si="545"/>
        <v>128286.44993158017</v>
      </c>
      <c r="FA36" s="37">
        <f t="shared" ca="1" si="546"/>
        <v>3304.6955067927875</v>
      </c>
      <c r="FB36" s="64">
        <f t="shared" ca="1" si="199"/>
        <v>131591.14543837294</v>
      </c>
      <c r="FC36" s="170" cm="1">
        <f t="array" aca="1" ref="FC36" ca="1">IF(MONTH($A36) = 1, _xlfn.LET(_xlpm.value, RAND(), _xlfn.IFS(_xlpm.value&lt;=0.6, 0.9/12, AND(_xlpm.value&gt;0.6, _xlpm.value&lt;=0.8), 0.36/12, _xlpm.value&gt;0.8, -0.06/12)), FC35)</f>
        <v>7.4999999999999997E-2</v>
      </c>
      <c r="FD36" t="str">
        <f t="shared" ref="FD36:FD51" ca="1" si="821">IF(RAND()&lt;_xlfn.EXPON.DIST(1, 1/18, TRUE), "Yes", "No")</f>
        <v>No</v>
      </c>
      <c r="FE36">
        <f ca="1">COUNTIF(FD$4:FD36, "Yes")</f>
        <v>2</v>
      </c>
      <c r="FF36" s="37">
        <f t="shared" ca="1" si="547"/>
        <v>142022.17021816783</v>
      </c>
      <c r="FG36" s="37">
        <f t="shared" ca="1" si="548"/>
        <v>6416.9427336651579</v>
      </c>
      <c r="FH36" s="64">
        <f t="shared" ca="1" si="203"/>
        <v>148439.112951833</v>
      </c>
      <c r="FI36" s="170" cm="1">
        <f t="array" aca="1" ref="FI36" ca="1">IF(MONTH($A36) = 1, _xlfn.LET(_xlpm.value, RAND(), _xlfn.IFS(_xlpm.value&lt;=0.6, 0.9/12, AND(_xlpm.value&gt;0.6, _xlpm.value&lt;=0.8), 0.36/12, _xlpm.value&gt;0.8, -0.06/12)), FI35)</f>
        <v>-5.0000000000000001E-3</v>
      </c>
      <c r="FJ36" t="str">
        <f t="shared" ref="FJ36:FJ51" ca="1" si="822">IF(RAND()&lt;_xlfn.EXPON.DIST(1, 1/18, TRUE), "Yes", "No")</f>
        <v>No</v>
      </c>
      <c r="FK36">
        <f ca="1">COUNTIF(FJ$4:FJ36, "Yes")</f>
        <v>1</v>
      </c>
      <c r="FL36" s="37">
        <f t="shared" ca="1" si="549"/>
        <v>116641.55287173647</v>
      </c>
      <c r="FM36" s="37">
        <f t="shared" ca="1" si="550"/>
        <v>2177.7641097838373</v>
      </c>
      <c r="FN36" s="64">
        <f t="shared" ca="1" si="207"/>
        <v>118819.3169815203</v>
      </c>
      <c r="FO36" s="170" cm="1">
        <f t="array" aca="1" ref="FO36" ca="1">IF(MONTH($A36) = 1, _xlfn.LET(_xlpm.value, RAND(), _xlfn.IFS(_xlpm.value&lt;=0.6, 0.9/12, AND(_xlpm.value&gt;0.6, _xlpm.value&lt;=0.8), 0.36/12, _xlpm.value&gt;0.8, -0.06/12)), FO35)</f>
        <v>7.4999999999999997E-2</v>
      </c>
      <c r="FP36" t="str">
        <f t="shared" ref="FP36:FP51" ca="1" si="823">IF(RAND()&lt;_xlfn.EXPON.DIST(1, 1/18, TRUE), "Yes", "No")</f>
        <v>No</v>
      </c>
      <c r="FQ36">
        <f ca="1">COUNTIF(FP$4:FP36, "Yes")</f>
        <v>2</v>
      </c>
      <c r="FR36" s="37">
        <f t="shared" ca="1" si="551"/>
        <v>194656.72455263117</v>
      </c>
      <c r="FS36" s="37">
        <f t="shared" ca="1" si="552"/>
        <v>5728.3096045289603</v>
      </c>
      <c r="FT36" s="64">
        <f t="shared" ca="1" si="211"/>
        <v>200385.03415716015</v>
      </c>
      <c r="FU36" s="170" cm="1">
        <f t="array" aca="1" ref="FU36" ca="1">IF(MONTH($A36) = 1, _xlfn.LET(_xlpm.value, RAND(), _xlfn.IFS(_xlpm.value&lt;=0.6, 0.9/12, AND(_xlpm.value&gt;0.6, _xlpm.value&lt;=0.8), 0.36/12, _xlpm.value&gt;0.8, -0.06/12)), FU35)</f>
        <v>-5.0000000000000001E-3</v>
      </c>
      <c r="FV36" t="str">
        <f t="shared" ref="FV36:FV51" ca="1" si="824">IF(RAND()&lt;_xlfn.EXPON.DIST(1, 1/18, TRUE), "Yes", "No")</f>
        <v>No</v>
      </c>
      <c r="FW36">
        <f ca="1">COUNTIF(FV$4:FV36, "Yes")</f>
        <v>2</v>
      </c>
      <c r="FX36" s="37">
        <f t="shared" ca="1" si="553"/>
        <v>71396.905295935969</v>
      </c>
      <c r="FY36" s="37">
        <f t="shared" ca="1" si="554"/>
        <v>7408.3931613522791</v>
      </c>
      <c r="FZ36" s="64">
        <f t="shared" ca="1" si="215"/>
        <v>78805.298457288241</v>
      </c>
      <c r="GA36" s="170" cm="1">
        <f t="array" aca="1" ref="GA36" ca="1">IF(MONTH($A36) = 1, _xlfn.LET(_xlpm.value, RAND(), _xlfn.IFS(_xlpm.value&lt;=0.6, 0.9/12, AND(_xlpm.value&gt;0.6, _xlpm.value&lt;=0.8), 0.36/12, _xlpm.value&gt;0.8, -0.06/12)), GA35)</f>
        <v>7.4999999999999997E-2</v>
      </c>
      <c r="GB36" t="str">
        <f t="shared" ref="GB36:GB51" ca="1" si="825">IF(RAND()&lt;_xlfn.EXPON.DIST(1, 1/18, TRUE), "Yes", "No")</f>
        <v>No</v>
      </c>
      <c r="GC36">
        <f ca="1">COUNTIF(GB$4:GB36, "Yes")</f>
        <v>2</v>
      </c>
      <c r="GD36" s="37">
        <f t="shared" ca="1" si="555"/>
        <v>152283.3375558221</v>
      </c>
      <c r="GE36" s="37">
        <f t="shared" ca="1" si="556"/>
        <v>11243.948532444314</v>
      </c>
      <c r="GF36" s="64">
        <f t="shared" ca="1" si="219"/>
        <v>163527.28608826641</v>
      </c>
      <c r="GG36" s="170" cm="1">
        <f t="array" aca="1" ref="GG36" ca="1">IF(MONTH($A36) = 1, _xlfn.LET(_xlpm.value, RAND(), _xlfn.IFS(_xlpm.value&lt;=0.6, 0.9/12, AND(_xlpm.value&gt;0.6, _xlpm.value&lt;=0.8), 0.36/12, _xlpm.value&gt;0.8, -0.06/12)), GG35)</f>
        <v>-5.0000000000000001E-3</v>
      </c>
      <c r="GH36" t="str">
        <f t="shared" ref="GH36:GH51" ca="1" si="826">IF(RAND()&lt;_xlfn.EXPON.DIST(1, 1/18, TRUE), "Yes", "No")</f>
        <v>No</v>
      </c>
      <c r="GI36">
        <f ca="1">COUNTIF(GH$4:GH36, "Yes")</f>
        <v>1</v>
      </c>
      <c r="GJ36" s="37">
        <f t="shared" ca="1" si="557"/>
        <v>64214.579551230068</v>
      </c>
      <c r="GK36" s="37">
        <f t="shared" ca="1" si="558"/>
        <v>2499.0773253096195</v>
      </c>
      <c r="GL36" s="64">
        <f t="shared" ca="1" si="223"/>
        <v>66713.656876539695</v>
      </c>
      <c r="GM36" s="170" cm="1">
        <f t="array" aca="1" ref="GM36" ca="1">IF(MONTH($A36) = 1, _xlfn.LET(_xlpm.value, RAND(), _xlfn.IFS(_xlpm.value&lt;=0.6, 0.9/12, AND(_xlpm.value&gt;0.6, _xlpm.value&lt;=0.8), 0.36/12, _xlpm.value&gt;0.8, -0.06/12)), GM35)</f>
        <v>7.4999999999999997E-2</v>
      </c>
      <c r="GN36" t="str">
        <f t="shared" ref="GN36:GN51" ca="1" si="827">IF(RAND()&lt;_xlfn.EXPON.DIST(1, 1/18, TRUE), "Yes", "No")</f>
        <v>Yes</v>
      </c>
      <c r="GO36">
        <f ca="1">COUNTIF(GN$4:GN36, "Yes")</f>
        <v>2</v>
      </c>
      <c r="GP36" s="37">
        <f t="shared" ca="1" si="559"/>
        <v>161016.83757176335</v>
      </c>
      <c r="GQ36" s="37">
        <f t="shared" ca="1" si="560"/>
        <v>5328.4778795219217</v>
      </c>
      <c r="GR36" s="64">
        <f t="shared" ca="1" si="227"/>
        <v>166345.31545128528</v>
      </c>
      <c r="GS36" s="170" cm="1">
        <f t="array" aca="1" ref="GS36" ca="1">IF(MONTH($A36) = 1, _xlfn.LET(_xlpm.value, RAND(), _xlfn.IFS(_xlpm.value&lt;=0.6, 0.9/12, AND(_xlpm.value&gt;0.6, _xlpm.value&lt;=0.8), 0.36/12, _xlpm.value&gt;0.8, -0.06/12)), GS35)</f>
        <v>0.03</v>
      </c>
      <c r="GT36" t="str">
        <f t="shared" ref="GT36:GT51" ca="1" si="828">IF(RAND()&lt;_xlfn.EXPON.DIST(1, 1/18, TRUE), "Yes", "No")</f>
        <v>No</v>
      </c>
      <c r="GU36">
        <f ca="1">COUNTIF(GT$4:GT36, "Yes")</f>
        <v>0</v>
      </c>
      <c r="GV36" s="37">
        <f t="shared" ca="1" si="561"/>
        <v>184803.85711477493</v>
      </c>
      <c r="GW36" s="37">
        <f t="shared" ca="1" si="562"/>
        <v>0</v>
      </c>
      <c r="GX36" s="64">
        <f t="shared" ca="1" si="231"/>
        <v>184803.85711477493</v>
      </c>
      <c r="GY36" s="170" cm="1">
        <f t="array" aca="1" ref="GY36" ca="1">IF(MONTH($A36) = 1, _xlfn.LET(_xlpm.value, RAND(), _xlfn.IFS(_xlpm.value&lt;=0.6, 0.9/12, AND(_xlpm.value&gt;0.6, _xlpm.value&lt;=0.8), 0.36/12, _xlpm.value&gt;0.8, -0.06/12)), GY35)</f>
        <v>7.4999999999999997E-2</v>
      </c>
      <c r="GZ36" t="str">
        <f t="shared" ref="GZ36:GZ51" ca="1" si="829">IF(RAND()&lt;_xlfn.EXPON.DIST(1, 1/18, TRUE), "Yes", "No")</f>
        <v>No</v>
      </c>
      <c r="HA36">
        <f ca="1">COUNTIF(GZ$4:GZ36, "Yes")</f>
        <v>2</v>
      </c>
      <c r="HB36" s="37">
        <f t="shared" ca="1" si="563"/>
        <v>191562.909140426</v>
      </c>
      <c r="HC36" s="37">
        <f t="shared" ca="1" si="564"/>
        <v>5159.2779548434646</v>
      </c>
      <c r="HD36" s="64">
        <f t="shared" ca="1" si="235"/>
        <v>196722.18709526947</v>
      </c>
      <c r="HE36" s="170" cm="1">
        <f t="array" aca="1" ref="HE36" ca="1">IF(MONTH($A36) = 1, _xlfn.LET(_xlpm.value, RAND(), _xlfn.IFS(_xlpm.value&lt;=0.6, 0.9/12, AND(_xlpm.value&gt;0.6, _xlpm.value&lt;=0.8), 0.36/12, _xlpm.value&gt;0.8, -0.06/12)), HE35)</f>
        <v>7.4999999999999997E-2</v>
      </c>
      <c r="HF36" t="str">
        <f t="shared" ref="HF36:HF51" ca="1" si="830">IF(RAND()&lt;_xlfn.EXPON.DIST(1, 1/18, TRUE), "Yes", "No")</f>
        <v>No</v>
      </c>
      <c r="HG36">
        <f ca="1">COUNTIF(HF$4:HF36, "Yes")</f>
        <v>1</v>
      </c>
      <c r="HH36" s="37">
        <f t="shared" ca="1" si="565"/>
        <v>91488.160512947317</v>
      </c>
      <c r="HI36" s="37">
        <f t="shared" ca="1" si="566"/>
        <v>3143.3045541932083</v>
      </c>
      <c r="HJ36" s="64">
        <f t="shared" ca="1" si="239"/>
        <v>94631.465067140525</v>
      </c>
      <c r="HK36" s="170" cm="1">
        <f t="array" aca="1" ref="HK36" ca="1">IF(MONTH($A36) = 1, _xlfn.LET(_xlpm.value, RAND(), _xlfn.IFS(_xlpm.value&lt;=0.6, 0.9/12, AND(_xlpm.value&gt;0.6, _xlpm.value&lt;=0.8), 0.36/12, _xlpm.value&gt;0.8, -0.06/12)), HK35)</f>
        <v>-5.0000000000000001E-3</v>
      </c>
      <c r="HL36" t="str">
        <f t="shared" ref="HL36:HL51" ca="1" si="831">IF(RAND()&lt;_xlfn.EXPON.DIST(1, 1/18, TRUE), "Yes", "No")</f>
        <v>No</v>
      </c>
      <c r="HM36">
        <f ca="1">COUNTIF(HL$4:HL36, "Yes")</f>
        <v>1</v>
      </c>
      <c r="HN36" s="37">
        <f t="shared" ca="1" si="567"/>
        <v>124512.85660273887</v>
      </c>
      <c r="HO36" s="37">
        <f t="shared" ca="1" si="568"/>
        <v>1182.7200800291971</v>
      </c>
      <c r="HP36" s="64">
        <f t="shared" ca="1" si="243"/>
        <v>125695.57668276806</v>
      </c>
      <c r="HQ36" s="170" cm="1">
        <f t="array" aca="1" ref="HQ36" ca="1">IF(MONTH($A36) = 1, _xlfn.LET(_xlpm.value, RAND(), _xlfn.IFS(_xlpm.value&lt;=0.6, 0.9/12, AND(_xlpm.value&gt;0.6, _xlpm.value&lt;=0.8), 0.36/12, _xlpm.value&gt;0.8, -0.06/12)), HQ35)</f>
        <v>7.4999999999999997E-2</v>
      </c>
      <c r="HR36" t="str">
        <f t="shared" ref="HR36:HR51" ca="1" si="832">IF(RAND()&lt;_xlfn.EXPON.DIST(1, 1/18, TRUE), "Yes", "No")</f>
        <v>No</v>
      </c>
      <c r="HS36">
        <f ca="1">COUNTIF(HR$4:HR36, "Yes")</f>
        <v>1</v>
      </c>
      <c r="HT36" s="37">
        <f t="shared" ca="1" si="569"/>
        <v>225233.13420205752</v>
      </c>
      <c r="HU36" s="37">
        <f t="shared" ca="1" si="570"/>
        <v>1856.9833147896563</v>
      </c>
      <c r="HV36" s="64">
        <f t="shared" ca="1" si="247"/>
        <v>227090.11751684718</v>
      </c>
      <c r="HW36" s="170" cm="1">
        <f t="array" aca="1" ref="HW36" ca="1">IF(MONTH($A36) = 1, _xlfn.LET(_xlpm.value, RAND(), _xlfn.IFS(_xlpm.value&lt;=0.6, 0.9/12, AND(_xlpm.value&gt;0.6, _xlpm.value&lt;=0.8), 0.36/12, _xlpm.value&gt;0.8, -0.06/12)), HW35)</f>
        <v>7.4999999999999997E-2</v>
      </c>
      <c r="HX36" t="str">
        <f t="shared" ref="HX36:HX51" ca="1" si="833">IF(RAND()&lt;_xlfn.EXPON.DIST(1, 1/18, TRUE), "Yes", "No")</f>
        <v>No</v>
      </c>
      <c r="HY36">
        <f ca="1">COUNTIF(HX$4:HX36, "Yes")</f>
        <v>3</v>
      </c>
      <c r="HZ36" s="37">
        <f t="shared" ca="1" si="571"/>
        <v>171779.50655941671</v>
      </c>
      <c r="IA36" s="37">
        <f t="shared" ca="1" si="572"/>
        <v>13333.024506390339</v>
      </c>
      <c r="IB36" s="64">
        <f t="shared" ca="1" si="251"/>
        <v>185112.53106580704</v>
      </c>
      <c r="IC36" s="170" cm="1">
        <f t="array" aca="1" ref="IC36" ca="1">IF(MONTH($A36) = 1, _xlfn.LET(_xlpm.value, RAND(), _xlfn.IFS(_xlpm.value&lt;=0.6, 0.9/12, AND(_xlpm.value&gt;0.6, _xlpm.value&lt;=0.8), 0.36/12, _xlpm.value&gt;0.8, -0.06/12)), IC35)</f>
        <v>7.4999999999999997E-2</v>
      </c>
      <c r="ID36" t="str">
        <f t="shared" ref="ID36:ID51" ca="1" si="834">IF(RAND()&lt;_xlfn.EXPON.DIST(1, 1/18, TRUE), "Yes", "No")</f>
        <v>No</v>
      </c>
      <c r="IE36">
        <f ca="1">COUNTIF(ID$4:ID36, "Yes")</f>
        <v>1</v>
      </c>
      <c r="IF36" s="37">
        <f t="shared" ca="1" si="573"/>
        <v>157299.64703477419</v>
      </c>
      <c r="IG36" s="37">
        <f t="shared" ca="1" si="574"/>
        <v>5006.159707705342</v>
      </c>
      <c r="IH36" s="64">
        <f t="shared" ca="1" si="255"/>
        <v>162305.80674247953</v>
      </c>
      <c r="II36" s="170" cm="1">
        <f t="array" aca="1" ref="II36" ca="1">IF(MONTH($A36) = 1, _xlfn.LET(_xlpm.value, RAND(), _xlfn.IFS(_xlpm.value&lt;=0.6, 0.9/12, AND(_xlpm.value&gt;0.6, _xlpm.value&lt;=0.8), 0.36/12, _xlpm.value&gt;0.8, -0.06/12)), II35)</f>
        <v>7.4999999999999997E-2</v>
      </c>
      <c r="IJ36" t="str">
        <f t="shared" ref="IJ36:IJ51" ca="1" si="835">IF(RAND()&lt;_xlfn.EXPON.DIST(1, 1/18, TRUE), "Yes", "No")</f>
        <v>No</v>
      </c>
      <c r="IK36">
        <f ca="1">COUNTIF(IJ$4:IJ36, "Yes")</f>
        <v>3</v>
      </c>
      <c r="IL36" s="37">
        <f t="shared" ca="1" si="575"/>
        <v>161542.83949914449</v>
      </c>
      <c r="IM36" s="37">
        <f t="shared" ca="1" si="576"/>
        <v>6502.0232813263765</v>
      </c>
      <c r="IN36" s="64">
        <f t="shared" ca="1" si="259"/>
        <v>168044.86278047087</v>
      </c>
      <c r="IO36" s="170" cm="1">
        <f t="array" aca="1" ref="IO36" ca="1">IF(MONTH($A36) = 1, _xlfn.LET(_xlpm.value, RAND(), _xlfn.IFS(_xlpm.value&lt;=0.6, 0.9/12, AND(_xlpm.value&gt;0.6, _xlpm.value&lt;=0.8), 0.36/12, _xlpm.value&gt;0.8, -0.06/12)), IO35)</f>
        <v>7.4999999999999997E-2</v>
      </c>
      <c r="IP36" t="str">
        <f t="shared" ref="IP36:IP51" ca="1" si="836">IF(RAND()&lt;_xlfn.EXPON.DIST(1, 1/18, TRUE), "Yes", "No")</f>
        <v>No</v>
      </c>
      <c r="IQ36">
        <f ca="1">COUNTIF(IP$4:IP36, "Yes")</f>
        <v>2</v>
      </c>
      <c r="IR36" s="37">
        <f t="shared" ca="1" si="577"/>
        <v>134714.77890725131</v>
      </c>
      <c r="IS36" s="37">
        <f t="shared" ca="1" si="578"/>
        <v>4999.3545854675103</v>
      </c>
      <c r="IT36" s="64">
        <f t="shared" ca="1" si="263"/>
        <v>139714.13349271883</v>
      </c>
      <c r="IU36" s="170" cm="1">
        <f t="array" aca="1" ref="IU36" ca="1">IF(MONTH($A36) = 1, _xlfn.LET(_xlpm.value, RAND(), _xlfn.IFS(_xlpm.value&lt;=0.6, 0.9/12, AND(_xlpm.value&gt;0.6, _xlpm.value&lt;=0.8), 0.36/12, _xlpm.value&gt;0.8, -0.06/12)), IU35)</f>
        <v>7.4999999999999997E-2</v>
      </c>
      <c r="IV36" t="str">
        <f t="shared" ref="IV36:IV51" ca="1" si="837">IF(RAND()&lt;_xlfn.EXPON.DIST(1, 1/18, TRUE), "Yes", "No")</f>
        <v>No</v>
      </c>
      <c r="IW36">
        <f ca="1">COUNTIF(IV$4:IV36, "Yes")</f>
        <v>2</v>
      </c>
      <c r="IX36" s="37">
        <f t="shared" ca="1" si="579"/>
        <v>197693.61844722854</v>
      </c>
      <c r="IY36" s="37">
        <f t="shared" ca="1" si="580"/>
        <v>8173.4686873897062</v>
      </c>
      <c r="IZ36" s="64">
        <f t="shared" ca="1" si="267"/>
        <v>205867.08713461825</v>
      </c>
      <c r="JA36" s="170" cm="1">
        <f t="array" aca="1" ref="JA36" ca="1">IF(MONTH($A36) = 1, _xlfn.LET(_xlpm.value, RAND(), _xlfn.IFS(_xlpm.value&lt;=0.6, 0.9/12, AND(_xlpm.value&gt;0.6, _xlpm.value&lt;=0.8), 0.36/12, _xlpm.value&gt;0.8, -0.06/12)), JA35)</f>
        <v>7.4999999999999997E-2</v>
      </c>
      <c r="JB36" t="str">
        <f t="shared" ref="JB36:JB51" ca="1" si="838">IF(RAND()&lt;_xlfn.EXPON.DIST(1, 1/18, TRUE), "Yes", "No")</f>
        <v>No</v>
      </c>
      <c r="JC36">
        <f ca="1">COUNTIF(JB$4:JB36, "Yes")</f>
        <v>2</v>
      </c>
      <c r="JD36" s="37">
        <f t="shared" ca="1" si="581"/>
        <v>195904.9341340659</v>
      </c>
      <c r="JE36" s="37">
        <f t="shared" ca="1" si="582"/>
        <v>7044.6668498093841</v>
      </c>
      <c r="JF36" s="64">
        <f t="shared" ca="1" si="271"/>
        <v>202949.60098387528</v>
      </c>
      <c r="JG36" s="170" cm="1">
        <f t="array" aca="1" ref="JG36" ca="1">IF(MONTH($A36) = 1, _xlfn.LET(_xlpm.value, RAND(), _xlfn.IFS(_xlpm.value&lt;=0.6, 0.9/12, AND(_xlpm.value&gt;0.6, _xlpm.value&lt;=0.8), 0.36/12, _xlpm.value&gt;0.8, -0.06/12)), JG35)</f>
        <v>7.4999999999999997E-2</v>
      </c>
      <c r="JH36" t="str">
        <f t="shared" ref="JH36:JH51" ca="1" si="839">IF(RAND()&lt;_xlfn.EXPON.DIST(1, 1/18, TRUE), "Yes", "No")</f>
        <v>No</v>
      </c>
      <c r="JI36">
        <f ca="1">COUNTIF(JH$4:JH36, "Yes")</f>
        <v>0</v>
      </c>
      <c r="JJ36" s="37">
        <f t="shared" ca="1" si="583"/>
        <v>179084.49220277477</v>
      </c>
      <c r="JK36" s="37">
        <f t="shared" ca="1" si="584"/>
        <v>0</v>
      </c>
      <c r="JL36" s="64">
        <f t="shared" ca="1" si="275"/>
        <v>179084.49220277477</v>
      </c>
      <c r="JM36" s="170" cm="1">
        <f t="array" aca="1" ref="JM36" ca="1">IF(MONTH($A36) = 1, _xlfn.LET(_xlpm.value, RAND(), _xlfn.IFS(_xlpm.value&lt;=0.6, 0.9/12, AND(_xlpm.value&gt;0.6, _xlpm.value&lt;=0.8), 0.36/12, _xlpm.value&gt;0.8, -0.06/12)), JM35)</f>
        <v>-5.0000000000000001E-3</v>
      </c>
      <c r="JN36" t="str">
        <f t="shared" ref="JN36:JN51" ca="1" si="840">IF(RAND()&lt;_xlfn.EXPON.DIST(1, 1/18, TRUE), "Yes", "No")</f>
        <v>No</v>
      </c>
      <c r="JO36">
        <f ca="1">COUNTIF(JN$4:JN36, "Yes")</f>
        <v>5</v>
      </c>
      <c r="JP36" s="37">
        <f t="shared" ca="1" si="585"/>
        <v>73893.418996538239</v>
      </c>
      <c r="JQ36" s="37">
        <f t="shared" ca="1" si="586"/>
        <v>9297.7369540981672</v>
      </c>
      <c r="JR36" s="64">
        <f t="shared" ca="1" si="279"/>
        <v>83191.155950636399</v>
      </c>
      <c r="JS36" s="170" cm="1">
        <f t="array" aca="1" ref="JS36" ca="1">IF(MONTH($A36) = 1, _xlfn.LET(_xlpm.value, RAND(), _xlfn.IFS(_xlpm.value&lt;=0.6, 0.9/12, AND(_xlpm.value&gt;0.6, _xlpm.value&lt;=0.8), 0.36/12, _xlpm.value&gt;0.8, -0.06/12)), JS35)</f>
        <v>0.03</v>
      </c>
      <c r="JT36" t="str">
        <f t="shared" ref="JT36:JT51" ca="1" si="841">IF(RAND()&lt;_xlfn.EXPON.DIST(1, 1/18, TRUE), "Yes", "No")</f>
        <v>No</v>
      </c>
      <c r="JU36">
        <f ca="1">COUNTIF(JT$4:JT36, "Yes")</f>
        <v>1</v>
      </c>
      <c r="JV36" s="37">
        <f t="shared" ca="1" si="587"/>
        <v>127200.21035637276</v>
      </c>
      <c r="JW36" s="37">
        <f t="shared" ca="1" si="588"/>
        <v>2499.0773253096195</v>
      </c>
      <c r="JX36" s="64">
        <f t="shared" ca="1" si="283"/>
        <v>129699.28768168238</v>
      </c>
      <c r="JY36" s="170" cm="1">
        <f t="array" aca="1" ref="JY36" ca="1">IF(MONTH($A36) = 1, _xlfn.LET(_xlpm.value, RAND(), _xlfn.IFS(_xlpm.value&lt;=0.6, 0.9/12, AND(_xlpm.value&gt;0.6, _xlpm.value&lt;=0.8), 0.36/12, _xlpm.value&gt;0.8, -0.06/12)), JY35)</f>
        <v>7.4999999999999997E-2</v>
      </c>
      <c r="JZ36" t="str">
        <f t="shared" ref="JZ36:JZ51" ca="1" si="842">IF(RAND()&lt;_xlfn.EXPON.DIST(1, 1/18, TRUE), "Yes", "No")</f>
        <v>No</v>
      </c>
      <c r="KA36">
        <f ca="1">COUNTIF(JZ$4:JZ36, "Yes")</f>
        <v>2</v>
      </c>
      <c r="KB36" s="37">
        <f t="shared" ca="1" si="589"/>
        <v>76824.773507776699</v>
      </c>
      <c r="KC36" s="37">
        <f t="shared" ca="1" si="590"/>
        <v>2514.9839201376294</v>
      </c>
      <c r="KD36" s="64">
        <f t="shared" ca="1" si="287"/>
        <v>79339.75742791433</v>
      </c>
      <c r="KE36" s="170" cm="1">
        <f t="array" aca="1" ref="KE36" ca="1">IF(MONTH($A36) = 1, _xlfn.LET(_xlpm.value, RAND(), _xlfn.IFS(_xlpm.value&lt;=0.6, 0.9/12, AND(_xlpm.value&gt;0.6, _xlpm.value&lt;=0.8), 0.36/12, _xlpm.value&gt;0.8, -0.06/12)), KE35)</f>
        <v>7.4999999999999997E-2</v>
      </c>
      <c r="KF36" t="str">
        <f t="shared" ref="KF36:KF51" ca="1" si="843">IF(RAND()&lt;_xlfn.EXPON.DIST(1, 1/18, TRUE), "Yes", "No")</f>
        <v>No</v>
      </c>
      <c r="KG36">
        <f ca="1">COUNTIF(KF$4:KF36, "Yes")</f>
        <v>1</v>
      </c>
      <c r="KH36" s="37">
        <f t="shared" ca="1" si="591"/>
        <v>156339.789018638</v>
      </c>
      <c r="KI36" s="37">
        <f t="shared" ca="1" si="592"/>
        <v>844.09926379921262</v>
      </c>
      <c r="KJ36" s="64">
        <f t="shared" ca="1" si="291"/>
        <v>157183.8882824372</v>
      </c>
      <c r="KK36" s="170" cm="1">
        <f t="array" aca="1" ref="KK36" ca="1">IF(MONTH($A36) = 1, _xlfn.LET(_xlpm.value, RAND(), _xlfn.IFS(_xlpm.value&lt;=0.6, 0.9/12, AND(_xlpm.value&gt;0.6, _xlpm.value&lt;=0.8), 0.36/12, _xlpm.value&gt;0.8, -0.06/12)), KK35)</f>
        <v>0.03</v>
      </c>
      <c r="KL36" t="str">
        <f t="shared" ref="KL36:KL51" ca="1" si="844">IF(RAND()&lt;_xlfn.EXPON.DIST(1, 1/18, TRUE), "Yes", "No")</f>
        <v>No</v>
      </c>
      <c r="KM36">
        <f ca="1">COUNTIF(KL$4:KL36, "Yes")</f>
        <v>0</v>
      </c>
      <c r="KN36" s="37">
        <f t="shared" ca="1" si="593"/>
        <v>129679.91496255322</v>
      </c>
      <c r="KO36" s="37">
        <f t="shared" ca="1" si="594"/>
        <v>0</v>
      </c>
      <c r="KP36" s="64">
        <f t="shared" ca="1" si="295"/>
        <v>129679.91496255322</v>
      </c>
      <c r="KQ36" s="170" cm="1">
        <f t="array" aca="1" ref="KQ36" ca="1">IF(MONTH($A36) = 1, _xlfn.LET(_xlpm.value, RAND(), _xlfn.IFS(_xlpm.value&lt;=0.6, 0.9/12, AND(_xlpm.value&gt;0.6, _xlpm.value&lt;=0.8), 0.36/12, _xlpm.value&gt;0.8, -0.06/12)), KQ35)</f>
        <v>-5.0000000000000001E-3</v>
      </c>
      <c r="KR36" t="str">
        <f t="shared" ref="KR36:KR51" ca="1" si="845">IF(RAND()&lt;_xlfn.EXPON.DIST(1, 1/18, TRUE), "Yes", "No")</f>
        <v>No</v>
      </c>
      <c r="KS36">
        <f ca="1">COUNTIF(KR$4:KR36, "Yes")</f>
        <v>1</v>
      </c>
      <c r="KT36" s="37">
        <f t="shared" ca="1" si="595"/>
        <v>64293.094657637637</v>
      </c>
      <c r="KU36" s="37">
        <f t="shared" ca="1" si="596"/>
        <v>674.99932613102885</v>
      </c>
      <c r="KV36" s="64">
        <f t="shared" ca="1" si="299"/>
        <v>64968.093983768667</v>
      </c>
      <c r="KW36" s="170" cm="1">
        <f t="array" aca="1" ref="KW36" ca="1">IF(MONTH($A36) = 1, _xlfn.LET(_xlpm.value, RAND(), _xlfn.IFS(_xlpm.value&lt;=0.6, 0.9/12, AND(_xlpm.value&gt;0.6, _xlpm.value&lt;=0.8), 0.36/12, _xlpm.value&gt;0.8, -0.06/12)), KW35)</f>
        <v>-5.0000000000000001E-3</v>
      </c>
      <c r="KX36" t="str">
        <f t="shared" ref="KX36:KX51" ca="1" si="846">IF(RAND()&lt;_xlfn.EXPON.DIST(1, 1/18, TRUE), "Yes", "No")</f>
        <v>No</v>
      </c>
      <c r="KY36">
        <f ca="1">COUNTIF(KX$4:KX36, "Yes")</f>
        <v>2</v>
      </c>
      <c r="KZ36" s="37">
        <f t="shared" ca="1" si="597"/>
        <v>106507.76946250956</v>
      </c>
      <c r="LA36" s="37">
        <f t="shared" ca="1" si="598"/>
        <v>4310.3196031380721</v>
      </c>
      <c r="LB36" s="64">
        <f t="shared" ca="1" si="303"/>
        <v>110818.08906564763</v>
      </c>
      <c r="LC36" s="170" cm="1">
        <f t="array" aca="1" ref="LC36" ca="1">IF(MONTH($A36) = 1, _xlfn.LET(_xlpm.value, RAND(), _xlfn.IFS(_xlpm.value&lt;=0.6, 0.9/12, AND(_xlpm.value&gt;0.6, _xlpm.value&lt;=0.8), 0.36/12, _xlpm.value&gt;0.8, -0.06/12)), LC35)</f>
        <v>0.03</v>
      </c>
      <c r="LD36" t="str">
        <f t="shared" ref="LD36:LD51" ca="1" si="847">IF(RAND()&lt;_xlfn.EXPON.DIST(1, 1/18, TRUE), "Yes", "No")</f>
        <v>No</v>
      </c>
      <c r="LE36">
        <f ca="1">COUNTIF(LD$4:LD36, "Yes")</f>
        <v>0</v>
      </c>
      <c r="LF36" s="37">
        <f t="shared" ca="1" si="599"/>
        <v>129679.91496255322</v>
      </c>
      <c r="LG36" s="37">
        <f t="shared" ca="1" si="600"/>
        <v>0</v>
      </c>
      <c r="LH36" s="64">
        <f t="shared" ca="1" si="307"/>
        <v>129679.91496255322</v>
      </c>
      <c r="LI36" s="170" cm="1">
        <f t="array" aca="1" ref="LI36" ca="1">IF(MONTH($A36) = 1, _xlfn.LET(_xlpm.value, RAND(), _xlfn.IFS(_xlpm.value&lt;=0.6, 0.9/12, AND(_xlpm.value&gt;0.6, _xlpm.value&lt;=0.8), 0.36/12, _xlpm.value&gt;0.8, -0.06/12)), LI35)</f>
        <v>-5.0000000000000001E-3</v>
      </c>
      <c r="LJ36" t="str">
        <f t="shared" ref="LJ36:LJ51" ca="1" si="848">IF(RAND()&lt;_xlfn.EXPON.DIST(1, 1/18, TRUE), "Yes", "No")</f>
        <v>No</v>
      </c>
      <c r="LK36">
        <f ca="1">COUNTIF(LJ$4:LJ36, "Yes")</f>
        <v>1</v>
      </c>
      <c r="LL36" s="37">
        <f t="shared" ca="1" si="601"/>
        <v>81562.951555987602</v>
      </c>
      <c r="LM36" s="37">
        <f t="shared" ca="1" si="602"/>
        <v>4239.1786238813211</v>
      </c>
      <c r="LN36" s="64">
        <f t="shared" ca="1" si="311"/>
        <v>85802.130179868924</v>
      </c>
      <c r="LO36" s="170" cm="1">
        <f t="array" aca="1" ref="LO36" ca="1">IF(MONTH($A36) = 1, _xlfn.LET(_xlpm.value, RAND(), _xlfn.IFS(_xlpm.value&lt;=0.6, 0.9/12, AND(_xlpm.value&gt;0.6, _xlpm.value&lt;=0.8), 0.36/12, _xlpm.value&gt;0.8, -0.06/12)), LO35)</f>
        <v>7.4999999999999997E-2</v>
      </c>
      <c r="LP36" t="str">
        <f t="shared" ref="LP36:LP51" ca="1" si="849">IF(RAND()&lt;_xlfn.EXPON.DIST(1, 1/18, TRUE), "Yes", "No")</f>
        <v>No</v>
      </c>
      <c r="LQ36">
        <f ca="1">COUNTIF(LP$4:LP36, "Yes")</f>
        <v>2</v>
      </c>
      <c r="LR36" s="37">
        <f t="shared" ca="1" si="603"/>
        <v>88789.244044208317</v>
      </c>
      <c r="LS36" s="37">
        <f t="shared" ca="1" si="604"/>
        <v>8325.3422477626409</v>
      </c>
      <c r="LT36" s="64">
        <f t="shared" ca="1" si="315"/>
        <v>97114.586291970962</v>
      </c>
      <c r="LU36" s="170" cm="1">
        <f t="array" aca="1" ref="LU36" ca="1">IF(MONTH($A36) = 1, _xlfn.LET(_xlpm.value, RAND(), _xlfn.IFS(_xlpm.value&lt;=0.6, 0.9/12, AND(_xlpm.value&gt;0.6, _xlpm.value&lt;=0.8), 0.36/12, _xlpm.value&gt;0.8, -0.06/12)), LU35)</f>
        <v>7.4999999999999997E-2</v>
      </c>
      <c r="LV36" t="str">
        <f t="shared" ref="LV36:LV51" ca="1" si="850">IF(RAND()&lt;_xlfn.EXPON.DIST(1, 1/18, TRUE), "Yes", "No")</f>
        <v>No</v>
      </c>
      <c r="LW36">
        <f ca="1">COUNTIF(LV$4:LV36, "Yes")</f>
        <v>1</v>
      </c>
      <c r="LX36" s="37">
        <f t="shared" ca="1" si="605"/>
        <v>230492.02159392778</v>
      </c>
      <c r="LY36" s="37">
        <f t="shared" ca="1" si="606"/>
        <v>4239.1786238813211</v>
      </c>
      <c r="LZ36" s="64">
        <f t="shared" ca="1" si="319"/>
        <v>234731.20021780909</v>
      </c>
      <c r="MA36" s="170" cm="1">
        <f t="array" aca="1" ref="MA36" ca="1">IF(MONTH($A36) = 1, _xlfn.LET(_xlpm.value, RAND(), _xlfn.IFS(_xlpm.value&lt;=0.6, 0.9/12, AND(_xlpm.value&gt;0.6, _xlpm.value&lt;=0.8), 0.36/12, _xlpm.value&gt;0.8, -0.06/12)), MA35)</f>
        <v>-5.0000000000000001E-3</v>
      </c>
      <c r="MB36" t="str">
        <f t="shared" ref="MB36:MB51" ca="1" si="851">IF(RAND()&lt;_xlfn.EXPON.DIST(1, 1/18, TRUE), "Yes", "No")</f>
        <v>No</v>
      </c>
      <c r="MC36">
        <f ca="1">COUNTIF(MB$4:MB36, "Yes")</f>
        <v>0</v>
      </c>
      <c r="MD36" s="37">
        <f t="shared" ca="1" si="607"/>
        <v>137713.99185711745</v>
      </c>
      <c r="ME36" s="37">
        <f t="shared" ca="1" si="608"/>
        <v>0</v>
      </c>
      <c r="MF36" s="64">
        <f t="shared" ca="1" si="323"/>
        <v>137713.99185711745</v>
      </c>
      <c r="MG36" s="170" cm="1">
        <f t="array" aca="1" ref="MG36" ca="1">IF(MONTH($A36) = 1, _xlfn.LET(_xlpm.value, RAND(), _xlfn.IFS(_xlpm.value&lt;=0.6, 0.9/12, AND(_xlpm.value&gt;0.6, _xlpm.value&lt;=0.8), 0.36/12, _xlpm.value&gt;0.8, -0.06/12)), MG35)</f>
        <v>7.4999999999999997E-2</v>
      </c>
      <c r="MH36" t="str">
        <f t="shared" ref="MH36:MH51" ca="1" si="852">IF(RAND()&lt;_xlfn.EXPON.DIST(1, 1/18, TRUE), "Yes", "No")</f>
        <v>No</v>
      </c>
      <c r="MI36">
        <f ca="1">COUNTIF(MH$4:MH36, "Yes")</f>
        <v>2</v>
      </c>
      <c r="MJ36" s="37">
        <f t="shared" ca="1" si="609"/>
        <v>195225.99050406422</v>
      </c>
      <c r="MK36" s="37">
        <f t="shared" ca="1" si="610"/>
        <v>7237.970957241203</v>
      </c>
      <c r="ML36" s="64">
        <f t="shared" ca="1" si="327"/>
        <v>202463.96146130541</v>
      </c>
      <c r="MM36" s="170" cm="1">
        <f t="array" aca="1" ref="MM36" ca="1">IF(MONTH($A36) = 1, _xlfn.LET(_xlpm.value, RAND(), _xlfn.IFS(_xlpm.value&lt;=0.6, 0.9/12, AND(_xlpm.value&gt;0.6, _xlpm.value&lt;=0.8), 0.36/12, _xlpm.value&gt;0.8, -0.06/12)), MM35)</f>
        <v>7.4999999999999997E-2</v>
      </c>
      <c r="MN36" t="str">
        <f t="shared" ref="MN36:MN51" ca="1" si="853">IF(RAND()&lt;_xlfn.EXPON.DIST(1, 1/18, TRUE), "Yes", "No")</f>
        <v>No</v>
      </c>
      <c r="MO36">
        <f ca="1">COUNTIF(MN$4:MN36, "Yes")</f>
        <v>3</v>
      </c>
      <c r="MP36" s="37">
        <f t="shared" ca="1" si="611"/>
        <v>169164.77839103102</v>
      </c>
      <c r="MQ36" s="37">
        <f t="shared" ca="1" si="612"/>
        <v>12260.902156363523</v>
      </c>
      <c r="MR36" s="64">
        <f t="shared" ca="1" si="331"/>
        <v>181425.68054739456</v>
      </c>
      <c r="MS36" s="170" cm="1">
        <f t="array" aca="1" ref="MS36" ca="1">IF(MONTH($A36) = 1, _xlfn.LET(_xlpm.value, RAND(), _xlfn.IFS(_xlpm.value&lt;=0.6, 0.9/12, AND(_xlpm.value&gt;0.6, _xlpm.value&lt;=0.8), 0.36/12, _xlpm.value&gt;0.8, -0.06/12)), MS35)</f>
        <v>-5.0000000000000001E-3</v>
      </c>
      <c r="MT36" t="str">
        <f t="shared" ref="MT36:MT51" ca="1" si="854">IF(RAND()&lt;_xlfn.EXPON.DIST(1, 1/18, TRUE), "Yes", "No")</f>
        <v>Yes</v>
      </c>
      <c r="MU36">
        <f ca="1">COUNTIF(MT$4:MT36, "Yes")</f>
        <v>5</v>
      </c>
      <c r="MV36" s="37">
        <f t="shared" ca="1" si="613"/>
        <v>54970.50051444563</v>
      </c>
      <c r="MW36" s="37">
        <f t="shared" ca="1" si="614"/>
        <v>6345.4165885899611</v>
      </c>
      <c r="MX36" s="64">
        <f t="shared" ca="1" si="335"/>
        <v>61315.917103035594</v>
      </c>
      <c r="MY36" s="170" cm="1">
        <f t="array" aca="1" ref="MY36" ca="1">IF(MONTH($A36) = 1, _xlfn.LET(_xlpm.value, RAND(), _xlfn.IFS(_xlpm.value&lt;=0.6, 0.9/12, AND(_xlpm.value&gt;0.6, _xlpm.value&lt;=0.8), 0.36/12, _xlpm.value&gt;0.8, -0.06/12)), MY35)</f>
        <v>7.4999999999999997E-2</v>
      </c>
      <c r="MZ36" t="str">
        <f t="shared" ref="MZ36:MZ51" ca="1" si="855">IF(RAND()&lt;_xlfn.EXPON.DIST(1, 1/18, TRUE), "Yes", "No")</f>
        <v>Yes</v>
      </c>
      <c r="NA36">
        <f ca="1">COUNTIF(MZ$4:MZ36, "Yes")</f>
        <v>1</v>
      </c>
      <c r="NB36" s="37">
        <f t="shared" ca="1" si="615"/>
        <v>223644.32149061165</v>
      </c>
      <c r="NC36" s="37">
        <f t="shared" ca="1" si="616"/>
        <v>168.54000000000005</v>
      </c>
      <c r="ND36" s="64">
        <f t="shared" ca="1" si="339"/>
        <v>223812.86149061166</v>
      </c>
      <c r="NE36" s="170" cm="1">
        <f t="array" aca="1" ref="NE36" ca="1">IF(MONTH($A36) = 1, _xlfn.LET(_xlpm.value, RAND(), _xlfn.IFS(_xlpm.value&lt;=0.6, 0.9/12, AND(_xlpm.value&gt;0.6, _xlpm.value&lt;=0.8), 0.36/12, _xlpm.value&gt;0.8, -0.06/12)), NE35)</f>
        <v>7.4999999999999997E-2</v>
      </c>
      <c r="NF36" t="str">
        <f t="shared" ref="NF36:NF51" ca="1" si="856">IF(RAND()&lt;_xlfn.EXPON.DIST(1, 1/18, TRUE), "Yes", "No")</f>
        <v>No</v>
      </c>
      <c r="NG36">
        <f ca="1">COUNTIF(NF$4:NF36, "Yes")</f>
        <v>1</v>
      </c>
      <c r="NH36" s="37">
        <f t="shared" ca="1" si="617"/>
        <v>131499.72294398551</v>
      </c>
      <c r="NI36" s="37">
        <f t="shared" ca="1" si="618"/>
        <v>4086.1636238813203</v>
      </c>
      <c r="NJ36" s="64">
        <f t="shared" ca="1" si="343"/>
        <v>135585.88656786684</v>
      </c>
      <c r="NK36" s="170" cm="1">
        <f t="array" aca="1" ref="NK36" ca="1">IF(MONTH($A36) = 1, _xlfn.LET(_xlpm.value, RAND(), _xlfn.IFS(_xlpm.value&lt;=0.6, 0.9/12, AND(_xlpm.value&gt;0.6, _xlpm.value&lt;=0.8), 0.36/12, _xlpm.value&gt;0.8, -0.06/12)), NK35)</f>
        <v>0.03</v>
      </c>
      <c r="NL36" t="str">
        <f t="shared" ref="NL36:NL51" ca="1" si="857">IF(RAND()&lt;_xlfn.EXPON.DIST(1, 1/18, TRUE), "Yes", "No")</f>
        <v>No</v>
      </c>
      <c r="NM36">
        <f ca="1">COUNTIF(NL$4:NL36, "Yes")</f>
        <v>3</v>
      </c>
      <c r="NN36" s="37">
        <f t="shared" ca="1" si="619"/>
        <v>119242.96084346386</v>
      </c>
      <c r="NO36" s="37">
        <f t="shared" ca="1" si="620"/>
        <v>13790.419075166898</v>
      </c>
      <c r="NP36" s="64">
        <f t="shared" ca="1" si="347"/>
        <v>133033.37991863076</v>
      </c>
      <c r="NQ36" s="170" cm="1">
        <f t="array" aca="1" ref="NQ36" ca="1">IF(MONTH($A36) = 1, _xlfn.LET(_xlpm.value, RAND(), _xlfn.IFS(_xlpm.value&lt;=0.6, 0.9/12, AND(_xlpm.value&gt;0.6, _xlpm.value&lt;=0.8), 0.36/12, _xlpm.value&gt;0.8, -0.06/12)), NQ35)</f>
        <v>-5.0000000000000001E-3</v>
      </c>
      <c r="NR36" t="str">
        <f t="shared" ref="NR36:NR51" ca="1" si="858">IF(RAND()&lt;_xlfn.EXPON.DIST(1, 1/18, TRUE), "Yes", "No")</f>
        <v>No</v>
      </c>
      <c r="NS36">
        <f ca="1">COUNTIF(NR$4:NR36, "Yes")</f>
        <v>3</v>
      </c>
      <c r="NT36" s="37">
        <f t="shared" ca="1" si="621"/>
        <v>52173.80729626408</v>
      </c>
      <c r="NU36" s="37">
        <f t="shared" ca="1" si="622"/>
        <v>4222.985505611121</v>
      </c>
      <c r="NV36" s="64">
        <f t="shared" ca="1" si="351"/>
        <v>56396.792801875199</v>
      </c>
      <c r="NW36" s="170" cm="1">
        <f t="array" aca="1" ref="NW36" ca="1">IF(MONTH($A36) = 1, _xlfn.LET(_xlpm.value, RAND(), _xlfn.IFS(_xlpm.value&lt;=0.6, 0.9/12, AND(_xlpm.value&gt;0.6, _xlpm.value&lt;=0.8), 0.36/12, _xlpm.value&gt;0.8, -0.06/12)), NW35)</f>
        <v>0.03</v>
      </c>
      <c r="NX36" t="str">
        <f t="shared" ref="NX36:NX51" ca="1" si="859">IF(RAND()&lt;_xlfn.EXPON.DIST(1, 1/18, TRUE), "Yes", "No")</f>
        <v>No</v>
      </c>
      <c r="NY36">
        <f ca="1">COUNTIF(NX$4:NX36, "Yes")</f>
        <v>5</v>
      </c>
      <c r="NZ36" s="37">
        <f t="shared" ca="1" si="623"/>
        <v>96602.778078586402</v>
      </c>
      <c r="OA36" s="37">
        <f t="shared" ca="1" si="624"/>
        <v>11784.945338273708</v>
      </c>
      <c r="OB36" s="64">
        <f t="shared" ca="1" si="355"/>
        <v>108387.72341686011</v>
      </c>
      <c r="OC36" s="170" cm="1">
        <f t="array" aca="1" ref="OC36" ca="1">IF(MONTH($A36) = 1, _xlfn.LET(_xlpm.value, RAND(), _xlfn.IFS(_xlpm.value&lt;=0.6, 0.9/12, AND(_xlpm.value&gt;0.6, _xlpm.value&lt;=0.8), 0.36/12, _xlpm.value&gt;0.8, -0.06/12)), OC35)</f>
        <v>-5.0000000000000001E-3</v>
      </c>
      <c r="OD36" t="str">
        <f t="shared" ref="OD36:OD51" ca="1" si="860">IF(RAND()&lt;_xlfn.EXPON.DIST(1, 1/18, TRUE), "Yes", "No")</f>
        <v>No</v>
      </c>
      <c r="OE36">
        <f ca="1">COUNTIF(OD$4:OD36, "Yes")</f>
        <v>1</v>
      </c>
      <c r="OF36" s="37">
        <f t="shared" ca="1" si="625"/>
        <v>117024.56462566805</v>
      </c>
      <c r="OG36" s="37">
        <f t="shared" ca="1" si="626"/>
        <v>2659.9338668685414</v>
      </c>
      <c r="OH36" s="64">
        <f t="shared" ca="1" si="359"/>
        <v>119684.49849253659</v>
      </c>
      <c r="OI36" s="170" cm="1">
        <f t="array" aca="1" ref="OI36" ca="1">IF(MONTH($A36) = 1, _xlfn.LET(_xlpm.value, RAND(), _xlfn.IFS(_xlpm.value&lt;=0.6, 0.9/12, AND(_xlpm.value&gt;0.6, _xlpm.value&lt;=0.8), 0.36/12, _xlpm.value&gt;0.8, -0.06/12)), OI35)</f>
        <v>7.4999999999999997E-2</v>
      </c>
      <c r="OJ36" t="str">
        <f t="shared" ref="OJ36:OJ51" ca="1" si="861">IF(RAND()&lt;_xlfn.EXPON.DIST(1, 1/18, TRUE), "Yes", "No")</f>
        <v>No</v>
      </c>
      <c r="OK36">
        <f ca="1">COUNTIF(OJ$4:OJ36, "Yes")</f>
        <v>5</v>
      </c>
      <c r="OL36" s="37">
        <f t="shared" ca="1" si="627"/>
        <v>117833.99183414187</v>
      </c>
      <c r="OM36" s="37">
        <f t="shared" ca="1" si="628"/>
        <v>15995.404561897383</v>
      </c>
      <c r="ON36" s="64">
        <f t="shared" ca="1" si="363"/>
        <v>133829.39639603926</v>
      </c>
      <c r="OO36" s="170" cm="1">
        <f t="array" aca="1" ref="OO36" ca="1">IF(MONTH($A36) = 1, _xlfn.LET(_xlpm.value, RAND(), _xlfn.IFS(_xlpm.value&lt;=0.6, 0.9/12, AND(_xlpm.value&gt;0.6, _xlpm.value&lt;=0.8), 0.36/12, _xlpm.value&gt;0.8, -0.06/12)), OO35)</f>
        <v>0.03</v>
      </c>
      <c r="OP36" t="str">
        <f t="shared" ref="OP36:OP51" ca="1" si="862">IF(RAND()&lt;_xlfn.EXPON.DIST(1, 1/18, TRUE), "Yes", "No")</f>
        <v>No</v>
      </c>
      <c r="OQ36">
        <f ca="1">COUNTIF(OP$4:OP36, "Yes")</f>
        <v>1</v>
      </c>
      <c r="OR36" s="37">
        <f t="shared" ca="1" si="629"/>
        <v>111147.3563546345</v>
      </c>
      <c r="OS36" s="37">
        <f t="shared" ca="1" si="630"/>
        <v>2982.0473705736517</v>
      </c>
      <c r="OT36" s="64">
        <f t="shared" ca="1" si="367"/>
        <v>114129.40372520815</v>
      </c>
      <c r="OU36" s="170" cm="1">
        <f t="array" aca="1" ref="OU36" ca="1">IF(MONTH($A36) = 1, _xlfn.LET(_xlpm.value, RAND(), _xlfn.IFS(_xlpm.value&lt;=0.6, 0.9/12, AND(_xlpm.value&gt;0.6, _xlpm.value&lt;=0.8), 0.36/12, _xlpm.value&gt;0.8, -0.06/12)), OU35)</f>
        <v>0.03</v>
      </c>
      <c r="OV36" t="str">
        <f t="shared" ref="OV36:OV51" ca="1" si="863">IF(RAND()&lt;_xlfn.EXPON.DIST(1, 1/18, TRUE), "Yes", "No")</f>
        <v>No</v>
      </c>
      <c r="OW36">
        <f ca="1">COUNTIF(OV$4:OV36, "Yes")</f>
        <v>2</v>
      </c>
      <c r="OX36" s="37">
        <f t="shared" ca="1" si="631"/>
        <v>58302.659905280379</v>
      </c>
      <c r="OY36" s="37">
        <f t="shared" ca="1" si="632"/>
        <v>6762.5613690359887</v>
      </c>
      <c r="OZ36" s="64">
        <f t="shared" ca="1" si="371"/>
        <v>65065.221274316369</v>
      </c>
      <c r="PA36" s="170" cm="1">
        <f t="array" aca="1" ref="PA36" ca="1">IF(MONTH($A36) = 1, _xlfn.LET(_xlpm.value, RAND(), _xlfn.IFS(_xlpm.value&lt;=0.6, 0.9/12, AND(_xlpm.value&gt;0.6, _xlpm.value&lt;=0.8), 0.36/12, _xlpm.value&gt;0.8, -0.06/12)), PA35)</f>
        <v>0.03</v>
      </c>
      <c r="PB36" t="str">
        <f t="shared" ref="PB36:PB51" ca="1" si="864">IF(RAND()&lt;_xlfn.EXPON.DIST(1, 1/18, TRUE), "Yes", "No")</f>
        <v>No</v>
      </c>
      <c r="PC36">
        <f ca="1">COUNTIF(PB$4:PB36, "Yes")</f>
        <v>1</v>
      </c>
      <c r="PD36" s="37">
        <f t="shared" ca="1" si="633"/>
        <v>156880.47957304155</v>
      </c>
      <c r="PE36" s="37">
        <f t="shared" ca="1" si="634"/>
        <v>2659.9338668685414</v>
      </c>
      <c r="PF36" s="64">
        <f t="shared" ca="1" si="375"/>
        <v>159540.4134399101</v>
      </c>
      <c r="PG36" s="170" cm="1">
        <f t="array" aca="1" ref="PG36" ca="1">IF(MONTH($A36) = 1, _xlfn.LET(_xlpm.value, RAND(), _xlfn.IFS(_xlpm.value&lt;=0.6, 0.9/12, AND(_xlpm.value&gt;0.6, _xlpm.value&lt;=0.8), 0.36/12, _xlpm.value&gt;0.8, -0.06/12)), PG35)</f>
        <v>7.4999999999999997E-2</v>
      </c>
      <c r="PH36" t="str">
        <f t="shared" ref="PH36:PH51" ca="1" si="865">IF(RAND()&lt;_xlfn.EXPON.DIST(1, 1/18, TRUE), "Yes", "No")</f>
        <v>No</v>
      </c>
      <c r="PI36">
        <f ca="1">COUNTIF(PH$4:PH36, "Yes")</f>
        <v>1</v>
      </c>
      <c r="PJ36" s="37">
        <f t="shared" ca="1" si="635"/>
        <v>101170.29810108704</v>
      </c>
      <c r="PK36" s="37">
        <f t="shared" ca="1" si="636"/>
        <v>5313.8436161931813</v>
      </c>
      <c r="PL36" s="64">
        <f t="shared" ca="1" si="379"/>
        <v>106484.14171728022</v>
      </c>
      <c r="PM36" s="170" cm="1">
        <f t="array" aca="1" ref="PM36" ca="1">IF(MONTH($A36) = 1, _xlfn.LET(_xlpm.value, RAND(), _xlfn.IFS(_xlpm.value&lt;=0.6, 0.9/12, AND(_xlpm.value&gt;0.6, _xlpm.value&lt;=0.8), 0.36/12, _xlpm.value&gt;0.8, -0.06/12)), PM35)</f>
        <v>7.4999999999999997E-2</v>
      </c>
      <c r="PN36" t="str">
        <f t="shared" ref="PN36:PN51" ca="1" si="866">IF(RAND()&lt;_xlfn.EXPON.DIST(1, 1/18, TRUE), "Yes", "No")</f>
        <v>No</v>
      </c>
      <c r="PO36">
        <f ca="1">COUNTIF(PN$4:PN36, "Yes")</f>
        <v>1</v>
      </c>
      <c r="PP36" s="37">
        <f t="shared" ca="1" si="637"/>
        <v>132259.43650628044</v>
      </c>
      <c r="PQ36" s="37">
        <f t="shared" ca="1" si="638"/>
        <v>5006.159707705342</v>
      </c>
      <c r="PR36" s="64">
        <f t="shared" ca="1" si="383"/>
        <v>137265.59621398579</v>
      </c>
      <c r="PS36" s="170" cm="1">
        <f t="array" aca="1" ref="PS36" ca="1">IF(MONTH($A36) = 1, _xlfn.LET(_xlpm.value, RAND(), _xlfn.IFS(_xlpm.value&lt;=0.6, 0.9/12, AND(_xlpm.value&gt;0.6, _xlpm.value&lt;=0.8), 0.36/12, _xlpm.value&gt;0.8, -0.06/12)), PS35)</f>
        <v>7.4999999999999997E-2</v>
      </c>
      <c r="PT36" t="str">
        <f t="shared" ref="PT36:PT51" ca="1" si="867">IF(RAND()&lt;_xlfn.EXPON.DIST(1, 1/18, TRUE), "Yes", "No")</f>
        <v>No</v>
      </c>
      <c r="PU36">
        <f ca="1">COUNTIF(PT$4:PT36, "Yes")</f>
        <v>1</v>
      </c>
      <c r="PV36" s="37">
        <f t="shared" ca="1" si="639"/>
        <v>115989.52980611657</v>
      </c>
      <c r="PW36" s="37">
        <f t="shared" ca="1" si="640"/>
        <v>4086.1636238813203</v>
      </c>
      <c r="PX36" s="64">
        <f t="shared" ca="1" si="387"/>
        <v>120075.69342999789</v>
      </c>
      <c r="PY36" s="170" cm="1">
        <f t="array" aca="1" ref="PY36" ca="1">IF(MONTH($A36) = 1, _xlfn.LET(_xlpm.value, RAND(), _xlfn.IFS(_xlpm.value&lt;=0.6, 0.9/12, AND(_xlpm.value&gt;0.6, _xlpm.value&lt;=0.8), 0.36/12, _xlpm.value&gt;0.8, -0.06/12)), PY35)</f>
        <v>7.4999999999999997E-2</v>
      </c>
      <c r="PZ36" t="str">
        <f t="shared" ref="PZ36:PZ51" ca="1" si="868">IF(RAND()&lt;_xlfn.EXPON.DIST(1, 1/18, TRUE), "Yes", "No")</f>
        <v>No</v>
      </c>
      <c r="QA36">
        <f ca="1">COUNTIF(PZ$4:PZ36, "Yes")</f>
        <v>2</v>
      </c>
      <c r="QB36" s="37">
        <f t="shared" ca="1" si="641"/>
        <v>192925.52046104782</v>
      </c>
      <c r="QC36" s="37">
        <f t="shared" ca="1" si="642"/>
        <v>5285.5166418625986</v>
      </c>
      <c r="QD36" s="64">
        <f t="shared" ca="1" si="391"/>
        <v>198211.03710291043</v>
      </c>
      <c r="QE36" s="170" cm="1">
        <f t="array" aca="1" ref="QE36" ca="1">IF(MONTH($A36) = 1, _xlfn.LET(_xlpm.value, RAND(), _xlfn.IFS(_xlpm.value&lt;=0.6, 0.9/12, AND(_xlpm.value&gt;0.6, _xlpm.value&lt;=0.8), 0.36/12, _xlpm.value&gt;0.8, -0.06/12)), QE35)</f>
        <v>7.4999999999999997E-2</v>
      </c>
      <c r="QF36" t="str">
        <f t="shared" ref="QF36:QF51" ca="1" si="869">IF(RAND()&lt;_xlfn.EXPON.DIST(1, 1/18, TRUE), "Yes", "No")</f>
        <v>No</v>
      </c>
      <c r="QG36">
        <f ca="1">COUNTIF(QF$4:QF36, "Yes")</f>
        <v>1</v>
      </c>
      <c r="QH36" s="37">
        <f t="shared" ca="1" si="643"/>
        <v>225438.90184150808</v>
      </c>
      <c r="QI36" s="37">
        <f t="shared" ca="1" si="644"/>
        <v>2017.3072148938586</v>
      </c>
      <c r="QJ36" s="64">
        <f t="shared" ca="1" si="395"/>
        <v>227456.20905640195</v>
      </c>
      <c r="QK36" s="170" cm="1">
        <f t="array" aca="1" ref="QK36" ca="1">IF(MONTH($A36) = 1, _xlfn.LET(_xlpm.value, RAND(), _xlfn.IFS(_xlpm.value&lt;=0.6, 0.9/12, AND(_xlpm.value&gt;0.6, _xlpm.value&lt;=0.8), 0.36/12, _xlpm.value&gt;0.8, -0.06/12)), QK35)</f>
        <v>-5.0000000000000001E-3</v>
      </c>
      <c r="QL36" t="str">
        <f t="shared" ref="QL36:QL51" ca="1" si="870">IF(RAND()&lt;_xlfn.EXPON.DIST(1, 1/18, TRUE), "Yes", "No")</f>
        <v>No</v>
      </c>
      <c r="QM36">
        <f ca="1">COUNTIF(QL$4:QL36, "Yes")</f>
        <v>3</v>
      </c>
      <c r="QN36" s="37">
        <f t="shared" ca="1" si="645"/>
        <v>93011.604213647006</v>
      </c>
      <c r="QO36" s="37">
        <f t="shared" ca="1" si="646"/>
        <v>13458.37857915194</v>
      </c>
      <c r="QP36" s="64">
        <f t="shared" ca="1" si="399"/>
        <v>106469.98279279895</v>
      </c>
      <c r="QQ36" s="170" cm="1">
        <f t="array" aca="1" ref="QQ36" ca="1">IF(MONTH($A36) = 1, _xlfn.LET(_xlpm.value, RAND(), _xlfn.IFS(_xlpm.value&lt;=0.6, 0.9/12, AND(_xlpm.value&gt;0.6, _xlpm.value&lt;=0.8), 0.36/12, _xlpm.value&gt;0.8, -0.06/12)), QQ35)</f>
        <v>-5.0000000000000001E-3</v>
      </c>
      <c r="QR36" t="str">
        <f t="shared" ref="QR36:QR51" ca="1" si="871">IF(RAND()&lt;_xlfn.EXPON.DIST(1, 1/18, TRUE), "Yes", "No")</f>
        <v>No</v>
      </c>
      <c r="QS36">
        <f ca="1">COUNTIF(QR$4:QR36, "Yes")</f>
        <v>2</v>
      </c>
      <c r="QT36" s="37">
        <f t="shared" ca="1" si="647"/>
        <v>88262.406382681322</v>
      </c>
      <c r="QU36" s="37">
        <f t="shared" ca="1" si="648"/>
        <v>9705.52740402169</v>
      </c>
      <c r="QV36" s="64">
        <f t="shared" ca="1" si="403"/>
        <v>97967.933786703012</v>
      </c>
      <c r="QW36" s="170" cm="1">
        <f t="array" aca="1" ref="QW36" ca="1">IF(MONTH($A36) = 1, _xlfn.LET(_xlpm.value, RAND(), _xlfn.IFS(_xlpm.value&lt;=0.6, 0.9/12, AND(_xlpm.value&gt;0.6, _xlpm.value&lt;=0.8), 0.36/12, _xlpm.value&gt;0.8, -0.06/12)), QW35)</f>
        <v>7.4999999999999997E-2</v>
      </c>
      <c r="QX36" t="str">
        <f t="shared" ref="QX36:QX51" ca="1" si="872">IF(RAND()&lt;_xlfn.EXPON.DIST(1, 1/18, TRUE), "Yes", "No")</f>
        <v>No</v>
      </c>
      <c r="QY36">
        <f ca="1">COUNTIF(QX$4:QX36, "Yes")</f>
        <v>1</v>
      </c>
      <c r="QZ36" s="37">
        <f t="shared" ca="1" si="649"/>
        <v>225438.90184150808</v>
      </c>
      <c r="RA36" s="37">
        <f t="shared" ca="1" si="650"/>
        <v>2017.3072148938586</v>
      </c>
      <c r="RB36" s="64">
        <f t="shared" ca="1" si="407"/>
        <v>227456.20905640195</v>
      </c>
      <c r="RC36" s="170" cm="1">
        <f t="array" aca="1" ref="RC36" ca="1">IF(MONTH($A36) = 1, _xlfn.LET(_xlpm.value, RAND(), _xlfn.IFS(_xlpm.value&lt;=0.6, 0.9/12, AND(_xlpm.value&gt;0.6, _xlpm.value&lt;=0.8), 0.36/12, _xlpm.value&gt;0.8, -0.06/12)), RC35)</f>
        <v>0.03</v>
      </c>
      <c r="RD36" t="str">
        <f t="shared" ref="RD36:RD51" ca="1" si="873">IF(RAND()&lt;_xlfn.EXPON.DIST(1, 1/18, TRUE), "Yes", "No")</f>
        <v>No</v>
      </c>
      <c r="RE36">
        <f ca="1">COUNTIF(RD$4:RD36, "Yes")</f>
        <v>2</v>
      </c>
      <c r="RF36" s="37">
        <f t="shared" ca="1" si="651"/>
        <v>94716.260826635684</v>
      </c>
      <c r="RG36" s="37">
        <f t="shared" ca="1" si="652"/>
        <v>4930.262887680532</v>
      </c>
      <c r="RH36" s="64">
        <f t="shared" ca="1" si="411"/>
        <v>99646.523714316223</v>
      </c>
      <c r="RI36" s="170" cm="1">
        <f t="array" aca="1" ref="RI36" ca="1">IF(MONTH($A36) = 1, _xlfn.LET(_xlpm.value, RAND(), _xlfn.IFS(_xlpm.value&lt;=0.6, 0.9/12, AND(_xlpm.value&gt;0.6, _xlpm.value&lt;=0.8), 0.36/12, _xlpm.value&gt;0.8, -0.06/12)), RI35)</f>
        <v>0.03</v>
      </c>
      <c r="RJ36" t="str">
        <f t="shared" ref="RJ36:RJ51" ca="1" si="874">IF(RAND()&lt;_xlfn.EXPON.DIST(1, 1/18, TRUE), "Yes", "No")</f>
        <v>No</v>
      </c>
      <c r="RK36">
        <f ca="1">COUNTIF(RJ$4:RJ36, "Yes")</f>
        <v>1</v>
      </c>
      <c r="RL36" s="37">
        <f t="shared" ca="1" si="653"/>
        <v>162477.65991333479</v>
      </c>
      <c r="RM36" s="37">
        <f t="shared" ca="1" si="654"/>
        <v>5159.9378795219218</v>
      </c>
      <c r="RN36" s="64">
        <f t="shared" ca="1" si="415"/>
        <v>167637.59779285672</v>
      </c>
      <c r="RO36" s="170" cm="1">
        <f t="array" aca="1" ref="RO36" ca="1">IF(MONTH($A36) = 1, _xlfn.LET(_xlpm.value, RAND(), _xlfn.IFS(_xlpm.value&lt;=0.6, 0.9/12, AND(_xlpm.value&gt;0.6, _xlpm.value&lt;=0.8), 0.36/12, _xlpm.value&gt;0.8, -0.06/12)), RO35)</f>
        <v>-5.0000000000000001E-3</v>
      </c>
      <c r="RP36" t="str">
        <f t="shared" ref="RP36:RP51" ca="1" si="875">IF(RAND()&lt;_xlfn.EXPON.DIST(1, 1/18, TRUE), "Yes", "No")</f>
        <v>No</v>
      </c>
      <c r="RQ36">
        <f ca="1">COUNTIF(RP$4:RP36, "Yes")</f>
        <v>1</v>
      </c>
      <c r="RR36" s="37">
        <f t="shared" ca="1" si="655"/>
        <v>124542.66667969672</v>
      </c>
      <c r="RS36" s="37">
        <f t="shared" ca="1" si="656"/>
        <v>506.03954703939314</v>
      </c>
      <c r="RT36" s="64">
        <f t="shared" ca="1" si="419"/>
        <v>125048.70622673612</v>
      </c>
      <c r="RU36" s="170" cm="1">
        <f t="array" aca="1" ref="RU36" ca="1">IF(MONTH($A36) = 1, _xlfn.LET(_xlpm.value, RAND(), _xlfn.IFS(_xlpm.value&lt;=0.6, 0.9/12, AND(_xlpm.value&gt;0.6, _xlpm.value&lt;=0.8), 0.36/12, _xlpm.value&gt;0.8, -0.06/12)), RU35)</f>
        <v>7.4999999999999997E-2</v>
      </c>
      <c r="RV36" t="str">
        <f t="shared" ref="RV36:RV51" ca="1" si="876">IF(RAND()&lt;_xlfn.EXPON.DIST(1, 1/18, TRUE), "Yes", "No")</f>
        <v>No</v>
      </c>
      <c r="RW36">
        <f ca="1">COUNTIF(RV$4:RV36, "Yes")</f>
        <v>1</v>
      </c>
      <c r="RX36" s="37">
        <f t="shared" ca="1" si="657"/>
        <v>115989.52980611657</v>
      </c>
      <c r="RY36" s="37">
        <f t="shared" ca="1" si="658"/>
        <v>4086.1636238813203</v>
      </c>
      <c r="RZ36" s="64">
        <f t="shared" ca="1" si="423"/>
        <v>120075.69342999789</v>
      </c>
      <c r="SA36" s="170" cm="1">
        <f t="array" aca="1" ref="SA36" ca="1">IF(MONTH($A36) = 1, _xlfn.LET(_xlpm.value, RAND(), _xlfn.IFS(_xlpm.value&lt;=0.6, 0.9/12, AND(_xlpm.value&gt;0.6, _xlpm.value&lt;=0.8), 0.36/12, _xlpm.value&gt;0.8, -0.06/12)), SA35)</f>
        <v>7.4999999999999997E-2</v>
      </c>
      <c r="SB36" t="str">
        <f t="shared" ref="SB36:SB51" ca="1" si="877">IF(RAND()&lt;_xlfn.EXPON.DIST(1, 1/18, TRUE), "Yes", "No")</f>
        <v>No</v>
      </c>
      <c r="SC36">
        <f ca="1">COUNTIF(SB$4:SB36, "Yes")</f>
        <v>2</v>
      </c>
      <c r="SD36" s="37">
        <f t="shared" ca="1" si="659"/>
        <v>82079.069195186094</v>
      </c>
      <c r="SE36" s="37">
        <f t="shared" ca="1" si="660"/>
        <v>6125.3519247668592</v>
      </c>
      <c r="SF36" s="64">
        <f t="shared" ca="1" si="427"/>
        <v>88204.421119952953</v>
      </c>
      <c r="SG36" s="170" cm="1">
        <f t="array" aca="1" ref="SG36" ca="1">IF(MONTH($A36) = 1, _xlfn.LET(_xlpm.value, RAND(), _xlfn.IFS(_xlpm.value&lt;=0.6, 0.9/12, AND(_xlpm.value&gt;0.6, _xlpm.value&lt;=0.8), 0.36/12, _xlpm.value&gt;0.8, -0.06/12)), SG35)</f>
        <v>7.4999999999999997E-2</v>
      </c>
      <c r="SH36" t="str">
        <f t="shared" ref="SH36:SH51" ca="1" si="878">IF(RAND()&lt;_xlfn.EXPON.DIST(1, 1/18, TRUE), "Yes", "No")</f>
        <v>No</v>
      </c>
      <c r="SI36">
        <f ca="1">COUNTIF(SH$4:SH36, "Yes")</f>
        <v>1</v>
      </c>
      <c r="SJ36" s="37">
        <f t="shared" ca="1" si="661"/>
        <v>223880.38282811164</v>
      </c>
      <c r="SK36" s="37">
        <f t="shared" ca="1" si="662"/>
        <v>506.03954703939314</v>
      </c>
      <c r="SL36" s="64">
        <f t="shared" ca="1" si="431"/>
        <v>224386.42237515104</v>
      </c>
      <c r="SM36" s="170" cm="1">
        <f t="array" aca="1" ref="SM36" ca="1">IF(MONTH($A36) = 1, _xlfn.LET(_xlpm.value, RAND(), _xlfn.IFS(_xlpm.value&lt;=0.6, 0.9/12, AND(_xlpm.value&gt;0.6, _xlpm.value&lt;=0.8), 0.36/12, _xlpm.value&gt;0.8, -0.06/12)), SM35)</f>
        <v>-5.0000000000000001E-3</v>
      </c>
      <c r="SN36" t="str">
        <f t="shared" ref="SN36:SN51" ca="1" si="879">IF(RAND()&lt;_xlfn.EXPON.DIST(1, 1/18, TRUE), "Yes", "No")</f>
        <v>No</v>
      </c>
      <c r="SO36">
        <f ca="1">COUNTIF(SN$4:SN36, "Yes")</f>
        <v>2</v>
      </c>
      <c r="SP36" s="37">
        <f t="shared" ca="1" si="663"/>
        <v>107101.494307356</v>
      </c>
      <c r="SQ36" s="37">
        <f t="shared" ca="1" si="664"/>
        <v>4777.3747142476268</v>
      </c>
      <c r="SR36" s="64">
        <f t="shared" ca="1" si="435"/>
        <v>111878.86902160362</v>
      </c>
      <c r="SS36" s="170" cm="1">
        <f t="array" aca="1" ref="SS36" ca="1">IF(MONTH($A36) = 1, _xlfn.LET(_xlpm.value, RAND(), _xlfn.IFS(_xlpm.value&lt;=0.6, 0.9/12, AND(_xlpm.value&gt;0.6, _xlpm.value&lt;=0.8), 0.36/12, _xlpm.value&gt;0.8, -0.06/12)), SS35)</f>
        <v>7.4999999999999997E-2</v>
      </c>
      <c r="ST36" t="str">
        <f t="shared" ref="ST36:ST51" ca="1" si="880">IF(RAND()&lt;_xlfn.EXPON.DIST(1, 1/18, TRUE), "Yes", "No")</f>
        <v>No</v>
      </c>
      <c r="SU36">
        <f ca="1">COUNTIF(ST$4:ST36, "Yes")</f>
        <v>1</v>
      </c>
      <c r="SV36" s="37">
        <f t="shared" ca="1" si="665"/>
        <v>130845.23310038741</v>
      </c>
      <c r="SW36" s="37">
        <f t="shared" ca="1" si="666"/>
        <v>3143.3045541932083</v>
      </c>
      <c r="SX36" s="64">
        <f t="shared" ca="1" si="439"/>
        <v>133988.53765458064</v>
      </c>
      <c r="SY36" s="170" cm="1">
        <f t="array" aca="1" ref="SY36" ca="1">IF(MONTH($A36) = 1, _xlfn.LET(_xlpm.value, RAND(), _xlfn.IFS(_xlpm.value&lt;=0.6, 0.9/12, AND(_xlpm.value&gt;0.6, _xlpm.value&lt;=0.8), 0.36/12, _xlpm.value&gt;0.8, -0.06/12)), SY35)</f>
        <v>-5.0000000000000001E-3</v>
      </c>
      <c r="SZ36" t="str">
        <f t="shared" ref="SZ36:SZ51" ca="1" si="881">IF(RAND()&lt;_xlfn.EXPON.DIST(1, 1/18, TRUE), "Yes", "No")</f>
        <v>No</v>
      </c>
      <c r="TA36">
        <f ca="1">COUNTIF(SZ$4:SZ36, "Yes")</f>
        <v>1</v>
      </c>
      <c r="TB36" s="37">
        <f t="shared" ca="1" si="667"/>
        <v>116641.55287173647</v>
      </c>
      <c r="TC36" s="37">
        <f t="shared" ca="1" si="668"/>
        <v>2177.7641097838373</v>
      </c>
      <c r="TD36" s="64">
        <f t="shared" ca="1" si="443"/>
        <v>118819.3169815203</v>
      </c>
      <c r="TE36" s="170" cm="1">
        <f t="array" aca="1" ref="TE36" ca="1">IF(MONTH($A36) = 1, _xlfn.LET(_xlpm.value, RAND(), _xlfn.IFS(_xlpm.value&lt;=0.6, 0.9/12, AND(_xlpm.value&gt;0.6, _xlpm.value&lt;=0.8), 0.36/12, _xlpm.value&gt;0.8, -0.06/12)), TE35)</f>
        <v>7.4999999999999997E-2</v>
      </c>
      <c r="TF36" t="str">
        <f t="shared" ref="TF36:TF51" ca="1" si="882">IF(RAND()&lt;_xlfn.EXPON.DIST(1, 1/18, TRUE), "Yes", "No")</f>
        <v>No</v>
      </c>
      <c r="TG36">
        <f ca="1">COUNTIF(TF$4:TF36, "Yes")</f>
        <v>2</v>
      </c>
      <c r="TH36" s="37">
        <f t="shared" ca="1" si="669"/>
        <v>133239.0792253523</v>
      </c>
      <c r="TI36" s="37">
        <f t="shared" ca="1" si="670"/>
        <v>6496.563696222378</v>
      </c>
      <c r="TJ36" s="64">
        <f t="shared" ca="1" si="447"/>
        <v>139735.64292157468</v>
      </c>
      <c r="TK36" s="170" cm="1">
        <f t="array" aca="1" ref="TK36" ca="1">IF(MONTH($A36) = 1, _xlfn.LET(_xlpm.value, RAND(), _xlfn.IFS(_xlpm.value&lt;=0.6, 0.9/12, AND(_xlpm.value&gt;0.6, _xlpm.value&lt;=0.8), 0.36/12, _xlpm.value&gt;0.8, -0.06/12)), TK35)</f>
        <v>7.4999999999999997E-2</v>
      </c>
      <c r="TL36" t="str">
        <f t="shared" ref="TL36:TL51" ca="1" si="883">IF(RAND()&lt;_xlfn.EXPON.DIST(1, 1/18, TRUE), "Yes", "No")</f>
        <v>Yes</v>
      </c>
      <c r="TM36">
        <f ca="1">COUNTIF(TL$4:TL36, "Yes")</f>
        <v>2</v>
      </c>
      <c r="TN36" s="37">
        <f t="shared" ca="1" si="671"/>
        <v>188817.93642544866</v>
      </c>
      <c r="TO36" s="37">
        <f t="shared" ca="1" si="672"/>
        <v>2185.8472148938586</v>
      </c>
      <c r="TP36" s="64">
        <f t="shared" ca="1" si="451"/>
        <v>191003.7836403425</v>
      </c>
      <c r="TQ36" s="170" cm="1">
        <f t="array" aca="1" ref="TQ36" ca="1">IF(MONTH($A36) = 1, _xlfn.LET(_xlpm.value, RAND(), _xlfn.IFS(_xlpm.value&lt;=0.6, 0.9/12, AND(_xlpm.value&gt;0.6, _xlpm.value&lt;=0.8), 0.36/12, _xlpm.value&gt;0.8, -0.06/12)), TQ35)</f>
        <v>0.03</v>
      </c>
      <c r="TR36" t="str">
        <f t="shared" ref="TR36:TR51" ca="1" si="884">IF(RAND()&lt;_xlfn.EXPON.DIST(1, 1/18, TRUE), "Yes", "No")</f>
        <v>No</v>
      </c>
      <c r="TS36">
        <f ca="1">COUNTIF(TR$4:TR36, "Yes")</f>
        <v>0</v>
      </c>
      <c r="TT36" s="37">
        <f t="shared" ca="1" si="673"/>
        <v>184803.85711477493</v>
      </c>
      <c r="TU36" s="37">
        <f t="shared" ca="1" si="674"/>
        <v>0</v>
      </c>
      <c r="TV36" s="64">
        <f t="shared" ca="1" si="455"/>
        <v>184803.85711477493</v>
      </c>
      <c r="TW36" s="170" cm="1">
        <f t="array" aca="1" ref="TW36" ca="1">IF(MONTH($A36) = 1, _xlfn.LET(_xlpm.value, RAND(), _xlfn.IFS(_xlpm.value&lt;=0.6, 0.9/12, AND(_xlpm.value&gt;0.6, _xlpm.value&lt;=0.8), 0.36/12, _xlpm.value&gt;0.8, -0.06/12)), TW35)</f>
        <v>7.4999999999999997E-2</v>
      </c>
      <c r="TX36" t="str">
        <f t="shared" ref="TX36:TX51" ca="1" si="885">IF(RAND()&lt;_xlfn.EXPON.DIST(1, 1/18, TRUE), "Yes", "No")</f>
        <v>No</v>
      </c>
      <c r="TY36">
        <f ca="1">COUNTIF(TX$4:TX36, "Yes")</f>
        <v>2</v>
      </c>
      <c r="TZ36" s="37">
        <f t="shared" ca="1" si="675"/>
        <v>191315.59244106308</v>
      </c>
      <c r="UA36" s="37">
        <f t="shared" ca="1" si="676"/>
        <v>4998.2879766523783</v>
      </c>
      <c r="UB36" s="64">
        <f t="shared" ca="1" si="459"/>
        <v>196313.88041771547</v>
      </c>
      <c r="UC36" s="170" cm="1">
        <f t="array" aca="1" ref="UC36" ca="1">IF(MONTH($A36) = 1, _xlfn.LET(_xlpm.value, RAND(), _xlfn.IFS(_xlpm.value&lt;=0.6, 0.9/12, AND(_xlpm.value&gt;0.6, _xlpm.value&lt;=0.8), 0.36/12, _xlpm.value&gt;0.8, -0.06/12)), UC35)</f>
        <v>0.03</v>
      </c>
      <c r="UD36" t="str">
        <f t="shared" ref="UD36:UD51" ca="1" si="886">IF(RAND()&lt;_xlfn.EXPON.DIST(1, 1/18, TRUE), "Yes", "No")</f>
        <v>No</v>
      </c>
      <c r="UE36">
        <f ca="1">COUNTIF(UD$4:UD36, "Yes")</f>
        <v>3</v>
      </c>
      <c r="UF36" s="37">
        <f t="shared" ca="1" si="677"/>
        <v>86801.962316280318</v>
      </c>
      <c r="UG36" s="37">
        <f t="shared" ca="1" si="678"/>
        <v>8380.7830411338618</v>
      </c>
      <c r="UH36" s="64">
        <f t="shared" ca="1" si="463"/>
        <v>95182.745357414184</v>
      </c>
      <c r="UI36" s="170" cm="1">
        <f t="array" aca="1" ref="UI36" ca="1">IF(MONTH($A36) = 1, _xlfn.LET(_xlpm.value, RAND(), _xlfn.IFS(_xlpm.value&lt;=0.6, 0.9/12, AND(_xlpm.value&gt;0.6, _xlpm.value&lt;=0.8), 0.36/12, _xlpm.value&gt;0.8, -0.06/12)), UI35)</f>
        <v>0.03</v>
      </c>
      <c r="UJ36" t="str">
        <f t="shared" ref="UJ36:UJ51" ca="1" si="887">IF(RAND()&lt;_xlfn.EXPON.DIST(1, 1/18, TRUE), "Yes", "No")</f>
        <v>No</v>
      </c>
      <c r="UK36">
        <f ca="1">COUNTIF(UJ$4:UJ36, "Yes")</f>
        <v>2</v>
      </c>
      <c r="UL36" s="37">
        <f t="shared" ca="1" si="679"/>
        <v>96103.780841916203</v>
      </c>
      <c r="UM36" s="37">
        <f t="shared" ca="1" si="680"/>
        <v>3030.646691204684</v>
      </c>
      <c r="UN36" s="64">
        <f t="shared" ca="1" si="467"/>
        <v>99134.427533120892</v>
      </c>
      <c r="UO36" s="170" cm="1">
        <f t="array" aca="1" ref="UO36" ca="1">IF(MONTH($A36) = 1, _xlfn.LET(_xlpm.value, RAND(), _xlfn.IFS(_xlpm.value&lt;=0.6, 0.9/12, AND(_xlpm.value&gt;0.6, _xlpm.value&lt;=0.8), 0.36/12, _xlpm.value&gt;0.8, -0.06/12)), UO35)</f>
        <v>7.4999999999999997E-2</v>
      </c>
      <c r="UP36" t="str">
        <f t="shared" ref="UP36:UP51" ca="1" si="888">IF(RAND()&lt;_xlfn.EXPON.DIST(1, 1/18, TRUE), "Yes", "No")</f>
        <v>No</v>
      </c>
      <c r="UQ36">
        <f ca="1">COUNTIF(UP$4:UP36, "Yes")</f>
        <v>2</v>
      </c>
      <c r="UR36" s="37">
        <f t="shared" ca="1" si="681"/>
        <v>189688.46346637854</v>
      </c>
      <c r="US36" s="37">
        <f t="shared" ca="1" si="682"/>
        <v>3174.0766514406478</v>
      </c>
      <c r="UT36" s="64">
        <f t="shared" ca="1" si="471"/>
        <v>192862.54011781918</v>
      </c>
      <c r="UU36" s="170" cm="1">
        <f t="array" aca="1" ref="UU36" ca="1">IF(MONTH($A36) = 1, _xlfn.LET(_xlpm.value, RAND(), _xlfn.IFS(_xlpm.value&lt;=0.6, 0.9/12, AND(_xlpm.value&gt;0.6, _xlpm.value&lt;=0.8), 0.36/12, _xlpm.value&gt;0.8, -0.06/12)), UU35)</f>
        <v>-5.0000000000000001E-3</v>
      </c>
      <c r="UV36" t="str">
        <f t="shared" ref="UV36:UV51" ca="1" si="889">IF(RAND()&lt;_xlfn.EXPON.DIST(1, 1/18, TRUE), "Yes", "No")</f>
        <v>No</v>
      </c>
      <c r="UW36">
        <f ca="1">COUNTIF(UV$4:UV36, "Yes")</f>
        <v>4</v>
      </c>
      <c r="UX36" s="37">
        <f t="shared" ca="1" si="683"/>
        <v>81841.930089231653</v>
      </c>
      <c r="UY36" s="37">
        <f t="shared" ca="1" si="684"/>
        <v>8112.3079072471965</v>
      </c>
      <c r="UZ36" s="64">
        <f t="shared" ca="1" si="475"/>
        <v>89954.237996478856</v>
      </c>
      <c r="VA36" s="170" cm="1">
        <f t="array" aca="1" ref="VA36" ca="1">IF(MONTH($A36) = 1, _xlfn.LET(_xlpm.value, RAND(), _xlfn.IFS(_xlpm.value&lt;=0.6, 0.9/12, AND(_xlpm.value&gt;0.6, _xlpm.value&lt;=0.8), 0.36/12, _xlpm.value&gt;0.8, -0.06/12)), VA35)</f>
        <v>7.4999999999999997E-2</v>
      </c>
      <c r="VB36" t="str">
        <f t="shared" ref="VB36:VB51" ca="1" si="890">IF(RAND()&lt;_xlfn.EXPON.DIST(1, 1/18, TRUE), "Yes", "No")</f>
        <v>No</v>
      </c>
      <c r="VC36">
        <f ca="1">COUNTIF(VB$4:VB36, "Yes")</f>
        <v>0</v>
      </c>
      <c r="VD36" s="37">
        <f t="shared" ca="1" si="685"/>
        <v>267004.31233600836</v>
      </c>
      <c r="VE36" s="37">
        <f t="shared" ca="1" si="686"/>
        <v>0</v>
      </c>
      <c r="VF36" s="64">
        <f t="shared" ca="1" si="479"/>
        <v>267004.31233600836</v>
      </c>
      <c r="VG36" s="170" cm="1">
        <f t="array" aca="1" ref="VG36" ca="1">IF(MONTH($A36) = 1, _xlfn.LET(_xlpm.value, RAND(), _xlfn.IFS(_xlpm.value&lt;=0.6, 0.9/12, AND(_xlpm.value&gt;0.6, _xlpm.value&lt;=0.8), 0.36/12, _xlpm.value&gt;0.8, -0.06/12)), VG35)</f>
        <v>-5.0000000000000001E-3</v>
      </c>
      <c r="VH36" t="str">
        <f t="shared" ref="VH36:VH51" ca="1" si="891">IF(RAND()&lt;_xlfn.EXPON.DIST(1, 1/18, TRUE), "Yes", "No")</f>
        <v>No</v>
      </c>
      <c r="VI36">
        <f ca="1">COUNTIF(VH$4:VH36, "Yes")</f>
        <v>0</v>
      </c>
      <c r="VJ36" s="37">
        <f t="shared" ca="1" si="687"/>
        <v>137713.99185711745</v>
      </c>
      <c r="VK36" s="37">
        <f t="shared" ca="1" si="688"/>
        <v>0</v>
      </c>
      <c r="VL36" s="64">
        <f t="shared" ca="1" si="483"/>
        <v>137713.99185711745</v>
      </c>
      <c r="VM36" s="170" cm="1">
        <f t="array" aca="1" ref="VM36" ca="1">IF(MONTH($A36) = 1, _xlfn.LET(_xlpm.value, RAND(), _xlfn.IFS(_xlpm.value&lt;=0.6, 0.9/12, AND(_xlpm.value&gt;0.6, _xlpm.value&lt;=0.8), 0.36/12, _xlpm.value&gt;0.8, -0.06/12)), VM35)</f>
        <v>0.03</v>
      </c>
      <c r="VN36" t="str">
        <f t="shared" ref="VN36:VN51" ca="1" si="892">IF(RAND()&lt;_xlfn.EXPON.DIST(1, 1/18, TRUE), "Yes", "No")</f>
        <v>No</v>
      </c>
      <c r="VO36">
        <f ca="1">COUNTIF(VN$4:VN36, "Yes")</f>
        <v>1</v>
      </c>
      <c r="VP36" s="37">
        <f t="shared" ca="1" si="689"/>
        <v>161927.93170380648</v>
      </c>
      <c r="VQ36" s="37">
        <f t="shared" ca="1" si="690"/>
        <v>1521.9029270222507</v>
      </c>
      <c r="VR36" s="64">
        <f t="shared" ca="1" si="487"/>
        <v>163449.83463082873</v>
      </c>
      <c r="VS36" s="170" cm="1">
        <f t="array" aca="1" ref="VS36" ca="1">IF(MONTH($A36) = 1, _xlfn.LET(_xlpm.value, RAND(), _xlfn.IFS(_xlpm.value&lt;=0.6, 0.9/12, AND(_xlpm.value&gt;0.6, _xlpm.value&lt;=0.8), 0.36/12, _xlpm.value&gt;0.8, -0.06/12)), VS35)</f>
        <v>7.4999999999999997E-2</v>
      </c>
      <c r="VT36" t="str">
        <f t="shared" ref="VT36:VT51" ca="1" si="893">IF(RAND()&lt;_xlfn.EXPON.DIST(1, 1/18, TRUE), "Yes", "No")</f>
        <v>No</v>
      </c>
      <c r="VU36">
        <f ca="1">COUNTIF(VT$4:VT36, "Yes")</f>
        <v>2</v>
      </c>
      <c r="VV36" s="37">
        <f t="shared" ca="1" si="691"/>
        <v>191882.19741576992</v>
      </c>
      <c r="VW36" s="37">
        <f t="shared" ca="1" si="692"/>
        <v>4117.7338088161296</v>
      </c>
      <c r="VX36" s="64">
        <f t="shared" ca="1" si="491"/>
        <v>195999.93122458603</v>
      </c>
      <c r="VY36" s="170" cm="1">
        <f t="array" aca="1" ref="VY36" ca="1">IF(MONTH($A36) = 1, _xlfn.LET(_xlpm.value, RAND(), _xlfn.IFS(_xlpm.value&lt;=0.6, 0.9/12, AND(_xlpm.value&gt;0.6, _xlpm.value&lt;=0.8), 0.36/12, _xlpm.value&gt;0.8, -0.06/12)), VY35)</f>
        <v>7.4999999999999997E-2</v>
      </c>
      <c r="VZ36" t="str">
        <f t="shared" ref="VZ36:VZ51" ca="1" si="894">IF(RAND()&lt;_xlfn.EXPON.DIST(1, 1/18, TRUE), "Yes", "No")</f>
        <v>No</v>
      </c>
      <c r="WA36">
        <f ca="1">COUNTIF(VZ$4:VZ36, "Yes")</f>
        <v>1</v>
      </c>
      <c r="WB36" s="37">
        <f t="shared" ca="1" si="693"/>
        <v>227382.65930509308</v>
      </c>
      <c r="WC36" s="37">
        <f t="shared" ca="1" si="694"/>
        <v>3143.3045541932083</v>
      </c>
      <c r="WD36" s="64">
        <f t="shared" ca="1" si="495"/>
        <v>230525.9638592863</v>
      </c>
      <c r="WE36" s="14"/>
      <c r="WH36" s="37"/>
      <c r="WI36" s="37"/>
      <c r="WJ36" s="1"/>
      <c r="WK36" s="14"/>
      <c r="WN36" s="37"/>
      <c r="WO36" s="37"/>
      <c r="WP36" s="1"/>
      <c r="WQ36" s="14"/>
      <c r="WT36" s="37"/>
      <c r="WU36" s="37"/>
      <c r="WV36" s="1"/>
      <c r="WW36" s="14"/>
      <c r="WZ36" s="37"/>
      <c r="XA36" s="37"/>
      <c r="XB36" s="1"/>
      <c r="XC36" s="14"/>
      <c r="XF36" s="37"/>
      <c r="XG36" s="37"/>
      <c r="XH36" s="1"/>
      <c r="XI36" s="14"/>
      <c r="XL36" s="37"/>
      <c r="XM36" s="37"/>
      <c r="XN36" s="1"/>
      <c r="XO36" s="14"/>
      <c r="XR36" s="37"/>
      <c r="XS36" s="37"/>
      <c r="XT36" s="1"/>
      <c r="XU36" s="14"/>
      <c r="XX36" s="37"/>
      <c r="XY36" s="37"/>
      <c r="XZ36" s="1"/>
      <c r="YA36" s="14"/>
      <c r="YD36" s="37"/>
      <c r="YE36" s="37"/>
      <c r="YF36" s="1"/>
      <c r="YG36" s="14"/>
      <c r="YJ36" s="37"/>
      <c r="YK36" s="37"/>
      <c r="YL36" s="1"/>
      <c r="YM36" s="14"/>
      <c r="YP36" s="37"/>
      <c r="YQ36" s="37"/>
      <c r="YR36" s="1"/>
      <c r="YS36" s="14"/>
      <c r="YV36" s="37"/>
      <c r="YW36" s="37"/>
      <c r="YX36" s="1"/>
      <c r="YY36" s="14"/>
      <c r="ZB36" s="37"/>
      <c r="ZC36" s="37"/>
      <c r="ZD36" s="1"/>
      <c r="ZE36" s="14"/>
      <c r="ZH36" s="37"/>
      <c r="ZI36" s="37"/>
      <c r="ZJ36" s="1"/>
      <c r="ZK36" s="14"/>
      <c r="ZN36" s="37"/>
      <c r="ZO36" s="37"/>
      <c r="ZP36" s="1"/>
      <c r="ZQ36" s="14"/>
      <c r="ZT36" s="37"/>
      <c r="ZU36" s="37"/>
      <c r="ZV36" s="1"/>
      <c r="ZW36" s="14"/>
      <c r="ZZ36" s="37"/>
      <c r="AAA36" s="37"/>
      <c r="AAB36" s="1"/>
      <c r="AAC36" s="14"/>
      <c r="AAF36" s="37"/>
      <c r="AAG36" s="37"/>
      <c r="AAH36" s="1"/>
      <c r="AAI36" s="14"/>
      <c r="AAL36" s="37"/>
      <c r="AAM36" s="37"/>
      <c r="AAN36" s="1"/>
      <c r="AAO36" s="14"/>
      <c r="AAR36" s="37"/>
      <c r="AAS36" s="37"/>
      <c r="AAT36" s="1"/>
      <c r="AAU36" s="14"/>
      <c r="AAX36" s="37"/>
      <c r="AAY36" s="37"/>
      <c r="AAZ36" s="1"/>
      <c r="ABA36" s="14"/>
      <c r="ABD36" s="37"/>
      <c r="ABE36" s="37"/>
      <c r="ABF36" s="1"/>
      <c r="ABG36" s="14"/>
      <c r="ABJ36" s="37"/>
      <c r="ABK36" s="37"/>
      <c r="ABL36" s="1"/>
      <c r="ABM36" s="14"/>
      <c r="ABP36" s="37"/>
      <c r="ABQ36" s="37"/>
      <c r="ABR36" s="1"/>
      <c r="ABS36" s="14"/>
      <c r="ABV36" s="37"/>
      <c r="ABW36" s="37"/>
      <c r="ABX36" s="1"/>
      <c r="ABY36" s="14"/>
      <c r="ACB36" s="37"/>
      <c r="ACC36" s="37"/>
      <c r="ACD36" s="1"/>
      <c r="ACE36" s="14"/>
      <c r="ACH36" s="37"/>
      <c r="ACI36" s="37"/>
      <c r="ACJ36" s="1"/>
      <c r="ACK36" s="14"/>
      <c r="ACN36" s="37"/>
      <c r="ACO36" s="37"/>
      <c r="ACP36" s="1"/>
      <c r="ACQ36" s="14"/>
      <c r="ACT36" s="37"/>
      <c r="ACU36" s="37"/>
      <c r="ACV36" s="1"/>
      <c r="ACW36" s="14"/>
      <c r="ACZ36" s="37"/>
      <c r="ADA36" s="37"/>
      <c r="ADB36" s="1"/>
      <c r="ADC36" s="14"/>
      <c r="ADF36" s="37"/>
      <c r="ADG36" s="37"/>
      <c r="ADH36" s="1"/>
      <c r="ADI36" s="14"/>
      <c r="ADL36" s="37"/>
      <c r="ADM36" s="37"/>
      <c r="ADN36" s="1"/>
      <c r="ADO36" s="14"/>
      <c r="ADR36" s="37"/>
      <c r="ADS36" s="37"/>
      <c r="ADT36" s="1"/>
      <c r="ADU36" s="14"/>
      <c r="ADX36" s="37"/>
      <c r="ADY36" s="37"/>
      <c r="ADZ36" s="1"/>
      <c r="AEA36" s="14"/>
      <c r="AED36" s="37"/>
      <c r="AEE36" s="37"/>
      <c r="AEF36" s="1"/>
      <c r="AEG36" s="14"/>
      <c r="AEJ36" s="37"/>
      <c r="AEK36" s="37"/>
      <c r="AEL36" s="1"/>
      <c r="AEM36" s="14"/>
      <c r="AEP36" s="37"/>
      <c r="AEQ36" s="37"/>
      <c r="AER36" s="1"/>
      <c r="AES36" s="14"/>
      <c r="AEV36" s="37"/>
      <c r="AEW36" s="37"/>
      <c r="AEX36" s="1"/>
      <c r="AEY36" s="14"/>
      <c r="AFB36" s="37"/>
      <c r="AFC36" s="37"/>
      <c r="AFD36" s="1"/>
      <c r="AFE36" s="14"/>
      <c r="AFH36" s="37"/>
      <c r="AFI36" s="37"/>
      <c r="AFJ36" s="1"/>
      <c r="AFK36" s="14"/>
      <c r="AFN36" s="37"/>
      <c r="AFO36" s="37"/>
      <c r="AFP36" s="1"/>
      <c r="AFQ36" s="14"/>
      <c r="AFT36" s="37"/>
      <c r="AFU36" s="37"/>
      <c r="AFV36" s="1"/>
      <c r="AFW36" s="14"/>
      <c r="AFZ36" s="37"/>
      <c r="AGA36" s="37"/>
      <c r="AGB36" s="1"/>
      <c r="AGC36" s="14"/>
      <c r="AGF36" s="37"/>
      <c r="AGG36" s="37"/>
      <c r="AGH36" s="1"/>
      <c r="AGI36" s="14"/>
      <c r="AGL36" s="37"/>
      <c r="AGM36" s="37"/>
      <c r="AGN36" s="1"/>
      <c r="AGO36" s="14"/>
      <c r="AGR36" s="37"/>
      <c r="AGS36" s="37"/>
      <c r="AGT36" s="1"/>
      <c r="AGU36" s="14"/>
      <c r="AGX36" s="37"/>
      <c r="AGY36" s="37"/>
      <c r="AGZ36" s="1"/>
      <c r="AHA36" s="14"/>
      <c r="AHD36" s="37"/>
      <c r="AHE36" s="37"/>
      <c r="AHF36" s="1"/>
      <c r="AHG36" s="14"/>
      <c r="AHJ36" s="37"/>
      <c r="AHK36" s="37"/>
      <c r="AHL36" s="1"/>
      <c r="AHM36" s="14"/>
      <c r="AHP36" s="37"/>
      <c r="AHQ36" s="37"/>
      <c r="AHR36" s="1"/>
      <c r="AHS36" s="14"/>
      <c r="AHV36" s="37"/>
      <c r="AHW36" s="37"/>
      <c r="AHX36" s="1"/>
      <c r="AHY36" s="14"/>
      <c r="AIB36" s="37"/>
      <c r="AIC36" s="37"/>
      <c r="AID36" s="1"/>
      <c r="AIE36" s="14"/>
      <c r="AIH36" s="37"/>
      <c r="AII36" s="37"/>
      <c r="AIJ36" s="1"/>
      <c r="AIK36" s="14"/>
      <c r="AIN36" s="37"/>
      <c r="AIO36" s="37"/>
      <c r="AIP36" s="1"/>
      <c r="AIQ36" s="14"/>
      <c r="AIT36" s="37"/>
      <c r="AIU36" s="37"/>
      <c r="AIV36" s="1"/>
      <c r="AIW36" s="14"/>
      <c r="AIZ36" s="37"/>
      <c r="AJA36" s="37"/>
      <c r="AJB36" s="1"/>
      <c r="AJC36" s="14"/>
      <c r="AJF36" s="37"/>
      <c r="AJG36" s="37"/>
      <c r="AJH36" s="1"/>
      <c r="AJI36" s="14"/>
      <c r="AJL36" s="37"/>
      <c r="AJM36" s="37"/>
      <c r="AJN36" s="1"/>
      <c r="AJO36" s="14"/>
      <c r="AJR36" s="37"/>
      <c r="AJS36" s="37"/>
      <c r="AJT36" s="1"/>
      <c r="AJU36" s="14"/>
      <c r="AJX36" s="37"/>
      <c r="AJY36" s="37"/>
      <c r="AJZ36" s="1"/>
      <c r="AKA36" s="14"/>
      <c r="AKD36" s="37"/>
      <c r="AKE36" s="37"/>
      <c r="AKF36" s="1"/>
      <c r="AKG36" s="14"/>
      <c r="AKJ36" s="37"/>
      <c r="AKK36" s="37"/>
      <c r="AKL36" s="1"/>
      <c r="AKM36" s="14"/>
      <c r="AKP36" s="37"/>
      <c r="AKQ36" s="37"/>
      <c r="AKR36" s="1"/>
      <c r="AKS36" s="14"/>
      <c r="AKV36" s="37"/>
      <c r="AKW36" s="37"/>
      <c r="AKX36" s="1"/>
      <c r="AKY36" s="14"/>
      <c r="ALB36" s="37"/>
      <c r="ALC36" s="37"/>
      <c r="ALD36" s="1"/>
      <c r="ALE36" s="14"/>
      <c r="ALH36" s="37"/>
      <c r="ALI36" s="37"/>
      <c r="ALJ36" s="1"/>
      <c r="ALK36" s="14"/>
      <c r="ALN36" s="37"/>
      <c r="ALO36" s="37"/>
      <c r="ALP36" s="1"/>
      <c r="ALQ36" s="14"/>
      <c r="ALT36" s="37"/>
      <c r="ALU36" s="37"/>
      <c r="ALV36" s="1"/>
      <c r="ALW36" s="14"/>
      <c r="ALZ36" s="37"/>
      <c r="AMA36" s="37"/>
      <c r="AMB36" s="1"/>
      <c r="AMC36" s="14"/>
      <c r="AMF36" s="37"/>
      <c r="AMG36" s="37"/>
      <c r="AMH36" s="1"/>
      <c r="AMI36" s="14"/>
      <c r="AML36" s="37"/>
      <c r="AMM36" s="37"/>
      <c r="AMN36" s="1"/>
      <c r="AMO36" s="14"/>
      <c r="AMR36" s="37"/>
      <c r="AMS36" s="37"/>
      <c r="AMT36" s="1"/>
      <c r="AMU36" s="14"/>
      <c r="AMX36" s="37"/>
      <c r="AMY36" s="37"/>
      <c r="AMZ36" s="1"/>
      <c r="ANA36" s="14"/>
      <c r="AND36" s="37"/>
      <c r="ANE36" s="37"/>
      <c r="ANF36" s="1"/>
      <c r="ANG36" s="14"/>
      <c r="ANJ36" s="37"/>
      <c r="ANK36" s="37"/>
      <c r="ANL36" s="1"/>
      <c r="ANM36" s="14"/>
      <c r="ANP36" s="37"/>
      <c r="ANQ36" s="37"/>
      <c r="ANR36" s="1"/>
      <c r="ANS36" s="14"/>
      <c r="ANV36" s="37"/>
      <c r="ANW36" s="37"/>
      <c r="ANX36" s="1"/>
      <c r="ANY36" s="14"/>
      <c r="AOB36" s="37"/>
      <c r="AOC36" s="37"/>
      <c r="AOD36" s="1"/>
      <c r="AOE36" s="14"/>
      <c r="AOH36" s="37"/>
      <c r="AOI36" s="37"/>
      <c r="AOJ36" s="1"/>
      <c r="AOK36" s="14"/>
      <c r="AON36" s="37"/>
      <c r="AOO36" s="37"/>
      <c r="AOP36" s="1"/>
      <c r="AOQ36" s="14"/>
      <c r="AOT36" s="37"/>
      <c r="AOU36" s="37"/>
      <c r="AOV36" s="1"/>
      <c r="AOW36" s="14"/>
      <c r="AOZ36" s="37"/>
      <c r="APA36" s="37"/>
      <c r="APB36" s="1"/>
      <c r="APC36" s="14"/>
      <c r="APF36" s="37"/>
      <c r="APG36" s="37"/>
      <c r="APH36" s="1"/>
      <c r="API36" s="14"/>
      <c r="APL36" s="37"/>
      <c r="APM36" s="37"/>
      <c r="APN36" s="1"/>
      <c r="APO36" s="14"/>
      <c r="APR36" s="37"/>
      <c r="APS36" s="37"/>
      <c r="APT36" s="1"/>
      <c r="APU36" s="14"/>
      <c r="APX36" s="37"/>
      <c r="APY36" s="37"/>
      <c r="APZ36" s="1"/>
      <c r="AQA36" s="14"/>
      <c r="AQD36" s="37"/>
      <c r="AQE36" s="37"/>
      <c r="AQF36" s="1"/>
      <c r="AQG36" s="14"/>
      <c r="AQJ36" s="37"/>
      <c r="AQK36" s="37"/>
      <c r="AQL36" s="1"/>
      <c r="AQM36" s="14"/>
      <c r="AQP36" s="37"/>
      <c r="AQQ36" s="37"/>
      <c r="AQR36" s="1"/>
      <c r="AQS36" s="14"/>
      <c r="AQV36" s="37"/>
      <c r="AQW36" s="37"/>
      <c r="AQX36" s="1"/>
    </row>
    <row r="37" spans="1:1023 1026:1142" x14ac:dyDescent="0.2">
      <c r="A37" s="5">
        <v>46326</v>
      </c>
      <c r="B37" s="1">
        <v>1685.4000000000003</v>
      </c>
      <c r="C37" s="170" cm="1">
        <f t="array" aca="1" ref="C37" ca="1">IF(MONTH($A37) = 1, _xlfn.LET(_xlpm.value, RAND(), _xlfn.IFS(_xlpm.value&lt;=0.6, 0.9/12, AND(_xlpm.value&gt;0.6, _xlpm.value&lt;=0.8), 0.36/12, _xlpm.value&gt;0.8, -0.06/12)), C36)</f>
        <v>-5.0000000000000001E-3</v>
      </c>
      <c r="D37" t="str">
        <f t="shared" ca="1" si="496"/>
        <v>No</v>
      </c>
      <c r="E37">
        <f ca="1">COUNTIF(D$4:D37, "Yes")</f>
        <v>1</v>
      </c>
      <c r="F37" s="37">
        <f t="shared" ca="1" si="695"/>
        <v>73158.786922165018</v>
      </c>
      <c r="G37" s="37">
        <f t="shared" ca="1" si="696"/>
        <v>6257.5975716470803</v>
      </c>
      <c r="H37" s="64">
        <f t="shared" ca="1" si="99"/>
        <v>79416.384493812104</v>
      </c>
      <c r="I37" s="170" cm="1">
        <f t="array" aca="1" ref="I37" ca="1">IF(MONTH($A37) = 1, _xlfn.LET(_xlpm.value, RAND(), _xlfn.IFS(_xlpm.value&lt;=0.6, 0.9/12, AND(_xlpm.value&gt;0.6, _xlpm.value&lt;=0.8), 0.36/12, _xlpm.value&gt;0.8, -0.06/12)), I36)</f>
        <v>7.4999999999999997E-2</v>
      </c>
      <c r="J37" t="str">
        <f t="shared" ca="1" si="796"/>
        <v>No</v>
      </c>
      <c r="K37">
        <f ca="1">COUNTIF(J$4:J37, "Yes")</f>
        <v>3</v>
      </c>
      <c r="L37" s="37">
        <f t="shared" ca="1" si="497"/>
        <v>96429.824870654702</v>
      </c>
      <c r="M37" s="37">
        <f t="shared" ca="1" si="498"/>
        <v>3719.6478775681953</v>
      </c>
      <c r="N37" s="64">
        <f t="shared" ca="1" si="103"/>
        <v>100149.47274822289</v>
      </c>
      <c r="O37" s="170" cm="1">
        <f t="array" aca="1" ref="O37" ca="1">IF(MONTH($A37) = 1, _xlfn.LET(_xlpm.value, RAND(), _xlfn.IFS(_xlpm.value&lt;=0.6, 0.9/12, AND(_xlpm.value&gt;0.6, _xlpm.value&lt;=0.8), 0.36/12, _xlpm.value&gt;0.8, -0.06/12)), O36)</f>
        <v>7.4999999999999997E-2</v>
      </c>
      <c r="P37" t="str">
        <f t="shared" ca="1" si="797"/>
        <v>No</v>
      </c>
      <c r="Q37">
        <f ca="1">COUNTIF(P$4:P37, "Yes")</f>
        <v>2</v>
      </c>
      <c r="R37" s="37">
        <f t="shared" ca="1" si="499"/>
        <v>143799.23033067191</v>
      </c>
      <c r="S37" s="37">
        <f t="shared" ca="1" si="500"/>
        <v>3014.8734106821339</v>
      </c>
      <c r="T37" s="64">
        <f t="shared" ca="1" si="107"/>
        <v>146814.10374135405</v>
      </c>
      <c r="U37" s="170" cm="1">
        <f t="array" aca="1" ref="U37" ca="1">IF(MONTH($A37) = 1, _xlfn.LET(_xlpm.value, RAND(), _xlfn.IFS(_xlpm.value&lt;=0.6, 0.9/12, AND(_xlpm.value&gt;0.6, _xlpm.value&lt;=0.8), 0.36/12, _xlpm.value&gt;0.8, -0.06/12)), U36)</f>
        <v>7.4999999999999997E-2</v>
      </c>
      <c r="V37" t="str">
        <f t="shared" ca="1" si="798"/>
        <v>No</v>
      </c>
      <c r="W37">
        <f ca="1">COUNTIF(V$4:V37, "Yes")</f>
        <v>2</v>
      </c>
      <c r="X37" s="37">
        <f t="shared" ca="1" si="501"/>
        <v>143155.21303611071</v>
      </c>
      <c r="Y37" s="37">
        <f t="shared" ca="1" si="502"/>
        <v>2705.0448798173766</v>
      </c>
      <c r="Z37" s="64">
        <f t="shared" ca="1" si="111"/>
        <v>145860.25791592809</v>
      </c>
      <c r="AA37" s="170" cm="1">
        <f t="array" aca="1" ref="AA37" ca="1">IF(MONTH($A37) = 1, _xlfn.LET(_xlpm.value, RAND(), _xlfn.IFS(_xlpm.value&lt;=0.6, 0.9/12, AND(_xlpm.value&gt;0.6, _xlpm.value&lt;=0.8), 0.36/12, _xlpm.value&gt;0.8, -0.06/12)), AA36)</f>
        <v>7.4999999999999997E-2</v>
      </c>
      <c r="AB37" t="str">
        <f t="shared" ca="1" si="799"/>
        <v>No</v>
      </c>
      <c r="AC37">
        <f ca="1">COUNTIF(AB$4:AB37, "Yes")</f>
        <v>3</v>
      </c>
      <c r="AD37" s="37">
        <f t="shared" ca="1" si="503"/>
        <v>181586.13062782897</v>
      </c>
      <c r="AE37" s="37">
        <f t="shared" ca="1" si="504"/>
        <v>9976.2861353896624</v>
      </c>
      <c r="AF37" s="64">
        <f t="shared" ca="1" si="115"/>
        <v>191562.41676321864</v>
      </c>
      <c r="AG37" s="170" cm="1">
        <f t="array" aca="1" ref="AG37" ca="1">IF(MONTH($A37) = 1, _xlfn.LET(_xlpm.value, RAND(), _xlfn.IFS(_xlpm.value&lt;=0.6, 0.9/12, AND(_xlpm.value&gt;0.6, _xlpm.value&lt;=0.8), 0.36/12, _xlpm.value&gt;0.8, -0.06/12)), AG36)</f>
        <v>7.4999999999999997E-2</v>
      </c>
      <c r="AH37" t="str">
        <f t="shared" ca="1" si="800"/>
        <v>Yes</v>
      </c>
      <c r="AI37">
        <f ca="1">COUNTIF(AH$4:AH37, "Yes")</f>
        <v>3</v>
      </c>
      <c r="AJ37" s="37">
        <f t="shared" ca="1" si="505"/>
        <v>120477.26837282219</v>
      </c>
      <c r="AK37" s="37">
        <f t="shared" ca="1" si="506"/>
        <v>4312.215248262456</v>
      </c>
      <c r="AL37" s="64">
        <f t="shared" ca="1" si="119"/>
        <v>124789.48362108464</v>
      </c>
      <c r="AM37" s="170" cm="1">
        <f t="array" aca="1" ref="AM37" ca="1">IF(MONTH($A37) = 1, _xlfn.LET(_xlpm.value, RAND(), _xlfn.IFS(_xlpm.value&lt;=0.6, 0.9/12, AND(_xlpm.value&gt;0.6, _xlpm.value&lt;=0.8), 0.36/12, _xlpm.value&gt;0.8, -0.06/12)), AM36)</f>
        <v>7.4999999999999997E-2</v>
      </c>
      <c r="AN37" t="str">
        <f t="shared" ca="1" si="801"/>
        <v>No</v>
      </c>
      <c r="AO37">
        <f ca="1">COUNTIF(AN$4:AN37, "Yes")</f>
        <v>3</v>
      </c>
      <c r="AP37" s="37">
        <f t="shared" ca="1" si="507"/>
        <v>89366.600928393746</v>
      </c>
      <c r="AQ37" s="37">
        <f t="shared" ca="1" si="508"/>
        <v>6470.6589200737917</v>
      </c>
      <c r="AR37" s="64">
        <f t="shared" ca="1" si="123"/>
        <v>95837.25984846754</v>
      </c>
      <c r="AS37" s="170" cm="1">
        <f t="array" aca="1" ref="AS37" ca="1">IF(MONTH($A37) = 1, _xlfn.LET(_xlpm.value, RAND(), _xlfn.IFS(_xlpm.value&lt;=0.6, 0.9/12, AND(_xlpm.value&gt;0.6, _xlpm.value&lt;=0.8), 0.36/12, _xlpm.value&gt;0.8, -0.06/12)), AS36)</f>
        <v>7.4999999999999997E-2</v>
      </c>
      <c r="AT37" t="str">
        <f t="shared" ca="1" si="802"/>
        <v>No</v>
      </c>
      <c r="AU37">
        <f ca="1">COUNTIF(AT$4:AT37, "Yes")</f>
        <v>2</v>
      </c>
      <c r="AV37" s="37">
        <f t="shared" ca="1" si="509"/>
        <v>110064.51350652236</v>
      </c>
      <c r="AW37" s="37">
        <f t="shared" ca="1" si="510"/>
        <v>3505.6797095237775</v>
      </c>
      <c r="AX37" s="64">
        <f t="shared" ca="1" si="127"/>
        <v>113570.19321604613</v>
      </c>
      <c r="AY37" s="170" cm="1">
        <f t="array" aca="1" ref="AY37" ca="1">IF(MONTH($A37) = 1, _xlfn.LET(_xlpm.value, RAND(), _xlfn.IFS(_xlpm.value&lt;=0.6, 0.9/12, AND(_xlpm.value&gt;0.6, _xlpm.value&lt;=0.8), 0.36/12, _xlpm.value&gt;0.8, -0.06/12)), AY36)</f>
        <v>7.4999999999999997E-2</v>
      </c>
      <c r="AZ37" t="str">
        <f t="shared" ca="1" si="803"/>
        <v>No</v>
      </c>
      <c r="BA37">
        <f ca="1">COUNTIF(AZ$4:AZ37, "Yes")</f>
        <v>3</v>
      </c>
      <c r="BB37" s="37">
        <f t="shared" ca="1" si="511"/>
        <v>130934.71787602686</v>
      </c>
      <c r="BC37" s="37">
        <f t="shared" ca="1" si="512"/>
        <v>9452.5608675102922</v>
      </c>
      <c r="BD37" s="64">
        <f t="shared" ca="1" si="131"/>
        <v>140387.27874353714</v>
      </c>
      <c r="BE37" s="170" cm="1">
        <f t="array" aca="1" ref="BE37" ca="1">IF(MONTH($A37) = 1, _xlfn.LET(_xlpm.value, RAND(), _xlfn.IFS(_xlpm.value&lt;=0.6, 0.9/12, AND(_xlpm.value&gt;0.6, _xlpm.value&lt;=0.8), 0.36/12, _xlpm.value&gt;0.8, -0.06/12)), BE36)</f>
        <v>7.4999999999999997E-2</v>
      </c>
      <c r="BF37" t="str">
        <f t="shared" ca="1" si="804"/>
        <v>No</v>
      </c>
      <c r="BG37">
        <f ca="1">COUNTIF(BF$4:BF37, "Yes")</f>
        <v>0</v>
      </c>
      <c r="BH37" s="37">
        <f t="shared" ca="1" si="513"/>
        <v>288715.03576120897</v>
      </c>
      <c r="BI37" s="37">
        <f t="shared" ca="1" si="514"/>
        <v>0</v>
      </c>
      <c r="BJ37" s="64">
        <f t="shared" ca="1" si="135"/>
        <v>288715.03576120897</v>
      </c>
      <c r="BK37" s="170" cm="1">
        <f t="array" aca="1" ref="BK37" ca="1">IF(MONTH($A37) = 1, _xlfn.LET(_xlpm.value, RAND(), _xlfn.IFS(_xlpm.value&lt;=0.6, 0.9/12, AND(_xlpm.value&gt;0.6, _xlpm.value&lt;=0.8), 0.36/12, _xlpm.value&gt;0.8, -0.06/12)), BK36)</f>
        <v>0.03</v>
      </c>
      <c r="BL37" t="str">
        <f t="shared" ca="1" si="805"/>
        <v>No</v>
      </c>
      <c r="BM37">
        <f ca="1">COUNTIF(BL$4:BL37, "Yes")</f>
        <v>3</v>
      </c>
      <c r="BN37" s="37">
        <f t="shared" ca="1" si="515"/>
        <v>58328.995334814987</v>
      </c>
      <c r="BO37" s="37">
        <f t="shared" ca="1" si="516"/>
        <v>15076.879344119237</v>
      </c>
      <c r="BP37" s="64">
        <f t="shared" ca="1" si="139"/>
        <v>73405.874678934226</v>
      </c>
      <c r="BQ37" s="170" cm="1">
        <f t="array" aca="1" ref="BQ37" ca="1">IF(MONTH($A37) = 1, _xlfn.LET(_xlpm.value, RAND(), _xlfn.IFS(_xlpm.value&lt;=0.6, 0.9/12, AND(_xlpm.value&gt;0.6, _xlpm.value&lt;=0.8), 0.36/12, _xlpm.value&gt;0.8, -0.06/12)), BQ36)</f>
        <v>-5.0000000000000001E-3</v>
      </c>
      <c r="BR37" t="str">
        <f t="shared" ca="1" si="806"/>
        <v>No</v>
      </c>
      <c r="BS37">
        <f ca="1">COUNTIF(BR$4:BR37, "Yes")</f>
        <v>3</v>
      </c>
      <c r="BT37" s="37">
        <f t="shared" ca="1" si="517"/>
        <v>51588.128851901551</v>
      </c>
      <c r="BU37" s="37">
        <f t="shared" ca="1" si="518"/>
        <v>11634.330927053255</v>
      </c>
      <c r="BV37" s="64">
        <f t="shared" ca="1" si="143"/>
        <v>63222.459778954806</v>
      </c>
      <c r="BW37" s="170" cm="1">
        <f t="array" aca="1" ref="BW37" ca="1">IF(MONTH($A37) = 1, _xlfn.LET(_xlpm.value, RAND(), _xlfn.IFS(_xlpm.value&lt;=0.6, 0.9/12, AND(_xlpm.value&gt;0.6, _xlpm.value&lt;=0.8), 0.36/12, _xlpm.value&gt;0.8, -0.06/12)), BW36)</f>
        <v>7.4999999999999997E-2</v>
      </c>
      <c r="BX37" t="str">
        <f t="shared" ca="1" si="807"/>
        <v>No</v>
      </c>
      <c r="BY37">
        <f ca="1">COUNTIF(BX$4:BX37, "Yes")</f>
        <v>2</v>
      </c>
      <c r="BZ37" s="37">
        <f t="shared" ca="1" si="519"/>
        <v>115029.64160474659</v>
      </c>
      <c r="CA37" s="37">
        <f t="shared" ca="1" si="520"/>
        <v>7848.5429131910496</v>
      </c>
      <c r="CB37" s="64">
        <f t="shared" ca="1" si="147"/>
        <v>122878.18451793764</v>
      </c>
      <c r="CC37" s="170" cm="1">
        <f t="array" aca="1" ref="CC37" ca="1">IF(MONTH($A37) = 1, _xlfn.LET(_xlpm.value, RAND(), _xlfn.IFS(_xlpm.value&lt;=0.6, 0.9/12, AND(_xlpm.value&gt;0.6, _xlpm.value&lt;=0.8), 0.36/12, _xlpm.value&gt;0.8, -0.06/12)), CC36)</f>
        <v>0.03</v>
      </c>
      <c r="CD37" t="str">
        <f t="shared" ca="1" si="808"/>
        <v>No</v>
      </c>
      <c r="CE37">
        <f ca="1">COUNTIF(CD$4:CD37, "Yes")</f>
        <v>2</v>
      </c>
      <c r="CF37" s="37">
        <f t="shared" ca="1" si="521"/>
        <v>147253.9556237511</v>
      </c>
      <c r="CG37" s="37">
        <f t="shared" ca="1" si="522"/>
        <v>6531.0936994035719</v>
      </c>
      <c r="CH37" s="64">
        <f t="shared" ca="1" si="151"/>
        <v>153785.04932315467</v>
      </c>
      <c r="CI37" s="170" cm="1">
        <f t="array" aca="1" ref="CI37" ca="1">IF(MONTH($A37) = 1, _xlfn.LET(_xlpm.value, RAND(), _xlfn.IFS(_xlpm.value&lt;=0.6, 0.9/12, AND(_xlpm.value&gt;0.6, _xlpm.value&lt;=0.8), 0.36/12, _xlpm.value&gt;0.8, -0.06/12)), CI36)</f>
        <v>7.4999999999999997E-2</v>
      </c>
      <c r="CJ37" t="str">
        <f t="shared" ca="1" si="809"/>
        <v>Yes</v>
      </c>
      <c r="CK37">
        <f ca="1">COUNTIF(CJ$4:CJ37, "Yes")</f>
        <v>3</v>
      </c>
      <c r="CL37" s="37">
        <f t="shared" ca="1" si="523"/>
        <v>74895.578075802216</v>
      </c>
      <c r="CM37" s="37">
        <f t="shared" ca="1" si="524"/>
        <v>8209.0210306392109</v>
      </c>
      <c r="CN37" s="64">
        <f t="shared" ca="1" si="155"/>
        <v>83104.599106441427</v>
      </c>
      <c r="CO37" s="170" cm="1">
        <f t="array" aca="1" ref="CO37" ca="1">IF(MONTH($A37) = 1, _xlfn.LET(_xlpm.value, RAND(), _xlfn.IFS(_xlpm.value&lt;=0.6, 0.9/12, AND(_xlpm.value&gt;0.6, _xlpm.value&lt;=0.8), 0.36/12, _xlpm.value&gt;0.8, -0.06/12)), CO36)</f>
        <v>7.4999999999999997E-2</v>
      </c>
      <c r="CP37" t="str">
        <f t="shared" ca="1" si="810"/>
        <v>No</v>
      </c>
      <c r="CQ37">
        <f ca="1">COUNTIF(CP$4:CP37, "Yes")</f>
        <v>0</v>
      </c>
      <c r="CR37" s="37">
        <f t="shared" ca="1" si="525"/>
        <v>288715.03576120897</v>
      </c>
      <c r="CS37" s="37">
        <f t="shared" ca="1" si="526"/>
        <v>0</v>
      </c>
      <c r="CT37" s="64">
        <f t="shared" ca="1" si="159"/>
        <v>288715.03576120897</v>
      </c>
      <c r="CU37" s="170" cm="1">
        <f t="array" aca="1" ref="CU37" ca="1">IF(MONTH($A37) = 1, _xlfn.LET(_xlpm.value, RAND(), _xlfn.IFS(_xlpm.value&lt;=0.6, 0.9/12, AND(_xlpm.value&gt;0.6, _xlpm.value&lt;=0.8), 0.36/12, _xlpm.value&gt;0.8, -0.06/12)), CU36)</f>
        <v>7.4999999999999997E-2</v>
      </c>
      <c r="CV37" t="str">
        <f t="shared" ca="1" si="811"/>
        <v>No</v>
      </c>
      <c r="CW37">
        <f ca="1">COUNTIF(CV$4:CV37, "Yes")</f>
        <v>0</v>
      </c>
      <c r="CX37" s="37">
        <f t="shared" ca="1" si="527"/>
        <v>233068.47710495783</v>
      </c>
      <c r="CY37" s="37">
        <f t="shared" ca="1" si="528"/>
        <v>0</v>
      </c>
      <c r="CZ37" s="64">
        <f t="shared" ca="1" si="163"/>
        <v>233068.47710495783</v>
      </c>
      <c r="DA37" s="170" cm="1">
        <f t="array" aca="1" ref="DA37" ca="1">IF(MONTH($A37) = 1, _xlfn.LET(_xlpm.value, RAND(), _xlfn.IFS(_xlpm.value&lt;=0.6, 0.9/12, AND(_xlpm.value&gt;0.6, _xlpm.value&lt;=0.8), 0.36/12, _xlpm.value&gt;0.8, -0.06/12)), DA36)</f>
        <v>7.4999999999999997E-2</v>
      </c>
      <c r="DB37" t="str">
        <f t="shared" ca="1" si="812"/>
        <v>No</v>
      </c>
      <c r="DC37">
        <f ca="1">COUNTIF(DB$4:DB37, "Yes")</f>
        <v>2</v>
      </c>
      <c r="DD37" s="37">
        <f t="shared" ca="1" si="529"/>
        <v>141604.92200969765</v>
      </c>
      <c r="DE37" s="37">
        <f t="shared" ca="1" si="530"/>
        <v>5070.543700006624</v>
      </c>
      <c r="DF37" s="64">
        <f t="shared" ca="1" si="167"/>
        <v>146675.46570970427</v>
      </c>
      <c r="DG37" s="170" cm="1">
        <f t="array" aca="1" ref="DG37" ca="1">IF(MONTH($A37) = 1, _xlfn.LET(_xlpm.value, RAND(), _xlfn.IFS(_xlpm.value&lt;=0.6, 0.9/12, AND(_xlpm.value&gt;0.6, _xlpm.value&lt;=0.8), 0.36/12, _xlpm.value&gt;0.8, -0.06/12)), DG36)</f>
        <v>7.4999999999999997E-2</v>
      </c>
      <c r="DH37" t="str">
        <f t="shared" ca="1" si="813"/>
        <v>No</v>
      </c>
      <c r="DI37">
        <f ca="1">COUNTIF(DH$4:DH37, "Yes")</f>
        <v>1</v>
      </c>
      <c r="DJ37" s="37">
        <f t="shared" ca="1" si="531"/>
        <v>181761.90976605934</v>
      </c>
      <c r="DK37" s="37">
        <f t="shared" ca="1" si="532"/>
        <v>4871.4236234787022</v>
      </c>
      <c r="DL37" s="64">
        <f t="shared" ca="1" si="171"/>
        <v>186633.33338953805</v>
      </c>
      <c r="DM37" s="170" cm="1">
        <f t="array" aca="1" ref="DM37" ca="1">IF(MONTH($A37) = 1, _xlfn.LET(_xlpm.value, RAND(), _xlfn.IFS(_xlpm.value&lt;=0.6, 0.9/12, AND(_xlpm.value&gt;0.6, _xlpm.value&lt;=0.8), 0.36/12, _xlpm.value&gt;0.8, -0.06/12)), DM36)</f>
        <v>0.03</v>
      </c>
      <c r="DN37" t="str">
        <f t="shared" ca="1" si="814"/>
        <v>No</v>
      </c>
      <c r="DO37">
        <f ca="1">COUNTIF(DN$4:DN37, "Yes")</f>
        <v>1</v>
      </c>
      <c r="DP37" s="37">
        <f t="shared" ca="1" si="533"/>
        <v>163533.42251049165</v>
      </c>
      <c r="DQ37" s="37">
        <f t="shared" ca="1" si="534"/>
        <v>3153.0610925263281</v>
      </c>
      <c r="DR37" s="64">
        <f t="shared" ca="1" si="175"/>
        <v>166686.48360301799</v>
      </c>
      <c r="DS37" s="170" cm="1">
        <f t="array" aca="1" ref="DS37" ca="1">IF(MONTH($A37) = 1, _xlfn.LET(_xlpm.value, RAND(), _xlfn.IFS(_xlpm.value&lt;=0.6, 0.9/12, AND(_xlpm.value&gt;0.6, _xlpm.value&lt;=0.8), 0.36/12, _xlpm.value&gt;0.8, -0.06/12)), DS36)</f>
        <v>-5.0000000000000001E-3</v>
      </c>
      <c r="DT37" t="str">
        <f t="shared" ca="1" si="815"/>
        <v>No</v>
      </c>
      <c r="DU37">
        <f ca="1">COUNTIF(DT$4:DT37, "Yes")</f>
        <v>3</v>
      </c>
      <c r="DV37" s="37">
        <f t="shared" ca="1" si="535"/>
        <v>92766.266253184542</v>
      </c>
      <c r="DW37" s="37">
        <f t="shared" ca="1" si="536"/>
        <v>9038.4747995947528</v>
      </c>
      <c r="DX37" s="64">
        <f t="shared" ca="1" si="179"/>
        <v>101804.7410527793</v>
      </c>
      <c r="DY37" s="170" cm="1">
        <f t="array" aca="1" ref="DY37" ca="1">IF(MONTH($A37) = 1, _xlfn.LET(_xlpm.value, RAND(), _xlfn.IFS(_xlpm.value&lt;=0.6, 0.9/12, AND(_xlpm.value&gt;0.6, _xlpm.value&lt;=0.8), 0.36/12, _xlpm.value&gt;0.8, -0.06/12)), DY36)</f>
        <v>7.4999999999999997E-2</v>
      </c>
      <c r="DZ37" t="str">
        <f t="shared" ca="1" si="816"/>
        <v>No</v>
      </c>
      <c r="EA37">
        <f ca="1">COUNTIF(DZ$4:DZ37, "Yes")</f>
        <v>5</v>
      </c>
      <c r="EB37" s="37">
        <f t="shared" ca="1" si="537"/>
        <v>125240.03504390069</v>
      </c>
      <c r="EC37" s="37">
        <f t="shared" ca="1" si="538"/>
        <v>11612.253708566803</v>
      </c>
      <c r="ED37" s="64">
        <f t="shared" ca="1" si="183"/>
        <v>136852.28875246749</v>
      </c>
      <c r="EE37" s="170" cm="1">
        <f t="array" aca="1" ref="EE37" ca="1">IF(MONTH($A37) = 1, _xlfn.LET(_xlpm.value, RAND(), _xlfn.IFS(_xlpm.value&lt;=0.6, 0.9/12, AND(_xlpm.value&gt;0.6, _xlpm.value&lt;=0.8), 0.36/12, _xlpm.value&gt;0.8, -0.06/12)), EE36)</f>
        <v>7.4999999999999997E-2</v>
      </c>
      <c r="EF37" t="str">
        <f t="shared" ca="1" si="817"/>
        <v>No</v>
      </c>
      <c r="EG37">
        <f ca="1">COUNTIF(EF$4:EF37, "Yes")</f>
        <v>2</v>
      </c>
      <c r="EH37" s="37">
        <f t="shared" ca="1" si="539"/>
        <v>171409.30413127545</v>
      </c>
      <c r="EI37" s="37">
        <f t="shared" ca="1" si="540"/>
        <v>7275.4055046017829</v>
      </c>
      <c r="EJ37" s="64">
        <f t="shared" ca="1" si="187"/>
        <v>178684.70963587723</v>
      </c>
      <c r="EK37" s="170" cm="1">
        <f t="array" aca="1" ref="EK37" ca="1">IF(MONTH($A37) = 1, _xlfn.LET(_xlpm.value, RAND(), _xlfn.IFS(_xlpm.value&lt;=0.6, 0.9/12, AND(_xlpm.value&gt;0.6, _xlpm.value&lt;=0.8), 0.36/12, _xlpm.value&gt;0.8, -0.06/12)), EK36)</f>
        <v>7.4999999999999997E-2</v>
      </c>
      <c r="EL37" t="str">
        <f t="shared" ca="1" si="818"/>
        <v>No</v>
      </c>
      <c r="EM37">
        <f ca="1">COUNTIF(EL$4:EL37, "Yes")</f>
        <v>3</v>
      </c>
      <c r="EN37" s="37">
        <f t="shared" ca="1" si="541"/>
        <v>75364.78581957928</v>
      </c>
      <c r="EO37" s="37">
        <f t="shared" ca="1" si="542"/>
        <v>7917.4372804091809</v>
      </c>
      <c r="EP37" s="64">
        <f t="shared" ca="1" si="191"/>
        <v>83282.223099988463</v>
      </c>
      <c r="EQ37" s="170" cm="1">
        <f t="array" aca="1" ref="EQ37" ca="1">IF(MONTH($A37) = 1, _xlfn.LET(_xlpm.value, RAND(), _xlfn.IFS(_xlpm.value&lt;=0.6, 0.9/12, AND(_xlpm.value&gt;0.6, _xlpm.value&lt;=0.8), 0.36/12, _xlpm.value&gt;0.8, -0.06/12)), EQ36)</f>
        <v>7.4999999999999997E-2</v>
      </c>
      <c r="ER37" t="str">
        <f t="shared" ca="1" si="819"/>
        <v>No</v>
      </c>
      <c r="ES37">
        <f ca="1">COUNTIF(ER$4:ER37, "Yes")</f>
        <v>0</v>
      </c>
      <c r="ET37" s="37">
        <f t="shared" ca="1" si="543"/>
        <v>233068.47710495783</v>
      </c>
      <c r="EU37" s="37">
        <f t="shared" ca="1" si="544"/>
        <v>0</v>
      </c>
      <c r="EV37" s="64">
        <f t="shared" ca="1" si="195"/>
        <v>233068.47710495783</v>
      </c>
      <c r="EW37" s="170" cm="1">
        <f t="array" aca="1" ref="EW37" ca="1">IF(MONTH($A37) = 1, _xlfn.LET(_xlpm.value, RAND(), _xlfn.IFS(_xlpm.value&lt;=0.6, 0.9/12, AND(_xlpm.value&gt;0.6, _xlpm.value&lt;=0.8), 0.36/12, _xlpm.value&gt;0.8, -0.06/12)), EW36)</f>
        <v>0.03</v>
      </c>
      <c r="EX37" t="str">
        <f t="shared" ca="1" si="820"/>
        <v>No</v>
      </c>
      <c r="EY37">
        <f ca="1">COUNTIF(EX$4:EX37, "Yes")</f>
        <v>1</v>
      </c>
      <c r="EZ37" s="37">
        <f t="shared" ca="1" si="545"/>
        <v>133651.90342952756</v>
      </c>
      <c r="FA37" s="37">
        <f t="shared" ca="1" si="546"/>
        <v>3475.9768776719807</v>
      </c>
      <c r="FB37" s="64">
        <f t="shared" ca="1" si="199"/>
        <v>137127.88030719955</v>
      </c>
      <c r="FC37" s="170" cm="1">
        <f t="array" aca="1" ref="FC37" ca="1">IF(MONTH($A37) = 1, _xlfn.LET(_xlpm.value, RAND(), _xlfn.IFS(_xlpm.value&lt;=0.6, 0.9/12, AND(_xlpm.value&gt;0.6, _xlpm.value&lt;=0.8), 0.36/12, _xlpm.value&gt;0.8, -0.06/12)), FC36)</f>
        <v>7.4999999999999997E-2</v>
      </c>
      <c r="FD37" t="str">
        <f t="shared" ca="1" si="821"/>
        <v>No</v>
      </c>
      <c r="FE37">
        <f ca="1">COUNTIF(FD$4:FD37, "Yes")</f>
        <v>2</v>
      </c>
      <c r="FF37" s="37">
        <f t="shared" ca="1" si="547"/>
        <v>154022.1529845304</v>
      </c>
      <c r="FG37" s="37">
        <f t="shared" ca="1" si="548"/>
        <v>6759.3458322403094</v>
      </c>
      <c r="FH37" s="64">
        <f t="shared" ca="1" si="203"/>
        <v>160781.49881677071</v>
      </c>
      <c r="FI37" s="170" cm="1">
        <f t="array" aca="1" ref="FI37" ca="1">IF(MONTH($A37) = 1, _xlfn.LET(_xlpm.value, RAND(), _xlfn.IFS(_xlpm.value&lt;=0.6, 0.9/12, AND(_xlpm.value&gt;0.6, _xlpm.value&lt;=0.8), 0.36/12, _xlpm.value&gt;0.8, -0.06/12)), FI36)</f>
        <v>-5.0000000000000001E-3</v>
      </c>
      <c r="FJ37" t="str">
        <f t="shared" ca="1" si="822"/>
        <v>No</v>
      </c>
      <c r="FK37">
        <f ca="1">COUNTIF(FJ$4:FJ37, "Yes")</f>
        <v>1</v>
      </c>
      <c r="FL37" s="37">
        <f t="shared" ca="1" si="549"/>
        <v>117575.20510737778</v>
      </c>
      <c r="FM37" s="37">
        <f t="shared" ca="1" si="550"/>
        <v>2348.1106481169581</v>
      </c>
      <c r="FN37" s="64">
        <f t="shared" ca="1" si="207"/>
        <v>119923.31575549474</v>
      </c>
      <c r="FO37" s="170" cm="1">
        <f t="array" aca="1" ref="FO37" ca="1">IF(MONTH($A37) = 1, _xlfn.LET(_xlpm.value, RAND(), _xlfn.IFS(_xlpm.value&lt;=0.6, 0.9/12, AND(_xlpm.value&gt;0.6, _xlpm.value&lt;=0.8), 0.36/12, _xlpm.value&gt;0.8, -0.06/12)), FO36)</f>
        <v>7.4999999999999997E-2</v>
      </c>
      <c r="FP37" t="str">
        <f t="shared" ca="1" si="823"/>
        <v>No</v>
      </c>
      <c r="FQ37">
        <f ca="1">COUNTIF(FP$4:FP37, "Yes")</f>
        <v>2</v>
      </c>
      <c r="FR37" s="37">
        <f t="shared" ca="1" si="551"/>
        <v>210604.2988940785</v>
      </c>
      <c r="FS37" s="37">
        <f t="shared" ca="1" si="552"/>
        <v>6070.1414556766922</v>
      </c>
      <c r="FT37" s="64">
        <f t="shared" ca="1" si="211"/>
        <v>216674.4403497552</v>
      </c>
      <c r="FU37" s="170" cm="1">
        <f t="array" aca="1" ref="FU37" ca="1">IF(MONTH($A37) = 1, _xlfn.LET(_xlpm.value, RAND(), _xlfn.IFS(_xlpm.value&lt;=0.6, 0.9/12, AND(_xlpm.value&gt;0.6, _xlpm.value&lt;=0.8), 0.36/12, _xlpm.value&gt;0.8, -0.06/12)), FU36)</f>
        <v>-5.0000000000000001E-3</v>
      </c>
      <c r="FV37" t="str">
        <f t="shared" ca="1" si="824"/>
        <v>No</v>
      </c>
      <c r="FW37">
        <f ca="1">COUNTIF(FV$4:FV37, "Yes")</f>
        <v>2</v>
      </c>
      <c r="FX37" s="37">
        <f t="shared" ca="1" si="553"/>
        <v>72388.240769456301</v>
      </c>
      <c r="FY37" s="37">
        <f t="shared" ca="1" si="554"/>
        <v>7751.6187058456826</v>
      </c>
      <c r="FZ37" s="64">
        <f t="shared" ca="1" si="215"/>
        <v>80139.859475301986</v>
      </c>
      <c r="GA37" s="170" cm="1">
        <f t="array" aca="1" ref="GA37" ca="1">IF(MONTH($A37) = 1, _xlfn.LET(_xlpm.value, RAND(), _xlfn.IFS(_xlpm.value&lt;=0.6, 0.9/12, AND(_xlpm.value&gt;0.6, _xlpm.value&lt;=0.8), 0.36/12, _xlpm.value&gt;0.8, -0.06/12)), GA36)</f>
        <v>7.4999999999999997E-2</v>
      </c>
      <c r="GB37" t="str">
        <f t="shared" ca="1" si="825"/>
        <v>No</v>
      </c>
      <c r="GC37">
        <f ca="1">COUNTIF(GB$4:GB37, "Yes")</f>
        <v>2</v>
      </c>
      <c r="GD37" s="37">
        <f t="shared" ca="1" si="555"/>
        <v>165052.90787250875</v>
      </c>
      <c r="GE37" s="37">
        <f t="shared" ca="1" si="556"/>
        <v>11590.355816307723</v>
      </c>
      <c r="GF37" s="64">
        <f t="shared" ca="1" si="219"/>
        <v>176643.26368881646</v>
      </c>
      <c r="GG37" s="170" cm="1">
        <f t="array" aca="1" ref="GG37" ca="1">IF(MONTH($A37) = 1, _xlfn.LET(_xlpm.value, RAND(), _xlfn.IFS(_xlpm.value&lt;=0.6, 0.9/12, AND(_xlpm.value&gt;0.6, _xlpm.value&lt;=0.8), 0.36/12, _xlpm.value&gt;0.8, -0.06/12)), GG36)</f>
        <v>-5.0000000000000001E-3</v>
      </c>
      <c r="GH37" t="str">
        <f t="shared" ca="1" si="826"/>
        <v>No</v>
      </c>
      <c r="GI37">
        <f ca="1">COUNTIF(GH$4:GH37, "Yes")</f>
        <v>1</v>
      </c>
      <c r="GJ37" s="37">
        <f t="shared" ca="1" si="557"/>
        <v>65410.366653473917</v>
      </c>
      <c r="GK37" s="37">
        <f t="shared" ca="1" si="558"/>
        <v>2669.6904052016621</v>
      </c>
      <c r="GL37" s="64">
        <f t="shared" ca="1" si="223"/>
        <v>68080.057058675578</v>
      </c>
      <c r="GM37" s="170" cm="1">
        <f t="array" aca="1" ref="GM37" ca="1">IF(MONTH($A37) = 1, _xlfn.LET(_xlpm.value, RAND(), _xlfn.IFS(_xlpm.value&lt;=0.6, 0.9/12, AND(_xlpm.value&gt;0.6, _xlpm.value&lt;=0.8), 0.36/12, _xlpm.value&gt;0.8, -0.06/12)), GM36)</f>
        <v>7.4999999999999997E-2</v>
      </c>
      <c r="GN37" t="str">
        <f t="shared" ca="1" si="827"/>
        <v>No</v>
      </c>
      <c r="GO37">
        <f ca="1">COUNTIF(GN$4:GN37, "Yes")</f>
        <v>2</v>
      </c>
      <c r="GP37" s="37">
        <f t="shared" ca="1" si="559"/>
        <v>174441.42038964559</v>
      </c>
      <c r="GQ37" s="37">
        <f t="shared" ca="1" si="560"/>
        <v>5669.9780550144351</v>
      </c>
      <c r="GR37" s="64">
        <f t="shared" ca="1" si="227"/>
        <v>180111.39844466001</v>
      </c>
      <c r="GS37" s="170" cm="1">
        <f t="array" aca="1" ref="GS37" ca="1">IF(MONTH($A37) = 1, _xlfn.LET(_xlpm.value, RAND(), _xlfn.IFS(_xlpm.value&lt;=0.6, 0.9/12, AND(_xlpm.value&gt;0.6, _xlpm.value&lt;=0.8), 0.36/12, _xlpm.value&gt;0.8, -0.06/12)), GS36)</f>
        <v>0.03</v>
      </c>
      <c r="GT37" t="str">
        <f t="shared" ca="1" si="828"/>
        <v>No</v>
      </c>
      <c r="GU37">
        <f ca="1">COUNTIF(GT$4:GT37, "Yes")</f>
        <v>0</v>
      </c>
      <c r="GV37" s="37">
        <f t="shared" ca="1" si="561"/>
        <v>192033.37282821818</v>
      </c>
      <c r="GW37" s="37">
        <f t="shared" ca="1" si="562"/>
        <v>0</v>
      </c>
      <c r="GX37" s="64">
        <f t="shared" ca="1" si="231"/>
        <v>192033.37282821818</v>
      </c>
      <c r="GY37" s="170" cm="1">
        <f t="array" aca="1" ref="GY37" ca="1">IF(MONTH($A37) = 1, _xlfn.LET(_xlpm.value, RAND(), _xlfn.IFS(_xlpm.value&lt;=0.6, 0.9/12, AND(_xlpm.value&gt;0.6, _xlpm.value&lt;=0.8), 0.36/12, _xlpm.value&gt;0.8, -0.06/12)), GY36)</f>
        <v>7.4999999999999997E-2</v>
      </c>
      <c r="GZ37" t="str">
        <f t="shared" ca="1" si="829"/>
        <v>No</v>
      </c>
      <c r="HA37">
        <f ca="1">COUNTIF(GZ$4:GZ37, "Yes")</f>
        <v>2</v>
      </c>
      <c r="HB37" s="37">
        <f t="shared" ca="1" si="563"/>
        <v>207278.44732595794</v>
      </c>
      <c r="HC37" s="37">
        <f t="shared" ca="1" si="564"/>
        <v>5500.6377725495131</v>
      </c>
      <c r="HD37" s="64">
        <f t="shared" ca="1" si="235"/>
        <v>212779.08509850746</v>
      </c>
      <c r="HE37" s="170" cm="1">
        <f t="array" aca="1" ref="HE37" ca="1">IF(MONTH($A37) = 1, _xlfn.LET(_xlpm.value, RAND(), _xlfn.IFS(_xlpm.value&lt;=0.6, 0.9/12, AND(_xlpm.value&gt;0.6, _xlpm.value&lt;=0.8), 0.36/12, _xlpm.value&gt;0.8, -0.06/12)), HE36)</f>
        <v>7.4999999999999997E-2</v>
      </c>
      <c r="HF37" t="str">
        <f t="shared" ca="1" si="830"/>
        <v>No</v>
      </c>
      <c r="HG37">
        <f ca="1">COUNTIF(HF$4:HF37, "Yes")</f>
        <v>1</v>
      </c>
      <c r="HH37" s="37">
        <f t="shared" ca="1" si="565"/>
        <v>99866.632551418355</v>
      </c>
      <c r="HI37" s="37">
        <f t="shared" ca="1" si="566"/>
        <v>3314.4520451259095</v>
      </c>
      <c r="HJ37" s="64">
        <f t="shared" ca="1" si="239"/>
        <v>103181.08459654427</v>
      </c>
      <c r="HK37" s="170" cm="1">
        <f t="array" aca="1" ref="HK37" ca="1">IF(MONTH($A37) = 1, _xlfn.LET(_xlpm.value, RAND(), _xlfn.IFS(_xlpm.value&lt;=0.6, 0.9/12, AND(_xlpm.value&gt;0.6, _xlpm.value&lt;=0.8), 0.36/12, _xlpm.value&gt;0.8, -0.06/12)), HK36)</f>
        <v>-5.0000000000000001E-3</v>
      </c>
      <c r="HL37" t="str">
        <f t="shared" ca="1" si="831"/>
        <v>No</v>
      </c>
      <c r="HM37">
        <f ca="1">COUNTIF(HL$4:HL37, "Yes")</f>
        <v>1</v>
      </c>
      <c r="HN37" s="37">
        <f t="shared" ca="1" si="567"/>
        <v>125407.15231972518</v>
      </c>
      <c r="HO37" s="37">
        <f t="shared" ca="1" si="568"/>
        <v>1352.2411914141837</v>
      </c>
      <c r="HP37" s="64">
        <f t="shared" ca="1" si="243"/>
        <v>126759.39351113937</v>
      </c>
      <c r="HQ37" s="170" cm="1">
        <f t="array" aca="1" ref="HQ37" ca="1">IF(MONTH($A37) = 1, _xlfn.LET(_xlpm.value, RAND(), _xlfn.IFS(_xlpm.value&lt;=0.6, 0.9/12, AND(_xlpm.value&gt;0.6, _xlpm.value&lt;=0.8), 0.36/12, _xlpm.value&gt;0.8, -0.06/12)), HQ36)</f>
        <v>7.4999999999999997E-2</v>
      </c>
      <c r="HR37" t="str">
        <f t="shared" ca="1" si="832"/>
        <v>No</v>
      </c>
      <c r="HS37">
        <f ca="1">COUNTIF(HR$4:HR37, "Yes")</f>
        <v>1</v>
      </c>
      <c r="HT37" s="37">
        <f t="shared" ca="1" si="569"/>
        <v>243642.47926721181</v>
      </c>
      <c r="HU37" s="37">
        <f t="shared" ca="1" si="570"/>
        <v>2027.0637532269791</v>
      </c>
      <c r="HV37" s="64">
        <f t="shared" ca="1" si="247"/>
        <v>245669.54302043878</v>
      </c>
      <c r="HW37" s="170" cm="1">
        <f t="array" aca="1" ref="HW37" ca="1">IF(MONTH($A37) = 1, _xlfn.LET(_xlpm.value, RAND(), _xlfn.IFS(_xlpm.value&lt;=0.6, 0.9/12, AND(_xlpm.value&gt;0.6, _xlpm.value&lt;=0.8), 0.36/12, _xlpm.value&gt;0.8, -0.06/12)), HW36)</f>
        <v>7.4999999999999997E-2</v>
      </c>
      <c r="HX37" t="str">
        <f t="shared" ca="1" si="833"/>
        <v>No</v>
      </c>
      <c r="HY37">
        <f ca="1">COUNTIF(HX$4:HX37, "Yes")</f>
        <v>3</v>
      </c>
      <c r="HZ37" s="37">
        <f t="shared" ca="1" si="571"/>
        <v>185842.74955137295</v>
      </c>
      <c r="IA37" s="37">
        <f t="shared" ca="1" si="572"/>
        <v>13849.704758397902</v>
      </c>
      <c r="IB37" s="64">
        <f t="shared" ca="1" si="251"/>
        <v>199692.45430977087</v>
      </c>
      <c r="IC37" s="170" cm="1">
        <f t="array" aca="1" ref="IC37" ca="1">IF(MONTH($A37) = 1, _xlfn.LET(_xlpm.value, RAND(), _xlfn.IFS(_xlpm.value&lt;=0.6, 0.9/12, AND(_xlpm.value&gt;0.6, _xlpm.value&lt;=0.8), 0.36/12, _xlpm.value&gt;0.8, -0.06/12)), IC36)</f>
        <v>7.4999999999999997E-2</v>
      </c>
      <c r="ID37" t="str">
        <f t="shared" ca="1" si="834"/>
        <v>No</v>
      </c>
      <c r="IE37">
        <f ca="1">COUNTIF(ID$4:ID37, "Yes")</f>
        <v>1</v>
      </c>
      <c r="IF37" s="37">
        <f t="shared" ca="1" si="573"/>
        <v>170613.98056238223</v>
      </c>
      <c r="IG37" s="37">
        <f t="shared" ca="1" si="574"/>
        <v>5178.852507989388</v>
      </c>
      <c r="IH37" s="64">
        <f t="shared" ca="1" si="255"/>
        <v>175792.83307037162</v>
      </c>
      <c r="II37" s="170" cm="1">
        <f t="array" aca="1" ref="II37" ca="1">IF(MONTH($A37) = 1, _xlfn.LET(_xlpm.value, RAND(), _xlfn.IFS(_xlpm.value&lt;=0.6, 0.9/12, AND(_xlpm.value&gt;0.6, _xlpm.value&lt;=0.8), 0.36/12, _xlpm.value&gt;0.8, -0.06/12)), II36)</f>
        <v>7.4999999999999997E-2</v>
      </c>
      <c r="IJ37" t="str">
        <f t="shared" ca="1" si="835"/>
        <v>No</v>
      </c>
      <c r="IK37">
        <f ca="1">COUNTIF(IJ$4:IJ37, "Yes")</f>
        <v>3</v>
      </c>
      <c r="IL37" s="37">
        <f t="shared" ca="1" si="575"/>
        <v>174838.33246158031</v>
      </c>
      <c r="IM37" s="37">
        <f t="shared" ca="1" si="576"/>
        <v>7013.036957458603</v>
      </c>
      <c r="IN37" s="64">
        <f t="shared" ca="1" si="259"/>
        <v>181851.36941903891</v>
      </c>
      <c r="IO37" s="170" cm="1">
        <f t="array" aca="1" ref="IO37" ca="1">IF(MONTH($A37) = 1, _xlfn.LET(_xlpm.value, RAND(), _xlfn.IFS(_xlpm.value&lt;=0.6, 0.9/12, AND(_xlpm.value&gt;0.6, _xlpm.value&lt;=0.8), 0.36/12, _xlpm.value&gt;0.8, -0.06/12)), IO36)</f>
        <v>7.4999999999999997E-2</v>
      </c>
      <c r="IP37" t="str">
        <f t="shared" ca="1" si="836"/>
        <v>No</v>
      </c>
      <c r="IQ37">
        <f ca="1">COUNTIF(IP$4:IP37, "Yes")</f>
        <v>2</v>
      </c>
      <c r="IR37" s="37">
        <f t="shared" ca="1" si="577"/>
        <v>146166.70732529517</v>
      </c>
      <c r="IS37" s="37">
        <f t="shared" ca="1" si="578"/>
        <v>5340.581740643287</v>
      </c>
      <c r="IT37" s="64">
        <f t="shared" ca="1" si="263"/>
        <v>151507.28906593844</v>
      </c>
      <c r="IU37" s="170" cm="1">
        <f t="array" aca="1" ref="IU37" ca="1">IF(MONTH($A37) = 1, _xlfn.LET(_xlpm.value, RAND(), _xlfn.IFS(_xlpm.value&lt;=0.6, 0.9/12, AND(_xlpm.value&gt;0.6, _xlpm.value&lt;=0.8), 0.36/12, _xlpm.value&gt;0.8, -0.06/12)), IU36)</f>
        <v>7.4999999999999997E-2</v>
      </c>
      <c r="IV37" t="str">
        <f t="shared" ca="1" si="837"/>
        <v>No</v>
      </c>
      <c r="IW37">
        <f ca="1">COUNTIF(IV$4:IV37, "Yes")</f>
        <v>2</v>
      </c>
      <c r="IX37" s="37">
        <f t="shared" ca="1" si="579"/>
        <v>213868.95983077068</v>
      </c>
      <c r="IY37" s="37">
        <f t="shared" ca="1" si="580"/>
        <v>8517.3288911923119</v>
      </c>
      <c r="IZ37" s="64">
        <f t="shared" ca="1" si="267"/>
        <v>222386.28872196298</v>
      </c>
      <c r="JA37" s="170" cm="1">
        <f t="array" aca="1" ref="JA37" ca="1">IF(MONTH($A37) = 1, _xlfn.LET(_xlpm.value, RAND(), _xlfn.IFS(_xlpm.value&lt;=0.6, 0.9/12, AND(_xlpm.value&gt;0.6, _xlpm.value&lt;=0.8), 0.36/12, _xlpm.value&gt;0.8, -0.06/12)), JA36)</f>
        <v>7.4999999999999997E-2</v>
      </c>
      <c r="JB37" t="str">
        <f t="shared" ca="1" si="838"/>
        <v>No</v>
      </c>
      <c r="JC37">
        <f ca="1">COUNTIF(JB$4:JB37, "Yes")</f>
        <v>2</v>
      </c>
      <c r="JD37" s="37">
        <f t="shared" ca="1" si="581"/>
        <v>211946.12419412084</v>
      </c>
      <c r="JE37" s="37">
        <f t="shared" ca="1" si="582"/>
        <v>7387.5906694641717</v>
      </c>
      <c r="JF37" s="64">
        <f t="shared" ca="1" si="271"/>
        <v>219333.71486358502</v>
      </c>
      <c r="JG37" s="170" cm="1">
        <f t="array" aca="1" ref="JG37" ca="1">IF(MONTH($A37) = 1, _xlfn.LET(_xlpm.value, RAND(), _xlfn.IFS(_xlpm.value&lt;=0.6, 0.9/12, AND(_xlpm.value&gt;0.6, _xlpm.value&lt;=0.8), 0.36/12, _xlpm.value&gt;0.8, -0.06/12)), JG36)</f>
        <v>7.4999999999999997E-2</v>
      </c>
      <c r="JH37" t="str">
        <f t="shared" ca="1" si="839"/>
        <v>No</v>
      </c>
      <c r="JI37">
        <f ca="1">COUNTIF(JH$4:JH37, "Yes")</f>
        <v>0</v>
      </c>
      <c r="JJ37" s="37">
        <f t="shared" ca="1" si="583"/>
        <v>194201.22911798288</v>
      </c>
      <c r="JK37" s="37">
        <f t="shared" ca="1" si="584"/>
        <v>0</v>
      </c>
      <c r="JL37" s="64">
        <f t="shared" ca="1" si="275"/>
        <v>194201.22911798288</v>
      </c>
      <c r="JM37" s="170" cm="1">
        <f t="array" aca="1" ref="JM37" ca="1">IF(MONTH($A37) = 1, _xlfn.LET(_xlpm.value, RAND(), _xlfn.IFS(_xlpm.value&lt;=0.6, 0.9/12, AND(_xlpm.value&gt;0.6, _xlpm.value&lt;=0.8), 0.36/12, _xlpm.value&gt;0.8, -0.06/12)), JM36)</f>
        <v>-5.0000000000000001E-3</v>
      </c>
      <c r="JN37" t="str">
        <f t="shared" ca="1" si="840"/>
        <v>No</v>
      </c>
      <c r="JO37">
        <f ca="1">COUNTIF(JN$4:JN37, "Yes")</f>
        <v>5</v>
      </c>
      <c r="JP37" s="37">
        <f t="shared" ca="1" si="585"/>
        <v>74366.651901555539</v>
      </c>
      <c r="JQ37" s="37">
        <f t="shared" ca="1" si="586"/>
        <v>10148.149781278757</v>
      </c>
      <c r="JR37" s="64">
        <f t="shared" ca="1" si="279"/>
        <v>84514.801682834295</v>
      </c>
      <c r="JS37" s="170" cm="1">
        <f t="array" aca="1" ref="JS37" ca="1">IF(MONTH($A37) = 1, _xlfn.LET(_xlpm.value, RAND(), _xlfn.IFS(_xlpm.value&lt;=0.6, 0.9/12, AND(_xlpm.value&gt;0.6, _xlpm.value&lt;=0.8), 0.36/12, _xlpm.value&gt;0.8, -0.06/12)), JS36)</f>
        <v>0.03</v>
      </c>
      <c r="JT37" t="str">
        <f t="shared" ca="1" si="841"/>
        <v>No</v>
      </c>
      <c r="JU37">
        <f ca="1">COUNTIF(JT$4:JT37, "Yes")</f>
        <v>1</v>
      </c>
      <c r="JV37" s="37">
        <f t="shared" ca="1" si="587"/>
        <v>132533.07666706393</v>
      </c>
      <c r="JW37" s="37">
        <f t="shared" ca="1" si="588"/>
        <v>2669.6904052016621</v>
      </c>
      <c r="JX37" s="64">
        <f t="shared" ca="1" si="283"/>
        <v>135202.76707226559</v>
      </c>
      <c r="JY37" s="170" cm="1">
        <f t="array" aca="1" ref="JY37" ca="1">IF(MONTH($A37) = 1, _xlfn.LET(_xlpm.value, RAND(), _xlfn.IFS(_xlpm.value&lt;=0.6, 0.9/12, AND(_xlpm.value&gt;0.6, _xlpm.value&lt;=0.8), 0.36/12, _xlpm.value&gt;0.8, -0.06/12)), JY36)</f>
        <v>7.4999999999999997E-2</v>
      </c>
      <c r="JZ37" t="str">
        <f t="shared" ca="1" si="842"/>
        <v>No</v>
      </c>
      <c r="KA37">
        <f ca="1">COUNTIF(JZ$4:JZ37, "Yes")</f>
        <v>2</v>
      </c>
      <c r="KB37" s="37">
        <f t="shared" ca="1" si="589"/>
        <v>83934.951520859962</v>
      </c>
      <c r="KC37" s="37">
        <f t="shared" ca="1" si="590"/>
        <v>2854.1501951563514</v>
      </c>
      <c r="KD37" s="64">
        <f t="shared" ca="1" si="287"/>
        <v>86789.101716016317</v>
      </c>
      <c r="KE37" s="170" cm="1">
        <f t="array" aca="1" ref="KE37" ca="1">IF(MONTH($A37) = 1, _xlfn.LET(_xlpm.value, RAND(), _xlfn.IFS(_xlpm.value&lt;=0.6, 0.9/12, AND(_xlpm.value&gt;0.6, _xlpm.value&lt;=0.8), 0.36/12, _xlpm.value&gt;0.8, -0.06/12)), KE36)</f>
        <v>7.4999999999999997E-2</v>
      </c>
      <c r="KF37" t="str">
        <f t="shared" ca="1" si="843"/>
        <v>No</v>
      </c>
      <c r="KG37">
        <f ca="1">COUNTIF(KF$4:KF37, "Yes")</f>
        <v>1</v>
      </c>
      <c r="KH37" s="37">
        <f t="shared" ca="1" si="591"/>
        <v>169582.13319503583</v>
      </c>
      <c r="KI37" s="37">
        <f t="shared" ca="1" si="592"/>
        <v>1013.3394763108257</v>
      </c>
      <c r="KJ37" s="64">
        <f t="shared" ca="1" si="291"/>
        <v>170595.47267134665</v>
      </c>
      <c r="KK37" s="170" cm="1">
        <f t="array" aca="1" ref="KK37" ca="1">IF(MONTH($A37) = 1, _xlfn.LET(_xlpm.value, RAND(), _xlfn.IFS(_xlpm.value&lt;=0.6, 0.9/12, AND(_xlpm.value&gt;0.6, _xlpm.value&lt;=0.8), 0.36/12, _xlpm.value&gt;0.8, -0.06/12)), KK36)</f>
        <v>0.03</v>
      </c>
      <c r="KL37" t="str">
        <f t="shared" ca="1" si="844"/>
        <v>No</v>
      </c>
      <c r="KM37">
        <f ca="1">COUNTIF(KL$4:KL37, "Yes")</f>
        <v>0</v>
      </c>
      <c r="KN37" s="37">
        <f t="shared" ca="1" si="593"/>
        <v>135255.71241142982</v>
      </c>
      <c r="KO37" s="37">
        <f t="shared" ca="1" si="594"/>
        <v>0</v>
      </c>
      <c r="KP37" s="64">
        <f t="shared" ca="1" si="295"/>
        <v>135255.71241142982</v>
      </c>
      <c r="KQ37" s="170" cm="1">
        <f t="array" aca="1" ref="KQ37" ca="1">IF(MONTH($A37) = 1, _xlfn.LET(_xlpm.value, RAND(), _xlfn.IFS(_xlpm.value&lt;=0.6, 0.9/12, AND(_xlpm.value&gt;0.6, _xlpm.value&lt;=0.8), 0.36/12, _xlpm.value&gt;0.8, -0.06/12)), KQ36)</f>
        <v>-5.0000000000000001E-3</v>
      </c>
      <c r="KR37" t="str">
        <f t="shared" ca="1" si="845"/>
        <v>No</v>
      </c>
      <c r="KS37">
        <f ca="1">COUNTIF(KR$4:KR37, "Yes")</f>
        <v>1</v>
      </c>
      <c r="KT37" s="37">
        <f t="shared" ca="1" si="595"/>
        <v>65488.489184349448</v>
      </c>
      <c r="KU37" s="37">
        <f t="shared" ca="1" si="596"/>
        <v>844.09926379921262</v>
      </c>
      <c r="KV37" s="64">
        <f t="shared" ca="1" si="299"/>
        <v>66332.588448148657</v>
      </c>
      <c r="KW37" s="170" cm="1">
        <f t="array" aca="1" ref="KW37" ca="1">IF(MONTH($A37) = 1, _xlfn.LET(_xlpm.value, RAND(), _xlfn.IFS(_xlpm.value&lt;=0.6, 0.9/12, AND(_xlpm.value&gt;0.6, _xlpm.value&lt;=0.8), 0.36/12, _xlpm.value&gt;0.8, -0.06/12)), KW36)</f>
        <v>-5.0000000000000001E-3</v>
      </c>
      <c r="KX37" t="str">
        <f t="shared" ca="1" si="846"/>
        <v>No</v>
      </c>
      <c r="KY37">
        <f ca="1">COUNTIF(KX$4:KX37, "Yes")</f>
        <v>2</v>
      </c>
      <c r="KZ37" s="37">
        <f t="shared" ca="1" si="597"/>
        <v>107323.55061519702</v>
      </c>
      <c r="LA37" s="37">
        <f t="shared" ca="1" si="598"/>
        <v>4650.9751775338882</v>
      </c>
      <c r="LB37" s="64">
        <f t="shared" ca="1" si="303"/>
        <v>111974.52579273091</v>
      </c>
      <c r="LC37" s="170" cm="1">
        <f t="array" aca="1" ref="LC37" ca="1">IF(MONTH($A37) = 1, _xlfn.LET(_xlpm.value, RAND(), _xlfn.IFS(_xlpm.value&lt;=0.6, 0.9/12, AND(_xlpm.value&gt;0.6, _xlpm.value&lt;=0.8), 0.36/12, _xlpm.value&gt;0.8, -0.06/12)), LC36)</f>
        <v>0.03</v>
      </c>
      <c r="LD37" t="str">
        <f t="shared" ca="1" si="847"/>
        <v>No</v>
      </c>
      <c r="LE37">
        <f ca="1">COUNTIF(LD$4:LD37, "Yes")</f>
        <v>0</v>
      </c>
      <c r="LF37" s="37">
        <f t="shared" ca="1" si="599"/>
        <v>135255.71241142982</v>
      </c>
      <c r="LG37" s="37">
        <f t="shared" ca="1" si="600"/>
        <v>0</v>
      </c>
      <c r="LH37" s="64">
        <f t="shared" ca="1" si="307"/>
        <v>135255.71241142982</v>
      </c>
      <c r="LI37" s="170" cm="1">
        <f t="array" aca="1" ref="LI37" ca="1">IF(MONTH($A37) = 1, _xlfn.LET(_xlpm.value, RAND(), _xlfn.IFS(_xlpm.value&lt;=0.6, 0.9/12, AND(_xlpm.value&gt;0.6, _xlpm.value&lt;=0.8), 0.36/12, _xlpm.value&gt;0.8, -0.06/12)), LI36)</f>
        <v>-5.0000000000000001E-3</v>
      </c>
      <c r="LJ37" t="str">
        <f t="shared" ca="1" si="848"/>
        <v>No</v>
      </c>
      <c r="LK37">
        <f ca="1">COUNTIF(LJ$4:LJ37, "Yes")</f>
        <v>1</v>
      </c>
      <c r="LL37" s="37">
        <f t="shared" ca="1" si="601"/>
        <v>82671.996798207663</v>
      </c>
      <c r="LM37" s="37">
        <f t="shared" ca="1" si="602"/>
        <v>4411.2351841233522</v>
      </c>
      <c r="LN37" s="64">
        <f t="shared" ca="1" si="311"/>
        <v>87083.23198233101</v>
      </c>
      <c r="LO37" s="170" cm="1">
        <f t="array" aca="1" ref="LO37" ca="1">IF(MONTH($A37) = 1, _xlfn.LET(_xlpm.value, RAND(), _xlfn.IFS(_xlpm.value&lt;=0.6, 0.9/12, AND(_xlpm.value&gt;0.6, _xlpm.value&lt;=0.8), 0.36/12, _xlpm.value&gt;0.8, -0.06/12)), LO36)</f>
        <v>7.4999999999999997E-2</v>
      </c>
      <c r="LP37" t="str">
        <f t="shared" ca="1" si="849"/>
        <v>No</v>
      </c>
      <c r="LQ37">
        <f ca="1">COUNTIF(LP$4:LP37, "Yes")</f>
        <v>2</v>
      </c>
      <c r="LR37" s="37">
        <f t="shared" ca="1" si="603"/>
        <v>96796.757347523948</v>
      </c>
      <c r="LS37" s="37">
        <f t="shared" ca="1" si="604"/>
        <v>8669.3284364721367</v>
      </c>
      <c r="LT37" s="64">
        <f t="shared" ca="1" si="315"/>
        <v>105466.08578399608</v>
      </c>
      <c r="LU37" s="170" cm="1">
        <f t="array" aca="1" ref="LU37" ca="1">IF(MONTH($A37) = 1, _xlfn.LET(_xlpm.value, RAND(), _xlfn.IFS(_xlpm.value&lt;=0.6, 0.9/12, AND(_xlpm.value&gt;0.6, _xlpm.value&lt;=0.8), 0.36/12, _xlpm.value&gt;0.8, -0.06/12)), LU36)</f>
        <v>7.4999999999999997E-2</v>
      </c>
      <c r="LV37" t="str">
        <f t="shared" ca="1" si="850"/>
        <v>No</v>
      </c>
      <c r="LW37">
        <f ca="1">COUNTIF(LV$4:LV37, "Yes")</f>
        <v>1</v>
      </c>
      <c r="LX37" s="37">
        <f t="shared" ca="1" si="605"/>
        <v>249295.78321347234</v>
      </c>
      <c r="LY37" s="37">
        <f t="shared" ca="1" si="606"/>
        <v>4411.2351841233522</v>
      </c>
      <c r="LZ37" s="64">
        <f t="shared" ca="1" si="319"/>
        <v>253707.0183975957</v>
      </c>
      <c r="MA37" s="170" cm="1">
        <f t="array" aca="1" ref="MA37" ca="1">IF(MONTH($A37) = 1, _xlfn.LET(_xlpm.value, RAND(), _xlfn.IFS(_xlpm.value&lt;=0.6, 0.9/12, AND(_xlpm.value&gt;0.6, _xlpm.value&lt;=0.8), 0.36/12, _xlpm.value&gt;0.8, -0.06/12)), MA36)</f>
        <v>-5.0000000000000001E-3</v>
      </c>
      <c r="MB37" t="str">
        <f t="shared" ca="1" si="851"/>
        <v>No</v>
      </c>
      <c r="MC37">
        <f ca="1">COUNTIF(MB$4:MB37, "Yes")</f>
        <v>0</v>
      </c>
      <c r="MD37" s="37">
        <f t="shared" ca="1" si="607"/>
        <v>138710.82189783186</v>
      </c>
      <c r="ME37" s="37">
        <f t="shared" ca="1" si="608"/>
        <v>0</v>
      </c>
      <c r="MF37" s="64">
        <f t="shared" ca="1" si="323"/>
        <v>138710.82189783186</v>
      </c>
      <c r="MG37" s="170" cm="1">
        <f t="array" aca="1" ref="MG37" ca="1">IF(MONTH($A37) = 1, _xlfn.LET(_xlpm.value, RAND(), _xlfn.IFS(_xlpm.value&lt;=0.6, 0.9/12, AND(_xlpm.value&gt;0.6, _xlpm.value&lt;=0.8), 0.36/12, _xlpm.value&gt;0.8, -0.06/12)), MG36)</f>
        <v>7.4999999999999997E-2</v>
      </c>
      <c r="MH37" t="str">
        <f t="shared" ca="1" si="852"/>
        <v>No</v>
      </c>
      <c r="MI37">
        <f ca="1">COUNTIF(MH$4:MH37, "Yes")</f>
        <v>2</v>
      </c>
      <c r="MJ37" s="37">
        <f t="shared" ca="1" si="609"/>
        <v>211216.25979186903</v>
      </c>
      <c r="MK37" s="37">
        <f t="shared" ca="1" si="610"/>
        <v>7581.0551300207653</v>
      </c>
      <c r="ML37" s="64">
        <f t="shared" ca="1" si="327"/>
        <v>218797.3149218898</v>
      </c>
      <c r="MM37" s="170" cm="1">
        <f t="array" aca="1" ref="MM37" ca="1">IF(MONTH($A37) = 1, _xlfn.LET(_xlpm.value, RAND(), _xlfn.IFS(_xlpm.value&lt;=0.6, 0.9/12, AND(_xlpm.value&gt;0.6, _xlpm.value&lt;=0.8), 0.36/12, _xlpm.value&gt;0.8, -0.06/12)), MM36)</f>
        <v>7.4999999999999997E-2</v>
      </c>
      <c r="MN37" t="str">
        <f t="shared" ca="1" si="853"/>
        <v>No</v>
      </c>
      <c r="MO37">
        <f ca="1">COUNTIF(MN$4:MN37, "Yes")</f>
        <v>3</v>
      </c>
      <c r="MP37" s="37">
        <f t="shared" ca="1" si="611"/>
        <v>183031.91677035834</v>
      </c>
      <c r="MQ37" s="37">
        <f t="shared" ca="1" si="612"/>
        <v>12776.693042018496</v>
      </c>
      <c r="MR37" s="64">
        <f t="shared" ca="1" si="331"/>
        <v>195808.60981237685</v>
      </c>
      <c r="MS37" s="170" cm="1">
        <f t="array" aca="1" ref="MS37" ca="1">IF(MONTH($A37) = 1, _xlfn.LET(_xlpm.value, RAND(), _xlfn.IFS(_xlpm.value&lt;=0.6, 0.9/12, AND(_xlpm.value&gt;0.6, _xlpm.value&lt;=0.8), 0.36/12, _xlpm.value&gt;0.8, -0.06/12)), MS36)</f>
        <v>-5.0000000000000001E-3</v>
      </c>
      <c r="MT37" t="str">
        <f t="shared" ca="1" si="854"/>
        <v>No</v>
      </c>
      <c r="MU37">
        <f ca="1">COUNTIF(MT$4:MT37, "Yes")</f>
        <v>5</v>
      </c>
      <c r="MV37" s="37">
        <f t="shared" ca="1" si="613"/>
        <v>55538.348011873401</v>
      </c>
      <c r="MW37" s="37">
        <f t="shared" ca="1" si="614"/>
        <v>7193.3803535016004</v>
      </c>
      <c r="MX37" s="64">
        <f t="shared" ca="1" si="335"/>
        <v>62731.728365374998</v>
      </c>
      <c r="MY37" s="170" cm="1">
        <f t="array" aca="1" ref="MY37" ca="1">IF(MONTH($A37) = 1, _xlfn.LET(_xlpm.value, RAND(), _xlfn.IFS(_xlpm.value&lt;=0.6, 0.9/12, AND(_xlpm.value&gt;0.6, _xlpm.value&lt;=0.8), 0.36/12, _xlpm.value&gt;0.8, -0.06/12)), MY36)</f>
        <v>7.4999999999999997E-2</v>
      </c>
      <c r="MZ37" t="str">
        <f t="shared" ca="1" si="855"/>
        <v>No</v>
      </c>
      <c r="NA37">
        <f ca="1">COUNTIF(MZ$4:MZ37, "Yes")</f>
        <v>1</v>
      </c>
      <c r="NB37" s="37">
        <f t="shared" ca="1" si="615"/>
        <v>241934.5056024075</v>
      </c>
      <c r="NC37" s="37">
        <f t="shared" ca="1" si="616"/>
        <v>337.21981035379201</v>
      </c>
      <c r="ND37" s="64">
        <f t="shared" ca="1" si="339"/>
        <v>242271.7254127613</v>
      </c>
      <c r="NE37" s="170" cm="1">
        <f t="array" aca="1" ref="NE37" ca="1">IF(MONTH($A37) = 1, _xlfn.LET(_xlpm.value, RAND(), _xlfn.IFS(_xlpm.value&lt;=0.6, 0.9/12, AND(_xlpm.value&gt;0.6, _xlpm.value&lt;=0.8), 0.36/12, _xlpm.value&gt;0.8, -0.06/12)), NE36)</f>
        <v>7.4999999999999997E-2</v>
      </c>
      <c r="NF37" t="str">
        <f t="shared" ca="1" si="856"/>
        <v>No</v>
      </c>
      <c r="NG37">
        <f ca="1">COUNTIF(NF$4:NF37, "Yes")</f>
        <v>1</v>
      </c>
      <c r="NH37" s="37">
        <f t="shared" ca="1" si="617"/>
        <v>142879.06216478441</v>
      </c>
      <c r="NI37" s="37">
        <f t="shared" ca="1" si="618"/>
        <v>4258.0932523487845</v>
      </c>
      <c r="NJ37" s="64">
        <f t="shared" ca="1" si="343"/>
        <v>147137.15541713318</v>
      </c>
      <c r="NK37" s="170" cm="1">
        <f t="array" aca="1" ref="NK37" ca="1">IF(MONTH($A37) = 1, _xlfn.LET(_xlpm.value, RAND(), _xlfn.IFS(_xlpm.value&lt;=0.6, 0.9/12, AND(_xlpm.value&gt;0.6, _xlpm.value&lt;=0.8), 0.36/12, _xlpm.value&gt;0.8, -0.06/12)), NK36)</f>
        <v>0.03</v>
      </c>
      <c r="NL37" t="str">
        <f t="shared" ca="1" si="857"/>
        <v>No</v>
      </c>
      <c r="NM37">
        <f ca="1">COUNTIF(NL$4:NL37, "Yes")</f>
        <v>3</v>
      </c>
      <c r="NN37" s="37">
        <f t="shared" ca="1" si="619"/>
        <v>124000.02966876778</v>
      </c>
      <c r="NO37" s="37">
        <f t="shared" ca="1" si="620"/>
        <v>14307.478753402556</v>
      </c>
      <c r="NP37" s="64">
        <f t="shared" ca="1" si="347"/>
        <v>138307.50842217033</v>
      </c>
      <c r="NQ37" s="170" cm="1">
        <f t="array" aca="1" ref="NQ37" ca="1">IF(MONTH($A37) = 1, _xlfn.LET(_xlpm.value, RAND(), _xlfn.IFS(_xlpm.value&lt;=0.6, 0.9/12, AND(_xlpm.value&gt;0.6, _xlpm.value&lt;=0.8), 0.36/12, _xlpm.value&gt;0.8, -0.06/12)), NQ36)</f>
        <v>-5.0000000000000001E-3</v>
      </c>
      <c r="NR37" t="str">
        <f t="shared" ca="1" si="858"/>
        <v>No</v>
      </c>
      <c r="NS37">
        <f ca="1">COUNTIF(NR$4:NR37, "Yes")</f>
        <v>3</v>
      </c>
      <c r="NT37" s="37">
        <f t="shared" ca="1" si="621"/>
        <v>53092.718259782756</v>
      </c>
      <c r="NU37" s="37">
        <f t="shared" ca="1" si="622"/>
        <v>4732.1086330443568</v>
      </c>
      <c r="NV37" s="64">
        <f t="shared" ca="1" si="351"/>
        <v>57824.826892827114</v>
      </c>
      <c r="NW37" s="170" cm="1">
        <f t="array" aca="1" ref="NW37" ca="1">IF(MONTH($A37) = 1, _xlfn.LET(_xlpm.value, RAND(), _xlfn.IFS(_xlpm.value&lt;=0.6, 0.9/12, AND(_xlpm.value&gt;0.6, _xlpm.value&lt;=0.8), 0.36/12, _xlpm.value&gt;0.8, -0.06/12)), NW36)</f>
        <v>0.03</v>
      </c>
      <c r="NX37" t="str">
        <f t="shared" ca="1" si="859"/>
        <v>No</v>
      </c>
      <c r="NY37">
        <f ca="1">COUNTIF(NX$4:NX37, "Yes")</f>
        <v>5</v>
      </c>
      <c r="NZ37" s="37">
        <f t="shared" ca="1" si="623"/>
        <v>100343.561420944</v>
      </c>
      <c r="OA37" s="37">
        <f t="shared" ca="1" si="624"/>
        <v>12637.421399607294</v>
      </c>
      <c r="OB37" s="64">
        <f t="shared" ca="1" si="355"/>
        <v>112980.98282055129</v>
      </c>
      <c r="OC37" s="170" cm="1">
        <f t="array" aca="1" ref="OC37" ca="1">IF(MONTH($A37) = 1, _xlfn.LET(_xlpm.value, RAND(), _xlfn.IFS(_xlpm.value&lt;=0.6, 0.9/12, AND(_xlpm.value&gt;0.6, _xlpm.value&lt;=0.8), 0.36/12, _xlpm.value&gt;0.8, -0.06/12)), OC36)</f>
        <v>-5.0000000000000001E-3</v>
      </c>
      <c r="OD37" t="str">
        <f t="shared" ca="1" si="860"/>
        <v>No</v>
      </c>
      <c r="OE37">
        <f ca="1">COUNTIF(OD$4:OD37, "Yes")</f>
        <v>1</v>
      </c>
      <c r="OF37" s="37">
        <f t="shared" ca="1" si="625"/>
        <v>117956.3018025397</v>
      </c>
      <c r="OG37" s="37">
        <f t="shared" ca="1" si="626"/>
        <v>2830.6803833927488</v>
      </c>
      <c r="OH37" s="64">
        <f t="shared" ca="1" si="359"/>
        <v>120786.98218593246</v>
      </c>
      <c r="OI37" s="170" cm="1">
        <f t="array" aca="1" ref="OI37" ca="1">IF(MONTH($A37) = 1, _xlfn.LET(_xlpm.value, RAND(), _xlfn.IFS(_xlpm.value&lt;=0.6, 0.9/12, AND(_xlpm.value&gt;0.6, _xlpm.value&lt;=0.8), 0.36/12, _xlpm.value&gt;0.8, -0.06/12)), OI36)</f>
        <v>7.4999999999999997E-2</v>
      </c>
      <c r="OJ37" t="str">
        <f t="shared" ca="1" si="861"/>
        <v>No</v>
      </c>
      <c r="OK37">
        <f ca="1">COUNTIF(OJ$4:OJ37, "Yes")</f>
        <v>5</v>
      </c>
      <c r="OL37" s="37">
        <f t="shared" ca="1" si="627"/>
        <v>127514.2412217025</v>
      </c>
      <c r="OM37" s="37">
        <f t="shared" ca="1" si="628"/>
        <v>16851.373359635865</v>
      </c>
      <c r="ON37" s="64">
        <f t="shared" ca="1" si="363"/>
        <v>144365.61458133836</v>
      </c>
      <c r="OO37" s="170" cm="1">
        <f t="array" aca="1" ref="OO37" ca="1">IF(MONTH($A37) = 1, _xlfn.LET(_xlpm.value, RAND(), _xlfn.IFS(_xlpm.value&lt;=0.6, 0.9/12, AND(_xlpm.value&gt;0.6, _xlpm.value&lt;=0.8), 0.36/12, _xlpm.value&gt;0.8, -0.06/12)), OO36)</f>
        <v>0.03</v>
      </c>
      <c r="OP37" t="str">
        <f t="shared" ca="1" si="862"/>
        <v>No</v>
      </c>
      <c r="OQ37">
        <f ca="1">COUNTIF(OP$4:OP37, "Yes")</f>
        <v>1</v>
      </c>
      <c r="OR37" s="37">
        <f t="shared" ca="1" si="629"/>
        <v>115998.63704527353</v>
      </c>
      <c r="OS37" s="37">
        <f t="shared" ca="1" si="630"/>
        <v>3153.0610925263281</v>
      </c>
      <c r="OT37" s="64">
        <f t="shared" ca="1" si="367"/>
        <v>119151.69813779986</v>
      </c>
      <c r="OU37" s="170" cm="1">
        <f t="array" aca="1" ref="OU37" ca="1">IF(MONTH($A37) = 1, _xlfn.LET(_xlpm.value, RAND(), _xlfn.IFS(_xlpm.value&lt;=0.6, 0.9/12, AND(_xlpm.value&gt;0.6, _xlpm.value&lt;=0.8), 0.36/12, _xlpm.value&gt;0.8, -0.06/12)), OU36)</f>
        <v>0.03</v>
      </c>
      <c r="OV37" t="str">
        <f t="shared" ca="1" si="863"/>
        <v>No</v>
      </c>
      <c r="OW37">
        <f ca="1">COUNTIF(OV$4:OV37, "Yes")</f>
        <v>2</v>
      </c>
      <c r="OX37" s="37">
        <f t="shared" ca="1" si="631"/>
        <v>61400.05970243879</v>
      </c>
      <c r="OY37" s="37">
        <f t="shared" ca="1" si="632"/>
        <v>7105.2511714422089</v>
      </c>
      <c r="OZ37" s="64">
        <f t="shared" ca="1" si="371"/>
        <v>68505.310873880997</v>
      </c>
      <c r="PA37" s="170" cm="1">
        <f t="array" aca="1" ref="PA37" ca="1">IF(MONTH($A37) = 1, _xlfn.LET(_xlpm.value, RAND(), _xlfn.IFS(_xlpm.value&lt;=0.6, 0.9/12, AND(_xlpm.value&gt;0.6, _xlpm.value&lt;=0.8), 0.36/12, _xlpm.value&gt;0.8, -0.06/12)), PA36)</f>
        <v>0.03</v>
      </c>
      <c r="PB37" t="str">
        <f t="shared" ca="1" si="864"/>
        <v>No</v>
      </c>
      <c r="PC37">
        <f ca="1">COUNTIF(PB$4:PB37, "Yes")</f>
        <v>1</v>
      </c>
      <c r="PD37" s="37">
        <f t="shared" ca="1" si="633"/>
        <v>163103.75396023277</v>
      </c>
      <c r="PE37" s="37">
        <f t="shared" ca="1" si="634"/>
        <v>2830.6803833927488</v>
      </c>
      <c r="PF37" s="64">
        <f t="shared" ca="1" si="375"/>
        <v>165934.43434362553</v>
      </c>
      <c r="PG37" s="170" cm="1">
        <f t="array" aca="1" ref="PG37" ca="1">IF(MONTH($A37) = 1, _xlfn.LET(_xlpm.value, RAND(), _xlfn.IFS(_xlpm.value&lt;=0.6, 0.9/12, AND(_xlpm.value&gt;0.6, _xlpm.value&lt;=0.8), 0.36/12, _xlpm.value&gt;0.8, -0.06/12)), PG36)</f>
        <v>7.4999999999999997E-2</v>
      </c>
      <c r="PH37" t="str">
        <f t="shared" ca="1" si="865"/>
        <v>No</v>
      </c>
      <c r="PI37">
        <f ca="1">COUNTIF(PH$4:PH37, "Yes")</f>
        <v>1</v>
      </c>
      <c r="PJ37" s="37">
        <f t="shared" ca="1" si="635"/>
        <v>110274.93045866856</v>
      </c>
      <c r="PK37" s="37">
        <f t="shared" ca="1" si="636"/>
        <v>5486.7916520064882</v>
      </c>
      <c r="PL37" s="64">
        <f t="shared" ca="1" si="379"/>
        <v>115761.72211067505</v>
      </c>
      <c r="PM37" s="170" cm="1">
        <f t="array" aca="1" ref="PM37" ca="1">IF(MONTH($A37) = 1, _xlfn.LET(_xlpm.value, RAND(), _xlfn.IFS(_xlpm.value&lt;=0.6, 0.9/12, AND(_xlpm.value&gt;0.6, _xlpm.value&lt;=0.8), 0.36/12, _xlpm.value&gt;0.8, -0.06/12)), PM36)</f>
        <v>7.4999999999999997E-2</v>
      </c>
      <c r="PN37" t="str">
        <f t="shared" ca="1" si="866"/>
        <v>No</v>
      </c>
      <c r="PO37">
        <f ca="1">COUNTIF(PN$4:PN37, "Yes")</f>
        <v>1</v>
      </c>
      <c r="PP37" s="37">
        <f t="shared" ca="1" si="637"/>
        <v>143695.75424425147</v>
      </c>
      <c r="PQ37" s="37">
        <f t="shared" ca="1" si="638"/>
        <v>5178.852507989388</v>
      </c>
      <c r="PR37" s="64">
        <f t="shared" ca="1" si="383"/>
        <v>148874.60675224086</v>
      </c>
      <c r="PS37" s="170" cm="1">
        <f t="array" aca="1" ref="PS37" ca="1">IF(MONTH($A37) = 1, _xlfn.LET(_xlpm.value, RAND(), _xlfn.IFS(_xlpm.value&lt;=0.6, 0.9/12, AND(_xlpm.value&gt;0.6, _xlpm.value&lt;=0.8), 0.36/12, _xlpm.value&gt;0.8, -0.06/12)), PS36)</f>
        <v>7.4999999999999997E-2</v>
      </c>
      <c r="PT37" t="str">
        <f t="shared" ca="1" si="867"/>
        <v>No</v>
      </c>
      <c r="PU37">
        <f ca="1">COUNTIF(PT$4:PT37, "Yes")</f>
        <v>1</v>
      </c>
      <c r="PV37" s="37">
        <f t="shared" ca="1" si="639"/>
        <v>126205.6045415753</v>
      </c>
      <c r="PW37" s="37">
        <f t="shared" ca="1" si="640"/>
        <v>4258.0932523487845</v>
      </c>
      <c r="PX37" s="64">
        <f t="shared" ca="1" si="387"/>
        <v>130463.69779392409</v>
      </c>
      <c r="PY37" s="170" cm="1">
        <f t="array" aca="1" ref="PY37" ca="1">IF(MONTH($A37) = 1, _xlfn.LET(_xlpm.value, RAND(), _xlfn.IFS(_xlpm.value&lt;=0.6, 0.9/12, AND(_xlpm.value&gt;0.6, _xlpm.value&lt;=0.8), 0.36/12, _xlpm.value&gt;0.8, -0.06/12)), PY36)</f>
        <v>7.4999999999999997E-2</v>
      </c>
      <c r="PZ37" t="str">
        <f t="shared" ca="1" si="868"/>
        <v>No</v>
      </c>
      <c r="QA37">
        <f ca="1">COUNTIF(PZ$4:PZ37, "Yes")</f>
        <v>2</v>
      </c>
      <c r="QB37" s="37">
        <f t="shared" ca="1" si="641"/>
        <v>208743.2544956264</v>
      </c>
      <c r="QC37" s="37">
        <f t="shared" ca="1" si="642"/>
        <v>5626.9811793710342</v>
      </c>
      <c r="QD37" s="64">
        <f t="shared" ca="1" si="391"/>
        <v>214370.23567499744</v>
      </c>
      <c r="QE37" s="170" cm="1">
        <f t="array" aca="1" ref="QE37" ca="1">IF(MONTH($A37) = 1, _xlfn.LET(_xlpm.value, RAND(), _xlfn.IFS(_xlpm.value&lt;=0.6, 0.9/12, AND(_xlpm.value&gt;0.6, _xlpm.value&lt;=0.8), 0.36/12, _xlpm.value&gt;0.8, -0.06/12)), QE36)</f>
        <v>7.4999999999999997E-2</v>
      </c>
      <c r="QF37" t="str">
        <f t="shared" ca="1" si="869"/>
        <v>No</v>
      </c>
      <c r="QG37">
        <f ca="1">COUNTIF(QF$4:QF37, "Yes")</f>
        <v>1</v>
      </c>
      <c r="QH37" s="37">
        <f t="shared" ca="1" si="643"/>
        <v>243863.67947962115</v>
      </c>
      <c r="QI37" s="37">
        <f t="shared" ca="1" si="644"/>
        <v>2187.5206481169585</v>
      </c>
      <c r="QJ37" s="64">
        <f t="shared" ca="1" si="395"/>
        <v>246051.20012773809</v>
      </c>
      <c r="QK37" s="170" cm="1">
        <f t="array" aca="1" ref="QK37" ca="1">IF(MONTH($A37) = 1, _xlfn.LET(_xlpm.value, RAND(), _xlfn.IFS(_xlpm.value&lt;=0.6, 0.9/12, AND(_xlpm.value&gt;0.6, _xlpm.value&lt;=0.8), 0.36/12, _xlpm.value&gt;0.8, -0.06/12)), QK36)</f>
        <v>-5.0000000000000001E-3</v>
      </c>
      <c r="QL37" t="str">
        <f t="shared" ca="1" si="870"/>
        <v>No</v>
      </c>
      <c r="QM37">
        <f ca="1">COUNTIF(QL$4:QL37, "Yes")</f>
        <v>3</v>
      </c>
      <c r="QN37" s="37">
        <f t="shared" ca="1" si="645"/>
        <v>93726.326192578766</v>
      </c>
      <c r="QO37" s="37">
        <f t="shared" ca="1" si="646"/>
        <v>13975.162817140648</v>
      </c>
      <c r="QP37" s="64">
        <f t="shared" ca="1" si="399"/>
        <v>107701.48900971941</v>
      </c>
      <c r="QQ37" s="170" cm="1">
        <f t="array" aca="1" ref="QQ37" ca="1">IF(MONTH($A37) = 1, _xlfn.LET(_xlpm.value, RAND(), _xlfn.IFS(_xlpm.value&lt;=0.6, 0.9/12, AND(_xlpm.value&gt;0.6, _xlpm.value&lt;=0.8), 0.36/12, _xlpm.value&gt;0.8, -0.06/12)), QQ36)</f>
        <v>-5.0000000000000001E-3</v>
      </c>
      <c r="QR37" t="str">
        <f t="shared" ca="1" si="871"/>
        <v>No</v>
      </c>
      <c r="QS37">
        <f ca="1">COUNTIF(QR$4:QR37, "Yes")</f>
        <v>2</v>
      </c>
      <c r="QT37" s="37">
        <f t="shared" ca="1" si="647"/>
        <v>89169.414350767925</v>
      </c>
      <c r="QU37" s="37">
        <f t="shared" ca="1" si="648"/>
        <v>10050.658508923158</v>
      </c>
      <c r="QV37" s="64">
        <f t="shared" ca="1" si="403"/>
        <v>99220.072859691078</v>
      </c>
      <c r="QW37" s="170" cm="1">
        <f t="array" aca="1" ref="QW37" ca="1">IF(MONTH($A37) = 1, _xlfn.LET(_xlpm.value, RAND(), _xlfn.IFS(_xlpm.value&lt;=0.6, 0.9/12, AND(_xlpm.value&gt;0.6, _xlpm.value&lt;=0.8), 0.36/12, _xlpm.value&gt;0.8, -0.06/12)), QW36)</f>
        <v>7.4999999999999997E-2</v>
      </c>
      <c r="QX37" t="str">
        <f t="shared" ca="1" si="872"/>
        <v>No</v>
      </c>
      <c r="QY37">
        <f ca="1">COUNTIF(QX$4:QX37, "Yes")</f>
        <v>1</v>
      </c>
      <c r="QZ37" s="37">
        <f t="shared" ca="1" si="649"/>
        <v>243863.67947962115</v>
      </c>
      <c r="RA37" s="37">
        <f t="shared" ca="1" si="650"/>
        <v>2187.5206481169585</v>
      </c>
      <c r="RB37" s="64">
        <f t="shared" ca="1" si="407"/>
        <v>246051.20012773809</v>
      </c>
      <c r="RC37" s="170" cm="1">
        <f t="array" aca="1" ref="RC37" ca="1">IF(MONTH($A37) = 1, _xlfn.LET(_xlpm.value, RAND(), _xlfn.IFS(_xlpm.value&lt;=0.6, 0.9/12, AND(_xlpm.value&gt;0.6, _xlpm.value&lt;=0.8), 0.36/12, _xlpm.value&gt;0.8, -0.06/12)), RC36)</f>
        <v>0.03</v>
      </c>
      <c r="RD37" t="str">
        <f t="shared" ca="1" si="873"/>
        <v>No</v>
      </c>
      <c r="RE37">
        <f ca="1">COUNTIF(RD$4:RD37, "Yes")</f>
        <v>2</v>
      </c>
      <c r="RF37" s="37">
        <f t="shared" ca="1" si="651"/>
        <v>98906.068651434762</v>
      </c>
      <c r="RG37" s="37">
        <f t="shared" ca="1" si="652"/>
        <v>5271.432728659609</v>
      </c>
      <c r="RH37" s="64">
        <f t="shared" ca="1" si="411"/>
        <v>104177.50138009437</v>
      </c>
      <c r="RI37" s="170" cm="1">
        <f t="array" aca="1" ref="RI37" ca="1">IF(MONTH($A37) = 1, _xlfn.LET(_xlpm.value, RAND(), _xlfn.IFS(_xlpm.value&lt;=0.6, 0.9/12, AND(_xlpm.value&gt;0.6, _xlpm.value&lt;=0.8), 0.36/12, _xlpm.value&gt;0.8, -0.06/12)), RI36)</f>
        <v>0.03</v>
      </c>
      <c r="RJ37" t="str">
        <f t="shared" ca="1" si="874"/>
        <v>No</v>
      </c>
      <c r="RK37">
        <f ca="1">COUNTIF(RJ$4:RJ37, "Yes")</f>
        <v>1</v>
      </c>
      <c r="RL37" s="37">
        <f t="shared" ca="1" si="653"/>
        <v>168868.84971073482</v>
      </c>
      <c r="RM37" s="37">
        <f t="shared" ca="1" si="654"/>
        <v>5332.7582446606439</v>
      </c>
      <c r="RN37" s="64">
        <f t="shared" ca="1" si="415"/>
        <v>174201.60795539548</v>
      </c>
      <c r="RO37" s="170" cm="1">
        <f t="array" aca="1" ref="RO37" ca="1">IF(MONTH($A37) = 1, _xlfn.LET(_xlpm.value, RAND(), _xlfn.IFS(_xlpm.value&lt;=0.6, 0.9/12, AND(_xlpm.value&gt;0.6, _xlpm.value&lt;=0.8), 0.36/12, _xlpm.value&gt;0.8, -0.06/12)), RO36)</f>
        <v>-5.0000000000000001E-3</v>
      </c>
      <c r="RP37" t="str">
        <f t="shared" ca="1" si="875"/>
        <v>No</v>
      </c>
      <c r="RQ37">
        <f ca="1">COUNTIF(RP$4:RP37, "Yes")</f>
        <v>1</v>
      </c>
      <c r="RR37" s="37">
        <f t="shared" ca="1" si="655"/>
        <v>125436.81334629824</v>
      </c>
      <c r="RS37" s="37">
        <f t="shared" ca="1" si="656"/>
        <v>674.99932613102885</v>
      </c>
      <c r="RT37" s="64">
        <f t="shared" ca="1" si="419"/>
        <v>126111.81267242927</v>
      </c>
      <c r="RU37" s="170" cm="1">
        <f t="array" aca="1" ref="RU37" ca="1">IF(MONTH($A37) = 1, _xlfn.LET(_xlpm.value, RAND(), _xlfn.IFS(_xlpm.value&lt;=0.6, 0.9/12, AND(_xlpm.value&gt;0.6, _xlpm.value&lt;=0.8), 0.36/12, _xlpm.value&gt;0.8, -0.06/12)), RU36)</f>
        <v>7.4999999999999997E-2</v>
      </c>
      <c r="RV37" t="str">
        <f t="shared" ca="1" si="876"/>
        <v>No</v>
      </c>
      <c r="RW37">
        <f ca="1">COUNTIF(RV$4:RV37, "Yes")</f>
        <v>1</v>
      </c>
      <c r="RX37" s="37">
        <f t="shared" ca="1" si="657"/>
        <v>126205.6045415753</v>
      </c>
      <c r="RY37" s="37">
        <f t="shared" ca="1" si="658"/>
        <v>4258.0932523487845</v>
      </c>
      <c r="RZ37" s="64">
        <f t="shared" ca="1" si="423"/>
        <v>130463.69779392409</v>
      </c>
      <c r="SA37" s="170" cm="1">
        <f t="array" aca="1" ref="SA37" ca="1">IF(MONTH($A37) = 1, _xlfn.LET(_xlpm.value, RAND(), _xlfn.IFS(_xlpm.value&lt;=0.6, 0.9/12, AND(_xlpm.value&gt;0.6, _xlpm.value&lt;=0.8), 0.36/12, _xlpm.value&gt;0.8, -0.06/12)), SA36)</f>
        <v>7.4999999999999997E-2</v>
      </c>
      <c r="SB37" t="str">
        <f t="shared" ca="1" si="877"/>
        <v>No</v>
      </c>
      <c r="SC37">
        <f ca="1">COUNTIF(SB$4:SB37, "Yes")</f>
        <v>2</v>
      </c>
      <c r="SD37" s="37">
        <f t="shared" ca="1" si="659"/>
        <v>89583.319384825052</v>
      </c>
      <c r="SE37" s="37">
        <f t="shared" ca="1" si="660"/>
        <v>6467.5131376522368</v>
      </c>
      <c r="SF37" s="64">
        <f t="shared" ca="1" si="427"/>
        <v>96050.832522477285</v>
      </c>
      <c r="SG37" s="170" cm="1">
        <f t="array" aca="1" ref="SG37" ca="1">IF(MONTH($A37) = 1, _xlfn.LET(_xlpm.value, RAND(), _xlfn.IFS(_xlpm.value&lt;=0.6, 0.9/12, AND(_xlpm.value&gt;0.6, _xlpm.value&lt;=0.8), 0.36/12, _xlpm.value&gt;0.8, -0.06/12)), SG36)</f>
        <v>7.4999999999999997E-2</v>
      </c>
      <c r="SH37" t="str">
        <f t="shared" ca="1" si="878"/>
        <v>No</v>
      </c>
      <c r="SI37">
        <f ca="1">COUNTIF(SH$4:SH37, "Yes")</f>
        <v>1</v>
      </c>
      <c r="SJ37" s="37">
        <f t="shared" ca="1" si="661"/>
        <v>242188.27154021998</v>
      </c>
      <c r="SK37" s="37">
        <f t="shared" ca="1" si="662"/>
        <v>674.99932613102885</v>
      </c>
      <c r="SL37" s="64">
        <f t="shared" ca="1" si="431"/>
        <v>242863.270866351</v>
      </c>
      <c r="SM37" s="170" cm="1">
        <f t="array" aca="1" ref="SM37" ca="1">IF(MONTH($A37) = 1, _xlfn.LET(_xlpm.value, RAND(), _xlfn.IFS(_xlpm.value&lt;=0.6, 0.9/12, AND(_xlpm.value&gt;0.6, _xlpm.value&lt;=0.8), 0.36/12, _xlpm.value&gt;0.8, -0.06/12)), SM36)</f>
        <v>-5.0000000000000001E-3</v>
      </c>
      <c r="SN37" t="str">
        <f t="shared" ca="1" si="879"/>
        <v>Yes</v>
      </c>
      <c r="SO37">
        <f ca="1">COUNTIF(SN$4:SN37, "Yes")</f>
        <v>3</v>
      </c>
      <c r="SP37" s="37">
        <f t="shared" ca="1" si="663"/>
        <v>97571.124876620393</v>
      </c>
      <c r="SQ37" s="37">
        <f t="shared" ca="1" si="664"/>
        <v>5286.9577286596086</v>
      </c>
      <c r="SR37" s="64">
        <f t="shared" ca="1" si="435"/>
        <v>102858.08260528</v>
      </c>
      <c r="SS37" s="170" cm="1">
        <f t="array" aca="1" ref="SS37" ca="1">IF(MONTH($A37) = 1, _xlfn.LET(_xlpm.value, RAND(), _xlfn.IFS(_xlpm.value&lt;=0.6, 0.9/12, AND(_xlpm.value&gt;0.6, _xlpm.value&lt;=0.8), 0.36/12, _xlpm.value&gt;0.8, -0.06/12)), SS36)</f>
        <v>7.4999999999999997E-2</v>
      </c>
      <c r="ST37" t="str">
        <f t="shared" ca="1" si="880"/>
        <v>No</v>
      </c>
      <c r="SU37">
        <f ca="1">COUNTIF(ST$4:ST37, "Yes")</f>
        <v>1</v>
      </c>
      <c r="SV37" s="37">
        <f t="shared" ca="1" si="665"/>
        <v>142175.48558291644</v>
      </c>
      <c r="SW37" s="37">
        <f t="shared" ca="1" si="666"/>
        <v>3314.4520451259095</v>
      </c>
      <c r="SX37" s="64">
        <f t="shared" ca="1" si="439"/>
        <v>145489.93762804236</v>
      </c>
      <c r="SY37" s="170" cm="1">
        <f t="array" aca="1" ref="SY37" ca="1">IF(MONTH($A37) = 1, _xlfn.LET(_xlpm.value, RAND(), _xlfn.IFS(_xlpm.value&lt;=0.6, 0.9/12, AND(_xlpm.value&gt;0.6, _xlpm.value&lt;=0.8), 0.36/12, _xlpm.value&gt;0.8, -0.06/12)), SY36)</f>
        <v>-5.0000000000000001E-3</v>
      </c>
      <c r="SZ37" t="str">
        <f t="shared" ca="1" si="881"/>
        <v>No</v>
      </c>
      <c r="TA37">
        <f ca="1">COUNTIF(SZ$4:SZ37, "Yes")</f>
        <v>1</v>
      </c>
      <c r="TB37" s="37">
        <f t="shared" ca="1" si="667"/>
        <v>117575.20510737778</v>
      </c>
      <c r="TC37" s="37">
        <f t="shared" ca="1" si="668"/>
        <v>2348.1106481169581</v>
      </c>
      <c r="TD37" s="64">
        <f t="shared" ca="1" si="443"/>
        <v>119923.31575549474</v>
      </c>
      <c r="TE37" s="170" cm="1">
        <f t="array" aca="1" ref="TE37" ca="1">IF(MONTH($A37) = 1, _xlfn.LET(_xlpm.value, RAND(), _xlfn.IFS(_xlpm.value&lt;=0.6, 0.9/12, AND(_xlpm.value&gt;0.6, _xlpm.value&lt;=0.8), 0.36/12, _xlpm.value&gt;0.8, -0.06/12)), TE36)</f>
        <v>7.4999999999999997E-2</v>
      </c>
      <c r="TF37" t="str">
        <f t="shared" ca="1" si="882"/>
        <v>No</v>
      </c>
      <c r="TG37">
        <f ca="1">COUNTIF(TF$4:TF37, "Yes")</f>
        <v>2</v>
      </c>
      <c r="TH37" s="37">
        <f t="shared" ca="1" si="669"/>
        <v>144580.33016725371</v>
      </c>
      <c r="TI37" s="37">
        <f t="shared" ca="1" si="670"/>
        <v>6839.0328434206722</v>
      </c>
      <c r="TJ37" s="64">
        <f t="shared" ca="1" si="447"/>
        <v>151419.36301067437</v>
      </c>
      <c r="TK37" s="170" cm="1">
        <f t="array" aca="1" ref="TK37" ca="1">IF(MONTH($A37) = 1, _xlfn.LET(_xlpm.value, RAND(), _xlfn.IFS(_xlpm.value&lt;=0.6, 0.9/12, AND(_xlpm.value&gt;0.6, _xlpm.value&lt;=0.8), 0.36/12, _xlpm.value&gt;0.8, -0.06/12)), TK36)</f>
        <v>7.4999999999999997E-2</v>
      </c>
      <c r="TL37" t="str">
        <f t="shared" ca="1" si="883"/>
        <v>No</v>
      </c>
      <c r="TM37">
        <f ca="1">COUNTIF(TL$4:TL37, "Yes")</f>
        <v>2</v>
      </c>
      <c r="TN37" s="37">
        <f t="shared" ca="1" si="671"/>
        <v>204327.6016573573</v>
      </c>
      <c r="TO37" s="37">
        <f t="shared" ca="1" si="672"/>
        <v>2524.7404584707501</v>
      </c>
      <c r="TP37" s="64">
        <f t="shared" ca="1" si="451"/>
        <v>206852.34211582804</v>
      </c>
      <c r="TQ37" s="170" cm="1">
        <f t="array" aca="1" ref="TQ37" ca="1">IF(MONTH($A37) = 1, _xlfn.LET(_xlpm.value, RAND(), _xlfn.IFS(_xlpm.value&lt;=0.6, 0.9/12, AND(_xlpm.value&gt;0.6, _xlpm.value&lt;=0.8), 0.36/12, _xlpm.value&gt;0.8, -0.06/12)), TQ36)</f>
        <v>0.03</v>
      </c>
      <c r="TR37" t="str">
        <f t="shared" ca="1" si="884"/>
        <v>No</v>
      </c>
      <c r="TS37">
        <f ca="1">COUNTIF(TR$4:TR37, "Yes")</f>
        <v>0</v>
      </c>
      <c r="TT37" s="37">
        <f t="shared" ca="1" si="673"/>
        <v>192033.37282821818</v>
      </c>
      <c r="TU37" s="37">
        <f t="shared" ca="1" si="674"/>
        <v>0</v>
      </c>
      <c r="TV37" s="64">
        <f t="shared" ca="1" si="455"/>
        <v>192033.37282821818</v>
      </c>
      <c r="TW37" s="170" cm="1">
        <f t="array" aca="1" ref="TW37" ca="1">IF(MONTH($A37) = 1, _xlfn.LET(_xlpm.value, RAND(), _xlfn.IFS(_xlpm.value&lt;=0.6, 0.9/12, AND(_xlpm.value&gt;0.6, _xlpm.value&lt;=0.8), 0.36/12, _xlpm.value&gt;0.8, -0.06/12)), TW36)</f>
        <v>7.4999999999999997E-2</v>
      </c>
      <c r="TX37" t="str">
        <f t="shared" ca="1" si="885"/>
        <v>No</v>
      </c>
      <c r="TY37">
        <f ca="1">COUNTIF(TX$4:TX37, "Yes")</f>
        <v>2</v>
      </c>
      <c r="TZ37" s="37">
        <f t="shared" ca="1" si="675"/>
        <v>207012.58187414281</v>
      </c>
      <c r="UA37" s="37">
        <f t="shared" ca="1" si="676"/>
        <v>5339.5142470354895</v>
      </c>
      <c r="UB37" s="64">
        <f t="shared" ca="1" si="459"/>
        <v>212352.0961211783</v>
      </c>
      <c r="UC37" s="170" cm="1">
        <f t="array" aca="1" ref="UC37" ca="1">IF(MONTH($A37) = 1, _xlfn.LET(_xlpm.value, RAND(), _xlfn.IFS(_xlpm.value&lt;=0.6, 0.9/12, AND(_xlpm.value&gt;0.6, _xlpm.value&lt;=0.8), 0.36/12, _xlpm.value&gt;0.8, -0.06/12)), UC36)</f>
        <v>0.03</v>
      </c>
      <c r="UD37" t="str">
        <f t="shared" ca="1" si="886"/>
        <v>Yes</v>
      </c>
      <c r="UE37">
        <f ca="1">COUNTIF(UD$4:UD37, "Yes")</f>
        <v>4</v>
      </c>
      <c r="UF37" s="37">
        <f t="shared" ca="1" si="677"/>
        <v>79133.006084652297</v>
      </c>
      <c r="UG37" s="37">
        <f t="shared" ca="1" si="678"/>
        <v>9061.8952200945478</v>
      </c>
      <c r="UH37" s="64">
        <f t="shared" ca="1" si="463"/>
        <v>88194.901304746847</v>
      </c>
      <c r="UI37" s="170" cm="1">
        <f t="array" aca="1" ref="UI37" ca="1">IF(MONTH($A37) = 1, _xlfn.LET(_xlpm.value, RAND(), _xlfn.IFS(_xlpm.value&lt;=0.6, 0.9/12, AND(_xlpm.value&gt;0.6, _xlpm.value&lt;=0.8), 0.36/12, _xlpm.value&gt;0.8, -0.06/12)), UI36)</f>
        <v>0.03</v>
      </c>
      <c r="UJ37" t="str">
        <f t="shared" ca="1" si="887"/>
        <v>No</v>
      </c>
      <c r="UK37">
        <f ca="1">COUNTIF(UJ$4:UJ37, "Yes")</f>
        <v>2</v>
      </c>
      <c r="UL37" s="37">
        <f t="shared" ca="1" si="679"/>
        <v>100335.21426717369</v>
      </c>
      <c r="UM37" s="37">
        <f t="shared" ca="1" si="680"/>
        <v>3370.2407281461551</v>
      </c>
      <c r="UN37" s="64">
        <f t="shared" ca="1" si="467"/>
        <v>103705.45499531984</v>
      </c>
      <c r="UO37" s="170" cm="1">
        <f t="array" aca="1" ref="UO37" ca="1">IF(MONTH($A37) = 1, _xlfn.LET(_xlpm.value, RAND(), _xlfn.IFS(_xlpm.value&lt;=0.6, 0.9/12, AND(_xlpm.value&gt;0.6, _xlpm.value&lt;=0.8), 0.36/12, _xlpm.value&gt;0.8, -0.06/12)), UO36)</f>
        <v>7.4999999999999997E-2</v>
      </c>
      <c r="UP37" t="str">
        <f t="shared" ca="1" si="888"/>
        <v>No</v>
      </c>
      <c r="UQ37">
        <f ca="1">COUNTIF(UP$4:UP37, "Yes")</f>
        <v>2</v>
      </c>
      <c r="UR37" s="37">
        <f t="shared" ca="1" si="681"/>
        <v>205263.41822635694</v>
      </c>
      <c r="US37" s="37">
        <f t="shared" ca="1" si="682"/>
        <v>3513.7896690008738</v>
      </c>
      <c r="UT37" s="64">
        <f t="shared" ca="1" si="471"/>
        <v>208777.2078953578</v>
      </c>
      <c r="UU37" s="170" cm="1">
        <f t="array" aca="1" ref="UU37" ca="1">IF(MONTH($A37) = 1, _xlfn.LET(_xlpm.value, RAND(), _xlfn.IFS(_xlpm.value&lt;=0.6, 0.9/12, AND(_xlpm.value&gt;0.6, _xlpm.value&lt;=0.8), 0.36/12, _xlpm.value&gt;0.8, -0.06/12)), UU36)</f>
        <v>-5.0000000000000001E-3</v>
      </c>
      <c r="UV37" t="str">
        <f t="shared" ca="1" si="889"/>
        <v>No</v>
      </c>
      <c r="UW37">
        <f ca="1">COUNTIF(UV$4:UV37, "Yes")</f>
        <v>4</v>
      </c>
      <c r="UX37" s="37">
        <f t="shared" ca="1" si="683"/>
        <v>82443.960438785507</v>
      </c>
      <c r="UY37" s="37">
        <f t="shared" ca="1" si="684"/>
        <v>8793.1973758515705</v>
      </c>
      <c r="UZ37" s="64">
        <f t="shared" ca="1" si="475"/>
        <v>91237.157814637074</v>
      </c>
      <c r="VA37" s="170" cm="1">
        <f t="array" aca="1" ref="VA37" ca="1">IF(MONTH($A37) = 1, _xlfn.LET(_xlpm.value, RAND(), _xlfn.IFS(_xlpm.value&lt;=0.6, 0.9/12, AND(_xlpm.value&gt;0.6, _xlpm.value&lt;=0.8), 0.36/12, _xlpm.value&gt;0.8, -0.06/12)), VA36)</f>
        <v>7.4999999999999997E-2</v>
      </c>
      <c r="VB37" t="str">
        <f t="shared" ca="1" si="890"/>
        <v>No</v>
      </c>
      <c r="VC37">
        <f ca="1">COUNTIF(VB$4:VB37, "Yes")</f>
        <v>0</v>
      </c>
      <c r="VD37" s="37">
        <f t="shared" ca="1" si="685"/>
        <v>288715.03576120897</v>
      </c>
      <c r="VE37" s="37">
        <f t="shared" ca="1" si="686"/>
        <v>0</v>
      </c>
      <c r="VF37" s="64">
        <f t="shared" ca="1" si="479"/>
        <v>288715.03576120897</v>
      </c>
      <c r="VG37" s="170" cm="1">
        <f t="array" aca="1" ref="VG37" ca="1">IF(MONTH($A37) = 1, _xlfn.LET(_xlpm.value, RAND(), _xlfn.IFS(_xlpm.value&lt;=0.6, 0.9/12, AND(_xlpm.value&gt;0.6, _xlpm.value&lt;=0.8), 0.36/12, _xlpm.value&gt;0.8, -0.06/12)), VG36)</f>
        <v>-5.0000000000000001E-3</v>
      </c>
      <c r="VH37" t="str">
        <f t="shared" ca="1" si="891"/>
        <v>No</v>
      </c>
      <c r="VI37">
        <f ca="1">COUNTIF(VH$4:VH37, "Yes")</f>
        <v>0</v>
      </c>
      <c r="VJ37" s="37">
        <f t="shared" ca="1" si="687"/>
        <v>138710.82189783186</v>
      </c>
      <c r="VK37" s="37">
        <f t="shared" ca="1" si="688"/>
        <v>0</v>
      </c>
      <c r="VL37" s="64">
        <f t="shared" ca="1" si="483"/>
        <v>138710.82189783186</v>
      </c>
      <c r="VM37" s="170" cm="1">
        <f t="array" aca="1" ref="VM37" ca="1">IF(MONTH($A37) = 1, _xlfn.LET(_xlpm.value, RAND(), _xlfn.IFS(_xlpm.value&lt;=0.6, 0.9/12, AND(_xlpm.value&gt;0.6, _xlpm.value&lt;=0.8), 0.36/12, _xlpm.value&gt;0.8, -0.06/12)), VM36)</f>
        <v>0.03</v>
      </c>
      <c r="VN37" t="str">
        <f t="shared" ca="1" si="892"/>
        <v>Yes</v>
      </c>
      <c r="VO37">
        <f ca="1">COUNTIF(VN$4:VN37, "Yes")</f>
        <v>2</v>
      </c>
      <c r="VP37" s="37">
        <f t="shared" ca="1" si="689"/>
        <v>147083.45853342584</v>
      </c>
      <c r="VQ37" s="37">
        <f t="shared" ca="1" si="690"/>
        <v>1860.2454035065507</v>
      </c>
      <c r="VR37" s="64">
        <f t="shared" ca="1" si="487"/>
        <v>148943.7039369324</v>
      </c>
      <c r="VS37" s="170" cm="1">
        <f t="array" aca="1" ref="VS37" ca="1">IF(MONTH($A37) = 1, _xlfn.LET(_xlpm.value, RAND(), _xlfn.IFS(_xlpm.value&lt;=0.6, 0.9/12, AND(_xlpm.value&gt;0.6, _xlpm.value&lt;=0.8), 0.36/12, _xlpm.value&gt;0.8, -0.06/12)), VS36)</f>
        <v>7.4999999999999997E-2</v>
      </c>
      <c r="VT37" t="str">
        <f t="shared" ca="1" si="893"/>
        <v>No</v>
      </c>
      <c r="VU37">
        <f ca="1">COUNTIF(VT$4:VT37, "Yes")</f>
        <v>2</v>
      </c>
      <c r="VV37" s="37">
        <f t="shared" ca="1" si="691"/>
        <v>207621.68222195265</v>
      </c>
      <c r="VW37" s="37">
        <f t="shared" ca="1" si="692"/>
        <v>4458.2296259552741</v>
      </c>
      <c r="VX37" s="64">
        <f t="shared" ca="1" si="491"/>
        <v>212079.91184790793</v>
      </c>
      <c r="VY37" s="170" cm="1">
        <f t="array" aca="1" ref="VY37" ca="1">IF(MONTH($A37) = 1, _xlfn.LET(_xlpm.value, RAND(), _xlfn.IFS(_xlpm.value&lt;=0.6, 0.9/12, AND(_xlpm.value&gt;0.6, _xlpm.value&lt;=0.8), 0.36/12, _xlpm.value&gt;0.8, -0.06/12)), VY36)</f>
        <v>7.4999999999999997E-2</v>
      </c>
      <c r="VZ37" t="str">
        <f t="shared" ca="1" si="894"/>
        <v>No</v>
      </c>
      <c r="WA37">
        <f ca="1">COUNTIF(VZ$4:VZ37, "Yes")</f>
        <v>1</v>
      </c>
      <c r="WB37" s="37">
        <f t="shared" ca="1" si="693"/>
        <v>245953.21875297505</v>
      </c>
      <c r="WC37" s="37">
        <f t="shared" ca="1" si="694"/>
        <v>3314.4520451259095</v>
      </c>
      <c r="WD37" s="64">
        <f t="shared" ca="1" si="495"/>
        <v>249267.67079810097</v>
      </c>
      <c r="WE37" s="14"/>
      <c r="WH37" s="37"/>
      <c r="WI37" s="37"/>
      <c r="WJ37" s="1"/>
      <c r="WK37" s="14"/>
      <c r="WN37" s="37"/>
      <c r="WO37" s="37"/>
      <c r="WP37" s="1"/>
      <c r="WQ37" s="14"/>
      <c r="WT37" s="37"/>
      <c r="WU37" s="37"/>
      <c r="WV37" s="1"/>
      <c r="WW37" s="14"/>
      <c r="WZ37" s="37"/>
      <c r="XA37" s="37"/>
      <c r="XB37" s="1"/>
      <c r="XC37" s="14"/>
      <c r="XF37" s="37"/>
      <c r="XG37" s="37"/>
      <c r="XH37" s="1"/>
      <c r="XI37" s="14"/>
      <c r="XL37" s="37"/>
      <c r="XM37" s="37"/>
      <c r="XN37" s="1"/>
      <c r="XO37" s="14"/>
      <c r="XR37" s="37"/>
      <c r="XS37" s="37"/>
      <c r="XT37" s="1"/>
      <c r="XU37" s="14"/>
      <c r="XX37" s="37"/>
      <c r="XY37" s="37"/>
      <c r="XZ37" s="1"/>
      <c r="YA37" s="14"/>
      <c r="YD37" s="37"/>
      <c r="YE37" s="37"/>
      <c r="YF37" s="1"/>
      <c r="YG37" s="14"/>
      <c r="YJ37" s="37"/>
      <c r="YK37" s="37"/>
      <c r="YL37" s="1"/>
      <c r="YM37" s="14"/>
      <c r="YP37" s="37"/>
      <c r="YQ37" s="37"/>
      <c r="YR37" s="1"/>
      <c r="YS37" s="14"/>
      <c r="YV37" s="37"/>
      <c r="YW37" s="37"/>
      <c r="YX37" s="1"/>
      <c r="YY37" s="14"/>
      <c r="ZB37" s="37"/>
      <c r="ZC37" s="37"/>
      <c r="ZD37" s="1"/>
      <c r="ZE37" s="14"/>
      <c r="ZH37" s="37"/>
      <c r="ZI37" s="37"/>
      <c r="ZJ37" s="1"/>
      <c r="ZK37" s="14"/>
      <c r="ZN37" s="37"/>
      <c r="ZO37" s="37"/>
      <c r="ZP37" s="1"/>
      <c r="ZQ37" s="14"/>
      <c r="ZT37" s="37"/>
      <c r="ZU37" s="37"/>
      <c r="ZV37" s="1"/>
      <c r="ZW37" s="14"/>
      <c r="ZZ37" s="37"/>
      <c r="AAA37" s="37"/>
      <c r="AAB37" s="1"/>
      <c r="AAC37" s="14"/>
      <c r="AAF37" s="37"/>
      <c r="AAG37" s="37"/>
      <c r="AAH37" s="1"/>
      <c r="AAI37" s="14"/>
      <c r="AAL37" s="37"/>
      <c r="AAM37" s="37"/>
      <c r="AAN37" s="1"/>
      <c r="AAO37" s="14"/>
      <c r="AAR37" s="37"/>
      <c r="AAS37" s="37"/>
      <c r="AAT37" s="1"/>
      <c r="AAU37" s="14"/>
      <c r="AAX37" s="37"/>
      <c r="AAY37" s="37"/>
      <c r="AAZ37" s="1"/>
      <c r="ABA37" s="14"/>
      <c r="ABD37" s="37"/>
      <c r="ABE37" s="37"/>
      <c r="ABF37" s="1"/>
      <c r="ABG37" s="14"/>
      <c r="ABJ37" s="37"/>
      <c r="ABK37" s="37"/>
      <c r="ABL37" s="1"/>
      <c r="ABM37" s="14"/>
      <c r="ABP37" s="37"/>
      <c r="ABQ37" s="37"/>
      <c r="ABR37" s="1"/>
      <c r="ABS37" s="14"/>
      <c r="ABV37" s="37"/>
      <c r="ABW37" s="37"/>
      <c r="ABX37" s="1"/>
      <c r="ABY37" s="14"/>
      <c r="ACB37" s="37"/>
      <c r="ACC37" s="37"/>
      <c r="ACD37" s="1"/>
      <c r="ACE37" s="14"/>
      <c r="ACH37" s="37"/>
      <c r="ACI37" s="37"/>
      <c r="ACJ37" s="1"/>
      <c r="ACK37" s="14"/>
      <c r="ACN37" s="37"/>
      <c r="ACO37" s="37"/>
      <c r="ACP37" s="1"/>
      <c r="ACQ37" s="14"/>
      <c r="ACT37" s="37"/>
      <c r="ACU37" s="37"/>
      <c r="ACV37" s="1"/>
      <c r="ACW37" s="14"/>
      <c r="ACZ37" s="37"/>
      <c r="ADA37" s="37"/>
      <c r="ADB37" s="1"/>
      <c r="ADC37" s="14"/>
      <c r="ADF37" s="37"/>
      <c r="ADG37" s="37"/>
      <c r="ADH37" s="1"/>
      <c r="ADI37" s="14"/>
      <c r="ADL37" s="37"/>
      <c r="ADM37" s="37"/>
      <c r="ADN37" s="1"/>
      <c r="ADO37" s="14"/>
      <c r="ADR37" s="37"/>
      <c r="ADS37" s="37"/>
      <c r="ADT37" s="1"/>
      <c r="ADU37" s="14"/>
      <c r="ADX37" s="37"/>
      <c r="ADY37" s="37"/>
      <c r="ADZ37" s="1"/>
      <c r="AEA37" s="14"/>
      <c r="AED37" s="37"/>
      <c r="AEE37" s="37"/>
      <c r="AEF37" s="1"/>
      <c r="AEG37" s="14"/>
      <c r="AEJ37" s="37"/>
      <c r="AEK37" s="37"/>
      <c r="AEL37" s="1"/>
      <c r="AEM37" s="14"/>
      <c r="AEP37" s="37"/>
      <c r="AEQ37" s="37"/>
      <c r="AER37" s="1"/>
      <c r="AES37" s="14"/>
      <c r="AEV37" s="37"/>
      <c r="AEW37" s="37"/>
      <c r="AEX37" s="1"/>
      <c r="AEY37" s="14"/>
      <c r="AFB37" s="37"/>
      <c r="AFC37" s="37"/>
      <c r="AFD37" s="1"/>
      <c r="AFE37" s="14"/>
      <c r="AFH37" s="37"/>
      <c r="AFI37" s="37"/>
      <c r="AFJ37" s="1"/>
      <c r="AFK37" s="14"/>
      <c r="AFN37" s="37"/>
      <c r="AFO37" s="37"/>
      <c r="AFP37" s="1"/>
      <c r="AFQ37" s="14"/>
      <c r="AFT37" s="37"/>
      <c r="AFU37" s="37"/>
      <c r="AFV37" s="1"/>
      <c r="AFW37" s="14"/>
      <c r="AFZ37" s="37"/>
      <c r="AGA37" s="37"/>
      <c r="AGB37" s="1"/>
      <c r="AGC37" s="14"/>
      <c r="AGF37" s="37"/>
      <c r="AGG37" s="37"/>
      <c r="AGH37" s="1"/>
      <c r="AGI37" s="14"/>
      <c r="AGL37" s="37"/>
      <c r="AGM37" s="37"/>
      <c r="AGN37" s="1"/>
      <c r="AGO37" s="14"/>
      <c r="AGR37" s="37"/>
      <c r="AGS37" s="37"/>
      <c r="AGT37" s="1"/>
      <c r="AGU37" s="14"/>
      <c r="AGX37" s="37"/>
      <c r="AGY37" s="37"/>
      <c r="AGZ37" s="1"/>
      <c r="AHA37" s="14"/>
      <c r="AHD37" s="37"/>
      <c r="AHE37" s="37"/>
      <c r="AHF37" s="1"/>
      <c r="AHG37" s="14"/>
      <c r="AHJ37" s="37"/>
      <c r="AHK37" s="37"/>
      <c r="AHL37" s="1"/>
      <c r="AHM37" s="14"/>
      <c r="AHP37" s="37"/>
      <c r="AHQ37" s="37"/>
      <c r="AHR37" s="1"/>
      <c r="AHS37" s="14"/>
      <c r="AHV37" s="37"/>
      <c r="AHW37" s="37"/>
      <c r="AHX37" s="1"/>
      <c r="AHY37" s="14"/>
      <c r="AIB37" s="37"/>
      <c r="AIC37" s="37"/>
      <c r="AID37" s="1"/>
      <c r="AIE37" s="14"/>
      <c r="AIH37" s="37"/>
      <c r="AII37" s="37"/>
      <c r="AIJ37" s="1"/>
      <c r="AIK37" s="14"/>
      <c r="AIN37" s="37"/>
      <c r="AIO37" s="37"/>
      <c r="AIP37" s="1"/>
      <c r="AIQ37" s="14"/>
      <c r="AIT37" s="37"/>
      <c r="AIU37" s="37"/>
      <c r="AIV37" s="1"/>
      <c r="AIW37" s="14"/>
      <c r="AIZ37" s="37"/>
      <c r="AJA37" s="37"/>
      <c r="AJB37" s="1"/>
      <c r="AJC37" s="14"/>
      <c r="AJF37" s="37"/>
      <c r="AJG37" s="37"/>
      <c r="AJH37" s="1"/>
      <c r="AJI37" s="14"/>
      <c r="AJL37" s="37"/>
      <c r="AJM37" s="37"/>
      <c r="AJN37" s="1"/>
      <c r="AJO37" s="14"/>
      <c r="AJR37" s="37"/>
      <c r="AJS37" s="37"/>
      <c r="AJT37" s="1"/>
      <c r="AJU37" s="14"/>
      <c r="AJX37" s="37"/>
      <c r="AJY37" s="37"/>
      <c r="AJZ37" s="1"/>
      <c r="AKA37" s="14"/>
      <c r="AKD37" s="37"/>
      <c r="AKE37" s="37"/>
      <c r="AKF37" s="1"/>
      <c r="AKG37" s="14"/>
      <c r="AKJ37" s="37"/>
      <c r="AKK37" s="37"/>
      <c r="AKL37" s="1"/>
      <c r="AKM37" s="14"/>
      <c r="AKP37" s="37"/>
      <c r="AKQ37" s="37"/>
      <c r="AKR37" s="1"/>
      <c r="AKS37" s="14"/>
      <c r="AKV37" s="37"/>
      <c r="AKW37" s="37"/>
      <c r="AKX37" s="1"/>
      <c r="AKY37" s="14"/>
      <c r="ALB37" s="37"/>
      <c r="ALC37" s="37"/>
      <c r="ALD37" s="1"/>
      <c r="ALE37" s="14"/>
      <c r="ALH37" s="37"/>
      <c r="ALI37" s="37"/>
      <c r="ALJ37" s="1"/>
      <c r="ALK37" s="14"/>
      <c r="ALN37" s="37"/>
      <c r="ALO37" s="37"/>
      <c r="ALP37" s="1"/>
      <c r="ALQ37" s="14"/>
      <c r="ALT37" s="37"/>
      <c r="ALU37" s="37"/>
      <c r="ALV37" s="1"/>
      <c r="ALW37" s="14"/>
      <c r="ALZ37" s="37"/>
      <c r="AMA37" s="37"/>
      <c r="AMB37" s="1"/>
      <c r="AMC37" s="14"/>
      <c r="AMF37" s="37"/>
      <c r="AMG37" s="37"/>
      <c r="AMH37" s="1"/>
      <c r="AMI37" s="14"/>
      <c r="AML37" s="37"/>
      <c r="AMM37" s="37"/>
      <c r="AMN37" s="1"/>
      <c r="AMO37" s="14"/>
      <c r="AMR37" s="37"/>
      <c r="AMS37" s="37"/>
      <c r="AMT37" s="1"/>
      <c r="AMU37" s="14"/>
      <c r="AMX37" s="37"/>
      <c r="AMY37" s="37"/>
      <c r="AMZ37" s="1"/>
      <c r="ANA37" s="14"/>
      <c r="AND37" s="37"/>
      <c r="ANE37" s="37"/>
      <c r="ANF37" s="1"/>
      <c r="ANG37" s="14"/>
      <c r="ANJ37" s="37"/>
      <c r="ANK37" s="37"/>
      <c r="ANL37" s="1"/>
      <c r="ANM37" s="14"/>
      <c r="ANP37" s="37"/>
      <c r="ANQ37" s="37"/>
      <c r="ANR37" s="1"/>
      <c r="ANS37" s="14"/>
      <c r="ANV37" s="37"/>
      <c r="ANW37" s="37"/>
      <c r="ANX37" s="1"/>
      <c r="ANY37" s="14"/>
      <c r="AOB37" s="37"/>
      <c r="AOC37" s="37"/>
      <c r="AOD37" s="1"/>
      <c r="AOE37" s="14"/>
      <c r="AOH37" s="37"/>
      <c r="AOI37" s="37"/>
      <c r="AOJ37" s="1"/>
      <c r="AOK37" s="14"/>
      <c r="AON37" s="37"/>
      <c r="AOO37" s="37"/>
      <c r="AOP37" s="1"/>
      <c r="AOQ37" s="14"/>
      <c r="AOT37" s="37"/>
      <c r="AOU37" s="37"/>
      <c r="AOV37" s="1"/>
      <c r="AOW37" s="14"/>
      <c r="AOZ37" s="37"/>
      <c r="APA37" s="37"/>
      <c r="APB37" s="1"/>
      <c r="APC37" s="14"/>
      <c r="APF37" s="37"/>
      <c r="APG37" s="37"/>
      <c r="APH37" s="1"/>
      <c r="API37" s="14"/>
      <c r="APL37" s="37"/>
      <c r="APM37" s="37"/>
      <c r="APN37" s="1"/>
      <c r="APO37" s="14"/>
      <c r="APR37" s="37"/>
      <c r="APS37" s="37"/>
      <c r="APT37" s="1"/>
      <c r="APU37" s="14"/>
      <c r="APX37" s="37"/>
      <c r="APY37" s="37"/>
      <c r="APZ37" s="1"/>
      <c r="AQA37" s="14"/>
      <c r="AQD37" s="37"/>
      <c r="AQE37" s="37"/>
      <c r="AQF37" s="1"/>
      <c r="AQG37" s="14"/>
      <c r="AQJ37" s="37"/>
      <c r="AQK37" s="37"/>
      <c r="AQL37" s="1"/>
      <c r="AQM37" s="14"/>
      <c r="AQP37" s="37"/>
      <c r="AQQ37" s="37"/>
      <c r="AQR37" s="1"/>
      <c r="AQS37" s="14"/>
      <c r="AQV37" s="37"/>
      <c r="AQW37" s="37"/>
      <c r="AQX37" s="1"/>
    </row>
    <row r="38" spans="1:1023 1026:1142" x14ac:dyDescent="0.2">
      <c r="A38" s="5">
        <v>46356</v>
      </c>
      <c r="B38" s="1">
        <v>1685.4000000000003</v>
      </c>
      <c r="C38" s="170" cm="1">
        <f t="array" aca="1" ref="C38" ca="1">IF(MONTH($A38) = 1, _xlfn.LET(_xlpm.value, RAND(), _xlfn.IFS(_xlpm.value&lt;=0.6, 0.9/12, AND(_xlpm.value&gt;0.6, _xlpm.value&lt;=0.8), 0.36/12, _xlpm.value&gt;0.8, -0.06/12)), C37)</f>
        <v>-5.0000000000000001E-3</v>
      </c>
      <c r="D38" t="str">
        <f t="shared" ca="1" si="496"/>
        <v>No</v>
      </c>
      <c r="E38">
        <f ca="1">COUNTIF(D$4:D38, "Yes")</f>
        <v>1</v>
      </c>
      <c r="F38" s="37">
        <f t="shared" ca="1" si="695"/>
        <v>74309.852987554186</v>
      </c>
      <c r="G38" s="37">
        <f t="shared" ca="1" si="696"/>
        <v>6431.3284873370012</v>
      </c>
      <c r="H38" s="64">
        <f t="shared" ca="1" si="99"/>
        <v>80741.181474891186</v>
      </c>
      <c r="I38" s="170" cm="1">
        <f t="array" aca="1" ref="I38" ca="1">IF(MONTH($A38) = 1, _xlfn.LET(_xlpm.value, RAND(), _xlfn.IFS(_xlpm.value&lt;=0.6, 0.9/12, AND(_xlpm.value&gt;0.6, _xlpm.value&lt;=0.8), 0.36/12, _xlpm.value&gt;0.8, -0.06/12)), I37)</f>
        <v>7.4999999999999997E-2</v>
      </c>
      <c r="J38" t="str">
        <f t="shared" ca="1" si="796"/>
        <v>No</v>
      </c>
      <c r="K38">
        <f ca="1">COUNTIF(J$4:J38, "Yes")</f>
        <v>3</v>
      </c>
      <c r="L38" s="37">
        <f t="shared" ca="1" si="497"/>
        <v>104841.8417359538</v>
      </c>
      <c r="M38" s="37">
        <f t="shared" ca="1" si="498"/>
        <v>4228.3534672545848</v>
      </c>
      <c r="N38" s="64">
        <f t="shared" ca="1" si="103"/>
        <v>109070.19520320838</v>
      </c>
      <c r="O38" s="170" cm="1">
        <f t="array" aca="1" ref="O38" ca="1">IF(MONTH($A38) = 1, _xlfn.LET(_xlpm.value, RAND(), _xlfn.IFS(_xlpm.value&lt;=0.6, 0.9/12, AND(_xlpm.value&gt;0.6, _xlpm.value&lt;=0.8), 0.36/12, _xlpm.value&gt;0.8, -0.06/12)), O37)</f>
        <v>7.4999999999999997E-2</v>
      </c>
      <c r="P38" t="str">
        <f t="shared" ca="1" si="797"/>
        <v>No</v>
      </c>
      <c r="Q38">
        <f ca="1">COUNTIF(P$4:P38, "Yes")</f>
        <v>2</v>
      </c>
      <c r="R38" s="37">
        <f t="shared" ca="1" si="499"/>
        <v>155932.4926054723</v>
      </c>
      <c r="S38" s="37">
        <f t="shared" ca="1" si="500"/>
        <v>3354.4543630862236</v>
      </c>
      <c r="T38" s="64">
        <f t="shared" ca="1" si="107"/>
        <v>159286.94696855854</v>
      </c>
      <c r="U38" s="170" cm="1">
        <f t="array" aca="1" ref="U38" ca="1">IF(MONTH($A38) = 1, _xlfn.LET(_xlpm.value, RAND(), _xlfn.IFS(_xlpm.value&lt;=0.6, 0.9/12, AND(_xlpm.value&gt;0.6, _xlpm.value&lt;=0.8), 0.36/12, _xlpm.value&gt;0.8, -0.06/12)), U37)</f>
        <v>7.4999999999999997E-2</v>
      </c>
      <c r="V38" t="str">
        <f t="shared" ca="1" si="798"/>
        <v>No</v>
      </c>
      <c r="W38">
        <f ca="1">COUNTIF(V$4:V38, "Yes")</f>
        <v>2</v>
      </c>
      <c r="X38" s="37">
        <f t="shared" ca="1" si="501"/>
        <v>155240.17401381902</v>
      </c>
      <c r="Y38" s="37">
        <f t="shared" ca="1" si="502"/>
        <v>3044.3688176462019</v>
      </c>
      <c r="Z38" s="64">
        <f t="shared" ca="1" si="111"/>
        <v>158284.54283146522</v>
      </c>
      <c r="AA38" s="170" cm="1">
        <f t="array" aca="1" ref="AA38" ca="1">IF(MONTH($A38) = 1, _xlfn.LET(_xlpm.value, RAND(), _xlfn.IFS(_xlpm.value&lt;=0.6, 0.9/12, AND(_xlpm.value&gt;0.6, _xlpm.value&lt;=0.8), 0.36/12, _xlpm.value&gt;0.8, -0.06/12)), AA37)</f>
        <v>7.4999999999999997E-2</v>
      </c>
      <c r="AB38" t="str">
        <f t="shared" ca="1" si="799"/>
        <v>No</v>
      </c>
      <c r="AC38">
        <f ca="1">COUNTIF(AB$4:AB38, "Yes")</f>
        <v>3</v>
      </c>
      <c r="AD38" s="37">
        <f t="shared" ca="1" si="503"/>
        <v>196384.87042491612</v>
      </c>
      <c r="AE38" s="37">
        <f t="shared" ca="1" si="504"/>
        <v>10490.181844978591</v>
      </c>
      <c r="AF38" s="64">
        <f t="shared" ca="1" si="115"/>
        <v>206875.05226989472</v>
      </c>
      <c r="AG38" s="170" cm="1">
        <f t="array" aca="1" ref="AG38" ca="1">IF(MONTH($A38) = 1, _xlfn.LET(_xlpm.value, RAND(), _xlfn.IFS(_xlpm.value&lt;=0.6, 0.9/12, AND(_xlpm.value&gt;0.6, _xlpm.value&lt;=0.8), 0.36/12, _xlpm.value&gt;0.8, -0.06/12)), AG37)</f>
        <v>7.4999999999999997E-2</v>
      </c>
      <c r="AH38" t="str">
        <f t="shared" ca="1" si="800"/>
        <v>No</v>
      </c>
      <c r="AI38">
        <f ca="1">COUNTIF(AH$4:AH38, "Yes")</f>
        <v>3</v>
      </c>
      <c r="AJ38" s="37">
        <f t="shared" ca="1" si="505"/>
        <v>130692.84350078384</v>
      </c>
      <c r="AK38" s="37">
        <f t="shared" ca="1" si="506"/>
        <v>4821.412395168154</v>
      </c>
      <c r="AL38" s="64">
        <f t="shared" ca="1" si="119"/>
        <v>135514.255895952</v>
      </c>
      <c r="AM38" s="170" cm="1">
        <f t="array" aca="1" ref="AM38" ca="1">IF(MONTH($A38) = 1, _xlfn.LET(_xlpm.value, RAND(), _xlfn.IFS(_xlpm.value&lt;=0.6, 0.9/12, AND(_xlpm.value&gt;0.6, _xlpm.value&lt;=0.8), 0.36/12, _xlpm.value&gt;0.8, -0.06/12)), AM37)</f>
        <v>7.4999999999999997E-2</v>
      </c>
      <c r="AN38" t="str">
        <f t="shared" ca="1" si="801"/>
        <v>No</v>
      </c>
      <c r="AO38">
        <f ca="1">COUNTIF(AN$4:AN38, "Yes")</f>
        <v>3</v>
      </c>
      <c r="AP38" s="37">
        <f t="shared" ca="1" si="507"/>
        <v>97248.875998023272</v>
      </c>
      <c r="AQ38" s="37">
        <f t="shared" ca="1" si="508"/>
        <v>6981.6465782729265</v>
      </c>
      <c r="AR38" s="64">
        <f t="shared" ca="1" si="123"/>
        <v>104230.52257629619</v>
      </c>
      <c r="AS38" s="170" cm="1">
        <f t="array" aca="1" ref="AS38" ca="1">IF(MONTH($A38) = 1, _xlfn.LET(_xlpm.value, RAND(), _xlfn.IFS(_xlpm.value&lt;=0.6, 0.9/12, AND(_xlpm.value&gt;0.6, _xlpm.value&lt;=0.8), 0.36/12, _xlpm.value&gt;0.8, -0.06/12)), AS37)</f>
        <v>7.4999999999999997E-2</v>
      </c>
      <c r="AT38" t="str">
        <f t="shared" ca="1" si="802"/>
        <v>No</v>
      </c>
      <c r="AU38">
        <f ca="1">COUNTIF(AT$4:AT38, "Yes")</f>
        <v>2</v>
      </c>
      <c r="AV38" s="37">
        <f t="shared" ca="1" si="509"/>
        <v>119667.67201951153</v>
      </c>
      <c r="AW38" s="37">
        <f t="shared" ca="1" si="510"/>
        <v>3845.6678044595174</v>
      </c>
      <c r="AX38" s="64">
        <f t="shared" ca="1" si="127"/>
        <v>123513.33982397105</v>
      </c>
      <c r="AY38" s="170" cm="1">
        <f t="array" aca="1" ref="AY38" ca="1">IF(MONTH($A38) = 1, _xlfn.LET(_xlpm.value, RAND(), _xlfn.IFS(_xlpm.value&lt;=0.6, 0.9/12, AND(_xlpm.value&gt;0.6, _xlpm.value&lt;=0.8), 0.36/12, _xlpm.value&gt;0.8, -0.06/12)), AY37)</f>
        <v>7.4999999999999997E-2</v>
      </c>
      <c r="AZ38" t="str">
        <f t="shared" ca="1" si="803"/>
        <v>No</v>
      </c>
      <c r="BA38">
        <f ca="1">COUNTIF(AZ$4:AZ38, "Yes")</f>
        <v>3</v>
      </c>
      <c r="BB38" s="37">
        <f t="shared" ca="1" si="511"/>
        <v>141934.60171672885</v>
      </c>
      <c r="BC38" s="37">
        <f t="shared" ca="1" si="512"/>
        <v>9966.022127028069</v>
      </c>
      <c r="BD38" s="64">
        <f t="shared" ca="1" si="131"/>
        <v>151900.62384375691</v>
      </c>
      <c r="BE38" s="170" cm="1">
        <f t="array" aca="1" ref="BE38" ca="1">IF(MONTH($A38) = 1, _xlfn.LET(_xlpm.value, RAND(), _xlfn.IFS(_xlpm.value&lt;=0.6, 0.9/12, AND(_xlpm.value&gt;0.6, _xlpm.value&lt;=0.8), 0.36/12, _xlpm.value&gt;0.8, -0.06/12)), BE37)</f>
        <v>7.4999999999999997E-2</v>
      </c>
      <c r="BF38" t="str">
        <f t="shared" ca="1" si="804"/>
        <v>No</v>
      </c>
      <c r="BG38">
        <f ca="1">COUNTIF(BF$4:BF38, "Yes")</f>
        <v>0</v>
      </c>
      <c r="BH38" s="37">
        <f t="shared" ca="1" si="513"/>
        <v>312054.06344329967</v>
      </c>
      <c r="BI38" s="37">
        <f t="shared" ca="1" si="514"/>
        <v>0</v>
      </c>
      <c r="BJ38" s="64">
        <f t="shared" ca="1" si="135"/>
        <v>312054.06344329967</v>
      </c>
      <c r="BK38" s="170" cm="1">
        <f t="array" aca="1" ref="BK38" ca="1">IF(MONTH($A38) = 1, _xlfn.LET(_xlpm.value, RAND(), _xlfn.IFS(_xlpm.value&lt;=0.6, 0.9/12, AND(_xlpm.value&gt;0.6, _xlpm.value&lt;=0.8), 0.36/12, _xlpm.value&gt;0.8, -0.06/12)), BK37)</f>
        <v>0.03</v>
      </c>
      <c r="BL38" t="str">
        <f t="shared" ca="1" si="805"/>
        <v>Yes</v>
      </c>
      <c r="BM38">
        <f ca="1">COUNTIF(BL$4:BL38, "Yes")</f>
        <v>4</v>
      </c>
      <c r="BN38" s="37">
        <f t="shared" ca="1" si="515"/>
        <v>53507.335801333487</v>
      </c>
      <c r="BO38" s="37">
        <f t="shared" ca="1" si="516"/>
        <v>15763.546190180583</v>
      </c>
      <c r="BP38" s="64">
        <f t="shared" ca="1" si="139"/>
        <v>69270.881991514063</v>
      </c>
      <c r="BQ38" s="170" cm="1">
        <f t="array" aca="1" ref="BQ38" ca="1">IF(MONTH($A38) = 1, _xlfn.LET(_xlpm.value, RAND(), _xlfn.IFS(_xlpm.value&lt;=0.6, 0.9/12, AND(_xlpm.value&gt;0.6, _xlpm.value&lt;=0.8), 0.36/12, _xlpm.value&gt;0.8, -0.06/12)), BQ37)</f>
        <v>-5.0000000000000001E-3</v>
      </c>
      <c r="BR38" t="str">
        <f t="shared" ca="1" si="806"/>
        <v>No</v>
      </c>
      <c r="BS38">
        <f ca="1">COUNTIF(BR$4:BR38, "Yes")</f>
        <v>3</v>
      </c>
      <c r="BT38" s="37">
        <f t="shared" ca="1" si="517"/>
        <v>52509.968207642043</v>
      </c>
      <c r="BU38" s="37">
        <f t="shared" ca="1" si="518"/>
        <v>12149.602047992163</v>
      </c>
      <c r="BV38" s="64">
        <f t="shared" ca="1" si="143"/>
        <v>64659.570255634208</v>
      </c>
      <c r="BW38" s="170" cm="1">
        <f t="array" aca="1" ref="BW38" ca="1">IF(MONTH($A38) = 1, _xlfn.LET(_xlpm.value, RAND(), _xlfn.IFS(_xlpm.value&lt;=0.6, 0.9/12, AND(_xlpm.value&gt;0.6, _xlpm.value&lt;=0.8), 0.36/12, _xlpm.value&gt;0.8, -0.06/12)), BW37)</f>
        <v>7.4999999999999997E-2</v>
      </c>
      <c r="BX38" t="str">
        <f t="shared" ca="1" si="807"/>
        <v>No</v>
      </c>
      <c r="BY38">
        <f ca="1">COUNTIF(BX$4:BX38, "Yes")</f>
        <v>2</v>
      </c>
      <c r="BZ38" s="37">
        <f t="shared" ca="1" si="519"/>
        <v>125005.18472510259</v>
      </c>
      <c r="CA38" s="37">
        <f t="shared" ca="1" si="520"/>
        <v>8192.1335786796226</v>
      </c>
      <c r="CB38" s="64">
        <f t="shared" ca="1" si="147"/>
        <v>133197.3183037822</v>
      </c>
      <c r="CC38" s="170" cm="1">
        <f t="array" aca="1" ref="CC38" ca="1">IF(MONTH($A38) = 1, _xlfn.LET(_xlpm.value, RAND(), _xlfn.IFS(_xlpm.value&lt;=0.6, 0.9/12, AND(_xlpm.value&gt;0.6, _xlpm.value&lt;=0.8), 0.36/12, _xlpm.value&gt;0.8, -0.06/12)), CC37)</f>
        <v>0.03</v>
      </c>
      <c r="CD38" t="str">
        <f t="shared" ca="1" si="808"/>
        <v>No</v>
      </c>
      <c r="CE38">
        <f ca="1">COUNTIF(CD$4:CD38, "Yes")</f>
        <v>2</v>
      </c>
      <c r="CF38" s="37">
        <f t="shared" ca="1" si="521"/>
        <v>153019.89429246364</v>
      </c>
      <c r="CG38" s="37">
        <f t="shared" ca="1" si="522"/>
        <v>6873.5914905555928</v>
      </c>
      <c r="CH38" s="64">
        <f t="shared" ca="1" si="151"/>
        <v>159893.48578301922</v>
      </c>
      <c r="CI38" s="170" cm="1">
        <f t="array" aca="1" ref="CI38" ca="1">IF(MONTH($A38) = 1, _xlfn.LET(_xlpm.value, RAND(), _xlfn.IFS(_xlpm.value&lt;=0.6, 0.9/12, AND(_xlpm.value&gt;0.6, _xlpm.value&lt;=0.8), 0.36/12, _xlpm.value&gt;0.8, -0.06/12)), CI37)</f>
        <v>7.4999999999999997E-2</v>
      </c>
      <c r="CJ38" t="str">
        <f t="shared" ca="1" si="809"/>
        <v>No</v>
      </c>
      <c r="CK38">
        <f ca="1">COUNTIF(CJ$4:CJ38, "Yes")</f>
        <v>3</v>
      </c>
      <c r="CL38" s="37">
        <f t="shared" ca="1" si="523"/>
        <v>81692.526431487378</v>
      </c>
      <c r="CM38" s="37">
        <f t="shared" ca="1" si="524"/>
        <v>8721.4507264655967</v>
      </c>
      <c r="CN38" s="64">
        <f t="shared" ca="1" si="155"/>
        <v>90413.977157952977</v>
      </c>
      <c r="CO38" s="170" cm="1">
        <f t="array" aca="1" ref="CO38" ca="1">IF(MONTH($A38) = 1, _xlfn.LET(_xlpm.value, RAND(), _xlfn.IFS(_xlpm.value&lt;=0.6, 0.9/12, AND(_xlpm.value&gt;0.6, _xlpm.value&lt;=0.8), 0.36/12, _xlpm.value&gt;0.8, -0.06/12)), CO37)</f>
        <v>7.4999999999999997E-2</v>
      </c>
      <c r="CP38" t="str">
        <f t="shared" ca="1" si="810"/>
        <v>No</v>
      </c>
      <c r="CQ38">
        <f ca="1">COUNTIF(CP$4:CP38, "Yes")</f>
        <v>0</v>
      </c>
      <c r="CR38" s="37">
        <f t="shared" ca="1" si="525"/>
        <v>312054.06344329967</v>
      </c>
      <c r="CS38" s="37">
        <f t="shared" ca="1" si="526"/>
        <v>0</v>
      </c>
      <c r="CT38" s="64">
        <f t="shared" ca="1" si="159"/>
        <v>312054.06344329967</v>
      </c>
      <c r="CU38" s="170" cm="1">
        <f t="array" aca="1" ref="CU38" ca="1">IF(MONTH($A38) = 1, _xlfn.LET(_xlpm.value, RAND(), _xlfn.IFS(_xlpm.value&lt;=0.6, 0.9/12, AND(_xlpm.value&gt;0.6, _xlpm.value&lt;=0.8), 0.36/12, _xlpm.value&gt;0.8, -0.06/12)), CU37)</f>
        <v>7.4999999999999997E-2</v>
      </c>
      <c r="CV38" t="str">
        <f t="shared" ca="1" si="811"/>
        <v>No</v>
      </c>
      <c r="CW38">
        <f ca="1">COUNTIF(CV$4:CV38, "Yes")</f>
        <v>0</v>
      </c>
      <c r="CX38" s="37">
        <f t="shared" ca="1" si="527"/>
        <v>252234.01288782965</v>
      </c>
      <c r="CY38" s="37">
        <f t="shared" ca="1" si="528"/>
        <v>0</v>
      </c>
      <c r="CZ38" s="64">
        <f t="shared" ca="1" si="163"/>
        <v>252234.01288782965</v>
      </c>
      <c r="DA38" s="170" cm="1">
        <f t="array" aca="1" ref="DA38" ca="1">IF(MONTH($A38) = 1, _xlfn.LET(_xlpm.value, RAND(), _xlfn.IFS(_xlpm.value&lt;=0.6, 0.9/12, AND(_xlpm.value&gt;0.6, _xlpm.value&lt;=0.8), 0.36/12, _xlpm.value&gt;0.8, -0.06/12)), DA37)</f>
        <v>7.4999999999999997E-2</v>
      </c>
      <c r="DB38" t="str">
        <f t="shared" ca="1" si="812"/>
        <v>No</v>
      </c>
      <c r="DC38">
        <f ca="1">COUNTIF(DB$4:DB38, "Yes")</f>
        <v>2</v>
      </c>
      <c r="DD38" s="37">
        <f t="shared" ca="1" si="529"/>
        <v>153573.61116042497</v>
      </c>
      <c r="DE38" s="37">
        <f t="shared" ca="1" si="530"/>
        <v>5411.8299092662373</v>
      </c>
      <c r="DF38" s="64">
        <f t="shared" ca="1" si="167"/>
        <v>158985.44106969121</v>
      </c>
      <c r="DG38" s="170" cm="1">
        <f t="array" aca="1" ref="DG38" ca="1">IF(MONTH($A38) = 1, _xlfn.LET(_xlpm.value, RAND(), _xlfn.IFS(_xlpm.value&lt;=0.6, 0.9/12, AND(_xlpm.value&gt;0.6, _xlpm.value&lt;=0.8), 0.36/12, _xlpm.value&gt;0.8, -0.06/12)), DG37)</f>
        <v>7.4999999999999997E-2</v>
      </c>
      <c r="DH38" t="str">
        <f t="shared" ca="1" si="813"/>
        <v>No</v>
      </c>
      <c r="DI38">
        <f ca="1">COUNTIF(DH$4:DH38, "Yes")</f>
        <v>1</v>
      </c>
      <c r="DJ38" s="37">
        <f t="shared" ca="1" si="531"/>
        <v>196910.91299851376</v>
      </c>
      <c r="DK38" s="37">
        <f t="shared" ca="1" si="532"/>
        <v>5044.0046550455045</v>
      </c>
      <c r="DL38" s="64">
        <f t="shared" ca="1" si="171"/>
        <v>201954.91765355927</v>
      </c>
      <c r="DM38" s="170" cm="1">
        <f t="array" aca="1" ref="DM38" ca="1">IF(MONTH($A38) = 1, _xlfn.LET(_xlpm.value, RAND(), _xlfn.IFS(_xlpm.value&lt;=0.6, 0.9/12, AND(_xlpm.value&gt;0.6, _xlpm.value&lt;=0.8), 0.36/12, _xlpm.value&gt;0.8, -0.06/12)), DM37)</f>
        <v>0.03</v>
      </c>
      <c r="DN38" t="str">
        <f t="shared" ca="1" si="814"/>
        <v>No</v>
      </c>
      <c r="DO38">
        <f ca="1">COUNTIF(DN$4:DN38, "Yes")</f>
        <v>1</v>
      </c>
      <c r="DP38" s="37">
        <f t="shared" ca="1" si="533"/>
        <v>169956.2851858064</v>
      </c>
      <c r="DQ38" s="37">
        <f t="shared" ca="1" si="534"/>
        <v>3324.2166768794405</v>
      </c>
      <c r="DR38" s="64">
        <f t="shared" ca="1" si="175"/>
        <v>173280.50186268584</v>
      </c>
      <c r="DS38" s="170" cm="1">
        <f t="array" aca="1" ref="DS38" ca="1">IF(MONTH($A38) = 1, _xlfn.LET(_xlpm.value, RAND(), _xlfn.IFS(_xlpm.value&lt;=0.6, 0.9/12, AND(_xlpm.value&gt;0.6, _xlpm.value&lt;=0.8), 0.36/12, _xlpm.value&gt;0.8, -0.06/12)), DS37)</f>
        <v>-5.0000000000000001E-3</v>
      </c>
      <c r="DT38" t="str">
        <f t="shared" ca="1" si="815"/>
        <v>No</v>
      </c>
      <c r="DU38">
        <f ca="1">COUNTIF(DT$4:DT38, "Yes")</f>
        <v>3</v>
      </c>
      <c r="DV38" s="37">
        <f t="shared" ca="1" si="535"/>
        <v>93482.21492191861</v>
      </c>
      <c r="DW38" s="37">
        <f t="shared" ca="1" si="536"/>
        <v>9551.5925589365743</v>
      </c>
      <c r="DX38" s="64">
        <f t="shared" ca="1" si="179"/>
        <v>103033.80748085519</v>
      </c>
      <c r="DY38" s="170" cm="1">
        <f t="array" aca="1" ref="DY38" ca="1">IF(MONTH($A38) = 1, _xlfn.LET(_xlpm.value, RAND(), _xlfn.IFS(_xlpm.value&lt;=0.6, 0.9/12, AND(_xlpm.value&gt;0.6, _xlpm.value&lt;=0.8), 0.36/12, _xlpm.value&gt;0.8, -0.06/12)), DY37)</f>
        <v>7.4999999999999997E-2</v>
      </c>
      <c r="DZ38" t="str">
        <f t="shared" ca="1" si="816"/>
        <v>No</v>
      </c>
      <c r="EA38">
        <f ca="1">COUNTIF(DZ$4:DZ38, "Yes")</f>
        <v>5</v>
      </c>
      <c r="EB38" s="37">
        <f t="shared" ca="1" si="537"/>
        <v>135475.73767219324</v>
      </c>
      <c r="EC38" s="37">
        <f t="shared" ca="1" si="538"/>
        <v>12464.586515611518</v>
      </c>
      <c r="ED38" s="64">
        <f t="shared" ca="1" si="183"/>
        <v>147940.32418780477</v>
      </c>
      <c r="EE38" s="170" cm="1">
        <f t="array" aca="1" ref="EE38" ca="1">IF(MONTH($A38) = 1, _xlfn.LET(_xlpm.value, RAND(), _xlfn.IFS(_xlpm.value&lt;=0.6, 0.9/12, AND(_xlpm.value&gt;0.6, _xlpm.value&lt;=0.8), 0.36/12, _xlpm.value&gt;0.8, -0.06/12)), EE37)</f>
        <v>7.4999999999999997E-2</v>
      </c>
      <c r="EF38" t="str">
        <f t="shared" ca="1" si="817"/>
        <v>No</v>
      </c>
      <c r="EG38">
        <f ca="1">COUNTIF(EF$4:EF38, "Yes")</f>
        <v>2</v>
      </c>
      <c r="EH38" s="37">
        <f t="shared" ca="1" si="539"/>
        <v>185613.3219411211</v>
      </c>
      <c r="EI38" s="37">
        <f t="shared" ca="1" si="540"/>
        <v>7618.5207307651735</v>
      </c>
      <c r="EJ38" s="64">
        <f t="shared" ca="1" si="187"/>
        <v>193231.84267188629</v>
      </c>
      <c r="EK38" s="170" cm="1">
        <f t="array" aca="1" ref="EK38" ca="1">IF(MONTH($A38) = 1, _xlfn.LET(_xlpm.value, RAND(), _xlfn.IFS(_xlpm.value&lt;=0.6, 0.9/12, AND(_xlpm.value&gt;0.6, _xlpm.value&lt;=0.8), 0.36/12, _xlpm.value&gt;0.8, -0.06/12)), EK37)</f>
        <v>7.4999999999999997E-2</v>
      </c>
      <c r="EL38" t="str">
        <f t="shared" ca="1" si="818"/>
        <v>No</v>
      </c>
      <c r="EM38">
        <f ca="1">COUNTIF(EL$4:EL38, "Yes")</f>
        <v>3</v>
      </c>
      <c r="EN38" s="37">
        <f t="shared" ca="1" si="541"/>
        <v>82196.924756047723</v>
      </c>
      <c r="EO38" s="37">
        <f t="shared" ca="1" si="542"/>
        <v>8429.6250964012252</v>
      </c>
      <c r="EP38" s="64">
        <f t="shared" ca="1" si="191"/>
        <v>90626.549852448952</v>
      </c>
      <c r="EQ38" s="170" cm="1">
        <f t="array" aca="1" ref="EQ38" ca="1">IF(MONTH($A38) = 1, _xlfn.LET(_xlpm.value, RAND(), _xlfn.IFS(_xlpm.value&lt;=0.6, 0.9/12, AND(_xlpm.value&gt;0.6, _xlpm.value&lt;=0.8), 0.36/12, _xlpm.value&gt;0.8, -0.06/12)), EQ37)</f>
        <v>7.4999999999999997E-2</v>
      </c>
      <c r="ER38" t="str">
        <f t="shared" ca="1" si="819"/>
        <v>No</v>
      </c>
      <c r="ES38">
        <f ca="1">COUNTIF(ER$4:ER38, "Yes")</f>
        <v>0</v>
      </c>
      <c r="ET38" s="37">
        <f t="shared" ca="1" si="543"/>
        <v>252234.01288782965</v>
      </c>
      <c r="EU38" s="37">
        <f t="shared" ca="1" si="544"/>
        <v>0</v>
      </c>
      <c r="EV38" s="64">
        <f t="shared" ca="1" si="195"/>
        <v>252234.01288782965</v>
      </c>
      <c r="EW38" s="170" cm="1">
        <f t="array" aca="1" ref="EW38" ca="1">IF(MONTH($A38) = 1, _xlfn.LET(_xlpm.value, RAND(), _xlfn.IFS(_xlpm.value&lt;=0.6, 0.9/12, AND(_xlpm.value&gt;0.6, _xlpm.value&lt;=0.8), 0.36/12, _xlpm.value&gt;0.8, -0.06/12)), EW37)</f>
        <v>0.03</v>
      </c>
      <c r="EX38" t="str">
        <f t="shared" ca="1" si="820"/>
        <v>No</v>
      </c>
      <c r="EY38">
        <f ca="1">COUNTIF(EX$4:EX38, "Yes")</f>
        <v>1</v>
      </c>
      <c r="EZ38" s="37">
        <f t="shared" ca="1" si="545"/>
        <v>139178.32053241337</v>
      </c>
      <c r="FA38" s="37">
        <f t="shared" ca="1" si="546"/>
        <v>3647.4003329765956</v>
      </c>
      <c r="FB38" s="64">
        <f t="shared" ca="1" si="199"/>
        <v>142825.72086538997</v>
      </c>
      <c r="FC38" s="170" cm="1">
        <f t="array" aca="1" ref="FC38" ca="1">IF(MONTH($A38) = 1, _xlfn.LET(_xlpm.value, RAND(), _xlfn.IFS(_xlpm.value&lt;=0.6, 0.9/12, AND(_xlpm.value&gt;0.6, _xlpm.value&lt;=0.8), 0.36/12, _xlpm.value&gt;0.8, -0.06/12)), FC37)</f>
        <v>7.4999999999999997E-2</v>
      </c>
      <c r="FD38" t="str">
        <f t="shared" ca="1" si="821"/>
        <v>No</v>
      </c>
      <c r="FE38">
        <f ca="1">COUNTIF(FD$4:FD38, "Yes")</f>
        <v>2</v>
      </c>
      <c r="FF38" s="37">
        <f t="shared" ca="1" si="547"/>
        <v>166922.13445837019</v>
      </c>
      <c r="FG38" s="37">
        <f t="shared" ca="1" si="548"/>
        <v>7102.0329672361995</v>
      </c>
      <c r="FH38" s="64">
        <f t="shared" ca="1" si="203"/>
        <v>174024.1674256064</v>
      </c>
      <c r="FI38" s="170" cm="1">
        <f t="array" aca="1" ref="FI38" ca="1">IF(MONTH($A38) = 1, _xlfn.LET(_xlpm.value, RAND(), _xlfn.IFS(_xlpm.value&lt;=0.6, 0.9/12, AND(_xlpm.value&gt;0.6, _xlpm.value&lt;=0.8), 0.36/12, _xlpm.value&gt;0.8, -0.06/12)), FI37)</f>
        <v>-5.0000000000000001E-3</v>
      </c>
      <c r="FJ38" t="str">
        <f t="shared" ca="1" si="822"/>
        <v>No</v>
      </c>
      <c r="FK38">
        <f ca="1">COUNTIF(FJ$4:FJ38, "Yes")</f>
        <v>1</v>
      </c>
      <c r="FL38" s="37">
        <f t="shared" ca="1" si="549"/>
        <v>118504.1890818409</v>
      </c>
      <c r="FM38" s="37">
        <f t="shared" ca="1" si="550"/>
        <v>2518.5984953962734</v>
      </c>
      <c r="FN38" s="64">
        <f t="shared" ca="1" si="207"/>
        <v>121022.78757723718</v>
      </c>
      <c r="FO38" s="170" cm="1">
        <f t="array" aca="1" ref="FO38" ca="1">IF(MONTH($A38) = 1, _xlfn.LET(_xlpm.value, RAND(), _xlfn.IFS(_xlpm.value&lt;=0.6, 0.9/12, AND(_xlpm.value&gt;0.6, _xlpm.value&lt;=0.8), 0.36/12, _xlpm.value&gt;0.8, -0.06/12)), FO37)</f>
        <v>7.4999999999999997E-2</v>
      </c>
      <c r="FP38" t="str">
        <f t="shared" ca="1" si="823"/>
        <v>No</v>
      </c>
      <c r="FQ38">
        <f ca="1">COUNTIF(FP$4:FP38, "Yes")</f>
        <v>2</v>
      </c>
      <c r="FR38" s="37">
        <f t="shared" ca="1" si="551"/>
        <v>227747.94131113437</v>
      </c>
      <c r="FS38" s="37">
        <f t="shared" ca="1" si="552"/>
        <v>6412.2568693736484</v>
      </c>
      <c r="FT38" s="64">
        <f t="shared" ca="1" si="211"/>
        <v>234160.19818050801</v>
      </c>
      <c r="FU38" s="170" cm="1">
        <f t="array" aca="1" ref="FU38" ca="1">IF(MONTH($A38) = 1, _xlfn.LET(_xlpm.value, RAND(), _xlfn.IFS(_xlpm.value&lt;=0.6, 0.9/12, AND(_xlpm.value&gt;0.6, _xlpm.value&lt;=0.8), 0.36/12, _xlpm.value&gt;0.8, -0.06/12)), FU37)</f>
        <v>-5.0000000000000001E-3</v>
      </c>
      <c r="FV38" t="str">
        <f t="shared" ca="1" si="824"/>
        <v>No</v>
      </c>
      <c r="FW38">
        <f ca="1">COUNTIF(FV$4:FV38, "Yes")</f>
        <v>2</v>
      </c>
      <c r="FX38" s="37">
        <f t="shared" ca="1" si="553"/>
        <v>73374.619565609028</v>
      </c>
      <c r="FY38" s="37">
        <f t="shared" ca="1" si="554"/>
        <v>8095.1289690100602</v>
      </c>
      <c r="FZ38" s="64">
        <f t="shared" ca="1" si="215"/>
        <v>81469.748534619081</v>
      </c>
      <c r="GA38" s="170" cm="1">
        <f t="array" aca="1" ref="GA38" ca="1">IF(MONTH($A38) = 1, _xlfn.LET(_xlpm.value, RAND(), _xlfn.IFS(_xlpm.value&lt;=0.6, 0.9/12, AND(_xlpm.value&gt;0.6, _xlpm.value&lt;=0.8), 0.36/12, _xlpm.value&gt;0.8, -0.06/12)), GA37)</f>
        <v>7.4999999999999997E-2</v>
      </c>
      <c r="GB38" t="str">
        <f t="shared" ca="1" si="825"/>
        <v>No</v>
      </c>
      <c r="GC38">
        <f ca="1">COUNTIF(GB$4:GB38, "Yes")</f>
        <v>2</v>
      </c>
      <c r="GD38" s="37">
        <f t="shared" ca="1" si="555"/>
        <v>178780.19596294689</v>
      </c>
      <c r="GE38" s="37">
        <f t="shared" ca="1" si="556"/>
        <v>11937.050458216185</v>
      </c>
      <c r="GF38" s="64">
        <f t="shared" ca="1" si="219"/>
        <v>190717.24642116309</v>
      </c>
      <c r="GG38" s="170" cm="1">
        <f t="array" aca="1" ref="GG38" ca="1">IF(MONTH($A38) = 1, _xlfn.LET(_xlpm.value, RAND(), _xlfn.IFS(_xlpm.value&lt;=0.6, 0.9/12, AND(_xlpm.value&gt;0.6, _xlpm.value&lt;=0.8), 0.36/12, _xlpm.value&gt;0.8, -0.06/12)), GG37)</f>
        <v>-5.0000000000000001E-3</v>
      </c>
      <c r="GH38" t="str">
        <f t="shared" ca="1" si="826"/>
        <v>No</v>
      </c>
      <c r="GI38">
        <f ca="1">COUNTIF(GH$4:GH38, "Yes")</f>
        <v>1</v>
      </c>
      <c r="GJ38" s="37">
        <f t="shared" ca="1" si="557"/>
        <v>66600.17482020655</v>
      </c>
      <c r="GK38" s="37">
        <f t="shared" ca="1" si="558"/>
        <v>2840.4450151462811</v>
      </c>
      <c r="GL38" s="64">
        <f t="shared" ca="1" si="223"/>
        <v>69440.619835352831</v>
      </c>
      <c r="GM38" s="170" cm="1">
        <f t="array" aca="1" ref="GM38" ca="1">IF(MONTH($A38) = 1, _xlfn.LET(_xlpm.value, RAND(), _xlfn.IFS(_xlpm.value&lt;=0.6, 0.9/12, AND(_xlpm.value&gt;0.6, _xlpm.value&lt;=0.8), 0.36/12, _xlpm.value&gt;0.8, -0.06/12)), GM37)</f>
        <v>7.4999999999999997E-2</v>
      </c>
      <c r="GN38" t="str">
        <f t="shared" ca="1" si="827"/>
        <v>No</v>
      </c>
      <c r="GO38">
        <f ca="1">COUNTIF(GN$4:GN38, "Yes")</f>
        <v>2</v>
      </c>
      <c r="GP38" s="37">
        <f t="shared" ca="1" si="559"/>
        <v>188872.84691886901</v>
      </c>
      <c r="GQ38" s="37">
        <f t="shared" ca="1" si="560"/>
        <v>6011.7615179185759</v>
      </c>
      <c r="GR38" s="64">
        <f t="shared" ca="1" si="227"/>
        <v>194884.60843678759</v>
      </c>
      <c r="GS38" s="170" cm="1">
        <f t="array" aca="1" ref="GS38" ca="1">IF(MONTH($A38) = 1, _xlfn.LET(_xlpm.value, RAND(), _xlfn.IFS(_xlpm.value&lt;=0.6, 0.9/12, AND(_xlpm.value&gt;0.6, _xlpm.value&lt;=0.8), 0.36/12, _xlpm.value&gt;0.8, -0.06/12)), GS37)</f>
        <v>0.03</v>
      </c>
      <c r="GT38" t="str">
        <f t="shared" ca="1" si="828"/>
        <v>No</v>
      </c>
      <c r="GU38">
        <f ca="1">COUNTIF(GT$4:GT38, "Yes")</f>
        <v>0</v>
      </c>
      <c r="GV38" s="37">
        <f t="shared" ca="1" si="561"/>
        <v>199479.77401306471</v>
      </c>
      <c r="GW38" s="37">
        <f t="shared" ca="1" si="562"/>
        <v>0</v>
      </c>
      <c r="GX38" s="64">
        <f t="shared" ca="1" si="231"/>
        <v>199479.77401306471</v>
      </c>
      <c r="GY38" s="170" cm="1">
        <f t="array" aca="1" ref="GY38" ca="1">IF(MONTH($A38) = 1, _xlfn.LET(_xlpm.value, RAND(), _xlfn.IFS(_xlpm.value&lt;=0.6, 0.9/12, AND(_xlpm.value&gt;0.6, _xlpm.value&lt;=0.8), 0.36/12, _xlpm.value&gt;0.8, -0.06/12)), GY37)</f>
        <v>7.4999999999999997E-2</v>
      </c>
      <c r="GZ38" t="str">
        <f t="shared" ca="1" si="829"/>
        <v>No</v>
      </c>
      <c r="HA38">
        <f ca="1">COUNTIF(GZ$4:GZ38, "Yes")</f>
        <v>2</v>
      </c>
      <c r="HB38" s="37">
        <f t="shared" ca="1" si="563"/>
        <v>224172.65087540477</v>
      </c>
      <c r="HC38" s="37">
        <f t="shared" ca="1" si="564"/>
        <v>5842.2807612350553</v>
      </c>
      <c r="HD38" s="64">
        <f t="shared" ca="1" si="235"/>
        <v>230014.93163663981</v>
      </c>
      <c r="HE38" s="170" cm="1">
        <f t="array" aca="1" ref="HE38" ca="1">IF(MONTH($A38) = 1, _xlfn.LET(_xlpm.value, RAND(), _xlfn.IFS(_xlpm.value&lt;=0.6, 0.9/12, AND(_xlpm.value&gt;0.6, _xlpm.value&lt;=0.8), 0.36/12, _xlpm.value&gt;0.8, -0.06/12)), HE37)</f>
        <v>7.4999999999999997E-2</v>
      </c>
      <c r="HF38" t="str">
        <f t="shared" ca="1" si="830"/>
        <v>No</v>
      </c>
      <c r="HG38">
        <f ca="1">COUNTIF(HF$4:HF38, "Yes")</f>
        <v>1</v>
      </c>
      <c r="HH38" s="37">
        <f t="shared" ca="1" si="565"/>
        <v>108873.48999277473</v>
      </c>
      <c r="HI38" s="37">
        <f t="shared" ca="1" si="566"/>
        <v>3485.7415094255139</v>
      </c>
      <c r="HJ38" s="64">
        <f t="shared" ca="1" si="239"/>
        <v>112359.23150220024</v>
      </c>
      <c r="HK38" s="170" cm="1">
        <f t="array" aca="1" ref="HK38" ca="1">IF(MONTH($A38) = 1, _xlfn.LET(_xlpm.value, RAND(), _xlfn.IFS(_xlpm.value&lt;=0.6, 0.9/12, AND(_xlpm.value&gt;0.6, _xlpm.value&lt;=0.8), 0.36/12, _xlpm.value&gt;0.8, -0.06/12)), HK37)</f>
        <v>-5.0000000000000001E-3</v>
      </c>
      <c r="HL38" t="str">
        <f t="shared" ca="1" si="831"/>
        <v>No</v>
      </c>
      <c r="HM38">
        <f ca="1">COUNTIF(HL$4:HL38, "Yes")</f>
        <v>1</v>
      </c>
      <c r="HN38" s="37">
        <f t="shared" ca="1" si="567"/>
        <v>126296.97655812655</v>
      </c>
      <c r="HO38" s="37">
        <f t="shared" ca="1" si="568"/>
        <v>1521.9029270222507</v>
      </c>
      <c r="HP38" s="64">
        <f t="shared" ca="1" si="243"/>
        <v>127818.87948514881</v>
      </c>
      <c r="HQ38" s="170" cm="1">
        <f t="array" aca="1" ref="HQ38" ca="1">IF(MONTH($A38) = 1, _xlfn.LET(_xlpm.value, RAND(), _xlfn.IFS(_xlpm.value&lt;=0.6, 0.9/12, AND(_xlpm.value&gt;0.6, _xlpm.value&lt;=0.8), 0.36/12, _xlpm.value&gt;0.8, -0.06/12)), HQ37)</f>
        <v>7.4999999999999997E-2</v>
      </c>
      <c r="HR38" t="str">
        <f t="shared" ca="1" si="832"/>
        <v>No</v>
      </c>
      <c r="HS38">
        <f ca="1">COUNTIF(HR$4:HR38, "Yes")</f>
        <v>1</v>
      </c>
      <c r="HT38" s="37">
        <f t="shared" ca="1" si="569"/>
        <v>263432.52521225269</v>
      </c>
      <c r="HU38" s="37">
        <f t="shared" ca="1" si="570"/>
        <v>2197.2852798704907</v>
      </c>
      <c r="HV38" s="64">
        <f t="shared" ca="1" si="247"/>
        <v>265629.81049212319</v>
      </c>
      <c r="HW38" s="170" cm="1">
        <f t="array" aca="1" ref="HW38" ca="1">IF(MONTH($A38) = 1, _xlfn.LET(_xlpm.value, RAND(), _xlfn.IFS(_xlpm.value&lt;=0.6, 0.9/12, AND(_xlpm.value&gt;0.6, _xlpm.value&lt;=0.8), 0.36/12, _xlpm.value&gt;0.8, -0.06/12)), HW37)</f>
        <v>7.4999999999999997E-2</v>
      </c>
      <c r="HX38" t="str">
        <f t="shared" ca="1" si="833"/>
        <v>Yes</v>
      </c>
      <c r="HY38">
        <f ca="1">COUNTIF(HX$4:HX38, "Yes")</f>
        <v>4</v>
      </c>
      <c r="HZ38" s="37">
        <f t="shared" ca="1" si="571"/>
        <v>168269.71459623566</v>
      </c>
      <c r="IA38" s="37">
        <f t="shared" ca="1" si="572"/>
        <v>14535.353616367434</v>
      </c>
      <c r="IB38" s="64">
        <f t="shared" ca="1" si="251"/>
        <v>182805.0682126031</v>
      </c>
      <c r="IC38" s="170" cm="1">
        <f t="array" aca="1" ref="IC38" ca="1">IF(MONTH($A38) = 1, _xlfn.LET(_xlpm.value, RAND(), _xlfn.IFS(_xlpm.value&lt;=0.6, 0.9/12, AND(_xlpm.value&gt;0.6, _xlpm.value&lt;=0.8), 0.36/12, _xlpm.value&gt;0.8, -0.06/12)), IC37)</f>
        <v>7.4999999999999997E-2</v>
      </c>
      <c r="ID38" t="str">
        <f t="shared" ca="1" si="834"/>
        <v>No</v>
      </c>
      <c r="IE38">
        <f ca="1">COUNTIF(ID$4:ID38, "Yes")</f>
        <v>1</v>
      </c>
      <c r="IF38" s="37">
        <f t="shared" ca="1" si="573"/>
        <v>184926.88910456089</v>
      </c>
      <c r="IG38" s="37">
        <f t="shared" ca="1" si="574"/>
        <v>5351.6885635333419</v>
      </c>
      <c r="IH38" s="64">
        <f t="shared" ca="1" si="255"/>
        <v>190278.57766809422</v>
      </c>
      <c r="II38" s="170" cm="1">
        <f t="array" aca="1" ref="II38" ca="1">IF(MONTH($A38) = 1, _xlfn.LET(_xlpm.value, RAND(), _xlfn.IFS(_xlpm.value&lt;=0.6, 0.9/12, AND(_xlpm.value&gt;0.6, _xlpm.value&lt;=0.8), 0.36/12, _xlpm.value&gt;0.8, -0.06/12)), II37)</f>
        <v>7.4999999999999997E-2</v>
      </c>
      <c r="IJ38" t="str">
        <f t="shared" ca="1" si="835"/>
        <v>No</v>
      </c>
      <c r="IK38">
        <f ca="1">COUNTIF(IJ$4:IJ38, "Yes")</f>
        <v>3</v>
      </c>
      <c r="IL38" s="37">
        <f t="shared" ca="1" si="575"/>
        <v>189130.98739619882</v>
      </c>
      <c r="IM38" s="37">
        <f t="shared" ca="1" si="576"/>
        <v>7524.4745389121326</v>
      </c>
      <c r="IN38" s="64">
        <f t="shared" ca="1" si="259"/>
        <v>196655.46193511094</v>
      </c>
      <c r="IO38" s="170" cm="1">
        <f t="array" aca="1" ref="IO38" ca="1">IF(MONTH($A38) = 1, _xlfn.LET(_xlpm.value, RAND(), _xlfn.IFS(_xlpm.value&lt;=0.6, 0.9/12, AND(_xlpm.value&gt;0.6, _xlpm.value&lt;=0.8), 0.36/12, _xlpm.value&gt;0.8, -0.06/12)), IO37)</f>
        <v>7.4999999999999997E-2</v>
      </c>
      <c r="IP38" t="str">
        <f t="shared" ca="1" si="836"/>
        <v>No</v>
      </c>
      <c r="IQ38">
        <f ca="1">COUNTIF(IP$4:IP38, "Yes")</f>
        <v>2</v>
      </c>
      <c r="IR38" s="37">
        <f t="shared" ca="1" si="577"/>
        <v>158477.53037469232</v>
      </c>
      <c r="IS38" s="37">
        <f t="shared" ca="1" si="578"/>
        <v>5682.0919567499313</v>
      </c>
      <c r="IT38" s="64">
        <f t="shared" ca="1" si="263"/>
        <v>164159.62233144225</v>
      </c>
      <c r="IU38" s="170" cm="1">
        <f t="array" aca="1" ref="IU38" ca="1">IF(MONTH($A38) = 1, _xlfn.LET(_xlpm.value, RAND(), _xlfn.IFS(_xlpm.value&lt;=0.6, 0.9/12, AND(_xlpm.value&gt;0.6, _xlpm.value&lt;=0.8), 0.36/12, _xlpm.value&gt;0.8, -0.06/12)), IU37)</f>
        <v>7.4999999999999997E-2</v>
      </c>
      <c r="IV38" t="str">
        <f t="shared" ca="1" si="837"/>
        <v>No</v>
      </c>
      <c r="IW38">
        <f ca="1">COUNTIF(IV$4:IV38, "Yes")</f>
        <v>2</v>
      </c>
      <c r="IX38" s="37">
        <f t="shared" ca="1" si="579"/>
        <v>231257.45181807847</v>
      </c>
      <c r="IY38" s="37">
        <f t="shared" ca="1" si="580"/>
        <v>8861.4743401399774</v>
      </c>
      <c r="IZ38" s="64">
        <f t="shared" ca="1" si="267"/>
        <v>240118.92615821844</v>
      </c>
      <c r="JA38" s="170" cm="1">
        <f t="array" aca="1" ref="JA38" ca="1">IF(MONTH($A38) = 1, _xlfn.LET(_xlpm.value, RAND(), _xlfn.IFS(_xlpm.value&lt;=0.6, 0.9/12, AND(_xlpm.value&gt;0.6, _xlpm.value&lt;=0.8), 0.36/12, _xlpm.value&gt;0.8, -0.06/12)), JA37)</f>
        <v>7.4999999999999997E-2</v>
      </c>
      <c r="JB38" t="str">
        <f t="shared" ca="1" si="838"/>
        <v>No</v>
      </c>
      <c r="JC38">
        <f ca="1">COUNTIF(JB$4:JB38, "Yes")</f>
        <v>2</v>
      </c>
      <c r="JD38" s="37">
        <f t="shared" ca="1" si="581"/>
        <v>229190.40350867991</v>
      </c>
      <c r="JE38" s="37">
        <f t="shared" ca="1" si="582"/>
        <v>7730.79895749768</v>
      </c>
      <c r="JF38" s="64">
        <f t="shared" ca="1" si="271"/>
        <v>236921.20246617758</v>
      </c>
      <c r="JG38" s="170" cm="1">
        <f t="array" aca="1" ref="JG38" ca="1">IF(MONTH($A38) = 1, _xlfn.LET(_xlpm.value, RAND(), _xlfn.IFS(_xlpm.value&lt;=0.6, 0.9/12, AND(_xlpm.value&gt;0.6, _xlpm.value&lt;=0.8), 0.36/12, _xlpm.value&gt;0.8, -0.06/12)), JG37)</f>
        <v>7.4999999999999997E-2</v>
      </c>
      <c r="JH38" t="str">
        <f t="shared" ca="1" si="839"/>
        <v>No</v>
      </c>
      <c r="JI38">
        <f ca="1">COUNTIF(JH$4:JH38, "Yes")</f>
        <v>0</v>
      </c>
      <c r="JJ38" s="37">
        <f t="shared" ca="1" si="583"/>
        <v>210451.72130183157</v>
      </c>
      <c r="JK38" s="37">
        <f t="shared" ca="1" si="584"/>
        <v>0</v>
      </c>
      <c r="JL38" s="64">
        <f t="shared" ca="1" si="275"/>
        <v>210451.72130183157</v>
      </c>
      <c r="JM38" s="170" cm="1">
        <f t="array" aca="1" ref="JM38" ca="1">IF(MONTH($A38) = 1, _xlfn.LET(_xlpm.value, RAND(), _xlfn.IFS(_xlpm.value&lt;=0.6, 0.9/12, AND(_xlpm.value&gt;0.6, _xlpm.value&lt;=0.8), 0.36/12, _xlpm.value&gt;0.8, -0.06/12)), JM37)</f>
        <v>-5.0000000000000001E-3</v>
      </c>
      <c r="JN38" t="str">
        <f t="shared" ca="1" si="840"/>
        <v>No</v>
      </c>
      <c r="JO38">
        <f ca="1">COUNTIF(JN$4:JN38, "Yes")</f>
        <v>5</v>
      </c>
      <c r="JP38" s="37">
        <f t="shared" ca="1" si="585"/>
        <v>74837.518642047755</v>
      </c>
      <c r="JQ38" s="37">
        <f t="shared" ca="1" si="586"/>
        <v>10999.268058312422</v>
      </c>
      <c r="JR38" s="64">
        <f t="shared" ca="1" si="279"/>
        <v>85836.786700360171</v>
      </c>
      <c r="JS38" s="170" cm="1">
        <f t="array" aca="1" ref="JS38" ca="1">IF(MONTH($A38) = 1, _xlfn.LET(_xlpm.value, RAND(), _xlfn.IFS(_xlpm.value&lt;=0.6, 0.9/12, AND(_xlpm.value&gt;0.6, _xlpm.value&lt;=0.8), 0.36/12, _xlpm.value&gt;0.8, -0.06/12)), JS37)</f>
        <v>0.03</v>
      </c>
      <c r="JT38" t="str">
        <f t="shared" ca="1" si="841"/>
        <v>No</v>
      </c>
      <c r="JU38">
        <f ca="1">COUNTIF(JT$4:JT38, "Yes")</f>
        <v>1</v>
      </c>
      <c r="JV38" s="37">
        <f t="shared" ca="1" si="587"/>
        <v>138025.92896707583</v>
      </c>
      <c r="JW38" s="37">
        <f t="shared" ca="1" si="588"/>
        <v>2840.4450151462811</v>
      </c>
      <c r="JX38" s="64">
        <f t="shared" ca="1" si="283"/>
        <v>140866.37398222211</v>
      </c>
      <c r="JY38" s="170" cm="1">
        <f t="array" aca="1" ref="JY38" ca="1">IF(MONTH($A38) = 1, _xlfn.LET(_xlpm.value, RAND(), _xlfn.IFS(_xlpm.value&lt;=0.6, 0.9/12, AND(_xlpm.value&gt;0.6, _xlpm.value&lt;=0.8), 0.36/12, _xlpm.value&gt;0.8, -0.06/12)), JY37)</f>
        <v>7.4999999999999997E-2</v>
      </c>
      <c r="JZ38" t="str">
        <f t="shared" ca="1" si="842"/>
        <v>No</v>
      </c>
      <c r="KA38">
        <f ca="1">COUNTIF(JZ$4:JZ38, "Yes")</f>
        <v>2</v>
      </c>
      <c r="KB38" s="37">
        <f t="shared" ca="1" si="589"/>
        <v>91578.392884924469</v>
      </c>
      <c r="KC38" s="37">
        <f t="shared" ca="1" si="590"/>
        <v>3193.5978215273021</v>
      </c>
      <c r="KD38" s="64">
        <f t="shared" ca="1" si="287"/>
        <v>94771.990706451776</v>
      </c>
      <c r="KE38" s="170" cm="1">
        <f t="array" aca="1" ref="KE38" ca="1">IF(MONTH($A38) = 1, _xlfn.LET(_xlpm.value, RAND(), _xlfn.IFS(_xlpm.value&lt;=0.6, 0.9/12, AND(_xlpm.value&gt;0.6, _xlpm.value&lt;=0.8), 0.36/12, _xlpm.value&gt;0.8, -0.06/12)), KE37)</f>
        <v>7.4999999999999997E-2</v>
      </c>
      <c r="KF38" t="str">
        <f t="shared" ca="1" si="843"/>
        <v>No</v>
      </c>
      <c r="KG38">
        <f ca="1">COUNTIF(KF$4:KF38, "Yes")</f>
        <v>1</v>
      </c>
      <c r="KH38" s="37">
        <f t="shared" ca="1" si="591"/>
        <v>183817.6531846635</v>
      </c>
      <c r="KI38" s="37">
        <f t="shared" ca="1" si="592"/>
        <v>1182.7200800291971</v>
      </c>
      <c r="KJ38" s="64">
        <f t="shared" ca="1" si="291"/>
        <v>185000.37326469269</v>
      </c>
      <c r="KK38" s="170" cm="1">
        <f t="array" aca="1" ref="KK38" ca="1">IF(MONTH($A38) = 1, _xlfn.LET(_xlpm.value, RAND(), _xlfn.IFS(_xlpm.value&lt;=0.6, 0.9/12, AND(_xlpm.value&gt;0.6, _xlpm.value&lt;=0.8), 0.36/12, _xlpm.value&gt;0.8, -0.06/12)), KK37)</f>
        <v>0.03</v>
      </c>
      <c r="KL38" t="str">
        <f t="shared" ca="1" si="844"/>
        <v>No</v>
      </c>
      <c r="KM38">
        <f ca="1">COUNTIF(KL$4:KL38, "Yes")</f>
        <v>0</v>
      </c>
      <c r="KN38" s="37">
        <f t="shared" ca="1" si="593"/>
        <v>140998.7837837727</v>
      </c>
      <c r="KO38" s="37">
        <f t="shared" ca="1" si="594"/>
        <v>0</v>
      </c>
      <c r="KP38" s="64">
        <f t="shared" ca="1" si="295"/>
        <v>140998.7837837727</v>
      </c>
      <c r="KQ38" s="170" cm="1">
        <f t="array" aca="1" ref="KQ38" ca="1">IF(MONTH($A38) = 1, _xlfn.LET(_xlpm.value, RAND(), _xlfn.IFS(_xlpm.value&lt;=0.6, 0.9/12, AND(_xlpm.value&gt;0.6, _xlpm.value&lt;=0.8), 0.36/12, _xlpm.value&gt;0.8, -0.06/12)), KQ37)</f>
        <v>-5.0000000000000001E-3</v>
      </c>
      <c r="KR38" t="str">
        <f t="shared" ca="1" si="845"/>
        <v>No</v>
      </c>
      <c r="KS38">
        <f ca="1">COUNTIF(KR$4:KR38, "Yes")</f>
        <v>1</v>
      </c>
      <c r="KT38" s="37">
        <f t="shared" ca="1" si="595"/>
        <v>66677.9067384277</v>
      </c>
      <c r="KU38" s="37">
        <f t="shared" ca="1" si="596"/>
        <v>1013.3394763108257</v>
      </c>
      <c r="KV38" s="64">
        <f t="shared" ca="1" si="299"/>
        <v>67691.246214738523</v>
      </c>
      <c r="KW38" s="170" cm="1">
        <f t="array" aca="1" ref="KW38" ca="1">IF(MONTH($A38) = 1, _xlfn.LET(_xlpm.value, RAND(), _xlfn.IFS(_xlpm.value&lt;=0.6, 0.9/12, AND(_xlpm.value&gt;0.6, _xlpm.value&lt;=0.8), 0.36/12, _xlpm.value&gt;0.8, -0.06/12)), KW37)</f>
        <v>-5.0000000000000001E-3</v>
      </c>
      <c r="KX38" t="str">
        <f t="shared" ca="1" si="846"/>
        <v>No</v>
      </c>
      <c r="KY38">
        <f ca="1">COUNTIF(KX$4:KX38, "Yes")</f>
        <v>2</v>
      </c>
      <c r="KZ38" s="37">
        <f t="shared" ca="1" si="597"/>
        <v>108135.25286212104</v>
      </c>
      <c r="LA38" s="37">
        <f t="shared" ca="1" si="598"/>
        <v>4991.9133387125303</v>
      </c>
      <c r="LB38" s="64">
        <f t="shared" ca="1" si="303"/>
        <v>113127.16620083357</v>
      </c>
      <c r="LC38" s="170" cm="1">
        <f t="array" aca="1" ref="LC38" ca="1">IF(MONTH($A38) = 1, _xlfn.LET(_xlpm.value, RAND(), _xlfn.IFS(_xlpm.value&lt;=0.6, 0.9/12, AND(_xlpm.value&gt;0.6, _xlpm.value&lt;=0.8), 0.36/12, _xlpm.value&gt;0.8, -0.06/12)), LC37)</f>
        <v>0.03</v>
      </c>
      <c r="LD38" t="str">
        <f t="shared" ca="1" si="847"/>
        <v>No</v>
      </c>
      <c r="LE38">
        <f ca="1">COUNTIF(LD$4:LD38, "Yes")</f>
        <v>0</v>
      </c>
      <c r="LF38" s="37">
        <f t="shared" ca="1" si="599"/>
        <v>140998.7837837727</v>
      </c>
      <c r="LG38" s="37">
        <f t="shared" ca="1" si="600"/>
        <v>0</v>
      </c>
      <c r="LH38" s="64">
        <f t="shared" ca="1" si="307"/>
        <v>140998.7837837727</v>
      </c>
      <c r="LI38" s="170" cm="1">
        <f t="array" aca="1" ref="LI38" ca="1">IF(MONTH($A38) = 1, _xlfn.LET(_xlpm.value, RAND(), _xlfn.IFS(_xlpm.value&lt;=0.6, 0.9/12, AND(_xlpm.value&gt;0.6, _xlpm.value&lt;=0.8), 0.36/12, _xlpm.value&gt;0.8, -0.06/12)), LI37)</f>
        <v>-5.0000000000000001E-3</v>
      </c>
      <c r="LJ38" t="str">
        <f t="shared" ca="1" si="848"/>
        <v>No</v>
      </c>
      <c r="LK38">
        <f ca="1">COUNTIF(LJ$4:LJ38, "Yes")</f>
        <v>1</v>
      </c>
      <c r="LL38" s="37">
        <f t="shared" ca="1" si="601"/>
        <v>83775.496814216618</v>
      </c>
      <c r="LM38" s="37">
        <f t="shared" ca="1" si="602"/>
        <v>4583.434471839927</v>
      </c>
      <c r="LN38" s="64">
        <f t="shared" ca="1" si="311"/>
        <v>88358.931286056541</v>
      </c>
      <c r="LO38" s="170" cm="1">
        <f t="array" aca="1" ref="LO38" ca="1">IF(MONTH($A38) = 1, _xlfn.LET(_xlpm.value, RAND(), _xlfn.IFS(_xlpm.value&lt;=0.6, 0.9/12, AND(_xlpm.value&gt;0.6, _xlpm.value&lt;=0.8), 0.36/12, _xlpm.value&gt;0.8, -0.06/12)), LO37)</f>
        <v>7.4999999999999997E-2</v>
      </c>
      <c r="LP38" t="str">
        <f t="shared" ca="1" si="849"/>
        <v>No</v>
      </c>
      <c r="LQ38">
        <f ca="1">COUNTIF(LP$4:LP38, "Yes")</f>
        <v>2</v>
      </c>
      <c r="LR38" s="37">
        <f t="shared" ca="1" si="603"/>
        <v>105404.83414858824</v>
      </c>
      <c r="LS38" s="37">
        <f t="shared" ca="1" si="604"/>
        <v>9013.5999748359754</v>
      </c>
      <c r="LT38" s="64">
        <f t="shared" ca="1" si="315"/>
        <v>114418.43412342422</v>
      </c>
      <c r="LU38" s="170" cm="1">
        <f t="array" aca="1" ref="LU38" ca="1">IF(MONTH($A38) = 1, _xlfn.LET(_xlpm.value, RAND(), _xlfn.IFS(_xlpm.value&lt;=0.6, 0.9/12, AND(_xlpm.value&gt;0.6, _xlpm.value&lt;=0.8), 0.36/12, _xlpm.value&gt;0.8, -0.06/12)), LU37)</f>
        <v>7.4999999999999997E-2</v>
      </c>
      <c r="LV38" t="str">
        <f t="shared" ca="1" si="850"/>
        <v>No</v>
      </c>
      <c r="LW38">
        <f ca="1">COUNTIF(LV$4:LV38, "Yes")</f>
        <v>1</v>
      </c>
      <c r="LX38" s="37">
        <f t="shared" ca="1" si="605"/>
        <v>269509.82695448276</v>
      </c>
      <c r="LY38" s="37">
        <f t="shared" ca="1" si="606"/>
        <v>4583.434471839927</v>
      </c>
      <c r="LZ38" s="64">
        <f t="shared" ca="1" si="319"/>
        <v>274093.26142632269</v>
      </c>
      <c r="MA38" s="170" cm="1">
        <f t="array" aca="1" ref="MA38" ca="1">IF(MONTH($A38) = 1, _xlfn.LET(_xlpm.value, RAND(), _xlfn.IFS(_xlpm.value&lt;=0.6, 0.9/12, AND(_xlpm.value&gt;0.6, _xlpm.value&lt;=0.8), 0.36/12, _xlpm.value&gt;0.8, -0.06/12)), MA37)</f>
        <v>-5.0000000000000001E-3</v>
      </c>
      <c r="MB38" t="str">
        <f t="shared" ca="1" si="851"/>
        <v>No</v>
      </c>
      <c r="MC38">
        <f ca="1">COUNTIF(MB$4:MB38, "Yes")</f>
        <v>0</v>
      </c>
      <c r="MD38" s="37">
        <f t="shared" ca="1" si="607"/>
        <v>139702.66778834269</v>
      </c>
      <c r="ME38" s="37">
        <f t="shared" ca="1" si="608"/>
        <v>0</v>
      </c>
      <c r="MF38" s="64">
        <f t="shared" ca="1" si="323"/>
        <v>139702.66778834269</v>
      </c>
      <c r="MG38" s="170" cm="1">
        <f t="array" aca="1" ref="MG38" ca="1">IF(MONTH($A38) = 1, _xlfn.LET(_xlpm.value, RAND(), _xlfn.IFS(_xlpm.value&lt;=0.6, 0.9/12, AND(_xlpm.value&gt;0.6, _xlpm.value&lt;=0.8), 0.36/12, _xlpm.value&gt;0.8, -0.06/12)), MG37)</f>
        <v>7.4999999999999997E-2</v>
      </c>
      <c r="MH38" t="str">
        <f t="shared" ca="1" si="852"/>
        <v>No</v>
      </c>
      <c r="MI38">
        <f ca="1">COUNTIF(MH$4:MH38, "Yes")</f>
        <v>2</v>
      </c>
      <c r="MJ38" s="37">
        <f t="shared" ca="1" si="609"/>
        <v>228405.7992762592</v>
      </c>
      <c r="MK38" s="37">
        <f t="shared" ca="1" si="610"/>
        <v>7924.4239041980773</v>
      </c>
      <c r="ML38" s="64">
        <f t="shared" ca="1" si="327"/>
        <v>236330.22318045728</v>
      </c>
      <c r="MM38" s="170" cm="1">
        <f t="array" aca="1" ref="MM38" ca="1">IF(MONTH($A38) = 1, _xlfn.LET(_xlpm.value, RAND(), _xlfn.IFS(_xlpm.value&lt;=0.6, 0.9/12, AND(_xlpm.value&gt;0.6, _xlpm.value&lt;=0.8), 0.36/12, _xlpm.value&gt;0.8, -0.06/12)), MM37)</f>
        <v>7.4999999999999997E-2</v>
      </c>
      <c r="MN38" t="str">
        <f t="shared" ca="1" si="853"/>
        <v>No</v>
      </c>
      <c r="MO38">
        <f ca="1">COUNTIF(MN$4:MN38, "Yes")</f>
        <v>3</v>
      </c>
      <c r="MP38" s="37">
        <f t="shared" ca="1" si="611"/>
        <v>197939.09052813522</v>
      </c>
      <c r="MQ38" s="37">
        <f t="shared" ca="1" si="612"/>
        <v>13292.911795872153</v>
      </c>
      <c r="MR38" s="64">
        <f t="shared" ca="1" si="331"/>
        <v>211232.00232400736</v>
      </c>
      <c r="MS38" s="170" cm="1">
        <f t="array" aca="1" ref="MS38" ca="1">IF(MONTH($A38) = 1, _xlfn.LET(_xlpm.value, RAND(), _xlfn.IFS(_xlpm.value&lt;=0.6, 0.9/12, AND(_xlpm.value&gt;0.6, _xlpm.value&lt;=0.8), 0.36/12, _xlpm.value&gt;0.8, -0.06/12)), MS37)</f>
        <v>-5.0000000000000001E-3</v>
      </c>
      <c r="MT38" t="str">
        <f t="shared" ca="1" si="854"/>
        <v>Yes</v>
      </c>
      <c r="MU38">
        <f ca="1">COUNTIF(MT$4:MT38, "Yes")</f>
        <v>6</v>
      </c>
      <c r="MV38" s="37">
        <f t="shared" ca="1" si="613"/>
        <v>50658.673210686065</v>
      </c>
      <c r="MW38" s="37">
        <f t="shared" ca="1" si="614"/>
        <v>8210.5875366758191</v>
      </c>
      <c r="MX38" s="64">
        <f t="shared" ca="1" si="335"/>
        <v>58869.260747361885</v>
      </c>
      <c r="MY38" s="170" cm="1">
        <f t="array" aca="1" ref="MY38" ca="1">IF(MONTH($A38) = 1, _xlfn.LET(_xlpm.value, RAND(), _xlfn.IFS(_xlpm.value&lt;=0.6, 0.9/12, AND(_xlpm.value&gt;0.6, _xlpm.value&lt;=0.8), 0.36/12, _xlpm.value&gt;0.8, -0.06/12)), MY37)</f>
        <v>7.4999999999999997E-2</v>
      </c>
      <c r="MZ38" t="str">
        <f t="shared" ca="1" si="855"/>
        <v>No</v>
      </c>
      <c r="NA38">
        <f ca="1">COUNTIF(MZ$4:MZ38, "Yes")</f>
        <v>1</v>
      </c>
      <c r="NB38" s="37">
        <f t="shared" ca="1" si="615"/>
        <v>261596.45352258804</v>
      </c>
      <c r="NC38" s="37">
        <f t="shared" ca="1" si="616"/>
        <v>506.03954703939314</v>
      </c>
      <c r="ND38" s="64">
        <f t="shared" ca="1" si="339"/>
        <v>262102.49306962744</v>
      </c>
      <c r="NE38" s="170" cm="1">
        <f t="array" aca="1" ref="NE38" ca="1">IF(MONTH($A38) = 1, _xlfn.LET(_xlpm.value, RAND(), _xlfn.IFS(_xlpm.value&lt;=0.6, 0.9/12, AND(_xlpm.value&gt;0.6, _xlpm.value&lt;=0.8), 0.36/12, _xlpm.value&gt;0.8, -0.06/12)), NE37)</f>
        <v>7.4999999999999997E-2</v>
      </c>
      <c r="NF38" t="str">
        <f t="shared" ca="1" si="856"/>
        <v>No</v>
      </c>
      <c r="NG38">
        <f ca="1">COUNTIF(NF$4:NF38, "Yes")</f>
        <v>1</v>
      </c>
      <c r="NH38" s="37">
        <f t="shared" ca="1" si="617"/>
        <v>155111.85182714323</v>
      </c>
      <c r="NI38" s="37">
        <f t="shared" ca="1" si="618"/>
        <v>4430.1655029960484</v>
      </c>
      <c r="NJ38" s="64">
        <f t="shared" ca="1" si="343"/>
        <v>159542.01733013926</v>
      </c>
      <c r="NK38" s="170" cm="1">
        <f t="array" aca="1" ref="NK38" ca="1">IF(MONTH($A38) = 1, _xlfn.LET(_xlpm.value, RAND(), _xlfn.IFS(_xlpm.value&lt;=0.6, 0.9/12, AND(_xlpm.value&gt;0.6, _xlpm.value&lt;=0.8), 0.36/12, _xlpm.value&gt;0.8, -0.06/12)), NK37)</f>
        <v>0.03</v>
      </c>
      <c r="NL38" t="str">
        <f t="shared" ca="1" si="857"/>
        <v>No</v>
      </c>
      <c r="NM38">
        <f ca="1">COUNTIF(NL$4:NL38, "Yes")</f>
        <v>3</v>
      </c>
      <c r="NN38" s="37">
        <f t="shared" ca="1" si="619"/>
        <v>128899.81055883081</v>
      </c>
      <c r="NO38" s="37">
        <f t="shared" ca="1" si="620"/>
        <v>14824.967352348702</v>
      </c>
      <c r="NP38" s="64">
        <f t="shared" ca="1" si="347"/>
        <v>143724.77791117952</v>
      </c>
      <c r="NQ38" s="170" cm="1">
        <f t="array" aca="1" ref="NQ38" ca="1">IF(MONTH($A38) = 1, _xlfn.LET(_xlpm.value, RAND(), _xlfn.IFS(_xlpm.value&lt;=0.6, 0.9/12, AND(_xlpm.value&gt;0.6, _xlpm.value&lt;=0.8), 0.36/12, _xlpm.value&gt;0.8, -0.06/12)), NQ37)</f>
        <v>-5.0000000000000001E-3</v>
      </c>
      <c r="NR38" t="str">
        <f t="shared" ca="1" si="858"/>
        <v>No</v>
      </c>
      <c r="NS38">
        <f ca="1">COUNTIF(NR$4:NR38, "Yes")</f>
        <v>3</v>
      </c>
      <c r="NT38" s="37">
        <f t="shared" ca="1" si="621"/>
        <v>54007.034668483844</v>
      </c>
      <c r="NU38" s="37">
        <f t="shared" ca="1" si="622"/>
        <v>5241.6540975166936</v>
      </c>
      <c r="NV38" s="64">
        <f t="shared" ca="1" si="351"/>
        <v>59248.688766000538</v>
      </c>
      <c r="NW38" s="170" cm="1">
        <f t="array" aca="1" ref="NW38" ca="1">IF(MONTH($A38) = 1, _xlfn.LET(_xlpm.value, RAND(), _xlfn.IFS(_xlpm.value&lt;=0.6, 0.9/12, AND(_xlpm.value&gt;0.6, _xlpm.value&lt;=0.8), 0.36/12, _xlpm.value&gt;0.8, -0.06/12)), NW37)</f>
        <v>0.03</v>
      </c>
      <c r="NX38" t="str">
        <f t="shared" ca="1" si="859"/>
        <v>No</v>
      </c>
      <c r="NY38">
        <f ca="1">COUNTIF(NX$4:NX38, "Yes")</f>
        <v>5</v>
      </c>
      <c r="NZ38" s="37">
        <f t="shared" ca="1" si="623"/>
        <v>104196.56826357232</v>
      </c>
      <c r="OA38" s="37">
        <f t="shared" ca="1" si="624"/>
        <v>13490.604622325323</v>
      </c>
      <c r="OB38" s="64">
        <f t="shared" ca="1" si="355"/>
        <v>117687.17288589764</v>
      </c>
      <c r="OC38" s="170" cm="1">
        <f t="array" aca="1" ref="OC38" ca="1">IF(MONTH($A38) = 1, _xlfn.LET(_xlpm.value, RAND(), _xlfn.IFS(_xlpm.value&lt;=0.6, 0.9/12, AND(_xlpm.value&gt;0.6, _xlpm.value&lt;=0.8), 0.36/12, _xlpm.value&gt;0.8, -0.06/12)), OC37)</f>
        <v>-5.0000000000000001E-3</v>
      </c>
      <c r="OD38" t="str">
        <f t="shared" ca="1" si="860"/>
        <v>No</v>
      </c>
      <c r="OE38">
        <f ca="1">COUNTIF(OD$4:OD38, "Yes")</f>
        <v>1</v>
      </c>
      <c r="OF38" s="37">
        <f t="shared" ca="1" si="625"/>
        <v>118883.38029352701</v>
      </c>
      <c r="OG38" s="37">
        <f t="shared" ca="1" si="626"/>
        <v>3001.5685406603052</v>
      </c>
      <c r="OH38" s="64">
        <f t="shared" ca="1" si="359"/>
        <v>121884.94883418731</v>
      </c>
      <c r="OI38" s="170" cm="1">
        <f t="array" aca="1" ref="OI38" ca="1">IF(MONTH($A38) = 1, _xlfn.LET(_xlpm.value, RAND(), _xlfn.IFS(_xlpm.value&lt;=0.6, 0.9/12, AND(_xlpm.value&gt;0.6, _xlpm.value&lt;=0.8), 0.36/12, _xlpm.value&gt;0.8, -0.06/12)), OI37)</f>
        <v>7.4999999999999997E-2</v>
      </c>
      <c r="OJ38" t="str">
        <f t="shared" ca="1" si="861"/>
        <v>No</v>
      </c>
      <c r="OK38">
        <f ca="1">COUNTIF(OJ$4:OJ38, "Yes")</f>
        <v>5</v>
      </c>
      <c r="OL38" s="37">
        <f t="shared" ca="1" si="627"/>
        <v>137920.5093133302</v>
      </c>
      <c r="OM38" s="37">
        <f t="shared" ca="1" si="628"/>
        <v>17708.052216116761</v>
      </c>
      <c r="ON38" s="64">
        <f t="shared" ca="1" si="363"/>
        <v>155628.56152944698</v>
      </c>
      <c r="OO38" s="170" cm="1">
        <f t="array" aca="1" ref="OO38" ca="1">IF(MONTH($A38) = 1, _xlfn.LET(_xlpm.value, RAND(), _xlfn.IFS(_xlpm.value&lt;=0.6, 0.9/12, AND(_xlpm.value&gt;0.6, _xlpm.value&lt;=0.8), 0.36/12, _xlpm.value&gt;0.8, -0.06/12)), OO37)</f>
        <v>0.03</v>
      </c>
      <c r="OP38" t="str">
        <f t="shared" ca="1" si="862"/>
        <v>Yes</v>
      </c>
      <c r="OQ38">
        <f ca="1">COUNTIF(OP$4:OP38, "Yes")</f>
        <v>2</v>
      </c>
      <c r="OR38" s="37">
        <f t="shared" ca="1" si="629"/>
        <v>105747.09334074619</v>
      </c>
      <c r="OS38" s="37">
        <f t="shared" ca="1" si="630"/>
        <v>3492.7566768794404</v>
      </c>
      <c r="OT38" s="64">
        <f t="shared" ca="1" si="367"/>
        <v>109239.85001762562</v>
      </c>
      <c r="OU38" s="170" cm="1">
        <f t="array" aca="1" ref="OU38" ca="1">IF(MONTH($A38) = 1, _xlfn.LET(_xlpm.value, RAND(), _xlfn.IFS(_xlpm.value&lt;=0.6, 0.9/12, AND(_xlpm.value&gt;0.6, _xlpm.value&lt;=0.8), 0.36/12, _xlpm.value&gt;0.8, -0.06/12)), OU37)</f>
        <v>0.03</v>
      </c>
      <c r="OV38" t="str">
        <f t="shared" ca="1" si="863"/>
        <v>No</v>
      </c>
      <c r="OW38">
        <f ca="1">COUNTIF(OV$4:OV38, "Yes")</f>
        <v>2</v>
      </c>
      <c r="OX38" s="37">
        <f t="shared" ca="1" si="631"/>
        <v>64590.381493511952</v>
      </c>
      <c r="OY38" s="37">
        <f t="shared" ca="1" si="632"/>
        <v>7448.2252481009227</v>
      </c>
      <c r="OZ38" s="64">
        <f t="shared" ca="1" si="371"/>
        <v>72038.606741612879</v>
      </c>
      <c r="PA38" s="170" cm="1">
        <f t="array" aca="1" ref="PA38" ca="1">IF(MONTH($A38) = 1, _xlfn.LET(_xlpm.value, RAND(), _xlfn.IFS(_xlpm.value&lt;=0.6, 0.9/12, AND(_xlpm.value&gt;0.6, _xlpm.value&lt;=0.8), 0.36/12, _xlpm.value&gt;0.8, -0.06/12)), PA37)</f>
        <v>0.03</v>
      </c>
      <c r="PB38" t="str">
        <f t="shared" ca="1" si="864"/>
        <v>No</v>
      </c>
      <c r="PC38">
        <f ca="1">COUNTIF(PB$4:PB38, "Yes")</f>
        <v>1</v>
      </c>
      <c r="PD38" s="37">
        <f t="shared" ca="1" si="633"/>
        <v>169513.72657903974</v>
      </c>
      <c r="PE38" s="37">
        <f t="shared" ca="1" si="634"/>
        <v>3001.5685406603052</v>
      </c>
      <c r="PF38" s="64">
        <f t="shared" ca="1" si="375"/>
        <v>172515.29511970005</v>
      </c>
      <c r="PG38" s="170" cm="1">
        <f t="array" aca="1" ref="PG38" ca="1">IF(MONTH($A38) = 1, _xlfn.LET(_xlpm.value, RAND(), _xlfn.IFS(_xlpm.value&lt;=0.6, 0.9/12, AND(_xlpm.value&gt;0.6, _xlpm.value&lt;=0.8), 0.36/12, _xlpm.value&gt;0.8, -0.06/12)), PG37)</f>
        <v>7.4999999999999997E-2</v>
      </c>
      <c r="PH38" t="str">
        <f t="shared" ca="1" si="865"/>
        <v>Yes</v>
      </c>
      <c r="PI38">
        <f ca="1">COUNTIF(PH$4:PH38, "Yes")</f>
        <v>2</v>
      </c>
      <c r="PJ38" s="37">
        <f t="shared" ca="1" si="635"/>
        <v>100595.75741280171</v>
      </c>
      <c r="PK38" s="37">
        <f t="shared" ca="1" si="636"/>
        <v>5828.4231548073039</v>
      </c>
      <c r="PL38" s="64">
        <f t="shared" ca="1" si="379"/>
        <v>106424.18056760902</v>
      </c>
      <c r="PM38" s="170" cm="1">
        <f t="array" aca="1" ref="PM38" ca="1">IF(MONTH($A38) = 1, _xlfn.LET(_xlpm.value, RAND(), _xlfn.IFS(_xlpm.value&lt;=0.6, 0.9/12, AND(_xlpm.value&gt;0.6, _xlpm.value&lt;=0.8), 0.36/12, _xlpm.value&gt;0.8, -0.06/12)), PM37)</f>
        <v>7.4999999999999997E-2</v>
      </c>
      <c r="PN38" t="str">
        <f t="shared" ca="1" si="866"/>
        <v>No</v>
      </c>
      <c r="PO38">
        <f ca="1">COUNTIF(PN$4:PN38, "Yes")</f>
        <v>1</v>
      </c>
      <c r="PP38" s="37">
        <f t="shared" ca="1" si="637"/>
        <v>155989.79581257032</v>
      </c>
      <c r="PQ38" s="37">
        <f t="shared" ca="1" si="638"/>
        <v>5351.6885635333419</v>
      </c>
      <c r="PR38" s="64">
        <f t="shared" ca="1" si="383"/>
        <v>161341.48437610365</v>
      </c>
      <c r="PS38" s="170" cm="1">
        <f t="array" aca="1" ref="PS38" ca="1">IF(MONTH($A38) = 1, _xlfn.LET(_xlpm.value, RAND(), _xlfn.IFS(_xlpm.value&lt;=0.6, 0.9/12, AND(_xlpm.value&gt;0.6, _xlpm.value&lt;=0.8), 0.36/12, _xlpm.value&gt;0.8, -0.06/12)), PS37)</f>
        <v>7.4999999999999997E-2</v>
      </c>
      <c r="PT38" t="str">
        <f t="shared" ca="1" si="867"/>
        <v>No</v>
      </c>
      <c r="PU38">
        <f ca="1">COUNTIF(PT$4:PT38, "Yes")</f>
        <v>1</v>
      </c>
      <c r="PV38" s="37">
        <f t="shared" ca="1" si="639"/>
        <v>137187.88488219344</v>
      </c>
      <c r="PW38" s="37">
        <f t="shared" ca="1" si="640"/>
        <v>4430.1655029960484</v>
      </c>
      <c r="PX38" s="64">
        <f t="shared" ca="1" si="387"/>
        <v>141618.05038518948</v>
      </c>
      <c r="PY38" s="170" cm="1">
        <f t="array" aca="1" ref="PY38" ca="1">IF(MONTH($A38) = 1, _xlfn.LET(_xlpm.value, RAND(), _xlfn.IFS(_xlpm.value&lt;=0.6, 0.9/12, AND(_xlpm.value&gt;0.6, _xlpm.value&lt;=0.8), 0.36/12, _xlpm.value&gt;0.8, -0.06/12)), PY37)</f>
        <v>7.4999999999999997E-2</v>
      </c>
      <c r="PZ38" t="str">
        <f t="shared" ca="1" si="868"/>
        <v>No</v>
      </c>
      <c r="QA38">
        <f ca="1">COUNTIF(PZ$4:PZ38, "Yes")</f>
        <v>2</v>
      </c>
      <c r="QB38" s="37">
        <f t="shared" ca="1" si="641"/>
        <v>225747.31858279838</v>
      </c>
      <c r="QC38" s="37">
        <f t="shared" ca="1" si="642"/>
        <v>5968.7289747280311</v>
      </c>
      <c r="QD38" s="64">
        <f t="shared" ca="1" si="391"/>
        <v>231716.04755752641</v>
      </c>
      <c r="QE38" s="170" cm="1">
        <f t="array" aca="1" ref="QE38" ca="1">IF(MONTH($A38) = 1, _xlfn.LET(_xlpm.value, RAND(), _xlfn.IFS(_xlpm.value&lt;=0.6, 0.9/12, AND(_xlpm.value&gt;0.6, _xlpm.value&lt;=0.8), 0.36/12, _xlpm.value&gt;0.8, -0.06/12)), QE37)</f>
        <v>7.4999999999999997E-2</v>
      </c>
      <c r="QF38" t="str">
        <f t="shared" ca="1" si="869"/>
        <v>No</v>
      </c>
      <c r="QG38">
        <f ca="1">COUNTIF(QF$4:QF38, "Yes")</f>
        <v>1</v>
      </c>
      <c r="QH38" s="37">
        <f t="shared" ca="1" si="643"/>
        <v>263670.31544059271</v>
      </c>
      <c r="QI38" s="37">
        <f t="shared" ca="1" si="644"/>
        <v>2357.8752798704904</v>
      </c>
      <c r="QJ38" s="64">
        <f t="shared" ca="1" si="395"/>
        <v>266028.19072046317</v>
      </c>
      <c r="QK38" s="170" cm="1">
        <f t="array" aca="1" ref="QK38" ca="1">IF(MONTH($A38) = 1, _xlfn.LET(_xlpm.value, RAND(), _xlfn.IFS(_xlpm.value&lt;=0.6, 0.9/12, AND(_xlpm.value&gt;0.6, _xlpm.value&lt;=0.8), 0.36/12, _xlpm.value&gt;0.8, -0.06/12)), QK37)</f>
        <v>-5.0000000000000001E-3</v>
      </c>
      <c r="QL38" t="str">
        <f t="shared" ca="1" si="870"/>
        <v>No</v>
      </c>
      <c r="QM38">
        <f ca="1">COUNTIF(QL$4:QL38, "Yes")</f>
        <v>3</v>
      </c>
      <c r="QN38" s="37">
        <f t="shared" ca="1" si="645"/>
        <v>94437.474561615876</v>
      </c>
      <c r="QO38" s="37">
        <f t="shared" ca="1" si="646"/>
        <v>14492.37574735166</v>
      </c>
      <c r="QP38" s="64">
        <f t="shared" ca="1" si="399"/>
        <v>108929.85030896754</v>
      </c>
      <c r="QQ38" s="170" cm="1">
        <f t="array" aca="1" ref="QQ38" ca="1">IF(MONTH($A38) = 1, _xlfn.LET(_xlpm.value, RAND(), _xlfn.IFS(_xlpm.value&lt;=0.6, 0.9/12, AND(_xlpm.value&gt;0.6, _xlpm.value&lt;=0.8), 0.36/12, _xlpm.value&gt;0.8, -0.06/12)), QQ37)</f>
        <v>-5.0000000000000001E-3</v>
      </c>
      <c r="QR38" t="str">
        <f t="shared" ca="1" si="871"/>
        <v>No</v>
      </c>
      <c r="QS38">
        <f ca="1">COUNTIF(QR$4:QR38, "Yes")</f>
        <v>2</v>
      </c>
      <c r="QT38" s="37">
        <f t="shared" ca="1" si="647"/>
        <v>90071.887279014089</v>
      </c>
      <c r="QU38" s="37">
        <f t="shared" ca="1" si="648"/>
        <v>10396.075913230587</v>
      </c>
      <c r="QV38" s="64">
        <f t="shared" ca="1" si="403"/>
        <v>100467.96319224467</v>
      </c>
      <c r="QW38" s="170" cm="1">
        <f t="array" aca="1" ref="QW38" ca="1">IF(MONTH($A38) = 1, _xlfn.LET(_xlpm.value, RAND(), _xlfn.IFS(_xlpm.value&lt;=0.6, 0.9/12, AND(_xlpm.value&gt;0.6, _xlpm.value&lt;=0.8), 0.36/12, _xlpm.value&gt;0.8, -0.06/12)), QW37)</f>
        <v>7.4999999999999997E-2</v>
      </c>
      <c r="QX38" t="str">
        <f t="shared" ca="1" si="872"/>
        <v>No</v>
      </c>
      <c r="QY38">
        <f ca="1">COUNTIF(QX$4:QX38, "Yes")</f>
        <v>1</v>
      </c>
      <c r="QZ38" s="37">
        <f t="shared" ca="1" si="649"/>
        <v>263670.31544059271</v>
      </c>
      <c r="RA38" s="37">
        <f t="shared" ca="1" si="650"/>
        <v>2357.8752798704904</v>
      </c>
      <c r="RB38" s="64">
        <f t="shared" ca="1" si="407"/>
        <v>266028.19072046317</v>
      </c>
      <c r="RC38" s="170" cm="1">
        <f t="array" aca="1" ref="RC38" ca="1">IF(MONTH($A38) = 1, _xlfn.LET(_xlpm.value, RAND(), _xlfn.IFS(_xlpm.value&lt;=0.6, 0.9/12, AND(_xlpm.value&gt;0.6, _xlpm.value&lt;=0.8), 0.36/12, _xlpm.value&gt;0.8, -0.06/12)), RC37)</f>
        <v>0.03</v>
      </c>
      <c r="RD38" t="str">
        <f t="shared" ca="1" si="873"/>
        <v>No</v>
      </c>
      <c r="RE38">
        <f ca="1">COUNTIF(RD$4:RD38, "Yes")</f>
        <v>2</v>
      </c>
      <c r="RF38" s="37">
        <f t="shared" ca="1" si="651"/>
        <v>103221.57071097782</v>
      </c>
      <c r="RG38" s="37">
        <f t="shared" ca="1" si="652"/>
        <v>5612.8855830252442</v>
      </c>
      <c r="RH38" s="64">
        <f t="shared" ca="1" si="411"/>
        <v>108834.45629400306</v>
      </c>
      <c r="RI38" s="170" cm="1">
        <f t="array" aca="1" ref="RI38" ca="1">IF(MONTH($A38) = 1, _xlfn.LET(_xlpm.value, RAND(), _xlfn.IFS(_xlpm.value&lt;=0.6, 0.9/12, AND(_xlpm.value&gt;0.6, _xlpm.value&lt;=0.8), 0.36/12, _xlpm.value&gt;0.8, -0.06/12)), RI37)</f>
        <v>0.03</v>
      </c>
      <c r="RJ38" t="str">
        <f t="shared" ca="1" si="874"/>
        <v>No</v>
      </c>
      <c r="RK38">
        <f ca="1">COUNTIF(RJ$4:RJ38, "Yes")</f>
        <v>1</v>
      </c>
      <c r="RL38" s="37">
        <f t="shared" ca="1" si="653"/>
        <v>175451.77520205686</v>
      </c>
      <c r="RM38" s="37">
        <f t="shared" ca="1" si="654"/>
        <v>5505.7219708791836</v>
      </c>
      <c r="RN38" s="64">
        <f t="shared" ca="1" si="415"/>
        <v>180957.49717293604</v>
      </c>
      <c r="RO38" s="170" cm="1">
        <f t="array" aca="1" ref="RO38" ca="1">IF(MONTH($A38) = 1, _xlfn.LET(_xlpm.value, RAND(), _xlfn.IFS(_xlpm.value&lt;=0.6, 0.9/12, AND(_xlpm.value&gt;0.6, _xlpm.value&lt;=0.8), 0.36/12, _xlpm.value&gt;0.8, -0.06/12)), RO37)</f>
        <v>-5.0000000000000001E-3</v>
      </c>
      <c r="RP38" t="str">
        <f t="shared" ca="1" si="875"/>
        <v>No</v>
      </c>
      <c r="RQ38">
        <f ca="1">COUNTIF(RP$4:RP38, "Yes")</f>
        <v>1</v>
      </c>
      <c r="RR38" s="37">
        <f t="shared" ca="1" si="655"/>
        <v>126326.48927956674</v>
      </c>
      <c r="RS38" s="37">
        <f t="shared" ca="1" si="656"/>
        <v>844.09926379921262</v>
      </c>
      <c r="RT38" s="64">
        <f t="shared" ca="1" si="419"/>
        <v>127170.58854336596</v>
      </c>
      <c r="RU38" s="170" cm="1">
        <f t="array" aca="1" ref="RU38" ca="1">IF(MONTH($A38) = 1, _xlfn.LET(_xlpm.value, RAND(), _xlfn.IFS(_xlpm.value&lt;=0.6, 0.9/12, AND(_xlpm.value&gt;0.6, _xlpm.value&lt;=0.8), 0.36/12, _xlpm.value&gt;0.8, -0.06/12)), RU37)</f>
        <v>7.4999999999999997E-2</v>
      </c>
      <c r="RV38" t="str">
        <f t="shared" ca="1" si="876"/>
        <v>Yes</v>
      </c>
      <c r="RW38">
        <f ca="1">COUNTIF(RV$4:RV38, "Yes")</f>
        <v>2</v>
      </c>
      <c r="RX38" s="37">
        <f t="shared" ca="1" si="657"/>
        <v>114933.36408741778</v>
      </c>
      <c r="RY38" s="37">
        <f t="shared" ca="1" si="658"/>
        <v>4598.7055029960484</v>
      </c>
      <c r="RZ38" s="64">
        <f t="shared" ca="1" si="423"/>
        <v>119532.06959041383</v>
      </c>
      <c r="SA38" s="170" cm="1">
        <f t="array" aca="1" ref="SA38" ca="1">IF(MONTH($A38) = 1, _xlfn.LET(_xlpm.value, RAND(), _xlfn.IFS(_xlpm.value&lt;=0.6, 0.9/12, AND(_xlpm.value&gt;0.6, _xlpm.value&lt;=0.8), 0.36/12, _xlpm.value&gt;0.8, -0.06/12)), SA37)</f>
        <v>7.4999999999999997E-2</v>
      </c>
      <c r="SB38" t="str">
        <f t="shared" ca="1" si="877"/>
        <v>No</v>
      </c>
      <c r="SC38">
        <f ca="1">COUNTIF(SB$4:SB38, "Yes")</f>
        <v>2</v>
      </c>
      <c r="SD38" s="37">
        <f t="shared" ca="1" si="659"/>
        <v>97650.388338686927</v>
      </c>
      <c r="SE38" s="37">
        <f t="shared" ca="1" si="660"/>
        <v>6809.9581863049534</v>
      </c>
      <c r="SF38" s="64">
        <f t="shared" ca="1" si="427"/>
        <v>104460.34652499188</v>
      </c>
      <c r="SG38" s="170" cm="1">
        <f t="array" aca="1" ref="SG38" ca="1">IF(MONTH($A38) = 1, _xlfn.LET(_xlpm.value, RAND(), _xlfn.IFS(_xlpm.value&lt;=0.6, 0.9/12, AND(_xlpm.value&gt;0.6, _xlpm.value&lt;=0.8), 0.36/12, _xlpm.value&gt;0.8, -0.06/12)), SG37)</f>
        <v>7.4999999999999997E-2</v>
      </c>
      <c r="SH38" t="str">
        <f t="shared" ca="1" si="878"/>
        <v>No</v>
      </c>
      <c r="SI38">
        <f ca="1">COUNTIF(SH$4:SH38, "Yes")</f>
        <v>1</v>
      </c>
      <c r="SJ38" s="37">
        <f t="shared" ca="1" si="661"/>
        <v>261869.25190573646</v>
      </c>
      <c r="SK38" s="37">
        <f t="shared" ca="1" si="662"/>
        <v>844.09926379921262</v>
      </c>
      <c r="SL38" s="64">
        <f t="shared" ca="1" si="431"/>
        <v>262713.35116953566</v>
      </c>
      <c r="SM38" s="170" cm="1">
        <f t="array" aca="1" ref="SM38" ca="1">IF(MONTH($A38) = 1, _xlfn.LET(_xlpm.value, RAND(), _xlfn.IFS(_xlpm.value&lt;=0.6, 0.9/12, AND(_xlpm.value&gt;0.6, _xlpm.value&lt;=0.8), 0.36/12, _xlpm.value&gt;0.8, -0.06/12)), SM37)</f>
        <v>-5.0000000000000001E-3</v>
      </c>
      <c r="SN38" t="str">
        <f t="shared" ca="1" si="879"/>
        <v>No</v>
      </c>
      <c r="SO38">
        <f ca="1">COUNTIF(SN$4:SN38, "Yes")</f>
        <v>3</v>
      </c>
      <c r="SP38" s="37">
        <f t="shared" ca="1" si="663"/>
        <v>98263.049252237295</v>
      </c>
      <c r="SQ38" s="37">
        <f t="shared" ca="1" si="664"/>
        <v>5796.9634616044686</v>
      </c>
      <c r="SR38" s="64">
        <f t="shared" ca="1" si="435"/>
        <v>104060.01271384176</v>
      </c>
      <c r="SS38" s="170" cm="1">
        <f t="array" aca="1" ref="SS38" ca="1">IF(MONTH($A38) = 1, _xlfn.LET(_xlpm.value, RAND(), _xlfn.IFS(_xlpm.value&lt;=0.6, 0.9/12, AND(_xlpm.value&gt;0.6, _xlpm.value&lt;=0.8), 0.36/12, _xlpm.value&gt;0.8, -0.06/12)), SS37)</f>
        <v>7.4999999999999997E-2</v>
      </c>
      <c r="ST38" t="str">
        <f t="shared" ca="1" si="880"/>
        <v>No</v>
      </c>
      <c r="SU38">
        <f ca="1">COUNTIF(ST$4:ST38, "Yes")</f>
        <v>1</v>
      </c>
      <c r="SV38" s="37">
        <f t="shared" ca="1" si="665"/>
        <v>154355.50700163515</v>
      </c>
      <c r="SW38" s="37">
        <f t="shared" ca="1" si="666"/>
        <v>3485.7415094255139</v>
      </c>
      <c r="SX38" s="64">
        <f t="shared" ca="1" si="439"/>
        <v>157841.24851106066</v>
      </c>
      <c r="SY38" s="170" cm="1">
        <f t="array" aca="1" ref="SY38" ca="1">IF(MONTH($A38) = 1, _xlfn.LET(_xlpm.value, RAND(), _xlfn.IFS(_xlpm.value&lt;=0.6, 0.9/12, AND(_xlpm.value&gt;0.6, _xlpm.value&lt;=0.8), 0.36/12, _xlpm.value&gt;0.8, -0.06/12)), SY37)</f>
        <v>-5.0000000000000001E-3</v>
      </c>
      <c r="SZ38" t="str">
        <f t="shared" ca="1" si="881"/>
        <v>No</v>
      </c>
      <c r="TA38">
        <f ca="1">COUNTIF(SZ$4:SZ38, "Yes")</f>
        <v>1</v>
      </c>
      <c r="TB38" s="37">
        <f t="shared" ca="1" si="667"/>
        <v>118504.1890818409</v>
      </c>
      <c r="TC38" s="37">
        <f t="shared" ca="1" si="668"/>
        <v>2518.5984953962734</v>
      </c>
      <c r="TD38" s="64">
        <f t="shared" ca="1" si="443"/>
        <v>121022.78757723718</v>
      </c>
      <c r="TE38" s="170" cm="1">
        <f t="array" aca="1" ref="TE38" ca="1">IF(MONTH($A38) = 1, _xlfn.LET(_xlpm.value, RAND(), _xlfn.IFS(_xlpm.value&lt;=0.6, 0.9/12, AND(_xlpm.value&gt;0.6, _xlpm.value&lt;=0.8), 0.36/12, _xlpm.value&gt;0.8, -0.06/12)), TE37)</f>
        <v>7.4999999999999997E-2</v>
      </c>
      <c r="TF38" t="str">
        <f t="shared" ca="1" si="882"/>
        <v>No</v>
      </c>
      <c r="TG38">
        <f ca="1">COUNTIF(TF$4:TF38, "Yes")</f>
        <v>2</v>
      </c>
      <c r="TH38" s="37">
        <f t="shared" ca="1" si="669"/>
        <v>156772.17492979774</v>
      </c>
      <c r="TI38" s="37">
        <f t="shared" ca="1" si="670"/>
        <v>7181.7860818295549</v>
      </c>
      <c r="TJ38" s="64">
        <f t="shared" ca="1" si="447"/>
        <v>163953.96101162728</v>
      </c>
      <c r="TK38" s="170" cm="1">
        <f t="array" aca="1" ref="TK38" ca="1">IF(MONTH($A38) = 1, _xlfn.LET(_xlpm.value, RAND(), _xlfn.IFS(_xlpm.value&lt;=0.6, 0.9/12, AND(_xlpm.value&gt;0.6, _xlpm.value&lt;=0.8), 0.36/12, _xlpm.value&gt;0.8, -0.06/12)), TK37)</f>
        <v>7.4999999999999997E-2</v>
      </c>
      <c r="TL38" t="str">
        <f t="shared" ca="1" si="883"/>
        <v>No</v>
      </c>
      <c r="TM38">
        <f ca="1">COUNTIF(TL$4:TL38, "Yes")</f>
        <v>2</v>
      </c>
      <c r="TN38" s="37">
        <f t="shared" ca="1" si="671"/>
        <v>221000.4917816591</v>
      </c>
      <c r="TO38" s="37">
        <f t="shared" ca="1" si="672"/>
        <v>2863.9148269098832</v>
      </c>
      <c r="TP38" s="64">
        <f t="shared" ca="1" si="451"/>
        <v>223864.406608569</v>
      </c>
      <c r="TQ38" s="170" cm="1">
        <f t="array" aca="1" ref="TQ38" ca="1">IF(MONTH($A38) = 1, _xlfn.LET(_xlpm.value, RAND(), _xlfn.IFS(_xlpm.value&lt;=0.6, 0.9/12, AND(_xlpm.value&gt;0.6, _xlpm.value&lt;=0.8), 0.36/12, _xlpm.value&gt;0.8, -0.06/12)), TQ37)</f>
        <v>0.03</v>
      </c>
      <c r="TR38" t="str">
        <f t="shared" ca="1" si="884"/>
        <v>No</v>
      </c>
      <c r="TS38">
        <f ca="1">COUNTIF(TR$4:TR38, "Yes")</f>
        <v>0</v>
      </c>
      <c r="TT38" s="37">
        <f t="shared" ca="1" si="673"/>
        <v>199479.77401306471</v>
      </c>
      <c r="TU38" s="37">
        <f t="shared" ca="1" si="674"/>
        <v>0</v>
      </c>
      <c r="TV38" s="64">
        <f t="shared" ca="1" si="455"/>
        <v>199479.77401306471</v>
      </c>
      <c r="TW38" s="170" cm="1">
        <f t="array" aca="1" ref="TW38" ca="1">IF(MONTH($A38) = 1, _xlfn.LET(_xlpm.value, RAND(), _xlfn.IFS(_xlpm.value&lt;=0.6, 0.9/12, AND(_xlpm.value&gt;0.6, _xlpm.value&lt;=0.8), 0.36/12, _xlpm.value&gt;0.8, -0.06/12)), TW37)</f>
        <v>7.4999999999999997E-2</v>
      </c>
      <c r="TX38" t="str">
        <f t="shared" ca="1" si="885"/>
        <v>No</v>
      </c>
      <c r="TY38">
        <f ca="1">COUNTIF(TX$4:TX38, "Yes")</f>
        <v>2</v>
      </c>
      <c r="TZ38" s="37">
        <f t="shared" ca="1" si="675"/>
        <v>223886.84551470351</v>
      </c>
      <c r="UA38" s="37">
        <f t="shared" ca="1" si="676"/>
        <v>5681.0235776154996</v>
      </c>
      <c r="UB38" s="64">
        <f t="shared" ca="1" si="459"/>
        <v>229567.86909231902</v>
      </c>
      <c r="UC38" s="170" cm="1">
        <f t="array" aca="1" ref="UC38" ca="1">IF(MONTH($A38) = 1, _xlfn.LET(_xlpm.value, RAND(), _xlfn.IFS(_xlpm.value&lt;=0.6, 0.9/12, AND(_xlpm.value&gt;0.6, _xlpm.value&lt;=0.8), 0.36/12, _xlpm.value&gt;0.8, -0.06/12)), UC37)</f>
        <v>0.03</v>
      </c>
      <c r="UD38" t="str">
        <f t="shared" ca="1" si="886"/>
        <v>No</v>
      </c>
      <c r="UE38">
        <f ca="1">COUNTIF(UD$4:UD38, "Yes")</f>
        <v>4</v>
      </c>
      <c r="UF38" s="37">
        <f t="shared" ca="1" si="677"/>
        <v>82518.236267191867</v>
      </c>
      <c r="UG38" s="37">
        <f t="shared" ca="1" si="678"/>
        <v>9743.5724075678281</v>
      </c>
      <c r="UH38" s="64">
        <f t="shared" ca="1" si="463"/>
        <v>92261.808674759697</v>
      </c>
      <c r="UI38" s="170" cm="1">
        <f t="array" aca="1" ref="UI38" ca="1">IF(MONTH($A38) = 1, _xlfn.LET(_xlpm.value, RAND(), _xlfn.IFS(_xlpm.value&lt;=0.6, 0.9/12, AND(_xlpm.value&gt;0.6, _xlpm.value&lt;=0.8), 0.36/12, _xlpm.value&gt;0.8, -0.06/12)), UI37)</f>
        <v>0.03</v>
      </c>
      <c r="UJ38" t="str">
        <f t="shared" ca="1" si="887"/>
        <v>No</v>
      </c>
      <c r="UK38">
        <f ca="1">COUNTIF(UJ$4:UJ38, "Yes")</f>
        <v>2</v>
      </c>
      <c r="UL38" s="37">
        <f t="shared" ca="1" si="679"/>
        <v>104693.59069518892</v>
      </c>
      <c r="UM38" s="37">
        <f t="shared" ca="1" si="680"/>
        <v>3710.1164712846739</v>
      </c>
      <c r="UN38" s="64">
        <f t="shared" ca="1" si="467"/>
        <v>108403.7071664736</v>
      </c>
      <c r="UO38" s="170" cm="1">
        <f t="array" aca="1" ref="UO38" ca="1">IF(MONTH($A38) = 1, _xlfn.LET(_xlpm.value, RAND(), _xlfn.IFS(_xlpm.value&lt;=0.6, 0.9/12, AND(_xlpm.value&gt;0.6, _xlpm.value&lt;=0.8), 0.36/12, _xlpm.value&gt;0.8, -0.06/12)), UO37)</f>
        <v>7.4999999999999997E-2</v>
      </c>
      <c r="UP38" t="str">
        <f t="shared" ca="1" si="888"/>
        <v>No</v>
      </c>
      <c r="UQ38">
        <f ca="1">COUNTIF(UP$4:UP38, "Yes")</f>
        <v>2</v>
      </c>
      <c r="UR38" s="37">
        <f t="shared" ca="1" si="681"/>
        <v>222006.49459333371</v>
      </c>
      <c r="US38" s="37">
        <f t="shared" ca="1" si="682"/>
        <v>3853.7844914571056</v>
      </c>
      <c r="UT38" s="64">
        <f t="shared" ca="1" si="471"/>
        <v>225860.27908479082</v>
      </c>
      <c r="UU38" s="170" cm="1">
        <f t="array" aca="1" ref="UU38" ca="1">IF(MONTH($A38) = 1, _xlfn.LET(_xlpm.value, RAND(), _xlfn.IFS(_xlpm.value&lt;=0.6, 0.9/12, AND(_xlpm.value&gt;0.6, _xlpm.value&lt;=0.8), 0.36/12, _xlpm.value&gt;0.8, -0.06/12)), UU37)</f>
        <v>-5.0000000000000001E-3</v>
      </c>
      <c r="UV38" t="str">
        <f t="shared" ca="1" si="889"/>
        <v>No</v>
      </c>
      <c r="UW38">
        <f ca="1">COUNTIF(UV$4:UV38, "Yes")</f>
        <v>4</v>
      </c>
      <c r="UX38" s="37">
        <f t="shared" ca="1" si="683"/>
        <v>83042.980636591587</v>
      </c>
      <c r="UY38" s="37">
        <f t="shared" ca="1" si="684"/>
        <v>9474.651668221808</v>
      </c>
      <c r="UZ38" s="64">
        <f t="shared" ca="1" si="475"/>
        <v>92517.632304813393</v>
      </c>
      <c r="VA38" s="170" cm="1">
        <f t="array" aca="1" ref="VA38" ca="1">IF(MONTH($A38) = 1, _xlfn.LET(_xlpm.value, RAND(), _xlfn.IFS(_xlpm.value&lt;=0.6, 0.9/12, AND(_xlpm.value&gt;0.6, _xlpm.value&lt;=0.8), 0.36/12, _xlpm.value&gt;0.8, -0.06/12)), VA37)</f>
        <v>7.4999999999999997E-2</v>
      </c>
      <c r="VB38" t="str">
        <f t="shared" ca="1" si="890"/>
        <v>No</v>
      </c>
      <c r="VC38">
        <f ca="1">COUNTIF(VB$4:VB38, "Yes")</f>
        <v>0</v>
      </c>
      <c r="VD38" s="37">
        <f t="shared" ca="1" si="685"/>
        <v>312054.06344329967</v>
      </c>
      <c r="VE38" s="37">
        <f t="shared" ca="1" si="686"/>
        <v>0</v>
      </c>
      <c r="VF38" s="64">
        <f t="shared" ca="1" si="479"/>
        <v>312054.06344329967</v>
      </c>
      <c r="VG38" s="170" cm="1">
        <f t="array" aca="1" ref="VG38" ca="1">IF(MONTH($A38) = 1, _xlfn.LET(_xlpm.value, RAND(), _xlfn.IFS(_xlpm.value&lt;=0.6, 0.9/12, AND(_xlpm.value&gt;0.6, _xlpm.value&lt;=0.8), 0.36/12, _xlpm.value&gt;0.8, -0.06/12)), VG37)</f>
        <v>-5.0000000000000001E-3</v>
      </c>
      <c r="VH38" t="str">
        <f t="shared" ca="1" si="891"/>
        <v>No</v>
      </c>
      <c r="VI38">
        <f ca="1">COUNTIF(VH$4:VH38, "Yes")</f>
        <v>0</v>
      </c>
      <c r="VJ38" s="37">
        <f t="shared" ca="1" si="687"/>
        <v>139702.66778834269</v>
      </c>
      <c r="VK38" s="37">
        <f t="shared" ca="1" si="688"/>
        <v>0</v>
      </c>
      <c r="VL38" s="64">
        <f t="shared" ca="1" si="483"/>
        <v>139702.66778834269</v>
      </c>
      <c r="VM38" s="170" cm="1">
        <f t="array" aca="1" ref="VM38" ca="1">IF(MONTH($A38) = 1, _xlfn.LET(_xlpm.value, RAND(), _xlfn.IFS(_xlpm.value&lt;=0.6, 0.9/12, AND(_xlpm.value&gt;0.6, _xlpm.value&lt;=0.8), 0.36/12, _xlpm.value&gt;0.8, -0.06/12)), VM37)</f>
        <v>0.03</v>
      </c>
      <c r="VN38" t="str">
        <f t="shared" ca="1" si="892"/>
        <v>No</v>
      </c>
      <c r="VO38">
        <f ca="1">COUNTIF(VN$4:VN38, "Yes")</f>
        <v>2</v>
      </c>
      <c r="VP38" s="37">
        <f t="shared" ca="1" si="689"/>
        <v>152844.28228942864</v>
      </c>
      <c r="VQ38" s="37">
        <f t="shared" ca="1" si="690"/>
        <v>2198.8685479707965</v>
      </c>
      <c r="VR38" s="64">
        <f t="shared" ca="1" si="487"/>
        <v>155043.15083739944</v>
      </c>
      <c r="VS38" s="170" cm="1">
        <f t="array" aca="1" ref="VS38" ca="1">IF(MONTH($A38) = 1, _xlfn.LET(_xlpm.value, RAND(), _xlfn.IFS(_xlpm.value&lt;=0.6, 0.9/12, AND(_xlpm.value&gt;0.6, _xlpm.value&lt;=0.8), 0.36/12, _xlpm.value&gt;0.8, -0.06/12)), VS37)</f>
        <v>7.4999999999999997E-2</v>
      </c>
      <c r="VT38" t="str">
        <f t="shared" ca="1" si="893"/>
        <v>No</v>
      </c>
      <c r="VU38">
        <f ca="1">COUNTIF(VT$4:VT38, "Yes")</f>
        <v>2</v>
      </c>
      <c r="VV38" s="37">
        <f t="shared" ca="1" si="691"/>
        <v>224541.62838859909</v>
      </c>
      <c r="VW38" s="37">
        <f t="shared" ca="1" si="692"/>
        <v>4799.0078973525115</v>
      </c>
      <c r="VX38" s="64">
        <f t="shared" ca="1" si="491"/>
        <v>229340.63628595159</v>
      </c>
      <c r="VY38" s="170" cm="1">
        <f t="array" aca="1" ref="VY38" ca="1">IF(MONTH($A38) = 1, _xlfn.LET(_xlpm.value, RAND(), _xlfn.IFS(_xlpm.value&lt;=0.6, 0.9/12, AND(_xlpm.value&gt;0.6, _xlpm.value&lt;=0.8), 0.36/12, _xlpm.value&gt;0.8, -0.06/12)), VY37)</f>
        <v>7.4999999999999997E-2</v>
      </c>
      <c r="VZ38" t="str">
        <f t="shared" ca="1" si="894"/>
        <v>Yes</v>
      </c>
      <c r="WA38">
        <f ca="1">COUNTIF(VZ$4:VZ38, "Yes")</f>
        <v>2</v>
      </c>
      <c r="WB38" s="37">
        <f t="shared" ca="1" si="693"/>
        <v>222706.21687767757</v>
      </c>
      <c r="WC38" s="37">
        <f t="shared" ca="1" si="694"/>
        <v>3654.2815094255138</v>
      </c>
      <c r="WD38" s="64">
        <f t="shared" ca="1" si="495"/>
        <v>226360.49838710309</v>
      </c>
      <c r="WE38" s="14"/>
      <c r="WH38" s="37"/>
      <c r="WI38" s="37"/>
      <c r="WJ38" s="1"/>
      <c r="WK38" s="14"/>
      <c r="WN38" s="37"/>
      <c r="WO38" s="37"/>
      <c r="WP38" s="1"/>
      <c r="WQ38" s="14"/>
      <c r="WT38" s="37"/>
      <c r="WU38" s="37"/>
      <c r="WV38" s="1"/>
      <c r="WW38" s="14"/>
      <c r="WZ38" s="37"/>
      <c r="XA38" s="37"/>
      <c r="XB38" s="1"/>
      <c r="XC38" s="14"/>
      <c r="XF38" s="37"/>
      <c r="XG38" s="37"/>
      <c r="XH38" s="1"/>
      <c r="XI38" s="14"/>
      <c r="XL38" s="37"/>
      <c r="XM38" s="37"/>
      <c r="XN38" s="1"/>
      <c r="XO38" s="14"/>
      <c r="XR38" s="37"/>
      <c r="XS38" s="37"/>
      <c r="XT38" s="1"/>
      <c r="XU38" s="14"/>
      <c r="XX38" s="37"/>
      <c r="XY38" s="37"/>
      <c r="XZ38" s="1"/>
      <c r="YA38" s="14"/>
      <c r="YD38" s="37"/>
      <c r="YE38" s="37"/>
      <c r="YF38" s="1"/>
      <c r="YG38" s="14"/>
      <c r="YJ38" s="37"/>
      <c r="YK38" s="37"/>
      <c r="YL38" s="1"/>
      <c r="YM38" s="14"/>
      <c r="YP38" s="37"/>
      <c r="YQ38" s="37"/>
      <c r="YR38" s="1"/>
      <c r="YS38" s="14"/>
      <c r="YV38" s="37"/>
      <c r="YW38" s="37"/>
      <c r="YX38" s="1"/>
      <c r="YY38" s="14"/>
      <c r="ZB38" s="37"/>
      <c r="ZC38" s="37"/>
      <c r="ZD38" s="1"/>
      <c r="ZE38" s="14"/>
      <c r="ZH38" s="37"/>
      <c r="ZI38" s="37"/>
      <c r="ZJ38" s="1"/>
      <c r="ZK38" s="14"/>
      <c r="ZN38" s="37"/>
      <c r="ZO38" s="37"/>
      <c r="ZP38" s="1"/>
      <c r="ZQ38" s="14"/>
      <c r="ZT38" s="37"/>
      <c r="ZU38" s="37"/>
      <c r="ZV38" s="1"/>
      <c r="ZW38" s="14"/>
      <c r="ZZ38" s="37"/>
      <c r="AAA38" s="37"/>
      <c r="AAB38" s="1"/>
      <c r="AAC38" s="14"/>
      <c r="AAF38" s="37"/>
      <c r="AAG38" s="37"/>
      <c r="AAH38" s="1"/>
      <c r="AAI38" s="14"/>
      <c r="AAL38" s="37"/>
      <c r="AAM38" s="37"/>
      <c r="AAN38" s="1"/>
      <c r="AAO38" s="14"/>
      <c r="AAR38" s="37"/>
      <c r="AAS38" s="37"/>
      <c r="AAT38" s="1"/>
      <c r="AAU38" s="14"/>
      <c r="AAX38" s="37"/>
      <c r="AAY38" s="37"/>
      <c r="AAZ38" s="1"/>
      <c r="ABA38" s="14"/>
      <c r="ABD38" s="37"/>
      <c r="ABE38" s="37"/>
      <c r="ABF38" s="1"/>
      <c r="ABG38" s="14"/>
      <c r="ABJ38" s="37"/>
      <c r="ABK38" s="37"/>
      <c r="ABL38" s="1"/>
      <c r="ABM38" s="14"/>
      <c r="ABP38" s="37"/>
      <c r="ABQ38" s="37"/>
      <c r="ABR38" s="1"/>
      <c r="ABS38" s="14"/>
      <c r="ABV38" s="37"/>
      <c r="ABW38" s="37"/>
      <c r="ABX38" s="1"/>
      <c r="ABY38" s="14"/>
      <c r="ACB38" s="37"/>
      <c r="ACC38" s="37"/>
      <c r="ACD38" s="1"/>
      <c r="ACE38" s="14"/>
      <c r="ACH38" s="37"/>
      <c r="ACI38" s="37"/>
      <c r="ACJ38" s="1"/>
      <c r="ACK38" s="14"/>
      <c r="ACN38" s="37"/>
      <c r="ACO38" s="37"/>
      <c r="ACP38" s="1"/>
      <c r="ACQ38" s="14"/>
      <c r="ACT38" s="37"/>
      <c r="ACU38" s="37"/>
      <c r="ACV38" s="1"/>
      <c r="ACW38" s="14"/>
      <c r="ACZ38" s="37"/>
      <c r="ADA38" s="37"/>
      <c r="ADB38" s="1"/>
      <c r="ADC38" s="14"/>
      <c r="ADF38" s="37"/>
      <c r="ADG38" s="37"/>
      <c r="ADH38" s="1"/>
      <c r="ADI38" s="14"/>
      <c r="ADL38" s="37"/>
      <c r="ADM38" s="37"/>
      <c r="ADN38" s="1"/>
      <c r="ADO38" s="14"/>
      <c r="ADR38" s="37"/>
      <c r="ADS38" s="37"/>
      <c r="ADT38" s="1"/>
      <c r="ADU38" s="14"/>
      <c r="ADX38" s="37"/>
      <c r="ADY38" s="37"/>
      <c r="ADZ38" s="1"/>
      <c r="AEA38" s="14"/>
      <c r="AED38" s="37"/>
      <c r="AEE38" s="37"/>
      <c r="AEF38" s="1"/>
      <c r="AEG38" s="14"/>
      <c r="AEJ38" s="37"/>
      <c r="AEK38" s="37"/>
      <c r="AEL38" s="1"/>
      <c r="AEM38" s="14"/>
      <c r="AEP38" s="37"/>
      <c r="AEQ38" s="37"/>
      <c r="AER38" s="1"/>
      <c r="AES38" s="14"/>
      <c r="AEV38" s="37"/>
      <c r="AEW38" s="37"/>
      <c r="AEX38" s="1"/>
      <c r="AEY38" s="14"/>
      <c r="AFB38" s="37"/>
      <c r="AFC38" s="37"/>
      <c r="AFD38" s="1"/>
      <c r="AFE38" s="14"/>
      <c r="AFH38" s="37"/>
      <c r="AFI38" s="37"/>
      <c r="AFJ38" s="1"/>
      <c r="AFK38" s="14"/>
      <c r="AFN38" s="37"/>
      <c r="AFO38" s="37"/>
      <c r="AFP38" s="1"/>
      <c r="AFQ38" s="14"/>
      <c r="AFT38" s="37"/>
      <c r="AFU38" s="37"/>
      <c r="AFV38" s="1"/>
      <c r="AFW38" s="14"/>
      <c r="AFZ38" s="37"/>
      <c r="AGA38" s="37"/>
      <c r="AGB38" s="1"/>
      <c r="AGC38" s="14"/>
      <c r="AGF38" s="37"/>
      <c r="AGG38" s="37"/>
      <c r="AGH38" s="1"/>
      <c r="AGI38" s="14"/>
      <c r="AGL38" s="37"/>
      <c r="AGM38" s="37"/>
      <c r="AGN38" s="1"/>
      <c r="AGO38" s="14"/>
      <c r="AGR38" s="37"/>
      <c r="AGS38" s="37"/>
      <c r="AGT38" s="1"/>
      <c r="AGU38" s="14"/>
      <c r="AGX38" s="37"/>
      <c r="AGY38" s="37"/>
      <c r="AGZ38" s="1"/>
      <c r="AHA38" s="14"/>
      <c r="AHD38" s="37"/>
      <c r="AHE38" s="37"/>
      <c r="AHF38" s="1"/>
      <c r="AHG38" s="14"/>
      <c r="AHJ38" s="37"/>
      <c r="AHK38" s="37"/>
      <c r="AHL38" s="1"/>
      <c r="AHM38" s="14"/>
      <c r="AHP38" s="37"/>
      <c r="AHQ38" s="37"/>
      <c r="AHR38" s="1"/>
      <c r="AHS38" s="14"/>
      <c r="AHV38" s="37"/>
      <c r="AHW38" s="37"/>
      <c r="AHX38" s="1"/>
      <c r="AHY38" s="14"/>
      <c r="AIB38" s="37"/>
      <c r="AIC38" s="37"/>
      <c r="AID38" s="1"/>
      <c r="AIE38" s="14"/>
      <c r="AIH38" s="37"/>
      <c r="AII38" s="37"/>
      <c r="AIJ38" s="1"/>
      <c r="AIK38" s="14"/>
      <c r="AIN38" s="37"/>
      <c r="AIO38" s="37"/>
      <c r="AIP38" s="1"/>
      <c r="AIQ38" s="14"/>
      <c r="AIT38" s="37"/>
      <c r="AIU38" s="37"/>
      <c r="AIV38" s="1"/>
      <c r="AIW38" s="14"/>
      <c r="AIZ38" s="37"/>
      <c r="AJA38" s="37"/>
      <c r="AJB38" s="1"/>
      <c r="AJC38" s="14"/>
      <c r="AJF38" s="37"/>
      <c r="AJG38" s="37"/>
      <c r="AJH38" s="1"/>
      <c r="AJI38" s="14"/>
      <c r="AJL38" s="37"/>
      <c r="AJM38" s="37"/>
      <c r="AJN38" s="1"/>
      <c r="AJO38" s="14"/>
      <c r="AJR38" s="37"/>
      <c r="AJS38" s="37"/>
      <c r="AJT38" s="1"/>
      <c r="AJU38" s="14"/>
      <c r="AJX38" s="37"/>
      <c r="AJY38" s="37"/>
      <c r="AJZ38" s="1"/>
      <c r="AKA38" s="14"/>
      <c r="AKD38" s="37"/>
      <c r="AKE38" s="37"/>
      <c r="AKF38" s="1"/>
      <c r="AKG38" s="14"/>
      <c r="AKJ38" s="37"/>
      <c r="AKK38" s="37"/>
      <c r="AKL38" s="1"/>
      <c r="AKM38" s="14"/>
      <c r="AKP38" s="37"/>
      <c r="AKQ38" s="37"/>
      <c r="AKR38" s="1"/>
      <c r="AKS38" s="14"/>
      <c r="AKV38" s="37"/>
      <c r="AKW38" s="37"/>
      <c r="AKX38" s="1"/>
      <c r="AKY38" s="14"/>
      <c r="ALB38" s="37"/>
      <c r="ALC38" s="37"/>
      <c r="ALD38" s="1"/>
      <c r="ALE38" s="14"/>
      <c r="ALH38" s="37"/>
      <c r="ALI38" s="37"/>
      <c r="ALJ38" s="1"/>
      <c r="ALK38" s="14"/>
      <c r="ALN38" s="37"/>
      <c r="ALO38" s="37"/>
      <c r="ALP38" s="1"/>
      <c r="ALQ38" s="14"/>
      <c r="ALT38" s="37"/>
      <c r="ALU38" s="37"/>
      <c r="ALV38" s="1"/>
      <c r="ALW38" s="14"/>
      <c r="ALZ38" s="37"/>
      <c r="AMA38" s="37"/>
      <c r="AMB38" s="1"/>
      <c r="AMC38" s="14"/>
      <c r="AMF38" s="37"/>
      <c r="AMG38" s="37"/>
      <c r="AMH38" s="1"/>
      <c r="AMI38" s="14"/>
      <c r="AML38" s="37"/>
      <c r="AMM38" s="37"/>
      <c r="AMN38" s="1"/>
      <c r="AMO38" s="14"/>
      <c r="AMR38" s="37"/>
      <c r="AMS38" s="37"/>
      <c r="AMT38" s="1"/>
      <c r="AMU38" s="14"/>
      <c r="AMX38" s="37"/>
      <c r="AMY38" s="37"/>
      <c r="AMZ38" s="1"/>
      <c r="ANA38" s="14"/>
      <c r="AND38" s="37"/>
      <c r="ANE38" s="37"/>
      <c r="ANF38" s="1"/>
      <c r="ANG38" s="14"/>
      <c r="ANJ38" s="37"/>
      <c r="ANK38" s="37"/>
      <c r="ANL38" s="1"/>
      <c r="ANM38" s="14"/>
      <c r="ANP38" s="37"/>
      <c r="ANQ38" s="37"/>
      <c r="ANR38" s="1"/>
      <c r="ANS38" s="14"/>
      <c r="ANV38" s="37"/>
      <c r="ANW38" s="37"/>
      <c r="ANX38" s="1"/>
      <c r="ANY38" s="14"/>
      <c r="AOB38" s="37"/>
      <c r="AOC38" s="37"/>
      <c r="AOD38" s="1"/>
      <c r="AOE38" s="14"/>
      <c r="AOH38" s="37"/>
      <c r="AOI38" s="37"/>
      <c r="AOJ38" s="1"/>
      <c r="AOK38" s="14"/>
      <c r="AON38" s="37"/>
      <c r="AOO38" s="37"/>
      <c r="AOP38" s="1"/>
      <c r="AOQ38" s="14"/>
      <c r="AOT38" s="37"/>
      <c r="AOU38" s="37"/>
      <c r="AOV38" s="1"/>
      <c r="AOW38" s="14"/>
      <c r="AOZ38" s="37"/>
      <c r="APA38" s="37"/>
      <c r="APB38" s="1"/>
      <c r="APC38" s="14"/>
      <c r="APF38" s="37"/>
      <c r="APG38" s="37"/>
      <c r="APH38" s="1"/>
      <c r="API38" s="14"/>
      <c r="APL38" s="37"/>
      <c r="APM38" s="37"/>
      <c r="APN38" s="1"/>
      <c r="APO38" s="14"/>
      <c r="APR38" s="37"/>
      <c r="APS38" s="37"/>
      <c r="APT38" s="1"/>
      <c r="APU38" s="14"/>
      <c r="APX38" s="37"/>
      <c r="APY38" s="37"/>
      <c r="APZ38" s="1"/>
      <c r="AQA38" s="14"/>
      <c r="AQD38" s="37"/>
      <c r="AQE38" s="37"/>
      <c r="AQF38" s="1"/>
      <c r="AQG38" s="14"/>
      <c r="AQJ38" s="37"/>
      <c r="AQK38" s="37"/>
      <c r="AQL38" s="1"/>
      <c r="AQM38" s="14"/>
      <c r="AQP38" s="37"/>
      <c r="AQQ38" s="37"/>
      <c r="AQR38" s="1"/>
      <c r="AQS38" s="14"/>
      <c r="AQV38" s="37"/>
      <c r="AQW38" s="37"/>
      <c r="AQX38" s="1"/>
    </row>
    <row r="39" spans="1:1023 1026:1142" x14ac:dyDescent="0.2">
      <c r="A39" s="5">
        <v>46387</v>
      </c>
      <c r="B39" s="1">
        <v>1685.4000000000003</v>
      </c>
      <c r="C39" s="170" cm="1">
        <f t="array" aca="1" ref="C39" ca="1">IF(MONTH($A39) = 1, _xlfn.LET(_xlpm.value, RAND(), _xlfn.IFS(_xlpm.value&lt;=0.6, 0.9/12, AND(_xlpm.value&gt;0.6, _xlpm.value&lt;=0.8), 0.36/12, _xlpm.value&gt;0.8, -0.06/12)), C38)</f>
        <v>-5.0000000000000001E-3</v>
      </c>
      <c r="D39" t="str">
        <f t="shared" ca="1" si="496"/>
        <v>No</v>
      </c>
      <c r="E39">
        <f ca="1">COUNTIF(D$4:D39, "Yes")</f>
        <v>1</v>
      </c>
      <c r="F39" s="37">
        <f t="shared" ca="1" si="695"/>
        <v>75455.163722616417</v>
      </c>
      <c r="G39" s="37">
        <f t="shared" ca="1" si="696"/>
        <v>6605.2035194431273</v>
      </c>
      <c r="H39" s="64">
        <f t="shared" ca="1" si="99"/>
        <v>82060.367242059539</v>
      </c>
      <c r="I39" s="170" cm="1">
        <f t="array" aca="1" ref="I39" ca="1">IF(MONTH($A39) = 1, _xlfn.LET(_xlpm.value, RAND(), _xlfn.IFS(_xlpm.value&lt;=0.6, 0.9/12, AND(_xlpm.value&gt;0.6, _xlpm.value&lt;=0.8), 0.36/12, _xlpm.value&gt;0.8, -0.06/12)), I38)</f>
        <v>7.4999999999999997E-2</v>
      </c>
      <c r="J39" t="str">
        <f t="shared" ca="1" si="796"/>
        <v>No</v>
      </c>
      <c r="K39">
        <f ca="1">COUNTIF(J$4:J39, "Yes")</f>
        <v>3</v>
      </c>
      <c r="L39" s="37">
        <f t="shared" ca="1" si="497"/>
        <v>113884.75986615033</v>
      </c>
      <c r="M39" s="37">
        <f t="shared" ca="1" si="498"/>
        <v>4737.4810476166003</v>
      </c>
      <c r="N39" s="64">
        <f t="shared" ca="1" si="103"/>
        <v>118622.24091376693</v>
      </c>
      <c r="O39" s="170" cm="1">
        <f t="array" aca="1" ref="O39" ca="1">IF(MONTH($A39) = 1, _xlfn.LET(_xlpm.value, RAND(), _xlfn.IFS(_xlpm.value&lt;=0.6, 0.9/12, AND(_xlpm.value&gt;0.6, _xlpm.value&lt;=0.8), 0.36/12, _xlpm.value&gt;0.8, -0.06/12)), O38)</f>
        <v>7.4999999999999997E-2</v>
      </c>
      <c r="P39" t="str">
        <f t="shared" ca="1" si="797"/>
        <v>No</v>
      </c>
      <c r="Q39">
        <f ca="1">COUNTIF(P$4:P39, "Yes")</f>
        <v>2</v>
      </c>
      <c r="R39" s="37">
        <f t="shared" ca="1" si="499"/>
        <v>168975.74955088273</v>
      </c>
      <c r="S39" s="37">
        <f t="shared" ca="1" si="500"/>
        <v>3694.3170108332383</v>
      </c>
      <c r="T39" s="64">
        <f t="shared" ca="1" si="107"/>
        <v>172670.06656171597</v>
      </c>
      <c r="U39" s="170" cm="1">
        <f t="array" aca="1" ref="U39" ca="1">IF(MONTH($A39) = 1, _xlfn.LET(_xlpm.value, RAND(), _xlfn.IFS(_xlpm.value&lt;=0.6, 0.9/12, AND(_xlpm.value&gt;0.6, _xlpm.value&lt;=0.8), 0.36/12, _xlpm.value&gt;0.8, -0.06/12)), U38)</f>
        <v>7.4999999999999997E-2</v>
      </c>
      <c r="V39" t="str">
        <f t="shared" ca="1" si="798"/>
        <v>No</v>
      </c>
      <c r="W39">
        <f ca="1">COUNTIF(V$4:V39, "Yes")</f>
        <v>2</v>
      </c>
      <c r="X39" s="37">
        <f t="shared" ca="1" si="501"/>
        <v>168231.50706485545</v>
      </c>
      <c r="Y39" s="37">
        <f t="shared" ca="1" si="502"/>
        <v>3383.9742376145664</v>
      </c>
      <c r="Z39" s="64">
        <f t="shared" ca="1" si="111"/>
        <v>171615.48130247003</v>
      </c>
      <c r="AA39" s="170" cm="1">
        <f t="array" aca="1" ref="AA39" ca="1">IF(MONTH($A39) = 1, _xlfn.LET(_xlpm.value, RAND(), _xlfn.IFS(_xlpm.value&lt;=0.6, 0.9/12, AND(_xlpm.value&gt;0.6, _xlpm.value&lt;=0.8), 0.36/12, _xlpm.value&gt;0.8, -0.06/12)), AA38)</f>
        <v>7.4999999999999997E-2</v>
      </c>
      <c r="AB39" t="str">
        <f t="shared" ca="1" si="799"/>
        <v>No</v>
      </c>
      <c r="AC39">
        <f ca="1">COUNTIF(AB$4:AB39, "Yes")</f>
        <v>3</v>
      </c>
      <c r="AD39" s="37">
        <f t="shared" ca="1" si="503"/>
        <v>212293.51570678482</v>
      </c>
      <c r="AE39" s="37">
        <f t="shared" ca="1" si="504"/>
        <v>11004.503850645424</v>
      </c>
      <c r="AF39" s="64">
        <f t="shared" ca="1" si="115"/>
        <v>223298.01955743023</v>
      </c>
      <c r="AG39" s="170" cm="1">
        <f t="array" aca="1" ref="AG39" ca="1">IF(MONTH($A39) = 1, _xlfn.LET(_xlpm.value, RAND(), _xlfn.IFS(_xlpm.value&lt;=0.6, 0.9/12, AND(_xlpm.value&gt;0.6, _xlpm.value&lt;=0.8), 0.36/12, _xlpm.value&gt;0.8, -0.06/12)), AG38)</f>
        <v>7.4999999999999997E-2</v>
      </c>
      <c r="AH39" t="str">
        <f t="shared" ca="1" si="800"/>
        <v>No</v>
      </c>
      <c r="AI39">
        <f ca="1">COUNTIF(AH$4:AH39, "Yes")</f>
        <v>3</v>
      </c>
      <c r="AJ39" s="37">
        <f t="shared" ca="1" si="505"/>
        <v>141674.58676334261</v>
      </c>
      <c r="AK39" s="37">
        <f t="shared" ca="1" si="506"/>
        <v>5331.0319405149266</v>
      </c>
      <c r="AL39" s="64">
        <f t="shared" ca="1" si="119"/>
        <v>147005.61870385753</v>
      </c>
      <c r="AM39" s="170" cm="1">
        <f t="array" aca="1" ref="AM39" ca="1">IF(MONTH($A39) = 1, _xlfn.LET(_xlpm.value, RAND(), _xlfn.IFS(_xlpm.value&lt;=0.6, 0.9/12, AND(_xlpm.value&gt;0.6, _xlpm.value&lt;=0.8), 0.36/12, _xlpm.value&gt;0.8, -0.06/12)), AM38)</f>
        <v>7.4999999999999997E-2</v>
      </c>
      <c r="AN39" t="str">
        <f t="shared" ca="1" si="801"/>
        <v>No</v>
      </c>
      <c r="AO39">
        <f ca="1">COUNTIF(AN$4:AN39, "Yes")</f>
        <v>3</v>
      </c>
      <c r="AP39" s="37">
        <f t="shared" ca="1" si="507"/>
        <v>105722.32169787501</v>
      </c>
      <c r="AQ39" s="37">
        <f t="shared" ca="1" si="508"/>
        <v>7493.0581202104986</v>
      </c>
      <c r="AR39" s="64">
        <f t="shared" ca="1" si="123"/>
        <v>113215.37981808551</v>
      </c>
      <c r="AS39" s="170" cm="1">
        <f t="array" aca="1" ref="AS39" ca="1">IF(MONTH($A39) = 1, _xlfn.LET(_xlpm.value, RAND(), _xlfn.IFS(_xlpm.value&lt;=0.6, 0.9/12, AND(_xlpm.value&gt;0.6, _xlpm.value&lt;=0.8), 0.36/12, _xlpm.value&gt;0.8, -0.06/12)), AS38)</f>
        <v>7.4999999999999997E-2</v>
      </c>
      <c r="AT39" t="str">
        <f t="shared" ca="1" si="802"/>
        <v>No</v>
      </c>
      <c r="AU39">
        <f ca="1">COUNTIF(AT$4:AT39, "Yes")</f>
        <v>2</v>
      </c>
      <c r="AV39" s="37">
        <f t="shared" ca="1" si="509"/>
        <v>129991.0674209749</v>
      </c>
      <c r="AW39" s="37">
        <f t="shared" ca="1" si="510"/>
        <v>4185.9379324784304</v>
      </c>
      <c r="AX39" s="64">
        <f t="shared" ca="1" si="127"/>
        <v>134177.00535345334</v>
      </c>
      <c r="AY39" s="170" cm="1">
        <f t="array" aca="1" ref="AY39" ca="1">IF(MONTH($A39) = 1, _xlfn.LET(_xlpm.value, RAND(), _xlfn.IFS(_xlpm.value&lt;=0.6, 0.9/12, AND(_xlpm.value&gt;0.6, _xlpm.value&lt;=0.8), 0.36/12, _xlpm.value&gt;0.8, -0.06/12)), AY38)</f>
        <v>7.4999999999999997E-2</v>
      </c>
      <c r="AZ39" t="str">
        <f t="shared" ca="1" si="803"/>
        <v>No</v>
      </c>
      <c r="BA39">
        <f ca="1">COUNTIF(AZ$4:AZ39, "Yes")</f>
        <v>3</v>
      </c>
      <c r="BB39" s="37">
        <f t="shared" ca="1" si="511"/>
        <v>153759.4768454835</v>
      </c>
      <c r="BC39" s="37">
        <f t="shared" ca="1" si="512"/>
        <v>10479.909322230857</v>
      </c>
      <c r="BD39" s="64">
        <f t="shared" ca="1" si="131"/>
        <v>164239.38616771434</v>
      </c>
      <c r="BE39" s="170" cm="1">
        <f t="array" aca="1" ref="BE39" ca="1">IF(MONTH($A39) = 1, _xlfn.LET(_xlpm.value, RAND(), _xlfn.IFS(_xlpm.value&lt;=0.6, 0.9/12, AND(_xlpm.value&gt;0.6, _xlpm.value&lt;=0.8), 0.36/12, _xlpm.value&gt;0.8, -0.06/12)), BE38)</f>
        <v>7.4999999999999997E-2</v>
      </c>
      <c r="BF39" t="str">
        <f t="shared" ca="1" si="804"/>
        <v>No</v>
      </c>
      <c r="BG39">
        <f ca="1">COUNTIF(BF$4:BF39, "Yes")</f>
        <v>0</v>
      </c>
      <c r="BH39" s="37">
        <f t="shared" ca="1" si="513"/>
        <v>337143.51820154715</v>
      </c>
      <c r="BI39" s="37">
        <f t="shared" ca="1" si="514"/>
        <v>0</v>
      </c>
      <c r="BJ39" s="64">
        <f t="shared" ca="1" si="135"/>
        <v>337143.51820154715</v>
      </c>
      <c r="BK39" s="170" cm="1">
        <f t="array" aca="1" ref="BK39" ca="1">IF(MONTH($A39) = 1, _xlfn.LET(_xlpm.value, RAND(), _xlfn.IFS(_xlpm.value&lt;=0.6, 0.9/12, AND(_xlpm.value&gt;0.6, _xlpm.value&lt;=0.8), 0.36/12, _xlpm.value&gt;0.8, -0.06/12)), BK38)</f>
        <v>0.03</v>
      </c>
      <c r="BL39" t="str">
        <f t="shared" ca="1" si="805"/>
        <v>No</v>
      </c>
      <c r="BM39">
        <f ca="1">COUNTIF(BL$4:BL39, "Yes")</f>
        <v>4</v>
      </c>
      <c r="BN39" s="37">
        <f t="shared" ca="1" si="515"/>
        <v>56123.795875373493</v>
      </c>
      <c r="BO39" s="37">
        <f t="shared" ca="1" si="516"/>
        <v>16450.782652562593</v>
      </c>
      <c r="BP39" s="64">
        <f t="shared" ca="1" si="139"/>
        <v>72574.578527936086</v>
      </c>
      <c r="BQ39" s="170" cm="1">
        <f t="array" aca="1" ref="BQ39" ca="1">IF(MONTH($A39) = 1, _xlfn.LET(_xlpm.value, RAND(), _xlfn.IFS(_xlpm.value&lt;=0.6, 0.9/12, AND(_xlpm.value&gt;0.6, _xlpm.value&lt;=0.8), 0.36/12, _xlpm.value&gt;0.8, -0.06/12)), BQ38)</f>
        <v>-5.0000000000000001E-3</v>
      </c>
      <c r="BR39" t="str">
        <f t="shared" ca="1" si="806"/>
        <v>No</v>
      </c>
      <c r="BS39">
        <f ca="1">COUNTIF(BR$4:BR39, "Yes")</f>
        <v>3</v>
      </c>
      <c r="BT39" s="37">
        <f t="shared" ca="1" si="517"/>
        <v>53427.198366603829</v>
      </c>
      <c r="BU39" s="37">
        <f t="shared" ca="1" si="518"/>
        <v>12665.300605965111</v>
      </c>
      <c r="BV39" s="64">
        <f t="shared" ca="1" si="143"/>
        <v>66092.498972568937</v>
      </c>
      <c r="BW39" s="170" cm="1">
        <f t="array" aca="1" ref="BW39" ca="1">IF(MONTH($A39) = 1, _xlfn.LET(_xlpm.value, RAND(), _xlfn.IFS(_xlpm.value&lt;=0.6, 0.9/12, AND(_xlpm.value&gt;0.6, _xlpm.value&lt;=0.8), 0.36/12, _xlpm.value&gt;0.8, -0.06/12)), BW38)</f>
        <v>7.4999999999999997E-2</v>
      </c>
      <c r="BX39" t="str">
        <f t="shared" ca="1" si="807"/>
        <v>Yes</v>
      </c>
      <c r="BY39">
        <f ca="1">COUNTIF(BX$4:BX39, "Yes")</f>
        <v>3</v>
      </c>
      <c r="BZ39" s="37">
        <f t="shared" ca="1" si="519"/>
        <v>113684.44625259233</v>
      </c>
      <c r="CA39" s="37">
        <f t="shared" ca="1" si="520"/>
        <v>8704.5492657209525</v>
      </c>
      <c r="CB39" s="64">
        <f t="shared" ca="1" si="147"/>
        <v>122388.99551831328</v>
      </c>
      <c r="CC39" s="170" cm="1">
        <f t="array" aca="1" ref="CC39" ca="1">IF(MONTH($A39) = 1, _xlfn.LET(_xlpm.value, RAND(), _xlfn.IFS(_xlpm.value&lt;=0.6, 0.9/12, AND(_xlpm.value&gt;0.6, _xlpm.value&lt;=0.8), 0.36/12, _xlpm.value&gt;0.8, -0.06/12)), CC38)</f>
        <v>0.03</v>
      </c>
      <c r="CD39" t="str">
        <f t="shared" ca="1" si="808"/>
        <v>No</v>
      </c>
      <c r="CE39">
        <f ca="1">COUNTIF(CD$4:CD39, "Yes")</f>
        <v>2</v>
      </c>
      <c r="CF39" s="37">
        <f t="shared" ca="1" si="521"/>
        <v>158958.81112123755</v>
      </c>
      <c r="CG39" s="37">
        <f t="shared" ca="1" si="522"/>
        <v>7216.3733966794543</v>
      </c>
      <c r="CH39" s="64">
        <f t="shared" ca="1" si="151"/>
        <v>166175.18451791702</v>
      </c>
      <c r="CI39" s="170" cm="1">
        <f t="array" aca="1" ref="CI39" ca="1">IF(MONTH($A39) = 1, _xlfn.LET(_xlpm.value, RAND(), _xlfn.IFS(_xlpm.value&lt;=0.6, 0.9/12, AND(_xlpm.value&gt;0.6, _xlpm.value&lt;=0.8), 0.36/12, _xlpm.value&gt;0.8, -0.06/12)), CI38)</f>
        <v>7.4999999999999997E-2</v>
      </c>
      <c r="CJ39" t="str">
        <f t="shared" ca="1" si="809"/>
        <v>No</v>
      </c>
      <c r="CK39">
        <f ca="1">COUNTIF(CJ$4:CJ39, "Yes")</f>
        <v>3</v>
      </c>
      <c r="CL39" s="37">
        <f t="shared" ca="1" si="523"/>
        <v>88999.245913848921</v>
      </c>
      <c r="CM39" s="37">
        <f t="shared" ca="1" si="524"/>
        <v>9234.3055022555927</v>
      </c>
      <c r="CN39" s="64">
        <f t="shared" ca="1" si="155"/>
        <v>98233.551416104514</v>
      </c>
      <c r="CO39" s="170" cm="1">
        <f t="array" aca="1" ref="CO39" ca="1">IF(MONTH($A39) = 1, _xlfn.LET(_xlpm.value, RAND(), _xlfn.IFS(_xlpm.value&lt;=0.6, 0.9/12, AND(_xlpm.value&gt;0.6, _xlpm.value&lt;=0.8), 0.36/12, _xlpm.value&gt;0.8, -0.06/12)), CO38)</f>
        <v>7.4999999999999997E-2</v>
      </c>
      <c r="CP39" t="str">
        <f t="shared" ca="1" si="810"/>
        <v>No</v>
      </c>
      <c r="CQ39">
        <f ca="1">COUNTIF(CP$4:CP39, "Yes")</f>
        <v>0</v>
      </c>
      <c r="CR39" s="37">
        <f t="shared" ca="1" si="525"/>
        <v>337143.51820154715</v>
      </c>
      <c r="CS39" s="37">
        <f t="shared" ca="1" si="526"/>
        <v>0</v>
      </c>
      <c r="CT39" s="64">
        <f t="shared" ca="1" si="159"/>
        <v>337143.51820154715</v>
      </c>
      <c r="CU39" s="170" cm="1">
        <f t="array" aca="1" ref="CU39" ca="1">IF(MONTH($A39) = 1, _xlfn.LET(_xlpm.value, RAND(), _xlfn.IFS(_xlpm.value&lt;=0.6, 0.9/12, AND(_xlpm.value&gt;0.6, _xlpm.value&lt;=0.8), 0.36/12, _xlpm.value&gt;0.8, -0.06/12)), CU38)</f>
        <v>7.4999999999999997E-2</v>
      </c>
      <c r="CV39" t="str">
        <f t="shared" ca="1" si="811"/>
        <v>No</v>
      </c>
      <c r="CW39">
        <f ca="1">COUNTIF(CV$4:CV39, "Yes")</f>
        <v>0</v>
      </c>
      <c r="CX39" s="37">
        <f t="shared" ca="1" si="527"/>
        <v>272836.96385441691</v>
      </c>
      <c r="CY39" s="37">
        <f t="shared" ca="1" si="528"/>
        <v>0</v>
      </c>
      <c r="CZ39" s="64">
        <f t="shared" ca="1" si="163"/>
        <v>272836.96385441691</v>
      </c>
      <c r="DA39" s="170" cm="1">
        <f t="array" aca="1" ref="DA39" ca="1">IF(MONTH($A39) = 1, _xlfn.LET(_xlpm.value, RAND(), _xlfn.IFS(_xlpm.value&lt;=0.6, 0.9/12, AND(_xlpm.value&gt;0.6, _xlpm.value&lt;=0.8), 0.36/12, _xlpm.value&gt;0.8, -0.06/12)), DA38)</f>
        <v>7.4999999999999997E-2</v>
      </c>
      <c r="DB39" t="str">
        <f t="shared" ca="1" si="812"/>
        <v>No</v>
      </c>
      <c r="DC39">
        <f ca="1">COUNTIF(DB$4:DB39, "Yes")</f>
        <v>2</v>
      </c>
      <c r="DD39" s="37">
        <f t="shared" ca="1" si="529"/>
        <v>166439.95199745684</v>
      </c>
      <c r="DE39" s="37">
        <f t="shared" ca="1" si="530"/>
        <v>5753.399228444332</v>
      </c>
      <c r="DF39" s="64">
        <f t="shared" ca="1" si="167"/>
        <v>172193.35122590116</v>
      </c>
      <c r="DG39" s="170" cm="1">
        <f t="array" aca="1" ref="DG39" ca="1">IF(MONTH($A39) = 1, _xlfn.LET(_xlpm.value, RAND(), _xlfn.IFS(_xlpm.value&lt;=0.6, 0.9/12, AND(_xlpm.value&gt;0.6, _xlpm.value&lt;=0.8), 0.36/12, _xlpm.value&gt;0.8, -0.06/12)), DG38)</f>
        <v>7.4999999999999997E-2</v>
      </c>
      <c r="DH39" t="str">
        <f t="shared" ca="1" si="813"/>
        <v>No</v>
      </c>
      <c r="DI39">
        <f ca="1">COUNTIF(DH$4:DH39, "Yes")</f>
        <v>1</v>
      </c>
      <c r="DJ39" s="37">
        <f t="shared" ca="1" si="531"/>
        <v>213196.09147340225</v>
      </c>
      <c r="DK39" s="37">
        <f t="shared" ca="1" si="532"/>
        <v>5216.7288491558038</v>
      </c>
      <c r="DL39" s="64">
        <f t="shared" ca="1" si="171"/>
        <v>218412.82032255805</v>
      </c>
      <c r="DM39" s="170" cm="1">
        <f t="array" aca="1" ref="DM39" ca="1">IF(MONTH($A39) = 1, _xlfn.LET(_xlpm.value, RAND(), _xlfn.IFS(_xlpm.value&lt;=0.6, 0.9/12, AND(_xlpm.value&gt;0.6, _xlpm.value&lt;=0.8), 0.36/12, _xlpm.value&gt;0.8, -0.06/12)), DM38)</f>
        <v>0.03</v>
      </c>
      <c r="DN39" t="str">
        <f t="shared" ca="1" si="814"/>
        <v>No</v>
      </c>
      <c r="DO39">
        <f ca="1">COUNTIF(DN$4:DN39, "Yes")</f>
        <v>1</v>
      </c>
      <c r="DP39" s="37">
        <f t="shared" ca="1" si="533"/>
        <v>176571.83374138057</v>
      </c>
      <c r="DQ39" s="37">
        <f t="shared" ca="1" si="534"/>
        <v>3495.5142413132571</v>
      </c>
      <c r="DR39" s="64">
        <f t="shared" ca="1" si="175"/>
        <v>180067.34798269384</v>
      </c>
      <c r="DS39" s="170" cm="1">
        <f t="array" aca="1" ref="DS39" ca="1">IF(MONTH($A39) = 1, _xlfn.LET(_xlpm.value, RAND(), _xlfn.IFS(_xlpm.value&lt;=0.6, 0.9/12, AND(_xlpm.value&gt;0.6, _xlpm.value&lt;=0.8), 0.36/12, _xlpm.value&gt;0.8, -0.06/12)), DS38)</f>
        <v>-5.0000000000000001E-3</v>
      </c>
      <c r="DT39" t="str">
        <f t="shared" ca="1" si="815"/>
        <v>No</v>
      </c>
      <c r="DU39">
        <f ca="1">COUNTIF(DT$4:DT39, "Yes")</f>
        <v>3</v>
      </c>
      <c r="DV39" s="37">
        <f t="shared" ca="1" si="535"/>
        <v>94194.583847309012</v>
      </c>
      <c r="DW39" s="37">
        <f t="shared" ca="1" si="536"/>
        <v>10065.135969016917</v>
      </c>
      <c r="DX39" s="64">
        <f t="shared" ca="1" si="179"/>
        <v>104259.71981632593</v>
      </c>
      <c r="DY39" s="170" cm="1">
        <f t="array" aca="1" ref="DY39" ca="1">IF(MONTH($A39) = 1, _xlfn.LET(_xlpm.value, RAND(), _xlfn.IFS(_xlpm.value&lt;=0.6, 0.9/12, AND(_xlpm.value&gt;0.6, _xlpm.value&lt;=0.8), 0.36/12, _xlpm.value&gt;0.8, -0.06/12)), DY38)</f>
        <v>7.4999999999999997E-2</v>
      </c>
      <c r="DZ39" t="str">
        <f t="shared" ca="1" si="816"/>
        <v>No</v>
      </c>
      <c r="EA39">
        <f ca="1">COUNTIF(DZ$4:DZ39, "Yes")</f>
        <v>5</v>
      </c>
      <c r="EB39" s="37">
        <f t="shared" ca="1" si="537"/>
        <v>146479.11799760774</v>
      </c>
      <c r="EC39" s="37">
        <f t="shared" ca="1" si="538"/>
        <v>13317.626365205784</v>
      </c>
      <c r="ED39" s="64">
        <f t="shared" ca="1" si="183"/>
        <v>159796.74436281354</v>
      </c>
      <c r="EE39" s="170" cm="1">
        <f t="array" aca="1" ref="EE39" ca="1">IF(MONTH($A39) = 1, _xlfn.LET(_xlpm.value, RAND(), _xlfn.IFS(_xlpm.value&lt;=0.6, 0.9/12, AND(_xlpm.value&gt;0.6, _xlpm.value&lt;=0.8), 0.36/12, _xlpm.value&gt;0.8, -0.06/12)), EE38)</f>
        <v>7.4999999999999997E-2</v>
      </c>
      <c r="EF39" t="str">
        <f t="shared" ca="1" si="817"/>
        <v>No</v>
      </c>
      <c r="EG39">
        <f ca="1">COUNTIF(EF$4:EF39, "Yes")</f>
        <v>2</v>
      </c>
      <c r="EH39" s="37">
        <f t="shared" ca="1" si="539"/>
        <v>200882.64108670517</v>
      </c>
      <c r="EI39" s="37">
        <f t="shared" ca="1" si="540"/>
        <v>7961.9205840862796</v>
      </c>
      <c r="EJ39" s="64">
        <f t="shared" ca="1" si="187"/>
        <v>208844.56167079145</v>
      </c>
      <c r="EK39" s="170" cm="1">
        <f t="array" aca="1" ref="EK39" ca="1">IF(MONTH($A39) = 1, _xlfn.LET(_xlpm.value, RAND(), _xlfn.IFS(_xlpm.value&lt;=0.6, 0.9/12, AND(_xlpm.value&gt;0.6, _xlpm.value&lt;=0.8), 0.36/12, _xlpm.value&gt;0.8, -0.06/12)), EK38)</f>
        <v>7.4999999999999997E-2</v>
      </c>
      <c r="EL39" t="str">
        <f t="shared" ca="1" si="818"/>
        <v>No</v>
      </c>
      <c r="EM39">
        <f ca="1">COUNTIF(EL$4:EL39, "Yes")</f>
        <v>3</v>
      </c>
      <c r="EN39" s="37">
        <f t="shared" ca="1" si="541"/>
        <v>89541.474112751297</v>
      </c>
      <c r="EO39" s="37">
        <f t="shared" ca="1" si="542"/>
        <v>8942.2377917083395</v>
      </c>
      <c r="EP39" s="64">
        <f t="shared" ca="1" si="191"/>
        <v>98483.711904459633</v>
      </c>
      <c r="EQ39" s="170" cm="1">
        <f t="array" aca="1" ref="EQ39" ca="1">IF(MONTH($A39) = 1, _xlfn.LET(_xlpm.value, RAND(), _xlfn.IFS(_xlpm.value&lt;=0.6, 0.9/12, AND(_xlpm.value&gt;0.6, _xlpm.value&lt;=0.8), 0.36/12, _xlpm.value&gt;0.8, -0.06/12)), EQ38)</f>
        <v>7.4999999999999997E-2</v>
      </c>
      <c r="ER39" t="str">
        <f t="shared" ca="1" si="819"/>
        <v>No</v>
      </c>
      <c r="ES39">
        <f ca="1">COUNTIF(ER$4:ER39, "Yes")</f>
        <v>0</v>
      </c>
      <c r="ET39" s="37">
        <f t="shared" ca="1" si="543"/>
        <v>272836.96385441691</v>
      </c>
      <c r="EU39" s="37">
        <f t="shared" ca="1" si="544"/>
        <v>0</v>
      </c>
      <c r="EV39" s="64">
        <f t="shared" ca="1" si="195"/>
        <v>272836.96385441691</v>
      </c>
      <c r="EW39" s="170" cm="1">
        <f t="array" aca="1" ref="EW39" ca="1">IF(MONTH($A39) = 1, _xlfn.LET(_xlpm.value, RAND(), _xlfn.IFS(_xlpm.value&lt;=0.6, 0.9/12, AND(_xlpm.value&gt;0.6, _xlpm.value&lt;=0.8), 0.36/12, _xlpm.value&gt;0.8, -0.06/12)), EW38)</f>
        <v>0.03</v>
      </c>
      <c r="EX39" t="str">
        <f t="shared" ca="1" si="820"/>
        <v>No</v>
      </c>
      <c r="EY39">
        <f ca="1">COUNTIF(EX$4:EX39, "Yes")</f>
        <v>1</v>
      </c>
      <c r="EZ39" s="37">
        <f t="shared" ca="1" si="545"/>
        <v>144870.53014838576</v>
      </c>
      <c r="FA39" s="37">
        <f t="shared" ca="1" si="546"/>
        <v>3818.9659905710787</v>
      </c>
      <c r="FB39" s="64">
        <f t="shared" ca="1" si="199"/>
        <v>148689.49613895683</v>
      </c>
      <c r="FC39" s="170" cm="1">
        <f t="array" aca="1" ref="FC39" ca="1">IF(MONTH($A39) = 1, _xlfn.LET(_xlpm.value, RAND(), _xlfn.IFS(_xlpm.value&lt;=0.6, 0.9/12, AND(_xlpm.value&gt;0.6, _xlpm.value&lt;=0.8), 0.36/12, _xlpm.value&gt;0.8, -0.06/12)), FC38)</f>
        <v>7.4999999999999997E-2</v>
      </c>
      <c r="FD39" t="str">
        <f t="shared" ca="1" si="821"/>
        <v>Yes</v>
      </c>
      <c r="FE39">
        <f ca="1">COUNTIF(FD$4:FD39, "Yes")</f>
        <v>3</v>
      </c>
      <c r="FF39" s="37">
        <f t="shared" ca="1" si="547"/>
        <v>151409.70101253316</v>
      </c>
      <c r="FG39" s="37">
        <f t="shared" ca="1" si="548"/>
        <v>7613.5443742718644</v>
      </c>
      <c r="FH39" s="64">
        <f t="shared" ca="1" si="203"/>
        <v>159023.24538680504</v>
      </c>
      <c r="FI39" s="170" cm="1">
        <f t="array" aca="1" ref="FI39" ca="1">IF(MONTH($A39) = 1, _xlfn.LET(_xlpm.value, RAND(), _xlfn.IFS(_xlpm.value&lt;=0.6, 0.9/12, AND(_xlpm.value&gt;0.6, _xlpm.value&lt;=0.8), 0.36/12, _xlpm.value&gt;0.8, -0.06/12)), FI38)</f>
        <v>-5.0000000000000001E-3</v>
      </c>
      <c r="FJ39" t="str">
        <f t="shared" ca="1" si="822"/>
        <v>No</v>
      </c>
      <c r="FK39">
        <f ca="1">COUNTIF(FJ$4:FJ39, "Yes")</f>
        <v>1</v>
      </c>
      <c r="FL39" s="37">
        <f t="shared" ca="1" si="549"/>
        <v>119428.52813643169</v>
      </c>
      <c r="FM39" s="37">
        <f t="shared" ca="1" si="550"/>
        <v>2689.2277688429394</v>
      </c>
      <c r="FN39" s="64">
        <f t="shared" ca="1" si="207"/>
        <v>122117.75590527464</v>
      </c>
      <c r="FO39" s="170" cm="1">
        <f t="array" aca="1" ref="FO39" ca="1">IF(MONTH($A39) = 1, _xlfn.LET(_xlpm.value, RAND(), _xlfn.IFS(_xlpm.value&lt;=0.6, 0.9/12, AND(_xlpm.value&gt;0.6, _xlpm.value&lt;=0.8), 0.36/12, _xlpm.value&gt;0.8, -0.06/12)), FO38)</f>
        <v>7.4999999999999997E-2</v>
      </c>
      <c r="FP39" t="str">
        <f t="shared" ca="1" si="823"/>
        <v>No</v>
      </c>
      <c r="FQ39">
        <f ca="1">COUNTIF(FP$4:FP39, "Yes")</f>
        <v>2</v>
      </c>
      <c r="FR39" s="37">
        <f t="shared" ca="1" si="551"/>
        <v>246177.35690946944</v>
      </c>
      <c r="FS39" s="37">
        <f t="shared" ca="1" si="552"/>
        <v>6754.6560808457716</v>
      </c>
      <c r="FT39" s="64">
        <f t="shared" ca="1" si="211"/>
        <v>252932.01299031521</v>
      </c>
      <c r="FU39" s="170" cm="1">
        <f t="array" aca="1" ref="FU39" ca="1">IF(MONTH($A39) = 1, _xlfn.LET(_xlpm.value, RAND(), _xlfn.IFS(_xlpm.value&lt;=0.6, 0.9/12, AND(_xlpm.value&gt;0.6, _xlpm.value&lt;=0.8), 0.36/12, _xlpm.value&gt;0.8, -0.06/12)), FU38)</f>
        <v>-5.0000000000000001E-3</v>
      </c>
      <c r="FV39" t="str">
        <f t="shared" ca="1" si="824"/>
        <v>No</v>
      </c>
      <c r="FW39">
        <f ca="1">COUNTIF(FV$4:FV39, "Yes")</f>
        <v>2</v>
      </c>
      <c r="FX39" s="37">
        <f t="shared" ca="1" si="553"/>
        <v>74356.066467780984</v>
      </c>
      <c r="FY39" s="37">
        <f t="shared" ca="1" si="554"/>
        <v>8438.9241870304031</v>
      </c>
      <c r="FZ39" s="64">
        <f t="shared" ca="1" si="215"/>
        <v>82794.990654811379</v>
      </c>
      <c r="GA39" s="170" cm="1">
        <f t="array" aca="1" ref="GA39" ca="1">IF(MONTH($A39) = 1, _xlfn.LET(_xlpm.value, RAND(), _xlfn.IFS(_xlpm.value&lt;=0.6, 0.9/12, AND(_xlpm.value&gt;0.6, _xlpm.value&lt;=0.8), 0.36/12, _xlpm.value&gt;0.8, -0.06/12)), GA38)</f>
        <v>7.4999999999999997E-2</v>
      </c>
      <c r="GB39" t="str">
        <f t="shared" ca="1" si="825"/>
        <v>No</v>
      </c>
      <c r="GC39">
        <f ca="1">COUNTIF(GB$4:GB39, "Yes")</f>
        <v>2</v>
      </c>
      <c r="GD39" s="37">
        <f t="shared" ca="1" si="555"/>
        <v>193537.03066016792</v>
      </c>
      <c r="GE39" s="37">
        <f t="shared" ca="1" si="556"/>
        <v>12284.032696544149</v>
      </c>
      <c r="GF39" s="64">
        <f t="shared" ca="1" si="219"/>
        <v>205821.06335671205</v>
      </c>
      <c r="GG39" s="170" cm="1">
        <f t="array" aca="1" ref="GG39" ca="1">IF(MONTH($A39) = 1, _xlfn.LET(_xlpm.value, RAND(), _xlfn.IFS(_xlpm.value&lt;=0.6, 0.9/12, AND(_xlpm.value&gt;0.6, _xlpm.value&lt;=0.8), 0.36/12, _xlpm.value&gt;0.8, -0.06/12)), GG38)</f>
        <v>-5.0000000000000001E-3</v>
      </c>
      <c r="GH39" t="str">
        <f t="shared" ca="1" si="826"/>
        <v>No</v>
      </c>
      <c r="GI39">
        <f ca="1">COUNTIF(GH$4:GH39, "Yes")</f>
        <v>1</v>
      </c>
      <c r="GJ39" s="37">
        <f t="shared" ca="1" si="557"/>
        <v>67784.033946105512</v>
      </c>
      <c r="GK39" s="37">
        <f t="shared" ca="1" si="558"/>
        <v>3011.3412725480493</v>
      </c>
      <c r="GL39" s="64">
        <f t="shared" ca="1" si="223"/>
        <v>70795.375218653557</v>
      </c>
      <c r="GM39" s="170" cm="1">
        <f t="array" aca="1" ref="GM39" ca="1">IF(MONTH($A39) = 1, _xlfn.LET(_xlpm.value, RAND(), _xlfn.IFS(_xlpm.value&lt;=0.6, 0.9/12, AND(_xlpm.value&gt;0.6, _xlpm.value&lt;=0.8), 0.36/12, _xlpm.value&gt;0.8, -0.06/12)), GM38)</f>
        <v>7.4999999999999997E-2</v>
      </c>
      <c r="GN39" t="str">
        <f t="shared" ca="1" si="827"/>
        <v>No</v>
      </c>
      <c r="GO39">
        <f ca="1">COUNTIF(GN$4:GN39, "Yes")</f>
        <v>2</v>
      </c>
      <c r="GP39" s="37">
        <f t="shared" ca="1" si="559"/>
        <v>204386.63043778419</v>
      </c>
      <c r="GQ39" s="37">
        <f t="shared" ca="1" si="560"/>
        <v>6353.8285032320491</v>
      </c>
      <c r="GR39" s="64">
        <f t="shared" ca="1" si="227"/>
        <v>210740.45894101623</v>
      </c>
      <c r="GS39" s="170" cm="1">
        <f t="array" aca="1" ref="GS39" ca="1">IF(MONTH($A39) = 1, _xlfn.LET(_xlpm.value, RAND(), _xlfn.IFS(_xlpm.value&lt;=0.6, 0.9/12, AND(_xlpm.value&gt;0.6, _xlpm.value&lt;=0.8), 0.36/12, _xlpm.value&gt;0.8, -0.06/12)), GS38)</f>
        <v>0.03</v>
      </c>
      <c r="GT39" t="str">
        <f t="shared" ca="1" si="828"/>
        <v>No</v>
      </c>
      <c r="GU39">
        <f ca="1">COUNTIF(GT$4:GT39, "Yes")</f>
        <v>0</v>
      </c>
      <c r="GV39" s="37">
        <f t="shared" ca="1" si="561"/>
        <v>207149.56723345665</v>
      </c>
      <c r="GW39" s="37">
        <f t="shared" ca="1" si="562"/>
        <v>0</v>
      </c>
      <c r="GX39" s="64">
        <f t="shared" ca="1" si="231"/>
        <v>207149.56723345665</v>
      </c>
      <c r="GY39" s="170" cm="1">
        <f t="array" aca="1" ref="GY39" ca="1">IF(MONTH($A39) = 1, _xlfn.LET(_xlpm.value, RAND(), _xlfn.IFS(_xlpm.value&lt;=0.6, 0.9/12, AND(_xlpm.value&gt;0.6, _xlpm.value&lt;=0.8), 0.36/12, _xlpm.value&gt;0.8, -0.06/12)), GY38)</f>
        <v>7.4999999999999997E-2</v>
      </c>
      <c r="GZ39" t="str">
        <f t="shared" ca="1" si="829"/>
        <v>No</v>
      </c>
      <c r="HA39">
        <f ca="1">COUNTIF(GZ$4:GZ39, "Yes")</f>
        <v>2</v>
      </c>
      <c r="HB39" s="37">
        <f t="shared" ca="1" si="563"/>
        <v>242333.91969106012</v>
      </c>
      <c r="HC39" s="37">
        <f t="shared" ca="1" si="564"/>
        <v>6184.2071558012112</v>
      </c>
      <c r="HD39" s="64">
        <f t="shared" ca="1" si="235"/>
        <v>248518.12684686133</v>
      </c>
      <c r="HE39" s="170" cm="1">
        <f t="array" aca="1" ref="HE39" ca="1">IF(MONTH($A39) = 1, _xlfn.LET(_xlpm.value, RAND(), _xlfn.IFS(_xlpm.value&lt;=0.6, 0.9/12, AND(_xlpm.value&gt;0.6, _xlpm.value&lt;=0.8), 0.36/12, _xlpm.value&gt;0.8, -0.06/12)), HE38)</f>
        <v>7.4999999999999997E-2</v>
      </c>
      <c r="HF39" t="str">
        <f t="shared" ca="1" si="830"/>
        <v>No</v>
      </c>
      <c r="HG39">
        <f ca="1">COUNTIF(HF$4:HF39, "Yes")</f>
        <v>1</v>
      </c>
      <c r="HH39" s="37">
        <f t="shared" ca="1" si="565"/>
        <v>118555.86174223284</v>
      </c>
      <c r="HI39" s="37">
        <f t="shared" ca="1" si="566"/>
        <v>3657.1730648643406</v>
      </c>
      <c r="HJ39" s="64">
        <f t="shared" ca="1" si="239"/>
        <v>122213.03480709718</v>
      </c>
      <c r="HK39" s="170" cm="1">
        <f t="array" aca="1" ref="HK39" ca="1">IF(MONTH($A39) = 1, _xlfn.LET(_xlpm.value, RAND(), _xlfn.IFS(_xlpm.value&lt;=0.6, 0.9/12, AND(_xlpm.value&gt;0.6, _xlpm.value&lt;=0.8), 0.36/12, _xlpm.value&gt;0.8, -0.06/12)), HK38)</f>
        <v>-5.0000000000000001E-3</v>
      </c>
      <c r="HL39" t="str">
        <f t="shared" ca="1" si="831"/>
        <v>No</v>
      </c>
      <c r="HM39">
        <f ca="1">COUNTIF(HL$4:HL39, "Yes")</f>
        <v>1</v>
      </c>
      <c r="HN39" s="37">
        <f t="shared" ca="1" si="567"/>
        <v>127182.35167533591</v>
      </c>
      <c r="HO39" s="37">
        <f t="shared" ca="1" si="568"/>
        <v>1691.7054035065505</v>
      </c>
      <c r="HP39" s="64">
        <f t="shared" ca="1" si="243"/>
        <v>128874.05707884247</v>
      </c>
      <c r="HQ39" s="170" cm="1">
        <f t="array" aca="1" ref="HQ39" ca="1">IF(MONTH($A39) = 1, _xlfn.LET(_xlpm.value, RAND(), _xlfn.IFS(_xlpm.value&lt;=0.6, 0.9/12, AND(_xlpm.value&gt;0.6, _xlpm.value&lt;=0.8), 0.36/12, _xlpm.value&gt;0.8, -0.06/12)), HQ38)</f>
        <v>7.4999999999999997E-2</v>
      </c>
      <c r="HR39" t="str">
        <f t="shared" ca="1" si="832"/>
        <v>No</v>
      </c>
      <c r="HS39">
        <f ca="1">COUNTIF(HR$4:HR39, "Yes")</f>
        <v>1</v>
      </c>
      <c r="HT39" s="37">
        <f t="shared" ca="1" si="569"/>
        <v>284706.82460317161</v>
      </c>
      <c r="HU39" s="37">
        <f t="shared" ca="1" si="570"/>
        <v>2367.648011758235</v>
      </c>
      <c r="HV39" s="64">
        <f t="shared" ca="1" si="247"/>
        <v>287074.47261492984</v>
      </c>
      <c r="HW39" s="170" cm="1">
        <f t="array" aca="1" ref="HW39" ca="1">IF(MONTH($A39) = 1, _xlfn.LET(_xlpm.value, RAND(), _xlfn.IFS(_xlpm.value&lt;=0.6, 0.9/12, AND(_xlpm.value&gt;0.6, _xlpm.value&lt;=0.8), 0.36/12, _xlpm.value&gt;0.8, -0.06/12)), HW38)</f>
        <v>7.4999999999999997E-2</v>
      </c>
      <c r="HX39" t="str">
        <f t="shared" ca="1" si="833"/>
        <v>No</v>
      </c>
      <c r="HY39">
        <f ca="1">COUNTIF(HX$4:HX39, "Yes")</f>
        <v>4</v>
      </c>
      <c r="HZ39" s="37">
        <f t="shared" ca="1" si="571"/>
        <v>181901.18319095331</v>
      </c>
      <c r="IA39" s="37">
        <f t="shared" ca="1" si="572"/>
        <v>15221.571246197711</v>
      </c>
      <c r="IB39" s="64">
        <f t="shared" ca="1" si="251"/>
        <v>197122.75443715102</v>
      </c>
      <c r="IC39" s="170" cm="1">
        <f t="array" aca="1" ref="IC39" ca="1">IF(MONTH($A39) = 1, _xlfn.LET(_xlpm.value, RAND(), _xlfn.IFS(_xlpm.value&lt;=0.6, 0.9/12, AND(_xlpm.value&gt;0.6, _xlpm.value&lt;=0.8), 0.36/12, _xlpm.value&gt;0.8, -0.06/12)), IC38)</f>
        <v>7.4999999999999997E-2</v>
      </c>
      <c r="ID39" t="str">
        <f t="shared" ca="1" si="834"/>
        <v>No</v>
      </c>
      <c r="IE39">
        <f ca="1">COUNTIF(ID$4:ID39, "Yes")</f>
        <v>1</v>
      </c>
      <c r="IF39" s="37">
        <f t="shared" ca="1" si="573"/>
        <v>200313.26578740292</v>
      </c>
      <c r="IG39" s="37">
        <f t="shared" ca="1" si="574"/>
        <v>5524.6679931729032</v>
      </c>
      <c r="IH39" s="64">
        <f t="shared" ca="1" si="255"/>
        <v>205837.93378057584</v>
      </c>
      <c r="II39" s="170" cm="1">
        <f t="array" aca="1" ref="II39" ca="1">IF(MONTH($A39) = 1, _xlfn.LET(_xlpm.value, RAND(), _xlfn.IFS(_xlpm.value&lt;=0.6, 0.9/12, AND(_xlpm.value&gt;0.6, _xlpm.value&lt;=0.8), 0.36/12, _xlpm.value&gt;0.8, -0.06/12)), II38)</f>
        <v>7.4999999999999997E-2</v>
      </c>
      <c r="IJ39" t="str">
        <f t="shared" ca="1" si="835"/>
        <v>No</v>
      </c>
      <c r="IK39">
        <f ca="1">COUNTIF(IJ$4:IJ39, "Yes")</f>
        <v>3</v>
      </c>
      <c r="IL39" s="37">
        <f t="shared" ca="1" si="575"/>
        <v>204495.59145091372</v>
      </c>
      <c r="IM39" s="37">
        <f t="shared" ca="1" si="576"/>
        <v>8036.3363773325873</v>
      </c>
      <c r="IN39" s="64">
        <f t="shared" ca="1" si="259"/>
        <v>212531.92782824632</v>
      </c>
      <c r="IO39" s="170" cm="1">
        <f t="array" aca="1" ref="IO39" ca="1">IF(MONTH($A39) = 1, _xlfn.LET(_xlpm.value, RAND(), _xlfn.IFS(_xlpm.value&lt;=0.6, 0.9/12, AND(_xlpm.value&gt;0.6, _xlpm.value&lt;=0.8), 0.36/12, _xlpm.value&gt;0.8, -0.06/12)), IO38)</f>
        <v>7.4999999999999997E-2</v>
      </c>
      <c r="IP39" t="str">
        <f t="shared" ca="1" si="836"/>
        <v>No</v>
      </c>
      <c r="IQ39">
        <f ca="1">COUNTIF(IP$4:IP39, "Yes")</f>
        <v>2</v>
      </c>
      <c r="IR39" s="37">
        <f t="shared" ca="1" si="577"/>
        <v>171711.66515279424</v>
      </c>
      <c r="IS39" s="37">
        <f t="shared" ca="1" si="578"/>
        <v>6023.8854685972747</v>
      </c>
      <c r="IT39" s="64">
        <f t="shared" ca="1" si="263"/>
        <v>177735.55062139151</v>
      </c>
      <c r="IU39" s="170" cm="1">
        <f t="array" aca="1" ref="IU39" ca="1">IF(MONTH($A39) = 1, _xlfn.LET(_xlpm.value, RAND(), _xlfn.IFS(_xlpm.value&lt;=0.6, 0.9/12, AND(_xlpm.value&gt;0.6, _xlpm.value&lt;=0.8), 0.36/12, _xlpm.value&gt;0.8, -0.06/12)), IU38)</f>
        <v>7.4999999999999997E-2</v>
      </c>
      <c r="IV39" t="str">
        <f t="shared" ca="1" si="837"/>
        <v>No</v>
      </c>
      <c r="IW39">
        <f ca="1">COUNTIF(IV$4:IV39, "Yes")</f>
        <v>2</v>
      </c>
      <c r="IX39" s="37">
        <f t="shared" ca="1" si="579"/>
        <v>249950.08070443434</v>
      </c>
      <c r="IY39" s="37">
        <f t="shared" ca="1" si="580"/>
        <v>9205.9052708544241</v>
      </c>
      <c r="IZ39" s="64">
        <f t="shared" ca="1" si="267"/>
        <v>259155.98597528876</v>
      </c>
      <c r="JA39" s="170" cm="1">
        <f t="array" aca="1" ref="JA39" ca="1">IF(MONTH($A39) = 1, _xlfn.LET(_xlpm.value, RAND(), _xlfn.IFS(_xlpm.value&lt;=0.6, 0.9/12, AND(_xlpm.value&gt;0.6, _xlpm.value&lt;=0.8), 0.36/12, _xlpm.value&gt;0.8, -0.06/12)), JA38)</f>
        <v>7.4999999999999997E-2</v>
      </c>
      <c r="JB39" t="str">
        <f t="shared" ca="1" si="838"/>
        <v>No</v>
      </c>
      <c r="JC39">
        <f ca="1">COUNTIF(JB$4:JB39, "Yes")</f>
        <v>2</v>
      </c>
      <c r="JD39" s="37">
        <f t="shared" ca="1" si="581"/>
        <v>247728.0037718309</v>
      </c>
      <c r="JE39" s="37">
        <f t="shared" ca="1" si="582"/>
        <v>8074.2919498872716</v>
      </c>
      <c r="JF39" s="64">
        <f t="shared" ca="1" si="271"/>
        <v>255802.29572171817</v>
      </c>
      <c r="JG39" s="170" cm="1">
        <f t="array" aca="1" ref="JG39" ca="1">IF(MONTH($A39) = 1, _xlfn.LET(_xlpm.value, RAND(), _xlfn.IFS(_xlpm.value&lt;=0.6, 0.9/12, AND(_xlpm.value&gt;0.6, _xlpm.value&lt;=0.8), 0.36/12, _xlpm.value&gt;0.8, -0.06/12)), JG38)</f>
        <v>7.4999999999999997E-2</v>
      </c>
      <c r="JH39" t="str">
        <f t="shared" ca="1" si="839"/>
        <v>No</v>
      </c>
      <c r="JI39">
        <f ca="1">COUNTIF(JH$4:JH39, "Yes")</f>
        <v>0</v>
      </c>
      <c r="JJ39" s="37">
        <f t="shared" ca="1" si="583"/>
        <v>227921.00039946893</v>
      </c>
      <c r="JK39" s="37">
        <f t="shared" ca="1" si="584"/>
        <v>0</v>
      </c>
      <c r="JL39" s="64">
        <f t="shared" ca="1" si="275"/>
        <v>227921.00039946893</v>
      </c>
      <c r="JM39" s="170" cm="1">
        <f t="array" aca="1" ref="JM39" ca="1">IF(MONTH($A39) = 1, _xlfn.LET(_xlpm.value, RAND(), _xlfn.IFS(_xlpm.value&lt;=0.6, 0.9/12, AND(_xlpm.value&gt;0.6, _xlpm.value&lt;=0.8), 0.36/12, _xlpm.value&gt;0.8, -0.06/12)), JM38)</f>
        <v>-5.0000000000000001E-3</v>
      </c>
      <c r="JN39" t="str">
        <f t="shared" ca="1" si="840"/>
        <v>No</v>
      </c>
      <c r="JO39">
        <f ca="1">COUNTIF(JN$4:JN39, "Yes")</f>
        <v>5</v>
      </c>
      <c r="JP39" s="37">
        <f t="shared" ca="1" si="585"/>
        <v>75306.031048837511</v>
      </c>
      <c r="JQ39" s="37">
        <f t="shared" ca="1" si="586"/>
        <v>11851.092370396704</v>
      </c>
      <c r="JR39" s="64">
        <f t="shared" ca="1" si="279"/>
        <v>87157.123419234209</v>
      </c>
      <c r="JS39" s="170" cm="1">
        <f t="array" aca="1" ref="JS39" ca="1">IF(MONTH($A39) = 1, _xlfn.LET(_xlpm.value, RAND(), _xlfn.IFS(_xlpm.value&lt;=0.6, 0.9/12, AND(_xlpm.value&gt;0.6, _xlpm.value&lt;=0.8), 0.36/12, _xlpm.value&gt;0.8, -0.06/12)), JS38)</f>
        <v>0.03</v>
      </c>
      <c r="JT39" t="str">
        <f t="shared" ca="1" si="841"/>
        <v>Yes</v>
      </c>
      <c r="JU39">
        <f ca="1">COUNTIF(JT$4:JT39, "Yes")</f>
        <v>2</v>
      </c>
      <c r="JV39" s="37">
        <f t="shared" ca="1" si="587"/>
        <v>125571.65607036826</v>
      </c>
      <c r="JW39" s="37">
        <f t="shared" ca="1" si="588"/>
        <v>3179.8812725480493</v>
      </c>
      <c r="JX39" s="64">
        <f t="shared" ca="1" si="283"/>
        <v>128751.53734291632</v>
      </c>
      <c r="JY39" s="170" cm="1">
        <f t="array" aca="1" ref="JY39" ca="1">IF(MONTH($A39) = 1, _xlfn.LET(_xlpm.value, RAND(), _xlfn.IFS(_xlpm.value&lt;=0.6, 0.9/12, AND(_xlpm.value&gt;0.6, _xlpm.value&lt;=0.8), 0.36/12, _xlpm.value&gt;0.8, -0.06/12)), JY38)</f>
        <v>7.4999999999999997E-2</v>
      </c>
      <c r="JZ39" t="str">
        <f t="shared" ca="1" si="842"/>
        <v>No</v>
      </c>
      <c r="KA39">
        <f ca="1">COUNTIF(JZ$4:JZ39, "Yes")</f>
        <v>2</v>
      </c>
      <c r="KB39" s="37">
        <f t="shared" ca="1" si="589"/>
        <v>99795.092351293802</v>
      </c>
      <c r="KC39" s="37">
        <f t="shared" ca="1" si="590"/>
        <v>3533.3270326421516</v>
      </c>
      <c r="KD39" s="64">
        <f t="shared" ca="1" si="287"/>
        <v>103328.41938393595</v>
      </c>
      <c r="KE39" s="170" cm="1">
        <f t="array" aca="1" ref="KE39" ca="1">IF(MONTH($A39) = 1, _xlfn.LET(_xlpm.value, RAND(), _xlfn.IFS(_xlpm.value&lt;=0.6, 0.9/12, AND(_xlpm.value&gt;0.6, _xlpm.value&lt;=0.8), 0.36/12, _xlpm.value&gt;0.8, -0.06/12)), KE38)</f>
        <v>7.4999999999999997E-2</v>
      </c>
      <c r="KF39" t="str">
        <f t="shared" ca="1" si="843"/>
        <v>No</v>
      </c>
      <c r="KG39">
        <f ca="1">COUNTIF(KF$4:KF39, "Yes")</f>
        <v>1</v>
      </c>
      <c r="KH39" s="37">
        <f t="shared" ca="1" si="591"/>
        <v>199120.83717351325</v>
      </c>
      <c r="KI39" s="37">
        <f t="shared" ca="1" si="592"/>
        <v>1352.2411914141837</v>
      </c>
      <c r="KJ39" s="64">
        <f t="shared" ca="1" si="291"/>
        <v>200473.07836492744</v>
      </c>
      <c r="KK39" s="170" cm="1">
        <f t="array" aca="1" ref="KK39" ca="1">IF(MONTH($A39) = 1, _xlfn.LET(_xlpm.value, RAND(), _xlfn.IFS(_xlpm.value&lt;=0.6, 0.9/12, AND(_xlpm.value&gt;0.6, _xlpm.value&lt;=0.8), 0.36/12, _xlpm.value&gt;0.8, -0.06/12)), KK38)</f>
        <v>0.03</v>
      </c>
      <c r="KL39" t="str">
        <f t="shared" ca="1" si="844"/>
        <v>No</v>
      </c>
      <c r="KM39">
        <f ca="1">COUNTIF(KL$4:KL39, "Yes")</f>
        <v>0</v>
      </c>
      <c r="KN39" s="37">
        <f t="shared" ca="1" si="593"/>
        <v>146914.14729728588</v>
      </c>
      <c r="KO39" s="37">
        <f t="shared" ca="1" si="594"/>
        <v>0</v>
      </c>
      <c r="KP39" s="64">
        <f t="shared" ca="1" si="295"/>
        <v>146914.14729728588</v>
      </c>
      <c r="KQ39" s="170" cm="1">
        <f t="array" aca="1" ref="KQ39" ca="1">IF(MONTH($A39) = 1, _xlfn.LET(_xlpm.value, RAND(), _xlfn.IFS(_xlpm.value&lt;=0.6, 0.9/12, AND(_xlpm.value&gt;0.6, _xlpm.value&lt;=0.8), 0.36/12, _xlpm.value&gt;0.8, -0.06/12)), KQ38)</f>
        <v>-5.0000000000000001E-3</v>
      </c>
      <c r="KR39" t="str">
        <f t="shared" ca="1" si="845"/>
        <v>No</v>
      </c>
      <c r="KS39">
        <f ca="1">COUNTIF(KR$4:KR39, "Yes")</f>
        <v>1</v>
      </c>
      <c r="KT39" s="37">
        <f t="shared" ca="1" si="595"/>
        <v>67861.37720473556</v>
      </c>
      <c r="KU39" s="37">
        <f t="shared" ca="1" si="596"/>
        <v>1182.7200800291971</v>
      </c>
      <c r="KV39" s="64">
        <f t="shared" ca="1" si="299"/>
        <v>69044.09728476475</v>
      </c>
      <c r="KW39" s="170" cm="1">
        <f t="array" aca="1" ref="KW39" ca="1">IF(MONTH($A39) = 1, _xlfn.LET(_xlpm.value, RAND(), _xlfn.IFS(_xlpm.value&lt;=0.6, 0.9/12, AND(_xlpm.value&gt;0.6, _xlpm.value&lt;=0.8), 0.36/12, _xlpm.value&gt;0.8, -0.06/12)), KW38)</f>
        <v>-5.0000000000000001E-3</v>
      </c>
      <c r="KX39" t="str">
        <f t="shared" ca="1" si="846"/>
        <v>No</v>
      </c>
      <c r="KY39">
        <f ca="1">COUNTIF(KX$4:KX39, "Yes")</f>
        <v>2</v>
      </c>
      <c r="KZ39" s="37">
        <f t="shared" ca="1" si="597"/>
        <v>108942.89659781044</v>
      </c>
      <c r="LA39" s="37">
        <f t="shared" ca="1" si="598"/>
        <v>5333.1343210905052</v>
      </c>
      <c r="LB39" s="64">
        <f t="shared" ca="1" si="303"/>
        <v>114276.03091890094</v>
      </c>
      <c r="LC39" s="170" cm="1">
        <f t="array" aca="1" ref="LC39" ca="1">IF(MONTH($A39) = 1, _xlfn.LET(_xlpm.value, RAND(), _xlfn.IFS(_xlpm.value&lt;=0.6, 0.9/12, AND(_xlpm.value&gt;0.6, _xlpm.value&lt;=0.8), 0.36/12, _xlpm.value&gt;0.8, -0.06/12)), LC38)</f>
        <v>0.03</v>
      </c>
      <c r="LD39" t="str">
        <f t="shared" ca="1" si="847"/>
        <v>No</v>
      </c>
      <c r="LE39">
        <f ca="1">COUNTIF(LD$4:LD39, "Yes")</f>
        <v>0</v>
      </c>
      <c r="LF39" s="37">
        <f t="shared" ca="1" si="599"/>
        <v>146914.14729728588</v>
      </c>
      <c r="LG39" s="37">
        <f t="shared" ca="1" si="600"/>
        <v>0</v>
      </c>
      <c r="LH39" s="64">
        <f t="shared" ca="1" si="307"/>
        <v>146914.14729728588</v>
      </c>
      <c r="LI39" s="170" cm="1">
        <f t="array" aca="1" ref="LI39" ca="1">IF(MONTH($A39) = 1, _xlfn.LET(_xlpm.value, RAND(), _xlfn.IFS(_xlpm.value&lt;=0.6, 0.9/12, AND(_xlpm.value&gt;0.6, _xlpm.value&lt;=0.8), 0.36/12, _xlpm.value&gt;0.8, -0.06/12)), LI38)</f>
        <v>-5.0000000000000001E-3</v>
      </c>
      <c r="LJ39" t="str">
        <f t="shared" ca="1" si="848"/>
        <v>No</v>
      </c>
      <c r="LK39">
        <f ca="1">COUNTIF(LJ$4:LJ39, "Yes")</f>
        <v>1</v>
      </c>
      <c r="LL39" s="37">
        <f t="shared" ca="1" si="601"/>
        <v>84873.479330145536</v>
      </c>
      <c r="LM39" s="37">
        <f t="shared" ca="1" si="602"/>
        <v>4755.7766054289259</v>
      </c>
      <c r="LN39" s="64">
        <f t="shared" ca="1" si="311"/>
        <v>89629.25593557446</v>
      </c>
      <c r="LO39" s="170" cm="1">
        <f t="array" aca="1" ref="LO39" ca="1">IF(MONTH($A39) = 1, _xlfn.LET(_xlpm.value, RAND(), _xlfn.IFS(_xlpm.value&lt;=0.6, 0.9/12, AND(_xlpm.value&gt;0.6, _xlpm.value&lt;=0.8), 0.36/12, _xlpm.value&gt;0.8, -0.06/12)), LO38)</f>
        <v>7.4999999999999997E-2</v>
      </c>
      <c r="LP39" t="str">
        <f t="shared" ca="1" si="849"/>
        <v>No</v>
      </c>
      <c r="LQ39">
        <f ca="1">COUNTIF(LP$4:LP39, "Yes")</f>
        <v>2</v>
      </c>
      <c r="LR39" s="37">
        <f t="shared" ca="1" si="603"/>
        <v>114658.51670973236</v>
      </c>
      <c r="LS39" s="37">
        <f t="shared" ca="1" si="604"/>
        <v>9358.1570995625716</v>
      </c>
      <c r="LT39" s="64">
        <f t="shared" ca="1" si="315"/>
        <v>124016.67380929492</v>
      </c>
      <c r="LU39" s="170" cm="1">
        <f t="array" aca="1" ref="LU39" ca="1">IF(MONTH($A39) = 1, _xlfn.LET(_xlpm.value, RAND(), _xlfn.IFS(_xlpm.value&lt;=0.6, 0.9/12, AND(_xlpm.value&gt;0.6, _xlpm.value&lt;=0.8), 0.36/12, _xlpm.value&gt;0.8, -0.06/12)), LU38)</f>
        <v>7.4999999999999997E-2</v>
      </c>
      <c r="LV39" t="str">
        <f t="shared" ca="1" si="850"/>
        <v>No</v>
      </c>
      <c r="LW39">
        <f ca="1">COUNTIF(LV$4:LV39, "Yes")</f>
        <v>1</v>
      </c>
      <c r="LX39" s="37">
        <f t="shared" ca="1" si="605"/>
        <v>291239.92397606897</v>
      </c>
      <c r="LY39" s="37">
        <f t="shared" ca="1" si="606"/>
        <v>4755.7766054289259</v>
      </c>
      <c r="LZ39" s="64">
        <f t="shared" ca="1" si="319"/>
        <v>295995.70058149792</v>
      </c>
      <c r="MA39" s="170" cm="1">
        <f t="array" aca="1" ref="MA39" ca="1">IF(MONTH($A39) = 1, _xlfn.LET(_xlpm.value, RAND(), _xlfn.IFS(_xlpm.value&lt;=0.6, 0.9/12, AND(_xlpm.value&gt;0.6, _xlpm.value&lt;=0.8), 0.36/12, _xlpm.value&gt;0.8, -0.06/12)), MA38)</f>
        <v>-5.0000000000000001E-3</v>
      </c>
      <c r="MB39" t="str">
        <f t="shared" ca="1" si="851"/>
        <v>No</v>
      </c>
      <c r="MC39">
        <f ca="1">COUNTIF(MB$4:MB39, "Yes")</f>
        <v>0</v>
      </c>
      <c r="MD39" s="37">
        <f t="shared" ca="1" si="607"/>
        <v>140689.55444940098</v>
      </c>
      <c r="ME39" s="37">
        <f t="shared" ca="1" si="608"/>
        <v>0</v>
      </c>
      <c r="MF39" s="64">
        <f t="shared" ca="1" si="323"/>
        <v>140689.55444940098</v>
      </c>
      <c r="MG39" s="170" cm="1">
        <f t="array" aca="1" ref="MG39" ca="1">IF(MONTH($A39) = 1, _xlfn.LET(_xlpm.value, RAND(), _xlfn.IFS(_xlpm.value&lt;=0.6, 0.9/12, AND(_xlpm.value&gt;0.6, _xlpm.value&lt;=0.8), 0.36/12, _xlpm.value&gt;0.8, -0.06/12)), MG38)</f>
        <v>7.4999999999999997E-2</v>
      </c>
      <c r="MH39" t="str">
        <f t="shared" ca="1" si="852"/>
        <v>No</v>
      </c>
      <c r="MI39">
        <f ca="1">COUNTIF(MH$4:MH39, "Yes")</f>
        <v>2</v>
      </c>
      <c r="MJ39" s="37">
        <f t="shared" ca="1" si="609"/>
        <v>246884.55422197864</v>
      </c>
      <c r="MK39" s="37">
        <f t="shared" ca="1" si="610"/>
        <v>8268.0775158608449</v>
      </c>
      <c r="ML39" s="64">
        <f t="shared" ca="1" si="327"/>
        <v>255152.63173783949</v>
      </c>
      <c r="MM39" s="170" cm="1">
        <f t="array" aca="1" ref="MM39" ca="1">IF(MONTH($A39) = 1, _xlfn.LET(_xlpm.value, RAND(), _xlfn.IFS(_xlpm.value&lt;=0.6, 0.9/12, AND(_xlpm.value&gt;0.6, _xlpm.value&lt;=0.8), 0.36/12, _xlpm.value&gt;0.8, -0.06/12)), MM38)</f>
        <v>7.4999999999999997E-2</v>
      </c>
      <c r="MN39" t="str">
        <f t="shared" ca="1" si="853"/>
        <v>No</v>
      </c>
      <c r="MO39">
        <f ca="1">COUNTIF(MN$4:MN39, "Yes")</f>
        <v>3</v>
      </c>
      <c r="MP39" s="37">
        <f t="shared" ca="1" si="611"/>
        <v>213964.30231774534</v>
      </c>
      <c r="MQ39" s="37">
        <f t="shared" ca="1" si="612"/>
        <v>13809.558772857472</v>
      </c>
      <c r="MR39" s="64">
        <f t="shared" ca="1" si="331"/>
        <v>227773.86109060282</v>
      </c>
      <c r="MS39" s="170" cm="1">
        <f t="array" aca="1" ref="MS39" ca="1">IF(MONTH($A39) = 1, _xlfn.LET(_xlpm.value, RAND(), _xlfn.IFS(_xlpm.value&lt;=0.6, 0.9/12, AND(_xlpm.value&gt;0.6, _xlpm.value&lt;=0.8), 0.36/12, _xlpm.value&gt;0.8, -0.06/12)), MS38)</f>
        <v>-5.0000000000000001E-3</v>
      </c>
      <c r="MT39" t="str">
        <f t="shared" ca="1" si="854"/>
        <v>No</v>
      </c>
      <c r="MU39">
        <f ca="1">COUNTIF(MT$4:MT39, "Yes")</f>
        <v>6</v>
      </c>
      <c r="MV39" s="37">
        <f t="shared" ca="1" si="613"/>
        <v>51079.539844632636</v>
      </c>
      <c r="MW39" s="37">
        <f t="shared" ca="1" si="614"/>
        <v>9228.6385319786677</v>
      </c>
      <c r="MX39" s="64">
        <f t="shared" ca="1" si="335"/>
        <v>60308.178376611308</v>
      </c>
      <c r="MY39" s="170" cm="1">
        <f t="array" aca="1" ref="MY39" ca="1">IF(MONTH($A39) = 1, _xlfn.LET(_xlpm.value, RAND(), _xlfn.IFS(_xlpm.value&lt;=0.6, 0.9/12, AND(_xlpm.value&gt;0.6, _xlpm.value&lt;=0.8), 0.36/12, _xlpm.value&gt;0.8, -0.06/12)), MY38)</f>
        <v>7.4999999999999997E-2</v>
      </c>
      <c r="MZ39" t="str">
        <f t="shared" ca="1" si="855"/>
        <v>No</v>
      </c>
      <c r="NA39">
        <f ca="1">COUNTIF(MZ$4:MZ39, "Yes")</f>
        <v>1</v>
      </c>
      <c r="NB39" s="37">
        <f t="shared" ca="1" si="615"/>
        <v>282733.04753678211</v>
      </c>
      <c r="NC39" s="37">
        <f t="shared" ca="1" si="616"/>
        <v>674.99932613102885</v>
      </c>
      <c r="ND39" s="64">
        <f t="shared" ca="1" si="339"/>
        <v>283408.04686291312</v>
      </c>
      <c r="NE39" s="170" cm="1">
        <f t="array" aca="1" ref="NE39" ca="1">IF(MONTH($A39) = 1, _xlfn.LET(_xlpm.value, RAND(), _xlfn.IFS(_xlpm.value&lt;=0.6, 0.9/12, AND(_xlpm.value&gt;0.6, _xlpm.value&lt;=0.8), 0.36/12, _xlpm.value&gt;0.8, -0.06/12)), NE38)</f>
        <v>7.4999999999999997E-2</v>
      </c>
      <c r="NF39" t="str">
        <f t="shared" ca="1" si="856"/>
        <v>No</v>
      </c>
      <c r="NG39">
        <f ca="1">COUNTIF(NF$4:NF39, "Yes")</f>
        <v>1</v>
      </c>
      <c r="NH39" s="37">
        <f t="shared" ca="1" si="617"/>
        <v>168262.10071417896</v>
      </c>
      <c r="NI39" s="37">
        <f t="shared" ca="1" si="618"/>
        <v>4602.3804941336448</v>
      </c>
      <c r="NJ39" s="64">
        <f t="shared" ca="1" si="343"/>
        <v>172864.48120831262</v>
      </c>
      <c r="NK39" s="170" cm="1">
        <f t="array" aca="1" ref="NK39" ca="1">IF(MONTH($A39) = 1, _xlfn.LET(_xlpm.value, RAND(), _xlfn.IFS(_xlpm.value&lt;=0.6, 0.9/12, AND(_xlpm.value&gt;0.6, _xlpm.value&lt;=0.8), 0.36/12, _xlpm.value&gt;0.8, -0.06/12)), NK38)</f>
        <v>0.03</v>
      </c>
      <c r="NL39" t="str">
        <f t="shared" ca="1" si="857"/>
        <v>Yes</v>
      </c>
      <c r="NM39">
        <f ca="1">COUNTIF(NL$4:NL39, "Yes")</f>
        <v>4</v>
      </c>
      <c r="NN39" s="37">
        <f t="shared" ca="1" si="619"/>
        <v>117021.06950294774</v>
      </c>
      <c r="NO39" s="37">
        <f t="shared" ca="1" si="620"/>
        <v>15511.425227811413</v>
      </c>
      <c r="NP39" s="64">
        <f t="shared" ca="1" si="347"/>
        <v>132532.49473075915</v>
      </c>
      <c r="NQ39" s="170" cm="1">
        <f t="array" aca="1" ref="NQ39" ca="1">IF(MONTH($A39) = 1, _xlfn.LET(_xlpm.value, RAND(), _xlfn.IFS(_xlpm.value&lt;=0.6, 0.9/12, AND(_xlpm.value&gt;0.6, _xlpm.value&lt;=0.8), 0.36/12, _xlpm.value&gt;0.8, -0.06/12)), NQ38)</f>
        <v>-5.0000000000000001E-3</v>
      </c>
      <c r="NR39" t="str">
        <f t="shared" ca="1" si="858"/>
        <v>No</v>
      </c>
      <c r="NS39">
        <f ca="1">COUNTIF(NR$4:NR39, "Yes")</f>
        <v>3</v>
      </c>
      <c r="NT39" s="37">
        <f t="shared" ca="1" si="621"/>
        <v>54916.779495141425</v>
      </c>
      <c r="NU39" s="37">
        <f t="shared" ca="1" si="622"/>
        <v>5751.6222493728019</v>
      </c>
      <c r="NV39" s="64">
        <f t="shared" ca="1" si="351"/>
        <v>60668.401744514224</v>
      </c>
      <c r="NW39" s="170" cm="1">
        <f t="array" aca="1" ref="NW39" ca="1">IF(MONTH($A39) = 1, _xlfn.LET(_xlpm.value, RAND(), _xlfn.IFS(_xlpm.value&lt;=0.6, 0.9/12, AND(_xlpm.value&gt;0.6, _xlpm.value&lt;=0.8), 0.36/12, _xlpm.value&gt;0.8, -0.06/12)), NW38)</f>
        <v>0.03</v>
      </c>
      <c r="NX39" t="str">
        <f t="shared" ca="1" si="859"/>
        <v>No</v>
      </c>
      <c r="NY39">
        <f ca="1">COUNTIF(NX$4:NX39, "Yes")</f>
        <v>5</v>
      </c>
      <c r="NZ39" s="37">
        <f t="shared" ca="1" si="623"/>
        <v>108165.16531147949</v>
      </c>
      <c r="OA39" s="37">
        <f t="shared" ca="1" si="624"/>
        <v>14344.495593045118</v>
      </c>
      <c r="OB39" s="64">
        <f t="shared" ca="1" si="355"/>
        <v>122509.66090452462</v>
      </c>
      <c r="OC39" s="170" cm="1">
        <f t="array" aca="1" ref="OC39" ca="1">IF(MONTH($A39) = 1, _xlfn.LET(_xlpm.value, RAND(), _xlfn.IFS(_xlpm.value&lt;=0.6, 0.9/12, AND(_xlpm.value&gt;0.6, _xlpm.value&lt;=0.8), 0.36/12, _xlpm.value&gt;0.8, -0.06/12)), OC38)</f>
        <v>-5.0000000000000001E-3</v>
      </c>
      <c r="OD39" t="str">
        <f t="shared" ca="1" si="860"/>
        <v>No</v>
      </c>
      <c r="OE39">
        <f ca="1">COUNTIF(OD$4:OD39, "Yes")</f>
        <v>1</v>
      </c>
      <c r="OF39" s="37">
        <f t="shared" ca="1" si="625"/>
        <v>119805.82339205938</v>
      </c>
      <c r="OG39" s="37">
        <f t="shared" ca="1" si="626"/>
        <v>3172.5984561676055</v>
      </c>
      <c r="OH39" s="64">
        <f t="shared" ca="1" si="359"/>
        <v>122978.42184822698</v>
      </c>
      <c r="OI39" s="170" cm="1">
        <f t="array" aca="1" ref="OI39" ca="1">IF(MONTH($A39) = 1, _xlfn.LET(_xlpm.value, RAND(), _xlfn.IFS(_xlpm.value&lt;=0.6, 0.9/12, AND(_xlpm.value&gt;0.6, _xlpm.value&lt;=0.8), 0.36/12, _xlpm.value&gt;0.8, -0.06/12)), OI38)</f>
        <v>7.4999999999999997E-2</v>
      </c>
      <c r="OJ39" t="str">
        <f t="shared" ca="1" si="861"/>
        <v>No</v>
      </c>
      <c r="OK39">
        <f ca="1">COUNTIF(OJ$4:OJ39, "Yes")</f>
        <v>5</v>
      </c>
      <c r="OL39" s="37">
        <f t="shared" ca="1" si="627"/>
        <v>149107.24751182998</v>
      </c>
      <c r="OM39" s="37">
        <f t="shared" ca="1" si="628"/>
        <v>18565.441720360861</v>
      </c>
      <c r="ON39" s="64">
        <f t="shared" ca="1" si="363"/>
        <v>167672.68923219084</v>
      </c>
      <c r="OO39" s="170" cm="1">
        <f t="array" aca="1" ref="OO39" ca="1">IF(MONTH($A39) = 1, _xlfn.LET(_xlpm.value, RAND(), _xlfn.IFS(_xlpm.value&lt;=0.6, 0.9/12, AND(_xlpm.value&gt;0.6, _xlpm.value&lt;=0.8), 0.36/12, _xlpm.value&gt;0.8, -0.06/12)), OO38)</f>
        <v>0.03</v>
      </c>
      <c r="OP39" t="str">
        <f t="shared" ca="1" si="862"/>
        <v>No</v>
      </c>
      <c r="OQ39">
        <f ca="1">COUNTIF(OP$4:OP39, "Yes")</f>
        <v>2</v>
      </c>
      <c r="OR39" s="37">
        <f t="shared" ca="1" si="629"/>
        <v>110267.82614096858</v>
      </c>
      <c r="OS39" s="37">
        <f t="shared" ca="1" si="630"/>
        <v>3832.7340516670488</v>
      </c>
      <c r="OT39" s="64">
        <f t="shared" ca="1" si="367"/>
        <v>114100.56019263563</v>
      </c>
      <c r="OU39" s="170" cm="1">
        <f t="array" aca="1" ref="OU39" ca="1">IF(MONTH($A39) = 1, _xlfn.LET(_xlpm.value, RAND(), _xlfn.IFS(_xlpm.value&lt;=0.6, 0.9/12, AND(_xlpm.value&gt;0.6, _xlpm.value&lt;=0.8), 0.36/12, _xlpm.value&gt;0.8, -0.06/12)), OU38)</f>
        <v>0.03</v>
      </c>
      <c r="OV39" t="str">
        <f t="shared" ca="1" si="863"/>
        <v>No</v>
      </c>
      <c r="OW39">
        <f ca="1">COUNTIF(OV$4:OV39, "Yes")</f>
        <v>2</v>
      </c>
      <c r="OX39" s="37">
        <f t="shared" ca="1" si="631"/>
        <v>67876.412938317313</v>
      </c>
      <c r="OY39" s="37">
        <f t="shared" ca="1" si="632"/>
        <v>7791.4838348284575</v>
      </c>
      <c r="OZ39" s="64">
        <f t="shared" ca="1" si="371"/>
        <v>75667.896773145767</v>
      </c>
      <c r="PA39" s="170" cm="1">
        <f t="array" aca="1" ref="PA39" ca="1">IF(MONTH($A39) = 1, _xlfn.LET(_xlpm.value, RAND(), _xlfn.IFS(_xlpm.value&lt;=0.6, 0.9/12, AND(_xlpm.value&gt;0.6, _xlpm.value&lt;=0.8), 0.36/12, _xlpm.value&gt;0.8, -0.06/12)), PA38)</f>
        <v>0.03</v>
      </c>
      <c r="PB39" t="str">
        <f t="shared" ca="1" si="864"/>
        <v>No</v>
      </c>
      <c r="PC39">
        <f ca="1">COUNTIF(PB$4:PB39, "Yes")</f>
        <v>1</v>
      </c>
      <c r="PD39" s="37">
        <f t="shared" ca="1" si="633"/>
        <v>176115.99837641092</v>
      </c>
      <c r="PE39" s="37">
        <f t="shared" ca="1" si="634"/>
        <v>3172.5984561676055</v>
      </c>
      <c r="PF39" s="64">
        <f t="shared" ca="1" si="375"/>
        <v>179288.59683257854</v>
      </c>
      <c r="PG39" s="170" cm="1">
        <f t="array" aca="1" ref="PG39" ca="1">IF(MONTH($A39) = 1, _xlfn.LET(_xlpm.value, RAND(), _xlfn.IFS(_xlpm.value&lt;=0.6, 0.9/12, AND(_xlpm.value&gt;0.6, _xlpm.value&lt;=0.8), 0.36/12, _xlpm.value&gt;0.8, -0.06/12)), PG38)</f>
        <v>7.4999999999999997E-2</v>
      </c>
      <c r="PH39" t="str">
        <f t="shared" ca="1" si="865"/>
        <v>Yes</v>
      </c>
      <c r="PI39">
        <f ca="1">COUNTIF(PH$4:PH39, "Yes")</f>
        <v>3</v>
      </c>
      <c r="PJ39" s="37">
        <f t="shared" ca="1" si="635"/>
        <v>91715.961671521538</v>
      </c>
      <c r="PK39" s="37">
        <f t="shared" ca="1" si="636"/>
        <v>6338.8780539607542</v>
      </c>
      <c r="PL39" s="64">
        <f t="shared" ca="1" si="379"/>
        <v>98054.839725482292</v>
      </c>
      <c r="PM39" s="170" cm="1">
        <f t="array" aca="1" ref="PM39" ca="1">IF(MONTH($A39) = 1, _xlfn.LET(_xlpm.value, RAND(), _xlfn.IFS(_xlpm.value&lt;=0.6, 0.9/12, AND(_xlpm.value&gt;0.6, _xlpm.value&lt;=0.8), 0.36/12, _xlpm.value&gt;0.8, -0.06/12)), PM38)</f>
        <v>7.4999999999999997E-2</v>
      </c>
      <c r="PN39" t="str">
        <f t="shared" ca="1" si="866"/>
        <v>No</v>
      </c>
      <c r="PO39">
        <f ca="1">COUNTIF(PN$4:PN39, "Yes")</f>
        <v>1</v>
      </c>
      <c r="PP39" s="37">
        <f t="shared" ca="1" si="637"/>
        <v>169205.89049851306</v>
      </c>
      <c r="PQ39" s="37">
        <f t="shared" ca="1" si="638"/>
        <v>5524.6679931729032</v>
      </c>
      <c r="PR39" s="64">
        <f t="shared" ca="1" si="383"/>
        <v>174730.55849168598</v>
      </c>
      <c r="PS39" s="170" cm="1">
        <f t="array" aca="1" ref="PS39" ca="1">IF(MONTH($A39) = 1, _xlfn.LET(_xlpm.value, RAND(), _xlfn.IFS(_xlpm.value&lt;=0.6, 0.9/12, AND(_xlpm.value&gt;0.6, _xlpm.value&lt;=0.8), 0.36/12, _xlpm.value&gt;0.8, -0.06/12)), PS38)</f>
        <v>7.4999999999999997E-2</v>
      </c>
      <c r="PT39" t="str">
        <f t="shared" ca="1" si="867"/>
        <v>No</v>
      </c>
      <c r="PU39">
        <f ca="1">COUNTIF(PT$4:PT39, "Yes")</f>
        <v>1</v>
      </c>
      <c r="PV39" s="37">
        <f t="shared" ca="1" si="639"/>
        <v>148993.83624835793</v>
      </c>
      <c r="PW39" s="37">
        <f t="shared" ca="1" si="640"/>
        <v>4602.3804941336448</v>
      </c>
      <c r="PX39" s="64">
        <f t="shared" ca="1" si="387"/>
        <v>153596.21674249158</v>
      </c>
      <c r="PY39" s="170" cm="1">
        <f t="array" aca="1" ref="PY39" ca="1">IF(MONTH($A39) = 1, _xlfn.LET(_xlpm.value, RAND(), _xlfn.IFS(_xlpm.value&lt;=0.6, 0.9/12, AND(_xlpm.value&gt;0.6, _xlpm.value&lt;=0.8), 0.36/12, _xlpm.value&gt;0.8, -0.06/12)), PY38)</f>
        <v>7.4999999999999997E-2</v>
      </c>
      <c r="PZ39" t="str">
        <f t="shared" ca="1" si="868"/>
        <v>No</v>
      </c>
      <c r="QA39">
        <f ca="1">COUNTIF(PZ$4:PZ39, "Yes")</f>
        <v>2</v>
      </c>
      <c r="QB39" s="37">
        <f t="shared" ca="1" si="641"/>
        <v>244026.68747650826</v>
      </c>
      <c r="QC39" s="37">
        <f t="shared" ca="1" si="642"/>
        <v>6310.7602629067705</v>
      </c>
      <c r="QD39" s="64">
        <f t="shared" ca="1" si="391"/>
        <v>250337.44773941505</v>
      </c>
      <c r="QE39" s="170" cm="1">
        <f t="array" aca="1" ref="QE39" ca="1">IF(MONTH($A39) = 1, _xlfn.LET(_xlpm.value, RAND(), _xlfn.IFS(_xlpm.value&lt;=0.6, 0.9/12, AND(_xlpm.value&gt;0.6, _xlpm.value&lt;=0.8), 0.36/12, _xlpm.value&gt;0.8, -0.06/12)), QE38)</f>
        <v>7.4999999999999997E-2</v>
      </c>
      <c r="QF39" t="str">
        <f t="shared" ca="1" si="869"/>
        <v>No</v>
      </c>
      <c r="QG39">
        <f ca="1">COUNTIF(QF$4:QF39, "Yes")</f>
        <v>1</v>
      </c>
      <c r="QH39" s="37">
        <f t="shared" ca="1" si="643"/>
        <v>284962.44909863715</v>
      </c>
      <c r="QI39" s="37">
        <f t="shared" ca="1" si="644"/>
        <v>2528.3712272840176</v>
      </c>
      <c r="QJ39" s="64">
        <f t="shared" ca="1" si="395"/>
        <v>287490.82032592117</v>
      </c>
      <c r="QK39" s="170" cm="1">
        <f t="array" aca="1" ref="QK39" ca="1">IF(MONTH($A39) = 1, _xlfn.LET(_xlpm.value, RAND(), _xlfn.IFS(_xlpm.value&lt;=0.6, 0.9/12, AND(_xlpm.value&gt;0.6, _xlpm.value&lt;=0.8), 0.36/12, _xlpm.value&gt;0.8, -0.06/12)), QK38)</f>
        <v>-5.0000000000000001E-3</v>
      </c>
      <c r="QL39" t="str">
        <f t="shared" ca="1" si="870"/>
        <v>No</v>
      </c>
      <c r="QM39">
        <f ca="1">COUNTIF(QL$4:QL39, "Yes")</f>
        <v>3</v>
      </c>
      <c r="QN39" s="37">
        <f t="shared" ca="1" si="645"/>
        <v>95145.067188807792</v>
      </c>
      <c r="QO39" s="37">
        <f t="shared" ca="1" si="646"/>
        <v>15010.017725401514</v>
      </c>
      <c r="QP39" s="64">
        <f t="shared" ca="1" si="399"/>
        <v>110155.08491420931</v>
      </c>
      <c r="QQ39" s="170" cm="1">
        <f t="array" aca="1" ref="QQ39" ca="1">IF(MONTH($A39) = 1, _xlfn.LET(_xlpm.value, RAND(), _xlfn.IFS(_xlpm.value&lt;=0.6, 0.9/12, AND(_xlpm.value&gt;0.6, _xlpm.value&lt;=0.8), 0.36/12, _xlpm.value&gt;0.8, -0.06/12)), QQ38)</f>
        <v>-5.0000000000000001E-3</v>
      </c>
      <c r="QR39" t="str">
        <f t="shared" ca="1" si="871"/>
        <v>No</v>
      </c>
      <c r="QS39">
        <f ca="1">COUNTIF(QR$4:QR39, "Yes")</f>
        <v>2</v>
      </c>
      <c r="QT39" s="37">
        <f t="shared" ca="1" si="647"/>
        <v>90969.847842619027</v>
      </c>
      <c r="QU39" s="37">
        <f t="shared" ca="1" si="648"/>
        <v>10741.779854440247</v>
      </c>
      <c r="QV39" s="64">
        <f t="shared" ca="1" si="403"/>
        <v>101711.62769705927</v>
      </c>
      <c r="QW39" s="170" cm="1">
        <f t="array" aca="1" ref="QW39" ca="1">IF(MONTH($A39) = 1, _xlfn.LET(_xlpm.value, RAND(), _xlfn.IFS(_xlpm.value&lt;=0.6, 0.9/12, AND(_xlpm.value&gt;0.6, _xlpm.value&lt;=0.8), 0.36/12, _xlpm.value&gt;0.8, -0.06/12)), QW38)</f>
        <v>7.4999999999999997E-2</v>
      </c>
      <c r="QX39" t="str">
        <f t="shared" ca="1" si="872"/>
        <v>No</v>
      </c>
      <c r="QY39">
        <f ca="1">COUNTIF(QX$4:QX39, "Yes")</f>
        <v>1</v>
      </c>
      <c r="QZ39" s="37">
        <f t="shared" ca="1" si="649"/>
        <v>284962.44909863715</v>
      </c>
      <c r="RA39" s="37">
        <f t="shared" ca="1" si="650"/>
        <v>2528.3712272840176</v>
      </c>
      <c r="RB39" s="64">
        <f t="shared" ca="1" si="407"/>
        <v>287490.82032592117</v>
      </c>
      <c r="RC39" s="170" cm="1">
        <f t="array" aca="1" ref="RC39" ca="1">IF(MONTH($A39) = 1, _xlfn.LET(_xlpm.value, RAND(), _xlfn.IFS(_xlpm.value&lt;=0.6, 0.9/12, AND(_xlpm.value&gt;0.6, _xlpm.value&lt;=0.8), 0.36/12, _xlpm.value&gt;0.8, -0.06/12)), RC38)</f>
        <v>0.03</v>
      </c>
      <c r="RD39" t="str">
        <f t="shared" ca="1" si="873"/>
        <v>No</v>
      </c>
      <c r="RE39">
        <f ca="1">COUNTIF(RD$4:RD39, "Yes")</f>
        <v>2</v>
      </c>
      <c r="RF39" s="37">
        <f t="shared" ca="1" si="651"/>
        <v>107666.53783230716</v>
      </c>
      <c r="RG39" s="37">
        <f t="shared" ca="1" si="652"/>
        <v>5954.6216855478278</v>
      </c>
      <c r="RH39" s="64">
        <f t="shared" ca="1" si="411"/>
        <v>113621.15951785499</v>
      </c>
      <c r="RI39" s="170" cm="1">
        <f t="array" aca="1" ref="RI39" ca="1">IF(MONTH($A39) = 1, _xlfn.LET(_xlpm.value, RAND(), _xlfn.IFS(_xlpm.value&lt;=0.6, 0.9/12, AND(_xlpm.value&gt;0.6, _xlpm.value&lt;=0.8), 0.36/12, _xlpm.value&gt;0.8, -0.06/12)), RI38)</f>
        <v>0.03</v>
      </c>
      <c r="RJ39" t="str">
        <f t="shared" ca="1" si="874"/>
        <v>No</v>
      </c>
      <c r="RK39">
        <f ca="1">COUNTIF(RJ$4:RJ39, "Yes")</f>
        <v>1</v>
      </c>
      <c r="RL39" s="37">
        <f t="shared" ca="1" si="653"/>
        <v>182232.18845811856</v>
      </c>
      <c r="RM39" s="37">
        <f t="shared" ca="1" si="654"/>
        <v>5678.8291771010208</v>
      </c>
      <c r="RN39" s="64">
        <f t="shared" ca="1" si="415"/>
        <v>187911.01763521958</v>
      </c>
      <c r="RO39" s="170" cm="1">
        <f t="array" aca="1" ref="RO39" ca="1">IF(MONTH($A39) = 1, _xlfn.LET(_xlpm.value, RAND(), _xlfn.IFS(_xlpm.value&lt;=0.6, 0.9/12, AND(_xlpm.value&gt;0.6, _xlpm.value&lt;=0.8), 0.36/12, _xlpm.value&gt;0.8, -0.06/12)), RO38)</f>
        <v>-5.0000000000000001E-3</v>
      </c>
      <c r="RP39" t="str">
        <f t="shared" ca="1" si="875"/>
        <v>No</v>
      </c>
      <c r="RQ39">
        <f ca="1">COUNTIF(RP$4:RP39, "Yes")</f>
        <v>1</v>
      </c>
      <c r="RR39" s="37">
        <f t="shared" ca="1" si="655"/>
        <v>127211.7168331689</v>
      </c>
      <c r="RS39" s="37">
        <f t="shared" ca="1" si="656"/>
        <v>1013.3394763108257</v>
      </c>
      <c r="RT39" s="64">
        <f t="shared" ca="1" si="419"/>
        <v>128225.05630947973</v>
      </c>
      <c r="RU39" s="170" cm="1">
        <f t="array" aca="1" ref="RU39" ca="1">IF(MONTH($A39) = 1, _xlfn.LET(_xlpm.value, RAND(), _xlfn.IFS(_xlpm.value&lt;=0.6, 0.9/12, AND(_xlpm.value&gt;0.6, _xlpm.value&lt;=0.8), 0.36/12, _xlpm.value&gt;0.8, -0.06/12)), RU38)</f>
        <v>7.4999999999999997E-2</v>
      </c>
      <c r="RV39" t="str">
        <f t="shared" ca="1" si="876"/>
        <v>No</v>
      </c>
      <c r="RW39">
        <f ca="1">COUNTIF(RV$4:RV39, "Yes")</f>
        <v>2</v>
      </c>
      <c r="RX39" s="37">
        <f t="shared" ca="1" si="657"/>
        <v>124901.68639397412</v>
      </c>
      <c r="RY39" s="37">
        <f t="shared" ca="1" si="658"/>
        <v>4939.6003044874369</v>
      </c>
      <c r="RZ39" s="64">
        <f t="shared" ca="1" si="423"/>
        <v>129841.28669846155</v>
      </c>
      <c r="SA39" s="170" cm="1">
        <f t="array" aca="1" ref="SA39" ca="1">IF(MONTH($A39) = 1, _xlfn.LET(_xlpm.value, RAND(), _xlfn.IFS(_xlpm.value&lt;=0.6, 0.9/12, AND(_xlpm.value&gt;0.6, _xlpm.value&lt;=0.8), 0.36/12, _xlpm.value&gt;0.8, -0.06/12)), SA38)</f>
        <v>7.4999999999999997E-2</v>
      </c>
      <c r="SB39" t="str">
        <f t="shared" ca="1" si="877"/>
        <v>No</v>
      </c>
      <c r="SC39">
        <f ca="1">COUNTIF(SB$4:SB39, "Yes")</f>
        <v>2</v>
      </c>
      <c r="SD39" s="37">
        <f t="shared" ca="1" si="659"/>
        <v>106322.48746408845</v>
      </c>
      <c r="SE39" s="37">
        <f t="shared" ca="1" si="660"/>
        <v>7152.6873061775968</v>
      </c>
      <c r="SF39" s="64">
        <f t="shared" ca="1" si="427"/>
        <v>113475.17477026605</v>
      </c>
      <c r="SG39" s="170" cm="1">
        <f t="array" aca="1" ref="SG39" ca="1">IF(MONTH($A39) = 1, _xlfn.LET(_xlpm.value, RAND(), _xlfn.IFS(_xlpm.value&lt;=0.6, 0.9/12, AND(_xlpm.value&gt;0.6, _xlpm.value&lt;=0.8), 0.36/12, _xlpm.value&gt;0.8, -0.06/12)), SG38)</f>
        <v>7.4999999999999997E-2</v>
      </c>
      <c r="SH39" t="str">
        <f t="shared" ca="1" si="878"/>
        <v>No</v>
      </c>
      <c r="SI39">
        <f ca="1">COUNTIF(SH$4:SH39, "Yes")</f>
        <v>1</v>
      </c>
      <c r="SJ39" s="37">
        <f t="shared" ca="1" si="661"/>
        <v>283026.30579866667</v>
      </c>
      <c r="SK39" s="37">
        <f t="shared" ca="1" si="662"/>
        <v>1013.3394763108257</v>
      </c>
      <c r="SL39" s="64">
        <f t="shared" ca="1" si="431"/>
        <v>284039.64527497749</v>
      </c>
      <c r="SM39" s="170" cm="1">
        <f t="array" aca="1" ref="SM39" ca="1">IF(MONTH($A39) = 1, _xlfn.LET(_xlpm.value, RAND(), _xlfn.IFS(_xlpm.value&lt;=0.6, 0.9/12, AND(_xlpm.value&gt;0.6, _xlpm.value&lt;=0.8), 0.36/12, _xlpm.value&gt;0.8, -0.06/12)), SM38)</f>
        <v>-5.0000000000000001E-3</v>
      </c>
      <c r="SN39" t="str">
        <f t="shared" ca="1" si="879"/>
        <v>No</v>
      </c>
      <c r="SO39">
        <f ca="1">COUNTIF(SN$4:SN39, "Yes")</f>
        <v>3</v>
      </c>
      <c r="SP39" s="37">
        <f t="shared" ca="1" si="663"/>
        <v>98951.514005976103</v>
      </c>
      <c r="SQ39" s="37">
        <f t="shared" ca="1" si="664"/>
        <v>6307.3922637433416</v>
      </c>
      <c r="SR39" s="64">
        <f t="shared" ca="1" si="435"/>
        <v>105258.90626971945</v>
      </c>
      <c r="SS39" s="170" cm="1">
        <f t="array" aca="1" ref="SS39" ca="1">IF(MONTH($A39) = 1, _xlfn.LET(_xlpm.value, RAND(), _xlfn.IFS(_xlpm.value&lt;=0.6, 0.9/12, AND(_xlpm.value&gt;0.6, _xlpm.value&lt;=0.8), 0.36/12, _xlpm.value&gt;0.8, -0.06/12)), SS38)</f>
        <v>7.4999999999999997E-2</v>
      </c>
      <c r="ST39" t="str">
        <f t="shared" ca="1" si="880"/>
        <v>No</v>
      </c>
      <c r="SU39">
        <f ca="1">COUNTIF(ST$4:ST39, "Yes")</f>
        <v>1</v>
      </c>
      <c r="SV39" s="37">
        <f t="shared" ca="1" si="665"/>
        <v>167449.03002675777</v>
      </c>
      <c r="SW39" s="37">
        <f t="shared" ca="1" si="666"/>
        <v>3657.1730648643406</v>
      </c>
      <c r="SX39" s="64">
        <f t="shared" ca="1" si="439"/>
        <v>171106.2030916221</v>
      </c>
      <c r="SY39" s="170" cm="1">
        <f t="array" aca="1" ref="SY39" ca="1">IF(MONTH($A39) = 1, _xlfn.LET(_xlpm.value, RAND(), _xlfn.IFS(_xlpm.value&lt;=0.6, 0.9/12, AND(_xlpm.value&gt;0.6, _xlpm.value&lt;=0.8), 0.36/12, _xlpm.value&gt;0.8, -0.06/12)), SY38)</f>
        <v>-5.0000000000000001E-3</v>
      </c>
      <c r="SZ39" t="str">
        <f t="shared" ca="1" si="881"/>
        <v>No</v>
      </c>
      <c r="TA39">
        <f ca="1">COUNTIF(SZ$4:SZ39, "Yes")</f>
        <v>1</v>
      </c>
      <c r="TB39" s="37">
        <f t="shared" ca="1" si="667"/>
        <v>119428.52813643169</v>
      </c>
      <c r="TC39" s="37">
        <f t="shared" ca="1" si="668"/>
        <v>2689.2277688429394</v>
      </c>
      <c r="TD39" s="64">
        <f t="shared" ca="1" si="443"/>
        <v>122117.75590527464</v>
      </c>
      <c r="TE39" s="170" cm="1">
        <f t="array" aca="1" ref="TE39" ca="1">IF(MONTH($A39) = 1, _xlfn.LET(_xlpm.value, RAND(), _xlfn.IFS(_xlpm.value&lt;=0.6, 0.9/12, AND(_xlpm.value&gt;0.6, _xlpm.value&lt;=0.8), 0.36/12, _xlpm.value&gt;0.8, -0.06/12)), TE38)</f>
        <v>7.4999999999999997E-2</v>
      </c>
      <c r="TF39" t="str">
        <f t="shared" ca="1" si="882"/>
        <v>No</v>
      </c>
      <c r="TG39">
        <f ca="1">COUNTIF(TF$4:TF39, "Yes")</f>
        <v>2</v>
      </c>
      <c r="TH39" s="37">
        <f t="shared" ca="1" si="669"/>
        <v>169878.40804953256</v>
      </c>
      <c r="TI39" s="37">
        <f t="shared" ca="1" si="670"/>
        <v>7524.8236471135133</v>
      </c>
      <c r="TJ39" s="64">
        <f t="shared" ca="1" si="447"/>
        <v>177403.23169664608</v>
      </c>
      <c r="TK39" s="170" cm="1">
        <f t="array" aca="1" ref="TK39" ca="1">IF(MONTH($A39) = 1, _xlfn.LET(_xlpm.value, RAND(), _xlfn.IFS(_xlpm.value&lt;=0.6, 0.9/12, AND(_xlpm.value&gt;0.6, _xlpm.value&lt;=0.8), 0.36/12, _xlpm.value&gt;0.8, -0.06/12)), TK38)</f>
        <v>7.4999999999999997E-2</v>
      </c>
      <c r="TL39" t="str">
        <f t="shared" ca="1" si="883"/>
        <v>No</v>
      </c>
      <c r="TM39">
        <f ca="1">COUNTIF(TL$4:TL39, "Yes")</f>
        <v>2</v>
      </c>
      <c r="TN39" s="37">
        <f t="shared" ca="1" si="671"/>
        <v>238923.84866528353</v>
      </c>
      <c r="TO39" s="37">
        <f t="shared" ca="1" si="672"/>
        <v>3203.3705534150458</v>
      </c>
      <c r="TP39" s="64">
        <f t="shared" ca="1" si="451"/>
        <v>242127.21921869856</v>
      </c>
      <c r="TQ39" s="170" cm="1">
        <f t="array" aca="1" ref="TQ39" ca="1">IF(MONTH($A39) = 1, _xlfn.LET(_xlpm.value, RAND(), _xlfn.IFS(_xlpm.value&lt;=0.6, 0.9/12, AND(_xlpm.value&gt;0.6, _xlpm.value&lt;=0.8), 0.36/12, _xlpm.value&gt;0.8, -0.06/12)), TQ38)</f>
        <v>0.03</v>
      </c>
      <c r="TR39" t="str">
        <f t="shared" ca="1" si="884"/>
        <v>No</v>
      </c>
      <c r="TS39">
        <f ca="1">COUNTIF(TR$4:TR39, "Yes")</f>
        <v>0</v>
      </c>
      <c r="TT39" s="37">
        <f t="shared" ca="1" si="673"/>
        <v>207149.56723345665</v>
      </c>
      <c r="TU39" s="37">
        <f t="shared" ca="1" si="674"/>
        <v>0</v>
      </c>
      <c r="TV39" s="64">
        <f t="shared" ca="1" si="455"/>
        <v>207149.56723345665</v>
      </c>
      <c r="TW39" s="170" cm="1">
        <f t="array" aca="1" ref="TW39" ca="1">IF(MONTH($A39) = 1, _xlfn.LET(_xlpm.value, RAND(), _xlfn.IFS(_xlpm.value&lt;=0.6, 0.9/12, AND(_xlpm.value&gt;0.6, _xlpm.value&lt;=0.8), 0.36/12, _xlpm.value&gt;0.8, -0.06/12)), TW38)</f>
        <v>7.4999999999999997E-2</v>
      </c>
      <c r="TX39" t="str">
        <f t="shared" ca="1" si="885"/>
        <v>No</v>
      </c>
      <c r="TY39">
        <f ca="1">COUNTIF(TX$4:TX39, "Yes")</f>
        <v>2</v>
      </c>
      <c r="TZ39" s="37">
        <f t="shared" ca="1" si="675"/>
        <v>242026.67892830627</v>
      </c>
      <c r="UA39" s="37">
        <f t="shared" ca="1" si="676"/>
        <v>6022.8162032016307</v>
      </c>
      <c r="UB39" s="64">
        <f t="shared" ca="1" si="459"/>
        <v>248049.49513150789</v>
      </c>
      <c r="UC39" s="170" cm="1">
        <f t="array" aca="1" ref="UC39" ca="1">IF(MONTH($A39) = 1, _xlfn.LET(_xlpm.value, RAND(), _xlfn.IFS(_xlpm.value&lt;=0.6, 0.9/12, AND(_xlpm.value&gt;0.6, _xlpm.value&lt;=0.8), 0.36/12, _xlpm.value&gt;0.8, -0.06/12)), UC38)</f>
        <v>0.03</v>
      </c>
      <c r="UD39" t="str">
        <f t="shared" ca="1" si="886"/>
        <v>No</v>
      </c>
      <c r="UE39">
        <f ca="1">COUNTIF(UD$4:UD39, "Yes")</f>
        <v>4</v>
      </c>
      <c r="UF39" s="37">
        <f t="shared" ca="1" si="677"/>
        <v>86005.023355207624</v>
      </c>
      <c r="UG39" s="37">
        <f t="shared" ca="1" si="678"/>
        <v>10425.815072249798</v>
      </c>
      <c r="UH39" s="64">
        <f t="shared" ca="1" si="463"/>
        <v>96430.83842745742</v>
      </c>
      <c r="UI39" s="170" cm="1">
        <f t="array" aca="1" ref="UI39" ca="1">IF(MONTH($A39) = 1, _xlfn.LET(_xlpm.value, RAND(), _xlfn.IFS(_xlpm.value&lt;=0.6, 0.9/12, AND(_xlpm.value&gt;0.6, _xlpm.value&lt;=0.8), 0.36/12, _xlpm.value&gt;0.8, -0.06/12)), UI38)</f>
        <v>0.03</v>
      </c>
      <c r="UJ39" t="str">
        <f t="shared" ca="1" si="887"/>
        <v>No</v>
      </c>
      <c r="UK39">
        <f ca="1">COUNTIF(UJ$4:UJ39, "Yes")</f>
        <v>2</v>
      </c>
      <c r="UL39" s="37">
        <f t="shared" ca="1" si="679"/>
        <v>109182.71841604459</v>
      </c>
      <c r="UM39" s="37">
        <f t="shared" ca="1" si="680"/>
        <v>4050.274154306268</v>
      </c>
      <c r="UN39" s="64">
        <f t="shared" ca="1" si="467"/>
        <v>113232.99257035086</v>
      </c>
      <c r="UO39" s="170" cm="1">
        <f t="array" aca="1" ref="UO39" ca="1">IF(MONTH($A39) = 1, _xlfn.LET(_xlpm.value, RAND(), _xlfn.IFS(_xlpm.value&lt;=0.6, 0.9/12, AND(_xlpm.value&gt;0.6, _xlpm.value&lt;=0.8), 0.36/12, _xlpm.value&gt;0.8, -0.06/12)), UO38)</f>
        <v>7.4999999999999997E-2</v>
      </c>
      <c r="UP39" t="str">
        <f t="shared" ca="1" si="888"/>
        <v>No</v>
      </c>
      <c r="UQ39">
        <f ca="1">COUNTIF(UP$4:UP39, "Yes")</f>
        <v>2</v>
      </c>
      <c r="UR39" s="37">
        <f t="shared" ca="1" si="681"/>
        <v>240005.30168783374</v>
      </c>
      <c r="US39" s="37">
        <f t="shared" ca="1" si="682"/>
        <v>4194.0613525772451</v>
      </c>
      <c r="UT39" s="64">
        <f t="shared" ca="1" si="471"/>
        <v>244199.36304041097</v>
      </c>
      <c r="UU39" s="170" cm="1">
        <f t="array" aca="1" ref="UU39" ca="1">IF(MONTH($A39) = 1, _xlfn.LET(_xlpm.value, RAND(), _xlfn.IFS(_xlpm.value&lt;=0.6, 0.9/12, AND(_xlpm.value&gt;0.6, _xlpm.value&lt;=0.8), 0.36/12, _xlpm.value&gt;0.8, -0.06/12)), UU38)</f>
        <v>-5.0000000000000001E-3</v>
      </c>
      <c r="UV39" t="str">
        <f t="shared" ca="1" si="889"/>
        <v>No</v>
      </c>
      <c r="UW39">
        <f ca="1">COUNTIF(UV$4:UV39, "Yes")</f>
        <v>4</v>
      </c>
      <c r="UX39" s="37">
        <f t="shared" ca="1" si="683"/>
        <v>83639.00573340863</v>
      </c>
      <c r="UY39" s="37">
        <f t="shared" ca="1" si="684"/>
        <v>10156.671252900751</v>
      </c>
      <c r="UZ39" s="64">
        <f t="shared" ca="1" si="475"/>
        <v>93795.67698630938</v>
      </c>
      <c r="VA39" s="170" cm="1">
        <f t="array" aca="1" ref="VA39" ca="1">IF(MONTH($A39) = 1, _xlfn.LET(_xlpm.value, RAND(), _xlfn.IFS(_xlpm.value&lt;=0.6, 0.9/12, AND(_xlpm.value&gt;0.6, _xlpm.value&lt;=0.8), 0.36/12, _xlpm.value&gt;0.8, -0.06/12)), VA38)</f>
        <v>7.4999999999999997E-2</v>
      </c>
      <c r="VB39" t="str">
        <f t="shared" ca="1" si="890"/>
        <v>No</v>
      </c>
      <c r="VC39">
        <f ca="1">COUNTIF(VB$4:VB39, "Yes")</f>
        <v>0</v>
      </c>
      <c r="VD39" s="37">
        <f t="shared" ca="1" si="685"/>
        <v>337143.51820154715</v>
      </c>
      <c r="VE39" s="37">
        <f t="shared" ca="1" si="686"/>
        <v>0</v>
      </c>
      <c r="VF39" s="64">
        <f t="shared" ca="1" si="479"/>
        <v>337143.51820154715</v>
      </c>
      <c r="VG39" s="170" cm="1">
        <f t="array" aca="1" ref="VG39" ca="1">IF(MONTH($A39) = 1, _xlfn.LET(_xlpm.value, RAND(), _xlfn.IFS(_xlpm.value&lt;=0.6, 0.9/12, AND(_xlpm.value&gt;0.6, _xlpm.value&lt;=0.8), 0.36/12, _xlpm.value&gt;0.8, -0.06/12)), VG38)</f>
        <v>-5.0000000000000001E-3</v>
      </c>
      <c r="VH39" t="str">
        <f t="shared" ca="1" si="891"/>
        <v>No</v>
      </c>
      <c r="VI39">
        <f ca="1">COUNTIF(VH$4:VH39, "Yes")</f>
        <v>0</v>
      </c>
      <c r="VJ39" s="37">
        <f t="shared" ca="1" si="687"/>
        <v>140689.55444940098</v>
      </c>
      <c r="VK39" s="37">
        <f t="shared" ca="1" si="688"/>
        <v>0</v>
      </c>
      <c r="VL39" s="64">
        <f t="shared" ca="1" si="483"/>
        <v>140689.55444940098</v>
      </c>
      <c r="VM39" s="170" cm="1">
        <f t="array" aca="1" ref="VM39" ca="1">IF(MONTH($A39) = 1, _xlfn.LET(_xlpm.value, RAND(), _xlfn.IFS(_xlpm.value&lt;=0.6, 0.9/12, AND(_xlpm.value&gt;0.6, _xlpm.value&lt;=0.8), 0.36/12, _xlpm.value&gt;0.8, -0.06/12)), VM38)</f>
        <v>0.03</v>
      </c>
      <c r="VN39" t="str">
        <f t="shared" ca="1" si="892"/>
        <v>No</v>
      </c>
      <c r="VO39">
        <f ca="1">COUNTIF(VN$4:VN39, "Yes")</f>
        <v>2</v>
      </c>
      <c r="VP39" s="37">
        <f t="shared" ca="1" si="689"/>
        <v>158777.9307581115</v>
      </c>
      <c r="VQ39" s="37">
        <f t="shared" ca="1" si="690"/>
        <v>2537.7725932397752</v>
      </c>
      <c r="VR39" s="64">
        <f t="shared" ca="1" si="487"/>
        <v>161315.70335135129</v>
      </c>
      <c r="VS39" s="170" cm="1">
        <f t="array" aca="1" ref="VS39" ca="1">IF(MONTH($A39) = 1, _xlfn.LET(_xlpm.value, RAND(), _xlfn.IFS(_xlpm.value&lt;=0.6, 0.9/12, AND(_xlpm.value&gt;0.6, _xlpm.value&lt;=0.8), 0.36/12, _xlpm.value&gt;0.8, -0.06/12)), VS38)</f>
        <v>7.4999999999999997E-2</v>
      </c>
      <c r="VT39" t="str">
        <f t="shared" ca="1" si="893"/>
        <v>No</v>
      </c>
      <c r="VU39">
        <f ca="1">COUNTIF(VT$4:VT39, "Yes")</f>
        <v>2</v>
      </c>
      <c r="VV39" s="37">
        <f t="shared" ca="1" si="691"/>
        <v>242730.57051774402</v>
      </c>
      <c r="VW39" s="37">
        <f t="shared" ca="1" si="692"/>
        <v>5140.0688573144134</v>
      </c>
      <c r="VX39" s="64">
        <f t="shared" ca="1" si="491"/>
        <v>247870.63937505844</v>
      </c>
      <c r="VY39" s="170" cm="1">
        <f t="array" aca="1" ref="VY39" ca="1">IF(MONTH($A39) = 1, _xlfn.LET(_xlpm.value, RAND(), _xlfn.IFS(_xlpm.value&lt;=0.6, 0.9/12, AND(_xlpm.value&gt;0.6, _xlpm.value&lt;=0.8), 0.36/12, _xlpm.value&gt;0.8, -0.06/12)), VY38)</f>
        <v>7.4999999999999997E-2</v>
      </c>
      <c r="VZ39" t="str">
        <f t="shared" ca="1" si="894"/>
        <v>No</v>
      </c>
      <c r="WA39">
        <f ca="1">COUNTIF(VZ$4:VZ39, "Yes")</f>
        <v>2</v>
      </c>
      <c r="WB39" s="37">
        <f t="shared" ca="1" si="693"/>
        <v>240757.50314350339</v>
      </c>
      <c r="WC39" s="37">
        <f t="shared" ca="1" si="694"/>
        <v>3994.3928752181328</v>
      </c>
      <c r="WD39" s="64">
        <f t="shared" ca="1" si="495"/>
        <v>244751.89601872151</v>
      </c>
      <c r="WE39" s="14"/>
      <c r="WH39" s="37"/>
      <c r="WI39" s="37"/>
      <c r="WJ39" s="1"/>
      <c r="WK39" s="14"/>
      <c r="WN39" s="37"/>
      <c r="WO39" s="37"/>
      <c r="WP39" s="1"/>
      <c r="WQ39" s="14"/>
      <c r="WT39" s="37"/>
      <c r="WU39" s="37"/>
      <c r="WV39" s="1"/>
      <c r="WW39" s="14"/>
      <c r="WZ39" s="37"/>
      <c r="XA39" s="37"/>
      <c r="XB39" s="1"/>
      <c r="XC39" s="14"/>
      <c r="XF39" s="37"/>
      <c r="XG39" s="37"/>
      <c r="XH39" s="1"/>
      <c r="XI39" s="14"/>
      <c r="XL39" s="37"/>
      <c r="XM39" s="37"/>
      <c r="XN39" s="1"/>
      <c r="XO39" s="14"/>
      <c r="XR39" s="37"/>
      <c r="XS39" s="37"/>
      <c r="XT39" s="1"/>
      <c r="XU39" s="14"/>
      <c r="XX39" s="37"/>
      <c r="XY39" s="37"/>
      <c r="XZ39" s="1"/>
      <c r="YA39" s="14"/>
      <c r="YD39" s="37"/>
      <c r="YE39" s="37"/>
      <c r="YF39" s="1"/>
      <c r="YG39" s="14"/>
      <c r="YJ39" s="37"/>
      <c r="YK39" s="37"/>
      <c r="YL39" s="1"/>
      <c r="YM39" s="14"/>
      <c r="YP39" s="37"/>
      <c r="YQ39" s="37"/>
      <c r="YR39" s="1"/>
      <c r="YS39" s="14"/>
      <c r="YV39" s="37"/>
      <c r="YW39" s="37"/>
      <c r="YX39" s="1"/>
      <c r="YY39" s="14"/>
      <c r="ZB39" s="37"/>
      <c r="ZC39" s="37"/>
      <c r="ZD39" s="1"/>
      <c r="ZE39" s="14"/>
      <c r="ZH39" s="37"/>
      <c r="ZI39" s="37"/>
      <c r="ZJ39" s="1"/>
      <c r="ZK39" s="14"/>
      <c r="ZN39" s="37"/>
      <c r="ZO39" s="37"/>
      <c r="ZP39" s="1"/>
      <c r="ZQ39" s="14"/>
      <c r="ZT39" s="37"/>
      <c r="ZU39" s="37"/>
      <c r="ZV39" s="1"/>
      <c r="ZW39" s="14"/>
      <c r="ZZ39" s="37"/>
      <c r="AAA39" s="37"/>
      <c r="AAB39" s="1"/>
      <c r="AAC39" s="14"/>
      <c r="AAF39" s="37"/>
      <c r="AAG39" s="37"/>
      <c r="AAH39" s="1"/>
      <c r="AAI39" s="14"/>
      <c r="AAL39" s="37"/>
      <c r="AAM39" s="37"/>
      <c r="AAN39" s="1"/>
      <c r="AAO39" s="14"/>
      <c r="AAR39" s="37"/>
      <c r="AAS39" s="37"/>
      <c r="AAT39" s="1"/>
      <c r="AAU39" s="14"/>
      <c r="AAX39" s="37"/>
      <c r="AAY39" s="37"/>
      <c r="AAZ39" s="1"/>
      <c r="ABA39" s="14"/>
      <c r="ABD39" s="37"/>
      <c r="ABE39" s="37"/>
      <c r="ABF39" s="1"/>
      <c r="ABG39" s="14"/>
      <c r="ABJ39" s="37"/>
      <c r="ABK39" s="37"/>
      <c r="ABL39" s="1"/>
      <c r="ABM39" s="14"/>
      <c r="ABP39" s="37"/>
      <c r="ABQ39" s="37"/>
      <c r="ABR39" s="1"/>
      <c r="ABS39" s="14"/>
      <c r="ABV39" s="37"/>
      <c r="ABW39" s="37"/>
      <c r="ABX39" s="1"/>
      <c r="ABY39" s="14"/>
      <c r="ACB39" s="37"/>
      <c r="ACC39" s="37"/>
      <c r="ACD39" s="1"/>
      <c r="ACE39" s="14"/>
      <c r="ACH39" s="37"/>
      <c r="ACI39" s="37"/>
      <c r="ACJ39" s="1"/>
      <c r="ACK39" s="14"/>
      <c r="ACN39" s="37"/>
      <c r="ACO39" s="37"/>
      <c r="ACP39" s="1"/>
      <c r="ACQ39" s="14"/>
      <c r="ACT39" s="37"/>
      <c r="ACU39" s="37"/>
      <c r="ACV39" s="1"/>
      <c r="ACW39" s="14"/>
      <c r="ACZ39" s="37"/>
      <c r="ADA39" s="37"/>
      <c r="ADB39" s="1"/>
      <c r="ADC39" s="14"/>
      <c r="ADF39" s="37"/>
      <c r="ADG39" s="37"/>
      <c r="ADH39" s="1"/>
      <c r="ADI39" s="14"/>
      <c r="ADL39" s="37"/>
      <c r="ADM39" s="37"/>
      <c r="ADN39" s="1"/>
      <c r="ADO39" s="14"/>
      <c r="ADR39" s="37"/>
      <c r="ADS39" s="37"/>
      <c r="ADT39" s="1"/>
      <c r="ADU39" s="14"/>
      <c r="ADX39" s="37"/>
      <c r="ADY39" s="37"/>
      <c r="ADZ39" s="1"/>
      <c r="AEA39" s="14"/>
      <c r="AED39" s="37"/>
      <c r="AEE39" s="37"/>
      <c r="AEF39" s="1"/>
      <c r="AEG39" s="14"/>
      <c r="AEJ39" s="37"/>
      <c r="AEK39" s="37"/>
      <c r="AEL39" s="1"/>
      <c r="AEM39" s="14"/>
      <c r="AEP39" s="37"/>
      <c r="AEQ39" s="37"/>
      <c r="AER39" s="1"/>
      <c r="AES39" s="14"/>
      <c r="AEV39" s="37"/>
      <c r="AEW39" s="37"/>
      <c r="AEX39" s="1"/>
      <c r="AEY39" s="14"/>
      <c r="AFB39" s="37"/>
      <c r="AFC39" s="37"/>
      <c r="AFD39" s="1"/>
      <c r="AFE39" s="14"/>
      <c r="AFH39" s="37"/>
      <c r="AFI39" s="37"/>
      <c r="AFJ39" s="1"/>
      <c r="AFK39" s="14"/>
      <c r="AFN39" s="37"/>
      <c r="AFO39" s="37"/>
      <c r="AFP39" s="1"/>
      <c r="AFQ39" s="14"/>
      <c r="AFT39" s="37"/>
      <c r="AFU39" s="37"/>
      <c r="AFV39" s="1"/>
      <c r="AFW39" s="14"/>
      <c r="AFZ39" s="37"/>
      <c r="AGA39" s="37"/>
      <c r="AGB39" s="1"/>
      <c r="AGC39" s="14"/>
      <c r="AGF39" s="37"/>
      <c r="AGG39" s="37"/>
      <c r="AGH39" s="1"/>
      <c r="AGI39" s="14"/>
      <c r="AGL39" s="37"/>
      <c r="AGM39" s="37"/>
      <c r="AGN39" s="1"/>
      <c r="AGO39" s="14"/>
      <c r="AGR39" s="37"/>
      <c r="AGS39" s="37"/>
      <c r="AGT39" s="1"/>
      <c r="AGU39" s="14"/>
      <c r="AGX39" s="37"/>
      <c r="AGY39" s="37"/>
      <c r="AGZ39" s="1"/>
      <c r="AHA39" s="14"/>
      <c r="AHD39" s="37"/>
      <c r="AHE39" s="37"/>
      <c r="AHF39" s="1"/>
      <c r="AHG39" s="14"/>
      <c r="AHJ39" s="37"/>
      <c r="AHK39" s="37"/>
      <c r="AHL39" s="1"/>
      <c r="AHM39" s="14"/>
      <c r="AHP39" s="37"/>
      <c r="AHQ39" s="37"/>
      <c r="AHR39" s="1"/>
      <c r="AHS39" s="14"/>
      <c r="AHV39" s="37"/>
      <c r="AHW39" s="37"/>
      <c r="AHX39" s="1"/>
      <c r="AHY39" s="14"/>
      <c r="AIB39" s="37"/>
      <c r="AIC39" s="37"/>
      <c r="AID39" s="1"/>
      <c r="AIE39" s="14"/>
      <c r="AIH39" s="37"/>
      <c r="AII39" s="37"/>
      <c r="AIJ39" s="1"/>
      <c r="AIK39" s="14"/>
      <c r="AIN39" s="37"/>
      <c r="AIO39" s="37"/>
      <c r="AIP39" s="1"/>
      <c r="AIQ39" s="14"/>
      <c r="AIT39" s="37"/>
      <c r="AIU39" s="37"/>
      <c r="AIV39" s="1"/>
      <c r="AIW39" s="14"/>
      <c r="AIZ39" s="37"/>
      <c r="AJA39" s="37"/>
      <c r="AJB39" s="1"/>
      <c r="AJC39" s="14"/>
      <c r="AJF39" s="37"/>
      <c r="AJG39" s="37"/>
      <c r="AJH39" s="1"/>
      <c r="AJI39" s="14"/>
      <c r="AJL39" s="37"/>
      <c r="AJM39" s="37"/>
      <c r="AJN39" s="1"/>
      <c r="AJO39" s="14"/>
      <c r="AJR39" s="37"/>
      <c r="AJS39" s="37"/>
      <c r="AJT39" s="1"/>
      <c r="AJU39" s="14"/>
      <c r="AJX39" s="37"/>
      <c r="AJY39" s="37"/>
      <c r="AJZ39" s="1"/>
      <c r="AKA39" s="14"/>
      <c r="AKD39" s="37"/>
      <c r="AKE39" s="37"/>
      <c r="AKF39" s="1"/>
      <c r="AKG39" s="14"/>
      <c r="AKJ39" s="37"/>
      <c r="AKK39" s="37"/>
      <c r="AKL39" s="1"/>
      <c r="AKM39" s="14"/>
      <c r="AKP39" s="37"/>
      <c r="AKQ39" s="37"/>
      <c r="AKR39" s="1"/>
      <c r="AKS39" s="14"/>
      <c r="AKV39" s="37"/>
      <c r="AKW39" s="37"/>
      <c r="AKX39" s="1"/>
      <c r="AKY39" s="14"/>
      <c r="ALB39" s="37"/>
      <c r="ALC39" s="37"/>
      <c r="ALD39" s="1"/>
      <c r="ALE39" s="14"/>
      <c r="ALH39" s="37"/>
      <c r="ALI39" s="37"/>
      <c r="ALJ39" s="1"/>
      <c r="ALK39" s="14"/>
      <c r="ALN39" s="37"/>
      <c r="ALO39" s="37"/>
      <c r="ALP39" s="1"/>
      <c r="ALQ39" s="14"/>
      <c r="ALT39" s="37"/>
      <c r="ALU39" s="37"/>
      <c r="ALV39" s="1"/>
      <c r="ALW39" s="14"/>
      <c r="ALZ39" s="37"/>
      <c r="AMA39" s="37"/>
      <c r="AMB39" s="1"/>
      <c r="AMC39" s="14"/>
      <c r="AMF39" s="37"/>
      <c r="AMG39" s="37"/>
      <c r="AMH39" s="1"/>
      <c r="AMI39" s="14"/>
      <c r="AML39" s="37"/>
      <c r="AMM39" s="37"/>
      <c r="AMN39" s="1"/>
      <c r="AMO39" s="14"/>
      <c r="AMR39" s="37"/>
      <c r="AMS39" s="37"/>
      <c r="AMT39" s="1"/>
      <c r="AMU39" s="14"/>
      <c r="AMX39" s="37"/>
      <c r="AMY39" s="37"/>
      <c r="AMZ39" s="1"/>
      <c r="ANA39" s="14"/>
      <c r="AND39" s="37"/>
      <c r="ANE39" s="37"/>
      <c r="ANF39" s="1"/>
      <c r="ANG39" s="14"/>
      <c r="ANJ39" s="37"/>
      <c r="ANK39" s="37"/>
      <c r="ANL39" s="1"/>
      <c r="ANM39" s="14"/>
      <c r="ANP39" s="37"/>
      <c r="ANQ39" s="37"/>
      <c r="ANR39" s="1"/>
      <c r="ANS39" s="14"/>
      <c r="ANV39" s="37"/>
      <c r="ANW39" s="37"/>
      <c r="ANX39" s="1"/>
      <c r="ANY39" s="14"/>
      <c r="AOB39" s="37"/>
      <c r="AOC39" s="37"/>
      <c r="AOD39" s="1"/>
      <c r="AOE39" s="14"/>
      <c r="AOH39" s="37"/>
      <c r="AOI39" s="37"/>
      <c r="AOJ39" s="1"/>
      <c r="AOK39" s="14"/>
      <c r="AON39" s="37"/>
      <c r="AOO39" s="37"/>
      <c r="AOP39" s="1"/>
      <c r="AOQ39" s="14"/>
      <c r="AOT39" s="37"/>
      <c r="AOU39" s="37"/>
      <c r="AOV39" s="1"/>
      <c r="AOW39" s="14"/>
      <c r="AOZ39" s="37"/>
      <c r="APA39" s="37"/>
      <c r="APB39" s="1"/>
      <c r="APC39" s="14"/>
      <c r="APF39" s="37"/>
      <c r="APG39" s="37"/>
      <c r="APH39" s="1"/>
      <c r="API39" s="14"/>
      <c r="APL39" s="37"/>
      <c r="APM39" s="37"/>
      <c r="APN39" s="1"/>
      <c r="APO39" s="14"/>
      <c r="APR39" s="37"/>
      <c r="APS39" s="37"/>
      <c r="APT39" s="1"/>
      <c r="APU39" s="14"/>
      <c r="APX39" s="37"/>
      <c r="APY39" s="37"/>
      <c r="APZ39" s="1"/>
      <c r="AQA39" s="14"/>
      <c r="AQD39" s="37"/>
      <c r="AQE39" s="37"/>
      <c r="AQF39" s="1"/>
      <c r="AQG39" s="14"/>
      <c r="AQJ39" s="37"/>
      <c r="AQK39" s="37"/>
      <c r="AQL39" s="1"/>
      <c r="AQM39" s="14"/>
      <c r="AQP39" s="37"/>
      <c r="AQQ39" s="37"/>
      <c r="AQR39" s="1"/>
      <c r="AQS39" s="14"/>
      <c r="AQV39" s="37"/>
      <c r="AQW39" s="37"/>
      <c r="AQX39" s="1"/>
    </row>
    <row r="40" spans="1:1023 1026:1142" x14ac:dyDescent="0.2">
      <c r="A40" s="5">
        <v>46418</v>
      </c>
      <c r="B40" s="1">
        <v>1786.5240000000006</v>
      </c>
      <c r="C40" s="170" cm="1">
        <f t="array" aca="1" ref="C40" ca="1">IF(MONTH($A40) = 1, _xlfn.LET(_xlpm.value, RAND(), _xlfn.IFS(_xlpm.value&lt;=0.6, 0.9/12, AND(_xlpm.value&gt;0.6, _xlpm.value&lt;=0.8), 0.36/12, _xlpm.value&gt;0.8, -0.06/12)), C39)</f>
        <v>7.4999999999999997E-2</v>
      </c>
      <c r="D40" t="str">
        <f t="shared" ca="1" si="496"/>
        <v>No</v>
      </c>
      <c r="E40">
        <f ca="1">COUNTIF(D$4:D40, "Yes")</f>
        <v>1</v>
      </c>
      <c r="F40" s="37">
        <f t="shared" ca="1" si="695"/>
        <v>82722.17260181265</v>
      </c>
      <c r="G40" s="37">
        <f t="shared" ca="1" si="696"/>
        <v>6789.3351875155186</v>
      </c>
      <c r="H40" s="64">
        <f t="shared" ca="1" si="99"/>
        <v>89511.50778932817</v>
      </c>
      <c r="I40" s="170" cm="1">
        <f t="array" aca="1" ref="I40" ca="1">IF(MONTH($A40) = 1, _xlfn.LET(_xlpm.value, RAND(), _xlfn.IFS(_xlpm.value&lt;=0.6, 0.9/12, AND(_xlpm.value&gt;0.6, _xlpm.value&lt;=0.8), 0.36/12, _xlpm.value&gt;0.8, -0.06/12)), I39)</f>
        <v>-5.0000000000000001E-3</v>
      </c>
      <c r="J40" t="str">
        <f t="shared" ca="1" si="796"/>
        <v>No</v>
      </c>
      <c r="K40">
        <f ca="1">COUNTIF(J$4:J40, "Yes")</f>
        <v>3</v>
      </c>
      <c r="L40" s="37">
        <f t="shared" ca="1" si="497"/>
        <v>114565.90286681958</v>
      </c>
      <c r="M40" s="37">
        <f t="shared" ca="1" si="498"/>
        <v>5277.3681687115914</v>
      </c>
      <c r="N40" s="64">
        <f t="shared" ca="1" si="103"/>
        <v>119843.27103553117</v>
      </c>
      <c r="O40" s="170" cm="1">
        <f t="array" aca="1" ref="O40" ca="1">IF(MONTH($A40) = 1, _xlfn.LET(_xlpm.value, RAND(), _xlfn.IFS(_xlpm.value&lt;=0.6, 0.9/12, AND(_xlpm.value&gt;0.6, _xlpm.value&lt;=0.8), 0.36/12, _xlpm.value&gt;0.8, -0.06/12)), O39)</f>
        <v>7.4999999999999997E-2</v>
      </c>
      <c r="P40" t="str">
        <f t="shared" ca="1" si="797"/>
        <v>No</v>
      </c>
      <c r="Q40">
        <f ca="1">COUNTIF(P$4:P40, "Yes")</f>
        <v>2</v>
      </c>
      <c r="R40" s="37">
        <f t="shared" ca="1" si="499"/>
        <v>183078.14996719893</v>
      </c>
      <c r="S40" s="37">
        <f t="shared" ca="1" si="500"/>
        <v>4054.6863876002017</v>
      </c>
      <c r="T40" s="64">
        <f t="shared" ca="1" si="107"/>
        <v>187132.83635479913</v>
      </c>
      <c r="U40" s="170" cm="1">
        <f t="array" aca="1" ref="U40" ca="1">IF(MONTH($A40) = 1, _xlfn.LET(_xlpm.value, RAND(), _xlfn.IFS(_xlpm.value&lt;=0.6, 0.9/12, AND(_xlpm.value&gt;0.6, _xlpm.value&lt;=0.8), 0.36/12, _xlpm.value&gt;0.8, -0.06/12)), U39)</f>
        <v>7.4999999999999997E-2</v>
      </c>
      <c r="V40" t="str">
        <f t="shared" ca="1" si="798"/>
        <v>No</v>
      </c>
      <c r="W40">
        <f ca="1">COUNTIF(V$4:V40, "Yes")</f>
        <v>2</v>
      </c>
      <c r="X40" s="37">
        <f t="shared" ca="1" si="501"/>
        <v>182278.0892947196</v>
      </c>
      <c r="Y40" s="37">
        <f t="shared" ca="1" si="502"/>
        <v>3744.0861732226331</v>
      </c>
      <c r="Z40" s="64">
        <f t="shared" ca="1" si="111"/>
        <v>186022.17546794223</v>
      </c>
      <c r="AA40" s="170" cm="1">
        <f t="array" aca="1" ref="AA40" ca="1">IF(MONTH($A40) = 1, _xlfn.LET(_xlpm.value, RAND(), _xlfn.IFS(_xlpm.value&lt;=0.6, 0.9/12, AND(_xlpm.value&gt;0.6, _xlpm.value&lt;=0.8), 0.36/12, _xlpm.value&gt;0.8, -0.06/12)), AA39)</f>
        <v>7.4999999999999997E-2</v>
      </c>
      <c r="AB40" t="str">
        <f t="shared" ca="1" si="799"/>
        <v>No</v>
      </c>
      <c r="AC40">
        <f ca="1">COUNTIF(AB$4:AB40, "Yes")</f>
        <v>3</v>
      </c>
      <c r="AD40" s="37">
        <f t="shared" ca="1" si="503"/>
        <v>229466.09618479369</v>
      </c>
      <c r="AE40" s="37">
        <f t="shared" ca="1" si="504"/>
        <v>11549.589706019004</v>
      </c>
      <c r="AF40" s="64">
        <f t="shared" ca="1" si="115"/>
        <v>241015.68589081269</v>
      </c>
      <c r="AG40" s="170" cm="1">
        <f t="array" aca="1" ref="AG40" ca="1">IF(MONTH($A40) = 1, _xlfn.LET(_xlpm.value, RAND(), _xlfn.IFS(_xlpm.value&lt;=0.6, 0.9/12, AND(_xlpm.value&gt;0.6, _xlpm.value&lt;=0.8), 0.36/12, _xlpm.value&gt;0.8, -0.06/12)), AG39)</f>
        <v>7.4999999999999997E-2</v>
      </c>
      <c r="AH40" t="str">
        <f t="shared" ca="1" si="800"/>
        <v>No</v>
      </c>
      <c r="AI40">
        <f ca="1">COUNTIF(AH$4:AH40, "Yes")</f>
        <v>3</v>
      </c>
      <c r="AJ40" s="37">
        <f t="shared" ca="1" si="505"/>
        <v>153550.74757059329</v>
      </c>
      <c r="AK40" s="37">
        <f t="shared" ca="1" si="506"/>
        <v>5871.4114346983806</v>
      </c>
      <c r="AL40" s="64">
        <f t="shared" ca="1" si="119"/>
        <v>159422.15900529167</v>
      </c>
      <c r="AM40" s="170" cm="1">
        <f t="array" aca="1" ref="AM40" ca="1">IF(MONTH($A40) = 1, _xlfn.LET(_xlpm.value, RAND(), _xlfn.IFS(_xlpm.value&lt;=0.6, 0.9/12, AND(_xlpm.value&gt;0.6, _xlpm.value&lt;=0.8), 0.36/12, _xlpm.value&gt;0.8, -0.06/12)), AM39)</f>
        <v>-5.0000000000000001E-3</v>
      </c>
      <c r="AN40" t="str">
        <f t="shared" ca="1" si="801"/>
        <v>No</v>
      </c>
      <c r="AO40">
        <f ca="1">COUNTIF(AN$4:AN40, "Yes")</f>
        <v>3</v>
      </c>
      <c r="AP40" s="37">
        <f t="shared" ca="1" si="507"/>
        <v>106444.27688938564</v>
      </c>
      <c r="AQ40" s="37">
        <f t="shared" ca="1" si="508"/>
        <v>8035.2310975142245</v>
      </c>
      <c r="AR40" s="64">
        <f t="shared" ca="1" si="123"/>
        <v>114479.50798689987</v>
      </c>
      <c r="AS40" s="170" cm="1">
        <f t="array" aca="1" ref="AS40" ca="1">IF(MONTH($A40) = 1, _xlfn.LET(_xlpm.value, RAND(), _xlfn.IFS(_xlpm.value&lt;=0.6, 0.9/12, AND(_xlpm.value&gt;0.6, _xlpm.value&lt;=0.8), 0.36/12, _xlpm.value&gt;0.8, -0.06/12)), AS39)</f>
        <v>0.03</v>
      </c>
      <c r="AT40" t="str">
        <f t="shared" ca="1" si="802"/>
        <v>No</v>
      </c>
      <c r="AU40">
        <f ca="1">COUNTIF(AT$4:AT40, "Yes")</f>
        <v>2</v>
      </c>
      <c r="AV40" s="37">
        <f t="shared" ca="1" si="509"/>
        <v>135320.01864360413</v>
      </c>
      <c r="AW40" s="37">
        <f t="shared" ca="1" si="510"/>
        <v>4546.7151275377082</v>
      </c>
      <c r="AX40" s="64">
        <f t="shared" ca="1" si="127"/>
        <v>139866.73377114182</v>
      </c>
      <c r="AY40" s="170" cm="1">
        <f t="array" aca="1" ref="AY40" ca="1">IF(MONTH($A40) = 1, _xlfn.LET(_xlpm.value, RAND(), _xlfn.IFS(_xlpm.value&lt;=0.6, 0.9/12, AND(_xlpm.value&gt;0.6, _xlpm.value&lt;=0.8), 0.36/12, _xlpm.value&gt;0.8, -0.06/12)), AY39)</f>
        <v>0.03</v>
      </c>
      <c r="AZ40" t="str">
        <f t="shared" ca="1" si="803"/>
        <v>No</v>
      </c>
      <c r="BA40">
        <f ca="1">COUNTIF(AZ$4:AZ40, "Yes")</f>
        <v>3</v>
      </c>
      <c r="BB40" s="37">
        <f t="shared" ca="1" si="511"/>
        <v>159622.827950848</v>
      </c>
      <c r="BC40" s="37">
        <f t="shared" ca="1" si="512"/>
        <v>11024.560006448539</v>
      </c>
      <c r="BD40" s="64">
        <f t="shared" ca="1" si="131"/>
        <v>170647.38795729654</v>
      </c>
      <c r="BE40" s="170" cm="1">
        <f t="array" aca="1" ref="BE40" ca="1">IF(MONTH($A40) = 1, _xlfn.LET(_xlpm.value, RAND(), _xlfn.IFS(_xlpm.value&lt;=0.6, 0.9/12, AND(_xlpm.value&gt;0.6, _xlpm.value&lt;=0.8), 0.36/12, _xlpm.value&gt;0.8, -0.06/12)), BE39)</f>
        <v>0.03</v>
      </c>
      <c r="BF40" t="str">
        <f t="shared" ca="1" si="804"/>
        <v>No</v>
      </c>
      <c r="BG40">
        <f ca="1">COUNTIF(BF$4:BF40, "Yes")</f>
        <v>0</v>
      </c>
      <c r="BH40" s="37">
        <f t="shared" ca="1" si="513"/>
        <v>349044.34774759354</v>
      </c>
      <c r="BI40" s="37">
        <f t="shared" ca="1" si="514"/>
        <v>0</v>
      </c>
      <c r="BJ40" s="64">
        <f t="shared" ca="1" si="135"/>
        <v>349044.34774759354</v>
      </c>
      <c r="BK40" s="170" cm="1">
        <f t="array" aca="1" ref="BK40" ca="1">IF(MONTH($A40) = 1, _xlfn.LET(_xlpm.value, RAND(), _xlfn.IFS(_xlpm.value&lt;=0.6, 0.9/12, AND(_xlpm.value&gt;0.6, _xlpm.value&lt;=0.8), 0.36/12, _xlpm.value&gt;0.8, -0.06/12)), BK39)</f>
        <v>7.4999999999999997E-2</v>
      </c>
      <c r="BL40" t="str">
        <f t="shared" ca="1" si="805"/>
        <v>No</v>
      </c>
      <c r="BM40">
        <f ca="1">COUNTIF(BL$4:BL40, "Yes")</f>
        <v>4</v>
      </c>
      <c r="BN40" s="37">
        <f t="shared" ca="1" si="515"/>
        <v>61404.994966026505</v>
      </c>
      <c r="BO40" s="37">
        <f t="shared" ca="1" si="516"/>
        <v>17179.038803783718</v>
      </c>
      <c r="BP40" s="64">
        <f t="shared" ca="1" si="139"/>
        <v>78584.033769810223</v>
      </c>
      <c r="BQ40" s="170" cm="1">
        <f t="array" aca="1" ref="BQ40" ca="1">IF(MONTH($A40) = 1, _xlfn.LET(_xlpm.value, RAND(), _xlfn.IFS(_xlpm.value&lt;=0.6, 0.9/12, AND(_xlpm.value&gt;0.6, _xlpm.value&lt;=0.8), 0.36/12, _xlpm.value&gt;0.8, -0.06/12)), BQ39)</f>
        <v>0.03</v>
      </c>
      <c r="BR40" t="str">
        <f t="shared" ca="1" si="806"/>
        <v>No</v>
      </c>
      <c r="BS40">
        <f ca="1">COUNTIF(BR$4:BR40, "Yes")</f>
        <v>3</v>
      </c>
      <c r="BT40" s="37">
        <f t="shared" ca="1" si="517"/>
        <v>56280.581117601949</v>
      </c>
      <c r="BU40" s="37">
        <f t="shared" ca="1" si="518"/>
        <v>13211.764155547411</v>
      </c>
      <c r="BV40" s="64">
        <f t="shared" ca="1" si="143"/>
        <v>69492.34527314936</v>
      </c>
      <c r="BW40" s="170" cm="1">
        <f t="array" aca="1" ref="BW40" ca="1">IF(MONTH($A40) = 1, _xlfn.LET(_xlpm.value, RAND(), _xlfn.IFS(_xlpm.value&lt;=0.6, 0.9/12, AND(_xlpm.value&gt;0.6, _xlpm.value&lt;=0.8), 0.36/12, _xlpm.value&gt;0.8, -0.06/12)), BW39)</f>
        <v>0.03</v>
      </c>
      <c r="BX40" t="str">
        <f t="shared" ca="1" si="807"/>
        <v>No</v>
      </c>
      <c r="BY40">
        <f ca="1">COUNTIF(BX$4:BX40, "Yes")</f>
        <v>3</v>
      </c>
      <c r="BZ40" s="37">
        <f t="shared" ca="1" si="519"/>
        <v>118345.5464401701</v>
      </c>
      <c r="CA40" s="37">
        <f t="shared" ca="1" si="520"/>
        <v>9247.7272211050731</v>
      </c>
      <c r="CB40" s="64">
        <f t="shared" ca="1" si="147"/>
        <v>127593.27366127518</v>
      </c>
      <c r="CC40" s="170" cm="1">
        <f t="array" aca="1" ref="CC40" ca="1">IF(MONTH($A40) = 1, _xlfn.LET(_xlpm.value, RAND(), _xlfn.IFS(_xlpm.value&lt;=0.6, 0.9/12, AND(_xlpm.value&gt;0.6, _xlpm.value&lt;=0.8), 0.36/12, _xlpm.value&gt;0.8, -0.06/12)), CC39)</f>
        <v>7.4999999999999997E-2</v>
      </c>
      <c r="CD40" t="str">
        <f t="shared" ca="1" si="808"/>
        <v>No</v>
      </c>
      <c r="CE40">
        <f ca="1">COUNTIF(CD$4:CD40, "Yes")</f>
        <v>2</v>
      </c>
      <c r="CF40" s="37">
        <f t="shared" ca="1" si="521"/>
        <v>172309.94115533037</v>
      </c>
      <c r="CG40" s="37">
        <f t="shared" ca="1" si="522"/>
        <v>7579.6644534593534</v>
      </c>
      <c r="CH40" s="64">
        <f t="shared" ca="1" si="151"/>
        <v>179889.60560878972</v>
      </c>
      <c r="CI40" s="170" cm="1">
        <f t="array" aca="1" ref="CI40" ca="1">IF(MONTH($A40) = 1, _xlfn.LET(_xlpm.value, RAND(), _xlfn.IFS(_xlpm.value&lt;=0.6, 0.9/12, AND(_xlpm.value&gt;0.6, _xlpm.value&lt;=0.8), 0.36/12, _xlpm.value&gt;0.8, -0.06/12)), CI39)</f>
        <v>-5.0000000000000001E-3</v>
      </c>
      <c r="CJ40" t="str">
        <f t="shared" ca="1" si="809"/>
        <v>Yes</v>
      </c>
      <c r="CK40">
        <f ca="1">COUNTIF(CJ$4:CJ40, "Yes")</f>
        <v>4</v>
      </c>
      <c r="CL40" s="37">
        <f t="shared" ca="1" si="523"/>
        <v>81171.235722464029</v>
      </c>
      <c r="CM40" s="37">
        <f t="shared" ca="1" si="524"/>
        <v>9956.5753106292304</v>
      </c>
      <c r="CN40" s="64">
        <f t="shared" ca="1" si="155"/>
        <v>91127.811033093254</v>
      </c>
      <c r="CO40" s="170" cm="1">
        <f t="array" aca="1" ref="CO40" ca="1">IF(MONTH($A40) = 1, _xlfn.LET(_xlpm.value, RAND(), _xlfn.IFS(_xlpm.value&lt;=0.6, 0.9/12, AND(_xlpm.value&gt;0.6, _xlpm.value&lt;=0.8), 0.36/12, _xlpm.value&gt;0.8, -0.06/12)), CO39)</f>
        <v>-5.0000000000000001E-3</v>
      </c>
      <c r="CP40" t="str">
        <f t="shared" ca="1" si="810"/>
        <v>No</v>
      </c>
      <c r="CQ40">
        <f ca="1">COUNTIF(CP$4:CP40, "Yes")</f>
        <v>0</v>
      </c>
      <c r="CR40" s="37">
        <f t="shared" ca="1" si="525"/>
        <v>337244.32461053936</v>
      </c>
      <c r="CS40" s="37">
        <f t="shared" ca="1" si="526"/>
        <v>0</v>
      </c>
      <c r="CT40" s="64">
        <f t="shared" ca="1" si="159"/>
        <v>337244.32461053936</v>
      </c>
      <c r="CU40" s="170" cm="1">
        <f t="array" aca="1" ref="CU40" ca="1">IF(MONTH($A40) = 1, _xlfn.LET(_xlpm.value, RAND(), _xlfn.IFS(_xlpm.value&lt;=0.6, 0.9/12, AND(_xlpm.value&gt;0.6, _xlpm.value&lt;=0.8), 0.36/12, _xlpm.value&gt;0.8, -0.06/12)), CU39)</f>
        <v>0.03</v>
      </c>
      <c r="CV40" t="str">
        <f t="shared" ca="1" si="811"/>
        <v>Yes</v>
      </c>
      <c r="CW40">
        <f ca="1">COUNTIF(CV$4:CV40, "Yes")</f>
        <v>1</v>
      </c>
      <c r="CX40" s="37">
        <f t="shared" ca="1" si="527"/>
        <v>247161.13906897523</v>
      </c>
      <c r="CY40" s="37">
        <f t="shared" ca="1" si="528"/>
        <v>178.65240000000006</v>
      </c>
      <c r="CZ40" s="64">
        <f t="shared" ca="1" si="163"/>
        <v>247339.79146897522</v>
      </c>
      <c r="DA40" s="170" cm="1">
        <f t="array" aca="1" ref="DA40" ca="1">IF(MONTH($A40) = 1, _xlfn.LET(_xlpm.value, RAND(), _xlfn.IFS(_xlpm.value&lt;=0.6, 0.9/12, AND(_xlpm.value&gt;0.6, _xlpm.value&lt;=0.8), 0.36/12, _xlpm.value&gt;0.8, -0.06/12)), DA39)</f>
        <v>7.4999999999999997E-2</v>
      </c>
      <c r="DB40" t="str">
        <f t="shared" ca="1" si="812"/>
        <v>No</v>
      </c>
      <c r="DC40">
        <f ca="1">COUNTIF(DB$4:DB40, "Yes")</f>
        <v>2</v>
      </c>
      <c r="DD40" s="37">
        <f t="shared" ca="1" si="529"/>
        <v>180352.16759726609</v>
      </c>
      <c r="DE40" s="37">
        <f t="shared" ca="1" si="530"/>
        <v>6115.4766923913767</v>
      </c>
      <c r="DF40" s="64">
        <f t="shared" ca="1" si="167"/>
        <v>186467.64428965747</v>
      </c>
      <c r="DG40" s="170" cm="1">
        <f t="array" aca="1" ref="DG40" ca="1">IF(MONTH($A40) = 1, _xlfn.LET(_xlpm.value, RAND(), _xlfn.IFS(_xlpm.value&lt;=0.6, 0.9/12, AND(_xlpm.value&gt;0.6, _xlpm.value&lt;=0.8), 0.36/12, _xlpm.value&gt;0.8, -0.06/12)), DG39)</f>
        <v>7.4999999999999997E-2</v>
      </c>
      <c r="DH40" t="str">
        <f t="shared" ca="1" si="813"/>
        <v>Yes</v>
      </c>
      <c r="DI40">
        <f ca="1">COUNTIF(DH$4:DH40, "Yes")</f>
        <v>2</v>
      </c>
      <c r="DJ40" s="37">
        <f t="shared" ca="1" si="531"/>
        <v>193305.70152606201</v>
      </c>
      <c r="DK40" s="37">
        <f t="shared" ca="1" si="532"/>
        <v>5578.3611245683878</v>
      </c>
      <c r="DL40" s="64">
        <f t="shared" ca="1" si="171"/>
        <v>198884.0626506304</v>
      </c>
      <c r="DM40" s="170" cm="1">
        <f t="array" aca="1" ref="DM40" ca="1">IF(MONTH($A40) = 1, _xlfn.LET(_xlpm.value, RAND(), _xlfn.IFS(_xlpm.value&lt;=0.6, 0.9/12, AND(_xlpm.value&gt;0.6, _xlpm.value&lt;=0.8), 0.36/12, _xlpm.value&gt;0.8, -0.06/12)), DM39)</f>
        <v>7.4999999999999997E-2</v>
      </c>
      <c r="DN40" t="str">
        <f t="shared" ca="1" si="814"/>
        <v>No</v>
      </c>
      <c r="DO40">
        <f ca="1">COUNTIF(DN$4:DN40, "Yes")</f>
        <v>1</v>
      </c>
      <c r="DP40" s="37">
        <f t="shared" ca="1" si="533"/>
        <v>191422.59287198412</v>
      </c>
      <c r="DQ40" s="37">
        <f t="shared" ca="1" si="534"/>
        <v>3677.0663036056662</v>
      </c>
      <c r="DR40" s="64">
        <f t="shared" ca="1" si="175"/>
        <v>195099.6591755898</v>
      </c>
      <c r="DS40" s="170" cm="1">
        <f t="array" aca="1" ref="DS40" ca="1">IF(MONTH($A40) = 1, _xlfn.LET(_xlpm.value, RAND(), _xlfn.IFS(_xlpm.value&lt;=0.6, 0.9/12, AND(_xlpm.value&gt;0.6, _xlpm.value&lt;=0.8), 0.36/12, _xlpm.value&gt;0.8, -0.06/12)), DS39)</f>
        <v>7.4999999999999997E-2</v>
      </c>
      <c r="DT40" t="str">
        <f t="shared" ca="1" si="815"/>
        <v>No</v>
      </c>
      <c r="DU40">
        <f ca="1">COUNTIF(DT$4:DT40, "Yes")</f>
        <v>3</v>
      </c>
      <c r="DV40" s="37">
        <f t="shared" ca="1" si="535"/>
        <v>102509.74443585718</v>
      </c>
      <c r="DW40" s="37">
        <f t="shared" ca="1" si="536"/>
        <v>10609.442582929294</v>
      </c>
      <c r="DX40" s="64">
        <f t="shared" ca="1" si="179"/>
        <v>113119.18701878647</v>
      </c>
      <c r="DY40" s="170" cm="1">
        <f t="array" aca="1" ref="DY40" ca="1">IF(MONTH($A40) = 1, _xlfn.LET(_xlpm.value, RAND(), _xlfn.IFS(_xlpm.value&lt;=0.6, 0.9/12, AND(_xlpm.value&gt;0.6, _xlpm.value&lt;=0.8), 0.36/12, _xlpm.value&gt;0.8, -0.06/12)), DY39)</f>
        <v>7.4999999999999997E-2</v>
      </c>
      <c r="DZ40" t="str">
        <f t="shared" ca="1" si="816"/>
        <v>No</v>
      </c>
      <c r="EA40">
        <f ca="1">COUNTIF(DZ$4:DZ40, "Yes")</f>
        <v>5</v>
      </c>
      <c r="EB40" s="37">
        <f t="shared" ca="1" si="537"/>
        <v>158358.3138474283</v>
      </c>
      <c r="EC40" s="37">
        <f t="shared" ca="1" si="538"/>
        <v>14221.935843868345</v>
      </c>
      <c r="ED40" s="64">
        <f t="shared" ca="1" si="183"/>
        <v>172580.24969129666</v>
      </c>
      <c r="EE40" s="170" cm="1">
        <f t="array" aca="1" ref="EE40" ca="1">IF(MONTH($A40) = 1, _xlfn.LET(_xlpm.value, RAND(), _xlfn.IFS(_xlpm.value&lt;=0.6, 0.9/12, AND(_xlpm.value&gt;0.6, _xlpm.value&lt;=0.8), 0.36/12, _xlpm.value&gt;0.8, -0.06/12)), EE39)</f>
        <v>-5.0000000000000001E-3</v>
      </c>
      <c r="EF40" t="str">
        <f t="shared" ca="1" si="817"/>
        <v>No</v>
      </c>
      <c r="EG40">
        <f ca="1">COUNTIF(EF$4:EF40, "Yes")</f>
        <v>2</v>
      </c>
      <c r="EH40" s="37">
        <f t="shared" ca="1" si="539"/>
        <v>201307.44708127165</v>
      </c>
      <c r="EI40" s="37">
        <f t="shared" ca="1" si="540"/>
        <v>8325.8301006741767</v>
      </c>
      <c r="EJ40" s="64">
        <f t="shared" ca="1" si="187"/>
        <v>209633.27718194583</v>
      </c>
      <c r="EK40" s="170" cm="1">
        <f t="array" aca="1" ref="EK40" ca="1">IF(MONTH($A40) = 1, _xlfn.LET(_xlpm.value, RAND(), _xlfn.IFS(_xlpm.value&lt;=0.6, 0.9/12, AND(_xlpm.value&gt;0.6, _xlpm.value&lt;=0.8), 0.36/12, _xlpm.value&gt;0.8, -0.06/12)), EK39)</f>
        <v>0.03</v>
      </c>
      <c r="EL40" t="str">
        <f t="shared" ca="1" si="818"/>
        <v>No</v>
      </c>
      <c r="EM40">
        <f ca="1">COUNTIF(EL$4:EL40, "Yes")</f>
        <v>3</v>
      </c>
      <c r="EN40" s="37">
        <f t="shared" ca="1" si="541"/>
        <v>93478.28513613384</v>
      </c>
      <c r="EO40" s="37">
        <f t="shared" ca="1" si="542"/>
        <v>9485.6129187841088</v>
      </c>
      <c r="EP40" s="64">
        <f t="shared" ca="1" si="191"/>
        <v>102963.89805491795</v>
      </c>
      <c r="EQ40" s="170" cm="1">
        <f t="array" aca="1" ref="EQ40" ca="1">IF(MONTH($A40) = 1, _xlfn.LET(_xlpm.value, RAND(), _xlfn.IFS(_xlpm.value&lt;=0.6, 0.9/12, AND(_xlpm.value&gt;0.6, _xlpm.value&lt;=0.8), 0.36/12, _xlpm.value&gt;0.8, -0.06/12)), EQ39)</f>
        <v>7.4999999999999997E-2</v>
      </c>
      <c r="ER40" t="str">
        <f t="shared" ca="1" si="819"/>
        <v>No</v>
      </c>
      <c r="ES40">
        <f ca="1">COUNTIF(ER$4:ER40, "Yes")</f>
        <v>0</v>
      </c>
      <c r="ET40" s="37">
        <f t="shared" ca="1" si="543"/>
        <v>295086.26014349813</v>
      </c>
      <c r="EU40" s="37">
        <f t="shared" ca="1" si="544"/>
        <v>0</v>
      </c>
      <c r="EV40" s="64">
        <f t="shared" ca="1" si="195"/>
        <v>295086.26014349813</v>
      </c>
      <c r="EW40" s="170" cm="1">
        <f t="array" aca="1" ref="EW40" ca="1">IF(MONTH($A40) = 1, _xlfn.LET(_xlpm.value, RAND(), _xlfn.IFS(_xlpm.value&lt;=0.6, 0.9/12, AND(_xlpm.value&gt;0.6, _xlpm.value&lt;=0.8), 0.36/12, _xlpm.value&gt;0.8, -0.06/12)), EW39)</f>
        <v>0.03</v>
      </c>
      <c r="EX40" t="str">
        <f t="shared" ca="1" si="820"/>
        <v>No</v>
      </c>
      <c r="EY40">
        <f ca="1">COUNTIF(EX$4:EX40, "Yes")</f>
        <v>1</v>
      </c>
      <c r="EZ40" s="37">
        <f t="shared" ca="1" si="545"/>
        <v>150824.51765283736</v>
      </c>
      <c r="FA40" s="37">
        <f t="shared" ca="1" si="546"/>
        <v>4000.7863684176491</v>
      </c>
      <c r="FB40" s="64">
        <f t="shared" ca="1" si="199"/>
        <v>154825.304021255</v>
      </c>
      <c r="FC40" s="170" cm="1">
        <f t="array" aca="1" ref="FC40" ca="1">IF(MONTH($A40) = 1, _xlfn.LET(_xlpm.value, RAND(), _xlfn.IFS(_xlpm.value&lt;=0.6, 0.9/12, AND(_xlpm.value&gt;0.6, _xlpm.value&lt;=0.8), 0.36/12, _xlpm.value&gt;0.8, -0.06/12)), FC39)</f>
        <v>-5.0000000000000001E-3</v>
      </c>
      <c r="FD40" t="str">
        <f t="shared" ca="1" si="821"/>
        <v>No</v>
      </c>
      <c r="FE40">
        <f ca="1">COUNTIF(FD$4:FD40, "Yes")</f>
        <v>3</v>
      </c>
      <c r="FF40" s="37">
        <f t="shared" ca="1" si="547"/>
        <v>151903.21930747048</v>
      </c>
      <c r="FG40" s="37">
        <f t="shared" ca="1" si="548"/>
        <v>8155.8172995155892</v>
      </c>
      <c r="FH40" s="64">
        <f t="shared" ca="1" si="203"/>
        <v>160059.03660698608</v>
      </c>
      <c r="FI40" s="170" cm="1">
        <f t="array" aca="1" ref="FI40" ca="1">IF(MONTH($A40) = 1, _xlfn.LET(_xlpm.value, RAND(), _xlfn.IFS(_xlpm.value&lt;=0.6, 0.9/12, AND(_xlpm.value&gt;0.6, _xlpm.value&lt;=0.8), 0.36/12, _xlpm.value&gt;0.8, -0.06/12)), FI39)</f>
        <v>7.4999999999999997E-2</v>
      </c>
      <c r="FJ40" t="str">
        <f t="shared" ca="1" si="822"/>
        <v>No</v>
      </c>
      <c r="FK40">
        <f ca="1">COUNTIF(FJ$4:FJ40, "Yes")</f>
        <v>1</v>
      </c>
      <c r="FL40" s="37">
        <f t="shared" ca="1" si="549"/>
        <v>129993.53934666407</v>
      </c>
      <c r="FM40" s="37">
        <f t="shared" ca="1" si="550"/>
        <v>2870.1109857753527</v>
      </c>
      <c r="FN40" s="64">
        <f t="shared" ca="1" si="207"/>
        <v>132863.65033243943</v>
      </c>
      <c r="FO40" s="170" cm="1">
        <f t="array" aca="1" ref="FO40" ca="1">IF(MONTH($A40) = 1, _xlfn.LET(_xlpm.value, RAND(), _xlfn.IFS(_xlpm.value&lt;=0.6, 0.9/12, AND(_xlpm.value&gt;0.6, _xlpm.value&lt;=0.8), 0.36/12, _xlpm.value&gt;0.8, -0.06/12)), FO39)</f>
        <v>7.4999999999999997E-2</v>
      </c>
      <c r="FP40" t="str">
        <f t="shared" ca="1" si="823"/>
        <v>No</v>
      </c>
      <c r="FQ40">
        <f ca="1">COUNTIF(FP$4:FP40, "Yes")</f>
        <v>2</v>
      </c>
      <c r="FR40" s="37">
        <f t="shared" ca="1" si="551"/>
        <v>266069.87787767965</v>
      </c>
      <c r="FS40" s="37">
        <f t="shared" ca="1" si="552"/>
        <v>7117.5641255141327</v>
      </c>
      <c r="FT40" s="64">
        <f t="shared" ca="1" si="211"/>
        <v>273187.44200319378</v>
      </c>
      <c r="FU40" s="170" cm="1">
        <f t="array" aca="1" ref="FU40" ca="1">IF(MONTH($A40) = 1, _xlfn.LET(_xlpm.value, RAND(), _xlfn.IFS(_xlpm.value&lt;=0.6, 0.9/12, AND(_xlpm.value&gt;0.6, _xlpm.value&lt;=0.8), 0.36/12, _xlpm.value&gt;0.8, -0.06/12)), FU39)</f>
        <v>7.4999999999999997E-2</v>
      </c>
      <c r="FV40" t="str">
        <f t="shared" ca="1" si="824"/>
        <v>No</v>
      </c>
      <c r="FW40">
        <f ca="1">COUNTIF(FV$4:FV40, "Yes")</f>
        <v>2</v>
      </c>
      <c r="FX40" s="37">
        <f t="shared" ca="1" si="553"/>
        <v>81361.990652864566</v>
      </c>
      <c r="FY40" s="37">
        <f t="shared" ca="1" si="554"/>
        <v>8803.2293962876229</v>
      </c>
      <c r="FZ40" s="64">
        <f t="shared" ca="1" si="215"/>
        <v>90165.220049152194</v>
      </c>
      <c r="GA40" s="170" cm="1">
        <f t="array" aca="1" ref="GA40" ca="1">IF(MONTH($A40) = 1, _xlfn.LET(_xlpm.value, RAND(), _xlfn.IFS(_xlpm.value&lt;=0.6, 0.9/12, AND(_xlpm.value&gt;0.6, _xlpm.value&lt;=0.8), 0.36/12, _xlpm.value&gt;0.8, -0.06/12)), GA39)</f>
        <v>7.4999999999999997E-2</v>
      </c>
      <c r="GB40" t="str">
        <f t="shared" ca="1" si="825"/>
        <v>No</v>
      </c>
      <c r="GC40">
        <f ca="1">COUNTIF(GB$4:GB40, "Yes")</f>
        <v>2</v>
      </c>
      <c r="GD40" s="37">
        <f t="shared" ca="1" si="555"/>
        <v>209481.5271596805</v>
      </c>
      <c r="GE40" s="37">
        <f t="shared" ca="1" si="556"/>
        <v>12651.527569863807</v>
      </c>
      <c r="GF40" s="64">
        <f t="shared" ca="1" si="219"/>
        <v>222133.0547295443</v>
      </c>
      <c r="GG40" s="170" cm="1">
        <f t="array" aca="1" ref="GG40" ca="1">IF(MONTH($A40) = 1, _xlfn.LET(_xlpm.value, RAND(), _xlfn.IFS(_xlpm.value&lt;=0.6, 0.9/12, AND(_xlpm.value&gt;0.6, _xlpm.value&lt;=0.8), 0.36/12, _xlpm.value&gt;0.8, -0.06/12)), GG39)</f>
        <v>7.4999999999999997E-2</v>
      </c>
      <c r="GH40" t="str">
        <f t="shared" ca="1" si="826"/>
        <v>No</v>
      </c>
      <c r="GI40">
        <f ca="1">COUNTIF(GH$4:GH40, "Yes")</f>
        <v>1</v>
      </c>
      <c r="GJ40" s="37">
        <f t="shared" ca="1" si="557"/>
        <v>74475.708092063418</v>
      </c>
      <c r="GK40" s="37">
        <f t="shared" ca="1" si="558"/>
        <v>3192.4916949089315</v>
      </c>
      <c r="GL40" s="64">
        <f t="shared" ca="1" si="223"/>
        <v>77668.199786972356</v>
      </c>
      <c r="GM40" s="170" cm="1">
        <f t="array" aca="1" ref="GM40" ca="1">IF(MONTH($A40) = 1, _xlfn.LET(_xlpm.value, RAND(), _xlfn.IFS(_xlpm.value&lt;=0.6, 0.9/12, AND(_xlpm.value&gt;0.6, _xlpm.value&lt;=0.8), 0.36/12, _xlpm.value&gt;0.8, -0.06/12)), GM39)</f>
        <v>7.4999999999999997E-2</v>
      </c>
      <c r="GN40" t="str">
        <f t="shared" ca="1" si="827"/>
        <v>No</v>
      </c>
      <c r="GO40">
        <f ca="1">COUNTIF(GN$4:GN40, "Yes")</f>
        <v>2</v>
      </c>
      <c r="GP40" s="37">
        <f t="shared" ca="1" si="559"/>
        <v>221144.84692061797</v>
      </c>
      <c r="GQ40" s="37">
        <f t="shared" ca="1" si="560"/>
        <v>6716.4040461474988</v>
      </c>
      <c r="GR40" s="64">
        <f t="shared" ca="1" si="227"/>
        <v>227861.25096676548</v>
      </c>
      <c r="GS40" s="170" cm="1">
        <f t="array" aca="1" ref="GS40" ca="1">IF(MONTH($A40) = 1, _xlfn.LET(_xlpm.value, RAND(), _xlfn.IFS(_xlpm.value&lt;=0.6, 0.9/12, AND(_xlpm.value&gt;0.6, _xlpm.value&lt;=0.8), 0.36/12, _xlpm.value&gt;0.8, -0.06/12)), GS39)</f>
        <v>0.03</v>
      </c>
      <c r="GT40" t="str">
        <f t="shared" ca="1" si="828"/>
        <v>No</v>
      </c>
      <c r="GU40">
        <f ca="1">COUNTIF(GT$4:GT40, "Yes")</f>
        <v>0</v>
      </c>
      <c r="GV40" s="37">
        <f t="shared" ca="1" si="561"/>
        <v>215150.57825046036</v>
      </c>
      <c r="GW40" s="37">
        <f t="shared" ca="1" si="562"/>
        <v>0</v>
      </c>
      <c r="GX40" s="64">
        <f t="shared" ca="1" si="231"/>
        <v>215150.57825046036</v>
      </c>
      <c r="GY40" s="170" cm="1">
        <f t="array" aca="1" ref="GY40" ca="1">IF(MONTH($A40) = 1, _xlfn.LET(_xlpm.value, RAND(), _xlfn.IFS(_xlpm.value&lt;=0.6, 0.9/12, AND(_xlpm.value&gt;0.6, _xlpm.value&lt;=0.8), 0.36/12, _xlpm.value&gt;0.8, -0.06/12)), GY39)</f>
        <v>7.4999999999999997E-2</v>
      </c>
      <c r="GZ40" t="str">
        <f t="shared" ca="1" si="829"/>
        <v>No</v>
      </c>
      <c r="HA40">
        <f ca="1">COUNTIF(GZ$4:GZ40, "Yes")</f>
        <v>2</v>
      </c>
      <c r="HB40" s="37">
        <f t="shared" ca="1" si="563"/>
        <v>261938.18286788961</v>
      </c>
      <c r="HC40" s="37">
        <f t="shared" ca="1" si="564"/>
        <v>6546.6419913439604</v>
      </c>
      <c r="HD40" s="64">
        <f t="shared" ca="1" si="235"/>
        <v>268484.82485923357</v>
      </c>
      <c r="HE40" s="170" cm="1">
        <f t="array" aca="1" ref="HE40" ca="1">IF(MONTH($A40) = 1, _xlfn.LET(_xlpm.value, RAND(), _xlfn.IFS(_xlpm.value&lt;=0.6, 0.9/12, AND(_xlpm.value&gt;0.6, _xlpm.value&lt;=0.8), 0.36/12, _xlpm.value&gt;0.8, -0.06/12)), HE39)</f>
        <v>7.4999999999999997E-2</v>
      </c>
      <c r="HF40" t="str">
        <f t="shared" ca="1" si="830"/>
        <v>No</v>
      </c>
      <c r="HG40">
        <f ca="1">COUNTIF(HF$4:HF40, "Yes")</f>
        <v>1</v>
      </c>
      <c r="HH40" s="37">
        <f t="shared" ca="1" si="565"/>
        <v>129055.4229729003</v>
      </c>
      <c r="HI40" s="37">
        <f t="shared" ca="1" si="566"/>
        <v>3838.8592293124057</v>
      </c>
      <c r="HJ40" s="64">
        <f t="shared" ca="1" si="239"/>
        <v>132894.28220221269</v>
      </c>
      <c r="HK40" s="170" cm="1">
        <f t="array" aca="1" ref="HK40" ca="1">IF(MONTH($A40) = 1, _xlfn.LET(_xlpm.value, RAND(), _xlfn.IFS(_xlpm.value&lt;=0.6, 0.9/12, AND(_xlpm.value&gt;0.6, _xlpm.value&lt;=0.8), 0.36/12, _xlpm.value&gt;0.8, -0.06/12)), HK39)</f>
        <v>7.4999999999999997E-2</v>
      </c>
      <c r="HL40" t="str">
        <f t="shared" ca="1" si="831"/>
        <v>No</v>
      </c>
      <c r="HM40">
        <f ca="1">COUNTIF(HL$4:HL40, "Yes")</f>
        <v>1</v>
      </c>
      <c r="HN40" s="37">
        <f t="shared" ca="1" si="567"/>
        <v>138328.8996509861</v>
      </c>
      <c r="HO40" s="37">
        <f t="shared" ca="1" si="568"/>
        <v>1871.7611376170048</v>
      </c>
      <c r="HP40" s="64">
        <f t="shared" ca="1" si="243"/>
        <v>140200.6607886031</v>
      </c>
      <c r="HQ40" s="170" cm="1">
        <f t="array" aca="1" ref="HQ40" ca="1">IF(MONTH($A40) = 1, _xlfn.LET(_xlpm.value, RAND(), _xlfn.IFS(_xlpm.value&lt;=0.6, 0.9/12, AND(_xlpm.value&gt;0.6, _xlpm.value&lt;=0.8), 0.36/12, _xlpm.value&gt;0.8, -0.06/12)), HQ39)</f>
        <v>-5.0000000000000001E-3</v>
      </c>
      <c r="HR40" t="str">
        <f t="shared" ca="1" si="832"/>
        <v>Yes</v>
      </c>
      <c r="HS40">
        <f ca="1">COUNTIF(HR$4:HR40, "Yes")</f>
        <v>2</v>
      </c>
      <c r="HT40" s="37">
        <f t="shared" ca="1" si="569"/>
        <v>257665.36134285445</v>
      </c>
      <c r="HU40" s="37">
        <f t="shared" ca="1" si="570"/>
        <v>2726.9168660253445</v>
      </c>
      <c r="HV40" s="64">
        <f t="shared" ca="1" si="247"/>
        <v>260392.27820887978</v>
      </c>
      <c r="HW40" s="170" cm="1">
        <f t="array" aca="1" ref="HW40" ca="1">IF(MONTH($A40) = 1, _xlfn.LET(_xlpm.value, RAND(), _xlfn.IFS(_xlpm.value&lt;=0.6, 0.9/12, AND(_xlpm.value&gt;0.6, _xlpm.value&lt;=0.8), 0.36/12, _xlpm.value&gt;0.8, -0.06/12)), HW39)</f>
        <v>7.4999999999999997E-2</v>
      </c>
      <c r="HX40" t="str">
        <f t="shared" ca="1" si="833"/>
        <v>No</v>
      </c>
      <c r="HY40">
        <f ca="1">COUNTIF(HX$4:HX40, "Yes")</f>
        <v>4</v>
      </c>
      <c r="HZ40" s="37">
        <f t="shared" ca="1" si="571"/>
        <v>196615.6863302748</v>
      </c>
      <c r="IA40" s="37">
        <f t="shared" ca="1" si="572"/>
        <v>15948.807719706667</v>
      </c>
      <c r="IB40" s="64">
        <f t="shared" ca="1" si="251"/>
        <v>212564.49404998147</v>
      </c>
      <c r="IC40" s="170" cm="1">
        <f t="array" aca="1" ref="IC40" ca="1">IF(MONTH($A40) = 1, _xlfn.LET(_xlpm.value, RAND(), _xlfn.IFS(_xlpm.value&lt;=0.6, 0.9/12, AND(_xlpm.value&gt;0.6, _xlpm.value&lt;=0.8), 0.36/12, _xlpm.value&gt;0.8, -0.06/12)), IC39)</f>
        <v>7.4999999999999997E-2</v>
      </c>
      <c r="ID40" t="str">
        <f t="shared" ca="1" si="834"/>
        <v>No</v>
      </c>
      <c r="IE40">
        <f ca="1">COUNTIF(ID$4:ID40, "Yes")</f>
        <v>1</v>
      </c>
      <c r="IF40" s="37">
        <f t="shared" ca="1" si="573"/>
        <v>216944.63232145814</v>
      </c>
      <c r="IG40" s="37">
        <f t="shared" ca="1" si="574"/>
        <v>5707.9033158423481</v>
      </c>
      <c r="IH40" s="64">
        <f t="shared" ca="1" si="255"/>
        <v>222652.53563730049</v>
      </c>
      <c r="II40" s="170" cm="1">
        <f t="array" aca="1" ref="II40" ca="1">IF(MONTH($A40) = 1, _xlfn.LET(_xlpm.value, RAND(), _xlfn.IFS(_xlpm.value&lt;=0.6, 0.9/12, AND(_xlpm.value&gt;0.6, _xlpm.value&lt;=0.8), 0.36/12, _xlpm.value&gt;0.8, -0.06/12)), II39)</f>
        <v>-5.0000000000000001E-3</v>
      </c>
      <c r="IJ40" t="str">
        <f t="shared" ca="1" si="835"/>
        <v>Yes</v>
      </c>
      <c r="IK40">
        <f ca="1">COUNTIF(IJ$4:IJ40, "Yes")</f>
        <v>4</v>
      </c>
      <c r="IL40" s="37">
        <f t="shared" ca="1" si="575"/>
        <v>185117.94670582237</v>
      </c>
      <c r="IM40" s="37">
        <f t="shared" ca="1" si="576"/>
        <v>8757.6124246572908</v>
      </c>
      <c r="IN40" s="64">
        <f t="shared" ca="1" si="259"/>
        <v>193875.55913047967</v>
      </c>
      <c r="IO40" s="170" cm="1">
        <f t="array" aca="1" ref="IO40" ca="1">IF(MONTH($A40) = 1, _xlfn.LET(_xlpm.value, RAND(), _xlfn.IFS(_xlpm.value&lt;=0.6, 0.9/12, AND(_xlpm.value&gt;0.6, _xlpm.value&lt;=0.8), 0.36/12, _xlpm.value&gt;0.8, -0.06/12)), IO39)</f>
        <v>0.03</v>
      </c>
      <c r="IP40" t="str">
        <f t="shared" ca="1" si="836"/>
        <v>No</v>
      </c>
      <c r="IQ40">
        <f ca="1">COUNTIF(IP$4:IP40, "Yes")</f>
        <v>2</v>
      </c>
      <c r="IR40" s="37">
        <f t="shared" ca="1" si="577"/>
        <v>178292.23430737806</v>
      </c>
      <c r="IS40" s="37">
        <f t="shared" ca="1" si="578"/>
        <v>6386.1873111899322</v>
      </c>
      <c r="IT40" s="64">
        <f t="shared" ca="1" si="263"/>
        <v>184678.42161856798</v>
      </c>
      <c r="IU40" s="170" cm="1">
        <f t="array" aca="1" ref="IU40" ca="1">IF(MONTH($A40) = 1, _xlfn.LET(_xlpm.value, RAND(), _xlfn.IFS(_xlpm.value&lt;=0.6, 0.9/12, AND(_xlpm.value&gt;0.6, _xlpm.value&lt;=0.8), 0.36/12, _xlpm.value&gt;0.8, -0.06/12)), IU39)</f>
        <v>7.4999999999999997E-2</v>
      </c>
      <c r="IV40" t="str">
        <f t="shared" ca="1" si="837"/>
        <v>Yes</v>
      </c>
      <c r="IW40">
        <f ca="1">COUNTIF(IV$4:IV40, "Yes")</f>
        <v>3</v>
      </c>
      <c r="IX40" s="37">
        <f t="shared" ca="1" si="579"/>
        <v>226205.6394339909</v>
      </c>
      <c r="IY40" s="37">
        <f t="shared" ca="1" si="580"/>
        <v>9749.4991201536595</v>
      </c>
      <c r="IZ40" s="64">
        <f t="shared" ca="1" si="267"/>
        <v>235955.13855414456</v>
      </c>
      <c r="JA40" s="170" cm="1">
        <f t="array" aca="1" ref="JA40" ca="1">IF(MONTH($A40) = 1, _xlfn.LET(_xlpm.value, RAND(), _xlfn.IFS(_xlpm.value&lt;=0.6, 0.9/12, AND(_xlpm.value&gt;0.6, _xlpm.value&lt;=0.8), 0.36/12, _xlpm.value&gt;0.8, -0.06/12)), JA39)</f>
        <v>-5.0000000000000001E-3</v>
      </c>
      <c r="JB40" t="str">
        <f t="shared" ca="1" si="838"/>
        <v>Yes</v>
      </c>
      <c r="JC40">
        <f ca="1">COUNTIF(JB$4:JB40, "Yes")</f>
        <v>3</v>
      </c>
      <c r="JD40" s="37">
        <f t="shared" ca="1" si="581"/>
        <v>224205.7701946478</v>
      </c>
      <c r="JE40" s="37">
        <f t="shared" ca="1" si="582"/>
        <v>8616.9470828060621</v>
      </c>
      <c r="JF40" s="64">
        <f t="shared" ca="1" si="271"/>
        <v>232822.71727745386</v>
      </c>
      <c r="JG40" s="170" cm="1">
        <f t="array" aca="1" ref="JG40" ca="1">IF(MONTH($A40) = 1, _xlfn.LET(_xlpm.value, RAND(), _xlfn.IFS(_xlpm.value&lt;=0.6, 0.9/12, AND(_xlpm.value&gt;0.6, _xlpm.value&lt;=0.8), 0.36/12, _xlpm.value&gt;0.8, -0.06/12)), JG39)</f>
        <v>7.4999999999999997E-2</v>
      </c>
      <c r="JH40" t="str">
        <f t="shared" ca="1" si="839"/>
        <v>No</v>
      </c>
      <c r="JI40">
        <f ca="1">COUNTIF(JH$4:JH40, "Yes")</f>
        <v>0</v>
      </c>
      <c r="JJ40" s="37">
        <f t="shared" ca="1" si="583"/>
        <v>246801.5994294291</v>
      </c>
      <c r="JK40" s="37">
        <f t="shared" ca="1" si="584"/>
        <v>0</v>
      </c>
      <c r="JL40" s="64">
        <f t="shared" ca="1" si="275"/>
        <v>246801.5994294291</v>
      </c>
      <c r="JM40" s="170" cm="1">
        <f t="array" aca="1" ref="JM40" ca="1">IF(MONTH($A40) = 1, _xlfn.LET(_xlpm.value, RAND(), _xlfn.IFS(_xlpm.value&lt;=0.6, 0.9/12, AND(_xlpm.value&gt;0.6, _xlpm.value&lt;=0.8), 0.36/12, _xlpm.value&gt;0.8, -0.06/12)), JM39)</f>
        <v>7.4999999999999997E-2</v>
      </c>
      <c r="JN40" t="str">
        <f t="shared" ca="1" si="840"/>
        <v>No</v>
      </c>
      <c r="JO40">
        <f ca="1">COUNTIF(JN$4:JN40, "Yes")</f>
        <v>5</v>
      </c>
      <c r="JP40" s="37">
        <f t="shared" ca="1" si="585"/>
        <v>81847.245377500323</v>
      </c>
      <c r="JQ40" s="37">
        <f t="shared" ca="1" si="586"/>
        <v>12754.185303214585</v>
      </c>
      <c r="JR40" s="64">
        <f t="shared" ca="1" si="279"/>
        <v>94601.430680714911</v>
      </c>
      <c r="JS40" s="170" cm="1">
        <f t="array" aca="1" ref="JS40" ca="1">IF(MONTH($A40) = 1, _xlfn.LET(_xlpm.value, RAND(), _xlfn.IFS(_xlpm.value&lt;=0.6, 0.9/12, AND(_xlpm.value&gt;0.6, _xlpm.value&lt;=0.8), 0.36/12, _xlpm.value&gt;0.8, -0.06/12)), JS39)</f>
        <v>0.03</v>
      </c>
      <c r="JT40" t="str">
        <f t="shared" ca="1" si="841"/>
        <v>No</v>
      </c>
      <c r="JU40">
        <f ca="1">COUNTIF(JT$4:JT40, "Yes")</f>
        <v>2</v>
      </c>
      <c r="JV40" s="37">
        <f t="shared" ca="1" si="587"/>
        <v>130768.02495247932</v>
      </c>
      <c r="JW40" s="37">
        <f t="shared" ca="1" si="588"/>
        <v>3539.8239052627232</v>
      </c>
      <c r="JX40" s="64">
        <f t="shared" ca="1" si="283"/>
        <v>134307.84885774204</v>
      </c>
      <c r="JY40" s="170" cm="1">
        <f t="array" aca="1" ref="JY40" ca="1">IF(MONTH($A40) = 1, _xlfn.LET(_xlpm.value, RAND(), _xlfn.IFS(_xlpm.value&lt;=0.6, 0.9/12, AND(_xlpm.value&gt;0.6, _xlpm.value&lt;=0.8), 0.36/12, _xlpm.value&gt;0.8, -0.06/12)), JY39)</f>
        <v>0.03</v>
      </c>
      <c r="JZ40" t="str">
        <f t="shared" ca="1" si="842"/>
        <v>No</v>
      </c>
      <c r="KA40">
        <f ca="1">COUNTIF(JZ$4:JZ40, "Yes")</f>
        <v>2</v>
      </c>
      <c r="KB40" s="37">
        <f t="shared" ca="1" si="589"/>
        <v>104218.16432183262</v>
      </c>
      <c r="KC40" s="37">
        <f t="shared" ca="1" si="590"/>
        <v>3893.562862086178</v>
      </c>
      <c r="KD40" s="64">
        <f t="shared" ca="1" si="287"/>
        <v>108111.7271839188</v>
      </c>
      <c r="KE40" s="170" cm="1">
        <f t="array" aca="1" ref="KE40" ca="1">IF(MONTH($A40) = 1, _xlfn.LET(_xlpm.value, RAND(), _xlfn.IFS(_xlpm.value&lt;=0.6, 0.9/12, AND(_xlpm.value&gt;0.6, _xlpm.value&lt;=0.8), 0.36/12, _xlpm.value&gt;0.8, -0.06/12)), KE39)</f>
        <v>-5.0000000000000001E-3</v>
      </c>
      <c r="KF40" t="str">
        <f t="shared" ca="1" si="843"/>
        <v>No</v>
      </c>
      <c r="KG40">
        <f ca="1">COUNTIF(KF$4:KF40, "Yes")</f>
        <v>1</v>
      </c>
      <c r="KH40" s="37">
        <f t="shared" ca="1" si="591"/>
        <v>199733.10458764571</v>
      </c>
      <c r="KI40" s="37">
        <f t="shared" ca="1" si="592"/>
        <v>1532.0153270222509</v>
      </c>
      <c r="KJ40" s="64">
        <f t="shared" ca="1" si="291"/>
        <v>201265.11991466797</v>
      </c>
      <c r="KK40" s="170" cm="1">
        <f t="array" aca="1" ref="KK40" ca="1">IF(MONTH($A40) = 1, _xlfn.LET(_xlpm.value, RAND(), _xlfn.IFS(_xlpm.value&lt;=0.6, 0.9/12, AND(_xlpm.value&gt;0.6, _xlpm.value&lt;=0.8), 0.36/12, _xlpm.value&gt;0.8, -0.06/12)), KK39)</f>
        <v>7.4999999999999997E-2</v>
      </c>
      <c r="KL40" t="str">
        <f t="shared" ca="1" si="844"/>
        <v>No</v>
      </c>
      <c r="KM40">
        <f ca="1">COUNTIF(KL$4:KL40, "Yes")</f>
        <v>0</v>
      </c>
      <c r="KN40" s="37">
        <f t="shared" ca="1" si="593"/>
        <v>159719.23234458233</v>
      </c>
      <c r="KO40" s="37">
        <f t="shared" ca="1" si="594"/>
        <v>0</v>
      </c>
      <c r="KP40" s="64">
        <f t="shared" ca="1" si="295"/>
        <v>159719.23234458233</v>
      </c>
      <c r="KQ40" s="170" cm="1">
        <f t="array" aca="1" ref="KQ40" ca="1">IF(MONTH($A40) = 1, _xlfn.LET(_xlpm.value, RAND(), _xlfn.IFS(_xlpm.value&lt;=0.6, 0.9/12, AND(_xlpm.value&gt;0.6, _xlpm.value&lt;=0.8), 0.36/12, _xlpm.value&gt;0.8, -0.06/12)), KQ39)</f>
        <v>7.4999999999999997E-2</v>
      </c>
      <c r="KR40" t="str">
        <f t="shared" ca="1" si="845"/>
        <v>No</v>
      </c>
      <c r="KS40">
        <f ca="1">COUNTIF(KR$4:KR40, "Yes")</f>
        <v>1</v>
      </c>
      <c r="KT40" s="37">
        <f t="shared" ca="1" si="595"/>
        <v>74558.852095090726</v>
      </c>
      <c r="KU40" s="37">
        <f t="shared" ca="1" si="596"/>
        <v>1362.3535914141839</v>
      </c>
      <c r="KV40" s="64">
        <f t="shared" ca="1" si="299"/>
        <v>75921.205686504909</v>
      </c>
      <c r="KW40" s="170" cm="1">
        <f t="array" aca="1" ref="KW40" ca="1">IF(MONTH($A40) = 1, _xlfn.LET(_xlpm.value, RAND(), _xlfn.IFS(_xlpm.value&lt;=0.6, 0.9/12, AND(_xlpm.value&gt;0.6, _xlpm.value&lt;=0.8), 0.36/12, _xlpm.value&gt;0.8, -0.06/12)), KW39)</f>
        <v>-5.0000000000000001E-3</v>
      </c>
      <c r="KX40" t="str">
        <f t="shared" ca="1" si="846"/>
        <v>No</v>
      </c>
      <c r="KY40">
        <f ca="1">COUNTIF(KX$4:KX40, "Yes")</f>
        <v>2</v>
      </c>
      <c r="KZ40" s="37">
        <f t="shared" ca="1" si="597"/>
        <v>109827.4013148214</v>
      </c>
      <c r="LA40" s="37">
        <f t="shared" ca="1" si="598"/>
        <v>5694.8631592787769</v>
      </c>
      <c r="LB40" s="64">
        <f t="shared" ca="1" si="303"/>
        <v>115522.26447410017</v>
      </c>
      <c r="LC40" s="170" cm="1">
        <f t="array" aca="1" ref="LC40" ca="1">IF(MONTH($A40) = 1, _xlfn.LET(_xlpm.value, RAND(), _xlfn.IFS(_xlpm.value&lt;=0.6, 0.9/12, AND(_xlpm.value&gt;0.6, _xlpm.value&lt;=0.8), 0.36/12, _xlpm.value&gt;0.8, -0.06/12)), LC39)</f>
        <v>7.4999999999999997E-2</v>
      </c>
      <c r="LD40" t="str">
        <f t="shared" ca="1" si="847"/>
        <v>No</v>
      </c>
      <c r="LE40">
        <f ca="1">COUNTIF(LD$4:LD40, "Yes")</f>
        <v>0</v>
      </c>
      <c r="LF40" s="37">
        <f t="shared" ca="1" si="599"/>
        <v>159719.23234458233</v>
      </c>
      <c r="LG40" s="37">
        <f t="shared" ca="1" si="600"/>
        <v>0</v>
      </c>
      <c r="LH40" s="64">
        <f t="shared" ca="1" si="307"/>
        <v>159719.23234458233</v>
      </c>
      <c r="LI40" s="170" cm="1">
        <f t="array" aca="1" ref="LI40" ca="1">IF(MONTH($A40) = 1, _xlfn.LET(_xlpm.value, RAND(), _xlfn.IFS(_xlpm.value&lt;=0.6, 0.9/12, AND(_xlpm.value&gt;0.6, _xlpm.value&lt;=0.8), 0.36/12, _xlpm.value&gt;0.8, -0.06/12)), LI39)</f>
        <v>7.4999999999999997E-2</v>
      </c>
      <c r="LJ40" t="str">
        <f t="shared" ca="1" si="848"/>
        <v>No</v>
      </c>
      <c r="LK40">
        <f ca="1">COUNTIF(LJ$4:LJ40, "Yes")</f>
        <v>1</v>
      </c>
      <c r="LL40" s="37">
        <f t="shared" ca="1" si="601"/>
        <v>92846.861879906442</v>
      </c>
      <c r="LM40" s="37">
        <f t="shared" ca="1" si="602"/>
        <v>4938.3741033864453</v>
      </c>
      <c r="LN40" s="64">
        <f t="shared" ca="1" si="311"/>
        <v>97785.235983292892</v>
      </c>
      <c r="LO40" s="170" cm="1">
        <f t="array" aca="1" ref="LO40" ca="1">IF(MONTH($A40) = 1, _xlfn.LET(_xlpm.value, RAND(), _xlfn.IFS(_xlpm.value&lt;=0.6, 0.9/12, AND(_xlpm.value&gt;0.6, _xlpm.value&lt;=0.8), 0.36/12, _xlpm.value&gt;0.8, -0.06/12)), LO39)</f>
        <v>7.4999999999999997E-2</v>
      </c>
      <c r="LP40" t="str">
        <f t="shared" ca="1" si="849"/>
        <v>No</v>
      </c>
      <c r="LQ40">
        <f ca="1">COUNTIF(LP$4:LP40, "Yes")</f>
        <v>2</v>
      </c>
      <c r="LR40" s="37">
        <f t="shared" ca="1" si="603"/>
        <v>124687.12466296229</v>
      </c>
      <c r="LS40" s="37">
        <f t="shared" ca="1" si="604"/>
        <v>9723.2248475566976</v>
      </c>
      <c r="LT40" s="64">
        <f t="shared" ca="1" si="315"/>
        <v>134410.34951051898</v>
      </c>
      <c r="LU40" s="170" cm="1">
        <f t="array" aca="1" ref="LU40" ca="1">IF(MONTH($A40) = 1, _xlfn.LET(_xlpm.value, RAND(), _xlfn.IFS(_xlpm.value&lt;=0.6, 0.9/12, AND(_xlpm.value&gt;0.6, _xlpm.value&lt;=0.8), 0.36/12, _xlpm.value&gt;0.8, -0.06/12)), LU39)</f>
        <v>7.4999999999999997E-2</v>
      </c>
      <c r="LV40" t="str">
        <f t="shared" ca="1" si="850"/>
        <v>No</v>
      </c>
      <c r="LW40">
        <f ca="1">COUNTIF(LV$4:LV40, "Yes")</f>
        <v>1</v>
      </c>
      <c r="LX40" s="37">
        <f t="shared" ca="1" si="605"/>
        <v>314690.78987427417</v>
      </c>
      <c r="LY40" s="37">
        <f t="shared" ca="1" si="606"/>
        <v>4938.3741033864453</v>
      </c>
      <c r="LZ40" s="64">
        <f t="shared" ca="1" si="319"/>
        <v>319629.16397766059</v>
      </c>
      <c r="MA40" s="170" cm="1">
        <f t="array" aca="1" ref="MA40" ca="1">IF(MONTH($A40) = 1, _xlfn.LET(_xlpm.value, RAND(), _xlfn.IFS(_xlpm.value&lt;=0.6, 0.9/12, AND(_xlpm.value&gt;0.6, _xlpm.value&lt;=0.8), 0.36/12, _xlpm.value&gt;0.8, -0.06/12)), MA39)</f>
        <v>-5.0000000000000001E-3</v>
      </c>
      <c r="MB40" t="str">
        <f t="shared" ca="1" si="851"/>
        <v>No</v>
      </c>
      <c r="MC40">
        <f ca="1">COUNTIF(MB$4:MB40, "Yes")</f>
        <v>0</v>
      </c>
      <c r="MD40" s="37">
        <f t="shared" ca="1" si="607"/>
        <v>141772.63067715397</v>
      </c>
      <c r="ME40" s="37">
        <f t="shared" ca="1" si="608"/>
        <v>0</v>
      </c>
      <c r="MF40" s="64">
        <f t="shared" ca="1" si="323"/>
        <v>141772.63067715397</v>
      </c>
      <c r="MG40" s="170" cm="1">
        <f t="array" aca="1" ref="MG40" ca="1">IF(MONTH($A40) = 1, _xlfn.LET(_xlpm.value, RAND(), _xlfn.IFS(_xlpm.value&lt;=0.6, 0.9/12, AND(_xlpm.value&gt;0.6, _xlpm.value&lt;=0.8), 0.36/12, _xlpm.value&gt;0.8, -0.06/12)), MG39)</f>
        <v>7.4999999999999997E-2</v>
      </c>
      <c r="MH40" t="str">
        <f t="shared" ca="1" si="852"/>
        <v>No</v>
      </c>
      <c r="MI40">
        <f ca="1">COUNTIF(MH$4:MH40, "Yes")</f>
        <v>2</v>
      </c>
      <c r="MJ40" s="37">
        <f t="shared" ca="1" si="609"/>
        <v>266830.11498862703</v>
      </c>
      <c r="MK40" s="37">
        <f t="shared" ca="1" si="610"/>
        <v>8632.2410012926193</v>
      </c>
      <c r="ML40" s="64">
        <f t="shared" ca="1" si="327"/>
        <v>275462.35598991963</v>
      </c>
      <c r="MM40" s="170" cm="1">
        <f t="array" aca="1" ref="MM40" ca="1">IF(MONTH($A40) = 1, _xlfn.LET(_xlpm.value, RAND(), _xlfn.IFS(_xlpm.value&lt;=0.6, 0.9/12, AND(_xlpm.value&gt;0.6, _xlpm.value&lt;=0.8), 0.36/12, _xlpm.value&gt;0.8, -0.06/12)), MM39)</f>
        <v>7.4999999999999997E-2</v>
      </c>
      <c r="MN40" t="str">
        <f t="shared" ca="1" si="853"/>
        <v>No</v>
      </c>
      <c r="MO40">
        <f ca="1">COUNTIF(MN$4:MN40, "Yes")</f>
        <v>3</v>
      </c>
      <c r="MP40" s="37">
        <f t="shared" ca="1" si="611"/>
        <v>231262.19179157625</v>
      </c>
      <c r="MQ40" s="37">
        <f t="shared" ca="1" si="612"/>
        <v>14356.971528201861</v>
      </c>
      <c r="MR40" s="64">
        <f t="shared" ca="1" si="331"/>
        <v>245619.1633197781</v>
      </c>
      <c r="MS40" s="170" cm="1">
        <f t="array" aca="1" ref="MS40" ca="1">IF(MONTH($A40) = 1, _xlfn.LET(_xlpm.value, RAND(), _xlfn.IFS(_xlpm.value&lt;=0.6, 0.9/12, AND(_xlpm.value&gt;0.6, _xlpm.value&lt;=0.8), 0.36/12, _xlpm.value&gt;0.8, -0.06/12)), MS39)</f>
        <v>7.4999999999999997E-2</v>
      </c>
      <c r="MT40" t="str">
        <f t="shared" ca="1" si="854"/>
        <v>No</v>
      </c>
      <c r="MU40">
        <f ca="1">COUNTIF(MT$4:MT40, "Yes")</f>
        <v>6</v>
      </c>
      <c r="MV40" s="37">
        <f t="shared" ca="1" si="613"/>
        <v>55625.114932980083</v>
      </c>
      <c r="MW40" s="37">
        <f t="shared" ca="1" si="614"/>
        <v>10308.208439384467</v>
      </c>
      <c r="MX40" s="64">
        <f t="shared" ca="1" si="335"/>
        <v>65933.323372364554</v>
      </c>
      <c r="MY40" s="170" cm="1">
        <f t="array" aca="1" ref="MY40" ca="1">IF(MONTH($A40) = 1, _xlfn.LET(_xlpm.value, RAND(), _xlfn.IFS(_xlpm.value&lt;=0.6, 0.9/12, AND(_xlpm.value&gt;0.6, _xlpm.value&lt;=0.8), 0.36/12, _xlpm.value&gt;0.8, -0.06/12)), MY39)</f>
        <v>7.4999999999999997E-2</v>
      </c>
      <c r="MZ40" t="str">
        <f t="shared" ca="1" si="855"/>
        <v>No</v>
      </c>
      <c r="NA40">
        <f ca="1">COUNTIF(MZ$4:MZ40, "Yes")</f>
        <v>1</v>
      </c>
      <c r="NB40" s="37">
        <f t="shared" ca="1" si="615"/>
        <v>305545.89770204079</v>
      </c>
      <c r="NC40" s="37">
        <f t="shared" ca="1" si="616"/>
        <v>854.2116637992126</v>
      </c>
      <c r="ND40" s="64">
        <f t="shared" ca="1" si="339"/>
        <v>306400.10936583998</v>
      </c>
      <c r="NE40" s="170" cm="1">
        <f t="array" aca="1" ref="NE40" ca="1">IF(MONTH($A40) = 1, _xlfn.LET(_xlpm.value, RAND(), _xlfn.IFS(_xlpm.value&lt;=0.6, 0.9/12, AND(_xlpm.value&gt;0.6, _xlpm.value&lt;=0.8), 0.36/12, _xlpm.value&gt;0.8, -0.06/12)), NE39)</f>
        <v>7.4999999999999997E-2</v>
      </c>
      <c r="NF40" t="str">
        <f t="shared" ca="1" si="856"/>
        <v>No</v>
      </c>
      <c r="NG40">
        <f ca="1">COUNTIF(NF$4:NF40, "Yes")</f>
        <v>1</v>
      </c>
      <c r="NH40" s="37">
        <f t="shared" ca="1" si="617"/>
        <v>182489.62986774239</v>
      </c>
      <c r="NI40" s="37">
        <f t="shared" ca="1" si="618"/>
        <v>4784.8507441702523</v>
      </c>
      <c r="NJ40" s="64">
        <f t="shared" ca="1" si="343"/>
        <v>187274.48061191264</v>
      </c>
      <c r="NK40" s="170" cm="1">
        <f t="array" aca="1" ref="NK40" ca="1">IF(MONTH($A40) = 1, _xlfn.LET(_xlpm.value, RAND(), _xlfn.IFS(_xlpm.value&lt;=0.6, 0.9/12, AND(_xlpm.value&gt;0.6, _xlpm.value&lt;=0.8), 0.36/12, _xlpm.value&gt;0.8, -0.06/12)), NK39)</f>
        <v>0.03</v>
      </c>
      <c r="NL40" t="str">
        <f t="shared" ca="1" si="857"/>
        <v>No</v>
      </c>
      <c r="NM40">
        <f ca="1">COUNTIF(NL$4:NL40, "Yes")</f>
        <v>4</v>
      </c>
      <c r="NN40" s="37">
        <f t="shared" ca="1" si="619"/>
        <v>121603.61598803617</v>
      </c>
      <c r="NO40" s="37">
        <f t="shared" ca="1" si="620"/>
        <v>16238.902146245713</v>
      </c>
      <c r="NP40" s="64">
        <f t="shared" ca="1" si="347"/>
        <v>137842.51813428188</v>
      </c>
      <c r="NQ40" s="170" cm="1">
        <f t="array" aca="1" ref="NQ40" ca="1">IF(MONTH($A40) = 1, _xlfn.LET(_xlpm.value, RAND(), _xlfn.IFS(_xlpm.value&lt;=0.6, 0.9/12, AND(_xlpm.value&gt;0.6, _xlpm.value&lt;=0.8), 0.36/12, _xlpm.value&gt;0.8, -0.06/12)), NQ39)</f>
        <v>0.03</v>
      </c>
      <c r="NR40" t="str">
        <f t="shared" ca="1" si="858"/>
        <v>Yes</v>
      </c>
      <c r="NS40">
        <f ca="1">COUNTIF(NR$4:NR40, "Yes")</f>
        <v>4</v>
      </c>
      <c r="NT40" s="37">
        <f t="shared" ca="1" si="621"/>
        <v>50497.015945627289</v>
      </c>
      <c r="NU40" s="37">
        <f t="shared" ca="1" si="622"/>
        <v>6471.0030392479784</v>
      </c>
      <c r="NV40" s="64">
        <f t="shared" ca="1" si="351"/>
        <v>56968.018984875263</v>
      </c>
      <c r="NW40" s="170" cm="1">
        <f t="array" aca="1" ref="NW40" ca="1">IF(MONTH($A40) = 1, _xlfn.LET(_xlpm.value, RAND(), _xlfn.IFS(_xlpm.value&lt;=0.6, 0.9/12, AND(_xlpm.value&gt;0.6, _xlpm.value&lt;=0.8), 0.36/12, _xlpm.value&gt;0.8, -0.06/12)), NW39)</f>
        <v>7.4999999999999997E-2</v>
      </c>
      <c r="NX40" t="str">
        <f t="shared" ca="1" si="859"/>
        <v>No</v>
      </c>
      <c r="NY40">
        <f ca="1">COUNTIF(NX$4:NX40, "Yes")</f>
        <v>5</v>
      </c>
      <c r="NZ40" s="37">
        <f t="shared" ca="1" si="623"/>
        <v>117170.81470984044</v>
      </c>
      <c r="OA40" s="37">
        <f t="shared" ca="1" si="624"/>
        <v>15249.65689887062</v>
      </c>
      <c r="OB40" s="64">
        <f t="shared" ca="1" si="355"/>
        <v>132420.47160871106</v>
      </c>
      <c r="OC40" s="170" cm="1">
        <f t="array" aca="1" ref="OC40" ca="1">IF(MONTH($A40) = 1, _xlfn.LET(_xlpm.value, RAND(), _xlfn.IFS(_xlpm.value&lt;=0.6, 0.9/12, AND(_xlpm.value&gt;0.6, _xlpm.value&lt;=0.8), 0.36/12, _xlpm.value&gt;0.8, -0.06/12)), OC39)</f>
        <v>7.4999999999999997E-2</v>
      </c>
      <c r="OD40" t="str">
        <f t="shared" ca="1" si="860"/>
        <v>No</v>
      </c>
      <c r="OE40">
        <f ca="1">COUNTIF(OD$4:OD40, "Yes")</f>
        <v>1</v>
      </c>
      <c r="OF40" s="37">
        <f t="shared" ca="1" si="625"/>
        <v>130399.13174646383</v>
      </c>
      <c r="OG40" s="37">
        <f t="shared" ca="1" si="626"/>
        <v>3353.882647508512</v>
      </c>
      <c r="OH40" s="64">
        <f t="shared" ca="1" si="359"/>
        <v>133753.01439397235</v>
      </c>
      <c r="OI40" s="170" cm="1">
        <f t="array" aca="1" ref="OI40" ca="1">IF(MONTH($A40) = 1, _xlfn.LET(_xlpm.value, RAND(), _xlfn.IFS(_xlpm.value&lt;=0.6, 0.9/12, AND(_xlpm.value&gt;0.6, _xlpm.value&lt;=0.8), 0.36/12, _xlpm.value&gt;0.8, -0.06/12)), OI39)</f>
        <v>7.4999999999999997E-2</v>
      </c>
      <c r="OJ40" t="str">
        <f t="shared" ca="1" si="861"/>
        <v>No</v>
      </c>
      <c r="OK40">
        <f ca="1">COUNTIF(OJ$4:OJ40, "Yes")</f>
        <v>5</v>
      </c>
      <c r="OL40" s="37">
        <f t="shared" ca="1" si="627"/>
        <v>161183.55307521721</v>
      </c>
      <c r="OM40" s="37">
        <f t="shared" ca="1" si="628"/>
        <v>19474.10446187757</v>
      </c>
      <c r="ON40" s="64">
        <f t="shared" ca="1" si="363"/>
        <v>180657.65753709478</v>
      </c>
      <c r="OO40" s="170" cm="1">
        <f t="array" aca="1" ref="OO40" ca="1">IF(MONTH($A40) = 1, _xlfn.LET(_xlpm.value, RAND(), _xlfn.IFS(_xlpm.value&lt;=0.6, 0.9/12, AND(_xlpm.value&gt;0.6, _xlpm.value&lt;=0.8), 0.36/12, _xlpm.value&gt;0.8, -0.06/12)), OO39)</f>
        <v>7.4999999999999997E-2</v>
      </c>
      <c r="OP40" t="str">
        <f t="shared" ca="1" si="862"/>
        <v>No</v>
      </c>
      <c r="OQ40">
        <f ca="1">COUNTIF(OP$4:OP40, "Yes")</f>
        <v>2</v>
      </c>
      <c r="OR40" s="37">
        <f t="shared" ca="1" si="629"/>
        <v>119967.13230154122</v>
      </c>
      <c r="OS40" s="37">
        <f t="shared" ca="1" si="630"/>
        <v>4193.218250645059</v>
      </c>
      <c r="OT40" s="64">
        <f t="shared" ca="1" si="367"/>
        <v>124160.35055218628</v>
      </c>
      <c r="OU40" s="170" cm="1">
        <f t="array" aca="1" ref="OU40" ca="1">IF(MONTH($A40) = 1, _xlfn.LET(_xlpm.value, RAND(), _xlfn.IFS(_xlpm.value&lt;=0.6, 0.9/12, AND(_xlpm.value&gt;0.6, _xlpm.value&lt;=0.8), 0.36/12, _xlpm.value&gt;0.8, -0.06/12)), OU39)</f>
        <v>7.4999999999999997E-2</v>
      </c>
      <c r="OV40" t="str">
        <f t="shared" ca="1" si="863"/>
        <v>No</v>
      </c>
      <c r="OW40">
        <f ca="1">COUNTIF(OV$4:OV40, "Yes")</f>
        <v>2</v>
      </c>
      <c r="OX40" s="37">
        <f t="shared" ca="1" si="631"/>
        <v>74396.363108691119</v>
      </c>
      <c r="OY40" s="37">
        <f t="shared" ca="1" si="632"/>
        <v>8155.2519676367592</v>
      </c>
      <c r="OZ40" s="64">
        <f t="shared" ca="1" si="371"/>
        <v>82551.615076327871</v>
      </c>
      <c r="PA40" s="170" cm="1">
        <f t="array" aca="1" ref="PA40" ca="1">IF(MONTH($A40) = 1, _xlfn.LET(_xlpm.value, RAND(), _xlfn.IFS(_xlpm.value&lt;=0.6, 0.9/12, AND(_xlpm.value&gt;0.6, _xlpm.value&lt;=0.8), 0.36/12, _xlpm.value&gt;0.8, -0.06/12)), PA39)</f>
        <v>7.4999999999999997E-2</v>
      </c>
      <c r="PB40" t="str">
        <f t="shared" ca="1" si="864"/>
        <v>No</v>
      </c>
      <c r="PC40">
        <f ca="1">COUNTIF(PB$4:PB40, "Yes")</f>
        <v>1</v>
      </c>
      <c r="PD40" s="37">
        <f t="shared" ca="1" si="633"/>
        <v>190932.56985464174</v>
      </c>
      <c r="PE40" s="37">
        <f t="shared" ca="1" si="634"/>
        <v>3353.882647508512</v>
      </c>
      <c r="PF40" s="64">
        <f t="shared" ca="1" si="375"/>
        <v>194286.45250215026</v>
      </c>
      <c r="PG40" s="170" cm="1">
        <f t="array" aca="1" ref="PG40" ca="1">IF(MONTH($A40) = 1, _xlfn.LET(_xlpm.value, RAND(), _xlfn.IFS(_xlpm.value&lt;=0.6, 0.9/12, AND(_xlpm.value&gt;0.6, _xlpm.value&lt;=0.8), 0.36/12, _xlpm.value&gt;0.8, -0.06/12)), PG39)</f>
        <v>7.4999999999999997E-2</v>
      </c>
      <c r="PH40" t="str">
        <f t="shared" ca="1" si="865"/>
        <v>No</v>
      </c>
      <c r="PI40">
        <f ca="1">COUNTIF(PH$4:PH40, "Yes")</f>
        <v>3</v>
      </c>
      <c r="PJ40" s="37">
        <f t="shared" ca="1" si="635"/>
        <v>99845.225596885648</v>
      </c>
      <c r="PK40" s="37">
        <f t="shared" ca="1" si="636"/>
        <v>6880.093594908707</v>
      </c>
      <c r="PL40" s="64">
        <f t="shared" ca="1" si="379"/>
        <v>106725.31919179435</v>
      </c>
      <c r="PM40" s="170" cm="1">
        <f t="array" aca="1" ref="PM40" ca="1">IF(MONTH($A40) = 1, _xlfn.LET(_xlpm.value, RAND(), _xlfn.IFS(_xlpm.value&lt;=0.6, 0.9/12, AND(_xlpm.value&gt;0.6, _xlpm.value&lt;=0.8), 0.36/12, _xlpm.value&gt;0.8, -0.06/12)), PM39)</f>
        <v>7.4999999999999997E-2</v>
      </c>
      <c r="PN40" t="str">
        <f t="shared" ca="1" si="866"/>
        <v>No</v>
      </c>
      <c r="PO40">
        <f ca="1">COUNTIF(PN$4:PN40, "Yes")</f>
        <v>1</v>
      </c>
      <c r="PP40" s="37">
        <f t="shared" ca="1" si="637"/>
        <v>183504.20388590154</v>
      </c>
      <c r="PQ40" s="37">
        <f t="shared" ca="1" si="638"/>
        <v>5707.9033158423481</v>
      </c>
      <c r="PR40" s="64">
        <f t="shared" ca="1" si="383"/>
        <v>189212.1072017439</v>
      </c>
      <c r="PS40" s="170" cm="1">
        <f t="array" aca="1" ref="PS40" ca="1">IF(MONTH($A40) = 1, _xlfn.LET(_xlpm.value, RAND(), _xlfn.IFS(_xlpm.value&lt;=0.6, 0.9/12, AND(_xlpm.value&gt;0.6, _xlpm.value&lt;=0.8), 0.36/12, _xlpm.value&gt;0.8, -0.06/12)), PS39)</f>
        <v>-5.0000000000000001E-3</v>
      </c>
      <c r="PT40" t="str">
        <f t="shared" ca="1" si="867"/>
        <v>No</v>
      </c>
      <c r="PU40">
        <f ca="1">COUNTIF(PT$4:PT40, "Yes")</f>
        <v>1</v>
      </c>
      <c r="PV40" s="37">
        <f t="shared" ca="1" si="639"/>
        <v>149856.73866711615</v>
      </c>
      <c r="PW40" s="37">
        <f t="shared" ca="1" si="640"/>
        <v>4784.8507441702523</v>
      </c>
      <c r="PX40" s="64">
        <f t="shared" ca="1" si="387"/>
        <v>154641.5894112864</v>
      </c>
      <c r="PY40" s="170" cm="1">
        <f t="array" aca="1" ref="PY40" ca="1">IF(MONTH($A40) = 1, _xlfn.LET(_xlpm.value, RAND(), _xlfn.IFS(_xlpm.value&lt;=0.6, 0.9/12, AND(_xlpm.value&gt;0.6, _xlpm.value&lt;=0.8), 0.36/12, _xlpm.value&gt;0.8, -0.06/12)), PY39)</f>
        <v>7.4999999999999997E-2</v>
      </c>
      <c r="PZ40" t="str">
        <f t="shared" ca="1" si="868"/>
        <v>No</v>
      </c>
      <c r="QA40">
        <f ca="1">COUNTIF(PZ$4:PZ40, "Yes")</f>
        <v>2</v>
      </c>
      <c r="QB40" s="37">
        <f t="shared" ca="1" si="641"/>
        <v>263757.90823724639</v>
      </c>
      <c r="QC40" s="37">
        <f t="shared" ca="1" si="642"/>
        <v>6673.3000790753531</v>
      </c>
      <c r="QD40" s="64">
        <f t="shared" ca="1" si="391"/>
        <v>270431.20831632172</v>
      </c>
      <c r="QE40" s="170" cm="1">
        <f t="array" aca="1" ref="QE40" ca="1">IF(MONTH($A40) = 1, _xlfn.LET(_xlpm.value, RAND(), _xlfn.IFS(_xlpm.value&lt;=0.6, 0.9/12, AND(_xlpm.value&gt;0.6, _xlpm.value&lt;=0.8), 0.36/12, _xlpm.value&gt;0.8, -0.06/12)), QE39)</f>
        <v>-5.0000000000000001E-3</v>
      </c>
      <c r="QF40" t="str">
        <f t="shared" ca="1" si="869"/>
        <v>No</v>
      </c>
      <c r="QG40">
        <f ca="1">COUNTIF(QF$4:QF40, "Yes")</f>
        <v>1</v>
      </c>
      <c r="QH40" s="37">
        <f t="shared" ca="1" si="643"/>
        <v>285145.50845314399</v>
      </c>
      <c r="QI40" s="37">
        <f t="shared" ca="1" si="644"/>
        <v>2709.121007584266</v>
      </c>
      <c r="QJ40" s="64">
        <f t="shared" ca="1" si="395"/>
        <v>287854.62946072826</v>
      </c>
      <c r="QK40" s="170" cm="1">
        <f t="array" aca="1" ref="QK40" ca="1">IF(MONTH($A40) = 1, _xlfn.LET(_xlpm.value, RAND(), _xlfn.IFS(_xlpm.value&lt;=0.6, 0.9/12, AND(_xlpm.value&gt;0.6, _xlpm.value&lt;=0.8), 0.36/12, _xlpm.value&gt;0.8, -0.06/12)), QK39)</f>
        <v>0.03</v>
      </c>
      <c r="QL40" t="str">
        <f t="shared" ca="1" si="870"/>
        <v>No</v>
      </c>
      <c r="QM40">
        <f ca="1">COUNTIF(QL$4:QL40, "Yes")</f>
        <v>3</v>
      </c>
      <c r="QN40" s="37">
        <f t="shared" ca="1" si="645"/>
        <v>99249.986004472026</v>
      </c>
      <c r="QO40" s="37">
        <f t="shared" ca="1" si="646"/>
        <v>15558.426307201747</v>
      </c>
      <c r="QP40" s="64">
        <f t="shared" ca="1" si="399"/>
        <v>114808.41231167378</v>
      </c>
      <c r="QQ40" s="170" cm="1">
        <f t="array" aca="1" ref="QQ40" ca="1">IF(MONTH($A40) = 1, _xlfn.LET(_xlpm.value, RAND(), _xlfn.IFS(_xlpm.value&lt;=0.6, 0.9/12, AND(_xlpm.value&gt;0.6, _xlpm.value&lt;=0.8), 0.36/12, _xlpm.value&gt;0.8, -0.06/12)), QQ39)</f>
        <v>7.4999999999999997E-2</v>
      </c>
      <c r="QR40" t="str">
        <f t="shared" ca="1" si="871"/>
        <v>No</v>
      </c>
      <c r="QS40">
        <f ca="1">COUNTIF(QR$4:QR40, "Yes")</f>
        <v>2</v>
      </c>
      <c r="QT40" s="37">
        <f t="shared" ca="1" si="647"/>
        <v>99221.805630815463</v>
      </c>
      <c r="QU40" s="37">
        <f t="shared" ca="1" si="648"/>
        <v>11107.99537024542</v>
      </c>
      <c r="QV40" s="64">
        <f t="shared" ca="1" si="403"/>
        <v>110329.80100106089</v>
      </c>
      <c r="QW40" s="170" cm="1">
        <f t="array" aca="1" ref="QW40" ca="1">IF(MONTH($A40) = 1, _xlfn.LET(_xlpm.value, RAND(), _xlfn.IFS(_xlpm.value&lt;=0.6, 0.9/12, AND(_xlpm.value&gt;0.6, _xlpm.value&lt;=0.8), 0.36/12, _xlpm.value&gt;0.8, -0.06/12)), QW39)</f>
        <v>7.4999999999999997E-2</v>
      </c>
      <c r="QX40" t="str">
        <f t="shared" ca="1" si="872"/>
        <v>No</v>
      </c>
      <c r="QY40">
        <f ca="1">COUNTIF(QX$4:QX40, "Yes")</f>
        <v>1</v>
      </c>
      <c r="QZ40" s="37">
        <f t="shared" ca="1" si="649"/>
        <v>307942.50438103493</v>
      </c>
      <c r="RA40" s="37">
        <f t="shared" ca="1" si="650"/>
        <v>2709.121007584266</v>
      </c>
      <c r="RB40" s="64">
        <f t="shared" ca="1" si="407"/>
        <v>310651.6253886192</v>
      </c>
      <c r="RC40" s="170" cm="1">
        <f t="array" aca="1" ref="RC40" ca="1">IF(MONTH($A40) = 1, _xlfn.LET(_xlpm.value, RAND(), _xlfn.IFS(_xlpm.value&lt;=0.6, 0.9/12, AND(_xlpm.value&gt;0.6, _xlpm.value&lt;=0.8), 0.36/12, _xlpm.value&gt;0.8, -0.06/12)), RC39)</f>
        <v>0.03</v>
      </c>
      <c r="RD40" t="str">
        <f t="shared" ca="1" si="873"/>
        <v>No</v>
      </c>
      <c r="RE40">
        <f ca="1">COUNTIF(RD$4:RD40, "Yes")</f>
        <v>2</v>
      </c>
      <c r="RF40" s="37">
        <f t="shared" ca="1" si="651"/>
        <v>112325.75316727639</v>
      </c>
      <c r="RG40" s="37">
        <f t="shared" ca="1" si="652"/>
        <v>6316.8660711925022</v>
      </c>
      <c r="RH40" s="64">
        <f t="shared" ca="1" si="411"/>
        <v>118642.61923846889</v>
      </c>
      <c r="RI40" s="170" cm="1">
        <f t="array" aca="1" ref="RI40" ca="1">IF(MONTH($A40) = 1, _xlfn.LET(_xlpm.value, RAND(), _xlfn.IFS(_xlpm.value&lt;=0.6, 0.9/12, AND(_xlpm.value&gt;0.6, _xlpm.value&lt;=0.8), 0.36/12, _xlpm.value&gt;0.8, -0.06/12)), RI39)</f>
        <v>-5.0000000000000001E-3</v>
      </c>
      <c r="RJ40" t="str">
        <f t="shared" ca="1" si="874"/>
        <v>No</v>
      </c>
      <c r="RK40">
        <f ca="1">COUNTIF(RJ$4:RJ40, "Yes")</f>
        <v>1</v>
      </c>
      <c r="RL40" s="37">
        <f t="shared" ca="1" si="653"/>
        <v>182928.89911582798</v>
      </c>
      <c r="RM40" s="37">
        <f t="shared" ca="1" si="654"/>
        <v>5862.1923823482875</v>
      </c>
      <c r="RN40" s="64">
        <f t="shared" ca="1" si="415"/>
        <v>188791.09149817628</v>
      </c>
      <c r="RO40" s="170" cm="1">
        <f t="array" aca="1" ref="RO40" ca="1">IF(MONTH($A40) = 1, _xlfn.LET(_xlpm.value, RAND(), _xlfn.IFS(_xlpm.value&lt;=0.6, 0.9/12, AND(_xlpm.value&gt;0.6, _xlpm.value&lt;=0.8), 0.36/12, _xlpm.value&gt;0.8, -0.06/12)), RO39)</f>
        <v>7.4999999999999997E-2</v>
      </c>
      <c r="RP40" t="str">
        <f t="shared" ca="1" si="875"/>
        <v>No</v>
      </c>
      <c r="RQ40">
        <f ca="1">COUNTIF(RP$4:RP40, "Yes")</f>
        <v>1</v>
      </c>
      <c r="RR40" s="37">
        <f t="shared" ca="1" si="655"/>
        <v>138360.46719565659</v>
      </c>
      <c r="RS40" s="37">
        <f t="shared" ca="1" si="656"/>
        <v>1192.8324800291971</v>
      </c>
      <c r="RT40" s="64">
        <f t="shared" ca="1" si="419"/>
        <v>139553.29967568579</v>
      </c>
      <c r="RU40" s="170" cm="1">
        <f t="array" aca="1" ref="RU40" ca="1">IF(MONTH($A40) = 1, _xlfn.LET(_xlpm.value, RAND(), _xlfn.IFS(_xlpm.value&lt;=0.6, 0.9/12, AND(_xlpm.value&gt;0.6, _xlpm.value&lt;=0.8), 0.36/12, _xlpm.value&gt;0.8, -0.06/12)), RU39)</f>
        <v>7.4999999999999997E-2</v>
      </c>
      <c r="RV40" t="str">
        <f t="shared" ca="1" si="876"/>
        <v>No</v>
      </c>
      <c r="RW40">
        <f ca="1">COUNTIF(RV$4:RV40, "Yes")</f>
        <v>2</v>
      </c>
      <c r="RX40" s="37">
        <f t="shared" ca="1" si="657"/>
        <v>135698.53207352216</v>
      </c>
      <c r="RY40" s="37">
        <f t="shared" ca="1" si="658"/>
        <v>5301.0026912096455</v>
      </c>
      <c r="RZ40" s="64">
        <f t="shared" ca="1" si="423"/>
        <v>140999.5347647318</v>
      </c>
      <c r="SA40" s="170" cm="1">
        <f t="array" aca="1" ref="SA40" ca="1">IF(MONTH($A40) = 1, _xlfn.LET(_xlpm.value, RAND(), _xlfn.IFS(_xlpm.value&lt;=0.6, 0.9/12, AND(_xlpm.value&gt;0.6, _xlpm.value&lt;=0.8), 0.36/12, _xlpm.value&gt;0.8, -0.06/12)), SA39)</f>
        <v>-5.0000000000000001E-3</v>
      </c>
      <c r="SB40" t="str">
        <f t="shared" ca="1" si="877"/>
        <v>No</v>
      </c>
      <c r="SC40">
        <f ca="1">COUNTIF(SB$4:SB40, "Yes")</f>
        <v>2</v>
      </c>
      <c r="SD40" s="37">
        <f t="shared" ca="1" si="659"/>
        <v>107220.09422676802</v>
      </c>
      <c r="SE40" s="37">
        <f t="shared" ca="1" si="660"/>
        <v>7515.9255329180714</v>
      </c>
      <c r="SF40" s="64">
        <f t="shared" ca="1" si="427"/>
        <v>114736.0197596861</v>
      </c>
      <c r="SG40" s="170" cm="1">
        <f t="array" aca="1" ref="SG40" ca="1">IF(MONTH($A40) = 1, _xlfn.LET(_xlpm.value, RAND(), _xlfn.IFS(_xlpm.value&lt;=0.6, 0.9/12, AND(_xlpm.value&gt;0.6, _xlpm.value&lt;=0.8), 0.36/12, _xlpm.value&gt;0.8, -0.06/12)), SG39)</f>
        <v>-5.0000000000000001E-3</v>
      </c>
      <c r="SH40" t="str">
        <f t="shared" ca="1" si="878"/>
        <v>No</v>
      </c>
      <c r="SI40">
        <f ca="1">COUNTIF(SH$4:SH40, "Yes")</f>
        <v>1</v>
      </c>
      <c r="SJ40" s="37">
        <f t="shared" ca="1" si="661"/>
        <v>283219.04586967337</v>
      </c>
      <c r="SK40" s="37">
        <f t="shared" ca="1" si="662"/>
        <v>1192.8324800291971</v>
      </c>
      <c r="SL40" s="64">
        <f t="shared" ca="1" si="431"/>
        <v>284411.87834970257</v>
      </c>
      <c r="SM40" s="170" cm="1">
        <f t="array" aca="1" ref="SM40" ca="1">IF(MONTH($A40) = 1, _xlfn.LET(_xlpm.value, RAND(), _xlfn.IFS(_xlpm.value&lt;=0.6, 0.9/12, AND(_xlpm.value&gt;0.6, _xlpm.value&lt;=0.8), 0.36/12, _xlpm.value&gt;0.8, -0.06/12)), SM39)</f>
        <v>7.4999999999999997E-2</v>
      </c>
      <c r="SN40" t="str">
        <f t="shared" ca="1" si="879"/>
        <v>No</v>
      </c>
      <c r="SO40">
        <f ca="1">COUNTIF(SN$4:SN40, "Yes")</f>
        <v>3</v>
      </c>
      <c r="SP40" s="37">
        <f t="shared" ca="1" si="663"/>
        <v>107623.44435642431</v>
      </c>
      <c r="SQ40" s="37">
        <f t="shared" ca="1" si="664"/>
        <v>6848.5816860282484</v>
      </c>
      <c r="SR40" s="64">
        <f t="shared" ca="1" si="435"/>
        <v>114472.02604245256</v>
      </c>
      <c r="SS40" s="170" cm="1">
        <f t="array" aca="1" ref="SS40" ca="1">IF(MONTH($A40) = 1, _xlfn.LET(_xlpm.value, RAND(), _xlfn.IFS(_xlpm.value&lt;=0.6, 0.9/12, AND(_xlpm.value&gt;0.6, _xlpm.value&lt;=0.8), 0.36/12, _xlpm.value&gt;0.8, -0.06/12)), SS39)</f>
        <v>7.4999999999999997E-2</v>
      </c>
      <c r="ST40" t="str">
        <f t="shared" ca="1" si="880"/>
        <v>No</v>
      </c>
      <c r="SU40">
        <f ca="1">COUNTIF(ST$4:ST40, "Yes")</f>
        <v>1</v>
      </c>
      <c r="SV40" s="37">
        <f t="shared" ca="1" si="665"/>
        <v>181615.57887876462</v>
      </c>
      <c r="SW40" s="37">
        <f t="shared" ca="1" si="666"/>
        <v>3838.8592293124057</v>
      </c>
      <c r="SX40" s="64">
        <f t="shared" ca="1" si="439"/>
        <v>185454.43810807701</v>
      </c>
      <c r="SY40" s="170" cm="1">
        <f t="array" aca="1" ref="SY40" ca="1">IF(MONTH($A40) = 1, _xlfn.LET(_xlpm.value, RAND(), _xlfn.IFS(_xlpm.value&lt;=0.6, 0.9/12, AND(_xlpm.value&gt;0.6, _xlpm.value&lt;=0.8), 0.36/12, _xlpm.value&gt;0.8, -0.06/12)), SY39)</f>
        <v>-5.0000000000000001E-3</v>
      </c>
      <c r="SZ40" t="str">
        <f t="shared" ca="1" si="881"/>
        <v>No</v>
      </c>
      <c r="TA40">
        <f ca="1">COUNTIF(SZ$4:SZ40, "Yes")</f>
        <v>1</v>
      </c>
      <c r="TB40" s="37">
        <f t="shared" ca="1" si="667"/>
        <v>120439.25709574953</v>
      </c>
      <c r="TC40" s="37">
        <f t="shared" ca="1" si="668"/>
        <v>2870.1109857753527</v>
      </c>
      <c r="TD40" s="64">
        <f t="shared" ca="1" si="443"/>
        <v>123309.36808152488</v>
      </c>
      <c r="TE40" s="170" cm="1">
        <f t="array" aca="1" ref="TE40" ca="1">IF(MONTH($A40) = 1, _xlfn.LET(_xlpm.value, RAND(), _xlfn.IFS(_xlpm.value&lt;=0.6, 0.9/12, AND(_xlpm.value&gt;0.6, _xlpm.value&lt;=0.8), 0.36/12, _xlpm.value&gt;0.8, -0.06/12)), TE39)</f>
        <v>7.4999999999999997E-2</v>
      </c>
      <c r="TF40" t="str">
        <f t="shared" ca="1" si="882"/>
        <v>No</v>
      </c>
      <c r="TG40">
        <f ca="1">COUNTIF(TF$4:TF40, "Yes")</f>
        <v>2</v>
      </c>
      <c r="TH40" s="37">
        <f t="shared" ca="1" si="669"/>
        <v>184048.50785324749</v>
      </c>
      <c r="TI40" s="37">
        <f t="shared" ca="1" si="670"/>
        <v>7888.3705751325269</v>
      </c>
      <c r="TJ40" s="64">
        <f t="shared" ca="1" si="447"/>
        <v>191936.87842838001</v>
      </c>
      <c r="TK40" s="170" cm="1">
        <f t="array" aca="1" ref="TK40" ca="1">IF(MONTH($A40) = 1, _xlfn.LET(_xlpm.value, RAND(), _xlfn.IFS(_xlpm.value&lt;=0.6, 0.9/12, AND(_xlpm.value&gt;0.6, _xlpm.value&lt;=0.8), 0.36/12, _xlpm.value&gt;0.8, -0.06/12)), TK39)</f>
        <v>7.4999999999999997E-2</v>
      </c>
      <c r="TL40" t="str">
        <f t="shared" ca="1" si="883"/>
        <v>No</v>
      </c>
      <c r="TM40">
        <f ca="1">COUNTIF(TL$4:TL40, "Yes")</f>
        <v>2</v>
      </c>
      <c r="TN40" s="37">
        <f t="shared" ca="1" si="671"/>
        <v>258272.35651517977</v>
      </c>
      <c r="TO40" s="37">
        <f t="shared" ca="1" si="672"/>
        <v>3563.3326713834776</v>
      </c>
      <c r="TP40" s="64">
        <f t="shared" ca="1" si="451"/>
        <v>261835.68918656325</v>
      </c>
      <c r="TQ40" s="170" cm="1">
        <f t="array" aca="1" ref="TQ40" ca="1">IF(MONTH($A40) = 1, _xlfn.LET(_xlpm.value, RAND(), _xlfn.IFS(_xlpm.value&lt;=0.6, 0.9/12, AND(_xlpm.value&gt;0.6, _xlpm.value&lt;=0.8), 0.36/12, _xlpm.value&gt;0.8, -0.06/12)), TQ39)</f>
        <v>-5.0000000000000001E-3</v>
      </c>
      <c r="TR40" t="str">
        <f t="shared" ca="1" si="884"/>
        <v>No</v>
      </c>
      <c r="TS40">
        <f ca="1">COUNTIF(TR$4:TR40, "Yes")</f>
        <v>0</v>
      </c>
      <c r="TT40" s="37">
        <f t="shared" ca="1" si="673"/>
        <v>207900.34339728937</v>
      </c>
      <c r="TU40" s="37">
        <f t="shared" ca="1" si="674"/>
        <v>0</v>
      </c>
      <c r="TV40" s="64">
        <f t="shared" ca="1" si="455"/>
        <v>207900.34339728937</v>
      </c>
      <c r="TW40" s="170" cm="1">
        <f t="array" aca="1" ref="TW40" ca="1">IF(MONTH($A40) = 1, _xlfn.LET(_xlpm.value, RAND(), _xlfn.IFS(_xlpm.value&lt;=0.6, 0.9/12, AND(_xlpm.value&gt;0.6, _xlpm.value&lt;=0.8), 0.36/12, _xlpm.value&gt;0.8, -0.06/12)), TW39)</f>
        <v>7.4999999999999997E-2</v>
      </c>
      <c r="TX40" t="str">
        <f t="shared" ca="1" si="885"/>
        <v>No</v>
      </c>
      <c r="TY40">
        <f ca="1">COUNTIF(TX$4:TX40, "Yes")</f>
        <v>2</v>
      </c>
      <c r="TZ40" s="37">
        <f t="shared" ca="1" si="675"/>
        <v>261607.89904792921</v>
      </c>
      <c r="UA40" s="37">
        <f t="shared" ca="1" si="676"/>
        <v>6385.1171587978879</v>
      </c>
      <c r="UB40" s="64">
        <f t="shared" ca="1" si="459"/>
        <v>267993.01620672707</v>
      </c>
      <c r="UC40" s="170" cm="1">
        <f t="array" aca="1" ref="UC40" ca="1">IF(MONTH($A40) = 1, _xlfn.LET(_xlpm.value, RAND(), _xlfn.IFS(_xlpm.value&lt;=0.6, 0.9/12, AND(_xlpm.value&gt;0.6, _xlpm.value&lt;=0.8), 0.36/12, _xlpm.value&gt;0.8, -0.06/12)), UC39)</f>
        <v>0.03</v>
      </c>
      <c r="UD40" t="str">
        <f t="shared" ca="1" si="886"/>
        <v>No</v>
      </c>
      <c r="UE40">
        <f ca="1">COUNTIF(UD$4:UD40, "Yes")</f>
        <v>4</v>
      </c>
      <c r="UF40" s="37">
        <f t="shared" ca="1" si="677"/>
        <v>89657.08845586385</v>
      </c>
      <c r="UG40" s="37">
        <f t="shared" ca="1" si="678"/>
        <v>11149.073283225352</v>
      </c>
      <c r="UH40" s="64">
        <f t="shared" ca="1" si="463"/>
        <v>100806.16173908921</v>
      </c>
      <c r="UI40" s="170" cm="1">
        <f t="array" aca="1" ref="UI40" ca="1">IF(MONTH($A40) = 1, _xlfn.LET(_xlpm.value, RAND(), _xlfn.IFS(_xlpm.value&lt;=0.6, 0.9/12, AND(_xlpm.value&gt;0.6, _xlpm.value&lt;=0.8), 0.36/12, _xlpm.value&gt;0.8, -0.06/12)), UI39)</f>
        <v>7.4999999999999997E-2</v>
      </c>
      <c r="UJ40" t="str">
        <f t="shared" ca="1" si="887"/>
        <v>No</v>
      </c>
      <c r="UK40">
        <f ca="1">COUNTIF(UJ$4:UJ40, "Yes")</f>
        <v>2</v>
      </c>
      <c r="UL40" s="37">
        <f t="shared" ca="1" si="679"/>
        <v>118800.64149724794</v>
      </c>
      <c r="UM40" s="37">
        <f t="shared" ca="1" si="680"/>
        <v>4410.9388110908167</v>
      </c>
      <c r="UN40" s="64">
        <f t="shared" ca="1" si="467"/>
        <v>123211.58030833876</v>
      </c>
      <c r="UO40" s="170" cm="1">
        <f t="array" aca="1" ref="UO40" ca="1">IF(MONTH($A40) = 1, _xlfn.LET(_xlpm.value, RAND(), _xlfn.IFS(_xlpm.value&lt;=0.6, 0.9/12, AND(_xlpm.value&gt;0.6, _xlpm.value&lt;=0.8), 0.36/12, _xlpm.value&gt;0.8, -0.06/12)), UO39)</f>
        <v>-5.0000000000000001E-3</v>
      </c>
      <c r="UP40" t="str">
        <f t="shared" ca="1" si="888"/>
        <v>No</v>
      </c>
      <c r="UQ40">
        <f ca="1">COUNTIF(UP$4:UP40, "Yes")</f>
        <v>2</v>
      </c>
      <c r="UR40" s="37">
        <f t="shared" ca="1" si="681"/>
        <v>240234.49437939457</v>
      </c>
      <c r="US40" s="37">
        <f t="shared" ca="1" si="682"/>
        <v>4554.8452863231141</v>
      </c>
      <c r="UT40" s="64">
        <f t="shared" ca="1" si="471"/>
        <v>244789.33966571768</v>
      </c>
      <c r="UU40" s="170" cm="1">
        <f t="array" aca="1" ref="UU40" ca="1">IF(MONTH($A40) = 1, _xlfn.LET(_xlpm.value, RAND(), _xlfn.IFS(_xlpm.value&lt;=0.6, 0.9/12, AND(_xlpm.value&gt;0.6, _xlpm.value&lt;=0.8), 0.36/12, _xlpm.value&gt;0.8, -0.06/12)), UU39)</f>
        <v>7.4999999999999997E-2</v>
      </c>
      <c r="UV40" t="str">
        <f t="shared" ca="1" si="889"/>
        <v>No</v>
      </c>
      <c r="UW40">
        <f ca="1">COUNTIF(UV$4:UV40, "Yes")</f>
        <v>4</v>
      </c>
      <c r="UX40" s="37">
        <f t="shared" ca="1" si="683"/>
        <v>90983.845563414274</v>
      </c>
      <c r="UY40" s="37">
        <f t="shared" ca="1" si="684"/>
        <v>10879.706198819917</v>
      </c>
      <c r="UZ40" s="64">
        <f t="shared" ca="1" si="475"/>
        <v>101863.55176223419</v>
      </c>
      <c r="VA40" s="170" cm="1">
        <f t="array" aca="1" ref="VA40" ca="1">IF(MONTH($A40) = 1, _xlfn.LET(_xlpm.value, RAND(), _xlfn.IFS(_xlpm.value&lt;=0.6, 0.9/12, AND(_xlpm.value&gt;0.6, _xlpm.value&lt;=0.8), 0.36/12, _xlpm.value&gt;0.8, -0.06/12)), VA39)</f>
        <v>7.4999999999999997E-2</v>
      </c>
      <c r="VB40" t="str">
        <f t="shared" ca="1" si="890"/>
        <v>No</v>
      </c>
      <c r="VC40">
        <f ca="1">COUNTIF(VB$4:VB40, "Yes")</f>
        <v>0</v>
      </c>
      <c r="VD40" s="37">
        <f t="shared" ca="1" si="685"/>
        <v>364215.80606666312</v>
      </c>
      <c r="VE40" s="37">
        <f t="shared" ca="1" si="686"/>
        <v>0</v>
      </c>
      <c r="VF40" s="64">
        <f t="shared" ca="1" si="479"/>
        <v>364215.80606666312</v>
      </c>
      <c r="VG40" s="170" cm="1">
        <f t="array" aca="1" ref="VG40" ca="1">IF(MONTH($A40) = 1, _xlfn.LET(_xlpm.value, RAND(), _xlfn.IFS(_xlpm.value&lt;=0.6, 0.9/12, AND(_xlpm.value&gt;0.6, _xlpm.value&lt;=0.8), 0.36/12, _xlpm.value&gt;0.8, -0.06/12)), VG39)</f>
        <v>7.4999999999999997E-2</v>
      </c>
      <c r="VH40" t="str">
        <f t="shared" ca="1" si="891"/>
        <v>Yes</v>
      </c>
      <c r="VI40">
        <f ca="1">COUNTIF(VH$4:VH40, "Yes")</f>
        <v>1</v>
      </c>
      <c r="VJ40" s="37">
        <f t="shared" ca="1" si="687"/>
        <v>128228.47060446089</v>
      </c>
      <c r="VK40" s="37">
        <f t="shared" ca="1" si="688"/>
        <v>178.65240000000006</v>
      </c>
      <c r="VL40" s="64">
        <f t="shared" ca="1" si="483"/>
        <v>128407.1230044609</v>
      </c>
      <c r="VM40" s="170" cm="1">
        <f t="array" aca="1" ref="VM40" ca="1">IF(MONTH($A40) = 1, _xlfn.LET(_xlpm.value, RAND(), _xlfn.IFS(_xlpm.value&lt;=0.6, 0.9/12, AND(_xlpm.value&gt;0.6, _xlpm.value&lt;=0.8), 0.36/12, _xlpm.value&gt;0.8, -0.06/12)), VM39)</f>
        <v>7.4999999999999997E-2</v>
      </c>
      <c r="VN40" t="str">
        <f t="shared" ca="1" si="892"/>
        <v>No</v>
      </c>
      <c r="VO40">
        <f ca="1">COUNTIF(VN$4:VN40, "Yes")</f>
        <v>2</v>
      </c>
      <c r="VP40" s="37">
        <f t="shared" ca="1" si="689"/>
        <v>172115.49476496986</v>
      </c>
      <c r="VQ40" s="37">
        <f t="shared" ca="1" si="690"/>
        <v>2897.1825723314105</v>
      </c>
      <c r="VR40" s="64">
        <f t="shared" ca="1" si="487"/>
        <v>175012.67733730125</v>
      </c>
      <c r="VS40" s="170" cm="1">
        <f t="array" aca="1" ref="VS40" ca="1">IF(MONTH($A40) = 1, _xlfn.LET(_xlpm.value, RAND(), _xlfn.IFS(_xlpm.value&lt;=0.6, 0.9/12, AND(_xlpm.value&gt;0.6, _xlpm.value&lt;=0.8), 0.36/12, _xlpm.value&gt;0.8, -0.06/12)), VS39)</f>
        <v>-5.0000000000000001E-3</v>
      </c>
      <c r="VT40" t="str">
        <f t="shared" ca="1" si="893"/>
        <v>No</v>
      </c>
      <c r="VU40">
        <f ca="1">COUNTIF(VT$4:VT40, "Yes")</f>
        <v>2</v>
      </c>
      <c r="VV40" s="37">
        <f t="shared" ca="1" si="691"/>
        <v>242946.13686515531</v>
      </c>
      <c r="VW40" s="37">
        <f t="shared" ca="1" si="692"/>
        <v>5501.6375403419197</v>
      </c>
      <c r="VX40" s="64">
        <f t="shared" ca="1" si="491"/>
        <v>248447.77440549721</v>
      </c>
      <c r="VY40" s="170" cm="1">
        <f t="array" aca="1" ref="VY40" ca="1">IF(MONTH($A40) = 1, _xlfn.LET(_xlpm.value, RAND(), _xlfn.IFS(_xlpm.value&lt;=0.6, 0.9/12, AND(_xlpm.value&gt;0.6, _xlpm.value&lt;=0.8), 0.36/12, _xlpm.value&gt;0.8, -0.06/12)), VY39)</f>
        <v>0.03</v>
      </c>
      <c r="VZ40" t="str">
        <f t="shared" ca="1" si="894"/>
        <v>No</v>
      </c>
      <c r="WA40">
        <f ca="1">COUNTIF(VZ$4:VZ40, "Yes")</f>
        <v>2</v>
      </c>
      <c r="WB40" s="37">
        <f t="shared" ca="1" si="693"/>
        <v>249409.4474378085</v>
      </c>
      <c r="WC40" s="37">
        <f t="shared" ca="1" si="694"/>
        <v>4355.0111763517989</v>
      </c>
      <c r="WD40" s="64">
        <f t="shared" ca="1" si="495"/>
        <v>253764.45861416031</v>
      </c>
      <c r="WE40" s="14"/>
      <c r="WH40" s="37"/>
      <c r="WI40" s="37"/>
      <c r="WJ40" s="1"/>
      <c r="WK40" s="14"/>
      <c r="WN40" s="37"/>
      <c r="WO40" s="37"/>
      <c r="WP40" s="1"/>
      <c r="WQ40" s="14"/>
      <c r="WT40" s="37"/>
      <c r="WU40" s="37"/>
      <c r="WV40" s="1"/>
      <c r="WW40" s="14"/>
      <c r="WZ40" s="37"/>
      <c r="XA40" s="37"/>
      <c r="XB40" s="1"/>
      <c r="XC40" s="14"/>
      <c r="XF40" s="37"/>
      <c r="XG40" s="37"/>
      <c r="XH40" s="1"/>
      <c r="XI40" s="14"/>
      <c r="XL40" s="37"/>
      <c r="XM40" s="37"/>
      <c r="XN40" s="1"/>
      <c r="XO40" s="14"/>
      <c r="XR40" s="37"/>
      <c r="XS40" s="37"/>
      <c r="XT40" s="1"/>
      <c r="XU40" s="14"/>
      <c r="XX40" s="37"/>
      <c r="XY40" s="37"/>
      <c r="XZ40" s="1"/>
      <c r="YA40" s="14"/>
      <c r="YD40" s="37"/>
      <c r="YE40" s="37"/>
      <c r="YF40" s="1"/>
      <c r="YG40" s="14"/>
      <c r="YJ40" s="37"/>
      <c r="YK40" s="37"/>
      <c r="YL40" s="1"/>
      <c r="YM40" s="14"/>
      <c r="YP40" s="37"/>
      <c r="YQ40" s="37"/>
      <c r="YR40" s="1"/>
      <c r="YS40" s="14"/>
      <c r="YV40" s="37"/>
      <c r="YW40" s="37"/>
      <c r="YX40" s="1"/>
      <c r="YY40" s="14"/>
      <c r="ZB40" s="37"/>
      <c r="ZC40" s="37"/>
      <c r="ZD40" s="1"/>
      <c r="ZE40" s="14"/>
      <c r="ZH40" s="37"/>
      <c r="ZI40" s="37"/>
      <c r="ZJ40" s="1"/>
      <c r="ZK40" s="14"/>
      <c r="ZN40" s="37"/>
      <c r="ZO40" s="37"/>
      <c r="ZP40" s="1"/>
      <c r="ZQ40" s="14"/>
      <c r="ZT40" s="37"/>
      <c r="ZU40" s="37"/>
      <c r="ZV40" s="1"/>
      <c r="ZW40" s="14"/>
      <c r="ZZ40" s="37"/>
      <c r="AAA40" s="37"/>
      <c r="AAB40" s="1"/>
      <c r="AAC40" s="14"/>
      <c r="AAF40" s="37"/>
      <c r="AAG40" s="37"/>
      <c r="AAH40" s="1"/>
      <c r="AAI40" s="14"/>
      <c r="AAL40" s="37"/>
      <c r="AAM40" s="37"/>
      <c r="AAN40" s="1"/>
      <c r="AAO40" s="14"/>
      <c r="AAR40" s="37"/>
      <c r="AAS40" s="37"/>
      <c r="AAT40" s="1"/>
      <c r="AAU40" s="14"/>
      <c r="AAX40" s="37"/>
      <c r="AAY40" s="37"/>
      <c r="AAZ40" s="1"/>
      <c r="ABA40" s="14"/>
      <c r="ABD40" s="37"/>
      <c r="ABE40" s="37"/>
      <c r="ABF40" s="1"/>
      <c r="ABG40" s="14"/>
      <c r="ABJ40" s="37"/>
      <c r="ABK40" s="37"/>
      <c r="ABL40" s="1"/>
      <c r="ABM40" s="14"/>
      <c r="ABP40" s="37"/>
      <c r="ABQ40" s="37"/>
      <c r="ABR40" s="1"/>
      <c r="ABS40" s="14"/>
      <c r="ABV40" s="37"/>
      <c r="ABW40" s="37"/>
      <c r="ABX40" s="1"/>
      <c r="ABY40" s="14"/>
      <c r="ACB40" s="37"/>
      <c r="ACC40" s="37"/>
      <c r="ACD40" s="1"/>
      <c r="ACE40" s="14"/>
      <c r="ACH40" s="37"/>
      <c r="ACI40" s="37"/>
      <c r="ACJ40" s="1"/>
      <c r="ACK40" s="14"/>
      <c r="ACN40" s="37"/>
      <c r="ACO40" s="37"/>
      <c r="ACP40" s="1"/>
      <c r="ACQ40" s="14"/>
      <c r="ACT40" s="37"/>
      <c r="ACU40" s="37"/>
      <c r="ACV40" s="1"/>
      <c r="ACW40" s="14"/>
      <c r="ACZ40" s="37"/>
      <c r="ADA40" s="37"/>
      <c r="ADB40" s="1"/>
      <c r="ADC40" s="14"/>
      <c r="ADF40" s="37"/>
      <c r="ADG40" s="37"/>
      <c r="ADH40" s="1"/>
      <c r="ADI40" s="14"/>
      <c r="ADL40" s="37"/>
      <c r="ADM40" s="37"/>
      <c r="ADN40" s="1"/>
      <c r="ADO40" s="14"/>
      <c r="ADR40" s="37"/>
      <c r="ADS40" s="37"/>
      <c r="ADT40" s="1"/>
      <c r="ADU40" s="14"/>
      <c r="ADX40" s="37"/>
      <c r="ADY40" s="37"/>
      <c r="ADZ40" s="1"/>
      <c r="AEA40" s="14"/>
      <c r="AED40" s="37"/>
      <c r="AEE40" s="37"/>
      <c r="AEF40" s="1"/>
      <c r="AEG40" s="14"/>
      <c r="AEJ40" s="37"/>
      <c r="AEK40" s="37"/>
      <c r="AEL40" s="1"/>
      <c r="AEM40" s="14"/>
      <c r="AEP40" s="37"/>
      <c r="AEQ40" s="37"/>
      <c r="AER40" s="1"/>
      <c r="AES40" s="14"/>
      <c r="AEV40" s="37"/>
      <c r="AEW40" s="37"/>
      <c r="AEX40" s="1"/>
      <c r="AEY40" s="14"/>
      <c r="AFB40" s="37"/>
      <c r="AFC40" s="37"/>
      <c r="AFD40" s="1"/>
      <c r="AFE40" s="14"/>
      <c r="AFH40" s="37"/>
      <c r="AFI40" s="37"/>
      <c r="AFJ40" s="1"/>
      <c r="AFK40" s="14"/>
      <c r="AFN40" s="37"/>
      <c r="AFO40" s="37"/>
      <c r="AFP40" s="1"/>
      <c r="AFQ40" s="14"/>
      <c r="AFT40" s="37"/>
      <c r="AFU40" s="37"/>
      <c r="AFV40" s="1"/>
      <c r="AFW40" s="14"/>
      <c r="AFZ40" s="37"/>
      <c r="AGA40" s="37"/>
      <c r="AGB40" s="1"/>
      <c r="AGC40" s="14"/>
      <c r="AGF40" s="37"/>
      <c r="AGG40" s="37"/>
      <c r="AGH40" s="1"/>
      <c r="AGI40" s="14"/>
      <c r="AGL40" s="37"/>
      <c r="AGM40" s="37"/>
      <c r="AGN40" s="1"/>
      <c r="AGO40" s="14"/>
      <c r="AGR40" s="37"/>
      <c r="AGS40" s="37"/>
      <c r="AGT40" s="1"/>
      <c r="AGU40" s="14"/>
      <c r="AGX40" s="37"/>
      <c r="AGY40" s="37"/>
      <c r="AGZ40" s="1"/>
      <c r="AHA40" s="14"/>
      <c r="AHD40" s="37"/>
      <c r="AHE40" s="37"/>
      <c r="AHF40" s="1"/>
      <c r="AHG40" s="14"/>
      <c r="AHJ40" s="37"/>
      <c r="AHK40" s="37"/>
      <c r="AHL40" s="1"/>
      <c r="AHM40" s="14"/>
      <c r="AHP40" s="37"/>
      <c r="AHQ40" s="37"/>
      <c r="AHR40" s="1"/>
      <c r="AHS40" s="14"/>
      <c r="AHV40" s="37"/>
      <c r="AHW40" s="37"/>
      <c r="AHX40" s="1"/>
      <c r="AHY40" s="14"/>
      <c r="AIB40" s="37"/>
      <c r="AIC40" s="37"/>
      <c r="AID40" s="1"/>
      <c r="AIE40" s="14"/>
      <c r="AIH40" s="37"/>
      <c r="AII40" s="37"/>
      <c r="AIJ40" s="1"/>
      <c r="AIK40" s="14"/>
      <c r="AIN40" s="37"/>
      <c r="AIO40" s="37"/>
      <c r="AIP40" s="1"/>
      <c r="AIQ40" s="14"/>
      <c r="AIT40" s="37"/>
      <c r="AIU40" s="37"/>
      <c r="AIV40" s="1"/>
      <c r="AIW40" s="14"/>
      <c r="AIZ40" s="37"/>
      <c r="AJA40" s="37"/>
      <c r="AJB40" s="1"/>
      <c r="AJC40" s="14"/>
      <c r="AJF40" s="37"/>
      <c r="AJG40" s="37"/>
      <c r="AJH40" s="1"/>
      <c r="AJI40" s="14"/>
      <c r="AJL40" s="37"/>
      <c r="AJM40" s="37"/>
      <c r="AJN40" s="1"/>
      <c r="AJO40" s="14"/>
      <c r="AJR40" s="37"/>
      <c r="AJS40" s="37"/>
      <c r="AJT40" s="1"/>
      <c r="AJU40" s="14"/>
      <c r="AJX40" s="37"/>
      <c r="AJY40" s="37"/>
      <c r="AJZ40" s="1"/>
      <c r="AKA40" s="14"/>
      <c r="AKD40" s="37"/>
      <c r="AKE40" s="37"/>
      <c r="AKF40" s="1"/>
      <c r="AKG40" s="14"/>
      <c r="AKJ40" s="37"/>
      <c r="AKK40" s="37"/>
      <c r="AKL40" s="1"/>
      <c r="AKM40" s="14"/>
      <c r="AKP40" s="37"/>
      <c r="AKQ40" s="37"/>
      <c r="AKR40" s="1"/>
      <c r="AKS40" s="14"/>
      <c r="AKV40" s="37"/>
      <c r="AKW40" s="37"/>
      <c r="AKX40" s="1"/>
      <c r="AKY40" s="14"/>
      <c r="ALB40" s="37"/>
      <c r="ALC40" s="37"/>
      <c r="ALD40" s="1"/>
      <c r="ALE40" s="14"/>
      <c r="ALH40" s="37"/>
      <c r="ALI40" s="37"/>
      <c r="ALJ40" s="1"/>
      <c r="ALK40" s="14"/>
      <c r="ALN40" s="37"/>
      <c r="ALO40" s="37"/>
      <c r="ALP40" s="1"/>
      <c r="ALQ40" s="14"/>
      <c r="ALT40" s="37"/>
      <c r="ALU40" s="37"/>
      <c r="ALV40" s="1"/>
      <c r="ALW40" s="14"/>
      <c r="ALZ40" s="37"/>
      <c r="AMA40" s="37"/>
      <c r="AMB40" s="1"/>
      <c r="AMC40" s="14"/>
      <c r="AMF40" s="37"/>
      <c r="AMG40" s="37"/>
      <c r="AMH40" s="1"/>
      <c r="AMI40" s="14"/>
      <c r="AML40" s="37"/>
      <c r="AMM40" s="37"/>
      <c r="AMN40" s="1"/>
      <c r="AMO40" s="14"/>
      <c r="AMR40" s="37"/>
      <c r="AMS40" s="37"/>
      <c r="AMT40" s="1"/>
      <c r="AMU40" s="14"/>
      <c r="AMX40" s="37"/>
      <c r="AMY40" s="37"/>
      <c r="AMZ40" s="1"/>
      <c r="ANA40" s="14"/>
      <c r="AND40" s="37"/>
      <c r="ANE40" s="37"/>
      <c r="ANF40" s="1"/>
      <c r="ANG40" s="14"/>
      <c r="ANJ40" s="37"/>
      <c r="ANK40" s="37"/>
      <c r="ANL40" s="1"/>
      <c r="ANM40" s="14"/>
      <c r="ANP40" s="37"/>
      <c r="ANQ40" s="37"/>
      <c r="ANR40" s="1"/>
      <c r="ANS40" s="14"/>
      <c r="ANV40" s="37"/>
      <c r="ANW40" s="37"/>
      <c r="ANX40" s="1"/>
      <c r="ANY40" s="14"/>
      <c r="AOB40" s="37"/>
      <c r="AOC40" s="37"/>
      <c r="AOD40" s="1"/>
      <c r="AOE40" s="14"/>
      <c r="AOH40" s="37"/>
      <c r="AOI40" s="37"/>
      <c r="AOJ40" s="1"/>
      <c r="AOK40" s="14"/>
      <c r="AON40" s="37"/>
      <c r="AOO40" s="37"/>
      <c r="AOP40" s="1"/>
      <c r="AOQ40" s="14"/>
      <c r="AOT40" s="37"/>
      <c r="AOU40" s="37"/>
      <c r="AOV40" s="1"/>
      <c r="AOW40" s="14"/>
      <c r="AOZ40" s="37"/>
      <c r="APA40" s="37"/>
      <c r="APB40" s="1"/>
      <c r="APC40" s="14"/>
      <c r="APF40" s="37"/>
      <c r="APG40" s="37"/>
      <c r="APH40" s="1"/>
      <c r="API40" s="14"/>
      <c r="APL40" s="37"/>
      <c r="APM40" s="37"/>
      <c r="APN40" s="1"/>
      <c r="APO40" s="14"/>
      <c r="APR40" s="37"/>
      <c r="APS40" s="37"/>
      <c r="APT40" s="1"/>
      <c r="APU40" s="14"/>
      <c r="APX40" s="37"/>
      <c r="APY40" s="37"/>
      <c r="APZ40" s="1"/>
      <c r="AQA40" s="14"/>
      <c r="AQD40" s="37"/>
      <c r="AQE40" s="37"/>
      <c r="AQF40" s="1"/>
      <c r="AQG40" s="14"/>
      <c r="AQJ40" s="37"/>
      <c r="AQK40" s="37"/>
      <c r="AQL40" s="1"/>
      <c r="AQM40" s="14"/>
      <c r="AQP40" s="37"/>
      <c r="AQQ40" s="37"/>
      <c r="AQR40" s="1"/>
      <c r="AQS40" s="14"/>
      <c r="AQV40" s="37"/>
      <c r="AQW40" s="37"/>
      <c r="AQX40" s="1"/>
    </row>
    <row r="41" spans="1:1023 1026:1142" x14ac:dyDescent="0.2">
      <c r="A41" s="5">
        <v>46446</v>
      </c>
      <c r="B41" s="1">
        <v>1786.5240000000006</v>
      </c>
      <c r="C41" s="170" cm="1">
        <f t="array" aca="1" ref="C41" ca="1">IF(MONTH($A41) = 1, _xlfn.LET(_xlpm.value, RAND(), _xlfn.IFS(_xlpm.value&lt;=0.6, 0.9/12, AND(_xlpm.value&gt;0.6, _xlpm.value&lt;=0.8), 0.36/12, _xlpm.value&gt;0.8, -0.06/12)), C40)</f>
        <v>7.4999999999999997E-2</v>
      </c>
      <c r="D41" t="str">
        <f t="shared" ca="1" si="496"/>
        <v>Yes</v>
      </c>
      <c r="E41">
        <f ca="1">COUNTIF(D$4:D41, "Yes")</f>
        <v>2</v>
      </c>
      <c r="F41" s="37">
        <f t="shared" ca="1" si="695"/>
        <v>75879.174541631393</v>
      </c>
      <c r="G41" s="37">
        <f t="shared" ca="1" si="696"/>
        <v>7152.2719998246339</v>
      </c>
      <c r="H41" s="64">
        <f t="shared" ca="1" si="99"/>
        <v>83031.446541456025</v>
      </c>
      <c r="I41" s="170" cm="1">
        <f t="array" aca="1" ref="I41" ca="1">IF(MONTH($A41) = 1, _xlfn.LET(_xlpm.value, RAND(), _xlfn.IFS(_xlpm.value&lt;=0.6, 0.9/12, AND(_xlpm.value&gt;0.6, _xlpm.value&lt;=0.8), 0.36/12, _xlpm.value&gt;0.8, -0.06/12)), I40)</f>
        <v>-5.0000000000000001E-3</v>
      </c>
      <c r="J41" t="str">
        <f t="shared" ca="1" si="796"/>
        <v>No</v>
      </c>
      <c r="K41">
        <f ca="1">COUNTIF(J$4:J41, "Yes")</f>
        <v>3</v>
      </c>
      <c r="L41" s="37">
        <f t="shared" ca="1" si="497"/>
        <v>115243.64015248549</v>
      </c>
      <c r="M41" s="37">
        <f t="shared" ca="1" si="498"/>
        <v>5817.7031467509751</v>
      </c>
      <c r="N41" s="64">
        <f t="shared" ca="1" si="103"/>
        <v>121061.34329923647</v>
      </c>
      <c r="O41" s="170" cm="1">
        <f t="array" aca="1" ref="O41" ca="1">IF(MONTH($A41) = 1, _xlfn.LET(_xlpm.value, RAND(), _xlfn.IFS(_xlpm.value&lt;=0.6, 0.9/12, AND(_xlpm.value&gt;0.6, _xlpm.value&lt;=0.8), 0.36/12, _xlpm.value&gt;0.8, -0.06/12)), O40)</f>
        <v>7.4999999999999997E-2</v>
      </c>
      <c r="P41" t="str">
        <f t="shared" ca="1" si="797"/>
        <v>No</v>
      </c>
      <c r="Q41">
        <f ca="1">COUNTIF(P$4:P41, "Yes")</f>
        <v>2</v>
      </c>
      <c r="R41" s="37">
        <f t="shared" ca="1" si="499"/>
        <v>198238.23041473882</v>
      </c>
      <c r="S41" s="37">
        <f t="shared" ca="1" si="500"/>
        <v>4415.354704500437</v>
      </c>
      <c r="T41" s="64">
        <f t="shared" ca="1" si="107"/>
        <v>202653.58511923926</v>
      </c>
      <c r="U41" s="170" cm="1">
        <f t="array" aca="1" ref="U41" ca="1">IF(MONTH($A41) = 1, _xlfn.LET(_xlpm.value, RAND(), _xlfn.IFS(_xlpm.value&lt;=0.6, 0.9/12, AND(_xlpm.value&gt;0.6, _xlpm.value&lt;=0.8), 0.36/12, _xlpm.value&gt;0.8, -0.06/12)), U40)</f>
        <v>7.4999999999999997E-2</v>
      </c>
      <c r="V41" t="str">
        <f t="shared" ca="1" si="798"/>
        <v>No</v>
      </c>
      <c r="W41">
        <f ca="1">COUNTIF(V$4:V41, "Yes")</f>
        <v>2</v>
      </c>
      <c r="X41" s="37">
        <f t="shared" ca="1" si="501"/>
        <v>197378.16519182356</v>
      </c>
      <c r="Y41" s="37">
        <f t="shared" ca="1" si="502"/>
        <v>4104.4968354067178</v>
      </c>
      <c r="Z41" s="64">
        <f t="shared" ca="1" si="111"/>
        <v>201482.66202723028</v>
      </c>
      <c r="AA41" s="170" cm="1">
        <f t="array" aca="1" ref="AA41" ca="1">IF(MONTH($A41) = 1, _xlfn.LET(_xlpm.value, RAND(), _xlfn.IFS(_xlpm.value&lt;=0.6, 0.9/12, AND(_xlpm.value&gt;0.6, _xlpm.value&lt;=0.8), 0.36/12, _xlpm.value&gt;0.8, -0.06/12)), AA40)</f>
        <v>7.4999999999999997E-2</v>
      </c>
      <c r="AB41" t="str">
        <f t="shared" ca="1" si="799"/>
        <v>No</v>
      </c>
      <c r="AC41">
        <f ca="1">COUNTIF(AB$4:AB41, "Yes")</f>
        <v>3</v>
      </c>
      <c r="AD41" s="37">
        <f t="shared" ca="1" si="503"/>
        <v>247926.6201986532</v>
      </c>
      <c r="AE41" s="37">
        <f t="shared" ca="1" si="504"/>
        <v>12095.127730885208</v>
      </c>
      <c r="AF41" s="64">
        <f t="shared" ca="1" si="115"/>
        <v>260021.7479295384</v>
      </c>
      <c r="AG41" s="170" cm="1">
        <f t="array" aca="1" ref="AG41" ca="1">IF(MONTH($A41) = 1, _xlfn.LET(_xlpm.value, RAND(), _xlfn.IFS(_xlpm.value&lt;=0.6, 0.9/12, AND(_xlpm.value&gt;0.6, _xlpm.value&lt;=0.8), 0.36/12, _xlpm.value&gt;0.8, -0.06/12)), AG40)</f>
        <v>7.4999999999999997E-2</v>
      </c>
      <c r="AH41" t="str">
        <f t="shared" ca="1" si="800"/>
        <v>No</v>
      </c>
      <c r="AI41">
        <f ca="1">COUNTIF(AH$4:AH41, "Yes")</f>
        <v>3</v>
      </c>
      <c r="AJ41" s="37">
        <f t="shared" ca="1" si="505"/>
        <v>166317.62043838779</v>
      </c>
      <c r="AK41" s="37">
        <f t="shared" ca="1" si="506"/>
        <v>6412.2391942684717</v>
      </c>
      <c r="AL41" s="64">
        <f t="shared" ca="1" si="119"/>
        <v>172729.85963265627</v>
      </c>
      <c r="AM41" s="170" cm="1">
        <f t="array" aca="1" ref="AM41" ca="1">IF(MONTH($A41) = 1, _xlfn.LET(_xlpm.value, RAND(), _xlfn.IFS(_xlpm.value&lt;=0.6, 0.9/12, AND(_xlpm.value&gt;0.6, _xlpm.value&lt;=0.8), 0.36/12, _xlpm.value&gt;0.8, -0.06/12)), AM40)</f>
        <v>-5.0000000000000001E-3</v>
      </c>
      <c r="AN41" t="str">
        <f t="shared" ca="1" si="801"/>
        <v>No</v>
      </c>
      <c r="AO41">
        <f ca="1">COUNTIF(AN$4:AN41, "Yes")</f>
        <v>3</v>
      </c>
      <c r="AP41" s="37">
        <f t="shared" ca="1" si="507"/>
        <v>107162.62230493872</v>
      </c>
      <c r="AQ41" s="37">
        <f t="shared" ca="1" si="508"/>
        <v>8577.853827967192</v>
      </c>
      <c r="AR41" s="64">
        <f t="shared" ca="1" si="123"/>
        <v>115740.47613290591</v>
      </c>
      <c r="AS41" s="170" cm="1">
        <f t="array" aca="1" ref="AS41" ca="1">IF(MONTH($A41) = 1, _xlfn.LET(_xlpm.value, RAND(), _xlfn.IFS(_xlpm.value&lt;=0.6, 0.9/12, AND(_xlpm.value&gt;0.6, _xlpm.value&lt;=0.8), 0.36/12, _xlpm.value&gt;0.8, -0.06/12)), AS40)</f>
        <v>0.03</v>
      </c>
      <c r="AT41" t="str">
        <f t="shared" ca="1" si="802"/>
        <v>No</v>
      </c>
      <c r="AU41">
        <f ca="1">COUNTIF(AT$4:AT41, "Yes")</f>
        <v>2</v>
      </c>
      <c r="AV41" s="37">
        <f t="shared" ca="1" si="509"/>
        <v>140808.83840291225</v>
      </c>
      <c r="AW41" s="37">
        <f t="shared" ca="1" si="510"/>
        <v>4907.7916010310746</v>
      </c>
      <c r="AX41" s="64">
        <f t="shared" ca="1" si="127"/>
        <v>145716.63000394334</v>
      </c>
      <c r="AY41" s="170" cm="1">
        <f t="array" aca="1" ref="AY41" ca="1">IF(MONTH($A41) = 1, _xlfn.LET(_xlpm.value, RAND(), _xlfn.IFS(_xlpm.value&lt;=0.6, 0.9/12, AND(_xlpm.value&gt;0.6, _xlpm.value&lt;=0.8), 0.36/12, _xlpm.value&gt;0.8, -0.06/12)), AY40)</f>
        <v>0.03</v>
      </c>
      <c r="AZ41" t="str">
        <f t="shared" ca="1" si="803"/>
        <v>No</v>
      </c>
      <c r="BA41">
        <f ca="1">COUNTIF(AZ$4:AZ41, "Yes")</f>
        <v>3</v>
      </c>
      <c r="BB41" s="37">
        <f t="shared" ca="1" si="511"/>
        <v>165662.07958937346</v>
      </c>
      <c r="BC41" s="37">
        <f t="shared" ca="1" si="512"/>
        <v>11569.662499167785</v>
      </c>
      <c r="BD41" s="64">
        <f t="shared" ca="1" si="131"/>
        <v>177231.74208854124</v>
      </c>
      <c r="BE41" s="170" cm="1">
        <f t="array" aca="1" ref="BE41" ca="1">IF(MONTH($A41) = 1, _xlfn.LET(_xlpm.value, RAND(), _xlfn.IFS(_xlpm.value&lt;=0.6, 0.9/12, AND(_xlpm.value&gt;0.6, _xlpm.value&lt;=0.8), 0.36/12, _xlpm.value&gt;0.8, -0.06/12)), BE40)</f>
        <v>0.03</v>
      </c>
      <c r="BF41" t="str">
        <f t="shared" ca="1" si="804"/>
        <v>No</v>
      </c>
      <c r="BG41">
        <f ca="1">COUNTIF(BF$4:BF41, "Yes")</f>
        <v>0</v>
      </c>
      <c r="BH41" s="37">
        <f t="shared" ca="1" si="513"/>
        <v>361302.20218002133</v>
      </c>
      <c r="BI41" s="37">
        <f t="shared" ca="1" si="514"/>
        <v>0</v>
      </c>
      <c r="BJ41" s="64">
        <f t="shared" ca="1" si="135"/>
        <v>361302.20218002133</v>
      </c>
      <c r="BK41" s="170" cm="1">
        <f t="array" aca="1" ref="BK41" ca="1">IF(MONTH($A41) = 1, _xlfn.LET(_xlpm.value, RAND(), _xlfn.IFS(_xlpm.value&lt;=0.6, 0.9/12, AND(_xlpm.value&gt;0.6, _xlpm.value&lt;=0.8), 0.36/12, _xlpm.value&gt;0.8, -0.06/12)), BK40)</f>
        <v>7.4999999999999997E-2</v>
      </c>
      <c r="BL41" t="str">
        <f t="shared" ca="1" si="805"/>
        <v>No</v>
      </c>
      <c r="BM41">
        <f ca="1">COUNTIF(BL$4:BL41, "Yes")</f>
        <v>4</v>
      </c>
      <c r="BN41" s="37">
        <f t="shared" ca="1" si="515"/>
        <v>67082.283988478477</v>
      </c>
      <c r="BO41" s="37">
        <f t="shared" ca="1" si="516"/>
        <v>17907.899071239288</v>
      </c>
      <c r="BP41" s="64">
        <f t="shared" ca="1" si="139"/>
        <v>84990.183059717761</v>
      </c>
      <c r="BQ41" s="170" cm="1">
        <f t="array" aca="1" ref="BQ41" ca="1">IF(MONTH($A41) = 1, _xlfn.LET(_xlpm.value, RAND(), _xlfn.IFS(_xlpm.value&lt;=0.6, 0.9/12, AND(_xlpm.value&gt;0.6, _xlpm.value&lt;=0.8), 0.36/12, _xlpm.value&gt;0.8, -0.06/12)), BQ40)</f>
        <v>0.03</v>
      </c>
      <c r="BR41" t="str">
        <f t="shared" ca="1" si="806"/>
        <v>No</v>
      </c>
      <c r="BS41">
        <f ca="1">COUNTIF(BR$4:BR41, "Yes")</f>
        <v>3</v>
      </c>
      <c r="BT41" s="37">
        <f t="shared" ca="1" si="517"/>
        <v>59219.565351130012</v>
      </c>
      <c r="BU41" s="37">
        <f t="shared" ca="1" si="518"/>
        <v>13758.68101747219</v>
      </c>
      <c r="BV41" s="64">
        <f t="shared" ca="1" si="143"/>
        <v>72978.246368602209</v>
      </c>
      <c r="BW41" s="170" cm="1">
        <f t="array" aca="1" ref="BW41" ca="1">IF(MONTH($A41) = 1, _xlfn.LET(_xlpm.value, RAND(), _xlfn.IFS(_xlpm.value&lt;=0.6, 0.9/12, AND(_xlpm.value&gt;0.6, _xlpm.value&lt;=0.8), 0.36/12, _xlpm.value&gt;0.8, -0.06/12)), BW40)</f>
        <v>0.03</v>
      </c>
      <c r="BX41" t="str">
        <f t="shared" ca="1" si="807"/>
        <v>No</v>
      </c>
      <c r="BY41">
        <f ca="1">COUNTIF(BX$4:BX41, "Yes")</f>
        <v>3</v>
      </c>
      <c r="BZ41" s="37">
        <f t="shared" ca="1" si="519"/>
        <v>123146.47963337522</v>
      </c>
      <c r="CA41" s="37">
        <f t="shared" ca="1" si="520"/>
        <v>9791.3557633060573</v>
      </c>
      <c r="CB41" s="64">
        <f t="shared" ca="1" si="147"/>
        <v>132937.83539668127</v>
      </c>
      <c r="CC41" s="170" cm="1">
        <f t="array" aca="1" ref="CC41" ca="1">IF(MONTH($A41) = 1, _xlfn.LET(_xlpm.value, RAND(), _xlfn.IFS(_xlpm.value&lt;=0.6, 0.9/12, AND(_xlpm.value&gt;0.6, _xlpm.value&lt;=0.8), 0.36/12, _xlpm.value&gt;0.8, -0.06/12)), CC40)</f>
        <v>7.4999999999999997E-2</v>
      </c>
      <c r="CD41" t="str">
        <f t="shared" ca="1" si="808"/>
        <v>No</v>
      </c>
      <c r="CE41">
        <f ca="1">COUNTIF(CD$4:CD41, "Yes")</f>
        <v>2</v>
      </c>
      <c r="CF41" s="37">
        <f t="shared" ca="1" si="521"/>
        <v>186662.40594198013</v>
      </c>
      <c r="CG41" s="37">
        <f t="shared" ca="1" si="522"/>
        <v>7943.2568740174529</v>
      </c>
      <c r="CH41" s="64">
        <f t="shared" ca="1" si="151"/>
        <v>194605.66281599758</v>
      </c>
      <c r="CI41" s="170" cm="1">
        <f t="array" aca="1" ref="CI41" ca="1">IF(MONTH($A41) = 1, _xlfn.LET(_xlpm.value, RAND(), _xlfn.IFS(_xlpm.value&lt;=0.6, 0.9/12, AND(_xlpm.value&gt;0.6, _xlpm.value&lt;=0.8), 0.36/12, _xlpm.value&gt;0.8, -0.06/12)), CI40)</f>
        <v>-5.0000000000000001E-3</v>
      </c>
      <c r="CJ41" t="str">
        <f t="shared" ca="1" si="809"/>
        <v>No</v>
      </c>
      <c r="CK41">
        <f ca="1">COUNTIF(CJ$4:CJ41, "Yes")</f>
        <v>4</v>
      </c>
      <c r="CL41" s="37">
        <f t="shared" ca="1" si="523"/>
        <v>81837.293943851706</v>
      </c>
      <c r="CM41" s="37">
        <f t="shared" ca="1" si="524"/>
        <v>10679.444269337755</v>
      </c>
      <c r="CN41" s="64">
        <f t="shared" ca="1" si="155"/>
        <v>92516.738213189456</v>
      </c>
      <c r="CO41" s="170" cm="1">
        <f t="array" aca="1" ref="CO41" ca="1">IF(MONTH($A41) = 1, _xlfn.LET(_xlpm.value, RAND(), _xlfn.IFS(_xlpm.value&lt;=0.6, 0.9/12, AND(_xlpm.value&gt;0.6, _xlpm.value&lt;=0.8), 0.36/12, _xlpm.value&gt;0.8, -0.06/12)), CO40)</f>
        <v>-5.0000000000000001E-3</v>
      </c>
      <c r="CP41" t="str">
        <f t="shared" ca="1" si="810"/>
        <v>No</v>
      </c>
      <c r="CQ41">
        <f ca="1">COUNTIF(CP$4:CP41, "Yes")</f>
        <v>0</v>
      </c>
      <c r="CR41" s="37">
        <f t="shared" ca="1" si="525"/>
        <v>337344.62698748661</v>
      </c>
      <c r="CS41" s="37">
        <f t="shared" ca="1" si="526"/>
        <v>0</v>
      </c>
      <c r="CT41" s="64">
        <f t="shared" ca="1" si="159"/>
        <v>337344.62698748661</v>
      </c>
      <c r="CU41" s="170" cm="1">
        <f t="array" aca="1" ref="CU41" ca="1">IF(MONTH($A41) = 1, _xlfn.LET(_xlpm.value, RAND(), _xlfn.IFS(_xlpm.value&lt;=0.6, 0.9/12, AND(_xlpm.value&gt;0.6, _xlpm.value&lt;=0.8), 0.36/12, _xlpm.value&gt;0.8, -0.06/12)), CU40)</f>
        <v>0.03</v>
      </c>
      <c r="CV41" t="str">
        <f t="shared" ca="1" si="811"/>
        <v>No</v>
      </c>
      <c r="CW41">
        <f ca="1">COUNTIF(CV$4:CV41, "Yes")</f>
        <v>1</v>
      </c>
      <c r="CX41" s="37">
        <f t="shared" ca="1" si="527"/>
        <v>256183.84484104451</v>
      </c>
      <c r="CY41" s="37">
        <f t="shared" ca="1" si="528"/>
        <v>357.45299897501957</v>
      </c>
      <c r="CZ41" s="64">
        <f t="shared" ca="1" si="163"/>
        <v>256541.29784001954</v>
      </c>
      <c r="DA41" s="170" cm="1">
        <f t="array" aca="1" ref="DA41" ca="1">IF(MONTH($A41) = 1, _xlfn.LET(_xlpm.value, RAND(), _xlfn.IFS(_xlpm.value&lt;=0.6, 0.9/12, AND(_xlpm.value&gt;0.6, _xlpm.value&lt;=0.8), 0.36/12, _xlpm.value&gt;0.8, -0.06/12)), DA40)</f>
        <v>7.4999999999999997E-2</v>
      </c>
      <c r="DB41" t="str">
        <f t="shared" ca="1" si="812"/>
        <v>No</v>
      </c>
      <c r="DC41">
        <f ca="1">COUNTIF(DB$4:DB41, "Yes")</f>
        <v>2</v>
      </c>
      <c r="DD41" s="37">
        <f t="shared" ca="1" si="529"/>
        <v>195307.79936706103</v>
      </c>
      <c r="DE41" s="37">
        <f t="shared" ca="1" si="530"/>
        <v>6477.8545133951111</v>
      </c>
      <c r="DF41" s="64">
        <f t="shared" ca="1" si="167"/>
        <v>201785.65388045614</v>
      </c>
      <c r="DG41" s="170" cm="1">
        <f t="array" aca="1" ref="DG41" ca="1">IF(MONTH($A41) = 1, _xlfn.LET(_xlpm.value, RAND(), _xlfn.IFS(_xlpm.value&lt;=0.6, 0.9/12, AND(_xlpm.value&gt;0.6, _xlpm.value&lt;=0.8), 0.36/12, _xlpm.value&gt;0.8, -0.06/12)), DG40)</f>
        <v>7.4999999999999997E-2</v>
      </c>
      <c r="DH41" t="str">
        <f t="shared" ca="1" si="813"/>
        <v>No</v>
      </c>
      <c r="DI41">
        <f ca="1">COUNTIF(DH$4:DH41, "Yes")</f>
        <v>2</v>
      </c>
      <c r="DJ41" s="37">
        <f t="shared" ca="1" si="531"/>
        <v>209232.84834051665</v>
      </c>
      <c r="DK41" s="37">
        <f t="shared" ca="1" si="532"/>
        <v>5940.2933877368041</v>
      </c>
      <c r="DL41" s="64">
        <f t="shared" ca="1" si="171"/>
        <v>215173.14172825345</v>
      </c>
      <c r="DM41" s="170" cm="1">
        <f t="array" aca="1" ref="DM41" ca="1">IF(MONTH($A41) = 1, _xlfn.LET(_xlpm.value, RAND(), _xlfn.IFS(_xlpm.value&lt;=0.6, 0.9/12, AND(_xlpm.value&gt;0.6, _xlpm.value&lt;=0.8), 0.36/12, _xlpm.value&gt;0.8, -0.06/12)), DM40)</f>
        <v>7.4999999999999997E-2</v>
      </c>
      <c r="DN41" t="str">
        <f t="shared" ca="1" si="814"/>
        <v>No</v>
      </c>
      <c r="DO41">
        <f ca="1">COUNTIF(DN$4:DN41, "Yes")</f>
        <v>1</v>
      </c>
      <c r="DP41" s="37">
        <f t="shared" ca="1" si="533"/>
        <v>207387.15893738292</v>
      </c>
      <c r="DQ41" s="37">
        <f t="shared" ca="1" si="534"/>
        <v>3858.7689702534849</v>
      </c>
      <c r="DR41" s="64">
        <f t="shared" ca="1" si="175"/>
        <v>211245.92790763642</v>
      </c>
      <c r="DS41" s="170" cm="1">
        <f t="array" aca="1" ref="DS41" ca="1">IF(MONTH($A41) = 1, _xlfn.LET(_xlpm.value, RAND(), _xlfn.IFS(_xlpm.value&lt;=0.6, 0.9/12, AND(_xlpm.value&gt;0.6, _xlpm.value&lt;=0.8), 0.36/12, _xlpm.value&gt;0.8, -0.06/12)), DS40)</f>
        <v>7.4999999999999997E-2</v>
      </c>
      <c r="DT41" t="str">
        <f t="shared" ca="1" si="815"/>
        <v>No</v>
      </c>
      <c r="DU41">
        <f ca="1">COUNTIF(DT$4:DT41, "Yes")</f>
        <v>3</v>
      </c>
      <c r="DV41" s="37">
        <f t="shared" ca="1" si="535"/>
        <v>111448.54206854646</v>
      </c>
      <c r="DW41" s="37">
        <f t="shared" ca="1" si="536"/>
        <v>11154.200719923801</v>
      </c>
      <c r="DX41" s="64">
        <f t="shared" ca="1" si="179"/>
        <v>122602.74278847026</v>
      </c>
      <c r="DY41" s="170" cm="1">
        <f t="array" aca="1" ref="DY41" ca="1">IF(MONTH($A41) = 1, _xlfn.LET(_xlpm.value, RAND(), _xlfn.IFS(_xlpm.value&lt;=0.6, 0.9/12, AND(_xlpm.value&gt;0.6, _xlpm.value&lt;=0.8), 0.36/12, _xlpm.value&gt;0.8, -0.06/12)), DY40)</f>
        <v>7.4999999999999997E-2</v>
      </c>
      <c r="DZ41" t="str">
        <f t="shared" ca="1" si="816"/>
        <v>No</v>
      </c>
      <c r="EA41">
        <f ca="1">COUNTIF(DZ$4:DZ41, "Yes")</f>
        <v>5</v>
      </c>
      <c r="EB41" s="37">
        <f t="shared" ca="1" si="537"/>
        <v>171128.44938598541</v>
      </c>
      <c r="EC41" s="37">
        <f t="shared" ca="1" si="538"/>
        <v>15126.995481710621</v>
      </c>
      <c r="ED41" s="64">
        <f t="shared" ca="1" si="183"/>
        <v>186255.44486769603</v>
      </c>
      <c r="EE41" s="170" cm="1">
        <f t="array" aca="1" ref="EE41" ca="1">IF(MONTH($A41) = 1, _xlfn.LET(_xlpm.value, RAND(), _xlfn.IFS(_xlpm.value&lt;=0.6, 0.9/12, AND(_xlpm.value&gt;0.6, _xlpm.value&lt;=0.8), 0.36/12, _xlpm.value&gt;0.8, -0.06/12)), EE40)</f>
        <v>-5.0000000000000001E-3</v>
      </c>
      <c r="EF41" t="str">
        <f t="shared" ca="1" si="817"/>
        <v>No</v>
      </c>
      <c r="EG41">
        <f ca="1">COUNTIF(EF$4:EF41, "Yes")</f>
        <v>2</v>
      </c>
      <c r="EH41" s="37">
        <f t="shared" ca="1" si="539"/>
        <v>201730.12904586527</v>
      </c>
      <c r="EI41" s="37">
        <f t="shared" ca="1" si="540"/>
        <v>8690.0414940762566</v>
      </c>
      <c r="EJ41" s="64">
        <f t="shared" ca="1" si="187"/>
        <v>210420.17053994152</v>
      </c>
      <c r="EK41" s="170" cm="1">
        <f t="array" aca="1" ref="EK41" ca="1">IF(MONTH($A41) = 1, _xlfn.LET(_xlpm.value, RAND(), _xlfn.IFS(_xlpm.value&lt;=0.6, 0.9/12, AND(_xlpm.value&gt;0.6, _xlpm.value&lt;=0.8), 0.36/12, _xlpm.value&gt;0.8, -0.06/12)), EK40)</f>
        <v>0.03</v>
      </c>
      <c r="EL41" t="str">
        <f t="shared" ca="1" si="818"/>
        <v>Yes</v>
      </c>
      <c r="EM41">
        <f ca="1">COUNTIF(EL$4:EL41, "Yes")</f>
        <v>4</v>
      </c>
      <c r="EN41" s="37">
        <f t="shared" ca="1" si="541"/>
        <v>85202.371022520456</v>
      </c>
      <c r="EO41" s="37">
        <f t="shared" ca="1" si="542"/>
        <v>10208.091196238174</v>
      </c>
      <c r="EP41" s="64">
        <f t="shared" ca="1" si="191"/>
        <v>95410.462218758636</v>
      </c>
      <c r="EQ41" s="170" cm="1">
        <f t="array" aca="1" ref="EQ41" ca="1">IF(MONTH($A41) = 1, _xlfn.LET(_xlpm.value, RAND(), _xlfn.IFS(_xlpm.value&lt;=0.6, 0.9/12, AND(_xlpm.value&gt;0.6, _xlpm.value&lt;=0.8), 0.36/12, _xlpm.value&gt;0.8, -0.06/12)), EQ40)</f>
        <v>7.4999999999999997E-2</v>
      </c>
      <c r="ER41" t="str">
        <f t="shared" ca="1" si="819"/>
        <v>No</v>
      </c>
      <c r="ES41">
        <f ca="1">COUNTIF(ER$4:ER41, "Yes")</f>
        <v>0</v>
      </c>
      <c r="ET41" s="37">
        <f t="shared" ca="1" si="543"/>
        <v>319004.25365426048</v>
      </c>
      <c r="EU41" s="37">
        <f t="shared" ca="1" si="544"/>
        <v>0</v>
      </c>
      <c r="EV41" s="64">
        <f t="shared" ca="1" si="195"/>
        <v>319004.25365426048</v>
      </c>
      <c r="EW41" s="170" cm="1">
        <f t="array" aca="1" ref="EW41" ca="1">IF(MONTH($A41) = 1, _xlfn.LET(_xlpm.value, RAND(), _xlfn.IFS(_xlpm.value&lt;=0.6, 0.9/12, AND(_xlpm.value&gt;0.6, _xlpm.value&lt;=0.8), 0.36/12, _xlpm.value&gt;0.8, -0.06/12)), EW40)</f>
        <v>0.03</v>
      </c>
      <c r="EX41" t="str">
        <f t="shared" ca="1" si="820"/>
        <v>No</v>
      </c>
      <c r="EY41">
        <f ca="1">COUNTIF(EX$4:EX41, "Yes")</f>
        <v>1</v>
      </c>
      <c r="EZ41" s="37">
        <f t="shared" ca="1" si="545"/>
        <v>156957.1247824225</v>
      </c>
      <c r="FA41" s="37">
        <f t="shared" ca="1" si="546"/>
        <v>4182.7575731976085</v>
      </c>
      <c r="FB41" s="64">
        <f t="shared" ca="1" si="199"/>
        <v>161139.8823556201</v>
      </c>
      <c r="FC41" s="170" cm="1">
        <f t="array" aca="1" ref="FC41" ca="1">IF(MONTH($A41) = 1, _xlfn.LET(_xlpm.value, RAND(), _xlfn.IFS(_xlpm.value&lt;=0.6, 0.9/12, AND(_xlpm.value&gt;0.6, _xlpm.value&lt;=0.8), 0.36/12, _xlpm.value&gt;0.8, -0.06/12)), FC40)</f>
        <v>-5.0000000000000001E-3</v>
      </c>
      <c r="FD41" t="str">
        <f t="shared" ca="1" si="821"/>
        <v>No</v>
      </c>
      <c r="FE41">
        <f ca="1">COUNTIF(FD$4:FD41, "Yes")</f>
        <v>3</v>
      </c>
      <c r="FF41" s="37">
        <f t="shared" ca="1" si="547"/>
        <v>152394.27001093313</v>
      </c>
      <c r="FG41" s="37">
        <f t="shared" ca="1" si="548"/>
        <v>8698.5400608191812</v>
      </c>
      <c r="FH41" s="64">
        <f t="shared" ca="1" si="203"/>
        <v>161092.81007175232</v>
      </c>
      <c r="FI41" s="170" cm="1">
        <f t="array" aca="1" ref="FI41" ca="1">IF(MONTH($A41) = 1, _xlfn.LET(_xlpm.value, RAND(), _xlfn.IFS(_xlpm.value&lt;=0.6, 0.9/12, AND(_xlpm.value&gt;0.6, _xlpm.value&lt;=0.8), 0.36/12, _xlpm.value&gt;0.8, -0.06/12)), FI40)</f>
        <v>7.4999999999999997E-2</v>
      </c>
      <c r="FJ41" t="str">
        <f t="shared" ca="1" si="822"/>
        <v>No</v>
      </c>
      <c r="FK41">
        <f ca="1">COUNTIF(FJ$4:FJ41, "Yes")</f>
        <v>1</v>
      </c>
      <c r="FL41" s="37">
        <f t="shared" ca="1" si="549"/>
        <v>141350.92639766389</v>
      </c>
      <c r="FM41" s="37">
        <f t="shared" ca="1" si="550"/>
        <v>3051.1442522304569</v>
      </c>
      <c r="FN41" s="64">
        <f t="shared" ca="1" si="207"/>
        <v>144402.07064989436</v>
      </c>
      <c r="FO41" s="170" cm="1">
        <f t="array" aca="1" ref="FO41" ca="1">IF(MONTH($A41) = 1, _xlfn.LET(_xlpm.value, RAND(), _xlfn.IFS(_xlpm.value&lt;=0.6, 0.9/12, AND(_xlpm.value&gt;0.6, _xlpm.value&lt;=0.8), 0.36/12, _xlpm.value&gt;0.8, -0.06/12)), FO40)</f>
        <v>7.4999999999999997E-2</v>
      </c>
      <c r="FP41" t="str">
        <f t="shared" ca="1" si="823"/>
        <v>No</v>
      </c>
      <c r="FQ41">
        <f ca="1">COUNTIF(FP$4:FP41, "Yes")</f>
        <v>2</v>
      </c>
      <c r="FR41" s="37">
        <f t="shared" ca="1" si="551"/>
        <v>287454.3379185056</v>
      </c>
      <c r="FS41" s="37">
        <f t="shared" ca="1" si="552"/>
        <v>7480.7732162375496</v>
      </c>
      <c r="FT41" s="64">
        <f t="shared" ca="1" si="211"/>
        <v>294935.11113474314</v>
      </c>
      <c r="FU41" s="170" cm="1">
        <f t="array" aca="1" ref="FU41" ca="1">IF(MONTH($A41) = 1, _xlfn.LET(_xlpm.value, RAND(), _xlfn.IFS(_xlpm.value&lt;=0.6, 0.9/12, AND(_xlpm.value&gt;0.6, _xlpm.value&lt;=0.8), 0.36/12, _xlpm.value&gt;0.8, -0.06/12)), FU40)</f>
        <v>7.4999999999999997E-2</v>
      </c>
      <c r="FV41" t="str">
        <f t="shared" ca="1" si="824"/>
        <v>No</v>
      </c>
      <c r="FW41">
        <f ca="1">COUNTIF(FV$4:FV41, "Yes")</f>
        <v>2</v>
      </c>
      <c r="FX41" s="37">
        <f t="shared" ca="1" si="553"/>
        <v>88893.359151829412</v>
      </c>
      <c r="FY41" s="37">
        <f t="shared" ca="1" si="554"/>
        <v>9167.8368106011767</v>
      </c>
      <c r="FZ41" s="64">
        <f t="shared" ca="1" si="215"/>
        <v>98061.195962430589</v>
      </c>
      <c r="GA41" s="170" cm="1">
        <f t="array" aca="1" ref="GA41" ca="1">IF(MONTH($A41) = 1, _xlfn.LET(_xlpm.value, RAND(), _xlfn.IFS(_xlpm.value&lt;=0.6, 0.9/12, AND(_xlpm.value&gt;0.6, _xlpm.value&lt;=0.8), 0.36/12, _xlpm.value&gt;0.8, -0.06/12)), GA40)</f>
        <v>7.4999999999999997E-2</v>
      </c>
      <c r="GB41" t="str">
        <f t="shared" ca="1" si="825"/>
        <v>No</v>
      </c>
      <c r="GC41">
        <f ca="1">COUNTIF(GB$4:GB41, "Yes")</f>
        <v>2</v>
      </c>
      <c r="GD41" s="37">
        <f t="shared" ca="1" si="555"/>
        <v>226621.86089665652</v>
      </c>
      <c r="GE41" s="37">
        <f t="shared" ca="1" si="556"/>
        <v>13019.327294187709</v>
      </c>
      <c r="GF41" s="64">
        <f t="shared" ca="1" si="219"/>
        <v>239641.18819084423</v>
      </c>
      <c r="GG41" s="170" cm="1">
        <f t="array" aca="1" ref="GG41" ca="1">IF(MONTH($A41) = 1, _xlfn.LET(_xlpm.value, RAND(), _xlfn.IFS(_xlpm.value&lt;=0.6, 0.9/12, AND(_xlpm.value&gt;0.6, _xlpm.value&lt;=0.8), 0.36/12, _xlpm.value&gt;0.8, -0.06/12)), GG40)</f>
        <v>7.4999999999999997E-2</v>
      </c>
      <c r="GH41" t="str">
        <f t="shared" ca="1" si="826"/>
        <v>No</v>
      </c>
      <c r="GI41">
        <f ca="1">COUNTIF(GH$4:GH41, "Yes")</f>
        <v>1</v>
      </c>
      <c r="GJ41" s="37">
        <f t="shared" ca="1" si="557"/>
        <v>81669.257798968174</v>
      </c>
      <c r="GK41" s="37">
        <f t="shared" ca="1" si="558"/>
        <v>3373.7923884495922</v>
      </c>
      <c r="GL41" s="64">
        <f t="shared" ca="1" si="223"/>
        <v>85043.050187417772</v>
      </c>
      <c r="GM41" s="170" cm="1">
        <f t="array" aca="1" ref="GM41" ca="1">IF(MONTH($A41) = 1, _xlfn.LET(_xlpm.value, RAND(), _xlfn.IFS(_xlpm.value&lt;=0.6, 0.9/12, AND(_xlpm.value&gt;0.6, _xlpm.value&lt;=0.8), 0.36/12, _xlpm.value&gt;0.8, -0.06/12)), GM40)</f>
        <v>7.4999999999999997E-2</v>
      </c>
      <c r="GN41" t="str">
        <f t="shared" ca="1" si="827"/>
        <v>No</v>
      </c>
      <c r="GO41">
        <f ca="1">COUNTIF(GN$4:GN41, "Yes")</f>
        <v>2</v>
      </c>
      <c r="GP41" s="37">
        <f t="shared" ca="1" si="559"/>
        <v>239159.9296396643</v>
      </c>
      <c r="GQ41" s="37">
        <f t="shared" ca="1" si="560"/>
        <v>7079.2803592951268</v>
      </c>
      <c r="GR41" s="64">
        <f t="shared" ca="1" si="227"/>
        <v>246239.20999895944</v>
      </c>
      <c r="GS41" s="170" cm="1">
        <f t="array" aca="1" ref="GS41" ca="1">IF(MONTH($A41) = 1, _xlfn.LET(_xlpm.value, RAND(), _xlfn.IFS(_xlpm.value&lt;=0.6, 0.9/12, AND(_xlpm.value&gt;0.6, _xlpm.value&lt;=0.8), 0.36/12, _xlpm.value&gt;0.8, -0.06/12)), GS40)</f>
        <v>0.03</v>
      </c>
      <c r="GT41" t="str">
        <f t="shared" ca="1" si="828"/>
        <v>No</v>
      </c>
      <c r="GU41">
        <f ca="1">COUNTIF(GT$4:GT41, "Yes")</f>
        <v>0</v>
      </c>
      <c r="GV41" s="37">
        <f t="shared" ca="1" si="561"/>
        <v>223391.61959797418</v>
      </c>
      <c r="GW41" s="37">
        <f t="shared" ca="1" si="562"/>
        <v>0</v>
      </c>
      <c r="GX41" s="64">
        <f t="shared" ca="1" si="231"/>
        <v>223391.61959797418</v>
      </c>
      <c r="GY41" s="170" cm="1">
        <f t="array" aca="1" ref="GY41" ca="1">IF(MONTH($A41) = 1, _xlfn.LET(_xlpm.value, RAND(), _xlfn.IFS(_xlpm.value&lt;=0.6, 0.9/12, AND(_xlpm.value&gt;0.6, _xlpm.value&lt;=0.8), 0.36/12, _xlpm.value&gt;0.8, -0.06/12)), GY40)</f>
        <v>7.4999999999999997E-2</v>
      </c>
      <c r="GZ41" t="str">
        <f t="shared" ca="1" si="829"/>
        <v>Yes</v>
      </c>
      <c r="HA41">
        <f ca="1">COUNTIF(GZ$4:GZ41, "Yes")</f>
        <v>3</v>
      </c>
      <c r="HB41" s="37">
        <f t="shared" ca="1" si="563"/>
        <v>236994.93138110064</v>
      </c>
      <c r="HC41" s="37">
        <f t="shared" ca="1" si="564"/>
        <v>7088.0298803967598</v>
      </c>
      <c r="HD41" s="64">
        <f t="shared" ca="1" si="235"/>
        <v>244082.9612614974</v>
      </c>
      <c r="HE41" s="170" cm="1">
        <f t="array" aca="1" ref="HE41" ca="1">IF(MONTH($A41) = 1, _xlfn.LET(_xlpm.value, RAND(), _xlfn.IFS(_xlpm.value&lt;=0.6, 0.9/12, AND(_xlpm.value&gt;0.6, _xlpm.value&lt;=0.8), 0.36/12, _xlpm.value&gt;0.8, -0.06/12)), HE40)</f>
        <v>7.4999999999999997E-2</v>
      </c>
      <c r="HF41" t="str">
        <f t="shared" ca="1" si="830"/>
        <v>No</v>
      </c>
      <c r="HG41">
        <f ca="1">COUNTIF(HF$4:HF41, "Yes")</f>
        <v>1</v>
      </c>
      <c r="HH41" s="37">
        <f t="shared" ca="1" si="565"/>
        <v>140342.45129586782</v>
      </c>
      <c r="HI41" s="37">
        <f t="shared" ca="1" si="566"/>
        <v>4020.6961093587297</v>
      </c>
      <c r="HJ41" s="64">
        <f t="shared" ca="1" si="239"/>
        <v>144363.14740522654</v>
      </c>
      <c r="HK41" s="170" cm="1">
        <f t="array" aca="1" ref="HK41" ca="1">IF(MONTH($A41) = 1, _xlfn.LET(_xlpm.value, RAND(), _xlfn.IFS(_xlpm.value&lt;=0.6, 0.9/12, AND(_xlpm.value&gt;0.6, _xlpm.value&lt;=0.8), 0.36/12, _xlpm.value&gt;0.8, -0.06/12)), HK40)</f>
        <v>7.4999999999999997E-2</v>
      </c>
      <c r="HL41" t="str">
        <f t="shared" ca="1" si="831"/>
        <v>No</v>
      </c>
      <c r="HM41">
        <f ca="1">COUNTIF(HL$4:HL41, "Yes")</f>
        <v>1</v>
      </c>
      <c r="HN41" s="37">
        <f t="shared" ca="1" si="567"/>
        <v>150311.43872481005</v>
      </c>
      <c r="HO41" s="37">
        <f t="shared" ca="1" si="568"/>
        <v>2051.9662348216102</v>
      </c>
      <c r="HP41" s="64">
        <f t="shared" ca="1" si="243"/>
        <v>152363.40495963168</v>
      </c>
      <c r="HQ41" s="170" cm="1">
        <f t="array" aca="1" ref="HQ41" ca="1">IF(MONTH($A41) = 1, _xlfn.LET(_xlpm.value, RAND(), _xlfn.IFS(_xlpm.value&lt;=0.6, 0.9/12, AND(_xlpm.value&gt;0.6, _xlpm.value&lt;=0.8), 0.36/12, _xlpm.value&gt;0.8, -0.06/12)), HQ40)</f>
        <v>-5.0000000000000001E-3</v>
      </c>
      <c r="HR41" t="str">
        <f t="shared" ca="1" si="832"/>
        <v>No</v>
      </c>
      <c r="HS41">
        <f ca="1">COUNTIF(HR$4:HR41, "Yes")</f>
        <v>2</v>
      </c>
      <c r="HT41" s="37">
        <f t="shared" ca="1" si="569"/>
        <v>257806.25373614018</v>
      </c>
      <c r="HU41" s="37">
        <f t="shared" ca="1" si="570"/>
        <v>3086.483747500366</v>
      </c>
      <c r="HV41" s="64">
        <f t="shared" ca="1" si="247"/>
        <v>260892.73748364055</v>
      </c>
      <c r="HW41" s="170" cm="1">
        <f t="array" aca="1" ref="HW41" ca="1">IF(MONTH($A41) = 1, _xlfn.LET(_xlpm.value, RAND(), _xlfn.IFS(_xlpm.value&lt;=0.6, 0.9/12, AND(_xlpm.value&gt;0.6, _xlpm.value&lt;=0.8), 0.36/12, _xlpm.value&gt;0.8, -0.06/12)), HW40)</f>
        <v>7.4999999999999997E-2</v>
      </c>
      <c r="HX41" t="str">
        <f t="shared" ca="1" si="833"/>
        <v>No</v>
      </c>
      <c r="HY41">
        <f ca="1">COUNTIF(HX$4:HX41, "Yes")</f>
        <v>4</v>
      </c>
      <c r="HZ41" s="37">
        <f t="shared" ca="1" si="571"/>
        <v>212433.77720504539</v>
      </c>
      <c r="IA41" s="37">
        <f t="shared" ca="1" si="572"/>
        <v>16676.647463588542</v>
      </c>
      <c r="IB41" s="64">
        <f t="shared" ca="1" si="251"/>
        <v>229110.42466863393</v>
      </c>
      <c r="IC41" s="170" cm="1">
        <f t="array" aca="1" ref="IC41" ca="1">IF(MONTH($A41) = 1, _xlfn.LET(_xlpm.value, RAND(), _xlfn.IFS(_xlpm.value&lt;=0.6, 0.9/12, AND(_xlpm.value&gt;0.6, _xlpm.value&lt;=0.8), 0.36/12, _xlpm.value&gt;0.8, -0.06/12)), IC40)</f>
        <v>7.4999999999999997E-2</v>
      </c>
      <c r="ID41" t="str">
        <f t="shared" ca="1" si="834"/>
        <v>No</v>
      </c>
      <c r="IE41">
        <f ca="1">COUNTIF(ID$4:ID41, "Yes")</f>
        <v>1</v>
      </c>
      <c r="IF41" s="37">
        <f t="shared" ca="1" si="573"/>
        <v>234823.3513455675</v>
      </c>
      <c r="IG41" s="37">
        <f t="shared" ca="1" si="574"/>
        <v>5891.2906391958422</v>
      </c>
      <c r="IH41" s="64">
        <f t="shared" ca="1" si="255"/>
        <v>240714.64198476335</v>
      </c>
      <c r="II41" s="170" cm="1">
        <f t="array" aca="1" ref="II41" ca="1">IF(MONTH($A41) = 1, _xlfn.LET(_xlpm.value, RAND(), _xlfn.IFS(_xlpm.value&lt;=0.6, 0.9/12, AND(_xlpm.value&gt;0.6, _xlpm.value&lt;=0.8), 0.36/12, _xlpm.value&gt;0.8, -0.06/12)), II40)</f>
        <v>-5.0000000000000001E-3</v>
      </c>
      <c r="IJ41" t="str">
        <f t="shared" ca="1" si="835"/>
        <v>No</v>
      </c>
      <c r="IK41">
        <f ca="1">COUNTIF(IJ$4:IJ41, "Yes")</f>
        <v>4</v>
      </c>
      <c r="IL41" s="37">
        <f t="shared" ca="1" si="575"/>
        <v>185264.27137229327</v>
      </c>
      <c r="IM41" s="37">
        <f t="shared" ca="1" si="576"/>
        <v>9479.4867979542159</v>
      </c>
      <c r="IN41" s="64">
        <f t="shared" ca="1" si="259"/>
        <v>194743.75817024749</v>
      </c>
      <c r="IO41" s="170" cm="1">
        <f t="array" aca="1" ref="IO41" ca="1">IF(MONTH($A41) = 1, _xlfn.LET(_xlpm.value, RAND(), _xlfn.IFS(_xlpm.value&lt;=0.6, 0.9/12, AND(_xlpm.value&gt;0.6, _xlpm.value&lt;=0.8), 0.36/12, _xlpm.value&gt;0.8, -0.06/12)), IO40)</f>
        <v>0.03</v>
      </c>
      <c r="IP41" t="str">
        <f t="shared" ca="1" si="836"/>
        <v>Yes</v>
      </c>
      <c r="IQ41">
        <f ca="1">COUNTIF(IP$4:IP41, "Yes")</f>
        <v>3</v>
      </c>
      <c r="IR41" s="37">
        <f t="shared" ca="1" si="577"/>
        <v>161713.57767664027</v>
      </c>
      <c r="IS41" s="37">
        <f t="shared" ca="1" si="578"/>
        <v>6927.4420969699186</v>
      </c>
      <c r="IT41" s="64">
        <f t="shared" ca="1" si="263"/>
        <v>168641.0197736102</v>
      </c>
      <c r="IU41" s="170" cm="1">
        <f t="array" aca="1" ref="IU41" ca="1">IF(MONTH($A41) = 1, _xlfn.LET(_xlpm.value, RAND(), _xlfn.IFS(_xlpm.value&lt;=0.6, 0.9/12, AND(_xlpm.value&gt;0.6, _xlpm.value&lt;=0.8), 0.36/12, _xlpm.value&gt;0.8, -0.06/12)), IU40)</f>
        <v>7.4999999999999997E-2</v>
      </c>
      <c r="IV41" t="str">
        <f t="shared" ca="1" si="837"/>
        <v>No</v>
      </c>
      <c r="IW41">
        <f ca="1">COUNTIF(IV$4:IV41, "Yes")</f>
        <v>3</v>
      </c>
      <c r="IX41" s="37">
        <f t="shared" ca="1" si="579"/>
        <v>244421.62919154021</v>
      </c>
      <c r="IY41" s="37">
        <f t="shared" ca="1" si="580"/>
        <v>10293.543901269612</v>
      </c>
      <c r="IZ41" s="64">
        <f t="shared" ca="1" si="267"/>
        <v>254715.17309280983</v>
      </c>
      <c r="JA41" s="170" cm="1">
        <f t="array" aca="1" ref="JA41" ca="1">IF(MONTH($A41) = 1, _xlfn.LET(_xlpm.value, RAND(), _xlfn.IFS(_xlpm.value&lt;=0.6, 0.9/12, AND(_xlpm.value&gt;0.6, _xlpm.value&lt;=0.8), 0.36/12, _xlpm.value&gt;0.8, -0.06/12)), JA40)</f>
        <v>-5.0000000000000001E-3</v>
      </c>
      <c r="JB41" t="str">
        <f t="shared" ca="1" si="838"/>
        <v>No</v>
      </c>
      <c r="JC41">
        <f ca="1">COUNTIF(JB$4:JB41, "Yes")</f>
        <v>3</v>
      </c>
      <c r="JD41" s="37">
        <f t="shared" ca="1" si="581"/>
        <v>224335.30814367457</v>
      </c>
      <c r="JE41" s="37">
        <f t="shared" ca="1" si="582"/>
        <v>9160.0523688405538</v>
      </c>
      <c r="JF41" s="64">
        <f t="shared" ca="1" si="271"/>
        <v>233495.36051251512</v>
      </c>
      <c r="JG41" s="170" cm="1">
        <f t="array" aca="1" ref="JG41" ca="1">IF(MONTH($A41) = 1, _xlfn.LET(_xlpm.value, RAND(), _xlfn.IFS(_xlpm.value&lt;=0.6, 0.9/12, AND(_xlpm.value&gt;0.6, _xlpm.value&lt;=0.8), 0.36/12, _xlpm.value&gt;0.8, -0.06/12)), JG40)</f>
        <v>7.4999999999999997E-2</v>
      </c>
      <c r="JH41" t="str">
        <f t="shared" ca="1" si="839"/>
        <v>No</v>
      </c>
      <c r="JI41">
        <f ca="1">COUNTIF(JH$4:JH41, "Yes")</f>
        <v>0</v>
      </c>
      <c r="JJ41" s="37">
        <f t="shared" ca="1" si="583"/>
        <v>267098.24338663626</v>
      </c>
      <c r="JK41" s="37">
        <f t="shared" ca="1" si="584"/>
        <v>0</v>
      </c>
      <c r="JL41" s="64">
        <f t="shared" ca="1" si="275"/>
        <v>267098.24338663626</v>
      </c>
      <c r="JM41" s="170" cm="1">
        <f t="array" aca="1" ref="JM41" ca="1">IF(MONTH($A41) = 1, _xlfn.LET(_xlpm.value, RAND(), _xlfn.IFS(_xlpm.value&lt;=0.6, 0.9/12, AND(_xlpm.value&gt;0.6, _xlpm.value&lt;=0.8), 0.36/12, _xlpm.value&gt;0.8, -0.06/12)), JM40)</f>
        <v>7.4999999999999997E-2</v>
      </c>
      <c r="JN41" t="str">
        <f t="shared" ca="1" si="840"/>
        <v>No</v>
      </c>
      <c r="JO41">
        <f ca="1">COUNTIF(JN$4:JN41, "Yes")</f>
        <v>5</v>
      </c>
      <c r="JP41" s="37">
        <f t="shared" ca="1" si="585"/>
        <v>88879.050780812846</v>
      </c>
      <c r="JQ41" s="37">
        <f t="shared" ca="1" si="586"/>
        <v>13658.027386041036</v>
      </c>
      <c r="JR41" s="64">
        <f t="shared" ca="1" si="279"/>
        <v>102537.07816685388</v>
      </c>
      <c r="JS41" s="170" cm="1">
        <f t="array" aca="1" ref="JS41" ca="1">IF(MONTH($A41) = 1, _xlfn.LET(_xlpm.value, RAND(), _xlfn.IFS(_xlpm.value&lt;=0.6, 0.9/12, AND(_xlpm.value&gt;0.6, _xlpm.value&lt;=0.8), 0.36/12, _xlpm.value&gt;0.8, -0.06/12)), JS40)</f>
        <v>0.03</v>
      </c>
      <c r="JT41" t="str">
        <f t="shared" ca="1" si="841"/>
        <v>No</v>
      </c>
      <c r="JU41">
        <f ca="1">COUNTIF(JT$4:JT41, "Yes")</f>
        <v>2</v>
      </c>
      <c r="JV41" s="37">
        <f t="shared" ca="1" si="587"/>
        <v>136120.2849010537</v>
      </c>
      <c r="JW41" s="37">
        <f t="shared" ca="1" si="588"/>
        <v>3900.0651241102123</v>
      </c>
      <c r="JX41" s="64">
        <f t="shared" ca="1" si="283"/>
        <v>140020.35002516391</v>
      </c>
      <c r="JY41" s="170" cm="1">
        <f t="array" aca="1" ref="JY41" ca="1">IF(MONTH($A41) = 1, _xlfn.LET(_xlpm.value, RAND(), _xlfn.IFS(_xlpm.value&lt;=0.6, 0.9/12, AND(_xlpm.value&gt;0.6, _xlpm.value&lt;=0.8), 0.36/12, _xlpm.value&gt;0.8, -0.06/12)), JY40)</f>
        <v>0.03</v>
      </c>
      <c r="JZ41" t="str">
        <f t="shared" ca="1" si="842"/>
        <v>No</v>
      </c>
      <c r="KA41">
        <f ca="1">COUNTIF(JZ$4:JZ41, "Yes")</f>
        <v>2</v>
      </c>
      <c r="KB41" s="37">
        <f t="shared" ca="1" si="589"/>
        <v>108773.92845148761</v>
      </c>
      <c r="KC41" s="37">
        <f t="shared" ca="1" si="590"/>
        <v>4254.0975208808813</v>
      </c>
      <c r="KD41" s="64">
        <f t="shared" ca="1" si="287"/>
        <v>113028.02597236849</v>
      </c>
      <c r="KE41" s="170" cm="1">
        <f t="array" aca="1" ref="KE41" ca="1">IF(MONTH($A41) = 1, _xlfn.LET(_xlpm.value, RAND(), _xlfn.IFS(_xlpm.value&lt;=0.6, 0.9/12, AND(_xlpm.value&gt;0.6, _xlpm.value&lt;=0.8), 0.36/12, _xlpm.value&gt;0.8, -0.06/12)), KE40)</f>
        <v>-5.0000000000000001E-3</v>
      </c>
      <c r="KF41" t="str">
        <f t="shared" ca="1" si="843"/>
        <v>No</v>
      </c>
      <c r="KG41">
        <f ca="1">COUNTIF(KF$4:KF41, "Yes")</f>
        <v>1</v>
      </c>
      <c r="KH41" s="37">
        <f t="shared" ca="1" si="591"/>
        <v>200342.3106647075</v>
      </c>
      <c r="KI41" s="37">
        <f t="shared" ca="1" si="592"/>
        <v>1711.9385921277785</v>
      </c>
      <c r="KJ41" s="64">
        <f t="shared" ca="1" si="291"/>
        <v>202054.24925683529</v>
      </c>
      <c r="KK41" s="170" cm="1">
        <f t="array" aca="1" ref="KK41" ca="1">IF(MONTH($A41) = 1, _xlfn.LET(_xlpm.value, RAND(), _xlfn.IFS(_xlpm.value&lt;=0.6, 0.9/12, AND(_xlpm.value&gt;0.6, _xlpm.value&lt;=0.8), 0.36/12, _xlpm.value&gt;0.8, -0.06/12)), KK40)</f>
        <v>7.4999999999999997E-2</v>
      </c>
      <c r="KL41" t="str">
        <f t="shared" ca="1" si="844"/>
        <v>No</v>
      </c>
      <c r="KM41">
        <f ca="1">COUNTIF(KL$4:KL41, "Yes")</f>
        <v>0</v>
      </c>
      <c r="KN41" s="37">
        <f t="shared" ca="1" si="593"/>
        <v>173484.69877042601</v>
      </c>
      <c r="KO41" s="37">
        <f t="shared" ca="1" si="594"/>
        <v>0</v>
      </c>
      <c r="KP41" s="64">
        <f t="shared" ca="1" si="295"/>
        <v>173484.69877042601</v>
      </c>
      <c r="KQ41" s="170" cm="1">
        <f t="array" aca="1" ref="KQ41" ca="1">IF(MONTH($A41) = 1, _xlfn.LET(_xlpm.value, RAND(), _xlfn.IFS(_xlpm.value&lt;=0.6, 0.9/12, AND(_xlpm.value&gt;0.6, _xlpm.value&lt;=0.8), 0.36/12, _xlpm.value&gt;0.8, -0.06/12)), KQ40)</f>
        <v>7.4999999999999997E-2</v>
      </c>
      <c r="KR41" t="str">
        <f t="shared" ca="1" si="845"/>
        <v>No</v>
      </c>
      <c r="KS41">
        <f ca="1">COUNTIF(KR$4:KR41, "Yes")</f>
        <v>1</v>
      </c>
      <c r="KT41" s="37">
        <f t="shared" ca="1" si="595"/>
        <v>81758.63760222253</v>
      </c>
      <c r="KU41" s="37">
        <f t="shared" ca="1" si="596"/>
        <v>1542.1361156434787</v>
      </c>
      <c r="KV41" s="64">
        <f t="shared" ca="1" si="299"/>
        <v>83300.773717866003</v>
      </c>
      <c r="KW41" s="170" cm="1">
        <f t="array" aca="1" ref="KW41" ca="1">IF(MONTH($A41) = 1, _xlfn.LET(_xlpm.value, RAND(), _xlfn.IFS(_xlpm.value&lt;=0.6, 0.9/12, AND(_xlpm.value&gt;0.6, _xlpm.value&lt;=0.8), 0.36/12, _xlpm.value&gt;0.8, -0.06/12)), KW40)</f>
        <v>-5.0000000000000001E-3</v>
      </c>
      <c r="KX41" t="str">
        <f t="shared" ca="1" si="846"/>
        <v>No</v>
      </c>
      <c r="KY41">
        <f ca="1">COUNTIF(KX$4:KX41, "Yes")</f>
        <v>2</v>
      </c>
      <c r="KZ41" s="37">
        <f t="shared" ca="1" si="597"/>
        <v>110707.4835082473</v>
      </c>
      <c r="LA41" s="37">
        <f t="shared" ca="1" si="598"/>
        <v>6056.8920653253845</v>
      </c>
      <c r="LB41" s="64">
        <f t="shared" ca="1" si="303"/>
        <v>116764.37557357269</v>
      </c>
      <c r="LC41" s="170" cm="1">
        <f t="array" aca="1" ref="LC41" ca="1">IF(MONTH($A41) = 1, _xlfn.LET(_xlpm.value, RAND(), _xlfn.IFS(_xlpm.value&lt;=0.6, 0.9/12, AND(_xlpm.value&gt;0.6, _xlpm.value&lt;=0.8), 0.36/12, _xlpm.value&gt;0.8, -0.06/12)), LC40)</f>
        <v>7.4999999999999997E-2</v>
      </c>
      <c r="LD41" t="str">
        <f t="shared" ca="1" si="847"/>
        <v>No</v>
      </c>
      <c r="LE41">
        <f ca="1">COUNTIF(LD$4:LD41, "Yes")</f>
        <v>0</v>
      </c>
      <c r="LF41" s="37">
        <f t="shared" ca="1" si="599"/>
        <v>173484.69877042601</v>
      </c>
      <c r="LG41" s="37">
        <f t="shared" ca="1" si="600"/>
        <v>0</v>
      </c>
      <c r="LH41" s="64">
        <f t="shared" ca="1" si="307"/>
        <v>173484.69877042601</v>
      </c>
      <c r="LI41" s="170" cm="1">
        <f t="array" aca="1" ref="LI41" ca="1">IF(MONTH($A41) = 1, _xlfn.LET(_xlpm.value, RAND(), _xlfn.IFS(_xlpm.value&lt;=0.6, 0.9/12, AND(_xlpm.value&gt;0.6, _xlpm.value&lt;=0.8), 0.36/12, _xlpm.value&gt;0.8, -0.06/12)), LI40)</f>
        <v>7.4999999999999997E-2</v>
      </c>
      <c r="LJ41" t="str">
        <f t="shared" ca="1" si="848"/>
        <v>Yes</v>
      </c>
      <c r="LK41">
        <f ca="1">COUNTIF(LJ$4:LJ41, "Yes")</f>
        <v>2</v>
      </c>
      <c r="LL41" s="37">
        <f t="shared" ca="1" si="601"/>
        <v>84991.394891915814</v>
      </c>
      <c r="LM41" s="37">
        <f t="shared" ca="1" si="602"/>
        <v>5299.7754729281041</v>
      </c>
      <c r="LN41" s="64">
        <f t="shared" ca="1" si="311"/>
        <v>90291.170364843914</v>
      </c>
      <c r="LO41" s="170" cm="1">
        <f t="array" aca="1" ref="LO41" ca="1">IF(MONTH($A41) = 1, _xlfn.LET(_xlpm.value, RAND(), _xlfn.IFS(_xlpm.value&lt;=0.6, 0.9/12, AND(_xlpm.value&gt;0.6, _xlpm.value&lt;=0.8), 0.36/12, _xlpm.value&gt;0.8, -0.06/12)), LO40)</f>
        <v>7.4999999999999997E-2</v>
      </c>
      <c r="LP41" t="str">
        <f t="shared" ca="1" si="849"/>
        <v>Yes</v>
      </c>
      <c r="LQ41">
        <f ca="1">COUNTIF(LP$4:LP41, "Yes")</f>
        <v>3</v>
      </c>
      <c r="LR41" s="37">
        <f t="shared" ca="1" si="603"/>
        <v>113468.97899666606</v>
      </c>
      <c r="LS41" s="37">
        <f t="shared" ca="1" si="604"/>
        <v>10267.247833162104</v>
      </c>
      <c r="LT41" s="64">
        <f t="shared" ca="1" si="315"/>
        <v>123736.22682982817</v>
      </c>
      <c r="LU41" s="170" cm="1">
        <f t="array" aca="1" ref="LU41" ca="1">IF(MONTH($A41) = 1, _xlfn.LET(_xlpm.value, RAND(), _xlfn.IFS(_xlpm.value&lt;=0.6, 0.9/12, AND(_xlpm.value&gt;0.6, _xlpm.value&lt;=0.8), 0.36/12, _xlpm.value&gt;0.8, -0.06/12)), LU40)</f>
        <v>7.4999999999999997E-2</v>
      </c>
      <c r="LV41" t="str">
        <f t="shared" ca="1" si="850"/>
        <v>No</v>
      </c>
      <c r="LW41">
        <f ca="1">COUNTIF(LV$4:LV41, "Yes")</f>
        <v>1</v>
      </c>
      <c r="LX41" s="37">
        <f t="shared" ca="1" si="605"/>
        <v>339900.47071484471</v>
      </c>
      <c r="LY41" s="37">
        <f t="shared" ca="1" si="606"/>
        <v>5121.1230729281042</v>
      </c>
      <c r="LZ41" s="64">
        <f t="shared" ca="1" si="319"/>
        <v>345021.59378777281</v>
      </c>
      <c r="MA41" s="170" cm="1">
        <f t="array" aca="1" ref="MA41" ca="1">IF(MONTH($A41) = 1, _xlfn.LET(_xlpm.value, RAND(), _xlfn.IFS(_xlpm.value&lt;=0.6, 0.9/12, AND(_xlpm.value&gt;0.6, _xlpm.value&lt;=0.8), 0.36/12, _xlpm.value&gt;0.8, -0.06/12)), MA40)</f>
        <v>-5.0000000000000001E-3</v>
      </c>
      <c r="MB41" t="str">
        <f t="shared" ca="1" si="851"/>
        <v>No</v>
      </c>
      <c r="MC41">
        <f ca="1">COUNTIF(MB$4:MB41, "Yes")</f>
        <v>0</v>
      </c>
      <c r="MD41" s="37">
        <f t="shared" ca="1" si="607"/>
        <v>142850.29152376819</v>
      </c>
      <c r="ME41" s="37">
        <f t="shared" ca="1" si="608"/>
        <v>0</v>
      </c>
      <c r="MF41" s="64">
        <f t="shared" ca="1" si="323"/>
        <v>142850.29152376819</v>
      </c>
      <c r="MG41" s="170" cm="1">
        <f t="array" aca="1" ref="MG41" ca="1">IF(MONTH($A41) = 1, _xlfn.LET(_xlpm.value, RAND(), _xlfn.IFS(_xlpm.value&lt;=0.6, 0.9/12, AND(_xlpm.value&gt;0.6, _xlpm.value&lt;=0.8), 0.36/12, _xlpm.value&gt;0.8, -0.06/12)), MG40)</f>
        <v>7.4999999999999997E-2</v>
      </c>
      <c r="MH41" t="str">
        <f t="shared" ca="1" si="852"/>
        <v>No</v>
      </c>
      <c r="MI41">
        <f ca="1">COUNTIF(MH$4:MH41, "Yes")</f>
        <v>2</v>
      </c>
      <c r="MJ41" s="37">
        <f t="shared" ca="1" si="609"/>
        <v>288271.59281277406</v>
      </c>
      <c r="MK41" s="37">
        <f t="shared" ca="1" si="610"/>
        <v>8996.7065742154136</v>
      </c>
      <c r="ML41" s="64">
        <f t="shared" ca="1" si="327"/>
        <v>297268.2993869895</v>
      </c>
      <c r="MM41" s="170" cm="1">
        <f t="array" aca="1" ref="MM41" ca="1">IF(MONTH($A41) = 1, _xlfn.LET(_xlpm.value, RAND(), _xlfn.IFS(_xlpm.value&lt;=0.6, 0.9/12, AND(_xlpm.value&gt;0.6, _xlpm.value&lt;=0.8), 0.36/12, _xlpm.value&gt;0.8, -0.06/12)), MM40)</f>
        <v>7.4999999999999997E-2</v>
      </c>
      <c r="MN41" t="str">
        <f t="shared" ca="1" si="853"/>
        <v>No</v>
      </c>
      <c r="MO41">
        <f ca="1">COUNTIF(MN$4:MN41, "Yes")</f>
        <v>3</v>
      </c>
      <c r="MP41" s="37">
        <f t="shared" ca="1" si="611"/>
        <v>249857.42297594444</v>
      </c>
      <c r="MQ41" s="37">
        <f t="shared" ca="1" si="612"/>
        <v>14904.838383291088</v>
      </c>
      <c r="MR41" s="64">
        <f t="shared" ca="1" si="331"/>
        <v>264762.2613592355</v>
      </c>
      <c r="MS41" s="170" cm="1">
        <f t="array" aca="1" ref="MS41" ca="1">IF(MONTH($A41) = 1, _xlfn.LET(_xlpm.value, RAND(), _xlfn.IFS(_xlpm.value&lt;=0.6, 0.9/12, AND(_xlpm.value&gt;0.6, _xlpm.value&lt;=0.8), 0.36/12, _xlpm.value&gt;0.8, -0.06/12)), MS40)</f>
        <v>7.4999999999999997E-2</v>
      </c>
      <c r="MT41" t="str">
        <f t="shared" ca="1" si="854"/>
        <v>No</v>
      </c>
      <c r="MU41">
        <f ca="1">COUNTIF(MT$4:MT41, "Yes")</f>
        <v>6</v>
      </c>
      <c r="MV41" s="37">
        <f t="shared" ca="1" si="613"/>
        <v>60511.608152953588</v>
      </c>
      <c r="MW41" s="37">
        <f t="shared" ca="1" si="614"/>
        <v>11388.67389117556</v>
      </c>
      <c r="MX41" s="64">
        <f t="shared" ca="1" si="335"/>
        <v>71900.282044129155</v>
      </c>
      <c r="MY41" s="170" cm="1">
        <f t="array" aca="1" ref="MY41" ca="1">IF(MONTH($A41) = 1, _xlfn.LET(_xlpm.value, RAND(), _xlfn.IFS(_xlpm.value&lt;=0.6, 0.9/12, AND(_xlpm.value&gt;0.6, _xlpm.value&lt;=0.8), 0.36/12, _xlpm.value&gt;0.8, -0.06/12)), MY40)</f>
        <v>7.4999999999999997E-2</v>
      </c>
      <c r="MZ41" t="str">
        <f t="shared" ca="1" si="855"/>
        <v>No</v>
      </c>
      <c r="NA41">
        <f ca="1">COUNTIF(MZ$4:MZ41, "Yes")</f>
        <v>1</v>
      </c>
      <c r="NB41" s="37">
        <f t="shared" ca="1" si="615"/>
        <v>330069.71162969386</v>
      </c>
      <c r="NC41" s="37">
        <f t="shared" ca="1" si="616"/>
        <v>1033.5726649320532</v>
      </c>
      <c r="ND41" s="64">
        <f t="shared" ca="1" si="339"/>
        <v>331103.28429462592</v>
      </c>
      <c r="NE41" s="170" cm="1">
        <f t="array" aca="1" ref="NE41" ca="1">IF(MONTH($A41) = 1, _xlfn.LET(_xlpm.value, RAND(), _xlfn.IFS(_xlpm.value&lt;=0.6, 0.9/12, AND(_xlpm.value&gt;0.6, _xlpm.value&lt;=0.8), 0.36/12, _xlpm.value&gt;0.8, -0.06/12)), NE40)</f>
        <v>7.4999999999999997E-2</v>
      </c>
      <c r="NF41" t="str">
        <f t="shared" ca="1" si="856"/>
        <v>No</v>
      </c>
      <c r="NG41">
        <f ca="1">COUNTIF(NF$4:NF41, "Yes")</f>
        <v>1</v>
      </c>
      <c r="NH41" s="37">
        <f t="shared" ca="1" si="617"/>
        <v>197784.22370782308</v>
      </c>
      <c r="NI41" s="37">
        <f t="shared" ca="1" si="618"/>
        <v>4967.4723602339991</v>
      </c>
      <c r="NJ41" s="64">
        <f t="shared" ca="1" si="343"/>
        <v>202751.69606805709</v>
      </c>
      <c r="NK41" s="170" cm="1">
        <f t="array" aca="1" ref="NK41" ca="1">IF(MONTH($A41) = 1, _xlfn.LET(_xlpm.value, RAND(), _xlfn.IFS(_xlpm.value&lt;=0.6, 0.9/12, AND(_xlpm.value&gt;0.6, _xlpm.value&lt;=0.8), 0.36/12, _xlpm.value&gt;0.8, -0.06/12)), NK40)</f>
        <v>0.03</v>
      </c>
      <c r="NL41" t="str">
        <f t="shared" ca="1" si="857"/>
        <v>No</v>
      </c>
      <c r="NM41">
        <f ca="1">COUNTIF(NL$4:NL41, "Yes")</f>
        <v>4</v>
      </c>
      <c r="NN41" s="37">
        <f t="shared" ca="1" si="619"/>
        <v>126323.63886767725</v>
      </c>
      <c r="NO41" s="37">
        <f t="shared" ca="1" si="620"/>
        <v>16966.982534511164</v>
      </c>
      <c r="NP41" s="64">
        <f t="shared" ca="1" si="347"/>
        <v>143290.62140218841</v>
      </c>
      <c r="NQ41" s="170" cm="1">
        <f t="array" aca="1" ref="NQ41" ca="1">IF(MONTH($A41) = 1, _xlfn.LET(_xlpm.value, RAND(), _xlfn.IFS(_xlpm.value&lt;=0.6, 0.9/12, AND(_xlpm.value&gt;0.6, _xlpm.value&lt;=0.8), 0.36/12, _xlpm.value&gt;0.8, -0.06/12)), NQ40)</f>
        <v>0.03</v>
      </c>
      <c r="NR41" t="str">
        <f t="shared" ca="1" si="858"/>
        <v>No</v>
      </c>
      <c r="NS41">
        <f ca="1">COUNTIF(NR$4:NR41, "Yes")</f>
        <v>4</v>
      </c>
      <c r="NT41" s="37">
        <f t="shared" ca="1" si="621"/>
        <v>53083.840823996114</v>
      </c>
      <c r="NU41" s="37">
        <f t="shared" ca="1" si="622"/>
        <v>7190.9805829070847</v>
      </c>
      <c r="NV41" s="64">
        <f t="shared" ca="1" si="351"/>
        <v>60274.821406903196</v>
      </c>
      <c r="NW41" s="170" cm="1">
        <f t="array" aca="1" ref="NW41" ca="1">IF(MONTH($A41) = 1, _xlfn.LET(_xlpm.value, RAND(), _xlfn.IFS(_xlpm.value&lt;=0.6, 0.9/12, AND(_xlpm.value&gt;0.6, _xlpm.value&lt;=0.8), 0.36/12, _xlpm.value&gt;0.8, -0.06/12)), NW40)</f>
        <v>7.4999999999999997E-2</v>
      </c>
      <c r="NX41" t="str">
        <f t="shared" ca="1" si="859"/>
        <v>No</v>
      </c>
      <c r="NY41">
        <f ca="1">COUNTIF(NX$4:NX41, "Yes")</f>
        <v>5</v>
      </c>
      <c r="NZ41" s="37">
        <f t="shared" ca="1" si="623"/>
        <v>126851.88781307847</v>
      </c>
      <c r="OA41" s="37">
        <f t="shared" ca="1" si="624"/>
        <v>16155.569070498936</v>
      </c>
      <c r="OB41" s="64">
        <f t="shared" ca="1" si="355"/>
        <v>143007.4568835774</v>
      </c>
      <c r="OC41" s="170" cm="1">
        <f t="array" aca="1" ref="OC41" ca="1">IF(MONTH($A41) = 1, _xlfn.LET(_xlpm.value, RAND(), _xlfn.IFS(_xlpm.value&lt;=0.6, 0.9/12, AND(_xlpm.value&gt;0.6, _xlpm.value&lt;=0.8), 0.36/12, _xlpm.value&gt;0.8, -0.06/12)), OC40)</f>
        <v>7.4999999999999997E-2</v>
      </c>
      <c r="OD41" t="str">
        <f t="shared" ca="1" si="860"/>
        <v>No</v>
      </c>
      <c r="OE41">
        <f ca="1">COUNTIF(OD$4:OD41, "Yes")</f>
        <v>1</v>
      </c>
      <c r="OF41" s="37">
        <f t="shared" ca="1" si="625"/>
        <v>141786.93822744861</v>
      </c>
      <c r="OG41" s="37">
        <f t="shared" ca="1" si="626"/>
        <v>3535.3172209956647</v>
      </c>
      <c r="OH41" s="64">
        <f t="shared" ca="1" si="359"/>
        <v>145322.25544844428</v>
      </c>
      <c r="OI41" s="170" cm="1">
        <f t="array" aca="1" ref="OI41" ca="1">IF(MONTH($A41) = 1, _xlfn.LET(_xlpm.value, RAND(), _xlfn.IFS(_xlpm.value&lt;=0.6, 0.9/12, AND(_xlpm.value&gt;0.6, _xlpm.value&lt;=0.8), 0.36/12, _xlpm.value&gt;0.8, -0.06/12)), OI40)</f>
        <v>7.4999999999999997E-2</v>
      </c>
      <c r="OJ41" t="str">
        <f t="shared" ca="1" si="861"/>
        <v>No</v>
      </c>
      <c r="OK41">
        <f ca="1">COUNTIF(OJ$4:OJ41, "Yes")</f>
        <v>5</v>
      </c>
      <c r="OL41" s="37">
        <f t="shared" ca="1" si="627"/>
        <v>174165.58155585849</v>
      </c>
      <c r="OM41" s="37">
        <f t="shared" ca="1" si="628"/>
        <v>20383.520973771454</v>
      </c>
      <c r="ON41" s="64">
        <f t="shared" ca="1" si="363"/>
        <v>194549.10252962995</v>
      </c>
      <c r="OO41" s="170" cm="1">
        <f t="array" aca="1" ref="OO41" ca="1">IF(MONTH($A41) = 1, _xlfn.LET(_xlpm.value, RAND(), _xlfn.IFS(_xlpm.value&lt;=0.6, 0.9/12, AND(_xlpm.value&gt;0.6, _xlpm.value&lt;=0.8), 0.36/12, _xlpm.value&gt;0.8, -0.06/12)), OO40)</f>
        <v>7.4999999999999997E-2</v>
      </c>
      <c r="OP41" t="str">
        <f t="shared" ca="1" si="862"/>
        <v>No</v>
      </c>
      <c r="OQ41">
        <f ca="1">COUNTIF(OP$4:OP41, "Yes")</f>
        <v>2</v>
      </c>
      <c r="OR41" s="37">
        <f t="shared" ca="1" si="629"/>
        <v>130393.88642415681</v>
      </c>
      <c r="OS41" s="37">
        <f t="shared" ca="1" si="630"/>
        <v>4554.0014850057405</v>
      </c>
      <c r="OT41" s="64">
        <f t="shared" ca="1" si="367"/>
        <v>134947.88790916256</v>
      </c>
      <c r="OU41" s="170" cm="1">
        <f t="array" aca="1" ref="OU41" ca="1">IF(MONTH($A41) = 1, _xlfn.LET(_xlpm.value, RAND(), _xlfn.IFS(_xlpm.value&lt;=0.6, 0.9/12, AND(_xlpm.value&gt;0.6, _xlpm.value&lt;=0.8), 0.36/12, _xlpm.value&gt;0.8, -0.06/12)), OU40)</f>
        <v>7.4999999999999997E-2</v>
      </c>
      <c r="OV41" t="str">
        <f t="shared" ca="1" si="863"/>
        <v>No</v>
      </c>
      <c r="OW41">
        <f ca="1">COUNTIF(OV$4:OV41, "Yes")</f>
        <v>2</v>
      </c>
      <c r="OX41" s="37">
        <f t="shared" ca="1" si="631"/>
        <v>81405.309541842958</v>
      </c>
      <c r="OY41" s="37">
        <f t="shared" ca="1" si="632"/>
        <v>8519.3218599760112</v>
      </c>
      <c r="OZ41" s="64">
        <f t="shared" ca="1" si="371"/>
        <v>89924.631401818973</v>
      </c>
      <c r="PA41" s="170" cm="1">
        <f t="array" aca="1" ref="PA41" ca="1">IF(MONTH($A41) = 1, _xlfn.LET(_xlpm.value, RAND(), _xlfn.IFS(_xlpm.value&lt;=0.6, 0.9/12, AND(_xlpm.value&gt;0.6, _xlpm.value&lt;=0.8), 0.36/12, _xlpm.value&gt;0.8, -0.06/12)), PA40)</f>
        <v>7.4999999999999997E-2</v>
      </c>
      <c r="PB41" t="str">
        <f t="shared" ca="1" si="864"/>
        <v>Yes</v>
      </c>
      <c r="PC41">
        <f ca="1">COUNTIF(PB$4:PB41, "Yes")</f>
        <v>2</v>
      </c>
      <c r="PD41" s="37">
        <f t="shared" ca="1" si="633"/>
        <v>173268.53206917757</v>
      </c>
      <c r="PE41" s="37">
        <f t="shared" ca="1" si="634"/>
        <v>3713.9696209956646</v>
      </c>
      <c r="PF41" s="64">
        <f t="shared" ca="1" si="375"/>
        <v>176982.50169017323</v>
      </c>
      <c r="PG41" s="170" cm="1">
        <f t="array" aca="1" ref="PG41" ca="1">IF(MONTH($A41) = 1, _xlfn.LET(_xlpm.value, RAND(), _xlfn.IFS(_xlpm.value&lt;=0.6, 0.9/12, AND(_xlpm.value&gt;0.6, _xlpm.value&lt;=0.8), 0.36/12, _xlpm.value&gt;0.8, -0.06/12)), PG40)</f>
        <v>7.4999999999999997E-2</v>
      </c>
      <c r="PH41" t="str">
        <f t="shared" ca="1" si="865"/>
        <v>No</v>
      </c>
      <c r="PI41">
        <f ca="1">COUNTIF(PH$4:PH41, "Yes")</f>
        <v>3</v>
      </c>
      <c r="PJ41" s="37">
        <f t="shared" ca="1" si="635"/>
        <v>108584.18431665207</v>
      </c>
      <c r="PK41" s="37">
        <f t="shared" ca="1" si="636"/>
        <v>7421.7580947759525</v>
      </c>
      <c r="PL41" s="64">
        <f t="shared" ca="1" si="379"/>
        <v>116005.94241142803</v>
      </c>
      <c r="PM41" s="170" cm="1">
        <f t="array" aca="1" ref="PM41" ca="1">IF(MONTH($A41) = 1, _xlfn.LET(_xlpm.value, RAND(), _xlfn.IFS(_xlpm.value&lt;=0.6, 0.9/12, AND(_xlpm.value&gt;0.6, _xlpm.value&lt;=0.8), 0.36/12, _xlpm.value&gt;0.8, -0.06/12)), PM40)</f>
        <v>7.4999999999999997E-2</v>
      </c>
      <c r="PN41" t="str">
        <f t="shared" ca="1" si="866"/>
        <v>No</v>
      </c>
      <c r="PO41">
        <f ca="1">COUNTIF(PN$4:PN41, "Yes")</f>
        <v>1</v>
      </c>
      <c r="PP41" s="37">
        <f t="shared" ca="1" si="637"/>
        <v>198874.89077734418</v>
      </c>
      <c r="PQ41" s="37">
        <f t="shared" ca="1" si="638"/>
        <v>5891.2906391958422</v>
      </c>
      <c r="PR41" s="64">
        <f t="shared" ca="1" si="383"/>
        <v>204766.18141654003</v>
      </c>
      <c r="PS41" s="170" cm="1">
        <f t="array" aca="1" ref="PS41" ca="1">IF(MONTH($A41) = 1, _xlfn.LET(_xlpm.value, RAND(), _xlfn.IFS(_xlpm.value&lt;=0.6, 0.9/12, AND(_xlpm.value&gt;0.6, _xlpm.value&lt;=0.8), 0.36/12, _xlpm.value&gt;0.8, -0.06/12)), PS40)</f>
        <v>-5.0000000000000001E-3</v>
      </c>
      <c r="PT41" t="str">
        <f t="shared" ca="1" si="867"/>
        <v>No</v>
      </c>
      <c r="PU41">
        <f ca="1">COUNTIF(PT$4:PT41, "Yes")</f>
        <v>1</v>
      </c>
      <c r="PV41" s="37">
        <f t="shared" ca="1" si="639"/>
        <v>150715.32657378059</v>
      </c>
      <c r="PW41" s="37">
        <f t="shared" ca="1" si="640"/>
        <v>4967.4723602339991</v>
      </c>
      <c r="PX41" s="64">
        <f t="shared" ca="1" si="387"/>
        <v>155682.7989340146</v>
      </c>
      <c r="PY41" s="170" cm="1">
        <f t="array" aca="1" ref="PY41" ca="1">IF(MONTH($A41) = 1, _xlfn.LET(_xlpm.value, RAND(), _xlfn.IFS(_xlpm.value&lt;=0.6, 0.9/12, AND(_xlpm.value&gt;0.6, _xlpm.value&lt;=0.8), 0.36/12, _xlpm.value&gt;0.8, -0.06/12)), PY40)</f>
        <v>7.4999999999999997E-2</v>
      </c>
      <c r="PZ41" t="str">
        <f t="shared" ca="1" si="868"/>
        <v>No</v>
      </c>
      <c r="QA41">
        <f ca="1">COUNTIF(PZ$4:PZ41, "Yes")</f>
        <v>2</v>
      </c>
      <c r="QB41" s="37">
        <f t="shared" ca="1" si="641"/>
        <v>284968.97055503982</v>
      </c>
      <c r="QC41" s="37">
        <f t="shared" ca="1" si="642"/>
        <v>7036.1406358394152</v>
      </c>
      <c r="QD41" s="64">
        <f t="shared" ca="1" si="391"/>
        <v>292005.11119087925</v>
      </c>
      <c r="QE41" s="170" cm="1">
        <f t="array" aca="1" ref="QE41" ca="1">IF(MONTH($A41) = 1, _xlfn.LET(_xlpm.value, RAND(), _xlfn.IFS(_xlpm.value&lt;=0.6, 0.9/12, AND(_xlpm.value&gt;0.6, _xlpm.value&lt;=0.8), 0.36/12, _xlpm.value&gt;0.8, -0.06/12)), QE40)</f>
        <v>-5.0000000000000001E-3</v>
      </c>
      <c r="QF41" t="str">
        <f t="shared" ca="1" si="869"/>
        <v>No</v>
      </c>
      <c r="QG41">
        <f ca="1">COUNTIF(QF$4:QF41, "Yes")</f>
        <v>1</v>
      </c>
      <c r="QH41" s="37">
        <f t="shared" ca="1" si="643"/>
        <v>285327.65251087828</v>
      </c>
      <c r="QI41" s="37">
        <f t="shared" ca="1" si="644"/>
        <v>2890.0207267164328</v>
      </c>
      <c r="QJ41" s="64">
        <f t="shared" ca="1" si="395"/>
        <v>288217.67323759472</v>
      </c>
      <c r="QK41" s="170" cm="1">
        <f t="array" aca="1" ref="QK41" ca="1">IF(MONTH($A41) = 1, _xlfn.LET(_xlpm.value, RAND(), _xlfn.IFS(_xlpm.value&lt;=0.6, 0.9/12, AND(_xlpm.value&gt;0.6, _xlpm.value&lt;=0.8), 0.36/12, _xlpm.value&gt;0.8, -0.06/12)), QK40)</f>
        <v>0.03</v>
      </c>
      <c r="QL41" t="str">
        <f t="shared" ca="1" si="870"/>
        <v>No</v>
      </c>
      <c r="QM41">
        <f ca="1">COUNTIF(QL$4:QL41, "Yes")</f>
        <v>3</v>
      </c>
      <c r="QN41" s="37">
        <f t="shared" ca="1" si="645"/>
        <v>103478.05238460618</v>
      </c>
      <c r="QO41" s="37">
        <f t="shared" ca="1" si="646"/>
        <v>16107.289814822818</v>
      </c>
      <c r="QP41" s="64">
        <f t="shared" ca="1" si="399"/>
        <v>119585.342199429</v>
      </c>
      <c r="QQ41" s="170" cm="1">
        <f t="array" aca="1" ref="QQ41" ca="1">IF(MONTH($A41) = 1, _xlfn.LET(_xlpm.value, RAND(), _xlfn.IFS(_xlpm.value&lt;=0.6, 0.9/12, AND(_xlpm.value&gt;0.6, _xlpm.value&lt;=0.8), 0.36/12, _xlpm.value&gt;0.8, -0.06/12)), QQ40)</f>
        <v>7.4999999999999997E-2</v>
      </c>
      <c r="QR41" t="str">
        <f t="shared" ca="1" si="871"/>
        <v>No</v>
      </c>
      <c r="QS41">
        <f ca="1">COUNTIF(QR$4:QR41, "Yes")</f>
        <v>2</v>
      </c>
      <c r="QT41" s="37">
        <f t="shared" ca="1" si="647"/>
        <v>108092.66025312663</v>
      </c>
      <c r="QU41" s="37">
        <f t="shared" ca="1" si="648"/>
        <v>11474.514675779019</v>
      </c>
      <c r="QV41" s="64">
        <f t="shared" ca="1" si="403"/>
        <v>119567.17492890565</v>
      </c>
      <c r="QW41" s="170" cm="1">
        <f t="array" aca="1" ref="QW41" ca="1">IF(MONTH($A41) = 1, _xlfn.LET(_xlpm.value, RAND(), _xlfn.IFS(_xlpm.value&lt;=0.6, 0.9/12, AND(_xlpm.value&gt;0.6, _xlpm.value&lt;=0.8), 0.36/12, _xlpm.value&gt;0.8, -0.06/12)), QW40)</f>
        <v>7.4999999999999997E-2</v>
      </c>
      <c r="QX41" t="str">
        <f t="shared" ca="1" si="872"/>
        <v>No</v>
      </c>
      <c r="QY41">
        <f ca="1">COUNTIF(QX$4:QX41, "Yes")</f>
        <v>1</v>
      </c>
      <c r="QZ41" s="37">
        <f t="shared" ca="1" si="649"/>
        <v>332646.06380961253</v>
      </c>
      <c r="RA41" s="37">
        <f t="shared" ca="1" si="650"/>
        <v>2890.0207267164328</v>
      </c>
      <c r="RB41" s="64">
        <f t="shared" ca="1" si="407"/>
        <v>335536.08453632897</v>
      </c>
      <c r="RC41" s="170" cm="1">
        <f t="array" aca="1" ref="RC41" ca="1">IF(MONTH($A41) = 1, _xlfn.LET(_xlpm.value, RAND(), _xlfn.IFS(_xlpm.value&lt;=0.6, 0.9/12, AND(_xlpm.value&gt;0.6, _xlpm.value&lt;=0.8), 0.36/12, _xlpm.value&gt;0.8, -0.06/12)), RC40)</f>
        <v>0.03</v>
      </c>
      <c r="RD41" t="str">
        <f t="shared" ca="1" si="873"/>
        <v>No</v>
      </c>
      <c r="RE41">
        <f ca="1">COUNTIF(RD$4:RD41, "Yes")</f>
        <v>2</v>
      </c>
      <c r="RF41" s="37">
        <f t="shared" ca="1" si="651"/>
        <v>117124.74496229469</v>
      </c>
      <c r="RG41" s="37">
        <f t="shared" ca="1" si="652"/>
        <v>6679.4109523617763</v>
      </c>
      <c r="RH41" s="64">
        <f t="shared" ca="1" si="411"/>
        <v>123804.15591465647</v>
      </c>
      <c r="RI41" s="170" cm="1">
        <f t="array" aca="1" ref="RI41" ca="1">IF(MONTH($A41) = 1, _xlfn.LET(_xlpm.value, RAND(), _xlfn.IFS(_xlpm.value&lt;=0.6, 0.9/12, AND(_xlpm.value&gt;0.6, _xlpm.value&lt;=0.8), 0.36/12, _xlpm.value&gt;0.8, -0.06/12)), RI40)</f>
        <v>-5.0000000000000001E-3</v>
      </c>
      <c r="RJ41" t="str">
        <f t="shared" ca="1" si="874"/>
        <v>No</v>
      </c>
      <c r="RK41">
        <f ca="1">COUNTIF(RJ$4:RJ41, "Yes")</f>
        <v>1</v>
      </c>
      <c r="RL41" s="37">
        <f t="shared" ca="1" si="653"/>
        <v>183622.12622024884</v>
      </c>
      <c r="RM41" s="37">
        <f t="shared" ca="1" si="654"/>
        <v>6045.7076943630755</v>
      </c>
      <c r="RN41" s="64">
        <f t="shared" ca="1" si="415"/>
        <v>189667.83391461193</v>
      </c>
      <c r="RO41" s="170" cm="1">
        <f t="array" aca="1" ref="RO41" ca="1">IF(MONTH($A41) = 1, _xlfn.LET(_xlpm.value, RAND(), _xlfn.IFS(_xlpm.value&lt;=0.6, 0.9/12, AND(_xlpm.value&gt;0.6, _xlpm.value&lt;=0.8), 0.36/12, _xlpm.value&gt;0.8, -0.06/12)), RO40)</f>
        <v>7.4999999999999997E-2</v>
      </c>
      <c r="RP41" t="str">
        <f t="shared" ca="1" si="875"/>
        <v>No</v>
      </c>
      <c r="RQ41">
        <f ca="1">COUNTIF(RP$4:RP41, "Yes")</f>
        <v>1</v>
      </c>
      <c r="RR41" s="37">
        <f t="shared" ca="1" si="655"/>
        <v>150345.37383533083</v>
      </c>
      <c r="RS41" s="37">
        <f t="shared" ca="1" si="656"/>
        <v>1372.4743800354113</v>
      </c>
      <c r="RT41" s="64">
        <f t="shared" ca="1" si="419"/>
        <v>151717.84821536625</v>
      </c>
      <c r="RU41" s="170" cm="1">
        <f t="array" aca="1" ref="RU41" ca="1">IF(MONTH($A41) = 1, _xlfn.LET(_xlpm.value, RAND(), _xlfn.IFS(_xlpm.value&lt;=0.6, 0.9/12, AND(_xlpm.value&gt;0.6, _xlpm.value&lt;=0.8), 0.36/12, _xlpm.value&gt;0.8, -0.06/12)), RU40)</f>
        <v>7.4999999999999997E-2</v>
      </c>
      <c r="RV41" t="str">
        <f t="shared" ca="1" si="876"/>
        <v>No</v>
      </c>
      <c r="RW41">
        <f ca="1">COUNTIF(RV$4:RV41, "Yes")</f>
        <v>2</v>
      </c>
      <c r="RX41" s="37">
        <f t="shared" ca="1" si="657"/>
        <v>147305.14117903632</v>
      </c>
      <c r="RY41" s="37">
        <f t="shared" ca="1" si="658"/>
        <v>5662.7048749862552</v>
      </c>
      <c r="RZ41" s="64">
        <f t="shared" ca="1" si="423"/>
        <v>152967.84605402258</v>
      </c>
      <c r="SA41" s="170" cm="1">
        <f t="array" aca="1" ref="SA41" ca="1">IF(MONTH($A41) = 1, _xlfn.LET(_xlpm.value, RAND(), _xlfn.IFS(_xlpm.value&lt;=0.6, 0.9/12, AND(_xlpm.value&gt;0.6, _xlpm.value&lt;=0.8), 0.36/12, _xlpm.value&gt;0.8, -0.06/12)), SA40)</f>
        <v>-5.0000000000000001E-3</v>
      </c>
      <c r="SB41" t="str">
        <f t="shared" ca="1" si="877"/>
        <v>No</v>
      </c>
      <c r="SC41">
        <f ca="1">COUNTIF(SB$4:SB41, "Yes")</f>
        <v>2</v>
      </c>
      <c r="SD41" s="37">
        <f t="shared" ca="1" si="659"/>
        <v>108113.21295563418</v>
      </c>
      <c r="SE41" s="37">
        <f t="shared" ca="1" si="660"/>
        <v>7879.4650796122141</v>
      </c>
      <c r="SF41" s="64">
        <f t="shared" ca="1" si="427"/>
        <v>115992.6780352464</v>
      </c>
      <c r="SG41" s="170" cm="1">
        <f t="array" aca="1" ref="SG41" ca="1">IF(MONTH($A41) = 1, _xlfn.LET(_xlpm.value, RAND(), _xlfn.IFS(_xlpm.value&lt;=0.6, 0.9/12, AND(_xlpm.value&gt;0.6, _xlpm.value&lt;=0.8), 0.36/12, _xlpm.value&gt;0.8, -0.06/12)), SG40)</f>
        <v>-5.0000000000000001E-3</v>
      </c>
      <c r="SH41" t="str">
        <f t="shared" ca="1" si="878"/>
        <v>No</v>
      </c>
      <c r="SI41">
        <f ca="1">COUNTIF(SH$4:SH41, "Yes")</f>
        <v>1</v>
      </c>
      <c r="SJ41" s="37">
        <f t="shared" ca="1" si="661"/>
        <v>283410.82224032504</v>
      </c>
      <c r="SK41" s="37">
        <f t="shared" ca="1" si="662"/>
        <v>1372.4743800354113</v>
      </c>
      <c r="SL41" s="64">
        <f t="shared" ca="1" si="431"/>
        <v>284783.29662036046</v>
      </c>
      <c r="SM41" s="170" cm="1">
        <f t="array" aca="1" ref="SM41" ca="1">IF(MONTH($A41) = 1, _xlfn.LET(_xlpm.value, RAND(), _xlfn.IFS(_xlpm.value&lt;=0.6, 0.9/12, AND(_xlpm.value&gt;0.6, _xlpm.value&lt;=0.8), 0.36/12, _xlpm.value&gt;0.8, -0.06/12)), SM40)</f>
        <v>7.4999999999999997E-2</v>
      </c>
      <c r="SN41" t="str">
        <f t="shared" ca="1" si="879"/>
        <v>No</v>
      </c>
      <c r="SO41">
        <f ca="1">COUNTIF(SN$4:SN41, "Yes")</f>
        <v>3</v>
      </c>
      <c r="SP41" s="37">
        <f t="shared" ca="1" si="663"/>
        <v>116945.76948315612</v>
      </c>
      <c r="SQ41" s="37">
        <f t="shared" ca="1" si="664"/>
        <v>7390.2200455660222</v>
      </c>
      <c r="SR41" s="64">
        <f t="shared" ca="1" si="435"/>
        <v>124335.98952872214</v>
      </c>
      <c r="SS41" s="170" cm="1">
        <f t="array" aca="1" ref="SS41" ca="1">IF(MONTH($A41) = 1, _xlfn.LET(_xlpm.value, RAND(), _xlfn.IFS(_xlpm.value&lt;=0.6, 0.9/12, AND(_xlpm.value&gt;0.6, _xlpm.value&lt;=0.8), 0.36/12, _xlpm.value&gt;0.8, -0.06/12)), SS40)</f>
        <v>7.4999999999999997E-2</v>
      </c>
      <c r="ST41" t="str">
        <f t="shared" ca="1" si="880"/>
        <v>No</v>
      </c>
      <c r="SU41">
        <f ca="1">COUNTIF(ST$4:ST41, "Yes")</f>
        <v>1</v>
      </c>
      <c r="SV41" s="37">
        <f t="shared" ca="1" si="665"/>
        <v>196844.61889467196</v>
      </c>
      <c r="SW41" s="37">
        <f t="shared" ca="1" si="666"/>
        <v>4020.6961093587297</v>
      </c>
      <c r="SX41" s="64">
        <f t="shared" ca="1" si="439"/>
        <v>200865.31500403068</v>
      </c>
      <c r="SY41" s="170" cm="1">
        <f t="array" aca="1" ref="SY41" ca="1">IF(MONTH($A41) = 1, _xlfn.LET(_xlpm.value, RAND(), _xlfn.IFS(_xlpm.value&lt;=0.6, 0.9/12, AND(_xlpm.value&gt;0.6, _xlpm.value&lt;=0.8), 0.36/12, _xlpm.value&gt;0.8, -0.06/12)), SY40)</f>
        <v>-5.0000000000000001E-3</v>
      </c>
      <c r="SZ41" t="str">
        <f t="shared" ca="1" si="881"/>
        <v>No</v>
      </c>
      <c r="TA41">
        <f ca="1">COUNTIF(SZ$4:SZ41, "Yes")</f>
        <v>1</v>
      </c>
      <c r="TB41" s="37">
        <f t="shared" ca="1" si="667"/>
        <v>121444.93241027079</v>
      </c>
      <c r="TC41" s="37">
        <f t="shared" ca="1" si="668"/>
        <v>3051.1442522304569</v>
      </c>
      <c r="TD41" s="64">
        <f t="shared" ca="1" si="443"/>
        <v>124496.07666250125</v>
      </c>
      <c r="TE41" s="170" cm="1">
        <f t="array" aca="1" ref="TE41" ca="1">IF(MONTH($A41) = 1, _xlfn.LET(_xlpm.value, RAND(), _xlfn.IFS(_xlpm.value&lt;=0.6, 0.9/12, AND(_xlpm.value&gt;0.6, _xlpm.value&lt;=0.8), 0.36/12, _xlpm.value&gt;0.8, -0.06/12)), TE40)</f>
        <v>7.4999999999999997E-2</v>
      </c>
      <c r="TF41" t="str">
        <f t="shared" ca="1" si="882"/>
        <v>No</v>
      </c>
      <c r="TG41">
        <f ca="1">COUNTIF(TF$4:TF41, "Yes")</f>
        <v>2</v>
      </c>
      <c r="TH41" s="37">
        <f t="shared" ca="1" si="669"/>
        <v>199281.36514224103</v>
      </c>
      <c r="TI41" s="37">
        <f t="shared" ca="1" si="670"/>
        <v>8252.2190791846861</v>
      </c>
      <c r="TJ41" s="64">
        <f t="shared" ca="1" si="447"/>
        <v>207533.58422142573</v>
      </c>
      <c r="TK41" s="170" cm="1">
        <f t="array" aca="1" ref="TK41" ca="1">IF(MONTH($A41) = 1, _xlfn.LET(_xlpm.value, RAND(), _xlfn.IFS(_xlpm.value&lt;=0.6, 0.9/12, AND(_xlpm.value&gt;0.6, _xlpm.value&lt;=0.8), 0.36/12, _xlpm.value&gt;0.8, -0.06/12)), TK40)</f>
        <v>7.4999999999999997E-2</v>
      </c>
      <c r="TL41" t="str">
        <f t="shared" ca="1" si="883"/>
        <v>No</v>
      </c>
      <c r="TM41">
        <f ca="1">COUNTIF(TL$4:TL41, "Yes")</f>
        <v>2</v>
      </c>
      <c r="TN41" s="37">
        <f t="shared" ca="1" si="671"/>
        <v>279072.00245381822</v>
      </c>
      <c r="TO41" s="37">
        <f t="shared" ca="1" si="672"/>
        <v>3923.5933916484855</v>
      </c>
      <c r="TP41" s="64">
        <f t="shared" ca="1" si="451"/>
        <v>282995.59584546671</v>
      </c>
      <c r="TQ41" s="170" cm="1">
        <f t="array" aca="1" ref="TQ41" ca="1">IF(MONTH($A41) = 1, _xlfn.LET(_xlpm.value, RAND(), _xlfn.IFS(_xlpm.value&lt;=0.6, 0.9/12, AND(_xlpm.value&gt;0.6, _xlpm.value&lt;=0.8), 0.36/12, _xlpm.value&gt;0.8, -0.06/12)), TQ40)</f>
        <v>-5.0000000000000001E-3</v>
      </c>
      <c r="TR41" t="str">
        <f t="shared" ca="1" si="884"/>
        <v>No</v>
      </c>
      <c r="TS41">
        <f ca="1">COUNTIF(TR$4:TR41, "Yes")</f>
        <v>0</v>
      </c>
      <c r="TT41" s="37">
        <f t="shared" ca="1" si="673"/>
        <v>208647.36568030293</v>
      </c>
      <c r="TU41" s="37">
        <f t="shared" ca="1" si="674"/>
        <v>0</v>
      </c>
      <c r="TV41" s="64">
        <f t="shared" ca="1" si="455"/>
        <v>208647.36568030293</v>
      </c>
      <c r="TW41" s="170" cm="1">
        <f t="array" aca="1" ref="TW41" ca="1">IF(MONTH($A41) = 1, _xlfn.LET(_xlpm.value, RAND(), _xlfn.IFS(_xlpm.value&lt;=0.6, 0.9/12, AND(_xlpm.value&gt;0.6, _xlpm.value&lt;=0.8), 0.36/12, _xlpm.value&gt;0.8, -0.06/12)), TW40)</f>
        <v>7.4999999999999997E-2</v>
      </c>
      <c r="TX41" t="str">
        <f t="shared" ca="1" si="885"/>
        <v>No</v>
      </c>
      <c r="TY41">
        <f ca="1">COUNTIF(TX$4:TX41, "Yes")</f>
        <v>2</v>
      </c>
      <c r="TZ41" s="37">
        <f t="shared" ca="1" si="675"/>
        <v>282657.71067652386</v>
      </c>
      <c r="UA41" s="37">
        <f t="shared" ca="1" si="676"/>
        <v>6747.7186568456764</v>
      </c>
      <c r="UB41" s="64">
        <f t="shared" ca="1" si="459"/>
        <v>289405.42933336954</v>
      </c>
      <c r="UC41" s="170" cm="1">
        <f t="array" aca="1" ref="UC41" ca="1">IF(MONTH($A41) = 1, _xlfn.LET(_xlpm.value, RAND(), _xlfn.IFS(_xlpm.value&lt;=0.6, 0.9/12, AND(_xlpm.value&gt;0.6, _xlpm.value&lt;=0.8), 0.36/12, _xlpm.value&gt;0.8, -0.06/12)), UC40)</f>
        <v>0.03</v>
      </c>
      <c r="UD41" t="str">
        <f t="shared" ca="1" si="886"/>
        <v>No</v>
      </c>
      <c r="UE41">
        <f ca="1">COUNTIF(UD$4:UD41, "Yes")</f>
        <v>4</v>
      </c>
      <c r="UF41" s="37">
        <f t="shared" ca="1" si="677"/>
        <v>93418.715509539761</v>
      </c>
      <c r="UG41" s="37">
        <f t="shared" ca="1" si="678"/>
        <v>11872.931464453426</v>
      </c>
      <c r="UH41" s="64">
        <f t="shared" ca="1" si="463"/>
        <v>105291.64697399319</v>
      </c>
      <c r="UI41" s="170" cm="1">
        <f t="array" aca="1" ref="UI41" ca="1">IF(MONTH($A41) = 1, _xlfn.LET(_xlpm.value, RAND(), _xlfn.IFS(_xlpm.value&lt;=0.6, 0.9/12, AND(_xlpm.value&gt;0.6, _xlpm.value&lt;=0.8), 0.36/12, _xlpm.value&gt;0.8, -0.06/12)), UI40)</f>
        <v>7.4999999999999997E-2</v>
      </c>
      <c r="UJ41" t="str">
        <f t="shared" ca="1" si="887"/>
        <v>Yes</v>
      </c>
      <c r="UK41">
        <f ca="1">COUNTIF(UJ$4:UJ41, "Yes")</f>
        <v>3</v>
      </c>
      <c r="UL41" s="37">
        <f t="shared" ca="1" si="679"/>
        <v>108171.14414752315</v>
      </c>
      <c r="UM41" s="37">
        <f t="shared" ca="1" si="680"/>
        <v>4950.5550529546654</v>
      </c>
      <c r="UN41" s="64">
        <f t="shared" ca="1" si="467"/>
        <v>113121.69920047781</v>
      </c>
      <c r="UO41" s="170" cm="1">
        <f t="array" aca="1" ref="UO41" ca="1">IF(MONTH($A41) = 1, _xlfn.LET(_xlpm.value, RAND(), _xlfn.IFS(_xlpm.value&lt;=0.6, 0.9/12, AND(_xlpm.value&gt;0.6, _xlpm.value&lt;=0.8), 0.36/12, _xlpm.value&gt;0.8, -0.06/12)), UO40)</f>
        <v>-5.0000000000000001E-3</v>
      </c>
      <c r="UP41" t="str">
        <f t="shared" ca="1" si="888"/>
        <v>No</v>
      </c>
      <c r="UQ41">
        <f ca="1">COUNTIF(UP$4:UP41, "Yes")</f>
        <v>2</v>
      </c>
      <c r="UR41" s="37">
        <f t="shared" ca="1" si="681"/>
        <v>240462.54110749759</v>
      </c>
      <c r="US41" s="37">
        <f t="shared" ca="1" si="682"/>
        <v>4915.928504093069</v>
      </c>
      <c r="UT41" s="64">
        <f t="shared" ca="1" si="471"/>
        <v>245378.46961159064</v>
      </c>
      <c r="UU41" s="170" cm="1">
        <f t="array" aca="1" ref="UU41" ca="1">IF(MONTH($A41) = 1, _xlfn.LET(_xlpm.value, RAND(), _xlfn.IFS(_xlpm.value&lt;=0.6, 0.9/12, AND(_xlpm.value&gt;0.6, _xlpm.value&lt;=0.8), 0.36/12, _xlpm.value&gt;0.8, -0.06/12)), UU40)</f>
        <v>7.4999999999999997E-2</v>
      </c>
      <c r="UV41" t="str">
        <f t="shared" ca="1" si="889"/>
        <v>No</v>
      </c>
      <c r="UW41">
        <f ca="1">COUNTIF(UV$4:UV41, "Yes")</f>
        <v>4</v>
      </c>
      <c r="UX41" s="37">
        <f t="shared" ca="1" si="683"/>
        <v>98879.548380670341</v>
      </c>
      <c r="UY41" s="37">
        <f t="shared" ca="1" si="684"/>
        <v>11603.340929784727</v>
      </c>
      <c r="UZ41" s="64">
        <f t="shared" ca="1" si="475"/>
        <v>110482.88931045507</v>
      </c>
      <c r="VA41" s="170" cm="1">
        <f t="array" aca="1" ref="VA41" ca="1">IF(MONTH($A41) = 1, _xlfn.LET(_xlpm.value, RAND(), _xlfn.IFS(_xlpm.value&lt;=0.6, 0.9/12, AND(_xlpm.value&gt;0.6, _xlpm.value&lt;=0.8), 0.36/12, _xlpm.value&gt;0.8, -0.06/12)), VA40)</f>
        <v>7.4999999999999997E-2</v>
      </c>
      <c r="VB41" t="str">
        <f t="shared" ca="1" si="890"/>
        <v>No</v>
      </c>
      <c r="VC41">
        <f ca="1">COUNTIF(VB$4:VB41, "Yes")</f>
        <v>0</v>
      </c>
      <c r="VD41" s="37">
        <f t="shared" ca="1" si="685"/>
        <v>393318.51552166283</v>
      </c>
      <c r="VE41" s="37">
        <f t="shared" ca="1" si="686"/>
        <v>0</v>
      </c>
      <c r="VF41" s="64">
        <f t="shared" ca="1" si="479"/>
        <v>393318.51552166283</v>
      </c>
      <c r="VG41" s="170" cm="1">
        <f t="array" aca="1" ref="VG41" ca="1">IF(MONTH($A41) = 1, _xlfn.LET(_xlpm.value, RAND(), _xlfn.IFS(_xlpm.value&lt;=0.6, 0.9/12, AND(_xlpm.value&gt;0.6, _xlpm.value&lt;=0.8), 0.36/12, _xlpm.value&gt;0.8, -0.06/12)), VG40)</f>
        <v>7.4999999999999997E-2</v>
      </c>
      <c r="VH41" t="str">
        <f t="shared" ca="1" si="891"/>
        <v>No</v>
      </c>
      <c r="VI41">
        <f ca="1">COUNTIF(VH$4:VH41, "Yes")</f>
        <v>1</v>
      </c>
      <c r="VJ41" s="37">
        <f t="shared" ca="1" si="687"/>
        <v>139453.47749979547</v>
      </c>
      <c r="VK41" s="37">
        <f t="shared" ca="1" si="688"/>
        <v>357.45299897501957</v>
      </c>
      <c r="VL41" s="64">
        <f t="shared" ca="1" si="483"/>
        <v>139810.9304987705</v>
      </c>
      <c r="VM41" s="170" cm="1">
        <f t="array" aca="1" ref="VM41" ca="1">IF(MONTH($A41) = 1, _xlfn.LET(_xlpm.value, RAND(), _xlfn.IFS(_xlpm.value&lt;=0.6, 0.9/12, AND(_xlpm.value&gt;0.6, _xlpm.value&lt;=0.8), 0.36/12, _xlpm.value&gt;0.8, -0.06/12)), VM40)</f>
        <v>7.4999999999999997E-2</v>
      </c>
      <c r="VN41" t="str">
        <f t="shared" ca="1" si="892"/>
        <v>No</v>
      </c>
      <c r="VO41">
        <f ca="1">COUNTIF(VN$4:VN41, "Yes")</f>
        <v>2</v>
      </c>
      <c r="VP41" s="37">
        <f t="shared" ca="1" si="689"/>
        <v>186453.37607234259</v>
      </c>
      <c r="VQ41" s="37">
        <f t="shared" ca="1" si="690"/>
        <v>3256.8906956993787</v>
      </c>
      <c r="VR41" s="64">
        <f t="shared" ca="1" si="487"/>
        <v>189710.26676804197</v>
      </c>
      <c r="VS41" s="170" cm="1">
        <f t="array" aca="1" ref="VS41" ca="1">IF(MONTH($A41) = 1, _xlfn.LET(_xlpm.value, RAND(), _xlfn.IFS(_xlpm.value&lt;=0.6, 0.9/12, AND(_xlpm.value&gt;0.6, _xlpm.value&lt;=0.8), 0.36/12, _xlpm.value&gt;0.8, -0.06/12)), VS40)</f>
        <v>-5.0000000000000001E-3</v>
      </c>
      <c r="VT41" t="str">
        <f t="shared" ca="1" si="893"/>
        <v>No</v>
      </c>
      <c r="VU41">
        <f ca="1">COUNTIF(VT$4:VT41, "Yes")</f>
        <v>2</v>
      </c>
      <c r="VV41" s="37">
        <f t="shared" ca="1" si="691"/>
        <v>243160.62538082953</v>
      </c>
      <c r="VW41" s="37">
        <f t="shared" ca="1" si="692"/>
        <v>5863.5061583729512</v>
      </c>
      <c r="VX41" s="64">
        <f t="shared" ca="1" si="491"/>
        <v>249024.13153920247</v>
      </c>
      <c r="VY41" s="170" cm="1">
        <f t="array" aca="1" ref="VY41" ca="1">IF(MONTH($A41) = 1, _xlfn.LET(_xlpm.value, RAND(), _xlfn.IFS(_xlpm.value&lt;=0.6, 0.9/12, AND(_xlpm.value&gt;0.6, _xlpm.value&lt;=0.8), 0.36/12, _xlpm.value&gt;0.8, -0.06/12)), VY40)</f>
        <v>0.03</v>
      </c>
      <c r="VZ41" t="str">
        <f t="shared" ca="1" si="894"/>
        <v>No</v>
      </c>
      <c r="WA41">
        <f ca="1">COUNTIF(VZ$4:VZ41, "Yes")</f>
        <v>2</v>
      </c>
      <c r="WB41" s="37">
        <f t="shared" ca="1" si="693"/>
        <v>258320.95006094276</v>
      </c>
      <c r="WC41" s="37">
        <f t="shared" ca="1" si="694"/>
        <v>4715.9286241109858</v>
      </c>
      <c r="WD41" s="64">
        <f t="shared" ca="1" si="495"/>
        <v>263036.87868505373</v>
      </c>
      <c r="WE41" s="14"/>
      <c r="WH41" s="37"/>
      <c r="WI41" s="37"/>
      <c r="WJ41" s="1"/>
      <c r="WK41" s="14"/>
      <c r="WN41" s="37"/>
      <c r="WO41" s="37"/>
      <c r="WP41" s="1"/>
      <c r="WQ41" s="14"/>
      <c r="WT41" s="37"/>
      <c r="WU41" s="37"/>
      <c r="WV41" s="1"/>
      <c r="WW41" s="14"/>
      <c r="WZ41" s="37"/>
      <c r="XA41" s="37"/>
      <c r="XB41" s="1"/>
      <c r="XC41" s="14"/>
      <c r="XF41" s="37"/>
      <c r="XG41" s="37"/>
      <c r="XH41" s="1"/>
      <c r="XI41" s="14"/>
      <c r="XL41" s="37"/>
      <c r="XM41" s="37"/>
      <c r="XN41" s="1"/>
      <c r="XO41" s="14"/>
      <c r="XR41" s="37"/>
      <c r="XS41" s="37"/>
      <c r="XT41" s="1"/>
      <c r="XU41" s="14"/>
      <c r="XX41" s="37"/>
      <c r="XY41" s="37"/>
      <c r="XZ41" s="1"/>
      <c r="YA41" s="14"/>
      <c r="YD41" s="37"/>
      <c r="YE41" s="37"/>
      <c r="YF41" s="1"/>
      <c r="YG41" s="14"/>
      <c r="YJ41" s="37"/>
      <c r="YK41" s="37"/>
      <c r="YL41" s="1"/>
      <c r="YM41" s="14"/>
      <c r="YP41" s="37"/>
      <c r="YQ41" s="37"/>
      <c r="YR41" s="1"/>
      <c r="YS41" s="14"/>
      <c r="YV41" s="37"/>
      <c r="YW41" s="37"/>
      <c r="YX41" s="1"/>
      <c r="YY41" s="14"/>
      <c r="ZB41" s="37"/>
      <c r="ZC41" s="37"/>
      <c r="ZD41" s="1"/>
      <c r="ZE41" s="14"/>
      <c r="ZH41" s="37"/>
      <c r="ZI41" s="37"/>
      <c r="ZJ41" s="1"/>
      <c r="ZK41" s="14"/>
      <c r="ZN41" s="37"/>
      <c r="ZO41" s="37"/>
      <c r="ZP41" s="1"/>
      <c r="ZQ41" s="14"/>
      <c r="ZT41" s="37"/>
      <c r="ZU41" s="37"/>
      <c r="ZV41" s="1"/>
      <c r="ZW41" s="14"/>
      <c r="ZZ41" s="37"/>
      <c r="AAA41" s="37"/>
      <c r="AAB41" s="1"/>
      <c r="AAC41" s="14"/>
      <c r="AAF41" s="37"/>
      <c r="AAG41" s="37"/>
      <c r="AAH41" s="1"/>
      <c r="AAI41" s="14"/>
      <c r="AAL41" s="37"/>
      <c r="AAM41" s="37"/>
      <c r="AAN41" s="1"/>
      <c r="AAO41" s="14"/>
      <c r="AAR41" s="37"/>
      <c r="AAS41" s="37"/>
      <c r="AAT41" s="1"/>
      <c r="AAU41" s="14"/>
      <c r="AAX41" s="37"/>
      <c r="AAY41" s="37"/>
      <c r="AAZ41" s="1"/>
      <c r="ABA41" s="14"/>
      <c r="ABD41" s="37"/>
      <c r="ABE41" s="37"/>
      <c r="ABF41" s="1"/>
      <c r="ABG41" s="14"/>
      <c r="ABJ41" s="37"/>
      <c r="ABK41" s="37"/>
      <c r="ABL41" s="1"/>
      <c r="ABM41" s="14"/>
      <c r="ABP41" s="37"/>
      <c r="ABQ41" s="37"/>
      <c r="ABR41" s="1"/>
      <c r="ABS41" s="14"/>
      <c r="ABV41" s="37"/>
      <c r="ABW41" s="37"/>
      <c r="ABX41" s="1"/>
      <c r="ABY41" s="14"/>
      <c r="ACB41" s="37"/>
      <c r="ACC41" s="37"/>
      <c r="ACD41" s="1"/>
      <c r="ACE41" s="14"/>
      <c r="ACH41" s="37"/>
      <c r="ACI41" s="37"/>
      <c r="ACJ41" s="1"/>
      <c r="ACK41" s="14"/>
      <c r="ACN41" s="37"/>
      <c r="ACO41" s="37"/>
      <c r="ACP41" s="1"/>
      <c r="ACQ41" s="14"/>
      <c r="ACT41" s="37"/>
      <c r="ACU41" s="37"/>
      <c r="ACV41" s="1"/>
      <c r="ACW41" s="14"/>
      <c r="ACZ41" s="37"/>
      <c r="ADA41" s="37"/>
      <c r="ADB41" s="1"/>
      <c r="ADC41" s="14"/>
      <c r="ADF41" s="37"/>
      <c r="ADG41" s="37"/>
      <c r="ADH41" s="1"/>
      <c r="ADI41" s="14"/>
      <c r="ADL41" s="37"/>
      <c r="ADM41" s="37"/>
      <c r="ADN41" s="1"/>
      <c r="ADO41" s="14"/>
      <c r="ADR41" s="37"/>
      <c r="ADS41" s="37"/>
      <c r="ADT41" s="1"/>
      <c r="ADU41" s="14"/>
      <c r="ADX41" s="37"/>
      <c r="ADY41" s="37"/>
      <c r="ADZ41" s="1"/>
      <c r="AEA41" s="14"/>
      <c r="AED41" s="37"/>
      <c r="AEE41" s="37"/>
      <c r="AEF41" s="1"/>
      <c r="AEG41" s="14"/>
      <c r="AEJ41" s="37"/>
      <c r="AEK41" s="37"/>
      <c r="AEL41" s="1"/>
      <c r="AEM41" s="14"/>
      <c r="AEP41" s="37"/>
      <c r="AEQ41" s="37"/>
      <c r="AER41" s="1"/>
      <c r="AES41" s="14"/>
      <c r="AEV41" s="37"/>
      <c r="AEW41" s="37"/>
      <c r="AEX41" s="1"/>
      <c r="AEY41" s="14"/>
      <c r="AFB41" s="37"/>
      <c r="AFC41" s="37"/>
      <c r="AFD41" s="1"/>
      <c r="AFE41" s="14"/>
      <c r="AFH41" s="37"/>
      <c r="AFI41" s="37"/>
      <c r="AFJ41" s="1"/>
      <c r="AFK41" s="14"/>
      <c r="AFN41" s="37"/>
      <c r="AFO41" s="37"/>
      <c r="AFP41" s="1"/>
      <c r="AFQ41" s="14"/>
      <c r="AFT41" s="37"/>
      <c r="AFU41" s="37"/>
      <c r="AFV41" s="1"/>
      <c r="AFW41" s="14"/>
      <c r="AFZ41" s="37"/>
      <c r="AGA41" s="37"/>
      <c r="AGB41" s="1"/>
      <c r="AGC41" s="14"/>
      <c r="AGF41" s="37"/>
      <c r="AGG41" s="37"/>
      <c r="AGH41" s="1"/>
      <c r="AGI41" s="14"/>
      <c r="AGL41" s="37"/>
      <c r="AGM41" s="37"/>
      <c r="AGN41" s="1"/>
      <c r="AGO41" s="14"/>
      <c r="AGR41" s="37"/>
      <c r="AGS41" s="37"/>
      <c r="AGT41" s="1"/>
      <c r="AGU41" s="14"/>
      <c r="AGX41" s="37"/>
      <c r="AGY41" s="37"/>
      <c r="AGZ41" s="1"/>
      <c r="AHA41" s="14"/>
      <c r="AHD41" s="37"/>
      <c r="AHE41" s="37"/>
      <c r="AHF41" s="1"/>
      <c r="AHG41" s="14"/>
      <c r="AHJ41" s="37"/>
      <c r="AHK41" s="37"/>
      <c r="AHL41" s="1"/>
      <c r="AHM41" s="14"/>
      <c r="AHP41" s="37"/>
      <c r="AHQ41" s="37"/>
      <c r="AHR41" s="1"/>
      <c r="AHS41" s="14"/>
      <c r="AHV41" s="37"/>
      <c r="AHW41" s="37"/>
      <c r="AHX41" s="1"/>
      <c r="AHY41" s="14"/>
      <c r="AIB41" s="37"/>
      <c r="AIC41" s="37"/>
      <c r="AID41" s="1"/>
      <c r="AIE41" s="14"/>
      <c r="AIH41" s="37"/>
      <c r="AII41" s="37"/>
      <c r="AIJ41" s="1"/>
      <c r="AIK41" s="14"/>
      <c r="AIN41" s="37"/>
      <c r="AIO41" s="37"/>
      <c r="AIP41" s="1"/>
      <c r="AIQ41" s="14"/>
      <c r="AIT41" s="37"/>
      <c r="AIU41" s="37"/>
      <c r="AIV41" s="1"/>
      <c r="AIW41" s="14"/>
      <c r="AIZ41" s="37"/>
      <c r="AJA41" s="37"/>
      <c r="AJB41" s="1"/>
      <c r="AJC41" s="14"/>
      <c r="AJF41" s="37"/>
      <c r="AJG41" s="37"/>
      <c r="AJH41" s="1"/>
      <c r="AJI41" s="14"/>
      <c r="AJL41" s="37"/>
      <c r="AJM41" s="37"/>
      <c r="AJN41" s="1"/>
      <c r="AJO41" s="14"/>
      <c r="AJR41" s="37"/>
      <c r="AJS41" s="37"/>
      <c r="AJT41" s="1"/>
      <c r="AJU41" s="14"/>
      <c r="AJX41" s="37"/>
      <c r="AJY41" s="37"/>
      <c r="AJZ41" s="1"/>
      <c r="AKA41" s="14"/>
      <c r="AKD41" s="37"/>
      <c r="AKE41" s="37"/>
      <c r="AKF41" s="1"/>
      <c r="AKG41" s="14"/>
      <c r="AKJ41" s="37"/>
      <c r="AKK41" s="37"/>
      <c r="AKL41" s="1"/>
      <c r="AKM41" s="14"/>
      <c r="AKP41" s="37"/>
      <c r="AKQ41" s="37"/>
      <c r="AKR41" s="1"/>
      <c r="AKS41" s="14"/>
      <c r="AKV41" s="37"/>
      <c r="AKW41" s="37"/>
      <c r="AKX41" s="1"/>
      <c r="AKY41" s="14"/>
      <c r="ALB41" s="37"/>
      <c r="ALC41" s="37"/>
      <c r="ALD41" s="1"/>
      <c r="ALE41" s="14"/>
      <c r="ALH41" s="37"/>
      <c r="ALI41" s="37"/>
      <c r="ALJ41" s="1"/>
      <c r="ALK41" s="14"/>
      <c r="ALN41" s="37"/>
      <c r="ALO41" s="37"/>
      <c r="ALP41" s="1"/>
      <c r="ALQ41" s="14"/>
      <c r="ALT41" s="37"/>
      <c r="ALU41" s="37"/>
      <c r="ALV41" s="1"/>
      <c r="ALW41" s="14"/>
      <c r="ALZ41" s="37"/>
      <c r="AMA41" s="37"/>
      <c r="AMB41" s="1"/>
      <c r="AMC41" s="14"/>
      <c r="AMF41" s="37"/>
      <c r="AMG41" s="37"/>
      <c r="AMH41" s="1"/>
      <c r="AMI41" s="14"/>
      <c r="AML41" s="37"/>
      <c r="AMM41" s="37"/>
      <c r="AMN41" s="1"/>
      <c r="AMO41" s="14"/>
      <c r="AMR41" s="37"/>
      <c r="AMS41" s="37"/>
      <c r="AMT41" s="1"/>
      <c r="AMU41" s="14"/>
      <c r="AMX41" s="37"/>
      <c r="AMY41" s="37"/>
      <c r="AMZ41" s="1"/>
      <c r="ANA41" s="14"/>
      <c r="AND41" s="37"/>
      <c r="ANE41" s="37"/>
      <c r="ANF41" s="1"/>
      <c r="ANG41" s="14"/>
      <c r="ANJ41" s="37"/>
      <c r="ANK41" s="37"/>
      <c r="ANL41" s="1"/>
      <c r="ANM41" s="14"/>
      <c r="ANP41" s="37"/>
      <c r="ANQ41" s="37"/>
      <c r="ANR41" s="1"/>
      <c r="ANS41" s="14"/>
      <c r="ANV41" s="37"/>
      <c r="ANW41" s="37"/>
      <c r="ANX41" s="1"/>
      <c r="ANY41" s="14"/>
      <c r="AOB41" s="37"/>
      <c r="AOC41" s="37"/>
      <c r="AOD41" s="1"/>
      <c r="AOE41" s="14"/>
      <c r="AOH41" s="37"/>
      <c r="AOI41" s="37"/>
      <c r="AOJ41" s="1"/>
      <c r="AOK41" s="14"/>
      <c r="AON41" s="37"/>
      <c r="AOO41" s="37"/>
      <c r="AOP41" s="1"/>
      <c r="AOQ41" s="14"/>
      <c r="AOT41" s="37"/>
      <c r="AOU41" s="37"/>
      <c r="AOV41" s="1"/>
      <c r="AOW41" s="14"/>
      <c r="AOZ41" s="37"/>
      <c r="APA41" s="37"/>
      <c r="APB41" s="1"/>
      <c r="APC41" s="14"/>
      <c r="APF41" s="37"/>
      <c r="APG41" s="37"/>
      <c r="APH41" s="1"/>
      <c r="API41" s="14"/>
      <c r="APL41" s="37"/>
      <c r="APM41" s="37"/>
      <c r="APN41" s="1"/>
      <c r="APO41" s="14"/>
      <c r="APR41" s="37"/>
      <c r="APS41" s="37"/>
      <c r="APT41" s="1"/>
      <c r="APU41" s="14"/>
      <c r="APX41" s="37"/>
      <c r="APY41" s="37"/>
      <c r="APZ41" s="1"/>
      <c r="AQA41" s="14"/>
      <c r="AQD41" s="37"/>
      <c r="AQE41" s="37"/>
      <c r="AQF41" s="1"/>
      <c r="AQG41" s="14"/>
      <c r="AQJ41" s="37"/>
      <c r="AQK41" s="37"/>
      <c r="AQL41" s="1"/>
      <c r="AQM41" s="14"/>
      <c r="AQP41" s="37"/>
      <c r="AQQ41" s="37"/>
      <c r="AQR41" s="1"/>
      <c r="AQS41" s="14"/>
      <c r="AQV41" s="37"/>
      <c r="AQW41" s="37"/>
      <c r="AQX41" s="1"/>
    </row>
    <row r="42" spans="1:1023 1026:1142" x14ac:dyDescent="0.2">
      <c r="A42" s="5">
        <v>46477</v>
      </c>
      <c r="B42" s="1">
        <v>1786.5240000000006</v>
      </c>
      <c r="C42" s="170" cm="1">
        <f t="array" aca="1" ref="C42" ca="1">IF(MONTH($A42) = 1, _xlfn.LET(_xlpm.value, RAND(), _xlfn.IFS(_xlpm.value&lt;=0.6, 0.9/12, AND(_xlpm.value&gt;0.6, _xlpm.value&lt;=0.8), 0.36/12, _xlpm.value&gt;0.8, -0.06/12)), C41)</f>
        <v>7.4999999999999997E-2</v>
      </c>
      <c r="D42" t="str">
        <f t="shared" ca="1" si="496"/>
        <v>No</v>
      </c>
      <c r="E42">
        <f ca="1">COUNTIF(D$4:D42, "Yes")</f>
        <v>2</v>
      </c>
      <c r="F42" s="37">
        <f t="shared" ca="1" si="695"/>
        <v>82999.331832253753</v>
      </c>
      <c r="G42" s="37">
        <f t="shared" ca="1" si="696"/>
        <v>7515.5098820526591</v>
      </c>
      <c r="H42" s="64">
        <f t="shared" ca="1" si="99"/>
        <v>90514.841714306414</v>
      </c>
      <c r="I42" s="170" cm="1">
        <f t="array" aca="1" ref="I42" ca="1">IF(MONTH($A42) = 1, _xlfn.LET(_xlpm.value, RAND(), _xlfn.IFS(_xlpm.value&lt;=0.6, 0.9/12, AND(_xlpm.value&gt;0.6, _xlpm.value&lt;=0.8), 0.36/12, _xlpm.value&gt;0.8, -0.06/12)), I41)</f>
        <v>-5.0000000000000001E-3</v>
      </c>
      <c r="J42" t="str">
        <f t="shared" ca="1" si="796"/>
        <v>No</v>
      </c>
      <c r="K42">
        <f ca="1">COUNTIF(J$4:J42, "Yes")</f>
        <v>3</v>
      </c>
      <c r="L42" s="37">
        <f t="shared" ca="1" si="497"/>
        <v>115917.98875172307</v>
      </c>
      <c r="M42" s="37">
        <f t="shared" ca="1" si="498"/>
        <v>6358.4863532491563</v>
      </c>
      <c r="N42" s="64">
        <f t="shared" ca="1" si="103"/>
        <v>122276.47510497223</v>
      </c>
      <c r="O42" s="170" cm="1">
        <f t="array" aca="1" ref="O42" ca="1">IF(MONTH($A42) = 1, _xlfn.LET(_xlpm.value, RAND(), _xlfn.IFS(_xlpm.value&lt;=0.6, 0.9/12, AND(_xlpm.value&gt;0.6, _xlpm.value&lt;=0.8), 0.36/12, _xlpm.value&gt;0.8, -0.06/12)), O41)</f>
        <v>7.4999999999999997E-2</v>
      </c>
      <c r="P42" t="str">
        <f t="shared" ca="1" si="797"/>
        <v>No</v>
      </c>
      <c r="Q42">
        <f ca="1">COUNTIF(P$4:P42, "Yes")</f>
        <v>2</v>
      </c>
      <c r="R42" s="37">
        <f t="shared" ca="1" si="499"/>
        <v>214535.31689584421</v>
      </c>
      <c r="S42" s="37">
        <f t="shared" ca="1" si="500"/>
        <v>4776.3222095161773</v>
      </c>
      <c r="T42" s="64">
        <f t="shared" ca="1" si="107"/>
        <v>219311.6391053604</v>
      </c>
      <c r="U42" s="170" cm="1">
        <f t="array" aca="1" ref="U42" ca="1">IF(MONTH($A42) = 1, _xlfn.LET(_xlpm.value, RAND(), _xlfn.IFS(_xlpm.value&lt;=0.6, 0.9/12, AND(_xlpm.value&gt;0.6, _xlpm.value&lt;=0.8), 0.36/12, _xlpm.value&gt;0.8, -0.06/12)), U41)</f>
        <v>7.4999999999999997E-2</v>
      </c>
      <c r="V42" t="str">
        <f t="shared" ca="1" si="798"/>
        <v>Yes</v>
      </c>
      <c r="W42">
        <f ca="1">COUNTIF(V$4:V42, "Yes")</f>
        <v>3</v>
      </c>
      <c r="X42" s="37">
        <f t="shared" ca="1" si="501"/>
        <v>178890.91547264121</v>
      </c>
      <c r="Y42" s="37">
        <f t="shared" ca="1" si="502"/>
        <v>4643.858871971901</v>
      </c>
      <c r="Z42" s="64">
        <f t="shared" ca="1" si="111"/>
        <v>183534.77434461311</v>
      </c>
      <c r="AA42" s="170" cm="1">
        <f t="array" aca="1" ref="AA42" ca="1">IF(MONTH($A42) = 1, _xlfn.LET(_xlpm.value, RAND(), _xlfn.IFS(_xlpm.value&lt;=0.6, 0.9/12, AND(_xlpm.value&gt;0.6, _xlpm.value&lt;=0.8), 0.36/12, _xlpm.value&gt;0.8, -0.06/12)), AA41)</f>
        <v>7.4999999999999997E-2</v>
      </c>
      <c r="AB42" t="str">
        <f t="shared" ca="1" si="799"/>
        <v>No</v>
      </c>
      <c r="AC42">
        <f ca="1">COUNTIF(AB$4:AB42, "Yes")</f>
        <v>3</v>
      </c>
      <c r="AD42" s="37">
        <f t="shared" ca="1" si="503"/>
        <v>267771.68351355213</v>
      </c>
      <c r="AE42" s="37">
        <f t="shared" ca="1" si="504"/>
        <v>12641.118300335864</v>
      </c>
      <c r="AF42" s="64">
        <f t="shared" ca="1" si="115"/>
        <v>280412.80181388801</v>
      </c>
      <c r="AG42" s="170" cm="1">
        <f t="array" aca="1" ref="AG42" ca="1">IF(MONTH($A42) = 1, _xlfn.LET(_xlpm.value, RAND(), _xlfn.IFS(_xlpm.value&lt;=0.6, 0.9/12, AND(_xlpm.value&gt;0.6, _xlpm.value&lt;=0.8), 0.36/12, _xlpm.value&gt;0.8, -0.06/12)), AG41)</f>
        <v>7.4999999999999997E-2</v>
      </c>
      <c r="AH42" t="str">
        <f t="shared" ca="1" si="800"/>
        <v>No</v>
      </c>
      <c r="AI42">
        <f ca="1">COUNTIF(AH$4:AH42, "Yes")</f>
        <v>3</v>
      </c>
      <c r="AJ42" s="37">
        <f t="shared" ca="1" si="505"/>
        <v>180042.00877126688</v>
      </c>
      <c r="AK42" s="37">
        <f t="shared" ca="1" si="506"/>
        <v>6953.5155910784215</v>
      </c>
      <c r="AL42" s="64">
        <f t="shared" ca="1" si="119"/>
        <v>186995.52436234528</v>
      </c>
      <c r="AM42" s="170" cm="1">
        <f t="array" aca="1" ref="AM42" ca="1">IF(MONTH($A42) = 1, _xlfn.LET(_xlpm.value, RAND(), _xlfn.IFS(_xlpm.value&lt;=0.6, 0.9/12, AND(_xlpm.value&gt;0.6, _xlpm.value&lt;=0.8), 0.36/12, _xlpm.value&gt;0.8, -0.06/12)), AM41)</f>
        <v>-5.0000000000000001E-3</v>
      </c>
      <c r="AN42" t="str">
        <f t="shared" ca="1" si="801"/>
        <v>No</v>
      </c>
      <c r="AO42">
        <f ca="1">COUNTIF(AN$4:AN42, "Yes")</f>
        <v>3</v>
      </c>
      <c r="AP42" s="37">
        <f t="shared" ca="1" si="507"/>
        <v>107877.37599341403</v>
      </c>
      <c r="AQ42" s="37">
        <f t="shared" ca="1" si="508"/>
        <v>9120.9266846567825</v>
      </c>
      <c r="AR42" s="64">
        <f t="shared" ca="1" si="123"/>
        <v>116998.3026780708</v>
      </c>
      <c r="AS42" s="170" cm="1">
        <f t="array" aca="1" ref="AS42" ca="1">IF(MONTH($A42) = 1, _xlfn.LET(_xlpm.value, RAND(), _xlfn.IFS(_xlpm.value&lt;=0.6, 0.9/12, AND(_xlpm.value&gt;0.6, _xlpm.value&lt;=0.8), 0.36/12, _xlpm.value&gt;0.8, -0.06/12)), AS41)</f>
        <v>0.03</v>
      </c>
      <c r="AT42" t="str">
        <f t="shared" ca="1" si="802"/>
        <v>No</v>
      </c>
      <c r="AU42">
        <f ca="1">COUNTIF(AT$4:AT42, "Yes")</f>
        <v>2</v>
      </c>
      <c r="AV42" s="37">
        <f t="shared" ca="1" si="509"/>
        <v>146462.32275499962</v>
      </c>
      <c r="AW42" s="37">
        <f t="shared" ca="1" si="510"/>
        <v>5269.1676012213975</v>
      </c>
      <c r="AX42" s="64">
        <f t="shared" ca="1" si="127"/>
        <v>151731.49035622101</v>
      </c>
      <c r="AY42" s="170" cm="1">
        <f t="array" aca="1" ref="AY42" ca="1">IF(MONTH($A42) = 1, _xlfn.LET(_xlpm.value, RAND(), _xlfn.IFS(_xlpm.value&lt;=0.6, 0.9/12, AND(_xlpm.value&gt;0.6, _xlpm.value&lt;=0.8), 0.36/12, _xlpm.value&gt;0.8, -0.06/12)), AY41)</f>
        <v>0.03</v>
      </c>
      <c r="AZ42" t="str">
        <f t="shared" ca="1" si="803"/>
        <v>No</v>
      </c>
      <c r="BA42">
        <f ca="1">COUNTIF(AZ$4:AZ42, "Yes")</f>
        <v>3</v>
      </c>
      <c r="BB42" s="37">
        <f t="shared" ca="1" si="511"/>
        <v>171882.50877705467</v>
      </c>
      <c r="BC42" s="37">
        <f t="shared" ca="1" si="512"/>
        <v>12115.217175180967</v>
      </c>
      <c r="BD42" s="64">
        <f t="shared" ca="1" si="131"/>
        <v>183997.72595223563</v>
      </c>
      <c r="BE42" s="170" cm="1">
        <f t="array" aca="1" ref="BE42" ca="1">IF(MONTH($A42) = 1, _xlfn.LET(_xlpm.value, RAND(), _xlfn.IFS(_xlpm.value&lt;=0.6, 0.9/12, AND(_xlpm.value&gt;0.6, _xlpm.value&lt;=0.8), 0.36/12, _xlpm.value&gt;0.8, -0.06/12)), BE41)</f>
        <v>0.03</v>
      </c>
      <c r="BF42" t="str">
        <f t="shared" ca="1" si="804"/>
        <v>No</v>
      </c>
      <c r="BG42">
        <f ca="1">COUNTIF(BF$4:BF42, "Yes")</f>
        <v>0</v>
      </c>
      <c r="BH42" s="37">
        <f t="shared" ca="1" si="513"/>
        <v>373927.79224542197</v>
      </c>
      <c r="BI42" s="37">
        <f t="shared" ca="1" si="514"/>
        <v>0</v>
      </c>
      <c r="BJ42" s="64">
        <f t="shared" ca="1" si="135"/>
        <v>373927.79224542197</v>
      </c>
      <c r="BK42" s="170" cm="1">
        <f t="array" aca="1" ref="BK42" ca="1">IF(MONTH($A42) = 1, _xlfn.LET(_xlpm.value, RAND(), _xlfn.IFS(_xlpm.value&lt;=0.6, 0.9/12, AND(_xlpm.value&gt;0.6, _xlpm.value&lt;=0.8), 0.36/12, _xlpm.value&gt;0.8, -0.06/12)), BK41)</f>
        <v>7.4999999999999997E-2</v>
      </c>
      <c r="BL42" t="str">
        <f t="shared" ca="1" si="805"/>
        <v>No</v>
      </c>
      <c r="BM42">
        <f ca="1">COUNTIF(BL$4:BL42, "Yes")</f>
        <v>4</v>
      </c>
      <c r="BN42" s="37">
        <f t="shared" ca="1" si="515"/>
        <v>73185.369687614351</v>
      </c>
      <c r="BO42" s="37">
        <f t="shared" ca="1" si="516"/>
        <v>18637.363956066743</v>
      </c>
      <c r="BP42" s="64">
        <f t="shared" ca="1" si="139"/>
        <v>91822.733643681102</v>
      </c>
      <c r="BQ42" s="170" cm="1">
        <f t="array" aca="1" ref="BQ42" ca="1">IF(MONTH($A42) = 1, _xlfn.LET(_xlpm.value, RAND(), _xlfn.IFS(_xlpm.value&lt;=0.6, 0.9/12, AND(_xlpm.value&gt;0.6, _xlpm.value&lt;=0.8), 0.36/12, _xlpm.value&gt;0.8, -0.06/12)), BQ41)</f>
        <v>0.03</v>
      </c>
      <c r="BR42" t="str">
        <f t="shared" ca="1" si="806"/>
        <v>No</v>
      </c>
      <c r="BS42">
        <f ca="1">COUNTIF(BR$4:BR42, "Yes")</f>
        <v>3</v>
      </c>
      <c r="BT42" s="37">
        <f t="shared" ca="1" si="517"/>
        <v>62246.719111663915</v>
      </c>
      <c r="BU42" s="37">
        <f t="shared" ca="1" si="518"/>
        <v>14306.051567779316</v>
      </c>
      <c r="BV42" s="64">
        <f t="shared" ca="1" si="143"/>
        <v>76552.770679443231</v>
      </c>
      <c r="BW42" s="170" cm="1">
        <f t="array" aca="1" ref="BW42" ca="1">IF(MONTH($A42) = 1, _xlfn.LET(_xlpm.value, RAND(), _xlfn.IFS(_xlpm.value&lt;=0.6, 0.9/12, AND(_xlpm.value&gt;0.6, _xlpm.value&lt;=0.8), 0.36/12, _xlpm.value&gt;0.8, -0.06/12)), BW41)</f>
        <v>0.03</v>
      </c>
      <c r="BX42" t="str">
        <f t="shared" ca="1" si="807"/>
        <v>No</v>
      </c>
      <c r="BY42">
        <f ca="1">COUNTIF(BX$4:BX42, "Yes")</f>
        <v>3</v>
      </c>
      <c r="BZ42" s="37">
        <f t="shared" ca="1" si="519"/>
        <v>128091.44082237648</v>
      </c>
      <c r="CA42" s="37">
        <f t="shared" ca="1" si="520"/>
        <v>10335.435266102844</v>
      </c>
      <c r="CB42" s="64">
        <f t="shared" ca="1" si="147"/>
        <v>138426.87608847933</v>
      </c>
      <c r="CC42" s="170" cm="1">
        <f t="array" aca="1" ref="CC42" ca="1">IF(MONTH($A42) = 1, _xlfn.LET(_xlpm.value, RAND(), _xlfn.IFS(_xlpm.value&lt;=0.6, 0.9/12, AND(_xlpm.value&gt;0.6, _xlpm.value&lt;=0.8), 0.36/12, _xlpm.value&gt;0.8, -0.06/12)), CC41)</f>
        <v>7.4999999999999997E-2</v>
      </c>
      <c r="CD42" t="str">
        <f t="shared" ca="1" si="808"/>
        <v>No</v>
      </c>
      <c r="CE42">
        <f ca="1">COUNTIF(CD$4:CD42, "Yes")</f>
        <v>2</v>
      </c>
      <c r="CF42" s="37">
        <f t="shared" ca="1" si="521"/>
        <v>202091.30558762862</v>
      </c>
      <c r="CG42" s="37">
        <f t="shared" ca="1" si="522"/>
        <v>8307.1509083464935</v>
      </c>
      <c r="CH42" s="64">
        <f t="shared" ca="1" si="151"/>
        <v>210398.45649597512</v>
      </c>
      <c r="CI42" s="170" cm="1">
        <f t="array" aca="1" ref="CI42" ca="1">IF(MONTH($A42) = 1, _xlfn.LET(_xlpm.value, RAND(), _xlfn.IFS(_xlpm.value&lt;=0.6, 0.9/12, AND(_xlpm.value&gt;0.6, _xlpm.value&lt;=0.8), 0.36/12, _xlpm.value&gt;0.8, -0.06/12)), CI41)</f>
        <v>-5.0000000000000001E-3</v>
      </c>
      <c r="CJ42" t="str">
        <f t="shared" ca="1" si="809"/>
        <v>No</v>
      </c>
      <c r="CK42">
        <f ca="1">COUNTIF(CJ$4:CJ42, "Yes")</f>
        <v>4</v>
      </c>
      <c r="CL42" s="37">
        <f t="shared" ca="1" si="523"/>
        <v>82500.021874132435</v>
      </c>
      <c r="CM42" s="37">
        <f t="shared" ca="1" si="524"/>
        <v>11402.912875399206</v>
      </c>
      <c r="CN42" s="64">
        <f t="shared" ca="1" si="155"/>
        <v>93902.934749531647</v>
      </c>
      <c r="CO42" s="170" cm="1">
        <f t="array" aca="1" ref="CO42" ca="1">IF(MONTH($A42) = 1, _xlfn.LET(_xlpm.value, RAND(), _xlfn.IFS(_xlpm.value&lt;=0.6, 0.9/12, AND(_xlpm.value&gt;0.6, _xlpm.value&lt;=0.8), 0.36/12, _xlpm.value&gt;0.8, -0.06/12)), CO41)</f>
        <v>-5.0000000000000001E-3</v>
      </c>
      <c r="CP42" t="str">
        <f t="shared" ca="1" si="810"/>
        <v>No</v>
      </c>
      <c r="CQ42">
        <f ca="1">COUNTIF(CP$4:CP42, "Yes")</f>
        <v>0</v>
      </c>
      <c r="CR42" s="37">
        <f t="shared" ca="1" si="525"/>
        <v>337444.42785254912</v>
      </c>
      <c r="CS42" s="37">
        <f t="shared" ca="1" si="526"/>
        <v>0</v>
      </c>
      <c r="CT42" s="64">
        <f t="shared" ca="1" si="159"/>
        <v>337444.42785254912</v>
      </c>
      <c r="CU42" s="170" cm="1">
        <f t="array" aca="1" ref="CU42" ca="1">IF(MONTH($A42) = 1, _xlfn.LET(_xlpm.value, RAND(), _xlfn.IFS(_xlpm.value&lt;=0.6, 0.9/12, AND(_xlpm.value&gt;0.6, _xlpm.value&lt;=0.8), 0.36/12, _xlpm.value&gt;0.8, -0.06/12)), CU41)</f>
        <v>0.03</v>
      </c>
      <c r="CV42" t="str">
        <f t="shared" ca="1" si="811"/>
        <v>No</v>
      </c>
      <c r="CW42">
        <f ca="1">COUNTIF(CV$4:CV42, "Yes")</f>
        <v>1</v>
      </c>
      <c r="CX42" s="37">
        <f t="shared" ca="1" si="527"/>
        <v>265477.23178627586</v>
      </c>
      <c r="CY42" s="37">
        <f t="shared" ca="1" si="528"/>
        <v>536.40191986175682</v>
      </c>
      <c r="CZ42" s="64">
        <f t="shared" ca="1" si="163"/>
        <v>266013.6337061376</v>
      </c>
      <c r="DA42" s="170" cm="1">
        <f t="array" aca="1" ref="DA42" ca="1">IF(MONTH($A42) = 1, _xlfn.LET(_xlpm.value, RAND(), _xlfn.IFS(_xlpm.value&lt;=0.6, 0.9/12, AND(_xlpm.value&gt;0.6, _xlpm.value&lt;=0.8), 0.36/12, _xlpm.value&gt;0.8, -0.06/12)), DA41)</f>
        <v>7.4999999999999997E-2</v>
      </c>
      <c r="DB42" t="str">
        <f t="shared" ca="1" si="812"/>
        <v>Yes</v>
      </c>
      <c r="DC42">
        <f ca="1">COUNTIF(DB$4:DB42, "Yes")</f>
        <v>3</v>
      </c>
      <c r="DD42" s="37">
        <f t="shared" ca="1" si="529"/>
        <v>177027.58623035494</v>
      </c>
      <c r="DE42" s="37">
        <f t="shared" ca="1" si="530"/>
        <v>7019.1853406131613</v>
      </c>
      <c r="DF42" s="64">
        <f t="shared" ca="1" si="167"/>
        <v>184046.77157096809</v>
      </c>
      <c r="DG42" s="170" cm="1">
        <f t="array" aca="1" ref="DG42" ca="1">IF(MONTH($A42) = 1, _xlfn.LET(_xlpm.value, RAND(), _xlfn.IFS(_xlpm.value&lt;=0.6, 0.9/12, AND(_xlpm.value&gt;0.6, _xlpm.value&lt;=0.8), 0.36/12, _xlpm.value&gt;0.8, -0.06/12)), DG41)</f>
        <v>7.4999999999999997E-2</v>
      </c>
      <c r="DH42" t="str">
        <f t="shared" ca="1" si="813"/>
        <v>No</v>
      </c>
      <c r="DI42">
        <f ca="1">COUNTIF(DH$4:DH42, "Yes")</f>
        <v>2</v>
      </c>
      <c r="DJ42" s="37">
        <f t="shared" ca="1" si="531"/>
        <v>226354.53116605539</v>
      </c>
      <c r="DK42" s="37">
        <f t="shared" ca="1" si="532"/>
        <v>6302.52588751233</v>
      </c>
      <c r="DL42" s="64">
        <f t="shared" ca="1" si="171"/>
        <v>232657.05705356773</v>
      </c>
      <c r="DM42" s="170" cm="1">
        <f t="array" aca="1" ref="DM42" ca="1">IF(MONTH($A42) = 1, _xlfn.LET(_xlpm.value, RAND(), _xlfn.IFS(_xlpm.value&lt;=0.6, 0.9/12, AND(_xlpm.value&gt;0.6, _xlpm.value&lt;=0.8), 0.36/12, _xlpm.value&gt;0.8, -0.06/12)), DM41)</f>
        <v>7.4999999999999997E-2</v>
      </c>
      <c r="DN42" t="str">
        <f t="shared" ca="1" si="814"/>
        <v>No</v>
      </c>
      <c r="DO42">
        <f ca="1">COUNTIF(DN$4:DN42, "Yes")</f>
        <v>1</v>
      </c>
      <c r="DP42" s="37">
        <f t="shared" ca="1" si="533"/>
        <v>224549.06745768664</v>
      </c>
      <c r="DQ42" s="37">
        <f t="shared" ca="1" si="534"/>
        <v>4040.6223661887666</v>
      </c>
      <c r="DR42" s="64">
        <f t="shared" ca="1" si="175"/>
        <v>228589.68982387541</v>
      </c>
      <c r="DS42" s="170" cm="1">
        <f t="array" aca="1" ref="DS42" ca="1">IF(MONTH($A42) = 1, _xlfn.LET(_xlpm.value, RAND(), _xlfn.IFS(_xlpm.value&lt;=0.6, 0.9/12, AND(_xlpm.value&gt;0.6, _xlpm.value&lt;=0.8), 0.36/12, _xlpm.value&gt;0.8, -0.06/12)), DS41)</f>
        <v>7.4999999999999997E-2</v>
      </c>
      <c r="DT42" t="str">
        <f t="shared" ca="1" si="815"/>
        <v>No</v>
      </c>
      <c r="DU42">
        <f ca="1">COUNTIF(DT$4:DT42, "Yes")</f>
        <v>3</v>
      </c>
      <c r="DV42" s="37">
        <f t="shared" ca="1" si="535"/>
        <v>121057.74952368744</v>
      </c>
      <c r="DW42" s="37">
        <f t="shared" ca="1" si="536"/>
        <v>11699.410754556046</v>
      </c>
      <c r="DX42" s="64">
        <f t="shared" ca="1" si="179"/>
        <v>132757.16027824348</v>
      </c>
      <c r="DY42" s="170" cm="1">
        <f t="array" aca="1" ref="DY42" ca="1">IF(MONTH($A42) = 1, _xlfn.LET(_xlpm.value, RAND(), _xlfn.IFS(_xlpm.value&lt;=0.6, 0.9/12, AND(_xlpm.value&gt;0.6, _xlpm.value&lt;=0.8), 0.36/12, _xlpm.value&gt;0.8, -0.06/12)), DY41)</f>
        <v>7.4999999999999997E-2</v>
      </c>
      <c r="DZ42" t="str">
        <f t="shared" ca="1" si="816"/>
        <v>No</v>
      </c>
      <c r="EA42">
        <f ca="1">COUNTIF(DZ$4:DZ42, "Yes")</f>
        <v>5</v>
      </c>
      <c r="EB42" s="37">
        <f t="shared" ca="1" si="537"/>
        <v>184856.3450899343</v>
      </c>
      <c r="EC42" s="37">
        <f t="shared" ca="1" si="538"/>
        <v>16032.805901018242</v>
      </c>
      <c r="ED42" s="64">
        <f t="shared" ca="1" si="183"/>
        <v>200889.15099095253</v>
      </c>
      <c r="EE42" s="170" cm="1">
        <f t="array" aca="1" ref="EE42" ca="1">IF(MONTH($A42) = 1, _xlfn.LET(_xlpm.value, RAND(), _xlfn.IFS(_xlpm.value&lt;=0.6, 0.9/12, AND(_xlpm.value&gt;0.6, _xlpm.value&lt;=0.8), 0.36/12, _xlpm.value&gt;0.8, -0.06/12)), EE41)</f>
        <v>-5.0000000000000001E-3</v>
      </c>
      <c r="EF42" t="str">
        <f t="shared" ca="1" si="817"/>
        <v>No</v>
      </c>
      <c r="EG42">
        <f ca="1">COUNTIF(EF$4:EF42, "Yes")</f>
        <v>2</v>
      </c>
      <c r="EH42" s="37">
        <f t="shared" ca="1" si="539"/>
        <v>202150.69760063593</v>
      </c>
      <c r="EI42" s="37">
        <f t="shared" ca="1" si="540"/>
        <v>9054.5550147108424</v>
      </c>
      <c r="EJ42" s="64">
        <f t="shared" ca="1" si="187"/>
        <v>211205.25261534678</v>
      </c>
      <c r="EK42" s="170" cm="1">
        <f t="array" aca="1" ref="EK42" ca="1">IF(MONTH($A42) = 1, _xlfn.LET(_xlpm.value, RAND(), _xlfn.IFS(_xlpm.value&lt;=0.6, 0.9/12, AND(_xlpm.value&gt;0.6, _xlpm.value&lt;=0.8), 0.36/12, _xlpm.value&gt;0.8, -0.06/12)), EK41)</f>
        <v>0.03</v>
      </c>
      <c r="EL42" t="str">
        <f t="shared" ca="1" si="818"/>
        <v>No</v>
      </c>
      <c r="EM42">
        <f ca="1">COUNTIF(EL$4:EL42, "Yes")</f>
        <v>4</v>
      </c>
      <c r="EN42" s="37">
        <f t="shared" ca="1" si="541"/>
        <v>88830.356553196063</v>
      </c>
      <c r="EO42" s="37">
        <f t="shared" ca="1" si="542"/>
        <v>10931.168796960175</v>
      </c>
      <c r="EP42" s="64">
        <f t="shared" ca="1" si="191"/>
        <v>99761.52535015624</v>
      </c>
      <c r="EQ42" s="170" cm="1">
        <f t="array" aca="1" ref="EQ42" ca="1">IF(MONTH($A42) = 1, _xlfn.LET(_xlpm.value, RAND(), _xlfn.IFS(_xlpm.value&lt;=0.6, 0.9/12, AND(_xlpm.value&gt;0.6, _xlpm.value&lt;=0.8), 0.36/12, _xlpm.value&gt;0.8, -0.06/12)), EQ41)</f>
        <v>7.4999999999999997E-2</v>
      </c>
      <c r="ER42" t="str">
        <f t="shared" ca="1" si="819"/>
        <v>No</v>
      </c>
      <c r="ES42">
        <f ca="1">COUNTIF(ER$4:ER42, "Yes")</f>
        <v>0</v>
      </c>
      <c r="ET42" s="37">
        <f t="shared" ca="1" si="543"/>
        <v>344716.09667832998</v>
      </c>
      <c r="EU42" s="37">
        <f t="shared" ca="1" si="544"/>
        <v>0</v>
      </c>
      <c r="EV42" s="64">
        <f t="shared" ca="1" si="195"/>
        <v>344716.09667832998</v>
      </c>
      <c r="EW42" s="170" cm="1">
        <f t="array" aca="1" ref="EW42" ca="1">IF(MONTH($A42) = 1, _xlfn.LET(_xlpm.value, RAND(), _xlfn.IFS(_xlpm.value&lt;=0.6, 0.9/12, AND(_xlpm.value&gt;0.6, _xlpm.value&lt;=0.8), 0.36/12, _xlpm.value&gt;0.8, -0.06/12)), EW41)</f>
        <v>0.03</v>
      </c>
      <c r="EX42" t="str">
        <f t="shared" ca="1" si="820"/>
        <v>No</v>
      </c>
      <c r="EY42">
        <f ca="1">COUNTIF(EX$4:EX42, "Yes")</f>
        <v>1</v>
      </c>
      <c r="EZ42" s="37">
        <f t="shared" ca="1" si="545"/>
        <v>163273.71012589519</v>
      </c>
      <c r="FA42" s="37">
        <f t="shared" ca="1" si="546"/>
        <v>4364.8797300276456</v>
      </c>
      <c r="FB42" s="64">
        <f t="shared" ca="1" si="199"/>
        <v>167638.58985592282</v>
      </c>
      <c r="FC42" s="170" cm="1">
        <f t="array" aca="1" ref="FC42" ca="1">IF(MONTH($A42) = 1, _xlfn.LET(_xlpm.value, RAND(), _xlfn.IFS(_xlpm.value&lt;=0.6, 0.9/12, AND(_xlpm.value&gt;0.6, _xlpm.value&lt;=0.8), 0.36/12, _xlpm.value&gt;0.8, -0.06/12)), FC41)</f>
        <v>-5.0000000000000001E-3</v>
      </c>
      <c r="FD42" t="str">
        <f t="shared" ca="1" si="821"/>
        <v>No</v>
      </c>
      <c r="FE42">
        <f ca="1">COUNTIF(FD$4:FD42, "Yes")</f>
        <v>3</v>
      </c>
      <c r="FF42" s="37">
        <f t="shared" ca="1" si="547"/>
        <v>152882.86546087847</v>
      </c>
      <c r="FG42" s="37">
        <f t="shared" ca="1" si="548"/>
        <v>9241.7130313387988</v>
      </c>
      <c r="FH42" s="64">
        <f t="shared" ca="1" si="203"/>
        <v>162124.57849221726</v>
      </c>
      <c r="FI42" s="170" cm="1">
        <f t="array" aca="1" ref="FI42" ca="1">IF(MONTH($A42) = 1, _xlfn.LET(_xlpm.value, RAND(), _xlfn.IFS(_xlpm.value&lt;=0.6, 0.9/12, AND(_xlpm.value&gt;0.6, _xlpm.value&lt;=0.8), 0.36/12, _xlpm.value&gt;0.8, -0.06/12)), FI41)</f>
        <v>7.4999999999999997E-2</v>
      </c>
      <c r="FJ42" t="str">
        <f t="shared" ca="1" si="822"/>
        <v>No</v>
      </c>
      <c r="FK42">
        <f ca="1">COUNTIF(FJ$4:FJ42, "Yes")</f>
        <v>1</v>
      </c>
      <c r="FL42" s="37">
        <f t="shared" ca="1" si="549"/>
        <v>153560.11747748867</v>
      </c>
      <c r="FM42" s="37">
        <f t="shared" ca="1" si="550"/>
        <v>3232.3276926800504</v>
      </c>
      <c r="FN42" s="64">
        <f t="shared" ca="1" si="207"/>
        <v>156792.44517016874</v>
      </c>
      <c r="FO42" s="170" cm="1">
        <f t="array" aca="1" ref="FO42" ca="1">IF(MONTH($A42) = 1, _xlfn.LET(_xlpm.value, RAND(), _xlfn.IFS(_xlpm.value&lt;=0.6, 0.9/12, AND(_xlpm.value&gt;0.6, _xlpm.value&lt;=0.8), 0.36/12, _xlpm.value&gt;0.8, -0.06/12)), FO41)</f>
        <v>7.4999999999999997E-2</v>
      </c>
      <c r="FP42" t="str">
        <f t="shared" ca="1" si="823"/>
        <v>No</v>
      </c>
      <c r="FQ42">
        <f ca="1">COUNTIF(FP$4:FP42, "Yes")</f>
        <v>2</v>
      </c>
      <c r="FR42" s="37">
        <f t="shared" ca="1" si="551"/>
        <v>310442.63246239349</v>
      </c>
      <c r="FS42" s="37">
        <f t="shared" ca="1" si="552"/>
        <v>7844.2836027451986</v>
      </c>
      <c r="FT42" s="64">
        <f t="shared" ca="1" si="211"/>
        <v>318286.91606513871</v>
      </c>
      <c r="FU42" s="170" cm="1">
        <f t="array" aca="1" ref="FU42" ca="1">IF(MONTH($A42) = 1, _xlfn.LET(_xlpm.value, RAND(), _xlfn.IFS(_xlpm.value&lt;=0.6, 0.9/12, AND(_xlpm.value&gt;0.6, _xlpm.value&lt;=0.8), 0.36/12, _xlpm.value&gt;0.8, -0.06/12)), FU41)</f>
        <v>7.4999999999999997E-2</v>
      </c>
      <c r="FV42" t="str">
        <f t="shared" ca="1" si="824"/>
        <v>No</v>
      </c>
      <c r="FW42">
        <f ca="1">COUNTIF(FV$4:FV42, "Yes")</f>
        <v>2</v>
      </c>
      <c r="FX42" s="37">
        <f t="shared" ca="1" si="553"/>
        <v>96989.580288216617</v>
      </c>
      <c r="FY42" s="37">
        <f t="shared" ca="1" si="554"/>
        <v>9532.7466806616758</v>
      </c>
      <c r="FZ42" s="64">
        <f t="shared" ca="1" si="215"/>
        <v>106522.32696887829</v>
      </c>
      <c r="GA42" s="170" cm="1">
        <f t="array" aca="1" ref="GA42" ca="1">IF(MONTH($A42) = 1, _xlfn.LET(_xlpm.value, RAND(), _xlfn.IFS(_xlpm.value&lt;=0.6, 0.9/12, AND(_xlpm.value&gt;0.6, _xlpm.value&lt;=0.8), 0.36/12, _xlpm.value&gt;0.8, -0.06/12)), GA41)</f>
        <v>7.4999999999999997E-2</v>
      </c>
      <c r="GB42" t="str">
        <f t="shared" ca="1" si="825"/>
        <v>No</v>
      </c>
      <c r="GC42">
        <f ca="1">COUNTIF(GB$4:GB42, "Yes")</f>
        <v>2</v>
      </c>
      <c r="GD42" s="37">
        <f t="shared" ca="1" si="555"/>
        <v>245047.71966390574</v>
      </c>
      <c r="GE42" s="37">
        <f t="shared" ca="1" si="556"/>
        <v>13387.432122401386</v>
      </c>
      <c r="GF42" s="64">
        <f t="shared" ca="1" si="219"/>
        <v>258435.15178630713</v>
      </c>
      <c r="GG42" s="170" cm="1">
        <f t="array" aca="1" ref="GG42" ca="1">IF(MONTH($A42) = 1, _xlfn.LET(_xlpm.value, RAND(), _xlfn.IFS(_xlpm.value&lt;=0.6, 0.9/12, AND(_xlpm.value&gt;0.6, _xlpm.value&lt;=0.8), 0.36/12, _xlpm.value&gt;0.8, -0.06/12)), GG41)</f>
        <v>7.4999999999999997E-2</v>
      </c>
      <c r="GH42" t="str">
        <f t="shared" ca="1" si="826"/>
        <v>No</v>
      </c>
      <c r="GI42">
        <f ca="1">COUNTIF(GH$4:GH42, "Yes")</f>
        <v>1</v>
      </c>
      <c r="GJ42" s="37">
        <f t="shared" ca="1" si="557"/>
        <v>89402.323733890778</v>
      </c>
      <c r="GK42" s="37">
        <f t="shared" ca="1" si="558"/>
        <v>3555.243477825702</v>
      </c>
      <c r="GL42" s="64">
        <f t="shared" ca="1" si="223"/>
        <v>92957.56721171648</v>
      </c>
      <c r="GM42" s="170" cm="1">
        <f t="array" aca="1" ref="GM42" ca="1">IF(MONTH($A42) = 1, _xlfn.LET(_xlpm.value, RAND(), _xlfn.IFS(_xlpm.value&lt;=0.6, 0.9/12, AND(_xlpm.value&gt;0.6, _xlpm.value&lt;=0.8), 0.36/12, _xlpm.value&gt;0.8, -0.06/12)), GM41)</f>
        <v>7.4999999999999997E-2</v>
      </c>
      <c r="GN42" t="str">
        <f t="shared" ca="1" si="827"/>
        <v>No</v>
      </c>
      <c r="GO42">
        <f ca="1">COUNTIF(GN$4:GN42, "Yes")</f>
        <v>2</v>
      </c>
      <c r="GP42" s="37">
        <f t="shared" ca="1" si="559"/>
        <v>258526.1435626391</v>
      </c>
      <c r="GQ42" s="37">
        <f t="shared" ca="1" si="560"/>
        <v>7442.4576921753041</v>
      </c>
      <c r="GR42" s="64">
        <f t="shared" ca="1" si="227"/>
        <v>265968.60125481442</v>
      </c>
      <c r="GS42" s="170" cm="1">
        <f t="array" aca="1" ref="GS42" ca="1">IF(MONTH($A42) = 1, _xlfn.LET(_xlpm.value, RAND(), _xlfn.IFS(_xlpm.value&lt;=0.6, 0.9/12, AND(_xlpm.value&gt;0.6, _xlpm.value&lt;=0.8), 0.36/12, _xlpm.value&gt;0.8, -0.06/12)), GS41)</f>
        <v>0.03</v>
      </c>
      <c r="GT42" t="str">
        <f t="shared" ca="1" si="828"/>
        <v>No</v>
      </c>
      <c r="GU42">
        <f ca="1">COUNTIF(GT$4:GT42, "Yes")</f>
        <v>0</v>
      </c>
      <c r="GV42" s="37">
        <f t="shared" ca="1" si="561"/>
        <v>231879.8921859134</v>
      </c>
      <c r="GW42" s="37">
        <f t="shared" ca="1" si="562"/>
        <v>0</v>
      </c>
      <c r="GX42" s="64">
        <f t="shared" ca="1" si="231"/>
        <v>231879.8921859134</v>
      </c>
      <c r="GY42" s="170" cm="1">
        <f t="array" aca="1" ref="GY42" ca="1">IF(MONTH($A42) = 1, _xlfn.LET(_xlpm.value, RAND(), _xlfn.IFS(_xlpm.value&lt;=0.6, 0.9/12, AND(_xlpm.value&gt;0.6, _xlpm.value&lt;=0.8), 0.36/12, _xlpm.value&gt;0.8, -0.06/12)), GY41)</f>
        <v>7.4999999999999997E-2</v>
      </c>
      <c r="GZ42" t="str">
        <f t="shared" ca="1" si="829"/>
        <v>No</v>
      </c>
      <c r="HA42">
        <f ca="1">COUNTIF(GZ$4:GZ42, "Yes")</f>
        <v>3</v>
      </c>
      <c r="HB42" s="37">
        <f t="shared" ca="1" si="563"/>
        <v>256020.11803468317</v>
      </c>
      <c r="HC42" s="37">
        <f t="shared" ca="1" si="564"/>
        <v>7629.866871338174</v>
      </c>
      <c r="HD42" s="64">
        <f t="shared" ca="1" si="235"/>
        <v>263649.98490602133</v>
      </c>
      <c r="HE42" s="170" cm="1">
        <f t="array" aca="1" ref="HE42" ca="1">IF(MONTH($A42) = 1, _xlfn.LET(_xlpm.value, RAND(), _xlfn.IFS(_xlpm.value&lt;=0.6, 0.9/12, AND(_xlpm.value&gt;0.6, _xlpm.value&lt;=0.8), 0.36/12, _xlpm.value&gt;0.8, -0.06/12)), HE41)</f>
        <v>7.4999999999999997E-2</v>
      </c>
      <c r="HF42" t="str">
        <f t="shared" ca="1" si="830"/>
        <v>No</v>
      </c>
      <c r="HG42">
        <f ca="1">COUNTIF(HF$4:HF42, "Yes")</f>
        <v>1</v>
      </c>
      <c r="HH42" s="37">
        <f t="shared" ca="1" si="565"/>
        <v>152476.00674305792</v>
      </c>
      <c r="HI42" s="37">
        <f t="shared" ca="1" si="566"/>
        <v>4202.6838300276459</v>
      </c>
      <c r="HJ42" s="64">
        <f t="shared" ca="1" si="239"/>
        <v>156678.69057308557</v>
      </c>
      <c r="HK42" s="170" cm="1">
        <f t="array" aca="1" ref="HK42" ca="1">IF(MONTH($A42) = 1, _xlfn.LET(_xlpm.value, RAND(), _xlfn.IFS(_xlpm.value&lt;=0.6, 0.9/12, AND(_xlpm.value&gt;0.6, _xlpm.value&lt;=0.8), 0.36/12, _xlpm.value&gt;0.8, -0.06/12)), HK41)</f>
        <v>7.4999999999999997E-2</v>
      </c>
      <c r="HL42" t="str">
        <f t="shared" ca="1" si="831"/>
        <v>No</v>
      </c>
      <c r="HM42">
        <f ca="1">COUNTIF(HL$4:HL42, "Yes")</f>
        <v>1</v>
      </c>
      <c r="HN42" s="37">
        <f t="shared" ca="1" si="567"/>
        <v>163192.66822917081</v>
      </c>
      <c r="HO42" s="37">
        <f t="shared" ca="1" si="568"/>
        <v>2232.320819022746</v>
      </c>
      <c r="HP42" s="64">
        <f t="shared" ca="1" si="243"/>
        <v>165424.98904819356</v>
      </c>
      <c r="HQ42" s="170" cm="1">
        <f t="array" aca="1" ref="HQ42" ca="1">IF(MONTH($A42) = 1, _xlfn.LET(_xlpm.value, RAND(), _xlfn.IFS(_xlpm.value&lt;=0.6, 0.9/12, AND(_xlpm.value&gt;0.6, _xlpm.value&lt;=0.8), 0.36/12, _xlpm.value&gt;0.8, -0.06/12)), HQ41)</f>
        <v>-5.0000000000000001E-3</v>
      </c>
      <c r="HR42" t="str">
        <f t="shared" ca="1" si="832"/>
        <v>No</v>
      </c>
      <c r="HS42">
        <f ca="1">COUNTIF(HR$4:HR42, "Yes")</f>
        <v>2</v>
      </c>
      <c r="HT42" s="37">
        <f t="shared" ca="1" si="569"/>
        <v>257946.44166745947</v>
      </c>
      <c r="HU42" s="37">
        <f t="shared" ca="1" si="570"/>
        <v>3446.3489034082277</v>
      </c>
      <c r="HV42" s="64">
        <f t="shared" ca="1" si="247"/>
        <v>261392.79057086768</v>
      </c>
      <c r="HW42" s="170" cm="1">
        <f t="array" aca="1" ref="HW42" ca="1">IF(MONTH($A42) = 1, _xlfn.LET(_xlpm.value, RAND(), _xlfn.IFS(_xlpm.value&lt;=0.6, 0.9/12, AND(_xlpm.value&gt;0.6, _xlpm.value&lt;=0.8), 0.36/12, _xlpm.value&gt;0.8, -0.06/12)), HW41)</f>
        <v>7.4999999999999997E-2</v>
      </c>
      <c r="HX42" t="str">
        <f t="shared" ca="1" si="833"/>
        <v>No</v>
      </c>
      <c r="HY42">
        <f ca="1">COUNTIF(HX$4:HX42, "Yes")</f>
        <v>4</v>
      </c>
      <c r="HZ42" s="37">
        <f t="shared" ca="1" si="571"/>
        <v>229438.2248954238</v>
      </c>
      <c r="IA42" s="37">
        <f t="shared" ca="1" si="572"/>
        <v>17405.090978279102</v>
      </c>
      <c r="IB42" s="64">
        <f t="shared" ca="1" si="251"/>
        <v>246843.3158737029</v>
      </c>
      <c r="IC42" s="170" cm="1">
        <f t="array" aca="1" ref="IC42" ca="1">IF(MONTH($A42) = 1, _xlfn.LET(_xlpm.value, RAND(), _xlfn.IFS(_xlpm.value&lt;=0.6, 0.9/12, AND(_xlpm.value&gt;0.6, _xlpm.value&lt;=0.8), 0.36/12, _xlpm.value&gt;0.8, -0.06/12)), IC41)</f>
        <v>7.4999999999999997E-2</v>
      </c>
      <c r="ID42" t="str">
        <f t="shared" ca="1" si="834"/>
        <v>No</v>
      </c>
      <c r="IE42">
        <f ca="1">COUNTIF(ID$4:ID42, "Yes")</f>
        <v>1</v>
      </c>
      <c r="IF42" s="37">
        <f t="shared" ca="1" si="573"/>
        <v>254042.97429648507</v>
      </c>
      <c r="IG42" s="37">
        <f t="shared" ca="1" si="574"/>
        <v>6074.8300893237456</v>
      </c>
      <c r="IH42" s="64">
        <f t="shared" ca="1" si="255"/>
        <v>260117.80438580882</v>
      </c>
      <c r="II42" s="170" cm="1">
        <f t="array" aca="1" ref="II42" ca="1">IF(MONTH($A42) = 1, _xlfn.LET(_xlpm.value, RAND(), _xlfn.IFS(_xlpm.value&lt;=0.6, 0.9/12, AND(_xlpm.value&gt;0.6, _xlpm.value&lt;=0.8), 0.36/12, _xlpm.value&gt;0.8, -0.06/12)), II41)</f>
        <v>-5.0000000000000001E-3</v>
      </c>
      <c r="IJ42" t="str">
        <f t="shared" ca="1" si="835"/>
        <v>No</v>
      </c>
      <c r="IK42">
        <f ca="1">COUNTIF(IJ$4:IJ42, "Yes")</f>
        <v>4</v>
      </c>
      <c r="IL42" s="37">
        <f t="shared" ca="1" si="575"/>
        <v>185409.8644154318</v>
      </c>
      <c r="IM42" s="37">
        <f t="shared" ca="1" si="576"/>
        <v>10201.959993557561</v>
      </c>
      <c r="IN42" s="64">
        <f t="shared" ca="1" si="259"/>
        <v>195611.82440898937</v>
      </c>
      <c r="IO42" s="170" cm="1">
        <f t="array" aca="1" ref="IO42" ca="1">IF(MONTH($A42) = 1, _xlfn.LET(_xlpm.value, RAND(), _xlfn.IFS(_xlpm.value&lt;=0.6, 0.9/12, AND(_xlpm.value&gt;0.6, _xlpm.value&lt;=0.8), 0.36/12, _xlpm.value&gt;0.8, -0.06/12)), IO41)</f>
        <v>0.03</v>
      </c>
      <c r="IP42" t="str">
        <f t="shared" ca="1" si="836"/>
        <v>No</v>
      </c>
      <c r="IQ42">
        <f ca="1">COUNTIF(IP$4:IP42, "Yes")</f>
        <v>3</v>
      </c>
      <c r="IR42" s="37">
        <f t="shared" ca="1" si="577"/>
        <v>167815.55180693947</v>
      </c>
      <c r="IS42" s="37">
        <f t="shared" ca="1" si="578"/>
        <v>7469.1458742242812</v>
      </c>
      <c r="IT42" s="64">
        <f t="shared" ca="1" si="263"/>
        <v>175284.69768116376</v>
      </c>
      <c r="IU42" s="170" cm="1">
        <f t="array" aca="1" ref="IU42" ca="1">IF(MONTH($A42) = 1, _xlfn.LET(_xlpm.value, RAND(), _xlfn.IFS(_xlpm.value&lt;=0.6, 0.9/12, AND(_xlpm.value&gt;0.6, _xlpm.value&lt;=0.8), 0.36/12, _xlpm.value&gt;0.8, -0.06/12)), IU41)</f>
        <v>7.4999999999999997E-2</v>
      </c>
      <c r="IV42" t="str">
        <f t="shared" ca="1" si="837"/>
        <v>No</v>
      </c>
      <c r="IW42">
        <f ca="1">COUNTIF(IV$4:IV42, "Yes")</f>
        <v>3</v>
      </c>
      <c r="IX42" s="37">
        <f t="shared" ca="1" si="579"/>
        <v>264003.81818090571</v>
      </c>
      <c r="IY42" s="37">
        <f t="shared" ca="1" si="580"/>
        <v>10838.03998826741</v>
      </c>
      <c r="IZ42" s="64">
        <f t="shared" ca="1" si="267"/>
        <v>274841.85816917312</v>
      </c>
      <c r="JA42" s="170" cm="1">
        <f t="array" aca="1" ref="JA42" ca="1">IF(MONTH($A42) = 1, _xlfn.LET(_xlpm.value, RAND(), _xlfn.IFS(_xlpm.value&lt;=0.6, 0.9/12, AND(_xlpm.value&gt;0.6, _xlpm.value&lt;=0.8), 0.36/12, _xlpm.value&gt;0.8, -0.06/12)), JA41)</f>
        <v>-5.0000000000000001E-3</v>
      </c>
      <c r="JB42" t="str">
        <f t="shared" ca="1" si="838"/>
        <v>No</v>
      </c>
      <c r="JC42">
        <f ca="1">COUNTIF(JB$4:JB42, "Yes")</f>
        <v>3</v>
      </c>
      <c r="JD42" s="37">
        <f t="shared" ca="1" si="581"/>
        <v>224464.19840295619</v>
      </c>
      <c r="JE42" s="37">
        <f t="shared" ca="1" si="582"/>
        <v>9703.6081814099143</v>
      </c>
      <c r="JF42" s="64">
        <f t="shared" ca="1" si="271"/>
        <v>234167.8065843661</v>
      </c>
      <c r="JG42" s="170" cm="1">
        <f t="array" aca="1" ref="JG42" ca="1">IF(MONTH($A42) = 1, _xlfn.LET(_xlpm.value, RAND(), _xlfn.IFS(_xlpm.value&lt;=0.6, 0.9/12, AND(_xlpm.value&gt;0.6, _xlpm.value&lt;=0.8), 0.36/12, _xlpm.value&gt;0.8, -0.06/12)), JG41)</f>
        <v>7.4999999999999997E-2</v>
      </c>
      <c r="JH42" t="str">
        <f t="shared" ca="1" si="839"/>
        <v>No</v>
      </c>
      <c r="JI42">
        <f ca="1">COUNTIF(JH$4:JH42, "Yes")</f>
        <v>0</v>
      </c>
      <c r="JJ42" s="37">
        <f t="shared" ca="1" si="583"/>
        <v>288917.13564063393</v>
      </c>
      <c r="JK42" s="37">
        <f t="shared" ca="1" si="584"/>
        <v>0</v>
      </c>
      <c r="JL42" s="64">
        <f t="shared" ca="1" si="275"/>
        <v>288917.13564063393</v>
      </c>
      <c r="JM42" s="170" cm="1">
        <f t="array" aca="1" ref="JM42" ca="1">IF(MONTH($A42) = 1, _xlfn.LET(_xlpm.value, RAND(), _xlfn.IFS(_xlpm.value&lt;=0.6, 0.9/12, AND(_xlpm.value&gt;0.6, _xlpm.value&lt;=0.8), 0.36/12, _xlpm.value&gt;0.8, -0.06/12)), JM41)</f>
        <v>7.4999999999999997E-2</v>
      </c>
      <c r="JN42" t="str">
        <f t="shared" ca="1" si="840"/>
        <v>No</v>
      </c>
      <c r="JO42">
        <f ca="1">COUNTIF(JN$4:JN42, "Yes")</f>
        <v>5</v>
      </c>
      <c r="JP42" s="37">
        <f t="shared" ca="1" si="585"/>
        <v>96438.241589373807</v>
      </c>
      <c r="JQ42" s="37">
        <f t="shared" ca="1" si="586"/>
        <v>14562.619240324542</v>
      </c>
      <c r="JR42" s="64">
        <f t="shared" ca="1" si="279"/>
        <v>111000.86082969834</v>
      </c>
      <c r="JS42" s="170" cm="1">
        <f t="array" aca="1" ref="JS42" ca="1">IF(MONTH($A42) = 1, _xlfn.LET(_xlpm.value, RAND(), _xlfn.IFS(_xlpm.value&lt;=0.6, 0.9/12, AND(_xlpm.value&gt;0.6, _xlpm.value&lt;=0.8), 0.36/12, _xlpm.value&gt;0.8, -0.06/12)), JS41)</f>
        <v>0.03</v>
      </c>
      <c r="JT42" t="str">
        <f t="shared" ca="1" si="841"/>
        <v>No</v>
      </c>
      <c r="JU42">
        <f ca="1">COUNTIF(JT$4:JT42, "Yes")</f>
        <v>2</v>
      </c>
      <c r="JV42" s="37">
        <f t="shared" ca="1" si="587"/>
        <v>141633.11264808531</v>
      </c>
      <c r="JW42" s="37">
        <f t="shared" ca="1" si="588"/>
        <v>4260.6051767790941</v>
      </c>
      <c r="JX42" s="64">
        <f t="shared" ca="1" si="283"/>
        <v>145893.7178248644</v>
      </c>
      <c r="JY42" s="170" cm="1">
        <f t="array" aca="1" ref="JY42" ca="1">IF(MONTH($A42) = 1, _xlfn.LET(_xlpm.value, RAND(), _xlfn.IFS(_xlpm.value&lt;=0.6, 0.9/12, AND(_xlpm.value&gt;0.6, _xlpm.value&lt;=0.8), 0.36/12, _xlpm.value&gt;0.8, -0.06/12)), JY41)</f>
        <v>0.03</v>
      </c>
      <c r="JZ42" t="str">
        <f t="shared" ca="1" si="842"/>
        <v>No</v>
      </c>
      <c r="KA42">
        <f ca="1">COUNTIF(JZ$4:JZ42, "Yes")</f>
        <v>2</v>
      </c>
      <c r="KB42" s="37">
        <f t="shared" ca="1" si="589"/>
        <v>113466.36550503224</v>
      </c>
      <c r="KC42" s="37">
        <f t="shared" ca="1" si="590"/>
        <v>4614.9312569165977</v>
      </c>
      <c r="KD42" s="64">
        <f t="shared" ca="1" si="287"/>
        <v>118081.29676194883</v>
      </c>
      <c r="KE42" s="170" cm="1">
        <f t="array" aca="1" ref="KE42" ca="1">IF(MONTH($A42) = 1, _xlfn.LET(_xlpm.value, RAND(), _xlfn.IFS(_xlpm.value&lt;=0.6, 0.9/12, AND(_xlpm.value&gt;0.6, _xlpm.value&lt;=0.8), 0.36/12, _xlpm.value&gt;0.8, -0.06/12)), KE41)</f>
        <v>-5.0000000000000001E-3</v>
      </c>
      <c r="KF42" t="str">
        <f t="shared" ca="1" si="843"/>
        <v>No</v>
      </c>
      <c r="KG42">
        <f ca="1">COUNTIF(KF$4:KF42, "Yes")</f>
        <v>1</v>
      </c>
      <c r="KH42" s="37">
        <f t="shared" ca="1" si="591"/>
        <v>200948.47071138397</v>
      </c>
      <c r="KI42" s="37">
        <f t="shared" ca="1" si="592"/>
        <v>1892.0111104393686</v>
      </c>
      <c r="KJ42" s="64">
        <f t="shared" ca="1" si="291"/>
        <v>202840.48182182334</v>
      </c>
      <c r="KK42" s="170" cm="1">
        <f t="array" aca="1" ref="KK42" ca="1">IF(MONTH($A42) = 1, _xlfn.LET(_xlpm.value, RAND(), _xlfn.IFS(_xlpm.value&lt;=0.6, 0.9/12, AND(_xlpm.value&gt;0.6, _xlpm.value&lt;=0.8), 0.36/12, _xlpm.value&gt;0.8, -0.06/12)), KK41)</f>
        <v>7.4999999999999997E-2</v>
      </c>
      <c r="KL42" t="str">
        <f t="shared" ca="1" si="844"/>
        <v>No</v>
      </c>
      <c r="KM42">
        <f ca="1">COUNTIF(KL$4:KL42, "Yes")</f>
        <v>0</v>
      </c>
      <c r="KN42" s="37">
        <f t="shared" ca="1" si="593"/>
        <v>188282.57517820795</v>
      </c>
      <c r="KO42" s="37">
        <f t="shared" ca="1" si="594"/>
        <v>0</v>
      </c>
      <c r="KP42" s="64">
        <f t="shared" ca="1" si="295"/>
        <v>188282.57517820795</v>
      </c>
      <c r="KQ42" s="170" cm="1">
        <f t="array" aca="1" ref="KQ42" ca="1">IF(MONTH($A42) = 1, _xlfn.LET(_xlpm.value, RAND(), _xlfn.IFS(_xlpm.value&lt;=0.6, 0.9/12, AND(_xlpm.value&gt;0.6, _xlpm.value&lt;=0.8), 0.36/12, _xlpm.value&gt;0.8, -0.06/12)), KQ41)</f>
        <v>7.4999999999999997E-2</v>
      </c>
      <c r="KR42" t="str">
        <f t="shared" ca="1" si="845"/>
        <v>No</v>
      </c>
      <c r="KS42">
        <f ca="1">COUNTIF(KR$4:KR42, "Yes")</f>
        <v>1</v>
      </c>
      <c r="KT42" s="37">
        <f t="shared" ca="1" si="595"/>
        <v>89498.407022389219</v>
      </c>
      <c r="KU42" s="37">
        <f t="shared" ca="1" si="596"/>
        <v>1722.0677763289145</v>
      </c>
      <c r="KV42" s="64">
        <f t="shared" ca="1" si="299"/>
        <v>91220.474798718133</v>
      </c>
      <c r="KW42" s="170" cm="1">
        <f t="array" aca="1" ref="KW42" ca="1">IF(MONTH($A42) = 1, _xlfn.LET(_xlpm.value, RAND(), _xlfn.IFS(_xlpm.value&lt;=0.6, 0.9/12, AND(_xlpm.value&gt;0.6, _xlpm.value&lt;=0.8), 0.36/12, _xlpm.value&gt;0.8, -0.06/12)), KW41)</f>
        <v>-5.0000000000000001E-3</v>
      </c>
      <c r="KX42" t="str">
        <f t="shared" ca="1" si="846"/>
        <v>No</v>
      </c>
      <c r="KY42">
        <f ca="1">COUNTIF(KX$4:KX42, "Yes")</f>
        <v>2</v>
      </c>
      <c r="KZ42" s="37">
        <f t="shared" ca="1" si="597"/>
        <v>111583.16529070606</v>
      </c>
      <c r="LA42" s="37">
        <f t="shared" ca="1" si="598"/>
        <v>6419.2212881480527</v>
      </c>
      <c r="LB42" s="64">
        <f t="shared" ca="1" si="303"/>
        <v>118002.38657885412</v>
      </c>
      <c r="LC42" s="170" cm="1">
        <f t="array" aca="1" ref="LC42" ca="1">IF(MONTH($A42) = 1, _xlfn.LET(_xlpm.value, RAND(), _xlfn.IFS(_xlpm.value&lt;=0.6, 0.9/12, AND(_xlpm.value&gt;0.6, _xlpm.value&lt;=0.8), 0.36/12, _xlpm.value&gt;0.8, -0.06/12)), LC41)</f>
        <v>7.4999999999999997E-2</v>
      </c>
      <c r="LD42" t="str">
        <f t="shared" ca="1" si="847"/>
        <v>No</v>
      </c>
      <c r="LE42">
        <f ca="1">COUNTIF(LD$4:LD42, "Yes")</f>
        <v>0</v>
      </c>
      <c r="LF42" s="37">
        <f t="shared" ca="1" si="599"/>
        <v>188282.57517820795</v>
      </c>
      <c r="LG42" s="37">
        <f t="shared" ca="1" si="600"/>
        <v>0</v>
      </c>
      <c r="LH42" s="64">
        <f t="shared" ca="1" si="307"/>
        <v>188282.57517820795</v>
      </c>
      <c r="LI42" s="170" cm="1">
        <f t="array" aca="1" ref="LI42" ca="1">IF(MONTH($A42) = 1, _xlfn.LET(_xlpm.value, RAND(), _xlfn.IFS(_xlpm.value&lt;=0.6, 0.9/12, AND(_xlpm.value&gt;0.6, _xlpm.value&lt;=0.8), 0.36/12, _xlpm.value&gt;0.8, -0.06/12)), LI41)</f>
        <v>7.4999999999999997E-2</v>
      </c>
      <c r="LJ42" t="str">
        <f t="shared" ca="1" si="848"/>
        <v>Yes</v>
      </c>
      <c r="LK42">
        <f ca="1">COUNTIF(LJ$4:LJ42, "Yes")</f>
        <v>3</v>
      </c>
      <c r="LL42" s="37">
        <f t="shared" ca="1" si="601"/>
        <v>77742.82220272423</v>
      </c>
      <c r="LM42" s="37">
        <f t="shared" ca="1" si="602"/>
        <v>5840.1290386803757</v>
      </c>
      <c r="LN42" s="64">
        <f t="shared" ca="1" si="311"/>
        <v>83582.951241404604</v>
      </c>
      <c r="LO42" s="170" cm="1">
        <f t="array" aca="1" ref="LO42" ca="1">IF(MONTH($A42) = 1, _xlfn.LET(_xlpm.value, RAND(), _xlfn.IFS(_xlpm.value&lt;=0.6, 0.9/12, AND(_xlpm.value&gt;0.6, _xlpm.value&lt;=0.8), 0.36/12, _xlpm.value&gt;0.8, -0.06/12)), LO41)</f>
        <v>7.4999999999999997E-2</v>
      </c>
      <c r="LP42" t="str">
        <f t="shared" ca="1" si="849"/>
        <v>No</v>
      </c>
      <c r="LQ42">
        <f ca="1">COUNTIF(LP$4:LP42, "Yes")</f>
        <v>3</v>
      </c>
      <c r="LR42" s="37">
        <f t="shared" ca="1" si="603"/>
        <v>123229.71922141602</v>
      </c>
      <c r="LS42" s="37">
        <f t="shared" ca="1" si="604"/>
        <v>10811.72210656915</v>
      </c>
      <c r="LT42" s="64">
        <f t="shared" ca="1" si="315"/>
        <v>134041.44132798517</v>
      </c>
      <c r="LU42" s="170" cm="1">
        <f t="array" aca="1" ref="LU42" ca="1">IF(MONTH($A42) = 1, _xlfn.LET(_xlpm.value, RAND(), _xlfn.IFS(_xlpm.value&lt;=0.6, 0.9/12, AND(_xlpm.value&gt;0.6, _xlpm.value&lt;=0.8), 0.36/12, _xlpm.value&gt;0.8, -0.06/12)), LU41)</f>
        <v>7.4999999999999997E-2</v>
      </c>
      <c r="LV42" t="str">
        <f t="shared" ca="1" si="850"/>
        <v>No</v>
      </c>
      <c r="LW42">
        <f ca="1">COUNTIF(LV$4:LV42, "Yes")</f>
        <v>1</v>
      </c>
      <c r="LX42" s="37">
        <f t="shared" ca="1" si="605"/>
        <v>367000.87761845806</v>
      </c>
      <c r="LY42" s="37">
        <f t="shared" ca="1" si="606"/>
        <v>5304.0236397053559</v>
      </c>
      <c r="LZ42" s="64">
        <f t="shared" ca="1" si="319"/>
        <v>372304.90125816345</v>
      </c>
      <c r="MA42" s="170" cm="1">
        <f t="array" aca="1" ref="MA42" ca="1">IF(MONTH($A42) = 1, _xlfn.LET(_xlpm.value, RAND(), _xlfn.IFS(_xlpm.value&lt;=0.6, 0.9/12, AND(_xlpm.value&gt;0.6, _xlpm.value&lt;=0.8), 0.36/12, _xlpm.value&gt;0.8, -0.06/12)), MA41)</f>
        <v>-5.0000000000000001E-3</v>
      </c>
      <c r="MB42" t="str">
        <f t="shared" ca="1" si="851"/>
        <v>No</v>
      </c>
      <c r="MC42">
        <f ca="1">COUNTIF(MB$4:MB42, "Yes")</f>
        <v>0</v>
      </c>
      <c r="MD42" s="37">
        <f t="shared" ca="1" si="607"/>
        <v>143922.56406614935</v>
      </c>
      <c r="ME42" s="37">
        <f t="shared" ca="1" si="608"/>
        <v>0</v>
      </c>
      <c r="MF42" s="64">
        <f t="shared" ca="1" si="323"/>
        <v>143922.56406614935</v>
      </c>
      <c r="MG42" s="170" cm="1">
        <f t="array" aca="1" ref="MG42" ca="1">IF(MONTH($A42) = 1, _xlfn.LET(_xlpm.value, RAND(), _xlfn.IFS(_xlpm.value&lt;=0.6, 0.9/12, AND(_xlpm.value&gt;0.6, _xlpm.value&lt;=0.8), 0.36/12, _xlpm.value&gt;0.8, -0.06/12)), MG41)</f>
        <v>7.4999999999999997E-2</v>
      </c>
      <c r="MH42" t="str">
        <f t="shared" ca="1" si="852"/>
        <v>No</v>
      </c>
      <c r="MI42">
        <f ca="1">COUNTIF(MH$4:MH42, "Yes")</f>
        <v>2</v>
      </c>
      <c r="MJ42" s="37">
        <f t="shared" ca="1" si="609"/>
        <v>311321.18147373211</v>
      </c>
      <c r="MK42" s="37">
        <f t="shared" ca="1" si="610"/>
        <v>9361.4744852223139</v>
      </c>
      <c r="ML42" s="64">
        <f t="shared" ca="1" si="327"/>
        <v>320682.65595895442</v>
      </c>
      <c r="MM42" s="170" cm="1">
        <f t="array" aca="1" ref="MM42" ca="1">IF(MONTH($A42) = 1, _xlfn.LET(_xlpm.value, RAND(), _xlfn.IFS(_xlpm.value&lt;=0.6, 0.9/12, AND(_xlpm.value&gt;0.6, _xlpm.value&lt;=0.8), 0.36/12, _xlpm.value&gt;0.8, -0.06/12)), MM41)</f>
        <v>7.4999999999999997E-2</v>
      </c>
      <c r="MN42" t="str">
        <f t="shared" ca="1" si="853"/>
        <v>Yes</v>
      </c>
      <c r="MO42">
        <f ca="1">COUNTIF(MN$4:MN42, "Yes")</f>
        <v>4</v>
      </c>
      <c r="MP42" s="37">
        <f t="shared" ca="1" si="611"/>
        <v>225943.59507835002</v>
      </c>
      <c r="MQ42" s="37">
        <f t="shared" ca="1" si="612"/>
        <v>15631.812114818196</v>
      </c>
      <c r="MR42" s="64">
        <f t="shared" ca="1" si="331"/>
        <v>241575.40719316821</v>
      </c>
      <c r="MS42" s="170" cm="1">
        <f t="array" aca="1" ref="MS42" ca="1">IF(MONTH($A42) = 1, _xlfn.LET(_xlpm.value, RAND(), _xlfn.IFS(_xlpm.value&lt;=0.6, 0.9/12, AND(_xlpm.value&gt;0.6, _xlpm.value&lt;=0.8), 0.36/12, _xlpm.value&gt;0.8, -0.06/12)), MS41)</f>
        <v>7.4999999999999997E-2</v>
      </c>
      <c r="MT42" t="str">
        <f t="shared" ca="1" si="854"/>
        <v>No</v>
      </c>
      <c r="MU42">
        <f ca="1">COUNTIF(MT$4:MT42, "Yes")</f>
        <v>6</v>
      </c>
      <c r="MV42" s="37">
        <f t="shared" ca="1" si="613"/>
        <v>65764.588364425101</v>
      </c>
      <c r="MW42" s="37">
        <f t="shared" ca="1" si="614"/>
        <v>12470.035630240149</v>
      </c>
      <c r="MX42" s="64">
        <f t="shared" ca="1" si="335"/>
        <v>78234.623994665249</v>
      </c>
      <c r="MY42" s="170" cm="1">
        <f t="array" aca="1" ref="MY42" ca="1">IF(MONTH($A42) = 1, _xlfn.LET(_xlpm.value, RAND(), _xlfn.IFS(_xlpm.value&lt;=0.6, 0.9/12, AND(_xlpm.value&gt;0.6, _xlpm.value&lt;=0.8), 0.36/12, _xlpm.value&gt;0.8, -0.06/12)), MY41)</f>
        <v>7.4999999999999997E-2</v>
      </c>
      <c r="MZ42" t="str">
        <f t="shared" ca="1" si="855"/>
        <v>No</v>
      </c>
      <c r="NA42">
        <f ca="1">COUNTIF(MZ$4:MZ42, "Yes")</f>
        <v>1</v>
      </c>
      <c r="NB42" s="37">
        <f t="shared" ca="1" si="615"/>
        <v>356432.81160192093</v>
      </c>
      <c r="NC42" s="37">
        <f t="shared" ca="1" si="616"/>
        <v>1213.0824528515609</v>
      </c>
      <c r="ND42" s="64">
        <f t="shared" ca="1" si="339"/>
        <v>357645.89405477251</v>
      </c>
      <c r="NE42" s="170" cm="1">
        <f t="array" aca="1" ref="NE42" ca="1">IF(MONTH($A42) = 1, _xlfn.LET(_xlpm.value, RAND(), _xlfn.IFS(_xlpm.value&lt;=0.6, 0.9/12, AND(_xlpm.value&gt;0.6, _xlpm.value&lt;=0.8), 0.36/12, _xlpm.value&gt;0.8, -0.06/12)), NE41)</f>
        <v>7.4999999999999997E-2</v>
      </c>
      <c r="NF42" t="str">
        <f t="shared" ca="1" si="856"/>
        <v>No</v>
      </c>
      <c r="NG42">
        <f ca="1">COUNTIF(NF$4:NF42, "Yes")</f>
        <v>1</v>
      </c>
      <c r="NH42" s="37">
        <f t="shared" ca="1" si="617"/>
        <v>214225.9120859098</v>
      </c>
      <c r="NI42" s="37">
        <f t="shared" ca="1" si="618"/>
        <v>5150.2454678887743</v>
      </c>
      <c r="NJ42" s="64">
        <f t="shared" ca="1" si="343"/>
        <v>219376.15755379858</v>
      </c>
      <c r="NK42" s="170" cm="1">
        <f t="array" aca="1" ref="NK42" ca="1">IF(MONTH($A42) = 1, _xlfn.LET(_xlpm.value, RAND(), _xlfn.IFS(_xlpm.value&lt;=0.6, 0.9/12, AND(_xlpm.value&gt;0.6, _xlpm.value&lt;=0.8), 0.36/12, _xlpm.value&gt;0.8, -0.06/12)), NK41)</f>
        <v>0.03</v>
      </c>
      <c r="NL42" t="str">
        <f t="shared" ca="1" si="857"/>
        <v>No</v>
      </c>
      <c r="NM42">
        <f ca="1">COUNTIF(NL$4:NL42, "Yes")</f>
        <v>4</v>
      </c>
      <c r="NN42" s="37">
        <f t="shared" ca="1" si="619"/>
        <v>131185.26243370757</v>
      </c>
      <c r="NO42" s="37">
        <f t="shared" ca="1" si="620"/>
        <v>17695.666893208985</v>
      </c>
      <c r="NP42" s="64">
        <f t="shared" ca="1" si="347"/>
        <v>148880.92932691655</v>
      </c>
      <c r="NQ42" s="170" cm="1">
        <f t="array" aca="1" ref="NQ42" ca="1">IF(MONTH($A42) = 1, _xlfn.LET(_xlpm.value, RAND(), _xlfn.IFS(_xlpm.value&lt;=0.6, 0.9/12, AND(_xlpm.value&gt;0.6, _xlpm.value&lt;=0.8), 0.36/12, _xlpm.value&gt;0.8, -0.06/12)), NQ41)</f>
        <v>0.03</v>
      </c>
      <c r="NR42" t="str">
        <f t="shared" ca="1" si="858"/>
        <v>No</v>
      </c>
      <c r="NS42">
        <f ca="1">COUNTIF(NR$4:NR42, "Yes")</f>
        <v>4</v>
      </c>
      <c r="NT42" s="37">
        <f t="shared" ca="1" si="621"/>
        <v>55748.270448716001</v>
      </c>
      <c r="NU42" s="37">
        <f t="shared" ca="1" si="622"/>
        <v>7911.5553753801287</v>
      </c>
      <c r="NV42" s="64">
        <f t="shared" ca="1" si="351"/>
        <v>63659.82582409613</v>
      </c>
      <c r="NW42" s="170" cm="1">
        <f t="array" aca="1" ref="NW42" ca="1">IF(MONTH($A42) = 1, _xlfn.LET(_xlpm.value, RAND(), _xlfn.IFS(_xlpm.value&lt;=0.6, 0.9/12, AND(_xlpm.value&gt;0.6, _xlpm.value&lt;=0.8), 0.36/12, _xlpm.value&gt;0.8, -0.06/12)), NW41)</f>
        <v>7.4999999999999997E-2</v>
      </c>
      <c r="NX42" t="str">
        <f t="shared" ca="1" si="859"/>
        <v>No</v>
      </c>
      <c r="NY42">
        <f ca="1">COUNTIF(NX$4:NX42, "Yes")</f>
        <v>5</v>
      </c>
      <c r="NZ42" s="37">
        <f t="shared" ca="1" si="623"/>
        <v>137259.04139905935</v>
      </c>
      <c r="OA42" s="37">
        <f t="shared" ca="1" si="624"/>
        <v>17062.232730801865</v>
      </c>
      <c r="OB42" s="64">
        <f t="shared" ca="1" si="355"/>
        <v>154321.27412986121</v>
      </c>
      <c r="OC42" s="170" cm="1">
        <f t="array" aca="1" ref="OC42" ca="1">IF(MONTH($A42) = 1, _xlfn.LET(_xlpm.value, RAND(), _xlfn.IFS(_xlpm.value&lt;=0.6, 0.9/12, AND(_xlpm.value&gt;0.6, _xlpm.value&lt;=0.8), 0.36/12, _xlpm.value&gt;0.8, -0.06/12)), OC41)</f>
        <v>7.4999999999999997E-2</v>
      </c>
      <c r="OD42" t="str">
        <f t="shared" ca="1" si="860"/>
        <v>No</v>
      </c>
      <c r="OE42">
        <f ca="1">COUNTIF(OD$4:OD42, "Yes")</f>
        <v>1</v>
      </c>
      <c r="OF42" s="37">
        <f t="shared" ca="1" si="625"/>
        <v>154028.83019450726</v>
      </c>
      <c r="OG42" s="37">
        <f t="shared" ca="1" si="626"/>
        <v>3716.9023013767851</v>
      </c>
      <c r="OH42" s="64">
        <f t="shared" ca="1" si="359"/>
        <v>157745.73249588403</v>
      </c>
      <c r="OI42" s="170" cm="1">
        <f t="array" aca="1" ref="OI42" ca="1">IF(MONTH($A42) = 1, _xlfn.LET(_xlpm.value, RAND(), _xlfn.IFS(_xlpm.value&lt;=0.6, 0.9/12, AND(_xlpm.value&gt;0.6, _xlpm.value&lt;=0.8), 0.36/12, _xlpm.value&gt;0.8, -0.06/12)), OI41)</f>
        <v>7.4999999999999997E-2</v>
      </c>
      <c r="OJ42" t="str">
        <f t="shared" ca="1" si="861"/>
        <v>No</v>
      </c>
      <c r="OK42">
        <f ca="1">COUNTIF(OJ$4:OJ42, "Yes")</f>
        <v>5</v>
      </c>
      <c r="OL42" s="37">
        <f t="shared" ca="1" si="627"/>
        <v>188121.26217254787</v>
      </c>
      <c r="OM42" s="37">
        <f t="shared" ca="1" si="628"/>
        <v>21293.691881323772</v>
      </c>
      <c r="ON42" s="64">
        <f t="shared" ca="1" si="363"/>
        <v>209414.95405387162</v>
      </c>
      <c r="OO42" s="170" cm="1">
        <f t="array" aca="1" ref="OO42" ca="1">IF(MONTH($A42) = 1, _xlfn.LET(_xlpm.value, RAND(), _xlfn.IFS(_xlpm.value&lt;=0.6, 0.9/12, AND(_xlpm.value&gt;0.6, _xlpm.value&lt;=0.8), 0.36/12, _xlpm.value&gt;0.8, -0.06/12)), OO41)</f>
        <v>7.4999999999999997E-2</v>
      </c>
      <c r="OP42" t="str">
        <f t="shared" ca="1" si="862"/>
        <v>No</v>
      </c>
      <c r="OQ42">
        <f ca="1">COUNTIF(OP$4:OP42, "Yes")</f>
        <v>2</v>
      </c>
      <c r="OR42" s="37">
        <f t="shared" ca="1" si="629"/>
        <v>141602.64710596856</v>
      </c>
      <c r="OS42" s="37">
        <f t="shared" ca="1" si="630"/>
        <v>4915.0840028103421</v>
      </c>
      <c r="OT42" s="64">
        <f t="shared" ca="1" si="367"/>
        <v>146517.73110877891</v>
      </c>
      <c r="OU42" s="170" cm="1">
        <f t="array" aca="1" ref="OU42" ca="1">IF(MONTH($A42) = 1, _xlfn.LET(_xlpm.value, RAND(), _xlfn.IFS(_xlpm.value&lt;=0.6, 0.9/12, AND(_xlpm.value&gt;0.6, _xlpm.value&lt;=0.8), 0.36/12, _xlpm.value&gt;0.8, -0.06/12)), OU41)</f>
        <v>7.4999999999999997E-2</v>
      </c>
      <c r="OV42" t="str">
        <f t="shared" ca="1" si="863"/>
        <v>No</v>
      </c>
      <c r="OW42">
        <f ca="1">COUNTIF(OV$4:OV42, "Yes")</f>
        <v>2</v>
      </c>
      <c r="OX42" s="37">
        <f t="shared" ca="1" si="631"/>
        <v>88939.926957481177</v>
      </c>
      <c r="OY42" s="37">
        <f t="shared" ca="1" si="632"/>
        <v>8883.6937621672441</v>
      </c>
      <c r="OZ42" s="64">
        <f t="shared" ca="1" si="371"/>
        <v>97823.620719648417</v>
      </c>
      <c r="PA42" s="170" cm="1">
        <f t="array" aca="1" ref="PA42" ca="1">IF(MONTH($A42) = 1, _xlfn.LET(_xlpm.value, RAND(), _xlfn.IFS(_xlpm.value&lt;=0.6, 0.9/12, AND(_xlpm.value&gt;0.6, _xlpm.value&lt;=0.8), 0.36/12, _xlpm.value&gt;0.8, -0.06/12)), PA41)</f>
        <v>7.4999999999999997E-2</v>
      </c>
      <c r="PB42" t="str">
        <f t="shared" ca="1" si="864"/>
        <v>Yes</v>
      </c>
      <c r="PC42">
        <f ca="1">COUNTIF(PB$4:PB42, "Yes")</f>
        <v>3</v>
      </c>
      <c r="PD42" s="37">
        <f t="shared" ca="1" si="633"/>
        <v>157192.24566225981</v>
      </c>
      <c r="PE42" s="37">
        <f t="shared" ca="1" si="634"/>
        <v>4253.0077003518045</v>
      </c>
      <c r="PF42" s="64">
        <f t="shared" ca="1" si="375"/>
        <v>161445.25336261161</v>
      </c>
      <c r="PG42" s="170" cm="1">
        <f t="array" aca="1" ref="PG42" ca="1">IF(MONTH($A42) = 1, _xlfn.LET(_xlpm.value, RAND(), _xlfn.IFS(_xlpm.value&lt;=0.6, 0.9/12, AND(_xlpm.value&gt;0.6, _xlpm.value&lt;=0.8), 0.36/12, _xlpm.value&gt;0.8, -0.06/12)), PG41)</f>
        <v>7.4999999999999997E-2</v>
      </c>
      <c r="PH42" t="str">
        <f t="shared" ca="1" si="865"/>
        <v>No</v>
      </c>
      <c r="PI42">
        <f ca="1">COUNTIF(PH$4:PH42, "Yes")</f>
        <v>3</v>
      </c>
      <c r="PJ42" s="37">
        <f t="shared" ca="1" si="635"/>
        <v>117978.56494040097</v>
      </c>
      <c r="PK42" s="37">
        <f t="shared" ca="1" si="636"/>
        <v>7963.8719259910267</v>
      </c>
      <c r="PL42" s="64">
        <f t="shared" ca="1" si="379"/>
        <v>125942.436866392</v>
      </c>
      <c r="PM42" s="170" cm="1">
        <f t="array" aca="1" ref="PM42" ca="1">IF(MONTH($A42) = 1, _xlfn.LET(_xlpm.value, RAND(), _xlfn.IFS(_xlpm.value&lt;=0.6, 0.9/12, AND(_xlpm.value&gt;0.6, _xlpm.value&lt;=0.8), 0.36/12, _xlpm.value&gt;0.8, -0.06/12)), PM41)</f>
        <v>7.4999999999999997E-2</v>
      </c>
      <c r="PN42" t="str">
        <f t="shared" ca="1" si="866"/>
        <v>No</v>
      </c>
      <c r="PO42">
        <f ca="1">COUNTIF(PN$4:PN42, "Yes")</f>
        <v>1</v>
      </c>
      <c r="PP42" s="37">
        <f t="shared" ca="1" si="637"/>
        <v>215398.379185645</v>
      </c>
      <c r="PQ42" s="37">
        <f t="shared" ca="1" si="638"/>
        <v>6074.8300893237456</v>
      </c>
      <c r="PR42" s="64">
        <f t="shared" ca="1" si="383"/>
        <v>221473.20927496874</v>
      </c>
      <c r="PS42" s="170" cm="1">
        <f t="array" aca="1" ref="PS42" ca="1">IF(MONTH($A42) = 1, _xlfn.LET(_xlpm.value, RAND(), _xlfn.IFS(_xlpm.value&lt;=0.6, 0.9/12, AND(_xlpm.value&gt;0.6, _xlpm.value&lt;=0.8), 0.36/12, _xlpm.value&gt;0.8, -0.06/12)), PS41)</f>
        <v>-5.0000000000000001E-3</v>
      </c>
      <c r="PT42" t="str">
        <f t="shared" ca="1" si="867"/>
        <v>No</v>
      </c>
      <c r="PU42">
        <f ca="1">COUNTIF(PT$4:PT42, "Yes")</f>
        <v>1</v>
      </c>
      <c r="PV42" s="37">
        <f t="shared" ca="1" si="639"/>
        <v>151569.6215409117</v>
      </c>
      <c r="PW42" s="37">
        <f t="shared" ca="1" si="640"/>
        <v>5150.2454678887743</v>
      </c>
      <c r="PX42" s="64">
        <f t="shared" ca="1" si="387"/>
        <v>156719.86700880047</v>
      </c>
      <c r="PY42" s="170" cm="1">
        <f t="array" aca="1" ref="PY42" ca="1">IF(MONTH($A42) = 1, _xlfn.LET(_xlpm.value, RAND(), _xlfn.IFS(_xlpm.value&lt;=0.6, 0.9/12, AND(_xlpm.value&gt;0.6, _xlpm.value&lt;=0.8), 0.36/12, _xlpm.value&gt;0.8, -0.06/12)), PY41)</f>
        <v>7.4999999999999997E-2</v>
      </c>
      <c r="PZ42" t="str">
        <f t="shared" ca="1" si="868"/>
        <v>No</v>
      </c>
      <c r="QA42">
        <f ca="1">COUNTIF(PZ$4:PZ42, "Yes")</f>
        <v>2</v>
      </c>
      <c r="QB42" s="37">
        <f t="shared" ca="1" si="641"/>
        <v>307770.86254666781</v>
      </c>
      <c r="QC42" s="37">
        <f t="shared" ca="1" si="642"/>
        <v>7399.282182674744</v>
      </c>
      <c r="QD42" s="64">
        <f t="shared" ca="1" si="391"/>
        <v>315170.14472934254</v>
      </c>
      <c r="QE42" s="170" cm="1">
        <f t="array" aca="1" ref="QE42" ca="1">IF(MONTH($A42) = 1, _xlfn.LET(_xlpm.value, RAND(), _xlfn.IFS(_xlpm.value&lt;=0.6, 0.9/12, AND(_xlpm.value&gt;0.6, _xlpm.value&lt;=0.8), 0.36/12, _xlpm.value&gt;0.8, -0.06/12)), QE41)</f>
        <v>-5.0000000000000001E-3</v>
      </c>
      <c r="QF42" t="str">
        <f t="shared" ca="1" si="869"/>
        <v>No</v>
      </c>
      <c r="QG42">
        <f ca="1">COUNTIF(QF$4:QF42, "Yes")</f>
        <v>1</v>
      </c>
      <c r="QH42" s="37">
        <f t="shared" ca="1" si="643"/>
        <v>285508.88584832387</v>
      </c>
      <c r="QI42" s="37">
        <f t="shared" ca="1" si="644"/>
        <v>3071.0705090604943</v>
      </c>
      <c r="QJ42" s="64">
        <f t="shared" ca="1" si="395"/>
        <v>288579.95635738439</v>
      </c>
      <c r="QK42" s="170" cm="1">
        <f t="array" aca="1" ref="QK42" ca="1">IF(MONTH($A42) = 1, _xlfn.LET(_xlpm.value, RAND(), _xlfn.IFS(_xlpm.value&lt;=0.6, 0.9/12, AND(_xlpm.value&gt;0.6, _xlpm.value&lt;=0.8), 0.36/12, _xlpm.value&gt;0.8, -0.06/12)), QK41)</f>
        <v>0.03</v>
      </c>
      <c r="QL42" t="str">
        <f t="shared" ca="1" si="870"/>
        <v>No</v>
      </c>
      <c r="QM42">
        <f ca="1">COUNTIF(QL$4:QL42, "Yes")</f>
        <v>3</v>
      </c>
      <c r="QN42" s="37">
        <f t="shared" ca="1" si="645"/>
        <v>107832.96075614437</v>
      </c>
      <c r="QO42" s="37">
        <f t="shared" ca="1" si="646"/>
        <v>16656.608625643032</v>
      </c>
      <c r="QP42" s="64">
        <f t="shared" ca="1" si="399"/>
        <v>124489.5693817874</v>
      </c>
      <c r="QQ42" s="170" cm="1">
        <f t="array" aca="1" ref="QQ42" ca="1">IF(MONTH($A42) = 1, _xlfn.LET(_xlpm.value, RAND(), _xlfn.IFS(_xlpm.value&lt;=0.6, 0.9/12, AND(_xlpm.value&gt;0.6, _xlpm.value&lt;=0.8), 0.36/12, _xlpm.value&gt;0.8, -0.06/12)), QQ41)</f>
        <v>7.4999999999999997E-2</v>
      </c>
      <c r="QR42" t="str">
        <f t="shared" ca="1" si="871"/>
        <v>No</v>
      </c>
      <c r="QS42">
        <f ca="1">COUNTIF(QR$4:QR42, "Yes")</f>
        <v>2</v>
      </c>
      <c r="QT42" s="37">
        <f t="shared" ca="1" si="647"/>
        <v>117628.82897211112</v>
      </c>
      <c r="QU42" s="37">
        <f t="shared" ca="1" si="648"/>
        <v>11841.338023046203</v>
      </c>
      <c r="QV42" s="64">
        <f t="shared" ca="1" si="403"/>
        <v>129470.16699515733</v>
      </c>
      <c r="QW42" s="170" cm="1">
        <f t="array" aca="1" ref="QW42" ca="1">IF(MONTH($A42) = 1, _xlfn.LET(_xlpm.value, RAND(), _xlfn.IFS(_xlpm.value&lt;=0.6, 0.9/12, AND(_xlpm.value&gt;0.6, _xlpm.value&lt;=0.8), 0.36/12, _xlpm.value&gt;0.8, -0.06/12)), QW41)</f>
        <v>7.4999999999999997E-2</v>
      </c>
      <c r="QX42" t="str">
        <f t="shared" ca="1" si="872"/>
        <v>No</v>
      </c>
      <c r="QY42">
        <f ca="1">COUNTIF(QX$4:QX42, "Yes")</f>
        <v>1</v>
      </c>
      <c r="QZ42" s="37">
        <f t="shared" ca="1" si="649"/>
        <v>359202.39019533346</v>
      </c>
      <c r="RA42" s="37">
        <f t="shared" ca="1" si="650"/>
        <v>3071.0705090604943</v>
      </c>
      <c r="RB42" s="64">
        <f t="shared" ca="1" si="407"/>
        <v>362273.46070439398</v>
      </c>
      <c r="RC42" s="170" cm="1">
        <f t="array" aca="1" ref="RC42" ca="1">IF(MONTH($A42) = 1, _xlfn.LET(_xlpm.value, RAND(), _xlfn.IFS(_xlpm.value&lt;=0.6, 0.9/12, AND(_xlpm.value&gt;0.6, _xlpm.value&lt;=0.8), 0.36/12, _xlpm.value&gt;0.8, -0.06/12)), RC41)</f>
        <v>0.03</v>
      </c>
      <c r="RD42" t="str">
        <f t="shared" ca="1" si="873"/>
        <v>No</v>
      </c>
      <c r="RE42">
        <f ca="1">COUNTIF(RD$4:RD42, "Yes")</f>
        <v>2</v>
      </c>
      <c r="RF42" s="37">
        <f t="shared" ca="1" si="651"/>
        <v>122067.70651116355</v>
      </c>
      <c r="RG42" s="37">
        <f t="shared" ca="1" si="652"/>
        <v>7042.2565783281416</v>
      </c>
      <c r="RH42" s="64">
        <f t="shared" ca="1" si="411"/>
        <v>129109.96308949169</v>
      </c>
      <c r="RI42" s="170" cm="1">
        <f t="array" aca="1" ref="RI42" ca="1">IF(MONTH($A42) = 1, _xlfn.LET(_xlpm.value, RAND(), _xlfn.IFS(_xlpm.value&lt;=0.6, 0.9/12, AND(_xlpm.value&gt;0.6, _xlpm.value&lt;=0.8), 0.36/12, _xlpm.value&gt;0.8, -0.06/12)), RI41)</f>
        <v>-5.0000000000000001E-3</v>
      </c>
      <c r="RJ42" t="str">
        <f t="shared" ca="1" si="874"/>
        <v>No</v>
      </c>
      <c r="RK42">
        <f ca="1">COUNTIF(RJ$4:RJ42, "Yes")</f>
        <v>1</v>
      </c>
      <c r="RL42" s="37">
        <f t="shared" ca="1" si="653"/>
        <v>184311.88718914762</v>
      </c>
      <c r="RM42" s="37">
        <f t="shared" ca="1" si="654"/>
        <v>6229.3752393237455</v>
      </c>
      <c r="RN42" s="64">
        <f t="shared" ca="1" si="415"/>
        <v>190541.26242847135</v>
      </c>
      <c r="RO42" s="170" cm="1">
        <f t="array" aca="1" ref="RO42" ca="1">IF(MONTH($A42) = 1, _xlfn.LET(_xlpm.value, RAND(), _xlfn.IFS(_xlpm.value&lt;=0.6, 0.9/12, AND(_xlpm.value&gt;0.6, _xlpm.value&lt;=0.8), 0.36/12, _xlpm.value&gt;0.8, -0.06/12)), RO41)</f>
        <v>7.4999999999999997E-2</v>
      </c>
      <c r="RP42" t="str">
        <f t="shared" ca="1" si="875"/>
        <v>No</v>
      </c>
      <c r="RQ42">
        <f ca="1">COUNTIF(RP$4:RP42, "Yes")</f>
        <v>1</v>
      </c>
      <c r="RR42" s="37">
        <f t="shared" ca="1" si="655"/>
        <v>163229.14847298065</v>
      </c>
      <c r="RS42" s="37">
        <f t="shared" ca="1" si="656"/>
        <v>1552.2652998446142</v>
      </c>
      <c r="RT42" s="64">
        <f t="shared" ca="1" si="419"/>
        <v>164781.41377282527</v>
      </c>
      <c r="RU42" s="170" cm="1">
        <f t="array" aca="1" ref="RU42" ca="1">IF(MONTH($A42) = 1, _xlfn.LET(_xlpm.value, RAND(), _xlfn.IFS(_xlpm.value&lt;=0.6, 0.9/12, AND(_xlpm.value&gt;0.6, _xlpm.value&lt;=0.8), 0.36/12, _xlpm.value&gt;0.8, -0.06/12)), RU41)</f>
        <v>7.4999999999999997E-2</v>
      </c>
      <c r="RV42" t="str">
        <f t="shared" ca="1" si="876"/>
        <v>No</v>
      </c>
      <c r="RW42">
        <f ca="1">COUNTIF(RV$4:RV42, "Yes")</f>
        <v>2</v>
      </c>
      <c r="RX42" s="37">
        <f t="shared" ca="1" si="657"/>
        <v>159782.24596746403</v>
      </c>
      <c r="RY42" s="37">
        <f t="shared" ca="1" si="658"/>
        <v>6024.7071045103503</v>
      </c>
      <c r="RZ42" s="64">
        <f t="shared" ca="1" si="423"/>
        <v>165806.95307197436</v>
      </c>
      <c r="SA42" s="170" cm="1">
        <f t="array" aca="1" ref="SA42" ca="1">IF(MONTH($A42) = 1, _xlfn.LET(_xlpm.value, RAND(), _xlfn.IFS(_xlpm.value&lt;=0.6, 0.9/12, AND(_xlpm.value&gt;0.6, _xlpm.value&lt;=0.8), 0.36/12, _xlpm.value&gt;0.8, -0.06/12)), SA41)</f>
        <v>-5.0000000000000001E-3</v>
      </c>
      <c r="SB42" t="str">
        <f t="shared" ca="1" si="877"/>
        <v>No</v>
      </c>
      <c r="SC42">
        <f ca="1">COUNTIF(SB$4:SB42, "Yes")</f>
        <v>2</v>
      </c>
      <c r="SD42" s="37">
        <f t="shared" ca="1" si="659"/>
        <v>109001.86609085601</v>
      </c>
      <c r="SE42" s="37">
        <f t="shared" ca="1" si="660"/>
        <v>8243.306196216412</v>
      </c>
      <c r="SF42" s="64">
        <f t="shared" ca="1" si="427"/>
        <v>117245.17228707242</v>
      </c>
      <c r="SG42" s="170" cm="1">
        <f t="array" aca="1" ref="SG42" ca="1">IF(MONTH($A42) = 1, _xlfn.LET(_xlpm.value, RAND(), _xlfn.IFS(_xlpm.value&lt;=0.6, 0.9/12, AND(_xlpm.value&gt;0.6, _xlpm.value&lt;=0.8), 0.36/12, _xlpm.value&gt;0.8, -0.06/12)), SG41)</f>
        <v>-5.0000000000000001E-3</v>
      </c>
      <c r="SH42" t="str">
        <f t="shared" ca="1" si="878"/>
        <v>No</v>
      </c>
      <c r="SI42">
        <f ca="1">COUNTIF(SH$4:SH42, "Yes")</f>
        <v>1</v>
      </c>
      <c r="SJ42" s="37">
        <f t="shared" ca="1" si="661"/>
        <v>283601.63972912345</v>
      </c>
      <c r="SK42" s="37">
        <f t="shared" ca="1" si="662"/>
        <v>1552.2652998446142</v>
      </c>
      <c r="SL42" s="64">
        <f t="shared" ca="1" si="431"/>
        <v>285153.90502896806</v>
      </c>
      <c r="SM42" s="170" cm="1">
        <f t="array" aca="1" ref="SM42" ca="1">IF(MONTH($A42) = 1, _xlfn.LET(_xlpm.value, RAND(), _xlfn.IFS(_xlpm.value&lt;=0.6, 0.9/12, AND(_xlpm.value&gt;0.6, _xlpm.value&lt;=0.8), 0.36/12, _xlpm.value&gt;0.8, -0.06/12)), SM41)</f>
        <v>7.4999999999999997E-2</v>
      </c>
      <c r="SN42" t="str">
        <f t="shared" ca="1" si="879"/>
        <v>No</v>
      </c>
      <c r="SO42">
        <f ca="1">COUNTIF(SN$4:SN42, "Yes")</f>
        <v>3</v>
      </c>
      <c r="SP42" s="37">
        <f t="shared" ca="1" si="663"/>
        <v>126967.26899439283</v>
      </c>
      <c r="SQ42" s="37">
        <f t="shared" ca="1" si="664"/>
        <v>7932.3077147672248</v>
      </c>
      <c r="SR42" s="64">
        <f t="shared" ca="1" si="435"/>
        <v>134899.57670916006</v>
      </c>
      <c r="SS42" s="170" cm="1">
        <f t="array" aca="1" ref="SS42" ca="1">IF(MONTH($A42) = 1, _xlfn.LET(_xlpm.value, RAND(), _xlfn.IFS(_xlpm.value&lt;=0.6, 0.9/12, AND(_xlpm.value&gt;0.6, _xlpm.value&lt;=0.8), 0.36/12, _xlpm.value&gt;0.8, -0.06/12)), SS41)</f>
        <v>7.4999999999999997E-2</v>
      </c>
      <c r="ST42" t="str">
        <f t="shared" ca="1" si="880"/>
        <v>No</v>
      </c>
      <c r="SU42">
        <f ca="1">COUNTIF(ST$4:ST42, "Yes")</f>
        <v>1</v>
      </c>
      <c r="SV42" s="37">
        <f t="shared" ca="1" si="665"/>
        <v>213215.83691177238</v>
      </c>
      <c r="SW42" s="37">
        <f t="shared" ca="1" si="666"/>
        <v>4202.6838300276459</v>
      </c>
      <c r="SX42" s="64">
        <f t="shared" ca="1" si="439"/>
        <v>217418.52074180002</v>
      </c>
      <c r="SY42" s="170" cm="1">
        <f t="array" aca="1" ref="SY42" ca="1">IF(MONTH($A42) = 1, _xlfn.LET(_xlpm.value, RAND(), _xlfn.IFS(_xlpm.value&lt;=0.6, 0.9/12, AND(_xlpm.value&gt;0.6, _xlpm.value&lt;=0.8), 0.36/12, _xlpm.value&gt;0.8, -0.06/12)), SY41)</f>
        <v>-5.0000000000000001E-3</v>
      </c>
      <c r="SZ42" t="str">
        <f t="shared" ca="1" si="881"/>
        <v>No</v>
      </c>
      <c r="TA42">
        <f ca="1">COUNTIF(SZ$4:SZ42, "Yes")</f>
        <v>1</v>
      </c>
      <c r="TB42" s="37">
        <f t="shared" ca="1" si="667"/>
        <v>122445.57934821943</v>
      </c>
      <c r="TC42" s="37">
        <f t="shared" ca="1" si="668"/>
        <v>3232.3276926800504</v>
      </c>
      <c r="TD42" s="64">
        <f t="shared" ca="1" si="443"/>
        <v>125677.90704089947</v>
      </c>
      <c r="TE42" s="170" cm="1">
        <f t="array" aca="1" ref="TE42" ca="1">IF(MONTH($A42) = 1, _xlfn.LET(_xlpm.value, RAND(), _xlfn.IFS(_xlpm.value&lt;=0.6, 0.9/12, AND(_xlpm.value&gt;0.6, _xlpm.value&lt;=0.8), 0.36/12, _xlpm.value&gt;0.8, -0.06/12)), TE41)</f>
        <v>7.4999999999999997E-2</v>
      </c>
      <c r="TF42" t="str">
        <f t="shared" ca="1" si="882"/>
        <v>No</v>
      </c>
      <c r="TG42">
        <f ca="1">COUNTIF(TF$4:TF42, "Yes")</f>
        <v>2</v>
      </c>
      <c r="TH42" s="37">
        <f t="shared" ca="1" si="669"/>
        <v>215656.68672790908</v>
      </c>
      <c r="TI42" s="37">
        <f t="shared" ca="1" si="670"/>
        <v>8616.3694094388047</v>
      </c>
      <c r="TJ42" s="64">
        <f t="shared" ca="1" si="447"/>
        <v>224273.05613734788</v>
      </c>
      <c r="TK42" s="170" cm="1">
        <f t="array" aca="1" ref="TK42" ca="1">IF(MONTH($A42) = 1, _xlfn.LET(_xlpm.value, RAND(), _xlfn.IFS(_xlpm.value&lt;=0.6, 0.9/12, AND(_xlpm.value&gt;0.6, _xlpm.value&lt;=0.8), 0.36/12, _xlpm.value&gt;0.8, -0.06/12)), TK41)</f>
        <v>7.4999999999999997E-2</v>
      </c>
      <c r="TL42" t="str">
        <f t="shared" ca="1" si="883"/>
        <v>No</v>
      </c>
      <c r="TM42">
        <f ca="1">COUNTIF(TL$4:TL42, "Yes")</f>
        <v>2</v>
      </c>
      <c r="TN42" s="37">
        <f t="shared" ca="1" si="671"/>
        <v>301431.62183785456</v>
      </c>
      <c r="TO42" s="37">
        <f t="shared" ca="1" si="672"/>
        <v>4284.1529619120547</v>
      </c>
      <c r="TP42" s="64">
        <f t="shared" ca="1" si="451"/>
        <v>305715.7747997666</v>
      </c>
      <c r="TQ42" s="170" cm="1">
        <f t="array" aca="1" ref="TQ42" ca="1">IF(MONTH($A42) = 1, _xlfn.LET(_xlpm.value, RAND(), _xlfn.IFS(_xlpm.value&lt;=0.6, 0.9/12, AND(_xlpm.value&gt;0.6, _xlpm.value&lt;=0.8), 0.36/12, _xlpm.value&gt;0.8, -0.06/12)), TQ41)</f>
        <v>-5.0000000000000001E-3</v>
      </c>
      <c r="TR42" t="str">
        <f t="shared" ca="1" si="884"/>
        <v>No</v>
      </c>
      <c r="TS42">
        <f ca="1">COUNTIF(TR$4:TR42, "Yes")</f>
        <v>0</v>
      </c>
      <c r="TT42" s="37">
        <f t="shared" ca="1" si="673"/>
        <v>209390.65285190142</v>
      </c>
      <c r="TU42" s="37">
        <f t="shared" ca="1" si="674"/>
        <v>0</v>
      </c>
      <c r="TV42" s="64">
        <f t="shared" ca="1" si="455"/>
        <v>209390.65285190142</v>
      </c>
      <c r="TW42" s="170" cm="1">
        <f t="array" aca="1" ref="TW42" ca="1">IF(MONTH($A42) = 1, _xlfn.LET(_xlpm.value, RAND(), _xlfn.IFS(_xlpm.value&lt;=0.6, 0.9/12, AND(_xlpm.value&gt;0.6, _xlpm.value&lt;=0.8), 0.36/12, _xlpm.value&gt;0.8, -0.06/12)), TW41)</f>
        <v>7.4999999999999997E-2</v>
      </c>
      <c r="TX42" t="str">
        <f t="shared" ca="1" si="885"/>
        <v>No</v>
      </c>
      <c r="TY42">
        <f ca="1">COUNTIF(TX$4:TX42, "Yes")</f>
        <v>2</v>
      </c>
      <c r="TZ42" s="37">
        <f t="shared" ca="1" si="675"/>
        <v>305286.25817726314</v>
      </c>
      <c r="UA42" s="37">
        <f t="shared" ca="1" si="676"/>
        <v>7110.6209466564142</v>
      </c>
      <c r="UB42" s="64">
        <f t="shared" ca="1" si="459"/>
        <v>312396.87912391953</v>
      </c>
      <c r="UC42" s="170" cm="1">
        <f t="array" aca="1" ref="UC42" ca="1">IF(MONTH($A42) = 1, _xlfn.LET(_xlpm.value, RAND(), _xlfn.IFS(_xlpm.value&lt;=0.6, 0.9/12, AND(_xlpm.value&gt;0.6, _xlpm.value&lt;=0.8), 0.36/12, _xlpm.value&gt;0.8, -0.06/12)), UC41)</f>
        <v>0.03</v>
      </c>
      <c r="UD42" t="str">
        <f t="shared" ca="1" si="886"/>
        <v>No</v>
      </c>
      <c r="UE42">
        <f ca="1">COUNTIF(UD$4:UD42, "Yes")</f>
        <v>4</v>
      </c>
      <c r="UF42" s="37">
        <f t="shared" ca="1" si="677"/>
        <v>97293.191374825954</v>
      </c>
      <c r="UG42" s="37">
        <f t="shared" ca="1" si="678"/>
        <v>12597.390113632209</v>
      </c>
      <c r="UH42" s="64">
        <f t="shared" ca="1" si="463"/>
        <v>109890.58148845816</v>
      </c>
      <c r="UI42" s="170" cm="1">
        <f t="array" aca="1" ref="UI42" ca="1">IF(MONTH($A42) = 1, _xlfn.LET(_xlpm.value, RAND(), _xlfn.IFS(_xlpm.value&lt;=0.6, 0.9/12, AND(_xlpm.value&gt;0.6, _xlpm.value&lt;=0.8), 0.36/12, _xlpm.value&gt;0.8, -0.06/12)), UI41)</f>
        <v>7.4999999999999997E-2</v>
      </c>
      <c r="UJ42" t="str">
        <f t="shared" ca="1" si="887"/>
        <v>No</v>
      </c>
      <c r="UK42">
        <f ca="1">COUNTIF(UJ$4:UJ42, "Yes")</f>
        <v>3</v>
      </c>
      <c r="UL42" s="37">
        <f t="shared" ca="1" si="679"/>
        <v>117534.54675858738</v>
      </c>
      <c r="UM42" s="37">
        <f t="shared" ca="1" si="680"/>
        <v>5490.6189270582599</v>
      </c>
      <c r="UN42" s="64">
        <f t="shared" ca="1" si="467"/>
        <v>123025.16568564564</v>
      </c>
      <c r="UO42" s="170" cm="1">
        <f t="array" aca="1" ref="UO42" ca="1">IF(MONTH($A42) = 1, _xlfn.LET(_xlpm.value, RAND(), _xlfn.IFS(_xlpm.value&lt;=0.6, 0.9/12, AND(_xlpm.value&gt;0.6, _xlpm.value&lt;=0.8), 0.36/12, _xlpm.value&gt;0.8, -0.06/12)), UO41)</f>
        <v>-5.0000000000000001E-3</v>
      </c>
      <c r="UP42" t="str">
        <f t="shared" ca="1" si="888"/>
        <v>No</v>
      </c>
      <c r="UQ42">
        <f ca="1">COUNTIF(UP$4:UP42, "Yes")</f>
        <v>2</v>
      </c>
      <c r="UR42" s="37">
        <f t="shared" ca="1" si="681"/>
        <v>240689.4476019601</v>
      </c>
      <c r="US42" s="37">
        <f t="shared" ca="1" si="682"/>
        <v>5277.3112541546152</v>
      </c>
      <c r="UT42" s="64">
        <f t="shared" ca="1" si="471"/>
        <v>245966.75885611473</v>
      </c>
      <c r="UU42" s="170" cm="1">
        <f t="array" aca="1" ref="UU42" ca="1">IF(MONTH($A42) = 1, _xlfn.LET(_xlpm.value, RAND(), _xlfn.IFS(_xlpm.value&lt;=0.6, 0.9/12, AND(_xlpm.value&gt;0.6, _xlpm.value&lt;=0.8), 0.36/12, _xlpm.value&gt;0.8, -0.06/12)), UU41)</f>
        <v>7.4999999999999997E-2</v>
      </c>
      <c r="UV42" t="str">
        <f t="shared" ca="1" si="889"/>
        <v>No</v>
      </c>
      <c r="UW42">
        <f ca="1">COUNTIF(UV$4:UV42, "Yes")</f>
        <v>4</v>
      </c>
      <c r="UX42" s="37">
        <f t="shared" ca="1" si="683"/>
        <v>107367.4289092206</v>
      </c>
      <c r="UY42" s="37">
        <f t="shared" ca="1" si="684"/>
        <v>12327.575943339736</v>
      </c>
      <c r="UZ42" s="64">
        <f t="shared" ca="1" si="475"/>
        <v>119695.00485256033</v>
      </c>
      <c r="VA42" s="170" cm="1">
        <f t="array" aca="1" ref="VA42" ca="1">IF(MONTH($A42) = 1, _xlfn.LET(_xlpm.value, RAND(), _xlfn.IFS(_xlpm.value&lt;=0.6, 0.9/12, AND(_xlpm.value&gt;0.6, _xlpm.value&lt;=0.8), 0.36/12, _xlpm.value&gt;0.8, -0.06/12)), VA41)</f>
        <v>7.4999999999999997E-2</v>
      </c>
      <c r="VB42" t="str">
        <f t="shared" ca="1" si="890"/>
        <v>No</v>
      </c>
      <c r="VC42">
        <f ca="1">COUNTIF(VB$4:VB42, "Yes")</f>
        <v>0</v>
      </c>
      <c r="VD42" s="37">
        <f t="shared" ca="1" si="685"/>
        <v>424603.92818578752</v>
      </c>
      <c r="VE42" s="37">
        <f t="shared" ca="1" si="686"/>
        <v>0</v>
      </c>
      <c r="VF42" s="64">
        <f t="shared" ca="1" si="479"/>
        <v>424603.92818578752</v>
      </c>
      <c r="VG42" s="170" cm="1">
        <f t="array" aca="1" ref="VG42" ca="1">IF(MONTH($A42) = 1, _xlfn.LET(_xlpm.value, RAND(), _xlfn.IFS(_xlpm.value&lt;=0.6, 0.9/12, AND(_xlpm.value&gt;0.6, _xlpm.value&lt;=0.8), 0.36/12, _xlpm.value&gt;0.8, -0.06/12)), VG41)</f>
        <v>7.4999999999999997E-2</v>
      </c>
      <c r="VH42" t="str">
        <f t="shared" ca="1" si="891"/>
        <v>No</v>
      </c>
      <c r="VI42">
        <f ca="1">COUNTIF(VH$4:VH42, "Yes")</f>
        <v>1</v>
      </c>
      <c r="VJ42" s="37">
        <f t="shared" ca="1" si="687"/>
        <v>151520.35991228014</v>
      </c>
      <c r="VK42" s="37">
        <f t="shared" ca="1" si="688"/>
        <v>536.40191986175682</v>
      </c>
      <c r="VL42" s="64">
        <f t="shared" ca="1" si="483"/>
        <v>152056.7618321419</v>
      </c>
      <c r="VM42" s="170" cm="1">
        <f t="array" aca="1" ref="VM42" ca="1">IF(MONTH($A42) = 1, _xlfn.LET(_xlpm.value, RAND(), _xlfn.IFS(_xlpm.value&lt;=0.6, 0.9/12, AND(_xlpm.value&gt;0.6, _xlpm.value&lt;=0.8), 0.36/12, _xlpm.value&gt;0.8, -0.06/12)), VM41)</f>
        <v>7.4999999999999997E-2</v>
      </c>
      <c r="VN42" t="str">
        <f t="shared" ca="1" si="892"/>
        <v>No</v>
      </c>
      <c r="VO42">
        <f ca="1">COUNTIF(VN$4:VN42, "Yes")</f>
        <v>2</v>
      </c>
      <c r="VP42" s="37">
        <f t="shared" ca="1" si="689"/>
        <v>201866.59847776828</v>
      </c>
      <c r="VQ42" s="37">
        <f t="shared" ca="1" si="690"/>
        <v>3616.8972106657211</v>
      </c>
      <c r="VR42" s="64">
        <f t="shared" ca="1" si="487"/>
        <v>205483.49568843399</v>
      </c>
      <c r="VS42" s="170" cm="1">
        <f t="array" aca="1" ref="VS42" ca="1">IF(MONTH($A42) = 1, _xlfn.LET(_xlpm.value, RAND(), _xlfn.IFS(_xlpm.value&lt;=0.6, 0.9/12, AND(_xlpm.value&gt;0.6, _xlpm.value&lt;=0.8), 0.36/12, _xlpm.value&gt;0.8, -0.06/12)), VS41)</f>
        <v>-5.0000000000000001E-3</v>
      </c>
      <c r="VT42" t="str">
        <f t="shared" ca="1" si="893"/>
        <v>No</v>
      </c>
      <c r="VU42">
        <f ca="1">COUNTIF(VT$4:VT42, "Yes")</f>
        <v>2</v>
      </c>
      <c r="VV42" s="37">
        <f t="shared" ca="1" si="691"/>
        <v>243374.04145392537</v>
      </c>
      <c r="VW42" s="37">
        <f t="shared" ca="1" si="692"/>
        <v>6225.6749602150248</v>
      </c>
      <c r="VX42" s="64">
        <f t="shared" ca="1" si="491"/>
        <v>249599.71641414039</v>
      </c>
      <c r="VY42" s="170" cm="1">
        <f t="array" aca="1" ref="VY42" ca="1">IF(MONTH($A42) = 1, _xlfn.LET(_xlpm.value, RAND(), _xlfn.IFS(_xlpm.value&lt;=0.6, 0.9/12, AND(_xlpm.value&gt;0.6, _xlpm.value&lt;=0.8), 0.36/12, _xlpm.value&gt;0.8, -0.06/12)), VY41)</f>
        <v>0.03</v>
      </c>
      <c r="VZ42" t="str">
        <f t="shared" ca="1" si="894"/>
        <v>No</v>
      </c>
      <c r="WA42">
        <f ca="1">COUNTIF(VZ$4:VZ42, "Yes")</f>
        <v>2</v>
      </c>
      <c r="WB42" s="37">
        <f t="shared" ca="1" si="693"/>
        <v>267499.79776277102</v>
      </c>
      <c r="WC42" s="37">
        <f t="shared" ca="1" si="694"/>
        <v>5077.1454666492218</v>
      </c>
      <c r="WD42" s="64">
        <f t="shared" ca="1" si="495"/>
        <v>272576.94322942023</v>
      </c>
      <c r="WE42" s="14"/>
      <c r="WH42" s="37"/>
      <c r="WI42" s="37"/>
      <c r="WJ42" s="1"/>
      <c r="WK42" s="14"/>
      <c r="WN42" s="37"/>
      <c r="WO42" s="37"/>
      <c r="WP42" s="1"/>
      <c r="WQ42" s="14"/>
      <c r="WT42" s="37"/>
      <c r="WU42" s="37"/>
      <c r="WV42" s="1"/>
      <c r="WW42" s="14"/>
      <c r="WZ42" s="37"/>
      <c r="XA42" s="37"/>
      <c r="XB42" s="1"/>
      <c r="XC42" s="14"/>
      <c r="XF42" s="37"/>
      <c r="XG42" s="37"/>
      <c r="XH42" s="1"/>
      <c r="XI42" s="14"/>
      <c r="XL42" s="37"/>
      <c r="XM42" s="37"/>
      <c r="XN42" s="1"/>
      <c r="XO42" s="14"/>
      <c r="XR42" s="37"/>
      <c r="XS42" s="37"/>
      <c r="XT42" s="1"/>
      <c r="XU42" s="14"/>
      <c r="XX42" s="37"/>
      <c r="XY42" s="37"/>
      <c r="XZ42" s="1"/>
      <c r="YA42" s="14"/>
      <c r="YD42" s="37"/>
      <c r="YE42" s="37"/>
      <c r="YF42" s="1"/>
      <c r="YG42" s="14"/>
      <c r="YJ42" s="37"/>
      <c r="YK42" s="37"/>
      <c r="YL42" s="1"/>
      <c r="YM42" s="14"/>
      <c r="YP42" s="37"/>
      <c r="YQ42" s="37"/>
      <c r="YR42" s="1"/>
      <c r="YS42" s="14"/>
      <c r="YV42" s="37"/>
      <c r="YW42" s="37"/>
      <c r="YX42" s="1"/>
      <c r="YY42" s="14"/>
      <c r="ZB42" s="37"/>
      <c r="ZC42" s="37"/>
      <c r="ZD42" s="1"/>
      <c r="ZE42" s="14"/>
      <c r="ZH42" s="37"/>
      <c r="ZI42" s="37"/>
      <c r="ZJ42" s="1"/>
      <c r="ZK42" s="14"/>
      <c r="ZN42" s="37"/>
      <c r="ZO42" s="37"/>
      <c r="ZP42" s="1"/>
      <c r="ZQ42" s="14"/>
      <c r="ZT42" s="37"/>
      <c r="ZU42" s="37"/>
      <c r="ZV42" s="1"/>
      <c r="ZW42" s="14"/>
      <c r="ZZ42" s="37"/>
      <c r="AAA42" s="37"/>
      <c r="AAB42" s="1"/>
      <c r="AAC42" s="14"/>
      <c r="AAF42" s="37"/>
      <c r="AAG42" s="37"/>
      <c r="AAH42" s="1"/>
      <c r="AAI42" s="14"/>
      <c r="AAL42" s="37"/>
      <c r="AAM42" s="37"/>
      <c r="AAN42" s="1"/>
      <c r="AAO42" s="14"/>
      <c r="AAR42" s="37"/>
      <c r="AAS42" s="37"/>
      <c r="AAT42" s="1"/>
      <c r="AAU42" s="14"/>
      <c r="AAX42" s="37"/>
      <c r="AAY42" s="37"/>
      <c r="AAZ42" s="1"/>
      <c r="ABA42" s="14"/>
      <c r="ABD42" s="37"/>
      <c r="ABE42" s="37"/>
      <c r="ABF42" s="1"/>
      <c r="ABG42" s="14"/>
      <c r="ABJ42" s="37"/>
      <c r="ABK42" s="37"/>
      <c r="ABL42" s="1"/>
      <c r="ABM42" s="14"/>
      <c r="ABP42" s="37"/>
      <c r="ABQ42" s="37"/>
      <c r="ABR42" s="1"/>
      <c r="ABS42" s="14"/>
      <c r="ABV42" s="37"/>
      <c r="ABW42" s="37"/>
      <c r="ABX42" s="1"/>
      <c r="ABY42" s="14"/>
      <c r="ACB42" s="37"/>
      <c r="ACC42" s="37"/>
      <c r="ACD42" s="1"/>
      <c r="ACE42" s="14"/>
      <c r="ACH42" s="37"/>
      <c r="ACI42" s="37"/>
      <c r="ACJ42" s="1"/>
      <c r="ACK42" s="14"/>
      <c r="ACN42" s="37"/>
      <c r="ACO42" s="37"/>
      <c r="ACP42" s="1"/>
      <c r="ACQ42" s="14"/>
      <c r="ACT42" s="37"/>
      <c r="ACU42" s="37"/>
      <c r="ACV42" s="1"/>
      <c r="ACW42" s="14"/>
      <c r="ACZ42" s="37"/>
      <c r="ADA42" s="37"/>
      <c r="ADB42" s="1"/>
      <c r="ADC42" s="14"/>
      <c r="ADF42" s="37"/>
      <c r="ADG42" s="37"/>
      <c r="ADH42" s="1"/>
      <c r="ADI42" s="14"/>
      <c r="ADL42" s="37"/>
      <c r="ADM42" s="37"/>
      <c r="ADN42" s="1"/>
      <c r="ADO42" s="14"/>
      <c r="ADR42" s="37"/>
      <c r="ADS42" s="37"/>
      <c r="ADT42" s="1"/>
      <c r="ADU42" s="14"/>
      <c r="ADX42" s="37"/>
      <c r="ADY42" s="37"/>
      <c r="ADZ42" s="1"/>
      <c r="AEA42" s="14"/>
      <c r="AED42" s="37"/>
      <c r="AEE42" s="37"/>
      <c r="AEF42" s="1"/>
      <c r="AEG42" s="14"/>
      <c r="AEJ42" s="37"/>
      <c r="AEK42" s="37"/>
      <c r="AEL42" s="1"/>
      <c r="AEM42" s="14"/>
      <c r="AEP42" s="37"/>
      <c r="AEQ42" s="37"/>
      <c r="AER42" s="1"/>
      <c r="AES42" s="14"/>
      <c r="AEV42" s="37"/>
      <c r="AEW42" s="37"/>
      <c r="AEX42" s="1"/>
      <c r="AEY42" s="14"/>
      <c r="AFB42" s="37"/>
      <c r="AFC42" s="37"/>
      <c r="AFD42" s="1"/>
      <c r="AFE42" s="14"/>
      <c r="AFH42" s="37"/>
      <c r="AFI42" s="37"/>
      <c r="AFJ42" s="1"/>
      <c r="AFK42" s="14"/>
      <c r="AFN42" s="37"/>
      <c r="AFO42" s="37"/>
      <c r="AFP42" s="1"/>
      <c r="AFQ42" s="14"/>
      <c r="AFT42" s="37"/>
      <c r="AFU42" s="37"/>
      <c r="AFV42" s="1"/>
      <c r="AFW42" s="14"/>
      <c r="AFZ42" s="37"/>
      <c r="AGA42" s="37"/>
      <c r="AGB42" s="1"/>
      <c r="AGC42" s="14"/>
      <c r="AGF42" s="37"/>
      <c r="AGG42" s="37"/>
      <c r="AGH42" s="1"/>
      <c r="AGI42" s="14"/>
      <c r="AGL42" s="37"/>
      <c r="AGM42" s="37"/>
      <c r="AGN42" s="1"/>
      <c r="AGO42" s="14"/>
      <c r="AGR42" s="37"/>
      <c r="AGS42" s="37"/>
      <c r="AGT42" s="1"/>
      <c r="AGU42" s="14"/>
      <c r="AGX42" s="37"/>
      <c r="AGY42" s="37"/>
      <c r="AGZ42" s="1"/>
      <c r="AHA42" s="14"/>
      <c r="AHD42" s="37"/>
      <c r="AHE42" s="37"/>
      <c r="AHF42" s="1"/>
      <c r="AHG42" s="14"/>
      <c r="AHJ42" s="37"/>
      <c r="AHK42" s="37"/>
      <c r="AHL42" s="1"/>
      <c r="AHM42" s="14"/>
      <c r="AHP42" s="37"/>
      <c r="AHQ42" s="37"/>
      <c r="AHR42" s="1"/>
      <c r="AHS42" s="14"/>
      <c r="AHV42" s="37"/>
      <c r="AHW42" s="37"/>
      <c r="AHX42" s="1"/>
      <c r="AHY42" s="14"/>
      <c r="AIB42" s="37"/>
      <c r="AIC42" s="37"/>
      <c r="AID42" s="1"/>
      <c r="AIE42" s="14"/>
      <c r="AIH42" s="37"/>
      <c r="AII42" s="37"/>
      <c r="AIJ42" s="1"/>
      <c r="AIK42" s="14"/>
      <c r="AIN42" s="37"/>
      <c r="AIO42" s="37"/>
      <c r="AIP42" s="1"/>
      <c r="AIQ42" s="14"/>
      <c r="AIT42" s="37"/>
      <c r="AIU42" s="37"/>
      <c r="AIV42" s="1"/>
      <c r="AIW42" s="14"/>
      <c r="AIZ42" s="37"/>
      <c r="AJA42" s="37"/>
      <c r="AJB42" s="1"/>
      <c r="AJC42" s="14"/>
      <c r="AJF42" s="37"/>
      <c r="AJG42" s="37"/>
      <c r="AJH42" s="1"/>
      <c r="AJI42" s="14"/>
      <c r="AJL42" s="37"/>
      <c r="AJM42" s="37"/>
      <c r="AJN42" s="1"/>
      <c r="AJO42" s="14"/>
      <c r="AJR42" s="37"/>
      <c r="AJS42" s="37"/>
      <c r="AJT42" s="1"/>
      <c r="AJU42" s="14"/>
      <c r="AJX42" s="37"/>
      <c r="AJY42" s="37"/>
      <c r="AJZ42" s="1"/>
      <c r="AKA42" s="14"/>
      <c r="AKD42" s="37"/>
      <c r="AKE42" s="37"/>
      <c r="AKF42" s="1"/>
      <c r="AKG42" s="14"/>
      <c r="AKJ42" s="37"/>
      <c r="AKK42" s="37"/>
      <c r="AKL42" s="1"/>
      <c r="AKM42" s="14"/>
      <c r="AKP42" s="37"/>
      <c r="AKQ42" s="37"/>
      <c r="AKR42" s="1"/>
      <c r="AKS42" s="14"/>
      <c r="AKV42" s="37"/>
      <c r="AKW42" s="37"/>
      <c r="AKX42" s="1"/>
      <c r="AKY42" s="14"/>
      <c r="ALB42" s="37"/>
      <c r="ALC42" s="37"/>
      <c r="ALD42" s="1"/>
      <c r="ALE42" s="14"/>
      <c r="ALH42" s="37"/>
      <c r="ALI42" s="37"/>
      <c r="ALJ42" s="1"/>
      <c r="ALK42" s="14"/>
      <c r="ALN42" s="37"/>
      <c r="ALO42" s="37"/>
      <c r="ALP42" s="1"/>
      <c r="ALQ42" s="14"/>
      <c r="ALT42" s="37"/>
      <c r="ALU42" s="37"/>
      <c r="ALV42" s="1"/>
      <c r="ALW42" s="14"/>
      <c r="ALZ42" s="37"/>
      <c r="AMA42" s="37"/>
      <c r="AMB42" s="1"/>
      <c r="AMC42" s="14"/>
      <c r="AMF42" s="37"/>
      <c r="AMG42" s="37"/>
      <c r="AMH42" s="1"/>
      <c r="AMI42" s="14"/>
      <c r="AML42" s="37"/>
      <c r="AMM42" s="37"/>
      <c r="AMN42" s="1"/>
      <c r="AMO42" s="14"/>
      <c r="AMR42" s="37"/>
      <c r="AMS42" s="37"/>
      <c r="AMT42" s="1"/>
      <c r="AMU42" s="14"/>
      <c r="AMX42" s="37"/>
      <c r="AMY42" s="37"/>
      <c r="AMZ42" s="1"/>
      <c r="ANA42" s="14"/>
      <c r="AND42" s="37"/>
      <c r="ANE42" s="37"/>
      <c r="ANF42" s="1"/>
      <c r="ANG42" s="14"/>
      <c r="ANJ42" s="37"/>
      <c r="ANK42" s="37"/>
      <c r="ANL42" s="1"/>
      <c r="ANM42" s="14"/>
      <c r="ANP42" s="37"/>
      <c r="ANQ42" s="37"/>
      <c r="ANR42" s="1"/>
      <c r="ANS42" s="14"/>
      <c r="ANV42" s="37"/>
      <c r="ANW42" s="37"/>
      <c r="ANX42" s="1"/>
      <c r="ANY42" s="14"/>
      <c r="AOB42" s="37"/>
      <c r="AOC42" s="37"/>
      <c r="AOD42" s="1"/>
      <c r="AOE42" s="14"/>
      <c r="AOH42" s="37"/>
      <c r="AOI42" s="37"/>
      <c r="AOJ42" s="1"/>
      <c r="AOK42" s="14"/>
      <c r="AON42" s="37"/>
      <c r="AOO42" s="37"/>
      <c r="AOP42" s="1"/>
      <c r="AOQ42" s="14"/>
      <c r="AOT42" s="37"/>
      <c r="AOU42" s="37"/>
      <c r="AOV42" s="1"/>
      <c r="AOW42" s="14"/>
      <c r="AOZ42" s="37"/>
      <c r="APA42" s="37"/>
      <c r="APB42" s="1"/>
      <c r="APC42" s="14"/>
      <c r="APF42" s="37"/>
      <c r="APG42" s="37"/>
      <c r="APH42" s="1"/>
      <c r="API42" s="14"/>
      <c r="APL42" s="37"/>
      <c r="APM42" s="37"/>
      <c r="APN42" s="1"/>
      <c r="APO42" s="14"/>
      <c r="APR42" s="37"/>
      <c r="APS42" s="37"/>
      <c r="APT42" s="1"/>
      <c r="APU42" s="14"/>
      <c r="APX42" s="37"/>
      <c r="APY42" s="37"/>
      <c r="APZ42" s="1"/>
      <c r="AQA42" s="14"/>
      <c r="AQD42" s="37"/>
      <c r="AQE42" s="37"/>
      <c r="AQF42" s="1"/>
      <c r="AQG42" s="14"/>
      <c r="AQJ42" s="37"/>
      <c r="AQK42" s="37"/>
      <c r="AQL42" s="1"/>
      <c r="AQM42" s="14"/>
      <c r="AQP42" s="37"/>
      <c r="AQQ42" s="37"/>
      <c r="AQR42" s="1"/>
      <c r="AQS42" s="14"/>
      <c r="AQV42" s="37"/>
      <c r="AQW42" s="37"/>
      <c r="AQX42" s="1"/>
    </row>
    <row r="43" spans="1:1023 1026:1142" x14ac:dyDescent="0.2">
      <c r="A43" s="5">
        <v>46507</v>
      </c>
      <c r="B43" s="1">
        <v>1786.5240000000006</v>
      </c>
      <c r="C43" s="170" cm="1">
        <f t="array" aca="1" ref="C43" ca="1">IF(MONTH($A43) = 1, _xlfn.LET(_xlpm.value, RAND(), _xlfn.IFS(_xlpm.value&lt;=0.6, 0.9/12, AND(_xlpm.value&gt;0.6, _xlpm.value&lt;=0.8), 0.36/12, _xlpm.value&gt;0.8, -0.06/12)), C42)</f>
        <v>7.4999999999999997E-2</v>
      </c>
      <c r="D43" t="str">
        <f t="shared" ca="1" si="496"/>
        <v>No</v>
      </c>
      <c r="E43">
        <f ca="1">COUNTIF(D$4:D43, "Yes")</f>
        <v>2</v>
      </c>
      <c r="F43" s="37">
        <f t="shared" ca="1" si="695"/>
        <v>90653.500919672791</v>
      </c>
      <c r="G43" s="37">
        <f t="shared" ca="1" si="696"/>
        <v>7879.0490839485665</v>
      </c>
      <c r="H43" s="64">
        <f t="shared" ca="1" si="99"/>
        <v>98532.550003621363</v>
      </c>
      <c r="I43" s="170" cm="1">
        <f t="array" aca="1" ref="I43" ca="1">IF(MONTH($A43) = 1, _xlfn.LET(_xlpm.value, RAND(), _xlfn.IFS(_xlpm.value&lt;=0.6, 0.9/12, AND(_xlpm.value&gt;0.6, _xlpm.value&lt;=0.8), 0.36/12, _xlpm.value&gt;0.8, -0.06/12)), I42)</f>
        <v>-5.0000000000000001E-3</v>
      </c>
      <c r="J43" t="str">
        <f t="shared" ca="1" si="796"/>
        <v>No</v>
      </c>
      <c r="K43">
        <f ca="1">COUNTIF(J$4:J43, "Yes")</f>
        <v>3</v>
      </c>
      <c r="L43" s="37">
        <f t="shared" ca="1" si="497"/>
        <v>116588.96560796445</v>
      </c>
      <c r="M43" s="37">
        <f t="shared" ca="1" si="498"/>
        <v>6899.7181600287258</v>
      </c>
      <c r="N43" s="64">
        <f t="shared" ca="1" si="103"/>
        <v>123488.68376799318</v>
      </c>
      <c r="O43" s="170" cm="1">
        <f t="array" aca="1" ref="O43" ca="1">IF(MONTH($A43) = 1, _xlfn.LET(_xlpm.value, RAND(), _xlfn.IFS(_xlpm.value&lt;=0.6, 0.9/12, AND(_xlpm.value&gt;0.6, _xlpm.value&lt;=0.8), 0.36/12, _xlpm.value&gt;0.8, -0.06/12)), O42)</f>
        <v>7.4999999999999997E-2</v>
      </c>
      <c r="P43" t="str">
        <f t="shared" ca="1" si="797"/>
        <v>No</v>
      </c>
      <c r="Q43">
        <f ca="1">COUNTIF(P$4:P43, "Yes")</f>
        <v>2</v>
      </c>
      <c r="R43" s="37">
        <f t="shared" ca="1" si="499"/>
        <v>232054.68486303251</v>
      </c>
      <c r="S43" s="37">
        <f t="shared" ca="1" si="500"/>
        <v>5137.5891508353689</v>
      </c>
      <c r="T43" s="64">
        <f t="shared" ca="1" si="107"/>
        <v>237192.27401386789</v>
      </c>
      <c r="U43" s="170" cm="1">
        <f t="array" aca="1" ref="U43" ca="1">IF(MONTH($A43) = 1, _xlfn.LET(_xlpm.value, RAND(), _xlfn.IFS(_xlpm.value&lt;=0.6, 0.9/12, AND(_xlpm.value&gt;0.6, _xlpm.value&lt;=0.8), 0.36/12, _xlpm.value&gt;0.8, -0.06/12)), U42)</f>
        <v>7.4999999999999997E-2</v>
      </c>
      <c r="V43" t="str">
        <f t="shared" ca="1" si="798"/>
        <v>No</v>
      </c>
      <c r="W43">
        <f ca="1">COUNTIF(V$4:V43, "Yes")</f>
        <v>3</v>
      </c>
      <c r="X43" s="37">
        <f t="shared" ca="1" si="501"/>
        <v>193558.30093308928</v>
      </c>
      <c r="Y43" s="37">
        <f t="shared" ca="1" si="502"/>
        <v>5183.6683299038468</v>
      </c>
      <c r="Z43" s="64">
        <f t="shared" ca="1" si="111"/>
        <v>198741.96926299314</v>
      </c>
      <c r="AA43" s="170" cm="1">
        <f t="array" aca="1" ref="AA43" ca="1">IF(MONTH($A43) = 1, _xlfn.LET(_xlpm.value, RAND(), _xlfn.IFS(_xlpm.value&lt;=0.6, 0.9/12, AND(_xlpm.value&gt;0.6, _xlpm.value&lt;=0.8), 0.36/12, _xlpm.value&gt;0.8, -0.06/12)), AA42)</f>
        <v>7.4999999999999997E-2</v>
      </c>
      <c r="AB43" t="str">
        <f t="shared" ca="1" si="799"/>
        <v>No</v>
      </c>
      <c r="AC43">
        <f ca="1">COUNTIF(AB$4:AB43, "Yes")</f>
        <v>3</v>
      </c>
      <c r="AD43" s="37">
        <f t="shared" ca="1" si="503"/>
        <v>289105.12657706847</v>
      </c>
      <c r="AE43" s="37">
        <f t="shared" ca="1" si="504"/>
        <v>13187.561789773952</v>
      </c>
      <c r="AF43" s="64">
        <f t="shared" ca="1" si="115"/>
        <v>302292.6883668424</v>
      </c>
      <c r="AG43" s="170" cm="1">
        <f t="array" aca="1" ref="AG43" ca="1">IF(MONTH($A43) = 1, _xlfn.LET(_xlpm.value, RAND(), _xlfn.IFS(_xlpm.value&lt;=0.6, 0.9/12, AND(_xlpm.value&gt;0.6, _xlpm.value&lt;=0.8), 0.36/12, _xlpm.value&gt;0.8, -0.06/12)), AG42)</f>
        <v>7.4999999999999997E-2</v>
      </c>
      <c r="AH43" t="str">
        <f t="shared" ca="1" si="800"/>
        <v>No</v>
      </c>
      <c r="AI43">
        <f ca="1">COUNTIF(AH$4:AH43, "Yes")</f>
        <v>3</v>
      </c>
      <c r="AJ43" s="37">
        <f t="shared" ca="1" si="505"/>
        <v>194795.7262291119</v>
      </c>
      <c r="AK43" s="37">
        <f t="shared" ca="1" si="506"/>
        <v>7495.2409972899222</v>
      </c>
      <c r="AL43" s="64">
        <f t="shared" ca="1" si="119"/>
        <v>202290.96722640182</v>
      </c>
      <c r="AM43" s="170" cm="1">
        <f t="array" aca="1" ref="AM43" ca="1">IF(MONTH($A43) = 1, _xlfn.LET(_xlpm.value, RAND(), _xlfn.IFS(_xlpm.value&lt;=0.6, 0.9/12, AND(_xlpm.value&gt;0.6, _xlpm.value&lt;=0.8), 0.36/12, _xlpm.value&gt;0.8, -0.06/12)), AM42)</f>
        <v>-5.0000000000000001E-3</v>
      </c>
      <c r="AN43" t="str">
        <f t="shared" ca="1" si="801"/>
        <v>No</v>
      </c>
      <c r="AO43">
        <f ca="1">COUNTIF(AN$4:AN43, "Yes")</f>
        <v>3</v>
      </c>
      <c r="AP43" s="37">
        <f t="shared" ca="1" si="507"/>
        <v>108588.55591344695</v>
      </c>
      <c r="AQ43" s="37">
        <f t="shared" ca="1" si="508"/>
        <v>9664.4500409798638</v>
      </c>
      <c r="AR43" s="64">
        <f t="shared" ca="1" si="123"/>
        <v>118253.00595442682</v>
      </c>
      <c r="AS43" s="170" cm="1">
        <f t="array" aca="1" ref="AS43" ca="1">IF(MONTH($A43) = 1, _xlfn.LET(_xlpm.value, RAND(), _xlfn.IFS(_xlpm.value&lt;=0.6, 0.9/12, AND(_xlpm.value&gt;0.6, _xlpm.value&lt;=0.8), 0.36/12, _xlpm.value&gt;0.8, -0.06/12)), AS42)</f>
        <v>0.03</v>
      </c>
      <c r="AT43" t="str">
        <f t="shared" ca="1" si="802"/>
        <v>No</v>
      </c>
      <c r="AU43">
        <f ca="1">COUNTIF(AT$4:AT43, "Yes")</f>
        <v>2</v>
      </c>
      <c r="AV43" s="37">
        <f t="shared" ca="1" si="509"/>
        <v>152285.41163764961</v>
      </c>
      <c r="AW43" s="37">
        <f t="shared" ca="1" si="510"/>
        <v>5630.843376577488</v>
      </c>
      <c r="AX43" s="64">
        <f t="shared" ca="1" si="127"/>
        <v>157916.25501422709</v>
      </c>
      <c r="AY43" s="170" cm="1">
        <f t="array" aca="1" ref="AY43" ca="1">IF(MONTH($A43) = 1, _xlfn.LET(_xlpm.value, RAND(), _xlfn.IFS(_xlpm.value&lt;=0.6, 0.9/12, AND(_xlpm.value&gt;0.6, _xlpm.value&lt;=0.8), 0.36/12, _xlpm.value&gt;0.8, -0.06/12)), AY42)</f>
        <v>0.03</v>
      </c>
      <c r="AZ43" t="str">
        <f t="shared" ca="1" si="803"/>
        <v>No</v>
      </c>
      <c r="BA43">
        <f ca="1">COUNTIF(AZ$4:AZ43, "Yes")</f>
        <v>3</v>
      </c>
      <c r="BB43" s="37">
        <f t="shared" ca="1" si="511"/>
        <v>178289.55084036631</v>
      </c>
      <c r="BC43" s="37">
        <f t="shared" ca="1" si="512"/>
        <v>12661.224409591361</v>
      </c>
      <c r="BD43" s="64">
        <f t="shared" ca="1" si="131"/>
        <v>190950.77524995766</v>
      </c>
      <c r="BE43" s="170" cm="1">
        <f t="array" aca="1" ref="BE43" ca="1">IF(MONTH($A43) = 1, _xlfn.LET(_xlpm.value, RAND(), _xlfn.IFS(_xlpm.value&lt;=0.6, 0.9/12, AND(_xlpm.value&gt;0.6, _xlpm.value&lt;=0.8), 0.36/12, _xlpm.value&gt;0.8, -0.06/12)), BE42)</f>
        <v>0.03</v>
      </c>
      <c r="BF43" t="str">
        <f t="shared" ca="1" si="804"/>
        <v>No</v>
      </c>
      <c r="BG43">
        <f ca="1">COUNTIF(BF$4:BF43, "Yes")</f>
        <v>0</v>
      </c>
      <c r="BH43" s="37">
        <f t="shared" ca="1" si="513"/>
        <v>386932.15001278464</v>
      </c>
      <c r="BI43" s="37">
        <f t="shared" ca="1" si="514"/>
        <v>0</v>
      </c>
      <c r="BJ43" s="64">
        <f t="shared" ca="1" si="135"/>
        <v>386932.15001278464</v>
      </c>
      <c r="BK43" s="170" cm="1">
        <f t="array" aca="1" ref="BK43" ca="1">IF(MONTH($A43) = 1, _xlfn.LET(_xlpm.value, RAND(), _xlfn.IFS(_xlpm.value&lt;=0.6, 0.9/12, AND(_xlpm.value&gt;0.6, _xlpm.value&lt;=0.8), 0.36/12, _xlpm.value&gt;0.8, -0.06/12)), BK42)</f>
        <v>7.4999999999999997E-2</v>
      </c>
      <c r="BL43" t="str">
        <f t="shared" ca="1" si="805"/>
        <v>No</v>
      </c>
      <c r="BM43">
        <f ca="1">COUNTIF(BL$4:BL43, "Yes")</f>
        <v>4</v>
      </c>
      <c r="BN43" s="37">
        <f t="shared" ca="1" si="515"/>
        <v>79746.186814185421</v>
      </c>
      <c r="BO43" s="37">
        <f t="shared" ca="1" si="516"/>
        <v>19367.433959819242</v>
      </c>
      <c r="BP43" s="64">
        <f t="shared" ca="1" si="139"/>
        <v>99113.620774004667</v>
      </c>
      <c r="BQ43" s="170" cm="1">
        <f t="array" aca="1" ref="BQ43" ca="1">IF(MONTH($A43) = 1, _xlfn.LET(_xlpm.value, RAND(), _xlfn.IFS(_xlpm.value&lt;=0.6, 0.9/12, AND(_xlpm.value&gt;0.6, _xlpm.value&lt;=0.8), 0.36/12, _xlpm.value&gt;0.8, -0.06/12)), BQ42)</f>
        <v>0.03</v>
      </c>
      <c r="BR43" t="str">
        <f t="shared" ca="1" si="806"/>
        <v>No</v>
      </c>
      <c r="BS43">
        <f ca="1">COUNTIF(BR$4:BR43, "Yes")</f>
        <v>3</v>
      </c>
      <c r="BT43" s="37">
        <f t="shared" ca="1" si="517"/>
        <v>65364.687485013834</v>
      </c>
      <c r="BU43" s="37">
        <f t="shared" ca="1" si="518"/>
        <v>14853.876182820592</v>
      </c>
      <c r="BV43" s="64">
        <f t="shared" ca="1" si="143"/>
        <v>80218.563667834431</v>
      </c>
      <c r="BW43" s="170" cm="1">
        <f t="array" aca="1" ref="BW43" ca="1">IF(MONTH($A43) = 1, _xlfn.LET(_xlpm.value, RAND(), _xlfn.IFS(_xlpm.value&lt;=0.6, 0.9/12, AND(_xlpm.value&gt;0.6, _xlpm.value&lt;=0.8), 0.36/12, _xlpm.value&gt;0.8, -0.06/12)), BW42)</f>
        <v>0.03</v>
      </c>
      <c r="BX43" t="str">
        <f t="shared" ca="1" si="807"/>
        <v>No</v>
      </c>
      <c r="BY43">
        <f ca="1">COUNTIF(BX$4:BX43, "Yes")</f>
        <v>3</v>
      </c>
      <c r="BZ43" s="37">
        <f t="shared" ca="1" si="519"/>
        <v>133184.75084704778</v>
      </c>
      <c r="CA43" s="37">
        <f t="shared" ca="1" si="520"/>
        <v>10879.966103584435</v>
      </c>
      <c r="CB43" s="64">
        <f t="shared" ca="1" si="147"/>
        <v>144064.71695063222</v>
      </c>
      <c r="CC43" s="170" cm="1">
        <f t="array" aca="1" ref="CC43" ca="1">IF(MONTH($A43) = 1, _xlfn.LET(_xlpm.value, RAND(), _xlfn.IFS(_xlpm.value&lt;=0.6, 0.9/12, AND(_xlpm.value&gt;0.6, _xlpm.value&lt;=0.8), 0.36/12, _xlpm.value&gt;0.8, -0.06/12)), CC42)</f>
        <v>7.4999999999999997E-2</v>
      </c>
      <c r="CD43" t="str">
        <f t="shared" ca="1" si="808"/>
        <v>No</v>
      </c>
      <c r="CE43">
        <f ca="1">COUNTIF(CD$4:CD43, "Yes")</f>
        <v>2</v>
      </c>
      <c r="CF43" s="37">
        <f t="shared" ca="1" si="521"/>
        <v>218677.37270670076</v>
      </c>
      <c r="CG43" s="37">
        <f t="shared" ca="1" si="522"/>
        <v>8671.3468066465921</v>
      </c>
      <c r="CH43" s="64">
        <f t="shared" ca="1" si="151"/>
        <v>227348.71951334734</v>
      </c>
      <c r="CI43" s="170" cm="1">
        <f t="array" aca="1" ref="CI43" ca="1">IF(MONTH($A43) = 1, _xlfn.LET(_xlpm.value, RAND(), _xlfn.IFS(_xlpm.value&lt;=0.6, 0.9/12, AND(_xlpm.value&gt;0.6, _xlpm.value&lt;=0.8), 0.36/12, _xlpm.value&gt;0.8, -0.06/12)), CI42)</f>
        <v>-5.0000000000000001E-3</v>
      </c>
      <c r="CJ43" t="str">
        <f t="shared" ca="1" si="809"/>
        <v>No</v>
      </c>
      <c r="CK43">
        <f ca="1">COUNTIF(CJ$4:CJ43, "Yes")</f>
        <v>4</v>
      </c>
      <c r="CL43" s="37">
        <f t="shared" ca="1" si="523"/>
        <v>83159.436164761762</v>
      </c>
      <c r="CM43" s="37">
        <f t="shared" ca="1" si="524"/>
        <v>12126.981626243918</v>
      </c>
      <c r="CN43" s="64">
        <f t="shared" ca="1" si="155"/>
        <v>95286.417791005675</v>
      </c>
      <c r="CO43" s="170" cm="1">
        <f t="array" aca="1" ref="CO43" ca="1">IF(MONTH($A43) = 1, _xlfn.LET(_xlpm.value, RAND(), _xlfn.IFS(_xlpm.value&lt;=0.6, 0.9/12, AND(_xlpm.value&gt;0.6, _xlpm.value&lt;=0.8), 0.36/12, _xlpm.value&gt;0.8, -0.06/12)), CO42)</f>
        <v>-5.0000000000000001E-3</v>
      </c>
      <c r="CP43" t="str">
        <f t="shared" ca="1" si="810"/>
        <v>No</v>
      </c>
      <c r="CQ43">
        <f ca="1">COUNTIF(CP$4:CP43, "Yes")</f>
        <v>0</v>
      </c>
      <c r="CR43" s="37">
        <f t="shared" ca="1" si="525"/>
        <v>337543.72971328633</v>
      </c>
      <c r="CS43" s="37">
        <f t="shared" ca="1" si="526"/>
        <v>0</v>
      </c>
      <c r="CT43" s="64">
        <f t="shared" ca="1" si="159"/>
        <v>337543.72971328633</v>
      </c>
      <c r="CU43" s="170" cm="1">
        <f t="array" aca="1" ref="CU43" ca="1">IF(MONTH($A43) = 1, _xlfn.LET(_xlpm.value, RAND(), _xlfn.IFS(_xlpm.value&lt;=0.6, 0.9/12, AND(_xlpm.value&gt;0.6, _xlpm.value&lt;=0.8), 0.36/12, _xlpm.value&gt;0.8, -0.06/12)), CU42)</f>
        <v>0.03</v>
      </c>
      <c r="CV43" t="str">
        <f t="shared" ca="1" si="811"/>
        <v>No</v>
      </c>
      <c r="CW43">
        <f ca="1">COUNTIF(CV$4:CV43, "Yes")</f>
        <v>1</v>
      </c>
      <c r="CX43" s="37">
        <f t="shared" ca="1" si="527"/>
        <v>275049.42033986415</v>
      </c>
      <c r="CY43" s="37">
        <f t="shared" ca="1" si="528"/>
        <v>715.49928569889062</v>
      </c>
      <c r="CZ43" s="64">
        <f t="shared" ca="1" si="163"/>
        <v>275764.91962556302</v>
      </c>
      <c r="DA43" s="170" cm="1">
        <f t="array" aca="1" ref="DA43" ca="1">IF(MONTH($A43) = 1, _xlfn.LET(_xlpm.value, RAND(), _xlfn.IFS(_xlpm.value&lt;=0.6, 0.9/12, AND(_xlpm.value&gt;0.6, _xlpm.value&lt;=0.8), 0.36/12, _xlpm.value&gt;0.8, -0.06/12)), DA42)</f>
        <v>7.4999999999999997E-2</v>
      </c>
      <c r="DB43" t="str">
        <f t="shared" ca="1" si="812"/>
        <v>No</v>
      </c>
      <c r="DC43">
        <f ca="1">COUNTIF(DB$4:DB43, "Yes")</f>
        <v>3</v>
      </c>
      <c r="DD43" s="37">
        <f t="shared" ca="1" si="529"/>
        <v>191555.22199763154</v>
      </c>
      <c r="DE43" s="37">
        <f t="shared" ca="1" si="530"/>
        <v>7560.9652223848607</v>
      </c>
      <c r="DF43" s="64">
        <f t="shared" ca="1" si="167"/>
        <v>199116.18722001641</v>
      </c>
      <c r="DG43" s="170" cm="1">
        <f t="array" aca="1" ref="DG43" ca="1">IF(MONTH($A43) = 1, _xlfn.LET(_xlpm.value, RAND(), _xlfn.IFS(_xlpm.value&lt;=0.6, 0.9/12, AND(_xlpm.value&gt;0.6, _xlpm.value&lt;=0.8), 0.36/12, _xlpm.value&gt;0.8, -0.06/12)), DG42)</f>
        <v>7.4999999999999997E-2</v>
      </c>
      <c r="DH43" t="str">
        <f t="shared" ca="1" si="813"/>
        <v>No</v>
      </c>
      <c r="DI43">
        <f ca="1">COUNTIF(DH$4:DH43, "Yes")</f>
        <v>2</v>
      </c>
      <c r="DJ43" s="37">
        <f t="shared" ca="1" si="531"/>
        <v>244760.34020350952</v>
      </c>
      <c r="DK43" s="37">
        <f t="shared" ca="1" si="532"/>
        <v>6665.0588729526744</v>
      </c>
      <c r="DL43" s="64">
        <f t="shared" ca="1" si="171"/>
        <v>251425.3990764622</v>
      </c>
      <c r="DM43" s="170" cm="1">
        <f t="array" aca="1" ref="DM43" ca="1">IF(MONTH($A43) = 1, _xlfn.LET(_xlpm.value, RAND(), _xlfn.IFS(_xlpm.value&lt;=0.6, 0.9/12, AND(_xlpm.value&gt;0.6, _xlpm.value&lt;=0.8), 0.36/12, _xlpm.value&gt;0.8, -0.06/12)), DM42)</f>
        <v>7.4999999999999997E-2</v>
      </c>
      <c r="DN43" t="str">
        <f t="shared" ca="1" si="814"/>
        <v>No</v>
      </c>
      <c r="DO43">
        <f ca="1">COUNTIF(DN$4:DN43, "Yes")</f>
        <v>1</v>
      </c>
      <c r="DP43" s="37">
        <f t="shared" ca="1" si="533"/>
        <v>242998.11911701315</v>
      </c>
      <c r="DQ43" s="37">
        <f t="shared" ca="1" si="534"/>
        <v>4222.6266164471999</v>
      </c>
      <c r="DR43" s="64">
        <f t="shared" ca="1" si="175"/>
        <v>247220.74573346035</v>
      </c>
      <c r="DS43" s="170" cm="1">
        <f t="array" aca="1" ref="DS43" ca="1">IF(MONTH($A43) = 1, _xlfn.LET(_xlpm.value, RAND(), _xlfn.IFS(_xlpm.value&lt;=0.6, 0.9/12, AND(_xlpm.value&gt;0.6, _xlpm.value&lt;=0.8), 0.36/12, _xlpm.value&gt;0.8, -0.06/12)), DS42)</f>
        <v>7.4999999999999997E-2</v>
      </c>
      <c r="DT43" t="str">
        <f t="shared" ca="1" si="815"/>
        <v>No</v>
      </c>
      <c r="DU43">
        <f ca="1">COUNTIF(DT$4:DT43, "Yes")</f>
        <v>3</v>
      </c>
      <c r="DV43" s="37">
        <f t="shared" ca="1" si="535"/>
        <v>131387.64753796399</v>
      </c>
      <c r="DW43" s="37">
        <f t="shared" ca="1" si="536"/>
        <v>12245.073061692341</v>
      </c>
      <c r="DX43" s="64">
        <f t="shared" ca="1" si="179"/>
        <v>143632.72059965634</v>
      </c>
      <c r="DY43" s="170" cm="1">
        <f t="array" aca="1" ref="DY43" ca="1">IF(MONTH($A43) = 1, _xlfn.LET(_xlpm.value, RAND(), _xlfn.IFS(_xlpm.value&lt;=0.6, 0.9/12, AND(_xlpm.value&gt;0.6, _xlpm.value&lt;=0.8), 0.36/12, _xlpm.value&gt;0.8, -0.06/12)), DY42)</f>
        <v>7.4999999999999997E-2</v>
      </c>
      <c r="DZ43" t="str">
        <f t="shared" ca="1" si="816"/>
        <v>No</v>
      </c>
      <c r="EA43">
        <f ca="1">COUNTIF(DZ$4:DZ43, "Yes")</f>
        <v>5</v>
      </c>
      <c r="EB43" s="37">
        <f t="shared" ca="1" si="537"/>
        <v>199613.83297167937</v>
      </c>
      <c r="EC43" s="37">
        <f t="shared" ca="1" si="538"/>
        <v>16939.367724593052</v>
      </c>
      <c r="ED43" s="64">
        <f t="shared" ca="1" si="183"/>
        <v>216553.20069627243</v>
      </c>
      <c r="EE43" s="170" cm="1">
        <f t="array" aca="1" ref="EE43" ca="1">IF(MONTH($A43) = 1, _xlfn.LET(_xlpm.value, RAND(), _xlfn.IFS(_xlpm.value&lt;=0.6, 0.9/12, AND(_xlpm.value&gt;0.6, _xlpm.value&lt;=0.8), 0.36/12, _xlpm.value&gt;0.8, -0.06/12)), EE42)</f>
        <v>-5.0000000000000001E-3</v>
      </c>
      <c r="EF43" t="str">
        <f t="shared" ca="1" si="817"/>
        <v>No</v>
      </c>
      <c r="EG43">
        <f ca="1">COUNTIF(EF$4:EF43, "Yes")</f>
        <v>2</v>
      </c>
      <c r="EH43" s="37">
        <f t="shared" ca="1" si="539"/>
        <v>202569.16331263274</v>
      </c>
      <c r="EI43" s="37">
        <f t="shared" ca="1" si="540"/>
        <v>9419.3709132039894</v>
      </c>
      <c r="EJ43" s="64">
        <f t="shared" ca="1" si="187"/>
        <v>211988.53422583672</v>
      </c>
      <c r="EK43" s="170" cm="1">
        <f t="array" aca="1" ref="EK43" ca="1">IF(MONTH($A43) = 1, _xlfn.LET(_xlpm.value, RAND(), _xlfn.IFS(_xlpm.value&lt;=0.6, 0.9/12, AND(_xlpm.value&gt;0.6, _xlpm.value&lt;=0.8), 0.36/12, _xlpm.value&gt;0.8, -0.06/12)), EK42)</f>
        <v>0.03</v>
      </c>
      <c r="EL43" t="str">
        <f t="shared" ca="1" si="818"/>
        <v>No</v>
      </c>
      <c r="EM43">
        <f ca="1">COUNTIF(EL$4:EL43, "Yes")</f>
        <v>4</v>
      </c>
      <c r="EN43" s="37">
        <f t="shared" ca="1" si="541"/>
        <v>92567.181649791935</v>
      </c>
      <c r="EO43" s="37">
        <f t="shared" ca="1" si="542"/>
        <v>11654.846218111605</v>
      </c>
      <c r="EP43" s="64">
        <f t="shared" ca="1" si="191"/>
        <v>104222.02786790354</v>
      </c>
      <c r="EQ43" s="170" cm="1">
        <f t="array" aca="1" ref="EQ43" ca="1">IF(MONTH($A43) = 1, _xlfn.LET(_xlpm.value, RAND(), _xlfn.IFS(_xlpm.value&lt;=0.6, 0.9/12, AND(_xlpm.value&gt;0.6, _xlpm.value&lt;=0.8), 0.36/12, _xlpm.value&gt;0.8, -0.06/12)), EQ42)</f>
        <v>7.4999999999999997E-2</v>
      </c>
      <c r="ER43" t="str">
        <f t="shared" ca="1" si="819"/>
        <v>No</v>
      </c>
      <c r="ES43">
        <f ca="1">COUNTIF(ER$4:ER43, "Yes")</f>
        <v>0</v>
      </c>
      <c r="ET43" s="37">
        <f t="shared" ca="1" si="543"/>
        <v>372356.32792920468</v>
      </c>
      <c r="EU43" s="37">
        <f t="shared" ca="1" si="544"/>
        <v>0</v>
      </c>
      <c r="EV43" s="64">
        <f t="shared" ca="1" si="195"/>
        <v>372356.32792920468</v>
      </c>
      <c r="EW43" s="170" cm="1">
        <f t="array" aca="1" ref="EW43" ca="1">IF(MONTH($A43) = 1, _xlfn.LET(_xlpm.value, RAND(), _xlfn.IFS(_xlpm.value&lt;=0.6, 0.9/12, AND(_xlpm.value&gt;0.6, _xlpm.value&lt;=0.8), 0.36/12, _xlpm.value&gt;0.8, -0.06/12)), EW42)</f>
        <v>0.03</v>
      </c>
      <c r="EX43" t="str">
        <f t="shared" ca="1" si="820"/>
        <v>No</v>
      </c>
      <c r="EY43">
        <f ca="1">COUNTIF(EX$4:EX43, "Yes")</f>
        <v>1</v>
      </c>
      <c r="EZ43" s="37">
        <f t="shared" ca="1" si="545"/>
        <v>169779.79302967206</v>
      </c>
      <c r="FA43" s="37">
        <f t="shared" ca="1" si="546"/>
        <v>4547.1529641282405</v>
      </c>
      <c r="FB43" s="64">
        <f t="shared" ca="1" si="199"/>
        <v>174326.9459938003</v>
      </c>
      <c r="FC43" s="170" cm="1">
        <f t="array" aca="1" ref="FC43" ca="1">IF(MONTH($A43) = 1, _xlfn.LET(_xlpm.value, RAND(), _xlfn.IFS(_xlpm.value&lt;=0.6, 0.9/12, AND(_xlpm.value&gt;0.6, _xlpm.value&lt;=0.8), 0.36/12, _xlpm.value&gt;0.8, -0.06/12)), FC42)</f>
        <v>-5.0000000000000001E-3</v>
      </c>
      <c r="FD43" t="str">
        <f t="shared" ca="1" si="821"/>
        <v>No</v>
      </c>
      <c r="FE43">
        <f ca="1">COUNTIF(FD$4:FD43, "Yes")</f>
        <v>3</v>
      </c>
      <c r="FF43" s="37">
        <f t="shared" ca="1" si="547"/>
        <v>153369.01793357407</v>
      </c>
      <c r="FG43" s="37">
        <f t="shared" ca="1" si="548"/>
        <v>9785.336584540144</v>
      </c>
      <c r="FH43" s="64">
        <f t="shared" ca="1" si="203"/>
        <v>163154.35451811421</v>
      </c>
      <c r="FI43" s="170" cm="1">
        <f t="array" aca="1" ref="FI43" ca="1">IF(MONTH($A43) = 1, _xlfn.LET(_xlpm.value, RAND(), _xlfn.IFS(_xlpm.value&lt;=0.6, 0.9/12, AND(_xlpm.value&gt;0.6, _xlpm.value&lt;=0.8), 0.36/12, _xlpm.value&gt;0.8, -0.06/12)), FI42)</f>
        <v>7.4999999999999997E-2</v>
      </c>
      <c r="FJ43" t="str">
        <f t="shared" ca="1" si="822"/>
        <v>No</v>
      </c>
      <c r="FK43">
        <f ca="1">COUNTIF(FJ$4:FJ43, "Yes")</f>
        <v>1</v>
      </c>
      <c r="FL43" s="37">
        <f t="shared" ca="1" si="549"/>
        <v>166684.99788830034</v>
      </c>
      <c r="FM43" s="37">
        <f t="shared" ca="1" si="550"/>
        <v>3413.661431699185</v>
      </c>
      <c r="FN43" s="64">
        <f t="shared" ca="1" si="207"/>
        <v>170098.65931999951</v>
      </c>
      <c r="FO43" s="170" cm="1">
        <f t="array" aca="1" ref="FO43" ca="1">IF(MONTH($A43) = 1, _xlfn.LET(_xlpm.value, RAND(), _xlfn.IFS(_xlpm.value&lt;=0.6, 0.9/12, AND(_xlpm.value&gt;0.6, _xlpm.value&lt;=0.8), 0.36/12, _xlpm.value&gt;0.8, -0.06/12)), FO42)</f>
        <v>7.4999999999999997E-2</v>
      </c>
      <c r="FP43" t="str">
        <f t="shared" ca="1" si="823"/>
        <v>No</v>
      </c>
      <c r="FQ43">
        <f ca="1">COUNTIF(FP$4:FP43, "Yes")</f>
        <v>2</v>
      </c>
      <c r="FR43" s="37">
        <f t="shared" ca="1" si="551"/>
        <v>335155.04909707297</v>
      </c>
      <c r="FS43" s="37">
        <f t="shared" ca="1" si="552"/>
        <v>8208.0955349734159</v>
      </c>
      <c r="FT43" s="64">
        <f t="shared" ca="1" si="211"/>
        <v>343363.1446320464</v>
      </c>
      <c r="FU43" s="170" cm="1">
        <f t="array" aca="1" ref="FU43" ca="1">IF(MONTH($A43) = 1, _xlfn.LET(_xlpm.value, RAND(), _xlfn.IFS(_xlpm.value&lt;=0.6, 0.9/12, AND(_xlpm.value&gt;0.6, _xlpm.value&lt;=0.8), 0.36/12, _xlpm.value&gt;0.8, -0.06/12)), FU42)</f>
        <v>7.4999999999999997E-2</v>
      </c>
      <c r="FV43" t="str">
        <f t="shared" ca="1" si="824"/>
        <v>No</v>
      </c>
      <c r="FW43">
        <f ca="1">COUNTIF(FV$4:FV43, "Yes")</f>
        <v>2</v>
      </c>
      <c r="FX43" s="37">
        <f t="shared" ca="1" si="553"/>
        <v>105693.01800983287</v>
      </c>
      <c r="FY43" s="37">
        <f t="shared" ca="1" si="554"/>
        <v>9897.959257367691</v>
      </c>
      <c r="FZ43" s="64">
        <f t="shared" ca="1" si="215"/>
        <v>115590.97726720056</v>
      </c>
      <c r="GA43" s="170" cm="1">
        <f t="array" aca="1" ref="GA43" ca="1">IF(MONTH($A43) = 1, _xlfn.LET(_xlpm.value, RAND(), _xlfn.IFS(_xlpm.value&lt;=0.6, 0.9/12, AND(_xlpm.value&gt;0.6, _xlpm.value&lt;=0.8), 0.36/12, _xlpm.value&gt;0.8, -0.06/12)), GA42)</f>
        <v>7.4999999999999997E-2</v>
      </c>
      <c r="GB43" t="str">
        <f t="shared" ca="1" si="825"/>
        <v>No</v>
      </c>
      <c r="GC43">
        <f ca="1">COUNTIF(GB$4:GB43, "Yes")</f>
        <v>2</v>
      </c>
      <c r="GD43" s="37">
        <f t="shared" ca="1" si="555"/>
        <v>264855.51783869864</v>
      </c>
      <c r="GE43" s="37">
        <f t="shared" ca="1" si="556"/>
        <v>13755.84230760014</v>
      </c>
      <c r="GF43" s="64">
        <f t="shared" ca="1" si="219"/>
        <v>278611.36014629877</v>
      </c>
      <c r="GG43" s="170" cm="1">
        <f t="array" aca="1" ref="GG43" ca="1">IF(MONTH($A43) = 1, _xlfn.LET(_xlpm.value, RAND(), _xlfn.IFS(_xlpm.value&lt;=0.6, 0.9/12, AND(_xlpm.value&gt;0.6, _xlpm.value&lt;=0.8), 0.36/12, _xlpm.value&gt;0.8, -0.06/12)), GG42)</f>
        <v>7.4999999999999997E-2</v>
      </c>
      <c r="GH43" t="str">
        <f t="shared" ca="1" si="826"/>
        <v>No</v>
      </c>
      <c r="GI43">
        <f ca="1">COUNTIF(GH$4:GH43, "Yes")</f>
        <v>1</v>
      </c>
      <c r="GJ43" s="37">
        <f t="shared" ca="1" si="557"/>
        <v>97715.369613932577</v>
      </c>
      <c r="GK43" s="37">
        <f t="shared" ca="1" si="558"/>
        <v>3736.8450877963392</v>
      </c>
      <c r="GL43" s="64">
        <f t="shared" ca="1" si="223"/>
        <v>101452.21470172891</v>
      </c>
      <c r="GM43" s="170" cm="1">
        <f t="array" aca="1" ref="GM43" ca="1">IF(MONTH($A43) = 1, _xlfn.LET(_xlpm.value, RAND(), _xlfn.IFS(_xlpm.value&lt;=0.6, 0.9/12, AND(_xlpm.value&gt;0.6, _xlpm.value&lt;=0.8), 0.36/12, _xlpm.value&gt;0.8, -0.06/12)), GM42)</f>
        <v>7.4999999999999997E-2</v>
      </c>
      <c r="GN43" t="str">
        <f t="shared" ca="1" si="827"/>
        <v>No</v>
      </c>
      <c r="GO43">
        <f ca="1">COUNTIF(GN$4:GN43, "Yes")</f>
        <v>2</v>
      </c>
      <c r="GP43" s="37">
        <f t="shared" ca="1" si="559"/>
        <v>279344.82352983701</v>
      </c>
      <c r="GQ43" s="37">
        <f t="shared" ca="1" si="560"/>
        <v>7805.9362944953718</v>
      </c>
      <c r="GR43" s="64">
        <f t="shared" ca="1" si="227"/>
        <v>287150.75982433237</v>
      </c>
      <c r="GS43" s="170" cm="1">
        <f t="array" aca="1" ref="GS43" ca="1">IF(MONTH($A43) = 1, _xlfn.LET(_xlpm.value, RAND(), _xlfn.IFS(_xlpm.value&lt;=0.6, 0.9/12, AND(_xlpm.value&gt;0.6, _xlpm.value&lt;=0.8), 0.36/12, _xlpm.value&gt;0.8, -0.06/12)), GS42)</f>
        <v>0.03</v>
      </c>
      <c r="GT43" t="str">
        <f t="shared" ca="1" si="828"/>
        <v>No</v>
      </c>
      <c r="GU43">
        <f ca="1">COUNTIF(GT$4:GT43, "Yes")</f>
        <v>0</v>
      </c>
      <c r="GV43" s="37">
        <f t="shared" ca="1" si="561"/>
        <v>240622.81295149081</v>
      </c>
      <c r="GW43" s="37">
        <f t="shared" ca="1" si="562"/>
        <v>0</v>
      </c>
      <c r="GX43" s="64">
        <f t="shared" ca="1" si="231"/>
        <v>240622.81295149081</v>
      </c>
      <c r="GY43" s="170" cm="1">
        <f t="array" aca="1" ref="GY43" ca="1">IF(MONTH($A43) = 1, _xlfn.LET(_xlpm.value, RAND(), _xlfn.IFS(_xlpm.value&lt;=0.6, 0.9/12, AND(_xlpm.value&gt;0.6, _xlpm.value&lt;=0.8), 0.36/12, _xlpm.value&gt;0.8, -0.06/12)), GY42)</f>
        <v>7.4999999999999997E-2</v>
      </c>
      <c r="GZ43" t="str">
        <f t="shared" ca="1" si="829"/>
        <v>No</v>
      </c>
      <c r="HA43">
        <f ca="1">COUNTIF(GZ$4:GZ43, "Yes")</f>
        <v>3</v>
      </c>
      <c r="HB43" s="37">
        <f t="shared" ca="1" si="563"/>
        <v>276472.19368728437</v>
      </c>
      <c r="HC43" s="37">
        <f t="shared" ca="1" si="564"/>
        <v>8172.153336715337</v>
      </c>
      <c r="HD43" s="64">
        <f t="shared" ca="1" si="235"/>
        <v>284644.34702399973</v>
      </c>
      <c r="HE43" s="170" cm="1">
        <f t="array" aca="1" ref="HE43" ca="1">IF(MONTH($A43) = 1, _xlfn.LET(_xlpm.value, RAND(), _xlfn.IFS(_xlpm.value&lt;=0.6, 0.9/12, AND(_xlpm.value&gt;0.6, _xlpm.value&lt;=0.8), 0.36/12, _xlpm.value&gt;0.8, -0.06/12)), HE42)</f>
        <v>7.4999999999999997E-2</v>
      </c>
      <c r="HF43" t="str">
        <f t="shared" ca="1" si="830"/>
        <v>No</v>
      </c>
      <c r="HG43">
        <f ca="1">COUNTIF(HF$4:HF43, "Yes")</f>
        <v>1</v>
      </c>
      <c r="HH43" s="37">
        <f t="shared" ca="1" si="565"/>
        <v>165519.57884878726</v>
      </c>
      <c r="HI43" s="37">
        <f t="shared" ca="1" si="566"/>
        <v>4384.8225164471996</v>
      </c>
      <c r="HJ43" s="64">
        <f t="shared" ca="1" si="239"/>
        <v>169904.40136523446</v>
      </c>
      <c r="HK43" s="170" cm="1">
        <f t="array" aca="1" ref="HK43" ca="1">IF(MONTH($A43) = 1, _xlfn.LET(_xlpm.value, RAND(), _xlfn.IFS(_xlpm.value&lt;=0.6, 0.9/12, AND(_xlpm.value&gt;0.6, _xlpm.value&lt;=0.8), 0.36/12, _xlpm.value&gt;0.8, -0.06/12)), HK42)</f>
        <v>7.4999999999999997E-2</v>
      </c>
      <c r="HL43" t="str">
        <f t="shared" ca="1" si="831"/>
        <v>No</v>
      </c>
      <c r="HM43">
        <f ca="1">COUNTIF(HL$4:HL43, "Yes")</f>
        <v>1</v>
      </c>
      <c r="HN43" s="37">
        <f t="shared" ca="1" si="567"/>
        <v>177039.98994635863</v>
      </c>
      <c r="HO43" s="37">
        <f t="shared" ca="1" si="568"/>
        <v>2412.8250142255738</v>
      </c>
      <c r="HP43" s="64">
        <f t="shared" ca="1" si="243"/>
        <v>179452.81496058422</v>
      </c>
      <c r="HQ43" s="170" cm="1">
        <f t="array" aca="1" ref="HQ43" ca="1">IF(MONTH($A43) = 1, _xlfn.LET(_xlpm.value, RAND(), _xlfn.IFS(_xlpm.value&lt;=0.6, 0.9/12, AND(_xlpm.value&gt;0.6, _xlpm.value&lt;=0.8), 0.36/12, _xlpm.value&gt;0.8, -0.06/12)), HQ42)</f>
        <v>-5.0000000000000001E-3</v>
      </c>
      <c r="HR43" t="str">
        <f t="shared" ca="1" si="832"/>
        <v>No</v>
      </c>
      <c r="HS43">
        <f ca="1">COUNTIF(HR$4:HR43, "Yes")</f>
        <v>2</v>
      </c>
      <c r="HT43" s="37">
        <f t="shared" ca="1" si="569"/>
        <v>258085.92865912218</v>
      </c>
      <c r="HU43" s="37">
        <f t="shared" ca="1" si="570"/>
        <v>3806.5125811789403</v>
      </c>
      <c r="HV43" s="64">
        <f t="shared" ca="1" si="247"/>
        <v>261892.44124030112</v>
      </c>
      <c r="HW43" s="170" cm="1">
        <f t="array" aca="1" ref="HW43" ca="1">IF(MONTH($A43) = 1, _xlfn.LET(_xlpm.value, RAND(), _xlfn.IFS(_xlpm.value&lt;=0.6, 0.9/12, AND(_xlpm.value&gt;0.6, _xlpm.value&lt;=0.8), 0.36/12, _xlpm.value&gt;0.8, -0.06/12)), HW42)</f>
        <v>7.4999999999999997E-2</v>
      </c>
      <c r="HX43" t="str">
        <f t="shared" ca="1" si="833"/>
        <v>No</v>
      </c>
      <c r="HY43">
        <f ca="1">COUNTIF(HX$4:HX43, "Yes")</f>
        <v>4</v>
      </c>
      <c r="HZ43" s="37">
        <f t="shared" ca="1" si="571"/>
        <v>247718.0061625806</v>
      </c>
      <c r="IA43" s="37">
        <f t="shared" ca="1" si="572"/>
        <v>18134.138764629246</v>
      </c>
      <c r="IB43" s="64">
        <f t="shared" ca="1" si="251"/>
        <v>265852.14492720983</v>
      </c>
      <c r="IC43" s="170" cm="1">
        <f t="array" aca="1" ref="IC43" ca="1">IF(MONTH($A43) = 1, _xlfn.LET(_xlpm.value, RAND(), _xlfn.IFS(_xlpm.value&lt;=0.6, 0.9/12, AND(_xlpm.value&gt;0.6, _xlpm.value&lt;=0.8), 0.36/12, _xlpm.value&gt;0.8, -0.06/12)), IC42)</f>
        <v>7.4999999999999997E-2</v>
      </c>
      <c r="ID43" t="str">
        <f t="shared" ca="1" si="834"/>
        <v>No</v>
      </c>
      <c r="IE43">
        <f ca="1">COUNTIF(ID$4:ID43, "Yes")</f>
        <v>1</v>
      </c>
      <c r="IF43" s="37">
        <f t="shared" ca="1" si="573"/>
        <v>274704.06896872143</v>
      </c>
      <c r="IG43" s="37">
        <f t="shared" ca="1" si="574"/>
        <v>6258.5217924210165</v>
      </c>
      <c r="IH43" s="64">
        <f t="shared" ca="1" si="255"/>
        <v>280962.59076114243</v>
      </c>
      <c r="II43" s="170" cm="1">
        <f t="array" aca="1" ref="II43" ca="1">IF(MONTH($A43) = 1, _xlfn.LET(_xlpm.value, RAND(), _xlfn.IFS(_xlpm.value&lt;=0.6, 0.9/12, AND(_xlpm.value&gt;0.6, _xlpm.value&lt;=0.8), 0.36/12, _xlpm.value&gt;0.8, -0.06/12)), II42)</f>
        <v>-5.0000000000000001E-3</v>
      </c>
      <c r="IJ43" t="str">
        <f t="shared" ca="1" si="835"/>
        <v>Yes</v>
      </c>
      <c r="IK43">
        <f ca="1">COUNTIF(IJ$4:IJ43, "Yes")</f>
        <v>5</v>
      </c>
      <c r="IL43" s="37">
        <f t="shared" ca="1" si="575"/>
        <v>167762.13997388861</v>
      </c>
      <c r="IM43" s="37">
        <f t="shared" ca="1" si="576"/>
        <v>11103.684908213252</v>
      </c>
      <c r="IN43" s="64">
        <f t="shared" ca="1" si="259"/>
        <v>178865.82488210185</v>
      </c>
      <c r="IO43" s="170" cm="1">
        <f t="array" aca="1" ref="IO43" ca="1">IF(MONTH($A43) = 1, _xlfn.LET(_xlpm.value, RAND(), _xlfn.IFS(_xlpm.value&lt;=0.6, 0.9/12, AND(_xlpm.value&gt;0.6, _xlpm.value&lt;=0.8), 0.36/12, _xlpm.value&gt;0.8, -0.06/12)), IO42)</f>
        <v>0.03</v>
      </c>
      <c r="IP43" t="str">
        <f t="shared" ca="1" si="836"/>
        <v>No</v>
      </c>
      <c r="IQ43">
        <f ca="1">COUNTIF(IP$4:IP43, "Yes")</f>
        <v>3</v>
      </c>
      <c r="IR43" s="37">
        <f t="shared" ca="1" si="577"/>
        <v>174100.58516114767</v>
      </c>
      <c r="IS43" s="37">
        <f t="shared" ca="1" si="578"/>
        <v>8011.2990154085619</v>
      </c>
      <c r="IT43" s="64">
        <f t="shared" ca="1" si="263"/>
        <v>182111.88417655622</v>
      </c>
      <c r="IU43" s="170" cm="1">
        <f t="array" aca="1" ref="IU43" ca="1">IF(MONTH($A43) = 1, _xlfn.LET(_xlpm.value, RAND(), _xlfn.IFS(_xlpm.value&lt;=0.6, 0.9/12, AND(_xlpm.value&gt;0.6, _xlpm.value&lt;=0.8), 0.36/12, _xlpm.value&gt;0.8, -0.06/12)), IU42)</f>
        <v>7.4999999999999997E-2</v>
      </c>
      <c r="IV43" t="str">
        <f t="shared" ca="1" si="837"/>
        <v>No</v>
      </c>
      <c r="IW43">
        <f ca="1">COUNTIF(IV$4:IV43, "Yes")</f>
        <v>3</v>
      </c>
      <c r="IX43" s="37">
        <f t="shared" ca="1" si="579"/>
        <v>285054.67134447361</v>
      </c>
      <c r="IY43" s="37">
        <f t="shared" ca="1" si="580"/>
        <v>11382.987755522487</v>
      </c>
      <c r="IZ43" s="64">
        <f t="shared" ca="1" si="267"/>
        <v>296437.65909999609</v>
      </c>
      <c r="JA43" s="170" cm="1">
        <f t="array" aca="1" ref="JA43" ca="1">IF(MONTH($A43) = 1, _xlfn.LET(_xlpm.value, RAND(), _xlfn.IFS(_xlpm.value&lt;=0.6, 0.9/12, AND(_xlpm.value&gt;0.6, _xlpm.value&lt;=0.8), 0.36/12, _xlpm.value&gt;0.8, -0.06/12)), JA42)</f>
        <v>-5.0000000000000001E-3</v>
      </c>
      <c r="JB43" t="str">
        <f t="shared" ca="1" si="838"/>
        <v>No</v>
      </c>
      <c r="JC43">
        <f ca="1">COUNTIF(JB$4:JB43, "Yes")</f>
        <v>3</v>
      </c>
      <c r="JD43" s="37">
        <f t="shared" ca="1" si="581"/>
        <v>224592.44421094141</v>
      </c>
      <c r="JE43" s="37">
        <f t="shared" ca="1" si="582"/>
        <v>10247.614894243075</v>
      </c>
      <c r="JF43" s="64">
        <f t="shared" ca="1" si="271"/>
        <v>234840.05910518448</v>
      </c>
      <c r="JG43" s="170" cm="1">
        <f t="array" aca="1" ref="JG43" ca="1">IF(MONTH($A43) = 1, _xlfn.LET(_xlpm.value, RAND(), _xlfn.IFS(_xlpm.value&lt;=0.6, 0.9/12, AND(_xlpm.value&gt;0.6, _xlpm.value&lt;=0.8), 0.36/12, _xlpm.value&gt;0.8, -0.06/12)), JG42)</f>
        <v>7.4999999999999997E-2</v>
      </c>
      <c r="JH43" t="str">
        <f t="shared" ca="1" si="839"/>
        <v>No</v>
      </c>
      <c r="JI43">
        <f ca="1">COUNTIF(JH$4:JH43, "Yes")</f>
        <v>0</v>
      </c>
      <c r="JJ43" s="37">
        <f t="shared" ca="1" si="583"/>
        <v>312372.44481368142</v>
      </c>
      <c r="JK43" s="37">
        <f t="shared" ca="1" si="584"/>
        <v>0</v>
      </c>
      <c r="JL43" s="64">
        <f t="shared" ca="1" si="275"/>
        <v>312372.44481368142</v>
      </c>
      <c r="JM43" s="170" cm="1">
        <f t="array" aca="1" ref="JM43" ca="1">IF(MONTH($A43) = 1, _xlfn.LET(_xlpm.value, RAND(), _xlfn.IFS(_xlpm.value&lt;=0.6, 0.9/12, AND(_xlpm.value&gt;0.6, _xlpm.value&lt;=0.8), 0.36/12, _xlpm.value&gt;0.8, -0.06/12)), JM42)</f>
        <v>7.4999999999999997E-2</v>
      </c>
      <c r="JN43" t="str">
        <f t="shared" ca="1" si="840"/>
        <v>No</v>
      </c>
      <c r="JO43">
        <f ca="1">COUNTIF(JN$4:JN43, "Yes")</f>
        <v>5</v>
      </c>
      <c r="JP43" s="37">
        <f t="shared" ca="1" si="585"/>
        <v>104564.37170857684</v>
      </c>
      <c r="JQ43" s="37">
        <f t="shared" ca="1" si="586"/>
        <v>15467.961488029103</v>
      </c>
      <c r="JR43" s="64">
        <f t="shared" ca="1" si="279"/>
        <v>120032.33319660595</v>
      </c>
      <c r="JS43" s="170" cm="1">
        <f t="array" aca="1" ref="JS43" ca="1">IF(MONTH($A43) = 1, _xlfn.LET(_xlpm.value, RAND(), _xlfn.IFS(_xlpm.value&lt;=0.6, 0.9/12, AND(_xlpm.value&gt;0.6, _xlpm.value&lt;=0.8), 0.36/12, _xlpm.value&gt;0.8, -0.06/12)), JS42)</f>
        <v>0.03</v>
      </c>
      <c r="JT43" t="str">
        <f t="shared" ca="1" si="841"/>
        <v>No</v>
      </c>
      <c r="JU43">
        <f ca="1">COUNTIF(JT$4:JT43, "Yes")</f>
        <v>2</v>
      </c>
      <c r="JV43" s="37">
        <f t="shared" ca="1" si="587"/>
        <v>147311.32522752788</v>
      </c>
      <c r="JW43" s="37">
        <f t="shared" ca="1" si="588"/>
        <v>4621.4443111634127</v>
      </c>
      <c r="JX43" s="64">
        <f t="shared" ca="1" si="283"/>
        <v>151932.7695386913</v>
      </c>
      <c r="JY43" s="170" cm="1">
        <f t="array" aca="1" ref="JY43" ca="1">IF(MONTH($A43) = 1, _xlfn.LET(_xlpm.value, RAND(), _xlfn.IFS(_xlpm.value&lt;=0.6, 0.9/12, AND(_xlpm.value&gt;0.6, _xlpm.value&lt;=0.8), 0.36/12, _xlpm.value&gt;0.8, -0.06/12)), JY42)</f>
        <v>0.03</v>
      </c>
      <c r="JZ43" t="str">
        <f t="shared" ca="1" si="842"/>
        <v>No</v>
      </c>
      <c r="KA43">
        <f ca="1">COUNTIF(JZ$4:JZ43, "Yes")</f>
        <v>2</v>
      </c>
      <c r="KB43" s="37">
        <f t="shared" ca="1" si="589"/>
        <v>118299.57567018321</v>
      </c>
      <c r="KC43" s="37">
        <f t="shared" ca="1" si="590"/>
        <v>4976.0643182892973</v>
      </c>
      <c r="KD43" s="64">
        <f t="shared" ca="1" si="287"/>
        <v>123275.63998847251</v>
      </c>
      <c r="KE43" s="170" cm="1">
        <f t="array" aca="1" ref="KE43" ca="1">IF(MONTH($A43) = 1, _xlfn.LET(_xlpm.value, RAND(), _xlfn.IFS(_xlpm.value&lt;=0.6, 0.9/12, AND(_xlpm.value&gt;0.6, _xlpm.value&lt;=0.8), 0.36/12, _xlpm.value&gt;0.8, -0.06/12)), KE42)</f>
        <v>-5.0000000000000001E-3</v>
      </c>
      <c r="KF43" t="str">
        <f t="shared" ca="1" si="843"/>
        <v>No</v>
      </c>
      <c r="KG43">
        <f ca="1">COUNTIF(KF$4:KF43, "Yes")</f>
        <v>1</v>
      </c>
      <c r="KH43" s="37">
        <f t="shared" ca="1" si="591"/>
        <v>201551.59995782707</v>
      </c>
      <c r="KI43" s="37">
        <f t="shared" ca="1" si="592"/>
        <v>2072.2330057682448</v>
      </c>
      <c r="KJ43" s="64">
        <f t="shared" ca="1" si="291"/>
        <v>203623.83296359531</v>
      </c>
      <c r="KK43" s="170" cm="1">
        <f t="array" aca="1" ref="KK43" ca="1">IF(MONTH($A43) = 1, _xlfn.LET(_xlpm.value, RAND(), _xlfn.IFS(_xlpm.value&lt;=0.6, 0.9/12, AND(_xlpm.value&gt;0.6, _xlpm.value&lt;=0.8), 0.36/12, _xlpm.value&gt;0.8, -0.06/12)), KK42)</f>
        <v>7.4999999999999997E-2</v>
      </c>
      <c r="KL43" t="str">
        <f t="shared" ca="1" si="844"/>
        <v>No</v>
      </c>
      <c r="KM43">
        <f ca="1">COUNTIF(KL$4:KL43, "Yes")</f>
        <v>0</v>
      </c>
      <c r="KN43" s="37">
        <f t="shared" ca="1" si="593"/>
        <v>204190.29231657353</v>
      </c>
      <c r="KO43" s="37">
        <f t="shared" ca="1" si="594"/>
        <v>0</v>
      </c>
      <c r="KP43" s="64">
        <f t="shared" ca="1" si="295"/>
        <v>204190.29231657353</v>
      </c>
      <c r="KQ43" s="170" cm="1">
        <f t="array" aca="1" ref="KQ43" ca="1">IF(MONTH($A43) = 1, _xlfn.LET(_xlpm.value, RAND(), _xlfn.IFS(_xlpm.value&lt;=0.6, 0.9/12, AND(_xlpm.value&gt;0.6, _xlpm.value&lt;=0.8), 0.36/12, _xlpm.value&gt;0.8, -0.06/12)), KQ42)</f>
        <v>7.4999999999999997E-2</v>
      </c>
      <c r="KR43" t="str">
        <f t="shared" ca="1" si="845"/>
        <v>No</v>
      </c>
      <c r="KS43">
        <f ca="1">COUNTIF(KR$4:KR43, "Yes")</f>
        <v>1</v>
      </c>
      <c r="KT43" s="37">
        <f t="shared" ca="1" si="595"/>
        <v>97818.659149068408</v>
      </c>
      <c r="KU43" s="37">
        <f t="shared" ca="1" si="596"/>
        <v>1902.1486971848667</v>
      </c>
      <c r="KV43" s="64">
        <f t="shared" ca="1" si="299"/>
        <v>99720.807846253272</v>
      </c>
      <c r="KW43" s="170" cm="1">
        <f t="array" aca="1" ref="KW43" ca="1">IF(MONTH($A43) = 1, _xlfn.LET(_xlpm.value, RAND(), _xlfn.IFS(_xlpm.value&lt;=0.6, 0.9/12, AND(_xlpm.value&gt;0.6, _xlpm.value&lt;=0.8), 0.36/12, _xlpm.value&gt;0.8, -0.06/12)), KW42)</f>
        <v>-5.0000000000000001E-3</v>
      </c>
      <c r="KX43" t="str">
        <f t="shared" ca="1" si="846"/>
        <v>No</v>
      </c>
      <c r="KY43">
        <f ca="1">COUNTIF(KX$4:KX43, "Yes")</f>
        <v>2</v>
      </c>
      <c r="KZ43" s="37">
        <f t="shared" ca="1" si="597"/>
        <v>112454.46866425253</v>
      </c>
      <c r="LA43" s="37">
        <f t="shared" ca="1" si="598"/>
        <v>6781.8510768709939</v>
      </c>
      <c r="LB43" s="64">
        <f t="shared" ca="1" si="303"/>
        <v>119236.31974112353</v>
      </c>
      <c r="LC43" s="170" cm="1">
        <f t="array" aca="1" ref="LC43" ca="1">IF(MONTH($A43) = 1, _xlfn.LET(_xlpm.value, RAND(), _xlfn.IFS(_xlpm.value&lt;=0.6, 0.9/12, AND(_xlpm.value&gt;0.6, _xlpm.value&lt;=0.8), 0.36/12, _xlpm.value&gt;0.8, -0.06/12)), LC42)</f>
        <v>7.4999999999999997E-2</v>
      </c>
      <c r="LD43" t="str">
        <f t="shared" ca="1" si="847"/>
        <v>No</v>
      </c>
      <c r="LE43">
        <f ca="1">COUNTIF(LD$4:LD43, "Yes")</f>
        <v>0</v>
      </c>
      <c r="LF43" s="37">
        <f t="shared" ca="1" si="599"/>
        <v>204190.29231657353</v>
      </c>
      <c r="LG43" s="37">
        <f t="shared" ca="1" si="600"/>
        <v>0</v>
      </c>
      <c r="LH43" s="64">
        <f t="shared" ca="1" si="307"/>
        <v>204190.29231657353</v>
      </c>
      <c r="LI43" s="170" cm="1">
        <f t="array" aca="1" ref="LI43" ca="1">IF(MONTH($A43) = 1, _xlfn.LET(_xlpm.value, RAND(), _xlfn.IFS(_xlpm.value&lt;=0.6, 0.9/12, AND(_xlpm.value&gt;0.6, _xlpm.value&lt;=0.8), 0.36/12, _xlpm.value&gt;0.8, -0.06/12)), LI42)</f>
        <v>7.4999999999999997E-2</v>
      </c>
      <c r="LJ43" t="str">
        <f t="shared" ca="1" si="848"/>
        <v>No</v>
      </c>
      <c r="LK43">
        <f ca="1">COUNTIF(LJ$4:LJ43, "Yes")</f>
        <v>3</v>
      </c>
      <c r="LL43" s="37">
        <f t="shared" ca="1" si="601"/>
        <v>84824.100667928549</v>
      </c>
      <c r="LM43" s="37">
        <f t="shared" ca="1" si="602"/>
        <v>6380.9308483106615</v>
      </c>
      <c r="LN43" s="64">
        <f t="shared" ca="1" si="311"/>
        <v>91205.031516239207</v>
      </c>
      <c r="LO43" s="170" cm="1">
        <f t="array" aca="1" ref="LO43" ca="1">IF(MONTH($A43) = 1, _xlfn.LET(_xlpm.value, RAND(), _xlfn.IFS(_xlpm.value&lt;=0.6, 0.9/12, AND(_xlpm.value&gt;0.6, _xlpm.value&lt;=0.8), 0.36/12, _xlpm.value&gt;0.8, -0.06/12)), LO42)</f>
        <v>7.4999999999999997E-2</v>
      </c>
      <c r="LP43" t="str">
        <f t="shared" ca="1" si="849"/>
        <v>Yes</v>
      </c>
      <c r="LQ43">
        <f ca="1">COUNTIF(LP$4:LP43, "Yes")</f>
        <v>4</v>
      </c>
      <c r="LR43" s="37">
        <f t="shared" ca="1" si="603"/>
        <v>111978.66169927441</v>
      </c>
      <c r="LS43" s="37">
        <f t="shared" ca="1" si="604"/>
        <v>11535.300442138268</v>
      </c>
      <c r="LT43" s="64">
        <f t="shared" ca="1" si="315"/>
        <v>123513.96214141267</v>
      </c>
      <c r="LU43" s="170" cm="1">
        <f t="array" aca="1" ref="LU43" ca="1">IF(MONTH($A43) = 1, _xlfn.LET(_xlpm.value, RAND(), _xlfn.IFS(_xlpm.value&lt;=0.6, 0.9/12, AND(_xlpm.value&gt;0.6, _xlpm.value&lt;=0.8), 0.36/12, _xlpm.value&gt;0.8, -0.06/12)), LU42)</f>
        <v>7.4999999999999997E-2</v>
      </c>
      <c r="LV43" t="str">
        <f t="shared" ca="1" si="850"/>
        <v>No</v>
      </c>
      <c r="LW43">
        <f ca="1">COUNTIF(LV$4:LV43, "Yes")</f>
        <v>1</v>
      </c>
      <c r="LX43" s="37">
        <f t="shared" ca="1" si="605"/>
        <v>396133.81503984239</v>
      </c>
      <c r="LY43" s="37">
        <f t="shared" ca="1" si="606"/>
        <v>5487.0759294738846</v>
      </c>
      <c r="LZ43" s="64">
        <f t="shared" ca="1" si="319"/>
        <v>401620.8909693163</v>
      </c>
      <c r="MA43" s="170" cm="1">
        <f t="array" aca="1" ref="MA43" ca="1">IF(MONTH($A43) = 1, _xlfn.LET(_xlpm.value, RAND(), _xlfn.IFS(_xlpm.value&lt;=0.6, 0.9/12, AND(_xlpm.value&gt;0.6, _xlpm.value&lt;=0.8), 0.36/12, _xlpm.value&gt;0.8, -0.06/12)), MA42)</f>
        <v>-5.0000000000000001E-3</v>
      </c>
      <c r="MB43" t="str">
        <f t="shared" ca="1" si="851"/>
        <v>No</v>
      </c>
      <c r="MC43">
        <f ca="1">COUNTIF(MB$4:MB43, "Yes")</f>
        <v>0</v>
      </c>
      <c r="MD43" s="37">
        <f t="shared" ca="1" si="607"/>
        <v>144989.47524581861</v>
      </c>
      <c r="ME43" s="37">
        <f t="shared" ca="1" si="608"/>
        <v>0</v>
      </c>
      <c r="MF43" s="64">
        <f t="shared" ca="1" si="323"/>
        <v>144989.47524581861</v>
      </c>
      <c r="MG43" s="170" cm="1">
        <f t="array" aca="1" ref="MG43" ca="1">IF(MONTH($A43) = 1, _xlfn.LET(_xlpm.value, RAND(), _xlfn.IFS(_xlpm.value&lt;=0.6, 0.9/12, AND(_xlpm.value&gt;0.6, _xlpm.value&lt;=0.8), 0.36/12, _xlpm.value&gt;0.8, -0.06/12)), MG42)</f>
        <v>7.4999999999999997E-2</v>
      </c>
      <c r="MH43" t="str">
        <f t="shared" ca="1" si="852"/>
        <v>No</v>
      </c>
      <c r="MI43">
        <f ca="1">COUNTIF(MH$4:MH43, "Yes")</f>
        <v>2</v>
      </c>
      <c r="MJ43" s="37">
        <f t="shared" ca="1" si="609"/>
        <v>336099.489284262</v>
      </c>
      <c r="MK43" s="37">
        <f t="shared" ca="1" si="610"/>
        <v>9726.5449851142839</v>
      </c>
      <c r="ML43" s="64">
        <f t="shared" ca="1" si="327"/>
        <v>345826.03426937631</v>
      </c>
      <c r="MM43" s="170" cm="1">
        <f t="array" aca="1" ref="MM43" ca="1">IF(MONTH($A43) = 1, _xlfn.LET(_xlpm.value, RAND(), _xlfn.IFS(_xlpm.value&lt;=0.6, 0.9/12, AND(_xlpm.value&gt;0.6, _xlpm.value&lt;=0.8), 0.36/12, _xlpm.value&gt;0.8, -0.06/12)), MM42)</f>
        <v>7.4999999999999997E-2</v>
      </c>
      <c r="MN43" t="str">
        <f t="shared" ca="1" si="853"/>
        <v>No</v>
      </c>
      <c r="MO43">
        <f ca="1">COUNTIF(MN$4:MN43, "Yes")</f>
        <v>4</v>
      </c>
      <c r="MP43" s="37">
        <f t="shared" ca="1" si="611"/>
        <v>243961.27910922628</v>
      </c>
      <c r="MQ43" s="37">
        <f t="shared" ca="1" si="612"/>
        <v>16359.388898763737</v>
      </c>
      <c r="MR43" s="64">
        <f t="shared" ca="1" si="331"/>
        <v>260320.66800799003</v>
      </c>
      <c r="MS43" s="170" cm="1">
        <f t="array" aca="1" ref="MS43" ca="1">IF(MONTH($A43) = 1, _xlfn.LET(_xlpm.value, RAND(), _xlfn.IFS(_xlpm.value&lt;=0.6, 0.9/12, AND(_xlpm.value&gt;0.6, _xlpm.value&lt;=0.8), 0.36/12, _xlpm.value&gt;0.8, -0.06/12)), MS42)</f>
        <v>7.4999999999999997E-2</v>
      </c>
      <c r="MT43" t="str">
        <f t="shared" ca="1" si="854"/>
        <v>No</v>
      </c>
      <c r="MU43">
        <f ca="1">COUNTIF(MT$4:MT43, "Yes")</f>
        <v>6</v>
      </c>
      <c r="MV43" s="37">
        <f t="shared" ca="1" si="613"/>
        <v>71411.542091756972</v>
      </c>
      <c r="MW43" s="37">
        <f t="shared" ca="1" si="614"/>
        <v>13552.294400082686</v>
      </c>
      <c r="MX43" s="64">
        <f t="shared" ca="1" si="335"/>
        <v>84963.836491839655</v>
      </c>
      <c r="MY43" s="170" cm="1">
        <f t="array" aca="1" ref="MY43" ca="1">IF(MONTH($A43) = 1, _xlfn.LET(_xlpm.value, RAND(), _xlfn.IFS(_xlpm.value&lt;=0.6, 0.9/12, AND(_xlpm.value&gt;0.6, _xlpm.value&lt;=0.8), 0.36/12, _xlpm.value&gt;0.8, -0.06/12)), MY42)</f>
        <v>7.4999999999999997E-2</v>
      </c>
      <c r="MZ43" t="str">
        <f t="shared" ca="1" si="855"/>
        <v>No</v>
      </c>
      <c r="NA43">
        <f ca="1">COUNTIF(MZ$4:MZ43, "Yes")</f>
        <v>1</v>
      </c>
      <c r="NB43" s="37">
        <f t="shared" ca="1" si="615"/>
        <v>384773.14407206501</v>
      </c>
      <c r="NC43" s="37">
        <f t="shared" ca="1" si="616"/>
        <v>1392.7411509820458</v>
      </c>
      <c r="ND43" s="64">
        <f t="shared" ca="1" si="339"/>
        <v>386165.88522304705</v>
      </c>
      <c r="NE43" s="170" cm="1">
        <f t="array" aca="1" ref="NE43" ca="1">IF(MONTH($A43) = 1, _xlfn.LET(_xlpm.value, RAND(), _xlfn.IFS(_xlpm.value&lt;=0.6, 0.9/12, AND(_xlpm.value&gt;0.6, _xlpm.value&lt;=0.8), 0.36/12, _xlpm.value&gt;0.8, -0.06/12)), NE42)</f>
        <v>7.4999999999999997E-2</v>
      </c>
      <c r="NF43" t="str">
        <f t="shared" ca="1" si="856"/>
        <v>No</v>
      </c>
      <c r="NG43">
        <f ca="1">COUNTIF(NF$4:NF43, "Yes")</f>
        <v>1</v>
      </c>
      <c r="NH43" s="37">
        <f t="shared" ca="1" si="617"/>
        <v>231900.72709235305</v>
      </c>
      <c r="NI43" s="37">
        <f t="shared" ca="1" si="618"/>
        <v>5333.1701928026268</v>
      </c>
      <c r="NJ43" s="64">
        <f t="shared" ca="1" si="343"/>
        <v>237233.89728515566</v>
      </c>
      <c r="NK43" s="170" cm="1">
        <f t="array" aca="1" ref="NK43" ca="1">IF(MONTH($A43) = 1, _xlfn.LET(_xlpm.value, RAND(), _xlfn.IFS(_xlpm.value&lt;=0.6, 0.9/12, AND(_xlpm.value&gt;0.6, _xlpm.value&lt;=0.8), 0.36/12, _xlpm.value&gt;0.8, -0.06/12)), NK42)</f>
        <v>0.03</v>
      </c>
      <c r="NL43" t="str">
        <f t="shared" ca="1" si="857"/>
        <v>No</v>
      </c>
      <c r="NM43">
        <f ca="1">COUNTIF(NL$4:NL43, "Yes")</f>
        <v>4</v>
      </c>
      <c r="NN43" s="37">
        <f t="shared" ca="1" si="619"/>
        <v>136192.73470671879</v>
      </c>
      <c r="NO43" s="37">
        <f t="shared" ca="1" si="620"/>
        <v>18424.955723355677</v>
      </c>
      <c r="NP43" s="64">
        <f t="shared" ca="1" si="347"/>
        <v>154617.69043007446</v>
      </c>
      <c r="NQ43" s="170" cm="1">
        <f t="array" aca="1" ref="NQ43" ca="1">IF(MONTH($A43) = 1, _xlfn.LET(_xlpm.value, RAND(), _xlfn.IFS(_xlpm.value&lt;=0.6, 0.9/12, AND(_xlpm.value&gt;0.6, _xlpm.value&lt;=0.8), 0.36/12, _xlpm.value&gt;0.8, -0.06/12)), NQ42)</f>
        <v>0.03</v>
      </c>
      <c r="NR43" t="str">
        <f t="shared" ca="1" si="858"/>
        <v>No</v>
      </c>
      <c r="NS43">
        <f ca="1">COUNTIF(NR$4:NR43, "Yes")</f>
        <v>4</v>
      </c>
      <c r="NT43" s="37">
        <f t="shared" ca="1" si="621"/>
        <v>58492.632962177486</v>
      </c>
      <c r="NU43" s="37">
        <f t="shared" ca="1" si="622"/>
        <v>8632.7279121077663</v>
      </c>
      <c r="NV43" s="64">
        <f t="shared" ca="1" si="351"/>
        <v>67125.360874285252</v>
      </c>
      <c r="NW43" s="170" cm="1">
        <f t="array" aca="1" ref="NW43" ca="1">IF(MONTH($A43) = 1, _xlfn.LET(_xlpm.value, RAND(), _xlfn.IFS(_xlpm.value&lt;=0.6, 0.9/12, AND(_xlpm.value&gt;0.6, _xlpm.value&lt;=0.8), 0.36/12, _xlpm.value&gt;0.8, -0.06/12)), NW42)</f>
        <v>7.4999999999999997E-2</v>
      </c>
      <c r="NX43" t="str">
        <f t="shared" ca="1" si="859"/>
        <v>No</v>
      </c>
      <c r="NY43">
        <f ca="1">COUNTIF(NX$4:NX43, "Yes")</f>
        <v>5</v>
      </c>
      <c r="NZ43" s="37">
        <f t="shared" ca="1" si="623"/>
        <v>148446.73150398879</v>
      </c>
      <c r="OA43" s="37">
        <f t="shared" ca="1" si="624"/>
        <v>17969.648503167908</v>
      </c>
      <c r="OB43" s="64">
        <f t="shared" ca="1" si="355"/>
        <v>166416.38000715669</v>
      </c>
      <c r="OC43" s="170" cm="1">
        <f t="array" aca="1" ref="OC43" ca="1">IF(MONTH($A43) = 1, _xlfn.LET(_xlpm.value, RAND(), _xlfn.IFS(_xlpm.value&lt;=0.6, 0.9/12, AND(_xlpm.value&gt;0.6, _xlpm.value&lt;=0.8), 0.36/12, _xlpm.value&gt;0.8, -0.06/12)), OC42)</f>
        <v>7.4999999999999997E-2</v>
      </c>
      <c r="OD43" t="str">
        <f t="shared" ca="1" si="860"/>
        <v>No</v>
      </c>
      <c r="OE43">
        <f ca="1">COUNTIF(OD$4:OD43, "Yes")</f>
        <v>1</v>
      </c>
      <c r="OF43" s="37">
        <f t="shared" ca="1" si="625"/>
        <v>167188.8640590953</v>
      </c>
      <c r="OG43" s="37">
        <f t="shared" ca="1" si="626"/>
        <v>3898.6380135030781</v>
      </c>
      <c r="OH43" s="64">
        <f t="shared" ca="1" si="359"/>
        <v>171087.50207259838</v>
      </c>
      <c r="OI43" s="170" cm="1">
        <f t="array" aca="1" ref="OI43" ca="1">IF(MONTH($A43) = 1, _xlfn.LET(_xlpm.value, RAND(), _xlfn.IFS(_xlpm.value&lt;=0.6, 0.9/12, AND(_xlpm.value&gt;0.6, _xlpm.value&lt;=0.8), 0.36/12, _xlpm.value&gt;0.8, -0.06/12)), OI42)</f>
        <v>7.4999999999999997E-2</v>
      </c>
      <c r="OJ43" t="str">
        <f t="shared" ca="1" si="861"/>
        <v>No</v>
      </c>
      <c r="OK43">
        <f ca="1">COUNTIF(OJ$4:OJ43, "Yes")</f>
        <v>5</v>
      </c>
      <c r="OL43" s="37">
        <f t="shared" ca="1" si="627"/>
        <v>203123.61883548895</v>
      </c>
      <c r="OM43" s="37">
        <f t="shared" ca="1" si="628"/>
        <v>22204.617810334472</v>
      </c>
      <c r="ON43" s="64">
        <f t="shared" ca="1" si="363"/>
        <v>225328.2366458234</v>
      </c>
      <c r="OO43" s="170" cm="1">
        <f t="array" aca="1" ref="OO43" ca="1">IF(MONTH($A43) = 1, _xlfn.LET(_xlpm.value, RAND(), _xlfn.IFS(_xlpm.value&lt;=0.6, 0.9/12, AND(_xlpm.value&gt;0.6, _xlpm.value&lt;=0.8), 0.36/12, _xlpm.value&gt;0.8, -0.06/12)), OO42)</f>
        <v>7.4999999999999997E-2</v>
      </c>
      <c r="OP43" t="str">
        <f t="shared" ca="1" si="862"/>
        <v>No</v>
      </c>
      <c r="OQ43">
        <f ca="1">COUNTIF(OP$4:OP43, "Yes")</f>
        <v>2</v>
      </c>
      <c r="OR43" s="37">
        <f t="shared" ca="1" si="629"/>
        <v>153652.06483891618</v>
      </c>
      <c r="OS43" s="37">
        <f t="shared" ca="1" si="630"/>
        <v>5276.4660523258863</v>
      </c>
      <c r="OT43" s="64">
        <f t="shared" ca="1" si="367"/>
        <v>158928.53089124206</v>
      </c>
      <c r="OU43" s="170" cm="1">
        <f t="array" aca="1" ref="OU43" ca="1">IF(MONTH($A43) = 1, _xlfn.LET(_xlpm.value, RAND(), _xlfn.IFS(_xlpm.value&lt;=0.6, 0.9/12, AND(_xlpm.value&gt;0.6, _xlpm.value&lt;=0.8), 0.36/12, _xlpm.value&gt;0.8, -0.06/12)), OU42)</f>
        <v>7.4999999999999997E-2</v>
      </c>
      <c r="OV43" t="str">
        <f t="shared" ca="1" si="863"/>
        <v>No</v>
      </c>
      <c r="OW43">
        <f ca="1">COUNTIF(OV$4:OV43, "Yes")</f>
        <v>2</v>
      </c>
      <c r="OX43" s="37">
        <f t="shared" ca="1" si="631"/>
        <v>97039.640679292264</v>
      </c>
      <c r="OY43" s="37">
        <f t="shared" ca="1" si="632"/>
        <v>9248.367924739141</v>
      </c>
      <c r="OZ43" s="64">
        <f t="shared" ca="1" si="371"/>
        <v>106288.00860403141</v>
      </c>
      <c r="PA43" s="170" cm="1">
        <f t="array" aca="1" ref="PA43" ca="1">IF(MONTH($A43) = 1, _xlfn.LET(_xlpm.value, RAND(), _xlfn.IFS(_xlpm.value&lt;=0.6, 0.9/12, AND(_xlpm.value&gt;0.6, _xlpm.value&lt;=0.8), 0.36/12, _xlpm.value&gt;0.8, -0.06/12)), PA42)</f>
        <v>7.4999999999999997E-2</v>
      </c>
      <c r="PB43" t="str">
        <f t="shared" ca="1" si="864"/>
        <v>No</v>
      </c>
      <c r="PC43">
        <f ca="1">COUNTIF(PB$4:PB43, "Yes")</f>
        <v>3</v>
      </c>
      <c r="PD43" s="37">
        <f t="shared" ca="1" si="633"/>
        <v>170232.23088692929</v>
      </c>
      <c r="PE43" s="37">
        <f t="shared" ca="1" si="634"/>
        <v>4792.4929323398537</v>
      </c>
      <c r="PF43" s="64">
        <f t="shared" ca="1" si="375"/>
        <v>175024.72381926916</v>
      </c>
      <c r="PG43" s="170" cm="1">
        <f t="array" aca="1" ref="PG43" ca="1">IF(MONTH($A43) = 1, _xlfn.LET(_xlpm.value, RAND(), _xlfn.IFS(_xlpm.value&lt;=0.6, 0.9/12, AND(_xlpm.value&gt;0.6, _xlpm.value&lt;=0.8), 0.36/12, _xlpm.value&gt;0.8, -0.06/12)), PG42)</f>
        <v>7.4999999999999997E-2</v>
      </c>
      <c r="PH43" t="str">
        <f t="shared" ca="1" si="865"/>
        <v>Yes</v>
      </c>
      <c r="PI43">
        <f ca="1">COUNTIF(PH$4:PH43, "Yes")</f>
        <v>4</v>
      </c>
      <c r="PJ43" s="37">
        <f t="shared" ca="1" si="635"/>
        <v>107252.62284636087</v>
      </c>
      <c r="PK43" s="37">
        <f t="shared" ca="1" si="636"/>
        <v>8685.0878612914075</v>
      </c>
      <c r="PL43" s="64">
        <f t="shared" ca="1" si="379"/>
        <v>115937.71070765228</v>
      </c>
      <c r="PM43" s="170" cm="1">
        <f t="array" aca="1" ref="PM43" ca="1">IF(MONTH($A43) = 1, _xlfn.LET(_xlpm.value, RAND(), _xlfn.IFS(_xlpm.value&lt;=0.6, 0.9/12, AND(_xlpm.value&gt;0.6, _xlpm.value&lt;=0.8), 0.36/12, _xlpm.value&gt;0.8, -0.06/12)), PM42)</f>
        <v>7.4999999999999997E-2</v>
      </c>
      <c r="PN43" t="str">
        <f t="shared" ca="1" si="866"/>
        <v>No</v>
      </c>
      <c r="PO43">
        <f ca="1">COUNTIF(PN$4:PN43, "Yes")</f>
        <v>1</v>
      </c>
      <c r="PP43" s="37">
        <f t="shared" ca="1" si="637"/>
        <v>233161.12922456837</v>
      </c>
      <c r="PQ43" s="37">
        <f t="shared" ca="1" si="638"/>
        <v>6258.5217924210165</v>
      </c>
      <c r="PR43" s="64">
        <f t="shared" ca="1" si="383"/>
        <v>239419.6510169894</v>
      </c>
      <c r="PS43" s="170" cm="1">
        <f t="array" aca="1" ref="PS43" ca="1">IF(MONTH($A43) = 1, _xlfn.LET(_xlpm.value, RAND(), _xlfn.IFS(_xlpm.value&lt;=0.6, 0.9/12, AND(_xlpm.value&gt;0.6, _xlpm.value&lt;=0.8), 0.36/12, _xlpm.value&gt;0.8, -0.06/12)), PS42)</f>
        <v>-5.0000000000000001E-3</v>
      </c>
      <c r="PT43" t="str">
        <f t="shared" ca="1" si="867"/>
        <v>No</v>
      </c>
      <c r="PU43">
        <f ca="1">COUNTIF(PT$4:PT43, "Yes")</f>
        <v>1</v>
      </c>
      <c r="PV43" s="37">
        <f t="shared" ca="1" si="639"/>
        <v>152419.64503320714</v>
      </c>
      <c r="PW43" s="37">
        <f t="shared" ca="1" si="640"/>
        <v>5333.1701928026268</v>
      </c>
      <c r="PX43" s="64">
        <f t="shared" ca="1" si="387"/>
        <v>157752.81522600976</v>
      </c>
      <c r="PY43" s="170" cm="1">
        <f t="array" aca="1" ref="PY43" ca="1">IF(MONTH($A43) = 1, _xlfn.LET(_xlpm.value, RAND(), _xlfn.IFS(_xlpm.value&lt;=0.6, 0.9/12, AND(_xlpm.value&gt;0.6, _xlpm.value&lt;=0.8), 0.36/12, _xlpm.value&gt;0.8, -0.06/12)), PY42)</f>
        <v>7.4999999999999997E-2</v>
      </c>
      <c r="PZ43" t="str">
        <f t="shared" ca="1" si="868"/>
        <v>No</v>
      </c>
      <c r="QA43">
        <f ca="1">COUNTIF(PZ$4:PZ43, "Yes")</f>
        <v>2</v>
      </c>
      <c r="QB43" s="37">
        <f t="shared" ca="1" si="641"/>
        <v>332282.89643766789</v>
      </c>
      <c r="QC43" s="37">
        <f t="shared" ca="1" si="642"/>
        <v>7762.7249692640753</v>
      </c>
      <c r="QD43" s="64">
        <f t="shared" ca="1" si="391"/>
        <v>340045.62140693195</v>
      </c>
      <c r="QE43" s="170" cm="1">
        <f t="array" aca="1" ref="QE43" ca="1">IF(MONTH($A43) = 1, _xlfn.LET(_xlpm.value, RAND(), _xlfn.IFS(_xlpm.value&lt;=0.6, 0.9/12, AND(_xlpm.value&gt;0.6, _xlpm.value&lt;=0.8), 0.36/12, _xlpm.value&gt;0.8, -0.06/12)), QE42)</f>
        <v>-5.0000000000000001E-3</v>
      </c>
      <c r="QF43" t="str">
        <f t="shared" ca="1" si="869"/>
        <v>No</v>
      </c>
      <c r="QG43">
        <f ca="1">COUNTIF(QF$4:QF43, "Yes")</f>
        <v>1</v>
      </c>
      <c r="QH43" s="37">
        <f t="shared" ca="1" si="643"/>
        <v>285689.21301908226</v>
      </c>
      <c r="QI43" s="37">
        <f t="shared" ca="1" si="644"/>
        <v>3252.2704790996045</v>
      </c>
      <c r="QJ43" s="64">
        <f t="shared" ca="1" si="395"/>
        <v>288941.48349818186</v>
      </c>
      <c r="QK43" s="170" cm="1">
        <f t="array" aca="1" ref="QK43" ca="1">IF(MONTH($A43) = 1, _xlfn.LET(_xlpm.value, RAND(), _xlfn.IFS(_xlpm.value&lt;=0.6, 0.9/12, AND(_xlpm.value&gt;0.6, _xlpm.value&lt;=0.8), 0.36/12, _xlpm.value&gt;0.8, -0.06/12)), QK42)</f>
        <v>0.03</v>
      </c>
      <c r="QL43" t="str">
        <f t="shared" ca="1" si="870"/>
        <v>No</v>
      </c>
      <c r="QM43">
        <f ca="1">COUNTIF(QL$4:QL43, "Yes")</f>
        <v>3</v>
      </c>
      <c r="QN43" s="37">
        <f t="shared" ca="1" si="645"/>
        <v>112318.5163788287</v>
      </c>
      <c r="QO43" s="37">
        <f t="shared" ca="1" si="646"/>
        <v>17206.383117353751</v>
      </c>
      <c r="QP43" s="64">
        <f t="shared" ca="1" si="399"/>
        <v>129524.89949618245</v>
      </c>
      <c r="QQ43" s="170" cm="1">
        <f t="array" aca="1" ref="QQ43" ca="1">IF(MONTH($A43) = 1, _xlfn.LET(_xlpm.value, RAND(), _xlfn.IFS(_xlpm.value&lt;=0.6, 0.9/12, AND(_xlpm.value&gt;0.6, _xlpm.value&lt;=0.8), 0.36/12, _xlpm.value&gt;0.8, -0.06/12)), QQ42)</f>
        <v>7.4999999999999997E-2</v>
      </c>
      <c r="QR43" t="str">
        <f t="shared" ca="1" si="871"/>
        <v>No</v>
      </c>
      <c r="QS43">
        <f ca="1">COUNTIF(QR$4:QR43, "Yes")</f>
        <v>2</v>
      </c>
      <c r="QT43" s="37">
        <f t="shared" ca="1" si="647"/>
        <v>127880.21034501946</v>
      </c>
      <c r="QU43" s="37">
        <f t="shared" ca="1" si="648"/>
        <v>12208.465664261175</v>
      </c>
      <c r="QV43" s="64">
        <f t="shared" ca="1" si="403"/>
        <v>140088.67600928064</v>
      </c>
      <c r="QW43" s="170" cm="1">
        <f t="array" aca="1" ref="QW43" ca="1">IF(MONTH($A43) = 1, _xlfn.LET(_xlpm.value, RAND(), _xlfn.IFS(_xlpm.value&lt;=0.6, 0.9/12, AND(_xlpm.value&gt;0.6, _xlpm.value&lt;=0.8), 0.36/12, _xlpm.value&gt;0.8, -0.06/12)), QW42)</f>
        <v>7.4999999999999997E-2</v>
      </c>
      <c r="QX43" t="str">
        <f t="shared" ca="1" si="872"/>
        <v>No</v>
      </c>
      <c r="QY43">
        <f ca="1">COUNTIF(QX$4:QX43, "Yes")</f>
        <v>1</v>
      </c>
      <c r="QZ43" s="37">
        <f t="shared" ca="1" si="649"/>
        <v>387750.44105998345</v>
      </c>
      <c r="RA43" s="37">
        <f t="shared" ca="1" si="650"/>
        <v>3252.2704790996045</v>
      </c>
      <c r="RB43" s="64">
        <f t="shared" ca="1" si="407"/>
        <v>391002.71153908304</v>
      </c>
      <c r="RC43" s="170" cm="1">
        <f t="array" aca="1" ref="RC43" ca="1">IF(MONTH($A43) = 1, _xlfn.LET(_xlpm.value, RAND(), _xlfn.IFS(_xlpm.value&lt;=0.6, 0.9/12, AND(_xlpm.value&gt;0.6, _xlpm.value&lt;=0.8), 0.36/12, _xlpm.value&gt;0.8, -0.06/12)), RC42)</f>
        <v>0.03</v>
      </c>
      <c r="RD43" t="str">
        <f t="shared" ca="1" si="873"/>
        <v>No</v>
      </c>
      <c r="RE43">
        <f ca="1">COUNTIF(RD$4:RD43, "Yes")</f>
        <v>2</v>
      </c>
      <c r="RF43" s="37">
        <f t="shared" ca="1" si="651"/>
        <v>127158.95690649847</v>
      </c>
      <c r="RG43" s="37">
        <f t="shared" ca="1" si="652"/>
        <v>7405.4031985708698</v>
      </c>
      <c r="RH43" s="64">
        <f t="shared" ca="1" si="411"/>
        <v>134564.36010506933</v>
      </c>
      <c r="RI43" s="170" cm="1">
        <f t="array" aca="1" ref="RI43" ca="1">IF(MONTH($A43) = 1, _xlfn.LET(_xlpm.value, RAND(), _xlfn.IFS(_xlpm.value&lt;=0.6, 0.9/12, AND(_xlpm.value&gt;0.6, _xlpm.value&lt;=0.8), 0.36/12, _xlpm.value&gt;0.8, -0.06/12)), RI42)</f>
        <v>-5.0000000000000001E-3</v>
      </c>
      <c r="RJ43" t="str">
        <f t="shared" ca="1" si="874"/>
        <v>No</v>
      </c>
      <c r="RK43">
        <f ca="1">COUNTIF(RJ$4:RJ43, "Yes")</f>
        <v>1</v>
      </c>
      <c r="RL43" s="37">
        <f t="shared" ca="1" si="653"/>
        <v>184998.1993532019</v>
      </c>
      <c r="RM43" s="37">
        <f t="shared" ca="1" si="654"/>
        <v>6413.1951435133287</v>
      </c>
      <c r="RN43" s="64">
        <f t="shared" ca="1" si="415"/>
        <v>191411.39449671522</v>
      </c>
      <c r="RO43" s="170" cm="1">
        <f t="array" aca="1" ref="RO43" ca="1">IF(MONTH($A43) = 1, _xlfn.LET(_xlpm.value, RAND(), _xlfn.IFS(_xlpm.value&lt;=0.6, 0.9/12, AND(_xlpm.value&gt;0.6, _xlpm.value&lt;=0.8), 0.36/12, _xlpm.value&gt;0.8, -0.06/12)), RO42)</f>
        <v>7.4999999999999997E-2</v>
      </c>
      <c r="RP43" t="str">
        <f t="shared" ca="1" si="875"/>
        <v>No</v>
      </c>
      <c r="RQ43">
        <f ca="1">COUNTIF(RP$4:RP43, "Yes")</f>
        <v>1</v>
      </c>
      <c r="RR43" s="37">
        <f t="shared" ca="1" si="655"/>
        <v>177079.20620845421</v>
      </c>
      <c r="RS43" s="37">
        <f t="shared" ca="1" si="656"/>
        <v>1732.2053630744122</v>
      </c>
      <c r="RT43" s="64">
        <f t="shared" ca="1" si="419"/>
        <v>178811.41157152862</v>
      </c>
      <c r="RU43" s="170" cm="1">
        <f t="array" aca="1" ref="RU43" ca="1">IF(MONTH($A43) = 1, _xlfn.LET(_xlpm.value, RAND(), _xlfn.IFS(_xlpm.value&lt;=0.6, 0.9/12, AND(_xlpm.value&gt;0.6, _xlpm.value&lt;=0.8), 0.36/12, _xlpm.value&gt;0.8, -0.06/12)), RU42)</f>
        <v>7.4999999999999997E-2</v>
      </c>
      <c r="RV43" t="str">
        <f t="shared" ca="1" si="876"/>
        <v>No</v>
      </c>
      <c r="RW43">
        <f ca="1">COUNTIF(RV$4:RV43, "Yes")</f>
        <v>2</v>
      </c>
      <c r="RX43" s="37">
        <f t="shared" ca="1" si="657"/>
        <v>173195.13361502381</v>
      </c>
      <c r="RY43" s="37">
        <f t="shared" ca="1" si="658"/>
        <v>6387.0096286813132</v>
      </c>
      <c r="RZ43" s="64">
        <f t="shared" ca="1" si="423"/>
        <v>179582.14324370513</v>
      </c>
      <c r="SA43" s="170" cm="1">
        <f t="array" aca="1" ref="SA43" ca="1">IF(MONTH($A43) = 1, _xlfn.LET(_xlpm.value, RAND(), _xlfn.IFS(_xlpm.value&lt;=0.6, 0.9/12, AND(_xlpm.value&gt;0.6, _xlpm.value&lt;=0.8), 0.36/12, _xlpm.value&gt;0.8, -0.06/12)), SA42)</f>
        <v>-5.0000000000000001E-3</v>
      </c>
      <c r="SB43" t="str">
        <f t="shared" ca="1" si="877"/>
        <v>No</v>
      </c>
      <c r="SC43">
        <f ca="1">COUNTIF(SB$4:SB43, "Yes")</f>
        <v>2</v>
      </c>
      <c r="SD43" s="37">
        <f t="shared" ca="1" si="659"/>
        <v>109886.07596040174</v>
      </c>
      <c r="SE43" s="37">
        <f t="shared" ca="1" si="660"/>
        <v>8607.4491328943986</v>
      </c>
      <c r="SF43" s="64">
        <f t="shared" ca="1" si="427"/>
        <v>118493.52509329614</v>
      </c>
      <c r="SG43" s="170" cm="1">
        <f t="array" aca="1" ref="SG43" ca="1">IF(MONTH($A43) = 1, _xlfn.LET(_xlpm.value, RAND(), _xlfn.IFS(_xlpm.value&lt;=0.6, 0.9/12, AND(_xlpm.value&gt;0.6, _xlpm.value&lt;=0.8), 0.36/12, _xlpm.value&gt;0.8, -0.06/12)), SG42)</f>
        <v>-5.0000000000000001E-3</v>
      </c>
      <c r="SH43" t="str">
        <f t="shared" ca="1" si="878"/>
        <v>No</v>
      </c>
      <c r="SI43">
        <f ca="1">COUNTIF(SH$4:SH43, "Yes")</f>
        <v>1</v>
      </c>
      <c r="SJ43" s="37">
        <f t="shared" ca="1" si="661"/>
        <v>283791.50313047785</v>
      </c>
      <c r="SK43" s="37">
        <f t="shared" ca="1" si="662"/>
        <v>1732.2053630744122</v>
      </c>
      <c r="SL43" s="64">
        <f t="shared" ca="1" si="431"/>
        <v>285523.70849355229</v>
      </c>
      <c r="SM43" s="170" cm="1">
        <f t="array" aca="1" ref="SM43" ca="1">IF(MONTH($A43) = 1, _xlfn.LET(_xlpm.value, RAND(), _xlfn.IFS(_xlpm.value&lt;=0.6, 0.9/12, AND(_xlpm.value&gt;0.6, _xlpm.value&lt;=0.8), 0.36/12, _xlpm.value&gt;0.8, -0.06/12)), SM42)</f>
        <v>7.4999999999999997E-2</v>
      </c>
      <c r="SN43" t="str">
        <f t="shared" ca="1" si="879"/>
        <v>No</v>
      </c>
      <c r="SO43">
        <f ca="1">COUNTIF(SN$4:SN43, "Yes")</f>
        <v>3</v>
      </c>
      <c r="SP43" s="37">
        <f t="shared" ca="1" si="663"/>
        <v>137740.38096897228</v>
      </c>
      <c r="SQ43" s="37">
        <f t="shared" ca="1" si="664"/>
        <v>8474.8450663513468</v>
      </c>
      <c r="SR43" s="64">
        <f t="shared" ca="1" si="435"/>
        <v>146215.22603532363</v>
      </c>
      <c r="SS43" s="170" cm="1">
        <f t="array" aca="1" ref="SS43" ca="1">IF(MONTH($A43) = 1, _xlfn.LET(_xlpm.value, RAND(), _xlfn.IFS(_xlpm.value&lt;=0.6, 0.9/12, AND(_xlpm.value&gt;0.6, _xlpm.value&lt;=0.8), 0.36/12, _xlpm.value&gt;0.8, -0.06/12)), SS42)</f>
        <v>7.4999999999999997E-2</v>
      </c>
      <c r="ST43" t="str">
        <f t="shared" ca="1" si="880"/>
        <v>No</v>
      </c>
      <c r="SU43">
        <f ca="1">COUNTIF(ST$4:ST43, "Yes")</f>
        <v>1</v>
      </c>
      <c r="SV43" s="37">
        <f t="shared" ca="1" si="665"/>
        <v>230814.89628015531</v>
      </c>
      <c r="SW43" s="37">
        <f t="shared" ca="1" si="666"/>
        <v>4384.8225164471996</v>
      </c>
      <c r="SX43" s="64">
        <f t="shared" ca="1" si="439"/>
        <v>235199.71879660251</v>
      </c>
      <c r="SY43" s="170" cm="1">
        <f t="array" aca="1" ref="SY43" ca="1">IF(MONTH($A43) = 1, _xlfn.LET(_xlpm.value, RAND(), _xlfn.IFS(_xlpm.value&lt;=0.6, 0.9/12, AND(_xlpm.value&gt;0.6, _xlpm.value&lt;=0.8), 0.36/12, _xlpm.value&gt;0.8, -0.06/12)), SY42)</f>
        <v>-5.0000000000000001E-3</v>
      </c>
      <c r="SZ43" t="str">
        <f t="shared" ca="1" si="881"/>
        <v>No</v>
      </c>
      <c r="TA43">
        <f ca="1">COUNTIF(SZ$4:SZ43, "Yes")</f>
        <v>1</v>
      </c>
      <c r="TB43" s="37">
        <f t="shared" ca="1" si="667"/>
        <v>123441.22305147833</v>
      </c>
      <c r="TC43" s="37">
        <f t="shared" ca="1" si="668"/>
        <v>3413.661431699185</v>
      </c>
      <c r="TD43" s="64">
        <f t="shared" ca="1" si="443"/>
        <v>126854.88448317752</v>
      </c>
      <c r="TE43" s="170" cm="1">
        <f t="array" aca="1" ref="TE43" ca="1">IF(MONTH($A43) = 1, _xlfn.LET(_xlpm.value, RAND(), _xlfn.IFS(_xlpm.value&lt;=0.6, 0.9/12, AND(_xlpm.value&gt;0.6, _xlpm.value&lt;=0.8), 0.36/12, _xlpm.value&gt;0.8, -0.06/12)), TE42)</f>
        <v>7.4999999999999997E-2</v>
      </c>
      <c r="TF43" t="str">
        <f t="shared" ca="1" si="882"/>
        <v>No</v>
      </c>
      <c r="TG43">
        <f ca="1">COUNTIF(TF$4:TF43, "Yes")</f>
        <v>2</v>
      </c>
      <c r="TH43" s="37">
        <f t="shared" ca="1" si="669"/>
        <v>233260.15743250225</v>
      </c>
      <c r="TI43" s="37">
        <f t="shared" ca="1" si="670"/>
        <v>8980.8218162712201</v>
      </c>
      <c r="TJ43" s="64">
        <f t="shared" ca="1" si="447"/>
        <v>242240.97924877348</v>
      </c>
      <c r="TK43" s="170" cm="1">
        <f t="array" aca="1" ref="TK43" ca="1">IF(MONTH($A43) = 1, _xlfn.LET(_xlpm.value, RAND(), _xlfn.IFS(_xlpm.value&lt;=0.6, 0.9/12, AND(_xlpm.value&gt;0.6, _xlpm.value&lt;=0.8), 0.36/12, _xlpm.value&gt;0.8, -0.06/12)), TK42)</f>
        <v>7.4999999999999997E-2</v>
      </c>
      <c r="TL43" t="str">
        <f t="shared" ca="1" si="883"/>
        <v>No</v>
      </c>
      <c r="TM43">
        <f ca="1">COUNTIF(TL$4:TL43, "Yes")</f>
        <v>2</v>
      </c>
      <c r="TN43" s="37">
        <f t="shared" ca="1" si="671"/>
        <v>325468.21267569362</v>
      </c>
      <c r="TO43" s="37">
        <f t="shared" ca="1" si="672"/>
        <v>4645.0116300816499</v>
      </c>
      <c r="TP43" s="64">
        <f t="shared" ca="1" si="451"/>
        <v>330113.22430577525</v>
      </c>
      <c r="TQ43" s="170" cm="1">
        <f t="array" aca="1" ref="TQ43" ca="1">IF(MONTH($A43) = 1, _xlfn.LET(_xlpm.value, RAND(), _xlfn.IFS(_xlpm.value&lt;=0.6, 0.9/12, AND(_xlpm.value&gt;0.6, _xlpm.value&lt;=0.8), 0.36/12, _xlpm.value&gt;0.8, -0.06/12)), TQ42)</f>
        <v>-5.0000000000000001E-3</v>
      </c>
      <c r="TR43" t="str">
        <f t="shared" ca="1" si="884"/>
        <v>No</v>
      </c>
      <c r="TS43">
        <f ca="1">COUNTIF(TR$4:TR43, "Yes")</f>
        <v>0</v>
      </c>
      <c r="TT43" s="37">
        <f t="shared" ca="1" si="673"/>
        <v>210130.22358764193</v>
      </c>
      <c r="TU43" s="37">
        <f t="shared" ca="1" si="674"/>
        <v>0</v>
      </c>
      <c r="TV43" s="64">
        <f t="shared" ca="1" si="455"/>
        <v>210130.22358764193</v>
      </c>
      <c r="TW43" s="170" cm="1">
        <f t="array" aca="1" ref="TW43" ca="1">IF(MONTH($A43) = 1, _xlfn.LET(_xlpm.value, RAND(), _xlfn.IFS(_xlpm.value&lt;=0.6, 0.9/12, AND(_xlpm.value&gt;0.6, _xlpm.value&lt;=0.8), 0.36/12, _xlpm.value&gt;0.8, -0.06/12)), TW42)</f>
        <v>7.4999999999999997E-2</v>
      </c>
      <c r="TX43" t="str">
        <f t="shared" ca="1" si="885"/>
        <v>No</v>
      </c>
      <c r="TY43">
        <f ca="1">COUNTIF(TX$4:TX43, "Yes")</f>
        <v>2</v>
      </c>
      <c r="TZ43" s="37">
        <f t="shared" ca="1" si="675"/>
        <v>329611.94674055785</v>
      </c>
      <c r="UA43" s="37">
        <f t="shared" ca="1" si="676"/>
        <v>7473.8242777483338</v>
      </c>
      <c r="UB43" s="64">
        <f t="shared" ca="1" si="459"/>
        <v>337085.7710183062</v>
      </c>
      <c r="UC43" s="170" cm="1">
        <f t="array" aca="1" ref="UC43" ca="1">IF(MONTH($A43) = 1, _xlfn.LET(_xlpm.value, RAND(), _xlfn.IFS(_xlpm.value&lt;=0.6, 0.9/12, AND(_xlpm.value&gt;0.6, _xlpm.value&lt;=0.8), 0.36/12, _xlpm.value&gt;0.8, -0.06/12)), UC42)</f>
        <v>0.03</v>
      </c>
      <c r="UD43" t="str">
        <f t="shared" ca="1" si="886"/>
        <v>No</v>
      </c>
      <c r="UE43">
        <f ca="1">COUNTIF(UD$4:UD43, "Yes")</f>
        <v>4</v>
      </c>
      <c r="UF43" s="37">
        <f t="shared" ca="1" si="677"/>
        <v>101283.90151607073</v>
      </c>
      <c r="UG43" s="37">
        <f t="shared" ca="1" si="678"/>
        <v>13322.449728872754</v>
      </c>
      <c r="UH43" s="64">
        <f t="shared" ca="1" si="463"/>
        <v>114606.35124494349</v>
      </c>
      <c r="UI43" s="170" cm="1">
        <f t="array" aca="1" ref="UI43" ca="1">IF(MONTH($A43) = 1, _xlfn.LET(_xlpm.value, RAND(), _xlfn.IFS(_xlpm.value&lt;=0.6, 0.9/12, AND(_xlpm.value&gt;0.6, _xlpm.value&lt;=0.8), 0.36/12, _xlpm.value&gt;0.8, -0.06/12)), UI42)</f>
        <v>7.4999999999999997E-2</v>
      </c>
      <c r="UJ43" t="str">
        <f t="shared" ca="1" si="887"/>
        <v>No</v>
      </c>
      <c r="UK43">
        <f ca="1">COUNTIF(UJ$4:UJ43, "Yes")</f>
        <v>3</v>
      </c>
      <c r="UL43" s="37">
        <f t="shared" ca="1" si="679"/>
        <v>127600.20456548143</v>
      </c>
      <c r="UM43" s="37">
        <f t="shared" ca="1" si="680"/>
        <v>6031.1308047296061</v>
      </c>
      <c r="UN43" s="64">
        <f t="shared" ca="1" si="467"/>
        <v>133631.33537021105</v>
      </c>
      <c r="UO43" s="170" cm="1">
        <f t="array" aca="1" ref="UO43" ca="1">IF(MONTH($A43) = 1, _xlfn.LET(_xlpm.value, RAND(), _xlfn.IFS(_xlpm.value&lt;=0.6, 0.9/12, AND(_xlpm.value&gt;0.6, _xlpm.value&lt;=0.8), 0.36/12, _xlpm.value&gt;0.8, -0.06/12)), UO42)</f>
        <v>-5.0000000000000001E-3</v>
      </c>
      <c r="UP43" t="str">
        <f t="shared" ca="1" si="888"/>
        <v>No</v>
      </c>
      <c r="UQ43">
        <f ca="1">COUNTIF(UP$4:UP43, "Yes")</f>
        <v>2</v>
      </c>
      <c r="UR43" s="37">
        <f t="shared" ca="1" si="681"/>
        <v>240915.21956395029</v>
      </c>
      <c r="US43" s="37">
        <f t="shared" ca="1" si="682"/>
        <v>5638.993784981204</v>
      </c>
      <c r="UT43" s="64">
        <f t="shared" ca="1" si="471"/>
        <v>246554.21334893149</v>
      </c>
      <c r="UU43" s="170" cm="1">
        <f t="array" aca="1" ref="UU43" ca="1">IF(MONTH($A43) = 1, _xlfn.LET(_xlpm.value, RAND(), _xlfn.IFS(_xlpm.value&lt;=0.6, 0.9/12, AND(_xlpm.value&gt;0.6, _xlpm.value&lt;=0.8), 0.36/12, _xlpm.value&gt;0.8, -0.06/12)), UU42)</f>
        <v>7.4999999999999997E-2</v>
      </c>
      <c r="UV43" t="str">
        <f t="shared" ca="1" si="889"/>
        <v>Yes</v>
      </c>
      <c r="UW43">
        <f ca="1">COUNTIF(UV$4:UV43, "Yes")</f>
        <v>5</v>
      </c>
      <c r="UX43" s="37">
        <f t="shared" ca="1" si="683"/>
        <v>97523.948018298543</v>
      </c>
      <c r="UY43" s="37">
        <f t="shared" ca="1" si="684"/>
        <v>13231.064137442234</v>
      </c>
      <c r="UZ43" s="64">
        <f t="shared" ca="1" si="475"/>
        <v>110755.01215574078</v>
      </c>
      <c r="VA43" s="170" cm="1">
        <f t="array" aca="1" ref="VA43" ca="1">IF(MONTH($A43) = 1, _xlfn.LET(_xlpm.value, RAND(), _xlfn.IFS(_xlpm.value&lt;=0.6, 0.9/12, AND(_xlpm.value&gt;0.6, _xlpm.value&lt;=0.8), 0.36/12, _xlpm.value&gt;0.8, -0.06/12)), VA42)</f>
        <v>7.4999999999999997E-2</v>
      </c>
      <c r="VB43" t="str">
        <f t="shared" ca="1" si="890"/>
        <v>No</v>
      </c>
      <c r="VC43">
        <f ca="1">COUNTIF(VB$4:VB43, "Yes")</f>
        <v>0</v>
      </c>
      <c r="VD43" s="37">
        <f t="shared" ca="1" si="685"/>
        <v>458235.74679972156</v>
      </c>
      <c r="VE43" s="37">
        <f t="shared" ca="1" si="686"/>
        <v>0</v>
      </c>
      <c r="VF43" s="64">
        <f t="shared" ca="1" si="479"/>
        <v>458235.74679972156</v>
      </c>
      <c r="VG43" s="170" cm="1">
        <f t="array" aca="1" ref="VG43" ca="1">IF(MONTH($A43) = 1, _xlfn.LET(_xlpm.value, RAND(), _xlfn.IFS(_xlpm.value&lt;=0.6, 0.9/12, AND(_xlpm.value&gt;0.6, _xlpm.value&lt;=0.8), 0.36/12, _xlpm.value&gt;0.8, -0.06/12)), VG42)</f>
        <v>7.4999999999999997E-2</v>
      </c>
      <c r="VH43" t="str">
        <f t="shared" ca="1" si="891"/>
        <v>No</v>
      </c>
      <c r="VI43">
        <f ca="1">COUNTIF(VH$4:VH43, "Yes")</f>
        <v>1</v>
      </c>
      <c r="VJ43" s="37">
        <f t="shared" ca="1" si="687"/>
        <v>164492.25850570115</v>
      </c>
      <c r="VK43" s="37">
        <f t="shared" ca="1" si="688"/>
        <v>715.49928569889062</v>
      </c>
      <c r="VL43" s="64">
        <f t="shared" ca="1" si="483"/>
        <v>165207.75779140004</v>
      </c>
      <c r="VM43" s="170" cm="1">
        <f t="array" aca="1" ref="VM43" ca="1">IF(MONTH($A43) = 1, _xlfn.LET(_xlpm.value, RAND(), _xlfn.IFS(_xlpm.value&lt;=0.6, 0.9/12, AND(_xlpm.value&gt;0.6, _xlpm.value&lt;=0.8), 0.36/12, _xlpm.value&gt;0.8, -0.06/12)), VM42)</f>
        <v>7.4999999999999997E-2</v>
      </c>
      <c r="VN43" t="str">
        <f t="shared" ca="1" si="892"/>
        <v>No</v>
      </c>
      <c r="VO43">
        <f ca="1">COUNTIF(VN$4:VN43, "Yes")</f>
        <v>2</v>
      </c>
      <c r="VP43" s="37">
        <f t="shared" ca="1" si="689"/>
        <v>218435.81256360089</v>
      </c>
      <c r="VQ43" s="37">
        <f t="shared" ca="1" si="690"/>
        <v>3977.2023647576407</v>
      </c>
      <c r="VR43" s="64">
        <f t="shared" ca="1" si="487"/>
        <v>222413.01492835852</v>
      </c>
      <c r="VS43" s="170" cm="1">
        <f t="array" aca="1" ref="VS43" ca="1">IF(MONTH($A43) = 1, _xlfn.LET(_xlpm.value, RAND(), _xlfn.IFS(_xlpm.value&lt;=0.6, 0.9/12, AND(_xlpm.value&gt;0.6, _xlpm.value&lt;=0.8), 0.36/12, _xlpm.value&gt;0.8, -0.06/12)), VS42)</f>
        <v>-5.0000000000000001E-3</v>
      </c>
      <c r="VT43" t="str">
        <f t="shared" ca="1" si="893"/>
        <v>No</v>
      </c>
      <c r="VU43">
        <f ca="1">COUNTIF(VT$4:VT43, "Yes")</f>
        <v>2</v>
      </c>
      <c r="VV43" s="37">
        <f t="shared" ca="1" si="691"/>
        <v>243586.39044665574</v>
      </c>
      <c r="VW43" s="37">
        <f t="shared" ca="1" si="692"/>
        <v>6588.1441948820539</v>
      </c>
      <c r="VX43" s="64">
        <f t="shared" ca="1" si="491"/>
        <v>250174.53464153779</v>
      </c>
      <c r="VY43" s="170" cm="1">
        <f t="array" aca="1" ref="VY43" ca="1">IF(MONTH($A43) = 1, _xlfn.LET(_xlpm.value, RAND(), _xlfn.IFS(_xlpm.value&lt;=0.6, 0.9/12, AND(_xlpm.value&gt;0.6, _xlpm.value&lt;=0.8), 0.36/12, _xlpm.value&gt;0.8, -0.06/12)), VY42)</f>
        <v>0.03</v>
      </c>
      <c r="VZ43" t="str">
        <f t="shared" ca="1" si="894"/>
        <v>No</v>
      </c>
      <c r="WA43">
        <f ca="1">COUNTIF(VZ$4:VZ43, "Yes")</f>
        <v>2</v>
      </c>
      <c r="WB43" s="37">
        <f t="shared" ca="1" si="693"/>
        <v>276954.01089565415</v>
      </c>
      <c r="WC43" s="37">
        <f t="shared" ca="1" si="694"/>
        <v>5438.6619523258869</v>
      </c>
      <c r="WD43" s="64">
        <f t="shared" ca="1" si="495"/>
        <v>282392.67284798005</v>
      </c>
      <c r="WE43" s="14"/>
      <c r="WH43" s="37"/>
      <c r="WI43" s="37"/>
      <c r="WJ43" s="1"/>
      <c r="WK43" s="14"/>
      <c r="WN43" s="37"/>
      <c r="WO43" s="37"/>
      <c r="WP43" s="1"/>
      <c r="WQ43" s="14"/>
      <c r="WT43" s="37"/>
      <c r="WU43" s="37"/>
      <c r="WV43" s="1"/>
      <c r="WW43" s="14"/>
      <c r="WZ43" s="37"/>
      <c r="XA43" s="37"/>
      <c r="XB43" s="1"/>
      <c r="XC43" s="14"/>
      <c r="XF43" s="37"/>
      <c r="XG43" s="37"/>
      <c r="XH43" s="1"/>
      <c r="XI43" s="14"/>
      <c r="XL43" s="37"/>
      <c r="XM43" s="37"/>
      <c r="XN43" s="1"/>
      <c r="XO43" s="14"/>
      <c r="XR43" s="37"/>
      <c r="XS43" s="37"/>
      <c r="XT43" s="1"/>
      <c r="XU43" s="14"/>
      <c r="XX43" s="37"/>
      <c r="XY43" s="37"/>
      <c r="XZ43" s="1"/>
      <c r="YA43" s="14"/>
      <c r="YD43" s="37"/>
      <c r="YE43" s="37"/>
      <c r="YF43" s="1"/>
      <c r="YG43" s="14"/>
      <c r="YJ43" s="37"/>
      <c r="YK43" s="37"/>
      <c r="YL43" s="1"/>
      <c r="YM43" s="14"/>
      <c r="YP43" s="37"/>
      <c r="YQ43" s="37"/>
      <c r="YR43" s="1"/>
      <c r="YS43" s="14"/>
      <c r="YV43" s="37"/>
      <c r="YW43" s="37"/>
      <c r="YX43" s="1"/>
      <c r="YY43" s="14"/>
      <c r="ZB43" s="37"/>
      <c r="ZC43" s="37"/>
      <c r="ZD43" s="1"/>
      <c r="ZE43" s="14"/>
      <c r="ZH43" s="37"/>
      <c r="ZI43" s="37"/>
      <c r="ZJ43" s="1"/>
      <c r="ZK43" s="14"/>
      <c r="ZN43" s="37"/>
      <c r="ZO43" s="37"/>
      <c r="ZP43" s="1"/>
      <c r="ZQ43" s="14"/>
      <c r="ZT43" s="37"/>
      <c r="ZU43" s="37"/>
      <c r="ZV43" s="1"/>
      <c r="ZW43" s="14"/>
      <c r="ZZ43" s="37"/>
      <c r="AAA43" s="37"/>
      <c r="AAB43" s="1"/>
      <c r="AAC43" s="14"/>
      <c r="AAF43" s="37"/>
      <c r="AAG43" s="37"/>
      <c r="AAH43" s="1"/>
      <c r="AAI43" s="14"/>
      <c r="AAL43" s="37"/>
      <c r="AAM43" s="37"/>
      <c r="AAN43" s="1"/>
      <c r="AAO43" s="14"/>
      <c r="AAR43" s="37"/>
      <c r="AAS43" s="37"/>
      <c r="AAT43" s="1"/>
      <c r="AAU43" s="14"/>
      <c r="AAX43" s="37"/>
      <c r="AAY43" s="37"/>
      <c r="AAZ43" s="1"/>
      <c r="ABA43" s="14"/>
      <c r="ABD43" s="37"/>
      <c r="ABE43" s="37"/>
      <c r="ABF43" s="1"/>
      <c r="ABG43" s="14"/>
      <c r="ABJ43" s="37"/>
      <c r="ABK43" s="37"/>
      <c r="ABL43" s="1"/>
      <c r="ABM43" s="14"/>
      <c r="ABP43" s="37"/>
      <c r="ABQ43" s="37"/>
      <c r="ABR43" s="1"/>
      <c r="ABS43" s="14"/>
      <c r="ABV43" s="37"/>
      <c r="ABW43" s="37"/>
      <c r="ABX43" s="1"/>
      <c r="ABY43" s="14"/>
      <c r="ACB43" s="37"/>
      <c r="ACC43" s="37"/>
      <c r="ACD43" s="1"/>
      <c r="ACE43" s="14"/>
      <c r="ACH43" s="37"/>
      <c r="ACI43" s="37"/>
      <c r="ACJ43" s="1"/>
      <c r="ACK43" s="14"/>
      <c r="ACN43" s="37"/>
      <c r="ACO43" s="37"/>
      <c r="ACP43" s="1"/>
      <c r="ACQ43" s="14"/>
      <c r="ACT43" s="37"/>
      <c r="ACU43" s="37"/>
      <c r="ACV43" s="1"/>
      <c r="ACW43" s="14"/>
      <c r="ACZ43" s="37"/>
      <c r="ADA43" s="37"/>
      <c r="ADB43" s="1"/>
      <c r="ADC43" s="14"/>
      <c r="ADF43" s="37"/>
      <c r="ADG43" s="37"/>
      <c r="ADH43" s="1"/>
      <c r="ADI43" s="14"/>
      <c r="ADL43" s="37"/>
      <c r="ADM43" s="37"/>
      <c r="ADN43" s="1"/>
      <c r="ADO43" s="14"/>
      <c r="ADR43" s="37"/>
      <c r="ADS43" s="37"/>
      <c r="ADT43" s="1"/>
      <c r="ADU43" s="14"/>
      <c r="ADX43" s="37"/>
      <c r="ADY43" s="37"/>
      <c r="ADZ43" s="1"/>
      <c r="AEA43" s="14"/>
      <c r="AED43" s="37"/>
      <c r="AEE43" s="37"/>
      <c r="AEF43" s="1"/>
      <c r="AEG43" s="14"/>
      <c r="AEJ43" s="37"/>
      <c r="AEK43" s="37"/>
      <c r="AEL43" s="1"/>
      <c r="AEM43" s="14"/>
      <c r="AEP43" s="37"/>
      <c r="AEQ43" s="37"/>
      <c r="AER43" s="1"/>
      <c r="AES43" s="14"/>
      <c r="AEV43" s="37"/>
      <c r="AEW43" s="37"/>
      <c r="AEX43" s="1"/>
      <c r="AEY43" s="14"/>
      <c r="AFB43" s="37"/>
      <c r="AFC43" s="37"/>
      <c r="AFD43" s="1"/>
      <c r="AFE43" s="14"/>
      <c r="AFH43" s="37"/>
      <c r="AFI43" s="37"/>
      <c r="AFJ43" s="1"/>
      <c r="AFK43" s="14"/>
      <c r="AFN43" s="37"/>
      <c r="AFO43" s="37"/>
      <c r="AFP43" s="1"/>
      <c r="AFQ43" s="14"/>
      <c r="AFT43" s="37"/>
      <c r="AFU43" s="37"/>
      <c r="AFV43" s="1"/>
      <c r="AFW43" s="14"/>
      <c r="AFZ43" s="37"/>
      <c r="AGA43" s="37"/>
      <c r="AGB43" s="1"/>
      <c r="AGC43" s="14"/>
      <c r="AGF43" s="37"/>
      <c r="AGG43" s="37"/>
      <c r="AGH43" s="1"/>
      <c r="AGI43" s="14"/>
      <c r="AGL43" s="37"/>
      <c r="AGM43" s="37"/>
      <c r="AGN43" s="1"/>
      <c r="AGO43" s="14"/>
      <c r="AGR43" s="37"/>
      <c r="AGS43" s="37"/>
      <c r="AGT43" s="1"/>
      <c r="AGU43" s="14"/>
      <c r="AGX43" s="37"/>
      <c r="AGY43" s="37"/>
      <c r="AGZ43" s="1"/>
      <c r="AHA43" s="14"/>
      <c r="AHD43" s="37"/>
      <c r="AHE43" s="37"/>
      <c r="AHF43" s="1"/>
      <c r="AHG43" s="14"/>
      <c r="AHJ43" s="37"/>
      <c r="AHK43" s="37"/>
      <c r="AHL43" s="1"/>
      <c r="AHM43" s="14"/>
      <c r="AHP43" s="37"/>
      <c r="AHQ43" s="37"/>
      <c r="AHR43" s="1"/>
      <c r="AHS43" s="14"/>
      <c r="AHV43" s="37"/>
      <c r="AHW43" s="37"/>
      <c r="AHX43" s="1"/>
      <c r="AHY43" s="14"/>
      <c r="AIB43" s="37"/>
      <c r="AIC43" s="37"/>
      <c r="AID43" s="1"/>
      <c r="AIE43" s="14"/>
      <c r="AIH43" s="37"/>
      <c r="AII43" s="37"/>
      <c r="AIJ43" s="1"/>
      <c r="AIK43" s="14"/>
      <c r="AIN43" s="37"/>
      <c r="AIO43" s="37"/>
      <c r="AIP43" s="1"/>
      <c r="AIQ43" s="14"/>
      <c r="AIT43" s="37"/>
      <c r="AIU43" s="37"/>
      <c r="AIV43" s="1"/>
      <c r="AIW43" s="14"/>
      <c r="AIZ43" s="37"/>
      <c r="AJA43" s="37"/>
      <c r="AJB43" s="1"/>
      <c r="AJC43" s="14"/>
      <c r="AJF43" s="37"/>
      <c r="AJG43" s="37"/>
      <c r="AJH43" s="1"/>
      <c r="AJI43" s="14"/>
      <c r="AJL43" s="37"/>
      <c r="AJM43" s="37"/>
      <c r="AJN43" s="1"/>
      <c r="AJO43" s="14"/>
      <c r="AJR43" s="37"/>
      <c r="AJS43" s="37"/>
      <c r="AJT43" s="1"/>
      <c r="AJU43" s="14"/>
      <c r="AJX43" s="37"/>
      <c r="AJY43" s="37"/>
      <c r="AJZ43" s="1"/>
      <c r="AKA43" s="14"/>
      <c r="AKD43" s="37"/>
      <c r="AKE43" s="37"/>
      <c r="AKF43" s="1"/>
      <c r="AKG43" s="14"/>
      <c r="AKJ43" s="37"/>
      <c r="AKK43" s="37"/>
      <c r="AKL43" s="1"/>
      <c r="AKM43" s="14"/>
      <c r="AKP43" s="37"/>
      <c r="AKQ43" s="37"/>
      <c r="AKR43" s="1"/>
      <c r="AKS43" s="14"/>
      <c r="AKV43" s="37"/>
      <c r="AKW43" s="37"/>
      <c r="AKX43" s="1"/>
      <c r="AKY43" s="14"/>
      <c r="ALB43" s="37"/>
      <c r="ALC43" s="37"/>
      <c r="ALD43" s="1"/>
      <c r="ALE43" s="14"/>
      <c r="ALH43" s="37"/>
      <c r="ALI43" s="37"/>
      <c r="ALJ43" s="1"/>
      <c r="ALK43" s="14"/>
      <c r="ALN43" s="37"/>
      <c r="ALO43" s="37"/>
      <c r="ALP43" s="1"/>
      <c r="ALQ43" s="14"/>
      <c r="ALT43" s="37"/>
      <c r="ALU43" s="37"/>
      <c r="ALV43" s="1"/>
      <c r="ALW43" s="14"/>
      <c r="ALZ43" s="37"/>
      <c r="AMA43" s="37"/>
      <c r="AMB43" s="1"/>
      <c r="AMC43" s="14"/>
      <c r="AMF43" s="37"/>
      <c r="AMG43" s="37"/>
      <c r="AMH43" s="1"/>
      <c r="AMI43" s="14"/>
      <c r="AML43" s="37"/>
      <c r="AMM43" s="37"/>
      <c r="AMN43" s="1"/>
      <c r="AMO43" s="14"/>
      <c r="AMR43" s="37"/>
      <c r="AMS43" s="37"/>
      <c r="AMT43" s="1"/>
      <c r="AMU43" s="14"/>
      <c r="AMX43" s="37"/>
      <c r="AMY43" s="37"/>
      <c r="AMZ43" s="1"/>
      <c r="ANA43" s="14"/>
      <c r="AND43" s="37"/>
      <c r="ANE43" s="37"/>
      <c r="ANF43" s="1"/>
      <c r="ANG43" s="14"/>
      <c r="ANJ43" s="37"/>
      <c r="ANK43" s="37"/>
      <c r="ANL43" s="1"/>
      <c r="ANM43" s="14"/>
      <c r="ANP43" s="37"/>
      <c r="ANQ43" s="37"/>
      <c r="ANR43" s="1"/>
      <c r="ANS43" s="14"/>
      <c r="ANV43" s="37"/>
      <c r="ANW43" s="37"/>
      <c r="ANX43" s="1"/>
      <c r="ANY43" s="14"/>
      <c r="AOB43" s="37"/>
      <c r="AOC43" s="37"/>
      <c r="AOD43" s="1"/>
      <c r="AOE43" s="14"/>
      <c r="AOH43" s="37"/>
      <c r="AOI43" s="37"/>
      <c r="AOJ43" s="1"/>
      <c r="AOK43" s="14"/>
      <c r="AON43" s="37"/>
      <c r="AOO43" s="37"/>
      <c r="AOP43" s="1"/>
      <c r="AOQ43" s="14"/>
      <c r="AOT43" s="37"/>
      <c r="AOU43" s="37"/>
      <c r="AOV43" s="1"/>
      <c r="AOW43" s="14"/>
      <c r="AOZ43" s="37"/>
      <c r="APA43" s="37"/>
      <c r="APB43" s="1"/>
      <c r="APC43" s="14"/>
      <c r="APF43" s="37"/>
      <c r="APG43" s="37"/>
      <c r="APH43" s="1"/>
      <c r="API43" s="14"/>
      <c r="APL43" s="37"/>
      <c r="APM43" s="37"/>
      <c r="APN43" s="1"/>
      <c r="APO43" s="14"/>
      <c r="APR43" s="37"/>
      <c r="APS43" s="37"/>
      <c r="APT43" s="1"/>
      <c r="APU43" s="14"/>
      <c r="APX43" s="37"/>
      <c r="APY43" s="37"/>
      <c r="APZ43" s="1"/>
      <c r="AQA43" s="14"/>
      <c r="AQD43" s="37"/>
      <c r="AQE43" s="37"/>
      <c r="AQF43" s="1"/>
      <c r="AQG43" s="14"/>
      <c r="AQJ43" s="37"/>
      <c r="AQK43" s="37"/>
      <c r="AQL43" s="1"/>
      <c r="AQM43" s="14"/>
      <c r="AQP43" s="37"/>
      <c r="AQQ43" s="37"/>
      <c r="AQR43" s="1"/>
      <c r="AQS43" s="14"/>
      <c r="AQV43" s="37"/>
      <c r="AQW43" s="37"/>
      <c r="AQX43" s="1"/>
    </row>
    <row r="44" spans="1:1023 1026:1142" x14ac:dyDescent="0.2">
      <c r="A44" s="5">
        <v>46538</v>
      </c>
      <c r="B44" s="1">
        <v>1786.5240000000006</v>
      </c>
      <c r="C44" s="170" cm="1">
        <f t="array" aca="1" ref="C44" ca="1">IF(MONTH($A44) = 1, _xlfn.LET(_xlpm.value, RAND(), _xlfn.IFS(_xlpm.value&lt;=0.6, 0.9/12, AND(_xlpm.value&gt;0.6, _xlpm.value&lt;=0.8), 0.36/12, _xlpm.value&gt;0.8, -0.06/12)), C43)</f>
        <v>7.4999999999999997E-2</v>
      </c>
      <c r="D44" t="str">
        <f t="shared" ca="1" si="496"/>
        <v>No</v>
      </c>
      <c r="E44">
        <f ca="1">COUNTIF(D$4:D44, "Yes")</f>
        <v>2</v>
      </c>
      <c r="F44" s="37">
        <f t="shared" ca="1" si="695"/>
        <v>98881.732688648248</v>
      </c>
      <c r="G44" s="37">
        <f t="shared" ca="1" si="696"/>
        <v>8242.8898554685056</v>
      </c>
      <c r="H44" s="64">
        <f t="shared" ca="1" si="99"/>
        <v>107124.62254411675</v>
      </c>
      <c r="I44" s="170" cm="1">
        <f t="array" aca="1" ref="I44" ca="1">IF(MONTH($A44) = 1, _xlfn.LET(_xlpm.value, RAND(), _xlfn.IFS(_xlpm.value&lt;=0.6, 0.9/12, AND(_xlpm.value&gt;0.6, _xlpm.value&lt;=0.8), 0.36/12, _xlpm.value&gt;0.8, -0.06/12)), I43)</f>
        <v>-5.0000000000000001E-3</v>
      </c>
      <c r="J44" t="str">
        <f t="shared" ca="1" si="796"/>
        <v>No</v>
      </c>
      <c r="K44">
        <f ca="1">COUNTIF(J$4:J44, "Yes")</f>
        <v>3</v>
      </c>
      <c r="L44" s="37">
        <f t="shared" ca="1" si="497"/>
        <v>117256.58757992463</v>
      </c>
      <c r="M44" s="37">
        <f t="shared" ca="1" si="498"/>
        <v>7441.3989392207168</v>
      </c>
      <c r="N44" s="64">
        <f t="shared" ca="1" si="103"/>
        <v>124697.98651914534</v>
      </c>
      <c r="O44" s="170" cm="1">
        <f t="array" aca="1" ref="O44" ca="1">IF(MONTH($A44) = 1, _xlfn.LET(_xlpm.value, RAND(), _xlfn.IFS(_xlpm.value&lt;=0.6, 0.9/12, AND(_xlpm.value&gt;0.6, _xlpm.value&lt;=0.8), 0.36/12, _xlpm.value&gt;0.8, -0.06/12)), O43)</f>
        <v>7.4999999999999997E-2</v>
      </c>
      <c r="P44" t="str">
        <f t="shared" ca="1" si="797"/>
        <v>No</v>
      </c>
      <c r="Q44">
        <f ca="1">COUNTIF(P$4:P44, "Yes")</f>
        <v>2</v>
      </c>
      <c r="R44" s="37">
        <f t="shared" ca="1" si="499"/>
        <v>250888.00542775993</v>
      </c>
      <c r="S44" s="37">
        <f t="shared" ca="1" si="500"/>
        <v>5499.1557768518378</v>
      </c>
      <c r="T44" s="64">
        <f t="shared" ca="1" si="107"/>
        <v>256387.16120461177</v>
      </c>
      <c r="U44" s="170" cm="1">
        <f t="array" aca="1" ref="U44" ca="1">IF(MONTH($A44) = 1, _xlfn.LET(_xlpm.value, RAND(), _xlfn.IFS(_xlpm.value&lt;=0.6, 0.9/12, AND(_xlpm.value&gt;0.6, _xlpm.value&lt;=0.8), 0.36/12, _xlpm.value&gt;0.8, -0.06/12)), U43)</f>
        <v>7.4999999999999997E-2</v>
      </c>
      <c r="V44" t="str">
        <f t="shared" ca="1" si="798"/>
        <v>No</v>
      </c>
      <c r="W44">
        <f ca="1">COUNTIF(V$4:V44, "Yes")</f>
        <v>3</v>
      </c>
      <c r="X44" s="37">
        <f t="shared" ca="1" si="501"/>
        <v>209325.74030307098</v>
      </c>
      <c r="Y44" s="37">
        <f t="shared" ca="1" si="502"/>
        <v>5723.9255803556316</v>
      </c>
      <c r="Z44" s="64">
        <f t="shared" ca="1" si="111"/>
        <v>215049.66588342661</v>
      </c>
      <c r="AA44" s="170" cm="1">
        <f t="array" aca="1" ref="AA44" ca="1">IF(MONTH($A44) = 1, _xlfn.LET(_xlpm.value, RAND(), _xlfn.IFS(_xlpm.value&lt;=0.6, 0.9/12, AND(_xlpm.value&gt;0.6, _xlpm.value&lt;=0.8), 0.36/12, _xlpm.value&gt;0.8, -0.06/12)), AA43)</f>
        <v>7.4999999999999997E-2</v>
      </c>
      <c r="AB44" t="str">
        <f t="shared" ca="1" si="799"/>
        <v>Yes</v>
      </c>
      <c r="AC44">
        <f ca="1">COUNTIF(AB$4:AB44, "Yes")</f>
        <v>4</v>
      </c>
      <c r="AD44" s="37">
        <f t="shared" ca="1" si="503"/>
        <v>261266.52831936165</v>
      </c>
      <c r="AE44" s="37">
        <f t="shared" ca="1" si="504"/>
        <v>13913.110974913865</v>
      </c>
      <c r="AF44" s="64">
        <f t="shared" ca="1" si="115"/>
        <v>275179.63929427549</v>
      </c>
      <c r="AG44" s="170" cm="1">
        <f t="array" aca="1" ref="AG44" ca="1">IF(MONTH($A44) = 1, _xlfn.LET(_xlpm.value, RAND(), _xlfn.IFS(_xlpm.value&lt;=0.6, 0.9/12, AND(_xlpm.value&gt;0.6, _xlpm.value&lt;=0.8), 0.36/12, _xlpm.value&gt;0.8, -0.06/12)), AG43)</f>
        <v>7.4999999999999997E-2</v>
      </c>
      <c r="AH44" t="str">
        <f t="shared" ca="1" si="800"/>
        <v>No</v>
      </c>
      <c r="AI44">
        <f ca="1">COUNTIF(AH$4:AH44, "Yes")</f>
        <v>3</v>
      </c>
      <c r="AJ44" s="37">
        <f t="shared" ca="1" si="505"/>
        <v>210655.97249629529</v>
      </c>
      <c r="AK44" s="37">
        <f t="shared" ca="1" si="506"/>
        <v>8037.415785373385</v>
      </c>
      <c r="AL44" s="64">
        <f t="shared" ca="1" si="119"/>
        <v>218693.38828166868</v>
      </c>
      <c r="AM44" s="170" cm="1">
        <f t="array" aca="1" ref="AM44" ca="1">IF(MONTH($A44) = 1, _xlfn.LET(_xlpm.value, RAND(), _xlfn.IFS(_xlpm.value&lt;=0.6, 0.9/12, AND(_xlpm.value&gt;0.6, _xlpm.value&lt;=0.8), 0.36/12, _xlpm.value&gt;0.8, -0.06/12)), AM43)</f>
        <v>-5.0000000000000001E-3</v>
      </c>
      <c r="AN44" t="str">
        <f t="shared" ca="1" si="801"/>
        <v>No</v>
      </c>
      <c r="AO44">
        <f ca="1">COUNTIF(AN$4:AN44, "Yes")</f>
        <v>3</v>
      </c>
      <c r="AP44" s="37">
        <f t="shared" ca="1" si="507"/>
        <v>109296.17993387971</v>
      </c>
      <c r="AQ44" s="37">
        <f t="shared" ca="1" si="508"/>
        <v>10208.424270643052</v>
      </c>
      <c r="AR44" s="64">
        <f t="shared" ca="1" si="123"/>
        <v>119504.60420452277</v>
      </c>
      <c r="AS44" s="170" cm="1">
        <f t="array" aca="1" ref="AS44" ca="1">IF(MONTH($A44) = 1, _xlfn.LET(_xlpm.value, RAND(), _xlfn.IFS(_xlpm.value&lt;=0.6, 0.9/12, AND(_xlpm.value&gt;0.6, _xlpm.value&lt;=0.8), 0.36/12, _xlpm.value&gt;0.8, -0.06/12)), AS43)</f>
        <v>0.03</v>
      </c>
      <c r="AT44" t="str">
        <f t="shared" ca="1" si="802"/>
        <v>No</v>
      </c>
      <c r="AU44">
        <f ca="1">COUNTIF(AT$4:AT44, "Yes")</f>
        <v>2</v>
      </c>
      <c r="AV44" s="37">
        <f t="shared" ca="1" si="509"/>
        <v>158283.1931867791</v>
      </c>
      <c r="AW44" s="37">
        <f t="shared" ca="1" si="510"/>
        <v>5992.8191757742725</v>
      </c>
      <c r="AX44" s="64">
        <f t="shared" ca="1" si="127"/>
        <v>164276.01236255336</v>
      </c>
      <c r="AY44" s="170" cm="1">
        <f t="array" aca="1" ref="AY44" ca="1">IF(MONTH($A44) = 1, _xlfn.LET(_xlpm.value, RAND(), _xlfn.IFS(_xlpm.value&lt;=0.6, 0.9/12, AND(_xlpm.value&gt;0.6, _xlpm.value&lt;=0.8), 0.36/12, _xlpm.value&gt;0.8, -0.06/12)), AY43)</f>
        <v>0.03</v>
      </c>
      <c r="AZ44" t="str">
        <f t="shared" ca="1" si="803"/>
        <v>Yes</v>
      </c>
      <c r="BA44">
        <f ca="1">COUNTIF(AZ$4:AZ44, "Yes")</f>
        <v>4</v>
      </c>
      <c r="BB44" s="37">
        <f t="shared" ca="1" si="511"/>
        <v>161532.51015632969</v>
      </c>
      <c r="BC44" s="37">
        <f t="shared" ca="1" si="512"/>
        <v>13386.336977813407</v>
      </c>
      <c r="BD44" s="64">
        <f t="shared" ca="1" si="131"/>
        <v>174918.84713414311</v>
      </c>
      <c r="BE44" s="170" cm="1">
        <f t="array" aca="1" ref="BE44" ca="1">IF(MONTH($A44) = 1, _xlfn.LET(_xlpm.value, RAND(), _xlfn.IFS(_xlpm.value&lt;=0.6, 0.9/12, AND(_xlpm.value&gt;0.6, _xlpm.value&lt;=0.8), 0.36/12, _xlpm.value&gt;0.8, -0.06/12)), BE43)</f>
        <v>0.03</v>
      </c>
      <c r="BF44" t="str">
        <f t="shared" ca="1" si="804"/>
        <v>No</v>
      </c>
      <c r="BG44">
        <f ca="1">COUNTIF(BF$4:BF44, "Yes")</f>
        <v>0</v>
      </c>
      <c r="BH44" s="37">
        <f t="shared" ca="1" si="513"/>
        <v>400326.63851316815</v>
      </c>
      <c r="BI44" s="37">
        <f t="shared" ca="1" si="514"/>
        <v>0</v>
      </c>
      <c r="BJ44" s="64">
        <f t="shared" ca="1" si="135"/>
        <v>400326.63851316815</v>
      </c>
      <c r="BK44" s="170" cm="1">
        <f t="array" aca="1" ref="BK44" ca="1">IF(MONTH($A44) = 1, _xlfn.LET(_xlpm.value, RAND(), _xlfn.IFS(_xlpm.value&lt;=0.6, 0.9/12, AND(_xlpm.value&gt;0.6, _xlpm.value&lt;=0.8), 0.36/12, _xlpm.value&gt;0.8, -0.06/12)), BK43)</f>
        <v>7.4999999999999997E-2</v>
      </c>
      <c r="BL44" t="str">
        <f t="shared" ca="1" si="805"/>
        <v>No</v>
      </c>
      <c r="BM44">
        <f ca="1">COUNTIF(BL$4:BL44, "Yes")</f>
        <v>4</v>
      </c>
      <c r="BN44" s="37">
        <f t="shared" ca="1" si="515"/>
        <v>86799.065225249316</v>
      </c>
      <c r="BO44" s="37">
        <f t="shared" ca="1" si="516"/>
        <v>20098.109584465994</v>
      </c>
      <c r="BP44" s="64">
        <f t="shared" ca="1" si="139"/>
        <v>106897.1748097153</v>
      </c>
      <c r="BQ44" s="170" cm="1">
        <f t="array" aca="1" ref="BQ44" ca="1">IF(MONTH($A44) = 1, _xlfn.LET(_xlpm.value, RAND(), _xlfn.IFS(_xlpm.value&lt;=0.6, 0.9/12, AND(_xlpm.value&gt;0.6, _xlpm.value&lt;=0.8), 0.36/12, _xlpm.value&gt;0.8, -0.06/12)), BQ43)</f>
        <v>0.03</v>
      </c>
      <c r="BR44" t="str">
        <f t="shared" ca="1" si="806"/>
        <v>No</v>
      </c>
      <c r="BS44">
        <f ca="1">COUNTIF(BR$4:BR44, "Yes")</f>
        <v>3</v>
      </c>
      <c r="BT44" s="37">
        <f t="shared" ca="1" si="517"/>
        <v>68576.194909564249</v>
      </c>
      <c r="BU44" s="37">
        <f t="shared" ca="1" si="518"/>
        <v>15402.155239260021</v>
      </c>
      <c r="BV44" s="64">
        <f t="shared" ca="1" si="143"/>
        <v>83978.350148824276</v>
      </c>
      <c r="BW44" s="170" cm="1">
        <f t="array" aca="1" ref="BW44" ca="1">IF(MONTH($A44) = 1, _xlfn.LET(_xlpm.value, RAND(), _xlfn.IFS(_xlpm.value&lt;=0.6, 0.9/12, AND(_xlpm.value&gt;0.6, _xlpm.value&lt;=0.8), 0.36/12, _xlpm.value&gt;0.8, -0.06/12)), BW43)</f>
        <v>0.03</v>
      </c>
      <c r="BX44" t="str">
        <f t="shared" ca="1" si="807"/>
        <v>No</v>
      </c>
      <c r="BY44">
        <f ca="1">COUNTIF(BX$4:BX44, "Yes")</f>
        <v>3</v>
      </c>
      <c r="BZ44" s="37">
        <f t="shared" ca="1" si="519"/>
        <v>138430.86017245922</v>
      </c>
      <c r="CA44" s="37">
        <f t="shared" ca="1" si="520"/>
        <v>11424.948650150152</v>
      </c>
      <c r="CB44" s="64">
        <f t="shared" ca="1" si="147"/>
        <v>149855.80882260937</v>
      </c>
      <c r="CC44" s="170" cm="1">
        <f t="array" aca="1" ref="CC44" ca="1">IF(MONTH($A44) = 1, _xlfn.LET(_xlpm.value, RAND(), _xlfn.IFS(_xlpm.value&lt;=0.6, 0.9/12, AND(_xlpm.value&gt;0.6, _xlpm.value&lt;=0.8), 0.36/12, _xlpm.value&gt;0.8, -0.06/12)), CC43)</f>
        <v>7.4999999999999997E-2</v>
      </c>
      <c r="CD44" t="str">
        <f t="shared" ca="1" si="808"/>
        <v>No</v>
      </c>
      <c r="CE44">
        <f ca="1">COUNTIF(CD$4:CD44, "Yes")</f>
        <v>2</v>
      </c>
      <c r="CF44" s="37">
        <f t="shared" ca="1" si="521"/>
        <v>236507.39485970329</v>
      </c>
      <c r="CG44" s="37">
        <f t="shared" ca="1" si="522"/>
        <v>9035.8448193254189</v>
      </c>
      <c r="CH44" s="64">
        <f t="shared" ca="1" si="151"/>
        <v>245543.23967902872</v>
      </c>
      <c r="CI44" s="170" cm="1">
        <f t="array" aca="1" ref="CI44" ca="1">IF(MONTH($A44) = 1, _xlfn.LET(_xlpm.value, RAND(), _xlfn.IFS(_xlpm.value&lt;=0.6, 0.9/12, AND(_xlpm.value&gt;0.6, _xlpm.value&lt;=0.8), 0.36/12, _xlpm.value&gt;0.8, -0.06/12)), CI43)</f>
        <v>-5.0000000000000001E-3</v>
      </c>
      <c r="CJ44" t="str">
        <f t="shared" ca="1" si="809"/>
        <v>No</v>
      </c>
      <c r="CK44">
        <f ca="1">COUNTIF(CJ$4:CJ44, "Yes")</f>
        <v>4</v>
      </c>
      <c r="CL44" s="37">
        <f t="shared" ca="1" si="523"/>
        <v>83815.55338393795</v>
      </c>
      <c r="CM44" s="37">
        <f t="shared" ca="1" si="524"/>
        <v>12851.651019714864</v>
      </c>
      <c r="CN44" s="64">
        <f t="shared" ca="1" si="155"/>
        <v>96667.20440365281</v>
      </c>
      <c r="CO44" s="170" cm="1">
        <f t="array" aca="1" ref="CO44" ca="1">IF(MONTH($A44) = 1, _xlfn.LET(_xlpm.value, RAND(), _xlfn.IFS(_xlpm.value&lt;=0.6, 0.9/12, AND(_xlpm.value&gt;0.6, _xlpm.value&lt;=0.8), 0.36/12, _xlpm.value&gt;0.8, -0.06/12)), CO43)</f>
        <v>-5.0000000000000001E-3</v>
      </c>
      <c r="CP44" t="str">
        <f t="shared" ca="1" si="810"/>
        <v>No</v>
      </c>
      <c r="CQ44">
        <f ca="1">COUNTIF(CP$4:CP44, "Yes")</f>
        <v>0</v>
      </c>
      <c r="CR44" s="37">
        <f t="shared" ca="1" si="525"/>
        <v>337642.53506471985</v>
      </c>
      <c r="CS44" s="37">
        <f t="shared" ca="1" si="526"/>
        <v>0</v>
      </c>
      <c r="CT44" s="64">
        <f t="shared" ca="1" si="159"/>
        <v>337642.53506471985</v>
      </c>
      <c r="CU44" s="170" cm="1">
        <f t="array" aca="1" ref="CU44" ca="1">IF(MONTH($A44) = 1, _xlfn.LET(_xlpm.value, RAND(), _xlfn.IFS(_xlpm.value&lt;=0.6, 0.9/12, AND(_xlpm.value&gt;0.6, _xlpm.value&lt;=0.8), 0.36/12, _xlpm.value&gt;0.8, -0.06/12)), CU43)</f>
        <v>0.03</v>
      </c>
      <c r="CV44" t="str">
        <f t="shared" ca="1" si="811"/>
        <v>No</v>
      </c>
      <c r="CW44">
        <f ca="1">COUNTIF(CV$4:CV44, "Yes")</f>
        <v>1</v>
      </c>
      <c r="CX44" s="37">
        <f t="shared" ca="1" si="527"/>
        <v>284908.7745500601</v>
      </c>
      <c r="CY44" s="37">
        <f t="shared" ca="1" si="528"/>
        <v>894.7452196271654</v>
      </c>
      <c r="CZ44" s="64">
        <f t="shared" ca="1" si="163"/>
        <v>285803.51976968726</v>
      </c>
      <c r="DA44" s="170" cm="1">
        <f t="array" aca="1" ref="DA44" ca="1">IF(MONTH($A44) = 1, _xlfn.LET(_xlpm.value, RAND(), _xlfn.IFS(_xlpm.value&lt;=0.6, 0.9/12, AND(_xlpm.value&gt;0.6, _xlpm.value&lt;=0.8), 0.36/12, _xlpm.value&gt;0.8, -0.06/12)), DA43)</f>
        <v>7.4999999999999997E-2</v>
      </c>
      <c r="DB44" t="str">
        <f t="shared" ca="1" si="812"/>
        <v>Yes</v>
      </c>
      <c r="DC44">
        <f ca="1">COUNTIF(DB$4:DB44, "Yes")</f>
        <v>4</v>
      </c>
      <c r="DD44" s="37">
        <f t="shared" ca="1" si="529"/>
        <v>173471.61419786839</v>
      </c>
      <c r="DE44" s="37">
        <f t="shared" ca="1" si="530"/>
        <v>8281.846931218075</v>
      </c>
      <c r="DF44" s="64">
        <f t="shared" ca="1" si="167"/>
        <v>181753.46112908647</v>
      </c>
      <c r="DG44" s="170" cm="1">
        <f t="array" aca="1" ref="DG44" ca="1">IF(MONTH($A44) = 1, _xlfn.LET(_xlpm.value, RAND(), _xlfn.IFS(_xlpm.value&lt;=0.6, 0.9/12, AND(_xlpm.value&gt;0.6, _xlpm.value&lt;=0.8), 0.36/12, _xlpm.value&gt;0.8, -0.06/12)), DG43)</f>
        <v>7.4999999999999997E-2</v>
      </c>
      <c r="DH44" t="str">
        <f t="shared" ca="1" si="813"/>
        <v>No</v>
      </c>
      <c r="DI44">
        <f ca="1">COUNTIF(DH$4:DH44, "Yes")</f>
        <v>2</v>
      </c>
      <c r="DJ44" s="37">
        <f t="shared" ca="1" si="531"/>
        <v>264546.58491877274</v>
      </c>
      <c r="DK44" s="37">
        <f t="shared" ca="1" si="532"/>
        <v>7027.8925933221499</v>
      </c>
      <c r="DL44" s="64">
        <f t="shared" ca="1" si="171"/>
        <v>271574.47751209489</v>
      </c>
      <c r="DM44" s="170" cm="1">
        <f t="array" aca="1" ref="DM44" ca="1">IF(MONTH($A44) = 1, _xlfn.LET(_xlpm.value, RAND(), _xlfn.IFS(_xlpm.value&lt;=0.6, 0.9/12, AND(_xlpm.value&gt;0.6, _xlpm.value&lt;=0.8), 0.36/12, _xlpm.value&gt;0.8, -0.06/12)), DM43)</f>
        <v>7.4999999999999997E-2</v>
      </c>
      <c r="DN44" t="str">
        <f t="shared" ca="1" si="814"/>
        <v>No</v>
      </c>
      <c r="DO44">
        <f ca="1">COUNTIF(DN$4:DN44, "Yes")</f>
        <v>1</v>
      </c>
      <c r="DP44" s="37">
        <f t="shared" ca="1" si="533"/>
        <v>262830.84965078911</v>
      </c>
      <c r="DQ44" s="37">
        <f t="shared" ca="1" si="534"/>
        <v>4404.7818461681954</v>
      </c>
      <c r="DR44" s="64">
        <f t="shared" ca="1" si="175"/>
        <v>267235.63149695733</v>
      </c>
      <c r="DS44" s="170" cm="1">
        <f t="array" aca="1" ref="DS44" ca="1">IF(MONTH($A44) = 1, _xlfn.LET(_xlpm.value, RAND(), _xlfn.IFS(_xlpm.value&lt;=0.6, 0.9/12, AND(_xlpm.value&gt;0.6, _xlpm.value&lt;=0.8), 0.36/12, _xlpm.value&gt;0.8, -0.06/12)), DS43)</f>
        <v>7.4999999999999997E-2</v>
      </c>
      <c r="DT44" t="str">
        <f t="shared" ca="1" si="815"/>
        <v>No</v>
      </c>
      <c r="DU44">
        <f ca="1">COUNTIF(DT$4:DT44, "Yes")</f>
        <v>3</v>
      </c>
      <c r="DV44" s="37">
        <f t="shared" ca="1" si="535"/>
        <v>142492.28790331128</v>
      </c>
      <c r="DW44" s="37">
        <f t="shared" ca="1" si="536"/>
        <v>12791.188016509968</v>
      </c>
      <c r="DX44" s="64">
        <f t="shared" ca="1" si="179"/>
        <v>155283.47591982124</v>
      </c>
      <c r="DY44" s="170" cm="1">
        <f t="array" aca="1" ref="DY44" ca="1">IF(MONTH($A44) = 1, _xlfn.LET(_xlpm.value, RAND(), _xlfn.IFS(_xlpm.value&lt;=0.6, 0.9/12, AND(_xlpm.value&gt;0.6, _xlpm.value&lt;=0.8), 0.36/12, _xlpm.value&gt;0.8, -0.06/12)), DY43)</f>
        <v>7.4999999999999997E-2</v>
      </c>
      <c r="DZ44" t="str">
        <f t="shared" ca="1" si="816"/>
        <v>No</v>
      </c>
      <c r="EA44">
        <f ca="1">COUNTIF(DZ$4:DZ44, "Yes")</f>
        <v>5</v>
      </c>
      <c r="EB44" s="37">
        <f t="shared" ca="1" si="537"/>
        <v>215478.13244455529</v>
      </c>
      <c r="EC44" s="37">
        <f t="shared" ca="1" si="538"/>
        <v>17846.681575753526</v>
      </c>
      <c r="ED44" s="64">
        <f t="shared" ca="1" si="183"/>
        <v>233324.81402030881</v>
      </c>
      <c r="EE44" s="170" cm="1">
        <f t="array" aca="1" ref="EE44" ca="1">IF(MONTH($A44) = 1, _xlfn.LET(_xlpm.value, RAND(), _xlfn.IFS(_xlpm.value&lt;=0.6, 0.9/12, AND(_xlpm.value&gt;0.6, _xlpm.value&lt;=0.8), 0.36/12, _xlpm.value&gt;0.8, -0.06/12)), EE43)</f>
        <v>-5.0000000000000001E-3</v>
      </c>
      <c r="EF44" t="str">
        <f t="shared" ca="1" si="817"/>
        <v>No</v>
      </c>
      <c r="EG44">
        <f ca="1">COUNTIF(EF$4:EF44, "Yes")</f>
        <v>2</v>
      </c>
      <c r="EH44" s="37">
        <f t="shared" ca="1" si="539"/>
        <v>202985.53669606955</v>
      </c>
      <c r="EI44" s="37">
        <f t="shared" ca="1" si="540"/>
        <v>9784.489440389656</v>
      </c>
      <c r="EJ44" s="64">
        <f t="shared" ca="1" si="187"/>
        <v>212770.0261364592</v>
      </c>
      <c r="EK44" s="170" cm="1">
        <f t="array" aca="1" ref="EK44" ca="1">IF(MONTH($A44) = 1, _xlfn.LET(_xlpm.value, RAND(), _xlfn.IFS(_xlpm.value&lt;=0.6, 0.9/12, AND(_xlpm.value&gt;0.6, _xlpm.value&lt;=0.8), 0.36/12, _xlpm.value&gt;0.8, -0.06/12)), EK43)</f>
        <v>0.03</v>
      </c>
      <c r="EL44" t="str">
        <f t="shared" ca="1" si="818"/>
        <v>No</v>
      </c>
      <c r="EM44">
        <f ca="1">COUNTIF(EL$4:EL44, "Yes")</f>
        <v>4</v>
      </c>
      <c r="EN44" s="37">
        <f t="shared" ca="1" si="541"/>
        <v>96416.111499285689</v>
      </c>
      <c r="EO44" s="37">
        <f t="shared" ca="1" si="542"/>
        <v>12379.123957266371</v>
      </c>
      <c r="EP44" s="64">
        <f t="shared" ca="1" si="191"/>
        <v>108795.23545655207</v>
      </c>
      <c r="EQ44" s="170" cm="1">
        <f t="array" aca="1" ref="EQ44" ca="1">IF(MONTH($A44) = 1, _xlfn.LET(_xlpm.value, RAND(), _xlfn.IFS(_xlpm.value&lt;=0.6, 0.9/12, AND(_xlpm.value&gt;0.6, _xlpm.value&lt;=0.8), 0.36/12, _xlpm.value&gt;0.8, -0.06/12)), EQ43)</f>
        <v>7.4999999999999997E-2</v>
      </c>
      <c r="ER44" t="str">
        <f t="shared" ca="1" si="819"/>
        <v>No</v>
      </c>
      <c r="ES44">
        <f ca="1">COUNTIF(ER$4:ER44, "Yes")</f>
        <v>0</v>
      </c>
      <c r="ET44" s="37">
        <f t="shared" ca="1" si="543"/>
        <v>402069.57652389497</v>
      </c>
      <c r="EU44" s="37">
        <f t="shared" ca="1" si="544"/>
        <v>0</v>
      </c>
      <c r="EV44" s="64">
        <f t="shared" ca="1" si="195"/>
        <v>402069.57652389497</v>
      </c>
      <c r="EW44" s="170" cm="1">
        <f t="array" aca="1" ref="EW44" ca="1">IF(MONTH($A44) = 1, _xlfn.LET(_xlpm.value, RAND(), _xlfn.IFS(_xlpm.value&lt;=0.6, 0.9/12, AND(_xlpm.value&gt;0.6, _xlpm.value&lt;=0.8), 0.36/12, _xlpm.value&gt;0.8, -0.06/12)), EW43)</f>
        <v>0.03</v>
      </c>
      <c r="EX44" t="str">
        <f t="shared" ca="1" si="820"/>
        <v>No</v>
      </c>
      <c r="EY44">
        <f ca="1">COUNTIF(EX$4:EX44, "Yes")</f>
        <v>1</v>
      </c>
      <c r="EZ44" s="37">
        <f t="shared" ca="1" si="545"/>
        <v>176481.05842056224</v>
      </c>
      <c r="FA44" s="37">
        <f t="shared" ca="1" si="546"/>
        <v>4729.5774008237468</v>
      </c>
      <c r="FB44" s="64">
        <f t="shared" ca="1" si="199"/>
        <v>181210.63582138598</v>
      </c>
      <c r="FC44" s="170" cm="1">
        <f t="array" aca="1" ref="FC44" ca="1">IF(MONTH($A44) = 1, _xlfn.LET(_xlpm.value, RAND(), _xlfn.IFS(_xlpm.value&lt;=0.6, 0.9/12, AND(_xlpm.value&gt;0.6, _xlpm.value&lt;=0.8), 0.36/12, _xlpm.value&gt;0.8, -0.06/12)), FC43)</f>
        <v>-5.0000000000000001E-3</v>
      </c>
      <c r="FD44" t="str">
        <f t="shared" ca="1" si="821"/>
        <v>Yes</v>
      </c>
      <c r="FE44">
        <f ca="1">COUNTIF(FD$4:FD44, "Yes")</f>
        <v>4</v>
      </c>
      <c r="FF44" s="37">
        <f t="shared" ca="1" si="547"/>
        <v>139104.03054021669</v>
      </c>
      <c r="FG44" s="37">
        <f t="shared" ca="1" si="548"/>
        <v>10508.063494198726</v>
      </c>
      <c r="FH44" s="64">
        <f t="shared" ca="1" si="203"/>
        <v>149612.09403441541</v>
      </c>
      <c r="FI44" s="170" cm="1">
        <f t="array" aca="1" ref="FI44" ca="1">IF(MONTH($A44) = 1, _xlfn.LET(_xlpm.value, RAND(), _xlfn.IFS(_xlpm.value&lt;=0.6, 0.9/12, AND(_xlpm.value&gt;0.6, _xlpm.value&lt;=0.8), 0.36/12, _xlpm.value&gt;0.8, -0.06/12)), FI43)</f>
        <v>7.4999999999999997E-2</v>
      </c>
      <c r="FJ44" t="str">
        <f t="shared" ca="1" si="822"/>
        <v>No</v>
      </c>
      <c r="FK44">
        <f ca="1">COUNTIF(FJ$4:FJ44, "Yes")</f>
        <v>1</v>
      </c>
      <c r="FL44" s="37">
        <f t="shared" ca="1" si="549"/>
        <v>180794.24432992286</v>
      </c>
      <c r="FM44" s="37">
        <f t="shared" ca="1" si="550"/>
        <v>3595.1455939662528</v>
      </c>
      <c r="FN44" s="64">
        <f t="shared" ca="1" si="207"/>
        <v>184389.3899238891</v>
      </c>
      <c r="FO44" s="170" cm="1">
        <f t="array" aca="1" ref="FO44" ca="1">IF(MONTH($A44) = 1, _xlfn.LET(_xlpm.value, RAND(), _xlfn.IFS(_xlpm.value&lt;=0.6, 0.9/12, AND(_xlpm.value&gt;0.6, _xlpm.value&lt;=0.8), 0.36/12, _xlpm.value&gt;0.8, -0.06/12)), FO43)</f>
        <v>7.4999999999999997E-2</v>
      </c>
      <c r="FP44" t="str">
        <f t="shared" ca="1" si="823"/>
        <v>No</v>
      </c>
      <c r="FQ44">
        <f ca="1">COUNTIF(FP$4:FP44, "Yes")</f>
        <v>2</v>
      </c>
      <c r="FR44" s="37">
        <f t="shared" ca="1" si="551"/>
        <v>361720.89697935345</v>
      </c>
      <c r="FS44" s="37">
        <f t="shared" ca="1" si="552"/>
        <v>8572.2092630658699</v>
      </c>
      <c r="FT44" s="64">
        <f t="shared" ca="1" si="211"/>
        <v>370293.10624241934</v>
      </c>
      <c r="FU44" s="170" cm="1">
        <f t="array" aca="1" ref="FU44" ca="1">IF(MONTH($A44) = 1, _xlfn.LET(_xlpm.value, RAND(), _xlfn.IFS(_xlpm.value&lt;=0.6, 0.9/12, AND(_xlpm.value&gt;0.6, _xlpm.value&lt;=0.8), 0.36/12, _xlpm.value&gt;0.8, -0.06/12)), FU43)</f>
        <v>7.4999999999999997E-2</v>
      </c>
      <c r="FV44" t="str">
        <f t="shared" ca="1" si="824"/>
        <v>No</v>
      </c>
      <c r="FW44">
        <f ca="1">COUNTIF(FV$4:FV44, "Yes")</f>
        <v>2</v>
      </c>
      <c r="FX44" s="37">
        <f t="shared" ca="1" si="553"/>
        <v>115049.21356057034</v>
      </c>
      <c r="FY44" s="37">
        <f t="shared" ca="1" si="554"/>
        <v>10263.474791825924</v>
      </c>
      <c r="FZ44" s="64">
        <f t="shared" ca="1" si="215"/>
        <v>125312.68835239626</v>
      </c>
      <c r="GA44" s="170" cm="1">
        <f t="array" aca="1" ref="GA44" ca="1">IF(MONTH($A44) = 1, _xlfn.LET(_xlpm.value, RAND(), _xlfn.IFS(_xlpm.value&lt;=0.6, 0.9/12, AND(_xlpm.value&gt;0.6, _xlpm.value&lt;=0.8), 0.36/12, _xlpm.value&gt;0.8, -0.06/12)), GA43)</f>
        <v>7.4999999999999997E-2</v>
      </c>
      <c r="GB44" t="str">
        <f t="shared" ca="1" si="825"/>
        <v>No</v>
      </c>
      <c r="GC44">
        <f ca="1">COUNTIF(GB$4:GB44, "Yes")</f>
        <v>2</v>
      </c>
      <c r="GD44" s="37">
        <f t="shared" ca="1" si="555"/>
        <v>286148.90087660099</v>
      </c>
      <c r="GE44" s="37">
        <f t="shared" ca="1" si="556"/>
        <v>14124.55810308923</v>
      </c>
      <c r="GF44" s="64">
        <f t="shared" ca="1" si="219"/>
        <v>300273.45897969021</v>
      </c>
      <c r="GG44" s="170" cm="1">
        <f t="array" aca="1" ref="GG44" ca="1">IF(MONTH($A44) = 1, _xlfn.LET(_xlpm.value, RAND(), _xlfn.IFS(_xlpm.value&lt;=0.6, 0.9/12, AND(_xlpm.value&gt;0.6, _xlpm.value&lt;=0.8), 0.36/12, _xlpm.value&gt;0.8, -0.06/12)), GG43)</f>
        <v>7.4999999999999997E-2</v>
      </c>
      <c r="GH44" t="str">
        <f t="shared" ca="1" si="826"/>
        <v>No</v>
      </c>
      <c r="GI44">
        <f ca="1">COUNTIF(GH$4:GH44, "Yes")</f>
        <v>1</v>
      </c>
      <c r="GJ44" s="37">
        <f t="shared" ca="1" si="557"/>
        <v>106651.89393497752</v>
      </c>
      <c r="GK44" s="37">
        <f t="shared" ca="1" si="558"/>
        <v>3918.5973432240735</v>
      </c>
      <c r="GL44" s="64">
        <f t="shared" ca="1" si="223"/>
        <v>110570.49127820159</v>
      </c>
      <c r="GM44" s="170" cm="1">
        <f t="array" aca="1" ref="GM44" ca="1">IF(MONTH($A44) = 1, _xlfn.LET(_xlpm.value, RAND(), _xlfn.IFS(_xlpm.value&lt;=0.6, 0.9/12, AND(_xlpm.value&gt;0.6, _xlpm.value&lt;=0.8), 0.36/12, _xlpm.value&gt;0.8, -0.06/12)), GM43)</f>
        <v>7.4999999999999997E-2</v>
      </c>
      <c r="GN44" t="str">
        <f t="shared" ca="1" si="827"/>
        <v>No</v>
      </c>
      <c r="GO44">
        <f ca="1">COUNTIF(GN$4:GN44, "Yes")</f>
        <v>2</v>
      </c>
      <c r="GP44" s="37">
        <f t="shared" ca="1" si="559"/>
        <v>301724.90449457476</v>
      </c>
      <c r="GQ44" s="37">
        <f t="shared" ca="1" si="560"/>
        <v>8169.7164161698138</v>
      </c>
      <c r="GR44" s="64">
        <f t="shared" ca="1" si="227"/>
        <v>309894.62091074459</v>
      </c>
      <c r="GS44" s="170" cm="1">
        <f t="array" aca="1" ref="GS44" ca="1">IF(MONTH($A44) = 1, _xlfn.LET(_xlpm.value, RAND(), _xlfn.IFS(_xlpm.value&lt;=0.6, 0.9/12, AND(_xlpm.value&gt;0.6, _xlpm.value&lt;=0.8), 0.36/12, _xlpm.value&gt;0.8, -0.06/12)), GS43)</f>
        <v>0.03</v>
      </c>
      <c r="GT44" t="str">
        <f t="shared" ca="1" si="828"/>
        <v>No</v>
      </c>
      <c r="GU44">
        <f ca="1">COUNTIF(GT$4:GT44, "Yes")</f>
        <v>0</v>
      </c>
      <c r="GV44" s="37">
        <f t="shared" ca="1" si="561"/>
        <v>249628.02134003554</v>
      </c>
      <c r="GW44" s="37">
        <f t="shared" ca="1" si="562"/>
        <v>0</v>
      </c>
      <c r="GX44" s="64">
        <f t="shared" ca="1" si="231"/>
        <v>249628.02134003554</v>
      </c>
      <c r="GY44" s="170" cm="1">
        <f t="array" aca="1" ref="GY44" ca="1">IF(MONTH($A44) = 1, _xlfn.LET(_xlpm.value, RAND(), _xlfn.IFS(_xlpm.value&lt;=0.6, 0.9/12, AND(_xlpm.value&gt;0.6, _xlpm.value&lt;=0.8), 0.36/12, _xlpm.value&gt;0.8, -0.06/12)), GY43)</f>
        <v>7.4999999999999997E-2</v>
      </c>
      <c r="GZ44" t="str">
        <f t="shared" ca="1" si="829"/>
        <v>No</v>
      </c>
      <c r="HA44">
        <f ca="1">COUNTIF(GZ$4:GZ44, "Yes")</f>
        <v>3</v>
      </c>
      <c r="HB44" s="37">
        <f t="shared" ca="1" si="563"/>
        <v>298458.17501383065</v>
      </c>
      <c r="HC44" s="37">
        <f t="shared" ca="1" si="564"/>
        <v>8714.889649384424</v>
      </c>
      <c r="HD44" s="64">
        <f t="shared" ca="1" si="235"/>
        <v>307173.06466321507</v>
      </c>
      <c r="HE44" s="170" cm="1">
        <f t="array" aca="1" ref="HE44" ca="1">IF(MONTH($A44) = 1, _xlfn.LET(_xlpm.value, RAND(), _xlfn.IFS(_xlpm.value&lt;=0.6, 0.9/12, AND(_xlpm.value&gt;0.6, _xlpm.value&lt;=0.8), 0.36/12, _xlpm.value&gt;0.8, -0.06/12)), HE43)</f>
        <v>7.4999999999999997E-2</v>
      </c>
      <c r="HF44" t="str">
        <f t="shared" ca="1" si="830"/>
        <v>No</v>
      </c>
      <c r="HG44">
        <f ca="1">COUNTIF(HF$4:HF44, "Yes")</f>
        <v>1</v>
      </c>
      <c r="HH44" s="37">
        <f t="shared" ca="1" si="565"/>
        <v>179541.41886244633</v>
      </c>
      <c r="HI44" s="37">
        <f t="shared" ca="1" si="566"/>
        <v>4567.1122938492354</v>
      </c>
      <c r="HJ44" s="64">
        <f t="shared" ca="1" si="239"/>
        <v>184108.53115629556</v>
      </c>
      <c r="HK44" s="170" cm="1">
        <f t="array" aca="1" ref="HK44" ca="1">IF(MONTH($A44) = 1, _xlfn.LET(_xlpm.value, RAND(), _xlfn.IFS(_xlpm.value&lt;=0.6, 0.9/12, AND(_xlpm.value&gt;0.6, _xlpm.value&lt;=0.8), 0.36/12, _xlpm.value&gt;0.8, -0.06/12)), HK43)</f>
        <v>7.4999999999999997E-2</v>
      </c>
      <c r="HL44" t="str">
        <f t="shared" ca="1" si="831"/>
        <v>No</v>
      </c>
      <c r="HM44">
        <f ca="1">COUNTIF(HL$4:HL44, "Yes")</f>
        <v>1</v>
      </c>
      <c r="HN44" s="37">
        <f t="shared" ca="1" si="567"/>
        <v>191925.86079233553</v>
      </c>
      <c r="HO44" s="37">
        <f t="shared" ca="1" si="568"/>
        <v>2593.4789445381216</v>
      </c>
      <c r="HP44" s="64">
        <f t="shared" ca="1" si="243"/>
        <v>194519.33973687366</v>
      </c>
      <c r="HQ44" s="170" cm="1">
        <f t="array" aca="1" ref="HQ44" ca="1">IF(MONTH($A44) = 1, _xlfn.LET(_xlpm.value, RAND(), _xlfn.IFS(_xlpm.value&lt;=0.6, 0.9/12, AND(_xlpm.value&gt;0.6, _xlpm.value&lt;=0.8), 0.36/12, _xlpm.value&gt;0.8, -0.06/12)), HQ43)</f>
        <v>-5.0000000000000001E-3</v>
      </c>
      <c r="HR44" t="str">
        <f t="shared" ca="1" si="832"/>
        <v>No</v>
      </c>
      <c r="HS44">
        <f ca="1">COUNTIF(HR$4:HR44, "Yes")</f>
        <v>2</v>
      </c>
      <c r="HT44" s="37">
        <f t="shared" ca="1" si="569"/>
        <v>258224.71821582655</v>
      </c>
      <c r="HU44" s="37">
        <f t="shared" ca="1" si="570"/>
        <v>4166.9750284477668</v>
      </c>
      <c r="HV44" s="64">
        <f t="shared" ca="1" si="247"/>
        <v>262391.6932442743</v>
      </c>
      <c r="HW44" s="170" cm="1">
        <f t="array" aca="1" ref="HW44" ca="1">IF(MONTH($A44) = 1, _xlfn.LET(_xlpm.value, RAND(), _xlfn.IFS(_xlpm.value&lt;=0.6, 0.9/12, AND(_xlpm.value&gt;0.6, _xlpm.value&lt;=0.8), 0.36/12, _xlpm.value&gt;0.8, -0.06/12)), HW43)</f>
        <v>7.4999999999999997E-2</v>
      </c>
      <c r="HX44" t="str">
        <f t="shared" ca="1" si="833"/>
        <v>No</v>
      </c>
      <c r="HY44">
        <f ca="1">COUNTIF(HX$4:HX44, "Yes")</f>
        <v>4</v>
      </c>
      <c r="HZ44" s="37">
        <f t="shared" ca="1" si="571"/>
        <v>267368.77102477412</v>
      </c>
      <c r="IA44" s="37">
        <f t="shared" ca="1" si="572"/>
        <v>18863.791323905349</v>
      </c>
      <c r="IB44" s="64">
        <f t="shared" ca="1" si="251"/>
        <v>286232.56234867946</v>
      </c>
      <c r="IC44" s="170" cm="1">
        <f t="array" aca="1" ref="IC44" ca="1">IF(MONTH($A44) = 1, _xlfn.LET(_xlpm.value, RAND(), _xlfn.IFS(_xlpm.value&lt;=0.6, 0.9/12, AND(_xlpm.value&gt;0.6, _xlpm.value&lt;=0.8), 0.36/12, _xlpm.value&gt;0.8, -0.06/12)), IC43)</f>
        <v>7.4999999999999997E-2</v>
      </c>
      <c r="ID44" t="str">
        <f t="shared" ca="1" si="834"/>
        <v>No</v>
      </c>
      <c r="IE44">
        <f ca="1">COUNTIF(ID$4:ID44, "Yes")</f>
        <v>1</v>
      </c>
      <c r="IF44" s="37">
        <f t="shared" ca="1" si="573"/>
        <v>296914.74574137555</v>
      </c>
      <c r="IG44" s="37">
        <f t="shared" ca="1" si="574"/>
        <v>6442.365874787296</v>
      </c>
      <c r="IH44" s="64">
        <f t="shared" ca="1" si="255"/>
        <v>303357.11161616282</v>
      </c>
      <c r="II44" s="170" cm="1">
        <f t="array" aca="1" ref="II44" ca="1">IF(MONTH($A44) = 1, _xlfn.LET(_xlpm.value, RAND(), _xlfn.IFS(_xlpm.value&lt;=0.6, 0.9/12, AND(_xlpm.value&gt;0.6, _xlpm.value&lt;=0.8), 0.36/12, _xlpm.value&gt;0.8, -0.06/12)), II43)</f>
        <v>-5.0000000000000001E-3</v>
      </c>
      <c r="IJ44" t="str">
        <f t="shared" ca="1" si="835"/>
        <v>No</v>
      </c>
      <c r="IK44">
        <f ca="1">COUNTIF(IJ$4:IJ44, "Yes")</f>
        <v>5</v>
      </c>
      <c r="IL44" s="37">
        <f t="shared" ca="1" si="575"/>
        <v>167816.59127401916</v>
      </c>
      <c r="IM44" s="37">
        <f t="shared" ca="1" si="576"/>
        <v>12006.157838054305</v>
      </c>
      <c r="IN44" s="64">
        <f t="shared" ca="1" si="259"/>
        <v>179822.74911207345</v>
      </c>
      <c r="IO44" s="170" cm="1">
        <f t="array" aca="1" ref="IO44" ca="1">IF(MONTH($A44) = 1, _xlfn.LET(_xlpm.value, RAND(), _xlfn.IFS(_xlpm.value&lt;=0.6, 0.9/12, AND(_xlpm.value&gt;0.6, _xlpm.value&lt;=0.8), 0.36/12, _xlpm.value&gt;0.8, -0.06/12)), IO43)</f>
        <v>0.03</v>
      </c>
      <c r="IP44" t="str">
        <f t="shared" ca="1" si="836"/>
        <v>No</v>
      </c>
      <c r="IQ44">
        <f ca="1">COUNTIF(IP$4:IP44, "Yes")</f>
        <v>3</v>
      </c>
      <c r="IR44" s="37">
        <f t="shared" ca="1" si="577"/>
        <v>180574.1695159821</v>
      </c>
      <c r="IS44" s="37">
        <f t="shared" ca="1" si="578"/>
        <v>8553.9018932872677</v>
      </c>
      <c r="IT44" s="64">
        <f t="shared" ca="1" si="263"/>
        <v>189128.07140926935</v>
      </c>
      <c r="IU44" s="170" cm="1">
        <f t="array" aca="1" ref="IU44" ca="1">IF(MONTH($A44) = 1, _xlfn.LET(_xlpm.value, RAND(), _xlfn.IFS(_xlpm.value&lt;=0.6, 0.9/12, AND(_xlpm.value&gt;0.6, _xlpm.value&lt;=0.8), 0.36/12, _xlpm.value&gt;0.8, -0.06/12)), IU43)</f>
        <v>7.4999999999999997E-2</v>
      </c>
      <c r="IV44" t="str">
        <f t="shared" ca="1" si="837"/>
        <v>No</v>
      </c>
      <c r="IW44">
        <f ca="1">COUNTIF(IV$4:IV44, "Yes")</f>
        <v>3</v>
      </c>
      <c r="IX44" s="37">
        <f t="shared" ca="1" si="579"/>
        <v>307684.33849530912</v>
      </c>
      <c r="IY44" s="37">
        <f t="shared" ca="1" si="580"/>
        <v>11928.387577720829</v>
      </c>
      <c r="IZ44" s="64">
        <f t="shared" ca="1" si="267"/>
        <v>319612.72607302992</v>
      </c>
      <c r="JA44" s="170" cm="1">
        <f t="array" aca="1" ref="JA44" ca="1">IF(MONTH($A44) = 1, _xlfn.LET(_xlpm.value, RAND(), _xlfn.IFS(_xlpm.value&lt;=0.6, 0.9/12, AND(_xlpm.value&gt;0.6, _xlpm.value&lt;=0.8), 0.36/12, _xlpm.value&gt;0.8, -0.06/12)), JA43)</f>
        <v>-5.0000000000000001E-3</v>
      </c>
      <c r="JB44" t="str">
        <f t="shared" ca="1" si="838"/>
        <v>No</v>
      </c>
      <c r="JC44">
        <f ca="1">COUNTIF(JB$4:JB44, "Yes")</f>
        <v>3</v>
      </c>
      <c r="JD44" s="37">
        <f t="shared" ca="1" si="581"/>
        <v>224720.0487898867</v>
      </c>
      <c r="JE44" s="37">
        <f t="shared" ca="1" si="582"/>
        <v>10792.072881378992</v>
      </c>
      <c r="JF44" s="64">
        <f t="shared" ca="1" si="271"/>
        <v>235512.12167126569</v>
      </c>
      <c r="JG44" s="170" cm="1">
        <f t="array" aca="1" ref="JG44" ca="1">IF(MONTH($A44) = 1, _xlfn.LET(_xlpm.value, RAND(), _xlfn.IFS(_xlpm.value&lt;=0.6, 0.9/12, AND(_xlpm.value&gt;0.6, _xlpm.value&lt;=0.8), 0.36/12, _xlpm.value&gt;0.8, -0.06/12)), JG43)</f>
        <v>7.4999999999999997E-2</v>
      </c>
      <c r="JH44" t="str">
        <f t="shared" ca="1" si="839"/>
        <v>Yes</v>
      </c>
      <c r="JI44">
        <f ca="1">COUNTIF(JH$4:JH44, "Yes")</f>
        <v>1</v>
      </c>
      <c r="JJ44" s="37">
        <f t="shared" ca="1" si="583"/>
        <v>282743.07193231332</v>
      </c>
      <c r="JK44" s="37">
        <f t="shared" ca="1" si="584"/>
        <v>178.65240000000006</v>
      </c>
      <c r="JL44" s="64">
        <f t="shared" ca="1" si="275"/>
        <v>282921.72433231334</v>
      </c>
      <c r="JM44" s="170" cm="1">
        <f t="array" aca="1" ref="JM44" ca="1">IF(MONTH($A44) = 1, _xlfn.LET(_xlpm.value, RAND(), _xlfn.IFS(_xlpm.value&lt;=0.6, 0.9/12, AND(_xlpm.value&gt;0.6, _xlpm.value&lt;=0.8), 0.36/12, _xlpm.value&gt;0.8, -0.06/12)), JM43)</f>
        <v>7.4999999999999997E-2</v>
      </c>
      <c r="JN44" t="str">
        <f t="shared" ca="1" si="840"/>
        <v>No</v>
      </c>
      <c r="JO44">
        <f ca="1">COUNTIF(JN$4:JN44, "Yes")</f>
        <v>5</v>
      </c>
      <c r="JP44" s="37">
        <f t="shared" ca="1" si="585"/>
        <v>113299.96158672011</v>
      </c>
      <c r="JQ44" s="37">
        <f t="shared" ca="1" si="586"/>
        <v>16374.054751634661</v>
      </c>
      <c r="JR44" s="64">
        <f t="shared" ca="1" si="279"/>
        <v>129674.01633835476</v>
      </c>
      <c r="JS44" s="170" cm="1">
        <f t="array" aca="1" ref="JS44" ca="1">IF(MONTH($A44) = 1, _xlfn.LET(_xlpm.value, RAND(), _xlfn.IFS(_xlpm.value&lt;=0.6, 0.9/12, AND(_xlpm.value&gt;0.6, _xlpm.value&lt;=0.8), 0.36/12, _xlpm.value&gt;0.8, -0.06/12)), JS43)</f>
        <v>0.03</v>
      </c>
      <c r="JT44" t="str">
        <f t="shared" ca="1" si="841"/>
        <v>No</v>
      </c>
      <c r="JU44">
        <f ca="1">COUNTIF(JT$4:JT44, "Yes")</f>
        <v>2</v>
      </c>
      <c r="JV44" s="37">
        <f t="shared" ca="1" si="587"/>
        <v>153159.88418435372</v>
      </c>
      <c r="JW44" s="37">
        <f t="shared" ca="1" si="588"/>
        <v>4982.582775362851</v>
      </c>
      <c r="JX44" s="64">
        <f t="shared" ca="1" si="283"/>
        <v>158142.46695971658</v>
      </c>
      <c r="JY44" s="170" cm="1">
        <f t="array" aca="1" ref="JY44" ca="1">IF(MONTH($A44) = 1, _xlfn.LET(_xlpm.value, RAND(), _xlfn.IFS(_xlpm.value&lt;=0.6, 0.9/12, AND(_xlpm.value&gt;0.6, _xlpm.value&lt;=0.8), 0.36/12, _xlpm.value&gt;0.8, -0.06/12)), JY43)</f>
        <v>0.03</v>
      </c>
      <c r="JZ44" t="str">
        <f t="shared" ca="1" si="842"/>
        <v>No</v>
      </c>
      <c r="KA44">
        <f ca="1">COUNTIF(JZ$4:JZ44, "Yes")</f>
        <v>2</v>
      </c>
      <c r="KB44" s="37">
        <f t="shared" ca="1" si="589"/>
        <v>123277.78214028872</v>
      </c>
      <c r="KC44" s="37">
        <f t="shared" ca="1" si="590"/>
        <v>5337.4969533007561</v>
      </c>
      <c r="KD44" s="64">
        <f t="shared" ca="1" si="287"/>
        <v>128615.27909358947</v>
      </c>
      <c r="KE44" s="170" cm="1">
        <f t="array" aca="1" ref="KE44" ca="1">IF(MONTH($A44) = 1, _xlfn.LET(_xlpm.value, RAND(), _xlfn.IFS(_xlpm.value&lt;=0.6, 0.9/12, AND(_xlpm.value&gt;0.6, _xlpm.value&lt;=0.8), 0.36/12, _xlpm.value&gt;0.8, -0.06/12)), KE43)</f>
        <v>-5.0000000000000001E-3</v>
      </c>
      <c r="KF44" t="str">
        <f t="shared" ca="1" si="843"/>
        <v>No</v>
      </c>
      <c r="KG44">
        <f ca="1">COUNTIF(KF$4:KF44, "Yes")</f>
        <v>1</v>
      </c>
      <c r="KH44" s="37">
        <f t="shared" ca="1" si="591"/>
        <v>202151.71355803794</v>
      </c>
      <c r="KI44" s="37">
        <f t="shared" ca="1" si="592"/>
        <v>2252.6044020283357</v>
      </c>
      <c r="KJ44" s="64">
        <f t="shared" ca="1" si="291"/>
        <v>204404.31796006628</v>
      </c>
      <c r="KK44" s="170" cm="1">
        <f t="array" aca="1" ref="KK44" ca="1">IF(MONTH($A44) = 1, _xlfn.LET(_xlpm.value, RAND(), _xlfn.IFS(_xlpm.value&lt;=0.6, 0.9/12, AND(_xlpm.value&gt;0.6, _xlpm.value&lt;=0.8), 0.36/12, _xlpm.value&gt;0.8, -0.06/12)), KK43)</f>
        <v>7.4999999999999997E-2</v>
      </c>
      <c r="KL44" t="str">
        <f t="shared" ca="1" si="844"/>
        <v>No</v>
      </c>
      <c r="KM44">
        <f ca="1">COUNTIF(KL$4:KL44, "Yes")</f>
        <v>0</v>
      </c>
      <c r="KN44" s="37">
        <f t="shared" ca="1" si="593"/>
        <v>221291.08824031655</v>
      </c>
      <c r="KO44" s="37">
        <f t="shared" ca="1" si="594"/>
        <v>0</v>
      </c>
      <c r="KP44" s="64">
        <f t="shared" ca="1" si="295"/>
        <v>221291.08824031655</v>
      </c>
      <c r="KQ44" s="170" cm="1">
        <f t="array" aca="1" ref="KQ44" ca="1">IF(MONTH($A44) = 1, _xlfn.LET(_xlpm.value, RAND(), _xlfn.IFS(_xlpm.value&lt;=0.6, 0.9/12, AND(_xlpm.value&gt;0.6, _xlpm.value&lt;=0.8), 0.36/12, _xlpm.value&gt;0.8, -0.06/12)), KQ43)</f>
        <v>7.4999999999999997E-2</v>
      </c>
      <c r="KR44" t="str">
        <f t="shared" ca="1" si="845"/>
        <v>No</v>
      </c>
      <c r="KS44">
        <f ca="1">COUNTIF(KR$4:KR44, "Yes")</f>
        <v>1</v>
      </c>
      <c r="KT44" s="37">
        <f t="shared" ca="1" si="595"/>
        <v>106762.93018524854</v>
      </c>
      <c r="KU44" s="37">
        <f t="shared" ca="1" si="596"/>
        <v>2082.3790020283354</v>
      </c>
      <c r="KV44" s="64">
        <f t="shared" ca="1" si="299"/>
        <v>108845.30918727687</v>
      </c>
      <c r="KW44" s="170" cm="1">
        <f t="array" aca="1" ref="KW44" ca="1">IF(MONTH($A44) = 1, _xlfn.LET(_xlpm.value, RAND(), _xlfn.IFS(_xlpm.value&lt;=0.6, 0.9/12, AND(_xlpm.value&gt;0.6, _xlpm.value&lt;=0.8), 0.36/12, _xlpm.value&gt;0.8, -0.06/12)), KW43)</f>
        <v>-5.0000000000000001E-3</v>
      </c>
      <c r="KX44" t="str">
        <f t="shared" ca="1" si="846"/>
        <v>No</v>
      </c>
      <c r="KY44">
        <f ca="1">COUNTIF(KX$4:KX44, "Yes")</f>
        <v>2</v>
      </c>
      <c r="KZ44" s="37">
        <f t="shared" ca="1" si="597"/>
        <v>113321.41552093127</v>
      </c>
      <c r="LA44" s="37">
        <f t="shared" ca="1" si="598"/>
        <v>7144.7816808250782</v>
      </c>
      <c r="LB44" s="64">
        <f t="shared" ca="1" si="303"/>
        <v>120466.19720175635</v>
      </c>
      <c r="LC44" s="170" cm="1">
        <f t="array" aca="1" ref="LC44" ca="1">IF(MONTH($A44) = 1, _xlfn.LET(_xlpm.value, RAND(), _xlfn.IFS(_xlpm.value&lt;=0.6, 0.9/12, AND(_xlpm.value&gt;0.6, _xlpm.value&lt;=0.8), 0.36/12, _xlpm.value&gt;0.8, -0.06/12)), LC43)</f>
        <v>7.4999999999999997E-2</v>
      </c>
      <c r="LD44" t="str">
        <f t="shared" ca="1" si="847"/>
        <v>No</v>
      </c>
      <c r="LE44">
        <f ca="1">COUNTIF(LD$4:LD44, "Yes")</f>
        <v>0</v>
      </c>
      <c r="LF44" s="37">
        <f t="shared" ca="1" si="599"/>
        <v>221291.08824031655</v>
      </c>
      <c r="LG44" s="37">
        <f t="shared" ca="1" si="600"/>
        <v>0</v>
      </c>
      <c r="LH44" s="64">
        <f t="shared" ca="1" si="307"/>
        <v>221291.08824031655</v>
      </c>
      <c r="LI44" s="170" cm="1">
        <f t="array" aca="1" ref="LI44" ca="1">IF(MONTH($A44) = 1, _xlfn.LET(_xlpm.value, RAND(), _xlfn.IFS(_xlpm.value&lt;=0.6, 0.9/12, AND(_xlpm.value&gt;0.6, _xlpm.value&lt;=0.8), 0.36/12, _xlpm.value&gt;0.8, -0.06/12)), LI43)</f>
        <v>7.4999999999999997E-2</v>
      </c>
      <c r="LJ44" t="str">
        <f t="shared" ca="1" si="848"/>
        <v>No</v>
      </c>
      <c r="LK44">
        <f ca="1">COUNTIF(LJ$4:LJ44, "Yes")</f>
        <v>3</v>
      </c>
      <c r="LL44" s="37">
        <f t="shared" ca="1" si="601"/>
        <v>92436.475018023193</v>
      </c>
      <c r="LM44" s="37">
        <f t="shared" ca="1" si="602"/>
        <v>6922.1812736543434</v>
      </c>
      <c r="LN44" s="64">
        <f t="shared" ca="1" si="311"/>
        <v>99358.656291677529</v>
      </c>
      <c r="LO44" s="170" cm="1">
        <f t="array" aca="1" ref="LO44" ca="1">IF(MONTH($A44) = 1, _xlfn.LET(_xlpm.value, RAND(), _xlfn.IFS(_xlpm.value&lt;=0.6, 0.9/12, AND(_xlpm.value&gt;0.6, _xlpm.value&lt;=0.8), 0.36/12, _xlpm.value&gt;0.8, -0.06/12)), LO43)</f>
        <v>7.4999999999999997E-2</v>
      </c>
      <c r="LP44" t="str">
        <f t="shared" ca="1" si="849"/>
        <v>No</v>
      </c>
      <c r="LQ44">
        <f ca="1">COUNTIF(LP$4:LP44, "Yes")</f>
        <v>4</v>
      </c>
      <c r="LR44" s="37">
        <f t="shared" ca="1" si="603"/>
        <v>121448.97572671997</v>
      </c>
      <c r="LS44" s="37">
        <f t="shared" ca="1" si="604"/>
        <v>12259.479013515456</v>
      </c>
      <c r="LT44" s="64">
        <f t="shared" ca="1" si="315"/>
        <v>133708.45474023544</v>
      </c>
      <c r="LU44" s="170" cm="1">
        <f t="array" aca="1" ref="LU44" ca="1">IF(MONTH($A44) = 1, _xlfn.LET(_xlpm.value, RAND(), _xlfn.IFS(_xlpm.value&lt;=0.6, 0.9/12, AND(_xlpm.value&gt;0.6, _xlpm.value&lt;=0.8), 0.36/12, _xlpm.value&gt;0.8, -0.06/12)), LU43)</f>
        <v>7.4999999999999997E-2</v>
      </c>
      <c r="LV44" t="str">
        <f t="shared" ca="1" si="850"/>
        <v>No</v>
      </c>
      <c r="LW44">
        <f ca="1">COUNTIF(LV$4:LV44, "Yes")</f>
        <v>1</v>
      </c>
      <c r="LX44" s="37">
        <f t="shared" ca="1" si="605"/>
        <v>427451.72276783054</v>
      </c>
      <c r="LY44" s="37">
        <f t="shared" ca="1" si="606"/>
        <v>5670.2800680936944</v>
      </c>
      <c r="LZ44" s="64">
        <f t="shared" ca="1" si="319"/>
        <v>433122.00283592421</v>
      </c>
      <c r="MA44" s="170" cm="1">
        <f t="array" aca="1" ref="MA44" ca="1">IF(MONTH($A44) = 1, _xlfn.LET(_xlpm.value, RAND(), _xlfn.IFS(_xlpm.value&lt;=0.6, 0.9/12, AND(_xlpm.value&gt;0.6, _xlpm.value&lt;=0.8), 0.36/12, _xlpm.value&gt;0.8, -0.06/12)), MA43)</f>
        <v>-5.0000000000000001E-3</v>
      </c>
      <c r="MB44" t="str">
        <f t="shared" ca="1" si="851"/>
        <v>No</v>
      </c>
      <c r="MC44">
        <f ca="1">COUNTIF(MB$4:MB44, "Yes")</f>
        <v>0</v>
      </c>
      <c r="MD44" s="37">
        <f t="shared" ca="1" si="607"/>
        <v>146051.05186958952</v>
      </c>
      <c r="ME44" s="37">
        <f t="shared" ca="1" si="608"/>
        <v>0</v>
      </c>
      <c r="MF44" s="64">
        <f t="shared" ca="1" si="323"/>
        <v>146051.05186958952</v>
      </c>
      <c r="MG44" s="170" cm="1">
        <f t="array" aca="1" ref="MG44" ca="1">IF(MONTH($A44) = 1, _xlfn.LET(_xlpm.value, RAND(), _xlfn.IFS(_xlpm.value&lt;=0.6, 0.9/12, AND(_xlpm.value&gt;0.6, _xlpm.value&lt;=0.8), 0.36/12, _xlpm.value&gt;0.8, -0.06/12)), MG43)</f>
        <v>7.4999999999999997E-2</v>
      </c>
      <c r="MH44" t="str">
        <f t="shared" ca="1" si="852"/>
        <v>No</v>
      </c>
      <c r="MI44">
        <f ca="1">COUNTIF(MH$4:MH44, "Yes")</f>
        <v>2</v>
      </c>
      <c r="MJ44" s="37">
        <f t="shared" ca="1" si="609"/>
        <v>362736.17018058163</v>
      </c>
      <c r="MK44" s="37">
        <f t="shared" ca="1" si="610"/>
        <v>10091.918324900338</v>
      </c>
      <c r="ML44" s="64">
        <f t="shared" ca="1" si="327"/>
        <v>372828.08850548195</v>
      </c>
      <c r="MM44" s="170" cm="1">
        <f t="array" aca="1" ref="MM44" ca="1">IF(MONTH($A44) = 1, _xlfn.LET(_xlpm.value, RAND(), _xlfn.IFS(_xlpm.value&lt;=0.6, 0.9/12, AND(_xlpm.value&gt;0.6, _xlpm.value&lt;=0.8), 0.36/12, _xlpm.value&gt;0.8, -0.06/12)), MM43)</f>
        <v>7.4999999999999997E-2</v>
      </c>
      <c r="MN44" t="str">
        <f t="shared" ca="1" si="853"/>
        <v>No</v>
      </c>
      <c r="MO44">
        <f ca="1">COUNTIF(MN$4:MN44, "Yes")</f>
        <v>4</v>
      </c>
      <c r="MP44" s="37">
        <f t="shared" ca="1" si="611"/>
        <v>263330.28944241826</v>
      </c>
      <c r="MQ44" s="37">
        <f t="shared" ca="1" si="612"/>
        <v>17087.569235382674</v>
      </c>
      <c r="MR44" s="64">
        <f t="shared" ca="1" si="331"/>
        <v>280417.85867780092</v>
      </c>
      <c r="MS44" s="170" cm="1">
        <f t="array" aca="1" ref="MS44" ca="1">IF(MONTH($A44) = 1, _xlfn.LET(_xlpm.value, RAND(), _xlfn.IFS(_xlpm.value&lt;=0.6, 0.9/12, AND(_xlpm.value&gt;0.6, _xlpm.value&lt;=0.8), 0.36/12, _xlpm.value&gt;0.8, -0.06/12)), MS43)</f>
        <v>7.4999999999999997E-2</v>
      </c>
      <c r="MT44" t="str">
        <f t="shared" ca="1" si="854"/>
        <v>No</v>
      </c>
      <c r="MU44">
        <f ca="1">COUNTIF(MT$4:MT44, "Yes")</f>
        <v>6</v>
      </c>
      <c r="MV44" s="37">
        <f t="shared" ca="1" si="613"/>
        <v>77482.017348638736</v>
      </c>
      <c r="MW44" s="37">
        <f t="shared" ca="1" si="614"/>
        <v>14635.450944824395</v>
      </c>
      <c r="MX44" s="64">
        <f t="shared" ca="1" si="335"/>
        <v>92117.468293463127</v>
      </c>
      <c r="MY44" s="170" cm="1">
        <f t="array" aca="1" ref="MY44" ca="1">IF(MONTH($A44) = 1, _xlfn.LET(_xlpm.value, RAND(), _xlfn.IFS(_xlpm.value&lt;=0.6, 0.9/12, AND(_xlpm.value&gt;0.6, _xlpm.value&lt;=0.8), 0.36/12, _xlpm.value&gt;0.8, -0.06/12)), MY43)</f>
        <v>7.4999999999999997E-2</v>
      </c>
      <c r="MZ44" t="str">
        <f t="shared" ca="1" si="855"/>
        <v>No</v>
      </c>
      <c r="NA44">
        <f ca="1">COUNTIF(MZ$4:MZ44, "Yes")</f>
        <v>1</v>
      </c>
      <c r="NB44" s="37">
        <f t="shared" ca="1" si="615"/>
        <v>415239.00147746986</v>
      </c>
      <c r="NC44" s="37">
        <f t="shared" ca="1" si="616"/>
        <v>1572.5488828502039</v>
      </c>
      <c r="ND44" s="64">
        <f t="shared" ca="1" si="339"/>
        <v>416811.55036032008</v>
      </c>
      <c r="NE44" s="170" cm="1">
        <f t="array" aca="1" ref="NE44" ca="1">IF(MONTH($A44) = 1, _xlfn.LET(_xlpm.value, RAND(), _xlfn.IFS(_xlpm.value&lt;=0.6, 0.9/12, AND(_xlpm.value&gt;0.6, _xlpm.value&lt;=0.8), 0.36/12, _xlpm.value&gt;0.8, -0.06/12)), NE43)</f>
        <v>7.4999999999999997E-2</v>
      </c>
      <c r="NF44" t="str">
        <f t="shared" ca="1" si="856"/>
        <v>No</v>
      </c>
      <c r="NG44">
        <f ca="1">COUNTIF(NF$4:NF44, "Yes")</f>
        <v>1</v>
      </c>
      <c r="NH44" s="37">
        <f t="shared" ca="1" si="617"/>
        <v>250901.15322427952</v>
      </c>
      <c r="NI44" s="37">
        <f t="shared" ca="1" si="618"/>
        <v>5516.2466607478518</v>
      </c>
      <c r="NJ44" s="64">
        <f t="shared" ca="1" si="343"/>
        <v>256417.39988502738</v>
      </c>
      <c r="NK44" s="170" cm="1">
        <f t="array" aca="1" ref="NK44" ca="1">IF(MONTH($A44) = 1, _xlfn.LET(_xlpm.value, RAND(), _xlfn.IFS(_xlpm.value&lt;=0.6, 0.9/12, AND(_xlpm.value&gt;0.6, _xlpm.value&lt;=0.8), 0.36/12, _xlpm.value&gt;0.8, -0.06/12)), NK43)</f>
        <v>0.03</v>
      </c>
      <c r="NL44" t="str">
        <f t="shared" ca="1" si="857"/>
        <v>No</v>
      </c>
      <c r="NM44">
        <f ca="1">COUNTIF(NL$4:NL44, "Yes")</f>
        <v>4</v>
      </c>
      <c r="NN44" s="37">
        <f t="shared" ca="1" si="619"/>
        <v>141350.43114792038</v>
      </c>
      <c r="NO44" s="37">
        <f t="shared" ca="1" si="620"/>
        <v>19154.849526383339</v>
      </c>
      <c r="NP44" s="64">
        <f t="shared" ca="1" si="347"/>
        <v>160505.28067430371</v>
      </c>
      <c r="NQ44" s="170" cm="1">
        <f t="array" aca="1" ref="NQ44" ca="1">IF(MONTH($A44) = 1, _xlfn.LET(_xlpm.value, RAND(), _xlfn.IFS(_xlpm.value&lt;=0.6, 0.9/12, AND(_xlpm.value&gt;0.6, _xlpm.value&lt;=0.8), 0.36/12, _xlpm.value&gt;0.8, -0.06/12)), NQ43)</f>
        <v>0.03</v>
      </c>
      <c r="NR44" t="str">
        <f t="shared" ca="1" si="858"/>
        <v>No</v>
      </c>
      <c r="NS44">
        <f ca="1">COUNTIF(NR$4:NR44, "Yes")</f>
        <v>4</v>
      </c>
      <c r="NT44" s="37">
        <f t="shared" ca="1" si="621"/>
        <v>61319.326351042815</v>
      </c>
      <c r="NU44" s="37">
        <f t="shared" ca="1" si="622"/>
        <v>9354.4986889416396</v>
      </c>
      <c r="NV44" s="64">
        <f t="shared" ca="1" si="351"/>
        <v>70673.825039984455</v>
      </c>
      <c r="NW44" s="170" cm="1">
        <f t="array" aca="1" ref="NW44" ca="1">IF(MONTH($A44) = 1, _xlfn.LET(_xlpm.value, RAND(), _xlfn.IFS(_xlpm.value&lt;=0.6, 0.9/12, AND(_xlpm.value&gt;0.6, _xlpm.value&lt;=0.8), 0.36/12, _xlpm.value&gt;0.8, -0.06/12)), NW43)</f>
        <v>7.4999999999999997E-2</v>
      </c>
      <c r="NX44" t="str">
        <f t="shared" ca="1" si="859"/>
        <v>No</v>
      </c>
      <c r="NY44">
        <f ca="1">COUNTIF(NX$4:NX44, "Yes")</f>
        <v>5</v>
      </c>
      <c r="NZ44" s="37">
        <f t="shared" ca="1" si="623"/>
        <v>160473.49836678794</v>
      </c>
      <c r="OA44" s="37">
        <f t="shared" ca="1" si="624"/>
        <v>18877.817011502688</v>
      </c>
      <c r="OB44" s="64">
        <f t="shared" ca="1" si="355"/>
        <v>179351.31537829063</v>
      </c>
      <c r="OC44" s="170" cm="1">
        <f t="array" aca="1" ref="OC44" ca="1">IF(MONTH($A44) = 1, _xlfn.LET(_xlpm.value, RAND(), _xlfn.IFS(_xlpm.value&lt;=0.6, 0.9/12, AND(_xlpm.value&gt;0.6, _xlpm.value&lt;=0.8), 0.36/12, _xlpm.value&gt;0.8, -0.06/12)), OC43)</f>
        <v>7.4999999999999997E-2</v>
      </c>
      <c r="OD44" t="str">
        <f t="shared" ca="1" si="860"/>
        <v>No</v>
      </c>
      <c r="OE44">
        <f ca="1">COUNTIF(OD$4:OD44, "Yes")</f>
        <v>1</v>
      </c>
      <c r="OF44" s="37">
        <f t="shared" ca="1" si="625"/>
        <v>181335.90046352745</v>
      </c>
      <c r="OG44" s="37">
        <f t="shared" ca="1" si="626"/>
        <v>4080.5244823293178</v>
      </c>
      <c r="OH44" s="64">
        <f t="shared" ca="1" si="359"/>
        <v>185416.42494585676</v>
      </c>
      <c r="OI44" s="170" cm="1">
        <f t="array" aca="1" ref="OI44" ca="1">IF(MONTH($A44) = 1, _xlfn.LET(_xlpm.value, RAND(), _xlfn.IFS(_xlpm.value&lt;=0.6, 0.9/12, AND(_xlpm.value&gt;0.6, _xlpm.value&lt;=0.8), 0.36/12, _xlpm.value&gt;0.8, -0.06/12)), OI43)</f>
        <v>7.4999999999999997E-2</v>
      </c>
      <c r="OJ44" t="str">
        <f t="shared" ca="1" si="861"/>
        <v>No</v>
      </c>
      <c r="OK44">
        <f ca="1">COUNTIF(OJ$4:OJ44, "Yes")</f>
        <v>5</v>
      </c>
      <c r="OL44" s="37">
        <f t="shared" ca="1" si="627"/>
        <v>219251.15224815058</v>
      </c>
      <c r="OM44" s="37">
        <f t="shared" ca="1" si="628"/>
        <v>23116.299387122632</v>
      </c>
      <c r="ON44" s="64">
        <f t="shared" ca="1" si="363"/>
        <v>242367.4516352732</v>
      </c>
      <c r="OO44" s="170" cm="1">
        <f t="array" aca="1" ref="OO44" ca="1">IF(MONTH($A44) = 1, _xlfn.LET(_xlpm.value, RAND(), _xlfn.IFS(_xlpm.value&lt;=0.6, 0.9/12, AND(_xlpm.value&gt;0.6, _xlpm.value&lt;=0.8), 0.36/12, _xlpm.value&gt;0.8, -0.06/12)), OO43)</f>
        <v>7.4999999999999997E-2</v>
      </c>
      <c r="OP44" t="str">
        <f t="shared" ca="1" si="862"/>
        <v>No</v>
      </c>
      <c r="OQ44">
        <f ca="1">COUNTIF(OP$4:OP44, "Yes")</f>
        <v>2</v>
      </c>
      <c r="OR44" s="37">
        <f t="shared" ca="1" si="629"/>
        <v>166605.18890183489</v>
      </c>
      <c r="OS44" s="37">
        <f t="shared" ca="1" si="630"/>
        <v>5638.1478820253442</v>
      </c>
      <c r="OT44" s="64">
        <f t="shared" ca="1" si="367"/>
        <v>172243.33678386023</v>
      </c>
      <c r="OU44" s="170" cm="1">
        <f t="array" aca="1" ref="OU44" ca="1">IF(MONTH($A44) = 1, _xlfn.LET(_xlpm.value, RAND(), _xlfn.IFS(_xlpm.value&lt;=0.6, 0.9/12, AND(_xlpm.value&gt;0.6, _xlpm.value&lt;=0.8), 0.36/12, _xlpm.value&gt;0.8, -0.06/12)), OU43)</f>
        <v>7.4999999999999997E-2</v>
      </c>
      <c r="OV44" t="str">
        <f t="shared" ca="1" si="863"/>
        <v>No</v>
      </c>
      <c r="OW44">
        <f ca="1">COUNTIF(OV$4:OV44, "Yes")</f>
        <v>2</v>
      </c>
      <c r="OX44" s="37">
        <f t="shared" ca="1" si="631"/>
        <v>105746.83293023919</v>
      </c>
      <c r="OY44" s="37">
        <f t="shared" ca="1" si="632"/>
        <v>9613.344598428208</v>
      </c>
      <c r="OZ44" s="64">
        <f t="shared" ca="1" si="371"/>
        <v>115360.17752866741</v>
      </c>
      <c r="PA44" s="170" cm="1">
        <f t="array" aca="1" ref="PA44" ca="1">IF(MONTH($A44) = 1, _xlfn.LET(_xlpm.value, RAND(), _xlfn.IFS(_xlpm.value&lt;=0.6, 0.9/12, AND(_xlpm.value&gt;0.6, _xlpm.value&lt;=0.8), 0.36/12, _xlpm.value&gt;0.8, -0.06/12)), PA43)</f>
        <v>7.4999999999999997E-2</v>
      </c>
      <c r="PB44" t="str">
        <f t="shared" ca="1" si="864"/>
        <v>No</v>
      </c>
      <c r="PC44">
        <f ca="1">COUNTIF(PB$4:PB44, "Yes")</f>
        <v>3</v>
      </c>
      <c r="PD44" s="37">
        <f t="shared" ca="1" si="633"/>
        <v>184250.21500344898</v>
      </c>
      <c r="PE44" s="37">
        <f t="shared" ca="1" si="634"/>
        <v>5332.425687889965</v>
      </c>
      <c r="PF44" s="64">
        <f t="shared" ca="1" si="375"/>
        <v>189582.64069133895</v>
      </c>
      <c r="PG44" s="170" cm="1">
        <f t="array" aca="1" ref="PG44" ca="1">IF(MONTH($A44) = 1, _xlfn.LET(_xlpm.value, RAND(), _xlfn.IFS(_xlpm.value&lt;=0.6, 0.9/12, AND(_xlpm.value&gt;0.6, _xlpm.value&lt;=0.8), 0.36/12, _xlpm.value&gt;0.8, -0.06/12)), PG43)</f>
        <v>7.4999999999999997E-2</v>
      </c>
      <c r="PH44" t="str">
        <f t="shared" ca="1" si="865"/>
        <v>No</v>
      </c>
      <c r="PI44">
        <f ca="1">COUNTIF(PH$4:PH44, "Yes")</f>
        <v>4</v>
      </c>
      <c r="PJ44" s="37">
        <f t="shared" ca="1" si="635"/>
        <v>116368.48395983793</v>
      </c>
      <c r="PK44" s="37">
        <f t="shared" ca="1" si="636"/>
        <v>9406.9020726987928</v>
      </c>
      <c r="PL44" s="64">
        <f t="shared" ca="1" si="379"/>
        <v>125775.38603253673</v>
      </c>
      <c r="PM44" s="170" cm="1">
        <f t="array" aca="1" ref="PM44" ca="1">IF(MONTH($A44) = 1, _xlfn.LET(_xlpm.value, RAND(), _xlfn.IFS(_xlpm.value&lt;=0.6, 0.9/12, AND(_xlpm.value&gt;0.6, _xlpm.value&lt;=0.8), 0.36/12, _xlpm.value&gt;0.8, -0.06/12)), PM43)</f>
        <v>7.4999999999999997E-2</v>
      </c>
      <c r="PN44" t="str">
        <f t="shared" ca="1" si="866"/>
        <v>No</v>
      </c>
      <c r="PO44">
        <f ca="1">COUNTIF(PN$4:PN44, "Yes")</f>
        <v>1</v>
      </c>
      <c r="PP44" s="37">
        <f t="shared" ca="1" si="637"/>
        <v>252256.085516411</v>
      </c>
      <c r="PQ44" s="37">
        <f t="shared" ca="1" si="638"/>
        <v>6442.365874787296</v>
      </c>
      <c r="PR44" s="64">
        <f t="shared" ca="1" si="383"/>
        <v>258698.45139119829</v>
      </c>
      <c r="PS44" s="170" cm="1">
        <f t="array" aca="1" ref="PS44" ca="1">IF(MONTH($A44) = 1, _xlfn.LET(_xlpm.value, RAND(), _xlfn.IFS(_xlpm.value&lt;=0.6, 0.9/12, AND(_xlpm.value&gt;0.6, _xlpm.value&lt;=0.8), 0.36/12, _xlpm.value&gt;0.8, -0.06/12)), PS43)</f>
        <v>-5.0000000000000001E-3</v>
      </c>
      <c r="PT44" t="str">
        <f t="shared" ca="1" si="867"/>
        <v>No</v>
      </c>
      <c r="PU44">
        <f ca="1">COUNTIF(PT$4:PT44, "Yes")</f>
        <v>1</v>
      </c>
      <c r="PV44" s="37">
        <f t="shared" ca="1" si="639"/>
        <v>153265.41840804112</v>
      </c>
      <c r="PW44" s="37">
        <f t="shared" ca="1" si="640"/>
        <v>5516.2466607478518</v>
      </c>
      <c r="PX44" s="64">
        <f t="shared" ca="1" si="387"/>
        <v>158781.66506878898</v>
      </c>
      <c r="PY44" s="170" cm="1">
        <f t="array" aca="1" ref="PY44" ca="1">IF(MONTH($A44) = 1, _xlfn.LET(_xlpm.value, RAND(), _xlfn.IFS(_xlpm.value&lt;=0.6, 0.9/12, AND(_xlpm.value&gt;0.6, _xlpm.value&lt;=0.8), 0.36/12, _xlpm.value&gt;0.8, -0.06/12)), PY43)</f>
        <v>7.4999999999999997E-2</v>
      </c>
      <c r="PZ44" t="str">
        <f t="shared" ca="1" si="868"/>
        <v>No</v>
      </c>
      <c r="QA44">
        <f ca="1">COUNTIF(PZ$4:PZ44, "Yes")</f>
        <v>2</v>
      </c>
      <c r="QB44" s="37">
        <f t="shared" ca="1" si="641"/>
        <v>358633.33287049294</v>
      </c>
      <c r="QC44" s="37">
        <f t="shared" ca="1" si="642"/>
        <v>8126.4692454972665</v>
      </c>
      <c r="QD44" s="64">
        <f t="shared" ca="1" si="391"/>
        <v>366759.8021159902</v>
      </c>
      <c r="QE44" s="170" cm="1">
        <f t="array" aca="1" ref="QE44" ca="1">IF(MONTH($A44) = 1, _xlfn.LET(_xlpm.value, RAND(), _xlfn.IFS(_xlpm.value&lt;=0.6, 0.9/12, AND(_xlpm.value&gt;0.6, _xlpm.value&lt;=0.8), 0.36/12, _xlpm.value&gt;0.8, -0.06/12)), QE43)</f>
        <v>-5.0000000000000001E-3</v>
      </c>
      <c r="QF44" t="str">
        <f t="shared" ca="1" si="869"/>
        <v>No</v>
      </c>
      <c r="QG44">
        <f ca="1">COUNTIF(QF$4:QF44, "Yes")</f>
        <v>1</v>
      </c>
      <c r="QH44" s="37">
        <f t="shared" ca="1" si="643"/>
        <v>285868.63855398685</v>
      </c>
      <c r="QI44" s="37">
        <f t="shared" ca="1" si="644"/>
        <v>3433.6207614201803</v>
      </c>
      <c r="QJ44" s="64">
        <f t="shared" ca="1" si="395"/>
        <v>289302.25931540702</v>
      </c>
      <c r="QK44" s="170" cm="1">
        <f t="array" aca="1" ref="QK44" ca="1">IF(MONTH($A44) = 1, _xlfn.LET(_xlpm.value, RAND(), _xlfn.IFS(_xlpm.value&lt;=0.6, 0.9/12, AND(_xlpm.value&gt;0.6, _xlpm.value&lt;=0.8), 0.36/12, _xlpm.value&gt;0.8, -0.06/12)), QK43)</f>
        <v>0.03</v>
      </c>
      <c r="QL44" t="str">
        <f t="shared" ca="1" si="870"/>
        <v>No</v>
      </c>
      <c r="QM44">
        <f ca="1">COUNTIF(QL$4:QL44, "Yes")</f>
        <v>3</v>
      </c>
      <c r="QN44" s="37">
        <f t="shared" ca="1" si="645"/>
        <v>116938.63867019357</v>
      </c>
      <c r="QO44" s="37">
        <f t="shared" ca="1" si="646"/>
        <v>17756.613667959638</v>
      </c>
      <c r="QP44" s="64">
        <f t="shared" ca="1" si="399"/>
        <v>134695.25233815319</v>
      </c>
      <c r="QQ44" s="170" cm="1">
        <f t="array" aca="1" ref="QQ44" ca="1">IF(MONTH($A44) = 1, _xlfn.LET(_xlpm.value, RAND(), _xlfn.IFS(_xlpm.value&lt;=0.6, 0.9/12, AND(_xlpm.value&gt;0.6, _xlpm.value&lt;=0.8), 0.36/12, _xlpm.value&gt;0.8, -0.06/12)), QQ43)</f>
        <v>7.4999999999999997E-2</v>
      </c>
      <c r="QR44" t="str">
        <f t="shared" ca="1" si="871"/>
        <v>No</v>
      </c>
      <c r="QS44">
        <f ca="1">COUNTIF(QR$4:QR44, "Yes")</f>
        <v>2</v>
      </c>
      <c r="QT44" s="37">
        <f t="shared" ca="1" si="647"/>
        <v>138900.4453208959</v>
      </c>
      <c r="QU44" s="37">
        <f t="shared" ca="1" si="648"/>
        <v>12575.897851847367</v>
      </c>
      <c r="QV44" s="64">
        <f t="shared" ca="1" si="403"/>
        <v>151476.34317274328</v>
      </c>
      <c r="QW44" s="170" cm="1">
        <f t="array" aca="1" ref="QW44" ca="1">IF(MONTH($A44) = 1, _xlfn.LET(_xlpm.value, RAND(), _xlfn.IFS(_xlpm.value&lt;=0.6, 0.9/12, AND(_xlpm.value&gt;0.6, _xlpm.value&lt;=0.8), 0.36/12, _xlpm.value&gt;0.8, -0.06/12)), QW43)</f>
        <v>7.4999999999999997E-2</v>
      </c>
      <c r="QX44" t="str">
        <f t="shared" ca="1" si="872"/>
        <v>No</v>
      </c>
      <c r="QY44">
        <f ca="1">COUNTIF(QX$4:QX44, "Yes")</f>
        <v>1</v>
      </c>
      <c r="QZ44" s="37">
        <f t="shared" ca="1" si="649"/>
        <v>418439.5957394822</v>
      </c>
      <c r="RA44" s="37">
        <f t="shared" ca="1" si="650"/>
        <v>3433.6207614201803</v>
      </c>
      <c r="RB44" s="64">
        <f t="shared" ca="1" si="407"/>
        <v>421873.21650090237</v>
      </c>
      <c r="RC44" s="170" cm="1">
        <f t="array" aca="1" ref="RC44" ca="1">IF(MONTH($A44) = 1, _xlfn.LET(_xlpm.value, RAND(), _xlfn.IFS(_xlpm.value&lt;=0.6, 0.9/12, AND(_xlpm.value&gt;0.6, _xlpm.value&lt;=0.8), 0.36/12, _xlpm.value&gt;0.8, -0.06/12)), RC43)</f>
        <v>0.03</v>
      </c>
      <c r="RD44" t="str">
        <f t="shared" ca="1" si="873"/>
        <v>No</v>
      </c>
      <c r="RE44">
        <f ca="1">COUNTIF(RD$4:RD44, "Yes")</f>
        <v>2</v>
      </c>
      <c r="RF44" s="37">
        <f t="shared" ca="1" si="651"/>
        <v>132402.94481369344</v>
      </c>
      <c r="RG44" s="37">
        <f t="shared" ca="1" si="652"/>
        <v>7768.8510627761852</v>
      </c>
      <c r="RH44" s="64">
        <f t="shared" ca="1" si="411"/>
        <v>140171.79587646961</v>
      </c>
      <c r="RI44" s="170" cm="1">
        <f t="array" aca="1" ref="RI44" ca="1">IF(MONTH($A44) = 1, _xlfn.LET(_xlpm.value, RAND(), _xlfn.IFS(_xlpm.value&lt;=0.6, 0.9/12, AND(_xlpm.value&gt;0.6, _xlpm.value&lt;=0.8), 0.36/12, _xlpm.value&gt;0.8, -0.06/12)), RI43)</f>
        <v>-5.0000000000000001E-3</v>
      </c>
      <c r="RJ44" t="str">
        <f t="shared" ca="1" si="874"/>
        <v>No</v>
      </c>
      <c r="RK44">
        <f ca="1">COUNTIF(RJ$4:RJ44, "Yes")</f>
        <v>1</v>
      </c>
      <c r="RL44" s="37">
        <f t="shared" ca="1" si="653"/>
        <v>185681.07995643589</v>
      </c>
      <c r="RM44" s="37">
        <f t="shared" ca="1" si="654"/>
        <v>6597.1675333196126</v>
      </c>
      <c r="RN44" s="64">
        <f t="shared" ca="1" si="415"/>
        <v>192278.24748975551</v>
      </c>
      <c r="RO44" s="170" cm="1">
        <f t="array" aca="1" ref="RO44" ca="1">IF(MONTH($A44) = 1, _xlfn.LET(_xlpm.value, RAND(), _xlfn.IFS(_xlpm.value&lt;=0.6, 0.9/12, AND(_xlpm.value&gt;0.6, _xlpm.value&lt;=0.8), 0.36/12, _xlpm.value&gt;0.8, -0.06/12)), RO43)</f>
        <v>7.4999999999999997E-2</v>
      </c>
      <c r="RP44" t="str">
        <f t="shared" ca="1" si="875"/>
        <v>No</v>
      </c>
      <c r="RQ44">
        <f ca="1">COUNTIF(RP$4:RP44, "Yes")</f>
        <v>1</v>
      </c>
      <c r="RR44" s="37">
        <f t="shared" ca="1" si="655"/>
        <v>191968.01827408827</v>
      </c>
      <c r="RS44" s="37">
        <f t="shared" ca="1" si="656"/>
        <v>1912.2946934449574</v>
      </c>
      <c r="RT44" s="64">
        <f t="shared" ca="1" si="419"/>
        <v>193880.31296753325</v>
      </c>
      <c r="RU44" s="170" cm="1">
        <f t="array" aca="1" ref="RU44" ca="1">IF(MONTH($A44) = 1, _xlfn.LET(_xlpm.value, RAND(), _xlfn.IFS(_xlpm.value&lt;=0.6, 0.9/12, AND(_xlpm.value&gt;0.6, _xlpm.value&lt;=0.8), 0.36/12, _xlpm.value&gt;0.8, -0.06/12)), RU43)</f>
        <v>7.4999999999999997E-2</v>
      </c>
      <c r="RV44" t="str">
        <f t="shared" ca="1" si="876"/>
        <v>No</v>
      </c>
      <c r="RW44">
        <f ca="1">COUNTIF(RV$4:RV44, "Yes")</f>
        <v>2</v>
      </c>
      <c r="RX44" s="37">
        <f t="shared" ca="1" si="657"/>
        <v>187613.98783615057</v>
      </c>
      <c r="RY44" s="37">
        <f t="shared" ca="1" si="658"/>
        <v>6749.6126966050006</v>
      </c>
      <c r="RZ44" s="64">
        <f t="shared" ca="1" si="423"/>
        <v>194363.60053275558</v>
      </c>
      <c r="SA44" s="170" cm="1">
        <f t="array" aca="1" ref="SA44" ca="1">IF(MONTH($A44) = 1, _xlfn.LET(_xlpm.value, RAND(), _xlfn.IFS(_xlpm.value&lt;=0.6, 0.9/12, AND(_xlpm.value&gt;0.6, _xlpm.value&lt;=0.8), 0.36/12, _xlpm.value&gt;0.8, -0.06/12)), SA43)</f>
        <v>-5.0000000000000001E-3</v>
      </c>
      <c r="SB44" t="str">
        <f t="shared" ca="1" si="877"/>
        <v>Yes</v>
      </c>
      <c r="SC44">
        <f ca="1">COUNTIF(SB$4:SB44, "Yes")</f>
        <v>3</v>
      </c>
      <c r="SD44" s="37">
        <f t="shared" ca="1" si="659"/>
        <v>100148.03516436157</v>
      </c>
      <c r="SE44" s="37">
        <f t="shared" ca="1" si="660"/>
        <v>9150.5465400174307</v>
      </c>
      <c r="SF44" s="64">
        <f t="shared" ca="1" si="427"/>
        <v>109298.581704379</v>
      </c>
      <c r="SG44" s="170" cm="1">
        <f t="array" aca="1" ref="SG44" ca="1">IF(MONTH($A44) = 1, _xlfn.LET(_xlpm.value, RAND(), _xlfn.IFS(_xlpm.value&lt;=0.6, 0.9/12, AND(_xlpm.value&gt;0.6, _xlpm.value&lt;=0.8), 0.36/12, _xlpm.value&gt;0.8, -0.06/12)), SG43)</f>
        <v>-5.0000000000000001E-3</v>
      </c>
      <c r="SH44" t="str">
        <f t="shared" ca="1" si="878"/>
        <v>No</v>
      </c>
      <c r="SI44">
        <f ca="1">COUNTIF(SH$4:SH44, "Yes")</f>
        <v>1</v>
      </c>
      <c r="SJ44" s="37">
        <f t="shared" ca="1" si="661"/>
        <v>283980.41721482546</v>
      </c>
      <c r="SK44" s="37">
        <f t="shared" ca="1" si="662"/>
        <v>1912.2946934449574</v>
      </c>
      <c r="SL44" s="64">
        <f t="shared" ca="1" si="431"/>
        <v>285892.71190827043</v>
      </c>
      <c r="SM44" s="170" cm="1">
        <f t="array" aca="1" ref="SM44" ca="1">IF(MONTH($A44) = 1, _xlfn.LET(_xlpm.value, RAND(), _xlfn.IFS(_xlpm.value&lt;=0.6, 0.9/12, AND(_xlpm.value&gt;0.6, _xlpm.value&lt;=0.8), 0.36/12, _xlpm.value&gt;0.8, -0.06/12)), SM43)</f>
        <v>7.4999999999999997E-2</v>
      </c>
      <c r="SN44" t="str">
        <f t="shared" ca="1" si="879"/>
        <v>No</v>
      </c>
      <c r="SO44">
        <f ca="1">COUNTIF(SN$4:SN44, "Yes")</f>
        <v>3</v>
      </c>
      <c r="SP44" s="37">
        <f t="shared" ca="1" si="663"/>
        <v>149321.4763416452</v>
      </c>
      <c r="SQ44" s="37">
        <f t="shared" ca="1" si="664"/>
        <v>9017.8324733470636</v>
      </c>
      <c r="SR44" s="64">
        <f t="shared" ca="1" si="435"/>
        <v>158339.30881499226</v>
      </c>
      <c r="SS44" s="170" cm="1">
        <f t="array" aca="1" ref="SS44" ca="1">IF(MONTH($A44) = 1, _xlfn.LET(_xlpm.value, RAND(), _xlfn.IFS(_xlpm.value&lt;=0.6, 0.9/12, AND(_xlpm.value&gt;0.6, _xlpm.value&lt;=0.8), 0.36/12, _xlpm.value&gt;0.8, -0.06/12)), SS43)</f>
        <v>7.4999999999999997E-2</v>
      </c>
      <c r="ST44" t="str">
        <f t="shared" ca="1" si="880"/>
        <v>No</v>
      </c>
      <c r="SU44">
        <f ca="1">COUNTIF(ST$4:ST44, "Yes")</f>
        <v>1</v>
      </c>
      <c r="SV44" s="37">
        <f t="shared" ca="1" si="665"/>
        <v>249733.88510116696</v>
      </c>
      <c r="SW44" s="37">
        <f t="shared" ca="1" si="666"/>
        <v>4567.1122938492354</v>
      </c>
      <c r="SX44" s="64">
        <f t="shared" ca="1" si="439"/>
        <v>254300.99739501619</v>
      </c>
      <c r="SY44" s="170" cm="1">
        <f t="array" aca="1" ref="SY44" ca="1">IF(MONTH($A44) = 1, _xlfn.LET(_xlpm.value, RAND(), _xlfn.IFS(_xlpm.value&lt;=0.6, 0.9/12, AND(_xlpm.value&gt;0.6, _xlpm.value&lt;=0.8), 0.36/12, _xlpm.value&gt;0.8, -0.06/12)), SY43)</f>
        <v>-5.0000000000000001E-3</v>
      </c>
      <c r="SZ44" t="str">
        <f t="shared" ca="1" si="881"/>
        <v>No</v>
      </c>
      <c r="TA44">
        <f ca="1">COUNTIF(SZ$4:SZ44, "Yes")</f>
        <v>1</v>
      </c>
      <c r="TB44" s="37">
        <f t="shared" ca="1" si="667"/>
        <v>124431.88853622094</v>
      </c>
      <c r="TC44" s="37">
        <f t="shared" ca="1" si="668"/>
        <v>3595.1455939662528</v>
      </c>
      <c r="TD44" s="64">
        <f t="shared" ca="1" si="443"/>
        <v>128027.0341301872</v>
      </c>
      <c r="TE44" s="170" cm="1">
        <f t="array" aca="1" ref="TE44" ca="1">IF(MONTH($A44) = 1, _xlfn.LET(_xlpm.value, RAND(), _xlfn.IFS(_xlpm.value&lt;=0.6, 0.9/12, AND(_xlpm.value&gt;0.6, _xlpm.value&lt;=0.8), 0.36/12, _xlpm.value&gt;0.8, -0.06/12)), TE43)</f>
        <v>7.4999999999999997E-2</v>
      </c>
      <c r="TF44" t="str">
        <f t="shared" ca="1" si="882"/>
        <v>No</v>
      </c>
      <c r="TG44">
        <f ca="1">COUNTIF(TF$4:TF44, "Yes")</f>
        <v>2</v>
      </c>
      <c r="TH44" s="37">
        <f t="shared" ca="1" si="669"/>
        <v>252183.88843993991</v>
      </c>
      <c r="TI44" s="37">
        <f t="shared" ca="1" si="670"/>
        <v>9345.5765502659688</v>
      </c>
      <c r="TJ44" s="64">
        <f t="shared" ca="1" si="447"/>
        <v>261529.46499020589</v>
      </c>
      <c r="TK44" s="170" cm="1">
        <f t="array" aca="1" ref="TK44" ca="1">IF(MONTH($A44) = 1, _xlfn.LET(_xlpm.value, RAND(), _xlfn.IFS(_xlpm.value&lt;=0.6, 0.9/12, AND(_xlpm.value&gt;0.6, _xlpm.value&lt;=0.8), 0.36/12, _xlpm.value&gt;0.8, -0.06/12)), TK43)</f>
        <v>7.4999999999999997E-2</v>
      </c>
      <c r="TL44" t="str">
        <f t="shared" ca="1" si="883"/>
        <v>No</v>
      </c>
      <c r="TM44">
        <f ca="1">COUNTIF(TL$4:TL44, "Yes")</f>
        <v>2</v>
      </c>
      <c r="TN44" s="37">
        <f t="shared" ca="1" si="671"/>
        <v>351307.54782637063</v>
      </c>
      <c r="TO44" s="37">
        <f t="shared" ca="1" si="672"/>
        <v>5006.1696442703833</v>
      </c>
      <c r="TP44" s="64">
        <f t="shared" ca="1" si="451"/>
        <v>356313.71747064102</v>
      </c>
      <c r="TQ44" s="170" cm="1">
        <f t="array" aca="1" ref="TQ44" ca="1">IF(MONTH($A44) = 1, _xlfn.LET(_xlpm.value, RAND(), _xlfn.IFS(_xlpm.value&lt;=0.6, 0.9/12, AND(_xlpm.value&gt;0.6, _xlpm.value&lt;=0.8), 0.36/12, _xlpm.value&gt;0.8, -0.06/12)), TQ43)</f>
        <v>-5.0000000000000001E-3</v>
      </c>
      <c r="TR44" t="str">
        <f t="shared" ca="1" si="884"/>
        <v>No</v>
      </c>
      <c r="TS44">
        <f ca="1">COUNTIF(TR$4:TR44, "Yes")</f>
        <v>0</v>
      </c>
      <c r="TT44" s="37">
        <f t="shared" ca="1" si="673"/>
        <v>210866.09646970371</v>
      </c>
      <c r="TU44" s="37">
        <f t="shared" ca="1" si="674"/>
        <v>0</v>
      </c>
      <c r="TV44" s="64">
        <f t="shared" ca="1" si="455"/>
        <v>210866.09646970371</v>
      </c>
      <c r="TW44" s="170" cm="1">
        <f t="array" aca="1" ref="TW44" ca="1">IF(MONTH($A44) = 1, _xlfn.LET(_xlpm.value, RAND(), _xlfn.IFS(_xlpm.value&lt;=0.6, 0.9/12, AND(_xlpm.value&gt;0.6, _xlpm.value&lt;=0.8), 0.36/12, _xlpm.value&gt;0.8, -0.06/12)), TW43)</f>
        <v>7.4999999999999997E-2</v>
      </c>
      <c r="TX44" t="str">
        <f t="shared" ca="1" si="885"/>
        <v>No</v>
      </c>
      <c r="TY44">
        <f ca="1">COUNTIF(TX$4:TX44, "Yes")</f>
        <v>2</v>
      </c>
      <c r="TZ44" s="37">
        <f t="shared" ca="1" si="675"/>
        <v>355762.06194609968</v>
      </c>
      <c r="UA44" s="37">
        <f t="shared" ca="1" si="676"/>
        <v>7837.3288998466514</v>
      </c>
      <c r="UB44" s="64">
        <f t="shared" ca="1" si="459"/>
        <v>363599.39084594633</v>
      </c>
      <c r="UC44" s="170" cm="1">
        <f t="array" aca="1" ref="UC44" ca="1">IF(MONTH($A44) = 1, _xlfn.LET(_xlpm.value, RAND(), _xlfn.IFS(_xlpm.value&lt;=0.6, 0.9/12, AND(_xlpm.value&gt;0.6, _xlpm.value&lt;=0.8), 0.36/12, _xlpm.value&gt;0.8, -0.06/12)), UC43)</f>
        <v>0.03</v>
      </c>
      <c r="UD44" t="str">
        <f t="shared" ca="1" si="886"/>
        <v>No</v>
      </c>
      <c r="UE44">
        <f ca="1">COUNTIF(UD$4:UD44, "Yes")</f>
        <v>4</v>
      </c>
      <c r="UF44" s="37">
        <f t="shared" ca="1" si="677"/>
        <v>105394.33296155285</v>
      </c>
      <c r="UG44" s="37">
        <f t="shared" ca="1" si="678"/>
        <v>14048.110808699315</v>
      </c>
      <c r="UH44" s="64">
        <f t="shared" ca="1" si="463"/>
        <v>119442.44377025217</v>
      </c>
      <c r="UI44" s="170" cm="1">
        <f t="array" aca="1" ref="UI44" ca="1">IF(MONTH($A44) = 1, _xlfn.LET(_xlpm.value, RAND(), _xlfn.IFS(_xlpm.value&lt;=0.6, 0.9/12, AND(_xlpm.value&gt;0.6, _xlpm.value&lt;=0.8), 0.36/12, _xlpm.value&gt;0.8, -0.06/12)), UI43)</f>
        <v>7.4999999999999997E-2</v>
      </c>
      <c r="UJ44" t="str">
        <f t="shared" ca="1" si="887"/>
        <v>No</v>
      </c>
      <c r="UK44">
        <f ca="1">COUNTIF(UJ$4:UJ44, "Yes")</f>
        <v>3</v>
      </c>
      <c r="UL44" s="37">
        <f t="shared" ca="1" si="679"/>
        <v>138420.78670789252</v>
      </c>
      <c r="UM44" s="37">
        <f t="shared" ca="1" si="680"/>
        <v>6572.0910576047372</v>
      </c>
      <c r="UN44" s="64">
        <f t="shared" ca="1" si="467"/>
        <v>144992.87776549725</v>
      </c>
      <c r="UO44" s="170" cm="1">
        <f t="array" aca="1" ref="UO44" ca="1">IF(MONTH($A44) = 1, _xlfn.LET(_xlpm.value, RAND(), _xlfn.IFS(_xlpm.value&lt;=0.6, 0.9/12, AND(_xlpm.value&gt;0.6, _xlpm.value&lt;=0.8), 0.36/12, _xlpm.value&gt;0.8, -0.06/12)), UO43)</f>
        <v>-5.0000000000000001E-3</v>
      </c>
      <c r="UP44" t="str">
        <f t="shared" ca="1" si="888"/>
        <v>No</v>
      </c>
      <c r="UQ44">
        <f ca="1">COUNTIF(UP$4:UP44, "Yes")</f>
        <v>2</v>
      </c>
      <c r="UR44" s="37">
        <f t="shared" ca="1" si="681"/>
        <v>241139.86266613053</v>
      </c>
      <c r="US44" s="37">
        <f t="shared" ca="1" si="682"/>
        <v>6000.9763452524066</v>
      </c>
      <c r="UT44" s="64">
        <f t="shared" ca="1" si="471"/>
        <v>247140.83901138295</v>
      </c>
      <c r="UU44" s="170" cm="1">
        <f t="array" aca="1" ref="UU44" ca="1">IF(MONTH($A44) = 1, _xlfn.LET(_xlpm.value, RAND(), _xlfn.IFS(_xlpm.value&lt;=0.6, 0.9/12, AND(_xlpm.value&gt;0.6, _xlpm.value&lt;=0.8), 0.36/12, _xlpm.value&gt;0.8, -0.06/12)), UU43)</f>
        <v>7.4999999999999997E-2</v>
      </c>
      <c r="UV44" t="str">
        <f t="shared" ca="1" si="889"/>
        <v>No</v>
      </c>
      <c r="UW44">
        <f ca="1">COUNTIF(UV$4:UV44, "Yes")</f>
        <v>5</v>
      </c>
      <c r="UX44" s="37">
        <f t="shared" ca="1" si="683"/>
        <v>105731.50611967093</v>
      </c>
      <c r="UY44" s="37">
        <f t="shared" ca="1" si="684"/>
        <v>14135.301809437602</v>
      </c>
      <c r="UZ44" s="64">
        <f t="shared" ca="1" si="475"/>
        <v>119866.80792910853</v>
      </c>
      <c r="VA44" s="170" cm="1">
        <f t="array" aca="1" ref="VA44" ca="1">IF(MONTH($A44) = 1, _xlfn.LET(_xlpm.value, RAND(), _xlfn.IFS(_xlpm.value&lt;=0.6, 0.9/12, AND(_xlpm.value&gt;0.6, _xlpm.value&lt;=0.8), 0.36/12, _xlpm.value&gt;0.8, -0.06/12)), VA43)</f>
        <v>7.4999999999999997E-2</v>
      </c>
      <c r="VB44" t="str">
        <f t="shared" ca="1" si="890"/>
        <v>No</v>
      </c>
      <c r="VC44">
        <f ca="1">COUNTIF(VB$4:VB44, "Yes")</f>
        <v>0</v>
      </c>
      <c r="VD44" s="37">
        <f t="shared" ca="1" si="685"/>
        <v>494389.95180970064</v>
      </c>
      <c r="VE44" s="37">
        <f t="shared" ca="1" si="686"/>
        <v>0</v>
      </c>
      <c r="VF44" s="64">
        <f t="shared" ca="1" si="479"/>
        <v>494389.95180970064</v>
      </c>
      <c r="VG44" s="170" cm="1">
        <f t="array" aca="1" ref="VG44" ca="1">IF(MONTH($A44) = 1, _xlfn.LET(_xlpm.value, RAND(), _xlfn.IFS(_xlpm.value&lt;=0.6, 0.9/12, AND(_xlpm.value&gt;0.6, _xlpm.value&lt;=0.8), 0.36/12, _xlpm.value&gt;0.8, -0.06/12)), VG43)</f>
        <v>7.4999999999999997E-2</v>
      </c>
      <c r="VH44" t="str">
        <f t="shared" ca="1" si="891"/>
        <v>No</v>
      </c>
      <c r="VI44">
        <f ca="1">COUNTIF(VH$4:VH44, "Yes")</f>
        <v>1</v>
      </c>
      <c r="VJ44" s="37">
        <f t="shared" ca="1" si="687"/>
        <v>178437.04949362873</v>
      </c>
      <c r="VK44" s="37">
        <f t="shared" ca="1" si="688"/>
        <v>894.7452196271654</v>
      </c>
      <c r="VL44" s="64">
        <f t="shared" ca="1" si="483"/>
        <v>179331.79471325589</v>
      </c>
      <c r="VM44" s="170" cm="1">
        <f t="array" aca="1" ref="VM44" ca="1">IF(MONTH($A44) = 1, _xlfn.LET(_xlpm.value, RAND(), _xlfn.IFS(_xlpm.value&lt;=0.6, 0.9/12, AND(_xlpm.value&gt;0.6, _xlpm.value&lt;=0.8), 0.36/12, _xlpm.value&gt;0.8, -0.06/12)), VM43)</f>
        <v>7.4999999999999997E-2</v>
      </c>
      <c r="VN44" t="str">
        <f t="shared" ca="1" si="892"/>
        <v>No</v>
      </c>
      <c r="VO44">
        <f ca="1">COUNTIF(VN$4:VN44, "Yes")</f>
        <v>2</v>
      </c>
      <c r="VP44" s="37">
        <f t="shared" ca="1" si="689"/>
        <v>236247.71770587095</v>
      </c>
      <c r="VQ44" s="37">
        <f t="shared" ca="1" si="690"/>
        <v>4337.8064057076754</v>
      </c>
      <c r="VR44" s="64">
        <f t="shared" ca="1" si="487"/>
        <v>240585.52411157862</v>
      </c>
      <c r="VS44" s="170" cm="1">
        <f t="array" aca="1" ref="VS44" ca="1">IF(MONTH($A44) = 1, _xlfn.LET(_xlpm.value, RAND(), _xlfn.IFS(_xlpm.value&lt;=0.6, 0.9/12, AND(_xlpm.value&gt;0.6, _xlpm.value&lt;=0.8), 0.36/12, _xlpm.value&gt;0.8, -0.06/12)), VS43)</f>
        <v>-5.0000000000000001E-3</v>
      </c>
      <c r="VT44" t="str">
        <f t="shared" ca="1" si="893"/>
        <v>No</v>
      </c>
      <c r="VU44">
        <f ca="1">COUNTIF(VT$4:VT44, "Yes")</f>
        <v>2</v>
      </c>
      <c r="VV44" s="37">
        <f t="shared" ca="1" si="691"/>
        <v>243797.67769442245</v>
      </c>
      <c r="VW44" s="37">
        <f t="shared" ca="1" si="692"/>
        <v>6950.9141115945167</v>
      </c>
      <c r="VX44" s="64">
        <f t="shared" ca="1" si="491"/>
        <v>250748.59180601698</v>
      </c>
      <c r="VY44" s="170" cm="1">
        <f t="array" aca="1" ref="VY44" ca="1">IF(MONTH($A44) = 1, _xlfn.LET(_xlpm.value, RAND(), _xlfn.IFS(_xlpm.value&lt;=0.6, 0.9/12, AND(_xlpm.value&gt;0.6, _xlpm.value&lt;=0.8), 0.36/12, _xlpm.value&gt;0.8, -0.06/12)), VY43)</f>
        <v>0.03</v>
      </c>
      <c r="VZ44" t="str">
        <f t="shared" ca="1" si="894"/>
        <v>Yes</v>
      </c>
      <c r="WA44">
        <f ca="1">COUNTIF(VZ$4:VZ44, "Yes")</f>
        <v>3</v>
      </c>
      <c r="WB44" s="37">
        <f t="shared" ca="1" si="693"/>
        <v>250509.17660608873</v>
      </c>
      <c r="WC44" s="37">
        <f t="shared" ca="1" si="694"/>
        <v>5979.130729706385</v>
      </c>
      <c r="WD44" s="64">
        <f t="shared" ca="1" si="495"/>
        <v>256488.30733579511</v>
      </c>
      <c r="WE44" s="14"/>
      <c r="WH44" s="37"/>
      <c r="WI44" s="37"/>
      <c r="WJ44" s="1"/>
      <c r="WK44" s="14"/>
      <c r="WN44" s="37"/>
      <c r="WO44" s="37"/>
      <c r="WP44" s="1"/>
      <c r="WQ44" s="14"/>
      <c r="WT44" s="37"/>
      <c r="WU44" s="37"/>
      <c r="WV44" s="1"/>
      <c r="WW44" s="14"/>
      <c r="WZ44" s="37"/>
      <c r="XA44" s="37"/>
      <c r="XB44" s="1"/>
      <c r="XC44" s="14"/>
      <c r="XF44" s="37"/>
      <c r="XG44" s="37"/>
      <c r="XH44" s="1"/>
      <c r="XI44" s="14"/>
      <c r="XL44" s="37"/>
      <c r="XM44" s="37"/>
      <c r="XN44" s="1"/>
      <c r="XO44" s="14"/>
      <c r="XR44" s="37"/>
      <c r="XS44" s="37"/>
      <c r="XT44" s="1"/>
      <c r="XU44" s="14"/>
      <c r="XX44" s="37"/>
      <c r="XY44" s="37"/>
      <c r="XZ44" s="1"/>
      <c r="YA44" s="14"/>
      <c r="YD44" s="37"/>
      <c r="YE44" s="37"/>
      <c r="YF44" s="1"/>
      <c r="YG44" s="14"/>
      <c r="YJ44" s="37"/>
      <c r="YK44" s="37"/>
      <c r="YL44" s="1"/>
      <c r="YM44" s="14"/>
      <c r="YP44" s="37"/>
      <c r="YQ44" s="37"/>
      <c r="YR44" s="1"/>
      <c r="YS44" s="14"/>
      <c r="YV44" s="37"/>
      <c r="YW44" s="37"/>
      <c r="YX44" s="1"/>
      <c r="YY44" s="14"/>
      <c r="ZB44" s="37"/>
      <c r="ZC44" s="37"/>
      <c r="ZD44" s="1"/>
      <c r="ZE44" s="14"/>
      <c r="ZH44" s="37"/>
      <c r="ZI44" s="37"/>
      <c r="ZJ44" s="1"/>
      <c r="ZK44" s="14"/>
      <c r="ZN44" s="37"/>
      <c r="ZO44" s="37"/>
      <c r="ZP44" s="1"/>
      <c r="ZQ44" s="14"/>
      <c r="ZT44" s="37"/>
      <c r="ZU44" s="37"/>
      <c r="ZV44" s="1"/>
      <c r="ZW44" s="14"/>
      <c r="ZZ44" s="37"/>
      <c r="AAA44" s="37"/>
      <c r="AAB44" s="1"/>
      <c r="AAC44" s="14"/>
      <c r="AAF44" s="37"/>
      <c r="AAG44" s="37"/>
      <c r="AAH44" s="1"/>
      <c r="AAI44" s="14"/>
      <c r="AAL44" s="37"/>
      <c r="AAM44" s="37"/>
      <c r="AAN44" s="1"/>
      <c r="AAO44" s="14"/>
      <c r="AAR44" s="37"/>
      <c r="AAS44" s="37"/>
      <c r="AAT44" s="1"/>
      <c r="AAU44" s="14"/>
      <c r="AAX44" s="37"/>
      <c r="AAY44" s="37"/>
      <c r="AAZ44" s="1"/>
      <c r="ABA44" s="14"/>
      <c r="ABD44" s="37"/>
      <c r="ABE44" s="37"/>
      <c r="ABF44" s="1"/>
      <c r="ABG44" s="14"/>
      <c r="ABJ44" s="37"/>
      <c r="ABK44" s="37"/>
      <c r="ABL44" s="1"/>
      <c r="ABM44" s="14"/>
      <c r="ABP44" s="37"/>
      <c r="ABQ44" s="37"/>
      <c r="ABR44" s="1"/>
      <c r="ABS44" s="14"/>
      <c r="ABV44" s="37"/>
      <c r="ABW44" s="37"/>
      <c r="ABX44" s="1"/>
      <c r="ABY44" s="14"/>
      <c r="ACB44" s="37"/>
      <c r="ACC44" s="37"/>
      <c r="ACD44" s="1"/>
      <c r="ACE44" s="14"/>
      <c r="ACH44" s="37"/>
      <c r="ACI44" s="37"/>
      <c r="ACJ44" s="1"/>
      <c r="ACK44" s="14"/>
      <c r="ACN44" s="37"/>
      <c r="ACO44" s="37"/>
      <c r="ACP44" s="1"/>
      <c r="ACQ44" s="14"/>
      <c r="ACT44" s="37"/>
      <c r="ACU44" s="37"/>
      <c r="ACV44" s="1"/>
      <c r="ACW44" s="14"/>
      <c r="ACZ44" s="37"/>
      <c r="ADA44" s="37"/>
      <c r="ADB44" s="1"/>
      <c r="ADC44" s="14"/>
      <c r="ADF44" s="37"/>
      <c r="ADG44" s="37"/>
      <c r="ADH44" s="1"/>
      <c r="ADI44" s="14"/>
      <c r="ADL44" s="37"/>
      <c r="ADM44" s="37"/>
      <c r="ADN44" s="1"/>
      <c r="ADO44" s="14"/>
      <c r="ADR44" s="37"/>
      <c r="ADS44" s="37"/>
      <c r="ADT44" s="1"/>
      <c r="ADU44" s="14"/>
      <c r="ADX44" s="37"/>
      <c r="ADY44" s="37"/>
      <c r="ADZ44" s="1"/>
      <c r="AEA44" s="14"/>
      <c r="AED44" s="37"/>
      <c r="AEE44" s="37"/>
      <c r="AEF44" s="1"/>
      <c r="AEG44" s="14"/>
      <c r="AEJ44" s="37"/>
      <c r="AEK44" s="37"/>
      <c r="AEL44" s="1"/>
      <c r="AEM44" s="14"/>
      <c r="AEP44" s="37"/>
      <c r="AEQ44" s="37"/>
      <c r="AER44" s="1"/>
      <c r="AES44" s="14"/>
      <c r="AEV44" s="37"/>
      <c r="AEW44" s="37"/>
      <c r="AEX44" s="1"/>
      <c r="AEY44" s="14"/>
      <c r="AFB44" s="37"/>
      <c r="AFC44" s="37"/>
      <c r="AFD44" s="1"/>
      <c r="AFE44" s="14"/>
      <c r="AFH44" s="37"/>
      <c r="AFI44" s="37"/>
      <c r="AFJ44" s="1"/>
      <c r="AFK44" s="14"/>
      <c r="AFN44" s="37"/>
      <c r="AFO44" s="37"/>
      <c r="AFP44" s="1"/>
      <c r="AFQ44" s="14"/>
      <c r="AFT44" s="37"/>
      <c r="AFU44" s="37"/>
      <c r="AFV44" s="1"/>
      <c r="AFW44" s="14"/>
      <c r="AFZ44" s="37"/>
      <c r="AGA44" s="37"/>
      <c r="AGB44" s="1"/>
      <c r="AGC44" s="14"/>
      <c r="AGF44" s="37"/>
      <c r="AGG44" s="37"/>
      <c r="AGH44" s="1"/>
      <c r="AGI44" s="14"/>
      <c r="AGL44" s="37"/>
      <c r="AGM44" s="37"/>
      <c r="AGN44" s="1"/>
      <c r="AGO44" s="14"/>
      <c r="AGR44" s="37"/>
      <c r="AGS44" s="37"/>
      <c r="AGT44" s="1"/>
      <c r="AGU44" s="14"/>
      <c r="AGX44" s="37"/>
      <c r="AGY44" s="37"/>
      <c r="AGZ44" s="1"/>
      <c r="AHA44" s="14"/>
      <c r="AHD44" s="37"/>
      <c r="AHE44" s="37"/>
      <c r="AHF44" s="1"/>
      <c r="AHG44" s="14"/>
      <c r="AHJ44" s="37"/>
      <c r="AHK44" s="37"/>
      <c r="AHL44" s="1"/>
      <c r="AHM44" s="14"/>
      <c r="AHP44" s="37"/>
      <c r="AHQ44" s="37"/>
      <c r="AHR44" s="1"/>
      <c r="AHS44" s="14"/>
      <c r="AHV44" s="37"/>
      <c r="AHW44" s="37"/>
      <c r="AHX44" s="1"/>
      <c r="AHY44" s="14"/>
      <c r="AIB44" s="37"/>
      <c r="AIC44" s="37"/>
      <c r="AID44" s="1"/>
      <c r="AIE44" s="14"/>
      <c r="AIH44" s="37"/>
      <c r="AII44" s="37"/>
      <c r="AIJ44" s="1"/>
      <c r="AIK44" s="14"/>
      <c r="AIN44" s="37"/>
      <c r="AIO44" s="37"/>
      <c r="AIP44" s="1"/>
      <c r="AIQ44" s="14"/>
      <c r="AIT44" s="37"/>
      <c r="AIU44" s="37"/>
      <c r="AIV44" s="1"/>
      <c r="AIW44" s="14"/>
      <c r="AIZ44" s="37"/>
      <c r="AJA44" s="37"/>
      <c r="AJB44" s="1"/>
      <c r="AJC44" s="14"/>
      <c r="AJF44" s="37"/>
      <c r="AJG44" s="37"/>
      <c r="AJH44" s="1"/>
      <c r="AJI44" s="14"/>
      <c r="AJL44" s="37"/>
      <c r="AJM44" s="37"/>
      <c r="AJN44" s="1"/>
      <c r="AJO44" s="14"/>
      <c r="AJR44" s="37"/>
      <c r="AJS44" s="37"/>
      <c r="AJT44" s="1"/>
      <c r="AJU44" s="14"/>
      <c r="AJX44" s="37"/>
      <c r="AJY44" s="37"/>
      <c r="AJZ44" s="1"/>
      <c r="AKA44" s="14"/>
      <c r="AKD44" s="37"/>
      <c r="AKE44" s="37"/>
      <c r="AKF44" s="1"/>
      <c r="AKG44" s="14"/>
      <c r="AKJ44" s="37"/>
      <c r="AKK44" s="37"/>
      <c r="AKL44" s="1"/>
      <c r="AKM44" s="14"/>
      <c r="AKP44" s="37"/>
      <c r="AKQ44" s="37"/>
      <c r="AKR44" s="1"/>
      <c r="AKS44" s="14"/>
      <c r="AKV44" s="37"/>
      <c r="AKW44" s="37"/>
      <c r="AKX44" s="1"/>
      <c r="AKY44" s="14"/>
      <c r="ALB44" s="37"/>
      <c r="ALC44" s="37"/>
      <c r="ALD44" s="1"/>
      <c r="ALE44" s="14"/>
      <c r="ALH44" s="37"/>
      <c r="ALI44" s="37"/>
      <c r="ALJ44" s="1"/>
      <c r="ALK44" s="14"/>
      <c r="ALN44" s="37"/>
      <c r="ALO44" s="37"/>
      <c r="ALP44" s="1"/>
      <c r="ALQ44" s="14"/>
      <c r="ALT44" s="37"/>
      <c r="ALU44" s="37"/>
      <c r="ALV44" s="1"/>
      <c r="ALW44" s="14"/>
      <c r="ALZ44" s="37"/>
      <c r="AMA44" s="37"/>
      <c r="AMB44" s="1"/>
      <c r="AMC44" s="14"/>
      <c r="AMF44" s="37"/>
      <c r="AMG44" s="37"/>
      <c r="AMH44" s="1"/>
      <c r="AMI44" s="14"/>
      <c r="AML44" s="37"/>
      <c r="AMM44" s="37"/>
      <c r="AMN44" s="1"/>
      <c r="AMO44" s="14"/>
      <c r="AMR44" s="37"/>
      <c r="AMS44" s="37"/>
      <c r="AMT44" s="1"/>
      <c r="AMU44" s="14"/>
      <c r="AMX44" s="37"/>
      <c r="AMY44" s="37"/>
      <c r="AMZ44" s="1"/>
      <c r="ANA44" s="14"/>
      <c r="AND44" s="37"/>
      <c r="ANE44" s="37"/>
      <c r="ANF44" s="1"/>
      <c r="ANG44" s="14"/>
      <c r="ANJ44" s="37"/>
      <c r="ANK44" s="37"/>
      <c r="ANL44" s="1"/>
      <c r="ANM44" s="14"/>
      <c r="ANP44" s="37"/>
      <c r="ANQ44" s="37"/>
      <c r="ANR44" s="1"/>
      <c r="ANS44" s="14"/>
      <c r="ANV44" s="37"/>
      <c r="ANW44" s="37"/>
      <c r="ANX44" s="1"/>
      <c r="ANY44" s="14"/>
      <c r="AOB44" s="37"/>
      <c r="AOC44" s="37"/>
      <c r="AOD44" s="1"/>
      <c r="AOE44" s="14"/>
      <c r="AOH44" s="37"/>
      <c r="AOI44" s="37"/>
      <c r="AOJ44" s="1"/>
      <c r="AOK44" s="14"/>
      <c r="AON44" s="37"/>
      <c r="AOO44" s="37"/>
      <c r="AOP44" s="1"/>
      <c r="AOQ44" s="14"/>
      <c r="AOT44" s="37"/>
      <c r="AOU44" s="37"/>
      <c r="AOV44" s="1"/>
      <c r="AOW44" s="14"/>
      <c r="AOZ44" s="37"/>
      <c r="APA44" s="37"/>
      <c r="APB44" s="1"/>
      <c r="APC44" s="14"/>
      <c r="APF44" s="37"/>
      <c r="APG44" s="37"/>
      <c r="APH44" s="1"/>
      <c r="API44" s="14"/>
      <c r="APL44" s="37"/>
      <c r="APM44" s="37"/>
      <c r="APN44" s="1"/>
      <c r="APO44" s="14"/>
      <c r="APR44" s="37"/>
      <c r="APS44" s="37"/>
      <c r="APT44" s="1"/>
      <c r="APU44" s="14"/>
      <c r="APX44" s="37"/>
      <c r="APY44" s="37"/>
      <c r="APZ44" s="1"/>
      <c r="AQA44" s="14"/>
      <c r="AQD44" s="37"/>
      <c r="AQE44" s="37"/>
      <c r="AQF44" s="1"/>
      <c r="AQG44" s="14"/>
      <c r="AQJ44" s="37"/>
      <c r="AQK44" s="37"/>
      <c r="AQL44" s="1"/>
      <c r="AQM44" s="14"/>
      <c r="AQP44" s="37"/>
      <c r="AQQ44" s="37"/>
      <c r="AQR44" s="1"/>
      <c r="AQS44" s="14"/>
      <c r="AQV44" s="37"/>
      <c r="AQW44" s="37"/>
      <c r="AQX44" s="1"/>
    </row>
    <row r="45" spans="1:1023 1026:1142" x14ac:dyDescent="0.2">
      <c r="A45" s="5">
        <v>46568</v>
      </c>
      <c r="B45" s="1">
        <v>1786.5240000000006</v>
      </c>
      <c r="C45" s="170" cm="1">
        <f t="array" aca="1" ref="C45" ca="1">IF(MONTH($A45) = 1, _xlfn.LET(_xlpm.value, RAND(), _xlfn.IFS(_xlpm.value&lt;=0.6, 0.9/12, AND(_xlpm.value&gt;0.6, _xlpm.value&lt;=0.8), 0.36/12, _xlpm.value&gt;0.8, -0.06/12)), C44)</f>
        <v>7.4999999999999997E-2</v>
      </c>
      <c r="D45" t="str">
        <f t="shared" ca="1" si="496"/>
        <v>No</v>
      </c>
      <c r="E45">
        <f ca="1">COUNTIF(D$4:D45, "Yes")</f>
        <v>2</v>
      </c>
      <c r="F45" s="37">
        <f t="shared" ca="1" si="695"/>
        <v>107727.08184029687</v>
      </c>
      <c r="G45" s="37">
        <f t="shared" ca="1" si="696"/>
        <v>8607.0324467759747</v>
      </c>
      <c r="H45" s="64">
        <f t="shared" ca="1" si="99"/>
        <v>116334.11428707285</v>
      </c>
      <c r="I45" s="170" cm="1">
        <f t="array" aca="1" ref="I45" ca="1">IF(MONTH($A45) = 1, _xlfn.LET(_xlpm.value, RAND(), _xlfn.IFS(_xlpm.value&lt;=0.6, 0.9/12, AND(_xlpm.value&gt;0.6, _xlpm.value&lt;=0.8), 0.36/12, _xlpm.value&gt;0.8, -0.06/12)), I44)</f>
        <v>-5.0000000000000001E-3</v>
      </c>
      <c r="J45" t="str">
        <f t="shared" ca="1" si="796"/>
        <v>No</v>
      </c>
      <c r="K45">
        <f ca="1">COUNTIF(J$4:J45, "Yes")</f>
        <v>3</v>
      </c>
      <c r="L45" s="37">
        <f t="shared" ca="1" si="497"/>
        <v>117920.871442025</v>
      </c>
      <c r="M45" s="37">
        <f t="shared" ca="1" si="498"/>
        <v>7983.5290632648557</v>
      </c>
      <c r="N45" s="64">
        <f t="shared" ca="1" si="103"/>
        <v>125904.40050528986</v>
      </c>
      <c r="O45" s="170" cm="1">
        <f t="array" aca="1" ref="O45" ca="1">IF(MONTH($A45) = 1, _xlfn.LET(_xlpm.value, RAND(), _xlfn.IFS(_xlpm.value&lt;=0.6, 0.9/12, AND(_xlpm.value&gt;0.6, _xlpm.value&lt;=0.8), 0.36/12, _xlpm.value&gt;0.8, -0.06/12)), O44)</f>
        <v>7.4999999999999997E-2</v>
      </c>
      <c r="P45" t="str">
        <f t="shared" ca="1" si="797"/>
        <v>No</v>
      </c>
      <c r="Q45">
        <f ca="1">COUNTIF(P$4:P45, "Yes")</f>
        <v>2</v>
      </c>
      <c r="R45" s="37">
        <f t="shared" ca="1" si="499"/>
        <v>271133.8250348419</v>
      </c>
      <c r="S45" s="37">
        <f t="shared" ca="1" si="500"/>
        <v>5861.0223361654635</v>
      </c>
      <c r="T45" s="64">
        <f t="shared" ca="1" si="107"/>
        <v>276994.84737100737</v>
      </c>
      <c r="U45" s="170" cm="1">
        <f t="array" aca="1" ref="U45" ca="1">IF(MONTH($A45) = 1, _xlfn.LET(_xlpm.value, RAND(), _xlfn.IFS(_xlpm.value&lt;=0.6, 0.9/12, AND(_xlpm.value&gt;0.6, _xlpm.value&lt;=0.8), 0.36/12, _xlpm.value&gt;0.8, -0.06/12)), U44)</f>
        <v>7.4999999999999997E-2</v>
      </c>
      <c r="V45" t="str">
        <f t="shared" ca="1" si="798"/>
        <v>No</v>
      </c>
      <c r="W45">
        <f ca="1">COUNTIF(V$4:V45, "Yes")</f>
        <v>3</v>
      </c>
      <c r="X45" s="37">
        <f t="shared" ca="1" si="501"/>
        <v>226275.7376258013</v>
      </c>
      <c r="Y45" s="37">
        <f t="shared" ca="1" si="502"/>
        <v>6264.6309947882182</v>
      </c>
      <c r="Z45" s="64">
        <f t="shared" ca="1" si="111"/>
        <v>232540.36862058952</v>
      </c>
      <c r="AA45" s="170" cm="1">
        <f t="array" aca="1" ref="AA45" ca="1">IF(MONTH($A45) = 1, _xlfn.LET(_xlpm.value, RAND(), _xlfn.IFS(_xlpm.value&lt;=0.6, 0.9/12, AND(_xlpm.value&gt;0.6, _xlpm.value&lt;=0.8), 0.36/12, _xlpm.value&gt;0.8, -0.06/12)), AA44)</f>
        <v>7.4999999999999997E-2</v>
      </c>
      <c r="AB45" t="str">
        <f t="shared" ca="1" si="799"/>
        <v>No</v>
      </c>
      <c r="AC45">
        <f ca="1">COUNTIF(AB$4:AB45, "Yes")</f>
        <v>4</v>
      </c>
      <c r="AD45" s="37">
        <f t="shared" ca="1" si="503"/>
        <v>281933.43234331376</v>
      </c>
      <c r="AE45" s="37">
        <f t="shared" ca="1" si="504"/>
        <v>14639.262030756683</v>
      </c>
      <c r="AF45" s="64">
        <f t="shared" ca="1" si="115"/>
        <v>296572.69437407044</v>
      </c>
      <c r="AG45" s="170" cm="1">
        <f t="array" aca="1" ref="AG45" ca="1">IF(MONTH($A45) = 1, _xlfn.LET(_xlpm.value, RAND(), _xlfn.IFS(_xlpm.value&lt;=0.6, 0.9/12, AND(_xlpm.value&gt;0.6, _xlpm.value&lt;=0.8), 0.36/12, _xlpm.value&gt;0.8, -0.06/12)), AG44)</f>
        <v>7.4999999999999997E-2</v>
      </c>
      <c r="AH45" t="str">
        <f t="shared" ca="1" si="800"/>
        <v>No</v>
      </c>
      <c r="AI45">
        <f ca="1">COUNTIF(AH$4:AH45, "Yes")</f>
        <v>3</v>
      </c>
      <c r="AJ45" s="37">
        <f t="shared" ca="1" si="505"/>
        <v>227705.73723351743</v>
      </c>
      <c r="AK45" s="37">
        <f t="shared" ca="1" si="506"/>
        <v>8580.0403281081999</v>
      </c>
      <c r="AL45" s="64">
        <f t="shared" ca="1" si="119"/>
        <v>236285.77756162564</v>
      </c>
      <c r="AM45" s="170" cm="1">
        <f t="array" aca="1" ref="AM45" ca="1">IF(MONTH($A45) = 1, _xlfn.LET(_xlpm.value, RAND(), _xlfn.IFS(_xlpm.value&lt;=0.6, 0.9/12, AND(_xlpm.value&gt;0.6, _xlpm.value&lt;=0.8), 0.36/12, _xlpm.value&gt;0.8, -0.06/12)), AM44)</f>
        <v>-5.0000000000000001E-3</v>
      </c>
      <c r="AN45" t="str">
        <f t="shared" ca="1" si="801"/>
        <v>No</v>
      </c>
      <c r="AO45">
        <f ca="1">COUNTIF(AN$4:AN45, "Yes")</f>
        <v>3</v>
      </c>
      <c r="AP45" s="37">
        <f t="shared" ca="1" si="507"/>
        <v>110000.26583421031</v>
      </c>
      <c r="AQ45" s="37">
        <f t="shared" ca="1" si="508"/>
        <v>10752.849747662967</v>
      </c>
      <c r="AR45" s="64">
        <f t="shared" ca="1" si="123"/>
        <v>120753.11558187328</v>
      </c>
      <c r="AS45" s="170" cm="1">
        <f t="array" aca="1" ref="AS45" ca="1">IF(MONTH($A45) = 1, _xlfn.LET(_xlpm.value, RAND(), _xlfn.IFS(_xlpm.value&lt;=0.6, 0.9/12, AND(_xlpm.value&gt;0.6, _xlpm.value&lt;=0.8), 0.36/12, _xlpm.value&gt;0.8, -0.06/12)), AS44)</f>
        <v>0.03</v>
      </c>
      <c r="AT45" t="str">
        <f t="shared" ca="1" si="802"/>
        <v>No</v>
      </c>
      <c r="AU45">
        <f ca="1">COUNTIF(AT$4:AT45, "Yes")</f>
        <v>2</v>
      </c>
      <c r="AV45" s="37">
        <f t="shared" ca="1" si="509"/>
        <v>164460.90818238247</v>
      </c>
      <c r="AW45" s="37">
        <f t="shared" ca="1" si="510"/>
        <v>6355.0952476929615</v>
      </c>
      <c r="AX45" s="64">
        <f t="shared" ca="1" si="127"/>
        <v>170816.00343007542</v>
      </c>
      <c r="AY45" s="170" cm="1">
        <f t="array" aca="1" ref="AY45" ca="1">IF(MONTH($A45) = 1, _xlfn.LET(_xlpm.value, RAND(), _xlfn.IFS(_xlpm.value&lt;=0.6, 0.9/12, AND(_xlpm.value&gt;0.6, _xlpm.value&lt;=0.8), 0.36/12, _xlpm.value&gt;0.8, -0.06/12)), AY44)</f>
        <v>0.03</v>
      </c>
      <c r="AZ45" t="str">
        <f t="shared" ca="1" si="803"/>
        <v>No</v>
      </c>
      <c r="BA45">
        <f ca="1">COUNTIF(AZ$4:AZ45, "Yes")</f>
        <v>4</v>
      </c>
      <c r="BB45" s="37">
        <f t="shared" ca="1" si="511"/>
        <v>167450.3998610196</v>
      </c>
      <c r="BC45" s="37">
        <f t="shared" ca="1" si="512"/>
        <v>14112.051054547985</v>
      </c>
      <c r="BD45" s="64">
        <f t="shared" ca="1" si="131"/>
        <v>181562.45091556758</v>
      </c>
      <c r="BE45" s="170" cm="1">
        <f t="array" aca="1" ref="BE45" ca="1">IF(MONTH($A45) = 1, _xlfn.LET(_xlpm.value, RAND(), _xlfn.IFS(_xlpm.value&lt;=0.6, 0.9/12, AND(_xlpm.value&gt;0.6, _xlpm.value&lt;=0.8), 0.36/12, _xlpm.value&gt;0.8, -0.06/12)), BE44)</f>
        <v>0.03</v>
      </c>
      <c r="BF45" t="str">
        <f t="shared" ca="1" si="804"/>
        <v>No</v>
      </c>
      <c r="BG45">
        <f ca="1">COUNTIF(BF$4:BF45, "Yes")</f>
        <v>0</v>
      </c>
      <c r="BH45" s="37">
        <f t="shared" ca="1" si="513"/>
        <v>414122.96166856319</v>
      </c>
      <c r="BI45" s="37">
        <f t="shared" ca="1" si="514"/>
        <v>0</v>
      </c>
      <c r="BJ45" s="64">
        <f t="shared" ca="1" si="135"/>
        <v>414122.96166856319</v>
      </c>
      <c r="BK45" s="170" cm="1">
        <f t="array" aca="1" ref="BK45" ca="1">IF(MONTH($A45) = 1, _xlfn.LET(_xlpm.value, RAND(), _xlfn.IFS(_xlpm.value&lt;=0.6, 0.9/12, AND(_xlpm.value&gt;0.6, _xlpm.value&lt;=0.8), 0.36/12, _xlpm.value&gt;0.8, -0.06/12)), BK44)</f>
        <v>7.4999999999999997E-2</v>
      </c>
      <c r="BL45" t="str">
        <f t="shared" ca="1" si="805"/>
        <v>No</v>
      </c>
      <c r="BM45">
        <f ca="1">COUNTIF(BL$4:BL45, "Yes")</f>
        <v>4</v>
      </c>
      <c r="BN45" s="37">
        <f t="shared" ca="1" si="515"/>
        <v>94380.909517143009</v>
      </c>
      <c r="BO45" s="37">
        <f t="shared" ca="1" si="516"/>
        <v>20829.391332392614</v>
      </c>
      <c r="BP45" s="64">
        <f t="shared" ca="1" si="139"/>
        <v>115210.30084953562</v>
      </c>
      <c r="BQ45" s="170" cm="1">
        <f t="array" aca="1" ref="BQ45" ca="1">IF(MONTH($A45) = 1, _xlfn.LET(_xlpm.value, RAND(), _xlfn.IFS(_xlpm.value&lt;=0.6, 0.9/12, AND(_xlpm.value&gt;0.6, _xlpm.value&lt;=0.8), 0.36/12, _xlpm.value&gt;0.8, -0.06/12)), BQ44)</f>
        <v>0.03</v>
      </c>
      <c r="BR45" t="str">
        <f t="shared" ca="1" si="806"/>
        <v>No</v>
      </c>
      <c r="BS45">
        <f ca="1">COUNTIF(BR$4:BR45, "Yes")</f>
        <v>3</v>
      </c>
      <c r="BT45" s="37">
        <f t="shared" ca="1" si="517"/>
        <v>71884.047556851176</v>
      </c>
      <c r="BU45" s="37">
        <f t="shared" ca="1" si="518"/>
        <v>15950.889114074063</v>
      </c>
      <c r="BV45" s="64">
        <f t="shared" ca="1" si="143"/>
        <v>87834.936670925235</v>
      </c>
      <c r="BW45" s="170" cm="1">
        <f t="array" aca="1" ref="BW45" ca="1">IF(MONTH($A45) = 1, _xlfn.LET(_xlpm.value, RAND(), _xlfn.IFS(_xlpm.value&lt;=0.6, 0.9/12, AND(_xlpm.value&gt;0.6, _xlpm.value&lt;=0.8), 0.36/12, _xlpm.value&gt;0.8, -0.06/12)), BW44)</f>
        <v>0.03</v>
      </c>
      <c r="BX45" t="str">
        <f t="shared" ca="1" si="807"/>
        <v>No</v>
      </c>
      <c r="BY45">
        <f ca="1">COUNTIF(BX$4:BX45, "Yes")</f>
        <v>3</v>
      </c>
      <c r="BZ45" s="37">
        <f t="shared" ca="1" si="519"/>
        <v>143834.352777633</v>
      </c>
      <c r="CA45" s="37">
        <f t="shared" ca="1" si="520"/>
        <v>11970.383280509901</v>
      </c>
      <c r="CB45" s="64">
        <f t="shared" ca="1" si="147"/>
        <v>155804.73605814291</v>
      </c>
      <c r="CC45" s="170" cm="1">
        <f t="array" aca="1" ref="CC45" ca="1">IF(MONTH($A45) = 1, _xlfn.LET(_xlpm.value, RAND(), _xlfn.IFS(_xlpm.value&lt;=0.6, 0.9/12, AND(_xlpm.value&gt;0.6, _xlpm.value&lt;=0.8), 0.36/12, _xlpm.value&gt;0.8, -0.06/12)), CC44)</f>
        <v>7.4999999999999997E-2</v>
      </c>
      <c r="CD45" t="str">
        <f t="shared" ca="1" si="808"/>
        <v>No</v>
      </c>
      <c r="CE45">
        <f ca="1">COUNTIF(CD$4:CD45, "Yes")</f>
        <v>2</v>
      </c>
      <c r="CF45" s="37">
        <f t="shared" ca="1" si="521"/>
        <v>255674.66867418101</v>
      </c>
      <c r="CG45" s="37">
        <f t="shared" ca="1" si="522"/>
        <v>9400.6451969983664</v>
      </c>
      <c r="CH45" s="64">
        <f t="shared" ca="1" si="151"/>
        <v>265075.31387117936</v>
      </c>
      <c r="CI45" s="170" cm="1">
        <f t="array" aca="1" ref="CI45" ca="1">IF(MONTH($A45) = 1, _xlfn.LET(_xlpm.value, RAND(), _xlfn.IFS(_xlpm.value&lt;=0.6, 0.9/12, AND(_xlpm.value&gt;0.6, _xlpm.value&lt;=0.8), 0.36/12, _xlpm.value&gt;0.8, -0.06/12)), CI44)</f>
        <v>-5.0000000000000001E-3</v>
      </c>
      <c r="CJ45" t="str">
        <f t="shared" ca="1" si="809"/>
        <v>No</v>
      </c>
      <c r="CK45">
        <f ca="1">COUNTIF(CJ$4:CJ45, "Yes")</f>
        <v>4</v>
      </c>
      <c r="CL45" s="37">
        <f t="shared" ca="1" si="523"/>
        <v>84468.390017018261</v>
      </c>
      <c r="CM45" s="37">
        <f t="shared" ca="1" si="524"/>
        <v>13576.921554067992</v>
      </c>
      <c r="CN45" s="64">
        <f t="shared" ca="1" si="155"/>
        <v>98045.311571086248</v>
      </c>
      <c r="CO45" s="170" cm="1">
        <f t="array" aca="1" ref="CO45" ca="1">IF(MONTH($A45) = 1, _xlfn.LET(_xlpm.value, RAND(), _xlfn.IFS(_xlpm.value&lt;=0.6, 0.9/12, AND(_xlpm.value&gt;0.6, _xlpm.value&lt;=0.8), 0.36/12, _xlpm.value&gt;0.8, -0.06/12)), CO44)</f>
        <v>-5.0000000000000001E-3</v>
      </c>
      <c r="CP45" t="str">
        <f t="shared" ca="1" si="810"/>
        <v>No</v>
      </c>
      <c r="CQ45">
        <f ca="1">COUNTIF(CP$4:CP45, "Yes")</f>
        <v>0</v>
      </c>
      <c r="CR45" s="37">
        <f t="shared" ca="1" si="525"/>
        <v>337740.84638939623</v>
      </c>
      <c r="CS45" s="37">
        <f t="shared" ca="1" si="526"/>
        <v>0</v>
      </c>
      <c r="CT45" s="64">
        <f t="shared" ca="1" si="159"/>
        <v>337740.84638939623</v>
      </c>
      <c r="CU45" s="170" cm="1">
        <f t="array" aca="1" ref="CU45" ca="1">IF(MONTH($A45) = 1, _xlfn.LET(_xlpm.value, RAND(), _xlfn.IFS(_xlpm.value&lt;=0.6, 0.9/12, AND(_xlpm.value&gt;0.6, _xlpm.value&lt;=0.8), 0.36/12, _xlpm.value&gt;0.8, -0.06/12)), CU44)</f>
        <v>0.03</v>
      </c>
      <c r="CV45" t="str">
        <f t="shared" ca="1" si="811"/>
        <v>Yes</v>
      </c>
      <c r="CW45">
        <f ca="1">COUNTIF(CV$4:CV45, "Yes")</f>
        <v>2</v>
      </c>
      <c r="CX45" s="37">
        <f t="shared" ca="1" si="527"/>
        <v>257847.11629505409</v>
      </c>
      <c r="CY45" s="37">
        <f t="shared" ca="1" si="528"/>
        <v>1252.7922448894751</v>
      </c>
      <c r="CZ45" s="64">
        <f t="shared" ca="1" si="163"/>
        <v>259099.90853994357</v>
      </c>
      <c r="DA45" s="170" cm="1">
        <f t="array" aca="1" ref="DA45" ca="1">IF(MONTH($A45) = 1, _xlfn.LET(_xlpm.value, RAND(), _xlfn.IFS(_xlpm.value&lt;=0.6, 0.9/12, AND(_xlpm.value&gt;0.6, _xlpm.value&lt;=0.8), 0.36/12, _xlpm.value&gt;0.8, -0.06/12)), DA44)</f>
        <v>7.4999999999999997E-2</v>
      </c>
      <c r="DB45" t="str">
        <f t="shared" ca="1" si="812"/>
        <v>No</v>
      </c>
      <c r="DC45">
        <f ca="1">COUNTIF(DB$4:DB45, "Yes")</f>
        <v>4</v>
      </c>
      <c r="DD45" s="37">
        <f t="shared" ca="1" si="529"/>
        <v>187553.89966270851</v>
      </c>
      <c r="DE45" s="37">
        <f t="shared" ca="1" si="530"/>
        <v>9003.3266389047003</v>
      </c>
      <c r="DF45" s="64">
        <f t="shared" ca="1" si="167"/>
        <v>196557.22630161321</v>
      </c>
      <c r="DG45" s="170" cm="1">
        <f t="array" aca="1" ref="DG45" ca="1">IF(MONTH($A45) = 1, _xlfn.LET(_xlpm.value, RAND(), _xlfn.IFS(_xlpm.value&lt;=0.6, 0.9/12, AND(_xlpm.value&gt;0.6, _xlpm.value&lt;=0.8), 0.36/12, _xlpm.value&gt;0.8, -0.06/12)), DG44)</f>
        <v>7.4999999999999997E-2</v>
      </c>
      <c r="DH45" t="str">
        <f t="shared" ca="1" si="813"/>
        <v>No</v>
      </c>
      <c r="DI45">
        <f ca="1">COUNTIF(DH$4:DH45, "Yes")</f>
        <v>2</v>
      </c>
      <c r="DJ45" s="37">
        <f t="shared" ca="1" si="531"/>
        <v>285816.79798768071</v>
      </c>
      <c r="DK45" s="37">
        <f t="shared" ca="1" si="532"/>
        <v>7391.0272980918417</v>
      </c>
      <c r="DL45" s="64">
        <f t="shared" ca="1" si="171"/>
        <v>293207.82528577256</v>
      </c>
      <c r="DM45" s="170" cm="1">
        <f t="array" aca="1" ref="DM45" ca="1">IF(MONTH($A45) = 1, _xlfn.LET(_xlpm.value, RAND(), _xlfn.IFS(_xlpm.value&lt;=0.6, 0.9/12, AND(_xlpm.value&gt;0.6, _xlpm.value&lt;=0.8), 0.36/12, _xlpm.value&gt;0.8, -0.06/12)), DM44)</f>
        <v>7.4999999999999997E-2</v>
      </c>
      <c r="DN45" t="str">
        <f t="shared" ca="1" si="814"/>
        <v>No</v>
      </c>
      <c r="DO45">
        <f ca="1">COUNTIF(DN$4:DN45, "Yes")</f>
        <v>1</v>
      </c>
      <c r="DP45" s="37">
        <f t="shared" ca="1" si="533"/>
        <v>284151.03497459827</v>
      </c>
      <c r="DQ45" s="37">
        <f t="shared" ca="1" si="534"/>
        <v>4587.0881805949721</v>
      </c>
      <c r="DR45" s="64">
        <f t="shared" ca="1" si="175"/>
        <v>288738.12315519323</v>
      </c>
      <c r="DS45" s="170" cm="1">
        <f t="array" aca="1" ref="DS45" ca="1">IF(MONTH($A45) = 1, _xlfn.LET(_xlpm.value, RAND(), _xlfn.IFS(_xlpm.value&lt;=0.6, 0.9/12, AND(_xlpm.value&gt;0.6, _xlpm.value&lt;=0.8), 0.36/12, _xlpm.value&gt;0.8, -0.06/12)), DS44)</f>
        <v>7.4999999999999997E-2</v>
      </c>
      <c r="DT45" t="str">
        <f t="shared" ca="1" si="815"/>
        <v>No</v>
      </c>
      <c r="DU45">
        <f ca="1">COUNTIF(DT$4:DT45, "Yes")</f>
        <v>3</v>
      </c>
      <c r="DV45" s="37">
        <f t="shared" ca="1" si="535"/>
        <v>154429.77629605963</v>
      </c>
      <c r="DW45" s="37">
        <f t="shared" ca="1" si="536"/>
        <v>13337.755994497433</v>
      </c>
      <c r="DX45" s="64">
        <f t="shared" ca="1" si="179"/>
        <v>167767.53229055705</v>
      </c>
      <c r="DY45" s="170" cm="1">
        <f t="array" aca="1" ref="DY45" ca="1">IF(MONTH($A45) = 1, _xlfn.LET(_xlpm.value, RAND(), _xlfn.IFS(_xlpm.value&lt;=0.6, 0.9/12, AND(_xlpm.value&gt;0.6, _xlpm.value&lt;=0.8), 0.36/12, _xlpm.value&gt;0.8, -0.06/12)), DY44)</f>
        <v>7.4999999999999997E-2</v>
      </c>
      <c r="DZ45" t="str">
        <f t="shared" ca="1" si="816"/>
        <v>No</v>
      </c>
      <c r="EA45">
        <f ca="1">COUNTIF(DZ$4:DZ45, "Yes")</f>
        <v>5</v>
      </c>
      <c r="EB45" s="37">
        <f t="shared" ca="1" si="537"/>
        <v>232532.25437789693</v>
      </c>
      <c r="EC45" s="37">
        <f t="shared" ca="1" si="538"/>
        <v>18754.748078335211</v>
      </c>
      <c r="ED45" s="64">
        <f t="shared" ca="1" si="183"/>
        <v>251287.00245623215</v>
      </c>
      <c r="EE45" s="170" cm="1">
        <f t="array" aca="1" ref="EE45" ca="1">IF(MONTH($A45) = 1, _xlfn.LET(_xlpm.value, RAND(), _xlfn.IFS(_xlpm.value&lt;=0.6, 0.9/12, AND(_xlpm.value&gt;0.6, _xlpm.value&lt;=0.8), 0.36/12, _xlpm.value&gt;0.8, -0.06/12)), EE44)</f>
        <v>-5.0000000000000001E-3</v>
      </c>
      <c r="EF45" t="str">
        <f t="shared" ca="1" si="817"/>
        <v>No</v>
      </c>
      <c r="EG45">
        <f ca="1">COUNTIF(EF$4:EF45, "Yes")</f>
        <v>2</v>
      </c>
      <c r="EH45" s="37">
        <f t="shared" ca="1" si="539"/>
        <v>203399.8282125892</v>
      </c>
      <c r="EI45" s="37">
        <f t="shared" ca="1" si="540"/>
        <v>10149.910847309877</v>
      </c>
      <c r="EJ45" s="64">
        <f t="shared" ca="1" si="187"/>
        <v>213549.73905989909</v>
      </c>
      <c r="EK45" s="170" cm="1">
        <f t="array" aca="1" ref="EK45" ca="1">IF(MONTH($A45) = 1, _xlfn.LET(_xlpm.value, RAND(), _xlfn.IFS(_xlpm.value&lt;=0.6, 0.9/12, AND(_xlpm.value&gt;0.6, _xlpm.value&lt;=0.8), 0.36/12, _xlpm.value&gt;0.8, -0.06/12)), EK44)</f>
        <v>0.03</v>
      </c>
      <c r="EL45" t="str">
        <f t="shared" ca="1" si="818"/>
        <v>No</v>
      </c>
      <c r="EM45">
        <f ca="1">COUNTIF(EL$4:EL45, "Yes")</f>
        <v>4</v>
      </c>
      <c r="EN45" s="37">
        <f t="shared" ca="1" si="541"/>
        <v>100380.50924426426</v>
      </c>
      <c r="EO45" s="37">
        <f t="shared" ca="1" si="542"/>
        <v>13104.002512411138</v>
      </c>
      <c r="EP45" s="64">
        <f t="shared" ca="1" si="191"/>
        <v>113484.51175667541</v>
      </c>
      <c r="EQ45" s="170" cm="1">
        <f t="array" aca="1" ref="EQ45" ca="1">IF(MONTH($A45) = 1, _xlfn.LET(_xlpm.value, RAND(), _xlfn.IFS(_xlpm.value&lt;=0.6, 0.9/12, AND(_xlpm.value&gt;0.6, _xlpm.value&lt;=0.8), 0.36/12, _xlpm.value&gt;0.8, -0.06/12)), EQ44)</f>
        <v>7.4999999999999997E-2</v>
      </c>
      <c r="ER45" t="str">
        <f t="shared" ca="1" si="819"/>
        <v>No</v>
      </c>
      <c r="ES45">
        <f ca="1">COUNTIF(ER$4:ER45, "Yes")</f>
        <v>0</v>
      </c>
      <c r="ET45" s="37">
        <f t="shared" ca="1" si="543"/>
        <v>434011.31876318704</v>
      </c>
      <c r="EU45" s="37">
        <f t="shared" ca="1" si="544"/>
        <v>0</v>
      </c>
      <c r="EV45" s="64">
        <f t="shared" ca="1" si="195"/>
        <v>434011.31876318704</v>
      </c>
      <c r="EW45" s="170" cm="1">
        <f t="array" aca="1" ref="EW45" ca="1">IF(MONTH($A45) = 1, _xlfn.LET(_xlpm.value, RAND(), _xlfn.IFS(_xlpm.value&lt;=0.6, 0.9/12, AND(_xlpm.value&gt;0.6, _xlpm.value&lt;=0.8), 0.36/12, _xlpm.value&gt;0.8, -0.06/12)), EW44)</f>
        <v>0.03</v>
      </c>
      <c r="EX45" t="str">
        <f t="shared" ca="1" si="820"/>
        <v>No</v>
      </c>
      <c r="EY45">
        <f ca="1">COUNTIF(EX$4:EX45, "Yes")</f>
        <v>1</v>
      </c>
      <c r="EZ45" s="37">
        <f t="shared" ca="1" si="545"/>
        <v>183383.36177317912</v>
      </c>
      <c r="FA45" s="37">
        <f t="shared" ca="1" si="546"/>
        <v>4912.1531655424806</v>
      </c>
      <c r="FB45" s="64">
        <f t="shared" ca="1" si="199"/>
        <v>188295.51493872161</v>
      </c>
      <c r="FC45" s="170" cm="1">
        <f t="array" aca="1" ref="FC45" ca="1">IF(MONTH($A45) = 1, _xlfn.LET(_xlpm.value, RAND(), _xlfn.IFS(_xlpm.value&lt;=0.6, 0.9/12, AND(_xlpm.value&gt;0.6, _xlpm.value&lt;=0.8), 0.36/12, _xlpm.value&gt;0.8, -0.06/12)), FC44)</f>
        <v>-5.0000000000000001E-3</v>
      </c>
      <c r="FD45" t="str">
        <f t="shared" ca="1" si="821"/>
        <v>No</v>
      </c>
      <c r="FE45">
        <f ca="1">COUNTIF(FD$4:FD45, "Yes")</f>
        <v>4</v>
      </c>
      <c r="FF45" s="37">
        <f t="shared" ca="1" si="547"/>
        <v>139480.4247875156</v>
      </c>
      <c r="FG45" s="37">
        <f t="shared" ca="1" si="548"/>
        <v>11231.389933375134</v>
      </c>
      <c r="FH45" s="64">
        <f t="shared" ca="1" si="203"/>
        <v>150711.81472089075</v>
      </c>
      <c r="FI45" s="170" cm="1">
        <f t="array" aca="1" ref="FI45" ca="1">IF(MONTH($A45) = 1, _xlfn.LET(_xlpm.value, RAND(), _xlfn.IFS(_xlpm.value&lt;=0.6, 0.9/12, AND(_xlpm.value&gt;0.6, _xlpm.value&lt;=0.8), 0.36/12, _xlpm.value&gt;0.8, -0.06/12)), FI44)</f>
        <v>7.4999999999999997E-2</v>
      </c>
      <c r="FJ45" t="str">
        <f t="shared" ca="1" si="822"/>
        <v>No</v>
      </c>
      <c r="FK45">
        <f ca="1">COUNTIF(FJ$4:FJ45, "Yes")</f>
        <v>1</v>
      </c>
      <c r="FL45" s="37">
        <f t="shared" ca="1" si="549"/>
        <v>195961.68425466708</v>
      </c>
      <c r="FM45" s="37">
        <f t="shared" ca="1" si="550"/>
        <v>3776.7803042630712</v>
      </c>
      <c r="FN45" s="64">
        <f t="shared" ca="1" si="207"/>
        <v>199738.46455893017</v>
      </c>
      <c r="FO45" s="170" cm="1">
        <f t="array" aca="1" ref="FO45" ca="1">IF(MONTH($A45) = 1, _xlfn.LET(_xlpm.value, RAND(), _xlfn.IFS(_xlpm.value&lt;=0.6, 0.9/12, AND(_xlpm.value&gt;0.6, _xlpm.value&lt;=0.8), 0.36/12, _xlpm.value&gt;0.8, -0.06/12)), FO44)</f>
        <v>7.4999999999999997E-2</v>
      </c>
      <c r="FP45" t="str">
        <f t="shared" ca="1" si="823"/>
        <v>No</v>
      </c>
      <c r="FQ45">
        <f ca="1">COUNTIF(FP$4:FP45, "Yes")</f>
        <v>2</v>
      </c>
      <c r="FR45" s="37">
        <f t="shared" ca="1" si="551"/>
        <v>390279.18345280492</v>
      </c>
      <c r="FS45" s="37">
        <f t="shared" ca="1" si="552"/>
        <v>8936.6250373737348</v>
      </c>
      <c r="FT45" s="64">
        <f t="shared" ca="1" si="211"/>
        <v>399215.80849017866</v>
      </c>
      <c r="FU45" s="170" cm="1">
        <f t="array" aca="1" ref="FU45" ca="1">IF(MONTH($A45) = 1, _xlfn.LET(_xlpm.value, RAND(), _xlfn.IFS(_xlpm.value&lt;=0.6, 0.9/12, AND(_xlpm.value&gt;0.6, _xlpm.value&lt;=0.8), 0.36/12, _xlpm.value&gt;0.8, -0.06/12)), FU44)</f>
        <v>7.4999999999999997E-2</v>
      </c>
      <c r="FV45" t="str">
        <f t="shared" ca="1" si="824"/>
        <v>No</v>
      </c>
      <c r="FW45">
        <f ca="1">COUNTIF(FV$4:FV45, "Yes")</f>
        <v>2</v>
      </c>
      <c r="FX45" s="37">
        <f t="shared" ca="1" si="553"/>
        <v>125107.12377761312</v>
      </c>
      <c r="FY45" s="37">
        <f t="shared" ca="1" si="554"/>
        <v>10629.293535351375</v>
      </c>
      <c r="FZ45" s="64">
        <f t="shared" ca="1" si="215"/>
        <v>135736.41731296451</v>
      </c>
      <c r="GA45" s="170" cm="1">
        <f t="array" aca="1" ref="GA45" ca="1">IF(MONTH($A45) = 1, _xlfn.LET(_xlpm.value, RAND(), _xlfn.IFS(_xlpm.value&lt;=0.6, 0.9/12, AND(_xlpm.value&gt;0.6, _xlpm.value&lt;=0.8), 0.36/12, _xlpm.value&gt;0.8, -0.06/12)), GA44)</f>
        <v>7.4999999999999997E-2</v>
      </c>
      <c r="GB45" t="str">
        <f t="shared" ca="1" si="825"/>
        <v>No</v>
      </c>
      <c r="GC45">
        <f ca="1">COUNTIF(GB$4:GB45, "Yes")</f>
        <v>2</v>
      </c>
      <c r="GD45" s="37">
        <f t="shared" ca="1" si="555"/>
        <v>309039.28764234605</v>
      </c>
      <c r="GE45" s="37">
        <f t="shared" ca="1" si="556"/>
        <v>14493.579762384039</v>
      </c>
      <c r="GF45" s="64">
        <f t="shared" ca="1" si="219"/>
        <v>323532.86740473012</v>
      </c>
      <c r="GG45" s="170" cm="1">
        <f t="array" aca="1" ref="GG45" ca="1">IF(MONTH($A45) = 1, _xlfn.LET(_xlpm.value, RAND(), _xlfn.IFS(_xlpm.value&lt;=0.6, 0.9/12, AND(_xlpm.value&gt;0.6, _xlpm.value&lt;=0.8), 0.36/12, _xlpm.value&gt;0.8, -0.06/12)), GG44)</f>
        <v>7.4999999999999997E-2</v>
      </c>
      <c r="GH45" t="str">
        <f t="shared" ca="1" si="826"/>
        <v>No</v>
      </c>
      <c r="GI45">
        <f ca="1">COUNTIF(GH$4:GH45, "Yes")</f>
        <v>1</v>
      </c>
      <c r="GJ45" s="37">
        <f t="shared" ca="1" si="557"/>
        <v>116258.65758010083</v>
      </c>
      <c r="GK45" s="37">
        <f t="shared" ca="1" si="558"/>
        <v>4100.5003690750536</v>
      </c>
      <c r="GL45" s="64">
        <f t="shared" ca="1" si="223"/>
        <v>120359.15794917589</v>
      </c>
      <c r="GM45" s="170" cm="1">
        <f t="array" aca="1" ref="GM45" ca="1">IF(MONTH($A45) = 1, _xlfn.LET(_xlpm.value, RAND(), _xlfn.IFS(_xlpm.value&lt;=0.6, 0.9/12, AND(_xlpm.value&gt;0.6, _xlpm.value&lt;=0.8), 0.36/12, _xlpm.value&gt;0.8, -0.06/12)), GM44)</f>
        <v>7.4999999999999997E-2</v>
      </c>
      <c r="GN45" t="str">
        <f t="shared" ca="1" si="827"/>
        <v>No</v>
      </c>
      <c r="GO45">
        <f ca="1">COUNTIF(GN$4:GN45, "Yes")</f>
        <v>2</v>
      </c>
      <c r="GP45" s="37">
        <f t="shared" ca="1" si="559"/>
        <v>325783.49153166782</v>
      </c>
      <c r="GQ45" s="37">
        <f t="shared" ca="1" si="560"/>
        <v>8533.7983073204268</v>
      </c>
      <c r="GR45" s="64">
        <f t="shared" ca="1" si="227"/>
        <v>334317.28983898828</v>
      </c>
      <c r="GS45" s="170" cm="1">
        <f t="array" aca="1" ref="GS45" ca="1">IF(MONTH($A45) = 1, _xlfn.LET(_xlpm.value, RAND(), _xlfn.IFS(_xlpm.value&lt;=0.6, 0.9/12, AND(_xlpm.value&gt;0.6, _xlpm.value&lt;=0.8), 0.36/12, _xlpm.value&gt;0.8, -0.06/12)), GS44)</f>
        <v>0.03</v>
      </c>
      <c r="GT45" t="str">
        <f t="shared" ca="1" si="828"/>
        <v>No</v>
      </c>
      <c r="GU45">
        <f ca="1">COUNTIF(GT$4:GT45, "Yes")</f>
        <v>0</v>
      </c>
      <c r="GV45" s="37">
        <f t="shared" ca="1" si="561"/>
        <v>258903.38598023661</v>
      </c>
      <c r="GW45" s="37">
        <f t="shared" ca="1" si="562"/>
        <v>0</v>
      </c>
      <c r="GX45" s="64">
        <f t="shared" ca="1" si="231"/>
        <v>258903.38598023661</v>
      </c>
      <c r="GY45" s="170" cm="1">
        <f t="array" aca="1" ref="GY45" ca="1">IF(MONTH($A45) = 1, _xlfn.LET(_xlpm.value, RAND(), _xlfn.IFS(_xlpm.value&lt;=0.6, 0.9/12, AND(_xlpm.value&gt;0.6, _xlpm.value&lt;=0.8), 0.36/12, _xlpm.value&gt;0.8, -0.06/12)), GY44)</f>
        <v>7.4999999999999997E-2</v>
      </c>
      <c r="GZ45" t="str">
        <f t="shared" ca="1" si="829"/>
        <v>No</v>
      </c>
      <c r="HA45">
        <f ca="1">COUNTIF(GZ$4:GZ45, "Yes")</f>
        <v>3</v>
      </c>
      <c r="HB45" s="37">
        <f t="shared" ca="1" si="563"/>
        <v>322093.10493986792</v>
      </c>
      <c r="HC45" s="37">
        <f t="shared" ca="1" si="564"/>
        <v>9258.0761825109093</v>
      </c>
      <c r="HD45" s="64">
        <f t="shared" ca="1" si="235"/>
        <v>331351.18112237885</v>
      </c>
      <c r="HE45" s="170" cm="1">
        <f t="array" aca="1" ref="HE45" ca="1">IF(MONTH($A45) = 1, _xlfn.LET(_xlpm.value, RAND(), _xlfn.IFS(_xlpm.value&lt;=0.6, 0.9/12, AND(_xlpm.value&gt;0.6, _xlpm.value&lt;=0.8), 0.36/12, _xlpm.value&gt;0.8, -0.06/12)), HE44)</f>
        <v>7.4999999999999997E-2</v>
      </c>
      <c r="HF45" t="str">
        <f t="shared" ca="1" si="830"/>
        <v>No</v>
      </c>
      <c r="HG45">
        <f ca="1">COUNTIF(HF$4:HF45, "Yes")</f>
        <v>1</v>
      </c>
      <c r="HH45" s="37">
        <f t="shared" ca="1" si="565"/>
        <v>194614.8968771298</v>
      </c>
      <c r="HI45" s="37">
        <f t="shared" ca="1" si="566"/>
        <v>4749.5532875694826</v>
      </c>
      <c r="HJ45" s="64">
        <f t="shared" ca="1" si="239"/>
        <v>199364.45016469929</v>
      </c>
      <c r="HK45" s="170" cm="1">
        <f t="array" aca="1" ref="HK45" ca="1">IF(MONTH($A45) = 1, _xlfn.LET(_xlpm.value, RAND(), _xlfn.IFS(_xlpm.value&lt;=0.6, 0.9/12, AND(_xlpm.value&gt;0.6, _xlpm.value&lt;=0.8), 0.36/12, _xlpm.value&gt;0.8, -0.06/12)), HK44)</f>
        <v>7.4999999999999997E-2</v>
      </c>
      <c r="HL45" t="str">
        <f t="shared" ca="1" si="831"/>
        <v>No</v>
      </c>
      <c r="HM45">
        <f ca="1">COUNTIF(HL$4:HL45, "Yes")</f>
        <v>1</v>
      </c>
      <c r="HN45" s="37">
        <f t="shared" ca="1" si="567"/>
        <v>207928.17195176071</v>
      </c>
      <c r="HO45" s="37">
        <f t="shared" ca="1" si="568"/>
        <v>2774.2827341713701</v>
      </c>
      <c r="HP45" s="64">
        <f t="shared" ca="1" si="243"/>
        <v>210702.45468593208</v>
      </c>
      <c r="HQ45" s="170" cm="1">
        <f t="array" aca="1" ref="HQ45" ca="1">IF(MONTH($A45) = 1, _xlfn.LET(_xlpm.value, RAND(), _xlfn.IFS(_xlpm.value&lt;=0.6, 0.9/12, AND(_xlpm.value&gt;0.6, _xlpm.value&lt;=0.8), 0.36/12, _xlpm.value&gt;0.8, -0.06/12)), HQ44)</f>
        <v>-5.0000000000000001E-3</v>
      </c>
      <c r="HR45" t="str">
        <f t="shared" ca="1" si="832"/>
        <v>No</v>
      </c>
      <c r="HS45">
        <f ca="1">COUNTIF(HR$4:HR45, "Yes")</f>
        <v>2</v>
      </c>
      <c r="HT45" s="37">
        <f t="shared" ca="1" si="569"/>
        <v>258362.8138247474</v>
      </c>
      <c r="HU45" s="37">
        <f t="shared" ca="1" si="570"/>
        <v>4527.7364930553931</v>
      </c>
      <c r="HV45" s="64">
        <f t="shared" ca="1" si="247"/>
        <v>262890.55031780282</v>
      </c>
      <c r="HW45" s="170" cm="1">
        <f t="array" aca="1" ref="HW45" ca="1">IF(MONTH($A45) = 1, _xlfn.LET(_xlpm.value, RAND(), _xlfn.IFS(_xlpm.value&lt;=0.6, 0.9/12, AND(_xlpm.value&gt;0.6, _xlpm.value&lt;=0.8), 0.36/12, _xlpm.value&gt;0.8, -0.06/12)), HW44)</f>
        <v>7.4999999999999997E-2</v>
      </c>
      <c r="HX45" t="str">
        <f t="shared" ca="1" si="833"/>
        <v>No</v>
      </c>
      <c r="HY45">
        <f ca="1">COUNTIF(HX$4:HX45, "Yes")</f>
        <v>4</v>
      </c>
      <c r="HZ45" s="37">
        <f t="shared" ca="1" si="571"/>
        <v>288493.34325163218</v>
      </c>
      <c r="IA45" s="37">
        <f t="shared" ca="1" si="572"/>
        <v>19594.049157789599</v>
      </c>
      <c r="IB45" s="64">
        <f t="shared" ca="1" si="251"/>
        <v>308087.39240942179</v>
      </c>
      <c r="IC45" s="170" cm="1">
        <f t="array" aca="1" ref="IC45" ca="1">IF(MONTH($A45) = 1, _xlfn.LET(_xlpm.value, RAND(), _xlfn.IFS(_xlpm.value&lt;=0.6, 0.9/12, AND(_xlpm.value&gt;0.6, _xlpm.value&lt;=0.8), 0.36/12, _xlpm.value&gt;0.8, -0.06/12)), IC44)</f>
        <v>7.4999999999999997E-2</v>
      </c>
      <c r="ID45" t="str">
        <f t="shared" ca="1" si="834"/>
        <v>No</v>
      </c>
      <c r="IE45">
        <f ca="1">COUNTIF(ID$4:ID45, "Yes")</f>
        <v>1</v>
      </c>
      <c r="IF45" s="37">
        <f t="shared" ca="1" si="573"/>
        <v>320791.22327197873</v>
      </c>
      <c r="IG45" s="37">
        <f t="shared" ca="1" si="574"/>
        <v>6626.3624628269954</v>
      </c>
      <c r="IH45" s="64">
        <f t="shared" ca="1" si="255"/>
        <v>327417.58573480573</v>
      </c>
      <c r="II45" s="170" cm="1">
        <f t="array" aca="1" ref="II45" ca="1">IF(MONTH($A45) = 1, _xlfn.LET(_xlpm.value, RAND(), _xlfn.IFS(_xlpm.value&lt;=0.6, 0.9/12, AND(_xlpm.value&gt;0.6, _xlpm.value&lt;=0.8), 0.36/12, _xlpm.value&gt;0.8, -0.06/12)), II44)</f>
        <v>-5.0000000000000001E-3</v>
      </c>
      <c r="IJ45" t="str">
        <f t="shared" ca="1" si="835"/>
        <v>No</v>
      </c>
      <c r="IK45">
        <f ca="1">COUNTIF(IJ$4:IJ45, "Yes")</f>
        <v>5</v>
      </c>
      <c r="IL45" s="37">
        <f t="shared" ca="1" si="575"/>
        <v>167870.77031764906</v>
      </c>
      <c r="IM45" s="37">
        <f t="shared" ca="1" si="576"/>
        <v>12909.379403587827</v>
      </c>
      <c r="IN45" s="64">
        <f t="shared" ca="1" si="259"/>
        <v>180780.1497212369</v>
      </c>
      <c r="IO45" s="170" cm="1">
        <f t="array" aca="1" ref="IO45" ca="1">IF(MONTH($A45) = 1, _xlfn.LET(_xlpm.value, RAND(), _xlfn.IFS(_xlpm.value&lt;=0.6, 0.9/12, AND(_xlpm.value&gt;0.6, _xlpm.value&lt;=0.8), 0.36/12, _xlpm.value&gt;0.8, -0.06/12)), IO44)</f>
        <v>0.03</v>
      </c>
      <c r="IP45" t="str">
        <f t="shared" ca="1" si="836"/>
        <v>No</v>
      </c>
      <c r="IQ45">
        <f ca="1">COUNTIF(IP$4:IP45, "Yes")</f>
        <v>3</v>
      </c>
      <c r="IR45" s="37">
        <f t="shared" ca="1" si="577"/>
        <v>187241.96140146157</v>
      </c>
      <c r="IS45" s="37">
        <f t="shared" ca="1" si="578"/>
        <v>9096.9548809341286</v>
      </c>
      <c r="IT45" s="64">
        <f t="shared" ca="1" si="263"/>
        <v>196338.91628239569</v>
      </c>
      <c r="IU45" s="170" cm="1">
        <f t="array" aca="1" ref="IU45" ca="1">IF(MONTH($A45) = 1, _xlfn.LET(_xlpm.value, RAND(), _xlfn.IFS(_xlpm.value&lt;=0.6, 0.9/12, AND(_xlpm.value&gt;0.6, _xlpm.value&lt;=0.8), 0.36/12, _xlpm.value&gt;0.8, -0.06/12)), IU44)</f>
        <v>7.4999999999999997E-2</v>
      </c>
      <c r="IV45" t="str">
        <f t="shared" ca="1" si="837"/>
        <v>No</v>
      </c>
      <c r="IW45">
        <f ca="1">COUNTIF(IV$4:IV45, "Yes")</f>
        <v>3</v>
      </c>
      <c r="IX45" s="37">
        <f t="shared" ca="1" si="579"/>
        <v>332011.23068245727</v>
      </c>
      <c r="IY45" s="37">
        <f t="shared" ca="1" si="580"/>
        <v>12474.239829859242</v>
      </c>
      <c r="IZ45" s="64">
        <f t="shared" ca="1" si="267"/>
        <v>344485.4705123165</v>
      </c>
      <c r="JA45" s="170" cm="1">
        <f t="array" aca="1" ref="JA45" ca="1">IF(MONTH($A45) = 1, _xlfn.LET(_xlpm.value, RAND(), _xlfn.IFS(_xlpm.value&lt;=0.6, 0.9/12, AND(_xlpm.value&gt;0.6, _xlpm.value&lt;=0.8), 0.36/12, _xlpm.value&gt;0.8, -0.06/12)), JA44)</f>
        <v>-5.0000000000000001E-3</v>
      </c>
      <c r="JB45" t="str">
        <f t="shared" ca="1" si="838"/>
        <v>No</v>
      </c>
      <c r="JC45">
        <f ca="1">COUNTIF(JB$4:JB45, "Yes")</f>
        <v>3</v>
      </c>
      <c r="JD45" s="37">
        <f t="shared" ca="1" si="581"/>
        <v>224847.01534593725</v>
      </c>
      <c r="JE45" s="37">
        <f t="shared" ca="1" si="582"/>
        <v>11336.982517166898</v>
      </c>
      <c r="JF45" s="64">
        <f t="shared" ca="1" si="271"/>
        <v>236183.99786310416</v>
      </c>
      <c r="JG45" s="170" cm="1">
        <f t="array" aca="1" ref="JG45" ca="1">IF(MONTH($A45) = 1, _xlfn.LET(_xlpm.value, RAND(), _xlfn.IFS(_xlpm.value&lt;=0.6, 0.9/12, AND(_xlpm.value&gt;0.6, _xlpm.value&lt;=0.8), 0.36/12, _xlpm.value&gt;0.8, -0.06/12)), JG44)</f>
        <v>7.4999999999999997E-2</v>
      </c>
      <c r="JH45" t="str">
        <f t="shared" ca="1" si="839"/>
        <v>No</v>
      </c>
      <c r="JI45">
        <f ca="1">COUNTIF(JH$4:JH45, "Yes")</f>
        <v>1</v>
      </c>
      <c r="JJ45" s="37">
        <f t="shared" ca="1" si="583"/>
        <v>305556.67392723681</v>
      </c>
      <c r="JK45" s="37">
        <f t="shared" ca="1" si="584"/>
        <v>357.45299897501957</v>
      </c>
      <c r="JL45" s="64">
        <f t="shared" ca="1" si="275"/>
        <v>305914.12692621181</v>
      </c>
      <c r="JM45" s="170" cm="1">
        <f t="array" aca="1" ref="JM45" ca="1">IF(MONTH($A45) = 1, _xlfn.LET(_xlpm.value, RAND(), _xlfn.IFS(_xlpm.value&lt;=0.6, 0.9/12, AND(_xlpm.value&gt;0.6, _xlpm.value&lt;=0.8), 0.36/12, _xlpm.value&gt;0.8, -0.06/12)), JM44)</f>
        <v>7.4999999999999997E-2</v>
      </c>
      <c r="JN45" t="str">
        <f t="shared" ca="1" si="840"/>
        <v>No</v>
      </c>
      <c r="JO45">
        <f ca="1">COUNTIF(JN$4:JN45, "Yes")</f>
        <v>5</v>
      </c>
      <c r="JP45" s="37">
        <f t="shared" ca="1" si="585"/>
        <v>122690.72070572412</v>
      </c>
      <c r="JQ45" s="37">
        <f t="shared" ca="1" si="586"/>
        <v>17280.899654137531</v>
      </c>
      <c r="JR45" s="64">
        <f t="shared" ca="1" si="279"/>
        <v>139971.62035986164</v>
      </c>
      <c r="JS45" s="170" cm="1">
        <f t="array" aca="1" ref="JS45" ca="1">IF(MONTH($A45) = 1, _xlfn.LET(_xlpm.value, RAND(), _xlfn.IFS(_xlpm.value&lt;=0.6, 0.9/12, AND(_xlpm.value&gt;0.6, _xlpm.value&lt;=0.8), 0.36/12, _xlpm.value&gt;0.8, -0.06/12)), JS44)</f>
        <v>0.03</v>
      </c>
      <c r="JT45" t="str">
        <f t="shared" ca="1" si="841"/>
        <v>No</v>
      </c>
      <c r="JU45">
        <f ca="1">COUNTIF(JT$4:JT45, "Yes")</f>
        <v>2</v>
      </c>
      <c r="JV45" s="37">
        <f t="shared" ca="1" si="587"/>
        <v>159183.89990988432</v>
      </c>
      <c r="JW45" s="37">
        <f t="shared" ca="1" si="588"/>
        <v>5344.0208176828992</v>
      </c>
      <c r="JX45" s="64">
        <f t="shared" ca="1" si="283"/>
        <v>164527.92072756722</v>
      </c>
      <c r="JY45" s="170" cm="1">
        <f t="array" aca="1" ref="JY45" ca="1">IF(MONTH($A45) = 1, _xlfn.LET(_xlpm.value, RAND(), _xlfn.IFS(_xlpm.value&lt;=0.6, 0.9/12, AND(_xlpm.value&gt;0.6, _xlpm.value&lt;=0.8), 0.36/12, _xlpm.value&gt;0.8, -0.06/12)), JY44)</f>
        <v>0.03</v>
      </c>
      <c r="JZ45" t="str">
        <f t="shared" ca="1" si="842"/>
        <v>No</v>
      </c>
      <c r="KA45">
        <f ca="1">COUNTIF(JZ$4:JZ45, "Yes")</f>
        <v>2</v>
      </c>
      <c r="KB45" s="37">
        <f t="shared" ca="1" si="589"/>
        <v>128405.3348044974</v>
      </c>
      <c r="KC45" s="37">
        <f t="shared" ca="1" si="590"/>
        <v>5699.2294104587254</v>
      </c>
      <c r="KD45" s="64">
        <f t="shared" ca="1" si="287"/>
        <v>134104.56421495613</v>
      </c>
      <c r="KE45" s="170" cm="1">
        <f t="array" aca="1" ref="KE45" ca="1">IF(MONTH($A45) = 1, _xlfn.LET(_xlpm.value, RAND(), _xlfn.IFS(_xlpm.value&lt;=0.6, 0.9/12, AND(_xlpm.value&gt;0.6, _xlpm.value&lt;=0.8), 0.36/12, _xlpm.value&gt;0.8, -0.06/12)), KE44)</f>
        <v>-5.0000000000000001E-3</v>
      </c>
      <c r="KF45" t="str">
        <f t="shared" ca="1" si="843"/>
        <v>No</v>
      </c>
      <c r="KG45">
        <f ca="1">COUNTIF(KF$4:KF45, "Yes")</f>
        <v>1</v>
      </c>
      <c r="KH45" s="37">
        <f t="shared" ca="1" si="591"/>
        <v>202748.82659024777</v>
      </c>
      <c r="KI45" s="37">
        <f t="shared" ca="1" si="592"/>
        <v>2433.1254232363622</v>
      </c>
      <c r="KJ45" s="64">
        <f t="shared" ca="1" si="291"/>
        <v>205181.95201348414</v>
      </c>
      <c r="KK45" s="170" cm="1">
        <f t="array" aca="1" ref="KK45" ca="1">IF(MONTH($A45) = 1, _xlfn.LET(_xlpm.value, RAND(), _xlfn.IFS(_xlpm.value&lt;=0.6, 0.9/12, AND(_xlpm.value&gt;0.6, _xlpm.value&lt;=0.8), 0.36/12, _xlpm.value&gt;0.8, -0.06/12)), KK44)</f>
        <v>7.4999999999999997E-2</v>
      </c>
      <c r="KL45" t="str">
        <f t="shared" ca="1" si="844"/>
        <v>No</v>
      </c>
      <c r="KM45">
        <f ca="1">COUNTIF(KL$4:KL45, "Yes")</f>
        <v>0</v>
      </c>
      <c r="KN45" s="37">
        <f t="shared" ca="1" si="593"/>
        <v>239674.4438583403</v>
      </c>
      <c r="KO45" s="37">
        <f t="shared" ca="1" si="594"/>
        <v>0</v>
      </c>
      <c r="KP45" s="64">
        <f t="shared" ca="1" si="295"/>
        <v>239674.4438583403</v>
      </c>
      <c r="KQ45" s="170" cm="1">
        <f t="array" aca="1" ref="KQ45" ca="1">IF(MONTH($A45) = 1, _xlfn.LET(_xlpm.value, RAND(), _xlfn.IFS(_xlpm.value&lt;=0.6, 0.9/12, AND(_xlpm.value&gt;0.6, _xlpm.value&lt;=0.8), 0.36/12, _xlpm.value&gt;0.8, -0.06/12)), KQ44)</f>
        <v>7.4999999999999997E-2</v>
      </c>
      <c r="KR45" t="str">
        <f t="shared" ca="1" si="845"/>
        <v>Yes</v>
      </c>
      <c r="KS45">
        <f ca="1">COUNTIF(KR$4:KR45, "Yes")</f>
        <v>2</v>
      </c>
      <c r="KT45" s="37">
        <f t="shared" ca="1" si="595"/>
        <v>97515.856366723689</v>
      </c>
      <c r="KU45" s="37">
        <f t="shared" ca="1" si="596"/>
        <v>2441.411214779032</v>
      </c>
      <c r="KV45" s="64">
        <f t="shared" ca="1" si="299"/>
        <v>99957.267581502718</v>
      </c>
      <c r="KW45" s="170" cm="1">
        <f t="array" aca="1" ref="KW45" ca="1">IF(MONTH($A45) = 1, _xlfn.LET(_xlpm.value, RAND(), _xlfn.IFS(_xlpm.value&lt;=0.6, 0.9/12, AND(_xlpm.value&gt;0.6, _xlpm.value&lt;=0.8), 0.36/12, _xlpm.value&gt;0.8, -0.06/12)), KW44)</f>
        <v>-5.0000000000000001E-3</v>
      </c>
      <c r="KX45" t="str">
        <f t="shared" ca="1" si="846"/>
        <v>No</v>
      </c>
      <c r="KY45">
        <f ca="1">COUNTIF(KX$4:KX45, "Yes")</f>
        <v>2</v>
      </c>
      <c r="KZ45" s="37">
        <f t="shared" ca="1" si="597"/>
        <v>114184.02764332663</v>
      </c>
      <c r="LA45" s="37">
        <f t="shared" ca="1" si="598"/>
        <v>7508.013349548005</v>
      </c>
      <c r="LB45" s="64">
        <f t="shared" ca="1" si="303"/>
        <v>121692.04099287464</v>
      </c>
      <c r="LC45" s="170" cm="1">
        <f t="array" aca="1" ref="LC45" ca="1">IF(MONTH($A45) = 1, _xlfn.LET(_xlpm.value, RAND(), _xlfn.IFS(_xlpm.value&lt;=0.6, 0.9/12, AND(_xlpm.value&gt;0.6, _xlpm.value&lt;=0.8), 0.36/12, _xlpm.value&gt;0.8, -0.06/12)), LC44)</f>
        <v>7.4999999999999997E-2</v>
      </c>
      <c r="LD45" t="str">
        <f t="shared" ca="1" si="847"/>
        <v>No</v>
      </c>
      <c r="LE45">
        <f ca="1">COUNTIF(LD$4:LD45, "Yes")</f>
        <v>0</v>
      </c>
      <c r="LF45" s="37">
        <f t="shared" ca="1" si="599"/>
        <v>239674.4438583403</v>
      </c>
      <c r="LG45" s="37">
        <f t="shared" ca="1" si="600"/>
        <v>0</v>
      </c>
      <c r="LH45" s="64">
        <f t="shared" ca="1" si="307"/>
        <v>239674.4438583403</v>
      </c>
      <c r="LI45" s="170" cm="1">
        <f t="array" aca="1" ref="LI45" ca="1">IF(MONTH($A45) = 1, _xlfn.LET(_xlpm.value, RAND(), _xlfn.IFS(_xlpm.value&lt;=0.6, 0.9/12, AND(_xlpm.value&gt;0.6, _xlpm.value&lt;=0.8), 0.36/12, _xlpm.value&gt;0.8, -0.06/12)), LI44)</f>
        <v>7.4999999999999997E-2</v>
      </c>
      <c r="LJ45" t="str">
        <f t="shared" ca="1" si="848"/>
        <v>No</v>
      </c>
      <c r="LK45">
        <f ca="1">COUNTIF(LJ$4:LJ45, "Yes")</f>
        <v>3</v>
      </c>
      <c r="LL45" s="37">
        <f t="shared" ca="1" si="601"/>
        <v>100619.77744437492</v>
      </c>
      <c r="LM45" s="37">
        <f t="shared" ca="1" si="602"/>
        <v>7463.8806868552529</v>
      </c>
      <c r="LN45" s="64">
        <f t="shared" ca="1" si="311"/>
        <v>108083.65813123017</v>
      </c>
      <c r="LO45" s="170" cm="1">
        <f t="array" aca="1" ref="LO45" ca="1">IF(MONTH($A45) = 1, _xlfn.LET(_xlpm.value, RAND(), _xlfn.IFS(_xlpm.value&lt;=0.6, 0.9/12, AND(_xlpm.value&gt;0.6, _xlpm.value&lt;=0.8), 0.36/12, _xlpm.value&gt;0.8, -0.06/12)), LO44)</f>
        <v>7.4999999999999997E-2</v>
      </c>
      <c r="LP45" t="str">
        <f t="shared" ca="1" si="849"/>
        <v>No</v>
      </c>
      <c r="LQ45">
        <f ca="1">COUNTIF(LP$4:LP45, "Yes")</f>
        <v>4</v>
      </c>
      <c r="LR45" s="37">
        <f t="shared" ca="1" si="603"/>
        <v>131629.56330622398</v>
      </c>
      <c r="LS45" s="37">
        <f t="shared" ca="1" si="604"/>
        <v>12984.258318619193</v>
      </c>
      <c r="LT45" s="64">
        <f t="shared" ca="1" si="315"/>
        <v>144613.82162484317</v>
      </c>
      <c r="LU45" s="170" cm="1">
        <f t="array" aca="1" ref="LU45" ca="1">IF(MONTH($A45) = 1, _xlfn.LET(_xlpm.value, RAND(), _xlfn.IFS(_xlpm.value&lt;=0.6, 0.9/12, AND(_xlpm.value&gt;0.6, _xlpm.value&lt;=0.8), 0.36/12, _xlpm.value&gt;0.8, -0.06/12)), LU44)</f>
        <v>7.4999999999999997E-2</v>
      </c>
      <c r="LV45" t="str">
        <f t="shared" ca="1" si="850"/>
        <v>No</v>
      </c>
      <c r="LW45">
        <f ca="1">COUNTIF(LV$4:LV45, "Yes")</f>
        <v>1</v>
      </c>
      <c r="LX45" s="37">
        <f t="shared" ca="1" si="605"/>
        <v>461118.47357541783</v>
      </c>
      <c r="LY45" s="37">
        <f t="shared" ca="1" si="606"/>
        <v>5853.6361815291957</v>
      </c>
      <c r="LZ45" s="64">
        <f t="shared" ca="1" si="319"/>
        <v>466972.10975694703</v>
      </c>
      <c r="MA45" s="170" cm="1">
        <f t="array" aca="1" ref="MA45" ca="1">IF(MONTH($A45) = 1, _xlfn.LET(_xlpm.value, RAND(), _xlfn.IFS(_xlpm.value&lt;=0.6, 0.9/12, AND(_xlpm.value&gt;0.6, _xlpm.value&lt;=0.8), 0.36/12, _xlpm.value&gt;0.8, -0.06/12)), MA44)</f>
        <v>-5.0000000000000001E-3</v>
      </c>
      <c r="MB45" t="str">
        <f t="shared" ca="1" si="851"/>
        <v>No</v>
      </c>
      <c r="MC45">
        <f ca="1">COUNTIF(MB$4:MB45, "Yes")</f>
        <v>0</v>
      </c>
      <c r="MD45" s="37">
        <f t="shared" ca="1" si="607"/>
        <v>147107.32061024159</v>
      </c>
      <c r="ME45" s="37">
        <f t="shared" ca="1" si="608"/>
        <v>0</v>
      </c>
      <c r="MF45" s="64">
        <f t="shared" ca="1" si="323"/>
        <v>147107.32061024159</v>
      </c>
      <c r="MG45" s="170" cm="1">
        <f t="array" aca="1" ref="MG45" ca="1">IF(MONTH($A45) = 1, _xlfn.LET(_xlpm.value, RAND(), _xlfn.IFS(_xlpm.value&lt;=0.6, 0.9/12, AND(_xlpm.value&gt;0.6, _xlpm.value&lt;=0.8), 0.36/12, _xlpm.value&gt;0.8, -0.06/12)), MG44)</f>
        <v>7.4999999999999997E-2</v>
      </c>
      <c r="MH45" t="str">
        <f t="shared" ca="1" si="852"/>
        <v>No</v>
      </c>
      <c r="MI45">
        <f ca="1">COUNTIF(MH$4:MH45, "Yes")</f>
        <v>2</v>
      </c>
      <c r="MJ45" s="37">
        <f t="shared" ca="1" si="609"/>
        <v>391370.60214412521</v>
      </c>
      <c r="MK45" s="37">
        <f t="shared" ca="1" si="610"/>
        <v>10457.594755797711</v>
      </c>
      <c r="ML45" s="64">
        <f t="shared" ca="1" si="327"/>
        <v>401828.19689992291</v>
      </c>
      <c r="MM45" s="170" cm="1">
        <f t="array" aca="1" ref="MM45" ca="1">IF(MONTH($A45) = 1, _xlfn.LET(_xlpm.value, RAND(), _xlfn.IFS(_xlpm.value&lt;=0.6, 0.9/12, AND(_xlpm.value&gt;0.6, _xlpm.value&lt;=0.8), 0.36/12, _xlpm.value&gt;0.8, -0.06/12)), MM44)</f>
        <v>7.4999999999999997E-2</v>
      </c>
      <c r="MN45" t="str">
        <f t="shared" ca="1" si="853"/>
        <v>No</v>
      </c>
      <c r="MO45">
        <f ca="1">COUNTIF(MN$4:MN45, "Yes")</f>
        <v>4</v>
      </c>
      <c r="MP45" s="37">
        <f t="shared" ca="1" si="611"/>
        <v>284151.97555059963</v>
      </c>
      <c r="MQ45" s="37">
        <f t="shared" ca="1" si="612"/>
        <v>17816.353625344953</v>
      </c>
      <c r="MR45" s="64">
        <f t="shared" ca="1" si="331"/>
        <v>301968.32917594456</v>
      </c>
      <c r="MS45" s="170" cm="1">
        <f t="array" aca="1" ref="MS45" ca="1">IF(MONTH($A45) = 1, _xlfn.LET(_xlpm.value, RAND(), _xlfn.IFS(_xlpm.value&lt;=0.6, 0.9/12, AND(_xlpm.value&gt;0.6, _xlpm.value&lt;=0.8), 0.36/12, _xlpm.value&gt;0.8, -0.06/12)), MS44)</f>
        <v>7.4999999999999997E-2</v>
      </c>
      <c r="MT45" t="str">
        <f t="shared" ca="1" si="854"/>
        <v>No</v>
      </c>
      <c r="MU45">
        <f ca="1">COUNTIF(MT$4:MT45, "Yes")</f>
        <v>6</v>
      </c>
      <c r="MV45" s="37">
        <f t="shared" ca="1" si="613"/>
        <v>84007.778249786628</v>
      </c>
      <c r="MW45" s="37">
        <f t="shared" ca="1" si="614"/>
        <v>15719.506009203771</v>
      </c>
      <c r="MX45" s="64">
        <f t="shared" ca="1" si="335"/>
        <v>99727.284258990403</v>
      </c>
      <c r="MY45" s="170" cm="1">
        <f t="array" aca="1" ref="MY45" ca="1">IF(MONTH($A45) = 1, _xlfn.LET(_xlpm.value, RAND(), _xlfn.IFS(_xlpm.value&lt;=0.6, 0.9/12, AND(_xlpm.value&gt;0.6, _xlpm.value&lt;=0.8), 0.36/12, _xlpm.value&gt;0.8, -0.06/12)), MY44)</f>
        <v>7.4999999999999997E-2</v>
      </c>
      <c r="MZ45" t="str">
        <f t="shared" ca="1" si="855"/>
        <v>No</v>
      </c>
      <c r="NA45">
        <f ca="1">COUNTIF(MZ$4:MZ45, "Yes")</f>
        <v>1</v>
      </c>
      <c r="NB45" s="37">
        <f t="shared" ca="1" si="615"/>
        <v>447989.79818828008</v>
      </c>
      <c r="NC45" s="37">
        <f t="shared" ca="1" si="616"/>
        <v>1752.5057720852005</v>
      </c>
      <c r="ND45" s="64">
        <f t="shared" ca="1" si="339"/>
        <v>449742.3039603653</v>
      </c>
      <c r="NE45" s="170" cm="1">
        <f t="array" aca="1" ref="NE45" ca="1">IF(MONTH($A45) = 1, _xlfn.LET(_xlpm.value, RAND(), _xlfn.IFS(_xlpm.value&lt;=0.6, 0.9/12, AND(_xlpm.value&gt;0.6, _xlpm.value&lt;=0.8), 0.36/12, _xlpm.value&gt;0.8, -0.06/12)), NE44)</f>
        <v>7.4999999999999997E-2</v>
      </c>
      <c r="NF45" t="str">
        <f t="shared" ca="1" si="856"/>
        <v>No</v>
      </c>
      <c r="NG45">
        <f ca="1">COUNTIF(NF$4:NF45, "Yes")</f>
        <v>1</v>
      </c>
      <c r="NH45" s="37">
        <f t="shared" ca="1" si="617"/>
        <v>271326.61131610046</v>
      </c>
      <c r="NI45" s="37">
        <f t="shared" ca="1" si="618"/>
        <v>5699.4749976010771</v>
      </c>
      <c r="NJ45" s="64">
        <f t="shared" ca="1" si="343"/>
        <v>277026.08631370153</v>
      </c>
      <c r="NK45" s="170" cm="1">
        <f t="array" aca="1" ref="NK45" ca="1">IF(MONTH($A45) = 1, _xlfn.LET(_xlpm.value, RAND(), _xlfn.IFS(_xlpm.value&lt;=0.6, 0.9/12, AND(_xlpm.value&gt;0.6, _xlpm.value&lt;=0.8), 0.36/12, _xlpm.value&gt;0.8, -0.06/12)), NK44)</f>
        <v>0.03</v>
      </c>
      <c r="NL45" t="str">
        <f t="shared" ca="1" si="857"/>
        <v>No</v>
      </c>
      <c r="NM45">
        <f ca="1">COUNTIF(NL$4:NL45, "Yes")</f>
        <v>4</v>
      </c>
      <c r="NN45" s="37">
        <f t="shared" ca="1" si="619"/>
        <v>146662.85848235799</v>
      </c>
      <c r="NO45" s="37">
        <f t="shared" ca="1" si="620"/>
        <v>19885.348804140038</v>
      </c>
      <c r="NP45" s="64">
        <f t="shared" ca="1" si="347"/>
        <v>166548.20728649801</v>
      </c>
      <c r="NQ45" s="170" cm="1">
        <f t="array" aca="1" ref="NQ45" ca="1">IF(MONTH($A45) = 1, _xlfn.LET(_xlpm.value, RAND(), _xlfn.IFS(_xlpm.value&lt;=0.6, 0.9/12, AND(_xlpm.value&gt;0.6, _xlpm.value&lt;=0.8), 0.36/12, _xlpm.value&gt;0.8, -0.06/12)), NQ44)</f>
        <v>0.03</v>
      </c>
      <c r="NR45" t="str">
        <f t="shared" ca="1" si="858"/>
        <v>No</v>
      </c>
      <c r="NS45">
        <f ca="1">COUNTIF(NR$4:NR45, "Yes")</f>
        <v>4</v>
      </c>
      <c r="NT45" s="37">
        <f t="shared" ca="1" si="621"/>
        <v>64230.820541574103</v>
      </c>
      <c r="NU45" s="37">
        <f t="shared" ca="1" si="622"/>
        <v>10076.868202144718</v>
      </c>
      <c r="NV45" s="64">
        <f t="shared" ca="1" si="351"/>
        <v>74307.688743718827</v>
      </c>
      <c r="NW45" s="170" cm="1">
        <f t="array" aca="1" ref="NW45" ca="1">IF(MONTH($A45) = 1, _xlfn.LET(_xlpm.value, RAND(), _xlfn.IFS(_xlpm.value&lt;=0.6, 0.9/12, AND(_xlpm.value&gt;0.6, _xlpm.value&lt;=0.8), 0.36/12, _xlpm.value&gt;0.8, -0.06/12)), NW44)</f>
        <v>7.4999999999999997E-2</v>
      </c>
      <c r="NX45" t="str">
        <f t="shared" ca="1" si="859"/>
        <v>No</v>
      </c>
      <c r="NY45">
        <f ca="1">COUNTIF(NX$4:NX45, "Yes")</f>
        <v>5</v>
      </c>
      <c r="NZ45" s="37">
        <f t="shared" ca="1" si="623"/>
        <v>173402.27274429702</v>
      </c>
      <c r="OA45" s="37">
        <f t="shared" ca="1" si="624"/>
        <v>19786.738880229379</v>
      </c>
      <c r="OB45" s="64">
        <f t="shared" ca="1" si="355"/>
        <v>193189.01162452641</v>
      </c>
      <c r="OC45" s="170" cm="1">
        <f t="array" aca="1" ref="OC45" ca="1">IF(MONTH($A45) = 1, _xlfn.LET(_xlpm.value, RAND(), _xlfn.IFS(_xlpm.value&lt;=0.6, 0.9/12, AND(_xlpm.value&gt;0.6, _xlpm.value&lt;=0.8), 0.36/12, _xlpm.value&gt;0.8, -0.06/12)), OC44)</f>
        <v>7.4999999999999997E-2</v>
      </c>
      <c r="OD45" t="str">
        <f t="shared" ca="1" si="860"/>
        <v>Yes</v>
      </c>
      <c r="OE45">
        <f ca="1">COUNTIF(OD$4:OD45, "Yes")</f>
        <v>2</v>
      </c>
      <c r="OF45" s="37">
        <f t="shared" ca="1" si="625"/>
        <v>164631.5296171747</v>
      </c>
      <c r="OG45" s="37">
        <f t="shared" ca="1" si="626"/>
        <v>4441.2142329139324</v>
      </c>
      <c r="OH45" s="64">
        <f t="shared" ca="1" si="359"/>
        <v>169072.74385008865</v>
      </c>
      <c r="OI45" s="170" cm="1">
        <f t="array" aca="1" ref="OI45" ca="1">IF(MONTH($A45) = 1, _xlfn.LET(_xlpm.value, RAND(), _xlfn.IFS(_xlpm.value&lt;=0.6, 0.9/12, AND(_xlpm.value&gt;0.6, _xlpm.value&lt;=0.8), 0.36/12, _xlpm.value&gt;0.8, -0.06/12)), OI44)</f>
        <v>7.4999999999999997E-2</v>
      </c>
      <c r="OJ45" t="str">
        <f t="shared" ca="1" si="861"/>
        <v>No</v>
      </c>
      <c r="OK45">
        <f ca="1">COUNTIF(OJ$4:OJ45, "Yes")</f>
        <v>5</v>
      </c>
      <c r="OL45" s="37">
        <f t="shared" ca="1" si="627"/>
        <v>236588.25066676186</v>
      </c>
      <c r="OM45" s="37">
        <f t="shared" ca="1" si="628"/>
        <v>24028.737238526886</v>
      </c>
      <c r="ON45" s="64">
        <f t="shared" ca="1" si="363"/>
        <v>260616.98790528876</v>
      </c>
      <c r="OO45" s="170" cm="1">
        <f t="array" aca="1" ref="OO45" ca="1">IF(MONTH($A45) = 1, _xlfn.LET(_xlpm.value, RAND(), _xlfn.IFS(_xlpm.value&lt;=0.6, 0.9/12, AND(_xlpm.value&gt;0.6, _xlpm.value&lt;=0.8), 0.36/12, _xlpm.value&gt;0.8, -0.06/12)), OO44)</f>
        <v>7.4999999999999997E-2</v>
      </c>
      <c r="OP45" t="str">
        <f t="shared" ca="1" si="862"/>
        <v>No</v>
      </c>
      <c r="OQ45">
        <f ca="1">COUNTIF(OP$4:OP45, "Yes")</f>
        <v>2</v>
      </c>
      <c r="OR45" s="37">
        <f t="shared" ca="1" si="629"/>
        <v>180529.7972694725</v>
      </c>
      <c r="OS45" s="37">
        <f t="shared" ca="1" si="630"/>
        <v>6000.129740587804</v>
      </c>
      <c r="OT45" s="64">
        <f t="shared" ca="1" si="367"/>
        <v>186529.92701006032</v>
      </c>
      <c r="OU45" s="170" cm="1">
        <f t="array" aca="1" ref="OU45" ca="1">IF(MONTH($A45) = 1, _xlfn.LET(_xlpm.value, RAND(), _xlfn.IFS(_xlpm.value&lt;=0.6, 0.9/12, AND(_xlpm.value&gt;0.6, _xlpm.value&lt;=0.8), 0.36/12, _xlpm.value&gt;0.8, -0.06/12)), OU44)</f>
        <v>7.4999999999999997E-2</v>
      </c>
      <c r="OV45" t="str">
        <f t="shared" ca="1" si="863"/>
        <v>No</v>
      </c>
      <c r="OW45">
        <f ca="1">COUNTIF(OV$4:OV45, "Yes")</f>
        <v>2</v>
      </c>
      <c r="OX45" s="37">
        <f t="shared" ca="1" si="631"/>
        <v>115107.06460000714</v>
      </c>
      <c r="OY45" s="37">
        <f t="shared" ca="1" si="632"/>
        <v>9978.6240341789471</v>
      </c>
      <c r="OZ45" s="64">
        <f t="shared" ca="1" si="371"/>
        <v>125085.6886341861</v>
      </c>
      <c r="PA45" s="170" cm="1">
        <f t="array" aca="1" ref="PA45" ca="1">IF(MONTH($A45) = 1, _xlfn.LET(_xlpm.value, RAND(), _xlfn.IFS(_xlpm.value&lt;=0.6, 0.9/12, AND(_xlpm.value&gt;0.6, _xlpm.value&lt;=0.8), 0.36/12, _xlpm.value&gt;0.8, -0.06/12)), PA44)</f>
        <v>7.4999999999999997E-2</v>
      </c>
      <c r="PB45" t="str">
        <f t="shared" ca="1" si="864"/>
        <v>No</v>
      </c>
      <c r="PC45">
        <f ca="1">COUNTIF(PB$4:PB45, "Yes")</f>
        <v>3</v>
      </c>
      <c r="PD45" s="37">
        <f t="shared" ca="1" si="633"/>
        <v>199319.54792870765</v>
      </c>
      <c r="PE45" s="37">
        <f t="shared" ca="1" si="634"/>
        <v>5872.8063382399887</v>
      </c>
      <c r="PF45" s="64">
        <f t="shared" ca="1" si="375"/>
        <v>205192.35426694763</v>
      </c>
      <c r="PG45" s="170" cm="1">
        <f t="array" aca="1" ref="PG45" ca="1">IF(MONTH($A45) = 1, _xlfn.LET(_xlpm.value, RAND(), _xlfn.IFS(_xlpm.value&lt;=0.6, 0.9/12, AND(_xlpm.value&gt;0.6, _xlpm.value&lt;=0.8), 0.36/12, _xlpm.value&gt;0.8, -0.06/12)), PG44)</f>
        <v>7.4999999999999997E-2</v>
      </c>
      <c r="PH45" t="str">
        <f t="shared" ca="1" si="865"/>
        <v>No</v>
      </c>
      <c r="PI45">
        <f ca="1">COUNTIF(PH$4:PH45, "Yes")</f>
        <v>4</v>
      </c>
      <c r="PJ45" s="37">
        <f t="shared" ca="1" si="635"/>
        <v>126168.03465682577</v>
      </c>
      <c r="PK45" s="37">
        <f t="shared" ca="1" si="636"/>
        <v>10129.315056506019</v>
      </c>
      <c r="PL45" s="64">
        <f t="shared" ca="1" si="379"/>
        <v>136297.34971333179</v>
      </c>
      <c r="PM45" s="170" cm="1">
        <f t="array" aca="1" ref="PM45" ca="1">IF(MONTH($A45) = 1, _xlfn.LET(_xlpm.value, RAND(), _xlfn.IFS(_xlpm.value&lt;=0.6, 0.9/12, AND(_xlpm.value&gt;0.6, _xlpm.value&lt;=0.8), 0.36/12, _xlpm.value&gt;0.8, -0.06/12)), PM44)</f>
        <v>7.4999999999999997E-2</v>
      </c>
      <c r="PN45" t="str">
        <f t="shared" ca="1" si="866"/>
        <v>No</v>
      </c>
      <c r="PO45">
        <f ca="1">COUNTIF(PN$4:PN45, "Yes")</f>
        <v>1</v>
      </c>
      <c r="PP45" s="37">
        <f t="shared" ca="1" si="637"/>
        <v>272783.16353014181</v>
      </c>
      <c r="PQ45" s="37">
        <f t="shared" ca="1" si="638"/>
        <v>6626.3624628269954</v>
      </c>
      <c r="PR45" s="64">
        <f t="shared" ca="1" si="383"/>
        <v>279409.52599296882</v>
      </c>
      <c r="PS45" s="170" cm="1">
        <f t="array" aca="1" ref="PS45" ca="1">IF(MONTH($A45) = 1, _xlfn.LET(_xlpm.value, RAND(), _xlfn.IFS(_xlpm.value&lt;=0.6, 0.9/12, AND(_xlpm.value&gt;0.6, _xlpm.value&lt;=0.8), 0.36/12, _xlpm.value&gt;0.8, -0.06/12)), PS44)</f>
        <v>-5.0000000000000001E-3</v>
      </c>
      <c r="PT45" t="str">
        <f t="shared" ca="1" si="867"/>
        <v>No</v>
      </c>
      <c r="PU45">
        <f ca="1">COUNTIF(PT$4:PT45, "Yes")</f>
        <v>1</v>
      </c>
      <c r="PV45" s="37">
        <f t="shared" ca="1" si="639"/>
        <v>154106.96291600092</v>
      </c>
      <c r="PW45" s="37">
        <f t="shared" ca="1" si="640"/>
        <v>5699.4749976010771</v>
      </c>
      <c r="PX45" s="64">
        <f t="shared" ca="1" si="387"/>
        <v>159806.43791360199</v>
      </c>
      <c r="PY45" s="170" cm="1">
        <f t="array" aca="1" ref="PY45" ca="1">IF(MONTH($A45) = 1, _xlfn.LET(_xlpm.value, RAND(), _xlfn.IFS(_xlpm.value&lt;=0.6, 0.9/12, AND(_xlpm.value&gt;0.6, _xlpm.value&lt;=0.8), 0.36/12, _xlpm.value&gt;0.8, -0.06/12)), PY44)</f>
        <v>7.4999999999999997E-2</v>
      </c>
      <c r="PZ45" t="str">
        <f t="shared" ca="1" si="868"/>
        <v>No</v>
      </c>
      <c r="QA45">
        <f ca="1">COUNTIF(PZ$4:PZ45, "Yes")</f>
        <v>2</v>
      </c>
      <c r="QB45" s="37">
        <f t="shared" ca="1" si="641"/>
        <v>386960.05203577987</v>
      </c>
      <c r="QC45" s="37">
        <f t="shared" ca="1" si="642"/>
        <v>8490.515261471468</v>
      </c>
      <c r="QD45" s="64">
        <f t="shared" ca="1" si="391"/>
        <v>395450.56729725131</v>
      </c>
      <c r="QE45" s="170" cm="1">
        <f t="array" aca="1" ref="QE45" ca="1">IF(MONTH($A45) = 1, _xlfn.LET(_xlpm.value, RAND(), _xlfn.IFS(_xlpm.value&lt;=0.6, 0.9/12, AND(_xlpm.value&gt;0.6, _xlpm.value&lt;=0.8), 0.36/12, _xlpm.value&gt;0.8, -0.06/12)), QE44)</f>
        <v>-5.0000000000000001E-3</v>
      </c>
      <c r="QF45" t="str">
        <f t="shared" ca="1" si="869"/>
        <v>No</v>
      </c>
      <c r="QG45">
        <f ca="1">COUNTIF(QF$4:QF45, "Yes")</f>
        <v>1</v>
      </c>
      <c r="QH45" s="37">
        <f t="shared" ca="1" si="643"/>
        <v>286047.16696121695</v>
      </c>
      <c r="QI45" s="37">
        <f t="shared" ca="1" si="644"/>
        <v>3615.1214807119886</v>
      </c>
      <c r="QJ45" s="64">
        <f t="shared" ca="1" si="395"/>
        <v>289662.28844192892</v>
      </c>
      <c r="QK45" s="170" cm="1">
        <f t="array" aca="1" ref="QK45" ca="1">IF(MONTH($A45) = 1, _xlfn.LET(_xlpm.value, RAND(), _xlfn.IFS(_xlpm.value&lt;=0.6, 0.9/12, AND(_xlpm.value&gt;0.6, _xlpm.value&lt;=0.8), 0.36/12, _xlpm.value&gt;0.8, -0.06/12)), QK44)</f>
        <v>0.03</v>
      </c>
      <c r="QL45" t="str">
        <f t="shared" ca="1" si="870"/>
        <v>No</v>
      </c>
      <c r="QM45">
        <f ca="1">COUNTIF(QL$4:QL45, "Yes")</f>
        <v>3</v>
      </c>
      <c r="QN45" s="37">
        <f t="shared" ca="1" si="645"/>
        <v>121697.36463029939</v>
      </c>
      <c r="QO45" s="37">
        <f t="shared" ca="1" si="646"/>
        <v>18307.30065577893</v>
      </c>
      <c r="QP45" s="64">
        <f t="shared" ca="1" si="399"/>
        <v>140004.66528607832</v>
      </c>
      <c r="QQ45" s="170" cm="1">
        <f t="array" aca="1" ref="QQ45" ca="1">IF(MONTH($A45) = 1, _xlfn.LET(_xlpm.value, RAND(), _xlfn.IFS(_xlpm.value&lt;=0.6, 0.9/12, AND(_xlpm.value&gt;0.6, _xlpm.value&lt;=0.8), 0.36/12, _xlpm.value&gt;0.8, -0.06/12)), QQ44)</f>
        <v>7.4999999999999997E-2</v>
      </c>
      <c r="QR45" t="str">
        <f t="shared" ca="1" si="871"/>
        <v>No</v>
      </c>
      <c r="QS45">
        <f ca="1">COUNTIF(QR$4:QR45, "Yes")</f>
        <v>2</v>
      </c>
      <c r="QT45" s="37">
        <f t="shared" ca="1" si="647"/>
        <v>150747.19791996307</v>
      </c>
      <c r="QU45" s="37">
        <f t="shared" ca="1" si="648"/>
        <v>12943.634838437598</v>
      </c>
      <c r="QV45" s="64">
        <f t="shared" ca="1" si="403"/>
        <v>163690.83275840068</v>
      </c>
      <c r="QW45" s="170" cm="1">
        <f t="array" aca="1" ref="QW45" ca="1">IF(MONTH($A45) = 1, _xlfn.LET(_xlpm.value, RAND(), _xlfn.IFS(_xlpm.value&lt;=0.6, 0.9/12, AND(_xlpm.value&gt;0.6, _xlpm.value&lt;=0.8), 0.36/12, _xlpm.value&gt;0.8, -0.06/12)), QW44)</f>
        <v>7.4999999999999997E-2</v>
      </c>
      <c r="QX45" t="str">
        <f t="shared" ca="1" si="872"/>
        <v>No</v>
      </c>
      <c r="QY45">
        <f ca="1">COUNTIF(QX$4:QX45, "Yes")</f>
        <v>1</v>
      </c>
      <c r="QZ45" s="37">
        <f t="shared" ca="1" si="649"/>
        <v>451430.43701994338</v>
      </c>
      <c r="RA45" s="37">
        <f t="shared" ca="1" si="650"/>
        <v>3615.1214807119886</v>
      </c>
      <c r="RB45" s="64">
        <f t="shared" ca="1" si="407"/>
        <v>455045.55850065534</v>
      </c>
      <c r="RC45" s="170" cm="1">
        <f t="array" aca="1" ref="RC45" ca="1">IF(MONTH($A45) = 1, _xlfn.LET(_xlpm.value, RAND(), _xlfn.IFS(_xlpm.value&lt;=0.6, 0.9/12, AND(_xlpm.value&gt;0.6, _xlpm.value&lt;=0.8), 0.36/12, _xlpm.value&gt;0.8, -0.06/12)), RC44)</f>
        <v>0.03</v>
      </c>
      <c r="RD45" t="str">
        <f t="shared" ca="1" si="873"/>
        <v>No</v>
      </c>
      <c r="RE45">
        <f ca="1">COUNTIF(RD$4:RD45, "Yes")</f>
        <v>2</v>
      </c>
      <c r="RF45" s="37">
        <f t="shared" ca="1" si="651"/>
        <v>137804.25235810425</v>
      </c>
      <c r="RG45" s="37">
        <f t="shared" ca="1" si="652"/>
        <v>8132.600420837437</v>
      </c>
      <c r="RH45" s="64">
        <f t="shared" ca="1" si="411"/>
        <v>145936.85277894168</v>
      </c>
      <c r="RI45" s="170" cm="1">
        <f t="array" aca="1" ref="RI45" ca="1">IF(MONTH($A45) = 1, _xlfn.LET(_xlpm.value, RAND(), _xlfn.IFS(_xlpm.value&lt;=0.6, 0.9/12, AND(_xlpm.value&gt;0.6, _xlpm.value&lt;=0.8), 0.36/12, _xlpm.value&gt;0.8, -0.06/12)), RI44)</f>
        <v>-5.0000000000000001E-3</v>
      </c>
      <c r="RJ45" t="str">
        <f t="shared" ca="1" si="874"/>
        <v>Yes</v>
      </c>
      <c r="RK45">
        <f ca="1">COUNTIF(RJ$4:RJ45, "Yes")</f>
        <v>2</v>
      </c>
      <c r="RL45" s="37">
        <f t="shared" ca="1" si="653"/>
        <v>168542.19116079231</v>
      </c>
      <c r="RM45" s="37">
        <f t="shared" ca="1" si="654"/>
        <v>6959.9449352352285</v>
      </c>
      <c r="RN45" s="64">
        <f t="shared" ca="1" si="415"/>
        <v>175502.13609602753</v>
      </c>
      <c r="RO45" s="170" cm="1">
        <f t="array" aca="1" ref="RO45" ca="1">IF(MONTH($A45) = 1, _xlfn.LET(_xlpm.value, RAND(), _xlfn.IFS(_xlpm.value&lt;=0.6, 0.9/12, AND(_xlpm.value&gt;0.6, _xlpm.value&lt;=0.8), 0.36/12, _xlpm.value&gt;0.8, -0.06/12)), RO44)</f>
        <v>7.4999999999999997E-2</v>
      </c>
      <c r="RP45" t="str">
        <f t="shared" ca="1" si="875"/>
        <v>Yes</v>
      </c>
      <c r="RQ45">
        <f ca="1">COUNTIF(RP$4:RP45, "Yes")</f>
        <v>2</v>
      </c>
      <c r="RR45" s="37">
        <f t="shared" ca="1" si="655"/>
        <v>174200.43564667946</v>
      </c>
      <c r="RS45" s="37">
        <f t="shared" ca="1" si="656"/>
        <v>2271.1858147790317</v>
      </c>
      <c r="RT45" s="64">
        <f t="shared" ca="1" si="419"/>
        <v>176471.62146145848</v>
      </c>
      <c r="RU45" s="170" cm="1">
        <f t="array" aca="1" ref="RU45" ca="1">IF(MONTH($A45) = 1, _xlfn.LET(_xlpm.value, RAND(), _xlfn.IFS(_xlpm.value&lt;=0.6, 0.9/12, AND(_xlpm.value&gt;0.6, _xlpm.value&lt;=0.8), 0.36/12, _xlpm.value&gt;0.8, -0.06/12)), RU44)</f>
        <v>7.4999999999999997E-2</v>
      </c>
      <c r="RV45" t="str">
        <f t="shared" ca="1" si="876"/>
        <v>No</v>
      </c>
      <c r="RW45">
        <f ca="1">COUNTIF(RV$4:RV45, "Yes")</f>
        <v>2</v>
      </c>
      <c r="RX45" s="37">
        <f t="shared" ca="1" si="657"/>
        <v>203114.25612386185</v>
      </c>
      <c r="RY45" s="37">
        <f t="shared" ca="1" si="658"/>
        <v>7112.5165575939091</v>
      </c>
      <c r="RZ45" s="64">
        <f t="shared" ca="1" si="423"/>
        <v>210226.77268145577</v>
      </c>
      <c r="SA45" s="170" cm="1">
        <f t="array" aca="1" ref="SA45" ca="1">IF(MONTH($A45) = 1, _xlfn.LET(_xlpm.value, RAND(), _xlfn.IFS(_xlpm.value&lt;=0.6, 0.9/12, AND(_xlpm.value&gt;0.6, _xlpm.value&lt;=0.8), 0.36/12, _xlpm.value&gt;0.8, -0.06/12)), SA44)</f>
        <v>-5.0000000000000001E-3</v>
      </c>
      <c r="SB45" t="str">
        <f t="shared" ca="1" si="877"/>
        <v>No</v>
      </c>
      <c r="SC45">
        <f ca="1">COUNTIF(SB$4:SB45, "Yes")</f>
        <v>3</v>
      </c>
      <c r="SD45" s="37">
        <f t="shared" ca="1" si="659"/>
        <v>100897.86178853977</v>
      </c>
      <c r="SE45" s="37">
        <f t="shared" ca="1" si="660"/>
        <v>9694.0944671394736</v>
      </c>
      <c r="SF45" s="64">
        <f t="shared" ca="1" si="427"/>
        <v>110591.95625567924</v>
      </c>
      <c r="SG45" s="170" cm="1">
        <f t="array" aca="1" ref="SG45" ca="1">IF(MONTH($A45) = 1, _xlfn.LET(_xlpm.value, RAND(), _xlfn.IFS(_xlpm.value&lt;=0.6, 0.9/12, AND(_xlpm.value&gt;0.6, _xlpm.value&lt;=0.8), 0.36/12, _xlpm.value&gt;0.8, -0.06/12)), SG44)</f>
        <v>-5.0000000000000001E-3</v>
      </c>
      <c r="SH45" t="str">
        <f t="shared" ca="1" si="878"/>
        <v>No</v>
      </c>
      <c r="SI45">
        <f ca="1">COUNTIF(SH$4:SH45, "Yes")</f>
        <v>1</v>
      </c>
      <c r="SJ45" s="37">
        <f t="shared" ca="1" si="661"/>
        <v>284168.38672875136</v>
      </c>
      <c r="SK45" s="37">
        <f t="shared" ca="1" si="662"/>
        <v>2092.5334147790318</v>
      </c>
      <c r="SL45" s="64">
        <f t="shared" ca="1" si="431"/>
        <v>286260.92014353041</v>
      </c>
      <c r="SM45" s="170" cm="1">
        <f t="array" aca="1" ref="SM45" ca="1">IF(MONTH($A45) = 1, _xlfn.LET(_xlpm.value, RAND(), _xlfn.IFS(_xlpm.value&lt;=0.6, 0.9/12, AND(_xlpm.value&gt;0.6, _xlpm.value&lt;=0.8), 0.36/12, _xlpm.value&gt;0.8, -0.06/12)), SM44)</f>
        <v>7.4999999999999997E-2</v>
      </c>
      <c r="SN45" t="str">
        <f t="shared" ca="1" si="879"/>
        <v>No</v>
      </c>
      <c r="SO45">
        <f ca="1">COUNTIF(SN$4:SN45, "Yes")</f>
        <v>3</v>
      </c>
      <c r="SP45" s="37">
        <f t="shared" ca="1" si="663"/>
        <v>161771.15386726859</v>
      </c>
      <c r="SQ45" s="37">
        <f t="shared" ca="1" si="664"/>
        <v>9561.2703090924933</v>
      </c>
      <c r="SR45" s="64">
        <f t="shared" ca="1" si="435"/>
        <v>171332.42417636109</v>
      </c>
      <c r="SS45" s="170" cm="1">
        <f t="array" aca="1" ref="SS45" ca="1">IF(MONTH($A45) = 1, _xlfn.LET(_xlpm.value, RAND(), _xlfn.IFS(_xlpm.value&lt;=0.6, 0.9/12, AND(_xlpm.value&gt;0.6, _xlpm.value&lt;=0.8), 0.36/12, _xlpm.value&gt;0.8, -0.06/12)), SS44)</f>
        <v>7.4999999999999997E-2</v>
      </c>
      <c r="ST45" t="str">
        <f t="shared" ca="1" si="880"/>
        <v>No</v>
      </c>
      <c r="SU45">
        <f ca="1">COUNTIF(ST$4:ST45, "Yes")</f>
        <v>1</v>
      </c>
      <c r="SV45" s="37">
        <f t="shared" ca="1" si="665"/>
        <v>270071.79808375449</v>
      </c>
      <c r="SW45" s="37">
        <f t="shared" ca="1" si="666"/>
        <v>4749.5532875694826</v>
      </c>
      <c r="SX45" s="64">
        <f t="shared" ca="1" si="439"/>
        <v>274821.35137132398</v>
      </c>
      <c r="SY45" s="170" cm="1">
        <f t="array" aca="1" ref="SY45" ca="1">IF(MONTH($A45) = 1, _xlfn.LET(_xlpm.value, RAND(), _xlfn.IFS(_xlpm.value&lt;=0.6, 0.9/12, AND(_xlpm.value&gt;0.6, _xlpm.value&lt;=0.8), 0.36/12, _xlpm.value&gt;0.8, -0.06/12)), SY44)</f>
        <v>-5.0000000000000001E-3</v>
      </c>
      <c r="SZ45" t="str">
        <f t="shared" ca="1" si="881"/>
        <v>No</v>
      </c>
      <c r="TA45">
        <f ca="1">COUNTIF(SZ$4:SZ45, "Yes")</f>
        <v>1</v>
      </c>
      <c r="TB45" s="37">
        <f t="shared" ca="1" si="667"/>
        <v>125417.60069353983</v>
      </c>
      <c r="TC45" s="37">
        <f t="shared" ca="1" si="668"/>
        <v>3776.7803042630712</v>
      </c>
      <c r="TD45" s="64">
        <f t="shared" ca="1" si="443"/>
        <v>129194.3809978029</v>
      </c>
      <c r="TE45" s="170" cm="1">
        <f t="array" aca="1" ref="TE45" ca="1">IF(MONTH($A45) = 1, _xlfn.LET(_xlpm.value, RAND(), _xlfn.IFS(_xlpm.value&lt;=0.6, 0.9/12, AND(_xlpm.value&gt;0.6, _xlpm.value&lt;=0.8), 0.36/12, _xlpm.value&gt;0.8, -0.06/12)), TE44)</f>
        <v>7.4999999999999997E-2</v>
      </c>
      <c r="TF45" t="str">
        <f t="shared" ca="1" si="882"/>
        <v>No</v>
      </c>
      <c r="TG45">
        <f ca="1">COUNTIF(TF$4:TF45, "Yes")</f>
        <v>2</v>
      </c>
      <c r="TH45" s="37">
        <f t="shared" ca="1" si="669"/>
        <v>272526.89927293541</v>
      </c>
      <c r="TI45" s="37">
        <f t="shared" ca="1" si="670"/>
        <v>9710.6338622149542</v>
      </c>
      <c r="TJ45" s="64">
        <f t="shared" ca="1" si="447"/>
        <v>282237.53313515038</v>
      </c>
      <c r="TK45" s="170" cm="1">
        <f t="array" aca="1" ref="TK45" ca="1">IF(MONTH($A45) = 1, _xlfn.LET(_xlpm.value, RAND(), _xlfn.IFS(_xlpm.value&lt;=0.6, 0.9/12, AND(_xlpm.value&gt;0.6, _xlpm.value&lt;=0.8), 0.36/12, _xlpm.value&gt;0.8, -0.06/12)), TK44)</f>
        <v>7.4999999999999997E-2</v>
      </c>
      <c r="TL45" t="str">
        <f t="shared" ca="1" si="883"/>
        <v>No</v>
      </c>
      <c r="TM45">
        <f ca="1">COUNTIF(TL$4:TL45, "Yes")</f>
        <v>2</v>
      </c>
      <c r="TN45" s="37">
        <f t="shared" ca="1" si="671"/>
        <v>379084.8331133484</v>
      </c>
      <c r="TO45" s="37">
        <f t="shared" ca="1" si="672"/>
        <v>5367.6272527971878</v>
      </c>
      <c r="TP45" s="64">
        <f t="shared" ca="1" si="451"/>
        <v>384452.46036614559</v>
      </c>
      <c r="TQ45" s="170" cm="1">
        <f t="array" aca="1" ref="TQ45" ca="1">IF(MONTH($A45) = 1, _xlfn.LET(_xlpm.value, RAND(), _xlfn.IFS(_xlpm.value&lt;=0.6, 0.9/12, AND(_xlpm.value&gt;0.6, _xlpm.value&lt;=0.8), 0.36/12, _xlpm.value&gt;0.8, -0.06/12)), TQ44)</f>
        <v>-5.0000000000000001E-3</v>
      </c>
      <c r="TR45" t="str">
        <f t="shared" ca="1" si="884"/>
        <v>No</v>
      </c>
      <c r="TS45">
        <f ca="1">COUNTIF(TR$4:TR45, "Yes")</f>
        <v>0</v>
      </c>
      <c r="TT45" s="37">
        <f t="shared" ca="1" si="673"/>
        <v>211598.28998735521</v>
      </c>
      <c r="TU45" s="37">
        <f t="shared" ca="1" si="674"/>
        <v>0</v>
      </c>
      <c r="TV45" s="64">
        <f t="shared" ca="1" si="455"/>
        <v>211598.28998735521</v>
      </c>
      <c r="TW45" s="170" cm="1">
        <f t="array" aca="1" ref="TW45" ca="1">IF(MONTH($A45) = 1, _xlfn.LET(_xlpm.value, RAND(), _xlfn.IFS(_xlpm.value&lt;=0.6, 0.9/12, AND(_xlpm.value&gt;0.6, _xlpm.value&lt;=0.8), 0.36/12, _xlpm.value&gt;0.8, -0.06/12)), TW44)</f>
        <v>7.4999999999999997E-2</v>
      </c>
      <c r="TX45" t="str">
        <f t="shared" ca="1" si="885"/>
        <v>No</v>
      </c>
      <c r="TY45">
        <f ca="1">COUNTIF(TX$4:TX45, "Yes")</f>
        <v>2</v>
      </c>
      <c r="TZ45" s="37">
        <f t="shared" ca="1" si="675"/>
        <v>383873.43579205713</v>
      </c>
      <c r="UA45" s="37">
        <f t="shared" ca="1" si="676"/>
        <v>8201.1350628837408</v>
      </c>
      <c r="UB45" s="64">
        <f t="shared" ca="1" si="459"/>
        <v>392074.57085494086</v>
      </c>
      <c r="UC45" s="170" cm="1">
        <f t="array" aca="1" ref="UC45" ca="1">IF(MONTH($A45) = 1, _xlfn.LET(_xlpm.value, RAND(), _xlfn.IFS(_xlpm.value&lt;=0.6, 0.9/12, AND(_xlpm.value&gt;0.6, _xlpm.value&lt;=0.8), 0.36/12, _xlpm.value&gt;0.8, -0.06/12)), UC44)</f>
        <v>0.03</v>
      </c>
      <c r="UD45" t="str">
        <f t="shared" ca="1" si="886"/>
        <v>No</v>
      </c>
      <c r="UE45">
        <f ca="1">COUNTIF(UD$4:UD45, "Yes")</f>
        <v>4</v>
      </c>
      <c r="UF45" s="37">
        <f t="shared" ca="1" si="677"/>
        <v>109628.07735039943</v>
      </c>
      <c r="UG45" s="37">
        <f t="shared" ca="1" si="678"/>
        <v>14774.37385204969</v>
      </c>
      <c r="UH45" s="64">
        <f t="shared" ca="1" si="463"/>
        <v>124402.45120244911</v>
      </c>
      <c r="UI45" s="170" cm="1">
        <f t="array" aca="1" ref="UI45" ca="1">IF(MONTH($A45) = 1, _xlfn.LET(_xlpm.value, RAND(), _xlfn.IFS(_xlpm.value&lt;=0.6, 0.9/12, AND(_xlpm.value&gt;0.6, _xlpm.value&lt;=0.8), 0.36/12, _xlpm.value&gt;0.8, -0.06/12)), UI44)</f>
        <v>7.4999999999999997E-2</v>
      </c>
      <c r="UJ45" t="str">
        <f t="shared" ca="1" si="887"/>
        <v>No</v>
      </c>
      <c r="UK45">
        <f ca="1">COUNTIF(UJ$4:UJ45, "Yes")</f>
        <v>3</v>
      </c>
      <c r="UL45" s="37">
        <f t="shared" ca="1" si="679"/>
        <v>150052.91251098446</v>
      </c>
      <c r="UM45" s="37">
        <f t="shared" ca="1" si="680"/>
        <v>7113.5000576279745</v>
      </c>
      <c r="UN45" s="64">
        <f t="shared" ca="1" si="467"/>
        <v>157166.41256861243</v>
      </c>
      <c r="UO45" s="170" cm="1">
        <f t="array" aca="1" ref="UO45" ca="1">IF(MONTH($A45) = 1, _xlfn.LET(_xlpm.value, RAND(), _xlfn.IFS(_xlpm.value&lt;=0.6, 0.9/12, AND(_xlpm.value&gt;0.6, _xlpm.value&lt;=0.8), 0.36/12, _xlpm.value&gt;0.8, -0.06/12)), UO44)</f>
        <v>-5.0000000000000001E-3</v>
      </c>
      <c r="UP45" t="str">
        <f t="shared" ca="1" si="888"/>
        <v>No</v>
      </c>
      <c r="UQ45">
        <f ca="1">COUNTIF(UP$4:UP45, "Yes")</f>
        <v>2</v>
      </c>
      <c r="UR45" s="37">
        <f t="shared" ca="1" si="681"/>
        <v>241363.38255279986</v>
      </c>
      <c r="US45" s="37">
        <f t="shared" ca="1" si="682"/>
        <v>6363.2591838540829</v>
      </c>
      <c r="UT45" s="64">
        <f t="shared" ca="1" si="471"/>
        <v>247726.64173665392</v>
      </c>
      <c r="UU45" s="170" cm="1">
        <f t="array" aca="1" ref="UU45" ca="1">IF(MONTH($A45) = 1, _xlfn.LET(_xlpm.value, RAND(), _xlfn.IFS(_xlpm.value&lt;=0.6, 0.9/12, AND(_xlpm.value&gt;0.6, _xlpm.value&lt;=0.8), 0.36/12, _xlpm.value&gt;0.8, -0.06/12)), UU44)</f>
        <v>7.4999999999999997E-2</v>
      </c>
      <c r="UV45" t="str">
        <f t="shared" ca="1" si="889"/>
        <v>No</v>
      </c>
      <c r="UW45">
        <f ca="1">COUNTIF(UV$4:UV45, "Yes")</f>
        <v>5</v>
      </c>
      <c r="UX45" s="37">
        <f t="shared" ca="1" si="683"/>
        <v>114554.63107864624</v>
      </c>
      <c r="UY45" s="37">
        <f t="shared" ca="1" si="684"/>
        <v>15040.289581046318</v>
      </c>
      <c r="UZ45" s="64">
        <f t="shared" ca="1" si="475"/>
        <v>129594.92065969257</v>
      </c>
      <c r="VA45" s="170" cm="1">
        <f t="array" aca="1" ref="VA45" ca="1">IF(MONTH($A45) = 1, _xlfn.LET(_xlpm.value, RAND(), _xlfn.IFS(_xlpm.value&lt;=0.6, 0.9/12, AND(_xlpm.value&gt;0.6, _xlpm.value&lt;=0.8), 0.36/12, _xlpm.value&gt;0.8, -0.06/12)), VA44)</f>
        <v>7.4999999999999997E-2</v>
      </c>
      <c r="VB45" t="str">
        <f t="shared" ca="1" si="890"/>
        <v>No</v>
      </c>
      <c r="VC45">
        <f ca="1">COUNTIF(VB$4:VB45, "Yes")</f>
        <v>0</v>
      </c>
      <c r="VD45" s="37">
        <f t="shared" ca="1" si="685"/>
        <v>533255.7221954281</v>
      </c>
      <c r="VE45" s="37">
        <f t="shared" ca="1" si="686"/>
        <v>0</v>
      </c>
      <c r="VF45" s="64">
        <f t="shared" ca="1" si="479"/>
        <v>533255.7221954281</v>
      </c>
      <c r="VG45" s="170" cm="1">
        <f t="array" aca="1" ref="VG45" ca="1">IF(MONTH($A45) = 1, _xlfn.LET(_xlpm.value, RAND(), _xlfn.IFS(_xlpm.value&lt;=0.6, 0.9/12, AND(_xlpm.value&gt;0.6, _xlpm.value&lt;=0.8), 0.36/12, _xlpm.value&gt;0.8, -0.06/12)), VG44)</f>
        <v>7.4999999999999997E-2</v>
      </c>
      <c r="VH45" t="str">
        <f t="shared" ca="1" si="891"/>
        <v>No</v>
      </c>
      <c r="VI45">
        <f ca="1">COUNTIF(VH$4:VH45, "Yes")</f>
        <v>1</v>
      </c>
      <c r="VJ45" s="37">
        <f t="shared" ca="1" si="687"/>
        <v>193427.69980565089</v>
      </c>
      <c r="VK45" s="37">
        <f t="shared" ca="1" si="688"/>
        <v>1074.1398448894752</v>
      </c>
      <c r="VL45" s="64">
        <f t="shared" ca="1" si="483"/>
        <v>194501.83965054035</v>
      </c>
      <c r="VM45" s="170" cm="1">
        <f t="array" aca="1" ref="VM45" ca="1">IF(MONTH($A45) = 1, _xlfn.LET(_xlpm.value, RAND(), _xlfn.IFS(_xlpm.value&lt;=0.6, 0.9/12, AND(_xlpm.value&gt;0.6, _xlpm.value&lt;=0.8), 0.36/12, _xlpm.value&gt;0.8, -0.06/12)), VM44)</f>
        <v>7.4999999999999997E-2</v>
      </c>
      <c r="VN45" t="str">
        <f t="shared" ca="1" si="892"/>
        <v>No</v>
      </c>
      <c r="VO45">
        <f ca="1">COUNTIF(VN$4:VN45, "Yes")</f>
        <v>2</v>
      </c>
      <c r="VP45" s="37">
        <f t="shared" ca="1" si="689"/>
        <v>255395.51573381125</v>
      </c>
      <c r="VQ45" s="37">
        <f t="shared" ca="1" si="690"/>
        <v>4698.7095814538643</v>
      </c>
      <c r="VR45" s="64">
        <f t="shared" ca="1" si="487"/>
        <v>260094.22531526512</v>
      </c>
      <c r="VS45" s="170" cm="1">
        <f t="array" aca="1" ref="VS45" ca="1">IF(MONTH($A45) = 1, _xlfn.LET(_xlpm.value, RAND(), _xlfn.IFS(_xlpm.value&lt;=0.6, 0.9/12, AND(_xlpm.value&gt;0.6, _xlpm.value&lt;=0.8), 0.36/12, _xlpm.value&gt;0.8, -0.06/12)), VS44)</f>
        <v>-5.0000000000000001E-3</v>
      </c>
      <c r="VT45" t="str">
        <f t="shared" ca="1" si="893"/>
        <v>No</v>
      </c>
      <c r="VU45">
        <f ca="1">COUNTIF(VT$4:VT45, "Yes")</f>
        <v>2</v>
      </c>
      <c r="VV45" s="37">
        <f t="shared" ca="1" si="691"/>
        <v>244007.90850595033</v>
      </c>
      <c r="VW45" s="37">
        <f t="shared" ca="1" si="692"/>
        <v>7313.984959779631</v>
      </c>
      <c r="VX45" s="64">
        <f t="shared" ca="1" si="491"/>
        <v>251321.89346572995</v>
      </c>
      <c r="VY45" s="170" cm="1">
        <f t="array" aca="1" ref="VY45" ca="1">IF(MONTH($A45) = 1, _xlfn.LET(_xlpm.value, RAND(), _xlfn.IFS(_xlpm.value&lt;=0.6, 0.9/12, AND(_xlpm.value&gt;0.6, _xlpm.value&lt;=0.8), 0.36/12, _xlpm.value&gt;0.8, -0.06/12)), VY44)</f>
        <v>0.03</v>
      </c>
      <c r="VZ45" t="str">
        <f t="shared" ca="1" si="894"/>
        <v>No</v>
      </c>
      <c r="WA45">
        <f ca="1">COUNTIF(VZ$4:VZ45, "Yes")</f>
        <v>3</v>
      </c>
      <c r="WB45" s="37">
        <f t="shared" ca="1" si="693"/>
        <v>259275.01870427141</v>
      </c>
      <c r="WC45" s="37">
        <f t="shared" ca="1" si="694"/>
        <v>6520.0478465373344</v>
      </c>
      <c r="WD45" s="64">
        <f t="shared" ca="1" si="495"/>
        <v>265795.06655080873</v>
      </c>
      <c r="WE45" s="14"/>
      <c r="WH45" s="37"/>
      <c r="WI45" s="37"/>
      <c r="WJ45" s="1"/>
      <c r="WK45" s="14"/>
      <c r="WN45" s="37"/>
      <c r="WO45" s="37"/>
      <c r="WP45" s="1"/>
      <c r="WQ45" s="14"/>
      <c r="WT45" s="37"/>
      <c r="WU45" s="37"/>
      <c r="WV45" s="1"/>
      <c r="WW45" s="14"/>
      <c r="WZ45" s="37"/>
      <c r="XA45" s="37"/>
      <c r="XB45" s="1"/>
      <c r="XC45" s="14"/>
      <c r="XF45" s="37"/>
      <c r="XG45" s="37"/>
      <c r="XH45" s="1"/>
      <c r="XI45" s="14"/>
      <c r="XL45" s="37"/>
      <c r="XM45" s="37"/>
      <c r="XN45" s="1"/>
      <c r="XO45" s="14"/>
      <c r="XR45" s="37"/>
      <c r="XS45" s="37"/>
      <c r="XT45" s="1"/>
      <c r="XU45" s="14"/>
      <c r="XX45" s="37"/>
      <c r="XY45" s="37"/>
      <c r="XZ45" s="1"/>
      <c r="YA45" s="14"/>
      <c r="YD45" s="37"/>
      <c r="YE45" s="37"/>
      <c r="YF45" s="1"/>
      <c r="YG45" s="14"/>
      <c r="YJ45" s="37"/>
      <c r="YK45" s="37"/>
      <c r="YL45" s="1"/>
      <c r="YM45" s="14"/>
      <c r="YP45" s="37"/>
      <c r="YQ45" s="37"/>
      <c r="YR45" s="1"/>
      <c r="YS45" s="14"/>
      <c r="YV45" s="37"/>
      <c r="YW45" s="37"/>
      <c r="YX45" s="1"/>
      <c r="YY45" s="14"/>
      <c r="ZB45" s="37"/>
      <c r="ZC45" s="37"/>
      <c r="ZD45" s="1"/>
      <c r="ZE45" s="14"/>
      <c r="ZH45" s="37"/>
      <c r="ZI45" s="37"/>
      <c r="ZJ45" s="1"/>
      <c r="ZK45" s="14"/>
      <c r="ZN45" s="37"/>
      <c r="ZO45" s="37"/>
      <c r="ZP45" s="1"/>
      <c r="ZQ45" s="14"/>
      <c r="ZT45" s="37"/>
      <c r="ZU45" s="37"/>
      <c r="ZV45" s="1"/>
      <c r="ZW45" s="14"/>
      <c r="ZZ45" s="37"/>
      <c r="AAA45" s="37"/>
      <c r="AAB45" s="1"/>
      <c r="AAC45" s="14"/>
      <c r="AAF45" s="37"/>
      <c r="AAG45" s="37"/>
      <c r="AAH45" s="1"/>
      <c r="AAI45" s="14"/>
      <c r="AAL45" s="37"/>
      <c r="AAM45" s="37"/>
      <c r="AAN45" s="1"/>
      <c r="AAO45" s="14"/>
      <c r="AAR45" s="37"/>
      <c r="AAS45" s="37"/>
      <c r="AAT45" s="1"/>
      <c r="AAU45" s="14"/>
      <c r="AAX45" s="37"/>
      <c r="AAY45" s="37"/>
      <c r="AAZ45" s="1"/>
      <c r="ABA45" s="14"/>
      <c r="ABD45" s="37"/>
      <c r="ABE45" s="37"/>
      <c r="ABF45" s="1"/>
      <c r="ABG45" s="14"/>
      <c r="ABJ45" s="37"/>
      <c r="ABK45" s="37"/>
      <c r="ABL45" s="1"/>
      <c r="ABM45" s="14"/>
      <c r="ABP45" s="37"/>
      <c r="ABQ45" s="37"/>
      <c r="ABR45" s="1"/>
      <c r="ABS45" s="14"/>
      <c r="ABV45" s="37"/>
      <c r="ABW45" s="37"/>
      <c r="ABX45" s="1"/>
      <c r="ABY45" s="14"/>
      <c r="ACB45" s="37"/>
      <c r="ACC45" s="37"/>
      <c r="ACD45" s="1"/>
      <c r="ACE45" s="14"/>
      <c r="ACH45" s="37"/>
      <c r="ACI45" s="37"/>
      <c r="ACJ45" s="1"/>
      <c r="ACK45" s="14"/>
      <c r="ACN45" s="37"/>
      <c r="ACO45" s="37"/>
      <c r="ACP45" s="1"/>
      <c r="ACQ45" s="14"/>
      <c r="ACT45" s="37"/>
      <c r="ACU45" s="37"/>
      <c r="ACV45" s="1"/>
      <c r="ACW45" s="14"/>
      <c r="ACZ45" s="37"/>
      <c r="ADA45" s="37"/>
      <c r="ADB45" s="1"/>
      <c r="ADC45" s="14"/>
      <c r="ADF45" s="37"/>
      <c r="ADG45" s="37"/>
      <c r="ADH45" s="1"/>
      <c r="ADI45" s="14"/>
      <c r="ADL45" s="37"/>
      <c r="ADM45" s="37"/>
      <c r="ADN45" s="1"/>
      <c r="ADO45" s="14"/>
      <c r="ADR45" s="37"/>
      <c r="ADS45" s="37"/>
      <c r="ADT45" s="1"/>
      <c r="ADU45" s="14"/>
      <c r="ADX45" s="37"/>
      <c r="ADY45" s="37"/>
      <c r="ADZ45" s="1"/>
      <c r="AEA45" s="14"/>
      <c r="AED45" s="37"/>
      <c r="AEE45" s="37"/>
      <c r="AEF45" s="1"/>
      <c r="AEG45" s="14"/>
      <c r="AEJ45" s="37"/>
      <c r="AEK45" s="37"/>
      <c r="AEL45" s="1"/>
      <c r="AEM45" s="14"/>
      <c r="AEP45" s="37"/>
      <c r="AEQ45" s="37"/>
      <c r="AER45" s="1"/>
      <c r="AES45" s="14"/>
      <c r="AEV45" s="37"/>
      <c r="AEW45" s="37"/>
      <c r="AEX45" s="1"/>
      <c r="AEY45" s="14"/>
      <c r="AFB45" s="37"/>
      <c r="AFC45" s="37"/>
      <c r="AFD45" s="1"/>
      <c r="AFE45" s="14"/>
      <c r="AFH45" s="37"/>
      <c r="AFI45" s="37"/>
      <c r="AFJ45" s="1"/>
      <c r="AFK45" s="14"/>
      <c r="AFN45" s="37"/>
      <c r="AFO45" s="37"/>
      <c r="AFP45" s="1"/>
      <c r="AFQ45" s="14"/>
      <c r="AFT45" s="37"/>
      <c r="AFU45" s="37"/>
      <c r="AFV45" s="1"/>
      <c r="AFW45" s="14"/>
      <c r="AFZ45" s="37"/>
      <c r="AGA45" s="37"/>
      <c r="AGB45" s="1"/>
      <c r="AGC45" s="14"/>
      <c r="AGF45" s="37"/>
      <c r="AGG45" s="37"/>
      <c r="AGH45" s="1"/>
      <c r="AGI45" s="14"/>
      <c r="AGL45" s="37"/>
      <c r="AGM45" s="37"/>
      <c r="AGN45" s="1"/>
      <c r="AGO45" s="14"/>
      <c r="AGR45" s="37"/>
      <c r="AGS45" s="37"/>
      <c r="AGT45" s="1"/>
      <c r="AGU45" s="14"/>
      <c r="AGX45" s="37"/>
      <c r="AGY45" s="37"/>
      <c r="AGZ45" s="1"/>
      <c r="AHA45" s="14"/>
      <c r="AHD45" s="37"/>
      <c r="AHE45" s="37"/>
      <c r="AHF45" s="1"/>
      <c r="AHG45" s="14"/>
      <c r="AHJ45" s="37"/>
      <c r="AHK45" s="37"/>
      <c r="AHL45" s="1"/>
      <c r="AHM45" s="14"/>
      <c r="AHP45" s="37"/>
      <c r="AHQ45" s="37"/>
      <c r="AHR45" s="1"/>
      <c r="AHS45" s="14"/>
      <c r="AHV45" s="37"/>
      <c r="AHW45" s="37"/>
      <c r="AHX45" s="1"/>
      <c r="AHY45" s="14"/>
      <c r="AIB45" s="37"/>
      <c r="AIC45" s="37"/>
      <c r="AID45" s="1"/>
      <c r="AIE45" s="14"/>
      <c r="AIH45" s="37"/>
      <c r="AII45" s="37"/>
      <c r="AIJ45" s="1"/>
      <c r="AIK45" s="14"/>
      <c r="AIN45" s="37"/>
      <c r="AIO45" s="37"/>
      <c r="AIP45" s="1"/>
      <c r="AIQ45" s="14"/>
      <c r="AIT45" s="37"/>
      <c r="AIU45" s="37"/>
      <c r="AIV45" s="1"/>
      <c r="AIW45" s="14"/>
      <c r="AIZ45" s="37"/>
      <c r="AJA45" s="37"/>
      <c r="AJB45" s="1"/>
      <c r="AJC45" s="14"/>
      <c r="AJF45" s="37"/>
      <c r="AJG45" s="37"/>
      <c r="AJH45" s="1"/>
      <c r="AJI45" s="14"/>
      <c r="AJL45" s="37"/>
      <c r="AJM45" s="37"/>
      <c r="AJN45" s="1"/>
      <c r="AJO45" s="14"/>
      <c r="AJR45" s="37"/>
      <c r="AJS45" s="37"/>
      <c r="AJT45" s="1"/>
      <c r="AJU45" s="14"/>
      <c r="AJX45" s="37"/>
      <c r="AJY45" s="37"/>
      <c r="AJZ45" s="1"/>
      <c r="AKA45" s="14"/>
      <c r="AKD45" s="37"/>
      <c r="AKE45" s="37"/>
      <c r="AKF45" s="1"/>
      <c r="AKG45" s="14"/>
      <c r="AKJ45" s="37"/>
      <c r="AKK45" s="37"/>
      <c r="AKL45" s="1"/>
      <c r="AKM45" s="14"/>
      <c r="AKP45" s="37"/>
      <c r="AKQ45" s="37"/>
      <c r="AKR45" s="1"/>
      <c r="AKS45" s="14"/>
      <c r="AKV45" s="37"/>
      <c r="AKW45" s="37"/>
      <c r="AKX45" s="1"/>
      <c r="AKY45" s="14"/>
      <c r="ALB45" s="37"/>
      <c r="ALC45" s="37"/>
      <c r="ALD45" s="1"/>
      <c r="ALE45" s="14"/>
      <c r="ALH45" s="37"/>
      <c r="ALI45" s="37"/>
      <c r="ALJ45" s="1"/>
      <c r="ALK45" s="14"/>
      <c r="ALN45" s="37"/>
      <c r="ALO45" s="37"/>
      <c r="ALP45" s="1"/>
      <c r="ALQ45" s="14"/>
      <c r="ALT45" s="37"/>
      <c r="ALU45" s="37"/>
      <c r="ALV45" s="1"/>
      <c r="ALW45" s="14"/>
      <c r="ALZ45" s="37"/>
      <c r="AMA45" s="37"/>
      <c r="AMB45" s="1"/>
      <c r="AMC45" s="14"/>
      <c r="AMF45" s="37"/>
      <c r="AMG45" s="37"/>
      <c r="AMH45" s="1"/>
      <c r="AMI45" s="14"/>
      <c r="AML45" s="37"/>
      <c r="AMM45" s="37"/>
      <c r="AMN45" s="1"/>
      <c r="AMO45" s="14"/>
      <c r="AMR45" s="37"/>
      <c r="AMS45" s="37"/>
      <c r="AMT45" s="1"/>
      <c r="AMU45" s="14"/>
      <c r="AMX45" s="37"/>
      <c r="AMY45" s="37"/>
      <c r="AMZ45" s="1"/>
      <c r="ANA45" s="14"/>
      <c r="AND45" s="37"/>
      <c r="ANE45" s="37"/>
      <c r="ANF45" s="1"/>
      <c r="ANG45" s="14"/>
      <c r="ANJ45" s="37"/>
      <c r="ANK45" s="37"/>
      <c r="ANL45" s="1"/>
      <c r="ANM45" s="14"/>
      <c r="ANP45" s="37"/>
      <c r="ANQ45" s="37"/>
      <c r="ANR45" s="1"/>
      <c r="ANS45" s="14"/>
      <c r="ANV45" s="37"/>
      <c r="ANW45" s="37"/>
      <c r="ANX45" s="1"/>
      <c r="ANY45" s="14"/>
      <c r="AOB45" s="37"/>
      <c r="AOC45" s="37"/>
      <c r="AOD45" s="1"/>
      <c r="AOE45" s="14"/>
      <c r="AOH45" s="37"/>
      <c r="AOI45" s="37"/>
      <c r="AOJ45" s="1"/>
      <c r="AOK45" s="14"/>
      <c r="AON45" s="37"/>
      <c r="AOO45" s="37"/>
      <c r="AOP45" s="1"/>
      <c r="AOQ45" s="14"/>
      <c r="AOT45" s="37"/>
      <c r="AOU45" s="37"/>
      <c r="AOV45" s="1"/>
      <c r="AOW45" s="14"/>
      <c r="AOZ45" s="37"/>
      <c r="APA45" s="37"/>
      <c r="APB45" s="1"/>
      <c r="APC45" s="14"/>
      <c r="APF45" s="37"/>
      <c r="APG45" s="37"/>
      <c r="APH45" s="1"/>
      <c r="API45" s="14"/>
      <c r="APL45" s="37"/>
      <c r="APM45" s="37"/>
      <c r="APN45" s="1"/>
      <c r="APO45" s="14"/>
      <c r="APR45" s="37"/>
      <c r="APS45" s="37"/>
      <c r="APT45" s="1"/>
      <c r="APU45" s="14"/>
      <c r="APX45" s="37"/>
      <c r="APY45" s="37"/>
      <c r="APZ45" s="1"/>
      <c r="AQA45" s="14"/>
      <c r="AQD45" s="37"/>
      <c r="AQE45" s="37"/>
      <c r="AQF45" s="1"/>
      <c r="AQG45" s="14"/>
      <c r="AQJ45" s="37"/>
      <c r="AQK45" s="37"/>
      <c r="AQL45" s="1"/>
      <c r="AQM45" s="14"/>
      <c r="AQP45" s="37"/>
      <c r="AQQ45" s="37"/>
      <c r="AQR45" s="1"/>
      <c r="AQS45" s="14"/>
      <c r="AQV45" s="37"/>
      <c r="AQW45" s="37"/>
      <c r="AQX45" s="1"/>
    </row>
    <row r="46" spans="1:1023 1026:1142" x14ac:dyDescent="0.2">
      <c r="A46" s="5">
        <v>46599</v>
      </c>
      <c r="B46" s="1">
        <v>1786.5240000000006</v>
      </c>
      <c r="C46" s="170" cm="1">
        <f t="array" aca="1" ref="C46" ca="1">IF(MONTH($A46) = 1, _xlfn.LET(_xlpm.value, RAND(), _xlfn.IFS(_xlpm.value&lt;=0.6, 0.9/12, AND(_xlpm.value&gt;0.6, _xlpm.value&lt;=0.8), 0.36/12, _xlpm.value&gt;0.8, -0.06/12)), C45)</f>
        <v>7.4999999999999997E-2</v>
      </c>
      <c r="D46" t="str">
        <f t="shared" ca="1" si="496"/>
        <v>No</v>
      </c>
      <c r="E46">
        <f ca="1">COUNTIF(D$4:D46, "Yes")</f>
        <v>2</v>
      </c>
      <c r="F46" s="37">
        <f t="shared" ca="1" si="695"/>
        <v>117235.83217831913</v>
      </c>
      <c r="G46" s="37">
        <f t="shared" ca="1" si="696"/>
        <v>8971.4771082419902</v>
      </c>
      <c r="H46" s="64">
        <f t="shared" ca="1" si="99"/>
        <v>126207.30928656113</v>
      </c>
      <c r="I46" s="170" cm="1">
        <f t="array" aca="1" ref="I46" ca="1">IF(MONTH($A46) = 1, _xlfn.LET(_xlpm.value, RAND(), _xlfn.IFS(_xlpm.value&lt;=0.6, 0.9/12, AND(_xlpm.value&gt;0.6, _xlpm.value&lt;=0.8), 0.36/12, _xlpm.value&gt;0.8, -0.06/12)), I45)</f>
        <v>-5.0000000000000001E-3</v>
      </c>
      <c r="J46" t="str">
        <f t="shared" ca="1" si="796"/>
        <v>No</v>
      </c>
      <c r="K46">
        <f ca="1">COUNTIF(J$4:J46, "Yes")</f>
        <v>3</v>
      </c>
      <c r="L46" s="37">
        <f t="shared" ca="1" si="497"/>
        <v>118581.83388481489</v>
      </c>
      <c r="M46" s="37">
        <f t="shared" ca="1" si="498"/>
        <v>8526.1089049098246</v>
      </c>
      <c r="N46" s="64">
        <f t="shared" ca="1" si="103"/>
        <v>127107.94278972471</v>
      </c>
      <c r="O46" s="170" cm="1">
        <f t="array" aca="1" ref="O46" ca="1">IF(MONTH($A46) = 1, _xlfn.LET(_xlpm.value, RAND(), _xlfn.IFS(_xlpm.value&lt;=0.6, 0.9/12, AND(_xlpm.value&gt;0.6, _xlpm.value&lt;=0.8), 0.36/12, _xlpm.value&gt;0.8, -0.06/12)), O45)</f>
        <v>7.4999999999999997E-2</v>
      </c>
      <c r="P46" t="str">
        <f t="shared" ca="1" si="797"/>
        <v>No</v>
      </c>
      <c r="Q46">
        <f ca="1">COUNTIF(P$4:P46, "Yes")</f>
        <v>2</v>
      </c>
      <c r="R46" s="37">
        <f t="shared" ca="1" si="499"/>
        <v>292898.08111245499</v>
      </c>
      <c r="S46" s="37">
        <f t="shared" ca="1" si="500"/>
        <v>6223.1890775823467</v>
      </c>
      <c r="T46" s="64">
        <f t="shared" ca="1" si="107"/>
        <v>299121.27019003732</v>
      </c>
      <c r="U46" s="170" cm="1">
        <f t="array" aca="1" ref="U46" ca="1">IF(MONTH($A46) = 1, _xlfn.LET(_xlpm.value, RAND(), _xlfn.IFS(_xlpm.value&lt;=0.6, 0.9/12, AND(_xlpm.value&gt;0.6, _xlpm.value&lt;=0.8), 0.36/12, _xlpm.value&gt;0.8, -0.06/12)), U45)</f>
        <v>7.4999999999999997E-2</v>
      </c>
      <c r="V46" t="str">
        <f t="shared" ca="1" si="798"/>
        <v>No</v>
      </c>
      <c r="W46">
        <f ca="1">COUNTIF(V$4:V46, "Yes")</f>
        <v>3</v>
      </c>
      <c r="X46" s="37">
        <f t="shared" ca="1" si="501"/>
        <v>244496.98474773639</v>
      </c>
      <c r="Y46" s="37">
        <f t="shared" ca="1" si="502"/>
        <v>6805.7849449707101</v>
      </c>
      <c r="Z46" s="64">
        <f t="shared" ca="1" si="111"/>
        <v>251302.76969270711</v>
      </c>
      <c r="AA46" s="170" cm="1">
        <f t="array" aca="1" ref="AA46" ca="1">IF(MONTH($A46) = 1, _xlfn.LET(_xlpm.value, RAND(), _xlfn.IFS(_xlpm.value&lt;=0.6, 0.9/12, AND(_xlpm.value&gt;0.6, _xlpm.value&lt;=0.8), 0.36/12, _xlpm.value&gt;0.8, -0.06/12)), AA45)</f>
        <v>7.4999999999999997E-2</v>
      </c>
      <c r="AB46" t="str">
        <f t="shared" ca="1" si="799"/>
        <v>No</v>
      </c>
      <c r="AC46">
        <f ca="1">COUNTIF(AB$4:AB46, "Yes")</f>
        <v>4</v>
      </c>
      <c r="AD46" s="37">
        <f t="shared" ca="1" si="503"/>
        <v>304150.35416906228</v>
      </c>
      <c r="AE46" s="37">
        <f t="shared" ca="1" si="504"/>
        <v>15366.015456577095</v>
      </c>
      <c r="AF46" s="64">
        <f t="shared" ca="1" si="115"/>
        <v>319516.3696256394</v>
      </c>
      <c r="AG46" s="170" cm="1">
        <f t="array" aca="1" ref="AG46" ca="1">IF(MONTH($A46) = 1, _xlfn.LET(_xlpm.value, RAND(), _xlfn.IFS(_xlpm.value&lt;=0.6, 0.9/12, AND(_xlpm.value&gt;0.6, _xlpm.value&lt;=0.8), 0.36/12, _xlpm.value&gt;0.8, -0.06/12)), AG45)</f>
        <v>7.4999999999999997E-2</v>
      </c>
      <c r="AH46" t="str">
        <f t="shared" ca="1" si="800"/>
        <v>No</v>
      </c>
      <c r="AI46">
        <f ca="1">COUNTIF(AH$4:AH46, "Yes")</f>
        <v>3</v>
      </c>
      <c r="AJ46" s="37">
        <f t="shared" ca="1" si="505"/>
        <v>246034.23432603123</v>
      </c>
      <c r="AK46" s="37">
        <f t="shared" ca="1" si="506"/>
        <v>9123.1149985829943</v>
      </c>
      <c r="AL46" s="64">
        <f t="shared" ca="1" si="119"/>
        <v>255157.34932461422</v>
      </c>
      <c r="AM46" s="170" cm="1">
        <f t="array" aca="1" ref="AM46" ca="1">IF(MONTH($A46) = 1, _xlfn.LET(_xlpm.value, RAND(), _xlfn.IFS(_xlpm.value&lt;=0.6, 0.9/12, AND(_xlpm.value&gt;0.6, _xlpm.value&lt;=0.8), 0.36/12, _xlpm.value&gt;0.8, -0.06/12)), AM45)</f>
        <v>-5.0000000000000001E-3</v>
      </c>
      <c r="AN46" t="str">
        <f t="shared" ca="1" si="801"/>
        <v>No</v>
      </c>
      <c r="AO46">
        <f ca="1">COUNTIF(AN$4:AN46, "Yes")</f>
        <v>3</v>
      </c>
      <c r="AP46" s="37">
        <f t="shared" ca="1" si="507"/>
        <v>110700.83130503926</v>
      </c>
      <c r="AQ46" s="37">
        <f t="shared" ca="1" si="508"/>
        <v>11297.726846366491</v>
      </c>
      <c r="AR46" s="64">
        <f t="shared" ca="1" si="123"/>
        <v>121998.55815140576</v>
      </c>
      <c r="AS46" s="170" cm="1">
        <f t="array" aca="1" ref="AS46" ca="1">IF(MONTH($A46) = 1, _xlfn.LET(_xlpm.value, RAND(), _xlfn.IFS(_xlpm.value&lt;=0.6, 0.9/12, AND(_xlpm.value&gt;0.6, _xlpm.value&lt;=0.8), 0.36/12, _xlpm.value&gt;0.8, -0.06/12)), AS45)</f>
        <v>0.03</v>
      </c>
      <c r="AT46" t="str">
        <f t="shared" ca="1" si="802"/>
        <v>Yes</v>
      </c>
      <c r="AU46">
        <f ca="1">COUNTIF(AT$4:AT46, "Yes")</f>
        <v>3</v>
      </c>
      <c r="AV46" s="37">
        <f t="shared" ca="1" si="509"/>
        <v>149265.38416414423</v>
      </c>
      <c r="AW46" s="37">
        <f t="shared" ca="1" si="510"/>
        <v>6896.3242414212236</v>
      </c>
      <c r="AX46" s="64">
        <f t="shared" ca="1" si="127"/>
        <v>156161.70840556544</v>
      </c>
      <c r="AY46" s="170" cm="1">
        <f t="array" aca="1" ref="AY46" ca="1">IF(MONTH($A46) = 1, _xlfn.LET(_xlpm.value, RAND(), _xlfn.IFS(_xlpm.value&lt;=0.6, 0.9/12, AND(_xlpm.value&gt;0.6, _xlpm.value&lt;=0.8), 0.36/12, _xlpm.value&gt;0.8, -0.06/12)), AY45)</f>
        <v>0.03</v>
      </c>
      <c r="AZ46" t="str">
        <f t="shared" ca="1" si="803"/>
        <v>No</v>
      </c>
      <c r="BA46">
        <f ca="1">COUNTIF(AZ$4:AZ46, "Yes")</f>
        <v>4</v>
      </c>
      <c r="BB46" s="37">
        <f t="shared" ca="1" si="511"/>
        <v>173545.82625685021</v>
      </c>
      <c r="BC46" s="37">
        <f t="shared" ca="1" si="512"/>
        <v>14838.36713876933</v>
      </c>
      <c r="BD46" s="64">
        <f t="shared" ca="1" si="131"/>
        <v>188384.19339561954</v>
      </c>
      <c r="BE46" s="170" cm="1">
        <f t="array" aca="1" ref="BE46" ca="1">IF(MONTH($A46) = 1, _xlfn.LET(_xlpm.value, RAND(), _xlfn.IFS(_xlpm.value&lt;=0.6, 0.9/12, AND(_xlpm.value&gt;0.6, _xlpm.value&lt;=0.8), 0.36/12, _xlpm.value&gt;0.8, -0.06/12)), BE45)</f>
        <v>0.03</v>
      </c>
      <c r="BF46" t="str">
        <f t="shared" ca="1" si="804"/>
        <v>No</v>
      </c>
      <c r="BG46">
        <f ca="1">COUNTIF(BF$4:BF46, "Yes")</f>
        <v>0</v>
      </c>
      <c r="BH46" s="37">
        <f t="shared" ca="1" si="513"/>
        <v>428333.17451862007</v>
      </c>
      <c r="BI46" s="37">
        <f t="shared" ca="1" si="514"/>
        <v>0</v>
      </c>
      <c r="BJ46" s="64">
        <f t="shared" ca="1" si="135"/>
        <v>428333.17451862007</v>
      </c>
      <c r="BK46" s="170" cm="1">
        <f t="array" aca="1" ref="BK46" ca="1">IF(MONTH($A46) = 1, _xlfn.LET(_xlpm.value, RAND(), _xlfn.IFS(_xlpm.value&lt;=0.6, 0.9/12, AND(_xlpm.value&gt;0.6, _xlpm.value&lt;=0.8), 0.36/12, _xlpm.value&gt;0.8, -0.06/12)), BK45)</f>
        <v>7.4999999999999997E-2</v>
      </c>
      <c r="BL46" t="str">
        <f t="shared" ca="1" si="805"/>
        <v>No</v>
      </c>
      <c r="BM46">
        <f ca="1">COUNTIF(BL$4:BL46, "Yes")</f>
        <v>4</v>
      </c>
      <c r="BN46" s="37">
        <f t="shared" ca="1" si="515"/>
        <v>102531.39213092873</v>
      </c>
      <c r="BO46" s="37">
        <f t="shared" ca="1" si="516"/>
        <v>21561.279706401463</v>
      </c>
      <c r="BP46" s="64">
        <f t="shared" ca="1" si="139"/>
        <v>124092.67183733018</v>
      </c>
      <c r="BQ46" s="170" cm="1">
        <f t="array" aca="1" ref="BQ46" ca="1">IF(MONTH($A46) = 1, _xlfn.LET(_xlpm.value, RAND(), _xlfn.IFS(_xlpm.value&lt;=0.6, 0.9/12, AND(_xlpm.value&gt;0.6, _xlpm.value&lt;=0.8), 0.36/12, _xlpm.value&gt;0.8, -0.06/12)), BQ45)</f>
        <v>0.03</v>
      </c>
      <c r="BR46" t="str">
        <f t="shared" ca="1" si="806"/>
        <v>No</v>
      </c>
      <c r="BS46">
        <f ca="1">COUNTIF(BR$4:BR46, "Yes")</f>
        <v>3</v>
      </c>
      <c r="BT46" s="37">
        <f t="shared" ca="1" si="517"/>
        <v>75291.135783556718</v>
      </c>
      <c r="BU46" s="37">
        <f t="shared" ca="1" si="518"/>
        <v>16500.078184551898</v>
      </c>
      <c r="BV46" s="64">
        <f t="shared" ca="1" si="143"/>
        <v>91791.213968108612</v>
      </c>
      <c r="BW46" s="170" cm="1">
        <f t="array" aca="1" ref="BW46" ca="1">IF(MONTH($A46) = 1, _xlfn.LET(_xlpm.value, RAND(), _xlfn.IFS(_xlpm.value&lt;=0.6, 0.9/12, AND(_xlpm.value&gt;0.6, _xlpm.value&lt;=0.8), 0.36/12, _xlpm.value&gt;0.8, -0.06/12)), BW45)</f>
        <v>0.03</v>
      </c>
      <c r="BX46" t="str">
        <f t="shared" ca="1" si="807"/>
        <v>No</v>
      </c>
      <c r="BY46">
        <f ca="1">COUNTIF(BX$4:BX46, "Yes")</f>
        <v>3</v>
      </c>
      <c r="BZ46" s="37">
        <f t="shared" ca="1" si="519"/>
        <v>149399.95016096201</v>
      </c>
      <c r="CA46" s="37">
        <f t="shared" ca="1" si="520"/>
        <v>12516.270369684416</v>
      </c>
      <c r="CB46" s="64">
        <f t="shared" ca="1" si="147"/>
        <v>161916.22053064642</v>
      </c>
      <c r="CC46" s="170" cm="1">
        <f t="array" aca="1" ref="CC46" ca="1">IF(MONTH($A46) = 1, _xlfn.LET(_xlpm.value, RAND(), _xlfn.IFS(_xlpm.value&lt;=0.6, 0.9/12, AND(_xlpm.value&gt;0.6, _xlpm.value&lt;=0.8), 0.36/12, _xlpm.value&gt;0.8, -0.06/12)), CC45)</f>
        <v>7.4999999999999997E-2</v>
      </c>
      <c r="CD46" t="str">
        <f t="shared" ca="1" si="808"/>
        <v>No</v>
      </c>
      <c r="CE46">
        <f ca="1">COUNTIF(CD$4:CD46, "Yes")</f>
        <v>2</v>
      </c>
      <c r="CF46" s="37">
        <f t="shared" ca="1" si="521"/>
        <v>276279.48802474455</v>
      </c>
      <c r="CG46" s="37">
        <f t="shared" ca="1" si="522"/>
        <v>9765.7481904887209</v>
      </c>
      <c r="CH46" s="64">
        <f t="shared" ca="1" si="151"/>
        <v>286045.23621523328</v>
      </c>
      <c r="CI46" s="170" cm="1">
        <f t="array" aca="1" ref="CI46" ca="1">IF(MONTH($A46) = 1, _xlfn.LET(_xlpm.value, RAND(), _xlfn.IFS(_xlpm.value&lt;=0.6, 0.9/12, AND(_xlpm.value&gt;0.6, _xlpm.value&lt;=0.8), 0.36/12, _xlpm.value&gt;0.8, -0.06/12)), CI45)</f>
        <v>-5.0000000000000001E-3</v>
      </c>
      <c r="CJ46" t="str">
        <f t="shared" ca="1" si="809"/>
        <v>No</v>
      </c>
      <c r="CK46">
        <f ca="1">COUNTIF(CJ$4:CJ46, "Yes")</f>
        <v>4</v>
      </c>
      <c r="CL46" s="37">
        <f t="shared" ca="1" si="523"/>
        <v>85117.962466933168</v>
      </c>
      <c r="CM46" s="37">
        <f t="shared" ca="1" si="524"/>
        <v>14302.793727972579</v>
      </c>
      <c r="CN46" s="64">
        <f t="shared" ca="1" si="155"/>
        <v>99420.756194905742</v>
      </c>
      <c r="CO46" s="170" cm="1">
        <f t="array" aca="1" ref="CO46" ca="1">IF(MONTH($A46) = 1, _xlfn.LET(_xlpm.value, RAND(), _xlfn.IFS(_xlpm.value&lt;=0.6, 0.9/12, AND(_xlpm.value&gt;0.6, _xlpm.value&lt;=0.8), 0.36/12, _xlpm.value&gt;0.8, -0.06/12)), CO45)</f>
        <v>-5.0000000000000001E-3</v>
      </c>
      <c r="CP46" t="str">
        <f t="shared" ca="1" si="810"/>
        <v>No</v>
      </c>
      <c r="CQ46">
        <f ca="1">COUNTIF(CP$4:CP46, "Yes")</f>
        <v>0</v>
      </c>
      <c r="CR46" s="37">
        <f t="shared" ca="1" si="525"/>
        <v>337838.66615744925</v>
      </c>
      <c r="CS46" s="37">
        <f t="shared" ca="1" si="526"/>
        <v>0</v>
      </c>
      <c r="CT46" s="64">
        <f t="shared" ca="1" si="159"/>
        <v>337838.66615744925</v>
      </c>
      <c r="CU46" s="170" cm="1">
        <f t="array" aca="1" ref="CU46" ca="1">IF(MONTH($A46) = 1, _xlfn.LET(_xlpm.value, RAND(), _xlfn.IFS(_xlpm.value&lt;=0.6, 0.9/12, AND(_xlpm.value&gt;0.6, _xlpm.value&lt;=0.8), 0.36/12, _xlpm.value&gt;0.8, -0.06/12)), CU45)</f>
        <v>0.03</v>
      </c>
      <c r="CV46" t="str">
        <f t="shared" ca="1" si="811"/>
        <v>No</v>
      </c>
      <c r="CW46">
        <f ca="1">COUNTIF(CV$4:CV46, "Yes")</f>
        <v>2</v>
      </c>
      <c r="CX46" s="37">
        <f t="shared" ca="1" si="527"/>
        <v>267011.74898390571</v>
      </c>
      <c r="CY46" s="37">
        <f t="shared" ca="1" si="528"/>
        <v>1611.1362838059683</v>
      </c>
      <c r="CZ46" s="64">
        <f t="shared" ca="1" si="163"/>
        <v>268622.88526771165</v>
      </c>
      <c r="DA46" s="170" cm="1">
        <f t="array" aca="1" ref="DA46" ca="1">IF(MONTH($A46) = 1, _xlfn.LET(_xlpm.value, RAND(), _xlfn.IFS(_xlpm.value&lt;=0.6, 0.9/12, AND(_xlpm.value&gt;0.6, _xlpm.value&lt;=0.8), 0.36/12, _xlpm.value&gt;0.8, -0.06/12)), DA45)</f>
        <v>7.4999999999999997E-2</v>
      </c>
      <c r="DB46" t="str">
        <f t="shared" ca="1" si="812"/>
        <v>No</v>
      </c>
      <c r="DC46">
        <f ca="1">COUNTIF(DB$4:DB46, "Yes")</f>
        <v>4</v>
      </c>
      <c r="DD46" s="37">
        <f t="shared" ca="1" si="529"/>
        <v>202692.35653741166</v>
      </c>
      <c r="DE46" s="37">
        <f t="shared" ca="1" si="530"/>
        <v>9725.4048415075795</v>
      </c>
      <c r="DF46" s="64">
        <f t="shared" ca="1" si="167"/>
        <v>212417.76137891924</v>
      </c>
      <c r="DG46" s="170" cm="1">
        <f t="array" aca="1" ref="DG46" ca="1">IF(MONTH($A46) = 1, _xlfn.LET(_xlpm.value, RAND(), _xlfn.IFS(_xlpm.value&lt;=0.6, 0.9/12, AND(_xlpm.value&gt;0.6, _xlpm.value&lt;=0.8), 0.36/12, _xlpm.value&gt;0.8, -0.06/12)), DG45)</f>
        <v>7.4999999999999997E-2</v>
      </c>
      <c r="DH46" t="str">
        <f t="shared" ca="1" si="813"/>
        <v>No</v>
      </c>
      <c r="DI46">
        <f ca="1">COUNTIF(DH$4:DH46, "Yes")</f>
        <v>2</v>
      </c>
      <c r="DJ46" s="37">
        <f t="shared" ca="1" si="531"/>
        <v>308682.27703675674</v>
      </c>
      <c r="DK46" s="37">
        <f t="shared" ca="1" si="532"/>
        <v>7754.4632369397814</v>
      </c>
      <c r="DL46" s="64">
        <f t="shared" ca="1" si="171"/>
        <v>316436.74027369655</v>
      </c>
      <c r="DM46" s="170" cm="1">
        <f t="array" aca="1" ref="DM46" ca="1">IF(MONTH($A46) = 1, _xlfn.LET(_xlpm.value, RAND(), _xlfn.IFS(_xlpm.value&lt;=0.6, 0.9/12, AND(_xlpm.value&gt;0.6, _xlpm.value&lt;=0.8), 0.36/12, _xlpm.value&gt;0.8, -0.06/12)), DM45)</f>
        <v>7.4999999999999997E-2</v>
      </c>
      <c r="DN46" t="str">
        <f t="shared" ca="1" si="814"/>
        <v>Yes</v>
      </c>
      <c r="DO46">
        <f ca="1">COUNTIF(DN$4:DN46, "Yes")</f>
        <v>2</v>
      </c>
      <c r="DP46" s="37">
        <f t="shared" ca="1" si="533"/>
        <v>257165.15067713844</v>
      </c>
      <c r="DQ46" s="37">
        <f t="shared" ca="1" si="534"/>
        <v>4948.1981450746425</v>
      </c>
      <c r="DR46" s="64">
        <f t="shared" ca="1" si="175"/>
        <v>262113.3488222131</v>
      </c>
      <c r="DS46" s="170" cm="1">
        <f t="array" aca="1" ref="DS46" ca="1">IF(MONTH($A46) = 1, _xlfn.LET(_xlpm.value, RAND(), _xlfn.IFS(_xlpm.value&lt;=0.6, 0.9/12, AND(_xlpm.value&gt;0.6, _xlpm.value&lt;=0.8), 0.36/12, _xlpm.value&gt;0.8, -0.06/12)), DS45)</f>
        <v>7.4999999999999997E-2</v>
      </c>
      <c r="DT46" t="str">
        <f t="shared" ca="1" si="815"/>
        <v>No</v>
      </c>
      <c r="DU46">
        <f ca="1">COUNTIF(DT$4:DT46, "Yes")</f>
        <v>3</v>
      </c>
      <c r="DV46" s="37">
        <f t="shared" ca="1" si="535"/>
        <v>167262.57631826409</v>
      </c>
      <c r="DW46" s="37">
        <f t="shared" ca="1" si="536"/>
        <v>13884.777371454718</v>
      </c>
      <c r="DX46" s="64">
        <f t="shared" ca="1" si="179"/>
        <v>181147.35368971882</v>
      </c>
      <c r="DY46" s="170" cm="1">
        <f t="array" aca="1" ref="DY46" ca="1">IF(MONTH($A46) = 1, _xlfn.LET(_xlpm.value, RAND(), _xlfn.IFS(_xlpm.value&lt;=0.6, 0.9/12, AND(_xlpm.value&gt;0.6, _xlpm.value&lt;=0.8), 0.36/12, _xlpm.value&gt;0.8, -0.06/12)), DY45)</f>
        <v>7.4999999999999997E-2</v>
      </c>
      <c r="DZ46" t="str">
        <f t="shared" ca="1" si="816"/>
        <v>No</v>
      </c>
      <c r="EA46">
        <f ca="1">COUNTIF(DZ$4:DZ46, "Yes")</f>
        <v>5</v>
      </c>
      <c r="EB46" s="37">
        <f t="shared" ca="1" si="537"/>
        <v>250865.43545623918</v>
      </c>
      <c r="EC46" s="37">
        <f t="shared" ca="1" si="538"/>
        <v>19663.567856691148</v>
      </c>
      <c r="ED46" s="64">
        <f t="shared" ca="1" si="183"/>
        <v>270529.00331293035</v>
      </c>
      <c r="EE46" s="170" cm="1">
        <f t="array" aca="1" ref="EE46" ca="1">IF(MONTH($A46) = 1, _xlfn.LET(_xlpm.value, RAND(), _xlfn.IFS(_xlpm.value&lt;=0.6, 0.9/12, AND(_xlpm.value&gt;0.6, _xlpm.value&lt;=0.8), 0.36/12, _xlpm.value&gt;0.8, -0.06/12)), EE45)</f>
        <v>-5.0000000000000001E-3</v>
      </c>
      <c r="EF46" t="str">
        <f t="shared" ca="1" si="817"/>
        <v>No</v>
      </c>
      <c r="EG46">
        <f ca="1">COUNTIF(EF$4:EF46, "Yes")</f>
        <v>2</v>
      </c>
      <c r="EH46" s="37">
        <f t="shared" ca="1" si="539"/>
        <v>203812.04827152623</v>
      </c>
      <c r="EI46" s="37">
        <f t="shared" ca="1" si="540"/>
        <v>10515.635385214935</v>
      </c>
      <c r="EJ46" s="64">
        <f t="shared" ca="1" si="187"/>
        <v>214327.68365674117</v>
      </c>
      <c r="EK46" s="170" cm="1">
        <f t="array" aca="1" ref="EK46" ca="1">IF(MONTH($A46) = 1, _xlfn.LET(_xlpm.value, RAND(), _xlfn.IFS(_xlpm.value&lt;=0.6, 0.9/12, AND(_xlpm.value&gt;0.6, _xlpm.value&lt;=0.8), 0.36/12, _xlpm.value&gt;0.8, -0.06/12)), EK45)</f>
        <v>0.03</v>
      </c>
      <c r="EL46" t="str">
        <f t="shared" ca="1" si="818"/>
        <v>No</v>
      </c>
      <c r="EM46">
        <f ca="1">COUNTIF(EL$4:EL46, "Yes")</f>
        <v>4</v>
      </c>
      <c r="EN46" s="37">
        <f t="shared" ca="1" si="541"/>
        <v>104463.83892159219</v>
      </c>
      <c r="EO46" s="37">
        <f t="shared" ca="1" si="542"/>
        <v>13829.482381945671</v>
      </c>
      <c r="EP46" s="64">
        <f t="shared" ca="1" si="191"/>
        <v>118293.32130353786</v>
      </c>
      <c r="EQ46" s="170" cm="1">
        <f t="array" aca="1" ref="EQ46" ca="1">IF(MONTH($A46) = 1, _xlfn.LET(_xlpm.value, RAND(), _xlfn.IFS(_xlpm.value&lt;=0.6, 0.9/12, AND(_xlpm.value&gt;0.6, _xlpm.value&lt;=0.8), 0.36/12, _xlpm.value&gt;0.8, -0.06/12)), EQ45)</f>
        <v>7.4999999999999997E-2</v>
      </c>
      <c r="ER46" t="str">
        <f t="shared" ca="1" si="819"/>
        <v>No</v>
      </c>
      <c r="ES46">
        <f ca="1">COUNTIF(ER$4:ER46, "Yes")</f>
        <v>0</v>
      </c>
      <c r="ET46" s="37">
        <f t="shared" ca="1" si="543"/>
        <v>468348.69167042605</v>
      </c>
      <c r="EU46" s="37">
        <f t="shared" ca="1" si="544"/>
        <v>0</v>
      </c>
      <c r="EV46" s="64">
        <f t="shared" ca="1" si="195"/>
        <v>468348.69167042605</v>
      </c>
      <c r="EW46" s="170" cm="1">
        <f t="array" aca="1" ref="EW46" ca="1">IF(MONTH($A46) = 1, _xlfn.LET(_xlpm.value, RAND(), _xlfn.IFS(_xlpm.value&lt;=0.6, 0.9/12, AND(_xlpm.value&gt;0.6, _xlpm.value&lt;=0.8), 0.36/12, _xlpm.value&gt;0.8, -0.06/12)), EW45)</f>
        <v>0.03</v>
      </c>
      <c r="EX46" t="str">
        <f t="shared" ca="1" si="820"/>
        <v>No</v>
      </c>
      <c r="EY46">
        <f ca="1">COUNTIF(EX$4:EX46, "Yes")</f>
        <v>1</v>
      </c>
      <c r="EZ46" s="37">
        <f t="shared" ca="1" si="545"/>
        <v>190492.73422637451</v>
      </c>
      <c r="FA46" s="37">
        <f t="shared" ca="1" si="546"/>
        <v>5094.8803838168042</v>
      </c>
      <c r="FB46" s="64">
        <f t="shared" ca="1" si="199"/>
        <v>195587.61461019132</v>
      </c>
      <c r="FC46" s="170" cm="1">
        <f t="array" aca="1" ref="FC46" ca="1">IF(MONTH($A46) = 1, _xlfn.LET(_xlpm.value, RAND(), _xlfn.IFS(_xlpm.value&lt;=0.6, 0.9/12, AND(_xlpm.value&gt;0.6, _xlpm.value&lt;=0.8), 0.36/12, _xlpm.value&gt;0.8, -0.06/12)), FC45)</f>
        <v>-5.0000000000000001E-3</v>
      </c>
      <c r="FD46" t="str">
        <f t="shared" ca="1" si="821"/>
        <v>No</v>
      </c>
      <c r="FE46">
        <f ca="1">COUNTIF(FD$4:FD46, "Yes")</f>
        <v>4</v>
      </c>
      <c r="FF46" s="37">
        <f t="shared" ca="1" si="547"/>
        <v>139854.93706357802</v>
      </c>
      <c r="FG46" s="37">
        <f t="shared" ca="1" si="548"/>
        <v>11955.316399401952</v>
      </c>
      <c r="FH46" s="64">
        <f t="shared" ca="1" si="203"/>
        <v>151810.25346297998</v>
      </c>
      <c r="FI46" s="170" cm="1">
        <f t="array" aca="1" ref="FI46" ca="1">IF(MONTH($A46) = 1, _xlfn.LET(_xlpm.value, RAND(), _xlfn.IFS(_xlpm.value&lt;=0.6, 0.9/12, AND(_xlpm.value&gt;0.6, _xlpm.value&lt;=0.8), 0.36/12, _xlpm.value&gt;0.8, -0.06/12)), FI45)</f>
        <v>7.4999999999999997E-2</v>
      </c>
      <c r="FJ46" t="str">
        <f t="shared" ca="1" si="822"/>
        <v>No</v>
      </c>
      <c r="FK46">
        <f ca="1">COUNTIF(FJ$4:FJ46, "Yes")</f>
        <v>1</v>
      </c>
      <c r="FL46" s="37">
        <f t="shared" ca="1" si="549"/>
        <v>212266.68217376713</v>
      </c>
      <c r="FM46" s="37">
        <f t="shared" ca="1" si="550"/>
        <v>3958.5656874749693</v>
      </c>
      <c r="FN46" s="64">
        <f t="shared" ca="1" si="207"/>
        <v>216225.2478612421</v>
      </c>
      <c r="FO46" s="170" cm="1">
        <f t="array" aca="1" ref="FO46" ca="1">IF(MONTH($A46) = 1, _xlfn.LET(_xlpm.value, RAND(), _xlfn.IFS(_xlpm.value&lt;=0.6, 0.9/12, AND(_xlpm.value&gt;0.6, _xlpm.value&lt;=0.8), 0.36/12, _xlpm.value&gt;0.8, -0.06/12)), FO45)</f>
        <v>7.4999999999999997E-2</v>
      </c>
      <c r="FP46" t="str">
        <f t="shared" ca="1" si="823"/>
        <v>No</v>
      </c>
      <c r="FQ46">
        <f ca="1">COUNTIF(FP$4:FP46, "Yes")</f>
        <v>2</v>
      </c>
      <c r="FR46" s="37">
        <f t="shared" ca="1" si="551"/>
        <v>420979.34141176526</v>
      </c>
      <c r="FS46" s="37">
        <f t="shared" ca="1" si="552"/>
        <v>9301.3431084558561</v>
      </c>
      <c r="FT46" s="64">
        <f t="shared" ca="1" si="211"/>
        <v>430280.68452022114</v>
      </c>
      <c r="FU46" s="170" cm="1">
        <f t="array" aca="1" ref="FU46" ca="1">IF(MONTH($A46) = 1, _xlfn.LET(_xlpm.value, RAND(), _xlfn.IFS(_xlpm.value&lt;=0.6, 0.9/12, AND(_xlpm.value&gt;0.6, _xlpm.value&lt;=0.8), 0.36/12, _xlpm.value&gt;0.8, -0.06/12)), FU45)</f>
        <v>7.4999999999999997E-2</v>
      </c>
      <c r="FV46" t="str">
        <f t="shared" ca="1" si="824"/>
        <v>No</v>
      </c>
      <c r="FW46">
        <f ca="1">COUNTIF(FV$4:FV46, "Yes")</f>
        <v>2</v>
      </c>
      <c r="FX46" s="37">
        <f t="shared" ca="1" si="553"/>
        <v>135919.3772609341</v>
      </c>
      <c r="FY46" s="37">
        <f t="shared" ca="1" si="554"/>
        <v>10995.415739467522</v>
      </c>
      <c r="FZ46" s="64">
        <f t="shared" ca="1" si="215"/>
        <v>146914.79300040161</v>
      </c>
      <c r="GA46" s="170" cm="1">
        <f t="array" aca="1" ref="GA46" ca="1">IF(MONTH($A46) = 1, _xlfn.LET(_xlpm.value, RAND(), _xlfn.IFS(_xlpm.value&lt;=0.6, 0.9/12, AND(_xlpm.value&gt;0.6, _xlpm.value&lt;=0.8), 0.36/12, _xlpm.value&gt;0.8, -0.06/12)), GA45)</f>
        <v>7.4999999999999997E-2</v>
      </c>
      <c r="GB46" t="str">
        <f t="shared" ca="1" si="825"/>
        <v>No</v>
      </c>
      <c r="GC46">
        <f ca="1">COUNTIF(GB$4:GB46, "Yes")</f>
        <v>2</v>
      </c>
      <c r="GD46" s="37">
        <f t="shared" ca="1" si="555"/>
        <v>333646.453415522</v>
      </c>
      <c r="GE46" s="37">
        <f t="shared" ca="1" si="556"/>
        <v>14862.907539210253</v>
      </c>
      <c r="GF46" s="64">
        <f t="shared" ca="1" si="219"/>
        <v>348509.36095473228</v>
      </c>
      <c r="GG46" s="170" cm="1">
        <f t="array" aca="1" ref="GG46" ca="1">IF(MONTH($A46) = 1, _xlfn.LET(_xlpm.value, RAND(), _xlfn.IFS(_xlpm.value&lt;=0.6, 0.9/12, AND(_xlpm.value&gt;0.6, _xlpm.value&lt;=0.8), 0.36/12, _xlpm.value&gt;0.8, -0.06/12)), GG45)</f>
        <v>7.4999999999999997E-2</v>
      </c>
      <c r="GH46" t="str">
        <f t="shared" ca="1" si="826"/>
        <v>No</v>
      </c>
      <c r="GI46">
        <f ca="1">COUNTIF(GH$4:GH46, "Yes")</f>
        <v>1</v>
      </c>
      <c r="GJ46" s="37">
        <f t="shared" ca="1" si="557"/>
        <v>126585.92849860838</v>
      </c>
      <c r="GK46" s="37">
        <f t="shared" ca="1" si="558"/>
        <v>4282.5542904190916</v>
      </c>
      <c r="GL46" s="64">
        <f t="shared" ca="1" si="223"/>
        <v>130868.48278902748</v>
      </c>
      <c r="GM46" s="170" cm="1">
        <f t="array" aca="1" ref="GM46" ca="1">IF(MONTH($A46) = 1, _xlfn.LET(_xlpm.value, RAND(), _xlfn.IFS(_xlpm.value&lt;=0.6, 0.9/12, AND(_xlpm.value&gt;0.6, _xlpm.value&lt;=0.8), 0.36/12, _xlpm.value&gt;0.8, -0.06/12)), GM45)</f>
        <v>7.4999999999999997E-2</v>
      </c>
      <c r="GN46" t="str">
        <f t="shared" ca="1" si="827"/>
        <v>No</v>
      </c>
      <c r="GO46">
        <f ca="1">COUNTIF(GN$4:GN46, "Yes")</f>
        <v>2</v>
      </c>
      <c r="GP46" s="37">
        <f t="shared" ca="1" si="559"/>
        <v>351646.47259654291</v>
      </c>
      <c r="GQ46" s="37">
        <f t="shared" ca="1" si="560"/>
        <v>8898.1822182764918</v>
      </c>
      <c r="GR46" s="64">
        <f t="shared" ca="1" si="227"/>
        <v>360544.6548148194</v>
      </c>
      <c r="GS46" s="170" cm="1">
        <f t="array" aca="1" ref="GS46" ca="1">IF(MONTH($A46) = 1, _xlfn.LET(_xlpm.value, RAND(), _xlfn.IFS(_xlpm.value&lt;=0.6, 0.9/12, AND(_xlpm.value&gt;0.6, _xlpm.value&lt;=0.8), 0.36/12, _xlpm.value&gt;0.8, -0.06/12)), GS45)</f>
        <v>0.03</v>
      </c>
      <c r="GT46" t="str">
        <f t="shared" ca="1" si="828"/>
        <v>No</v>
      </c>
      <c r="GU46">
        <f ca="1">COUNTIF(GT$4:GT46, "Yes")</f>
        <v>0</v>
      </c>
      <c r="GV46" s="37">
        <f t="shared" ca="1" si="561"/>
        <v>268457.01155964367</v>
      </c>
      <c r="GW46" s="37">
        <f t="shared" ca="1" si="562"/>
        <v>0</v>
      </c>
      <c r="GX46" s="64">
        <f t="shared" ca="1" si="231"/>
        <v>268457.01155964367</v>
      </c>
      <c r="GY46" s="170" cm="1">
        <f t="array" aca="1" ref="GY46" ca="1">IF(MONTH($A46) = 1, _xlfn.LET(_xlpm.value, RAND(), _xlfn.IFS(_xlpm.value&lt;=0.6, 0.9/12, AND(_xlpm.value&gt;0.6, _xlpm.value&lt;=0.8), 0.36/12, _xlpm.value&gt;0.8, -0.06/12)), GY45)</f>
        <v>7.4999999999999997E-2</v>
      </c>
      <c r="GZ46" t="str">
        <f t="shared" ca="1" si="829"/>
        <v>No</v>
      </c>
      <c r="HA46">
        <f ca="1">COUNTIF(GZ$4:GZ46, "Yes")</f>
        <v>3</v>
      </c>
      <c r="HB46" s="37">
        <f t="shared" ca="1" si="563"/>
        <v>347500.65461035795</v>
      </c>
      <c r="HC46" s="37">
        <f t="shared" ca="1" si="564"/>
        <v>9801.7133095698227</v>
      </c>
      <c r="HD46" s="64">
        <f t="shared" ca="1" si="235"/>
        <v>357302.36791992775</v>
      </c>
      <c r="HE46" s="170" cm="1">
        <f t="array" aca="1" ref="HE46" ca="1">IF(MONTH($A46) = 1, _xlfn.LET(_xlpm.value, RAND(), _xlfn.IFS(_xlpm.value&lt;=0.6, 0.9/12, AND(_xlpm.value&gt;0.6, _xlpm.value&lt;=0.8), 0.36/12, _xlpm.value&gt;0.8, -0.06/12)), HE45)</f>
        <v>7.4999999999999997E-2</v>
      </c>
      <c r="HF46" t="str">
        <f t="shared" ca="1" si="830"/>
        <v>Yes</v>
      </c>
      <c r="HG46">
        <f ca="1">COUNTIF(HF$4:HF46, "Yes")</f>
        <v>2</v>
      </c>
      <c r="HH46" s="37">
        <f t="shared" ca="1" si="565"/>
        <v>176582.62638941681</v>
      </c>
      <c r="HI46" s="37">
        <f t="shared" ca="1" si="566"/>
        <v>5110.7980230476396</v>
      </c>
      <c r="HJ46" s="64">
        <f t="shared" ca="1" si="239"/>
        <v>181693.42441246446</v>
      </c>
      <c r="HK46" s="170" cm="1">
        <f t="array" aca="1" ref="HK46" ca="1">IF(MONTH($A46) = 1, _xlfn.LET(_xlpm.value, RAND(), _xlfn.IFS(_xlpm.value&lt;=0.6, 0.9/12, AND(_xlpm.value&gt;0.6, _xlpm.value&lt;=0.8), 0.36/12, _xlpm.value&gt;0.8, -0.06/12)), HK45)</f>
        <v>7.4999999999999997E-2</v>
      </c>
      <c r="HL46" t="str">
        <f t="shared" ca="1" si="831"/>
        <v>No</v>
      </c>
      <c r="HM46">
        <f ca="1">COUNTIF(HL$4:HL46, "Yes")</f>
        <v>1</v>
      </c>
      <c r="HN46" s="37">
        <f t="shared" ca="1" si="567"/>
        <v>225130.65644814278</v>
      </c>
      <c r="HO46" s="37">
        <f t="shared" ca="1" si="568"/>
        <v>2955.2365074393379</v>
      </c>
      <c r="HP46" s="64">
        <f t="shared" ca="1" si="243"/>
        <v>228085.89295558212</v>
      </c>
      <c r="HQ46" s="170" cm="1">
        <f t="array" aca="1" ref="HQ46" ca="1">IF(MONTH($A46) = 1, _xlfn.LET(_xlpm.value, RAND(), _xlfn.IFS(_xlpm.value&lt;=0.6, 0.9/12, AND(_xlpm.value&gt;0.6, _xlpm.value&lt;=0.8), 0.36/12, _xlpm.value&gt;0.8, -0.06/12)), HQ45)</f>
        <v>-5.0000000000000001E-3</v>
      </c>
      <c r="HR46" t="str">
        <f t="shared" ca="1" si="832"/>
        <v>No</v>
      </c>
      <c r="HS46">
        <f ca="1">COUNTIF(HR$4:HR46, "Yes")</f>
        <v>2</v>
      </c>
      <c r="HT46" s="37">
        <f t="shared" ca="1" si="569"/>
        <v>258500.21895562366</v>
      </c>
      <c r="HU46" s="37">
        <f t="shared" ca="1" si="570"/>
        <v>4888.7972230480982</v>
      </c>
      <c r="HV46" s="64">
        <f t="shared" ca="1" si="247"/>
        <v>263389.01617867174</v>
      </c>
      <c r="HW46" s="170" cm="1">
        <f t="array" aca="1" ref="HW46" ca="1">IF(MONTH($A46) = 1, _xlfn.LET(_xlpm.value, RAND(), _xlfn.IFS(_xlpm.value&lt;=0.6, 0.9/12, AND(_xlpm.value&gt;0.6, _xlpm.value&lt;=0.8), 0.36/12, _xlpm.value&gt;0.8, -0.06/12)), HW45)</f>
        <v>7.4999999999999997E-2</v>
      </c>
      <c r="HX46" t="str">
        <f t="shared" ca="1" si="833"/>
        <v>No</v>
      </c>
      <c r="HY46">
        <f ca="1">COUNTIF(HX$4:HX46, "Yes")</f>
        <v>4</v>
      </c>
      <c r="HZ46" s="37">
        <f t="shared" ca="1" si="571"/>
        <v>311202.25839550461</v>
      </c>
      <c r="IA46" s="37">
        <f t="shared" ca="1" si="572"/>
        <v>20324.912768380356</v>
      </c>
      <c r="IB46" s="64">
        <f t="shared" ca="1" si="251"/>
        <v>331527.17116388498</v>
      </c>
      <c r="IC46" s="170" cm="1">
        <f t="array" aca="1" ref="IC46" ca="1">IF(MONTH($A46) = 1, _xlfn.LET(_xlpm.value, RAND(), _xlfn.IFS(_xlpm.value&lt;=0.6, 0.9/12, AND(_xlpm.value&gt;0.6, _xlpm.value&lt;=0.8), 0.36/12, _xlpm.value&gt;0.8, -0.06/12)), IC45)</f>
        <v>7.4999999999999997E-2</v>
      </c>
      <c r="ID46" t="str">
        <f t="shared" ca="1" si="834"/>
        <v>No</v>
      </c>
      <c r="IE46">
        <f ca="1">COUNTIF(ID$4:ID46, "Yes")</f>
        <v>1</v>
      </c>
      <c r="IF46" s="37">
        <f t="shared" ca="1" si="573"/>
        <v>346458.43661737716</v>
      </c>
      <c r="IG46" s="37">
        <f t="shared" ca="1" si="574"/>
        <v>6810.5116830493835</v>
      </c>
      <c r="IH46" s="64">
        <f t="shared" ca="1" si="255"/>
        <v>353268.94830042653</v>
      </c>
      <c r="II46" s="170" cm="1">
        <f t="array" aca="1" ref="II46" ca="1">IF(MONTH($A46) = 1, _xlfn.LET(_xlpm.value, RAND(), _xlfn.IFS(_xlpm.value&lt;=0.6, 0.9/12, AND(_xlpm.value&gt;0.6, _xlpm.value&lt;=0.8), 0.36/12, _xlpm.value&gt;0.8, -0.06/12)), II45)</f>
        <v>-5.0000000000000001E-3</v>
      </c>
      <c r="IJ46" t="str">
        <f t="shared" ca="1" si="835"/>
        <v>No</v>
      </c>
      <c r="IK46">
        <f ca="1">COUNTIF(IJ$4:IJ46, "Yes")</f>
        <v>5</v>
      </c>
      <c r="IL46" s="37">
        <f t="shared" ca="1" si="575"/>
        <v>167924.67846606081</v>
      </c>
      <c r="IM46" s="37">
        <f t="shared" ca="1" si="576"/>
        <v>13813.350225835658</v>
      </c>
      <c r="IN46" s="64">
        <f t="shared" ca="1" si="259"/>
        <v>181738.02869189647</v>
      </c>
      <c r="IO46" s="170" cm="1">
        <f t="array" aca="1" ref="IO46" ca="1">IF(MONTH($A46) = 1, _xlfn.LET(_xlpm.value, RAND(), _xlfn.IFS(_xlpm.value&lt;=0.6, 0.9/12, AND(_xlpm.value&gt;0.6, _xlpm.value&lt;=0.8), 0.36/12, _xlpm.value&gt;0.8, -0.06/12)), IO45)</f>
        <v>0.03</v>
      </c>
      <c r="IP46" t="str">
        <f t="shared" ca="1" si="836"/>
        <v>No</v>
      </c>
      <c r="IQ46">
        <f ca="1">COUNTIF(IP$4:IP46, "Yes")</f>
        <v>3</v>
      </c>
      <c r="IR46" s="37">
        <f t="shared" ca="1" si="577"/>
        <v>194109.78704350541</v>
      </c>
      <c r="IS46" s="37">
        <f t="shared" ca="1" si="578"/>
        <v>9640.4583517323517</v>
      </c>
      <c r="IT46" s="64">
        <f t="shared" ca="1" si="263"/>
        <v>203750.24539523775</v>
      </c>
      <c r="IU46" s="170" cm="1">
        <f t="array" aca="1" ref="IU46" ca="1">IF(MONTH($A46) = 1, _xlfn.LET(_xlpm.value, RAND(), _xlfn.IFS(_xlpm.value&lt;=0.6, 0.9/12, AND(_xlpm.value&gt;0.6, _xlpm.value&lt;=0.8), 0.36/12, _xlpm.value&gt;0.8, -0.06/12)), IU45)</f>
        <v>7.4999999999999997E-2</v>
      </c>
      <c r="IV46" t="str">
        <f t="shared" ca="1" si="837"/>
        <v>No</v>
      </c>
      <c r="IW46">
        <f ca="1">COUNTIF(IV$4:IV46, "Yes")</f>
        <v>3</v>
      </c>
      <c r="IX46" s="37">
        <f t="shared" ca="1" si="579"/>
        <v>358162.6397836415</v>
      </c>
      <c r="IY46" s="37">
        <f t="shared" ca="1" si="580"/>
        <v>13020.544887245605</v>
      </c>
      <c r="IZ46" s="64">
        <f t="shared" ca="1" si="267"/>
        <v>371183.18467088713</v>
      </c>
      <c r="JA46" s="170" cm="1">
        <f t="array" aca="1" ref="JA46" ca="1">IF(MONTH($A46) = 1, _xlfn.LET(_xlpm.value, RAND(), _xlfn.IFS(_xlpm.value&lt;=0.6, 0.9/12, AND(_xlpm.value&gt;0.6, _xlpm.value&lt;=0.8), 0.36/12, _xlpm.value&gt;0.8, -0.06/12)), JA45)</f>
        <v>-5.0000000000000001E-3</v>
      </c>
      <c r="JB46" t="str">
        <f t="shared" ca="1" si="838"/>
        <v>No</v>
      </c>
      <c r="JC46">
        <f ca="1">COUNTIF(JB$4:JB46, "Yes")</f>
        <v>3</v>
      </c>
      <c r="JD46" s="37">
        <f t="shared" ca="1" si="581"/>
        <v>224973.34706920758</v>
      </c>
      <c r="JE46" s="37">
        <f t="shared" ca="1" si="582"/>
        <v>11882.344176266564</v>
      </c>
      <c r="JF46" s="64">
        <f t="shared" ca="1" si="271"/>
        <v>236855.69124547415</v>
      </c>
      <c r="JG46" s="170" cm="1">
        <f t="array" aca="1" ref="JG46" ca="1">IF(MONTH($A46) = 1, _xlfn.LET(_xlpm.value, RAND(), _xlfn.IFS(_xlpm.value&lt;=0.6, 0.9/12, AND(_xlpm.value&gt;0.6, _xlpm.value&lt;=0.8), 0.36/12, _xlpm.value&gt;0.8, -0.06/12)), JG45)</f>
        <v>7.4999999999999997E-2</v>
      </c>
      <c r="JH46" t="str">
        <f t="shared" ca="1" si="839"/>
        <v>No</v>
      </c>
      <c r="JI46">
        <f ca="1">COUNTIF(JH$4:JH46, "Yes")</f>
        <v>1</v>
      </c>
      <c r="JJ46" s="37">
        <f t="shared" ca="1" si="583"/>
        <v>330081.29607177956</v>
      </c>
      <c r="JK46" s="37">
        <f t="shared" ca="1" si="584"/>
        <v>536.40191986175682</v>
      </c>
      <c r="JL46" s="64">
        <f t="shared" ca="1" si="275"/>
        <v>330617.6979916413</v>
      </c>
      <c r="JM46" s="170" cm="1">
        <f t="array" aca="1" ref="JM46" ca="1">IF(MONTH($A46) = 1, _xlfn.LET(_xlpm.value, RAND(), _xlfn.IFS(_xlpm.value&lt;=0.6, 0.9/12, AND(_xlpm.value&gt;0.6, _xlpm.value&lt;=0.8), 0.36/12, _xlpm.value&gt;0.8, -0.06/12)), JM45)</f>
        <v>7.4999999999999997E-2</v>
      </c>
      <c r="JN46" t="str">
        <f t="shared" ca="1" si="840"/>
        <v>No</v>
      </c>
      <c r="JO46">
        <f ca="1">COUNTIF(JN$4:JN46, "Yes")</f>
        <v>5</v>
      </c>
      <c r="JP46" s="37">
        <f t="shared" ca="1" si="585"/>
        <v>132785.78675865341</v>
      </c>
      <c r="JQ46" s="37">
        <f t="shared" ca="1" si="586"/>
        <v>18188.49681905083</v>
      </c>
      <c r="JR46" s="64">
        <f t="shared" ca="1" si="279"/>
        <v>150974.28357770425</v>
      </c>
      <c r="JS46" s="170" cm="1">
        <f t="array" aca="1" ref="JS46" ca="1">IF(MONTH($A46) = 1, _xlfn.LET(_xlpm.value, RAND(), _xlfn.IFS(_xlpm.value&lt;=0.6, 0.9/12, AND(_xlpm.value&gt;0.6, _xlpm.value&lt;=0.8), 0.36/12, _xlpm.value&gt;0.8, -0.06/12)), JS45)</f>
        <v>0.03</v>
      </c>
      <c r="JT46" t="str">
        <f t="shared" ca="1" si="841"/>
        <v>No</v>
      </c>
      <c r="JU46">
        <f ca="1">COUNTIF(JT$4:JT46, "Yes")</f>
        <v>2</v>
      </c>
      <c r="JV46" s="37">
        <f t="shared" ca="1" si="587"/>
        <v>165388.63610718085</v>
      </c>
      <c r="JW46" s="37">
        <f t="shared" ca="1" si="588"/>
        <v>5705.7586866350266</v>
      </c>
      <c r="JX46" s="64">
        <f t="shared" ca="1" si="283"/>
        <v>171094.39479381588</v>
      </c>
      <c r="JY46" s="170" cm="1">
        <f t="array" aca="1" ref="JY46" ca="1">IF(MONTH($A46) = 1, _xlfn.LET(_xlpm.value, RAND(), _xlfn.IFS(_xlpm.value&lt;=0.6, 0.9/12, AND(_xlpm.value&gt;0.6, _xlpm.value&lt;=0.8), 0.36/12, _xlpm.value&gt;0.8, -0.06/12)), JY45)</f>
        <v>0.03</v>
      </c>
      <c r="JZ46" t="str">
        <f t="shared" ca="1" si="842"/>
        <v>No</v>
      </c>
      <c r="KA46">
        <f ca="1">COUNTIF(JZ$4:JZ46, "Yes")</f>
        <v>2</v>
      </c>
      <c r="KB46" s="37">
        <f t="shared" ca="1" si="589"/>
        <v>133686.7140486323</v>
      </c>
      <c r="KC46" s="37">
        <f t="shared" ca="1" si="590"/>
        <v>6061.2619384771033</v>
      </c>
      <c r="KD46" s="64">
        <f t="shared" ca="1" si="287"/>
        <v>139747.97598710941</v>
      </c>
      <c r="KE46" s="170" cm="1">
        <f t="array" aca="1" ref="KE46" ca="1">IF(MONTH($A46) = 1, _xlfn.LET(_xlpm.value, RAND(), _xlfn.IFS(_xlpm.value&lt;=0.6, 0.9/12, AND(_xlpm.value&gt;0.6, _xlpm.value&lt;=0.8), 0.36/12, _xlpm.value&gt;0.8, -0.06/12)), KE45)</f>
        <v>-5.0000000000000001E-3</v>
      </c>
      <c r="KF46" t="str">
        <f t="shared" ca="1" si="843"/>
        <v>No</v>
      </c>
      <c r="KG46">
        <f ca="1">COUNTIF(KF$4:KF46, "Yes")</f>
        <v>1</v>
      </c>
      <c r="KH46" s="37">
        <f t="shared" ca="1" si="591"/>
        <v>203342.95405729653</v>
      </c>
      <c r="KI46" s="37">
        <f t="shared" ca="1" si="592"/>
        <v>2613.7961935119215</v>
      </c>
      <c r="KJ46" s="64">
        <f t="shared" ca="1" si="291"/>
        <v>205956.75025080846</v>
      </c>
      <c r="KK46" s="170" cm="1">
        <f t="array" aca="1" ref="KK46" ca="1">IF(MONTH($A46) = 1, _xlfn.LET(_xlpm.value, RAND(), _xlfn.IFS(_xlpm.value&lt;=0.6, 0.9/12, AND(_xlpm.value&gt;0.6, _xlpm.value&lt;=0.8), 0.36/12, _xlpm.value&gt;0.8, -0.06/12)), KK45)</f>
        <v>7.4999999999999997E-2</v>
      </c>
      <c r="KL46" t="str">
        <f t="shared" ca="1" si="844"/>
        <v>No</v>
      </c>
      <c r="KM46">
        <f ca="1">COUNTIF(KL$4:KL46, "Yes")</f>
        <v>0</v>
      </c>
      <c r="KN46" s="37">
        <f t="shared" ca="1" si="593"/>
        <v>259436.5511477158</v>
      </c>
      <c r="KO46" s="37">
        <f t="shared" ca="1" si="594"/>
        <v>0</v>
      </c>
      <c r="KP46" s="64">
        <f t="shared" ca="1" si="295"/>
        <v>259436.5511477158</v>
      </c>
      <c r="KQ46" s="170" cm="1">
        <f t="array" aca="1" ref="KQ46" ca="1">IF(MONTH($A46) = 1, _xlfn.LET(_xlpm.value, RAND(), _xlfn.IFS(_xlpm.value&lt;=0.6, 0.9/12, AND(_xlpm.value&gt;0.6, _xlpm.value&lt;=0.8), 0.36/12, _xlpm.value&gt;0.8, -0.06/12)), KQ45)</f>
        <v>7.4999999999999997E-2</v>
      </c>
      <c r="KR46" t="str">
        <f t="shared" ca="1" si="845"/>
        <v>No</v>
      </c>
      <c r="KS46">
        <f ca="1">COUNTIF(KR$4:KR46, "Yes")</f>
        <v>2</v>
      </c>
      <c r="KT46" s="37">
        <f t="shared" ca="1" si="595"/>
        <v>106258.76479422797</v>
      </c>
      <c r="KU46" s="37">
        <f t="shared" ca="1" si="596"/>
        <v>2800.7412584344838</v>
      </c>
      <c r="KV46" s="64">
        <f t="shared" ca="1" si="299"/>
        <v>109059.50605266246</v>
      </c>
      <c r="KW46" s="170" cm="1">
        <f t="array" aca="1" ref="KW46" ca="1">IF(MONTH($A46) = 1, _xlfn.LET(_xlpm.value, RAND(), _xlfn.IFS(_xlpm.value&lt;=0.6, 0.9/12, AND(_xlpm.value&gt;0.6, _xlpm.value&lt;=0.8), 0.36/12, _xlpm.value&gt;0.8, -0.06/12)), KW45)</f>
        <v>-5.0000000000000001E-3</v>
      </c>
      <c r="KX46" t="str">
        <f t="shared" ca="1" si="846"/>
        <v>No</v>
      </c>
      <c r="KY46">
        <f ca="1">COUNTIF(KX$4:KX46, "Yes")</f>
        <v>2</v>
      </c>
      <c r="KZ46" s="37">
        <f t="shared" ca="1" si="597"/>
        <v>115042.32670511</v>
      </c>
      <c r="LA46" s="37">
        <f t="shared" ca="1" si="598"/>
        <v>7871.5463327844745</v>
      </c>
      <c r="LB46" s="64">
        <f t="shared" ca="1" si="303"/>
        <v>122913.87303789447</v>
      </c>
      <c r="LC46" s="170" cm="1">
        <f t="array" aca="1" ref="LC46" ca="1">IF(MONTH($A46) = 1, _xlfn.LET(_xlpm.value, RAND(), _xlfn.IFS(_xlpm.value&lt;=0.6, 0.9/12, AND(_xlpm.value&gt;0.6, _xlpm.value&lt;=0.8), 0.36/12, _xlpm.value&gt;0.8, -0.06/12)), LC45)</f>
        <v>7.4999999999999997E-2</v>
      </c>
      <c r="LD46" t="str">
        <f t="shared" ca="1" si="847"/>
        <v>Yes</v>
      </c>
      <c r="LE46">
        <f ca="1">COUNTIF(LD$4:LD46, "Yes")</f>
        <v>1</v>
      </c>
      <c r="LF46" s="37">
        <f t="shared" ca="1" si="599"/>
        <v>217314.87107250627</v>
      </c>
      <c r="LG46" s="37">
        <f t="shared" ca="1" si="600"/>
        <v>178.65240000000006</v>
      </c>
      <c r="LH46" s="64">
        <f t="shared" ca="1" si="307"/>
        <v>217493.52347250626</v>
      </c>
      <c r="LI46" s="170" cm="1">
        <f t="array" aca="1" ref="LI46" ca="1">IF(MONTH($A46) = 1, _xlfn.LET(_xlpm.value, RAND(), _xlfn.IFS(_xlpm.value&lt;=0.6, 0.9/12, AND(_xlpm.value&gt;0.6, _xlpm.value&lt;=0.8), 0.36/12, _xlpm.value&gt;0.8, -0.06/12)), LI45)</f>
        <v>7.4999999999999997E-2</v>
      </c>
      <c r="LJ46" t="str">
        <f t="shared" ca="1" si="848"/>
        <v>Yes</v>
      </c>
      <c r="LK46">
        <f ca="1">COUNTIF(LJ$4:LJ46, "Yes")</f>
        <v>4</v>
      </c>
      <c r="LL46" s="37">
        <f t="shared" ca="1" si="601"/>
        <v>91629.714099937424</v>
      </c>
      <c r="LM46" s="37">
        <f t="shared" ca="1" si="602"/>
        <v>8184.6818603659322</v>
      </c>
      <c r="LN46" s="64">
        <f t="shared" ca="1" si="311"/>
        <v>99814.395960303358</v>
      </c>
      <c r="LO46" s="170" cm="1">
        <f t="array" aca="1" ref="LO46" ca="1">IF(MONTH($A46) = 1, _xlfn.LET(_xlpm.value, RAND(), _xlfn.IFS(_xlpm.value&lt;=0.6, 0.9/12, AND(_xlpm.value&gt;0.6, _xlpm.value&lt;=0.8), 0.36/12, _xlpm.value&gt;0.8, -0.06/12)), LO45)</f>
        <v>7.4999999999999997E-2</v>
      </c>
      <c r="LP46" t="str">
        <f t="shared" ca="1" si="849"/>
        <v>No</v>
      </c>
      <c r="LQ46">
        <f ca="1">COUNTIF(LP$4:LP46, "Yes")</f>
        <v>4</v>
      </c>
      <c r="LR46" s="37">
        <f t="shared" ca="1" si="603"/>
        <v>142573.69495419078</v>
      </c>
      <c r="LS46" s="37">
        <f t="shared" ca="1" si="604"/>
        <v>13709.638855781004</v>
      </c>
      <c r="LT46" s="64">
        <f t="shared" ca="1" si="315"/>
        <v>156283.33380997178</v>
      </c>
      <c r="LU46" s="170" cm="1">
        <f t="array" aca="1" ref="LU46" ca="1">IF(MONTH($A46) = 1, _xlfn.LET(_xlpm.value, RAND(), _xlfn.IFS(_xlpm.value&lt;=0.6, 0.9/12, AND(_xlpm.value&gt;0.6, _xlpm.value&lt;=0.8), 0.36/12, _xlpm.value&gt;0.8, -0.06/12)), LU45)</f>
        <v>7.4999999999999997E-2</v>
      </c>
      <c r="LV46" t="str">
        <f t="shared" ca="1" si="850"/>
        <v>No</v>
      </c>
      <c r="LW46">
        <f ca="1">COUNTIF(LV$4:LV46, "Yes")</f>
        <v>1</v>
      </c>
      <c r="LX46" s="37">
        <f t="shared" ca="1" si="605"/>
        <v>497310.23069357418</v>
      </c>
      <c r="LY46" s="37">
        <f t="shared" ca="1" si="606"/>
        <v>6037.14439584929</v>
      </c>
      <c r="LZ46" s="64">
        <f t="shared" ca="1" si="319"/>
        <v>503347.3750894235</v>
      </c>
      <c r="MA46" s="170" cm="1">
        <f t="array" aca="1" ref="MA46" ca="1">IF(MONTH($A46) = 1, _xlfn.LET(_xlpm.value, RAND(), _xlfn.IFS(_xlpm.value&lt;=0.6, 0.9/12, AND(_xlpm.value&gt;0.6, _xlpm.value&lt;=0.8), 0.36/12, _xlpm.value&gt;0.8, -0.06/12)), MA45)</f>
        <v>-5.0000000000000001E-3</v>
      </c>
      <c r="MB46" t="str">
        <f t="shared" ca="1" si="851"/>
        <v>No</v>
      </c>
      <c r="MC46">
        <f ca="1">COUNTIF(MB$4:MB46, "Yes")</f>
        <v>0</v>
      </c>
      <c r="MD46" s="37">
        <f t="shared" ca="1" si="607"/>
        <v>148158.30800719038</v>
      </c>
      <c r="ME46" s="37">
        <f t="shared" ca="1" si="608"/>
        <v>0</v>
      </c>
      <c r="MF46" s="64">
        <f t="shared" ca="1" si="323"/>
        <v>148158.30800719038</v>
      </c>
      <c r="MG46" s="170" cm="1">
        <f t="array" aca="1" ref="MG46" ca="1">IF(MONTH($A46) = 1, _xlfn.LET(_xlpm.value, RAND(), _xlfn.IFS(_xlpm.value&lt;=0.6, 0.9/12, AND(_xlpm.value&gt;0.6, _xlpm.value&lt;=0.8), 0.36/12, _xlpm.value&gt;0.8, -0.06/12)), MG45)</f>
        <v>7.4999999999999997E-2</v>
      </c>
      <c r="MH46" t="str">
        <f t="shared" ca="1" si="852"/>
        <v>No</v>
      </c>
      <c r="MI46">
        <f ca="1">COUNTIF(MH$4:MH46, "Yes")</f>
        <v>2</v>
      </c>
      <c r="MJ46" s="37">
        <f t="shared" ca="1" si="609"/>
        <v>422152.61650493456</v>
      </c>
      <c r="MK46" s="37">
        <f t="shared" ca="1" si="610"/>
        <v>10823.574529232032</v>
      </c>
      <c r="ML46" s="64">
        <f t="shared" ca="1" si="327"/>
        <v>432976.19103416661</v>
      </c>
      <c r="MM46" s="170" cm="1">
        <f t="array" aca="1" ref="MM46" ca="1">IF(MONTH($A46) = 1, _xlfn.LET(_xlpm.value, RAND(), _xlfn.IFS(_xlpm.value&lt;=0.6, 0.9/12, AND(_xlpm.value&gt;0.6, _xlpm.value&lt;=0.8), 0.36/12, _xlpm.value&gt;0.8, -0.06/12)), MM45)</f>
        <v>7.4999999999999997E-2</v>
      </c>
      <c r="MN46" t="str">
        <f t="shared" ca="1" si="853"/>
        <v>No</v>
      </c>
      <c r="MO46">
        <f ca="1">COUNTIF(MN$4:MN46, "Yes")</f>
        <v>4</v>
      </c>
      <c r="MP46" s="37">
        <f t="shared" ca="1" si="611"/>
        <v>306535.2881168946</v>
      </c>
      <c r="MQ46" s="37">
        <f t="shared" ca="1" si="612"/>
        <v>18545.742569735845</v>
      </c>
      <c r="MR46" s="64">
        <f t="shared" ca="1" si="331"/>
        <v>325081.03068663046</v>
      </c>
      <c r="MS46" s="170" cm="1">
        <f t="array" aca="1" ref="MS46" ca="1">IF(MONTH($A46) = 1, _xlfn.LET(_xlpm.value, RAND(), _xlfn.IFS(_xlpm.value&lt;=0.6, 0.9/12, AND(_xlpm.value&gt;0.6, _xlpm.value&lt;=0.8), 0.36/12, _xlpm.value&gt;0.8, -0.06/12)), MS45)</f>
        <v>7.4999999999999997E-2</v>
      </c>
      <c r="MT46" t="str">
        <f t="shared" ca="1" si="854"/>
        <v>No</v>
      </c>
      <c r="MU46">
        <f ca="1">COUNTIF(MT$4:MT46, "Yes")</f>
        <v>6</v>
      </c>
      <c r="MV46" s="37">
        <f t="shared" ca="1" si="613"/>
        <v>91022.971218520615</v>
      </c>
      <c r="MW46" s="37">
        <f t="shared" ca="1" si="614"/>
        <v>16804.460338577101</v>
      </c>
      <c r="MX46" s="64">
        <f t="shared" ca="1" si="335"/>
        <v>107827.43155709772</v>
      </c>
      <c r="MY46" s="170" cm="1">
        <f t="array" aca="1" ref="MY46" ca="1">IF(MONTH($A46) = 1, _xlfn.LET(_xlpm.value, RAND(), _xlfn.IFS(_xlpm.value&lt;=0.6, 0.9/12, AND(_xlpm.value&gt;0.6, _xlpm.value&lt;=0.8), 0.36/12, _xlpm.value&gt;0.8, -0.06/12)), MY45)</f>
        <v>7.4999999999999997E-2</v>
      </c>
      <c r="MZ46" t="str">
        <f t="shared" ca="1" si="855"/>
        <v>No</v>
      </c>
      <c r="NA46">
        <f ca="1">COUNTIF(MZ$4:MZ46, "Yes")</f>
        <v>1</v>
      </c>
      <c r="NB46" s="37">
        <f t="shared" ca="1" si="615"/>
        <v>483196.90465240111</v>
      </c>
      <c r="NC46" s="37">
        <f t="shared" ca="1" si="616"/>
        <v>1932.6119424187568</v>
      </c>
      <c r="ND46" s="64">
        <f t="shared" ca="1" si="339"/>
        <v>485129.51659481984</v>
      </c>
      <c r="NE46" s="170" cm="1">
        <f t="array" aca="1" ref="NE46" ca="1">IF(MONTH($A46) = 1, _xlfn.LET(_xlpm.value, RAND(), _xlfn.IFS(_xlpm.value&lt;=0.6, 0.9/12, AND(_xlpm.value&gt;0.6, _xlpm.value&lt;=0.8), 0.36/12, _xlpm.value&gt;0.8, -0.06/12)), NE45)</f>
        <v>7.4999999999999997E-2</v>
      </c>
      <c r="NF46" t="str">
        <f t="shared" ca="1" si="856"/>
        <v>No</v>
      </c>
      <c r="NG46">
        <f ca="1">COUNTIF(NF$4:NF46, "Yes")</f>
        <v>1</v>
      </c>
      <c r="NH46" s="37">
        <f t="shared" ca="1" si="617"/>
        <v>293283.97876480798</v>
      </c>
      <c r="NI46" s="37">
        <f t="shared" ca="1" si="618"/>
        <v>5882.8553293433506</v>
      </c>
      <c r="NJ46" s="64">
        <f t="shared" ca="1" si="343"/>
        <v>299166.83409415133</v>
      </c>
      <c r="NK46" s="170" cm="1">
        <f t="array" aca="1" ref="NK46" ca="1">IF(MONTH($A46) = 1, _xlfn.LET(_xlpm.value, RAND(), _xlfn.IFS(_xlpm.value&lt;=0.6, 0.9/12, AND(_xlpm.value&gt;0.6, _xlpm.value&lt;=0.8), 0.36/12, _xlpm.value&gt;0.8, -0.06/12)), NK45)</f>
        <v>0.03</v>
      </c>
      <c r="NL46" t="str">
        <f t="shared" ca="1" si="857"/>
        <v>No</v>
      </c>
      <c r="NM46">
        <f ca="1">COUNTIF(NL$4:NL46, "Yes")</f>
        <v>4</v>
      </c>
      <c r="NN46" s="37">
        <f t="shared" ca="1" si="619"/>
        <v>152134.65863682874</v>
      </c>
      <c r="NO46" s="37">
        <f t="shared" ca="1" si="620"/>
        <v>20616.45405889014</v>
      </c>
      <c r="NP46" s="64">
        <f t="shared" ca="1" si="347"/>
        <v>172751.11269571888</v>
      </c>
      <c r="NQ46" s="170" cm="1">
        <f t="array" aca="1" ref="NQ46" ca="1">IF(MONTH($A46) = 1, _xlfn.LET(_xlpm.value, RAND(), _xlfn.IFS(_xlpm.value&lt;=0.6, 0.9/12, AND(_xlpm.value&gt;0.6, _xlpm.value&lt;=0.8), 0.36/12, _xlpm.value&gt;0.8, -0.06/12)), NQ45)</f>
        <v>0.03</v>
      </c>
      <c r="NR46" t="str">
        <f t="shared" ca="1" si="858"/>
        <v>No</v>
      </c>
      <c r="NS46">
        <f ca="1">COUNTIF(NR$4:NR46, "Yes")</f>
        <v>4</v>
      </c>
      <c r="NT46" s="37">
        <f t="shared" ca="1" si="621"/>
        <v>67229.659557821316</v>
      </c>
      <c r="NU46" s="37">
        <f t="shared" ca="1" si="622"/>
        <v>10799.836948391639</v>
      </c>
      <c r="NV46" s="64">
        <f t="shared" ca="1" si="351"/>
        <v>78029.496506212949</v>
      </c>
      <c r="NW46" s="170" cm="1">
        <f t="array" aca="1" ref="NW46" ca="1">IF(MONTH($A46) = 1, _xlfn.LET(_xlpm.value, RAND(), _xlfn.IFS(_xlpm.value&lt;=0.6, 0.9/12, AND(_xlpm.value&gt;0.6, _xlpm.value&lt;=0.8), 0.36/12, _xlpm.value&gt;0.8, -0.06/12)), NW45)</f>
        <v>7.4999999999999997E-2</v>
      </c>
      <c r="NX46" t="str">
        <f t="shared" ca="1" si="859"/>
        <v>No</v>
      </c>
      <c r="NY46">
        <f ca="1">COUNTIF(NX$4:NX46, "Yes")</f>
        <v>5</v>
      </c>
      <c r="NZ46" s="37">
        <f t="shared" ca="1" si="623"/>
        <v>187300.70520011926</v>
      </c>
      <c r="OA46" s="37">
        <f t="shared" ca="1" si="624"/>
        <v>20696.414734289145</v>
      </c>
      <c r="OB46" s="64">
        <f t="shared" ca="1" si="355"/>
        <v>207997.1199344084</v>
      </c>
      <c r="OC46" s="170" cm="1">
        <f t="array" aca="1" ref="OC46" ca="1">IF(MONTH($A46) = 1, _xlfn.LET(_xlpm.value, RAND(), _xlfn.IFS(_xlpm.value&lt;=0.6, 0.9/12, AND(_xlpm.value&gt;0.6, _xlpm.value&lt;=0.8), 0.36/12, _xlpm.value&gt;0.8, -0.06/12)), OC45)</f>
        <v>7.4999999999999997E-2</v>
      </c>
      <c r="OD46" t="str">
        <f t="shared" ca="1" si="860"/>
        <v>No</v>
      </c>
      <c r="OE46">
        <f ca="1">COUNTIF(OD$4:OD46, "Yes")</f>
        <v>2</v>
      </c>
      <c r="OF46" s="37">
        <f t="shared" ca="1" si="625"/>
        <v>178408.11353846279</v>
      </c>
      <c r="OG46" s="37">
        <f t="shared" ca="1" si="626"/>
        <v>4802.2031893941112</v>
      </c>
      <c r="OH46" s="64">
        <f t="shared" ca="1" si="359"/>
        <v>183210.3167278569</v>
      </c>
      <c r="OI46" s="170" cm="1">
        <f t="array" aca="1" ref="OI46" ca="1">IF(MONTH($A46) = 1, _xlfn.LET(_xlpm.value, RAND(), _xlfn.IFS(_xlpm.value&lt;=0.6, 0.9/12, AND(_xlpm.value&gt;0.6, _xlpm.value&lt;=0.8), 0.36/12, _xlpm.value&gt;0.8, -0.06/12)), OI45)</f>
        <v>7.4999999999999997E-2</v>
      </c>
      <c r="OJ46" t="str">
        <f t="shared" ca="1" si="861"/>
        <v>No</v>
      </c>
      <c r="OK46">
        <f ca="1">COUNTIF(OJ$4:OJ46, "Yes")</f>
        <v>5</v>
      </c>
      <c r="OL46" s="37">
        <f t="shared" ca="1" si="627"/>
        <v>255225.63146676897</v>
      </c>
      <c r="OM46" s="37">
        <f t="shared" ca="1" si="628"/>
        <v>24941.931991905851</v>
      </c>
      <c r="ON46" s="64">
        <f t="shared" ca="1" si="363"/>
        <v>280167.56345867482</v>
      </c>
      <c r="OO46" s="170" cm="1">
        <f t="array" aca="1" ref="OO46" ca="1">IF(MONTH($A46) = 1, _xlfn.LET(_xlpm.value, RAND(), _xlfn.IFS(_xlpm.value&lt;=0.6, 0.9/12, AND(_xlpm.value&gt;0.6, _xlpm.value&lt;=0.8), 0.36/12, _xlpm.value&gt;0.8, -0.06/12)), OO45)</f>
        <v>7.4999999999999997E-2</v>
      </c>
      <c r="OP46" t="str">
        <f t="shared" ca="1" si="862"/>
        <v>No</v>
      </c>
      <c r="OQ46">
        <f ca="1">COUNTIF(OP$4:OP46, "Yes")</f>
        <v>2</v>
      </c>
      <c r="OR46" s="37">
        <f t="shared" ca="1" si="629"/>
        <v>195498.75126468291</v>
      </c>
      <c r="OS46" s="37">
        <f t="shared" ca="1" si="630"/>
        <v>6362.4118768986436</v>
      </c>
      <c r="OT46" s="64">
        <f t="shared" ca="1" si="367"/>
        <v>201861.16314158155</v>
      </c>
      <c r="OU46" s="170" cm="1">
        <f t="array" aca="1" ref="OU46" ca="1">IF(MONTH($A46) = 1, _xlfn.LET(_xlpm.value, RAND(), _xlfn.IFS(_xlpm.value&lt;=0.6, 0.9/12, AND(_xlpm.value&gt;0.6, _xlpm.value&lt;=0.8), 0.36/12, _xlpm.value&gt;0.8, -0.06/12)), OU45)</f>
        <v>7.4999999999999997E-2</v>
      </c>
      <c r="OV46" t="str">
        <f t="shared" ca="1" si="863"/>
        <v>No</v>
      </c>
      <c r="OW46">
        <f ca="1">COUNTIF(OV$4:OV46, "Yes")</f>
        <v>2</v>
      </c>
      <c r="OX46" s="37">
        <f t="shared" ca="1" si="631"/>
        <v>125169.31364500769</v>
      </c>
      <c r="OY46" s="37">
        <f t="shared" ca="1" si="632"/>
        <v>10344.206483144029</v>
      </c>
      <c r="OZ46" s="64">
        <f t="shared" ca="1" si="371"/>
        <v>135513.52012815172</v>
      </c>
      <c r="PA46" s="170" cm="1">
        <f t="array" aca="1" ref="PA46" ca="1">IF(MONTH($A46) = 1, _xlfn.LET(_xlpm.value, RAND(), _xlfn.IFS(_xlpm.value&lt;=0.6, 0.9/12, AND(_xlpm.value&gt;0.6, _xlpm.value&lt;=0.8), 0.36/12, _xlpm.value&gt;0.8, -0.06/12)), PA45)</f>
        <v>7.4999999999999997E-2</v>
      </c>
      <c r="PB46" t="str">
        <f t="shared" ca="1" si="864"/>
        <v>No</v>
      </c>
      <c r="PC46">
        <f ca="1">COUNTIF(PB$4:PB46, "Yes")</f>
        <v>3</v>
      </c>
      <c r="PD46" s="37">
        <f t="shared" ca="1" si="633"/>
        <v>215519.08082336071</v>
      </c>
      <c r="PE46" s="37">
        <f t="shared" ca="1" si="634"/>
        <v>6413.6352549357325</v>
      </c>
      <c r="PF46" s="64">
        <f t="shared" ca="1" si="375"/>
        <v>221932.71607829645</v>
      </c>
      <c r="PG46" s="170" cm="1">
        <f t="array" aca="1" ref="PG46" ca="1">IF(MONTH($A46) = 1, _xlfn.LET(_xlpm.value, RAND(), _xlfn.IFS(_xlpm.value&lt;=0.6, 0.9/12, AND(_xlpm.value&gt;0.6, _xlpm.value&lt;=0.8), 0.36/12, _xlpm.value&gt;0.8, -0.06/12)), PG45)</f>
        <v>7.4999999999999997E-2</v>
      </c>
      <c r="PH46" t="str">
        <f t="shared" ca="1" si="865"/>
        <v>No</v>
      </c>
      <c r="PI46">
        <f ca="1">COUNTIF(PH$4:PH46, "Yes")</f>
        <v>4</v>
      </c>
      <c r="PJ46" s="37">
        <f t="shared" ca="1" si="635"/>
        <v>136702.55165608771</v>
      </c>
      <c r="PK46" s="37">
        <f t="shared" ca="1" si="636"/>
        <v>10852.327309417611</v>
      </c>
      <c r="PL46" s="64">
        <f t="shared" ca="1" si="379"/>
        <v>147554.87896550534</v>
      </c>
      <c r="PM46" s="170" cm="1">
        <f t="array" aca="1" ref="PM46" ca="1">IF(MONTH($A46) = 1, _xlfn.LET(_xlpm.value, RAND(), _xlfn.IFS(_xlpm.value&lt;=0.6, 0.9/12, AND(_xlpm.value&gt;0.6, _xlpm.value&lt;=0.8), 0.36/12, _xlpm.value&gt;0.8, -0.06/12)), PM45)</f>
        <v>7.4999999999999997E-2</v>
      </c>
      <c r="PN46" t="str">
        <f t="shared" ca="1" si="866"/>
        <v>No</v>
      </c>
      <c r="PO46">
        <f ca="1">COUNTIF(PN$4:PN46, "Yes")</f>
        <v>1</v>
      </c>
      <c r="PP46" s="37">
        <f t="shared" ca="1" si="637"/>
        <v>294849.77239490242</v>
      </c>
      <c r="PQ46" s="37">
        <f t="shared" ca="1" si="638"/>
        <v>6810.5116830493835</v>
      </c>
      <c r="PR46" s="64">
        <f t="shared" ca="1" si="383"/>
        <v>301660.2840779518</v>
      </c>
      <c r="PS46" s="170" cm="1">
        <f t="array" aca="1" ref="PS46" ca="1">IF(MONTH($A46) = 1, _xlfn.LET(_xlpm.value, RAND(), _xlfn.IFS(_xlpm.value&lt;=0.6, 0.9/12, AND(_xlpm.value&gt;0.6, _xlpm.value&lt;=0.8), 0.36/12, _xlpm.value&gt;0.8, -0.06/12)), PS45)</f>
        <v>-5.0000000000000001E-3</v>
      </c>
      <c r="PT46" t="str">
        <f t="shared" ca="1" si="867"/>
        <v>No</v>
      </c>
      <c r="PU46">
        <f ca="1">COUNTIF(PT$4:PT46, "Yes")</f>
        <v>1</v>
      </c>
      <c r="PV46" s="37">
        <f t="shared" ca="1" si="639"/>
        <v>154944.29970142094</v>
      </c>
      <c r="PW46" s="37">
        <f t="shared" ca="1" si="640"/>
        <v>5882.8553293433506</v>
      </c>
      <c r="PX46" s="64">
        <f t="shared" ca="1" si="387"/>
        <v>160827.15503076429</v>
      </c>
      <c r="PY46" s="170" cm="1">
        <f t="array" aca="1" ref="PY46" ca="1">IF(MONTH($A46) = 1, _xlfn.LET(_xlpm.value, RAND(), _xlfn.IFS(_xlpm.value&lt;=0.6, 0.9/12, AND(_xlpm.value&gt;0.6, _xlpm.value&lt;=0.8), 0.36/12, _xlpm.value&gt;0.8, -0.06/12)), PY45)</f>
        <v>7.4999999999999997E-2</v>
      </c>
      <c r="PZ46" t="str">
        <f t="shared" ca="1" si="868"/>
        <v>No</v>
      </c>
      <c r="QA46">
        <f ca="1">COUNTIF(PZ$4:PZ46, "Yes")</f>
        <v>2</v>
      </c>
      <c r="QB46" s="37">
        <f t="shared" ca="1" si="641"/>
        <v>417411.27513846336</v>
      </c>
      <c r="QC46" s="37">
        <f t="shared" ca="1" si="642"/>
        <v>8854.8632674912969</v>
      </c>
      <c r="QD46" s="64">
        <f t="shared" ca="1" si="391"/>
        <v>426266.13840595464</v>
      </c>
      <c r="QE46" s="170" cm="1">
        <f t="array" aca="1" ref="QE46" ca="1">IF(MONTH($A46) = 1, _xlfn.LET(_xlpm.value, RAND(), _xlfn.IFS(_xlpm.value&lt;=0.6, 0.9/12, AND(_xlpm.value&gt;0.6, _xlpm.value&lt;=0.8), 0.36/12, _xlpm.value&gt;0.8, -0.06/12)), QE45)</f>
        <v>-5.0000000000000001E-3</v>
      </c>
      <c r="QF46" t="str">
        <f t="shared" ca="1" si="869"/>
        <v>No</v>
      </c>
      <c r="QG46">
        <f ca="1">COUNTIF(QF$4:QF46, "Yes")</f>
        <v>1</v>
      </c>
      <c r="QH46" s="37">
        <f t="shared" ca="1" si="643"/>
        <v>286224.80272641085</v>
      </c>
      <c r="QI46" s="37">
        <f t="shared" ca="1" si="644"/>
        <v>3796.7727617682308</v>
      </c>
      <c r="QJ46" s="64">
        <f t="shared" ca="1" si="395"/>
        <v>290021.57548817911</v>
      </c>
      <c r="QK46" s="170" cm="1">
        <f t="array" aca="1" ref="QK46" ca="1">IF(MONTH($A46) = 1, _xlfn.LET(_xlpm.value, RAND(), _xlfn.IFS(_xlpm.value&lt;=0.6, 0.9/12, AND(_xlpm.value&gt;0.6, _xlpm.value&lt;=0.8), 0.36/12, _xlpm.value&gt;0.8, -0.06/12)), QK45)</f>
        <v>0.03</v>
      </c>
      <c r="QL46" t="str">
        <f t="shared" ca="1" si="870"/>
        <v>No</v>
      </c>
      <c r="QM46">
        <f ca="1">COUNTIF(QL$4:QL46, "Yes")</f>
        <v>3</v>
      </c>
      <c r="QN46" s="37">
        <f t="shared" ca="1" si="645"/>
        <v>126598.85236920837</v>
      </c>
      <c r="QO46" s="37">
        <f t="shared" ca="1" si="646"/>
        <v>18858.444459443694</v>
      </c>
      <c r="QP46" s="64">
        <f t="shared" ca="1" si="399"/>
        <v>145457.29682865206</v>
      </c>
      <c r="QQ46" s="170" cm="1">
        <f t="array" aca="1" ref="QQ46" ca="1">IF(MONTH($A46) = 1, _xlfn.LET(_xlpm.value, RAND(), _xlfn.IFS(_xlpm.value&lt;=0.6, 0.9/12, AND(_xlpm.value&gt;0.6, _xlpm.value&lt;=0.8), 0.36/12, _xlpm.value&gt;0.8, -0.06/12)), QQ45)</f>
        <v>7.4999999999999997E-2</v>
      </c>
      <c r="QR46" t="str">
        <f t="shared" ca="1" si="871"/>
        <v>No</v>
      </c>
      <c r="QS46">
        <f ca="1">COUNTIF(QR$4:QR46, "Yes")</f>
        <v>2</v>
      </c>
      <c r="QT46" s="37">
        <f t="shared" ca="1" si="647"/>
        <v>163482.45696396029</v>
      </c>
      <c r="QU46" s="37">
        <f t="shared" ca="1" si="648"/>
        <v>13311.67687687426</v>
      </c>
      <c r="QV46" s="64">
        <f t="shared" ca="1" si="403"/>
        <v>176794.13384083455</v>
      </c>
      <c r="QW46" s="170" cm="1">
        <f t="array" aca="1" ref="QW46" ca="1">IF(MONTH($A46) = 1, _xlfn.LET(_xlpm.value, RAND(), _xlfn.IFS(_xlpm.value&lt;=0.6, 0.9/12, AND(_xlpm.value&gt;0.6, _xlpm.value&lt;=0.8), 0.36/12, _xlpm.value&gt;0.8, -0.06/12)), QW45)</f>
        <v>7.4999999999999997E-2</v>
      </c>
      <c r="QX46" t="str">
        <f t="shared" ca="1" si="872"/>
        <v>No</v>
      </c>
      <c r="QY46">
        <f ca="1">COUNTIF(QX$4:QX46, "Yes")</f>
        <v>1</v>
      </c>
      <c r="QZ46" s="37">
        <f t="shared" ca="1" si="649"/>
        <v>486895.59139643912</v>
      </c>
      <c r="RA46" s="37">
        <f t="shared" ca="1" si="650"/>
        <v>3796.7727617682308</v>
      </c>
      <c r="RB46" s="64">
        <f t="shared" ca="1" si="407"/>
        <v>490692.36415820738</v>
      </c>
      <c r="RC46" s="170" cm="1">
        <f t="array" aca="1" ref="RC46" ca="1">IF(MONTH($A46) = 1, _xlfn.LET(_xlpm.value, RAND(), _xlfn.IFS(_xlpm.value&lt;=0.6, 0.9/12, AND(_xlpm.value&gt;0.6, _xlpm.value&lt;=0.8), 0.36/12, _xlpm.value&gt;0.8, -0.06/12)), RC45)</f>
        <v>0.03</v>
      </c>
      <c r="RD46" t="str">
        <f t="shared" ca="1" si="873"/>
        <v>No</v>
      </c>
      <c r="RE46">
        <f ca="1">COUNTIF(RD$4:RD46, "Yes")</f>
        <v>2</v>
      </c>
      <c r="RF46" s="37">
        <f t="shared" ca="1" si="651"/>
        <v>143367.59912884736</v>
      </c>
      <c r="RG46" s="37">
        <f t="shared" ca="1" si="652"/>
        <v>8496.6515228552689</v>
      </c>
      <c r="RH46" s="64">
        <f t="shared" ca="1" si="411"/>
        <v>151864.25065170263</v>
      </c>
      <c r="RI46" s="170" cm="1">
        <f t="array" aca="1" ref="RI46" ca="1">IF(MONTH($A46) = 1, _xlfn.LET(_xlpm.value, RAND(), _xlfn.IFS(_xlpm.value&lt;=0.6, 0.9/12, AND(_xlpm.value&gt;0.6, _xlpm.value&lt;=0.8), 0.36/12, _xlpm.value&gt;0.8, -0.06/12)), RI45)</f>
        <v>-5.0000000000000001E-3</v>
      </c>
      <c r="RJ46" t="str">
        <f t="shared" ca="1" si="874"/>
        <v>No</v>
      </c>
      <c r="RK46">
        <f ca="1">COUNTIF(RJ$4:RJ46, "Yes")</f>
        <v>2</v>
      </c>
      <c r="RL46" s="37">
        <f t="shared" ca="1" si="653"/>
        <v>169128.69940498835</v>
      </c>
      <c r="RM46" s="37">
        <f t="shared" ca="1" si="654"/>
        <v>7323.0232748327562</v>
      </c>
      <c r="RN46" s="64">
        <f t="shared" ca="1" si="415"/>
        <v>176451.7226798211</v>
      </c>
      <c r="RO46" s="170" cm="1">
        <f t="array" aca="1" ref="RO46" ca="1">IF(MONTH($A46) = 1, _xlfn.LET(_xlpm.value, RAND(), _xlfn.IFS(_xlpm.value&lt;=0.6, 0.9/12, AND(_xlpm.value&gt;0.6, _xlpm.value&lt;=0.8), 0.36/12, _xlpm.value&gt;0.8, -0.06/12)), RO45)</f>
        <v>7.4999999999999997E-2</v>
      </c>
      <c r="RP46" t="str">
        <f t="shared" ca="1" si="875"/>
        <v>No</v>
      </c>
      <c r="RQ46">
        <f ca="1">COUNTIF(RP$4:RP46, "Yes")</f>
        <v>2</v>
      </c>
      <c r="RR46" s="37">
        <f t="shared" ca="1" si="655"/>
        <v>188694.68752018039</v>
      </c>
      <c r="RS46" s="37">
        <f t="shared" ca="1" si="656"/>
        <v>2630.3746499771532</v>
      </c>
      <c r="RT46" s="64">
        <f t="shared" ca="1" si="419"/>
        <v>191325.06217015756</v>
      </c>
      <c r="RU46" s="170" cm="1">
        <f t="array" aca="1" ref="RU46" ca="1">IF(MONTH($A46) = 1, _xlfn.LET(_xlpm.value, RAND(), _xlfn.IFS(_xlpm.value&lt;=0.6, 0.9/12, AND(_xlpm.value&gt;0.6, _xlpm.value&lt;=0.8), 0.36/12, _xlpm.value&gt;0.8, -0.06/12)), RU45)</f>
        <v>7.4999999999999997E-2</v>
      </c>
      <c r="RV46" t="str">
        <f t="shared" ca="1" si="876"/>
        <v>No</v>
      </c>
      <c r="RW46">
        <f ca="1">COUNTIF(RV$4:RV46, "Yes")</f>
        <v>2</v>
      </c>
      <c r="RX46" s="37">
        <f t="shared" ca="1" si="657"/>
        <v>219777.04453315146</v>
      </c>
      <c r="RY46" s="37">
        <f t="shared" ca="1" si="658"/>
        <v>7475.7214611673517</v>
      </c>
      <c r="RZ46" s="64">
        <f t="shared" ca="1" si="423"/>
        <v>227252.76599431882</v>
      </c>
      <c r="SA46" s="170" cm="1">
        <f t="array" aca="1" ref="SA46" ca="1">IF(MONTH($A46) = 1, _xlfn.LET(_xlpm.value, RAND(), _xlfn.IFS(_xlpm.value&lt;=0.6, 0.9/12, AND(_xlpm.value&gt;0.6, _xlpm.value&lt;=0.8), 0.36/12, _xlpm.value&gt;0.8, -0.06/12)), SA45)</f>
        <v>-5.0000000000000001E-3</v>
      </c>
      <c r="SB46" t="str">
        <f t="shared" ca="1" si="877"/>
        <v>No</v>
      </c>
      <c r="SC46">
        <f ca="1">COUNTIF(SB$4:SB46, "Yes")</f>
        <v>3</v>
      </c>
      <c r="SD46" s="37">
        <f t="shared" ca="1" si="659"/>
        <v>101643.93927959706</v>
      </c>
      <c r="SE46" s="37">
        <f t="shared" ca="1" si="660"/>
        <v>10238.093287984038</v>
      </c>
      <c r="SF46" s="64">
        <f t="shared" ca="1" si="427"/>
        <v>111882.0325675811</v>
      </c>
      <c r="SG46" s="170" cm="1">
        <f t="array" aca="1" ref="SG46" ca="1">IF(MONTH($A46) = 1, _xlfn.LET(_xlpm.value, RAND(), _xlfn.IFS(_xlpm.value&lt;=0.6, 0.9/12, AND(_xlpm.value&gt;0.6, _xlpm.value&lt;=0.8), 0.36/12, _xlpm.value&gt;0.8, -0.06/12)), SG45)</f>
        <v>-5.0000000000000001E-3</v>
      </c>
      <c r="SH46" t="str">
        <f t="shared" ca="1" si="878"/>
        <v>No</v>
      </c>
      <c r="SI46">
        <f ca="1">COUNTIF(SH$4:SH46, "Yes")</f>
        <v>1</v>
      </c>
      <c r="SJ46" s="37">
        <f t="shared" ca="1" si="661"/>
        <v>284355.41639510763</v>
      </c>
      <c r="SK46" s="37">
        <f t="shared" ca="1" si="662"/>
        <v>2272.9216510021338</v>
      </c>
      <c r="SL46" s="64">
        <f t="shared" ca="1" si="431"/>
        <v>286628.33804610977</v>
      </c>
      <c r="SM46" s="170" cm="1">
        <f t="array" aca="1" ref="SM46" ca="1">IF(MONTH($A46) = 1, _xlfn.LET(_xlpm.value, RAND(), _xlfn.IFS(_xlpm.value&lt;=0.6, 0.9/12, AND(_xlpm.value&gt;0.6, _xlpm.value&lt;=0.8), 0.36/12, _xlpm.value&gt;0.8, -0.06/12)), SM45)</f>
        <v>7.4999999999999997E-2</v>
      </c>
      <c r="SN46" t="str">
        <f t="shared" ca="1" si="879"/>
        <v>No</v>
      </c>
      <c r="SO46">
        <f ca="1">COUNTIF(SN$4:SN46, "Yes")</f>
        <v>3</v>
      </c>
      <c r="SP46" s="37">
        <f t="shared" ca="1" si="663"/>
        <v>175154.55720731372</v>
      </c>
      <c r="SQ46" s="37">
        <f t="shared" ca="1" si="664"/>
        <v>10105.158947235452</v>
      </c>
      <c r="SR46" s="64">
        <f t="shared" ca="1" si="435"/>
        <v>185259.71615454915</v>
      </c>
      <c r="SS46" s="170" cm="1">
        <f t="array" aca="1" ref="SS46" ca="1">IF(MONTH($A46) = 1, _xlfn.LET(_xlpm.value, RAND(), _xlfn.IFS(_xlpm.value&lt;=0.6, 0.9/12, AND(_xlpm.value&gt;0.6, _xlpm.value&lt;=0.8), 0.36/12, _xlpm.value&gt;0.8, -0.06/12)), SS45)</f>
        <v>7.4999999999999997E-2</v>
      </c>
      <c r="ST46" t="str">
        <f t="shared" ca="1" si="880"/>
        <v>No</v>
      </c>
      <c r="SU46">
        <f ca="1">COUNTIF(ST$4:ST46, "Yes")</f>
        <v>1</v>
      </c>
      <c r="SV46" s="37">
        <f t="shared" ca="1" si="665"/>
        <v>291935.05454003607</v>
      </c>
      <c r="SW46" s="37">
        <f t="shared" ca="1" si="666"/>
        <v>4932.1456230476397</v>
      </c>
      <c r="SX46" s="64">
        <f t="shared" ca="1" si="439"/>
        <v>296867.20016308373</v>
      </c>
      <c r="SY46" s="170" cm="1">
        <f t="array" aca="1" ref="SY46" ca="1">IF(MONTH($A46) = 1, _xlfn.LET(_xlpm.value, RAND(), _xlfn.IFS(_xlpm.value&lt;=0.6, 0.9/12, AND(_xlpm.value&gt;0.6, _xlpm.value&lt;=0.8), 0.36/12, _xlpm.value&gt;0.8, -0.06/12)), SY45)</f>
        <v>-5.0000000000000001E-3</v>
      </c>
      <c r="SZ46" t="str">
        <f t="shared" ca="1" si="881"/>
        <v>No</v>
      </c>
      <c r="TA46">
        <f ca="1">COUNTIF(SZ$4:SZ46, "Yes")</f>
        <v>1</v>
      </c>
      <c r="TB46" s="37">
        <f t="shared" ca="1" si="667"/>
        <v>126398.38429007214</v>
      </c>
      <c r="TC46" s="37">
        <f t="shared" ca="1" si="668"/>
        <v>3958.5656874749693</v>
      </c>
      <c r="TD46" s="64">
        <f t="shared" ca="1" si="443"/>
        <v>130356.9499775471</v>
      </c>
      <c r="TE46" s="170" cm="1">
        <f t="array" aca="1" ref="TE46" ca="1">IF(MONTH($A46) = 1, _xlfn.LET(_xlpm.value, RAND(), _xlfn.IFS(_xlpm.value&lt;=0.6, 0.9/12, AND(_xlpm.value&gt;0.6, _xlpm.value&lt;=0.8), 0.36/12, _xlpm.value&gt;0.8, -0.06/12)), TE45)</f>
        <v>7.4999999999999997E-2</v>
      </c>
      <c r="TF46" t="str">
        <f t="shared" ca="1" si="882"/>
        <v>No</v>
      </c>
      <c r="TG46">
        <f ca="1">COUNTIF(TF$4:TF46, "Yes")</f>
        <v>2</v>
      </c>
      <c r="TH46" s="37">
        <f t="shared" ca="1" si="669"/>
        <v>294395.63591840555</v>
      </c>
      <c r="TI46" s="37">
        <f t="shared" ca="1" si="670"/>
        <v>10075.994003118121</v>
      </c>
      <c r="TJ46" s="64">
        <f t="shared" ca="1" si="447"/>
        <v>304471.62992152368</v>
      </c>
      <c r="TK46" s="170" cm="1">
        <f t="array" aca="1" ref="TK46" ca="1">IF(MONTH($A46) = 1, _xlfn.LET(_xlpm.value, RAND(), _xlfn.IFS(_xlpm.value&lt;=0.6, 0.9/12, AND(_xlpm.value&gt;0.6, _xlpm.value&lt;=0.8), 0.36/12, _xlpm.value&gt;0.8, -0.06/12)), TK45)</f>
        <v>7.4999999999999997E-2</v>
      </c>
      <c r="TL46" t="str">
        <f t="shared" ca="1" si="883"/>
        <v>No</v>
      </c>
      <c r="TM46">
        <f ca="1">COUNTIF(TL$4:TL46, "Yes")</f>
        <v>2</v>
      </c>
      <c r="TN46" s="37">
        <f t="shared" ca="1" si="671"/>
        <v>408945.41479684948</v>
      </c>
      <c r="TO46" s="37">
        <f t="shared" ca="1" si="672"/>
        <v>5729.3847041869858</v>
      </c>
      <c r="TP46" s="64">
        <f t="shared" ca="1" si="451"/>
        <v>414674.79950103647</v>
      </c>
      <c r="TQ46" s="170" cm="1">
        <f t="array" aca="1" ref="TQ46" ca="1">IF(MONTH($A46) = 1, _xlfn.LET(_xlpm.value, RAND(), _xlfn.IFS(_xlpm.value&lt;=0.6, 0.9/12, AND(_xlpm.value&gt;0.6, _xlpm.value&lt;=0.8), 0.36/12, _xlpm.value&gt;0.8, -0.06/12)), TQ45)</f>
        <v>-5.0000000000000001E-3</v>
      </c>
      <c r="TR46" t="str">
        <f t="shared" ca="1" si="884"/>
        <v>No</v>
      </c>
      <c r="TS46">
        <f ca="1">COUNTIF(TR$4:TR46, "Yes")</f>
        <v>0</v>
      </c>
      <c r="TT46" s="37">
        <f t="shared" ca="1" si="673"/>
        <v>212326.82253741843</v>
      </c>
      <c r="TU46" s="37">
        <f t="shared" ca="1" si="674"/>
        <v>0</v>
      </c>
      <c r="TV46" s="64">
        <f t="shared" ca="1" si="455"/>
        <v>212326.82253741843</v>
      </c>
      <c r="TW46" s="170" cm="1">
        <f t="array" aca="1" ref="TW46" ca="1">IF(MONTH($A46) = 1, _xlfn.LET(_xlpm.value, RAND(), _xlfn.IFS(_xlpm.value&lt;=0.6, 0.9/12, AND(_xlpm.value&gt;0.6, _xlpm.value&lt;=0.8), 0.36/12, _xlpm.value&gt;0.8, -0.06/12)), TW45)</f>
        <v>7.4999999999999997E-2</v>
      </c>
      <c r="TX46" t="str">
        <f t="shared" ca="1" si="885"/>
        <v>No</v>
      </c>
      <c r="TY46">
        <f ca="1">COUNTIF(TX$4:TX46, "Yes")</f>
        <v>2</v>
      </c>
      <c r="TZ46" s="37">
        <f t="shared" ca="1" si="675"/>
        <v>414093.16267646139</v>
      </c>
      <c r="UA46" s="37">
        <f t="shared" ca="1" si="676"/>
        <v>8565.243016999304</v>
      </c>
      <c r="UB46" s="64">
        <f t="shared" ca="1" si="459"/>
        <v>422658.40569346072</v>
      </c>
      <c r="UC46" s="170" cm="1">
        <f t="array" aca="1" ref="UC46" ca="1">IF(MONTH($A46) = 1, _xlfn.LET(_xlpm.value, RAND(), _xlfn.IFS(_xlpm.value&lt;=0.6, 0.9/12, AND(_xlpm.value&gt;0.6, _xlpm.value&lt;=0.8), 0.36/12, _xlpm.value&gt;0.8, -0.06/12)), UC45)</f>
        <v>0.03</v>
      </c>
      <c r="UD46" t="str">
        <f t="shared" ca="1" si="886"/>
        <v>No</v>
      </c>
      <c r="UE46">
        <f ca="1">COUNTIF(UD$4:UD46, "Yes")</f>
        <v>4</v>
      </c>
      <c r="UF46" s="37">
        <f t="shared" ca="1" si="677"/>
        <v>113988.83407091141</v>
      </c>
      <c r="UG46" s="37">
        <f t="shared" ca="1" si="678"/>
        <v>15501.239358275565</v>
      </c>
      <c r="UH46" s="64">
        <f t="shared" ca="1" si="463"/>
        <v>129490.07342918697</v>
      </c>
      <c r="UI46" s="170" cm="1">
        <f t="array" aca="1" ref="UI46" ca="1">IF(MONTH($A46) = 1, _xlfn.LET(_xlpm.value, RAND(), _xlfn.IFS(_xlpm.value&lt;=0.6, 0.9/12, AND(_xlpm.value&gt;0.6, _xlpm.value&lt;=0.8), 0.36/12, _xlpm.value&gt;0.8, -0.06/12)), UI45)</f>
        <v>7.4999999999999997E-2</v>
      </c>
      <c r="UJ46" t="str">
        <f t="shared" ca="1" si="887"/>
        <v>No</v>
      </c>
      <c r="UK46">
        <f ca="1">COUNTIF(UJ$4:UJ46, "Yes")</f>
        <v>3</v>
      </c>
      <c r="UL46" s="37">
        <f t="shared" ca="1" si="679"/>
        <v>162557.44774930828</v>
      </c>
      <c r="UM46" s="37">
        <f t="shared" ca="1" si="680"/>
        <v>7655.3581770521814</v>
      </c>
      <c r="UN46" s="64">
        <f t="shared" ca="1" si="467"/>
        <v>170212.80592636045</v>
      </c>
      <c r="UO46" s="170" cm="1">
        <f t="array" aca="1" ref="UO46" ca="1">IF(MONTH($A46) = 1, _xlfn.LET(_xlpm.value, RAND(), _xlfn.IFS(_xlpm.value&lt;=0.6, 0.9/12, AND(_xlpm.value&gt;0.6, _xlpm.value&lt;=0.8), 0.36/12, _xlpm.value&gt;0.8, -0.06/12)), UO45)</f>
        <v>-5.0000000000000001E-3</v>
      </c>
      <c r="UP46" t="str">
        <f t="shared" ca="1" si="888"/>
        <v>No</v>
      </c>
      <c r="UQ46">
        <f ca="1">COUNTIF(UP$4:UP46, "Yes")</f>
        <v>2</v>
      </c>
      <c r="UR46" s="37">
        <f t="shared" ca="1" si="681"/>
        <v>241585.78484003583</v>
      </c>
      <c r="US46" s="37">
        <f t="shared" ca="1" si="682"/>
        <v>6725.8425498785527</v>
      </c>
      <c r="UT46" s="64">
        <f t="shared" ca="1" si="471"/>
        <v>248311.62738991439</v>
      </c>
      <c r="UU46" s="170" cm="1">
        <f t="array" aca="1" ref="UU46" ca="1">IF(MONTH($A46) = 1, _xlfn.LET(_xlpm.value, RAND(), _xlfn.IFS(_xlpm.value&lt;=0.6, 0.9/12, AND(_xlpm.value&gt;0.6, _xlpm.value&lt;=0.8), 0.36/12, _xlpm.value&gt;0.8, -0.06/12)), UU45)</f>
        <v>7.4999999999999997E-2</v>
      </c>
      <c r="UV46" t="str">
        <f t="shared" ca="1" si="889"/>
        <v>No</v>
      </c>
      <c r="UW46">
        <f ca="1">COUNTIF(UV$4:UV46, "Yes")</f>
        <v>5</v>
      </c>
      <c r="UX46" s="37">
        <f t="shared" ca="1" si="683"/>
        <v>124039.49040954471</v>
      </c>
      <c r="UY46" s="37">
        <f t="shared" ca="1" si="684"/>
        <v>15946.0280745046</v>
      </c>
      <c r="UZ46" s="64">
        <f t="shared" ca="1" si="475"/>
        <v>139985.5184840493</v>
      </c>
      <c r="VA46" s="170" cm="1">
        <f t="array" aca="1" ref="VA46" ca="1">IF(MONTH($A46) = 1, _xlfn.LET(_xlpm.value, RAND(), _xlfn.IFS(_xlpm.value&lt;=0.6, 0.9/12, AND(_xlpm.value&gt;0.6, _xlpm.value&lt;=0.8), 0.36/12, _xlpm.value&gt;0.8, -0.06/12)), VA45)</f>
        <v>7.4999999999999997E-2</v>
      </c>
      <c r="VB46" t="str">
        <f t="shared" ca="1" si="890"/>
        <v>No</v>
      </c>
      <c r="VC46">
        <f ca="1">COUNTIF(VB$4:VB46, "Yes")</f>
        <v>0</v>
      </c>
      <c r="VD46" s="37">
        <f t="shared" ca="1" si="685"/>
        <v>575036.42536008521</v>
      </c>
      <c r="VE46" s="37">
        <f t="shared" ca="1" si="686"/>
        <v>0</v>
      </c>
      <c r="VF46" s="64">
        <f t="shared" ca="1" si="479"/>
        <v>575036.42536008521</v>
      </c>
      <c r="VG46" s="170" cm="1">
        <f t="array" aca="1" ref="VG46" ca="1">IF(MONTH($A46) = 1, _xlfn.LET(_xlpm.value, RAND(), _xlfn.IFS(_xlpm.value&lt;=0.6, 0.9/12, AND(_xlpm.value&gt;0.6, _xlpm.value&lt;=0.8), 0.36/12, _xlpm.value&gt;0.8, -0.06/12)), VG45)</f>
        <v>7.4999999999999997E-2</v>
      </c>
      <c r="VH46" t="str">
        <f t="shared" ca="1" si="891"/>
        <v>No</v>
      </c>
      <c r="VI46">
        <f ca="1">COUNTIF(VH$4:VH46, "Yes")</f>
        <v>1</v>
      </c>
      <c r="VJ46" s="37">
        <f t="shared" ca="1" si="687"/>
        <v>209542.6488910747</v>
      </c>
      <c r="VK46" s="37">
        <f t="shared" ca="1" si="688"/>
        <v>1253.6832848309491</v>
      </c>
      <c r="VL46" s="64">
        <f t="shared" ca="1" si="483"/>
        <v>210796.33217590564</v>
      </c>
      <c r="VM46" s="170" cm="1">
        <f t="array" aca="1" ref="VM46" ca="1">IF(MONTH($A46) = 1, _xlfn.LET(_xlpm.value, RAND(), _xlfn.IFS(_xlpm.value&lt;=0.6, 0.9/12, AND(_xlpm.value&gt;0.6, _xlpm.value&lt;=0.8), 0.36/12, _xlpm.value&gt;0.8, -0.06/12)), VM45)</f>
        <v>7.4999999999999997E-2</v>
      </c>
      <c r="VN46" t="str">
        <f t="shared" ca="1" si="892"/>
        <v>No</v>
      </c>
      <c r="VO46">
        <f ca="1">COUNTIF(VN$4:VN46, "Yes")</f>
        <v>2</v>
      </c>
      <c r="VP46" s="37">
        <f t="shared" ca="1" si="689"/>
        <v>275979.39861384709</v>
      </c>
      <c r="VQ46" s="37">
        <f t="shared" ca="1" si="690"/>
        <v>5059.9121401399234</v>
      </c>
      <c r="VR46" s="64">
        <f t="shared" ca="1" si="487"/>
        <v>281039.310753987</v>
      </c>
      <c r="VS46" s="170" cm="1">
        <f t="array" aca="1" ref="VS46" ca="1">IF(MONTH($A46) = 1, _xlfn.LET(_xlpm.value, RAND(), _xlfn.IFS(_xlpm.value&lt;=0.6, 0.9/12, AND(_xlpm.value&gt;0.6, _xlpm.value&lt;=0.8), 0.36/12, _xlpm.value&gt;0.8, -0.06/12)), VS45)</f>
        <v>-5.0000000000000001E-3</v>
      </c>
      <c r="VT46" t="str">
        <f t="shared" ca="1" si="893"/>
        <v>No</v>
      </c>
      <c r="VU46">
        <f ca="1">COUNTIF(VT$4:VT46, "Yes")</f>
        <v>2</v>
      </c>
      <c r="VV46" s="37">
        <f t="shared" ca="1" si="691"/>
        <v>244217.08816342056</v>
      </c>
      <c r="VW46" s="37">
        <f t="shared" ca="1" si="692"/>
        <v>7677.3569890715225</v>
      </c>
      <c r="VX46" s="64">
        <f t="shared" ca="1" si="491"/>
        <v>251894.44515249209</v>
      </c>
      <c r="VY46" s="170" cm="1">
        <f t="array" aca="1" ref="VY46" ca="1">IF(MONTH($A46) = 1, _xlfn.LET(_xlpm.value, RAND(), _xlfn.IFS(_xlpm.value&lt;=0.6, 0.9/12, AND(_xlpm.value&gt;0.6, _xlpm.value&lt;=0.8), 0.36/12, _xlpm.value&gt;0.8, -0.06/12)), VY45)</f>
        <v>0.03</v>
      </c>
      <c r="VZ46" t="str">
        <f t="shared" ca="1" si="894"/>
        <v>No</v>
      </c>
      <c r="WA46">
        <f ca="1">COUNTIF(VZ$4:VZ46, "Yes")</f>
        <v>3</v>
      </c>
      <c r="WB46" s="37">
        <f t="shared" ca="1" si="693"/>
        <v>268303.83606539952</v>
      </c>
      <c r="WC46" s="37">
        <f t="shared" ca="1" si="694"/>
        <v>7061.4136747333978</v>
      </c>
      <c r="WD46" s="64">
        <f t="shared" ca="1" si="495"/>
        <v>275365.24974013295</v>
      </c>
      <c r="WE46" s="14"/>
      <c r="WH46" s="37"/>
      <c r="WI46" s="37"/>
      <c r="WJ46" s="1"/>
      <c r="WK46" s="14"/>
      <c r="WN46" s="37"/>
      <c r="WO46" s="37"/>
      <c r="WP46" s="1"/>
      <c r="WQ46" s="14"/>
      <c r="WT46" s="37"/>
      <c r="WU46" s="37"/>
      <c r="WV46" s="1"/>
      <c r="WW46" s="14"/>
      <c r="WZ46" s="37"/>
      <c r="XA46" s="37"/>
      <c r="XB46" s="1"/>
      <c r="XC46" s="14"/>
      <c r="XF46" s="37"/>
      <c r="XG46" s="37"/>
      <c r="XH46" s="1"/>
      <c r="XI46" s="14"/>
      <c r="XL46" s="37"/>
      <c r="XM46" s="37"/>
      <c r="XN46" s="1"/>
      <c r="XO46" s="14"/>
      <c r="XR46" s="37"/>
      <c r="XS46" s="37"/>
      <c r="XT46" s="1"/>
      <c r="XU46" s="14"/>
      <c r="XX46" s="37"/>
      <c r="XY46" s="37"/>
      <c r="XZ46" s="1"/>
      <c r="YA46" s="14"/>
      <c r="YD46" s="37"/>
      <c r="YE46" s="37"/>
      <c r="YF46" s="1"/>
      <c r="YG46" s="14"/>
      <c r="YJ46" s="37"/>
      <c r="YK46" s="37"/>
      <c r="YL46" s="1"/>
      <c r="YM46" s="14"/>
      <c r="YP46" s="37"/>
      <c r="YQ46" s="37"/>
      <c r="YR46" s="1"/>
      <c r="YS46" s="14"/>
      <c r="YV46" s="37"/>
      <c r="YW46" s="37"/>
      <c r="YX46" s="1"/>
      <c r="YY46" s="14"/>
      <c r="ZB46" s="37"/>
      <c r="ZC46" s="37"/>
      <c r="ZD46" s="1"/>
      <c r="ZE46" s="14"/>
      <c r="ZH46" s="37"/>
      <c r="ZI46" s="37"/>
      <c r="ZJ46" s="1"/>
      <c r="ZK46" s="14"/>
      <c r="ZN46" s="37"/>
      <c r="ZO46" s="37"/>
      <c r="ZP46" s="1"/>
      <c r="ZQ46" s="14"/>
      <c r="ZT46" s="37"/>
      <c r="ZU46" s="37"/>
      <c r="ZV46" s="1"/>
      <c r="ZW46" s="14"/>
      <c r="ZZ46" s="37"/>
      <c r="AAA46" s="37"/>
      <c r="AAB46" s="1"/>
      <c r="AAC46" s="14"/>
      <c r="AAF46" s="37"/>
      <c r="AAG46" s="37"/>
      <c r="AAH46" s="1"/>
      <c r="AAI46" s="14"/>
      <c r="AAL46" s="37"/>
      <c r="AAM46" s="37"/>
      <c r="AAN46" s="1"/>
      <c r="AAO46" s="14"/>
      <c r="AAR46" s="37"/>
      <c r="AAS46" s="37"/>
      <c r="AAT46" s="1"/>
      <c r="AAU46" s="14"/>
      <c r="AAX46" s="37"/>
      <c r="AAY46" s="37"/>
      <c r="AAZ46" s="1"/>
      <c r="ABA46" s="14"/>
      <c r="ABD46" s="37"/>
      <c r="ABE46" s="37"/>
      <c r="ABF46" s="1"/>
      <c r="ABG46" s="14"/>
      <c r="ABJ46" s="37"/>
      <c r="ABK46" s="37"/>
      <c r="ABL46" s="1"/>
      <c r="ABM46" s="14"/>
      <c r="ABP46" s="37"/>
      <c r="ABQ46" s="37"/>
      <c r="ABR46" s="1"/>
      <c r="ABS46" s="14"/>
      <c r="ABV46" s="37"/>
      <c r="ABW46" s="37"/>
      <c r="ABX46" s="1"/>
      <c r="ABY46" s="14"/>
      <c r="ACB46" s="37"/>
      <c r="ACC46" s="37"/>
      <c r="ACD46" s="1"/>
      <c r="ACE46" s="14"/>
      <c r="ACH46" s="37"/>
      <c r="ACI46" s="37"/>
      <c r="ACJ46" s="1"/>
      <c r="ACK46" s="14"/>
      <c r="ACN46" s="37"/>
      <c r="ACO46" s="37"/>
      <c r="ACP46" s="1"/>
      <c r="ACQ46" s="14"/>
      <c r="ACT46" s="37"/>
      <c r="ACU46" s="37"/>
      <c r="ACV46" s="1"/>
      <c r="ACW46" s="14"/>
      <c r="ACZ46" s="37"/>
      <c r="ADA46" s="37"/>
      <c r="ADB46" s="1"/>
      <c r="ADC46" s="14"/>
      <c r="ADF46" s="37"/>
      <c r="ADG46" s="37"/>
      <c r="ADH46" s="1"/>
      <c r="ADI46" s="14"/>
      <c r="ADL46" s="37"/>
      <c r="ADM46" s="37"/>
      <c r="ADN46" s="1"/>
      <c r="ADO46" s="14"/>
      <c r="ADR46" s="37"/>
      <c r="ADS46" s="37"/>
      <c r="ADT46" s="1"/>
      <c r="ADU46" s="14"/>
      <c r="ADX46" s="37"/>
      <c r="ADY46" s="37"/>
      <c r="ADZ46" s="1"/>
      <c r="AEA46" s="14"/>
      <c r="AED46" s="37"/>
      <c r="AEE46" s="37"/>
      <c r="AEF46" s="1"/>
      <c r="AEG46" s="14"/>
      <c r="AEJ46" s="37"/>
      <c r="AEK46" s="37"/>
      <c r="AEL46" s="1"/>
      <c r="AEM46" s="14"/>
      <c r="AEP46" s="37"/>
      <c r="AEQ46" s="37"/>
      <c r="AER46" s="1"/>
      <c r="AES46" s="14"/>
      <c r="AEV46" s="37"/>
      <c r="AEW46" s="37"/>
      <c r="AEX46" s="1"/>
      <c r="AEY46" s="14"/>
      <c r="AFB46" s="37"/>
      <c r="AFC46" s="37"/>
      <c r="AFD46" s="1"/>
      <c r="AFE46" s="14"/>
      <c r="AFH46" s="37"/>
      <c r="AFI46" s="37"/>
      <c r="AFJ46" s="1"/>
      <c r="AFK46" s="14"/>
      <c r="AFN46" s="37"/>
      <c r="AFO46" s="37"/>
      <c r="AFP46" s="1"/>
      <c r="AFQ46" s="14"/>
      <c r="AFT46" s="37"/>
      <c r="AFU46" s="37"/>
      <c r="AFV46" s="1"/>
      <c r="AFW46" s="14"/>
      <c r="AFZ46" s="37"/>
      <c r="AGA46" s="37"/>
      <c r="AGB46" s="1"/>
      <c r="AGC46" s="14"/>
      <c r="AGF46" s="37"/>
      <c r="AGG46" s="37"/>
      <c r="AGH46" s="1"/>
      <c r="AGI46" s="14"/>
      <c r="AGL46" s="37"/>
      <c r="AGM46" s="37"/>
      <c r="AGN46" s="1"/>
      <c r="AGO46" s="14"/>
      <c r="AGR46" s="37"/>
      <c r="AGS46" s="37"/>
      <c r="AGT46" s="1"/>
      <c r="AGU46" s="14"/>
      <c r="AGX46" s="37"/>
      <c r="AGY46" s="37"/>
      <c r="AGZ46" s="1"/>
      <c r="AHA46" s="14"/>
      <c r="AHD46" s="37"/>
      <c r="AHE46" s="37"/>
      <c r="AHF46" s="1"/>
      <c r="AHG46" s="14"/>
      <c r="AHJ46" s="37"/>
      <c r="AHK46" s="37"/>
      <c r="AHL46" s="1"/>
      <c r="AHM46" s="14"/>
      <c r="AHP46" s="37"/>
      <c r="AHQ46" s="37"/>
      <c r="AHR46" s="1"/>
      <c r="AHS46" s="14"/>
      <c r="AHV46" s="37"/>
      <c r="AHW46" s="37"/>
      <c r="AHX46" s="1"/>
      <c r="AHY46" s="14"/>
      <c r="AIB46" s="37"/>
      <c r="AIC46" s="37"/>
      <c r="AID46" s="1"/>
      <c r="AIE46" s="14"/>
      <c r="AIH46" s="37"/>
      <c r="AII46" s="37"/>
      <c r="AIJ46" s="1"/>
      <c r="AIK46" s="14"/>
      <c r="AIN46" s="37"/>
      <c r="AIO46" s="37"/>
      <c r="AIP46" s="1"/>
      <c r="AIQ46" s="14"/>
      <c r="AIT46" s="37"/>
      <c r="AIU46" s="37"/>
      <c r="AIV46" s="1"/>
      <c r="AIW46" s="14"/>
      <c r="AIZ46" s="37"/>
      <c r="AJA46" s="37"/>
      <c r="AJB46" s="1"/>
      <c r="AJC46" s="14"/>
      <c r="AJF46" s="37"/>
      <c r="AJG46" s="37"/>
      <c r="AJH46" s="1"/>
      <c r="AJI46" s="14"/>
      <c r="AJL46" s="37"/>
      <c r="AJM46" s="37"/>
      <c r="AJN46" s="1"/>
      <c r="AJO46" s="14"/>
      <c r="AJR46" s="37"/>
      <c r="AJS46" s="37"/>
      <c r="AJT46" s="1"/>
      <c r="AJU46" s="14"/>
      <c r="AJX46" s="37"/>
      <c r="AJY46" s="37"/>
      <c r="AJZ46" s="1"/>
      <c r="AKA46" s="14"/>
      <c r="AKD46" s="37"/>
      <c r="AKE46" s="37"/>
      <c r="AKF46" s="1"/>
      <c r="AKG46" s="14"/>
      <c r="AKJ46" s="37"/>
      <c r="AKK46" s="37"/>
      <c r="AKL46" s="1"/>
      <c r="AKM46" s="14"/>
      <c r="AKP46" s="37"/>
      <c r="AKQ46" s="37"/>
      <c r="AKR46" s="1"/>
      <c r="AKS46" s="14"/>
      <c r="AKV46" s="37"/>
      <c r="AKW46" s="37"/>
      <c r="AKX46" s="1"/>
      <c r="AKY46" s="14"/>
      <c r="ALB46" s="37"/>
      <c r="ALC46" s="37"/>
      <c r="ALD46" s="1"/>
      <c r="ALE46" s="14"/>
      <c r="ALH46" s="37"/>
      <c r="ALI46" s="37"/>
      <c r="ALJ46" s="1"/>
      <c r="ALK46" s="14"/>
      <c r="ALN46" s="37"/>
      <c r="ALO46" s="37"/>
      <c r="ALP46" s="1"/>
      <c r="ALQ46" s="14"/>
      <c r="ALT46" s="37"/>
      <c r="ALU46" s="37"/>
      <c r="ALV46" s="1"/>
      <c r="ALW46" s="14"/>
      <c r="ALZ46" s="37"/>
      <c r="AMA46" s="37"/>
      <c r="AMB46" s="1"/>
      <c r="AMC46" s="14"/>
      <c r="AMF46" s="37"/>
      <c r="AMG46" s="37"/>
      <c r="AMH46" s="1"/>
      <c r="AMI46" s="14"/>
      <c r="AML46" s="37"/>
      <c r="AMM46" s="37"/>
      <c r="AMN46" s="1"/>
      <c r="AMO46" s="14"/>
      <c r="AMR46" s="37"/>
      <c r="AMS46" s="37"/>
      <c r="AMT46" s="1"/>
      <c r="AMU46" s="14"/>
      <c r="AMX46" s="37"/>
      <c r="AMY46" s="37"/>
      <c r="AMZ46" s="1"/>
      <c r="ANA46" s="14"/>
      <c r="AND46" s="37"/>
      <c r="ANE46" s="37"/>
      <c r="ANF46" s="1"/>
      <c r="ANG46" s="14"/>
      <c r="ANJ46" s="37"/>
      <c r="ANK46" s="37"/>
      <c r="ANL46" s="1"/>
      <c r="ANM46" s="14"/>
      <c r="ANP46" s="37"/>
      <c r="ANQ46" s="37"/>
      <c r="ANR46" s="1"/>
      <c r="ANS46" s="14"/>
      <c r="ANV46" s="37"/>
      <c r="ANW46" s="37"/>
      <c r="ANX46" s="1"/>
      <c r="ANY46" s="14"/>
      <c r="AOB46" s="37"/>
      <c r="AOC46" s="37"/>
      <c r="AOD46" s="1"/>
      <c r="AOE46" s="14"/>
      <c r="AOH46" s="37"/>
      <c r="AOI46" s="37"/>
      <c r="AOJ46" s="1"/>
      <c r="AOK46" s="14"/>
      <c r="AON46" s="37"/>
      <c r="AOO46" s="37"/>
      <c r="AOP46" s="1"/>
      <c r="AOQ46" s="14"/>
      <c r="AOT46" s="37"/>
      <c r="AOU46" s="37"/>
      <c r="AOV46" s="1"/>
      <c r="AOW46" s="14"/>
      <c r="AOZ46" s="37"/>
      <c r="APA46" s="37"/>
      <c r="APB46" s="1"/>
      <c r="APC46" s="14"/>
      <c r="APF46" s="37"/>
      <c r="APG46" s="37"/>
      <c r="APH46" s="1"/>
      <c r="API46" s="14"/>
      <c r="APL46" s="37"/>
      <c r="APM46" s="37"/>
      <c r="APN46" s="1"/>
      <c r="APO46" s="14"/>
      <c r="APR46" s="37"/>
      <c r="APS46" s="37"/>
      <c r="APT46" s="1"/>
      <c r="APU46" s="14"/>
      <c r="APX46" s="37"/>
      <c r="APY46" s="37"/>
      <c r="APZ46" s="1"/>
      <c r="AQA46" s="14"/>
      <c r="AQD46" s="37"/>
      <c r="AQE46" s="37"/>
      <c r="AQF46" s="1"/>
      <c r="AQG46" s="14"/>
      <c r="AQJ46" s="37"/>
      <c r="AQK46" s="37"/>
      <c r="AQL46" s="1"/>
      <c r="AQM46" s="14"/>
      <c r="AQP46" s="37"/>
      <c r="AQQ46" s="37"/>
      <c r="AQR46" s="1"/>
      <c r="AQS46" s="14"/>
      <c r="AQV46" s="37"/>
      <c r="AQW46" s="37"/>
      <c r="AQX46" s="1"/>
    </row>
    <row r="47" spans="1:1023 1026:1142" x14ac:dyDescent="0.2">
      <c r="A47" s="5">
        <v>46630</v>
      </c>
      <c r="B47" s="1">
        <v>1786.5240000000006</v>
      </c>
      <c r="C47" s="170" cm="1">
        <f t="array" aca="1" ref="C47" ca="1">IF(MONTH($A47) = 1, _xlfn.LET(_xlpm.value, RAND(), _xlfn.IFS(_xlpm.value&lt;=0.6, 0.9/12, AND(_xlpm.value&gt;0.6, _xlpm.value&lt;=0.8), 0.36/12, _xlpm.value&gt;0.8, -0.06/12)), C46)</f>
        <v>7.4999999999999997E-2</v>
      </c>
      <c r="D47" t="str">
        <f t="shared" ca="1" si="496"/>
        <v>No</v>
      </c>
      <c r="E47">
        <f ca="1">COUNTIF(D$4:D47, "Yes")</f>
        <v>2</v>
      </c>
      <c r="F47" s="37">
        <f t="shared" ca="1" si="695"/>
        <v>127457.73879169307</v>
      </c>
      <c r="G47" s="37">
        <f t="shared" ca="1" si="696"/>
        <v>9336.224090445261</v>
      </c>
      <c r="H47" s="64">
        <f t="shared" ca="1" si="99"/>
        <v>136793.96288213832</v>
      </c>
      <c r="I47" s="170" cm="1">
        <f t="array" aca="1" ref="I47" ca="1">IF(MONTH($A47) = 1, _xlfn.LET(_xlpm.value, RAND(), _xlfn.IFS(_xlpm.value&lt;=0.6, 0.9/12, AND(_xlpm.value&gt;0.6, _xlpm.value&lt;=0.8), 0.36/12, _xlpm.value&gt;0.8, -0.06/12)), I46)</f>
        <v>-5.0000000000000001E-3</v>
      </c>
      <c r="J47" t="str">
        <f t="shared" ca="1" si="796"/>
        <v>No</v>
      </c>
      <c r="K47">
        <f ca="1">COUNTIF(J$4:J47, "Yes")</f>
        <v>3</v>
      </c>
      <c r="L47" s="37">
        <f t="shared" ca="1" si="497"/>
        <v>119239.49151539081</v>
      </c>
      <c r="M47" s="37">
        <f t="shared" ca="1" si="498"/>
        <v>9069.1388372135134</v>
      </c>
      <c r="N47" s="64">
        <f t="shared" ca="1" si="103"/>
        <v>128308.63035260432</v>
      </c>
      <c r="O47" s="170" cm="1">
        <f t="array" aca="1" ref="O47" ca="1">IF(MONTH($A47) = 1, _xlfn.LET(_xlpm.value, RAND(), _xlfn.IFS(_xlpm.value&lt;=0.6, 0.9/12, AND(_xlpm.value&gt;0.6, _xlpm.value&lt;=0.8), 0.36/12, _xlpm.value&gt;0.8, -0.06/12)), O46)</f>
        <v>7.4999999999999997E-2</v>
      </c>
      <c r="P47" t="str">
        <f t="shared" ca="1" si="797"/>
        <v>No</v>
      </c>
      <c r="Q47">
        <f ca="1">COUNTIF(P$4:P47, "Yes")</f>
        <v>2</v>
      </c>
      <c r="R47" s="37">
        <f t="shared" ca="1" si="499"/>
        <v>316294.65639588912</v>
      </c>
      <c r="S47" s="37">
        <f t="shared" ca="1" si="500"/>
        <v>6585.6562501149838</v>
      </c>
      <c r="T47" s="64">
        <f t="shared" ca="1" si="107"/>
        <v>322880.31264600408</v>
      </c>
      <c r="U47" s="170" cm="1">
        <f t="array" aca="1" ref="U47" ca="1">IF(MONTH($A47) = 1, _xlfn.LET(_xlpm.value, RAND(), _xlfn.IFS(_xlpm.value&lt;=0.6, 0.9/12, AND(_xlpm.value&gt;0.6, _xlpm.value&lt;=0.8), 0.36/12, _xlpm.value&gt;0.8, -0.06/12)), U46)</f>
        <v>7.4999999999999997E-2</v>
      </c>
      <c r="V47" t="str">
        <f t="shared" ca="1" si="798"/>
        <v>No</v>
      </c>
      <c r="W47">
        <f ca="1">COUNTIF(V$4:V47, "Yes")</f>
        <v>3</v>
      </c>
      <c r="X47" s="37">
        <f t="shared" ca="1" si="501"/>
        <v>264084.82540381659</v>
      </c>
      <c r="Y47" s="37">
        <f t="shared" ca="1" si="502"/>
        <v>7347.3878029806074</v>
      </c>
      <c r="Z47" s="64">
        <f t="shared" ca="1" si="111"/>
        <v>271432.2132067972</v>
      </c>
      <c r="AA47" s="170" cm="1">
        <f t="array" aca="1" ref="AA47" ca="1">IF(MONTH($A47) = 1, _xlfn.LET(_xlpm.value, RAND(), _xlfn.IFS(_xlpm.value&lt;=0.6, 0.9/12, AND(_xlpm.value&gt;0.6, _xlpm.value&lt;=0.8), 0.36/12, _xlpm.value&gt;0.8, -0.06/12)), AA46)</f>
        <v>7.4999999999999997E-2</v>
      </c>
      <c r="AB47" t="str">
        <f t="shared" ca="1" si="799"/>
        <v>No</v>
      </c>
      <c r="AC47">
        <f ca="1">COUNTIF(AB$4:AB47, "Yes")</f>
        <v>4</v>
      </c>
      <c r="AD47" s="37">
        <f t="shared" ca="1" si="503"/>
        <v>328033.54513174196</v>
      </c>
      <c r="AE47" s="37">
        <f t="shared" ca="1" si="504"/>
        <v>16093.371752063958</v>
      </c>
      <c r="AF47" s="64">
        <f t="shared" ca="1" si="115"/>
        <v>344126.91688380594</v>
      </c>
      <c r="AG47" s="170" cm="1">
        <f t="array" aca="1" ref="AG47" ca="1">IF(MONTH($A47) = 1, _xlfn.LET(_xlpm.value, RAND(), _xlfn.IFS(_xlpm.value&lt;=0.6, 0.9/12, AND(_xlpm.value&gt;0.6, _xlpm.value&lt;=0.8), 0.36/12, _xlpm.value&gt;0.8, -0.06/12)), AG46)</f>
        <v>7.4999999999999997E-2</v>
      </c>
      <c r="AH47" t="str">
        <f t="shared" ca="1" si="800"/>
        <v>No</v>
      </c>
      <c r="AI47">
        <f ca="1">COUNTIF(AH$4:AH47, "Yes")</f>
        <v>3</v>
      </c>
      <c r="AJ47" s="37">
        <f t="shared" ca="1" si="505"/>
        <v>265737.36870048352</v>
      </c>
      <c r="AK47" s="37">
        <f t="shared" ca="1" si="506"/>
        <v>9666.6401701958821</v>
      </c>
      <c r="AL47" s="64">
        <f t="shared" ca="1" si="119"/>
        <v>275404.00887067942</v>
      </c>
      <c r="AM47" s="170" cm="1">
        <f t="array" aca="1" ref="AM47" ca="1">IF(MONTH($A47) = 1, _xlfn.LET(_xlpm.value, RAND(), _xlfn.IFS(_xlpm.value&lt;=0.6, 0.9/12, AND(_xlpm.value&gt;0.6, _xlpm.value&lt;=0.8), 0.36/12, _xlpm.value&gt;0.8, -0.06/12)), AM46)</f>
        <v>-5.0000000000000001E-3</v>
      </c>
      <c r="AN47" t="str">
        <f t="shared" ca="1" si="801"/>
        <v>No</v>
      </c>
      <c r="AO47">
        <f ca="1">COUNTIF(AN$4:AN47, "Yes")</f>
        <v>3</v>
      </c>
      <c r="AP47" s="37">
        <f t="shared" ca="1" si="507"/>
        <v>111397.89394851406</v>
      </c>
      <c r="AQ47" s="37">
        <f t="shared" ca="1" si="508"/>
        <v>11843.055941391025</v>
      </c>
      <c r="AR47" s="64">
        <f t="shared" ca="1" si="123"/>
        <v>123240.94988990508</v>
      </c>
      <c r="AS47" s="170" cm="1">
        <f t="array" aca="1" ref="AS47" ca="1">IF(MONTH($A47) = 1, _xlfn.LET(_xlpm.value, RAND(), _xlfn.IFS(_xlpm.value&lt;=0.6, 0.9/12, AND(_xlpm.value&gt;0.6, _xlpm.value&lt;=0.8), 0.36/12, _xlpm.value&gt;0.8, -0.06/12)), AS46)</f>
        <v>0.03</v>
      </c>
      <c r="AT47" t="str">
        <f t="shared" ca="1" si="802"/>
        <v>No</v>
      </c>
      <c r="AU47">
        <f ca="1">COUNTIF(AT$4:AT47, "Yes")</f>
        <v>3</v>
      </c>
      <c r="AV47" s="37">
        <f t="shared" ca="1" si="509"/>
        <v>154993.91248906855</v>
      </c>
      <c r="AW47" s="37">
        <f t="shared" ca="1" si="510"/>
        <v>7438.002205228373</v>
      </c>
      <c r="AX47" s="64">
        <f t="shared" ca="1" si="127"/>
        <v>162431.91469429692</v>
      </c>
      <c r="AY47" s="170" cm="1">
        <f t="array" aca="1" ref="AY47" ca="1">IF(MONTH($A47) = 1, _xlfn.LET(_xlpm.value, RAND(), _xlfn.IFS(_xlpm.value&lt;=0.6, 0.9/12, AND(_xlpm.value&gt;0.6, _xlpm.value&lt;=0.8), 0.36/12, _xlpm.value&gt;0.8, -0.06/12)), AY46)</f>
        <v>0.03</v>
      </c>
      <c r="AZ47" t="str">
        <f t="shared" ca="1" si="803"/>
        <v>No</v>
      </c>
      <c r="BA47">
        <f ca="1">COUNTIF(AZ$4:AZ47, "Yes")</f>
        <v>4</v>
      </c>
      <c r="BB47" s="37">
        <f t="shared" ca="1" si="511"/>
        <v>179824.11544455573</v>
      </c>
      <c r="BC47" s="37">
        <f t="shared" ca="1" si="512"/>
        <v>15565.2857298656</v>
      </c>
      <c r="BD47" s="64">
        <f t="shared" ca="1" si="131"/>
        <v>195389.40117442133</v>
      </c>
      <c r="BE47" s="170" cm="1">
        <f t="array" aca="1" ref="BE47" ca="1">IF(MONTH($A47) = 1, _xlfn.LET(_xlpm.value, RAND(), _xlfn.IFS(_xlpm.value&lt;=0.6, 0.9/12, AND(_xlpm.value&gt;0.6, _xlpm.value&lt;=0.8), 0.36/12, _xlpm.value&gt;0.8, -0.06/12)), BE46)</f>
        <v>0.03</v>
      </c>
      <c r="BF47" t="str">
        <f t="shared" ca="1" si="804"/>
        <v>Yes</v>
      </c>
      <c r="BG47">
        <f ca="1">COUNTIF(BF$4:BF47, "Yes")</f>
        <v>1</v>
      </c>
      <c r="BH47" s="37">
        <f t="shared" ca="1" si="513"/>
        <v>387107.72866675811</v>
      </c>
      <c r="BI47" s="37">
        <f t="shared" ca="1" si="514"/>
        <v>178.65240000000006</v>
      </c>
      <c r="BJ47" s="64">
        <f t="shared" ca="1" si="135"/>
        <v>387286.38106675813</v>
      </c>
      <c r="BK47" s="170" cm="1">
        <f t="array" aca="1" ref="BK47" ca="1">IF(MONTH($A47) = 1, _xlfn.LET(_xlpm.value, RAND(), _xlfn.IFS(_xlpm.value&lt;=0.6, 0.9/12, AND(_xlpm.value&gt;0.6, _xlpm.value&lt;=0.8), 0.36/12, _xlpm.value&gt;0.8, -0.06/12)), BK46)</f>
        <v>7.4999999999999997E-2</v>
      </c>
      <c r="BL47" t="str">
        <f t="shared" ca="1" si="805"/>
        <v>No</v>
      </c>
      <c r="BM47">
        <f ca="1">COUNTIF(BL$4:BL47, "Yes")</f>
        <v>4</v>
      </c>
      <c r="BN47" s="37">
        <f t="shared" ca="1" si="515"/>
        <v>111293.16094074836</v>
      </c>
      <c r="BO47" s="37">
        <f t="shared" ca="1" si="516"/>
        <v>22293.775209712003</v>
      </c>
      <c r="BP47" s="64">
        <f t="shared" ca="1" si="139"/>
        <v>133586.93615046036</v>
      </c>
      <c r="BQ47" s="170" cm="1">
        <f t="array" aca="1" ref="BQ47" ca="1">IF(MONTH($A47) = 1, _xlfn.LET(_xlpm.value, RAND(), _xlfn.IFS(_xlpm.value&lt;=0.6, 0.9/12, AND(_xlpm.value&gt;0.6, _xlpm.value&lt;=0.8), 0.36/12, _xlpm.value&gt;0.8, -0.06/12)), BQ46)</f>
        <v>0.03</v>
      </c>
      <c r="BR47" t="str">
        <f t="shared" ca="1" si="806"/>
        <v>No</v>
      </c>
      <c r="BS47">
        <f ca="1">COUNTIF(BR$4:BR47, "Yes")</f>
        <v>3</v>
      </c>
      <c r="BT47" s="37">
        <f t="shared" ca="1" si="517"/>
        <v>78800.436657063416</v>
      </c>
      <c r="BU47" s="37">
        <f t="shared" ca="1" si="518"/>
        <v>17049.722828295675</v>
      </c>
      <c r="BV47" s="64">
        <f t="shared" ca="1" si="143"/>
        <v>95850.159485359094</v>
      </c>
      <c r="BW47" s="170" cm="1">
        <f t="array" aca="1" ref="BW47" ca="1">IF(MONTH($A47) = 1, _xlfn.LET(_xlpm.value, RAND(), _xlfn.IFS(_xlpm.value&lt;=0.6, 0.9/12, AND(_xlpm.value&gt;0.6, _xlpm.value&lt;=0.8), 0.36/12, _xlpm.value&gt;0.8, -0.06/12)), BW46)</f>
        <v>0.03</v>
      </c>
      <c r="BX47" t="str">
        <f t="shared" ca="1" si="807"/>
        <v>No</v>
      </c>
      <c r="BY47">
        <f ca="1">COUNTIF(BX$4:BX47, "Yes")</f>
        <v>3</v>
      </c>
      <c r="BZ47" s="37">
        <f t="shared" ca="1" si="519"/>
        <v>155132.51546579087</v>
      </c>
      <c r="CA47" s="37">
        <f t="shared" ca="1" si="520"/>
        <v>13062.610293005531</v>
      </c>
      <c r="CB47" s="64">
        <f t="shared" ca="1" si="147"/>
        <v>168195.12575879641</v>
      </c>
      <c r="CC47" s="170" cm="1">
        <f t="array" aca="1" ref="CC47" ca="1">IF(MONTH($A47) = 1, _xlfn.LET(_xlpm.value, RAND(), _xlfn.IFS(_xlpm.value&lt;=0.6, 0.9/12, AND(_xlpm.value&gt;0.6, _xlpm.value&lt;=0.8), 0.36/12, _xlpm.value&gt;0.8, -0.06/12)), CC46)</f>
        <v>7.4999999999999997E-2</v>
      </c>
      <c r="CD47" t="str">
        <f t="shared" ca="1" si="808"/>
        <v>No</v>
      </c>
      <c r="CE47">
        <f ca="1">COUNTIF(CD$4:CD47, "Yes")</f>
        <v>2</v>
      </c>
      <c r="CF47" s="37">
        <f t="shared" ca="1" si="521"/>
        <v>298429.66882660036</v>
      </c>
      <c r="CG47" s="37">
        <f t="shared" ca="1" si="522"/>
        <v>10131.154050827838</v>
      </c>
      <c r="CH47" s="64">
        <f t="shared" ca="1" si="151"/>
        <v>308560.8228774282</v>
      </c>
      <c r="CI47" s="170" cm="1">
        <f t="array" aca="1" ref="CI47" ca="1">IF(MONTH($A47) = 1, _xlfn.LET(_xlpm.value, RAND(), _xlfn.IFS(_xlpm.value&lt;=0.6, 0.9/12, AND(_xlpm.value&gt;0.6, _xlpm.value&lt;=0.8), 0.36/12, _xlpm.value&gt;0.8, -0.06/12)), CI46)</f>
        <v>-5.0000000000000001E-3</v>
      </c>
      <c r="CJ47" t="str">
        <f t="shared" ca="1" si="809"/>
        <v>No</v>
      </c>
      <c r="CK47">
        <f ca="1">COUNTIF(CJ$4:CJ47, "Yes")</f>
        <v>4</v>
      </c>
      <c r="CL47" s="37">
        <f t="shared" ca="1" si="523"/>
        <v>85764.287054598492</v>
      </c>
      <c r="CM47" s="37">
        <f t="shared" ca="1" si="524"/>
        <v>15029.268040511564</v>
      </c>
      <c r="CN47" s="64">
        <f t="shared" ca="1" si="155"/>
        <v>100793.55509511006</v>
      </c>
      <c r="CO47" s="170" cm="1">
        <f t="array" aca="1" ref="CO47" ca="1">IF(MONTH($A47) = 1, _xlfn.LET(_xlpm.value, RAND(), _xlfn.IFS(_xlpm.value&lt;=0.6, 0.9/12, AND(_xlpm.value&gt;0.6, _xlpm.value&lt;=0.8), 0.36/12, _xlpm.value&gt;0.8, -0.06/12)), CO46)</f>
        <v>-5.0000000000000001E-3</v>
      </c>
      <c r="CP47" t="str">
        <f t="shared" ca="1" si="810"/>
        <v>No</v>
      </c>
      <c r="CQ47">
        <f ca="1">COUNTIF(CP$4:CP47, "Yes")</f>
        <v>0</v>
      </c>
      <c r="CR47" s="37">
        <f t="shared" ca="1" si="525"/>
        <v>337935.99682666198</v>
      </c>
      <c r="CS47" s="37">
        <f t="shared" ca="1" si="526"/>
        <v>0</v>
      </c>
      <c r="CT47" s="64">
        <f t="shared" ca="1" si="159"/>
        <v>337935.99682666198</v>
      </c>
      <c r="CU47" s="170" cm="1">
        <f t="array" aca="1" ref="CU47" ca="1">IF(MONTH($A47) = 1, _xlfn.LET(_xlpm.value, RAND(), _xlfn.IFS(_xlpm.value&lt;=0.6, 0.9/12, AND(_xlpm.value&gt;0.6, _xlpm.value&lt;=0.8), 0.36/12, _xlpm.value&gt;0.8, -0.06/12)), CU46)</f>
        <v>0.03</v>
      </c>
      <c r="CV47" t="str">
        <f t="shared" ca="1" si="811"/>
        <v>No</v>
      </c>
      <c r="CW47">
        <f ca="1">COUNTIF(CV$4:CV47, "Yes")</f>
        <v>2</v>
      </c>
      <c r="CX47" s="37">
        <f t="shared" ca="1" si="527"/>
        <v>276451.32065342285</v>
      </c>
      <c r="CY47" s="37">
        <f t="shared" ca="1" si="528"/>
        <v>1969.7775827607916</v>
      </c>
      <c r="CZ47" s="64">
        <f t="shared" ca="1" si="163"/>
        <v>278421.09823618364</v>
      </c>
      <c r="DA47" s="170" cm="1">
        <f t="array" aca="1" ref="DA47" ca="1">IF(MONTH($A47) = 1, _xlfn.LET(_xlpm.value, RAND(), _xlfn.IFS(_xlpm.value&lt;=0.6, 0.9/12, AND(_xlpm.value&gt;0.6, _xlpm.value&lt;=0.8), 0.36/12, _xlpm.value&gt;0.8, -0.06/12)), DA46)</f>
        <v>7.4999999999999997E-2</v>
      </c>
      <c r="DB47" t="str">
        <f t="shared" ca="1" si="812"/>
        <v>No</v>
      </c>
      <c r="DC47">
        <f ca="1">COUNTIF(DB$4:DB47, "Yes")</f>
        <v>4</v>
      </c>
      <c r="DD47" s="37">
        <f t="shared" ca="1" si="529"/>
        <v>218966.19767771754</v>
      </c>
      <c r="DE47" s="37">
        <f t="shared" ca="1" si="530"/>
        <v>10448.082035501056</v>
      </c>
      <c r="DF47" s="64">
        <f t="shared" ca="1" si="167"/>
        <v>229414.2797132186</v>
      </c>
      <c r="DG47" s="170" cm="1">
        <f t="array" aca="1" ref="DG47" ca="1">IF(MONTH($A47) = 1, _xlfn.LET(_xlpm.value, RAND(), _xlfn.IFS(_xlpm.value&lt;=0.6, 0.9/12, AND(_xlpm.value&gt;0.6, _xlpm.value&lt;=0.8), 0.36/12, _xlpm.value&gt;0.8, -0.06/12)), DG46)</f>
        <v>7.4999999999999997E-2</v>
      </c>
      <c r="DH47" t="str">
        <f t="shared" ca="1" si="813"/>
        <v>No</v>
      </c>
      <c r="DI47">
        <f ca="1">COUNTIF(DH$4:DH47, "Yes")</f>
        <v>2</v>
      </c>
      <c r="DJ47" s="37">
        <f t="shared" ca="1" si="531"/>
        <v>333262.66701451346</v>
      </c>
      <c r="DK47" s="37">
        <f t="shared" ca="1" si="532"/>
        <v>8118.200659751119</v>
      </c>
      <c r="DL47" s="64">
        <f t="shared" ca="1" si="171"/>
        <v>341380.86767426459</v>
      </c>
      <c r="DM47" s="170" cm="1">
        <f t="array" aca="1" ref="DM47" ca="1">IF(MONTH($A47) = 1, _xlfn.LET(_xlpm.value, RAND(), _xlfn.IFS(_xlpm.value&lt;=0.6, 0.9/12, AND(_xlpm.value&gt;0.6, _xlpm.value&lt;=0.8), 0.36/12, _xlpm.value&gt;0.8, -0.06/12)), DM46)</f>
        <v>7.4999999999999997E-2</v>
      </c>
      <c r="DN47" t="str">
        <f t="shared" ca="1" si="814"/>
        <v>No</v>
      </c>
      <c r="DO47">
        <f ca="1">COUNTIF(DN$4:DN47, "Yes")</f>
        <v>2</v>
      </c>
      <c r="DP47" s="37">
        <f t="shared" ca="1" si="533"/>
        <v>277881.75617792382</v>
      </c>
      <c r="DQ47" s="37">
        <f t="shared" ca="1" si="534"/>
        <v>5309.6076640333185</v>
      </c>
      <c r="DR47" s="64">
        <f t="shared" ca="1" si="175"/>
        <v>283191.36384195712</v>
      </c>
      <c r="DS47" s="170" cm="1">
        <f t="array" aca="1" ref="DS47" ca="1">IF(MONTH($A47) = 1, _xlfn.LET(_xlpm.value, RAND(), _xlfn.IFS(_xlpm.value&lt;=0.6, 0.9/12, AND(_xlpm.value&gt;0.6, _xlpm.value&lt;=0.8), 0.36/12, _xlpm.value&gt;0.8, -0.06/12)), DS46)</f>
        <v>7.4999999999999997E-2</v>
      </c>
      <c r="DT47" t="str">
        <f t="shared" ca="1" si="815"/>
        <v>No</v>
      </c>
      <c r="DU47">
        <f ca="1">COUNTIF(DT$4:DT47, "Yes")</f>
        <v>3</v>
      </c>
      <c r="DV47" s="37">
        <f t="shared" ca="1" si="535"/>
        <v>181057.8363421339</v>
      </c>
      <c r="DW47" s="37">
        <f t="shared" ca="1" si="536"/>
        <v>14432.252523493551</v>
      </c>
      <c r="DX47" s="64">
        <f t="shared" ca="1" si="179"/>
        <v>195490.08886562745</v>
      </c>
      <c r="DY47" s="170" cm="1">
        <f t="array" aca="1" ref="DY47" ca="1">IF(MONTH($A47) = 1, _xlfn.LET(_xlpm.value, RAND(), _xlfn.IFS(_xlpm.value&lt;=0.6, 0.9/12, AND(_xlpm.value&gt;0.6, _xlpm.value&lt;=0.8), 0.36/12, _xlpm.value&gt;0.8, -0.06/12)), DY46)</f>
        <v>7.4999999999999997E-2</v>
      </c>
      <c r="DZ47" t="str">
        <f t="shared" ca="1" si="816"/>
        <v>No</v>
      </c>
      <c r="EA47">
        <f ca="1">COUNTIF(DZ$4:DZ47, "Yes")</f>
        <v>5</v>
      </c>
      <c r="EB47" s="37">
        <f t="shared" ca="1" si="537"/>
        <v>270573.60511545709</v>
      </c>
      <c r="EC47" s="37">
        <f t="shared" ca="1" si="538"/>
        <v>20573.141535692306</v>
      </c>
      <c r="ED47" s="64">
        <f t="shared" ca="1" si="183"/>
        <v>291146.74665114941</v>
      </c>
      <c r="EE47" s="170" cm="1">
        <f t="array" aca="1" ref="EE47" ca="1">IF(MONTH($A47) = 1, _xlfn.LET(_xlpm.value, RAND(), _xlfn.IFS(_xlpm.value&lt;=0.6, 0.9/12, AND(_xlpm.value&gt;0.6, _xlpm.value&lt;=0.8), 0.36/12, _xlpm.value&gt;0.8, -0.06/12)), EE46)</f>
        <v>-5.0000000000000001E-3</v>
      </c>
      <c r="EF47" t="str">
        <f t="shared" ca="1" si="817"/>
        <v>No</v>
      </c>
      <c r="EG47">
        <f ca="1">COUNTIF(EF$4:EF47, "Yes")</f>
        <v>2</v>
      </c>
      <c r="EH47" s="37">
        <f t="shared" ca="1" si="539"/>
        <v>204222.2072301686</v>
      </c>
      <c r="EI47" s="37">
        <f t="shared" ca="1" si="540"/>
        <v>10881.663305563538</v>
      </c>
      <c r="EJ47" s="64">
        <f t="shared" ca="1" si="187"/>
        <v>215103.87053573213</v>
      </c>
      <c r="EK47" s="170" cm="1">
        <f t="array" aca="1" ref="EK47" ca="1">IF(MONTH($A47) = 1, _xlfn.LET(_xlpm.value, RAND(), _xlfn.IFS(_xlpm.value&lt;=0.6, 0.9/12, AND(_xlpm.value&gt;0.6, _xlpm.value&lt;=0.8), 0.36/12, _xlpm.value&gt;0.8, -0.06/12)), EK46)</f>
        <v>0.03</v>
      </c>
      <c r="EL47" t="str">
        <f t="shared" ca="1" si="818"/>
        <v>No</v>
      </c>
      <c r="EM47">
        <f ca="1">COUNTIF(EL$4:EL47, "Yes")</f>
        <v>4</v>
      </c>
      <c r="EN47" s="37">
        <f t="shared" ca="1" si="541"/>
        <v>108669.66848923995</v>
      </c>
      <c r="EO47" s="37">
        <f t="shared" ca="1" si="542"/>
        <v>14555.564064683173</v>
      </c>
      <c r="EP47" s="64">
        <f t="shared" ca="1" si="191"/>
        <v>123225.23255392312</v>
      </c>
      <c r="EQ47" s="170" cm="1">
        <f t="array" aca="1" ref="EQ47" ca="1">IF(MONTH($A47) = 1, _xlfn.LET(_xlpm.value, RAND(), _xlfn.IFS(_xlpm.value&lt;=0.6, 0.9/12, AND(_xlpm.value&gt;0.6, _xlpm.value&lt;=0.8), 0.36/12, _xlpm.value&gt;0.8, -0.06/12)), EQ46)</f>
        <v>7.4999999999999997E-2</v>
      </c>
      <c r="ER47" t="str">
        <f t="shared" ca="1" si="819"/>
        <v>No</v>
      </c>
      <c r="ES47">
        <f ca="1">COUNTIF(ER$4:ER47, "Yes")</f>
        <v>0</v>
      </c>
      <c r="ET47" s="37">
        <f t="shared" ca="1" si="543"/>
        <v>505261.36754570797</v>
      </c>
      <c r="EU47" s="37">
        <f t="shared" ca="1" si="544"/>
        <v>0</v>
      </c>
      <c r="EV47" s="64">
        <f t="shared" ca="1" si="195"/>
        <v>505261.36754570797</v>
      </c>
      <c r="EW47" s="170" cm="1">
        <f t="array" aca="1" ref="EW47" ca="1">IF(MONTH($A47) = 1, _xlfn.LET(_xlpm.value, RAND(), _xlfn.IFS(_xlpm.value&lt;=0.6, 0.9/12, AND(_xlpm.value&gt;0.6, _xlpm.value&lt;=0.8), 0.36/12, _xlpm.value&gt;0.8, -0.06/12)), EW46)</f>
        <v>0.03</v>
      </c>
      <c r="EX47" t="str">
        <f t="shared" ca="1" si="820"/>
        <v>No</v>
      </c>
      <c r="EY47">
        <f ca="1">COUNTIF(EX$4:EX47, "Yes")</f>
        <v>1</v>
      </c>
      <c r="EZ47" s="37">
        <f t="shared" ca="1" si="545"/>
        <v>197815.38785316577</v>
      </c>
      <c r="FA47" s="37">
        <f t="shared" ca="1" si="546"/>
        <v>5277.7591812832152</v>
      </c>
      <c r="FB47" s="64">
        <f t="shared" ca="1" si="199"/>
        <v>203093.14703444898</v>
      </c>
      <c r="FC47" s="170" cm="1">
        <f t="array" aca="1" ref="FC47" ca="1">IF(MONTH($A47) = 1, _xlfn.LET(_xlpm.value, RAND(), _xlfn.IFS(_xlpm.value&lt;=0.6, 0.9/12, AND(_xlpm.value&gt;0.6, _xlpm.value&lt;=0.8), 0.36/12, _xlpm.value&gt;0.8, -0.06/12)), FC46)</f>
        <v>-5.0000000000000001E-3</v>
      </c>
      <c r="FD47" t="str">
        <f t="shared" ca="1" si="821"/>
        <v>No</v>
      </c>
      <c r="FE47">
        <f ca="1">COUNTIF(FD$4:FD47, "Yes")</f>
        <v>4</v>
      </c>
      <c r="FF47" s="37">
        <f t="shared" ca="1" si="547"/>
        <v>140227.57677826015</v>
      </c>
      <c r="FG47" s="37">
        <f t="shared" ca="1" si="548"/>
        <v>12679.843390024324</v>
      </c>
      <c r="FH47" s="64">
        <f t="shared" ca="1" si="203"/>
        <v>152907.42016828447</v>
      </c>
      <c r="FI47" s="170" cm="1">
        <f t="array" aca="1" ref="FI47" ca="1">IF(MONTH($A47) = 1, _xlfn.LET(_xlpm.value, RAND(), _xlfn.IFS(_xlpm.value&lt;=0.6, 0.9/12, AND(_xlpm.value&gt;0.6, _xlpm.value&lt;=0.8), 0.36/12, _xlpm.value&gt;0.8, -0.06/12)), FI46)</f>
        <v>7.4999999999999997E-2</v>
      </c>
      <c r="FJ47" t="str">
        <f t="shared" ca="1" si="822"/>
        <v>No</v>
      </c>
      <c r="FK47">
        <f ca="1">COUNTIF(FJ$4:FJ47, "Yes")</f>
        <v>1</v>
      </c>
      <c r="FL47" s="37">
        <f t="shared" ca="1" si="549"/>
        <v>229794.55493679966</v>
      </c>
      <c r="FM47" s="37">
        <f t="shared" ca="1" si="550"/>
        <v>4140.5018685908726</v>
      </c>
      <c r="FN47" s="64">
        <f t="shared" ca="1" si="207"/>
        <v>233935.05680539052</v>
      </c>
      <c r="FO47" s="170" cm="1">
        <f t="array" aca="1" ref="FO47" ca="1">IF(MONTH($A47) = 1, _xlfn.LET(_xlpm.value, RAND(), _xlfn.IFS(_xlpm.value&lt;=0.6, 0.9/12, AND(_xlpm.value&gt;0.6, _xlpm.value&lt;=0.8), 0.36/12, _xlpm.value&gt;0.8, -0.06/12)), FO46)</f>
        <v>7.4999999999999997E-2</v>
      </c>
      <c r="FP47" t="str">
        <f t="shared" ca="1" si="823"/>
        <v>No</v>
      </c>
      <c r="FQ47">
        <f ca="1">COUNTIF(FP$4:FP47, "Yes")</f>
        <v>2</v>
      </c>
      <c r="FR47" s="37">
        <f t="shared" ca="1" si="551"/>
        <v>453982.01121764764</v>
      </c>
      <c r="FS47" s="37">
        <f t="shared" ca="1" si="552"/>
        <v>9666.3637270789313</v>
      </c>
      <c r="FT47" s="64">
        <f t="shared" ca="1" si="211"/>
        <v>463648.37494472659</v>
      </c>
      <c r="FU47" s="170" cm="1">
        <f t="array" aca="1" ref="FU47" ca="1">IF(MONTH($A47) = 1, _xlfn.LET(_xlpm.value, RAND(), _xlfn.IFS(_xlpm.value&lt;=0.6, 0.9/12, AND(_xlpm.value&gt;0.6, _xlpm.value&lt;=0.8), 0.36/12, _xlpm.value&gt;0.8, -0.06/12)), FU46)</f>
        <v>7.4999999999999997E-2</v>
      </c>
      <c r="FV47" t="str">
        <f t="shared" ca="1" si="824"/>
        <v>No</v>
      </c>
      <c r="FW47">
        <f ca="1">COUNTIF(FV$4:FV47, "Yes")</f>
        <v>2</v>
      </c>
      <c r="FX47" s="37">
        <f t="shared" ca="1" si="553"/>
        <v>147542.54975550415</v>
      </c>
      <c r="FY47" s="37">
        <f t="shared" ca="1" si="554"/>
        <v>11361.841655906492</v>
      </c>
      <c r="FZ47" s="64">
        <f t="shared" ca="1" si="215"/>
        <v>158904.39141141064</v>
      </c>
      <c r="GA47" s="170" cm="1">
        <f t="array" aca="1" ref="GA47" ca="1">IF(MONTH($A47) = 1, _xlfn.LET(_xlpm.value, RAND(), _xlfn.IFS(_xlpm.value&lt;=0.6, 0.9/12, AND(_xlpm.value&gt;0.6, _xlpm.value&lt;=0.8), 0.36/12, _xlpm.value&gt;0.8, -0.06/12)), GA46)</f>
        <v>7.4999999999999997E-2</v>
      </c>
      <c r="GB47" t="str">
        <f t="shared" ca="1" si="825"/>
        <v>No</v>
      </c>
      <c r="GC47">
        <f ca="1">COUNTIF(GB$4:GB47, "Yes")</f>
        <v>2</v>
      </c>
      <c r="GD47" s="37">
        <f t="shared" ca="1" si="555"/>
        <v>360099.15662168612</v>
      </c>
      <c r="GE47" s="37">
        <f t="shared" ca="1" si="556"/>
        <v>15232.54168750403</v>
      </c>
      <c r="GF47" s="64">
        <f t="shared" ca="1" si="219"/>
        <v>375331.69830919016</v>
      </c>
      <c r="GG47" s="170" cm="1">
        <f t="array" aca="1" ref="GG47" ca="1">IF(MONTH($A47) = 1, _xlfn.LET(_xlpm.value, RAND(), _xlfn.IFS(_xlpm.value&lt;=0.6, 0.9/12, AND(_xlpm.value&gt;0.6, _xlpm.value&lt;=0.8), 0.36/12, _xlpm.value&gt;0.8, -0.06/12)), GG46)</f>
        <v>7.4999999999999997E-2</v>
      </c>
      <c r="GH47" t="str">
        <f t="shared" ca="1" si="826"/>
        <v>No</v>
      </c>
      <c r="GI47">
        <f ca="1">COUNTIF(GH$4:GH47, "Yes")</f>
        <v>1</v>
      </c>
      <c r="GJ47" s="37">
        <f t="shared" ca="1" si="557"/>
        <v>137687.74473600401</v>
      </c>
      <c r="GK47" s="37">
        <f t="shared" ca="1" si="558"/>
        <v>4464.7592324297511</v>
      </c>
      <c r="GL47" s="64">
        <f t="shared" ca="1" si="223"/>
        <v>142152.50396843377</v>
      </c>
      <c r="GM47" s="170" cm="1">
        <f t="array" aca="1" ref="GM47" ca="1">IF(MONTH($A47) = 1, _xlfn.LET(_xlpm.value, RAND(), _xlfn.IFS(_xlpm.value&lt;=0.6, 0.9/12, AND(_xlpm.value&gt;0.6, _xlpm.value&lt;=0.8), 0.36/12, _xlpm.value&gt;0.8, -0.06/12)), GM46)</f>
        <v>7.4999999999999997E-2</v>
      </c>
      <c r="GN47" t="str">
        <f t="shared" ca="1" si="827"/>
        <v>No</v>
      </c>
      <c r="GO47">
        <f ca="1">COUNTIF(GN$4:GN47, "Yes")</f>
        <v>2</v>
      </c>
      <c r="GP47" s="37">
        <f t="shared" ca="1" si="559"/>
        <v>379449.17724128359</v>
      </c>
      <c r="GQ47" s="37">
        <f t="shared" ca="1" si="560"/>
        <v>9262.8683995749489</v>
      </c>
      <c r="GR47" s="64">
        <f t="shared" ca="1" si="227"/>
        <v>388712.04564085853</v>
      </c>
      <c r="GS47" s="170" cm="1">
        <f t="array" aca="1" ref="GS47" ca="1">IF(MONTH($A47) = 1, _xlfn.LET(_xlpm.value, RAND(), _xlfn.IFS(_xlpm.value&lt;=0.6, 0.9/12, AND(_xlpm.value&gt;0.6, _xlpm.value&lt;=0.8), 0.36/12, _xlpm.value&gt;0.8, -0.06/12)), GS46)</f>
        <v>0.03</v>
      </c>
      <c r="GT47" t="str">
        <f t="shared" ca="1" si="828"/>
        <v>No</v>
      </c>
      <c r="GU47">
        <f ca="1">COUNTIF(GT$4:GT47, "Yes")</f>
        <v>0</v>
      </c>
      <c r="GV47" s="37">
        <f t="shared" ca="1" si="561"/>
        <v>278297.24590643297</v>
      </c>
      <c r="GW47" s="37">
        <f t="shared" ca="1" si="562"/>
        <v>0</v>
      </c>
      <c r="GX47" s="64">
        <f t="shared" ca="1" si="231"/>
        <v>278297.24590643297</v>
      </c>
      <c r="GY47" s="170" cm="1">
        <f t="array" aca="1" ref="GY47" ca="1">IF(MONTH($A47) = 1, _xlfn.LET(_xlpm.value, RAND(), _xlfn.IFS(_xlpm.value&lt;=0.6, 0.9/12, AND(_xlpm.value&gt;0.6, _xlpm.value&lt;=0.8), 0.36/12, _xlpm.value&gt;0.8, -0.06/12)), GY46)</f>
        <v>7.4999999999999997E-2</v>
      </c>
      <c r="GZ47" t="str">
        <f t="shared" ca="1" si="829"/>
        <v>No</v>
      </c>
      <c r="HA47">
        <f ca="1">COUNTIF(GZ$4:GZ47, "Yes")</f>
        <v>3</v>
      </c>
      <c r="HB47" s="37">
        <f t="shared" ca="1" si="563"/>
        <v>374813.77050613472</v>
      </c>
      <c r="HC47" s="37">
        <f t="shared" ca="1" si="564"/>
        <v>10345.801404346006</v>
      </c>
      <c r="HD47" s="64">
        <f t="shared" ca="1" si="235"/>
        <v>385159.57191048074</v>
      </c>
      <c r="HE47" s="170" cm="1">
        <f t="array" aca="1" ref="HE47" ca="1">IF(MONTH($A47) = 1, _xlfn.LET(_xlpm.value, RAND(), _xlfn.IFS(_xlpm.value&lt;=0.6, 0.9/12, AND(_xlpm.value&gt;0.6, _xlpm.value&lt;=0.8), 0.36/12, _xlpm.value&gt;0.8, -0.06/12)), HE46)</f>
        <v>7.4999999999999997E-2</v>
      </c>
      <c r="HF47" t="str">
        <f t="shared" ca="1" si="830"/>
        <v>No</v>
      </c>
      <c r="HG47">
        <f ca="1">COUNTIF(HF$4:HF47, "Yes")</f>
        <v>2</v>
      </c>
      <c r="HH47" s="37">
        <f t="shared" ca="1" si="565"/>
        <v>191255.54256862306</v>
      </c>
      <c r="HI47" s="37">
        <f t="shared" ca="1" si="566"/>
        <v>5472.3424248024821</v>
      </c>
      <c r="HJ47" s="64">
        <f t="shared" ca="1" si="239"/>
        <v>196727.88499342554</v>
      </c>
      <c r="HK47" s="170" cm="1">
        <f t="array" aca="1" ref="HK47" ca="1">IF(MONTH($A47) = 1, _xlfn.LET(_xlpm.value, RAND(), _xlfn.IFS(_xlpm.value&lt;=0.6, 0.9/12, AND(_xlpm.value&gt;0.6, _xlpm.value&lt;=0.8), 0.36/12, _xlpm.value&gt;0.8, -0.06/12)), HK46)</f>
        <v>7.4999999999999997E-2</v>
      </c>
      <c r="HL47" t="str">
        <f t="shared" ca="1" si="831"/>
        <v>Yes</v>
      </c>
      <c r="HM47">
        <f ca="1">COUNTIF(HL$4:HL47, "Yes")</f>
        <v>2</v>
      </c>
      <c r="HN47" s="37">
        <f t="shared" ca="1" si="567"/>
        <v>204046.81000332849</v>
      </c>
      <c r="HO47" s="37">
        <f t="shared" ca="1" si="568"/>
        <v>3314.9927887591657</v>
      </c>
      <c r="HP47" s="64">
        <f t="shared" ca="1" si="243"/>
        <v>207361.80279208766</v>
      </c>
      <c r="HQ47" s="170" cm="1">
        <f t="array" aca="1" ref="HQ47" ca="1">IF(MONTH($A47) = 1, _xlfn.LET(_xlpm.value, RAND(), _xlfn.IFS(_xlpm.value&lt;=0.6, 0.9/12, AND(_xlpm.value&gt;0.6, _xlpm.value&lt;=0.8), 0.36/12, _xlpm.value&gt;0.8, -0.06/12)), HQ46)</f>
        <v>-5.0000000000000001E-3</v>
      </c>
      <c r="HR47" t="str">
        <f t="shared" ca="1" si="832"/>
        <v>No</v>
      </c>
      <c r="HS47">
        <f ca="1">COUNTIF(HR$4:HR47, "Yes")</f>
        <v>2</v>
      </c>
      <c r="HT47" s="37">
        <f t="shared" ca="1" si="569"/>
        <v>258636.93706084552</v>
      </c>
      <c r="HU47" s="37">
        <f t="shared" ca="1" si="570"/>
        <v>5250.1574666779261</v>
      </c>
      <c r="HV47" s="64">
        <f t="shared" ca="1" si="247"/>
        <v>263887.09452752344</v>
      </c>
      <c r="HW47" s="170" cm="1">
        <f t="array" aca="1" ref="HW47" ca="1">IF(MONTH($A47) = 1, _xlfn.LET(_xlpm.value, RAND(), _xlfn.IFS(_xlpm.value&lt;=0.6, 0.9/12, AND(_xlpm.value&gt;0.6, _xlpm.value&lt;=0.8), 0.36/12, _xlpm.value&gt;0.8, -0.06/12)), HW46)</f>
        <v>7.4999999999999997E-2</v>
      </c>
      <c r="HX47" t="str">
        <f t="shared" ca="1" si="833"/>
        <v>No</v>
      </c>
      <c r="HY47">
        <f ca="1">COUNTIF(HX$4:HX47, "Yes")</f>
        <v>4</v>
      </c>
      <c r="HZ47" s="37">
        <f t="shared" ca="1" si="571"/>
        <v>335614.34217516746</v>
      </c>
      <c r="IA47" s="37">
        <f t="shared" ca="1" si="572"/>
        <v>21056.382658192488</v>
      </c>
      <c r="IB47" s="64">
        <f t="shared" ca="1" si="251"/>
        <v>356670.72483335994</v>
      </c>
      <c r="IC47" s="170" cm="1">
        <f t="array" aca="1" ref="IC47" ca="1">IF(MONTH($A47) = 1, _xlfn.LET(_xlpm.value, RAND(), _xlfn.IFS(_xlpm.value&lt;=0.6, 0.9/12, AND(_xlpm.value&gt;0.6, _xlpm.value&lt;=0.8), 0.36/12, _xlpm.value&gt;0.8, -0.06/12)), IC46)</f>
        <v>7.4999999999999997E-2</v>
      </c>
      <c r="ID47" t="str">
        <f t="shared" ca="1" si="834"/>
        <v>No</v>
      </c>
      <c r="IE47">
        <f ca="1">COUNTIF(ID$4:ID47, "Yes")</f>
        <v>1</v>
      </c>
      <c r="IF47" s="37">
        <f t="shared" ca="1" si="573"/>
        <v>374050.69096368045</v>
      </c>
      <c r="IG47" s="37">
        <f t="shared" ca="1" si="574"/>
        <v>6994.8136620686728</v>
      </c>
      <c r="IH47" s="64">
        <f t="shared" ca="1" si="255"/>
        <v>381045.50462574913</v>
      </c>
      <c r="II47" s="170" cm="1">
        <f t="array" aca="1" ref="II47" ca="1">IF(MONTH($A47) = 1, _xlfn.LET(_xlpm.value, RAND(), _xlfn.IFS(_xlpm.value&lt;=0.6, 0.9/12, AND(_xlpm.value&gt;0.6, _xlpm.value&lt;=0.8), 0.36/12, _xlpm.value&gt;0.8, -0.06/12)), II46)</f>
        <v>-5.0000000000000001E-3</v>
      </c>
      <c r="IJ47" t="str">
        <f t="shared" ca="1" si="835"/>
        <v>No</v>
      </c>
      <c r="IK47">
        <f ca="1">COUNTIF(IJ$4:IJ47, "Yes")</f>
        <v>5</v>
      </c>
      <c r="IL47" s="37">
        <f t="shared" ca="1" si="575"/>
        <v>167978.31707373049</v>
      </c>
      <c r="IM47" s="37">
        <f t="shared" ca="1" si="576"/>
        <v>14718.070926334802</v>
      </c>
      <c r="IN47" s="64">
        <f t="shared" ca="1" si="259"/>
        <v>182696.38800006529</v>
      </c>
      <c r="IO47" s="170" cm="1">
        <f t="array" aca="1" ref="IO47" ca="1">IF(MONTH($A47) = 1, _xlfn.LET(_xlpm.value, RAND(), _xlfn.IFS(_xlpm.value&lt;=0.6, 0.9/12, AND(_xlpm.value&gt;0.6, _xlpm.value&lt;=0.8), 0.36/12, _xlpm.value&gt;0.8, -0.06/12)), IO46)</f>
        <v>0.03</v>
      </c>
      <c r="IP47" t="str">
        <f t="shared" ca="1" si="836"/>
        <v>No</v>
      </c>
      <c r="IQ47">
        <f ca="1">COUNTIF(IP$4:IP47, "Yes")</f>
        <v>3</v>
      </c>
      <c r="IR47" s="37">
        <f t="shared" ca="1" si="577"/>
        <v>201183.64745481056</v>
      </c>
      <c r="IS47" s="37">
        <f t="shared" ca="1" si="578"/>
        <v>10184.412679374882</v>
      </c>
      <c r="IT47" s="64">
        <f t="shared" ca="1" si="263"/>
        <v>211368.06013418545</v>
      </c>
      <c r="IU47" s="170" cm="1">
        <f t="array" aca="1" ref="IU47" ca="1">IF(MONTH($A47) = 1, _xlfn.LET(_xlpm.value, RAND(), _xlfn.IFS(_xlpm.value&lt;=0.6, 0.9/12, AND(_xlpm.value&gt;0.6, _xlpm.value&lt;=0.8), 0.36/12, _xlpm.value&gt;0.8, -0.06/12)), IU46)</f>
        <v>7.4999999999999997E-2</v>
      </c>
      <c r="IV47" t="str">
        <f t="shared" ca="1" si="837"/>
        <v>No</v>
      </c>
      <c r="IW47">
        <f ca="1">COUNTIF(IV$4:IV47, "Yes")</f>
        <v>3</v>
      </c>
      <c r="IX47" s="37">
        <f t="shared" ca="1" si="579"/>
        <v>386275.40456741455</v>
      </c>
      <c r="IY47" s="37">
        <f t="shared" ca="1" si="580"/>
        <v>13567.303125499131</v>
      </c>
      <c r="IZ47" s="64">
        <f t="shared" ca="1" si="267"/>
        <v>399842.70769291365</v>
      </c>
      <c r="JA47" s="170" cm="1">
        <f t="array" aca="1" ref="JA47" ca="1">IF(MONTH($A47) = 1, _xlfn.LET(_xlpm.value, RAND(), _xlfn.IFS(_xlpm.value&lt;=0.6, 0.9/12, AND(_xlpm.value&gt;0.6, _xlpm.value&lt;=0.8), 0.36/12, _xlpm.value&gt;0.8, -0.06/12)), JA46)</f>
        <v>-5.0000000000000001E-3</v>
      </c>
      <c r="JB47" t="str">
        <f t="shared" ca="1" si="838"/>
        <v>No</v>
      </c>
      <c r="JC47">
        <f ca="1">COUNTIF(JB$4:JB47, "Yes")</f>
        <v>3</v>
      </c>
      <c r="JD47" s="37">
        <f t="shared" ca="1" si="581"/>
        <v>225099.04713386155</v>
      </c>
      <c r="JE47" s="37">
        <f t="shared" ca="1" si="582"/>
        <v>12428.158233648557</v>
      </c>
      <c r="JF47" s="64">
        <f t="shared" ca="1" si="271"/>
        <v>237527.20536751009</v>
      </c>
      <c r="JG47" s="170" cm="1">
        <f t="array" aca="1" ref="JG47" ca="1">IF(MONTH($A47) = 1, _xlfn.LET(_xlpm.value, RAND(), _xlfn.IFS(_xlpm.value&lt;=0.6, 0.9/12, AND(_xlpm.value&gt;0.6, _xlpm.value&lt;=0.8), 0.36/12, _xlpm.value&gt;0.8, -0.06/12)), JG46)</f>
        <v>7.4999999999999997E-2</v>
      </c>
      <c r="JH47" t="str">
        <f t="shared" ca="1" si="839"/>
        <v>No</v>
      </c>
      <c r="JI47">
        <f ca="1">COUNTIF(JH$4:JH47, "Yes")</f>
        <v>1</v>
      </c>
      <c r="JJ47" s="37">
        <f t="shared" ca="1" si="583"/>
        <v>356445.26487716305</v>
      </c>
      <c r="JK47" s="37">
        <f t="shared" ca="1" si="584"/>
        <v>715.49928569889062</v>
      </c>
      <c r="JL47" s="64">
        <f t="shared" ca="1" si="275"/>
        <v>357160.76416286192</v>
      </c>
      <c r="JM47" s="170" cm="1">
        <f t="array" aca="1" ref="JM47" ca="1">IF(MONTH($A47) = 1, _xlfn.LET(_xlpm.value, RAND(), _xlfn.IFS(_xlpm.value&lt;=0.6, 0.9/12, AND(_xlpm.value&gt;0.6, _xlpm.value&lt;=0.8), 0.36/12, _xlpm.value&gt;0.8, -0.06/12)), JM46)</f>
        <v>7.4999999999999997E-2</v>
      </c>
      <c r="JN47" t="str">
        <f t="shared" ca="1" si="840"/>
        <v>No</v>
      </c>
      <c r="JO47">
        <f ca="1">COUNTIF(JN$4:JN47, "Yes")</f>
        <v>5</v>
      </c>
      <c r="JP47" s="37">
        <f t="shared" ca="1" si="585"/>
        <v>143637.98276555241</v>
      </c>
      <c r="JQ47" s="37">
        <f t="shared" ca="1" si="586"/>
        <v>19096.846870404894</v>
      </c>
      <c r="JR47" s="64">
        <f t="shared" ca="1" si="279"/>
        <v>162734.82963595731</v>
      </c>
      <c r="JS47" s="170" cm="1">
        <f t="array" aca="1" ref="JS47" ca="1">IF(MONTH($A47) = 1, _xlfn.LET(_xlpm.value, RAND(), _xlfn.IFS(_xlpm.value&lt;=0.6, 0.9/12, AND(_xlpm.value&gt;0.6, _xlpm.value&lt;=0.8), 0.36/12, _xlpm.value&gt;0.8, -0.06/12)), JS46)</f>
        <v>0.03</v>
      </c>
      <c r="JT47" t="str">
        <f t="shared" ca="1" si="841"/>
        <v>No</v>
      </c>
      <c r="JU47">
        <f ca="1">COUNTIF(JT$4:JT47, "Yes")</f>
        <v>2</v>
      </c>
      <c r="JV47" s="37">
        <f t="shared" ca="1" si="587"/>
        <v>171779.51439039627</v>
      </c>
      <c r="JW47" s="37">
        <f t="shared" ca="1" si="588"/>
        <v>6067.7966309368521</v>
      </c>
      <c r="JX47" s="64">
        <f t="shared" ca="1" si="283"/>
        <v>177847.31102133312</v>
      </c>
      <c r="JY47" s="170" cm="1">
        <f t="array" aca="1" ref="JY47" ca="1">IF(MONTH($A47) = 1, _xlfn.LET(_xlpm.value, RAND(), _xlfn.IFS(_xlpm.value&lt;=0.6, 0.9/12, AND(_xlpm.value&gt;0.6, _xlpm.value&lt;=0.8), 0.36/12, _xlpm.value&gt;0.8, -0.06/12)), JY46)</f>
        <v>0.03</v>
      </c>
      <c r="JZ47" t="str">
        <f t="shared" ca="1" si="842"/>
        <v>Yes</v>
      </c>
      <c r="KA47">
        <f ca="1">COUNTIF(JZ$4:JZ47, "Yes")</f>
        <v>3</v>
      </c>
      <c r="KB47" s="37">
        <f t="shared" ca="1" si="589"/>
        <v>121568.60944376908</v>
      </c>
      <c r="KC47" s="37">
        <f t="shared" ca="1" si="590"/>
        <v>6602.2471862761067</v>
      </c>
      <c r="KD47" s="64">
        <f t="shared" ca="1" si="287"/>
        <v>128170.85663004518</v>
      </c>
      <c r="KE47" s="170" cm="1">
        <f t="array" aca="1" ref="KE47" ca="1">IF(MONTH($A47) = 1, _xlfn.LET(_xlpm.value, RAND(), _xlfn.IFS(_xlpm.value&lt;=0.6, 0.9/12, AND(_xlpm.value&gt;0.6, _xlpm.value&lt;=0.8), 0.36/12, _xlpm.value&gt;0.8, -0.06/12)), KE46)</f>
        <v>-5.0000000000000001E-3</v>
      </c>
      <c r="KF47" t="str">
        <f t="shared" ca="1" si="843"/>
        <v>No</v>
      </c>
      <c r="KG47">
        <f ca="1">COUNTIF(KF$4:KF47, "Yes")</f>
        <v>1</v>
      </c>
      <c r="KH47" s="37">
        <f t="shared" ca="1" si="591"/>
        <v>203934.11088701006</v>
      </c>
      <c r="KI47" s="37">
        <f t="shared" ca="1" si="592"/>
        <v>2794.6168370775727</v>
      </c>
      <c r="KJ47" s="64">
        <f t="shared" ca="1" si="291"/>
        <v>206728.72772408763</v>
      </c>
      <c r="KK47" s="170" cm="1">
        <f t="array" aca="1" ref="KK47" ca="1">IF(MONTH($A47) = 1, _xlfn.LET(_xlpm.value, RAND(), _xlfn.IFS(_xlpm.value&lt;=0.6, 0.9/12, AND(_xlpm.value&gt;0.6, _xlpm.value&lt;=0.8), 0.36/12, _xlpm.value&gt;0.8, -0.06/12)), KK46)</f>
        <v>7.4999999999999997E-2</v>
      </c>
      <c r="KL47" t="str">
        <f t="shared" ca="1" si="844"/>
        <v>No</v>
      </c>
      <c r="KM47">
        <f ca="1">COUNTIF(KL$4:KL47, "Yes")</f>
        <v>0</v>
      </c>
      <c r="KN47" s="37">
        <f t="shared" ca="1" si="593"/>
        <v>280680.81648379442</v>
      </c>
      <c r="KO47" s="37">
        <f t="shared" ca="1" si="594"/>
        <v>0</v>
      </c>
      <c r="KP47" s="64">
        <f t="shared" ca="1" si="295"/>
        <v>280680.81648379442</v>
      </c>
      <c r="KQ47" s="170" cm="1">
        <f t="array" aca="1" ref="KQ47" ca="1">IF(MONTH($A47) = 1, _xlfn.LET(_xlpm.value, RAND(), _xlfn.IFS(_xlpm.value&lt;=0.6, 0.9/12, AND(_xlpm.value&gt;0.6, _xlpm.value&lt;=0.8), 0.36/12, _xlpm.value&gt;0.8, -0.06/12)), KQ46)</f>
        <v>7.4999999999999997E-2</v>
      </c>
      <c r="KR47" t="str">
        <f t="shared" ca="1" si="845"/>
        <v>No</v>
      </c>
      <c r="KS47">
        <f ca="1">COUNTIF(KR$4:KR47, "Yes")</f>
        <v>2</v>
      </c>
      <c r="KT47" s="37">
        <f t="shared" ca="1" si="595"/>
        <v>115657.39135379507</v>
      </c>
      <c r="KU47" s="37">
        <f t="shared" ca="1" si="596"/>
        <v>3160.3693800567771</v>
      </c>
      <c r="KV47" s="64">
        <f t="shared" ca="1" si="299"/>
        <v>118817.76073385184</v>
      </c>
      <c r="KW47" s="170" cm="1">
        <f t="array" aca="1" ref="KW47" ca="1">IF(MONTH($A47) = 1, _xlfn.LET(_xlpm.value, RAND(), _xlfn.IFS(_xlpm.value&lt;=0.6, 0.9/12, AND(_xlpm.value&gt;0.6, _xlpm.value&lt;=0.8), 0.36/12, _xlpm.value&gt;0.8, -0.06/12)), KW46)</f>
        <v>-5.0000000000000001E-3</v>
      </c>
      <c r="KX47" t="str">
        <f t="shared" ca="1" si="846"/>
        <v>No</v>
      </c>
      <c r="KY47">
        <f ca="1">COUNTIF(KX$4:KX47, "Yes")</f>
        <v>2</v>
      </c>
      <c r="KZ47" s="37">
        <f t="shared" ca="1" si="597"/>
        <v>115896.33427158445</v>
      </c>
      <c r="LA47" s="37">
        <f t="shared" ca="1" si="598"/>
        <v>8235.380880486362</v>
      </c>
      <c r="LB47" s="64">
        <f t="shared" ca="1" si="303"/>
        <v>124131.71515207081</v>
      </c>
      <c r="LC47" s="170" cm="1">
        <f t="array" aca="1" ref="LC47" ca="1">IF(MONTH($A47) = 1, _xlfn.LET(_xlpm.value, RAND(), _xlfn.IFS(_xlpm.value&lt;=0.6, 0.9/12, AND(_xlpm.value&gt;0.6, _xlpm.value&lt;=0.8), 0.36/12, _xlpm.value&gt;0.8, -0.06/12)), LC46)</f>
        <v>7.4999999999999997E-2</v>
      </c>
      <c r="LD47" t="str">
        <f t="shared" ca="1" si="847"/>
        <v>No</v>
      </c>
      <c r="LE47">
        <f ca="1">COUNTIF(LD$4:LD47, "Yes")</f>
        <v>1</v>
      </c>
      <c r="LF47" s="37">
        <f t="shared" ca="1" si="599"/>
        <v>235221.35800294424</v>
      </c>
      <c r="LG47" s="37">
        <f t="shared" ca="1" si="600"/>
        <v>357.45299897501957</v>
      </c>
      <c r="LH47" s="64">
        <f t="shared" ca="1" si="307"/>
        <v>235578.81100191927</v>
      </c>
      <c r="LI47" s="170" cm="1">
        <f t="array" aca="1" ref="LI47" ca="1">IF(MONTH($A47) = 1, _xlfn.LET(_xlpm.value, RAND(), _xlfn.IFS(_xlpm.value&lt;=0.6, 0.9/12, AND(_xlpm.value&gt;0.6, _xlpm.value&lt;=0.8), 0.36/12, _xlpm.value&gt;0.8, -0.06/12)), LI46)</f>
        <v>7.4999999999999997E-2</v>
      </c>
      <c r="LJ47" t="str">
        <f t="shared" ca="1" si="848"/>
        <v>No</v>
      </c>
      <c r="LK47">
        <f ca="1">COUNTIF(LJ$4:LJ47, "Yes")</f>
        <v>4</v>
      </c>
      <c r="LL47" s="37">
        <f t="shared" ca="1" si="601"/>
        <v>99573.857057432717</v>
      </c>
      <c r="LM47" s="37">
        <f t="shared" ca="1" si="602"/>
        <v>8906.0809659229035</v>
      </c>
      <c r="LN47" s="64">
        <f t="shared" ca="1" si="311"/>
        <v>108479.93802335561</v>
      </c>
      <c r="LO47" s="170" cm="1">
        <f t="array" aca="1" ref="LO47" ca="1">IF(MONTH($A47) = 1, _xlfn.LET(_xlpm.value, RAND(), _xlfn.IFS(_xlpm.value&lt;=0.6, 0.9/12, AND(_xlpm.value&gt;0.6, _xlpm.value&lt;=0.8), 0.36/12, _xlpm.value&gt;0.8, -0.06/12)), LO46)</f>
        <v>7.4999999999999997E-2</v>
      </c>
      <c r="LP47" t="str">
        <f t="shared" ca="1" si="849"/>
        <v>No</v>
      </c>
      <c r="LQ47">
        <f ca="1">COUNTIF(LP$4:LP47, "Yes")</f>
        <v>4</v>
      </c>
      <c r="LR47" s="37">
        <f t="shared" ca="1" si="603"/>
        <v>154338.63647575511</v>
      </c>
      <c r="LS47" s="37">
        <f t="shared" ca="1" si="604"/>
        <v>14435.621123745796</v>
      </c>
      <c r="LT47" s="64">
        <f t="shared" ca="1" si="315"/>
        <v>168774.25759950091</v>
      </c>
      <c r="LU47" s="170" cm="1">
        <f t="array" aca="1" ref="LU47" ca="1">IF(MONTH($A47) = 1, _xlfn.LET(_xlpm.value, RAND(), _xlfn.IFS(_xlpm.value&lt;=0.6, 0.9/12, AND(_xlpm.value&gt;0.6, _xlpm.value&lt;=0.8), 0.36/12, _xlpm.value&gt;0.8, -0.06/12)), LU46)</f>
        <v>7.4999999999999997E-2</v>
      </c>
      <c r="LV47" t="str">
        <f t="shared" ca="1" si="850"/>
        <v>No</v>
      </c>
      <c r="LW47">
        <f ca="1">COUNTIF(LV$4:LV47, "Yes")</f>
        <v>1</v>
      </c>
      <c r="LX47" s="37">
        <f t="shared" ca="1" si="605"/>
        <v>536216.36959559214</v>
      </c>
      <c r="LY47" s="37">
        <f t="shared" ca="1" si="606"/>
        <v>6220.8048372274579</v>
      </c>
      <c r="LZ47" s="64">
        <f t="shared" ca="1" si="319"/>
        <v>542437.17443281959</v>
      </c>
      <c r="MA47" s="170" cm="1">
        <f t="array" aca="1" ref="MA47" ca="1">IF(MONTH($A47) = 1, _xlfn.LET(_xlpm.value, RAND(), _xlfn.IFS(_xlpm.value&lt;=0.6, 0.9/12, AND(_xlpm.value&gt;0.6, _xlpm.value&lt;=0.8), 0.36/12, _xlpm.value&gt;0.8, -0.06/12)), MA46)</f>
        <v>-5.0000000000000001E-3</v>
      </c>
      <c r="MB47" t="str">
        <f t="shared" ca="1" si="851"/>
        <v>No</v>
      </c>
      <c r="MC47">
        <f ca="1">COUNTIF(MB$4:MB47, "Yes")</f>
        <v>0</v>
      </c>
      <c r="MD47" s="37">
        <f t="shared" ca="1" si="607"/>
        <v>149204.04046715444</v>
      </c>
      <c r="ME47" s="37">
        <f t="shared" ca="1" si="608"/>
        <v>0</v>
      </c>
      <c r="MF47" s="64">
        <f t="shared" ca="1" si="323"/>
        <v>149204.04046715444</v>
      </c>
      <c r="MG47" s="170" cm="1">
        <f t="array" aca="1" ref="MG47" ca="1">IF(MONTH($A47) = 1, _xlfn.LET(_xlpm.value, RAND(), _xlfn.IFS(_xlpm.value&lt;=0.6, 0.9/12, AND(_xlpm.value&gt;0.6, _xlpm.value&lt;=0.8), 0.36/12, _xlpm.value&gt;0.8, -0.06/12)), MG46)</f>
        <v>7.4999999999999997E-2</v>
      </c>
      <c r="MH47" t="str">
        <f t="shared" ca="1" si="852"/>
        <v>No</v>
      </c>
      <c r="MI47">
        <f ca="1">COUNTIF(MH$4:MH47, "Yes")</f>
        <v>2</v>
      </c>
      <c r="MJ47" s="37">
        <f t="shared" ca="1" si="609"/>
        <v>455243.28194280464</v>
      </c>
      <c r="MK47" s="37">
        <f t="shared" ca="1" si="610"/>
        <v>11189.857896837495</v>
      </c>
      <c r="ML47" s="64">
        <f t="shared" ca="1" si="327"/>
        <v>466433.13983964216</v>
      </c>
      <c r="MM47" s="170" cm="1">
        <f t="array" aca="1" ref="MM47" ca="1">IF(MONTH($A47) = 1, _xlfn.LET(_xlpm.value, RAND(), _xlfn.IFS(_xlpm.value&lt;=0.6, 0.9/12, AND(_xlpm.value&gt;0.6, _xlpm.value&lt;=0.8), 0.36/12, _xlpm.value&gt;0.8, -0.06/12)), MM46)</f>
        <v>7.4999999999999997E-2</v>
      </c>
      <c r="MN47" t="str">
        <f t="shared" ca="1" si="853"/>
        <v>No</v>
      </c>
      <c r="MO47">
        <f ca="1">COUNTIF(MN$4:MN47, "Yes")</f>
        <v>4</v>
      </c>
      <c r="MP47" s="37">
        <f t="shared" ca="1" si="611"/>
        <v>330597.34912566171</v>
      </c>
      <c r="MQ47" s="37">
        <f t="shared" ca="1" si="612"/>
        <v>19275.736570056291</v>
      </c>
      <c r="MR47" s="64">
        <f t="shared" ca="1" si="331"/>
        <v>349873.08569571801</v>
      </c>
      <c r="MS47" s="170" cm="1">
        <f t="array" aca="1" ref="MS47" ca="1">IF(MONTH($A47) = 1, _xlfn.LET(_xlpm.value, RAND(), _xlfn.IFS(_xlpm.value&lt;=0.6, 0.9/12, AND(_xlpm.value&gt;0.6, _xlpm.value&lt;=0.8), 0.36/12, _xlpm.value&gt;0.8, -0.06/12)), MS46)</f>
        <v>7.4999999999999997E-2</v>
      </c>
      <c r="MT47" t="str">
        <f t="shared" ca="1" si="854"/>
        <v>No</v>
      </c>
      <c r="MU47">
        <f ca="1">COUNTIF(MT$4:MT47, "Yes")</f>
        <v>6</v>
      </c>
      <c r="MV47" s="37">
        <f t="shared" ca="1" si="613"/>
        <v>98564.303659909652</v>
      </c>
      <c r="MW47" s="37">
        <f t="shared" ca="1" si="614"/>
        <v>17890.31467891897</v>
      </c>
      <c r="MX47" s="64">
        <f t="shared" ca="1" si="335"/>
        <v>116454.61833882862</v>
      </c>
      <c r="MY47" s="170" cm="1">
        <f t="array" aca="1" ref="MY47" ca="1">IF(MONTH($A47) = 1, _xlfn.LET(_xlpm.value, RAND(), _xlfn.IFS(_xlpm.value&lt;=0.6, 0.9/12, AND(_xlpm.value&gt;0.6, _xlpm.value&lt;=0.8), 0.36/12, _xlpm.value&gt;0.8, -0.06/12)), MY46)</f>
        <v>7.4999999999999997E-2</v>
      </c>
      <c r="MZ47" t="str">
        <f t="shared" ca="1" si="855"/>
        <v>No</v>
      </c>
      <c r="NA47">
        <f ca="1">COUNTIF(MZ$4:MZ47, "Yes")</f>
        <v>1</v>
      </c>
      <c r="NB47" s="37">
        <f t="shared" ca="1" si="615"/>
        <v>521044.54410133121</v>
      </c>
      <c r="NC47" s="37">
        <f t="shared" ca="1" si="616"/>
        <v>2112.8675176852339</v>
      </c>
      <c r="ND47" s="64">
        <f t="shared" ca="1" si="339"/>
        <v>523157.41161901643</v>
      </c>
      <c r="NE47" s="170" cm="1">
        <f t="array" aca="1" ref="NE47" ca="1">IF(MONTH($A47) = 1, _xlfn.LET(_xlpm.value, RAND(), _xlfn.IFS(_xlpm.value&lt;=0.6, 0.9/12, AND(_xlpm.value&gt;0.6, _xlpm.value&lt;=0.8), 0.36/12, _xlpm.value&gt;0.8, -0.06/12)), NE46)</f>
        <v>7.4999999999999997E-2</v>
      </c>
      <c r="NF47" t="str">
        <f t="shared" ca="1" si="856"/>
        <v>No</v>
      </c>
      <c r="NG47">
        <f ca="1">COUNTIF(NF$4:NF47, "Yes")</f>
        <v>1</v>
      </c>
      <c r="NH47" s="37">
        <f t="shared" ca="1" si="617"/>
        <v>316888.14877216856</v>
      </c>
      <c r="NI47" s="37">
        <f t="shared" ca="1" si="618"/>
        <v>6066.3877820602256</v>
      </c>
      <c r="NJ47" s="64">
        <f t="shared" ca="1" si="343"/>
        <v>322954.53655422881</v>
      </c>
      <c r="NK47" s="170" cm="1">
        <f t="array" aca="1" ref="NK47" ca="1">IF(MONTH($A47) = 1, _xlfn.LET(_xlpm.value, RAND(), _xlfn.IFS(_xlpm.value&lt;=0.6, 0.9/12, AND(_xlpm.value&gt;0.6, _xlpm.value&lt;=0.8), 0.36/12, _xlpm.value&gt;0.8, -0.06/12)), NK46)</f>
        <v>0.03</v>
      </c>
      <c r="NL47" t="str">
        <f t="shared" ca="1" si="857"/>
        <v>No</v>
      </c>
      <c r="NM47">
        <f ca="1">COUNTIF(NL$4:NL47, "Yes")</f>
        <v>4</v>
      </c>
      <c r="NN47" s="37">
        <f t="shared" ca="1" si="619"/>
        <v>157770.61279593362</v>
      </c>
      <c r="NO47" s="37">
        <f t="shared" ca="1" si="620"/>
        <v>21348.165793314656</v>
      </c>
      <c r="NP47" s="64">
        <f t="shared" ca="1" si="347"/>
        <v>179118.77858924828</v>
      </c>
      <c r="NQ47" s="170" cm="1">
        <f t="array" aca="1" ref="NQ47" ca="1">IF(MONTH($A47) = 1, _xlfn.LET(_xlpm.value, RAND(), _xlfn.IFS(_xlpm.value&lt;=0.6, 0.9/12, AND(_xlpm.value&gt;0.6, _xlpm.value&lt;=0.8), 0.36/12, _xlpm.value&gt;0.8, -0.06/12)), NQ46)</f>
        <v>0.03</v>
      </c>
      <c r="NR47" t="str">
        <f t="shared" ca="1" si="858"/>
        <v>No</v>
      </c>
      <c r="NS47">
        <f ca="1">COUNTIF(NR$4:NR47, "Yes")</f>
        <v>4</v>
      </c>
      <c r="NT47" s="37">
        <f t="shared" ca="1" si="621"/>
        <v>70318.463744555949</v>
      </c>
      <c r="NU47" s="37">
        <f t="shared" ca="1" si="622"/>
        <v>11523.405424769055</v>
      </c>
      <c r="NV47" s="64">
        <f t="shared" ca="1" si="351"/>
        <v>81841.869169325</v>
      </c>
      <c r="NW47" s="170" cm="1">
        <f t="array" aca="1" ref="NW47" ca="1">IF(MONTH($A47) = 1, _xlfn.LET(_xlpm.value, RAND(), _xlfn.IFS(_xlpm.value&lt;=0.6, 0.9/12, AND(_xlpm.value&gt;0.6, _xlpm.value&lt;=0.8), 0.36/12, _xlpm.value&gt;0.8, -0.06/12)), NW46)</f>
        <v>7.4999999999999997E-2</v>
      </c>
      <c r="NX47" t="str">
        <f t="shared" ca="1" si="859"/>
        <v>No</v>
      </c>
      <c r="NY47">
        <f ca="1">COUNTIF(NX$4:NX47, "Yes")</f>
        <v>5</v>
      </c>
      <c r="NZ47" s="37">
        <f t="shared" ca="1" si="623"/>
        <v>202241.52009012818</v>
      </c>
      <c r="OA47" s="37">
        <f t="shared" ca="1" si="624"/>
        <v>21606.845199141553</v>
      </c>
      <c r="OB47" s="64">
        <f t="shared" ca="1" si="355"/>
        <v>223848.36528926974</v>
      </c>
      <c r="OC47" s="170" cm="1">
        <f t="array" aca="1" ref="OC47" ca="1">IF(MONTH($A47) = 1, _xlfn.LET(_xlpm.value, RAND(), _xlfn.IFS(_xlpm.value&lt;=0.6, 0.9/12, AND(_xlpm.value&gt;0.6, _xlpm.value&lt;=0.8), 0.36/12, _xlpm.value&gt;0.8, -0.06/12)), OC46)</f>
        <v>7.4999999999999997E-2</v>
      </c>
      <c r="OD47" t="str">
        <f t="shared" ca="1" si="860"/>
        <v>No</v>
      </c>
      <c r="OE47">
        <f ca="1">COUNTIF(OD$4:OD47, "Yes")</f>
        <v>2</v>
      </c>
      <c r="OF47" s="37">
        <f t="shared" ca="1" si="625"/>
        <v>193217.94125384747</v>
      </c>
      <c r="OG47" s="37">
        <f t="shared" ca="1" si="626"/>
        <v>5163.4915999725481</v>
      </c>
      <c r="OH47" s="64">
        <f t="shared" ca="1" si="359"/>
        <v>198381.43285382001</v>
      </c>
      <c r="OI47" s="170" cm="1">
        <f t="array" aca="1" ref="OI47" ca="1">IF(MONTH($A47) = 1, _xlfn.LET(_xlpm.value, RAND(), _xlfn.IFS(_xlpm.value&lt;=0.6, 0.9/12, AND(_xlpm.value&gt;0.6, _xlpm.value&lt;=0.8), 0.36/12, _xlpm.value&gt;0.8, -0.06/12)), OI46)</f>
        <v>7.4999999999999997E-2</v>
      </c>
      <c r="OJ47" t="str">
        <f t="shared" ca="1" si="861"/>
        <v>No</v>
      </c>
      <c r="OK47">
        <f ca="1">COUNTIF(OJ$4:OJ47, "Yes")</f>
        <v>5</v>
      </c>
      <c r="OL47" s="37">
        <f t="shared" ca="1" si="627"/>
        <v>275260.81582677661</v>
      </c>
      <c r="OM47" s="37">
        <f t="shared" ca="1" si="628"/>
        <v>25855.884275138564</v>
      </c>
      <c r="ON47" s="64">
        <f t="shared" ca="1" si="363"/>
        <v>301116.70010191516</v>
      </c>
      <c r="OO47" s="170" cm="1">
        <f t="array" aca="1" ref="OO47" ca="1">IF(MONTH($A47) = 1, _xlfn.LET(_xlpm.value, RAND(), _xlfn.IFS(_xlpm.value&lt;=0.6, 0.9/12, AND(_xlpm.value&gt;0.6, _xlpm.value&lt;=0.8), 0.36/12, _xlpm.value&gt;0.8, -0.06/12)), OO46)</f>
        <v>7.4999999999999997E-2</v>
      </c>
      <c r="OP47" t="str">
        <f t="shared" ca="1" si="862"/>
        <v>No</v>
      </c>
      <c r="OQ47">
        <f ca="1">COUNTIF(OP$4:OP47, "Yes")</f>
        <v>2</v>
      </c>
      <c r="OR47" s="37">
        <f t="shared" ca="1" si="629"/>
        <v>211590.37680953412</v>
      </c>
      <c r="OS47" s="37">
        <f t="shared" ca="1" si="630"/>
        <v>6724.9945400496999</v>
      </c>
      <c r="OT47" s="64">
        <f t="shared" ca="1" si="367"/>
        <v>218315.37134958382</v>
      </c>
      <c r="OU47" s="170" cm="1">
        <f t="array" aca="1" ref="OU47" ca="1">IF(MONTH($A47) = 1, _xlfn.LET(_xlpm.value, RAND(), _xlfn.IFS(_xlpm.value&lt;=0.6, 0.9/12, AND(_xlpm.value&gt;0.6, _xlpm.value&lt;=0.8), 0.36/12, _xlpm.value&gt;0.8, -0.06/12)), OU46)</f>
        <v>7.4999999999999997E-2</v>
      </c>
      <c r="OV47" t="str">
        <f t="shared" ca="1" si="863"/>
        <v>No</v>
      </c>
      <c r="OW47">
        <f ca="1">COUNTIF(OV$4:OV47, "Yes")</f>
        <v>2</v>
      </c>
      <c r="OX47" s="37">
        <f t="shared" ca="1" si="631"/>
        <v>135986.23136838325</v>
      </c>
      <c r="OY47" s="37">
        <f t="shared" ca="1" si="632"/>
        <v>10710.092196684463</v>
      </c>
      <c r="OZ47" s="64">
        <f t="shared" ca="1" si="371"/>
        <v>146696.32356506772</v>
      </c>
      <c r="PA47" s="170" cm="1">
        <f t="array" aca="1" ref="PA47" ca="1">IF(MONTH($A47) = 1, _xlfn.LET(_xlpm.value, RAND(), _xlfn.IFS(_xlpm.value&lt;=0.6, 0.9/12, AND(_xlpm.value&gt;0.6, _xlpm.value&lt;=0.8), 0.36/12, _xlpm.value&gt;0.8, -0.06/12)), PA46)</f>
        <v>7.4999999999999997E-2</v>
      </c>
      <c r="PB47" t="str">
        <f t="shared" ca="1" si="864"/>
        <v>No</v>
      </c>
      <c r="PC47">
        <f ca="1">COUNTIF(PB$4:PB47, "Yes")</f>
        <v>3</v>
      </c>
      <c r="PD47" s="37">
        <f t="shared" ca="1" si="633"/>
        <v>232933.57868511276</v>
      </c>
      <c r="PE47" s="37">
        <f t="shared" ca="1" si="634"/>
        <v>6954.9128098312158</v>
      </c>
      <c r="PF47" s="64">
        <f t="shared" ca="1" si="375"/>
        <v>239888.49149494397</v>
      </c>
      <c r="PG47" s="170" cm="1">
        <f t="array" aca="1" ref="PG47" ca="1">IF(MONTH($A47) = 1, _xlfn.LET(_xlpm.value, RAND(), _xlfn.IFS(_xlpm.value&lt;=0.6, 0.9/12, AND(_xlpm.value&gt;0.6, _xlpm.value&lt;=0.8), 0.36/12, _xlpm.value&gt;0.8, -0.06/12)), PG46)</f>
        <v>7.4999999999999997E-2</v>
      </c>
      <c r="PH47" t="str">
        <f t="shared" ca="1" si="865"/>
        <v>No</v>
      </c>
      <c r="PI47">
        <f ca="1">COUNTIF(PH$4:PH47, "Yes")</f>
        <v>4</v>
      </c>
      <c r="PJ47" s="37">
        <f t="shared" ca="1" si="635"/>
        <v>148027.15743029429</v>
      </c>
      <c r="PK47" s="37">
        <f t="shared" ca="1" si="636"/>
        <v>11575.939328550132</v>
      </c>
      <c r="PL47" s="64">
        <f t="shared" ca="1" si="379"/>
        <v>159603.09675884442</v>
      </c>
      <c r="PM47" s="170" cm="1">
        <f t="array" aca="1" ref="PM47" ca="1">IF(MONTH($A47) = 1, _xlfn.LET(_xlpm.value, RAND(), _xlfn.IFS(_xlpm.value&lt;=0.6, 0.9/12, AND(_xlpm.value&gt;0.6, _xlpm.value&lt;=0.8), 0.36/12, _xlpm.value&gt;0.8, -0.06/12)), PM46)</f>
        <v>7.4999999999999997E-2</v>
      </c>
      <c r="PN47" t="str">
        <f t="shared" ca="1" si="866"/>
        <v>No</v>
      </c>
      <c r="PO47">
        <f ca="1">COUNTIF(PN$4:PN47, "Yes")</f>
        <v>1</v>
      </c>
      <c r="PP47" s="37">
        <f t="shared" ca="1" si="637"/>
        <v>318571.37692452013</v>
      </c>
      <c r="PQ47" s="37">
        <f t="shared" ca="1" si="638"/>
        <v>6994.8136620686728</v>
      </c>
      <c r="PR47" s="64">
        <f t="shared" ca="1" si="383"/>
        <v>325566.19058658881</v>
      </c>
      <c r="PS47" s="170" cm="1">
        <f t="array" aca="1" ref="PS47" ca="1">IF(MONTH($A47) = 1, _xlfn.LET(_xlpm.value, RAND(), _xlfn.IFS(_xlpm.value&lt;=0.6, 0.9/12, AND(_xlpm.value&gt;0.6, _xlpm.value&lt;=0.8), 0.36/12, _xlpm.value&gt;0.8, -0.06/12)), PS46)</f>
        <v>-5.0000000000000001E-3</v>
      </c>
      <c r="PT47" t="str">
        <f t="shared" ca="1" si="867"/>
        <v>No</v>
      </c>
      <c r="PU47">
        <f ca="1">COUNTIF(PT$4:PT47, "Yes")</f>
        <v>1</v>
      </c>
      <c r="PV47" s="37">
        <f t="shared" ca="1" si="639"/>
        <v>155777.44980291385</v>
      </c>
      <c r="PW47" s="37">
        <f t="shared" ca="1" si="640"/>
        <v>6066.3877820602256</v>
      </c>
      <c r="PX47" s="64">
        <f t="shared" ca="1" si="387"/>
        <v>161843.83758497407</v>
      </c>
      <c r="PY47" s="170" cm="1">
        <f t="array" aca="1" ref="PY47" ca="1">IF(MONTH($A47) = 1, _xlfn.LET(_xlpm.value, RAND(), _xlfn.IFS(_xlpm.value&lt;=0.6, 0.9/12, AND(_xlpm.value&gt;0.6, _xlpm.value&lt;=0.8), 0.36/12, _xlpm.value&gt;0.8, -0.06/12)), PY46)</f>
        <v>7.4999999999999997E-2</v>
      </c>
      <c r="PZ47" t="str">
        <f t="shared" ca="1" si="868"/>
        <v>No</v>
      </c>
      <c r="QA47">
        <f ca="1">COUNTIF(PZ$4:PZ47, "Yes")</f>
        <v>2</v>
      </c>
      <c r="QB47" s="37">
        <f t="shared" ca="1" si="641"/>
        <v>450146.33997384808</v>
      </c>
      <c r="QC47" s="37">
        <f t="shared" ca="1" si="642"/>
        <v>9219.5135140690054</v>
      </c>
      <c r="QD47" s="64">
        <f t="shared" ca="1" si="391"/>
        <v>459365.85348791711</v>
      </c>
      <c r="QE47" s="170" cm="1">
        <f t="array" aca="1" ref="QE47" ca="1">IF(MONTH($A47) = 1, _xlfn.LET(_xlpm.value, RAND(), _xlfn.IFS(_xlpm.value&lt;=0.6, 0.9/12, AND(_xlpm.value&gt;0.6, _xlpm.value&lt;=0.8), 0.36/12, _xlpm.value&gt;0.8, -0.06/12)), QE46)</f>
        <v>-5.0000000000000001E-3</v>
      </c>
      <c r="QF47" t="str">
        <f t="shared" ca="1" si="869"/>
        <v>No</v>
      </c>
      <c r="QG47">
        <f ca="1">COUNTIF(QF$4:QF47, "Yes")</f>
        <v>1</v>
      </c>
      <c r="QH47" s="37">
        <f t="shared" ca="1" si="643"/>
        <v>286401.5503127788</v>
      </c>
      <c r="QI47" s="37">
        <f t="shared" ca="1" si="644"/>
        <v>3978.5747294856287</v>
      </c>
      <c r="QJ47" s="64">
        <f t="shared" ca="1" si="395"/>
        <v>290380.12504226441</v>
      </c>
      <c r="QK47" s="170" cm="1">
        <f t="array" aca="1" ref="QK47" ca="1">IF(MONTH($A47) = 1, _xlfn.LET(_xlpm.value, RAND(), _xlfn.IFS(_xlpm.value&lt;=0.6, 0.9/12, AND(_xlpm.value&gt;0.6, _xlpm.value&lt;=0.8), 0.36/12, _xlpm.value&gt;0.8, -0.06/12)), QK46)</f>
        <v>0.03</v>
      </c>
      <c r="QL47" t="str">
        <f t="shared" ca="1" si="870"/>
        <v>No</v>
      </c>
      <c r="QM47">
        <f ca="1">COUNTIF(QL$4:QL47, "Yes")</f>
        <v>3</v>
      </c>
      <c r="QN47" s="37">
        <f t="shared" ca="1" si="645"/>
        <v>131647.38474028461</v>
      </c>
      <c r="QO47" s="37">
        <f t="shared" ca="1" si="646"/>
        <v>19410.045457900083</v>
      </c>
      <c r="QP47" s="64">
        <f t="shared" ca="1" si="399"/>
        <v>151057.43019818471</v>
      </c>
      <c r="QQ47" s="170" cm="1">
        <f t="array" aca="1" ref="QQ47" ca="1">IF(MONTH($A47) = 1, _xlfn.LET(_xlpm.value, RAND(), _xlfn.IFS(_xlpm.value&lt;=0.6, 0.9/12, AND(_xlpm.value&gt;0.6, _xlpm.value&lt;=0.8), 0.36/12, _xlpm.value&gt;0.8, -0.06/12)), QQ46)</f>
        <v>7.4999999999999997E-2</v>
      </c>
      <c r="QR47" t="str">
        <f t="shared" ca="1" si="871"/>
        <v>No</v>
      </c>
      <c r="QS47">
        <f ca="1">COUNTIF(QR$4:QR47, "Yes")</f>
        <v>2</v>
      </c>
      <c r="QT47" s="37">
        <f t="shared" ca="1" si="647"/>
        <v>177172.8604362573</v>
      </c>
      <c r="QU47" s="37">
        <f t="shared" ca="1" si="648"/>
        <v>13680.024220209489</v>
      </c>
      <c r="QV47" s="64">
        <f t="shared" ca="1" si="403"/>
        <v>190852.88465646678</v>
      </c>
      <c r="QW47" s="170" cm="1">
        <f t="array" aca="1" ref="QW47" ca="1">IF(MONTH($A47) = 1, _xlfn.LET(_xlpm.value, RAND(), _xlfn.IFS(_xlpm.value&lt;=0.6, 0.9/12, AND(_xlpm.value&gt;0.6, _xlpm.value&lt;=0.8), 0.36/12, _xlpm.value&gt;0.8, -0.06/12)), QW46)</f>
        <v>7.4999999999999997E-2</v>
      </c>
      <c r="QX47" t="str">
        <f t="shared" ca="1" si="872"/>
        <v>No</v>
      </c>
      <c r="QY47">
        <f ca="1">COUNTIF(QX$4:QX47, "Yes")</f>
        <v>1</v>
      </c>
      <c r="QZ47" s="37">
        <f t="shared" ca="1" si="649"/>
        <v>525020.63235117204</v>
      </c>
      <c r="RA47" s="37">
        <f t="shared" ca="1" si="650"/>
        <v>3978.5747294856287</v>
      </c>
      <c r="RB47" s="64">
        <f t="shared" ca="1" si="407"/>
        <v>528999.20708065771</v>
      </c>
      <c r="RC47" s="170" cm="1">
        <f t="array" aca="1" ref="RC47" ca="1">IF(MONTH($A47) = 1, _xlfn.LET(_xlpm.value, RAND(), _xlfn.IFS(_xlpm.value&lt;=0.6, 0.9/12, AND(_xlpm.value&gt;0.6, _xlpm.value&lt;=0.8), 0.36/12, _xlpm.value&gt;0.8, -0.06/12)), RC46)</f>
        <v>0.03</v>
      </c>
      <c r="RD47" t="str">
        <f t="shared" ca="1" si="873"/>
        <v>No</v>
      </c>
      <c r="RE47">
        <f ca="1">COUNTIF(RD$4:RD47, "Yes")</f>
        <v>2</v>
      </c>
      <c r="RF47" s="37">
        <f t="shared" ca="1" si="651"/>
        <v>149097.84630271277</v>
      </c>
      <c r="RG47" s="37">
        <f t="shared" ca="1" si="652"/>
        <v>8861.0046191377951</v>
      </c>
      <c r="RH47" s="64">
        <f t="shared" ca="1" si="411"/>
        <v>157958.85092185056</v>
      </c>
      <c r="RI47" s="170" cm="1">
        <f t="array" aca="1" ref="RI47" ca="1">IF(MONTH($A47) = 1, _xlfn.LET(_xlpm.value, RAND(), _xlfn.IFS(_xlpm.value&lt;=0.6, 0.9/12, AND(_xlpm.value&gt;0.6, _xlpm.value&lt;=0.8), 0.36/12, _xlpm.value&gt;0.8, -0.06/12)), RI46)</f>
        <v>-5.0000000000000001E-3</v>
      </c>
      <c r="RJ47" t="str">
        <f t="shared" ca="1" si="874"/>
        <v>No</v>
      </c>
      <c r="RK47">
        <f ca="1">COUNTIF(RJ$4:RJ47, "Yes")</f>
        <v>2</v>
      </c>
      <c r="RL47" s="37">
        <f t="shared" ca="1" si="653"/>
        <v>169712.27510796339</v>
      </c>
      <c r="RM47" s="37">
        <f t="shared" ca="1" si="654"/>
        <v>7686.4028017514738</v>
      </c>
      <c r="RN47" s="64">
        <f t="shared" ca="1" si="415"/>
        <v>177398.67790971487</v>
      </c>
      <c r="RO47" s="170" cm="1">
        <f t="array" aca="1" ref="RO47" ca="1">IF(MONTH($A47) = 1, _xlfn.LET(_xlpm.value, RAND(), _xlfn.IFS(_xlpm.value&lt;=0.6, 0.9/12, AND(_xlpm.value&gt;0.6, _xlpm.value&lt;=0.8), 0.36/12, _xlpm.value&gt;0.8, -0.06/12)), RO46)</f>
        <v>7.4999999999999997E-2</v>
      </c>
      <c r="RP47" t="str">
        <f t="shared" ca="1" si="875"/>
        <v>No</v>
      </c>
      <c r="RQ47">
        <f ca="1">COUNTIF(RP$4:RP47, "Yes")</f>
        <v>2</v>
      </c>
      <c r="RR47" s="37">
        <f t="shared" ca="1" si="655"/>
        <v>204276.0082841939</v>
      </c>
      <c r="RS47" s="37">
        <f t="shared" ca="1" si="656"/>
        <v>2989.8614460043191</v>
      </c>
      <c r="RT47" s="64">
        <f t="shared" ca="1" si="419"/>
        <v>207265.86973019823</v>
      </c>
      <c r="RU47" s="170" cm="1">
        <f t="array" aca="1" ref="RU47" ca="1">IF(MONTH($A47) = 1, _xlfn.LET(_xlpm.value, RAND(), _xlfn.IFS(_xlpm.value&lt;=0.6, 0.9/12, AND(_xlpm.value&gt;0.6, _xlpm.value&lt;=0.8), 0.36/12, _xlpm.value&gt;0.8, -0.06/12)), RU46)</f>
        <v>7.4999999999999997E-2</v>
      </c>
      <c r="RV47" t="str">
        <f t="shared" ca="1" si="876"/>
        <v>No</v>
      </c>
      <c r="RW47">
        <f ca="1">COUNTIF(RV$4:RV47, "Yes")</f>
        <v>2</v>
      </c>
      <c r="RX47" s="37">
        <f t="shared" ca="1" si="657"/>
        <v>237689.5420731378</v>
      </c>
      <c r="RY47" s="37">
        <f t="shared" ca="1" si="658"/>
        <v>7839.2276570516251</v>
      </c>
      <c r="RZ47" s="64">
        <f t="shared" ca="1" si="423"/>
        <v>245528.76973018941</v>
      </c>
      <c r="SA47" s="170" cm="1">
        <f t="array" aca="1" ref="SA47" ca="1">IF(MONTH($A47) = 1, _xlfn.LET(_xlpm.value, RAND(), _xlfn.IFS(_xlpm.value&lt;=0.6, 0.9/12, AND(_xlpm.value&gt;0.6, _xlpm.value&lt;=0.8), 0.36/12, _xlpm.value&gt;0.8, -0.06/12)), SA46)</f>
        <v>-5.0000000000000001E-3</v>
      </c>
      <c r="SB47" t="str">
        <f t="shared" ca="1" si="877"/>
        <v>No</v>
      </c>
      <c r="SC47">
        <f ca="1">COUNTIF(SB$4:SB47, "Yes")</f>
        <v>3</v>
      </c>
      <c r="SD47" s="37">
        <f t="shared" ca="1" si="659"/>
        <v>102386.28638319908</v>
      </c>
      <c r="SE47" s="37">
        <f t="shared" ca="1" si="660"/>
        <v>10782.543376584654</v>
      </c>
      <c r="SF47" s="64">
        <f t="shared" ca="1" si="427"/>
        <v>113168.82975978374</v>
      </c>
      <c r="SG47" s="170" cm="1">
        <f t="array" aca="1" ref="SG47" ca="1">IF(MONTH($A47) = 1, _xlfn.LET(_xlpm.value, RAND(), _xlfn.IFS(_xlpm.value&lt;=0.6, 0.9/12, AND(_xlpm.value&gt;0.6, _xlpm.value&lt;=0.8), 0.36/12, _xlpm.value&gt;0.8, -0.06/12)), SG46)</f>
        <v>-5.0000000000000001E-3</v>
      </c>
      <c r="SH47" t="str">
        <f t="shared" ca="1" si="878"/>
        <v>No</v>
      </c>
      <c r="SI47">
        <f ca="1">COUNTIF(SH$4:SH47, "Yes")</f>
        <v>1</v>
      </c>
      <c r="SJ47" s="37">
        <f t="shared" ca="1" si="661"/>
        <v>284541.51091313211</v>
      </c>
      <c r="SK47" s="37">
        <f t="shared" ca="1" si="662"/>
        <v>2453.4595261425625</v>
      </c>
      <c r="SL47" s="64">
        <f t="shared" ca="1" si="431"/>
        <v>286994.97043927468</v>
      </c>
      <c r="SM47" s="170" cm="1">
        <f t="array" aca="1" ref="SM47" ca="1">IF(MONTH($A47) = 1, _xlfn.LET(_xlpm.value, RAND(), _xlfn.IFS(_xlpm.value&lt;=0.6, 0.9/12, AND(_xlpm.value&gt;0.6, _xlpm.value&lt;=0.8), 0.36/12, _xlpm.value&gt;0.8, -0.06/12)), SM46)</f>
        <v>7.4999999999999997E-2</v>
      </c>
      <c r="SN47" t="str">
        <f t="shared" ca="1" si="879"/>
        <v>No</v>
      </c>
      <c r="SO47">
        <f ca="1">COUNTIF(SN$4:SN47, "Yes")</f>
        <v>3</v>
      </c>
      <c r="SP47" s="37">
        <f t="shared" ca="1" si="663"/>
        <v>189541.71579786224</v>
      </c>
      <c r="SQ47" s="37">
        <f t="shared" ca="1" si="664"/>
        <v>10649.49876173371</v>
      </c>
      <c r="SR47" s="64">
        <f t="shared" ca="1" si="435"/>
        <v>200191.21455959594</v>
      </c>
      <c r="SS47" s="170" cm="1">
        <f t="array" aca="1" ref="SS47" ca="1">IF(MONTH($A47) = 1, _xlfn.LET(_xlpm.value, RAND(), _xlfn.IFS(_xlpm.value&lt;=0.6, 0.9/12, AND(_xlpm.value&gt;0.6, _xlpm.value&lt;=0.8), 0.36/12, _xlpm.value&gt;0.8, -0.06/12)), SS46)</f>
        <v>7.4999999999999997E-2</v>
      </c>
      <c r="ST47" t="str">
        <f t="shared" ca="1" si="880"/>
        <v>No</v>
      </c>
      <c r="SU47">
        <f ca="1">COUNTIF(ST$4:ST47, "Yes")</f>
        <v>1</v>
      </c>
      <c r="SV47" s="37">
        <f t="shared" ca="1" si="665"/>
        <v>315438.05523053877</v>
      </c>
      <c r="SW47" s="37">
        <f t="shared" ca="1" si="666"/>
        <v>5114.8894258274631</v>
      </c>
      <c r="SX47" s="64">
        <f t="shared" ca="1" si="439"/>
        <v>320552.94465636625</v>
      </c>
      <c r="SY47" s="170" cm="1">
        <f t="array" aca="1" ref="SY47" ca="1">IF(MONTH($A47) = 1, _xlfn.LET(_xlpm.value, RAND(), _xlfn.IFS(_xlpm.value&lt;=0.6, 0.9/12, AND(_xlpm.value&gt;0.6, _xlpm.value&lt;=0.8), 0.36/12, _xlpm.value&gt;0.8, -0.06/12)), SY46)</f>
        <v>-5.0000000000000001E-3</v>
      </c>
      <c r="SZ47" t="str">
        <f t="shared" ca="1" si="881"/>
        <v>No</v>
      </c>
      <c r="TA47">
        <f ca="1">COUNTIF(SZ$4:SZ47, "Yes")</f>
        <v>1</v>
      </c>
      <c r="TB47" s="37">
        <f t="shared" ca="1" si="667"/>
        <v>127374.26396862177</v>
      </c>
      <c r="TC47" s="37">
        <f t="shared" ca="1" si="668"/>
        <v>4140.5018685908726</v>
      </c>
      <c r="TD47" s="64">
        <f t="shared" ca="1" si="443"/>
        <v>131514.76583721265</v>
      </c>
      <c r="TE47" s="170" cm="1">
        <f t="array" aca="1" ref="TE47" ca="1">IF(MONTH($A47) = 1, _xlfn.LET(_xlpm.value, RAND(), _xlfn.IFS(_xlpm.value&lt;=0.6, 0.9/12, AND(_xlpm.value&gt;0.6, _xlpm.value&lt;=0.8), 0.36/12, _xlpm.value&gt;0.8, -0.06/12)), TE46)</f>
        <v>7.4999999999999997E-2</v>
      </c>
      <c r="TF47" t="str">
        <f t="shared" ca="1" si="882"/>
        <v>No</v>
      </c>
      <c r="TG47">
        <f ca="1">COUNTIF(TF$4:TF47, "Yes")</f>
        <v>2</v>
      </c>
      <c r="TH47" s="37">
        <f t="shared" ca="1" si="669"/>
        <v>317904.52781228593</v>
      </c>
      <c r="TI47" s="37">
        <f t="shared" ca="1" si="670"/>
        <v>10441.657224183631</v>
      </c>
      <c r="TJ47" s="64">
        <f t="shared" ca="1" si="447"/>
        <v>328346.18503646954</v>
      </c>
      <c r="TK47" s="170" cm="1">
        <f t="array" aca="1" ref="TK47" ca="1">IF(MONTH($A47) = 1, _xlfn.LET(_xlpm.value, RAND(), _xlfn.IFS(_xlpm.value&lt;=0.6, 0.9/12, AND(_xlpm.value&gt;0.6, _xlpm.value&lt;=0.8), 0.36/12, _xlpm.value&gt;0.8, -0.06/12)), TK46)</f>
        <v>7.4999999999999997E-2</v>
      </c>
      <c r="TL47" t="str">
        <f t="shared" ca="1" si="883"/>
        <v>No</v>
      </c>
      <c r="TM47">
        <f ca="1">COUNTIF(TL$4:TL47, "Yes")</f>
        <v>2</v>
      </c>
      <c r="TN47" s="37">
        <f t="shared" ca="1" si="671"/>
        <v>441045.54010661319</v>
      </c>
      <c r="TO47" s="37">
        <f t="shared" ca="1" si="672"/>
        <v>6091.4422471708604</v>
      </c>
      <c r="TP47" s="64">
        <f t="shared" ca="1" si="451"/>
        <v>447136.98235378403</v>
      </c>
      <c r="TQ47" s="170" cm="1">
        <f t="array" aca="1" ref="TQ47" ca="1">IF(MONTH($A47) = 1, _xlfn.LET(_xlpm.value, RAND(), _xlfn.IFS(_xlpm.value&lt;=0.6, 0.9/12, AND(_xlpm.value&gt;0.6, _xlpm.value&lt;=0.8), 0.36/12, _xlpm.value&gt;0.8, -0.06/12)), TQ46)</f>
        <v>-5.0000000000000001E-3</v>
      </c>
      <c r="TR47" t="str">
        <f t="shared" ca="1" si="884"/>
        <v>No</v>
      </c>
      <c r="TS47">
        <f ca="1">COUNTIF(TR$4:TR47, "Yes")</f>
        <v>0</v>
      </c>
      <c r="TT47" s="37">
        <f t="shared" ca="1" si="673"/>
        <v>213051.71242473135</v>
      </c>
      <c r="TU47" s="37">
        <f t="shared" ca="1" si="674"/>
        <v>0</v>
      </c>
      <c r="TV47" s="64">
        <f t="shared" ca="1" si="455"/>
        <v>213051.71242473135</v>
      </c>
      <c r="TW47" s="170" cm="1">
        <f t="array" aca="1" ref="TW47" ca="1">IF(MONTH($A47) = 1, _xlfn.LET(_xlpm.value, RAND(), _xlfn.IFS(_xlpm.value&lt;=0.6, 0.9/12, AND(_xlpm.value&gt;0.6, _xlpm.value&lt;=0.8), 0.36/12, _xlpm.value&gt;0.8, -0.06/12)), TW46)</f>
        <v>7.4999999999999997E-2</v>
      </c>
      <c r="TX47" t="str">
        <f t="shared" ca="1" si="885"/>
        <v>No</v>
      </c>
      <c r="TY47">
        <f ca="1">COUNTIF(TX$4:TX47, "Yes")</f>
        <v>2</v>
      </c>
      <c r="TZ47" s="37">
        <f t="shared" ca="1" si="675"/>
        <v>446579.369077196</v>
      </c>
      <c r="UA47" s="37">
        <f t="shared" ca="1" si="676"/>
        <v>8929.6530125405425</v>
      </c>
      <c r="UB47" s="64">
        <f t="shared" ca="1" si="459"/>
        <v>455509.02208973654</v>
      </c>
      <c r="UC47" s="170" cm="1">
        <f t="array" aca="1" ref="UC47" ca="1">IF(MONTH($A47) = 1, _xlfn.LET(_xlpm.value, RAND(), _xlfn.IFS(_xlpm.value&lt;=0.6, 0.9/12, AND(_xlpm.value&gt;0.6, _xlpm.value&lt;=0.8), 0.36/12, _xlpm.value&gt;0.8, -0.06/12)), UC46)</f>
        <v>0.03</v>
      </c>
      <c r="UD47" t="str">
        <f t="shared" ca="1" si="886"/>
        <v>No</v>
      </c>
      <c r="UE47">
        <f ca="1">COUNTIF(UD$4:UD47, "Yes")</f>
        <v>4</v>
      </c>
      <c r="UF47" s="37">
        <f t="shared" ca="1" si="677"/>
        <v>118480.41349303875</v>
      </c>
      <c r="UG47" s="37">
        <f t="shared" ca="1" si="678"/>
        <v>16228.707827142856</v>
      </c>
      <c r="UH47" s="64">
        <f t="shared" ca="1" si="463"/>
        <v>134709.12132018161</v>
      </c>
      <c r="UI47" s="170" cm="1">
        <f t="array" aca="1" ref="UI47" ca="1">IF(MONTH($A47) = 1, _xlfn.LET(_xlpm.value, RAND(), _xlfn.IFS(_xlpm.value&lt;=0.6, 0.9/12, AND(_xlpm.value&gt;0.6, _xlpm.value&lt;=0.8), 0.36/12, _xlpm.value&gt;0.8, -0.06/12)), UI46)</f>
        <v>7.4999999999999997E-2</v>
      </c>
      <c r="UJ47" t="str">
        <f t="shared" ca="1" si="887"/>
        <v>No</v>
      </c>
      <c r="UK47">
        <f ca="1">COUNTIF(UJ$4:UJ47, "Yes")</f>
        <v>3</v>
      </c>
      <c r="UL47" s="37">
        <f t="shared" ca="1" si="679"/>
        <v>175999.82313050638</v>
      </c>
      <c r="UM47" s="37">
        <f t="shared" ca="1" si="680"/>
        <v>8197.6657884390188</v>
      </c>
      <c r="UN47" s="64">
        <f t="shared" ca="1" si="467"/>
        <v>184197.4889189454</v>
      </c>
      <c r="UO47" s="170" cm="1">
        <f t="array" aca="1" ref="UO47" ca="1">IF(MONTH($A47) = 1, _xlfn.LET(_xlpm.value, RAND(), _xlfn.IFS(_xlpm.value&lt;=0.6, 0.9/12, AND(_xlpm.value&gt;0.6, _xlpm.value&lt;=0.8), 0.36/12, _xlpm.value&gt;0.8, -0.06/12)), UO46)</f>
        <v>-5.0000000000000001E-3</v>
      </c>
      <c r="UP47" t="str">
        <f t="shared" ca="1" si="888"/>
        <v>No</v>
      </c>
      <c r="UQ47">
        <f ca="1">COUNTIF(UP$4:UP47, "Yes")</f>
        <v>2</v>
      </c>
      <c r="UR47" s="37">
        <f t="shared" ca="1" si="681"/>
        <v>241807.07511583564</v>
      </c>
      <c r="US47" s="37">
        <f t="shared" ca="1" si="682"/>
        <v>7088.7266926247685</v>
      </c>
      <c r="UT47" s="64">
        <f t="shared" ca="1" si="471"/>
        <v>248895.80180846041</v>
      </c>
      <c r="UU47" s="170" cm="1">
        <f t="array" aca="1" ref="UU47" ca="1">IF(MONTH($A47) = 1, _xlfn.LET(_xlpm.value, RAND(), _xlfn.IFS(_xlpm.value&lt;=0.6, 0.9/12, AND(_xlpm.value&gt;0.6, _xlpm.value&lt;=0.8), 0.36/12, _xlpm.value&gt;0.8, -0.06/12)), UU46)</f>
        <v>7.4999999999999997E-2</v>
      </c>
      <c r="UV47" t="str">
        <f t="shared" ca="1" si="889"/>
        <v>No</v>
      </c>
      <c r="UW47">
        <f ca="1">COUNTIF(UV$4:UV47, "Yes")</f>
        <v>5</v>
      </c>
      <c r="UX47" s="37">
        <f t="shared" ca="1" si="683"/>
        <v>134235.71419026054</v>
      </c>
      <c r="UY47" s="37">
        <f t="shared" ca="1" si="684"/>
        <v>16852.517912564836</v>
      </c>
      <c r="UZ47" s="64">
        <f t="shared" ca="1" si="475"/>
        <v>151088.23210282536</v>
      </c>
      <c r="VA47" s="170" cm="1">
        <f t="array" aca="1" ref="VA47" ca="1">IF(MONTH($A47) = 1, _xlfn.LET(_xlpm.value, RAND(), _xlfn.IFS(_xlpm.value&lt;=0.6, 0.9/12, AND(_xlpm.value&gt;0.6, _xlpm.value&lt;=0.8), 0.36/12, _xlpm.value&gt;0.8, -0.06/12)), VA46)</f>
        <v>7.4999999999999997E-2</v>
      </c>
      <c r="VB47" t="str">
        <f t="shared" ca="1" si="890"/>
        <v>No</v>
      </c>
      <c r="VC47">
        <f ca="1">COUNTIF(VB$4:VB47, "Yes")</f>
        <v>0</v>
      </c>
      <c r="VD47" s="37">
        <f t="shared" ca="1" si="685"/>
        <v>619950.6812620915</v>
      </c>
      <c r="VE47" s="37">
        <f t="shared" ca="1" si="686"/>
        <v>0</v>
      </c>
      <c r="VF47" s="64">
        <f t="shared" ca="1" si="479"/>
        <v>619950.6812620915</v>
      </c>
      <c r="VG47" s="170" cm="1">
        <f t="array" aca="1" ref="VG47" ca="1">IF(MONTH($A47) = 1, _xlfn.LET(_xlpm.value, RAND(), _xlfn.IFS(_xlpm.value&lt;=0.6, 0.9/12, AND(_xlpm.value&gt;0.6, _xlpm.value&lt;=0.8), 0.36/12, _xlpm.value&gt;0.8, -0.06/12)), VG46)</f>
        <v>7.4999999999999997E-2</v>
      </c>
      <c r="VH47" t="str">
        <f t="shared" ca="1" si="891"/>
        <v>No</v>
      </c>
      <c r="VI47">
        <f ca="1">COUNTIF(VH$4:VH47, "Yes")</f>
        <v>1</v>
      </c>
      <c r="VJ47" s="37">
        <f t="shared" ca="1" si="687"/>
        <v>226866.21915790532</v>
      </c>
      <c r="VK47" s="37">
        <f t="shared" ca="1" si="688"/>
        <v>1433.375662899035</v>
      </c>
      <c r="VL47" s="64">
        <f t="shared" ca="1" si="483"/>
        <v>228299.59482080434</v>
      </c>
      <c r="VM47" s="170" cm="1">
        <f t="array" aca="1" ref="VM47" ca="1">IF(MONTH($A47) = 1, _xlfn.LET(_xlpm.value, RAND(), _xlfn.IFS(_xlpm.value&lt;=0.6, 0.9/12, AND(_xlpm.value&gt;0.6, _xlpm.value&lt;=0.8), 0.36/12, _xlpm.value&gt;0.8, -0.06/12)), VM46)</f>
        <v>7.4999999999999997E-2</v>
      </c>
      <c r="VN47" t="str">
        <f t="shared" ca="1" si="892"/>
        <v>No</v>
      </c>
      <c r="VO47">
        <f ca="1">COUNTIF(VN$4:VN47, "Yes")</f>
        <v>2</v>
      </c>
      <c r="VP47" s="37">
        <f t="shared" ca="1" si="689"/>
        <v>298107.0727098856</v>
      </c>
      <c r="VQ47" s="37">
        <f t="shared" ca="1" si="690"/>
        <v>5421.4143301154118</v>
      </c>
      <c r="VR47" s="64">
        <f t="shared" ca="1" si="487"/>
        <v>303528.48704000103</v>
      </c>
      <c r="VS47" s="170" cm="1">
        <f t="array" aca="1" ref="VS47" ca="1">IF(MONTH($A47) = 1, _xlfn.LET(_xlpm.value, RAND(), _xlfn.IFS(_xlpm.value&lt;=0.6, 0.9/12, AND(_xlpm.value&gt;0.6, _xlpm.value&lt;=0.8), 0.36/12, _xlpm.value&gt;0.8, -0.06/12)), VS46)</f>
        <v>-5.0000000000000001E-3</v>
      </c>
      <c r="VT47" t="str">
        <f t="shared" ca="1" si="893"/>
        <v>No</v>
      </c>
      <c r="VU47">
        <f ca="1">COUNTIF(VT$4:VT47, "Yes")</f>
        <v>2</v>
      </c>
      <c r="VV47" s="37">
        <f t="shared" ca="1" si="691"/>
        <v>244425.22192260344</v>
      </c>
      <c r="VW47" s="37">
        <f t="shared" ca="1" si="692"/>
        <v>8041.030449311399</v>
      </c>
      <c r="VX47" s="64">
        <f t="shared" ca="1" si="491"/>
        <v>252466.25237191483</v>
      </c>
      <c r="VY47" s="170" cm="1">
        <f t="array" aca="1" ref="VY47" ca="1">IF(MONTH($A47) = 1, _xlfn.LET(_xlpm.value, RAND(), _xlfn.IFS(_xlpm.value&lt;=0.6, 0.9/12, AND(_xlpm.value&gt;0.6, _xlpm.value&lt;=0.8), 0.36/12, _xlpm.value&gt;0.8, -0.06/12)), VY46)</f>
        <v>0.03</v>
      </c>
      <c r="VZ47" t="str">
        <f t="shared" ca="1" si="894"/>
        <v>No</v>
      </c>
      <c r="WA47">
        <f ca="1">COUNTIF(VZ$4:VZ47, "Yes")</f>
        <v>3</v>
      </c>
      <c r="WB47" s="37">
        <f t="shared" ca="1" si="693"/>
        <v>277603.51794736146</v>
      </c>
      <c r="WC47" s="37">
        <f t="shared" ca="1" si="694"/>
        <v>7603.2285865177546</v>
      </c>
      <c r="WD47" s="64">
        <f t="shared" ca="1" si="495"/>
        <v>285206.7465338792</v>
      </c>
      <c r="WE47" s="14"/>
      <c r="WH47" s="37"/>
      <c r="WI47" s="37"/>
      <c r="WJ47" s="1"/>
      <c r="WK47" s="14"/>
      <c r="WN47" s="37"/>
      <c r="WO47" s="37"/>
      <c r="WP47" s="1"/>
      <c r="WQ47" s="14"/>
      <c r="WT47" s="37"/>
      <c r="WU47" s="37"/>
      <c r="WV47" s="1"/>
      <c r="WW47" s="14"/>
      <c r="WZ47" s="37"/>
      <c r="XA47" s="37"/>
      <c r="XB47" s="1"/>
      <c r="XC47" s="14"/>
      <c r="XF47" s="37"/>
      <c r="XG47" s="37"/>
      <c r="XH47" s="1"/>
      <c r="XI47" s="14"/>
      <c r="XL47" s="37"/>
      <c r="XM47" s="37"/>
      <c r="XN47" s="1"/>
      <c r="XO47" s="14"/>
      <c r="XR47" s="37"/>
      <c r="XS47" s="37"/>
      <c r="XT47" s="1"/>
      <c r="XU47" s="14"/>
      <c r="XX47" s="37"/>
      <c r="XY47" s="37"/>
      <c r="XZ47" s="1"/>
      <c r="YA47" s="14"/>
      <c r="YD47" s="37"/>
      <c r="YE47" s="37"/>
      <c r="YF47" s="1"/>
      <c r="YG47" s="14"/>
      <c r="YJ47" s="37"/>
      <c r="YK47" s="37"/>
      <c r="YL47" s="1"/>
      <c r="YM47" s="14"/>
      <c r="YP47" s="37"/>
      <c r="YQ47" s="37"/>
      <c r="YR47" s="1"/>
      <c r="YS47" s="14"/>
      <c r="YV47" s="37"/>
      <c r="YW47" s="37"/>
      <c r="YX47" s="1"/>
      <c r="YY47" s="14"/>
      <c r="ZB47" s="37"/>
      <c r="ZC47" s="37"/>
      <c r="ZD47" s="1"/>
      <c r="ZE47" s="14"/>
      <c r="ZH47" s="37"/>
      <c r="ZI47" s="37"/>
      <c r="ZJ47" s="1"/>
      <c r="ZK47" s="14"/>
      <c r="ZN47" s="37"/>
      <c r="ZO47" s="37"/>
      <c r="ZP47" s="1"/>
      <c r="ZQ47" s="14"/>
      <c r="ZT47" s="37"/>
      <c r="ZU47" s="37"/>
      <c r="ZV47" s="1"/>
      <c r="ZW47" s="14"/>
      <c r="ZZ47" s="37"/>
      <c r="AAA47" s="37"/>
      <c r="AAB47" s="1"/>
      <c r="AAC47" s="14"/>
      <c r="AAF47" s="37"/>
      <c r="AAG47" s="37"/>
      <c r="AAH47" s="1"/>
      <c r="AAI47" s="14"/>
      <c r="AAL47" s="37"/>
      <c r="AAM47" s="37"/>
      <c r="AAN47" s="1"/>
      <c r="AAO47" s="14"/>
      <c r="AAR47" s="37"/>
      <c r="AAS47" s="37"/>
      <c r="AAT47" s="1"/>
      <c r="AAU47" s="14"/>
      <c r="AAX47" s="37"/>
      <c r="AAY47" s="37"/>
      <c r="AAZ47" s="1"/>
      <c r="ABA47" s="14"/>
      <c r="ABD47" s="37"/>
      <c r="ABE47" s="37"/>
      <c r="ABF47" s="1"/>
      <c r="ABG47" s="14"/>
      <c r="ABJ47" s="37"/>
      <c r="ABK47" s="37"/>
      <c r="ABL47" s="1"/>
      <c r="ABM47" s="14"/>
      <c r="ABP47" s="37"/>
      <c r="ABQ47" s="37"/>
      <c r="ABR47" s="1"/>
      <c r="ABS47" s="14"/>
      <c r="ABV47" s="37"/>
      <c r="ABW47" s="37"/>
      <c r="ABX47" s="1"/>
      <c r="ABY47" s="14"/>
      <c r="ACB47" s="37"/>
      <c r="ACC47" s="37"/>
      <c r="ACD47" s="1"/>
      <c r="ACE47" s="14"/>
      <c r="ACH47" s="37"/>
      <c r="ACI47" s="37"/>
      <c r="ACJ47" s="1"/>
      <c r="ACK47" s="14"/>
      <c r="ACN47" s="37"/>
      <c r="ACO47" s="37"/>
      <c r="ACP47" s="1"/>
      <c r="ACQ47" s="14"/>
      <c r="ACT47" s="37"/>
      <c r="ACU47" s="37"/>
      <c r="ACV47" s="1"/>
      <c r="ACW47" s="14"/>
      <c r="ACZ47" s="37"/>
      <c r="ADA47" s="37"/>
      <c r="ADB47" s="1"/>
      <c r="ADC47" s="14"/>
      <c r="ADF47" s="37"/>
      <c r="ADG47" s="37"/>
      <c r="ADH47" s="1"/>
      <c r="ADI47" s="14"/>
      <c r="ADL47" s="37"/>
      <c r="ADM47" s="37"/>
      <c r="ADN47" s="1"/>
      <c r="ADO47" s="14"/>
      <c r="ADR47" s="37"/>
      <c r="ADS47" s="37"/>
      <c r="ADT47" s="1"/>
      <c r="ADU47" s="14"/>
      <c r="ADX47" s="37"/>
      <c r="ADY47" s="37"/>
      <c r="ADZ47" s="1"/>
      <c r="AEA47" s="14"/>
      <c r="AED47" s="37"/>
      <c r="AEE47" s="37"/>
      <c r="AEF47" s="1"/>
      <c r="AEG47" s="14"/>
      <c r="AEJ47" s="37"/>
      <c r="AEK47" s="37"/>
      <c r="AEL47" s="1"/>
      <c r="AEM47" s="14"/>
      <c r="AEP47" s="37"/>
      <c r="AEQ47" s="37"/>
      <c r="AER47" s="1"/>
      <c r="AES47" s="14"/>
      <c r="AEV47" s="37"/>
      <c r="AEW47" s="37"/>
      <c r="AEX47" s="1"/>
      <c r="AEY47" s="14"/>
      <c r="AFB47" s="37"/>
      <c r="AFC47" s="37"/>
      <c r="AFD47" s="1"/>
      <c r="AFE47" s="14"/>
      <c r="AFH47" s="37"/>
      <c r="AFI47" s="37"/>
      <c r="AFJ47" s="1"/>
      <c r="AFK47" s="14"/>
      <c r="AFN47" s="37"/>
      <c r="AFO47" s="37"/>
      <c r="AFP47" s="1"/>
      <c r="AFQ47" s="14"/>
      <c r="AFT47" s="37"/>
      <c r="AFU47" s="37"/>
      <c r="AFV47" s="1"/>
      <c r="AFW47" s="14"/>
      <c r="AFZ47" s="37"/>
      <c r="AGA47" s="37"/>
      <c r="AGB47" s="1"/>
      <c r="AGC47" s="14"/>
      <c r="AGF47" s="37"/>
      <c r="AGG47" s="37"/>
      <c r="AGH47" s="1"/>
      <c r="AGI47" s="14"/>
      <c r="AGL47" s="37"/>
      <c r="AGM47" s="37"/>
      <c r="AGN47" s="1"/>
      <c r="AGO47" s="14"/>
      <c r="AGR47" s="37"/>
      <c r="AGS47" s="37"/>
      <c r="AGT47" s="1"/>
      <c r="AGU47" s="14"/>
      <c r="AGX47" s="37"/>
      <c r="AGY47" s="37"/>
      <c r="AGZ47" s="1"/>
      <c r="AHA47" s="14"/>
      <c r="AHD47" s="37"/>
      <c r="AHE47" s="37"/>
      <c r="AHF47" s="1"/>
      <c r="AHG47" s="14"/>
      <c r="AHJ47" s="37"/>
      <c r="AHK47" s="37"/>
      <c r="AHL47" s="1"/>
      <c r="AHM47" s="14"/>
      <c r="AHP47" s="37"/>
      <c r="AHQ47" s="37"/>
      <c r="AHR47" s="1"/>
      <c r="AHS47" s="14"/>
      <c r="AHV47" s="37"/>
      <c r="AHW47" s="37"/>
      <c r="AHX47" s="1"/>
      <c r="AHY47" s="14"/>
      <c r="AIB47" s="37"/>
      <c r="AIC47" s="37"/>
      <c r="AID47" s="1"/>
      <c r="AIE47" s="14"/>
      <c r="AIH47" s="37"/>
      <c r="AII47" s="37"/>
      <c r="AIJ47" s="1"/>
      <c r="AIK47" s="14"/>
      <c r="AIN47" s="37"/>
      <c r="AIO47" s="37"/>
      <c r="AIP47" s="1"/>
      <c r="AIQ47" s="14"/>
      <c r="AIT47" s="37"/>
      <c r="AIU47" s="37"/>
      <c r="AIV47" s="1"/>
      <c r="AIW47" s="14"/>
      <c r="AIZ47" s="37"/>
      <c r="AJA47" s="37"/>
      <c r="AJB47" s="1"/>
      <c r="AJC47" s="14"/>
      <c r="AJF47" s="37"/>
      <c r="AJG47" s="37"/>
      <c r="AJH47" s="1"/>
      <c r="AJI47" s="14"/>
      <c r="AJL47" s="37"/>
      <c r="AJM47" s="37"/>
      <c r="AJN47" s="1"/>
      <c r="AJO47" s="14"/>
      <c r="AJR47" s="37"/>
      <c r="AJS47" s="37"/>
      <c r="AJT47" s="1"/>
      <c r="AJU47" s="14"/>
      <c r="AJX47" s="37"/>
      <c r="AJY47" s="37"/>
      <c r="AJZ47" s="1"/>
      <c r="AKA47" s="14"/>
      <c r="AKD47" s="37"/>
      <c r="AKE47" s="37"/>
      <c r="AKF47" s="1"/>
      <c r="AKG47" s="14"/>
      <c r="AKJ47" s="37"/>
      <c r="AKK47" s="37"/>
      <c r="AKL47" s="1"/>
      <c r="AKM47" s="14"/>
      <c r="AKP47" s="37"/>
      <c r="AKQ47" s="37"/>
      <c r="AKR47" s="1"/>
      <c r="AKS47" s="14"/>
      <c r="AKV47" s="37"/>
      <c r="AKW47" s="37"/>
      <c r="AKX47" s="1"/>
      <c r="AKY47" s="14"/>
      <c r="ALB47" s="37"/>
      <c r="ALC47" s="37"/>
      <c r="ALD47" s="1"/>
      <c r="ALE47" s="14"/>
      <c r="ALH47" s="37"/>
      <c r="ALI47" s="37"/>
      <c r="ALJ47" s="1"/>
      <c r="ALK47" s="14"/>
      <c r="ALN47" s="37"/>
      <c r="ALO47" s="37"/>
      <c r="ALP47" s="1"/>
      <c r="ALQ47" s="14"/>
      <c r="ALT47" s="37"/>
      <c r="ALU47" s="37"/>
      <c r="ALV47" s="1"/>
      <c r="ALW47" s="14"/>
      <c r="ALZ47" s="37"/>
      <c r="AMA47" s="37"/>
      <c r="AMB47" s="1"/>
      <c r="AMC47" s="14"/>
      <c r="AMF47" s="37"/>
      <c r="AMG47" s="37"/>
      <c r="AMH47" s="1"/>
      <c r="AMI47" s="14"/>
      <c r="AML47" s="37"/>
      <c r="AMM47" s="37"/>
      <c r="AMN47" s="1"/>
      <c r="AMO47" s="14"/>
      <c r="AMR47" s="37"/>
      <c r="AMS47" s="37"/>
      <c r="AMT47" s="1"/>
      <c r="AMU47" s="14"/>
      <c r="AMX47" s="37"/>
      <c r="AMY47" s="37"/>
      <c r="AMZ47" s="1"/>
      <c r="ANA47" s="14"/>
      <c r="AND47" s="37"/>
      <c r="ANE47" s="37"/>
      <c r="ANF47" s="1"/>
      <c r="ANG47" s="14"/>
      <c r="ANJ47" s="37"/>
      <c r="ANK47" s="37"/>
      <c r="ANL47" s="1"/>
      <c r="ANM47" s="14"/>
      <c r="ANP47" s="37"/>
      <c r="ANQ47" s="37"/>
      <c r="ANR47" s="1"/>
      <c r="ANS47" s="14"/>
      <c r="ANV47" s="37"/>
      <c r="ANW47" s="37"/>
      <c r="ANX47" s="1"/>
      <c r="ANY47" s="14"/>
      <c r="AOB47" s="37"/>
      <c r="AOC47" s="37"/>
      <c r="AOD47" s="1"/>
      <c r="AOE47" s="14"/>
      <c r="AOH47" s="37"/>
      <c r="AOI47" s="37"/>
      <c r="AOJ47" s="1"/>
      <c r="AOK47" s="14"/>
      <c r="AON47" s="37"/>
      <c r="AOO47" s="37"/>
      <c r="AOP47" s="1"/>
      <c r="AOQ47" s="14"/>
      <c r="AOT47" s="37"/>
      <c r="AOU47" s="37"/>
      <c r="AOV47" s="1"/>
      <c r="AOW47" s="14"/>
      <c r="AOZ47" s="37"/>
      <c r="APA47" s="37"/>
      <c r="APB47" s="1"/>
      <c r="APC47" s="14"/>
      <c r="APF47" s="37"/>
      <c r="APG47" s="37"/>
      <c r="APH47" s="1"/>
      <c r="API47" s="14"/>
      <c r="APL47" s="37"/>
      <c r="APM47" s="37"/>
      <c r="APN47" s="1"/>
      <c r="APO47" s="14"/>
      <c r="APR47" s="37"/>
      <c r="APS47" s="37"/>
      <c r="APT47" s="1"/>
      <c r="APU47" s="14"/>
      <c r="APX47" s="37"/>
      <c r="APY47" s="37"/>
      <c r="APZ47" s="1"/>
      <c r="AQA47" s="14"/>
      <c r="AQD47" s="37"/>
      <c r="AQE47" s="37"/>
      <c r="AQF47" s="1"/>
      <c r="AQG47" s="14"/>
      <c r="AQJ47" s="37"/>
      <c r="AQK47" s="37"/>
      <c r="AQL47" s="1"/>
      <c r="AQM47" s="14"/>
      <c r="AQP47" s="37"/>
      <c r="AQQ47" s="37"/>
      <c r="AQR47" s="1"/>
      <c r="AQS47" s="14"/>
      <c r="AQV47" s="37"/>
      <c r="AQW47" s="37"/>
      <c r="AQX47" s="1"/>
    </row>
    <row r="48" spans="1:1023 1026:1142" x14ac:dyDescent="0.2">
      <c r="A48" s="5">
        <v>46660</v>
      </c>
      <c r="B48" s="1">
        <v>1786.5240000000006</v>
      </c>
      <c r="C48" s="170" cm="1">
        <f t="array" aca="1" ref="C48" ca="1">IF(MONTH($A48) = 1, _xlfn.LET(_xlpm.value, RAND(), _xlfn.IFS(_xlpm.value&lt;=0.6, 0.9/12, AND(_xlpm.value&gt;0.6, _xlpm.value&lt;=0.8), 0.36/12, _xlpm.value&gt;0.8, -0.06/12)), C47)</f>
        <v>7.4999999999999997E-2</v>
      </c>
      <c r="D48" t="str">
        <f t="shared" ca="1" si="496"/>
        <v>No</v>
      </c>
      <c r="E48">
        <f ca="1">COUNTIF(D$4:D48, "Yes")</f>
        <v>2</v>
      </c>
      <c r="F48" s="37">
        <f t="shared" ca="1" si="695"/>
        <v>138446.28840107005</v>
      </c>
      <c r="G48" s="37">
        <f t="shared" ca="1" si="696"/>
        <v>9701.2736441723628</v>
      </c>
      <c r="H48" s="64">
        <f t="shared" ca="1" si="99"/>
        <v>148147.5620452424</v>
      </c>
      <c r="I48" s="170" cm="1">
        <f t="array" aca="1" ref="I48" ca="1">IF(MONTH($A48) = 1, _xlfn.LET(_xlpm.value, RAND(), _xlfn.IFS(_xlpm.value&lt;=0.6, 0.9/12, AND(_xlpm.value&gt;0.6, _xlpm.value&lt;=0.8), 0.36/12, _xlpm.value&gt;0.8, -0.06/12)), I47)</f>
        <v>-5.0000000000000001E-3</v>
      </c>
      <c r="J48" t="str">
        <f t="shared" ca="1" si="796"/>
        <v>Yes</v>
      </c>
      <c r="K48">
        <f ca="1">COUNTIF(J$4:J48, "Yes")</f>
        <v>4</v>
      </c>
      <c r="L48" s="37">
        <f t="shared" ca="1" si="497"/>
        <v>108387.45676385172</v>
      </c>
      <c r="M48" s="37">
        <f t="shared" ca="1" si="498"/>
        <v>9791.2716335432797</v>
      </c>
      <c r="N48" s="64">
        <f t="shared" ca="1" si="103"/>
        <v>118178.728397395</v>
      </c>
      <c r="O48" s="170" cm="1">
        <f t="array" aca="1" ref="O48" ca="1">IF(MONTH($A48) = 1, _xlfn.LET(_xlpm.value, RAND(), _xlfn.IFS(_xlpm.value&lt;=0.6, 0.9/12, AND(_xlpm.value&gt;0.6, _xlpm.value&lt;=0.8), 0.36/12, _xlpm.value&gt;0.8, -0.06/12)), O47)</f>
        <v>7.4999999999999997E-2</v>
      </c>
      <c r="P48" t="str">
        <f t="shared" ca="1" si="797"/>
        <v>No</v>
      </c>
      <c r="Q48">
        <f ca="1">COUNTIF(P$4:P48, "Yes")</f>
        <v>2</v>
      </c>
      <c r="R48" s="37">
        <f t="shared" ca="1" si="499"/>
        <v>341445.97482558078</v>
      </c>
      <c r="S48" s="37">
        <f t="shared" ca="1" si="500"/>
        <v>6948.4241029824361</v>
      </c>
      <c r="T48" s="64">
        <f t="shared" ca="1" si="107"/>
        <v>348394.39892856323</v>
      </c>
      <c r="U48" s="170" cm="1">
        <f t="array" aca="1" ref="U48" ca="1">IF(MONTH($A48) = 1, _xlfn.LET(_xlpm.value, RAND(), _xlfn.IFS(_xlpm.value&lt;=0.6, 0.9/12, AND(_xlpm.value&gt;0.6, _xlpm.value&lt;=0.8), 0.36/12, _xlpm.value&gt;0.8, -0.06/12)), U47)</f>
        <v>7.4999999999999997E-2</v>
      </c>
      <c r="V48" t="str">
        <f t="shared" ca="1" si="798"/>
        <v>No</v>
      </c>
      <c r="W48">
        <f ca="1">COUNTIF(V$4:V48, "Yes")</f>
        <v>3</v>
      </c>
      <c r="X48" s="37">
        <f t="shared" ca="1" si="501"/>
        <v>285141.75410910277</v>
      </c>
      <c r="Y48" s="37">
        <f t="shared" ca="1" si="502"/>
        <v>7889.4399412040621</v>
      </c>
      <c r="Z48" s="64">
        <f t="shared" ca="1" si="111"/>
        <v>293031.1940503068</v>
      </c>
      <c r="AA48" s="170" cm="1">
        <f t="array" aca="1" ref="AA48" ca="1">IF(MONTH($A48) = 1, _xlfn.LET(_xlpm.value, RAND(), _xlfn.IFS(_xlpm.value&lt;=0.6, 0.9/12, AND(_xlpm.value&gt;0.6, _xlpm.value&lt;=0.8), 0.36/12, _xlpm.value&gt;0.8, -0.06/12)), AA47)</f>
        <v>7.4999999999999997E-2</v>
      </c>
      <c r="AB48" t="str">
        <f t="shared" ca="1" si="799"/>
        <v>No</v>
      </c>
      <c r="AC48">
        <f ca="1">COUNTIF(AB$4:AB48, "Yes")</f>
        <v>4</v>
      </c>
      <c r="AD48" s="37">
        <f t="shared" ca="1" si="503"/>
        <v>353707.97541662259</v>
      </c>
      <c r="AE48" s="37">
        <f t="shared" ca="1" si="504"/>
        <v>16821.331417320638</v>
      </c>
      <c r="AF48" s="64">
        <f t="shared" ca="1" si="115"/>
        <v>370529.30683394324</v>
      </c>
      <c r="AG48" s="170" cm="1">
        <f t="array" aca="1" ref="AG48" ca="1">IF(MONTH($A48) = 1, _xlfn.LET(_xlpm.value, RAND(), _xlfn.IFS(_xlpm.value&lt;=0.6, 0.9/12, AND(_xlpm.value&gt;0.6, _xlpm.value&lt;=0.8), 0.36/12, _xlpm.value&gt;0.8, -0.06/12)), AG47)</f>
        <v>7.4999999999999997E-2</v>
      </c>
      <c r="AH48" t="str">
        <f t="shared" ca="1" si="800"/>
        <v>No</v>
      </c>
      <c r="AI48">
        <f ca="1">COUNTIF(AH$4:AH48, "Yes")</f>
        <v>3</v>
      </c>
      <c r="AJ48" s="37">
        <f t="shared" ca="1" si="505"/>
        <v>286918.23815301975</v>
      </c>
      <c r="AK48" s="37">
        <f t="shared" ca="1" si="506"/>
        <v>10210.616216654729</v>
      </c>
      <c r="AL48" s="64">
        <f t="shared" ca="1" si="119"/>
        <v>297128.85436967446</v>
      </c>
      <c r="AM48" s="170" cm="1">
        <f t="array" aca="1" ref="AM48" ca="1">IF(MONTH($A48) = 1, _xlfn.LET(_xlpm.value, RAND(), _xlfn.IFS(_xlpm.value&lt;=0.6, 0.9/12, AND(_xlpm.value&gt;0.6, _xlpm.value&lt;=0.8), 0.36/12, _xlpm.value&gt;0.8, -0.06/12)), AM47)</f>
        <v>-5.0000000000000001E-3</v>
      </c>
      <c r="AN48" t="str">
        <f t="shared" ca="1" si="801"/>
        <v>No</v>
      </c>
      <c r="AO48">
        <f ca="1">COUNTIF(AN$4:AN48, "Yes")</f>
        <v>3</v>
      </c>
      <c r="AP48" s="37">
        <f t="shared" ca="1" si="507"/>
        <v>112091.47127877148</v>
      </c>
      <c r="AQ48" s="37">
        <f t="shared" ca="1" si="508"/>
        <v>12388.837407684743</v>
      </c>
      <c r="AR48" s="64">
        <f t="shared" ca="1" si="123"/>
        <v>124480.30868645622</v>
      </c>
      <c r="AS48" s="170" cm="1">
        <f t="array" aca="1" ref="AS48" ca="1">IF(MONTH($A48) = 1, _xlfn.LET(_xlpm.value, RAND(), _xlfn.IFS(_xlpm.value&lt;=0.6, 0.9/12, AND(_xlpm.value&gt;0.6, _xlpm.value&lt;=0.8), 0.36/12, _xlpm.value&gt;0.8, -0.06/12)), AS47)</f>
        <v>0.03</v>
      </c>
      <c r="AT48" t="str">
        <f t="shared" ca="1" si="802"/>
        <v>No</v>
      </c>
      <c r="AU48">
        <f ca="1">COUNTIF(AT$4:AT48, "Yes")</f>
        <v>3</v>
      </c>
      <c r="AV48" s="37">
        <f t="shared" ca="1" si="509"/>
        <v>160894.29666374062</v>
      </c>
      <c r="AW48" s="37">
        <f t="shared" ca="1" si="510"/>
        <v>7980.1295115522007</v>
      </c>
      <c r="AX48" s="64">
        <f t="shared" ca="1" si="127"/>
        <v>168874.42617529281</v>
      </c>
      <c r="AY48" s="170" cm="1">
        <f t="array" aca="1" ref="AY48" ca="1">IF(MONTH($A48) = 1, _xlfn.LET(_xlpm.value, RAND(), _xlfn.IFS(_xlpm.value&lt;=0.6, 0.9/12, AND(_xlpm.value&gt;0.6, _xlpm.value&lt;=0.8), 0.36/12, _xlpm.value&gt;0.8, -0.06/12)), AY47)</f>
        <v>0.03</v>
      </c>
      <c r="AZ48" t="str">
        <f t="shared" ca="1" si="803"/>
        <v>No</v>
      </c>
      <c r="BA48">
        <f ca="1">COUNTIF(AZ$4:AZ48, "Yes")</f>
        <v>4</v>
      </c>
      <c r="BB48" s="37">
        <f t="shared" ca="1" si="511"/>
        <v>186290.75330789242</v>
      </c>
      <c r="BC48" s="37">
        <f t="shared" ca="1" si="512"/>
        <v>16292.807327639212</v>
      </c>
      <c r="BD48" s="64">
        <f t="shared" ca="1" si="131"/>
        <v>202583.56063553164</v>
      </c>
      <c r="BE48" s="170" cm="1">
        <f t="array" aca="1" ref="BE48" ca="1">IF(MONTH($A48) = 1, _xlfn.LET(_xlpm.value, RAND(), _xlfn.IFS(_xlpm.value&lt;=0.6, 0.9/12, AND(_xlpm.value&gt;0.6, _xlpm.value&lt;=0.8), 0.36/12, _xlpm.value&gt;0.8, -0.06/12)), BE47)</f>
        <v>0.03</v>
      </c>
      <c r="BF48" t="str">
        <f t="shared" ca="1" si="804"/>
        <v>No</v>
      </c>
      <c r="BG48">
        <f ca="1">COUNTIF(BF$4:BF48, "Yes")</f>
        <v>1</v>
      </c>
      <c r="BH48" s="37">
        <f t="shared" ca="1" si="513"/>
        <v>400328.83212676086</v>
      </c>
      <c r="BI48" s="37">
        <f t="shared" ca="1" si="514"/>
        <v>357.45299897501957</v>
      </c>
      <c r="BJ48" s="64">
        <f t="shared" ca="1" si="135"/>
        <v>400686.28512573586</v>
      </c>
      <c r="BK48" s="170" cm="1">
        <f t="array" aca="1" ref="BK48" ca="1">IF(MONTH($A48) = 1, _xlfn.LET(_xlpm.value, RAND(), _xlfn.IFS(_xlpm.value&lt;=0.6, 0.9/12, AND(_xlpm.value&gt;0.6, _xlpm.value&lt;=0.8), 0.36/12, _xlpm.value&gt;0.8, -0.06/12)), BK47)</f>
        <v>7.4999999999999997E-2</v>
      </c>
      <c r="BL48" t="str">
        <f t="shared" ca="1" si="805"/>
        <v>Yes</v>
      </c>
      <c r="BM48">
        <f ca="1">COUNTIF(BL$4:BL48, "Yes")</f>
        <v>5</v>
      </c>
      <c r="BN48" s="37">
        <f t="shared" ca="1" si="515"/>
        <v>101057.10684667353</v>
      </c>
      <c r="BO48" s="37">
        <f t="shared" ca="1" si="516"/>
        <v>23205.530745961125</v>
      </c>
      <c r="BP48" s="64">
        <f t="shared" ca="1" si="139"/>
        <v>124262.63759263465</v>
      </c>
      <c r="BQ48" s="170" cm="1">
        <f t="array" aca="1" ref="BQ48" ca="1">IF(MONTH($A48) = 1, _xlfn.LET(_xlpm.value, RAND(), _xlfn.IFS(_xlpm.value&lt;=0.6, 0.9/12, AND(_xlpm.value&gt;0.6, _xlpm.value&lt;=0.8), 0.36/12, _xlpm.value&gt;0.8, -0.06/12)), BQ47)</f>
        <v>0.03</v>
      </c>
      <c r="BR48" t="str">
        <f t="shared" ca="1" si="806"/>
        <v>No</v>
      </c>
      <c r="BS48">
        <f ca="1">COUNTIF(BR$4:BR48, "Yes")</f>
        <v>3</v>
      </c>
      <c r="BT48" s="37">
        <f t="shared" ca="1" si="517"/>
        <v>82415.016556775314</v>
      </c>
      <c r="BU48" s="37">
        <f t="shared" ca="1" si="518"/>
        <v>17599.823423220783</v>
      </c>
      <c r="BV48" s="64">
        <f t="shared" ca="1" si="143"/>
        <v>100014.83997999609</v>
      </c>
      <c r="BW48" s="170" cm="1">
        <f t="array" aca="1" ref="BW48" ca="1">IF(MONTH($A48) = 1, _xlfn.LET(_xlpm.value, RAND(), _xlfn.IFS(_xlpm.value&lt;=0.6, 0.9/12, AND(_xlpm.value&gt;0.6, _xlpm.value&lt;=0.8), 0.36/12, _xlpm.value&gt;0.8, -0.06/12)), BW47)</f>
        <v>0.03</v>
      </c>
      <c r="BX48" t="str">
        <f t="shared" ca="1" si="807"/>
        <v>No</v>
      </c>
      <c r="BY48">
        <f ca="1">COUNTIF(BX$4:BX48, "Yes")</f>
        <v>3</v>
      </c>
      <c r="BZ48" s="37">
        <f t="shared" ca="1" si="519"/>
        <v>161037.05772976461</v>
      </c>
      <c r="CA48" s="37">
        <f t="shared" ca="1" si="520"/>
        <v>13609.403426116431</v>
      </c>
      <c r="CB48" s="64">
        <f t="shared" ca="1" si="147"/>
        <v>174646.46115588103</v>
      </c>
      <c r="CC48" s="170" cm="1">
        <f t="array" aca="1" ref="CC48" ca="1">IF(MONTH($A48) = 1, _xlfn.LET(_xlpm.value, RAND(), _xlfn.IFS(_xlpm.value&lt;=0.6, 0.9/12, AND(_xlpm.value&gt;0.6, _xlpm.value&lt;=0.8), 0.36/12, _xlpm.value&gt;0.8, -0.06/12)), CC47)</f>
        <v>7.4999999999999997E-2</v>
      </c>
      <c r="CD48" t="str">
        <f t="shared" ca="1" si="808"/>
        <v>No</v>
      </c>
      <c r="CE48">
        <f ca="1">COUNTIF(CD$4:CD48, "Yes")</f>
        <v>2</v>
      </c>
      <c r="CF48" s="37">
        <f t="shared" ca="1" si="521"/>
        <v>322241.11318859539</v>
      </c>
      <c r="CG48" s="37">
        <f t="shared" ca="1" si="522"/>
        <v>10496.863029255312</v>
      </c>
      <c r="CH48" s="64">
        <f t="shared" ca="1" si="151"/>
        <v>332737.97621785069</v>
      </c>
      <c r="CI48" s="170" cm="1">
        <f t="array" aca="1" ref="CI48" ca="1">IF(MONTH($A48) = 1, _xlfn.LET(_xlpm.value, RAND(), _xlfn.IFS(_xlpm.value&lt;=0.6, 0.9/12, AND(_xlpm.value&gt;0.6, _xlpm.value&lt;=0.8), 0.36/12, _xlpm.value&gt;0.8, -0.06/12)), CI47)</f>
        <v>-5.0000000000000001E-3</v>
      </c>
      <c r="CJ48" t="str">
        <f t="shared" ca="1" si="809"/>
        <v>No</v>
      </c>
      <c r="CK48">
        <f ca="1">COUNTIF(CJ$4:CJ48, "Yes")</f>
        <v>4</v>
      </c>
      <c r="CL48" s="37">
        <f t="shared" ca="1" si="523"/>
        <v>86407.380019325487</v>
      </c>
      <c r="CM48" s="37">
        <f t="shared" ca="1" si="524"/>
        <v>15756.344991181893</v>
      </c>
      <c r="CN48" s="64">
        <f t="shared" ca="1" si="155"/>
        <v>102163.72501050738</v>
      </c>
      <c r="CO48" s="170" cm="1">
        <f t="array" aca="1" ref="CO48" ca="1">IF(MONTH($A48) = 1, _xlfn.LET(_xlpm.value, RAND(), _xlfn.IFS(_xlpm.value&lt;=0.6, 0.9/12, AND(_xlpm.value&gt;0.6, _xlpm.value&lt;=0.8), 0.36/12, _xlpm.value&gt;0.8, -0.06/12)), CO47)</f>
        <v>-5.0000000000000001E-3</v>
      </c>
      <c r="CP48" t="str">
        <f t="shared" ca="1" si="810"/>
        <v>No</v>
      </c>
      <c r="CQ48">
        <f ca="1">COUNTIF(CP$4:CP48, "Yes")</f>
        <v>0</v>
      </c>
      <c r="CR48" s="37">
        <f t="shared" ca="1" si="525"/>
        <v>338032.84084252868</v>
      </c>
      <c r="CS48" s="37">
        <f t="shared" ca="1" si="526"/>
        <v>0</v>
      </c>
      <c r="CT48" s="64">
        <f t="shared" ca="1" si="159"/>
        <v>338032.84084252868</v>
      </c>
      <c r="CU48" s="170" cm="1">
        <f t="array" aca="1" ref="CU48" ca="1">IF(MONTH($A48) = 1, _xlfn.LET(_xlpm.value, RAND(), _xlfn.IFS(_xlpm.value&lt;=0.6, 0.9/12, AND(_xlpm.value&gt;0.6, _xlpm.value&lt;=0.8), 0.36/12, _xlpm.value&gt;0.8, -0.06/12)), CU47)</f>
        <v>0.03</v>
      </c>
      <c r="CV48" t="str">
        <f t="shared" ca="1" si="811"/>
        <v>No</v>
      </c>
      <c r="CW48">
        <f ca="1">COUNTIF(CV$4:CV48, "Yes")</f>
        <v>2</v>
      </c>
      <c r="CX48" s="37">
        <f t="shared" ca="1" si="527"/>
        <v>286174.07947302551</v>
      </c>
      <c r="CY48" s="37">
        <f t="shared" ca="1" si="528"/>
        <v>2328.7163883424764</v>
      </c>
      <c r="CZ48" s="64">
        <f t="shared" ca="1" si="163"/>
        <v>288502.79586136801</v>
      </c>
      <c r="DA48" s="170" cm="1">
        <f t="array" aca="1" ref="DA48" ca="1">IF(MONTH($A48) = 1, _xlfn.LET(_xlpm.value, RAND(), _xlfn.IFS(_xlpm.value&lt;=0.6, 0.9/12, AND(_xlpm.value&gt;0.6, _xlpm.value&lt;=0.8), 0.36/12, _xlpm.value&gt;0.8, -0.06/12)), DA47)</f>
        <v>7.4999999999999997E-2</v>
      </c>
      <c r="DB48" t="str">
        <f t="shared" ca="1" si="812"/>
        <v>No</v>
      </c>
      <c r="DC48">
        <f ca="1">COUNTIF(DB$4:DB48, "Yes")</f>
        <v>4</v>
      </c>
      <c r="DD48" s="37">
        <f t="shared" ca="1" si="529"/>
        <v>236460.57690354635</v>
      </c>
      <c r="DE48" s="37">
        <f t="shared" ca="1" si="530"/>
        <v>11171.35871777132</v>
      </c>
      <c r="DF48" s="64">
        <f t="shared" ca="1" si="167"/>
        <v>247631.93562131765</v>
      </c>
      <c r="DG48" s="170" cm="1">
        <f t="array" aca="1" ref="DG48" ca="1">IF(MONTH($A48) = 1, _xlfn.LET(_xlpm.value, RAND(), _xlfn.IFS(_xlpm.value&lt;=0.6, 0.9/12, AND(_xlpm.value&gt;0.6, _xlpm.value&lt;=0.8), 0.36/12, _xlpm.value&gt;0.8, -0.06/12)), DG47)</f>
        <v>7.4999999999999997E-2</v>
      </c>
      <c r="DH48" t="str">
        <f t="shared" ca="1" si="813"/>
        <v>No</v>
      </c>
      <c r="DI48">
        <f ca="1">COUNTIF(DH$4:DH48, "Yes")</f>
        <v>2</v>
      </c>
      <c r="DJ48" s="37">
        <f t="shared" ca="1" si="531"/>
        <v>359686.58624060196</v>
      </c>
      <c r="DK48" s="37">
        <f t="shared" ca="1" si="532"/>
        <v>8482.2398166182938</v>
      </c>
      <c r="DL48" s="64">
        <f t="shared" ca="1" si="171"/>
        <v>368168.82605722023</v>
      </c>
      <c r="DM48" s="170" cm="1">
        <f t="array" aca="1" ref="DM48" ca="1">IF(MONTH($A48) = 1, _xlfn.LET(_xlpm.value, RAND(), _xlfn.IFS(_xlpm.value&lt;=0.6, 0.9/12, AND(_xlpm.value&gt;0.6, _xlpm.value&lt;=0.8), 0.36/12, _xlpm.value&gt;0.8, -0.06/12)), DM47)</f>
        <v>7.4999999999999997E-2</v>
      </c>
      <c r="DN48" t="str">
        <f t="shared" ca="1" si="814"/>
        <v>No</v>
      </c>
      <c r="DO48">
        <f ca="1">COUNTIF(DN$4:DN48, "Yes")</f>
        <v>2</v>
      </c>
      <c r="DP48" s="37">
        <f t="shared" ca="1" si="533"/>
        <v>300152.10709126806</v>
      </c>
      <c r="DQ48" s="37">
        <f t="shared" ca="1" si="534"/>
        <v>5671.3169859628588</v>
      </c>
      <c r="DR48" s="64">
        <f t="shared" ca="1" si="175"/>
        <v>305823.42407723091</v>
      </c>
      <c r="DS48" s="170" cm="1">
        <f t="array" aca="1" ref="DS48" ca="1">IF(MONTH($A48) = 1, _xlfn.LET(_xlpm.value, RAND(), _xlfn.IFS(_xlpm.value&lt;=0.6, 0.9/12, AND(_xlpm.value&gt;0.6, _xlpm.value&lt;=0.8), 0.36/12, _xlpm.value&gt;0.8, -0.06/12)), DS47)</f>
        <v>7.4999999999999997E-2</v>
      </c>
      <c r="DT48" t="str">
        <f t="shared" ca="1" si="815"/>
        <v>No</v>
      </c>
      <c r="DU48">
        <f ca="1">COUNTIF(DT$4:DT48, "Yes")</f>
        <v>3</v>
      </c>
      <c r="DV48" s="37">
        <f t="shared" ca="1" si="535"/>
        <v>195887.74086779394</v>
      </c>
      <c r="DW48" s="37">
        <f t="shared" ca="1" si="536"/>
        <v>14980.181827037659</v>
      </c>
      <c r="DX48" s="64">
        <f t="shared" ca="1" si="179"/>
        <v>210867.92269483159</v>
      </c>
      <c r="DY48" s="170" cm="1">
        <f t="array" aca="1" ref="DY48" ca="1">IF(MONTH($A48) = 1, _xlfn.LET(_xlpm.value, RAND(), _xlfn.IFS(_xlpm.value&lt;=0.6, 0.9/12, AND(_xlpm.value&gt;0.6, _xlpm.value&lt;=0.8), 0.36/12, _xlpm.value&gt;0.8, -0.06/12)), DY47)</f>
        <v>7.4999999999999997E-2</v>
      </c>
      <c r="DZ48" t="str">
        <f t="shared" ca="1" si="816"/>
        <v>No</v>
      </c>
      <c r="EA48">
        <f ca="1">COUNTIF(DZ$4:DZ48, "Yes")</f>
        <v>5</v>
      </c>
      <c r="EB48" s="37">
        <f t="shared" ca="1" si="537"/>
        <v>291759.88749911636</v>
      </c>
      <c r="EC48" s="37">
        <f t="shared" ca="1" si="538"/>
        <v>21483.469740728</v>
      </c>
      <c r="ED48" s="64">
        <f t="shared" ca="1" si="183"/>
        <v>313243.35723984434</v>
      </c>
      <c r="EE48" s="170" cm="1">
        <f t="array" aca="1" ref="EE48" ca="1">IF(MONTH($A48) = 1, _xlfn.LET(_xlpm.value, RAND(), _xlfn.IFS(_xlpm.value&lt;=0.6, 0.9/12, AND(_xlpm.value&gt;0.6, _xlpm.value&lt;=0.8), 0.36/12, _xlpm.value&gt;0.8, -0.06/12)), EE47)</f>
        <v>-5.0000000000000001E-3</v>
      </c>
      <c r="EF48" t="str">
        <f t="shared" ca="1" si="817"/>
        <v>No</v>
      </c>
      <c r="EG48">
        <f ca="1">COUNTIF(EF$4:EF48, "Yes")</f>
        <v>2</v>
      </c>
      <c r="EH48" s="37">
        <f t="shared" ca="1" si="539"/>
        <v>204630.31539401776</v>
      </c>
      <c r="EI48" s="37">
        <f t="shared" ca="1" si="540"/>
        <v>11247.994860022984</v>
      </c>
      <c r="EJ48" s="64">
        <f t="shared" ca="1" si="187"/>
        <v>215878.31025404076</v>
      </c>
      <c r="EK48" s="170" cm="1">
        <f t="array" aca="1" ref="EK48" ca="1">IF(MONTH($A48) = 1, _xlfn.LET(_xlpm.value, RAND(), _xlfn.IFS(_xlpm.value&lt;=0.6, 0.9/12, AND(_xlpm.value&gt;0.6, _xlpm.value&lt;=0.8), 0.36/12, _xlpm.value&gt;0.8, -0.06/12)), EK47)</f>
        <v>0.03</v>
      </c>
      <c r="EL48" t="str">
        <f t="shared" ca="1" si="818"/>
        <v>No</v>
      </c>
      <c r="EM48">
        <f ca="1">COUNTIF(EL$4:EL48, "Yes")</f>
        <v>4</v>
      </c>
      <c r="EN48" s="37">
        <f t="shared" ca="1" si="541"/>
        <v>113001.67294391715</v>
      </c>
      <c r="EO48" s="37">
        <f t="shared" ca="1" si="542"/>
        <v>15282.248059850634</v>
      </c>
      <c r="EP48" s="64">
        <f t="shared" ca="1" si="191"/>
        <v>128283.92100376778</v>
      </c>
      <c r="EQ48" s="170" cm="1">
        <f t="array" aca="1" ref="EQ48" ca="1">IF(MONTH($A48) = 1, _xlfn.LET(_xlpm.value, RAND(), _xlfn.IFS(_xlpm.value&lt;=0.6, 0.9/12, AND(_xlpm.value&gt;0.6, _xlpm.value&lt;=0.8), 0.36/12, _xlpm.value&gt;0.8, -0.06/12)), EQ47)</f>
        <v>7.4999999999999997E-2</v>
      </c>
      <c r="ER48" t="str">
        <f t="shared" ca="1" si="819"/>
        <v>No</v>
      </c>
      <c r="ES48">
        <f ca="1">COUNTIF(ER$4:ER48, "Yes")</f>
        <v>0</v>
      </c>
      <c r="ET48" s="37">
        <f t="shared" ca="1" si="543"/>
        <v>544942.49411163607</v>
      </c>
      <c r="EU48" s="37">
        <f t="shared" ca="1" si="544"/>
        <v>0</v>
      </c>
      <c r="EV48" s="64">
        <f t="shared" ca="1" si="195"/>
        <v>544942.49411163607</v>
      </c>
      <c r="EW48" s="170" cm="1">
        <f t="array" aca="1" ref="EW48" ca="1">IF(MONTH($A48) = 1, _xlfn.LET(_xlpm.value, RAND(), _xlfn.IFS(_xlpm.value&lt;=0.6, 0.9/12, AND(_xlpm.value&gt;0.6, _xlpm.value&lt;=0.8), 0.36/12, _xlpm.value&gt;0.8, -0.06/12)), EW47)</f>
        <v>0.03</v>
      </c>
      <c r="EX48" t="str">
        <f t="shared" ca="1" si="820"/>
        <v>No</v>
      </c>
      <c r="EY48">
        <f ca="1">COUNTIF(EX$4:EX48, "Yes")</f>
        <v>1</v>
      </c>
      <c r="EZ48" s="37">
        <f t="shared" ca="1" si="545"/>
        <v>205357.72108876077</v>
      </c>
      <c r="FA48" s="37">
        <f t="shared" ca="1" si="546"/>
        <v>5460.7896836824302</v>
      </c>
      <c r="FB48" s="64">
        <f t="shared" ca="1" si="199"/>
        <v>210818.5107724432</v>
      </c>
      <c r="FC48" s="170" cm="1">
        <f t="array" aca="1" ref="FC48" ca="1">IF(MONTH($A48) = 1, _xlfn.LET(_xlpm.value, RAND(), _xlfn.IFS(_xlpm.value&lt;=0.6, 0.9/12, AND(_xlpm.value&gt;0.6, _xlpm.value&lt;=0.8), 0.36/12, _xlpm.value&gt;0.8, -0.06/12)), FC47)</f>
        <v>-5.0000000000000001E-3</v>
      </c>
      <c r="FD48" t="str">
        <f t="shared" ca="1" si="821"/>
        <v>No</v>
      </c>
      <c r="FE48">
        <f ca="1">COUNTIF(FD$4:FD48, "Yes")</f>
        <v>4</v>
      </c>
      <c r="FF48" s="37">
        <f t="shared" ca="1" si="547"/>
        <v>140598.35329436886</v>
      </c>
      <c r="FG48" s="37">
        <f t="shared" ca="1" si="548"/>
        <v>13404.971403400288</v>
      </c>
      <c r="FH48" s="64">
        <f t="shared" ca="1" si="203"/>
        <v>154003.32469776916</v>
      </c>
      <c r="FI48" s="170" cm="1">
        <f t="array" aca="1" ref="FI48" ca="1">IF(MONTH($A48) = 1, _xlfn.LET(_xlpm.value, RAND(), _xlfn.IFS(_xlpm.value&lt;=0.6, 0.9/12, AND(_xlpm.value&gt;0.6, _xlpm.value&lt;=0.8), 0.36/12, _xlpm.value&gt;0.8, -0.06/12)), FI47)</f>
        <v>7.4999999999999997E-2</v>
      </c>
      <c r="FJ48" t="str">
        <f t="shared" ca="1" si="822"/>
        <v>No</v>
      </c>
      <c r="FK48">
        <f ca="1">COUNTIF(FJ$4:FJ48, "Yes")</f>
        <v>1</v>
      </c>
      <c r="FL48" s="37">
        <f t="shared" ca="1" si="549"/>
        <v>248637.01815705965</v>
      </c>
      <c r="FM48" s="37">
        <f t="shared" ca="1" si="550"/>
        <v>4322.58897270339</v>
      </c>
      <c r="FN48" s="64">
        <f t="shared" ca="1" si="207"/>
        <v>252959.60712976303</v>
      </c>
      <c r="FO48" s="170" cm="1">
        <f t="array" aca="1" ref="FO48" ca="1">IF(MONTH($A48) = 1, _xlfn.LET(_xlpm.value, RAND(), _xlfn.IFS(_xlpm.value&lt;=0.6, 0.9/12, AND(_xlpm.value&gt;0.6, _xlpm.value&lt;=0.8), 0.36/12, _xlpm.value&gt;0.8, -0.06/12)), FO47)</f>
        <v>7.4999999999999997E-2</v>
      </c>
      <c r="FP48" t="str">
        <f t="shared" ca="1" si="823"/>
        <v>No</v>
      </c>
      <c r="FQ48">
        <f ca="1">COUNTIF(FP$4:FP48, "Yes")</f>
        <v>2</v>
      </c>
      <c r="FR48" s="37">
        <f t="shared" ca="1" si="551"/>
        <v>489459.88125897117</v>
      </c>
      <c r="FS48" s="37">
        <f t="shared" ca="1" si="552"/>
        <v>10031.687144217676</v>
      </c>
      <c r="FT48" s="64">
        <f t="shared" ca="1" si="211"/>
        <v>499491.56840318884</v>
      </c>
      <c r="FU48" s="170" cm="1">
        <f t="array" aca="1" ref="FU48" ca="1">IF(MONTH($A48) = 1, _xlfn.LET(_xlpm.value, RAND(), _xlfn.IFS(_xlpm.value&lt;=0.6, 0.9/12, AND(_xlpm.value&gt;0.6, _xlpm.value&lt;=0.8), 0.36/12, _xlpm.value&gt;0.8, -0.06/12)), FU47)</f>
        <v>7.4999999999999997E-2</v>
      </c>
      <c r="FV48" t="str">
        <f t="shared" ca="1" si="824"/>
        <v>No</v>
      </c>
      <c r="FW48">
        <f ca="1">COUNTIF(FV$4:FV48, "Yes")</f>
        <v>2</v>
      </c>
      <c r="FX48" s="37">
        <f t="shared" ca="1" si="553"/>
        <v>160037.46018716696</v>
      </c>
      <c r="FY48" s="37">
        <f t="shared" ca="1" si="554"/>
        <v>11728.571536609232</v>
      </c>
      <c r="FZ48" s="64">
        <f t="shared" ca="1" si="215"/>
        <v>171766.03172377619</v>
      </c>
      <c r="GA48" s="170" cm="1">
        <f t="array" aca="1" ref="GA48" ca="1">IF(MONTH($A48) = 1, _xlfn.LET(_xlpm.value, RAND(), _xlfn.IFS(_xlpm.value&lt;=0.6, 0.9/12, AND(_xlpm.value&gt;0.6, _xlpm.value&lt;=0.8), 0.36/12, _xlpm.value&gt;0.8, -0.06/12)), GA47)</f>
        <v>7.4999999999999997E-2</v>
      </c>
      <c r="GB48" t="str">
        <f t="shared" ca="1" si="825"/>
        <v>No</v>
      </c>
      <c r="GC48">
        <f ca="1">COUNTIF(GB$4:GB48, "Yes")</f>
        <v>2</v>
      </c>
      <c r="GD48" s="37">
        <f t="shared" ca="1" si="555"/>
        <v>388535.81256831257</v>
      </c>
      <c r="GE48" s="37">
        <f t="shared" ca="1" si="556"/>
        <v>15602.482461412181</v>
      </c>
      <c r="GF48" s="64">
        <f t="shared" ca="1" si="219"/>
        <v>404138.29502972477</v>
      </c>
      <c r="GG48" s="170" cm="1">
        <f t="array" aca="1" ref="GG48" ca="1">IF(MONTH($A48) = 1, _xlfn.LET(_xlpm.value, RAND(), _xlfn.IFS(_xlpm.value&lt;=0.6, 0.9/12, AND(_xlpm.value&gt;0.6, _xlpm.value&lt;=0.8), 0.36/12, _xlpm.value&gt;0.8, -0.06/12)), GG47)</f>
        <v>7.4999999999999997E-2</v>
      </c>
      <c r="GH48" t="str">
        <f t="shared" ca="1" si="826"/>
        <v>No</v>
      </c>
      <c r="GI48">
        <f ca="1">COUNTIF(GH$4:GH48, "Yes")</f>
        <v>1</v>
      </c>
      <c r="GJ48" s="37">
        <f t="shared" ca="1" si="557"/>
        <v>149622.19719120432</v>
      </c>
      <c r="GK48" s="37">
        <f t="shared" ca="1" si="558"/>
        <v>4647.1153203844306</v>
      </c>
      <c r="GL48" s="64">
        <f t="shared" ca="1" si="223"/>
        <v>154269.31251158877</v>
      </c>
      <c r="GM48" s="170" cm="1">
        <f t="array" aca="1" ref="GM48" ca="1">IF(MONTH($A48) = 1, _xlfn.LET(_xlpm.value, RAND(), _xlfn.IFS(_xlpm.value&lt;=0.6, 0.9/12, AND(_xlpm.value&gt;0.6, _xlpm.value&lt;=0.8), 0.36/12, _xlpm.value&gt;0.8, -0.06/12)), GM47)</f>
        <v>7.4999999999999997E-2</v>
      </c>
      <c r="GN48" t="str">
        <f t="shared" ca="1" si="827"/>
        <v>No</v>
      </c>
      <c r="GO48">
        <f ca="1">COUNTIF(GN$4:GN48, "Yes")</f>
        <v>2</v>
      </c>
      <c r="GP48" s="37">
        <f t="shared" ca="1" si="559"/>
        <v>409337.08473437984</v>
      </c>
      <c r="GQ48" s="37">
        <f t="shared" ca="1" si="560"/>
        <v>9627.8571019605679</v>
      </c>
      <c r="GR48" s="64">
        <f t="shared" ca="1" si="227"/>
        <v>418964.94183634041</v>
      </c>
      <c r="GS48" s="170" cm="1">
        <f t="array" aca="1" ref="GS48" ca="1">IF(MONTH($A48) = 1, _xlfn.LET(_xlpm.value, RAND(), _xlfn.IFS(_xlpm.value&lt;=0.6, 0.9/12, AND(_xlpm.value&gt;0.6, _xlpm.value&lt;=0.8), 0.36/12, _xlpm.value&gt;0.8, -0.06/12)), GS47)</f>
        <v>0.03</v>
      </c>
      <c r="GT48" t="str">
        <f t="shared" ca="1" si="828"/>
        <v>No</v>
      </c>
      <c r="GU48">
        <f ca="1">COUNTIF(GT$4:GT48, "Yes")</f>
        <v>0</v>
      </c>
      <c r="GV48" s="37">
        <f t="shared" ca="1" si="561"/>
        <v>288432.68728362594</v>
      </c>
      <c r="GW48" s="37">
        <f t="shared" ca="1" si="562"/>
        <v>0</v>
      </c>
      <c r="GX48" s="64">
        <f t="shared" ca="1" si="231"/>
        <v>288432.68728362594</v>
      </c>
      <c r="GY48" s="170" cm="1">
        <f t="array" aca="1" ref="GY48" ca="1">IF(MONTH($A48) = 1, _xlfn.LET(_xlpm.value, RAND(), _xlfn.IFS(_xlpm.value&lt;=0.6, 0.9/12, AND(_xlpm.value&gt;0.6, _xlpm.value&lt;=0.8), 0.36/12, _xlpm.value&gt;0.8, -0.06/12)), GY47)</f>
        <v>7.4999999999999997E-2</v>
      </c>
      <c r="GZ48" t="str">
        <f t="shared" ca="1" si="829"/>
        <v>No</v>
      </c>
      <c r="HA48">
        <f ca="1">COUNTIF(GZ$4:GZ48, "Yes")</f>
        <v>3</v>
      </c>
      <c r="HB48" s="37">
        <f t="shared" ca="1" si="563"/>
        <v>404175.37009409477</v>
      </c>
      <c r="HC48" s="37">
        <f t="shared" ca="1" si="564"/>
        <v>10890.340840934368</v>
      </c>
      <c r="HD48" s="64">
        <f t="shared" ca="1" si="235"/>
        <v>415065.71093502914</v>
      </c>
      <c r="HE48" s="170" cm="1">
        <f t="array" aca="1" ref="HE48" ca="1">IF(MONTH($A48) = 1, _xlfn.LET(_xlpm.value, RAND(), _xlfn.IFS(_xlpm.value&lt;=0.6, 0.9/12, AND(_xlpm.value&gt;0.6, _xlpm.value&lt;=0.8), 0.36/12, _xlpm.value&gt;0.8, -0.06/12)), HE47)</f>
        <v>7.4999999999999997E-2</v>
      </c>
      <c r="HF48" t="str">
        <f t="shared" ca="1" si="830"/>
        <v>No</v>
      </c>
      <c r="HG48">
        <f ca="1">COUNTIF(HF$4:HF48, "Yes")</f>
        <v>2</v>
      </c>
      <c r="HH48" s="37">
        <f t="shared" ca="1" si="565"/>
        <v>207028.92746126978</v>
      </c>
      <c r="HI48" s="37">
        <f t="shared" ca="1" si="566"/>
        <v>5834.186741418609</v>
      </c>
      <c r="HJ48" s="64">
        <f t="shared" ca="1" si="239"/>
        <v>212863.11420268839</v>
      </c>
      <c r="HK48" s="170" cm="1">
        <f t="array" aca="1" ref="HK48" ca="1">IF(MONTH($A48) = 1, _xlfn.LET(_xlpm.value, RAND(), _xlfn.IFS(_xlpm.value&lt;=0.6, 0.9/12, AND(_xlpm.value&gt;0.6, _xlpm.value&lt;=0.8), 0.36/12, _xlpm.value&gt;0.8, -0.06/12)), HK47)</f>
        <v>7.4999999999999997E-2</v>
      </c>
      <c r="HL48" t="str">
        <f t="shared" ca="1" si="831"/>
        <v>No</v>
      </c>
      <c r="HM48">
        <f ca="1">COUNTIF(HL$4:HL48, "Yes")</f>
        <v>2</v>
      </c>
      <c r="HN48" s="37">
        <f t="shared" ca="1" si="567"/>
        <v>220779.53995357812</v>
      </c>
      <c r="HO48" s="37">
        <f t="shared" ca="1" si="568"/>
        <v>3675.0475016262244</v>
      </c>
      <c r="HP48" s="64">
        <f t="shared" ca="1" si="243"/>
        <v>224454.58745520434</v>
      </c>
      <c r="HQ48" s="170" cm="1">
        <f t="array" aca="1" ref="HQ48" ca="1">IF(MONTH($A48) = 1, _xlfn.LET(_xlpm.value, RAND(), _xlfn.IFS(_xlpm.value&lt;=0.6, 0.9/12, AND(_xlpm.value&gt;0.6, _xlpm.value&lt;=0.8), 0.36/12, _xlpm.value&gt;0.8, -0.06/12)), HQ47)</f>
        <v>-5.0000000000000001E-3</v>
      </c>
      <c r="HR48" t="str">
        <f t="shared" ca="1" si="832"/>
        <v>No</v>
      </c>
      <c r="HS48">
        <f ca="1">COUNTIF(HR$4:HR48, "Yes")</f>
        <v>2</v>
      </c>
      <c r="HT48" s="37">
        <f t="shared" ca="1" si="569"/>
        <v>258772.97157554128</v>
      </c>
      <c r="HU48" s="37">
        <f t="shared" ca="1" si="570"/>
        <v>5611.817472402854</v>
      </c>
      <c r="HV48" s="64">
        <f t="shared" ca="1" si="247"/>
        <v>264384.78904794413</v>
      </c>
      <c r="HW48" s="170" cm="1">
        <f t="array" aca="1" ref="HW48" ca="1">IF(MONTH($A48) = 1, _xlfn.LET(_xlpm.value, RAND(), _xlfn.IFS(_xlpm.value&lt;=0.6, 0.9/12, AND(_xlpm.value&gt;0.6, _xlpm.value&lt;=0.8), 0.36/12, _xlpm.value&gt;0.8, -0.06/12)), HW47)</f>
        <v>7.4999999999999997E-2</v>
      </c>
      <c r="HX48" t="str">
        <f t="shared" ca="1" si="833"/>
        <v>No</v>
      </c>
      <c r="HY48">
        <f ca="1">COUNTIF(HX$4:HX48, "Yes")</f>
        <v>4</v>
      </c>
      <c r="HZ48" s="37">
        <f t="shared" ca="1" si="571"/>
        <v>361857.33223830501</v>
      </c>
      <c r="IA48" s="37">
        <f t="shared" ca="1" si="572"/>
        <v>21788.459330157715</v>
      </c>
      <c r="IB48" s="64">
        <f t="shared" ca="1" si="251"/>
        <v>383645.79156846274</v>
      </c>
      <c r="IC48" s="170" cm="1">
        <f t="array" aca="1" ref="IC48" ca="1">IF(MONTH($A48) = 1, _xlfn.LET(_xlpm.value, RAND(), _xlfn.IFS(_xlpm.value&lt;=0.6, 0.9/12, AND(_xlpm.value&gt;0.6, _xlpm.value&lt;=0.8), 0.36/12, _xlpm.value&gt;0.8, -0.06/12)), IC47)</f>
        <v>7.4999999999999997E-2</v>
      </c>
      <c r="ID48" t="str">
        <f t="shared" ca="1" si="834"/>
        <v>No</v>
      </c>
      <c r="IE48">
        <f ca="1">COUNTIF(ID$4:ID48, "Yes")</f>
        <v>1</v>
      </c>
      <c r="IF48" s="37">
        <f t="shared" ca="1" si="573"/>
        <v>403712.36438595649</v>
      </c>
      <c r="IG48" s="37">
        <f t="shared" ca="1" si="574"/>
        <v>7179.268526604108</v>
      </c>
      <c r="IH48" s="64">
        <f t="shared" ca="1" si="255"/>
        <v>410891.6329125606</v>
      </c>
      <c r="II48" s="170" cm="1">
        <f t="array" aca="1" ref="II48" ca="1">IF(MONTH($A48) = 1, _xlfn.LET(_xlpm.value, RAND(), _xlfn.IFS(_xlpm.value&lt;=0.6, 0.9/12, AND(_xlpm.value&gt;0.6, _xlpm.value&lt;=0.8), 0.36/12, _xlpm.value&gt;0.8, -0.06/12)), II47)</f>
        <v>-5.0000000000000001E-3</v>
      </c>
      <c r="IJ48" t="str">
        <f t="shared" ca="1" si="835"/>
        <v>No</v>
      </c>
      <c r="IK48">
        <f ca="1">COUNTIF(IJ$4:IJ48, "Yes")</f>
        <v>5</v>
      </c>
      <c r="IL48" s="37">
        <f t="shared" ca="1" si="575"/>
        <v>168031.68748836181</v>
      </c>
      <c r="IM48" s="37">
        <f t="shared" ca="1" si="576"/>
        <v>15623.542127137847</v>
      </c>
      <c r="IN48" s="64">
        <f t="shared" ca="1" si="259"/>
        <v>183655.22961549967</v>
      </c>
      <c r="IO48" s="170" cm="1">
        <f t="array" aca="1" ref="IO48" ca="1">IF(MONTH($A48) = 1, _xlfn.LET(_xlpm.value, RAND(), _xlfn.IFS(_xlpm.value&lt;=0.6, 0.9/12, AND(_xlpm.value&gt;0.6, _xlpm.value&lt;=0.8), 0.36/12, _xlpm.value&gt;0.8, -0.06/12)), IO47)</f>
        <v>0.03</v>
      </c>
      <c r="IP48" t="str">
        <f t="shared" ca="1" si="836"/>
        <v>No</v>
      </c>
      <c r="IQ48">
        <f ca="1">COUNTIF(IP$4:IP48, "Yes")</f>
        <v>3</v>
      </c>
      <c r="IR48" s="37">
        <f t="shared" ca="1" si="577"/>
        <v>208469.72367845487</v>
      </c>
      <c r="IS48" s="37">
        <f t="shared" ca="1" si="578"/>
        <v>10728.818237864654</v>
      </c>
      <c r="IT48" s="64">
        <f t="shared" ca="1" si="263"/>
        <v>219198.54191631952</v>
      </c>
      <c r="IU48" s="170" cm="1">
        <f t="array" aca="1" ref="IU48" ca="1">IF(MONTH($A48) = 1, _xlfn.LET(_xlpm.value, RAND(), _xlfn.IFS(_xlpm.value&lt;=0.6, 0.9/12, AND(_xlpm.value&gt;0.6, _xlpm.value&lt;=0.8), 0.36/12, _xlpm.value&gt;0.8, -0.06/12)), IU47)</f>
        <v>7.4999999999999997E-2</v>
      </c>
      <c r="IV48" t="str">
        <f t="shared" ca="1" si="837"/>
        <v>No</v>
      </c>
      <c r="IW48">
        <f ca="1">COUNTIF(IV$4:IV48, "Yes")</f>
        <v>3</v>
      </c>
      <c r="IX48" s="37">
        <f t="shared" ca="1" si="579"/>
        <v>416496.62670997059</v>
      </c>
      <c r="IY48" s="37">
        <f t="shared" ca="1" si="580"/>
        <v>14114.51492055062</v>
      </c>
      <c r="IZ48" s="64">
        <f t="shared" ca="1" si="267"/>
        <v>430611.14163052122</v>
      </c>
      <c r="JA48" s="170" cm="1">
        <f t="array" aca="1" ref="JA48" ca="1">IF(MONTH($A48) = 1, _xlfn.LET(_xlpm.value, RAND(), _xlfn.IFS(_xlpm.value&lt;=0.6, 0.9/12, AND(_xlpm.value&gt;0.6, _xlpm.value&lt;=0.8), 0.36/12, _xlpm.value&gt;0.8, -0.06/12)), JA47)</f>
        <v>-5.0000000000000001E-3</v>
      </c>
      <c r="JB48" t="str">
        <f t="shared" ca="1" si="838"/>
        <v>No</v>
      </c>
      <c r="JC48">
        <f ca="1">COUNTIF(JB$4:JB48, "Yes")</f>
        <v>3</v>
      </c>
      <c r="JD48" s="37">
        <f t="shared" ca="1" si="581"/>
        <v>225224.11869819224</v>
      </c>
      <c r="JE48" s="37">
        <f t="shared" ca="1" si="582"/>
        <v>12974.425064594494</v>
      </c>
      <c r="JF48" s="64">
        <f t="shared" ca="1" si="271"/>
        <v>238198.54376278672</v>
      </c>
      <c r="JG48" s="170" cm="1">
        <f t="array" aca="1" ref="JG48" ca="1">IF(MONTH($A48) = 1, _xlfn.LET(_xlpm.value, RAND(), _xlfn.IFS(_xlpm.value&lt;=0.6, 0.9/12, AND(_xlpm.value&gt;0.6, _xlpm.value&lt;=0.8), 0.36/12, _xlpm.value&gt;0.8, -0.06/12)), JG47)</f>
        <v>7.4999999999999997E-2</v>
      </c>
      <c r="JH48" t="str">
        <f t="shared" ca="1" si="839"/>
        <v>No</v>
      </c>
      <c r="JI48">
        <f ca="1">COUNTIF(JH$4:JH48, "Yes")</f>
        <v>1</v>
      </c>
      <c r="JJ48" s="37">
        <f t="shared" ca="1" si="583"/>
        <v>384786.5313429503</v>
      </c>
      <c r="JK48" s="37">
        <f t="shared" ca="1" si="584"/>
        <v>894.7452196271654</v>
      </c>
      <c r="JL48" s="64">
        <f t="shared" ca="1" si="275"/>
        <v>385681.27656257746</v>
      </c>
      <c r="JM48" s="170" cm="1">
        <f t="array" aca="1" ref="JM48" ca="1">IF(MONTH($A48) = 1, _xlfn.LET(_xlpm.value, RAND(), _xlfn.IFS(_xlpm.value&lt;=0.6, 0.9/12, AND(_xlpm.value&gt;0.6, _xlpm.value&lt;=0.8), 0.36/12, _xlpm.value&gt;0.8, -0.06/12)), JM47)</f>
        <v>7.4999999999999997E-2</v>
      </c>
      <c r="JN48" t="str">
        <f t="shared" ca="1" si="840"/>
        <v>No</v>
      </c>
      <c r="JO48">
        <f ca="1">COUNTIF(JN$4:JN48, "Yes")</f>
        <v>5</v>
      </c>
      <c r="JP48" s="37">
        <f t="shared" ca="1" si="585"/>
        <v>155304.09347296882</v>
      </c>
      <c r="JQ48" s="37">
        <f t="shared" ca="1" si="586"/>
        <v>20005.950432747726</v>
      </c>
      <c r="JR48" s="64">
        <f t="shared" ca="1" si="279"/>
        <v>175310.04390571653</v>
      </c>
      <c r="JS48" s="170" cm="1">
        <f t="array" aca="1" ref="JS48" ca="1">IF(MONTH($A48) = 1, _xlfn.LET(_xlpm.value, RAND(), _xlfn.IFS(_xlpm.value&lt;=0.6, 0.9/12, AND(_xlpm.value&gt;0.6, _xlpm.value&lt;=0.8), 0.36/12, _xlpm.value&gt;0.8, -0.06/12)), JS47)</f>
        <v>0.03</v>
      </c>
      <c r="JT48" t="str">
        <f t="shared" ca="1" si="841"/>
        <v>No</v>
      </c>
      <c r="JU48">
        <f ca="1">COUNTIF(JT$4:JT48, "Yes")</f>
        <v>2</v>
      </c>
      <c r="JV48" s="37">
        <f t="shared" ca="1" si="587"/>
        <v>178362.11902210815</v>
      </c>
      <c r="JW48" s="37">
        <f t="shared" ca="1" si="588"/>
        <v>6430.1348995123153</v>
      </c>
      <c r="JX48" s="64">
        <f t="shared" ca="1" si="283"/>
        <v>184792.25392162046</v>
      </c>
      <c r="JY48" s="170" cm="1">
        <f t="array" aca="1" ref="JY48" ca="1">IF(MONTH($A48) = 1, _xlfn.LET(_xlpm.value, RAND(), _xlfn.IFS(_xlpm.value&lt;=0.6, 0.9/12, AND(_xlpm.value&gt;0.6, _xlpm.value&lt;=0.8), 0.36/12, _xlpm.value&gt;0.8, -0.06/12)), JY47)</f>
        <v>0.03</v>
      </c>
      <c r="JZ48" t="str">
        <f t="shared" ca="1" si="842"/>
        <v>No</v>
      </c>
      <c r="KA48">
        <f ca="1">COUNTIF(JZ$4:JZ48, "Yes")</f>
        <v>3</v>
      </c>
      <c r="KB48" s="37">
        <f t="shared" ca="1" si="589"/>
        <v>126466.23452708215</v>
      </c>
      <c r="KC48" s="37">
        <f t="shared" ca="1" si="590"/>
        <v>7143.6812019574572</v>
      </c>
      <c r="KD48" s="64">
        <f t="shared" ca="1" si="287"/>
        <v>133609.91572903961</v>
      </c>
      <c r="KE48" s="170" cm="1">
        <f t="array" aca="1" ref="KE48" ca="1">IF(MONTH($A48) = 1, _xlfn.LET(_xlpm.value, RAND(), _xlfn.IFS(_xlpm.value&lt;=0.6, 0.9/12, AND(_xlpm.value&gt;0.6, _xlpm.value&lt;=0.8), 0.36/12, _xlpm.value&gt;0.8, -0.06/12)), KE47)</f>
        <v>-5.0000000000000001E-3</v>
      </c>
      <c r="KF48" t="str">
        <f t="shared" ca="1" si="843"/>
        <v>No</v>
      </c>
      <c r="KG48">
        <f ca="1">COUNTIF(KF$4:KF48, "Yes")</f>
        <v>1</v>
      </c>
      <c r="KH48" s="37">
        <f t="shared" ca="1" si="591"/>
        <v>204522.31193257502</v>
      </c>
      <c r="KI48" s="37">
        <f t="shared" ca="1" si="592"/>
        <v>2975.5874782589221</v>
      </c>
      <c r="KJ48" s="64">
        <f t="shared" ca="1" si="291"/>
        <v>207497.89941083392</v>
      </c>
      <c r="KK48" s="170" cm="1">
        <f t="array" aca="1" ref="KK48" ca="1">IF(MONTH($A48) = 1, _xlfn.LET(_xlpm.value, RAND(), _xlfn.IFS(_xlpm.value&lt;=0.6, 0.9/12, AND(_xlpm.value&gt;0.6, _xlpm.value&lt;=0.8), 0.36/12, _xlpm.value&gt;0.8, -0.06/12)), KK47)</f>
        <v>7.4999999999999997E-2</v>
      </c>
      <c r="KL48" t="str">
        <f t="shared" ca="1" si="844"/>
        <v>No</v>
      </c>
      <c r="KM48">
        <f ca="1">COUNTIF(KL$4:KL48, "Yes")</f>
        <v>0</v>
      </c>
      <c r="KN48" s="37">
        <f t="shared" ca="1" si="593"/>
        <v>303518.40172007895</v>
      </c>
      <c r="KO48" s="37">
        <f t="shared" ca="1" si="594"/>
        <v>0</v>
      </c>
      <c r="KP48" s="64">
        <f t="shared" ca="1" si="295"/>
        <v>303518.40172007895</v>
      </c>
      <c r="KQ48" s="170" cm="1">
        <f t="array" aca="1" ref="KQ48" ca="1">IF(MONTH($A48) = 1, _xlfn.LET(_xlpm.value, RAND(), _xlfn.IFS(_xlpm.value&lt;=0.6, 0.9/12, AND(_xlpm.value&gt;0.6, _xlpm.value&lt;=0.8), 0.36/12, _xlpm.value&gt;0.8, -0.06/12)), KQ47)</f>
        <v>7.4999999999999997E-2</v>
      </c>
      <c r="KR48" t="str">
        <f t="shared" ca="1" si="845"/>
        <v>No</v>
      </c>
      <c r="KS48">
        <f ca="1">COUNTIF(KR$4:KR48, "Yes")</f>
        <v>2</v>
      </c>
      <c r="KT48" s="37">
        <f t="shared" ca="1" si="595"/>
        <v>125760.9149053297</v>
      </c>
      <c r="KU48" s="37">
        <f t="shared" ca="1" si="596"/>
        <v>3520.2958269129467</v>
      </c>
      <c r="KV48" s="64">
        <f t="shared" ca="1" si="299"/>
        <v>129281.21073224265</v>
      </c>
      <c r="KW48" s="170" cm="1">
        <f t="array" aca="1" ref="KW48" ca="1">IF(MONTH($A48) = 1, _xlfn.LET(_xlpm.value, RAND(), _xlfn.IFS(_xlpm.value&lt;=0.6, 0.9/12, AND(_xlpm.value&gt;0.6, _xlpm.value&lt;=0.8), 0.36/12, _xlpm.value&gt;0.8, -0.06/12)), KW47)</f>
        <v>-5.0000000000000001E-3</v>
      </c>
      <c r="KX48" t="str">
        <f t="shared" ca="1" si="846"/>
        <v>No</v>
      </c>
      <c r="KY48">
        <f ca="1">COUNTIF(KX$4:KX48, "Yes")</f>
        <v>2</v>
      </c>
      <c r="KZ48" s="37">
        <f t="shared" ca="1" si="597"/>
        <v>116746.07180022653</v>
      </c>
      <c r="LA48" s="37">
        <f t="shared" ca="1" si="598"/>
        <v>8599.5172428128826</v>
      </c>
      <c r="LB48" s="64">
        <f t="shared" ca="1" si="303"/>
        <v>125345.58904303942</v>
      </c>
      <c r="LC48" s="170" cm="1">
        <f t="array" aca="1" ref="LC48" ca="1">IF(MONTH($A48) = 1, _xlfn.LET(_xlpm.value, RAND(), _xlfn.IFS(_xlpm.value&lt;=0.6, 0.9/12, AND(_xlpm.value&gt;0.6, _xlpm.value&lt;=0.8), 0.36/12, _xlpm.value&gt;0.8, -0.06/12)), LC47)</f>
        <v>7.4999999999999997E-2</v>
      </c>
      <c r="LD48" t="str">
        <f t="shared" ca="1" si="847"/>
        <v>No</v>
      </c>
      <c r="LE48">
        <f ca="1">COUNTIF(LD$4:LD48, "Yes")</f>
        <v>1</v>
      </c>
      <c r="LF48" s="37">
        <f t="shared" ca="1" si="599"/>
        <v>254470.83145316507</v>
      </c>
      <c r="LG48" s="37">
        <f t="shared" ca="1" si="600"/>
        <v>536.40191986175682</v>
      </c>
      <c r="LH48" s="64">
        <f t="shared" ca="1" si="307"/>
        <v>255007.23337302683</v>
      </c>
      <c r="LI48" s="170" cm="1">
        <f t="array" aca="1" ref="LI48" ca="1">IF(MONTH($A48) = 1, _xlfn.LET(_xlpm.value, RAND(), _xlfn.IFS(_xlpm.value&lt;=0.6, 0.9/12, AND(_xlpm.value&gt;0.6, _xlpm.value&lt;=0.8), 0.36/12, _xlpm.value&gt;0.8, -0.06/12)), LI47)</f>
        <v>7.4999999999999997E-2</v>
      </c>
      <c r="LJ48" t="str">
        <f t="shared" ca="1" si="848"/>
        <v>No</v>
      </c>
      <c r="LK48">
        <f ca="1">COUNTIF(LJ$4:LJ48, "Yes")</f>
        <v>4</v>
      </c>
      <c r="LL48" s="37">
        <f t="shared" ca="1" si="601"/>
        <v>108113.81073674015</v>
      </c>
      <c r="LM48" s="37">
        <f t="shared" ca="1" si="602"/>
        <v>9628.0784995335889</v>
      </c>
      <c r="LN48" s="64">
        <f t="shared" ca="1" si="311"/>
        <v>117741.88923627374</v>
      </c>
      <c r="LO48" s="170" cm="1">
        <f t="array" aca="1" ref="LO48" ca="1">IF(MONTH($A48) = 1, _xlfn.LET(_xlpm.value, RAND(), _xlfn.IFS(_xlpm.value&lt;=0.6, 0.9/12, AND(_xlpm.value&gt;0.6, _xlpm.value&lt;=0.8), 0.36/12, _xlpm.value&gt;0.8, -0.06/12)), LO47)</f>
        <v>7.4999999999999997E-2</v>
      </c>
      <c r="LP48" t="str">
        <f t="shared" ca="1" si="849"/>
        <v>No</v>
      </c>
      <c r="LQ48">
        <f ca="1">COUNTIF(LP$4:LP48, "Yes")</f>
        <v>4</v>
      </c>
      <c r="LR48" s="37">
        <f t="shared" ca="1" si="603"/>
        <v>166985.94861143673</v>
      </c>
      <c r="LS48" s="37">
        <f t="shared" ca="1" si="604"/>
        <v>15162.205621672203</v>
      </c>
      <c r="LT48" s="64">
        <f t="shared" ca="1" si="315"/>
        <v>182148.15423310894</v>
      </c>
      <c r="LU48" s="170" cm="1">
        <f t="array" aca="1" ref="LU48" ca="1">IF(MONTH($A48) = 1, _xlfn.LET(_xlpm.value, RAND(), _xlfn.IFS(_xlpm.value&lt;=0.6, 0.9/12, AND(_xlpm.value&gt;0.6, _xlpm.value&lt;=0.8), 0.36/12, _xlpm.value&gt;0.8, -0.06/12)), LU47)</f>
        <v>7.4999999999999997E-2</v>
      </c>
      <c r="LV48" t="str">
        <f t="shared" ca="1" si="850"/>
        <v>No</v>
      </c>
      <c r="LW48">
        <f ca="1">COUNTIF(LV$4:LV48, "Yes")</f>
        <v>1</v>
      </c>
      <c r="LX48" s="37">
        <f t="shared" ca="1" si="605"/>
        <v>578040.46891526144</v>
      </c>
      <c r="LY48" s="37">
        <f t="shared" ca="1" si="606"/>
        <v>6404.6176319418473</v>
      </c>
      <c r="LZ48" s="64">
        <f t="shared" ca="1" si="319"/>
        <v>584445.08654720325</v>
      </c>
      <c r="MA48" s="170" cm="1">
        <f t="array" aca="1" ref="MA48" ca="1">IF(MONTH($A48) = 1, _xlfn.LET(_xlpm.value, RAND(), _xlfn.IFS(_xlpm.value&lt;=0.6, 0.9/12, AND(_xlpm.value&gt;0.6, _xlpm.value&lt;=0.8), 0.36/12, _xlpm.value&gt;0.8, -0.06/12)), MA47)</f>
        <v>-5.0000000000000001E-3</v>
      </c>
      <c r="MB48" t="str">
        <f t="shared" ca="1" si="851"/>
        <v>Yes</v>
      </c>
      <c r="MC48">
        <f ca="1">COUNTIF(MB$4:MB48, "Yes")</f>
        <v>1</v>
      </c>
      <c r="MD48" s="37">
        <f t="shared" ca="1" si="607"/>
        <v>135891.50802043901</v>
      </c>
      <c r="ME48" s="37">
        <f t="shared" ca="1" si="608"/>
        <v>178.65240000000006</v>
      </c>
      <c r="MF48" s="64">
        <f t="shared" ca="1" si="323"/>
        <v>136070.160420439</v>
      </c>
      <c r="MG48" s="170" cm="1">
        <f t="array" aca="1" ref="MG48" ca="1">IF(MONTH($A48) = 1, _xlfn.LET(_xlpm.value, RAND(), _xlfn.IFS(_xlpm.value&lt;=0.6, 0.9/12, AND(_xlpm.value&gt;0.6, _xlpm.value&lt;=0.8), 0.36/12, _xlpm.value&gt;0.8, -0.06/12)), MG47)</f>
        <v>7.4999999999999997E-2</v>
      </c>
      <c r="MH48" t="str">
        <f t="shared" ca="1" si="852"/>
        <v>No</v>
      </c>
      <c r="MI48">
        <f ca="1">COUNTIF(MH$4:MH48, "Yes")</f>
        <v>2</v>
      </c>
      <c r="MJ48" s="37">
        <f t="shared" ca="1" si="609"/>
        <v>490815.74728851498</v>
      </c>
      <c r="MK48" s="37">
        <f t="shared" ca="1" si="610"/>
        <v>11556.44511045704</v>
      </c>
      <c r="ML48" s="64">
        <f t="shared" ca="1" si="327"/>
        <v>502372.19239897199</v>
      </c>
      <c r="MM48" s="170" cm="1">
        <f t="array" aca="1" ref="MM48" ca="1">IF(MONTH($A48) = 1, _xlfn.LET(_xlpm.value, RAND(), _xlfn.IFS(_xlpm.value&lt;=0.6, 0.9/12, AND(_xlpm.value&gt;0.6, _xlpm.value&lt;=0.8), 0.36/12, _xlpm.value&gt;0.8, -0.06/12)), MM47)</f>
        <v>7.4999999999999997E-2</v>
      </c>
      <c r="MN48" t="str">
        <f t="shared" ca="1" si="853"/>
        <v>No</v>
      </c>
      <c r="MO48">
        <f ca="1">COUNTIF(MN$4:MN48, "Yes")</f>
        <v>4</v>
      </c>
      <c r="MP48" s="37">
        <f t="shared" ca="1" si="611"/>
        <v>356464.06471008633</v>
      </c>
      <c r="MQ48" s="37">
        <f t="shared" ca="1" si="612"/>
        <v>20006.336128223247</v>
      </c>
      <c r="MR48" s="64">
        <f t="shared" ca="1" si="331"/>
        <v>376470.40083830955</v>
      </c>
      <c r="MS48" s="170" cm="1">
        <f t="array" aca="1" ref="MS48" ca="1">IF(MONTH($A48) = 1, _xlfn.LET(_xlpm.value, RAND(), _xlfn.IFS(_xlpm.value&lt;=0.6, 0.9/12, AND(_xlpm.value&gt;0.6, _xlpm.value&lt;=0.8), 0.36/12, _xlpm.value&gt;0.8, -0.06/12)), MS47)</f>
        <v>7.4999999999999997E-2</v>
      </c>
      <c r="MT48" t="str">
        <f t="shared" ca="1" si="854"/>
        <v>No</v>
      </c>
      <c r="MU48">
        <f ca="1">COUNTIF(MT$4:MT48, "Yes")</f>
        <v>6</v>
      </c>
      <c r="MV48" s="37">
        <f t="shared" ca="1" si="613"/>
        <v>106671.23603440287</v>
      </c>
      <c r="MW48" s="37">
        <f t="shared" ca="1" si="614"/>
        <v>18977.06977682278</v>
      </c>
      <c r="MX48" s="64">
        <f t="shared" ca="1" si="335"/>
        <v>125648.30581122565</v>
      </c>
      <c r="MY48" s="170" cm="1">
        <f t="array" aca="1" ref="MY48" ca="1">IF(MONTH($A48) = 1, _xlfn.LET(_xlpm.value, RAND(), _xlfn.IFS(_xlpm.value&lt;=0.6, 0.9/12, AND(_xlpm.value&gt;0.6, _xlpm.value&lt;=0.8), 0.36/12, _xlpm.value&gt;0.8, -0.06/12)), MY47)</f>
        <v>7.4999999999999997E-2</v>
      </c>
      <c r="MZ48" t="str">
        <f t="shared" ca="1" si="855"/>
        <v>No</v>
      </c>
      <c r="NA48">
        <f ca="1">COUNTIF(MZ$4:MZ48, "Yes")</f>
        <v>1</v>
      </c>
      <c r="NB48" s="37">
        <f t="shared" ca="1" si="615"/>
        <v>561730.75650893094</v>
      </c>
      <c r="NC48" s="37">
        <f t="shared" ca="1" si="616"/>
        <v>2293.2726218217176</v>
      </c>
      <c r="ND48" s="64">
        <f t="shared" ca="1" si="339"/>
        <v>564024.02913075266</v>
      </c>
      <c r="NE48" s="170" cm="1">
        <f t="array" aca="1" ref="NE48" ca="1">IF(MONTH($A48) = 1, _xlfn.LET(_xlpm.value, RAND(), _xlfn.IFS(_xlpm.value&lt;=0.6, 0.9/12, AND(_xlpm.value&gt;0.6, _xlpm.value&lt;=0.8), 0.36/12, _xlpm.value&gt;0.8, -0.06/12)), NE47)</f>
        <v>7.4999999999999997E-2</v>
      </c>
      <c r="NF48" t="str">
        <f t="shared" ca="1" si="856"/>
        <v>No</v>
      </c>
      <c r="NG48">
        <f ca="1">COUNTIF(NF$4:NF48, "Yes")</f>
        <v>1</v>
      </c>
      <c r="NH48" s="37">
        <f t="shared" ca="1" si="617"/>
        <v>342262.63153008121</v>
      </c>
      <c r="NI48" s="37">
        <f t="shared" ca="1" si="618"/>
        <v>6250.0724819418483</v>
      </c>
      <c r="NJ48" s="64">
        <f t="shared" ca="1" si="343"/>
        <v>348512.70401202305</v>
      </c>
      <c r="NK48" s="170" cm="1">
        <f t="array" aca="1" ref="NK48" ca="1">IF(MONTH($A48) = 1, _xlfn.LET(_xlpm.value, RAND(), _xlfn.IFS(_xlpm.value&lt;=0.6, 0.9/12, AND(_xlpm.value&gt;0.6, _xlpm.value&lt;=0.8), 0.36/12, _xlpm.value&gt;0.8, -0.06/12)), NK47)</f>
        <v>0.03</v>
      </c>
      <c r="NL48" t="str">
        <f t="shared" ca="1" si="857"/>
        <v>No</v>
      </c>
      <c r="NM48">
        <f ca="1">COUNTIF(NL$4:NL48, "Yes")</f>
        <v>4</v>
      </c>
      <c r="NN48" s="37">
        <f t="shared" ca="1" si="619"/>
        <v>163575.64557981165</v>
      </c>
      <c r="NO48" s="37">
        <f t="shared" ca="1" si="620"/>
        <v>22080.484510511593</v>
      </c>
      <c r="NP48" s="64">
        <f t="shared" ca="1" si="347"/>
        <v>185656.13009032325</v>
      </c>
      <c r="NQ48" s="170" cm="1">
        <f t="array" aca="1" ref="NQ48" ca="1">IF(MONTH($A48) = 1, _xlfn.LET(_xlpm.value, RAND(), _xlfn.IFS(_xlpm.value&lt;=0.6, 0.9/12, AND(_xlpm.value&gt;0.6, _xlpm.value&lt;=0.8), 0.36/12, _xlpm.value&gt;0.8, -0.06/12)), NQ47)</f>
        <v>0.03</v>
      </c>
      <c r="NR48" t="str">
        <f t="shared" ca="1" si="858"/>
        <v>No</v>
      </c>
      <c r="NS48">
        <f ca="1">COUNTIF(NR$4:NR48, "Yes")</f>
        <v>4</v>
      </c>
      <c r="NT48" s="37">
        <f t="shared" ca="1" si="621"/>
        <v>73499.93205689262</v>
      </c>
      <c r="NU48" s="37">
        <f t="shared" ca="1" si="622"/>
        <v>12247.574128775963</v>
      </c>
      <c r="NV48" s="64">
        <f t="shared" ca="1" si="351"/>
        <v>85747.506185668579</v>
      </c>
      <c r="NW48" s="170" cm="1">
        <f t="array" aca="1" ref="NW48" ca="1">IF(MONTH($A48) = 1, _xlfn.LET(_xlpm.value, RAND(), _xlfn.IFS(_xlpm.value&lt;=0.6, 0.9/12, AND(_xlpm.value&gt;0.6, _xlpm.value&lt;=0.8), 0.36/12, _xlpm.value&gt;0.8, -0.06/12)), NW47)</f>
        <v>7.4999999999999997E-2</v>
      </c>
      <c r="NX48" t="str">
        <f t="shared" ca="1" si="859"/>
        <v>No</v>
      </c>
      <c r="NY48">
        <f ca="1">COUNTIF(NX$4:NX48, "Yes")</f>
        <v>5</v>
      </c>
      <c r="NZ48" s="37">
        <f t="shared" ca="1" si="623"/>
        <v>218302.89609688777</v>
      </c>
      <c r="OA48" s="37">
        <f t="shared" ca="1" si="624"/>
        <v>22518.030900765018</v>
      </c>
      <c r="OB48" s="64">
        <f t="shared" ca="1" si="355"/>
        <v>240820.92699765277</v>
      </c>
      <c r="OC48" s="170" cm="1">
        <f t="array" aca="1" ref="OC48" ca="1">IF(MONTH($A48) = 1, _xlfn.LET(_xlpm.value, RAND(), _xlfn.IFS(_xlpm.value&lt;=0.6, 0.9/12, AND(_xlpm.value&gt;0.6, _xlpm.value&lt;=0.8), 0.36/12, _xlpm.value&gt;0.8, -0.06/12)), OC47)</f>
        <v>7.4999999999999997E-2</v>
      </c>
      <c r="OD48" t="str">
        <f t="shared" ca="1" si="860"/>
        <v>Yes</v>
      </c>
      <c r="OE48">
        <f ca="1">COUNTIF(OD$4:OD48, "Yes")</f>
        <v>3</v>
      </c>
      <c r="OF48" s="37">
        <f t="shared" ca="1" si="625"/>
        <v>175146.71392846273</v>
      </c>
      <c r="OG48" s="37">
        <f t="shared" ca="1" si="626"/>
        <v>5703.7321130578312</v>
      </c>
      <c r="OH48" s="64">
        <f t="shared" ca="1" si="359"/>
        <v>180850.44604152057</v>
      </c>
      <c r="OI48" s="170" cm="1">
        <f t="array" aca="1" ref="OI48" ca="1">IF(MONTH($A48) = 1, _xlfn.LET(_xlpm.value, RAND(), _xlfn.IFS(_xlpm.value&lt;=0.6, 0.9/12, AND(_xlpm.value&gt;0.6, _xlpm.value&lt;=0.8), 0.36/12, _xlpm.value&gt;0.8, -0.06/12)), OI47)</f>
        <v>7.4999999999999997E-2</v>
      </c>
      <c r="OJ48" t="str">
        <f t="shared" ca="1" si="861"/>
        <v>No</v>
      </c>
      <c r="OK48">
        <f ca="1">COUNTIF(OJ$4:OJ48, "Yes")</f>
        <v>5</v>
      </c>
      <c r="OL48" s="37">
        <f t="shared" ca="1" si="627"/>
        <v>296798.63901378482</v>
      </c>
      <c r="OM48" s="37">
        <f t="shared" ca="1" si="628"/>
        <v>26770.594716624913</v>
      </c>
      <c r="ON48" s="64">
        <f t="shared" ca="1" si="363"/>
        <v>323569.23373040976</v>
      </c>
      <c r="OO48" s="170" cm="1">
        <f t="array" aca="1" ref="OO48" ca="1">IF(MONTH($A48) = 1, _xlfn.LET(_xlpm.value, RAND(), _xlfn.IFS(_xlpm.value&lt;=0.6, 0.9/12, AND(_xlpm.value&gt;0.6, _xlpm.value&lt;=0.8), 0.36/12, _xlpm.value&gt;0.8, -0.06/12)), OO47)</f>
        <v>7.4999999999999997E-2</v>
      </c>
      <c r="OP48" t="str">
        <f t="shared" ca="1" si="862"/>
        <v>No</v>
      </c>
      <c r="OQ48">
        <f ca="1">COUNTIF(OP$4:OP48, "Yes")</f>
        <v>2</v>
      </c>
      <c r="OR48" s="37">
        <f t="shared" ca="1" si="629"/>
        <v>228888.87427024916</v>
      </c>
      <c r="OS48" s="37">
        <f t="shared" ca="1" si="630"/>
        <v>7087.8779793394406</v>
      </c>
      <c r="OT48" s="64">
        <f t="shared" ca="1" si="367"/>
        <v>235976.75224958861</v>
      </c>
      <c r="OU48" s="170" cm="1">
        <f t="array" aca="1" ref="OU48" ca="1">IF(MONTH($A48) = 1, _xlfn.LET(_xlpm.value, RAND(), _xlfn.IFS(_xlpm.value&lt;=0.6, 0.9/12, AND(_xlpm.value&gt;0.6, _xlpm.value&lt;=0.8), 0.36/12, _xlpm.value&gt;0.8, -0.06/12)), OU47)</f>
        <v>7.4999999999999997E-2</v>
      </c>
      <c r="OV48" t="str">
        <f t="shared" ca="1" si="863"/>
        <v>No</v>
      </c>
      <c r="OW48">
        <f ca="1">COUNTIF(OV$4:OV48, "Yes")</f>
        <v>2</v>
      </c>
      <c r="OX48" s="37">
        <f t="shared" ca="1" si="631"/>
        <v>147614.41792101198</v>
      </c>
      <c r="OY48" s="37">
        <f t="shared" ca="1" si="632"/>
        <v>11076.281426369775</v>
      </c>
      <c r="OZ48" s="64">
        <f t="shared" ca="1" si="371"/>
        <v>158690.69934738174</v>
      </c>
      <c r="PA48" s="170" cm="1">
        <f t="array" aca="1" ref="PA48" ca="1">IF(MONTH($A48) = 1, _xlfn.LET(_xlpm.value, RAND(), _xlfn.IFS(_xlpm.value&lt;=0.6, 0.9/12, AND(_xlpm.value&gt;0.6, _xlpm.value&lt;=0.8), 0.36/12, _xlpm.value&gt;0.8, -0.06/12)), PA47)</f>
        <v>7.4999999999999997E-2</v>
      </c>
      <c r="PB48" t="str">
        <f t="shared" ca="1" si="864"/>
        <v>No</v>
      </c>
      <c r="PC48">
        <f ca="1">COUNTIF(PB$4:PB48, "Yes")</f>
        <v>3</v>
      </c>
      <c r="PD48" s="37">
        <f t="shared" ca="1" si="633"/>
        <v>251654.16388649622</v>
      </c>
      <c r="PE48" s="37">
        <f t="shared" ca="1" si="634"/>
        <v>7496.6393750889256</v>
      </c>
      <c r="PF48" s="64">
        <f t="shared" ca="1" si="375"/>
        <v>259150.80326158513</v>
      </c>
      <c r="PG48" s="170" cm="1">
        <f t="array" aca="1" ref="PG48" ca="1">IF(MONTH($A48) = 1, _xlfn.LET(_xlpm.value, RAND(), _xlfn.IFS(_xlpm.value&lt;=0.6, 0.9/12, AND(_xlpm.value&gt;0.6, _xlpm.value&lt;=0.8), 0.36/12, _xlpm.value&gt;0.8, -0.06/12)), PG47)</f>
        <v>7.4999999999999997E-2</v>
      </c>
      <c r="PH48" t="str">
        <f t="shared" ca="1" si="865"/>
        <v>No</v>
      </c>
      <c r="PI48">
        <f ca="1">COUNTIF(PH$4:PH48, "Yes")</f>
        <v>4</v>
      </c>
      <c r="PJ48" s="37">
        <f t="shared" ca="1" si="635"/>
        <v>160201.10863756636</v>
      </c>
      <c r="PK48" s="37">
        <f t="shared" ca="1" si="636"/>
        <v>12300.151611432522</v>
      </c>
      <c r="PL48" s="64">
        <f t="shared" ca="1" si="379"/>
        <v>172501.26024899888</v>
      </c>
      <c r="PM48" s="170" cm="1">
        <f t="array" aca="1" ref="PM48" ca="1">IF(MONTH($A48) = 1, _xlfn.LET(_xlpm.value, RAND(), _xlfn.IFS(_xlpm.value&lt;=0.6, 0.9/12, AND(_xlpm.value&gt;0.6, _xlpm.value&lt;=0.8), 0.36/12, _xlpm.value&gt;0.8, -0.06/12)), PM47)</f>
        <v>7.4999999999999997E-2</v>
      </c>
      <c r="PN48" t="str">
        <f t="shared" ca="1" si="866"/>
        <v>No</v>
      </c>
      <c r="PO48">
        <f ca="1">COUNTIF(PN$4:PN48, "Yes")</f>
        <v>1</v>
      </c>
      <c r="PP48" s="37">
        <f t="shared" ca="1" si="637"/>
        <v>344072.10179385915</v>
      </c>
      <c r="PQ48" s="37">
        <f t="shared" ca="1" si="638"/>
        <v>7179.268526604108</v>
      </c>
      <c r="PR48" s="64">
        <f t="shared" ca="1" si="383"/>
        <v>351251.37032046326</v>
      </c>
      <c r="PS48" s="170" cm="1">
        <f t="array" aca="1" ref="PS48" ca="1">IF(MONTH($A48) = 1, _xlfn.LET(_xlpm.value, RAND(), _xlfn.IFS(_xlpm.value&lt;=0.6, 0.9/12, AND(_xlpm.value&gt;0.6, _xlpm.value&lt;=0.8), 0.36/12, _xlpm.value&gt;0.8, -0.06/12)), PS47)</f>
        <v>-5.0000000000000001E-3</v>
      </c>
      <c r="PT48" t="str">
        <f t="shared" ca="1" si="867"/>
        <v>No</v>
      </c>
      <c r="PU48">
        <f ca="1">COUNTIF(PT$4:PT48, "Yes")</f>
        <v>1</v>
      </c>
      <c r="PV48" s="37">
        <f t="shared" ca="1" si="639"/>
        <v>156606.43415389929</v>
      </c>
      <c r="PW48" s="37">
        <f t="shared" ca="1" si="640"/>
        <v>6250.0724819418483</v>
      </c>
      <c r="PX48" s="64">
        <f t="shared" ca="1" si="387"/>
        <v>162856.50663584113</v>
      </c>
      <c r="PY48" s="170" cm="1">
        <f t="array" aca="1" ref="PY48" ca="1">IF(MONTH($A48) = 1, _xlfn.LET(_xlpm.value, RAND(), _xlfn.IFS(_xlpm.value&lt;=0.6, 0.9/12, AND(_xlpm.value&gt;0.6, _xlpm.value&lt;=0.8), 0.36/12, _xlpm.value&gt;0.8, -0.06/12)), PY47)</f>
        <v>7.4999999999999997E-2</v>
      </c>
      <c r="PZ48" t="str">
        <f t="shared" ca="1" si="868"/>
        <v>No</v>
      </c>
      <c r="QA48">
        <f ca="1">COUNTIF(PZ$4:PZ48, "Yes")</f>
        <v>2</v>
      </c>
      <c r="QB48" s="37">
        <f t="shared" ca="1" si="641"/>
        <v>485336.53467188665</v>
      </c>
      <c r="QC48" s="37">
        <f t="shared" ca="1" si="642"/>
        <v>9584.4662519246558</v>
      </c>
      <c r="QD48" s="64">
        <f t="shared" ca="1" si="391"/>
        <v>494921.00092381128</v>
      </c>
      <c r="QE48" s="170" cm="1">
        <f t="array" aca="1" ref="QE48" ca="1">IF(MONTH($A48) = 1, _xlfn.LET(_xlpm.value, RAND(), _xlfn.IFS(_xlpm.value&lt;=0.6, 0.9/12, AND(_xlpm.value&gt;0.6, _xlpm.value&lt;=0.8), 0.36/12, _xlpm.value&gt;0.8, -0.06/12)), QE47)</f>
        <v>-5.0000000000000001E-3</v>
      </c>
      <c r="QF48" t="str">
        <f t="shared" ca="1" si="869"/>
        <v>No</v>
      </c>
      <c r="QG48">
        <f ca="1">COUNTIF(QF$4:QF48, "Yes")</f>
        <v>1</v>
      </c>
      <c r="QH48" s="37">
        <f t="shared" ca="1" si="643"/>
        <v>286577.4141612149</v>
      </c>
      <c r="QI48" s="37">
        <f t="shared" ca="1" si="644"/>
        <v>4160.5275088645121</v>
      </c>
      <c r="QJ48" s="64">
        <f t="shared" ca="1" si="395"/>
        <v>290737.94167007942</v>
      </c>
      <c r="QK48" s="170" cm="1">
        <f t="array" aca="1" ref="QK48" ca="1">IF(MONTH($A48) = 1, _xlfn.LET(_xlpm.value, RAND(), _xlfn.IFS(_xlpm.value&lt;=0.6, 0.9/12, AND(_xlpm.value&gt;0.6, _xlpm.value&lt;=0.8), 0.36/12, _xlpm.value&gt;0.8, -0.06/12)), QK47)</f>
        <v>0.03</v>
      </c>
      <c r="QL48" t="str">
        <f t="shared" ca="1" si="870"/>
        <v>No</v>
      </c>
      <c r="QM48">
        <f ca="1">COUNTIF(QL$4:QL48, "Yes")</f>
        <v>3</v>
      </c>
      <c r="QN48" s="37">
        <f t="shared" ca="1" si="645"/>
        <v>136847.37308249317</v>
      </c>
      <c r="QO48" s="37">
        <f t="shared" ca="1" si="646"/>
        <v>19962.104030408605</v>
      </c>
      <c r="QP48" s="64">
        <f t="shared" ca="1" si="399"/>
        <v>156809.47711290178</v>
      </c>
      <c r="QQ48" s="170" cm="1">
        <f t="array" aca="1" ref="QQ48" ca="1">IF(MONTH($A48) = 1, _xlfn.LET(_xlpm.value, RAND(), _xlfn.IFS(_xlpm.value&lt;=0.6, 0.9/12, AND(_xlpm.value&gt;0.6, _xlpm.value&lt;=0.8), 0.36/12, _xlpm.value&gt;0.8, -0.06/12)), QQ47)</f>
        <v>7.4999999999999997E-2</v>
      </c>
      <c r="QR48" t="str">
        <f t="shared" ca="1" si="871"/>
        <v>No</v>
      </c>
      <c r="QS48">
        <f ca="1">COUNTIF(QR$4:QR48, "Yes")</f>
        <v>2</v>
      </c>
      <c r="QT48" s="37">
        <f t="shared" ca="1" si="647"/>
        <v>191890.04416897657</v>
      </c>
      <c r="QU48" s="37">
        <f t="shared" ca="1" si="648"/>
        <v>14048.67712170533</v>
      </c>
      <c r="QV48" s="64">
        <f t="shared" ca="1" si="403"/>
        <v>205938.72129068189</v>
      </c>
      <c r="QW48" s="170" cm="1">
        <f t="array" aca="1" ref="QW48" ca="1">IF(MONTH($A48) = 1, _xlfn.LET(_xlpm.value, RAND(), _xlfn.IFS(_xlpm.value&lt;=0.6, 0.9/12, AND(_xlpm.value&gt;0.6, _xlpm.value&lt;=0.8), 0.36/12, _xlpm.value&gt;0.8, -0.06/12)), QW47)</f>
        <v>7.4999999999999997E-2</v>
      </c>
      <c r="QX48" t="str">
        <f t="shared" ca="1" si="872"/>
        <v>No</v>
      </c>
      <c r="QY48">
        <f ca="1">COUNTIF(QX$4:QX48, "Yes")</f>
        <v>1</v>
      </c>
      <c r="QZ48" s="37">
        <f t="shared" ca="1" si="649"/>
        <v>566005.05137750984</v>
      </c>
      <c r="RA48" s="37">
        <f t="shared" ca="1" si="650"/>
        <v>4160.5275088645121</v>
      </c>
      <c r="RB48" s="64">
        <f t="shared" ca="1" si="407"/>
        <v>570165.57888637437</v>
      </c>
      <c r="RC48" s="170" cm="1">
        <f t="array" aca="1" ref="RC48" ca="1">IF(MONTH($A48) = 1, _xlfn.LET(_xlpm.value, RAND(), _xlfn.IFS(_xlpm.value&lt;=0.6, 0.9/12, AND(_xlpm.value&gt;0.6, _xlpm.value&lt;=0.8), 0.36/12, _xlpm.value&gt;0.8, -0.06/12)), RC47)</f>
        <v>0.03</v>
      </c>
      <c r="RD48" t="str">
        <f t="shared" ca="1" si="873"/>
        <v>No</v>
      </c>
      <c r="RE48">
        <f ca="1">COUNTIF(RD$4:RD48, "Yes")</f>
        <v>2</v>
      </c>
      <c r="RF48" s="37">
        <f t="shared" ca="1" si="651"/>
        <v>155000.00089179416</v>
      </c>
      <c r="RG48" s="37">
        <f t="shared" ca="1" si="652"/>
        <v>9225.6599602007664</v>
      </c>
      <c r="RH48" s="64">
        <f t="shared" ca="1" si="411"/>
        <v>164225.66085199494</v>
      </c>
      <c r="RI48" s="170" cm="1">
        <f t="array" aca="1" ref="RI48" ca="1">IF(MONTH($A48) = 1, _xlfn.LET(_xlpm.value, RAND(), _xlfn.IFS(_xlpm.value&lt;=0.6, 0.9/12, AND(_xlpm.value&gt;0.6, _xlpm.value&lt;=0.8), 0.36/12, _xlpm.value&gt;0.8, -0.06/12)), RI47)</f>
        <v>-5.0000000000000001E-3</v>
      </c>
      <c r="RJ48" t="str">
        <f t="shared" ca="1" si="874"/>
        <v>No</v>
      </c>
      <c r="RK48">
        <f ca="1">COUNTIF(RJ$4:RJ48, "Yes")</f>
        <v>2</v>
      </c>
      <c r="RL48" s="37">
        <f t="shared" ca="1" si="653"/>
        <v>170292.93293242357</v>
      </c>
      <c r="RM48" s="37">
        <f t="shared" ca="1" si="654"/>
        <v>8050.0837658377441</v>
      </c>
      <c r="RN48" s="64">
        <f t="shared" ca="1" si="415"/>
        <v>178343.01669826132</v>
      </c>
      <c r="RO48" s="170" cm="1">
        <f t="array" aca="1" ref="RO48" ca="1">IF(MONTH($A48) = 1, _xlfn.LET(_xlpm.value, RAND(), _xlfn.IFS(_xlpm.value&lt;=0.6, 0.9/12, AND(_xlpm.value&gt;0.6, _xlpm.value&lt;=0.8), 0.36/12, _xlpm.value&gt;0.8, -0.06/12)), RO47)</f>
        <v>7.4999999999999997E-2</v>
      </c>
      <c r="RP48" t="str">
        <f t="shared" ca="1" si="875"/>
        <v>No</v>
      </c>
      <c r="RQ48">
        <f ca="1">COUNTIF(RP$4:RP48, "Yes")</f>
        <v>2</v>
      </c>
      <c r="RR48" s="37">
        <f t="shared" ca="1" si="655"/>
        <v>221025.92810550841</v>
      </c>
      <c r="RS48" s="37">
        <f t="shared" ca="1" si="656"/>
        <v>3349.6464500303937</v>
      </c>
      <c r="RT48" s="64">
        <f t="shared" ca="1" si="419"/>
        <v>224375.5745555388</v>
      </c>
      <c r="RU48" s="170" cm="1">
        <f t="array" aca="1" ref="RU48" ca="1">IF(MONTH($A48) = 1, _xlfn.LET(_xlpm.value, RAND(), _xlfn.IFS(_xlpm.value&lt;=0.6, 0.9/12, AND(_xlpm.value&gt;0.6, _xlpm.value&lt;=0.8), 0.36/12, _xlpm.value&gt;0.8, -0.06/12)), RU47)</f>
        <v>7.4999999999999997E-2</v>
      </c>
      <c r="RV48" t="str">
        <f t="shared" ca="1" si="876"/>
        <v>No</v>
      </c>
      <c r="RW48">
        <f ca="1">COUNTIF(RV$4:RV48, "Yes")</f>
        <v>2</v>
      </c>
      <c r="RX48" s="37">
        <f t="shared" ca="1" si="657"/>
        <v>256945.4769286231</v>
      </c>
      <c r="RY48" s="37">
        <f t="shared" ca="1" si="658"/>
        <v>8203.0353951801862</v>
      </c>
      <c r="RZ48" s="64">
        <f t="shared" ca="1" si="423"/>
        <v>265148.51232380327</v>
      </c>
      <c r="SA48" s="170" cm="1">
        <f t="array" aca="1" ref="SA48" ca="1">IF(MONTH($A48) = 1, _xlfn.LET(_xlpm.value, RAND(), _xlfn.IFS(_xlpm.value&lt;=0.6, 0.9/12, AND(_xlpm.value&gt;0.6, _xlpm.value&lt;=0.8), 0.36/12, _xlpm.value&gt;0.8, -0.06/12)), SA47)</f>
        <v>-5.0000000000000001E-3</v>
      </c>
      <c r="SB48" t="str">
        <f t="shared" ca="1" si="877"/>
        <v>No</v>
      </c>
      <c r="SC48">
        <f ca="1">COUNTIF(SB$4:SB48, "Yes")</f>
        <v>3</v>
      </c>
      <c r="SD48" s="37">
        <f t="shared" ca="1" si="659"/>
        <v>103124.92175128309</v>
      </c>
      <c r="SE48" s="37">
        <f t="shared" ca="1" si="660"/>
        <v>11327.445107285123</v>
      </c>
      <c r="SF48" s="64">
        <f t="shared" ca="1" si="427"/>
        <v>114452.36685856822</v>
      </c>
      <c r="SG48" s="170" cm="1">
        <f t="array" aca="1" ref="SG48" ca="1">IF(MONTH($A48) = 1, _xlfn.LET(_xlpm.value, RAND(), _xlfn.IFS(_xlpm.value&lt;=0.6, 0.9/12, AND(_xlpm.value&gt;0.6, _xlpm.value&lt;=0.8), 0.36/12, _xlpm.value&gt;0.8, -0.06/12)), SG47)</f>
        <v>-5.0000000000000001E-3</v>
      </c>
      <c r="SH48" t="str">
        <f t="shared" ca="1" si="878"/>
        <v>No</v>
      </c>
      <c r="SI48">
        <f ca="1">COUNTIF(SH$4:SH48, "Yes")</f>
        <v>1</v>
      </c>
      <c r="SJ48" s="37">
        <f t="shared" ca="1" si="661"/>
        <v>284726.67495856644</v>
      </c>
      <c r="SK48" s="37">
        <f t="shared" ca="1" si="662"/>
        <v>2634.1471643315035</v>
      </c>
      <c r="SL48" s="64">
        <f t="shared" ca="1" si="431"/>
        <v>287360.82212289795</v>
      </c>
      <c r="SM48" s="170" cm="1">
        <f t="array" aca="1" ref="SM48" ca="1">IF(MONTH($A48) = 1, _xlfn.LET(_xlpm.value, RAND(), _xlfn.IFS(_xlpm.value&lt;=0.6, 0.9/12, AND(_xlpm.value&gt;0.6, _xlpm.value&lt;=0.8), 0.36/12, _xlpm.value&gt;0.8, -0.06/12)), SM47)</f>
        <v>7.4999999999999997E-2</v>
      </c>
      <c r="SN48" t="str">
        <f t="shared" ca="1" si="879"/>
        <v>No</v>
      </c>
      <c r="SO48">
        <f ca="1">COUNTIF(SN$4:SN48, "Yes")</f>
        <v>3</v>
      </c>
      <c r="SP48" s="37">
        <f t="shared" ca="1" si="663"/>
        <v>205007.91128270191</v>
      </c>
      <c r="SQ48" s="37">
        <f t="shared" ca="1" si="664"/>
        <v>11194.29012685525</v>
      </c>
      <c r="SR48" s="64">
        <f t="shared" ca="1" si="435"/>
        <v>216202.20140955716</v>
      </c>
      <c r="SS48" s="170" cm="1">
        <f t="array" aca="1" ref="SS48" ca="1">IF(MONTH($A48) = 1, _xlfn.LET(_xlpm.value, RAND(), _xlfn.IFS(_xlpm.value&lt;=0.6, 0.9/12, AND(_xlpm.value&gt;0.6, _xlpm.value&lt;=0.8), 0.36/12, _xlpm.value&gt;0.8, -0.06/12)), SS47)</f>
        <v>7.4999999999999997E-2</v>
      </c>
      <c r="ST48" t="str">
        <f t="shared" ca="1" si="880"/>
        <v>No</v>
      </c>
      <c r="SU48">
        <f ca="1">COUNTIF(ST$4:ST48, "Yes")</f>
        <v>1</v>
      </c>
      <c r="SV48" s="37">
        <f t="shared" ca="1" si="665"/>
        <v>340703.78097282915</v>
      </c>
      <c r="SW48" s="37">
        <f t="shared" ca="1" si="666"/>
        <v>5297.7848215568529</v>
      </c>
      <c r="SX48" s="64">
        <f t="shared" ca="1" si="439"/>
        <v>346001.56579438603</v>
      </c>
      <c r="SY48" s="170" cm="1">
        <f t="array" aca="1" ref="SY48" ca="1">IF(MONTH($A48) = 1, _xlfn.LET(_xlpm.value, RAND(), _xlfn.IFS(_xlpm.value&lt;=0.6, 0.9/12, AND(_xlpm.value&gt;0.6, _xlpm.value&lt;=0.8), 0.36/12, _xlpm.value&gt;0.8, -0.06/12)), SY47)</f>
        <v>-5.0000000000000001E-3</v>
      </c>
      <c r="SZ48" t="str">
        <f t="shared" ca="1" si="881"/>
        <v>No</v>
      </c>
      <c r="TA48">
        <f ca="1">COUNTIF(SZ$4:SZ48, "Yes")</f>
        <v>1</v>
      </c>
      <c r="TB48" s="37">
        <f t="shared" ca="1" si="667"/>
        <v>128345.26424877867</v>
      </c>
      <c r="TC48" s="37">
        <f t="shared" ca="1" si="668"/>
        <v>4322.58897270339</v>
      </c>
      <c r="TD48" s="64">
        <f t="shared" ca="1" si="443"/>
        <v>132667.85322148204</v>
      </c>
      <c r="TE48" s="170" cm="1">
        <f t="array" aca="1" ref="TE48" ca="1">IF(MONTH($A48) = 1, _xlfn.LET(_xlpm.value, RAND(), _xlfn.IFS(_xlpm.value&lt;=0.6, 0.9/12, AND(_xlpm.value&gt;0.6, _xlpm.value&lt;=0.8), 0.36/12, _xlpm.value&gt;0.8, -0.06/12)), TE47)</f>
        <v>7.4999999999999997E-2</v>
      </c>
      <c r="TF48" t="str">
        <f t="shared" ca="1" si="882"/>
        <v>No</v>
      </c>
      <c r="TG48">
        <f ca="1">COUNTIF(TF$4:TF48, "Yes")</f>
        <v>2</v>
      </c>
      <c r="TH48" s="37">
        <f t="shared" ca="1" si="669"/>
        <v>343176.58659820736</v>
      </c>
      <c r="TI48" s="37">
        <f t="shared" ca="1" si="670"/>
        <v>10807.62377682803</v>
      </c>
      <c r="TJ48" s="64">
        <f t="shared" ca="1" si="447"/>
        <v>353984.21037503541</v>
      </c>
      <c r="TK48" s="170" cm="1">
        <f t="array" aca="1" ref="TK48" ca="1">IF(MONTH($A48) = 1, _xlfn.LET(_xlpm.value, RAND(), _xlfn.IFS(_xlpm.value&lt;=0.6, 0.9/12, AND(_xlpm.value&gt;0.6, _xlpm.value&lt;=0.8), 0.36/12, _xlpm.value&gt;0.8, -0.06/12)), TK47)</f>
        <v>7.4999999999999997E-2</v>
      </c>
      <c r="TL48" t="str">
        <f t="shared" ca="1" si="883"/>
        <v>No</v>
      </c>
      <c r="TM48">
        <f ca="1">COUNTIF(TL$4:TL48, "Yes")</f>
        <v>2</v>
      </c>
      <c r="TN48" s="37">
        <f t="shared" ca="1" si="671"/>
        <v>475553.17481460917</v>
      </c>
      <c r="TO48" s="37">
        <f t="shared" ca="1" si="672"/>
        <v>6453.800130686227</v>
      </c>
      <c r="TP48" s="64">
        <f t="shared" ca="1" si="451"/>
        <v>482006.97494529537</v>
      </c>
      <c r="TQ48" s="170" cm="1">
        <f t="array" aca="1" ref="TQ48" ca="1">IF(MONTH($A48) = 1, _xlfn.LET(_xlpm.value, RAND(), _xlfn.IFS(_xlpm.value&lt;=0.6, 0.9/12, AND(_xlpm.value&gt;0.6, _xlpm.value&lt;=0.8), 0.36/12, _xlpm.value&gt;0.8, -0.06/12)), TQ47)</f>
        <v>-5.0000000000000001E-3</v>
      </c>
      <c r="TR48" t="str">
        <f t="shared" ca="1" si="884"/>
        <v>No</v>
      </c>
      <c r="TS48">
        <f ca="1">COUNTIF(TR$4:TR48, "Yes")</f>
        <v>0</v>
      </c>
      <c r="TT48" s="37">
        <f t="shared" ca="1" si="673"/>
        <v>213772.97786260769</v>
      </c>
      <c r="TU48" s="37">
        <f t="shared" ca="1" si="674"/>
        <v>0</v>
      </c>
      <c r="TV48" s="64">
        <f t="shared" ca="1" si="455"/>
        <v>213772.97786260769</v>
      </c>
      <c r="TW48" s="170" cm="1">
        <f t="array" aca="1" ref="TW48" ca="1">IF(MONTH($A48) = 1, _xlfn.LET(_xlpm.value, RAND(), _xlfn.IFS(_xlpm.value&lt;=0.6, 0.9/12, AND(_xlpm.value&gt;0.6, _xlpm.value&lt;=0.8), 0.36/12, _xlpm.value&gt;0.8, -0.06/12)), TW47)</f>
        <v>7.4999999999999997E-2</v>
      </c>
      <c r="TX48" t="str">
        <f t="shared" ca="1" si="885"/>
        <v>No</v>
      </c>
      <c r="TY48">
        <f ca="1">COUNTIF(TX$4:TX48, "Yes")</f>
        <v>2</v>
      </c>
      <c r="TZ48" s="37">
        <f t="shared" ca="1" si="675"/>
        <v>481502.04095798568</v>
      </c>
      <c r="UA48" s="37">
        <f t="shared" ca="1" si="676"/>
        <v>9294.3653000623308</v>
      </c>
      <c r="UB48" s="64">
        <f t="shared" ca="1" si="459"/>
        <v>490796.40625804802</v>
      </c>
      <c r="UC48" s="170" cm="1">
        <f t="array" aca="1" ref="UC48" ca="1">IF(MONTH($A48) = 1, _xlfn.LET(_xlpm.value, RAND(), _xlfn.IFS(_xlpm.value&lt;=0.6, 0.9/12, AND(_xlpm.value&gt;0.6, _xlpm.value&lt;=0.8), 0.36/12, _xlpm.value&gt;0.8, -0.06/12)), UC47)</f>
        <v>0.03</v>
      </c>
      <c r="UD48" t="str">
        <f t="shared" ca="1" si="886"/>
        <v>No</v>
      </c>
      <c r="UE48">
        <f ca="1">COUNTIF(UD$4:UD48, "Yes")</f>
        <v>4</v>
      </c>
      <c r="UF48" s="37">
        <f t="shared" ca="1" si="677"/>
        <v>123106.74029782991</v>
      </c>
      <c r="UG48" s="37">
        <f t="shared" ca="1" si="678"/>
        <v>16956.779758832061</v>
      </c>
      <c r="UH48" s="64">
        <f t="shared" ca="1" si="463"/>
        <v>140063.52005666198</v>
      </c>
      <c r="UI48" s="170" cm="1">
        <f t="array" aca="1" ref="UI48" ca="1">IF(MONTH($A48) = 1, _xlfn.LET(_xlpm.value, RAND(), _xlfn.IFS(_xlpm.value&lt;=0.6, 0.9/12, AND(_xlpm.value&gt;0.6, _xlpm.value&lt;=0.8), 0.36/12, _xlpm.value&gt;0.8, -0.06/12)), UI47)</f>
        <v>7.4999999999999997E-2</v>
      </c>
      <c r="UJ48" t="str">
        <f t="shared" ca="1" si="887"/>
        <v>No</v>
      </c>
      <c r="UK48">
        <f ca="1">COUNTIF(UJ$4:UJ48, "Yes")</f>
        <v>3</v>
      </c>
      <c r="UL48" s="37">
        <f t="shared" ca="1" si="679"/>
        <v>190450.37666529435</v>
      </c>
      <c r="UM48" s="37">
        <f t="shared" ca="1" si="680"/>
        <v>8740.4232646592009</v>
      </c>
      <c r="UN48" s="64">
        <f t="shared" ca="1" si="467"/>
        <v>199190.79992995356</v>
      </c>
      <c r="UO48" s="170" cm="1">
        <f t="array" aca="1" ref="UO48" ca="1">IF(MONTH($A48) = 1, _xlfn.LET(_xlpm.value, RAND(), _xlfn.IFS(_xlpm.value&lt;=0.6, 0.9/12, AND(_xlpm.value&gt;0.6, _xlpm.value&lt;=0.8), 0.36/12, _xlpm.value&gt;0.8, -0.06/12)), UO47)</f>
        <v>-5.0000000000000001E-3</v>
      </c>
      <c r="UP48" t="str">
        <f t="shared" ca="1" si="888"/>
        <v>No</v>
      </c>
      <c r="UQ48">
        <f ca="1">COUNTIF(UP$4:UP48, "Yes")</f>
        <v>2</v>
      </c>
      <c r="UR48" s="37">
        <f t="shared" ca="1" si="681"/>
        <v>242027.25894025646</v>
      </c>
      <c r="US48" s="37">
        <f t="shared" ca="1" si="682"/>
        <v>7451.9118615984835</v>
      </c>
      <c r="UT48" s="64">
        <f t="shared" ca="1" si="471"/>
        <v>249479.17080185495</v>
      </c>
      <c r="UU48" s="170" cm="1">
        <f t="array" aca="1" ref="UU48" ca="1">IF(MONTH($A48) = 1, _xlfn.LET(_xlpm.value, RAND(), _xlfn.IFS(_xlpm.value&lt;=0.6, 0.9/12, AND(_xlpm.value&gt;0.6, _xlpm.value&lt;=0.8), 0.36/12, _xlpm.value&gt;0.8, -0.06/12)), UU47)</f>
        <v>7.4999999999999997E-2</v>
      </c>
      <c r="UV48" t="str">
        <f t="shared" ca="1" si="889"/>
        <v>No</v>
      </c>
      <c r="UW48">
        <f ca="1">COUNTIF(UV$4:UV48, "Yes")</f>
        <v>5</v>
      </c>
      <c r="UX48" s="37">
        <f t="shared" ca="1" si="683"/>
        <v>145196.65475453006</v>
      </c>
      <c r="UY48" s="37">
        <f t="shared" ca="1" si="684"/>
        <v>17759.759718496007</v>
      </c>
      <c r="UZ48" s="64">
        <f t="shared" ca="1" si="475"/>
        <v>162956.41447302606</v>
      </c>
      <c r="VA48" s="170" cm="1">
        <f t="array" aca="1" ref="VA48" ca="1">IF(MONTH($A48) = 1, _xlfn.LET(_xlpm.value, RAND(), _xlfn.IFS(_xlpm.value&lt;=0.6, 0.9/12, AND(_xlpm.value&gt;0.6, _xlpm.value&lt;=0.8), 0.36/12, _xlpm.value&gt;0.8, -0.06/12)), VA47)</f>
        <v>7.4999999999999997E-2</v>
      </c>
      <c r="VB48" t="str">
        <f t="shared" ca="1" si="890"/>
        <v>No</v>
      </c>
      <c r="VC48">
        <f ca="1">COUNTIF(VB$4:VB48, "Yes")</f>
        <v>0</v>
      </c>
      <c r="VD48" s="37">
        <f t="shared" ca="1" si="685"/>
        <v>668233.50635674829</v>
      </c>
      <c r="VE48" s="37">
        <f t="shared" ca="1" si="686"/>
        <v>0</v>
      </c>
      <c r="VF48" s="64">
        <f t="shared" ca="1" si="479"/>
        <v>668233.50635674829</v>
      </c>
      <c r="VG48" s="170" cm="1">
        <f t="array" aca="1" ref="VG48" ca="1">IF(MONTH($A48) = 1, _xlfn.LET(_xlpm.value, RAND(), _xlfn.IFS(_xlpm.value&lt;=0.6, 0.9/12, AND(_xlpm.value&gt;0.6, _xlpm.value&lt;=0.8), 0.36/12, _xlpm.value&gt;0.8, -0.06/12)), VG47)</f>
        <v>7.4999999999999997E-2</v>
      </c>
      <c r="VH48" t="str">
        <f t="shared" ca="1" si="891"/>
        <v>No</v>
      </c>
      <c r="VI48">
        <f ca="1">COUNTIF(VH$4:VH48, "Yes")</f>
        <v>1</v>
      </c>
      <c r="VJ48" s="37">
        <f t="shared" ca="1" si="687"/>
        <v>245489.05719474822</v>
      </c>
      <c r="VK48" s="37">
        <f t="shared" ca="1" si="688"/>
        <v>1613.2171026435858</v>
      </c>
      <c r="VL48" s="64">
        <f t="shared" ca="1" si="483"/>
        <v>247102.27429739182</v>
      </c>
      <c r="VM48" s="170" cm="1">
        <f t="array" aca="1" ref="VM48" ca="1">IF(MONTH($A48) = 1, _xlfn.LET(_xlpm.value, RAND(), _xlfn.IFS(_xlpm.value&lt;=0.6, 0.9/12, AND(_xlpm.value&gt;0.6, _xlpm.value&lt;=0.8), 0.36/12, _xlpm.value&gt;0.8, -0.06/12)), VM47)</f>
        <v>7.4999999999999997E-2</v>
      </c>
      <c r="VN48" t="str">
        <f t="shared" ca="1" si="892"/>
        <v>No</v>
      </c>
      <c r="VO48">
        <f ca="1">COUNTIF(VN$4:VN48, "Yes")</f>
        <v>2</v>
      </c>
      <c r="VP48" s="37">
        <f t="shared" ca="1" si="689"/>
        <v>321894.32236312702</v>
      </c>
      <c r="VQ48" s="37">
        <f t="shared" ca="1" si="690"/>
        <v>5783.2163999359045</v>
      </c>
      <c r="VR48" s="64">
        <f t="shared" ca="1" si="487"/>
        <v>327677.53876306291</v>
      </c>
      <c r="VS48" s="170" cm="1">
        <f t="array" aca="1" ref="VS48" ca="1">IF(MONTH($A48) = 1, _xlfn.LET(_xlpm.value, RAND(), _xlfn.IFS(_xlpm.value&lt;=0.6, 0.9/12, AND(_xlpm.value&gt;0.6, _xlpm.value&lt;=0.8), 0.36/12, _xlpm.value&gt;0.8, -0.06/12)), VS47)</f>
        <v>-5.0000000000000001E-3</v>
      </c>
      <c r="VT48" t="str">
        <f t="shared" ca="1" si="893"/>
        <v>No</v>
      </c>
      <c r="VU48">
        <f ca="1">COUNTIF(VT$4:VT48, "Yes")</f>
        <v>2</v>
      </c>
      <c r="VV48" s="37">
        <f t="shared" ca="1" si="691"/>
        <v>244632.31501299041</v>
      </c>
      <c r="VW48" s="37">
        <f t="shared" ca="1" si="692"/>
        <v>8405.005590547722</v>
      </c>
      <c r="VX48" s="64">
        <f t="shared" ca="1" si="491"/>
        <v>253037.32060353813</v>
      </c>
      <c r="VY48" s="170" cm="1">
        <f t="array" aca="1" ref="VY48" ca="1">IF(MONTH($A48) = 1, _xlfn.LET(_xlpm.value, RAND(), _xlfn.IFS(_xlpm.value&lt;=0.6, 0.9/12, AND(_xlpm.value&gt;0.6, _xlpm.value&lt;=0.8), 0.36/12, _xlpm.value&gt;0.8, -0.06/12)), VY47)</f>
        <v>0.03</v>
      </c>
      <c r="VZ48" t="str">
        <f t="shared" ca="1" si="894"/>
        <v>Yes</v>
      </c>
      <c r="WA48">
        <f ca="1">COUNTIF(VZ$4:VZ48, "Yes")</f>
        <v>4</v>
      </c>
      <c r="WB48" s="37">
        <f t="shared" ca="1" si="693"/>
        <v>250915.08055262532</v>
      </c>
      <c r="WC48" s="37">
        <f t="shared" ca="1" si="694"/>
        <v>8324.1453544223568</v>
      </c>
      <c r="WD48" s="64">
        <f t="shared" ca="1" si="495"/>
        <v>259239.22590704769</v>
      </c>
      <c r="WE48" s="14"/>
      <c r="WH48" s="37"/>
      <c r="WI48" s="37"/>
      <c r="WJ48" s="1"/>
      <c r="WK48" s="14"/>
      <c r="WN48" s="37"/>
      <c r="WO48" s="37"/>
      <c r="WP48" s="1"/>
      <c r="WQ48" s="14"/>
      <c r="WT48" s="37"/>
      <c r="WU48" s="37"/>
      <c r="WV48" s="1"/>
      <c r="WW48" s="14"/>
      <c r="WZ48" s="37"/>
      <c r="XA48" s="37"/>
      <c r="XB48" s="1"/>
      <c r="XC48" s="14"/>
      <c r="XF48" s="37"/>
      <c r="XG48" s="37"/>
      <c r="XH48" s="1"/>
      <c r="XI48" s="14"/>
      <c r="XL48" s="37"/>
      <c r="XM48" s="37"/>
      <c r="XN48" s="1"/>
      <c r="XO48" s="14"/>
      <c r="XR48" s="37"/>
      <c r="XS48" s="37"/>
      <c r="XT48" s="1"/>
      <c r="XU48" s="14"/>
      <c r="XX48" s="37"/>
      <c r="XY48" s="37"/>
      <c r="XZ48" s="1"/>
      <c r="YA48" s="14"/>
      <c r="YD48" s="37"/>
      <c r="YE48" s="37"/>
      <c r="YF48" s="1"/>
      <c r="YG48" s="14"/>
      <c r="YJ48" s="37"/>
      <c r="YK48" s="37"/>
      <c r="YL48" s="1"/>
      <c r="YM48" s="14"/>
      <c r="YP48" s="37"/>
      <c r="YQ48" s="37"/>
      <c r="YR48" s="1"/>
      <c r="YS48" s="14"/>
      <c r="YV48" s="37"/>
      <c r="YW48" s="37"/>
      <c r="YX48" s="1"/>
      <c r="YY48" s="14"/>
      <c r="ZB48" s="37"/>
      <c r="ZC48" s="37"/>
      <c r="ZD48" s="1"/>
      <c r="ZE48" s="14"/>
      <c r="ZH48" s="37"/>
      <c r="ZI48" s="37"/>
      <c r="ZJ48" s="1"/>
      <c r="ZK48" s="14"/>
      <c r="ZN48" s="37"/>
      <c r="ZO48" s="37"/>
      <c r="ZP48" s="1"/>
      <c r="ZQ48" s="14"/>
      <c r="ZT48" s="37"/>
      <c r="ZU48" s="37"/>
      <c r="ZV48" s="1"/>
      <c r="ZW48" s="14"/>
      <c r="ZZ48" s="37"/>
      <c r="AAA48" s="37"/>
      <c r="AAB48" s="1"/>
      <c r="AAC48" s="14"/>
      <c r="AAF48" s="37"/>
      <c r="AAG48" s="37"/>
      <c r="AAH48" s="1"/>
      <c r="AAI48" s="14"/>
      <c r="AAL48" s="37"/>
      <c r="AAM48" s="37"/>
      <c r="AAN48" s="1"/>
      <c r="AAO48" s="14"/>
      <c r="AAR48" s="37"/>
      <c r="AAS48" s="37"/>
      <c r="AAT48" s="1"/>
      <c r="AAU48" s="14"/>
      <c r="AAX48" s="37"/>
      <c r="AAY48" s="37"/>
      <c r="AAZ48" s="1"/>
      <c r="ABA48" s="14"/>
      <c r="ABD48" s="37"/>
      <c r="ABE48" s="37"/>
      <c r="ABF48" s="1"/>
      <c r="ABG48" s="14"/>
      <c r="ABJ48" s="37"/>
      <c r="ABK48" s="37"/>
      <c r="ABL48" s="1"/>
      <c r="ABM48" s="14"/>
      <c r="ABP48" s="37"/>
      <c r="ABQ48" s="37"/>
      <c r="ABR48" s="1"/>
      <c r="ABS48" s="14"/>
      <c r="ABV48" s="37"/>
      <c r="ABW48" s="37"/>
      <c r="ABX48" s="1"/>
      <c r="ABY48" s="14"/>
      <c r="ACB48" s="37"/>
      <c r="ACC48" s="37"/>
      <c r="ACD48" s="1"/>
      <c r="ACE48" s="14"/>
      <c r="ACH48" s="37"/>
      <c r="ACI48" s="37"/>
      <c r="ACJ48" s="1"/>
      <c r="ACK48" s="14"/>
      <c r="ACN48" s="37"/>
      <c r="ACO48" s="37"/>
      <c r="ACP48" s="1"/>
      <c r="ACQ48" s="14"/>
      <c r="ACT48" s="37"/>
      <c r="ACU48" s="37"/>
      <c r="ACV48" s="1"/>
      <c r="ACW48" s="14"/>
      <c r="ACZ48" s="37"/>
      <c r="ADA48" s="37"/>
      <c r="ADB48" s="1"/>
      <c r="ADC48" s="14"/>
      <c r="ADF48" s="37"/>
      <c r="ADG48" s="37"/>
      <c r="ADH48" s="1"/>
      <c r="ADI48" s="14"/>
      <c r="ADL48" s="37"/>
      <c r="ADM48" s="37"/>
      <c r="ADN48" s="1"/>
      <c r="ADO48" s="14"/>
      <c r="ADR48" s="37"/>
      <c r="ADS48" s="37"/>
      <c r="ADT48" s="1"/>
      <c r="ADU48" s="14"/>
      <c r="ADX48" s="37"/>
      <c r="ADY48" s="37"/>
      <c r="ADZ48" s="1"/>
      <c r="AEA48" s="14"/>
      <c r="AED48" s="37"/>
      <c r="AEE48" s="37"/>
      <c r="AEF48" s="1"/>
      <c r="AEG48" s="14"/>
      <c r="AEJ48" s="37"/>
      <c r="AEK48" s="37"/>
      <c r="AEL48" s="1"/>
      <c r="AEM48" s="14"/>
      <c r="AEP48" s="37"/>
      <c r="AEQ48" s="37"/>
      <c r="AER48" s="1"/>
      <c r="AES48" s="14"/>
      <c r="AEV48" s="37"/>
      <c r="AEW48" s="37"/>
      <c r="AEX48" s="1"/>
      <c r="AEY48" s="14"/>
      <c r="AFB48" s="37"/>
      <c r="AFC48" s="37"/>
      <c r="AFD48" s="1"/>
      <c r="AFE48" s="14"/>
      <c r="AFH48" s="37"/>
      <c r="AFI48" s="37"/>
      <c r="AFJ48" s="1"/>
      <c r="AFK48" s="14"/>
      <c r="AFN48" s="37"/>
      <c r="AFO48" s="37"/>
      <c r="AFP48" s="1"/>
      <c r="AFQ48" s="14"/>
      <c r="AFT48" s="37"/>
      <c r="AFU48" s="37"/>
      <c r="AFV48" s="1"/>
      <c r="AFW48" s="14"/>
      <c r="AFZ48" s="37"/>
      <c r="AGA48" s="37"/>
      <c r="AGB48" s="1"/>
      <c r="AGC48" s="14"/>
      <c r="AGF48" s="37"/>
      <c r="AGG48" s="37"/>
      <c r="AGH48" s="1"/>
      <c r="AGI48" s="14"/>
      <c r="AGL48" s="37"/>
      <c r="AGM48" s="37"/>
      <c r="AGN48" s="1"/>
      <c r="AGO48" s="14"/>
      <c r="AGR48" s="37"/>
      <c r="AGS48" s="37"/>
      <c r="AGT48" s="1"/>
      <c r="AGU48" s="14"/>
      <c r="AGX48" s="37"/>
      <c r="AGY48" s="37"/>
      <c r="AGZ48" s="1"/>
      <c r="AHA48" s="14"/>
      <c r="AHD48" s="37"/>
      <c r="AHE48" s="37"/>
      <c r="AHF48" s="1"/>
      <c r="AHG48" s="14"/>
      <c r="AHJ48" s="37"/>
      <c r="AHK48" s="37"/>
      <c r="AHL48" s="1"/>
      <c r="AHM48" s="14"/>
      <c r="AHP48" s="37"/>
      <c r="AHQ48" s="37"/>
      <c r="AHR48" s="1"/>
      <c r="AHS48" s="14"/>
      <c r="AHV48" s="37"/>
      <c r="AHW48" s="37"/>
      <c r="AHX48" s="1"/>
      <c r="AHY48" s="14"/>
      <c r="AIB48" s="37"/>
      <c r="AIC48" s="37"/>
      <c r="AID48" s="1"/>
      <c r="AIE48" s="14"/>
      <c r="AIH48" s="37"/>
      <c r="AII48" s="37"/>
      <c r="AIJ48" s="1"/>
      <c r="AIK48" s="14"/>
      <c r="AIN48" s="37"/>
      <c r="AIO48" s="37"/>
      <c r="AIP48" s="1"/>
      <c r="AIQ48" s="14"/>
      <c r="AIT48" s="37"/>
      <c r="AIU48" s="37"/>
      <c r="AIV48" s="1"/>
      <c r="AIW48" s="14"/>
      <c r="AIZ48" s="37"/>
      <c r="AJA48" s="37"/>
      <c r="AJB48" s="1"/>
      <c r="AJC48" s="14"/>
      <c r="AJF48" s="37"/>
      <c r="AJG48" s="37"/>
      <c r="AJH48" s="1"/>
      <c r="AJI48" s="14"/>
      <c r="AJL48" s="37"/>
      <c r="AJM48" s="37"/>
      <c r="AJN48" s="1"/>
      <c r="AJO48" s="14"/>
      <c r="AJR48" s="37"/>
      <c r="AJS48" s="37"/>
      <c r="AJT48" s="1"/>
      <c r="AJU48" s="14"/>
      <c r="AJX48" s="37"/>
      <c r="AJY48" s="37"/>
      <c r="AJZ48" s="1"/>
      <c r="AKA48" s="14"/>
      <c r="AKD48" s="37"/>
      <c r="AKE48" s="37"/>
      <c r="AKF48" s="1"/>
      <c r="AKG48" s="14"/>
      <c r="AKJ48" s="37"/>
      <c r="AKK48" s="37"/>
      <c r="AKL48" s="1"/>
      <c r="AKM48" s="14"/>
      <c r="AKP48" s="37"/>
      <c r="AKQ48" s="37"/>
      <c r="AKR48" s="1"/>
      <c r="AKS48" s="14"/>
      <c r="AKV48" s="37"/>
      <c r="AKW48" s="37"/>
      <c r="AKX48" s="1"/>
      <c r="AKY48" s="14"/>
      <c r="ALB48" s="37"/>
      <c r="ALC48" s="37"/>
      <c r="ALD48" s="1"/>
      <c r="ALE48" s="14"/>
      <c r="ALH48" s="37"/>
      <c r="ALI48" s="37"/>
      <c r="ALJ48" s="1"/>
      <c r="ALK48" s="14"/>
      <c r="ALN48" s="37"/>
      <c r="ALO48" s="37"/>
      <c r="ALP48" s="1"/>
      <c r="ALQ48" s="14"/>
      <c r="ALT48" s="37"/>
      <c r="ALU48" s="37"/>
      <c r="ALV48" s="1"/>
      <c r="ALW48" s="14"/>
      <c r="ALZ48" s="37"/>
      <c r="AMA48" s="37"/>
      <c r="AMB48" s="1"/>
      <c r="AMC48" s="14"/>
      <c r="AMF48" s="37"/>
      <c r="AMG48" s="37"/>
      <c r="AMH48" s="1"/>
      <c r="AMI48" s="14"/>
      <c r="AML48" s="37"/>
      <c r="AMM48" s="37"/>
      <c r="AMN48" s="1"/>
      <c r="AMO48" s="14"/>
      <c r="AMR48" s="37"/>
      <c r="AMS48" s="37"/>
      <c r="AMT48" s="1"/>
      <c r="AMU48" s="14"/>
      <c r="AMX48" s="37"/>
      <c r="AMY48" s="37"/>
      <c r="AMZ48" s="1"/>
      <c r="ANA48" s="14"/>
      <c r="AND48" s="37"/>
      <c r="ANE48" s="37"/>
      <c r="ANF48" s="1"/>
      <c r="ANG48" s="14"/>
      <c r="ANJ48" s="37"/>
      <c r="ANK48" s="37"/>
      <c r="ANL48" s="1"/>
      <c r="ANM48" s="14"/>
      <c r="ANP48" s="37"/>
      <c r="ANQ48" s="37"/>
      <c r="ANR48" s="1"/>
      <c r="ANS48" s="14"/>
      <c r="ANV48" s="37"/>
      <c r="ANW48" s="37"/>
      <c r="ANX48" s="1"/>
      <c r="ANY48" s="14"/>
      <c r="AOB48" s="37"/>
      <c r="AOC48" s="37"/>
      <c r="AOD48" s="1"/>
      <c r="AOE48" s="14"/>
      <c r="AOH48" s="37"/>
      <c r="AOI48" s="37"/>
      <c r="AOJ48" s="1"/>
      <c r="AOK48" s="14"/>
      <c r="AON48" s="37"/>
      <c r="AOO48" s="37"/>
      <c r="AOP48" s="1"/>
      <c r="AOQ48" s="14"/>
      <c r="AOT48" s="37"/>
      <c r="AOU48" s="37"/>
      <c r="AOV48" s="1"/>
      <c r="AOW48" s="14"/>
      <c r="AOZ48" s="37"/>
      <c r="APA48" s="37"/>
      <c r="APB48" s="1"/>
      <c r="APC48" s="14"/>
      <c r="APF48" s="37"/>
      <c r="APG48" s="37"/>
      <c r="APH48" s="1"/>
      <c r="API48" s="14"/>
      <c r="APL48" s="37"/>
      <c r="APM48" s="37"/>
      <c r="APN48" s="1"/>
      <c r="APO48" s="14"/>
      <c r="APR48" s="37"/>
      <c r="APS48" s="37"/>
      <c r="APT48" s="1"/>
      <c r="APU48" s="14"/>
      <c r="APX48" s="37"/>
      <c r="APY48" s="37"/>
      <c r="APZ48" s="1"/>
      <c r="AQA48" s="14"/>
      <c r="AQD48" s="37"/>
      <c r="AQE48" s="37"/>
      <c r="AQF48" s="1"/>
      <c r="AQG48" s="14"/>
      <c r="AQJ48" s="37"/>
      <c r="AQK48" s="37"/>
      <c r="AQL48" s="1"/>
      <c r="AQM48" s="14"/>
      <c r="AQP48" s="37"/>
      <c r="AQQ48" s="37"/>
      <c r="AQR48" s="1"/>
      <c r="AQS48" s="14"/>
      <c r="AQV48" s="37"/>
      <c r="AQW48" s="37"/>
      <c r="AQX48" s="1"/>
    </row>
    <row r="49" spans="1:1023 1026:1142" x14ac:dyDescent="0.2">
      <c r="A49" s="5">
        <v>46691</v>
      </c>
      <c r="B49" s="1">
        <v>1786.5240000000006</v>
      </c>
      <c r="C49" s="170" cm="1">
        <f t="array" aca="1" ref="C49" ca="1">IF(MONTH($A49) = 1, _xlfn.LET(_xlpm.value, RAND(), _xlfn.IFS(_xlpm.value&lt;=0.6, 0.9/12, AND(_xlpm.value&gt;0.6, _xlpm.value&lt;=0.8), 0.36/12, _xlpm.value&gt;0.8, -0.06/12)), C48)</f>
        <v>7.4999999999999997E-2</v>
      </c>
      <c r="D49" t="str">
        <f t="shared" ca="1" si="496"/>
        <v>No</v>
      </c>
      <c r="E49">
        <f ca="1">COUNTIF(D$4:D49, "Yes")</f>
        <v>2</v>
      </c>
      <c r="F49" s="37">
        <f t="shared" ca="1" si="695"/>
        <v>150258.9792311503</v>
      </c>
      <c r="G49" s="37">
        <f t="shared" ca="1" si="696"/>
        <v>10066.626020417905</v>
      </c>
      <c r="H49" s="64">
        <f t="shared" ca="1" si="99"/>
        <v>160325.60525156819</v>
      </c>
      <c r="I49" s="170" cm="1">
        <f t="array" aca="1" ref="I49" ca="1">IF(MONTH($A49) = 1, _xlfn.LET(_xlpm.value, RAND(), _xlfn.IFS(_xlpm.value&lt;=0.6, 0.9/12, AND(_xlpm.value&gt;0.6, _xlpm.value&lt;=0.8), 0.36/12, _xlpm.value&gt;0.8, -0.06/12)), I48)</f>
        <v>-5.0000000000000001E-3</v>
      </c>
      <c r="J49" t="str">
        <f t="shared" ca="1" si="796"/>
        <v>No</v>
      </c>
      <c r="K49">
        <f ca="1">COUNTIF(J$4:J49, "Yes")</f>
        <v>4</v>
      </c>
      <c r="L49" s="37">
        <f t="shared" ca="1" si="497"/>
        <v>108917.43388003245</v>
      </c>
      <c r="M49" s="37">
        <f t="shared" ca="1" si="498"/>
        <v>10514.003466551219</v>
      </c>
      <c r="N49" s="64">
        <f t="shared" ca="1" si="103"/>
        <v>119431.43734658367</v>
      </c>
      <c r="O49" s="170" cm="1">
        <f t="array" aca="1" ref="O49" ca="1">IF(MONTH($A49) = 1, _xlfn.LET(_xlpm.value, RAND(), _xlfn.IFS(_xlpm.value&lt;=0.6, 0.9/12, AND(_xlpm.value&gt;0.6, _xlpm.value&lt;=0.8), 0.36/12, _xlpm.value&gt;0.8, -0.06/12)), O48)</f>
        <v>7.4999999999999997E-2</v>
      </c>
      <c r="P49" t="str">
        <f t="shared" ca="1" si="797"/>
        <v>No</v>
      </c>
      <c r="Q49">
        <f ca="1">COUNTIF(P$4:P49, "Yes")</f>
        <v>2</v>
      </c>
      <c r="R49" s="37">
        <f t="shared" ca="1" si="499"/>
        <v>368483.64213749929</v>
      </c>
      <c r="S49" s="37">
        <f t="shared" ca="1" si="500"/>
        <v>7311.4928856105016</v>
      </c>
      <c r="T49" s="64">
        <f t="shared" ca="1" si="107"/>
        <v>375795.13502310979</v>
      </c>
      <c r="U49" s="170" cm="1">
        <f t="array" aca="1" ref="U49" ca="1">IF(MONTH($A49) = 1, _xlfn.LET(_xlpm.value, RAND(), _xlfn.IFS(_xlpm.value&lt;=0.6, 0.9/12, AND(_xlpm.value&gt;0.6, _xlpm.value&lt;=0.8), 0.36/12, _xlpm.value&gt;0.8, -0.06/12)), U48)</f>
        <v>7.4999999999999997E-2</v>
      </c>
      <c r="V49" t="str">
        <f t="shared" ca="1" si="798"/>
        <v>No</v>
      </c>
      <c r="W49">
        <f ca="1">COUNTIF(V$4:V49, "Yes")</f>
        <v>3</v>
      </c>
      <c r="X49" s="37">
        <f t="shared" ca="1" si="501"/>
        <v>307777.95246728545</v>
      </c>
      <c r="Y49" s="37">
        <f t="shared" ca="1" si="502"/>
        <v>8431.9417323361358</v>
      </c>
      <c r="Z49" s="64">
        <f t="shared" ca="1" si="111"/>
        <v>316209.89419962157</v>
      </c>
      <c r="AA49" s="170" cm="1">
        <f t="array" aca="1" ref="AA49" ca="1">IF(MONTH($A49) = 1, _xlfn.LET(_xlpm.value, RAND(), _xlfn.IFS(_xlpm.value&lt;=0.6, 0.9/12, AND(_xlpm.value&gt;0.6, _xlpm.value&lt;=0.8), 0.36/12, _xlpm.value&gt;0.8, -0.06/12)), AA48)</f>
        <v>7.4999999999999997E-2</v>
      </c>
      <c r="AB49" t="str">
        <f t="shared" ca="1" si="799"/>
        <v>No</v>
      </c>
      <c r="AC49">
        <f ca="1">COUNTIF(AB$4:AB49, "Yes")</f>
        <v>4</v>
      </c>
      <c r="AD49" s="37">
        <f t="shared" ca="1" si="503"/>
        <v>381307.9879728693</v>
      </c>
      <c r="AE49" s="37">
        <f t="shared" ca="1" si="504"/>
        <v>17549.894952865354</v>
      </c>
      <c r="AF49" s="64">
        <f t="shared" ca="1" si="115"/>
        <v>398857.88292573468</v>
      </c>
      <c r="AG49" s="170" cm="1">
        <f t="array" aca="1" ref="AG49" ca="1">IF(MONTH($A49) = 1, _xlfn.LET(_xlpm.value, RAND(), _xlfn.IFS(_xlpm.value&lt;=0.6, 0.9/12, AND(_xlpm.value&gt;0.6, _xlpm.value&lt;=0.8), 0.36/12, _xlpm.value&gt;0.8, -0.06/12)), AG48)</f>
        <v>7.4999999999999997E-2</v>
      </c>
      <c r="AH49" t="str">
        <f t="shared" ca="1" si="800"/>
        <v>No</v>
      </c>
      <c r="AI49">
        <f ca="1">COUNTIF(AH$4:AH49, "Yes")</f>
        <v>3</v>
      </c>
      <c r="AJ49" s="37">
        <f t="shared" ca="1" si="505"/>
        <v>309687.67281449621</v>
      </c>
      <c r="AK49" s="37">
        <f t="shared" ca="1" si="506"/>
        <v>10755.043511977407</v>
      </c>
      <c r="AL49" s="64">
        <f t="shared" ca="1" si="119"/>
        <v>320442.71632647363</v>
      </c>
      <c r="AM49" s="170" cm="1">
        <f t="array" aca="1" ref="AM49" ca="1">IF(MONTH($A49) = 1, _xlfn.LET(_xlpm.value, RAND(), _xlfn.IFS(_xlpm.value&lt;=0.6, 0.9/12, AND(_xlpm.value&gt;0.6, _xlpm.value&lt;=0.8), 0.36/12, _xlpm.value&gt;0.8, -0.06/12)), AM48)</f>
        <v>-5.0000000000000001E-3</v>
      </c>
      <c r="AN49" t="str">
        <f t="shared" ca="1" si="801"/>
        <v>No</v>
      </c>
      <c r="AO49">
        <f ca="1">COUNTIF(AN$4:AN49, "Yes")</f>
        <v>3</v>
      </c>
      <c r="AP49" s="37">
        <f t="shared" ca="1" si="507"/>
        <v>112781.58072237762</v>
      </c>
      <c r="AQ49" s="37">
        <f t="shared" ca="1" si="508"/>
        <v>12935.071620506857</v>
      </c>
      <c r="AR49" s="64">
        <f t="shared" ca="1" si="123"/>
        <v>125716.65234288448</v>
      </c>
      <c r="AS49" s="170" cm="1">
        <f t="array" aca="1" ref="AS49" ca="1">IF(MONTH($A49) = 1, _xlfn.LET(_xlpm.value, RAND(), _xlfn.IFS(_xlpm.value&lt;=0.6, 0.9/12, AND(_xlpm.value&gt;0.6, _xlpm.value&lt;=0.8), 0.36/12, _xlpm.value&gt;0.8, -0.06/12)), AS48)</f>
        <v>0.03</v>
      </c>
      <c r="AT49" t="str">
        <f t="shared" ca="1" si="802"/>
        <v>No</v>
      </c>
      <c r="AU49">
        <f ca="1">COUNTIF(AT$4:AT49, "Yes")</f>
        <v>3</v>
      </c>
      <c r="AV49" s="37">
        <f t="shared" ca="1" si="509"/>
        <v>166971.69236365284</v>
      </c>
      <c r="AW49" s="37">
        <f t="shared" ca="1" si="510"/>
        <v>8522.7065331394515</v>
      </c>
      <c r="AX49" s="64">
        <f t="shared" ca="1" si="127"/>
        <v>175494.39889679229</v>
      </c>
      <c r="AY49" s="170" cm="1">
        <f t="array" aca="1" ref="AY49" ca="1">IF(MONTH($A49) = 1, _xlfn.LET(_xlpm.value, RAND(), _xlfn.IFS(_xlpm.value&lt;=0.6, 0.9/12, AND(_xlpm.value&gt;0.6, _xlpm.value&lt;=0.8), 0.36/12, _xlpm.value&gt;0.8, -0.06/12)), AY48)</f>
        <v>0.03</v>
      </c>
      <c r="AZ49" t="str">
        <f t="shared" ca="1" si="803"/>
        <v>No</v>
      </c>
      <c r="BA49">
        <f ca="1">COUNTIF(AZ$4:AZ49, "Yes")</f>
        <v>4</v>
      </c>
      <c r="BB49" s="37">
        <f t="shared" ca="1" si="511"/>
        <v>192951.39030712922</v>
      </c>
      <c r="BC49" s="37">
        <f t="shared" ca="1" si="512"/>
        <v>17020.932432307189</v>
      </c>
      <c r="BD49" s="64">
        <f t="shared" ca="1" si="131"/>
        <v>209972.32273943641</v>
      </c>
      <c r="BE49" s="170" cm="1">
        <f t="array" aca="1" ref="BE49" ca="1">IF(MONTH($A49) = 1, _xlfn.LET(_xlpm.value, RAND(), _xlfn.IFS(_xlpm.value&lt;=0.6, 0.9/12, AND(_xlpm.value&gt;0.6, _xlpm.value&lt;=0.8), 0.36/12, _xlpm.value&gt;0.8, -0.06/12)), BE48)</f>
        <v>0.03</v>
      </c>
      <c r="BF49" t="str">
        <f t="shared" ca="1" si="804"/>
        <v>No</v>
      </c>
      <c r="BG49">
        <f ca="1">COUNTIF(BF$4:BF49, "Yes")</f>
        <v>1</v>
      </c>
      <c r="BH49" s="37">
        <f t="shared" ca="1" si="513"/>
        <v>413946.56869056373</v>
      </c>
      <c r="BI49" s="37">
        <f t="shared" ca="1" si="514"/>
        <v>536.40191986175682</v>
      </c>
      <c r="BJ49" s="64">
        <f t="shared" ca="1" si="135"/>
        <v>414482.97061042546</v>
      </c>
      <c r="BK49" s="170" cm="1">
        <f t="array" aca="1" ref="BK49" ca="1">IF(MONTH($A49) = 1, _xlfn.LET(_xlpm.value, RAND(), _xlfn.IFS(_xlpm.value&lt;=0.6, 0.9/12, AND(_xlpm.value&gt;0.6, _xlpm.value&lt;=0.8), 0.36/12, _xlpm.value&gt;0.8, -0.06/12)), BK48)</f>
        <v>7.4999999999999997E-2</v>
      </c>
      <c r="BL49" t="str">
        <f t="shared" ca="1" si="805"/>
        <v>No</v>
      </c>
      <c r="BM49">
        <f ca="1">COUNTIF(BL$4:BL49, "Yes")</f>
        <v>5</v>
      </c>
      <c r="BN49" s="37">
        <f t="shared" ca="1" si="515"/>
        <v>109529.65186017404</v>
      </c>
      <c r="BO49" s="37">
        <f t="shared" ca="1" si="516"/>
        <v>24118.04261817853</v>
      </c>
      <c r="BP49" s="64">
        <f t="shared" ca="1" si="139"/>
        <v>133647.69447835255</v>
      </c>
      <c r="BQ49" s="170" cm="1">
        <f t="array" aca="1" ref="BQ49" ca="1">IF(MONTH($A49) = 1, _xlfn.LET(_xlpm.value, RAND(), _xlfn.IFS(_xlpm.value&lt;=0.6, 0.9/12, AND(_xlpm.value&gt;0.6, _xlpm.value&lt;=0.8), 0.36/12, _xlpm.value&gt;0.8, -0.06/12)), BQ48)</f>
        <v>0.03</v>
      </c>
      <c r="BR49" t="str">
        <f t="shared" ca="1" si="806"/>
        <v>No</v>
      </c>
      <c r="BS49">
        <f ca="1">COUNTIF(BR$4:BR49, "Yes")</f>
        <v>3</v>
      </c>
      <c r="BT49" s="37">
        <f t="shared" ca="1" si="517"/>
        <v>86138.03385347857</v>
      </c>
      <c r="BU49" s="37">
        <f t="shared" ca="1" si="518"/>
        <v>18150.380347556107</v>
      </c>
      <c r="BV49" s="64">
        <f t="shared" ca="1" si="143"/>
        <v>104288.41420103467</v>
      </c>
      <c r="BW49" s="170" cm="1">
        <f t="array" aca="1" ref="BW49" ca="1">IF(MONTH($A49) = 1, _xlfn.LET(_xlpm.value, RAND(), _xlfn.IFS(_xlpm.value&lt;=0.6, 0.9/12, AND(_xlpm.value&gt;0.6, _xlpm.value&lt;=0.8), 0.36/12, _xlpm.value&gt;0.8, -0.06/12)), BW48)</f>
        <v>0.03</v>
      </c>
      <c r="BX49" t="str">
        <f t="shared" ca="1" si="807"/>
        <v>No</v>
      </c>
      <c r="BY49">
        <f ca="1">COUNTIF(BX$4:BX49, "Yes")</f>
        <v>3</v>
      </c>
      <c r="BZ49" s="37">
        <f t="shared" ca="1" si="519"/>
        <v>167118.73626165756</v>
      </c>
      <c r="CA49" s="37">
        <f t="shared" ca="1" si="520"/>
        <v>14156.650144971909</v>
      </c>
      <c r="CB49" s="64">
        <f t="shared" ca="1" si="147"/>
        <v>181275.38640662946</v>
      </c>
      <c r="CC49" s="170" cm="1">
        <f t="array" aca="1" ref="CC49" ca="1">IF(MONTH($A49) = 1, _xlfn.LET(_xlpm.value, RAND(), _xlfn.IFS(_xlpm.value&lt;=0.6, 0.9/12, AND(_xlpm.value&gt;0.6, _xlpm.value&lt;=0.8), 0.36/12, _xlpm.value&gt;0.8, -0.06/12)), CC48)</f>
        <v>7.4999999999999997E-2</v>
      </c>
      <c r="CD49" t="str">
        <f t="shared" ca="1" si="808"/>
        <v>No</v>
      </c>
      <c r="CE49">
        <f ca="1">COUNTIF(CD$4:CD49, "Yes")</f>
        <v>2</v>
      </c>
      <c r="CF49" s="37">
        <f t="shared" ca="1" si="521"/>
        <v>347838.41587774002</v>
      </c>
      <c r="CG49" s="37">
        <f t="shared" ca="1" si="522"/>
        <v>10862.87537721915</v>
      </c>
      <c r="CH49" s="64">
        <f t="shared" ca="1" si="151"/>
        <v>358701.29125495919</v>
      </c>
      <c r="CI49" s="170" cm="1">
        <f t="array" aca="1" ref="CI49" ca="1">IF(MONTH($A49) = 1, _xlfn.LET(_xlpm.value, RAND(), _xlfn.IFS(_xlpm.value&lt;=0.6, 0.9/12, AND(_xlpm.value&gt;0.6, _xlpm.value&lt;=0.8), 0.36/12, _xlpm.value&gt;0.8, -0.06/12)), CI48)</f>
        <v>-5.0000000000000001E-3</v>
      </c>
      <c r="CJ49" t="str">
        <f t="shared" ca="1" si="809"/>
        <v>No</v>
      </c>
      <c r="CK49">
        <f ca="1">COUNTIF(CJ$4:CJ49, "Yes")</f>
        <v>4</v>
      </c>
      <c r="CL49" s="37">
        <f t="shared" ca="1" si="523"/>
        <v>87047.25751922885</v>
      </c>
      <c r="CM49" s="37">
        <f t="shared" ca="1" si="524"/>
        <v>16484.025079894865</v>
      </c>
      <c r="CN49" s="64">
        <f t="shared" ca="1" si="155"/>
        <v>103531.28259912372</v>
      </c>
      <c r="CO49" s="170" cm="1">
        <f t="array" aca="1" ref="CO49" ca="1">IF(MONTH($A49) = 1, _xlfn.LET(_xlpm.value, RAND(), _xlfn.IFS(_xlpm.value&lt;=0.6, 0.9/12, AND(_xlpm.value&gt;0.6, _xlpm.value&lt;=0.8), 0.36/12, _xlpm.value&gt;0.8, -0.06/12)), CO48)</f>
        <v>-5.0000000000000001E-3</v>
      </c>
      <c r="CP49" t="str">
        <f t="shared" ca="1" si="810"/>
        <v>No</v>
      </c>
      <c r="CQ49">
        <f ca="1">COUNTIF(CP$4:CP49, "Yes")</f>
        <v>0</v>
      </c>
      <c r="CR49" s="37">
        <f t="shared" ca="1" si="525"/>
        <v>338129.20063831599</v>
      </c>
      <c r="CS49" s="37">
        <f t="shared" ca="1" si="526"/>
        <v>0</v>
      </c>
      <c r="CT49" s="64">
        <f t="shared" ca="1" si="159"/>
        <v>338129.20063831599</v>
      </c>
      <c r="CU49" s="170" cm="1">
        <f t="array" aca="1" ref="CU49" ca="1">IF(MONTH($A49) = 1, _xlfn.LET(_xlpm.value, RAND(), _xlfn.IFS(_xlpm.value&lt;=0.6, 0.9/12, AND(_xlpm.value&gt;0.6, _xlpm.value&lt;=0.8), 0.36/12, _xlpm.value&gt;0.8, -0.06/12)), CU48)</f>
        <v>0.03</v>
      </c>
      <c r="CV49" t="str">
        <f t="shared" ca="1" si="811"/>
        <v>No</v>
      </c>
      <c r="CW49">
        <f ca="1">COUNTIF(CV$4:CV49, "Yes")</f>
        <v>2</v>
      </c>
      <c r="CX49" s="37">
        <f t="shared" ca="1" si="527"/>
        <v>296188.52105721628</v>
      </c>
      <c r="CY49" s="37">
        <f t="shared" ca="1" si="528"/>
        <v>2687.9529473441089</v>
      </c>
      <c r="CZ49" s="64">
        <f t="shared" ca="1" si="163"/>
        <v>298876.47400456038</v>
      </c>
      <c r="DA49" s="170" cm="1">
        <f t="array" aca="1" ref="DA49" ca="1">IF(MONTH($A49) = 1, _xlfn.LET(_xlpm.value, RAND(), _xlfn.IFS(_xlpm.value&lt;=0.6, 0.9/12, AND(_xlpm.value&gt;0.6, _xlpm.value&lt;=0.8), 0.36/12, _xlpm.value&gt;0.8, -0.06/12)), DA48)</f>
        <v>7.4999999999999997E-2</v>
      </c>
      <c r="DB49" t="str">
        <f t="shared" ca="1" si="812"/>
        <v>No</v>
      </c>
      <c r="DC49">
        <f ca="1">COUNTIF(DB$4:DB49, "Yes")</f>
        <v>4</v>
      </c>
      <c r="DD49" s="37">
        <f t="shared" ca="1" si="529"/>
        <v>255267.03457131231</v>
      </c>
      <c r="DE49" s="37">
        <f t="shared" ca="1" si="530"/>
        <v>11895.235385616745</v>
      </c>
      <c r="DF49" s="64">
        <f t="shared" ca="1" si="167"/>
        <v>267162.26995692903</v>
      </c>
      <c r="DG49" s="170" cm="1">
        <f t="array" aca="1" ref="DG49" ca="1">IF(MONTH($A49) = 1, _xlfn.LET(_xlpm.value, RAND(), _xlfn.IFS(_xlpm.value&lt;=0.6, 0.9/12, AND(_xlpm.value&gt;0.6, _xlpm.value&lt;=0.8), 0.36/12, _xlpm.value&gt;0.8, -0.06/12)), DG48)</f>
        <v>7.4999999999999997E-2</v>
      </c>
      <c r="DH49" t="str">
        <f t="shared" ca="1" si="813"/>
        <v>No</v>
      </c>
      <c r="DI49">
        <f ca="1">COUNTIF(DH$4:DH49, "Yes")</f>
        <v>2</v>
      </c>
      <c r="DJ49" s="37">
        <f t="shared" ca="1" si="531"/>
        <v>388092.29940864706</v>
      </c>
      <c r="DK49" s="37">
        <f t="shared" ca="1" si="532"/>
        <v>8846.5809578412027</v>
      </c>
      <c r="DL49" s="64">
        <f t="shared" ca="1" si="171"/>
        <v>396938.88036648824</v>
      </c>
      <c r="DM49" s="170" cm="1">
        <f t="array" aca="1" ref="DM49" ca="1">IF(MONTH($A49) = 1, _xlfn.LET(_xlpm.value, RAND(), _xlfn.IFS(_xlpm.value&lt;=0.6, 0.9/12, AND(_xlpm.value&gt;0.6, _xlpm.value&lt;=0.8), 0.36/12, _xlpm.value&gt;0.8, -0.06/12)), DM48)</f>
        <v>7.4999999999999997E-2</v>
      </c>
      <c r="DN49" t="str">
        <f t="shared" ca="1" si="814"/>
        <v>No</v>
      </c>
      <c r="DO49">
        <f ca="1">COUNTIF(DN$4:DN49, "Yes")</f>
        <v>2</v>
      </c>
      <c r="DP49" s="37">
        <f t="shared" ca="1" si="533"/>
        <v>324092.73432311317</v>
      </c>
      <c r="DQ49" s="37">
        <f t="shared" ca="1" si="534"/>
        <v>6033.3263595612534</v>
      </c>
      <c r="DR49" s="64">
        <f t="shared" ca="1" si="175"/>
        <v>330126.0606826744</v>
      </c>
      <c r="DS49" s="170" cm="1">
        <f t="array" aca="1" ref="DS49" ca="1">IF(MONTH($A49) = 1, _xlfn.LET(_xlpm.value, RAND(), _xlfn.IFS(_xlpm.value&lt;=0.6, 0.9/12, AND(_xlpm.value&gt;0.6, _xlpm.value&lt;=0.8), 0.36/12, _xlpm.value&gt;0.8, -0.06/12)), DS48)</f>
        <v>7.4999999999999997E-2</v>
      </c>
      <c r="DT49" t="str">
        <f t="shared" ca="1" si="815"/>
        <v>No</v>
      </c>
      <c r="DU49">
        <f ca="1">COUNTIF(DT$4:DT49, "Yes")</f>
        <v>3</v>
      </c>
      <c r="DV49" s="37">
        <f t="shared" ca="1" si="535"/>
        <v>211829.88823287847</v>
      </c>
      <c r="DW49" s="37">
        <f t="shared" ca="1" si="536"/>
        <v>15528.565658823023</v>
      </c>
      <c r="DX49" s="64">
        <f t="shared" ca="1" si="179"/>
        <v>227358.4538917015</v>
      </c>
      <c r="DY49" s="170" cm="1">
        <f t="array" aca="1" ref="DY49" ca="1">IF(MONTH($A49) = 1, _xlfn.LET(_xlpm.value, RAND(), _xlfn.IFS(_xlpm.value&lt;=0.6, 0.9/12, AND(_xlpm.value&gt;0.6, _xlpm.value&lt;=0.8), 0.36/12, _xlpm.value&gt;0.8, -0.06/12)), DY48)</f>
        <v>7.4999999999999997E-2</v>
      </c>
      <c r="DZ49" t="str">
        <f t="shared" ca="1" si="816"/>
        <v>No</v>
      </c>
      <c r="EA49">
        <f ca="1">COUNTIF(DZ$4:DZ49, "Yes")</f>
        <v>5</v>
      </c>
      <c r="EB49" s="37">
        <f t="shared" ca="1" si="537"/>
        <v>314535.14106155006</v>
      </c>
      <c r="EC49" s="37">
        <f t="shared" ca="1" si="538"/>
        <v>22394.553097706335</v>
      </c>
      <c r="ED49" s="64">
        <f t="shared" ca="1" si="183"/>
        <v>336929.69415925641</v>
      </c>
      <c r="EE49" s="170" cm="1">
        <f t="array" aca="1" ref="EE49" ca="1">IF(MONTH($A49) = 1, _xlfn.LET(_xlpm.value, RAND(), _xlfn.IFS(_xlpm.value&lt;=0.6, 0.9/12, AND(_xlpm.value&gt;0.6, _xlpm.value&lt;=0.8), 0.36/12, _xlpm.value&gt;0.8, -0.06/12)), EE48)</f>
        <v>-5.0000000000000001E-3</v>
      </c>
      <c r="EF49" t="str">
        <f t="shared" ca="1" si="817"/>
        <v>No</v>
      </c>
      <c r="EG49">
        <f ca="1">COUNTIF(EF$4:EF49, "Yes")</f>
        <v>2</v>
      </c>
      <c r="EH49" s="37">
        <f t="shared" ca="1" si="539"/>
        <v>205036.38301704766</v>
      </c>
      <c r="EI49" s="37">
        <f t="shared" ca="1" si="540"/>
        <v>11614.630300469342</v>
      </c>
      <c r="EJ49" s="64">
        <f t="shared" ca="1" si="187"/>
        <v>216651.013317517</v>
      </c>
      <c r="EK49" s="170" cm="1">
        <f t="array" aca="1" ref="EK49" ca="1">IF(MONTH($A49) = 1, _xlfn.LET(_xlpm.value, RAND(), _xlfn.IFS(_xlpm.value&lt;=0.6, 0.9/12, AND(_xlpm.value&gt;0.6, _xlpm.value&lt;=0.8), 0.36/12, _xlpm.value&gt;0.8, -0.06/12)), EK48)</f>
        <v>0.03</v>
      </c>
      <c r="EL49" t="str">
        <f t="shared" ca="1" si="818"/>
        <v>No</v>
      </c>
      <c r="EM49">
        <f ca="1">COUNTIF(EL$4:EL49, "Yes")</f>
        <v>4</v>
      </c>
      <c r="EN49" s="37">
        <f t="shared" ca="1" si="541"/>
        <v>117463.63753223466</v>
      </c>
      <c r="EO49" s="37">
        <f t="shared" ca="1" si="542"/>
        <v>16009.534867089173</v>
      </c>
      <c r="EP49" s="64">
        <f t="shared" ca="1" si="191"/>
        <v>133473.17239932384</v>
      </c>
      <c r="EQ49" s="170" cm="1">
        <f t="array" aca="1" ref="EQ49" ca="1">IF(MONTH($A49) = 1, _xlfn.LET(_xlpm.value, RAND(), _xlfn.IFS(_xlpm.value&lt;=0.6, 0.9/12, AND(_xlpm.value&gt;0.6, _xlpm.value&lt;=0.8), 0.36/12, _xlpm.value&gt;0.8, -0.06/12)), EQ48)</f>
        <v>7.4999999999999997E-2</v>
      </c>
      <c r="ER49" t="str">
        <f t="shared" ca="1" si="819"/>
        <v>No</v>
      </c>
      <c r="ES49">
        <f ca="1">COUNTIF(ER$4:ER49, "Yes")</f>
        <v>0</v>
      </c>
      <c r="ET49" s="37">
        <f t="shared" ca="1" si="543"/>
        <v>587599.7051700087</v>
      </c>
      <c r="EU49" s="37">
        <f t="shared" ca="1" si="544"/>
        <v>0</v>
      </c>
      <c r="EV49" s="64">
        <f t="shared" ca="1" si="195"/>
        <v>587599.7051700087</v>
      </c>
      <c r="EW49" s="170" cm="1">
        <f t="array" aca="1" ref="EW49" ca="1">IF(MONTH($A49) = 1, _xlfn.LET(_xlpm.value, RAND(), _xlfn.IFS(_xlpm.value&lt;=0.6, 0.9/12, AND(_xlpm.value&gt;0.6, _xlpm.value&lt;=0.8), 0.36/12, _xlpm.value&gt;0.8, -0.06/12)), EW48)</f>
        <v>0.03</v>
      </c>
      <c r="EX49" t="str">
        <f t="shared" ca="1" si="820"/>
        <v>No</v>
      </c>
      <c r="EY49">
        <f ca="1">COUNTIF(EX$4:EX49, "Yes")</f>
        <v>1</v>
      </c>
      <c r="EZ49" s="37">
        <f t="shared" ca="1" si="545"/>
        <v>213126.3243214236</v>
      </c>
      <c r="FA49" s="37">
        <f t="shared" ca="1" si="546"/>
        <v>5643.9720168594731</v>
      </c>
      <c r="FB49" s="64">
        <f t="shared" ca="1" si="199"/>
        <v>218770.29633828308</v>
      </c>
      <c r="FC49" s="170" cm="1">
        <f t="array" aca="1" ref="FC49" ca="1">IF(MONTH($A49) = 1, _xlfn.LET(_xlpm.value, RAND(), _xlfn.IFS(_xlpm.value&lt;=0.6, 0.9/12, AND(_xlpm.value&gt;0.6, _xlpm.value&lt;=0.8), 0.36/12, _xlpm.value&gt;0.8, -0.06/12)), FC48)</f>
        <v>-5.0000000000000001E-3</v>
      </c>
      <c r="FD49" t="str">
        <f t="shared" ca="1" si="821"/>
        <v>No</v>
      </c>
      <c r="FE49">
        <f ca="1">COUNTIF(FD$4:FD49, "Yes")</f>
        <v>4</v>
      </c>
      <c r="FF49" s="37">
        <f t="shared" ca="1" si="547"/>
        <v>140967.27592789702</v>
      </c>
      <c r="FG49" s="37">
        <f t="shared" ca="1" si="548"/>
        <v>14130.700938101128</v>
      </c>
      <c r="FH49" s="64">
        <f t="shared" ca="1" si="203"/>
        <v>155097.97686599815</v>
      </c>
      <c r="FI49" s="170" cm="1">
        <f t="array" aca="1" ref="FI49" ca="1">IF(MONTH($A49) = 1, _xlfn.LET(_xlpm.value, RAND(), _xlfn.IFS(_xlpm.value&lt;=0.6, 0.9/12, AND(_xlpm.value&gt;0.6, _xlpm.value&lt;=0.8), 0.36/12, _xlpm.value&gt;0.8, -0.06/12)), FI48)</f>
        <v>7.4999999999999997E-2</v>
      </c>
      <c r="FJ49" t="str">
        <f t="shared" ca="1" si="822"/>
        <v>No</v>
      </c>
      <c r="FK49">
        <f ca="1">COUNTIF(FJ$4:FJ49, "Yes")</f>
        <v>1</v>
      </c>
      <c r="FL49" s="37">
        <f t="shared" ca="1" si="549"/>
        <v>268892.66611883912</v>
      </c>
      <c r="FM49" s="37">
        <f t="shared" ca="1" si="550"/>
        <v>4504.8271250089001</v>
      </c>
      <c r="FN49" s="64">
        <f t="shared" ca="1" si="207"/>
        <v>273397.49324384803</v>
      </c>
      <c r="FO49" s="170" cm="1">
        <f t="array" aca="1" ref="FO49" ca="1">IF(MONTH($A49) = 1, _xlfn.LET(_xlpm.value, RAND(), _xlfn.IFS(_xlpm.value&lt;=0.6, 0.9/12, AND(_xlpm.value&gt;0.6, _xlpm.value&lt;=0.8), 0.36/12, _xlpm.value&gt;0.8, -0.06/12)), FO48)</f>
        <v>7.4999999999999997E-2</v>
      </c>
      <c r="FP49" t="str">
        <f t="shared" ca="1" si="823"/>
        <v>No</v>
      </c>
      <c r="FQ49">
        <f ca="1">COUNTIF(FP$4:FP49, "Yes")</f>
        <v>2</v>
      </c>
      <c r="FR49" s="37">
        <f t="shared" ca="1" si="551"/>
        <v>527598.59155339398</v>
      </c>
      <c r="FS49" s="37">
        <f t="shared" ca="1" si="552"/>
        <v>10397.313611055</v>
      </c>
      <c r="FT49" s="64">
        <f t="shared" ca="1" si="211"/>
        <v>537995.90516444901</v>
      </c>
      <c r="FU49" s="170" cm="1">
        <f t="array" aca="1" ref="FU49" ca="1">IF(MONTH($A49) = 1, _xlfn.LET(_xlpm.value, RAND(), _xlfn.IFS(_xlpm.value&lt;=0.6, 0.9/12, AND(_xlpm.value&gt;0.6, _xlpm.value&lt;=0.8), 0.36/12, _xlpm.value&gt;0.8, -0.06/12)), FU48)</f>
        <v>7.4999999999999997E-2</v>
      </c>
      <c r="FV49" t="str">
        <f t="shared" ca="1" si="824"/>
        <v>No</v>
      </c>
      <c r="FW49">
        <f ca="1">COUNTIF(FV$4:FV49, "Yes")</f>
        <v>2</v>
      </c>
      <c r="FX49" s="37">
        <f t="shared" ca="1" si="553"/>
        <v>173469.48890120446</v>
      </c>
      <c r="FY49" s="37">
        <f t="shared" ca="1" si="554"/>
        <v>12095.605633725685</v>
      </c>
      <c r="FZ49" s="64">
        <f t="shared" ca="1" si="215"/>
        <v>185565.09453493013</v>
      </c>
      <c r="GA49" s="170" cm="1">
        <f t="array" aca="1" ref="GA49" ca="1">IF(MONTH($A49) = 1, _xlfn.LET(_xlpm.value, RAND(), _xlfn.IFS(_xlpm.value&lt;=0.6, 0.9/12, AND(_xlpm.value&gt;0.6, _xlpm.value&lt;=0.8), 0.36/12, _xlpm.value&gt;0.8, -0.06/12)), GA48)</f>
        <v>7.4999999999999997E-2</v>
      </c>
      <c r="GB49" t="str">
        <f t="shared" ca="1" si="825"/>
        <v>No</v>
      </c>
      <c r="GC49">
        <f ca="1">COUNTIF(GB$4:GB49, "Yes")</f>
        <v>2</v>
      </c>
      <c r="GD49" s="37">
        <f t="shared" ca="1" si="555"/>
        <v>419105.21771093598</v>
      </c>
      <c r="GE49" s="37">
        <f t="shared" ca="1" si="556"/>
        <v>15972.730115292339</v>
      </c>
      <c r="GF49" s="64">
        <f t="shared" ca="1" si="219"/>
        <v>435077.94782622834</v>
      </c>
      <c r="GG49" s="170" cm="1">
        <f t="array" aca="1" ref="GG49" ca="1">IF(MONTH($A49) = 1, _xlfn.LET(_xlpm.value, RAND(), _xlfn.IFS(_xlpm.value&lt;=0.6, 0.9/12, AND(_xlpm.value&gt;0.6, _xlpm.value&lt;=0.8), 0.36/12, _xlpm.value&gt;0.8, -0.06/12)), GG48)</f>
        <v>7.4999999999999997E-2</v>
      </c>
      <c r="GH49" t="str">
        <f t="shared" ca="1" si="826"/>
        <v>No</v>
      </c>
      <c r="GI49">
        <f ca="1">COUNTIF(GH$4:GH49, "Yes")</f>
        <v>1</v>
      </c>
      <c r="GJ49" s="37">
        <f t="shared" ca="1" si="557"/>
        <v>162451.73358054465</v>
      </c>
      <c r="GK49" s="37">
        <f t="shared" ca="1" si="558"/>
        <v>4829.6226796644514</v>
      </c>
      <c r="GL49" s="64">
        <f t="shared" ca="1" si="223"/>
        <v>167281.35626020911</v>
      </c>
      <c r="GM49" s="170" cm="1">
        <f t="array" aca="1" ref="GM49" ca="1">IF(MONTH($A49) = 1, _xlfn.LET(_xlpm.value, RAND(), _xlfn.IFS(_xlpm.value&lt;=0.6, 0.9/12, AND(_xlpm.value&gt;0.6, _xlpm.value&lt;=0.8), 0.36/12, _xlpm.value&gt;0.8, -0.06/12)), GM48)</f>
        <v>7.4999999999999997E-2</v>
      </c>
      <c r="GN49" t="str">
        <f t="shared" ca="1" si="827"/>
        <v>No</v>
      </c>
      <c r="GO49">
        <f ca="1">COUNTIF(GN$4:GN49, "Yes")</f>
        <v>2</v>
      </c>
      <c r="GP49" s="37">
        <f t="shared" ca="1" si="559"/>
        <v>441466.58528945828</v>
      </c>
      <c r="GQ49" s="37">
        <f t="shared" ca="1" si="560"/>
        <v>9993.1485763861219</v>
      </c>
      <c r="GR49" s="64">
        <f t="shared" ca="1" si="227"/>
        <v>451459.73386584438</v>
      </c>
      <c r="GS49" s="170" cm="1">
        <f t="array" aca="1" ref="GS49" ca="1">IF(MONTH($A49) = 1, _xlfn.LET(_xlpm.value, RAND(), _xlfn.IFS(_xlpm.value&lt;=0.6, 0.9/12, AND(_xlpm.value&gt;0.6, _xlpm.value&lt;=0.8), 0.36/12, _xlpm.value&gt;0.8, -0.06/12)), GS48)</f>
        <v>0.03</v>
      </c>
      <c r="GT49" t="str">
        <f t="shared" ca="1" si="828"/>
        <v>No</v>
      </c>
      <c r="GU49">
        <f ca="1">COUNTIF(GT$4:GT49, "Yes")</f>
        <v>0</v>
      </c>
      <c r="GV49" s="37">
        <f t="shared" ca="1" si="561"/>
        <v>298872.19190213468</v>
      </c>
      <c r="GW49" s="37">
        <f t="shared" ca="1" si="562"/>
        <v>0</v>
      </c>
      <c r="GX49" s="64">
        <f t="shared" ca="1" si="231"/>
        <v>298872.19190213468</v>
      </c>
      <c r="GY49" s="170" cm="1">
        <f t="array" aca="1" ref="GY49" ca="1">IF(MONTH($A49) = 1, _xlfn.LET(_xlpm.value, RAND(), _xlfn.IFS(_xlpm.value&lt;=0.6, 0.9/12, AND(_xlpm.value&gt;0.6, _xlpm.value&lt;=0.8), 0.36/12, _xlpm.value&gt;0.8, -0.06/12)), GY48)</f>
        <v>7.4999999999999997E-2</v>
      </c>
      <c r="GZ49" t="str">
        <f t="shared" ca="1" si="829"/>
        <v>No</v>
      </c>
      <c r="HA49">
        <f ca="1">COUNTIF(GZ$4:GZ49, "Yes")</f>
        <v>3</v>
      </c>
      <c r="HB49" s="37">
        <f t="shared" ca="1" si="563"/>
        <v>435739.08965115185</v>
      </c>
      <c r="HC49" s="37">
        <f t="shared" ca="1" si="564"/>
        <v>11435.331993740145</v>
      </c>
      <c r="HD49" s="64">
        <f t="shared" ca="1" si="235"/>
        <v>447174.42164489202</v>
      </c>
      <c r="HE49" s="170" cm="1">
        <f t="array" aca="1" ref="HE49" ca="1">IF(MONTH($A49) = 1, _xlfn.LET(_xlpm.value, RAND(), _xlfn.IFS(_xlpm.value&lt;=0.6, 0.9/12, AND(_xlpm.value&gt;0.6, _xlpm.value&lt;=0.8), 0.36/12, _xlpm.value&gt;0.8, -0.06/12)), HE48)</f>
        <v>7.4999999999999997E-2</v>
      </c>
      <c r="HF49" t="str">
        <f t="shared" ca="1" si="830"/>
        <v>No</v>
      </c>
      <c r="HG49">
        <f ca="1">COUNTIF(HF$4:HF49, "Yes")</f>
        <v>2</v>
      </c>
      <c r="HH49" s="37">
        <f t="shared" ca="1" si="565"/>
        <v>223985.316220865</v>
      </c>
      <c r="HI49" s="37">
        <f t="shared" ca="1" si="566"/>
        <v>6196.3312216868289</v>
      </c>
      <c r="HJ49" s="64">
        <f t="shared" ca="1" si="239"/>
        <v>230181.64744255182</v>
      </c>
      <c r="HK49" s="170" cm="1">
        <f t="array" aca="1" ref="HK49" ca="1">IF(MONTH($A49) = 1, _xlfn.LET(_xlpm.value, RAND(), _xlfn.IFS(_xlpm.value&lt;=0.6, 0.9/12, AND(_xlpm.value&gt;0.6, _xlpm.value&lt;=0.8), 0.36/12, _xlpm.value&gt;0.8, -0.06/12)), HK48)</f>
        <v>7.4999999999999997E-2</v>
      </c>
      <c r="HL49" t="str">
        <f t="shared" ca="1" si="831"/>
        <v>No</v>
      </c>
      <c r="HM49">
        <f ca="1">COUNTIF(HL$4:HL49, "Yes")</f>
        <v>2</v>
      </c>
      <c r="HN49" s="37">
        <f t="shared" ca="1" si="567"/>
        <v>238767.22465009647</v>
      </c>
      <c r="HO49" s="37">
        <f t="shared" ca="1" si="568"/>
        <v>4035.4008936008559</v>
      </c>
      <c r="HP49" s="64">
        <f t="shared" ca="1" si="243"/>
        <v>242802.62554369733</v>
      </c>
      <c r="HQ49" s="170" cm="1">
        <f t="array" aca="1" ref="HQ49" ca="1">IF(MONTH($A49) = 1, _xlfn.LET(_xlpm.value, RAND(), _xlfn.IFS(_xlpm.value&lt;=0.6, 0.9/12, AND(_xlpm.value&gt;0.6, _xlpm.value&lt;=0.8), 0.36/12, _xlpm.value&gt;0.8, -0.06/12)), HQ48)</f>
        <v>-5.0000000000000001E-3</v>
      </c>
      <c r="HR49" t="str">
        <f t="shared" ca="1" si="832"/>
        <v>No</v>
      </c>
      <c r="HS49">
        <f ca="1">COUNTIF(HR$4:HR49, "Yes")</f>
        <v>2</v>
      </c>
      <c r="HT49" s="37">
        <f t="shared" ca="1" si="569"/>
        <v>258908.32591766355</v>
      </c>
      <c r="HU49" s="37">
        <f t="shared" ca="1" si="570"/>
        <v>5973.7774888869662</v>
      </c>
      <c r="HV49" s="64">
        <f t="shared" ca="1" si="247"/>
        <v>264882.10340655054</v>
      </c>
      <c r="HW49" s="170" cm="1">
        <f t="array" aca="1" ref="HW49" ca="1">IF(MONTH($A49) = 1, _xlfn.LET(_xlpm.value, RAND(), _xlfn.IFS(_xlpm.value&lt;=0.6, 0.9/12, AND(_xlpm.value&gt;0.6, _xlpm.value&lt;=0.8), 0.36/12, _xlpm.value&gt;0.8, -0.06/12)), HW48)</f>
        <v>7.4999999999999997E-2</v>
      </c>
      <c r="HX49" t="str">
        <f t="shared" ca="1" si="833"/>
        <v>No</v>
      </c>
      <c r="HY49">
        <f ca="1">COUNTIF(HX$4:HX49, "Yes")</f>
        <v>4</v>
      </c>
      <c r="HZ49" s="37">
        <f t="shared" ca="1" si="571"/>
        <v>390068.5465561779</v>
      </c>
      <c r="IA49" s="37">
        <f t="shared" ca="1" si="572"/>
        <v>22521.143287624964</v>
      </c>
      <c r="IB49" s="64">
        <f t="shared" ca="1" si="251"/>
        <v>412589.68984380289</v>
      </c>
      <c r="IC49" s="170" cm="1">
        <f t="array" aca="1" ref="IC49" ca="1">IF(MONTH($A49) = 1, _xlfn.LET(_xlpm.value, RAND(), _xlfn.IFS(_xlpm.value&lt;=0.6, 0.9/12, AND(_xlpm.value&gt;0.6, _xlpm.value&lt;=0.8), 0.36/12, _xlpm.value&gt;0.8, -0.06/12)), IC48)</f>
        <v>7.4999999999999997E-2</v>
      </c>
      <c r="ID49" t="str">
        <f t="shared" ca="1" si="834"/>
        <v>No</v>
      </c>
      <c r="IE49">
        <f ca="1">COUNTIF(ID$4:ID49, "Yes")</f>
        <v>1</v>
      </c>
      <c r="IF49" s="37">
        <f t="shared" ca="1" si="573"/>
        <v>435598.66331490321</v>
      </c>
      <c r="IG49" s="37">
        <f t="shared" ca="1" si="574"/>
        <v>7363.8764034800515</v>
      </c>
      <c r="IH49" s="64">
        <f t="shared" ca="1" si="255"/>
        <v>442962.53971838328</v>
      </c>
      <c r="II49" s="170" cm="1">
        <f t="array" aca="1" ref="II49" ca="1">IF(MONTH($A49) = 1, _xlfn.LET(_xlpm.value, RAND(), _xlfn.IFS(_xlpm.value&lt;=0.6, 0.9/12, AND(_xlpm.value&gt;0.6, _xlpm.value&lt;=0.8), 0.36/12, _xlpm.value&gt;0.8, -0.06/12)), II48)</f>
        <v>-5.0000000000000001E-3</v>
      </c>
      <c r="IJ49" t="str">
        <f t="shared" ca="1" si="835"/>
        <v>Yes</v>
      </c>
      <c r="IK49">
        <f ca="1">COUNTIF(IJ$4:IJ49, "Yes")</f>
        <v>6</v>
      </c>
      <c r="IL49" s="37">
        <f t="shared" ca="1" si="575"/>
        <v>151943.12833952563</v>
      </c>
      <c r="IM49" s="37">
        <f t="shared" ca="1" si="576"/>
        <v>16708.416850813403</v>
      </c>
      <c r="IN49" s="64">
        <f t="shared" ca="1" si="259"/>
        <v>168651.54519033903</v>
      </c>
      <c r="IO49" s="170" cm="1">
        <f t="array" aca="1" ref="IO49" ca="1">IF(MONTH($A49) = 1, _xlfn.LET(_xlpm.value, RAND(), _xlfn.IFS(_xlpm.value&lt;=0.6, 0.9/12, AND(_xlpm.value&gt;0.6, _xlpm.value&lt;=0.8), 0.36/12, _xlpm.value&gt;0.8, -0.06/12)), IO48)</f>
        <v>0.03</v>
      </c>
      <c r="IP49" t="str">
        <f t="shared" ca="1" si="836"/>
        <v>No</v>
      </c>
      <c r="IQ49">
        <f ca="1">COUNTIF(IP$4:IP49, "Yes")</f>
        <v>3</v>
      </c>
      <c r="IR49" s="37">
        <f t="shared" ca="1" si="577"/>
        <v>215974.38218880852</v>
      </c>
      <c r="IS49" s="37">
        <f t="shared" ca="1" si="578"/>
        <v>11273.675401514856</v>
      </c>
      <c r="IT49" s="64">
        <f t="shared" ca="1" si="263"/>
        <v>227248.05759032338</v>
      </c>
      <c r="IU49" s="170" cm="1">
        <f t="array" aca="1" ref="IU49" ca="1">IF(MONTH($A49) = 1, _xlfn.LET(_xlpm.value, RAND(), _xlfn.IFS(_xlpm.value&lt;=0.6, 0.9/12, AND(_xlpm.value&gt;0.6, _xlpm.value&lt;=0.8), 0.36/12, _xlpm.value&gt;0.8, -0.06/12)), IU48)</f>
        <v>7.4999999999999997E-2</v>
      </c>
      <c r="IV49" t="str">
        <f t="shared" ca="1" si="837"/>
        <v>No</v>
      </c>
      <c r="IW49">
        <f ca="1">COUNTIF(IV$4:IV49, "Yes")</f>
        <v>3</v>
      </c>
      <c r="IX49" s="37">
        <f t="shared" ca="1" si="579"/>
        <v>448984.44051321835</v>
      </c>
      <c r="IY49" s="37">
        <f t="shared" ca="1" si="580"/>
        <v>14662.180648642725</v>
      </c>
      <c r="IZ49" s="64">
        <f t="shared" ca="1" si="267"/>
        <v>463646.62116186105</v>
      </c>
      <c r="JA49" s="170" cm="1">
        <f t="array" aca="1" ref="JA49" ca="1">IF(MONTH($A49) = 1, _xlfn.LET(_xlpm.value, RAND(), _xlfn.IFS(_xlpm.value&lt;=0.6, 0.9/12, AND(_xlpm.value&gt;0.6, _xlpm.value&lt;=0.8), 0.36/12, _xlpm.value&gt;0.8, -0.06/12)), JA48)</f>
        <v>-5.0000000000000001E-3</v>
      </c>
      <c r="JB49" t="str">
        <f t="shared" ca="1" si="838"/>
        <v>No</v>
      </c>
      <c r="JC49">
        <f ca="1">COUNTIF(JB$4:JB49, "Yes")</f>
        <v>3</v>
      </c>
      <c r="JD49" s="37">
        <f t="shared" ca="1" si="581"/>
        <v>225348.56490470128</v>
      </c>
      <c r="JE49" s="37">
        <f t="shared" ca="1" si="582"/>
        <v>13521.145044697303</v>
      </c>
      <c r="JF49" s="64">
        <f t="shared" ca="1" si="271"/>
        <v>238869.70994939859</v>
      </c>
      <c r="JG49" s="170" cm="1">
        <f t="array" aca="1" ref="JG49" ca="1">IF(MONTH($A49) = 1, _xlfn.LET(_xlpm.value, RAND(), _xlfn.IFS(_xlpm.value&lt;=0.6, 0.9/12, AND(_xlpm.value&gt;0.6, _xlpm.value&lt;=0.8), 0.36/12, _xlpm.value&gt;0.8, -0.06/12)), JG48)</f>
        <v>7.4999999999999997E-2</v>
      </c>
      <c r="JH49" t="str">
        <f t="shared" ca="1" si="839"/>
        <v>No</v>
      </c>
      <c r="JI49">
        <f ca="1">COUNTIF(JH$4:JH49, "Yes")</f>
        <v>1</v>
      </c>
      <c r="JJ49" s="37">
        <f t="shared" ca="1" si="583"/>
        <v>415253.39279367158</v>
      </c>
      <c r="JK49" s="37">
        <f t="shared" ca="1" si="584"/>
        <v>1074.1398448894752</v>
      </c>
      <c r="JL49" s="64">
        <f t="shared" ca="1" si="275"/>
        <v>416327.53263856104</v>
      </c>
      <c r="JM49" s="170" cm="1">
        <f t="array" aca="1" ref="JM49" ca="1">IF(MONTH($A49) = 1, _xlfn.LET(_xlpm.value, RAND(), _xlfn.IFS(_xlpm.value&lt;=0.6, 0.9/12, AND(_xlpm.value&gt;0.6, _xlpm.value&lt;=0.8), 0.36/12, _xlpm.value&gt;0.8, -0.06/12)), JM48)</f>
        <v>7.4999999999999997E-2</v>
      </c>
      <c r="JN49" t="str">
        <f t="shared" ca="1" si="840"/>
        <v>No</v>
      </c>
      <c r="JO49">
        <f ca="1">COUNTIF(JN$4:JN49, "Yes")</f>
        <v>5</v>
      </c>
      <c r="JP49" s="37">
        <f t="shared" ca="1" si="585"/>
        <v>167845.16248344147</v>
      </c>
      <c r="JQ49" s="37">
        <f t="shared" ca="1" si="586"/>
        <v>20915.808131145408</v>
      </c>
      <c r="JR49" s="64">
        <f t="shared" ca="1" si="279"/>
        <v>188760.97061458687</v>
      </c>
      <c r="JS49" s="170" cm="1">
        <f t="array" aca="1" ref="JS49" ca="1">IF(MONTH($A49) = 1, _xlfn.LET(_xlpm.value, RAND(), _xlfn.IFS(_xlpm.value&lt;=0.6, 0.9/12, AND(_xlpm.value&gt;0.6, _xlpm.value&lt;=0.8), 0.36/12, _xlpm.value&gt;0.8, -0.06/12)), JS48)</f>
        <v>0.03</v>
      </c>
      <c r="JT49" t="str">
        <f t="shared" ca="1" si="841"/>
        <v>No</v>
      </c>
      <c r="JU49">
        <f ca="1">COUNTIF(JT$4:JT49, "Yes")</f>
        <v>2</v>
      </c>
      <c r="JV49" s="37">
        <f t="shared" ca="1" si="587"/>
        <v>185142.2017927714</v>
      </c>
      <c r="JW49" s="37">
        <f t="shared" ca="1" si="588"/>
        <v>6792.7737414918483</v>
      </c>
      <c r="JX49" s="64">
        <f t="shared" ca="1" si="283"/>
        <v>191934.97553426324</v>
      </c>
      <c r="JY49" s="170" cm="1">
        <f t="array" aca="1" ref="JY49" ca="1">IF(MONTH($A49) = 1, _xlfn.LET(_xlpm.value, RAND(), _xlfn.IFS(_xlpm.value&lt;=0.6, 0.9/12, AND(_xlpm.value&gt;0.6, _xlpm.value&lt;=0.8), 0.36/12, _xlpm.value&gt;0.8, -0.06/12)), JY48)</f>
        <v>0.03</v>
      </c>
      <c r="JZ49" t="str">
        <f t="shared" ca="1" si="842"/>
        <v>No</v>
      </c>
      <c r="KA49">
        <f ca="1">COUNTIF(JZ$4:JZ49, "Yes")</f>
        <v>3</v>
      </c>
      <c r="KB49" s="37">
        <f t="shared" ca="1" si="589"/>
        <v>131510.78836289461</v>
      </c>
      <c r="KC49" s="37">
        <f t="shared" ca="1" si="590"/>
        <v>7685.5643577912197</v>
      </c>
      <c r="KD49" s="64">
        <f t="shared" ca="1" si="287"/>
        <v>139196.35272068583</v>
      </c>
      <c r="KE49" s="170" cm="1">
        <f t="array" aca="1" ref="KE49" ca="1">IF(MONTH($A49) = 1, _xlfn.LET(_xlpm.value, RAND(), _xlfn.IFS(_xlpm.value&lt;=0.6, 0.9/12, AND(_xlpm.value&gt;0.6, _xlpm.value&lt;=0.8), 0.36/12, _xlpm.value&gt;0.8, -0.06/12)), KE48)</f>
        <v>-5.0000000000000001E-3</v>
      </c>
      <c r="KF49" t="str">
        <f t="shared" ca="1" si="843"/>
        <v>No</v>
      </c>
      <c r="KG49">
        <f ca="1">COUNTIF(KF$4:KF49, "Yes")</f>
        <v>1</v>
      </c>
      <c r="KH49" s="37">
        <f t="shared" ca="1" si="591"/>
        <v>205107.57197291215</v>
      </c>
      <c r="KI49" s="37">
        <f t="shared" ca="1" si="592"/>
        <v>3156.7082414847091</v>
      </c>
      <c r="KJ49" s="64">
        <f t="shared" ca="1" si="291"/>
        <v>208264.28021439686</v>
      </c>
      <c r="KK49" s="170" cm="1">
        <f t="array" aca="1" ref="KK49" ca="1">IF(MONTH($A49) = 1, _xlfn.LET(_xlpm.value, RAND(), _xlfn.IFS(_xlpm.value&lt;=0.6, 0.9/12, AND(_xlpm.value&gt;0.6, _xlpm.value&lt;=0.8), 0.36/12, _xlpm.value&gt;0.8, -0.06/12)), KK48)</f>
        <v>7.4999999999999997E-2</v>
      </c>
      <c r="KL49" t="str">
        <f t="shared" ca="1" si="844"/>
        <v>No</v>
      </c>
      <c r="KM49">
        <f ca="1">COUNTIF(KL$4:KL49, "Yes")</f>
        <v>0</v>
      </c>
      <c r="KN49" s="37">
        <f t="shared" ca="1" si="593"/>
        <v>328068.80584908486</v>
      </c>
      <c r="KO49" s="37">
        <f t="shared" ca="1" si="594"/>
        <v>0</v>
      </c>
      <c r="KP49" s="64">
        <f t="shared" ca="1" si="295"/>
        <v>328068.80584908486</v>
      </c>
      <c r="KQ49" s="170" cm="1">
        <f t="array" aca="1" ref="KQ49" ca="1">IF(MONTH($A49) = 1, _xlfn.LET(_xlpm.value, RAND(), _xlfn.IFS(_xlpm.value&lt;=0.6, 0.9/12, AND(_xlpm.value&gt;0.6, _xlpm.value&lt;=0.8), 0.36/12, _xlpm.value&gt;0.8, -0.06/12)), KQ48)</f>
        <v>7.4999999999999997E-2</v>
      </c>
      <c r="KR49" t="str">
        <f t="shared" ca="1" si="845"/>
        <v>No</v>
      </c>
      <c r="KS49">
        <f ca="1">COUNTIF(KR$4:KR49, "Yes")</f>
        <v>2</v>
      </c>
      <c r="KT49" s="37">
        <f t="shared" ca="1" si="595"/>
        <v>136622.20272322942</v>
      </c>
      <c r="KU49" s="37">
        <f t="shared" ca="1" si="596"/>
        <v>3880.5208464751449</v>
      </c>
      <c r="KV49" s="64">
        <f t="shared" ca="1" si="299"/>
        <v>140502.72356970457</v>
      </c>
      <c r="KW49" s="170" cm="1">
        <f t="array" aca="1" ref="KW49" ca="1">IF(MONTH($A49) = 1, _xlfn.LET(_xlpm.value, RAND(), _xlfn.IFS(_xlpm.value&lt;=0.6, 0.9/12, AND(_xlpm.value&gt;0.6, _xlpm.value&lt;=0.8), 0.36/12, _xlpm.value&gt;0.8, -0.06/12)), KW48)</f>
        <v>-5.0000000000000001E-3</v>
      </c>
      <c r="KX49" t="str">
        <f t="shared" ca="1" si="846"/>
        <v>No</v>
      </c>
      <c r="KY49">
        <f ca="1">COUNTIF(KX$4:KX49, "Yes")</f>
        <v>2</v>
      </c>
      <c r="KZ49" s="37">
        <f t="shared" ca="1" si="597"/>
        <v>117591.56064122541</v>
      </c>
      <c r="LA49" s="37">
        <f t="shared" ca="1" si="598"/>
        <v>8963.955670130772</v>
      </c>
      <c r="LB49" s="64">
        <f t="shared" ca="1" si="303"/>
        <v>126555.51631135619</v>
      </c>
      <c r="LC49" s="170" cm="1">
        <f t="array" aca="1" ref="LC49" ca="1">IF(MONTH($A49) = 1, _xlfn.LET(_xlpm.value, RAND(), _xlfn.IFS(_xlpm.value&lt;=0.6, 0.9/12, AND(_xlpm.value&gt;0.6, _xlpm.value&lt;=0.8), 0.36/12, _xlpm.value&gt;0.8, -0.06/12)), LC48)</f>
        <v>7.4999999999999997E-2</v>
      </c>
      <c r="LD49" t="str">
        <f t="shared" ca="1" si="847"/>
        <v>No</v>
      </c>
      <c r="LE49">
        <f ca="1">COUNTIF(LD$4:LD49, "Yes")</f>
        <v>1</v>
      </c>
      <c r="LF49" s="37">
        <f t="shared" ca="1" si="599"/>
        <v>275164.01541215245</v>
      </c>
      <c r="LG49" s="37">
        <f t="shared" ca="1" si="600"/>
        <v>715.49928569889062</v>
      </c>
      <c r="LH49" s="64">
        <f t="shared" ca="1" si="307"/>
        <v>275879.51469785132</v>
      </c>
      <c r="LI49" s="170" cm="1">
        <f t="array" aca="1" ref="LI49" ca="1">IF(MONTH($A49) = 1, _xlfn.LET(_xlpm.value, RAND(), _xlfn.IFS(_xlpm.value&lt;=0.6, 0.9/12, AND(_xlpm.value&gt;0.6, _xlpm.value&lt;=0.8), 0.36/12, _xlpm.value&gt;0.8, -0.06/12)), LI48)</f>
        <v>7.4999999999999997E-2</v>
      </c>
      <c r="LJ49" t="str">
        <f t="shared" ca="1" si="848"/>
        <v>No</v>
      </c>
      <c r="LK49">
        <f ca="1">COUNTIF(LJ$4:LJ49, "Yes")</f>
        <v>4</v>
      </c>
      <c r="LL49" s="37">
        <f t="shared" ca="1" si="601"/>
        <v>117294.26094199566</v>
      </c>
      <c r="LM49" s="37">
        <f t="shared" ca="1" si="602"/>
        <v>10350.67495761687</v>
      </c>
      <c r="LN49" s="64">
        <f t="shared" ca="1" si="311"/>
        <v>127644.93589961252</v>
      </c>
      <c r="LO49" s="170" cm="1">
        <f t="array" aca="1" ref="LO49" ca="1">IF(MONTH($A49) = 1, _xlfn.LET(_xlpm.value, RAND(), _xlfn.IFS(_xlpm.value&lt;=0.6, 0.9/12, AND(_xlpm.value&gt;0.6, _xlpm.value&lt;=0.8), 0.36/12, _xlpm.value&gt;0.8, -0.06/12)), LO48)</f>
        <v>7.4999999999999997E-2</v>
      </c>
      <c r="LP49" t="str">
        <f t="shared" ca="1" si="849"/>
        <v>No</v>
      </c>
      <c r="LQ49">
        <f ca="1">COUNTIF(LP$4:LP49, "Yes")</f>
        <v>4</v>
      </c>
      <c r="LR49" s="37">
        <f t="shared" ca="1" si="603"/>
        <v>180581.80915729448</v>
      </c>
      <c r="LS49" s="37">
        <f t="shared" ca="1" si="604"/>
        <v>15889.392849132933</v>
      </c>
      <c r="LT49" s="64">
        <f t="shared" ca="1" si="315"/>
        <v>196471.20200642743</v>
      </c>
      <c r="LU49" s="170" cm="1">
        <f t="array" aca="1" ref="LU49" ca="1">IF(MONTH($A49) = 1, _xlfn.LET(_xlpm.value, RAND(), _xlfn.IFS(_xlpm.value&lt;=0.6, 0.9/12, AND(_xlpm.value&gt;0.6, _xlpm.value&lt;=0.8), 0.36/12, _xlpm.value&gt;0.8, -0.06/12)), LU48)</f>
        <v>7.4999999999999997E-2</v>
      </c>
      <c r="LV49" t="str">
        <f t="shared" ca="1" si="850"/>
        <v>No</v>
      </c>
      <c r="LW49">
        <f ca="1">COUNTIF(LV$4:LV49, "Yes")</f>
        <v>1</v>
      </c>
      <c r="LX49" s="37">
        <f t="shared" ca="1" si="605"/>
        <v>623001.37568390602</v>
      </c>
      <c r="LY49" s="37">
        <f t="shared" ca="1" si="606"/>
        <v>6588.5829063753563</v>
      </c>
      <c r="LZ49" s="64">
        <f t="shared" ca="1" si="319"/>
        <v>629589.95859028143</v>
      </c>
      <c r="MA49" s="170" cm="1">
        <f t="array" aca="1" ref="MA49" ca="1">IF(MONTH($A49) = 1, _xlfn.LET(_xlpm.value, RAND(), _xlfn.IFS(_xlpm.value&lt;=0.6, 0.9/12, AND(_xlpm.value&gt;0.6, _xlpm.value&lt;=0.8), 0.36/12, _xlpm.value&gt;0.8, -0.06/12)), MA48)</f>
        <v>-5.0000000000000001E-3</v>
      </c>
      <c r="MB49" t="str">
        <f t="shared" ca="1" si="851"/>
        <v>No</v>
      </c>
      <c r="MC49">
        <f ca="1">COUNTIF(MB$4:MB49, "Yes")</f>
        <v>1</v>
      </c>
      <c r="MD49" s="37">
        <f t="shared" ca="1" si="607"/>
        <v>136819.92208033684</v>
      </c>
      <c r="ME49" s="37">
        <f t="shared" ca="1" si="608"/>
        <v>357.45299897501957</v>
      </c>
      <c r="MF49" s="64">
        <f t="shared" ca="1" si="323"/>
        <v>137177.37507931187</v>
      </c>
      <c r="MG49" s="170" cm="1">
        <f t="array" aca="1" ref="MG49" ca="1">IF(MONTH($A49) = 1, _xlfn.LET(_xlpm.value, RAND(), _xlfn.IFS(_xlpm.value&lt;=0.6, 0.9/12, AND(_xlpm.value&gt;0.6, _xlpm.value&lt;=0.8), 0.36/12, _xlpm.value&gt;0.8, -0.06/12)), MG48)</f>
        <v>7.4999999999999997E-2</v>
      </c>
      <c r="MH49" t="str">
        <f t="shared" ca="1" si="852"/>
        <v>Yes</v>
      </c>
      <c r="MI49">
        <f ca="1">COUNTIF(MH$4:MH49, "Yes")</f>
        <v>3</v>
      </c>
      <c r="MJ49" s="37">
        <f t="shared" ca="1" si="609"/>
        <v>442984.73935966345</v>
      </c>
      <c r="MK49" s="37">
        <f t="shared" ca="1" si="610"/>
        <v>12101.988822142514</v>
      </c>
      <c r="ML49" s="64">
        <f t="shared" ca="1" si="327"/>
        <v>455086.72818180599</v>
      </c>
      <c r="MM49" s="170" cm="1">
        <f t="array" aca="1" ref="MM49" ca="1">IF(MONTH($A49) = 1, _xlfn.LET(_xlpm.value, RAND(), _xlfn.IFS(_xlpm.value&lt;=0.6, 0.9/12, AND(_xlpm.value&gt;0.6, _xlpm.value&lt;=0.8), 0.36/12, _xlpm.value&gt;0.8, -0.06/12)), MM48)</f>
        <v>7.4999999999999997E-2</v>
      </c>
      <c r="MN49" t="str">
        <f t="shared" ca="1" si="853"/>
        <v>No</v>
      </c>
      <c r="MO49">
        <f ca="1">COUNTIF(MN$4:MN49, "Yes")</f>
        <v>4</v>
      </c>
      <c r="MP49" s="37">
        <f t="shared" ca="1" si="611"/>
        <v>384270.78396334278</v>
      </c>
      <c r="MQ49" s="37">
        <f t="shared" ca="1" si="612"/>
        <v>20737.54174657003</v>
      </c>
      <c r="MR49" s="64">
        <f t="shared" ca="1" si="331"/>
        <v>405008.32570991281</v>
      </c>
      <c r="MS49" s="170" cm="1">
        <f t="array" aca="1" ref="MS49" ca="1">IF(MONTH($A49) = 1, _xlfn.LET(_xlpm.value, RAND(), _xlfn.IFS(_xlpm.value&lt;=0.6, 0.9/12, AND(_xlpm.value&gt;0.6, _xlpm.value&lt;=0.8), 0.36/12, _xlpm.value&gt;0.8, -0.06/12)), MS48)</f>
        <v>7.4999999999999997E-2</v>
      </c>
      <c r="MT49" t="str">
        <f t="shared" ca="1" si="854"/>
        <v>No</v>
      </c>
      <c r="MU49">
        <f ca="1">COUNTIF(MT$4:MT49, "Yes")</f>
        <v>6</v>
      </c>
      <c r="MV49" s="37">
        <f t="shared" ca="1" si="613"/>
        <v>115386.18833698308</v>
      </c>
      <c r="MW49" s="37">
        <f t="shared" ca="1" si="614"/>
        <v>20064.726379501262</v>
      </c>
      <c r="MX49" s="64">
        <f t="shared" ca="1" si="335"/>
        <v>135450.91471648435</v>
      </c>
      <c r="MY49" s="170" cm="1">
        <f t="array" aca="1" ref="MY49" ca="1">IF(MONTH($A49) = 1, _xlfn.LET(_xlpm.value, RAND(), _xlfn.IFS(_xlpm.value&lt;=0.6, 0.9/12, AND(_xlpm.value&gt;0.6, _xlpm.value&lt;=0.8), 0.36/12, _xlpm.value&gt;0.8, -0.06/12)), MY48)</f>
        <v>7.4999999999999997E-2</v>
      </c>
      <c r="MZ49" t="str">
        <f t="shared" ca="1" si="855"/>
        <v>No</v>
      </c>
      <c r="NA49">
        <f ca="1">COUNTIF(MZ$4:MZ49, "Yes")</f>
        <v>1</v>
      </c>
      <c r="NB49" s="37">
        <f t="shared" ca="1" si="615"/>
        <v>605468.43484710064</v>
      </c>
      <c r="NC49" s="37">
        <f t="shared" ca="1" si="616"/>
        <v>2473.8273788681054</v>
      </c>
      <c r="ND49" s="64">
        <f t="shared" ca="1" si="339"/>
        <v>607942.26222596876</v>
      </c>
      <c r="NE49" s="170" cm="1">
        <f t="array" aca="1" ref="NE49" ca="1">IF(MONTH($A49) = 1, _xlfn.LET(_xlpm.value, RAND(), _xlfn.IFS(_xlpm.value&lt;=0.6, 0.9/12, AND(_xlpm.value&gt;0.6, _xlpm.value&lt;=0.8), 0.36/12, _xlpm.value&gt;0.8, -0.06/12)), NE48)</f>
        <v>7.4999999999999997E-2</v>
      </c>
      <c r="NF49" t="str">
        <f t="shared" ca="1" si="856"/>
        <v>No</v>
      </c>
      <c r="NG49">
        <f ca="1">COUNTIF(NF$4:NF49, "Yes")</f>
        <v>1</v>
      </c>
      <c r="NH49" s="37">
        <f t="shared" ca="1" si="617"/>
        <v>369540.20049483731</v>
      </c>
      <c r="NI49" s="37">
        <f t="shared" ca="1" si="618"/>
        <v>6433.9095552830449</v>
      </c>
      <c r="NJ49" s="64">
        <f t="shared" ca="1" si="343"/>
        <v>375974.11005012033</v>
      </c>
      <c r="NK49" s="170" cm="1">
        <f t="array" aca="1" ref="NK49" ca="1">IF(MONTH($A49) = 1, _xlfn.LET(_xlpm.value, RAND(), _xlfn.IFS(_xlpm.value&lt;=0.6, 0.9/12, AND(_xlpm.value&gt;0.6, _xlpm.value&lt;=0.8), 0.36/12, _xlpm.value&gt;0.8, -0.06/12)), NK48)</f>
        <v>0.03</v>
      </c>
      <c r="NL49" t="str">
        <f t="shared" ca="1" si="857"/>
        <v>No</v>
      </c>
      <c r="NM49">
        <f ca="1">COUNTIF(NL$4:NL49, "Yes")</f>
        <v>4</v>
      </c>
      <c r="NN49" s="37">
        <f t="shared" ca="1" si="619"/>
        <v>169554.82934720602</v>
      </c>
      <c r="NO49" s="37">
        <f t="shared" ca="1" si="620"/>
        <v>22813.410713996291</v>
      </c>
      <c r="NP49" s="64">
        <f t="shared" ca="1" si="347"/>
        <v>192368.24006120232</v>
      </c>
      <c r="NQ49" s="170" cm="1">
        <f t="array" aca="1" ref="NQ49" ca="1">IF(MONTH($A49) = 1, _xlfn.LET(_xlpm.value, RAND(), _xlfn.IFS(_xlpm.value&lt;=0.6, 0.9/12, AND(_xlpm.value&gt;0.6, _xlpm.value&lt;=0.8), 0.36/12, _xlpm.value&gt;0.8, -0.06/12)), NQ48)</f>
        <v>0.03</v>
      </c>
      <c r="NR49" t="str">
        <f t="shared" ca="1" si="858"/>
        <v>No</v>
      </c>
      <c r="NS49">
        <f ca="1">COUNTIF(NR$4:NR49, "Yes")</f>
        <v>4</v>
      </c>
      <c r="NT49" s="37">
        <f t="shared" ca="1" si="621"/>
        <v>76776.844418599401</v>
      </c>
      <c r="NU49" s="37">
        <f t="shared" ca="1" si="622"/>
        <v>12972.343558324063</v>
      </c>
      <c r="NV49" s="64">
        <f t="shared" ca="1" si="351"/>
        <v>89749.187976923466</v>
      </c>
      <c r="NW49" s="170" cm="1">
        <f t="array" aca="1" ref="NW49" ca="1">IF(MONTH($A49) = 1, _xlfn.LET(_xlpm.value, RAND(), _xlfn.IFS(_xlpm.value&lt;=0.6, 0.9/12, AND(_xlpm.value&gt;0.6, _xlpm.value&lt;=0.8), 0.36/12, _xlpm.value&gt;0.8, -0.06/12)), NW48)</f>
        <v>7.4999999999999997E-2</v>
      </c>
      <c r="NX49" t="str">
        <f t="shared" ca="1" si="859"/>
        <v>No</v>
      </c>
      <c r="NY49">
        <f ca="1">COUNTIF(NX$4:NX49, "Yes")</f>
        <v>5</v>
      </c>
      <c r="NZ49" s="37">
        <f t="shared" ca="1" si="623"/>
        <v>235568.87530415432</v>
      </c>
      <c r="OA49" s="37">
        <f t="shared" ca="1" si="624"/>
        <v>23429.972465657225</v>
      </c>
      <c r="OB49" s="64">
        <f t="shared" ca="1" si="355"/>
        <v>258998.84776981155</v>
      </c>
      <c r="OC49" s="170" cm="1">
        <f t="array" aca="1" ref="OC49" ca="1">IF(MONTH($A49) = 1, _xlfn.LET(_xlpm.value, RAND(), _xlfn.IFS(_xlpm.value&lt;=0.6, 0.9/12, AND(_xlpm.value&gt;0.6, _xlpm.value&lt;=0.8), 0.36/12, _xlpm.value&gt;0.8, -0.06/12)), OC48)</f>
        <v>7.4999999999999997E-2</v>
      </c>
      <c r="OD49" t="str">
        <f t="shared" ca="1" si="860"/>
        <v>Yes</v>
      </c>
      <c r="OE49">
        <f ca="1">COUNTIF(OD$4:OD49, "Yes")</f>
        <v>4</v>
      </c>
      <c r="OF49" s="37">
        <f t="shared" ca="1" si="625"/>
        <v>158703.95693561647</v>
      </c>
      <c r="OG49" s="37">
        <f t="shared" ca="1" si="626"/>
        <v>6423.0731762396335</v>
      </c>
      <c r="OH49" s="64">
        <f t="shared" ca="1" si="359"/>
        <v>165127.03011185612</v>
      </c>
      <c r="OI49" s="170" cm="1">
        <f t="array" aca="1" ref="OI49" ca="1">IF(MONTH($A49) = 1, _xlfn.LET(_xlpm.value, RAND(), _xlfn.IFS(_xlpm.value&lt;=0.6, 0.9/12, AND(_xlpm.value&gt;0.6, _xlpm.value&lt;=0.8), 0.36/12, _xlpm.value&gt;0.8, -0.06/12)), OI48)</f>
        <v>7.4999999999999997E-2</v>
      </c>
      <c r="OJ49" t="str">
        <f t="shared" ca="1" si="861"/>
        <v>No</v>
      </c>
      <c r="OK49">
        <f ca="1">COUNTIF(OJ$4:OJ49, "Yes")</f>
        <v>5</v>
      </c>
      <c r="OL49" s="37">
        <f t="shared" ca="1" si="627"/>
        <v>319951.79893981863</v>
      </c>
      <c r="OM49" s="37">
        <f t="shared" ca="1" si="628"/>
        <v>27686.063945286067</v>
      </c>
      <c r="ON49" s="64">
        <f t="shared" ca="1" si="363"/>
        <v>347637.86288510473</v>
      </c>
      <c r="OO49" s="170" cm="1">
        <f t="array" aca="1" ref="OO49" ca="1">IF(MONTH($A49) = 1, _xlfn.LET(_xlpm.value, RAND(), _xlfn.IFS(_xlpm.value&lt;=0.6, 0.9/12, AND(_xlpm.value&gt;0.6, _xlpm.value&lt;=0.8), 0.36/12, _xlpm.value&gt;0.8, -0.06/12)), OO48)</f>
        <v>7.4999999999999997E-2</v>
      </c>
      <c r="OP49" t="str">
        <f t="shared" ca="1" si="862"/>
        <v>Yes</v>
      </c>
      <c r="OQ49">
        <f ca="1">COUNTIF(OP$4:OP49, "Yes")</f>
        <v>3</v>
      </c>
      <c r="OR49" s="37">
        <f t="shared" ca="1" si="629"/>
        <v>207250.55364322424</v>
      </c>
      <c r="OS49" s="37">
        <f t="shared" ca="1" si="630"/>
        <v>7629.7148442731377</v>
      </c>
      <c r="OT49" s="64">
        <f t="shared" ca="1" si="367"/>
        <v>214880.26848749738</v>
      </c>
      <c r="OU49" s="170" cm="1">
        <f t="array" aca="1" ref="OU49" ca="1">IF(MONTH($A49) = 1, _xlfn.LET(_xlpm.value, RAND(), _xlfn.IFS(_xlpm.value&lt;=0.6, 0.9/12, AND(_xlpm.value&gt;0.6, _xlpm.value&lt;=0.8), 0.36/12, _xlpm.value&gt;0.8, -0.06/12)), OU48)</f>
        <v>7.4999999999999997E-2</v>
      </c>
      <c r="OV49" t="str">
        <f t="shared" ca="1" si="863"/>
        <v>No</v>
      </c>
      <c r="OW49">
        <f ca="1">COUNTIF(OV$4:OV49, "Yes")</f>
        <v>2</v>
      </c>
      <c r="OX49" s="37">
        <f t="shared" ca="1" si="631"/>
        <v>160114.71846508785</v>
      </c>
      <c r="OY49" s="37">
        <f t="shared" ca="1" si="632"/>
        <v>11442.774423978173</v>
      </c>
      <c r="OZ49" s="64">
        <f t="shared" ca="1" si="371"/>
        <v>171557.49288906602</v>
      </c>
      <c r="PA49" s="170" cm="1">
        <f t="array" aca="1" ref="PA49" ca="1">IF(MONTH($A49) = 1, _xlfn.LET(_xlpm.value, RAND(), _xlfn.IFS(_xlpm.value&lt;=0.6, 0.9/12, AND(_xlpm.value&gt;0.6, _xlpm.value&lt;=0.8), 0.36/12, _xlpm.value&gt;0.8, -0.06/12)), PA48)</f>
        <v>7.4999999999999997E-2</v>
      </c>
      <c r="PB49" t="str">
        <f t="shared" ca="1" si="864"/>
        <v>No</v>
      </c>
      <c r="PC49">
        <f ca="1">COUNTIF(PB$4:PB49, "Yes")</f>
        <v>3</v>
      </c>
      <c r="PD49" s="37">
        <f t="shared" ca="1" si="633"/>
        <v>271778.79297798336</v>
      </c>
      <c r="PE49" s="37">
        <f t="shared" ca="1" si="634"/>
        <v>8038.8153231800698</v>
      </c>
      <c r="PF49" s="64">
        <f t="shared" ca="1" si="375"/>
        <v>279817.60830116342</v>
      </c>
      <c r="PG49" s="170" cm="1">
        <f t="array" aca="1" ref="PG49" ca="1">IF(MONTH($A49) = 1, _xlfn.LET(_xlpm.value, RAND(), _xlfn.IFS(_xlpm.value&lt;=0.6, 0.9/12, AND(_xlpm.value&gt;0.6, _xlpm.value&lt;=0.8), 0.36/12, _xlpm.value&gt;0.8, -0.06/12)), PG48)</f>
        <v>7.4999999999999997E-2</v>
      </c>
      <c r="PH49" t="str">
        <f t="shared" ca="1" si="865"/>
        <v>No</v>
      </c>
      <c r="PI49">
        <f ca="1">COUNTIF(PH$4:PH49, "Yes")</f>
        <v>4</v>
      </c>
      <c r="PJ49" s="37">
        <f t="shared" ca="1" si="635"/>
        <v>173288.10618538383</v>
      </c>
      <c r="PK49" s="37">
        <f t="shared" ca="1" si="636"/>
        <v>13024.964656006441</v>
      </c>
      <c r="PL49" s="64">
        <f t="shared" ca="1" si="379"/>
        <v>186313.07084139026</v>
      </c>
      <c r="PM49" s="170" cm="1">
        <f t="array" aca="1" ref="PM49" ca="1">IF(MONTH($A49) = 1, _xlfn.LET(_xlpm.value, RAND(), _xlfn.IFS(_xlpm.value&lt;=0.6, 0.9/12, AND(_xlpm.value&gt;0.6, _xlpm.value&lt;=0.8), 0.36/12, _xlpm.value&gt;0.8, -0.06/12)), PM48)</f>
        <v>7.4999999999999997E-2</v>
      </c>
      <c r="PN49" t="str">
        <f t="shared" ca="1" si="866"/>
        <v>Yes</v>
      </c>
      <c r="PO49">
        <f ca="1">COUNTIF(PN$4:PN49, "Yes")</f>
        <v>2</v>
      </c>
      <c r="PP49" s="37">
        <f t="shared" ca="1" si="637"/>
        <v>311094.11081447324</v>
      </c>
      <c r="PQ49" s="37">
        <f t="shared" ca="1" si="638"/>
        <v>7542.5288034800515</v>
      </c>
      <c r="PR49" s="64">
        <f t="shared" ca="1" si="383"/>
        <v>318636.63961795327</v>
      </c>
      <c r="PS49" s="170" cm="1">
        <f t="array" aca="1" ref="PS49" ca="1">IF(MONTH($A49) = 1, _xlfn.LET(_xlpm.value, RAND(), _xlfn.IFS(_xlpm.value&lt;=0.6, 0.9/12, AND(_xlpm.value&gt;0.6, _xlpm.value&lt;=0.8), 0.36/12, _xlpm.value&gt;0.8, -0.06/12)), PS48)</f>
        <v>-5.0000000000000001E-3</v>
      </c>
      <c r="PT49" t="str">
        <f t="shared" ca="1" si="867"/>
        <v>No</v>
      </c>
      <c r="PU49">
        <f ca="1">COUNTIF(PT$4:PT49, "Yes")</f>
        <v>1</v>
      </c>
      <c r="PV49" s="37">
        <f t="shared" ca="1" si="639"/>
        <v>157431.27358312981</v>
      </c>
      <c r="PW49" s="37">
        <f t="shared" ca="1" si="640"/>
        <v>6433.9095552830449</v>
      </c>
      <c r="PX49" s="64">
        <f t="shared" ca="1" si="387"/>
        <v>163865.18313841286</v>
      </c>
      <c r="PY49" s="170" cm="1">
        <f t="array" aca="1" ref="PY49" ca="1">IF(MONTH($A49) = 1, _xlfn.LET(_xlpm.value, RAND(), _xlfn.IFS(_xlpm.value&lt;=0.6, 0.9/12, AND(_xlpm.value&gt;0.6, _xlpm.value&lt;=0.8), 0.36/12, _xlpm.value&gt;0.8, -0.06/12)), PY48)</f>
        <v>7.4999999999999997E-2</v>
      </c>
      <c r="PZ49" t="str">
        <f t="shared" ca="1" si="868"/>
        <v>No</v>
      </c>
      <c r="QA49">
        <f ca="1">COUNTIF(PZ$4:PZ49, "Yes")</f>
        <v>2</v>
      </c>
      <c r="QB49" s="37">
        <f t="shared" ca="1" si="641"/>
        <v>523165.99397227814</v>
      </c>
      <c r="QC49" s="37">
        <f t="shared" ca="1" si="642"/>
        <v>9949.7217319862921</v>
      </c>
      <c r="QD49" s="64">
        <f t="shared" ca="1" si="391"/>
        <v>533115.71570426447</v>
      </c>
      <c r="QE49" s="170" cm="1">
        <f t="array" aca="1" ref="QE49" ca="1">IF(MONTH($A49) = 1, _xlfn.LET(_xlpm.value, RAND(), _xlfn.IFS(_xlpm.value&lt;=0.6, 0.9/12, AND(_xlpm.value&gt;0.6, _xlpm.value&lt;=0.8), 0.36/12, _xlpm.value&gt;0.8, -0.06/12)), QE48)</f>
        <v>-5.0000000000000001E-3</v>
      </c>
      <c r="QF49" t="str">
        <f t="shared" ca="1" si="869"/>
        <v>No</v>
      </c>
      <c r="QG49">
        <f ca="1">COUNTIF(QF$4:QF49, "Yes")</f>
        <v>1</v>
      </c>
      <c r="QH49" s="37">
        <f t="shared" ca="1" si="643"/>
        <v>286752.39869040885</v>
      </c>
      <c r="QI49" s="37">
        <f t="shared" ca="1" si="644"/>
        <v>4342.6312250089013</v>
      </c>
      <c r="QJ49" s="64">
        <f t="shared" ca="1" si="395"/>
        <v>291095.02991541778</v>
      </c>
      <c r="QK49" s="170" cm="1">
        <f t="array" aca="1" ref="QK49" ca="1">IF(MONTH($A49) = 1, _xlfn.LET(_xlpm.value, RAND(), _xlfn.IFS(_xlpm.value&lt;=0.6, 0.9/12, AND(_xlpm.value&gt;0.6, _xlpm.value&lt;=0.8), 0.36/12, _xlpm.value&gt;0.8, -0.06/12)), QK48)</f>
        <v>0.03</v>
      </c>
      <c r="QL49" t="str">
        <f t="shared" ca="1" si="870"/>
        <v>No</v>
      </c>
      <c r="QM49">
        <f ca="1">COUNTIF(QL$4:QL49, "Yes")</f>
        <v>3</v>
      </c>
      <c r="QN49" s="37">
        <f t="shared" ca="1" si="645"/>
        <v>142203.36107496798</v>
      </c>
      <c r="QO49" s="37">
        <f t="shared" ca="1" si="646"/>
        <v>20514.620556544374</v>
      </c>
      <c r="QP49" s="64">
        <f t="shared" ca="1" si="399"/>
        <v>162717.98163151235</v>
      </c>
      <c r="QQ49" s="170" cm="1">
        <f t="array" aca="1" ref="QQ49" ca="1">IF(MONTH($A49) = 1, _xlfn.LET(_xlpm.value, RAND(), _xlfn.IFS(_xlpm.value&lt;=0.6, 0.9/12, AND(_xlpm.value&gt;0.6, _xlpm.value&lt;=0.8), 0.36/12, _xlpm.value&gt;0.8, -0.06/12)), QQ48)</f>
        <v>7.4999999999999997E-2</v>
      </c>
      <c r="QR49" t="str">
        <f t="shared" ca="1" si="871"/>
        <v>No</v>
      </c>
      <c r="QS49">
        <f ca="1">COUNTIF(QR$4:QR49, "Yes")</f>
        <v>2</v>
      </c>
      <c r="QT49" s="37">
        <f t="shared" ca="1" si="647"/>
        <v>207711.01668164981</v>
      </c>
      <c r="QU49" s="37">
        <f t="shared" ca="1" si="648"/>
        <v>14417.635834833927</v>
      </c>
      <c r="QV49" s="64">
        <f t="shared" ca="1" si="403"/>
        <v>222128.65251648374</v>
      </c>
      <c r="QW49" s="170" cm="1">
        <f t="array" aca="1" ref="QW49" ca="1">IF(MONTH($A49) = 1, _xlfn.LET(_xlpm.value, RAND(), _xlfn.IFS(_xlpm.value&lt;=0.6, 0.9/12, AND(_xlpm.value&gt;0.6, _xlpm.value&lt;=0.8), 0.36/12, _xlpm.value&gt;0.8, -0.06/12)), QW48)</f>
        <v>7.4999999999999997E-2</v>
      </c>
      <c r="QX49" t="str">
        <f t="shared" ca="1" si="872"/>
        <v>No</v>
      </c>
      <c r="QY49">
        <f ca="1">COUNTIF(QX$4:QX49, "Yes")</f>
        <v>1</v>
      </c>
      <c r="QZ49" s="37">
        <f t="shared" ca="1" si="649"/>
        <v>610063.30183082295</v>
      </c>
      <c r="RA49" s="37">
        <f t="shared" ca="1" si="650"/>
        <v>4342.6312250089013</v>
      </c>
      <c r="RB49" s="64">
        <f t="shared" ca="1" si="407"/>
        <v>614405.93305583182</v>
      </c>
      <c r="RC49" s="170" cm="1">
        <f t="array" aca="1" ref="RC49" ca="1">IF(MONTH($A49) = 1, _xlfn.LET(_xlpm.value, RAND(), _xlfn.IFS(_xlpm.value&lt;=0.6, 0.9/12, AND(_xlpm.value&gt;0.6, _xlpm.value&lt;=0.8), 0.36/12, _xlpm.value&gt;0.8, -0.06/12)), RC48)</f>
        <v>0.03</v>
      </c>
      <c r="RD49" t="str">
        <f t="shared" ca="1" si="873"/>
        <v>No</v>
      </c>
      <c r="RE49">
        <f ca="1">COUNTIF(RD$4:RD49, "Yes")</f>
        <v>2</v>
      </c>
      <c r="RF49" s="37">
        <f t="shared" ca="1" si="651"/>
        <v>161079.22011854799</v>
      </c>
      <c r="RG49" s="37">
        <f t="shared" ca="1" si="652"/>
        <v>9590.6177967677504</v>
      </c>
      <c r="RH49" s="64">
        <f t="shared" ca="1" si="411"/>
        <v>170669.83791531576</v>
      </c>
      <c r="RI49" s="170" cm="1">
        <f t="array" aca="1" ref="RI49" ca="1">IF(MONTH($A49) = 1, _xlfn.LET(_xlpm.value, RAND(), _xlfn.IFS(_xlpm.value&lt;=0.6, 0.9/12, AND(_xlpm.value&gt;0.6, _xlpm.value&lt;=0.8), 0.36/12, _xlpm.value&gt;0.8, -0.06/12)), RI48)</f>
        <v>-5.0000000000000001E-3</v>
      </c>
      <c r="RJ49" t="str">
        <f t="shared" ca="1" si="874"/>
        <v>No</v>
      </c>
      <c r="RK49">
        <f ca="1">COUNTIF(RJ$4:RJ49, "Yes")</f>
        <v>2</v>
      </c>
      <c r="RL49" s="37">
        <f t="shared" ca="1" si="653"/>
        <v>170870.68746776145</v>
      </c>
      <c r="RM49" s="37">
        <f t="shared" ca="1" si="654"/>
        <v>8414.0664171451863</v>
      </c>
      <c r="RN49" s="64">
        <f t="shared" ca="1" si="415"/>
        <v>179284.75388490665</v>
      </c>
      <c r="RO49" s="170" cm="1">
        <f t="array" aca="1" ref="RO49" ca="1">IF(MONTH($A49) = 1, _xlfn.LET(_xlpm.value, RAND(), _xlfn.IFS(_xlpm.value&lt;=0.6, 0.9/12, AND(_xlpm.value&gt;0.6, _xlpm.value&lt;=0.8), 0.36/12, _xlpm.value&gt;0.8, -0.06/12)), RO48)</f>
        <v>7.4999999999999997E-2</v>
      </c>
      <c r="RP49" t="str">
        <f t="shared" ca="1" si="875"/>
        <v>No</v>
      </c>
      <c r="RQ49">
        <f ca="1">COUNTIF(RP$4:RP49, "Yes")</f>
        <v>2</v>
      </c>
      <c r="RR49" s="37">
        <f t="shared" ca="1" si="655"/>
        <v>239032.09191342152</v>
      </c>
      <c r="RS49" s="37">
        <f t="shared" ca="1" si="656"/>
        <v>3709.729909430278</v>
      </c>
      <c r="RT49" s="64">
        <f t="shared" ca="1" si="419"/>
        <v>242741.82182285181</v>
      </c>
      <c r="RU49" s="170" cm="1">
        <f t="array" aca="1" ref="RU49" ca="1">IF(MONTH($A49) = 1, _xlfn.LET(_xlpm.value, RAND(), _xlfn.IFS(_xlpm.value&lt;=0.6, 0.9/12, AND(_xlpm.value&gt;0.6, _xlpm.value&lt;=0.8), 0.36/12, _xlpm.value&gt;0.8, -0.06/12)), RU48)</f>
        <v>7.4999999999999997E-2</v>
      </c>
      <c r="RV49" t="str">
        <f t="shared" ca="1" si="876"/>
        <v>No</v>
      </c>
      <c r="RW49">
        <f ca="1">COUNTIF(RV$4:RV49, "Yes")</f>
        <v>2</v>
      </c>
      <c r="RX49" s="37">
        <f t="shared" ca="1" si="657"/>
        <v>277645.60689826979</v>
      </c>
      <c r="RY49" s="37">
        <f t="shared" ca="1" si="658"/>
        <v>8567.1449256938195</v>
      </c>
      <c r="RZ49" s="64">
        <f t="shared" ca="1" si="423"/>
        <v>286212.7518239636</v>
      </c>
      <c r="SA49" s="170" cm="1">
        <f t="array" aca="1" ref="SA49" ca="1">IF(MONTH($A49) = 1, _xlfn.LET(_xlpm.value, RAND(), _xlfn.IFS(_xlpm.value&lt;=0.6, 0.9/12, AND(_xlpm.value&gt;0.6, _xlpm.value&lt;=0.8), 0.36/12, _xlpm.value&gt;0.8, -0.06/12)), SA48)</f>
        <v>-5.0000000000000001E-3</v>
      </c>
      <c r="SB49" t="str">
        <f t="shared" ca="1" si="877"/>
        <v>No</v>
      </c>
      <c r="SC49">
        <f ca="1">COUNTIF(SB$4:SB49, "Yes")</f>
        <v>3</v>
      </c>
      <c r="SD49" s="37">
        <f t="shared" ca="1" si="659"/>
        <v>103859.86394252667</v>
      </c>
      <c r="SE49" s="37">
        <f t="shared" ca="1" si="660"/>
        <v>11872.79885473978</v>
      </c>
      <c r="SF49" s="64">
        <f t="shared" ca="1" si="427"/>
        <v>115732.66279726646</v>
      </c>
      <c r="SG49" s="170" cm="1">
        <f t="array" aca="1" ref="SG49" ca="1">IF(MONTH($A49) = 1, _xlfn.LET(_xlpm.value, RAND(), _xlfn.IFS(_xlpm.value&lt;=0.6, 0.9/12, AND(_xlpm.value&gt;0.6, _xlpm.value&lt;=0.8), 0.36/12, _xlpm.value&gt;0.8, -0.06/12)), SG48)</f>
        <v>-5.0000000000000001E-3</v>
      </c>
      <c r="SH49" t="str">
        <f t="shared" ca="1" si="878"/>
        <v>No</v>
      </c>
      <c r="SI49">
        <f ca="1">COUNTIF(SH$4:SH49, "Yes")</f>
        <v>1</v>
      </c>
      <c r="SJ49" s="37">
        <f t="shared" ca="1" si="661"/>
        <v>284910.91318377363</v>
      </c>
      <c r="SK49" s="37">
        <f t="shared" ca="1" si="662"/>
        <v>2814.9846898031133</v>
      </c>
      <c r="SL49" s="64">
        <f t="shared" ca="1" si="431"/>
        <v>287725.89787357673</v>
      </c>
      <c r="SM49" s="170" cm="1">
        <f t="array" aca="1" ref="SM49" ca="1">IF(MONTH($A49) = 1, _xlfn.LET(_xlpm.value, RAND(), _xlfn.IFS(_xlpm.value&lt;=0.6, 0.9/12, AND(_xlpm.value&gt;0.6, _xlpm.value&lt;=0.8), 0.36/12, _xlpm.value&gt;0.8, -0.06/12)), SM48)</f>
        <v>7.4999999999999997E-2</v>
      </c>
      <c r="SN49" t="str">
        <f t="shared" ca="1" si="879"/>
        <v>Yes</v>
      </c>
      <c r="SO49">
        <f ca="1">COUNTIF(SN$4:SN49, "Yes")</f>
        <v>4</v>
      </c>
      <c r="SP49" s="37">
        <f t="shared" ca="1" si="663"/>
        <v>185579.03455443174</v>
      </c>
      <c r="SQ49" s="37">
        <f t="shared" ca="1" si="664"/>
        <v>11918.185817178526</v>
      </c>
      <c r="SR49" s="64">
        <f t="shared" ca="1" si="435"/>
        <v>197497.22037161025</v>
      </c>
      <c r="SS49" s="170" cm="1">
        <f t="array" aca="1" ref="SS49" ca="1">IF(MONTH($A49) = 1, _xlfn.LET(_xlpm.value, RAND(), _xlfn.IFS(_xlpm.value&lt;=0.6, 0.9/12, AND(_xlpm.value&gt;0.6, _xlpm.value&lt;=0.8), 0.36/12, _xlpm.value&gt;0.8, -0.06/12)), SS48)</f>
        <v>7.4999999999999997E-2</v>
      </c>
      <c r="ST49" t="str">
        <f t="shared" ca="1" si="880"/>
        <v>No</v>
      </c>
      <c r="SU49">
        <f ca="1">COUNTIF(ST$4:ST49, "Yes")</f>
        <v>1</v>
      </c>
      <c r="SV49" s="37">
        <f t="shared" ca="1" si="665"/>
        <v>367864.43614579132</v>
      </c>
      <c r="SW49" s="37">
        <f t="shared" ca="1" si="666"/>
        <v>5480.8319359879388</v>
      </c>
      <c r="SX49" s="64">
        <f t="shared" ca="1" si="439"/>
        <v>373345.26808177924</v>
      </c>
      <c r="SY49" s="170" cm="1">
        <f t="array" aca="1" ref="SY49" ca="1">IF(MONTH($A49) = 1, _xlfn.LET(_xlpm.value, RAND(), _xlfn.IFS(_xlpm.value&lt;=0.6, 0.9/12, AND(_xlpm.value&gt;0.6, _xlpm.value&lt;=0.8), 0.36/12, _xlpm.value&gt;0.8, -0.06/12)), SY48)</f>
        <v>-5.0000000000000001E-3</v>
      </c>
      <c r="SZ49" t="str">
        <f t="shared" ca="1" si="881"/>
        <v>No</v>
      </c>
      <c r="TA49">
        <f ca="1">COUNTIF(SZ$4:SZ49, "Yes")</f>
        <v>1</v>
      </c>
      <c r="TB49" s="37">
        <f t="shared" ca="1" si="667"/>
        <v>129311.40952753476</v>
      </c>
      <c r="TC49" s="37">
        <f t="shared" ca="1" si="668"/>
        <v>4504.8271250089001</v>
      </c>
      <c r="TD49" s="64">
        <f t="shared" ca="1" si="443"/>
        <v>133816.23665254365</v>
      </c>
      <c r="TE49" s="170" cm="1">
        <f t="array" aca="1" ref="TE49" ca="1">IF(MONTH($A49) = 1, _xlfn.LET(_xlpm.value, RAND(), _xlfn.IFS(_xlpm.value&lt;=0.6, 0.9/12, AND(_xlpm.value&gt;0.6, _xlpm.value&lt;=0.8), 0.36/12, _xlpm.value&gt;0.8, -0.06/12)), TE48)</f>
        <v>7.4999999999999997E-2</v>
      </c>
      <c r="TF49" t="str">
        <f t="shared" ca="1" si="882"/>
        <v>No</v>
      </c>
      <c r="TG49">
        <f ca="1">COUNTIF(TF$4:TF49, "Yes")</f>
        <v>2</v>
      </c>
      <c r="TH49" s="37">
        <f t="shared" ca="1" si="669"/>
        <v>370344.04979307286</v>
      </c>
      <c r="TI49" s="37">
        <f t="shared" ca="1" si="670"/>
        <v>11173.893912676422</v>
      </c>
      <c r="TJ49" s="64">
        <f t="shared" ca="1" si="447"/>
        <v>381517.94370574929</v>
      </c>
      <c r="TK49" s="170" cm="1">
        <f t="array" aca="1" ref="TK49" ca="1">IF(MONTH($A49) = 1, _xlfn.LET(_xlpm.value, RAND(), _xlfn.IFS(_xlpm.value&lt;=0.6, 0.9/12, AND(_xlpm.value&gt;0.6, _xlpm.value&lt;=0.8), 0.36/12, _xlpm.value&gt;0.8, -0.06/12)), TK48)</f>
        <v>7.4999999999999997E-2</v>
      </c>
      <c r="TL49" t="str">
        <f t="shared" ca="1" si="883"/>
        <v>No</v>
      </c>
      <c r="TM49">
        <f ca="1">COUNTIF(TL$4:TL49, "Yes")</f>
        <v>2</v>
      </c>
      <c r="TN49" s="37">
        <f t="shared" ca="1" si="671"/>
        <v>512648.88212570484</v>
      </c>
      <c r="TO49" s="37">
        <f t="shared" ca="1" si="672"/>
        <v>6816.458603877003</v>
      </c>
      <c r="TP49" s="64">
        <f t="shared" ca="1" si="451"/>
        <v>519465.34072958183</v>
      </c>
      <c r="TQ49" s="170" cm="1">
        <f t="array" aca="1" ref="TQ49" ca="1">IF(MONTH($A49) = 1, _xlfn.LET(_xlpm.value, RAND(), _xlfn.IFS(_xlpm.value&lt;=0.6, 0.9/12, AND(_xlpm.value&gt;0.6, _xlpm.value&lt;=0.8), 0.36/12, _xlpm.value&gt;0.8, -0.06/12)), TQ48)</f>
        <v>-5.0000000000000001E-3</v>
      </c>
      <c r="TR49" t="str">
        <f t="shared" ca="1" si="884"/>
        <v>No</v>
      </c>
      <c r="TS49">
        <f ca="1">COUNTIF(TR$4:TR49, "Yes")</f>
        <v>0</v>
      </c>
      <c r="TT49" s="37">
        <f t="shared" ca="1" si="673"/>
        <v>214490.63697329466</v>
      </c>
      <c r="TU49" s="37">
        <f t="shared" ca="1" si="674"/>
        <v>0</v>
      </c>
      <c r="TV49" s="64">
        <f t="shared" ca="1" si="455"/>
        <v>214490.63697329466</v>
      </c>
      <c r="TW49" s="170" cm="1">
        <f t="array" aca="1" ref="TW49" ca="1">IF(MONTH($A49) = 1, _xlfn.LET(_xlpm.value, RAND(), _xlfn.IFS(_xlpm.value&lt;=0.6, 0.9/12, AND(_xlpm.value&gt;0.6, _xlpm.value&lt;=0.8), 0.36/12, _xlpm.value&gt;0.8, -0.06/12)), TW48)</f>
        <v>7.4999999999999997E-2</v>
      </c>
      <c r="TX49" t="str">
        <f t="shared" ca="1" si="885"/>
        <v>No</v>
      </c>
      <c r="TY49">
        <f ca="1">COUNTIF(TX$4:TX49, "Yes")</f>
        <v>2</v>
      </c>
      <c r="TZ49" s="37">
        <f t="shared" ca="1" si="675"/>
        <v>519043.91322983458</v>
      </c>
      <c r="UA49" s="37">
        <f t="shared" ca="1" si="676"/>
        <v>9659.3801303273885</v>
      </c>
      <c r="UB49" s="64">
        <f t="shared" ca="1" si="459"/>
        <v>528703.29336016194</v>
      </c>
      <c r="UC49" s="170" cm="1">
        <f t="array" aca="1" ref="UC49" ca="1">IF(MONTH($A49) = 1, _xlfn.LET(_xlpm.value, RAND(), _xlfn.IFS(_xlpm.value&lt;=0.6, 0.9/12, AND(_xlpm.value&gt;0.6, _xlpm.value&lt;=0.8), 0.36/12, _xlpm.value&gt;0.8, -0.06/12)), UC48)</f>
        <v>0.03</v>
      </c>
      <c r="UD49" t="str">
        <f t="shared" ca="1" si="886"/>
        <v>No</v>
      </c>
      <c r="UE49">
        <f ca="1">COUNTIF(UD$4:UD49, "Yes")</f>
        <v>4</v>
      </c>
      <c r="UF49" s="37">
        <f t="shared" ca="1" si="677"/>
        <v>127871.85690676481</v>
      </c>
      <c r="UG49" s="37">
        <f t="shared" ca="1" si="678"/>
        <v>17685.455653938585</v>
      </c>
      <c r="UH49" s="64">
        <f t="shared" ca="1" si="463"/>
        <v>145557.3125607034</v>
      </c>
      <c r="UI49" s="170" cm="1">
        <f t="array" aca="1" ref="UI49" ca="1">IF(MONTH($A49) = 1, _xlfn.LET(_xlpm.value, RAND(), _xlfn.IFS(_xlpm.value&lt;=0.6, 0.9/12, AND(_xlpm.value&gt;0.6, _xlpm.value&lt;=0.8), 0.36/12, _xlpm.value&gt;0.8, -0.06/12)), UI48)</f>
        <v>7.4999999999999997E-2</v>
      </c>
      <c r="UJ49" t="str">
        <f t="shared" ca="1" si="887"/>
        <v>No</v>
      </c>
      <c r="UK49">
        <f ca="1">COUNTIF(UJ$4:UJ49, "Yes")</f>
        <v>3</v>
      </c>
      <c r="UL49" s="37">
        <f t="shared" ca="1" si="679"/>
        <v>205984.72171519141</v>
      </c>
      <c r="UM49" s="37">
        <f t="shared" ca="1" si="680"/>
        <v>9283.6309788927538</v>
      </c>
      <c r="UN49" s="64">
        <f t="shared" ca="1" si="467"/>
        <v>215268.35269408417</v>
      </c>
      <c r="UO49" s="170" cm="1">
        <f t="array" aca="1" ref="UO49" ca="1">IF(MONTH($A49) = 1, _xlfn.LET(_xlpm.value, RAND(), _xlfn.IFS(_xlpm.value&lt;=0.6, 0.9/12, AND(_xlpm.value&gt;0.6, _xlpm.value&lt;=0.8), 0.36/12, _xlpm.value&gt;0.8, -0.06/12)), UO48)</f>
        <v>-5.0000000000000001E-3</v>
      </c>
      <c r="UP49" t="str">
        <f t="shared" ca="1" si="888"/>
        <v>No</v>
      </c>
      <c r="UQ49">
        <f ca="1">COUNTIF(UP$4:UP49, "Yes")</f>
        <v>2</v>
      </c>
      <c r="UR49" s="37">
        <f t="shared" ca="1" si="681"/>
        <v>242246.34184555517</v>
      </c>
      <c r="US49" s="37">
        <f t="shared" ca="1" si="682"/>
        <v>7815.3983065124276</v>
      </c>
      <c r="UT49" s="64">
        <f t="shared" ca="1" si="471"/>
        <v>250061.74015206759</v>
      </c>
      <c r="UU49" s="170" cm="1">
        <f t="array" aca="1" ref="UU49" ca="1">IF(MONTH($A49) = 1, _xlfn.LET(_xlpm.value, RAND(), _xlfn.IFS(_xlpm.value&lt;=0.6, 0.9/12, AND(_xlpm.value&gt;0.6, _xlpm.value&lt;=0.8), 0.36/12, _xlpm.value&gt;0.8, -0.06/12)), UU48)</f>
        <v>7.4999999999999997E-2</v>
      </c>
      <c r="UV49" t="str">
        <f t="shared" ca="1" si="889"/>
        <v>No</v>
      </c>
      <c r="UW49">
        <f ca="1">COUNTIF(UV$4:UV49, "Yes")</f>
        <v>5</v>
      </c>
      <c r="UX49" s="37">
        <f t="shared" ca="1" si="683"/>
        <v>156979.66586111978</v>
      </c>
      <c r="UY49" s="37">
        <f t="shared" ca="1" si="684"/>
        <v>18667.754116084128</v>
      </c>
      <c r="UZ49" s="64">
        <f t="shared" ca="1" si="475"/>
        <v>175647.41997720391</v>
      </c>
      <c r="VA49" s="170" cm="1">
        <f t="array" aca="1" ref="VA49" ca="1">IF(MONTH($A49) = 1, _xlfn.LET(_xlpm.value, RAND(), _xlfn.IFS(_xlpm.value&lt;=0.6, 0.9/12, AND(_xlpm.value&gt;0.6, _xlpm.value&lt;=0.8), 0.36/12, _xlpm.value&gt;0.8, -0.06/12)), VA48)</f>
        <v>7.4999999999999997E-2</v>
      </c>
      <c r="VB49" t="str">
        <f t="shared" ca="1" si="890"/>
        <v>No</v>
      </c>
      <c r="VC49">
        <f ca="1">COUNTIF(VB$4:VB49, "Yes")</f>
        <v>0</v>
      </c>
      <c r="VD49" s="37">
        <f t="shared" ca="1" si="685"/>
        <v>720137.54333350435</v>
      </c>
      <c r="VE49" s="37">
        <f t="shared" ca="1" si="686"/>
        <v>0</v>
      </c>
      <c r="VF49" s="64">
        <f t="shared" ca="1" si="479"/>
        <v>720137.54333350435</v>
      </c>
      <c r="VG49" s="170" cm="1">
        <f t="array" aca="1" ref="VG49" ca="1">IF(MONTH($A49) = 1, _xlfn.LET(_xlpm.value, RAND(), _xlfn.IFS(_xlpm.value&lt;=0.6, 0.9/12, AND(_xlpm.value&gt;0.6, _xlpm.value&lt;=0.8), 0.36/12, _xlpm.value&gt;0.8, -0.06/12)), VG48)</f>
        <v>7.4999999999999997E-2</v>
      </c>
      <c r="VH49" t="str">
        <f t="shared" ca="1" si="891"/>
        <v>No</v>
      </c>
      <c r="VI49">
        <f ca="1">COUNTIF(VH$4:VH49, "Yes")</f>
        <v>1</v>
      </c>
      <c r="VJ49" s="37">
        <f t="shared" ca="1" si="687"/>
        <v>265508.60808435432</v>
      </c>
      <c r="VK49" s="37">
        <f t="shared" ca="1" si="688"/>
        <v>1793.2077277169437</v>
      </c>
      <c r="VL49" s="64">
        <f t="shared" ca="1" si="483"/>
        <v>267301.81581207126</v>
      </c>
      <c r="VM49" s="170" cm="1">
        <f t="array" aca="1" ref="VM49" ca="1">IF(MONTH($A49) = 1, _xlfn.LET(_xlpm.value, RAND(), _xlfn.IFS(_xlpm.value&lt;=0.6, 0.9/12, AND(_xlpm.value&gt;0.6, _xlpm.value&lt;=0.8), 0.36/12, _xlpm.value&gt;0.8, -0.06/12)), VM48)</f>
        <v>7.4999999999999997E-2</v>
      </c>
      <c r="VN49" t="str">
        <f t="shared" ca="1" si="892"/>
        <v>No</v>
      </c>
      <c r="VO49">
        <f ca="1">COUNTIF(VN$4:VN49, "Yes")</f>
        <v>2</v>
      </c>
      <c r="VP49" s="37">
        <f t="shared" ca="1" si="689"/>
        <v>347465.61574036151</v>
      </c>
      <c r="VQ49" s="37">
        <f t="shared" ca="1" si="690"/>
        <v>6145.3185983631629</v>
      </c>
      <c r="VR49" s="64">
        <f t="shared" ca="1" si="487"/>
        <v>353610.93433872465</v>
      </c>
      <c r="VS49" s="170" cm="1">
        <f t="array" aca="1" ref="VS49" ca="1">IF(MONTH($A49) = 1, _xlfn.LET(_xlpm.value, RAND(), _xlfn.IFS(_xlpm.value&lt;=0.6, 0.9/12, AND(_xlpm.value&gt;0.6, _xlpm.value&lt;=0.8), 0.36/12, _xlpm.value&gt;0.8, -0.06/12)), VS48)</f>
        <v>-5.0000000000000001E-3</v>
      </c>
      <c r="VT49" t="str">
        <f t="shared" ca="1" si="893"/>
        <v>No</v>
      </c>
      <c r="VU49">
        <f ca="1">COUNTIF(VT$4:VT49, "Yes")</f>
        <v>2</v>
      </c>
      <c r="VV49" s="37">
        <f t="shared" ca="1" si="691"/>
        <v>244838.37263792544</v>
      </c>
      <c r="VW49" s="37">
        <f t="shared" ca="1" si="692"/>
        <v>8769.2826630363743</v>
      </c>
      <c r="VX49" s="64">
        <f t="shared" ca="1" si="491"/>
        <v>253607.65530096181</v>
      </c>
      <c r="VY49" s="170" cm="1">
        <f t="array" aca="1" ref="VY49" ca="1">IF(MONTH($A49) = 1, _xlfn.LET(_xlpm.value, RAND(), _xlfn.IFS(_xlpm.value&lt;=0.6, 0.9/12, AND(_xlpm.value&gt;0.6, _xlpm.value&lt;=0.8), 0.36/12, _xlpm.value&gt;0.8, -0.06/12)), VY48)</f>
        <v>0.03</v>
      </c>
      <c r="VZ49" t="str">
        <f t="shared" ca="1" si="894"/>
        <v>No</v>
      </c>
      <c r="WA49">
        <f ca="1">COUNTIF(VZ$4:VZ49, "Yes")</f>
        <v>4</v>
      </c>
      <c r="WB49" s="37">
        <f t="shared" ca="1" si="693"/>
        <v>259514.44736920411</v>
      </c>
      <c r="WC49" s="37">
        <f t="shared" ca="1" si="694"/>
        <v>9045.6601502632075</v>
      </c>
      <c r="WD49" s="64">
        <f t="shared" ca="1" si="495"/>
        <v>268560.1075194673</v>
      </c>
      <c r="WE49" s="14"/>
      <c r="WH49" s="37"/>
      <c r="WI49" s="37"/>
      <c r="WJ49" s="1"/>
      <c r="WK49" s="14"/>
      <c r="WN49" s="37"/>
      <c r="WO49" s="37"/>
      <c r="WP49" s="1"/>
      <c r="WQ49" s="14"/>
      <c r="WT49" s="37"/>
      <c r="WU49" s="37"/>
      <c r="WV49" s="1"/>
      <c r="WW49" s="14"/>
      <c r="WZ49" s="37"/>
      <c r="XA49" s="37"/>
      <c r="XB49" s="1"/>
      <c r="XC49" s="14"/>
      <c r="XF49" s="37"/>
      <c r="XG49" s="37"/>
      <c r="XH49" s="1"/>
      <c r="XI49" s="14"/>
      <c r="XL49" s="37"/>
      <c r="XM49" s="37"/>
      <c r="XN49" s="1"/>
      <c r="XO49" s="14"/>
      <c r="XR49" s="37"/>
      <c r="XS49" s="37"/>
      <c r="XT49" s="1"/>
      <c r="XU49" s="14"/>
      <c r="XX49" s="37"/>
      <c r="XY49" s="37"/>
      <c r="XZ49" s="1"/>
      <c r="YA49" s="14"/>
      <c r="YD49" s="37"/>
      <c r="YE49" s="37"/>
      <c r="YF49" s="1"/>
      <c r="YG49" s="14"/>
      <c r="YJ49" s="37"/>
      <c r="YK49" s="37"/>
      <c r="YL49" s="1"/>
      <c r="YM49" s="14"/>
      <c r="YP49" s="37"/>
      <c r="YQ49" s="37"/>
      <c r="YR49" s="1"/>
      <c r="YS49" s="14"/>
      <c r="YV49" s="37"/>
      <c r="YW49" s="37"/>
      <c r="YX49" s="1"/>
      <c r="YY49" s="14"/>
      <c r="ZB49" s="37"/>
      <c r="ZC49" s="37"/>
      <c r="ZD49" s="1"/>
      <c r="ZE49" s="14"/>
      <c r="ZH49" s="37"/>
      <c r="ZI49" s="37"/>
      <c r="ZJ49" s="1"/>
      <c r="ZK49" s="14"/>
      <c r="ZN49" s="37"/>
      <c r="ZO49" s="37"/>
      <c r="ZP49" s="1"/>
      <c r="ZQ49" s="14"/>
      <c r="ZT49" s="37"/>
      <c r="ZU49" s="37"/>
      <c r="ZV49" s="1"/>
      <c r="ZW49" s="14"/>
      <c r="ZZ49" s="37"/>
      <c r="AAA49" s="37"/>
      <c r="AAB49" s="1"/>
      <c r="AAC49" s="14"/>
      <c r="AAF49" s="37"/>
      <c r="AAG49" s="37"/>
      <c r="AAH49" s="1"/>
      <c r="AAI49" s="14"/>
      <c r="AAL49" s="37"/>
      <c r="AAM49" s="37"/>
      <c r="AAN49" s="1"/>
      <c r="AAO49" s="14"/>
      <c r="AAR49" s="37"/>
      <c r="AAS49" s="37"/>
      <c r="AAT49" s="1"/>
      <c r="AAU49" s="14"/>
      <c r="AAX49" s="37"/>
      <c r="AAY49" s="37"/>
      <c r="AAZ49" s="1"/>
      <c r="ABA49" s="14"/>
      <c r="ABD49" s="37"/>
      <c r="ABE49" s="37"/>
      <c r="ABF49" s="1"/>
      <c r="ABG49" s="14"/>
      <c r="ABJ49" s="37"/>
      <c r="ABK49" s="37"/>
      <c r="ABL49" s="1"/>
      <c r="ABM49" s="14"/>
      <c r="ABP49" s="37"/>
      <c r="ABQ49" s="37"/>
      <c r="ABR49" s="1"/>
      <c r="ABS49" s="14"/>
      <c r="ABV49" s="37"/>
      <c r="ABW49" s="37"/>
      <c r="ABX49" s="1"/>
      <c r="ABY49" s="14"/>
      <c r="ACB49" s="37"/>
      <c r="ACC49" s="37"/>
      <c r="ACD49" s="1"/>
      <c r="ACE49" s="14"/>
      <c r="ACH49" s="37"/>
      <c r="ACI49" s="37"/>
      <c r="ACJ49" s="1"/>
      <c r="ACK49" s="14"/>
      <c r="ACN49" s="37"/>
      <c r="ACO49" s="37"/>
      <c r="ACP49" s="1"/>
      <c r="ACQ49" s="14"/>
      <c r="ACT49" s="37"/>
      <c r="ACU49" s="37"/>
      <c r="ACV49" s="1"/>
      <c r="ACW49" s="14"/>
      <c r="ACZ49" s="37"/>
      <c r="ADA49" s="37"/>
      <c r="ADB49" s="1"/>
      <c r="ADC49" s="14"/>
      <c r="ADF49" s="37"/>
      <c r="ADG49" s="37"/>
      <c r="ADH49" s="1"/>
      <c r="ADI49" s="14"/>
      <c r="ADL49" s="37"/>
      <c r="ADM49" s="37"/>
      <c r="ADN49" s="1"/>
      <c r="ADO49" s="14"/>
      <c r="ADR49" s="37"/>
      <c r="ADS49" s="37"/>
      <c r="ADT49" s="1"/>
      <c r="ADU49" s="14"/>
      <c r="ADX49" s="37"/>
      <c r="ADY49" s="37"/>
      <c r="ADZ49" s="1"/>
      <c r="AEA49" s="14"/>
      <c r="AED49" s="37"/>
      <c r="AEE49" s="37"/>
      <c r="AEF49" s="1"/>
      <c r="AEG49" s="14"/>
      <c r="AEJ49" s="37"/>
      <c r="AEK49" s="37"/>
      <c r="AEL49" s="1"/>
      <c r="AEM49" s="14"/>
      <c r="AEP49" s="37"/>
      <c r="AEQ49" s="37"/>
      <c r="AER49" s="1"/>
      <c r="AES49" s="14"/>
      <c r="AEV49" s="37"/>
      <c r="AEW49" s="37"/>
      <c r="AEX49" s="1"/>
      <c r="AEY49" s="14"/>
      <c r="AFB49" s="37"/>
      <c r="AFC49" s="37"/>
      <c r="AFD49" s="1"/>
      <c r="AFE49" s="14"/>
      <c r="AFH49" s="37"/>
      <c r="AFI49" s="37"/>
      <c r="AFJ49" s="1"/>
      <c r="AFK49" s="14"/>
      <c r="AFN49" s="37"/>
      <c r="AFO49" s="37"/>
      <c r="AFP49" s="1"/>
      <c r="AFQ49" s="14"/>
      <c r="AFT49" s="37"/>
      <c r="AFU49" s="37"/>
      <c r="AFV49" s="1"/>
      <c r="AFW49" s="14"/>
      <c r="AFZ49" s="37"/>
      <c r="AGA49" s="37"/>
      <c r="AGB49" s="1"/>
      <c r="AGC49" s="14"/>
      <c r="AGF49" s="37"/>
      <c r="AGG49" s="37"/>
      <c r="AGH49" s="1"/>
      <c r="AGI49" s="14"/>
      <c r="AGL49" s="37"/>
      <c r="AGM49" s="37"/>
      <c r="AGN49" s="1"/>
      <c r="AGO49" s="14"/>
      <c r="AGR49" s="37"/>
      <c r="AGS49" s="37"/>
      <c r="AGT49" s="1"/>
      <c r="AGU49" s="14"/>
      <c r="AGX49" s="37"/>
      <c r="AGY49" s="37"/>
      <c r="AGZ49" s="1"/>
      <c r="AHA49" s="14"/>
      <c r="AHD49" s="37"/>
      <c r="AHE49" s="37"/>
      <c r="AHF49" s="1"/>
      <c r="AHG49" s="14"/>
      <c r="AHJ49" s="37"/>
      <c r="AHK49" s="37"/>
      <c r="AHL49" s="1"/>
      <c r="AHM49" s="14"/>
      <c r="AHP49" s="37"/>
      <c r="AHQ49" s="37"/>
      <c r="AHR49" s="1"/>
      <c r="AHS49" s="14"/>
      <c r="AHV49" s="37"/>
      <c r="AHW49" s="37"/>
      <c r="AHX49" s="1"/>
      <c r="AHY49" s="14"/>
      <c r="AIB49" s="37"/>
      <c r="AIC49" s="37"/>
      <c r="AID49" s="1"/>
      <c r="AIE49" s="14"/>
      <c r="AIH49" s="37"/>
      <c r="AII49" s="37"/>
      <c r="AIJ49" s="1"/>
      <c r="AIK49" s="14"/>
      <c r="AIN49" s="37"/>
      <c r="AIO49" s="37"/>
      <c r="AIP49" s="1"/>
      <c r="AIQ49" s="14"/>
      <c r="AIT49" s="37"/>
      <c r="AIU49" s="37"/>
      <c r="AIV49" s="1"/>
      <c r="AIW49" s="14"/>
      <c r="AIZ49" s="37"/>
      <c r="AJA49" s="37"/>
      <c r="AJB49" s="1"/>
      <c r="AJC49" s="14"/>
      <c r="AJF49" s="37"/>
      <c r="AJG49" s="37"/>
      <c r="AJH49" s="1"/>
      <c r="AJI49" s="14"/>
      <c r="AJL49" s="37"/>
      <c r="AJM49" s="37"/>
      <c r="AJN49" s="1"/>
      <c r="AJO49" s="14"/>
      <c r="AJR49" s="37"/>
      <c r="AJS49" s="37"/>
      <c r="AJT49" s="1"/>
      <c r="AJU49" s="14"/>
      <c r="AJX49" s="37"/>
      <c r="AJY49" s="37"/>
      <c r="AJZ49" s="1"/>
      <c r="AKA49" s="14"/>
      <c r="AKD49" s="37"/>
      <c r="AKE49" s="37"/>
      <c r="AKF49" s="1"/>
      <c r="AKG49" s="14"/>
      <c r="AKJ49" s="37"/>
      <c r="AKK49" s="37"/>
      <c r="AKL49" s="1"/>
      <c r="AKM49" s="14"/>
      <c r="AKP49" s="37"/>
      <c r="AKQ49" s="37"/>
      <c r="AKR49" s="1"/>
      <c r="AKS49" s="14"/>
      <c r="AKV49" s="37"/>
      <c r="AKW49" s="37"/>
      <c r="AKX49" s="1"/>
      <c r="AKY49" s="14"/>
      <c r="ALB49" s="37"/>
      <c r="ALC49" s="37"/>
      <c r="ALD49" s="1"/>
      <c r="ALE49" s="14"/>
      <c r="ALH49" s="37"/>
      <c r="ALI49" s="37"/>
      <c r="ALJ49" s="1"/>
      <c r="ALK49" s="14"/>
      <c r="ALN49" s="37"/>
      <c r="ALO49" s="37"/>
      <c r="ALP49" s="1"/>
      <c r="ALQ49" s="14"/>
      <c r="ALT49" s="37"/>
      <c r="ALU49" s="37"/>
      <c r="ALV49" s="1"/>
      <c r="ALW49" s="14"/>
      <c r="ALZ49" s="37"/>
      <c r="AMA49" s="37"/>
      <c r="AMB49" s="1"/>
      <c r="AMC49" s="14"/>
      <c r="AMF49" s="37"/>
      <c r="AMG49" s="37"/>
      <c r="AMH49" s="1"/>
      <c r="AMI49" s="14"/>
      <c r="AML49" s="37"/>
      <c r="AMM49" s="37"/>
      <c r="AMN49" s="1"/>
      <c r="AMO49" s="14"/>
      <c r="AMR49" s="37"/>
      <c r="AMS49" s="37"/>
      <c r="AMT49" s="1"/>
      <c r="AMU49" s="14"/>
      <c r="AMX49" s="37"/>
      <c r="AMY49" s="37"/>
      <c r="AMZ49" s="1"/>
      <c r="ANA49" s="14"/>
      <c r="AND49" s="37"/>
      <c r="ANE49" s="37"/>
      <c r="ANF49" s="1"/>
      <c r="ANG49" s="14"/>
      <c r="ANJ49" s="37"/>
      <c r="ANK49" s="37"/>
      <c r="ANL49" s="1"/>
      <c r="ANM49" s="14"/>
      <c r="ANP49" s="37"/>
      <c r="ANQ49" s="37"/>
      <c r="ANR49" s="1"/>
      <c r="ANS49" s="14"/>
      <c r="ANV49" s="37"/>
      <c r="ANW49" s="37"/>
      <c r="ANX49" s="1"/>
      <c r="ANY49" s="14"/>
      <c r="AOB49" s="37"/>
      <c r="AOC49" s="37"/>
      <c r="AOD49" s="1"/>
      <c r="AOE49" s="14"/>
      <c r="AOH49" s="37"/>
      <c r="AOI49" s="37"/>
      <c r="AOJ49" s="1"/>
      <c r="AOK49" s="14"/>
      <c r="AON49" s="37"/>
      <c r="AOO49" s="37"/>
      <c r="AOP49" s="1"/>
      <c r="AOQ49" s="14"/>
      <c r="AOT49" s="37"/>
      <c r="AOU49" s="37"/>
      <c r="AOV49" s="1"/>
      <c r="AOW49" s="14"/>
      <c r="AOZ49" s="37"/>
      <c r="APA49" s="37"/>
      <c r="APB49" s="1"/>
      <c r="APC49" s="14"/>
      <c r="APF49" s="37"/>
      <c r="APG49" s="37"/>
      <c r="APH49" s="1"/>
      <c r="API49" s="14"/>
      <c r="APL49" s="37"/>
      <c r="APM49" s="37"/>
      <c r="APN49" s="1"/>
      <c r="APO49" s="14"/>
      <c r="APR49" s="37"/>
      <c r="APS49" s="37"/>
      <c r="APT49" s="1"/>
      <c r="APU49" s="14"/>
      <c r="APX49" s="37"/>
      <c r="APY49" s="37"/>
      <c r="APZ49" s="1"/>
      <c r="AQA49" s="14"/>
      <c r="AQD49" s="37"/>
      <c r="AQE49" s="37"/>
      <c r="AQF49" s="1"/>
      <c r="AQG49" s="14"/>
      <c r="AQJ49" s="37"/>
      <c r="AQK49" s="37"/>
      <c r="AQL49" s="1"/>
      <c r="AQM49" s="14"/>
      <c r="AQP49" s="37"/>
      <c r="AQQ49" s="37"/>
      <c r="AQR49" s="1"/>
      <c r="AQS49" s="14"/>
      <c r="AQV49" s="37"/>
      <c r="AQW49" s="37"/>
      <c r="AQX49" s="1"/>
    </row>
    <row r="50" spans="1:1023 1026:1142" x14ac:dyDescent="0.2">
      <c r="A50" s="5">
        <v>46721</v>
      </c>
      <c r="B50" s="1">
        <v>1786.5240000000006</v>
      </c>
      <c r="C50" s="170" cm="1">
        <f t="array" aca="1" ref="C50" ca="1">IF(MONTH($A50) = 1, _xlfn.LET(_xlpm.value, RAND(), _xlfn.IFS(_xlpm.value&lt;=0.6, 0.9/12, AND(_xlpm.value&gt;0.6, _xlpm.value&lt;=0.8), 0.36/12, _xlpm.value&gt;0.8, -0.06/12)), C49)</f>
        <v>7.4999999999999997E-2</v>
      </c>
      <c r="D50" t="str">
        <f t="shared" ca="1" si="496"/>
        <v>No</v>
      </c>
      <c r="E50">
        <f ca="1">COUNTIF(D$4:D50, "Yes")</f>
        <v>2</v>
      </c>
      <c r="F50" s="37">
        <f t="shared" ca="1" si="695"/>
        <v>162957.62187348655</v>
      </c>
      <c r="G50" s="37">
        <f t="shared" ca="1" si="696"/>
        <v>10432.281470384711</v>
      </c>
      <c r="H50" s="64">
        <f t="shared" ca="1" si="99"/>
        <v>173389.90334387126</v>
      </c>
      <c r="I50" s="170" cm="1">
        <f t="array" aca="1" ref="I50" ca="1">IF(MONTH($A50) = 1, _xlfn.LET(_xlpm.value, RAND(), _xlfn.IFS(_xlpm.value&lt;=0.6, 0.9/12, AND(_xlpm.value&gt;0.6, _xlpm.value&lt;=0.8), 0.36/12, _xlpm.value&gt;0.8, -0.06/12)), I49)</f>
        <v>-5.0000000000000001E-3</v>
      </c>
      <c r="J50" t="str">
        <f t="shared" ca="1" si="796"/>
        <v>No</v>
      </c>
      <c r="K50">
        <f ca="1">COUNTIF(J$4:J50, "Yes")</f>
        <v>4</v>
      </c>
      <c r="L50" s="37">
        <f t="shared" ca="1" si="497"/>
        <v>109444.76111063227</v>
      </c>
      <c r="M50" s="37">
        <f t="shared" ca="1" si="498"/>
        <v>11237.334833161091</v>
      </c>
      <c r="N50" s="64">
        <f t="shared" ca="1" si="103"/>
        <v>120682.09594379336</v>
      </c>
      <c r="O50" s="170" cm="1">
        <f t="array" aca="1" ref="O50" ca="1">IF(MONTH($A50) = 1, _xlfn.LET(_xlpm.value, RAND(), _xlfn.IFS(_xlpm.value&lt;=0.6, 0.9/12, AND(_xlpm.value&gt;0.6, _xlpm.value&lt;=0.8), 0.36/12, _xlpm.value&gt;0.8, -0.06/12)), O49)</f>
        <v>7.4999999999999997E-2</v>
      </c>
      <c r="P50" t="str">
        <f t="shared" ca="1" si="797"/>
        <v>No</v>
      </c>
      <c r="Q50">
        <f ca="1">COUNTIF(P$4:P50, "Yes")</f>
        <v>2</v>
      </c>
      <c r="R50" s="37">
        <f t="shared" ca="1" si="499"/>
        <v>397549.13449781173</v>
      </c>
      <c r="S50" s="37">
        <f t="shared" ca="1" si="500"/>
        <v>7674.8628476318863</v>
      </c>
      <c r="T50" s="64">
        <f t="shared" ca="1" si="107"/>
        <v>405223.99734544364</v>
      </c>
      <c r="U50" s="170" cm="1">
        <f t="array" aca="1" ref="U50" ca="1">IF(MONTH($A50) = 1, _xlfn.LET(_xlpm.value, RAND(), _xlfn.IFS(_xlpm.value&lt;=0.6, 0.9/12, AND(_xlpm.value&gt;0.6, _xlpm.value&lt;=0.8), 0.36/12, _xlpm.value&gt;0.8, -0.06/12)), U49)</f>
        <v>7.4999999999999997E-2</v>
      </c>
      <c r="V50" t="str">
        <f t="shared" ca="1" si="798"/>
        <v>No</v>
      </c>
      <c r="W50">
        <f ca="1">COUNTIF(V$4:V50, "Yes")</f>
        <v>3</v>
      </c>
      <c r="X50" s="37">
        <f t="shared" ca="1" si="501"/>
        <v>332111.86570233182</v>
      </c>
      <c r="Y50" s="37">
        <f t="shared" ca="1" si="502"/>
        <v>8974.893549381055</v>
      </c>
      <c r="Z50" s="64">
        <f t="shared" ca="1" si="111"/>
        <v>341086.75925171288</v>
      </c>
      <c r="AA50" s="170" cm="1">
        <f t="array" aca="1" ref="AA50" ca="1">IF(MONTH($A50) = 1, _xlfn.LET(_xlpm.value, RAND(), _xlfn.IFS(_xlpm.value&lt;=0.6, 0.9/12, AND(_xlpm.value&gt;0.6, _xlpm.value&lt;=0.8), 0.36/12, _xlpm.value&gt;0.8, -0.06/12)), AA49)</f>
        <v>7.4999999999999997E-2</v>
      </c>
      <c r="AB50" t="str">
        <f t="shared" ca="1" si="799"/>
        <v>No</v>
      </c>
      <c r="AC50">
        <f ca="1">COUNTIF(AB$4:AB50, "Yes")</f>
        <v>4</v>
      </c>
      <c r="AD50" s="37">
        <f t="shared" ca="1" si="503"/>
        <v>410978.00147083448</v>
      </c>
      <c r="AE50" s="37">
        <f t="shared" ca="1" si="504"/>
        <v>18279.062859631525</v>
      </c>
      <c r="AF50" s="64">
        <f t="shared" ca="1" si="115"/>
        <v>429257.06433046603</v>
      </c>
      <c r="AG50" s="170" cm="1">
        <f t="array" aca="1" ref="AG50" ca="1">IF(MONTH($A50) = 1, _xlfn.LET(_xlpm.value, RAND(), _xlfn.IFS(_xlpm.value&lt;=0.6, 0.9/12, AND(_xlpm.value&gt;0.6, _xlpm.value&lt;=0.8), 0.36/12, _xlpm.value&gt;0.8, -0.06/12)), AG49)</f>
        <v>7.4999999999999997E-2</v>
      </c>
      <c r="AH50" t="str">
        <f t="shared" ca="1" si="800"/>
        <v>No</v>
      </c>
      <c r="AI50">
        <f ca="1">COUNTIF(AH$4:AH50, "Yes")</f>
        <v>3</v>
      </c>
      <c r="AJ50" s="37">
        <f t="shared" ca="1" si="505"/>
        <v>334164.81507558341</v>
      </c>
      <c r="AK50" s="37">
        <f t="shared" ca="1" si="506"/>
        <v>11299.922430492044</v>
      </c>
      <c r="AL50" s="64">
        <f t="shared" ca="1" si="119"/>
        <v>345464.73750607547</v>
      </c>
      <c r="AM50" s="170" cm="1">
        <f t="array" aca="1" ref="AM50" ca="1">IF(MONTH($A50) = 1, _xlfn.LET(_xlpm.value, RAND(), _xlfn.IFS(_xlpm.value&lt;=0.6, 0.9/12, AND(_xlpm.value&gt;0.6, _xlpm.value&lt;=0.8), 0.36/12, _xlpm.value&gt;0.8, -0.06/12)), AM49)</f>
        <v>-5.0000000000000001E-3</v>
      </c>
      <c r="AN50" t="str">
        <f t="shared" ca="1" si="801"/>
        <v>No</v>
      </c>
      <c r="AO50">
        <f ca="1">COUNTIF(AN$4:AN50, "Yes")</f>
        <v>3</v>
      </c>
      <c r="AP50" s="37">
        <f t="shared" ca="1" si="507"/>
        <v>113468.23961876573</v>
      </c>
      <c r="AQ50" s="37">
        <f t="shared" ca="1" si="508"/>
        <v>13481.758955427866</v>
      </c>
      <c r="AR50" s="64">
        <f t="shared" ca="1" si="123"/>
        <v>126949.9985741936</v>
      </c>
      <c r="AS50" s="170" cm="1">
        <f t="array" aca="1" ref="AS50" ca="1">IF(MONTH($A50) = 1, _xlfn.LET(_xlpm.value, RAND(), _xlfn.IFS(_xlpm.value&lt;=0.6, 0.9/12, AND(_xlpm.value&gt;0.6, _xlpm.value&lt;=0.8), 0.36/12, _xlpm.value&gt;0.8, -0.06/12)), AS49)</f>
        <v>0.03</v>
      </c>
      <c r="AT50" t="str">
        <f t="shared" ca="1" si="802"/>
        <v>Yes</v>
      </c>
      <c r="AU50">
        <f ca="1">COUNTIF(AT$4:AT50, "Yes")</f>
        <v>4</v>
      </c>
      <c r="AV50" s="37">
        <f t="shared" ca="1" si="509"/>
        <v>151346.43752728758</v>
      </c>
      <c r="AW50" s="37">
        <f t="shared" ca="1" si="510"/>
        <v>9244.3860430460772</v>
      </c>
      <c r="AX50" s="64">
        <f t="shared" ca="1" si="127"/>
        <v>160590.82357033365</v>
      </c>
      <c r="AY50" s="170" cm="1">
        <f t="array" aca="1" ref="AY50" ca="1">IF(MONTH($A50) = 1, _xlfn.LET(_xlpm.value, RAND(), _xlfn.IFS(_xlpm.value&lt;=0.6, 0.9/12, AND(_xlpm.value&gt;0.6, _xlpm.value&lt;=0.8), 0.36/12, _xlpm.value&gt;0.8, -0.06/12)), AY49)</f>
        <v>0.03</v>
      </c>
      <c r="AZ50" t="str">
        <f t="shared" ca="1" si="803"/>
        <v>No</v>
      </c>
      <c r="BA50">
        <f ca="1">COUNTIF(AZ$4:AZ50, "Yes")</f>
        <v>4</v>
      </c>
      <c r="BB50" s="37">
        <f t="shared" ca="1" si="511"/>
        <v>199811.84641634312</v>
      </c>
      <c r="BC50" s="37">
        <f t="shared" ca="1" si="512"/>
        <v>17749.661544501498</v>
      </c>
      <c r="BD50" s="64">
        <f t="shared" ca="1" si="131"/>
        <v>217561.50796084461</v>
      </c>
      <c r="BE50" s="170" cm="1">
        <f t="array" aca="1" ref="BE50" ca="1">IF(MONTH($A50) = 1, _xlfn.LET(_xlpm.value, RAND(), _xlfn.IFS(_xlpm.value&lt;=0.6, 0.9/12, AND(_xlpm.value&gt;0.6, _xlpm.value&lt;=0.8), 0.36/12, _xlpm.value&gt;0.8, -0.06/12)), BE49)</f>
        <v>0.03</v>
      </c>
      <c r="BF50" t="str">
        <f t="shared" ca="1" si="804"/>
        <v>No</v>
      </c>
      <c r="BG50">
        <f ca="1">COUNTIF(BF$4:BF50, "Yes")</f>
        <v>1</v>
      </c>
      <c r="BH50" s="37">
        <f t="shared" ca="1" si="513"/>
        <v>427972.83735128067</v>
      </c>
      <c r="BI50" s="37">
        <f t="shared" ca="1" si="514"/>
        <v>715.49928569889062</v>
      </c>
      <c r="BJ50" s="64">
        <f t="shared" ca="1" si="135"/>
        <v>428688.33663697954</v>
      </c>
      <c r="BK50" s="170" cm="1">
        <f t="array" aca="1" ref="BK50" ca="1">IF(MONTH($A50) = 1, _xlfn.LET(_xlpm.value, RAND(), _xlfn.IFS(_xlpm.value&lt;=0.6, 0.9/12, AND(_xlpm.value&gt;0.6, _xlpm.value&lt;=0.8), 0.36/12, _xlpm.value&gt;0.8, -0.06/12)), BK49)</f>
        <v>7.4999999999999997E-2</v>
      </c>
      <c r="BL50" t="str">
        <f t="shared" ca="1" si="805"/>
        <v>No</v>
      </c>
      <c r="BM50">
        <f ca="1">COUNTIF(BL$4:BL50, "Yes")</f>
        <v>5</v>
      </c>
      <c r="BN50" s="37">
        <f t="shared" ca="1" si="515"/>
        <v>118637.63774968708</v>
      </c>
      <c r="BO50" s="37">
        <f t="shared" ca="1" si="516"/>
        <v>25031.311453773731</v>
      </c>
      <c r="BP50" s="64">
        <f t="shared" ca="1" si="139"/>
        <v>143668.94920346083</v>
      </c>
      <c r="BQ50" s="170" cm="1">
        <f t="array" aca="1" ref="BQ50" ca="1">IF(MONTH($A50) = 1, _xlfn.LET(_xlpm.value, RAND(), _xlfn.IFS(_xlpm.value&lt;=0.6, 0.9/12, AND(_xlpm.value&gt;0.6, _xlpm.value&lt;=0.8), 0.36/12, _xlpm.value&gt;0.8, -0.06/12)), BQ49)</f>
        <v>0.03</v>
      </c>
      <c r="BR50" t="str">
        <f t="shared" ca="1" si="806"/>
        <v>No</v>
      </c>
      <c r="BS50">
        <f ca="1">COUNTIF(BR$4:BR50, "Yes")</f>
        <v>3</v>
      </c>
      <c r="BT50" s="37">
        <f t="shared" ca="1" si="517"/>
        <v>89972.741669082927</v>
      </c>
      <c r="BU50" s="37">
        <f t="shared" ca="1" si="518"/>
        <v>18701.393979844284</v>
      </c>
      <c r="BV50" s="64">
        <f t="shared" ca="1" si="143"/>
        <v>108674.13564892721</v>
      </c>
      <c r="BW50" s="170" cm="1">
        <f t="array" aca="1" ref="BW50" ca="1">IF(MONTH($A50) = 1, _xlfn.LET(_xlpm.value, RAND(), _xlfn.IFS(_xlpm.value&lt;=0.6, 0.9/12, AND(_xlpm.value&gt;0.6, _xlpm.value&lt;=0.8), 0.36/12, _xlpm.value&gt;0.8, -0.06/12)), BW49)</f>
        <v>0.03</v>
      </c>
      <c r="BX50" t="str">
        <f t="shared" ca="1" si="807"/>
        <v>No</v>
      </c>
      <c r="BY50">
        <f ca="1">COUNTIF(BX$4:BX50, "Yes")</f>
        <v>3</v>
      </c>
      <c r="BZ50" s="37">
        <f t="shared" ca="1" si="519"/>
        <v>173382.8651495073</v>
      </c>
      <c r="CA50" s="37">
        <f t="shared" ca="1" si="520"/>
        <v>14704.350825838628</v>
      </c>
      <c r="CB50" s="64">
        <f t="shared" ca="1" si="147"/>
        <v>188087.21597534593</v>
      </c>
      <c r="CC50" s="170" cm="1">
        <f t="array" aca="1" ref="CC50" ca="1">IF(MONTH($A50) = 1, _xlfn.LET(_xlpm.value, RAND(), _xlfn.IFS(_xlpm.value&lt;=0.6, 0.9/12, AND(_xlpm.value&gt;0.6, _xlpm.value&lt;=0.8), 0.36/12, _xlpm.value&gt;0.8, -0.06/12)), CC49)</f>
        <v>7.4999999999999997E-2</v>
      </c>
      <c r="CD50" t="str">
        <f t="shared" ca="1" si="808"/>
        <v>No</v>
      </c>
      <c r="CE50">
        <f ca="1">COUNTIF(CD$4:CD50, "Yes")</f>
        <v>2</v>
      </c>
      <c r="CF50" s="37">
        <f t="shared" ca="1" si="521"/>
        <v>375355.5162685705</v>
      </c>
      <c r="CG50" s="37">
        <f t="shared" ca="1" si="522"/>
        <v>11229.191346375947</v>
      </c>
      <c r="CH50" s="64">
        <f t="shared" ca="1" si="151"/>
        <v>386584.70761494647</v>
      </c>
      <c r="CI50" s="170" cm="1">
        <f t="array" aca="1" ref="CI50" ca="1">IF(MONTH($A50) = 1, _xlfn.LET(_xlpm.value, RAND(), _xlfn.IFS(_xlpm.value&lt;=0.6, 0.9/12, AND(_xlpm.value&gt;0.6, _xlpm.value&lt;=0.8), 0.36/12, _xlpm.value&gt;0.8, -0.06/12)), CI49)</f>
        <v>-5.0000000000000001E-3</v>
      </c>
      <c r="CJ50" t="str">
        <f t="shared" ca="1" si="809"/>
        <v>No</v>
      </c>
      <c r="CK50">
        <f ca="1">COUNTIF(CJ$4:CJ50, "Yes")</f>
        <v>4</v>
      </c>
      <c r="CL50" s="37">
        <f t="shared" ca="1" si="523"/>
        <v>87683.935631632703</v>
      </c>
      <c r="CM50" s="37">
        <f t="shared" ca="1" si="524"/>
        <v>17212.308806976474</v>
      </c>
      <c r="CN50" s="64">
        <f t="shared" ca="1" si="155"/>
        <v>104896.24443860918</v>
      </c>
      <c r="CO50" s="170" cm="1">
        <f t="array" aca="1" ref="CO50" ca="1">IF(MONTH($A50) = 1, _xlfn.LET(_xlpm.value, RAND(), _xlfn.IFS(_xlpm.value&lt;=0.6, 0.9/12, AND(_xlpm.value&gt;0.6, _xlpm.value&lt;=0.8), 0.36/12, _xlpm.value&gt;0.8, -0.06/12)), CO49)</f>
        <v>-5.0000000000000001E-3</v>
      </c>
      <c r="CP50" t="str">
        <f t="shared" ca="1" si="810"/>
        <v>No</v>
      </c>
      <c r="CQ50">
        <f ca="1">COUNTIF(CP$4:CP50, "Yes")</f>
        <v>0</v>
      </c>
      <c r="CR50" s="37">
        <f t="shared" ca="1" si="525"/>
        <v>338225.07863512437</v>
      </c>
      <c r="CS50" s="37">
        <f t="shared" ca="1" si="526"/>
        <v>0</v>
      </c>
      <c r="CT50" s="64">
        <f t="shared" ca="1" si="159"/>
        <v>338225.07863512437</v>
      </c>
      <c r="CU50" s="170" cm="1">
        <f t="array" aca="1" ref="CU50" ca="1">IF(MONTH($A50) = 1, _xlfn.LET(_xlpm.value, RAND(), _xlfn.IFS(_xlpm.value&lt;=0.6, 0.9/12, AND(_xlpm.value&gt;0.6, _xlpm.value&lt;=0.8), 0.36/12, _xlpm.value&gt;0.8, -0.06/12)), CU49)</f>
        <v>0.03</v>
      </c>
      <c r="CV50" t="str">
        <f t="shared" ca="1" si="811"/>
        <v>No</v>
      </c>
      <c r="CW50">
        <f ca="1">COUNTIF(CV$4:CV50, "Yes")</f>
        <v>2</v>
      </c>
      <c r="CX50" s="37">
        <f t="shared" ca="1" si="527"/>
        <v>306503.39588893275</v>
      </c>
      <c r="CY50" s="37">
        <f t="shared" ca="1" si="528"/>
        <v>3047.4875067635003</v>
      </c>
      <c r="CZ50" s="64">
        <f t="shared" ca="1" si="163"/>
        <v>309550.88339569623</v>
      </c>
      <c r="DA50" s="170" cm="1">
        <f t="array" aca="1" ref="DA50" ca="1">IF(MONTH($A50) = 1, _xlfn.LET(_xlpm.value, RAND(), _xlfn.IFS(_xlpm.value&lt;=0.6, 0.9/12, AND(_xlpm.value&gt;0.6, _xlpm.value&lt;=0.8), 0.36/12, _xlpm.value&gt;0.8, -0.06/12)), DA49)</f>
        <v>7.4999999999999997E-2</v>
      </c>
      <c r="DB50" t="str">
        <f t="shared" ca="1" si="812"/>
        <v>No</v>
      </c>
      <c r="DC50">
        <f ca="1">COUNTIF(DB$4:DB50, "Yes")</f>
        <v>4</v>
      </c>
      <c r="DD50" s="37">
        <f t="shared" ca="1" si="529"/>
        <v>275483.97656416072</v>
      </c>
      <c r="DE50" s="37">
        <f t="shared" ca="1" si="530"/>
        <v>12619.712536748233</v>
      </c>
      <c r="DF50" s="64">
        <f t="shared" ca="1" si="167"/>
        <v>288103.68910090893</v>
      </c>
      <c r="DG50" s="170" cm="1">
        <f t="array" aca="1" ref="DG50" ca="1">IF(MONTH($A50) = 1, _xlfn.LET(_xlpm.value, RAND(), _xlfn.IFS(_xlpm.value&lt;=0.6, 0.9/12, AND(_xlpm.value&gt;0.6, _xlpm.value&lt;=0.8), 0.36/12, _xlpm.value&gt;0.8, -0.06/12)), DG49)</f>
        <v>7.4999999999999997E-2</v>
      </c>
      <c r="DH50" t="str">
        <f t="shared" ca="1" si="813"/>
        <v>No</v>
      </c>
      <c r="DI50">
        <f ca="1">COUNTIF(DH$4:DH50, "Yes")</f>
        <v>2</v>
      </c>
      <c r="DJ50" s="37">
        <f t="shared" ca="1" si="531"/>
        <v>418628.44106429553</v>
      </c>
      <c r="DK50" s="37">
        <f t="shared" ca="1" si="532"/>
        <v>9211.2243339273809</v>
      </c>
      <c r="DL50" s="64">
        <f t="shared" ca="1" si="171"/>
        <v>427839.66539822292</v>
      </c>
      <c r="DM50" s="170" cm="1">
        <f t="array" aca="1" ref="DM50" ca="1">IF(MONTH($A50) = 1, _xlfn.LET(_xlpm.value, RAND(), _xlfn.IFS(_xlpm.value&lt;=0.6, 0.9/12, AND(_xlpm.value&gt;0.6, _xlpm.value&lt;=0.8), 0.36/12, _xlpm.value&gt;0.8, -0.06/12)), DM49)</f>
        <v>7.4999999999999997E-2</v>
      </c>
      <c r="DN50" t="str">
        <f t="shared" ca="1" si="814"/>
        <v>No</v>
      </c>
      <c r="DO50">
        <f ca="1">COUNTIF(DN$4:DN50, "Yes")</f>
        <v>2</v>
      </c>
      <c r="DP50" s="37">
        <f t="shared" ca="1" si="533"/>
        <v>349828.90859734663</v>
      </c>
      <c r="DQ50" s="37">
        <f t="shared" ca="1" si="534"/>
        <v>6395.6360337327988</v>
      </c>
      <c r="DR50" s="64">
        <f t="shared" ca="1" si="175"/>
        <v>356224.54463107942</v>
      </c>
      <c r="DS50" s="170" cm="1">
        <f t="array" aca="1" ref="DS50" ca="1">IF(MONTH($A50) = 1, _xlfn.LET(_xlpm.value, RAND(), _xlfn.IFS(_xlpm.value&lt;=0.6, 0.9/12, AND(_xlpm.value&gt;0.6, _xlpm.value&lt;=0.8), 0.36/12, _xlpm.value&gt;0.8, -0.06/12)), DS49)</f>
        <v>7.4999999999999997E-2</v>
      </c>
      <c r="DT50" t="str">
        <f t="shared" ca="1" si="815"/>
        <v>No</v>
      </c>
      <c r="DU50">
        <f ca="1">COUNTIF(DT$4:DT50, "Yes")</f>
        <v>3</v>
      </c>
      <c r="DV50" s="37">
        <f t="shared" ca="1" si="535"/>
        <v>228967.69665034435</v>
      </c>
      <c r="DW50" s="37">
        <f t="shared" ca="1" si="536"/>
        <v>16077.404395898144</v>
      </c>
      <c r="DX50" s="64">
        <f t="shared" ca="1" si="179"/>
        <v>245045.10104624249</v>
      </c>
      <c r="DY50" s="170" cm="1">
        <f t="array" aca="1" ref="DY50" ca="1">IF(MONTH($A50) = 1, _xlfn.LET(_xlpm.value, RAND(), _xlfn.IFS(_xlpm.value&lt;=0.6, 0.9/12, AND(_xlpm.value&gt;0.6, _xlpm.value&lt;=0.8), 0.36/12, _xlpm.value&gt;0.8, -0.06/12)), DY49)</f>
        <v>7.4999999999999997E-2</v>
      </c>
      <c r="DZ50" t="str">
        <f t="shared" ca="1" si="816"/>
        <v>No</v>
      </c>
      <c r="EA50">
        <f ca="1">COUNTIF(DZ$4:DZ50, "Yes")</f>
        <v>5</v>
      </c>
      <c r="EB50" s="37">
        <f t="shared" ca="1" si="537"/>
        <v>339018.53864116629</v>
      </c>
      <c r="EC50" s="37">
        <f t="shared" ca="1" si="538"/>
        <v>23306.39223305463</v>
      </c>
      <c r="ED50" s="64">
        <f t="shared" ca="1" si="183"/>
        <v>362324.93087422091</v>
      </c>
      <c r="EE50" s="170" cm="1">
        <f t="array" aca="1" ref="EE50" ca="1">IF(MONTH($A50) = 1, _xlfn.LET(_xlpm.value, RAND(), _xlfn.IFS(_xlpm.value&lt;=0.6, 0.9/12, AND(_xlpm.value&gt;0.6, _xlpm.value&lt;=0.8), 0.36/12, _xlpm.value&gt;0.8, -0.06/12)), EE49)</f>
        <v>-5.0000000000000001E-3</v>
      </c>
      <c r="EF50" t="str">
        <f t="shared" ca="1" si="817"/>
        <v>No</v>
      </c>
      <c r="EG50">
        <f ca="1">COUNTIF(EF$4:EF50, "Yes")</f>
        <v>2</v>
      </c>
      <c r="EH50" s="37">
        <f t="shared" ca="1" si="539"/>
        <v>205440.42030196241</v>
      </c>
      <c r="EI50" s="37">
        <f t="shared" ca="1" si="540"/>
        <v>11981.569878987621</v>
      </c>
      <c r="EJ50" s="64">
        <f t="shared" ca="1" si="187"/>
        <v>217421.99018095003</v>
      </c>
      <c r="EK50" s="170" cm="1">
        <f t="array" aca="1" ref="EK50" ca="1">IF(MONTH($A50) = 1, _xlfn.LET(_xlpm.value, RAND(), _xlfn.IFS(_xlpm.value&lt;=0.6, 0.9/12, AND(_xlpm.value&gt;0.6, _xlpm.value&lt;=0.8), 0.36/12, _xlpm.value&gt;0.8, -0.06/12)), EK49)</f>
        <v>0.03</v>
      </c>
      <c r="EL50" t="str">
        <f t="shared" ca="1" si="818"/>
        <v>No</v>
      </c>
      <c r="EM50">
        <f ca="1">COUNTIF(EL$4:EL50, "Yes")</f>
        <v>4</v>
      </c>
      <c r="EN50" s="37">
        <f t="shared" ca="1" si="541"/>
        <v>122059.46105820169</v>
      </c>
      <c r="EO50" s="37">
        <f t="shared" ca="1" si="542"/>
        <v>16737.424986454378</v>
      </c>
      <c r="EP50" s="64">
        <f t="shared" ca="1" si="191"/>
        <v>138796.88604465607</v>
      </c>
      <c r="EQ50" s="170" cm="1">
        <f t="array" aca="1" ref="EQ50" ca="1">IF(MONTH($A50) = 1, _xlfn.LET(_xlpm.value, RAND(), _xlfn.IFS(_xlpm.value&lt;=0.6, 0.9/12, AND(_xlpm.value&gt;0.6, _xlpm.value&lt;=0.8), 0.36/12, _xlpm.value&gt;0.8, -0.06/12)), EQ49)</f>
        <v>7.4999999999999997E-2</v>
      </c>
      <c r="ER50" t="str">
        <f t="shared" ca="1" si="819"/>
        <v>No</v>
      </c>
      <c r="ES50">
        <f ca="1">COUNTIF(ER$4:ER50, "Yes")</f>
        <v>0</v>
      </c>
      <c r="ET50" s="37">
        <f t="shared" ca="1" si="543"/>
        <v>633456.20705775928</v>
      </c>
      <c r="EU50" s="37">
        <f t="shared" ca="1" si="544"/>
        <v>0</v>
      </c>
      <c r="EV50" s="64">
        <f t="shared" ca="1" si="195"/>
        <v>633456.20705775928</v>
      </c>
      <c r="EW50" s="170" cm="1">
        <f t="array" aca="1" ref="EW50" ca="1">IF(MONTH($A50) = 1, _xlfn.LET(_xlpm.value, RAND(), _xlfn.IFS(_xlpm.value&lt;=0.6, 0.9/12, AND(_xlpm.value&gt;0.6, _xlpm.value&lt;=0.8), 0.36/12, _xlpm.value&gt;0.8, -0.06/12)), EW49)</f>
        <v>0.03</v>
      </c>
      <c r="EX50" t="str">
        <f t="shared" ca="1" si="820"/>
        <v>No</v>
      </c>
      <c r="EY50">
        <f ca="1">COUNTIF(EX$4:EX50, "Yes")</f>
        <v>1</v>
      </c>
      <c r="EZ50" s="37">
        <f t="shared" ca="1" si="545"/>
        <v>221127.98565106632</v>
      </c>
      <c r="FA50" s="37">
        <f t="shared" ca="1" si="546"/>
        <v>5827.3063067637613</v>
      </c>
      <c r="FB50" s="64">
        <f t="shared" ca="1" si="199"/>
        <v>226955.29195783008</v>
      </c>
      <c r="FC50" s="170" cm="1">
        <f t="array" aca="1" ref="FC50" ca="1">IF(MONTH($A50) = 1, _xlfn.LET(_xlpm.value, RAND(), _xlfn.IFS(_xlpm.value&lt;=0.6, 0.9/12, AND(_xlpm.value&gt;0.6, _xlpm.value&lt;=0.8), 0.36/12, _xlpm.value&gt;0.8, -0.06/12)), FC49)</f>
        <v>-5.0000000000000001E-3</v>
      </c>
      <c r="FD50" t="str">
        <f t="shared" ca="1" si="821"/>
        <v>No</v>
      </c>
      <c r="FE50">
        <f ca="1">COUNTIF(FD$4:FD50, "Yes")</f>
        <v>4</v>
      </c>
      <c r="FF50" s="37">
        <f t="shared" ca="1" si="547"/>
        <v>141334.35394825754</v>
      </c>
      <c r="FG50" s="37">
        <f t="shared" ca="1" si="548"/>
        <v>14857.03249311171</v>
      </c>
      <c r="FH50" s="64">
        <f t="shared" ca="1" si="203"/>
        <v>156191.38644136925</v>
      </c>
      <c r="FI50" s="170" cm="1">
        <f t="array" aca="1" ref="FI50" ca="1">IF(MONTH($A50) = 1, _xlfn.LET(_xlpm.value, RAND(), _xlfn.IFS(_xlpm.value&lt;=0.6, 0.9/12, AND(_xlpm.value&gt;0.6, _xlpm.value&lt;=0.8), 0.36/12, _xlpm.value&gt;0.8, -0.06/12)), FI49)</f>
        <v>7.4999999999999997E-2</v>
      </c>
      <c r="FJ50" t="str">
        <f t="shared" ca="1" si="822"/>
        <v>No</v>
      </c>
      <c r="FK50">
        <f ca="1">COUNTIF(FJ$4:FJ50, "Yes")</f>
        <v>1</v>
      </c>
      <c r="FL50" s="37">
        <f t="shared" ca="1" si="549"/>
        <v>290667.48767775204</v>
      </c>
      <c r="FM50" s="37">
        <f t="shared" ca="1" si="550"/>
        <v>4687.2164508076357</v>
      </c>
      <c r="FN50" s="64">
        <f t="shared" ca="1" si="207"/>
        <v>295354.70412855968</v>
      </c>
      <c r="FO50" s="170" cm="1">
        <f t="array" aca="1" ref="FO50" ca="1">IF(MONTH($A50) = 1, _xlfn.LET(_xlpm.value, RAND(), _xlfn.IFS(_xlpm.value&lt;=0.6, 0.9/12, AND(_xlpm.value&gt;0.6, _xlpm.value&lt;=0.8), 0.36/12, _xlpm.value&gt;0.8, -0.06/12)), FO49)</f>
        <v>7.4999999999999997E-2</v>
      </c>
      <c r="FP50" t="str">
        <f t="shared" ca="1" si="823"/>
        <v>No</v>
      </c>
      <c r="FQ50">
        <f ca="1">COUNTIF(FP$4:FP50, "Yes")</f>
        <v>2</v>
      </c>
      <c r="FR50" s="37">
        <f t="shared" ca="1" si="551"/>
        <v>568597.70511989854</v>
      </c>
      <c r="FS50" s="37">
        <f t="shared" ca="1" si="552"/>
        <v>10763.243378982181</v>
      </c>
      <c r="FT50" s="64">
        <f t="shared" ca="1" si="211"/>
        <v>579360.94849888072</v>
      </c>
      <c r="FU50" s="170" cm="1">
        <f t="array" aca="1" ref="FU50" ca="1">IF(MONTH($A50) = 1, _xlfn.LET(_xlpm.value, RAND(), _xlfn.IFS(_xlpm.value&lt;=0.6, 0.9/12, AND(_xlpm.value&gt;0.6, _xlpm.value&lt;=0.8), 0.36/12, _xlpm.value&gt;0.8, -0.06/12)), FU49)</f>
        <v>7.4999999999999997E-2</v>
      </c>
      <c r="FV50" t="str">
        <f t="shared" ca="1" si="824"/>
        <v>No</v>
      </c>
      <c r="FW50">
        <f ca="1">COUNTIF(FV$4:FV50, "Yes")</f>
        <v>2</v>
      </c>
      <c r="FX50" s="37">
        <f t="shared" ca="1" si="553"/>
        <v>187908.91976879479</v>
      </c>
      <c r="FY50" s="37">
        <f t="shared" ca="1" si="554"/>
        <v>12462.94419961496</v>
      </c>
      <c r="FZ50" s="64">
        <f t="shared" ca="1" si="215"/>
        <v>200371.86396840974</v>
      </c>
      <c r="GA50" s="170" cm="1">
        <f t="array" aca="1" ref="GA50" ca="1">IF(MONTH($A50) = 1, _xlfn.LET(_xlpm.value, RAND(), _xlfn.IFS(_xlpm.value&lt;=0.6, 0.9/12, AND(_xlpm.value&gt;0.6, _xlpm.value&lt;=0.8), 0.36/12, _xlpm.value&gt;0.8, -0.06/12)), GA49)</f>
        <v>7.4999999999999997E-2</v>
      </c>
      <c r="GB50" t="str">
        <f t="shared" ca="1" si="825"/>
        <v>No</v>
      </c>
      <c r="GC50">
        <f ca="1">COUNTIF(GB$4:GB50, "Yes")</f>
        <v>2</v>
      </c>
      <c r="GD50" s="37">
        <f t="shared" ca="1" si="555"/>
        <v>451967.32823925617</v>
      </c>
      <c r="GE50" s="37">
        <f t="shared" ca="1" si="556"/>
        <v>16343.284903713138</v>
      </c>
      <c r="GF50" s="64">
        <f t="shared" ca="1" si="219"/>
        <v>468310.61314296932</v>
      </c>
      <c r="GG50" s="170" cm="1">
        <f t="array" aca="1" ref="GG50" ca="1">IF(MONTH($A50) = 1, _xlfn.LET(_xlpm.value, RAND(), _xlfn.IFS(_xlpm.value&lt;=0.6, 0.9/12, AND(_xlpm.value&gt;0.6, _xlpm.value&lt;=0.8), 0.36/12, _xlpm.value&gt;0.8, -0.06/12)), GG49)</f>
        <v>7.4999999999999997E-2</v>
      </c>
      <c r="GH50" t="str">
        <f t="shared" ca="1" si="826"/>
        <v>No</v>
      </c>
      <c r="GI50">
        <f ca="1">COUNTIF(GH$4:GH50, "Yes")</f>
        <v>1</v>
      </c>
      <c r="GJ50" s="37">
        <f t="shared" ca="1" si="557"/>
        <v>176243.48519908549</v>
      </c>
      <c r="GK50" s="37">
        <f t="shared" ca="1" si="558"/>
        <v>5012.2814357551433</v>
      </c>
      <c r="GL50" s="64">
        <f t="shared" ca="1" si="223"/>
        <v>181255.76663484063</v>
      </c>
      <c r="GM50" s="170" cm="1">
        <f t="array" aca="1" ref="GM50" ca="1">IF(MONTH($A50) = 1, _xlfn.LET(_xlpm.value, RAND(), _xlfn.IFS(_xlpm.value&lt;=0.6, 0.9/12, AND(_xlpm.value&gt;0.6, _xlpm.value&lt;=0.8), 0.36/12, _xlpm.value&gt;0.8, -0.06/12)), GM49)</f>
        <v>7.4999999999999997E-2</v>
      </c>
      <c r="GN50" t="str">
        <f t="shared" ca="1" si="827"/>
        <v>No</v>
      </c>
      <c r="GO50">
        <f ca="1">COUNTIF(GN$4:GN50, "Yes")</f>
        <v>2</v>
      </c>
      <c r="GP50" s="37">
        <f t="shared" ca="1" si="559"/>
        <v>476005.79838616762</v>
      </c>
      <c r="GQ50" s="37">
        <f t="shared" ca="1" si="560"/>
        <v>10358.743074012558</v>
      </c>
      <c r="GR50" s="64">
        <f t="shared" ca="1" si="227"/>
        <v>486364.54146018019</v>
      </c>
      <c r="GS50" s="170" cm="1">
        <f t="array" aca="1" ref="GS50" ca="1">IF(MONTH($A50) = 1, _xlfn.LET(_xlpm.value, RAND(), _xlfn.IFS(_xlpm.value&lt;=0.6, 0.9/12, AND(_xlpm.value&gt;0.6, _xlpm.value&lt;=0.8), 0.36/12, _xlpm.value&gt;0.8, -0.06/12)), GS49)</f>
        <v>0.03</v>
      </c>
      <c r="GT50" t="str">
        <f t="shared" ca="1" si="828"/>
        <v>No</v>
      </c>
      <c r="GU50">
        <f ca="1">COUNTIF(GT$4:GT50, "Yes")</f>
        <v>0</v>
      </c>
      <c r="GV50" s="37">
        <f t="shared" ca="1" si="561"/>
        <v>309624.88165919873</v>
      </c>
      <c r="GW50" s="37">
        <f t="shared" ca="1" si="562"/>
        <v>0</v>
      </c>
      <c r="GX50" s="64">
        <f t="shared" ca="1" si="231"/>
        <v>309624.88165919873</v>
      </c>
      <c r="GY50" s="170" cm="1">
        <f t="array" aca="1" ref="GY50" ca="1">IF(MONTH($A50) = 1, _xlfn.LET(_xlpm.value, RAND(), _xlfn.IFS(_xlpm.value&lt;=0.6, 0.9/12, AND(_xlpm.value&gt;0.6, _xlpm.value&lt;=0.8), 0.36/12, _xlpm.value&gt;0.8, -0.06/12)), GY49)</f>
        <v>7.4999999999999997E-2</v>
      </c>
      <c r="GZ50" t="str">
        <f t="shared" ca="1" si="829"/>
        <v>No</v>
      </c>
      <c r="HA50">
        <f ca="1">COUNTIF(GZ$4:GZ50, "Yes")</f>
        <v>3</v>
      </c>
      <c r="HB50" s="37">
        <f t="shared" ca="1" si="563"/>
        <v>469670.08817498817</v>
      </c>
      <c r="HC50" s="37">
        <f t="shared" ca="1" si="564"/>
        <v>11980.775237479154</v>
      </c>
      <c r="HD50" s="64">
        <f t="shared" ca="1" si="235"/>
        <v>481650.8634124673</v>
      </c>
      <c r="HE50" s="170" cm="1">
        <f t="array" aca="1" ref="HE50" ca="1">IF(MONTH($A50) = 1, _xlfn.LET(_xlpm.value, RAND(), _xlfn.IFS(_xlpm.value&lt;=0.6, 0.9/12, AND(_xlpm.value&gt;0.6, _xlpm.value&lt;=0.8), 0.36/12, _xlpm.value&gt;0.8, -0.06/12)), HE49)</f>
        <v>7.4999999999999997E-2</v>
      </c>
      <c r="HF50" t="str">
        <f t="shared" ca="1" si="830"/>
        <v>Yes</v>
      </c>
      <c r="HG50">
        <f ca="1">COUNTIF(HF$4:HF50, "Yes")</f>
        <v>3</v>
      </c>
      <c r="HH50" s="37">
        <f t="shared" ca="1" si="565"/>
        <v>202837.3513987785</v>
      </c>
      <c r="HI50" s="37">
        <f t="shared" ca="1" si="566"/>
        <v>6737.4285146043312</v>
      </c>
      <c r="HJ50" s="64">
        <f t="shared" ca="1" si="239"/>
        <v>209574.77991338284</v>
      </c>
      <c r="HK50" s="170" cm="1">
        <f t="array" aca="1" ref="HK50" ca="1">IF(MONTH($A50) = 1, _xlfn.LET(_xlpm.value, RAND(), _xlfn.IFS(_xlpm.value&lt;=0.6, 0.9/12, AND(_xlpm.value&gt;0.6, _xlpm.value&lt;=0.8), 0.36/12, _xlpm.value&gt;0.8, -0.06/12)), HK49)</f>
        <v>7.4999999999999997E-2</v>
      </c>
      <c r="HL50" t="str">
        <f t="shared" ca="1" si="831"/>
        <v>No</v>
      </c>
      <c r="HM50">
        <f ca="1">COUNTIF(HL$4:HL50, "Yes")</f>
        <v>2</v>
      </c>
      <c r="HN50" s="37">
        <f t="shared" ca="1" si="567"/>
        <v>258103.98569885368</v>
      </c>
      <c r="HO50" s="37">
        <f t="shared" ca="1" si="568"/>
        <v>4396.0532124487645</v>
      </c>
      <c r="HP50" s="64">
        <f t="shared" ca="1" si="243"/>
        <v>262500.03891130246</v>
      </c>
      <c r="HQ50" s="170" cm="1">
        <f t="array" aca="1" ref="HQ50" ca="1">IF(MONTH($A50) = 1, _xlfn.LET(_xlpm.value, RAND(), _xlfn.IFS(_xlpm.value&lt;=0.6, 0.9/12, AND(_xlpm.value&gt;0.6, _xlpm.value&lt;=0.8), 0.36/12, _xlpm.value&gt;0.8, -0.06/12)), HQ49)</f>
        <v>-5.0000000000000001E-3</v>
      </c>
      <c r="HR50" t="str">
        <f t="shared" ca="1" si="832"/>
        <v>No</v>
      </c>
      <c r="HS50">
        <f ca="1">COUNTIF(HR$4:HR50, "Yes")</f>
        <v>2</v>
      </c>
      <c r="HT50" s="37">
        <f t="shared" ca="1" si="569"/>
        <v>259043.00348807522</v>
      </c>
      <c r="HU50" s="37">
        <f t="shared" ca="1" si="570"/>
        <v>6336.0377650006212</v>
      </c>
      <c r="HV50" s="64">
        <f t="shared" ca="1" si="247"/>
        <v>265379.04125307582</v>
      </c>
      <c r="HW50" s="170" cm="1">
        <f t="array" aca="1" ref="HW50" ca="1">IF(MONTH($A50) = 1, _xlfn.LET(_xlpm.value, RAND(), _xlfn.IFS(_xlpm.value&lt;=0.6, 0.9/12, AND(_xlpm.value&gt;0.6, _xlpm.value&lt;=0.8), 0.36/12, _xlpm.value&gt;0.8, -0.06/12)), HW49)</f>
        <v>7.4999999999999997E-2</v>
      </c>
      <c r="HX50" t="str">
        <f t="shared" ca="1" si="833"/>
        <v>No</v>
      </c>
      <c r="HY50">
        <f ca="1">COUNTIF(HX$4:HX50, "Yes")</f>
        <v>4</v>
      </c>
      <c r="HZ50" s="37">
        <f t="shared" ca="1" si="571"/>
        <v>420395.60194789123</v>
      </c>
      <c r="IA50" s="37">
        <f t="shared" ca="1" si="572"/>
        <v>23254.4350343607</v>
      </c>
      <c r="IB50" s="64">
        <f t="shared" ca="1" si="251"/>
        <v>443650.03698225191</v>
      </c>
      <c r="IC50" s="170" cm="1">
        <f t="array" aca="1" ref="IC50" ca="1">IF(MONTH($A50) = 1, _xlfn.LET(_xlpm.value, RAND(), _xlfn.IFS(_xlpm.value&lt;=0.6, 0.9/12, AND(_xlpm.value&gt;0.6, _xlpm.value&lt;=0.8), 0.36/12, _xlpm.value&gt;0.8, -0.06/12)), IC49)</f>
        <v>7.4999999999999997E-2</v>
      </c>
      <c r="ID50" t="str">
        <f t="shared" ca="1" si="834"/>
        <v>Yes</v>
      </c>
      <c r="IE50">
        <f ca="1">COUNTIF(ID$4:ID50, "Yes")</f>
        <v>2</v>
      </c>
      <c r="IF50" s="37">
        <f t="shared" ca="1" si="573"/>
        <v>393468.01618341287</v>
      </c>
      <c r="IG50" s="37">
        <f t="shared" ca="1" si="574"/>
        <v>7727.2898196260721</v>
      </c>
      <c r="IH50" s="64">
        <f t="shared" ca="1" si="255"/>
        <v>401195.30600303895</v>
      </c>
      <c r="II50" s="170" cm="1">
        <f t="array" aca="1" ref="II50" ca="1">IF(MONTH($A50) = 1, _xlfn.LET(_xlpm.value, RAND(), _xlfn.IFS(_xlpm.value&lt;=0.6, 0.9/12, AND(_xlpm.value&gt;0.6, _xlpm.value&lt;=0.8), 0.36/12, _xlpm.value&gt;0.8, -0.06/12)), II49)</f>
        <v>-5.0000000000000001E-3</v>
      </c>
      <c r="IJ50" t="str">
        <f t="shared" ca="1" si="835"/>
        <v>No</v>
      </c>
      <c r="IK50">
        <f ca="1">COUNTIF(IJ$4:IJ50, "Yes")</f>
        <v>6</v>
      </c>
      <c r="IL50" s="37">
        <f t="shared" ca="1" si="575"/>
        <v>151898.02229782799</v>
      </c>
      <c r="IM50" s="37">
        <f t="shared" ca="1" si="576"/>
        <v>17794.191519421536</v>
      </c>
      <c r="IN50" s="64">
        <f t="shared" ca="1" si="259"/>
        <v>169692.21381724952</v>
      </c>
      <c r="IO50" s="170" cm="1">
        <f t="array" aca="1" ref="IO50" ca="1">IF(MONTH($A50) = 1, _xlfn.LET(_xlpm.value, RAND(), _xlfn.IFS(_xlpm.value&lt;=0.6, 0.9/12, AND(_xlpm.value&gt;0.6, _xlpm.value&lt;=0.8), 0.36/12, _xlpm.value&gt;0.8, -0.06/12)), IO49)</f>
        <v>0.03</v>
      </c>
      <c r="IP50" t="str">
        <f t="shared" ca="1" si="836"/>
        <v>Yes</v>
      </c>
      <c r="IQ50">
        <f ca="1">COUNTIF(IP$4:IP50, "Yes")</f>
        <v>4</v>
      </c>
      <c r="IR50" s="37">
        <f t="shared" ca="1" si="577"/>
        <v>195448.85836992768</v>
      </c>
      <c r="IS50" s="37">
        <f t="shared" ca="1" si="578"/>
        <v>11997.636944949179</v>
      </c>
      <c r="IT50" s="64">
        <f t="shared" ca="1" si="263"/>
        <v>207446.49531487687</v>
      </c>
      <c r="IU50" s="170" cm="1">
        <f t="array" aca="1" ref="IU50" ca="1">IF(MONTH($A50) = 1, _xlfn.LET(_xlpm.value, RAND(), _xlfn.IFS(_xlpm.value&lt;=0.6, 0.9/12, AND(_xlpm.value&gt;0.6, _xlpm.value&lt;=0.8), 0.36/12, _xlpm.value&gt;0.8, -0.06/12)), IU49)</f>
        <v>7.4999999999999997E-2</v>
      </c>
      <c r="IV50" t="str">
        <f t="shared" ca="1" si="837"/>
        <v>No</v>
      </c>
      <c r="IW50">
        <f ca="1">COUNTIF(IV$4:IV50, "Yes")</f>
        <v>3</v>
      </c>
      <c r="IX50" s="37">
        <f t="shared" ca="1" si="579"/>
        <v>483908.84035170969</v>
      </c>
      <c r="IY50" s="37">
        <f t="shared" ca="1" si="580"/>
        <v>15210.300686330203</v>
      </c>
      <c r="IZ50" s="64">
        <f t="shared" ca="1" si="267"/>
        <v>499119.14103803987</v>
      </c>
      <c r="JA50" s="170" cm="1">
        <f t="array" aca="1" ref="JA50" ca="1">IF(MONTH($A50) = 1, _xlfn.LET(_xlpm.value, RAND(), _xlfn.IFS(_xlpm.value&lt;=0.6, 0.9/12, AND(_xlpm.value&gt;0.6, _xlpm.value&lt;=0.8), 0.36/12, _xlpm.value&gt;0.8, -0.06/12)), JA49)</f>
        <v>-5.0000000000000001E-3</v>
      </c>
      <c r="JB50" t="str">
        <f t="shared" ca="1" si="838"/>
        <v>No</v>
      </c>
      <c r="JC50">
        <f ca="1">COUNTIF(JB$4:JB50, "Yes")</f>
        <v>3</v>
      </c>
      <c r="JD50" s="37">
        <f t="shared" ca="1" si="581"/>
        <v>225472.38888017778</v>
      </c>
      <c r="JE50" s="37">
        <f t="shared" ca="1" si="582"/>
        <v>14068.318549861482</v>
      </c>
      <c r="JF50" s="64">
        <f t="shared" ca="1" si="271"/>
        <v>239540.70743003927</v>
      </c>
      <c r="JG50" s="170" cm="1">
        <f t="array" aca="1" ref="JG50" ca="1">IF(MONTH($A50) = 1, _xlfn.LET(_xlpm.value, RAND(), _xlfn.IFS(_xlpm.value&lt;=0.6, 0.9/12, AND(_xlpm.value&gt;0.6, _xlpm.value&lt;=0.8), 0.36/12, _xlpm.value&gt;0.8, -0.06/12)), JG49)</f>
        <v>7.4999999999999997E-2</v>
      </c>
      <c r="JH50" t="str">
        <f t="shared" ca="1" si="839"/>
        <v>No</v>
      </c>
      <c r="JI50">
        <f ca="1">COUNTIF(JH$4:JH50, "Yes")</f>
        <v>1</v>
      </c>
      <c r="JJ50" s="37">
        <f t="shared" ca="1" si="583"/>
        <v>448005.26885319693</v>
      </c>
      <c r="JK50" s="37">
        <f t="shared" ca="1" si="584"/>
        <v>1253.6832848309491</v>
      </c>
      <c r="JL50" s="64">
        <f t="shared" ca="1" si="275"/>
        <v>449258.95213802787</v>
      </c>
      <c r="JM50" s="170" cm="1">
        <f t="array" aca="1" ref="JM50" ca="1">IF(MONTH($A50) = 1, _xlfn.LET(_xlpm.value, RAND(), _xlfn.IFS(_xlpm.value&lt;=0.6, 0.9/12, AND(_xlpm.value&gt;0.6, _xlpm.value&lt;=0.8), 0.36/12, _xlpm.value&gt;0.8, -0.06/12)), JM49)</f>
        <v>7.4999999999999997E-2</v>
      </c>
      <c r="JN50" t="str">
        <f t="shared" ca="1" si="840"/>
        <v>No</v>
      </c>
      <c r="JO50">
        <f ca="1">COUNTIF(JN$4:JN50, "Yes")</f>
        <v>5</v>
      </c>
      <c r="JP50" s="37">
        <f t="shared" ca="1" si="585"/>
        <v>181326.81166969956</v>
      </c>
      <c r="JQ50" s="37">
        <f t="shared" ca="1" si="586"/>
        <v>21826.420591182545</v>
      </c>
      <c r="JR50" s="64">
        <f t="shared" ca="1" si="279"/>
        <v>203153.2322608821</v>
      </c>
      <c r="JS50" s="170" cm="1">
        <f t="array" aca="1" ref="JS50" ca="1">IF(MONTH($A50) = 1, _xlfn.LET(_xlpm.value, RAND(), _xlfn.IFS(_xlpm.value&lt;=0.6, 0.9/12, AND(_xlpm.value&gt;0.6, _xlpm.value&lt;=0.8), 0.36/12, _xlpm.value&gt;0.8, -0.06/12)), JS49)</f>
        <v>0.03</v>
      </c>
      <c r="JT50" t="str">
        <f t="shared" ca="1" si="841"/>
        <v>No</v>
      </c>
      <c r="JU50">
        <f ca="1">COUNTIF(JT$4:JT50, "Yes")</f>
        <v>2</v>
      </c>
      <c r="JV50" s="37">
        <f t="shared" ca="1" si="587"/>
        <v>192125.68704655455</v>
      </c>
      <c r="JW50" s="37">
        <f t="shared" ca="1" si="588"/>
        <v>7155.7134062125451</v>
      </c>
      <c r="JX50" s="64">
        <f t="shared" ca="1" si="283"/>
        <v>199281.40045276709</v>
      </c>
      <c r="JY50" s="170" cm="1">
        <f t="array" aca="1" ref="JY50" ca="1">IF(MONTH($A50) = 1, _xlfn.LET(_xlpm.value, RAND(), _xlfn.IFS(_xlpm.value&lt;=0.6, 0.9/12, AND(_xlpm.value&gt;0.6, _xlpm.value&lt;=0.8), 0.36/12, _xlpm.value&gt;0.8, -0.06/12)), JY49)</f>
        <v>0.03</v>
      </c>
      <c r="JZ50" t="str">
        <f t="shared" ca="1" si="842"/>
        <v>No</v>
      </c>
      <c r="KA50">
        <f ca="1">COUNTIF(JZ$4:JZ50, "Yes")</f>
        <v>3</v>
      </c>
      <c r="KB50" s="37">
        <f t="shared" ca="1" si="589"/>
        <v>136706.67881378144</v>
      </c>
      <c r="KC50" s="37">
        <f t="shared" ca="1" si="590"/>
        <v>8227.8970263562678</v>
      </c>
      <c r="KD50" s="64">
        <f t="shared" ca="1" si="287"/>
        <v>144934.57584013772</v>
      </c>
      <c r="KE50" s="170" cm="1">
        <f t="array" aca="1" ref="KE50" ca="1">IF(MONTH($A50) = 1, _xlfn.LET(_xlpm.value, RAND(), _xlfn.IFS(_xlpm.value&lt;=0.6, 0.9/12, AND(_xlpm.value&gt;0.6, _xlpm.value&lt;=0.8), 0.36/12, _xlpm.value&gt;0.8, -0.06/12)), KE49)</f>
        <v>-5.0000000000000001E-3</v>
      </c>
      <c r="KF50" t="str">
        <f t="shared" ca="1" si="843"/>
        <v>No</v>
      </c>
      <c r="KG50">
        <f ca="1">COUNTIF(KF$4:KF50, "Yes")</f>
        <v>1</v>
      </c>
      <c r="KH50" s="37">
        <f t="shared" ca="1" si="591"/>
        <v>205689.9057130476</v>
      </c>
      <c r="KI50" s="37">
        <f t="shared" ca="1" si="592"/>
        <v>3337.9792512868912</v>
      </c>
      <c r="KJ50" s="64">
        <f t="shared" ca="1" si="291"/>
        <v>209027.88496433449</v>
      </c>
      <c r="KK50" s="170" cm="1">
        <f t="array" aca="1" ref="KK50" ca="1">IF(MONTH($A50) = 1, _xlfn.LET(_xlpm.value, RAND(), _xlfn.IFS(_xlpm.value&lt;=0.6, 0.9/12, AND(_xlpm.value&gt;0.6, _xlpm.value&lt;=0.8), 0.36/12, _xlpm.value&gt;0.8, -0.06/12)), KK49)</f>
        <v>7.4999999999999997E-2</v>
      </c>
      <c r="KL50" t="str">
        <f t="shared" ca="1" si="844"/>
        <v>No</v>
      </c>
      <c r="KM50">
        <f ca="1">COUNTIF(KL$4:KL50, "Yes")</f>
        <v>0</v>
      </c>
      <c r="KN50" s="37">
        <f t="shared" ca="1" si="593"/>
        <v>354460.49028776621</v>
      </c>
      <c r="KO50" s="37">
        <f t="shared" ca="1" si="594"/>
        <v>0</v>
      </c>
      <c r="KP50" s="64">
        <f t="shared" ca="1" si="295"/>
        <v>354460.49028776621</v>
      </c>
      <c r="KQ50" s="170" cm="1">
        <f t="array" aca="1" ref="KQ50" ca="1">IF(MONTH($A50) = 1, _xlfn.LET(_xlpm.value, RAND(), _xlfn.IFS(_xlpm.value&lt;=0.6, 0.9/12, AND(_xlpm.value&gt;0.6, _xlpm.value&lt;=0.8), 0.36/12, _xlpm.value&gt;0.8, -0.06/12)), KQ49)</f>
        <v>7.4999999999999997E-2</v>
      </c>
      <c r="KR50" t="str">
        <f t="shared" ca="1" si="845"/>
        <v>No</v>
      </c>
      <c r="KS50">
        <f ca="1">COUNTIF(KR$4:KR50, "Yes")</f>
        <v>2</v>
      </c>
      <c r="KT50" s="37">
        <f t="shared" ca="1" si="595"/>
        <v>148298.0871274716</v>
      </c>
      <c r="KU50" s="37">
        <f t="shared" ca="1" si="596"/>
        <v>4241.0446864208106</v>
      </c>
      <c r="KV50" s="64">
        <f t="shared" ca="1" si="299"/>
        <v>152539.13181389243</v>
      </c>
      <c r="KW50" s="170" cm="1">
        <f t="array" aca="1" ref="KW50" ca="1">IF(MONTH($A50) = 1, _xlfn.LET(_xlpm.value, RAND(), _xlfn.IFS(_xlpm.value&lt;=0.6, 0.9/12, AND(_xlpm.value&gt;0.6, _xlpm.value&lt;=0.8), 0.36/12, _xlpm.value&gt;0.8, -0.06/12)), KW49)</f>
        <v>-5.0000000000000001E-3</v>
      </c>
      <c r="KX50" t="str">
        <f t="shared" ca="1" si="846"/>
        <v>No</v>
      </c>
      <c r="KY50">
        <f ca="1">COUNTIF(KX$4:KX50, "Yes")</f>
        <v>2</v>
      </c>
      <c r="KZ50" s="37">
        <f t="shared" ca="1" si="597"/>
        <v>118432.82203801929</v>
      </c>
      <c r="LA50" s="37">
        <f t="shared" ca="1" si="598"/>
        <v>9328.6964130144552</v>
      </c>
      <c r="LB50" s="64">
        <f t="shared" ca="1" si="303"/>
        <v>127761.51845103374</v>
      </c>
      <c r="LC50" s="170" cm="1">
        <f t="array" aca="1" ref="LC50" ca="1">IF(MONTH($A50) = 1, _xlfn.LET(_xlpm.value, RAND(), _xlfn.IFS(_xlpm.value&lt;=0.6, 0.9/12, AND(_xlpm.value&gt;0.6, _xlpm.value&lt;=0.8), 0.36/12, _xlpm.value&gt;0.8, -0.06/12)), LC49)</f>
        <v>7.4999999999999997E-2</v>
      </c>
      <c r="LD50" t="str">
        <f t="shared" ca="1" si="847"/>
        <v>No</v>
      </c>
      <c r="LE50">
        <f ca="1">COUNTIF(LD$4:LD50, "Yes")</f>
        <v>1</v>
      </c>
      <c r="LF50" s="37">
        <f t="shared" ca="1" si="599"/>
        <v>297409.18816806388</v>
      </c>
      <c r="LG50" s="37">
        <f t="shared" ca="1" si="600"/>
        <v>894.7452196271654</v>
      </c>
      <c r="LH50" s="64">
        <f t="shared" ca="1" si="307"/>
        <v>298303.93338769104</v>
      </c>
      <c r="LI50" s="170" cm="1">
        <f t="array" aca="1" ref="LI50" ca="1">IF(MONTH($A50) = 1, _xlfn.LET(_xlpm.value, RAND(), _xlfn.IFS(_xlpm.value&lt;=0.6, 0.9/12, AND(_xlpm.value&gt;0.6, _xlpm.value&lt;=0.8), 0.36/12, _xlpm.value&gt;0.8, -0.06/12)), LI49)</f>
        <v>7.4999999999999997E-2</v>
      </c>
      <c r="LJ50" t="str">
        <f t="shared" ca="1" si="848"/>
        <v>No</v>
      </c>
      <c r="LK50">
        <f ca="1">COUNTIF(LJ$4:LJ50, "Yes")</f>
        <v>4</v>
      </c>
      <c r="LL50" s="37">
        <f t="shared" ca="1" si="601"/>
        <v>127163.24491264531</v>
      </c>
      <c r="LM50" s="37">
        <f t="shared" ca="1" si="602"/>
        <v>11073.87083700342</v>
      </c>
      <c r="LN50" s="64">
        <f t="shared" ca="1" si="311"/>
        <v>138237.11574964874</v>
      </c>
      <c r="LO50" s="170" cm="1">
        <f t="array" aca="1" ref="LO50" ca="1">IF(MONTH($A50) = 1, _xlfn.LET(_xlpm.value, RAND(), _xlfn.IFS(_xlpm.value&lt;=0.6, 0.9/12, AND(_xlpm.value&gt;0.6, _xlpm.value&lt;=0.8), 0.36/12, _xlpm.value&gt;0.8, -0.06/12)), LO49)</f>
        <v>7.4999999999999997E-2</v>
      </c>
      <c r="LP50" t="str">
        <f t="shared" ca="1" si="849"/>
        <v>No</v>
      </c>
      <c r="LQ50">
        <f ca="1">COUNTIF(LP$4:LP50, "Yes")</f>
        <v>4</v>
      </c>
      <c r="LR50" s="37">
        <f t="shared" ca="1" si="603"/>
        <v>195197.35924409158</v>
      </c>
      <c r="LS50" s="37">
        <f t="shared" ca="1" si="604"/>
        <v>16617.183306115108</v>
      </c>
      <c r="LT50" s="64">
        <f t="shared" ca="1" si="315"/>
        <v>211814.54255020668</v>
      </c>
      <c r="LU50" s="170" cm="1">
        <f t="array" aca="1" ref="LU50" ca="1">IF(MONTH($A50) = 1, _xlfn.LET(_xlpm.value, RAND(), _xlfn.IFS(_xlpm.value&lt;=0.6, 0.9/12, AND(_xlpm.value&gt;0.6, _xlpm.value&lt;=0.8), 0.36/12, _xlpm.value&gt;0.8, -0.06/12)), LU49)</f>
        <v>7.4999999999999997E-2</v>
      </c>
      <c r="LV50" t="str">
        <f t="shared" ca="1" si="850"/>
        <v>No</v>
      </c>
      <c r="LW50">
        <f ca="1">COUNTIF(LV$4:LV50, "Yes")</f>
        <v>1</v>
      </c>
      <c r="LX50" s="37">
        <f t="shared" ca="1" si="605"/>
        <v>671334.35046019894</v>
      </c>
      <c r="LY50" s="37">
        <f t="shared" ca="1" si="606"/>
        <v>6772.700787015724</v>
      </c>
      <c r="LZ50" s="64">
        <f t="shared" ca="1" si="319"/>
        <v>678107.05124721467</v>
      </c>
      <c r="MA50" s="170" cm="1">
        <f t="array" aca="1" ref="MA50" ca="1">IF(MONTH($A50) = 1, _xlfn.LET(_xlpm.value, RAND(), _xlfn.IFS(_xlpm.value&lt;=0.6, 0.9/12, AND(_xlpm.value&gt;0.6, _xlpm.value&lt;=0.8), 0.36/12, _xlpm.value&gt;0.8, -0.06/12)), MA49)</f>
        <v>-5.0000000000000001E-3</v>
      </c>
      <c r="MB50" t="str">
        <f t="shared" ca="1" si="851"/>
        <v>No</v>
      </c>
      <c r="MC50">
        <f ca="1">COUNTIF(MB$4:MB50, "Yes")</f>
        <v>1</v>
      </c>
      <c r="MD50" s="37">
        <f t="shared" ca="1" si="607"/>
        <v>137743.69406993515</v>
      </c>
      <c r="ME50" s="37">
        <f t="shared" ca="1" si="608"/>
        <v>536.40191986175682</v>
      </c>
      <c r="MF50" s="64">
        <f t="shared" ca="1" si="323"/>
        <v>138280.09598979692</v>
      </c>
      <c r="MG50" s="170" cm="1">
        <f t="array" aca="1" ref="MG50" ca="1">IF(MONTH($A50) = 1, _xlfn.LET(_xlpm.value, RAND(), _xlfn.IFS(_xlpm.value&lt;=0.6, 0.9/12, AND(_xlpm.value&gt;0.6, _xlpm.value&lt;=0.8), 0.36/12, _xlpm.value&gt;0.8, -0.06/12)), MG49)</f>
        <v>7.4999999999999997E-2</v>
      </c>
      <c r="MH50" t="str">
        <f t="shared" ca="1" si="852"/>
        <v>No</v>
      </c>
      <c r="MI50">
        <f ca="1">COUNTIF(MH$4:MH50, "Yes")</f>
        <v>3</v>
      </c>
      <c r="MJ50" s="37">
        <f t="shared" ca="1" si="609"/>
        <v>477459.16161163815</v>
      </c>
      <c r="MK50" s="37">
        <f t="shared" ca="1" si="610"/>
        <v>12647.985083129874</v>
      </c>
      <c r="ML50" s="64">
        <f t="shared" ca="1" si="327"/>
        <v>490107.14669476805</v>
      </c>
      <c r="MM50" s="170" cm="1">
        <f t="array" aca="1" ref="MM50" ca="1">IF(MONTH($A50) = 1, _xlfn.LET(_xlpm.value, RAND(), _xlfn.IFS(_xlpm.value&lt;=0.6, 0.9/12, AND(_xlpm.value&gt;0.6, _xlpm.value&lt;=0.8), 0.36/12, _xlpm.value&gt;0.8, -0.06/12)), MM49)</f>
        <v>7.4999999999999997E-2</v>
      </c>
      <c r="MN50" t="str">
        <f t="shared" ca="1" si="853"/>
        <v>No</v>
      </c>
      <c r="MO50">
        <f ca="1">COUNTIF(MN$4:MN50, "Yes")</f>
        <v>4</v>
      </c>
      <c r="MP50" s="37">
        <f t="shared" ca="1" si="611"/>
        <v>414163.00716059346</v>
      </c>
      <c r="MQ50" s="37">
        <f t="shared" ca="1" si="612"/>
        <v>21469.353927846656</v>
      </c>
      <c r="MR50" s="64">
        <f t="shared" ca="1" si="331"/>
        <v>435632.36108844011</v>
      </c>
      <c r="MS50" s="170" cm="1">
        <f t="array" aca="1" ref="MS50" ca="1">IF(MONTH($A50) = 1, _xlfn.LET(_xlpm.value, RAND(), _xlfn.IFS(_xlpm.value&lt;=0.6, 0.9/12, AND(_xlpm.value&gt;0.6, _xlpm.value&lt;=0.8), 0.36/12, _xlpm.value&gt;0.8, -0.06/12)), MS49)</f>
        <v>7.4999999999999997E-2</v>
      </c>
      <c r="MT50" t="str">
        <f t="shared" ca="1" si="854"/>
        <v>Yes</v>
      </c>
      <c r="MU50">
        <f ca="1">COUNTIF(MT$4:MT50, "Yes")</f>
        <v>7</v>
      </c>
      <c r="MV50" s="37">
        <f t="shared" ca="1" si="613"/>
        <v>104383.52670328478</v>
      </c>
      <c r="MW50" s="37">
        <f t="shared" ca="1" si="614"/>
        <v>21331.937634786987</v>
      </c>
      <c r="MX50" s="64">
        <f t="shared" ca="1" si="335"/>
        <v>125715.46433807176</v>
      </c>
      <c r="MY50" s="170" cm="1">
        <f t="array" aca="1" ref="MY50" ca="1">IF(MONTH($A50) = 1, _xlfn.LET(_xlpm.value, RAND(), _xlfn.IFS(_xlpm.value&lt;=0.6, 0.9/12, AND(_xlpm.value&gt;0.6, _xlpm.value&lt;=0.8), 0.36/12, _xlpm.value&gt;0.8, -0.06/12)), MY49)</f>
        <v>7.4999999999999997E-2</v>
      </c>
      <c r="MZ50" t="str">
        <f t="shared" ca="1" si="855"/>
        <v>No</v>
      </c>
      <c r="NA50">
        <f ca="1">COUNTIF(MZ$4:MZ50, "Yes")</f>
        <v>1</v>
      </c>
      <c r="NB50" s="37">
        <f t="shared" ca="1" si="615"/>
        <v>652486.43906063307</v>
      </c>
      <c r="NC50" s="37">
        <f t="shared" ca="1" si="616"/>
        <v>2654.5319129671893</v>
      </c>
      <c r="ND50" s="64">
        <f t="shared" ca="1" si="339"/>
        <v>655140.97097360028</v>
      </c>
      <c r="NE50" s="170" cm="1">
        <f t="array" aca="1" ref="NE50" ca="1">IF(MONTH($A50) = 1, _xlfn.LET(_xlpm.value, RAND(), _xlfn.IFS(_xlpm.value&lt;=0.6, 0.9/12, AND(_xlpm.value&gt;0.6, _xlpm.value&lt;=0.8), 0.36/12, _xlpm.value&gt;0.8, -0.06/12)), NE49)</f>
        <v>7.4999999999999997E-2</v>
      </c>
      <c r="NF50" t="str">
        <f t="shared" ca="1" si="856"/>
        <v>No</v>
      </c>
      <c r="NG50">
        <f ca="1">COUNTIF(NF$4:NF50, "Yes")</f>
        <v>1</v>
      </c>
      <c r="NH50" s="37">
        <f t="shared" ca="1" si="617"/>
        <v>398863.58713195007</v>
      </c>
      <c r="NI50" s="37">
        <f t="shared" ca="1" si="618"/>
        <v>6617.8991284834083</v>
      </c>
      <c r="NJ50" s="64">
        <f t="shared" ca="1" si="343"/>
        <v>405481.48626043351</v>
      </c>
      <c r="NK50" s="170" cm="1">
        <f t="array" aca="1" ref="NK50" ca="1">IF(MONTH($A50) = 1, _xlfn.LET(_xlpm.value, RAND(), _xlfn.IFS(_xlpm.value&lt;=0.6, 0.9/12, AND(_xlpm.value&gt;0.6, _xlpm.value&lt;=0.8), 0.36/12, _xlpm.value&gt;0.8, -0.06/12)), NK49)</f>
        <v>0.03</v>
      </c>
      <c r="NL50" t="str">
        <f t="shared" ca="1" si="857"/>
        <v>No</v>
      </c>
      <c r="NM50">
        <f ca="1">COUNTIF(NL$4:NL50, "Yes")</f>
        <v>4</v>
      </c>
      <c r="NN50" s="37">
        <f t="shared" ca="1" si="619"/>
        <v>175713.38862762222</v>
      </c>
      <c r="NO50" s="37">
        <f t="shared" ca="1" si="620"/>
        <v>23546.944907701785</v>
      </c>
      <c r="NP50" s="64">
        <f t="shared" ca="1" si="347"/>
        <v>199260.333535324</v>
      </c>
      <c r="NQ50" s="170" cm="1">
        <f t="array" aca="1" ref="NQ50" ca="1">IF(MONTH($A50) = 1, _xlfn.LET(_xlpm.value, RAND(), _xlfn.IFS(_xlpm.value&lt;=0.6, 0.9/12, AND(_xlpm.value&gt;0.6, _xlpm.value&lt;=0.8), 0.36/12, _xlpm.value&gt;0.8, -0.06/12)), NQ49)</f>
        <v>0.03</v>
      </c>
      <c r="NR50" t="str">
        <f t="shared" ca="1" si="858"/>
        <v>No</v>
      </c>
      <c r="NS50">
        <f ca="1">COUNTIF(NR$4:NR50, "Yes")</f>
        <v>4</v>
      </c>
      <c r="NT50" s="37">
        <f t="shared" ca="1" si="621"/>
        <v>80152.064151157378</v>
      </c>
      <c r="NU50" s="37">
        <f t="shared" ca="1" si="622"/>
        <v>13697.714211738084</v>
      </c>
      <c r="NV50" s="64">
        <f t="shared" ca="1" si="351"/>
        <v>93849.778362895464</v>
      </c>
      <c r="NW50" s="170" cm="1">
        <f t="array" aca="1" ref="NW50" ca="1">IF(MONTH($A50) = 1, _xlfn.LET(_xlpm.value, RAND(), _xlfn.IFS(_xlpm.value&lt;=0.6, 0.9/12, AND(_xlpm.value&gt;0.6, _xlpm.value&lt;=0.8), 0.36/12, _xlpm.value&gt;0.8, -0.06/12)), NW49)</f>
        <v>7.4999999999999997E-2</v>
      </c>
      <c r="NX50" t="str">
        <f t="shared" ca="1" si="859"/>
        <v>No</v>
      </c>
      <c r="NY50">
        <f ca="1">COUNTIF(NX$4:NX50, "Yes")</f>
        <v>5</v>
      </c>
      <c r="NZ50" s="37">
        <f t="shared" ca="1" si="623"/>
        <v>254129.80295196589</v>
      </c>
      <c r="OA50" s="37">
        <f t="shared" ca="1" si="624"/>
        <v>24342.670520835567</v>
      </c>
      <c r="OB50" s="64">
        <f t="shared" ca="1" si="355"/>
        <v>278472.47347280144</v>
      </c>
      <c r="OC50" s="170" cm="1">
        <f t="array" aca="1" ref="OC50" ca="1">IF(MONTH($A50) = 1, _xlfn.LET(_xlpm.value, RAND(), _xlfn.IFS(_xlpm.value&lt;=0.6, 0.9/12, AND(_xlpm.value&gt;0.6, _xlpm.value&lt;=0.8), 0.36/12, _xlpm.value&gt;0.8, -0.06/12)), OC49)</f>
        <v>7.4999999999999997E-2</v>
      </c>
      <c r="OD50" t="str">
        <f t="shared" ca="1" si="860"/>
        <v>No</v>
      </c>
      <c r="OE50">
        <f ca="1">COUNTIF(OD$4:OD50, "Yes")</f>
        <v>4</v>
      </c>
      <c r="OF50" s="37">
        <f t="shared" ca="1" si="625"/>
        <v>171678.66810578771</v>
      </c>
      <c r="OG50" s="37">
        <f t="shared" ca="1" si="626"/>
        <v>7143.0109602505581</v>
      </c>
      <c r="OH50" s="64">
        <f t="shared" ca="1" si="359"/>
        <v>178821.67906603828</v>
      </c>
      <c r="OI50" s="170" cm="1">
        <f t="array" aca="1" ref="OI50" ca="1">IF(MONTH($A50) = 1, _xlfn.LET(_xlpm.value, RAND(), _xlfn.IFS(_xlpm.value&lt;=0.6, 0.9/12, AND(_xlpm.value&gt;0.6, _xlpm.value&lt;=0.8), 0.36/12, _xlpm.value&gt;0.8, -0.06/12)), OI49)</f>
        <v>7.4999999999999997E-2</v>
      </c>
      <c r="OJ50" t="str">
        <f t="shared" ca="1" si="861"/>
        <v>No</v>
      </c>
      <c r="OK50">
        <f ca="1">COUNTIF(OJ$4:OJ50, "Yes")</f>
        <v>5</v>
      </c>
      <c r="OL50" s="37">
        <f t="shared" ca="1" si="627"/>
        <v>344841.44586030499</v>
      </c>
      <c r="OM50" s="37">
        <f t="shared" ca="1" si="628"/>
        <v>28602.292590564906</v>
      </c>
      <c r="ON50" s="64">
        <f t="shared" ca="1" si="363"/>
        <v>373443.73845086992</v>
      </c>
      <c r="OO50" s="170" cm="1">
        <f t="array" aca="1" ref="OO50" ca="1">IF(MONTH($A50) = 1, _xlfn.LET(_xlpm.value, RAND(), _xlfn.IFS(_xlpm.value&lt;=0.6, 0.9/12, AND(_xlpm.value&gt;0.6, _xlpm.value&lt;=0.8), 0.36/12, _xlpm.value&gt;0.8, -0.06/12)), OO49)</f>
        <v>7.4999999999999997E-2</v>
      </c>
      <c r="OP50" t="str">
        <f t="shared" ca="1" si="862"/>
        <v>No</v>
      </c>
      <c r="OQ50">
        <f ca="1">COUNTIF(OP$4:OP50, "Yes")</f>
        <v>3</v>
      </c>
      <c r="OR50" s="37">
        <f t="shared" ca="1" si="629"/>
        <v>224044.91196646605</v>
      </c>
      <c r="OS50" s="37">
        <f t="shared" ca="1" si="630"/>
        <v>8172.0011835380556</v>
      </c>
      <c r="OT50" s="64">
        <f t="shared" ca="1" si="367"/>
        <v>232216.91315000411</v>
      </c>
      <c r="OU50" s="170" cm="1">
        <f t="array" aca="1" ref="OU50" ca="1">IF(MONTH($A50) = 1, _xlfn.LET(_xlpm.value, RAND(), _xlfn.IFS(_xlpm.value&lt;=0.6, 0.9/12, AND(_xlpm.value&gt;0.6, _xlpm.value&lt;=0.8), 0.36/12, _xlpm.value&gt;0.8, -0.06/12)), OU49)</f>
        <v>7.4999999999999997E-2</v>
      </c>
      <c r="OV50" t="str">
        <f t="shared" ca="1" si="863"/>
        <v>No</v>
      </c>
      <c r="OW50">
        <f ca="1">COUNTIF(OV$4:OV50, "Yes")</f>
        <v>2</v>
      </c>
      <c r="OX50" s="37">
        <f t="shared" ca="1" si="631"/>
        <v>173552.54154996944</v>
      </c>
      <c r="OY50" s="37">
        <f t="shared" ca="1" si="632"/>
        <v>11809.571441496728</v>
      </c>
      <c r="OZ50" s="64">
        <f t="shared" ca="1" si="371"/>
        <v>185362.11299146616</v>
      </c>
      <c r="PA50" s="170" cm="1">
        <f t="array" aca="1" ref="PA50" ca="1">IF(MONTH($A50) = 1, _xlfn.LET(_xlpm.value, RAND(), _xlfn.IFS(_xlpm.value&lt;=0.6, 0.9/12, AND(_xlpm.value&gt;0.6, _xlpm.value&lt;=0.8), 0.36/12, _xlpm.value&gt;0.8, -0.06/12)), PA49)</f>
        <v>7.4999999999999997E-2</v>
      </c>
      <c r="PB50" t="str">
        <f t="shared" ca="1" si="864"/>
        <v>Yes</v>
      </c>
      <c r="PC50">
        <f ca="1">COUNTIF(PB$4:PB50, "Yes")</f>
        <v>4</v>
      </c>
      <c r="PD50" s="37">
        <f t="shared" ca="1" si="633"/>
        <v>245672.82808018505</v>
      </c>
      <c r="PE50" s="37">
        <f t="shared" ca="1" si="634"/>
        <v>8760.0934268848378</v>
      </c>
      <c r="PF50" s="64">
        <f t="shared" ca="1" si="375"/>
        <v>254432.9215070699</v>
      </c>
      <c r="PG50" s="170" cm="1">
        <f t="array" aca="1" ref="PG50" ca="1">IF(MONTH($A50) = 1, _xlfn.LET(_xlpm.value, RAND(), _xlfn.IFS(_xlpm.value&lt;=0.6, 0.9/12, AND(_xlpm.value&gt;0.6, _xlpm.value&lt;=0.8), 0.36/12, _xlpm.value&gt;0.8, -0.06/12)), PG49)</f>
        <v>7.4999999999999997E-2</v>
      </c>
      <c r="PH50" t="str">
        <f t="shared" ca="1" si="865"/>
        <v>No</v>
      </c>
      <c r="PI50">
        <f ca="1">COUNTIF(PH$4:PH50, "Yes")</f>
        <v>4</v>
      </c>
      <c r="PJ50" s="37">
        <f t="shared" ca="1" si="635"/>
        <v>187356.62854928762</v>
      </c>
      <c r="PK50" s="37">
        <f t="shared" ca="1" si="636"/>
        <v>13750.378960626609</v>
      </c>
      <c r="PL50" s="64">
        <f t="shared" ca="1" si="379"/>
        <v>201107.00750991423</v>
      </c>
      <c r="PM50" s="170" cm="1">
        <f t="array" aca="1" ref="PM50" ca="1">IF(MONTH($A50) = 1, _xlfn.LET(_xlpm.value, RAND(), _xlfn.IFS(_xlpm.value&lt;=0.6, 0.9/12, AND(_xlpm.value&gt;0.6, _xlpm.value&lt;=0.8), 0.36/12, _xlpm.value&gt;0.8, -0.06/12)), PM49)</f>
        <v>7.4999999999999997E-2</v>
      </c>
      <c r="PN50" t="str">
        <f t="shared" ca="1" si="866"/>
        <v>No</v>
      </c>
      <c r="PO50">
        <f ca="1">COUNTIF(PN$4:PN50, "Yes")</f>
        <v>2</v>
      </c>
      <c r="PP50" s="37">
        <f t="shared" ca="1" si="637"/>
        <v>335855.38832555874</v>
      </c>
      <c r="PQ50" s="37">
        <f t="shared" ca="1" si="638"/>
        <v>7906.0904186010921</v>
      </c>
      <c r="PR50" s="64">
        <f t="shared" ca="1" si="383"/>
        <v>343761.47874415986</v>
      </c>
      <c r="PS50" s="170" cm="1">
        <f t="array" aca="1" ref="PS50" ca="1">IF(MONTH($A50) = 1, _xlfn.LET(_xlpm.value, RAND(), _xlfn.IFS(_xlpm.value&lt;=0.6, 0.9/12, AND(_xlpm.value&gt;0.6, _xlpm.value&lt;=0.8), 0.36/12, _xlpm.value&gt;0.8, -0.06/12)), PS49)</f>
        <v>-5.0000000000000001E-3</v>
      </c>
      <c r="PT50" t="str">
        <f t="shared" ca="1" si="867"/>
        <v>No</v>
      </c>
      <c r="PU50">
        <f ca="1">COUNTIF(PT$4:PT50, "Yes")</f>
        <v>1</v>
      </c>
      <c r="PV50" s="37">
        <f t="shared" ca="1" si="639"/>
        <v>158251.98881521416</v>
      </c>
      <c r="PW50" s="37">
        <f t="shared" ca="1" si="640"/>
        <v>6617.8991284834083</v>
      </c>
      <c r="PX50" s="64">
        <f t="shared" ca="1" si="387"/>
        <v>164869.88794369757</v>
      </c>
      <c r="PY50" s="170" cm="1">
        <f t="array" aca="1" ref="PY50" ca="1">IF(MONTH($A50) = 1, _xlfn.LET(_xlpm.value, RAND(), _xlfn.IFS(_xlpm.value&lt;=0.6, 0.9/12, AND(_xlpm.value&gt;0.6, _xlpm.value&lt;=0.8), 0.36/12, _xlpm.value&gt;0.8, -0.06/12)), PY49)</f>
        <v>7.4999999999999997E-2</v>
      </c>
      <c r="PZ50" t="str">
        <f t="shared" ca="1" si="868"/>
        <v>No</v>
      </c>
      <c r="QA50">
        <f ca="1">COUNTIF(PZ$4:PZ50, "Yes")</f>
        <v>2</v>
      </c>
      <c r="QB50" s="37">
        <f t="shared" ca="1" si="641"/>
        <v>563832.66272019898</v>
      </c>
      <c r="QC50" s="37">
        <f t="shared" ca="1" si="642"/>
        <v>10315.280205390112</v>
      </c>
      <c r="QD50" s="64">
        <f t="shared" ca="1" si="391"/>
        <v>574147.94292558904</v>
      </c>
      <c r="QE50" s="170" cm="1">
        <f t="array" aca="1" ref="QE50" ca="1">IF(MONTH($A50) = 1, _xlfn.LET(_xlpm.value, RAND(), _xlfn.IFS(_xlpm.value&lt;=0.6, 0.9/12, AND(_xlpm.value&gt;0.6, _xlpm.value&lt;=0.8), 0.36/12, _xlpm.value&gt;0.8, -0.06/12)), QE49)</f>
        <v>-5.0000000000000001E-3</v>
      </c>
      <c r="QF50" t="str">
        <f t="shared" ca="1" si="869"/>
        <v>No</v>
      </c>
      <c r="QG50">
        <f ca="1">COUNTIF(QF$4:QF50, "Yes")</f>
        <v>1</v>
      </c>
      <c r="QH50" s="37">
        <f t="shared" ca="1" si="643"/>
        <v>286926.50829695683</v>
      </c>
      <c r="QI50" s="37">
        <f t="shared" ca="1" si="644"/>
        <v>4524.8860031265958</v>
      </c>
      <c r="QJ50" s="64">
        <f t="shared" ca="1" si="395"/>
        <v>291451.39430008346</v>
      </c>
      <c r="QK50" s="170" cm="1">
        <f t="array" aca="1" ref="QK50" ca="1">IF(MONTH($A50) = 1, _xlfn.LET(_xlpm.value, RAND(), _xlfn.IFS(_xlpm.value&lt;=0.6, 0.9/12, AND(_xlpm.value&gt;0.6, _xlpm.value&lt;=0.8), 0.36/12, _xlpm.value&gt;0.8, -0.06/12)), QK49)</f>
        <v>0.03</v>
      </c>
      <c r="QL50" t="str">
        <f t="shared" ca="1" si="870"/>
        <v>No</v>
      </c>
      <c r="QM50">
        <f ca="1">COUNTIF(QL$4:QL50, "Yes")</f>
        <v>3</v>
      </c>
      <c r="QN50" s="37">
        <f t="shared" ca="1" si="645"/>
        <v>147720.02870721702</v>
      </c>
      <c r="QO50" s="37">
        <f t="shared" ca="1" si="646"/>
        <v>21067.595416197379</v>
      </c>
      <c r="QP50" s="64">
        <f t="shared" ca="1" si="399"/>
        <v>168787.6241234144</v>
      </c>
      <c r="QQ50" s="170" cm="1">
        <f t="array" aca="1" ref="QQ50" ca="1">IF(MONTH($A50) = 1, _xlfn.LET(_xlpm.value, RAND(), _xlfn.IFS(_xlpm.value&lt;=0.6, 0.9/12, AND(_xlpm.value&gt;0.6, _xlpm.value&lt;=0.8), 0.36/12, _xlpm.value&gt;0.8, -0.06/12)), QQ49)</f>
        <v>7.4999999999999997E-2</v>
      </c>
      <c r="QR50" t="str">
        <f t="shared" ca="1" si="871"/>
        <v>No</v>
      </c>
      <c r="QS50">
        <f ca="1">COUNTIF(QR$4:QR50, "Yes")</f>
        <v>2</v>
      </c>
      <c r="QT50" s="37">
        <f t="shared" ca="1" si="647"/>
        <v>224718.56213277354</v>
      </c>
      <c r="QU50" s="37">
        <f t="shared" ca="1" si="648"/>
        <v>14786.900613277685</v>
      </c>
      <c r="QV50" s="64">
        <f t="shared" ca="1" si="403"/>
        <v>239505.46274605123</v>
      </c>
      <c r="QW50" s="170" cm="1">
        <f t="array" aca="1" ref="QW50" ca="1">IF(MONTH($A50) = 1, _xlfn.LET(_xlpm.value, RAND(), _xlfn.IFS(_xlpm.value&lt;=0.6, 0.9/12, AND(_xlpm.value&gt;0.6, _xlpm.value&lt;=0.8), 0.36/12, _xlpm.value&gt;0.8, -0.06/12)), QW49)</f>
        <v>7.4999999999999997E-2</v>
      </c>
      <c r="QX50" t="str">
        <f t="shared" ca="1" si="872"/>
        <v>No</v>
      </c>
      <c r="QY50">
        <f ca="1">COUNTIF(QX$4:QX50, "Yes")</f>
        <v>1</v>
      </c>
      <c r="QZ50" s="37">
        <f t="shared" ca="1" si="649"/>
        <v>657425.9210681346</v>
      </c>
      <c r="RA50" s="37">
        <f t="shared" ca="1" si="650"/>
        <v>4524.8860031265958</v>
      </c>
      <c r="RB50" s="64">
        <f t="shared" ca="1" si="407"/>
        <v>661950.80707126122</v>
      </c>
      <c r="RC50" s="170" cm="1">
        <f t="array" aca="1" ref="RC50" ca="1">IF(MONTH($A50) = 1, _xlfn.LET(_xlpm.value, RAND(), _xlfn.IFS(_xlpm.value&lt;=0.6, 0.9/12, AND(_xlpm.value&gt;0.6, _xlpm.value&lt;=0.8), 0.36/12, _xlpm.value&gt;0.8, -0.06/12)), RC49)</f>
        <v>0.03</v>
      </c>
      <c r="RD50" t="str">
        <f t="shared" ca="1" si="873"/>
        <v>No</v>
      </c>
      <c r="RE50">
        <f ca="1">COUNTIF(RD$4:RD50, "Yes")</f>
        <v>2</v>
      </c>
      <c r="RF50" s="37">
        <f t="shared" ca="1" si="651"/>
        <v>167340.81592210443</v>
      </c>
      <c r="RG50" s="37">
        <f t="shared" ca="1" si="652"/>
        <v>9955.8783797702963</v>
      </c>
      <c r="RH50" s="64">
        <f t="shared" ca="1" si="411"/>
        <v>177296.69430187473</v>
      </c>
      <c r="RI50" s="170" cm="1">
        <f t="array" aca="1" ref="RI50" ca="1">IF(MONTH($A50) = 1, _xlfn.LET(_xlpm.value, RAND(), _xlfn.IFS(_xlpm.value&lt;=0.6, 0.9/12, AND(_xlpm.value&gt;0.6, _xlpm.value&lt;=0.8), 0.36/12, _xlpm.value&gt;0.8, -0.06/12)), RI49)</f>
        <v>-5.0000000000000001E-3</v>
      </c>
      <c r="RJ50" t="str">
        <f t="shared" ca="1" si="874"/>
        <v>No</v>
      </c>
      <c r="RK50">
        <f ca="1">COUNTIF(RJ$4:RJ50, "Yes")</f>
        <v>2</v>
      </c>
      <c r="RL50" s="37">
        <f t="shared" ca="1" si="653"/>
        <v>171445.55323042264</v>
      </c>
      <c r="RM50" s="37">
        <f t="shared" ca="1" si="654"/>
        <v>8778.3510059348482</v>
      </c>
      <c r="RN50" s="64">
        <f t="shared" ca="1" si="415"/>
        <v>180223.90423635748</v>
      </c>
      <c r="RO50" s="170" cm="1">
        <f t="array" aca="1" ref="RO50" ca="1">IF(MONTH($A50) = 1, _xlfn.LET(_xlpm.value, RAND(), _xlfn.IFS(_xlpm.value&lt;=0.6, 0.9/12, AND(_xlpm.value&gt;0.6, _xlpm.value&lt;=0.8), 0.36/12, _xlpm.value&gt;0.8, -0.06/12)), RO49)</f>
        <v>7.4999999999999997E-2</v>
      </c>
      <c r="RP50" t="str">
        <f t="shared" ca="1" si="875"/>
        <v>No</v>
      </c>
      <c r="RQ50">
        <f ca="1">COUNTIF(RP$4:RP50, "Yes")</f>
        <v>2</v>
      </c>
      <c r="RR50" s="37">
        <f t="shared" ca="1" si="655"/>
        <v>258388.71800692813</v>
      </c>
      <c r="RS50" s="37">
        <f t="shared" ca="1" si="656"/>
        <v>4070.1120717840804</v>
      </c>
      <c r="RT50" s="64">
        <f t="shared" ca="1" si="419"/>
        <v>262458.8300787122</v>
      </c>
      <c r="RU50" s="170" cm="1">
        <f t="array" aca="1" ref="RU50" ca="1">IF(MONTH($A50) = 1, _xlfn.LET(_xlpm.value, RAND(), _xlfn.IFS(_xlpm.value&lt;=0.6, 0.9/12, AND(_xlpm.value&gt;0.6, _xlpm.value&lt;=0.8), 0.36/12, _xlpm.value&gt;0.8, -0.06/12)), RU49)</f>
        <v>7.4999999999999997E-2</v>
      </c>
      <c r="RV50" t="str">
        <f t="shared" ca="1" si="876"/>
        <v>No</v>
      </c>
      <c r="RW50">
        <f ca="1">COUNTIF(RV$4:RV50, "Yes")</f>
        <v>2</v>
      </c>
      <c r="RX50" s="37">
        <f t="shared" ca="1" si="657"/>
        <v>299898.24661564</v>
      </c>
      <c r="RY50" s="37">
        <f t="shared" ca="1" si="658"/>
        <v>8931.5564989408103</v>
      </c>
      <c r="RZ50" s="64">
        <f t="shared" ca="1" si="423"/>
        <v>308829.80311458081</v>
      </c>
      <c r="SA50" s="170" cm="1">
        <f t="array" aca="1" ref="SA50" ca="1">IF(MONTH($A50) = 1, _xlfn.LET(_xlpm.value, RAND(), _xlfn.IFS(_xlpm.value&lt;=0.6, 0.9/12, AND(_xlpm.value&gt;0.6, _xlpm.value&lt;=0.8), 0.36/12, _xlpm.value&gt;0.8, -0.06/12)), SA49)</f>
        <v>-5.0000000000000001E-3</v>
      </c>
      <c r="SB50" t="str">
        <f t="shared" ca="1" si="877"/>
        <v>No</v>
      </c>
      <c r="SC50">
        <f ca="1">COUNTIF(SB$4:SB50, "Yes")</f>
        <v>3</v>
      </c>
      <c r="SD50" s="37">
        <f t="shared" ca="1" si="659"/>
        <v>104591.13142281404</v>
      </c>
      <c r="SE50" s="37">
        <f t="shared" ca="1" si="660"/>
        <v>12418.604993913752</v>
      </c>
      <c r="SF50" s="64">
        <f t="shared" ca="1" si="427"/>
        <v>117009.7364167278</v>
      </c>
      <c r="SG50" s="170" cm="1">
        <f t="array" aca="1" ref="SG50" ca="1">IF(MONTH($A50) = 1, _xlfn.LET(_xlpm.value, RAND(), _xlfn.IFS(_xlpm.value&lt;=0.6, 0.9/12, AND(_xlpm.value&gt;0.6, _xlpm.value&lt;=0.8), 0.36/12, _xlpm.value&gt;0.8, -0.06/12)), SG49)</f>
        <v>-5.0000000000000001E-3</v>
      </c>
      <c r="SH50" t="str">
        <f t="shared" ca="1" si="878"/>
        <v>No</v>
      </c>
      <c r="SI50">
        <f ca="1">COUNTIF(SH$4:SH50, "Yes")</f>
        <v>1</v>
      </c>
      <c r="SJ50" s="37">
        <f t="shared" ca="1" si="661"/>
        <v>285094.23021785478</v>
      </c>
      <c r="SK50" s="37">
        <f t="shared" ca="1" si="662"/>
        <v>2995.9722268946057</v>
      </c>
      <c r="SL50" s="64">
        <f t="shared" ca="1" si="431"/>
        <v>288090.20244474936</v>
      </c>
      <c r="SM50" s="170" cm="1">
        <f t="array" aca="1" ref="SM50" ca="1">IF(MONTH($A50) = 1, _xlfn.LET(_xlpm.value, RAND(), _xlfn.IFS(_xlpm.value&lt;=0.6, 0.9/12, AND(_xlpm.value&gt;0.6, _xlpm.value&lt;=0.8), 0.36/12, _xlpm.value&gt;0.8, -0.06/12)), SM49)</f>
        <v>7.4999999999999997E-2</v>
      </c>
      <c r="SN50" t="str">
        <f t="shared" ca="1" si="879"/>
        <v>No</v>
      </c>
      <c r="SO50">
        <f ca="1">COUNTIF(SN$4:SN50, "Yes")</f>
        <v>4</v>
      </c>
      <c r="SP50" s="37">
        <f t="shared" ca="1" si="663"/>
        <v>200569.37654601413</v>
      </c>
      <c r="SQ50" s="37">
        <f t="shared" ca="1" si="664"/>
        <v>12642.682006567735</v>
      </c>
      <c r="SR50" s="64">
        <f t="shared" ca="1" si="435"/>
        <v>213212.05855258188</v>
      </c>
      <c r="SS50" s="170" cm="1">
        <f t="array" aca="1" ref="SS50" ca="1">IF(MONTH($A50) = 1, _xlfn.LET(_xlpm.value, RAND(), _xlfn.IFS(_xlpm.value&lt;=0.6, 0.9/12, AND(_xlpm.value&gt;0.6, _xlpm.value&lt;=0.8), 0.36/12, _xlpm.value&gt;0.8, -0.06/12)), SS49)</f>
        <v>7.4999999999999997E-2</v>
      </c>
      <c r="ST50" t="str">
        <f t="shared" ca="1" si="880"/>
        <v>No</v>
      </c>
      <c r="SU50">
        <f ca="1">COUNTIF(ST$4:ST50, "Yes")</f>
        <v>1</v>
      </c>
      <c r="SV50" s="37">
        <f t="shared" ca="1" si="665"/>
        <v>397062.14045672567</v>
      </c>
      <c r="SW50" s="37">
        <f t="shared" ca="1" si="666"/>
        <v>5664.0308949771661</v>
      </c>
      <c r="SX50" s="64">
        <f t="shared" ca="1" si="439"/>
        <v>402726.17135170283</v>
      </c>
      <c r="SY50" s="170" cm="1">
        <f t="array" aca="1" ref="SY50" ca="1">IF(MONTH($A50) = 1, _xlfn.LET(_xlpm.value, RAND(), _xlfn.IFS(_xlpm.value&lt;=0.6, 0.9/12, AND(_xlpm.value&gt;0.6, _xlpm.value&lt;=0.8), 0.36/12, _xlpm.value&gt;0.8, -0.06/12)), SY49)</f>
        <v>-5.0000000000000001E-3</v>
      </c>
      <c r="SZ50" t="str">
        <f t="shared" ca="1" si="881"/>
        <v>No</v>
      </c>
      <c r="TA50">
        <f ca="1">COUNTIF(SZ$4:SZ50, "Yes")</f>
        <v>1</v>
      </c>
      <c r="TB50" s="37">
        <f t="shared" ca="1" si="667"/>
        <v>130272.72407989709</v>
      </c>
      <c r="TC50" s="37">
        <f t="shared" ca="1" si="668"/>
        <v>4687.2164508076357</v>
      </c>
      <c r="TD50" s="64">
        <f t="shared" ca="1" si="443"/>
        <v>134959.94053070471</v>
      </c>
      <c r="TE50" s="170" cm="1">
        <f t="array" aca="1" ref="TE50" ca="1">IF(MONTH($A50) = 1, _xlfn.LET(_xlpm.value, RAND(), _xlfn.IFS(_xlpm.value&lt;=0.6, 0.9/12, AND(_xlpm.value&gt;0.6, _xlpm.value&lt;=0.8), 0.36/12, _xlpm.value&gt;0.8, -0.06/12)), TE49)</f>
        <v>7.4999999999999997E-2</v>
      </c>
      <c r="TF50" t="str">
        <f t="shared" ca="1" si="882"/>
        <v>No</v>
      </c>
      <c r="TG50">
        <f ca="1">COUNTIF(TF$4:TF50, "Yes")</f>
        <v>2</v>
      </c>
      <c r="TH50" s="37">
        <f t="shared" ca="1" si="669"/>
        <v>399549.07272755331</v>
      </c>
      <c r="TI50" s="37">
        <f t="shared" ca="1" si="670"/>
        <v>11540.467883562647</v>
      </c>
      <c r="TJ50" s="64">
        <f t="shared" ca="1" si="447"/>
        <v>411089.54061111598</v>
      </c>
      <c r="TK50" s="170" cm="1">
        <f t="array" aca="1" ref="TK50" ca="1">IF(MONTH($A50) = 1, _xlfn.LET(_xlpm.value, RAND(), _xlfn.IFS(_xlpm.value&lt;=0.6, 0.9/12, AND(_xlpm.value&gt;0.6, _xlpm.value&lt;=0.8), 0.36/12, _xlpm.value&gt;0.8, -0.06/12)), TK49)</f>
        <v>7.4999999999999997E-2</v>
      </c>
      <c r="TL50" t="str">
        <f t="shared" ca="1" si="883"/>
        <v>No</v>
      </c>
      <c r="TM50">
        <f ca="1">COUNTIF(TL$4:TL50, "Yes")</f>
        <v>2</v>
      </c>
      <c r="TN50" s="37">
        <f t="shared" ca="1" si="671"/>
        <v>552526.76748513267</v>
      </c>
      <c r="TO50" s="37">
        <f t="shared" ca="1" si="672"/>
        <v>7179.417916093782</v>
      </c>
      <c r="TP50" s="64">
        <f t="shared" ca="1" si="451"/>
        <v>559706.18540122651</v>
      </c>
      <c r="TQ50" s="170" cm="1">
        <f t="array" aca="1" ref="TQ50" ca="1">IF(MONTH($A50) = 1, _xlfn.LET(_xlpm.value, RAND(), _xlfn.IFS(_xlpm.value&lt;=0.6, 0.9/12, AND(_xlpm.value&gt;0.6, _xlpm.value&lt;=0.8), 0.36/12, _xlpm.value&gt;0.8, -0.06/12)), TQ49)</f>
        <v>-5.0000000000000001E-3</v>
      </c>
      <c r="TR50" t="str">
        <f t="shared" ca="1" si="884"/>
        <v>No</v>
      </c>
      <c r="TS50">
        <f ca="1">COUNTIF(TR$4:TR50, "Yes")</f>
        <v>0</v>
      </c>
      <c r="TT50" s="37">
        <f t="shared" ca="1" si="673"/>
        <v>215204.7077884282</v>
      </c>
      <c r="TU50" s="37">
        <f t="shared" ca="1" si="674"/>
        <v>0</v>
      </c>
      <c r="TV50" s="64">
        <f t="shared" ca="1" si="455"/>
        <v>215204.7077884282</v>
      </c>
      <c r="TW50" s="170" cm="1">
        <f t="array" aca="1" ref="TW50" ca="1">IF(MONTH($A50) = 1, _xlfn.LET(_xlpm.value, RAND(), _xlfn.IFS(_xlpm.value&lt;=0.6, 0.9/12, AND(_xlpm.value&gt;0.6, _xlpm.value&lt;=0.8), 0.36/12, _xlpm.value&gt;0.8, -0.06/12)), TW49)</f>
        <v>7.4999999999999997E-2</v>
      </c>
      <c r="TX50" t="str">
        <f t="shared" ca="1" si="885"/>
        <v>No</v>
      </c>
      <c r="TY50">
        <f ca="1">COUNTIF(TX$4:TX50, "Yes")</f>
        <v>2</v>
      </c>
      <c r="TZ50" s="37">
        <f t="shared" ca="1" si="675"/>
        <v>559401.42592207214</v>
      </c>
      <c r="UA50" s="37">
        <f t="shared" ca="1" si="676"/>
        <v>10024.697754306453</v>
      </c>
      <c r="UB50" s="64">
        <f t="shared" ca="1" si="459"/>
        <v>569426.12367637863</v>
      </c>
      <c r="UC50" s="170" cm="1">
        <f t="array" aca="1" ref="UC50" ca="1">IF(MONTH($A50) = 1, _xlfn.LET(_xlpm.value, RAND(), _xlfn.IFS(_xlpm.value&lt;=0.6, 0.9/12, AND(_xlpm.value&gt;0.6, _xlpm.value&lt;=0.8), 0.36/12, _xlpm.value&gt;0.8, -0.06/12)), UC49)</f>
        <v>0.03</v>
      </c>
      <c r="UD50" t="str">
        <f t="shared" ca="1" si="886"/>
        <v>No</v>
      </c>
      <c r="UE50">
        <f ca="1">COUNTIF(UD$4:UD50, "Yes")</f>
        <v>4</v>
      </c>
      <c r="UF50" s="37">
        <f t="shared" ca="1" si="677"/>
        <v>132779.92701396777</v>
      </c>
      <c r="UG50" s="37">
        <f t="shared" ca="1" si="678"/>
        <v>18414.736013473106</v>
      </c>
      <c r="UH50" s="64">
        <f t="shared" ca="1" si="463"/>
        <v>151194.66302744087</v>
      </c>
      <c r="UI50" s="170" cm="1">
        <f t="array" aca="1" ref="UI50" ca="1">IF(MONTH($A50) = 1, _xlfn.LET(_xlpm.value, RAND(), _xlfn.IFS(_xlpm.value&lt;=0.6, 0.9/12, AND(_xlpm.value&gt;0.6, _xlpm.value&lt;=0.8), 0.36/12, _xlpm.value&gt;0.8, -0.06/12)), UI49)</f>
        <v>7.4999999999999997E-2</v>
      </c>
      <c r="UJ50" t="str">
        <f t="shared" ca="1" si="887"/>
        <v>No</v>
      </c>
      <c r="UK50">
        <f ca="1">COUNTIF(UJ$4:UJ50, "Yes")</f>
        <v>3</v>
      </c>
      <c r="UL50" s="37">
        <f t="shared" ca="1" si="679"/>
        <v>222684.14264383077</v>
      </c>
      <c r="UM50" s="37">
        <f t="shared" ca="1" si="680"/>
        <v>9827.2893046292702</v>
      </c>
      <c r="UN50" s="64">
        <f t="shared" ca="1" si="467"/>
        <v>232511.43194846003</v>
      </c>
      <c r="UO50" s="170" cm="1">
        <f t="array" aca="1" ref="UO50" ca="1">IF(MONTH($A50) = 1, _xlfn.LET(_xlpm.value, RAND(), _xlfn.IFS(_xlpm.value&lt;=0.6, 0.9/12, AND(_xlpm.value&gt;0.6, _xlpm.value&lt;=0.8), 0.36/12, _xlpm.value&gt;0.8, -0.06/12)), UO49)</f>
        <v>-5.0000000000000001E-3</v>
      </c>
      <c r="UP50" t="str">
        <f t="shared" ca="1" si="888"/>
        <v>No</v>
      </c>
      <c r="UQ50">
        <f ca="1">COUNTIF(UP$4:UP50, "Yes")</f>
        <v>2</v>
      </c>
      <c r="UR50" s="37">
        <f t="shared" ca="1" si="681"/>
        <v>242464.32933632738</v>
      </c>
      <c r="US50" s="37">
        <f t="shared" ca="1" si="682"/>
        <v>8179.1862772864761</v>
      </c>
      <c r="UT50" s="64">
        <f t="shared" ca="1" si="471"/>
        <v>250643.51561361385</v>
      </c>
      <c r="UU50" s="170" cm="1">
        <f t="array" aca="1" ref="UU50" ca="1">IF(MONTH($A50) = 1, _xlfn.LET(_xlpm.value, RAND(), _xlfn.IFS(_xlpm.value&lt;=0.6, 0.9/12, AND(_xlpm.value&gt;0.6, _xlpm.value&lt;=0.8), 0.36/12, _xlpm.value&gt;0.8, -0.06/12)), UU49)</f>
        <v>7.4999999999999997E-2</v>
      </c>
      <c r="UV50" t="str">
        <f t="shared" ca="1" si="889"/>
        <v>No</v>
      </c>
      <c r="UW50">
        <f ca="1">COUNTIF(UV$4:UV50, "Yes")</f>
        <v>5</v>
      </c>
      <c r="UX50" s="37">
        <f t="shared" ca="1" si="683"/>
        <v>169646.40280070374</v>
      </c>
      <c r="UY50" s="37">
        <f t="shared" ca="1" si="684"/>
        <v>19576.501729632662</v>
      </c>
      <c r="UZ50" s="64">
        <f t="shared" ca="1" si="475"/>
        <v>189222.90453033641</v>
      </c>
      <c r="VA50" s="170" cm="1">
        <f t="array" aca="1" ref="VA50" ca="1">IF(MONTH($A50) = 1, _xlfn.LET(_xlpm.value, RAND(), _xlfn.IFS(_xlpm.value&lt;=0.6, 0.9/12, AND(_xlpm.value&gt;0.6, _xlpm.value&lt;=0.8), 0.36/12, _xlpm.value&gt;0.8, -0.06/12)), VA49)</f>
        <v>7.4999999999999997E-2</v>
      </c>
      <c r="VB50" t="str">
        <f t="shared" ca="1" si="890"/>
        <v>No</v>
      </c>
      <c r="VC50">
        <f ca="1">COUNTIF(VB$4:VB50, "Yes")</f>
        <v>0</v>
      </c>
      <c r="VD50" s="37">
        <f t="shared" ca="1" si="685"/>
        <v>775934.38308351708</v>
      </c>
      <c r="VE50" s="37">
        <f t="shared" ca="1" si="686"/>
        <v>0</v>
      </c>
      <c r="VF50" s="64">
        <f t="shared" ca="1" si="479"/>
        <v>775934.38308351708</v>
      </c>
      <c r="VG50" s="170" cm="1">
        <f t="array" aca="1" ref="VG50" ca="1">IF(MONTH($A50) = 1, _xlfn.LET(_xlpm.value, RAND(), _xlfn.IFS(_xlpm.value&lt;=0.6, 0.9/12, AND(_xlpm.value&gt;0.6, _xlpm.value&lt;=0.8), 0.36/12, _xlpm.value&gt;0.8, -0.06/12)), VG49)</f>
        <v>7.4999999999999997E-2</v>
      </c>
      <c r="VH50" t="str">
        <f t="shared" ca="1" si="891"/>
        <v>No</v>
      </c>
      <c r="VI50">
        <f ca="1">COUNTIF(VH$4:VH50, "Yes")</f>
        <v>1</v>
      </c>
      <c r="VJ50" s="37">
        <f t="shared" ca="1" si="687"/>
        <v>287029.62529068091</v>
      </c>
      <c r="VK50" s="37">
        <f t="shared" ca="1" si="688"/>
        <v>1973.3476618740251</v>
      </c>
      <c r="VL50" s="64">
        <f t="shared" ca="1" si="483"/>
        <v>289002.97295255493</v>
      </c>
      <c r="VM50" s="170" cm="1">
        <f t="array" aca="1" ref="VM50" ca="1">IF(MONTH($A50) = 1, _xlfn.LET(_xlpm.value, RAND(), _xlfn.IFS(_xlpm.value&lt;=0.6, 0.9/12, AND(_xlpm.value&gt;0.6, _xlpm.value&lt;=0.8), 0.36/12, _xlpm.value&gt;0.8, -0.06/12)), VM49)</f>
        <v>7.4999999999999997E-2</v>
      </c>
      <c r="VN50" t="str">
        <f t="shared" ca="1" si="892"/>
        <v>No</v>
      </c>
      <c r="VO50">
        <f ca="1">COUNTIF(VN$4:VN50, "Yes")</f>
        <v>2</v>
      </c>
      <c r="VP50" s="37">
        <f t="shared" ca="1" si="689"/>
        <v>374954.75612088857</v>
      </c>
      <c r="VQ50" s="37">
        <f t="shared" ca="1" si="690"/>
        <v>6507.7211743653052</v>
      </c>
      <c r="VR50" s="64">
        <f t="shared" ca="1" si="487"/>
        <v>381462.47729525389</v>
      </c>
      <c r="VS50" s="170" cm="1">
        <f t="array" aca="1" ref="VS50" ca="1">IF(MONTH($A50) = 1, _xlfn.LET(_xlpm.value, RAND(), _xlfn.IFS(_xlpm.value&lt;=0.6, 0.9/12, AND(_xlpm.value&gt;0.6, _xlpm.value&lt;=0.8), 0.36/12, _xlpm.value&gt;0.8, -0.06/12)), VS49)</f>
        <v>-5.0000000000000001E-3</v>
      </c>
      <c r="VT50" t="str">
        <f t="shared" ca="1" si="893"/>
        <v>No</v>
      </c>
      <c r="VU50">
        <f ca="1">COUNTIF(VT$4:VT50, "Yes")</f>
        <v>2</v>
      </c>
      <c r="VV50" s="37">
        <f t="shared" ca="1" si="691"/>
        <v>245043.3999747358</v>
      </c>
      <c r="VW50" s="37">
        <f t="shared" ca="1" si="692"/>
        <v>9133.861917240838</v>
      </c>
      <c r="VX50" s="64">
        <f t="shared" ca="1" si="491"/>
        <v>254177.26189197664</v>
      </c>
      <c r="VY50" s="170" cm="1">
        <f t="array" aca="1" ref="VY50" ca="1">IF(MONTH($A50) = 1, _xlfn.LET(_xlpm.value, RAND(), _xlfn.IFS(_xlpm.value&lt;=0.6, 0.9/12, AND(_xlpm.value&gt;0.6, _xlpm.value&lt;=0.8), 0.36/12, _xlpm.value&gt;0.8, -0.06/12)), VY49)</f>
        <v>0.03</v>
      </c>
      <c r="VZ50" t="str">
        <f t="shared" ca="1" si="894"/>
        <v>No</v>
      </c>
      <c r="WA50">
        <f ca="1">COUNTIF(VZ$4:VZ50, "Yes")</f>
        <v>4</v>
      </c>
      <c r="WB50" s="37">
        <f t="shared" ca="1" si="693"/>
        <v>268371.79519028025</v>
      </c>
      <c r="WC50" s="37">
        <f t="shared" ca="1" si="694"/>
        <v>9767.773470127273</v>
      </c>
      <c r="WD50" s="64">
        <f t="shared" ca="1" si="495"/>
        <v>278139.5686604075</v>
      </c>
      <c r="WE50" s="14"/>
      <c r="WH50" s="37"/>
      <c r="WI50" s="37"/>
      <c r="WJ50" s="1"/>
      <c r="WK50" s="14"/>
      <c r="WN50" s="37"/>
      <c r="WO50" s="37"/>
      <c r="WP50" s="1"/>
      <c r="WQ50" s="14"/>
      <c r="WT50" s="37"/>
      <c r="WU50" s="37"/>
      <c r="WV50" s="1"/>
      <c r="WW50" s="14"/>
      <c r="WZ50" s="37"/>
      <c r="XA50" s="37"/>
      <c r="XB50" s="1"/>
      <c r="XC50" s="14"/>
      <c r="XF50" s="37"/>
      <c r="XG50" s="37"/>
      <c r="XH50" s="1"/>
      <c r="XI50" s="14"/>
      <c r="XL50" s="37"/>
      <c r="XM50" s="37"/>
      <c r="XN50" s="1"/>
      <c r="XO50" s="14"/>
      <c r="XR50" s="37"/>
      <c r="XS50" s="37"/>
      <c r="XT50" s="1"/>
      <c r="XU50" s="14"/>
      <c r="XX50" s="37"/>
      <c r="XY50" s="37"/>
      <c r="XZ50" s="1"/>
      <c r="YA50" s="14"/>
      <c r="YD50" s="37"/>
      <c r="YE50" s="37"/>
      <c r="YF50" s="1"/>
      <c r="YG50" s="14"/>
      <c r="YJ50" s="37"/>
      <c r="YK50" s="37"/>
      <c r="YL50" s="1"/>
      <c r="YM50" s="14"/>
      <c r="YP50" s="37"/>
      <c r="YQ50" s="37"/>
      <c r="YR50" s="1"/>
      <c r="YS50" s="14"/>
      <c r="YV50" s="37"/>
      <c r="YW50" s="37"/>
      <c r="YX50" s="1"/>
      <c r="YY50" s="14"/>
      <c r="ZB50" s="37"/>
      <c r="ZC50" s="37"/>
      <c r="ZD50" s="1"/>
      <c r="ZE50" s="14"/>
      <c r="ZH50" s="37"/>
      <c r="ZI50" s="37"/>
      <c r="ZJ50" s="1"/>
      <c r="ZK50" s="14"/>
      <c r="ZN50" s="37"/>
      <c r="ZO50" s="37"/>
      <c r="ZP50" s="1"/>
      <c r="ZQ50" s="14"/>
      <c r="ZT50" s="37"/>
      <c r="ZU50" s="37"/>
      <c r="ZV50" s="1"/>
      <c r="ZW50" s="14"/>
      <c r="ZZ50" s="37"/>
      <c r="AAA50" s="37"/>
      <c r="AAB50" s="1"/>
      <c r="AAC50" s="14"/>
      <c r="AAF50" s="37"/>
      <c r="AAG50" s="37"/>
      <c r="AAH50" s="1"/>
      <c r="AAI50" s="14"/>
      <c r="AAL50" s="37"/>
      <c r="AAM50" s="37"/>
      <c r="AAN50" s="1"/>
      <c r="AAO50" s="14"/>
      <c r="AAR50" s="37"/>
      <c r="AAS50" s="37"/>
      <c r="AAT50" s="1"/>
      <c r="AAU50" s="14"/>
      <c r="AAX50" s="37"/>
      <c r="AAY50" s="37"/>
      <c r="AAZ50" s="1"/>
      <c r="ABA50" s="14"/>
      <c r="ABD50" s="37"/>
      <c r="ABE50" s="37"/>
      <c r="ABF50" s="1"/>
      <c r="ABG50" s="14"/>
      <c r="ABJ50" s="37"/>
      <c r="ABK50" s="37"/>
      <c r="ABL50" s="1"/>
      <c r="ABM50" s="14"/>
      <c r="ABP50" s="37"/>
      <c r="ABQ50" s="37"/>
      <c r="ABR50" s="1"/>
      <c r="ABS50" s="14"/>
      <c r="ABV50" s="37"/>
      <c r="ABW50" s="37"/>
      <c r="ABX50" s="1"/>
      <c r="ABY50" s="14"/>
      <c r="ACB50" s="37"/>
      <c r="ACC50" s="37"/>
      <c r="ACD50" s="1"/>
      <c r="ACE50" s="14"/>
      <c r="ACH50" s="37"/>
      <c r="ACI50" s="37"/>
      <c r="ACJ50" s="1"/>
      <c r="ACK50" s="14"/>
      <c r="ACN50" s="37"/>
      <c r="ACO50" s="37"/>
      <c r="ACP50" s="1"/>
      <c r="ACQ50" s="14"/>
      <c r="ACT50" s="37"/>
      <c r="ACU50" s="37"/>
      <c r="ACV50" s="1"/>
      <c r="ACW50" s="14"/>
      <c r="ACZ50" s="37"/>
      <c r="ADA50" s="37"/>
      <c r="ADB50" s="1"/>
      <c r="ADC50" s="14"/>
      <c r="ADF50" s="37"/>
      <c r="ADG50" s="37"/>
      <c r="ADH50" s="1"/>
      <c r="ADI50" s="14"/>
      <c r="ADL50" s="37"/>
      <c r="ADM50" s="37"/>
      <c r="ADN50" s="1"/>
      <c r="ADO50" s="14"/>
      <c r="ADR50" s="37"/>
      <c r="ADS50" s="37"/>
      <c r="ADT50" s="1"/>
      <c r="ADU50" s="14"/>
      <c r="ADX50" s="37"/>
      <c r="ADY50" s="37"/>
      <c r="ADZ50" s="1"/>
      <c r="AEA50" s="14"/>
      <c r="AED50" s="37"/>
      <c r="AEE50" s="37"/>
      <c r="AEF50" s="1"/>
      <c r="AEG50" s="14"/>
      <c r="AEJ50" s="37"/>
      <c r="AEK50" s="37"/>
      <c r="AEL50" s="1"/>
      <c r="AEM50" s="14"/>
      <c r="AEP50" s="37"/>
      <c r="AEQ50" s="37"/>
      <c r="AER50" s="1"/>
      <c r="AES50" s="14"/>
      <c r="AEV50" s="37"/>
      <c r="AEW50" s="37"/>
      <c r="AEX50" s="1"/>
      <c r="AEY50" s="14"/>
      <c r="AFB50" s="37"/>
      <c r="AFC50" s="37"/>
      <c r="AFD50" s="1"/>
      <c r="AFE50" s="14"/>
      <c r="AFH50" s="37"/>
      <c r="AFI50" s="37"/>
      <c r="AFJ50" s="1"/>
      <c r="AFK50" s="14"/>
      <c r="AFN50" s="37"/>
      <c r="AFO50" s="37"/>
      <c r="AFP50" s="1"/>
      <c r="AFQ50" s="14"/>
      <c r="AFT50" s="37"/>
      <c r="AFU50" s="37"/>
      <c r="AFV50" s="1"/>
      <c r="AFW50" s="14"/>
      <c r="AFZ50" s="37"/>
      <c r="AGA50" s="37"/>
      <c r="AGB50" s="1"/>
      <c r="AGC50" s="14"/>
      <c r="AGF50" s="37"/>
      <c r="AGG50" s="37"/>
      <c r="AGH50" s="1"/>
      <c r="AGI50" s="14"/>
      <c r="AGL50" s="37"/>
      <c r="AGM50" s="37"/>
      <c r="AGN50" s="1"/>
      <c r="AGO50" s="14"/>
      <c r="AGR50" s="37"/>
      <c r="AGS50" s="37"/>
      <c r="AGT50" s="1"/>
      <c r="AGU50" s="14"/>
      <c r="AGX50" s="37"/>
      <c r="AGY50" s="37"/>
      <c r="AGZ50" s="1"/>
      <c r="AHA50" s="14"/>
      <c r="AHD50" s="37"/>
      <c r="AHE50" s="37"/>
      <c r="AHF50" s="1"/>
      <c r="AHG50" s="14"/>
      <c r="AHJ50" s="37"/>
      <c r="AHK50" s="37"/>
      <c r="AHL50" s="1"/>
      <c r="AHM50" s="14"/>
      <c r="AHP50" s="37"/>
      <c r="AHQ50" s="37"/>
      <c r="AHR50" s="1"/>
      <c r="AHS50" s="14"/>
      <c r="AHV50" s="37"/>
      <c r="AHW50" s="37"/>
      <c r="AHX50" s="1"/>
      <c r="AHY50" s="14"/>
      <c r="AIB50" s="37"/>
      <c r="AIC50" s="37"/>
      <c r="AID50" s="1"/>
      <c r="AIE50" s="14"/>
      <c r="AIH50" s="37"/>
      <c r="AII50" s="37"/>
      <c r="AIJ50" s="1"/>
      <c r="AIK50" s="14"/>
      <c r="AIN50" s="37"/>
      <c r="AIO50" s="37"/>
      <c r="AIP50" s="1"/>
      <c r="AIQ50" s="14"/>
      <c r="AIT50" s="37"/>
      <c r="AIU50" s="37"/>
      <c r="AIV50" s="1"/>
      <c r="AIW50" s="14"/>
      <c r="AIZ50" s="37"/>
      <c r="AJA50" s="37"/>
      <c r="AJB50" s="1"/>
      <c r="AJC50" s="14"/>
      <c r="AJF50" s="37"/>
      <c r="AJG50" s="37"/>
      <c r="AJH50" s="1"/>
      <c r="AJI50" s="14"/>
      <c r="AJL50" s="37"/>
      <c r="AJM50" s="37"/>
      <c r="AJN50" s="1"/>
      <c r="AJO50" s="14"/>
      <c r="AJR50" s="37"/>
      <c r="AJS50" s="37"/>
      <c r="AJT50" s="1"/>
      <c r="AJU50" s="14"/>
      <c r="AJX50" s="37"/>
      <c r="AJY50" s="37"/>
      <c r="AJZ50" s="1"/>
      <c r="AKA50" s="14"/>
      <c r="AKD50" s="37"/>
      <c r="AKE50" s="37"/>
      <c r="AKF50" s="1"/>
      <c r="AKG50" s="14"/>
      <c r="AKJ50" s="37"/>
      <c r="AKK50" s="37"/>
      <c r="AKL50" s="1"/>
      <c r="AKM50" s="14"/>
      <c r="AKP50" s="37"/>
      <c r="AKQ50" s="37"/>
      <c r="AKR50" s="1"/>
      <c r="AKS50" s="14"/>
      <c r="AKV50" s="37"/>
      <c r="AKW50" s="37"/>
      <c r="AKX50" s="1"/>
      <c r="AKY50" s="14"/>
      <c r="ALB50" s="37"/>
      <c r="ALC50" s="37"/>
      <c r="ALD50" s="1"/>
      <c r="ALE50" s="14"/>
      <c r="ALH50" s="37"/>
      <c r="ALI50" s="37"/>
      <c r="ALJ50" s="1"/>
      <c r="ALK50" s="14"/>
      <c r="ALN50" s="37"/>
      <c r="ALO50" s="37"/>
      <c r="ALP50" s="1"/>
      <c r="ALQ50" s="14"/>
      <c r="ALT50" s="37"/>
      <c r="ALU50" s="37"/>
      <c r="ALV50" s="1"/>
      <c r="ALW50" s="14"/>
      <c r="ALZ50" s="37"/>
      <c r="AMA50" s="37"/>
      <c r="AMB50" s="1"/>
      <c r="AMC50" s="14"/>
      <c r="AMF50" s="37"/>
      <c r="AMG50" s="37"/>
      <c r="AMH50" s="1"/>
      <c r="AMI50" s="14"/>
      <c r="AML50" s="37"/>
      <c r="AMM50" s="37"/>
      <c r="AMN50" s="1"/>
      <c r="AMO50" s="14"/>
      <c r="AMR50" s="37"/>
      <c r="AMS50" s="37"/>
      <c r="AMT50" s="1"/>
      <c r="AMU50" s="14"/>
      <c r="AMX50" s="37"/>
      <c r="AMY50" s="37"/>
      <c r="AMZ50" s="1"/>
      <c r="ANA50" s="14"/>
      <c r="AND50" s="37"/>
      <c r="ANE50" s="37"/>
      <c r="ANF50" s="1"/>
      <c r="ANG50" s="14"/>
      <c r="ANJ50" s="37"/>
      <c r="ANK50" s="37"/>
      <c r="ANL50" s="1"/>
      <c r="ANM50" s="14"/>
      <c r="ANP50" s="37"/>
      <c r="ANQ50" s="37"/>
      <c r="ANR50" s="1"/>
      <c r="ANS50" s="14"/>
      <c r="ANV50" s="37"/>
      <c r="ANW50" s="37"/>
      <c r="ANX50" s="1"/>
      <c r="ANY50" s="14"/>
      <c r="AOB50" s="37"/>
      <c r="AOC50" s="37"/>
      <c r="AOD50" s="1"/>
      <c r="AOE50" s="14"/>
      <c r="AOH50" s="37"/>
      <c r="AOI50" s="37"/>
      <c r="AOJ50" s="1"/>
      <c r="AOK50" s="14"/>
      <c r="AON50" s="37"/>
      <c r="AOO50" s="37"/>
      <c r="AOP50" s="1"/>
      <c r="AOQ50" s="14"/>
      <c r="AOT50" s="37"/>
      <c r="AOU50" s="37"/>
      <c r="AOV50" s="1"/>
      <c r="AOW50" s="14"/>
      <c r="AOZ50" s="37"/>
      <c r="APA50" s="37"/>
      <c r="APB50" s="1"/>
      <c r="APC50" s="14"/>
      <c r="APF50" s="37"/>
      <c r="APG50" s="37"/>
      <c r="APH50" s="1"/>
      <c r="API50" s="14"/>
      <c r="APL50" s="37"/>
      <c r="APM50" s="37"/>
      <c r="APN50" s="1"/>
      <c r="APO50" s="14"/>
      <c r="APR50" s="37"/>
      <c r="APS50" s="37"/>
      <c r="APT50" s="1"/>
      <c r="APU50" s="14"/>
      <c r="APX50" s="37"/>
      <c r="APY50" s="37"/>
      <c r="APZ50" s="1"/>
      <c r="AQA50" s="14"/>
      <c r="AQD50" s="37"/>
      <c r="AQE50" s="37"/>
      <c r="AQF50" s="1"/>
      <c r="AQG50" s="14"/>
      <c r="AQJ50" s="37"/>
      <c r="AQK50" s="37"/>
      <c r="AQL50" s="1"/>
      <c r="AQM50" s="14"/>
      <c r="AQP50" s="37"/>
      <c r="AQQ50" s="37"/>
      <c r="AQR50" s="1"/>
      <c r="AQS50" s="14"/>
      <c r="AQV50" s="37"/>
      <c r="AQW50" s="37"/>
      <c r="AQX50" s="1"/>
    </row>
    <row r="51" spans="1:1023 1026:1142" x14ac:dyDescent="0.2">
      <c r="A51" s="5">
        <v>46752</v>
      </c>
      <c r="B51" s="1">
        <v>4290.947322316546</v>
      </c>
      <c r="C51" s="170" cm="1">
        <f t="array" aca="1" ref="C51" ca="1">IF(MONTH($A51) = 1, _xlfn.LET(_xlpm.value, RAND(), _xlfn.IFS(_xlpm.value&lt;=0.6, 0.9/12, AND(_xlpm.value&gt;0.6, _xlpm.value&lt;=0.8), 0.36/12, _xlpm.value&gt;0.8, -0.06/12)), C50)</f>
        <v>7.4999999999999997E-2</v>
      </c>
      <c r="D51" t="str">
        <f t="shared" ca="1" si="496"/>
        <v>No</v>
      </c>
      <c r="E51">
        <f ca="1">COUNTIF(D$4:D51, "Yes")</f>
        <v>2</v>
      </c>
      <c r="F51" s="37">
        <f t="shared" ca="1" si="695"/>
        <v>178612.20137185126</v>
      </c>
      <c r="G51" s="37">
        <f t="shared" ca="1" si="696"/>
        <v>11299.12490994729</v>
      </c>
      <c r="H51" s="64">
        <f t="shared" ca="1" si="99"/>
        <v>189911.32628179854</v>
      </c>
      <c r="I51" s="170" cm="1">
        <f t="array" aca="1" ref="I51" ca="1">IF(MONTH($A51) = 1, _xlfn.LET(_xlpm.value, RAND(), _xlfn.IFS(_xlpm.value&lt;=0.6, 0.9/12, AND(_xlpm.value&gt;0.6, _xlpm.value&lt;=0.8), 0.36/12, _xlpm.value&gt;0.8, -0.06/12)), I50)</f>
        <v>-5.0000000000000001E-3</v>
      </c>
      <c r="J51" t="str">
        <f t="shared" ca="1" si="796"/>
        <v>No</v>
      </c>
      <c r="K51">
        <f ca="1">COUNTIF(J$4:J51, "Yes")</f>
        <v>4</v>
      </c>
      <c r="L51" s="37">
        <f t="shared" ca="1" si="497"/>
        <v>111472.10569846904</v>
      </c>
      <c r="M51" s="37">
        <f t="shared" ca="1" si="498"/>
        <v>12963.035559635486</v>
      </c>
      <c r="N51" s="64">
        <f t="shared" ca="1" si="103"/>
        <v>124435.14125810453</v>
      </c>
      <c r="O51" s="170" cm="1">
        <f t="array" aca="1" ref="O51" ca="1">IF(MONTH($A51) = 1, _xlfn.LET(_xlpm.value, RAND(), _xlfn.IFS(_xlpm.value&lt;=0.6, 0.9/12, AND(_xlpm.value&gt;0.6, _xlpm.value&lt;=0.8), 0.36/12, _xlpm.value&gt;0.8, -0.06/12)), O50)</f>
        <v>7.4999999999999997E-2</v>
      </c>
      <c r="P51" t="str">
        <f t="shared" ca="1" si="797"/>
        <v>No</v>
      </c>
      <c r="Q51">
        <f ca="1">COUNTIF(P$4:P51, "Yes")</f>
        <v>2</v>
      </c>
      <c r="R51" s="37">
        <f t="shared" ca="1" si="499"/>
        <v>430798.07744300086</v>
      </c>
      <c r="S51" s="37">
        <f t="shared" ca="1" si="500"/>
        <v>8539.4189033496859</v>
      </c>
      <c r="T51" s="64">
        <f t="shared" ca="1" si="107"/>
        <v>439337.49634635053</v>
      </c>
      <c r="U51" s="170" cm="1">
        <f t="array" aca="1" ref="U51" ca="1">IF(MONTH($A51) = 1, _xlfn.LET(_xlpm.value, RAND(), _xlfn.IFS(_xlpm.value&lt;=0.6, 0.9/12, AND(_xlpm.value&gt;0.6, _xlpm.value&lt;=0.8), 0.36/12, _xlpm.value&gt;0.8, -0.06/12)), U50)</f>
        <v>7.4999999999999997E-2</v>
      </c>
      <c r="V51" t="str">
        <f t="shared" ca="1" si="798"/>
        <v>No</v>
      </c>
      <c r="W51">
        <f ca="1">COUNTIF(V$4:V51, "Yes")</f>
        <v>3</v>
      </c>
      <c r="X51" s="37">
        <f t="shared" ca="1" si="501"/>
        <v>360023.91875562828</v>
      </c>
      <c r="Y51" s="37">
        <f t="shared" ca="1" si="502"/>
        <v>10269.62276234743</v>
      </c>
      <c r="Z51" s="64">
        <f t="shared" ca="1" si="111"/>
        <v>370293.54151797574</v>
      </c>
      <c r="AA51" s="170" cm="1">
        <f t="array" aca="1" ref="AA51" ca="1">IF(MONTH($A51) = 1, _xlfn.LET(_xlpm.value, RAND(), _xlfn.IFS(_xlpm.value&lt;=0.6, 0.9/12, AND(_xlpm.value&gt;0.6, _xlpm.value&lt;=0.8), 0.36/12, _xlpm.value&gt;0.8, -0.06/12)), AA50)</f>
        <v>7.4999999999999997E-2</v>
      </c>
      <c r="AB51" t="str">
        <f t="shared" ca="1" si="799"/>
        <v>No</v>
      </c>
      <c r="AC51">
        <f ca="1">COUNTIF(AB$4:AB51, "Yes")</f>
        <v>4</v>
      </c>
      <c r="AD51" s="37">
        <f t="shared" ca="1" si="503"/>
        <v>444375.91997453698</v>
      </c>
      <c r="AE51" s="37">
        <f t="shared" ca="1" si="504"/>
        <v>20010.604967894735</v>
      </c>
      <c r="AF51" s="64">
        <f t="shared" ca="1" si="115"/>
        <v>464386.52494243172</v>
      </c>
      <c r="AG51" s="170" cm="1">
        <f t="array" aca="1" ref="AG51" ca="1">IF(MONTH($A51) = 1, _xlfn.LET(_xlpm.value, RAND(), _xlfn.IFS(_xlpm.value&lt;=0.6, 0.9/12, AND(_xlpm.value&gt;0.6, _xlpm.value&lt;=0.8), 0.36/12, _xlpm.value&gt;0.8, -0.06/12)), AG50)</f>
        <v>7.4999999999999997E-2</v>
      </c>
      <c r="AH51" t="str">
        <f t="shared" ca="1" si="800"/>
        <v>No</v>
      </c>
      <c r="AI51">
        <f ca="1">COUNTIF(AH$4:AH51, "Yes")</f>
        <v>3</v>
      </c>
      <c r="AJ51" s="37">
        <f t="shared" ca="1" si="505"/>
        <v>362230.83933187369</v>
      </c>
      <c r="AK51" s="37">
        <f t="shared" ca="1" si="506"/>
        <v>12596.580343532256</v>
      </c>
      <c r="AL51" s="64">
        <f t="shared" ca="1" si="119"/>
        <v>374827.41967540595</v>
      </c>
      <c r="AM51" s="170" cm="1">
        <f t="array" aca="1" ref="AM51" ca="1">IF(MONTH($A51) = 1, _xlfn.LET(_xlpm.value, RAND(), _xlfn.IFS(_xlpm.value&lt;=0.6, 0.9/12, AND(_xlpm.value&gt;0.6, _xlpm.value&lt;=0.8), 0.36/12, _xlpm.value&gt;0.8, -0.06/12)), AM50)</f>
        <v>-5.0000000000000001E-3</v>
      </c>
      <c r="AN51" t="str">
        <f t="shared" ca="1" si="801"/>
        <v>No</v>
      </c>
      <c r="AO51">
        <f ca="1">COUNTIF(AN$4:AN51, "Yes")</f>
        <v>3</v>
      </c>
      <c r="AP51" s="37">
        <f t="shared" ca="1" si="507"/>
        <v>115904.56154629348</v>
      </c>
      <c r="AQ51" s="37">
        <f t="shared" ca="1" si="508"/>
        <v>14780.226785024784</v>
      </c>
      <c r="AR51" s="64">
        <f t="shared" ca="1" si="123"/>
        <v>130684.78833131827</v>
      </c>
      <c r="AS51" s="170" cm="1">
        <f t="array" aca="1" ref="AS51" ca="1">IF(MONTH($A51) = 1, _xlfn.LET(_xlpm.value, RAND(), _xlfn.IFS(_xlpm.value&lt;=0.6, 0.9/12, AND(_xlpm.value&gt;0.6, _xlpm.value&lt;=0.8), 0.36/12, _xlpm.value&gt;0.8, -0.06/12)), AS50)</f>
        <v>0.03</v>
      </c>
      <c r="AT51" t="str">
        <f t="shared" ca="1" si="802"/>
        <v>No</v>
      </c>
      <c r="AU51">
        <f ca="1">COUNTIF(AT$4:AT51, "Yes")</f>
        <v>4</v>
      </c>
      <c r="AV51" s="37">
        <f t="shared" ca="1" si="509"/>
        <v>158461.39904649614</v>
      </c>
      <c r="AW51" s="37">
        <f t="shared" ca="1" si="510"/>
        <v>10968.433542539133</v>
      </c>
      <c r="AX51" s="64">
        <f t="shared" ca="1" si="127"/>
        <v>169429.83258903527</v>
      </c>
      <c r="AY51" s="170" cm="1">
        <f t="array" aca="1" ref="AY51" ca="1">IF(MONTH($A51) = 1, _xlfn.LET(_xlpm.value, RAND(), _xlfn.IFS(_xlpm.value&lt;=0.6, 0.9/12, AND(_xlpm.value&gt;0.6, _xlpm.value&lt;=0.8), 0.36/12, _xlpm.value&gt;0.8, -0.06/12)), AY50)</f>
        <v>0.03</v>
      </c>
      <c r="AZ51" t="str">
        <f t="shared" ca="1" si="803"/>
        <v>No</v>
      </c>
      <c r="BA51">
        <f ca="1">COUNTIF(AZ$4:AZ51, "Yes")</f>
        <v>4</v>
      </c>
      <c r="BB51" s="37">
        <f t="shared" ca="1" si="511"/>
        <v>208380.77020222336</v>
      </c>
      <c r="BC51" s="37">
        <f t="shared" ca="1" si="512"/>
        <v>19480.764494196024</v>
      </c>
      <c r="BD51" s="64">
        <f t="shared" ca="1" si="131"/>
        <v>227861.53469641937</v>
      </c>
      <c r="BE51" s="170" cm="1">
        <f t="array" aca="1" ref="BE51" ca="1">IF(MONTH($A51) = 1, _xlfn.LET(_xlpm.value, RAND(), _xlfn.IFS(_xlpm.value&lt;=0.6, 0.9/12, AND(_xlpm.value&gt;0.6, _xlpm.value&lt;=0.8), 0.36/12, _xlpm.value&gt;0.8, -0.06/12)), BE50)</f>
        <v>0.03</v>
      </c>
      <c r="BF51" t="str">
        <f t="shared" ca="1" si="804"/>
        <v>No</v>
      </c>
      <c r="BG51">
        <f ca="1">COUNTIF(BF$4:BF51, "Yes")</f>
        <v>1</v>
      </c>
      <c r="BH51" s="37">
        <f t="shared" ca="1" si="513"/>
        <v>444673.87506190402</v>
      </c>
      <c r="BI51" s="37">
        <f t="shared" ca="1" si="514"/>
        <v>1145.1875518588199</v>
      </c>
      <c r="BJ51" s="64">
        <f t="shared" ca="1" si="135"/>
        <v>445819.06261376286</v>
      </c>
      <c r="BK51" s="170" cm="1">
        <f t="array" aca="1" ref="BK51" ca="1">IF(MONTH($A51) = 1, _xlfn.LET(_xlpm.value, RAND(), _xlfn.IFS(_xlpm.value&lt;=0.6, 0.9/12, AND(_xlpm.value&gt;0.6, _xlpm.value&lt;=0.8), 0.36/12, _xlpm.value&gt;0.8, -0.06/12)), BK50)</f>
        <v>7.4999999999999997E-2</v>
      </c>
      <c r="BL51" t="str">
        <f t="shared" ca="1" si="805"/>
        <v>No</v>
      </c>
      <c r="BM51">
        <f ca="1">COUNTIF(BL$4:BL51, "Yes")</f>
        <v>5</v>
      </c>
      <c r="BN51" s="37">
        <f t="shared" ca="1" si="515"/>
        <v>129680.93424207189</v>
      </c>
      <c r="BO51" s="37">
        <f t="shared" ca="1" si="516"/>
        <v>27197.549541834978</v>
      </c>
      <c r="BP51" s="64">
        <f t="shared" ca="1" si="139"/>
        <v>156878.48378390688</v>
      </c>
      <c r="BQ51" s="170" cm="1">
        <f t="array" aca="1" ref="BQ51" ca="1">IF(MONTH($A51) = 1, _xlfn.LET(_xlpm.value, RAND(), _xlfn.IFS(_xlpm.value&lt;=0.6, 0.9/12, AND(_xlpm.value&gt;0.6, _xlpm.value&lt;=0.8), 0.36/12, _xlpm.value&gt;0.8, -0.06/12)), BQ50)</f>
        <v>0.03</v>
      </c>
      <c r="BR51" t="str">
        <f t="shared" ca="1" si="806"/>
        <v>No</v>
      </c>
      <c r="BS51">
        <f ca="1">COUNTIF(BR$4:BR51, "Yes")</f>
        <v>3</v>
      </c>
      <c r="BT51" s="37">
        <f t="shared" ca="1" si="517"/>
        <v>95675.587044776999</v>
      </c>
      <c r="BU51" s="37">
        <f t="shared" ca="1" si="518"/>
        <v>20004.191695636931</v>
      </c>
      <c r="BV51" s="64">
        <f t="shared" ca="1" si="143"/>
        <v>115679.77874041392</v>
      </c>
      <c r="BW51" s="170" cm="1">
        <f t="array" aca="1" ref="BW51" ca="1">IF(MONTH($A51) = 1, _xlfn.LET(_xlpm.value, RAND(), _xlfn.IFS(_xlpm.value&lt;=0.6, 0.9/12, AND(_xlpm.value&gt;0.6, _xlpm.value&lt;=0.8), 0.36/12, _xlpm.value&gt;0.8, -0.06/12)), BW50)</f>
        <v>0.03</v>
      </c>
      <c r="BX51" t="str">
        <f t="shared" ca="1" si="807"/>
        <v>No</v>
      </c>
      <c r="BY51">
        <f ca="1">COUNTIF(BX$4:BX51, "Yes")</f>
        <v>3</v>
      </c>
      <c r="BZ51" s="37">
        <f t="shared" ca="1" si="519"/>
        <v>181588.01422961411</v>
      </c>
      <c r="CA51" s="37">
        <f t="shared" ca="1" si="520"/>
        <v>16003.832841990343</v>
      </c>
      <c r="CB51" s="64">
        <f t="shared" ca="1" si="147"/>
        <v>197591.84707160445</v>
      </c>
      <c r="CC51" s="170" cm="1">
        <f t="array" aca="1" ref="CC51" ca="1">IF(MONTH($A51) = 1, _xlfn.LET(_xlpm.value, RAND(), _xlfn.IFS(_xlpm.value&lt;=0.6, 0.9/12, AND(_xlpm.value&gt;0.6, _xlpm.value&lt;=0.8), 0.36/12, _xlpm.value&gt;0.8, -0.06/12)), CC50)</f>
        <v>7.4999999999999997E-2</v>
      </c>
      <c r="CD51" t="str">
        <f t="shared" ca="1" si="808"/>
        <v>No</v>
      </c>
      <c r="CE51">
        <f ca="1">COUNTIF(CD$4:CD51, "Yes")</f>
        <v>2</v>
      </c>
      <c r="CF51" s="37">
        <f t="shared" ca="1" si="521"/>
        <v>406939.93784656655</v>
      </c>
      <c r="CG51" s="37">
        <f t="shared" ca="1" si="522"/>
        <v>12096.69585305436</v>
      </c>
      <c r="CH51" s="64">
        <f t="shared" ca="1" si="151"/>
        <v>419036.6336996209</v>
      </c>
      <c r="CI51" s="170" cm="1">
        <f t="array" aca="1" ref="CI51" ca="1">IF(MONTH($A51) = 1, _xlfn.LET(_xlpm.value, RAND(), _xlfn.IFS(_xlpm.value&lt;=0.6, 0.9/12, AND(_xlpm.value&gt;0.6, _xlpm.value&lt;=0.8), 0.36/12, _xlpm.value&gt;0.8, -0.06/12)), CI50)</f>
        <v>-5.0000000000000001E-3</v>
      </c>
      <c r="CJ51" t="str">
        <f t="shared" ca="1" si="809"/>
        <v>No</v>
      </c>
      <c r="CK51">
        <f ca="1">COUNTIF(CJ$4:CJ51, "Yes")</f>
        <v>4</v>
      </c>
      <c r="CL51" s="37">
        <f t="shared" ca="1" si="523"/>
        <v>89820.08434686446</v>
      </c>
      <c r="CM51" s="37">
        <f t="shared" ca="1" si="524"/>
        <v>18942.966002094374</v>
      </c>
      <c r="CN51" s="64">
        <f t="shared" ca="1" si="155"/>
        <v>108763.05034895883</v>
      </c>
      <c r="CO51" s="170" cm="1">
        <f t="array" aca="1" ref="CO51" ca="1">IF(MONTH($A51) = 1, _xlfn.LET(_xlpm.value, RAND(), _xlfn.IFS(_xlpm.value&lt;=0.6, 0.9/12, AND(_xlpm.value&gt;0.6, _xlpm.value&lt;=0.8), 0.36/12, _xlpm.value&gt;0.8, -0.06/12)), CO50)</f>
        <v>-5.0000000000000001E-3</v>
      </c>
      <c r="CP51" t="str">
        <f t="shared" ca="1" si="810"/>
        <v>No</v>
      </c>
      <c r="CQ51">
        <f ca="1">COUNTIF(CP$4:CP51, "Yes")</f>
        <v>0</v>
      </c>
      <c r="CR51" s="37">
        <f t="shared" ca="1" si="525"/>
        <v>340824.90056426526</v>
      </c>
      <c r="CS51" s="37">
        <f t="shared" ca="1" si="526"/>
        <v>0</v>
      </c>
      <c r="CT51" s="64">
        <f t="shared" ca="1" si="159"/>
        <v>340824.90056426526</v>
      </c>
      <c r="CU51" s="170" cm="1">
        <f t="array" aca="1" ref="CU51" ca="1">IF(MONTH($A51) = 1, _xlfn.LET(_xlpm.value, RAND(), _xlfn.IFS(_xlpm.value&lt;=0.6, 0.9/12, AND(_xlpm.value&gt;0.6, _xlpm.value&lt;=0.8), 0.36/12, _xlpm.value&gt;0.8, -0.06/12)), CU50)</f>
        <v>0.03</v>
      </c>
      <c r="CV51" t="str">
        <f t="shared" ca="1" si="811"/>
        <v>No</v>
      </c>
      <c r="CW51">
        <f ca="1">COUNTIF(CV$4:CV51, "Yes")</f>
        <v>2</v>
      </c>
      <c r="CX51" s="37">
        <f t="shared" ca="1" si="527"/>
        <v>319131.255623454</v>
      </c>
      <c r="CY51" s="37">
        <f t="shared" ca="1" si="528"/>
        <v>3908.2049782666636</v>
      </c>
      <c r="CZ51" s="64">
        <f t="shared" ca="1" si="163"/>
        <v>323039.46060172067</v>
      </c>
      <c r="DA51" s="170" cm="1">
        <f t="array" aca="1" ref="DA51" ca="1">IF(MONTH($A51) = 1, _xlfn.LET(_xlpm.value, RAND(), _xlfn.IFS(_xlpm.value&lt;=0.6, 0.9/12, AND(_xlpm.value&gt;0.6, _xlpm.value&lt;=0.8), 0.36/12, _xlpm.value&gt;0.8, -0.06/12)), DA50)</f>
        <v>7.4999999999999997E-2</v>
      </c>
      <c r="DB51" t="str">
        <f t="shared" ca="1" si="812"/>
        <v>No</v>
      </c>
      <c r="DC51">
        <f ca="1">COUNTIF(DB$4:DB51, "Yes")</f>
        <v>4</v>
      </c>
      <c r="DD51" s="37">
        <f t="shared" ca="1" si="529"/>
        <v>298719.84319986269</v>
      </c>
      <c r="DE51" s="37">
        <f t="shared" ca="1" si="530"/>
        <v>14346.559998216177</v>
      </c>
      <c r="DF51" s="64">
        <f t="shared" ca="1" si="167"/>
        <v>313066.40319807886</v>
      </c>
      <c r="DG51" s="170" cm="1">
        <f t="array" aca="1" ref="DG51" ca="1">IF(MONTH($A51) = 1, _xlfn.LET(_xlpm.value, RAND(), _xlfn.IFS(_xlpm.value&lt;=0.6, 0.9/12, AND(_xlpm.value&gt;0.6, _xlpm.value&lt;=0.8), 0.36/12, _xlpm.value&gt;0.8, -0.06/12)), DG50)</f>
        <v>7.4999999999999997E-2</v>
      </c>
      <c r="DH51" t="str">
        <f t="shared" ca="1" si="813"/>
        <v>No</v>
      </c>
      <c r="DI51">
        <f ca="1">COUNTIF(DH$4:DH51, "Yes")</f>
        <v>2</v>
      </c>
      <c r="DJ51" s="37">
        <f t="shared" ca="1" si="531"/>
        <v>453458.33200197096</v>
      </c>
      <c r="DK51" s="37">
        <f t="shared" ca="1" si="532"/>
        <v>10077.054860055476</v>
      </c>
      <c r="DL51" s="64">
        <f t="shared" ca="1" si="171"/>
        <v>463535.38686202641</v>
      </c>
      <c r="DM51" s="170" cm="1">
        <f t="array" aca="1" ref="DM51" ca="1">IF(MONTH($A51) = 1, _xlfn.LET(_xlpm.value, RAND(), _xlfn.IFS(_xlpm.value&lt;=0.6, 0.9/12, AND(_xlpm.value&gt;0.6, _xlpm.value&lt;=0.8), 0.36/12, _xlpm.value&gt;0.8, -0.06/12)), DM50)</f>
        <v>7.4999999999999997E-2</v>
      </c>
      <c r="DN51" t="str">
        <f t="shared" ca="1" si="814"/>
        <v>No</v>
      </c>
      <c r="DO51">
        <f ca="1">COUNTIF(DN$4:DN51, "Yes")</f>
        <v>2</v>
      </c>
      <c r="DP51" s="37">
        <f t="shared" ca="1" si="533"/>
        <v>379498.83460000088</v>
      </c>
      <c r="DQ51" s="37">
        <f t="shared" ca="1" si="534"/>
        <v>7259.130922051575</v>
      </c>
      <c r="DR51" s="64">
        <f t="shared" ca="1" si="175"/>
        <v>386757.96552205243</v>
      </c>
      <c r="DS51" s="170" cm="1">
        <f t="array" aca="1" ref="DS51" ca="1">IF(MONTH($A51) = 1, _xlfn.LET(_xlpm.value, RAND(), _xlfn.IFS(_xlpm.value&lt;=0.6, 0.9/12, AND(_xlpm.value&gt;0.6, _xlpm.value&lt;=0.8), 0.36/12, _xlpm.value&gt;0.8, -0.06/12)), DS50)</f>
        <v>7.4999999999999997E-2</v>
      </c>
      <c r="DT51" t="str">
        <f t="shared" ca="1" si="815"/>
        <v>No</v>
      </c>
      <c r="DU51">
        <f ca="1">COUNTIF(DT$4:DT51, "Yes")</f>
        <v>3</v>
      </c>
      <c r="DV51" s="37">
        <f t="shared" ca="1" si="535"/>
        <v>249143.93702474175</v>
      </c>
      <c r="DW51" s="37">
        <f t="shared" ca="1" si="536"/>
        <v>17378.025412319261</v>
      </c>
      <c r="DX51" s="64">
        <f t="shared" ca="1" si="179"/>
        <v>266521.96243706101</v>
      </c>
      <c r="DY51" s="170" cm="1">
        <f t="array" aca="1" ref="DY51" ca="1">IF(MONTH($A51) = 1, _xlfn.LET(_xlpm.value, RAND(), _xlfn.IFS(_xlpm.value&lt;=0.6, 0.9/12, AND(_xlpm.value&gt;0.6, _xlpm.value&lt;=0.8), 0.36/12, _xlpm.value&gt;0.8, -0.06/12)), DY50)</f>
        <v>7.4999999999999997E-2</v>
      </c>
      <c r="DZ51" t="str">
        <f t="shared" ca="1" si="816"/>
        <v>No</v>
      </c>
      <c r="EA51">
        <f ca="1">COUNTIF(DZ$4:DZ51, "Yes")</f>
        <v>5</v>
      </c>
      <c r="EB51" s="37">
        <f t="shared" ca="1" si="537"/>
        <v>366590.40270041203</v>
      </c>
      <c r="EC51" s="37">
        <f t="shared" ca="1" si="538"/>
        <v>25471.199434878123</v>
      </c>
      <c r="ED51" s="64">
        <f t="shared" ca="1" si="183"/>
        <v>392061.60213529016</v>
      </c>
      <c r="EE51" s="170" cm="1">
        <f t="array" aca="1" ref="EE51" ca="1">IF(MONTH($A51) = 1, _xlfn.LET(_xlpm.value, RAND(), _xlfn.IFS(_xlpm.value&lt;=0.6, 0.9/12, AND(_xlpm.value&gt;0.6, _xlpm.value&lt;=0.8), 0.36/12, _xlpm.value&gt;0.8, -0.06/12)), EE50)</f>
        <v>-5.0000000000000001E-3</v>
      </c>
      <c r="EF51" t="str">
        <f t="shared" ca="1" si="817"/>
        <v>No</v>
      </c>
      <c r="EG51">
        <f ca="1">COUNTIF(EF$4:EF51, "Yes")</f>
        <v>2</v>
      </c>
      <c r="EH51" s="37">
        <f t="shared" ca="1" si="539"/>
        <v>207845.97605830582</v>
      </c>
      <c r="EI51" s="37">
        <f t="shared" ca="1" si="540"/>
        <v>12849.698512335252</v>
      </c>
      <c r="EJ51" s="64">
        <f t="shared" ca="1" si="187"/>
        <v>220695.67457064107</v>
      </c>
      <c r="EK51" s="170" cm="1">
        <f t="array" aca="1" ref="EK51" ca="1">IF(MONTH($A51) = 1, _xlfn.LET(_xlpm.value, RAND(), _xlfn.IFS(_xlpm.value&lt;=0.6, 0.9/12, AND(_xlpm.value&gt;0.6, _xlpm.value&lt;=0.8), 0.36/12, _xlpm.value&gt;0.8, -0.06/12)), EK50)</f>
        <v>0.03</v>
      </c>
      <c r="EL51" t="str">
        <f t="shared" ca="1" si="818"/>
        <v>No</v>
      </c>
      <c r="EM51">
        <f ca="1">COUNTIF(EL$4:EL51, "Yes")</f>
        <v>4</v>
      </c>
      <c r="EN51" s="37">
        <f t="shared" ca="1" si="541"/>
        <v>128295.81328333767</v>
      </c>
      <c r="EO51" s="37">
        <f t="shared" ca="1" si="542"/>
        <v>18467.688247343267</v>
      </c>
      <c r="EP51" s="64">
        <f t="shared" ca="1" si="191"/>
        <v>146763.50153068095</v>
      </c>
      <c r="EQ51" s="170" cm="1">
        <f t="array" aca="1" ref="EQ51" ca="1">IF(MONTH($A51) = 1, _xlfn.LET(_xlpm.value, RAND(), _xlfn.IFS(_xlpm.value&lt;=0.6, 0.9/12, AND(_xlpm.value&gt;0.6, _xlpm.value&lt;=0.8), 0.36/12, _xlpm.value&gt;0.8, -0.06/12)), EQ50)</f>
        <v>7.4999999999999997E-2</v>
      </c>
      <c r="ER51" t="str">
        <f t="shared" ca="1" si="819"/>
        <v>No</v>
      </c>
      <c r="ES51">
        <f ca="1">COUNTIF(ER$4:ER51, "Yes")</f>
        <v>0</v>
      </c>
      <c r="ET51" s="37">
        <f t="shared" ca="1" si="543"/>
        <v>685256.3699094078</v>
      </c>
      <c r="EU51" s="37">
        <f t="shared" ca="1" si="544"/>
        <v>0</v>
      </c>
      <c r="EV51" s="64">
        <f t="shared" ca="1" si="195"/>
        <v>685256.3699094078</v>
      </c>
      <c r="EW51" s="170" cm="1">
        <f t="array" aca="1" ref="EW51" ca="1">IF(MONTH($A51) = 1, _xlfn.LET(_xlpm.value, RAND(), _xlfn.IFS(_xlpm.value&lt;=0.6, 0.9/12, AND(_xlpm.value&gt;0.6, _xlpm.value&lt;=0.8), 0.36/12, _xlpm.value&gt;0.8, -0.06/12)), EW50)</f>
        <v>0.03</v>
      </c>
      <c r="EX51" t="str">
        <f t="shared" ca="1" si="820"/>
        <v>No</v>
      </c>
      <c r="EY51">
        <f ca="1">COUNTIF(EX$4:EX51, "Yes")</f>
        <v>1</v>
      </c>
      <c r="EZ51" s="37">
        <f t="shared" ca="1" si="545"/>
        <v>231623.67781068321</v>
      </c>
      <c r="FA51" s="37">
        <f t="shared" ca="1" si="546"/>
        <v>6261.2350116808457</v>
      </c>
      <c r="FB51" s="64">
        <f t="shared" ca="1" si="199"/>
        <v>237884.91282236404</v>
      </c>
      <c r="FC51" s="170" cm="1">
        <f t="array" aca="1" ref="FC51" ca="1">IF(MONTH($A51) = 1, _xlfn.LET(_xlpm.value, RAND(), _xlfn.IFS(_xlpm.value&lt;=0.6, 0.9/12, AND(_xlpm.value&gt;0.6, _xlpm.value&lt;=0.8), 0.36/12, _xlpm.value&gt;0.8, -0.06/12)), FC50)</f>
        <v>-5.0000000000000001E-3</v>
      </c>
      <c r="FD51" t="str">
        <f t="shared" ca="1" si="821"/>
        <v>No</v>
      </c>
      <c r="FE51">
        <f ca="1">COUNTIF(FD$4:FD51, "Yes")</f>
        <v>4</v>
      </c>
      <c r="FF51" s="37">
        <f t="shared" ca="1" si="547"/>
        <v>143202.25057190619</v>
      </c>
      <c r="FG51" s="37">
        <f t="shared" ca="1" si="548"/>
        <v>16585.735896757444</v>
      </c>
      <c r="FH51" s="64">
        <f t="shared" ca="1" si="203"/>
        <v>159787.98646866364</v>
      </c>
      <c r="FI51" s="170" cm="1">
        <f t="array" aca="1" ref="FI51" ca="1">IF(MONTH($A51) = 1, _xlfn.LET(_xlpm.value, RAND(), _xlfn.IFS(_xlpm.value&lt;=0.6, 0.9/12, AND(_xlpm.value&gt;0.6, _xlpm.value&lt;=0.8), 0.36/12, _xlpm.value&gt;0.8, -0.06/12)), FI50)</f>
        <v>7.4999999999999997E-2</v>
      </c>
      <c r="FJ51" t="str">
        <f t="shared" ca="1" si="822"/>
        <v>No</v>
      </c>
      <c r="FK51">
        <f ca="1">COUNTIF(FJ$4:FJ51, "Yes")</f>
        <v>1</v>
      </c>
      <c r="FL51" s="37">
        <f t="shared" ca="1" si="549"/>
        <v>316329.40184366831</v>
      </c>
      <c r="FM51" s="37">
        <f t="shared" ca="1" si="550"/>
        <v>5120.1994077354257</v>
      </c>
      <c r="FN51" s="64">
        <f t="shared" ca="1" si="207"/>
        <v>321449.60125140374</v>
      </c>
      <c r="FO51" s="170" cm="1">
        <f t="array" aca="1" ref="FO51" ca="1">IF(MONTH($A51) = 1, _xlfn.LET(_xlpm.value, RAND(), _xlfn.IFS(_xlpm.value&lt;=0.6, 0.9/12, AND(_xlpm.value&gt;0.6, _xlpm.value&lt;=0.8), 0.36/12, _xlpm.value&gt;0.8, -0.06/12)), FO50)</f>
        <v>7.4999999999999997E-2</v>
      </c>
      <c r="FP51" t="str">
        <f t="shared" ca="1" si="823"/>
        <v>No</v>
      </c>
      <c r="FQ51">
        <f ca="1">COUNTIF(FP$4:FP51, "Yes")</f>
        <v>2</v>
      </c>
      <c r="FR51" s="37">
        <f t="shared" ca="1" si="551"/>
        <v>614675.29086174408</v>
      </c>
      <c r="FS51" s="37">
        <f t="shared" ca="1" si="552"/>
        <v>11630.361364062339</v>
      </c>
      <c r="FT51" s="64">
        <f t="shared" ca="1" si="211"/>
        <v>626305.65222580638</v>
      </c>
      <c r="FU51" s="170" cm="1">
        <f t="array" aca="1" ref="FU51" ca="1">IF(MONTH($A51) = 1, _xlfn.LET(_xlpm.value, RAND(), _xlfn.IFS(_xlpm.value&lt;=0.6, 0.9/12, AND(_xlpm.value&gt;0.6, _xlpm.value&lt;=0.8), 0.36/12, _xlpm.value&gt;0.8, -0.06/12)), FU50)</f>
        <v>7.4999999999999997E-2</v>
      </c>
      <c r="FV51" t="str">
        <f t="shared" ca="1" si="824"/>
        <v>No</v>
      </c>
      <c r="FW51">
        <f ca="1">COUNTIF(FV$4:FV51, "Yes")</f>
        <v>2</v>
      </c>
      <c r="FX51" s="37">
        <f t="shared" ca="1" si="553"/>
        <v>205434.84660930763</v>
      </c>
      <c r="FY51" s="37">
        <f t="shared" ca="1" si="554"/>
        <v>13331.472151308819</v>
      </c>
      <c r="FZ51" s="64">
        <f t="shared" ca="1" si="215"/>
        <v>218766.31876061644</v>
      </c>
      <c r="GA51" s="170" cm="1">
        <f t="array" aca="1" ref="GA51" ca="1">IF(MONTH($A51) = 1, _xlfn.LET(_xlpm.value, RAND(), _xlfn.IFS(_xlpm.value&lt;=0.6, 0.9/12, AND(_xlpm.value&gt;0.6, _xlpm.value&lt;=0.8), 0.36/12, _xlpm.value&gt;0.8, -0.06/12)), GA50)</f>
        <v>7.4999999999999997E-2</v>
      </c>
      <c r="GB51" t="str">
        <f t="shared" ca="1" si="825"/>
        <v>No</v>
      </c>
      <c r="GC51">
        <f ca="1">COUNTIF(GB$4:GB51, "Yes")</f>
        <v>2</v>
      </c>
      <c r="GD51" s="37">
        <f t="shared" ca="1" si="555"/>
        <v>489297.63571505359</v>
      </c>
      <c r="GE51" s="37">
        <f t="shared" ca="1" si="556"/>
        <v>17215.031745917695</v>
      </c>
      <c r="GF51" s="64">
        <f t="shared" ca="1" si="219"/>
        <v>506512.66746097128</v>
      </c>
      <c r="GG51" s="170" cm="1">
        <f t="array" aca="1" ref="GG51" ca="1">IF(MONTH($A51) = 1, _xlfn.LET(_xlpm.value, RAND(), _xlfn.IFS(_xlpm.value&lt;=0.6, 0.9/12, AND(_xlpm.value&gt;0.6, _xlpm.value&lt;=0.8), 0.36/12, _xlpm.value&gt;0.8, -0.06/12)), GG50)</f>
        <v>7.4999999999999997E-2</v>
      </c>
      <c r="GH51" t="str">
        <f t="shared" ca="1" si="826"/>
        <v>No</v>
      </c>
      <c r="GI51">
        <f ca="1">COUNTIF(GH$4:GH51, "Yes")</f>
        <v>1</v>
      </c>
      <c r="GJ51" s="37">
        <f t="shared" ca="1" si="557"/>
        <v>193323.59917910179</v>
      </c>
      <c r="GK51" s="37">
        <f t="shared" ca="1" si="558"/>
        <v>5445.5340464775863</v>
      </c>
      <c r="GL51" s="64">
        <f t="shared" ca="1" si="223"/>
        <v>198769.13322557937</v>
      </c>
      <c r="GM51" s="170" cm="1">
        <f t="array" aca="1" ref="GM51" ca="1">IF(MONTH($A51) = 1, _xlfn.LET(_xlpm.value, RAND(), _xlfn.IFS(_xlpm.value&lt;=0.6, 0.9/12, AND(_xlpm.value&gt;0.6, _xlpm.value&lt;=0.8), 0.36/12, _xlpm.value&gt;0.8, -0.06/12)), GM50)</f>
        <v>7.4999999999999997E-2</v>
      </c>
      <c r="GN51" t="str">
        <f t="shared" ca="1" si="827"/>
        <v>No</v>
      </c>
      <c r="GO51">
        <f ca="1">COUNTIF(GN$4:GN51, "Yes")</f>
        <v>2</v>
      </c>
      <c r="GP51" s="37">
        <f t="shared" ca="1" si="559"/>
        <v>515138.9911229834</v>
      </c>
      <c r="GQ51" s="37">
        <f t="shared" ca="1" si="560"/>
        <v>11225.52551067248</v>
      </c>
      <c r="GR51" s="64">
        <f t="shared" ca="1" si="227"/>
        <v>526364.51663365588</v>
      </c>
      <c r="GS51" s="170" cm="1">
        <f t="array" aca="1" ref="GS51" ca="1">IF(MONTH($A51) = 1, _xlfn.LET(_xlpm.value, RAND(), _xlfn.IFS(_xlpm.value&lt;=0.6, 0.9/12, AND(_xlpm.value&gt;0.6, _xlpm.value&lt;=0.8), 0.36/12, _xlpm.value&gt;0.8, -0.06/12)), GS50)</f>
        <v>0.03</v>
      </c>
      <c r="GT51" t="str">
        <f t="shared" ca="1" si="828"/>
        <v>No</v>
      </c>
      <c r="GU51">
        <f ca="1">COUNTIF(GT$4:GT51, "Yes")</f>
        <v>0</v>
      </c>
      <c r="GV51" s="37">
        <f t="shared" ca="1" si="561"/>
        <v>323204.57543129125</v>
      </c>
      <c r="GW51" s="37">
        <f t="shared" ca="1" si="562"/>
        <v>0</v>
      </c>
      <c r="GX51" s="64">
        <f t="shared" ca="1" si="231"/>
        <v>323204.57543129125</v>
      </c>
      <c r="GY51" s="170" cm="1">
        <f t="array" aca="1" ref="GY51" ca="1">IF(MONTH($A51) = 1, _xlfn.LET(_xlpm.value, RAND(), _xlfn.IFS(_xlpm.value&lt;=0.6, 0.9/12, AND(_xlpm.value&gt;0.6, _xlpm.value&lt;=0.8), 0.36/12, _xlpm.value&gt;0.8, -0.06/12)), GY50)</f>
        <v>7.4999999999999997E-2</v>
      </c>
      <c r="GZ51" t="str">
        <f t="shared" ca="1" si="829"/>
        <v>No</v>
      </c>
      <c r="HA51">
        <f ca="1">COUNTIF(GZ$4:GZ51, "Yes")</f>
        <v>3</v>
      </c>
      <c r="HB51" s="37">
        <f t="shared" ca="1" si="563"/>
        <v>507899.00791373383</v>
      </c>
      <c r="HC51" s="37">
        <f t="shared" ca="1" si="564"/>
        <v>13277.997943873022</v>
      </c>
      <c r="HD51" s="64">
        <f t="shared" ca="1" si="235"/>
        <v>521177.00585760688</v>
      </c>
      <c r="HE51" s="170" cm="1">
        <f t="array" aca="1" ref="HE51" ca="1">IF(MONTH($A51) = 1, _xlfn.LET(_xlpm.value, RAND(), _xlfn.IFS(_xlpm.value&lt;=0.6, 0.9/12, AND(_xlpm.value&gt;0.6, _xlpm.value&lt;=0.8), 0.36/12, _xlpm.value&gt;0.8, -0.06/12)), HE50)</f>
        <v>7.4999999999999997E-2</v>
      </c>
      <c r="HF51" t="str">
        <f t="shared" ca="1" si="830"/>
        <v>No</v>
      </c>
      <c r="HG51">
        <f ca="1">COUNTIF(HF$4:HF51, "Yes")</f>
        <v>3</v>
      </c>
      <c r="HH51" s="37">
        <f t="shared" ca="1" si="565"/>
        <v>221053.81587930847</v>
      </c>
      <c r="HI51" s="37">
        <f t="shared" ca="1" si="566"/>
        <v>8030.3016650448426</v>
      </c>
      <c r="HJ51" s="64">
        <f t="shared" ca="1" si="239"/>
        <v>229084.11754435333</v>
      </c>
      <c r="HK51" s="170" cm="1">
        <f t="array" aca="1" ref="HK51" ca="1">IF(MONTH($A51) = 1, _xlfn.LET(_xlpm.value, RAND(), _xlfn.IFS(_xlpm.value&lt;=0.6, 0.9/12, AND(_xlpm.value&gt;0.6, _xlpm.value&lt;=0.8), 0.36/12, _xlpm.value&gt;0.8, -0.06/12)), HK50)</f>
        <v>7.4999999999999997E-2</v>
      </c>
      <c r="HL51" t="str">
        <f t="shared" ca="1" si="831"/>
        <v>No</v>
      </c>
      <c r="HM51">
        <f ca="1">COUNTIF(HL$4:HL51, "Yes")</f>
        <v>2</v>
      </c>
      <c r="HN51" s="37">
        <f t="shared" ca="1" si="567"/>
        <v>280894.54248412093</v>
      </c>
      <c r="HO51" s="37">
        <f t="shared" ca="1" si="568"/>
        <v>5257.8893706044937</v>
      </c>
      <c r="HP51" s="64">
        <f t="shared" ca="1" si="243"/>
        <v>286152.43185472541</v>
      </c>
      <c r="HQ51" s="170" cm="1">
        <f t="array" aca="1" ref="HQ51" ca="1">IF(MONTH($A51) = 1, _xlfn.LET(_xlpm.value, RAND(), _xlfn.IFS(_xlpm.value&lt;=0.6, 0.9/12, AND(_xlpm.value&gt;0.6, _xlpm.value&lt;=0.8), 0.36/12, _xlpm.value&gt;0.8, -0.06/12)), HQ50)</f>
        <v>-5.0000000000000001E-3</v>
      </c>
      <c r="HR51" t="str">
        <f t="shared" ca="1" si="832"/>
        <v>No</v>
      </c>
      <c r="HS51">
        <f ca="1">COUNTIF(HR$4:HR51, "Yes")</f>
        <v>2</v>
      </c>
      <c r="HT51" s="37">
        <f t="shared" ca="1" si="569"/>
        <v>261180.54632848807</v>
      </c>
      <c r="HU51" s="37">
        <f t="shared" ca="1" si="570"/>
        <v>7199.483214283935</v>
      </c>
      <c r="HV51" s="64">
        <f t="shared" ca="1" si="247"/>
        <v>268380.02954277198</v>
      </c>
      <c r="HW51" s="170" cm="1">
        <f t="array" aca="1" ref="HW51" ca="1">IF(MONTH($A51) = 1, _xlfn.LET(_xlpm.value, RAND(), _xlfn.IFS(_xlpm.value&lt;=0.6, 0.9/12, AND(_xlpm.value&gt;0.6, _xlpm.value&lt;=0.8), 0.36/12, _xlpm.value&gt;0.8, -0.06/12)), HW50)</f>
        <v>7.4999999999999997E-2</v>
      </c>
      <c r="HX51" t="str">
        <f t="shared" ca="1" si="833"/>
        <v>No</v>
      </c>
      <c r="HY51">
        <f ca="1">COUNTIF(HX$4:HX51, "Yes")</f>
        <v>4</v>
      </c>
      <c r="HZ51" s="37">
        <f t="shared" ca="1" si="571"/>
        <v>454499.840487373</v>
      </c>
      <c r="IA51" s="37">
        <f t="shared" ca="1" si="572"/>
        <v>24990.104403475907</v>
      </c>
      <c r="IB51" s="64">
        <f t="shared" ca="1" si="251"/>
        <v>479489.94489084888</v>
      </c>
      <c r="IC51" s="170" cm="1">
        <f t="array" aca="1" ref="IC51" ca="1">IF(MONTH($A51) = 1, _xlfn.LET(_xlpm.value, RAND(), _xlfn.IFS(_xlpm.value&lt;=0.6, 0.9/12, AND(_xlpm.value&gt;0.6, _xlpm.value&lt;=0.8), 0.36/12, _xlpm.value&gt;0.8, -0.06/12)), IC50)</f>
        <v>7.4999999999999997E-2</v>
      </c>
      <c r="ID51" t="str">
        <f t="shared" ca="1" si="834"/>
        <v>No</v>
      </c>
      <c r="IE51">
        <f ca="1">COUNTIF(ID$4:ID51, "Yes")</f>
        <v>2</v>
      </c>
      <c r="IF51" s="37">
        <f t="shared" ca="1" si="573"/>
        <v>426410.87525502208</v>
      </c>
      <c r="IG51" s="37">
        <f t="shared" ca="1" si="574"/>
        <v>8591.8893655153606</v>
      </c>
      <c r="IH51" s="64">
        <f t="shared" ca="1" si="255"/>
        <v>435002.76462053746</v>
      </c>
      <c r="II51" s="170" cm="1">
        <f t="array" aca="1" ref="II51" ca="1">IF(MONTH($A51) = 1, _xlfn.LET(_xlpm.value, RAND(), _xlfn.IFS(_xlpm.value&lt;=0.6, 0.9/12, AND(_xlpm.value&gt;0.6, _xlpm.value&lt;=0.8), 0.36/12, _xlpm.value&gt;0.8, -0.06/12)), II50)</f>
        <v>-5.0000000000000001E-3</v>
      </c>
      <c r="IJ51" t="str">
        <f t="shared" ca="1" si="835"/>
        <v>No</v>
      </c>
      <c r="IK51">
        <f ca="1">COUNTIF(IJ$4:IJ51, "Yes")</f>
        <v>6</v>
      </c>
      <c r="IL51" s="37">
        <f t="shared" ca="1" si="575"/>
        <v>152854.91111526548</v>
      </c>
      <c r="IM51" s="37">
        <f t="shared" ca="1" si="576"/>
        <v>20383.5208728908</v>
      </c>
      <c r="IN51" s="64">
        <f t="shared" ca="1" si="259"/>
        <v>173238.43198815628</v>
      </c>
      <c r="IO51" s="170" cm="1">
        <f t="array" aca="1" ref="IO51" ca="1">IF(MONTH($A51) = 1, _xlfn.LET(_xlpm.value, RAND(), _xlfn.IFS(_xlpm.value&lt;=0.6, 0.9/12, AND(_xlpm.value&gt;0.6, _xlpm.value&lt;=0.8), 0.36/12, _xlpm.value&gt;0.8, -0.06/12)), IO50)</f>
        <v>0.03</v>
      </c>
      <c r="IP51" t="str">
        <f t="shared" ca="1" si="836"/>
        <v>No</v>
      </c>
      <c r="IQ51">
        <f ca="1">COUNTIF(IP$4:IP51, "Yes")</f>
        <v>4</v>
      </c>
      <c r="IR51" s="37">
        <f t="shared" ca="1" si="577"/>
        <v>203886.89251441543</v>
      </c>
      <c r="IS51" s="37">
        <f t="shared" ca="1" si="578"/>
        <v>13723.968371003721</v>
      </c>
      <c r="IT51" s="64">
        <f t="shared" ca="1" si="263"/>
        <v>217610.86088541916</v>
      </c>
      <c r="IU51" s="170" cm="1">
        <f t="array" aca="1" ref="IU51" ca="1">IF(MONTH($A51) = 1, _xlfn.LET(_xlpm.value, RAND(), _xlfn.IFS(_xlpm.value&lt;=0.6, 0.9/12, AND(_xlpm.value&gt;0.6, _xlpm.value&lt;=0.8), 0.36/12, _xlpm.value&gt;0.8, -0.06/12)), IU50)</f>
        <v>7.4999999999999997E-2</v>
      </c>
      <c r="IV51" t="str">
        <f t="shared" ca="1" si="837"/>
        <v>No</v>
      </c>
      <c r="IW51">
        <f ca="1">COUNTIF(IV$4:IV51, "Yes")</f>
        <v>3</v>
      </c>
      <c r="IX51" s="37">
        <f t="shared" ca="1" si="579"/>
        <v>523205.66650370945</v>
      </c>
      <c r="IY51" s="37">
        <f t="shared" ca="1" si="580"/>
        <v>16510.202407175144</v>
      </c>
      <c r="IZ51" s="64">
        <f t="shared" ca="1" si="267"/>
        <v>539715.8689108846</v>
      </c>
      <c r="JA51" s="170" cm="1">
        <f t="array" aca="1" ref="JA51" ca="1">IF(MONTH($A51) = 1, _xlfn.LET(_xlpm.value, RAND(), _xlfn.IFS(_xlpm.value&lt;=0.6, 0.9/12, AND(_xlpm.value&gt;0.6, _xlpm.value&lt;=0.8), 0.36/12, _xlpm.value&gt;0.8, -0.06/12)), JA50)</f>
        <v>-5.0000000000000001E-3</v>
      </c>
      <c r="JB51" t="str">
        <f t="shared" ca="1" si="838"/>
        <v>No</v>
      </c>
      <c r="JC51">
        <f ca="1">COUNTIF(JB$4:JB51, "Yes")</f>
        <v>3</v>
      </c>
      <c r="JD51" s="37">
        <f t="shared" ca="1" si="581"/>
        <v>227348.69006139849</v>
      </c>
      <c r="JE51" s="37">
        <f t="shared" ca="1" si="582"/>
        <v>15367.272952998319</v>
      </c>
      <c r="JF51" s="64">
        <f t="shared" ca="1" si="271"/>
        <v>242715.96301439681</v>
      </c>
      <c r="JG51" s="170" cm="1">
        <f t="array" aca="1" ref="JG51" ca="1">IF(MONTH($A51) = 1, _xlfn.LET(_xlpm.value, RAND(), _xlfn.IFS(_xlpm.value&lt;=0.6, 0.9/12, AND(_xlpm.value&gt;0.6, _xlpm.value&lt;=0.8), 0.36/12, _xlpm.value&gt;0.8, -0.06/12)), JG50)</f>
        <v>7.4999999999999997E-2</v>
      </c>
      <c r="JH51" t="str">
        <f t="shared" ca="1" si="839"/>
        <v>No</v>
      </c>
      <c r="JI51">
        <f ca="1">COUNTIF(JH$4:JH51, "Yes")</f>
        <v>1</v>
      </c>
      <c r="JJ51" s="37">
        <f t="shared" ca="1" si="583"/>
        <v>485467.51660727157</v>
      </c>
      <c r="JK51" s="37">
        <f t="shared" ca="1" si="584"/>
        <v>1683.8179951306897</v>
      </c>
      <c r="JL51" s="64">
        <f t="shared" ca="1" si="275"/>
        <v>487151.33460240223</v>
      </c>
      <c r="JM51" s="170" cm="1">
        <f t="array" aca="1" ref="JM51" ca="1">IF(MONTH($A51) = 1, _xlfn.LET(_xlpm.value, RAND(), _xlfn.IFS(_xlpm.value&lt;=0.6, 0.9/12, AND(_xlpm.value&gt;0.6, _xlpm.value&lt;=0.8), 0.36/12, _xlpm.value&gt;0.8, -0.06/12)), JM50)</f>
        <v>7.4999999999999997E-2</v>
      </c>
      <c r="JN51" t="str">
        <f t="shared" ca="1" si="840"/>
        <v>Yes</v>
      </c>
      <c r="JO51">
        <f ca="1">COUNTIF(JN$4:JN51, "Yes")</f>
        <v>6</v>
      </c>
      <c r="JP51" s="37">
        <f t="shared" ca="1" si="585"/>
        <v>164910.50943165625</v>
      </c>
      <c r="JQ51" s="37">
        <f t="shared" ca="1" si="586"/>
        <v>24419.094832352606</v>
      </c>
      <c r="JR51" s="64">
        <f t="shared" ca="1" si="279"/>
        <v>189329.60426400884</v>
      </c>
      <c r="JS51" s="170" cm="1">
        <f t="array" aca="1" ref="JS51" ca="1">IF(MONTH($A51) = 1, _xlfn.LET(_xlpm.value, RAND(), _xlfn.IFS(_xlpm.value&lt;=0.6, 0.9/12, AND(_xlpm.value&gt;0.6, _xlpm.value&lt;=0.8), 0.36/12, _xlpm.value&gt;0.8, -0.06/12)), JS50)</f>
        <v>0.03</v>
      </c>
      <c r="JT51" t="str">
        <f t="shared" ca="1" si="841"/>
        <v>No</v>
      </c>
      <c r="JU51">
        <f ca="1">COUNTIF(JT$4:JT51, "Yes")</f>
        <v>2</v>
      </c>
      <c r="JV51" s="37">
        <f t="shared" ca="1" si="587"/>
        <v>201322.21551580442</v>
      </c>
      <c r="JW51" s="37">
        <f t="shared" ca="1" si="588"/>
        <v>8019.8388076816454</v>
      </c>
      <c r="JX51" s="64">
        <f t="shared" ca="1" si="283"/>
        <v>209342.05432348605</v>
      </c>
      <c r="JY51" s="170" cm="1">
        <f t="array" aca="1" ref="JY51" ca="1">IF(MONTH($A51) = 1, _xlfn.LET(_xlpm.value, RAND(), _xlfn.IFS(_xlpm.value&lt;=0.6, 0.9/12, AND(_xlpm.value&gt;0.6, _xlpm.value&lt;=0.8), 0.36/12, _xlpm.value&gt;0.8, -0.06/12)), JY50)</f>
        <v>0.03</v>
      </c>
      <c r="JZ51" t="str">
        <f t="shared" ca="1" si="842"/>
        <v>No</v>
      </c>
      <c r="KA51">
        <f ca="1">COUNTIF(JZ$4:JZ51, "Yes")</f>
        <v>3</v>
      </c>
      <c r="KB51" s="37">
        <f t="shared" ca="1" si="589"/>
        <v>143811.54230381647</v>
      </c>
      <c r="KC51" s="37">
        <f t="shared" ca="1" si="590"/>
        <v>9522.0065772355101</v>
      </c>
      <c r="KD51" s="64">
        <f t="shared" ca="1" si="287"/>
        <v>153333.54888105197</v>
      </c>
      <c r="KE51" s="170" cm="1">
        <f t="array" aca="1" ref="KE51" ca="1">IF(MONTH($A51) = 1, _xlfn.LET(_xlpm.value, RAND(), _xlfn.IFS(_xlpm.value&lt;=0.6, 0.9/12, AND(_xlpm.value&gt;0.6, _xlpm.value&lt;=0.8), 0.36/12, _xlpm.value&gt;0.8, -0.06/12)), KE50)</f>
        <v>-5.0000000000000001E-3</v>
      </c>
      <c r="KF51" t="str">
        <f t="shared" ca="1" si="843"/>
        <v>No</v>
      </c>
      <c r="KG51">
        <f ca="1">COUNTIF(KF$4:KF51, "Yes")</f>
        <v>1</v>
      </c>
      <c r="KH51" s="37">
        <f t="shared" ca="1" si="591"/>
        <v>208523.30877456724</v>
      </c>
      <c r="KI51" s="37">
        <f t="shared" ca="1" si="592"/>
        <v>3769.8429645323849</v>
      </c>
      <c r="KJ51" s="64">
        <f t="shared" ca="1" si="291"/>
        <v>212293.15173909962</v>
      </c>
      <c r="KK51" s="170" cm="1">
        <f t="array" aca="1" ref="KK51" ca="1">IF(MONTH($A51) = 1, _xlfn.LET(_xlpm.value, RAND(), _xlfn.IFS(_xlpm.value&lt;=0.6, 0.9/12, AND(_xlpm.value&gt;0.6, _xlpm.value&lt;=0.8), 0.36/12, _xlpm.value&gt;0.8, -0.06/12)), KK50)</f>
        <v>7.4999999999999997E-2</v>
      </c>
      <c r="KL51" t="str">
        <f t="shared" ca="1" si="844"/>
        <v>No</v>
      </c>
      <c r="KM51">
        <f ca="1">COUNTIF(KL$4:KL51, "Yes")</f>
        <v>0</v>
      </c>
      <c r="KN51" s="37">
        <f t="shared" ca="1" si="593"/>
        <v>385335.97438166518</v>
      </c>
      <c r="KO51" s="37">
        <f t="shared" ca="1" si="594"/>
        <v>0</v>
      </c>
      <c r="KP51" s="64">
        <f t="shared" ca="1" si="295"/>
        <v>385335.97438166518</v>
      </c>
      <c r="KQ51" s="170" cm="1">
        <f t="array" aca="1" ref="KQ51" ca="1">IF(MONTH($A51) = 1, _xlfn.LET(_xlpm.value, RAND(), _xlfn.IFS(_xlpm.value&lt;=0.6, 0.9/12, AND(_xlpm.value&gt;0.6, _xlpm.value&lt;=0.8), 0.36/12, _xlpm.value&gt;0.8, -0.06/12)), KQ50)</f>
        <v>7.4999999999999997E-2</v>
      </c>
      <c r="KR51" t="str">
        <f t="shared" ca="1" si="845"/>
        <v>No</v>
      </c>
      <c r="KS51">
        <f ca="1">COUNTIF(KR$4:KR51, "Yes")</f>
        <v>2</v>
      </c>
      <c r="KT51" s="37">
        <f t="shared" ca="1" si="595"/>
        <v>162853.20151988519</v>
      </c>
      <c r="KU51" s="37">
        <f t="shared" ca="1" si="596"/>
        <v>5102.7522590961516</v>
      </c>
      <c r="KV51" s="64">
        <f t="shared" ca="1" si="299"/>
        <v>167955.95377898135</v>
      </c>
      <c r="KW51" s="170" cm="1">
        <f t="array" aca="1" ref="KW51" ca="1">IF(MONTH($A51) = 1, _xlfn.LET(_xlpm.value, RAND(), _xlfn.IFS(_xlpm.value&lt;=0.6, 0.9/12, AND(_xlpm.value&gt;0.6, _xlpm.value&lt;=0.8), 0.36/12, _xlpm.value&gt;0.8, -0.06/12)), KW50)</f>
        <v>-5.0000000000000001E-3</v>
      </c>
      <c r="KX51" t="str">
        <f t="shared" ca="1" si="846"/>
        <v>No</v>
      </c>
      <c r="KY51">
        <f ca="1">COUNTIF(KX$4:KX51, "Yes")</f>
        <v>2</v>
      </c>
      <c r="KZ51" s="37">
        <f t="shared" ca="1" si="597"/>
        <v>121273.41578568243</v>
      </c>
      <c r="LA51" s="37">
        <f t="shared" ca="1" si="598"/>
        <v>10194.624386709524</v>
      </c>
      <c r="LB51" s="64">
        <f t="shared" ca="1" si="303"/>
        <v>131468.04017239195</v>
      </c>
      <c r="LC51" s="170" cm="1">
        <f t="array" aca="1" ref="LC51" ca="1">IF(MONTH($A51) = 1, _xlfn.LET(_xlpm.value, RAND(), _xlfn.IFS(_xlpm.value&lt;=0.6, 0.9/12, AND(_xlpm.value&gt;0.6, _xlpm.value&lt;=0.8), 0.36/12, _xlpm.value&gt;0.8, -0.06/12)), LC50)</f>
        <v>7.4999999999999997E-2</v>
      </c>
      <c r="LD51" t="str">
        <f t="shared" ca="1" si="847"/>
        <v>No</v>
      </c>
      <c r="LE51">
        <f ca="1">COUNTIF(LD$4:LD51, "Yes")</f>
        <v>1</v>
      </c>
      <c r="LF51" s="37">
        <f t="shared" ca="1" si="599"/>
        <v>323576.72987075354</v>
      </c>
      <c r="LG51" s="37">
        <f t="shared" ca="1" si="600"/>
        <v>1324.5821771211297</v>
      </c>
      <c r="LH51" s="64">
        <f t="shared" ca="1" si="307"/>
        <v>324901.31204787467</v>
      </c>
      <c r="LI51" s="170" cm="1">
        <f t="array" aca="1" ref="LI51" ca="1">IF(MONTH($A51) = 1, _xlfn.LET(_xlpm.value, RAND(), _xlfn.IFS(_xlpm.value&lt;=0.6, 0.9/12, AND(_xlpm.value&gt;0.6, _xlpm.value&lt;=0.8), 0.36/12, _xlpm.value&gt;0.8, -0.06/12)), LI50)</f>
        <v>7.4999999999999997E-2</v>
      </c>
      <c r="LJ51" t="str">
        <f t="shared" ca="1" si="848"/>
        <v>No</v>
      </c>
      <c r="LK51">
        <f ca="1">COUNTIF(LJ$4:LJ51, "Yes")</f>
        <v>4</v>
      </c>
      <c r="LL51" s="37">
        <f t="shared" ca="1" si="601"/>
        <v>139275.05667448364</v>
      </c>
      <c r="LM51" s="37">
        <f t="shared" ca="1" si="602"/>
        <v>12799.435963862679</v>
      </c>
      <c r="LN51" s="64">
        <f t="shared" ca="1" si="311"/>
        <v>152074.49263834633</v>
      </c>
      <c r="LO51" s="170" cm="1">
        <f t="array" aca="1" ref="LO51" ca="1">IF(MONTH($A51) = 1, _xlfn.LET(_xlpm.value, RAND(), _xlfn.IFS(_xlpm.value&lt;=0.6, 0.9/12, AND(_xlpm.value&gt;0.6, _xlpm.value&lt;=0.8), 0.36/12, _xlpm.value&gt;0.8, -0.06/12)), LO50)</f>
        <v>7.4999999999999997E-2</v>
      </c>
      <c r="LP51" t="str">
        <f t="shared" ca="1" si="849"/>
        <v>No</v>
      </c>
      <c r="LQ51">
        <f ca="1">COUNTIF(LP$4:LP51, "Yes")</f>
        <v>4</v>
      </c>
      <c r="LR51" s="37">
        <f t="shared" ca="1" si="603"/>
        <v>212411.72958078838</v>
      </c>
      <c r="LS51" s="37">
        <f t="shared" ca="1" si="604"/>
        <v>18347.346821947223</v>
      </c>
      <c r="LT51" s="64">
        <f t="shared" ca="1" si="315"/>
        <v>230759.07640273561</v>
      </c>
      <c r="LU51" s="170" cm="1">
        <f t="array" aca="1" ref="LU51" ca="1">IF(MONTH($A51) = 1, _xlfn.LET(_xlpm.value, RAND(), _xlfn.IFS(_xlpm.value&lt;=0.6, 0.9/12, AND(_xlpm.value&gt;0.6, _xlpm.value&lt;=0.8), 0.36/12, _xlpm.value&gt;0.8, -0.06/12)), LU50)</f>
        <v>7.4999999999999997E-2</v>
      </c>
      <c r="LV51" t="str">
        <f t="shared" ca="1" si="850"/>
        <v>Yes</v>
      </c>
      <c r="LW51">
        <f ca="1">COUNTIF(LV$4:LV51, "Yes")</f>
        <v>2</v>
      </c>
      <c r="LX51" s="37">
        <f t="shared" ca="1" si="605"/>
        <v>607633.67327203229</v>
      </c>
      <c r="LY51" s="37">
        <f t="shared" ca="1" si="606"/>
        <v>7636.5084649189248</v>
      </c>
      <c r="LZ51" s="64">
        <f t="shared" ca="1" si="319"/>
        <v>615270.18173695123</v>
      </c>
      <c r="MA51" s="170" cm="1">
        <f t="array" aca="1" ref="MA51" ca="1">IF(MONTH($A51) = 1, _xlfn.LET(_xlpm.value, RAND(), _xlfn.IFS(_xlpm.value&lt;=0.6, 0.9/12, AND(_xlpm.value&gt;0.6, _xlpm.value&lt;=0.8), 0.36/12, _xlpm.value&gt;0.8, -0.06/12)), MA50)</f>
        <v>-5.0000000000000001E-3</v>
      </c>
      <c r="MB51" t="str">
        <f t="shared" ca="1" si="851"/>
        <v>No</v>
      </c>
      <c r="MC51">
        <f ca="1">COUNTIF(MB$4:MB51, "Yes")</f>
        <v>1</v>
      </c>
      <c r="MD51" s="37">
        <f t="shared" ca="1" si="607"/>
        <v>140916.82818967037</v>
      </c>
      <c r="ME51" s="37">
        <f t="shared" ca="1" si="608"/>
        <v>965.94161793054514</v>
      </c>
      <c r="MF51" s="64">
        <f t="shared" ca="1" si="323"/>
        <v>141882.76980760091</v>
      </c>
      <c r="MG51" s="170" cm="1">
        <f t="array" aca="1" ref="MG51" ca="1">IF(MONTH($A51) = 1, _xlfn.LET(_xlpm.value, RAND(), _xlfn.IFS(_xlpm.value&lt;=0.6, 0.9/12, AND(_xlpm.value&gt;0.6, _xlpm.value&lt;=0.8), 0.36/12, _xlpm.value&gt;0.8, -0.06/12)), MG50)</f>
        <v>7.4999999999999997E-2</v>
      </c>
      <c r="MH51" t="str">
        <f t="shared" ca="1" si="852"/>
        <v>No</v>
      </c>
      <c r="MI51">
        <f ca="1">COUNTIF(MH$4:MH51, "Yes")</f>
        <v>3</v>
      </c>
      <c r="MJ51" s="37">
        <f t="shared" ca="1" si="609"/>
        <v>516272.26185813255</v>
      </c>
      <c r="MK51" s="37">
        <f t="shared" ca="1" si="610"/>
        <v>13945.761265520976</v>
      </c>
      <c r="ML51" s="64">
        <f t="shared" ca="1" si="327"/>
        <v>530218.02312365349</v>
      </c>
      <c r="MM51" s="170" cm="1">
        <f t="array" aca="1" ref="MM51" ca="1">IF(MONTH($A51) = 1, _xlfn.LET(_xlpm.value, RAND(), _xlfn.IFS(_xlpm.value&lt;=0.6, 0.9/12, AND(_xlpm.value&gt;0.6, _xlpm.value&lt;=0.8), 0.36/12, _xlpm.value&gt;0.8, -0.06/12)), MM50)</f>
        <v>7.4999999999999997E-2</v>
      </c>
      <c r="MN51" t="str">
        <f t="shared" ca="1" si="853"/>
        <v>No</v>
      </c>
      <c r="MO51">
        <f ca="1">COUNTIF(MN$4:MN51, "Yes")</f>
        <v>4</v>
      </c>
      <c r="MP51" s="37">
        <f t="shared" ca="1" si="611"/>
        <v>447799.80109102791</v>
      </c>
      <c r="MQ51" s="37">
        <f t="shared" ca="1" si="612"/>
        <v>23203.542504146808</v>
      </c>
      <c r="MR51" s="64">
        <f t="shared" ca="1" si="331"/>
        <v>471003.34359517472</v>
      </c>
      <c r="MS51" s="170" cm="1">
        <f t="array" aca="1" ref="MS51" ca="1">IF(MONTH($A51) = 1, _xlfn.LET(_xlpm.value, RAND(), _xlfn.IFS(_xlpm.value&lt;=0.6, 0.9/12, AND(_xlpm.value&gt;0.6, _xlpm.value&lt;=0.8), 0.36/12, _xlpm.value&gt;0.8, -0.06/12)), MS50)</f>
        <v>7.4999999999999997E-2</v>
      </c>
      <c r="MT51" t="str">
        <f t="shared" ca="1" si="854"/>
        <v>No</v>
      </c>
      <c r="MU51">
        <f ca="1">COUNTIF(MT$4:MT51, "Yes")</f>
        <v>7</v>
      </c>
      <c r="MV51" s="37">
        <f t="shared" ca="1" si="613"/>
        <v>113499.5754027261</v>
      </c>
      <c r="MW51" s="37">
        <f t="shared" ca="1" si="614"/>
        <v>24353.296415729485</v>
      </c>
      <c r="MX51" s="64">
        <f t="shared" ca="1" si="335"/>
        <v>137852.87181845558</v>
      </c>
      <c r="MY51" s="170" cm="1">
        <f t="array" aca="1" ref="MY51" ca="1">IF(MONTH($A51) = 1, _xlfn.LET(_xlpm.value, RAND(), _xlfn.IFS(_xlpm.value&lt;=0.6, 0.9/12, AND(_xlpm.value&gt;0.6, _xlpm.value&lt;=0.8), 0.36/12, _xlpm.value&gt;0.8, -0.06/12)), MY50)</f>
        <v>7.4999999999999997E-2</v>
      </c>
      <c r="MZ51" t="str">
        <f t="shared" ca="1" si="855"/>
        <v>No</v>
      </c>
      <c r="NA51">
        <f ca="1">COUNTIF(MZ$4:MZ51, "Yes")</f>
        <v>1</v>
      </c>
      <c r="NB51" s="37">
        <f t="shared" ca="1" si="615"/>
        <v>705284.7745802654</v>
      </c>
      <c r="NC51" s="37">
        <f t="shared" ca="1" si="616"/>
        <v>3085.8286805963985</v>
      </c>
      <c r="ND51" s="64">
        <f t="shared" ca="1" si="339"/>
        <v>708370.60326086183</v>
      </c>
      <c r="NE51" s="170" cm="1">
        <f t="array" aca="1" ref="NE51" ca="1">IF(MONTH($A51) = 1, _xlfn.LET(_xlpm.value, RAND(), _xlfn.IFS(_xlpm.value&lt;=0.6, 0.9/12, AND(_xlpm.value&gt;0.6, _xlpm.value&lt;=0.8), 0.36/12, _xlpm.value&gt;0.8, -0.06/12)), NE50)</f>
        <v>7.4999999999999997E-2</v>
      </c>
      <c r="NF51" t="str">
        <f t="shared" ca="1" si="856"/>
        <v>No</v>
      </c>
      <c r="NG51">
        <f ca="1">COUNTIF(NF$4:NF51, "Yes")</f>
        <v>1</v>
      </c>
      <c r="NH51" s="37">
        <f t="shared" ca="1" si="617"/>
        <v>432640.20875693118</v>
      </c>
      <c r="NI51" s="37">
        <f t="shared" ca="1" si="618"/>
        <v>7052.4836602790374</v>
      </c>
      <c r="NJ51" s="64">
        <f t="shared" ca="1" si="343"/>
        <v>439692.6924172102</v>
      </c>
      <c r="NK51" s="170" cm="1">
        <f t="array" aca="1" ref="NK51" ca="1">IF(MONTH($A51) = 1, _xlfn.LET(_xlpm.value, RAND(), _xlfn.IFS(_xlpm.value&lt;=0.6, 0.9/12, AND(_xlpm.value&gt;0.6, _xlpm.value&lt;=0.8), 0.36/12, _xlpm.value&gt;0.8, -0.06/12)), NK50)</f>
        <v>0.03</v>
      </c>
      <c r="NL51" t="str">
        <f t="shared" ca="1" si="857"/>
        <v>No</v>
      </c>
      <c r="NM51">
        <f ca="1">COUNTIF(NL$4:NL51, "Yes")</f>
        <v>4</v>
      </c>
      <c r="NN51" s="37">
        <f t="shared" ca="1" si="619"/>
        <v>183559.35867984081</v>
      </c>
      <c r="NO51" s="37">
        <f t="shared" ca="1" si="620"/>
        <v>25282.856924905751</v>
      </c>
      <c r="NP51" s="64">
        <f t="shared" ca="1" si="347"/>
        <v>208842.21560474657</v>
      </c>
      <c r="NQ51" s="170" cm="1">
        <f t="array" aca="1" ref="NQ51" ca="1">IF(MONTH($A51) = 1, _xlfn.LET(_xlpm.value, RAND(), _xlfn.IFS(_xlpm.value&lt;=0.6, 0.9/12, AND(_xlpm.value&gt;0.6, _xlpm.value&lt;=0.8), 0.36/12, _xlpm.value&gt;0.8, -0.06/12)), NQ50)</f>
        <v>0.03</v>
      </c>
      <c r="NR51" t="str">
        <f t="shared" ca="1" si="858"/>
        <v>No</v>
      </c>
      <c r="NS51">
        <f ca="1">COUNTIF(NR$4:NR51, "Yes")</f>
        <v>4</v>
      </c>
      <c r="NT51" s="37">
        <f t="shared" ca="1" si="621"/>
        <v>85131.194469082024</v>
      </c>
      <c r="NU51" s="37">
        <f t="shared" ca="1" si="622"/>
        <v>15425.45591668276</v>
      </c>
      <c r="NV51" s="64">
        <f t="shared" ca="1" si="351"/>
        <v>100556.65038576478</v>
      </c>
      <c r="NW51" s="170" cm="1">
        <f t="array" aca="1" ref="NW51" ca="1">IF(MONTH($A51) = 1, _xlfn.LET(_xlpm.value, RAND(), _xlfn.IFS(_xlpm.value&lt;=0.6, 0.9/12, AND(_xlpm.value&gt;0.6, _xlpm.value&lt;=0.8), 0.36/12, _xlpm.value&gt;0.8, -0.06/12)), NW50)</f>
        <v>7.4999999999999997E-2</v>
      </c>
      <c r="NX51" t="str">
        <f t="shared" ca="1" si="859"/>
        <v>No</v>
      </c>
      <c r="NY51">
        <f ca="1">COUNTIF(NX$4:NX51, "Yes")</f>
        <v>5</v>
      </c>
      <c r="NZ51" s="37">
        <f t="shared" ca="1" si="623"/>
        <v>275335.0118345216</v>
      </c>
      <c r="OA51" s="37">
        <f t="shared" ca="1" si="624"/>
        <v>26508.337354995845</v>
      </c>
      <c r="OB51" s="64">
        <f t="shared" ca="1" si="355"/>
        <v>301843.34918951744</v>
      </c>
      <c r="OC51" s="170" cm="1">
        <f t="array" aca="1" ref="OC51" ca="1">IF(MONTH($A51) = 1, _xlfn.LET(_xlpm.value, RAND(), _xlfn.IFS(_xlpm.value&lt;=0.6, 0.9/12, AND(_xlpm.value&gt;0.6, _xlpm.value&lt;=0.8), 0.36/12, _xlpm.value&gt;0.8, -0.06/12)), OC50)</f>
        <v>7.4999999999999997E-2</v>
      </c>
      <c r="OD51" t="str">
        <f t="shared" ca="1" si="860"/>
        <v>No</v>
      </c>
      <c r="OE51">
        <f ca="1">COUNTIF(OD$4:OD51, "Yes")</f>
        <v>4</v>
      </c>
      <c r="OF51" s="37">
        <f t="shared" ca="1" si="625"/>
        <v>187129.13660711172</v>
      </c>
      <c r="OG51" s="37">
        <f t="shared" ca="1" si="626"/>
        <v>8865.3152890198962</v>
      </c>
      <c r="OH51" s="64">
        <f t="shared" ca="1" si="359"/>
        <v>195994.45189613162</v>
      </c>
      <c r="OI51" s="170" cm="1">
        <f t="array" aca="1" ref="OI51" ca="1">IF(MONTH($A51) = 1, _xlfn.LET(_xlpm.value, RAND(), _xlfn.IFS(_xlpm.value&lt;=0.6, 0.9/12, AND(_xlpm.value&gt;0.6, _xlpm.value&lt;=0.8), 0.36/12, _xlpm.value&gt;0.8, -0.06/12)), OI50)</f>
        <v>7.4999999999999997E-2</v>
      </c>
      <c r="OJ51" t="str">
        <f t="shared" ca="1" si="861"/>
        <v>No</v>
      </c>
      <c r="OK51">
        <f ca="1">COUNTIF(OJ$4:OJ51, "Yes")</f>
        <v>5</v>
      </c>
      <c r="OL51" s="37">
        <f t="shared" ca="1" si="627"/>
        <v>372850.02796098613</v>
      </c>
      <c r="OM51" s="37">
        <f t="shared" ca="1" si="628"/>
        <v>30771.492943584733</v>
      </c>
      <c r="ON51" s="64">
        <f t="shared" ca="1" si="363"/>
        <v>403621.52090457088</v>
      </c>
      <c r="OO51" s="170" cm="1">
        <f t="array" aca="1" ref="OO51" ca="1">IF(MONTH($A51) = 1, _xlfn.LET(_xlpm.value, RAND(), _xlfn.IFS(_xlpm.value&lt;=0.6, 0.9/12, AND(_xlpm.value&gt;0.6, _xlpm.value&lt;=0.8), 0.36/12, _xlpm.value&gt;0.8, -0.06/12)), OO50)</f>
        <v>7.4999999999999997E-2</v>
      </c>
      <c r="OP51" t="str">
        <f t="shared" ca="1" si="862"/>
        <v>No</v>
      </c>
      <c r="OQ51">
        <f ca="1">COUNTIF(OP$4:OP51, "Yes")</f>
        <v>3</v>
      </c>
      <c r="OR51" s="37">
        <f t="shared" ca="1" si="629"/>
        <v>243851.94348957259</v>
      </c>
      <c r="OS51" s="37">
        <f t="shared" ca="1" si="630"/>
        <v>9466.0643666852466</v>
      </c>
      <c r="OT51" s="64">
        <f t="shared" ca="1" si="367"/>
        <v>253318.00785625784</v>
      </c>
      <c r="OU51" s="170" cm="1">
        <f t="array" aca="1" ref="OU51" ca="1">IF(MONTH($A51) = 1, _xlfn.LET(_xlpm.value, RAND(), _xlfn.IFS(_xlpm.value&lt;=0.6, 0.9/12, AND(_xlpm.value&gt;0.6, _xlpm.value&lt;=0.8), 0.36/12, _xlpm.value&gt;0.8, -0.06/12)), OU50)</f>
        <v>7.4999999999999997E-2</v>
      </c>
      <c r="OV51" t="str">
        <f t="shared" ca="1" si="863"/>
        <v>No</v>
      </c>
      <c r="OW51">
        <f ca="1">COUNTIF(OV$4:OV51, "Yes")</f>
        <v>2</v>
      </c>
      <c r="OX51" s="37">
        <f t="shared" ca="1" si="631"/>
        <v>190001.74002407037</v>
      </c>
      <c r="OY51" s="37">
        <f t="shared" ca="1" si="632"/>
        <v>12677.557395584852</v>
      </c>
      <c r="OZ51" s="64">
        <f t="shared" ca="1" si="371"/>
        <v>202679.29741965522</v>
      </c>
      <c r="PA51" s="170" cm="1">
        <f t="array" aca="1" ref="PA51" ca="1">IF(MONTH($A51) = 1, _xlfn.LET(_xlpm.value, RAND(), _xlfn.IFS(_xlpm.value&lt;=0.6, 0.9/12, AND(_xlpm.value&gt;0.6, _xlpm.value&lt;=0.8), 0.36/12, _xlpm.value&gt;0.8, -0.06/12)), PA50)</f>
        <v>7.4999999999999997E-2</v>
      </c>
      <c r="PB51" t="str">
        <f t="shared" ca="1" si="864"/>
        <v>No</v>
      </c>
      <c r="PC51">
        <f ca="1">COUNTIF(PB$4:PB51, "Yes")</f>
        <v>4</v>
      </c>
      <c r="PD51" s="37">
        <f t="shared" ca="1" si="633"/>
        <v>266672.85857958882</v>
      </c>
      <c r="PE51" s="37">
        <f t="shared" ca="1" si="634"/>
        <v>10483.739187194291</v>
      </c>
      <c r="PF51" s="64">
        <f t="shared" ca="1" si="375"/>
        <v>277156.59776678309</v>
      </c>
      <c r="PG51" s="170" cm="1">
        <f t="array" aca="1" ref="PG51" ca="1">IF(MONTH($A51) = 1, _xlfn.LET(_xlpm.value, RAND(), _xlfn.IFS(_xlpm.value&lt;=0.6, 0.9/12, AND(_xlpm.value&gt;0.6, _xlpm.value&lt;=0.8), 0.36/12, _xlpm.value&gt;0.8, -0.06/12)), PG50)</f>
        <v>7.4999999999999997E-2</v>
      </c>
      <c r="PH51" t="str">
        <f t="shared" ca="1" si="865"/>
        <v>No</v>
      </c>
      <c r="PI51">
        <f ca="1">COUNTIF(PH$4:PH51, "Yes")</f>
        <v>4</v>
      </c>
      <c r="PJ51" s="37">
        <f t="shared" ca="1" si="635"/>
        <v>203982.94408387411</v>
      </c>
      <c r="PK51" s="37">
        <f t="shared" ca="1" si="636"/>
        <v>15478.164352987771</v>
      </c>
      <c r="PL51" s="64">
        <f t="shared" ca="1" si="379"/>
        <v>219461.10843686189</v>
      </c>
      <c r="PM51" s="170" cm="1">
        <f t="array" aca="1" ref="PM51" ca="1">IF(MONTH($A51) = 1, _xlfn.LET(_xlpm.value, RAND(), _xlfn.IFS(_xlpm.value&lt;=0.6, 0.9/12, AND(_xlpm.value&gt;0.6, _xlpm.value&lt;=0.8), 0.36/12, _xlpm.value&gt;0.8, -0.06/12)), PM50)</f>
        <v>7.4999999999999997E-2</v>
      </c>
      <c r="PN51" t="str">
        <f t="shared" ca="1" si="866"/>
        <v>No</v>
      </c>
      <c r="PO51">
        <f ca="1">COUNTIF(PN$4:PN51, "Yes")</f>
        <v>2</v>
      </c>
      <c r="PP51" s="37">
        <f t="shared" ca="1" si="637"/>
        <v>364477.30030782887</v>
      </c>
      <c r="PQ51" s="37">
        <f t="shared" ca="1" si="638"/>
        <v>8770.8382864020969</v>
      </c>
      <c r="PR51" s="64">
        <f t="shared" ca="1" si="383"/>
        <v>373248.13859423099</v>
      </c>
      <c r="PS51" s="170" cm="1">
        <f t="array" aca="1" ref="PS51" ca="1">IF(MONTH($A51) = 1, _xlfn.LET(_xlpm.value, RAND(), _xlfn.IFS(_xlpm.value&lt;=0.6, 0.9/12, AND(_xlpm.value&gt;0.6, _xlpm.value&lt;=0.8), 0.36/12, _xlpm.value&gt;0.8, -0.06/12)), PS50)</f>
        <v>-5.0000000000000001E-3</v>
      </c>
      <c r="PT51" t="str">
        <f t="shared" ca="1" si="867"/>
        <v>No</v>
      </c>
      <c r="PU51">
        <f ca="1">COUNTIF(PT$4:PT51, "Yes")</f>
        <v>1</v>
      </c>
      <c r="PV51" s="37">
        <f t="shared" ca="1" si="639"/>
        <v>161322.58146122299</v>
      </c>
      <c r="PW51" s="37">
        <f t="shared" ca="1" si="640"/>
        <v>7052.4836602790374</v>
      </c>
      <c r="PX51" s="64">
        <f t="shared" ca="1" si="387"/>
        <v>168375.06512150203</v>
      </c>
      <c r="PY51" s="170" cm="1">
        <f t="array" aca="1" ref="PY51" ca="1">IF(MONTH($A51) = 1, _xlfn.LET(_xlpm.value, RAND(), _xlfn.IFS(_xlpm.value&lt;=0.6, 0.9/12, AND(_xlpm.value&gt;0.6, _xlpm.value&lt;=0.8), 0.36/12, _xlpm.value&gt;0.8, -0.06/12)), PY50)</f>
        <v>7.4999999999999997E-2</v>
      </c>
      <c r="PZ51" t="str">
        <f t="shared" ca="1" si="868"/>
        <v>No</v>
      </c>
      <c r="QA51">
        <f ca="1">COUNTIF(PZ$4:PZ51, "Yes")</f>
        <v>2</v>
      </c>
      <c r="QB51" s="37">
        <f t="shared" ca="1" si="641"/>
        <v>609552.8702820671</v>
      </c>
      <c r="QC51" s="37">
        <f t="shared" ca="1" si="642"/>
        <v>11182.026587943952</v>
      </c>
      <c r="QD51" s="64">
        <f t="shared" ca="1" si="391"/>
        <v>620734.896870011</v>
      </c>
      <c r="QE51" s="170" cm="1">
        <f t="array" aca="1" ref="QE51" ca="1">IF(MONTH($A51) = 1, _xlfn.LET(_xlpm.value, RAND(), _xlfn.IFS(_xlpm.value&lt;=0.6, 0.9/12, AND(_xlpm.value&gt;0.6, _xlpm.value&lt;=0.8), 0.36/12, _xlpm.value&gt;0.8, -0.06/12)), QE50)</f>
        <v>-5.0000000000000001E-3</v>
      </c>
      <c r="QF51" t="str">
        <f t="shared" ca="1" si="869"/>
        <v>No</v>
      </c>
      <c r="QG51">
        <f ca="1">COUNTIF(QF$4:QF51, "Yes")</f>
        <v>1</v>
      </c>
      <c r="QH51" s="37">
        <f t="shared" ca="1" si="643"/>
        <v>289353.72834555694</v>
      </c>
      <c r="QI51" s="37">
        <f t="shared" ca="1" si="644"/>
        <v>4957.7343007609152</v>
      </c>
      <c r="QJ51" s="64">
        <f t="shared" ca="1" si="395"/>
        <v>294311.46264631784</v>
      </c>
      <c r="QK51" s="170" cm="1">
        <f t="array" aca="1" ref="QK51" ca="1">IF(MONTH($A51) = 1, _xlfn.LET(_xlpm.value, RAND(), _xlfn.IFS(_xlpm.value&lt;=0.6, 0.9/12, AND(_xlpm.value&gt;0.6, _xlpm.value&lt;=0.8), 0.36/12, _xlpm.value&gt;0.8, -0.06/12)), QK50)</f>
        <v>0.03</v>
      </c>
      <c r="QL51" t="str">
        <f t="shared" ca="1" si="870"/>
        <v>No</v>
      </c>
      <c r="QM51">
        <f ca="1">COUNTIF(QL$4:QL51, "Yes")</f>
        <v>3</v>
      </c>
      <c r="QN51" s="37">
        <f t="shared" ca="1" si="645"/>
        <v>155155.29269405513</v>
      </c>
      <c r="QO51" s="37">
        <f t="shared" ca="1" si="646"/>
        <v>22372.355986267703</v>
      </c>
      <c r="QP51" s="64">
        <f t="shared" ca="1" si="399"/>
        <v>177527.64868032283</v>
      </c>
      <c r="QQ51" s="170" cm="1">
        <f t="array" aca="1" ref="QQ51" ca="1">IF(MONTH($A51) = 1, _xlfn.LET(_xlpm.value, RAND(), _xlfn.IFS(_xlpm.value&lt;=0.6, 0.9/12, AND(_xlpm.value&gt;0.6, _xlpm.value&lt;=0.8), 0.36/12, _xlpm.value&gt;0.8, -0.06/12)), QQ50)</f>
        <v>7.4999999999999997E-2</v>
      </c>
      <c r="QR51" t="str">
        <f t="shared" ca="1" si="871"/>
        <v>Yes</v>
      </c>
      <c r="QS51">
        <f ca="1">COUNTIF(QR$4:QR51, "Yes")</f>
        <v>3</v>
      </c>
      <c r="QT51" s="37">
        <f t="shared" ca="1" si="647"/>
        <v>205250.36904511778</v>
      </c>
      <c r="QU51" s="37">
        <f t="shared" ca="1" si="648"/>
        <v>16086.451107624411</v>
      </c>
      <c r="QV51" s="64">
        <f t="shared" ca="1" si="403"/>
        <v>221336.82015274221</v>
      </c>
      <c r="QW51" s="170" cm="1">
        <f t="array" aca="1" ref="QW51" ca="1">IF(MONTH($A51) = 1, _xlfn.LET(_xlpm.value, RAND(), _xlfn.IFS(_xlpm.value&lt;=0.6, 0.9/12, AND(_xlpm.value&gt;0.6, _xlpm.value&lt;=0.8), 0.36/12, _xlpm.value&gt;0.8, -0.06/12)), QW50)</f>
        <v>7.4999999999999997E-2</v>
      </c>
      <c r="QX51" t="str">
        <f t="shared" ca="1" si="872"/>
        <v>No</v>
      </c>
      <c r="QY51">
        <f ca="1">COUNTIF(QX$4:QX51, "Yes")</f>
        <v>1</v>
      </c>
      <c r="QZ51" s="37">
        <f t="shared" ca="1" si="649"/>
        <v>710594.71773832955</v>
      </c>
      <c r="RA51" s="37">
        <f t="shared" ca="1" si="650"/>
        <v>4957.7343007609152</v>
      </c>
      <c r="RB51" s="64">
        <f t="shared" ca="1" si="407"/>
        <v>715552.45203909045</v>
      </c>
      <c r="RC51" s="170" cm="1">
        <f t="array" aca="1" ref="RC51" ca="1">IF(MONTH($A51) = 1, _xlfn.LET(_xlpm.value, RAND(), _xlfn.IFS(_xlpm.value&lt;=0.6, 0.9/12, AND(_xlpm.value&gt;0.6, _xlpm.value&lt;=0.8), 0.36/12, _xlpm.value&gt;0.8, -0.06/12)), RC50)</f>
        <v>0.03</v>
      </c>
      <c r="RD51" t="str">
        <f t="shared" ca="1" si="873"/>
        <v>No</v>
      </c>
      <c r="RE51">
        <f ca="1">COUNTIF(RD$4:RD51, "Yes")</f>
        <v>2</v>
      </c>
      <c r="RF51" s="37">
        <f t="shared" ca="1" si="651"/>
        <v>175793.7982576208</v>
      </c>
      <c r="RG51" s="37">
        <f t="shared" ca="1" si="652"/>
        <v>10822.32662481142</v>
      </c>
      <c r="RH51" s="64">
        <f t="shared" ca="1" si="411"/>
        <v>186616.12488243222</v>
      </c>
      <c r="RI51" s="170" cm="1">
        <f t="array" aca="1" ref="RI51" ca="1">IF(MONTH($A51) = 1, _xlfn.LET(_xlpm.value, RAND(), _xlfn.IFS(_xlpm.value&lt;=0.6, 0.9/12, AND(_xlpm.value&gt;0.6, _xlpm.value&lt;=0.8), 0.36/12, _xlpm.value&gt;0.8, -0.06/12)), RI50)</f>
        <v>-5.0000000000000001E-3</v>
      </c>
      <c r="RJ51" t="str">
        <f t="shared" ca="1" si="874"/>
        <v>No</v>
      </c>
      <c r="RK51">
        <f ca="1">COUNTIF(RJ$4:RJ51, "Yes")</f>
        <v>2</v>
      </c>
      <c r="RL51" s="37">
        <f t="shared" ca="1" si="653"/>
        <v>174021.08332212374</v>
      </c>
      <c r="RM51" s="37">
        <f t="shared" ca="1" si="654"/>
        <v>9643.8224471386893</v>
      </c>
      <c r="RN51" s="64">
        <f t="shared" ca="1" si="415"/>
        <v>183664.90576926243</v>
      </c>
      <c r="RO51" s="170" cm="1">
        <f t="array" aca="1" ref="RO51" ca="1">IF(MONTH($A51) = 1, _xlfn.LET(_xlpm.value, RAND(), _xlfn.IFS(_xlpm.value&lt;=0.6, 0.9/12, AND(_xlpm.value&gt;0.6, _xlpm.value&lt;=0.8), 0.36/12, _xlpm.value&gt;0.8, -0.06/12)), RO50)</f>
        <v>7.4999999999999997E-2</v>
      </c>
      <c r="RP51" t="str">
        <f t="shared" ca="1" si="875"/>
        <v>No</v>
      </c>
      <c r="RQ51">
        <f ca="1">COUNTIF(RP$4:RP51, "Yes")</f>
        <v>2</v>
      </c>
      <c r="RR51" s="37">
        <f t="shared" ca="1" si="655"/>
        <v>281200.62971530098</v>
      </c>
      <c r="RS51" s="37">
        <f t="shared" ca="1" si="656"/>
        <v>4931.6778493405945</v>
      </c>
      <c r="RT51" s="64">
        <f t="shared" ca="1" si="419"/>
        <v>286132.30756464158</v>
      </c>
      <c r="RU51" s="170" cm="1">
        <f t="array" aca="1" ref="RU51" ca="1">IF(MONTH($A51) = 1, _xlfn.LET(_xlpm.value, RAND(), _xlfn.IFS(_xlpm.value&lt;=0.6, 0.9/12, AND(_xlpm.value&gt;0.6, _xlpm.value&lt;=0.8), 0.36/12, _xlpm.value&gt;0.8, -0.06/12)), RU50)</f>
        <v>7.4999999999999997E-2</v>
      </c>
      <c r="RV51" t="str">
        <f t="shared" ca="1" si="876"/>
        <v>No</v>
      </c>
      <c r="RW51">
        <f ca="1">COUNTIF(RV$4:RV51, "Yes")</f>
        <v>2</v>
      </c>
      <c r="RX51" s="37">
        <f t="shared" ca="1" si="657"/>
        <v>325823.37296966626</v>
      </c>
      <c r="RY51" s="37">
        <f t="shared" ca="1" si="658"/>
        <v>9797.1550299404262</v>
      </c>
      <c r="RZ51" s="64">
        <f t="shared" ca="1" si="423"/>
        <v>335620.52799960668</v>
      </c>
      <c r="SA51" s="170" cm="1">
        <f t="array" aca="1" ref="SA51" ca="1">IF(MONTH($A51) = 1, _xlfn.LET(_xlpm.value, RAND(), _xlfn.IFS(_xlpm.value&lt;=0.6, 0.9/12, AND(_xlpm.value&gt;0.6, _xlpm.value&lt;=0.8), 0.36/12, _xlpm.value&gt;0.8, -0.06/12)), SA50)</f>
        <v>-5.0000000000000001E-3</v>
      </c>
      <c r="SB51" t="str">
        <f t="shared" ca="1" si="877"/>
        <v>No</v>
      </c>
      <c r="SC51">
        <f ca="1">COUNTIF(SB$4:SB51, "Yes")</f>
        <v>3</v>
      </c>
      <c r="SD51" s="37">
        <f t="shared" ca="1" si="659"/>
        <v>107071.83889132155</v>
      </c>
      <c r="SE51" s="37">
        <f t="shared" ca="1" si="660"/>
        <v>13716.190896778176</v>
      </c>
      <c r="SF51" s="64">
        <f t="shared" ca="1" si="427"/>
        <v>120788.02978809972</v>
      </c>
      <c r="SG51" s="170" cm="1">
        <f t="array" aca="1" ref="SG51" ca="1">IF(MONTH($A51) = 1, _xlfn.LET(_xlpm.value, RAND(), _xlfn.IFS(_xlpm.value&lt;=0.6, 0.9/12, AND(_xlpm.value&gt;0.6, _xlpm.value&lt;=0.8), 0.36/12, _xlpm.value&gt;0.8, -0.06/12)), SG50)</f>
        <v>-5.0000000000000001E-3</v>
      </c>
      <c r="SH51" t="str">
        <f t="shared" ca="1" si="878"/>
        <v>Yes</v>
      </c>
      <c r="SI51">
        <f ca="1">COUNTIF(SH$4:SH51, "Yes")</f>
        <v>2</v>
      </c>
      <c r="SJ51" s="37">
        <f t="shared" ca="1" si="661"/>
        <v>260017.56505392253</v>
      </c>
      <c r="SK51" s="37">
        <f t="shared" ca="1" si="662"/>
        <v>3856.6469645096468</v>
      </c>
      <c r="SL51" s="64">
        <f t="shared" ca="1" si="431"/>
        <v>263874.21201843215</v>
      </c>
      <c r="SM51" s="170" cm="1">
        <f t="array" aca="1" ref="SM51" ca="1">IF(MONTH($A51) = 1, _xlfn.LET(_xlpm.value, RAND(), _xlfn.IFS(_xlpm.value&lt;=0.6, 0.9/12, AND(_xlpm.value&gt;0.6, _xlpm.value&lt;=0.8), 0.36/12, _xlpm.value&gt;0.8, -0.06/12)), SM50)</f>
        <v>7.4999999999999997E-2</v>
      </c>
      <c r="SN51" t="str">
        <f t="shared" ca="1" si="879"/>
        <v>No</v>
      </c>
      <c r="SO51">
        <f ca="1">COUNTIF(SN$4:SN51, "Yes")</f>
        <v>4</v>
      </c>
      <c r="SP51" s="37">
        <f t="shared" ca="1" si="663"/>
        <v>218186.64818035511</v>
      </c>
      <c r="SQ51" s="37">
        <f t="shared" ca="1" si="664"/>
        <v>14369.548522086359</v>
      </c>
      <c r="SR51" s="64">
        <f t="shared" ca="1" si="435"/>
        <v>232556.19670244146</v>
      </c>
      <c r="SS51" s="170" cm="1">
        <f t="array" aca="1" ref="SS51" ca="1">IF(MONTH($A51) = 1, _xlfn.LET(_xlpm.value, RAND(), _xlfn.IFS(_xlpm.value&lt;=0.6, 0.9/12, AND(_xlpm.value&gt;0.6, _xlpm.value&lt;=0.8), 0.36/12, _xlpm.value&gt;0.8, -0.06/12)), SS50)</f>
        <v>7.4999999999999997E-2</v>
      </c>
      <c r="ST51" t="str">
        <f t="shared" ca="1" si="880"/>
        <v>No</v>
      </c>
      <c r="SU51">
        <f ca="1">COUNTIF(ST$4:ST51, "Yes")</f>
        <v>1</v>
      </c>
      <c r="SV51" s="37">
        <f t="shared" ca="1" si="665"/>
        <v>430703.65358106495</v>
      </c>
      <c r="SW51" s="37">
        <f t="shared" ca="1" si="666"/>
        <v>6097.824156717038</v>
      </c>
      <c r="SX51" s="64">
        <f t="shared" ca="1" si="439"/>
        <v>436801.477737782</v>
      </c>
      <c r="SY51" s="170" cm="1">
        <f t="array" aca="1" ref="SY51" ca="1">IF(MONTH($A51) = 1, _xlfn.LET(_xlpm.value, RAND(), _xlfn.IFS(_xlpm.value&lt;=0.6, 0.9/12, AND(_xlpm.value&gt;0.6, _xlpm.value&lt;=0.8), 0.36/12, _xlpm.value&gt;0.8, -0.06/12)), SY50)</f>
        <v>-5.0000000000000001E-3</v>
      </c>
      <c r="SZ51" t="str">
        <f t="shared" ca="1" si="881"/>
        <v>No</v>
      </c>
      <c r="TA51">
        <f ca="1">COUNTIF(SZ$4:SZ51, "Yes")</f>
        <v>1</v>
      </c>
      <c r="TB51" s="37">
        <f t="shared" ca="1" si="667"/>
        <v>133483.2130495825</v>
      </c>
      <c r="TC51" s="37">
        <f t="shared" ca="1" si="668"/>
        <v>5120.1994077354257</v>
      </c>
      <c r="TD51" s="64">
        <f t="shared" ca="1" si="443"/>
        <v>138603.41245731793</v>
      </c>
      <c r="TE51" s="170" cm="1">
        <f t="array" aca="1" ref="TE51" ca="1">IF(MONTH($A51) = 1, _xlfn.LET(_xlpm.value, RAND(), _xlfn.IFS(_xlpm.value&lt;=0.6, 0.9/12, AND(_xlpm.value&gt;0.6, _xlpm.value&lt;=0.8), 0.36/12, _xlpm.value&gt;0.8, -0.06/12)), TE50)</f>
        <v>7.4999999999999997E-2</v>
      </c>
      <c r="TF51" t="str">
        <f t="shared" ca="1" si="882"/>
        <v>No</v>
      </c>
      <c r="TG51">
        <f ca="1">COUNTIF(TF$4:TF51, "Yes")</f>
        <v>2</v>
      </c>
      <c r="TH51" s="37">
        <f t="shared" ca="1" si="669"/>
        <v>432948.01103997306</v>
      </c>
      <c r="TI51" s="37">
        <f t="shared" ca="1" si="670"/>
        <v>12408.23060599276</v>
      </c>
      <c r="TJ51" s="64">
        <f t="shared" ca="1" si="447"/>
        <v>445356.24164596584</v>
      </c>
      <c r="TK51" s="170" cm="1">
        <f t="array" aca="1" ref="TK51" ca="1">IF(MONTH($A51) = 1, _xlfn.LET(_xlpm.value, RAND(), _xlfn.IFS(_xlpm.value&lt;=0.6, 0.9/12, AND(_xlpm.value&gt;0.6, _xlpm.value&lt;=0.8), 0.36/12, _xlpm.value&gt;0.8, -0.06/12)), TK50)</f>
        <v>7.4999999999999997E-2</v>
      </c>
      <c r="TL51" t="str">
        <f t="shared" ca="1" si="883"/>
        <v>No</v>
      </c>
      <c r="TM51">
        <f ca="1">COUNTIF(TL$4:TL51, "Yes")</f>
        <v>2</v>
      </c>
      <c r="TN51" s="37">
        <f t="shared" ca="1" si="671"/>
        <v>597399.0329043708</v>
      </c>
      <c r="TO51" s="37">
        <f t="shared" ca="1" si="672"/>
        <v>8043.5629813573105</v>
      </c>
      <c r="TP51" s="64">
        <f t="shared" ca="1" si="451"/>
        <v>605442.59588572814</v>
      </c>
      <c r="TQ51" s="170" cm="1">
        <f t="array" aca="1" ref="TQ51" ca="1">IF(MONTH($A51) = 1, _xlfn.LET(_xlpm.value, RAND(), _xlfn.IFS(_xlpm.value&lt;=0.6, 0.9/12, AND(_xlpm.value&gt;0.6, _xlpm.value&lt;=0.8), 0.36/12, _xlpm.value&gt;0.8, -0.06/12)), TQ50)</f>
        <v>-5.0000000000000001E-3</v>
      </c>
      <c r="TR51" t="str">
        <f t="shared" ca="1" si="884"/>
        <v>No</v>
      </c>
      <c r="TS51">
        <f ca="1">COUNTIF(TR$4:TR51, "Yes")</f>
        <v>0</v>
      </c>
      <c r="TT51" s="37">
        <f t="shared" ca="1" si="673"/>
        <v>218419.63157180263</v>
      </c>
      <c r="TU51" s="37">
        <f t="shared" ca="1" si="674"/>
        <v>0</v>
      </c>
      <c r="TV51" s="64">
        <f t="shared" ca="1" si="455"/>
        <v>218419.63157180263</v>
      </c>
      <c r="TW51" s="170" cm="1">
        <f t="array" aca="1" ref="TW51" ca="1">IF(MONTH($A51) = 1, _xlfn.LET(_xlpm.value, RAND(), _xlfn.IFS(_xlpm.value&lt;=0.6, 0.9/12, AND(_xlpm.value&gt;0.6, _xlpm.value&lt;=0.8), 0.36/12, _xlpm.value&gt;0.8, -0.06/12)), TW50)</f>
        <v>7.4999999999999997E-2</v>
      </c>
      <c r="TX51" t="str">
        <f t="shared" ca="1" si="885"/>
        <v>Yes</v>
      </c>
      <c r="TY51">
        <f ca="1">COUNTIF(TX$4:TX51, "Yes")</f>
        <v>3</v>
      </c>
      <c r="TZ51" s="37">
        <f t="shared" ca="1" si="675"/>
        <v>506464.94645548653</v>
      </c>
      <c r="UA51" s="37">
        <f t="shared" ca="1" si="676"/>
        <v>11320.297819873414</v>
      </c>
      <c r="UB51" s="64">
        <f t="shared" ca="1" si="459"/>
        <v>517785.24427535996</v>
      </c>
      <c r="UC51" s="170" cm="1">
        <f t="array" aca="1" ref="UC51" ca="1">IF(MONTH($A51) = 1, _xlfn.LET(_xlpm.value, RAND(), _xlfn.IFS(_xlpm.value&lt;=0.6, 0.9/12, AND(_xlpm.value&gt;0.6, _xlpm.value&lt;=0.8), 0.36/12, _xlpm.value&gt;0.8, -0.06/12)), UC50)</f>
        <v>0.03</v>
      </c>
      <c r="UD51" t="str">
        <f t="shared" ca="1" si="886"/>
        <v>No</v>
      </c>
      <c r="UE51">
        <f ca="1">COUNTIF(UD$4:UD51, "Yes")</f>
        <v>4</v>
      </c>
      <c r="UF51" s="37">
        <f t="shared" ca="1" si="677"/>
        <v>139337.89321777673</v>
      </c>
      <c r="UG51" s="37">
        <f t="shared" ca="1" si="678"/>
        <v>20146.390667788521</v>
      </c>
      <c r="UH51" s="64">
        <f t="shared" ca="1" si="463"/>
        <v>159484.28388556524</v>
      </c>
      <c r="UI51" s="170" cm="1">
        <f t="array" aca="1" ref="UI51" ca="1">IF(MONTH($A51) = 1, _xlfn.LET(_xlpm.value, RAND(), _xlfn.IFS(_xlpm.value&lt;=0.6, 0.9/12, AND(_xlpm.value&gt;0.6, _xlpm.value&lt;=0.8), 0.36/12, _xlpm.value&gt;0.8, -0.06/12)), UI50)</f>
        <v>7.4999999999999997E-2</v>
      </c>
      <c r="UJ51" t="str">
        <f t="shared" ca="1" si="887"/>
        <v>No</v>
      </c>
      <c r="UK51">
        <f ca="1">COUNTIF(UJ$4:UJ51, "Yes")</f>
        <v>3</v>
      </c>
      <c r="UL51" s="37">
        <f t="shared" ca="1" si="679"/>
        <v>242389.11646773966</v>
      </c>
      <c r="UM51" s="37">
        <f t="shared" ca="1" si="680"/>
        <v>11122.72561236313</v>
      </c>
      <c r="UN51" s="64">
        <f t="shared" ca="1" si="467"/>
        <v>253511.8420801028</v>
      </c>
      <c r="UO51" s="170" cm="1">
        <f t="array" aca="1" ref="UO51" ca="1">IF(MONTH($A51) = 1, _xlfn.LET(_xlpm.value, RAND(), _xlfn.IFS(_xlpm.value&lt;=0.6, 0.9/12, AND(_xlpm.value&gt;0.6, _xlpm.value&lt;=0.8), 0.36/12, _xlpm.value&gt;0.8, -0.06/12)), UO50)</f>
        <v>-5.0000000000000001E-3</v>
      </c>
      <c r="UP51" t="str">
        <f t="shared" ca="1" si="888"/>
        <v>No</v>
      </c>
      <c r="UQ51">
        <f ca="1">COUNTIF(UP$4:UP51, "Yes")</f>
        <v>2</v>
      </c>
      <c r="UR51" s="37">
        <f t="shared" ca="1" si="681"/>
        <v>244684.76554749897</v>
      </c>
      <c r="US51" s="37">
        <f t="shared" ca="1" si="682"/>
        <v>9044.1606885111305</v>
      </c>
      <c r="UT51" s="64">
        <f t="shared" ca="1" si="471"/>
        <v>253728.9262360101</v>
      </c>
      <c r="UU51" s="170" cm="1">
        <f t="array" aca="1" ref="UU51" ca="1">IF(MONTH($A51) = 1, _xlfn.LET(_xlpm.value, RAND(), _xlfn.IFS(_xlpm.value&lt;=0.6, 0.9/12, AND(_xlpm.value&gt;0.6, _xlpm.value&lt;=0.8), 0.36/12, _xlpm.value&gt;0.8, -0.06/12)), UU50)</f>
        <v>7.4999999999999997E-2</v>
      </c>
      <c r="UV51" t="str">
        <f t="shared" ca="1" si="889"/>
        <v>No</v>
      </c>
      <c r="UW51">
        <f ca="1">COUNTIF(UV$4:UV51, "Yes")</f>
        <v>5</v>
      </c>
      <c r="UX51" s="37">
        <f t="shared" ca="1" si="683"/>
        <v>184515.35667191478</v>
      </c>
      <c r="UY51" s="37">
        <f t="shared" ca="1" si="684"/>
        <v>21738.214845121231</v>
      </c>
      <c r="UZ51" s="64">
        <f t="shared" ca="1" si="475"/>
        <v>206253.57151703601</v>
      </c>
      <c r="VA51" s="170" cm="1">
        <f t="array" aca="1" ref="VA51" ca="1">IF(MONTH($A51) = 1, _xlfn.LET(_xlpm.value, RAND(), _xlfn.IFS(_xlpm.value&lt;=0.6, 0.9/12, AND(_xlpm.value&gt;0.6, _xlpm.value&lt;=0.8), 0.36/12, _xlpm.value&gt;0.8, -0.06/12)), VA50)</f>
        <v>7.4999999999999997E-2</v>
      </c>
      <c r="VB51" t="str">
        <f t="shared" ca="1" si="890"/>
        <v>No</v>
      </c>
      <c r="VC51">
        <f ca="1">COUNTIF(VB$4:VB51, "Yes")</f>
        <v>0</v>
      </c>
      <c r="VD51" s="37">
        <f t="shared" ca="1" si="685"/>
        <v>838420.40913709742</v>
      </c>
      <c r="VE51" s="37">
        <f t="shared" ca="1" si="686"/>
        <v>0</v>
      </c>
      <c r="VF51" s="64">
        <f t="shared" ca="1" si="479"/>
        <v>838420.40913709742</v>
      </c>
      <c r="VG51" s="170" cm="1">
        <f t="array" aca="1" ref="VG51" ca="1">IF(MONTH($A51) = 1, _xlfn.LET(_xlpm.value, RAND(), _xlfn.IFS(_xlpm.value&lt;=0.6, 0.9/12, AND(_xlpm.value&gt;0.6, _xlpm.value&lt;=0.8), 0.36/12, _xlpm.value&gt;0.8, -0.06/12)), VG50)</f>
        <v>7.4999999999999997E-2</v>
      </c>
      <c r="VH51" t="str">
        <f t="shared" ca="1" si="891"/>
        <v>No</v>
      </c>
      <c r="VI51">
        <f ca="1">COUNTIF(VH$4:VH51, "Yes")</f>
        <v>1</v>
      </c>
      <c r="VJ51" s="37">
        <f t="shared" ca="1" si="687"/>
        <v>312418.69977756683</v>
      </c>
      <c r="VK51" s="37">
        <f t="shared" ca="1" si="688"/>
        <v>2404.0793612040602</v>
      </c>
      <c r="VL51" s="64">
        <f t="shared" ca="1" si="483"/>
        <v>314822.77913877089</v>
      </c>
      <c r="VM51" s="170" cm="1">
        <f t="array" aca="1" ref="VM51" ca="1">IF(MONTH($A51) = 1, _xlfn.LET(_xlpm.value, RAND(), _xlfn.IFS(_xlpm.value&lt;=0.6, 0.9/12, AND(_xlpm.value&gt;0.6, _xlpm.value&lt;=0.8), 0.36/12, _xlpm.value&gt;0.8, -0.06/12)), VM50)</f>
        <v>7.4999999999999997E-2</v>
      </c>
      <c r="VN51" t="str">
        <f t="shared" ca="1" si="892"/>
        <v>No</v>
      </c>
      <c r="VO51">
        <f ca="1">COUNTIF(VN$4:VN51, "Yes")</f>
        <v>2</v>
      </c>
      <c r="VP51" s="37">
        <f t="shared" ca="1" si="689"/>
        <v>406509.12068780843</v>
      </c>
      <c r="VQ51" s="37">
        <f t="shared" ca="1" si="690"/>
        <v>7371.3090415802881</v>
      </c>
      <c r="VR51" s="64">
        <f t="shared" ca="1" si="487"/>
        <v>413880.42972938874</v>
      </c>
      <c r="VS51" s="170" cm="1">
        <f t="array" aca="1" ref="VS51" ca="1">IF(MONTH($A51) = 1, _xlfn.LET(_xlpm.value, RAND(), _xlfn.IFS(_xlpm.value&lt;=0.6, 0.9/12, AND(_xlpm.value&gt;0.6, _xlpm.value&lt;=0.8), 0.36/12, _xlpm.value&gt;0.8, -0.06/12)), VS50)</f>
        <v>-5.0000000000000001E-3</v>
      </c>
      <c r="VT51" t="str">
        <f t="shared" ca="1" si="893"/>
        <v>No</v>
      </c>
      <c r="VU51">
        <f ca="1">COUNTIF(VT$4:VT51, "Yes")</f>
        <v>2</v>
      </c>
      <c r="VV51" s="37">
        <f t="shared" ca="1" si="691"/>
        <v>247250.94083271534</v>
      </c>
      <c r="VW51" s="37">
        <f t="shared" ca="1" si="692"/>
        <v>9999.6282682956735</v>
      </c>
      <c r="VX51" s="64">
        <f t="shared" ca="1" si="491"/>
        <v>257250.569101011</v>
      </c>
      <c r="VY51" s="170" cm="1">
        <f t="array" aca="1" ref="VY51" ca="1">IF(MONTH($A51) = 1, _xlfn.LET(_xlpm.value, RAND(), _xlfn.IFS(_xlpm.value&lt;=0.6, 0.9/12, AND(_xlpm.value&gt;0.6, _xlpm.value&lt;=0.8), 0.36/12, _xlpm.value&gt;0.8, -0.06/12)), VY50)</f>
        <v>0.03</v>
      </c>
      <c r="VZ51" t="str">
        <f t="shared" ca="1" si="894"/>
        <v>No</v>
      </c>
      <c r="WA51">
        <f ca="1">COUNTIF(VZ$4:VZ51, "Yes")</f>
        <v>4</v>
      </c>
      <c r="WB51" s="37">
        <f t="shared" ca="1" si="693"/>
        <v>278997.5174393786</v>
      </c>
      <c r="WC51" s="37">
        <f t="shared" ca="1" si="694"/>
        <v>11492.255139439661</v>
      </c>
      <c r="WD51" s="64">
        <f t="shared" ca="1" si="495"/>
        <v>290489.77257881826</v>
      </c>
      <c r="WE51" s="14"/>
      <c r="WH51" s="37"/>
      <c r="WI51" s="37"/>
      <c r="WJ51" s="1"/>
      <c r="WK51" s="14"/>
      <c r="WN51" s="37"/>
      <c r="WO51" s="37"/>
      <c r="WP51" s="1"/>
      <c r="WQ51" s="14"/>
      <c r="WT51" s="37"/>
      <c r="WU51" s="37"/>
      <c r="WV51" s="1"/>
      <c r="WW51" s="14"/>
      <c r="WZ51" s="37"/>
      <c r="XA51" s="37"/>
      <c r="XB51" s="1"/>
      <c r="XC51" s="14"/>
      <c r="XF51" s="37"/>
      <c r="XG51" s="37"/>
      <c r="XH51" s="1"/>
      <c r="XI51" s="14"/>
      <c r="XL51" s="37"/>
      <c r="XM51" s="37"/>
      <c r="XN51" s="1"/>
      <c r="XO51" s="14"/>
      <c r="XR51" s="37"/>
      <c r="XS51" s="37"/>
      <c r="XT51" s="1"/>
      <c r="XU51" s="14"/>
      <c r="XX51" s="37"/>
      <c r="XY51" s="37"/>
      <c r="XZ51" s="1"/>
      <c r="YA51" s="14"/>
      <c r="YD51" s="37"/>
      <c r="YE51" s="37"/>
      <c r="YF51" s="1"/>
      <c r="YG51" s="14"/>
      <c r="YJ51" s="37"/>
      <c r="YK51" s="37"/>
      <c r="YL51" s="1"/>
      <c r="YM51" s="14"/>
      <c r="YP51" s="37"/>
      <c r="YQ51" s="37"/>
      <c r="YR51" s="1"/>
      <c r="YS51" s="14"/>
      <c r="YV51" s="37"/>
      <c r="YW51" s="37"/>
      <c r="YX51" s="1"/>
      <c r="YY51" s="14"/>
      <c r="ZB51" s="37"/>
      <c r="ZC51" s="37"/>
      <c r="ZD51" s="1"/>
      <c r="ZE51" s="14"/>
      <c r="ZH51" s="37"/>
      <c r="ZI51" s="37"/>
      <c r="ZJ51" s="1"/>
      <c r="ZK51" s="14"/>
      <c r="ZN51" s="37"/>
      <c r="ZO51" s="37"/>
      <c r="ZP51" s="1"/>
      <c r="ZQ51" s="14"/>
      <c r="ZT51" s="37"/>
      <c r="ZU51" s="37"/>
      <c r="ZV51" s="1"/>
      <c r="ZW51" s="14"/>
      <c r="ZZ51" s="37"/>
      <c r="AAA51" s="37"/>
      <c r="AAB51" s="1"/>
      <c r="AAC51" s="14"/>
      <c r="AAF51" s="37"/>
      <c r="AAG51" s="37"/>
      <c r="AAH51" s="1"/>
      <c r="AAI51" s="14"/>
      <c r="AAL51" s="37"/>
      <c r="AAM51" s="37"/>
      <c r="AAN51" s="1"/>
      <c r="AAO51" s="14"/>
      <c r="AAR51" s="37"/>
      <c r="AAS51" s="37"/>
      <c r="AAT51" s="1"/>
      <c r="AAU51" s="14"/>
      <c r="AAX51" s="37"/>
      <c r="AAY51" s="37"/>
      <c r="AAZ51" s="1"/>
      <c r="ABA51" s="14"/>
      <c r="ABD51" s="37"/>
      <c r="ABE51" s="37"/>
      <c r="ABF51" s="1"/>
      <c r="ABG51" s="14"/>
      <c r="ABJ51" s="37"/>
      <c r="ABK51" s="37"/>
      <c r="ABL51" s="1"/>
      <c r="ABM51" s="14"/>
      <c r="ABP51" s="37"/>
      <c r="ABQ51" s="37"/>
      <c r="ABR51" s="1"/>
      <c r="ABS51" s="14"/>
      <c r="ABV51" s="37"/>
      <c r="ABW51" s="37"/>
      <c r="ABX51" s="1"/>
      <c r="ABY51" s="14"/>
      <c r="ACB51" s="37"/>
      <c r="ACC51" s="37"/>
      <c r="ACD51" s="1"/>
      <c r="ACE51" s="14"/>
      <c r="ACH51" s="37"/>
      <c r="ACI51" s="37"/>
      <c r="ACJ51" s="1"/>
      <c r="ACK51" s="14"/>
      <c r="ACN51" s="37"/>
      <c r="ACO51" s="37"/>
      <c r="ACP51" s="1"/>
      <c r="ACQ51" s="14"/>
      <c r="ACT51" s="37"/>
      <c r="ACU51" s="37"/>
      <c r="ACV51" s="1"/>
      <c r="ACW51" s="14"/>
      <c r="ACZ51" s="37"/>
      <c r="ADA51" s="37"/>
      <c r="ADB51" s="1"/>
      <c r="ADC51" s="14"/>
      <c r="ADF51" s="37"/>
      <c r="ADG51" s="37"/>
      <c r="ADH51" s="1"/>
      <c r="ADI51" s="14"/>
      <c r="ADL51" s="37"/>
      <c r="ADM51" s="37"/>
      <c r="ADN51" s="1"/>
      <c r="ADO51" s="14"/>
      <c r="ADR51" s="37"/>
      <c r="ADS51" s="37"/>
      <c r="ADT51" s="1"/>
      <c r="ADU51" s="14"/>
      <c r="ADX51" s="37"/>
      <c r="ADY51" s="37"/>
      <c r="ADZ51" s="1"/>
      <c r="AEA51" s="14"/>
      <c r="AED51" s="37"/>
      <c r="AEE51" s="37"/>
      <c r="AEF51" s="1"/>
      <c r="AEG51" s="14"/>
      <c r="AEJ51" s="37"/>
      <c r="AEK51" s="37"/>
      <c r="AEL51" s="1"/>
      <c r="AEM51" s="14"/>
      <c r="AEP51" s="37"/>
      <c r="AEQ51" s="37"/>
      <c r="AER51" s="1"/>
      <c r="AES51" s="14"/>
      <c r="AEV51" s="37"/>
      <c r="AEW51" s="37"/>
      <c r="AEX51" s="1"/>
      <c r="AEY51" s="14"/>
      <c r="AFB51" s="37"/>
      <c r="AFC51" s="37"/>
      <c r="AFD51" s="1"/>
      <c r="AFE51" s="14"/>
      <c r="AFH51" s="37"/>
      <c r="AFI51" s="37"/>
      <c r="AFJ51" s="1"/>
      <c r="AFK51" s="14"/>
      <c r="AFN51" s="37"/>
      <c r="AFO51" s="37"/>
      <c r="AFP51" s="1"/>
      <c r="AFQ51" s="14"/>
      <c r="AFT51" s="37"/>
      <c r="AFU51" s="37"/>
      <c r="AFV51" s="1"/>
      <c r="AFW51" s="14"/>
      <c r="AFZ51" s="37"/>
      <c r="AGA51" s="37"/>
      <c r="AGB51" s="1"/>
      <c r="AGC51" s="14"/>
      <c r="AGF51" s="37"/>
      <c r="AGG51" s="37"/>
      <c r="AGH51" s="1"/>
      <c r="AGI51" s="14"/>
      <c r="AGL51" s="37"/>
      <c r="AGM51" s="37"/>
      <c r="AGN51" s="1"/>
      <c r="AGO51" s="14"/>
      <c r="AGR51" s="37"/>
      <c r="AGS51" s="37"/>
      <c r="AGT51" s="1"/>
      <c r="AGU51" s="14"/>
      <c r="AGX51" s="37"/>
      <c r="AGY51" s="37"/>
      <c r="AGZ51" s="1"/>
      <c r="AHA51" s="14"/>
      <c r="AHD51" s="37"/>
      <c r="AHE51" s="37"/>
      <c r="AHF51" s="1"/>
      <c r="AHG51" s="14"/>
      <c r="AHJ51" s="37"/>
      <c r="AHK51" s="37"/>
      <c r="AHL51" s="1"/>
      <c r="AHM51" s="14"/>
      <c r="AHP51" s="37"/>
      <c r="AHQ51" s="37"/>
      <c r="AHR51" s="1"/>
      <c r="AHS51" s="14"/>
      <c r="AHV51" s="37"/>
      <c r="AHW51" s="37"/>
      <c r="AHX51" s="1"/>
      <c r="AHY51" s="14"/>
      <c r="AIB51" s="37"/>
      <c r="AIC51" s="37"/>
      <c r="AID51" s="1"/>
      <c r="AIE51" s="14"/>
      <c r="AIH51" s="37"/>
      <c r="AII51" s="37"/>
      <c r="AIJ51" s="1"/>
      <c r="AIK51" s="14"/>
      <c r="AIN51" s="37"/>
      <c r="AIO51" s="37"/>
      <c r="AIP51" s="1"/>
      <c r="AIQ51" s="14"/>
      <c r="AIT51" s="37"/>
      <c r="AIU51" s="37"/>
      <c r="AIV51" s="1"/>
      <c r="AIW51" s="14"/>
      <c r="AIZ51" s="37"/>
      <c r="AJA51" s="37"/>
      <c r="AJB51" s="1"/>
      <c r="AJC51" s="14"/>
      <c r="AJF51" s="37"/>
      <c r="AJG51" s="37"/>
      <c r="AJH51" s="1"/>
      <c r="AJI51" s="14"/>
      <c r="AJL51" s="37"/>
      <c r="AJM51" s="37"/>
      <c r="AJN51" s="1"/>
      <c r="AJO51" s="14"/>
      <c r="AJR51" s="37"/>
      <c r="AJS51" s="37"/>
      <c r="AJT51" s="1"/>
      <c r="AJU51" s="14"/>
      <c r="AJX51" s="37"/>
      <c r="AJY51" s="37"/>
      <c r="AJZ51" s="1"/>
      <c r="AKA51" s="14"/>
      <c r="AKD51" s="37"/>
      <c r="AKE51" s="37"/>
      <c r="AKF51" s="1"/>
      <c r="AKG51" s="14"/>
      <c r="AKJ51" s="37"/>
      <c r="AKK51" s="37"/>
      <c r="AKL51" s="1"/>
      <c r="AKM51" s="14"/>
      <c r="AKP51" s="37"/>
      <c r="AKQ51" s="37"/>
      <c r="AKR51" s="1"/>
      <c r="AKS51" s="14"/>
      <c r="AKV51" s="37"/>
      <c r="AKW51" s="37"/>
      <c r="AKX51" s="1"/>
      <c r="AKY51" s="14"/>
      <c r="ALB51" s="37"/>
      <c r="ALC51" s="37"/>
      <c r="ALD51" s="1"/>
      <c r="ALE51" s="14"/>
      <c r="ALH51" s="37"/>
      <c r="ALI51" s="37"/>
      <c r="ALJ51" s="1"/>
      <c r="ALK51" s="14"/>
      <c r="ALN51" s="37"/>
      <c r="ALO51" s="37"/>
      <c r="ALP51" s="1"/>
      <c r="ALQ51" s="14"/>
      <c r="ALT51" s="37"/>
      <c r="ALU51" s="37"/>
      <c r="ALV51" s="1"/>
      <c r="ALW51" s="14"/>
      <c r="ALZ51" s="37"/>
      <c r="AMA51" s="37"/>
      <c r="AMB51" s="1"/>
      <c r="AMC51" s="14"/>
      <c r="AMF51" s="37"/>
      <c r="AMG51" s="37"/>
      <c r="AMH51" s="1"/>
      <c r="AMI51" s="14"/>
      <c r="AML51" s="37"/>
      <c r="AMM51" s="37"/>
      <c r="AMN51" s="1"/>
      <c r="AMO51" s="14"/>
      <c r="AMR51" s="37"/>
      <c r="AMS51" s="37"/>
      <c r="AMT51" s="1"/>
      <c r="AMU51" s="14"/>
      <c r="AMX51" s="37"/>
      <c r="AMY51" s="37"/>
      <c r="AMZ51" s="1"/>
      <c r="ANA51" s="14"/>
      <c r="AND51" s="37"/>
      <c r="ANE51" s="37"/>
      <c r="ANF51" s="1"/>
      <c r="ANG51" s="14"/>
      <c r="ANJ51" s="37"/>
      <c r="ANK51" s="37"/>
      <c r="ANL51" s="1"/>
      <c r="ANM51" s="14"/>
      <c r="ANP51" s="37"/>
      <c r="ANQ51" s="37"/>
      <c r="ANR51" s="1"/>
      <c r="ANS51" s="14"/>
      <c r="ANV51" s="37"/>
      <c r="ANW51" s="37"/>
      <c r="ANX51" s="1"/>
      <c r="ANY51" s="14"/>
      <c r="AOB51" s="37"/>
      <c r="AOC51" s="37"/>
      <c r="AOD51" s="1"/>
      <c r="AOE51" s="14"/>
      <c r="AOH51" s="37"/>
      <c r="AOI51" s="37"/>
      <c r="AOJ51" s="1"/>
      <c r="AOK51" s="14"/>
      <c r="AON51" s="37"/>
      <c r="AOO51" s="37"/>
      <c r="AOP51" s="1"/>
      <c r="AOQ51" s="14"/>
      <c r="AOT51" s="37"/>
      <c r="AOU51" s="37"/>
      <c r="AOV51" s="1"/>
      <c r="AOW51" s="14"/>
      <c r="AOZ51" s="37"/>
      <c r="APA51" s="37"/>
      <c r="APB51" s="1"/>
      <c r="APC51" s="14"/>
      <c r="APF51" s="37"/>
      <c r="APG51" s="37"/>
      <c r="APH51" s="1"/>
      <c r="API51" s="14"/>
      <c r="APL51" s="37"/>
      <c r="APM51" s="37"/>
      <c r="APN51" s="1"/>
      <c r="APO51" s="14"/>
      <c r="APR51" s="37"/>
      <c r="APS51" s="37"/>
      <c r="APT51" s="1"/>
      <c r="APU51" s="14"/>
      <c r="APX51" s="37"/>
      <c r="APY51" s="37"/>
      <c r="APZ51" s="1"/>
      <c r="AQA51" s="14"/>
      <c r="AQD51" s="37"/>
      <c r="AQE51" s="37"/>
      <c r="AQF51" s="1"/>
      <c r="AQG51" s="14"/>
      <c r="AQJ51" s="37"/>
      <c r="AQK51" s="37"/>
      <c r="AQL51" s="1"/>
      <c r="AQM51" s="14"/>
      <c r="AQP51" s="37"/>
      <c r="AQQ51" s="37"/>
      <c r="AQR51" s="1"/>
      <c r="AQS51" s="14"/>
      <c r="AQV51" s="37"/>
      <c r="AQW51" s="37"/>
      <c r="AQX51" s="1"/>
    </row>
    <row r="52" spans="1:1023 1026:1142" x14ac:dyDescent="0.2">
      <c r="A52" s="5">
        <v>46783</v>
      </c>
      <c r="B52" s="1">
        <v>1893.7154400000002</v>
      </c>
      <c r="C52" s="170" cm="1">
        <f t="array" aca="1" ref="C52" ca="1">IF(MONTH($A52) = 1, _xlfn.LET(_xlpm.value, RAND(), _xlfn.IFS(_xlpm.value&lt;=0.6, 0.9/12, AND(_xlpm.value&gt;0.6, _xlpm.value&lt;=0.8), 0.36/12, _xlpm.value&gt;0.8, -0.06/12)), C51)</f>
        <v>-5.0000000000000001E-3</v>
      </c>
      <c r="D52" t="str">
        <f t="shared" ca="1" si="496"/>
        <v>No</v>
      </c>
      <c r="E52">
        <f ca="1">COUNTIF(D$4:D52, "Yes")</f>
        <v>2</v>
      </c>
      <c r="F52" s="37">
        <f t="shared" ca="1" si="695"/>
        <v>179234.11271699201</v>
      </c>
      <c r="G52" s="37">
        <f t="shared" ca="1" si="696"/>
        <v>11687.241052718848</v>
      </c>
      <c r="H52" s="64">
        <f t="shared" ca="1" si="99"/>
        <v>190921.35376971087</v>
      </c>
      <c r="I52" s="170" cm="1">
        <f t="array" aca="1" ref="I52" ca="1">IF(MONTH($A52) = 1, _xlfn.LET(_xlpm.value, RAND(), _xlfn.IFS(_xlpm.value&lt;=0.6, 0.9/12, AND(_xlpm.value&gt;0.6, _xlpm.value&lt;=0.8), 0.36/12, _xlpm.value&gt;0.8, -0.06/12)), I51)</f>
        <v>7.4999999999999997E-2</v>
      </c>
      <c r="J52" t="str">
        <f t="shared" ref="J52:J67" ca="1" si="895">IF(RAND()&lt;_xlfn.EXPON.DIST(1, 1/18, TRUE), "Yes", "No")</f>
        <v>No</v>
      </c>
      <c r="K52">
        <f ca="1">COUNTIF(J$4:J52, "Yes")</f>
        <v>4</v>
      </c>
      <c r="L52" s="37">
        <f t="shared" ca="1" si="497"/>
        <v>120968.7428898542</v>
      </c>
      <c r="M52" s="37">
        <f t="shared" ca="1" si="498"/>
        <v>13731.275067709828</v>
      </c>
      <c r="N52" s="64">
        <f t="shared" ca="1" si="103"/>
        <v>134700.01795756404</v>
      </c>
      <c r="O52" s="170" cm="1">
        <f t="array" aca="1" ref="O52" ca="1">IF(MONTH($A52) = 1, _xlfn.LET(_xlpm.value, RAND(), _xlfn.IFS(_xlpm.value&lt;=0.6, 0.9/12, AND(_xlpm.value&gt;0.6, _xlpm.value&lt;=0.8), 0.36/12, _xlpm.value&gt;0.8, -0.06/12)), O51)</f>
        <v>0.03</v>
      </c>
      <c r="P52" t="str">
        <f t="shared" ref="P52:P67" ca="1" si="896">IF(RAND()&lt;_xlfn.EXPON.DIST(1, 1/18, TRUE), "Yes", "No")</f>
        <v>No</v>
      </c>
      <c r="Q52">
        <f ca="1">COUNTIF(P$4:P52, "Yes")</f>
        <v>2</v>
      </c>
      <c r="R52" s="37">
        <f t="shared" ca="1" si="499"/>
        <v>445236.99211829092</v>
      </c>
      <c r="S52" s="37">
        <f t="shared" ca="1" si="500"/>
        <v>8925.2457648043819</v>
      </c>
      <c r="T52" s="64">
        <f t="shared" ca="1" si="107"/>
        <v>454162.23788309528</v>
      </c>
      <c r="U52" s="170" cm="1">
        <f t="array" aca="1" ref="U52" ca="1">IF(MONTH($A52) = 1, _xlfn.LET(_xlpm.value, RAND(), _xlfn.IFS(_xlpm.value&lt;=0.6, 0.9/12, AND(_xlpm.value&gt;0.6, _xlpm.value&lt;=0.8), 0.36/12, _xlpm.value&gt;0.8, -0.06/12)), U51)</f>
        <v>7.4999999999999997E-2</v>
      </c>
      <c r="V52" t="str">
        <f t="shared" ref="V52:V67" ca="1" si="897">IF(RAND()&lt;_xlfn.EXPON.DIST(1, 1/18, TRUE), "Yes", "No")</f>
        <v>No</v>
      </c>
      <c r="W52">
        <f ca="1">COUNTIF(V$4:V52, "Yes")</f>
        <v>3</v>
      </c>
      <c r="X52" s="37">
        <f t="shared" ca="1" si="501"/>
        <v>388351.3134703004</v>
      </c>
      <c r="Y52" s="37">
        <f t="shared" ca="1" si="502"/>
        <v>10846.256437848755</v>
      </c>
      <c r="Z52" s="64">
        <f t="shared" ca="1" si="111"/>
        <v>399197.56990814913</v>
      </c>
      <c r="AA52" s="170" cm="1">
        <f t="array" aca="1" ref="AA52" ca="1">IF(MONTH($A52) = 1, _xlfn.LET(_xlpm.value, RAND(), _xlfn.IFS(_xlpm.value&lt;=0.6, 0.9/12, AND(_xlpm.value&gt;0.6, _xlpm.value&lt;=0.8), 0.36/12, _xlpm.value&gt;0.8, -0.06/12)), AA51)</f>
        <v>7.4999999999999997E-2</v>
      </c>
      <c r="AB52" t="str">
        <f t="shared" ref="AB52:AB67" ca="1" si="898">IF(RAND()&lt;_xlfn.EXPON.DIST(1, 1/18, TRUE), "Yes", "No")</f>
        <v>No</v>
      </c>
      <c r="AC52">
        <f ca="1">COUNTIF(AB$4:AB52, "Yes")</f>
        <v>4</v>
      </c>
      <c r="AD52" s="37">
        <f t="shared" ca="1" si="503"/>
        <v>478840.34323662729</v>
      </c>
      <c r="AE52" s="37">
        <f t="shared" ca="1" si="504"/>
        <v>20784.690703406726</v>
      </c>
      <c r="AF52" s="64">
        <f t="shared" ca="1" si="115"/>
        <v>499625.03394003399</v>
      </c>
      <c r="AG52" s="170" cm="1">
        <f t="array" aca="1" ref="AG52" ca="1">IF(MONTH($A52) = 1, _xlfn.LET(_xlpm.value, RAND(), _xlfn.IFS(_xlpm.value&lt;=0.6, 0.9/12, AND(_xlpm.value&gt;0.6, _xlpm.value&lt;=0.8), 0.36/12, _xlpm.value&gt;0.8, -0.06/12)), AG51)</f>
        <v>0.03</v>
      </c>
      <c r="AH52" t="str">
        <f t="shared" ref="AH52:AH67" ca="1" si="899">IF(RAND()&lt;_xlfn.EXPON.DIST(1, 1/18, TRUE), "Yes", "No")</f>
        <v>No</v>
      </c>
      <c r="AI52">
        <f ca="1">COUNTIF(AH$4:AH52, "Yes")</f>
        <v>3</v>
      </c>
      <c r="AJ52" s="37">
        <f t="shared" ca="1" si="505"/>
        <v>374423.36531982996</v>
      </c>
      <c r="AK52" s="37">
        <f t="shared" ca="1" si="506"/>
        <v>13175.144319037639</v>
      </c>
      <c r="AL52" s="64">
        <f t="shared" ca="1" si="119"/>
        <v>387598.50963886757</v>
      </c>
      <c r="AM52" s="170" cm="1">
        <f t="array" aca="1" ref="AM52" ca="1">IF(MONTH($A52) = 1, _xlfn.LET(_xlpm.value, RAND(), _xlfn.IFS(_xlpm.value&lt;=0.6, 0.9/12, AND(_xlpm.value&gt;0.6, _xlpm.value&lt;=0.8), 0.36/12, _xlpm.value&gt;0.8, -0.06/12)), AM51)</f>
        <v>7.4999999999999997E-2</v>
      </c>
      <c r="AN52" t="str">
        <f t="shared" ref="AN52:AN67" ca="1" si="900">IF(RAND()&lt;_xlfn.EXPON.DIST(1, 1/18, TRUE), "Yes", "No")</f>
        <v>No</v>
      </c>
      <c r="AO52">
        <f ca="1">COUNTIF(AN$4:AN52, "Yes")</f>
        <v>3</v>
      </c>
      <c r="AP52" s="37">
        <f t="shared" ca="1" si="507"/>
        <v>125923.00447026548</v>
      </c>
      <c r="AQ52" s="37">
        <f t="shared" ca="1" si="508"/>
        <v>15360.602178481644</v>
      </c>
      <c r="AR52" s="64">
        <f t="shared" ca="1" si="123"/>
        <v>141283.60664874714</v>
      </c>
      <c r="AS52" s="170" cm="1">
        <f t="array" aca="1" ref="AS52" ca="1">IF(MONTH($A52) = 1, _xlfn.LET(_xlpm.value, RAND(), _xlfn.IFS(_xlpm.value&lt;=0.6, 0.9/12, AND(_xlpm.value&gt;0.6, _xlpm.value&lt;=0.8), 0.36/12, _xlpm.value&gt;0.8, -0.06/12)), AS51)</f>
        <v>-5.0000000000000001E-3</v>
      </c>
      <c r="AT52" t="str">
        <f t="shared" ref="AT52:AT67" ca="1" si="901">IF(RAND()&lt;_xlfn.EXPON.DIST(1, 1/18, TRUE), "Yes", "No")</f>
        <v>No</v>
      </c>
      <c r="AU52">
        <f ca="1">COUNTIF(AT$4:AT52, "Yes")</f>
        <v>4</v>
      </c>
      <c r="AV52" s="37">
        <f t="shared" ca="1" si="509"/>
        <v>158805.32131526366</v>
      </c>
      <c r="AW52" s="37">
        <f t="shared" ca="1" si="510"/>
        <v>11735.018452217342</v>
      </c>
      <c r="AX52" s="64">
        <f t="shared" ca="1" si="127"/>
        <v>170540.339767481</v>
      </c>
      <c r="AY52" s="170" cm="1">
        <f t="array" aca="1" ref="AY52" ca="1">IF(MONTH($A52) = 1, _xlfn.LET(_xlpm.value, RAND(), _xlfn.IFS(_xlpm.value&lt;=0.6, 0.9/12, AND(_xlpm.value&gt;0.6, _xlpm.value&lt;=0.8), 0.36/12, _xlpm.value&gt;0.8, -0.06/12)), AY51)</f>
        <v>7.4999999999999997E-2</v>
      </c>
      <c r="AZ52" t="str">
        <f t="shared" ref="AZ52:AZ67" ca="1" si="902">IF(RAND()&lt;_xlfn.EXPON.DIST(1, 1/18, TRUE), "Yes", "No")</f>
        <v>No</v>
      </c>
      <c r="BA52">
        <f ca="1">COUNTIF(AZ$4:AZ52, "Yes")</f>
        <v>4</v>
      </c>
      <c r="BB52" s="37">
        <f t="shared" ca="1" si="511"/>
        <v>225145.55723139009</v>
      </c>
      <c r="BC52" s="37">
        <f t="shared" ca="1" si="512"/>
        <v>20254.410706840561</v>
      </c>
      <c r="BD52" s="64">
        <f t="shared" ca="1" si="131"/>
        <v>245399.96793823066</v>
      </c>
      <c r="BE52" s="170" cm="1">
        <f t="array" aca="1" ref="BE52" ca="1">IF(MONTH($A52) = 1, _xlfn.LET(_xlpm.value, RAND(), _xlfn.IFS(_xlpm.value&lt;=0.6, 0.9/12, AND(_xlpm.value&gt;0.6, _xlpm.value&lt;=0.8), 0.36/12, _xlpm.value&gt;0.8, -0.06/12)), BE51)</f>
        <v>7.4999999999999997E-2</v>
      </c>
      <c r="BF52" t="str">
        <f t="shared" ref="BF52:BF67" ca="1" si="903">IF(RAND()&lt;_xlfn.EXPON.DIST(1, 1/18, TRUE), "Yes", "No")</f>
        <v>No</v>
      </c>
      <c r="BG52">
        <f ca="1">COUNTIF(BF$4:BF52, "Yes")</f>
        <v>1</v>
      </c>
      <c r="BH52" s="37">
        <f t="shared" ca="1" si="513"/>
        <v>479728.75958754681</v>
      </c>
      <c r="BI52" s="37">
        <f t="shared" ca="1" si="514"/>
        <v>1335.5090725811617</v>
      </c>
      <c r="BJ52" s="64">
        <f t="shared" ca="1" si="135"/>
        <v>481064.268660128</v>
      </c>
      <c r="BK52" s="170" cm="1">
        <f t="array" aca="1" ref="BK52" ca="1">IF(MONTH($A52) = 1, _xlfn.LET(_xlpm.value, RAND(), _xlfn.IFS(_xlpm.value&lt;=0.6, 0.9/12, AND(_xlpm.value&gt;0.6, _xlpm.value&lt;=0.8), 0.36/12, _xlpm.value&gt;0.8, -0.06/12)), BK51)</f>
        <v>0.03</v>
      </c>
      <c r="BL52" t="str">
        <f t="shared" ref="BL52:BL67" ca="1" si="904">IF(RAND()&lt;_xlfn.EXPON.DIST(1, 1/18, TRUE), "Yes", "No")</f>
        <v>No</v>
      </c>
      <c r="BM52">
        <f ca="1">COUNTIF(BL$4:BL52, "Yes")</f>
        <v>5</v>
      </c>
      <c r="BN52" s="37">
        <f t="shared" ca="1" si="515"/>
        <v>134518.21998933406</v>
      </c>
      <c r="BO52" s="37">
        <f t="shared" ca="1" si="516"/>
        <v>28166.968665796747</v>
      </c>
      <c r="BP52" s="64">
        <f t="shared" ca="1" si="139"/>
        <v>162685.1886551308</v>
      </c>
      <c r="BQ52" s="170" cm="1">
        <f t="array" aca="1" ref="BQ52" ca="1">IF(MONTH($A52) = 1, _xlfn.LET(_xlpm.value, RAND(), _xlfn.IFS(_xlpm.value&lt;=0.6, 0.9/12, AND(_xlpm.value&gt;0.6, _xlpm.value&lt;=0.8), 0.36/12, _xlpm.value&gt;0.8, -0.06/12)), BQ51)</f>
        <v>7.4999999999999997E-2</v>
      </c>
      <c r="BR52" t="str">
        <f t="shared" ref="BR52:BR67" ca="1" si="905">IF(RAND()&lt;_xlfn.EXPON.DIST(1, 1/18, TRUE), "Yes", "No")</f>
        <v>No</v>
      </c>
      <c r="BS52">
        <f ca="1">COUNTIF(BR$4:BR52, "Yes")</f>
        <v>3</v>
      </c>
      <c r="BT52" s="37">
        <f t="shared" ca="1" si="517"/>
        <v>104176.85688113527</v>
      </c>
      <c r="BU52" s="37">
        <f t="shared" ca="1" si="518"/>
        <v>20588.900567095148</v>
      </c>
      <c r="BV52" s="64">
        <f t="shared" ca="1" si="143"/>
        <v>124765.75744823042</v>
      </c>
      <c r="BW52" s="170" cm="1">
        <f t="array" aca="1" ref="BW52" ca="1">IF(MONTH($A52) = 1, _xlfn.LET(_xlpm.value, RAND(), _xlfn.IFS(_xlpm.value&lt;=0.6, 0.9/12, AND(_xlpm.value&gt;0.6, _xlpm.value&lt;=0.8), 0.36/12, _xlpm.value&gt;0.8, -0.06/12)), BW51)</f>
        <v>-5.0000000000000001E-3</v>
      </c>
      <c r="BX52" t="str">
        <f t="shared" ref="BX52:BX67" ca="1" si="906">IF(RAND()&lt;_xlfn.EXPON.DIST(1, 1/18, TRUE), "Yes", "No")</f>
        <v>No</v>
      </c>
      <c r="BY52">
        <f ca="1">COUNTIF(BX$4:BX52, "Yes")</f>
        <v>3</v>
      </c>
      <c r="BZ52" s="37">
        <f t="shared" ca="1" si="519"/>
        <v>182005.67496646603</v>
      </c>
      <c r="CA52" s="37">
        <f t="shared" ca="1" si="520"/>
        <v>16585.223263308399</v>
      </c>
      <c r="CB52" s="64">
        <f t="shared" ca="1" si="147"/>
        <v>198590.89822977444</v>
      </c>
      <c r="CC52" s="170" cm="1">
        <f t="array" aca="1" ref="CC52" ca="1">IF(MONTH($A52) = 1, _xlfn.LET(_xlpm.value, RAND(), _xlfn.IFS(_xlpm.value&lt;=0.6, 0.9/12, AND(_xlpm.value&gt;0.6, _xlpm.value&lt;=0.8), 0.36/12, _xlpm.value&gt;0.8, -0.06/12)), CC51)</f>
        <v>0.03</v>
      </c>
      <c r="CD52" t="str">
        <f t="shared" ref="CD52:CD67" ca="1" si="907">IF(RAND()&lt;_xlfn.EXPON.DIST(1, 1/18, TRUE), "Yes", "No")</f>
        <v>Yes</v>
      </c>
      <c r="CE52">
        <f ca="1">COUNTIF(CD$4:CD52, "Yes")</f>
        <v>3</v>
      </c>
      <c r="CF52" s="37">
        <f t="shared" ca="1" si="521"/>
        <v>367571.54486990994</v>
      </c>
      <c r="CG52" s="37">
        <f t="shared" ca="1" si="522"/>
        <v>12674.845155322122</v>
      </c>
      <c r="CH52" s="64">
        <f t="shared" ca="1" si="151"/>
        <v>380246.39002523205</v>
      </c>
      <c r="CI52" s="170" cm="1">
        <f t="array" aca="1" ref="CI52" ca="1">IF(MONTH($A52) = 1, _xlfn.LET(_xlpm.value, RAND(), _xlfn.IFS(_xlpm.value&lt;=0.6, 0.9/12, AND(_xlpm.value&gt;0.6, _xlpm.value&lt;=0.8), 0.36/12, _xlpm.value&gt;0.8, -0.06/12)), CI51)</f>
        <v>7.4999999999999997E-2</v>
      </c>
      <c r="CJ52" t="str">
        <f t="shared" ref="CJ52:CJ67" ca="1" si="908">IF(RAND()&lt;_xlfn.EXPON.DIST(1, 1/18, TRUE), "Yes", "No")</f>
        <v>No</v>
      </c>
      <c r="CK52">
        <f ca="1">COUNTIF(CJ$4:CJ52, "Yes")</f>
        <v>4</v>
      </c>
      <c r="CL52" s="37">
        <f t="shared" ca="1" si="523"/>
        <v>97692.819936879285</v>
      </c>
      <c r="CM52" s="37">
        <f t="shared" ca="1" si="524"/>
        <v>19716.166090391875</v>
      </c>
      <c r="CN52" s="64">
        <f t="shared" ca="1" si="155"/>
        <v>117408.98602727117</v>
      </c>
      <c r="CO52" s="170" cm="1">
        <f t="array" aca="1" ref="CO52" ca="1">IF(MONTH($A52) = 1, _xlfn.LET(_xlpm.value, RAND(), _xlfn.IFS(_xlpm.value&lt;=0.6, 0.9/12, AND(_xlpm.value&gt;0.6, _xlpm.value&lt;=0.8), 0.36/12, _xlpm.value&gt;0.8, -0.06/12)), CO51)</f>
        <v>-5.0000000000000001E-3</v>
      </c>
      <c r="CP52" t="str">
        <f t="shared" ref="CP52:CP67" ca="1" si="909">IF(RAND()&lt;_xlfn.EXPON.DIST(1, 1/18, TRUE), "Yes", "No")</f>
        <v>No</v>
      </c>
      <c r="CQ52">
        <f ca="1">COUNTIF(CP$4:CP52, "Yes")</f>
        <v>0</v>
      </c>
      <c r="CR52" s="37">
        <f t="shared" ca="1" si="525"/>
        <v>341014.49150144396</v>
      </c>
      <c r="CS52" s="37">
        <f t="shared" ca="1" si="526"/>
        <v>0</v>
      </c>
      <c r="CT52" s="64">
        <f t="shared" ca="1" si="159"/>
        <v>341014.49150144396</v>
      </c>
      <c r="CU52" s="170" cm="1">
        <f t="array" aca="1" ref="CU52" ca="1">IF(MONTH($A52) = 1, _xlfn.LET(_xlpm.value, RAND(), _xlfn.IFS(_xlpm.value&lt;=0.6, 0.9/12, AND(_xlpm.value&gt;0.6, _xlpm.value&lt;=0.8), 0.36/12, _xlpm.value&gt;0.8, -0.06/12)), CU51)</f>
        <v>7.4999999999999997E-2</v>
      </c>
      <c r="CV52" t="str">
        <f t="shared" ref="CV52:CV67" ca="1" si="910">IF(RAND()&lt;_xlfn.EXPON.DIST(1, 1/18, TRUE), "Yes", "No")</f>
        <v>No</v>
      </c>
      <c r="CW52">
        <f ca="1">COUNTIF(CV$4:CV52, "Yes")</f>
        <v>2</v>
      </c>
      <c r="CX52" s="37">
        <f t="shared" ca="1" si="527"/>
        <v>344581.07214721304</v>
      </c>
      <c r="CY52" s="37">
        <f t="shared" ca="1" si="528"/>
        <v>4290.1900712548131</v>
      </c>
      <c r="CZ52" s="64">
        <f t="shared" ca="1" si="163"/>
        <v>348871.26221846783</v>
      </c>
      <c r="DA52" s="170" cm="1">
        <f t="array" aca="1" ref="DA52" ca="1">IF(MONTH($A52) = 1, _xlfn.LET(_xlpm.value, RAND(), _xlfn.IFS(_xlpm.value&lt;=0.6, 0.9/12, AND(_xlpm.value&gt;0.6, _xlpm.value&lt;=0.8), 0.36/12, _xlpm.value&gt;0.8, -0.06/12)), DA51)</f>
        <v>7.4999999999999997E-2</v>
      </c>
      <c r="DB52" t="str">
        <f t="shared" ref="DB52:DB67" ca="1" si="911">IF(RAND()&lt;_xlfn.EXPON.DIST(1, 1/18, TRUE), "Yes", "No")</f>
        <v>No</v>
      </c>
      <c r="DC52">
        <f ca="1">COUNTIF(DB$4:DB52, "Yes")</f>
        <v>4</v>
      </c>
      <c r="DD52" s="37">
        <f t="shared" ca="1" si="529"/>
        <v>322260.06070385239</v>
      </c>
      <c r="DE52" s="37">
        <f t="shared" ca="1" si="530"/>
        <v>15115.94719254445</v>
      </c>
      <c r="DF52" s="64">
        <f t="shared" ca="1" si="167"/>
        <v>337376.00789639686</v>
      </c>
      <c r="DG52" s="170" cm="1">
        <f t="array" aca="1" ref="DG52" ca="1">IF(MONTH($A52) = 1, _xlfn.LET(_xlpm.value, RAND(), _xlfn.IFS(_xlpm.value&lt;=0.6, 0.9/12, AND(_xlpm.value&gt;0.6, _xlpm.value&lt;=0.8), 0.36/12, _xlpm.value&gt;0.8, -0.06/12)), DG51)</f>
        <v>7.4999999999999997E-2</v>
      </c>
      <c r="DH52" t="str">
        <f t="shared" ref="DH52:DH67" ca="1" si="912">IF(RAND()&lt;_xlfn.EXPON.DIST(1, 1/18, TRUE), "Yes", "No")</f>
        <v>No</v>
      </c>
      <c r="DI52">
        <f ca="1">COUNTIF(DH$4:DH52, "Yes")</f>
        <v>2</v>
      </c>
      <c r="DJ52" s="37">
        <f t="shared" ca="1" si="531"/>
        <v>488982.67925411876</v>
      </c>
      <c r="DK52" s="37">
        <f t="shared" ca="1" si="532"/>
        <v>10464.157249142248</v>
      </c>
      <c r="DL52" s="64">
        <f t="shared" ca="1" si="171"/>
        <v>499446.836503261</v>
      </c>
      <c r="DM52" s="170" cm="1">
        <f t="array" aca="1" ref="DM52" ca="1">IF(MONTH($A52) = 1, _xlfn.LET(_xlpm.value, RAND(), _xlfn.IFS(_xlpm.value&lt;=0.6, 0.9/12, AND(_xlpm.value&gt;0.6, _xlpm.value&lt;=0.8), 0.36/12, _xlpm.value&gt;0.8, -0.06/12)), DM51)</f>
        <v>7.4999999999999997E-2</v>
      </c>
      <c r="DN52" t="str">
        <f t="shared" ref="DN52:DN67" ca="1" si="913">IF(RAND()&lt;_xlfn.EXPON.DIST(1, 1/18, TRUE), "Yes", "No")</f>
        <v>No</v>
      </c>
      <c r="DO52">
        <f ca="1">COUNTIF(DN$4:DN52, "Yes")</f>
        <v>2</v>
      </c>
      <c r="DP52" s="37">
        <f t="shared" ca="1" si="533"/>
        <v>409476.21954700095</v>
      </c>
      <c r="DQ52" s="37">
        <f t="shared" ca="1" si="534"/>
        <v>7643.895735828446</v>
      </c>
      <c r="DR52" s="64">
        <f t="shared" ca="1" si="175"/>
        <v>417120.11528282939</v>
      </c>
      <c r="DS52" s="170" cm="1">
        <f t="array" aca="1" ref="DS52" ca="1">IF(MONTH($A52) = 1, _xlfn.LET(_xlpm.value, RAND(), _xlfn.IFS(_xlpm.value&lt;=0.6, 0.9/12, AND(_xlpm.value&gt;0.6, _xlpm.value&lt;=0.8), 0.36/12, _xlpm.value&gt;0.8, -0.06/12)), DS51)</f>
        <v>0.03</v>
      </c>
      <c r="DT52" t="str">
        <f t="shared" ref="DT52:DT67" ca="1" si="914">IF(RAND()&lt;_xlfn.EXPON.DIST(1, 1/18, TRUE), "Yes", "No")</f>
        <v>No</v>
      </c>
      <c r="DU52">
        <f ca="1">COUNTIF(DT$4:DT52, "Yes")</f>
        <v>3</v>
      </c>
      <c r="DV52" s="37">
        <f t="shared" ca="1" si="535"/>
        <v>257943.855943484</v>
      </c>
      <c r="DW52" s="37">
        <f t="shared" ca="1" si="536"/>
        <v>17960.555778750855</v>
      </c>
      <c r="DX52" s="64">
        <f t="shared" ca="1" si="179"/>
        <v>275904.41172223486</v>
      </c>
      <c r="DY52" s="170" cm="1">
        <f t="array" aca="1" ref="DY52" ca="1">IF(MONTH($A52) = 1, _xlfn.LET(_xlpm.value, RAND(), _xlfn.IFS(_xlpm.value&lt;=0.6, 0.9/12, AND(_xlpm.value&gt;0.6, _xlpm.value&lt;=0.8), 0.36/12, _xlpm.value&gt;0.8, -0.06/12)), DY51)</f>
        <v>7.4999999999999997E-2</v>
      </c>
      <c r="DZ52" t="str">
        <f t="shared" ref="DZ52:DZ67" ca="1" si="915">IF(RAND()&lt;_xlfn.EXPON.DIST(1, 1/18, TRUE), "Yes", "No")</f>
        <v>No</v>
      </c>
      <c r="EA52">
        <f ca="1">COUNTIF(DZ$4:DZ52, "Yes")</f>
        <v>5</v>
      </c>
      <c r="EB52" s="37">
        <f t="shared" ca="1" si="537"/>
        <v>395031.54062294296</v>
      </c>
      <c r="EC52" s="37">
        <f t="shared" ca="1" si="538"/>
        <v>26439.186485627466</v>
      </c>
      <c r="ED52" s="64">
        <f t="shared" ca="1" si="183"/>
        <v>421470.72710857046</v>
      </c>
      <c r="EE52" s="170" cm="1">
        <f t="array" aca="1" ref="EE52" ca="1">IF(MONTH($A52) = 1, _xlfn.LET(_xlpm.value, RAND(), _xlfn.IFS(_xlpm.value&lt;=0.6, 0.9/12, AND(_xlpm.value&gt;0.6, _xlpm.value&lt;=0.8), 0.36/12, _xlpm.value&gt;0.8, -0.06/12)), EE51)</f>
        <v>-5.0000000000000001E-3</v>
      </c>
      <c r="EF52" t="str">
        <f t="shared" ref="EF52:EF67" ca="1" si="916">IF(RAND()&lt;_xlfn.EXPON.DIST(1, 1/18, TRUE), "Yes", "No")</f>
        <v>No</v>
      </c>
      <c r="EG52">
        <f ca="1">COUNTIF(EF$4:EF52, "Yes")</f>
        <v>2</v>
      </c>
      <c r="EH52" s="37">
        <f t="shared" ca="1" si="539"/>
        <v>208321.7185300143</v>
      </c>
      <c r="EI52" s="37">
        <f t="shared" ca="1" si="540"/>
        <v>13239.10091500909</v>
      </c>
      <c r="EJ52" s="64">
        <f t="shared" ca="1" si="187"/>
        <v>221560.8194450234</v>
      </c>
      <c r="EK52" s="170" cm="1">
        <f t="array" aca="1" ref="EK52" ca="1">IF(MONTH($A52) = 1, _xlfn.LET(_xlpm.value, RAND(), _xlfn.IFS(_xlpm.value&lt;=0.6, 0.9/12, AND(_xlpm.value&gt;0.6, _xlpm.value&lt;=0.8), 0.36/12, _xlpm.value&gt;0.8, -0.06/12)), EK51)</f>
        <v>-5.0000000000000001E-3</v>
      </c>
      <c r="EL52" t="str">
        <f t="shared" ref="EL52:EL67" ca="1" si="917">IF(RAND()&lt;_xlfn.EXPON.DIST(1, 1/18, TRUE), "Yes", "No")</f>
        <v>No</v>
      </c>
      <c r="EM52">
        <f ca="1">COUNTIF(EL$4:EL52, "Yes")</f>
        <v>4</v>
      </c>
      <c r="EN52" s="37">
        <f t="shared" ca="1" si="541"/>
        <v>128790.56348092097</v>
      </c>
      <c r="EO52" s="37">
        <f t="shared" ca="1" si="542"/>
        <v>19240.494074628299</v>
      </c>
      <c r="EP52" s="64">
        <f t="shared" ca="1" si="191"/>
        <v>148031.05755554928</v>
      </c>
      <c r="EQ52" s="170" cm="1">
        <f t="array" aca="1" ref="EQ52" ca="1">IF(MONTH($A52) = 1, _xlfn.LET(_xlpm.value, RAND(), _xlfn.IFS(_xlpm.value&lt;=0.6, 0.9/12, AND(_xlpm.value&gt;0.6, _xlpm.value&lt;=0.8), 0.36/12, _xlpm.value&gt;0.8, -0.06/12)), EQ51)</f>
        <v>7.4999999999999997E-2</v>
      </c>
      <c r="ER52" t="str">
        <f t="shared" ref="ER52:ER67" ca="1" si="918">IF(RAND()&lt;_xlfn.EXPON.DIST(1, 1/18, TRUE), "Yes", "No")</f>
        <v>No</v>
      </c>
      <c r="ES52">
        <f ca="1">COUNTIF(ER$4:ER52, "Yes")</f>
        <v>0</v>
      </c>
      <c r="ET52" s="37">
        <f t="shared" ca="1" si="543"/>
        <v>738544.31309261336</v>
      </c>
      <c r="EU52" s="37">
        <f t="shared" ca="1" si="544"/>
        <v>0</v>
      </c>
      <c r="EV52" s="64">
        <f t="shared" ca="1" si="195"/>
        <v>738544.31309261336</v>
      </c>
      <c r="EW52" s="170" cm="1">
        <f t="array" aca="1" ref="EW52" ca="1">IF(MONTH($A52) = 1, _xlfn.LET(_xlpm.value, RAND(), _xlfn.IFS(_xlpm.value&lt;=0.6, 0.9/12, AND(_xlpm.value&gt;0.6, _xlpm.value&lt;=0.8), 0.36/12, _xlpm.value&gt;0.8, -0.06/12)), EW51)</f>
        <v>7.4999999999999997E-2</v>
      </c>
      <c r="EX52" t="str">
        <f t="shared" ref="EX52:EX67" ca="1" si="919">IF(RAND()&lt;_xlfn.EXPON.DIST(1, 1/18, TRUE), "Yes", "No")</f>
        <v>No</v>
      </c>
      <c r="EY52">
        <f ca="1">COUNTIF(EX$4:EX52, "Yes")</f>
        <v>1</v>
      </c>
      <c r="EZ52" s="37">
        <f t="shared" ca="1" si="545"/>
        <v>250699.79754248445</v>
      </c>
      <c r="FA52" s="37">
        <f t="shared" ca="1" si="546"/>
        <v>6455.8004887659135</v>
      </c>
      <c r="FB52" s="64">
        <f t="shared" ca="1" si="199"/>
        <v>257155.59803125035</v>
      </c>
      <c r="FC52" s="170" cm="1">
        <f t="array" aca="1" ref="FC52" ca="1">IF(MONTH($A52) = 1, _xlfn.LET(_xlpm.value, RAND(), _xlfn.IFS(_xlpm.value&lt;=0.6, 0.9/12, AND(_xlpm.value&gt;0.6, _xlpm.value&lt;=0.8), 0.36/12, _xlpm.value&gt;0.8, -0.06/12)), FC51)</f>
        <v>7.4999999999999997E-2</v>
      </c>
      <c r="FD52" t="str">
        <f t="shared" ref="FD52:FD67" ca="1" si="920">IF(RAND()&lt;_xlfn.EXPON.DIST(1, 1/18, TRUE), "Yes", "No")</f>
        <v>No</v>
      </c>
      <c r="FE52">
        <f ca="1">COUNTIF(FD$4:FD52, "Yes")</f>
        <v>4</v>
      </c>
      <c r="FF52" s="37">
        <f t="shared" ca="1" si="547"/>
        <v>155078.64862879913</v>
      </c>
      <c r="FG52" s="37">
        <f t="shared" ca="1" si="548"/>
        <v>17356.980572838282</v>
      </c>
      <c r="FH52" s="64">
        <f t="shared" ca="1" si="203"/>
        <v>172435.62920163741</v>
      </c>
      <c r="FI52" s="170" cm="1">
        <f t="array" aca="1" ref="FI52" ca="1">IF(MONTH($A52) = 1, _xlfn.LET(_xlpm.value, RAND(), _xlfn.IFS(_xlpm.value&lt;=0.6, 0.9/12, AND(_xlpm.value&gt;0.6, _xlpm.value&lt;=0.8), 0.36/12, _xlpm.value&gt;0.8, -0.06/12)), FI51)</f>
        <v>7.4999999999999997E-2</v>
      </c>
      <c r="FJ52" t="str">
        <f t="shared" ref="FJ52:FJ67" ca="1" si="921">IF(RAND()&lt;_xlfn.EXPON.DIST(1, 1/18, TRUE), "Yes", "No")</f>
        <v>No</v>
      </c>
      <c r="FK52">
        <f ca="1">COUNTIF(FJ$4:FJ52, "Yes")</f>
        <v>1</v>
      </c>
      <c r="FL52" s="37">
        <f t="shared" ca="1" si="549"/>
        <v>341758.45087794343</v>
      </c>
      <c r="FM52" s="37">
        <f t="shared" ca="1" si="550"/>
        <v>5313.8183522971949</v>
      </c>
      <c r="FN52" s="64">
        <f t="shared" ca="1" si="207"/>
        <v>347072.26923024061</v>
      </c>
      <c r="FO52" s="170" cm="1">
        <f t="array" aca="1" ref="FO52" ca="1">IF(MONTH($A52) = 1, _xlfn.LET(_xlpm.value, RAND(), _xlfn.IFS(_xlpm.value&lt;=0.6, 0.9/12, AND(_xlpm.value&gt;0.6, _xlpm.value&lt;=0.8), 0.36/12, _xlpm.value&gt;0.8, -0.06/12)), FO51)</f>
        <v>7.4999999999999997E-2</v>
      </c>
      <c r="FP52" t="str">
        <f t="shared" ref="FP52:FP67" ca="1" si="922">IF(RAND()&lt;_xlfn.EXPON.DIST(1, 1/18, TRUE), "Yes", "No")</f>
        <v>No</v>
      </c>
      <c r="FQ52">
        <f ca="1">COUNTIF(FP$4:FP52, "Yes")</f>
        <v>2</v>
      </c>
      <c r="FR52" s="37">
        <f t="shared" ca="1" si="551"/>
        <v>662290.91002837487</v>
      </c>
      <c r="FS52" s="37">
        <f t="shared" ca="1" si="552"/>
        <v>12018.752280097448</v>
      </c>
      <c r="FT52" s="64">
        <f t="shared" ca="1" si="211"/>
        <v>674309.66230847233</v>
      </c>
      <c r="FU52" s="170" cm="1">
        <f t="array" aca="1" ref="FU52" ca="1">IF(MONTH($A52) = 1, _xlfn.LET(_xlpm.value, RAND(), _xlfn.IFS(_xlpm.value&lt;=0.6, 0.9/12, AND(_xlpm.value&gt;0.6, _xlpm.value&lt;=0.8), 0.36/12, _xlpm.value&gt;0.8, -0.06/12)), FU51)</f>
        <v>7.4999999999999997E-2</v>
      </c>
      <c r="FV52" t="str">
        <f t="shared" ref="FV52:FV67" ca="1" si="923">IF(RAND()&lt;_xlfn.EXPON.DIST(1, 1/18, TRUE), "Yes", "No")</f>
        <v>No</v>
      </c>
      <c r="FW52">
        <f ca="1">COUNTIF(FV$4:FV52, "Yes")</f>
        <v>2</v>
      </c>
      <c r="FX52" s="37">
        <f t="shared" ca="1" si="553"/>
        <v>222357.43245700569</v>
      </c>
      <c r="FY52" s="37">
        <f t="shared" ca="1" si="554"/>
        <v>13721.274203578672</v>
      </c>
      <c r="FZ52" s="64">
        <f t="shared" ca="1" si="215"/>
        <v>236078.70666058437</v>
      </c>
      <c r="GA52" s="170" cm="1">
        <f t="array" aca="1" ref="GA52" ca="1">IF(MONTH($A52) = 1, _xlfn.LET(_xlpm.value, RAND(), _xlfn.IFS(_xlpm.value&lt;=0.6, 0.9/12, AND(_xlpm.value&gt;0.6, _xlpm.value&lt;=0.8), 0.36/12, _xlpm.value&gt;0.8, -0.06/12)), GA51)</f>
        <v>7.4999999999999997E-2</v>
      </c>
      <c r="GB52" t="str">
        <f t="shared" ref="GB52:GB67" ca="1" si="924">IF(RAND()&lt;_xlfn.EXPON.DIST(1, 1/18, TRUE), "Yes", "No")</f>
        <v>No</v>
      </c>
      <c r="GC52">
        <f ca="1">COUNTIF(GB$4:GB52, "Yes")</f>
        <v>2</v>
      </c>
      <c r="GD52" s="37">
        <f t="shared" ca="1" si="555"/>
        <v>527509.93074568256</v>
      </c>
      <c r="GE52" s="37">
        <f t="shared" ca="1" si="556"/>
        <v>17608.055358890611</v>
      </c>
      <c r="GF52" s="64">
        <f t="shared" ca="1" si="219"/>
        <v>545117.98610457312</v>
      </c>
      <c r="GG52" s="170" cm="1">
        <f t="array" aca="1" ref="GG52" ca="1">IF(MONTH($A52) = 1, _xlfn.LET(_xlpm.value, RAND(), _xlfn.IFS(_xlpm.value&lt;=0.6, 0.9/12, AND(_xlpm.value&gt;0.6, _xlpm.value&lt;=0.8), 0.36/12, _xlpm.value&gt;0.8, -0.06/12)), GG51)</f>
        <v>-5.0000000000000001E-3</v>
      </c>
      <c r="GH52" t="str">
        <f t="shared" ref="GH52:GH67" ca="1" si="925">IF(RAND()&lt;_xlfn.EXPON.DIST(1, 1/18, TRUE), "Yes", "No")</f>
        <v>No</v>
      </c>
      <c r="GI52">
        <f ca="1">COUNTIF(GH$4:GH52, "Yes")</f>
        <v>1</v>
      </c>
      <c r="GJ52" s="37">
        <f t="shared" ca="1" si="557"/>
        <v>194061.32507920629</v>
      </c>
      <c r="GK52" s="37">
        <f t="shared" ca="1" si="558"/>
        <v>5639.4228685221087</v>
      </c>
      <c r="GL52" s="64">
        <f t="shared" ca="1" si="223"/>
        <v>199700.74794772841</v>
      </c>
      <c r="GM52" s="170" cm="1">
        <f t="array" aca="1" ref="GM52" ca="1">IF(MONTH($A52) = 1, _xlfn.LET(_xlpm.value, RAND(), _xlfn.IFS(_xlpm.value&lt;=0.6, 0.9/12, AND(_xlpm.value&gt;0.6, _xlpm.value&lt;=0.8), 0.36/12, _xlpm.value&gt;0.8, -0.06/12)), GM51)</f>
        <v>7.4999999999999997E-2</v>
      </c>
      <c r="GN52" t="str">
        <f t="shared" ref="GN52:GN67" ca="1" si="926">IF(RAND()&lt;_xlfn.EXPON.DIST(1, 1/18, TRUE), "Yes", "No")</f>
        <v>No</v>
      </c>
      <c r="GO52">
        <f ca="1">COUNTIF(GN$4:GN52, "Yes")</f>
        <v>2</v>
      </c>
      <c r="GP52" s="37">
        <f t="shared" ca="1" si="559"/>
        <v>555289.38780920708</v>
      </c>
      <c r="GQ52" s="37">
        <f t="shared" ca="1" si="560"/>
        <v>11613.580599937148</v>
      </c>
      <c r="GR52" s="64">
        <f t="shared" ca="1" si="227"/>
        <v>566902.9684091442</v>
      </c>
      <c r="GS52" s="170" cm="1">
        <f t="array" aca="1" ref="GS52" ca="1">IF(MONTH($A52) = 1, _xlfn.LET(_xlpm.value, RAND(), _xlfn.IFS(_xlpm.value&lt;=0.6, 0.9/12, AND(_xlpm.value&gt;0.6, _xlpm.value&lt;=0.8), 0.36/12, _xlpm.value&gt;0.8, -0.06/12)), GS51)</f>
        <v>7.4999999999999997E-2</v>
      </c>
      <c r="GT52" t="str">
        <f t="shared" ref="GT52:GT67" ca="1" si="927">IF(RAND()&lt;_xlfn.EXPON.DIST(1, 1/18, TRUE), "Yes", "No")</f>
        <v>No</v>
      </c>
      <c r="GU52">
        <f ca="1">COUNTIF(GT$4:GT52, "Yes")</f>
        <v>0</v>
      </c>
      <c r="GV52" s="37">
        <f t="shared" ca="1" si="561"/>
        <v>349338.63402863807</v>
      </c>
      <c r="GW52" s="37">
        <f t="shared" ca="1" si="562"/>
        <v>0</v>
      </c>
      <c r="GX52" s="64">
        <f t="shared" ca="1" si="231"/>
        <v>349338.63402863807</v>
      </c>
      <c r="GY52" s="170" cm="1">
        <f t="array" aca="1" ref="GY52" ca="1">IF(MONTH($A52) = 1, _xlfn.LET(_xlpm.value, RAND(), _xlfn.IFS(_xlpm.value&lt;=0.6, 0.9/12, AND(_xlpm.value&gt;0.6, _xlpm.value&lt;=0.8), 0.36/12, _xlpm.value&gt;0.8, -0.06/12)), GY51)</f>
        <v>-5.0000000000000001E-3</v>
      </c>
      <c r="GZ52" t="str">
        <f t="shared" ref="GZ52:GZ67" ca="1" si="928">IF(RAND()&lt;_xlfn.EXPON.DIST(1, 1/18, TRUE), "Yes", "No")</f>
        <v>No</v>
      </c>
      <c r="HA52">
        <f ca="1">COUNTIF(GZ$4:GZ52, "Yes")</f>
        <v>3</v>
      </c>
      <c r="HB52" s="37">
        <f t="shared" ca="1" si="563"/>
        <v>506685.11368216516</v>
      </c>
      <c r="HC52" s="37">
        <f t="shared" ca="1" si="564"/>
        <v>13857.127181249676</v>
      </c>
      <c r="HD52" s="64">
        <f t="shared" ca="1" si="235"/>
        <v>520542.24086341483</v>
      </c>
      <c r="HE52" s="170" cm="1">
        <f t="array" aca="1" ref="HE52" ca="1">IF(MONTH($A52) = 1, _xlfn.LET(_xlpm.value, RAND(), _xlfn.IFS(_xlpm.value&lt;=0.6, 0.9/12, AND(_xlpm.value&gt;0.6, _xlpm.value&lt;=0.8), 0.36/12, _xlpm.value&gt;0.8, -0.06/12)), HE51)</f>
        <v>-5.0000000000000001E-3</v>
      </c>
      <c r="HF52" t="str">
        <f t="shared" ref="HF52:HF67" ca="1" si="929">IF(RAND()&lt;_xlfn.EXPON.DIST(1, 1/18, TRUE), "Yes", "No")</f>
        <v>No</v>
      </c>
      <c r="HG52">
        <f ca="1">COUNTIF(HF$4:HF52, "Yes")</f>
        <v>3</v>
      </c>
      <c r="HH52" s="37">
        <f t="shared" ca="1" si="565"/>
        <v>221274.14760791193</v>
      </c>
      <c r="HI52" s="37">
        <f t="shared" ca="1" si="566"/>
        <v>8605.0777383456953</v>
      </c>
      <c r="HJ52" s="64">
        <f t="shared" ca="1" si="239"/>
        <v>229879.22534625762</v>
      </c>
      <c r="HK52" s="170" cm="1">
        <f t="array" aca="1" ref="HK52" ca="1">IF(MONTH($A52) = 1, _xlfn.LET(_xlpm.value, RAND(), _xlfn.IFS(_xlpm.value&lt;=0.6, 0.9/12, AND(_xlpm.value&gt;0.6, _xlpm.value&lt;=0.8), 0.36/12, _xlpm.value&gt;0.8, -0.06/12)), HK51)</f>
        <v>7.4999999999999997E-2</v>
      </c>
      <c r="HL52" t="str">
        <f t="shared" ref="HL52:HL67" ca="1" si="930">IF(RAND()&lt;_xlfn.EXPON.DIST(1, 1/18, TRUE), "Yes", "No")</f>
        <v>No</v>
      </c>
      <c r="HM52">
        <f ca="1">COUNTIF(HL$4:HL52, "Yes")</f>
        <v>2</v>
      </c>
      <c r="HN52" s="37">
        <f t="shared" ca="1" si="567"/>
        <v>303476.60552242998</v>
      </c>
      <c r="HO52" s="37">
        <f t="shared" ca="1" si="568"/>
        <v>5640.9940782384256</v>
      </c>
      <c r="HP52" s="64">
        <f t="shared" ca="1" si="243"/>
        <v>309117.59960066841</v>
      </c>
      <c r="HQ52" s="170" cm="1">
        <f t="array" aca="1" ref="HQ52" ca="1">IF(MONTH($A52) = 1, _xlfn.LET(_xlpm.value, RAND(), _xlfn.IFS(_xlpm.value&lt;=0.6, 0.9/12, AND(_xlpm.value&gt;0.6, _xlpm.value&lt;=0.8), 0.36/12, _xlpm.value&gt;0.8, -0.06/12)), HQ51)</f>
        <v>0.03</v>
      </c>
      <c r="HR52" t="str">
        <f t="shared" ref="HR52:HR67" ca="1" si="931">IF(RAND()&lt;_xlfn.EXPON.DIST(1, 1/18, TRUE), "Yes", "No")</f>
        <v>No</v>
      </c>
      <c r="HS52">
        <f ca="1">COUNTIF(HR$4:HR52, "Yes")</f>
        <v>2</v>
      </c>
      <c r="HT52" s="37">
        <f t="shared" ca="1" si="569"/>
        <v>270530.93507034273</v>
      </c>
      <c r="HU52" s="37">
        <f t="shared" ca="1" si="570"/>
        <v>7584.1985480137791</v>
      </c>
      <c r="HV52" s="64">
        <f t="shared" ca="1" si="247"/>
        <v>278115.13361835649</v>
      </c>
      <c r="HW52" s="170" cm="1">
        <f t="array" aca="1" ref="HW52" ca="1">IF(MONTH($A52) = 1, _xlfn.LET(_xlpm.value, RAND(), _xlfn.IFS(_xlpm.value&lt;=0.6, 0.9/12, AND(_xlpm.value&gt;0.6, _xlpm.value&lt;=0.8), 0.36/12, _xlpm.value&gt;0.8, -0.06/12)), HW51)</f>
        <v>7.4999999999999997E-2</v>
      </c>
      <c r="HX52" t="str">
        <f t="shared" ref="HX52:HX67" ca="1" si="932">IF(RAND()&lt;_xlfn.EXPON.DIST(1, 1/18, TRUE), "Yes", "No")</f>
        <v>No</v>
      </c>
      <c r="HY52">
        <f ca="1">COUNTIF(HX$4:HX52, "Yes")</f>
        <v>4</v>
      </c>
      <c r="HZ52" s="37">
        <f t="shared" ca="1" si="571"/>
        <v>489723.55778792599</v>
      </c>
      <c r="IA52" s="37">
        <f t="shared" ca="1" si="572"/>
        <v>25768.32082356008</v>
      </c>
      <c r="IB52" s="64">
        <f t="shared" ca="1" si="251"/>
        <v>515491.87861148606</v>
      </c>
      <c r="IC52" s="170" cm="1">
        <f t="array" aca="1" ref="IC52" ca="1">IF(MONTH($A52) = 1, _xlfn.LET(_xlpm.value, RAND(), _xlfn.IFS(_xlpm.value&lt;=0.6, 0.9/12, AND(_xlpm.value&gt;0.6, _xlpm.value&lt;=0.8), 0.36/12, _xlpm.value&gt;0.8, -0.06/12)), IC51)</f>
        <v>7.4999999999999997E-2</v>
      </c>
      <c r="ID52" t="str">
        <f t="shared" ref="ID52:ID67" ca="1" si="933">IF(RAND()&lt;_xlfn.EXPON.DIST(1, 1/18, TRUE), "Yes", "No")</f>
        <v>No</v>
      </c>
      <c r="IE52">
        <f ca="1">COUNTIF(ID$4:ID52, "Yes")</f>
        <v>2</v>
      </c>
      <c r="IF52" s="37">
        <f t="shared" ca="1" si="573"/>
        <v>459906.66325114871</v>
      </c>
      <c r="IG52" s="37">
        <f t="shared" ca="1" si="574"/>
        <v>8977.7597532183008</v>
      </c>
      <c r="IH52" s="64">
        <f t="shared" ca="1" si="255"/>
        <v>468884.42300436704</v>
      </c>
      <c r="II52" s="170" cm="1">
        <f t="array" aca="1" ref="II52" ca="1">IF(MONTH($A52) = 1, _xlfn.LET(_xlpm.value, RAND(), _xlfn.IFS(_xlpm.value&lt;=0.6, 0.9/12, AND(_xlpm.value&gt;0.6, _xlpm.value&lt;=0.8), 0.36/12, _xlpm.value&gt;0.8, -0.06/12)), II51)</f>
        <v>7.4999999999999997E-2</v>
      </c>
      <c r="IJ52" t="str">
        <f t="shared" ref="IJ52:IJ67" ca="1" si="934">IF(RAND()&lt;_xlfn.EXPON.DIST(1, 1/18, TRUE), "Yes", "No")</f>
        <v>No</v>
      </c>
      <c r="IK52">
        <f ca="1">COUNTIF(IJ$4:IJ52, "Yes")</f>
        <v>6</v>
      </c>
      <c r="IL52" s="37">
        <f t="shared" ca="1" si="575"/>
        <v>165076.51562491039</v>
      </c>
      <c r="IM52" s="37">
        <f t="shared" ca="1" si="576"/>
        <v>21536.659044359436</v>
      </c>
      <c r="IN52" s="64">
        <f t="shared" ca="1" si="259"/>
        <v>186613.17466926982</v>
      </c>
      <c r="IO52" s="170" cm="1">
        <f t="array" aca="1" ref="IO52" ca="1">IF(MONTH($A52) = 1, _xlfn.LET(_xlpm.value, RAND(), _xlfn.IFS(_xlpm.value&lt;=0.6, 0.9/12, AND(_xlpm.value&gt;0.6, _xlpm.value&lt;=0.8), 0.36/12, _xlpm.value&gt;0.8, -0.06/12)), IO51)</f>
        <v>7.4999999999999997E-2</v>
      </c>
      <c r="IP52" t="str">
        <f t="shared" ref="IP52:IP67" ca="1" si="935">IF(RAND()&lt;_xlfn.EXPON.DIST(1, 1/18, TRUE), "Yes", "No")</f>
        <v>No</v>
      </c>
      <c r="IQ52">
        <f ca="1">COUNTIF(IP$4:IP52, "Yes")</f>
        <v>4</v>
      </c>
      <c r="IR52" s="37">
        <f t="shared" ca="1" si="577"/>
        <v>220314.63871699659</v>
      </c>
      <c r="IS52" s="37">
        <f t="shared" ca="1" si="578"/>
        <v>14492.83910184755</v>
      </c>
      <c r="IT52" s="64">
        <f t="shared" ca="1" si="263"/>
        <v>234807.47781884414</v>
      </c>
      <c r="IU52" s="170" cm="1">
        <f t="array" aca="1" ref="IU52" ca="1">IF(MONTH($A52) = 1, _xlfn.LET(_xlpm.value, RAND(), _xlfn.IFS(_xlpm.value&lt;=0.6, 0.9/12, AND(_xlpm.value&gt;0.6, _xlpm.value&lt;=0.8), 0.36/12, _xlpm.value&gt;0.8, -0.06/12)), IU51)</f>
        <v>-5.0000000000000001E-3</v>
      </c>
      <c r="IV52" t="str">
        <f t="shared" ref="IV52:IV67" ca="1" si="936">IF(RAND()&lt;_xlfn.EXPON.DIST(1, 1/18, TRUE), "Yes", "No")</f>
        <v>No</v>
      </c>
      <c r="IW52">
        <f ca="1">COUNTIF(IV$4:IV52, "Yes")</f>
        <v>3</v>
      </c>
      <c r="IX52" s="37">
        <f t="shared" ca="1" si="579"/>
        <v>521915.23897919094</v>
      </c>
      <c r="IY52" s="37">
        <f t="shared" ca="1" si="580"/>
        <v>17092.012881347466</v>
      </c>
      <c r="IZ52" s="64">
        <f t="shared" ca="1" si="267"/>
        <v>539007.25186053838</v>
      </c>
      <c r="JA52" s="170" cm="1">
        <f t="array" aca="1" ref="JA52" ca="1">IF(MONTH($A52) = 1, _xlfn.LET(_xlpm.value, RAND(), _xlfn.IFS(_xlpm.value&lt;=0.6, 0.9/12, AND(_xlpm.value&gt;0.6, _xlpm.value&lt;=0.8), 0.36/12, _xlpm.value&gt;0.8, -0.06/12)), JA51)</f>
        <v>0.03</v>
      </c>
      <c r="JB52" t="str">
        <f t="shared" ref="JB52:JB67" ca="1" si="937">IF(RAND()&lt;_xlfn.EXPON.DIST(1, 1/18, TRUE), "Yes", "No")</f>
        <v>No</v>
      </c>
      <c r="JC52">
        <f ca="1">COUNTIF(JB$4:JB52, "Yes")</f>
        <v>3</v>
      </c>
      <c r="JD52" s="37">
        <f t="shared" ca="1" si="581"/>
        <v>235494.75157124043</v>
      </c>
      <c r="JE52" s="37">
        <f t="shared" ca="1" si="582"/>
        <v>15948.135323626393</v>
      </c>
      <c r="JF52" s="64">
        <f t="shared" ca="1" si="271"/>
        <v>251442.88689486682</v>
      </c>
      <c r="JG52" s="170" cm="1">
        <f t="array" aca="1" ref="JG52" ca="1">IF(MONTH($A52) = 1, _xlfn.LET(_xlpm.value, RAND(), _xlfn.IFS(_xlpm.value&lt;=0.6, 0.9/12, AND(_xlpm.value&gt;0.6, _xlpm.value&lt;=0.8), 0.36/12, _xlpm.value&gt;0.8, -0.06/12)), JG51)</f>
        <v>7.4999999999999997E-2</v>
      </c>
      <c r="JH52" t="str">
        <f t="shared" ref="JH52:JH67" ca="1" si="938">IF(RAND()&lt;_xlfn.EXPON.DIST(1, 1/18, TRUE), "Yes", "No")</f>
        <v>Yes</v>
      </c>
      <c r="JI52">
        <f ca="1">COUNTIF(JH$4:JH52, "Yes")</f>
        <v>2</v>
      </c>
      <c r="JJ52" s="37">
        <f t="shared" ca="1" si="583"/>
        <v>438435.73729854444</v>
      </c>
      <c r="JK52" s="37">
        <f t="shared" ca="1" si="584"/>
        <v>2063.9578743352727</v>
      </c>
      <c r="JL52" s="64">
        <f t="shared" ca="1" si="275"/>
        <v>440499.69517287973</v>
      </c>
      <c r="JM52" s="170" cm="1">
        <f t="array" aca="1" ref="JM52" ca="1">IF(MONTH($A52) = 1, _xlfn.LET(_xlpm.value, RAND(), _xlfn.IFS(_xlpm.value&lt;=0.6, 0.9/12, AND(_xlpm.value&gt;0.6, _xlpm.value&lt;=0.8), 0.36/12, _xlpm.value&gt;0.8, -0.06/12)), JM51)</f>
        <v>0.03</v>
      </c>
      <c r="JN52" t="str">
        <f t="shared" ref="JN52:JN67" ca="1" si="939">IF(RAND()&lt;_xlfn.EXPON.DIST(1, 1/18, TRUE), "Yes", "No")</f>
        <v>No</v>
      </c>
      <c r="JO52">
        <f ca="1">COUNTIF(JN$4:JN52, "Yes")</f>
        <v>6</v>
      </c>
      <c r="JP52" s="37">
        <f t="shared" ca="1" si="585"/>
        <v>170615.31089060594</v>
      </c>
      <c r="JQ52" s="37">
        <f t="shared" ca="1" si="586"/>
        <v>25575.580666233876</v>
      </c>
      <c r="JR52" s="64">
        <f t="shared" ca="1" si="279"/>
        <v>196190.89155683981</v>
      </c>
      <c r="JS52" s="170" cm="1">
        <f t="array" aca="1" ref="JS52" ca="1">IF(MONTH($A52) = 1, _xlfn.LET(_xlpm.value, RAND(), _xlfn.IFS(_xlpm.value&lt;=0.6, 0.9/12, AND(_xlpm.value&gt;0.6, _xlpm.value&lt;=0.8), 0.36/12, _xlpm.value&gt;0.8, -0.06/12)), JS51)</f>
        <v>7.4999999999999997E-2</v>
      </c>
      <c r="JT52" t="str">
        <f t="shared" ref="JT52:JT67" ca="1" si="940">IF(RAND()&lt;_xlfn.EXPON.DIST(1, 1/18, TRUE), "Yes", "No")</f>
        <v>No</v>
      </c>
      <c r="JU52">
        <f ca="1">COUNTIF(JT$4:JT52, "Yes")</f>
        <v>2</v>
      </c>
      <c r="JV52" s="37">
        <f t="shared" ca="1" si="587"/>
        <v>217936.35403148975</v>
      </c>
      <c r="JW52" s="37">
        <f t="shared" ca="1" si="588"/>
        <v>8405.2346576435302</v>
      </c>
      <c r="JX52" s="64">
        <f t="shared" ca="1" si="283"/>
        <v>226341.58868913329</v>
      </c>
      <c r="JY52" s="170" cm="1">
        <f t="array" aca="1" ref="JY52" ca="1">IF(MONTH($A52) = 1, _xlfn.LET(_xlpm.value, RAND(), _xlfn.IFS(_xlpm.value&lt;=0.6, 0.9/12, AND(_xlpm.value&gt;0.6, _xlpm.value&lt;=0.8), 0.36/12, _xlpm.value&gt;0.8, -0.06/12)), JY51)</f>
        <v>7.4999999999999997E-2</v>
      </c>
      <c r="JZ52" t="str">
        <f t="shared" ref="JZ52:JZ67" ca="1" si="941">IF(RAND()&lt;_xlfn.EXPON.DIST(1, 1/18, TRUE), "Yes", "No")</f>
        <v>No</v>
      </c>
      <c r="KA52">
        <f ca="1">COUNTIF(JZ$4:JZ52, "Yes")</f>
        <v>3</v>
      </c>
      <c r="KB52" s="37">
        <f t="shared" ca="1" si="589"/>
        <v>155923.00878460269</v>
      </c>
      <c r="KC52" s="37">
        <f t="shared" ca="1" si="590"/>
        <v>10098.020076616382</v>
      </c>
      <c r="KD52" s="64">
        <f t="shared" ca="1" si="287"/>
        <v>166021.02886121906</v>
      </c>
      <c r="KE52" s="170" cm="1">
        <f t="array" aca="1" ref="KE52" ca="1">IF(MONTH($A52) = 1, _xlfn.LET(_xlpm.value, RAND(), _xlfn.IFS(_xlpm.value&lt;=0.6, 0.9/12, AND(_xlpm.value&gt;0.6, _xlpm.value&lt;=0.8), 0.36/12, _xlpm.value&gt;0.8, -0.06/12)), KE51)</f>
        <v>7.4999999999999997E-2</v>
      </c>
      <c r="KF52" t="str">
        <f t="shared" ref="KF52:KF67" ca="1" si="942">IF(RAND()&lt;_xlfn.EXPON.DIST(1, 1/18, TRUE), "Yes", "No")</f>
        <v>No</v>
      </c>
      <c r="KG52">
        <f ca="1">COUNTIF(KF$4:KF52, "Yes")</f>
        <v>1</v>
      </c>
      <c r="KH52" s="37">
        <f t="shared" ca="1" si="591"/>
        <v>225866.90082865977</v>
      </c>
      <c r="KI52" s="37">
        <f t="shared" ca="1" si="592"/>
        <v>3962.3417369565645</v>
      </c>
      <c r="KJ52" s="64">
        <f t="shared" ca="1" si="291"/>
        <v>229829.24256561633</v>
      </c>
      <c r="KK52" s="170" cm="1">
        <f t="array" aca="1" ref="KK52" ca="1">IF(MONTH($A52) = 1, _xlfn.LET(_xlpm.value, RAND(), _xlfn.IFS(_xlpm.value&lt;=0.6, 0.9/12, AND(_xlpm.value&gt;0.6, _xlpm.value&lt;=0.8), 0.36/12, _xlpm.value&gt;0.8, -0.06/12)), KK51)</f>
        <v>7.4999999999999997E-2</v>
      </c>
      <c r="KL52" t="str">
        <f t="shared" ref="KL52:KL67" ca="1" si="943">IF(RAND()&lt;_xlfn.EXPON.DIST(1, 1/18, TRUE), "Yes", "No")</f>
        <v>Yes</v>
      </c>
      <c r="KM52">
        <f ca="1">COUNTIF(KL$4:KL52, "Yes")</f>
        <v>1</v>
      </c>
      <c r="KN52" s="37">
        <f t="shared" ca="1" si="593"/>
        <v>348506.72083949868</v>
      </c>
      <c r="KO52" s="37">
        <f t="shared" ca="1" si="594"/>
        <v>189.37154400000003</v>
      </c>
      <c r="KP52" s="64">
        <f t="shared" ca="1" si="295"/>
        <v>348696.09238349868</v>
      </c>
      <c r="KQ52" s="170" cm="1">
        <f t="array" aca="1" ref="KQ52" ca="1">IF(MONTH($A52) = 1, _xlfn.LET(_xlpm.value, RAND(), _xlfn.IFS(_xlpm.value&lt;=0.6, 0.9/12, AND(_xlpm.value&gt;0.6, _xlpm.value&lt;=0.8), 0.36/12, _xlpm.value&gt;0.8, -0.06/12)), KQ51)</f>
        <v>7.4999999999999997E-2</v>
      </c>
      <c r="KR52" t="str">
        <f t="shared" ref="KR52:KR67" ca="1" si="944">IF(RAND()&lt;_xlfn.EXPON.DIST(1, 1/18, TRUE), "Yes", "No")</f>
        <v>No</v>
      </c>
      <c r="KS52">
        <f ca="1">COUNTIF(KR$4:KR52, "Yes")</f>
        <v>2</v>
      </c>
      <c r="KT52" s="37">
        <f t="shared" ca="1" si="595"/>
        <v>176582.16398587657</v>
      </c>
      <c r="KU52" s="37">
        <f t="shared" ca="1" si="596"/>
        <v>5485.728274583138</v>
      </c>
      <c r="KV52" s="64">
        <f t="shared" ca="1" si="299"/>
        <v>182067.89226045972</v>
      </c>
      <c r="KW52" s="170" cm="1">
        <f t="array" aca="1" ref="KW52" ca="1">IF(MONTH($A52) = 1, _xlfn.LET(_xlpm.value, RAND(), _xlfn.IFS(_xlpm.value&lt;=0.6, 0.9/12, AND(_xlpm.value&gt;0.6, _xlpm.value&lt;=0.8), 0.36/12, _xlpm.value&gt;0.8, -0.06/12)), KW51)</f>
        <v>-5.0000000000000001E-3</v>
      </c>
      <c r="KX52" t="str">
        <f t="shared" ref="KX52:KX67" ca="1" si="945">IF(RAND()&lt;_xlfn.EXPON.DIST(1, 1/18, TRUE), "Yes", "No")</f>
        <v>No</v>
      </c>
      <c r="KY52">
        <f ca="1">COUNTIF(KX$4:KX52, "Yes")</f>
        <v>2</v>
      </c>
      <c r="KZ52" s="37">
        <f t="shared" ca="1" si="597"/>
        <v>122182.02105875402</v>
      </c>
      <c r="LA52" s="37">
        <f t="shared" ca="1" si="598"/>
        <v>10581.824304199741</v>
      </c>
      <c r="LB52" s="64">
        <f t="shared" ca="1" si="303"/>
        <v>132763.84536295375</v>
      </c>
      <c r="LC52" s="170" cm="1">
        <f t="array" aca="1" ref="LC52" ca="1">IF(MONTH($A52) = 1, _xlfn.LET(_xlpm.value, RAND(), _xlfn.IFS(_xlpm.value&lt;=0.6, 0.9/12, AND(_xlpm.value&gt;0.6, _xlpm.value&lt;=0.8), 0.36/12, _xlpm.value&gt;0.8, -0.06/12)), LC51)</f>
        <v>7.4999999999999997E-2</v>
      </c>
      <c r="LD52" t="str">
        <f t="shared" ref="LD52:LD67" ca="1" si="946">IF(RAND()&lt;_xlfn.EXPON.DIST(1, 1/18, TRUE), "Yes", "No")</f>
        <v>No</v>
      </c>
      <c r="LE52">
        <f ca="1">COUNTIF(LD$4:LD52, "Yes")</f>
        <v>1</v>
      </c>
      <c r="LF52" s="37">
        <f t="shared" ca="1" si="599"/>
        <v>349549.32850706007</v>
      </c>
      <c r="LG52" s="37">
        <f t="shared" ca="1" si="600"/>
        <v>1515.0525125226354</v>
      </c>
      <c r="LH52" s="64">
        <f t="shared" ca="1" si="307"/>
        <v>351064.38101958268</v>
      </c>
      <c r="LI52" s="170" cm="1">
        <f t="array" aca="1" ref="LI52" ca="1">IF(MONTH($A52) = 1, _xlfn.LET(_xlpm.value, RAND(), _xlfn.IFS(_xlpm.value&lt;=0.6, 0.9/12, AND(_xlpm.value&gt;0.6, _xlpm.value&lt;=0.8), 0.36/12, _xlpm.value&gt;0.8, -0.06/12)), LI51)</f>
        <v>0.03</v>
      </c>
      <c r="LJ52" t="str">
        <f t="shared" ref="LJ52:LJ67" ca="1" si="947">IF(RAND()&lt;_xlfn.EXPON.DIST(1, 1/18, TRUE), "Yes", "No")</f>
        <v>No</v>
      </c>
      <c r="LK52">
        <f ca="1">COUNTIF(LJ$4:LJ52, "Yes")</f>
        <v>4</v>
      </c>
      <c r="LL52" s="37">
        <f t="shared" ca="1" si="601"/>
        <v>144589.53763871815</v>
      </c>
      <c r="LM52" s="37">
        <f t="shared" ca="1" si="602"/>
        <v>13567.539759836836</v>
      </c>
      <c r="LN52" s="64">
        <f t="shared" ca="1" si="311"/>
        <v>158157.07739855497</v>
      </c>
      <c r="LO52" s="170" cm="1">
        <f t="array" aca="1" ref="LO52" ca="1">IF(MONTH($A52) = 1, _xlfn.LET(_xlpm.value, RAND(), _xlfn.IFS(_xlpm.value&lt;=0.6, 0.9/12, AND(_xlpm.value&gt;0.6, _xlpm.value&lt;=0.8), 0.36/12, _xlpm.value&gt;0.8, -0.06/12)), LO51)</f>
        <v>0.03</v>
      </c>
      <c r="LP52" t="str">
        <f t="shared" ref="LP52:LP67" ca="1" si="948">IF(RAND()&lt;_xlfn.EXPON.DIST(1, 1/18, TRUE), "Yes", "No")</f>
        <v>No</v>
      </c>
      <c r="LQ52">
        <f ca="1">COUNTIF(LP$4:LP52, "Yes")</f>
        <v>4</v>
      </c>
      <c r="LR52" s="37">
        <f t="shared" ca="1" si="603"/>
        <v>219920.31073221203</v>
      </c>
      <c r="LS52" s="37">
        <f t="shared" ca="1" si="604"/>
        <v>19120.052821433153</v>
      </c>
      <c r="LT52" s="64">
        <f t="shared" ca="1" si="315"/>
        <v>239040.36355364518</v>
      </c>
      <c r="LU52" s="170" cm="1">
        <f t="array" aca="1" ref="LU52" ca="1">IF(MONTH($A52) = 1, _xlfn.LET(_xlpm.value, RAND(), _xlfn.IFS(_xlpm.value&lt;=0.6, 0.9/12, AND(_xlpm.value&gt;0.6, _xlpm.value&lt;=0.8), 0.36/12, _xlpm.value&gt;0.8, -0.06/12)), LU51)</f>
        <v>0.03</v>
      </c>
      <c r="LV52" t="str">
        <f t="shared" ref="LV52:LV67" ca="1" si="949">IF(RAND()&lt;_xlfn.EXPON.DIST(1, 1/18, TRUE), "Yes", "No")</f>
        <v>No</v>
      </c>
      <c r="LW52">
        <f ca="1">COUNTIF(LV$4:LV52, "Yes")</f>
        <v>2</v>
      </c>
      <c r="LX52" s="37">
        <f t="shared" ca="1" si="605"/>
        <v>627377.65582219325</v>
      </c>
      <c r="LY52" s="37">
        <f t="shared" ca="1" si="606"/>
        <v>8021.5863277511025</v>
      </c>
      <c r="LZ52" s="64">
        <f t="shared" ca="1" si="319"/>
        <v>635399.2421499443</v>
      </c>
      <c r="MA52" s="170" cm="1">
        <f t="array" aca="1" ref="MA52" ca="1">IF(MONTH($A52) = 1, _xlfn.LET(_xlpm.value, RAND(), _xlfn.IFS(_xlpm.value&lt;=0.6, 0.9/12, AND(_xlpm.value&gt;0.6, _xlpm.value&lt;=0.8), 0.36/12, _xlpm.value&gt;0.8, -0.06/12)), MA51)</f>
        <v>-5.0000000000000001E-3</v>
      </c>
      <c r="MB52" t="str">
        <f t="shared" ref="MB52:MB67" ca="1" si="950">IF(RAND()&lt;_xlfn.EXPON.DIST(1, 1/18, TRUE), "Yes", "No")</f>
        <v>No</v>
      </c>
      <c r="MC52">
        <f ca="1">COUNTIF(MB$4:MB52, "Yes")</f>
        <v>1</v>
      </c>
      <c r="MD52" s="37">
        <f t="shared" ca="1" si="607"/>
        <v>141916.58794472204</v>
      </c>
      <c r="ME52" s="37">
        <f t="shared" ca="1" si="608"/>
        <v>1156.1144473188517</v>
      </c>
      <c r="MF52" s="64">
        <f t="shared" ca="1" si="323"/>
        <v>143072.7023920409</v>
      </c>
      <c r="MG52" s="170" cm="1">
        <f t="array" aca="1" ref="MG52" ca="1">IF(MONTH($A52) = 1, _xlfn.LET(_xlpm.value, RAND(), _xlfn.IFS(_xlpm.value&lt;=0.6, 0.9/12, AND(_xlpm.value&gt;0.6, _xlpm.value&lt;=0.8), 0.36/12, _xlpm.value&gt;0.8, -0.06/12)), MG51)</f>
        <v>-5.0000000000000001E-3</v>
      </c>
      <c r="MH52" t="str">
        <f t="shared" ref="MH52:MH67" ca="1" si="951">IF(RAND()&lt;_xlfn.EXPON.DIST(1, 1/18, TRUE), "Yes", "No")</f>
        <v>No</v>
      </c>
      <c r="MI52">
        <f ca="1">COUNTIF(MH$4:MH52, "Yes")</f>
        <v>3</v>
      </c>
      <c r="MJ52" s="37">
        <f t="shared" ca="1" si="609"/>
        <v>515016.50135684188</v>
      </c>
      <c r="MK52" s="37">
        <f t="shared" ca="1" si="610"/>
        <v>14525.444438024299</v>
      </c>
      <c r="ML52" s="64">
        <f t="shared" ca="1" si="327"/>
        <v>529541.94579486619</v>
      </c>
      <c r="MM52" s="170" cm="1">
        <f t="array" aca="1" ref="MM52" ca="1">IF(MONTH($A52) = 1, _xlfn.LET(_xlpm.value, RAND(), _xlfn.IFS(_xlpm.value&lt;=0.6, 0.9/12, AND(_xlpm.value&gt;0.6, _xlpm.value&lt;=0.8), 0.36/12, _xlpm.value&gt;0.8, -0.06/12)), MM51)</f>
        <v>0.03</v>
      </c>
      <c r="MN52" t="str">
        <f t="shared" ref="MN52:MN67" ca="1" si="952">IF(RAND()&lt;_xlfn.EXPON.DIST(1, 1/18, TRUE), "Yes", "No")</f>
        <v>Yes</v>
      </c>
      <c r="MO52">
        <f ca="1">COUNTIF(MN$4:MN52, "Yes")</f>
        <v>5</v>
      </c>
      <c r="MP52" s="37">
        <f t="shared" ca="1" si="611"/>
        <v>403966.67870192515</v>
      </c>
      <c r="MQ52" s="37">
        <f t="shared" ca="1" si="612"/>
        <v>24169.648447041847</v>
      </c>
      <c r="MR52" s="64">
        <f t="shared" ca="1" si="331"/>
        <v>428136.32714896702</v>
      </c>
      <c r="MS52" s="170" cm="1">
        <f t="array" aca="1" ref="MS52" ca="1">IF(MONTH($A52) = 1, _xlfn.LET(_xlpm.value, RAND(), _xlfn.IFS(_xlpm.value&lt;=0.6, 0.9/12, AND(_xlpm.value&gt;0.6, _xlpm.value&lt;=0.8), 0.36/12, _xlpm.value&gt;0.8, -0.06/12)), MS51)</f>
        <v>7.4999999999999997E-2</v>
      </c>
      <c r="MT52" t="str">
        <f t="shared" ref="MT52:MT67" ca="1" si="953">IF(RAND()&lt;_xlfn.EXPON.DIST(1, 1/18, TRUE), "Yes", "No")</f>
        <v>No</v>
      </c>
      <c r="MU52">
        <f ca="1">COUNTIF(MT$4:MT52, "Yes")</f>
        <v>7</v>
      </c>
      <c r="MV52" s="37">
        <f t="shared" ca="1" si="613"/>
        <v>122580.15818993055</v>
      </c>
      <c r="MW52" s="37">
        <f t="shared" ca="1" si="614"/>
        <v>25699.099211316301</v>
      </c>
      <c r="MX52" s="64">
        <f t="shared" ca="1" si="335"/>
        <v>148279.25740124684</v>
      </c>
      <c r="MY52" s="170" cm="1">
        <f t="array" aca="1" ref="MY52" ca="1">IF(MONTH($A52) = 1, _xlfn.LET(_xlpm.value, RAND(), _xlfn.IFS(_xlpm.value&lt;=0.6, 0.9/12, AND(_xlpm.value&gt;0.6, _xlpm.value&lt;=0.8), 0.36/12, _xlpm.value&gt;0.8, -0.06/12)), MY51)</f>
        <v>7.4999999999999997E-2</v>
      </c>
      <c r="MZ52" t="str">
        <f t="shared" ref="MZ52:MZ67" ca="1" si="954">IF(RAND()&lt;_xlfn.EXPON.DIST(1, 1/18, TRUE), "Yes", "No")</f>
        <v>No</v>
      </c>
      <c r="NA52">
        <f ca="1">COUNTIF(MZ$4:MZ52, "Yes")</f>
        <v>1</v>
      </c>
      <c r="NB52" s="37">
        <f t="shared" ca="1" si="615"/>
        <v>759885.47656978527</v>
      </c>
      <c r="NC52" s="37">
        <f t="shared" ca="1" si="616"/>
        <v>3277.7600371012959</v>
      </c>
      <c r="ND52" s="64">
        <f t="shared" ca="1" si="339"/>
        <v>763163.23660688661</v>
      </c>
      <c r="NE52" s="170" cm="1">
        <f t="array" aca="1" ref="NE52" ca="1">IF(MONTH($A52) = 1, _xlfn.LET(_xlpm.value, RAND(), _xlfn.IFS(_xlpm.value&lt;=0.6, 0.9/12, AND(_xlpm.value&gt;0.6, _xlpm.value&lt;=0.8), 0.36/12, _xlpm.value&gt;0.8, -0.06/12)), NE51)</f>
        <v>-5.0000000000000001E-3</v>
      </c>
      <c r="NF52" t="str">
        <f t="shared" ref="NF52:NF67" ca="1" si="955">IF(RAND()&lt;_xlfn.EXPON.DIST(1, 1/18, TRUE), "Yes", "No")</f>
        <v>No</v>
      </c>
      <c r="NG52">
        <f ca="1">COUNTIF(NF$4:NF52, "Yes")</f>
        <v>1</v>
      </c>
      <c r="NH52" s="37">
        <f t="shared" ca="1" si="617"/>
        <v>432181.35160914651</v>
      </c>
      <c r="NI52" s="37">
        <f t="shared" ca="1" si="618"/>
        <v>7247.7055082760417</v>
      </c>
      <c r="NJ52" s="64">
        <f t="shared" ca="1" si="343"/>
        <v>439429.05711742258</v>
      </c>
      <c r="NK52" s="170" cm="1">
        <f t="array" aca="1" ref="NK52" ca="1">IF(MONTH($A52) = 1, _xlfn.LET(_xlpm.value, RAND(), _xlfn.IFS(_xlpm.value&lt;=0.6, 0.9/12, AND(_xlpm.value&gt;0.6, _xlpm.value&lt;=0.8), 0.36/12, _xlpm.value&gt;0.8, -0.06/12)), NK51)</f>
        <v>-5.0000000000000001E-3</v>
      </c>
      <c r="NL52" t="str">
        <f t="shared" ref="NL52:NL67" ca="1" si="956">IF(RAND()&lt;_xlfn.EXPON.DIST(1, 1/18, TRUE), "Yes", "No")</f>
        <v>No</v>
      </c>
      <c r="NM52">
        <f ca="1">COUNTIF(NL$4:NL52, "Yes")</f>
        <v>4</v>
      </c>
      <c r="NN52" s="37">
        <f t="shared" ca="1" si="619"/>
        <v>183777.7911504416</v>
      </c>
      <c r="NO52" s="37">
        <f t="shared" ca="1" si="620"/>
        <v>26061.316194364521</v>
      </c>
      <c r="NP52" s="64">
        <f t="shared" ca="1" si="347"/>
        <v>209839.10734480611</v>
      </c>
      <c r="NQ52" s="170" cm="1">
        <f t="array" aca="1" ref="NQ52" ca="1">IF(MONTH($A52) = 1, _xlfn.LET(_xlpm.value, RAND(), _xlfn.IFS(_xlpm.value&lt;=0.6, 0.9/12, AND(_xlpm.value&gt;0.6, _xlpm.value&lt;=0.8), 0.36/12, _xlpm.value&gt;0.8, -0.06/12)), NQ51)</f>
        <v>7.4999999999999997E-2</v>
      </c>
      <c r="NR52" t="str">
        <f t="shared" ref="NR52:NR67" ca="1" si="957">IF(RAND()&lt;_xlfn.EXPON.DIST(1, 1/18, TRUE), "Yes", "No")</f>
        <v>No</v>
      </c>
      <c r="NS52">
        <f ca="1">COUNTIF(NR$4:NR52, "Yes")</f>
        <v>4</v>
      </c>
      <c r="NT52" s="37">
        <f t="shared" ca="1" si="621"/>
        <v>92652.263318263169</v>
      </c>
      <c r="NU52" s="37">
        <f t="shared" ca="1" si="622"/>
        <v>16195.738096296816</v>
      </c>
      <c r="NV52" s="64">
        <f t="shared" ca="1" si="351"/>
        <v>108848.00141455999</v>
      </c>
      <c r="NW52" s="170" cm="1">
        <f t="array" aca="1" ref="NW52" ca="1">IF(MONTH($A52) = 1, _xlfn.LET(_xlpm.value, RAND(), _xlfn.IFS(_xlpm.value&lt;=0.6, 0.9/12, AND(_xlpm.value&gt;0.6, _xlpm.value&lt;=0.8), 0.36/12, _xlpm.value&gt;0.8, -0.06/12)), NW51)</f>
        <v>7.4999999999999997E-2</v>
      </c>
      <c r="NX52" t="str">
        <f t="shared" ref="NX52:NX67" ca="1" si="958">IF(RAND()&lt;_xlfn.EXPON.DIST(1, 1/18, TRUE), "Yes", "No")</f>
        <v>No</v>
      </c>
      <c r="NY52">
        <f ca="1">COUNTIF(NX$4:NX52, "Yes")</f>
        <v>5</v>
      </c>
      <c r="NZ52" s="37">
        <f t="shared" ca="1" si="623"/>
        <v>296931.99544211075</v>
      </c>
      <c r="OA52" s="37">
        <f t="shared" ca="1" si="624"/>
        <v>27477.18475117976</v>
      </c>
      <c r="OB52" s="64">
        <f t="shared" ca="1" si="355"/>
        <v>324409.18019329052</v>
      </c>
      <c r="OC52" s="170" cm="1">
        <f t="array" aca="1" ref="OC52" ca="1">IF(MONTH($A52) = 1, _xlfn.LET(_xlpm.value, RAND(), _xlfn.IFS(_xlpm.value&lt;=0.6, 0.9/12, AND(_xlpm.value&gt;0.6, _xlpm.value&lt;=0.8), 0.36/12, _xlpm.value&gt;0.8, -0.06/12)), OC51)</f>
        <v>-5.0000000000000001E-3</v>
      </c>
      <c r="OD52" t="str">
        <f t="shared" ref="OD52:OD67" ca="1" si="959">IF(RAND()&lt;_xlfn.EXPON.DIST(1, 1/18, TRUE), "Yes", "No")</f>
        <v>No</v>
      </c>
      <c r="OE52">
        <f ca="1">COUNTIF(OD$4:OD52, "Yes")</f>
        <v>4</v>
      </c>
      <c r="OF52" s="37">
        <f t="shared" ca="1" si="625"/>
        <v>187329.72018807617</v>
      </c>
      <c r="OG52" s="37">
        <f t="shared" ca="1" si="626"/>
        <v>9630.1555819478344</v>
      </c>
      <c r="OH52" s="64">
        <f t="shared" ca="1" si="359"/>
        <v>196959.87577002399</v>
      </c>
      <c r="OI52" s="170" cm="1">
        <f t="array" aca="1" ref="OI52" ca="1">IF(MONTH($A52) = 1, _xlfn.LET(_xlpm.value, RAND(), _xlfn.IFS(_xlpm.value&lt;=0.6, 0.9/12, AND(_xlpm.value&gt;0.6, _xlpm.value&lt;=0.8), 0.36/12, _xlpm.value&gt;0.8, -0.06/12)), OI51)</f>
        <v>-5.0000000000000001E-3</v>
      </c>
      <c r="OJ52" t="str">
        <f t="shared" ref="OJ52:OJ67" ca="1" si="960">IF(RAND()&lt;_xlfn.EXPON.DIST(1, 1/18, TRUE), "Yes", "No")</f>
        <v>No</v>
      </c>
      <c r="OK52">
        <f ca="1">COUNTIF(OJ$4:OJ52, "Yes")</f>
        <v>5</v>
      </c>
      <c r="OL52" s="37">
        <f t="shared" ca="1" si="627"/>
        <v>371932.63554118125</v>
      </c>
      <c r="OM52" s="37">
        <f t="shared" ca="1" si="628"/>
        <v>31743.876789816772</v>
      </c>
      <c r="ON52" s="64">
        <f t="shared" ca="1" si="363"/>
        <v>403676.51233099803</v>
      </c>
      <c r="OO52" s="170" cm="1">
        <f t="array" aca="1" ref="OO52" ca="1">IF(MONTH($A52) = 1, _xlfn.LET(_xlpm.value, RAND(), _xlfn.IFS(_xlpm.value&lt;=0.6, 0.9/12, AND(_xlpm.value&gt;0.6, _xlpm.value&lt;=0.8), 0.36/12, _xlpm.value&gt;0.8, -0.06/12)), OO51)</f>
        <v>7.4999999999999997E-2</v>
      </c>
      <c r="OP52" t="str">
        <f t="shared" ref="OP52:OP67" ca="1" si="961">IF(RAND()&lt;_xlfn.EXPON.DIST(1, 1/18, TRUE), "Yes", "No")</f>
        <v>No</v>
      </c>
      <c r="OQ52">
        <f ca="1">COUNTIF(OP$4:OP52, "Yes")</f>
        <v>3</v>
      </c>
      <c r="OR52" s="37">
        <f t="shared" ca="1" si="629"/>
        <v>263466.4400592905</v>
      </c>
      <c r="OS52" s="37">
        <f t="shared" ca="1" si="630"/>
        <v>10042.031459870266</v>
      </c>
      <c r="OT52" s="64">
        <f t="shared" ca="1" si="367"/>
        <v>273508.47151916078</v>
      </c>
      <c r="OU52" s="170" cm="1">
        <f t="array" aca="1" ref="OU52" ca="1">IF(MONTH($A52) = 1, _xlfn.LET(_xlpm.value, RAND(), _xlfn.IFS(_xlpm.value&lt;=0.6, 0.9/12, AND(_xlpm.value&gt;0.6, _xlpm.value&lt;=0.8), 0.36/12, _xlpm.value&gt;0.8, -0.06/12)), OU51)</f>
        <v>7.4999999999999997E-2</v>
      </c>
      <c r="OV52" t="str">
        <f t="shared" ref="OV52:OV67" ca="1" si="962">IF(RAND()&lt;_xlfn.EXPON.DIST(1, 1/18, TRUE), "Yes", "No")</f>
        <v>No</v>
      </c>
      <c r="OW52">
        <f ca="1">COUNTIF(OV$4:OV52, "Yes")</f>
        <v>2</v>
      </c>
      <c r="OX52" s="37">
        <f t="shared" ca="1" si="631"/>
        <v>205766.84287787566</v>
      </c>
      <c r="OY52" s="37">
        <f t="shared" ca="1" si="632"/>
        <v>13066.8170006413</v>
      </c>
      <c r="OZ52" s="64">
        <f t="shared" ca="1" si="371"/>
        <v>218833.65987851698</v>
      </c>
      <c r="PA52" s="170" cm="1">
        <f t="array" aca="1" ref="PA52" ca="1">IF(MONTH($A52) = 1, _xlfn.LET(_xlpm.value, RAND(), _xlfn.IFS(_xlpm.value&lt;=0.6, 0.9/12, AND(_xlpm.value&gt;0.6, _xlpm.value&lt;=0.8), 0.36/12, _xlpm.value&gt;0.8, -0.06/12)), PA51)</f>
        <v>-5.0000000000000001E-3</v>
      </c>
      <c r="PB52" t="str">
        <f t="shared" ref="PB52:PB67" ca="1" si="963">IF(RAND()&lt;_xlfn.EXPON.DIST(1, 1/18, TRUE), "Yes", "No")</f>
        <v>No</v>
      </c>
      <c r="PC52">
        <f ca="1">COUNTIF(PB$4:PB52, "Yes")</f>
        <v>4</v>
      </c>
      <c r="PD52" s="37">
        <f t="shared" ca="1" si="633"/>
        <v>266475.72355069092</v>
      </c>
      <c r="PE52" s="37">
        <f t="shared" ca="1" si="634"/>
        <v>11249.922024430933</v>
      </c>
      <c r="PF52" s="64">
        <f t="shared" ca="1" si="375"/>
        <v>277725.64557512186</v>
      </c>
      <c r="PG52" s="170" cm="1">
        <f t="array" aca="1" ref="PG52" ca="1">IF(MONTH($A52) = 1, _xlfn.LET(_xlpm.value, RAND(), _xlfn.IFS(_xlpm.value&lt;=0.6, 0.9/12, AND(_xlpm.value&gt;0.6, _xlpm.value&lt;=0.8), 0.36/12, _xlpm.value&gt;0.8, -0.06/12)), PG51)</f>
        <v>-5.0000000000000001E-3</v>
      </c>
      <c r="PH52" t="str">
        <f t="shared" ref="PH52:PH67" ca="1" si="964">IF(RAND()&lt;_xlfn.EXPON.DIST(1, 1/18, TRUE), "Yes", "No")</f>
        <v>No</v>
      </c>
      <c r="PI52">
        <f ca="1">COUNTIF(PH$4:PH52, "Yes")</f>
        <v>4</v>
      </c>
      <c r="PJ52" s="37">
        <f t="shared" ca="1" si="635"/>
        <v>204099.25862745475</v>
      </c>
      <c r="PK52" s="37">
        <f t="shared" ca="1" si="636"/>
        <v>16248.490256258689</v>
      </c>
      <c r="PL52" s="64">
        <f t="shared" ca="1" si="379"/>
        <v>220347.74888371344</v>
      </c>
      <c r="PM52" s="170" cm="1">
        <f t="array" aca="1" ref="PM52" ca="1">IF(MONTH($A52) = 1, _xlfn.LET(_xlpm.value, RAND(), _xlfn.IFS(_xlpm.value&lt;=0.6, 0.9/12, AND(_xlpm.value&gt;0.6, _xlpm.value&lt;=0.8), 0.36/12, _xlpm.value&gt;0.8, -0.06/12)), PM51)</f>
        <v>-5.0000000000000001E-3</v>
      </c>
      <c r="PN52" t="str">
        <f t="shared" ref="PN52:PN67" ca="1" si="965">IF(RAND()&lt;_xlfn.EXPON.DIST(1, 1/18, TRUE), "Yes", "No")</f>
        <v>No</v>
      </c>
      <c r="PO52">
        <f ca="1">COUNTIF(PN$4:PN52, "Yes")</f>
        <v>2</v>
      </c>
      <c r="PP52" s="37">
        <f t="shared" ca="1" si="637"/>
        <v>364169.88615828974</v>
      </c>
      <c r="PQ52" s="37">
        <f t="shared" ca="1" si="638"/>
        <v>9156.8571190554339</v>
      </c>
      <c r="PR52" s="64">
        <f t="shared" ca="1" si="383"/>
        <v>373326.74327734514</v>
      </c>
      <c r="PS52" s="170" cm="1">
        <f t="array" aca="1" ref="PS52" ca="1">IF(MONTH($A52) = 1, _xlfn.LET(_xlpm.value, RAND(), _xlfn.IFS(_xlpm.value&lt;=0.6, 0.9/12, AND(_xlpm.value&gt;0.6, _xlpm.value&lt;=0.8), 0.36/12, _xlpm.value&gt;0.8, -0.06/12)), PS51)</f>
        <v>7.4999999999999997E-2</v>
      </c>
      <c r="PT52" t="str">
        <f t="shared" ref="PT52:PT67" ca="1" si="966">IF(RAND()&lt;_xlfn.EXPON.DIST(1, 1/18, TRUE), "Yes", "No")</f>
        <v>No</v>
      </c>
      <c r="PU52">
        <f ca="1">COUNTIF(PT$4:PT52, "Yes")</f>
        <v>1</v>
      </c>
      <c r="PV52" s="37">
        <f t="shared" ca="1" si="639"/>
        <v>175126.11896681471</v>
      </c>
      <c r="PW52" s="37">
        <f t="shared" ca="1" si="640"/>
        <v>7247.7055082760417</v>
      </c>
      <c r="PX52" s="64">
        <f t="shared" ca="1" si="387"/>
        <v>182373.82447509075</v>
      </c>
      <c r="PY52" s="170" cm="1">
        <f t="array" aca="1" ref="PY52" ca="1">IF(MONTH($A52) = 1, _xlfn.LET(_xlpm.value, RAND(), _xlfn.IFS(_xlpm.value&lt;=0.6, 0.9/12, AND(_xlpm.value&gt;0.6, _xlpm.value&lt;=0.8), 0.36/12, _xlpm.value&gt;0.8, -0.06/12)), PY51)</f>
        <v>7.4999999999999997E-2</v>
      </c>
      <c r="PZ52" t="str">
        <f t="shared" ref="PZ52:PZ67" ca="1" si="967">IF(RAND()&lt;_xlfn.EXPON.DIST(1, 1/18, TRUE), "Yes", "No")</f>
        <v>Yes</v>
      </c>
      <c r="QA52">
        <f ca="1">COUNTIF(PZ$4:PZ52, "Yes")</f>
        <v>3</v>
      </c>
      <c r="QB52" s="37">
        <f t="shared" ca="1" si="641"/>
        <v>549923.18406186032</v>
      </c>
      <c r="QC52" s="37">
        <f t="shared" ca="1" si="642"/>
        <v>11759.417137194285</v>
      </c>
      <c r="QD52" s="64">
        <f t="shared" ca="1" si="391"/>
        <v>561682.60119905462</v>
      </c>
      <c r="QE52" s="170" cm="1">
        <f t="array" aca="1" ref="QE52" ca="1">IF(MONTH($A52) = 1, _xlfn.LET(_xlpm.value, RAND(), _xlfn.IFS(_xlpm.value&lt;=0.6, 0.9/12, AND(_xlpm.value&gt;0.6, _xlpm.value&lt;=0.8), 0.36/12, _xlpm.value&gt;0.8, -0.06/12)), QE51)</f>
        <v>7.4999999999999997E-2</v>
      </c>
      <c r="QF52" t="str">
        <f t="shared" ref="QF52:QF67" ca="1" si="968">IF(RAND()&lt;_xlfn.EXPON.DIST(1, 1/18, TRUE), "Yes", "No")</f>
        <v>No</v>
      </c>
      <c r="QG52">
        <f ca="1">COUNTIF(QF$4:QF52, "Yes")</f>
        <v>1</v>
      </c>
      <c r="QH52" s="37">
        <f t="shared" ca="1" si="643"/>
        <v>312759.60186747368</v>
      </c>
      <c r="QI52" s="37">
        <f t="shared" ca="1" si="644"/>
        <v>5151.2184743241969</v>
      </c>
      <c r="QJ52" s="64">
        <f t="shared" ca="1" si="395"/>
        <v>317910.82034179789</v>
      </c>
      <c r="QK52" s="170" cm="1">
        <f t="array" aca="1" ref="QK52" ca="1">IF(MONTH($A52) = 1, _xlfn.LET(_xlpm.value, RAND(), _xlfn.IFS(_xlpm.value&lt;=0.6, 0.9/12, AND(_xlpm.value&gt;0.6, _xlpm.value&lt;=0.8), 0.36/12, _xlpm.value&gt;0.8, -0.06/12)), QK51)</f>
        <v>0.03</v>
      </c>
      <c r="QL52" t="str">
        <f t="shared" ref="QL52:QL67" ca="1" si="969">IF(RAND()&lt;_xlfn.EXPON.DIST(1, 1/18, TRUE), "Yes", "No")</f>
        <v>No</v>
      </c>
      <c r="QM52">
        <f ca="1">COUNTIF(QL$4:QL52, "Yes")</f>
        <v>3</v>
      </c>
      <c r="QN52" s="37">
        <f t="shared" ca="1" si="645"/>
        <v>161135.55228287677</v>
      </c>
      <c r="QO52" s="37">
        <f t="shared" ca="1" si="646"/>
        <v>22959.029340266032</v>
      </c>
      <c r="QP52" s="64">
        <f t="shared" ca="1" si="399"/>
        <v>184094.58162314282</v>
      </c>
      <c r="QQ52" s="170" cm="1">
        <f t="array" aca="1" ref="QQ52" ca="1">IF(MONTH($A52) = 1, _xlfn.LET(_xlpm.value, RAND(), _xlfn.IFS(_xlpm.value&lt;=0.6, 0.9/12, AND(_xlpm.value&gt;0.6, _xlpm.value&lt;=0.8), 0.36/12, _xlpm.value&gt;0.8, -0.06/12)), QQ51)</f>
        <v>7.4999999999999997E-2</v>
      </c>
      <c r="QR52" t="str">
        <f t="shared" ref="QR52:QR67" ca="1" si="970">IF(RAND()&lt;_xlfn.EXPON.DIST(1, 1/18, TRUE), "Yes", "No")</f>
        <v>Yes</v>
      </c>
      <c r="QS52">
        <f ca="1">COUNTIF(QR$4:QR52, "Yes")</f>
        <v>4</v>
      </c>
      <c r="QT52" s="37">
        <f t="shared" ca="1" si="647"/>
        <v>185861.56140460601</v>
      </c>
      <c r="QU52" s="37">
        <f t="shared" ca="1" si="648"/>
        <v>16857.28160794275</v>
      </c>
      <c r="QV52" s="64">
        <f t="shared" ca="1" si="403"/>
        <v>202718.84301254875</v>
      </c>
      <c r="QW52" s="170" cm="1">
        <f t="array" aca="1" ref="QW52" ca="1">IF(MONTH($A52) = 1, _xlfn.LET(_xlpm.value, RAND(), _xlfn.IFS(_xlpm.value&lt;=0.6, 0.9/12, AND(_xlpm.value&gt;0.6, _xlpm.value&lt;=0.8), 0.36/12, _xlpm.value&gt;0.8, -0.06/12)), QW51)</f>
        <v>0.03</v>
      </c>
      <c r="QX52" t="str">
        <f t="shared" ref="QX52:QX67" ca="1" si="971">IF(RAND()&lt;_xlfn.EXPON.DIST(1, 1/18, TRUE), "Yes", "No")</f>
        <v>No</v>
      </c>
      <c r="QY52">
        <f ca="1">COUNTIF(QX$4:QX52, "Yes")</f>
        <v>1</v>
      </c>
      <c r="QZ52" s="37">
        <f t="shared" ca="1" si="649"/>
        <v>733616.90316647943</v>
      </c>
      <c r="RA52" s="37">
        <f t="shared" ca="1" si="650"/>
        <v>5151.2184743241969</v>
      </c>
      <c r="RB52" s="64">
        <f t="shared" ca="1" si="407"/>
        <v>738768.12164080364</v>
      </c>
      <c r="RC52" s="170" cm="1">
        <f t="array" aca="1" ref="RC52" ca="1">IF(MONTH($A52) = 1, _xlfn.LET(_xlpm.value, RAND(), _xlfn.IFS(_xlpm.value&lt;=0.6, 0.9/12, AND(_xlpm.value&gt;0.6, _xlpm.value&lt;=0.8), 0.36/12, _xlpm.value&gt;0.8, -0.06/12)), RC51)</f>
        <v>7.4999999999999997E-2</v>
      </c>
      <c r="RD52" t="str">
        <f t="shared" ref="RD52:RD67" ca="1" si="972">IF(RAND()&lt;_xlfn.EXPON.DIST(1, 1/18, TRUE), "Yes", "No")</f>
        <v>No</v>
      </c>
      <c r="RE52">
        <f ca="1">COUNTIF(RD$4:RD52, "Yes")</f>
        <v>2</v>
      </c>
      <c r="RF52" s="37">
        <f t="shared" ca="1" si="651"/>
        <v>190493.30547894238</v>
      </c>
      <c r="RG52" s="37">
        <f t="shared" ca="1" si="652"/>
        <v>11210.047245232603</v>
      </c>
      <c r="RH52" s="64">
        <f t="shared" ca="1" si="411"/>
        <v>201703.35272417497</v>
      </c>
      <c r="RI52" s="170" cm="1">
        <f t="array" aca="1" ref="RI52" ca="1">IF(MONTH($A52) = 1, _xlfn.LET(_xlpm.value, RAND(), _xlfn.IFS(_xlpm.value&lt;=0.6, 0.9/12, AND(_xlpm.value&gt;0.6, _xlpm.value&lt;=0.8), 0.36/12, _xlpm.value&gt;0.8, -0.06/12)), RI51)</f>
        <v>7.4999999999999997E-2</v>
      </c>
      <c r="RJ52" t="str">
        <f t="shared" ref="RJ52:RJ67" ca="1" si="973">IF(RAND()&lt;_xlfn.EXPON.DIST(1, 1/18, TRUE), "Yes", "No")</f>
        <v>No</v>
      </c>
      <c r="RK52">
        <f ca="1">COUNTIF(RJ$4:RJ52, "Yes")</f>
        <v>2</v>
      </c>
      <c r="RL52" s="37">
        <f t="shared" ca="1" si="653"/>
        <v>188587.63692328302</v>
      </c>
      <c r="RM52" s="37">
        <f t="shared" ca="1" si="654"/>
        <v>10030.565453426578</v>
      </c>
      <c r="RN52" s="64">
        <f t="shared" ca="1" si="415"/>
        <v>198618.20237670961</v>
      </c>
      <c r="RO52" s="170" cm="1">
        <f t="array" aca="1" ref="RO52" ca="1">IF(MONTH($A52) = 1, _xlfn.LET(_xlpm.value, RAND(), _xlfn.IFS(_xlpm.value&lt;=0.6, 0.9/12, AND(_xlpm.value&gt;0.6, _xlpm.value&lt;=0.8), 0.36/12, _xlpm.value&gt;0.8, -0.06/12)), RO51)</f>
        <v>7.4999999999999997E-2</v>
      </c>
      <c r="RP52" t="str">
        <f t="shared" ref="RP52:RP67" ca="1" si="974">IF(RAND()&lt;_xlfn.EXPON.DIST(1, 1/18, TRUE), "Yes", "No")</f>
        <v>No</v>
      </c>
      <c r="RQ52">
        <f ca="1">COUNTIF(RP$4:RP52, "Yes")</f>
        <v>2</v>
      </c>
      <c r="RR52" s="37">
        <f t="shared" ca="1" si="655"/>
        <v>303805.64929594856</v>
      </c>
      <c r="RS52" s="37">
        <f t="shared" ca="1" si="656"/>
        <v>5314.5119520842991</v>
      </c>
      <c r="RT52" s="64">
        <f t="shared" ca="1" si="419"/>
        <v>309120.16124803288</v>
      </c>
      <c r="RU52" s="170" cm="1">
        <f t="array" aca="1" ref="RU52" ca="1">IF(MONTH($A52) = 1, _xlfn.LET(_xlpm.value, RAND(), _xlfn.IFS(_xlpm.value&lt;=0.6, 0.9/12, AND(_xlpm.value&gt;0.6, _xlpm.value&lt;=0.8), 0.36/12, _xlpm.value&gt;0.8, -0.06/12)), RU51)</f>
        <v>7.4999999999999997E-2</v>
      </c>
      <c r="RV52" t="str">
        <f t="shared" ref="RV52:RV67" ca="1" si="975">IF(RAND()&lt;_xlfn.EXPON.DIST(1, 1/18, TRUE), "Yes", "No")</f>
        <v>No</v>
      </c>
      <c r="RW52">
        <f ca="1">COUNTIF(RV$4:RV52, "Yes")</f>
        <v>2</v>
      </c>
      <c r="RX52" s="37">
        <f t="shared" ca="1" si="657"/>
        <v>351775.09829439124</v>
      </c>
      <c r="RY52" s="37">
        <f t="shared" ca="1" si="658"/>
        <v>10184.025231449919</v>
      </c>
      <c r="RZ52" s="64">
        <f t="shared" ca="1" si="423"/>
        <v>361959.12352584116</v>
      </c>
      <c r="SA52" s="170" cm="1">
        <f t="array" aca="1" ref="SA52" ca="1">IF(MONTH($A52) = 1, _xlfn.LET(_xlpm.value, RAND(), _xlfn.IFS(_xlpm.value&lt;=0.6, 0.9/12, AND(_xlpm.value&gt;0.6, _xlpm.value&lt;=0.8), 0.36/12, _xlpm.value&gt;0.8, -0.06/12)), SA51)</f>
        <v>7.4999999999999997E-2</v>
      </c>
      <c r="SB52" t="str">
        <f t="shared" ref="SB52:SB67" ca="1" si="976">IF(RAND()&lt;_xlfn.EXPON.DIST(1, 1/18, TRUE), "Yes", "No")</f>
        <v>No</v>
      </c>
      <c r="SC52">
        <f ca="1">COUNTIF(SB$4:SB52, "Yes")</f>
        <v>3</v>
      </c>
      <c r="SD52" s="37">
        <f t="shared" ca="1" si="659"/>
        <v>116427.82761617066</v>
      </c>
      <c r="SE52" s="37">
        <f t="shared" ca="1" si="660"/>
        <v>14295.683631910702</v>
      </c>
      <c r="SF52" s="64">
        <f t="shared" ca="1" si="427"/>
        <v>130723.51124808137</v>
      </c>
      <c r="SG52" s="170" cm="1">
        <f t="array" aca="1" ref="SG52" ca="1">IF(MONTH($A52) = 1, _xlfn.LET(_xlpm.value, RAND(), _xlfn.IFS(_xlpm.value&lt;=0.6, 0.9/12, AND(_xlpm.value&gt;0.6, _xlpm.value&lt;=0.8), 0.36/12, _xlpm.value&gt;0.8, -0.06/12)), SG51)</f>
        <v>0.03</v>
      </c>
      <c r="SH52" t="str">
        <f t="shared" ref="SH52:SH67" ca="1" si="977">IF(RAND()&lt;_xlfn.EXPON.DIST(1, 1/18, TRUE), "Yes", "No")</f>
        <v>No</v>
      </c>
      <c r="SI52">
        <f ca="1">COUNTIF(SH$4:SH52, "Yes")</f>
        <v>2</v>
      </c>
      <c r="SJ52" s="37">
        <f t="shared" ca="1" si="661"/>
        <v>269333.06435754022</v>
      </c>
      <c r="SK52" s="37">
        <f t="shared" ca="1" si="662"/>
        <v>4238.5892881602849</v>
      </c>
      <c r="SL52" s="64">
        <f t="shared" ca="1" si="431"/>
        <v>273571.65364570048</v>
      </c>
      <c r="SM52" s="170" cm="1">
        <f t="array" aca="1" ref="SM52" ca="1">IF(MONTH($A52) = 1, _xlfn.LET(_xlpm.value, RAND(), _xlfn.IFS(_xlpm.value&lt;=0.6, 0.9/12, AND(_xlpm.value&gt;0.6, _xlpm.value&lt;=0.8), 0.36/12, _xlpm.value&gt;0.8, -0.06/12)), SM51)</f>
        <v>7.4999999999999997E-2</v>
      </c>
      <c r="SN52" t="str">
        <f t="shared" ref="SN52:SN67" ca="1" si="978">IF(RAND()&lt;_xlfn.EXPON.DIST(1, 1/18, TRUE), "Yes", "No")</f>
        <v>No</v>
      </c>
      <c r="SO52">
        <f ca="1">COUNTIF(SN$4:SN52, "Yes")</f>
        <v>4</v>
      </c>
      <c r="SP52" s="37">
        <f t="shared" ca="1" si="663"/>
        <v>235686.87605788175</v>
      </c>
      <c r="SQ52" s="37">
        <f t="shared" ca="1" si="664"/>
        <v>15138.954786271377</v>
      </c>
      <c r="SR52" s="64">
        <f t="shared" ca="1" si="435"/>
        <v>250825.83084415313</v>
      </c>
      <c r="SS52" s="170" cm="1">
        <f t="array" aca="1" ref="SS52" ca="1">IF(MONTH($A52) = 1, _xlfn.LET(_xlpm.value, RAND(), _xlfn.IFS(_xlpm.value&lt;=0.6, 0.9/12, AND(_xlpm.value&gt;0.6, _xlpm.value&lt;=0.8), 0.36/12, _xlpm.value&gt;0.8, -0.06/12)), SS51)</f>
        <v>7.4999999999999997E-2</v>
      </c>
      <c r="ST52" t="str">
        <f t="shared" ref="ST52:ST67" ca="1" si="979">IF(RAND()&lt;_xlfn.EXPON.DIST(1, 1/18, TRUE), "Yes", "No")</f>
        <v>No</v>
      </c>
      <c r="SU52">
        <f ca="1">COUNTIF(ST$4:ST52, "Yes")</f>
        <v>1</v>
      </c>
      <c r="SV52" s="37">
        <f t="shared" ca="1" si="665"/>
        <v>464710.77149564482</v>
      </c>
      <c r="SW52" s="37">
        <f t="shared" ca="1" si="666"/>
        <v>6292.2540782696151</v>
      </c>
      <c r="SX52" s="64">
        <f t="shared" ca="1" si="439"/>
        <v>471003.0255739144</v>
      </c>
      <c r="SY52" s="170" cm="1">
        <f t="array" aca="1" ref="SY52" ca="1">IF(MONTH($A52) = 1, _xlfn.LET(_xlpm.value, RAND(), _xlfn.IFS(_xlpm.value&lt;=0.6, 0.9/12, AND(_xlpm.value&gt;0.6, _xlpm.value&lt;=0.8), 0.36/12, _xlpm.value&gt;0.8, -0.06/12)), SY51)</f>
        <v>7.4999999999999997E-2</v>
      </c>
      <c r="SZ52" t="str">
        <f t="shared" ref="SZ52:SZ67" ca="1" si="980">IF(RAND()&lt;_xlfn.EXPON.DIST(1, 1/18, TRUE), "Yes", "No")</f>
        <v>No</v>
      </c>
      <c r="TA52">
        <f ca="1">COUNTIF(SZ$4:SZ52, "Yes")</f>
        <v>1</v>
      </c>
      <c r="TB52" s="37">
        <f t="shared" ca="1" si="667"/>
        <v>145198.79792430118</v>
      </c>
      <c r="TC52" s="37">
        <f t="shared" ca="1" si="668"/>
        <v>5313.8183522971949</v>
      </c>
      <c r="TD52" s="64">
        <f t="shared" ca="1" si="443"/>
        <v>150512.61627659836</v>
      </c>
      <c r="TE52" s="170" cm="1">
        <f t="array" aca="1" ref="TE52" ca="1">IF(MONTH($A52) = 1, _xlfn.LET(_xlpm.value, RAND(), _xlfn.IFS(_xlpm.value&lt;=0.6, 0.9/12, AND(_xlpm.value&gt;0.6, _xlpm.value&lt;=0.8), 0.36/12, _xlpm.value&gt;0.8, -0.06/12)), TE51)</f>
        <v>0.03</v>
      </c>
      <c r="TF52" t="str">
        <f t="shared" ref="TF52:TF67" ca="1" si="981">IF(RAND()&lt;_xlfn.EXPON.DIST(1, 1/18, TRUE), "Yes", "No")</f>
        <v>No</v>
      </c>
      <c r="TG52">
        <f ca="1">COUNTIF(TF$4:TF52, "Yes")</f>
        <v>2</v>
      </c>
      <c r="TH52" s="37">
        <f t="shared" ca="1" si="669"/>
        <v>447451.42372317228</v>
      </c>
      <c r="TI52" s="37">
        <f t="shared" ca="1" si="670"/>
        <v>12797.266794212026</v>
      </c>
      <c r="TJ52" s="64">
        <f t="shared" ca="1" si="447"/>
        <v>460248.69051738433</v>
      </c>
      <c r="TK52" s="170" cm="1">
        <f t="array" aca="1" ref="TK52" ca="1">IF(MONTH($A52) = 1, _xlfn.LET(_xlpm.value, RAND(), _xlfn.IFS(_xlpm.value&lt;=0.6, 0.9/12, AND(_xlpm.value&gt;0.6, _xlpm.value&lt;=0.8), 0.36/12, _xlpm.value&gt;0.8, -0.06/12)), TK51)</f>
        <v>7.4999999999999997E-2</v>
      </c>
      <c r="TL52" t="str">
        <f t="shared" ref="TL52:TL67" ca="1" si="982">IF(RAND()&lt;_xlfn.EXPON.DIST(1, 1/18, TRUE), "Yes", "No")</f>
        <v>No</v>
      </c>
      <c r="TM52">
        <f ca="1">COUNTIF(TL$4:TL52, "Yes")</f>
        <v>2</v>
      </c>
      <c r="TN52" s="37">
        <f t="shared" ca="1" si="671"/>
        <v>643718.93272419856</v>
      </c>
      <c r="TO52" s="37">
        <f t="shared" ca="1" si="672"/>
        <v>8428.9785114254901</v>
      </c>
      <c r="TP52" s="64">
        <f t="shared" ca="1" si="451"/>
        <v>652147.91123562399</v>
      </c>
      <c r="TQ52" s="170" cm="1">
        <f t="array" aca="1" ref="TQ52" ca="1">IF(MONTH($A52) = 1, _xlfn.LET(_xlpm.value, RAND(), _xlfn.IFS(_xlpm.value&lt;=0.6, 0.9/12, AND(_xlpm.value&gt;0.6, _xlpm.value&lt;=0.8), 0.36/12, _xlpm.value&gt;0.8, -0.06/12)), TQ51)</f>
        <v>0.03</v>
      </c>
      <c r="TR52" t="str">
        <f t="shared" ref="TR52:TR67" ca="1" si="983">IF(RAND()&lt;_xlfn.EXPON.DIST(1, 1/18, TRUE), "Yes", "No")</f>
        <v>No</v>
      </c>
      <c r="TS52">
        <f ca="1">COUNTIF(TR$4:TR52, "Yes")</f>
        <v>0</v>
      </c>
      <c r="TT52" s="37">
        <f t="shared" ca="1" si="673"/>
        <v>226865.93595895672</v>
      </c>
      <c r="TU52" s="37">
        <f t="shared" ca="1" si="674"/>
        <v>0</v>
      </c>
      <c r="TV52" s="64">
        <f t="shared" ca="1" si="455"/>
        <v>226865.93595895672</v>
      </c>
      <c r="TW52" s="170" cm="1">
        <f t="array" aca="1" ref="TW52" ca="1">IF(MONTH($A52) = 1, _xlfn.LET(_xlpm.value, RAND(), _xlfn.IFS(_xlpm.value&lt;=0.6, 0.9/12, AND(_xlpm.value&gt;0.6, _xlpm.value&lt;=0.8), 0.36/12, _xlpm.value&gt;0.8, -0.06/12)), TW51)</f>
        <v>7.4999999999999997E-2</v>
      </c>
      <c r="TX52" t="str">
        <f t="shared" ref="TX52:TX67" ca="1" si="984">IF(RAND()&lt;_xlfn.EXPON.DIST(1, 1/18, TRUE), "Yes", "No")</f>
        <v>No</v>
      </c>
      <c r="TY52">
        <f ca="1">COUNTIF(TX$4:TX52, "Yes")</f>
        <v>3</v>
      </c>
      <c r="TZ52" s="37">
        <f t="shared" ca="1" si="675"/>
        <v>545775.41824764793</v>
      </c>
      <c r="UA52" s="37">
        <f t="shared" ca="1" si="676"/>
        <v>11897.803070380751</v>
      </c>
      <c r="UB52" s="64">
        <f t="shared" ca="1" si="459"/>
        <v>557673.22131802863</v>
      </c>
      <c r="UC52" s="170" cm="1">
        <f t="array" aca="1" ref="UC52" ca="1">IF(MONTH($A52) = 1, _xlfn.LET(_xlpm.value, RAND(), _xlfn.IFS(_xlpm.value&lt;=0.6, 0.9/12, AND(_xlpm.value&gt;0.6, _xlpm.value&lt;=0.8), 0.36/12, _xlpm.value&gt;0.8, -0.06/12)), UC51)</f>
        <v>7.4999999999999997E-2</v>
      </c>
      <c r="UD52" t="str">
        <f t="shared" ref="UD52:UD67" ca="1" si="985">IF(RAND()&lt;_xlfn.EXPON.DIST(1, 1/18, TRUE), "Yes", "No")</f>
        <v>No</v>
      </c>
      <c r="UE52">
        <f ca="1">COUNTIF(UD$4:UD52, "Yes")</f>
        <v>4</v>
      </c>
      <c r="UF52" s="37">
        <f t="shared" ca="1" si="677"/>
        <v>150924.46447310998</v>
      </c>
      <c r="UG52" s="37">
        <f t="shared" ca="1" si="678"/>
        <v>20920.589042713957</v>
      </c>
      <c r="UH52" s="64">
        <f t="shared" ca="1" si="463"/>
        <v>171845.05351582394</v>
      </c>
      <c r="UI52" s="170" cm="1">
        <f t="array" aca="1" ref="UI52" ca="1">IF(MONTH($A52) = 1, _xlfn.LET(_xlpm.value, RAND(), _xlfn.IFS(_xlpm.value&lt;=0.6, 0.9/12, AND(_xlpm.value&gt;0.6, _xlpm.value&lt;=0.8), 0.36/12, _xlpm.value&gt;0.8, -0.06/12)), UI51)</f>
        <v>7.4999999999999997E-2</v>
      </c>
      <c r="UJ52" t="str">
        <f t="shared" ref="UJ52:UJ67" ca="1" si="986">IF(RAND()&lt;_xlfn.EXPON.DIST(1, 1/18, TRUE), "Yes", "No")</f>
        <v>No</v>
      </c>
      <c r="UK52">
        <f ca="1">COUNTIF(UJ$4:UJ52, "Yes")</f>
        <v>3</v>
      </c>
      <c r="UL52" s="37">
        <f t="shared" ca="1" si="679"/>
        <v>261893.90101082012</v>
      </c>
      <c r="UM52" s="37">
        <f t="shared" ca="1" si="680"/>
        <v>11700.066969194</v>
      </c>
      <c r="UN52" s="64">
        <f t="shared" ca="1" si="467"/>
        <v>273593.9679800141</v>
      </c>
      <c r="UO52" s="170" cm="1">
        <f t="array" aca="1" ref="UO52" ca="1">IF(MONTH($A52) = 1, _xlfn.LET(_xlpm.value, RAND(), _xlfn.IFS(_xlpm.value&lt;=0.6, 0.9/12, AND(_xlpm.value&gt;0.6, _xlpm.value&lt;=0.8), 0.36/12, _xlpm.value&gt;0.8, -0.06/12)), UO51)</f>
        <v>7.4999999999999997E-2</v>
      </c>
      <c r="UP52" t="str">
        <f t="shared" ref="UP52:UP67" ca="1" si="987">IF(RAND()&lt;_xlfn.EXPON.DIST(1, 1/18, TRUE), "Yes", "No")</f>
        <v>No</v>
      </c>
      <c r="UQ52">
        <f ca="1">COUNTIF(UP$4:UP52, "Yes")</f>
        <v>2</v>
      </c>
      <c r="UR52" s="37">
        <f t="shared" ca="1" si="681"/>
        <v>264551.0953155614</v>
      </c>
      <c r="US52" s="37">
        <f t="shared" ca="1" si="682"/>
        <v>9430.4062525145218</v>
      </c>
      <c r="UT52" s="64">
        <f t="shared" ca="1" si="471"/>
        <v>273981.50156807591</v>
      </c>
      <c r="UU52" s="170" cm="1">
        <f t="array" aca="1" ref="UU52" ca="1">IF(MONTH($A52) = 1, _xlfn.LET(_xlpm.value, RAND(), _xlfn.IFS(_xlpm.value&lt;=0.6, 0.9/12, AND(_xlpm.value&gt;0.6, _xlpm.value&lt;=0.8), 0.36/12, _xlpm.value&gt;0.8, -0.06/12)), UU51)</f>
        <v>-5.0000000000000001E-3</v>
      </c>
      <c r="UV52" t="str">
        <f t="shared" ref="UV52:UV67" ca="1" si="988">IF(RAND()&lt;_xlfn.EXPON.DIST(1, 1/18, TRUE), "Yes", "No")</f>
        <v>No</v>
      </c>
      <c r="UW52">
        <f ca="1">COUNTIF(UV$4:UV52, "Yes")</f>
        <v>5</v>
      </c>
      <c r="UX52" s="37">
        <f t="shared" ca="1" si="683"/>
        <v>184539.6376085552</v>
      </c>
      <c r="UY52" s="37">
        <f t="shared" ca="1" si="684"/>
        <v>22703.105242873105</v>
      </c>
      <c r="UZ52" s="64">
        <f t="shared" ca="1" si="475"/>
        <v>207242.74285142831</v>
      </c>
      <c r="VA52" s="170" cm="1">
        <f t="array" aca="1" ref="VA52" ca="1">IF(MONTH($A52) = 1, _xlfn.LET(_xlpm.value, RAND(), _xlfn.IFS(_xlpm.value&lt;=0.6, 0.9/12, AND(_xlpm.value&gt;0.6, _xlpm.value&lt;=0.8), 0.36/12, _xlpm.value&gt;0.8, -0.06/12)), VA51)</f>
        <v>-5.0000000000000001E-3</v>
      </c>
      <c r="VB52" t="str">
        <f t="shared" ref="VB52:VB67" ca="1" si="989">IF(RAND()&lt;_xlfn.EXPON.DIST(1, 1/18, TRUE), "Yes", "No")</f>
        <v>No</v>
      </c>
      <c r="VC52">
        <f ca="1">COUNTIF(VB$4:VB52, "Yes")</f>
        <v>0</v>
      </c>
      <c r="VD52" s="37">
        <f t="shared" ca="1" si="685"/>
        <v>836122.02253141196</v>
      </c>
      <c r="VE52" s="37">
        <f t="shared" ca="1" si="686"/>
        <v>0</v>
      </c>
      <c r="VF52" s="64">
        <f t="shared" ca="1" si="479"/>
        <v>836122.02253141196</v>
      </c>
      <c r="VG52" s="170" cm="1">
        <f t="array" aca="1" ref="VG52" ca="1">IF(MONTH($A52) = 1, _xlfn.LET(_xlpm.value, RAND(), _xlfn.IFS(_xlpm.value&lt;=0.6, 0.9/12, AND(_xlpm.value&gt;0.6, _xlpm.value&lt;=0.8), 0.36/12, _xlpm.value&gt;0.8, -0.06/12)), VG51)</f>
        <v>0.03</v>
      </c>
      <c r="VH52" t="str">
        <f t="shared" ref="VH52:VH67" ca="1" si="990">IF(RAND()&lt;_xlfn.EXPON.DIST(1, 1/18, TRUE), "Yes", "No")</f>
        <v>No</v>
      </c>
      <c r="VI52">
        <f ca="1">COUNTIF(VH$4:VH52, "Yes")</f>
        <v>1</v>
      </c>
      <c r="VJ52" s="37">
        <f t="shared" ca="1" si="687"/>
        <v>323495.60466689384</v>
      </c>
      <c r="VK52" s="37">
        <f t="shared" ca="1" si="688"/>
        <v>2595.4451806640918</v>
      </c>
      <c r="VL52" s="64">
        <f t="shared" ca="1" si="483"/>
        <v>326091.04984755791</v>
      </c>
      <c r="VM52" s="170" cm="1">
        <f t="array" aca="1" ref="VM52" ca="1">IF(MONTH($A52) = 1, _xlfn.LET(_xlpm.value, RAND(), _xlfn.IFS(_xlpm.value&lt;=0.6, 0.9/12, AND(_xlpm.value&gt;0.6, _xlpm.value&lt;=0.8), 0.36/12, _xlpm.value&gt;0.8, -0.06/12)), VM51)</f>
        <v>-5.0000000000000001E-3</v>
      </c>
      <c r="VN52" t="str">
        <f t="shared" ref="VN52:VN67" ca="1" si="991">IF(RAND()&lt;_xlfn.EXPON.DIST(1, 1/18, TRUE), "Yes", "No")</f>
        <v>No</v>
      </c>
      <c r="VO52">
        <f ca="1">COUNTIF(VN$4:VN52, "Yes")</f>
        <v>2</v>
      </c>
      <c r="VP52" s="37">
        <f t="shared" ca="1" si="689"/>
        <v>405991.54743636941</v>
      </c>
      <c r="VQ52" s="37">
        <f t="shared" ca="1" si="690"/>
        <v>7756.1669113829039</v>
      </c>
      <c r="VR52" s="64">
        <f t="shared" ca="1" si="487"/>
        <v>413747.71434775234</v>
      </c>
      <c r="VS52" s="170" cm="1">
        <f t="array" aca="1" ref="VS52" ca="1">IF(MONTH($A52) = 1, _xlfn.LET(_xlpm.value, RAND(), _xlfn.IFS(_xlpm.value&lt;=0.6, 0.9/12, AND(_xlpm.value&gt;0.6, _xlpm.value&lt;=0.8), 0.36/12, _xlpm.value&gt;0.8, -0.06/12)), VS51)</f>
        <v>-5.0000000000000001E-3</v>
      </c>
      <c r="VT52" t="str">
        <f t="shared" ref="VT52:VT67" ca="1" si="992">IF(RAND()&lt;_xlfn.EXPON.DIST(1, 1/18, TRUE), "Yes", "No")</f>
        <v>No</v>
      </c>
      <c r="VU52">
        <f ca="1">COUNTIF(VT$4:VT52, "Yes")</f>
        <v>2</v>
      </c>
      <c r="VV52" s="37">
        <f t="shared" ca="1" si="691"/>
        <v>247529.65848055176</v>
      </c>
      <c r="VW52" s="37">
        <f t="shared" ca="1" si="692"/>
        <v>10386.666429073517</v>
      </c>
      <c r="VX52" s="64">
        <f t="shared" ca="1" si="491"/>
        <v>257916.32490962528</v>
      </c>
      <c r="VY52" s="170" cm="1">
        <f t="array" aca="1" ref="VY52" ca="1">IF(MONTH($A52) = 1, _xlfn.LET(_xlpm.value, RAND(), _xlfn.IFS(_xlpm.value&lt;=0.6, 0.9/12, AND(_xlpm.value&gt;0.6, _xlpm.value&lt;=0.8), 0.36/12, _xlpm.value&gt;0.8, -0.06/12)), VY51)</f>
        <v>7.4999999999999997E-2</v>
      </c>
      <c r="VZ52" t="str">
        <f t="shared" ref="VZ52:VZ67" ca="1" si="993">IF(RAND()&lt;_xlfn.EXPON.DIST(1, 1/18, TRUE), "Yes", "No")</f>
        <v>No</v>
      </c>
      <c r="WA52">
        <f ca="1">COUNTIF(VZ$4:VZ52, "Yes")</f>
        <v>4</v>
      </c>
      <c r="WB52" s="37">
        <f t="shared" ca="1" si="693"/>
        <v>301058.56051133201</v>
      </c>
      <c r="WC52" s="37">
        <f t="shared" ca="1" si="694"/>
        <v>12259.274579097617</v>
      </c>
      <c r="WD52" s="64">
        <f t="shared" ca="1" si="495"/>
        <v>313317.83509042964</v>
      </c>
      <c r="WE52" s="14"/>
      <c r="WH52" s="37"/>
      <c r="WI52" s="37"/>
      <c r="WJ52" s="1"/>
      <c r="WK52" s="14"/>
      <c r="WN52" s="37"/>
      <c r="WO52" s="37"/>
      <c r="WP52" s="1"/>
      <c r="WQ52" s="14"/>
      <c r="WT52" s="37"/>
      <c r="WU52" s="37"/>
      <c r="WV52" s="1"/>
      <c r="WW52" s="14"/>
      <c r="WZ52" s="37"/>
      <c r="XA52" s="37"/>
      <c r="XB52" s="1"/>
      <c r="XC52" s="14"/>
      <c r="XF52" s="37"/>
      <c r="XG52" s="37"/>
      <c r="XH52" s="1"/>
      <c r="XI52" s="14"/>
      <c r="XL52" s="37"/>
      <c r="XM52" s="37"/>
      <c r="XN52" s="1"/>
      <c r="XO52" s="14"/>
      <c r="XR52" s="37"/>
      <c r="XS52" s="37"/>
      <c r="XT52" s="1"/>
      <c r="XU52" s="14"/>
      <c r="XX52" s="37"/>
      <c r="XY52" s="37"/>
      <c r="XZ52" s="1"/>
      <c r="YA52" s="14"/>
      <c r="YD52" s="37"/>
      <c r="YE52" s="37"/>
      <c r="YF52" s="1"/>
      <c r="YG52" s="14"/>
      <c r="YJ52" s="37"/>
      <c r="YK52" s="37"/>
      <c r="YL52" s="1"/>
      <c r="YM52" s="14"/>
      <c r="YP52" s="37"/>
      <c r="YQ52" s="37"/>
      <c r="YR52" s="1"/>
      <c r="YS52" s="14"/>
      <c r="YV52" s="37"/>
      <c r="YW52" s="37"/>
      <c r="YX52" s="1"/>
      <c r="YY52" s="14"/>
      <c r="ZB52" s="37"/>
      <c r="ZC52" s="37"/>
      <c r="ZD52" s="1"/>
      <c r="ZE52" s="14"/>
      <c r="ZH52" s="37"/>
      <c r="ZI52" s="37"/>
      <c r="ZJ52" s="1"/>
      <c r="ZK52" s="14"/>
      <c r="ZN52" s="37"/>
      <c r="ZO52" s="37"/>
      <c r="ZP52" s="1"/>
      <c r="ZQ52" s="14"/>
      <c r="ZT52" s="37"/>
      <c r="ZU52" s="37"/>
      <c r="ZV52" s="1"/>
      <c r="ZW52" s="14"/>
      <c r="ZZ52" s="37"/>
      <c r="AAA52" s="37"/>
      <c r="AAB52" s="1"/>
      <c r="AAC52" s="14"/>
      <c r="AAF52" s="37"/>
      <c r="AAG52" s="37"/>
      <c r="AAH52" s="1"/>
      <c r="AAI52" s="14"/>
      <c r="AAL52" s="37"/>
      <c r="AAM52" s="37"/>
      <c r="AAN52" s="1"/>
      <c r="AAO52" s="14"/>
      <c r="AAR52" s="37"/>
      <c r="AAS52" s="37"/>
      <c r="AAT52" s="1"/>
      <c r="AAU52" s="14"/>
      <c r="AAX52" s="37"/>
      <c r="AAY52" s="37"/>
      <c r="AAZ52" s="1"/>
      <c r="ABA52" s="14"/>
      <c r="ABD52" s="37"/>
      <c r="ABE52" s="37"/>
      <c r="ABF52" s="1"/>
      <c r="ABG52" s="14"/>
      <c r="ABJ52" s="37"/>
      <c r="ABK52" s="37"/>
      <c r="ABL52" s="1"/>
      <c r="ABM52" s="14"/>
      <c r="ABP52" s="37"/>
      <c r="ABQ52" s="37"/>
      <c r="ABR52" s="1"/>
      <c r="ABS52" s="14"/>
      <c r="ABV52" s="37"/>
      <c r="ABW52" s="37"/>
      <c r="ABX52" s="1"/>
      <c r="ABY52" s="14"/>
      <c r="ACB52" s="37"/>
      <c r="ACC52" s="37"/>
      <c r="ACD52" s="1"/>
      <c r="ACE52" s="14"/>
      <c r="ACH52" s="37"/>
      <c r="ACI52" s="37"/>
      <c r="ACJ52" s="1"/>
      <c r="ACK52" s="14"/>
      <c r="ACN52" s="37"/>
      <c r="ACO52" s="37"/>
      <c r="ACP52" s="1"/>
      <c r="ACQ52" s="14"/>
      <c r="ACT52" s="37"/>
      <c r="ACU52" s="37"/>
      <c r="ACV52" s="1"/>
      <c r="ACW52" s="14"/>
      <c r="ACZ52" s="37"/>
      <c r="ADA52" s="37"/>
      <c r="ADB52" s="1"/>
      <c r="ADC52" s="14"/>
      <c r="ADF52" s="37"/>
      <c r="ADG52" s="37"/>
      <c r="ADH52" s="1"/>
      <c r="ADI52" s="14"/>
      <c r="ADL52" s="37"/>
      <c r="ADM52" s="37"/>
      <c r="ADN52" s="1"/>
      <c r="ADO52" s="14"/>
      <c r="ADR52" s="37"/>
      <c r="ADS52" s="37"/>
      <c r="ADT52" s="1"/>
      <c r="ADU52" s="14"/>
      <c r="ADX52" s="37"/>
      <c r="ADY52" s="37"/>
      <c r="ADZ52" s="1"/>
      <c r="AEA52" s="14"/>
      <c r="AED52" s="37"/>
      <c r="AEE52" s="37"/>
      <c r="AEF52" s="1"/>
      <c r="AEG52" s="14"/>
      <c r="AEJ52" s="37"/>
      <c r="AEK52" s="37"/>
      <c r="AEL52" s="1"/>
      <c r="AEM52" s="14"/>
      <c r="AEP52" s="37"/>
      <c r="AEQ52" s="37"/>
      <c r="AER52" s="1"/>
      <c r="AES52" s="14"/>
      <c r="AEV52" s="37"/>
      <c r="AEW52" s="37"/>
      <c r="AEX52" s="1"/>
      <c r="AEY52" s="14"/>
      <c r="AFB52" s="37"/>
      <c r="AFC52" s="37"/>
      <c r="AFD52" s="1"/>
      <c r="AFE52" s="14"/>
      <c r="AFH52" s="37"/>
      <c r="AFI52" s="37"/>
      <c r="AFJ52" s="1"/>
      <c r="AFK52" s="14"/>
      <c r="AFN52" s="37"/>
      <c r="AFO52" s="37"/>
      <c r="AFP52" s="1"/>
      <c r="AFQ52" s="14"/>
      <c r="AFT52" s="37"/>
      <c r="AFU52" s="37"/>
      <c r="AFV52" s="1"/>
      <c r="AFW52" s="14"/>
      <c r="AFZ52" s="37"/>
      <c r="AGA52" s="37"/>
      <c r="AGB52" s="1"/>
      <c r="AGC52" s="14"/>
      <c r="AGF52" s="37"/>
      <c r="AGG52" s="37"/>
      <c r="AGH52" s="1"/>
      <c r="AGI52" s="14"/>
      <c r="AGL52" s="37"/>
      <c r="AGM52" s="37"/>
      <c r="AGN52" s="1"/>
      <c r="AGO52" s="14"/>
      <c r="AGR52" s="37"/>
      <c r="AGS52" s="37"/>
      <c r="AGT52" s="1"/>
      <c r="AGU52" s="14"/>
      <c r="AGX52" s="37"/>
      <c r="AGY52" s="37"/>
      <c r="AGZ52" s="1"/>
      <c r="AHA52" s="14"/>
      <c r="AHD52" s="37"/>
      <c r="AHE52" s="37"/>
      <c r="AHF52" s="1"/>
      <c r="AHG52" s="14"/>
      <c r="AHJ52" s="37"/>
      <c r="AHK52" s="37"/>
      <c r="AHL52" s="1"/>
      <c r="AHM52" s="14"/>
      <c r="AHP52" s="37"/>
      <c r="AHQ52" s="37"/>
      <c r="AHR52" s="1"/>
      <c r="AHS52" s="14"/>
      <c r="AHV52" s="37"/>
      <c r="AHW52" s="37"/>
      <c r="AHX52" s="1"/>
      <c r="AHY52" s="14"/>
      <c r="AIB52" s="37"/>
      <c r="AIC52" s="37"/>
      <c r="AID52" s="1"/>
      <c r="AIE52" s="14"/>
      <c r="AIH52" s="37"/>
      <c r="AII52" s="37"/>
      <c r="AIJ52" s="1"/>
      <c r="AIK52" s="14"/>
      <c r="AIN52" s="37"/>
      <c r="AIO52" s="37"/>
      <c r="AIP52" s="1"/>
      <c r="AIQ52" s="14"/>
      <c r="AIT52" s="37"/>
      <c r="AIU52" s="37"/>
      <c r="AIV52" s="1"/>
      <c r="AIW52" s="14"/>
      <c r="AIZ52" s="37"/>
      <c r="AJA52" s="37"/>
      <c r="AJB52" s="1"/>
      <c r="AJC52" s="14"/>
      <c r="AJF52" s="37"/>
      <c r="AJG52" s="37"/>
      <c r="AJH52" s="1"/>
      <c r="AJI52" s="14"/>
      <c r="AJL52" s="37"/>
      <c r="AJM52" s="37"/>
      <c r="AJN52" s="1"/>
      <c r="AJO52" s="14"/>
      <c r="AJR52" s="37"/>
      <c r="AJS52" s="37"/>
      <c r="AJT52" s="1"/>
      <c r="AJU52" s="14"/>
      <c r="AJX52" s="37"/>
      <c r="AJY52" s="37"/>
      <c r="AJZ52" s="1"/>
      <c r="AKA52" s="14"/>
      <c r="AKD52" s="37"/>
      <c r="AKE52" s="37"/>
      <c r="AKF52" s="1"/>
      <c r="AKG52" s="14"/>
      <c r="AKJ52" s="37"/>
      <c r="AKK52" s="37"/>
      <c r="AKL52" s="1"/>
      <c r="AKM52" s="14"/>
      <c r="AKP52" s="37"/>
      <c r="AKQ52" s="37"/>
      <c r="AKR52" s="1"/>
      <c r="AKS52" s="14"/>
      <c r="AKV52" s="37"/>
      <c r="AKW52" s="37"/>
      <c r="AKX52" s="1"/>
      <c r="AKY52" s="14"/>
      <c r="ALB52" s="37"/>
      <c r="ALC52" s="37"/>
      <c r="ALD52" s="1"/>
      <c r="ALE52" s="14"/>
      <c r="ALH52" s="37"/>
      <c r="ALI52" s="37"/>
      <c r="ALJ52" s="1"/>
      <c r="ALK52" s="14"/>
      <c r="ALN52" s="37"/>
      <c r="ALO52" s="37"/>
      <c r="ALP52" s="1"/>
      <c r="ALQ52" s="14"/>
      <c r="ALT52" s="37"/>
      <c r="ALU52" s="37"/>
      <c r="ALV52" s="1"/>
      <c r="ALW52" s="14"/>
      <c r="ALZ52" s="37"/>
      <c r="AMA52" s="37"/>
      <c r="AMB52" s="1"/>
      <c r="AMC52" s="14"/>
      <c r="AMF52" s="37"/>
      <c r="AMG52" s="37"/>
      <c r="AMH52" s="1"/>
      <c r="AMI52" s="14"/>
      <c r="AML52" s="37"/>
      <c r="AMM52" s="37"/>
      <c r="AMN52" s="1"/>
      <c r="AMO52" s="14"/>
      <c r="AMR52" s="37"/>
      <c r="AMS52" s="37"/>
      <c r="AMT52" s="1"/>
      <c r="AMU52" s="14"/>
      <c r="AMX52" s="37"/>
      <c r="AMY52" s="37"/>
      <c r="AMZ52" s="1"/>
      <c r="ANA52" s="14"/>
      <c r="AND52" s="37"/>
      <c r="ANE52" s="37"/>
      <c r="ANF52" s="1"/>
      <c r="ANG52" s="14"/>
      <c r="ANJ52" s="37"/>
      <c r="ANK52" s="37"/>
      <c r="ANL52" s="1"/>
      <c r="ANM52" s="14"/>
      <c r="ANP52" s="37"/>
      <c r="ANQ52" s="37"/>
      <c r="ANR52" s="1"/>
      <c r="ANS52" s="14"/>
      <c r="ANV52" s="37"/>
      <c r="ANW52" s="37"/>
      <c r="ANX52" s="1"/>
      <c r="ANY52" s="14"/>
      <c r="AOB52" s="37"/>
      <c r="AOC52" s="37"/>
      <c r="AOD52" s="1"/>
      <c r="AOE52" s="14"/>
      <c r="AOH52" s="37"/>
      <c r="AOI52" s="37"/>
      <c r="AOJ52" s="1"/>
      <c r="AOK52" s="14"/>
      <c r="AON52" s="37"/>
      <c r="AOO52" s="37"/>
      <c r="AOP52" s="1"/>
      <c r="AOQ52" s="14"/>
      <c r="AOT52" s="37"/>
      <c r="AOU52" s="37"/>
      <c r="AOV52" s="1"/>
      <c r="AOW52" s="14"/>
      <c r="AOZ52" s="37"/>
      <c r="APA52" s="37"/>
      <c r="APB52" s="1"/>
      <c r="APC52" s="14"/>
      <c r="APF52" s="37"/>
      <c r="APG52" s="37"/>
      <c r="APH52" s="1"/>
      <c r="API52" s="14"/>
      <c r="APL52" s="37"/>
      <c r="APM52" s="37"/>
      <c r="APN52" s="1"/>
      <c r="APO52" s="14"/>
      <c r="APR52" s="37"/>
      <c r="APS52" s="37"/>
      <c r="APT52" s="1"/>
      <c r="APU52" s="14"/>
      <c r="APX52" s="37"/>
      <c r="APY52" s="37"/>
      <c r="APZ52" s="1"/>
      <c r="AQA52" s="14"/>
      <c r="AQD52" s="37"/>
      <c r="AQE52" s="37"/>
      <c r="AQF52" s="1"/>
      <c r="AQG52" s="14"/>
      <c r="AQJ52" s="37"/>
      <c r="AQK52" s="37"/>
      <c r="AQL52" s="1"/>
      <c r="AQM52" s="14"/>
      <c r="AQP52" s="37"/>
      <c r="AQQ52" s="37"/>
      <c r="AQR52" s="1"/>
      <c r="AQS52" s="14"/>
      <c r="AQV52" s="37"/>
      <c r="AQW52" s="37"/>
      <c r="AQX52" s="1"/>
    </row>
    <row r="53" spans="1:1023 1026:1142" x14ac:dyDescent="0.2">
      <c r="A53" s="5">
        <v>46812</v>
      </c>
      <c r="B53" s="1">
        <v>1893.7154400000002</v>
      </c>
      <c r="C53" s="170" cm="1">
        <f t="array" aca="1" ref="C53" ca="1">IF(MONTH($A53) = 1, _xlfn.LET(_xlpm.value, RAND(), _xlfn.IFS(_xlpm.value&lt;=0.6, 0.9/12, AND(_xlpm.value&gt;0.6, _xlpm.value&lt;=0.8), 0.36/12, _xlpm.value&gt;0.8, -0.06/12)), C52)</f>
        <v>-5.0000000000000001E-3</v>
      </c>
      <c r="D53" t="str">
        <f t="shared" ca="1" si="496"/>
        <v>No</v>
      </c>
      <c r="E53">
        <f ca="1">COUNTIF(D$4:D53, "Yes")</f>
        <v>2</v>
      </c>
      <c r="F53" s="37">
        <f t="shared" ca="1" si="695"/>
        <v>179852.91450540707</v>
      </c>
      <c r="G53" s="37">
        <f t="shared" ca="1" si="696"/>
        <v>12075.679152623628</v>
      </c>
      <c r="H53" s="64">
        <f t="shared" ca="1" si="99"/>
        <v>191928.5936580307</v>
      </c>
      <c r="I53" s="170" cm="1">
        <f t="array" aca="1" ref="I53" ca="1">IF(MONTH($A53) = 1, _xlfn.LET(_xlpm.value, RAND(), _xlfn.IFS(_xlpm.value&lt;=0.6, 0.9/12, AND(_xlpm.value&gt;0.6, _xlpm.value&lt;=0.8), 0.36/12, _xlpm.value&gt;0.8, -0.06/12)), I52)</f>
        <v>7.4999999999999997E-2</v>
      </c>
      <c r="J53" t="str">
        <f t="shared" ca="1" si="895"/>
        <v>No</v>
      </c>
      <c r="K53">
        <f ca="1">COUNTIF(J$4:J53, "Yes")</f>
        <v>4</v>
      </c>
      <c r="L53" s="37">
        <f t="shared" ca="1" si="497"/>
        <v>131177.62787059325</v>
      </c>
      <c r="M53" s="37">
        <f t="shared" ca="1" si="498"/>
        <v>14500.151859737065</v>
      </c>
      <c r="N53" s="64">
        <f t="shared" ca="1" si="103"/>
        <v>145677.77973033031</v>
      </c>
      <c r="O53" s="170" cm="1">
        <f t="array" aca="1" ref="O53" ca="1">IF(MONTH($A53) = 1, _xlfn.LET(_xlpm.value, RAND(), _xlfn.IFS(_xlpm.value&lt;=0.6, 0.9/12, AND(_xlpm.value&gt;0.6, _xlpm.value&lt;=0.8), 0.36/12, _xlpm.value&gt;0.8, -0.06/12)), O52)</f>
        <v>0.03</v>
      </c>
      <c r="P53" t="str">
        <f t="shared" ca="1" si="896"/>
        <v>No</v>
      </c>
      <c r="Q53">
        <f ca="1">COUNTIF(P$4:P53, "Yes")</f>
        <v>2</v>
      </c>
      <c r="R53" s="37">
        <f t="shared" ca="1" si="499"/>
        <v>460109.0742338397</v>
      </c>
      <c r="S53" s="37">
        <f t="shared" ca="1" si="500"/>
        <v>9311.3926843461923</v>
      </c>
      <c r="T53" s="64">
        <f t="shared" ca="1" si="107"/>
        <v>469420.46691818588</v>
      </c>
      <c r="U53" s="170" cm="1">
        <f t="array" aca="1" ref="U53" ca="1">IF(MONTH($A53) = 1, _xlfn.LET(_xlpm.value, RAND(), _xlfn.IFS(_xlpm.value&lt;=0.6, 0.9/12, AND(_xlpm.value&gt;0.6, _xlpm.value&lt;=0.8), 0.36/12, _xlpm.value&gt;0.8, -0.06/12)), U52)</f>
        <v>7.4999999999999997E-2</v>
      </c>
      <c r="V53" t="str">
        <f t="shared" ca="1" si="897"/>
        <v>No</v>
      </c>
      <c r="W53">
        <f ca="1">COUNTIF(V$4:V53, "Yes")</f>
        <v>3</v>
      </c>
      <c r="X53" s="37">
        <f t="shared" ca="1" si="501"/>
        <v>418803.26278857293</v>
      </c>
      <c r="Y53" s="37">
        <f t="shared" ca="1" si="502"/>
        <v>11423.368452961924</v>
      </c>
      <c r="Z53" s="64">
        <f t="shared" ca="1" si="111"/>
        <v>430226.63124153484</v>
      </c>
      <c r="AA53" s="170" cm="1">
        <f t="array" aca="1" ref="AA53" ca="1">IF(MONTH($A53) = 1, _xlfn.LET(_xlpm.value, RAND(), _xlfn.IFS(_xlpm.value&lt;=0.6, 0.9/12, AND(_xlpm.value&gt;0.6, _xlpm.value&lt;=0.8), 0.36/12, _xlpm.value&gt;0.8, -0.06/12)), AA52)</f>
        <v>7.4999999999999997E-2</v>
      </c>
      <c r="AB53" t="str">
        <f t="shared" ca="1" si="898"/>
        <v>No</v>
      </c>
      <c r="AC53">
        <f ca="1">COUNTIF(AB$4:AB53, "Yes")</f>
        <v>4</v>
      </c>
      <c r="AD53" s="37">
        <f t="shared" ca="1" si="503"/>
        <v>515889.59824337432</v>
      </c>
      <c r="AE53" s="37">
        <f t="shared" ca="1" si="504"/>
        <v>21559.418572540097</v>
      </c>
      <c r="AF53" s="64">
        <f t="shared" ca="1" si="115"/>
        <v>537449.01681591442</v>
      </c>
      <c r="AG53" s="170" cm="1">
        <f t="array" aca="1" ref="AG53" ca="1">IF(MONTH($A53) = 1, _xlfn.LET(_xlpm.value, RAND(), _xlfn.IFS(_xlpm.value&lt;=0.6, 0.9/12, AND(_xlpm.value&gt;0.6, _xlpm.value&lt;=0.8), 0.36/12, _xlpm.value&gt;0.8, -0.06/12)), AG52)</f>
        <v>0.03</v>
      </c>
      <c r="AH53" t="str">
        <f t="shared" ca="1" si="899"/>
        <v>No</v>
      </c>
      <c r="AI53">
        <f ca="1">COUNTIF(AH$4:AH53, "Yes")</f>
        <v>3</v>
      </c>
      <c r="AJ53" s="37">
        <f t="shared" ca="1" si="505"/>
        <v>386981.6670874249</v>
      </c>
      <c r="AK53" s="37">
        <f t="shared" ca="1" si="506"/>
        <v>13754.188235412294</v>
      </c>
      <c r="AL53" s="64">
        <f t="shared" ca="1" si="119"/>
        <v>400735.85532283719</v>
      </c>
      <c r="AM53" s="170" cm="1">
        <f t="array" aca="1" ref="AM53" ca="1">IF(MONTH($A53) = 1, _xlfn.LET(_xlpm.value, RAND(), _xlfn.IFS(_xlpm.value&lt;=0.6, 0.9/12, AND(_xlpm.value&gt;0.6, _xlpm.value&lt;=0.8), 0.36/12, _xlpm.value&gt;0.8, -0.06/12)), AM52)</f>
        <v>7.4999999999999997E-2</v>
      </c>
      <c r="AN53" t="str">
        <f t="shared" ca="1" si="900"/>
        <v>No</v>
      </c>
      <c r="AO53">
        <f ca="1">COUNTIF(AN$4:AN53, "Yes")</f>
        <v>3</v>
      </c>
      <c r="AP53" s="37">
        <f t="shared" ca="1" si="507"/>
        <v>136692.83061353539</v>
      </c>
      <c r="AQ53" s="37">
        <f t="shared" ca="1" si="508"/>
        <v>15941.459015448005</v>
      </c>
      <c r="AR53" s="64">
        <f t="shared" ca="1" si="123"/>
        <v>152634.28962898339</v>
      </c>
      <c r="AS53" s="170" cm="1">
        <f t="array" aca="1" ref="AS53" ca="1">IF(MONTH($A53) = 1, _xlfn.LET(_xlpm.value, RAND(), _xlfn.IFS(_xlpm.value&lt;=0.6, 0.9/12, AND(_xlpm.value&gt;0.6, _xlpm.value&lt;=0.8), 0.36/12, _xlpm.value&gt;0.8, -0.06/12)), AS52)</f>
        <v>-5.0000000000000001E-3</v>
      </c>
      <c r="AT53" t="str">
        <f t="shared" ca="1" si="901"/>
        <v>No</v>
      </c>
      <c r="AU53">
        <f ca="1">COUNTIF(AT$4:AT53, "Yes")</f>
        <v>4</v>
      </c>
      <c r="AV53" s="37">
        <f t="shared" ca="1" si="509"/>
        <v>159147.52397268734</v>
      </c>
      <c r="AW53" s="37">
        <f t="shared" ca="1" si="510"/>
        <v>12502.239273296012</v>
      </c>
      <c r="AX53" s="64">
        <f t="shared" ca="1" si="127"/>
        <v>171649.76324598334</v>
      </c>
      <c r="AY53" s="170" cm="1">
        <f t="array" aca="1" ref="AY53" ca="1">IF(MONTH($A53) = 1, _xlfn.LET(_xlpm.value, RAND(), _xlfn.IFS(_xlpm.value&lt;=0.6, 0.9/12, AND(_xlpm.value&gt;0.6, _xlpm.value&lt;=0.8), 0.36/12, _xlpm.value&gt;0.8, -0.06/12)), AY52)</f>
        <v>7.4999999999999997E-2</v>
      </c>
      <c r="AZ53" t="str">
        <f t="shared" ca="1" si="902"/>
        <v>No</v>
      </c>
      <c r="BA53">
        <f ca="1">COUNTIF(AZ$4:AZ53, "Yes")</f>
        <v>4</v>
      </c>
      <c r="BB53" s="37">
        <f t="shared" ca="1" si="511"/>
        <v>243167.70328774434</v>
      </c>
      <c r="BC53" s="37">
        <f t="shared" ca="1" si="512"/>
        <v>21028.698688505505</v>
      </c>
      <c r="BD53" s="64">
        <f t="shared" ca="1" si="131"/>
        <v>264196.40197624982</v>
      </c>
      <c r="BE53" s="170" cm="1">
        <f t="array" aca="1" ref="BE53" ca="1">IF(MONTH($A53) = 1, _xlfn.LET(_xlpm.value, RAND(), _xlfn.IFS(_xlpm.value&lt;=0.6, 0.9/12, AND(_xlpm.value&gt;0.6, _xlpm.value&lt;=0.8), 0.36/12, _xlpm.value&gt;0.8, -0.06/12)), BE52)</f>
        <v>7.4999999999999997E-2</v>
      </c>
      <c r="BF53" t="str">
        <f t="shared" ca="1" si="903"/>
        <v>No</v>
      </c>
      <c r="BG53">
        <f ca="1">COUNTIF(BF$4:BF53, "Yes")</f>
        <v>1</v>
      </c>
      <c r="BH53" s="37">
        <f t="shared" ca="1" si="513"/>
        <v>517412.76045261283</v>
      </c>
      <c r="BI53" s="37">
        <f t="shared" ca="1" si="514"/>
        <v>1525.9884722589229</v>
      </c>
      <c r="BJ53" s="64">
        <f t="shared" ca="1" si="135"/>
        <v>518938.74892487173</v>
      </c>
      <c r="BK53" s="170" cm="1">
        <f t="array" aca="1" ref="BK53" ca="1">IF(MONTH($A53) = 1, _xlfn.LET(_xlpm.value, RAND(), _xlfn.IFS(_xlpm.value&lt;=0.6, 0.9/12, AND(_xlpm.value&gt;0.6, _xlpm.value&lt;=0.8), 0.36/12, _xlpm.value&gt;0.8, -0.06/12)), BK52)</f>
        <v>0.03</v>
      </c>
      <c r="BL53" t="str">
        <f t="shared" ca="1" si="904"/>
        <v>No</v>
      </c>
      <c r="BM53">
        <f ca="1">COUNTIF(BL$4:BL53, "Yes")</f>
        <v>5</v>
      </c>
      <c r="BN53" s="37">
        <f t="shared" ca="1" si="515"/>
        <v>139500.62430901409</v>
      </c>
      <c r="BO53" s="37">
        <f t="shared" ca="1" si="516"/>
        <v>29137.191959870619</v>
      </c>
      <c r="BP53" s="64">
        <f t="shared" ca="1" si="139"/>
        <v>168637.81626888472</v>
      </c>
      <c r="BQ53" s="170" cm="1">
        <f t="array" aca="1" ref="BQ53" ca="1">IF(MONTH($A53) = 1, _xlfn.LET(_xlpm.value, RAND(), _xlfn.IFS(_xlpm.value&lt;=0.6, 0.9/12, AND(_xlpm.value&gt;0.6, _xlpm.value&lt;=0.8), 0.36/12, _xlpm.value&gt;0.8, -0.06/12)), BQ52)</f>
        <v>7.4999999999999997E-2</v>
      </c>
      <c r="BR53" t="str">
        <f t="shared" ca="1" si="905"/>
        <v>No</v>
      </c>
      <c r="BS53">
        <f ca="1">COUNTIF(BR$4:BR53, "Yes")</f>
        <v>3</v>
      </c>
      <c r="BT53" s="37">
        <f t="shared" ca="1" si="517"/>
        <v>113315.72195522042</v>
      </c>
      <c r="BU53" s="37">
        <f t="shared" ca="1" si="518"/>
        <v>21174.094476848037</v>
      </c>
      <c r="BV53" s="64">
        <f t="shared" ca="1" si="143"/>
        <v>134489.81643206844</v>
      </c>
      <c r="BW53" s="170" cm="1">
        <f t="array" aca="1" ref="BW53" ca="1">IF(MONTH($A53) = 1, _xlfn.LET(_xlpm.value, RAND(), _xlfn.IFS(_xlpm.value&lt;=0.6, 0.9/12, AND(_xlpm.value&gt;0.6, _xlpm.value&lt;=0.8), 0.36/12, _xlpm.value&gt;0.8, -0.06/12)), BW52)</f>
        <v>-5.0000000000000001E-3</v>
      </c>
      <c r="BX53" t="str">
        <f t="shared" ca="1" si="906"/>
        <v>No</v>
      </c>
      <c r="BY53">
        <f ca="1">COUNTIF(BX$4:BX53, "Yes")</f>
        <v>3</v>
      </c>
      <c r="BZ53" s="37">
        <f t="shared" ca="1" si="519"/>
        <v>182421.24739963369</v>
      </c>
      <c r="CA53" s="37">
        <f t="shared" ca="1" si="520"/>
        <v>17167.095970140253</v>
      </c>
      <c r="CB53" s="64">
        <f t="shared" ca="1" si="147"/>
        <v>199588.34336977394</v>
      </c>
      <c r="CC53" s="170" cm="1">
        <f t="array" aca="1" ref="CC53" ca="1">IF(MONTH($A53) = 1, _xlfn.LET(_xlpm.value, RAND(), _xlfn.IFS(_xlpm.value&lt;=0.6, 0.9/12, AND(_xlpm.value&gt;0.6, _xlpm.value&lt;=0.8), 0.36/12, _xlpm.value&gt;0.8, -0.06/12)), CC52)</f>
        <v>0.03</v>
      </c>
      <c r="CD53" t="str">
        <f t="shared" ca="1" si="907"/>
        <v>No</v>
      </c>
      <c r="CE53">
        <f ca="1">COUNTIF(CD$4:CD53, "Yes")</f>
        <v>3</v>
      </c>
      <c r="CF53" s="37">
        <f t="shared" ca="1" si="521"/>
        <v>379924.29202400724</v>
      </c>
      <c r="CG53" s="37">
        <f t="shared" ca="1" si="522"/>
        <v>13253.474054471899</v>
      </c>
      <c r="CH53" s="64">
        <f t="shared" ca="1" si="151"/>
        <v>393177.76607847912</v>
      </c>
      <c r="CI53" s="170" cm="1">
        <f t="array" aca="1" ref="CI53" ca="1">IF(MONTH($A53) = 1, _xlfn.LET(_xlpm.value, RAND(), _xlfn.IFS(_xlpm.value&lt;=0.6, 0.9/12, AND(_xlpm.value&gt;0.6, _xlpm.value&lt;=0.8), 0.36/12, _xlpm.value&gt;0.8, -0.06/12)), CI52)</f>
        <v>7.4999999999999997E-2</v>
      </c>
      <c r="CJ53" t="str">
        <f t="shared" ca="1" si="908"/>
        <v>No</v>
      </c>
      <c r="CK53">
        <f ca="1">COUNTIF(CJ$4:CJ53, "Yes")</f>
        <v>4</v>
      </c>
      <c r="CL53" s="37">
        <f t="shared" ca="1" si="523"/>
        <v>106156.01069614523</v>
      </c>
      <c r="CM53" s="37">
        <f t="shared" ca="1" si="524"/>
        <v>20490.007577632634</v>
      </c>
      <c r="CN53" s="64">
        <f t="shared" ca="1" si="155"/>
        <v>126646.01827377785</v>
      </c>
      <c r="CO53" s="170" cm="1">
        <f t="array" aca="1" ref="CO53" ca="1">IF(MONTH($A53) = 1, _xlfn.LET(_xlpm.value, RAND(), _xlfn.IFS(_xlpm.value&lt;=0.6, 0.9/12, AND(_xlpm.value&gt;0.6, _xlpm.value&lt;=0.8), 0.36/12, _xlpm.value&gt;0.8, -0.06/12)), CO52)</f>
        <v>-5.0000000000000001E-3</v>
      </c>
      <c r="CP53" t="str">
        <f t="shared" ca="1" si="909"/>
        <v>No</v>
      </c>
      <c r="CQ53">
        <f ca="1">COUNTIF(CP$4:CP53, "Yes")</f>
        <v>0</v>
      </c>
      <c r="CR53" s="37">
        <f t="shared" ca="1" si="525"/>
        <v>341203.13448393677</v>
      </c>
      <c r="CS53" s="37">
        <f t="shared" ca="1" si="526"/>
        <v>0</v>
      </c>
      <c r="CT53" s="64">
        <f t="shared" ca="1" si="159"/>
        <v>341203.13448393677</v>
      </c>
      <c r="CU53" s="170" cm="1">
        <f t="array" aca="1" ref="CU53" ca="1">IF(MONTH($A53) = 1, _xlfn.LET(_xlpm.value, RAND(), _xlfn.IFS(_xlpm.value&lt;=0.6, 0.9/12, AND(_xlpm.value&gt;0.6, _xlpm.value&lt;=0.8), 0.36/12, _xlpm.value&gt;0.8, -0.06/12)), CU52)</f>
        <v>7.4999999999999997E-2</v>
      </c>
      <c r="CV53" t="str">
        <f t="shared" ca="1" si="910"/>
        <v>No</v>
      </c>
      <c r="CW53">
        <f ca="1">COUNTIF(CV$4:CV53, "Yes")</f>
        <v>2</v>
      </c>
      <c r="CX53" s="37">
        <f t="shared" ca="1" si="527"/>
        <v>371939.62491025403</v>
      </c>
      <c r="CY53" s="37">
        <f t="shared" ca="1" si="528"/>
        <v>4672.4920354367086</v>
      </c>
      <c r="CZ53" s="64">
        <f t="shared" ca="1" si="163"/>
        <v>376612.11694569077</v>
      </c>
      <c r="DA53" s="170" cm="1">
        <f t="array" aca="1" ref="DA53" ca="1">IF(MONTH($A53) = 1, _xlfn.LET(_xlpm.value, RAND(), _xlfn.IFS(_xlpm.value&lt;=0.6, 0.9/12, AND(_xlpm.value&gt;0.6, _xlpm.value&lt;=0.8), 0.36/12, _xlpm.value&gt;0.8, -0.06/12)), DA52)</f>
        <v>7.4999999999999997E-2</v>
      </c>
      <c r="DB53" t="str">
        <f t="shared" ca="1" si="911"/>
        <v>No</v>
      </c>
      <c r="DC53">
        <f ca="1">COUNTIF(DB$4:DB53, "Yes")</f>
        <v>4</v>
      </c>
      <c r="DD53" s="37">
        <f t="shared" ca="1" si="529"/>
        <v>347565.79452064133</v>
      </c>
      <c r="DE53" s="37">
        <f t="shared" ca="1" si="530"/>
        <v>15885.97262287511</v>
      </c>
      <c r="DF53" s="64">
        <f t="shared" ca="1" si="167"/>
        <v>363451.76714351645</v>
      </c>
      <c r="DG53" s="170" cm="1">
        <f t="array" aca="1" ref="DG53" ca="1">IF(MONTH($A53) = 1, _xlfn.LET(_xlpm.value, RAND(), _xlfn.IFS(_xlpm.value&lt;=0.6, 0.9/12, AND(_xlpm.value&gt;0.6, _xlpm.value&lt;=0.8), 0.36/12, _xlpm.value&gt;0.8, -0.06/12)), DG52)</f>
        <v>7.4999999999999997E-2</v>
      </c>
      <c r="DH53" t="str">
        <f t="shared" ca="1" si="912"/>
        <v>No</v>
      </c>
      <c r="DI53">
        <f ca="1">COUNTIF(DH$4:DH53, "Yes")</f>
        <v>2</v>
      </c>
      <c r="DJ53" s="37">
        <f t="shared" ca="1" si="531"/>
        <v>527171.3525501776</v>
      </c>
      <c r="DK53" s="37">
        <f t="shared" ca="1" si="532"/>
        <v>10851.580754414923</v>
      </c>
      <c r="DL53" s="64">
        <f t="shared" ca="1" si="171"/>
        <v>538022.9333045925</v>
      </c>
      <c r="DM53" s="170" cm="1">
        <f t="array" aca="1" ref="DM53" ca="1">IF(MONTH($A53) = 1, _xlfn.LET(_xlpm.value, RAND(), _xlfn.IFS(_xlpm.value&lt;=0.6, 0.9/12, AND(_xlpm.value&gt;0.6, _xlpm.value&lt;=0.8), 0.36/12, _xlpm.value&gt;0.8, -0.06/12)), DM52)</f>
        <v>7.4999999999999997E-2</v>
      </c>
      <c r="DN53" t="str">
        <f t="shared" ca="1" si="913"/>
        <v>No</v>
      </c>
      <c r="DO53">
        <f ca="1">COUNTIF(DN$4:DN53, "Yes")</f>
        <v>2</v>
      </c>
      <c r="DP53" s="37">
        <f t="shared" ca="1" si="533"/>
        <v>441701.908365026</v>
      </c>
      <c r="DQ53" s="37">
        <f t="shared" ca="1" si="534"/>
        <v>8028.9797266834039</v>
      </c>
      <c r="DR53" s="64">
        <f t="shared" ca="1" si="175"/>
        <v>449730.88809170941</v>
      </c>
      <c r="DS53" s="170" cm="1">
        <f t="array" aca="1" ref="DS53" ca="1">IF(MONTH($A53) = 1, _xlfn.LET(_xlpm.value, RAND(), _xlfn.IFS(_xlpm.value&lt;=0.6, 0.9/12, AND(_xlpm.value&gt;0.6, _xlpm.value&lt;=0.8), 0.36/12, _xlpm.value&gt;0.8, -0.06/12)), DS52)</f>
        <v>0.03</v>
      </c>
      <c r="DT53" t="str">
        <f t="shared" ca="1" si="914"/>
        <v>No</v>
      </c>
      <c r="DU53">
        <f ca="1">COUNTIF(DT$4:DT53, "Yes")</f>
        <v>3</v>
      </c>
      <c r="DV53" s="37">
        <f t="shared" ca="1" si="535"/>
        <v>267007.77242978854</v>
      </c>
      <c r="DW53" s="37">
        <f t="shared" ca="1" si="536"/>
        <v>18543.569376324169</v>
      </c>
      <c r="DX53" s="64">
        <f t="shared" ca="1" si="179"/>
        <v>285551.34180611273</v>
      </c>
      <c r="DY53" s="170" cm="1">
        <f t="array" aca="1" ref="DY53" ca="1">IF(MONTH($A53) = 1, _xlfn.LET(_xlpm.value, RAND(), _xlfn.IFS(_xlpm.value&lt;=0.6, 0.9/12, AND(_xlpm.value&gt;0.6, _xlpm.value&lt;=0.8), 0.36/12, _xlpm.value&gt;0.8, -0.06/12)), DY52)</f>
        <v>7.4999999999999997E-2</v>
      </c>
      <c r="DZ53" t="str">
        <f t="shared" ca="1" si="915"/>
        <v>No</v>
      </c>
      <c r="EA53">
        <f ca="1">COUNTIF(DZ$4:DZ53, "Yes")</f>
        <v>5</v>
      </c>
      <c r="EB53" s="37">
        <f t="shared" ca="1" si="537"/>
        <v>425605.76388966368</v>
      </c>
      <c r="EC53" s="37">
        <f t="shared" ca="1" si="538"/>
        <v>27407.976518529598</v>
      </c>
      <c r="ED53" s="64">
        <f t="shared" ca="1" si="183"/>
        <v>453013.74040819326</v>
      </c>
      <c r="EE53" s="170" cm="1">
        <f t="array" aca="1" ref="EE53" ca="1">IF(MONTH($A53) = 1, _xlfn.LET(_xlpm.value, RAND(), _xlfn.IFS(_xlpm.value&lt;=0.6, 0.9/12, AND(_xlpm.value&gt;0.6, _xlpm.value&lt;=0.8), 0.36/12, _xlpm.value&gt;0.8, -0.06/12)), EE52)</f>
        <v>-5.0000000000000001E-3</v>
      </c>
      <c r="EF53" t="str">
        <f t="shared" ca="1" si="916"/>
        <v>No</v>
      </c>
      <c r="EG53">
        <f ca="1">COUNTIF(EF$4:EF53, "Yes")</f>
        <v>2</v>
      </c>
      <c r="EH53" s="37">
        <f t="shared" ca="1" si="539"/>
        <v>208795.08228936425</v>
      </c>
      <c r="EI53" s="37">
        <f t="shared" ca="1" si="540"/>
        <v>13628.826341817765</v>
      </c>
      <c r="EJ53" s="64">
        <f t="shared" ca="1" si="187"/>
        <v>222423.90863118201</v>
      </c>
      <c r="EK53" s="170" cm="1">
        <f t="array" aca="1" ref="EK53" ca="1">IF(MONTH($A53) = 1, _xlfn.LET(_xlpm.value, RAND(), _xlfn.IFS(_xlpm.value&lt;=0.6, 0.9/12, AND(_xlpm.value&gt;0.6, _xlpm.value&lt;=0.8), 0.36/12, _xlpm.value&gt;0.8, -0.06/12)), EK52)</f>
        <v>-5.0000000000000001E-3</v>
      </c>
      <c r="EL53" t="str">
        <f t="shared" ca="1" si="917"/>
        <v>No</v>
      </c>
      <c r="EM53">
        <f ca="1">COUNTIF(EL$4:EL53, "Yes")</f>
        <v>4</v>
      </c>
      <c r="EN53" s="37">
        <f t="shared" ca="1" si="541"/>
        <v>129282.83992751637</v>
      </c>
      <c r="EO53" s="37">
        <f t="shared" ca="1" si="542"/>
        <v>20013.940973802055</v>
      </c>
      <c r="EP53" s="64">
        <f t="shared" ca="1" si="191"/>
        <v>149296.78090131842</v>
      </c>
      <c r="EQ53" s="170" cm="1">
        <f t="array" aca="1" ref="EQ53" ca="1">IF(MONTH($A53) = 1, _xlfn.LET(_xlpm.value, RAND(), _xlfn.IFS(_xlpm.value&lt;=0.6, 0.9/12, AND(_xlpm.value&gt;0.6, _xlpm.value&lt;=0.8), 0.36/12, _xlpm.value&gt;0.8, -0.06/12)), EQ52)</f>
        <v>7.4999999999999997E-2</v>
      </c>
      <c r="ER53" t="str">
        <f t="shared" ca="1" si="918"/>
        <v>No</v>
      </c>
      <c r="ES53">
        <f ca="1">COUNTIF(ER$4:ER53, "Yes")</f>
        <v>0</v>
      </c>
      <c r="ET53" s="37">
        <f t="shared" ca="1" si="543"/>
        <v>795828.85201455944</v>
      </c>
      <c r="EU53" s="37">
        <f t="shared" ca="1" si="544"/>
        <v>0</v>
      </c>
      <c r="EV53" s="64">
        <f t="shared" ca="1" si="195"/>
        <v>795828.85201455944</v>
      </c>
      <c r="EW53" s="170" cm="1">
        <f t="array" aca="1" ref="EW53" ca="1">IF(MONTH($A53) = 1, _xlfn.LET(_xlpm.value, RAND(), _xlfn.IFS(_xlpm.value&lt;=0.6, 0.9/12, AND(_xlpm.value&gt;0.6, _xlpm.value&lt;=0.8), 0.36/12, _xlpm.value&gt;0.8, -0.06/12)), EW52)</f>
        <v>7.4999999999999997E-2</v>
      </c>
      <c r="EX53" t="str">
        <f t="shared" ca="1" si="919"/>
        <v>Yes</v>
      </c>
      <c r="EY53">
        <f ca="1">COUNTIF(EX$4:EX53, "Yes")</f>
        <v>2</v>
      </c>
      <c r="EZ53" s="37">
        <f t="shared" ca="1" si="545"/>
        <v>227144.79014023603</v>
      </c>
      <c r="FA53" s="37">
        <f t="shared" ca="1" si="546"/>
        <v>6839.8989093299597</v>
      </c>
      <c r="FB53" s="64">
        <f t="shared" ca="1" si="199"/>
        <v>233984.68904956599</v>
      </c>
      <c r="FC53" s="170" cm="1">
        <f t="array" aca="1" ref="FC53" ca="1">IF(MONTH($A53) = 1, _xlfn.LET(_xlpm.value, RAND(), _xlfn.IFS(_xlpm.value&lt;=0.6, 0.9/12, AND(_xlpm.value&gt;0.6, _xlpm.value&lt;=0.8), 0.36/12, _xlpm.value&gt;0.8, -0.06/12)), FC52)</f>
        <v>7.4999999999999997E-2</v>
      </c>
      <c r="FD53" t="str">
        <f t="shared" ca="1" si="920"/>
        <v>No</v>
      </c>
      <c r="FE53">
        <f ca="1">COUNTIF(FD$4:FD53, "Yes")</f>
        <v>4</v>
      </c>
      <c r="FF53" s="37">
        <f t="shared" ca="1" si="547"/>
        <v>167845.77653995904</v>
      </c>
      <c r="FG53" s="37">
        <f t="shared" ca="1" si="548"/>
        <v>18128.865025773415</v>
      </c>
      <c r="FH53" s="64">
        <f t="shared" ca="1" si="203"/>
        <v>185974.64156573245</v>
      </c>
      <c r="FI53" s="170" cm="1">
        <f t="array" aca="1" ref="FI53" ca="1">IF(MONTH($A53) = 1, _xlfn.LET(_xlpm.value, RAND(), _xlfn.IFS(_xlpm.value&lt;=0.6, 0.9/12, AND(_xlpm.value&gt;0.6, _xlpm.value&lt;=0.8), 0.36/12, _xlpm.value&gt;0.8, -0.06/12)), FI52)</f>
        <v>7.4999999999999997E-2</v>
      </c>
      <c r="FJ53" t="str">
        <f t="shared" ca="1" si="921"/>
        <v>No</v>
      </c>
      <c r="FK53">
        <f ca="1">COUNTIF(FJ$4:FJ53, "Yes")</f>
        <v>1</v>
      </c>
      <c r="FL53" s="37">
        <f t="shared" ca="1" si="549"/>
        <v>369094.6785897892</v>
      </c>
      <c r="FM53" s="37">
        <f t="shared" ca="1" si="550"/>
        <v>5507.5979111531369</v>
      </c>
      <c r="FN53" s="64">
        <f t="shared" ca="1" si="207"/>
        <v>374602.27650094236</v>
      </c>
      <c r="FO53" s="170" cm="1">
        <f t="array" aca="1" ref="FO53" ca="1">IF(MONTH($A53) = 1, _xlfn.LET(_xlpm.value, RAND(), _xlfn.IFS(_xlpm.value&lt;=0.6, 0.9/12, AND(_xlpm.value&gt;0.6, _xlpm.value&lt;=0.8), 0.36/12, _xlpm.value&gt;0.8, -0.06/12)), FO52)</f>
        <v>7.4999999999999997E-2</v>
      </c>
      <c r="FP53" t="str">
        <f t="shared" ca="1" si="922"/>
        <v>No</v>
      </c>
      <c r="FQ53">
        <f ca="1">COUNTIF(FP$4:FP53, "Yes")</f>
        <v>2</v>
      </c>
      <c r="FR53" s="37">
        <f t="shared" ca="1" si="551"/>
        <v>713477.70063250291</v>
      </c>
      <c r="FS53" s="37">
        <f t="shared" ca="1" si="552"/>
        <v>12407.465381200673</v>
      </c>
      <c r="FT53" s="64">
        <f t="shared" ca="1" si="211"/>
        <v>725885.16601370357</v>
      </c>
      <c r="FU53" s="170" cm="1">
        <f t="array" aca="1" ref="FU53" ca="1">IF(MONTH($A53) = 1, _xlfn.LET(_xlpm.value, RAND(), _xlfn.IFS(_xlpm.value&lt;=0.6, 0.9/12, AND(_xlpm.value&gt;0.6, _xlpm.value&lt;=0.8), 0.36/12, _xlpm.value&gt;0.8, -0.06/12)), FU52)</f>
        <v>7.4999999999999997E-2</v>
      </c>
      <c r="FV53" t="str">
        <f t="shared" ca="1" si="923"/>
        <v>No</v>
      </c>
      <c r="FW53">
        <f ca="1">COUNTIF(FV$4:FV53, "Yes")</f>
        <v>2</v>
      </c>
      <c r="FX53" s="37">
        <f t="shared" ca="1" si="553"/>
        <v>240549.21224328113</v>
      </c>
      <c r="FY53" s="37">
        <f t="shared" ca="1" si="554"/>
        <v>14111.399611507935</v>
      </c>
      <c r="FZ53" s="64">
        <f t="shared" ca="1" si="215"/>
        <v>254660.61185478908</v>
      </c>
      <c r="GA53" s="170" cm="1">
        <f t="array" aca="1" ref="GA53" ca="1">IF(MONTH($A53) = 1, _xlfn.LET(_xlpm.value, RAND(), _xlfn.IFS(_xlpm.value&lt;=0.6, 0.9/12, AND(_xlpm.value&gt;0.6, _xlpm.value&lt;=0.8), 0.36/12, _xlpm.value&gt;0.8, -0.06/12)), GA52)</f>
        <v>7.4999999999999997E-2</v>
      </c>
      <c r="GB53" t="str">
        <f t="shared" ca="1" si="924"/>
        <v>No</v>
      </c>
      <c r="GC53">
        <f ca="1">COUNTIF(GB$4:GB53, "Yes")</f>
        <v>2</v>
      </c>
      <c r="GD53" s="37">
        <f t="shared" ca="1" si="555"/>
        <v>568588.14790360874</v>
      </c>
      <c r="GE53" s="37">
        <f t="shared" ca="1" si="556"/>
        <v>18001.404999930328</v>
      </c>
      <c r="GF53" s="64">
        <f t="shared" ca="1" si="219"/>
        <v>586589.55290353904</v>
      </c>
      <c r="GG53" s="170" cm="1">
        <f t="array" aca="1" ref="GG53" ca="1">IF(MONTH($A53) = 1, _xlfn.LET(_xlpm.value, RAND(), _xlfn.IFS(_xlpm.value&lt;=0.6, 0.9/12, AND(_xlpm.value&gt;0.6, _xlpm.value&lt;=0.8), 0.36/12, _xlpm.value&gt;0.8, -0.06/12)), GG52)</f>
        <v>-5.0000000000000001E-3</v>
      </c>
      <c r="GH53" t="str">
        <f t="shared" ca="1" si="925"/>
        <v>No</v>
      </c>
      <c r="GI53">
        <f ca="1">COUNTIF(GH$4:GH53, "Yes")</f>
        <v>1</v>
      </c>
      <c r="GJ53" s="37">
        <f t="shared" ca="1" si="557"/>
        <v>194795.36234981025</v>
      </c>
      <c r="GK53" s="37">
        <f t="shared" ca="1" si="558"/>
        <v>5833.4725287344627</v>
      </c>
      <c r="GL53" s="64">
        <f t="shared" ca="1" si="223"/>
        <v>200628.83487854473</v>
      </c>
      <c r="GM53" s="170" cm="1">
        <f t="array" aca="1" ref="GM53" ca="1">IF(MONTH($A53) = 1, _xlfn.LET(_xlpm.value, RAND(), _xlfn.IFS(_xlpm.value&lt;=0.6, 0.9/12, AND(_xlpm.value&gt;0.6, _xlpm.value&lt;=0.8), 0.36/12, _xlpm.value&gt;0.8, -0.06/12)), GM52)</f>
        <v>7.4999999999999997E-2</v>
      </c>
      <c r="GN53" t="str">
        <f t="shared" ca="1" si="926"/>
        <v>No</v>
      </c>
      <c r="GO53">
        <f ca="1">COUNTIF(GN$4:GN53, "Yes")</f>
        <v>2</v>
      </c>
      <c r="GP53" s="37">
        <f t="shared" ca="1" si="559"/>
        <v>598451.06424689759</v>
      </c>
      <c r="GQ53" s="37">
        <f t="shared" ca="1" si="560"/>
        <v>12001.957595688826</v>
      </c>
      <c r="GR53" s="64">
        <f t="shared" ca="1" si="227"/>
        <v>610453.02184258646</v>
      </c>
      <c r="GS53" s="170" cm="1">
        <f t="array" aca="1" ref="GS53" ca="1">IF(MONTH($A53) = 1, _xlfn.LET(_xlpm.value, RAND(), _xlfn.IFS(_xlpm.value&lt;=0.6, 0.9/12, AND(_xlpm.value&gt;0.6, _xlpm.value&lt;=0.8), 0.36/12, _xlpm.value&gt;0.8, -0.06/12)), GS52)</f>
        <v>7.4999999999999997E-2</v>
      </c>
      <c r="GT53" t="str">
        <f t="shared" ca="1" si="927"/>
        <v>No</v>
      </c>
      <c r="GU53">
        <f ca="1">COUNTIF(GT$4:GT53, "Yes")</f>
        <v>0</v>
      </c>
      <c r="GV53" s="37">
        <f t="shared" ca="1" si="561"/>
        <v>377432.74702078593</v>
      </c>
      <c r="GW53" s="37">
        <f t="shared" ca="1" si="562"/>
        <v>0</v>
      </c>
      <c r="GX53" s="64">
        <f t="shared" ca="1" si="231"/>
        <v>377432.74702078593</v>
      </c>
      <c r="GY53" s="170" cm="1">
        <f t="array" aca="1" ref="GY53" ca="1">IF(MONTH($A53) = 1, _xlfn.LET(_xlpm.value, RAND(), _xlfn.IFS(_xlpm.value&lt;=0.6, 0.9/12, AND(_xlpm.value&gt;0.6, _xlpm.value&lt;=0.8), 0.36/12, _xlpm.value&gt;0.8, -0.06/12)), GY52)</f>
        <v>-5.0000000000000001E-3</v>
      </c>
      <c r="GZ53" t="str">
        <f t="shared" ca="1" si="928"/>
        <v>No</v>
      </c>
      <c r="HA53">
        <f ca="1">COUNTIF(GZ$4:GZ53, "Yes")</f>
        <v>3</v>
      </c>
      <c r="HB53" s="37">
        <f t="shared" ca="1" si="563"/>
        <v>505477.28892175434</v>
      </c>
      <c r="HC53" s="37">
        <f t="shared" ca="1" si="564"/>
        <v>14436.736828401865</v>
      </c>
      <c r="HD53" s="64">
        <f t="shared" ca="1" si="235"/>
        <v>519914.0257501562</v>
      </c>
      <c r="HE53" s="170" cm="1">
        <f t="array" aca="1" ref="HE53" ca="1">IF(MONTH($A53) = 1, _xlfn.LET(_xlpm.value, RAND(), _xlfn.IFS(_xlpm.value&lt;=0.6, 0.9/12, AND(_xlpm.value&gt;0.6, _xlpm.value&lt;=0.8), 0.36/12, _xlpm.value&gt;0.8, -0.06/12)), HE52)</f>
        <v>-5.0000000000000001E-3</v>
      </c>
      <c r="HF53" t="str">
        <f t="shared" ca="1" si="929"/>
        <v>No</v>
      </c>
      <c r="HG53">
        <f ca="1">COUNTIF(HF$4:HF53, "Yes")</f>
        <v>3</v>
      </c>
      <c r="HH53" s="37">
        <f t="shared" ca="1" si="565"/>
        <v>221493.37767787237</v>
      </c>
      <c r="HI53" s="37">
        <f t="shared" ca="1" si="566"/>
        <v>9180.3306103065661</v>
      </c>
      <c r="HJ53" s="64">
        <f t="shared" ca="1" si="239"/>
        <v>230673.70828817892</v>
      </c>
      <c r="HK53" s="170" cm="1">
        <f t="array" aca="1" ref="HK53" ca="1">IF(MONTH($A53) = 1, _xlfn.LET(_xlpm.value, RAND(), _xlfn.IFS(_xlpm.value&lt;=0.6, 0.9/12, AND(_xlpm.value&gt;0.6, _xlpm.value&lt;=0.8), 0.36/12, _xlpm.value&gt;0.8, -0.06/12)), HK52)</f>
        <v>7.4999999999999997E-2</v>
      </c>
      <c r="HL53" t="str">
        <f t="shared" ca="1" si="930"/>
        <v>No</v>
      </c>
      <c r="HM53">
        <f ca="1">COUNTIF(HL$4:HL53, "Yes")</f>
        <v>2</v>
      </c>
      <c r="HN53" s="37">
        <f t="shared" ca="1" si="567"/>
        <v>327752.32328861224</v>
      </c>
      <c r="HO53" s="37">
        <f t="shared" ca="1" si="568"/>
        <v>6024.4165858291253</v>
      </c>
      <c r="HP53" s="64">
        <f t="shared" ca="1" si="243"/>
        <v>333776.73987444135</v>
      </c>
      <c r="HQ53" s="170" cm="1">
        <f t="array" aca="1" ref="HQ53" ca="1">IF(MONTH($A53) = 1, _xlfn.LET(_xlpm.value, RAND(), _xlfn.IFS(_xlpm.value&lt;=0.6, 0.9/12, AND(_xlpm.value&gt;0.6, _xlpm.value&lt;=0.8), 0.36/12, _xlpm.value&gt;0.8, -0.06/12)), HQ52)</f>
        <v>0.03</v>
      </c>
      <c r="HR53" t="str">
        <f t="shared" ca="1" si="931"/>
        <v>Yes</v>
      </c>
      <c r="HS53">
        <f ca="1">COUNTIF(HR$4:HR53, "Yes")</f>
        <v>3</v>
      </c>
      <c r="HT53" s="37">
        <f t="shared" ca="1" si="569"/>
        <v>244803.44237130845</v>
      </c>
      <c r="HU53" s="37">
        <f t="shared" ca="1" si="570"/>
        <v>8158.6045617761256</v>
      </c>
      <c r="HV53" s="64">
        <f t="shared" ca="1" si="247"/>
        <v>252962.04693308458</v>
      </c>
      <c r="HW53" s="170" cm="1">
        <f t="array" aca="1" ref="HW53" ca="1">IF(MONTH($A53) = 1, _xlfn.LET(_xlpm.value, RAND(), _xlfn.IFS(_xlpm.value&lt;=0.6, 0.9/12, AND(_xlpm.value&gt;0.6, _xlpm.value&lt;=0.8), 0.36/12, _xlpm.value&gt;0.8, -0.06/12)), HW52)</f>
        <v>7.4999999999999997E-2</v>
      </c>
      <c r="HX53" t="str">
        <f t="shared" ca="1" si="932"/>
        <v>No</v>
      </c>
      <c r="HY53">
        <f ca="1">COUNTIF(HX$4:HX53, "Yes")</f>
        <v>4</v>
      </c>
      <c r="HZ53" s="37">
        <f t="shared" ca="1" si="571"/>
        <v>527589.05388602044</v>
      </c>
      <c r="IA53" s="37">
        <f t="shared" ca="1" si="572"/>
        <v>26547.182803825923</v>
      </c>
      <c r="IB53" s="64">
        <f t="shared" ca="1" si="251"/>
        <v>554136.23668984638</v>
      </c>
      <c r="IC53" s="170" cm="1">
        <f t="array" aca="1" ref="IC53" ca="1">IF(MONTH($A53) = 1, _xlfn.LET(_xlpm.value, RAND(), _xlfn.IFS(_xlpm.value&lt;=0.6, 0.9/12, AND(_xlpm.value&gt;0.6, _xlpm.value&lt;=0.8), 0.36/12, _xlpm.value&gt;0.8, -0.06/12)), IC52)</f>
        <v>7.4999999999999997E-2</v>
      </c>
      <c r="ID53" t="str">
        <f t="shared" ca="1" si="933"/>
        <v>No</v>
      </c>
      <c r="IE53">
        <f ca="1">COUNTIF(ID$4:ID53, "Yes")</f>
        <v>2</v>
      </c>
      <c r="IF53" s="37">
        <f t="shared" ca="1" si="573"/>
        <v>495914.63534698484</v>
      </c>
      <c r="IG53" s="37">
        <f t="shared" ca="1" si="574"/>
        <v>9363.9502351150368</v>
      </c>
      <c r="IH53" s="64">
        <f t="shared" ca="1" si="255"/>
        <v>505278.58558209985</v>
      </c>
      <c r="II53" s="170" cm="1">
        <f t="array" aca="1" ref="II53" ca="1">IF(MONTH($A53) = 1, _xlfn.LET(_xlpm.value, RAND(), _xlfn.IFS(_xlpm.value&lt;=0.6, 0.9/12, AND(_xlpm.value&gt;0.6, _xlpm.value&lt;=0.8), 0.36/12, _xlpm.value&gt;0.8, -0.06/12)), II52)</f>
        <v>7.4999999999999997E-2</v>
      </c>
      <c r="IJ53" t="str">
        <f t="shared" ca="1" si="934"/>
        <v>No</v>
      </c>
      <c r="IK53">
        <f ca="1">COUNTIF(IJ$4:IJ53, "Yes")</f>
        <v>6</v>
      </c>
      <c r="IL53" s="37">
        <f t="shared" ca="1" si="575"/>
        <v>178214.74047277868</v>
      </c>
      <c r="IM53" s="37">
        <f t="shared" ca="1" si="576"/>
        <v>22690.753787892412</v>
      </c>
      <c r="IN53" s="64">
        <f t="shared" ca="1" si="259"/>
        <v>200905.49426067108</v>
      </c>
      <c r="IO53" s="170" cm="1">
        <f t="array" aca="1" ref="IO53" ca="1">IF(MONTH($A53) = 1, _xlfn.LET(_xlpm.value, RAND(), _xlfn.IFS(_xlpm.value&lt;=0.6, 0.9/12, AND(_xlpm.value&gt;0.6, _xlpm.value&lt;=0.8), 0.36/12, _xlpm.value&gt;0.8, -0.06/12)), IO52)</f>
        <v>7.4999999999999997E-2</v>
      </c>
      <c r="IP53" t="str">
        <f t="shared" ca="1" si="935"/>
        <v>No</v>
      </c>
      <c r="IQ53">
        <f ca="1">COUNTIF(IP$4:IP53, "Yes")</f>
        <v>4</v>
      </c>
      <c r="IR53" s="37">
        <f t="shared" ca="1" si="577"/>
        <v>237974.46588477131</v>
      </c>
      <c r="IS53" s="37">
        <f t="shared" ca="1" si="578"/>
        <v>15262.347640267621</v>
      </c>
      <c r="IT53" s="64">
        <f t="shared" ca="1" si="263"/>
        <v>253236.81352503895</v>
      </c>
      <c r="IU53" s="170" cm="1">
        <f t="array" aca="1" ref="IU53" ca="1">IF(MONTH($A53) = 1, _xlfn.LET(_xlpm.value, RAND(), _xlfn.IFS(_xlpm.value&lt;=0.6, 0.9/12, AND(_xlpm.value&gt;0.6, _xlpm.value&lt;=0.8), 0.36/12, _xlpm.value&gt;0.8, -0.06/12)), IU52)</f>
        <v>-5.0000000000000001E-3</v>
      </c>
      <c r="IV53" t="str">
        <f t="shared" ca="1" si="936"/>
        <v>No</v>
      </c>
      <c r="IW53">
        <f ca="1">COUNTIF(IV$4:IV53, "Yes")</f>
        <v>3</v>
      </c>
      <c r="IX53" s="37">
        <f t="shared" ca="1" si="579"/>
        <v>520631.263592295</v>
      </c>
      <c r="IY53" s="37">
        <f t="shared" ca="1" si="580"/>
        <v>17674.30598948344</v>
      </c>
      <c r="IZ53" s="64">
        <f t="shared" ca="1" si="267"/>
        <v>538305.56958177849</v>
      </c>
      <c r="JA53" s="170" cm="1">
        <f t="array" aca="1" ref="JA53" ca="1">IF(MONTH($A53) = 1, _xlfn.LET(_xlpm.value, RAND(), _xlfn.IFS(_xlpm.value&lt;=0.6, 0.9/12, AND(_xlpm.value&gt;0.6, _xlpm.value&lt;=0.8), 0.36/12, _xlpm.value&gt;0.8, -0.06/12)), JA52)</f>
        <v>0.03</v>
      </c>
      <c r="JB53" t="str">
        <f t="shared" ca="1" si="937"/>
        <v>No</v>
      </c>
      <c r="JC53">
        <f ca="1">COUNTIF(JB$4:JB53, "Yes")</f>
        <v>3</v>
      </c>
      <c r="JD53" s="37">
        <f t="shared" ca="1" si="581"/>
        <v>243885.19492637765</v>
      </c>
      <c r="JE53" s="37">
        <f t="shared" ca="1" si="582"/>
        <v>16529.479541730092</v>
      </c>
      <c r="JF53" s="64">
        <f t="shared" ca="1" si="271"/>
        <v>260414.67446810775</v>
      </c>
      <c r="JG53" s="170" cm="1">
        <f t="array" aca="1" ref="JG53" ca="1">IF(MONTH($A53) = 1, _xlfn.LET(_xlpm.value, RAND(), _xlfn.IFS(_xlpm.value&lt;=0.6, 0.9/12, AND(_xlpm.value&gt;0.6, _xlpm.value&lt;=0.8), 0.36/12, _xlpm.value&gt;0.8, -0.06/12)), JG52)</f>
        <v>7.4999999999999997E-2</v>
      </c>
      <c r="JH53" t="str">
        <f t="shared" ca="1" si="938"/>
        <v>No</v>
      </c>
      <c r="JI53">
        <f ca="1">COUNTIF(JH$4:JH53, "Yes")</f>
        <v>2</v>
      </c>
      <c r="JJ53" s="37">
        <f t="shared" ca="1" si="583"/>
        <v>472833.38994793524</v>
      </c>
      <c r="JK53" s="37">
        <f t="shared" ca="1" si="584"/>
        <v>2444.4130940584387</v>
      </c>
      <c r="JL53" s="64">
        <f t="shared" ca="1" si="275"/>
        <v>475277.8030419937</v>
      </c>
      <c r="JM53" s="170" cm="1">
        <f t="array" aca="1" ref="JM53" ca="1">IF(MONTH($A53) = 1, _xlfn.LET(_xlpm.value, RAND(), _xlfn.IFS(_xlpm.value&lt;=0.6, 0.9/12, AND(_xlpm.value&gt;0.6, _xlpm.value&lt;=0.8), 0.36/12, _xlpm.value&gt;0.8, -0.06/12)), JM52)</f>
        <v>0.03</v>
      </c>
      <c r="JN53" t="str">
        <f t="shared" ca="1" si="939"/>
        <v>No</v>
      </c>
      <c r="JO53">
        <f ca="1">COUNTIF(JN$4:JN53, "Yes")</f>
        <v>6</v>
      </c>
      <c r="JP53" s="37">
        <f t="shared" ca="1" si="585"/>
        <v>176491.25639332412</v>
      </c>
      <c r="JQ53" s="37">
        <f t="shared" ca="1" si="586"/>
        <v>26733.025849193054</v>
      </c>
      <c r="JR53" s="64">
        <f t="shared" ca="1" si="279"/>
        <v>203224.28224251716</v>
      </c>
      <c r="JS53" s="170" cm="1">
        <f t="array" aca="1" ref="JS53" ca="1">IF(MONTH($A53) = 1, _xlfn.LET(_xlpm.value, RAND(), _xlfn.IFS(_xlpm.value&lt;=0.6, 0.9/12, AND(_xlpm.value&gt;0.6, _xlpm.value&lt;=0.8), 0.36/12, _xlpm.value&gt;0.8, -0.06/12)), JS52)</f>
        <v>7.4999999999999997E-2</v>
      </c>
      <c r="JT53" t="str">
        <f t="shared" ca="1" si="940"/>
        <v>No</v>
      </c>
      <c r="JU53">
        <f ca="1">COUNTIF(JT$4:JT53, "Yes")</f>
        <v>2</v>
      </c>
      <c r="JV53" s="37">
        <f t="shared" ca="1" si="587"/>
        <v>235796.55293585148</v>
      </c>
      <c r="JW53" s="37">
        <f t="shared" ca="1" si="588"/>
        <v>8790.9502081520677</v>
      </c>
      <c r="JX53" s="64">
        <f t="shared" ca="1" si="283"/>
        <v>244587.50314400354</v>
      </c>
      <c r="JY53" s="170" cm="1">
        <f t="array" aca="1" ref="JY53" ca="1">IF(MONTH($A53) = 1, _xlfn.LET(_xlpm.value, RAND(), _xlfn.IFS(_xlpm.value&lt;=0.6, 0.9/12, AND(_xlpm.value&gt;0.6, _xlpm.value&lt;=0.8), 0.36/12, _xlpm.value&gt;0.8, -0.06/12)), JY52)</f>
        <v>7.4999999999999997E-2</v>
      </c>
      <c r="JZ53" t="str">
        <f t="shared" ca="1" si="941"/>
        <v>No</v>
      </c>
      <c r="KA53">
        <f ca="1">COUNTIF(JZ$4:JZ53, "Yes")</f>
        <v>3</v>
      </c>
      <c r="KB53" s="37">
        <f t="shared" ca="1" si="589"/>
        <v>168942.83525144786</v>
      </c>
      <c r="KC53" s="37">
        <f t="shared" ca="1" si="590"/>
        <v>10674.511401149368</v>
      </c>
      <c r="KD53" s="64">
        <f t="shared" ca="1" si="287"/>
        <v>179617.34665259722</v>
      </c>
      <c r="KE53" s="170" cm="1">
        <f t="array" aca="1" ref="KE53" ca="1">IF(MONTH($A53) = 1, _xlfn.LET(_xlpm.value, RAND(), _xlfn.IFS(_xlpm.value&lt;=0.6, 0.9/12, AND(_xlpm.value&gt;0.6, _xlpm.value&lt;=0.8), 0.36/12, _xlpm.value&gt;0.8, -0.06/12)), KE52)</f>
        <v>7.4999999999999997E-2</v>
      </c>
      <c r="KF53" t="str">
        <f t="shared" ca="1" si="942"/>
        <v>No</v>
      </c>
      <c r="KG53">
        <f ca="1">COUNTIF(KF$4:KF53, "Yes")</f>
        <v>1</v>
      </c>
      <c r="KH53" s="37">
        <f t="shared" ca="1" si="591"/>
        <v>244511.26228680924</v>
      </c>
      <c r="KI53" s="37">
        <f t="shared" ca="1" si="592"/>
        <v>4155.0001944494343</v>
      </c>
      <c r="KJ53" s="64">
        <f t="shared" ca="1" si="291"/>
        <v>248666.26248125869</v>
      </c>
      <c r="KK53" s="170" cm="1">
        <f t="array" aca="1" ref="KK53" ca="1">IF(MONTH($A53) = 1, _xlfn.LET(_xlpm.value, RAND(), _xlfn.IFS(_xlpm.value&lt;=0.6, 0.9/12, AND(_xlpm.value&gt;0.6, _xlpm.value&lt;=0.8), 0.36/12, _xlpm.value&gt;0.8, -0.06/12)), KK52)</f>
        <v>7.4999999999999997E-2</v>
      </c>
      <c r="KL53" t="str">
        <f t="shared" ca="1" si="943"/>
        <v>No</v>
      </c>
      <c r="KM53">
        <f ca="1">COUNTIF(KL$4:KL53, "Yes")</f>
        <v>1</v>
      </c>
      <c r="KN53" s="37">
        <f t="shared" ca="1" si="593"/>
        <v>376349.06879846106</v>
      </c>
      <c r="KO53" s="37">
        <f t="shared" ca="1" si="594"/>
        <v>378.90017891352068</v>
      </c>
      <c r="KP53" s="64">
        <f t="shared" ca="1" si="295"/>
        <v>376727.96897737455</v>
      </c>
      <c r="KQ53" s="170" cm="1">
        <f t="array" aca="1" ref="KQ53" ca="1">IF(MONTH($A53) = 1, _xlfn.LET(_xlpm.value, RAND(), _xlfn.IFS(_xlpm.value&lt;=0.6, 0.9/12, AND(_xlpm.value&gt;0.6, _xlpm.value&lt;=0.8), 0.36/12, _xlpm.value&gt;0.8, -0.06/12)), KQ52)</f>
        <v>7.4999999999999997E-2</v>
      </c>
      <c r="KR53" t="str">
        <f t="shared" ca="1" si="944"/>
        <v>No</v>
      </c>
      <c r="KS53">
        <f ca="1">COUNTIF(KR$4:KR53, "Yes")</f>
        <v>2</v>
      </c>
      <c r="KT53" s="37">
        <f t="shared" ca="1" si="595"/>
        <v>191340.79863681732</v>
      </c>
      <c r="KU53" s="37">
        <f t="shared" ca="1" si="596"/>
        <v>5869.0219832718512</v>
      </c>
      <c r="KV53" s="64">
        <f t="shared" ca="1" si="299"/>
        <v>197209.82062008916</v>
      </c>
      <c r="KW53" s="170" cm="1">
        <f t="array" aca="1" ref="KW53" ca="1">IF(MONTH($A53) = 1, _xlfn.LET(_xlpm.value, RAND(), _xlfn.IFS(_xlpm.value&lt;=0.6, 0.9/12, AND(_xlpm.value&gt;0.6, _xlpm.value&lt;=0.8), 0.36/12, _xlpm.value&gt;0.8, -0.06/12)), KW52)</f>
        <v>-5.0000000000000001E-3</v>
      </c>
      <c r="KX53" t="str">
        <f t="shared" ca="1" si="945"/>
        <v>No</v>
      </c>
      <c r="KY53">
        <f ca="1">COUNTIF(KX$4:KX53, "Yes")</f>
        <v>2</v>
      </c>
      <c r="KZ53" s="37">
        <f t="shared" ca="1" si="597"/>
        <v>123086.08330546024</v>
      </c>
      <c r="LA53" s="37">
        <f t="shared" ca="1" si="598"/>
        <v>10969.345418779389</v>
      </c>
      <c r="LB53" s="64">
        <f t="shared" ca="1" si="303"/>
        <v>134055.42872423964</v>
      </c>
      <c r="LC53" s="170" cm="1">
        <f t="array" aca="1" ref="LC53" ca="1">IF(MONTH($A53) = 1, _xlfn.LET(_xlpm.value, RAND(), _xlfn.IFS(_xlpm.value&lt;=0.6, 0.9/12, AND(_xlpm.value&gt;0.6, _xlpm.value&lt;=0.8), 0.36/12, _xlpm.value&gt;0.8, -0.06/12)), LC52)</f>
        <v>7.4999999999999997E-2</v>
      </c>
      <c r="LD53" t="str">
        <f t="shared" ca="1" si="946"/>
        <v>No</v>
      </c>
      <c r="LE53">
        <f ca="1">COUNTIF(LD$4:LD53, "Yes")</f>
        <v>1</v>
      </c>
      <c r="LF53" s="37">
        <f t="shared" ca="1" si="599"/>
        <v>377469.87204108958</v>
      </c>
      <c r="LG53" s="37">
        <f t="shared" ca="1" si="600"/>
        <v>1705.680850327009</v>
      </c>
      <c r="LH53" s="64">
        <f t="shared" ca="1" si="307"/>
        <v>379175.55289141659</v>
      </c>
      <c r="LI53" s="170" cm="1">
        <f t="array" aca="1" ref="LI53" ca="1">IF(MONTH($A53) = 1, _xlfn.LET(_xlpm.value, RAND(), _xlfn.IFS(_xlpm.value&lt;=0.6, 0.9/12, AND(_xlpm.value&gt;0.6, _xlpm.value&lt;=0.8), 0.36/12, _xlpm.value&gt;0.8, -0.06/12)), LI52)</f>
        <v>0.03</v>
      </c>
      <c r="LJ53" t="str">
        <f t="shared" ca="1" si="947"/>
        <v>No</v>
      </c>
      <c r="LK53">
        <f ca="1">COUNTIF(LJ$4:LJ53, "Yes")</f>
        <v>4</v>
      </c>
      <c r="LL53" s="37">
        <f t="shared" ca="1" si="601"/>
        <v>150063.45303187968</v>
      </c>
      <c r="LM53" s="37">
        <f t="shared" ca="1" si="602"/>
        <v>14336.280727185529</v>
      </c>
      <c r="LN53" s="64">
        <f t="shared" ca="1" si="311"/>
        <v>164399.73375906522</v>
      </c>
      <c r="LO53" s="170" cm="1">
        <f t="array" aca="1" ref="LO53" ca="1">IF(MONTH($A53) = 1, _xlfn.LET(_xlpm.value, RAND(), _xlfn.IFS(_xlpm.value&lt;=0.6, 0.9/12, AND(_xlpm.value&gt;0.6, _xlpm.value&lt;=0.8), 0.36/12, _xlpm.value&gt;0.8, -0.06/12)), LO52)</f>
        <v>0.03</v>
      </c>
      <c r="LP53" t="str">
        <f t="shared" ca="1" si="948"/>
        <v>No</v>
      </c>
      <c r="LQ53">
        <f ca="1">COUNTIF(LP$4:LP53, "Yes")</f>
        <v>4</v>
      </c>
      <c r="LR53" s="37">
        <f t="shared" ca="1" si="603"/>
        <v>227654.14931817839</v>
      </c>
      <c r="LS53" s="37">
        <f t="shared" ca="1" si="604"/>
        <v>19893.399809996841</v>
      </c>
      <c r="LT53" s="64">
        <f t="shared" ca="1" si="315"/>
        <v>247547.54912817522</v>
      </c>
      <c r="LU53" s="170" cm="1">
        <f t="array" aca="1" ref="LU53" ca="1">IF(MONTH($A53) = 1, _xlfn.LET(_xlpm.value, RAND(), _xlfn.IFS(_xlpm.value&lt;=0.6, 0.9/12, AND(_xlpm.value&gt;0.6, _xlpm.value&lt;=0.8), 0.36/12, _xlpm.value&gt;0.8, -0.06/12)), LU52)</f>
        <v>0.03</v>
      </c>
      <c r="LV53" t="str">
        <f t="shared" ca="1" si="949"/>
        <v>No</v>
      </c>
      <c r="LW53">
        <f ca="1">COUNTIF(LV$4:LV53, "Yes")</f>
        <v>2</v>
      </c>
      <c r="LX53" s="37">
        <f t="shared" ca="1" si="605"/>
        <v>647713.95784885902</v>
      </c>
      <c r="LY53" s="37">
        <f t="shared" ca="1" si="606"/>
        <v>8406.9836273474903</v>
      </c>
      <c r="LZ53" s="64">
        <f t="shared" ca="1" si="319"/>
        <v>656120.94147620653</v>
      </c>
      <c r="MA53" s="170" cm="1">
        <f t="array" aca="1" ref="MA53" ca="1">IF(MONTH($A53) = 1, _xlfn.LET(_xlpm.value, RAND(), _xlfn.IFS(_xlpm.value&lt;=0.6, 0.9/12, AND(_xlpm.value&gt;0.6, _xlpm.value&lt;=0.8), 0.36/12, _xlpm.value&gt;0.8, -0.06/12)), MA52)</f>
        <v>-5.0000000000000001E-3</v>
      </c>
      <c r="MB53" t="str">
        <f t="shared" ca="1" si="950"/>
        <v>Yes</v>
      </c>
      <c r="MC53">
        <f ca="1">COUNTIF(MB$4:MB53, "Yes")</f>
        <v>2</v>
      </c>
      <c r="MD53" s="37">
        <f t="shared" ca="1" si="607"/>
        <v>129239.90150224984</v>
      </c>
      <c r="ME53" s="37">
        <f t="shared" ca="1" si="608"/>
        <v>1535.8165763174488</v>
      </c>
      <c r="MF53" s="64">
        <f t="shared" ca="1" si="323"/>
        <v>130775.71807856728</v>
      </c>
      <c r="MG53" s="170" cm="1">
        <f t="array" aca="1" ref="MG53" ca="1">IF(MONTH($A53) = 1, _xlfn.LET(_xlpm.value, RAND(), _xlfn.IFS(_xlpm.value&lt;=0.6, 0.9/12, AND(_xlpm.value&gt;0.6, _xlpm.value&lt;=0.8), 0.36/12, _xlpm.value&gt;0.8, -0.06/12)), MG52)</f>
        <v>-5.0000000000000001E-3</v>
      </c>
      <c r="MH53" t="str">
        <f t="shared" ca="1" si="951"/>
        <v>No</v>
      </c>
      <c r="MI53">
        <f ca="1">COUNTIF(MH$4:MH53, "Yes")</f>
        <v>3</v>
      </c>
      <c r="MJ53" s="37">
        <f t="shared" ca="1" si="609"/>
        <v>513767.01965805766</v>
      </c>
      <c r="MK53" s="37">
        <f t="shared" ca="1" si="610"/>
        <v>15105.608479813458</v>
      </c>
      <c r="ML53" s="64">
        <f t="shared" ca="1" si="327"/>
        <v>528872.62813787116</v>
      </c>
      <c r="MM53" s="170" cm="1">
        <f t="array" aca="1" ref="MM53" ca="1">IF(MONTH($A53) = 1, _xlfn.LET(_xlpm.value, RAND(), _xlfn.IFS(_xlpm.value&lt;=0.6, 0.9/12, AND(_xlpm.value&gt;0.6, _xlpm.value&lt;=0.8), 0.36/12, _xlpm.value&gt;0.8, -0.06/12)), MM52)</f>
        <v>0.03</v>
      </c>
      <c r="MN53" t="str">
        <f t="shared" ca="1" si="952"/>
        <v>No</v>
      </c>
      <c r="MO53">
        <f ca="1">COUNTIF(MN$4:MN53, "Yes")</f>
        <v>5</v>
      </c>
      <c r="MP53" s="37">
        <f t="shared" ca="1" si="611"/>
        <v>417032.53678298293</v>
      </c>
      <c r="MQ53" s="37">
        <f t="shared" ca="1" si="612"/>
        <v>25136.555811639017</v>
      </c>
      <c r="MR53" s="64">
        <f t="shared" ca="1" si="331"/>
        <v>442169.09259462194</v>
      </c>
      <c r="MS53" s="170" cm="1">
        <f t="array" aca="1" ref="MS53" ca="1">IF(MONTH($A53) = 1, _xlfn.LET(_xlpm.value, RAND(), _xlfn.IFS(_xlpm.value&lt;=0.6, 0.9/12, AND(_xlpm.value&gt;0.6, _xlpm.value&lt;=0.8), 0.36/12, _xlpm.value&gt;0.8, -0.06/12)), MS52)</f>
        <v>7.4999999999999997E-2</v>
      </c>
      <c r="MT53" t="str">
        <f t="shared" ca="1" si="953"/>
        <v>No</v>
      </c>
      <c r="MU53">
        <f ca="1">COUNTIF(MT$4:MT53, "Yes")</f>
        <v>7</v>
      </c>
      <c r="MV53" s="37">
        <f t="shared" ca="1" si="613"/>
        <v>132341.78468617535</v>
      </c>
      <c r="MW53" s="37">
        <f t="shared" ca="1" si="614"/>
        <v>27046.018401616449</v>
      </c>
      <c r="MX53" s="64">
        <f t="shared" ca="1" si="335"/>
        <v>159387.80308779181</v>
      </c>
      <c r="MY53" s="170" cm="1">
        <f t="array" aca="1" ref="MY53" ca="1">IF(MONTH($A53) = 1, _xlfn.LET(_xlpm.value, RAND(), _xlfn.IFS(_xlpm.value&lt;=0.6, 0.9/12, AND(_xlpm.value&gt;0.6, _xlpm.value&lt;=0.8), 0.36/12, _xlpm.value&gt;0.8, -0.06/12)), MY52)</f>
        <v>7.4999999999999997E-2</v>
      </c>
      <c r="MZ53" t="str">
        <f t="shared" ca="1" si="954"/>
        <v>No</v>
      </c>
      <c r="NA53">
        <f ca="1">COUNTIF(MZ$4:MZ53, "Yes")</f>
        <v>1</v>
      </c>
      <c r="NB53" s="37">
        <f t="shared" ca="1" si="615"/>
        <v>818581.23120851908</v>
      </c>
      <c r="NC53" s="37">
        <f t="shared" ca="1" si="616"/>
        <v>3469.8506079817521</v>
      </c>
      <c r="ND53" s="64">
        <f t="shared" ca="1" si="339"/>
        <v>822051.08181650087</v>
      </c>
      <c r="NE53" s="170" cm="1">
        <f t="array" aca="1" ref="NE53" ca="1">IF(MONTH($A53) = 1, _xlfn.LET(_xlpm.value, RAND(), _xlfn.IFS(_xlpm.value&lt;=0.6, 0.9/12, AND(_xlpm.value&gt;0.6, _xlpm.value&lt;=0.8), 0.36/12, _xlpm.value&gt;0.8, -0.06/12)), NE52)</f>
        <v>-5.0000000000000001E-3</v>
      </c>
      <c r="NF53" t="str">
        <f t="shared" ca="1" si="955"/>
        <v>No</v>
      </c>
      <c r="NG53">
        <f ca="1">COUNTIF(NF$4:NF53, "Yes")</f>
        <v>1</v>
      </c>
      <c r="NH53" s="37">
        <f t="shared" ca="1" si="617"/>
        <v>431724.7887471008</v>
      </c>
      <c r="NI53" s="37">
        <f t="shared" ca="1" si="618"/>
        <v>7443.0893002367129</v>
      </c>
      <c r="NJ53" s="64">
        <f t="shared" ca="1" si="343"/>
        <v>439167.87804733752</v>
      </c>
      <c r="NK53" s="170" cm="1">
        <f t="array" aca="1" ref="NK53" ca="1">IF(MONTH($A53) = 1, _xlfn.LET(_xlpm.value, RAND(), _xlfn.IFS(_xlpm.value&lt;=0.6, 0.9/12, AND(_xlpm.value&gt;0.6, _xlpm.value&lt;=0.8), 0.36/12, _xlpm.value&gt;0.8, -0.06/12)), NK52)</f>
        <v>-5.0000000000000001E-3</v>
      </c>
      <c r="NL53" t="str">
        <f t="shared" ca="1" si="956"/>
        <v>No</v>
      </c>
      <c r="NM53">
        <f ca="1">COUNTIF(NL$4:NL53, "Yes")</f>
        <v>4</v>
      </c>
      <c r="NN53" s="37">
        <f t="shared" ca="1" si="619"/>
        <v>183995.13145868937</v>
      </c>
      <c r="NO53" s="37">
        <f t="shared" ca="1" si="620"/>
        <v>26840.421225457772</v>
      </c>
      <c r="NP53" s="64">
        <f t="shared" ca="1" si="347"/>
        <v>210835.55268414714</v>
      </c>
      <c r="NQ53" s="170" cm="1">
        <f t="array" aca="1" ref="NQ53" ca="1">IF(MONTH($A53) = 1, _xlfn.LET(_xlpm.value, RAND(), _xlfn.IFS(_xlpm.value&lt;=0.6, 0.9/12, AND(_xlpm.value&gt;0.6, _xlpm.value&lt;=0.8), 0.36/12, _xlpm.value&gt;0.8, -0.06/12)), NQ52)</f>
        <v>7.4999999999999997E-2</v>
      </c>
      <c r="NR53" t="str">
        <f t="shared" ca="1" si="957"/>
        <v>No</v>
      </c>
      <c r="NS53">
        <f ca="1">COUNTIF(NR$4:NR53, "Yes")</f>
        <v>4</v>
      </c>
      <c r="NT53" s="37">
        <f t="shared" ca="1" si="621"/>
        <v>100737.4123311329</v>
      </c>
      <c r="NU53" s="37">
        <f t="shared" ca="1" si="622"/>
        <v>16966.659254337661</v>
      </c>
      <c r="NV53" s="64">
        <f t="shared" ca="1" si="351"/>
        <v>117704.07158547056</v>
      </c>
      <c r="NW53" s="170" cm="1">
        <f t="array" aca="1" ref="NW53" ca="1">IF(MONTH($A53) = 1, _xlfn.LET(_xlpm.value, RAND(), _xlfn.IFS(_xlpm.value&lt;=0.6, 0.9/12, AND(_xlpm.value&gt;0.6, _xlpm.value&lt;=0.8), 0.36/12, _xlpm.value&gt;0.8, -0.06/12)), NW52)</f>
        <v>7.4999999999999997E-2</v>
      </c>
      <c r="NX53" t="str">
        <f t="shared" ca="1" si="958"/>
        <v>No</v>
      </c>
      <c r="NY53">
        <f ca="1">COUNTIF(NX$4:NX53, "Yes")</f>
        <v>5</v>
      </c>
      <c r="NZ53" s="37">
        <f t="shared" ca="1" si="623"/>
        <v>320148.75282026909</v>
      </c>
      <c r="OA53" s="37">
        <f t="shared" ca="1" si="624"/>
        <v>28446.835843205794</v>
      </c>
      <c r="OB53" s="64">
        <f t="shared" ca="1" si="355"/>
        <v>348595.58866347489</v>
      </c>
      <c r="OC53" s="170" cm="1">
        <f t="array" aca="1" ref="OC53" ca="1">IF(MONTH($A53) = 1, _xlfn.LET(_xlpm.value, RAND(), _xlfn.IFS(_xlpm.value&lt;=0.6, 0.9/12, AND(_xlpm.value&gt;0.6, _xlpm.value&lt;=0.8), 0.36/12, _xlpm.value&gt;0.8, -0.06/12)), OC52)</f>
        <v>-5.0000000000000001E-3</v>
      </c>
      <c r="OD53" t="str">
        <f t="shared" ca="1" si="959"/>
        <v>No</v>
      </c>
      <c r="OE53">
        <f ca="1">COUNTIF(OD$4:OD53, "Yes")</f>
        <v>4</v>
      </c>
      <c r="OF53" s="37">
        <f t="shared" ca="1" si="625"/>
        <v>187529.30085113578</v>
      </c>
      <c r="OG53" s="37">
        <f t="shared" ca="1" si="626"/>
        <v>10395.630339050143</v>
      </c>
      <c r="OH53" s="64">
        <f t="shared" ca="1" si="359"/>
        <v>197924.93119018592</v>
      </c>
      <c r="OI53" s="170" cm="1">
        <f t="array" aca="1" ref="OI53" ca="1">IF(MONTH($A53) = 1, _xlfn.LET(_xlpm.value, RAND(), _xlfn.IFS(_xlpm.value&lt;=0.6, 0.9/12, AND(_xlpm.value&gt;0.6, _xlpm.value&lt;=0.8), 0.36/12, _xlpm.value&gt;0.8, -0.06/12)), OI52)</f>
        <v>-5.0000000000000001E-3</v>
      </c>
      <c r="OJ53" t="str">
        <f t="shared" ca="1" si="960"/>
        <v>No</v>
      </c>
      <c r="OK53">
        <f ca="1">COUNTIF(OJ$4:OJ53, "Yes")</f>
        <v>5</v>
      </c>
      <c r="OL53" s="37">
        <f t="shared" ca="1" si="627"/>
        <v>371019.83008347539</v>
      </c>
      <c r="OM53" s="37">
        <f t="shared" ca="1" si="628"/>
        <v>32717.067265511032</v>
      </c>
      <c r="ON53" s="64">
        <f t="shared" ca="1" si="363"/>
        <v>403736.89734898641</v>
      </c>
      <c r="OO53" s="170" cm="1">
        <f t="array" aca="1" ref="OO53" ca="1">IF(MONTH($A53) = 1, _xlfn.LET(_xlpm.value, RAND(), _xlfn.IFS(_xlpm.value&lt;=0.6, 0.9/12, AND(_xlpm.value&gt;0.6, _xlpm.value&lt;=0.8), 0.36/12, _xlpm.value&gt;0.8, -0.06/12)), OO52)</f>
        <v>7.4999999999999997E-2</v>
      </c>
      <c r="OP53" t="str">
        <f t="shared" ca="1" si="961"/>
        <v>No</v>
      </c>
      <c r="OQ53">
        <f ca="1">COUNTIF(OP$4:OP53, "Yes")</f>
        <v>3</v>
      </c>
      <c r="OR53" s="37">
        <f t="shared" ca="1" si="629"/>
        <v>284552.0238717373</v>
      </c>
      <c r="OS53" s="37">
        <f t="shared" ca="1" si="630"/>
        <v>10618.476339711693</v>
      </c>
      <c r="OT53" s="64">
        <f t="shared" ca="1" si="367"/>
        <v>295170.50021144899</v>
      </c>
      <c r="OU53" s="170" cm="1">
        <f t="array" aca="1" ref="OU53" ca="1">IF(MONTH($A53) = 1, _xlfn.LET(_xlpm.value, RAND(), _xlfn.IFS(_xlpm.value&lt;=0.6, 0.9/12, AND(_xlpm.value&gt;0.6, _xlpm.value&lt;=0.8), 0.36/12, _xlpm.value&gt;0.8, -0.06/12)), OU52)</f>
        <v>7.4999999999999997E-2</v>
      </c>
      <c r="OV53" t="str">
        <f t="shared" ca="1" si="962"/>
        <v>No</v>
      </c>
      <c r="OW53">
        <f ca="1">COUNTIF(OV$4:OV53, "Yes")</f>
        <v>2</v>
      </c>
      <c r="OX53" s="37">
        <f t="shared" ca="1" si="631"/>
        <v>222714.32844571635</v>
      </c>
      <c r="OY53" s="37">
        <f t="shared" ca="1" si="632"/>
        <v>13456.399511376518</v>
      </c>
      <c r="OZ53" s="64">
        <f t="shared" ca="1" si="371"/>
        <v>236170.72795709287</v>
      </c>
      <c r="PA53" s="170" cm="1">
        <f t="array" aca="1" ref="PA53" ca="1">IF(MONTH($A53) = 1, _xlfn.LET(_xlpm.value, RAND(), _xlfn.IFS(_xlpm.value&lt;=0.6, 0.9/12, AND(_xlpm.value&gt;0.6, _xlpm.value&lt;=0.8), 0.36/12, _xlpm.value&gt;0.8, -0.06/12)), PA52)</f>
        <v>-5.0000000000000001E-3</v>
      </c>
      <c r="PB53" t="str">
        <f t="shared" ca="1" si="963"/>
        <v>No</v>
      </c>
      <c r="PC53">
        <f ca="1">COUNTIF(PB$4:PB53, "Yes")</f>
        <v>4</v>
      </c>
      <c r="PD53" s="37">
        <f t="shared" ca="1" si="633"/>
        <v>266279.57419693749</v>
      </c>
      <c r="PE53" s="37">
        <f t="shared" ca="1" si="634"/>
        <v>12016.740439533622</v>
      </c>
      <c r="PF53" s="64">
        <f t="shared" ca="1" si="375"/>
        <v>278296.3146364711</v>
      </c>
      <c r="PG53" s="170" cm="1">
        <f t="array" aca="1" ref="PG53" ca="1">IF(MONTH($A53) = 1, _xlfn.LET(_xlpm.value, RAND(), _xlfn.IFS(_xlpm.value&lt;=0.6, 0.9/12, AND(_xlpm.value&gt;0.6, _xlpm.value&lt;=0.8), 0.36/12, _xlpm.value&gt;0.8, -0.06/12)), PG52)</f>
        <v>-5.0000000000000001E-3</v>
      </c>
      <c r="PH53" t="str">
        <f t="shared" ca="1" si="964"/>
        <v>No</v>
      </c>
      <c r="PI53">
        <f ca="1">COUNTIF(PH$4:PH53, "Yes")</f>
        <v>4</v>
      </c>
      <c r="PJ53" s="37">
        <f t="shared" ca="1" si="635"/>
        <v>204214.99159831746</v>
      </c>
      <c r="PK53" s="37">
        <f t="shared" ca="1" si="636"/>
        <v>17019.455174226838</v>
      </c>
      <c r="PL53" s="64">
        <f t="shared" ca="1" si="379"/>
        <v>221234.4467725443</v>
      </c>
      <c r="PM53" s="170" cm="1">
        <f t="array" aca="1" ref="PM53" ca="1">IF(MONTH($A53) = 1, _xlfn.LET(_xlpm.value, RAND(), _xlfn.IFS(_xlpm.value&lt;=0.6, 0.9/12, AND(_xlpm.value&gt;0.6, _xlpm.value&lt;=0.8), 0.36/12, _xlpm.value&gt;0.8, -0.06/12)), PM52)</f>
        <v>-5.0000000000000001E-3</v>
      </c>
      <c r="PN53" t="str">
        <f t="shared" ca="1" si="965"/>
        <v>No</v>
      </c>
      <c r="PO53">
        <f ca="1">COUNTIF(PN$4:PN53, "Yes")</f>
        <v>2</v>
      </c>
      <c r="PP53" s="37">
        <f t="shared" ca="1" si="637"/>
        <v>363864.0090794983</v>
      </c>
      <c r="PQ53" s="37">
        <f t="shared" ca="1" si="638"/>
        <v>9543.1961690433109</v>
      </c>
      <c r="PR53" s="64">
        <f t="shared" ca="1" si="383"/>
        <v>373407.20524854161</v>
      </c>
      <c r="PS53" s="170" cm="1">
        <f t="array" aca="1" ref="PS53" ca="1">IF(MONTH($A53) = 1, _xlfn.LET(_xlpm.value, RAND(), _xlfn.IFS(_xlpm.value&lt;=0.6, 0.9/12, AND(_xlpm.value&gt;0.6, _xlpm.value&lt;=0.8), 0.36/12, _xlpm.value&gt;0.8, -0.06/12)), PS52)</f>
        <v>7.4999999999999997E-2</v>
      </c>
      <c r="PT53" t="str">
        <f t="shared" ca="1" si="966"/>
        <v>Yes</v>
      </c>
      <c r="PU53">
        <f ca="1">COUNTIF(PT$4:PT53, "Yes")</f>
        <v>2</v>
      </c>
      <c r="PV53" s="37">
        <f t="shared" ca="1" si="639"/>
        <v>159128.47942213327</v>
      </c>
      <c r="PW53" s="37">
        <f t="shared" ca="1" si="640"/>
        <v>7632.4608442367135</v>
      </c>
      <c r="PX53" s="64">
        <f t="shared" ca="1" si="387"/>
        <v>166760.94026636999</v>
      </c>
      <c r="PY53" s="170" cm="1">
        <f t="array" aca="1" ref="PY53" ca="1">IF(MONTH($A53) = 1, _xlfn.LET(_xlpm.value, RAND(), _xlfn.IFS(_xlpm.value&lt;=0.6, 0.9/12, AND(_xlpm.value&gt;0.6, _xlpm.value&lt;=0.8), 0.36/12, _xlpm.value&gt;0.8, -0.06/12)), PY52)</f>
        <v>7.4999999999999997E-2</v>
      </c>
      <c r="PZ53" t="str">
        <f t="shared" ca="1" si="967"/>
        <v>No</v>
      </c>
      <c r="QA53">
        <f ca="1">COUNTIF(PZ$4:PZ53, "Yes")</f>
        <v>3</v>
      </c>
      <c r="QB53" s="37">
        <f t="shared" ca="1" si="641"/>
        <v>592493.02367449983</v>
      </c>
      <c r="QC53" s="37">
        <f t="shared" ca="1" si="642"/>
        <v>12337.286653912084</v>
      </c>
      <c r="QD53" s="64">
        <f t="shared" ca="1" si="391"/>
        <v>604830.31032841187</v>
      </c>
      <c r="QE53" s="170" cm="1">
        <f t="array" aca="1" ref="QE53" ca="1">IF(MONTH($A53) = 1, _xlfn.LET(_xlpm.value, RAND(), _xlfn.IFS(_xlpm.value&lt;=0.6, 0.9/12, AND(_xlpm.value&gt;0.6, _xlpm.value&lt;=0.8), 0.36/12, _xlpm.value&gt;0.8, -0.06/12)), QE52)</f>
        <v>7.4999999999999997E-2</v>
      </c>
      <c r="QF53" t="str">
        <f t="shared" ca="1" si="968"/>
        <v>No</v>
      </c>
      <c r="QG53">
        <f ca="1">COUNTIF(QF$4:QF53, "Yes")</f>
        <v>1</v>
      </c>
      <c r="QH53" s="37">
        <f t="shared" ca="1" si="643"/>
        <v>337920.91590353422</v>
      </c>
      <c r="QI53" s="37">
        <f t="shared" ca="1" si="644"/>
        <v>5344.8631503839724</v>
      </c>
      <c r="QJ53" s="64">
        <f t="shared" ca="1" si="395"/>
        <v>343265.7790539182</v>
      </c>
      <c r="QK53" s="170" cm="1">
        <f t="array" aca="1" ref="QK53" ca="1">IF(MONTH($A53) = 1, _xlfn.LET(_xlpm.value, RAND(), _xlfn.IFS(_xlpm.value&lt;=0.6, 0.9/12, AND(_xlpm.value&gt;0.6, _xlpm.value&lt;=0.8), 0.36/12, _xlpm.value&gt;0.8, -0.06/12)), QK52)</f>
        <v>0.03</v>
      </c>
      <c r="QL53" t="str">
        <f t="shared" ca="1" si="969"/>
        <v>Yes</v>
      </c>
      <c r="QM53">
        <f ca="1">COUNTIF(QL$4:QL53, "Yes")</f>
        <v>4</v>
      </c>
      <c r="QN53" s="37">
        <f t="shared" ca="1" si="645"/>
        <v>146158.22631858909</v>
      </c>
      <c r="QO53" s="37">
        <f t="shared" ca="1" si="646"/>
        <v>23735.560906172173</v>
      </c>
      <c r="QP53" s="64">
        <f t="shared" ca="1" si="399"/>
        <v>169893.78722476127</v>
      </c>
      <c r="QQ53" s="170" cm="1">
        <f t="array" aca="1" ref="QQ53" ca="1">IF(MONTH($A53) = 1, _xlfn.LET(_xlpm.value, RAND(), _xlfn.IFS(_xlpm.value&lt;=0.6, 0.9/12, AND(_xlpm.value&gt;0.6, _xlpm.value&lt;=0.8), 0.36/12, _xlpm.value&gt;0.8, -0.06/12)), QQ52)</f>
        <v>7.4999999999999997E-2</v>
      </c>
      <c r="QR53" t="str">
        <f t="shared" ca="1" si="970"/>
        <v>No</v>
      </c>
      <c r="QS53">
        <f ca="1">COUNTIF(QR$4:QR53, "Yes")</f>
        <v>4</v>
      </c>
      <c r="QT53" s="37">
        <f t="shared" ca="1" si="647"/>
        <v>200937.40777395145</v>
      </c>
      <c r="QU53" s="37">
        <f t="shared" ca="1" si="648"/>
        <v>17628.751541540805</v>
      </c>
      <c r="QV53" s="64">
        <f t="shared" ca="1" si="403"/>
        <v>218566.15931549226</v>
      </c>
      <c r="QW53" s="170" cm="1">
        <f t="array" aca="1" ref="QW53" ca="1">IF(MONTH($A53) = 1, _xlfn.LET(_xlpm.value, RAND(), _xlfn.IFS(_xlpm.value&lt;=0.6, 0.9/12, AND(_xlpm.value&gt;0.6, _xlpm.value&lt;=0.8), 0.36/12, _xlpm.value&gt;0.8, -0.06/12)), QW52)</f>
        <v>0.03</v>
      </c>
      <c r="QX53" t="str">
        <f t="shared" ca="1" si="971"/>
        <v>No</v>
      </c>
      <c r="QY53">
        <f ca="1">COUNTIF(QX$4:QX53, "Yes")</f>
        <v>1</v>
      </c>
      <c r="QZ53" s="37">
        <f t="shared" ca="1" si="649"/>
        <v>757329.7541574738</v>
      </c>
      <c r="RA53" s="37">
        <f t="shared" ca="1" si="650"/>
        <v>5344.8631503839724</v>
      </c>
      <c r="RB53" s="64">
        <f t="shared" ca="1" si="407"/>
        <v>762674.61730785773</v>
      </c>
      <c r="RC53" s="170" cm="1">
        <f t="array" aca="1" ref="RC53" ca="1">IF(MONTH($A53) = 1, _xlfn.LET(_xlpm.value, RAND(), _xlfn.IFS(_xlpm.value&lt;=0.6, 0.9/12, AND(_xlpm.value&gt;0.6, _xlpm.value&lt;=0.8), 0.36/12, _xlpm.value&gt;0.8, -0.06/12)), RC52)</f>
        <v>7.4999999999999997E-2</v>
      </c>
      <c r="RD53" t="str">
        <f t="shared" ca="1" si="972"/>
        <v>No</v>
      </c>
      <c r="RE53">
        <f ca="1">COUNTIF(RD$4:RD53, "Yes")</f>
        <v>2</v>
      </c>
      <c r="RF53" s="37">
        <f t="shared" ca="1" si="651"/>
        <v>206295.27574186306</v>
      </c>
      <c r="RG53" s="37">
        <f t="shared" ca="1" si="652"/>
        <v>11598.089494686144</v>
      </c>
      <c r="RH53" s="64">
        <f t="shared" ca="1" si="411"/>
        <v>217893.3652365492</v>
      </c>
      <c r="RI53" s="170" cm="1">
        <f t="array" aca="1" ref="RI53" ca="1">IF(MONTH($A53) = 1, _xlfn.LET(_xlpm.value, RAND(), _xlfn.IFS(_xlpm.value&lt;=0.6, 0.9/12, AND(_xlpm.value&gt;0.6, _xlpm.value&lt;=0.8), 0.36/12, _xlpm.value&gt;0.8, -0.06/12)), RI52)</f>
        <v>7.4999999999999997E-2</v>
      </c>
      <c r="RJ53" t="str">
        <f t="shared" ca="1" si="973"/>
        <v>No</v>
      </c>
      <c r="RK53">
        <f ca="1">COUNTIF(RJ$4:RJ53, "Yes")</f>
        <v>2</v>
      </c>
      <c r="RL53" s="37">
        <f t="shared" ca="1" si="653"/>
        <v>204246.68204452924</v>
      </c>
      <c r="RM53" s="37">
        <f t="shared" ca="1" si="654"/>
        <v>10417.629277778638</v>
      </c>
      <c r="RN53" s="64">
        <f t="shared" ca="1" si="415"/>
        <v>214664.31132230788</v>
      </c>
      <c r="RO53" s="170" cm="1">
        <f t="array" aca="1" ref="RO53" ca="1">IF(MONTH($A53) = 1, _xlfn.LET(_xlpm.value, RAND(), _xlfn.IFS(_xlpm.value&lt;=0.6, 0.9/12, AND(_xlpm.value&gt;0.6, _xlpm.value&lt;=0.8), 0.36/12, _xlpm.value&gt;0.8, -0.06/12)), RO52)</f>
        <v>7.4999999999999997E-2</v>
      </c>
      <c r="RP53" t="str">
        <f t="shared" ca="1" si="974"/>
        <v>No</v>
      </c>
      <c r="RQ53">
        <f ca="1">COUNTIF(RP$4:RP53, "Yes")</f>
        <v>2</v>
      </c>
      <c r="RR53" s="37">
        <f t="shared" ca="1" si="655"/>
        <v>328106.0453451447</v>
      </c>
      <c r="RS53" s="37">
        <f t="shared" ca="1" si="656"/>
        <v>5697.6636303077012</v>
      </c>
      <c r="RT53" s="64">
        <f t="shared" ca="1" si="419"/>
        <v>333803.70897545241</v>
      </c>
      <c r="RU53" s="170" cm="1">
        <f t="array" aca="1" ref="RU53" ca="1">IF(MONTH($A53) = 1, _xlfn.LET(_xlpm.value, RAND(), _xlfn.IFS(_xlpm.value&lt;=0.6, 0.9/12, AND(_xlpm.value&gt;0.6, _xlpm.value&lt;=0.8), 0.36/12, _xlpm.value&gt;0.8, -0.06/12)), RU52)</f>
        <v>7.4999999999999997E-2</v>
      </c>
      <c r="RV53" t="str">
        <f t="shared" ca="1" si="975"/>
        <v>No</v>
      </c>
      <c r="RW53">
        <f ca="1">COUNTIF(RV$4:RV53, "Yes")</f>
        <v>2</v>
      </c>
      <c r="RX53" s="37">
        <f t="shared" ca="1" si="657"/>
        <v>379673.20301847055</v>
      </c>
      <c r="RY53" s="37">
        <f t="shared" ca="1" si="658"/>
        <v>10571.21635653687</v>
      </c>
      <c r="RZ53" s="64">
        <f t="shared" ca="1" si="423"/>
        <v>390244.41937500745</v>
      </c>
      <c r="SA53" s="170" cm="1">
        <f t="array" aca="1" ref="SA53" ca="1">IF(MONTH($A53) = 1, _xlfn.LET(_xlpm.value, RAND(), _xlfn.IFS(_xlpm.value&lt;=0.6, 0.9/12, AND(_xlpm.value&gt;0.6, _xlpm.value&lt;=0.8), 0.36/12, _xlpm.value&gt;0.8, -0.06/12)), SA52)</f>
        <v>7.4999999999999997E-2</v>
      </c>
      <c r="SB53" t="str">
        <f t="shared" ca="1" si="976"/>
        <v>No</v>
      </c>
      <c r="SC53">
        <f ca="1">COUNTIF(SB$4:SB53, "Yes")</f>
        <v>3</v>
      </c>
      <c r="SD53" s="37">
        <f t="shared" ca="1" si="659"/>
        <v>126485.51549538346</v>
      </c>
      <c r="SE53" s="37">
        <f t="shared" ca="1" si="660"/>
        <v>14875.657078354008</v>
      </c>
      <c r="SF53" s="64">
        <f t="shared" ca="1" si="427"/>
        <v>141361.17257373745</v>
      </c>
      <c r="SG53" s="170" cm="1">
        <f t="array" aca="1" ref="SG53" ca="1">IF(MONTH($A53) = 1, _xlfn.LET(_xlpm.value, RAND(), _xlfn.IFS(_xlpm.value&lt;=0.6, 0.9/12, AND(_xlpm.value&gt;0.6, _xlpm.value&lt;=0.8), 0.36/12, _xlpm.value&gt;0.8, -0.06/12)), SG52)</f>
        <v>0.03</v>
      </c>
      <c r="SH53" t="str">
        <f t="shared" ca="1" si="977"/>
        <v>No</v>
      </c>
      <c r="SI53">
        <f ca="1">COUNTIF(SH$4:SH53, "Yes")</f>
        <v>2</v>
      </c>
      <c r="SJ53" s="37">
        <f t="shared" ca="1" si="661"/>
        <v>278928.02864026645</v>
      </c>
      <c r="SK53" s="37">
        <f t="shared" ca="1" si="662"/>
        <v>4620.8484475258738</v>
      </c>
      <c r="SL53" s="64">
        <f t="shared" ca="1" si="431"/>
        <v>283548.87708779232</v>
      </c>
      <c r="SM53" s="170" cm="1">
        <f t="array" aca="1" ref="SM53" ca="1">IF(MONTH($A53) = 1, _xlfn.LET(_xlpm.value, RAND(), _xlfn.IFS(_xlpm.value&lt;=0.6, 0.9/12, AND(_xlpm.value&gt;0.6, _xlpm.value&lt;=0.8), 0.36/12, _xlpm.value&gt;0.8, -0.06/12)), SM52)</f>
        <v>7.4999999999999997E-2</v>
      </c>
      <c r="SN53" t="str">
        <f t="shared" ca="1" si="978"/>
        <v>No</v>
      </c>
      <c r="SO53">
        <f ca="1">COUNTIF(SN$4:SN53, "Yes")</f>
        <v>4</v>
      </c>
      <c r="SP53" s="37">
        <f t="shared" ca="1" si="663"/>
        <v>254499.62102622286</v>
      </c>
      <c r="SQ53" s="37">
        <f t="shared" ca="1" si="664"/>
        <v>15908.999302277953</v>
      </c>
      <c r="SR53" s="64">
        <f t="shared" ca="1" si="435"/>
        <v>270408.62032850081</v>
      </c>
      <c r="SS53" s="170" cm="1">
        <f t="array" aca="1" ref="SS53" ca="1">IF(MONTH($A53) = 1, _xlfn.LET(_xlpm.value, RAND(), _xlfn.IFS(_xlpm.value&lt;=0.6, 0.9/12, AND(_xlpm.value&gt;0.6, _xlpm.value&lt;=0.8), 0.36/12, _xlpm.value&gt;0.8, -0.06/12)), SS52)</f>
        <v>7.4999999999999997E-2</v>
      </c>
      <c r="ST53" t="str">
        <f t="shared" ca="1" si="979"/>
        <v>No</v>
      </c>
      <c r="SU53">
        <f ca="1">COUNTIF(ST$4:ST53, "Yes")</f>
        <v>1</v>
      </c>
      <c r="SV53" s="37">
        <f t="shared" ca="1" si="665"/>
        <v>501268.42325381818</v>
      </c>
      <c r="SW53" s="37">
        <f t="shared" ca="1" si="666"/>
        <v>6486.8452868526892</v>
      </c>
      <c r="SX53" s="64">
        <f t="shared" ca="1" si="439"/>
        <v>507755.26854067086</v>
      </c>
      <c r="SY53" s="170" cm="1">
        <f t="array" aca="1" ref="SY53" ca="1">IF(MONTH($A53) = 1, _xlfn.LET(_xlpm.value, RAND(), _xlfn.IFS(_xlpm.value&lt;=0.6, 0.9/12, AND(_xlpm.value&gt;0.6, _xlpm.value&lt;=0.8), 0.36/12, _xlpm.value&gt;0.8, -0.06/12)), SY52)</f>
        <v>7.4999999999999997E-2</v>
      </c>
      <c r="SZ53" t="str">
        <f t="shared" ca="1" si="980"/>
        <v>No</v>
      </c>
      <c r="TA53">
        <f ca="1">COUNTIF(SZ$4:SZ53, "Yes")</f>
        <v>1</v>
      </c>
      <c r="TB53" s="37">
        <f t="shared" ca="1" si="667"/>
        <v>157793.05166462378</v>
      </c>
      <c r="TC53" s="37">
        <f t="shared" ca="1" si="668"/>
        <v>5507.5979111531369</v>
      </c>
      <c r="TD53" s="64">
        <f t="shared" ca="1" si="443"/>
        <v>163300.64957577692</v>
      </c>
      <c r="TE53" s="170" cm="1">
        <f t="array" aca="1" ref="TE53" ca="1">IF(MONTH($A53) = 1, _xlfn.LET(_xlpm.value, RAND(), _xlfn.IFS(_xlpm.value&lt;=0.6, 0.9/12, AND(_xlpm.value&gt;0.6, _xlpm.value&lt;=0.8), 0.36/12, _xlpm.value&gt;0.8, -0.06/12)), TE52)</f>
        <v>0.03</v>
      </c>
      <c r="TF53" t="str">
        <f t="shared" ca="1" si="981"/>
        <v>No</v>
      </c>
      <c r="TG53">
        <f ca="1">COUNTIF(TF$4:TF53, "Yes")</f>
        <v>2</v>
      </c>
      <c r="TH53" s="37">
        <f t="shared" ca="1" si="669"/>
        <v>462389.93878686748</v>
      </c>
      <c r="TI53" s="37">
        <f t="shared" ca="1" si="670"/>
        <v>13186.625702777281</v>
      </c>
      <c r="TJ53" s="64">
        <f t="shared" ca="1" si="447"/>
        <v>475576.56448964478</v>
      </c>
      <c r="TK53" s="170" cm="1">
        <f t="array" aca="1" ref="TK53" ca="1">IF(MONTH($A53) = 1, _xlfn.LET(_xlpm.value, RAND(), _xlfn.IFS(_xlpm.value&lt;=0.6, 0.9/12, AND(_xlpm.value&gt;0.6, _xlpm.value&lt;=0.8), 0.36/12, _xlpm.value&gt;0.8, -0.06/12)), TK52)</f>
        <v>7.4999999999999997E-2</v>
      </c>
      <c r="TL53" t="str">
        <f t="shared" ca="1" si="982"/>
        <v>No</v>
      </c>
      <c r="TM53">
        <f ca="1">COUNTIF(TL$4:TL53, "Yes")</f>
        <v>2</v>
      </c>
      <c r="TN53" s="37">
        <f t="shared" ca="1" si="671"/>
        <v>693512.82503051334</v>
      </c>
      <c r="TO53" s="37">
        <f t="shared" ca="1" si="672"/>
        <v>8814.7137583657222</v>
      </c>
      <c r="TP53" s="64">
        <f t="shared" ca="1" si="451"/>
        <v>702327.53878887906</v>
      </c>
      <c r="TQ53" s="170" cm="1">
        <f t="array" aca="1" ref="TQ53" ca="1">IF(MONTH($A53) = 1, _xlfn.LET(_xlpm.value, RAND(), _xlfn.IFS(_xlpm.value&lt;=0.6, 0.9/12, AND(_xlpm.value&gt;0.6, _xlpm.value&lt;=0.8), 0.36/12, _xlpm.value&gt;0.8, -0.06/12)), TQ52)</f>
        <v>0.03</v>
      </c>
      <c r="TR53" t="str">
        <f t="shared" ca="1" si="983"/>
        <v>No</v>
      </c>
      <c r="TS53">
        <f ca="1">COUNTIF(TR$4:TR53, "Yes")</f>
        <v>0</v>
      </c>
      <c r="TT53" s="37">
        <f t="shared" ca="1" si="673"/>
        <v>235565.62947772542</v>
      </c>
      <c r="TU53" s="37">
        <f t="shared" ca="1" si="674"/>
        <v>0</v>
      </c>
      <c r="TV53" s="64">
        <f t="shared" ca="1" si="455"/>
        <v>235565.62947772542</v>
      </c>
      <c r="TW53" s="170" cm="1">
        <f t="array" aca="1" ref="TW53" ca="1">IF(MONTH($A53) = 1, _xlfn.LET(_xlpm.value, RAND(), _xlfn.IFS(_xlpm.value&lt;=0.6, 0.9/12, AND(_xlpm.value&gt;0.6, _xlpm.value&lt;=0.8), 0.36/12, _xlpm.value&gt;0.8, -0.06/12)), TW52)</f>
        <v>7.4999999999999997E-2</v>
      </c>
      <c r="TX53" t="str">
        <f t="shared" ca="1" si="984"/>
        <v>No</v>
      </c>
      <c r="TY53">
        <f ca="1">COUNTIF(TX$4:TX53, "Yes")</f>
        <v>3</v>
      </c>
      <c r="TZ53" s="37">
        <f t="shared" ca="1" si="675"/>
        <v>588034.17542422144</v>
      </c>
      <c r="UA53" s="37">
        <f t="shared" ca="1" si="676"/>
        <v>12475.787383504618</v>
      </c>
      <c r="UB53" s="64">
        <f t="shared" ca="1" si="459"/>
        <v>600509.962807726</v>
      </c>
      <c r="UC53" s="170" cm="1">
        <f t="array" aca="1" ref="UC53" ca="1">IF(MONTH($A53) = 1, _xlfn.LET(_xlpm.value, RAND(), _xlfn.IFS(_xlpm.value&lt;=0.6, 0.9/12, AND(_xlpm.value&gt;0.6, _xlpm.value&lt;=0.8), 0.36/12, _xlpm.value&gt;0.8, -0.06/12)), UC52)</f>
        <v>7.4999999999999997E-2</v>
      </c>
      <c r="UD53" t="str">
        <f t="shared" ca="1" si="985"/>
        <v>No</v>
      </c>
      <c r="UE53">
        <f ca="1">COUNTIF(UD$4:UD53, "Yes")</f>
        <v>4</v>
      </c>
      <c r="UF53" s="37">
        <f t="shared" ca="1" si="677"/>
        <v>163380.02857259323</v>
      </c>
      <c r="UG53" s="37">
        <f t="shared" ca="1" si="678"/>
        <v>21695.429644699459</v>
      </c>
      <c r="UH53" s="64">
        <f t="shared" ca="1" si="463"/>
        <v>185075.4582172927</v>
      </c>
      <c r="UI53" s="170" cm="1">
        <f t="array" aca="1" ref="UI53" ca="1">IF(MONTH($A53) = 1, _xlfn.LET(_xlpm.value, RAND(), _xlfn.IFS(_xlpm.value&lt;=0.6, 0.9/12, AND(_xlpm.value&gt;0.6, _xlpm.value&lt;=0.8), 0.36/12, _xlpm.value&gt;0.8, -0.06/12)), UI52)</f>
        <v>7.4999999999999997E-2</v>
      </c>
      <c r="UJ53" t="str">
        <f t="shared" ca="1" si="986"/>
        <v>No</v>
      </c>
      <c r="UK53">
        <f ca="1">COUNTIF(UJ$4:UJ53, "Yes")</f>
        <v>3</v>
      </c>
      <c r="UL53" s="37">
        <f t="shared" ca="1" si="679"/>
        <v>282861.54439463164</v>
      </c>
      <c r="UM53" s="37">
        <f t="shared" ca="1" si="680"/>
        <v>12277.88725268535</v>
      </c>
      <c r="UN53" s="64">
        <f t="shared" ca="1" si="467"/>
        <v>295139.43164731696</v>
      </c>
      <c r="UO53" s="170" cm="1">
        <f t="array" aca="1" ref="UO53" ca="1">IF(MONTH($A53) = 1, _xlfn.LET(_xlpm.value, RAND(), _xlfn.IFS(_xlpm.value&lt;=0.6, 0.9/12, AND(_xlpm.value&gt;0.6, _xlpm.value&lt;=0.8), 0.36/12, _xlpm.value&gt;0.8, -0.06/12)), UO52)</f>
        <v>7.4999999999999997E-2</v>
      </c>
      <c r="UP53" t="str">
        <f t="shared" ca="1" si="987"/>
        <v>No</v>
      </c>
      <c r="UQ53">
        <f ca="1">COUNTIF(UP$4:UP53, "Yes")</f>
        <v>2</v>
      </c>
      <c r="UR53" s="37">
        <f t="shared" ca="1" si="681"/>
        <v>285907.39981622848</v>
      </c>
      <c r="US53" s="37">
        <f t="shared" ca="1" si="682"/>
        <v>9816.9722219347495</v>
      </c>
      <c r="UT53" s="64">
        <f t="shared" ca="1" si="471"/>
        <v>295724.37203816324</v>
      </c>
      <c r="UU53" s="170" cm="1">
        <f t="array" aca="1" ref="UU53" ca="1">IF(MONTH($A53) = 1, _xlfn.LET(_xlpm.value, RAND(), _xlfn.IFS(_xlpm.value&lt;=0.6, 0.9/12, AND(_xlpm.value&gt;0.6, _xlpm.value&lt;=0.8), 0.36/12, _xlpm.value&gt;0.8, -0.06/12)), UU52)</f>
        <v>-5.0000000000000001E-3</v>
      </c>
      <c r="UV53" t="str">
        <f t="shared" ca="1" si="988"/>
        <v>No</v>
      </c>
      <c r="UW53">
        <f ca="1">COUNTIF(UV$4:UV53, "Yes")</f>
        <v>5</v>
      </c>
      <c r="UX53" s="37">
        <f t="shared" ca="1" si="683"/>
        <v>184563.79714051244</v>
      </c>
      <c r="UY53" s="37">
        <f t="shared" ca="1" si="684"/>
        <v>23668.79605398608</v>
      </c>
      <c r="UZ53" s="64">
        <f t="shared" ca="1" si="475"/>
        <v>208232.59319449851</v>
      </c>
      <c r="VA53" s="170" cm="1">
        <f t="array" aca="1" ref="VA53" ca="1">IF(MONTH($A53) = 1, _xlfn.LET(_xlpm.value, RAND(), _xlfn.IFS(_xlpm.value&lt;=0.6, 0.9/12, AND(_xlpm.value&gt;0.6, _xlpm.value&lt;=0.8), 0.36/12, _xlpm.value&gt;0.8, -0.06/12)), VA52)</f>
        <v>-5.0000000000000001E-3</v>
      </c>
      <c r="VB53" t="str">
        <f t="shared" ca="1" si="989"/>
        <v>No</v>
      </c>
      <c r="VC53">
        <f ca="1">COUNTIF(VB$4:VB53, "Yes")</f>
        <v>0</v>
      </c>
      <c r="VD53" s="37">
        <f t="shared" ca="1" si="685"/>
        <v>833835.12785875495</v>
      </c>
      <c r="VE53" s="37">
        <f t="shared" ca="1" si="686"/>
        <v>0</v>
      </c>
      <c r="VF53" s="64">
        <f t="shared" ca="1" si="479"/>
        <v>833835.12785875495</v>
      </c>
      <c r="VG53" s="170" cm="1">
        <f t="array" aca="1" ref="VG53" ca="1">IF(MONTH($A53) = 1, _xlfn.LET(_xlpm.value, RAND(), _xlfn.IFS(_xlpm.value&lt;=0.6, 0.9/12, AND(_xlpm.value&gt;0.6, _xlpm.value&lt;=0.8), 0.36/12, _xlpm.value&gt;0.8, -0.06/12)), VG52)</f>
        <v>0.03</v>
      </c>
      <c r="VH53" t="str">
        <f t="shared" ca="1" si="990"/>
        <v>No</v>
      </c>
      <c r="VI53">
        <f ca="1">COUNTIF(VH$4:VH53, "Yes")</f>
        <v>1</v>
      </c>
      <c r="VJ53" s="37">
        <f t="shared" ca="1" si="687"/>
        <v>334904.81670290069</v>
      </c>
      <c r="VK53" s="37">
        <f t="shared" ca="1" si="688"/>
        <v>2786.9697453651488</v>
      </c>
      <c r="VL53" s="64">
        <f t="shared" ca="1" si="483"/>
        <v>337691.78644826583</v>
      </c>
      <c r="VM53" s="170" cm="1">
        <f t="array" aca="1" ref="VM53" ca="1">IF(MONTH($A53) = 1, _xlfn.LET(_xlpm.value, RAND(), _xlfn.IFS(_xlpm.value&lt;=0.6, 0.9/12, AND(_xlpm.value&gt;0.6, _xlpm.value&lt;=0.8), 0.36/12, _xlpm.value&gt;0.8, -0.06/12)), VM52)</f>
        <v>-5.0000000000000001E-3</v>
      </c>
      <c r="VN53" t="str">
        <f t="shared" ca="1" si="991"/>
        <v>No</v>
      </c>
      <c r="VO53">
        <f ca="1">COUNTIF(VN$4:VN53, "Yes")</f>
        <v>2</v>
      </c>
      <c r="VP53" s="37">
        <f t="shared" ca="1" si="689"/>
        <v>405476.56205118756</v>
      </c>
      <c r="VQ53" s="37">
        <f t="shared" ca="1" si="690"/>
        <v>8141.3440354571267</v>
      </c>
      <c r="VR53" s="64">
        <f t="shared" ca="1" si="487"/>
        <v>413617.90608664468</v>
      </c>
      <c r="VS53" s="170" cm="1">
        <f t="array" aca="1" ref="VS53" ca="1">IF(MONTH($A53) = 1, _xlfn.LET(_xlpm.value, RAND(), _xlfn.IFS(_xlpm.value&lt;=0.6, 0.9/12, AND(_xlpm.value&gt;0.6, _xlpm.value&lt;=0.8), 0.36/12, _xlpm.value&gt;0.8, -0.06/12)), VS52)</f>
        <v>-5.0000000000000001E-3</v>
      </c>
      <c r="VT53" t="str">
        <f t="shared" ca="1" si="992"/>
        <v>No</v>
      </c>
      <c r="VU53">
        <f ca="1">COUNTIF(VT$4:VT53, "Yes")</f>
        <v>2</v>
      </c>
      <c r="VV53" s="37">
        <f t="shared" ca="1" si="691"/>
        <v>247806.98254014901</v>
      </c>
      <c r="VW53" s="37">
        <f t="shared" ca="1" si="692"/>
        <v>10774.025652757433</v>
      </c>
      <c r="VX53" s="64">
        <f t="shared" ca="1" si="491"/>
        <v>258581.00819290645</v>
      </c>
      <c r="VY53" s="170" cm="1">
        <f t="array" aca="1" ref="VY53" ca="1">IF(MONTH($A53) = 1, _xlfn.LET(_xlpm.value, RAND(), _xlfn.IFS(_xlpm.value&lt;=0.6, 0.9/12, AND(_xlpm.value&gt;0.6, _xlpm.value&lt;=0.8), 0.36/12, _xlpm.value&gt;0.8, -0.06/12)), VY52)</f>
        <v>7.4999999999999997E-2</v>
      </c>
      <c r="VZ53" t="str">
        <f t="shared" ca="1" si="993"/>
        <v>No</v>
      </c>
      <c r="WA53">
        <f ca="1">COUNTIF(VZ$4:VZ53, "Yes")</f>
        <v>4</v>
      </c>
      <c r="WB53" s="37">
        <f t="shared" ca="1" si="693"/>
        <v>324774.18181368191</v>
      </c>
      <c r="WC53" s="37">
        <f t="shared" ca="1" si="694"/>
        <v>13026.930290615213</v>
      </c>
      <c r="WD53" s="64">
        <f t="shared" ca="1" si="495"/>
        <v>337801.11210429709</v>
      </c>
      <c r="WE53" s="14"/>
      <c r="WH53" s="37"/>
      <c r="WI53" s="37"/>
      <c r="WJ53" s="1"/>
      <c r="WK53" s="14"/>
      <c r="WN53" s="37"/>
      <c r="WO53" s="37"/>
      <c r="WP53" s="1"/>
      <c r="WQ53" s="14"/>
      <c r="WT53" s="37"/>
      <c r="WU53" s="37"/>
      <c r="WV53" s="1"/>
      <c r="WW53" s="14"/>
      <c r="WZ53" s="37"/>
      <c r="XA53" s="37"/>
      <c r="XB53" s="1"/>
      <c r="XC53" s="14"/>
      <c r="XF53" s="37"/>
      <c r="XG53" s="37"/>
      <c r="XH53" s="1"/>
      <c r="XI53" s="14"/>
      <c r="XL53" s="37"/>
      <c r="XM53" s="37"/>
      <c r="XN53" s="1"/>
      <c r="XO53" s="14"/>
      <c r="XR53" s="37"/>
      <c r="XS53" s="37"/>
      <c r="XT53" s="1"/>
      <c r="XU53" s="14"/>
      <c r="XX53" s="37"/>
      <c r="XY53" s="37"/>
      <c r="XZ53" s="1"/>
      <c r="YA53" s="14"/>
      <c r="YD53" s="37"/>
      <c r="YE53" s="37"/>
      <c r="YF53" s="1"/>
      <c r="YG53" s="14"/>
      <c r="YJ53" s="37"/>
      <c r="YK53" s="37"/>
      <c r="YL53" s="1"/>
      <c r="YM53" s="14"/>
      <c r="YP53" s="37"/>
      <c r="YQ53" s="37"/>
      <c r="YR53" s="1"/>
      <c r="YS53" s="14"/>
      <c r="YV53" s="37"/>
      <c r="YW53" s="37"/>
      <c r="YX53" s="1"/>
      <c r="YY53" s="14"/>
      <c r="ZB53" s="37"/>
      <c r="ZC53" s="37"/>
      <c r="ZD53" s="1"/>
      <c r="ZE53" s="14"/>
      <c r="ZH53" s="37"/>
      <c r="ZI53" s="37"/>
      <c r="ZJ53" s="1"/>
      <c r="ZK53" s="14"/>
      <c r="ZN53" s="37"/>
      <c r="ZO53" s="37"/>
      <c r="ZP53" s="1"/>
      <c r="ZQ53" s="14"/>
      <c r="ZT53" s="37"/>
      <c r="ZU53" s="37"/>
      <c r="ZV53" s="1"/>
      <c r="ZW53" s="14"/>
      <c r="ZZ53" s="37"/>
      <c r="AAA53" s="37"/>
      <c r="AAB53" s="1"/>
      <c r="AAC53" s="14"/>
      <c r="AAF53" s="37"/>
      <c r="AAG53" s="37"/>
      <c r="AAH53" s="1"/>
      <c r="AAI53" s="14"/>
      <c r="AAL53" s="37"/>
      <c r="AAM53" s="37"/>
      <c r="AAN53" s="1"/>
      <c r="AAO53" s="14"/>
      <c r="AAR53" s="37"/>
      <c r="AAS53" s="37"/>
      <c r="AAT53" s="1"/>
      <c r="AAU53" s="14"/>
      <c r="AAX53" s="37"/>
      <c r="AAY53" s="37"/>
      <c r="AAZ53" s="1"/>
      <c r="ABA53" s="14"/>
      <c r="ABD53" s="37"/>
      <c r="ABE53" s="37"/>
      <c r="ABF53" s="1"/>
      <c r="ABG53" s="14"/>
      <c r="ABJ53" s="37"/>
      <c r="ABK53" s="37"/>
      <c r="ABL53" s="1"/>
      <c r="ABM53" s="14"/>
      <c r="ABP53" s="37"/>
      <c r="ABQ53" s="37"/>
      <c r="ABR53" s="1"/>
      <c r="ABS53" s="14"/>
      <c r="ABV53" s="37"/>
      <c r="ABW53" s="37"/>
      <c r="ABX53" s="1"/>
      <c r="ABY53" s="14"/>
      <c r="ACB53" s="37"/>
      <c r="ACC53" s="37"/>
      <c r="ACD53" s="1"/>
      <c r="ACE53" s="14"/>
      <c r="ACH53" s="37"/>
      <c r="ACI53" s="37"/>
      <c r="ACJ53" s="1"/>
      <c r="ACK53" s="14"/>
      <c r="ACN53" s="37"/>
      <c r="ACO53" s="37"/>
      <c r="ACP53" s="1"/>
      <c r="ACQ53" s="14"/>
      <c r="ACT53" s="37"/>
      <c r="ACU53" s="37"/>
      <c r="ACV53" s="1"/>
      <c r="ACW53" s="14"/>
      <c r="ACZ53" s="37"/>
      <c r="ADA53" s="37"/>
      <c r="ADB53" s="1"/>
      <c r="ADC53" s="14"/>
      <c r="ADF53" s="37"/>
      <c r="ADG53" s="37"/>
      <c r="ADH53" s="1"/>
      <c r="ADI53" s="14"/>
      <c r="ADL53" s="37"/>
      <c r="ADM53" s="37"/>
      <c r="ADN53" s="1"/>
      <c r="ADO53" s="14"/>
      <c r="ADR53" s="37"/>
      <c r="ADS53" s="37"/>
      <c r="ADT53" s="1"/>
      <c r="ADU53" s="14"/>
      <c r="ADX53" s="37"/>
      <c r="ADY53" s="37"/>
      <c r="ADZ53" s="1"/>
      <c r="AEA53" s="14"/>
      <c r="AED53" s="37"/>
      <c r="AEE53" s="37"/>
      <c r="AEF53" s="1"/>
      <c r="AEG53" s="14"/>
      <c r="AEJ53" s="37"/>
      <c r="AEK53" s="37"/>
      <c r="AEL53" s="1"/>
      <c r="AEM53" s="14"/>
      <c r="AEP53" s="37"/>
      <c r="AEQ53" s="37"/>
      <c r="AER53" s="1"/>
      <c r="AES53" s="14"/>
      <c r="AEV53" s="37"/>
      <c r="AEW53" s="37"/>
      <c r="AEX53" s="1"/>
      <c r="AEY53" s="14"/>
      <c r="AFB53" s="37"/>
      <c r="AFC53" s="37"/>
      <c r="AFD53" s="1"/>
      <c r="AFE53" s="14"/>
      <c r="AFH53" s="37"/>
      <c r="AFI53" s="37"/>
      <c r="AFJ53" s="1"/>
      <c r="AFK53" s="14"/>
      <c r="AFN53" s="37"/>
      <c r="AFO53" s="37"/>
      <c r="AFP53" s="1"/>
      <c r="AFQ53" s="14"/>
      <c r="AFT53" s="37"/>
      <c r="AFU53" s="37"/>
      <c r="AFV53" s="1"/>
      <c r="AFW53" s="14"/>
      <c r="AFZ53" s="37"/>
      <c r="AGA53" s="37"/>
      <c r="AGB53" s="1"/>
      <c r="AGC53" s="14"/>
      <c r="AGF53" s="37"/>
      <c r="AGG53" s="37"/>
      <c r="AGH53" s="1"/>
      <c r="AGI53" s="14"/>
      <c r="AGL53" s="37"/>
      <c r="AGM53" s="37"/>
      <c r="AGN53" s="1"/>
      <c r="AGO53" s="14"/>
      <c r="AGR53" s="37"/>
      <c r="AGS53" s="37"/>
      <c r="AGT53" s="1"/>
      <c r="AGU53" s="14"/>
      <c r="AGX53" s="37"/>
      <c r="AGY53" s="37"/>
      <c r="AGZ53" s="1"/>
      <c r="AHA53" s="14"/>
      <c r="AHD53" s="37"/>
      <c r="AHE53" s="37"/>
      <c r="AHF53" s="1"/>
      <c r="AHG53" s="14"/>
      <c r="AHJ53" s="37"/>
      <c r="AHK53" s="37"/>
      <c r="AHL53" s="1"/>
      <c r="AHM53" s="14"/>
      <c r="AHP53" s="37"/>
      <c r="AHQ53" s="37"/>
      <c r="AHR53" s="1"/>
      <c r="AHS53" s="14"/>
      <c r="AHV53" s="37"/>
      <c r="AHW53" s="37"/>
      <c r="AHX53" s="1"/>
      <c r="AHY53" s="14"/>
      <c r="AIB53" s="37"/>
      <c r="AIC53" s="37"/>
      <c r="AID53" s="1"/>
      <c r="AIE53" s="14"/>
      <c r="AIH53" s="37"/>
      <c r="AII53" s="37"/>
      <c r="AIJ53" s="1"/>
      <c r="AIK53" s="14"/>
      <c r="AIN53" s="37"/>
      <c r="AIO53" s="37"/>
      <c r="AIP53" s="1"/>
      <c r="AIQ53" s="14"/>
      <c r="AIT53" s="37"/>
      <c r="AIU53" s="37"/>
      <c r="AIV53" s="1"/>
      <c r="AIW53" s="14"/>
      <c r="AIZ53" s="37"/>
      <c r="AJA53" s="37"/>
      <c r="AJB53" s="1"/>
      <c r="AJC53" s="14"/>
      <c r="AJF53" s="37"/>
      <c r="AJG53" s="37"/>
      <c r="AJH53" s="1"/>
      <c r="AJI53" s="14"/>
      <c r="AJL53" s="37"/>
      <c r="AJM53" s="37"/>
      <c r="AJN53" s="1"/>
      <c r="AJO53" s="14"/>
      <c r="AJR53" s="37"/>
      <c r="AJS53" s="37"/>
      <c r="AJT53" s="1"/>
      <c r="AJU53" s="14"/>
      <c r="AJX53" s="37"/>
      <c r="AJY53" s="37"/>
      <c r="AJZ53" s="1"/>
      <c r="AKA53" s="14"/>
      <c r="AKD53" s="37"/>
      <c r="AKE53" s="37"/>
      <c r="AKF53" s="1"/>
      <c r="AKG53" s="14"/>
      <c r="AKJ53" s="37"/>
      <c r="AKK53" s="37"/>
      <c r="AKL53" s="1"/>
      <c r="AKM53" s="14"/>
      <c r="AKP53" s="37"/>
      <c r="AKQ53" s="37"/>
      <c r="AKR53" s="1"/>
      <c r="AKS53" s="14"/>
      <c r="AKV53" s="37"/>
      <c r="AKW53" s="37"/>
      <c r="AKX53" s="1"/>
      <c r="AKY53" s="14"/>
      <c r="ALB53" s="37"/>
      <c r="ALC53" s="37"/>
      <c r="ALD53" s="1"/>
      <c r="ALE53" s="14"/>
      <c r="ALH53" s="37"/>
      <c r="ALI53" s="37"/>
      <c r="ALJ53" s="1"/>
      <c r="ALK53" s="14"/>
      <c r="ALN53" s="37"/>
      <c r="ALO53" s="37"/>
      <c r="ALP53" s="1"/>
      <c r="ALQ53" s="14"/>
      <c r="ALT53" s="37"/>
      <c r="ALU53" s="37"/>
      <c r="ALV53" s="1"/>
      <c r="ALW53" s="14"/>
      <c r="ALZ53" s="37"/>
      <c r="AMA53" s="37"/>
      <c r="AMB53" s="1"/>
      <c r="AMC53" s="14"/>
      <c r="AMF53" s="37"/>
      <c r="AMG53" s="37"/>
      <c r="AMH53" s="1"/>
      <c r="AMI53" s="14"/>
      <c r="AML53" s="37"/>
      <c r="AMM53" s="37"/>
      <c r="AMN53" s="1"/>
      <c r="AMO53" s="14"/>
      <c r="AMR53" s="37"/>
      <c r="AMS53" s="37"/>
      <c r="AMT53" s="1"/>
      <c r="AMU53" s="14"/>
      <c r="AMX53" s="37"/>
      <c r="AMY53" s="37"/>
      <c r="AMZ53" s="1"/>
      <c r="ANA53" s="14"/>
      <c r="AND53" s="37"/>
      <c r="ANE53" s="37"/>
      <c r="ANF53" s="1"/>
      <c r="ANG53" s="14"/>
      <c r="ANJ53" s="37"/>
      <c r="ANK53" s="37"/>
      <c r="ANL53" s="1"/>
      <c r="ANM53" s="14"/>
      <c r="ANP53" s="37"/>
      <c r="ANQ53" s="37"/>
      <c r="ANR53" s="1"/>
      <c r="ANS53" s="14"/>
      <c r="ANV53" s="37"/>
      <c r="ANW53" s="37"/>
      <c r="ANX53" s="1"/>
      <c r="ANY53" s="14"/>
      <c r="AOB53" s="37"/>
      <c r="AOC53" s="37"/>
      <c r="AOD53" s="1"/>
      <c r="AOE53" s="14"/>
      <c r="AOH53" s="37"/>
      <c r="AOI53" s="37"/>
      <c r="AOJ53" s="1"/>
      <c r="AOK53" s="14"/>
      <c r="AON53" s="37"/>
      <c r="AOO53" s="37"/>
      <c r="AOP53" s="1"/>
      <c r="AOQ53" s="14"/>
      <c r="AOT53" s="37"/>
      <c r="AOU53" s="37"/>
      <c r="AOV53" s="1"/>
      <c r="AOW53" s="14"/>
      <c r="AOZ53" s="37"/>
      <c r="APA53" s="37"/>
      <c r="APB53" s="1"/>
      <c r="APC53" s="14"/>
      <c r="APF53" s="37"/>
      <c r="APG53" s="37"/>
      <c r="APH53" s="1"/>
      <c r="API53" s="14"/>
      <c r="APL53" s="37"/>
      <c r="APM53" s="37"/>
      <c r="APN53" s="1"/>
      <c r="APO53" s="14"/>
      <c r="APR53" s="37"/>
      <c r="APS53" s="37"/>
      <c r="APT53" s="1"/>
      <c r="APU53" s="14"/>
      <c r="APX53" s="37"/>
      <c r="APY53" s="37"/>
      <c r="APZ53" s="1"/>
      <c r="AQA53" s="14"/>
      <c r="AQD53" s="37"/>
      <c r="AQE53" s="37"/>
      <c r="AQF53" s="1"/>
      <c r="AQG53" s="14"/>
      <c r="AQJ53" s="37"/>
      <c r="AQK53" s="37"/>
      <c r="AQL53" s="1"/>
      <c r="AQM53" s="14"/>
      <c r="AQP53" s="37"/>
      <c r="AQQ53" s="37"/>
      <c r="AQR53" s="1"/>
      <c r="AQS53" s="14"/>
      <c r="AQV53" s="37"/>
      <c r="AQW53" s="37"/>
      <c r="AQX53" s="1"/>
    </row>
    <row r="54" spans="1:1023 1026:1142" x14ac:dyDescent="0.2">
      <c r="A54" s="5">
        <v>46843</v>
      </c>
      <c r="B54" s="1">
        <v>1893.7154400000002</v>
      </c>
      <c r="C54" s="170" cm="1">
        <f t="array" aca="1" ref="C54" ca="1">IF(MONTH($A54) = 1, _xlfn.LET(_xlpm.value, RAND(), _xlfn.IFS(_xlpm.value&lt;=0.6, 0.9/12, AND(_xlpm.value&gt;0.6, _xlpm.value&lt;=0.8), 0.36/12, _xlpm.value&gt;0.8, -0.06/12)), C53)</f>
        <v>-5.0000000000000001E-3</v>
      </c>
      <c r="D54" t="str">
        <f t="shared" ca="1" si="496"/>
        <v>No</v>
      </c>
      <c r="E54">
        <f ca="1">COUNTIF(D$4:D54, "Yes")</f>
        <v>2</v>
      </c>
      <c r="F54" s="37">
        <f t="shared" ca="1" si="695"/>
        <v>180468.62228488005</v>
      </c>
      <c r="G54" s="37">
        <f t="shared" ca="1" si="696"/>
        <v>12464.439476737345</v>
      </c>
      <c r="H54" s="64">
        <f t="shared" ca="1" si="99"/>
        <v>192933.0617616174</v>
      </c>
      <c r="I54" s="170" cm="1">
        <f t="array" aca="1" ref="I54" ca="1">IF(MONTH($A54) = 1, _xlfn.LET(_xlpm.value, RAND(), _xlfn.IFS(_xlpm.value&lt;=0.6, 0.9/12, AND(_xlpm.value&gt;0.6, _xlpm.value&lt;=0.8), 0.36/12, _xlpm.value&gt;0.8, -0.06/12)), I53)</f>
        <v>7.4999999999999997E-2</v>
      </c>
      <c r="J54" t="str">
        <f t="shared" ca="1" si="895"/>
        <v>No</v>
      </c>
      <c r="K54">
        <f ca="1">COUNTIF(J$4:J54, "Yes")</f>
        <v>4</v>
      </c>
      <c r="L54" s="37">
        <f t="shared" ca="1" si="497"/>
        <v>142152.17922488772</v>
      </c>
      <c r="M54" s="37">
        <f t="shared" ca="1" si="498"/>
        <v>15269.666464368525</v>
      </c>
      <c r="N54" s="64">
        <f t="shared" ca="1" si="103"/>
        <v>157421.84568925624</v>
      </c>
      <c r="O54" s="170" cm="1">
        <f t="array" aca="1" ref="O54" ca="1">IF(MONTH($A54) = 1, _xlfn.LET(_xlpm.value, RAND(), _xlfn.IFS(_xlpm.value&lt;=0.6, 0.9/12, AND(_xlpm.value&gt;0.6, _xlpm.value&lt;=0.8), 0.36/12, _xlpm.value&gt;0.8, -0.06/12)), O53)</f>
        <v>0.03</v>
      </c>
      <c r="P54" t="str">
        <f t="shared" ca="1" si="896"/>
        <v>No</v>
      </c>
      <c r="Q54">
        <f ca="1">COUNTIF(P$4:P54, "Yes")</f>
        <v>2</v>
      </c>
      <c r="R54" s="37">
        <f t="shared" ca="1" si="499"/>
        <v>475427.31881285494</v>
      </c>
      <c r="S54" s="37">
        <f t="shared" ca="1" si="500"/>
        <v>9697.8599274755015</v>
      </c>
      <c r="T54" s="64">
        <f t="shared" ca="1" si="107"/>
        <v>485125.17874033045</v>
      </c>
      <c r="U54" s="170" cm="1">
        <f t="array" aca="1" ref="U54" ca="1">IF(MONTH($A54) = 1, _xlfn.LET(_xlpm.value, RAND(), _xlfn.IFS(_xlpm.value&lt;=0.6, 0.9/12, AND(_xlpm.value&gt;0.6, _xlpm.value&lt;=0.8), 0.36/12, _xlpm.value&gt;0.8, -0.06/12)), U53)</f>
        <v>7.4999999999999997E-2</v>
      </c>
      <c r="V54" t="str">
        <f t="shared" ca="1" si="897"/>
        <v>No</v>
      </c>
      <c r="W54">
        <f ca="1">COUNTIF(V$4:V54, "Yes")</f>
        <v>3</v>
      </c>
      <c r="X54" s="37">
        <f t="shared" ca="1" si="501"/>
        <v>451539.1083057159</v>
      </c>
      <c r="Y54" s="37">
        <f t="shared" ca="1" si="502"/>
        <v>12000.959204487875</v>
      </c>
      <c r="Z54" s="64">
        <f t="shared" ca="1" si="111"/>
        <v>463540.06751020375</v>
      </c>
      <c r="AA54" s="170" cm="1">
        <f t="array" aca="1" ref="AA54" ca="1">IF(MONTH($A54) = 1, _xlfn.LET(_xlpm.value, RAND(), _xlfn.IFS(_xlpm.value&lt;=0.6, 0.9/12, AND(_xlpm.value&gt;0.6, _xlpm.value&lt;=0.8), 0.36/12, _xlpm.value&gt;0.8, -0.06/12)), AA53)</f>
        <v>7.4999999999999997E-2</v>
      </c>
      <c r="AB54" t="str">
        <f t="shared" ca="1" si="898"/>
        <v>No</v>
      </c>
      <c r="AC54">
        <f ca="1">COUNTIF(AB$4:AB54, "Yes")</f>
        <v>4</v>
      </c>
      <c r="AD54" s="37">
        <f t="shared" ca="1" si="503"/>
        <v>555717.54737562733</v>
      </c>
      <c r="AE54" s="37">
        <f t="shared" ca="1" si="504"/>
        <v>22334.789107969158</v>
      </c>
      <c r="AF54" s="64">
        <f t="shared" ca="1" si="115"/>
        <v>578052.33648359647</v>
      </c>
      <c r="AG54" s="170" cm="1">
        <f t="array" aca="1" ref="AG54" ca="1">IF(MONTH($A54) = 1, _xlfn.LET(_xlpm.value, RAND(), _xlfn.IFS(_xlpm.value&lt;=0.6, 0.9/12, AND(_xlpm.value&gt;0.6, _xlpm.value&lt;=0.8), 0.36/12, _xlpm.value&gt;0.8, -0.06/12)), AG53)</f>
        <v>0.03</v>
      </c>
      <c r="AH54" t="str">
        <f t="shared" ca="1" si="899"/>
        <v>No</v>
      </c>
      <c r="AI54">
        <f ca="1">COUNTIF(AH$4:AH54, "Yes")</f>
        <v>3</v>
      </c>
      <c r="AJ54" s="37">
        <f t="shared" ca="1" si="505"/>
        <v>399916.71790804766</v>
      </c>
      <c r="AK54" s="37">
        <f t="shared" ca="1" si="506"/>
        <v>14333.71249078546</v>
      </c>
      <c r="AL54" s="64">
        <f t="shared" ca="1" si="119"/>
        <v>414250.43039883312</v>
      </c>
      <c r="AM54" s="170" cm="1">
        <f t="array" aca="1" ref="AM54" ca="1">IF(MONTH($A54) = 1, _xlfn.LET(_xlpm.value, RAND(), _xlfn.IFS(_xlpm.value&lt;=0.6, 0.9/12, AND(_xlpm.value&gt;0.6, _xlpm.value&lt;=0.8), 0.36/12, _xlpm.value&gt;0.8, -0.06/12)), AM53)</f>
        <v>7.4999999999999997E-2</v>
      </c>
      <c r="AN54" t="str">
        <f t="shared" ca="1" si="900"/>
        <v>No</v>
      </c>
      <c r="AO54">
        <f ca="1">COUNTIF(AN$4:AN54, "Yes")</f>
        <v>3</v>
      </c>
      <c r="AP54" s="37">
        <f t="shared" ca="1" si="507"/>
        <v>148270.39371755053</v>
      </c>
      <c r="AQ54" s="37">
        <f t="shared" ca="1" si="508"/>
        <v>16522.797695299607</v>
      </c>
      <c r="AR54" s="64">
        <f t="shared" ca="1" si="123"/>
        <v>164793.19141285014</v>
      </c>
      <c r="AS54" s="170" cm="1">
        <f t="array" aca="1" ref="AS54" ca="1">IF(MONTH($A54) = 1, _xlfn.LET(_xlpm.value, RAND(), _xlfn.IFS(_xlpm.value&lt;=0.6, 0.9/12, AND(_xlpm.value&gt;0.6, _xlpm.value&lt;=0.8), 0.36/12, _xlpm.value&gt;0.8, -0.06/12)), AS53)</f>
        <v>-5.0000000000000001E-3</v>
      </c>
      <c r="AT54" t="str">
        <f t="shared" ca="1" si="901"/>
        <v>No</v>
      </c>
      <c r="AU54">
        <f ca="1">COUNTIF(AT$4:AT54, "Yes")</f>
        <v>4</v>
      </c>
      <c r="AV54" s="37">
        <f t="shared" ca="1" si="509"/>
        <v>159488.01561682389</v>
      </c>
      <c r="AW54" s="37">
        <f t="shared" ca="1" si="510"/>
        <v>13270.096533287888</v>
      </c>
      <c r="AX54" s="64">
        <f t="shared" ca="1" si="127"/>
        <v>172758.11215011179</v>
      </c>
      <c r="AY54" s="170" cm="1">
        <f t="array" aca="1" ref="AY54" ca="1">IF(MONTH($A54) = 1, _xlfn.LET(_xlpm.value, RAND(), _xlfn.IFS(_xlpm.value&lt;=0.6, 0.9/12, AND(_xlpm.value&gt;0.6, _xlpm.value&lt;=0.8), 0.36/12, _xlpm.value&gt;0.8, -0.06/12)), AY53)</f>
        <v>7.4999999999999997E-2</v>
      </c>
      <c r="AZ54" t="str">
        <f t="shared" ca="1" si="902"/>
        <v>No</v>
      </c>
      <c r="BA54">
        <f ca="1">COUNTIF(AZ$4:AZ54, "Yes")</f>
        <v>4</v>
      </c>
      <c r="BB54" s="37">
        <f t="shared" ca="1" si="511"/>
        <v>262541.51029832516</v>
      </c>
      <c r="BC54" s="37">
        <f t="shared" ca="1" si="512"/>
        <v>21803.628971562721</v>
      </c>
      <c r="BD54" s="64">
        <f t="shared" ca="1" si="131"/>
        <v>284345.13926988788</v>
      </c>
      <c r="BE54" s="170" cm="1">
        <f t="array" aca="1" ref="BE54" ca="1">IF(MONTH($A54) = 1, _xlfn.LET(_xlpm.value, RAND(), _xlfn.IFS(_xlpm.value&lt;=0.6, 0.9/12, AND(_xlpm.value&gt;0.6, _xlpm.value&lt;=0.8), 0.36/12, _xlpm.value&gt;0.8, -0.06/12)), BE53)</f>
        <v>7.4999999999999997E-2</v>
      </c>
      <c r="BF54" t="str">
        <f t="shared" ca="1" si="903"/>
        <v>No</v>
      </c>
      <c r="BG54">
        <f ca="1">COUNTIF(BF$4:BF54, "Yes")</f>
        <v>1</v>
      </c>
      <c r="BH54" s="37">
        <f t="shared" ca="1" si="513"/>
        <v>557923.06138255866</v>
      </c>
      <c r="BI54" s="37">
        <f t="shared" ca="1" si="514"/>
        <v>1716.6258818587146</v>
      </c>
      <c r="BJ54" s="64">
        <f t="shared" ca="1" si="135"/>
        <v>559639.68726441741</v>
      </c>
      <c r="BK54" s="170" cm="1">
        <f t="array" aca="1" ref="BK54" ca="1">IF(MONTH($A54) = 1, _xlfn.LET(_xlpm.value, RAND(), _xlfn.IFS(_xlpm.value&lt;=0.6, 0.9/12, AND(_xlpm.value&gt;0.6, _xlpm.value&lt;=0.8), 0.36/12, _xlpm.value&gt;0.8, -0.06/12)), BK53)</f>
        <v>0.03</v>
      </c>
      <c r="BL54" t="str">
        <f t="shared" ca="1" si="904"/>
        <v>No</v>
      </c>
      <c r="BM54">
        <f ca="1">COUNTIF(BL$4:BL54, "Yes")</f>
        <v>5</v>
      </c>
      <c r="BN54" s="37">
        <f t="shared" ca="1" si="515"/>
        <v>144632.50075828453</v>
      </c>
      <c r="BO54" s="37">
        <f t="shared" ca="1" si="516"/>
        <v>30108.220091146351</v>
      </c>
      <c r="BP54" s="64">
        <f t="shared" ca="1" si="139"/>
        <v>174740.72084943089</v>
      </c>
      <c r="BQ54" s="170" cm="1">
        <f t="array" aca="1" ref="BQ54" ca="1">IF(MONTH($A54) = 1, _xlfn.LET(_xlpm.value, RAND(), _xlfn.IFS(_xlpm.value&lt;=0.6, 0.9/12, AND(_xlpm.value&gt;0.6, _xlpm.value&lt;=0.8), 0.36/12, _xlpm.value&gt;0.8, -0.06/12)), BQ53)</f>
        <v>7.4999999999999997E-2</v>
      </c>
      <c r="BR54" t="str">
        <f t="shared" ca="1" si="905"/>
        <v>No</v>
      </c>
      <c r="BS54">
        <f ca="1">COUNTIF(BR$4:BR54, "Yes")</f>
        <v>3</v>
      </c>
      <c r="BT54" s="37">
        <f t="shared" ca="1" si="517"/>
        <v>123140.00190986195</v>
      </c>
      <c r="BU54" s="37">
        <f t="shared" ca="1" si="518"/>
        <v>21759.77382725335</v>
      </c>
      <c r="BV54" s="64">
        <f t="shared" ca="1" si="143"/>
        <v>144899.7757371153</v>
      </c>
      <c r="BW54" s="170" cm="1">
        <f t="array" aca="1" ref="BW54" ca="1">IF(MONTH($A54) = 1, _xlfn.LET(_xlpm.value, RAND(), _xlfn.IFS(_xlpm.value&lt;=0.6, 0.9/12, AND(_xlpm.value&gt;0.6, _xlpm.value&lt;=0.8), 0.36/12, _xlpm.value&gt;0.8, -0.06/12)), BW53)</f>
        <v>-5.0000000000000001E-3</v>
      </c>
      <c r="BX54" t="str">
        <f t="shared" ca="1" si="906"/>
        <v>No</v>
      </c>
      <c r="BY54">
        <f ca="1">COUNTIF(BX$4:BX54, "Yes")</f>
        <v>3</v>
      </c>
      <c r="BZ54" s="37">
        <f t="shared" ca="1" si="519"/>
        <v>182834.74197063551</v>
      </c>
      <c r="CA54" s="37">
        <f t="shared" ca="1" si="520"/>
        <v>17749.451362560125</v>
      </c>
      <c r="CB54" s="64">
        <f t="shared" ca="1" si="147"/>
        <v>200584.19333319564</v>
      </c>
      <c r="CC54" s="170" cm="1">
        <f t="array" aca="1" ref="CC54" ca="1">IF(MONTH($A54) = 1, _xlfn.LET(_xlpm.value, RAND(), _xlfn.IFS(_xlpm.value&lt;=0.6, 0.9/12, AND(_xlpm.value&gt;0.6, _xlpm.value&lt;=0.8), 0.36/12, _xlpm.value&gt;0.8, -0.06/12)), CC53)</f>
        <v>0.03</v>
      </c>
      <c r="CD54" t="str">
        <f t="shared" ca="1" si="907"/>
        <v>No</v>
      </c>
      <c r="CE54">
        <f ca="1">COUNTIF(CD$4:CD54, "Yes")</f>
        <v>3</v>
      </c>
      <c r="CF54" s="37">
        <f t="shared" ca="1" si="521"/>
        <v>392647.62159272749</v>
      </c>
      <c r="CG54" s="37">
        <f t="shared" ca="1" si="522"/>
        <v>13832.582948347583</v>
      </c>
      <c r="CH54" s="64">
        <f t="shared" ca="1" si="151"/>
        <v>406480.20454107504</v>
      </c>
      <c r="CI54" s="170" cm="1">
        <f t="array" aca="1" ref="CI54" ca="1">IF(MONTH($A54) = 1, _xlfn.LET(_xlpm.value, RAND(), _xlfn.IFS(_xlpm.value&lt;=0.6, 0.9/12, AND(_xlpm.value&gt;0.6, _xlpm.value&lt;=0.8), 0.36/12, _xlpm.value&gt;0.8, -0.06/12)), CI53)</f>
        <v>7.4999999999999997E-2</v>
      </c>
      <c r="CJ54" t="str">
        <f t="shared" ca="1" si="908"/>
        <v>No</v>
      </c>
      <c r="CK54">
        <f ca="1">COUNTIF(CJ$4:CJ54, "Yes")</f>
        <v>4</v>
      </c>
      <c r="CL54" s="37">
        <f t="shared" ca="1" si="523"/>
        <v>115253.94076235611</v>
      </c>
      <c r="CM54" s="37">
        <f t="shared" ca="1" si="524"/>
        <v>21264.490995881519</v>
      </c>
      <c r="CN54" s="64">
        <f t="shared" ca="1" si="155"/>
        <v>136518.43175823762</v>
      </c>
      <c r="CO54" s="170" cm="1">
        <f t="array" aca="1" ref="CO54" ca="1">IF(MONTH($A54) = 1, _xlfn.LET(_xlpm.value, RAND(), _xlfn.IFS(_xlpm.value&lt;=0.6, 0.9/12, AND(_xlpm.value&gt;0.6, _xlpm.value&lt;=0.8), 0.36/12, _xlpm.value&gt;0.8, -0.06/12)), CO53)</f>
        <v>-5.0000000000000001E-3</v>
      </c>
      <c r="CP54" t="str">
        <f t="shared" ca="1" si="909"/>
        <v>No</v>
      </c>
      <c r="CQ54">
        <f ca="1">COUNTIF(CP$4:CP54, "Yes")</f>
        <v>0</v>
      </c>
      <c r="CR54" s="37">
        <f t="shared" ca="1" si="525"/>
        <v>341390.83425151708</v>
      </c>
      <c r="CS54" s="37">
        <f t="shared" ca="1" si="526"/>
        <v>0</v>
      </c>
      <c r="CT54" s="64">
        <f t="shared" ca="1" si="159"/>
        <v>341390.83425151708</v>
      </c>
      <c r="CU54" s="170" cm="1">
        <f t="array" aca="1" ref="CU54" ca="1">IF(MONTH($A54) = 1, _xlfn.LET(_xlpm.value, RAND(), _xlfn.IFS(_xlpm.value&lt;=0.6, 0.9/12, AND(_xlpm.value&gt;0.6, _xlpm.value&lt;=0.8), 0.36/12, _xlpm.value&gt;0.8, -0.06/12)), CU53)</f>
        <v>7.4999999999999997E-2</v>
      </c>
      <c r="CV54" t="str">
        <f t="shared" ca="1" si="910"/>
        <v>No</v>
      </c>
      <c r="CW54">
        <f ca="1">COUNTIF(CV$4:CV54, "Yes")</f>
        <v>2</v>
      </c>
      <c r="CX54" s="37">
        <f t="shared" ca="1" si="527"/>
        <v>401350.06913052307</v>
      </c>
      <c r="CY54" s="37">
        <f t="shared" ca="1" si="528"/>
        <v>5055.1111336690828</v>
      </c>
      <c r="CZ54" s="64">
        <f t="shared" ca="1" si="163"/>
        <v>406405.18026419217</v>
      </c>
      <c r="DA54" s="170" cm="1">
        <f t="array" aca="1" ref="DA54" ca="1">IF(MONTH($A54) = 1, _xlfn.LET(_xlpm.value, RAND(), _xlfn.IFS(_xlpm.value&lt;=0.6, 0.9/12, AND(_xlpm.value&gt;0.6, _xlpm.value&lt;=0.8), 0.36/12, _xlpm.value&gt;0.8, -0.06/12)), DA53)</f>
        <v>7.4999999999999997E-2</v>
      </c>
      <c r="DB54" t="str">
        <f t="shared" ca="1" si="911"/>
        <v>No</v>
      </c>
      <c r="DC54">
        <f ca="1">COUNTIF(DB$4:DB54, "Yes")</f>
        <v>4</v>
      </c>
      <c r="DD54" s="37">
        <f t="shared" ca="1" si="529"/>
        <v>374769.45837368944</v>
      </c>
      <c r="DE54" s="37">
        <f t="shared" ca="1" si="530"/>
        <v>16656.636818649244</v>
      </c>
      <c r="DF54" s="64">
        <f t="shared" ca="1" si="167"/>
        <v>391426.09519233869</v>
      </c>
      <c r="DG54" s="170" cm="1">
        <f t="array" aca="1" ref="DG54" ca="1">IF(MONTH($A54) = 1, _xlfn.LET(_xlpm.value, RAND(), _xlfn.IFS(_xlpm.value&lt;=0.6, 0.9/12, AND(_xlpm.value&gt;0.6, _xlpm.value&lt;=0.8), 0.36/12, _xlpm.value&gt;0.8, -0.06/12)), DG53)</f>
        <v>7.4999999999999997E-2</v>
      </c>
      <c r="DH54" t="str">
        <f t="shared" ca="1" si="912"/>
        <v>No</v>
      </c>
      <c r="DI54">
        <f ca="1">COUNTIF(DH$4:DH54, "Yes")</f>
        <v>2</v>
      </c>
      <c r="DJ54" s="37">
        <f t="shared" ca="1" si="531"/>
        <v>568224.17634344089</v>
      </c>
      <c r="DK54" s="37">
        <f t="shared" ca="1" si="532"/>
        <v>11239.325642251615</v>
      </c>
      <c r="DL54" s="64">
        <f t="shared" ca="1" si="171"/>
        <v>579463.50198569254</v>
      </c>
      <c r="DM54" s="170" cm="1">
        <f t="array" aca="1" ref="DM54" ca="1">IF(MONTH($A54) = 1, _xlfn.LET(_xlpm.value, RAND(), _xlfn.IFS(_xlpm.value&lt;=0.6, 0.9/12, AND(_xlpm.value&gt;0.6, _xlpm.value&lt;=0.8), 0.36/12, _xlpm.value&gt;0.8, -0.06/12)), DM53)</f>
        <v>7.4999999999999997E-2</v>
      </c>
      <c r="DN54" t="str">
        <f t="shared" ca="1" si="913"/>
        <v>No</v>
      </c>
      <c r="DO54">
        <f ca="1">COUNTIF(DN$4:DN54, "Yes")</f>
        <v>2</v>
      </c>
      <c r="DP54" s="37">
        <f t="shared" ca="1" si="533"/>
        <v>476344.52384440292</v>
      </c>
      <c r="DQ54" s="37">
        <f t="shared" ca="1" si="534"/>
        <v>8414.3831593859995</v>
      </c>
      <c r="DR54" s="64">
        <f t="shared" ca="1" si="175"/>
        <v>484758.90700378892</v>
      </c>
      <c r="DS54" s="170" cm="1">
        <f t="array" aca="1" ref="DS54" ca="1">IF(MONTH($A54) = 1, _xlfn.LET(_xlpm.value, RAND(), _xlfn.IFS(_xlpm.value&lt;=0.6, 0.9/12, AND(_xlpm.value&gt;0.6, _xlpm.value&lt;=0.8), 0.36/12, _xlpm.value&gt;0.8, -0.06/12)), DS53)</f>
        <v>0.03</v>
      </c>
      <c r="DT54" t="str">
        <f t="shared" ca="1" si="914"/>
        <v>No</v>
      </c>
      <c r="DU54">
        <f ca="1">COUNTIF(DT$4:DT54, "Yes")</f>
        <v>3</v>
      </c>
      <c r="DV54" s="37">
        <f t="shared" ca="1" si="535"/>
        <v>276343.6064106822</v>
      </c>
      <c r="DW54" s="37">
        <f t="shared" ca="1" si="536"/>
        <v>19127.066605897853</v>
      </c>
      <c r="DX54" s="64">
        <f t="shared" ca="1" si="179"/>
        <v>295470.67301658005</v>
      </c>
      <c r="DY54" s="170" cm="1">
        <f t="array" aca="1" ref="DY54" ca="1">IF(MONTH($A54) = 1, _xlfn.LET(_xlpm.value, RAND(), _xlfn.IFS(_xlpm.value&lt;=0.6, 0.9/12, AND(_xlpm.value&gt;0.6, _xlpm.value&lt;=0.8), 0.36/12, _xlpm.value&gt;0.8, -0.06/12)), DY53)</f>
        <v>7.4999999999999997E-2</v>
      </c>
      <c r="DZ54" t="str">
        <f t="shared" ca="1" si="915"/>
        <v>No</v>
      </c>
      <c r="EA54">
        <f ca="1">COUNTIF(DZ$4:DZ54, "Yes")</f>
        <v>5</v>
      </c>
      <c r="EB54" s="37">
        <f t="shared" ca="1" si="537"/>
        <v>458473.05390138848</v>
      </c>
      <c r="EC54" s="37">
        <f t="shared" ca="1" si="538"/>
        <v>28377.570199688824</v>
      </c>
      <c r="ED54" s="64">
        <f t="shared" ca="1" si="183"/>
        <v>486850.62410107732</v>
      </c>
      <c r="EE54" s="170" cm="1">
        <f t="array" aca="1" ref="EE54" ca="1">IF(MONTH($A54) = 1, _xlfn.LET(_xlpm.value, RAND(), _xlfn.IFS(_xlpm.value&lt;=0.6, 0.9/12, AND(_xlpm.value&gt;0.6, _xlpm.value&lt;=0.8), 0.36/12, _xlpm.value&gt;0.8, -0.06/12)), EE53)</f>
        <v>-5.0000000000000001E-3</v>
      </c>
      <c r="EF54" t="str">
        <f t="shared" ca="1" si="916"/>
        <v>No</v>
      </c>
      <c r="EG54">
        <f ca="1">COUNTIF(EF$4:EF54, "Yes")</f>
        <v>2</v>
      </c>
      <c r="EH54" s="37">
        <f t="shared" ca="1" si="539"/>
        <v>209266.07922991744</v>
      </c>
      <c r="EI54" s="37">
        <f t="shared" ca="1" si="540"/>
        <v>14018.875060722106</v>
      </c>
      <c r="EJ54" s="64">
        <f t="shared" ca="1" si="187"/>
        <v>223284.95429063955</v>
      </c>
      <c r="EK54" s="170" cm="1">
        <f t="array" aca="1" ref="EK54" ca="1">IF(MONTH($A54) = 1, _xlfn.LET(_xlpm.value, RAND(), _xlfn.IFS(_xlpm.value&lt;=0.6, 0.9/12, AND(_xlpm.value&gt;0.6, _xlpm.value&lt;=0.8), 0.36/12, _xlpm.value&gt;0.8, -0.06/12)), EK53)</f>
        <v>-5.0000000000000001E-3</v>
      </c>
      <c r="EL54" t="str">
        <f t="shared" ca="1" si="917"/>
        <v>No</v>
      </c>
      <c r="EM54">
        <f ca="1">COUNTIF(EL$4:EL54, "Yes")</f>
        <v>4</v>
      </c>
      <c r="EN54" s="37">
        <f t="shared" ca="1" si="541"/>
        <v>129772.65499187878</v>
      </c>
      <c r="EO54" s="37">
        <f t="shared" ca="1" si="542"/>
        <v>20788.029476658096</v>
      </c>
      <c r="EP54" s="64">
        <f t="shared" ca="1" si="191"/>
        <v>150560.68446853687</v>
      </c>
      <c r="EQ54" s="170" cm="1">
        <f t="array" aca="1" ref="EQ54" ca="1">IF(MONTH($A54) = 1, _xlfn.LET(_xlpm.value, RAND(), _xlfn.IFS(_xlpm.value&lt;=0.6, 0.9/12, AND(_xlpm.value&gt;0.6, _xlpm.value&lt;=0.8), 0.36/12, _xlpm.value&gt;0.8, -0.06/12)), EQ53)</f>
        <v>7.4999999999999997E-2</v>
      </c>
      <c r="ER54" t="str">
        <f t="shared" ca="1" si="918"/>
        <v>No</v>
      </c>
      <c r="ES54">
        <f ca="1">COUNTIF(ER$4:ER54, "Yes")</f>
        <v>0</v>
      </c>
      <c r="ET54" s="37">
        <f t="shared" ca="1" si="543"/>
        <v>857409.7313556514</v>
      </c>
      <c r="EU54" s="37">
        <f t="shared" ca="1" si="544"/>
        <v>0</v>
      </c>
      <c r="EV54" s="64">
        <f t="shared" ca="1" si="195"/>
        <v>857409.7313556514</v>
      </c>
      <c r="EW54" s="170" cm="1">
        <f t="array" aca="1" ref="EW54" ca="1">IF(MONTH($A54) = 1, _xlfn.LET(_xlpm.value, RAND(), _xlfn.IFS(_xlpm.value&lt;=0.6, 0.9/12, AND(_xlpm.value&gt;0.6, _xlpm.value&lt;=0.8), 0.36/12, _xlpm.value&gt;0.8, -0.06/12)), EW53)</f>
        <v>7.4999999999999997E-2</v>
      </c>
      <c r="EX54" t="str">
        <f t="shared" ca="1" si="919"/>
        <v>No</v>
      </c>
      <c r="EY54">
        <f ca="1">COUNTIF(EX$4:EX54, "Yes")</f>
        <v>2</v>
      </c>
      <c r="EZ54" s="37">
        <f t="shared" ca="1" si="545"/>
        <v>245695.62175275374</v>
      </c>
      <c r="FA54" s="37">
        <f t="shared" ca="1" si="546"/>
        <v>7224.315954173524</v>
      </c>
      <c r="FB54" s="64">
        <f t="shared" ca="1" si="199"/>
        <v>252919.93770692727</v>
      </c>
      <c r="FC54" s="170" cm="1">
        <f t="array" aca="1" ref="FC54" ca="1">IF(MONTH($A54) = 1, _xlfn.LET(_xlpm.value, RAND(), _xlfn.IFS(_xlpm.value&lt;=0.6, 0.9/12, AND(_xlpm.value&gt;0.6, _xlpm.value&lt;=0.8), 0.36/12, _xlpm.value&gt;0.8, -0.06/12)), FC53)</f>
        <v>7.4999999999999997E-2</v>
      </c>
      <c r="FD54" t="str">
        <f t="shared" ca="1" si="920"/>
        <v>No</v>
      </c>
      <c r="FE54">
        <f ca="1">COUNTIF(FD$4:FD54, "Yes")</f>
        <v>4</v>
      </c>
      <c r="FF54" s="37">
        <f t="shared" ca="1" si="547"/>
        <v>181570.43904445597</v>
      </c>
      <c r="FG54" s="37">
        <f t="shared" ca="1" si="548"/>
        <v>18901.389786282129</v>
      </c>
      <c r="FH54" s="64">
        <f t="shared" ca="1" si="203"/>
        <v>200471.82883073809</v>
      </c>
      <c r="FI54" s="170" cm="1">
        <f t="array" aca="1" ref="FI54" ca="1">IF(MONTH($A54) = 1, _xlfn.LET(_xlpm.value, RAND(), _xlfn.IFS(_xlpm.value&lt;=0.6, 0.9/12, AND(_xlpm.value&gt;0.6, _xlpm.value&lt;=0.8), 0.36/12, _xlpm.value&gt;0.8, -0.06/12)), FI53)</f>
        <v>7.4999999999999997E-2</v>
      </c>
      <c r="FJ54" t="str">
        <f t="shared" ca="1" si="921"/>
        <v>No</v>
      </c>
      <c r="FK54">
        <f ca="1">COUNTIF(FJ$4:FJ54, "Yes")</f>
        <v>1</v>
      </c>
      <c r="FL54" s="37">
        <f t="shared" ca="1" si="549"/>
        <v>398481.1233800234</v>
      </c>
      <c r="FM54" s="37">
        <f t="shared" ca="1" si="550"/>
        <v>5701.5382175389313</v>
      </c>
      <c r="FN54" s="64">
        <f t="shared" ca="1" si="207"/>
        <v>404182.66159756231</v>
      </c>
      <c r="FO54" s="170" cm="1">
        <f t="array" aca="1" ref="FO54" ca="1">IF(MONTH($A54) = 1, _xlfn.LET(_xlpm.value, RAND(), _xlfn.IFS(_xlpm.value&lt;=0.6, 0.9/12, AND(_xlpm.value&gt;0.6, _xlpm.value&lt;=0.8), 0.36/12, _xlpm.value&gt;0.8, -0.06/12)), FO53)</f>
        <v>7.4999999999999997E-2</v>
      </c>
      <c r="FP54" t="str">
        <f t="shared" ca="1" si="922"/>
        <v>No</v>
      </c>
      <c r="FQ54">
        <f ca="1">COUNTIF(FP$4:FP54, "Yes")</f>
        <v>2</v>
      </c>
      <c r="FR54" s="37">
        <f t="shared" ca="1" si="551"/>
        <v>768503.5005319406</v>
      </c>
      <c r="FS54" s="37">
        <f t="shared" ca="1" si="552"/>
        <v>12796.500934636808</v>
      </c>
      <c r="FT54" s="64">
        <f t="shared" ca="1" si="211"/>
        <v>781300.00146657741</v>
      </c>
      <c r="FU54" s="170" cm="1">
        <f t="array" aca="1" ref="FU54" ca="1">IF(MONTH($A54) = 1, _xlfn.LET(_xlpm.value, RAND(), _xlfn.IFS(_xlpm.value&lt;=0.6, 0.9/12, AND(_xlpm.value&gt;0.6, _xlpm.value&lt;=0.8), 0.36/12, _xlpm.value&gt;0.8, -0.06/12)), FU53)</f>
        <v>7.4999999999999997E-2</v>
      </c>
      <c r="FV54" t="str">
        <f t="shared" ca="1" si="923"/>
        <v>No</v>
      </c>
      <c r="FW54">
        <f ca="1">COUNTIF(FV$4:FV54, "Yes")</f>
        <v>2</v>
      </c>
      <c r="FX54" s="37">
        <f t="shared" ca="1" si="553"/>
        <v>260105.37551352722</v>
      </c>
      <c r="FY54" s="37">
        <f t="shared" ca="1" si="554"/>
        <v>14501.848643332451</v>
      </c>
      <c r="FZ54" s="64">
        <f t="shared" ca="1" si="215"/>
        <v>274607.22415685968</v>
      </c>
      <c r="GA54" s="170" cm="1">
        <f t="array" aca="1" ref="GA54" ca="1">IF(MONTH($A54) = 1, _xlfn.LET(_xlpm.value, RAND(), _xlfn.IFS(_xlpm.value&lt;=0.6, 0.9/12, AND(_xlpm.value&gt;0.6, _xlpm.value&lt;=0.8), 0.36/12, _xlpm.value&gt;0.8, -0.06/12)), GA53)</f>
        <v>7.4999999999999997E-2</v>
      </c>
      <c r="GB54" t="str">
        <f t="shared" ca="1" si="924"/>
        <v>No</v>
      </c>
      <c r="GC54">
        <f ca="1">COUNTIF(GB$4:GB54, "Yes")</f>
        <v>2</v>
      </c>
      <c r="GD54" s="37">
        <f t="shared" ca="1" si="555"/>
        <v>612747.23134837928</v>
      </c>
      <c r="GE54" s="37">
        <f t="shared" ca="1" si="556"/>
        <v>18395.080939489551</v>
      </c>
      <c r="GF54" s="64">
        <f t="shared" ca="1" si="219"/>
        <v>631142.31228786882</v>
      </c>
      <c r="GG54" s="170" cm="1">
        <f t="array" aca="1" ref="GG54" ca="1">IF(MONTH($A54) = 1, _xlfn.LET(_xlpm.value, RAND(), _xlfn.IFS(_xlpm.value&lt;=0.6, 0.9/12, AND(_xlpm.value&gt;0.6, _xlpm.value&lt;=0.8), 0.36/12, _xlpm.value&gt;0.8, -0.06/12)), GG53)</f>
        <v>-5.0000000000000001E-3</v>
      </c>
      <c r="GH54" t="str">
        <f t="shared" ca="1" si="925"/>
        <v>No</v>
      </c>
      <c r="GI54">
        <f ca="1">COUNTIF(GH$4:GH54, "Yes")</f>
        <v>1</v>
      </c>
      <c r="GJ54" s="37">
        <f t="shared" ca="1" si="557"/>
        <v>195525.72943406121</v>
      </c>
      <c r="GK54" s="37">
        <f t="shared" ca="1" si="558"/>
        <v>6027.6831605360385</v>
      </c>
      <c r="GL54" s="64">
        <f t="shared" ca="1" si="223"/>
        <v>201553.41259459726</v>
      </c>
      <c r="GM54" s="170" cm="1">
        <f t="array" aca="1" ref="GM54" ca="1">IF(MONTH($A54) = 1, _xlfn.LET(_xlpm.value, RAND(), _xlfn.IFS(_xlpm.value&lt;=0.6, 0.9/12, AND(_xlpm.value&gt;0.6, _xlpm.value&lt;=0.8), 0.36/12, _xlpm.value&gt;0.8, -0.06/12)), GM53)</f>
        <v>7.4999999999999997E-2</v>
      </c>
      <c r="GN54" t="str">
        <f t="shared" ca="1" si="926"/>
        <v>No</v>
      </c>
      <c r="GO54">
        <f ca="1">COUNTIF(GN$4:GN54, "Yes")</f>
        <v>2</v>
      </c>
      <c r="GP54" s="37">
        <f t="shared" ca="1" si="559"/>
        <v>644849.86641741486</v>
      </c>
      <c r="GQ54" s="37">
        <f t="shared" ca="1" si="560"/>
        <v>12390.656764961215</v>
      </c>
      <c r="GR54" s="64">
        <f t="shared" ca="1" si="227"/>
        <v>657240.52318237606</v>
      </c>
      <c r="GS54" s="170" cm="1">
        <f t="array" aca="1" ref="GS54" ca="1">IF(MONTH($A54) = 1, _xlfn.LET(_xlpm.value, RAND(), _xlfn.IFS(_xlpm.value&lt;=0.6, 0.9/12, AND(_xlpm.value&gt;0.6, _xlpm.value&lt;=0.8), 0.36/12, _xlpm.value&gt;0.8, -0.06/12)), GS53)</f>
        <v>7.4999999999999997E-2</v>
      </c>
      <c r="GT54" t="str">
        <f t="shared" ca="1" si="927"/>
        <v>No</v>
      </c>
      <c r="GU54">
        <f ca="1">COUNTIF(GT$4:GT54, "Yes")</f>
        <v>0</v>
      </c>
      <c r="GV54" s="37">
        <f t="shared" ca="1" si="561"/>
        <v>407633.91848734487</v>
      </c>
      <c r="GW54" s="37">
        <f t="shared" ca="1" si="562"/>
        <v>0</v>
      </c>
      <c r="GX54" s="64">
        <f t="shared" ca="1" si="231"/>
        <v>407633.91848734487</v>
      </c>
      <c r="GY54" s="170" cm="1">
        <f t="array" aca="1" ref="GY54" ca="1">IF(MONTH($A54) = 1, _xlfn.LET(_xlpm.value, RAND(), _xlfn.IFS(_xlpm.value&lt;=0.6, 0.9/12, AND(_xlpm.value&gt;0.6, _xlpm.value&lt;=0.8), 0.36/12, _xlpm.value&gt;0.8, -0.06/12)), GY53)</f>
        <v>-5.0000000000000001E-3</v>
      </c>
      <c r="GZ54" t="str">
        <f t="shared" ca="1" si="928"/>
        <v>No</v>
      </c>
      <c r="HA54">
        <f ca="1">COUNTIF(GZ$4:GZ54, "Yes")</f>
        <v>3</v>
      </c>
      <c r="HB54" s="37">
        <f t="shared" ca="1" si="563"/>
        <v>504275.50328514556</v>
      </c>
      <c r="HC54" s="37">
        <f t="shared" ca="1" si="564"/>
        <v>15016.82728384781</v>
      </c>
      <c r="HD54" s="64">
        <f t="shared" ca="1" si="235"/>
        <v>519292.33056899335</v>
      </c>
      <c r="HE54" s="170" cm="1">
        <f t="array" aca="1" ref="HE54" ca="1">IF(MONTH($A54) = 1, _xlfn.LET(_xlpm.value, RAND(), _xlfn.IFS(_xlpm.value&lt;=0.6, 0.9/12, AND(_xlpm.value&gt;0.6, _xlpm.value&lt;=0.8), 0.36/12, _xlpm.value&gt;0.8, -0.06/12)), HE53)</f>
        <v>-5.0000000000000001E-3</v>
      </c>
      <c r="HF54" t="str">
        <f t="shared" ca="1" si="929"/>
        <v>No</v>
      </c>
      <c r="HG54">
        <f ca="1">COUNTIF(HF$4:HF54, "Yes")</f>
        <v>3</v>
      </c>
      <c r="HH54" s="37">
        <f t="shared" ca="1" si="565"/>
        <v>221711.51159748298</v>
      </c>
      <c r="HI54" s="37">
        <f t="shared" ca="1" si="566"/>
        <v>9756.0606764501154</v>
      </c>
      <c r="HJ54" s="64">
        <f t="shared" ca="1" si="239"/>
        <v>231467.5722739331</v>
      </c>
      <c r="HK54" s="170" cm="1">
        <f t="array" aca="1" ref="HK54" ca="1">IF(MONTH($A54) = 1, _xlfn.LET(_xlpm.value, RAND(), _xlfn.IFS(_xlpm.value&lt;=0.6, 0.9/12, AND(_xlpm.value&gt;0.6, _xlpm.value&lt;=0.8), 0.36/12, _xlpm.value&gt;0.8, -0.06/12)), HK53)</f>
        <v>7.4999999999999997E-2</v>
      </c>
      <c r="HL54" t="str">
        <f t="shared" ca="1" si="930"/>
        <v>No</v>
      </c>
      <c r="HM54">
        <f ca="1">COUNTIF(HL$4:HL54, "Yes")</f>
        <v>2</v>
      </c>
      <c r="HN54" s="37">
        <f t="shared" ca="1" si="567"/>
        <v>353848.71988725814</v>
      </c>
      <c r="HO54" s="37">
        <f t="shared" ca="1" si="568"/>
        <v>6408.1571570037695</v>
      </c>
      <c r="HP54" s="64">
        <f t="shared" ca="1" si="243"/>
        <v>360256.8770442619</v>
      </c>
      <c r="HQ54" s="170" cm="1">
        <f t="array" aca="1" ref="HQ54" ca="1">IF(MONTH($A54) = 1, _xlfn.LET(_xlpm.value, RAND(), _xlfn.IFS(_xlpm.value&lt;=0.6, 0.9/12, AND(_xlpm.value&gt;0.6, _xlpm.value&lt;=0.8), 0.36/12, _xlpm.value&gt;0.8, -0.06/12)), HQ53)</f>
        <v>0.03</v>
      </c>
      <c r="HR54" t="str">
        <f t="shared" ca="1" si="931"/>
        <v>No</v>
      </c>
      <c r="HS54">
        <f ca="1">COUNTIF(HR$4:HR54, "Yes")</f>
        <v>3</v>
      </c>
      <c r="HT54" s="37">
        <f t="shared" ca="1" si="569"/>
        <v>253473.1464504477</v>
      </c>
      <c r="HU54" s="37">
        <f t="shared" ca="1" si="570"/>
        <v>8733.4870672199977</v>
      </c>
      <c r="HV54" s="64">
        <f t="shared" ca="1" si="247"/>
        <v>262206.63351766771</v>
      </c>
      <c r="HW54" s="170" cm="1">
        <f t="array" aca="1" ref="HW54" ca="1">IF(MONTH($A54) = 1, _xlfn.LET(_xlpm.value, RAND(), _xlfn.IFS(_xlpm.value&lt;=0.6, 0.9/12, AND(_xlpm.value&gt;0.6, _xlpm.value&lt;=0.8), 0.36/12, _xlpm.value&gt;0.8, -0.06/12)), HW53)</f>
        <v>7.4999999999999997E-2</v>
      </c>
      <c r="HX54" t="str">
        <f t="shared" ca="1" si="932"/>
        <v>No</v>
      </c>
      <c r="HY54">
        <f ca="1">COUNTIF(HX$4:HX54, "Yes")</f>
        <v>4</v>
      </c>
      <c r="HZ54" s="37">
        <f t="shared" ca="1" si="571"/>
        <v>568294.46219147195</v>
      </c>
      <c r="IA54" s="37">
        <f t="shared" ca="1" si="572"/>
        <v>27326.690879790211</v>
      </c>
      <c r="IB54" s="64">
        <f t="shared" ca="1" si="251"/>
        <v>595621.15307126218</v>
      </c>
      <c r="IC54" s="170" cm="1">
        <f t="array" aca="1" ref="IC54" ca="1">IF(MONTH($A54) = 1, _xlfn.LET(_xlpm.value, RAND(), _xlfn.IFS(_xlpm.value&lt;=0.6, 0.9/12, AND(_xlpm.value&gt;0.6, _xlpm.value&lt;=0.8), 0.36/12, _xlpm.value&gt;0.8, -0.06/12)), IC53)</f>
        <v>7.4999999999999997E-2</v>
      </c>
      <c r="ID54" t="str">
        <f t="shared" ca="1" si="933"/>
        <v>Yes</v>
      </c>
      <c r="IE54">
        <f ca="1">COUNTIF(ID$4:ID54, "Yes")</f>
        <v>3</v>
      </c>
      <c r="IF54" s="37">
        <f t="shared" ca="1" si="573"/>
        <v>447648.77262028639</v>
      </c>
      <c r="IG54" s="37">
        <f t="shared" ca="1" si="574"/>
        <v>9939.8326207359059</v>
      </c>
      <c r="IH54" s="64">
        <f t="shared" ca="1" si="255"/>
        <v>457588.60524102231</v>
      </c>
      <c r="II54" s="170" cm="1">
        <f t="array" aca="1" ref="II54" ca="1">IF(MONTH($A54) = 1, _xlfn.LET(_xlpm.value, RAND(), _xlfn.IFS(_xlpm.value&lt;=0.6, 0.9/12, AND(_xlpm.value&gt;0.6, _xlpm.value&lt;=0.8), 0.36/12, _xlpm.value&gt;0.8, -0.06/12)), II53)</f>
        <v>7.4999999999999997E-2</v>
      </c>
      <c r="IJ54" t="str">
        <f t="shared" ca="1" si="934"/>
        <v>No</v>
      </c>
      <c r="IK54">
        <f ca="1">COUNTIF(IJ$4:IJ54, "Yes")</f>
        <v>6</v>
      </c>
      <c r="IL54" s="37">
        <f t="shared" ca="1" si="575"/>
        <v>192338.33218423708</v>
      </c>
      <c r="IM54" s="37">
        <f t="shared" ca="1" si="576"/>
        <v>23845.805897002716</v>
      </c>
      <c r="IN54" s="64">
        <f t="shared" ca="1" si="259"/>
        <v>216184.1380812398</v>
      </c>
      <c r="IO54" s="170" cm="1">
        <f t="array" aca="1" ref="IO54" ca="1">IF(MONTH($A54) = 1, _xlfn.LET(_xlpm.value, RAND(), _xlfn.IFS(_xlpm.value&lt;=0.6, 0.9/12, AND(_xlpm.value&gt;0.6, _xlpm.value&lt;=0.8), 0.36/12, _xlpm.value&gt;0.8, -0.06/12)), IO53)</f>
        <v>7.4999999999999997E-2</v>
      </c>
      <c r="IP54" t="str">
        <f t="shared" ca="1" si="935"/>
        <v>No</v>
      </c>
      <c r="IQ54">
        <f ca="1">COUNTIF(IP$4:IP54, "Yes")</f>
        <v>4</v>
      </c>
      <c r="IR54" s="37">
        <f t="shared" ca="1" si="577"/>
        <v>256958.78009012915</v>
      </c>
      <c r="IS54" s="37">
        <f t="shared" ca="1" si="578"/>
        <v>16032.494515349625</v>
      </c>
      <c r="IT54" s="64">
        <f t="shared" ca="1" si="263"/>
        <v>272991.2746054788</v>
      </c>
      <c r="IU54" s="170" cm="1">
        <f t="array" aca="1" ref="IU54" ca="1">IF(MONTH($A54) = 1, _xlfn.LET(_xlpm.value, RAND(), _xlfn.IFS(_xlpm.value&lt;=0.6, 0.9/12, AND(_xlpm.value&gt;0.6, _xlpm.value&lt;=0.8), 0.36/12, _xlpm.value&gt;0.8, -0.06/12)), IU53)</f>
        <v>-5.0000000000000001E-3</v>
      </c>
      <c r="IV54" t="str">
        <f t="shared" ca="1" si="936"/>
        <v>No</v>
      </c>
      <c r="IW54">
        <f ca="1">COUNTIF(IV$4:IV54, "Yes")</f>
        <v>3</v>
      </c>
      <c r="IX54" s="37">
        <f t="shared" ca="1" si="579"/>
        <v>519353.70808233356</v>
      </c>
      <c r="IY54" s="37">
        <f t="shared" ca="1" si="580"/>
        <v>18257.082131946336</v>
      </c>
      <c r="IZ54" s="64">
        <f t="shared" ca="1" si="267"/>
        <v>537610.7902142799</v>
      </c>
      <c r="JA54" s="170" cm="1">
        <f t="array" aca="1" ref="JA54" ca="1">IF(MONTH($A54) = 1, _xlfn.LET(_xlpm.value, RAND(), _xlfn.IFS(_xlpm.value&lt;=0.6, 0.9/12, AND(_xlpm.value&gt;0.6, _xlpm.value&lt;=0.8), 0.36/12, _xlpm.value&gt;0.8, -0.06/12)), JA53)</f>
        <v>0.03</v>
      </c>
      <c r="JB54" t="str">
        <f t="shared" ca="1" si="937"/>
        <v>No</v>
      </c>
      <c r="JC54">
        <f ca="1">COUNTIF(JB$4:JB54, "Yes")</f>
        <v>3</v>
      </c>
      <c r="JD54" s="37">
        <f t="shared" ca="1" si="581"/>
        <v>252527.35158216898</v>
      </c>
      <c r="JE54" s="37">
        <f t="shared" ca="1" si="582"/>
        <v>17111.306007020263</v>
      </c>
      <c r="JF54" s="64">
        <f t="shared" ca="1" si="271"/>
        <v>269638.65758918924</v>
      </c>
      <c r="JG54" s="170" cm="1">
        <f t="array" aca="1" ref="JG54" ca="1">IF(MONTH($A54) = 1, _xlfn.LET(_xlpm.value, RAND(), _xlfn.IFS(_xlpm.value&lt;=0.6, 0.9/12, AND(_xlpm.value&gt;0.6, _xlpm.value&lt;=0.8), 0.36/12, _xlpm.value&gt;0.8, -0.06/12)), JG53)</f>
        <v>7.4999999999999997E-2</v>
      </c>
      <c r="JH54" t="str">
        <f t="shared" ca="1" si="938"/>
        <v>No</v>
      </c>
      <c r="JI54">
        <f ca="1">COUNTIF(JH$4:JH54, "Yes")</f>
        <v>2</v>
      </c>
      <c r="JJ54" s="37">
        <f t="shared" ca="1" si="583"/>
        <v>509810.86654603039</v>
      </c>
      <c r="JK54" s="37">
        <f t="shared" ca="1" si="584"/>
        <v>2825.1839158871671</v>
      </c>
      <c r="JL54" s="64">
        <f t="shared" ca="1" si="275"/>
        <v>512636.05046191753</v>
      </c>
      <c r="JM54" s="170" cm="1">
        <f t="array" aca="1" ref="JM54" ca="1">IF(MONTH($A54) = 1, _xlfn.LET(_xlpm.value, RAND(), _xlfn.IFS(_xlpm.value&lt;=0.6, 0.9/12, AND(_xlpm.value&gt;0.6, _xlpm.value&lt;=0.8), 0.36/12, _xlpm.value&gt;0.8, -0.06/12)), JM53)</f>
        <v>0.03</v>
      </c>
      <c r="JN54" t="str">
        <f t="shared" ca="1" si="939"/>
        <v>No</v>
      </c>
      <c r="JO54">
        <f ca="1">COUNTIF(JN$4:JN54, "Yes")</f>
        <v>6</v>
      </c>
      <c r="JP54" s="37">
        <f t="shared" ca="1" si="585"/>
        <v>182543.48026112386</v>
      </c>
      <c r="JQ54" s="37">
        <f t="shared" ca="1" si="586"/>
        <v>27891.431177046761</v>
      </c>
      <c r="JR54" s="64">
        <f t="shared" ca="1" si="279"/>
        <v>210434.91143817062</v>
      </c>
      <c r="JS54" s="170" cm="1">
        <f t="array" aca="1" ref="JS54" ca="1">IF(MONTH($A54) = 1, _xlfn.LET(_xlpm.value, RAND(), _xlfn.IFS(_xlpm.value&lt;=0.6, 0.9/12, AND(_xlpm.value&gt;0.6, _xlpm.value&lt;=0.8), 0.36/12, _xlpm.value&gt;0.8, -0.06/12)), JS53)</f>
        <v>7.4999999999999997E-2</v>
      </c>
      <c r="JT54" t="str">
        <f t="shared" ca="1" si="940"/>
        <v>No</v>
      </c>
      <c r="JU54">
        <f ca="1">COUNTIF(JT$4:JT54, "Yes")</f>
        <v>2</v>
      </c>
      <c r="JV54" s="37">
        <f t="shared" ca="1" si="587"/>
        <v>254996.26675804035</v>
      </c>
      <c r="JW54" s="37">
        <f t="shared" ca="1" si="588"/>
        <v>9176.9857244110481</v>
      </c>
      <c r="JX54" s="64">
        <f t="shared" ca="1" si="283"/>
        <v>264173.25248245138</v>
      </c>
      <c r="JY54" s="170" cm="1">
        <f t="array" aca="1" ref="JY54" ca="1">IF(MONTH($A54) = 1, _xlfn.LET(_xlpm.value, RAND(), _xlfn.IFS(_xlpm.value&lt;=0.6, 0.9/12, AND(_xlpm.value&gt;0.6, _xlpm.value&lt;=0.8), 0.36/12, _xlpm.value&gt;0.8, -0.06/12)), JY53)</f>
        <v>7.4999999999999997E-2</v>
      </c>
      <c r="JZ54" t="str">
        <f t="shared" ca="1" si="941"/>
        <v>No</v>
      </c>
      <c r="KA54">
        <f ca="1">COUNTIF(JZ$4:JZ54, "Yes")</f>
        <v>3</v>
      </c>
      <c r="KB54" s="37">
        <f t="shared" ca="1" si="589"/>
        <v>182939.14870330642</v>
      </c>
      <c r="KC54" s="37">
        <f t="shared" ca="1" si="590"/>
        <v>11251.480947208645</v>
      </c>
      <c r="KD54" s="64">
        <f t="shared" ca="1" si="287"/>
        <v>194190.62965051507</v>
      </c>
      <c r="KE54" s="170" cm="1">
        <f t="array" aca="1" ref="KE54" ca="1">IF(MONTH($A54) = 1, _xlfn.LET(_xlpm.value, RAND(), _xlfn.IFS(_xlpm.value&lt;=0.6, 0.9/12, AND(_xlpm.value&gt;0.6, _xlpm.value&lt;=0.8), 0.36/12, _xlpm.value&gt;0.8, -0.06/12)), KE53)</f>
        <v>7.4999999999999997E-2</v>
      </c>
      <c r="KF54" t="str">
        <f t="shared" ca="1" si="942"/>
        <v>No</v>
      </c>
      <c r="KG54">
        <f ca="1">COUNTIF(KF$4:KF54, "Yes")</f>
        <v>1</v>
      </c>
      <c r="KH54" s="37">
        <f t="shared" ca="1" si="591"/>
        <v>264553.9508543199</v>
      </c>
      <c r="KI54" s="37">
        <f t="shared" ca="1" si="592"/>
        <v>4347.8184694758456</v>
      </c>
      <c r="KJ54" s="64">
        <f t="shared" ca="1" si="291"/>
        <v>268901.76932379574</v>
      </c>
      <c r="KK54" s="170" cm="1">
        <f t="array" aca="1" ref="KK54" ca="1">IF(MONTH($A54) = 1, _xlfn.LET(_xlpm.value, RAND(), _xlfn.IFS(_xlpm.value&lt;=0.6, 0.9/12, AND(_xlpm.value&gt;0.6, _xlpm.value&lt;=0.8), 0.36/12, _xlpm.value&gt;0.8, -0.06/12)), KK53)</f>
        <v>7.4999999999999997E-2</v>
      </c>
      <c r="KL54" t="str">
        <f t="shared" ca="1" si="943"/>
        <v>Yes</v>
      </c>
      <c r="KM54">
        <f ca="1">COUNTIF(KL$4:KL54, "Yes")</f>
        <v>2</v>
      </c>
      <c r="KN54" s="37">
        <f t="shared" ca="1" si="593"/>
        <v>340229.13427061494</v>
      </c>
      <c r="KO54" s="37">
        <f t="shared" ca="1" si="594"/>
        <v>757.95757905346204</v>
      </c>
      <c r="KP54" s="64">
        <f t="shared" ca="1" si="295"/>
        <v>340987.09184966842</v>
      </c>
      <c r="KQ54" s="170" cm="1">
        <f t="array" aca="1" ref="KQ54" ca="1">IF(MONTH($A54) = 1, _xlfn.LET(_xlpm.value, RAND(), _xlfn.IFS(_xlpm.value&lt;=0.6, 0.9/12, AND(_xlpm.value&gt;0.6, _xlpm.value&lt;=0.8), 0.36/12, _xlpm.value&gt;0.8, -0.06/12)), KQ53)</f>
        <v>7.4999999999999997E-2</v>
      </c>
      <c r="KR54" t="str">
        <f t="shared" ca="1" si="944"/>
        <v>No</v>
      </c>
      <c r="KS54">
        <f ca="1">COUNTIF(KR$4:KR54, "Yes")</f>
        <v>2</v>
      </c>
      <c r="KT54" s="37">
        <f t="shared" ca="1" si="595"/>
        <v>207206.33088657862</v>
      </c>
      <c r="KU54" s="37">
        <f t="shared" ca="1" si="596"/>
        <v>6252.6336487009112</v>
      </c>
      <c r="KV54" s="64">
        <f t="shared" ca="1" si="299"/>
        <v>213458.96453527955</v>
      </c>
      <c r="KW54" s="170" cm="1">
        <f t="array" aca="1" ref="KW54" ca="1">IF(MONTH($A54) = 1, _xlfn.LET(_xlpm.value, RAND(), _xlfn.IFS(_xlpm.value&lt;=0.6, 0.9/12, AND(_xlpm.value&gt;0.6, _xlpm.value&lt;=0.8), 0.36/12, _xlpm.value&gt;0.8, -0.06/12)), KW53)</f>
        <v>-5.0000000000000001E-3</v>
      </c>
      <c r="KX54" t="str">
        <f t="shared" ca="1" si="945"/>
        <v>No</v>
      </c>
      <c r="KY54">
        <f ca="1">COUNTIF(KX$4:KX54, "Yes")</f>
        <v>2</v>
      </c>
      <c r="KZ54" s="37">
        <f t="shared" ca="1" si="597"/>
        <v>123985.62524093293</v>
      </c>
      <c r="LA54" s="37">
        <f t="shared" ca="1" si="598"/>
        <v>11357.187996893694</v>
      </c>
      <c r="LB54" s="64">
        <f t="shared" ca="1" si="303"/>
        <v>135342.81323782663</v>
      </c>
      <c r="LC54" s="170" cm="1">
        <f t="array" aca="1" ref="LC54" ca="1">IF(MONTH($A54) = 1, _xlfn.LET(_xlpm.value, RAND(), _xlfn.IFS(_xlpm.value&lt;=0.6, 0.9/12, AND(_xlpm.value&gt;0.6, _xlpm.value&lt;=0.8), 0.36/12, _xlpm.value&gt;0.8, -0.06/12)), LC53)</f>
        <v>7.4999999999999997E-2</v>
      </c>
      <c r="LD54" t="str">
        <f t="shared" ca="1" si="946"/>
        <v>No</v>
      </c>
      <c r="LE54">
        <f ca="1">COUNTIF(LD$4:LD54, "Yes")</f>
        <v>1</v>
      </c>
      <c r="LF54" s="37">
        <f t="shared" ca="1" si="599"/>
        <v>407484.45634017128</v>
      </c>
      <c r="LG54" s="37">
        <f t="shared" ca="1" si="600"/>
        <v>1896.4673216032656</v>
      </c>
      <c r="LH54" s="64">
        <f t="shared" ca="1" si="307"/>
        <v>409380.92366177455</v>
      </c>
      <c r="LI54" s="170" cm="1">
        <f t="array" aca="1" ref="LI54" ca="1">IF(MONTH($A54) = 1, _xlfn.LET(_xlpm.value, RAND(), _xlfn.IFS(_xlpm.value&lt;=0.6, 0.9/12, AND(_xlpm.value&gt;0.6, _xlpm.value&lt;=0.8), 0.36/12, _xlpm.value&gt;0.8, -0.06/12)), LI53)</f>
        <v>0.03</v>
      </c>
      <c r="LJ54" t="str">
        <f t="shared" ca="1" si="947"/>
        <v>No</v>
      </c>
      <c r="LK54">
        <f ca="1">COUNTIF(LJ$4:LJ54, "Yes")</f>
        <v>4</v>
      </c>
      <c r="LL54" s="37">
        <f t="shared" ca="1" si="601"/>
        <v>155701.58588683605</v>
      </c>
      <c r="LM54" s="37">
        <f t="shared" ca="1" si="602"/>
        <v>15105.659394466697</v>
      </c>
      <c r="LN54" s="64">
        <f t="shared" ca="1" si="311"/>
        <v>170807.24528130275</v>
      </c>
      <c r="LO54" s="170" cm="1">
        <f t="array" aca="1" ref="LO54" ca="1">IF(MONTH($A54) = 1, _xlfn.LET(_xlpm.value, RAND(), _xlfn.IFS(_xlpm.value&lt;=0.6, 0.9/12, AND(_xlpm.value&gt;0.6, _xlpm.value&lt;=0.8), 0.36/12, _xlpm.value&gt;0.8, -0.06/12)), LO53)</f>
        <v>0.03</v>
      </c>
      <c r="LP54" t="str">
        <f t="shared" ca="1" si="948"/>
        <v>No</v>
      </c>
      <c r="LQ54">
        <f ca="1">COUNTIF(LP$4:LP54, "Yes")</f>
        <v>4</v>
      </c>
      <c r="LR54" s="37">
        <f t="shared" ca="1" si="603"/>
        <v>235620.00306172375</v>
      </c>
      <c r="LS54" s="37">
        <f t="shared" ca="1" si="604"/>
        <v>20667.388319363159</v>
      </c>
      <c r="LT54" s="64">
        <f t="shared" ca="1" si="315"/>
        <v>256287.3913810869</v>
      </c>
      <c r="LU54" s="170" cm="1">
        <f t="array" aca="1" ref="LU54" ca="1">IF(MONTH($A54) = 1, _xlfn.LET(_xlpm.value, RAND(), _xlfn.IFS(_xlpm.value&lt;=0.6, 0.9/12, AND(_xlpm.value&gt;0.6, _xlpm.value&lt;=0.8), 0.36/12, _xlpm.value&gt;0.8, -0.06/12)), LU53)</f>
        <v>0.03</v>
      </c>
      <c r="LV54" t="str">
        <f t="shared" ca="1" si="949"/>
        <v>No</v>
      </c>
      <c r="LW54">
        <f ca="1">COUNTIF(LV$4:LV54, "Yes")</f>
        <v>2</v>
      </c>
      <c r="LX54" s="37">
        <f t="shared" ca="1" si="605"/>
        <v>668660.34893632471</v>
      </c>
      <c r="LY54" s="37">
        <f t="shared" ca="1" si="606"/>
        <v>8792.7006286930591</v>
      </c>
      <c r="LZ54" s="64">
        <f t="shared" ca="1" si="319"/>
        <v>677453.04956501781</v>
      </c>
      <c r="MA54" s="170" cm="1">
        <f t="array" aca="1" ref="MA54" ca="1">IF(MONTH($A54) = 1, _xlfn.LET(_xlpm.value, RAND(), _xlfn.IFS(_xlpm.value&lt;=0.6, 0.9/12, AND(_xlpm.value&gt;0.6, _xlpm.value&lt;=0.8), 0.36/12, _xlpm.value&gt;0.8, -0.06/12)), MA53)</f>
        <v>-5.0000000000000001E-3</v>
      </c>
      <c r="MB54" t="str">
        <f t="shared" ca="1" si="950"/>
        <v>No</v>
      </c>
      <c r="MC54">
        <f ca="1">COUNTIF(MB$4:MB54, "Yes")</f>
        <v>2</v>
      </c>
      <c r="MD54" s="37">
        <f t="shared" ca="1" si="607"/>
        <v>130108.67434673858</v>
      </c>
      <c r="ME54" s="37">
        <f t="shared" ca="1" si="608"/>
        <v>1915.8336827041489</v>
      </c>
      <c r="MF54" s="64">
        <f t="shared" ca="1" si="323"/>
        <v>132024.50802944272</v>
      </c>
      <c r="MG54" s="170" cm="1">
        <f t="array" aca="1" ref="MG54" ca="1">IF(MONTH($A54) = 1, _xlfn.LET(_xlpm.value, RAND(), _xlfn.IFS(_xlpm.value&lt;=0.6, 0.9/12, AND(_xlpm.value&gt;0.6, _xlpm.value&lt;=0.8), 0.36/12, _xlpm.value&gt;0.8, -0.06/12)), MG53)</f>
        <v>-5.0000000000000001E-3</v>
      </c>
      <c r="MH54" t="str">
        <f t="shared" ca="1" si="951"/>
        <v>No</v>
      </c>
      <c r="MI54">
        <f ca="1">COUNTIF(MH$4:MH54, "Yes")</f>
        <v>3</v>
      </c>
      <c r="MJ54" s="37">
        <f t="shared" ca="1" si="609"/>
        <v>512523.78536776738</v>
      </c>
      <c r="MK54" s="37">
        <f t="shared" ca="1" si="610"/>
        <v>15686.253789787854</v>
      </c>
      <c r="ML54" s="64">
        <f t="shared" ca="1" si="327"/>
        <v>528210.03915755521</v>
      </c>
      <c r="MM54" s="170" cm="1">
        <f t="array" aca="1" ref="MM54" ca="1">IF(MONTH($A54) = 1, _xlfn.LET(_xlpm.value, RAND(), _xlfn.IFS(_xlpm.value&lt;=0.6, 0.9/12, AND(_xlpm.value&gt;0.6, _xlpm.value&lt;=0.8), 0.36/12, _xlpm.value&gt;0.8, -0.06/12)), MM53)</f>
        <v>0.03</v>
      </c>
      <c r="MN54" t="str">
        <f t="shared" ca="1" si="952"/>
        <v>No</v>
      </c>
      <c r="MO54">
        <f ca="1">COUNTIF(MN$4:MN54, "Yes")</f>
        <v>5</v>
      </c>
      <c r="MP54" s="37">
        <f t="shared" ca="1" si="611"/>
        <v>430490.37060647248</v>
      </c>
      <c r="MQ54" s="37">
        <f t="shared" ca="1" si="612"/>
        <v>26104.265262748162</v>
      </c>
      <c r="MR54" s="64">
        <f t="shared" ca="1" si="331"/>
        <v>456594.63586922066</v>
      </c>
      <c r="MS54" s="170" cm="1">
        <f t="array" aca="1" ref="MS54" ca="1">IF(MONTH($A54) = 1, _xlfn.LET(_xlpm.value, RAND(), _xlfn.IFS(_xlpm.value&lt;=0.6, 0.9/12, AND(_xlpm.value&gt;0.6, _xlpm.value&lt;=0.8), 0.36/12, _xlpm.value&gt;0.8, -0.06/12)), MS53)</f>
        <v>7.4999999999999997E-2</v>
      </c>
      <c r="MT54" t="str">
        <f t="shared" ca="1" si="953"/>
        <v>No</v>
      </c>
      <c r="MU54">
        <f ca="1">COUNTIF(MT$4:MT54, "Yes")</f>
        <v>7</v>
      </c>
      <c r="MV54" s="37">
        <f t="shared" ca="1" si="613"/>
        <v>142835.53316963851</v>
      </c>
      <c r="MW54" s="37">
        <f t="shared" ca="1" si="614"/>
        <v>28394.054912721898</v>
      </c>
      <c r="MX54" s="64">
        <f t="shared" ca="1" si="335"/>
        <v>171229.58808236039</v>
      </c>
      <c r="MY54" s="170" cm="1">
        <f t="array" aca="1" ref="MY54" ca="1">IF(MONTH($A54) = 1, _xlfn.LET(_xlpm.value, RAND(), _xlfn.IFS(_xlpm.value&lt;=0.6, 0.9/12, AND(_xlpm.value&gt;0.6, _xlpm.value&lt;=0.8), 0.36/12, _xlpm.value&gt;0.8, -0.06/12)), MY53)</f>
        <v>7.4999999999999997E-2</v>
      </c>
      <c r="MZ54" t="str">
        <f t="shared" ca="1" si="954"/>
        <v>No</v>
      </c>
      <c r="NA54">
        <f ca="1">COUNTIF(MZ$4:MZ54, "Yes")</f>
        <v>1</v>
      </c>
      <c r="NB54" s="37">
        <f t="shared" ca="1" si="615"/>
        <v>881679.16744515789</v>
      </c>
      <c r="NC54" s="37">
        <f t="shared" ca="1" si="616"/>
        <v>3662.1005253121602</v>
      </c>
      <c r="ND54" s="64">
        <f t="shared" ca="1" si="339"/>
        <v>885341.26797047001</v>
      </c>
      <c r="NE54" s="170" cm="1">
        <f t="array" aca="1" ref="NE54" ca="1">IF(MONTH($A54) = 1, _xlfn.LET(_xlpm.value, RAND(), _xlfn.IFS(_xlpm.value&lt;=0.6, 0.9/12, AND(_xlpm.value&gt;0.6, _xlpm.value&lt;=0.8), 0.36/12, _xlpm.value&gt;0.8, -0.06/12)), NE53)</f>
        <v>-5.0000000000000001E-3</v>
      </c>
      <c r="NF54" t="str">
        <f t="shared" ca="1" si="955"/>
        <v>No</v>
      </c>
      <c r="NG54">
        <f ca="1">COUNTIF(NF$4:NF54, "Yes")</f>
        <v>1</v>
      </c>
      <c r="NH54" s="37">
        <f t="shared" ca="1" si="617"/>
        <v>431270.50869936531</v>
      </c>
      <c r="NI54" s="37">
        <f t="shared" ca="1" si="618"/>
        <v>7638.6351704997414</v>
      </c>
      <c r="NJ54" s="64">
        <f t="shared" ca="1" si="343"/>
        <v>438909.14386986505</v>
      </c>
      <c r="NK54" s="170" cm="1">
        <f t="array" aca="1" ref="NK54" ca="1">IF(MONTH($A54) = 1, _xlfn.LET(_xlpm.value, RAND(), _xlfn.IFS(_xlpm.value&lt;=0.6, 0.9/12, AND(_xlpm.value&gt;0.6, _xlpm.value&lt;=0.8), 0.36/12, _xlpm.value&gt;0.8, -0.06/12)), NK53)</f>
        <v>-5.0000000000000001E-3</v>
      </c>
      <c r="NL54" t="str">
        <f t="shared" ca="1" si="956"/>
        <v>No</v>
      </c>
      <c r="NM54">
        <f ca="1">COUNTIF(NL$4:NL54, "Yes")</f>
        <v>4</v>
      </c>
      <c r="NN54" s="37">
        <f t="shared" ca="1" si="619"/>
        <v>184211.38506539591</v>
      </c>
      <c r="NO54" s="37">
        <f t="shared" ca="1" si="620"/>
        <v>27620.172553869394</v>
      </c>
      <c r="NP54" s="64">
        <f t="shared" ca="1" si="347"/>
        <v>211831.55761926531</v>
      </c>
      <c r="NQ54" s="170" cm="1">
        <f t="array" aca="1" ref="NQ54" ca="1">IF(MONTH($A54) = 1, _xlfn.LET(_xlpm.value, RAND(), _xlfn.IFS(_xlpm.value&lt;=0.6, 0.9/12, AND(_xlpm.value&gt;0.6, _xlpm.value&lt;=0.8), 0.36/12, _xlpm.value&gt;0.8, -0.06/12)), NQ53)</f>
        <v>7.4999999999999997E-2</v>
      </c>
      <c r="NR54" t="str">
        <f t="shared" ca="1" si="957"/>
        <v>No</v>
      </c>
      <c r="NS54">
        <f ca="1">COUNTIF(NR$4:NR54, "Yes")</f>
        <v>4</v>
      </c>
      <c r="NT54" s="37">
        <f t="shared" ca="1" si="621"/>
        <v>109428.94751996786</v>
      </c>
      <c r="NU54" s="37">
        <f t="shared" ca="1" si="622"/>
        <v>17738.219920862255</v>
      </c>
      <c r="NV54" s="64">
        <f t="shared" ca="1" si="351"/>
        <v>127167.16744083012</v>
      </c>
      <c r="NW54" s="170" cm="1">
        <f t="array" aca="1" ref="NW54" ca="1">IF(MONTH($A54) = 1, _xlfn.LET(_xlpm.value, RAND(), _xlfn.IFS(_xlpm.value&lt;=0.6, 0.9/12, AND(_xlpm.value&gt;0.6, _xlpm.value&lt;=0.8), 0.36/12, _xlpm.value&gt;0.8, -0.06/12)), NW53)</f>
        <v>7.4999999999999997E-2</v>
      </c>
      <c r="NX54" t="str">
        <f t="shared" ca="1" si="958"/>
        <v>No</v>
      </c>
      <c r="NY54">
        <f ca="1">COUNTIF(NX$4:NX54, "Yes")</f>
        <v>5</v>
      </c>
      <c r="NZ54" s="37">
        <f t="shared" ca="1" si="623"/>
        <v>345106.7670017893</v>
      </c>
      <c r="OA54" s="37">
        <f t="shared" ca="1" si="624"/>
        <v>29417.29129777028</v>
      </c>
      <c r="OB54" s="64">
        <f t="shared" ca="1" si="355"/>
        <v>374524.05829955958</v>
      </c>
      <c r="OC54" s="170" cm="1">
        <f t="array" aca="1" ref="OC54" ca="1">IF(MONTH($A54) = 1, _xlfn.LET(_xlpm.value, RAND(), _xlfn.IFS(_xlpm.value&lt;=0.6, 0.9/12, AND(_xlpm.value&gt;0.6, _xlpm.value&lt;=0.8), 0.36/12, _xlpm.value&gt;0.8, -0.06/12)), OC53)</f>
        <v>-5.0000000000000001E-3</v>
      </c>
      <c r="OD54" t="str">
        <f t="shared" ca="1" si="959"/>
        <v>No</v>
      </c>
      <c r="OE54">
        <f ca="1">COUNTIF(OD$4:OD54, "Yes")</f>
        <v>4</v>
      </c>
      <c r="OF54" s="37">
        <f t="shared" ca="1" si="625"/>
        <v>187727.88361088009</v>
      </c>
      <c r="OG54" s="37">
        <f t="shared" ca="1" si="626"/>
        <v>11161.74008663904</v>
      </c>
      <c r="OH54" s="64">
        <f t="shared" ca="1" si="359"/>
        <v>198889.62369751913</v>
      </c>
      <c r="OI54" s="170" cm="1">
        <f t="array" aca="1" ref="OI54" ca="1">IF(MONTH($A54) = 1, _xlfn.LET(_xlpm.value, RAND(), _xlfn.IFS(_xlpm.value&lt;=0.6, 0.9/12, AND(_xlpm.value&gt;0.6, _xlpm.value&lt;=0.8), 0.36/12, _xlpm.value&gt;0.8, -0.06/12)), OI53)</f>
        <v>-5.0000000000000001E-3</v>
      </c>
      <c r="OJ54" t="str">
        <f t="shared" ca="1" si="960"/>
        <v>No</v>
      </c>
      <c r="OK54">
        <f ca="1">COUNTIF(OJ$4:OJ54, "Yes")</f>
        <v>5</v>
      </c>
      <c r="OL54" s="37">
        <f t="shared" ca="1" si="627"/>
        <v>370111.58865305805</v>
      </c>
      <c r="OM54" s="37">
        <f t="shared" ca="1" si="628"/>
        <v>33691.065039797402</v>
      </c>
      <c r="ON54" s="64">
        <f t="shared" ca="1" si="363"/>
        <v>403802.65369285544</v>
      </c>
      <c r="OO54" s="170" cm="1">
        <f t="array" aca="1" ref="OO54" ca="1">IF(MONTH($A54) = 1, _xlfn.LET(_xlpm.value, RAND(), _xlfn.IFS(_xlpm.value&lt;=0.6, 0.9/12, AND(_xlpm.value&gt;0.6, _xlpm.value&lt;=0.8), 0.36/12, _xlpm.value&gt;0.8, -0.06/12)), OO53)</f>
        <v>7.4999999999999997E-2</v>
      </c>
      <c r="OP54" t="str">
        <f t="shared" ca="1" si="961"/>
        <v>No</v>
      </c>
      <c r="OQ54">
        <f ca="1">COUNTIF(OP$4:OP54, "Yes")</f>
        <v>3</v>
      </c>
      <c r="OR54" s="37">
        <f t="shared" ca="1" si="629"/>
        <v>307219.02647011762</v>
      </c>
      <c r="OS54" s="37">
        <f t="shared" ca="1" si="630"/>
        <v>11195.399402551768</v>
      </c>
      <c r="OT54" s="64">
        <f t="shared" ca="1" si="367"/>
        <v>318414.42587266938</v>
      </c>
      <c r="OU54" s="170" cm="1">
        <f t="array" aca="1" ref="OU54" ca="1">IF(MONTH($A54) = 1, _xlfn.LET(_xlpm.value, RAND(), _xlfn.IFS(_xlpm.value&lt;=0.6, 0.9/12, AND(_xlpm.value&gt;0.6, _xlpm.value&lt;=0.8), 0.36/12, _xlpm.value&gt;0.8, -0.06/12)), OU53)</f>
        <v>7.4999999999999997E-2</v>
      </c>
      <c r="OV54" t="str">
        <f t="shared" ca="1" si="962"/>
        <v>No</v>
      </c>
      <c r="OW54">
        <f ca="1">COUNTIF(OV$4:OV54, "Yes")</f>
        <v>2</v>
      </c>
      <c r="OX54" s="37">
        <f t="shared" ca="1" si="631"/>
        <v>240932.87543114508</v>
      </c>
      <c r="OY54" s="37">
        <f t="shared" ca="1" si="632"/>
        <v>13846.305195653073</v>
      </c>
      <c r="OZ54" s="64">
        <f t="shared" ca="1" si="371"/>
        <v>254779.18062679816</v>
      </c>
      <c r="PA54" s="170" cm="1">
        <f t="array" aca="1" ref="PA54" ca="1">IF(MONTH($A54) = 1, _xlfn.LET(_xlpm.value, RAND(), _xlfn.IFS(_xlpm.value&lt;=0.6, 0.9/12, AND(_xlpm.value&gt;0.6, _xlpm.value&lt;=0.8), 0.36/12, _xlpm.value&gt;0.8, -0.06/12)), PA53)</f>
        <v>-5.0000000000000001E-3</v>
      </c>
      <c r="PB54" t="str">
        <f t="shared" ca="1" si="963"/>
        <v>No</v>
      </c>
      <c r="PC54">
        <f ca="1">COUNTIF(PB$4:PB54, "Yes")</f>
        <v>4</v>
      </c>
      <c r="PD54" s="37">
        <f t="shared" ca="1" si="633"/>
        <v>266084.40558995283</v>
      </c>
      <c r="PE54" s="37">
        <f t="shared" ca="1" si="634"/>
        <v>12784.194959738419</v>
      </c>
      <c r="PF54" s="64">
        <f t="shared" ca="1" si="375"/>
        <v>278868.60054969124</v>
      </c>
      <c r="PG54" s="170" cm="1">
        <f t="array" aca="1" ref="PG54" ca="1">IF(MONTH($A54) = 1, _xlfn.LET(_xlpm.value, RAND(), _xlfn.IFS(_xlpm.value&lt;=0.6, 0.9/12, AND(_xlpm.value&gt;0.6, _xlpm.value&lt;=0.8), 0.36/12, _xlpm.value&gt;0.8, -0.06/12)), PG53)</f>
        <v>-5.0000000000000001E-3</v>
      </c>
      <c r="PH54" t="str">
        <f t="shared" ca="1" si="964"/>
        <v>No</v>
      </c>
      <c r="PI54">
        <f ca="1">COUNTIF(PH$4:PH54, "Yes")</f>
        <v>4</v>
      </c>
      <c r="PJ54" s="37">
        <f t="shared" ca="1" si="635"/>
        <v>204330.14590432585</v>
      </c>
      <c r="PK54" s="37">
        <f t="shared" ca="1" si="636"/>
        <v>17791.059636979262</v>
      </c>
      <c r="PL54" s="64">
        <f t="shared" ca="1" si="379"/>
        <v>222121.20554130513</v>
      </c>
      <c r="PM54" s="170" cm="1">
        <f t="array" aca="1" ref="PM54" ca="1">IF(MONTH($A54) = 1, _xlfn.LET(_xlpm.value, RAND(), _xlfn.IFS(_xlpm.value&lt;=0.6, 0.9/12, AND(_xlpm.value&gt;0.6, _xlpm.value&lt;=0.8), 0.36/12, _xlpm.value&gt;0.8, -0.06/12)), PM53)</f>
        <v>-5.0000000000000001E-3</v>
      </c>
      <c r="PN54" t="str">
        <f t="shared" ca="1" si="965"/>
        <v>No</v>
      </c>
      <c r="PO54">
        <f ca="1">COUNTIF(PN$4:PN54, "Yes")</f>
        <v>2</v>
      </c>
      <c r="PP54" s="37">
        <f t="shared" ca="1" si="637"/>
        <v>363559.66138610081</v>
      </c>
      <c r="PQ54" s="37">
        <f t="shared" ca="1" si="638"/>
        <v>9929.8557019982145</v>
      </c>
      <c r="PR54" s="64">
        <f t="shared" ca="1" si="383"/>
        <v>373489.51708809903</v>
      </c>
      <c r="PS54" s="170" cm="1">
        <f t="array" aca="1" ref="PS54" ca="1">IF(MONTH($A54) = 1, _xlfn.LET(_xlpm.value, RAND(), _xlfn.IFS(_xlpm.value&lt;=0.6, 0.9/12, AND(_xlpm.value&gt;0.6, _xlpm.value&lt;=0.8), 0.36/12, _xlpm.value&gt;0.8, -0.06/12)), PS53)</f>
        <v>7.4999999999999997E-2</v>
      </c>
      <c r="PT54" t="str">
        <f t="shared" ca="1" si="966"/>
        <v>No</v>
      </c>
      <c r="PU54">
        <f ca="1">COUNTIF(PT$4:PT54, "Yes")</f>
        <v>2</v>
      </c>
      <c r="PV54" s="37">
        <f t="shared" ca="1" si="639"/>
        <v>172578.08773079328</v>
      </c>
      <c r="PW54" s="37">
        <f t="shared" ca="1" si="640"/>
        <v>8017.5353494132623</v>
      </c>
      <c r="PX54" s="64">
        <f t="shared" ca="1" si="387"/>
        <v>180595.62308020654</v>
      </c>
      <c r="PY54" s="170" cm="1">
        <f t="array" aca="1" ref="PY54" ca="1">IF(MONTH($A54) = 1, _xlfn.LET(_xlpm.value, RAND(), _xlfn.IFS(_xlpm.value&lt;=0.6, 0.9/12, AND(_xlpm.value&gt;0.6, _xlpm.value&lt;=0.8), 0.36/12, _xlpm.value&gt;0.8, -0.06/12)), PY53)</f>
        <v>7.4999999999999997E-2</v>
      </c>
      <c r="PZ54" t="str">
        <f t="shared" ca="1" si="967"/>
        <v>No</v>
      </c>
      <c r="QA54">
        <f ca="1">COUNTIF(PZ$4:PZ54, "Yes")</f>
        <v>3</v>
      </c>
      <c r="QB54" s="37">
        <f t="shared" ca="1" si="641"/>
        <v>638255.6012580872</v>
      </c>
      <c r="QC54" s="37">
        <f t="shared" ca="1" si="642"/>
        <v>12915.63553541912</v>
      </c>
      <c r="QD54" s="64">
        <f t="shared" ca="1" si="391"/>
        <v>651171.23679350631</v>
      </c>
      <c r="QE54" s="170" cm="1">
        <f t="array" aca="1" ref="QE54" ca="1">IF(MONTH($A54) = 1, _xlfn.LET(_xlpm.value, RAND(), _xlfn.IFS(_xlpm.value&lt;=0.6, 0.9/12, AND(_xlpm.value&gt;0.6, _xlpm.value&lt;=0.8), 0.36/12, _xlpm.value&gt;0.8, -0.06/12)), QE53)</f>
        <v>7.4999999999999997E-2</v>
      </c>
      <c r="QF54" t="str">
        <f t="shared" ca="1" si="968"/>
        <v>No</v>
      </c>
      <c r="QG54">
        <f ca="1">COUNTIF(QF$4:QF54, "Yes")</f>
        <v>1</v>
      </c>
      <c r="QH54" s="37">
        <f t="shared" ca="1" si="643"/>
        <v>364969.32849229925</v>
      </c>
      <c r="QI54" s="37">
        <f t="shared" ca="1" si="644"/>
        <v>5538.6684620831802</v>
      </c>
      <c r="QJ54" s="64">
        <f t="shared" ca="1" si="395"/>
        <v>370507.9969543824</v>
      </c>
      <c r="QK54" s="170" cm="1">
        <f t="array" aca="1" ref="QK54" ca="1">IF(MONTH($A54) = 1, _xlfn.LET(_xlpm.value, RAND(), _xlfn.IFS(_xlpm.value&lt;=0.6, 0.9/12, AND(_xlpm.value&gt;0.6, _xlpm.value&lt;=0.8), 0.36/12, _xlpm.value&gt;0.8, -0.06/12)), QK53)</f>
        <v>0.03</v>
      </c>
      <c r="QL54" t="str">
        <f t="shared" ca="1" si="969"/>
        <v>No</v>
      </c>
      <c r="QM54">
        <f ca="1">COUNTIF(QL$4:QL54, "Yes")</f>
        <v>4</v>
      </c>
      <c r="QN54" s="37">
        <f t="shared" ca="1" si="645"/>
        <v>151679.20237214677</v>
      </c>
      <c r="QO54" s="37">
        <f t="shared" ca="1" si="646"/>
        <v>24512.736634609228</v>
      </c>
      <c r="QP54" s="64">
        <f t="shared" ca="1" si="399"/>
        <v>176191.939006756</v>
      </c>
      <c r="QQ54" s="170" cm="1">
        <f t="array" aca="1" ref="QQ54" ca="1">IF(MONTH($A54) = 1, _xlfn.LET(_xlpm.value, RAND(), _xlfn.IFS(_xlpm.value&lt;=0.6, 0.9/12, AND(_xlpm.value&gt;0.6, _xlpm.value&lt;=0.8), 0.36/12, _xlpm.value&gt;0.8, -0.06/12)), QQ53)</f>
        <v>7.4999999999999997E-2</v>
      </c>
      <c r="QR54" t="str">
        <f t="shared" ca="1" si="970"/>
        <v>No</v>
      </c>
      <c r="QS54">
        <f ca="1">COUNTIF(QR$4:QR54, "Yes")</f>
        <v>4</v>
      </c>
      <c r="QT54" s="37">
        <f t="shared" ca="1" si="647"/>
        <v>217143.94262099778</v>
      </c>
      <c r="QU54" s="37">
        <f t="shared" ca="1" si="648"/>
        <v>18400.861438852851</v>
      </c>
      <c r="QV54" s="64">
        <f t="shared" ca="1" si="403"/>
        <v>235544.80405985063</v>
      </c>
      <c r="QW54" s="170" cm="1">
        <f t="array" aca="1" ref="QW54" ca="1">IF(MONTH($A54) = 1, _xlfn.LET(_xlpm.value, RAND(), _xlfn.IFS(_xlpm.value&lt;=0.6, 0.9/12, AND(_xlpm.value&gt;0.6, _xlpm.value&lt;=0.8), 0.36/12, _xlpm.value&gt;0.8, -0.06/12)), QW53)</f>
        <v>0.03</v>
      </c>
      <c r="QX54" t="str">
        <f t="shared" ca="1" si="971"/>
        <v>No</v>
      </c>
      <c r="QY54">
        <f ca="1">COUNTIF(QX$4:QX54, "Yes")</f>
        <v>1</v>
      </c>
      <c r="QZ54" s="37">
        <f t="shared" ca="1" si="649"/>
        <v>781753.99067819794</v>
      </c>
      <c r="RA54" s="37">
        <f t="shared" ca="1" si="650"/>
        <v>5538.6684620831802</v>
      </c>
      <c r="RB54" s="64">
        <f t="shared" ca="1" si="407"/>
        <v>787292.65914028115</v>
      </c>
      <c r="RC54" s="170" cm="1">
        <f t="array" aca="1" ref="RC54" ca="1">IF(MONTH($A54) = 1, _xlfn.LET(_xlpm.value, RAND(), _xlfn.IFS(_xlpm.value&lt;=0.6, 0.9/12, AND(_xlpm.value&gt;0.6, _xlpm.value&lt;=0.8), 0.36/12, _xlpm.value&gt;0.8, -0.06/12)), RC53)</f>
        <v>7.4999999999999997E-2</v>
      </c>
      <c r="RD54" t="str">
        <f t="shared" ca="1" si="972"/>
        <v>No</v>
      </c>
      <c r="RE54">
        <f ca="1">COUNTIF(RD$4:RD54, "Yes")</f>
        <v>2</v>
      </c>
      <c r="RF54" s="37">
        <f t="shared" ca="1" si="651"/>
        <v>223282.39377450279</v>
      </c>
      <c r="RG54" s="37">
        <f t="shared" ca="1" si="652"/>
        <v>11986.453639975583</v>
      </c>
      <c r="RH54" s="64">
        <f t="shared" ca="1" si="411"/>
        <v>235268.84741447837</v>
      </c>
      <c r="RI54" s="170" cm="1">
        <f t="array" aca="1" ref="RI54" ca="1">IF(MONTH($A54) = 1, _xlfn.LET(_xlpm.value, RAND(), _xlfn.IFS(_xlpm.value&lt;=0.6, 0.9/12, AND(_xlpm.value&gt;0.6, _xlpm.value&lt;=0.8), 0.36/12, _xlpm.value&gt;0.8, -0.06/12)), RI53)</f>
        <v>7.4999999999999997E-2</v>
      </c>
      <c r="RJ54" t="str">
        <f t="shared" ca="1" si="973"/>
        <v>No</v>
      </c>
      <c r="RK54">
        <f ca="1">COUNTIF(RJ$4:RJ54, "Yes")</f>
        <v>2</v>
      </c>
      <c r="RL54" s="37">
        <f t="shared" ca="1" si="653"/>
        <v>221080.15554986894</v>
      </c>
      <c r="RM54" s="37">
        <f t="shared" ca="1" si="654"/>
        <v>10805.014186325683</v>
      </c>
      <c r="RN54" s="64">
        <f t="shared" ca="1" si="415"/>
        <v>231885.16973619463</v>
      </c>
      <c r="RO54" s="170" cm="1">
        <f t="array" aca="1" ref="RO54" ca="1">IF(MONTH($A54) = 1, _xlfn.LET(_xlpm.value, RAND(), _xlfn.IFS(_xlpm.value&lt;=0.6, 0.9/12, AND(_xlpm.value&gt;0.6, _xlpm.value&lt;=0.8), 0.36/12, _xlpm.value&gt;0.8, -0.06/12)), RO53)</f>
        <v>7.4999999999999997E-2</v>
      </c>
      <c r="RP54" t="str">
        <f t="shared" ca="1" si="974"/>
        <v>No</v>
      </c>
      <c r="RQ54">
        <f ca="1">COUNTIF(RP$4:RP54, "Yes")</f>
        <v>2</v>
      </c>
      <c r="RR54" s="37">
        <f t="shared" ca="1" si="655"/>
        <v>354228.97109803057</v>
      </c>
      <c r="RS54" s="37">
        <f t="shared" ca="1" si="656"/>
        <v>6081.1331474517656</v>
      </c>
      <c r="RT54" s="64">
        <f t="shared" ca="1" si="419"/>
        <v>360310.10424548236</v>
      </c>
      <c r="RU54" s="170" cm="1">
        <f t="array" aca="1" ref="RU54" ca="1">IF(MONTH($A54) = 1, _xlfn.LET(_xlpm.value, RAND(), _xlfn.IFS(_xlpm.value&lt;=0.6, 0.9/12, AND(_xlpm.value&gt;0.6, _xlpm.value&lt;=0.8), 0.36/12, _xlpm.value&gt;0.8, -0.06/12)), RU53)</f>
        <v>7.4999999999999997E-2</v>
      </c>
      <c r="RV54" t="str">
        <f t="shared" ca="1" si="975"/>
        <v>No</v>
      </c>
      <c r="RW54">
        <f ca="1">COUNTIF(RV$4:RV54, "Yes")</f>
        <v>2</v>
      </c>
      <c r="RX54" s="37">
        <f t="shared" ca="1" si="657"/>
        <v>409663.66559685586</v>
      </c>
      <c r="RY54" s="37">
        <f t="shared" ca="1" si="658"/>
        <v>10958.728671419616</v>
      </c>
      <c r="RZ54" s="64">
        <f t="shared" ca="1" si="423"/>
        <v>420622.39426827547</v>
      </c>
      <c r="SA54" s="170" cm="1">
        <f t="array" aca="1" ref="SA54" ca="1">IF(MONTH($A54) = 1, _xlfn.LET(_xlpm.value, RAND(), _xlfn.IFS(_xlpm.value&lt;=0.6, 0.9/12, AND(_xlpm.value&gt;0.6, _xlpm.value&lt;=0.8), 0.36/12, _xlpm.value&gt;0.8, -0.06/12)), SA53)</f>
        <v>7.4999999999999997E-2</v>
      </c>
      <c r="SB54" t="str">
        <f t="shared" ca="1" si="976"/>
        <v>No</v>
      </c>
      <c r="SC54">
        <f ca="1">COUNTIF(SB$4:SB54, "Yes")</f>
        <v>3</v>
      </c>
      <c r="SD54" s="37">
        <f t="shared" ca="1" si="659"/>
        <v>137297.52996553719</v>
      </c>
      <c r="SE54" s="37">
        <f t="shared" ca="1" si="660"/>
        <v>15456.111634876446</v>
      </c>
      <c r="SF54" s="64">
        <f t="shared" ca="1" si="427"/>
        <v>152753.64160041363</v>
      </c>
      <c r="SG54" s="170" cm="1">
        <f t="array" aca="1" ref="SG54" ca="1">IF(MONTH($A54) = 1, _xlfn.LET(_xlpm.value, RAND(), _xlfn.IFS(_xlpm.value&lt;=0.6, 0.9/12, AND(_xlpm.value&gt;0.6, _xlpm.value&lt;=0.8), 0.36/12, _xlpm.value&gt;0.8, -0.06/12)), SG53)</f>
        <v>0.03</v>
      </c>
      <c r="SH54" t="str">
        <f t="shared" ca="1" si="977"/>
        <v>No</v>
      </c>
      <c r="SI54">
        <f ca="1">COUNTIF(SH$4:SH54, "Yes")</f>
        <v>2</v>
      </c>
      <c r="SJ54" s="37">
        <f t="shared" ca="1" si="661"/>
        <v>288810.84185147448</v>
      </c>
      <c r="SK54" s="37">
        <f t="shared" ca="1" si="662"/>
        <v>5003.4247054337138</v>
      </c>
      <c r="SL54" s="64">
        <f t="shared" ca="1" si="431"/>
        <v>293814.2665569082</v>
      </c>
      <c r="SM54" s="170" cm="1">
        <f t="array" aca="1" ref="SM54" ca="1">IF(MONTH($A54) = 1, _xlfn.LET(_xlpm.value, RAND(), _xlfn.IFS(_xlpm.value&lt;=0.6, 0.9/12, AND(_xlpm.value&gt;0.6, _xlpm.value&lt;=0.8), 0.36/12, _xlpm.value&gt;0.8, -0.06/12)), SM53)</f>
        <v>7.4999999999999997E-2</v>
      </c>
      <c r="SN54" t="str">
        <f t="shared" ca="1" si="978"/>
        <v>No</v>
      </c>
      <c r="SO54">
        <f ca="1">COUNTIF(SN$4:SN54, "Yes")</f>
        <v>4</v>
      </c>
      <c r="SP54" s="37">
        <f t="shared" ca="1" si="663"/>
        <v>274723.3218671896</v>
      </c>
      <c r="SQ54" s="37">
        <f t="shared" ca="1" si="664"/>
        <v>16679.682599560299</v>
      </c>
      <c r="SR54" s="64">
        <f t="shared" ca="1" si="435"/>
        <v>291403.0044667499</v>
      </c>
      <c r="SS54" s="170" cm="1">
        <f t="array" aca="1" ref="SS54" ca="1">IF(MONTH($A54) = 1, _xlfn.LET(_xlpm.value, RAND(), _xlfn.IFS(_xlpm.value&lt;=0.6, 0.9/12, AND(_xlpm.value&gt;0.6, _xlpm.value&lt;=0.8), 0.36/12, _xlpm.value&gt;0.8, -0.06/12)), SS53)</f>
        <v>7.4999999999999997E-2</v>
      </c>
      <c r="ST54" t="str">
        <f t="shared" ca="1" si="979"/>
        <v>No</v>
      </c>
      <c r="SU54">
        <f ca="1">COUNTIF(ST$4:ST54, "Yes")</f>
        <v>1</v>
      </c>
      <c r="SV54" s="37">
        <f t="shared" ca="1" si="665"/>
        <v>540567.89889385446</v>
      </c>
      <c r="SW54" s="37">
        <f t="shared" ca="1" si="666"/>
        <v>6681.5979162599997</v>
      </c>
      <c r="SX54" s="64">
        <f t="shared" ca="1" si="439"/>
        <v>547249.49681011448</v>
      </c>
      <c r="SY54" s="170" cm="1">
        <f t="array" aca="1" ref="SY54" ca="1">IF(MONTH($A54) = 1, _xlfn.LET(_xlpm.value, RAND(), _xlfn.IFS(_xlpm.value&lt;=0.6, 0.9/12, AND(_xlpm.value&gt;0.6, _xlpm.value&lt;=0.8), 0.36/12, _xlpm.value&gt;0.8, -0.06/12)), SY53)</f>
        <v>7.4999999999999997E-2</v>
      </c>
      <c r="SZ54" t="str">
        <f t="shared" ca="1" si="980"/>
        <v>No</v>
      </c>
      <c r="TA54">
        <f ca="1">COUNTIF(SZ$4:SZ54, "Yes")</f>
        <v>1</v>
      </c>
      <c r="TB54" s="37">
        <f t="shared" ca="1" si="667"/>
        <v>171331.87443547056</v>
      </c>
      <c r="TC54" s="37">
        <f t="shared" ca="1" si="668"/>
        <v>5701.5382175389313</v>
      </c>
      <c r="TD54" s="64">
        <f t="shared" ca="1" si="443"/>
        <v>177033.41265300949</v>
      </c>
      <c r="TE54" s="170" cm="1">
        <f t="array" aca="1" ref="TE54" ca="1">IF(MONTH($A54) = 1, _xlfn.LET(_xlpm.value, RAND(), _xlfn.IFS(_xlpm.value&lt;=0.6, 0.9/12, AND(_xlpm.value&gt;0.6, _xlpm.value&lt;=0.8), 0.36/12, _xlpm.value&gt;0.8, -0.06/12)), TE53)</f>
        <v>0.03</v>
      </c>
      <c r="TF54" t="str">
        <f t="shared" ca="1" si="981"/>
        <v>No</v>
      </c>
      <c r="TG54">
        <f ca="1">COUNTIF(TF$4:TF54, "Yes")</f>
        <v>2</v>
      </c>
      <c r="TH54" s="37">
        <f t="shared" ca="1" si="669"/>
        <v>477776.60930247355</v>
      </c>
      <c r="TI54" s="37">
        <f t="shared" ca="1" si="670"/>
        <v>13576.307599397351</v>
      </c>
      <c r="TJ54" s="64">
        <f t="shared" ca="1" si="447"/>
        <v>491352.91690187092</v>
      </c>
      <c r="TK54" s="170" cm="1">
        <f t="array" aca="1" ref="TK54" ca="1">IF(MONTH($A54) = 1, _xlfn.LET(_xlpm.value, RAND(), _xlfn.IFS(_xlpm.value&lt;=0.6, 0.9/12, AND(_xlpm.value&gt;0.6, _xlpm.value&lt;=0.8), 0.36/12, _xlpm.value&gt;0.8, -0.06/12)), TK53)</f>
        <v>7.4999999999999997E-2</v>
      </c>
      <c r="TL54" t="str">
        <f t="shared" ca="1" si="982"/>
        <v>No</v>
      </c>
      <c r="TM54">
        <f ca="1">COUNTIF(TL$4:TL54, "Yes")</f>
        <v>2</v>
      </c>
      <c r="TN54" s="37">
        <f t="shared" ca="1" si="671"/>
        <v>747041.25925980171</v>
      </c>
      <c r="TO54" s="37">
        <f t="shared" ca="1" si="672"/>
        <v>9200.7689873953368</v>
      </c>
      <c r="TP54" s="64">
        <f t="shared" ca="1" si="451"/>
        <v>756242.02824719704</v>
      </c>
      <c r="TQ54" s="170" cm="1">
        <f t="array" aca="1" ref="TQ54" ca="1">IF(MONTH($A54) = 1, _xlfn.LET(_xlpm.value, RAND(), _xlfn.IFS(_xlpm.value&lt;=0.6, 0.9/12, AND(_xlpm.value&gt;0.6, _xlpm.value&lt;=0.8), 0.36/12, _xlpm.value&gt;0.8, -0.06/12)), TQ53)</f>
        <v>0.03</v>
      </c>
      <c r="TR54" t="str">
        <f t="shared" ca="1" si="983"/>
        <v>No</v>
      </c>
      <c r="TS54">
        <f ca="1">COUNTIF(TR$4:TR54, "Yes")</f>
        <v>0</v>
      </c>
      <c r="TT54" s="37">
        <f t="shared" ca="1" si="673"/>
        <v>244526.31380205718</v>
      </c>
      <c r="TU54" s="37">
        <f t="shared" ca="1" si="674"/>
        <v>0</v>
      </c>
      <c r="TV54" s="64">
        <f t="shared" ca="1" si="455"/>
        <v>244526.31380205718</v>
      </c>
      <c r="TW54" s="170" cm="1">
        <f t="array" aca="1" ref="TW54" ca="1">IF(MONTH($A54) = 1, _xlfn.LET(_xlpm.value, RAND(), _xlfn.IFS(_xlpm.value&lt;=0.6, 0.9/12, AND(_xlpm.value&gt;0.6, _xlpm.value&lt;=0.8), 0.36/12, _xlpm.value&gt;0.8, -0.06/12)), TW53)</f>
        <v>7.4999999999999997E-2</v>
      </c>
      <c r="TX54" t="str">
        <f t="shared" ca="1" si="984"/>
        <v>No</v>
      </c>
      <c r="TY54">
        <f ca="1">COUNTIF(TX$4:TX54, "Yes")</f>
        <v>3</v>
      </c>
      <c r="TZ54" s="37">
        <f t="shared" ca="1" si="675"/>
        <v>633462.33938903792</v>
      </c>
      <c r="UA54" s="37">
        <f t="shared" ca="1" si="676"/>
        <v>13054.251156645714</v>
      </c>
      <c r="UB54" s="64">
        <f t="shared" ca="1" si="459"/>
        <v>646516.59054568363</v>
      </c>
      <c r="UC54" s="170" cm="1">
        <f t="array" aca="1" ref="UC54" ca="1">IF(MONTH($A54) = 1, _xlfn.LET(_xlpm.value, RAND(), _xlfn.IFS(_xlpm.value&lt;=0.6, 0.9/12, AND(_xlpm.value&gt;0.6, _xlpm.value&lt;=0.8), 0.36/12, _xlpm.value&gt;0.8, -0.06/12)), UC53)</f>
        <v>7.4999999999999997E-2</v>
      </c>
      <c r="UD54" t="str">
        <f t="shared" ca="1" si="985"/>
        <v>No</v>
      </c>
      <c r="UE54">
        <f ca="1">COUNTIF(UD$4:UD54, "Yes")</f>
        <v>4</v>
      </c>
      <c r="UF54" s="37">
        <f t="shared" ca="1" si="677"/>
        <v>176769.75997953772</v>
      </c>
      <c r="UG54" s="37">
        <f t="shared" ca="1" si="678"/>
        <v>22470.913006496852</v>
      </c>
      <c r="UH54" s="64">
        <f t="shared" ca="1" si="463"/>
        <v>199240.67298603457</v>
      </c>
      <c r="UI54" s="170" cm="1">
        <f t="array" aca="1" ref="UI54" ca="1">IF(MONTH($A54) = 1, _xlfn.LET(_xlpm.value, RAND(), _xlfn.IFS(_xlpm.value&lt;=0.6, 0.9/12, AND(_xlpm.value&gt;0.6, _xlpm.value&lt;=0.8), 0.36/12, _xlpm.value&gt;0.8, -0.06/12)), UI53)</f>
        <v>7.4999999999999997E-2</v>
      </c>
      <c r="UJ54" t="str">
        <f t="shared" ca="1" si="986"/>
        <v>No</v>
      </c>
      <c r="UK54">
        <f ca="1">COUNTIF(UJ$4:UJ54, "Yes")</f>
        <v>3</v>
      </c>
      <c r="UL54" s="37">
        <f t="shared" ca="1" si="679"/>
        <v>305401.761032229</v>
      </c>
      <c r="UM54" s="37">
        <f t="shared" ca="1" si="680"/>
        <v>12856.186860125099</v>
      </c>
      <c r="UN54" s="64">
        <f t="shared" ca="1" si="467"/>
        <v>318257.9478923541</v>
      </c>
      <c r="UO54" s="170" cm="1">
        <f t="array" aca="1" ref="UO54" ca="1">IF(MONTH($A54) = 1, _xlfn.LET(_xlpm.value, RAND(), _xlfn.IFS(_xlpm.value&lt;=0.6, 0.9/12, AND(_xlpm.value&gt;0.6, _xlpm.value&lt;=0.8), 0.36/12, _xlpm.value&gt;0.8, -0.06/12)), UO53)</f>
        <v>7.4999999999999997E-2</v>
      </c>
      <c r="UP54" t="str">
        <f t="shared" ca="1" si="987"/>
        <v>No</v>
      </c>
      <c r="UQ54">
        <f ca="1">COUNTIF(UP$4:UP54, "Yes")</f>
        <v>2</v>
      </c>
      <c r="UR54" s="37">
        <f t="shared" ca="1" si="681"/>
        <v>308865.42715444561</v>
      </c>
      <c r="US54" s="37">
        <f t="shared" ca="1" si="682"/>
        <v>10203.858862560321</v>
      </c>
      <c r="UT54" s="64">
        <f t="shared" ca="1" si="471"/>
        <v>319069.28601700591</v>
      </c>
      <c r="UU54" s="170" cm="1">
        <f t="array" aca="1" ref="UU54" ca="1">IF(MONTH($A54) = 1, _xlfn.LET(_xlpm.value, RAND(), _xlfn.IFS(_xlpm.value&lt;=0.6, 0.9/12, AND(_xlpm.value&gt;0.6, _xlpm.value&lt;=0.8), 0.36/12, _xlpm.value&gt;0.8, -0.06/12)), UU53)</f>
        <v>-5.0000000000000001E-3</v>
      </c>
      <c r="UV54" t="str">
        <f t="shared" ca="1" si="988"/>
        <v>No</v>
      </c>
      <c r="UW54">
        <f ca="1">COUNTIF(UV$4:UV54, "Yes")</f>
        <v>5</v>
      </c>
      <c r="UX54" s="37">
        <f t="shared" ca="1" si="683"/>
        <v>184587.83587480988</v>
      </c>
      <c r="UY54" s="37">
        <f t="shared" ca="1" si="684"/>
        <v>24635.287942433548</v>
      </c>
      <c r="UZ54" s="64">
        <f t="shared" ca="1" si="475"/>
        <v>209223.12381724344</v>
      </c>
      <c r="VA54" s="170" cm="1">
        <f t="array" aca="1" ref="VA54" ca="1">IF(MONTH($A54) = 1, _xlfn.LET(_xlpm.value, RAND(), _xlfn.IFS(_xlpm.value&lt;=0.6, 0.9/12, AND(_xlpm.value&gt;0.6, _xlpm.value&lt;=0.8), 0.36/12, _xlpm.value&gt;0.8, -0.06/12)), VA53)</f>
        <v>-5.0000000000000001E-3</v>
      </c>
      <c r="VB54" t="str">
        <f t="shared" ca="1" si="989"/>
        <v>No</v>
      </c>
      <c r="VC54">
        <f ca="1">COUNTIF(VB$4:VB54, "Yes")</f>
        <v>0</v>
      </c>
      <c r="VD54" s="37">
        <f t="shared" ca="1" si="685"/>
        <v>831559.66765946127</v>
      </c>
      <c r="VE54" s="37">
        <f t="shared" ca="1" si="686"/>
        <v>0</v>
      </c>
      <c r="VF54" s="64">
        <f t="shared" ca="1" si="479"/>
        <v>831559.66765946127</v>
      </c>
      <c r="VG54" s="170" cm="1">
        <f t="array" aca="1" ref="VG54" ca="1">IF(MONTH($A54) = 1, _xlfn.LET(_xlpm.value, RAND(), _xlfn.IFS(_xlpm.value&lt;=0.6, 0.9/12, AND(_xlpm.value&gt;0.6, _xlpm.value&lt;=0.8), 0.36/12, _xlpm.value&gt;0.8, -0.06/12)), VG53)</f>
        <v>0.03</v>
      </c>
      <c r="VH54" t="str">
        <f t="shared" ca="1" si="990"/>
        <v>No</v>
      </c>
      <c r="VI54">
        <f ca="1">COUNTIF(VH$4:VH54, "Yes")</f>
        <v>1</v>
      </c>
      <c r="VJ54" s="37">
        <f t="shared" ca="1" si="687"/>
        <v>346656.30509998772</v>
      </c>
      <c r="VK54" s="37">
        <f t="shared" ca="1" si="688"/>
        <v>2978.6531869924588</v>
      </c>
      <c r="VL54" s="64">
        <f t="shared" ca="1" si="483"/>
        <v>349634.95828698017</v>
      </c>
      <c r="VM54" s="170" cm="1">
        <f t="array" aca="1" ref="VM54" ca="1">IF(MONTH($A54) = 1, _xlfn.LET(_xlpm.value, RAND(), _xlfn.IFS(_xlpm.value&lt;=0.6, 0.9/12, AND(_xlpm.value&gt;0.6, _xlpm.value&lt;=0.8), 0.36/12, _xlpm.value&gt;0.8, -0.06/12)), VM53)</f>
        <v>-5.0000000000000001E-3</v>
      </c>
      <c r="VN54" t="str">
        <f t="shared" ca="1" si="991"/>
        <v>No</v>
      </c>
      <c r="VO54">
        <f ca="1">COUNTIF(VN$4:VN54, "Yes")</f>
        <v>2</v>
      </c>
      <c r="VP54" s="37">
        <f t="shared" ca="1" si="689"/>
        <v>404964.15159293165</v>
      </c>
      <c r="VQ54" s="37">
        <f t="shared" ca="1" si="690"/>
        <v>8526.8406786365431</v>
      </c>
      <c r="VR54" s="64">
        <f t="shared" ca="1" si="487"/>
        <v>413490.99227156822</v>
      </c>
      <c r="VS54" s="170" cm="1">
        <f t="array" aca="1" ref="VS54" ca="1">IF(MONTH($A54) = 1, _xlfn.LET(_xlpm.value, RAND(), _xlfn.IFS(_xlpm.value&lt;=0.6, 0.9/12, AND(_xlpm.value&gt;0.6, _xlpm.value&lt;=0.8), 0.36/12, _xlpm.value&gt;0.8, -0.06/12)), VS53)</f>
        <v>-5.0000000000000001E-3</v>
      </c>
      <c r="VT54" t="str">
        <f t="shared" ca="1" si="992"/>
        <v>No</v>
      </c>
      <c r="VU54">
        <f ca="1">COUNTIF(VT$4:VT54, "Yes")</f>
        <v>2</v>
      </c>
      <c r="VV54" s="37">
        <f t="shared" ca="1" si="691"/>
        <v>248082.91997944828</v>
      </c>
      <c r="VW54" s="37">
        <f t="shared" ca="1" si="692"/>
        <v>11161.706205681337</v>
      </c>
      <c r="VX54" s="64">
        <f t="shared" ca="1" si="491"/>
        <v>259244.62618512963</v>
      </c>
      <c r="VY54" s="170" cm="1">
        <f t="array" aca="1" ref="VY54" ca="1">IF(MONTH($A54) = 1, _xlfn.LET(_xlpm.value, RAND(), _xlfn.IFS(_xlpm.value&lt;=0.6, 0.9/12, AND(_xlpm.value&gt;0.6, _xlpm.value&lt;=0.8), 0.36/12, _xlpm.value&gt;0.8, -0.06/12)), VY53)</f>
        <v>7.4999999999999997E-2</v>
      </c>
      <c r="VZ54" t="str">
        <f t="shared" ca="1" si="993"/>
        <v>No</v>
      </c>
      <c r="WA54">
        <f ca="1">COUNTIF(VZ$4:VZ54, "Yes")</f>
        <v>4</v>
      </c>
      <c r="WB54" s="37">
        <f t="shared" ca="1" si="693"/>
        <v>350268.47471370804</v>
      </c>
      <c r="WC54" s="37">
        <f t="shared" ca="1" si="694"/>
        <v>13795.22280180421</v>
      </c>
      <c r="WD54" s="64">
        <f t="shared" ca="1" si="495"/>
        <v>364063.69751551223</v>
      </c>
      <c r="WE54" s="14"/>
      <c r="WH54" s="37"/>
      <c r="WI54" s="37"/>
      <c r="WJ54" s="1"/>
      <c r="WK54" s="14"/>
      <c r="WN54" s="37"/>
      <c r="WO54" s="37"/>
      <c r="WP54" s="1"/>
      <c r="WQ54" s="14"/>
      <c r="WT54" s="37"/>
      <c r="WU54" s="37"/>
      <c r="WV54" s="1"/>
      <c r="WW54" s="14"/>
      <c r="WZ54" s="37"/>
      <c r="XA54" s="37"/>
      <c r="XB54" s="1"/>
      <c r="XC54" s="14"/>
      <c r="XF54" s="37"/>
      <c r="XG54" s="37"/>
      <c r="XH54" s="1"/>
      <c r="XI54" s="14"/>
      <c r="XL54" s="37"/>
      <c r="XM54" s="37"/>
      <c r="XN54" s="1"/>
      <c r="XO54" s="14"/>
      <c r="XR54" s="37"/>
      <c r="XS54" s="37"/>
      <c r="XT54" s="1"/>
      <c r="XU54" s="14"/>
      <c r="XX54" s="37"/>
      <c r="XY54" s="37"/>
      <c r="XZ54" s="1"/>
      <c r="YA54" s="14"/>
      <c r="YD54" s="37"/>
      <c r="YE54" s="37"/>
      <c r="YF54" s="1"/>
      <c r="YG54" s="14"/>
      <c r="YJ54" s="37"/>
      <c r="YK54" s="37"/>
      <c r="YL54" s="1"/>
      <c r="YM54" s="14"/>
      <c r="YP54" s="37"/>
      <c r="YQ54" s="37"/>
      <c r="YR54" s="1"/>
      <c r="YS54" s="14"/>
      <c r="YV54" s="37"/>
      <c r="YW54" s="37"/>
      <c r="YX54" s="1"/>
      <c r="YY54" s="14"/>
      <c r="ZB54" s="37"/>
      <c r="ZC54" s="37"/>
      <c r="ZD54" s="1"/>
      <c r="ZE54" s="14"/>
      <c r="ZH54" s="37"/>
      <c r="ZI54" s="37"/>
      <c r="ZJ54" s="1"/>
      <c r="ZK54" s="14"/>
      <c r="ZN54" s="37"/>
      <c r="ZO54" s="37"/>
      <c r="ZP54" s="1"/>
      <c r="ZQ54" s="14"/>
      <c r="ZT54" s="37"/>
      <c r="ZU54" s="37"/>
      <c r="ZV54" s="1"/>
      <c r="ZW54" s="14"/>
      <c r="ZZ54" s="37"/>
      <c r="AAA54" s="37"/>
      <c r="AAB54" s="1"/>
      <c r="AAC54" s="14"/>
      <c r="AAF54" s="37"/>
      <c r="AAG54" s="37"/>
      <c r="AAH54" s="1"/>
      <c r="AAI54" s="14"/>
      <c r="AAL54" s="37"/>
      <c r="AAM54" s="37"/>
      <c r="AAN54" s="1"/>
      <c r="AAO54" s="14"/>
      <c r="AAR54" s="37"/>
      <c r="AAS54" s="37"/>
      <c r="AAT54" s="1"/>
      <c r="AAU54" s="14"/>
      <c r="AAX54" s="37"/>
      <c r="AAY54" s="37"/>
      <c r="AAZ54" s="1"/>
      <c r="ABA54" s="14"/>
      <c r="ABD54" s="37"/>
      <c r="ABE54" s="37"/>
      <c r="ABF54" s="1"/>
      <c r="ABG54" s="14"/>
      <c r="ABJ54" s="37"/>
      <c r="ABK54" s="37"/>
      <c r="ABL54" s="1"/>
      <c r="ABM54" s="14"/>
      <c r="ABP54" s="37"/>
      <c r="ABQ54" s="37"/>
      <c r="ABR54" s="1"/>
      <c r="ABS54" s="14"/>
      <c r="ABV54" s="37"/>
      <c r="ABW54" s="37"/>
      <c r="ABX54" s="1"/>
      <c r="ABY54" s="14"/>
      <c r="ACB54" s="37"/>
      <c r="ACC54" s="37"/>
      <c r="ACD54" s="1"/>
      <c r="ACE54" s="14"/>
      <c r="ACH54" s="37"/>
      <c r="ACI54" s="37"/>
      <c r="ACJ54" s="1"/>
      <c r="ACK54" s="14"/>
      <c r="ACN54" s="37"/>
      <c r="ACO54" s="37"/>
      <c r="ACP54" s="1"/>
      <c r="ACQ54" s="14"/>
      <c r="ACT54" s="37"/>
      <c r="ACU54" s="37"/>
      <c r="ACV54" s="1"/>
      <c r="ACW54" s="14"/>
      <c r="ACZ54" s="37"/>
      <c r="ADA54" s="37"/>
      <c r="ADB54" s="1"/>
      <c r="ADC54" s="14"/>
      <c r="ADF54" s="37"/>
      <c r="ADG54" s="37"/>
      <c r="ADH54" s="1"/>
      <c r="ADI54" s="14"/>
      <c r="ADL54" s="37"/>
      <c r="ADM54" s="37"/>
      <c r="ADN54" s="1"/>
      <c r="ADO54" s="14"/>
      <c r="ADR54" s="37"/>
      <c r="ADS54" s="37"/>
      <c r="ADT54" s="1"/>
      <c r="ADU54" s="14"/>
      <c r="ADX54" s="37"/>
      <c r="ADY54" s="37"/>
      <c r="ADZ54" s="1"/>
      <c r="AEA54" s="14"/>
      <c r="AED54" s="37"/>
      <c r="AEE54" s="37"/>
      <c r="AEF54" s="1"/>
      <c r="AEG54" s="14"/>
      <c r="AEJ54" s="37"/>
      <c r="AEK54" s="37"/>
      <c r="AEL54" s="1"/>
      <c r="AEM54" s="14"/>
      <c r="AEP54" s="37"/>
      <c r="AEQ54" s="37"/>
      <c r="AER54" s="1"/>
      <c r="AES54" s="14"/>
      <c r="AEV54" s="37"/>
      <c r="AEW54" s="37"/>
      <c r="AEX54" s="1"/>
      <c r="AEY54" s="14"/>
      <c r="AFB54" s="37"/>
      <c r="AFC54" s="37"/>
      <c r="AFD54" s="1"/>
      <c r="AFE54" s="14"/>
      <c r="AFH54" s="37"/>
      <c r="AFI54" s="37"/>
      <c r="AFJ54" s="1"/>
      <c r="AFK54" s="14"/>
      <c r="AFN54" s="37"/>
      <c r="AFO54" s="37"/>
      <c r="AFP54" s="1"/>
      <c r="AFQ54" s="14"/>
      <c r="AFT54" s="37"/>
      <c r="AFU54" s="37"/>
      <c r="AFV54" s="1"/>
      <c r="AFW54" s="14"/>
      <c r="AFZ54" s="37"/>
      <c r="AGA54" s="37"/>
      <c r="AGB54" s="1"/>
      <c r="AGC54" s="14"/>
      <c r="AGF54" s="37"/>
      <c r="AGG54" s="37"/>
      <c r="AGH54" s="1"/>
      <c r="AGI54" s="14"/>
      <c r="AGL54" s="37"/>
      <c r="AGM54" s="37"/>
      <c r="AGN54" s="1"/>
      <c r="AGO54" s="14"/>
      <c r="AGR54" s="37"/>
      <c r="AGS54" s="37"/>
      <c r="AGT54" s="1"/>
      <c r="AGU54" s="14"/>
      <c r="AGX54" s="37"/>
      <c r="AGY54" s="37"/>
      <c r="AGZ54" s="1"/>
      <c r="AHA54" s="14"/>
      <c r="AHD54" s="37"/>
      <c r="AHE54" s="37"/>
      <c r="AHF54" s="1"/>
      <c r="AHG54" s="14"/>
      <c r="AHJ54" s="37"/>
      <c r="AHK54" s="37"/>
      <c r="AHL54" s="1"/>
      <c r="AHM54" s="14"/>
      <c r="AHP54" s="37"/>
      <c r="AHQ54" s="37"/>
      <c r="AHR54" s="1"/>
      <c r="AHS54" s="14"/>
      <c r="AHV54" s="37"/>
      <c r="AHW54" s="37"/>
      <c r="AHX54" s="1"/>
      <c r="AHY54" s="14"/>
      <c r="AIB54" s="37"/>
      <c r="AIC54" s="37"/>
      <c r="AID54" s="1"/>
      <c r="AIE54" s="14"/>
      <c r="AIH54" s="37"/>
      <c r="AII54" s="37"/>
      <c r="AIJ54" s="1"/>
      <c r="AIK54" s="14"/>
      <c r="AIN54" s="37"/>
      <c r="AIO54" s="37"/>
      <c r="AIP54" s="1"/>
      <c r="AIQ54" s="14"/>
      <c r="AIT54" s="37"/>
      <c r="AIU54" s="37"/>
      <c r="AIV54" s="1"/>
      <c r="AIW54" s="14"/>
      <c r="AIZ54" s="37"/>
      <c r="AJA54" s="37"/>
      <c r="AJB54" s="1"/>
      <c r="AJC54" s="14"/>
      <c r="AJF54" s="37"/>
      <c r="AJG54" s="37"/>
      <c r="AJH54" s="1"/>
      <c r="AJI54" s="14"/>
      <c r="AJL54" s="37"/>
      <c r="AJM54" s="37"/>
      <c r="AJN54" s="1"/>
      <c r="AJO54" s="14"/>
      <c r="AJR54" s="37"/>
      <c r="AJS54" s="37"/>
      <c r="AJT54" s="1"/>
      <c r="AJU54" s="14"/>
      <c r="AJX54" s="37"/>
      <c r="AJY54" s="37"/>
      <c r="AJZ54" s="1"/>
      <c r="AKA54" s="14"/>
      <c r="AKD54" s="37"/>
      <c r="AKE54" s="37"/>
      <c r="AKF54" s="1"/>
      <c r="AKG54" s="14"/>
      <c r="AKJ54" s="37"/>
      <c r="AKK54" s="37"/>
      <c r="AKL54" s="1"/>
      <c r="AKM54" s="14"/>
      <c r="AKP54" s="37"/>
      <c r="AKQ54" s="37"/>
      <c r="AKR54" s="1"/>
      <c r="AKS54" s="14"/>
      <c r="AKV54" s="37"/>
      <c r="AKW54" s="37"/>
      <c r="AKX54" s="1"/>
      <c r="AKY54" s="14"/>
      <c r="ALB54" s="37"/>
      <c r="ALC54" s="37"/>
      <c r="ALD54" s="1"/>
      <c r="ALE54" s="14"/>
      <c r="ALH54" s="37"/>
      <c r="ALI54" s="37"/>
      <c r="ALJ54" s="1"/>
      <c r="ALK54" s="14"/>
      <c r="ALN54" s="37"/>
      <c r="ALO54" s="37"/>
      <c r="ALP54" s="1"/>
      <c r="ALQ54" s="14"/>
      <c r="ALT54" s="37"/>
      <c r="ALU54" s="37"/>
      <c r="ALV54" s="1"/>
      <c r="ALW54" s="14"/>
      <c r="ALZ54" s="37"/>
      <c r="AMA54" s="37"/>
      <c r="AMB54" s="1"/>
      <c r="AMC54" s="14"/>
      <c r="AMF54" s="37"/>
      <c r="AMG54" s="37"/>
      <c r="AMH54" s="1"/>
      <c r="AMI54" s="14"/>
      <c r="AML54" s="37"/>
      <c r="AMM54" s="37"/>
      <c r="AMN54" s="1"/>
      <c r="AMO54" s="14"/>
      <c r="AMR54" s="37"/>
      <c r="AMS54" s="37"/>
      <c r="AMT54" s="1"/>
      <c r="AMU54" s="14"/>
      <c r="AMX54" s="37"/>
      <c r="AMY54" s="37"/>
      <c r="AMZ54" s="1"/>
      <c r="ANA54" s="14"/>
      <c r="AND54" s="37"/>
      <c r="ANE54" s="37"/>
      <c r="ANF54" s="1"/>
      <c r="ANG54" s="14"/>
      <c r="ANJ54" s="37"/>
      <c r="ANK54" s="37"/>
      <c r="ANL54" s="1"/>
      <c r="ANM54" s="14"/>
      <c r="ANP54" s="37"/>
      <c r="ANQ54" s="37"/>
      <c r="ANR54" s="1"/>
      <c r="ANS54" s="14"/>
      <c r="ANV54" s="37"/>
      <c r="ANW54" s="37"/>
      <c r="ANX54" s="1"/>
      <c r="ANY54" s="14"/>
      <c r="AOB54" s="37"/>
      <c r="AOC54" s="37"/>
      <c r="AOD54" s="1"/>
      <c r="AOE54" s="14"/>
      <c r="AOH54" s="37"/>
      <c r="AOI54" s="37"/>
      <c r="AOJ54" s="1"/>
      <c r="AOK54" s="14"/>
      <c r="AON54" s="37"/>
      <c r="AOO54" s="37"/>
      <c r="AOP54" s="1"/>
      <c r="AOQ54" s="14"/>
      <c r="AOT54" s="37"/>
      <c r="AOU54" s="37"/>
      <c r="AOV54" s="1"/>
      <c r="AOW54" s="14"/>
      <c r="AOZ54" s="37"/>
      <c r="APA54" s="37"/>
      <c r="APB54" s="1"/>
      <c r="APC54" s="14"/>
      <c r="APF54" s="37"/>
      <c r="APG54" s="37"/>
      <c r="APH54" s="1"/>
      <c r="API54" s="14"/>
      <c r="APL54" s="37"/>
      <c r="APM54" s="37"/>
      <c r="APN54" s="1"/>
      <c r="APO54" s="14"/>
      <c r="APR54" s="37"/>
      <c r="APS54" s="37"/>
      <c r="APT54" s="1"/>
      <c r="APU54" s="14"/>
      <c r="APX54" s="37"/>
      <c r="APY54" s="37"/>
      <c r="APZ54" s="1"/>
      <c r="AQA54" s="14"/>
      <c r="AQD54" s="37"/>
      <c r="AQE54" s="37"/>
      <c r="AQF54" s="1"/>
      <c r="AQG54" s="14"/>
      <c r="AQJ54" s="37"/>
      <c r="AQK54" s="37"/>
      <c r="AQL54" s="1"/>
      <c r="AQM54" s="14"/>
      <c r="AQP54" s="37"/>
      <c r="AQQ54" s="37"/>
      <c r="AQR54" s="1"/>
      <c r="AQS54" s="14"/>
      <c r="AQV54" s="37"/>
      <c r="AQW54" s="37"/>
      <c r="AQX54" s="1"/>
    </row>
    <row r="55" spans="1:1023 1026:1142" x14ac:dyDescent="0.2">
      <c r="A55" s="5">
        <v>46873</v>
      </c>
      <c r="B55" s="1">
        <v>1893.7154400000002</v>
      </c>
      <c r="C55" s="170" cm="1">
        <f t="array" aca="1" ref="C55" ca="1">IF(MONTH($A55) = 1, _xlfn.LET(_xlpm.value, RAND(), _xlfn.IFS(_xlpm.value&lt;=0.6, 0.9/12, AND(_xlpm.value&gt;0.6, _xlpm.value&lt;=0.8), 0.36/12, _xlpm.value&gt;0.8, -0.06/12)), C54)</f>
        <v>-5.0000000000000001E-3</v>
      </c>
      <c r="D55" t="str">
        <f t="shared" ca="1" si="496"/>
        <v>Yes</v>
      </c>
      <c r="E55">
        <f ca="1">COUNTIF(D$4:D55, "Yes")</f>
        <v>3</v>
      </c>
      <c r="F55" s="37">
        <f t="shared" ca="1" si="695"/>
        <v>163747.36086439205</v>
      </c>
      <c r="G55" s="37">
        <f t="shared" ca="1" si="696"/>
        <v>13042.89383635726</v>
      </c>
      <c r="H55" s="64">
        <f t="shared" ca="1" si="99"/>
        <v>176790.2547007493</v>
      </c>
      <c r="I55" s="170" cm="1">
        <f t="array" aca="1" ref="I55" ca="1">IF(MONTH($A55) = 1, _xlfn.LET(_xlpm.value, RAND(), _xlfn.IFS(_xlpm.value&lt;=0.6, 0.9/12, AND(_xlpm.value&gt;0.6, _xlpm.value&lt;=0.8), 0.36/12, _xlpm.value&gt;0.8, -0.06/12)), I54)</f>
        <v>7.4999999999999997E-2</v>
      </c>
      <c r="J55" t="str">
        <f t="shared" ca="1" si="895"/>
        <v>No</v>
      </c>
      <c r="K55">
        <f ca="1">COUNTIF(J$4:J55, "Yes")</f>
        <v>4</v>
      </c>
      <c r="L55" s="37">
        <f t="shared" ca="1" si="497"/>
        <v>153949.82193075429</v>
      </c>
      <c r="M55" s="37">
        <f t="shared" ca="1" si="498"/>
        <v>16039.819410694074</v>
      </c>
      <c r="N55" s="64">
        <f t="shared" ca="1" si="103"/>
        <v>169989.64134144835</v>
      </c>
      <c r="O55" s="170" cm="1">
        <f t="array" aca="1" ref="O55" ca="1">IF(MONTH($A55) = 1, _xlfn.LET(_xlpm.value, RAND(), _xlfn.IFS(_xlpm.value&lt;=0.6, 0.9/12, AND(_xlpm.value&gt;0.6, _xlpm.value&lt;=0.8), 0.36/12, _xlpm.value&gt;0.8, -0.06/12)), O54)</f>
        <v>0.03</v>
      </c>
      <c r="P55" t="str">
        <f t="shared" ca="1" si="896"/>
        <v>Yes</v>
      </c>
      <c r="Q55">
        <f ca="1">COUNTIF(P$4:P55, "Yes")</f>
        <v>3</v>
      </c>
      <c r="R55" s="37">
        <f t="shared" ca="1" si="499"/>
        <v>429210.18773956946</v>
      </c>
      <c r="S55" s="37">
        <f t="shared" ca="1" si="500"/>
        <v>10274.019303912934</v>
      </c>
      <c r="T55" s="64">
        <f t="shared" ca="1" si="107"/>
        <v>439484.2070434824</v>
      </c>
      <c r="U55" s="170" cm="1">
        <f t="array" aca="1" ref="U55" ca="1">IF(MONTH($A55) = 1, _xlfn.LET(_xlpm.value, RAND(), _xlfn.IFS(_xlpm.value&lt;=0.6, 0.9/12, AND(_xlpm.value&gt;0.6, _xlpm.value&lt;=0.8), 0.36/12, _xlpm.value&gt;0.8, -0.06/12)), U54)</f>
        <v>7.4999999999999997E-2</v>
      </c>
      <c r="V55" t="str">
        <f t="shared" ca="1" si="897"/>
        <v>Yes</v>
      </c>
      <c r="W55">
        <f ca="1">COUNTIF(V$4:V55, "Yes")</f>
        <v>4</v>
      </c>
      <c r="X55" s="37">
        <f t="shared" ca="1" si="501"/>
        <v>407521.42673914431</v>
      </c>
      <c r="Y55" s="37">
        <f t="shared" ca="1" si="502"/>
        <v>12768.400633556712</v>
      </c>
      <c r="Z55" s="64">
        <f t="shared" ca="1" si="111"/>
        <v>420289.82737270102</v>
      </c>
      <c r="AA55" s="170" cm="1">
        <f t="array" aca="1" ref="AA55" ca="1">IF(MONTH($A55) = 1, _xlfn.LET(_xlpm.value, RAND(), _xlfn.IFS(_xlpm.value&lt;=0.6, 0.9/12, AND(_xlpm.value&gt;0.6, _xlpm.value&lt;=0.8), 0.36/12, _xlpm.value&gt;0.8, -0.06/12)), AA54)</f>
        <v>7.4999999999999997E-2</v>
      </c>
      <c r="AB55" t="str">
        <f t="shared" ca="1" si="898"/>
        <v>No</v>
      </c>
      <c r="AC55">
        <f ca="1">COUNTIF(AB$4:AB55, "Yes")</f>
        <v>4</v>
      </c>
      <c r="AD55" s="37">
        <f t="shared" ca="1" si="503"/>
        <v>598532.59269279928</v>
      </c>
      <c r="AE55" s="37">
        <f t="shared" ca="1" si="504"/>
        <v>23110.802842810099</v>
      </c>
      <c r="AF55" s="64">
        <f t="shared" ca="1" si="115"/>
        <v>621643.39553560934</v>
      </c>
      <c r="AG55" s="170" cm="1">
        <f t="array" aca="1" ref="AG55" ca="1">IF(MONTH($A55) = 1, _xlfn.LET(_xlpm.value, RAND(), _xlfn.IFS(_xlpm.value&lt;=0.6, 0.9/12, AND(_xlpm.value&gt;0.6, _xlpm.value&lt;=0.8), 0.36/12, _xlpm.value&gt;0.8, -0.06/12)), AG54)</f>
        <v>0.03</v>
      </c>
      <c r="AH55" t="str">
        <f t="shared" ca="1" si="899"/>
        <v>No</v>
      </c>
      <c r="AI55">
        <f ca="1">COUNTIF(AH$4:AH55, "Yes")</f>
        <v>3</v>
      </c>
      <c r="AJ55" s="37">
        <f t="shared" ca="1" si="505"/>
        <v>413239.82025328913</v>
      </c>
      <c r="AK55" s="37">
        <f t="shared" ca="1" si="506"/>
        <v>14913.717483616647</v>
      </c>
      <c r="AL55" s="64">
        <f t="shared" ca="1" si="119"/>
        <v>428153.5377369058</v>
      </c>
      <c r="AM55" s="170" cm="1">
        <f t="array" aca="1" ref="AM55" ca="1">IF(MONTH($A55) = 1, _xlfn.LET(_xlpm.value, RAND(), _xlfn.IFS(_xlpm.value&lt;=0.6, 0.9/12, AND(_xlpm.value&gt;0.6, _xlpm.value&lt;=0.8), 0.36/12, _xlpm.value&gt;0.8, -0.06/12)), AM54)</f>
        <v>7.4999999999999997E-2</v>
      </c>
      <c r="AN55" t="str">
        <f t="shared" ca="1" si="900"/>
        <v>No</v>
      </c>
      <c r="AO55">
        <f ca="1">COUNTIF(AN$4:AN55, "Yes")</f>
        <v>3</v>
      </c>
      <c r="AP55" s="37">
        <f t="shared" ca="1" si="507"/>
        <v>160716.2740543668</v>
      </c>
      <c r="AQ55" s="37">
        <f t="shared" ca="1" si="508"/>
        <v>17104.61861774349</v>
      </c>
      <c r="AR55" s="64">
        <f t="shared" ca="1" si="123"/>
        <v>177820.89267211029</v>
      </c>
      <c r="AS55" s="170" cm="1">
        <f t="array" aca="1" ref="AS55" ca="1">IF(MONTH($A55) = 1, _xlfn.LET(_xlpm.value, RAND(), _xlfn.IFS(_xlpm.value&lt;=0.6, 0.9/12, AND(_xlpm.value&gt;0.6, _xlpm.value&lt;=0.8), 0.36/12, _xlpm.value&gt;0.8, -0.06/12)), AS54)</f>
        <v>-5.0000000000000001E-3</v>
      </c>
      <c r="AT55" t="str">
        <f t="shared" ca="1" si="901"/>
        <v>No</v>
      </c>
      <c r="AU55">
        <f ca="1">COUNTIF(AT$4:AT55, "Yes")</f>
        <v>4</v>
      </c>
      <c r="AV55" s="37">
        <f t="shared" ca="1" si="509"/>
        <v>159826.80480273976</v>
      </c>
      <c r="AW55" s="37">
        <f t="shared" ca="1" si="510"/>
        <v>14038.590760143303</v>
      </c>
      <c r="AX55" s="64">
        <f t="shared" ca="1" si="127"/>
        <v>173865.39556288306</v>
      </c>
      <c r="AY55" s="170" cm="1">
        <f t="array" aca="1" ref="AY55" ca="1">IF(MONTH($A55) = 1, _xlfn.LET(_xlpm.value, RAND(), _xlfn.IFS(_xlpm.value&lt;=0.6, 0.9/12, AND(_xlpm.value&gt;0.6, _xlpm.value&lt;=0.8), 0.36/12, _xlpm.value&gt;0.8, -0.06/12)), AY54)</f>
        <v>7.4999999999999997E-2</v>
      </c>
      <c r="AZ55" t="str">
        <f t="shared" ca="1" si="902"/>
        <v>No</v>
      </c>
      <c r="BA55">
        <f ca="1">COUNTIF(AZ$4:AZ55, "Yes")</f>
        <v>4</v>
      </c>
      <c r="BB55" s="37">
        <f t="shared" ca="1" si="511"/>
        <v>283368.35283469956</v>
      </c>
      <c r="BC55" s="37">
        <f t="shared" ca="1" si="512"/>
        <v>22579.202088825692</v>
      </c>
      <c r="BD55" s="64">
        <f t="shared" ca="1" si="131"/>
        <v>305947.55492352525</v>
      </c>
      <c r="BE55" s="170" cm="1">
        <f t="array" aca="1" ref="BE55" ca="1">IF(MONTH($A55) = 1, _xlfn.LET(_xlpm.value, RAND(), _xlfn.IFS(_xlpm.value&lt;=0.6, 0.9/12, AND(_xlpm.value&gt;0.6, _xlpm.value&lt;=0.8), 0.36/12, _xlpm.value&gt;0.8, -0.06/12)), BE54)</f>
        <v>7.4999999999999997E-2</v>
      </c>
      <c r="BF55" t="str">
        <f t="shared" ca="1" si="903"/>
        <v>No</v>
      </c>
      <c r="BG55">
        <f ca="1">COUNTIF(BF$4:BF55, "Yes")</f>
        <v>1</v>
      </c>
      <c r="BH55" s="37">
        <f t="shared" ca="1" si="513"/>
        <v>601471.63488225045</v>
      </c>
      <c r="BI55" s="37">
        <f t="shared" ca="1" si="514"/>
        <v>1907.4214324557895</v>
      </c>
      <c r="BJ55" s="64">
        <f t="shared" ca="1" si="135"/>
        <v>603379.05631470622</v>
      </c>
      <c r="BK55" s="170" cm="1">
        <f t="array" aca="1" ref="BK55" ca="1">IF(MONTH($A55) = 1, _xlfn.LET(_xlpm.value, RAND(), _xlfn.IFS(_xlpm.value&lt;=0.6, 0.9/12, AND(_xlpm.value&gt;0.6, _xlpm.value&lt;=0.8), 0.36/12, _xlpm.value&gt;0.8, -0.06/12)), BK54)</f>
        <v>0.03</v>
      </c>
      <c r="BL55" t="str">
        <f t="shared" ca="1" si="904"/>
        <v>No</v>
      </c>
      <c r="BM55">
        <f ca="1">COUNTIF(BL$4:BL55, "Yes")</f>
        <v>5</v>
      </c>
      <c r="BN55" s="37">
        <f t="shared" ca="1" si="515"/>
        <v>149918.33350103308</v>
      </c>
      <c r="BO55" s="37">
        <f t="shared" ca="1" si="516"/>
        <v>31080.053727267081</v>
      </c>
      <c r="BP55" s="64">
        <f t="shared" ca="1" si="139"/>
        <v>180998.38722830015</v>
      </c>
      <c r="BQ55" s="170" cm="1">
        <f t="array" aca="1" ref="BQ55" ca="1">IF(MONTH($A55) = 1, _xlfn.LET(_xlpm.value, RAND(), _xlfn.IFS(_xlpm.value&lt;=0.6, 0.9/12, AND(_xlpm.value&gt;0.6, _xlpm.value&lt;=0.8), 0.36/12, _xlpm.value&gt;0.8, -0.06/12)), BQ54)</f>
        <v>7.4999999999999997E-2</v>
      </c>
      <c r="BR55" t="str">
        <f t="shared" ca="1" si="905"/>
        <v>No</v>
      </c>
      <c r="BS55">
        <f ca="1">COUNTIF(BR$4:BR55, "Yes")</f>
        <v>3</v>
      </c>
      <c r="BT55" s="37">
        <f t="shared" ca="1" si="517"/>
        <v>133701.10286110159</v>
      </c>
      <c r="BU55" s="37">
        <f t="shared" ca="1" si="518"/>
        <v>22345.93902100261</v>
      </c>
      <c r="BV55" s="64">
        <f t="shared" ca="1" si="143"/>
        <v>156047.04188210421</v>
      </c>
      <c r="BW55" s="170" cm="1">
        <f t="array" aca="1" ref="BW55" ca="1">IF(MONTH($A55) = 1, _xlfn.LET(_xlpm.value, RAND(), _xlfn.IFS(_xlpm.value&lt;=0.6, 0.9/12, AND(_xlpm.value&gt;0.6, _xlpm.value&lt;=0.8), 0.36/12, _xlpm.value&gt;0.8, -0.06/12)), BW54)</f>
        <v>-5.0000000000000001E-3</v>
      </c>
      <c r="BX55" t="str">
        <f t="shared" ca="1" si="906"/>
        <v>No</v>
      </c>
      <c r="BY55">
        <f ca="1">COUNTIF(BX$4:BX55, "Yes")</f>
        <v>3</v>
      </c>
      <c r="BZ55" s="37">
        <f t="shared" ca="1" si="519"/>
        <v>183246.16906878233</v>
      </c>
      <c r="CA55" s="37">
        <f t="shared" ca="1" si="520"/>
        <v>18332.289840974103</v>
      </c>
      <c r="CB55" s="64">
        <f t="shared" ca="1" si="147"/>
        <v>201578.45890975645</v>
      </c>
      <c r="CC55" s="170" cm="1">
        <f t="array" aca="1" ref="CC55" ca="1">IF(MONTH($A55) = 1, _xlfn.LET(_xlpm.value, RAND(), _xlfn.IFS(_xlpm.value&lt;=0.6, 0.9/12, AND(_xlpm.value&gt;0.6, _xlpm.value&lt;=0.8), 0.36/12, _xlpm.value&gt;0.8, -0.06/12)), CC54)</f>
        <v>0.03</v>
      </c>
      <c r="CD55" t="str">
        <f t="shared" ca="1" si="907"/>
        <v>No</v>
      </c>
      <c r="CE55">
        <f ca="1">COUNTIF(CD$4:CD55, "Yes")</f>
        <v>3</v>
      </c>
      <c r="CF55" s="37">
        <f t="shared" ca="1" si="521"/>
        <v>405752.65104850935</v>
      </c>
      <c r="CG55" s="37">
        <f t="shared" ca="1" si="522"/>
        <v>14412.172235123093</v>
      </c>
      <c r="CH55" s="64">
        <f t="shared" ca="1" si="151"/>
        <v>420164.82328363246</v>
      </c>
      <c r="CI55" s="170" cm="1">
        <f t="array" aca="1" ref="CI55" ca="1">IF(MONTH($A55) = 1, _xlfn.LET(_xlpm.value, RAND(), _xlfn.IFS(_xlpm.value&lt;=0.6, 0.9/12, AND(_xlpm.value&gt;0.6, _xlpm.value&lt;=0.8), 0.36/12, _xlpm.value&gt;0.8, -0.06/12)), CI54)</f>
        <v>7.4999999999999997E-2</v>
      </c>
      <c r="CJ55" t="str">
        <f t="shared" ca="1" si="908"/>
        <v>No</v>
      </c>
      <c r="CK55">
        <f ca="1">COUNTIF(CJ$4:CJ55, "Yes")</f>
        <v>4</v>
      </c>
      <c r="CL55" s="37">
        <f t="shared" ca="1" si="523"/>
        <v>125034.21558353282</v>
      </c>
      <c r="CM55" s="37">
        <f t="shared" ca="1" si="524"/>
        <v>22039.61687764477</v>
      </c>
      <c r="CN55" s="64">
        <f t="shared" ca="1" si="155"/>
        <v>147073.83246117758</v>
      </c>
      <c r="CO55" s="170" cm="1">
        <f t="array" aca="1" ref="CO55" ca="1">IF(MONTH($A55) = 1, _xlfn.LET(_xlpm.value, RAND(), _xlfn.IFS(_xlpm.value&lt;=0.6, 0.9/12, AND(_xlpm.value&gt;0.6, _xlpm.value&lt;=0.8), 0.36/12, _xlpm.value&gt;0.8, -0.06/12)), CO54)</f>
        <v>-5.0000000000000001E-3</v>
      </c>
      <c r="CP55" t="str">
        <f t="shared" ca="1" si="909"/>
        <v>No</v>
      </c>
      <c r="CQ55">
        <f ca="1">COUNTIF(CP$4:CP55, "Yes")</f>
        <v>0</v>
      </c>
      <c r="CR55" s="37">
        <f t="shared" ca="1" si="525"/>
        <v>341577.59552025952</v>
      </c>
      <c r="CS55" s="37">
        <f t="shared" ca="1" si="526"/>
        <v>0</v>
      </c>
      <c r="CT55" s="64">
        <f t="shared" ca="1" si="159"/>
        <v>341577.59552025952</v>
      </c>
      <c r="CU55" s="170" cm="1">
        <f t="array" aca="1" ref="CU55" ca="1">IF(MONTH($A55) = 1, _xlfn.LET(_xlpm.value, RAND(), _xlfn.IFS(_xlpm.value&lt;=0.6, 0.9/12, AND(_xlpm.value&gt;0.6, _xlpm.value&lt;=0.8), 0.36/12, _xlpm.value&gt;0.8, -0.06/12)), CU54)</f>
        <v>7.4999999999999997E-2</v>
      </c>
      <c r="CV55" t="str">
        <f t="shared" ca="1" si="910"/>
        <v>No</v>
      </c>
      <c r="CW55">
        <f ca="1">COUNTIF(CV$4:CV55, "Yes")</f>
        <v>2</v>
      </c>
      <c r="CX55" s="37">
        <f t="shared" ca="1" si="527"/>
        <v>432966.29666731227</v>
      </c>
      <c r="CY55" s="37">
        <f t="shared" ca="1" si="528"/>
        <v>5438.047629026717</v>
      </c>
      <c r="CZ55" s="64">
        <f t="shared" ca="1" si="163"/>
        <v>438404.34429633897</v>
      </c>
      <c r="DA55" s="170" cm="1">
        <f t="array" aca="1" ref="DA55" ca="1">IF(MONTH($A55) = 1, _xlfn.LET(_xlpm.value, RAND(), _xlfn.IFS(_xlpm.value&lt;=0.6, 0.9/12, AND(_xlpm.value&gt;0.6, _xlpm.value&lt;=0.8), 0.36/12, _xlpm.value&gt;0.8, -0.06/12)), DA54)</f>
        <v>7.4999999999999997E-2</v>
      </c>
      <c r="DB55" t="str">
        <f t="shared" ca="1" si="911"/>
        <v>No</v>
      </c>
      <c r="DC55">
        <f ca="1">COUNTIF(DB$4:DB55, "Yes")</f>
        <v>4</v>
      </c>
      <c r="DD55" s="37">
        <f t="shared" ca="1" si="529"/>
        <v>404013.39701571618</v>
      </c>
      <c r="DE55" s="37">
        <f t="shared" ca="1" si="530"/>
        <v>17427.940309747133</v>
      </c>
      <c r="DF55" s="64">
        <f t="shared" ca="1" si="167"/>
        <v>421441.3373254633</v>
      </c>
      <c r="DG55" s="170" cm="1">
        <f t="array" aca="1" ref="DG55" ca="1">IF(MONTH($A55) = 1, _xlfn.LET(_xlpm.value, RAND(), _xlfn.IFS(_xlpm.value&lt;=0.6, 0.9/12, AND(_xlpm.value&gt;0.6, _xlpm.value&lt;=0.8), 0.36/12, _xlpm.value&gt;0.8, -0.06/12)), DG54)</f>
        <v>7.4999999999999997E-2</v>
      </c>
      <c r="DH55" t="str">
        <f t="shared" ca="1" si="912"/>
        <v>No</v>
      </c>
      <c r="DI55">
        <f ca="1">COUNTIF(DH$4:DH55, "Yes")</f>
        <v>2</v>
      </c>
      <c r="DJ55" s="37">
        <f t="shared" ca="1" si="531"/>
        <v>612355.96192119888</v>
      </c>
      <c r="DK55" s="37">
        <f t="shared" ca="1" si="532"/>
        <v>11627.39217925141</v>
      </c>
      <c r="DL55" s="64">
        <f t="shared" ca="1" si="171"/>
        <v>623983.35410045029</v>
      </c>
      <c r="DM55" s="170" cm="1">
        <f t="array" aca="1" ref="DM55" ca="1">IF(MONTH($A55) = 1, _xlfn.LET(_xlpm.value, RAND(), _xlfn.IFS(_xlpm.value&lt;=0.6, 0.9/12, AND(_xlpm.value&gt;0.6, _xlpm.value&lt;=0.8), 0.36/12, _xlpm.value&gt;0.8, -0.06/12)), DM54)</f>
        <v>7.4999999999999997E-2</v>
      </c>
      <c r="DN55" t="str">
        <f t="shared" ca="1" si="913"/>
        <v>No</v>
      </c>
      <c r="DO55">
        <f ca="1">COUNTIF(DN$4:DN55, "Yes")</f>
        <v>2</v>
      </c>
      <c r="DP55" s="37">
        <f t="shared" ca="1" si="533"/>
        <v>513585.33548473311</v>
      </c>
      <c r="DQ55" s="37">
        <f t="shared" ca="1" si="534"/>
        <v>8800.1062989254224</v>
      </c>
      <c r="DR55" s="64">
        <f t="shared" ca="1" si="175"/>
        <v>522385.44178365852</v>
      </c>
      <c r="DS55" s="170" cm="1">
        <f t="array" aca="1" ref="DS55" ca="1">IF(MONTH($A55) = 1, _xlfn.LET(_xlpm.value, RAND(), _xlfn.IFS(_xlpm.value&lt;=0.6, 0.9/12, AND(_xlpm.value&gt;0.6, _xlpm.value&lt;=0.8), 0.36/12, _xlpm.value&gt;0.8, -0.06/12)), DS54)</f>
        <v>0.03</v>
      </c>
      <c r="DT55" t="str">
        <f t="shared" ca="1" si="914"/>
        <v>No</v>
      </c>
      <c r="DU55">
        <f ca="1">COUNTIF(DT$4:DT55, "Yes")</f>
        <v>3</v>
      </c>
      <c r="DV55" s="37">
        <f t="shared" ca="1" si="535"/>
        <v>285959.51541100268</v>
      </c>
      <c r="DW55" s="37">
        <f t="shared" ca="1" si="536"/>
        <v>19711.047868663085</v>
      </c>
      <c r="DX55" s="64">
        <f t="shared" ca="1" si="179"/>
        <v>305670.56327966577</v>
      </c>
      <c r="DY55" s="170" cm="1">
        <f t="array" aca="1" ref="DY55" ca="1">IF(MONTH($A55) = 1, _xlfn.LET(_xlpm.value, RAND(), _xlfn.IFS(_xlpm.value&lt;=0.6, 0.9/12, AND(_xlpm.value&gt;0.6, _xlpm.value&lt;=0.8), 0.36/12, _xlpm.value&gt;0.8, -0.06/12)), DY54)</f>
        <v>7.4999999999999997E-2</v>
      </c>
      <c r="DZ55" t="str">
        <f t="shared" ca="1" si="915"/>
        <v>No</v>
      </c>
      <c r="EA55">
        <f ca="1">COUNTIF(DZ$4:DZ55, "Yes")</f>
        <v>5</v>
      </c>
      <c r="EB55" s="37">
        <f t="shared" ca="1" si="537"/>
        <v>493805.39066399261</v>
      </c>
      <c r="EC55" s="37">
        <f t="shared" ca="1" si="538"/>
        <v>29347.968195761998</v>
      </c>
      <c r="ED55" s="64">
        <f t="shared" ca="1" si="183"/>
        <v>523153.35885975463</v>
      </c>
      <c r="EE55" s="170" cm="1">
        <f t="array" aca="1" ref="EE55" ca="1">IF(MONTH($A55) = 1, _xlfn.LET(_xlpm.value, RAND(), _xlfn.IFS(_xlpm.value&lt;=0.6, 0.9/12, AND(_xlpm.value&gt;0.6, _xlpm.value&lt;=0.8), 0.36/12, _xlpm.value&gt;0.8, -0.06/12)), EE54)</f>
        <v>-5.0000000000000001E-3</v>
      </c>
      <c r="EF55" t="str">
        <f t="shared" ca="1" si="916"/>
        <v>No</v>
      </c>
      <c r="EG55">
        <f ca="1">COUNTIF(EF$4:EF55, "Yes")</f>
        <v>2</v>
      </c>
      <c r="EH55" s="37">
        <f t="shared" ca="1" si="539"/>
        <v>209734.72118576785</v>
      </c>
      <c r="EI55" s="37">
        <f t="shared" ca="1" si="540"/>
        <v>14409.247339905232</v>
      </c>
      <c r="EJ55" s="64">
        <f t="shared" ca="1" si="187"/>
        <v>224143.96852567309</v>
      </c>
      <c r="EK55" s="170" cm="1">
        <f t="array" aca="1" ref="EK55" ca="1">IF(MONTH($A55) = 1, _xlfn.LET(_xlpm.value, RAND(), _xlfn.IFS(_xlpm.value&lt;=0.6, 0.9/12, AND(_xlpm.value&gt;0.6, _xlpm.value&lt;=0.8), 0.36/12, _xlpm.value&gt;0.8, -0.06/12)), EK54)</f>
        <v>-5.0000000000000001E-3</v>
      </c>
      <c r="EL55" t="str">
        <f t="shared" ca="1" si="917"/>
        <v>No</v>
      </c>
      <c r="EM55">
        <f ca="1">COUNTIF(EL$4:EL55, "Yes")</f>
        <v>4</v>
      </c>
      <c r="EN55" s="37">
        <f t="shared" ca="1" si="541"/>
        <v>130260.02098091938</v>
      </c>
      <c r="EO55" s="37">
        <f t="shared" ca="1" si="542"/>
        <v>21562.760115431134</v>
      </c>
      <c r="EP55" s="64">
        <f t="shared" ca="1" si="191"/>
        <v>151822.78109635052</v>
      </c>
      <c r="EQ55" s="170" cm="1">
        <f t="array" aca="1" ref="EQ55" ca="1">IF(MONTH($A55) = 1, _xlfn.LET(_xlpm.value, RAND(), _xlfn.IFS(_xlpm.value&lt;=0.6, 0.9/12, AND(_xlpm.value&gt;0.6, _xlpm.value&lt;=0.8), 0.36/12, _xlpm.value&gt;0.8, -0.06/12)), EQ54)</f>
        <v>7.4999999999999997E-2</v>
      </c>
      <c r="ER55" t="str">
        <f t="shared" ca="1" si="918"/>
        <v>No</v>
      </c>
      <c r="ES55">
        <f ca="1">COUNTIF(ER$4:ER55, "Yes")</f>
        <v>0</v>
      </c>
      <c r="ET55" s="37">
        <f t="shared" ca="1" si="543"/>
        <v>923609.17664732528</v>
      </c>
      <c r="EU55" s="37">
        <f t="shared" ca="1" si="544"/>
        <v>0</v>
      </c>
      <c r="EV55" s="64">
        <f t="shared" ca="1" si="195"/>
        <v>923609.17664732528</v>
      </c>
      <c r="EW55" s="170" cm="1">
        <f t="array" aca="1" ref="EW55" ca="1">IF(MONTH($A55) = 1, _xlfn.LET(_xlpm.value, RAND(), _xlfn.IFS(_xlpm.value&lt;=0.6, 0.9/12, AND(_xlpm.value&gt;0.6, _xlpm.value&lt;=0.8), 0.36/12, _xlpm.value&gt;0.8, -0.06/12)), EW54)</f>
        <v>7.4999999999999997E-2</v>
      </c>
      <c r="EX55" t="str">
        <f t="shared" ca="1" si="919"/>
        <v>No</v>
      </c>
      <c r="EY55">
        <f ca="1">COUNTIF(EX$4:EX55, "Yes")</f>
        <v>2</v>
      </c>
      <c r="EZ55" s="37">
        <f t="shared" ca="1" si="545"/>
        <v>265637.76573621028</v>
      </c>
      <c r="FA55" s="37">
        <f t="shared" ca="1" si="546"/>
        <v>7609.0518876075903</v>
      </c>
      <c r="FB55" s="64">
        <f t="shared" ca="1" si="199"/>
        <v>273246.81762381789</v>
      </c>
      <c r="FC55" s="170" cm="1">
        <f t="array" aca="1" ref="FC55" ca="1">IF(MONTH($A55) = 1, _xlfn.LET(_xlpm.value, RAND(), _xlfn.IFS(_xlpm.value&lt;=0.6, 0.9/12, AND(_xlpm.value&gt;0.6, _xlpm.value&lt;=0.8), 0.36/12, _xlpm.value&gt;0.8, -0.06/12)), FC54)</f>
        <v>7.4999999999999997E-2</v>
      </c>
      <c r="FD55" t="str">
        <f t="shared" ca="1" si="920"/>
        <v>No</v>
      </c>
      <c r="FE55">
        <f ca="1">COUNTIF(FD$4:FD55, "Yes")</f>
        <v>4</v>
      </c>
      <c r="FF55" s="37">
        <f t="shared" ca="1" si="547"/>
        <v>196324.45123679016</v>
      </c>
      <c r="FG55" s="37">
        <f t="shared" ca="1" si="548"/>
        <v>19674.555385523963</v>
      </c>
      <c r="FH55" s="64">
        <f t="shared" ca="1" si="203"/>
        <v>215999.00662231413</v>
      </c>
      <c r="FI55" s="170" cm="1">
        <f t="array" aca="1" ref="FI55" ca="1">IF(MONTH($A55) = 1, _xlfn.LET(_xlpm.value, RAND(), _xlfn.IFS(_xlpm.value&lt;=0.6, 0.9/12, AND(_xlpm.value&gt;0.6, _xlpm.value&lt;=0.8), 0.36/12, _xlpm.value&gt;0.8, -0.06/12)), FI54)</f>
        <v>7.4999999999999997E-2</v>
      </c>
      <c r="FJ55" t="str">
        <f t="shared" ca="1" si="921"/>
        <v>No</v>
      </c>
      <c r="FK55">
        <f ca="1">COUNTIF(FJ$4:FJ55, "Yes")</f>
        <v>1</v>
      </c>
      <c r="FL55" s="37">
        <f t="shared" ca="1" si="549"/>
        <v>430071.55152952514</v>
      </c>
      <c r="FM55" s="37">
        <f t="shared" ca="1" si="550"/>
        <v>5895.6394048007805</v>
      </c>
      <c r="FN55" s="64">
        <f t="shared" ca="1" si="207"/>
        <v>435967.19093432592</v>
      </c>
      <c r="FO55" s="170" cm="1">
        <f t="array" aca="1" ref="FO55" ca="1">IF(MONTH($A55) = 1, _xlfn.LET(_xlpm.value, RAND(), _xlfn.IFS(_xlpm.value&lt;=0.6, 0.9/12, AND(_xlpm.value&gt;0.6, _xlpm.value&lt;=0.8), 0.36/12, _xlpm.value&gt;0.8, -0.06/12)), FO54)</f>
        <v>7.4999999999999997E-2</v>
      </c>
      <c r="FP55" t="str">
        <f t="shared" ca="1" si="922"/>
        <v>No</v>
      </c>
      <c r="FQ55">
        <f ca="1">COUNTIF(FP$4:FP55, "Yes")</f>
        <v>2</v>
      </c>
      <c r="FR55" s="37">
        <f t="shared" ca="1" si="551"/>
        <v>827656.23542383604</v>
      </c>
      <c r="FS55" s="37">
        <f t="shared" ca="1" si="552"/>
        <v>13185.859207892354</v>
      </c>
      <c r="FT55" s="64">
        <f t="shared" ca="1" si="211"/>
        <v>840842.09463172837</v>
      </c>
      <c r="FU55" s="170" cm="1">
        <f t="array" aca="1" ref="FU55" ca="1">IF(MONTH($A55) = 1, _xlfn.LET(_xlpm.value, RAND(), _xlfn.IFS(_xlpm.value&lt;=0.6, 0.9/12, AND(_xlpm.value&gt;0.6, _xlpm.value&lt;=0.8), 0.36/12, _xlpm.value&gt;0.8, -0.06/12)), FU54)</f>
        <v>7.4999999999999997E-2</v>
      </c>
      <c r="FV55" t="str">
        <f t="shared" ca="1" si="923"/>
        <v>No</v>
      </c>
      <c r="FW55">
        <f ca="1">COUNTIF(FV$4:FV55, "Yes")</f>
        <v>2</v>
      </c>
      <c r="FX55" s="37">
        <f t="shared" ca="1" si="553"/>
        <v>281128.25102904177</v>
      </c>
      <c r="FY55" s="37">
        <f t="shared" ca="1" si="554"/>
        <v>14892.621567510574</v>
      </c>
      <c r="FZ55" s="64">
        <f t="shared" ca="1" si="215"/>
        <v>296020.87259655236</v>
      </c>
      <c r="GA55" s="170" cm="1">
        <f t="array" aca="1" ref="GA55" ca="1">IF(MONTH($A55) = 1, _xlfn.LET(_xlpm.value, RAND(), _xlfn.IFS(_xlpm.value&lt;=0.6, 0.9/12, AND(_xlpm.value&gt;0.6, _xlpm.value&lt;=0.8), 0.36/12, _xlpm.value&gt;0.8, -0.06/12)), GA54)</f>
        <v>7.4999999999999997E-2</v>
      </c>
      <c r="GB55" t="str">
        <f t="shared" ca="1" si="924"/>
        <v>No</v>
      </c>
      <c r="GC55">
        <f ca="1">COUNTIF(GB$4:GB55, "Yes")</f>
        <v>2</v>
      </c>
      <c r="GD55" s="37">
        <f t="shared" ca="1" si="555"/>
        <v>660218.24605150765</v>
      </c>
      <c r="GE55" s="37">
        <f t="shared" ca="1" si="556"/>
        <v>18789.083448245339</v>
      </c>
      <c r="GF55" s="64">
        <f t="shared" ca="1" si="219"/>
        <v>679007.32949975296</v>
      </c>
      <c r="GG55" s="170" cm="1">
        <f t="array" aca="1" ref="GG55" ca="1">IF(MONTH($A55) = 1, _xlfn.LET(_xlpm.value, RAND(), _xlfn.IFS(_xlpm.value&lt;=0.6, 0.9/12, AND(_xlpm.value&gt;0.6, _xlpm.value&lt;=0.8), 0.36/12, _xlpm.value&gt;0.8, -0.06/12)), GG54)</f>
        <v>-5.0000000000000001E-3</v>
      </c>
      <c r="GH55" t="str">
        <f t="shared" ca="1" si="925"/>
        <v>No</v>
      </c>
      <c r="GI55">
        <f ca="1">COUNTIF(GH$4:GH55, "Yes")</f>
        <v>1</v>
      </c>
      <c r="GJ55" s="37">
        <f t="shared" ca="1" si="557"/>
        <v>196252.4446828909</v>
      </c>
      <c r="GK55" s="37">
        <f t="shared" ca="1" si="558"/>
        <v>6222.0548974589055</v>
      </c>
      <c r="GL55" s="64">
        <f t="shared" ca="1" si="223"/>
        <v>202474.4995803498</v>
      </c>
      <c r="GM55" s="170" cm="1">
        <f t="array" aca="1" ref="GM55" ca="1">IF(MONTH($A55) = 1, _xlfn.LET(_xlpm.value, RAND(), _xlfn.IFS(_xlpm.value&lt;=0.6, 0.9/12, AND(_xlpm.value&gt;0.6, _xlpm.value&lt;=0.8), 0.36/12, _xlpm.value&gt;0.8, -0.06/12)), GM54)</f>
        <v>7.4999999999999997E-2</v>
      </c>
      <c r="GN55" t="str">
        <f t="shared" ca="1" si="926"/>
        <v>No</v>
      </c>
      <c r="GO55">
        <f ca="1">COUNTIF(GN$4:GN55, "Yes")</f>
        <v>2</v>
      </c>
      <c r="GP55" s="37">
        <f t="shared" ca="1" si="559"/>
        <v>694728.57875072095</v>
      </c>
      <c r="GQ55" s="37">
        <f t="shared" ca="1" si="560"/>
        <v>12779.678375009531</v>
      </c>
      <c r="GR55" s="64">
        <f t="shared" ca="1" si="227"/>
        <v>707508.25712573051</v>
      </c>
      <c r="GS55" s="170" cm="1">
        <f t="array" aca="1" ref="GS55" ca="1">IF(MONTH($A55) = 1, _xlfn.LET(_xlpm.value, RAND(), _xlfn.IFS(_xlpm.value&lt;=0.6, 0.9/12, AND(_xlpm.value&gt;0.6, _xlpm.value&lt;=0.8), 0.36/12, _xlpm.value&gt;0.8, -0.06/12)), GS54)</f>
        <v>7.4999999999999997E-2</v>
      </c>
      <c r="GT55" t="str">
        <f t="shared" ca="1" si="927"/>
        <v>No</v>
      </c>
      <c r="GU55">
        <f ca="1">COUNTIF(GT$4:GT55, "Yes")</f>
        <v>0</v>
      </c>
      <c r="GV55" s="37">
        <f t="shared" ca="1" si="561"/>
        <v>440100.17781389569</v>
      </c>
      <c r="GW55" s="37">
        <f t="shared" ca="1" si="562"/>
        <v>0</v>
      </c>
      <c r="GX55" s="64">
        <f t="shared" ca="1" si="231"/>
        <v>440100.17781389569</v>
      </c>
      <c r="GY55" s="170" cm="1">
        <f t="array" aca="1" ref="GY55" ca="1">IF(MONTH($A55) = 1, _xlfn.LET(_xlpm.value, RAND(), _xlfn.IFS(_xlpm.value&lt;=0.6, 0.9/12, AND(_xlpm.value&gt;0.6, _xlpm.value&lt;=0.8), 0.36/12, _xlpm.value&gt;0.8, -0.06/12)), GY54)</f>
        <v>-5.0000000000000001E-3</v>
      </c>
      <c r="GZ55" t="str">
        <f t="shared" ca="1" si="928"/>
        <v>No</v>
      </c>
      <c r="HA55">
        <f ca="1">COUNTIF(GZ$4:GZ55, "Yes")</f>
        <v>3</v>
      </c>
      <c r="HB55" s="37">
        <f t="shared" ca="1" si="563"/>
        <v>503079.72657671984</v>
      </c>
      <c r="HC55" s="37">
        <f t="shared" ca="1" si="564"/>
        <v>15597.398946436315</v>
      </c>
      <c r="HD55" s="64">
        <f t="shared" ca="1" si="235"/>
        <v>518677.12552315614</v>
      </c>
      <c r="HE55" s="170" cm="1">
        <f t="array" aca="1" ref="HE55" ca="1">IF(MONTH($A55) = 1, _xlfn.LET(_xlpm.value, RAND(), _xlfn.IFS(_xlpm.value&lt;=0.6, 0.9/12, AND(_xlpm.value&gt;0.6, _xlpm.value&lt;=0.8), 0.36/12, _xlpm.value&gt;0.8, -0.06/12)), HE54)</f>
        <v>-5.0000000000000001E-3</v>
      </c>
      <c r="HF55" t="str">
        <f t="shared" ca="1" si="929"/>
        <v>No</v>
      </c>
      <c r="HG55">
        <f ca="1">COUNTIF(HF$4:HF55, "Yes")</f>
        <v>3</v>
      </c>
      <c r="HH55" s="37">
        <f t="shared" ca="1" si="565"/>
        <v>221928.55484749554</v>
      </c>
      <c r="HI55" s="37">
        <f t="shared" ca="1" si="566"/>
        <v>10332.268332627105</v>
      </c>
      <c r="HJ55" s="64">
        <f t="shared" ca="1" si="239"/>
        <v>232260.82318012265</v>
      </c>
      <c r="HK55" s="170" cm="1">
        <f t="array" aca="1" ref="HK55" ca="1">IF(MONTH($A55) = 1, _xlfn.LET(_xlpm.value, RAND(), _xlfn.IFS(_xlpm.value&lt;=0.6, 0.9/12, AND(_xlpm.value&gt;0.6, _xlpm.value&lt;=0.8), 0.36/12, _xlpm.value&gt;0.8, -0.06/12)), HK54)</f>
        <v>7.4999999999999997E-2</v>
      </c>
      <c r="HL55" t="str">
        <f t="shared" ca="1" si="930"/>
        <v>No</v>
      </c>
      <c r="HM55">
        <f ca="1">COUNTIF(HL$4:HL55, "Yes")</f>
        <v>2</v>
      </c>
      <c r="HN55" s="37">
        <f t="shared" ca="1" si="567"/>
        <v>381902.34623080248</v>
      </c>
      <c r="HO55" s="37">
        <f t="shared" ca="1" si="568"/>
        <v>6792.2160556082245</v>
      </c>
      <c r="HP55" s="64">
        <f t="shared" ca="1" si="243"/>
        <v>388694.56228641071</v>
      </c>
      <c r="HQ55" s="170" cm="1">
        <f t="array" aca="1" ref="HQ55" ca="1">IF(MONTH($A55) = 1, _xlfn.LET(_xlpm.value, RAND(), _xlfn.IFS(_xlpm.value&lt;=0.6, 0.9/12, AND(_xlpm.value&gt;0.6, _xlpm.value&lt;=0.8), 0.36/12, _xlpm.value&gt;0.8, -0.06/12)), HQ54)</f>
        <v>0.03</v>
      </c>
      <c r="HR55" t="str">
        <f t="shared" ca="1" si="931"/>
        <v>No</v>
      </c>
      <c r="HS55">
        <f ca="1">COUNTIF(HR$4:HR55, "Yes")</f>
        <v>3</v>
      </c>
      <c r="HT55" s="37">
        <f t="shared" ca="1" si="569"/>
        <v>262402.94165196113</v>
      </c>
      <c r="HU55" s="37">
        <f t="shared" ca="1" si="570"/>
        <v>9308.8464596134072</v>
      </c>
      <c r="HV55" s="64">
        <f t="shared" ca="1" si="247"/>
        <v>271711.78811157454</v>
      </c>
      <c r="HW55" s="170" cm="1">
        <f t="array" aca="1" ref="HW55" ca="1">IF(MONTH($A55) = 1, _xlfn.LET(_xlpm.value, RAND(), _xlfn.IFS(_xlpm.value&lt;=0.6, 0.9/12, AND(_xlpm.value&gt;0.6, _xlpm.value&lt;=0.8), 0.36/12, _xlpm.value&gt;0.8, -0.06/12)), HW54)</f>
        <v>7.4999999999999997E-2</v>
      </c>
      <c r="HX55" t="str">
        <f t="shared" ca="1" si="932"/>
        <v>No</v>
      </c>
      <c r="HY55">
        <f ca="1">COUNTIF(HX$4:HX55, "Yes")</f>
        <v>4</v>
      </c>
      <c r="HZ55" s="37">
        <f t="shared" ca="1" si="571"/>
        <v>612052.7761198323</v>
      </c>
      <c r="IA55" s="37">
        <f t="shared" ca="1" si="572"/>
        <v>28106.845587413951</v>
      </c>
      <c r="IB55" s="64">
        <f t="shared" ca="1" si="251"/>
        <v>640159.62170724629</v>
      </c>
      <c r="IC55" s="170" cm="1">
        <f t="array" aca="1" ref="IC55" ca="1">IF(MONTH($A55) = 1, _xlfn.LET(_xlpm.value, RAND(), _xlfn.IFS(_xlpm.value&lt;=0.6, 0.9/12, AND(_xlpm.value&gt;0.6, _xlpm.value&lt;=0.8), 0.36/12, _xlpm.value&gt;0.8, -0.06/12)), IC54)</f>
        <v>7.4999999999999997E-2</v>
      </c>
      <c r="ID55" t="str">
        <f t="shared" ca="1" si="933"/>
        <v>No</v>
      </c>
      <c r="IE55">
        <f ca="1">COUNTIF(ID$4:ID55, "Yes")</f>
        <v>3</v>
      </c>
      <c r="IF55" s="37">
        <f t="shared" ca="1" si="573"/>
        <v>482548.03137480788</v>
      </c>
      <c r="IG55" s="37">
        <f t="shared" ca="1" si="574"/>
        <v>10516.192722745029</v>
      </c>
      <c r="IH55" s="64">
        <f t="shared" ca="1" si="255"/>
        <v>493064.22409755288</v>
      </c>
      <c r="II55" s="170" cm="1">
        <f t="array" aca="1" ref="II55" ca="1">IF(MONTH($A55) = 1, _xlfn.LET(_xlpm.value, RAND(), _xlfn.IFS(_xlpm.value&lt;=0.6, 0.9/12, AND(_xlpm.value&gt;0.6, _xlpm.value&lt;=0.8), 0.36/12, _xlpm.value&gt;0.8, -0.06/12)), II54)</f>
        <v>7.4999999999999997E-2</v>
      </c>
      <c r="IJ55" t="str">
        <f t="shared" ca="1" si="934"/>
        <v>No</v>
      </c>
      <c r="IK55">
        <f ca="1">COUNTIF(IJ$4:IJ55, "Yes")</f>
        <v>6</v>
      </c>
      <c r="IL55" s="37">
        <f t="shared" ca="1" si="575"/>
        <v>207521.19327405485</v>
      </c>
      <c r="IM55" s="37">
        <f t="shared" ca="1" si="576"/>
        <v>25001.816165861583</v>
      </c>
      <c r="IN55" s="64">
        <f t="shared" ca="1" si="259"/>
        <v>232523.00943991644</v>
      </c>
      <c r="IO55" s="170" cm="1">
        <f t="array" aca="1" ref="IO55" ca="1">IF(MONTH($A55) = 1, _xlfn.LET(_xlpm.value, RAND(), _xlfn.IFS(_xlpm.value&lt;=0.6, 0.9/12, AND(_xlpm.value&gt;0.6, _xlpm.value&lt;=0.8), 0.36/12, _xlpm.value&gt;0.8, -0.06/12)), IO54)</f>
        <v>7.4999999999999997E-2</v>
      </c>
      <c r="IP55" t="str">
        <f t="shared" ca="1" si="935"/>
        <v>No</v>
      </c>
      <c r="IQ55">
        <f ca="1">COUNTIF(IP$4:IP55, "Yes")</f>
        <v>4</v>
      </c>
      <c r="IR55" s="37">
        <f t="shared" ca="1" si="577"/>
        <v>277366.91786088882</v>
      </c>
      <c r="IS55" s="37">
        <f t="shared" ca="1" si="578"/>
        <v>16803.280256618153</v>
      </c>
      <c r="IT55" s="64">
        <f t="shared" ca="1" si="263"/>
        <v>294170.19811750698</v>
      </c>
      <c r="IU55" s="170" cm="1">
        <f t="array" aca="1" ref="IU55" ca="1">IF(MONTH($A55) = 1, _xlfn.LET(_xlpm.value, RAND(), _xlfn.IFS(_xlpm.value&lt;=0.6, 0.9/12, AND(_xlpm.value&gt;0.6, _xlpm.value&lt;=0.8), 0.36/12, _xlpm.value&gt;0.8, -0.06/12)), IU54)</f>
        <v>-5.0000000000000001E-3</v>
      </c>
      <c r="IV55" t="str">
        <f t="shared" ca="1" si="936"/>
        <v>Yes</v>
      </c>
      <c r="IW55">
        <f ca="1">COUNTIF(IV$4:IV55, "Yes")</f>
        <v>4</v>
      </c>
      <c r="IX55" s="37">
        <f t="shared" ca="1" si="579"/>
        <v>468554.56653810025</v>
      </c>
      <c r="IY55" s="37">
        <f t="shared" ca="1" si="580"/>
        <v>19029.713253431531</v>
      </c>
      <c r="IZ55" s="64">
        <f t="shared" ca="1" si="267"/>
        <v>487584.27979153179</v>
      </c>
      <c r="JA55" s="170" cm="1">
        <f t="array" aca="1" ref="JA55" ca="1">IF(MONTH($A55) = 1, _xlfn.LET(_xlpm.value, RAND(), _xlfn.IFS(_xlpm.value&lt;=0.6, 0.9/12, AND(_xlpm.value&gt;0.6, _xlpm.value&lt;=0.8), 0.36/12, _xlpm.value&gt;0.8, -0.06/12)), JA54)</f>
        <v>0.03</v>
      </c>
      <c r="JB55" t="str">
        <f t="shared" ca="1" si="937"/>
        <v>No</v>
      </c>
      <c r="JC55">
        <f ca="1">COUNTIF(JB$4:JB55, "Yes")</f>
        <v>3</v>
      </c>
      <c r="JD55" s="37">
        <f t="shared" ca="1" si="581"/>
        <v>261428.77293763406</v>
      </c>
      <c r="JE55" s="37">
        <f t="shared" ca="1" si="582"/>
        <v>17693.615119539329</v>
      </c>
      <c r="JF55" s="64">
        <f t="shared" ca="1" si="271"/>
        <v>279122.3880571734</v>
      </c>
      <c r="JG55" s="170" cm="1">
        <f t="array" aca="1" ref="JG55" ca="1">IF(MONTH($A55) = 1, _xlfn.LET(_xlpm.value, RAND(), _xlfn.IFS(_xlpm.value&lt;=0.6, 0.9/12, AND(_xlpm.value&gt;0.6, _xlpm.value&lt;=0.8), 0.36/12, _xlpm.value&gt;0.8, -0.06/12)), JG54)</f>
        <v>7.4999999999999997E-2</v>
      </c>
      <c r="JH55" t="str">
        <f t="shared" ca="1" si="938"/>
        <v>No</v>
      </c>
      <c r="JI55">
        <f ca="1">COUNTIF(JH$4:JH55, "Yes")</f>
        <v>2</v>
      </c>
      <c r="JJ55" s="37">
        <f t="shared" ca="1" si="583"/>
        <v>549561.6538889826</v>
      </c>
      <c r="JK55" s="37">
        <f t="shared" ca="1" si="584"/>
        <v>3206.2706016254333</v>
      </c>
      <c r="JL55" s="64">
        <f t="shared" ca="1" si="275"/>
        <v>552767.92449060804</v>
      </c>
      <c r="JM55" s="170" cm="1">
        <f t="array" aca="1" ref="JM55" ca="1">IF(MONTH($A55) = 1, _xlfn.LET(_xlpm.value, RAND(), _xlfn.IFS(_xlpm.value&lt;=0.6, 0.9/12, AND(_xlpm.value&gt;0.6, _xlpm.value&lt;=0.8), 0.36/12, _xlpm.value&gt;0.8, -0.06/12)), JM54)</f>
        <v>0.03</v>
      </c>
      <c r="JN55" t="str">
        <f t="shared" ca="1" si="939"/>
        <v>No</v>
      </c>
      <c r="JO55">
        <f ca="1">COUNTIF(JN$4:JN55, "Yes")</f>
        <v>6</v>
      </c>
      <c r="JP55" s="37">
        <f t="shared" ca="1" si="585"/>
        <v>188777.27084495759</v>
      </c>
      <c r="JQ55" s="37">
        <f t="shared" ca="1" si="586"/>
        <v>29050.797446271787</v>
      </c>
      <c r="JR55" s="64">
        <f t="shared" ca="1" si="279"/>
        <v>217828.06829122937</v>
      </c>
      <c r="JS55" s="170" cm="1">
        <f t="array" aca="1" ref="JS55" ca="1">IF(MONTH($A55) = 1, _xlfn.LET(_xlpm.value, RAND(), _xlfn.IFS(_xlpm.value&lt;=0.6, 0.9/12, AND(_xlpm.value&gt;0.6, _xlpm.value&lt;=0.8), 0.36/12, _xlpm.value&gt;0.8, -0.06/12)), JS54)</f>
        <v>7.4999999999999997E-2</v>
      </c>
      <c r="JT55" t="str">
        <f t="shared" ca="1" si="940"/>
        <v>No</v>
      </c>
      <c r="JU55">
        <f ca="1">COUNTIF(JT$4:JT55, "Yes")</f>
        <v>2</v>
      </c>
      <c r="JV55" s="37">
        <f t="shared" ca="1" si="587"/>
        <v>275635.95911689335</v>
      </c>
      <c r="JW55" s="37">
        <f t="shared" ca="1" si="588"/>
        <v>9563.3414718442564</v>
      </c>
      <c r="JX55" s="64">
        <f t="shared" ca="1" si="283"/>
        <v>285199.30058873759</v>
      </c>
      <c r="JY55" s="170" cm="1">
        <f t="array" aca="1" ref="JY55" ca="1">IF(MONTH($A55) = 1, _xlfn.LET(_xlpm.value, RAND(), _xlfn.IFS(_xlpm.value&lt;=0.6, 0.9/12, AND(_xlpm.value&gt;0.6, _xlpm.value&lt;=0.8), 0.36/12, _xlpm.value&gt;0.8, -0.06/12)), JY54)</f>
        <v>7.4999999999999997E-2</v>
      </c>
      <c r="JZ55" t="str">
        <f t="shared" ca="1" si="941"/>
        <v>No</v>
      </c>
      <c r="KA55">
        <f ca="1">COUNTIF(JZ$4:JZ55, "Yes")</f>
        <v>3</v>
      </c>
      <c r="KB55" s="37">
        <f t="shared" ca="1" si="589"/>
        <v>197985.18566405438</v>
      </c>
      <c r="KC55" s="37">
        <f t="shared" ca="1" si="590"/>
        <v>11828.929111497195</v>
      </c>
      <c r="KD55" s="64">
        <f t="shared" ca="1" si="287"/>
        <v>209814.11477555157</v>
      </c>
      <c r="KE55" s="170" cm="1">
        <f t="array" aca="1" ref="KE55" ca="1">IF(MONTH($A55) = 1, _xlfn.LET(_xlpm.value, RAND(), _xlfn.IFS(_xlpm.value&lt;=0.6, 0.9/12, AND(_xlpm.value&gt;0.6, _xlpm.value&lt;=0.8), 0.36/12, _xlpm.value&gt;0.8, -0.06/12)), KE54)</f>
        <v>7.4999999999999997E-2</v>
      </c>
      <c r="KF55" t="str">
        <f t="shared" ca="1" si="942"/>
        <v>No</v>
      </c>
      <c r="KG55">
        <f ca="1">COUNTIF(KF$4:KF55, "Yes")</f>
        <v>1</v>
      </c>
      <c r="KH55" s="37">
        <f t="shared" ca="1" si="591"/>
        <v>286099.84106439387</v>
      </c>
      <c r="KI55" s="37">
        <f t="shared" ca="1" si="592"/>
        <v>4540.7966946105335</v>
      </c>
      <c r="KJ55" s="64">
        <f t="shared" ca="1" si="291"/>
        <v>290640.63775900443</v>
      </c>
      <c r="KK55" s="170" cm="1">
        <f t="array" aca="1" ref="KK55" ca="1">IF(MONTH($A55) = 1, _xlfn.LET(_xlpm.value, RAND(), _xlfn.IFS(_xlpm.value&lt;=0.6, 0.9/12, AND(_xlpm.value&gt;0.6, _xlpm.value&lt;=0.8), 0.36/12, _xlpm.value&gt;0.8, -0.06/12)), KK54)</f>
        <v>7.4999999999999997E-2</v>
      </c>
      <c r="KL55" t="str">
        <f t="shared" ca="1" si="943"/>
        <v>No</v>
      </c>
      <c r="KM55">
        <f ca="1">COUNTIF(KL$4:KL55, "Yes")</f>
        <v>2</v>
      </c>
      <c r="KN55" s="37">
        <f t="shared" ca="1" si="593"/>
        <v>367261.29169291107</v>
      </c>
      <c r="KO55" s="37">
        <f t="shared" ca="1" si="594"/>
        <v>1137.3294217543444</v>
      </c>
      <c r="KP55" s="64">
        <f t="shared" ca="1" si="295"/>
        <v>368398.62111466541</v>
      </c>
      <c r="KQ55" s="170" cm="1">
        <f t="array" aca="1" ref="KQ55" ca="1">IF(MONTH($A55) = 1, _xlfn.LET(_xlpm.value, RAND(), _xlfn.IFS(_xlpm.value&lt;=0.6, 0.9/12, AND(_xlpm.value&gt;0.6, _xlpm.value&lt;=0.8), 0.36/12, _xlpm.value&gt;0.8, -0.06/12)), KQ54)</f>
        <v>7.4999999999999997E-2</v>
      </c>
      <c r="KR55" t="str">
        <f t="shared" ca="1" si="944"/>
        <v>No</v>
      </c>
      <c r="KS55">
        <f ca="1">COUNTIF(KR$4:KR55, "Yes")</f>
        <v>2</v>
      </c>
      <c r="KT55" s="37">
        <f t="shared" ca="1" si="595"/>
        <v>224261.77805507203</v>
      </c>
      <c r="KU55" s="37">
        <f t="shared" ca="1" si="596"/>
        <v>6636.5635346275521</v>
      </c>
      <c r="KV55" s="64">
        <f t="shared" ca="1" si="299"/>
        <v>230898.34158969959</v>
      </c>
      <c r="KW55" s="170" cm="1">
        <f t="array" aca="1" ref="KW55" ca="1">IF(MONTH($A55) = 1, _xlfn.LET(_xlpm.value, RAND(), _xlfn.IFS(_xlpm.value&lt;=0.6, 0.9/12, AND(_xlpm.value&gt;0.6, _xlpm.value&lt;=0.8), 0.36/12, _xlpm.value&gt;0.8, -0.06/12)), KW54)</f>
        <v>-5.0000000000000001E-3</v>
      </c>
      <c r="KX55" t="str">
        <f t="shared" ca="1" si="945"/>
        <v>No</v>
      </c>
      <c r="KY55">
        <f ca="1">COUNTIF(KX$4:KX55, "Yes")</f>
        <v>2</v>
      </c>
      <c r="KZ55" s="37">
        <f t="shared" ca="1" si="597"/>
        <v>124880.66946672826</v>
      </c>
      <c r="LA55" s="37">
        <f t="shared" ca="1" si="598"/>
        <v>11745.352305208911</v>
      </c>
      <c r="LB55" s="64">
        <f t="shared" ca="1" si="303"/>
        <v>136626.02177193717</v>
      </c>
      <c r="LC55" s="170" cm="1">
        <f t="array" aca="1" ref="LC55" ca="1">IF(MONTH($A55) = 1, _xlfn.LET(_xlpm.value, RAND(), _xlfn.IFS(_xlpm.value&lt;=0.6, 0.9/12, AND(_xlpm.value&gt;0.6, _xlpm.value&lt;=0.8), 0.36/12, _xlpm.value&gt;0.8, -0.06/12)), LC54)</f>
        <v>7.4999999999999997E-2</v>
      </c>
      <c r="LD55" t="str">
        <f t="shared" ca="1" si="946"/>
        <v>No</v>
      </c>
      <c r="LE55">
        <f ca="1">COUNTIF(LD$4:LD55, "Yes")</f>
        <v>1</v>
      </c>
      <c r="LF55" s="37">
        <f t="shared" ca="1" si="599"/>
        <v>439750.13446168409</v>
      </c>
      <c r="LG55" s="37">
        <f t="shared" ca="1" si="600"/>
        <v>2087.4120575291477</v>
      </c>
      <c r="LH55" s="64">
        <f t="shared" ca="1" si="307"/>
        <v>441837.54651921324</v>
      </c>
      <c r="LI55" s="170" cm="1">
        <f t="array" aca="1" ref="LI55" ca="1">IF(MONTH($A55) = 1, _xlfn.LET(_xlpm.value, RAND(), _xlfn.IFS(_xlpm.value&lt;=0.6, 0.9/12, AND(_xlpm.value&gt;0.6, _xlpm.value&lt;=0.8), 0.36/12, _xlpm.value&gt;0.8, -0.06/12)), LI54)</f>
        <v>0.03</v>
      </c>
      <c r="LJ55" t="str">
        <f t="shared" ca="1" si="947"/>
        <v>No</v>
      </c>
      <c r="LK55">
        <f ca="1">COUNTIF(LJ$4:LJ55, "Yes")</f>
        <v>4</v>
      </c>
      <c r="LL55" s="37">
        <f t="shared" ca="1" si="601"/>
        <v>161508.86272744113</v>
      </c>
      <c r="LM55" s="37">
        <f t="shared" ca="1" si="602"/>
        <v>15875.676290676738</v>
      </c>
      <c r="LN55" s="64">
        <f t="shared" ca="1" si="311"/>
        <v>177384.53901811785</v>
      </c>
      <c r="LO55" s="170" cm="1">
        <f t="array" aca="1" ref="LO55" ca="1">IF(MONTH($A55) = 1, _xlfn.LET(_xlpm.value, RAND(), _xlfn.IFS(_xlpm.value&lt;=0.6, 0.9/12, AND(_xlpm.value&gt;0.6, _xlpm.value&lt;=0.8), 0.36/12, _xlpm.value&gt;0.8, -0.06/12)), LO54)</f>
        <v>0.03</v>
      </c>
      <c r="LP55" t="str">
        <f t="shared" ca="1" si="948"/>
        <v>No</v>
      </c>
      <c r="LQ55">
        <f ca="1">COUNTIF(LP$4:LP55, "Yes")</f>
        <v>4</v>
      </c>
      <c r="LR55" s="37">
        <f t="shared" ca="1" si="603"/>
        <v>243824.83241757547</v>
      </c>
      <c r="LS55" s="37">
        <f t="shared" ca="1" si="604"/>
        <v>21442.018881698063</v>
      </c>
      <c r="LT55" s="64">
        <f t="shared" ca="1" si="315"/>
        <v>265266.85129927355</v>
      </c>
      <c r="LU55" s="170" cm="1">
        <f t="array" aca="1" ref="LU55" ca="1">IF(MONTH($A55) = 1, _xlfn.LET(_xlpm.value, RAND(), _xlfn.IFS(_xlpm.value&lt;=0.6, 0.9/12, AND(_xlpm.value&gt;0.6, _xlpm.value&lt;=0.8), 0.36/12, _xlpm.value&gt;0.8, -0.06/12)), LU54)</f>
        <v>0.03</v>
      </c>
      <c r="LV55" t="str">
        <f t="shared" ca="1" si="949"/>
        <v>No</v>
      </c>
      <c r="LW55">
        <f ca="1">COUNTIF(LV$4:LV55, "Yes")</f>
        <v>2</v>
      </c>
      <c r="LX55" s="37">
        <f t="shared" ca="1" si="605"/>
        <v>690235.13175641443</v>
      </c>
      <c r="LY55" s="37">
        <f t="shared" ca="1" si="606"/>
        <v>9178.7375969925943</v>
      </c>
      <c r="LZ55" s="64">
        <f t="shared" ca="1" si="319"/>
        <v>699413.86935340706</v>
      </c>
      <c r="MA55" s="170" cm="1">
        <f t="array" aca="1" ref="MA55" ca="1">IF(MONTH($A55) = 1, _xlfn.LET(_xlpm.value, RAND(), _xlfn.IFS(_xlpm.value&lt;=0.6, 0.9/12, AND(_xlpm.value&gt;0.6, _xlpm.value&lt;=0.8), 0.36/12, _xlpm.value&gt;0.8, -0.06/12)), MA54)</f>
        <v>-5.0000000000000001E-3</v>
      </c>
      <c r="MB55" t="str">
        <f t="shared" ca="1" si="950"/>
        <v>No</v>
      </c>
      <c r="MC55">
        <f ca="1">COUNTIF(MB$4:MB55, "Yes")</f>
        <v>2</v>
      </c>
      <c r="MD55" s="37">
        <f t="shared" ca="1" si="607"/>
        <v>130973.10332700488</v>
      </c>
      <c r="ME55" s="37">
        <f t="shared" ca="1" si="608"/>
        <v>2296.1660277647002</v>
      </c>
      <c r="MF55" s="64">
        <f t="shared" ca="1" si="323"/>
        <v>133269.26935476958</v>
      </c>
      <c r="MG55" s="170" cm="1">
        <f t="array" aca="1" ref="MG55" ca="1">IF(MONTH($A55) = 1, _xlfn.LET(_xlpm.value, RAND(), _xlfn.IFS(_xlpm.value&lt;=0.6, 0.9/12, AND(_xlpm.value&gt;0.6, _xlpm.value&lt;=0.8), 0.36/12, _xlpm.value&gt;0.8, -0.06/12)), MG54)</f>
        <v>-5.0000000000000001E-3</v>
      </c>
      <c r="MH55" t="str">
        <f t="shared" ca="1" si="951"/>
        <v>No</v>
      </c>
      <c r="MI55">
        <f ca="1">COUNTIF(MH$4:MH55, "Yes")</f>
        <v>3</v>
      </c>
      <c r="MJ55" s="37">
        <f t="shared" ca="1" si="609"/>
        <v>511286.76724892855</v>
      </c>
      <c r="MK55" s="37">
        <f t="shared" ca="1" si="610"/>
        <v>16267.38076717779</v>
      </c>
      <c r="ML55" s="64">
        <f t="shared" ca="1" si="327"/>
        <v>527554.14801610634</v>
      </c>
      <c r="MM55" s="170" cm="1">
        <f t="array" aca="1" ref="MM55" ca="1">IF(MONTH($A55) = 1, _xlfn.LET(_xlpm.value, RAND(), _xlfn.IFS(_xlpm.value&lt;=0.6, 0.9/12, AND(_xlpm.value&gt;0.6, _xlpm.value&lt;=0.8), 0.36/12, _xlpm.value&gt;0.8, -0.06/12)), MM54)</f>
        <v>0.03</v>
      </c>
      <c r="MN55" t="str">
        <f t="shared" ca="1" si="952"/>
        <v>No</v>
      </c>
      <c r="MO55">
        <f ca="1">COUNTIF(MN$4:MN55, "Yes")</f>
        <v>5</v>
      </c>
      <c r="MP55" s="37">
        <f t="shared" ca="1" si="611"/>
        <v>444351.93944466667</v>
      </c>
      <c r="MQ55" s="37">
        <f t="shared" ca="1" si="612"/>
        <v>27072.777465730614</v>
      </c>
      <c r="MR55" s="64">
        <f t="shared" ca="1" si="331"/>
        <v>471424.71691039728</v>
      </c>
      <c r="MS55" s="170" cm="1">
        <f t="array" aca="1" ref="MS55" ca="1">IF(MONTH($A55) = 1, _xlfn.LET(_xlpm.value, RAND(), _xlfn.IFS(_xlpm.value&lt;=0.6, 0.9/12, AND(_xlpm.value&gt;0.6, _xlpm.value&lt;=0.8), 0.36/12, _xlpm.value&gt;0.8, -0.06/12)), MS54)</f>
        <v>7.4999999999999997E-2</v>
      </c>
      <c r="MT55" t="str">
        <f t="shared" ca="1" si="953"/>
        <v>No</v>
      </c>
      <c r="MU55">
        <f ca="1">COUNTIF(MT$4:MT55, "Yes")</f>
        <v>7</v>
      </c>
      <c r="MV55" s="37">
        <f t="shared" ca="1" si="613"/>
        <v>154116.3127893614</v>
      </c>
      <c r="MW55" s="37">
        <f t="shared" ca="1" si="614"/>
        <v>29743.209671492838</v>
      </c>
      <c r="MX55" s="64">
        <f t="shared" ca="1" si="335"/>
        <v>183859.52246085423</v>
      </c>
      <c r="MY55" s="170" cm="1">
        <f t="array" aca="1" ref="MY55" ca="1">IF(MONTH($A55) = 1, _xlfn.LET(_xlpm.value, RAND(), _xlfn.IFS(_xlpm.value&lt;=0.6, 0.9/12, AND(_xlpm.value&gt;0.6, _xlpm.value&lt;=0.8), 0.36/12, _xlpm.value&gt;0.8, -0.06/12)), MY54)</f>
        <v>7.4999999999999997E-2</v>
      </c>
      <c r="MZ55" t="str">
        <f t="shared" ca="1" si="954"/>
        <v>No</v>
      </c>
      <c r="NA55">
        <f ca="1">COUNTIF(MZ$4:MZ55, "Yes")</f>
        <v>1</v>
      </c>
      <c r="NB55" s="37">
        <f t="shared" ca="1" si="615"/>
        <v>949509.44889954466</v>
      </c>
      <c r="NC55" s="37">
        <f t="shared" ca="1" si="616"/>
        <v>3854.509921276474</v>
      </c>
      <c r="ND55" s="64">
        <f t="shared" ca="1" si="339"/>
        <v>953363.95882082114</v>
      </c>
      <c r="NE55" s="170" cm="1">
        <f t="array" aca="1" ref="NE55" ca="1">IF(MONTH($A55) = 1, _xlfn.LET(_xlpm.value, RAND(), _xlfn.IFS(_xlpm.value&lt;=0.6, 0.9/12, AND(_xlpm.value&gt;0.6, _xlpm.value&lt;=0.8), 0.36/12, _xlpm.value&gt;0.8, -0.06/12)), NE54)</f>
        <v>-5.0000000000000001E-3</v>
      </c>
      <c r="NF55" t="str">
        <f t="shared" ca="1" si="955"/>
        <v>No</v>
      </c>
      <c r="NG55">
        <f ca="1">COUNTIF(NF$4:NF55, "Yes")</f>
        <v>1</v>
      </c>
      <c r="NH55" s="37">
        <f t="shared" ca="1" si="617"/>
        <v>430818.5000518685</v>
      </c>
      <c r="NI55" s="37">
        <f t="shared" ca="1" si="618"/>
        <v>7834.343253515256</v>
      </c>
      <c r="NJ55" s="64">
        <f t="shared" ca="1" si="343"/>
        <v>438652.84330538375</v>
      </c>
      <c r="NK55" s="170" cm="1">
        <f t="array" aca="1" ref="NK55" ca="1">IF(MONTH($A55) = 1, _xlfn.LET(_xlpm.value, RAND(), _xlfn.IFS(_xlpm.value&lt;=0.6, 0.9/12, AND(_xlpm.value&gt;0.6, _xlpm.value&lt;=0.8), 0.36/12, _xlpm.value&gt;0.8, -0.06/12)), NK54)</f>
        <v>-5.0000000000000001E-3</v>
      </c>
      <c r="NL55" t="str">
        <f t="shared" ca="1" si="956"/>
        <v>No</v>
      </c>
      <c r="NM55">
        <f ca="1">COUNTIF(NL$4:NL55, "Yes")</f>
        <v>4</v>
      </c>
      <c r="NN55" s="37">
        <f t="shared" ca="1" si="619"/>
        <v>184426.55740406891</v>
      </c>
      <c r="NO55" s="37">
        <f t="shared" ca="1" si="620"/>
        <v>28400.570715727645</v>
      </c>
      <c r="NP55" s="64">
        <f t="shared" ca="1" si="347"/>
        <v>212827.12811979654</v>
      </c>
      <c r="NQ55" s="170" cm="1">
        <f t="array" aca="1" ref="NQ55" ca="1">IF(MONTH($A55) = 1, _xlfn.LET(_xlpm.value, RAND(), _xlfn.IFS(_xlpm.value&lt;=0.6, 0.9/12, AND(_xlpm.value&gt;0.6, _xlpm.value&lt;=0.8), 0.36/12, _xlpm.value&gt;0.8, -0.06/12)), NQ54)</f>
        <v>7.4999999999999997E-2</v>
      </c>
      <c r="NR55" t="str">
        <f t="shared" ca="1" si="957"/>
        <v>No</v>
      </c>
      <c r="NS55">
        <f ca="1">COUNTIF(NR$4:NR55, "Yes")</f>
        <v>4</v>
      </c>
      <c r="NT55" s="37">
        <f t="shared" ca="1" si="621"/>
        <v>118772.34784796543</v>
      </c>
      <c r="NU55" s="37">
        <f t="shared" ca="1" si="622"/>
        <v>18510.420626367264</v>
      </c>
      <c r="NV55" s="64">
        <f t="shared" ca="1" si="351"/>
        <v>137282.7684743327</v>
      </c>
      <c r="NW55" s="170" cm="1">
        <f t="array" aca="1" ref="NW55" ca="1">IF(MONTH($A55) = 1, _xlfn.LET(_xlpm.value, RAND(), _xlfn.IFS(_xlpm.value&lt;=0.6, 0.9/12, AND(_xlpm.value&gt;0.6, _xlpm.value&lt;=0.8), 0.36/12, _xlpm.value&gt;0.8, -0.06/12)), NW54)</f>
        <v>7.4999999999999997E-2</v>
      </c>
      <c r="NX55" t="str">
        <f t="shared" ca="1" si="958"/>
        <v>No</v>
      </c>
      <c r="NY55">
        <f ca="1">COUNTIF(NX$4:NX55, "Yes")</f>
        <v>5</v>
      </c>
      <c r="NZ55" s="37">
        <f t="shared" ca="1" si="623"/>
        <v>371936.63224692352</v>
      </c>
      <c r="OA55" s="37">
        <f t="shared" ca="1" si="624"/>
        <v>30388.551782122606</v>
      </c>
      <c r="OB55" s="64">
        <f t="shared" ca="1" si="355"/>
        <v>402325.1840290461</v>
      </c>
      <c r="OC55" s="170" cm="1">
        <f t="array" aca="1" ref="OC55" ca="1">IF(MONTH($A55) = 1, _xlfn.LET(_xlpm.value, RAND(), _xlfn.IFS(_xlpm.value&lt;=0.6, 0.9/12, AND(_xlpm.value&gt;0.6, _xlpm.value&lt;=0.8), 0.36/12, _xlpm.value&gt;0.8, -0.06/12)), OC54)</f>
        <v>-5.0000000000000001E-3</v>
      </c>
      <c r="OD55" t="str">
        <f t="shared" ca="1" si="959"/>
        <v>No</v>
      </c>
      <c r="OE55">
        <f ca="1">COUNTIF(OD$4:OD55, "Yes")</f>
        <v>4</v>
      </c>
      <c r="OF55" s="37">
        <f t="shared" ca="1" si="625"/>
        <v>187925.47345682568</v>
      </c>
      <c r="OG55" s="37">
        <f t="shared" ca="1" si="626"/>
        <v>11928.485351463332</v>
      </c>
      <c r="OH55" s="64">
        <f t="shared" ca="1" si="359"/>
        <v>199853.95880828903</v>
      </c>
      <c r="OI55" s="170" cm="1">
        <f t="array" aca="1" ref="OI55" ca="1">IF(MONTH($A55) = 1, _xlfn.LET(_xlpm.value, RAND(), _xlfn.IFS(_xlpm.value&lt;=0.6, 0.9/12, AND(_xlpm.value&gt;0.6, _xlpm.value&lt;=0.8), 0.36/12, _xlpm.value&gt;0.8, -0.06/12)), OI54)</f>
        <v>-5.0000000000000001E-3</v>
      </c>
      <c r="OJ55" t="str">
        <f t="shared" ca="1" si="960"/>
        <v>No</v>
      </c>
      <c r="OK55">
        <f ca="1">COUNTIF(OJ$4:OJ55, "Yes")</f>
        <v>5</v>
      </c>
      <c r="OL55" s="37">
        <f t="shared" ca="1" si="627"/>
        <v>369207.88842979277</v>
      </c>
      <c r="OM55" s="37">
        <f t="shared" ca="1" si="628"/>
        <v>34665.870782360827</v>
      </c>
      <c r="ON55" s="64">
        <f t="shared" ca="1" si="363"/>
        <v>403873.75921215361</v>
      </c>
      <c r="OO55" s="170" cm="1">
        <f t="array" aca="1" ref="OO55" ca="1">IF(MONTH($A55) = 1, _xlfn.LET(_xlpm.value, RAND(), _xlfn.IFS(_xlpm.value&lt;=0.6, 0.9/12, AND(_xlpm.value&gt;0.6, _xlpm.value&lt;=0.8), 0.36/12, _xlpm.value&gt;0.8, -0.06/12)), OO54)</f>
        <v>7.4999999999999997E-2</v>
      </c>
      <c r="OP55" t="str">
        <f t="shared" ca="1" si="961"/>
        <v>No</v>
      </c>
      <c r="OQ55">
        <f ca="1">COUNTIF(OP$4:OP55, "Yes")</f>
        <v>3</v>
      </c>
      <c r="OR55" s="37">
        <f t="shared" ca="1" si="629"/>
        <v>331586.05426337646</v>
      </c>
      <c r="OS55" s="37">
        <f t="shared" ca="1" si="630"/>
        <v>11772.801045061513</v>
      </c>
      <c r="OT55" s="64">
        <f t="shared" ca="1" si="367"/>
        <v>343358.85530843795</v>
      </c>
      <c r="OU55" s="170" cm="1">
        <f t="array" aca="1" ref="OU55" ca="1">IF(MONTH($A55) = 1, _xlfn.LET(_xlpm.value, RAND(), _xlfn.IFS(_xlpm.value&lt;=0.6, 0.9/12, AND(_xlpm.value&gt;0.6, _xlpm.value&lt;=0.8), 0.36/12, _xlpm.value&gt;0.8, -0.06/12)), OU54)</f>
        <v>7.4999999999999997E-2</v>
      </c>
      <c r="OV55" t="str">
        <f t="shared" ca="1" si="962"/>
        <v>No</v>
      </c>
      <c r="OW55">
        <f ca="1">COUNTIF(OV$4:OV55, "Yes")</f>
        <v>2</v>
      </c>
      <c r="OX55" s="37">
        <f t="shared" ca="1" si="631"/>
        <v>260517.81344048097</v>
      </c>
      <c r="OY55" s="37">
        <f t="shared" ca="1" si="632"/>
        <v>14236.534321555735</v>
      </c>
      <c r="OZ55" s="64">
        <f t="shared" ca="1" si="371"/>
        <v>274754.34776203672</v>
      </c>
      <c r="PA55" s="170" cm="1">
        <f t="array" aca="1" ref="PA55" ca="1">IF(MONTH($A55) = 1, _xlfn.LET(_xlpm.value, RAND(), _xlfn.IFS(_xlpm.value&lt;=0.6, 0.9/12, AND(_xlpm.value&gt;0.6, _xlpm.value&lt;=0.8), 0.36/12, _xlpm.value&gt;0.8, -0.06/12)), PA54)</f>
        <v>-5.0000000000000001E-3</v>
      </c>
      <c r="PB55" t="str">
        <f t="shared" ca="1" si="963"/>
        <v>No</v>
      </c>
      <c r="PC55">
        <f ca="1">COUNTIF(PB$4:PB55, "Yes")</f>
        <v>4</v>
      </c>
      <c r="PD55" s="37">
        <f t="shared" ca="1" si="633"/>
        <v>265890.21282600309</v>
      </c>
      <c r="PE55" s="37">
        <f t="shared" ca="1" si="634"/>
        <v>13552.286112718755</v>
      </c>
      <c r="PF55" s="64">
        <f t="shared" ca="1" si="375"/>
        <v>279442.49893872184</v>
      </c>
      <c r="PG55" s="170" cm="1">
        <f t="array" aca="1" ref="PG55" ca="1">IF(MONTH($A55) = 1, _xlfn.LET(_xlpm.value, RAND(), _xlfn.IFS(_xlpm.value&lt;=0.6, 0.9/12, AND(_xlpm.value&gt;0.6, _xlpm.value&lt;=0.8), 0.36/12, _xlpm.value&gt;0.8, -0.06/12)), PG54)</f>
        <v>-5.0000000000000001E-3</v>
      </c>
      <c r="PH55" t="str">
        <f t="shared" ca="1" si="964"/>
        <v>No</v>
      </c>
      <c r="PI55">
        <f ca="1">COUNTIF(PH$4:PH55, "Yes")</f>
        <v>4</v>
      </c>
      <c r="PJ55" s="37">
        <f t="shared" ca="1" si="635"/>
        <v>204444.7244388042</v>
      </c>
      <c r="PK55" s="37">
        <f t="shared" ca="1" si="636"/>
        <v>18563.30417504274</v>
      </c>
      <c r="PL55" s="64">
        <f t="shared" ca="1" si="379"/>
        <v>223008.02861384695</v>
      </c>
      <c r="PM55" s="170" cm="1">
        <f t="array" aca="1" ref="PM55" ca="1">IF(MONTH($A55) = 1, _xlfn.LET(_xlpm.value, RAND(), _xlfn.IFS(_xlpm.value&lt;=0.6, 0.9/12, AND(_xlpm.value&gt;0.6, _xlpm.value&lt;=0.8), 0.36/12, _xlpm.value&gt;0.8, -0.06/12)), PM54)</f>
        <v>-5.0000000000000001E-3</v>
      </c>
      <c r="PN55" t="str">
        <f t="shared" ca="1" si="965"/>
        <v>No</v>
      </c>
      <c r="PO55">
        <f ca="1">COUNTIF(PN$4:PN55, "Yes")</f>
        <v>2</v>
      </c>
      <c r="PP55" s="37">
        <f t="shared" ca="1" si="637"/>
        <v>363256.8354311703</v>
      </c>
      <c r="PQ55" s="37">
        <f t="shared" ca="1" si="638"/>
        <v>10316.835983772979</v>
      </c>
      <c r="PR55" s="64">
        <f t="shared" ca="1" si="383"/>
        <v>373573.6714149433</v>
      </c>
      <c r="PS55" s="170" cm="1">
        <f t="array" aca="1" ref="PS55" ca="1">IF(MONTH($A55) = 1, _xlfn.LET(_xlpm.value, RAND(), _xlfn.IFS(_xlpm.value&lt;=0.6, 0.9/12, AND(_xlpm.value&gt;0.6, _xlpm.value&lt;=0.8), 0.36/12, _xlpm.value&gt;0.8, -0.06/12)), PS54)</f>
        <v>7.4999999999999997E-2</v>
      </c>
      <c r="PT55" t="str">
        <f t="shared" ca="1" si="966"/>
        <v>No</v>
      </c>
      <c r="PU55">
        <f ca="1">COUNTIF(PT$4:PT55, "Yes")</f>
        <v>2</v>
      </c>
      <c r="PV55" s="37">
        <f t="shared" ca="1" si="639"/>
        <v>187036.41666260277</v>
      </c>
      <c r="PW55" s="37">
        <f t="shared" ca="1" si="640"/>
        <v>8402.9292885687173</v>
      </c>
      <c r="PX55" s="64">
        <f t="shared" ca="1" si="387"/>
        <v>195439.34595117148</v>
      </c>
      <c r="PY55" s="170" cm="1">
        <f t="array" aca="1" ref="PY55" ca="1">IF(MONTH($A55) = 1, _xlfn.LET(_xlpm.value, RAND(), _xlfn.IFS(_xlpm.value&lt;=0.6, 0.9/12, AND(_xlpm.value&gt;0.6, _xlpm.value&lt;=0.8), 0.36/12, _xlpm.value&gt;0.8, -0.06/12)), PY54)</f>
        <v>7.4999999999999997E-2</v>
      </c>
      <c r="PZ55" t="str">
        <f t="shared" ca="1" si="967"/>
        <v>Yes</v>
      </c>
      <c r="QA55">
        <f ca="1">COUNTIF(PZ$4:PZ55, "Yes")</f>
        <v>4</v>
      </c>
      <c r="QB55" s="37">
        <f t="shared" ca="1" si="641"/>
        <v>575566.27039627847</v>
      </c>
      <c r="QC55" s="37">
        <f t="shared" ca="1" si="642"/>
        <v>13683.835723366754</v>
      </c>
      <c r="QD55" s="64">
        <f t="shared" ca="1" si="391"/>
        <v>589250.10611964518</v>
      </c>
      <c r="QE55" s="170" cm="1">
        <f t="array" aca="1" ref="QE55" ca="1">IF(MONTH($A55) = 1, _xlfn.LET(_xlpm.value, RAND(), _xlfn.IFS(_xlpm.value&lt;=0.6, 0.9/12, AND(_xlpm.value&gt;0.6, _xlpm.value&lt;=0.8), 0.36/12, _xlpm.value&gt;0.8, -0.06/12)), QE54)</f>
        <v>7.4999999999999997E-2</v>
      </c>
      <c r="QF55" t="str">
        <f t="shared" ca="1" si="968"/>
        <v>No</v>
      </c>
      <c r="QG55">
        <f ca="1">COUNTIF(QF$4:QF55, "Yes")</f>
        <v>1</v>
      </c>
      <c r="QH55" s="37">
        <f t="shared" ca="1" si="643"/>
        <v>394046.3720252217</v>
      </c>
      <c r="QI55" s="37">
        <f t="shared" ca="1" si="644"/>
        <v>5732.634542675205</v>
      </c>
      <c r="QJ55" s="64">
        <f t="shared" ca="1" si="395"/>
        <v>399779.00656789693</v>
      </c>
      <c r="QK55" s="170" cm="1">
        <f t="array" aca="1" ref="QK55" ca="1">IF(MONTH($A55) = 1, _xlfn.LET(_xlpm.value, RAND(), _xlfn.IFS(_xlpm.value&lt;=0.6, 0.9/12, AND(_xlpm.value&gt;0.6, _xlpm.value&lt;=0.8), 0.36/12, _xlpm.value&gt;0.8, -0.06/12)), QK54)</f>
        <v>0.03</v>
      </c>
      <c r="QL55" t="str">
        <f t="shared" ca="1" si="969"/>
        <v>No</v>
      </c>
      <c r="QM55">
        <f ca="1">COUNTIF(QL$4:QL55, "Yes")</f>
        <v>4</v>
      </c>
      <c r="QN55" s="37">
        <f t="shared" ca="1" si="645"/>
        <v>157365.80770731118</v>
      </c>
      <c r="QO55" s="37">
        <f t="shared" ca="1" si="646"/>
        <v>25290.557059934563</v>
      </c>
      <c r="QP55" s="64">
        <f t="shared" ca="1" si="399"/>
        <v>182656.36476724574</v>
      </c>
      <c r="QQ55" s="170" cm="1">
        <f t="array" aca="1" ref="QQ55" ca="1">IF(MONTH($A55) = 1, _xlfn.LET(_xlpm.value, RAND(), _xlfn.IFS(_xlpm.value&lt;=0.6, 0.9/12, AND(_xlpm.value&gt;0.6, _xlpm.value&lt;=0.8), 0.36/12, _xlpm.value&gt;0.8, -0.06/12)), QQ54)</f>
        <v>7.4999999999999997E-2</v>
      </c>
      <c r="QR55" t="str">
        <f t="shared" ca="1" si="970"/>
        <v>Yes</v>
      </c>
      <c r="QS55">
        <f ca="1">COUNTIF(QR$4:QR55, "Yes")</f>
        <v>5</v>
      </c>
      <c r="QT55" s="37">
        <f t="shared" ca="1" si="647"/>
        <v>196376.406078898</v>
      </c>
      <c r="QU55" s="37">
        <f t="shared" ca="1" si="648"/>
        <v>19362.983374753181</v>
      </c>
      <c r="QV55" s="64">
        <f t="shared" ca="1" si="403"/>
        <v>215739.38945365118</v>
      </c>
      <c r="QW55" s="170" cm="1">
        <f t="array" aca="1" ref="QW55" ca="1">IF(MONTH($A55) = 1, _xlfn.LET(_xlpm.value, RAND(), _xlfn.IFS(_xlpm.value&lt;=0.6, 0.9/12, AND(_xlpm.value&gt;0.6, _xlpm.value&lt;=0.8), 0.36/12, _xlpm.value&gt;0.8, -0.06/12)), QW54)</f>
        <v>0.03</v>
      </c>
      <c r="QX55" t="str">
        <f t="shared" ca="1" si="971"/>
        <v>No</v>
      </c>
      <c r="QY55">
        <f ca="1">COUNTIF(QX$4:QX55, "Yes")</f>
        <v>1</v>
      </c>
      <c r="QZ55" s="37">
        <f t="shared" ca="1" si="649"/>
        <v>806910.95429454383</v>
      </c>
      <c r="RA55" s="37">
        <f t="shared" ca="1" si="650"/>
        <v>5732.634542675205</v>
      </c>
      <c r="RB55" s="64">
        <f t="shared" ca="1" si="407"/>
        <v>812643.58883721905</v>
      </c>
      <c r="RC55" s="170" cm="1">
        <f t="array" aca="1" ref="RC55" ca="1">IF(MONTH($A55) = 1, _xlfn.LET(_xlpm.value, RAND(), _xlfn.IFS(_xlpm.value&lt;=0.6, 0.9/12, AND(_xlpm.value&gt;0.6, _xlpm.value&lt;=0.8), 0.36/12, _xlpm.value&gt;0.8, -0.06/12)), RC54)</f>
        <v>7.4999999999999997E-2</v>
      </c>
      <c r="RD55" t="str">
        <f t="shared" ca="1" si="972"/>
        <v>No</v>
      </c>
      <c r="RE55">
        <f ca="1">COUNTIF(RD$4:RD55, "Yes")</f>
        <v>2</v>
      </c>
      <c r="RF55" s="37">
        <f t="shared" ca="1" si="651"/>
        <v>241543.54565959051</v>
      </c>
      <c r="RG55" s="37">
        <f t="shared" ca="1" si="652"/>
        <v>12375.139948125785</v>
      </c>
      <c r="RH55" s="64">
        <f t="shared" ca="1" si="411"/>
        <v>253918.6856077163</v>
      </c>
      <c r="RI55" s="170" cm="1">
        <f t="array" aca="1" ref="RI55" ca="1">IF(MONTH($A55) = 1, _xlfn.LET(_xlpm.value, RAND(), _xlfn.IFS(_xlpm.value&lt;=0.6, 0.9/12, AND(_xlpm.value&gt;0.6, _xlpm.value&lt;=0.8), 0.36/12, _xlpm.value&gt;0.8, -0.06/12)), RI54)</f>
        <v>7.4999999999999997E-2</v>
      </c>
      <c r="RJ55" t="str">
        <f t="shared" ca="1" si="973"/>
        <v>No</v>
      </c>
      <c r="RK55">
        <f ca="1">COUNTIF(RJ$4:RJ55, "Yes")</f>
        <v>2</v>
      </c>
      <c r="RL55" s="37">
        <f t="shared" ca="1" si="653"/>
        <v>239176.13956810912</v>
      </c>
      <c r="RM55" s="37">
        <f t="shared" ca="1" si="654"/>
        <v>11192.720445419291</v>
      </c>
      <c r="RN55" s="64">
        <f t="shared" ca="1" si="415"/>
        <v>250368.86001352841</v>
      </c>
      <c r="RO55" s="170" cm="1">
        <f t="array" aca="1" ref="RO55" ca="1">IF(MONTH($A55) = 1, _xlfn.LET(_xlpm.value, RAND(), _xlfn.IFS(_xlpm.value&lt;=0.6, 0.9/12, AND(_xlpm.value&gt;0.6, _xlpm.value&lt;=0.8), 0.36/12, _xlpm.value&gt;0.8, -0.06/12)), RO54)</f>
        <v>7.4999999999999997E-2</v>
      </c>
      <c r="RP55" t="str">
        <f t="shared" ca="1" si="974"/>
        <v>No</v>
      </c>
      <c r="RQ55">
        <f ca="1">COUNTIF(RP$4:RP55, "Yes")</f>
        <v>2</v>
      </c>
      <c r="RR55" s="37">
        <f t="shared" ca="1" si="655"/>
        <v>382311.11628238286</v>
      </c>
      <c r="RS55" s="37">
        <f t="shared" ca="1" si="656"/>
        <v>6464.9207671759905</v>
      </c>
      <c r="RT55" s="64">
        <f t="shared" ca="1" si="419"/>
        <v>388776.03704955883</v>
      </c>
      <c r="RU55" s="170" cm="1">
        <f t="array" aca="1" ref="RU55" ca="1">IF(MONTH($A55) = 1, _xlfn.LET(_xlpm.value, RAND(), _xlfn.IFS(_xlpm.value&lt;=0.6, 0.9/12, AND(_xlpm.value&gt;0.6, _xlpm.value&lt;=0.8), 0.36/12, _xlpm.value&gt;0.8, -0.06/12)), RU54)</f>
        <v>7.4999999999999997E-2</v>
      </c>
      <c r="RV55" t="str">
        <f t="shared" ca="1" si="975"/>
        <v>No</v>
      </c>
      <c r="RW55">
        <f ca="1">COUNTIF(RV$4:RV55, "Yes")</f>
        <v>2</v>
      </c>
      <c r="RX55" s="37">
        <f t="shared" ca="1" si="657"/>
        <v>441903.41286862007</v>
      </c>
      <c r="RY55" s="37">
        <f t="shared" ca="1" si="658"/>
        <v>11346.562442537335</v>
      </c>
      <c r="RZ55" s="64">
        <f t="shared" ca="1" si="423"/>
        <v>453249.97531115741</v>
      </c>
      <c r="SA55" s="170" cm="1">
        <f t="array" aca="1" ref="SA55" ca="1">IF(MONTH($A55) = 1, _xlfn.LET(_xlpm.value, RAND(), _xlfn.IFS(_xlpm.value&lt;=0.6, 0.9/12, AND(_xlpm.value&gt;0.6, _xlpm.value&lt;=0.8), 0.36/12, _xlpm.value&gt;0.8, -0.06/12)), SA54)</f>
        <v>7.4999999999999997E-2</v>
      </c>
      <c r="SB55" t="str">
        <f t="shared" ca="1" si="976"/>
        <v>No</v>
      </c>
      <c r="SC55">
        <f ca="1">COUNTIF(SB$4:SB55, "Yes")</f>
        <v>3</v>
      </c>
      <c r="SD55" s="37">
        <f t="shared" ca="1" si="659"/>
        <v>148920.44552095246</v>
      </c>
      <c r="SE55" s="37">
        <f t="shared" ca="1" si="660"/>
        <v>16037.047700577166</v>
      </c>
      <c r="SF55" s="64">
        <f t="shared" ca="1" si="427"/>
        <v>164957.49322152961</v>
      </c>
      <c r="SG55" s="170" cm="1">
        <f t="array" aca="1" ref="SG55" ca="1">IF(MONTH($A55) = 1, _xlfn.LET(_xlpm.value, RAND(), _xlfn.IFS(_xlpm.value&lt;=0.6, 0.9/12, AND(_xlpm.value&gt;0.6, _xlpm.value&lt;=0.8), 0.36/12, _xlpm.value&gt;0.8, -0.06/12)), SG54)</f>
        <v>0.03</v>
      </c>
      <c r="SH55" t="str">
        <f t="shared" ca="1" si="977"/>
        <v>No</v>
      </c>
      <c r="SI55">
        <f ca="1">COUNTIF(SH$4:SH55, "Yes")</f>
        <v>2</v>
      </c>
      <c r="SJ55" s="37">
        <f t="shared" ca="1" si="661"/>
        <v>298990.13945901871</v>
      </c>
      <c r="SK55" s="37">
        <f t="shared" ca="1" si="662"/>
        <v>5386.3183249291324</v>
      </c>
      <c r="SL55" s="64">
        <f t="shared" ca="1" si="431"/>
        <v>304376.45778394782</v>
      </c>
      <c r="SM55" s="170" cm="1">
        <f t="array" aca="1" ref="SM55" ca="1">IF(MONTH($A55) = 1, _xlfn.LET(_xlpm.value, RAND(), _xlfn.IFS(_xlpm.value&lt;=0.6, 0.9/12, AND(_xlpm.value&gt;0.6, _xlpm.value&lt;=0.8), 0.36/12, _xlpm.value&gt;0.8, -0.06/12)), SM54)</f>
        <v>7.4999999999999997E-2</v>
      </c>
      <c r="SN55" t="str">
        <f t="shared" ca="1" si="978"/>
        <v>No</v>
      </c>
      <c r="SO55">
        <f ca="1">COUNTIF(SN$4:SN55, "Yes")</f>
        <v>4</v>
      </c>
      <c r="SP55" s="37">
        <f t="shared" ca="1" si="663"/>
        <v>296463.80027122883</v>
      </c>
      <c r="SQ55" s="37">
        <f t="shared" ca="1" si="664"/>
        <v>17451.005208011829</v>
      </c>
      <c r="SR55" s="64">
        <f t="shared" ca="1" si="435"/>
        <v>313914.80547924066</v>
      </c>
      <c r="SS55" s="170" cm="1">
        <f t="array" aca="1" ref="SS55" ca="1">IF(MONTH($A55) = 1, _xlfn.LET(_xlpm.value, RAND(), _xlfn.IFS(_xlpm.value&lt;=0.6, 0.9/12, AND(_xlpm.value&gt;0.6, _xlpm.value&lt;=0.8), 0.36/12, _xlpm.value&gt;0.8, -0.06/12)), SS54)</f>
        <v>7.4999999999999997E-2</v>
      </c>
      <c r="ST55" t="str">
        <f t="shared" ca="1" si="979"/>
        <v>Yes</v>
      </c>
      <c r="SU55">
        <f ca="1">COUNTIF(ST$4:ST55, "Yes")</f>
        <v>2</v>
      </c>
      <c r="SV55" s="37">
        <f t="shared" ca="1" si="665"/>
        <v>488026.08135646902</v>
      </c>
      <c r="SW55" s="37">
        <f t="shared" ca="1" si="666"/>
        <v>7065.8836443962737</v>
      </c>
      <c r="SX55" s="64">
        <f t="shared" ca="1" si="439"/>
        <v>495091.96500086528</v>
      </c>
      <c r="SY55" s="170" cm="1">
        <f t="array" aca="1" ref="SY55" ca="1">IF(MONTH($A55) = 1, _xlfn.LET(_xlpm.value, RAND(), _xlfn.IFS(_xlpm.value&lt;=0.6, 0.9/12, AND(_xlpm.value&gt;0.6, _xlpm.value&lt;=0.8), 0.36/12, _xlpm.value&gt;0.8, -0.06/12)), SY54)</f>
        <v>7.4999999999999997E-2</v>
      </c>
      <c r="SZ55" t="str">
        <f t="shared" ca="1" si="980"/>
        <v>No</v>
      </c>
      <c r="TA55">
        <f ca="1">COUNTIF(SZ$4:SZ55, "Yes")</f>
        <v>1</v>
      </c>
      <c r="TB55" s="37">
        <f t="shared" ca="1" si="667"/>
        <v>185886.10891413083</v>
      </c>
      <c r="TC55" s="37">
        <f t="shared" ca="1" si="668"/>
        <v>5895.6394048007805</v>
      </c>
      <c r="TD55" s="64">
        <f t="shared" ca="1" si="443"/>
        <v>191781.74831893161</v>
      </c>
      <c r="TE55" s="170" cm="1">
        <f t="array" aca="1" ref="TE55" ca="1">IF(MONTH($A55) = 1, _xlfn.LET(_xlpm.value, RAND(), _xlfn.IFS(_xlpm.value&lt;=0.6, 0.9/12, AND(_xlpm.value&gt;0.6, _xlpm.value&lt;=0.8), 0.36/12, _xlpm.value&gt;0.8, -0.06/12)), TE54)</f>
        <v>0.03</v>
      </c>
      <c r="TF55" t="str">
        <f t="shared" ca="1" si="981"/>
        <v>No</v>
      </c>
      <c r="TG55">
        <f ca="1">COUNTIF(TF$4:TF55, "Yes")</f>
        <v>2</v>
      </c>
      <c r="TH55" s="37">
        <f t="shared" ca="1" si="669"/>
        <v>493624.87993354775</v>
      </c>
      <c r="TI55" s="37">
        <f t="shared" ca="1" si="670"/>
        <v>13966.312752003138</v>
      </c>
      <c r="TJ55" s="64">
        <f t="shared" ca="1" si="447"/>
        <v>507591.19268555089</v>
      </c>
      <c r="TK55" s="170" cm="1">
        <f t="array" aca="1" ref="TK55" ca="1">IF(MONTH($A55) = 1, _xlfn.LET(_xlpm.value, RAND(), _xlfn.IFS(_xlpm.value&lt;=0.6, 0.9/12, AND(_xlpm.value&gt;0.6, _xlpm.value&lt;=0.8), 0.36/12, _xlpm.value&gt;0.8, -0.06/12)), TK54)</f>
        <v>7.4999999999999997E-2</v>
      </c>
      <c r="TL55" t="str">
        <f t="shared" ca="1" si="982"/>
        <v>No</v>
      </c>
      <c r="TM55">
        <f ca="1">COUNTIF(TL$4:TL55, "Yes")</f>
        <v>2</v>
      </c>
      <c r="TN55" s="37">
        <f t="shared" ca="1" si="671"/>
        <v>804584.32605628681</v>
      </c>
      <c r="TO55" s="37">
        <f t="shared" ca="1" si="672"/>
        <v>9587.144463951674</v>
      </c>
      <c r="TP55" s="64">
        <f t="shared" ca="1" si="451"/>
        <v>814171.47052023851</v>
      </c>
      <c r="TQ55" s="170" cm="1">
        <f t="array" aca="1" ref="TQ55" ca="1">IF(MONTH($A55) = 1, _xlfn.LET(_xlpm.value, RAND(), _xlfn.IFS(_xlpm.value&lt;=0.6, 0.9/12, AND(_xlpm.value&gt;0.6, _xlpm.value&lt;=0.8), 0.36/12, _xlpm.value&gt;0.8, -0.06/12)), TQ54)</f>
        <v>0.03</v>
      </c>
      <c r="TR55" t="str">
        <f t="shared" ca="1" si="983"/>
        <v>No</v>
      </c>
      <c r="TS55">
        <f ca="1">COUNTIF(TR$4:TR55, "Yes")</f>
        <v>0</v>
      </c>
      <c r="TT55" s="37">
        <f t="shared" ca="1" si="673"/>
        <v>253755.81865611891</v>
      </c>
      <c r="TU55" s="37">
        <f t="shared" ca="1" si="674"/>
        <v>0</v>
      </c>
      <c r="TV55" s="64">
        <f t="shared" ca="1" si="455"/>
        <v>253755.81865611891</v>
      </c>
      <c r="TW55" s="170" cm="1">
        <f t="array" aca="1" ref="TW55" ca="1">IF(MONTH($A55) = 1, _xlfn.LET(_xlpm.value, RAND(), _xlfn.IFS(_xlpm.value&lt;=0.6, 0.9/12, AND(_xlpm.value&gt;0.6, _xlpm.value&lt;=0.8), 0.36/12, _xlpm.value&gt;0.8, -0.06/12)), TW54)</f>
        <v>7.4999999999999997E-2</v>
      </c>
      <c r="TX55" t="str">
        <f t="shared" ca="1" si="984"/>
        <v>Yes</v>
      </c>
      <c r="TY55">
        <f ca="1">COUNTIF(TX$4:TX55, "Yes")</f>
        <v>4</v>
      </c>
      <c r="TZ55" s="37">
        <f t="shared" ca="1" si="675"/>
        <v>571252.33471413411</v>
      </c>
      <c r="UA55" s="37">
        <f t="shared" ca="1" si="676"/>
        <v>13822.566331534399</v>
      </c>
      <c r="UB55" s="64">
        <f t="shared" ca="1" si="459"/>
        <v>585074.90104566852</v>
      </c>
      <c r="UC55" s="170" cm="1">
        <f t="array" aca="1" ref="UC55" ca="1">IF(MONTH($A55) = 1, _xlfn.LET(_xlpm.value, RAND(), _xlfn.IFS(_xlpm.value&lt;=0.6, 0.9/12, AND(_xlpm.value&gt;0.6, _xlpm.value&lt;=0.8), 0.36/12, _xlpm.value&gt;0.8, -0.06/12)), UC54)</f>
        <v>7.4999999999999997E-2</v>
      </c>
      <c r="UD55" t="str">
        <f t="shared" ca="1" si="985"/>
        <v>No</v>
      </c>
      <c r="UE55">
        <f ca="1">COUNTIF(UD$4:UD55, "Yes")</f>
        <v>4</v>
      </c>
      <c r="UF55" s="37">
        <f t="shared" ca="1" si="677"/>
        <v>191163.72124200303</v>
      </c>
      <c r="UG55" s="37">
        <f t="shared" ca="1" si="678"/>
        <v>23247.039661299896</v>
      </c>
      <c r="UH55" s="64">
        <f t="shared" ca="1" si="463"/>
        <v>214410.76090330293</v>
      </c>
      <c r="UI55" s="170" cm="1">
        <f t="array" aca="1" ref="UI55" ca="1">IF(MONTH($A55) = 1, _xlfn.LET(_xlpm.value, RAND(), _xlfn.IFS(_xlpm.value&lt;=0.6, 0.9/12, AND(_xlpm.value&gt;0.6, _xlpm.value&lt;=0.8), 0.36/12, _xlpm.value&gt;0.8, -0.06/12)), UI54)</f>
        <v>7.4999999999999997E-2</v>
      </c>
      <c r="UJ55" t="str">
        <f t="shared" ca="1" si="986"/>
        <v>No</v>
      </c>
      <c r="UK55">
        <f ca="1">COUNTIF(UJ$4:UJ55, "Yes")</f>
        <v>3</v>
      </c>
      <c r="UL55" s="37">
        <f t="shared" ca="1" si="679"/>
        <v>329632.49391764618</v>
      </c>
      <c r="UM55" s="37">
        <f t="shared" ca="1" si="680"/>
        <v>13434.96618913073</v>
      </c>
      <c r="UN55" s="64">
        <f t="shared" ca="1" si="467"/>
        <v>343067.46010677691</v>
      </c>
      <c r="UO55" s="170" cm="1">
        <f t="array" aca="1" ref="UO55" ca="1">IF(MONTH($A55) = 1, _xlfn.LET(_xlpm.value, RAND(), _xlfn.IFS(_xlpm.value&lt;=0.6, 0.9/12, AND(_xlpm.value&gt;0.6, _xlpm.value&lt;=0.8), 0.36/12, _xlpm.value&gt;0.8, -0.06/12)), UO54)</f>
        <v>7.4999999999999997E-2</v>
      </c>
      <c r="UP55" t="str">
        <f t="shared" ca="1" si="987"/>
        <v>No</v>
      </c>
      <c r="UQ55">
        <f ca="1">COUNTIF(UP$4:UP55, "Yes")</f>
        <v>2</v>
      </c>
      <c r="UR55" s="37">
        <f t="shared" ca="1" si="681"/>
        <v>333545.30654302903</v>
      </c>
      <c r="US55" s="37">
        <f t="shared" ca="1" si="682"/>
        <v>10591.066440400222</v>
      </c>
      <c r="UT55" s="64">
        <f t="shared" ca="1" si="471"/>
        <v>344136.37298342923</v>
      </c>
      <c r="UU55" s="170" cm="1">
        <f t="array" aca="1" ref="UU55" ca="1">IF(MONTH($A55) = 1, _xlfn.LET(_xlpm.value, RAND(), _xlfn.IFS(_xlpm.value&lt;=0.6, 0.9/12, AND(_xlpm.value&gt;0.6, _xlpm.value&lt;=0.8), 0.36/12, _xlpm.value&gt;0.8, -0.06/12)), UU54)</f>
        <v>-5.0000000000000001E-3</v>
      </c>
      <c r="UV55" t="str">
        <f t="shared" ca="1" si="988"/>
        <v>No</v>
      </c>
      <c r="UW55">
        <f ca="1">COUNTIF(UV$4:UV55, "Yes")</f>
        <v>5</v>
      </c>
      <c r="UX55" s="37">
        <f t="shared" ca="1" si="683"/>
        <v>184611.75441543583</v>
      </c>
      <c r="UY55" s="37">
        <f t="shared" ca="1" si="684"/>
        <v>25602.581572739688</v>
      </c>
      <c r="UZ55" s="64">
        <f t="shared" ca="1" si="475"/>
        <v>210214.33598817553</v>
      </c>
      <c r="VA55" s="170" cm="1">
        <f t="array" aca="1" ref="VA55" ca="1">IF(MONTH($A55) = 1, _xlfn.LET(_xlpm.value, RAND(), _xlfn.IFS(_xlpm.value&lt;=0.6, 0.9/12, AND(_xlpm.value&gt;0.6, _xlpm.value&lt;=0.8), 0.36/12, _xlpm.value&gt;0.8, -0.06/12)), VA54)</f>
        <v>-5.0000000000000001E-3</v>
      </c>
      <c r="VB55" t="str">
        <f t="shared" ca="1" si="989"/>
        <v>No</v>
      </c>
      <c r="VC55">
        <f ca="1">COUNTIF(VB$4:VB55, "Yes")</f>
        <v>0</v>
      </c>
      <c r="VD55" s="37">
        <f t="shared" ca="1" si="685"/>
        <v>829295.58476116403</v>
      </c>
      <c r="VE55" s="37">
        <f t="shared" ca="1" si="686"/>
        <v>0</v>
      </c>
      <c r="VF55" s="64">
        <f t="shared" ca="1" si="479"/>
        <v>829295.58476116403</v>
      </c>
      <c r="VG55" s="170" cm="1">
        <f t="array" aca="1" ref="VG55" ca="1">IF(MONTH($A55) = 1, _xlfn.LET(_xlpm.value, RAND(), _xlfn.IFS(_xlpm.value&lt;=0.6, 0.9/12, AND(_xlpm.value&gt;0.6, _xlpm.value&lt;=0.8), 0.36/12, _xlpm.value&gt;0.8, -0.06/12)), VG54)</f>
        <v>0.03</v>
      </c>
      <c r="VH55" t="str">
        <f t="shared" ca="1" si="990"/>
        <v>No</v>
      </c>
      <c r="VI55">
        <f ca="1">COUNTIF(VH$4:VH55, "Yes")</f>
        <v>1</v>
      </c>
      <c r="VJ55" s="37">
        <f t="shared" ca="1" si="687"/>
        <v>358760.33814898739</v>
      </c>
      <c r="VK55" s="37">
        <f t="shared" ca="1" si="688"/>
        <v>3170.495637340488</v>
      </c>
      <c r="VL55" s="64">
        <f t="shared" ca="1" si="483"/>
        <v>361930.83378632786</v>
      </c>
      <c r="VM55" s="170" cm="1">
        <f t="array" aca="1" ref="VM55" ca="1">IF(MONTH($A55) = 1, _xlfn.LET(_xlpm.value, RAND(), _xlfn.IFS(_xlpm.value&lt;=0.6, 0.9/12, AND(_xlpm.value&gt;0.6, _xlpm.value&lt;=0.8), 0.36/12, _xlpm.value&gt;0.8, -0.06/12)), VM54)</f>
        <v>-5.0000000000000001E-3</v>
      </c>
      <c r="VN55" t="str">
        <f t="shared" ca="1" si="991"/>
        <v>No</v>
      </c>
      <c r="VO55">
        <f ca="1">COUNTIF(VN$4:VN55, "Yes")</f>
        <v>2</v>
      </c>
      <c r="VP55" s="37">
        <f t="shared" ca="1" si="689"/>
        <v>404454.30318696698</v>
      </c>
      <c r="VQ55" s="37">
        <f t="shared" ca="1" si="690"/>
        <v>8912.6571059744292</v>
      </c>
      <c r="VR55" s="64">
        <f t="shared" ca="1" si="487"/>
        <v>413366.96029294142</v>
      </c>
      <c r="VS55" s="170" cm="1">
        <f t="array" aca="1" ref="VS55" ca="1">IF(MONTH($A55) = 1, _xlfn.LET(_xlpm.value, RAND(), _xlfn.IFS(_xlpm.value&lt;=0.6, 0.9/12, AND(_xlpm.value&gt;0.6, _xlpm.value&lt;=0.8), 0.36/12, _xlpm.value&gt;0.8, -0.06/12)), VS54)</f>
        <v>-5.0000000000000001E-3</v>
      </c>
      <c r="VT55" t="str">
        <f t="shared" ca="1" si="992"/>
        <v>No</v>
      </c>
      <c r="VU55">
        <f ca="1">COUNTIF(VT$4:VT55, "Yes")</f>
        <v>2</v>
      </c>
      <c r="VV55" s="37">
        <f t="shared" ca="1" si="691"/>
        <v>248357.47773155104</v>
      </c>
      <c r="VW55" s="37">
        <f t="shared" ca="1" si="692"/>
        <v>11549.708354400083</v>
      </c>
      <c r="VX55" s="64">
        <f t="shared" ca="1" si="491"/>
        <v>259907.18608595114</v>
      </c>
      <c r="VY55" s="170" cm="1">
        <f t="array" aca="1" ref="VY55" ca="1">IF(MONTH($A55) = 1, _xlfn.LET(_xlpm.value, RAND(), _xlfn.IFS(_xlpm.value&lt;=0.6, 0.9/12, AND(_xlpm.value&gt;0.6, _xlpm.value&lt;=0.8), 0.36/12, _xlpm.value&gt;0.8, -0.06/12)), VY54)</f>
        <v>7.4999999999999997E-2</v>
      </c>
      <c r="VZ55" t="str">
        <f t="shared" ca="1" si="993"/>
        <v>No</v>
      </c>
      <c r="WA55">
        <f ca="1">COUNTIF(VZ$4:VZ55, "Yes")</f>
        <v>4</v>
      </c>
      <c r="WB55" s="37">
        <f t="shared" ca="1" si="693"/>
        <v>377674.83958123613</v>
      </c>
      <c r="WC55" s="37">
        <f t="shared" ca="1" si="694"/>
        <v>14564.152640914204</v>
      </c>
      <c r="WD55" s="64">
        <f t="shared" ca="1" si="495"/>
        <v>392238.99222215032</v>
      </c>
      <c r="WE55" s="14"/>
      <c r="WH55" s="37"/>
      <c r="WI55" s="37"/>
      <c r="WJ55" s="1"/>
      <c r="WK55" s="14"/>
      <c r="WN55" s="37"/>
      <c r="WO55" s="37"/>
      <c r="WP55" s="1"/>
      <c r="WQ55" s="14"/>
      <c r="WT55" s="37"/>
      <c r="WU55" s="37"/>
      <c r="WV55" s="1"/>
      <c r="WW55" s="14"/>
      <c r="WZ55" s="37"/>
      <c r="XA55" s="37"/>
      <c r="XB55" s="1"/>
      <c r="XC55" s="14"/>
      <c r="XF55" s="37"/>
      <c r="XG55" s="37"/>
      <c r="XH55" s="1"/>
      <c r="XI55" s="14"/>
      <c r="XL55" s="37"/>
      <c r="XM55" s="37"/>
      <c r="XN55" s="1"/>
      <c r="XO55" s="14"/>
      <c r="XR55" s="37"/>
      <c r="XS55" s="37"/>
      <c r="XT55" s="1"/>
      <c r="XU55" s="14"/>
      <c r="XX55" s="37"/>
      <c r="XY55" s="37"/>
      <c r="XZ55" s="1"/>
      <c r="YA55" s="14"/>
      <c r="YD55" s="37"/>
      <c r="YE55" s="37"/>
      <c r="YF55" s="1"/>
      <c r="YG55" s="14"/>
      <c r="YJ55" s="37"/>
      <c r="YK55" s="37"/>
      <c r="YL55" s="1"/>
      <c r="YM55" s="14"/>
      <c r="YP55" s="37"/>
      <c r="YQ55" s="37"/>
      <c r="YR55" s="1"/>
      <c r="YS55" s="14"/>
      <c r="YV55" s="37"/>
      <c r="YW55" s="37"/>
      <c r="YX55" s="1"/>
      <c r="YY55" s="14"/>
      <c r="ZB55" s="37"/>
      <c r="ZC55" s="37"/>
      <c r="ZD55" s="1"/>
      <c r="ZE55" s="14"/>
      <c r="ZH55" s="37"/>
      <c r="ZI55" s="37"/>
      <c r="ZJ55" s="1"/>
      <c r="ZK55" s="14"/>
      <c r="ZN55" s="37"/>
      <c r="ZO55" s="37"/>
      <c r="ZP55" s="1"/>
      <c r="ZQ55" s="14"/>
      <c r="ZT55" s="37"/>
      <c r="ZU55" s="37"/>
      <c r="ZV55" s="1"/>
      <c r="ZW55" s="14"/>
      <c r="ZZ55" s="37"/>
      <c r="AAA55" s="37"/>
      <c r="AAB55" s="1"/>
      <c r="AAC55" s="14"/>
      <c r="AAF55" s="37"/>
      <c r="AAG55" s="37"/>
      <c r="AAH55" s="1"/>
      <c r="AAI55" s="14"/>
      <c r="AAL55" s="37"/>
      <c r="AAM55" s="37"/>
      <c r="AAN55" s="1"/>
      <c r="AAO55" s="14"/>
      <c r="AAR55" s="37"/>
      <c r="AAS55" s="37"/>
      <c r="AAT55" s="1"/>
      <c r="AAU55" s="14"/>
      <c r="AAX55" s="37"/>
      <c r="AAY55" s="37"/>
      <c r="AAZ55" s="1"/>
      <c r="ABA55" s="14"/>
      <c r="ABD55" s="37"/>
      <c r="ABE55" s="37"/>
      <c r="ABF55" s="1"/>
      <c r="ABG55" s="14"/>
      <c r="ABJ55" s="37"/>
      <c r="ABK55" s="37"/>
      <c r="ABL55" s="1"/>
      <c r="ABM55" s="14"/>
      <c r="ABP55" s="37"/>
      <c r="ABQ55" s="37"/>
      <c r="ABR55" s="1"/>
      <c r="ABS55" s="14"/>
      <c r="ABV55" s="37"/>
      <c r="ABW55" s="37"/>
      <c r="ABX55" s="1"/>
      <c r="ABY55" s="14"/>
      <c r="ACB55" s="37"/>
      <c r="ACC55" s="37"/>
      <c r="ACD55" s="1"/>
      <c r="ACE55" s="14"/>
      <c r="ACH55" s="37"/>
      <c r="ACI55" s="37"/>
      <c r="ACJ55" s="1"/>
      <c r="ACK55" s="14"/>
      <c r="ACN55" s="37"/>
      <c r="ACO55" s="37"/>
      <c r="ACP55" s="1"/>
      <c r="ACQ55" s="14"/>
      <c r="ACT55" s="37"/>
      <c r="ACU55" s="37"/>
      <c r="ACV55" s="1"/>
      <c r="ACW55" s="14"/>
      <c r="ACZ55" s="37"/>
      <c r="ADA55" s="37"/>
      <c r="ADB55" s="1"/>
      <c r="ADC55" s="14"/>
      <c r="ADF55" s="37"/>
      <c r="ADG55" s="37"/>
      <c r="ADH55" s="1"/>
      <c r="ADI55" s="14"/>
      <c r="ADL55" s="37"/>
      <c r="ADM55" s="37"/>
      <c r="ADN55" s="1"/>
      <c r="ADO55" s="14"/>
      <c r="ADR55" s="37"/>
      <c r="ADS55" s="37"/>
      <c r="ADT55" s="1"/>
      <c r="ADU55" s="14"/>
      <c r="ADX55" s="37"/>
      <c r="ADY55" s="37"/>
      <c r="ADZ55" s="1"/>
      <c r="AEA55" s="14"/>
      <c r="AED55" s="37"/>
      <c r="AEE55" s="37"/>
      <c r="AEF55" s="1"/>
      <c r="AEG55" s="14"/>
      <c r="AEJ55" s="37"/>
      <c r="AEK55" s="37"/>
      <c r="AEL55" s="1"/>
      <c r="AEM55" s="14"/>
      <c r="AEP55" s="37"/>
      <c r="AEQ55" s="37"/>
      <c r="AER55" s="1"/>
      <c r="AES55" s="14"/>
      <c r="AEV55" s="37"/>
      <c r="AEW55" s="37"/>
      <c r="AEX55" s="1"/>
      <c r="AEY55" s="14"/>
      <c r="AFB55" s="37"/>
      <c r="AFC55" s="37"/>
      <c r="AFD55" s="1"/>
      <c r="AFE55" s="14"/>
      <c r="AFH55" s="37"/>
      <c r="AFI55" s="37"/>
      <c r="AFJ55" s="1"/>
      <c r="AFK55" s="14"/>
      <c r="AFN55" s="37"/>
      <c r="AFO55" s="37"/>
      <c r="AFP55" s="1"/>
      <c r="AFQ55" s="14"/>
      <c r="AFT55" s="37"/>
      <c r="AFU55" s="37"/>
      <c r="AFV55" s="1"/>
      <c r="AFW55" s="14"/>
      <c r="AFZ55" s="37"/>
      <c r="AGA55" s="37"/>
      <c r="AGB55" s="1"/>
      <c r="AGC55" s="14"/>
      <c r="AGF55" s="37"/>
      <c r="AGG55" s="37"/>
      <c r="AGH55" s="1"/>
      <c r="AGI55" s="14"/>
      <c r="AGL55" s="37"/>
      <c r="AGM55" s="37"/>
      <c r="AGN55" s="1"/>
      <c r="AGO55" s="14"/>
      <c r="AGR55" s="37"/>
      <c r="AGS55" s="37"/>
      <c r="AGT55" s="1"/>
      <c r="AGU55" s="14"/>
      <c r="AGX55" s="37"/>
      <c r="AGY55" s="37"/>
      <c r="AGZ55" s="1"/>
      <c r="AHA55" s="14"/>
      <c r="AHD55" s="37"/>
      <c r="AHE55" s="37"/>
      <c r="AHF55" s="1"/>
      <c r="AHG55" s="14"/>
      <c r="AHJ55" s="37"/>
      <c r="AHK55" s="37"/>
      <c r="AHL55" s="1"/>
      <c r="AHM55" s="14"/>
      <c r="AHP55" s="37"/>
      <c r="AHQ55" s="37"/>
      <c r="AHR55" s="1"/>
      <c r="AHS55" s="14"/>
      <c r="AHV55" s="37"/>
      <c r="AHW55" s="37"/>
      <c r="AHX55" s="1"/>
      <c r="AHY55" s="14"/>
      <c r="AIB55" s="37"/>
      <c r="AIC55" s="37"/>
      <c r="AID55" s="1"/>
      <c r="AIE55" s="14"/>
      <c r="AIH55" s="37"/>
      <c r="AII55" s="37"/>
      <c r="AIJ55" s="1"/>
      <c r="AIK55" s="14"/>
      <c r="AIN55" s="37"/>
      <c r="AIO55" s="37"/>
      <c r="AIP55" s="1"/>
      <c r="AIQ55" s="14"/>
      <c r="AIT55" s="37"/>
      <c r="AIU55" s="37"/>
      <c r="AIV55" s="1"/>
      <c r="AIW55" s="14"/>
      <c r="AIZ55" s="37"/>
      <c r="AJA55" s="37"/>
      <c r="AJB55" s="1"/>
      <c r="AJC55" s="14"/>
      <c r="AJF55" s="37"/>
      <c r="AJG55" s="37"/>
      <c r="AJH55" s="1"/>
      <c r="AJI55" s="14"/>
      <c r="AJL55" s="37"/>
      <c r="AJM55" s="37"/>
      <c r="AJN55" s="1"/>
      <c r="AJO55" s="14"/>
      <c r="AJR55" s="37"/>
      <c r="AJS55" s="37"/>
      <c r="AJT55" s="1"/>
      <c r="AJU55" s="14"/>
      <c r="AJX55" s="37"/>
      <c r="AJY55" s="37"/>
      <c r="AJZ55" s="1"/>
      <c r="AKA55" s="14"/>
      <c r="AKD55" s="37"/>
      <c r="AKE55" s="37"/>
      <c r="AKF55" s="1"/>
      <c r="AKG55" s="14"/>
      <c r="AKJ55" s="37"/>
      <c r="AKK55" s="37"/>
      <c r="AKL55" s="1"/>
      <c r="AKM55" s="14"/>
      <c r="AKP55" s="37"/>
      <c r="AKQ55" s="37"/>
      <c r="AKR55" s="1"/>
      <c r="AKS55" s="14"/>
      <c r="AKV55" s="37"/>
      <c r="AKW55" s="37"/>
      <c r="AKX55" s="1"/>
      <c r="AKY55" s="14"/>
      <c r="ALB55" s="37"/>
      <c r="ALC55" s="37"/>
      <c r="ALD55" s="1"/>
      <c r="ALE55" s="14"/>
      <c r="ALH55" s="37"/>
      <c r="ALI55" s="37"/>
      <c r="ALJ55" s="1"/>
      <c r="ALK55" s="14"/>
      <c r="ALN55" s="37"/>
      <c r="ALO55" s="37"/>
      <c r="ALP55" s="1"/>
      <c r="ALQ55" s="14"/>
      <c r="ALT55" s="37"/>
      <c r="ALU55" s="37"/>
      <c r="ALV55" s="1"/>
      <c r="ALW55" s="14"/>
      <c r="ALZ55" s="37"/>
      <c r="AMA55" s="37"/>
      <c r="AMB55" s="1"/>
      <c r="AMC55" s="14"/>
      <c r="AMF55" s="37"/>
      <c r="AMG55" s="37"/>
      <c r="AMH55" s="1"/>
      <c r="AMI55" s="14"/>
      <c r="AML55" s="37"/>
      <c r="AMM55" s="37"/>
      <c r="AMN55" s="1"/>
      <c r="AMO55" s="14"/>
      <c r="AMR55" s="37"/>
      <c r="AMS55" s="37"/>
      <c r="AMT55" s="1"/>
      <c r="AMU55" s="14"/>
      <c r="AMX55" s="37"/>
      <c r="AMY55" s="37"/>
      <c r="AMZ55" s="1"/>
      <c r="ANA55" s="14"/>
      <c r="AND55" s="37"/>
      <c r="ANE55" s="37"/>
      <c r="ANF55" s="1"/>
      <c r="ANG55" s="14"/>
      <c r="ANJ55" s="37"/>
      <c r="ANK55" s="37"/>
      <c r="ANL55" s="1"/>
      <c r="ANM55" s="14"/>
      <c r="ANP55" s="37"/>
      <c r="ANQ55" s="37"/>
      <c r="ANR55" s="1"/>
      <c r="ANS55" s="14"/>
      <c r="ANV55" s="37"/>
      <c r="ANW55" s="37"/>
      <c r="ANX55" s="1"/>
      <c r="ANY55" s="14"/>
      <c r="AOB55" s="37"/>
      <c r="AOC55" s="37"/>
      <c r="AOD55" s="1"/>
      <c r="AOE55" s="14"/>
      <c r="AOH55" s="37"/>
      <c r="AOI55" s="37"/>
      <c r="AOJ55" s="1"/>
      <c r="AOK55" s="14"/>
      <c r="AON55" s="37"/>
      <c r="AOO55" s="37"/>
      <c r="AOP55" s="1"/>
      <c r="AOQ55" s="14"/>
      <c r="AOT55" s="37"/>
      <c r="AOU55" s="37"/>
      <c r="AOV55" s="1"/>
      <c r="AOW55" s="14"/>
      <c r="AOZ55" s="37"/>
      <c r="APA55" s="37"/>
      <c r="APB55" s="1"/>
      <c r="APC55" s="14"/>
      <c r="APF55" s="37"/>
      <c r="APG55" s="37"/>
      <c r="APH55" s="1"/>
      <c r="API55" s="14"/>
      <c r="APL55" s="37"/>
      <c r="APM55" s="37"/>
      <c r="APN55" s="1"/>
      <c r="APO55" s="14"/>
      <c r="APR55" s="37"/>
      <c r="APS55" s="37"/>
      <c r="APT55" s="1"/>
      <c r="APU55" s="14"/>
      <c r="APX55" s="37"/>
      <c r="APY55" s="37"/>
      <c r="APZ55" s="1"/>
      <c r="AQA55" s="14"/>
      <c r="AQD55" s="37"/>
      <c r="AQE55" s="37"/>
      <c r="AQF55" s="1"/>
      <c r="AQG55" s="14"/>
      <c r="AQJ55" s="37"/>
      <c r="AQK55" s="37"/>
      <c r="AQL55" s="1"/>
      <c r="AQM55" s="14"/>
      <c r="AQP55" s="37"/>
      <c r="AQQ55" s="37"/>
      <c r="AQR55" s="1"/>
      <c r="AQS55" s="14"/>
      <c r="AQV55" s="37"/>
      <c r="AQW55" s="37"/>
      <c r="AQX55" s="1"/>
    </row>
    <row r="56" spans="1:1023 1026:1142" x14ac:dyDescent="0.2">
      <c r="A56" s="5">
        <v>46904</v>
      </c>
      <c r="B56" s="1">
        <v>1893.7154400000002</v>
      </c>
      <c r="C56" s="170" cm="1">
        <f t="array" aca="1" ref="C56" ca="1">IF(MONTH($A56) = 1, _xlfn.LET(_xlpm.value, RAND(), _xlfn.IFS(_xlpm.value&lt;=0.6, 0.9/12, AND(_xlpm.value&gt;0.6, _xlpm.value&lt;=0.8), 0.36/12, _xlpm.value&gt;0.8, -0.06/12)), C55)</f>
        <v>-5.0000000000000001E-3</v>
      </c>
      <c r="D56" t="str">
        <f t="shared" ca="1" si="496"/>
        <v>No</v>
      </c>
      <c r="E56">
        <f ca="1">COUNTIF(D$4:D56, "Yes")</f>
        <v>3</v>
      </c>
      <c r="F56" s="37">
        <f t="shared" ca="1" si="695"/>
        <v>164254.22486807007</v>
      </c>
      <c r="G56" s="37">
        <f t="shared" ca="1" si="696"/>
        <v>13621.828045915889</v>
      </c>
      <c r="H56" s="64">
        <f t="shared" ca="1" si="99"/>
        <v>177876.05291398597</v>
      </c>
      <c r="I56" s="170" cm="1">
        <f t="array" aca="1" ref="I56" ca="1">IF(MONTH($A56) = 1, _xlfn.LET(_xlpm.value, RAND(), _xlfn.IFS(_xlpm.value&lt;=0.6, 0.9/12, AND(_xlpm.value&gt;0.6, _xlpm.value&lt;=0.8), 0.36/12, _xlpm.value&gt;0.8, -0.06/12)), I55)</f>
        <v>7.4999999999999997E-2</v>
      </c>
      <c r="J56" t="str">
        <f t="shared" ca="1" si="895"/>
        <v>No</v>
      </c>
      <c r="K56">
        <f ca="1">COUNTIF(J$4:J56, "Yes")</f>
        <v>4</v>
      </c>
      <c r="L56" s="37">
        <f t="shared" ca="1" si="497"/>
        <v>166632.28783956086</v>
      </c>
      <c r="M56" s="37">
        <f t="shared" ca="1" si="498"/>
        <v>16810.611228242473</v>
      </c>
      <c r="N56" s="64">
        <f t="shared" ca="1" si="103"/>
        <v>183442.89906780334</v>
      </c>
      <c r="O56" s="170" cm="1">
        <f t="array" aca="1" ref="O56" ca="1">IF(MONTH($A56) = 1, _xlfn.LET(_xlpm.value, RAND(), _xlfn.IFS(_xlpm.value&lt;=0.6, 0.9/12, AND(_xlpm.value&gt;0.6, _xlpm.value&lt;=0.8), 0.36/12, _xlpm.value&gt;0.8, -0.06/12)), O55)</f>
        <v>0.03</v>
      </c>
      <c r="P56" t="str">
        <f t="shared" ca="1" si="896"/>
        <v>No</v>
      </c>
      <c r="Q56">
        <f ca="1">COUNTIF(P$4:P56, "Yes")</f>
        <v>3</v>
      </c>
      <c r="R56" s="37">
        <f t="shared" ca="1" si="499"/>
        <v>443412.09417975659</v>
      </c>
      <c r="S56" s="37">
        <f t="shared" ca="1" si="500"/>
        <v>10850.656626513059</v>
      </c>
      <c r="T56" s="64">
        <f t="shared" ca="1" si="107"/>
        <v>454262.75080626964</v>
      </c>
      <c r="U56" s="170" cm="1">
        <f t="array" aca="1" ref="U56" ca="1">IF(MONTH($A56) = 1, _xlfn.LET(_xlpm.value, RAND(), _xlfn.IFS(_xlpm.value&lt;=0.6, 0.9/12, AND(_xlpm.value&gt;0.6, _xlpm.value&lt;=0.8), 0.36/12, _xlpm.value&gt;0.8, -0.06/12)), U55)</f>
        <v>7.4999999999999997E-2</v>
      </c>
      <c r="V56" t="str">
        <f t="shared" ca="1" si="897"/>
        <v>No</v>
      </c>
      <c r="W56">
        <f ca="1">COUNTIF(V$4:V56, "Yes")</f>
        <v>4</v>
      </c>
      <c r="X56" s="37">
        <f t="shared" ca="1" si="501"/>
        <v>439221.76300858014</v>
      </c>
      <c r="Y56" s="37">
        <f t="shared" ca="1" si="502"/>
        <v>13536.478684541489</v>
      </c>
      <c r="Z56" s="64">
        <f t="shared" ca="1" si="111"/>
        <v>452758.24169312161</v>
      </c>
      <c r="AA56" s="170" cm="1">
        <f t="array" aca="1" ref="AA56" ca="1">IF(MONTH($A56) = 1, _xlfn.LET(_xlpm.value, RAND(), _xlfn.IFS(_xlpm.value&lt;=0.6, 0.9/12, AND(_xlpm.value&gt;0.6, _xlpm.value&lt;=0.8), 0.36/12, _xlpm.value&gt;0.8, -0.06/12)), AA55)</f>
        <v>7.4999999999999997E-2</v>
      </c>
      <c r="AB56" t="str">
        <f t="shared" ca="1" si="898"/>
        <v>No</v>
      </c>
      <c r="AC56">
        <f ca="1">COUNTIF(AB$4:AB56, "Yes")</f>
        <v>4</v>
      </c>
      <c r="AD56" s="37">
        <f t="shared" ca="1" si="503"/>
        <v>644558.76640875917</v>
      </c>
      <c r="AE56" s="37">
        <f t="shared" ca="1" si="504"/>
        <v>23887.460310621347</v>
      </c>
      <c r="AF56" s="64">
        <f t="shared" ca="1" si="115"/>
        <v>668446.22671938047</v>
      </c>
      <c r="AG56" s="170" cm="1">
        <f t="array" aca="1" ref="AG56" ca="1">IF(MONTH($A56) = 1, _xlfn.LET(_xlpm.value, RAND(), _xlfn.IFS(_xlpm.value&lt;=0.6, 0.9/12, AND(_xlpm.value&gt;0.6, _xlpm.value&lt;=0.8), 0.36/12, _xlpm.value&gt;0.8, -0.06/12)), AG55)</f>
        <v>0.03</v>
      </c>
      <c r="AH56" t="str">
        <f t="shared" ca="1" si="899"/>
        <v>No</v>
      </c>
      <c r="AI56">
        <f ca="1">COUNTIF(AH$4:AH56, "Yes")</f>
        <v>3</v>
      </c>
      <c r="AJ56" s="37">
        <f t="shared" ca="1" si="505"/>
        <v>426962.61566888785</v>
      </c>
      <c r="AK56" s="37">
        <f t="shared" ca="1" si="506"/>
        <v>15494.203612695899</v>
      </c>
      <c r="AL56" s="64">
        <f t="shared" ca="1" si="119"/>
        <v>442456.81928158377</v>
      </c>
      <c r="AM56" s="170" cm="1">
        <f t="array" aca="1" ref="AM56" ca="1">IF(MONTH($A56) = 1, _xlfn.LET(_xlpm.value, RAND(), _xlfn.IFS(_xlpm.value&lt;=0.6, 0.9/12, AND(_xlpm.value&gt;0.6, _xlpm.value&lt;=0.8), 0.36/12, _xlpm.value&gt;0.8, -0.06/12)), AM55)</f>
        <v>7.4999999999999997E-2</v>
      </c>
      <c r="AN56" t="str">
        <f t="shared" ca="1" si="900"/>
        <v>No</v>
      </c>
      <c r="AO56">
        <f ca="1">COUNTIF(AN$4:AN56, "Yes")</f>
        <v>3</v>
      </c>
      <c r="AP56" s="37">
        <f t="shared" ca="1" si="507"/>
        <v>174095.5954164443</v>
      </c>
      <c r="AQ56" s="37">
        <f t="shared" ca="1" si="508"/>
        <v>17686.922182818264</v>
      </c>
      <c r="AR56" s="64">
        <f t="shared" ca="1" si="123"/>
        <v>191782.51759926256</v>
      </c>
      <c r="AS56" s="170" cm="1">
        <f t="array" aca="1" ref="AS56" ca="1">IF(MONTH($A56) = 1, _xlfn.LET(_xlpm.value, RAND(), _xlfn.IFS(_xlpm.value&lt;=0.6, 0.9/12, AND(_xlpm.value&gt;0.6, _xlpm.value&lt;=0.8), 0.36/12, _xlpm.value&gt;0.8, -0.06/12)), AS55)</f>
        <v>-5.0000000000000001E-3</v>
      </c>
      <c r="AT56" t="str">
        <f t="shared" ca="1" si="901"/>
        <v>No</v>
      </c>
      <c r="AU56">
        <f ca="1">COUNTIF(AT$4:AT56, "Yes")</f>
        <v>4</v>
      </c>
      <c r="AV56" s="37">
        <f t="shared" ca="1" si="509"/>
        <v>160163.90004272605</v>
      </c>
      <c r="AW56" s="37">
        <f t="shared" ca="1" si="510"/>
        <v>14807.72248225055</v>
      </c>
      <c r="AX56" s="64">
        <f t="shared" ca="1" si="127"/>
        <v>174971.62252497658</v>
      </c>
      <c r="AY56" s="170" cm="1">
        <f t="array" aca="1" ref="AY56" ca="1">IF(MONTH($A56) = 1, _xlfn.LET(_xlpm.value, RAND(), _xlfn.IFS(_xlpm.value&lt;=0.6, 0.9/12, AND(_xlpm.value&gt;0.6, _xlpm.value&lt;=0.8), 0.36/12, _xlpm.value&gt;0.8, -0.06/12)), AY55)</f>
        <v>7.4999999999999997E-2</v>
      </c>
      <c r="AZ56" t="str">
        <f t="shared" ca="1" si="902"/>
        <v>Yes</v>
      </c>
      <c r="BA56">
        <f ca="1">COUNTIF(AZ$4:AZ56, "Yes")</f>
        <v>5</v>
      </c>
      <c r="BB56" s="37">
        <f t="shared" ca="1" si="511"/>
        <v>255978.3752712296</v>
      </c>
      <c r="BC56" s="37">
        <f t="shared" ca="1" si="512"/>
        <v>23544.790117549899</v>
      </c>
      <c r="BD56" s="64">
        <f t="shared" ca="1" si="131"/>
        <v>279523.16538877948</v>
      </c>
      <c r="BE56" s="170" cm="1">
        <f t="array" aca="1" ref="BE56" ca="1">IF(MONTH($A56) = 1, _xlfn.LET(_xlpm.value, RAND(), _xlfn.IFS(_xlpm.value&lt;=0.6, 0.9/12, AND(_xlpm.value&gt;0.6, _xlpm.value&lt;=0.8), 0.36/12, _xlpm.value&gt;0.8, -0.06/12)), BE55)</f>
        <v>7.4999999999999997E-2</v>
      </c>
      <c r="BF56" t="str">
        <f t="shared" ca="1" si="903"/>
        <v>No</v>
      </c>
      <c r="BG56">
        <f ca="1">COUNTIF(BF$4:BF56, "Yes")</f>
        <v>1</v>
      </c>
      <c r="BH56" s="37">
        <f t="shared" ca="1" si="513"/>
        <v>648286.35139441921</v>
      </c>
      <c r="BI56" s="37">
        <f t="shared" ca="1" si="514"/>
        <v>2098.3752552341325</v>
      </c>
      <c r="BJ56" s="64">
        <f t="shared" ca="1" si="135"/>
        <v>650384.7266496534</v>
      </c>
      <c r="BK56" s="170" cm="1">
        <f t="array" aca="1" ref="BK56" ca="1">IF(MONTH($A56) = 1, _xlfn.LET(_xlpm.value, RAND(), _xlfn.IFS(_xlpm.value&lt;=0.6, 0.9/12, AND(_xlpm.value&gt;0.6, _xlpm.value&lt;=0.8), 0.36/12, _xlpm.value&gt;0.8, -0.06/12)), BK55)</f>
        <v>0.03</v>
      </c>
      <c r="BL56" t="str">
        <f t="shared" ca="1" si="904"/>
        <v>No</v>
      </c>
      <c r="BM56">
        <f ca="1">COUNTIF(BL$4:BL56, "Yes")</f>
        <v>5</v>
      </c>
      <c r="BN56" s="37">
        <f t="shared" ca="1" si="515"/>
        <v>155362.74122606407</v>
      </c>
      <c r="BO56" s="37">
        <f t="shared" ca="1" si="516"/>
        <v>32052.693536429775</v>
      </c>
      <c r="BP56" s="64">
        <f t="shared" ca="1" si="139"/>
        <v>187415.43476249385</v>
      </c>
      <c r="BQ56" s="170" cm="1">
        <f t="array" aca="1" ref="BQ56" ca="1">IF(MONTH($A56) = 1, _xlfn.LET(_xlpm.value, RAND(), _xlfn.IFS(_xlpm.value&lt;=0.6, 0.9/12, AND(_xlpm.value&gt;0.6, _xlpm.value&lt;=0.8), 0.36/12, _xlpm.value&gt;0.8, -0.06/12)), BQ55)</f>
        <v>7.4999999999999997E-2</v>
      </c>
      <c r="BR56" t="str">
        <f t="shared" ca="1" si="905"/>
        <v>No</v>
      </c>
      <c r="BS56">
        <f ca="1">COUNTIF(BR$4:BR56, "Yes")</f>
        <v>3</v>
      </c>
      <c r="BT56" s="37">
        <f t="shared" ca="1" si="517"/>
        <v>145054.2863836842</v>
      </c>
      <c r="BU56" s="37">
        <f t="shared" ca="1" si="518"/>
        <v>22932.590461121388</v>
      </c>
      <c r="BV56" s="64">
        <f t="shared" ca="1" si="143"/>
        <v>167986.87684480558</v>
      </c>
      <c r="BW56" s="170" cm="1">
        <f t="array" aca="1" ref="BW56" ca="1">IF(MONTH($A56) = 1, _xlfn.LET(_xlpm.value, RAND(), _xlfn.IFS(_xlpm.value&lt;=0.6, 0.9/12, AND(_xlpm.value&gt;0.6, _xlpm.value&lt;=0.8), 0.36/12, _xlpm.value&gt;0.8, -0.06/12)), BW55)</f>
        <v>-5.0000000000000001E-3</v>
      </c>
      <c r="BX56" t="str">
        <f t="shared" ca="1" si="906"/>
        <v>No</v>
      </c>
      <c r="BY56">
        <f ca="1">COUNTIF(BX$4:BX56, "Yes")</f>
        <v>3</v>
      </c>
      <c r="BZ56" s="37">
        <f t="shared" ca="1" si="519"/>
        <v>183655.53903143841</v>
      </c>
      <c r="CA56" s="37">
        <f t="shared" ca="1" si="520"/>
        <v>18915.611806120432</v>
      </c>
      <c r="CB56" s="64">
        <f t="shared" ca="1" si="147"/>
        <v>202571.15083755885</v>
      </c>
      <c r="CC56" s="170" cm="1">
        <f t="array" aca="1" ref="CC56" ca="1">IF(MONTH($A56) = 1, _xlfn.LET(_xlpm.value, RAND(), _xlfn.IFS(_xlpm.value&lt;=0.6, 0.9/12, AND(_xlpm.value&gt;0.6, _xlpm.value&lt;=0.8), 0.36/12, _xlpm.value&gt;0.8, -0.06/12)), CC55)</f>
        <v>0.03</v>
      </c>
      <c r="CD56" t="str">
        <f t="shared" ca="1" si="907"/>
        <v>No</v>
      </c>
      <c r="CE56">
        <f ca="1">COUNTIF(CD$4:CD56, "Yes")</f>
        <v>3</v>
      </c>
      <c r="CF56" s="37">
        <f t="shared" ca="1" si="521"/>
        <v>419250.83138796466</v>
      </c>
      <c r="CG56" s="37">
        <f t="shared" ca="1" si="522"/>
        <v>14992.24231330265</v>
      </c>
      <c r="CH56" s="64">
        <f t="shared" ca="1" si="151"/>
        <v>434243.07370126731</v>
      </c>
      <c r="CI56" s="170" cm="1">
        <f t="array" aca="1" ref="CI56" ca="1">IF(MONTH($A56) = 1, _xlfn.LET(_xlpm.value, RAND(), _xlfn.IFS(_xlpm.value&lt;=0.6, 0.9/12, AND(_xlpm.value&gt;0.6, _xlpm.value&lt;=0.8), 0.36/12, _xlpm.value&gt;0.8, -0.06/12)), CI55)</f>
        <v>7.4999999999999997E-2</v>
      </c>
      <c r="CJ56" t="str">
        <f t="shared" ca="1" si="908"/>
        <v>No</v>
      </c>
      <c r="CK56">
        <f ca="1">COUNTIF(CJ$4:CJ56, "Yes")</f>
        <v>4</v>
      </c>
      <c r="CL56" s="37">
        <f t="shared" ca="1" si="523"/>
        <v>135548.01101629777</v>
      </c>
      <c r="CM56" s="37">
        <f t="shared" ca="1" si="524"/>
        <v>22815.38575587036</v>
      </c>
      <c r="CN56" s="64">
        <f t="shared" ca="1" si="155"/>
        <v>158363.39677216811</v>
      </c>
      <c r="CO56" s="170" cm="1">
        <f t="array" aca="1" ref="CO56" ca="1">IF(MONTH($A56) = 1, _xlfn.LET(_xlpm.value, RAND(), _xlfn.IFS(_xlpm.value&lt;=0.6, 0.9/12, AND(_xlpm.value&gt;0.6, _xlpm.value&lt;=0.8), 0.36/12, _xlpm.value&gt;0.8, -0.06/12)), CO55)</f>
        <v>-5.0000000000000001E-3</v>
      </c>
      <c r="CP56" t="str">
        <f t="shared" ca="1" si="909"/>
        <v>No</v>
      </c>
      <c r="CQ56">
        <f ca="1">COUNTIF(CP$4:CP56, "Yes")</f>
        <v>0</v>
      </c>
      <c r="CR56" s="37">
        <f t="shared" ca="1" si="525"/>
        <v>341763.4229826582</v>
      </c>
      <c r="CS56" s="37">
        <f t="shared" ca="1" si="526"/>
        <v>0</v>
      </c>
      <c r="CT56" s="64">
        <f t="shared" ca="1" si="159"/>
        <v>341763.4229826582</v>
      </c>
      <c r="CU56" s="170" cm="1">
        <f t="array" aca="1" ref="CU56" ca="1">IF(MONTH($A56) = 1, _xlfn.LET(_xlpm.value, RAND(), _xlfn.IFS(_xlpm.value&lt;=0.6, 0.9/12, AND(_xlpm.value&gt;0.6, _xlpm.value&lt;=0.8), 0.36/12, _xlpm.value&gt;0.8, -0.06/12)), CU55)</f>
        <v>7.4999999999999997E-2</v>
      </c>
      <c r="CV56" t="str">
        <f t="shared" ca="1" si="910"/>
        <v>No</v>
      </c>
      <c r="CW56">
        <f ca="1">COUNTIF(CV$4:CV56, "Yes")</f>
        <v>2</v>
      </c>
      <c r="CX56" s="37">
        <f t="shared" ca="1" si="527"/>
        <v>466953.7412693607</v>
      </c>
      <c r="CY56" s="37">
        <f t="shared" ca="1" si="528"/>
        <v>5821.3017848026248</v>
      </c>
      <c r="CZ56" s="64">
        <f t="shared" ca="1" si="163"/>
        <v>472775.04305416334</v>
      </c>
      <c r="DA56" s="170" cm="1">
        <f t="array" aca="1" ref="DA56" ca="1">IF(MONTH($A56) = 1, _xlfn.LET(_xlpm.value, RAND(), _xlfn.IFS(_xlpm.value&lt;=0.6, 0.9/12, AND(_xlpm.value&gt;0.6, _xlpm.value&lt;=0.8), 0.36/12, _xlpm.value&gt;0.8, -0.06/12)), DA55)</f>
        <v>7.4999999999999997E-2</v>
      </c>
      <c r="DB56" t="str">
        <f t="shared" ca="1" si="911"/>
        <v>No</v>
      </c>
      <c r="DC56">
        <f ca="1">COUNTIF(DB$4:DB56, "Yes")</f>
        <v>4</v>
      </c>
      <c r="DD56" s="37">
        <f t="shared" ca="1" si="529"/>
        <v>435450.63105589489</v>
      </c>
      <c r="DE56" s="37">
        <f t="shared" ca="1" si="530"/>
        <v>18199.883626488616</v>
      </c>
      <c r="DF56" s="64">
        <f t="shared" ca="1" si="167"/>
        <v>453650.51468238351</v>
      </c>
      <c r="DG56" s="170" cm="1">
        <f t="array" aca="1" ref="DG56" ca="1">IF(MONTH($A56) = 1, _xlfn.LET(_xlpm.value, RAND(), _xlfn.IFS(_xlpm.value&lt;=0.6, 0.9/12, AND(_xlpm.value&gt;0.6, _xlpm.value&lt;=0.8), 0.36/12, _xlpm.value&gt;0.8, -0.06/12)), DG55)</f>
        <v>7.4999999999999997E-2</v>
      </c>
      <c r="DH56" t="str">
        <f t="shared" ca="1" si="912"/>
        <v>No</v>
      </c>
      <c r="DI56">
        <f ca="1">COUNTIF(DH$4:DH56, "Yes")</f>
        <v>2</v>
      </c>
      <c r="DJ56" s="37">
        <f t="shared" ca="1" si="531"/>
        <v>659797.63141728868</v>
      </c>
      <c r="DK56" s="37">
        <f t="shared" ca="1" si="532"/>
        <v>12015.78063223455</v>
      </c>
      <c r="DL56" s="64">
        <f t="shared" ca="1" si="171"/>
        <v>671813.41204952321</v>
      </c>
      <c r="DM56" s="170" cm="1">
        <f t="array" aca="1" ref="DM56" ca="1">IF(MONTH($A56) = 1, _xlfn.LET(_xlpm.value, RAND(), _xlfn.IFS(_xlpm.value&lt;=0.6, 0.9/12, AND(_xlpm.value&gt;0.6, _xlpm.value&lt;=0.8), 0.36/12, _xlpm.value&gt;0.8, -0.06/12)), DM55)</f>
        <v>7.4999999999999997E-2</v>
      </c>
      <c r="DN56" t="str">
        <f t="shared" ca="1" si="913"/>
        <v>No</v>
      </c>
      <c r="DO56">
        <f ca="1">COUNTIF(DN$4:DN56, "Yes")</f>
        <v>2</v>
      </c>
      <c r="DP56" s="37">
        <f t="shared" ca="1" si="533"/>
        <v>553619.20799808798</v>
      </c>
      <c r="DQ56" s="37">
        <f t="shared" ca="1" si="534"/>
        <v>9186.1494105106776</v>
      </c>
      <c r="DR56" s="64">
        <f t="shared" ca="1" si="175"/>
        <v>562805.35740859865</v>
      </c>
      <c r="DS56" s="170" cm="1">
        <f t="array" aca="1" ref="DS56" ca="1">IF(MONTH($A56) = 1, _xlfn.LET(_xlpm.value, RAND(), _xlfn.IFS(_xlpm.value&lt;=0.6, 0.9/12, AND(_xlpm.value&gt;0.6, _xlpm.value&lt;=0.8), 0.36/12, _xlpm.value&gt;0.8, -0.06/12)), DS55)</f>
        <v>0.03</v>
      </c>
      <c r="DT56" t="str">
        <f t="shared" ca="1" si="914"/>
        <v>No</v>
      </c>
      <c r="DU56">
        <f ca="1">COUNTIF(DT$4:DT56, "Yes")</f>
        <v>3</v>
      </c>
      <c r="DV56" s="37">
        <f t="shared" ca="1" si="535"/>
        <v>295863.90168133279</v>
      </c>
      <c r="DW56" s="37">
        <f t="shared" ca="1" si="536"/>
        <v>20295.513566143843</v>
      </c>
      <c r="DX56" s="64">
        <f t="shared" ca="1" si="179"/>
        <v>316159.41524747666</v>
      </c>
      <c r="DY56" s="170" cm="1">
        <f t="array" aca="1" ref="DY56" ca="1">IF(MONTH($A56) = 1, _xlfn.LET(_xlpm.value, RAND(), _xlfn.IFS(_xlpm.value&lt;=0.6, 0.9/12, AND(_xlpm.value&gt;0.6, _xlpm.value&lt;=0.8), 0.36/12, _xlpm.value&gt;0.8, -0.06/12)), DY55)</f>
        <v>7.4999999999999997E-2</v>
      </c>
      <c r="DZ56" t="str">
        <f t="shared" ca="1" si="915"/>
        <v>Yes</v>
      </c>
      <c r="EA56">
        <f ca="1">COUNTIF(DZ$4:DZ56, "Yes")</f>
        <v>6</v>
      </c>
      <c r="EB56" s="37">
        <f t="shared" ca="1" si="537"/>
        <v>445182.33777359332</v>
      </c>
      <c r="EC56" s="37">
        <f t="shared" ca="1" si="538"/>
        <v>30508.542717959004</v>
      </c>
      <c r="ED56" s="64">
        <f t="shared" ca="1" si="183"/>
        <v>475690.88049155229</v>
      </c>
      <c r="EE56" s="170" cm="1">
        <f t="array" aca="1" ref="EE56" ca="1">IF(MONTH($A56) = 1, _xlfn.LET(_xlpm.value, RAND(), _xlfn.IFS(_xlpm.value&lt;=0.6, 0.9/12, AND(_xlpm.value&gt;0.6, _xlpm.value&lt;=0.8), 0.36/12, _xlpm.value&gt;0.8, -0.06/12)), EE55)</f>
        <v>-5.0000000000000001E-3</v>
      </c>
      <c r="EF56" t="str">
        <f t="shared" ca="1" si="916"/>
        <v>No</v>
      </c>
      <c r="EG56">
        <f ca="1">COUNTIF(EF$4:EF56, "Yes")</f>
        <v>2</v>
      </c>
      <c r="EH56" s="37">
        <f t="shared" ca="1" si="539"/>
        <v>210201.01993183902</v>
      </c>
      <c r="EI56" s="37">
        <f t="shared" ca="1" si="540"/>
        <v>14799.943447772725</v>
      </c>
      <c r="EJ56" s="64">
        <f t="shared" ca="1" si="187"/>
        <v>225000.96337961176</v>
      </c>
      <c r="EK56" s="170" cm="1">
        <f t="array" aca="1" ref="EK56" ca="1">IF(MONTH($A56) = 1, _xlfn.LET(_xlpm.value, RAND(), _xlfn.IFS(_xlpm.value&lt;=0.6, 0.9/12, AND(_xlpm.value&gt;0.6, _xlpm.value&lt;=0.8), 0.36/12, _xlpm.value&gt;0.8, -0.06/12)), EK55)</f>
        <v>-5.0000000000000001E-3</v>
      </c>
      <c r="EL56" t="str">
        <f t="shared" ca="1" si="917"/>
        <v>No</v>
      </c>
      <c r="EM56">
        <f ca="1">COUNTIF(EL$4:EL56, "Yes")</f>
        <v>4</v>
      </c>
      <c r="EN56" s="37">
        <f t="shared" ca="1" si="541"/>
        <v>130744.95014001477</v>
      </c>
      <c r="EO56" s="37">
        <f t="shared" ca="1" si="542"/>
        <v>22338.133422797386</v>
      </c>
      <c r="EP56" s="64">
        <f t="shared" ca="1" si="191"/>
        <v>153083.08356281216</v>
      </c>
      <c r="EQ56" s="170" cm="1">
        <f t="array" aca="1" ref="EQ56" ca="1">IF(MONTH($A56) = 1, _xlfn.LET(_xlpm.value, RAND(), _xlfn.IFS(_xlpm.value&lt;=0.6, 0.9/12, AND(_xlpm.value&gt;0.6, _xlpm.value&lt;=0.8), 0.36/12, _xlpm.value&gt;0.8, -0.06/12)), EQ55)</f>
        <v>7.4999999999999997E-2</v>
      </c>
      <c r="ER56" t="str">
        <f t="shared" ca="1" si="918"/>
        <v>No</v>
      </c>
      <c r="ES56">
        <f ca="1">COUNTIF(ER$4:ER56, "Yes")</f>
        <v>0</v>
      </c>
      <c r="ET56" s="37">
        <f t="shared" ca="1" si="543"/>
        <v>994773.58033587469</v>
      </c>
      <c r="EU56" s="37">
        <f t="shared" ca="1" si="544"/>
        <v>0</v>
      </c>
      <c r="EV56" s="64">
        <f t="shared" ca="1" si="195"/>
        <v>994773.58033587469</v>
      </c>
      <c r="EW56" s="170" cm="1">
        <f t="array" aca="1" ref="EW56" ca="1">IF(MONTH($A56) = 1, _xlfn.LET(_xlpm.value, RAND(), _xlfn.IFS(_xlpm.value&lt;=0.6, 0.9/12, AND(_xlpm.value&gt;0.6, _xlpm.value&lt;=0.8), 0.36/12, _xlpm.value&gt;0.8, -0.06/12)), EW55)</f>
        <v>7.4999999999999997E-2</v>
      </c>
      <c r="EX56" t="str">
        <f t="shared" ca="1" si="919"/>
        <v>No</v>
      </c>
      <c r="EY56">
        <f ca="1">COUNTIF(EX$4:EX56, "Yes")</f>
        <v>2</v>
      </c>
      <c r="EZ56" s="37">
        <f t="shared" ca="1" si="545"/>
        <v>287075.57051842607</v>
      </c>
      <c r="FA56" s="37">
        <f t="shared" ca="1" si="546"/>
        <v>7994.1069741623987</v>
      </c>
      <c r="FB56" s="64">
        <f t="shared" ca="1" si="199"/>
        <v>295069.67749258847</v>
      </c>
      <c r="FC56" s="170" cm="1">
        <f t="array" aca="1" ref="FC56" ca="1">IF(MONTH($A56) = 1, _xlfn.LET(_xlpm.value, RAND(), _xlfn.IFS(_xlpm.value&lt;=0.6, 0.9/12, AND(_xlpm.value&gt;0.6, _xlpm.value&lt;=0.8), 0.36/12, _xlpm.value&gt;0.8, -0.06/12)), FC55)</f>
        <v>7.4999999999999997E-2</v>
      </c>
      <c r="FD56" t="str">
        <f t="shared" ca="1" si="920"/>
        <v>No</v>
      </c>
      <c r="FE56">
        <f ca="1">COUNTIF(FD$4:FD56, "Yes")</f>
        <v>4</v>
      </c>
      <c r="FF56" s="37">
        <f t="shared" ca="1" si="547"/>
        <v>212185.01434354941</v>
      </c>
      <c r="FG56" s="37">
        <f t="shared" ca="1" si="548"/>
        <v>20448.362355099067</v>
      </c>
      <c r="FH56" s="64">
        <f t="shared" ca="1" si="203"/>
        <v>232633.37669864847</v>
      </c>
      <c r="FI56" s="170" cm="1">
        <f t="array" aca="1" ref="FI56" ca="1">IF(MONTH($A56) = 1, _xlfn.LET(_xlpm.value, RAND(), _xlfn.IFS(_xlpm.value&lt;=0.6, 0.9/12, AND(_xlpm.value&gt;0.6, _xlpm.value&lt;=0.8), 0.36/12, _xlpm.value&gt;0.8, -0.06/12)), FI55)</f>
        <v>7.4999999999999997E-2</v>
      </c>
      <c r="FJ56" t="str">
        <f t="shared" ca="1" si="921"/>
        <v>No</v>
      </c>
      <c r="FK56">
        <f ca="1">COUNTIF(FJ$4:FJ56, "Yes")</f>
        <v>1</v>
      </c>
      <c r="FL56" s="37">
        <f t="shared" ca="1" si="549"/>
        <v>464031.26179023948</v>
      </c>
      <c r="FM56" s="37">
        <f t="shared" ca="1" si="550"/>
        <v>6089.9016063955032</v>
      </c>
      <c r="FN56" s="64">
        <f t="shared" ca="1" si="207"/>
        <v>470121.16339663498</v>
      </c>
      <c r="FO56" s="170" cm="1">
        <f t="array" aca="1" ref="FO56" ca="1">IF(MONTH($A56) = 1, _xlfn.LET(_xlpm.value, RAND(), _xlfn.IFS(_xlpm.value&lt;=0.6, 0.9/12, AND(_xlpm.value&gt;0.6, _xlpm.value&lt;=0.8), 0.36/12, _xlpm.value&gt;0.8, -0.06/12)), FO55)</f>
        <v>7.4999999999999997E-2</v>
      </c>
      <c r="FP56" t="str">
        <f t="shared" ca="1" si="922"/>
        <v>No</v>
      </c>
      <c r="FQ56">
        <f ca="1">COUNTIF(FP$4:FP56, "Yes")</f>
        <v>2</v>
      </c>
      <c r="FR56" s="37">
        <f t="shared" ca="1" si="551"/>
        <v>891245.42543262371</v>
      </c>
      <c r="FS56" s="37">
        <f t="shared" ca="1" si="552"/>
        <v>13575.540468675703</v>
      </c>
      <c r="FT56" s="64">
        <f t="shared" ca="1" si="211"/>
        <v>904820.96590129938</v>
      </c>
      <c r="FU56" s="170" cm="1">
        <f t="array" aca="1" ref="FU56" ca="1">IF(MONTH($A56) = 1, _xlfn.LET(_xlpm.value, RAND(), _xlfn.IFS(_xlpm.value&lt;=0.6, 0.9/12, AND(_xlpm.value&gt;0.6, _xlpm.value&lt;=0.8), 0.36/12, _xlpm.value&gt;0.8, -0.06/12)), FU55)</f>
        <v>7.4999999999999997E-2</v>
      </c>
      <c r="FV56" t="str">
        <f t="shared" ca="1" si="923"/>
        <v>Yes</v>
      </c>
      <c r="FW56">
        <f ca="1">COUNTIF(FV$4:FV56, "Yes")</f>
        <v>3</v>
      </c>
      <c r="FX56" s="37">
        <f t="shared" ca="1" si="553"/>
        <v>254341.02673413759</v>
      </c>
      <c r="FY56" s="37">
        <f t="shared" ca="1" si="554"/>
        <v>15473.090196723359</v>
      </c>
      <c r="FZ56" s="64">
        <f t="shared" ca="1" si="215"/>
        <v>269814.11693086097</v>
      </c>
      <c r="GA56" s="170" cm="1">
        <f t="array" aca="1" ref="GA56" ca="1">IF(MONTH($A56) = 1, _xlfn.LET(_xlpm.value, RAND(), _xlfn.IFS(_xlpm.value&lt;=0.6, 0.9/12, AND(_xlpm.value&gt;0.6, _xlpm.value&lt;=0.8), 0.36/12, _xlpm.value&gt;0.8, -0.06/12)), GA55)</f>
        <v>7.4999999999999997E-2</v>
      </c>
      <c r="GB56" t="str">
        <f t="shared" ca="1" si="924"/>
        <v>Yes</v>
      </c>
      <c r="GC56">
        <f ca="1">COUNTIF(GB$4:GB56, "Yes")</f>
        <v>3</v>
      </c>
      <c r="GD56" s="37">
        <f t="shared" ca="1" si="555"/>
        <v>595522.02225435688</v>
      </c>
      <c r="GE56" s="37">
        <f t="shared" ca="1" si="556"/>
        <v>19372.78434109929</v>
      </c>
      <c r="GF56" s="64">
        <f t="shared" ca="1" si="219"/>
        <v>614894.8065954562</v>
      </c>
      <c r="GG56" s="170" cm="1">
        <f t="array" aca="1" ref="GG56" ca="1">IF(MONTH($A56) = 1, _xlfn.LET(_xlpm.value, RAND(), _xlfn.IFS(_xlpm.value&lt;=0.6, 0.9/12, AND(_xlpm.value&gt;0.6, _xlpm.value&lt;=0.8), 0.36/12, _xlpm.value&gt;0.8, -0.06/12)), GG55)</f>
        <v>-5.0000000000000001E-3</v>
      </c>
      <c r="GH56" t="str">
        <f t="shared" ca="1" si="925"/>
        <v>No</v>
      </c>
      <c r="GI56">
        <f ca="1">COUNTIF(GH$4:GH56, "Yes")</f>
        <v>1</v>
      </c>
      <c r="GJ56" s="37">
        <f t="shared" ca="1" si="557"/>
        <v>196975.52635547644</v>
      </c>
      <c r="GK56" s="37">
        <f t="shared" ca="1" si="558"/>
        <v>6416.5878731459015</v>
      </c>
      <c r="GL56" s="64">
        <f t="shared" ca="1" si="223"/>
        <v>203392.11422862235</v>
      </c>
      <c r="GM56" s="170" cm="1">
        <f t="array" aca="1" ref="GM56" ca="1">IF(MONTH($A56) = 1, _xlfn.LET(_xlpm.value, RAND(), _xlfn.IFS(_xlpm.value&lt;=0.6, 0.9/12, AND(_xlpm.value&gt;0.6, _xlpm.value&lt;=0.8), 0.36/12, _xlpm.value&gt;0.8, -0.06/12)), GM55)</f>
        <v>7.4999999999999997E-2</v>
      </c>
      <c r="GN56" t="str">
        <f t="shared" ca="1" si="926"/>
        <v>No</v>
      </c>
      <c r="GO56">
        <f ca="1">COUNTIF(GN$4:GN56, "Yes")</f>
        <v>2</v>
      </c>
      <c r="GP56" s="37">
        <f t="shared" ca="1" si="559"/>
        <v>748348.19450902496</v>
      </c>
      <c r="GQ56" s="37">
        <f t="shared" ca="1" si="560"/>
        <v>13169.022693310686</v>
      </c>
      <c r="GR56" s="64">
        <f t="shared" ca="1" si="227"/>
        <v>761517.2172023356</v>
      </c>
      <c r="GS56" s="170" cm="1">
        <f t="array" aca="1" ref="GS56" ca="1">IF(MONTH($A56) = 1, _xlfn.LET(_xlpm.value, RAND(), _xlfn.IFS(_xlpm.value&lt;=0.6, 0.9/12, AND(_xlpm.value&gt;0.6, _xlpm.value&lt;=0.8), 0.36/12, _xlpm.value&gt;0.8, -0.06/12)), GS55)</f>
        <v>7.4999999999999997E-2</v>
      </c>
      <c r="GT56" t="str">
        <f t="shared" ca="1" si="927"/>
        <v>No</v>
      </c>
      <c r="GU56">
        <f ca="1">COUNTIF(GT$4:GT56, "Yes")</f>
        <v>0</v>
      </c>
      <c r="GV56" s="37">
        <f t="shared" ca="1" si="561"/>
        <v>475001.40658993786</v>
      </c>
      <c r="GW56" s="37">
        <f t="shared" ca="1" si="562"/>
        <v>0</v>
      </c>
      <c r="GX56" s="64">
        <f t="shared" ca="1" si="231"/>
        <v>475001.40658993786</v>
      </c>
      <c r="GY56" s="170" cm="1">
        <f t="array" aca="1" ref="GY56" ca="1">IF(MONTH($A56) = 1, _xlfn.LET(_xlpm.value, RAND(), _xlfn.IFS(_xlpm.value&lt;=0.6, 0.9/12, AND(_xlpm.value&gt;0.6, _xlpm.value&lt;=0.8), 0.36/12, _xlpm.value&gt;0.8, -0.06/12)), GY55)</f>
        <v>-5.0000000000000001E-3</v>
      </c>
      <c r="GZ56" t="str">
        <f t="shared" ca="1" si="928"/>
        <v>No</v>
      </c>
      <c r="HA56">
        <f ca="1">COUNTIF(GZ$4:GZ56, "Yes")</f>
        <v>3</v>
      </c>
      <c r="HB56" s="37">
        <f t="shared" ca="1" si="563"/>
        <v>501889.92875183624</v>
      </c>
      <c r="HC56" s="37">
        <f t="shared" ca="1" si="564"/>
        <v>16178.452215347048</v>
      </c>
      <c r="HD56" s="64">
        <f t="shared" ca="1" si="235"/>
        <v>518068.38096718327</v>
      </c>
      <c r="HE56" s="170" cm="1">
        <f t="array" aca="1" ref="HE56" ca="1">IF(MONTH($A56) = 1, _xlfn.LET(_xlpm.value, RAND(), _xlfn.IFS(_xlpm.value&lt;=0.6, 0.9/12, AND(_xlpm.value&gt;0.6, _xlpm.value&lt;=0.8), 0.36/12, _xlpm.value&gt;0.8, -0.06/12)), HE55)</f>
        <v>-5.0000000000000001E-3</v>
      </c>
      <c r="HF56" t="str">
        <f t="shared" ca="1" si="929"/>
        <v>No</v>
      </c>
      <c r="HG56">
        <f ca="1">COUNTIF(HF$4:HF56, "Yes")</f>
        <v>3</v>
      </c>
      <c r="HH56" s="37">
        <f t="shared" ca="1" si="565"/>
        <v>222144.51288125807</v>
      </c>
      <c r="HI56" s="37">
        <f t="shared" ca="1" si="566"/>
        <v>10908.953975016671</v>
      </c>
      <c r="HJ56" s="64">
        <f t="shared" ca="1" si="239"/>
        <v>233053.46685627472</v>
      </c>
      <c r="HK56" s="170" cm="1">
        <f t="array" aca="1" ref="HK56" ca="1">IF(MONTH($A56) = 1, _xlfn.LET(_xlpm.value, RAND(), _xlfn.IFS(_xlpm.value&lt;=0.6, 0.9/12, AND(_xlpm.value&gt;0.6, _xlpm.value&lt;=0.8), 0.36/12, _xlpm.value&gt;0.8, -0.06/12)), HK55)</f>
        <v>7.4999999999999997E-2</v>
      </c>
      <c r="HL56" t="str">
        <f t="shared" ca="1" si="930"/>
        <v>No</v>
      </c>
      <c r="HM56">
        <f ca="1">COUNTIF(HL$4:HL56, "Yes")</f>
        <v>2</v>
      </c>
      <c r="HN56" s="37">
        <f t="shared" ca="1" si="567"/>
        <v>412059.99455011263</v>
      </c>
      <c r="HO56" s="37">
        <f t="shared" ca="1" si="568"/>
        <v>7176.5935457072255</v>
      </c>
      <c r="HP56" s="64">
        <f t="shared" ca="1" si="243"/>
        <v>419236.58809581987</v>
      </c>
      <c r="HQ56" s="170" cm="1">
        <f t="array" aca="1" ref="HQ56" ca="1">IF(MONTH($A56) = 1, _xlfn.LET(_xlpm.value, RAND(), _xlfn.IFS(_xlpm.value&lt;=0.6, 0.9/12, AND(_xlpm.value&gt;0.6, _xlpm.value&lt;=0.8), 0.36/12, _xlpm.value&gt;0.8, -0.06/12)), HQ55)</f>
        <v>0.03</v>
      </c>
      <c r="HR56" t="str">
        <f t="shared" ca="1" si="931"/>
        <v>No</v>
      </c>
      <c r="HS56">
        <f ca="1">COUNTIF(HR$4:HR56, "Yes")</f>
        <v>3</v>
      </c>
      <c r="HT56" s="37">
        <f t="shared" ca="1" si="569"/>
        <v>271600.63070951996</v>
      </c>
      <c r="HU56" s="37">
        <f t="shared" ca="1" si="570"/>
        <v>9884.6831345522533</v>
      </c>
      <c r="HV56" s="64">
        <f t="shared" ca="1" si="247"/>
        <v>281485.31384407223</v>
      </c>
      <c r="HW56" s="170" cm="1">
        <f t="array" aca="1" ref="HW56" ca="1">IF(MONTH($A56) = 1, _xlfn.LET(_xlpm.value, RAND(), _xlfn.IFS(_xlpm.value&lt;=0.6, 0.9/12, AND(_xlpm.value&gt;0.6, _xlpm.value&lt;=0.8), 0.36/12, _xlpm.value&gt;0.8, -0.06/12)), HW55)</f>
        <v>7.4999999999999997E-2</v>
      </c>
      <c r="HX56" t="str">
        <f t="shared" ca="1" si="932"/>
        <v>No</v>
      </c>
      <c r="HY56">
        <f ca="1">COUNTIF(HX$4:HX56, "Yes")</f>
        <v>4</v>
      </c>
      <c r="HZ56" s="37">
        <f t="shared" ca="1" si="571"/>
        <v>659092.96359281964</v>
      </c>
      <c r="IA56" s="37">
        <f t="shared" ca="1" si="572"/>
        <v>28887.647463102752</v>
      </c>
      <c r="IB56" s="64">
        <f t="shared" ca="1" si="251"/>
        <v>687980.61105592235</v>
      </c>
      <c r="IC56" s="170" cm="1">
        <f t="array" aca="1" ref="IC56" ca="1">IF(MONTH($A56) = 1, _xlfn.LET(_xlpm.value, RAND(), _xlfn.IFS(_xlpm.value&lt;=0.6, 0.9/12, AND(_xlpm.value&gt;0.6, _xlpm.value&lt;=0.8), 0.36/12, _xlpm.value&gt;0.8, -0.06/12)), IC55)</f>
        <v>7.4999999999999997E-2</v>
      </c>
      <c r="ID56" t="str">
        <f t="shared" ca="1" si="933"/>
        <v>No</v>
      </c>
      <c r="IE56">
        <f ca="1">COUNTIF(ID$4:ID56, "Yes")</f>
        <v>3</v>
      </c>
      <c r="IF56" s="37">
        <f t="shared" ca="1" si="573"/>
        <v>520064.73453591845</v>
      </c>
      <c r="IG56" s="37">
        <f t="shared" ca="1" si="574"/>
        <v>11093.030937426356</v>
      </c>
      <c r="IH56" s="64">
        <f t="shared" ca="1" si="255"/>
        <v>531157.76547334483</v>
      </c>
      <c r="II56" s="170" cm="1">
        <f t="array" aca="1" ref="II56" ca="1">IF(MONTH($A56) = 1, _xlfn.LET(_xlpm.value, RAND(), _xlfn.IFS(_xlpm.value&lt;=0.6, 0.9/12, AND(_xlpm.value&gt;0.6, _xlpm.value&lt;=0.8), 0.36/12, _xlpm.value&gt;0.8, -0.06/12)), II55)</f>
        <v>7.4999999999999997E-2</v>
      </c>
      <c r="IJ56" t="str">
        <f t="shared" ca="1" si="934"/>
        <v>No</v>
      </c>
      <c r="IK56">
        <f ca="1">COUNTIF(IJ$4:IJ56, "Yes")</f>
        <v>6</v>
      </c>
      <c r="IL56" s="37">
        <f t="shared" ca="1" si="575"/>
        <v>223842.76894560896</v>
      </c>
      <c r="IM56" s="37">
        <f t="shared" ca="1" si="576"/>
        <v>26158.785389299042</v>
      </c>
      <c r="IN56" s="64">
        <f t="shared" ca="1" si="259"/>
        <v>250001.554334908</v>
      </c>
      <c r="IO56" s="170" cm="1">
        <f t="array" aca="1" ref="IO56" ca="1">IF(MONTH($A56) = 1, _xlfn.LET(_xlpm.value, RAND(), _xlfn.IFS(_xlpm.value&lt;=0.6, 0.9/12, AND(_xlpm.value&gt;0.6, _xlpm.value&lt;=0.8), 0.36/12, _xlpm.value&gt;0.8, -0.06/12)), IO55)</f>
        <v>7.4999999999999997E-2</v>
      </c>
      <c r="IP56" t="str">
        <f t="shared" ca="1" si="935"/>
        <v>No</v>
      </c>
      <c r="IQ56">
        <f ca="1">COUNTIF(IP$4:IP56, "Yes")</f>
        <v>4</v>
      </c>
      <c r="IR56" s="37">
        <f t="shared" ca="1" si="577"/>
        <v>299305.66596445552</v>
      </c>
      <c r="IS56" s="37">
        <f t="shared" ca="1" si="578"/>
        <v>17574.705394037057</v>
      </c>
      <c r="IT56" s="64">
        <f t="shared" ca="1" si="263"/>
        <v>316880.37135849259</v>
      </c>
      <c r="IU56" s="170" cm="1">
        <f t="array" aca="1" ref="IU56" ca="1">IF(MONTH($A56) = 1, _xlfn.LET(_xlpm.value, RAND(), _xlfn.IFS(_xlpm.value&lt;=0.6, 0.9/12, AND(_xlpm.value&gt;0.6, _xlpm.value&lt;=0.8), 0.36/12, _xlpm.value&gt;0.8, -0.06/12)), IU55)</f>
        <v>-5.0000000000000001E-3</v>
      </c>
      <c r="IV56" t="str">
        <f t="shared" ca="1" si="936"/>
        <v>No</v>
      </c>
      <c r="IW56">
        <f ca="1">COUNTIF(IV$4:IV56, "Yes")</f>
        <v>4</v>
      </c>
      <c r="IX56" s="37">
        <f t="shared" ca="1" si="579"/>
        <v>467348.02296940977</v>
      </c>
      <c r="IY56" s="37">
        <f t="shared" ca="1" si="580"/>
        <v>19802.98530188033</v>
      </c>
      <c r="IZ56" s="64">
        <f t="shared" ca="1" si="267"/>
        <v>487151.00827129011</v>
      </c>
      <c r="JA56" s="170" cm="1">
        <f t="array" aca="1" ref="JA56" ca="1">IF(MONTH($A56) = 1, _xlfn.LET(_xlpm.value, RAND(), _xlfn.IFS(_xlpm.value&lt;=0.6, 0.9/12, AND(_xlpm.value&gt;0.6, _xlpm.value&lt;=0.8), 0.36/12, _xlpm.value&gt;0.8, -0.06/12)), JA55)</f>
        <v>0.03</v>
      </c>
      <c r="JB56" t="str">
        <f t="shared" ca="1" si="937"/>
        <v>No</v>
      </c>
      <c r="JC56">
        <f ca="1">COUNTIF(JB$4:JB56, "Yes")</f>
        <v>3</v>
      </c>
      <c r="JD56" s="37">
        <f t="shared" ca="1" si="581"/>
        <v>270597.23693376308</v>
      </c>
      <c r="JE56" s="37">
        <f t="shared" ca="1" si="582"/>
        <v>18276.407279661558</v>
      </c>
      <c r="JF56" s="64">
        <f t="shared" ca="1" si="271"/>
        <v>288873.64421342465</v>
      </c>
      <c r="JG56" s="170" cm="1">
        <f t="array" aca="1" ref="JG56" ca="1">IF(MONTH($A56) = 1, _xlfn.LET(_xlpm.value, RAND(), _xlfn.IFS(_xlpm.value&lt;=0.6, 0.9/12, AND(_xlpm.value&gt;0.6, _xlpm.value&lt;=0.8), 0.36/12, _xlpm.value&gt;0.8, -0.06/12)), JG55)</f>
        <v>7.4999999999999997E-2</v>
      </c>
      <c r="JH56" t="str">
        <f t="shared" ca="1" si="938"/>
        <v>No</v>
      </c>
      <c r="JI56">
        <f ca="1">COUNTIF(JH$4:JH56, "Yes")</f>
        <v>2</v>
      </c>
      <c r="JJ56" s="37">
        <f t="shared" ca="1" si="583"/>
        <v>592293.75028265628</v>
      </c>
      <c r="JK56" s="37">
        <f t="shared" ca="1" si="584"/>
        <v>3587.6734132943893</v>
      </c>
      <c r="JL56" s="64">
        <f t="shared" ca="1" si="275"/>
        <v>595881.42369595065</v>
      </c>
      <c r="JM56" s="170" cm="1">
        <f t="array" aca="1" ref="JM56" ca="1">IF(MONTH($A56) = 1, _xlfn.LET(_xlpm.value, RAND(), _xlfn.IFS(_xlpm.value&lt;=0.6, 0.9/12, AND(_xlpm.value&gt;0.6, _xlpm.value&lt;=0.8), 0.36/12, _xlpm.value&gt;0.8, -0.06/12)), JM55)</f>
        <v>0.03</v>
      </c>
      <c r="JN56" t="str">
        <f t="shared" ca="1" si="939"/>
        <v>No</v>
      </c>
      <c r="JO56">
        <f ca="1">COUNTIF(JN$4:JN56, "Yes")</f>
        <v>6</v>
      </c>
      <c r="JP56" s="37">
        <f t="shared" ca="1" si="585"/>
        <v>195198.07514630634</v>
      </c>
      <c r="JQ56" s="37">
        <f t="shared" ca="1" si="586"/>
        <v>30211.125454005622</v>
      </c>
      <c r="JR56" s="64">
        <f t="shared" ca="1" si="279"/>
        <v>225409.20060031195</v>
      </c>
      <c r="JS56" s="170" cm="1">
        <f t="array" aca="1" ref="JS56" ca="1">IF(MONTH($A56) = 1, _xlfn.LET(_xlpm.value, RAND(), _xlfn.IFS(_xlpm.value&lt;=0.6, 0.9/12, AND(_xlpm.value&gt;0.6, _xlpm.value&lt;=0.8), 0.36/12, _xlpm.value&gt;0.8, -0.06/12)), JS55)</f>
        <v>7.4999999999999997E-2</v>
      </c>
      <c r="JT56" t="str">
        <f t="shared" ca="1" si="940"/>
        <v>No</v>
      </c>
      <c r="JU56">
        <f ca="1">COUNTIF(JT$4:JT56, "Yes")</f>
        <v>2</v>
      </c>
      <c r="JV56" s="37">
        <f t="shared" ca="1" si="587"/>
        <v>297823.62840266037</v>
      </c>
      <c r="JW56" s="37">
        <f t="shared" ca="1" si="588"/>
        <v>9950.0177160956573</v>
      </c>
      <c r="JX56" s="64">
        <f t="shared" ca="1" si="283"/>
        <v>307773.64611875603</v>
      </c>
      <c r="JY56" s="170" cm="1">
        <f t="array" aca="1" ref="JY56" ca="1">IF(MONTH($A56) = 1, _xlfn.LET(_xlpm.value, RAND(), _xlfn.IFS(_xlpm.value&lt;=0.6, 0.9/12, AND(_xlpm.value&gt;0.6, _xlpm.value&lt;=0.8), 0.36/12, _xlpm.value&gt;0.8, -0.06/12)), JY55)</f>
        <v>7.4999999999999997E-2</v>
      </c>
      <c r="JZ56" t="str">
        <f t="shared" ca="1" si="941"/>
        <v>No</v>
      </c>
      <c r="KA56">
        <f ca="1">COUNTIF(JZ$4:JZ56, "Yes")</f>
        <v>3</v>
      </c>
      <c r="KB56" s="37">
        <f t="shared" ca="1" si="589"/>
        <v>214159.67539685845</v>
      </c>
      <c r="KC56" s="37">
        <f t="shared" ca="1" si="590"/>
        <v>12406.856291047081</v>
      </c>
      <c r="KD56" s="64">
        <f t="shared" ca="1" si="287"/>
        <v>226566.53168790555</v>
      </c>
      <c r="KE56" s="170" cm="1">
        <f t="array" aca="1" ref="KE56" ca="1">IF(MONTH($A56) = 1, _xlfn.LET(_xlpm.value, RAND(), _xlfn.IFS(_xlpm.value&lt;=0.6, 0.9/12, AND(_xlpm.value&gt;0.6, _xlpm.value&lt;=0.8), 0.36/12, _xlpm.value&gt;0.8, -0.06/12)), KE55)</f>
        <v>7.4999999999999997E-2</v>
      </c>
      <c r="KF56" t="str">
        <f t="shared" ca="1" si="942"/>
        <v>No</v>
      </c>
      <c r="KG56">
        <f ca="1">COUNTIF(KF$4:KF56, "Yes")</f>
        <v>1</v>
      </c>
      <c r="KH56" s="37">
        <f t="shared" ca="1" si="591"/>
        <v>309261.67304022342</v>
      </c>
      <c r="KI56" s="37">
        <f t="shared" ca="1" si="592"/>
        <v>4733.93500253821</v>
      </c>
      <c r="KJ56" s="64">
        <f t="shared" ca="1" si="291"/>
        <v>313995.60804276163</v>
      </c>
      <c r="KK56" s="170" cm="1">
        <f t="array" aca="1" ref="KK56" ca="1">IF(MONTH($A56) = 1, _xlfn.LET(_xlpm.value, RAND(), _xlfn.IFS(_xlpm.value&lt;=0.6, 0.9/12, AND(_xlpm.value&gt;0.6, _xlpm.value&lt;=0.8), 0.36/12, _xlpm.value&gt;0.8, -0.06/12)), KK55)</f>
        <v>7.4999999999999997E-2</v>
      </c>
      <c r="KL56" t="str">
        <f t="shared" ca="1" si="943"/>
        <v>No</v>
      </c>
      <c r="KM56">
        <f ca="1">COUNTIF(KL$4:KL56, "Yes")</f>
        <v>2</v>
      </c>
      <c r="KN56" s="37">
        <f t="shared" ca="1" si="593"/>
        <v>396320.86092187942</v>
      </c>
      <c r="KO56" s="37">
        <f t="shared" ca="1" si="594"/>
        <v>1517.0159678582568</v>
      </c>
      <c r="KP56" s="64">
        <f t="shared" ca="1" si="295"/>
        <v>397837.87688973767</v>
      </c>
      <c r="KQ56" s="170" cm="1">
        <f t="array" aca="1" ref="KQ56" ca="1">IF(MONTH($A56) = 1, _xlfn.LET(_xlpm.value, RAND(), _xlfn.IFS(_xlpm.value&lt;=0.6, 0.9/12, AND(_xlpm.value&gt;0.6, _xlpm.value&lt;=0.8), 0.36/12, _xlpm.value&gt;0.8, -0.06/12)), KQ55)</f>
        <v>7.4999999999999997E-2</v>
      </c>
      <c r="KR56" t="str">
        <f t="shared" ca="1" si="944"/>
        <v>No</v>
      </c>
      <c r="KS56">
        <f ca="1">COUNTIF(KR$4:KR56, "Yes")</f>
        <v>2</v>
      </c>
      <c r="KT56" s="37">
        <f t="shared" ca="1" si="595"/>
        <v>242596.38376120245</v>
      </c>
      <c r="KU56" s="37">
        <f t="shared" ca="1" si="596"/>
        <v>7020.8119050278056</v>
      </c>
      <c r="KV56" s="64">
        <f t="shared" ca="1" si="299"/>
        <v>249617.19566623025</v>
      </c>
      <c r="KW56" s="170" cm="1">
        <f t="array" aca="1" ref="KW56" ca="1">IF(MONTH($A56) = 1, _xlfn.LET(_xlpm.value, RAND(), _xlfn.IFS(_xlpm.value&lt;=0.6, 0.9/12, AND(_xlpm.value&gt;0.6, _xlpm.value&lt;=0.8), 0.36/12, _xlpm.value&gt;0.8, -0.06/12)), KW55)</f>
        <v>-5.0000000000000001E-3</v>
      </c>
      <c r="KX56" t="str">
        <f t="shared" ca="1" si="945"/>
        <v>No</v>
      </c>
      <c r="KY56">
        <f ca="1">COUNTIF(KX$4:KX56, "Yes")</f>
        <v>2</v>
      </c>
      <c r="KZ56" s="37">
        <f t="shared" ca="1" si="597"/>
        <v>125771.23847139461</v>
      </c>
      <c r="LA56" s="37">
        <f t="shared" ca="1" si="598"/>
        <v>12133.838610612505</v>
      </c>
      <c r="LB56" s="64">
        <f t="shared" ca="1" si="303"/>
        <v>137905.0770820071</v>
      </c>
      <c r="LC56" s="170" cm="1">
        <f t="array" aca="1" ref="LC56" ca="1">IF(MONTH($A56) = 1, _xlfn.LET(_xlpm.value, RAND(), _xlfn.IFS(_xlpm.value&lt;=0.6, 0.9/12, AND(_xlpm.value&gt;0.6, _xlpm.value&lt;=0.8), 0.36/12, _xlpm.value&gt;0.8, -0.06/12)), LC55)</f>
        <v>7.4999999999999997E-2</v>
      </c>
      <c r="LD56" t="str">
        <f t="shared" ca="1" si="946"/>
        <v>No</v>
      </c>
      <c r="LE56">
        <f ca="1">COUNTIF(LD$4:LD56, "Yes")</f>
        <v>1</v>
      </c>
      <c r="LF56" s="37">
        <f t="shared" ca="1" si="599"/>
        <v>474435.73844231036</v>
      </c>
      <c r="LG56" s="37">
        <f t="shared" ca="1" si="600"/>
        <v>2278.5151893912139</v>
      </c>
      <c r="LH56" s="64">
        <f t="shared" ca="1" si="307"/>
        <v>476714.25363170158</v>
      </c>
      <c r="LI56" s="170" cm="1">
        <f t="array" aca="1" ref="LI56" ca="1">IF(MONTH($A56) = 1, _xlfn.LET(_xlpm.value, RAND(), _xlfn.IFS(_xlpm.value&lt;=0.6, 0.9/12, AND(_xlpm.value&gt;0.6, _xlpm.value&lt;=0.8), 0.36/12, _xlpm.value&gt;0.8, -0.06/12)), LI55)</f>
        <v>0.03</v>
      </c>
      <c r="LJ56" t="str">
        <f t="shared" ca="1" si="947"/>
        <v>No</v>
      </c>
      <c r="LK56">
        <f ca="1">COUNTIF(LJ$4:LJ56, "Yes")</f>
        <v>4</v>
      </c>
      <c r="LL56" s="37">
        <f t="shared" ca="1" si="601"/>
        <v>167490.35787326435</v>
      </c>
      <c r="LM56" s="37">
        <f t="shared" ca="1" si="602"/>
        <v>16646.331945250877</v>
      </c>
      <c r="LN56" s="64">
        <f t="shared" ca="1" si="311"/>
        <v>184136.68981851524</v>
      </c>
      <c r="LO56" s="170" cm="1">
        <f t="array" aca="1" ref="LO56" ca="1">IF(MONTH($A56) = 1, _xlfn.LET(_xlpm.value, RAND(), _xlfn.IFS(_xlpm.value&lt;=0.6, 0.9/12, AND(_xlpm.value&gt;0.6, _xlpm.value&lt;=0.8), 0.36/12, _xlpm.value&gt;0.8, -0.06/12)), LO55)</f>
        <v>0.03</v>
      </c>
      <c r="LP56" t="str">
        <f t="shared" ca="1" si="948"/>
        <v>No</v>
      </c>
      <c r="LQ56">
        <f ca="1">COUNTIF(LP$4:LP56, "Yes")</f>
        <v>4</v>
      </c>
      <c r="LR56" s="37">
        <f t="shared" ca="1" si="603"/>
        <v>252275.80665410272</v>
      </c>
      <c r="LS56" s="37">
        <f t="shared" ca="1" si="604"/>
        <v>22217.292029608961</v>
      </c>
      <c r="LT56" s="64">
        <f t="shared" ca="1" si="315"/>
        <v>274493.09868371167</v>
      </c>
      <c r="LU56" s="170" cm="1">
        <f t="array" aca="1" ref="LU56" ca="1">IF(MONTH($A56) = 1, _xlfn.LET(_xlpm.value, RAND(), _xlfn.IFS(_xlpm.value&lt;=0.6, 0.9/12, AND(_xlpm.value&gt;0.6, _xlpm.value&lt;=0.8), 0.36/12, _xlpm.value&gt;0.8, -0.06/12)), LU55)</f>
        <v>0.03</v>
      </c>
      <c r="LV56" t="str">
        <f t="shared" ca="1" si="949"/>
        <v>No</v>
      </c>
      <c r="LW56">
        <f ca="1">COUNTIF(LV$4:LV56, "Yes")</f>
        <v>2</v>
      </c>
      <c r="LX56" s="37">
        <f t="shared" ca="1" si="605"/>
        <v>712457.15806110681</v>
      </c>
      <c r="LY56" s="37">
        <f t="shared" ca="1" si="606"/>
        <v>9565.0947976708812</v>
      </c>
      <c r="LZ56" s="64">
        <f t="shared" ca="1" si="319"/>
        <v>722022.25285877765</v>
      </c>
      <c r="MA56" s="170" cm="1">
        <f t="array" aca="1" ref="MA56" ca="1">IF(MONTH($A56) = 1, _xlfn.LET(_xlpm.value, RAND(), _xlfn.IFS(_xlpm.value&lt;=0.6, 0.9/12, AND(_xlpm.value&gt;0.6, _xlpm.value&lt;=0.8), 0.36/12, _xlpm.value&gt;0.8, -0.06/12)), MA55)</f>
        <v>-5.0000000000000001E-3</v>
      </c>
      <c r="MB56" t="str">
        <f t="shared" ca="1" si="950"/>
        <v>No</v>
      </c>
      <c r="MC56">
        <f ca="1">COUNTIF(MB$4:MB56, "Yes")</f>
        <v>2</v>
      </c>
      <c r="MD56" s="37">
        <f t="shared" ca="1" si="607"/>
        <v>131833.21016236985</v>
      </c>
      <c r="ME56" s="37">
        <f t="shared" ca="1" si="608"/>
        <v>2676.813873001598</v>
      </c>
      <c r="MF56" s="64">
        <f t="shared" ca="1" si="323"/>
        <v>134510.02403537146</v>
      </c>
      <c r="MG56" s="170" cm="1">
        <f t="array" aca="1" ref="MG56" ca="1">IF(MONTH($A56) = 1, _xlfn.LET(_xlpm.value, RAND(), _xlfn.IFS(_xlpm.value&lt;=0.6, 0.9/12, AND(_xlpm.value&gt;0.6, _xlpm.value&lt;=0.8), 0.36/12, _xlpm.value&gt;0.8, -0.06/12)), MG55)</f>
        <v>-5.0000000000000001E-3</v>
      </c>
      <c r="MH56" t="str">
        <f t="shared" ca="1" si="951"/>
        <v>No</v>
      </c>
      <c r="MI56">
        <f ca="1">COUNTIF(MH$4:MH56, "Yes")</f>
        <v>3</v>
      </c>
      <c r="MJ56" s="37">
        <f t="shared" ca="1" si="609"/>
        <v>510055.93422068394</v>
      </c>
      <c r="MK56" s="37">
        <f t="shared" ca="1" si="610"/>
        <v>16848.989811544747</v>
      </c>
      <c r="ML56" s="64">
        <f t="shared" ca="1" si="327"/>
        <v>526904.92403222865</v>
      </c>
      <c r="MM56" s="170" cm="1">
        <f t="array" aca="1" ref="MM56" ca="1">IF(MONTH($A56) = 1, _xlfn.LET(_xlpm.value, RAND(), _xlfn.IFS(_xlpm.value&lt;=0.6, 0.9/12, AND(_xlpm.value&gt;0.6, _xlpm.value&lt;=0.8), 0.36/12, _xlpm.value&gt;0.8, -0.06/12)), MM55)</f>
        <v>0.03</v>
      </c>
      <c r="MN56" t="str">
        <f t="shared" ca="1" si="952"/>
        <v>No</v>
      </c>
      <c r="MO56">
        <f ca="1">COUNTIF(MN$4:MN56, "Yes")</f>
        <v>5</v>
      </c>
      <c r="MP56" s="37">
        <f t="shared" ca="1" si="611"/>
        <v>458629.35534800671</v>
      </c>
      <c r="MQ56" s="37">
        <f t="shared" ca="1" si="612"/>
        <v>28042.093086499652</v>
      </c>
      <c r="MR56" s="64">
        <f t="shared" ca="1" si="331"/>
        <v>486671.44843450637</v>
      </c>
      <c r="MS56" s="170" cm="1">
        <f t="array" aca="1" ref="MS56" ca="1">IF(MONTH($A56) = 1, _xlfn.LET(_xlpm.value, RAND(), _xlfn.IFS(_xlpm.value&lt;=0.6, 0.9/12, AND(_xlpm.value&gt;0.6, _xlpm.value&lt;=0.8), 0.36/12, _xlpm.value&gt;0.8, -0.06/12)), MS55)</f>
        <v>7.4999999999999997E-2</v>
      </c>
      <c r="MT56" t="str">
        <f t="shared" ca="1" si="953"/>
        <v>No</v>
      </c>
      <c r="MU56">
        <f ca="1">COUNTIF(MT$4:MT56, "Yes")</f>
        <v>7</v>
      </c>
      <c r="MV56" s="37">
        <f t="shared" ca="1" si="613"/>
        <v>166243.15088056351</v>
      </c>
      <c r="MW56" s="37">
        <f t="shared" ca="1" si="614"/>
        <v>31093.483605558329</v>
      </c>
      <c r="MX56" s="64">
        <f t="shared" ca="1" si="335"/>
        <v>197336.63448612182</v>
      </c>
      <c r="MY56" s="170" cm="1">
        <f t="array" aca="1" ref="MY56" ca="1">IF(MONTH($A56) = 1, _xlfn.LET(_xlpm.value, RAND(), _xlfn.IFS(_xlpm.value&lt;=0.6, 0.9/12, AND(_xlpm.value&gt;0.6, _xlpm.value&lt;=0.8), 0.36/12, _xlpm.value&gt;0.8, -0.06/12)), MY55)</f>
        <v>7.4999999999999997E-2</v>
      </c>
      <c r="MZ56" t="str">
        <f t="shared" ca="1" si="954"/>
        <v>No</v>
      </c>
      <c r="NA56">
        <f ca="1">COUNTIF(MZ$4:MZ56, "Yes")</f>
        <v>1</v>
      </c>
      <c r="NB56" s="37">
        <f t="shared" ca="1" si="615"/>
        <v>1022427.0014630104</v>
      </c>
      <c r="NC56" s="37">
        <f t="shared" ca="1" si="616"/>
        <v>4047.0789281682983</v>
      </c>
      <c r="ND56" s="64">
        <f t="shared" ca="1" si="339"/>
        <v>1026474.0803911787</v>
      </c>
      <c r="NE56" s="170" cm="1">
        <f t="array" aca="1" ref="NE56" ca="1">IF(MONTH($A56) = 1, _xlfn.LET(_xlpm.value, RAND(), _xlfn.IFS(_xlpm.value&lt;=0.6, 0.9/12, AND(_xlpm.value&gt;0.6, _xlpm.value&lt;=0.8), 0.36/12, _xlpm.value&gt;0.8, -0.06/12)), NE55)</f>
        <v>-5.0000000000000001E-3</v>
      </c>
      <c r="NF56" t="str">
        <f t="shared" ca="1" si="955"/>
        <v>No</v>
      </c>
      <c r="NG56">
        <f ca="1">COUNTIF(NF$4:NF56, "Yes")</f>
        <v>1</v>
      </c>
      <c r="NH56" s="37">
        <f t="shared" ca="1" si="617"/>
        <v>430368.75144760916</v>
      </c>
      <c r="NI56" s="37">
        <f t="shared" ca="1" si="618"/>
        <v>8030.2136838449169</v>
      </c>
      <c r="NJ56" s="64">
        <f t="shared" ca="1" si="343"/>
        <v>438398.96513145405</v>
      </c>
      <c r="NK56" s="170" cm="1">
        <f t="array" aca="1" ref="NK56" ca="1">IF(MONTH($A56) = 1, _xlfn.LET(_xlpm.value, RAND(), _xlfn.IFS(_xlpm.value&lt;=0.6, 0.9/12, AND(_xlpm.value&gt;0.6, _xlpm.value&lt;=0.8), 0.36/12, _xlpm.value&gt;0.8, -0.06/12)), NK55)</f>
        <v>-5.0000000000000001E-3</v>
      </c>
      <c r="NL56" t="str">
        <f t="shared" ca="1" si="956"/>
        <v>No</v>
      </c>
      <c r="NM56">
        <f ca="1">COUNTIF(NL$4:NL56, "Yes")</f>
        <v>4</v>
      </c>
      <c r="NN56" s="37">
        <f t="shared" ca="1" si="619"/>
        <v>184640.65388104855</v>
      </c>
      <c r="NO56" s="37">
        <f t="shared" ca="1" si="620"/>
        <v>29181.616247605521</v>
      </c>
      <c r="NP56" s="64">
        <f t="shared" ca="1" si="347"/>
        <v>213822.27012865408</v>
      </c>
      <c r="NQ56" s="170" cm="1">
        <f t="array" aca="1" ref="NQ56" ca="1">IF(MONTH($A56) = 1, _xlfn.LET(_xlpm.value, RAND(), _xlfn.IFS(_xlpm.value&lt;=0.6, 0.9/12, AND(_xlpm.value&gt;0.6, _xlpm.value&lt;=0.8), 0.36/12, _xlpm.value&gt;0.8, -0.06/12)), NQ55)</f>
        <v>7.4999999999999997E-2</v>
      </c>
      <c r="NR56" t="str">
        <f t="shared" ca="1" si="957"/>
        <v>No</v>
      </c>
      <c r="NS56">
        <f ca="1">COUNTIF(NR$4:NR56, "Yes")</f>
        <v>4</v>
      </c>
      <c r="NT56" s="37">
        <f t="shared" ca="1" si="621"/>
        <v>128816.50320056283</v>
      </c>
      <c r="NU56" s="37">
        <f t="shared" ca="1" si="622"/>
        <v>19283.261901789414</v>
      </c>
      <c r="NV56" s="64">
        <f t="shared" ca="1" si="351"/>
        <v>148099.76510235225</v>
      </c>
      <c r="NW56" s="170" cm="1">
        <f t="array" aca="1" ref="NW56" ca="1">IF(MONTH($A56) = 1, _xlfn.LET(_xlpm.value, RAND(), _xlfn.IFS(_xlpm.value&lt;=0.6, 0.9/12, AND(_xlpm.value&gt;0.6, _xlpm.value&lt;=0.8), 0.36/12, _xlpm.value&gt;0.8, -0.06/12)), NW55)</f>
        <v>7.4999999999999997E-2</v>
      </c>
      <c r="NX56" t="str">
        <f t="shared" ca="1" si="958"/>
        <v>No</v>
      </c>
      <c r="NY56">
        <f ca="1">COUNTIF(NX$4:NX56, "Yes")</f>
        <v>5</v>
      </c>
      <c r="NZ56" s="37">
        <f t="shared" ca="1" si="623"/>
        <v>400778.73738544277</v>
      </c>
      <c r="OA56" s="37">
        <f t="shared" ca="1" si="624"/>
        <v>31360.617964065659</v>
      </c>
      <c r="OB56" s="64">
        <f t="shared" ca="1" si="355"/>
        <v>432139.35534950841</v>
      </c>
      <c r="OC56" s="170" cm="1">
        <f t="array" aca="1" ref="OC56" ca="1">IF(MONTH($A56) = 1, _xlfn.LET(_xlpm.value, RAND(), _xlfn.IFS(_xlpm.value&lt;=0.6, 0.9/12, AND(_xlpm.value&gt;0.6, _xlpm.value&lt;=0.8), 0.36/12, _xlpm.value&gt;0.8, -0.06/12)), OC55)</f>
        <v>-5.0000000000000001E-3</v>
      </c>
      <c r="OD56" t="str">
        <f t="shared" ca="1" si="959"/>
        <v>No</v>
      </c>
      <c r="OE56">
        <f ca="1">COUNTIF(OD$4:OD56, "Yes")</f>
        <v>4</v>
      </c>
      <c r="OF56" s="37">
        <f t="shared" ca="1" si="625"/>
        <v>188122.07535354156</v>
      </c>
      <c r="OG56" s="37">
        <f t="shared" ca="1" si="626"/>
        <v>12695.866660708791</v>
      </c>
      <c r="OH56" s="64">
        <f t="shared" ca="1" si="359"/>
        <v>200817.94201425035</v>
      </c>
      <c r="OI56" s="170" cm="1">
        <f t="array" aca="1" ref="OI56" ca="1">IF(MONTH($A56) = 1, _xlfn.LET(_xlpm.value, RAND(), _xlfn.IFS(_xlpm.value&lt;=0.6, 0.9/12, AND(_xlpm.value&gt;0.6, _xlpm.value&lt;=0.8), 0.36/12, _xlpm.value&gt;0.8, -0.06/12)), OI55)</f>
        <v>-5.0000000000000001E-3</v>
      </c>
      <c r="OJ56" t="str">
        <f t="shared" ca="1" si="960"/>
        <v>No</v>
      </c>
      <c r="OK56">
        <f ca="1">COUNTIF(OJ$4:OJ56, "Yes")</f>
        <v>5</v>
      </c>
      <c r="OL56" s="37">
        <f t="shared" ca="1" si="627"/>
        <v>368308.70670764381</v>
      </c>
      <c r="OM56" s="37">
        <f t="shared" ca="1" si="628"/>
        <v>35641.485163441794</v>
      </c>
      <c r="ON56" s="64">
        <f t="shared" ca="1" si="363"/>
        <v>403950.19187108561</v>
      </c>
      <c r="OO56" s="170" cm="1">
        <f t="array" aca="1" ref="OO56" ca="1">IF(MONTH($A56) = 1, _xlfn.LET(_xlpm.value, RAND(), _xlfn.IFS(_xlpm.value&lt;=0.6, 0.9/12, AND(_xlpm.value&gt;0.6, _xlpm.value&lt;=0.8), 0.36/12, _xlpm.value&gt;0.8, -0.06/12)), OO55)</f>
        <v>7.4999999999999997E-2</v>
      </c>
      <c r="OP56" t="str">
        <f t="shared" ca="1" si="961"/>
        <v>No</v>
      </c>
      <c r="OQ56">
        <f ca="1">COUNTIF(OP$4:OP56, "Yes")</f>
        <v>3</v>
      </c>
      <c r="OR56" s="37">
        <f t="shared" ca="1" si="629"/>
        <v>357780.60914112971</v>
      </c>
      <c r="OS56" s="37">
        <f t="shared" ca="1" si="630"/>
        <v>12350.681664241007</v>
      </c>
      <c r="OT56" s="64">
        <f t="shared" ca="1" si="367"/>
        <v>370131.29080537072</v>
      </c>
      <c r="OU56" s="170" cm="1">
        <f t="array" aca="1" ref="OU56" ca="1">IF(MONTH($A56) = 1, _xlfn.LET(_xlpm.value, RAND(), _xlfn.IFS(_xlpm.value&lt;=0.6, 0.9/12, AND(_xlpm.value&gt;0.6, _xlpm.value&lt;=0.8), 0.36/12, _xlpm.value&gt;0.8, -0.06/12)), OU55)</f>
        <v>7.4999999999999997E-2</v>
      </c>
      <c r="OV56" t="str">
        <f t="shared" ca="1" si="962"/>
        <v>No</v>
      </c>
      <c r="OW56">
        <f ca="1">COUNTIF(OV$4:OV56, "Yes")</f>
        <v>2</v>
      </c>
      <c r="OX56" s="37">
        <f t="shared" ca="1" si="631"/>
        <v>281571.62180051702</v>
      </c>
      <c r="OY56" s="37">
        <f t="shared" ca="1" si="632"/>
        <v>14627.087157391663</v>
      </c>
      <c r="OZ56" s="64">
        <f t="shared" ca="1" si="371"/>
        <v>296198.70895790868</v>
      </c>
      <c r="PA56" s="170" cm="1">
        <f t="array" aca="1" ref="PA56" ca="1">IF(MONTH($A56) = 1, _xlfn.LET(_xlpm.value, RAND(), _xlfn.IFS(_xlpm.value&lt;=0.6, 0.9/12, AND(_xlpm.value&gt;0.6, _xlpm.value&lt;=0.8), 0.36/12, _xlpm.value&gt;0.8, -0.06/12)), PA55)</f>
        <v>-5.0000000000000001E-3</v>
      </c>
      <c r="PB56" t="str">
        <f t="shared" ca="1" si="963"/>
        <v>No</v>
      </c>
      <c r="PC56">
        <f ca="1">COUNTIF(PB$4:PB56, "Yes")</f>
        <v>4</v>
      </c>
      <c r="PD56" s="37">
        <f t="shared" ca="1" si="633"/>
        <v>265696.99102587311</v>
      </c>
      <c r="PE56" s="37">
        <f t="shared" ca="1" si="634"/>
        <v>14321.01442658578</v>
      </c>
      <c r="PF56" s="64">
        <f t="shared" ca="1" si="375"/>
        <v>280018.00545245886</v>
      </c>
      <c r="PG56" s="170" cm="1">
        <f t="array" aca="1" ref="PG56" ca="1">IF(MONTH($A56) = 1, _xlfn.LET(_xlpm.value, RAND(), _xlfn.IFS(_xlpm.value&lt;=0.6, 0.9/12, AND(_xlpm.value&gt;0.6, _xlpm.value&lt;=0.8), 0.36/12, _xlpm.value&gt;0.8, -0.06/12)), PG55)</f>
        <v>-5.0000000000000001E-3</v>
      </c>
      <c r="PH56" t="str">
        <f t="shared" ca="1" si="964"/>
        <v>Yes</v>
      </c>
      <c r="PI56">
        <f ca="1">COUNTIF(PH$4:PH56, "Yes")</f>
        <v>5</v>
      </c>
      <c r="PJ56" s="37">
        <f t="shared" ca="1" si="635"/>
        <v>184947.10971492378</v>
      </c>
      <c r="PK56" s="37">
        <f t="shared" ca="1" si="636"/>
        <v>19525.56086338414</v>
      </c>
      <c r="PL56" s="64">
        <f t="shared" ca="1" si="379"/>
        <v>204472.67057830791</v>
      </c>
      <c r="PM56" s="170" cm="1">
        <f t="array" aca="1" ref="PM56" ca="1">IF(MONTH($A56) = 1, _xlfn.LET(_xlpm.value, RAND(), _xlfn.IFS(_xlpm.value&lt;=0.6, 0.9/12, AND(_xlpm.value&gt;0.6, _xlpm.value&lt;=0.8), 0.36/12, _xlpm.value&gt;0.8, -0.06/12)), PM55)</f>
        <v>-5.0000000000000001E-3</v>
      </c>
      <c r="PN56" t="str">
        <f t="shared" ca="1" si="965"/>
        <v>No</v>
      </c>
      <c r="PO56">
        <f ca="1">COUNTIF(PN$4:PN56, "Yes")</f>
        <v>2</v>
      </c>
      <c r="PP56" s="37">
        <f t="shared" ca="1" si="637"/>
        <v>362955.52360601444</v>
      </c>
      <c r="PQ56" s="37">
        <f t="shared" ca="1" si="638"/>
        <v>10704.137280440975</v>
      </c>
      <c r="PR56" s="64">
        <f t="shared" ca="1" si="383"/>
        <v>373659.66088645539</v>
      </c>
      <c r="PS56" s="170" cm="1">
        <f t="array" aca="1" ref="PS56" ca="1">IF(MONTH($A56) = 1, _xlfn.LET(_xlpm.value, RAND(), _xlfn.IFS(_xlpm.value&lt;=0.6, 0.9/12, AND(_xlpm.value&gt;0.6, _xlpm.value&lt;=0.8), 0.36/12, _xlpm.value&gt;0.8, -0.06/12)), PS55)</f>
        <v>7.4999999999999997E-2</v>
      </c>
      <c r="PT56" t="str">
        <f t="shared" ca="1" si="966"/>
        <v>No</v>
      </c>
      <c r="PU56">
        <f ca="1">COUNTIF(PT$4:PT56, "Yes")</f>
        <v>2</v>
      </c>
      <c r="PV56" s="37">
        <f t="shared" ca="1" si="639"/>
        <v>202579.12026429799</v>
      </c>
      <c r="PW56" s="37">
        <f t="shared" ca="1" si="640"/>
        <v>8788.6429266857394</v>
      </c>
      <c r="PX56" s="64">
        <f t="shared" ca="1" si="387"/>
        <v>211367.76319098374</v>
      </c>
      <c r="PY56" s="170" cm="1">
        <f t="array" aca="1" ref="PY56" ca="1">IF(MONTH($A56) = 1, _xlfn.LET(_xlpm.value, RAND(), _xlfn.IFS(_xlpm.value&lt;=0.6, 0.9/12, AND(_xlpm.value&gt;0.6, _xlpm.value&lt;=0.8), 0.36/12, _xlpm.value&gt;0.8, -0.06/12)), PY55)</f>
        <v>7.4999999999999997E-2</v>
      </c>
      <c r="PZ56" t="str">
        <f t="shared" ca="1" si="967"/>
        <v>No</v>
      </c>
      <c r="QA56">
        <f ca="1">COUNTIF(PZ$4:PZ56, "Yes")</f>
        <v>4</v>
      </c>
      <c r="QB56" s="37">
        <f t="shared" ca="1" si="641"/>
        <v>619869.96993999928</v>
      </c>
      <c r="QC56" s="37">
        <f t="shared" ca="1" si="642"/>
        <v>14452.673162649739</v>
      </c>
      <c r="QD56" s="64">
        <f t="shared" ca="1" si="391"/>
        <v>634322.64310264902</v>
      </c>
      <c r="QE56" s="170" cm="1">
        <f t="array" aca="1" ref="QE56" ca="1">IF(MONTH($A56) = 1, _xlfn.LET(_xlpm.value, RAND(), _xlfn.IFS(_xlpm.value&lt;=0.6, 0.9/12, AND(_xlpm.value&gt;0.6, _xlpm.value&lt;=0.8), 0.36/12, _xlpm.value&gt;0.8, -0.06/12)), QE55)</f>
        <v>7.4999999999999997E-2</v>
      </c>
      <c r="QF56" t="str">
        <f t="shared" ca="1" si="968"/>
        <v>No</v>
      </c>
      <c r="QG56">
        <f ca="1">COUNTIF(QF$4:QF56, "Yes")</f>
        <v>1</v>
      </c>
      <c r="QH56" s="37">
        <f t="shared" ca="1" si="643"/>
        <v>425304.19382311334</v>
      </c>
      <c r="QI56" s="37">
        <f t="shared" ca="1" si="644"/>
        <v>5926.7615255239707</v>
      </c>
      <c r="QJ56" s="64">
        <f t="shared" ca="1" si="395"/>
        <v>431230.9553486373</v>
      </c>
      <c r="QK56" s="170" cm="1">
        <f t="array" aca="1" ref="QK56" ca="1">IF(MONTH($A56) = 1, _xlfn.LET(_xlpm.value, RAND(), _xlfn.IFS(_xlpm.value&lt;=0.6, 0.9/12, AND(_xlpm.value&gt;0.6, _xlpm.value&lt;=0.8), 0.36/12, _xlpm.value&gt;0.8, -0.06/12)), QK55)</f>
        <v>0.03</v>
      </c>
      <c r="QL56" t="str">
        <f t="shared" ca="1" si="969"/>
        <v>No</v>
      </c>
      <c r="QM56">
        <f ca="1">COUNTIF(QL$4:QL56, "Yes")</f>
        <v>4</v>
      </c>
      <c r="QN56" s="37">
        <f t="shared" ca="1" si="645"/>
        <v>163223.0112025305</v>
      </c>
      <c r="QO56" s="37">
        <f t="shared" ca="1" si="646"/>
        <v>26069.022716948824</v>
      </c>
      <c r="QP56" s="64">
        <f t="shared" ca="1" si="399"/>
        <v>189292.03391947932</v>
      </c>
      <c r="QQ56" s="170" cm="1">
        <f t="array" aca="1" ref="QQ56" ca="1">IF(MONTH($A56) = 1, _xlfn.LET(_xlpm.value, RAND(), _xlfn.IFS(_xlpm.value&lt;=0.6, 0.9/12, AND(_xlpm.value&gt;0.6, _xlpm.value&lt;=0.8), 0.36/12, _xlpm.value&gt;0.8, -0.06/12)), QQ55)</f>
        <v>7.4999999999999997E-2</v>
      </c>
      <c r="QR56" t="str">
        <f t="shared" ca="1" si="970"/>
        <v>No</v>
      </c>
      <c r="QS56">
        <f ca="1">COUNTIF(QR$4:QR56, "Yes")</f>
        <v>5</v>
      </c>
      <c r="QT56" s="37">
        <f t="shared" ca="1" si="647"/>
        <v>212051.49425481533</v>
      </c>
      <c r="QU56" s="37">
        <f t="shared" ca="1" si="648"/>
        <v>20325.903427469992</v>
      </c>
      <c r="QV56" s="64">
        <f t="shared" ca="1" si="403"/>
        <v>232377.39768228531</v>
      </c>
      <c r="QW56" s="170" cm="1">
        <f t="array" aca="1" ref="QW56" ca="1">IF(MONTH($A56) = 1, _xlfn.LET(_xlpm.value, RAND(), _xlfn.IFS(_xlpm.value&lt;=0.6, 0.9/12, AND(_xlpm.value&gt;0.6, _xlpm.value&lt;=0.8), 0.36/12, _xlpm.value&gt;0.8, -0.06/12)), QW55)</f>
        <v>0.03</v>
      </c>
      <c r="QX56" t="str">
        <f t="shared" ca="1" si="971"/>
        <v>No</v>
      </c>
      <c r="QY56">
        <f ca="1">COUNTIF(QX$4:QX56, "Yes")</f>
        <v>1</v>
      </c>
      <c r="QZ56" s="37">
        <f t="shared" ca="1" si="649"/>
        <v>832822.62681938009</v>
      </c>
      <c r="RA56" s="37">
        <f t="shared" ca="1" si="650"/>
        <v>5926.7615255239707</v>
      </c>
      <c r="RB56" s="64">
        <f t="shared" ca="1" si="407"/>
        <v>838749.38834490406</v>
      </c>
      <c r="RC56" s="170" cm="1">
        <f t="array" aca="1" ref="RC56" ca="1">IF(MONTH($A56) = 1, _xlfn.LET(_xlpm.value, RAND(), _xlfn.IFS(_xlpm.value&lt;=0.6, 0.9/12, AND(_xlpm.value&gt;0.6, _xlpm.value&lt;=0.8), 0.36/12, _xlpm.value&gt;0.8, -0.06/12)), RC55)</f>
        <v>7.4999999999999997E-2</v>
      </c>
      <c r="RD56" t="str">
        <f t="shared" ca="1" si="972"/>
        <v>No</v>
      </c>
      <c r="RE56">
        <f ca="1">COUNTIF(RD$4:RD56, "Yes")</f>
        <v>2</v>
      </c>
      <c r="RF56" s="37">
        <f t="shared" ca="1" si="651"/>
        <v>261174.2839360598</v>
      </c>
      <c r="RG56" s="37">
        <f t="shared" ca="1" si="652"/>
        <v>12764.148686383121</v>
      </c>
      <c r="RH56" s="64">
        <f t="shared" ca="1" si="411"/>
        <v>273938.4326224429</v>
      </c>
      <c r="RI56" s="170" cm="1">
        <f t="array" aca="1" ref="RI56" ca="1">IF(MONTH($A56) = 1, _xlfn.LET(_xlpm.value, RAND(), _xlfn.IFS(_xlpm.value&lt;=0.6, 0.9/12, AND(_xlpm.value&gt;0.6, _xlpm.value&lt;=0.8), 0.36/12, _xlpm.value&gt;0.8, -0.06/12)), RI55)</f>
        <v>7.4999999999999997E-2</v>
      </c>
      <c r="RJ56" t="str">
        <f t="shared" ca="1" si="973"/>
        <v>No</v>
      </c>
      <c r="RK56">
        <f ca="1">COUNTIF(RJ$4:RJ56, "Yes")</f>
        <v>2</v>
      </c>
      <c r="RL56" s="37">
        <f t="shared" ca="1" si="653"/>
        <v>258629.32238771731</v>
      </c>
      <c r="RM56" s="37">
        <f t="shared" ca="1" si="654"/>
        <v>11580.748321631987</v>
      </c>
      <c r="RN56" s="64">
        <f t="shared" ca="1" si="415"/>
        <v>270210.0707093493</v>
      </c>
      <c r="RO56" s="170" cm="1">
        <f t="array" aca="1" ref="RO56" ca="1">IF(MONTH($A56) = 1, _xlfn.LET(_xlpm.value, RAND(), _xlfn.IFS(_xlpm.value&lt;=0.6, 0.9/12, AND(_xlpm.value&gt;0.6, _xlpm.value&lt;=0.8), 0.36/12, _xlpm.value&gt;0.8, -0.06/12)), RO55)</f>
        <v>7.4999999999999997E-2</v>
      </c>
      <c r="RP56" t="str">
        <f t="shared" ca="1" si="974"/>
        <v>No</v>
      </c>
      <c r="RQ56">
        <f ca="1">COUNTIF(RP$4:RP56, "Yes")</f>
        <v>2</v>
      </c>
      <c r="RR56" s="37">
        <f t="shared" ca="1" si="655"/>
        <v>412499.42235556158</v>
      </c>
      <c r="RS56" s="37">
        <f t="shared" ca="1" si="656"/>
        <v>6849.0267533585911</v>
      </c>
      <c r="RT56" s="64">
        <f t="shared" ca="1" si="419"/>
        <v>419348.44910892018</v>
      </c>
      <c r="RU56" s="170" cm="1">
        <f t="array" aca="1" ref="RU56" ca="1">IF(MONTH($A56) = 1, _xlfn.LET(_xlpm.value, RAND(), _xlfn.IFS(_xlpm.value&lt;=0.6, 0.9/12, AND(_xlpm.value&gt;0.6, _xlpm.value&lt;=0.8), 0.36/12, _xlpm.value&gt;0.8, -0.06/12)), RU55)</f>
        <v>7.4999999999999997E-2</v>
      </c>
      <c r="RV56" t="str">
        <f t="shared" ca="1" si="975"/>
        <v>No</v>
      </c>
      <c r="RW56">
        <f ca="1">COUNTIF(RV$4:RV56, "Yes")</f>
        <v>2</v>
      </c>
      <c r="RX56" s="37">
        <f t="shared" ca="1" si="657"/>
        <v>476561.14118576655</v>
      </c>
      <c r="RY56" s="37">
        <f t="shared" ca="1" si="658"/>
        <v>11734.717936550229</v>
      </c>
      <c r="RZ56" s="64">
        <f t="shared" ca="1" si="423"/>
        <v>488295.85912231676</v>
      </c>
      <c r="SA56" s="170" cm="1">
        <f t="array" aca="1" ref="SA56" ca="1">IF(MONTH($A56) = 1, _xlfn.LET(_xlpm.value, RAND(), _xlfn.IFS(_xlpm.value&lt;=0.6, 0.9/12, AND(_xlpm.value&gt;0.6, _xlpm.value&lt;=0.8), 0.36/12, _xlpm.value&gt;0.8, -0.06/12)), SA55)</f>
        <v>7.4999999999999997E-2</v>
      </c>
      <c r="SB56" t="str">
        <f t="shared" ca="1" si="976"/>
        <v>No</v>
      </c>
      <c r="SC56">
        <f ca="1">COUNTIF(SB$4:SB56, "Yes")</f>
        <v>3</v>
      </c>
      <c r="SD56" s="37">
        <f t="shared" ca="1" si="659"/>
        <v>161415.07974302387</v>
      </c>
      <c r="SE56" s="37">
        <f t="shared" ca="1" si="660"/>
        <v>16618.465674886382</v>
      </c>
      <c r="SF56" s="64">
        <f t="shared" ca="1" si="427"/>
        <v>178033.54541791027</v>
      </c>
      <c r="SG56" s="170" cm="1">
        <f t="array" aca="1" ref="SG56" ca="1">IF(MONTH($A56) = 1, _xlfn.LET(_xlpm.value, RAND(), _xlfn.IFS(_xlpm.value&lt;=0.6, 0.9/12, AND(_xlpm.value&gt;0.6, _xlpm.value&lt;=0.8), 0.36/12, _xlpm.value&gt;0.8, -0.06/12)), SG55)</f>
        <v>0.03</v>
      </c>
      <c r="SH56" t="str">
        <f t="shared" ca="1" si="977"/>
        <v>No</v>
      </c>
      <c r="SI56">
        <f ca="1">COUNTIF(SH$4:SH56, "Yes")</f>
        <v>2</v>
      </c>
      <c r="SJ56" s="37">
        <f t="shared" ca="1" si="661"/>
        <v>309474.8159947893</v>
      </c>
      <c r="SK56" s="37">
        <f t="shared" ca="1" si="662"/>
        <v>5769.5295692756627</v>
      </c>
      <c r="SL56" s="64">
        <f t="shared" ca="1" si="431"/>
        <v>315244.34556406498</v>
      </c>
      <c r="SM56" s="170" cm="1">
        <f t="array" aca="1" ref="SM56" ca="1">IF(MONTH($A56) = 1, _xlfn.LET(_xlpm.value, RAND(), _xlfn.IFS(_xlpm.value&lt;=0.6, 0.9/12, AND(_xlpm.value&gt;0.6, _xlpm.value&lt;=0.8), 0.36/12, _xlpm.value&gt;0.8, -0.06/12)), SM55)</f>
        <v>7.4999999999999997E-2</v>
      </c>
      <c r="SN56" t="str">
        <f t="shared" ca="1" si="978"/>
        <v>No</v>
      </c>
      <c r="SO56">
        <f ca="1">COUNTIF(SN$4:SN56, "Yes")</f>
        <v>4</v>
      </c>
      <c r="SP56" s="37">
        <f t="shared" ca="1" si="663"/>
        <v>319834.81455557101</v>
      </c>
      <c r="SQ56" s="37">
        <f t="shared" ca="1" si="664"/>
        <v>18222.967657965528</v>
      </c>
      <c r="SR56" s="64">
        <f t="shared" ca="1" si="435"/>
        <v>338057.78221353656</v>
      </c>
      <c r="SS56" s="170" cm="1">
        <f t="array" aca="1" ref="SS56" ca="1">IF(MONTH($A56) = 1, _xlfn.LET(_xlpm.value, RAND(), _xlfn.IFS(_xlpm.value&lt;=0.6, 0.9/12, AND(_xlpm.value&gt;0.6, _xlpm.value&lt;=0.8), 0.36/12, _xlpm.value&gt;0.8, -0.06/12)), SS55)</f>
        <v>7.4999999999999997E-2</v>
      </c>
      <c r="ST56" t="str">
        <f t="shared" ca="1" si="979"/>
        <v>No</v>
      </c>
      <c r="SU56">
        <f ca="1">COUNTIF(ST$4:ST56, "Yes")</f>
        <v>2</v>
      </c>
      <c r="SV56" s="37">
        <f t="shared" ca="1" si="665"/>
        <v>526143.00981020415</v>
      </c>
      <c r="SW56" s="37">
        <f t="shared" ca="1" si="666"/>
        <v>7450.4881521908355</v>
      </c>
      <c r="SX56" s="64">
        <f t="shared" ca="1" si="439"/>
        <v>533593.49796239496</v>
      </c>
      <c r="SY56" s="170" cm="1">
        <f t="array" aca="1" ref="SY56" ca="1">IF(MONTH($A56) = 1, _xlfn.LET(_xlpm.value, RAND(), _xlfn.IFS(_xlpm.value&lt;=0.6, 0.9/12, AND(_xlpm.value&gt;0.6, _xlpm.value&lt;=0.8), 0.36/12, _xlpm.value&gt;0.8, -0.06/12)), SY55)</f>
        <v>7.4999999999999997E-2</v>
      </c>
      <c r="SZ56" t="str">
        <f t="shared" ca="1" si="980"/>
        <v>No</v>
      </c>
      <c r="TA56">
        <f ca="1">COUNTIF(SZ$4:SZ56, "Yes")</f>
        <v>1</v>
      </c>
      <c r="TB56" s="37">
        <f t="shared" ca="1" si="667"/>
        <v>201531.91097869063</v>
      </c>
      <c r="TC56" s="37">
        <f t="shared" ca="1" si="668"/>
        <v>6089.9016063955032</v>
      </c>
      <c r="TD56" s="64">
        <f t="shared" ca="1" si="443"/>
        <v>207621.81258508613</v>
      </c>
      <c r="TE56" s="170" cm="1">
        <f t="array" aca="1" ref="TE56" ca="1">IF(MONTH($A56) = 1, _xlfn.LET(_xlpm.value, RAND(), _xlfn.IFS(_xlpm.value&lt;=0.6, 0.9/12, AND(_xlpm.value&gt;0.6, _xlpm.value&lt;=0.8), 0.36/12, _xlpm.value&gt;0.8, -0.06/12)), TE55)</f>
        <v>0.03</v>
      </c>
      <c r="TF56" t="str">
        <f t="shared" ca="1" si="981"/>
        <v>No</v>
      </c>
      <c r="TG56">
        <f ca="1">COUNTIF(TF$4:TF56, "Yes")</f>
        <v>2</v>
      </c>
      <c r="TH56" s="37">
        <f t="shared" ca="1" si="669"/>
        <v>509948.59868355421</v>
      </c>
      <c r="TI56" s="37">
        <f t="shared" ca="1" si="670"/>
        <v>14356.641428747802</v>
      </c>
      <c r="TJ56" s="64">
        <f t="shared" ca="1" si="447"/>
        <v>524305.24011230201</v>
      </c>
      <c r="TK56" s="170" cm="1">
        <f t="array" aca="1" ref="TK56" ca="1">IF(MONTH($A56) = 1, _xlfn.LET(_xlpm.value, RAND(), _xlfn.IFS(_xlpm.value&lt;=0.6, 0.9/12, AND(_xlpm.value&gt;0.6, _xlpm.value&lt;=0.8), 0.36/12, _xlpm.value&gt;0.8, -0.06/12)), TK55)</f>
        <v>7.4999999999999997E-2</v>
      </c>
      <c r="TL56" t="str">
        <f t="shared" ca="1" si="982"/>
        <v>No</v>
      </c>
      <c r="TM56">
        <f ca="1">COUNTIF(TL$4:TL56, "Yes")</f>
        <v>2</v>
      </c>
      <c r="TN56" s="37">
        <f t="shared" ca="1" si="671"/>
        <v>866443.12286250829</v>
      </c>
      <c r="TO56" s="37">
        <f t="shared" ca="1" si="672"/>
        <v>9973.8404536922644</v>
      </c>
      <c r="TP56" s="64">
        <f t="shared" ca="1" si="451"/>
        <v>876416.96331620053</v>
      </c>
      <c r="TQ56" s="170" cm="1">
        <f t="array" aca="1" ref="TQ56" ca="1">IF(MONTH($A56) = 1, _xlfn.LET(_xlpm.value, RAND(), _xlfn.IFS(_xlpm.value&lt;=0.6, 0.9/12, AND(_xlpm.value&gt;0.6, _xlpm.value&lt;=0.8), 0.36/12, _xlpm.value&gt;0.8, -0.06/12)), TQ55)</f>
        <v>0.03</v>
      </c>
      <c r="TR56" t="str">
        <f t="shared" ca="1" si="983"/>
        <v>No</v>
      </c>
      <c r="TS56">
        <f ca="1">COUNTIF(TR$4:TR56, "Yes")</f>
        <v>0</v>
      </c>
      <c r="TT56" s="37">
        <f t="shared" ca="1" si="673"/>
        <v>263262.20865580247</v>
      </c>
      <c r="TU56" s="37">
        <f t="shared" ca="1" si="674"/>
        <v>0</v>
      </c>
      <c r="TV56" s="64">
        <f t="shared" ca="1" si="455"/>
        <v>263262.20865580247</v>
      </c>
      <c r="TW56" s="170" cm="1">
        <f t="array" aca="1" ref="TW56" ca="1">IF(MONTH($A56) = 1, _xlfn.LET(_xlpm.value, RAND(), _xlfn.IFS(_xlpm.value&lt;=0.6, 0.9/12, AND(_xlpm.value&gt;0.6, _xlpm.value&lt;=0.8), 0.36/12, _xlpm.value&gt;0.8, -0.06/12)), TW55)</f>
        <v>7.4999999999999997E-2</v>
      </c>
      <c r="TX56" t="str">
        <f t="shared" ca="1" si="984"/>
        <v>No</v>
      </c>
      <c r="TY56">
        <f ca="1">COUNTIF(TX$4:TX56, "Yes")</f>
        <v>4</v>
      </c>
      <c r="TZ56" s="37">
        <f t="shared" ca="1" si="675"/>
        <v>615232.48908169416</v>
      </c>
      <c r="UA56" s="37">
        <f t="shared" ca="1" si="676"/>
        <v>14591.518853144486</v>
      </c>
      <c r="UB56" s="64">
        <f t="shared" ca="1" si="459"/>
        <v>629824.00793483865</v>
      </c>
      <c r="UC56" s="170" cm="1">
        <f t="array" aca="1" ref="UC56" ca="1">IF(MONTH($A56) = 1, _xlfn.LET(_xlpm.value, RAND(), _xlfn.IFS(_xlpm.value&lt;=0.6, 0.9/12, AND(_xlpm.value&gt;0.6, _xlpm.value&lt;=0.8), 0.36/12, _xlpm.value&gt;0.8, -0.06/12)), UC55)</f>
        <v>7.4999999999999997E-2</v>
      </c>
      <c r="UD56" t="str">
        <f t="shared" ca="1" si="985"/>
        <v>No</v>
      </c>
      <c r="UE56">
        <f ca="1">COUNTIF(UD$4:UD56, "Yes")</f>
        <v>4</v>
      </c>
      <c r="UF56" s="37">
        <f t="shared" ca="1" si="677"/>
        <v>206637.22959915324</v>
      </c>
      <c r="UG56" s="37">
        <f t="shared" ca="1" si="678"/>
        <v>24023.81014274466</v>
      </c>
      <c r="UH56" s="64">
        <f t="shared" ca="1" si="463"/>
        <v>230661.0397418979</v>
      </c>
      <c r="UI56" s="170" cm="1">
        <f t="array" aca="1" ref="UI56" ca="1">IF(MONTH($A56) = 1, _xlfn.LET(_xlpm.value, RAND(), _xlfn.IFS(_xlpm.value&lt;=0.6, 0.9/12, AND(_xlpm.value&gt;0.6, _xlpm.value&lt;=0.8), 0.36/12, _xlpm.value&gt;0.8, -0.06/12)), UI55)</f>
        <v>7.4999999999999997E-2</v>
      </c>
      <c r="UJ56" t="str">
        <f t="shared" ca="1" si="986"/>
        <v>No</v>
      </c>
      <c r="UK56">
        <f ca="1">COUNTIF(UJ$4:UJ56, "Yes")</f>
        <v>3</v>
      </c>
      <c r="UL56" s="37">
        <f t="shared" ca="1" si="679"/>
        <v>355680.53176946967</v>
      </c>
      <c r="UM56" s="37">
        <f t="shared" ca="1" si="680"/>
        <v>14014.225637649566</v>
      </c>
      <c r="UN56" s="64">
        <f t="shared" ca="1" si="467"/>
        <v>369694.75740711926</v>
      </c>
      <c r="UO56" s="170" cm="1">
        <f t="array" aca="1" ref="UO56" ca="1">IF(MONTH($A56) = 1, _xlfn.LET(_xlpm.value, RAND(), _xlfn.IFS(_xlpm.value&lt;=0.6, 0.9/12, AND(_xlpm.value&gt;0.6, _xlpm.value&lt;=0.8), 0.36/12, _xlpm.value&gt;0.8, -0.06/12)), UO55)</f>
        <v>7.4999999999999997E-2</v>
      </c>
      <c r="UP56" t="str">
        <f t="shared" ca="1" si="987"/>
        <v>No</v>
      </c>
      <c r="UQ56">
        <f ca="1">COUNTIF(UP$4:UP56, "Yes")</f>
        <v>2</v>
      </c>
      <c r="UR56" s="37">
        <f t="shared" ca="1" si="681"/>
        <v>360076.1768857562</v>
      </c>
      <c r="US56" s="37">
        <f t="shared" ca="1" si="682"/>
        <v>10978.595221684105</v>
      </c>
      <c r="UT56" s="64">
        <f t="shared" ca="1" si="471"/>
        <v>371054.77210744028</v>
      </c>
      <c r="UU56" s="170" cm="1">
        <f t="array" aca="1" ref="UU56" ca="1">IF(MONTH($A56) = 1, _xlfn.LET(_xlpm.value, RAND(), _xlfn.IFS(_xlpm.value&lt;=0.6, 0.9/12, AND(_xlpm.value&gt;0.6, _xlpm.value&lt;=0.8), 0.36/12, _xlpm.value&gt;0.8, -0.06/12)), UU55)</f>
        <v>-5.0000000000000001E-3</v>
      </c>
      <c r="UV56" t="str">
        <f t="shared" ca="1" si="988"/>
        <v>No</v>
      </c>
      <c r="UW56">
        <f ca="1">COUNTIF(UV$4:UV56, "Yes")</f>
        <v>5</v>
      </c>
      <c r="UX56" s="37">
        <f t="shared" ca="1" si="683"/>
        <v>184635.55336335866</v>
      </c>
      <c r="UY56" s="37">
        <f t="shared" ca="1" si="684"/>
        <v>26570.677609979932</v>
      </c>
      <c r="UZ56" s="64">
        <f t="shared" ca="1" si="475"/>
        <v>211206.23097333859</v>
      </c>
      <c r="VA56" s="170" cm="1">
        <f t="array" aca="1" ref="VA56" ca="1">IF(MONTH($A56) = 1, _xlfn.LET(_xlpm.value, RAND(), _xlfn.IFS(_xlpm.value&lt;=0.6, 0.9/12, AND(_xlpm.value&gt;0.6, _xlpm.value&lt;=0.8), 0.36/12, _xlpm.value&gt;0.8, -0.06/12)), VA55)</f>
        <v>-5.0000000000000001E-3</v>
      </c>
      <c r="VB56" t="str">
        <f t="shared" ca="1" si="989"/>
        <v>No</v>
      </c>
      <c r="VC56">
        <f ca="1">COUNTIF(VB$4:VB56, "Yes")</f>
        <v>0</v>
      </c>
      <c r="VD56" s="37">
        <f t="shared" ca="1" si="685"/>
        <v>827042.82227735827</v>
      </c>
      <c r="VE56" s="37">
        <f t="shared" ca="1" si="686"/>
        <v>0</v>
      </c>
      <c r="VF56" s="64">
        <f t="shared" ca="1" si="479"/>
        <v>827042.82227735827</v>
      </c>
      <c r="VG56" s="170" cm="1">
        <f t="array" aca="1" ref="VG56" ca="1">IF(MONTH($A56) = 1, _xlfn.LET(_xlpm.value, RAND(), _xlfn.IFS(_xlpm.value&lt;=0.6, 0.9/12, AND(_xlpm.value&gt;0.6, _xlpm.value&lt;=0.8), 0.36/12, _xlpm.value&gt;0.8, -0.06/12)), VG55)</f>
        <v>0.03</v>
      </c>
      <c r="VH56" t="str">
        <f t="shared" ca="1" si="990"/>
        <v>No</v>
      </c>
      <c r="VI56">
        <f ca="1">COUNTIF(VH$4:VH56, "Yes")</f>
        <v>1</v>
      </c>
      <c r="VJ56" s="37">
        <f t="shared" ca="1" si="687"/>
        <v>371227.492189457</v>
      </c>
      <c r="VK56" s="37">
        <f t="shared" ca="1" si="688"/>
        <v>3362.4972283130301</v>
      </c>
      <c r="VL56" s="64">
        <f t="shared" ca="1" si="483"/>
        <v>374589.98941777</v>
      </c>
      <c r="VM56" s="170" cm="1">
        <f t="array" aca="1" ref="VM56" ca="1">IF(MONTH($A56) = 1, _xlfn.LET(_xlpm.value, RAND(), _xlfn.IFS(_xlpm.value&lt;=0.6, 0.9/12, AND(_xlpm.value&gt;0.6, _xlpm.value&lt;=0.8), 0.36/12, _xlpm.value&gt;0.8, -0.06/12)), VM55)</f>
        <v>-5.0000000000000001E-3</v>
      </c>
      <c r="VN56" t="str">
        <f t="shared" ca="1" si="991"/>
        <v>No</v>
      </c>
      <c r="VO56">
        <f ca="1">COUNTIF(VN$4:VN56, "Yes")</f>
        <v>2</v>
      </c>
      <c r="VP56" s="37">
        <f t="shared" ca="1" si="689"/>
        <v>403947.00402303215</v>
      </c>
      <c r="VQ56" s="37">
        <f t="shared" ca="1" si="690"/>
        <v>9298.7935827439323</v>
      </c>
      <c r="VR56" s="64">
        <f t="shared" ca="1" si="487"/>
        <v>413245.79760577605</v>
      </c>
      <c r="VS56" s="170" cm="1">
        <f t="array" aca="1" ref="VS56" ca="1">IF(MONTH($A56) = 1, _xlfn.LET(_xlpm.value, RAND(), _xlfn.IFS(_xlpm.value&lt;=0.6, 0.9/12, AND(_xlpm.value&gt;0.6, _xlpm.value&lt;=0.8), 0.36/12, _xlpm.value&gt;0.8, -0.06/12)), VS55)</f>
        <v>-5.0000000000000001E-3</v>
      </c>
      <c r="VT56" t="str">
        <f t="shared" ca="1" si="992"/>
        <v>No</v>
      </c>
      <c r="VU56">
        <f ca="1">COUNTIF(VT$4:VT56, "Yes")</f>
        <v>2</v>
      </c>
      <c r="VV56" s="37">
        <f t="shared" ca="1" si="691"/>
        <v>248630.66269489331</v>
      </c>
      <c r="VW56" s="37">
        <f t="shared" ca="1" si="692"/>
        <v>11938.03236568964</v>
      </c>
      <c r="VX56" s="64">
        <f t="shared" ca="1" si="491"/>
        <v>260568.69506058295</v>
      </c>
      <c r="VY56" s="170" cm="1">
        <f t="array" aca="1" ref="VY56" ca="1">IF(MONTH($A56) = 1, _xlfn.LET(_xlpm.value, RAND(), _xlfn.IFS(_xlpm.value&lt;=0.6, 0.9/12, AND(_xlpm.value&gt;0.6, _xlpm.value&lt;=0.8), 0.36/12, _xlpm.value&gt;0.8, -0.06/12)), VY55)</f>
        <v>7.4999999999999997E-2</v>
      </c>
      <c r="VZ56" t="str">
        <f t="shared" ca="1" si="993"/>
        <v>No</v>
      </c>
      <c r="WA56">
        <f ca="1">COUNTIF(VZ$4:VZ56, "Yes")</f>
        <v>4</v>
      </c>
      <c r="WB56" s="37">
        <f t="shared" ca="1" si="693"/>
        <v>407136.68181382882</v>
      </c>
      <c r="WC56" s="37">
        <f t="shared" ca="1" si="694"/>
        <v>15333.720336632998</v>
      </c>
      <c r="WD56" s="64">
        <f t="shared" ca="1" si="495"/>
        <v>422470.4021504618</v>
      </c>
      <c r="WE56" s="14"/>
      <c r="WH56" s="37"/>
      <c r="WI56" s="37"/>
      <c r="WJ56" s="1"/>
      <c r="WK56" s="14"/>
      <c r="WN56" s="37"/>
      <c r="WO56" s="37"/>
      <c r="WP56" s="1"/>
      <c r="WQ56" s="14"/>
      <c r="WT56" s="37"/>
      <c r="WU56" s="37"/>
      <c r="WV56" s="1"/>
      <c r="WW56" s="14"/>
      <c r="WZ56" s="37"/>
      <c r="XA56" s="37"/>
      <c r="XB56" s="1"/>
      <c r="XC56" s="14"/>
      <c r="XF56" s="37"/>
      <c r="XG56" s="37"/>
      <c r="XH56" s="1"/>
      <c r="XI56" s="14"/>
      <c r="XL56" s="37"/>
      <c r="XM56" s="37"/>
      <c r="XN56" s="1"/>
      <c r="XO56" s="14"/>
      <c r="XR56" s="37"/>
      <c r="XS56" s="37"/>
      <c r="XT56" s="1"/>
      <c r="XU56" s="14"/>
      <c r="XX56" s="37"/>
      <c r="XY56" s="37"/>
      <c r="XZ56" s="1"/>
      <c r="YA56" s="14"/>
      <c r="YD56" s="37"/>
      <c r="YE56" s="37"/>
      <c r="YF56" s="1"/>
      <c r="YG56" s="14"/>
      <c r="YJ56" s="37"/>
      <c r="YK56" s="37"/>
      <c r="YL56" s="1"/>
      <c r="YM56" s="14"/>
      <c r="YP56" s="37"/>
      <c r="YQ56" s="37"/>
      <c r="YR56" s="1"/>
      <c r="YS56" s="14"/>
      <c r="YV56" s="37"/>
      <c r="YW56" s="37"/>
      <c r="YX56" s="1"/>
      <c r="YY56" s="14"/>
      <c r="ZB56" s="37"/>
      <c r="ZC56" s="37"/>
      <c r="ZD56" s="1"/>
      <c r="ZE56" s="14"/>
      <c r="ZH56" s="37"/>
      <c r="ZI56" s="37"/>
      <c r="ZJ56" s="1"/>
      <c r="ZK56" s="14"/>
      <c r="ZN56" s="37"/>
      <c r="ZO56" s="37"/>
      <c r="ZP56" s="1"/>
      <c r="ZQ56" s="14"/>
      <c r="ZT56" s="37"/>
      <c r="ZU56" s="37"/>
      <c r="ZV56" s="1"/>
      <c r="ZW56" s="14"/>
      <c r="ZZ56" s="37"/>
      <c r="AAA56" s="37"/>
      <c r="AAB56" s="1"/>
      <c r="AAC56" s="14"/>
      <c r="AAF56" s="37"/>
      <c r="AAG56" s="37"/>
      <c r="AAH56" s="1"/>
      <c r="AAI56" s="14"/>
      <c r="AAL56" s="37"/>
      <c r="AAM56" s="37"/>
      <c r="AAN56" s="1"/>
      <c r="AAO56" s="14"/>
      <c r="AAR56" s="37"/>
      <c r="AAS56" s="37"/>
      <c r="AAT56" s="1"/>
      <c r="AAU56" s="14"/>
      <c r="AAX56" s="37"/>
      <c r="AAY56" s="37"/>
      <c r="AAZ56" s="1"/>
      <c r="ABA56" s="14"/>
      <c r="ABD56" s="37"/>
      <c r="ABE56" s="37"/>
      <c r="ABF56" s="1"/>
      <c r="ABG56" s="14"/>
      <c r="ABJ56" s="37"/>
      <c r="ABK56" s="37"/>
      <c r="ABL56" s="1"/>
      <c r="ABM56" s="14"/>
      <c r="ABP56" s="37"/>
      <c r="ABQ56" s="37"/>
      <c r="ABR56" s="1"/>
      <c r="ABS56" s="14"/>
      <c r="ABV56" s="37"/>
      <c r="ABW56" s="37"/>
      <c r="ABX56" s="1"/>
      <c r="ABY56" s="14"/>
      <c r="ACB56" s="37"/>
      <c r="ACC56" s="37"/>
      <c r="ACD56" s="1"/>
      <c r="ACE56" s="14"/>
      <c r="ACH56" s="37"/>
      <c r="ACI56" s="37"/>
      <c r="ACJ56" s="1"/>
      <c r="ACK56" s="14"/>
      <c r="ACN56" s="37"/>
      <c r="ACO56" s="37"/>
      <c r="ACP56" s="1"/>
      <c r="ACQ56" s="14"/>
      <c r="ACT56" s="37"/>
      <c r="ACU56" s="37"/>
      <c r="ACV56" s="1"/>
      <c r="ACW56" s="14"/>
      <c r="ACZ56" s="37"/>
      <c r="ADA56" s="37"/>
      <c r="ADB56" s="1"/>
      <c r="ADC56" s="14"/>
      <c r="ADF56" s="37"/>
      <c r="ADG56" s="37"/>
      <c r="ADH56" s="1"/>
      <c r="ADI56" s="14"/>
      <c r="ADL56" s="37"/>
      <c r="ADM56" s="37"/>
      <c r="ADN56" s="1"/>
      <c r="ADO56" s="14"/>
      <c r="ADR56" s="37"/>
      <c r="ADS56" s="37"/>
      <c r="ADT56" s="1"/>
      <c r="ADU56" s="14"/>
      <c r="ADX56" s="37"/>
      <c r="ADY56" s="37"/>
      <c r="ADZ56" s="1"/>
      <c r="AEA56" s="14"/>
      <c r="AED56" s="37"/>
      <c r="AEE56" s="37"/>
      <c r="AEF56" s="1"/>
      <c r="AEG56" s="14"/>
      <c r="AEJ56" s="37"/>
      <c r="AEK56" s="37"/>
      <c r="AEL56" s="1"/>
      <c r="AEM56" s="14"/>
      <c r="AEP56" s="37"/>
      <c r="AEQ56" s="37"/>
      <c r="AER56" s="1"/>
      <c r="AES56" s="14"/>
      <c r="AEV56" s="37"/>
      <c r="AEW56" s="37"/>
      <c r="AEX56" s="1"/>
      <c r="AEY56" s="14"/>
      <c r="AFB56" s="37"/>
      <c r="AFC56" s="37"/>
      <c r="AFD56" s="1"/>
      <c r="AFE56" s="14"/>
      <c r="AFH56" s="37"/>
      <c r="AFI56" s="37"/>
      <c r="AFJ56" s="1"/>
      <c r="AFK56" s="14"/>
      <c r="AFN56" s="37"/>
      <c r="AFO56" s="37"/>
      <c r="AFP56" s="1"/>
      <c r="AFQ56" s="14"/>
      <c r="AFT56" s="37"/>
      <c r="AFU56" s="37"/>
      <c r="AFV56" s="1"/>
      <c r="AFW56" s="14"/>
      <c r="AFZ56" s="37"/>
      <c r="AGA56" s="37"/>
      <c r="AGB56" s="1"/>
      <c r="AGC56" s="14"/>
      <c r="AGF56" s="37"/>
      <c r="AGG56" s="37"/>
      <c r="AGH56" s="1"/>
      <c r="AGI56" s="14"/>
      <c r="AGL56" s="37"/>
      <c r="AGM56" s="37"/>
      <c r="AGN56" s="1"/>
      <c r="AGO56" s="14"/>
      <c r="AGR56" s="37"/>
      <c r="AGS56" s="37"/>
      <c r="AGT56" s="1"/>
      <c r="AGU56" s="14"/>
      <c r="AGX56" s="37"/>
      <c r="AGY56" s="37"/>
      <c r="AGZ56" s="1"/>
      <c r="AHA56" s="14"/>
      <c r="AHD56" s="37"/>
      <c r="AHE56" s="37"/>
      <c r="AHF56" s="1"/>
      <c r="AHG56" s="14"/>
      <c r="AHJ56" s="37"/>
      <c r="AHK56" s="37"/>
      <c r="AHL56" s="1"/>
      <c r="AHM56" s="14"/>
      <c r="AHP56" s="37"/>
      <c r="AHQ56" s="37"/>
      <c r="AHR56" s="1"/>
      <c r="AHS56" s="14"/>
      <c r="AHV56" s="37"/>
      <c r="AHW56" s="37"/>
      <c r="AHX56" s="1"/>
      <c r="AHY56" s="14"/>
      <c r="AIB56" s="37"/>
      <c r="AIC56" s="37"/>
      <c r="AID56" s="1"/>
      <c r="AIE56" s="14"/>
      <c r="AIH56" s="37"/>
      <c r="AII56" s="37"/>
      <c r="AIJ56" s="1"/>
      <c r="AIK56" s="14"/>
      <c r="AIN56" s="37"/>
      <c r="AIO56" s="37"/>
      <c r="AIP56" s="1"/>
      <c r="AIQ56" s="14"/>
      <c r="AIT56" s="37"/>
      <c r="AIU56" s="37"/>
      <c r="AIV56" s="1"/>
      <c r="AIW56" s="14"/>
      <c r="AIZ56" s="37"/>
      <c r="AJA56" s="37"/>
      <c r="AJB56" s="1"/>
      <c r="AJC56" s="14"/>
      <c r="AJF56" s="37"/>
      <c r="AJG56" s="37"/>
      <c r="AJH56" s="1"/>
      <c r="AJI56" s="14"/>
      <c r="AJL56" s="37"/>
      <c r="AJM56" s="37"/>
      <c r="AJN56" s="1"/>
      <c r="AJO56" s="14"/>
      <c r="AJR56" s="37"/>
      <c r="AJS56" s="37"/>
      <c r="AJT56" s="1"/>
      <c r="AJU56" s="14"/>
      <c r="AJX56" s="37"/>
      <c r="AJY56" s="37"/>
      <c r="AJZ56" s="1"/>
      <c r="AKA56" s="14"/>
      <c r="AKD56" s="37"/>
      <c r="AKE56" s="37"/>
      <c r="AKF56" s="1"/>
      <c r="AKG56" s="14"/>
      <c r="AKJ56" s="37"/>
      <c r="AKK56" s="37"/>
      <c r="AKL56" s="1"/>
      <c r="AKM56" s="14"/>
      <c r="AKP56" s="37"/>
      <c r="AKQ56" s="37"/>
      <c r="AKR56" s="1"/>
      <c r="AKS56" s="14"/>
      <c r="AKV56" s="37"/>
      <c r="AKW56" s="37"/>
      <c r="AKX56" s="1"/>
      <c r="AKY56" s="14"/>
      <c r="ALB56" s="37"/>
      <c r="ALC56" s="37"/>
      <c r="ALD56" s="1"/>
      <c r="ALE56" s="14"/>
      <c r="ALH56" s="37"/>
      <c r="ALI56" s="37"/>
      <c r="ALJ56" s="1"/>
      <c r="ALK56" s="14"/>
      <c r="ALN56" s="37"/>
      <c r="ALO56" s="37"/>
      <c r="ALP56" s="1"/>
      <c r="ALQ56" s="14"/>
      <c r="ALT56" s="37"/>
      <c r="ALU56" s="37"/>
      <c r="ALV56" s="1"/>
      <c r="ALW56" s="14"/>
      <c r="ALZ56" s="37"/>
      <c r="AMA56" s="37"/>
      <c r="AMB56" s="1"/>
      <c r="AMC56" s="14"/>
      <c r="AMF56" s="37"/>
      <c r="AMG56" s="37"/>
      <c r="AMH56" s="1"/>
      <c r="AMI56" s="14"/>
      <c r="AML56" s="37"/>
      <c r="AMM56" s="37"/>
      <c r="AMN56" s="1"/>
      <c r="AMO56" s="14"/>
      <c r="AMR56" s="37"/>
      <c r="AMS56" s="37"/>
      <c r="AMT56" s="1"/>
      <c r="AMU56" s="14"/>
      <c r="AMX56" s="37"/>
      <c r="AMY56" s="37"/>
      <c r="AMZ56" s="1"/>
      <c r="ANA56" s="14"/>
      <c r="AND56" s="37"/>
      <c r="ANE56" s="37"/>
      <c r="ANF56" s="1"/>
      <c r="ANG56" s="14"/>
      <c r="ANJ56" s="37"/>
      <c r="ANK56" s="37"/>
      <c r="ANL56" s="1"/>
      <c r="ANM56" s="14"/>
      <c r="ANP56" s="37"/>
      <c r="ANQ56" s="37"/>
      <c r="ANR56" s="1"/>
      <c r="ANS56" s="14"/>
      <c r="ANV56" s="37"/>
      <c r="ANW56" s="37"/>
      <c r="ANX56" s="1"/>
      <c r="ANY56" s="14"/>
      <c r="AOB56" s="37"/>
      <c r="AOC56" s="37"/>
      <c r="AOD56" s="1"/>
      <c r="AOE56" s="14"/>
      <c r="AOH56" s="37"/>
      <c r="AOI56" s="37"/>
      <c r="AOJ56" s="1"/>
      <c r="AOK56" s="14"/>
      <c r="AON56" s="37"/>
      <c r="AOO56" s="37"/>
      <c r="AOP56" s="1"/>
      <c r="AOQ56" s="14"/>
      <c r="AOT56" s="37"/>
      <c r="AOU56" s="37"/>
      <c r="AOV56" s="1"/>
      <c r="AOW56" s="14"/>
      <c r="AOZ56" s="37"/>
      <c r="APA56" s="37"/>
      <c r="APB56" s="1"/>
      <c r="APC56" s="14"/>
      <c r="APF56" s="37"/>
      <c r="APG56" s="37"/>
      <c r="APH56" s="1"/>
      <c r="API56" s="14"/>
      <c r="APL56" s="37"/>
      <c r="APM56" s="37"/>
      <c r="APN56" s="1"/>
      <c r="APO56" s="14"/>
      <c r="APR56" s="37"/>
      <c r="APS56" s="37"/>
      <c r="APT56" s="1"/>
      <c r="APU56" s="14"/>
      <c r="APX56" s="37"/>
      <c r="APY56" s="37"/>
      <c r="APZ56" s="1"/>
      <c r="AQA56" s="14"/>
      <c r="AQD56" s="37"/>
      <c r="AQE56" s="37"/>
      <c r="AQF56" s="1"/>
      <c r="AQG56" s="14"/>
      <c r="AQJ56" s="37"/>
      <c r="AQK56" s="37"/>
      <c r="AQL56" s="1"/>
      <c r="AQM56" s="14"/>
      <c r="AQP56" s="37"/>
      <c r="AQQ56" s="37"/>
      <c r="AQR56" s="1"/>
      <c r="AQS56" s="14"/>
      <c r="AQV56" s="37"/>
      <c r="AQW56" s="37"/>
      <c r="AQX56" s="1"/>
    </row>
    <row r="57" spans="1:1023 1026:1142" x14ac:dyDescent="0.2">
      <c r="A57" s="5">
        <v>46934</v>
      </c>
      <c r="B57" s="1">
        <v>1893.7154400000002</v>
      </c>
      <c r="C57" s="170" cm="1">
        <f t="array" aca="1" ref="C57" ca="1">IF(MONTH($A57) = 1, _xlfn.LET(_xlpm.value, RAND(), _xlfn.IFS(_xlpm.value&lt;=0.6, 0.9/12, AND(_xlpm.value&gt;0.6, _xlpm.value&lt;=0.8), 0.36/12, _xlpm.value&gt;0.8, -0.06/12)), C56)</f>
        <v>-5.0000000000000001E-3</v>
      </c>
      <c r="D57" t="str">
        <f t="shared" ca="1" si="496"/>
        <v>No</v>
      </c>
      <c r="E57">
        <f ca="1">COUNTIF(D$4:D57, "Yes")</f>
        <v>3</v>
      </c>
      <c r="F57" s="37">
        <f t="shared" ca="1" si="695"/>
        <v>164758.5545517297</v>
      </c>
      <c r="G57" s="37">
        <f t="shared" ca="1" si="696"/>
        <v>14201.242503467047</v>
      </c>
      <c r="H57" s="64">
        <f t="shared" ca="1" si="99"/>
        <v>178959.79705519674</v>
      </c>
      <c r="I57" s="170" cm="1">
        <f t="array" aca="1" ref="I57" ca="1">IF(MONTH($A57) = 1, _xlfn.LET(_xlpm.value, RAND(), _xlfn.IFS(_xlpm.value&lt;=0.6, 0.9/12, AND(_xlpm.value&gt;0.6, _xlpm.value&lt;=0.8), 0.36/12, _xlpm.value&gt;0.8, -0.06/12)), I56)</f>
        <v>7.4999999999999997E-2</v>
      </c>
      <c r="J57" t="str">
        <f t="shared" ca="1" si="895"/>
        <v>No</v>
      </c>
      <c r="K57">
        <f ca="1">COUNTIF(J$4:J57, "Yes")</f>
        <v>4</v>
      </c>
      <c r="L57" s="37">
        <f t="shared" ca="1" si="497"/>
        <v>180265.9386915279</v>
      </c>
      <c r="M57" s="37">
        <f t="shared" ca="1" si="498"/>
        <v>17582.042446981755</v>
      </c>
      <c r="N57" s="64">
        <f t="shared" ca="1" si="103"/>
        <v>197847.98113850967</v>
      </c>
      <c r="O57" s="170" cm="1">
        <f t="array" aca="1" ref="O57" ca="1">IF(MONTH($A57) = 1, _xlfn.LET(_xlpm.value, RAND(), _xlfn.IFS(_xlpm.value&lt;=0.6, 0.9/12, AND(_xlpm.value&gt;0.6, _xlpm.value&lt;=0.8), 0.36/12, _xlpm.value&gt;0.8, -0.06/12)), O56)</f>
        <v>0.03</v>
      </c>
      <c r="P57" t="str">
        <f t="shared" ca="1" si="896"/>
        <v>No</v>
      </c>
      <c r="Q57">
        <f ca="1">COUNTIF(P$4:P57, "Yes")</f>
        <v>3</v>
      </c>
      <c r="R57" s="37">
        <f t="shared" ca="1" si="499"/>
        <v>458040.05781314929</v>
      </c>
      <c r="S57" s="37">
        <f t="shared" ca="1" si="500"/>
        <v>11427.772291750434</v>
      </c>
      <c r="T57" s="64">
        <f t="shared" ca="1" si="107"/>
        <v>469467.83010489971</v>
      </c>
      <c r="U57" s="170" cm="1">
        <f t="array" aca="1" ref="U57" ca="1">IF(MONTH($A57) = 1, _xlfn.LET(_xlpm.value, RAND(), _xlfn.IFS(_xlpm.value&lt;=0.6, 0.9/12, AND(_xlpm.value&gt;0.6, _xlpm.value&lt;=0.8), 0.36/12, _xlpm.value&gt;0.8, -0.06/12)), U56)</f>
        <v>7.4999999999999997E-2</v>
      </c>
      <c r="V57" t="str">
        <f t="shared" ca="1" si="897"/>
        <v>No</v>
      </c>
      <c r="W57">
        <f ca="1">COUNTIF(V$4:V57, "Yes")</f>
        <v>4</v>
      </c>
      <c r="X57" s="37">
        <f t="shared" ca="1" si="501"/>
        <v>473299.62449822365</v>
      </c>
      <c r="Y57" s="37">
        <f t="shared" ca="1" si="502"/>
        <v>14305.193885544351</v>
      </c>
      <c r="Z57" s="64">
        <f t="shared" ca="1" si="111"/>
        <v>487604.81838376803</v>
      </c>
      <c r="AA57" s="170" cm="1">
        <f t="array" aca="1" ref="AA57" ca="1">IF(MONTH($A57) = 1, _xlfn.LET(_xlpm.value, RAND(), _xlfn.IFS(_xlpm.value&lt;=0.6, 0.9/12, AND(_xlpm.value&gt;0.6, _xlpm.value&lt;=0.8), 0.36/12, _xlpm.value&gt;0.8, -0.06/12)), AA56)</f>
        <v>7.4999999999999997E-2</v>
      </c>
      <c r="AB57" t="str">
        <f t="shared" ca="1" si="898"/>
        <v>No</v>
      </c>
      <c r="AC57">
        <f ca="1">COUNTIF(AB$4:AB57, "Yes")</f>
        <v>4</v>
      </c>
      <c r="AD57" s="37">
        <f t="shared" ca="1" si="503"/>
        <v>694036.903153416</v>
      </c>
      <c r="AE57" s="37">
        <f t="shared" ca="1" si="504"/>
        <v>24664.762045403939</v>
      </c>
      <c r="AF57" s="64">
        <f t="shared" ca="1" si="115"/>
        <v>718701.66519881994</v>
      </c>
      <c r="AG57" s="170" cm="1">
        <f t="array" aca="1" ref="AG57" ca="1">IF(MONTH($A57) = 1, _xlfn.LET(_xlpm.value, RAND(), _xlfn.IFS(_xlpm.value&lt;=0.6, 0.9/12, AND(_xlpm.value&gt;0.6, _xlpm.value&lt;=0.8), 0.36/12, _xlpm.value&gt;0.8, -0.06/12)), AG56)</f>
        <v>0.03</v>
      </c>
      <c r="AH57" t="str">
        <f t="shared" ca="1" si="899"/>
        <v>No</v>
      </c>
      <c r="AI57">
        <f ca="1">COUNTIF(AH$4:AH57, "Yes")</f>
        <v>3</v>
      </c>
      <c r="AJ57" s="37">
        <f t="shared" ca="1" si="505"/>
        <v>441097.09494695452</v>
      </c>
      <c r="AK57" s="37">
        <f t="shared" ca="1" si="506"/>
        <v>16075.171277144071</v>
      </c>
      <c r="AL57" s="64">
        <f t="shared" ca="1" si="119"/>
        <v>457172.26622409857</v>
      </c>
      <c r="AM57" s="170" cm="1">
        <f t="array" aca="1" ref="AM57" ca="1">IF(MONTH($A57) = 1, _xlfn.LET(_xlpm.value, RAND(), _xlfn.IFS(_xlpm.value&lt;=0.6, 0.9/12, AND(_xlpm.value&gt;0.6, _xlpm.value&lt;=0.8), 0.36/12, _xlpm.value&gt;0.8, -0.06/12)), AM56)</f>
        <v>7.4999999999999997E-2</v>
      </c>
      <c r="AN57" t="str">
        <f t="shared" ca="1" si="900"/>
        <v>No</v>
      </c>
      <c r="AO57">
        <f ca="1">COUNTIF(AN$4:AN57, "Yes")</f>
        <v>3</v>
      </c>
      <c r="AP57" s="37">
        <f t="shared" ca="1" si="507"/>
        <v>188478.36588067759</v>
      </c>
      <c r="AQ57" s="37">
        <f t="shared" ca="1" si="508"/>
        <v>18269.708790894387</v>
      </c>
      <c r="AR57" s="64">
        <f t="shared" ca="1" si="123"/>
        <v>206748.07467157199</v>
      </c>
      <c r="AS57" s="170" cm="1">
        <f t="array" aca="1" ref="AS57" ca="1">IF(MONTH($A57) = 1, _xlfn.LET(_xlpm.value, RAND(), _xlfn.IFS(_xlpm.value&lt;=0.6, 0.9/12, AND(_xlpm.value&gt;0.6, _xlpm.value&lt;=0.8), 0.36/12, _xlpm.value&gt;0.8, -0.06/12)), AS56)</f>
        <v>-5.0000000000000001E-3</v>
      </c>
      <c r="AT57" t="str">
        <f t="shared" ca="1" si="901"/>
        <v>No</v>
      </c>
      <c r="AU57">
        <f ca="1">COUNTIF(AT$4:AT57, "Yes")</f>
        <v>4</v>
      </c>
      <c r="AV57" s="37">
        <f t="shared" ca="1" si="509"/>
        <v>160499.30980651241</v>
      </c>
      <c r="AW57" s="37">
        <f t="shared" ca="1" si="510"/>
        <v>15577.492228436238</v>
      </c>
      <c r="AX57" s="64">
        <f t="shared" ca="1" si="127"/>
        <v>176076.80203494863</v>
      </c>
      <c r="AY57" s="170" cm="1">
        <f t="array" aca="1" ref="AY57" ca="1">IF(MONTH($A57) = 1, _xlfn.LET(_xlpm.value, RAND(), _xlfn.IFS(_xlpm.value&lt;=0.6, 0.9/12, AND(_xlpm.value&gt;0.6, _xlpm.value&lt;=0.8), 0.36/12, _xlpm.value&gt;0.8, -0.06/12)), AY56)</f>
        <v>7.4999999999999997E-2</v>
      </c>
      <c r="AZ57" t="str">
        <f t="shared" ca="1" si="902"/>
        <v>No</v>
      </c>
      <c r="BA57">
        <f ca="1">COUNTIF(AZ$4:AZ57, "Yes")</f>
        <v>5</v>
      </c>
      <c r="BB57" s="37">
        <f t="shared" ca="1" si="511"/>
        <v>276123.61113657185</v>
      </c>
      <c r="BC57" s="37">
        <f t="shared" ca="1" si="512"/>
        <v>24511.179138346688</v>
      </c>
      <c r="BD57" s="64">
        <f t="shared" ca="1" si="131"/>
        <v>300634.79027491855</v>
      </c>
      <c r="BE57" s="170" cm="1">
        <f t="array" aca="1" ref="BE57" ca="1">IF(MONTH($A57) = 1, _xlfn.LET(_xlpm.value, RAND(), _xlfn.IFS(_xlpm.value&lt;=0.6, 0.9/12, AND(_xlpm.value&gt;0.6, _xlpm.value&lt;=0.8), 0.36/12, _xlpm.value&gt;0.8, -0.06/12)), BE56)</f>
        <v>7.4999999999999997E-2</v>
      </c>
      <c r="BF57" t="str">
        <f t="shared" ca="1" si="903"/>
        <v>No</v>
      </c>
      <c r="BG57">
        <f ca="1">COUNTIF(BF$4:BF57, "Yes")</f>
        <v>1</v>
      </c>
      <c r="BH57" s="37">
        <f t="shared" ca="1" si="513"/>
        <v>698612.17164500058</v>
      </c>
      <c r="BI57" s="37">
        <f t="shared" ca="1" si="514"/>
        <v>2289.4874814865502</v>
      </c>
      <c r="BJ57" s="64">
        <f t="shared" ca="1" si="135"/>
        <v>700901.65912648709</v>
      </c>
      <c r="BK57" s="170" cm="1">
        <f t="array" aca="1" ref="BK57" ca="1">IF(MONTH($A57) = 1, _xlfn.LET(_xlpm.value, RAND(), _xlfn.IFS(_xlpm.value&lt;=0.6, 0.9/12, AND(_xlpm.value&gt;0.6, _xlpm.value&lt;=0.8), 0.36/12, _xlpm.value&gt;0.8, -0.06/12)), BK56)</f>
        <v>0.03</v>
      </c>
      <c r="BL57" t="str">
        <f t="shared" ca="1" si="904"/>
        <v>No</v>
      </c>
      <c r="BM57">
        <f ca="1">COUNTIF(BL$4:BL57, "Yes")</f>
        <v>5</v>
      </c>
      <c r="BN57" s="37">
        <f t="shared" ca="1" si="515"/>
        <v>160970.48118284601</v>
      </c>
      <c r="BO57" s="37">
        <f t="shared" ca="1" si="516"/>
        <v>33026.140187385703</v>
      </c>
      <c r="BP57" s="64">
        <f t="shared" ca="1" si="139"/>
        <v>193996.6213702317</v>
      </c>
      <c r="BQ57" s="170" cm="1">
        <f t="array" aca="1" ref="BQ57" ca="1">IF(MONTH($A57) = 1, _xlfn.LET(_xlpm.value, RAND(), _xlfn.IFS(_xlpm.value&lt;=0.6, 0.9/12, AND(_xlpm.value&gt;0.6, _xlpm.value&lt;=0.8), 0.36/12, _xlpm.value&gt;0.8, -0.06/12)), BQ56)</f>
        <v>7.4999999999999997E-2</v>
      </c>
      <c r="BR57" t="str">
        <f t="shared" ca="1" si="905"/>
        <v>No</v>
      </c>
      <c r="BS57">
        <f ca="1">COUNTIF(BR$4:BR57, "Yes")</f>
        <v>3</v>
      </c>
      <c r="BT57" s="37">
        <f t="shared" ca="1" si="517"/>
        <v>157258.9586704605</v>
      </c>
      <c r="BU57" s="37">
        <f t="shared" ca="1" si="518"/>
        <v>23519.728550969579</v>
      </c>
      <c r="BV57" s="64">
        <f t="shared" ca="1" si="143"/>
        <v>180778.68722143007</v>
      </c>
      <c r="BW57" s="170" cm="1">
        <f t="array" aca="1" ref="BW57" ca="1">IF(MONTH($A57) = 1, _xlfn.LET(_xlpm.value, RAND(), _xlfn.IFS(_xlpm.value&lt;=0.6, 0.9/12, AND(_xlpm.value&gt;0.6, _xlpm.value&lt;=0.8), 0.36/12, _xlpm.value&gt;0.8, -0.06/12)), BW56)</f>
        <v>-5.0000000000000001E-3</v>
      </c>
      <c r="BX57" t="str">
        <f t="shared" ca="1" si="906"/>
        <v>No</v>
      </c>
      <c r="BY57">
        <f ca="1">COUNTIF(BX$4:BX57, "Yes")</f>
        <v>3</v>
      </c>
      <c r="BZ57" s="37">
        <f t="shared" ca="1" si="519"/>
        <v>184062.86214428121</v>
      </c>
      <c r="CA57" s="37">
        <f t="shared" ca="1" si="520"/>
        <v>19499.417659069786</v>
      </c>
      <c r="CB57" s="64">
        <f t="shared" ca="1" si="147"/>
        <v>203562.279803351</v>
      </c>
      <c r="CC57" s="170" cm="1">
        <f t="array" aca="1" ref="CC57" ca="1">IF(MONTH($A57) = 1, _xlfn.LET(_xlpm.value, RAND(), _xlfn.IFS(_xlpm.value&lt;=0.6, 0.9/12, AND(_xlpm.value&gt;0.6, _xlpm.value&lt;=0.8), 0.36/12, _xlpm.value&gt;0.8, -0.06/12)), CC56)</f>
        <v>0.03</v>
      </c>
      <c r="CD57" t="str">
        <f t="shared" ca="1" si="907"/>
        <v>No</v>
      </c>
      <c r="CE57">
        <f ca="1">COUNTIF(CD$4:CD57, "Yes")</f>
        <v>3</v>
      </c>
      <c r="CF57" s="37">
        <f t="shared" ca="1" si="521"/>
        <v>433153.9571376036</v>
      </c>
      <c r="CG57" s="37">
        <f t="shared" ca="1" si="522"/>
        <v>15572.793581721047</v>
      </c>
      <c r="CH57" s="64">
        <f t="shared" ca="1" si="151"/>
        <v>448726.75071932463</v>
      </c>
      <c r="CI57" s="170" cm="1">
        <f t="array" aca="1" ref="CI57" ca="1">IF(MONTH($A57) = 1, _xlfn.LET(_xlpm.value, RAND(), _xlfn.IFS(_xlpm.value&lt;=0.6, 0.9/12, AND(_xlpm.value&gt;0.6, _xlpm.value&lt;=0.8), 0.36/12, _xlpm.value&gt;0.8, -0.06/12)), CI56)</f>
        <v>7.4999999999999997E-2</v>
      </c>
      <c r="CJ57" t="str">
        <f t="shared" ca="1" si="908"/>
        <v>No</v>
      </c>
      <c r="CK57">
        <f ca="1">COUNTIF(CJ$4:CJ57, "Yes")</f>
        <v>4</v>
      </c>
      <c r="CL57" s="37">
        <f t="shared" ca="1" si="523"/>
        <v>146850.34110652009</v>
      </c>
      <c r="CM57" s="37">
        <f t="shared" ca="1" si="524"/>
        <v>23591.798163948362</v>
      </c>
      <c r="CN57" s="64">
        <f t="shared" ca="1" si="155"/>
        <v>170442.13927046844</v>
      </c>
      <c r="CO57" s="170" cm="1">
        <f t="array" aca="1" ref="CO57" ca="1">IF(MONTH($A57) = 1, _xlfn.LET(_xlpm.value, RAND(), _xlfn.IFS(_xlpm.value&lt;=0.6, 0.9/12, AND(_xlpm.value&gt;0.6, _xlpm.value&lt;=0.8), 0.36/12, _xlpm.value&gt;0.8, -0.06/12)), CO56)</f>
        <v>-5.0000000000000001E-3</v>
      </c>
      <c r="CP57" t="str">
        <f t="shared" ca="1" si="909"/>
        <v>No</v>
      </c>
      <c r="CQ57">
        <f ca="1">COUNTIF(CP$4:CP57, "Yes")</f>
        <v>0</v>
      </c>
      <c r="CR57" s="37">
        <f t="shared" ca="1" si="525"/>
        <v>341948.32130774489</v>
      </c>
      <c r="CS57" s="37">
        <f t="shared" ca="1" si="526"/>
        <v>0</v>
      </c>
      <c r="CT57" s="64">
        <f t="shared" ca="1" si="159"/>
        <v>341948.32130774489</v>
      </c>
      <c r="CU57" s="170" cm="1">
        <f t="array" aca="1" ref="CU57" ca="1">IF(MONTH($A57) = 1, _xlfn.LET(_xlpm.value, RAND(), _xlfn.IFS(_xlpm.value&lt;=0.6, 0.9/12, AND(_xlpm.value&gt;0.6, _xlpm.value&lt;=0.8), 0.36/12, _xlpm.value&gt;0.8, -0.06/12)), CU56)</f>
        <v>7.4999999999999997E-2</v>
      </c>
      <c r="CV57" t="str">
        <f t="shared" ca="1" si="910"/>
        <v>No</v>
      </c>
      <c r="CW57">
        <f ca="1">COUNTIF(CV$4:CV57, "Yes")</f>
        <v>2</v>
      </c>
      <c r="CX57" s="37">
        <f t="shared" ca="1" si="527"/>
        <v>503490.24421656277</v>
      </c>
      <c r="CY57" s="37">
        <f t="shared" ca="1" si="528"/>
        <v>6204.8738645082303</v>
      </c>
      <c r="CZ57" s="64">
        <f t="shared" ca="1" si="163"/>
        <v>509695.11808107101</v>
      </c>
      <c r="DA57" s="170" cm="1">
        <f t="array" aca="1" ref="DA57" ca="1">IF(MONTH($A57) = 1, _xlfn.LET(_xlpm.value, RAND(), _xlfn.IFS(_xlpm.value&lt;=0.6, 0.9/12, AND(_xlpm.value&gt;0.6, _xlpm.value&lt;=0.8), 0.36/12, _xlpm.value&gt;0.8, -0.06/12)), DA56)</f>
        <v>7.4999999999999997E-2</v>
      </c>
      <c r="DB57" t="str">
        <f t="shared" ca="1" si="911"/>
        <v>No</v>
      </c>
      <c r="DC57">
        <f ca="1">COUNTIF(DB$4:DB57, "Yes")</f>
        <v>4</v>
      </c>
      <c r="DD57" s="37">
        <f t="shared" ca="1" si="529"/>
        <v>469245.65764908702</v>
      </c>
      <c r="DE57" s="37">
        <f t="shared" ca="1" si="530"/>
        <v>18972.467299633452</v>
      </c>
      <c r="DF57" s="64">
        <f t="shared" ca="1" si="167"/>
        <v>488218.12494872045</v>
      </c>
      <c r="DG57" s="170" cm="1">
        <f t="array" aca="1" ref="DG57" ca="1">IF(MONTH($A57) = 1, _xlfn.LET(_xlpm.value, RAND(), _xlfn.IFS(_xlpm.value&lt;=0.6, 0.9/12, AND(_xlpm.value&gt;0.6, _xlpm.value&lt;=0.8), 0.36/12, _xlpm.value&gt;0.8, -0.06/12)), DG56)</f>
        <v>7.4999999999999997E-2</v>
      </c>
      <c r="DH57" t="str">
        <f t="shared" ca="1" si="912"/>
        <v>No</v>
      </c>
      <c r="DI57">
        <f ca="1">COUNTIF(DH$4:DH57, "Yes")</f>
        <v>2</v>
      </c>
      <c r="DJ57" s="37">
        <f t="shared" ca="1" si="531"/>
        <v>710797.42612558522</v>
      </c>
      <c r="DK57" s="37">
        <f t="shared" ca="1" si="532"/>
        <v>12404.491268242609</v>
      </c>
      <c r="DL57" s="64">
        <f t="shared" ca="1" si="171"/>
        <v>723201.91739382781</v>
      </c>
      <c r="DM57" s="170" cm="1">
        <f t="array" aca="1" ref="DM57" ca="1">IF(MONTH($A57) = 1, _xlfn.LET(_xlpm.value, RAND(), _xlfn.IFS(_xlpm.value&lt;=0.6, 0.9/12, AND(_xlpm.value&gt;0.6, _xlpm.value&lt;=0.8), 0.36/12, _xlpm.value&gt;0.8, -0.06/12)), DM56)</f>
        <v>7.4999999999999997E-2</v>
      </c>
      <c r="DN57" t="str">
        <f t="shared" ca="1" si="913"/>
        <v>No</v>
      </c>
      <c r="DO57">
        <f ca="1">COUNTIF(DN$4:DN57, "Yes")</f>
        <v>2</v>
      </c>
      <c r="DP57" s="37">
        <f t="shared" ca="1" si="533"/>
        <v>596655.62094994448</v>
      </c>
      <c r="DQ57" s="37">
        <f t="shared" ca="1" si="534"/>
        <v>9572.5127595707745</v>
      </c>
      <c r="DR57" s="64">
        <f t="shared" ca="1" si="175"/>
        <v>606228.13370951521</v>
      </c>
      <c r="DS57" s="170" cm="1">
        <f t="array" aca="1" ref="DS57" ca="1">IF(MONTH($A57) = 1, _xlfn.LET(_xlpm.value, RAND(), _xlfn.IFS(_xlpm.value&lt;=0.6, 0.9/12, AND(_xlpm.value&gt;0.6, _xlpm.value&lt;=0.8), 0.36/12, _xlpm.value&gt;0.8, -0.06/12)), DS56)</f>
        <v>0.03</v>
      </c>
      <c r="DT57" t="str">
        <f t="shared" ca="1" si="914"/>
        <v>No</v>
      </c>
      <c r="DU57">
        <f ca="1">COUNTIF(DT$4:DT57, "Yes")</f>
        <v>3</v>
      </c>
      <c r="DV57" s="37">
        <f t="shared" ca="1" si="535"/>
        <v>306065.41953977279</v>
      </c>
      <c r="DW57" s="37">
        <f t="shared" ca="1" si="536"/>
        <v>20880.46410019719</v>
      </c>
      <c r="DX57" s="64">
        <f t="shared" ca="1" si="179"/>
        <v>326945.88363996998</v>
      </c>
      <c r="DY57" s="170" cm="1">
        <f t="array" aca="1" ref="DY57" ca="1">IF(MONTH($A57) = 1, _xlfn.LET(_xlpm.value, RAND(), _xlfn.IFS(_xlpm.value&lt;=0.6, 0.9/12, AND(_xlpm.value&gt;0.6, _xlpm.value&lt;=0.8), 0.36/12, _xlpm.value&gt;0.8, -0.06/12)), DY56)</f>
        <v>7.4999999999999997E-2</v>
      </c>
      <c r="DZ57" t="str">
        <f t="shared" ca="1" si="915"/>
        <v>No</v>
      </c>
      <c r="EA57">
        <f ca="1">COUNTIF(DZ$4:DZ57, "Yes")</f>
        <v>6</v>
      </c>
      <c r="EB57" s="37">
        <f t="shared" ca="1" si="537"/>
        <v>479328.49928261276</v>
      </c>
      <c r="EC57" s="37">
        <f t="shared" ca="1" si="538"/>
        <v>31670.079980956711</v>
      </c>
      <c r="ED57" s="64">
        <f t="shared" ca="1" si="183"/>
        <v>510998.57926356944</v>
      </c>
      <c r="EE57" s="170" cm="1">
        <f t="array" aca="1" ref="EE57" ca="1">IF(MONTH($A57) = 1, _xlfn.LET(_xlpm.value, RAND(), _xlfn.IFS(_xlpm.value&lt;=0.6, 0.9/12, AND(_xlpm.value&gt;0.6, _xlpm.value&lt;=0.8), 0.36/12, _xlpm.value&gt;0.8, -0.06/12)), EE56)</f>
        <v>-5.0000000000000001E-3</v>
      </c>
      <c r="EF57" t="str">
        <f t="shared" ca="1" si="916"/>
        <v>Yes</v>
      </c>
      <c r="EG57">
        <f ca="1">COUNTIF(EF$4:EF57, "Yes")</f>
        <v>3</v>
      </c>
      <c r="EH57" s="37">
        <f t="shared" ca="1" si="539"/>
        <v>190506.51874665511</v>
      </c>
      <c r="EI57" s="37">
        <f t="shared" ca="1" si="540"/>
        <v>15380.335196952821</v>
      </c>
      <c r="EJ57" s="64">
        <f t="shared" ca="1" si="187"/>
        <v>205886.85394360794</v>
      </c>
      <c r="EK57" s="170" cm="1">
        <f t="array" aca="1" ref="EK57" ca="1">IF(MONTH($A57) = 1, _xlfn.LET(_xlpm.value, RAND(), _xlfn.IFS(_xlpm.value&lt;=0.6, 0.9/12, AND(_xlpm.value&gt;0.6, _xlpm.value&lt;=0.8), 0.36/12, _xlpm.value&gt;0.8, -0.06/12)), EK56)</f>
        <v>-5.0000000000000001E-3</v>
      </c>
      <c r="EL57" t="str">
        <f t="shared" ca="1" si="917"/>
        <v>No</v>
      </c>
      <c r="EM57">
        <f ca="1">COUNTIF(EL$4:EL57, "Yes")</f>
        <v>4</v>
      </c>
      <c r="EN57" s="37">
        <f t="shared" ca="1" si="541"/>
        <v>131227.45465331469</v>
      </c>
      <c r="EO57" s="37">
        <f t="shared" ca="1" si="542"/>
        <v>23114.149931874945</v>
      </c>
      <c r="EP57" s="64">
        <f t="shared" ca="1" si="191"/>
        <v>154341.60458518963</v>
      </c>
      <c r="EQ57" s="170" cm="1">
        <f t="array" aca="1" ref="EQ57" ca="1">IF(MONTH($A57) = 1, _xlfn.LET(_xlpm.value, RAND(), _xlfn.IFS(_xlpm.value&lt;=0.6, 0.9/12, AND(_xlpm.value&gt;0.6, _xlpm.value&lt;=0.8), 0.36/12, _xlpm.value&gt;0.8, -0.06/12)), EQ56)</f>
        <v>7.4999999999999997E-2</v>
      </c>
      <c r="ER57" t="str">
        <f t="shared" ca="1" si="918"/>
        <v>No</v>
      </c>
      <c r="ES57">
        <f ca="1">COUNTIF(ER$4:ER57, "Yes")</f>
        <v>0</v>
      </c>
      <c r="ET57" s="37">
        <f t="shared" ca="1" si="543"/>
        <v>1071275.3143010652</v>
      </c>
      <c r="EU57" s="37">
        <f t="shared" ca="1" si="544"/>
        <v>0</v>
      </c>
      <c r="EV57" s="64">
        <f t="shared" ca="1" si="195"/>
        <v>1071275.3143010652</v>
      </c>
      <c r="EW57" s="170" cm="1">
        <f t="array" aca="1" ref="EW57" ca="1">IF(MONTH($A57) = 1, _xlfn.LET(_xlpm.value, RAND(), _xlfn.IFS(_xlpm.value&lt;=0.6, 0.9/12, AND(_xlpm.value&gt;0.6, _xlpm.value&lt;=0.8), 0.36/12, _xlpm.value&gt;0.8, -0.06/12)), EW56)</f>
        <v>7.4999999999999997E-2</v>
      </c>
      <c r="EX57" t="str">
        <f t="shared" ca="1" si="919"/>
        <v>No</v>
      </c>
      <c r="EY57">
        <f ca="1">COUNTIF(EX$4:EX57, "Yes")</f>
        <v>2</v>
      </c>
      <c r="EZ57" s="37">
        <f t="shared" ca="1" si="545"/>
        <v>310121.21065930801</v>
      </c>
      <c r="FA57" s="37">
        <f t="shared" ca="1" si="546"/>
        <v>8379.481478587626</v>
      </c>
      <c r="FB57" s="64">
        <f t="shared" ca="1" si="199"/>
        <v>318500.69213789562</v>
      </c>
      <c r="FC57" s="170" cm="1">
        <f t="array" aca="1" ref="FC57" ca="1">IF(MONTH($A57) = 1, _xlfn.LET(_xlpm.value, RAND(), _xlfn.IFS(_xlpm.value&lt;=0.6, 0.9/12, AND(_xlpm.value&gt;0.6, _xlpm.value&lt;=0.8), 0.36/12, _xlpm.value&gt;0.8, -0.06/12)), FC56)</f>
        <v>7.4999999999999997E-2</v>
      </c>
      <c r="FD57" t="str">
        <f t="shared" ca="1" si="920"/>
        <v>No</v>
      </c>
      <c r="FE57">
        <f ca="1">COUNTIF(FD$4:FD57, "Yes")</f>
        <v>4</v>
      </c>
      <c r="FF57" s="37">
        <f t="shared" ca="1" si="547"/>
        <v>229235.1196833156</v>
      </c>
      <c r="FG57" s="37">
        <f t="shared" ca="1" si="548"/>
        <v>21222.81122704858</v>
      </c>
      <c r="FH57" s="64">
        <f t="shared" ca="1" si="203"/>
        <v>250457.93091036417</v>
      </c>
      <c r="FI57" s="170" cm="1">
        <f t="array" aca="1" ref="FI57" ca="1">IF(MONTH($A57) = 1, _xlfn.LET(_xlpm.value, RAND(), _xlfn.IFS(_xlpm.value&lt;=0.6, 0.9/12, AND(_xlpm.value&gt;0.6, _xlpm.value&lt;=0.8), 0.36/12, _xlpm.value&gt;0.8, -0.06/12)), FI56)</f>
        <v>7.4999999999999997E-2</v>
      </c>
      <c r="FJ57" t="str">
        <f t="shared" ca="1" si="921"/>
        <v>No</v>
      </c>
      <c r="FK57">
        <f ca="1">COUNTIF(FJ$4:FJ57, "Yes")</f>
        <v>1</v>
      </c>
      <c r="FL57" s="37">
        <f t="shared" ca="1" si="549"/>
        <v>500537.95032050746</v>
      </c>
      <c r="FM57" s="37">
        <f t="shared" ca="1" si="550"/>
        <v>6284.3249558906255</v>
      </c>
      <c r="FN57" s="64">
        <f t="shared" ca="1" si="207"/>
        <v>506822.27527639811</v>
      </c>
      <c r="FO57" s="170" cm="1">
        <f t="array" aca="1" ref="FO57" ca="1">IF(MONTH($A57) = 1, _xlfn.LET(_xlpm.value, RAND(), _xlfn.IFS(_xlpm.value&lt;=0.6, 0.9/12, AND(_xlpm.value&gt;0.6, _xlpm.value&lt;=0.8), 0.36/12, _xlpm.value&gt;0.8, -0.06/12)), FO56)</f>
        <v>7.4999999999999997E-2</v>
      </c>
      <c r="FP57" t="str">
        <f t="shared" ca="1" si="922"/>
        <v>No</v>
      </c>
      <c r="FQ57">
        <f ca="1">COUNTIF(FP$4:FP57, "Yes")</f>
        <v>2</v>
      </c>
      <c r="FR57" s="37">
        <f t="shared" ca="1" si="551"/>
        <v>959603.80469207035</v>
      </c>
      <c r="FS57" s="37">
        <f t="shared" ca="1" si="552"/>
        <v>13965.544984917318</v>
      </c>
      <c r="FT57" s="64">
        <f t="shared" ca="1" si="211"/>
        <v>973569.34967698762</v>
      </c>
      <c r="FU57" s="170" cm="1">
        <f t="array" aca="1" ref="FU57" ca="1">IF(MONTH($A57) = 1, _xlfn.LET(_xlpm.value, RAND(), _xlfn.IFS(_xlpm.value&lt;=0.6, 0.9/12, AND(_xlpm.value&gt;0.6, _xlpm.value&lt;=0.8), 0.36/12, _xlpm.value&gt;0.8, -0.06/12)), FU56)</f>
        <v>7.4999999999999997E-2</v>
      </c>
      <c r="FV57" t="str">
        <f t="shared" ca="1" si="923"/>
        <v>No</v>
      </c>
      <c r="FW57">
        <f ca="1">COUNTIF(FV$4:FV57, "Yes")</f>
        <v>3</v>
      </c>
      <c r="FX57" s="37">
        <f t="shared" ca="1" si="553"/>
        <v>274742.20454719791</v>
      </c>
      <c r="FY57" s="37">
        <f t="shared" ca="1" si="554"/>
        <v>16054.040346788257</v>
      </c>
      <c r="FZ57" s="64">
        <f t="shared" ca="1" si="215"/>
        <v>290796.24489398615</v>
      </c>
      <c r="GA57" s="170" cm="1">
        <f t="array" aca="1" ref="GA57" ca="1">IF(MONTH($A57) = 1, _xlfn.LET(_xlpm.value, RAND(), _xlfn.IFS(_xlpm.value&lt;=0.6, 0.9/12, AND(_xlpm.value&gt;0.6, _xlpm.value&lt;=0.8), 0.36/12, _xlpm.value&gt;0.8, -0.06/12)), GA56)</f>
        <v>7.4999999999999997E-2</v>
      </c>
      <c r="GB57" t="str">
        <f t="shared" ca="1" si="924"/>
        <v>No</v>
      </c>
      <c r="GC57">
        <f ca="1">COUNTIF(GB$4:GB57, "Yes")</f>
        <v>3</v>
      </c>
      <c r="GD57" s="37">
        <f t="shared" ca="1" si="555"/>
        <v>641511.7747314336</v>
      </c>
      <c r="GE57" s="37">
        <f t="shared" ca="1" si="556"/>
        <v>19956.96943609124</v>
      </c>
      <c r="GF57" s="64">
        <f t="shared" ca="1" si="219"/>
        <v>661468.74416752486</v>
      </c>
      <c r="GG57" s="170" cm="1">
        <f t="array" aca="1" ref="GG57" ca="1">IF(MONTH($A57) = 1, _xlfn.LET(_xlpm.value, RAND(), _xlfn.IFS(_xlpm.value&lt;=0.6, 0.9/12, AND(_xlpm.value&gt;0.6, _xlpm.value&lt;=0.8), 0.36/12, _xlpm.value&gt;0.8, -0.06/12)), GG56)</f>
        <v>-5.0000000000000001E-3</v>
      </c>
      <c r="GH57" t="str">
        <f t="shared" ca="1" si="925"/>
        <v>No</v>
      </c>
      <c r="GI57">
        <f ca="1">COUNTIF(GH$4:GH57, "Yes")</f>
        <v>1</v>
      </c>
      <c r="GJ57" s="37">
        <f t="shared" ca="1" si="557"/>
        <v>197694.99261969907</v>
      </c>
      <c r="GK57" s="37">
        <f t="shared" ca="1" si="558"/>
        <v>6611.282221350727</v>
      </c>
      <c r="GL57" s="64">
        <f t="shared" ca="1" si="223"/>
        <v>204306.2748410498</v>
      </c>
      <c r="GM57" s="170" cm="1">
        <f t="array" aca="1" ref="GM57" ca="1">IF(MONTH($A57) = 1, _xlfn.LET(_xlpm.value, RAND(), _xlfn.IFS(_xlpm.value&lt;=0.6, 0.9/12, AND(_xlpm.value&gt;0.6, _xlpm.value&lt;=0.8), 0.36/12, _xlpm.value&gt;0.8, -0.06/12)), GM56)</f>
        <v>7.4999999999999997E-2</v>
      </c>
      <c r="GN57" t="str">
        <f t="shared" ca="1" si="926"/>
        <v>No</v>
      </c>
      <c r="GO57">
        <f ca="1">COUNTIF(GN$4:GN57, "Yes")</f>
        <v>2</v>
      </c>
      <c r="GP57" s="37">
        <f t="shared" ca="1" si="559"/>
        <v>805989.28144920175</v>
      </c>
      <c r="GQ57" s="37">
        <f t="shared" ca="1" si="560"/>
        <v>13558.689987563475</v>
      </c>
      <c r="GR57" s="64">
        <f t="shared" ca="1" si="227"/>
        <v>819547.97143676528</v>
      </c>
      <c r="GS57" s="170" cm="1">
        <f t="array" aca="1" ref="GS57" ca="1">IF(MONTH($A57) = 1, _xlfn.LET(_xlpm.value, RAND(), _xlfn.IFS(_xlpm.value&lt;=0.6, 0.9/12, AND(_xlpm.value&gt;0.6, _xlpm.value&lt;=0.8), 0.36/12, _xlpm.value&gt;0.8, -0.06/12)), GS56)</f>
        <v>7.4999999999999997E-2</v>
      </c>
      <c r="GT57" t="str">
        <f t="shared" ca="1" si="927"/>
        <v>No</v>
      </c>
      <c r="GU57">
        <f ca="1">COUNTIF(GT$4:GT57, "Yes")</f>
        <v>0</v>
      </c>
      <c r="GV57" s="37">
        <f t="shared" ca="1" si="561"/>
        <v>512520.22752418317</v>
      </c>
      <c r="GW57" s="37">
        <f t="shared" ca="1" si="562"/>
        <v>0</v>
      </c>
      <c r="GX57" s="64">
        <f t="shared" ca="1" si="231"/>
        <v>512520.22752418317</v>
      </c>
      <c r="GY57" s="170" cm="1">
        <f t="array" aca="1" ref="GY57" ca="1">IF(MONTH($A57) = 1, _xlfn.LET(_xlpm.value, RAND(), _xlfn.IFS(_xlpm.value&lt;=0.6, 0.9/12, AND(_xlpm.value&gt;0.6, _xlpm.value&lt;=0.8), 0.36/12, _xlpm.value&gt;0.8, -0.06/12)), GY56)</f>
        <v>-5.0000000000000001E-3</v>
      </c>
      <c r="GZ57" t="str">
        <f t="shared" ca="1" si="928"/>
        <v>No</v>
      </c>
      <c r="HA57">
        <f ca="1">COUNTIF(GZ$4:GZ57, "Yes")</f>
        <v>3</v>
      </c>
      <c r="HB57" s="37">
        <f t="shared" ca="1" si="563"/>
        <v>500706.07991607708</v>
      </c>
      <c r="HC57" s="37">
        <f t="shared" ca="1" si="564"/>
        <v>16759.987490090807</v>
      </c>
      <c r="HD57" s="64">
        <f t="shared" ca="1" si="235"/>
        <v>517466.06740616792</v>
      </c>
      <c r="HE57" s="170" cm="1">
        <f t="array" aca="1" ref="HE57" ca="1">IF(MONTH($A57) = 1, _xlfn.LET(_xlpm.value, RAND(), _xlfn.IFS(_xlpm.value&lt;=0.6, 0.9/12, AND(_xlpm.value&gt;0.6, _xlpm.value&lt;=0.8), 0.36/12, _xlpm.value&gt;0.8, -0.06/12)), HE56)</f>
        <v>-5.0000000000000001E-3</v>
      </c>
      <c r="HF57" t="str">
        <f t="shared" ca="1" si="929"/>
        <v>No</v>
      </c>
      <c r="HG57">
        <f ca="1">COUNTIF(HF$4:HF57, "Yes")</f>
        <v>3</v>
      </c>
      <c r="HH57" s="37">
        <f t="shared" ca="1" si="565"/>
        <v>222359.39112485177</v>
      </c>
      <c r="HI57" s="37">
        <f t="shared" ca="1" si="566"/>
        <v>11486.118000126597</v>
      </c>
      <c r="HJ57" s="64">
        <f t="shared" ca="1" si="239"/>
        <v>233845.50912497836</v>
      </c>
      <c r="HK57" s="170" cm="1">
        <f t="array" aca="1" ref="HK57" ca="1">IF(MONTH($A57) = 1, _xlfn.LET(_xlpm.value, RAND(), _xlfn.IFS(_xlpm.value&lt;=0.6, 0.9/12, AND(_xlpm.value&gt;0.6, _xlpm.value&lt;=0.8), 0.36/12, _xlpm.value&gt;0.8, -0.06/12)), HK56)</f>
        <v>7.4999999999999997E-2</v>
      </c>
      <c r="HL57" t="str">
        <f t="shared" ca="1" si="930"/>
        <v>No</v>
      </c>
      <c r="HM57">
        <f ca="1">COUNTIF(HL$4:HL57, "Yes")</f>
        <v>2</v>
      </c>
      <c r="HN57" s="37">
        <f t="shared" ca="1" si="567"/>
        <v>444479.46649337106</v>
      </c>
      <c r="HO57" s="37">
        <f t="shared" ca="1" si="568"/>
        <v>7561.2898915845608</v>
      </c>
      <c r="HP57" s="64">
        <f t="shared" ca="1" si="243"/>
        <v>452040.7563849556</v>
      </c>
      <c r="HQ57" s="170" cm="1">
        <f t="array" aca="1" ref="HQ57" ca="1">IF(MONTH($A57) = 1, _xlfn.LET(_xlpm.value, RAND(), _xlfn.IFS(_xlpm.value&lt;=0.6, 0.9/12, AND(_xlpm.value&gt;0.6, _xlpm.value&lt;=0.8), 0.36/12, _xlpm.value&gt;0.8, -0.06/12)), HQ56)</f>
        <v>0.03</v>
      </c>
      <c r="HR57" t="str">
        <f t="shared" ca="1" si="931"/>
        <v>No</v>
      </c>
      <c r="HS57">
        <f ca="1">COUNTIF(HR$4:HR57, "Yes")</f>
        <v>3</v>
      </c>
      <c r="HT57" s="37">
        <f t="shared" ca="1" si="569"/>
        <v>281074.25043880561</v>
      </c>
      <c r="HU57" s="37">
        <f t="shared" ca="1" si="570"/>
        <v>10460.9974879606</v>
      </c>
      <c r="HV57" s="64">
        <f t="shared" ca="1" si="247"/>
        <v>291535.24792676623</v>
      </c>
      <c r="HW57" s="170" cm="1">
        <f t="array" aca="1" ref="HW57" ca="1">IF(MONTH($A57) = 1, _xlfn.LET(_xlpm.value, RAND(), _xlfn.IFS(_xlpm.value&lt;=0.6, 0.9/12, AND(_xlpm.value&gt;0.6, _xlpm.value&lt;=0.8), 0.36/12, _xlpm.value&gt;0.8, -0.06/12)), HW56)</f>
        <v>7.4999999999999997E-2</v>
      </c>
      <c r="HX57" t="str">
        <f t="shared" ca="1" si="932"/>
        <v>No</v>
      </c>
      <c r="HY57">
        <f ca="1">COUNTIF(HX$4:HX57, "Yes")</f>
        <v>4</v>
      </c>
      <c r="HZ57" s="37">
        <f t="shared" ca="1" si="571"/>
        <v>709661.16512628109</v>
      </c>
      <c r="IA57" s="37">
        <f t="shared" ca="1" si="572"/>
        <v>29669.097043707188</v>
      </c>
      <c r="IB57" s="64">
        <f t="shared" ca="1" si="251"/>
        <v>739330.26216998824</v>
      </c>
      <c r="IC57" s="170" cm="1">
        <f t="array" aca="1" ref="IC57" ca="1">IF(MONTH($A57) = 1, _xlfn.LET(_xlpm.value, RAND(), _xlfn.IFS(_xlpm.value&lt;=0.6, 0.9/12, AND(_xlpm.value&gt;0.6, _xlpm.value&lt;=0.8), 0.36/12, _xlpm.value&gt;0.8, -0.06/12)), IC56)</f>
        <v>7.4999999999999997E-2</v>
      </c>
      <c r="ID57" t="str">
        <f t="shared" ca="1" si="933"/>
        <v>No</v>
      </c>
      <c r="IE57">
        <f ca="1">COUNTIF(ID$4:ID57, "Yes")</f>
        <v>3</v>
      </c>
      <c r="IF57" s="37">
        <f t="shared" ca="1" si="573"/>
        <v>560395.19043411233</v>
      </c>
      <c r="IG57" s="37">
        <f t="shared" ca="1" si="574"/>
        <v>11670.347661392572</v>
      </c>
      <c r="IH57" s="64">
        <f t="shared" ca="1" si="255"/>
        <v>572065.53809550486</v>
      </c>
      <c r="II57" s="170" cm="1">
        <f t="array" aca="1" ref="II57" ca="1">IF(MONTH($A57) = 1, _xlfn.LET(_xlpm.value, RAND(), _xlfn.IFS(_xlpm.value&lt;=0.6, 0.9/12, AND(_xlpm.value&gt;0.6, _xlpm.value&lt;=0.8), 0.36/12, _xlpm.value&gt;0.8, -0.06/12)), II56)</f>
        <v>7.4999999999999997E-2</v>
      </c>
      <c r="IJ57" t="str">
        <f t="shared" ca="1" si="934"/>
        <v>No</v>
      </c>
      <c r="IK57">
        <f ca="1">COUNTIF(IJ$4:IJ57, "Yes")</f>
        <v>6</v>
      </c>
      <c r="IL57" s="37">
        <f t="shared" ca="1" si="575"/>
        <v>241388.46279252964</v>
      </c>
      <c r="IM57" s="37">
        <f t="shared" ca="1" si="576"/>
        <v>27316.714362804469</v>
      </c>
      <c r="IN57" s="64">
        <f t="shared" ca="1" si="259"/>
        <v>268705.1771553341</v>
      </c>
      <c r="IO57" s="170" cm="1">
        <f t="array" aca="1" ref="IO57" ca="1">IF(MONTH($A57) = 1, _xlfn.LET(_xlpm.value, RAND(), _xlfn.IFS(_xlpm.value&lt;=0.6, 0.9/12, AND(_xlpm.value&gt;0.6, _xlpm.value&lt;=0.8), 0.36/12, _xlpm.value&gt;0.8, -0.06/12)), IO56)</f>
        <v>7.4999999999999997E-2</v>
      </c>
      <c r="IP57" t="str">
        <f t="shared" ca="1" si="935"/>
        <v>No</v>
      </c>
      <c r="IQ57">
        <f ca="1">COUNTIF(IP$4:IP57, "Yes")</f>
        <v>4</v>
      </c>
      <c r="IR57" s="37">
        <f t="shared" ca="1" si="577"/>
        <v>322889.8201757897</v>
      </c>
      <c r="IS57" s="37">
        <f t="shared" ca="1" si="578"/>
        <v>18346.770458009814</v>
      </c>
      <c r="IT57" s="64">
        <f t="shared" ca="1" si="263"/>
        <v>341236.5906337995</v>
      </c>
      <c r="IU57" s="170" cm="1">
        <f t="array" aca="1" ref="IU57" ca="1">IF(MONTH($A57) = 1, _xlfn.LET(_xlpm.value, RAND(), _xlfn.IFS(_xlpm.value&lt;=0.6, 0.9/12, AND(_xlpm.value&gt;0.6, _xlpm.value&lt;=0.8), 0.36/12, _xlpm.value&gt;0.8, -0.06/12)), IU56)</f>
        <v>-5.0000000000000001E-3</v>
      </c>
      <c r="IV57" t="str">
        <f t="shared" ca="1" si="936"/>
        <v>No</v>
      </c>
      <c r="IW57">
        <f ca="1">COUNTIF(IV$4:IV57, "Yes")</f>
        <v>4</v>
      </c>
      <c r="IX57" s="37">
        <f t="shared" ca="1" si="579"/>
        <v>466147.51211856276</v>
      </c>
      <c r="IY57" s="37">
        <f t="shared" ca="1" si="580"/>
        <v>20576.898808966074</v>
      </c>
      <c r="IZ57" s="64">
        <f t="shared" ca="1" si="267"/>
        <v>486724.41092752886</v>
      </c>
      <c r="JA57" s="170" cm="1">
        <f t="array" aca="1" ref="JA57" ca="1">IF(MONTH($A57) = 1, _xlfn.LET(_xlpm.value, RAND(), _xlfn.IFS(_xlpm.value&lt;=0.6, 0.9/12, AND(_xlpm.value&gt;0.6, _xlpm.value&lt;=0.8), 0.36/12, _xlpm.value&gt;0.8, -0.06/12)), JA56)</f>
        <v>0.03</v>
      </c>
      <c r="JB57" t="str">
        <f t="shared" ca="1" si="937"/>
        <v>No</v>
      </c>
      <c r="JC57">
        <f ca="1">COUNTIF(JB$4:JB57, "Yes")</f>
        <v>3</v>
      </c>
      <c r="JD57" s="37">
        <f t="shared" ca="1" si="581"/>
        <v>280040.75484977599</v>
      </c>
      <c r="JE57" s="37">
        <f t="shared" ca="1" si="582"/>
        <v>18859.682888093354</v>
      </c>
      <c r="JF57" s="64">
        <f t="shared" ca="1" si="271"/>
        <v>298900.43773786933</v>
      </c>
      <c r="JG57" s="170" cm="1">
        <f t="array" aca="1" ref="JG57" ca="1">IF(MONTH($A57) = 1, _xlfn.LET(_xlpm.value, RAND(), _xlfn.IFS(_xlpm.value&lt;=0.6, 0.9/12, AND(_xlpm.value&gt;0.6, _xlpm.value&lt;=0.8), 0.36/12, _xlpm.value&gt;0.8, -0.06/12)), JG56)</f>
        <v>7.4999999999999997E-2</v>
      </c>
      <c r="JH57" t="str">
        <f t="shared" ca="1" si="938"/>
        <v>No</v>
      </c>
      <c r="JI57">
        <f ca="1">COUNTIF(JH$4:JH57, "Yes")</f>
        <v>2</v>
      </c>
      <c r="JJ57" s="37">
        <f t="shared" ca="1" si="583"/>
        <v>638230.75390585547</v>
      </c>
      <c r="JK57" s="37">
        <f t="shared" ca="1" si="584"/>
        <v>3969.3926131325434</v>
      </c>
      <c r="JL57" s="64">
        <f t="shared" ca="1" si="275"/>
        <v>642200.14651898807</v>
      </c>
      <c r="JM57" s="170" cm="1">
        <f t="array" aca="1" ref="JM57" ca="1">IF(MONTH($A57) = 1, _xlfn.LET(_xlpm.value, RAND(), _xlfn.IFS(_xlpm.value&lt;=0.6, 0.9/12, AND(_xlpm.value&gt;0.6, _xlpm.value&lt;=0.8), 0.36/12, _xlpm.value&gt;0.8, -0.06/12)), JM56)</f>
        <v>0.03</v>
      </c>
      <c r="JN57" t="str">
        <f t="shared" ca="1" si="939"/>
        <v>No</v>
      </c>
      <c r="JO57">
        <f ca="1">COUNTIF(JN$4:JN57, "Yes")</f>
        <v>6</v>
      </c>
      <c r="JP57" s="37">
        <f t="shared" ca="1" si="585"/>
        <v>201811.50357669554</v>
      </c>
      <c r="JQ57" s="37">
        <f t="shared" ca="1" si="586"/>
        <v>31372.415998047014</v>
      </c>
      <c r="JR57" s="64">
        <f t="shared" ca="1" si="279"/>
        <v>233183.91957474255</v>
      </c>
      <c r="JS57" s="170" cm="1">
        <f t="array" aca="1" ref="JS57" ca="1">IF(MONTH($A57) = 1, _xlfn.LET(_xlpm.value, RAND(), _xlfn.IFS(_xlpm.value&lt;=0.6, 0.9/12, AND(_xlpm.value&gt;0.6, _xlpm.value&lt;=0.8), 0.36/12, _xlpm.value&gt;0.8, -0.06/12)), JS56)</f>
        <v>7.4999999999999997E-2</v>
      </c>
      <c r="JT57" t="str">
        <f t="shared" ca="1" si="940"/>
        <v>No</v>
      </c>
      <c r="JU57">
        <f ca="1">COUNTIF(JT$4:JT57, "Yes")</f>
        <v>2</v>
      </c>
      <c r="JV57" s="37">
        <f t="shared" ca="1" si="587"/>
        <v>321675.37288485991</v>
      </c>
      <c r="JW57" s="37">
        <f t="shared" ca="1" si="588"/>
        <v>10337.014723029577</v>
      </c>
      <c r="JX57" s="64">
        <f t="shared" ca="1" si="283"/>
        <v>332012.38760788948</v>
      </c>
      <c r="JY57" s="170" cm="1">
        <f t="array" aca="1" ref="JY57" ca="1">IF(MONTH($A57) = 1, _xlfn.LET(_xlpm.value, RAND(), _xlfn.IFS(_xlpm.value&lt;=0.6, 0.9/12, AND(_xlpm.value&gt;0.6, _xlpm.value&lt;=0.8), 0.36/12, _xlpm.value&gt;0.8, -0.06/12)), JY56)</f>
        <v>7.4999999999999997E-2</v>
      </c>
      <c r="JZ57" t="str">
        <f t="shared" ca="1" si="941"/>
        <v>No</v>
      </c>
      <c r="KA57">
        <f ca="1">COUNTIF(JZ$4:JZ57, "Yes")</f>
        <v>3</v>
      </c>
      <c r="KB57" s="37">
        <f t="shared" ca="1" si="589"/>
        <v>231547.2518596228</v>
      </c>
      <c r="KC57" s="37">
        <f t="shared" ca="1" si="590"/>
        <v>12985.262883219721</v>
      </c>
      <c r="KD57" s="64">
        <f t="shared" ca="1" si="287"/>
        <v>244532.51474284253</v>
      </c>
      <c r="KE57" s="170" cm="1">
        <f t="array" aca="1" ref="KE57" ca="1">IF(MONTH($A57) = 1, _xlfn.LET(_xlpm.value, RAND(), _xlfn.IFS(_xlpm.value&lt;=0.6, 0.9/12, AND(_xlpm.value&gt;0.6, _xlpm.value&lt;=0.8), 0.36/12, _xlpm.value&gt;0.8, -0.06/12)), KE56)</f>
        <v>7.4999999999999997E-2</v>
      </c>
      <c r="KF57" t="str">
        <f t="shared" ca="1" si="942"/>
        <v>No</v>
      </c>
      <c r="KG57">
        <f ca="1">COUNTIF(KF$4:KF57, "Yes")</f>
        <v>1</v>
      </c>
      <c r="KH57" s="37">
        <f t="shared" ca="1" si="591"/>
        <v>334160.64241424017</v>
      </c>
      <c r="KI57" s="37">
        <f t="shared" ca="1" si="592"/>
        <v>4927.2335260536529</v>
      </c>
      <c r="KJ57" s="64">
        <f t="shared" ca="1" si="291"/>
        <v>339087.87594029383</v>
      </c>
      <c r="KK57" s="170" cm="1">
        <f t="array" aca="1" ref="KK57" ca="1">IF(MONTH($A57) = 1, _xlfn.LET(_xlpm.value, RAND(), _xlfn.IFS(_xlpm.value&lt;=0.6, 0.9/12, AND(_xlpm.value&gt;0.6, _xlpm.value&lt;=0.8), 0.36/12, _xlpm.value&gt;0.8, -0.06/12)), KK56)</f>
        <v>7.4999999999999997E-2</v>
      </c>
      <c r="KL57" t="str">
        <f t="shared" ca="1" si="943"/>
        <v>No</v>
      </c>
      <c r="KM57">
        <f ca="1">COUNTIF(KL$4:KL57, "Yes")</f>
        <v>2</v>
      </c>
      <c r="KN57" s="37">
        <f t="shared" ca="1" si="593"/>
        <v>427559.89784302039</v>
      </c>
      <c r="KO57" s="37">
        <f t="shared" ca="1" si="594"/>
        <v>1897.0174784236669</v>
      </c>
      <c r="KP57" s="64">
        <f t="shared" ca="1" si="295"/>
        <v>429456.91532144404</v>
      </c>
      <c r="KQ57" s="170" cm="1">
        <f t="array" aca="1" ref="KQ57" ca="1">IF(MONTH($A57) = 1, _xlfn.LET(_xlpm.value, RAND(), _xlfn.IFS(_xlpm.value&lt;=0.6, 0.9/12, AND(_xlpm.value&gt;0.6, _xlpm.value&lt;=0.8), 0.36/12, _xlpm.value&gt;0.8, -0.06/12)), KQ56)</f>
        <v>7.4999999999999997E-2</v>
      </c>
      <c r="KR57" t="str">
        <f t="shared" ca="1" si="944"/>
        <v>No</v>
      </c>
      <c r="KS57">
        <f ca="1">COUNTIF(KR$4:KR57, "Yes")</f>
        <v>2</v>
      </c>
      <c r="KT57" s="37">
        <f t="shared" ca="1" si="595"/>
        <v>262306.08489529265</v>
      </c>
      <c r="KU57" s="37">
        <f t="shared" ca="1" si="596"/>
        <v>7405.3790240966819</v>
      </c>
      <c r="KV57" s="64">
        <f t="shared" ca="1" si="299"/>
        <v>269711.46391938935</v>
      </c>
      <c r="KW57" s="170" cm="1">
        <f t="array" aca="1" ref="KW57" ca="1">IF(MONTH($A57) = 1, _xlfn.LET(_xlpm.value, RAND(), _xlfn.IFS(_xlpm.value&lt;=0.6, 0.9/12, AND(_xlpm.value&gt;0.6, _xlpm.value&lt;=0.8), 0.36/12, _xlpm.value&gt;0.8, -0.06/12)), KW56)</f>
        <v>-5.0000000000000001E-3</v>
      </c>
      <c r="KX57" t="str">
        <f t="shared" ca="1" si="945"/>
        <v>No</v>
      </c>
      <c r="KY57">
        <f ca="1">COUNTIF(KX$4:KX57, "Yes")</f>
        <v>2</v>
      </c>
      <c r="KZ57" s="37">
        <f t="shared" ca="1" si="597"/>
        <v>126657.35463103763</v>
      </c>
      <c r="LA57" s="37">
        <f t="shared" ca="1" si="598"/>
        <v>12522.647180213333</v>
      </c>
      <c r="LB57" s="64">
        <f t="shared" ca="1" si="303"/>
        <v>139180.00181125096</v>
      </c>
      <c r="LC57" s="170" cm="1">
        <f t="array" aca="1" ref="LC57" ca="1">IF(MONTH($A57) = 1, _xlfn.LET(_xlpm.value, RAND(), _xlfn.IFS(_xlpm.value&lt;=0.6, 0.9/12, AND(_xlpm.value&gt;0.6, _xlpm.value&lt;=0.8), 0.36/12, _xlpm.value&gt;0.8, -0.06/12)), LC56)</f>
        <v>7.4999999999999997E-2</v>
      </c>
      <c r="LD57" t="str">
        <f t="shared" ca="1" si="946"/>
        <v>No</v>
      </c>
      <c r="LE57">
        <f ca="1">COUNTIF(LD$4:LD57, "Yes")</f>
        <v>1</v>
      </c>
      <c r="LF57" s="37">
        <f t="shared" ca="1" si="599"/>
        <v>511722.76272148365</v>
      </c>
      <c r="LG57" s="37">
        <f t="shared" ca="1" si="600"/>
        <v>2469.7768485849306</v>
      </c>
      <c r="LH57" s="64">
        <f t="shared" ca="1" si="307"/>
        <v>514192.53957006859</v>
      </c>
      <c r="LI57" s="170" cm="1">
        <f t="array" aca="1" ref="LI57" ca="1">IF(MONTH($A57) = 1, _xlfn.LET(_xlpm.value, RAND(), _xlfn.IFS(_xlpm.value&lt;=0.6, 0.9/12, AND(_xlpm.value&gt;0.6, _xlpm.value&lt;=0.8), 0.36/12, _xlpm.value&gt;0.8, -0.06/12)), LI56)</f>
        <v>0.03</v>
      </c>
      <c r="LJ57" t="str">
        <f t="shared" ca="1" si="947"/>
        <v>No</v>
      </c>
      <c r="LK57">
        <f ca="1">COUNTIF(LJ$4:LJ57, "Yes")</f>
        <v>4</v>
      </c>
      <c r="LL57" s="37">
        <f t="shared" ca="1" si="601"/>
        <v>173651.29787346229</v>
      </c>
      <c r="LM57" s="37">
        <f t="shared" ca="1" si="602"/>
        <v>17417.626888063518</v>
      </c>
      <c r="LN57" s="64">
        <f t="shared" ca="1" si="311"/>
        <v>191068.92476152582</v>
      </c>
      <c r="LO57" s="170" cm="1">
        <f t="array" aca="1" ref="LO57" ca="1">IF(MONTH($A57) = 1, _xlfn.LET(_xlpm.value, RAND(), _xlfn.IFS(_xlpm.value&lt;=0.6, 0.9/12, AND(_xlpm.value&gt;0.6, _xlpm.value&lt;=0.8), 0.36/12, _xlpm.value&gt;0.8, -0.06/12)), LO56)</f>
        <v>0.03</v>
      </c>
      <c r="LP57" t="str">
        <f t="shared" ca="1" si="948"/>
        <v>No</v>
      </c>
      <c r="LQ57">
        <f ca="1">COUNTIF(LP$4:LP57, "Yes")</f>
        <v>4</v>
      </c>
      <c r="LR57" s="37">
        <f t="shared" ca="1" si="603"/>
        <v>260980.31011772581</v>
      </c>
      <c r="LS57" s="37">
        <f t="shared" ca="1" si="604"/>
        <v>22993.20829614508</v>
      </c>
      <c r="LT57" s="64">
        <f t="shared" ca="1" si="315"/>
        <v>283973.51841387089</v>
      </c>
      <c r="LU57" s="170" cm="1">
        <f t="array" aca="1" ref="LU57" ca="1">IF(MONTH($A57) = 1, _xlfn.LET(_xlpm.value, RAND(), _xlfn.IFS(_xlpm.value&lt;=0.6, 0.9/12, AND(_xlpm.value&gt;0.6, _xlpm.value&lt;=0.8), 0.36/12, _xlpm.value&gt;0.8, -0.06/12)), LU56)</f>
        <v>0.03</v>
      </c>
      <c r="LV57" t="str">
        <f t="shared" ca="1" si="949"/>
        <v>Yes</v>
      </c>
      <c r="LW57">
        <f ca="1">COUNTIF(LV$4:LV57, "Yes")</f>
        <v>3</v>
      </c>
      <c r="LX57" s="37">
        <f t="shared" ca="1" si="605"/>
        <v>642537.04306299612</v>
      </c>
      <c r="LY57" s="37">
        <f t="shared" ca="1" si="606"/>
        <v>10141.144040372885</v>
      </c>
      <c r="LZ57" s="64">
        <f t="shared" ca="1" si="319"/>
        <v>652678.18710336904</v>
      </c>
      <c r="MA57" s="170" cm="1">
        <f t="array" aca="1" ref="MA57" ca="1">IF(MONTH($A57) = 1, _xlfn.LET(_xlpm.value, RAND(), _xlfn.IFS(_xlpm.value&lt;=0.6, 0.9/12, AND(_xlpm.value&gt;0.6, _xlpm.value&lt;=0.8), 0.36/12, _xlpm.value&gt;0.8, -0.06/12)), MA56)</f>
        <v>-5.0000000000000001E-3</v>
      </c>
      <c r="MB57" t="str">
        <f t="shared" ca="1" si="950"/>
        <v>No</v>
      </c>
      <c r="MC57">
        <f ca="1">COUNTIF(MB$4:MB57, "Yes")</f>
        <v>2</v>
      </c>
      <c r="MD57" s="37">
        <f t="shared" ca="1" si="607"/>
        <v>132689.01646355801</v>
      </c>
      <c r="ME57" s="37">
        <f t="shared" ca="1" si="608"/>
        <v>3057.7774801342634</v>
      </c>
      <c r="MF57" s="64">
        <f t="shared" ca="1" si="323"/>
        <v>135746.79394369229</v>
      </c>
      <c r="MG57" s="170" cm="1">
        <f t="array" aca="1" ref="MG57" ca="1">IF(MONTH($A57) = 1, _xlfn.LET(_xlpm.value, RAND(), _xlfn.IFS(_xlpm.value&lt;=0.6, 0.9/12, AND(_xlpm.value&gt;0.6, _xlpm.value&lt;=0.8), 0.36/12, _xlpm.value&gt;0.8, -0.06/12)), MG56)</f>
        <v>-5.0000000000000001E-3</v>
      </c>
      <c r="MH57" t="str">
        <f t="shared" ca="1" si="951"/>
        <v>No</v>
      </c>
      <c r="MI57">
        <f ca="1">COUNTIF(MH$4:MH57, "Yes")</f>
        <v>3</v>
      </c>
      <c r="MJ57" s="37">
        <f t="shared" ca="1" si="609"/>
        <v>508831.25535758055</v>
      </c>
      <c r="MK57" s="37">
        <f t="shared" ca="1" si="610"/>
        <v>17431.081322781654</v>
      </c>
      <c r="ML57" s="64">
        <f t="shared" ca="1" si="327"/>
        <v>526262.33668036223</v>
      </c>
      <c r="MM57" s="170" cm="1">
        <f t="array" aca="1" ref="MM57" ca="1">IF(MONTH($A57) = 1, _xlfn.LET(_xlpm.value, RAND(), _xlfn.IFS(_xlpm.value&lt;=0.6, 0.9/12, AND(_xlpm.value&gt;0.6, _xlpm.value&lt;=0.8), 0.36/12, _xlpm.value&gt;0.8, -0.06/12)), MM56)</f>
        <v>0.03</v>
      </c>
      <c r="MN57" t="str">
        <f t="shared" ca="1" si="952"/>
        <v>No</v>
      </c>
      <c r="MO57">
        <f ca="1">COUNTIF(MN$4:MN57, "Yes")</f>
        <v>5</v>
      </c>
      <c r="MP57" s="37">
        <f t="shared" ca="1" si="611"/>
        <v>473335.09372844693</v>
      </c>
      <c r="MQ57" s="37">
        <f t="shared" ca="1" si="612"/>
        <v>29012.212791520946</v>
      </c>
      <c r="MR57" s="64">
        <f t="shared" ca="1" si="331"/>
        <v>502347.30651996785</v>
      </c>
      <c r="MS57" s="170" cm="1">
        <f t="array" aca="1" ref="MS57" ca="1">IF(MONTH($A57) = 1, _xlfn.LET(_xlpm.value, RAND(), _xlfn.IFS(_xlpm.value&lt;=0.6, 0.9/12, AND(_xlpm.value&gt;0.6, _xlpm.value&lt;=0.8), 0.36/12, _xlpm.value&gt;0.8, -0.06/12)), MS56)</f>
        <v>7.4999999999999997E-2</v>
      </c>
      <c r="MT57" t="str">
        <f t="shared" ca="1" si="953"/>
        <v>No</v>
      </c>
      <c r="MU57">
        <f ca="1">COUNTIF(MT$4:MT57, "Yes")</f>
        <v>7</v>
      </c>
      <c r="MV57" s="37">
        <f t="shared" ca="1" si="613"/>
        <v>179279.50182860577</v>
      </c>
      <c r="MW57" s="37">
        <f t="shared" ca="1" si="614"/>
        <v>32444.877643316937</v>
      </c>
      <c r="MX57" s="64">
        <f t="shared" ca="1" si="335"/>
        <v>211724.3794719227</v>
      </c>
      <c r="MY57" s="170" cm="1">
        <f t="array" aca="1" ref="MY57" ca="1">IF(MONTH($A57) = 1, _xlfn.LET(_xlpm.value, RAND(), _xlfn.IFS(_xlpm.value&lt;=0.6, 0.9/12, AND(_xlpm.value&gt;0.6, _xlpm.value&lt;=0.8), 0.36/12, _xlpm.value&gt;0.8, -0.06/12)), MY56)</f>
        <v>7.4999999999999997E-2</v>
      </c>
      <c r="MZ57" t="str">
        <f t="shared" ca="1" si="954"/>
        <v>No</v>
      </c>
      <c r="NA57">
        <f ca="1">COUNTIF(MZ$4:MZ57, "Yes")</f>
        <v>1</v>
      </c>
      <c r="NB57" s="37">
        <f t="shared" ca="1" si="615"/>
        <v>1100813.3704687362</v>
      </c>
      <c r="NC57" s="37">
        <f t="shared" ca="1" si="616"/>
        <v>4239.807678390981</v>
      </c>
      <c r="ND57" s="64">
        <f t="shared" ca="1" si="339"/>
        <v>1105053.1781471272</v>
      </c>
      <c r="NE57" s="170" cm="1">
        <f t="array" aca="1" ref="NE57" ca="1">IF(MONTH($A57) = 1, _xlfn.LET(_xlpm.value, RAND(), _xlfn.IFS(_xlpm.value&lt;=0.6, 0.9/12, AND(_xlpm.value&gt;0.6, _xlpm.value&lt;=0.8), 0.36/12, _xlpm.value&gt;0.8, -0.06/12)), NE56)</f>
        <v>-5.0000000000000001E-3</v>
      </c>
      <c r="NF57" t="str">
        <f t="shared" ca="1" si="955"/>
        <v>No</v>
      </c>
      <c r="NG57">
        <f ca="1">COUNTIF(NF$4:NF57, "Yes")</f>
        <v>1</v>
      </c>
      <c r="NH57" s="37">
        <f t="shared" ca="1" si="617"/>
        <v>429921.2515863711</v>
      </c>
      <c r="NI57" s="37">
        <f t="shared" ca="1" si="618"/>
        <v>8226.246596162011</v>
      </c>
      <c r="NJ57" s="64">
        <f t="shared" ca="1" si="343"/>
        <v>438147.49818253313</v>
      </c>
      <c r="NK57" s="170" cm="1">
        <f t="array" aca="1" ref="NK57" ca="1">IF(MONTH($A57) = 1, _xlfn.LET(_xlpm.value, RAND(), _xlfn.IFS(_xlpm.value&lt;=0.6, 0.9/12, AND(_xlpm.value&gt;0.6, _xlpm.value&lt;=0.8), 0.36/12, _xlpm.value&gt;0.8, -0.06/12)), NK56)</f>
        <v>-5.0000000000000001E-3</v>
      </c>
      <c r="NL57" t="str">
        <f t="shared" ca="1" si="956"/>
        <v>No</v>
      </c>
      <c r="NM57">
        <f ca="1">COUNTIF(NL$4:NL57, "Yes")</f>
        <v>4</v>
      </c>
      <c r="NN57" s="37">
        <f t="shared" ca="1" si="619"/>
        <v>184853.67987564331</v>
      </c>
      <c r="NO57" s="37">
        <f t="shared" ca="1" si="620"/>
        <v>29963.309686521134</v>
      </c>
      <c r="NP57" s="64">
        <f t="shared" ca="1" si="347"/>
        <v>214816.98956216444</v>
      </c>
      <c r="NQ57" s="170" cm="1">
        <f t="array" aca="1" ref="NQ57" ca="1">IF(MONTH($A57) = 1, _xlfn.LET(_xlpm.value, RAND(), _xlfn.IFS(_xlpm.value&lt;=0.6, 0.9/12, AND(_xlpm.value&gt;0.6, _xlpm.value&lt;=0.8), 0.36/12, _xlpm.value&gt;0.8, -0.06/12)), NQ56)</f>
        <v>7.4999999999999997E-2</v>
      </c>
      <c r="NR57" t="str">
        <f t="shared" ca="1" si="957"/>
        <v>No</v>
      </c>
      <c r="NS57">
        <f ca="1">COUNTIF(NR$4:NR57, "Yes")</f>
        <v>4</v>
      </c>
      <c r="NT57" s="37">
        <f t="shared" ca="1" si="621"/>
        <v>139613.97020460502</v>
      </c>
      <c r="NU57" s="37">
        <f t="shared" ca="1" si="622"/>
        <v>20056.744278505867</v>
      </c>
      <c r="NV57" s="64">
        <f t="shared" ca="1" si="351"/>
        <v>159670.71448311087</v>
      </c>
      <c r="NW57" s="170" cm="1">
        <f t="array" aca="1" ref="NW57" ca="1">IF(MONTH($A57) = 1, _xlfn.LET(_xlpm.value, RAND(), _xlfn.IFS(_xlpm.value&lt;=0.6, 0.9/12, AND(_xlpm.value&gt;0.6, _xlpm.value&lt;=0.8), 0.36/12, _xlpm.value&gt;0.8, -0.06/12)), NW56)</f>
        <v>7.4999999999999997E-2</v>
      </c>
      <c r="NX57" t="str">
        <f t="shared" ca="1" si="958"/>
        <v>No</v>
      </c>
      <c r="NY57">
        <f ca="1">COUNTIF(NX$4:NX57, "Yes")</f>
        <v>5</v>
      </c>
      <c r="NZ57" s="37">
        <f t="shared" ca="1" si="623"/>
        <v>431784.00040935096</v>
      </c>
      <c r="OA57" s="37">
        <f t="shared" ca="1" si="624"/>
        <v>32333.490511956301</v>
      </c>
      <c r="OB57" s="64">
        <f t="shared" ca="1" si="355"/>
        <v>464117.49092130724</v>
      </c>
      <c r="OC57" s="170" cm="1">
        <f t="array" aca="1" ref="OC57" ca="1">IF(MONTH($A57) = 1, _xlfn.LET(_xlpm.value, RAND(), _xlfn.IFS(_xlpm.value&lt;=0.6, 0.9/12, AND(_xlpm.value&gt;0.6, _xlpm.value&lt;=0.8), 0.36/12, _xlpm.value&gt;0.8, -0.06/12)), OC56)</f>
        <v>-5.0000000000000001E-3</v>
      </c>
      <c r="OD57" t="str">
        <f t="shared" ca="1" si="959"/>
        <v>No</v>
      </c>
      <c r="OE57">
        <f ca="1">COUNTIF(OD$4:OD57, "Yes")</f>
        <v>4</v>
      </c>
      <c r="OF57" s="37">
        <f t="shared" ca="1" si="625"/>
        <v>188317.69424077385</v>
      </c>
      <c r="OG57" s="37">
        <f t="shared" ca="1" si="626"/>
        <v>13463.884541998506</v>
      </c>
      <c r="OH57" s="64">
        <f t="shared" ca="1" si="359"/>
        <v>201781.57878277235</v>
      </c>
      <c r="OI57" s="170" cm="1">
        <f t="array" aca="1" ref="OI57" ca="1">IF(MONTH($A57) = 1, _xlfn.LET(_xlpm.value, RAND(), _xlfn.IFS(_xlpm.value&lt;=0.6, 0.9/12, AND(_xlpm.value&gt;0.6, _xlpm.value&lt;=0.8), 0.36/12, _xlpm.value&gt;0.8, -0.06/12)), OI56)</f>
        <v>-5.0000000000000001E-3</v>
      </c>
      <c r="OJ57" t="str">
        <f t="shared" ca="1" si="960"/>
        <v>No</v>
      </c>
      <c r="OK57">
        <f ca="1">COUNTIF(OJ$4:OJ57, "Yes")</f>
        <v>5</v>
      </c>
      <c r="OL57" s="37">
        <f t="shared" ca="1" si="627"/>
        <v>367414.0208941056</v>
      </c>
      <c r="OM57" s="37">
        <f t="shared" ca="1" si="628"/>
        <v>36617.908853836772</v>
      </c>
      <c r="ON57" s="64">
        <f t="shared" ca="1" si="363"/>
        <v>404031.92974794237</v>
      </c>
      <c r="OO57" s="170" cm="1">
        <f t="array" aca="1" ref="OO57" ca="1">IF(MONTH($A57) = 1, _xlfn.LET(_xlpm.value, RAND(), _xlfn.IFS(_xlpm.value&lt;=0.6, 0.9/12, AND(_xlpm.value&gt;0.6, _xlpm.value&lt;=0.8), 0.36/12, _xlpm.value&gt;0.8, -0.06/12)), OO56)</f>
        <v>7.4999999999999997E-2</v>
      </c>
      <c r="OP57" t="str">
        <f t="shared" ca="1" si="961"/>
        <v>No</v>
      </c>
      <c r="OQ57">
        <f ca="1">COUNTIF(OP$4:OP57, "Yes")</f>
        <v>3</v>
      </c>
      <c r="OR57" s="37">
        <f t="shared" ca="1" si="629"/>
        <v>385939.75563471444</v>
      </c>
      <c r="OS57" s="37">
        <f t="shared" ca="1" si="630"/>
        <v>12929.041657419652</v>
      </c>
      <c r="OT57" s="64">
        <f t="shared" ca="1" si="367"/>
        <v>398868.79729213408</v>
      </c>
      <c r="OU57" s="170" cm="1">
        <f t="array" aca="1" ref="OU57" ca="1">IF(MONTH($A57) = 1, _xlfn.LET(_xlpm.value, RAND(), _xlfn.IFS(_xlpm.value&lt;=0.6, 0.9/12, AND(_xlpm.value&gt;0.6, _xlpm.value&lt;=0.8), 0.36/12, _xlpm.value&gt;0.8, -0.06/12)), OU56)</f>
        <v>7.4999999999999997E-2</v>
      </c>
      <c r="OV57" t="str">
        <f t="shared" ca="1" si="962"/>
        <v>No</v>
      </c>
      <c r="OW57">
        <f ca="1">COUNTIF(OV$4:OV57, "Yes")</f>
        <v>2</v>
      </c>
      <c r="OX57" s="37">
        <f t="shared" ca="1" si="631"/>
        <v>304204.46578755579</v>
      </c>
      <c r="OY57" s="37">
        <f t="shared" ca="1" si="632"/>
        <v>15017.963971690582</v>
      </c>
      <c r="OZ57" s="64">
        <f t="shared" ca="1" si="371"/>
        <v>319222.42975924636</v>
      </c>
      <c r="PA57" s="170" cm="1">
        <f t="array" aca="1" ref="PA57" ca="1">IF(MONTH($A57) = 1, _xlfn.LET(_xlpm.value, RAND(), _xlfn.IFS(_xlpm.value&lt;=0.6, 0.9/12, AND(_xlpm.value&gt;0.6, _xlpm.value&lt;=0.8), 0.36/12, _xlpm.value&gt;0.8, -0.06/12)), PA56)</f>
        <v>-5.0000000000000001E-3</v>
      </c>
      <c r="PB57" t="str">
        <f t="shared" ca="1" si="963"/>
        <v>No</v>
      </c>
      <c r="PC57">
        <f ca="1">COUNTIF(PB$4:PB57, "Yes")</f>
        <v>4</v>
      </c>
      <c r="PD57" s="37">
        <f t="shared" ca="1" si="633"/>
        <v>265504.73533474375</v>
      </c>
      <c r="PE57" s="37">
        <f t="shared" ca="1" si="634"/>
        <v>15090.380429888733</v>
      </c>
      <c r="PF57" s="64">
        <f t="shared" ca="1" si="375"/>
        <v>280595.11576463247</v>
      </c>
      <c r="PG57" s="170" cm="1">
        <f t="array" aca="1" ref="PG57" ca="1">IF(MONTH($A57) = 1, _xlfn.LET(_xlpm.value, RAND(), _xlfn.IFS(_xlpm.value&lt;=0.6, 0.9/12, AND(_xlpm.value&gt;0.6, _xlpm.value&lt;=0.8), 0.36/12, _xlpm.value&gt;0.8, -0.06/12)), PG56)</f>
        <v>-5.0000000000000001E-3</v>
      </c>
      <c r="PH57" t="str">
        <f t="shared" ca="1" si="964"/>
        <v>No</v>
      </c>
      <c r="PI57">
        <f ca="1">COUNTIF(PH$4:PH57, "Yes")</f>
        <v>5</v>
      </c>
      <c r="PJ57" s="37">
        <f t="shared" ca="1" si="635"/>
        <v>184969.23188634915</v>
      </c>
      <c r="PK57" s="37">
        <f t="shared" ca="1" si="636"/>
        <v>20488.615780324304</v>
      </c>
      <c r="PL57" s="64">
        <f t="shared" ca="1" si="379"/>
        <v>205457.84766667345</v>
      </c>
      <c r="PM57" s="170" cm="1">
        <f t="array" aca="1" ref="PM57" ca="1">IF(MONTH($A57) = 1, _xlfn.LET(_xlpm.value, RAND(), _xlfn.IFS(_xlpm.value&lt;=0.6, 0.9/12, AND(_xlpm.value&gt;0.6, _xlpm.value&lt;=0.8), 0.36/12, _xlpm.value&gt;0.8, -0.06/12)), PM56)</f>
        <v>-5.0000000000000001E-3</v>
      </c>
      <c r="PN57" t="str">
        <f t="shared" ca="1" si="965"/>
        <v>No</v>
      </c>
      <c r="PO57">
        <f ca="1">COUNTIF(PN$4:PN57, "Yes")</f>
        <v>2</v>
      </c>
      <c r="PP57" s="37">
        <f t="shared" ca="1" si="637"/>
        <v>362655.71833998436</v>
      </c>
      <c r="PQ57" s="37">
        <f t="shared" ca="1" si="638"/>
        <v>11091.759858296293</v>
      </c>
      <c r="PR57" s="64">
        <f t="shared" ca="1" si="383"/>
        <v>373747.47819828067</v>
      </c>
      <c r="PS57" s="170" cm="1">
        <f t="array" aca="1" ref="PS57" ca="1">IF(MONTH($A57) = 1, _xlfn.LET(_xlpm.value, RAND(), _xlfn.IFS(_xlpm.value&lt;=0.6, 0.9/12, AND(_xlpm.value&gt;0.6, _xlpm.value&lt;=0.8), 0.36/12, _xlpm.value&gt;0.8, -0.06/12)), PS56)</f>
        <v>7.4999999999999997E-2</v>
      </c>
      <c r="PT57" t="str">
        <f t="shared" ca="1" si="966"/>
        <v>No</v>
      </c>
      <c r="PU57">
        <f ca="1">COUNTIF(PT$4:PT57, "Yes")</f>
        <v>2</v>
      </c>
      <c r="PV57" s="37">
        <f t="shared" ca="1" si="639"/>
        <v>219287.52663612034</v>
      </c>
      <c r="PW57" s="37">
        <f t="shared" ca="1" si="640"/>
        <v>9174.6765289668037</v>
      </c>
      <c r="PX57" s="64">
        <f t="shared" ca="1" si="387"/>
        <v>228462.20316508715</v>
      </c>
      <c r="PY57" s="170" cm="1">
        <f t="array" aca="1" ref="PY57" ca="1">IF(MONTH($A57) = 1, _xlfn.LET(_xlpm.value, RAND(), _xlfn.IFS(_xlpm.value&lt;=0.6, 0.9/12, AND(_xlpm.value&gt;0.6, _xlpm.value&lt;=0.8), 0.36/12, _xlpm.value&gt;0.8, -0.06/12)), PY56)</f>
        <v>7.4999999999999997E-2</v>
      </c>
      <c r="PZ57" t="str">
        <f t="shared" ca="1" si="967"/>
        <v>No</v>
      </c>
      <c r="QA57">
        <f ca="1">COUNTIF(PZ$4:PZ57, "Yes")</f>
        <v>4</v>
      </c>
      <c r="QB57" s="37">
        <f t="shared" ca="1" si="641"/>
        <v>667496.44694949919</v>
      </c>
      <c r="QC57" s="37">
        <f t="shared" ca="1" si="642"/>
        <v>15222.148381892344</v>
      </c>
      <c r="QD57" s="64">
        <f t="shared" ca="1" si="391"/>
        <v>682718.59533139155</v>
      </c>
      <c r="QE57" s="170" cm="1">
        <f t="array" aca="1" ref="QE57" ca="1">IF(MONTH($A57) = 1, _xlfn.LET(_xlpm.value, RAND(), _xlfn.IFS(_xlpm.value&lt;=0.6, 0.9/12, AND(_xlpm.value&gt;0.6, _xlpm.value&lt;=0.8), 0.36/12, _xlpm.value&gt;0.8, -0.06/12)), QE56)</f>
        <v>7.4999999999999997E-2</v>
      </c>
      <c r="QF57" t="str">
        <f t="shared" ca="1" si="968"/>
        <v>No</v>
      </c>
      <c r="QG57">
        <f ca="1">COUNTIF(QF$4:QF57, "Yes")</f>
        <v>1</v>
      </c>
      <c r="QH57" s="37">
        <f t="shared" ca="1" si="643"/>
        <v>458906.35225584684</v>
      </c>
      <c r="QI57" s="37">
        <f t="shared" ca="1" si="644"/>
        <v>6121.049544104033</v>
      </c>
      <c r="QJ57" s="64">
        <f t="shared" ca="1" si="395"/>
        <v>465027.40179995087</v>
      </c>
      <c r="QK57" s="170" cm="1">
        <f t="array" aca="1" ref="QK57" ca="1">IF(MONTH($A57) = 1, _xlfn.LET(_xlpm.value, RAND(), _xlfn.IFS(_xlpm.value&lt;=0.6, 0.9/12, AND(_xlpm.value&gt;0.6, _xlpm.value&lt;=0.8), 0.36/12, _xlpm.value&gt;0.8, -0.06/12)), QK56)</f>
        <v>0.03</v>
      </c>
      <c r="QL57" t="str">
        <f t="shared" ca="1" si="969"/>
        <v>No</v>
      </c>
      <c r="QM57">
        <f ca="1">COUNTIF(QL$4:QL57, "Yes")</f>
        <v>4</v>
      </c>
      <c r="QN57" s="37">
        <f t="shared" ca="1" si="645"/>
        <v>169255.93080260642</v>
      </c>
      <c r="QO57" s="37">
        <f t="shared" ca="1" si="646"/>
        <v>26848.134140896287</v>
      </c>
      <c r="QP57" s="64">
        <f t="shared" ca="1" si="399"/>
        <v>196104.06494350272</v>
      </c>
      <c r="QQ57" s="170" cm="1">
        <f t="array" aca="1" ref="QQ57" ca="1">IF(MONTH($A57) = 1, _xlfn.LET(_xlpm.value, RAND(), _xlfn.IFS(_xlpm.value&lt;=0.6, 0.9/12, AND(_xlpm.value&gt;0.6, _xlpm.value&lt;=0.8), 0.36/12, _xlpm.value&gt;0.8, -0.06/12)), QQ56)</f>
        <v>7.4999999999999997E-2</v>
      </c>
      <c r="QR57" t="str">
        <f t="shared" ca="1" si="970"/>
        <v>No</v>
      </c>
      <c r="QS57">
        <f ca="1">COUNTIF(QR$4:QR57, "Yes")</f>
        <v>5</v>
      </c>
      <c r="QT57" s="37">
        <f t="shared" ca="1" si="647"/>
        <v>228902.21404392648</v>
      </c>
      <c r="QU57" s="37">
        <f t="shared" ca="1" si="648"/>
        <v>21289.622259071599</v>
      </c>
      <c r="QV57" s="64">
        <f t="shared" ca="1" si="403"/>
        <v>250191.83630299807</v>
      </c>
      <c r="QW57" s="170" cm="1">
        <f t="array" aca="1" ref="QW57" ca="1">IF(MONTH($A57) = 1, _xlfn.LET(_xlpm.value, RAND(), _xlfn.IFS(_xlpm.value&lt;=0.6, 0.9/12, AND(_xlpm.value&gt;0.6, _xlpm.value&lt;=0.8), 0.36/12, _xlpm.value&gt;0.8, -0.06/12)), QW56)</f>
        <v>0.03</v>
      </c>
      <c r="QX57" t="str">
        <f t="shared" ca="1" si="971"/>
        <v>No</v>
      </c>
      <c r="QY57">
        <f ca="1">COUNTIF(QX$4:QX57, "Yes")</f>
        <v>1</v>
      </c>
      <c r="QZ57" s="37">
        <f t="shared" ca="1" si="649"/>
        <v>859511.64951996144</v>
      </c>
      <c r="RA57" s="37">
        <f t="shared" ca="1" si="650"/>
        <v>6121.049544104033</v>
      </c>
      <c r="RB57" s="64">
        <f t="shared" ca="1" si="407"/>
        <v>865632.69906406547</v>
      </c>
      <c r="RC57" s="170" cm="1">
        <f t="array" aca="1" ref="RC57" ca="1">IF(MONTH($A57) = 1, _xlfn.LET(_xlpm.value, RAND(), _xlfn.IFS(_xlpm.value&lt;=0.6, 0.9/12, AND(_xlpm.value&gt;0.6, _xlpm.value&lt;=0.8), 0.36/12, _xlpm.value&gt;0.8, -0.06/12)), RC56)</f>
        <v>7.4999999999999997E-2</v>
      </c>
      <c r="RD57" t="str">
        <f t="shared" ca="1" si="972"/>
        <v>No</v>
      </c>
      <c r="RE57">
        <f ca="1">COUNTIF(RD$4:RD57, "Yes")</f>
        <v>2</v>
      </c>
      <c r="RF57" s="37">
        <f t="shared" ca="1" si="651"/>
        <v>282277.32758326427</v>
      </c>
      <c r="RG57" s="37">
        <f t="shared" ca="1" si="652"/>
        <v>13153.480122215657</v>
      </c>
      <c r="RH57" s="64">
        <f t="shared" ca="1" si="411"/>
        <v>295430.80770547991</v>
      </c>
      <c r="RI57" s="170" cm="1">
        <f t="array" aca="1" ref="RI57" ca="1">IF(MONTH($A57) = 1, _xlfn.LET(_xlpm.value, RAND(), _xlfn.IFS(_xlpm.value&lt;=0.6, 0.9/12, AND(_xlpm.value&gt;0.6, _xlpm.value&lt;=0.8), 0.36/12, _xlpm.value&gt;0.8, -0.06/12)), RI56)</f>
        <v>7.4999999999999997E-2</v>
      </c>
      <c r="RJ57" t="str">
        <f t="shared" ca="1" si="973"/>
        <v>No</v>
      </c>
      <c r="RK57">
        <f ca="1">COUNTIF(RJ$4:RJ57, "Yes")</f>
        <v>2</v>
      </c>
      <c r="RL57" s="37">
        <f t="shared" ca="1" si="653"/>
        <v>279541.49391879613</v>
      </c>
      <c r="RM57" s="37">
        <f t="shared" ca="1" si="654"/>
        <v>11969.098081757431</v>
      </c>
      <c r="RN57" s="64">
        <f t="shared" ca="1" si="415"/>
        <v>291510.59200055356</v>
      </c>
      <c r="RO57" s="170" cm="1">
        <f t="array" aca="1" ref="RO57" ca="1">IF(MONTH($A57) = 1, _xlfn.LET(_xlpm.value, RAND(), _xlfn.IFS(_xlpm.value&lt;=0.6, 0.9/12, AND(_xlpm.value&gt;0.6, _xlpm.value&lt;=0.8), 0.36/12, _xlpm.value&gt;0.8, -0.06/12)), RO56)</f>
        <v>7.4999999999999997E-2</v>
      </c>
      <c r="RP57" t="str">
        <f t="shared" ca="1" si="974"/>
        <v>No</v>
      </c>
      <c r="RQ57">
        <f ca="1">COUNTIF(RP$4:RP57, "Yes")</f>
        <v>2</v>
      </c>
      <c r="RR57" s="37">
        <f t="shared" ca="1" si="655"/>
        <v>444951.85138422868</v>
      </c>
      <c r="RS57" s="37">
        <f t="shared" ca="1" si="656"/>
        <v>7233.4513700966791</v>
      </c>
      <c r="RT57" s="64">
        <f t="shared" ca="1" si="419"/>
        <v>452185.30275432538</v>
      </c>
      <c r="RU57" s="170" cm="1">
        <f t="array" aca="1" ref="RU57" ca="1">IF(MONTH($A57) = 1, _xlfn.LET(_xlpm.value, RAND(), _xlfn.IFS(_xlpm.value&lt;=0.6, 0.9/12, AND(_xlpm.value&gt;0.6, _xlpm.value&lt;=0.8), 0.36/12, _xlpm.value&gt;0.8, -0.06/12)), RU56)</f>
        <v>7.4999999999999997E-2</v>
      </c>
      <c r="RV57" t="str">
        <f t="shared" ca="1" si="975"/>
        <v>No</v>
      </c>
      <c r="RW57">
        <f ca="1">COUNTIF(RV$4:RV57, "Yes")</f>
        <v>2</v>
      </c>
      <c r="RX57" s="37">
        <f t="shared" ca="1" si="657"/>
        <v>513818.19912669901</v>
      </c>
      <c r="RY57" s="37">
        <f t="shared" ca="1" si="658"/>
        <v>12123.195420339698</v>
      </c>
      <c r="RZ57" s="64">
        <f t="shared" ca="1" si="423"/>
        <v>525941.39454703871</v>
      </c>
      <c r="SA57" s="170" cm="1">
        <f t="array" aca="1" ref="SA57" ca="1">IF(MONTH($A57) = 1, _xlfn.LET(_xlpm.value, RAND(), _xlfn.IFS(_xlpm.value&lt;=0.6, 0.9/12, AND(_xlpm.value&gt;0.6, _xlpm.value&lt;=0.8), 0.36/12, _xlpm.value&gt;0.8, -0.06/12)), SA56)</f>
        <v>7.4999999999999997E-2</v>
      </c>
      <c r="SB57" t="str">
        <f t="shared" ca="1" si="976"/>
        <v>No</v>
      </c>
      <c r="SC57">
        <f ca="1">COUNTIF(SB$4:SB57, "Yes")</f>
        <v>3</v>
      </c>
      <c r="SD57" s="37">
        <f t="shared" ca="1" si="659"/>
        <v>174846.81153175066</v>
      </c>
      <c r="SE57" s="37">
        <f t="shared" ca="1" si="660"/>
        <v>17200.365957565653</v>
      </c>
      <c r="SF57" s="64">
        <f t="shared" ca="1" si="427"/>
        <v>192047.17748931632</v>
      </c>
      <c r="SG57" s="170" cm="1">
        <f t="array" aca="1" ref="SG57" ca="1">IF(MONTH($A57) = 1, _xlfn.LET(_xlpm.value, RAND(), _xlfn.IFS(_xlpm.value&lt;=0.6, 0.9/12, AND(_xlpm.value&gt;0.6, _xlpm.value&lt;=0.8), 0.36/12, _xlpm.value&gt;0.8, -0.06/12)), SG56)</f>
        <v>0.03</v>
      </c>
      <c r="SH57" t="str">
        <f t="shared" ca="1" si="977"/>
        <v>No</v>
      </c>
      <c r="SI57">
        <f ca="1">COUNTIF(SH$4:SH57, "Yes")</f>
        <v>2</v>
      </c>
      <c r="SJ57" s="37">
        <f t="shared" ca="1" si="661"/>
        <v>320274.03282663302</v>
      </c>
      <c r="SK57" s="37">
        <f t="shared" ca="1" si="662"/>
        <v>6153.058701955224</v>
      </c>
      <c r="SL57" s="64">
        <f t="shared" ca="1" si="431"/>
        <v>326427.09152858827</v>
      </c>
      <c r="SM57" s="170" cm="1">
        <f t="array" aca="1" ref="SM57" ca="1">IF(MONTH($A57) = 1, _xlfn.LET(_xlpm.value, RAND(), _xlfn.IFS(_xlpm.value&lt;=0.6, 0.9/12, AND(_xlpm.value&gt;0.6, _xlpm.value&lt;=0.8), 0.36/12, _xlpm.value&gt;0.8, -0.06/12)), SM56)</f>
        <v>7.4999999999999997E-2</v>
      </c>
      <c r="SN57" t="str">
        <f t="shared" ca="1" si="978"/>
        <v>No</v>
      </c>
      <c r="SO57">
        <f ca="1">COUNTIF(SN$4:SN57, "Yes")</f>
        <v>4</v>
      </c>
      <c r="SP57" s="37">
        <f t="shared" ca="1" si="663"/>
        <v>344958.65491123882</v>
      </c>
      <c r="SQ57" s="37">
        <f t="shared" ca="1" si="664"/>
        <v>18995.570480194307</v>
      </c>
      <c r="SR57" s="64">
        <f t="shared" ca="1" si="435"/>
        <v>363954.22539143311</v>
      </c>
      <c r="SS57" s="170" cm="1">
        <f t="array" aca="1" ref="SS57" ca="1">IF(MONTH($A57) = 1, _xlfn.LET(_xlpm.value, RAND(), _xlfn.IFS(_xlpm.value&lt;=0.6, 0.9/12, AND(_xlpm.value&gt;0.6, _xlpm.value&lt;=0.8), 0.36/12, _xlpm.value&gt;0.8, -0.06/12)), SS56)</f>
        <v>7.4999999999999997E-2</v>
      </c>
      <c r="ST57" t="str">
        <f t="shared" ca="1" si="979"/>
        <v>No</v>
      </c>
      <c r="SU57">
        <f ca="1">COUNTIF(ST$4:ST57, "Yes")</f>
        <v>2</v>
      </c>
      <c r="SV57" s="37">
        <f t="shared" ca="1" si="665"/>
        <v>567118.70789796941</v>
      </c>
      <c r="SW57" s="37">
        <f t="shared" ca="1" si="666"/>
        <v>7835.4117040835627</v>
      </c>
      <c r="SX57" s="64">
        <f t="shared" ca="1" si="439"/>
        <v>574954.11960205296</v>
      </c>
      <c r="SY57" s="170" cm="1">
        <f t="array" aca="1" ref="SY57" ca="1">IF(MONTH($A57) = 1, _xlfn.LET(_xlpm.value, RAND(), _xlfn.IFS(_xlpm.value&lt;=0.6, 0.9/12, AND(_xlpm.value&gt;0.6, _xlpm.value&lt;=0.8), 0.36/12, _xlpm.value&gt;0.8, -0.06/12)), SY56)</f>
        <v>7.4999999999999997E-2</v>
      </c>
      <c r="SZ57" t="str">
        <f t="shared" ca="1" si="980"/>
        <v>No</v>
      </c>
      <c r="TA57">
        <f ca="1">COUNTIF(SZ$4:SZ57, "Yes")</f>
        <v>1</v>
      </c>
      <c r="TB57" s="37">
        <f t="shared" ca="1" si="667"/>
        <v>218351.14819809241</v>
      </c>
      <c r="TC57" s="37">
        <f t="shared" ca="1" si="668"/>
        <v>6284.3249558906255</v>
      </c>
      <c r="TD57" s="64">
        <f t="shared" ca="1" si="443"/>
        <v>224635.47315398304</v>
      </c>
      <c r="TE57" s="170" cm="1">
        <f t="array" aca="1" ref="TE57" ca="1">IF(MONTH($A57) = 1, _xlfn.LET(_xlpm.value, RAND(), _xlfn.IFS(_xlpm.value&lt;=0.6, 0.9/12, AND(_xlpm.value&gt;0.6, _xlpm.value&lt;=0.8), 0.36/12, _xlpm.value&gt;0.8, -0.06/12)), TE56)</f>
        <v>0.03</v>
      </c>
      <c r="TF57" t="str">
        <f t="shared" ca="1" si="981"/>
        <v>No</v>
      </c>
      <c r="TG57">
        <f ca="1">COUNTIF(TF$4:TF57, "Yes")</f>
        <v>2</v>
      </c>
      <c r="TH57" s="37">
        <f t="shared" ca="1" si="669"/>
        <v>526762.02899606084</v>
      </c>
      <c r="TI57" s="37">
        <f t="shared" ca="1" si="670"/>
        <v>14747.293898006948</v>
      </c>
      <c r="TJ57" s="64">
        <f t="shared" ca="1" si="447"/>
        <v>541509.32289406774</v>
      </c>
      <c r="TK57" s="170" cm="1">
        <f t="array" aca="1" ref="TK57" ca="1">IF(MONTH($A57) = 1, _xlfn.LET(_xlpm.value, RAND(), _xlfn.IFS(_xlpm.value&lt;=0.6, 0.9/12, AND(_xlpm.value&gt;0.6, _xlpm.value&lt;=0.8), 0.36/12, _xlpm.value&gt;0.8, -0.06/12)), TK56)</f>
        <v>7.4999999999999997E-2</v>
      </c>
      <c r="TL57" t="str">
        <f t="shared" ca="1" si="982"/>
        <v>No</v>
      </c>
      <c r="TM57">
        <f ca="1">COUNTIF(TL$4:TL57, "Yes")</f>
        <v>2</v>
      </c>
      <c r="TN57" s="37">
        <f t="shared" ca="1" si="671"/>
        <v>932941.32942919631</v>
      </c>
      <c r="TO57" s="37">
        <f t="shared" ca="1" si="672"/>
        <v>10360.857222495009</v>
      </c>
      <c r="TP57" s="64">
        <f t="shared" ca="1" si="451"/>
        <v>943302.18665169133</v>
      </c>
      <c r="TQ57" s="170" cm="1">
        <f t="array" aca="1" ref="TQ57" ca="1">IF(MONTH($A57) = 1, _xlfn.LET(_xlpm.value, RAND(), _xlfn.IFS(_xlpm.value&lt;=0.6, 0.9/12, AND(_xlpm.value&gt;0.6, _xlpm.value&lt;=0.8), 0.36/12, _xlpm.value&gt;0.8, -0.06/12)), TQ56)</f>
        <v>0.03</v>
      </c>
      <c r="TR57" t="str">
        <f t="shared" ca="1" si="983"/>
        <v>No</v>
      </c>
      <c r="TS57">
        <f ca="1">COUNTIF(TR$4:TR57, "Yes")</f>
        <v>0</v>
      </c>
      <c r="TT57" s="37">
        <f t="shared" ca="1" si="673"/>
        <v>273053.79035547655</v>
      </c>
      <c r="TU57" s="37">
        <f t="shared" ca="1" si="674"/>
        <v>0</v>
      </c>
      <c r="TV57" s="64">
        <f t="shared" ca="1" si="455"/>
        <v>273053.79035547655</v>
      </c>
      <c r="TW57" s="170" cm="1">
        <f t="array" aca="1" ref="TW57" ca="1">IF(MONTH($A57) = 1, _xlfn.LET(_xlpm.value, RAND(), _xlfn.IFS(_xlpm.value&lt;=0.6, 0.9/12, AND(_xlpm.value&gt;0.6, _xlpm.value&lt;=0.8), 0.36/12, _xlpm.value&gt;0.8, -0.06/12)), TW56)</f>
        <v>7.4999999999999997E-2</v>
      </c>
      <c r="TX57" t="str">
        <f t="shared" ca="1" si="984"/>
        <v>No</v>
      </c>
      <c r="TY57">
        <f ca="1">COUNTIF(TX$4:TX57, "Yes")</f>
        <v>4</v>
      </c>
      <c r="TZ57" s="37">
        <f t="shared" ca="1" si="675"/>
        <v>662511.15502682119</v>
      </c>
      <c r="UA57" s="37">
        <f t="shared" ca="1" si="676"/>
        <v>15361.10925017937</v>
      </c>
      <c r="UB57" s="64">
        <f t="shared" ca="1" si="459"/>
        <v>677872.26427700056</v>
      </c>
      <c r="UC57" s="170" cm="1">
        <f t="array" aca="1" ref="UC57" ca="1">IF(MONTH($A57) = 1, _xlfn.LET(_xlpm.value, RAND(), _xlfn.IFS(_xlpm.value&lt;=0.6, 0.9/12, AND(_xlpm.value&gt;0.6, _xlpm.value&lt;=0.8), 0.36/12, _xlpm.value&gt;0.8, -0.06/12)), UC56)</f>
        <v>7.4999999999999997E-2</v>
      </c>
      <c r="UD57" t="str">
        <f t="shared" ca="1" si="985"/>
        <v>No</v>
      </c>
      <c r="UE57">
        <f ca="1">COUNTIF(UD$4:UD57, "Yes")</f>
        <v>4</v>
      </c>
      <c r="UF57" s="37">
        <f t="shared" ca="1" si="677"/>
        <v>223271.25108308974</v>
      </c>
      <c r="UG57" s="37">
        <f t="shared" ca="1" si="678"/>
        <v>24801.224984909881</v>
      </c>
      <c r="UH57" s="64">
        <f t="shared" ca="1" si="463"/>
        <v>248072.47606799961</v>
      </c>
      <c r="UI57" s="170" cm="1">
        <f t="array" aca="1" ref="UI57" ca="1">IF(MONTH($A57) = 1, _xlfn.LET(_xlpm.value, RAND(), _xlfn.IFS(_xlpm.value&lt;=0.6, 0.9/12, AND(_xlpm.value&gt;0.6, _xlpm.value&lt;=0.8), 0.36/12, _xlpm.value&gt;0.8, -0.06/12)), UI56)</f>
        <v>7.4999999999999997E-2</v>
      </c>
      <c r="UJ57" t="str">
        <f t="shared" ca="1" si="986"/>
        <v>No</v>
      </c>
      <c r="UK57">
        <f ca="1">COUNTIF(UJ$4:UJ57, "Yes")</f>
        <v>3</v>
      </c>
      <c r="UL57" s="37">
        <f t="shared" ca="1" si="679"/>
        <v>383682.17246017989</v>
      </c>
      <c r="UM57" s="37">
        <f t="shared" ca="1" si="680"/>
        <v>14593.965603959045</v>
      </c>
      <c r="UN57" s="64">
        <f t="shared" ca="1" si="467"/>
        <v>398276.13806413894</v>
      </c>
      <c r="UO57" s="170" cm="1">
        <f t="array" aca="1" ref="UO57" ca="1">IF(MONTH($A57) = 1, _xlfn.LET(_xlpm.value, RAND(), _xlfn.IFS(_xlpm.value&lt;=0.6, 0.9/12, AND(_xlpm.value&gt;0.6, _xlpm.value&lt;=0.8), 0.36/12, _xlpm.value&gt;0.8, -0.06/12)), UO56)</f>
        <v>7.4999999999999997E-2</v>
      </c>
      <c r="UP57" t="str">
        <f t="shared" ca="1" si="987"/>
        <v>No</v>
      </c>
      <c r="UQ57">
        <f ca="1">COUNTIF(UP$4:UP57, "Yes")</f>
        <v>2</v>
      </c>
      <c r="UR57" s="37">
        <f t="shared" ca="1" si="681"/>
        <v>388596.86250418791</v>
      </c>
      <c r="US57" s="37">
        <f t="shared" ca="1" si="682"/>
        <v>11366.44547286247</v>
      </c>
      <c r="UT57" s="64">
        <f t="shared" ca="1" si="471"/>
        <v>399963.30797705037</v>
      </c>
      <c r="UU57" s="170" cm="1">
        <f t="array" aca="1" ref="UU57" ca="1">IF(MONTH($A57) = 1, _xlfn.LET(_xlpm.value, RAND(), _xlfn.IFS(_xlpm.value&lt;=0.6, 0.9/12, AND(_xlpm.value&gt;0.6, _xlpm.value&lt;=0.8), 0.36/12, _xlpm.value&gt;0.8, -0.06/12)), UU56)</f>
        <v>-5.0000000000000001E-3</v>
      </c>
      <c r="UV57" t="str">
        <f t="shared" ca="1" si="988"/>
        <v>No</v>
      </c>
      <c r="UW57">
        <f ca="1">COUNTIF(UV$4:UV57, "Yes")</f>
        <v>5</v>
      </c>
      <c r="UX57" s="37">
        <f t="shared" ca="1" si="683"/>
        <v>184659.23331654185</v>
      </c>
      <c r="UY57" s="37">
        <f t="shared" ca="1" si="684"/>
        <v>27539.576719781413</v>
      </c>
      <c r="UZ57" s="64">
        <f t="shared" ca="1" si="475"/>
        <v>212198.81003632327</v>
      </c>
      <c r="VA57" s="170" cm="1">
        <f t="array" aca="1" ref="VA57" ca="1">IF(MONTH($A57) = 1, _xlfn.LET(_xlpm.value, RAND(), _xlfn.IFS(_xlpm.value&lt;=0.6, 0.9/12, AND(_xlpm.value&gt;0.6, _xlpm.value&lt;=0.8), 0.36/12, _xlpm.value&gt;0.8, -0.06/12)), VA56)</f>
        <v>-5.0000000000000001E-3</v>
      </c>
      <c r="VB57" t="str">
        <f t="shared" ca="1" si="989"/>
        <v>No</v>
      </c>
      <c r="VC57">
        <f ca="1">COUNTIF(VB$4:VB57, "Yes")</f>
        <v>0</v>
      </c>
      <c r="VD57" s="37">
        <f t="shared" ca="1" si="685"/>
        <v>824801.32360597153</v>
      </c>
      <c r="VE57" s="37">
        <f t="shared" ca="1" si="686"/>
        <v>0</v>
      </c>
      <c r="VF57" s="64">
        <f t="shared" ca="1" si="479"/>
        <v>824801.32360597153</v>
      </c>
      <c r="VG57" s="170" cm="1">
        <f t="array" aca="1" ref="VG57" ca="1">IF(MONTH($A57) = 1, _xlfn.LET(_xlpm.value, RAND(), _xlfn.IFS(_xlpm.value&lt;=0.6, 0.9/12, AND(_xlpm.value&gt;0.6, _xlpm.value&lt;=0.8), 0.36/12, _xlpm.value&gt;0.8, -0.06/12)), VG56)</f>
        <v>0.03</v>
      </c>
      <c r="VH57" t="str">
        <f t="shared" ca="1" si="990"/>
        <v>No</v>
      </c>
      <c r="VI57">
        <f ca="1">COUNTIF(VH$4:VH57, "Yes")</f>
        <v>1</v>
      </c>
      <c r="VJ57" s="37">
        <f t="shared" ca="1" si="687"/>
        <v>384068.66085114074</v>
      </c>
      <c r="VK57" s="37">
        <f t="shared" ca="1" si="688"/>
        <v>3554.6580919232993</v>
      </c>
      <c r="VL57" s="64">
        <f t="shared" ca="1" si="483"/>
        <v>387623.31894306402</v>
      </c>
      <c r="VM57" s="170" cm="1">
        <f t="array" aca="1" ref="VM57" ca="1">IF(MONTH($A57) = 1, _xlfn.LET(_xlpm.value, RAND(), _xlfn.IFS(_xlpm.value&lt;=0.6, 0.9/12, AND(_xlpm.value&gt;0.6, _xlpm.value&lt;=0.8), 0.36/12, _xlpm.value&gt;0.8, -0.06/12)), VM56)</f>
        <v>-5.0000000000000001E-3</v>
      </c>
      <c r="VN57" t="str">
        <f t="shared" ca="1" si="991"/>
        <v>No</v>
      </c>
      <c r="VO57">
        <f ca="1">COUNTIF(VN$4:VN57, "Yes")</f>
        <v>2</v>
      </c>
      <c r="VP57" s="37">
        <f t="shared" ca="1" si="689"/>
        <v>403442.241354917</v>
      </c>
      <c r="VQ57" s="37">
        <f t="shared" ca="1" si="690"/>
        <v>9685.2503744382557</v>
      </c>
      <c r="VR57" s="64">
        <f t="shared" ca="1" si="487"/>
        <v>413127.49172935524</v>
      </c>
      <c r="VS57" s="170" cm="1">
        <f t="array" aca="1" ref="VS57" ca="1">IF(MONTH($A57) = 1, _xlfn.LET(_xlpm.value, RAND(), _xlfn.IFS(_xlpm.value&lt;=0.6, 0.9/12, AND(_xlpm.value&gt;0.6, _xlpm.value&lt;=0.8), 0.36/12, _xlpm.value&gt;0.8, -0.06/12)), VS56)</f>
        <v>-5.0000000000000001E-3</v>
      </c>
      <c r="VT57" t="str">
        <f t="shared" ca="1" si="992"/>
        <v>No</v>
      </c>
      <c r="VU57">
        <f ca="1">COUNTIF(VT$4:VT57, "Yes")</f>
        <v>2</v>
      </c>
      <c r="VV57" s="37">
        <f t="shared" ca="1" si="691"/>
        <v>248902.48173341886</v>
      </c>
      <c r="VW57" s="37">
        <f t="shared" ca="1" si="692"/>
        <v>12326.678506547276</v>
      </c>
      <c r="VX57" s="64">
        <f t="shared" ca="1" si="491"/>
        <v>261229.16023996612</v>
      </c>
      <c r="VY57" s="170" cm="1">
        <f t="array" aca="1" ref="VY57" ca="1">IF(MONTH($A57) = 1, _xlfn.LET(_xlpm.value, RAND(), _xlfn.IFS(_xlpm.value&lt;=0.6, 0.9/12, AND(_xlpm.value&gt;0.6, _xlpm.value&lt;=0.8), 0.36/12, _xlpm.value&gt;0.8, -0.06/12)), VY56)</f>
        <v>7.4999999999999997E-2</v>
      </c>
      <c r="VZ57" t="str">
        <f t="shared" ca="1" si="993"/>
        <v>No</v>
      </c>
      <c r="WA57">
        <f ca="1">COUNTIF(VZ$4:VZ57, "Yes")</f>
        <v>4</v>
      </c>
      <c r="WB57" s="37">
        <f t="shared" ca="1" si="693"/>
        <v>438808.16221386602</v>
      </c>
      <c r="WC57" s="37">
        <f t="shared" ca="1" si="694"/>
        <v>16103.92641808696</v>
      </c>
      <c r="WD57" s="64">
        <f t="shared" ca="1" si="495"/>
        <v>454912.088631953</v>
      </c>
      <c r="WE57" s="14"/>
      <c r="WH57" s="37"/>
      <c r="WI57" s="37"/>
      <c r="WJ57" s="1"/>
      <c r="WK57" s="14"/>
      <c r="WN57" s="37"/>
      <c r="WO57" s="37"/>
      <c r="WP57" s="1"/>
      <c r="WQ57" s="14"/>
      <c r="WT57" s="37"/>
      <c r="WU57" s="37"/>
      <c r="WV57" s="1"/>
      <c r="WW57" s="14"/>
      <c r="WZ57" s="37"/>
      <c r="XA57" s="37"/>
      <c r="XB57" s="1"/>
      <c r="XC57" s="14"/>
      <c r="XF57" s="37"/>
      <c r="XG57" s="37"/>
      <c r="XH57" s="1"/>
      <c r="XI57" s="14"/>
      <c r="XL57" s="37"/>
      <c r="XM57" s="37"/>
      <c r="XN57" s="1"/>
      <c r="XO57" s="14"/>
      <c r="XR57" s="37"/>
      <c r="XS57" s="37"/>
      <c r="XT57" s="1"/>
      <c r="XU57" s="14"/>
      <c r="XX57" s="37"/>
      <c r="XY57" s="37"/>
      <c r="XZ57" s="1"/>
      <c r="YA57" s="14"/>
      <c r="YD57" s="37"/>
      <c r="YE57" s="37"/>
      <c r="YF57" s="1"/>
      <c r="YG57" s="14"/>
      <c r="YJ57" s="37"/>
      <c r="YK57" s="37"/>
      <c r="YL57" s="1"/>
      <c r="YM57" s="14"/>
      <c r="YP57" s="37"/>
      <c r="YQ57" s="37"/>
      <c r="YR57" s="1"/>
      <c r="YS57" s="14"/>
      <c r="YV57" s="37"/>
      <c r="YW57" s="37"/>
      <c r="YX57" s="1"/>
      <c r="YY57" s="14"/>
      <c r="ZB57" s="37"/>
      <c r="ZC57" s="37"/>
      <c r="ZD57" s="1"/>
      <c r="ZE57" s="14"/>
      <c r="ZH57" s="37"/>
      <c r="ZI57" s="37"/>
      <c r="ZJ57" s="1"/>
      <c r="ZK57" s="14"/>
      <c r="ZN57" s="37"/>
      <c r="ZO57" s="37"/>
      <c r="ZP57" s="1"/>
      <c r="ZQ57" s="14"/>
      <c r="ZT57" s="37"/>
      <c r="ZU57" s="37"/>
      <c r="ZV57" s="1"/>
      <c r="ZW57" s="14"/>
      <c r="ZZ57" s="37"/>
      <c r="AAA57" s="37"/>
      <c r="AAB57" s="1"/>
      <c r="AAC57" s="14"/>
      <c r="AAF57" s="37"/>
      <c r="AAG57" s="37"/>
      <c r="AAH57" s="1"/>
      <c r="AAI57" s="14"/>
      <c r="AAL57" s="37"/>
      <c r="AAM57" s="37"/>
      <c r="AAN57" s="1"/>
      <c r="AAO57" s="14"/>
      <c r="AAR57" s="37"/>
      <c r="AAS57" s="37"/>
      <c r="AAT57" s="1"/>
      <c r="AAU57" s="14"/>
      <c r="AAX57" s="37"/>
      <c r="AAY57" s="37"/>
      <c r="AAZ57" s="1"/>
      <c r="ABA57" s="14"/>
      <c r="ABD57" s="37"/>
      <c r="ABE57" s="37"/>
      <c r="ABF57" s="1"/>
      <c r="ABG57" s="14"/>
      <c r="ABJ57" s="37"/>
      <c r="ABK57" s="37"/>
      <c r="ABL57" s="1"/>
      <c r="ABM57" s="14"/>
      <c r="ABP57" s="37"/>
      <c r="ABQ57" s="37"/>
      <c r="ABR57" s="1"/>
      <c r="ABS57" s="14"/>
      <c r="ABV57" s="37"/>
      <c r="ABW57" s="37"/>
      <c r="ABX57" s="1"/>
      <c r="ABY57" s="14"/>
      <c r="ACB57" s="37"/>
      <c r="ACC57" s="37"/>
      <c r="ACD57" s="1"/>
      <c r="ACE57" s="14"/>
      <c r="ACH57" s="37"/>
      <c r="ACI57" s="37"/>
      <c r="ACJ57" s="1"/>
      <c r="ACK57" s="14"/>
      <c r="ACN57" s="37"/>
      <c r="ACO57" s="37"/>
      <c r="ACP57" s="1"/>
      <c r="ACQ57" s="14"/>
      <c r="ACT57" s="37"/>
      <c r="ACU57" s="37"/>
      <c r="ACV57" s="1"/>
      <c r="ACW57" s="14"/>
      <c r="ACZ57" s="37"/>
      <c r="ADA57" s="37"/>
      <c r="ADB57" s="1"/>
      <c r="ADC57" s="14"/>
      <c r="ADF57" s="37"/>
      <c r="ADG57" s="37"/>
      <c r="ADH57" s="1"/>
      <c r="ADI57" s="14"/>
      <c r="ADL57" s="37"/>
      <c r="ADM57" s="37"/>
      <c r="ADN57" s="1"/>
      <c r="ADO57" s="14"/>
      <c r="ADR57" s="37"/>
      <c r="ADS57" s="37"/>
      <c r="ADT57" s="1"/>
      <c r="ADU57" s="14"/>
      <c r="ADX57" s="37"/>
      <c r="ADY57" s="37"/>
      <c r="ADZ57" s="1"/>
      <c r="AEA57" s="14"/>
      <c r="AED57" s="37"/>
      <c r="AEE57" s="37"/>
      <c r="AEF57" s="1"/>
      <c r="AEG57" s="14"/>
      <c r="AEJ57" s="37"/>
      <c r="AEK57" s="37"/>
      <c r="AEL57" s="1"/>
      <c r="AEM57" s="14"/>
      <c r="AEP57" s="37"/>
      <c r="AEQ57" s="37"/>
      <c r="AER57" s="1"/>
      <c r="AES57" s="14"/>
      <c r="AEV57" s="37"/>
      <c r="AEW57" s="37"/>
      <c r="AEX57" s="1"/>
      <c r="AEY57" s="14"/>
      <c r="AFB57" s="37"/>
      <c r="AFC57" s="37"/>
      <c r="AFD57" s="1"/>
      <c r="AFE57" s="14"/>
      <c r="AFH57" s="37"/>
      <c r="AFI57" s="37"/>
      <c r="AFJ57" s="1"/>
      <c r="AFK57" s="14"/>
      <c r="AFN57" s="37"/>
      <c r="AFO57" s="37"/>
      <c r="AFP57" s="1"/>
      <c r="AFQ57" s="14"/>
      <c r="AFT57" s="37"/>
      <c r="AFU57" s="37"/>
      <c r="AFV57" s="1"/>
      <c r="AFW57" s="14"/>
      <c r="AFZ57" s="37"/>
      <c r="AGA57" s="37"/>
      <c r="AGB57" s="1"/>
      <c r="AGC57" s="14"/>
      <c r="AGF57" s="37"/>
      <c r="AGG57" s="37"/>
      <c r="AGH57" s="1"/>
      <c r="AGI57" s="14"/>
      <c r="AGL57" s="37"/>
      <c r="AGM57" s="37"/>
      <c r="AGN57" s="1"/>
      <c r="AGO57" s="14"/>
      <c r="AGR57" s="37"/>
      <c r="AGS57" s="37"/>
      <c r="AGT57" s="1"/>
      <c r="AGU57" s="14"/>
      <c r="AGX57" s="37"/>
      <c r="AGY57" s="37"/>
      <c r="AGZ57" s="1"/>
      <c r="AHA57" s="14"/>
      <c r="AHD57" s="37"/>
      <c r="AHE57" s="37"/>
      <c r="AHF57" s="1"/>
      <c r="AHG57" s="14"/>
      <c r="AHJ57" s="37"/>
      <c r="AHK57" s="37"/>
      <c r="AHL57" s="1"/>
      <c r="AHM57" s="14"/>
      <c r="AHP57" s="37"/>
      <c r="AHQ57" s="37"/>
      <c r="AHR57" s="1"/>
      <c r="AHS57" s="14"/>
      <c r="AHV57" s="37"/>
      <c r="AHW57" s="37"/>
      <c r="AHX57" s="1"/>
      <c r="AHY57" s="14"/>
      <c r="AIB57" s="37"/>
      <c r="AIC57" s="37"/>
      <c r="AID57" s="1"/>
      <c r="AIE57" s="14"/>
      <c r="AIH57" s="37"/>
      <c r="AII57" s="37"/>
      <c r="AIJ57" s="1"/>
      <c r="AIK57" s="14"/>
      <c r="AIN57" s="37"/>
      <c r="AIO57" s="37"/>
      <c r="AIP57" s="1"/>
      <c r="AIQ57" s="14"/>
      <c r="AIT57" s="37"/>
      <c r="AIU57" s="37"/>
      <c r="AIV57" s="1"/>
      <c r="AIW57" s="14"/>
      <c r="AIZ57" s="37"/>
      <c r="AJA57" s="37"/>
      <c r="AJB57" s="1"/>
      <c r="AJC57" s="14"/>
      <c r="AJF57" s="37"/>
      <c r="AJG57" s="37"/>
      <c r="AJH57" s="1"/>
      <c r="AJI57" s="14"/>
      <c r="AJL57" s="37"/>
      <c r="AJM57" s="37"/>
      <c r="AJN57" s="1"/>
      <c r="AJO57" s="14"/>
      <c r="AJR57" s="37"/>
      <c r="AJS57" s="37"/>
      <c r="AJT57" s="1"/>
      <c r="AJU57" s="14"/>
      <c r="AJX57" s="37"/>
      <c r="AJY57" s="37"/>
      <c r="AJZ57" s="1"/>
      <c r="AKA57" s="14"/>
      <c r="AKD57" s="37"/>
      <c r="AKE57" s="37"/>
      <c r="AKF57" s="1"/>
      <c r="AKG57" s="14"/>
      <c r="AKJ57" s="37"/>
      <c r="AKK57" s="37"/>
      <c r="AKL57" s="1"/>
      <c r="AKM57" s="14"/>
      <c r="AKP57" s="37"/>
      <c r="AKQ57" s="37"/>
      <c r="AKR57" s="1"/>
      <c r="AKS57" s="14"/>
      <c r="AKV57" s="37"/>
      <c r="AKW57" s="37"/>
      <c r="AKX57" s="1"/>
      <c r="AKY57" s="14"/>
      <c r="ALB57" s="37"/>
      <c r="ALC57" s="37"/>
      <c r="ALD57" s="1"/>
      <c r="ALE57" s="14"/>
      <c r="ALH57" s="37"/>
      <c r="ALI57" s="37"/>
      <c r="ALJ57" s="1"/>
      <c r="ALK57" s="14"/>
      <c r="ALN57" s="37"/>
      <c r="ALO57" s="37"/>
      <c r="ALP57" s="1"/>
      <c r="ALQ57" s="14"/>
      <c r="ALT57" s="37"/>
      <c r="ALU57" s="37"/>
      <c r="ALV57" s="1"/>
      <c r="ALW57" s="14"/>
      <c r="ALZ57" s="37"/>
      <c r="AMA57" s="37"/>
      <c r="AMB57" s="1"/>
      <c r="AMC57" s="14"/>
      <c r="AMF57" s="37"/>
      <c r="AMG57" s="37"/>
      <c r="AMH57" s="1"/>
      <c r="AMI57" s="14"/>
      <c r="AML57" s="37"/>
      <c r="AMM57" s="37"/>
      <c r="AMN57" s="1"/>
      <c r="AMO57" s="14"/>
      <c r="AMR57" s="37"/>
      <c r="AMS57" s="37"/>
      <c r="AMT57" s="1"/>
      <c r="AMU57" s="14"/>
      <c r="AMX57" s="37"/>
      <c r="AMY57" s="37"/>
      <c r="AMZ57" s="1"/>
      <c r="ANA57" s="14"/>
      <c r="AND57" s="37"/>
      <c r="ANE57" s="37"/>
      <c r="ANF57" s="1"/>
      <c r="ANG57" s="14"/>
      <c r="ANJ57" s="37"/>
      <c r="ANK57" s="37"/>
      <c r="ANL57" s="1"/>
      <c r="ANM57" s="14"/>
      <c r="ANP57" s="37"/>
      <c r="ANQ57" s="37"/>
      <c r="ANR57" s="1"/>
      <c r="ANS57" s="14"/>
      <c r="ANV57" s="37"/>
      <c r="ANW57" s="37"/>
      <c r="ANX57" s="1"/>
      <c r="ANY57" s="14"/>
      <c r="AOB57" s="37"/>
      <c r="AOC57" s="37"/>
      <c r="AOD57" s="1"/>
      <c r="AOE57" s="14"/>
      <c r="AOH57" s="37"/>
      <c r="AOI57" s="37"/>
      <c r="AOJ57" s="1"/>
      <c r="AOK57" s="14"/>
      <c r="AON57" s="37"/>
      <c r="AOO57" s="37"/>
      <c r="AOP57" s="1"/>
      <c r="AOQ57" s="14"/>
      <c r="AOT57" s="37"/>
      <c r="AOU57" s="37"/>
      <c r="AOV57" s="1"/>
      <c r="AOW57" s="14"/>
      <c r="AOZ57" s="37"/>
      <c r="APA57" s="37"/>
      <c r="APB57" s="1"/>
      <c r="APC57" s="14"/>
      <c r="APF57" s="37"/>
      <c r="APG57" s="37"/>
      <c r="APH57" s="1"/>
      <c r="API57" s="14"/>
      <c r="APL57" s="37"/>
      <c r="APM57" s="37"/>
      <c r="APN57" s="1"/>
      <c r="APO57" s="14"/>
      <c r="APR57" s="37"/>
      <c r="APS57" s="37"/>
      <c r="APT57" s="1"/>
      <c r="APU57" s="14"/>
      <c r="APX57" s="37"/>
      <c r="APY57" s="37"/>
      <c r="APZ57" s="1"/>
      <c r="AQA57" s="14"/>
      <c r="AQD57" s="37"/>
      <c r="AQE57" s="37"/>
      <c r="AQF57" s="1"/>
      <c r="AQG57" s="14"/>
      <c r="AQJ57" s="37"/>
      <c r="AQK57" s="37"/>
      <c r="AQL57" s="1"/>
      <c r="AQM57" s="14"/>
      <c r="AQP57" s="37"/>
      <c r="AQQ57" s="37"/>
      <c r="AQR57" s="1"/>
      <c r="AQS57" s="14"/>
      <c r="AQV57" s="37"/>
      <c r="AQW57" s="37"/>
      <c r="AQX57" s="1"/>
    </row>
    <row r="58" spans="1:1023 1026:1142" x14ac:dyDescent="0.2">
      <c r="A58" s="5">
        <v>46965</v>
      </c>
      <c r="B58" s="1">
        <v>1893.7154400000002</v>
      </c>
      <c r="C58" s="170" cm="1">
        <f t="array" aca="1" ref="C58" ca="1">IF(MONTH($A58) = 1, _xlfn.LET(_xlpm.value, RAND(), _xlfn.IFS(_xlpm.value&lt;=0.6, 0.9/12, AND(_xlpm.value&gt;0.6, _xlpm.value&lt;=0.8), 0.36/12, _xlpm.value&gt;0.8, -0.06/12)), C57)</f>
        <v>-5.0000000000000001E-3</v>
      </c>
      <c r="D58" t="str">
        <f t="shared" ca="1" si="496"/>
        <v>No</v>
      </c>
      <c r="E58">
        <f ca="1">COUNTIF(D$4:D58, "Yes")</f>
        <v>3</v>
      </c>
      <c r="F58" s="37">
        <f t="shared" ca="1" si="695"/>
        <v>165260.36258697105</v>
      </c>
      <c r="G58" s="37">
        <f t="shared" ca="1" si="696"/>
        <v>14781.137607394747</v>
      </c>
      <c r="H58" s="64">
        <f t="shared" ca="1" si="99"/>
        <v>180041.5001943658</v>
      </c>
      <c r="I58" s="170" cm="1">
        <f t="array" aca="1" ref="I58" ca="1">IF(MONTH($A58) = 1, _xlfn.LET(_xlpm.value, RAND(), _xlfn.IFS(_xlpm.value&lt;=0.6, 0.9/12, AND(_xlpm.value&gt;0.6, _xlpm.value&lt;=0.8), 0.36/12, _xlpm.value&gt;0.8, -0.06/12)), I57)</f>
        <v>7.4999999999999997E-2</v>
      </c>
      <c r="J58" t="str">
        <f t="shared" ca="1" si="895"/>
        <v>No</v>
      </c>
      <c r="K58">
        <f ca="1">COUNTIF(J$4:J58, "Yes")</f>
        <v>4</v>
      </c>
      <c r="L58" s="37">
        <f t="shared" ca="1" si="497"/>
        <v>194922.11335739249</v>
      </c>
      <c r="M58" s="37">
        <f t="shared" ca="1" si="498"/>
        <v>18354.113597319578</v>
      </c>
      <c r="N58" s="64">
        <f t="shared" ca="1" si="103"/>
        <v>213276.22695471207</v>
      </c>
      <c r="O58" s="170" cm="1">
        <f t="array" aca="1" ref="O58" ca="1">IF(MONTH($A58) = 1, _xlfn.LET(_xlpm.value, RAND(), _xlfn.IFS(_xlpm.value&lt;=0.6, 0.9/12, AND(_xlpm.value&gt;0.6, _xlpm.value&lt;=0.8), 0.36/12, _xlpm.value&gt;0.8, -0.06/12)), O57)</f>
        <v>0.03</v>
      </c>
      <c r="P58" t="str">
        <f t="shared" ca="1" si="896"/>
        <v>No</v>
      </c>
      <c r="Q58">
        <f ca="1">COUNTIF(P$4:P58, "Yes")</f>
        <v>3</v>
      </c>
      <c r="R58" s="37">
        <f t="shared" ca="1" si="499"/>
        <v>473106.86035554379</v>
      </c>
      <c r="S58" s="37">
        <f t="shared" ca="1" si="500"/>
        <v>12005.366696428511</v>
      </c>
      <c r="T58" s="64">
        <f t="shared" ca="1" si="107"/>
        <v>485112.2270519723</v>
      </c>
      <c r="U58" s="170" cm="1">
        <f t="array" aca="1" ref="U58" ca="1">IF(MONTH($A58) = 1, _xlfn.LET(_xlpm.value, RAND(), _xlfn.IFS(_xlpm.value&lt;=0.6, 0.9/12, AND(_xlpm.value&gt;0.6, _xlpm.value&lt;=0.8), 0.36/12, _xlpm.value&gt;0.8, -0.06/12)), U57)</f>
        <v>7.4999999999999997E-2</v>
      </c>
      <c r="V58" t="str">
        <f t="shared" ca="1" si="897"/>
        <v>No</v>
      </c>
      <c r="W58">
        <f ca="1">COUNTIF(V$4:V58, "Yes")</f>
        <v>4</v>
      </c>
      <c r="X58" s="37">
        <f t="shared" ca="1" si="501"/>
        <v>509933.32559959043</v>
      </c>
      <c r="Y58" s="37">
        <f t="shared" ca="1" si="502"/>
        <v>15074.546765105522</v>
      </c>
      <c r="Z58" s="64">
        <f t="shared" ca="1" si="111"/>
        <v>525007.872364696</v>
      </c>
      <c r="AA58" s="170" cm="1">
        <f t="array" aca="1" ref="AA58" ca="1">IF(MONTH($A58) = 1, _xlfn.LET(_xlpm.value, RAND(), _xlfn.IFS(_xlpm.value&lt;=0.6, 0.9/12, AND(_xlpm.value&gt;0.6, _xlpm.value&lt;=0.8), 0.36/12, _xlpm.value&gt;0.8, -0.06/12)), AA57)</f>
        <v>7.4999999999999997E-2</v>
      </c>
      <c r="AB58" t="str">
        <f t="shared" ca="1" si="898"/>
        <v>No</v>
      </c>
      <c r="AC58">
        <f ca="1">COUNTIF(AB$4:AB58, "Yes")</f>
        <v>4</v>
      </c>
      <c r="AD58" s="37">
        <f t="shared" ca="1" si="503"/>
        <v>747225.90015392215</v>
      </c>
      <c r="AE58" s="37">
        <f t="shared" ca="1" si="504"/>
        <v>25442.708581601877</v>
      </c>
      <c r="AF58" s="64">
        <f t="shared" ca="1" si="115"/>
        <v>772668.608735524</v>
      </c>
      <c r="AG58" s="170" cm="1">
        <f t="array" aca="1" ref="AG58" ca="1">IF(MONTH($A58) = 1, _xlfn.LET(_xlpm.value, RAND(), _xlfn.IFS(_xlpm.value&lt;=0.6, 0.9/12, AND(_xlpm.value&gt;0.6, _xlpm.value&lt;=0.8), 0.36/12, _xlpm.value&gt;0.8, -0.06/12)), AG57)</f>
        <v>0.03</v>
      </c>
      <c r="AH58" t="str">
        <f t="shared" ca="1" si="899"/>
        <v>No</v>
      </c>
      <c r="AI58">
        <f ca="1">COUNTIF(AH$4:AH58, "Yes")</f>
        <v>3</v>
      </c>
      <c r="AJ58" s="37">
        <f t="shared" ca="1" si="505"/>
        <v>455655.60860336316</v>
      </c>
      <c r="AK58" s="37">
        <f t="shared" ca="1" si="506"/>
        <v>16656.620876413104</v>
      </c>
      <c r="AL58" s="64">
        <f t="shared" ca="1" si="119"/>
        <v>472312.22947977629</v>
      </c>
      <c r="AM58" s="170" cm="1">
        <f t="array" aca="1" ref="AM58" ca="1">IF(MONTH($A58) = 1, _xlfn.LET(_xlpm.value, RAND(), _xlfn.IFS(_xlpm.value&lt;=0.6, 0.9/12, AND(_xlpm.value&gt;0.6, _xlpm.value&lt;=0.8), 0.36/12, _xlpm.value&gt;0.8, -0.06/12)), AM57)</f>
        <v>7.4999999999999997E-2</v>
      </c>
      <c r="AN58" t="str">
        <f t="shared" ca="1" si="900"/>
        <v>No</v>
      </c>
      <c r="AO58">
        <f ca="1">COUNTIF(AN$4:AN58, "Yes")</f>
        <v>3</v>
      </c>
      <c r="AP58" s="37">
        <f t="shared" ca="1" si="507"/>
        <v>203939.84412972839</v>
      </c>
      <c r="AQ58" s="37">
        <f t="shared" ca="1" si="508"/>
        <v>18852.978842674438</v>
      </c>
      <c r="AR58" s="64">
        <f t="shared" ca="1" si="123"/>
        <v>222792.82297240282</v>
      </c>
      <c r="AS58" s="170" cm="1">
        <f t="array" aca="1" ref="AS58" ca="1">IF(MONTH($A58) = 1, _xlfn.LET(_xlpm.value, RAND(), _xlfn.IFS(_xlpm.value&lt;=0.6, 0.9/12, AND(_xlpm.value&gt;0.6, _xlpm.value&lt;=0.8), 0.36/12, _xlpm.value&gt;0.8, -0.06/12)), AS57)</f>
        <v>-5.0000000000000001E-3</v>
      </c>
      <c r="AT58" t="str">
        <f t="shared" ca="1" si="901"/>
        <v>Yes</v>
      </c>
      <c r="AU58">
        <f ca="1">COUNTIF(AT$4:AT58, "Yes")</f>
        <v>5</v>
      </c>
      <c r="AV58" s="37">
        <f t="shared" ca="1" si="509"/>
        <v>145396.23654586117</v>
      </c>
      <c r="AW58" s="37">
        <f t="shared" ca="1" si="510"/>
        <v>16537.272071965657</v>
      </c>
      <c r="AX58" s="64">
        <f t="shared" ca="1" si="127"/>
        <v>161933.50861782682</v>
      </c>
      <c r="AY58" s="170" cm="1">
        <f t="array" aca="1" ref="AY58" ca="1">IF(MONTH($A58) = 1, _xlfn.LET(_xlpm.value, RAND(), _xlfn.IFS(_xlpm.value&lt;=0.6, 0.9/12, AND(_xlpm.value&gt;0.6, _xlpm.value&lt;=0.8), 0.36/12, _xlpm.value&gt;0.8, -0.06/12)), AY57)</f>
        <v>7.4999999999999997E-2</v>
      </c>
      <c r="AZ58" t="str">
        <f t="shared" ca="1" si="902"/>
        <v>Yes</v>
      </c>
      <c r="BA58">
        <f ca="1">COUNTIF(AZ$4:AZ58, "Yes")</f>
        <v>6</v>
      </c>
      <c r="BB58" s="37">
        <f t="shared" ca="1" si="511"/>
        <v>249268.73619891467</v>
      </c>
      <c r="BC58" s="37">
        <f t="shared" ca="1" si="512"/>
        <v>25667.741359669515</v>
      </c>
      <c r="BD58" s="64">
        <f t="shared" ca="1" si="131"/>
        <v>274936.47755858419</v>
      </c>
      <c r="BE58" s="170" cm="1">
        <f t="array" aca="1" ref="BE58" ca="1">IF(MONTH($A58) = 1, _xlfn.LET(_xlpm.value, RAND(), _xlfn.IFS(_xlpm.value&lt;=0.6, 0.9/12, AND(_xlpm.value&gt;0.6, _xlpm.value&lt;=0.8), 0.36/12, _xlpm.value&gt;0.8, -0.06/12)), BE57)</f>
        <v>7.4999999999999997E-2</v>
      </c>
      <c r="BF58" t="str">
        <f t="shared" ca="1" si="903"/>
        <v>No</v>
      </c>
      <c r="BG58">
        <f ca="1">COUNTIF(BF$4:BF58, "Yes")</f>
        <v>1</v>
      </c>
      <c r="BH58" s="37">
        <f t="shared" ca="1" si="513"/>
        <v>752712.42841437552</v>
      </c>
      <c r="BI58" s="37">
        <f t="shared" ca="1" si="514"/>
        <v>2480.7582426147619</v>
      </c>
      <c r="BJ58" s="64">
        <f t="shared" ca="1" si="135"/>
        <v>755193.18665699032</v>
      </c>
      <c r="BK58" s="170" cm="1">
        <f t="array" aca="1" ref="BK58" ca="1">IF(MONTH($A58) = 1, _xlfn.LET(_xlpm.value, RAND(), _xlfn.IFS(_xlpm.value&lt;=0.6, 0.9/12, AND(_xlpm.value&gt;0.6, _xlpm.value&lt;=0.8), 0.36/12, _xlpm.value&gt;0.8, -0.06/12)), BK57)</f>
        <v>0.03</v>
      </c>
      <c r="BL58" t="str">
        <f t="shared" ca="1" si="904"/>
        <v>No</v>
      </c>
      <c r="BM58">
        <f ca="1">COUNTIF(BL$4:BL58, "Yes")</f>
        <v>5</v>
      </c>
      <c r="BN58" s="37">
        <f t="shared" ca="1" si="515"/>
        <v>166746.4533383314</v>
      </c>
      <c r="BO58" s="37">
        <f t="shared" ca="1" si="516"/>
        <v>34000.394349440881</v>
      </c>
      <c r="BP58" s="64">
        <f t="shared" ca="1" si="139"/>
        <v>200746.84768777227</v>
      </c>
      <c r="BQ58" s="170" cm="1">
        <f t="array" aca="1" ref="BQ58" ca="1">IF(MONTH($A58) = 1, _xlfn.LET(_xlpm.value, RAND(), _xlfn.IFS(_xlpm.value&lt;=0.6, 0.9/12, AND(_xlpm.value&gt;0.6, _xlpm.value&lt;=0.8), 0.36/12, _xlpm.value&gt;0.8, -0.06/12)), BQ57)</f>
        <v>7.4999999999999997E-2</v>
      </c>
      <c r="BR58" t="str">
        <f t="shared" ca="1" si="905"/>
        <v>No</v>
      </c>
      <c r="BS58">
        <f ca="1">COUNTIF(BR$4:BR58, "Yes")</f>
        <v>3</v>
      </c>
      <c r="BT58" s="37">
        <f t="shared" ca="1" si="517"/>
        <v>170378.98137874503</v>
      </c>
      <c r="BU58" s="37">
        <f t="shared" ca="1" si="518"/>
        <v>24107.353694241687</v>
      </c>
      <c r="BV58" s="64">
        <f t="shared" ca="1" si="143"/>
        <v>194486.33507298672</v>
      </c>
      <c r="BW58" s="170" cm="1">
        <f t="array" aca="1" ref="BW58" ca="1">IF(MONTH($A58) = 1, _xlfn.LET(_xlpm.value, RAND(), _xlfn.IFS(_xlpm.value&lt;=0.6, 0.9/12, AND(_xlpm.value&gt;0.6, _xlpm.value&lt;=0.8), 0.36/12, _xlpm.value&gt;0.8, -0.06/12)), BW57)</f>
        <v>-5.0000000000000001E-3</v>
      </c>
      <c r="BX58" t="str">
        <f t="shared" ca="1" si="906"/>
        <v>No</v>
      </c>
      <c r="BY58">
        <f ca="1">COUNTIF(BX$4:BX58, "Yes")</f>
        <v>3</v>
      </c>
      <c r="BZ58" s="37">
        <f t="shared" ca="1" si="519"/>
        <v>184468.14864155979</v>
      </c>
      <c r="CA58" s="37">
        <f t="shared" ca="1" si="520"/>
        <v>20083.707801225541</v>
      </c>
      <c r="CB58" s="64">
        <f t="shared" ca="1" si="147"/>
        <v>204551.85644278533</v>
      </c>
      <c r="CC58" s="170" cm="1">
        <f t="array" aca="1" ref="CC58" ca="1">IF(MONTH($A58) = 1, _xlfn.LET(_xlpm.value, RAND(), _xlfn.IFS(_xlpm.value&lt;=0.6, 0.9/12, AND(_xlpm.value&gt;0.6, _xlpm.value&lt;=0.8), 0.36/12, _xlpm.value&gt;0.8, -0.06/12)), CC57)</f>
        <v>0.03</v>
      </c>
      <c r="CD58" t="str">
        <f t="shared" ca="1" si="907"/>
        <v>No</v>
      </c>
      <c r="CE58">
        <f ca="1">COUNTIF(CD$4:CD58, "Yes")</f>
        <v>3</v>
      </c>
      <c r="CF58" s="37">
        <f t="shared" ca="1" si="521"/>
        <v>447474.17665973172</v>
      </c>
      <c r="CG58" s="37">
        <f t="shared" ca="1" si="522"/>
        <v>16153.826439543931</v>
      </c>
      <c r="CH58" s="64">
        <f t="shared" ca="1" si="151"/>
        <v>463628.00309927564</v>
      </c>
      <c r="CI58" s="170" cm="1">
        <f t="array" aca="1" ref="CI58" ca="1">IF(MONTH($A58) = 1, _xlfn.LET(_xlpm.value, RAND(), _xlfn.IFS(_xlpm.value&lt;=0.6, 0.9/12, AND(_xlpm.value&gt;0.6, _xlpm.value&lt;=0.8), 0.36/12, _xlpm.value&gt;0.8, -0.06/12)), CI57)</f>
        <v>7.4999999999999997E-2</v>
      </c>
      <c r="CJ58" t="str">
        <f t="shared" ca="1" si="908"/>
        <v>No</v>
      </c>
      <c r="CK58">
        <f ca="1">COUNTIF(CJ$4:CJ58, "Yes")</f>
        <v>4</v>
      </c>
      <c r="CL58" s="37">
        <f t="shared" ca="1" si="523"/>
        <v>159000.3459535091</v>
      </c>
      <c r="CM58" s="37">
        <f t="shared" ca="1" si="524"/>
        <v>24368.854635711319</v>
      </c>
      <c r="CN58" s="64">
        <f t="shared" ca="1" si="155"/>
        <v>183369.20058922042</v>
      </c>
      <c r="CO58" s="170" cm="1">
        <f t="array" aca="1" ref="CO58" ca="1">IF(MONTH($A58) = 1, _xlfn.LET(_xlpm.value, RAND(), _xlfn.IFS(_xlpm.value&lt;=0.6, 0.9/12, AND(_xlpm.value&gt;0.6, _xlpm.value&lt;=0.8), 0.36/12, _xlpm.value&gt;0.8, -0.06/12)), CO57)</f>
        <v>-5.0000000000000001E-3</v>
      </c>
      <c r="CP58" t="str">
        <f t="shared" ca="1" si="909"/>
        <v>No</v>
      </c>
      <c r="CQ58">
        <f ca="1">COUNTIF(CP$4:CP58, "Yes")</f>
        <v>0</v>
      </c>
      <c r="CR58" s="37">
        <f t="shared" ca="1" si="525"/>
        <v>342132.29514120618</v>
      </c>
      <c r="CS58" s="37">
        <f t="shared" ca="1" si="526"/>
        <v>0</v>
      </c>
      <c r="CT58" s="64">
        <f t="shared" ca="1" si="159"/>
        <v>342132.29514120618</v>
      </c>
      <c r="CU58" s="170" cm="1">
        <f t="array" aca="1" ref="CU58" ca="1">IF(MONTH($A58) = 1, _xlfn.LET(_xlpm.value, RAND(), _xlfn.IFS(_xlpm.value&lt;=0.6, 0.9/12, AND(_xlpm.value&gt;0.6, _xlpm.value&lt;=0.8), 0.36/12, _xlpm.value&gt;0.8, -0.06/12)), CU57)</f>
        <v>7.4999999999999997E-2</v>
      </c>
      <c r="CV58" t="str">
        <f t="shared" ca="1" si="910"/>
        <v>No</v>
      </c>
      <c r="CW58">
        <f ca="1">COUNTIF(CV$4:CV58, "Yes")</f>
        <v>2</v>
      </c>
      <c r="CX58" s="37">
        <f t="shared" ca="1" si="527"/>
        <v>542766.98488480493</v>
      </c>
      <c r="CY58" s="37">
        <f t="shared" ca="1" si="528"/>
        <v>6588.7641318735505</v>
      </c>
      <c r="CZ58" s="64">
        <f t="shared" ca="1" si="163"/>
        <v>549355.74901667843</v>
      </c>
      <c r="DA58" s="170" cm="1">
        <f t="array" aca="1" ref="DA58" ca="1">IF(MONTH($A58) = 1, _xlfn.LET(_xlpm.value, RAND(), _xlfn.IFS(_xlpm.value&lt;=0.6, 0.9/12, AND(_xlpm.value&gt;0.6, _xlpm.value&lt;=0.8), 0.36/12, _xlpm.value&gt;0.8, -0.06/12)), DA57)</f>
        <v>7.4999999999999997E-2</v>
      </c>
      <c r="DB58" t="str">
        <f t="shared" ca="1" si="911"/>
        <v>No</v>
      </c>
      <c r="DC58">
        <f ca="1">COUNTIF(DB$4:DB58, "Yes")</f>
        <v>4</v>
      </c>
      <c r="DD58" s="37">
        <f t="shared" ca="1" si="529"/>
        <v>505575.31123676855</v>
      </c>
      <c r="DE58" s="37">
        <f t="shared" ca="1" si="530"/>
        <v>19745.691860381681</v>
      </c>
      <c r="DF58" s="64">
        <f t="shared" ca="1" si="167"/>
        <v>525321.00309715024</v>
      </c>
      <c r="DG58" s="170" cm="1">
        <f t="array" aca="1" ref="DG58" ca="1">IF(MONTH($A58) = 1, _xlfn.LET(_xlpm.value, RAND(), _xlfn.IFS(_xlpm.value&lt;=0.6, 0.9/12, AND(_xlpm.value&gt;0.6, _xlpm.value&lt;=0.8), 0.36/12, _xlpm.value&gt;0.8, -0.06/12)), DG57)</f>
        <v>7.4999999999999997E-2</v>
      </c>
      <c r="DH58" t="str">
        <f t="shared" ca="1" si="912"/>
        <v>No</v>
      </c>
      <c r="DI58">
        <f ca="1">COUNTIF(DH$4:DH58, "Yes")</f>
        <v>2</v>
      </c>
      <c r="DJ58" s="37">
        <f t="shared" ca="1" si="531"/>
        <v>765622.20543700398</v>
      </c>
      <c r="DK58" s="37">
        <f t="shared" ca="1" si="532"/>
        <v>12793.524354538689</v>
      </c>
      <c r="DL58" s="64">
        <f t="shared" ca="1" si="171"/>
        <v>778415.72979154263</v>
      </c>
      <c r="DM58" s="170" cm="1">
        <f t="array" aca="1" ref="DM58" ca="1">IF(MONTH($A58) = 1, _xlfn.LET(_xlpm.value, RAND(), _xlfn.IFS(_xlpm.value&lt;=0.6, 0.9/12, AND(_xlpm.value&gt;0.6, _xlpm.value&lt;=0.8), 0.36/12, _xlpm.value&gt;0.8, -0.06/12)), DM57)</f>
        <v>7.4999999999999997E-2</v>
      </c>
      <c r="DN58" t="str">
        <f t="shared" ca="1" si="913"/>
        <v>No</v>
      </c>
      <c r="DO58">
        <f ca="1">COUNTIF(DN$4:DN58, "Yes")</f>
        <v>2</v>
      </c>
      <c r="DP58" s="37">
        <f t="shared" ca="1" si="533"/>
        <v>642919.7648731902</v>
      </c>
      <c r="DQ58" s="37">
        <f t="shared" ca="1" si="534"/>
        <v>9959.1966117549018</v>
      </c>
      <c r="DR58" s="64">
        <f t="shared" ca="1" si="175"/>
        <v>652878.96148494515</v>
      </c>
      <c r="DS58" s="170" cm="1">
        <f t="array" aca="1" ref="DS58" ca="1">IF(MONTH($A58) = 1, _xlfn.LET(_xlpm.value, RAND(), _xlfn.IFS(_xlpm.value&lt;=0.6, 0.9/12, AND(_xlpm.value&gt;0.6, _xlpm.value&lt;=0.8), 0.36/12, _xlpm.value&gt;0.8, -0.06/12)), DS57)</f>
        <v>0.03</v>
      </c>
      <c r="DT58" t="str">
        <f t="shared" ca="1" si="914"/>
        <v>No</v>
      </c>
      <c r="DU58">
        <f ca="1">COUNTIF(DT$4:DT58, "Yes")</f>
        <v>3</v>
      </c>
      <c r="DV58" s="37">
        <f t="shared" ca="1" si="535"/>
        <v>316572.98293396598</v>
      </c>
      <c r="DW58" s="37">
        <f t="shared" ca="1" si="536"/>
        <v>21465.899873013543</v>
      </c>
      <c r="DX58" s="64">
        <f t="shared" ca="1" si="179"/>
        <v>338038.88280697953</v>
      </c>
      <c r="DY58" s="170" cm="1">
        <f t="array" aca="1" ref="DY58" ca="1">IF(MONTH($A58) = 1, _xlfn.LET(_xlpm.value, RAND(), _xlfn.IFS(_xlpm.value&lt;=0.6, 0.9/12, AND(_xlpm.value&gt;0.6, _xlpm.value&lt;=0.8), 0.36/12, _xlpm.value&gt;0.8, -0.06/12)), DY57)</f>
        <v>7.4999999999999997E-2</v>
      </c>
      <c r="DZ58" t="str">
        <f t="shared" ca="1" si="915"/>
        <v>No</v>
      </c>
      <c r="EA58">
        <f ca="1">COUNTIF(DZ$4:DZ58, "Yes")</f>
        <v>6</v>
      </c>
      <c r="EB58" s="37">
        <f t="shared" ca="1" si="537"/>
        <v>516035.62290480867</v>
      </c>
      <c r="EC58" s="37">
        <f t="shared" ca="1" si="538"/>
        <v>32832.580783385303</v>
      </c>
      <c r="ED58" s="64">
        <f t="shared" ca="1" si="183"/>
        <v>548868.20368819393</v>
      </c>
      <c r="EE58" s="170" cm="1">
        <f t="array" aca="1" ref="EE58" ca="1">IF(MONTH($A58) = 1, _xlfn.LET(_xlpm.value, RAND(), _xlfn.IFS(_xlpm.value&lt;=0.6, 0.9/12, AND(_xlpm.value&gt;0.6, _xlpm.value&lt;=0.8), 0.36/12, _xlpm.value&gt;0.8, -0.06/12)), EE57)</f>
        <v>-5.0000000000000001E-3</v>
      </c>
      <c r="EF58" t="str">
        <f t="shared" ca="1" si="916"/>
        <v>No</v>
      </c>
      <c r="EG58">
        <f ca="1">COUNTIF(EF$4:EF58, "Yes")</f>
        <v>3</v>
      </c>
      <c r="EH58" s="37">
        <f t="shared" ca="1" si="539"/>
        <v>190879.58696092182</v>
      </c>
      <c r="EI58" s="37">
        <f t="shared" ca="1" si="540"/>
        <v>15961.208403210114</v>
      </c>
      <c r="EJ58" s="64">
        <f t="shared" ca="1" si="187"/>
        <v>206840.79536413195</v>
      </c>
      <c r="EK58" s="170" cm="1">
        <f t="array" aca="1" ref="EK58" ca="1">IF(MONTH($A58) = 1, _xlfn.LET(_xlpm.value, RAND(), _xlfn.IFS(_xlpm.value&lt;=0.6, 0.9/12, AND(_xlpm.value&gt;0.6, _xlpm.value&lt;=0.8), 0.36/12, _xlpm.value&gt;0.8, -0.06/12)), EK57)</f>
        <v>-5.0000000000000001E-3</v>
      </c>
      <c r="EL58" t="str">
        <f t="shared" ca="1" si="917"/>
        <v>No</v>
      </c>
      <c r="EM58">
        <f ca="1">COUNTIF(EL$4:EL58, "Yes")</f>
        <v>4</v>
      </c>
      <c r="EN58" s="37">
        <f t="shared" ca="1" si="541"/>
        <v>131707.54664404813</v>
      </c>
      <c r="EO58" s="37">
        <f t="shared" ca="1" si="542"/>
        <v>23890.810176224146</v>
      </c>
      <c r="EP58" s="64">
        <f t="shared" ca="1" si="191"/>
        <v>155598.35682027228</v>
      </c>
      <c r="EQ58" s="170" cm="1">
        <f t="array" aca="1" ref="EQ58" ca="1">IF(MONTH($A58) = 1, _xlfn.LET(_xlpm.value, RAND(), _xlfn.IFS(_xlpm.value&lt;=0.6, 0.9/12, AND(_xlpm.value&gt;0.6, _xlpm.value&lt;=0.8), 0.36/12, _xlpm.value&gt;0.8, -0.06/12)), EQ57)</f>
        <v>7.4999999999999997E-2</v>
      </c>
      <c r="ER58" t="str">
        <f t="shared" ca="1" si="918"/>
        <v>No</v>
      </c>
      <c r="ES58">
        <f ca="1">COUNTIF(ER$4:ER58, "Yes")</f>
        <v>0</v>
      </c>
      <c r="ET58" s="37">
        <f t="shared" ca="1" si="543"/>
        <v>1153514.6783136448</v>
      </c>
      <c r="EU58" s="37">
        <f t="shared" ca="1" si="544"/>
        <v>0</v>
      </c>
      <c r="EV58" s="64">
        <f t="shared" ca="1" si="195"/>
        <v>1153514.6783136448</v>
      </c>
      <c r="EW58" s="170" cm="1">
        <f t="array" aca="1" ref="EW58" ca="1">IF(MONTH($A58) = 1, _xlfn.LET(_xlpm.value, RAND(), _xlfn.IFS(_xlpm.value&lt;=0.6, 0.9/12, AND(_xlpm.value&gt;0.6, _xlpm.value&lt;=0.8), 0.36/12, _xlpm.value&gt;0.8, -0.06/12)), EW57)</f>
        <v>7.4999999999999997E-2</v>
      </c>
      <c r="EX58" t="str">
        <f t="shared" ca="1" si="919"/>
        <v>No</v>
      </c>
      <c r="EY58">
        <f ca="1">COUNTIF(EX$4:EX58, "Yes")</f>
        <v>2</v>
      </c>
      <c r="EZ58" s="37">
        <f t="shared" ca="1" si="545"/>
        <v>334895.2738107561</v>
      </c>
      <c r="FA58" s="37">
        <f t="shared" ca="1" si="546"/>
        <v>8765.1756658525719</v>
      </c>
      <c r="FB58" s="64">
        <f t="shared" ca="1" si="199"/>
        <v>343660.44947660866</v>
      </c>
      <c r="FC58" s="170" cm="1">
        <f t="array" aca="1" ref="FC58" ca="1">IF(MONTH($A58) = 1, _xlfn.LET(_xlpm.value, RAND(), _xlfn.IFS(_xlpm.value&lt;=0.6, 0.9/12, AND(_xlpm.value&gt;0.6, _xlpm.value&lt;=0.8), 0.36/12, _xlpm.value&gt;0.8, -0.06/12)), FC57)</f>
        <v>7.4999999999999997E-2</v>
      </c>
      <c r="FD58" t="str">
        <f t="shared" ca="1" si="920"/>
        <v>No</v>
      </c>
      <c r="FE58">
        <f ca="1">COUNTIF(FD$4:FD58, "Yes")</f>
        <v>4</v>
      </c>
      <c r="FF58" s="37">
        <f t="shared" ca="1" si="547"/>
        <v>247563.98292356424</v>
      </c>
      <c r="FG58" s="37">
        <f t="shared" ca="1" si="548"/>
        <v>21997.902533854987</v>
      </c>
      <c r="FH58" s="64">
        <f t="shared" ca="1" si="203"/>
        <v>269561.88545741921</v>
      </c>
      <c r="FI58" s="170" cm="1">
        <f t="array" aca="1" ref="FI58" ca="1">IF(MONTH($A58) = 1, _xlfn.LET(_xlpm.value, RAND(), _xlfn.IFS(_xlpm.value&lt;=0.6, 0.9/12, AND(_xlpm.value&gt;0.6, _xlpm.value&lt;=0.8), 0.36/12, _xlpm.value&gt;0.8, -0.06/12)), FI57)</f>
        <v>7.4999999999999997E-2</v>
      </c>
      <c r="FJ58" t="str">
        <f t="shared" ca="1" si="921"/>
        <v>No</v>
      </c>
      <c r="FK58">
        <f ca="1">COUNTIF(FJ$4:FJ58, "Yes")</f>
        <v>1</v>
      </c>
      <c r="FL58" s="37">
        <f t="shared" ca="1" si="549"/>
        <v>539782.64049054543</v>
      </c>
      <c r="FM58" s="37">
        <f t="shared" ca="1" si="550"/>
        <v>6478.9095869644734</v>
      </c>
      <c r="FN58" s="64">
        <f t="shared" ca="1" si="207"/>
        <v>546261.55007750995</v>
      </c>
      <c r="FO58" s="170" cm="1">
        <f t="array" aca="1" ref="FO58" ca="1">IF(MONTH($A58) = 1, _xlfn.LET(_xlpm.value, RAND(), _xlfn.IFS(_xlpm.value&lt;=0.6, 0.9/12, AND(_xlpm.value&gt;0.6, _xlpm.value&lt;=0.8), 0.36/12, _xlpm.value&gt;0.8, -0.06/12)), FO57)</f>
        <v>7.4999999999999997E-2</v>
      </c>
      <c r="FP58" t="str">
        <f t="shared" ca="1" si="922"/>
        <v>No</v>
      </c>
      <c r="FQ58">
        <f ca="1">COUNTIF(FP$4:FP58, "Yes")</f>
        <v>2</v>
      </c>
      <c r="FR58" s="37">
        <f t="shared" ca="1" si="551"/>
        <v>1033089.0623959756</v>
      </c>
      <c r="FS58" s="37">
        <f t="shared" ca="1" si="552"/>
        <v>14355.873024769922</v>
      </c>
      <c r="FT58" s="64">
        <f t="shared" ca="1" si="211"/>
        <v>1047444.9354207455</v>
      </c>
      <c r="FU58" s="170" cm="1">
        <f t="array" aca="1" ref="FU58" ca="1">IF(MONTH($A58) = 1, _xlfn.LET(_xlpm.value, RAND(), _xlfn.IFS(_xlpm.value&lt;=0.6, 0.9/12, AND(_xlpm.value&gt;0.6, _xlpm.value&lt;=0.8), 0.36/12, _xlpm.value&gt;0.8, -0.06/12)), FU57)</f>
        <v>7.4999999999999997E-2</v>
      </c>
      <c r="FV58" t="str">
        <f t="shared" ca="1" si="923"/>
        <v>No</v>
      </c>
      <c r="FW58">
        <f ca="1">COUNTIF(FV$4:FV58, "Yes")</f>
        <v>3</v>
      </c>
      <c r="FX58" s="37">
        <f t="shared" ca="1" si="553"/>
        <v>296673.47069623775</v>
      </c>
      <c r="FY58" s="37">
        <f t="shared" ca="1" si="554"/>
        <v>16635.472417145167</v>
      </c>
      <c r="FZ58" s="64">
        <f t="shared" ca="1" si="215"/>
        <v>313308.94311338291</v>
      </c>
      <c r="GA58" s="170" cm="1">
        <f t="array" aca="1" ref="GA58" ca="1">IF(MONTH($A58) = 1, _xlfn.LET(_xlpm.value, RAND(), _xlfn.IFS(_xlpm.value&lt;=0.6, 0.9/12, AND(_xlpm.value&gt;0.6, _xlpm.value&lt;=0.8), 0.36/12, _xlpm.value&gt;0.8, -0.06/12)), GA57)</f>
        <v>7.4999999999999997E-2</v>
      </c>
      <c r="GB58" t="str">
        <f t="shared" ca="1" si="924"/>
        <v>No</v>
      </c>
      <c r="GC58">
        <f ca="1">COUNTIF(GB$4:GB58, "Yes")</f>
        <v>3</v>
      </c>
      <c r="GD58" s="37">
        <f t="shared" ca="1" si="555"/>
        <v>690950.75864429108</v>
      </c>
      <c r="GE58" s="37">
        <f t="shared" ca="1" si="556"/>
        <v>20541.639134885321</v>
      </c>
      <c r="GF58" s="64">
        <f t="shared" ca="1" si="219"/>
        <v>711492.39777917636</v>
      </c>
      <c r="GG58" s="170" cm="1">
        <f t="array" aca="1" ref="GG58" ca="1">IF(MONTH($A58) = 1, _xlfn.LET(_xlpm.value, RAND(), _xlfn.IFS(_xlpm.value&lt;=0.6, 0.9/12, AND(_xlpm.value&gt;0.6, _xlpm.value&lt;=0.8), 0.36/12, _xlpm.value&gt;0.8, -0.06/12)), GG57)</f>
        <v>-5.0000000000000001E-3</v>
      </c>
      <c r="GH58" t="str">
        <f t="shared" ca="1" si="925"/>
        <v>No</v>
      </c>
      <c r="GI58">
        <f ca="1">COUNTIF(GH$4:GH58, "Yes")</f>
        <v>1</v>
      </c>
      <c r="GJ58" s="37">
        <f t="shared" ca="1" si="557"/>
        <v>198410.86155260057</v>
      </c>
      <c r="GK58" s="37">
        <f t="shared" ca="1" si="558"/>
        <v>6806.1380759380363</v>
      </c>
      <c r="GL58" s="64">
        <f t="shared" ca="1" si="223"/>
        <v>205216.99962853862</v>
      </c>
      <c r="GM58" s="170" cm="1">
        <f t="array" aca="1" ref="GM58" ca="1">IF(MONTH($A58) = 1, _xlfn.LET(_xlpm.value, RAND(), _xlfn.IFS(_xlpm.value&lt;=0.6, 0.9/12, AND(_xlpm.value&gt;0.6, _xlpm.value&lt;=0.8), 0.36/12, _xlpm.value&gt;0.8, -0.06/12)), GM57)</f>
        <v>7.4999999999999997E-2</v>
      </c>
      <c r="GN58" t="str">
        <f t="shared" ca="1" si="926"/>
        <v>No</v>
      </c>
      <c r="GO58">
        <f ca="1">COUNTIF(GN$4:GN58, "Yes")</f>
        <v>2</v>
      </c>
      <c r="GP58" s="37">
        <f t="shared" ca="1" si="559"/>
        <v>867953.44990989182</v>
      </c>
      <c r="GQ58" s="37">
        <f t="shared" ca="1" si="560"/>
        <v>13948.680525688762</v>
      </c>
      <c r="GR58" s="64">
        <f t="shared" ca="1" si="227"/>
        <v>881902.13043558062</v>
      </c>
      <c r="GS58" s="170" cm="1">
        <f t="array" aca="1" ref="GS58" ca="1">IF(MONTH($A58) = 1, _xlfn.LET(_xlpm.value, RAND(), _xlfn.IFS(_xlpm.value&lt;=0.6, 0.9/12, AND(_xlpm.value&gt;0.6, _xlpm.value&lt;=0.8), 0.36/12, _xlpm.value&gt;0.8, -0.06/12)), GS57)</f>
        <v>7.4999999999999997E-2</v>
      </c>
      <c r="GT58" t="str">
        <f t="shared" ca="1" si="927"/>
        <v>No</v>
      </c>
      <c r="GU58">
        <f ca="1">COUNTIF(GT$4:GT58, "Yes")</f>
        <v>0</v>
      </c>
      <c r="GV58" s="37">
        <f t="shared" ca="1" si="561"/>
        <v>552852.96002849692</v>
      </c>
      <c r="GW58" s="37">
        <f t="shared" ca="1" si="562"/>
        <v>0</v>
      </c>
      <c r="GX58" s="64">
        <f t="shared" ca="1" si="231"/>
        <v>552852.96002849692</v>
      </c>
      <c r="GY58" s="170" cm="1">
        <f t="array" aca="1" ref="GY58" ca="1">IF(MONTH($A58) = 1, _xlfn.LET(_xlpm.value, RAND(), _xlfn.IFS(_xlpm.value&lt;=0.6, 0.9/12, AND(_xlpm.value&gt;0.6, _xlpm.value&lt;=0.8), 0.36/12, _xlpm.value&gt;0.8, -0.06/12)), GY57)</f>
        <v>-5.0000000000000001E-3</v>
      </c>
      <c r="GZ58" t="str">
        <f t="shared" ca="1" si="928"/>
        <v>No</v>
      </c>
      <c r="HA58">
        <f ca="1">COUNTIF(GZ$4:GZ58, "Yes")</f>
        <v>3</v>
      </c>
      <c r="HB58" s="37">
        <f t="shared" ca="1" si="563"/>
        <v>499528.15032449673</v>
      </c>
      <c r="HC58" s="37">
        <f t="shared" ca="1" si="564"/>
        <v>17342.005170509801</v>
      </c>
      <c r="HD58" s="64">
        <f t="shared" ca="1" si="235"/>
        <v>516870.15549500653</v>
      </c>
      <c r="HE58" s="170" cm="1">
        <f t="array" aca="1" ref="HE58" ca="1">IF(MONTH($A58) = 1, _xlfn.LET(_xlpm.value, RAND(), _xlfn.IFS(_xlpm.value&lt;=0.6, 0.9/12, AND(_xlpm.value&gt;0.6, _xlpm.value&lt;=0.8), 0.36/12, _xlpm.value&gt;0.8, -0.06/12)), HE57)</f>
        <v>-5.0000000000000001E-3</v>
      </c>
      <c r="HF58" t="str">
        <f t="shared" ca="1" si="929"/>
        <v>No</v>
      </c>
      <c r="HG58">
        <f ca="1">COUNTIF(HF$4:HF58, "Yes")</f>
        <v>3</v>
      </c>
      <c r="HH58" s="37">
        <f t="shared" ca="1" si="565"/>
        <v>222573.19497722751</v>
      </c>
      <c r="HI58" s="37">
        <f t="shared" ca="1" si="566"/>
        <v>12063.760804793579</v>
      </c>
      <c r="HJ58" s="64">
        <f t="shared" ca="1" si="239"/>
        <v>234636.9557820211</v>
      </c>
      <c r="HK58" s="170" cm="1">
        <f t="array" aca="1" ref="HK58" ca="1">IF(MONTH($A58) = 1, _xlfn.LET(_xlpm.value, RAND(), _xlfn.IFS(_xlpm.value&lt;=0.6, 0.9/12, AND(_xlpm.value&gt;0.6, _xlpm.value&lt;=0.8), 0.36/12, _xlpm.value&gt;0.8, -0.06/12)), HK57)</f>
        <v>7.4999999999999997E-2</v>
      </c>
      <c r="HL58" t="str">
        <f t="shared" ca="1" si="930"/>
        <v>No</v>
      </c>
      <c r="HM58">
        <f ca="1">COUNTIF(HL$4:HL58, "Yes")</f>
        <v>2</v>
      </c>
      <c r="HN58" s="37">
        <f t="shared" ca="1" si="567"/>
        <v>479330.3988323739</v>
      </c>
      <c r="HO58" s="37">
        <f t="shared" ca="1" si="568"/>
        <v>7946.3053577432511</v>
      </c>
      <c r="HP58" s="64">
        <f t="shared" ca="1" si="243"/>
        <v>487276.70419011713</v>
      </c>
      <c r="HQ58" s="170" cm="1">
        <f t="array" aca="1" ref="HQ58" ca="1">IF(MONTH($A58) = 1, _xlfn.LET(_xlpm.value, RAND(), _xlfn.IFS(_xlpm.value&lt;=0.6, 0.9/12, AND(_xlpm.value&gt;0.6, _xlpm.value&lt;=0.8), 0.36/12, _xlpm.value&gt;0.8, -0.06/12)), HQ57)</f>
        <v>0.03</v>
      </c>
      <c r="HR58" t="str">
        <f t="shared" ca="1" si="931"/>
        <v>No</v>
      </c>
      <c r="HS58">
        <f ca="1">COUNTIF(HR$4:HR58, "Yes")</f>
        <v>3</v>
      </c>
      <c r="HT58" s="37">
        <f t="shared" ca="1" si="569"/>
        <v>290832.07875996979</v>
      </c>
      <c r="HU58" s="37">
        <f t="shared" ca="1" si="570"/>
        <v>11037.789916090944</v>
      </c>
      <c r="HV58" s="64">
        <f t="shared" ca="1" si="247"/>
        <v>301869.86867606075</v>
      </c>
      <c r="HW58" s="170" cm="1">
        <f t="array" aca="1" ref="HW58" ca="1">IF(MONTH($A58) = 1, _xlfn.LET(_xlpm.value, RAND(), _xlfn.IFS(_xlpm.value&lt;=0.6, 0.9/12, AND(_xlpm.value&gt;0.6, _xlpm.value&lt;=0.8), 0.36/12, _xlpm.value&gt;0.8, -0.06/12)), HW57)</f>
        <v>7.4999999999999997E-2</v>
      </c>
      <c r="HX58" t="str">
        <f t="shared" ca="1" si="932"/>
        <v>No</v>
      </c>
      <c r="HY58">
        <f ca="1">COUNTIF(HX$4:HX58, "Yes")</f>
        <v>4</v>
      </c>
      <c r="HZ58" s="37">
        <f t="shared" ca="1" si="571"/>
        <v>764021.98177475214</v>
      </c>
      <c r="IA58" s="37">
        <f t="shared" ca="1" si="572"/>
        <v>30451.194866523176</v>
      </c>
      <c r="IB58" s="64">
        <f t="shared" ca="1" si="251"/>
        <v>794473.17664127529</v>
      </c>
      <c r="IC58" s="170" cm="1">
        <f t="array" aca="1" ref="IC58" ca="1">IF(MONTH($A58) = 1, _xlfn.LET(_xlpm.value, RAND(), _xlfn.IFS(_xlpm.value&lt;=0.6, 0.9/12, AND(_xlpm.value&gt;0.6, _xlpm.value&lt;=0.8), 0.36/12, _xlpm.value&gt;0.8, -0.06/12)), IC57)</f>
        <v>7.4999999999999997E-2</v>
      </c>
      <c r="ID58" t="str">
        <f t="shared" ca="1" si="933"/>
        <v>No</v>
      </c>
      <c r="IE58">
        <f ca="1">COUNTIF(ID$4:ID58, "Yes")</f>
        <v>3</v>
      </c>
      <c r="IF58" s="37">
        <f t="shared" ca="1" si="573"/>
        <v>603750.43052467064</v>
      </c>
      <c r="IG58" s="37">
        <f t="shared" ca="1" si="574"/>
        <v>12248.143291585369</v>
      </c>
      <c r="IH58" s="64">
        <f t="shared" ca="1" si="255"/>
        <v>615998.57381625602</v>
      </c>
      <c r="II58" s="170" cm="1">
        <f t="array" aca="1" ref="II58" ca="1">IF(MONTH($A58) = 1, _xlfn.LET(_xlpm.value, RAND(), _xlfn.IFS(_xlpm.value&lt;=0.6, 0.9/12, AND(_xlpm.value&gt;0.6, _xlpm.value&lt;=0.8), 0.36/12, _xlpm.value&gt;0.8, -0.06/12)), II57)</f>
        <v>7.4999999999999997E-2</v>
      </c>
      <c r="IJ58" t="str">
        <f t="shared" ca="1" si="934"/>
        <v>No</v>
      </c>
      <c r="IK58">
        <f ca="1">COUNTIF(IJ$4:IJ58, "Yes")</f>
        <v>6</v>
      </c>
      <c r="IL58" s="37">
        <f t="shared" ca="1" si="575"/>
        <v>260250.08367796935</v>
      </c>
      <c r="IM58" s="37">
        <f t="shared" ca="1" si="576"/>
        <v>28475.603882527124</v>
      </c>
      <c r="IN58" s="64">
        <f t="shared" ca="1" si="259"/>
        <v>288725.6875604965</v>
      </c>
      <c r="IO58" s="170" cm="1">
        <f t="array" aca="1" ref="IO58" ca="1">IF(MONTH($A58) = 1, _xlfn.LET(_xlpm.value, RAND(), _xlfn.IFS(_xlpm.value&lt;=0.6, 0.9/12, AND(_xlpm.value&gt;0.6, _xlpm.value&lt;=0.8), 0.36/12, _xlpm.value&gt;0.8, -0.06/12)), IO57)</f>
        <v>7.4999999999999997E-2</v>
      </c>
      <c r="IP58" t="str">
        <f t="shared" ca="1" si="935"/>
        <v>No</v>
      </c>
      <c r="IQ58">
        <f ca="1">COUNTIF(IP$4:IP58, "Yes")</f>
        <v>4</v>
      </c>
      <c r="IR58" s="37">
        <f t="shared" ca="1" si="577"/>
        <v>348242.78595297394</v>
      </c>
      <c r="IS58" s="37">
        <f t="shared" ca="1" si="578"/>
        <v>19119.475979379891</v>
      </c>
      <c r="IT58" s="64">
        <f t="shared" ca="1" si="263"/>
        <v>367362.26193235384</v>
      </c>
      <c r="IU58" s="170" cm="1">
        <f t="array" aca="1" ref="IU58" ca="1">IF(MONTH($A58) = 1, _xlfn.LET(_xlpm.value, RAND(), _xlfn.IFS(_xlpm.value&lt;=0.6, 0.9/12, AND(_xlpm.value&gt;0.6, _xlpm.value&lt;=0.8), 0.36/12, _xlpm.value&gt;0.8, -0.06/12)), IU57)</f>
        <v>-5.0000000000000001E-3</v>
      </c>
      <c r="IV58" t="str">
        <f t="shared" ca="1" si="936"/>
        <v>No</v>
      </c>
      <c r="IW58">
        <f ca="1">COUNTIF(IV$4:IV58, "Yes")</f>
        <v>4</v>
      </c>
      <c r="IX58" s="37">
        <f t="shared" ca="1" si="579"/>
        <v>464953.00382196996</v>
      </c>
      <c r="IY58" s="37">
        <f t="shared" ca="1" si="580"/>
        <v>21351.454306803153</v>
      </c>
      <c r="IZ58" s="64">
        <f t="shared" ca="1" si="267"/>
        <v>486304.45812877314</v>
      </c>
      <c r="JA58" s="170" cm="1">
        <f t="array" aca="1" ref="JA58" ca="1">IF(MONTH($A58) = 1, _xlfn.LET(_xlpm.value, RAND(), _xlfn.IFS(_xlpm.value&lt;=0.6, 0.9/12, AND(_xlpm.value&gt;0.6, _xlpm.value&lt;=0.8), 0.36/12, _xlpm.value&gt;0.8, -0.06/12)), JA57)</f>
        <v>0.03</v>
      </c>
      <c r="JB58" t="str">
        <f t="shared" ca="1" si="937"/>
        <v>No</v>
      </c>
      <c r="JC58">
        <f ca="1">COUNTIF(JB$4:JB58, "Yes")</f>
        <v>3</v>
      </c>
      <c r="JD58" s="37">
        <f t="shared" ca="1" si="581"/>
        <v>289767.57830326929</v>
      </c>
      <c r="JE58" s="37">
        <f t="shared" ca="1" si="582"/>
        <v>19443.442345873511</v>
      </c>
      <c r="JF58" s="64">
        <f t="shared" ca="1" si="271"/>
        <v>309211.0206491428</v>
      </c>
      <c r="JG58" s="170" cm="1">
        <f t="array" aca="1" ref="JG58" ca="1">IF(MONTH($A58) = 1, _xlfn.LET(_xlpm.value, RAND(), _xlfn.IFS(_xlpm.value&lt;=0.6, 0.9/12, AND(_xlpm.value&gt;0.6, _xlpm.value&lt;=0.8), 0.36/12, _xlpm.value&gt;0.8, -0.06/12)), JG57)</f>
        <v>7.4999999999999997E-2</v>
      </c>
      <c r="JH58" t="str">
        <f t="shared" ca="1" si="938"/>
        <v>No</v>
      </c>
      <c r="JI58">
        <f ca="1">COUNTIF(JH$4:JH58, "Yes")</f>
        <v>2</v>
      </c>
      <c r="JJ58" s="37">
        <f t="shared" ca="1" si="583"/>
        <v>687613.03280079458</v>
      </c>
      <c r="JK58" s="37">
        <f t="shared" ca="1" si="584"/>
        <v>4351.4284635959411</v>
      </c>
      <c r="JL58" s="64">
        <f t="shared" ca="1" si="275"/>
        <v>691964.4612643905</v>
      </c>
      <c r="JM58" s="170" cm="1">
        <f t="array" aca="1" ref="JM58" ca="1">IF(MONTH($A58) = 1, _xlfn.LET(_xlpm.value, RAND(), _xlfn.IFS(_xlpm.value&lt;=0.6, 0.9/12, AND(_xlpm.value&gt;0.6, _xlpm.value&lt;=0.8), 0.36/12, _xlpm.value&gt;0.8, -0.06/12)), JM57)</f>
        <v>0.03</v>
      </c>
      <c r="JN58" t="str">
        <f t="shared" ca="1" si="939"/>
        <v>No</v>
      </c>
      <c r="JO58">
        <f ca="1">COUNTIF(JN$4:JN58, "Yes")</f>
        <v>6</v>
      </c>
      <c r="JP58" s="37">
        <f t="shared" ca="1" si="585"/>
        <v>208623.33485999642</v>
      </c>
      <c r="JQ58" s="37">
        <f t="shared" ca="1" si="586"/>
        <v>32534.669876856518</v>
      </c>
      <c r="JR58" s="64">
        <f t="shared" ca="1" si="279"/>
        <v>241158.00473685295</v>
      </c>
      <c r="JS58" s="170" cm="1">
        <f t="array" aca="1" ref="JS58" ca="1">IF(MONTH($A58) = 1, _xlfn.LET(_xlpm.value, RAND(), _xlfn.IFS(_xlpm.value&lt;=0.6, 0.9/12, AND(_xlpm.value&gt;0.6, _xlpm.value&lt;=0.8), 0.36/12, _xlpm.value&gt;0.8, -0.06/12)), JS57)</f>
        <v>7.4999999999999997E-2</v>
      </c>
      <c r="JT58" t="str">
        <f t="shared" ca="1" si="940"/>
        <v>No</v>
      </c>
      <c r="JU58">
        <f ca="1">COUNTIF(JT$4:JT58, "Yes")</f>
        <v>2</v>
      </c>
      <c r="JV58" s="37">
        <f t="shared" ca="1" si="587"/>
        <v>347315.99820322439</v>
      </c>
      <c r="JW58" s="37">
        <f t="shared" ca="1" si="588"/>
        <v>10724.332758730887</v>
      </c>
      <c r="JX58" s="64">
        <f t="shared" ca="1" si="283"/>
        <v>358040.33096195525</v>
      </c>
      <c r="JY58" s="170" cm="1">
        <f t="array" aca="1" ref="JY58" ca="1">IF(MONTH($A58) = 1, _xlfn.LET(_xlpm.value, RAND(), _xlfn.IFS(_xlpm.value&lt;=0.6, 0.9/12, AND(_xlpm.value&gt;0.6, _xlpm.value&lt;=0.8), 0.36/12, _xlpm.value&gt;0.8, -0.06/12)), JY57)</f>
        <v>7.4999999999999997E-2</v>
      </c>
      <c r="JZ58" t="str">
        <f t="shared" ca="1" si="941"/>
        <v>No</v>
      </c>
      <c r="KA58">
        <f ca="1">COUNTIF(JZ$4:JZ58, "Yes")</f>
        <v>3</v>
      </c>
      <c r="KB58" s="37">
        <f t="shared" ca="1" si="589"/>
        <v>250238.8965570945</v>
      </c>
      <c r="KC58" s="37">
        <f t="shared" ca="1" si="590"/>
        <v>13564.149285706157</v>
      </c>
      <c r="KD58" s="64">
        <f t="shared" ca="1" si="287"/>
        <v>263803.04584280064</v>
      </c>
      <c r="KE58" s="170" cm="1">
        <f t="array" aca="1" ref="KE58" ca="1">IF(MONTH($A58) = 1, _xlfn.LET(_xlpm.value, RAND(), _xlfn.IFS(_xlpm.value&lt;=0.6, 0.9/12, AND(_xlpm.value&gt;0.6, _xlpm.value&lt;=0.8), 0.36/12, _xlpm.value&gt;0.8, -0.06/12)), KE57)</f>
        <v>7.4999999999999997E-2</v>
      </c>
      <c r="KF58" t="str">
        <f t="shared" ca="1" si="942"/>
        <v>No</v>
      </c>
      <c r="KG58">
        <f ca="1">COUNTIF(KF$4:KF58, "Yes")</f>
        <v>1</v>
      </c>
      <c r="KH58" s="37">
        <f t="shared" ca="1" si="591"/>
        <v>360927.03449130815</v>
      </c>
      <c r="KI58" s="37">
        <f t="shared" ca="1" si="592"/>
        <v>5120.6923980617985</v>
      </c>
      <c r="KJ58" s="64">
        <f t="shared" ca="1" si="291"/>
        <v>366047.72688936995</v>
      </c>
      <c r="KK58" s="170" cm="1">
        <f t="array" aca="1" ref="KK58" ca="1">IF(MONTH($A58) = 1, _xlfn.LET(_xlpm.value, RAND(), _xlfn.IFS(_xlpm.value&lt;=0.6, 0.9/12, AND(_xlpm.value&gt;0.6, _xlpm.value&lt;=0.8), 0.36/12, _xlpm.value&gt;0.8, -0.06/12)), KK57)</f>
        <v>7.4999999999999997E-2</v>
      </c>
      <c r="KL58" t="str">
        <f t="shared" ca="1" si="943"/>
        <v>No</v>
      </c>
      <c r="KM58">
        <f ca="1">COUNTIF(KL$4:KL58, "Yes")</f>
        <v>2</v>
      </c>
      <c r="KN58" s="37">
        <f t="shared" ca="1" si="593"/>
        <v>461141.86253324692</v>
      </c>
      <c r="KO58" s="37">
        <f t="shared" ca="1" si="594"/>
        <v>2277.3342147256003</v>
      </c>
      <c r="KP58" s="64">
        <f t="shared" ca="1" si="295"/>
        <v>463419.19674797251</v>
      </c>
      <c r="KQ58" s="170" cm="1">
        <f t="array" aca="1" ref="KQ58" ca="1">IF(MONTH($A58) = 1, _xlfn.LET(_xlpm.value, RAND(), _xlfn.IFS(_xlpm.value&lt;=0.6, 0.9/12, AND(_xlpm.value&gt;0.6, _xlpm.value&lt;=0.8), 0.36/12, _xlpm.value&gt;0.8, -0.06/12)), KQ57)</f>
        <v>7.4999999999999997E-2</v>
      </c>
      <c r="KR58" t="str">
        <f t="shared" ca="1" si="944"/>
        <v>No</v>
      </c>
      <c r="KS58">
        <f ca="1">COUNTIF(KR$4:KR58, "Yes")</f>
        <v>2</v>
      </c>
      <c r="KT58" s="37">
        <f t="shared" ca="1" si="595"/>
        <v>283494.01361443958</v>
      </c>
      <c r="KU58" s="37">
        <f t="shared" ca="1" si="596"/>
        <v>7790.2651562483497</v>
      </c>
      <c r="KV58" s="64">
        <f t="shared" ca="1" si="299"/>
        <v>291284.27877068793</v>
      </c>
      <c r="KW58" s="170" cm="1">
        <f t="array" aca="1" ref="KW58" ca="1">IF(MONTH($A58) = 1, _xlfn.LET(_xlpm.value, RAND(), _xlfn.IFS(_xlpm.value&lt;=0.6, 0.9/12, AND(_xlpm.value&gt;0.6, _xlpm.value&lt;=0.8), 0.36/12, _xlpm.value&gt;0.8, -0.06/12)), KW57)</f>
        <v>-5.0000000000000001E-3</v>
      </c>
      <c r="KX58" t="str">
        <f t="shared" ca="1" si="945"/>
        <v>No</v>
      </c>
      <c r="KY58">
        <f ca="1">COUNTIF(KX$4:KX58, "Yes")</f>
        <v>2</v>
      </c>
      <c r="KZ58" s="37">
        <f t="shared" ca="1" si="597"/>
        <v>127539.04020988244</v>
      </c>
      <c r="LA58" s="37">
        <f t="shared" ca="1" si="598"/>
        <v>12911.778281341829</v>
      </c>
      <c r="LB58" s="64">
        <f t="shared" ca="1" si="303"/>
        <v>140450.81849122426</v>
      </c>
      <c r="LC58" s="170" cm="1">
        <f t="array" aca="1" ref="LC58" ca="1">IF(MONTH($A58) = 1, _xlfn.LET(_xlpm.value, RAND(), _xlfn.IFS(_xlpm.value&lt;=0.6, 0.9/12, AND(_xlpm.value&gt;0.6, _xlpm.value&lt;=0.8), 0.36/12, _xlpm.value&gt;0.8, -0.06/12)), LC57)</f>
        <v>7.4999999999999997E-2</v>
      </c>
      <c r="LD58" t="str">
        <f t="shared" ca="1" si="946"/>
        <v>No</v>
      </c>
      <c r="LE58">
        <f ca="1">COUNTIF(LD$4:LD58, "Yes")</f>
        <v>1</v>
      </c>
      <c r="LF58" s="37">
        <f t="shared" ca="1" si="599"/>
        <v>551806.31382159481</v>
      </c>
      <c r="LG58" s="37">
        <f t="shared" ca="1" si="600"/>
        <v>2661.1971666147615</v>
      </c>
      <c r="LH58" s="64">
        <f t="shared" ca="1" si="307"/>
        <v>554467.51098820963</v>
      </c>
      <c r="LI58" s="170" cm="1">
        <f t="array" aca="1" ref="LI58" ca="1">IF(MONTH($A58) = 1, _xlfn.LET(_xlpm.value, RAND(), _xlfn.IFS(_xlpm.value&lt;=0.6, 0.9/12, AND(_xlpm.value&gt;0.6, _xlpm.value&lt;=0.8), 0.36/12, _xlpm.value&gt;0.8, -0.06/12)), LI57)</f>
        <v>0.03</v>
      </c>
      <c r="LJ58" t="str">
        <f t="shared" ca="1" si="947"/>
        <v>No</v>
      </c>
      <c r="LK58">
        <f ca="1">COUNTIF(LJ$4:LJ58, "Yes")</f>
        <v>4</v>
      </c>
      <c r="LL58" s="37">
        <f t="shared" ca="1" si="601"/>
        <v>179997.06607366615</v>
      </c>
      <c r="LM58" s="37">
        <f t="shared" ca="1" si="602"/>
        <v>18189.561649428626</v>
      </c>
      <c r="LN58" s="64">
        <f t="shared" ca="1" si="311"/>
        <v>198186.62772309477</v>
      </c>
      <c r="LO58" s="170" cm="1">
        <f t="array" aca="1" ref="LO58" ca="1">IF(MONTH($A58) = 1, _xlfn.LET(_xlpm.value, RAND(), _xlfn.IFS(_xlpm.value&lt;=0.6, 0.9/12, AND(_xlpm.value&gt;0.6, _xlpm.value&lt;=0.8), 0.36/12, _xlpm.value&gt;0.8, -0.06/12)), LO57)</f>
        <v>0.03</v>
      </c>
      <c r="LP58" t="str">
        <f t="shared" ca="1" si="948"/>
        <v>No</v>
      </c>
      <c r="LQ58">
        <f ca="1">COUNTIF(LP$4:LP58, "Yes")</f>
        <v>4</v>
      </c>
      <c r="LR58" s="37">
        <f t="shared" ca="1" si="603"/>
        <v>269945.94868525764</v>
      </c>
      <c r="LS58" s="37">
        <f t="shared" ca="1" si="604"/>
        <v>23769.76821479783</v>
      </c>
      <c r="LT58" s="64">
        <f t="shared" ca="1" si="315"/>
        <v>293715.71690005547</v>
      </c>
      <c r="LU58" s="170" cm="1">
        <f t="array" aca="1" ref="LU58" ca="1">IF(MONTH($A58) = 1, _xlfn.LET(_xlpm.value, RAND(), _xlfn.IFS(_xlpm.value&lt;=0.6, 0.9/12, AND(_xlpm.value&gt;0.6, _xlpm.value&lt;=0.8), 0.36/12, _xlpm.value&gt;0.8, -0.06/12)), LU57)</f>
        <v>0.03</v>
      </c>
      <c r="LV58" t="str">
        <f t="shared" ca="1" si="949"/>
        <v>No</v>
      </c>
      <c r="LW58">
        <f ca="1">COUNTIF(LV$4:LV58, "Yes")</f>
        <v>3</v>
      </c>
      <c r="LX58" s="37">
        <f t="shared" ca="1" si="605"/>
        <v>663138.75516288599</v>
      </c>
      <c r="LY58" s="37">
        <f t="shared" ca="1" si="606"/>
        <v>10717.671137877449</v>
      </c>
      <c r="LZ58" s="64">
        <f t="shared" ca="1" si="319"/>
        <v>673856.42630076339</v>
      </c>
      <c r="MA58" s="170" cm="1">
        <f t="array" aca="1" ref="MA58" ca="1">IF(MONTH($A58) = 1, _xlfn.LET(_xlpm.value, RAND(), _xlfn.IFS(_xlpm.value&lt;=0.6, 0.9/12, AND(_xlpm.value&gt;0.6, _xlpm.value&lt;=0.8), 0.36/12, _xlpm.value&gt;0.8, -0.06/12)), MA57)</f>
        <v>-5.0000000000000001E-3</v>
      </c>
      <c r="MB58" t="str">
        <f t="shared" ca="1" si="950"/>
        <v>No</v>
      </c>
      <c r="MC58">
        <f ca="1">COUNTIF(MB$4:MB58, "Yes")</f>
        <v>2</v>
      </c>
      <c r="MD58" s="37">
        <f t="shared" ca="1" si="607"/>
        <v>133540.54373324022</v>
      </c>
      <c r="ME58" s="37">
        <f t="shared" ca="1" si="608"/>
        <v>3439.0571110992241</v>
      </c>
      <c r="MF58" s="64">
        <f t="shared" ca="1" si="323"/>
        <v>136979.60084433944</v>
      </c>
      <c r="MG58" s="170" cm="1">
        <f t="array" aca="1" ref="MG58" ca="1">IF(MONTH($A58) = 1, _xlfn.LET(_xlpm.value, RAND(), _xlfn.IFS(_xlpm.value&lt;=0.6, 0.9/12, AND(_xlpm.value&gt;0.6, _xlpm.value&lt;=0.8), 0.36/12, _xlpm.value&gt;0.8, -0.06/12)), MG57)</f>
        <v>-5.0000000000000001E-3</v>
      </c>
      <c r="MH58" t="str">
        <f t="shared" ca="1" si="951"/>
        <v>No</v>
      </c>
      <c r="MI58">
        <f ca="1">COUNTIF(MH$4:MH58, "Yes")</f>
        <v>3</v>
      </c>
      <c r="MJ58" s="37">
        <f t="shared" ca="1" si="609"/>
        <v>507612.69988879265</v>
      </c>
      <c r="MK58" s="37">
        <f t="shared" ca="1" si="610"/>
        <v>18013.65570111317</v>
      </c>
      <c r="ML58" s="64">
        <f t="shared" ca="1" si="327"/>
        <v>525626.35558990587</v>
      </c>
      <c r="MM58" s="170" cm="1">
        <f t="array" aca="1" ref="MM58" ca="1">IF(MONTH($A58) = 1, _xlfn.LET(_xlpm.value, RAND(), _xlfn.IFS(_xlpm.value&lt;=0.6, 0.9/12, AND(_xlpm.value&gt;0.6, _xlpm.value&lt;=0.8), 0.36/12, _xlpm.value&gt;0.8, -0.06/12)), MM57)</f>
        <v>0.03</v>
      </c>
      <c r="MN58" t="str">
        <f t="shared" ca="1" si="952"/>
        <v>No</v>
      </c>
      <c r="MO58">
        <f ca="1">COUNTIF(MN$4:MN58, "Yes")</f>
        <v>5</v>
      </c>
      <c r="MP58" s="37">
        <f t="shared" ca="1" si="611"/>
        <v>488482.00426030037</v>
      </c>
      <c r="MQ58" s="37">
        <f t="shared" ca="1" si="612"/>
        <v>29983.137247813032</v>
      </c>
      <c r="MR58" s="64">
        <f t="shared" ca="1" si="331"/>
        <v>518465.14150811342</v>
      </c>
      <c r="MS58" s="170" cm="1">
        <f t="array" aca="1" ref="MS58" ca="1">IF(MONTH($A58) = 1, _xlfn.LET(_xlpm.value, RAND(), _xlfn.IFS(_xlpm.value&lt;=0.6, 0.9/12, AND(_xlpm.value&gt;0.6, _xlpm.value&lt;=0.8), 0.36/12, _xlpm.value&gt;0.8, -0.06/12)), MS57)</f>
        <v>7.4999999999999997E-2</v>
      </c>
      <c r="MT58" t="str">
        <f t="shared" ca="1" si="953"/>
        <v>Yes</v>
      </c>
      <c r="MU58">
        <f ca="1">COUNTIF(MT$4:MT58, "Yes")</f>
        <v>8</v>
      </c>
      <c r="MV58" s="37">
        <f t="shared" ca="1" si="613"/>
        <v>161730.29473374519</v>
      </c>
      <c r="MW58" s="37">
        <f t="shared" ca="1" si="614"/>
        <v>33986.764257937364</v>
      </c>
      <c r="MX58" s="64">
        <f t="shared" ca="1" si="335"/>
        <v>195717.05899168254</v>
      </c>
      <c r="MY58" s="170" cm="1">
        <f t="array" aca="1" ref="MY58" ca="1">IF(MONTH($A58) = 1, _xlfn.LET(_xlpm.value, RAND(), _xlfn.IFS(_xlpm.value&lt;=0.6, 0.9/12, AND(_xlpm.value&gt;0.6, _xlpm.value&lt;=0.8), 0.36/12, _xlpm.value&gt;0.8, -0.06/12)), MY57)</f>
        <v>7.4999999999999997E-2</v>
      </c>
      <c r="MZ58" t="str">
        <f t="shared" ca="1" si="954"/>
        <v>No</v>
      </c>
      <c r="NA58">
        <f ca="1">COUNTIF(MZ$4:MZ58, "Yes")</f>
        <v>1</v>
      </c>
      <c r="NB58" s="37">
        <f t="shared" ca="1" si="615"/>
        <v>1185078.7171498912</v>
      </c>
      <c r="NC58" s="37">
        <f t="shared" ca="1" si="616"/>
        <v>4432.6963044577033</v>
      </c>
      <c r="ND58" s="64">
        <f t="shared" ca="1" si="339"/>
        <v>1189511.4134543489</v>
      </c>
      <c r="NE58" s="170" cm="1">
        <f t="array" aca="1" ref="NE58" ca="1">IF(MONTH($A58) = 1, _xlfn.LET(_xlpm.value, RAND(), _xlfn.IFS(_xlpm.value&lt;=0.6, 0.9/12, AND(_xlpm.value&gt;0.6, _xlpm.value&lt;=0.8), 0.36/12, _xlpm.value&gt;0.8, -0.06/12)), NE57)</f>
        <v>-5.0000000000000001E-3</v>
      </c>
      <c r="NF58" t="str">
        <f t="shared" ca="1" si="955"/>
        <v>No</v>
      </c>
      <c r="NG58">
        <f ca="1">COUNTIF(NF$4:NF58, "Yes")</f>
        <v>1</v>
      </c>
      <c r="NH58" s="37">
        <f t="shared" ca="1" si="617"/>
        <v>429475.98922443925</v>
      </c>
      <c r="NI58" s="37">
        <f t="shared" ca="1" si="618"/>
        <v>8422.4421252515367</v>
      </c>
      <c r="NJ58" s="64">
        <f t="shared" ca="1" si="343"/>
        <v>437898.43134969077</v>
      </c>
      <c r="NK58" s="170" cm="1">
        <f t="array" aca="1" ref="NK58" ca="1">IF(MONTH($A58) = 1, _xlfn.LET(_xlpm.value, RAND(), _xlfn.IFS(_xlpm.value&lt;=0.6, 0.9/12, AND(_xlpm.value&gt;0.6, _xlpm.value&lt;=0.8), 0.36/12, _xlpm.value&gt;0.8, -0.06/12)), NK57)</f>
        <v>-5.0000000000000001E-3</v>
      </c>
      <c r="NL58" t="str">
        <f t="shared" ca="1" si="956"/>
        <v>No</v>
      </c>
      <c r="NM58">
        <f ca="1">COUNTIF(NL$4:NL58, "Yes")</f>
        <v>4</v>
      </c>
      <c r="NN58" s="37">
        <f t="shared" ca="1" si="619"/>
        <v>185065.64074026508</v>
      </c>
      <c r="NO58" s="37">
        <f t="shared" ca="1" si="620"/>
        <v>30745.651569938058</v>
      </c>
      <c r="NP58" s="64">
        <f t="shared" ca="1" si="347"/>
        <v>215811.29231020313</v>
      </c>
      <c r="NQ58" s="170" cm="1">
        <f t="array" aca="1" ref="NQ58" ca="1">IF(MONTH($A58) = 1, _xlfn.LET(_xlpm.value, RAND(), _xlfn.IFS(_xlpm.value&lt;=0.6, 0.9/12, AND(_xlpm.value&gt;0.6, _xlpm.value&lt;=0.8), 0.36/12, _xlpm.value&gt;0.8, -0.06/12)), NQ57)</f>
        <v>7.4999999999999997E-2</v>
      </c>
      <c r="NR58" t="str">
        <f t="shared" ca="1" si="957"/>
        <v>No</v>
      </c>
      <c r="NS58">
        <f ca="1">COUNTIF(NR$4:NR58, "Yes")</f>
        <v>4</v>
      </c>
      <c r="NT58" s="37">
        <f t="shared" ca="1" si="621"/>
        <v>151221.24723395039</v>
      </c>
      <c r="NU58" s="37">
        <f t="shared" ca="1" si="622"/>
        <v>20830.868288334579</v>
      </c>
      <c r="NV58" s="64">
        <f t="shared" ca="1" si="351"/>
        <v>172052.11552228496</v>
      </c>
      <c r="NW58" s="170" cm="1">
        <f t="array" aca="1" ref="NW58" ca="1">IF(MONTH($A58) = 1, _xlfn.LET(_xlpm.value, RAND(), _xlfn.IFS(_xlpm.value&lt;=0.6, 0.9/12, AND(_xlpm.value&gt;0.6, _xlpm.value&lt;=0.8), 0.36/12, _xlpm.value&gt;0.8, -0.06/12)), NW57)</f>
        <v>7.4999999999999997E-2</v>
      </c>
      <c r="NX58" t="str">
        <f t="shared" ca="1" si="958"/>
        <v>No</v>
      </c>
      <c r="NY58">
        <f ca="1">COUNTIF(NX$4:NX58, "Yes")</f>
        <v>5</v>
      </c>
      <c r="NZ58" s="37">
        <f t="shared" ca="1" si="623"/>
        <v>465114.65816005232</v>
      </c>
      <c r="OA58" s="37">
        <f t="shared" ca="1" si="624"/>
        <v>33307.17009470582</v>
      </c>
      <c r="OB58" s="64">
        <f t="shared" ca="1" si="355"/>
        <v>498421.82825475815</v>
      </c>
      <c r="OC58" s="170" cm="1">
        <f t="array" aca="1" ref="OC58" ca="1">IF(MONTH($A58) = 1, _xlfn.LET(_xlpm.value, RAND(), _xlfn.IFS(_xlpm.value&lt;=0.6, 0.9/12, AND(_xlpm.value&gt;0.6, _xlpm.value&lt;=0.8), 0.36/12, _xlpm.value&gt;0.8, -0.06/12)), OC57)</f>
        <v>-5.0000000000000001E-3</v>
      </c>
      <c r="OD58" t="str">
        <f t="shared" ca="1" si="959"/>
        <v>No</v>
      </c>
      <c r="OE58">
        <f ca="1">COUNTIF(OD$4:OD58, "Yes")</f>
        <v>4</v>
      </c>
      <c r="OF58" s="37">
        <f t="shared" ca="1" si="625"/>
        <v>188512.33503356998</v>
      </c>
      <c r="OG58" s="37">
        <f t="shared" ca="1" si="626"/>
        <v>14232.53952339325</v>
      </c>
      <c r="OH58" s="64">
        <f t="shared" ca="1" si="359"/>
        <v>202744.87455696322</v>
      </c>
      <c r="OI58" s="170" cm="1">
        <f t="array" aca="1" ref="OI58" ca="1">IF(MONTH($A58) = 1, _xlfn.LET(_xlpm.value, RAND(), _xlfn.IFS(_xlpm.value&lt;=0.6, 0.9/12, AND(_xlpm.value&gt;0.6, _xlpm.value&lt;=0.8), 0.36/12, _xlpm.value&gt;0.8, -0.06/12)), OI57)</f>
        <v>-5.0000000000000001E-3</v>
      </c>
      <c r="OJ58" t="str">
        <f t="shared" ca="1" si="960"/>
        <v>No</v>
      </c>
      <c r="OK58">
        <f ca="1">COUNTIF(OJ$4:OJ58, "Yes")</f>
        <v>5</v>
      </c>
      <c r="OL58" s="37">
        <f t="shared" ca="1" si="627"/>
        <v>366523.8085096351</v>
      </c>
      <c r="OM58" s="37">
        <f t="shared" ca="1" si="628"/>
        <v>37595.142524898685</v>
      </c>
      <c r="ON58" s="64">
        <f t="shared" ca="1" si="363"/>
        <v>404118.95103453379</v>
      </c>
      <c r="OO58" s="170" cm="1">
        <f t="array" aca="1" ref="OO58" ca="1">IF(MONTH($A58) = 1, _xlfn.LET(_xlpm.value, RAND(), _xlfn.IFS(_xlpm.value&lt;=0.6, 0.9/12, AND(_xlpm.value&gt;0.6, _xlpm.value&lt;=0.8), 0.36/12, _xlpm.value&gt;0.8, -0.06/12)), OO57)</f>
        <v>7.4999999999999997E-2</v>
      </c>
      <c r="OP58" t="str">
        <f t="shared" ca="1" si="961"/>
        <v>No</v>
      </c>
      <c r="OQ58">
        <f ca="1">COUNTIF(OP$4:OP58, "Yes")</f>
        <v>3</v>
      </c>
      <c r="OR58" s="37">
        <f t="shared" ca="1" si="629"/>
        <v>416210.83811531804</v>
      </c>
      <c r="OS58" s="37">
        <f t="shared" ca="1" si="630"/>
        <v>13507.881422256451</v>
      </c>
      <c r="OT58" s="64">
        <f t="shared" ca="1" si="367"/>
        <v>429718.71953757451</v>
      </c>
      <c r="OU58" s="170" cm="1">
        <f t="array" aca="1" ref="OU58" ca="1">IF(MONTH($A58) = 1, _xlfn.LET(_xlpm.value, RAND(), _xlfn.IFS(_xlpm.value&lt;=0.6, 0.9/12, AND(_xlpm.value&gt;0.6, _xlpm.value&lt;=0.8), 0.36/12, _xlpm.value&gt;0.8, -0.06/12)), OU57)</f>
        <v>7.4999999999999997E-2</v>
      </c>
      <c r="OV58" t="str">
        <f t="shared" ca="1" si="962"/>
        <v>No</v>
      </c>
      <c r="OW58">
        <f ca="1">COUNTIF(OV$4:OV58, "Yes")</f>
        <v>2</v>
      </c>
      <c r="OX58" s="37">
        <f t="shared" ca="1" si="631"/>
        <v>328534.77307362249</v>
      </c>
      <c r="OY58" s="37">
        <f t="shared" ca="1" si="632"/>
        <v>15409.165033204976</v>
      </c>
      <c r="OZ58" s="64">
        <f t="shared" ca="1" si="371"/>
        <v>343943.93810682744</v>
      </c>
      <c r="PA58" s="170" cm="1">
        <f t="array" aca="1" ref="PA58" ca="1">IF(MONTH($A58) = 1, _xlfn.LET(_xlpm.value, RAND(), _xlfn.IFS(_xlpm.value&lt;=0.6, 0.9/12, AND(_xlpm.value&gt;0.6, _xlpm.value&lt;=0.8), 0.36/12, _xlpm.value&gt;0.8, -0.06/12)), PA57)</f>
        <v>-5.0000000000000001E-3</v>
      </c>
      <c r="PB58" t="str">
        <f t="shared" ca="1" si="963"/>
        <v>No</v>
      </c>
      <c r="PC58">
        <f ca="1">COUNTIF(PB$4:PB58, "Yes")</f>
        <v>4</v>
      </c>
      <c r="PD58" s="37">
        <f t="shared" ca="1" si="633"/>
        <v>265313.44092207006</v>
      </c>
      <c r="PE58" s="37">
        <f t="shared" ca="1" si="634"/>
        <v>15860.38465161531</v>
      </c>
      <c r="PF58" s="64">
        <f t="shared" ca="1" si="375"/>
        <v>281173.82557368535</v>
      </c>
      <c r="PG58" s="170" cm="1">
        <f t="array" aca="1" ref="PG58" ca="1">IF(MONTH($A58) = 1, _xlfn.LET(_xlpm.value, RAND(), _xlfn.IFS(_xlpm.value&lt;=0.6, 0.9/12, AND(_xlpm.value&gt;0.6, _xlpm.value&lt;=0.8), 0.36/12, _xlpm.value&gt;0.8, -0.06/12)), PG57)</f>
        <v>-5.0000000000000001E-3</v>
      </c>
      <c r="PH58" t="str">
        <f t="shared" ca="1" si="964"/>
        <v>No</v>
      </c>
      <c r="PI58">
        <f ca="1">COUNTIF(PH$4:PH58, "Yes")</f>
        <v>5</v>
      </c>
      <c r="PJ58" s="37">
        <f t="shared" ca="1" si="635"/>
        <v>184991.24344691742</v>
      </c>
      <c r="PK58" s="37">
        <f t="shared" ca="1" si="636"/>
        <v>21452.469588024276</v>
      </c>
      <c r="PL58" s="64">
        <f t="shared" ca="1" si="379"/>
        <v>206443.7130349417</v>
      </c>
      <c r="PM58" s="170" cm="1">
        <f t="array" aca="1" ref="PM58" ca="1">IF(MONTH($A58) = 1, _xlfn.LET(_xlpm.value, RAND(), _xlfn.IFS(_xlpm.value&lt;=0.6, 0.9/12, AND(_xlpm.value&gt;0.6, _xlpm.value&lt;=0.8), 0.36/12, _xlpm.value&gt;0.8, -0.06/12)), PM57)</f>
        <v>-5.0000000000000001E-3</v>
      </c>
      <c r="PN58" t="str">
        <f t="shared" ca="1" si="965"/>
        <v>No</v>
      </c>
      <c r="PO58">
        <f ca="1">COUNTIF(PN$4:PN58, "Yes")</f>
        <v>2</v>
      </c>
      <c r="PP58" s="37">
        <f t="shared" ca="1" si="637"/>
        <v>362357.41210028448</v>
      </c>
      <c r="PQ58" s="37">
        <f t="shared" ca="1" si="638"/>
        <v>11479.703983853924</v>
      </c>
      <c r="PR58" s="64">
        <f t="shared" ca="1" si="383"/>
        <v>373837.1160841384</v>
      </c>
      <c r="PS58" s="170" cm="1">
        <f t="array" aca="1" ref="PS58" ca="1">IF(MONTH($A58) = 1, _xlfn.LET(_xlpm.value, RAND(), _xlfn.IFS(_xlpm.value&lt;=0.6, 0.9/12, AND(_xlpm.value&gt;0.6, _xlpm.value&lt;=0.8), 0.36/12, _xlpm.value&gt;0.8, -0.06/12)), PS57)</f>
        <v>7.4999999999999997E-2</v>
      </c>
      <c r="PT58" t="str">
        <f t="shared" ca="1" si="966"/>
        <v>Yes</v>
      </c>
      <c r="PU58">
        <f ca="1">COUNTIF(PT$4:PT58, "Yes")</f>
        <v>3</v>
      </c>
      <c r="PV58" s="37">
        <f t="shared" ca="1" si="639"/>
        <v>198684.37478050831</v>
      </c>
      <c r="PW58" s="37">
        <f t="shared" ca="1" si="640"/>
        <v>9750.4019048343798</v>
      </c>
      <c r="PX58" s="64">
        <f t="shared" ca="1" si="387"/>
        <v>208434.77668534269</v>
      </c>
      <c r="PY58" s="170" cm="1">
        <f t="array" aca="1" ref="PY58" ca="1">IF(MONTH($A58) = 1, _xlfn.LET(_xlpm.value, RAND(), _xlfn.IFS(_xlpm.value&lt;=0.6, 0.9/12, AND(_xlpm.value&gt;0.6, _xlpm.value&lt;=0.8), 0.36/12, _xlpm.value&gt;0.8, -0.06/12)), PY57)</f>
        <v>7.4999999999999997E-2</v>
      </c>
      <c r="PZ58" t="str">
        <f t="shared" ca="1" si="967"/>
        <v>No</v>
      </c>
      <c r="QA58">
        <f ca="1">COUNTIF(PZ$4:PZ58, "Yes")</f>
        <v>4</v>
      </c>
      <c r="QB58" s="37">
        <f t="shared" ca="1" si="641"/>
        <v>718694.90973471152</v>
      </c>
      <c r="QC58" s="37">
        <f t="shared" ca="1" si="642"/>
        <v>15992.261910157356</v>
      </c>
      <c r="QD58" s="64">
        <f t="shared" ca="1" si="391"/>
        <v>734687.17164486891</v>
      </c>
      <c r="QE58" s="170" cm="1">
        <f t="array" aca="1" ref="QE58" ca="1">IF(MONTH($A58) = 1, _xlfn.LET(_xlpm.value, RAND(), _xlfn.IFS(_xlpm.value&lt;=0.6, 0.9/12, AND(_xlpm.value&gt;0.6, _xlpm.value&lt;=0.8), 0.36/12, _xlpm.value&gt;0.8, -0.06/12)), QE57)</f>
        <v>7.4999999999999997E-2</v>
      </c>
      <c r="QF58" t="str">
        <f t="shared" ca="1" si="968"/>
        <v>No</v>
      </c>
      <c r="QG58">
        <f ca="1">COUNTIF(QF$4:QF58, "Yes")</f>
        <v>1</v>
      </c>
      <c r="QH58" s="37">
        <f t="shared" ca="1" si="643"/>
        <v>495028.67257103533</v>
      </c>
      <c r="QI58" s="37">
        <f t="shared" ca="1" si="644"/>
        <v>6315.4987320006685</v>
      </c>
      <c r="QJ58" s="64">
        <f t="shared" ca="1" si="395"/>
        <v>501344.17130303598</v>
      </c>
      <c r="QK58" s="170" cm="1">
        <f t="array" aca="1" ref="QK58" ca="1">IF(MONTH($A58) = 1, _xlfn.LET(_xlpm.value, RAND(), _xlfn.IFS(_xlpm.value&lt;=0.6, 0.9/12, AND(_xlpm.value&gt;0.6, _xlpm.value&lt;=0.8), 0.36/12, _xlpm.value&gt;0.8, -0.06/12)), QK57)</f>
        <v>0.03</v>
      </c>
      <c r="QL58" t="str">
        <f t="shared" ca="1" si="969"/>
        <v>No</v>
      </c>
      <c r="QM58">
        <f ca="1">COUNTIF(QL$4:QL58, "Yes")</f>
        <v>4</v>
      </c>
      <c r="QN58" s="37">
        <f t="shared" ca="1" si="645"/>
        <v>175469.83799068461</v>
      </c>
      <c r="QO58" s="37">
        <f t="shared" ca="1" si="646"/>
        <v>27627.891867465238</v>
      </c>
      <c r="QP58" s="64">
        <f t="shared" ca="1" si="399"/>
        <v>203097.72985814983</v>
      </c>
      <c r="QQ58" s="170" cm="1">
        <f t="array" aca="1" ref="QQ58" ca="1">IF(MONTH($A58) = 1, _xlfn.LET(_xlpm.value, RAND(), _xlfn.IFS(_xlpm.value&lt;=0.6, 0.9/12, AND(_xlpm.value&gt;0.6, _xlpm.value&lt;=0.8), 0.36/12, _xlpm.value&gt;0.8, -0.06/12)), QQ57)</f>
        <v>7.4999999999999997E-2</v>
      </c>
      <c r="QR58" t="str">
        <f t="shared" ca="1" si="970"/>
        <v>No</v>
      </c>
      <c r="QS58">
        <f ca="1">COUNTIF(QR$4:QR58, "Yes")</f>
        <v>5</v>
      </c>
      <c r="QT58" s="37">
        <f t="shared" ca="1" si="647"/>
        <v>247016.73781722094</v>
      </c>
      <c r="QU58" s="37">
        <f t="shared" ca="1" si="648"/>
        <v>22254.14053217553</v>
      </c>
      <c r="QV58" s="64">
        <f t="shared" ca="1" si="403"/>
        <v>269270.87834939646</v>
      </c>
      <c r="QW58" s="170" cm="1">
        <f t="array" aca="1" ref="QW58" ca="1">IF(MONTH($A58) = 1, _xlfn.LET(_xlpm.value, RAND(), _xlfn.IFS(_xlpm.value&lt;=0.6, 0.9/12, AND(_xlpm.value&gt;0.6, _xlpm.value&lt;=0.8), 0.36/12, _xlpm.value&gt;0.8, -0.06/12)), QW57)</f>
        <v>0.03</v>
      </c>
      <c r="QX58" t="str">
        <f t="shared" ca="1" si="971"/>
        <v>No</v>
      </c>
      <c r="QY58">
        <f ca="1">COUNTIF(QX$4:QX58, "Yes")</f>
        <v>1</v>
      </c>
      <c r="QZ58" s="37">
        <f t="shared" ca="1" si="649"/>
        <v>887001.34290156025</v>
      </c>
      <c r="RA58" s="37">
        <f t="shared" ca="1" si="650"/>
        <v>6315.4987320006685</v>
      </c>
      <c r="RB58" s="64">
        <f t="shared" ca="1" si="407"/>
        <v>893316.84163356095</v>
      </c>
      <c r="RC58" s="170" cm="1">
        <f t="array" aca="1" ref="RC58" ca="1">IF(MONTH($A58) = 1, _xlfn.LET(_xlpm.value, RAND(), _xlfn.IFS(_xlpm.value&lt;=0.6, 0.9/12, AND(_xlpm.value&gt;0.6, _xlpm.value&lt;=0.8), 0.36/12, _xlpm.value&gt;0.8, -0.06/12)), RC57)</f>
        <v>7.4999999999999997E-2</v>
      </c>
      <c r="RD58" t="str">
        <f t="shared" ca="1" si="972"/>
        <v>No</v>
      </c>
      <c r="RE58">
        <f ca="1">COUNTIF(RD$4:RD58, "Yes")</f>
        <v>2</v>
      </c>
      <c r="RF58" s="37">
        <f t="shared" ca="1" si="651"/>
        <v>304963.09950400906</v>
      </c>
      <c r="RG58" s="37">
        <f t="shared" ca="1" si="652"/>
        <v>13543.134523313329</v>
      </c>
      <c r="RH58" s="64">
        <f t="shared" ca="1" si="411"/>
        <v>318506.23402732238</v>
      </c>
      <c r="RI58" s="170" cm="1">
        <f t="array" aca="1" ref="RI58" ca="1">IF(MONTH($A58) = 1, _xlfn.LET(_xlpm.value, RAND(), _xlfn.IFS(_xlpm.value&lt;=0.6, 0.9/12, AND(_xlpm.value&gt;0.6, _xlpm.value&lt;=0.8), 0.36/12, _xlpm.value&gt;0.8, -0.06/12)), RI57)</f>
        <v>7.4999999999999997E-2</v>
      </c>
      <c r="RJ58" t="str">
        <f t="shared" ca="1" si="973"/>
        <v>No</v>
      </c>
      <c r="RK58">
        <f ca="1">COUNTIF(RJ$4:RJ58, "Yes")</f>
        <v>2</v>
      </c>
      <c r="RL58" s="37">
        <f t="shared" ca="1" si="653"/>
        <v>302022.07831470581</v>
      </c>
      <c r="RM58" s="37">
        <f t="shared" ca="1" si="654"/>
        <v>12357.769992810596</v>
      </c>
      <c r="RN58" s="64">
        <f t="shared" ca="1" si="415"/>
        <v>314379.84830751643</v>
      </c>
      <c r="RO58" s="170" cm="1">
        <f t="array" aca="1" ref="RO58" ca="1">IF(MONTH($A58) = 1, _xlfn.LET(_xlpm.value, RAND(), _xlfn.IFS(_xlpm.value&lt;=0.6, 0.9/12, AND(_xlpm.value&gt;0.6, _xlpm.value&lt;=0.8), 0.36/12, _xlpm.value&gt;0.8, -0.06/12)), RO57)</f>
        <v>7.4999999999999997E-2</v>
      </c>
      <c r="RP58" t="str">
        <f t="shared" ca="1" si="974"/>
        <v>Yes</v>
      </c>
      <c r="RQ58">
        <f ca="1">COUNTIF(RP$4:RP58, "Yes")</f>
        <v>3</v>
      </c>
      <c r="RR58" s="37">
        <f t="shared" ca="1" si="655"/>
        <v>401782.26705380582</v>
      </c>
      <c r="RS58" s="37">
        <f t="shared" ca="1" si="656"/>
        <v>7807.5664257064436</v>
      </c>
      <c r="RT58" s="64">
        <f t="shared" ca="1" si="419"/>
        <v>409589.83347951225</v>
      </c>
      <c r="RU58" s="170" cm="1">
        <f t="array" aca="1" ref="RU58" ca="1">IF(MONTH($A58) = 1, _xlfn.LET(_xlpm.value, RAND(), _xlfn.IFS(_xlpm.value&lt;=0.6, 0.9/12, AND(_xlpm.value&gt;0.6, _xlpm.value&lt;=0.8), 0.36/12, _xlpm.value&gt;0.8, -0.06/12)), RU57)</f>
        <v>7.4999999999999997E-2</v>
      </c>
      <c r="RV58" t="str">
        <f t="shared" ca="1" si="975"/>
        <v>No</v>
      </c>
      <c r="RW58">
        <f ca="1">COUNTIF(RV$4:RV58, "Yes")</f>
        <v>2</v>
      </c>
      <c r="RX58" s="37">
        <f t="shared" ca="1" si="657"/>
        <v>553869.53641320136</v>
      </c>
      <c r="RY58" s="37">
        <f t="shared" ca="1" si="658"/>
        <v>12511.995161008535</v>
      </c>
      <c r="RZ58" s="64">
        <f t="shared" ca="1" si="423"/>
        <v>566381.53157420992</v>
      </c>
      <c r="SA58" s="170" cm="1">
        <f t="array" aca="1" ref="SA58" ca="1">IF(MONTH($A58) = 1, _xlfn.LET(_xlpm.value, RAND(), _xlfn.IFS(_xlpm.value&lt;=0.6, 0.9/12, AND(_xlpm.value&gt;0.6, _xlpm.value&lt;=0.8), 0.36/12, _xlpm.value&gt;0.8, -0.06/12)), SA57)</f>
        <v>7.4999999999999997E-2</v>
      </c>
      <c r="SB58" t="str">
        <f t="shared" ca="1" si="976"/>
        <v>No</v>
      </c>
      <c r="SC58">
        <f ca="1">COUNTIF(SB$4:SB58, "Yes")</f>
        <v>3</v>
      </c>
      <c r="SD58" s="37">
        <f t="shared" ca="1" si="659"/>
        <v>189285.92320463195</v>
      </c>
      <c r="SE58" s="37">
        <f t="shared" ca="1" si="660"/>
        <v>17782.748948708155</v>
      </c>
      <c r="SF58" s="64">
        <f t="shared" ca="1" si="427"/>
        <v>207068.6721533401</v>
      </c>
      <c r="SG58" s="170" cm="1">
        <f t="array" aca="1" ref="SG58" ca="1">IF(MONTH($A58) = 1, _xlfn.LET(_xlpm.value, RAND(), _xlfn.IFS(_xlpm.value&lt;=0.6, 0.9/12, AND(_xlpm.value&gt;0.6, _xlpm.value&lt;=0.8), 0.36/12, _xlpm.value&gt;0.8, -0.06/12)), SG57)</f>
        <v>0.03</v>
      </c>
      <c r="SH58" t="str">
        <f t="shared" ca="1" si="977"/>
        <v>No</v>
      </c>
      <c r="SI58">
        <f ca="1">COUNTIF(SH$4:SH58, "Yes")</f>
        <v>2</v>
      </c>
      <c r="SJ58" s="37">
        <f t="shared" ca="1" si="661"/>
        <v>331397.226163432</v>
      </c>
      <c r="SK58" s="37">
        <f t="shared" ca="1" si="662"/>
        <v>6536.9059866683056</v>
      </c>
      <c r="SL58" s="64">
        <f t="shared" ca="1" si="431"/>
        <v>337934.13215010031</v>
      </c>
      <c r="SM58" s="170" cm="1">
        <f t="array" aca="1" ref="SM58" ca="1">IF(MONTH($A58) = 1, _xlfn.LET(_xlpm.value, RAND(), _xlfn.IFS(_xlpm.value&lt;=0.6, 0.9/12, AND(_xlpm.value&gt;0.6, _xlpm.value&lt;=0.8), 0.36/12, _xlpm.value&gt;0.8, -0.06/12)), SM57)</f>
        <v>7.4999999999999997E-2</v>
      </c>
      <c r="SN58" t="str">
        <f t="shared" ca="1" si="978"/>
        <v>No</v>
      </c>
      <c r="SO58">
        <f ca="1">COUNTIF(SN$4:SN58, "Yes")</f>
        <v>4</v>
      </c>
      <c r="SP58" s="37">
        <f t="shared" ca="1" si="663"/>
        <v>371966.78329358174</v>
      </c>
      <c r="SQ58" s="37">
        <f t="shared" ca="1" si="664"/>
        <v>19768.814205911374</v>
      </c>
      <c r="SR58" s="64">
        <f t="shared" ca="1" si="435"/>
        <v>391735.5974994931</v>
      </c>
      <c r="SS58" s="170" cm="1">
        <f t="array" aca="1" ref="SS58" ca="1">IF(MONTH($A58) = 1, _xlfn.LET(_xlpm.value, RAND(), _xlfn.IFS(_xlpm.value&lt;=0.6, 0.9/12, AND(_xlpm.value&gt;0.6, _xlpm.value&lt;=0.8), 0.36/12, _xlpm.value&gt;0.8, -0.06/12)), SS57)</f>
        <v>7.4999999999999997E-2</v>
      </c>
      <c r="ST58" t="str">
        <f t="shared" ca="1" si="979"/>
        <v>No</v>
      </c>
      <c r="SU58">
        <f ca="1">COUNTIF(ST$4:ST58, "Yes")</f>
        <v>2</v>
      </c>
      <c r="SV58" s="37">
        <f t="shared" ca="1" si="665"/>
        <v>611167.58334231703</v>
      </c>
      <c r="SW58" s="37">
        <f t="shared" ca="1" si="666"/>
        <v>8220.6545647336934</v>
      </c>
      <c r="SX58" s="64">
        <f t="shared" ca="1" si="439"/>
        <v>619388.23790705076</v>
      </c>
      <c r="SY58" s="170" cm="1">
        <f t="array" aca="1" ref="SY58" ca="1">IF(MONTH($A58) = 1, _xlfn.LET(_xlpm.value, RAND(), _xlfn.IFS(_xlpm.value&lt;=0.6, 0.9/12, AND(_xlpm.value&gt;0.6, _xlpm.value&lt;=0.8), 0.36/12, _xlpm.value&gt;0.8, -0.06/12)), SY57)</f>
        <v>7.4999999999999997E-2</v>
      </c>
      <c r="SZ58" t="str">
        <f t="shared" ca="1" si="980"/>
        <v>No</v>
      </c>
      <c r="TA58">
        <f ca="1">COUNTIF(SZ$4:SZ58, "Yes")</f>
        <v>1</v>
      </c>
      <c r="TB58" s="37">
        <f t="shared" ca="1" si="667"/>
        <v>236431.82820894933</v>
      </c>
      <c r="TC58" s="37">
        <f t="shared" ca="1" si="668"/>
        <v>6478.9095869644734</v>
      </c>
      <c r="TD58" s="64">
        <f t="shared" ca="1" si="443"/>
        <v>242910.7377959138</v>
      </c>
      <c r="TE58" s="170" cm="1">
        <f t="array" aca="1" ref="TE58" ca="1">IF(MONTH($A58) = 1, _xlfn.LET(_xlpm.value, RAND(), _xlfn.IFS(_xlpm.value&lt;=0.6, 0.9/12, AND(_xlpm.value&gt;0.6, _xlpm.value&lt;=0.8), 0.36/12, _xlpm.value&gt;0.8, -0.06/12)), TE57)</f>
        <v>0.03</v>
      </c>
      <c r="TF58" t="str">
        <f t="shared" ca="1" si="981"/>
        <v>No</v>
      </c>
      <c r="TG58">
        <f ca="1">COUNTIF(TF$4:TF58, "Yes")</f>
        <v>2</v>
      </c>
      <c r="TH58" s="37">
        <f t="shared" ca="1" si="669"/>
        <v>544079.8622179426</v>
      </c>
      <c r="TI58" s="37">
        <f t="shared" ca="1" si="670"/>
        <v>15138.27042837881</v>
      </c>
      <c r="TJ58" s="64">
        <f t="shared" ca="1" si="447"/>
        <v>559218.13264632144</v>
      </c>
      <c r="TK58" s="170" cm="1">
        <f t="array" aca="1" ref="TK58" ca="1">IF(MONTH($A58) = 1, _xlfn.LET(_xlpm.value, RAND(), _xlfn.IFS(_xlpm.value&lt;=0.6, 0.9/12, AND(_xlpm.value&gt;0.6, _xlpm.value&lt;=0.8), 0.36/12, _xlpm.value&gt;0.8, -0.06/12)), TK57)</f>
        <v>7.4999999999999997E-2</v>
      </c>
      <c r="TL58" t="str">
        <f t="shared" ca="1" si="982"/>
        <v>No</v>
      </c>
      <c r="TM58">
        <f ca="1">COUNTIF(TL$4:TL58, "Yes")</f>
        <v>2</v>
      </c>
      <c r="TN58" s="37">
        <f t="shared" ca="1" si="671"/>
        <v>1004426.901488386</v>
      </c>
      <c r="TO58" s="37">
        <f t="shared" ca="1" si="672"/>
        <v>10748.195036458366</v>
      </c>
      <c r="TP58" s="64">
        <f t="shared" ca="1" si="451"/>
        <v>1015175.0965248443</v>
      </c>
      <c r="TQ58" s="170" cm="1">
        <f t="array" aca="1" ref="TQ58" ca="1">IF(MONTH($A58) = 1, _xlfn.LET(_xlpm.value, RAND(), _xlfn.IFS(_xlpm.value&lt;=0.6, 0.9/12, AND(_xlpm.value&gt;0.6, _xlpm.value&lt;=0.8), 0.36/12, _xlpm.value&gt;0.8, -0.06/12)), TQ57)</f>
        <v>0.03</v>
      </c>
      <c r="TR58" t="str">
        <f t="shared" ca="1" si="983"/>
        <v>No</v>
      </c>
      <c r="TS58">
        <f ca="1">COUNTIF(TR$4:TR58, "Yes")</f>
        <v>0</v>
      </c>
      <c r="TT58" s="37">
        <f t="shared" ca="1" si="673"/>
        <v>283139.11950614088</v>
      </c>
      <c r="TU58" s="37">
        <f t="shared" ca="1" si="674"/>
        <v>0</v>
      </c>
      <c r="TV58" s="64">
        <f t="shared" ca="1" si="455"/>
        <v>283139.11950614088</v>
      </c>
      <c r="TW58" s="170" cm="1">
        <f t="array" aca="1" ref="TW58" ca="1">IF(MONTH($A58) = 1, _xlfn.LET(_xlpm.value, RAND(), _xlfn.IFS(_xlpm.value&lt;=0.6, 0.9/12, AND(_xlpm.value&gt;0.6, _xlpm.value&lt;=0.8), 0.36/12, _xlpm.value&gt;0.8, -0.06/12)), TW57)</f>
        <v>7.4999999999999997E-2</v>
      </c>
      <c r="TX58" t="str">
        <f t="shared" ca="1" si="984"/>
        <v>No</v>
      </c>
      <c r="TY58">
        <f ca="1">COUNTIF(TX$4:TX58, "Yes")</f>
        <v>4</v>
      </c>
      <c r="TZ58" s="37">
        <f t="shared" ca="1" si="675"/>
        <v>713335.72091783269</v>
      </c>
      <c r="UA58" s="37">
        <f t="shared" ca="1" si="676"/>
        <v>16131.338051781029</v>
      </c>
      <c r="UB58" s="64">
        <f t="shared" ca="1" si="459"/>
        <v>729467.05896961375</v>
      </c>
      <c r="UC58" s="170" cm="1">
        <f t="array" aca="1" ref="UC58" ca="1">IF(MONTH($A58) = 1, _xlfn.LET(_xlpm.value, RAND(), _xlfn.IFS(_xlpm.value&lt;=0.6, 0.9/12, AND(_xlpm.value&gt;0.6, _xlpm.value&lt;=0.8), 0.36/12, _xlpm.value&gt;0.8, -0.06/12)), UC57)</f>
        <v>7.4999999999999997E-2</v>
      </c>
      <c r="UD58" t="str">
        <f t="shared" ca="1" si="985"/>
        <v>No</v>
      </c>
      <c r="UE58">
        <f ca="1">COUNTIF(UD$4:UD58, "Yes")</f>
        <v>4</v>
      </c>
      <c r="UF58" s="37">
        <f t="shared" ca="1" si="677"/>
        <v>241152.82417832146</v>
      </c>
      <c r="UG58" s="37">
        <f t="shared" ca="1" si="678"/>
        <v>25579.284722317338</v>
      </c>
      <c r="UH58" s="64">
        <f t="shared" ca="1" si="463"/>
        <v>266732.10890063882</v>
      </c>
      <c r="UI58" s="170" cm="1">
        <f t="array" aca="1" ref="UI58" ca="1">IF(MONTH($A58) = 1, _xlfn.LET(_xlpm.value, RAND(), _xlfn.IFS(_xlpm.value&lt;=0.6, 0.9/12, AND(_xlpm.value&gt;0.6, _xlpm.value&lt;=0.8), 0.36/12, _xlpm.value&gt;0.8, -0.06/12)), UI57)</f>
        <v>7.4999999999999997E-2</v>
      </c>
      <c r="UJ58" t="str">
        <f t="shared" ca="1" si="986"/>
        <v>No</v>
      </c>
      <c r="UK58">
        <f ca="1">COUNTIF(UJ$4:UJ58, "Yes")</f>
        <v>3</v>
      </c>
      <c r="UL58" s="37">
        <f t="shared" ca="1" si="679"/>
        <v>413783.93620269338</v>
      </c>
      <c r="UM58" s="37">
        <f t="shared" ca="1" si="680"/>
        <v>15174.186486666986</v>
      </c>
      <c r="UN58" s="64">
        <f t="shared" ca="1" si="467"/>
        <v>428958.12268936035</v>
      </c>
      <c r="UO58" s="170" cm="1">
        <f t="array" aca="1" ref="UO58" ca="1">IF(MONTH($A58) = 1, _xlfn.LET(_xlpm.value, RAND(), _xlfn.IFS(_xlpm.value&lt;=0.6, 0.9/12, AND(_xlpm.value&gt;0.6, _xlpm.value&lt;=0.8), 0.36/12, _xlpm.value&gt;0.8, -0.06/12)), UO57)</f>
        <v>7.4999999999999997E-2</v>
      </c>
      <c r="UP58" t="str">
        <f t="shared" ca="1" si="987"/>
        <v>No</v>
      </c>
      <c r="UQ58">
        <f ca="1">COUNTIF(UP$4:UP58, "Yes")</f>
        <v>2</v>
      </c>
      <c r="UR58" s="37">
        <f t="shared" ca="1" si="681"/>
        <v>419256.59954400198</v>
      </c>
      <c r="US58" s="37">
        <f t="shared" ca="1" si="682"/>
        <v>11754.617460606845</v>
      </c>
      <c r="UT58" s="64">
        <f t="shared" ca="1" si="471"/>
        <v>431011.21700460883</v>
      </c>
      <c r="UU58" s="170" cm="1">
        <f t="array" aca="1" ref="UU58" ca="1">IF(MONTH($A58) = 1, _xlfn.LET(_xlpm.value, RAND(), _xlfn.IFS(_xlpm.value&lt;=0.6, 0.9/12, AND(_xlpm.value&gt;0.6, _xlpm.value&lt;=0.8), 0.36/12, _xlpm.value&gt;0.8, -0.06/12)), UU57)</f>
        <v>-5.0000000000000001E-3</v>
      </c>
      <c r="UV58" t="str">
        <f t="shared" ca="1" si="988"/>
        <v>No</v>
      </c>
      <c r="UW58">
        <f ca="1">COUNTIF(UV$4:UV58, "Yes")</f>
        <v>5</v>
      </c>
      <c r="UX58" s="37">
        <f t="shared" ca="1" si="683"/>
        <v>184682.79486995915</v>
      </c>
      <c r="UY58" s="37">
        <f t="shared" ca="1" si="684"/>
        <v>28509.279568323433</v>
      </c>
      <c r="UZ58" s="64">
        <f t="shared" ca="1" si="475"/>
        <v>213192.07443828258</v>
      </c>
      <c r="VA58" s="170" cm="1">
        <f t="array" aca="1" ref="VA58" ca="1">IF(MONTH($A58) = 1, _xlfn.LET(_xlpm.value, RAND(), _xlfn.IFS(_xlpm.value&lt;=0.6, 0.9/12, AND(_xlpm.value&gt;0.6, _xlpm.value&lt;=0.8), 0.36/12, _xlpm.value&gt;0.8, -0.06/12)), VA57)</f>
        <v>-5.0000000000000001E-3</v>
      </c>
      <c r="VB58" t="str">
        <f t="shared" ca="1" si="989"/>
        <v>No</v>
      </c>
      <c r="VC58">
        <f ca="1">COUNTIF(VB$4:VB58, "Yes")</f>
        <v>0</v>
      </c>
      <c r="VD58" s="37">
        <f t="shared" ca="1" si="685"/>
        <v>822571.03242794168</v>
      </c>
      <c r="VE58" s="37">
        <f t="shared" ca="1" si="686"/>
        <v>0</v>
      </c>
      <c r="VF58" s="64">
        <f t="shared" ca="1" si="479"/>
        <v>822571.03242794168</v>
      </c>
      <c r="VG58" s="170" cm="1">
        <f t="array" aca="1" ref="VG58" ca="1">IF(MONTH($A58) = 1, _xlfn.LET(_xlpm.value, RAND(), _xlfn.IFS(_xlpm.value&lt;=0.6, 0.9/12, AND(_xlpm.value&gt;0.6, _xlpm.value&lt;=0.8), 0.36/12, _xlpm.value&gt;0.8, -0.06/12)), VG57)</f>
        <v>0.03</v>
      </c>
      <c r="VH58" t="str">
        <f t="shared" ca="1" si="990"/>
        <v>No</v>
      </c>
      <c r="VI58">
        <f ca="1">COUNTIF(VH$4:VH58, "Yes")</f>
        <v>1</v>
      </c>
      <c r="VJ58" s="37">
        <f t="shared" ca="1" si="687"/>
        <v>397295.06457267498</v>
      </c>
      <c r="VK58" s="37">
        <f t="shared" ca="1" si="688"/>
        <v>3746.9783602940188</v>
      </c>
      <c r="VL58" s="64">
        <f t="shared" ca="1" si="483"/>
        <v>401042.04293296899</v>
      </c>
      <c r="VM58" s="170" cm="1">
        <f t="array" aca="1" ref="VM58" ca="1">IF(MONTH($A58) = 1, _xlfn.LET(_xlpm.value, RAND(), _xlfn.IFS(_xlpm.value&lt;=0.6, 0.9/12, AND(_xlpm.value&gt;0.6, _xlpm.value&lt;=0.8), 0.36/12, _xlpm.value&gt;0.8, -0.06/12)), VM57)</f>
        <v>-5.0000000000000001E-3</v>
      </c>
      <c r="VN58" t="str">
        <f t="shared" ca="1" si="991"/>
        <v>Yes</v>
      </c>
      <c r="VO58">
        <f ca="1">COUNTIF(VN$4:VN58, "Yes")</f>
        <v>3</v>
      </c>
      <c r="VP58" s="37">
        <f t="shared" ca="1" si="689"/>
        <v>364423.61802742531</v>
      </c>
      <c r="VQ58" s="37">
        <f t="shared" ca="1" si="690"/>
        <v>10261.399290770838</v>
      </c>
      <c r="VR58" s="64">
        <f t="shared" ca="1" si="487"/>
        <v>374685.01731819613</v>
      </c>
      <c r="VS58" s="170" cm="1">
        <f t="array" aca="1" ref="VS58" ca="1">IF(MONTH($A58) = 1, _xlfn.LET(_xlpm.value, RAND(), _xlfn.IFS(_xlpm.value&lt;=0.6, 0.9/12, AND(_xlpm.value&gt;0.6, _xlpm.value&lt;=0.8), 0.36/12, _xlpm.value&gt;0.8, -0.06/12)), VS57)</f>
        <v>-5.0000000000000001E-3</v>
      </c>
      <c r="VT58" t="str">
        <f t="shared" ca="1" si="992"/>
        <v>No</v>
      </c>
      <c r="VU58">
        <f ca="1">COUNTIF(VT$4:VT58, "Yes")</f>
        <v>2</v>
      </c>
      <c r="VV58" s="37">
        <f t="shared" ca="1" si="691"/>
        <v>249172.94167675177</v>
      </c>
      <c r="VW58" s="37">
        <f t="shared" ca="1" si="692"/>
        <v>12715.647044191748</v>
      </c>
      <c r="VX58" s="64">
        <f t="shared" ca="1" si="491"/>
        <v>261888.58872094352</v>
      </c>
      <c r="VY58" s="170" cm="1">
        <f t="array" aca="1" ref="VY58" ca="1">IF(MONTH($A58) = 1, _xlfn.LET(_xlpm.value, RAND(), _xlfn.IFS(_xlpm.value&lt;=0.6, 0.9/12, AND(_xlpm.value&gt;0.6, _xlpm.value&lt;=0.8), 0.36/12, _xlpm.value&gt;0.8, -0.06/12)), VY57)</f>
        <v>7.4999999999999997E-2</v>
      </c>
      <c r="VZ58" t="str">
        <f t="shared" ca="1" si="993"/>
        <v>No</v>
      </c>
      <c r="WA58">
        <f ca="1">COUNTIF(VZ$4:VZ58, "Yes")</f>
        <v>4</v>
      </c>
      <c r="WB58" s="37">
        <f t="shared" ca="1" si="693"/>
        <v>472855.00364390598</v>
      </c>
      <c r="WC58" s="37">
        <f t="shared" ca="1" si="694"/>
        <v>16874.771414841387</v>
      </c>
      <c r="WD58" s="64">
        <f t="shared" ca="1" si="495"/>
        <v>489729.77505874739</v>
      </c>
      <c r="WE58" s="14"/>
      <c r="WH58" s="37"/>
      <c r="WI58" s="37"/>
      <c r="WJ58" s="1"/>
      <c r="WK58" s="14"/>
      <c r="WN58" s="37"/>
      <c r="WO58" s="37"/>
      <c r="WP58" s="1"/>
      <c r="WQ58" s="14"/>
      <c r="WT58" s="37"/>
      <c r="WU58" s="37"/>
      <c r="WV58" s="1"/>
      <c r="WW58" s="14"/>
      <c r="WZ58" s="37"/>
      <c r="XA58" s="37"/>
      <c r="XB58" s="1"/>
      <c r="XC58" s="14"/>
      <c r="XF58" s="37"/>
      <c r="XG58" s="37"/>
      <c r="XH58" s="1"/>
      <c r="XI58" s="14"/>
      <c r="XL58" s="37"/>
      <c r="XM58" s="37"/>
      <c r="XN58" s="1"/>
      <c r="XO58" s="14"/>
      <c r="XR58" s="37"/>
      <c r="XS58" s="37"/>
      <c r="XT58" s="1"/>
      <c r="XU58" s="14"/>
      <c r="XX58" s="37"/>
      <c r="XY58" s="37"/>
      <c r="XZ58" s="1"/>
      <c r="YA58" s="14"/>
      <c r="YD58" s="37"/>
      <c r="YE58" s="37"/>
      <c r="YF58" s="1"/>
      <c r="YG58" s="14"/>
      <c r="YJ58" s="37"/>
      <c r="YK58" s="37"/>
      <c r="YL58" s="1"/>
      <c r="YM58" s="14"/>
      <c r="YP58" s="37"/>
      <c r="YQ58" s="37"/>
      <c r="YR58" s="1"/>
      <c r="YS58" s="14"/>
      <c r="YV58" s="37"/>
      <c r="YW58" s="37"/>
      <c r="YX58" s="1"/>
      <c r="YY58" s="14"/>
      <c r="ZB58" s="37"/>
      <c r="ZC58" s="37"/>
      <c r="ZD58" s="1"/>
      <c r="ZE58" s="14"/>
      <c r="ZH58" s="37"/>
      <c r="ZI58" s="37"/>
      <c r="ZJ58" s="1"/>
      <c r="ZK58" s="14"/>
      <c r="ZN58" s="37"/>
      <c r="ZO58" s="37"/>
      <c r="ZP58" s="1"/>
      <c r="ZQ58" s="14"/>
      <c r="ZT58" s="37"/>
      <c r="ZU58" s="37"/>
      <c r="ZV58" s="1"/>
      <c r="ZW58" s="14"/>
      <c r="ZZ58" s="37"/>
      <c r="AAA58" s="37"/>
      <c r="AAB58" s="1"/>
      <c r="AAC58" s="14"/>
      <c r="AAF58" s="37"/>
      <c r="AAG58" s="37"/>
      <c r="AAH58" s="1"/>
      <c r="AAI58" s="14"/>
      <c r="AAL58" s="37"/>
      <c r="AAM58" s="37"/>
      <c r="AAN58" s="1"/>
      <c r="AAO58" s="14"/>
      <c r="AAR58" s="37"/>
      <c r="AAS58" s="37"/>
      <c r="AAT58" s="1"/>
      <c r="AAU58" s="14"/>
      <c r="AAX58" s="37"/>
      <c r="AAY58" s="37"/>
      <c r="AAZ58" s="1"/>
      <c r="ABA58" s="14"/>
      <c r="ABD58" s="37"/>
      <c r="ABE58" s="37"/>
      <c r="ABF58" s="1"/>
      <c r="ABG58" s="14"/>
      <c r="ABJ58" s="37"/>
      <c r="ABK58" s="37"/>
      <c r="ABL58" s="1"/>
      <c r="ABM58" s="14"/>
      <c r="ABP58" s="37"/>
      <c r="ABQ58" s="37"/>
      <c r="ABR58" s="1"/>
      <c r="ABS58" s="14"/>
      <c r="ABV58" s="37"/>
      <c r="ABW58" s="37"/>
      <c r="ABX58" s="1"/>
      <c r="ABY58" s="14"/>
      <c r="ACB58" s="37"/>
      <c r="ACC58" s="37"/>
      <c r="ACD58" s="1"/>
      <c r="ACE58" s="14"/>
      <c r="ACH58" s="37"/>
      <c r="ACI58" s="37"/>
      <c r="ACJ58" s="1"/>
      <c r="ACK58" s="14"/>
      <c r="ACN58" s="37"/>
      <c r="ACO58" s="37"/>
      <c r="ACP58" s="1"/>
      <c r="ACQ58" s="14"/>
      <c r="ACT58" s="37"/>
      <c r="ACU58" s="37"/>
      <c r="ACV58" s="1"/>
      <c r="ACW58" s="14"/>
      <c r="ACZ58" s="37"/>
      <c r="ADA58" s="37"/>
      <c r="ADB58" s="1"/>
      <c r="ADC58" s="14"/>
      <c r="ADF58" s="37"/>
      <c r="ADG58" s="37"/>
      <c r="ADH58" s="1"/>
      <c r="ADI58" s="14"/>
      <c r="ADL58" s="37"/>
      <c r="ADM58" s="37"/>
      <c r="ADN58" s="1"/>
      <c r="ADO58" s="14"/>
      <c r="ADR58" s="37"/>
      <c r="ADS58" s="37"/>
      <c r="ADT58" s="1"/>
      <c r="ADU58" s="14"/>
      <c r="ADX58" s="37"/>
      <c r="ADY58" s="37"/>
      <c r="ADZ58" s="1"/>
      <c r="AEA58" s="14"/>
      <c r="AED58" s="37"/>
      <c r="AEE58" s="37"/>
      <c r="AEF58" s="1"/>
      <c r="AEG58" s="14"/>
      <c r="AEJ58" s="37"/>
      <c r="AEK58" s="37"/>
      <c r="AEL58" s="1"/>
      <c r="AEM58" s="14"/>
      <c r="AEP58" s="37"/>
      <c r="AEQ58" s="37"/>
      <c r="AER58" s="1"/>
      <c r="AES58" s="14"/>
      <c r="AEV58" s="37"/>
      <c r="AEW58" s="37"/>
      <c r="AEX58" s="1"/>
      <c r="AEY58" s="14"/>
      <c r="AFB58" s="37"/>
      <c r="AFC58" s="37"/>
      <c r="AFD58" s="1"/>
      <c r="AFE58" s="14"/>
      <c r="AFH58" s="37"/>
      <c r="AFI58" s="37"/>
      <c r="AFJ58" s="1"/>
      <c r="AFK58" s="14"/>
      <c r="AFN58" s="37"/>
      <c r="AFO58" s="37"/>
      <c r="AFP58" s="1"/>
      <c r="AFQ58" s="14"/>
      <c r="AFT58" s="37"/>
      <c r="AFU58" s="37"/>
      <c r="AFV58" s="1"/>
      <c r="AFW58" s="14"/>
      <c r="AFZ58" s="37"/>
      <c r="AGA58" s="37"/>
      <c r="AGB58" s="1"/>
      <c r="AGC58" s="14"/>
      <c r="AGF58" s="37"/>
      <c r="AGG58" s="37"/>
      <c r="AGH58" s="1"/>
      <c r="AGI58" s="14"/>
      <c r="AGL58" s="37"/>
      <c r="AGM58" s="37"/>
      <c r="AGN58" s="1"/>
      <c r="AGO58" s="14"/>
      <c r="AGR58" s="37"/>
      <c r="AGS58" s="37"/>
      <c r="AGT58" s="1"/>
      <c r="AGU58" s="14"/>
      <c r="AGX58" s="37"/>
      <c r="AGY58" s="37"/>
      <c r="AGZ58" s="1"/>
      <c r="AHA58" s="14"/>
      <c r="AHD58" s="37"/>
      <c r="AHE58" s="37"/>
      <c r="AHF58" s="1"/>
      <c r="AHG58" s="14"/>
      <c r="AHJ58" s="37"/>
      <c r="AHK58" s="37"/>
      <c r="AHL58" s="1"/>
      <c r="AHM58" s="14"/>
      <c r="AHP58" s="37"/>
      <c r="AHQ58" s="37"/>
      <c r="AHR58" s="1"/>
      <c r="AHS58" s="14"/>
      <c r="AHV58" s="37"/>
      <c r="AHW58" s="37"/>
      <c r="AHX58" s="1"/>
      <c r="AHY58" s="14"/>
      <c r="AIB58" s="37"/>
      <c r="AIC58" s="37"/>
      <c r="AID58" s="1"/>
      <c r="AIE58" s="14"/>
      <c r="AIH58" s="37"/>
      <c r="AII58" s="37"/>
      <c r="AIJ58" s="1"/>
      <c r="AIK58" s="14"/>
      <c r="AIN58" s="37"/>
      <c r="AIO58" s="37"/>
      <c r="AIP58" s="1"/>
      <c r="AIQ58" s="14"/>
      <c r="AIT58" s="37"/>
      <c r="AIU58" s="37"/>
      <c r="AIV58" s="1"/>
      <c r="AIW58" s="14"/>
      <c r="AIZ58" s="37"/>
      <c r="AJA58" s="37"/>
      <c r="AJB58" s="1"/>
      <c r="AJC58" s="14"/>
      <c r="AJF58" s="37"/>
      <c r="AJG58" s="37"/>
      <c r="AJH58" s="1"/>
      <c r="AJI58" s="14"/>
      <c r="AJL58" s="37"/>
      <c r="AJM58" s="37"/>
      <c r="AJN58" s="1"/>
      <c r="AJO58" s="14"/>
      <c r="AJR58" s="37"/>
      <c r="AJS58" s="37"/>
      <c r="AJT58" s="1"/>
      <c r="AJU58" s="14"/>
      <c r="AJX58" s="37"/>
      <c r="AJY58" s="37"/>
      <c r="AJZ58" s="1"/>
      <c r="AKA58" s="14"/>
      <c r="AKD58" s="37"/>
      <c r="AKE58" s="37"/>
      <c r="AKF58" s="1"/>
      <c r="AKG58" s="14"/>
      <c r="AKJ58" s="37"/>
      <c r="AKK58" s="37"/>
      <c r="AKL58" s="1"/>
      <c r="AKM58" s="14"/>
      <c r="AKP58" s="37"/>
      <c r="AKQ58" s="37"/>
      <c r="AKR58" s="1"/>
      <c r="AKS58" s="14"/>
      <c r="AKV58" s="37"/>
      <c r="AKW58" s="37"/>
      <c r="AKX58" s="1"/>
      <c r="AKY58" s="14"/>
      <c r="ALB58" s="37"/>
      <c r="ALC58" s="37"/>
      <c r="ALD58" s="1"/>
      <c r="ALE58" s="14"/>
      <c r="ALH58" s="37"/>
      <c r="ALI58" s="37"/>
      <c r="ALJ58" s="1"/>
      <c r="ALK58" s="14"/>
      <c r="ALN58" s="37"/>
      <c r="ALO58" s="37"/>
      <c r="ALP58" s="1"/>
      <c r="ALQ58" s="14"/>
      <c r="ALT58" s="37"/>
      <c r="ALU58" s="37"/>
      <c r="ALV58" s="1"/>
      <c r="ALW58" s="14"/>
      <c r="ALZ58" s="37"/>
      <c r="AMA58" s="37"/>
      <c r="AMB58" s="1"/>
      <c r="AMC58" s="14"/>
      <c r="AMF58" s="37"/>
      <c r="AMG58" s="37"/>
      <c r="AMH58" s="1"/>
      <c r="AMI58" s="14"/>
      <c r="AML58" s="37"/>
      <c r="AMM58" s="37"/>
      <c r="AMN58" s="1"/>
      <c r="AMO58" s="14"/>
      <c r="AMR58" s="37"/>
      <c r="AMS58" s="37"/>
      <c r="AMT58" s="1"/>
      <c r="AMU58" s="14"/>
      <c r="AMX58" s="37"/>
      <c r="AMY58" s="37"/>
      <c r="AMZ58" s="1"/>
      <c r="ANA58" s="14"/>
      <c r="AND58" s="37"/>
      <c r="ANE58" s="37"/>
      <c r="ANF58" s="1"/>
      <c r="ANG58" s="14"/>
      <c r="ANJ58" s="37"/>
      <c r="ANK58" s="37"/>
      <c r="ANL58" s="1"/>
      <c r="ANM58" s="14"/>
      <c r="ANP58" s="37"/>
      <c r="ANQ58" s="37"/>
      <c r="ANR58" s="1"/>
      <c r="ANS58" s="14"/>
      <c r="ANV58" s="37"/>
      <c r="ANW58" s="37"/>
      <c r="ANX58" s="1"/>
      <c r="ANY58" s="14"/>
      <c r="AOB58" s="37"/>
      <c r="AOC58" s="37"/>
      <c r="AOD58" s="1"/>
      <c r="AOE58" s="14"/>
      <c r="AOH58" s="37"/>
      <c r="AOI58" s="37"/>
      <c r="AOJ58" s="1"/>
      <c r="AOK58" s="14"/>
      <c r="AON58" s="37"/>
      <c r="AOO58" s="37"/>
      <c r="AOP58" s="1"/>
      <c r="AOQ58" s="14"/>
      <c r="AOT58" s="37"/>
      <c r="AOU58" s="37"/>
      <c r="AOV58" s="1"/>
      <c r="AOW58" s="14"/>
      <c r="AOZ58" s="37"/>
      <c r="APA58" s="37"/>
      <c r="APB58" s="1"/>
      <c r="APC58" s="14"/>
      <c r="APF58" s="37"/>
      <c r="APG58" s="37"/>
      <c r="APH58" s="1"/>
      <c r="API58" s="14"/>
      <c r="APL58" s="37"/>
      <c r="APM58" s="37"/>
      <c r="APN58" s="1"/>
      <c r="APO58" s="14"/>
      <c r="APR58" s="37"/>
      <c r="APS58" s="37"/>
      <c r="APT58" s="1"/>
      <c r="APU58" s="14"/>
      <c r="APX58" s="37"/>
      <c r="APY58" s="37"/>
      <c r="APZ58" s="1"/>
      <c r="AQA58" s="14"/>
      <c r="AQD58" s="37"/>
      <c r="AQE58" s="37"/>
      <c r="AQF58" s="1"/>
      <c r="AQG58" s="14"/>
      <c r="AQJ58" s="37"/>
      <c r="AQK58" s="37"/>
      <c r="AQL58" s="1"/>
      <c r="AQM58" s="14"/>
      <c r="AQP58" s="37"/>
      <c r="AQQ58" s="37"/>
      <c r="AQR58" s="1"/>
      <c r="AQS58" s="14"/>
      <c r="AQV58" s="37"/>
      <c r="AQW58" s="37"/>
      <c r="AQX58" s="1"/>
    </row>
    <row r="59" spans="1:1023 1026:1142" x14ac:dyDescent="0.2">
      <c r="A59" s="5">
        <v>46996</v>
      </c>
      <c r="B59" s="1">
        <v>1893.7154400000002</v>
      </c>
      <c r="C59" s="170" cm="1">
        <f t="array" aca="1" ref="C59" ca="1">IF(MONTH($A59) = 1, _xlfn.LET(_xlpm.value, RAND(), _xlfn.IFS(_xlpm.value&lt;=0.6, 0.9/12, AND(_xlpm.value&gt;0.6, _xlpm.value&lt;=0.8), 0.36/12, _xlpm.value&gt;0.8, -0.06/12)), C58)</f>
        <v>-5.0000000000000001E-3</v>
      </c>
      <c r="D59" t="str">
        <f t="shared" ca="1" si="496"/>
        <v>No</v>
      </c>
      <c r="E59">
        <f ca="1">COUNTIF(D$4:D59, "Yes")</f>
        <v>3</v>
      </c>
      <c r="F59" s="37">
        <f t="shared" ca="1" si="695"/>
        <v>165759.66158203618</v>
      </c>
      <c r="G59" s="37">
        <f t="shared" ca="1" si="696"/>
        <v>15361.513756413477</v>
      </c>
      <c r="H59" s="64">
        <f t="shared" ca="1" si="99"/>
        <v>181121.17533844966</v>
      </c>
      <c r="I59" s="170" cm="1">
        <f t="array" aca="1" ref="I59" ca="1">IF(MONTH($A59) = 1, _xlfn.LET(_xlpm.value, RAND(), _xlfn.IFS(_xlpm.value&lt;=0.6, 0.9/12, AND(_xlpm.value&gt;0.6, _xlpm.value&lt;=0.8), 0.36/12, _xlpm.value&gt;0.8, -0.06/12)), I58)</f>
        <v>7.4999999999999997E-2</v>
      </c>
      <c r="J59" t="str">
        <f t="shared" ca="1" si="895"/>
        <v>No</v>
      </c>
      <c r="K59">
        <f ca="1">COUNTIF(J$4:J59, "Yes")</f>
        <v>4</v>
      </c>
      <c r="L59" s="37">
        <f t="shared" ca="1" si="497"/>
        <v>210677.50112319691</v>
      </c>
      <c r="M59" s="37">
        <f t="shared" ca="1" si="498"/>
        <v>19126.825210103591</v>
      </c>
      <c r="N59" s="64">
        <f t="shared" ca="1" si="103"/>
        <v>229804.3263333005</v>
      </c>
      <c r="O59" s="170" cm="1">
        <f t="array" aca="1" ref="O59" ca="1">IF(MONTH($A59) = 1, _xlfn.LET(_xlpm.value, RAND(), _xlfn.IFS(_xlpm.value&lt;=0.6, 0.9/12, AND(_xlpm.value&gt;0.6, _xlpm.value&lt;=0.8), 0.36/12, _xlpm.value&gt;0.8, -0.06/12)), O58)</f>
        <v>0.03</v>
      </c>
      <c r="P59" t="str">
        <f t="shared" ca="1" si="896"/>
        <v>No</v>
      </c>
      <c r="Q59">
        <f ca="1">COUNTIF(P$4:P59, "Yes")</f>
        <v>3</v>
      </c>
      <c r="R59" s="37">
        <f t="shared" ca="1" si="499"/>
        <v>488625.66697421012</v>
      </c>
      <c r="S59" s="37">
        <f t="shared" ca="1" si="500"/>
        <v>12583.440237679901</v>
      </c>
      <c r="T59" s="64">
        <f t="shared" ca="1" si="107"/>
        <v>501209.10721189005</v>
      </c>
      <c r="U59" s="170" cm="1">
        <f t="array" aca="1" ref="U59" ca="1">IF(MONTH($A59) = 1, _xlfn.LET(_xlpm.value, RAND(), _xlfn.IFS(_xlpm.value&lt;=0.6, 0.9/12, AND(_xlpm.value&gt;0.6, _xlpm.value&lt;=0.8), 0.36/12, _xlpm.value&gt;0.8, -0.06/12)), U58)</f>
        <v>7.4999999999999997E-2</v>
      </c>
      <c r="V59" t="str">
        <f t="shared" ca="1" si="897"/>
        <v>No</v>
      </c>
      <c r="W59">
        <f ca="1">COUNTIF(V$4:V59, "Yes")</f>
        <v>4</v>
      </c>
      <c r="X59" s="37">
        <f t="shared" ca="1" si="501"/>
        <v>549314.55428355967</v>
      </c>
      <c r="Y59" s="37">
        <f t="shared" ca="1" si="502"/>
        <v>15844.537852203672</v>
      </c>
      <c r="Z59" s="64">
        <f t="shared" ca="1" si="111"/>
        <v>565159.09213576338</v>
      </c>
      <c r="AA59" s="170" cm="1">
        <f t="array" aca="1" ref="AA59" ca="1">IF(MONTH($A59) = 1, _xlfn.LET(_xlpm.value, RAND(), _xlfn.IFS(_xlpm.value&lt;=0.6, 0.9/12, AND(_xlpm.value&gt;0.6, _xlpm.value&lt;=0.8), 0.36/12, _xlpm.value&gt;0.8, -0.06/12)), AA58)</f>
        <v>7.4999999999999997E-2</v>
      </c>
      <c r="AB59" t="str">
        <f t="shared" ca="1" si="898"/>
        <v>No</v>
      </c>
      <c r="AC59">
        <f ca="1">COUNTIF(AB$4:AB59, "Yes")</f>
        <v>4</v>
      </c>
      <c r="AD59" s="37">
        <f t="shared" ca="1" si="503"/>
        <v>804404.07192946621</v>
      </c>
      <c r="AE59" s="37">
        <f t="shared" ca="1" si="504"/>
        <v>26221.300454102515</v>
      </c>
      <c r="AF59" s="64">
        <f t="shared" ca="1" si="115"/>
        <v>830625.37238356867</v>
      </c>
      <c r="AG59" s="170" cm="1">
        <f t="array" aca="1" ref="AG59" ca="1">IF(MONTH($A59) = 1, _xlfn.LET(_xlpm.value, RAND(), _xlfn.IFS(_xlpm.value&lt;=0.6, 0.9/12, AND(_xlpm.value&gt;0.6, _xlpm.value&lt;=0.8), 0.36/12, _xlpm.value&gt;0.8, -0.06/12)), AG58)</f>
        <v>0.03</v>
      </c>
      <c r="AH59" t="str">
        <f t="shared" ca="1" si="899"/>
        <v>No</v>
      </c>
      <c r="AI59">
        <f ca="1">COUNTIF(AH$4:AH59, "Yes")</f>
        <v>3</v>
      </c>
      <c r="AJ59" s="37">
        <f t="shared" ca="1" si="505"/>
        <v>470650.8776694641</v>
      </c>
      <c r="AK59" s="37">
        <f t="shared" ca="1" si="506"/>
        <v>17238.552810286303</v>
      </c>
      <c r="AL59" s="64">
        <f t="shared" ca="1" si="119"/>
        <v>487889.43047975039</v>
      </c>
      <c r="AM59" s="170" cm="1">
        <f t="array" aca="1" ref="AM59" ca="1">IF(MONTH($A59) = 1, _xlfn.LET(_xlpm.value, RAND(), _xlfn.IFS(_xlpm.value&lt;=0.6, 0.9/12, AND(_xlpm.value&gt;0.6, _xlpm.value&lt;=0.8), 0.36/12, _xlpm.value&gt;0.8, -0.06/12)), AM58)</f>
        <v>7.4999999999999997E-2</v>
      </c>
      <c r="AN59" t="str">
        <f t="shared" ca="1" si="900"/>
        <v>No</v>
      </c>
      <c r="AO59">
        <f ca="1">COUNTIF(AN$4:AN59, "Yes")</f>
        <v>3</v>
      </c>
      <c r="AP59" s="37">
        <f t="shared" ca="1" si="507"/>
        <v>220560.93324745799</v>
      </c>
      <c r="AQ59" s="37">
        <f t="shared" ca="1" si="508"/>
        <v>19436.732739193398</v>
      </c>
      <c r="AR59" s="64">
        <f t="shared" ca="1" si="123"/>
        <v>239997.66598665138</v>
      </c>
      <c r="AS59" s="170" cm="1">
        <f t="array" aca="1" ref="AS59" ca="1">IF(MONTH($A59) = 1, _xlfn.LET(_xlpm.value, RAND(), _xlfn.IFS(_xlpm.value&lt;=0.6, 0.9/12, AND(_xlpm.value&gt;0.6, _xlpm.value&lt;=0.8), 0.36/12, _xlpm.value&gt;0.8, -0.06/12)), AS58)</f>
        <v>-5.0000000000000001E-3</v>
      </c>
      <c r="AT59" t="str">
        <f t="shared" ca="1" si="901"/>
        <v>No</v>
      </c>
      <c r="AU59">
        <f ca="1">COUNTIF(AT$4:AT59, "Yes")</f>
        <v>5</v>
      </c>
      <c r="AV59" s="37">
        <f t="shared" ca="1" si="509"/>
        <v>145616.11308313187</v>
      </c>
      <c r="AW59" s="37">
        <f t="shared" ca="1" si="510"/>
        <v>17497.848089456664</v>
      </c>
      <c r="AX59" s="64">
        <f t="shared" ca="1" si="127"/>
        <v>163113.96117258855</v>
      </c>
      <c r="AY59" s="170" cm="1">
        <f t="array" aca="1" ref="AY59" ca="1">IF(MONTH($A59) = 1, _xlfn.LET(_xlpm.value, RAND(), _xlfn.IFS(_xlpm.value&lt;=0.6, 0.9/12, AND(_xlpm.value&gt;0.6, _xlpm.value&lt;=0.8), 0.36/12, _xlpm.value&gt;0.8, -0.06/12)), AY58)</f>
        <v>7.4999999999999997E-2</v>
      </c>
      <c r="AZ59" t="str">
        <f t="shared" ca="1" si="902"/>
        <v>No</v>
      </c>
      <c r="BA59">
        <f ca="1">COUNTIF(AZ$4:AZ59, "Yes")</f>
        <v>6</v>
      </c>
      <c r="BB59" s="37">
        <f t="shared" ca="1" si="511"/>
        <v>268721.37758983322</v>
      </c>
      <c r="BC59" s="37">
        <f t="shared" ca="1" si="512"/>
        <v>26825.262993436543</v>
      </c>
      <c r="BD59" s="64">
        <f t="shared" ca="1" si="131"/>
        <v>295546.64058326976</v>
      </c>
      <c r="BE59" s="170" cm="1">
        <f t="array" aca="1" ref="BE59" ca="1">IF(MONTH($A59) = 1, _xlfn.LET(_xlpm.value, RAND(), _xlfn.IFS(_xlpm.value&lt;=0.6, 0.9/12, AND(_xlpm.value&gt;0.6, _xlpm.value&lt;=0.8), 0.36/12, _xlpm.value&gt;0.8, -0.06/12)), BE58)</f>
        <v>7.4999999999999997E-2</v>
      </c>
      <c r="BF59" t="str">
        <f t="shared" ca="1" si="903"/>
        <v>No</v>
      </c>
      <c r="BG59">
        <f ca="1">COUNTIF(BF$4:BF59, "Yes")</f>
        <v>1</v>
      </c>
      <c r="BH59" s="37">
        <f t="shared" ca="1" si="513"/>
        <v>810870.20444145356</v>
      </c>
      <c r="BI59" s="37">
        <f t="shared" ca="1" si="514"/>
        <v>2672.1876701294896</v>
      </c>
      <c r="BJ59" s="64">
        <f t="shared" ca="1" si="135"/>
        <v>813542.39211158303</v>
      </c>
      <c r="BK59" s="170" cm="1">
        <f t="array" aca="1" ref="BK59" ca="1">IF(MONTH($A59) = 1, _xlfn.LET(_xlpm.value, RAND(), _xlfn.IFS(_xlpm.value&lt;=0.6, 0.9/12, AND(_xlpm.value&gt;0.6, _xlpm.value&lt;=0.8), 0.36/12, _xlpm.value&gt;0.8, -0.06/12)), BK58)</f>
        <v>0.03</v>
      </c>
      <c r="BL59" t="str">
        <f t="shared" ca="1" si="904"/>
        <v>No</v>
      </c>
      <c r="BM59">
        <f ca="1">COUNTIF(BL$4:BL59, "Yes")</f>
        <v>5</v>
      </c>
      <c r="BN59" s="37">
        <f t="shared" ca="1" si="515"/>
        <v>172695.70465848135</v>
      </c>
      <c r="BO59" s="37">
        <f t="shared" ca="1" si="516"/>
        <v>34975.456692456544</v>
      </c>
      <c r="BP59" s="64">
        <f t="shared" ca="1" si="139"/>
        <v>207671.16135093791</v>
      </c>
      <c r="BQ59" s="170" cm="1">
        <f t="array" aca="1" ref="BQ59" ca="1">IF(MONTH($A59) = 1, _xlfn.LET(_xlpm.value, RAND(), _xlfn.IFS(_xlpm.value&lt;=0.6, 0.9/12, AND(_xlpm.value&gt;0.6, _xlpm.value&lt;=0.8), 0.36/12, _xlpm.value&gt;0.8, -0.06/12)), BQ58)</f>
        <v>7.4999999999999997E-2</v>
      </c>
      <c r="BR59" t="str">
        <f t="shared" ca="1" si="905"/>
        <v>No</v>
      </c>
      <c r="BS59">
        <f ca="1">COUNTIF(BR$4:BR59, "Yes")</f>
        <v>3</v>
      </c>
      <c r="BT59" s="37">
        <f t="shared" ca="1" si="517"/>
        <v>184483.00579015087</v>
      </c>
      <c r="BU59" s="37">
        <f t="shared" ca="1" si="518"/>
        <v>24695.466294967086</v>
      </c>
      <c r="BV59" s="64">
        <f t="shared" ca="1" si="143"/>
        <v>209178.47208511794</v>
      </c>
      <c r="BW59" s="170" cm="1">
        <f t="array" aca="1" ref="BW59" ca="1">IF(MONTH($A59) = 1, _xlfn.LET(_xlpm.value, RAND(), _xlfn.IFS(_xlpm.value&lt;=0.6, 0.9/12, AND(_xlpm.value&gt;0.6, _xlpm.value&lt;=0.8), 0.36/12, _xlpm.value&gt;0.8, -0.06/12)), BW58)</f>
        <v>-5.0000000000000001E-3</v>
      </c>
      <c r="BX59" t="str">
        <f t="shared" ca="1" si="906"/>
        <v>No</v>
      </c>
      <c r="BY59">
        <f ca="1">COUNTIF(BX$4:BX59, "Yes")</f>
        <v>3</v>
      </c>
      <c r="BZ59" s="37">
        <f t="shared" ca="1" si="519"/>
        <v>184871.40870635197</v>
      </c>
      <c r="CA59" s="37">
        <f t="shared" ca="1" si="520"/>
        <v>20668.482634324049</v>
      </c>
      <c r="CB59" s="64">
        <f t="shared" ca="1" si="147"/>
        <v>205539.89134067603</v>
      </c>
      <c r="CC59" s="170" cm="1">
        <f t="array" aca="1" ref="CC59" ca="1">IF(MONTH($A59) = 1, _xlfn.LET(_xlpm.value, RAND(), _xlfn.IFS(_xlpm.value&lt;=0.6, 0.9/12, AND(_xlpm.value&gt;0.6, _xlpm.value&lt;=0.8), 0.36/12, _xlpm.value&gt;0.8, -0.06/12)), CC58)</f>
        <v>0.03</v>
      </c>
      <c r="CD59" t="str">
        <f t="shared" ca="1" si="907"/>
        <v>No</v>
      </c>
      <c r="CE59">
        <f ca="1">COUNTIF(CD$4:CD59, "Yes")</f>
        <v>3</v>
      </c>
      <c r="CF59" s="37">
        <f t="shared" ca="1" si="521"/>
        <v>462224.00276752369</v>
      </c>
      <c r="CG59" s="37">
        <f t="shared" ca="1" si="522"/>
        <v>16735.341286268063</v>
      </c>
      <c r="CH59" s="64">
        <f t="shared" ca="1" si="151"/>
        <v>478959.34405379178</v>
      </c>
      <c r="CI59" s="170" cm="1">
        <f t="array" aca="1" ref="CI59" ca="1">IF(MONTH($A59) = 1, _xlfn.LET(_xlpm.value, RAND(), _xlfn.IFS(_xlpm.value&lt;=0.6, 0.9/12, AND(_xlpm.value&gt;0.6, _xlpm.value&lt;=0.8), 0.36/12, _xlpm.value&gt;0.8, -0.06/12)), CI58)</f>
        <v>7.4999999999999997E-2</v>
      </c>
      <c r="CJ59" t="str">
        <f t="shared" ca="1" si="908"/>
        <v>No</v>
      </c>
      <c r="CK59">
        <f ca="1">COUNTIF(CJ$4:CJ59, "Yes")</f>
        <v>4</v>
      </c>
      <c r="CL59" s="37">
        <f t="shared" ca="1" si="523"/>
        <v>172061.60116402226</v>
      </c>
      <c r="CM59" s="37">
        <f t="shared" ca="1" si="524"/>
        <v>25146.555705434603</v>
      </c>
      <c r="CN59" s="64">
        <f t="shared" ca="1" si="155"/>
        <v>197208.15686945687</v>
      </c>
      <c r="CO59" s="170" cm="1">
        <f t="array" aca="1" ref="CO59" ca="1">IF(MONTH($A59) = 1, _xlfn.LET(_xlpm.value, RAND(), _xlfn.IFS(_xlpm.value&lt;=0.6, 0.9/12, AND(_xlpm.value&gt;0.6, _xlpm.value&lt;=0.8), 0.36/12, _xlpm.value&gt;0.8, -0.06/12)), CO58)</f>
        <v>-5.0000000000000001E-3</v>
      </c>
      <c r="CP59" t="str">
        <f t="shared" ca="1" si="909"/>
        <v>No</v>
      </c>
      <c r="CQ59">
        <f ca="1">COUNTIF(CP$4:CP59, "Yes")</f>
        <v>0</v>
      </c>
      <c r="CR59" s="37">
        <f t="shared" ca="1" si="525"/>
        <v>342315.34910550015</v>
      </c>
      <c r="CS59" s="37">
        <f t="shared" ca="1" si="526"/>
        <v>0</v>
      </c>
      <c r="CT59" s="64">
        <f t="shared" ca="1" si="159"/>
        <v>342315.34910550015</v>
      </c>
      <c r="CU59" s="170" cm="1">
        <f t="array" aca="1" ref="CU59" ca="1">IF(MONTH($A59) = 1, _xlfn.LET(_xlpm.value, RAND(), _xlfn.IFS(_xlpm.value&lt;=0.6, 0.9/12, AND(_xlpm.value&gt;0.6, _xlpm.value&lt;=0.8), 0.36/12, _xlpm.value&gt;0.8, -0.06/12)), CU58)</f>
        <v>7.4999999999999997E-2</v>
      </c>
      <c r="CV59" t="str">
        <f t="shared" ca="1" si="910"/>
        <v>No</v>
      </c>
      <c r="CW59">
        <f ca="1">COUNTIF(CV$4:CV59, "Yes")</f>
        <v>2</v>
      </c>
      <c r="CX59" s="37">
        <f t="shared" ca="1" si="527"/>
        <v>584989.48110316519</v>
      </c>
      <c r="CY59" s="37">
        <f t="shared" ca="1" si="528"/>
        <v>6972.9728508473763</v>
      </c>
      <c r="CZ59" s="64">
        <f t="shared" ca="1" si="163"/>
        <v>591962.4539540126</v>
      </c>
      <c r="DA59" s="170" cm="1">
        <f t="array" aca="1" ref="DA59" ca="1">IF(MONTH($A59) = 1, _xlfn.LET(_xlpm.value, RAND(), _xlfn.IFS(_xlpm.value&lt;=0.6, 0.9/12, AND(_xlpm.value&gt;0.6, _xlpm.value&lt;=0.8), 0.36/12, _xlpm.value&gt;0.8, -0.06/12)), DA58)</f>
        <v>7.4999999999999997E-2</v>
      </c>
      <c r="DB59" t="str">
        <f t="shared" ca="1" si="911"/>
        <v>No</v>
      </c>
      <c r="DC59">
        <f ca="1">COUNTIF(DB$4:DB59, "Yes")</f>
        <v>4</v>
      </c>
      <c r="DD59" s="37">
        <f t="shared" ca="1" si="529"/>
        <v>544629.68884352618</v>
      </c>
      <c r="DE59" s="37">
        <f t="shared" ca="1" si="530"/>
        <v>20519.557840374</v>
      </c>
      <c r="DF59" s="64">
        <f t="shared" ca="1" si="167"/>
        <v>565149.24668390013</v>
      </c>
      <c r="DG59" s="170" cm="1">
        <f t="array" aca="1" ref="DG59" ca="1">IF(MONTH($A59) = 1, _xlfn.LET(_xlpm.value, RAND(), _xlfn.IFS(_xlpm.value&lt;=0.6, 0.9/12, AND(_xlpm.value&gt;0.6, _xlpm.value&lt;=0.8), 0.36/12, _xlpm.value&gt;0.8, -0.06/12)), DG58)</f>
        <v>7.4999999999999997E-2</v>
      </c>
      <c r="DH59" t="str">
        <f t="shared" ca="1" si="912"/>
        <v>No</v>
      </c>
      <c r="DI59">
        <f ca="1">COUNTIF(DH$4:DH59, "Yes")</f>
        <v>2</v>
      </c>
      <c r="DJ59" s="37">
        <f t="shared" ca="1" si="531"/>
        <v>824558.84319677926</v>
      </c>
      <c r="DK59" s="37">
        <f t="shared" ca="1" si="532"/>
        <v>13182.880158607595</v>
      </c>
      <c r="DL59" s="64">
        <f t="shared" ca="1" si="171"/>
        <v>837741.72335538687</v>
      </c>
      <c r="DM59" s="170" cm="1">
        <f t="array" aca="1" ref="DM59" ca="1">IF(MONTH($A59) = 1, _xlfn.LET(_xlpm.value, RAND(), _xlfn.IFS(_xlpm.value&lt;=0.6, 0.9/12, AND(_xlpm.value&gt;0.6, _xlpm.value&lt;=0.8), 0.36/12, _xlpm.value&gt;0.8, -0.06/12)), DM58)</f>
        <v>7.4999999999999997E-2</v>
      </c>
      <c r="DN59" t="str">
        <f t="shared" ca="1" si="913"/>
        <v>No</v>
      </c>
      <c r="DO59">
        <f ca="1">COUNTIF(DN$4:DN59, "Yes")</f>
        <v>2</v>
      </c>
      <c r="DP59" s="37">
        <f t="shared" ca="1" si="533"/>
        <v>692653.71959067939</v>
      </c>
      <c r="DQ59" s="37">
        <f t="shared" ca="1" si="534"/>
        <v>10346.201232932619</v>
      </c>
      <c r="DR59" s="64">
        <f t="shared" ca="1" si="175"/>
        <v>702999.92082361202</v>
      </c>
      <c r="DS59" s="170" cm="1">
        <f t="array" aca="1" ref="DS59" ca="1">IF(MONTH($A59) = 1, _xlfn.LET(_xlpm.value, RAND(), _xlfn.IFS(_xlpm.value&lt;=0.6, 0.9/12, AND(_xlpm.value&gt;0.6, _xlpm.value&lt;=0.8), 0.36/12, _xlpm.value&gt;0.8, -0.06/12)), DS58)</f>
        <v>0.03</v>
      </c>
      <c r="DT59" t="str">
        <f t="shared" ca="1" si="914"/>
        <v>No</v>
      </c>
      <c r="DU59">
        <f ca="1">COUNTIF(DT$4:DT59, "Yes")</f>
        <v>3</v>
      </c>
      <c r="DV59" s="37">
        <f t="shared" ca="1" si="535"/>
        <v>327395.77322998497</v>
      </c>
      <c r="DW59" s="37">
        <f t="shared" ca="1" si="536"/>
        <v>22051.821287116945</v>
      </c>
      <c r="DX59" s="64">
        <f t="shared" ca="1" si="179"/>
        <v>349447.59451710194</v>
      </c>
      <c r="DY59" s="170" cm="1">
        <f t="array" aca="1" ref="DY59" ca="1">IF(MONTH($A59) = 1, _xlfn.LET(_xlpm.value, RAND(), _xlfn.IFS(_xlpm.value&lt;=0.6, 0.9/12, AND(_xlpm.value&gt;0.6, _xlpm.value&lt;=0.8), 0.36/12, _xlpm.value&gt;0.8, -0.06/12)), DY58)</f>
        <v>7.4999999999999997E-2</v>
      </c>
      <c r="DZ59" t="str">
        <f t="shared" ca="1" si="915"/>
        <v>No</v>
      </c>
      <c r="EA59">
        <f ca="1">COUNTIF(DZ$4:DZ59, "Yes")</f>
        <v>6</v>
      </c>
      <c r="EB59" s="37">
        <f t="shared" ca="1" si="537"/>
        <v>555495.78079866932</v>
      </c>
      <c r="EC59" s="37">
        <f t="shared" ca="1" si="538"/>
        <v>33996.045924537473</v>
      </c>
      <c r="ED59" s="64">
        <f t="shared" ca="1" si="183"/>
        <v>589491.82672320679</v>
      </c>
      <c r="EE59" s="170" cm="1">
        <f t="array" aca="1" ref="EE59" ca="1">IF(MONTH($A59) = 1, _xlfn.LET(_xlpm.value, RAND(), _xlfn.IFS(_xlpm.value&lt;=0.6, 0.9/12, AND(_xlpm.value&gt;0.6, _xlpm.value&lt;=0.8), 0.36/12, _xlpm.value&gt;0.8, -0.06/12)), EE58)</f>
        <v>-5.0000000000000001E-3</v>
      </c>
      <c r="EF59" t="str">
        <f t="shared" ca="1" si="916"/>
        <v>No</v>
      </c>
      <c r="EG59">
        <f ca="1">COUNTIF(EF$4:EF59, "Yes")</f>
        <v>3</v>
      </c>
      <c r="EH59" s="37">
        <f t="shared" ca="1" si="539"/>
        <v>191250.7898341172</v>
      </c>
      <c r="EI59" s="37">
        <f t="shared" ca="1" si="540"/>
        <v>16542.563465931598</v>
      </c>
      <c r="EJ59" s="64">
        <f t="shared" ca="1" si="187"/>
        <v>207793.3533000488</v>
      </c>
      <c r="EK59" s="170" cm="1">
        <f t="array" aca="1" ref="EK59" ca="1">IF(MONTH($A59) = 1, _xlfn.LET(_xlpm.value, RAND(), _xlfn.IFS(_xlpm.value&lt;=0.6, 0.9/12, AND(_xlpm.value&gt;0.6, _xlpm.value&lt;=0.8), 0.36/12, _xlpm.value&gt;0.8, -0.06/12)), EK58)</f>
        <v>-5.0000000000000001E-3</v>
      </c>
      <c r="EL59" t="str">
        <f t="shared" ca="1" si="917"/>
        <v>No</v>
      </c>
      <c r="EM59">
        <f ca="1">COUNTIF(EL$4:EL59, "Yes")</f>
        <v>4</v>
      </c>
      <c r="EN59" s="37">
        <f t="shared" ca="1" si="541"/>
        <v>132185.23817482789</v>
      </c>
      <c r="EO59" s="37">
        <f t="shared" ca="1" si="542"/>
        <v>24668.114689847931</v>
      </c>
      <c r="EP59" s="64">
        <f t="shared" ca="1" si="191"/>
        <v>156853.35286467581</v>
      </c>
      <c r="EQ59" s="170" cm="1">
        <f t="array" aca="1" ref="EQ59" ca="1">IF(MONTH($A59) = 1, _xlfn.LET(_xlpm.value, RAND(), _xlfn.IFS(_xlpm.value&lt;=0.6, 0.9/12, AND(_xlpm.value&gt;0.6, _xlpm.value&lt;=0.8), 0.36/12, _xlpm.value&gt;0.8, -0.06/12)), EQ58)</f>
        <v>7.4999999999999997E-2</v>
      </c>
      <c r="ER59" t="str">
        <f t="shared" ca="1" si="918"/>
        <v>No</v>
      </c>
      <c r="ES59">
        <f ca="1">COUNTIF(ER$4:ER59, "Yes")</f>
        <v>0</v>
      </c>
      <c r="ET59" s="37">
        <f t="shared" ca="1" si="543"/>
        <v>1241921.9946271682</v>
      </c>
      <c r="EU59" s="37">
        <f t="shared" ca="1" si="544"/>
        <v>0</v>
      </c>
      <c r="EV59" s="64">
        <f t="shared" ca="1" si="195"/>
        <v>1241921.9946271682</v>
      </c>
      <c r="EW59" s="170" cm="1">
        <f t="array" aca="1" ref="EW59" ca="1">IF(MONTH($A59) = 1, _xlfn.LET(_xlpm.value, RAND(), _xlfn.IFS(_xlpm.value&lt;=0.6, 0.9/12, AND(_xlpm.value&gt;0.6, _xlpm.value&lt;=0.8), 0.36/12, _xlpm.value&gt;0.8, -0.06/12)), EW58)</f>
        <v>7.4999999999999997E-2</v>
      </c>
      <c r="EX59" t="str">
        <f t="shared" ca="1" si="919"/>
        <v>No</v>
      </c>
      <c r="EY59">
        <f ca="1">COUNTIF(EX$4:EX59, "Yes")</f>
        <v>2</v>
      </c>
      <c r="EZ59" s="37">
        <f t="shared" ca="1" si="545"/>
        <v>361527.39169856283</v>
      </c>
      <c r="FA59" s="37">
        <f t="shared" ca="1" si="546"/>
        <v>9151.1898011463345</v>
      </c>
      <c r="FB59" s="64">
        <f t="shared" ca="1" si="199"/>
        <v>370678.58149970917</v>
      </c>
      <c r="FC59" s="170" cm="1">
        <f t="array" aca="1" ref="FC59" ca="1">IF(MONTH($A59) = 1, _xlfn.LET(_xlpm.value, RAND(), _xlfn.IFS(_xlpm.value&lt;=0.6, 0.9/12, AND(_xlpm.value&gt;0.6, _xlpm.value&lt;=0.8), 0.36/12, _xlpm.value&gt;0.8, -0.06/12)), FC58)</f>
        <v>7.4999999999999997E-2</v>
      </c>
      <c r="FD59" t="str">
        <f t="shared" ca="1" si="920"/>
        <v>No</v>
      </c>
      <c r="FE59">
        <f ca="1">COUNTIF(FD$4:FD59, "Yes")</f>
        <v>4</v>
      </c>
      <c r="FF59" s="37">
        <f t="shared" ca="1" si="547"/>
        <v>267267.51090683159</v>
      </c>
      <c r="FG59" s="37">
        <f t="shared" ca="1" si="548"/>
        <v>22773.63680844249</v>
      </c>
      <c r="FH59" s="64">
        <f t="shared" ca="1" si="203"/>
        <v>290041.14771527407</v>
      </c>
      <c r="FI59" s="170" cm="1">
        <f t="array" aca="1" ref="FI59" ca="1">IF(MONTH($A59) = 1, _xlfn.LET(_xlpm.value, RAND(), _xlfn.IFS(_xlpm.value&lt;=0.6, 0.9/12, AND(_xlpm.value&gt;0.6, _xlpm.value&lt;=0.8), 0.36/12, _xlpm.value&gt;0.8, -0.06/12)), FI58)</f>
        <v>7.4999999999999997E-2</v>
      </c>
      <c r="FJ59" t="str">
        <f t="shared" ca="1" si="921"/>
        <v>No</v>
      </c>
      <c r="FK59">
        <f ca="1">COUNTIF(FJ$4:FJ59, "Yes")</f>
        <v>1</v>
      </c>
      <c r="FL59" s="37">
        <f t="shared" ca="1" si="549"/>
        <v>581970.6824233362</v>
      </c>
      <c r="FM59" s="37">
        <f t="shared" ca="1" si="550"/>
        <v>6673.6556334062625</v>
      </c>
      <c r="FN59" s="64">
        <f t="shared" ca="1" si="207"/>
        <v>588644.33805674245</v>
      </c>
      <c r="FO59" s="170" cm="1">
        <f t="array" aca="1" ref="FO59" ca="1">IF(MONTH($A59) = 1, _xlfn.LET(_xlpm.value, RAND(), _xlfn.IFS(_xlpm.value&lt;=0.6, 0.9/12, AND(_xlpm.value&gt;0.6, _xlpm.value&lt;=0.8), 0.36/12, _xlpm.value&gt;0.8, -0.06/12)), FO58)</f>
        <v>7.4999999999999997E-2</v>
      </c>
      <c r="FP59" t="str">
        <f t="shared" ca="1" si="922"/>
        <v>No</v>
      </c>
      <c r="FQ59">
        <f ca="1">COUNTIF(FP$4:FP59, "Yes")</f>
        <v>2</v>
      </c>
      <c r="FR59" s="37">
        <f t="shared" ca="1" si="551"/>
        <v>1112085.7144276737</v>
      </c>
      <c r="FS59" s="37">
        <f t="shared" ca="1" si="552"/>
        <v>14746.524856608683</v>
      </c>
      <c r="FT59" s="64">
        <f t="shared" ca="1" si="211"/>
        <v>1126832.2392842823</v>
      </c>
      <c r="FU59" s="170" cm="1">
        <f t="array" aca="1" ref="FU59" ca="1">IF(MONTH($A59) = 1, _xlfn.LET(_xlpm.value, RAND(), _xlfn.IFS(_xlpm.value&lt;=0.6, 0.9/12, AND(_xlpm.value&gt;0.6, _xlpm.value&lt;=0.8), 0.36/12, _xlpm.value&gt;0.8, -0.06/12)), FU58)</f>
        <v>7.4999999999999997E-2</v>
      </c>
      <c r="FV59" t="str">
        <f t="shared" ca="1" si="923"/>
        <v>No</v>
      </c>
      <c r="FW59">
        <f ca="1">COUNTIF(FV$4:FV59, "Yes")</f>
        <v>3</v>
      </c>
      <c r="FX59" s="37">
        <f t="shared" ca="1" si="553"/>
        <v>320249.58180645556</v>
      </c>
      <c r="FY59" s="37">
        <f t="shared" ca="1" si="554"/>
        <v>17217.386807565344</v>
      </c>
      <c r="FZ59" s="64">
        <f t="shared" ca="1" si="215"/>
        <v>337466.96861402091</v>
      </c>
      <c r="GA59" s="170" cm="1">
        <f t="array" aca="1" ref="GA59" ca="1">IF(MONTH($A59) = 1, _xlfn.LET(_xlpm.value, RAND(), _xlfn.IFS(_xlpm.value&lt;=0.6, 0.9/12, AND(_xlpm.value&gt;0.6, _xlpm.value&lt;=0.8), 0.36/12, _xlpm.value&gt;0.8, -0.06/12)), GA58)</f>
        <v>7.4999999999999997E-2</v>
      </c>
      <c r="GB59" t="str">
        <f t="shared" ca="1" si="924"/>
        <v>No</v>
      </c>
      <c r="GC59">
        <f ca="1">COUNTIF(GB$4:GB59, "Yes")</f>
        <v>3</v>
      </c>
      <c r="GD59" s="37">
        <f t="shared" ca="1" si="555"/>
        <v>744097.66635061288</v>
      </c>
      <c r="GE59" s="37">
        <f t="shared" ca="1" si="556"/>
        <v>21126.793839478854</v>
      </c>
      <c r="GF59" s="64">
        <f t="shared" ca="1" si="219"/>
        <v>765224.46019009175</v>
      </c>
      <c r="GG59" s="170" cm="1">
        <f t="array" aca="1" ref="GG59" ca="1">IF(MONTH($A59) = 1, _xlfn.LET(_xlpm.value, RAND(), _xlfn.IFS(_xlpm.value&lt;=0.6, 0.9/12, AND(_xlpm.value&gt;0.6, _xlpm.value&lt;=0.8), 0.36/12, _xlpm.value&gt;0.8, -0.06/12)), GG58)</f>
        <v>-5.0000000000000001E-3</v>
      </c>
      <c r="GH59" t="str">
        <f t="shared" ca="1" si="925"/>
        <v>No</v>
      </c>
      <c r="GI59">
        <f ca="1">COUNTIF(GH$4:GH59, "Yes")</f>
        <v>1</v>
      </c>
      <c r="GJ59" s="37">
        <f t="shared" ca="1" si="557"/>
        <v>199123.15114083758</v>
      </c>
      <c r="GK59" s="37">
        <f t="shared" ca="1" si="558"/>
        <v>7001.1555708835294</v>
      </c>
      <c r="GL59" s="64">
        <f t="shared" ca="1" si="223"/>
        <v>206124.30671172112</v>
      </c>
      <c r="GM59" s="170" cm="1">
        <f t="array" aca="1" ref="GM59" ca="1">IF(MONTH($A59) = 1, _xlfn.LET(_xlpm.value, RAND(), _xlfn.IFS(_xlpm.value&lt;=0.6, 0.9/12, AND(_xlpm.value&gt;0.6, _xlpm.value&lt;=0.8), 0.36/12, _xlpm.value&gt;0.8, -0.06/12)), GM58)</f>
        <v>7.4999999999999997E-2</v>
      </c>
      <c r="GN59" t="str">
        <f t="shared" ca="1" si="926"/>
        <v>No</v>
      </c>
      <c r="GO59">
        <f ca="1">COUNTIF(GN$4:GN59, "Yes")</f>
        <v>2</v>
      </c>
      <c r="GP59" s="37">
        <f t="shared" ca="1" si="559"/>
        <v>934564.93100513367</v>
      </c>
      <c r="GQ59" s="37">
        <f t="shared" ca="1" si="560"/>
        <v>14338.994575829658</v>
      </c>
      <c r="GR59" s="64">
        <f t="shared" ca="1" si="227"/>
        <v>948903.92558096338</v>
      </c>
      <c r="GS59" s="170" cm="1">
        <f t="array" aca="1" ref="GS59" ca="1">IF(MONTH($A59) = 1, _xlfn.LET(_xlpm.value, RAND(), _xlfn.IFS(_xlpm.value&lt;=0.6, 0.9/12, AND(_xlpm.value&gt;0.6, _xlpm.value&lt;=0.8), 0.36/12, _xlpm.value&gt;0.8, -0.06/12)), GS58)</f>
        <v>7.4999999999999997E-2</v>
      </c>
      <c r="GT59" t="str">
        <f t="shared" ca="1" si="927"/>
        <v>No</v>
      </c>
      <c r="GU59">
        <f ca="1">COUNTIF(GT$4:GT59, "Yes")</f>
        <v>0</v>
      </c>
      <c r="GV59" s="37">
        <f t="shared" ca="1" si="561"/>
        <v>596210.6474706342</v>
      </c>
      <c r="GW59" s="37">
        <f t="shared" ca="1" si="562"/>
        <v>0</v>
      </c>
      <c r="GX59" s="64">
        <f t="shared" ca="1" si="231"/>
        <v>596210.6474706342</v>
      </c>
      <c r="GY59" s="170" cm="1">
        <f t="array" aca="1" ref="GY59" ca="1">IF(MONTH($A59) = 1, _xlfn.LET(_xlpm.value, RAND(), _xlfn.IFS(_xlpm.value&lt;=0.6, 0.9/12, AND(_xlpm.value&gt;0.6, _xlpm.value&lt;=0.8), 0.36/12, _xlpm.value&gt;0.8, -0.06/12)), GY58)</f>
        <v>-5.0000000000000001E-3</v>
      </c>
      <c r="GZ59" t="str">
        <f t="shared" ca="1" si="928"/>
        <v>No</v>
      </c>
      <c r="HA59">
        <f ca="1">COUNTIF(GZ$4:GZ59, "Yes")</f>
        <v>3</v>
      </c>
      <c r="HB59" s="37">
        <f t="shared" ca="1" si="563"/>
        <v>498356.11038087425</v>
      </c>
      <c r="HC59" s="37">
        <f t="shared" ca="1" si="564"/>
        <v>17924.505656777928</v>
      </c>
      <c r="HD59" s="64">
        <f t="shared" ca="1" si="235"/>
        <v>516280.61603765219</v>
      </c>
      <c r="HE59" s="170" cm="1">
        <f t="array" aca="1" ref="HE59" ca="1">IF(MONTH($A59) = 1, _xlfn.LET(_xlpm.value, RAND(), _xlfn.IFS(_xlpm.value&lt;=0.6, 0.9/12, AND(_xlpm.value&gt;0.6, _xlpm.value&lt;=0.8), 0.36/12, _xlpm.value&gt;0.8, -0.06/12)), HE58)</f>
        <v>-5.0000000000000001E-3</v>
      </c>
      <c r="HF59" t="str">
        <f t="shared" ca="1" si="929"/>
        <v>No</v>
      </c>
      <c r="HG59">
        <f ca="1">COUNTIF(HF$4:HF59, "Yes")</f>
        <v>3</v>
      </c>
      <c r="HH59" s="37">
        <f t="shared" ca="1" si="565"/>
        <v>222785.92981034136</v>
      </c>
      <c r="HI59" s="37">
        <f t="shared" ca="1" si="566"/>
        <v>12641.882786183511</v>
      </c>
      <c r="HJ59" s="64">
        <f t="shared" ca="1" si="239"/>
        <v>235427.81259652486</v>
      </c>
      <c r="HK59" s="170" cm="1">
        <f t="array" aca="1" ref="HK59" ca="1">IF(MONTH($A59) = 1, _xlfn.LET(_xlpm.value, RAND(), _xlfn.IFS(_xlpm.value&lt;=0.6, 0.9/12, AND(_xlpm.value&gt;0.6, _xlpm.value&lt;=0.8), 0.36/12, _xlpm.value&gt;0.8, -0.06/12)), HK58)</f>
        <v>7.4999999999999997E-2</v>
      </c>
      <c r="HL59" t="str">
        <f t="shared" ca="1" si="930"/>
        <v>No</v>
      </c>
      <c r="HM59">
        <f ca="1">COUNTIF(HL$4:HL59, "Yes")</f>
        <v>2</v>
      </c>
      <c r="HN59" s="37">
        <f t="shared" ca="1" si="567"/>
        <v>516795.15109680191</v>
      </c>
      <c r="HO59" s="37">
        <f t="shared" ca="1" si="568"/>
        <v>8331.6402089057319</v>
      </c>
      <c r="HP59" s="64">
        <f t="shared" ca="1" si="243"/>
        <v>525126.79130570765</v>
      </c>
      <c r="HQ59" s="170" cm="1">
        <f t="array" aca="1" ref="HQ59" ca="1">IF(MONTH($A59) = 1, _xlfn.LET(_xlpm.value, RAND(), _xlfn.IFS(_xlpm.value&lt;=0.6, 0.9/12, AND(_xlpm.value&gt;0.6, _xlpm.value&lt;=0.8), 0.36/12, _xlpm.value&gt;0.8, -0.06/12)), HQ58)</f>
        <v>0.03</v>
      </c>
      <c r="HR59" t="str">
        <f t="shared" ca="1" si="931"/>
        <v>No</v>
      </c>
      <c r="HS59">
        <f ca="1">COUNTIF(HR$4:HR59, "Yes")</f>
        <v>3</v>
      </c>
      <c r="HT59" s="37">
        <f t="shared" ca="1" si="569"/>
        <v>300882.64193076891</v>
      </c>
      <c r="HU59" s="37">
        <f t="shared" ca="1" si="570"/>
        <v>11615.060815524488</v>
      </c>
      <c r="HV59" s="64">
        <f t="shared" ca="1" si="247"/>
        <v>312497.70274629339</v>
      </c>
      <c r="HW59" s="170" cm="1">
        <f t="array" aca="1" ref="HW59" ca="1">IF(MONTH($A59) = 1, _xlfn.LET(_xlpm.value, RAND(), _xlfn.IFS(_xlpm.value&lt;=0.6, 0.9/12, AND(_xlpm.value&gt;0.6, _xlpm.value&lt;=0.8), 0.36/12, _xlpm.value&gt;0.8, -0.06/12)), HW58)</f>
        <v>7.4999999999999997E-2</v>
      </c>
      <c r="HX59" t="str">
        <f t="shared" ca="1" si="932"/>
        <v>No</v>
      </c>
      <c r="HY59">
        <f ca="1">COUNTIF(HX$4:HX59, "Yes")</f>
        <v>4</v>
      </c>
      <c r="HZ59" s="37">
        <f t="shared" ca="1" si="571"/>
        <v>822459.85967185849</v>
      </c>
      <c r="IA59" s="37">
        <f t="shared" ca="1" si="572"/>
        <v>31233.941469292338</v>
      </c>
      <c r="IB59" s="64">
        <f t="shared" ca="1" si="251"/>
        <v>853693.80114115088</v>
      </c>
      <c r="IC59" s="170" cm="1">
        <f t="array" aca="1" ref="IC59" ca="1">IF(MONTH($A59) = 1, _xlfn.LET(_xlpm.value, RAND(), _xlfn.IFS(_xlpm.value&lt;=0.6, 0.9/12, AND(_xlpm.value&gt;0.6, _xlpm.value&lt;=0.8), 0.36/12, _xlpm.value&gt;0.8, -0.06/12)), IC58)</f>
        <v>7.4999999999999997E-2</v>
      </c>
      <c r="ID59" t="str">
        <f t="shared" ca="1" si="933"/>
        <v>No</v>
      </c>
      <c r="IE59">
        <f ca="1">COUNTIF(ID$4:ID59, "Yes")</f>
        <v>3</v>
      </c>
      <c r="IF59" s="37">
        <f t="shared" ca="1" si="573"/>
        <v>650357.31362202088</v>
      </c>
      <c r="IG59" s="37">
        <f t="shared" ca="1" si="574"/>
        <v>12826.418225275713</v>
      </c>
      <c r="IH59" s="64">
        <f t="shared" ca="1" si="255"/>
        <v>663183.73184729659</v>
      </c>
      <c r="II59" s="170" cm="1">
        <f t="array" aca="1" ref="II59" ca="1">IF(MONTH($A59) = 1, _xlfn.LET(_xlpm.value, RAND(), _xlfn.IFS(_xlpm.value&lt;=0.6, 0.9/12, AND(_xlpm.value&gt;0.6, _xlpm.value&lt;=0.8), 0.36/12, _xlpm.value&gt;0.8, -0.06/12)), II58)</f>
        <v>7.4999999999999997E-2</v>
      </c>
      <c r="IJ59" t="str">
        <f t="shared" ca="1" si="934"/>
        <v>No</v>
      </c>
      <c r="IK59">
        <f ca="1">COUNTIF(IJ$4:IJ59, "Yes")</f>
        <v>6</v>
      </c>
      <c r="IL59" s="37">
        <f t="shared" ca="1" si="575"/>
        <v>280526.326129817</v>
      </c>
      <c r="IM59" s="37">
        <f t="shared" ca="1" si="576"/>
        <v>29635.454745276707</v>
      </c>
      <c r="IN59" s="64">
        <f t="shared" ca="1" si="259"/>
        <v>310161.78087509371</v>
      </c>
      <c r="IO59" s="170" cm="1">
        <f t="array" aca="1" ref="IO59" ca="1">IF(MONTH($A59) = 1, _xlfn.LET(_xlpm.value, RAND(), _xlfn.IFS(_xlpm.value&lt;=0.6, 0.9/12, AND(_xlpm.value&gt;0.6, _xlpm.value&lt;=0.8), 0.36/12, _xlpm.value&gt;0.8, -0.06/12)), IO58)</f>
        <v>7.4999999999999997E-2</v>
      </c>
      <c r="IP59" t="str">
        <f t="shared" ca="1" si="935"/>
        <v>No</v>
      </c>
      <c r="IQ59">
        <f ca="1">COUNTIF(IP$4:IP59, "Yes")</f>
        <v>4</v>
      </c>
      <c r="IR59" s="37">
        <f t="shared" ca="1" si="577"/>
        <v>375497.22416344698</v>
      </c>
      <c r="IS59" s="37">
        <f t="shared" ca="1" si="578"/>
        <v>19892.82248943111</v>
      </c>
      <c r="IT59" s="64">
        <f t="shared" ca="1" si="263"/>
        <v>395390.04665287811</v>
      </c>
      <c r="IU59" s="170" cm="1">
        <f t="array" aca="1" ref="IU59" ca="1">IF(MONTH($A59) = 1, _xlfn.LET(_xlpm.value, RAND(), _xlfn.IFS(_xlpm.value&lt;=0.6, 0.9/12, AND(_xlpm.value&gt;0.6, _xlpm.value&lt;=0.8), 0.36/12, _xlpm.value&gt;0.8, -0.06/12)), IU58)</f>
        <v>-5.0000000000000001E-3</v>
      </c>
      <c r="IV59" t="str">
        <f t="shared" ca="1" si="936"/>
        <v>No</v>
      </c>
      <c r="IW59">
        <f ca="1">COUNTIF(IV$4:IV59, "Yes")</f>
        <v>4</v>
      </c>
      <c r="IX59" s="37">
        <f t="shared" ca="1" si="579"/>
        <v>463764.46806686011</v>
      </c>
      <c r="IY59" s="37">
        <f t="shared" ca="1" si="580"/>
        <v>22126.652327947366</v>
      </c>
      <c r="IZ59" s="64">
        <f t="shared" ca="1" si="267"/>
        <v>485891.12039480748</v>
      </c>
      <c r="JA59" s="170" cm="1">
        <f t="array" aca="1" ref="JA59" ca="1">IF(MONTH($A59) = 1, _xlfn.LET(_xlpm.value, RAND(), _xlfn.IFS(_xlpm.value&lt;=0.6, 0.9/12, AND(_xlpm.value&gt;0.6, _xlpm.value&lt;=0.8), 0.36/12, _xlpm.value&gt;0.8, -0.06/12)), JA58)</f>
        <v>0.03</v>
      </c>
      <c r="JB59" t="str">
        <f t="shared" ca="1" si="937"/>
        <v>No</v>
      </c>
      <c r="JC59">
        <f ca="1">COUNTIF(JB$4:JB59, "Yes")</f>
        <v>3</v>
      </c>
      <c r="JD59" s="37">
        <f t="shared" ca="1" si="581"/>
        <v>299786.20646036736</v>
      </c>
      <c r="JE59" s="37">
        <f t="shared" ca="1" si="582"/>
        <v>20027.686054373506</v>
      </c>
      <c r="JF59" s="64">
        <f t="shared" ca="1" si="271"/>
        <v>319813.89251474087</v>
      </c>
      <c r="JG59" s="170" cm="1">
        <f t="array" aca="1" ref="JG59" ca="1">IF(MONTH($A59) = 1, _xlfn.LET(_xlpm.value, RAND(), _xlfn.IFS(_xlpm.value&lt;=0.6, 0.9/12, AND(_xlpm.value&gt;0.6, _xlpm.value&lt;=0.8), 0.36/12, _xlpm.value&gt;0.8, -0.06/12)), JG58)</f>
        <v>7.4999999999999997E-2</v>
      </c>
      <c r="JH59" t="str">
        <f t="shared" ca="1" si="938"/>
        <v>No</v>
      </c>
      <c r="JI59">
        <f ca="1">COUNTIF(JH$4:JH59, "Yes")</f>
        <v>2</v>
      </c>
      <c r="JJ59" s="37">
        <f t="shared" ca="1" si="583"/>
        <v>740698.9826128541</v>
      </c>
      <c r="JK59" s="37">
        <f t="shared" ca="1" si="584"/>
        <v>4733.7812273583449</v>
      </c>
      <c r="JL59" s="64">
        <f t="shared" ca="1" si="275"/>
        <v>745432.76384021249</v>
      </c>
      <c r="JM59" s="170" cm="1">
        <f t="array" aca="1" ref="JM59" ca="1">IF(MONTH($A59) = 1, _xlfn.LET(_xlpm.value, RAND(), _xlfn.IFS(_xlpm.value&lt;=0.6, 0.9/12, AND(_xlpm.value&gt;0.6, _xlpm.value&lt;=0.8), 0.36/12, _xlpm.value&gt;0.8, -0.06/12)), JM58)</f>
        <v>0.03</v>
      </c>
      <c r="JN59" t="str">
        <f t="shared" ca="1" si="939"/>
        <v>No</v>
      </c>
      <c r="JO59">
        <f ca="1">COUNTIF(JN$4:JN59, "Yes")</f>
        <v>6</v>
      </c>
      <c r="JP59" s="37">
        <f t="shared" ca="1" si="585"/>
        <v>215639.52108179632</v>
      </c>
      <c r="JQ59" s="37">
        <f t="shared" ca="1" si="586"/>
        <v>33697.887889557038</v>
      </c>
      <c r="JR59" s="64">
        <f t="shared" ca="1" si="279"/>
        <v>249337.40897135338</v>
      </c>
      <c r="JS59" s="170" cm="1">
        <f t="array" aca="1" ref="JS59" ca="1">IF(MONTH($A59) = 1, _xlfn.LET(_xlpm.value, RAND(), _xlfn.IFS(_xlpm.value&lt;=0.6, 0.9/12, AND(_xlpm.value&gt;0.6, _xlpm.value&lt;=0.8), 0.36/12, _xlpm.value&gt;0.8, -0.06/12)), JS58)</f>
        <v>7.4999999999999997E-2</v>
      </c>
      <c r="JT59" t="str">
        <f t="shared" ca="1" si="940"/>
        <v>No</v>
      </c>
      <c r="JU59">
        <f ca="1">COUNTIF(JT$4:JT59, "Yes")</f>
        <v>2</v>
      </c>
      <c r="JV59" s="37">
        <f t="shared" ca="1" si="587"/>
        <v>374879.67042046622</v>
      </c>
      <c r="JW59" s="37">
        <f t="shared" ca="1" si="588"/>
        <v>11111.972089505185</v>
      </c>
      <c r="JX59" s="64">
        <f t="shared" ca="1" si="283"/>
        <v>385991.6425099714</v>
      </c>
      <c r="JY59" s="170" cm="1">
        <f t="array" aca="1" ref="JY59" ca="1">IF(MONTH($A59) = 1, _xlfn.LET(_xlpm.value, RAND(), _xlfn.IFS(_xlpm.value&lt;=0.6, 0.9/12, AND(_xlpm.value&gt;0.6, _xlpm.value&lt;=0.8), 0.36/12, _xlpm.value&gt;0.8, -0.06/12)), JY58)</f>
        <v>7.4999999999999997E-2</v>
      </c>
      <c r="JZ59" t="str">
        <f t="shared" ca="1" si="941"/>
        <v>No</v>
      </c>
      <c r="KA59">
        <f ca="1">COUNTIF(JZ$4:JZ59, "Yes")</f>
        <v>3</v>
      </c>
      <c r="KB59" s="37">
        <f t="shared" ca="1" si="589"/>
        <v>270332.41460687661</v>
      </c>
      <c r="KC59" s="37">
        <f t="shared" ca="1" si="590"/>
        <v>14143.515896527331</v>
      </c>
      <c r="KD59" s="64">
        <f t="shared" ca="1" si="287"/>
        <v>284475.93050340394</v>
      </c>
      <c r="KE59" s="170" cm="1">
        <f t="array" aca="1" ref="KE59" ca="1">IF(MONTH($A59) = 1, _xlfn.LET(_xlpm.value, RAND(), _xlfn.IFS(_xlpm.value&lt;=0.6, 0.9/12, AND(_xlpm.value&gt;0.6, _xlpm.value&lt;=0.8), 0.36/12, _xlpm.value&gt;0.8, -0.06/12)), KE58)</f>
        <v>7.4999999999999997E-2</v>
      </c>
      <c r="KF59" t="str">
        <f t="shared" ca="1" si="942"/>
        <v>No</v>
      </c>
      <c r="KG59">
        <f ca="1">COUNTIF(KF$4:KF59, "Yes")</f>
        <v>1</v>
      </c>
      <c r="KH59" s="37">
        <f t="shared" ca="1" si="591"/>
        <v>389700.90597415622</v>
      </c>
      <c r="KI59" s="37">
        <f t="shared" ca="1" si="592"/>
        <v>5314.3117515778331</v>
      </c>
      <c r="KJ59" s="64">
        <f t="shared" ca="1" si="291"/>
        <v>395015.21772573405</v>
      </c>
      <c r="KK59" s="170" cm="1">
        <f t="array" aca="1" ref="KK59" ca="1">IF(MONTH($A59) = 1, _xlfn.LET(_xlpm.value, RAND(), _xlfn.IFS(_xlpm.value&lt;=0.6, 0.9/12, AND(_xlpm.value&gt;0.6, _xlpm.value&lt;=0.8), 0.36/12, _xlpm.value&gt;0.8, -0.06/12)), KK58)</f>
        <v>7.4999999999999997E-2</v>
      </c>
      <c r="KL59" t="str">
        <f t="shared" ca="1" si="943"/>
        <v>No</v>
      </c>
      <c r="KM59">
        <f ca="1">COUNTIF(KL$4:KL59, "Yes")</f>
        <v>2</v>
      </c>
      <c r="KN59" s="37">
        <f t="shared" ca="1" si="593"/>
        <v>497242.47457524046</v>
      </c>
      <c r="KO59" s="37">
        <f t="shared" ca="1" si="594"/>
        <v>2657.9664382558199</v>
      </c>
      <c r="KP59" s="64">
        <f t="shared" ca="1" si="295"/>
        <v>499900.44101349625</v>
      </c>
      <c r="KQ59" s="170" cm="1">
        <f t="array" aca="1" ref="KQ59" ca="1">IF(MONTH($A59) = 1, _xlfn.LET(_xlpm.value, RAND(), _xlfn.IFS(_xlpm.value&lt;=0.6, 0.9/12, AND(_xlpm.value&gt;0.6, _xlpm.value&lt;=0.8), 0.36/12, _xlpm.value&gt;0.8, -0.06/12)), KQ58)</f>
        <v>7.4999999999999997E-2</v>
      </c>
      <c r="KR59" t="str">
        <f t="shared" ca="1" si="944"/>
        <v>No</v>
      </c>
      <c r="KS59">
        <f ca="1">COUNTIF(KR$4:KR59, "Yes")</f>
        <v>2</v>
      </c>
      <c r="KT59" s="37">
        <f t="shared" ca="1" si="595"/>
        <v>306271.03698752256</v>
      </c>
      <c r="KU59" s="37">
        <f t="shared" ca="1" si="596"/>
        <v>8175.4705661163207</v>
      </c>
      <c r="KV59" s="64">
        <f t="shared" ca="1" si="299"/>
        <v>314446.50755363889</v>
      </c>
      <c r="KW59" s="170" cm="1">
        <f t="array" aca="1" ref="KW59" ca="1">IF(MONTH($A59) = 1, _xlfn.LET(_xlpm.value, RAND(), _xlfn.IFS(_xlpm.value&lt;=0.6, 0.9/12, AND(_xlpm.value&gt;0.6, _xlpm.value&lt;=0.8), 0.36/12, _xlpm.value&gt;0.8, -0.06/12)), KW58)</f>
        <v>-5.0000000000000001E-3</v>
      </c>
      <c r="KX59" t="str">
        <f t="shared" ca="1" si="945"/>
        <v>No</v>
      </c>
      <c r="KY59">
        <f ca="1">COUNTIF(KX$4:KX59, "Yes")</f>
        <v>2</v>
      </c>
      <c r="KZ59" s="37">
        <f t="shared" ca="1" si="597"/>
        <v>128416.31736083303</v>
      </c>
      <c r="LA59" s="37">
        <f t="shared" ca="1" si="598"/>
        <v>13301.232181550187</v>
      </c>
      <c r="LB59" s="64">
        <f t="shared" ca="1" si="303"/>
        <v>141717.5495423832</v>
      </c>
      <c r="LC59" s="170" cm="1">
        <f t="array" aca="1" ref="LC59" ca="1">IF(MONTH($A59) = 1, _xlfn.LET(_xlpm.value, RAND(), _xlfn.IFS(_xlpm.value&lt;=0.6, 0.9/12, AND(_xlpm.value&gt;0.6, _xlpm.value&lt;=0.8), 0.36/12, _xlpm.value&gt;0.8, -0.06/12)), LC58)</f>
        <v>7.4999999999999997E-2</v>
      </c>
      <c r="LD59" t="str">
        <f t="shared" ca="1" si="946"/>
        <v>Yes</v>
      </c>
      <c r="LE59">
        <f ca="1">COUNTIF(LD$4:LD59, "Yes")</f>
        <v>2</v>
      </c>
      <c r="LF59" s="37">
        <f t="shared" ca="1" si="599"/>
        <v>498140.65479143534</v>
      </c>
      <c r="LG59" s="37">
        <f t="shared" ca="1" si="600"/>
        <v>3042.1478190942585</v>
      </c>
      <c r="LH59" s="64">
        <f t="shared" ca="1" si="307"/>
        <v>501182.80261052959</v>
      </c>
      <c r="LI59" s="170" cm="1">
        <f t="array" aca="1" ref="LI59" ca="1">IF(MONTH($A59) = 1, _xlfn.LET(_xlpm.value, RAND(), _xlfn.IFS(_xlpm.value&lt;=0.6, 0.9/12, AND(_xlpm.value&gt;0.6, _xlpm.value&lt;=0.8), 0.36/12, _xlpm.value&gt;0.8, -0.06/12)), LI58)</f>
        <v>0.03</v>
      </c>
      <c r="LJ59" t="str">
        <f t="shared" ca="1" si="947"/>
        <v>No</v>
      </c>
      <c r="LK59">
        <f ca="1">COUNTIF(LJ$4:LJ59, "Yes")</f>
        <v>4</v>
      </c>
      <c r="LL59" s="37">
        <f t="shared" ca="1" si="601"/>
        <v>186533.20731987615</v>
      </c>
      <c r="LM59" s="37">
        <f t="shared" ca="1" si="602"/>
        <v>18962.136760100075</v>
      </c>
      <c r="LN59" s="64">
        <f t="shared" ca="1" si="311"/>
        <v>205495.34407997623</v>
      </c>
      <c r="LO59" s="170" cm="1">
        <f t="array" aca="1" ref="LO59" ca="1">IF(MONTH($A59) = 1, _xlfn.LET(_xlpm.value, RAND(), _xlfn.IFS(_xlpm.value&lt;=0.6, 0.9/12, AND(_xlpm.value&gt;0.6, _xlpm.value&lt;=0.8), 0.36/12, _xlpm.value&gt;0.8, -0.06/12)), LO58)</f>
        <v>0.03</v>
      </c>
      <c r="LP59" t="str">
        <f t="shared" ca="1" si="948"/>
        <v>Yes</v>
      </c>
      <c r="LQ59">
        <f ca="1">COUNTIF(LP$4:LP59, "Yes")</f>
        <v>5</v>
      </c>
      <c r="LR59" s="37">
        <f t="shared" ca="1" si="603"/>
        <v>243898.21153673189</v>
      </c>
      <c r="LS59" s="37">
        <f t="shared" ca="1" si="604"/>
        <v>24736.343863501181</v>
      </c>
      <c r="LT59" s="64">
        <f t="shared" ca="1" si="315"/>
        <v>268634.55540023308</v>
      </c>
      <c r="LU59" s="170" cm="1">
        <f t="array" aca="1" ref="LU59" ca="1">IF(MONTH($A59) = 1, _xlfn.LET(_xlpm.value, RAND(), _xlfn.IFS(_xlpm.value&lt;=0.6, 0.9/12, AND(_xlpm.value&gt;0.6, _xlpm.value&lt;=0.8), 0.36/12, _xlpm.value&gt;0.8, -0.06/12)), LU58)</f>
        <v>0.03</v>
      </c>
      <c r="LV59" t="str">
        <f t="shared" ca="1" si="949"/>
        <v>No</v>
      </c>
      <c r="LW59">
        <f ca="1">COUNTIF(LV$4:LV59, "Yes")</f>
        <v>3</v>
      </c>
      <c r="LX59" s="37">
        <f t="shared" ca="1" si="605"/>
        <v>684358.51862577256</v>
      </c>
      <c r="LY59" s="37">
        <f t="shared" ca="1" si="606"/>
        <v>11294.676486583347</v>
      </c>
      <c r="LZ59" s="64">
        <f t="shared" ca="1" si="319"/>
        <v>695653.19511235587</v>
      </c>
      <c r="MA59" s="170" cm="1">
        <f t="array" aca="1" ref="MA59" ca="1">IF(MONTH($A59) = 1, _xlfn.LET(_xlpm.value, RAND(), _xlfn.IFS(_xlpm.value&lt;=0.6, 0.9/12, AND(_xlpm.value&gt;0.6, _xlpm.value&lt;=0.8), 0.36/12, _xlpm.value&gt;0.8, -0.06/12)), MA58)</f>
        <v>-5.0000000000000001E-3</v>
      </c>
      <c r="MB59" t="str">
        <f t="shared" ca="1" si="950"/>
        <v>No</v>
      </c>
      <c r="MC59">
        <f ca="1">COUNTIF(MB$4:MB59, "Yes")</f>
        <v>2</v>
      </c>
      <c r="MD59" s="37">
        <f t="shared" ca="1" si="607"/>
        <v>134387.81336657403</v>
      </c>
      <c r="ME59" s="37">
        <f t="shared" ca="1" si="608"/>
        <v>3820.6530280502943</v>
      </c>
      <c r="MF59" s="64">
        <f t="shared" ca="1" si="323"/>
        <v>138208.46639462432</v>
      </c>
      <c r="MG59" s="170" cm="1">
        <f t="array" aca="1" ref="MG59" ca="1">IF(MONTH($A59) = 1, _xlfn.LET(_xlpm.value, RAND(), _xlfn.IFS(_xlpm.value&lt;=0.6, 0.9/12, AND(_xlpm.value&gt;0.6, _xlpm.value&lt;=0.8), 0.36/12, _xlpm.value&gt;0.8, -0.06/12)), MG58)</f>
        <v>-5.0000000000000001E-3</v>
      </c>
      <c r="MH59" t="str">
        <f t="shared" ca="1" si="951"/>
        <v>No</v>
      </c>
      <c r="MI59">
        <f ca="1">COUNTIF(MH$4:MH59, "Yes")</f>
        <v>3</v>
      </c>
      <c r="MJ59" s="37">
        <f t="shared" ca="1" si="609"/>
        <v>506400.23719734867</v>
      </c>
      <c r="MK59" s="37">
        <f t="shared" ca="1" si="610"/>
        <v>18596.713347095952</v>
      </c>
      <c r="ML59" s="64">
        <f t="shared" ca="1" si="327"/>
        <v>524996.95054444461</v>
      </c>
      <c r="MM59" s="170" cm="1">
        <f t="array" aca="1" ref="MM59" ca="1">IF(MONTH($A59) = 1, _xlfn.LET(_xlpm.value, RAND(), _xlfn.IFS(_xlpm.value&lt;=0.6, 0.9/12, AND(_xlpm.value&gt;0.6, _xlpm.value&lt;=0.8), 0.36/12, _xlpm.value&gt;0.8, -0.06/12)), MM58)</f>
        <v>0.03</v>
      </c>
      <c r="MN59" t="str">
        <f t="shared" ca="1" si="952"/>
        <v>Yes</v>
      </c>
      <c r="MO59">
        <f ca="1">COUNTIF(MN$4:MN59, "Yes")</f>
        <v>6</v>
      </c>
      <c r="MP59" s="37">
        <f t="shared" ca="1" si="611"/>
        <v>440391.29001027031</v>
      </c>
      <c r="MQ59" s="37">
        <f t="shared" ca="1" si="612"/>
        <v>31144.238666947767</v>
      </c>
      <c r="MR59" s="64">
        <f t="shared" ca="1" si="331"/>
        <v>471535.52867721807</v>
      </c>
      <c r="MS59" s="170" cm="1">
        <f t="array" aca="1" ref="MS59" ca="1">IF(MONTH($A59) = 1, _xlfn.LET(_xlpm.value, RAND(), _xlfn.IFS(_xlpm.value&lt;=0.6, 0.9/12, AND(_xlpm.value&gt;0.6, _xlpm.value&lt;=0.8), 0.36/12, _xlpm.value&gt;0.8, -0.06/12)), MS58)</f>
        <v>7.4999999999999997E-2</v>
      </c>
      <c r="MT59" t="str">
        <f t="shared" ca="1" si="953"/>
        <v>No</v>
      </c>
      <c r="MU59">
        <f ca="1">COUNTIF(MT$4:MT59, "Yes")</f>
        <v>8</v>
      </c>
      <c r="MV59" s="37">
        <f t="shared" ca="1" si="613"/>
        <v>174238.80992677607</v>
      </c>
      <c r="MW59" s="37">
        <f t="shared" ca="1" si="614"/>
        <v>35529.92992627262</v>
      </c>
      <c r="MX59" s="64">
        <f t="shared" ca="1" si="335"/>
        <v>209768.7398530487</v>
      </c>
      <c r="MY59" s="170" cm="1">
        <f t="array" aca="1" ref="MY59" ca="1">IF(MONTH($A59) = 1, _xlfn.LET(_xlpm.value, RAND(), _xlfn.IFS(_xlpm.value&lt;=0.6, 0.9/12, AND(_xlpm.value&gt;0.6, _xlpm.value&lt;=0.8), 0.36/12, _xlpm.value&gt;0.8, -0.06/12)), MY58)</f>
        <v>7.4999999999999997E-2</v>
      </c>
      <c r="MZ59" t="str">
        <f t="shared" ca="1" si="954"/>
        <v>No</v>
      </c>
      <c r="NA59">
        <f ca="1">COUNTIF(MZ$4:MZ59, "Yes")</f>
        <v>1</v>
      </c>
      <c r="NB59" s="37">
        <f t="shared" ca="1" si="615"/>
        <v>1275663.9648321329</v>
      </c>
      <c r="NC59" s="37">
        <f t="shared" ca="1" si="616"/>
        <v>4625.7449389915719</v>
      </c>
      <c r="ND59" s="64">
        <f t="shared" ca="1" si="339"/>
        <v>1280289.7097711244</v>
      </c>
      <c r="NE59" s="170" cm="1">
        <f t="array" aca="1" ref="NE59" ca="1">IF(MONTH($A59) = 1, _xlfn.LET(_xlpm.value, RAND(), _xlfn.IFS(_xlpm.value&lt;=0.6, 0.9/12, AND(_xlpm.value&gt;0.6, _xlpm.value&lt;=0.8), 0.36/12, _xlpm.value&gt;0.8, -0.06/12)), NE58)</f>
        <v>-5.0000000000000001E-3</v>
      </c>
      <c r="NF59" t="str">
        <f t="shared" ca="1" si="955"/>
        <v>Yes</v>
      </c>
      <c r="NG59">
        <f ca="1">COUNTIF(NF$4:NF59, "Yes")</f>
        <v>2</v>
      </c>
      <c r="NH59" s="37">
        <f t="shared" ca="1" si="617"/>
        <v>388043.36265399534</v>
      </c>
      <c r="NI59" s="37">
        <f t="shared" ca="1" si="618"/>
        <v>8808.1719500103063</v>
      </c>
      <c r="NJ59" s="64">
        <f t="shared" ca="1" si="343"/>
        <v>396851.53460400563</v>
      </c>
      <c r="NK59" s="170" cm="1">
        <f t="array" aca="1" ref="NK59" ca="1">IF(MONTH($A59) = 1, _xlfn.LET(_xlpm.value, RAND(), _xlfn.IFS(_xlpm.value&lt;=0.6, 0.9/12, AND(_xlpm.value&gt;0.6, _xlpm.value&lt;=0.8), 0.36/12, _xlpm.value&gt;0.8, -0.06/12)), NK58)</f>
        <v>-5.0000000000000001E-3</v>
      </c>
      <c r="NL59" t="str">
        <f t="shared" ca="1" si="956"/>
        <v>No</v>
      </c>
      <c r="NM59">
        <f ca="1">COUNTIF(NL$4:NL59, "Yes")</f>
        <v>4</v>
      </c>
      <c r="NN59" s="37">
        <f t="shared" ca="1" si="619"/>
        <v>185276.54180056375</v>
      </c>
      <c r="NO59" s="37">
        <f t="shared" ca="1" si="620"/>
        <v>31528.642435765727</v>
      </c>
      <c r="NP59" s="64">
        <f t="shared" ca="1" si="347"/>
        <v>216805.18423632949</v>
      </c>
      <c r="NQ59" s="170" cm="1">
        <f t="array" aca="1" ref="NQ59" ca="1">IF(MONTH($A59) = 1, _xlfn.LET(_xlpm.value, RAND(), _xlfn.IFS(_xlpm.value&lt;=0.6, 0.9/12, AND(_xlpm.value&gt;0.6, _xlpm.value&lt;=0.8), 0.36/12, _xlpm.value&gt;0.8, -0.06/12)), NQ58)</f>
        <v>7.4999999999999997E-2</v>
      </c>
      <c r="NR59" t="str">
        <f t="shared" ca="1" si="957"/>
        <v>No</v>
      </c>
      <c r="NS59">
        <f ca="1">COUNTIF(NR$4:NR59, "Yes")</f>
        <v>4</v>
      </c>
      <c r="NT59" s="37">
        <f t="shared" ca="1" si="621"/>
        <v>163699.07004049665</v>
      </c>
      <c r="NU59" s="37">
        <f t="shared" ca="1" si="622"/>
        <v>21605.634463534676</v>
      </c>
      <c r="NV59" s="64">
        <f t="shared" ca="1" si="351"/>
        <v>185304.70450403134</v>
      </c>
      <c r="NW59" s="170" cm="1">
        <f t="array" aca="1" ref="NW59" ca="1">IF(MONTH($A59) = 1, _xlfn.LET(_xlpm.value, RAND(), _xlfn.IFS(_xlpm.value&lt;=0.6, 0.9/12, AND(_xlpm.value&gt;0.6, _xlpm.value&lt;=0.8), 0.36/12, _xlpm.value&gt;0.8, -0.06/12)), NW58)</f>
        <v>7.4999999999999997E-2</v>
      </c>
      <c r="NX59" t="str">
        <f t="shared" ca="1" si="958"/>
        <v>No</v>
      </c>
      <c r="NY59">
        <f ca="1">COUNTIF(NX$4:NX59, "Yes")</f>
        <v>5</v>
      </c>
      <c r="NZ59" s="37">
        <f t="shared" ca="1" si="623"/>
        <v>500945.11524205626</v>
      </c>
      <c r="OA59" s="37">
        <f t="shared" ca="1" si="624"/>
        <v>34281.657381780387</v>
      </c>
      <c r="OB59" s="64">
        <f t="shared" ca="1" si="355"/>
        <v>535226.77262383664</v>
      </c>
      <c r="OC59" s="170" cm="1">
        <f t="array" aca="1" ref="OC59" ca="1">IF(MONTH($A59) = 1, _xlfn.LET(_xlpm.value, RAND(), _xlfn.IFS(_xlpm.value&lt;=0.6, 0.9/12, AND(_xlpm.value&gt;0.6, _xlpm.value&lt;=0.8), 0.36/12, _xlpm.value&gt;0.8, -0.06/12)), OC58)</f>
        <v>-5.0000000000000001E-3</v>
      </c>
      <c r="OD59" t="str">
        <f t="shared" ca="1" si="959"/>
        <v>No</v>
      </c>
      <c r="OE59">
        <f ca="1">COUNTIF(OD$4:OD59, "Yes")</f>
        <v>4</v>
      </c>
      <c r="OF59" s="37">
        <f t="shared" ca="1" si="625"/>
        <v>188706.00262240213</v>
      </c>
      <c r="OG59" s="37">
        <f t="shared" ca="1" si="626"/>
        <v>15001.832133391843</v>
      </c>
      <c r="OH59" s="64">
        <f t="shared" ca="1" si="359"/>
        <v>203707.83475579397</v>
      </c>
      <c r="OI59" s="170" cm="1">
        <f t="array" aca="1" ref="OI59" ca="1">IF(MONTH($A59) = 1, _xlfn.LET(_xlpm.value, RAND(), _xlfn.IFS(_xlpm.value&lt;=0.6, 0.9/12, AND(_xlpm.value&gt;0.6, _xlpm.value&lt;=0.8), 0.36/12, _xlpm.value&gt;0.8, -0.06/12)), OI58)</f>
        <v>-5.0000000000000001E-3</v>
      </c>
      <c r="OJ59" t="str">
        <f t="shared" ca="1" si="960"/>
        <v>Yes</v>
      </c>
      <c r="OK59">
        <f ca="1">COUNTIF(OJ$4:OJ59, "Yes")</f>
        <v>6</v>
      </c>
      <c r="OL59" s="37">
        <f t="shared" ca="1" si="627"/>
        <v>330628.91383467155</v>
      </c>
      <c r="OM59" s="37">
        <f t="shared" ca="1" si="628"/>
        <v>38762.558392537365</v>
      </c>
      <c r="ON59" s="64">
        <f t="shared" ca="1" si="363"/>
        <v>369391.4722272089</v>
      </c>
      <c r="OO59" s="170" cm="1">
        <f t="array" aca="1" ref="OO59" ca="1">IF(MONTH($A59) = 1, _xlfn.LET(_xlpm.value, RAND(), _xlfn.IFS(_xlpm.value&lt;=0.6, 0.9/12, AND(_xlpm.value&gt;0.6, _xlpm.value&lt;=0.8), 0.36/12, _xlpm.value&gt;0.8, -0.06/12)), OO58)</f>
        <v>7.4999999999999997E-2</v>
      </c>
      <c r="OP59" t="str">
        <f t="shared" ca="1" si="961"/>
        <v>No</v>
      </c>
      <c r="OQ59">
        <f ca="1">COUNTIF(OP$4:OP59, "Yes")</f>
        <v>3</v>
      </c>
      <c r="OR59" s="37">
        <f t="shared" ca="1" si="629"/>
        <v>448752.25178196689</v>
      </c>
      <c r="OS59" s="37">
        <f t="shared" ca="1" si="630"/>
        <v>14087.201356740281</v>
      </c>
      <c r="OT59" s="64">
        <f t="shared" ca="1" si="367"/>
        <v>462839.45313870715</v>
      </c>
      <c r="OU59" s="170" cm="1">
        <f t="array" aca="1" ref="OU59" ca="1">IF(MONTH($A59) = 1, _xlfn.LET(_xlpm.value, RAND(), _xlfn.IFS(_xlpm.value&lt;=0.6, 0.9/12, AND(_xlpm.value&gt;0.6, _xlpm.value&lt;=0.8), 0.36/12, _xlpm.value&gt;0.8, -0.06/12)), OU58)</f>
        <v>7.4999999999999997E-2</v>
      </c>
      <c r="OV59" t="str">
        <f t="shared" ca="1" si="962"/>
        <v>No</v>
      </c>
      <c r="OW59">
        <f ca="1">COUNTIF(OV$4:OV59, "Yes")</f>
        <v>2</v>
      </c>
      <c r="OX59" s="37">
        <f t="shared" ca="1" si="631"/>
        <v>354689.85340614419</v>
      </c>
      <c r="OY59" s="37">
        <f t="shared" ca="1" si="632"/>
        <v>15800.690610910269</v>
      </c>
      <c r="OZ59" s="64">
        <f t="shared" ca="1" si="371"/>
        <v>370490.54401705443</v>
      </c>
      <c r="PA59" s="170" cm="1">
        <f t="array" aca="1" ref="PA59" ca="1">IF(MONTH($A59) = 1, _xlfn.LET(_xlpm.value, RAND(), _xlfn.IFS(_xlpm.value&lt;=0.6, 0.9/12, AND(_xlpm.value&gt;0.6, _xlpm.value&lt;=0.8), 0.36/12, _xlpm.value&gt;0.8, -0.06/12)), PA58)</f>
        <v>-5.0000000000000001E-3</v>
      </c>
      <c r="PB59" t="str">
        <f t="shared" ca="1" si="963"/>
        <v>No</v>
      </c>
      <c r="PC59">
        <f ca="1">COUNTIF(PB$4:PB59, "Yes")</f>
        <v>4</v>
      </c>
      <c r="PD59" s="37">
        <f t="shared" ca="1" si="633"/>
        <v>265123.10298145976</v>
      </c>
      <c r="PE59" s="37">
        <f t="shared" ca="1" si="634"/>
        <v>16631.027621192014</v>
      </c>
      <c r="PF59" s="64">
        <f t="shared" ca="1" si="375"/>
        <v>281754.13060265174</v>
      </c>
      <c r="PG59" s="170" cm="1">
        <f t="array" aca="1" ref="PG59" ca="1">IF(MONTH($A59) = 1, _xlfn.LET(_xlpm.value, RAND(), _xlfn.IFS(_xlpm.value&lt;=0.6, 0.9/12, AND(_xlpm.value&gt;0.6, _xlpm.value&lt;=0.8), 0.36/12, _xlpm.value&gt;0.8, -0.06/12)), PG58)</f>
        <v>-5.0000000000000001E-3</v>
      </c>
      <c r="PH59" t="str">
        <f t="shared" ca="1" si="964"/>
        <v>No</v>
      </c>
      <c r="PI59">
        <f ca="1">COUNTIF(PH$4:PH59, "Yes")</f>
        <v>5</v>
      </c>
      <c r="PJ59" s="37">
        <f t="shared" ca="1" si="635"/>
        <v>185013.14494968284</v>
      </c>
      <c r="PK59" s="37">
        <f t="shared" ca="1" si="636"/>
        <v>22417.122949194396</v>
      </c>
      <c r="PL59" s="64">
        <f t="shared" ca="1" si="379"/>
        <v>207430.26789887724</v>
      </c>
      <c r="PM59" s="170" cm="1">
        <f t="array" aca="1" ref="PM59" ca="1">IF(MONTH($A59) = 1, _xlfn.LET(_xlpm.value, RAND(), _xlfn.IFS(_xlpm.value&lt;=0.6, 0.9/12, AND(_xlpm.value&gt;0.6, _xlpm.value&lt;=0.8), 0.36/12, _xlpm.value&gt;0.8, -0.06/12)), PM58)</f>
        <v>-5.0000000000000001E-3</v>
      </c>
      <c r="PN59" t="str">
        <f t="shared" ca="1" si="965"/>
        <v>No</v>
      </c>
      <c r="PO59">
        <f ca="1">COUNTIF(PN$4:PN59, "Yes")</f>
        <v>2</v>
      </c>
      <c r="PP59" s="37">
        <f t="shared" ca="1" si="637"/>
        <v>362060.59739178309</v>
      </c>
      <c r="PQ59" s="37">
        <f t="shared" ca="1" si="638"/>
        <v>11867.969923849942</v>
      </c>
      <c r="PR59" s="64">
        <f t="shared" ca="1" si="383"/>
        <v>373928.567315633</v>
      </c>
      <c r="PS59" s="170" cm="1">
        <f t="array" aca="1" ref="PS59" ca="1">IF(MONTH($A59) = 1, _xlfn.LET(_xlpm.value, RAND(), _xlfn.IFS(_xlpm.value&lt;=0.6, 0.9/12, AND(_xlpm.value&gt;0.6, _xlpm.value&lt;=0.8), 0.36/12, _xlpm.value&gt;0.8, -0.06/12)), PS58)</f>
        <v>7.4999999999999997E-2</v>
      </c>
      <c r="PT59" t="str">
        <f t="shared" ca="1" si="966"/>
        <v>No</v>
      </c>
      <c r="PU59">
        <f ca="1">COUNTIF(PT$4:PT59, "Yes")</f>
        <v>3</v>
      </c>
      <c r="PV59" s="37">
        <f t="shared" ca="1" si="639"/>
        <v>214911.30369704642</v>
      </c>
      <c r="PW59" s="37">
        <f t="shared" ca="1" si="640"/>
        <v>10326.604866844635</v>
      </c>
      <c r="PX59" s="64">
        <f t="shared" ca="1" si="387"/>
        <v>225237.90856389105</v>
      </c>
      <c r="PY59" s="170" cm="1">
        <f t="array" aca="1" ref="PY59" ca="1">IF(MONTH($A59) = 1, _xlfn.LET(_xlpm.value, RAND(), _xlfn.IFS(_xlpm.value&lt;=0.6, 0.9/12, AND(_xlpm.value&gt;0.6, _xlpm.value&lt;=0.8), 0.36/12, _xlpm.value&gt;0.8, -0.06/12)), PY58)</f>
        <v>7.4999999999999997E-2</v>
      </c>
      <c r="PZ59" t="str">
        <f t="shared" ca="1" si="967"/>
        <v>No</v>
      </c>
      <c r="QA59">
        <f ca="1">COUNTIF(PZ$4:PZ59, "Yes")</f>
        <v>4</v>
      </c>
      <c r="QB59" s="37">
        <f t="shared" ca="1" si="641"/>
        <v>773733.25722881476</v>
      </c>
      <c r="QC59" s="37">
        <f t="shared" ca="1" si="642"/>
        <v>16763.014276946436</v>
      </c>
      <c r="QD59" s="64">
        <f t="shared" ca="1" si="391"/>
        <v>790496.27150576119</v>
      </c>
      <c r="QE59" s="170" cm="1">
        <f t="array" aca="1" ref="QE59" ca="1">IF(MONTH($A59) = 1, _xlfn.LET(_xlpm.value, RAND(), _xlfn.IFS(_xlpm.value&lt;=0.6, 0.9/12, AND(_xlpm.value&gt;0.6, _xlpm.value&lt;=0.8), 0.36/12, _xlpm.value&gt;0.8, -0.06/12)), QE58)</f>
        <v>7.4999999999999997E-2</v>
      </c>
      <c r="QF59" t="str">
        <f t="shared" ca="1" si="968"/>
        <v>No</v>
      </c>
      <c r="QG59">
        <f ca="1">COUNTIF(QF$4:QF59, "Yes")</f>
        <v>1</v>
      </c>
      <c r="QH59" s="37">
        <f t="shared" ca="1" si="643"/>
        <v>533860.16690986289</v>
      </c>
      <c r="QI59" s="37">
        <f t="shared" ca="1" si="644"/>
        <v>6510.1092229099677</v>
      </c>
      <c r="QJ59" s="64">
        <f t="shared" ca="1" si="395"/>
        <v>540370.27613277291</v>
      </c>
      <c r="QK59" s="170" cm="1">
        <f t="array" aca="1" ref="QK59" ca="1">IF(MONTH($A59) = 1, _xlfn.LET(_xlpm.value, RAND(), _xlfn.IFS(_xlpm.value&lt;=0.6, 0.9/12, AND(_xlpm.value&gt;0.6, _xlpm.value&lt;=0.8), 0.36/12, _xlpm.value&gt;0.8, -0.06/12)), QK58)</f>
        <v>0.03</v>
      </c>
      <c r="QL59" t="str">
        <f t="shared" ca="1" si="969"/>
        <v>No</v>
      </c>
      <c r="QM59">
        <f ca="1">COUNTIF(QL$4:QL59, "Yes")</f>
        <v>4</v>
      </c>
      <c r="QN59" s="37">
        <f t="shared" ca="1" si="645"/>
        <v>181870.16239440514</v>
      </c>
      <c r="QO59" s="37">
        <f t="shared" ca="1" si="646"/>
        <v>28408.296432788335</v>
      </c>
      <c r="QP59" s="64">
        <f t="shared" ca="1" si="399"/>
        <v>210278.45882719348</v>
      </c>
      <c r="QQ59" s="170" cm="1">
        <f t="array" aca="1" ref="QQ59" ca="1">IF(MONTH($A59) = 1, _xlfn.LET(_xlpm.value, RAND(), _xlfn.IFS(_xlpm.value&lt;=0.6, 0.9/12, AND(_xlpm.value&gt;0.6, _xlpm.value&lt;=0.8), 0.36/12, _xlpm.value&gt;0.8, -0.06/12)), QQ58)</f>
        <v>7.4999999999999997E-2</v>
      </c>
      <c r="QR59" t="str">
        <f t="shared" ca="1" si="970"/>
        <v>No</v>
      </c>
      <c r="QS59">
        <f ca="1">COUNTIF(QR$4:QR59, "Yes")</f>
        <v>5</v>
      </c>
      <c r="QT59" s="37">
        <f t="shared" ca="1" si="647"/>
        <v>266489.85087351251</v>
      </c>
      <c r="QU59" s="37">
        <f t="shared" ca="1" si="648"/>
        <v>23219.458909948986</v>
      </c>
      <c r="QV59" s="64">
        <f t="shared" ca="1" si="403"/>
        <v>289709.3097834615</v>
      </c>
      <c r="QW59" s="170" cm="1">
        <f t="array" aca="1" ref="QW59" ca="1">IF(MONTH($A59) = 1, _xlfn.LET(_xlpm.value, RAND(), _xlfn.IFS(_xlpm.value&lt;=0.6, 0.9/12, AND(_xlpm.value&gt;0.6, _xlpm.value&lt;=0.8), 0.36/12, _xlpm.value&gt;0.8, -0.06/12)), QW58)</f>
        <v>0.03</v>
      </c>
      <c r="QX59" t="str">
        <f t="shared" ca="1" si="971"/>
        <v>No</v>
      </c>
      <c r="QY59">
        <f ca="1">COUNTIF(QX$4:QX59, "Yes")</f>
        <v>1</v>
      </c>
      <c r="QZ59" s="37">
        <f t="shared" ca="1" si="649"/>
        <v>915315.727084607</v>
      </c>
      <c r="RA59" s="37">
        <f t="shared" ca="1" si="650"/>
        <v>6510.1092229099677</v>
      </c>
      <c r="RB59" s="64">
        <f t="shared" ca="1" si="407"/>
        <v>921825.83630751702</v>
      </c>
      <c r="RC59" s="170" cm="1">
        <f t="array" aca="1" ref="RC59" ca="1">IF(MONTH($A59) = 1, _xlfn.LET(_xlpm.value, RAND(), _xlfn.IFS(_xlpm.value&lt;=0.6, 0.9/12, AND(_xlpm.value&gt;0.6, _xlpm.value&lt;=0.8), 0.36/12, _xlpm.value&gt;0.8, -0.06/12)), RC58)</f>
        <v>7.4999999999999997E-2</v>
      </c>
      <c r="RD59" t="str">
        <f t="shared" ca="1" si="972"/>
        <v>No</v>
      </c>
      <c r="RE59">
        <f ca="1">COUNTIF(RD$4:RD59, "Yes")</f>
        <v>2</v>
      </c>
      <c r="RF59" s="37">
        <f t="shared" ca="1" si="651"/>
        <v>329350.30431880977</v>
      </c>
      <c r="RG59" s="37">
        <f t="shared" ca="1" si="652"/>
        <v>13933.112157588133</v>
      </c>
      <c r="RH59" s="64">
        <f t="shared" ca="1" si="411"/>
        <v>343283.41647639789</v>
      </c>
      <c r="RI59" s="170" cm="1">
        <f t="array" aca="1" ref="RI59" ca="1">IF(MONTH($A59) = 1, _xlfn.LET(_xlpm.value, RAND(), _xlfn.IFS(_xlpm.value&lt;=0.6, 0.9/12, AND(_xlpm.value&gt;0.6, _xlpm.value&lt;=0.8), 0.36/12, _xlpm.value&gt;0.8, -0.06/12)), RI58)</f>
        <v>7.4999999999999997E-2</v>
      </c>
      <c r="RJ59" t="str">
        <f t="shared" ca="1" si="973"/>
        <v>No</v>
      </c>
      <c r="RK59">
        <f ca="1">COUNTIF(RJ$4:RJ59, "Yes")</f>
        <v>2</v>
      </c>
      <c r="RL59" s="37">
        <f t="shared" ca="1" si="653"/>
        <v>326188.70654030872</v>
      </c>
      <c r="RM59" s="37">
        <f t="shared" ca="1" si="654"/>
        <v>12746.764322027955</v>
      </c>
      <c r="RN59" s="64">
        <f t="shared" ca="1" si="415"/>
        <v>338935.47086233669</v>
      </c>
      <c r="RO59" s="170" cm="1">
        <f t="array" aca="1" ref="RO59" ca="1">IF(MONTH($A59) = 1, _xlfn.LET(_xlpm.value, RAND(), _xlfn.IFS(_xlpm.value&lt;=0.6, 0.9/12, AND(_xlpm.value&gt;0.6, _xlpm.value&lt;=0.8), 0.36/12, _xlpm.value&gt;0.8, -0.06/12)), RO58)</f>
        <v>7.4999999999999997E-2</v>
      </c>
      <c r="RP59" t="str">
        <f t="shared" ca="1" si="974"/>
        <v>No</v>
      </c>
      <c r="RQ59">
        <f ca="1">COUNTIF(RP$4:RP59, "Yes")</f>
        <v>3</v>
      </c>
      <c r="RR59" s="37">
        <f t="shared" ca="1" si="655"/>
        <v>433241.53789084125</v>
      </c>
      <c r="RS59" s="37">
        <f t="shared" ca="1" si="656"/>
        <v>8382.1577316368566</v>
      </c>
      <c r="RT59" s="64">
        <f t="shared" ca="1" si="419"/>
        <v>441623.69562247809</v>
      </c>
      <c r="RU59" s="170" cm="1">
        <f t="array" aca="1" ref="RU59" ca="1">IF(MONTH($A59) = 1, _xlfn.LET(_xlpm.value, RAND(), _xlfn.IFS(_xlpm.value&lt;=0.6, 0.9/12, AND(_xlpm.value&gt;0.6, _xlpm.value&lt;=0.8), 0.36/12, _xlpm.value&gt;0.8, -0.06/12)), RU58)</f>
        <v>7.4999999999999997E-2</v>
      </c>
      <c r="RV59" t="str">
        <f t="shared" ca="1" si="975"/>
        <v>No</v>
      </c>
      <c r="RW59">
        <f ca="1">COUNTIF(RV$4:RV59, "Yes")</f>
        <v>2</v>
      </c>
      <c r="RX59" s="37">
        <f t="shared" ca="1" si="657"/>
        <v>596924.7239961914</v>
      </c>
      <c r="RY59" s="37">
        <f t="shared" ca="1" si="658"/>
        <v>12901.117425881106</v>
      </c>
      <c r="RZ59" s="64">
        <f t="shared" ca="1" si="423"/>
        <v>609825.8414220725</v>
      </c>
      <c r="SA59" s="170" cm="1">
        <f t="array" aca="1" ref="SA59" ca="1">IF(MONTH($A59) = 1, _xlfn.LET(_xlpm.value, RAND(), _xlfn.IFS(_xlpm.value&lt;=0.6, 0.9/12, AND(_xlpm.value&gt;0.6, _xlpm.value&lt;=0.8), 0.36/12, _xlpm.value&gt;0.8, -0.06/12)), SA58)</f>
        <v>7.4999999999999997E-2</v>
      </c>
      <c r="SB59" t="str">
        <f t="shared" ca="1" si="976"/>
        <v>No</v>
      </c>
      <c r="SC59">
        <f ca="1">COUNTIF(SB$4:SB59, "Yes")</f>
        <v>3</v>
      </c>
      <c r="SD59" s="37">
        <f t="shared" ca="1" si="659"/>
        <v>204807.96825297934</v>
      </c>
      <c r="SE59" s="37">
        <f t="shared" ca="1" si="660"/>
        <v>18365.615048738957</v>
      </c>
      <c r="SF59" s="64">
        <f t="shared" ca="1" si="427"/>
        <v>223173.58330171829</v>
      </c>
      <c r="SG59" s="170" cm="1">
        <f t="array" aca="1" ref="SG59" ca="1">IF(MONTH($A59) = 1, _xlfn.LET(_xlpm.value, RAND(), _xlfn.IFS(_xlpm.value&lt;=0.6, 0.9/12, AND(_xlpm.value&gt;0.6, _xlpm.value&lt;=0.8), 0.36/12, _xlpm.value&gt;0.8, -0.06/12)), SG58)</f>
        <v>0.03</v>
      </c>
      <c r="SH59" t="str">
        <f t="shared" ca="1" si="977"/>
        <v>No</v>
      </c>
      <c r="SI59">
        <f ca="1">COUNTIF(SH$4:SH59, "Yes")</f>
        <v>2</v>
      </c>
      <c r="SJ59" s="37">
        <f t="shared" ca="1" si="661"/>
        <v>342854.11530033499</v>
      </c>
      <c r="SK59" s="37">
        <f t="shared" ca="1" si="662"/>
        <v>6921.0716873341444</v>
      </c>
      <c r="SL59" s="64">
        <f t="shared" ca="1" si="431"/>
        <v>349775.18698766915</v>
      </c>
      <c r="SM59" s="170" cm="1">
        <f t="array" aca="1" ref="SM59" ca="1">IF(MONTH($A59) = 1, _xlfn.LET(_xlpm.value, RAND(), _xlfn.IFS(_xlpm.value&lt;=0.6, 0.9/12, AND(_xlpm.value&gt;0.6, _xlpm.value&lt;=0.8), 0.36/12, _xlpm.value&gt;0.8, -0.06/12)), SM58)</f>
        <v>7.4999999999999997E-2</v>
      </c>
      <c r="SN59" t="str">
        <f t="shared" ca="1" si="978"/>
        <v>No</v>
      </c>
      <c r="SO59">
        <f ca="1">COUNTIF(SN$4:SN59, "Yes")</f>
        <v>4</v>
      </c>
      <c r="SP59" s="37">
        <f t="shared" ca="1" si="663"/>
        <v>401000.52130460041</v>
      </c>
      <c r="SQ59" s="37">
        <f t="shared" ca="1" si="664"/>
        <v>20542.699366770605</v>
      </c>
      <c r="SR59" s="64">
        <f t="shared" ca="1" si="435"/>
        <v>421543.22067137103</v>
      </c>
      <c r="SS59" s="170" cm="1">
        <f t="array" aca="1" ref="SS59" ca="1">IF(MONTH($A59) = 1, _xlfn.LET(_xlpm.value, RAND(), _xlfn.IFS(_xlpm.value&lt;=0.6, 0.9/12, AND(_xlpm.value&gt;0.6, _xlpm.value&lt;=0.8), 0.36/12, _xlpm.value&gt;0.8, -0.06/12)), SS58)</f>
        <v>7.4999999999999997E-2</v>
      </c>
      <c r="ST59" t="str">
        <f t="shared" ca="1" si="979"/>
        <v>No</v>
      </c>
      <c r="SU59">
        <f ca="1">COUNTIF(ST$4:ST59, "Yes")</f>
        <v>2</v>
      </c>
      <c r="SV59" s="37">
        <f t="shared" ca="1" si="665"/>
        <v>658520.12444499077</v>
      </c>
      <c r="SW59" s="37">
        <f t="shared" ca="1" si="666"/>
        <v>8606.2169990200127</v>
      </c>
      <c r="SX59" s="64">
        <f t="shared" ca="1" si="439"/>
        <v>667126.34144401073</v>
      </c>
      <c r="SY59" s="170" cm="1">
        <f t="array" aca="1" ref="SY59" ca="1">IF(MONTH($A59) = 1, _xlfn.LET(_xlpm.value, RAND(), _xlfn.IFS(_xlpm.value&lt;=0.6, 0.9/12, AND(_xlpm.value&gt;0.6, _xlpm.value&lt;=0.8), 0.36/12, _xlpm.value&gt;0.8, -0.06/12)), SY58)</f>
        <v>7.4999999999999997E-2</v>
      </c>
      <c r="SZ59" t="str">
        <f t="shared" ca="1" si="980"/>
        <v>No</v>
      </c>
      <c r="TA59">
        <f ca="1">COUNTIF(SZ$4:SZ59, "Yes")</f>
        <v>1</v>
      </c>
      <c r="TB59" s="37">
        <f t="shared" ca="1" si="667"/>
        <v>255868.55922062052</v>
      </c>
      <c r="TC59" s="37">
        <f t="shared" ca="1" si="668"/>
        <v>6673.6556334062625</v>
      </c>
      <c r="TD59" s="64">
        <f t="shared" ca="1" si="443"/>
        <v>262542.2148540268</v>
      </c>
      <c r="TE59" s="170" cm="1">
        <f t="array" aca="1" ref="TE59" ca="1">IF(MONTH($A59) = 1, _xlfn.LET(_xlpm.value, RAND(), _xlfn.IFS(_xlpm.value&lt;=0.6, 0.9/12, AND(_xlpm.value&gt;0.6, _xlpm.value&lt;=0.8), 0.36/12, _xlpm.value&gt;0.8, -0.06/12)), TE58)</f>
        <v>0.03</v>
      </c>
      <c r="TF59" t="str">
        <f t="shared" ca="1" si="981"/>
        <v>No</v>
      </c>
      <c r="TG59">
        <f ca="1">COUNTIF(TF$4:TF59, "Yes")</f>
        <v>2</v>
      </c>
      <c r="TH59" s="37">
        <f t="shared" ca="1" si="669"/>
        <v>561917.23043648084</v>
      </c>
      <c r="TI59" s="37">
        <f t="shared" ca="1" si="670"/>
        <v>15529.571288684429</v>
      </c>
      <c r="TJ59" s="64">
        <f t="shared" ca="1" si="447"/>
        <v>577446.80172516522</v>
      </c>
      <c r="TK59" s="170" cm="1">
        <f t="array" aca="1" ref="TK59" ca="1">IF(MONTH($A59) = 1, _xlfn.LET(_xlpm.value, RAND(), _xlfn.IFS(_xlpm.value&lt;=0.6, 0.9/12, AND(_xlpm.value&gt;0.6, _xlpm.value&lt;=0.8), 0.36/12, _xlpm.value&gt;0.8, -0.06/12)), TK58)</f>
        <v>7.4999999999999997E-2</v>
      </c>
      <c r="TL59" t="str">
        <f t="shared" ca="1" si="982"/>
        <v>No</v>
      </c>
      <c r="TM59">
        <f ca="1">COUNTIF(TL$4:TL59, "Yes")</f>
        <v>2</v>
      </c>
      <c r="TN59" s="37">
        <f t="shared" ca="1" si="671"/>
        <v>1081273.8914520149</v>
      </c>
      <c r="TO59" s="37">
        <f t="shared" ca="1" si="672"/>
        <v>11135.854161901534</v>
      </c>
      <c r="TP59" s="64">
        <f t="shared" ca="1" si="451"/>
        <v>1092409.7456139165</v>
      </c>
      <c r="TQ59" s="170" cm="1">
        <f t="array" aca="1" ref="TQ59" ca="1">IF(MONTH($A59) = 1, _xlfn.LET(_xlpm.value, RAND(), _xlfn.IFS(_xlpm.value&lt;=0.6, 0.9/12, AND(_xlpm.value&gt;0.6, _xlpm.value&lt;=0.8), 0.36/12, _xlpm.value&gt;0.8, -0.06/12)), TQ58)</f>
        <v>0.03</v>
      </c>
      <c r="TR59" t="str">
        <f t="shared" ca="1" si="983"/>
        <v>No</v>
      </c>
      <c r="TS59">
        <f ca="1">COUNTIF(TR$4:TR59, "Yes")</f>
        <v>0</v>
      </c>
      <c r="TT59" s="37">
        <f t="shared" ca="1" si="673"/>
        <v>293527.00853132509</v>
      </c>
      <c r="TU59" s="37">
        <f t="shared" ca="1" si="674"/>
        <v>0</v>
      </c>
      <c r="TV59" s="64">
        <f t="shared" ca="1" si="455"/>
        <v>293527.00853132509</v>
      </c>
      <c r="TW59" s="170" cm="1">
        <f t="array" aca="1" ref="TW59" ca="1">IF(MONTH($A59) = 1, _xlfn.LET(_xlpm.value, RAND(), _xlfn.IFS(_xlpm.value&lt;=0.6, 0.9/12, AND(_xlpm.value&gt;0.6, _xlpm.value&lt;=0.8), 0.36/12, _xlpm.value&gt;0.8, -0.06/12)), TW58)</f>
        <v>7.4999999999999997E-2</v>
      </c>
      <c r="TX59" t="str">
        <f t="shared" ca="1" si="984"/>
        <v>No</v>
      </c>
      <c r="TY59">
        <f ca="1">COUNTIF(TX$4:TX59, "Yes")</f>
        <v>4</v>
      </c>
      <c r="TZ59" s="37">
        <f t="shared" ca="1" si="675"/>
        <v>767972.12925067008</v>
      </c>
      <c r="UA59" s="37">
        <f t="shared" ca="1" si="676"/>
        <v>16902.205787530384</v>
      </c>
      <c r="UB59" s="64">
        <f t="shared" ca="1" si="459"/>
        <v>784874.33503820049</v>
      </c>
      <c r="UC59" s="170" cm="1">
        <f t="array" aca="1" ref="UC59" ca="1">IF(MONTH($A59) = 1, _xlfn.LET(_xlpm.value, RAND(), _xlfn.IFS(_xlpm.value&lt;=0.6, 0.9/12, AND(_xlpm.value&gt;0.6, _xlpm.value&lt;=0.8), 0.36/12, _xlpm.value&gt;0.8, -0.06/12)), UC58)</f>
        <v>7.4999999999999997E-2</v>
      </c>
      <c r="UD59" t="str">
        <f t="shared" ca="1" si="985"/>
        <v>No</v>
      </c>
      <c r="UE59">
        <f ca="1">COUNTIF(UD$4:UD59, "Yes")</f>
        <v>4</v>
      </c>
      <c r="UF59" s="37">
        <f t="shared" ca="1" si="677"/>
        <v>260375.51525569556</v>
      </c>
      <c r="UG59" s="37">
        <f t="shared" ca="1" si="678"/>
        <v>26357.989889932211</v>
      </c>
      <c r="UH59" s="64">
        <f t="shared" ca="1" si="463"/>
        <v>286733.50514562777</v>
      </c>
      <c r="UI59" s="170" cm="1">
        <f t="array" aca="1" ref="UI59" ca="1">IF(MONTH($A59) = 1, _xlfn.LET(_xlpm.value, RAND(), _xlfn.IFS(_xlpm.value&lt;=0.6, 0.9/12, AND(_xlpm.value&gt;0.6, _xlpm.value&lt;=0.8), 0.36/12, _xlpm.value&gt;0.8, -0.06/12)), UI58)</f>
        <v>7.4999999999999997E-2</v>
      </c>
      <c r="UJ59" t="str">
        <f t="shared" ca="1" si="986"/>
        <v>No</v>
      </c>
      <c r="UK59">
        <f ca="1">COUNTIF(UJ$4:UJ59, "Yes")</f>
        <v>3</v>
      </c>
      <c r="UL59" s="37">
        <f t="shared" ca="1" si="679"/>
        <v>446143.33222589537</v>
      </c>
      <c r="UM59" s="37">
        <f t="shared" ca="1" si="680"/>
        <v>15754.888684711874</v>
      </c>
      <c r="UN59" s="64">
        <f t="shared" ca="1" si="467"/>
        <v>461898.22091060726</v>
      </c>
      <c r="UO59" s="170" cm="1">
        <f t="array" aca="1" ref="UO59" ca="1">IF(MONTH($A59) = 1, _xlfn.LET(_xlpm.value, RAND(), _xlfn.IFS(_xlpm.value&lt;=0.6, 0.9/12, AND(_xlpm.value&gt;0.6, _xlpm.value&lt;=0.8), 0.36/12, _xlpm.value&gt;0.8, -0.06/12)), UO58)</f>
        <v>7.4999999999999997E-2</v>
      </c>
      <c r="UP59" t="str">
        <f t="shared" ca="1" si="987"/>
        <v>Yes</v>
      </c>
      <c r="UQ59">
        <f ca="1">COUNTIF(UP$4:UP59, "Yes")</f>
        <v>3</v>
      </c>
      <c r="UR59" s="37">
        <f t="shared" ca="1" si="681"/>
        <v>378656.54039760178</v>
      </c>
      <c r="US59" s="37">
        <f t="shared" ca="1" si="682"/>
        <v>12332.482995809978</v>
      </c>
      <c r="UT59" s="64">
        <f t="shared" ca="1" si="471"/>
        <v>390989.02339341177</v>
      </c>
      <c r="UU59" s="170" cm="1">
        <f t="array" aca="1" ref="UU59" ca="1">IF(MONTH($A59) = 1, _xlfn.LET(_xlpm.value, RAND(), _xlfn.IFS(_xlpm.value&lt;=0.6, 0.9/12, AND(_xlpm.value&gt;0.6, _xlpm.value&lt;=0.8), 0.36/12, _xlpm.value&gt;0.8, -0.06/12)), UU58)</f>
        <v>-5.0000000000000001E-3</v>
      </c>
      <c r="UV59" t="str">
        <f t="shared" ca="1" si="988"/>
        <v>No</v>
      </c>
      <c r="UW59">
        <f ca="1">COUNTIF(UV$4:UV59, "Yes")</f>
        <v>5</v>
      </c>
      <c r="UX59" s="37">
        <f t="shared" ca="1" si="683"/>
        <v>184706.23861560936</v>
      </c>
      <c r="UY59" s="37">
        <f t="shared" ca="1" si="684"/>
        <v>29479.786822337908</v>
      </c>
      <c r="UZ59" s="64">
        <f t="shared" ca="1" si="475"/>
        <v>214186.02543794728</v>
      </c>
      <c r="VA59" s="170" cm="1">
        <f t="array" aca="1" ref="VA59" ca="1">IF(MONTH($A59) = 1, _xlfn.LET(_xlpm.value, RAND(), _xlfn.IFS(_xlpm.value&lt;=0.6, 0.9/12, AND(_xlpm.value&gt;0.6, _xlpm.value&lt;=0.8), 0.36/12, _xlpm.value&gt;0.8, -0.06/12)), VA58)</f>
        <v>-5.0000000000000001E-3</v>
      </c>
      <c r="VB59" t="str">
        <f t="shared" ca="1" si="989"/>
        <v>No</v>
      </c>
      <c r="VC59">
        <f ca="1">COUNTIF(VB$4:VB59, "Yes")</f>
        <v>0</v>
      </c>
      <c r="VD59" s="37">
        <f t="shared" ca="1" si="685"/>
        <v>820351.89270580199</v>
      </c>
      <c r="VE59" s="37">
        <f t="shared" ca="1" si="686"/>
        <v>0</v>
      </c>
      <c r="VF59" s="64">
        <f t="shared" ca="1" si="479"/>
        <v>820351.89270580199</v>
      </c>
      <c r="VG59" s="170" cm="1">
        <f t="array" aca="1" ref="VG59" ca="1">IF(MONTH($A59) = 1, _xlfn.LET(_xlpm.value, RAND(), _xlfn.IFS(_xlpm.value&lt;=0.6, 0.9/12, AND(_xlpm.value&gt;0.6, _xlpm.value&lt;=0.8), 0.36/12, _xlpm.value&gt;0.8, -0.06/12)), VG58)</f>
        <v>0.03</v>
      </c>
      <c r="VH59" t="str">
        <f t="shared" ca="1" si="990"/>
        <v>No</v>
      </c>
      <c r="VI59">
        <f ca="1">COUNTIF(VH$4:VH59, "Yes")</f>
        <v>1</v>
      </c>
      <c r="VJ59" s="37">
        <f t="shared" ca="1" si="687"/>
        <v>410918.26040585525</v>
      </c>
      <c r="VK59" s="37">
        <f t="shared" ca="1" si="688"/>
        <v>3939.4581656575128</v>
      </c>
      <c r="VL59" s="64">
        <f t="shared" ca="1" si="483"/>
        <v>414857.71857151279</v>
      </c>
      <c r="VM59" s="170" cm="1">
        <f t="array" aca="1" ref="VM59" ca="1">IF(MONTH($A59) = 1, _xlfn.LET(_xlpm.value, RAND(), _xlfn.IFS(_xlpm.value&lt;=0.6, 0.9/12, AND(_xlpm.value&gt;0.6, _xlpm.value&lt;=0.8), 0.36/12, _xlpm.value&gt;0.8, -0.06/12)), VM58)</f>
        <v>-5.0000000000000001E-3</v>
      </c>
      <c r="VN59" t="str">
        <f t="shared" ca="1" si="991"/>
        <v>No</v>
      </c>
      <c r="VO59">
        <f ca="1">COUNTIF(VN$4:VN59, "Yes")</f>
        <v>3</v>
      </c>
      <c r="VP59" s="37">
        <f t="shared" ca="1" si="689"/>
        <v>363927.10074528819</v>
      </c>
      <c r="VQ59" s="37">
        <f t="shared" ca="1" si="690"/>
        <v>10838.026144589057</v>
      </c>
      <c r="VR59" s="64">
        <f t="shared" ca="1" si="487"/>
        <v>374765.12688987725</v>
      </c>
      <c r="VS59" s="170" cm="1">
        <f t="array" aca="1" ref="VS59" ca="1">IF(MONTH($A59) = 1, _xlfn.LET(_xlpm.value, RAND(), _xlfn.IFS(_xlpm.value&lt;=0.6, 0.9/12, AND(_xlpm.value&gt;0.6, _xlpm.value&lt;=0.8), 0.36/12, _xlpm.value&gt;0.8, -0.06/12)), VS58)</f>
        <v>-5.0000000000000001E-3</v>
      </c>
      <c r="VT59" t="str">
        <f t="shared" ca="1" si="992"/>
        <v>Yes</v>
      </c>
      <c r="VU59">
        <f ca="1">COUNTIF(VT$4:VT59, "Yes")</f>
        <v>3</v>
      </c>
      <c r="VV59" s="37">
        <f t="shared" ca="1" si="691"/>
        <v>225581.24831707659</v>
      </c>
      <c r="VW59" s="37">
        <f t="shared" ca="1" si="692"/>
        <v>13294.309790063478</v>
      </c>
      <c r="VX59" s="64">
        <f t="shared" ca="1" si="491"/>
        <v>238875.55810714007</v>
      </c>
      <c r="VY59" s="170" cm="1">
        <f t="array" aca="1" ref="VY59" ca="1">IF(MONTH($A59) = 1, _xlfn.LET(_xlpm.value, RAND(), _xlfn.IFS(_xlpm.value&lt;=0.6, 0.9/12, AND(_xlpm.value&gt;0.6, _xlpm.value&lt;=0.8), 0.36/12, _xlpm.value&gt;0.8, -0.06/12)), VY58)</f>
        <v>7.4999999999999997E-2</v>
      </c>
      <c r="VZ59" t="str">
        <f t="shared" ca="1" si="993"/>
        <v>No</v>
      </c>
      <c r="WA59">
        <f ca="1">COUNTIF(VZ$4:VZ59, "Yes")</f>
        <v>4</v>
      </c>
      <c r="WB59" s="37">
        <f t="shared" ca="1" si="693"/>
        <v>509455.35818119894</v>
      </c>
      <c r="WC59" s="37">
        <f t="shared" ca="1" si="694"/>
        <v>17646.255856900876</v>
      </c>
      <c r="WD59" s="64">
        <f t="shared" ca="1" si="495"/>
        <v>527101.61403809977</v>
      </c>
      <c r="WE59" s="14"/>
      <c r="WH59" s="37"/>
      <c r="WI59" s="37"/>
      <c r="WJ59" s="1"/>
      <c r="WK59" s="14"/>
      <c r="WN59" s="37"/>
      <c r="WO59" s="37"/>
      <c r="WP59" s="1"/>
      <c r="WQ59" s="14"/>
      <c r="WT59" s="37"/>
      <c r="WU59" s="37"/>
      <c r="WV59" s="1"/>
      <c r="WW59" s="14"/>
      <c r="WZ59" s="37"/>
      <c r="XA59" s="37"/>
      <c r="XB59" s="1"/>
      <c r="XC59" s="14"/>
      <c r="XF59" s="37"/>
      <c r="XG59" s="37"/>
      <c r="XH59" s="1"/>
      <c r="XI59" s="14"/>
      <c r="XL59" s="37"/>
      <c r="XM59" s="37"/>
      <c r="XN59" s="1"/>
      <c r="XO59" s="14"/>
      <c r="XR59" s="37"/>
      <c r="XS59" s="37"/>
      <c r="XT59" s="1"/>
      <c r="XU59" s="14"/>
      <c r="XX59" s="37"/>
      <c r="XY59" s="37"/>
      <c r="XZ59" s="1"/>
      <c r="YA59" s="14"/>
      <c r="YD59" s="37"/>
      <c r="YE59" s="37"/>
      <c r="YF59" s="1"/>
      <c r="YG59" s="14"/>
      <c r="YJ59" s="37"/>
      <c r="YK59" s="37"/>
      <c r="YL59" s="1"/>
      <c r="YM59" s="14"/>
      <c r="YP59" s="37"/>
      <c r="YQ59" s="37"/>
      <c r="YR59" s="1"/>
      <c r="YS59" s="14"/>
      <c r="YV59" s="37"/>
      <c r="YW59" s="37"/>
      <c r="YX59" s="1"/>
      <c r="YY59" s="14"/>
      <c r="ZB59" s="37"/>
      <c r="ZC59" s="37"/>
      <c r="ZD59" s="1"/>
      <c r="ZE59" s="14"/>
      <c r="ZH59" s="37"/>
      <c r="ZI59" s="37"/>
      <c r="ZJ59" s="1"/>
      <c r="ZK59" s="14"/>
      <c r="ZN59" s="37"/>
      <c r="ZO59" s="37"/>
      <c r="ZP59" s="1"/>
      <c r="ZQ59" s="14"/>
      <c r="ZT59" s="37"/>
      <c r="ZU59" s="37"/>
      <c r="ZV59" s="1"/>
      <c r="ZW59" s="14"/>
      <c r="ZZ59" s="37"/>
      <c r="AAA59" s="37"/>
      <c r="AAB59" s="1"/>
      <c r="AAC59" s="14"/>
      <c r="AAF59" s="37"/>
      <c r="AAG59" s="37"/>
      <c r="AAH59" s="1"/>
      <c r="AAI59" s="14"/>
      <c r="AAL59" s="37"/>
      <c r="AAM59" s="37"/>
      <c r="AAN59" s="1"/>
      <c r="AAO59" s="14"/>
      <c r="AAR59" s="37"/>
      <c r="AAS59" s="37"/>
      <c r="AAT59" s="1"/>
      <c r="AAU59" s="14"/>
      <c r="AAX59" s="37"/>
      <c r="AAY59" s="37"/>
      <c r="AAZ59" s="1"/>
      <c r="ABA59" s="14"/>
      <c r="ABD59" s="37"/>
      <c r="ABE59" s="37"/>
      <c r="ABF59" s="1"/>
      <c r="ABG59" s="14"/>
      <c r="ABJ59" s="37"/>
      <c r="ABK59" s="37"/>
      <c r="ABL59" s="1"/>
      <c r="ABM59" s="14"/>
      <c r="ABP59" s="37"/>
      <c r="ABQ59" s="37"/>
      <c r="ABR59" s="1"/>
      <c r="ABS59" s="14"/>
      <c r="ABV59" s="37"/>
      <c r="ABW59" s="37"/>
      <c r="ABX59" s="1"/>
      <c r="ABY59" s="14"/>
      <c r="ACB59" s="37"/>
      <c r="ACC59" s="37"/>
      <c r="ACD59" s="1"/>
      <c r="ACE59" s="14"/>
      <c r="ACH59" s="37"/>
      <c r="ACI59" s="37"/>
      <c r="ACJ59" s="1"/>
      <c r="ACK59" s="14"/>
      <c r="ACN59" s="37"/>
      <c r="ACO59" s="37"/>
      <c r="ACP59" s="1"/>
      <c r="ACQ59" s="14"/>
      <c r="ACT59" s="37"/>
      <c r="ACU59" s="37"/>
      <c r="ACV59" s="1"/>
      <c r="ACW59" s="14"/>
      <c r="ACZ59" s="37"/>
      <c r="ADA59" s="37"/>
      <c r="ADB59" s="1"/>
      <c r="ADC59" s="14"/>
      <c r="ADF59" s="37"/>
      <c r="ADG59" s="37"/>
      <c r="ADH59" s="1"/>
      <c r="ADI59" s="14"/>
      <c r="ADL59" s="37"/>
      <c r="ADM59" s="37"/>
      <c r="ADN59" s="1"/>
      <c r="ADO59" s="14"/>
      <c r="ADR59" s="37"/>
      <c r="ADS59" s="37"/>
      <c r="ADT59" s="1"/>
      <c r="ADU59" s="14"/>
      <c r="ADX59" s="37"/>
      <c r="ADY59" s="37"/>
      <c r="ADZ59" s="1"/>
      <c r="AEA59" s="14"/>
      <c r="AED59" s="37"/>
      <c r="AEE59" s="37"/>
      <c r="AEF59" s="1"/>
      <c r="AEG59" s="14"/>
      <c r="AEJ59" s="37"/>
      <c r="AEK59" s="37"/>
      <c r="AEL59" s="1"/>
      <c r="AEM59" s="14"/>
      <c r="AEP59" s="37"/>
      <c r="AEQ59" s="37"/>
      <c r="AER59" s="1"/>
      <c r="AES59" s="14"/>
      <c r="AEV59" s="37"/>
      <c r="AEW59" s="37"/>
      <c r="AEX59" s="1"/>
      <c r="AEY59" s="14"/>
      <c r="AFB59" s="37"/>
      <c r="AFC59" s="37"/>
      <c r="AFD59" s="1"/>
      <c r="AFE59" s="14"/>
      <c r="AFH59" s="37"/>
      <c r="AFI59" s="37"/>
      <c r="AFJ59" s="1"/>
      <c r="AFK59" s="14"/>
      <c r="AFN59" s="37"/>
      <c r="AFO59" s="37"/>
      <c r="AFP59" s="1"/>
      <c r="AFQ59" s="14"/>
      <c r="AFT59" s="37"/>
      <c r="AFU59" s="37"/>
      <c r="AFV59" s="1"/>
      <c r="AFW59" s="14"/>
      <c r="AFZ59" s="37"/>
      <c r="AGA59" s="37"/>
      <c r="AGB59" s="1"/>
      <c r="AGC59" s="14"/>
      <c r="AGF59" s="37"/>
      <c r="AGG59" s="37"/>
      <c r="AGH59" s="1"/>
      <c r="AGI59" s="14"/>
      <c r="AGL59" s="37"/>
      <c r="AGM59" s="37"/>
      <c r="AGN59" s="1"/>
      <c r="AGO59" s="14"/>
      <c r="AGR59" s="37"/>
      <c r="AGS59" s="37"/>
      <c r="AGT59" s="1"/>
      <c r="AGU59" s="14"/>
      <c r="AGX59" s="37"/>
      <c r="AGY59" s="37"/>
      <c r="AGZ59" s="1"/>
      <c r="AHA59" s="14"/>
      <c r="AHD59" s="37"/>
      <c r="AHE59" s="37"/>
      <c r="AHF59" s="1"/>
      <c r="AHG59" s="14"/>
      <c r="AHJ59" s="37"/>
      <c r="AHK59" s="37"/>
      <c r="AHL59" s="1"/>
      <c r="AHM59" s="14"/>
      <c r="AHP59" s="37"/>
      <c r="AHQ59" s="37"/>
      <c r="AHR59" s="1"/>
      <c r="AHS59" s="14"/>
      <c r="AHV59" s="37"/>
      <c r="AHW59" s="37"/>
      <c r="AHX59" s="1"/>
      <c r="AHY59" s="14"/>
      <c r="AIB59" s="37"/>
      <c r="AIC59" s="37"/>
      <c r="AID59" s="1"/>
      <c r="AIE59" s="14"/>
      <c r="AIH59" s="37"/>
      <c r="AII59" s="37"/>
      <c r="AIJ59" s="1"/>
      <c r="AIK59" s="14"/>
      <c r="AIN59" s="37"/>
      <c r="AIO59" s="37"/>
      <c r="AIP59" s="1"/>
      <c r="AIQ59" s="14"/>
      <c r="AIT59" s="37"/>
      <c r="AIU59" s="37"/>
      <c r="AIV59" s="1"/>
      <c r="AIW59" s="14"/>
      <c r="AIZ59" s="37"/>
      <c r="AJA59" s="37"/>
      <c r="AJB59" s="1"/>
      <c r="AJC59" s="14"/>
      <c r="AJF59" s="37"/>
      <c r="AJG59" s="37"/>
      <c r="AJH59" s="1"/>
      <c r="AJI59" s="14"/>
      <c r="AJL59" s="37"/>
      <c r="AJM59" s="37"/>
      <c r="AJN59" s="1"/>
      <c r="AJO59" s="14"/>
      <c r="AJR59" s="37"/>
      <c r="AJS59" s="37"/>
      <c r="AJT59" s="1"/>
      <c r="AJU59" s="14"/>
      <c r="AJX59" s="37"/>
      <c r="AJY59" s="37"/>
      <c r="AJZ59" s="1"/>
      <c r="AKA59" s="14"/>
      <c r="AKD59" s="37"/>
      <c r="AKE59" s="37"/>
      <c r="AKF59" s="1"/>
      <c r="AKG59" s="14"/>
      <c r="AKJ59" s="37"/>
      <c r="AKK59" s="37"/>
      <c r="AKL59" s="1"/>
      <c r="AKM59" s="14"/>
      <c r="AKP59" s="37"/>
      <c r="AKQ59" s="37"/>
      <c r="AKR59" s="1"/>
      <c r="AKS59" s="14"/>
      <c r="AKV59" s="37"/>
      <c r="AKW59" s="37"/>
      <c r="AKX59" s="1"/>
      <c r="AKY59" s="14"/>
      <c r="ALB59" s="37"/>
      <c r="ALC59" s="37"/>
      <c r="ALD59" s="1"/>
      <c r="ALE59" s="14"/>
      <c r="ALH59" s="37"/>
      <c r="ALI59" s="37"/>
      <c r="ALJ59" s="1"/>
      <c r="ALK59" s="14"/>
      <c r="ALN59" s="37"/>
      <c r="ALO59" s="37"/>
      <c r="ALP59" s="1"/>
      <c r="ALQ59" s="14"/>
      <c r="ALT59" s="37"/>
      <c r="ALU59" s="37"/>
      <c r="ALV59" s="1"/>
      <c r="ALW59" s="14"/>
      <c r="ALZ59" s="37"/>
      <c r="AMA59" s="37"/>
      <c r="AMB59" s="1"/>
      <c r="AMC59" s="14"/>
      <c r="AMF59" s="37"/>
      <c r="AMG59" s="37"/>
      <c r="AMH59" s="1"/>
      <c r="AMI59" s="14"/>
      <c r="AML59" s="37"/>
      <c r="AMM59" s="37"/>
      <c r="AMN59" s="1"/>
      <c r="AMO59" s="14"/>
      <c r="AMR59" s="37"/>
      <c r="AMS59" s="37"/>
      <c r="AMT59" s="1"/>
      <c r="AMU59" s="14"/>
      <c r="AMX59" s="37"/>
      <c r="AMY59" s="37"/>
      <c r="AMZ59" s="1"/>
      <c r="ANA59" s="14"/>
      <c r="AND59" s="37"/>
      <c r="ANE59" s="37"/>
      <c r="ANF59" s="1"/>
      <c r="ANG59" s="14"/>
      <c r="ANJ59" s="37"/>
      <c r="ANK59" s="37"/>
      <c r="ANL59" s="1"/>
      <c r="ANM59" s="14"/>
      <c r="ANP59" s="37"/>
      <c r="ANQ59" s="37"/>
      <c r="ANR59" s="1"/>
      <c r="ANS59" s="14"/>
      <c r="ANV59" s="37"/>
      <c r="ANW59" s="37"/>
      <c r="ANX59" s="1"/>
      <c r="ANY59" s="14"/>
      <c r="AOB59" s="37"/>
      <c r="AOC59" s="37"/>
      <c r="AOD59" s="1"/>
      <c r="AOE59" s="14"/>
      <c r="AOH59" s="37"/>
      <c r="AOI59" s="37"/>
      <c r="AOJ59" s="1"/>
      <c r="AOK59" s="14"/>
      <c r="AON59" s="37"/>
      <c r="AOO59" s="37"/>
      <c r="AOP59" s="1"/>
      <c r="AOQ59" s="14"/>
      <c r="AOT59" s="37"/>
      <c r="AOU59" s="37"/>
      <c r="AOV59" s="1"/>
      <c r="AOW59" s="14"/>
      <c r="AOZ59" s="37"/>
      <c r="APA59" s="37"/>
      <c r="APB59" s="1"/>
      <c r="APC59" s="14"/>
      <c r="APF59" s="37"/>
      <c r="APG59" s="37"/>
      <c r="APH59" s="1"/>
      <c r="API59" s="14"/>
      <c r="APL59" s="37"/>
      <c r="APM59" s="37"/>
      <c r="APN59" s="1"/>
      <c r="APO59" s="14"/>
      <c r="APR59" s="37"/>
      <c r="APS59" s="37"/>
      <c r="APT59" s="1"/>
      <c r="APU59" s="14"/>
      <c r="APX59" s="37"/>
      <c r="APY59" s="37"/>
      <c r="APZ59" s="1"/>
      <c r="AQA59" s="14"/>
      <c r="AQD59" s="37"/>
      <c r="AQE59" s="37"/>
      <c r="AQF59" s="1"/>
      <c r="AQG59" s="14"/>
      <c r="AQJ59" s="37"/>
      <c r="AQK59" s="37"/>
      <c r="AQL59" s="1"/>
      <c r="AQM59" s="14"/>
      <c r="AQP59" s="37"/>
      <c r="AQQ59" s="37"/>
      <c r="AQR59" s="1"/>
      <c r="AQS59" s="14"/>
      <c r="AQV59" s="37"/>
      <c r="AQW59" s="37"/>
      <c r="AQX59" s="1"/>
    </row>
    <row r="60" spans="1:1023 1026:1142" x14ac:dyDescent="0.2">
      <c r="A60" s="5">
        <v>47026</v>
      </c>
      <c r="B60" s="1">
        <v>1893.7154400000002</v>
      </c>
      <c r="C60" s="170" cm="1">
        <f t="array" aca="1" ref="C60" ca="1">IF(MONTH($A60) = 1, _xlfn.LET(_xlpm.value, RAND(), _xlfn.IFS(_xlpm.value&lt;=0.6, 0.9/12, AND(_xlpm.value&gt;0.6, _xlpm.value&lt;=0.8), 0.36/12, _xlpm.value&gt;0.8, -0.06/12)), C59)</f>
        <v>-5.0000000000000001E-3</v>
      </c>
      <c r="D60" t="str">
        <f t="shared" ca="1" si="496"/>
        <v>No</v>
      </c>
      <c r="E60">
        <f ca="1">COUNTIF(D$4:D60, "Yes")</f>
        <v>3</v>
      </c>
      <c r="F60" s="37">
        <f t="shared" ca="1" si="695"/>
        <v>166256.46408212598</v>
      </c>
      <c r="G60" s="37">
        <f t="shared" ca="1" si="696"/>
        <v>15942.371349568475</v>
      </c>
      <c r="H60" s="64">
        <f t="shared" ca="1" si="99"/>
        <v>182198.83543169446</v>
      </c>
      <c r="I60" s="170" cm="1">
        <f t="array" aca="1" ref="I60" ca="1">IF(MONTH($A60) = 1, _xlfn.LET(_xlpm.value, RAND(), _xlfn.IFS(_xlpm.value&lt;=0.6, 0.9/12, AND(_xlpm.value&gt;0.6, _xlpm.value&lt;=0.8), 0.36/12, _xlpm.value&gt;0.8, -0.06/12)), I59)</f>
        <v>7.4999999999999997E-2</v>
      </c>
      <c r="J60" t="str">
        <f t="shared" ca="1" si="895"/>
        <v>No</v>
      </c>
      <c r="K60">
        <f ca="1">COUNTIF(J$4:J60, "Yes")</f>
        <v>4</v>
      </c>
      <c r="L60" s="37">
        <f t="shared" ca="1" si="497"/>
        <v>227614.54297143666</v>
      </c>
      <c r="M60" s="37">
        <f t="shared" ca="1" si="498"/>
        <v>19900.177816621806</v>
      </c>
      <c r="N60" s="64">
        <f t="shared" ca="1" si="103"/>
        <v>247514.72078805848</v>
      </c>
      <c r="O60" s="170" cm="1">
        <f t="array" aca="1" ref="O60" ca="1">IF(MONTH($A60) = 1, _xlfn.LET(_xlpm.value, RAND(), _xlfn.IFS(_xlpm.value&lt;=0.6, 0.9/12, AND(_xlpm.value&gt;0.6, _xlpm.value&lt;=0.8), 0.36/12, _xlpm.value&gt;0.8, -0.06/12)), O59)</f>
        <v>0.03</v>
      </c>
      <c r="P60" t="str">
        <f t="shared" ca="1" si="896"/>
        <v>No</v>
      </c>
      <c r="Q60">
        <f ca="1">COUNTIF(P$4:P60, "Yes")</f>
        <v>3</v>
      </c>
      <c r="R60" s="37">
        <f t="shared" ca="1" si="499"/>
        <v>504610.03779143648</v>
      </c>
      <c r="S60" s="37">
        <f t="shared" ca="1" si="500"/>
        <v>13161.993312966653</v>
      </c>
      <c r="T60" s="64">
        <f t="shared" ca="1" si="107"/>
        <v>517772.03110440314</v>
      </c>
      <c r="U60" s="170" cm="1">
        <f t="array" aca="1" ref="U60" ca="1">IF(MONTH($A60) = 1, _xlfn.LET(_xlpm.value, RAND(), _xlfn.IFS(_xlpm.value&lt;=0.6, 0.9/12, AND(_xlpm.value&gt;0.6, _xlpm.value&lt;=0.8), 0.36/12, _xlpm.value&gt;0.8, -0.06/12)), U59)</f>
        <v>7.4999999999999997E-2</v>
      </c>
      <c r="V60" t="str">
        <f t="shared" ca="1" si="897"/>
        <v>No</v>
      </c>
      <c r="W60">
        <f ca="1">COUNTIF(V$4:V60, "Yes")</f>
        <v>4</v>
      </c>
      <c r="X60" s="37">
        <f t="shared" ca="1" si="501"/>
        <v>591649.37511882663</v>
      </c>
      <c r="Y60" s="37">
        <f t="shared" ca="1" si="502"/>
        <v>16615.167676256275</v>
      </c>
      <c r="Z60" s="64">
        <f t="shared" ca="1" si="111"/>
        <v>608264.5427950829</v>
      </c>
      <c r="AA60" s="170" cm="1">
        <f t="array" aca="1" ref="AA60" ca="1">IF(MONTH($A60) = 1, _xlfn.LET(_xlpm.value, RAND(), _xlfn.IFS(_xlpm.value&lt;=0.6, 0.9/12, AND(_xlpm.value&gt;0.6, _xlpm.value&lt;=0.8), 0.36/12, _xlpm.value&gt;0.8, -0.06/12)), AA59)</f>
        <v>7.4999999999999997E-2</v>
      </c>
      <c r="AB60" t="str">
        <f t="shared" ca="1" si="898"/>
        <v>No</v>
      </c>
      <c r="AC60">
        <f ca="1">COUNTIF(AB$4:AB60, "Yes")</f>
        <v>4</v>
      </c>
      <c r="AD60" s="37">
        <f t="shared" ca="1" si="503"/>
        <v>865870.6065881761</v>
      </c>
      <c r="AE60" s="37">
        <f t="shared" ca="1" si="504"/>
        <v>27000.538198236914</v>
      </c>
      <c r="AF60" s="64">
        <f t="shared" ca="1" si="115"/>
        <v>892871.14478641306</v>
      </c>
      <c r="AG60" s="170" cm="1">
        <f t="array" aca="1" ref="AG60" ca="1">IF(MONTH($A60) = 1, _xlfn.LET(_xlpm.value, RAND(), _xlfn.IFS(_xlpm.value&lt;=0.6, 0.9/12, AND(_xlpm.value&gt;0.6, _xlpm.value&lt;=0.8), 0.36/12, _xlpm.value&gt;0.8, -0.06/12)), AG59)</f>
        <v>0.03</v>
      </c>
      <c r="AH60" t="str">
        <f t="shared" ca="1" si="899"/>
        <v>No</v>
      </c>
      <c r="AI60">
        <f ca="1">COUNTIF(AH$4:AH60, "Yes")</f>
        <v>3</v>
      </c>
      <c r="AJ60" s="37">
        <f t="shared" ca="1" si="505"/>
        <v>486096.00480754807</v>
      </c>
      <c r="AK60" s="37">
        <f t="shared" ca="1" si="506"/>
        <v>17820.967478878603</v>
      </c>
      <c r="AL60" s="64">
        <f t="shared" ca="1" si="119"/>
        <v>503916.9722864267</v>
      </c>
      <c r="AM60" s="170" cm="1">
        <f t="array" aca="1" ref="AM60" ca="1">IF(MONTH($A60) = 1, _xlfn.LET(_xlpm.value, RAND(), _xlfn.IFS(_xlpm.value&lt;=0.6, 0.9/12, AND(_xlpm.value&gt;0.6, _xlpm.value&lt;=0.8), 0.36/12, _xlpm.value&gt;0.8, -0.06/12)), AM59)</f>
        <v>7.4999999999999997E-2</v>
      </c>
      <c r="AN60" t="str">
        <f t="shared" ca="1" si="900"/>
        <v>No</v>
      </c>
      <c r="AO60">
        <f ca="1">COUNTIF(AN$4:AN60, "Yes")</f>
        <v>3</v>
      </c>
      <c r="AP60" s="37">
        <f t="shared" ca="1" si="507"/>
        <v>238428.6040490173</v>
      </c>
      <c r="AQ60" s="37">
        <f t="shared" ca="1" si="508"/>
        <v>20020.970881818921</v>
      </c>
      <c r="AR60" s="64">
        <f t="shared" ca="1" si="123"/>
        <v>258449.57493083621</v>
      </c>
      <c r="AS60" s="170" cm="1">
        <f t="array" aca="1" ref="AS60" ca="1">IF(MONTH($A60) = 1, _xlfn.LET(_xlpm.value, RAND(), _xlfn.IFS(_xlpm.value&lt;=0.6, 0.9/12, AND(_xlpm.value&gt;0.6, _xlpm.value&lt;=0.8), 0.36/12, _xlpm.value&gt;0.8, -0.06/12)), AS59)</f>
        <v>-5.0000000000000001E-3</v>
      </c>
      <c r="AT60" t="str">
        <f t="shared" ca="1" si="901"/>
        <v>No</v>
      </c>
      <c r="AU60">
        <f ca="1">COUNTIF(AT$4:AT60, "Yes")</f>
        <v>5</v>
      </c>
      <c r="AV60" s="37">
        <f t="shared" ca="1" si="509"/>
        <v>145834.8902377162</v>
      </c>
      <c r="AW60" s="37">
        <f t="shared" ca="1" si="510"/>
        <v>18459.220941365907</v>
      </c>
      <c r="AX60" s="64">
        <f t="shared" ca="1" si="127"/>
        <v>164294.1111790821</v>
      </c>
      <c r="AY60" s="170" cm="1">
        <f t="array" aca="1" ref="AY60" ca="1">IF(MONTH($A60) = 1, _xlfn.LET(_xlpm.value, RAND(), _xlfn.IFS(_xlpm.value&lt;=0.6, 0.9/12, AND(_xlpm.value&gt;0.6, _xlpm.value&lt;=0.8), 0.36/12, _xlpm.value&gt;0.8, -0.06/12)), AY59)</f>
        <v>7.4999999999999997E-2</v>
      </c>
      <c r="AZ60" t="str">
        <f t="shared" ca="1" si="902"/>
        <v>No</v>
      </c>
      <c r="BA60">
        <f ca="1">COUNTIF(AZ$4:AZ60, "Yes")</f>
        <v>6</v>
      </c>
      <c r="BB60" s="37">
        <f t="shared" ca="1" si="511"/>
        <v>289632.96708507068</v>
      </c>
      <c r="BC60" s="37">
        <f t="shared" ca="1" si="512"/>
        <v>27983.744835516958</v>
      </c>
      <c r="BD60" s="64">
        <f t="shared" ca="1" si="131"/>
        <v>317616.71192058764</v>
      </c>
      <c r="BE60" s="170" cm="1">
        <f t="array" aca="1" ref="BE60" ca="1">IF(MONTH($A60) = 1, _xlfn.LET(_xlpm.value, RAND(), _xlfn.IFS(_xlpm.value&lt;=0.6, 0.9/12, AND(_xlpm.value&gt;0.6, _xlpm.value&lt;=0.8), 0.36/12, _xlpm.value&gt;0.8, -0.06/12)), BE59)</f>
        <v>7.4999999999999997E-2</v>
      </c>
      <c r="BF60" t="str">
        <f t="shared" ca="1" si="903"/>
        <v>No</v>
      </c>
      <c r="BG60">
        <f ca="1">COUNTIF(BF$4:BF60, "Yes")</f>
        <v>1</v>
      </c>
      <c r="BH60" s="37">
        <f t="shared" ca="1" si="513"/>
        <v>873389.81367056246</v>
      </c>
      <c r="BI60" s="37">
        <f t="shared" ca="1" si="514"/>
        <v>2863.7758956505481</v>
      </c>
      <c r="BJ60" s="64">
        <f t="shared" ca="1" si="135"/>
        <v>876253.58956621296</v>
      </c>
      <c r="BK60" s="170" cm="1">
        <f t="array" aca="1" ref="BK60" ca="1">IF(MONTH($A60) = 1, _xlfn.LET(_xlpm.value, RAND(), _xlfn.IFS(_xlpm.value&lt;=0.6, 0.9/12, AND(_xlpm.value&gt;0.6, _xlpm.value&lt;=0.8), 0.36/12, _xlpm.value&gt;0.8, -0.06/12)), BK59)</f>
        <v>0.03</v>
      </c>
      <c r="BL60" t="str">
        <f t="shared" ca="1" si="904"/>
        <v>No</v>
      </c>
      <c r="BM60">
        <f ca="1">COUNTIF(BL$4:BL60, "Yes")</f>
        <v>5</v>
      </c>
      <c r="BN60" s="37">
        <f t="shared" ca="1" si="515"/>
        <v>178823.4335182358</v>
      </c>
      <c r="BO60" s="37">
        <f t="shared" ca="1" si="516"/>
        <v>35951.327886849598</v>
      </c>
      <c r="BP60" s="64">
        <f t="shared" ca="1" si="139"/>
        <v>214774.76140508539</v>
      </c>
      <c r="BQ60" s="170" cm="1">
        <f t="array" aca="1" ref="BQ60" ca="1">IF(MONTH($A60) = 1, _xlfn.LET(_xlpm.value, RAND(), _xlfn.IFS(_xlpm.value&lt;=0.6, 0.9/12, AND(_xlpm.value&gt;0.6, _xlpm.value&lt;=0.8), 0.36/12, _xlpm.value&gt;0.8, -0.06/12)), BQ59)</f>
        <v>7.4999999999999997E-2</v>
      </c>
      <c r="BR60" t="str">
        <f t="shared" ca="1" si="905"/>
        <v>No</v>
      </c>
      <c r="BS60">
        <f ca="1">COUNTIF(BR$4:BR60, "Yes")</f>
        <v>3</v>
      </c>
      <c r="BT60" s="37">
        <f t="shared" ca="1" si="517"/>
        <v>199644.83203241217</v>
      </c>
      <c r="BU60" s="37">
        <f t="shared" ca="1" si="518"/>
        <v>25284.066757510311</v>
      </c>
      <c r="BV60" s="64">
        <f t="shared" ca="1" si="143"/>
        <v>224928.89878992247</v>
      </c>
      <c r="BW60" s="170" cm="1">
        <f t="array" aca="1" ref="BW60" ca="1">IF(MONTH($A60) = 1, _xlfn.LET(_xlpm.value, RAND(), _xlfn.IFS(_xlpm.value&lt;=0.6, 0.9/12, AND(_xlpm.value&gt;0.6, _xlpm.value&lt;=0.8), 0.36/12, _xlpm.value&gt;0.8, -0.06/12)), BW59)</f>
        <v>-5.0000000000000001E-3</v>
      </c>
      <c r="BX60" t="str">
        <f t="shared" ca="1" si="906"/>
        <v>No</v>
      </c>
      <c r="BY60">
        <f ca="1">COUNTIF(BX$4:BX60, "Yes")</f>
        <v>3</v>
      </c>
      <c r="BZ60" s="37">
        <f t="shared" ca="1" si="519"/>
        <v>185272.65247082021</v>
      </c>
      <c r="CA60" s="37">
        <f t="shared" ca="1" si="520"/>
        <v>21253.742560434923</v>
      </c>
      <c r="CB60" s="64">
        <f t="shared" ca="1" si="147"/>
        <v>206526.39503125512</v>
      </c>
      <c r="CC60" s="170" cm="1">
        <f t="array" aca="1" ref="CC60" ca="1">IF(MONTH($A60) = 1, _xlfn.LET(_xlpm.value, RAND(), _xlfn.IFS(_xlpm.value&lt;=0.6, 0.9/12, AND(_xlpm.value&gt;0.6, _xlpm.value&lt;=0.8), 0.36/12, _xlpm.value&gt;0.8, -0.06/12)), CC59)</f>
        <v>0.03</v>
      </c>
      <c r="CD60" t="str">
        <f t="shared" ca="1" si="907"/>
        <v>No</v>
      </c>
      <c r="CE60">
        <f ca="1">COUNTIF(CD$4:CD60, "Yes")</f>
        <v>3</v>
      </c>
      <c r="CF60" s="37">
        <f t="shared" ca="1" si="521"/>
        <v>477416.32365854946</v>
      </c>
      <c r="CG60" s="37">
        <f t="shared" ca="1" si="522"/>
        <v>17317.338521721613</v>
      </c>
      <c r="CH60" s="64">
        <f t="shared" ca="1" si="151"/>
        <v>494733.66218027106</v>
      </c>
      <c r="CI60" s="170" cm="1">
        <f t="array" aca="1" ref="CI60" ca="1">IF(MONTH($A60) = 1, _xlfn.LET(_xlpm.value, RAND(), _xlfn.IFS(_xlpm.value&lt;=0.6, 0.9/12, AND(_xlpm.value&gt;0.6, _xlpm.value&lt;=0.8), 0.36/12, _xlpm.value&gt;0.8, -0.06/12)), CI59)</f>
        <v>7.4999999999999997E-2</v>
      </c>
      <c r="CJ60" t="str">
        <f t="shared" ca="1" si="908"/>
        <v>No</v>
      </c>
      <c r="CK60">
        <f ca="1">COUNTIF(CJ$4:CJ60, "Yes")</f>
        <v>4</v>
      </c>
      <c r="CL60" s="37">
        <f t="shared" ca="1" si="523"/>
        <v>186102.4505153239</v>
      </c>
      <c r="CM60" s="37">
        <f t="shared" ca="1" si="524"/>
        <v>25924.901907836789</v>
      </c>
      <c r="CN60" s="64">
        <f t="shared" ca="1" si="155"/>
        <v>212027.35242316069</v>
      </c>
      <c r="CO60" s="170" cm="1">
        <f t="array" aca="1" ref="CO60" ca="1">IF(MONTH($A60) = 1, _xlfn.LET(_xlpm.value, RAND(), _xlfn.IFS(_xlpm.value&lt;=0.6, 0.9/12, AND(_xlpm.value&gt;0.6, _xlpm.value&lt;=0.8), 0.36/12, _xlpm.value&gt;0.8, -0.06/12)), CO59)</f>
        <v>-5.0000000000000001E-3</v>
      </c>
      <c r="CP60" t="str">
        <f t="shared" ca="1" si="909"/>
        <v>No</v>
      </c>
      <c r="CQ60">
        <f ca="1">COUNTIF(CP$4:CP60, "Yes")</f>
        <v>0</v>
      </c>
      <c r="CR60" s="37">
        <f t="shared" ca="1" si="525"/>
        <v>342497.48779997265</v>
      </c>
      <c r="CS60" s="37">
        <f t="shared" ca="1" si="526"/>
        <v>0</v>
      </c>
      <c r="CT60" s="64">
        <f t="shared" ca="1" si="159"/>
        <v>342497.48779997265</v>
      </c>
      <c r="CU60" s="170" cm="1">
        <f t="array" aca="1" ref="CU60" ca="1">IF(MONTH($A60) = 1, _xlfn.LET(_xlpm.value, RAND(), _xlfn.IFS(_xlpm.value&lt;=0.6, 0.9/12, AND(_xlpm.value&gt;0.6, _xlpm.value&lt;=0.8), 0.36/12, _xlpm.value&gt;0.8, -0.06/12)), CU59)</f>
        <v>7.4999999999999997E-2</v>
      </c>
      <c r="CV60" t="str">
        <f t="shared" ca="1" si="910"/>
        <v>No</v>
      </c>
      <c r="CW60">
        <f ca="1">COUNTIF(CV$4:CV60, "Yes")</f>
        <v>2</v>
      </c>
      <c r="CX60" s="37">
        <f t="shared" ca="1" si="527"/>
        <v>630378.66453790246</v>
      </c>
      <c r="CY60" s="37">
        <f t="shared" ca="1" si="528"/>
        <v>7357.5002855974553</v>
      </c>
      <c r="CZ60" s="64">
        <f t="shared" ca="1" si="163"/>
        <v>637736.16482349986</v>
      </c>
      <c r="DA60" s="170" cm="1">
        <f t="array" aca="1" ref="DA60" ca="1">IF(MONTH($A60) = 1, _xlfn.LET(_xlpm.value, RAND(), _xlfn.IFS(_xlpm.value&lt;=0.6, 0.9/12, AND(_xlpm.value&gt;0.6, _xlpm.value&lt;=0.8), 0.36/12, _xlpm.value&gt;0.8, -0.06/12)), DA59)</f>
        <v>7.4999999999999997E-2</v>
      </c>
      <c r="DB60" t="str">
        <f t="shared" ca="1" si="911"/>
        <v>No</v>
      </c>
      <c r="DC60">
        <f ca="1">COUNTIF(DB$4:DB60, "Yes")</f>
        <v>4</v>
      </c>
      <c r="DD60" s="37">
        <f t="shared" ca="1" si="529"/>
        <v>586613.14477079059</v>
      </c>
      <c r="DE60" s="37">
        <f t="shared" ca="1" si="530"/>
        <v>21294.06577169212</v>
      </c>
      <c r="DF60" s="64">
        <f t="shared" ca="1" si="167"/>
        <v>607907.21054248267</v>
      </c>
      <c r="DG60" s="170" cm="1">
        <f t="array" aca="1" ref="DG60" ca="1">IF(MONTH($A60) = 1, _xlfn.LET(_xlpm.value, RAND(), _xlfn.IFS(_xlpm.value&lt;=0.6, 0.9/12, AND(_xlpm.value&gt;0.6, _xlpm.value&lt;=0.8), 0.36/12, _xlpm.value&gt;0.8, -0.06/12)), DG59)</f>
        <v>7.4999999999999997E-2</v>
      </c>
      <c r="DH60" t="str">
        <f t="shared" ca="1" si="912"/>
        <v>No</v>
      </c>
      <c r="DI60">
        <f ca="1">COUNTIF(DH$4:DH60, "Yes")</f>
        <v>2</v>
      </c>
      <c r="DJ60" s="37">
        <f t="shared" ca="1" si="531"/>
        <v>887915.72878853767</v>
      </c>
      <c r="DK60" s="37">
        <f t="shared" ca="1" si="532"/>
        <v>13572.558948156016</v>
      </c>
      <c r="DL60" s="64">
        <f t="shared" ca="1" si="171"/>
        <v>901488.28773669363</v>
      </c>
      <c r="DM60" s="170" cm="1">
        <f t="array" aca="1" ref="DM60" ca="1">IF(MONTH($A60) = 1, _xlfn.LET(_xlpm.value, RAND(), _xlfn.IFS(_xlpm.value&lt;=0.6, 0.9/12, AND(_xlpm.value&gt;0.6, _xlpm.value&lt;=0.8), 0.36/12, _xlpm.value&gt;0.8, -0.06/12)), DM59)</f>
        <v>7.4999999999999997E-2</v>
      </c>
      <c r="DN60" t="str">
        <f t="shared" ca="1" si="913"/>
        <v>No</v>
      </c>
      <c r="DO60">
        <f ca="1">COUNTIF(DN$4:DN60, "Yes")</f>
        <v>2</v>
      </c>
      <c r="DP60" s="37">
        <f t="shared" ca="1" si="533"/>
        <v>746117.72091198026</v>
      </c>
      <c r="DQ60" s="37">
        <f t="shared" ca="1" si="534"/>
        <v>10733.52688919403</v>
      </c>
      <c r="DR60" s="64">
        <f t="shared" ca="1" si="175"/>
        <v>756851.24780117429</v>
      </c>
      <c r="DS60" s="170" cm="1">
        <f t="array" aca="1" ref="DS60" ca="1">IF(MONTH($A60) = 1, _xlfn.LET(_xlpm.value, RAND(), _xlfn.IFS(_xlpm.value&lt;=0.6, 0.9/12, AND(_xlpm.value&gt;0.6, _xlpm.value&lt;=0.8), 0.36/12, _xlpm.value&gt;0.8, -0.06/12)), DS59)</f>
        <v>0.03</v>
      </c>
      <c r="DT60" t="str">
        <f t="shared" ca="1" si="914"/>
        <v>No</v>
      </c>
      <c r="DU60">
        <f ca="1">COUNTIF(DT$4:DT60, "Yes")</f>
        <v>3</v>
      </c>
      <c r="DV60" s="37">
        <f t="shared" ca="1" si="535"/>
        <v>338543.24723488453</v>
      </c>
      <c r="DW60" s="37">
        <f t="shared" ca="1" si="536"/>
        <v>22638.228745365359</v>
      </c>
      <c r="DX60" s="64">
        <f t="shared" ca="1" si="179"/>
        <v>361181.47598024987</v>
      </c>
      <c r="DY60" s="170" cm="1">
        <f t="array" aca="1" ref="DY60" ca="1">IF(MONTH($A60) = 1, _xlfn.LET(_xlpm.value, RAND(), _xlfn.IFS(_xlpm.value&lt;=0.6, 0.9/12, AND(_xlpm.value&gt;0.6, _xlpm.value&lt;=0.8), 0.36/12, _xlpm.value&gt;0.8, -0.06/12)), DY59)</f>
        <v>7.4999999999999997E-2</v>
      </c>
      <c r="DZ60" t="str">
        <f t="shared" ca="1" si="915"/>
        <v>No</v>
      </c>
      <c r="EA60">
        <f ca="1">COUNTIF(DZ$4:DZ60, "Yes")</f>
        <v>6</v>
      </c>
      <c r="EB60" s="37">
        <f t="shared" ca="1" si="537"/>
        <v>597915.45053456945</v>
      </c>
      <c r="EC60" s="37">
        <f t="shared" ca="1" si="538"/>
        <v>35160.476204368941</v>
      </c>
      <c r="ED60" s="64">
        <f t="shared" ca="1" si="183"/>
        <v>633075.92673893843</v>
      </c>
      <c r="EE60" s="170" cm="1">
        <f t="array" aca="1" ref="EE60" ca="1">IF(MONTH($A60) = 1, _xlfn.LET(_xlpm.value, RAND(), _xlfn.IFS(_xlpm.value&lt;=0.6, 0.9/12, AND(_xlpm.value&gt;0.6, _xlpm.value&lt;=0.8), 0.36/12, _xlpm.value&gt;0.8, -0.06/12)), EE59)</f>
        <v>-5.0000000000000001E-3</v>
      </c>
      <c r="EF60" t="str">
        <f t="shared" ca="1" si="916"/>
        <v>No</v>
      </c>
      <c r="EG60">
        <f ca="1">COUNTIF(EF$4:EF60, "Yes")</f>
        <v>3</v>
      </c>
      <c r="EH60" s="37">
        <f t="shared" ca="1" si="539"/>
        <v>191620.1366929466</v>
      </c>
      <c r="EI60" s="37">
        <f t="shared" ca="1" si="540"/>
        <v>17124.40078483558</v>
      </c>
      <c r="EJ60" s="64">
        <f t="shared" ca="1" si="187"/>
        <v>208744.53747778217</v>
      </c>
      <c r="EK60" s="170" cm="1">
        <f t="array" aca="1" ref="EK60" ca="1">IF(MONTH($A60) = 1, _xlfn.LET(_xlpm.value, RAND(), _xlfn.IFS(_xlpm.value&lt;=0.6, 0.9/12, AND(_xlpm.value&gt;0.6, _xlpm.value&lt;=0.8), 0.36/12, _xlpm.value&gt;0.8, -0.06/12)), EK59)</f>
        <v>-5.0000000000000001E-3</v>
      </c>
      <c r="EL60" t="str">
        <f t="shared" ca="1" si="917"/>
        <v>No</v>
      </c>
      <c r="EM60">
        <f ca="1">COUNTIF(EL$4:EL60, "Yes")</f>
        <v>4</v>
      </c>
      <c r="EN60" s="37">
        <f t="shared" ca="1" si="541"/>
        <v>132660.54124795375</v>
      </c>
      <c r="EO60" s="37">
        <f t="shared" ca="1" si="542"/>
        <v>25446.064007192221</v>
      </c>
      <c r="EP60" s="64">
        <f t="shared" ca="1" si="191"/>
        <v>158106.60525514596</v>
      </c>
      <c r="EQ60" s="170" cm="1">
        <f t="array" aca="1" ref="EQ60" ca="1">IF(MONTH($A60) = 1, _xlfn.LET(_xlpm.value, RAND(), _xlfn.IFS(_xlpm.value&lt;=0.6, 0.9/12, AND(_xlpm.value&gt;0.6, _xlpm.value&lt;=0.8), 0.36/12, _xlpm.value&gt;0.8, -0.06/12)), EQ59)</f>
        <v>7.4999999999999997E-2</v>
      </c>
      <c r="ER60" t="str">
        <f t="shared" ca="1" si="918"/>
        <v>No</v>
      </c>
      <c r="ES60">
        <f ca="1">COUNTIF(ER$4:ER60, "Yes")</f>
        <v>0</v>
      </c>
      <c r="ET60" s="37">
        <f t="shared" ca="1" si="543"/>
        <v>1336959.8596642057</v>
      </c>
      <c r="EU60" s="37">
        <f t="shared" ca="1" si="544"/>
        <v>0</v>
      </c>
      <c r="EV60" s="64">
        <f t="shared" ca="1" si="195"/>
        <v>1336959.8596642057</v>
      </c>
      <c r="EW60" s="170" cm="1">
        <f t="array" aca="1" ref="EW60" ca="1">IF(MONTH($A60) = 1, _xlfn.LET(_xlpm.value, RAND(), _xlfn.IFS(_xlpm.value&lt;=0.6, 0.9/12, AND(_xlpm.value&gt;0.6, _xlpm.value&lt;=0.8), 0.36/12, _xlpm.value&gt;0.8, -0.06/12)), EW59)</f>
        <v>7.4999999999999997E-2</v>
      </c>
      <c r="EX60" t="str">
        <f t="shared" ca="1" si="919"/>
        <v>No</v>
      </c>
      <c r="EY60">
        <f ca="1">COUNTIF(EX$4:EX60, "Yes")</f>
        <v>2</v>
      </c>
      <c r="EZ60" s="37">
        <f t="shared" ca="1" si="545"/>
        <v>390156.91842795501</v>
      </c>
      <c r="FA60" s="37">
        <f t="shared" ca="1" si="546"/>
        <v>9537.5241498779997</v>
      </c>
      <c r="FB60" s="64">
        <f t="shared" ca="1" si="199"/>
        <v>399694.44257783302</v>
      </c>
      <c r="FC60" s="170" cm="1">
        <f t="array" aca="1" ref="FC60" ca="1">IF(MONTH($A60) = 1, _xlfn.LET(_xlpm.value, RAND(), _xlfn.IFS(_xlpm.value&lt;=0.6, 0.9/12, AND(_xlpm.value&gt;0.6, _xlpm.value&lt;=0.8), 0.36/12, _xlpm.value&gt;0.8, -0.06/12)), FC59)</f>
        <v>7.4999999999999997E-2</v>
      </c>
      <c r="FD60" t="str">
        <f t="shared" ca="1" si="920"/>
        <v>No</v>
      </c>
      <c r="FE60">
        <f ca="1">COUNTIF(FD$4:FD60, "Yes")</f>
        <v>4</v>
      </c>
      <c r="FF60" s="37">
        <f t="shared" ca="1" si="547"/>
        <v>288448.80348884396</v>
      </c>
      <c r="FG60" s="37">
        <f t="shared" ca="1" si="548"/>
        <v>23550.01458417737</v>
      </c>
      <c r="FH60" s="64">
        <f t="shared" ca="1" si="203"/>
        <v>311998.81807302131</v>
      </c>
      <c r="FI60" s="170" cm="1">
        <f t="array" aca="1" ref="FI60" ca="1">IF(MONTH($A60) = 1, _xlfn.LET(_xlpm.value, RAND(), _xlfn.IFS(_xlpm.value&lt;=0.6, 0.9/12, AND(_xlpm.value&gt;0.6, _xlpm.value&lt;=0.8), 0.36/12, _xlpm.value&gt;0.8, -0.06/12)), FI59)</f>
        <v>7.4999999999999997E-2</v>
      </c>
      <c r="FJ60" t="str">
        <f t="shared" ca="1" si="921"/>
        <v>No</v>
      </c>
      <c r="FK60">
        <f ca="1">COUNTIF(FJ$4:FJ60, "Yes")</f>
        <v>1</v>
      </c>
      <c r="FL60" s="37">
        <f t="shared" ca="1" si="549"/>
        <v>627322.82750108629</v>
      </c>
      <c r="FM60" s="37">
        <f t="shared" ca="1" si="550"/>
        <v>6868.5632291161937</v>
      </c>
      <c r="FN60" s="64">
        <f t="shared" ca="1" si="207"/>
        <v>634191.39073020243</v>
      </c>
      <c r="FO60" s="170" cm="1">
        <f t="array" aca="1" ref="FO60" ca="1">IF(MONTH($A60) = 1, _xlfn.LET(_xlpm.value, RAND(), _xlfn.IFS(_xlpm.value&lt;=0.6, 0.9/12, AND(_xlpm.value&gt;0.6, _xlpm.value&lt;=0.8), 0.36/12, _xlpm.value&gt;0.8, -0.06/12)), FO59)</f>
        <v>7.4999999999999997E-2</v>
      </c>
      <c r="FP60" t="str">
        <f t="shared" ca="1" si="922"/>
        <v>No</v>
      </c>
      <c r="FQ60">
        <f ca="1">COUNTIF(FP$4:FP60, "Yes")</f>
        <v>2</v>
      </c>
      <c r="FR60" s="37">
        <f t="shared" ca="1" si="551"/>
        <v>1197007.1153617492</v>
      </c>
      <c r="FS60" s="37">
        <f t="shared" ca="1" si="552"/>
        <v>15137.500749031393</v>
      </c>
      <c r="FT60" s="64">
        <f t="shared" ca="1" si="211"/>
        <v>1212144.6161107805</v>
      </c>
      <c r="FU60" s="170" cm="1">
        <f t="array" aca="1" ref="FU60" ca="1">IF(MONTH($A60) = 1, _xlfn.LET(_xlpm.value, RAND(), _xlfn.IFS(_xlpm.value&lt;=0.6, 0.9/12, AND(_xlpm.value&gt;0.6, _xlpm.value&lt;=0.8), 0.36/12, _xlpm.value&gt;0.8, -0.06/12)), FU59)</f>
        <v>7.4999999999999997E-2</v>
      </c>
      <c r="FV60" t="str">
        <f t="shared" ca="1" si="923"/>
        <v>No</v>
      </c>
      <c r="FW60">
        <f ca="1">COUNTIF(FV$4:FV60, "Yes")</f>
        <v>3</v>
      </c>
      <c r="FX60" s="37">
        <f t="shared" ca="1" si="553"/>
        <v>345593.90124993975</v>
      </c>
      <c r="FY60" s="37">
        <f t="shared" ca="1" si="554"/>
        <v>17799.783918151661</v>
      </c>
      <c r="FZ60" s="64">
        <f t="shared" ca="1" si="215"/>
        <v>363393.68516809144</v>
      </c>
      <c r="GA60" s="170" cm="1">
        <f t="array" aca="1" ref="GA60" ca="1">IF(MONTH($A60) = 1, _xlfn.LET(_xlpm.value, RAND(), _xlfn.IFS(_xlpm.value&lt;=0.6, 0.9/12, AND(_xlpm.value&gt;0.6, _xlpm.value&lt;=0.8), 0.36/12, _xlpm.value&gt;0.8, -0.06/12)), GA59)</f>
        <v>7.4999999999999997E-2</v>
      </c>
      <c r="GB60" t="str">
        <f t="shared" ca="1" si="924"/>
        <v>No</v>
      </c>
      <c r="GC60">
        <f ca="1">COUNTIF(GB$4:GB60, "Yes")</f>
        <v>3</v>
      </c>
      <c r="GD60" s="37">
        <f t="shared" ca="1" si="555"/>
        <v>801230.59213490877</v>
      </c>
      <c r="GE60" s="37">
        <f t="shared" ca="1" si="556"/>
        <v>21712.433952202635</v>
      </c>
      <c r="GF60" s="64">
        <f t="shared" ca="1" si="219"/>
        <v>822943.02608711144</v>
      </c>
      <c r="GG60" s="170" cm="1">
        <f t="array" aca="1" ref="GG60" ca="1">IF(MONTH($A60) = 1, _xlfn.LET(_xlpm.value, RAND(), _xlfn.IFS(_xlpm.value&lt;=0.6, 0.9/12, AND(_xlpm.value&gt;0.6, _xlpm.value&lt;=0.8), 0.36/12, _xlpm.value&gt;0.8, -0.06/12)), GG59)</f>
        <v>-5.0000000000000001E-3</v>
      </c>
      <c r="GH60" t="str">
        <f t="shared" ca="1" si="925"/>
        <v>No</v>
      </c>
      <c r="GI60">
        <f ca="1">COUNTIF(GH$4:GH60, "Yes")</f>
        <v>1</v>
      </c>
      <c r="GJ60" s="37">
        <f t="shared" ca="1" si="557"/>
        <v>199831.87928113338</v>
      </c>
      <c r="GK60" s="37">
        <f t="shared" ca="1" si="558"/>
        <v>7196.3348402740439</v>
      </c>
      <c r="GL60" s="64">
        <f t="shared" ca="1" si="223"/>
        <v>207028.21412140742</v>
      </c>
      <c r="GM60" s="170" cm="1">
        <f t="array" aca="1" ref="GM60" ca="1">IF(MONTH($A60) = 1, _xlfn.LET(_xlpm.value, RAND(), _xlfn.IFS(_xlpm.value&lt;=0.6, 0.9/12, AND(_xlpm.value&gt;0.6, _xlpm.value&lt;=0.8), 0.36/12, _xlpm.value&gt;0.8, -0.06/12)), GM59)</f>
        <v>7.4999999999999997E-2</v>
      </c>
      <c r="GN60" t="str">
        <f t="shared" ca="1" si="926"/>
        <v>No</v>
      </c>
      <c r="GO60">
        <f ca="1">COUNTIF(GN$4:GN60, "Yes")</f>
        <v>2</v>
      </c>
      <c r="GP60" s="37">
        <f t="shared" ca="1" si="559"/>
        <v>1006172.2731825185</v>
      </c>
      <c r="GQ60" s="37">
        <f t="shared" ca="1" si="560"/>
        <v>14729.632406351711</v>
      </c>
      <c r="GR60" s="64">
        <f t="shared" ca="1" si="227"/>
        <v>1020901.9055888703</v>
      </c>
      <c r="GS60" s="170" cm="1">
        <f t="array" aca="1" ref="GS60" ca="1">IF(MONTH($A60) = 1, _xlfn.LET(_xlpm.value, RAND(), _xlfn.IFS(_xlpm.value&lt;=0.6, 0.9/12, AND(_xlpm.value&gt;0.6, _xlpm.value&lt;=0.8), 0.36/12, _xlpm.value&gt;0.8, -0.06/12)), GS59)</f>
        <v>7.4999999999999997E-2</v>
      </c>
      <c r="GT60" t="str">
        <f t="shared" ca="1" si="927"/>
        <v>No</v>
      </c>
      <c r="GU60">
        <f ca="1">COUNTIF(GT$4:GT60, "Yes")</f>
        <v>0</v>
      </c>
      <c r="GV60" s="37">
        <f t="shared" ca="1" si="561"/>
        <v>642820.16147093184</v>
      </c>
      <c r="GW60" s="37">
        <f t="shared" ca="1" si="562"/>
        <v>0</v>
      </c>
      <c r="GX60" s="64">
        <f t="shared" ca="1" si="231"/>
        <v>642820.16147093184</v>
      </c>
      <c r="GY60" s="170" cm="1">
        <f t="array" aca="1" ref="GY60" ca="1">IF(MONTH($A60) = 1, _xlfn.LET(_xlpm.value, RAND(), _xlfn.IFS(_xlpm.value&lt;=0.6, 0.9/12, AND(_xlpm.value&gt;0.6, _xlpm.value&lt;=0.8), 0.36/12, _xlpm.value&gt;0.8, -0.06/12)), GY59)</f>
        <v>-5.0000000000000001E-3</v>
      </c>
      <c r="GZ60" t="str">
        <f t="shared" ca="1" si="928"/>
        <v>No</v>
      </c>
      <c r="HA60">
        <f ca="1">COUNTIF(GZ$4:GZ60, "Yes")</f>
        <v>3</v>
      </c>
      <c r="HB60" s="37">
        <f t="shared" ca="1" si="563"/>
        <v>497189.93063696992</v>
      </c>
      <c r="HC60" s="37">
        <f t="shared" ca="1" si="564"/>
        <v>18507.489349401039</v>
      </c>
      <c r="HD60" s="64">
        <f t="shared" ca="1" si="235"/>
        <v>515697.41998637095</v>
      </c>
      <c r="HE60" s="170" cm="1">
        <f t="array" aca="1" ref="HE60" ca="1">IF(MONTH($A60) = 1, _xlfn.LET(_xlpm.value, RAND(), _xlfn.IFS(_xlpm.value&lt;=0.6, 0.9/12, AND(_xlpm.value&gt;0.6, _xlpm.value&lt;=0.8), 0.36/12, _xlpm.value&gt;0.8, -0.06/12)), HE59)</f>
        <v>-5.0000000000000001E-3</v>
      </c>
      <c r="HF60" t="str">
        <f t="shared" ca="1" si="929"/>
        <v>No</v>
      </c>
      <c r="HG60">
        <f ca="1">COUNTIF(HF$4:HF60, "Yes")</f>
        <v>3</v>
      </c>
      <c r="HH60" s="37">
        <f t="shared" ca="1" si="565"/>
        <v>222997.60096928963</v>
      </c>
      <c r="HI60" s="37">
        <f t="shared" ca="1" si="566"/>
        <v>13220.484341791747</v>
      </c>
      <c r="HJ60" s="64">
        <f t="shared" ca="1" si="239"/>
        <v>236218.08531108138</v>
      </c>
      <c r="HK60" s="170" cm="1">
        <f t="array" aca="1" ref="HK60" ca="1">IF(MONTH($A60) = 1, _xlfn.LET(_xlpm.value, RAND(), _xlfn.IFS(_xlpm.value&lt;=0.6, 0.9/12, AND(_xlpm.value&gt;0.6, _xlpm.value&lt;=0.8), 0.36/12, _xlpm.value&gt;0.8, -0.06/12)), HK59)</f>
        <v>7.4999999999999997E-2</v>
      </c>
      <c r="HL60" t="str">
        <f t="shared" ca="1" si="930"/>
        <v>No</v>
      </c>
      <c r="HM60">
        <f ca="1">COUNTIF(HL$4:HL60, "Yes")</f>
        <v>2</v>
      </c>
      <c r="HN60" s="37">
        <f t="shared" ca="1" si="567"/>
        <v>557069.75978106202</v>
      </c>
      <c r="HO60" s="37">
        <f t="shared" ca="1" si="568"/>
        <v>8717.2947100140373</v>
      </c>
      <c r="HP60" s="64">
        <f t="shared" ca="1" si="243"/>
        <v>565787.05449107604</v>
      </c>
      <c r="HQ60" s="170" cm="1">
        <f t="array" aca="1" ref="HQ60" ca="1">IF(MONTH($A60) = 1, _xlfn.LET(_xlpm.value, RAND(), _xlfn.IFS(_xlpm.value&lt;=0.6, 0.9/12, AND(_xlpm.value&gt;0.6, _xlpm.value&lt;=0.8), 0.36/12, _xlpm.value&gt;0.8, -0.06/12)), HQ59)</f>
        <v>0.03</v>
      </c>
      <c r="HR60" t="str">
        <f t="shared" ca="1" si="931"/>
        <v>No</v>
      </c>
      <c r="HS60">
        <f ca="1">COUNTIF(HR$4:HR60, "Yes")</f>
        <v>3</v>
      </c>
      <c r="HT60" s="37">
        <f t="shared" ca="1" si="569"/>
        <v>311234.72199669201</v>
      </c>
      <c r="HU60" s="37">
        <f t="shared" ca="1" si="570"/>
        <v>12192.810583171415</v>
      </c>
      <c r="HV60" s="64">
        <f t="shared" ca="1" si="247"/>
        <v>323427.53257986344</v>
      </c>
      <c r="HW60" s="170" cm="1">
        <f t="array" aca="1" ref="HW60" ca="1">IF(MONTH($A60) = 1, _xlfn.LET(_xlpm.value, RAND(), _xlfn.IFS(_xlpm.value&lt;=0.6, 0.9/12, AND(_xlpm.value&gt;0.6, _xlpm.value&lt;=0.8), 0.36/12, _xlpm.value&gt;0.8, -0.06/12)), HW59)</f>
        <v>7.4999999999999997E-2</v>
      </c>
      <c r="HX60" t="str">
        <f t="shared" ca="1" si="932"/>
        <v>No</v>
      </c>
      <c r="HY60">
        <f ca="1">COUNTIF(HX$4:HX60, "Yes")</f>
        <v>4</v>
      </c>
      <c r="HZ60" s="37">
        <f t="shared" ca="1" si="571"/>
        <v>885280.57841124781</v>
      </c>
      <c r="IA60" s="37">
        <f t="shared" ca="1" si="572"/>
        <v>32017.33739020237</v>
      </c>
      <c r="IB60" s="64">
        <f t="shared" ca="1" si="251"/>
        <v>917297.91580145014</v>
      </c>
      <c r="IC60" s="170" cm="1">
        <f t="array" aca="1" ref="IC60" ca="1">IF(MONTH($A60) = 1, _xlfn.LET(_xlpm.value, RAND(), _xlfn.IFS(_xlpm.value&lt;=0.6, 0.9/12, AND(_xlpm.value&gt;0.6, _xlpm.value&lt;=0.8), 0.36/12, _xlpm.value&gt;0.8, -0.06/12)), IC59)</f>
        <v>7.4999999999999997E-2</v>
      </c>
      <c r="ID60" t="str">
        <f t="shared" ca="1" si="933"/>
        <v>No</v>
      </c>
      <c r="IE60">
        <f ca="1">COUNTIF(ID$4:ID60, "Yes")</f>
        <v>3</v>
      </c>
      <c r="IF60" s="37">
        <f t="shared" ca="1" si="573"/>
        <v>700459.71295167238</v>
      </c>
      <c r="IG60" s="37">
        <f t="shared" ca="1" si="574"/>
        <v>13405.172860064124</v>
      </c>
      <c r="IH60" s="64">
        <f t="shared" ca="1" si="255"/>
        <v>713864.88581173646</v>
      </c>
      <c r="II60" s="170" cm="1">
        <f t="array" aca="1" ref="II60" ca="1">IF(MONTH($A60) = 1, _xlfn.LET(_xlpm.value, RAND(), _xlfn.IFS(_xlpm.value&lt;=0.6, 0.9/12, AND(_xlpm.value&gt;0.6, _xlpm.value&lt;=0.8), 0.36/12, _xlpm.value&gt;0.8, -0.06/12)), II59)</f>
        <v>7.4999999999999997E-2</v>
      </c>
      <c r="IJ60" t="str">
        <f t="shared" ca="1" si="934"/>
        <v>No</v>
      </c>
      <c r="IK60">
        <f ca="1">COUNTIF(IJ$4:IJ60, "Yes")</f>
        <v>6</v>
      </c>
      <c r="IL60" s="37">
        <f t="shared" ca="1" si="575"/>
        <v>302323.28676555323</v>
      </c>
      <c r="IM60" s="37">
        <f t="shared" ca="1" si="576"/>
        <v>30796.267748523896</v>
      </c>
      <c r="IN60" s="64">
        <f t="shared" ca="1" si="259"/>
        <v>333119.55451407714</v>
      </c>
      <c r="IO60" s="170" cm="1">
        <f t="array" aca="1" ref="IO60" ca="1">IF(MONTH($A60) = 1, _xlfn.LET(_xlpm.value, RAND(), _xlfn.IFS(_xlpm.value&lt;=0.6, 0.9/12, AND(_xlpm.value&gt;0.6, _xlpm.value&lt;=0.8), 0.36/12, _xlpm.value&gt;0.8, -0.06/12)), IO59)</f>
        <v>7.4999999999999997E-2</v>
      </c>
      <c r="IP60" t="str">
        <f t="shared" ca="1" si="935"/>
        <v>Yes</v>
      </c>
      <c r="IQ60">
        <f ca="1">COUNTIF(IP$4:IP60, "Yes")</f>
        <v>5</v>
      </c>
      <c r="IR60" s="37">
        <f t="shared" ca="1" si="577"/>
        <v>338894.35946710233</v>
      </c>
      <c r="IS60" s="37">
        <f t="shared" ca="1" si="578"/>
        <v>20856.182063888016</v>
      </c>
      <c r="IT60" s="64">
        <f t="shared" ca="1" si="263"/>
        <v>359750.54153099033</v>
      </c>
      <c r="IU60" s="170" cm="1">
        <f t="array" aca="1" ref="IU60" ca="1">IF(MONTH($A60) = 1, _xlfn.LET(_xlpm.value, RAND(), _xlfn.IFS(_xlpm.value&lt;=0.6, 0.9/12, AND(_xlpm.value&gt;0.6, _xlpm.value&lt;=0.8), 0.36/12, _xlpm.value&gt;0.8, -0.06/12)), IU59)</f>
        <v>-5.0000000000000001E-3</v>
      </c>
      <c r="IV60" t="str">
        <f t="shared" ca="1" si="936"/>
        <v>No</v>
      </c>
      <c r="IW60">
        <f ca="1">COUNTIF(IV$4:IV60, "Yes")</f>
        <v>4</v>
      </c>
      <c r="IX60" s="37">
        <f t="shared" ca="1" si="579"/>
        <v>462581.87499052583</v>
      </c>
      <c r="IY60" s="37">
        <f t="shared" ca="1" si="580"/>
        <v>22902.493405396282</v>
      </c>
      <c r="IZ60" s="64">
        <f t="shared" ca="1" si="267"/>
        <v>485484.36839592212</v>
      </c>
      <c r="JA60" s="170" cm="1">
        <f t="array" aca="1" ref="JA60" ca="1">IF(MONTH($A60) = 1, _xlfn.LET(_xlpm.value, RAND(), _xlfn.IFS(_xlpm.value&lt;=0.6, 0.9/12, AND(_xlpm.value&gt;0.6, _xlpm.value&lt;=0.8), 0.36/12, _xlpm.value&gt;0.8, -0.06/12)), JA59)</f>
        <v>0.03</v>
      </c>
      <c r="JB60" t="str">
        <f t="shared" ca="1" si="937"/>
        <v>No</v>
      </c>
      <c r="JC60">
        <f ca="1">COUNTIF(JB$4:JB60, "Yes")</f>
        <v>3</v>
      </c>
      <c r="JD60" s="37">
        <f t="shared" ca="1" si="581"/>
        <v>310105.39346217841</v>
      </c>
      <c r="JE60" s="37">
        <f t="shared" ca="1" si="582"/>
        <v>20612.414415297768</v>
      </c>
      <c r="JF60" s="64">
        <f t="shared" ca="1" si="271"/>
        <v>330717.80787747621</v>
      </c>
      <c r="JG60" s="170" cm="1">
        <f t="array" aca="1" ref="JG60" ca="1">IF(MONTH($A60) = 1, _xlfn.LET(_xlpm.value, RAND(), _xlfn.IFS(_xlpm.value&lt;=0.6, 0.9/12, AND(_xlpm.value&gt;0.6, _xlpm.value&lt;=0.8), 0.36/12, _xlpm.value&gt;0.8, -0.06/12)), JG59)</f>
        <v>7.4999999999999997E-2</v>
      </c>
      <c r="JH60" t="str">
        <f t="shared" ca="1" si="938"/>
        <v>No</v>
      </c>
      <c r="JI60">
        <f ca="1">COUNTIF(JH$4:JH60, "Yes")</f>
        <v>2</v>
      </c>
      <c r="JJ60" s="37">
        <f t="shared" ca="1" si="583"/>
        <v>797766.3786608181</v>
      </c>
      <c r="JK60" s="37">
        <f t="shared" ca="1" si="584"/>
        <v>5116.4511673114148</v>
      </c>
      <c r="JL60" s="64">
        <f t="shared" ca="1" si="275"/>
        <v>802882.8298281295</v>
      </c>
      <c r="JM60" s="170" cm="1">
        <f t="array" aca="1" ref="JM60" ca="1">IF(MONTH($A60) = 1, _xlfn.LET(_xlpm.value, RAND(), _xlfn.IFS(_xlpm.value&lt;=0.6, 0.9/12, AND(_xlpm.value&gt;0.6, _xlpm.value&lt;=0.8), 0.36/12, _xlpm.value&gt;0.8, -0.06/12)), JM59)</f>
        <v>0.03</v>
      </c>
      <c r="JN60" t="str">
        <f t="shared" ca="1" si="939"/>
        <v>No</v>
      </c>
      <c r="JO60">
        <f ca="1">COUNTIF(JN$4:JN60, "Yes")</f>
        <v>6</v>
      </c>
      <c r="JP60" s="37">
        <f t="shared" ca="1" si="585"/>
        <v>222866.19289025021</v>
      </c>
      <c r="JQ60" s="37">
        <f t="shared" ca="1" si="586"/>
        <v>34862.070835934392</v>
      </c>
      <c r="JR60" s="64">
        <f t="shared" ca="1" si="279"/>
        <v>257728.26372618461</v>
      </c>
      <c r="JS60" s="170" cm="1">
        <f t="array" aca="1" ref="JS60" ca="1">IF(MONTH($A60) = 1, _xlfn.LET(_xlpm.value, RAND(), _xlfn.IFS(_xlpm.value&lt;=0.6, 0.9/12, AND(_xlpm.value&gt;0.6, _xlpm.value&lt;=0.8), 0.36/12, _xlpm.value&gt;0.8, -0.06/12)), JS59)</f>
        <v>7.4999999999999997E-2</v>
      </c>
      <c r="JT60" t="str">
        <f t="shared" ca="1" si="940"/>
        <v>No</v>
      </c>
      <c r="JU60">
        <f ca="1">COUNTIF(JT$4:JT60, "Yes")</f>
        <v>2</v>
      </c>
      <c r="JV60" s="37">
        <f t="shared" ca="1" si="587"/>
        <v>404510.61805400118</v>
      </c>
      <c r="JW60" s="37">
        <f t="shared" ca="1" si="588"/>
        <v>11499.932981878979</v>
      </c>
      <c r="JX60" s="64">
        <f t="shared" ca="1" si="283"/>
        <v>416010.55103588017</v>
      </c>
      <c r="JY60" s="170" cm="1">
        <f t="array" aca="1" ref="JY60" ca="1">IF(MONTH($A60) = 1, _xlfn.LET(_xlpm.value, RAND(), _xlfn.IFS(_xlpm.value&lt;=0.6, 0.9/12, AND(_xlpm.value&gt;0.6, _xlpm.value&lt;=0.8), 0.36/12, _xlpm.value&gt;0.8, -0.06/12)), JY59)</f>
        <v>7.4999999999999997E-2</v>
      </c>
      <c r="JZ60" t="str">
        <f t="shared" ca="1" si="941"/>
        <v>No</v>
      </c>
      <c r="KA60">
        <f ca="1">COUNTIF(JZ$4:JZ60, "Yes")</f>
        <v>3</v>
      </c>
      <c r="KB60" s="37">
        <f t="shared" ca="1" si="589"/>
        <v>291932.94651039236</v>
      </c>
      <c r="KC60" s="37">
        <f t="shared" ca="1" si="590"/>
        <v>14723.363114034362</v>
      </c>
      <c r="KD60" s="64">
        <f t="shared" ca="1" si="287"/>
        <v>306656.30962442671</v>
      </c>
      <c r="KE60" s="170" cm="1">
        <f t="array" aca="1" ref="KE60" ca="1">IF(MONTH($A60) = 1, _xlfn.LET(_xlpm.value, RAND(), _xlfn.IFS(_xlpm.value&lt;=0.6, 0.9/12, AND(_xlpm.value&gt;0.6, _xlpm.value&lt;=0.8), 0.36/12, _xlpm.value&gt;0.8, -0.06/12)), KE59)</f>
        <v>7.4999999999999997E-2</v>
      </c>
      <c r="KF60" t="str">
        <f t="shared" ca="1" si="942"/>
        <v>No</v>
      </c>
      <c r="KG60">
        <f ca="1">COUNTIF(KF$4:KF60, "Yes")</f>
        <v>1</v>
      </c>
      <c r="KH60" s="37">
        <f t="shared" ca="1" si="591"/>
        <v>420632.81781821791</v>
      </c>
      <c r="KI60" s="37">
        <f t="shared" ca="1" si="592"/>
        <v>5508.0917197272838</v>
      </c>
      <c r="KJ60" s="64">
        <f t="shared" ca="1" si="291"/>
        <v>426140.90953794518</v>
      </c>
      <c r="KK60" s="170" cm="1">
        <f t="array" aca="1" ref="KK60" ca="1">IF(MONTH($A60) = 1, _xlfn.LET(_xlpm.value, RAND(), _xlfn.IFS(_xlpm.value&lt;=0.6, 0.9/12, AND(_xlpm.value&gt;0.6, _xlpm.value&lt;=0.8), 0.36/12, _xlpm.value&gt;0.8, -0.06/12)), KK59)</f>
        <v>7.4999999999999997E-2</v>
      </c>
      <c r="KL60" t="str">
        <f t="shared" ca="1" si="943"/>
        <v>No</v>
      </c>
      <c r="KM60">
        <f ca="1">COUNTIF(KL$4:KL60, "Yes")</f>
        <v>2</v>
      </c>
      <c r="KN60" s="37">
        <f t="shared" ca="1" si="593"/>
        <v>536050.63252038346</v>
      </c>
      <c r="KO60" s="37">
        <f t="shared" ca="1" si="594"/>
        <v>3038.9144107230063</v>
      </c>
      <c r="KP60" s="64">
        <f t="shared" ca="1" si="295"/>
        <v>539089.54693110648</v>
      </c>
      <c r="KQ60" s="170" cm="1">
        <f t="array" aca="1" ref="KQ60" ca="1">IF(MONTH($A60) = 1, _xlfn.LET(_xlpm.value, RAND(), _xlfn.IFS(_xlpm.value&lt;=0.6, 0.9/12, AND(_xlpm.value&gt;0.6, _xlpm.value&lt;=0.8), 0.36/12, _xlpm.value&gt;0.8, -0.06/12)), KQ59)</f>
        <v>7.4999999999999997E-2</v>
      </c>
      <c r="KR60" t="str">
        <f t="shared" ca="1" si="944"/>
        <v>No</v>
      </c>
      <c r="KS60">
        <f ca="1">COUNTIF(KR$4:KR60, "Yes")</f>
        <v>2</v>
      </c>
      <c r="KT60" s="37">
        <f t="shared" ca="1" si="595"/>
        <v>330756.33711358672</v>
      </c>
      <c r="KU60" s="37">
        <f t="shared" ca="1" si="596"/>
        <v>8560.9955185536292</v>
      </c>
      <c r="KV60" s="64">
        <f t="shared" ca="1" si="299"/>
        <v>339317.33263214037</v>
      </c>
      <c r="KW60" s="170" cm="1">
        <f t="array" aca="1" ref="KW60" ca="1">IF(MONTH($A60) = 1, _xlfn.LET(_xlpm.value, RAND(), _xlfn.IFS(_xlpm.value&lt;=0.6, 0.9/12, AND(_xlpm.value&gt;0.6, _xlpm.value&lt;=0.8), 0.36/12, _xlpm.value&gt;0.8, -0.06/12)), KW59)</f>
        <v>-5.0000000000000001E-3</v>
      </c>
      <c r="KX60" t="str">
        <f t="shared" ca="1" si="945"/>
        <v>No</v>
      </c>
      <c r="KY60">
        <f ca="1">COUNTIF(KX$4:KX60, "Yes")</f>
        <v>2</v>
      </c>
      <c r="KZ60" s="37">
        <f t="shared" ca="1" si="597"/>
        <v>129289.20812602885</v>
      </c>
      <c r="LA60" s="37">
        <f t="shared" ca="1" si="598"/>
        <v>13691.009148612549</v>
      </c>
      <c r="LB60" s="64">
        <f t="shared" ca="1" si="303"/>
        <v>142980.21727464141</v>
      </c>
      <c r="LC60" s="170" cm="1">
        <f t="array" aca="1" ref="LC60" ca="1">IF(MONTH($A60) = 1, _xlfn.LET(_xlpm.value, RAND(), _xlfn.IFS(_xlpm.value&lt;=0.6, 0.9/12, AND(_xlpm.value&gt;0.6, _xlpm.value&lt;=0.8), 0.36/12, _xlpm.value&gt;0.8, -0.06/12)), LC59)</f>
        <v>7.4999999999999997E-2</v>
      </c>
      <c r="LD60" t="str">
        <f t="shared" ca="1" si="946"/>
        <v>No</v>
      </c>
      <c r="LE60">
        <f ca="1">COUNTIF(LD$4:LD60, "Yes")</f>
        <v>2</v>
      </c>
      <c r="LF60" s="37">
        <f t="shared" ca="1" si="599"/>
        <v>537016.17625279294</v>
      </c>
      <c r="LG60" s="37">
        <f t="shared" ca="1" si="600"/>
        <v>3423.4144846596723</v>
      </c>
      <c r="LH60" s="64">
        <f t="shared" ca="1" si="307"/>
        <v>540439.59073745261</v>
      </c>
      <c r="LI60" s="170" cm="1">
        <f t="array" aca="1" ref="LI60" ca="1">IF(MONTH($A60) = 1, _xlfn.LET(_xlpm.value, RAND(), _xlfn.IFS(_xlpm.value&lt;=0.6, 0.9/12, AND(_xlpm.value&gt;0.6, _xlpm.value&lt;=0.8), 0.36/12, _xlpm.value&gt;0.8, -0.06/12)), LI59)</f>
        <v>0.03</v>
      </c>
      <c r="LJ60" t="str">
        <f t="shared" ca="1" si="947"/>
        <v>No</v>
      </c>
      <c r="LK60">
        <f ca="1">COUNTIF(LJ$4:LJ60, "Yes")</f>
        <v>4</v>
      </c>
      <c r="LL60" s="37">
        <f t="shared" ca="1" si="601"/>
        <v>193265.43280347245</v>
      </c>
      <c r="LM60" s="37">
        <f t="shared" ca="1" si="602"/>
        <v>19735.352751272021</v>
      </c>
      <c r="LN60" s="64">
        <f t="shared" ca="1" si="311"/>
        <v>213000.78555474448</v>
      </c>
      <c r="LO60" s="170" cm="1">
        <f t="array" aca="1" ref="LO60" ca="1">IF(MONTH($A60) = 1, _xlfn.LET(_xlpm.value, RAND(), _xlfn.IFS(_xlpm.value&lt;=0.6, 0.9/12, AND(_xlpm.value&gt;0.6, _xlpm.value&lt;=0.8), 0.36/12, _xlpm.value&gt;0.8, -0.06/12)), LO59)</f>
        <v>0.03</v>
      </c>
      <c r="LP60" t="str">
        <f t="shared" ca="1" si="948"/>
        <v>No</v>
      </c>
      <c r="LQ60">
        <f ca="1">COUNTIF(LP$4:LP60, "Yes")</f>
        <v>5</v>
      </c>
      <c r="LR60" s="37">
        <f t="shared" ca="1" si="603"/>
        <v>252162.01560283385</v>
      </c>
      <c r="LS60" s="37">
        <f t="shared" ca="1" si="604"/>
        <v>25703.721323545527</v>
      </c>
      <c r="LT60" s="64">
        <f t="shared" ca="1" si="315"/>
        <v>277865.73692637938</v>
      </c>
      <c r="LU60" s="170" cm="1">
        <f t="array" aca="1" ref="LU60" ca="1">IF(MONTH($A60) = 1, _xlfn.LET(_xlpm.value, RAND(), _xlfn.IFS(_xlpm.value&lt;=0.6, 0.9/12, AND(_xlpm.value&gt;0.6, _xlpm.value&lt;=0.8), 0.36/12, _xlpm.value&gt;0.8, -0.06/12)), LU59)</f>
        <v>0.03</v>
      </c>
      <c r="LV60" t="str">
        <f t="shared" ca="1" si="949"/>
        <v>No</v>
      </c>
      <c r="LW60">
        <f ca="1">COUNTIF(LV$4:LV60, "Yes")</f>
        <v>3</v>
      </c>
      <c r="LX60" s="37">
        <f t="shared" ca="1" si="605"/>
        <v>706214.87499254569</v>
      </c>
      <c r="LY60" s="37">
        <f t="shared" ca="1" si="606"/>
        <v>11872.160483218178</v>
      </c>
      <c r="LZ60" s="64">
        <f t="shared" ca="1" si="319"/>
        <v>718087.03547576384</v>
      </c>
      <c r="MA60" s="170" cm="1">
        <f t="array" aca="1" ref="MA60" ca="1">IF(MONTH($A60) = 1, _xlfn.LET(_xlpm.value, RAND(), _xlfn.IFS(_xlpm.value&lt;=0.6, 0.9/12, AND(_xlpm.value&gt;0.6, _xlpm.value&lt;=0.8), 0.36/12, _xlpm.value&gt;0.8, -0.06/12)), MA59)</f>
        <v>-5.0000000000000001E-3</v>
      </c>
      <c r="MB60" t="str">
        <f t="shared" ca="1" si="950"/>
        <v>No</v>
      </c>
      <c r="MC60">
        <f ca="1">COUNTIF(MB$4:MB60, "Yes")</f>
        <v>2</v>
      </c>
      <c r="MD60" s="37">
        <f t="shared" ca="1" si="607"/>
        <v>135230.84665174116</v>
      </c>
      <c r="ME60" s="37">
        <f t="shared" ca="1" si="608"/>
        <v>4202.5654933587539</v>
      </c>
      <c r="MF60" s="64">
        <f t="shared" ca="1" si="323"/>
        <v>139433.41214509992</v>
      </c>
      <c r="MG60" s="170" cm="1">
        <f t="array" aca="1" ref="MG60" ca="1">IF(MONTH($A60) = 1, _xlfn.LET(_xlpm.value, RAND(), _xlfn.IFS(_xlpm.value&lt;=0.6, 0.9/12, AND(_xlpm.value&gt;0.6, _xlpm.value&lt;=0.8), 0.36/12, _xlpm.value&gt;0.8, -0.06/12)), MG59)</f>
        <v>-5.0000000000000001E-3</v>
      </c>
      <c r="MH60" t="str">
        <f t="shared" ca="1" si="951"/>
        <v>No</v>
      </c>
      <c r="MI60">
        <f ca="1">COUNTIF(MH$4:MH60, "Yes")</f>
        <v>3</v>
      </c>
      <c r="MJ60" s="37">
        <f t="shared" ca="1" si="609"/>
        <v>505193.83681936195</v>
      </c>
      <c r="MK60" s="37">
        <f t="shared" ca="1" si="610"/>
        <v>19180.254661618939</v>
      </c>
      <c r="ML60" s="64">
        <f t="shared" ca="1" si="327"/>
        <v>524374.09148098086</v>
      </c>
      <c r="MM60" s="170" cm="1">
        <f t="array" aca="1" ref="MM60" ca="1">IF(MONTH($A60) = 1, _xlfn.LET(_xlpm.value, RAND(), _xlfn.IFS(_xlpm.value&lt;=0.6, 0.9/12, AND(_xlpm.value&gt;0.6, _xlpm.value&lt;=0.8), 0.36/12, _xlpm.value&gt;0.8, -0.06/12)), MM59)</f>
        <v>0.03</v>
      </c>
      <c r="MN60" t="str">
        <f t="shared" ca="1" si="952"/>
        <v>No</v>
      </c>
      <c r="MO60">
        <f ca="1">COUNTIF(MN$4:MN60, "Yes")</f>
        <v>6</v>
      </c>
      <c r="MP60" s="37">
        <f t="shared" ca="1" si="611"/>
        <v>454360.51488657843</v>
      </c>
      <c r="MQ60" s="37">
        <f t="shared" ca="1" si="612"/>
        <v>32306.303263964295</v>
      </c>
      <c r="MR60" s="64">
        <f t="shared" ca="1" si="331"/>
        <v>486666.81815054273</v>
      </c>
      <c r="MS60" s="170" cm="1">
        <f t="array" aca="1" ref="MS60" ca="1">IF(MONTH($A60) = 1, _xlfn.LET(_xlpm.value, RAND(), _xlfn.IFS(_xlpm.value&lt;=0.6, 0.9/12, AND(_xlpm.value&gt;0.6, _xlpm.value&lt;=0.8), 0.36/12, _xlpm.value&gt;0.8, -0.06/12)), MS59)</f>
        <v>7.4999999999999997E-2</v>
      </c>
      <c r="MT60" t="str">
        <f t="shared" ca="1" si="953"/>
        <v>No</v>
      </c>
      <c r="MU60">
        <f ca="1">COUNTIF(MT$4:MT60, "Yes")</f>
        <v>8</v>
      </c>
      <c r="MV60" s="37">
        <f t="shared" ca="1" si="613"/>
        <v>187685.46375928426</v>
      </c>
      <c r="MW60" s="37">
        <f t="shared" ca="1" si="614"/>
        <v>37074.37570934651</v>
      </c>
      <c r="MX60" s="64">
        <f t="shared" ca="1" si="335"/>
        <v>224759.83946863079</v>
      </c>
      <c r="MY60" s="170" cm="1">
        <f t="array" aca="1" ref="MY60" ca="1">IF(MONTH($A60) = 1, _xlfn.LET(_xlpm.value, RAND(), _xlfn.IFS(_xlpm.value&lt;=0.6, 0.9/12, AND(_xlpm.value&gt;0.6, _xlpm.value&lt;=0.8), 0.36/12, _xlpm.value&gt;0.8, -0.06/12)), MY59)</f>
        <v>7.4999999999999997E-2</v>
      </c>
      <c r="MZ60" t="str">
        <f t="shared" ca="1" si="954"/>
        <v>No</v>
      </c>
      <c r="NA60">
        <f ca="1">COUNTIF(MZ$4:MZ60, "Yes")</f>
        <v>1</v>
      </c>
      <c r="NB60" s="37">
        <f t="shared" ca="1" si="615"/>
        <v>1373043.1060905429</v>
      </c>
      <c r="NC60" s="37">
        <f t="shared" ca="1" si="616"/>
        <v>4818.9537147257088</v>
      </c>
      <c r="ND60" s="64">
        <f t="shared" ca="1" si="339"/>
        <v>1377862.0598052687</v>
      </c>
      <c r="NE60" s="170" cm="1">
        <f t="array" aca="1" ref="NE60" ca="1">IF(MONTH($A60) = 1, _xlfn.LET(_xlpm.value, RAND(), _xlfn.IFS(_xlpm.value&lt;=0.6, 0.9/12, AND(_xlpm.value&gt;0.6, _xlpm.value&lt;=0.8), 0.36/12, _xlpm.value&gt;0.8, -0.06/12)), NE59)</f>
        <v>-5.0000000000000001E-3</v>
      </c>
      <c r="NF60" t="str">
        <f t="shared" ca="1" si="955"/>
        <v>No</v>
      </c>
      <c r="NG60">
        <f ca="1">COUNTIF(NF$4:NF60, "Yes")</f>
        <v>2</v>
      </c>
      <c r="NH60" s="37">
        <f t="shared" ca="1" si="617"/>
        <v>387618.11819272535</v>
      </c>
      <c r="NI60" s="37">
        <f t="shared" ca="1" si="618"/>
        <v>9194.2217523605541</v>
      </c>
      <c r="NJ60" s="64">
        <f t="shared" ca="1" si="343"/>
        <v>396812.33994508593</v>
      </c>
      <c r="NK60" s="170" cm="1">
        <f t="array" aca="1" ref="NK60" ca="1">IF(MONTH($A60) = 1, _xlfn.LET(_xlpm.value, RAND(), _xlfn.IFS(_xlpm.value&lt;=0.6, 0.9/12, AND(_xlpm.value&gt;0.6, _xlpm.value&lt;=0.8), 0.36/12, _xlpm.value&gt;0.8, -0.06/12)), NK59)</f>
        <v>-5.0000000000000001E-3</v>
      </c>
      <c r="NL60" t="str">
        <f t="shared" ca="1" si="956"/>
        <v>No</v>
      </c>
      <c r="NM60">
        <f ca="1">COUNTIF(NL$4:NL60, "Yes")</f>
        <v>4</v>
      </c>
      <c r="NN60" s="37">
        <f t="shared" ca="1" si="619"/>
        <v>185486.38835556092</v>
      </c>
      <c r="NO60" s="37">
        <f t="shared" ca="1" si="620"/>
        <v>32312.282822359786</v>
      </c>
      <c r="NP60" s="64">
        <f t="shared" ca="1" si="347"/>
        <v>217798.67117792071</v>
      </c>
      <c r="NQ60" s="170" cm="1">
        <f t="array" aca="1" ref="NQ60" ca="1">IF(MONTH($A60) = 1, _xlfn.LET(_xlpm.value, RAND(), _xlfn.IFS(_xlpm.value&lt;=0.6, 0.9/12, AND(_xlpm.value&gt;0.6, _xlpm.value&lt;=0.8), 0.36/12, _xlpm.value&gt;0.8, -0.06/12)), NQ59)</f>
        <v>7.4999999999999997E-2</v>
      </c>
      <c r="NR60" t="str">
        <f t="shared" ca="1" si="957"/>
        <v>No</v>
      </c>
      <c r="NS60">
        <f ca="1">COUNTIF(NR$4:NR60, "Yes")</f>
        <v>4</v>
      </c>
      <c r="NT60" s="37">
        <f t="shared" ca="1" si="621"/>
        <v>177112.72955753389</v>
      </c>
      <c r="NU60" s="37">
        <f t="shared" ca="1" si="622"/>
        <v>22381.043336806808</v>
      </c>
      <c r="NV60" s="64">
        <f t="shared" ca="1" si="351"/>
        <v>199493.77289434071</v>
      </c>
      <c r="NW60" s="170" cm="1">
        <f t="array" aca="1" ref="NW60" ca="1">IF(MONTH($A60) = 1, _xlfn.LET(_xlpm.value, RAND(), _xlfn.IFS(_xlpm.value&lt;=0.6, 0.9/12, AND(_xlpm.value&gt;0.6, _xlpm.value&lt;=0.8), 0.36/12, _xlpm.value&gt;0.8, -0.06/12)), NW59)</f>
        <v>7.4999999999999997E-2</v>
      </c>
      <c r="NX60" t="str">
        <f t="shared" ca="1" si="958"/>
        <v>No</v>
      </c>
      <c r="NY60">
        <f ca="1">COUNTIF(NX$4:NX60, "Yes")</f>
        <v>5</v>
      </c>
      <c r="NZ60" s="37">
        <f t="shared" ca="1" si="623"/>
        <v>539462.85660521046</v>
      </c>
      <c r="OA60" s="37">
        <f t="shared" ca="1" si="624"/>
        <v>35256.953043201531</v>
      </c>
      <c r="OB60" s="64">
        <f t="shared" ca="1" si="355"/>
        <v>574719.80964841205</v>
      </c>
      <c r="OC60" s="170" cm="1">
        <f t="array" aca="1" ref="OC60" ca="1">IF(MONTH($A60) = 1, _xlfn.LET(_xlpm.value, RAND(), _xlfn.IFS(_xlpm.value&lt;=0.6, 0.9/12, AND(_xlpm.value&gt;0.6, _xlpm.value&lt;=0.8), 0.36/12, _xlpm.value&gt;0.8, -0.06/12)), OC59)</f>
        <v>-5.0000000000000001E-3</v>
      </c>
      <c r="OD60" t="str">
        <f t="shared" ca="1" si="959"/>
        <v>No</v>
      </c>
      <c r="OE60">
        <f ca="1">COUNTIF(OD$4:OD60, "Yes")</f>
        <v>4</v>
      </c>
      <c r="OF60" s="37">
        <f t="shared" ca="1" si="625"/>
        <v>188898.70187329012</v>
      </c>
      <c r="OG60" s="37">
        <f t="shared" ca="1" si="626"/>
        <v>15771.762900931515</v>
      </c>
      <c r="OH60" s="64">
        <f t="shared" ca="1" si="359"/>
        <v>204670.46477422165</v>
      </c>
      <c r="OI60" s="170" cm="1">
        <f t="array" aca="1" ref="OI60" ca="1">IF(MONTH($A60) = 1, _xlfn.LET(_xlpm.value, RAND(), _xlfn.IFS(_xlpm.value&lt;=0.6, 0.9/12, AND(_xlpm.value&gt;0.6, _xlpm.value&lt;=0.8), 0.36/12, _xlpm.value&gt;0.8, -0.06/12)), OI59)</f>
        <v>-5.0000000000000001E-3</v>
      </c>
      <c r="OJ60" t="str">
        <f t="shared" ca="1" si="960"/>
        <v>No</v>
      </c>
      <c r="OK60">
        <f ca="1">COUNTIF(OJ$4:OJ60, "Yes")</f>
        <v>6</v>
      </c>
      <c r="OL60" s="37">
        <f t="shared" ca="1" si="627"/>
        <v>329733.25544149819</v>
      </c>
      <c r="OM60" s="37">
        <f t="shared" ca="1" si="628"/>
        <v>39930.942676133542</v>
      </c>
      <c r="ON60" s="64">
        <f t="shared" ca="1" si="363"/>
        <v>369664.19811763172</v>
      </c>
      <c r="OO60" s="170" cm="1">
        <f t="array" aca="1" ref="OO60" ca="1">IF(MONTH($A60) = 1, _xlfn.LET(_xlpm.value, RAND(), _xlfn.IFS(_xlpm.value&lt;=0.6, 0.9/12, AND(_xlpm.value&gt;0.6, _xlpm.value&lt;=0.8), 0.36/12, _xlpm.value&gt;0.8, -0.06/12)), OO59)</f>
        <v>7.4999999999999997E-2</v>
      </c>
      <c r="OP60" t="str">
        <f t="shared" ca="1" si="961"/>
        <v>No</v>
      </c>
      <c r="OQ60">
        <f ca="1">COUNTIF(OP$4:OP60, "Yes")</f>
        <v>3</v>
      </c>
      <c r="OR60" s="37">
        <f t="shared" ca="1" si="629"/>
        <v>483734.27147361438</v>
      </c>
      <c r="OS60" s="37">
        <f t="shared" ca="1" si="630"/>
        <v>14667.001859190166</v>
      </c>
      <c r="OT60" s="64">
        <f t="shared" ca="1" si="367"/>
        <v>498401.27333280456</v>
      </c>
      <c r="OU60" s="170" cm="1">
        <f t="array" aca="1" ref="OU60" ca="1">IF(MONTH($A60) = 1, _xlfn.LET(_xlpm.value, RAND(), _xlfn.IFS(_xlpm.value&lt;=0.6, 0.9/12, AND(_xlpm.value&gt;0.6, _xlpm.value&lt;=0.8), 0.36/12, _xlpm.value&gt;0.8, -0.06/12)), OU59)</f>
        <v>7.4999999999999997E-2</v>
      </c>
      <c r="OV60" t="str">
        <f t="shared" ca="1" si="962"/>
        <v>No</v>
      </c>
      <c r="OW60">
        <f ca="1">COUNTIF(OV$4:OV60, "Yes")</f>
        <v>2</v>
      </c>
      <c r="OX60" s="37">
        <f t="shared" ca="1" si="631"/>
        <v>382806.56476360501</v>
      </c>
      <c r="OY60" s="37">
        <f t="shared" ca="1" si="632"/>
        <v>16192.540974005011</v>
      </c>
      <c r="OZ60" s="64">
        <f t="shared" ca="1" si="371"/>
        <v>398999.10573761002</v>
      </c>
      <c r="PA60" s="170" cm="1">
        <f t="array" aca="1" ref="PA60" ca="1">IF(MONTH($A60) = 1, _xlfn.LET(_xlpm.value, RAND(), _xlfn.IFS(_xlpm.value&lt;=0.6, 0.9/12, AND(_xlpm.value&gt;0.6, _xlpm.value&lt;=0.8), 0.36/12, _xlpm.value&gt;0.8, -0.06/12)), PA59)</f>
        <v>-5.0000000000000001E-3</v>
      </c>
      <c r="PB60" t="str">
        <f t="shared" ca="1" si="963"/>
        <v>No</v>
      </c>
      <c r="PC60">
        <f ca="1">COUNTIF(PB$4:PB60, "Yes")</f>
        <v>4</v>
      </c>
      <c r="PD60" s="37">
        <f t="shared" ca="1" si="633"/>
        <v>264933.71673055249</v>
      </c>
      <c r="PE60" s="37">
        <f t="shared" ca="1" si="634"/>
        <v>17402.309868484535</v>
      </c>
      <c r="PF60" s="64">
        <f t="shared" ca="1" si="375"/>
        <v>282336.02659903705</v>
      </c>
      <c r="PG60" s="170" cm="1">
        <f t="array" aca="1" ref="PG60" ca="1">IF(MONTH($A60) = 1, _xlfn.LET(_xlpm.value, RAND(), _xlfn.IFS(_xlpm.value&lt;=0.6, 0.9/12, AND(_xlpm.value&gt;0.6, _xlpm.value&lt;=0.8), 0.36/12, _xlpm.value&gt;0.8, -0.06/12)), PG59)</f>
        <v>-5.0000000000000001E-3</v>
      </c>
      <c r="PH60" t="str">
        <f t="shared" ca="1" si="964"/>
        <v>No</v>
      </c>
      <c r="PI60">
        <f ca="1">COUNTIF(PH$4:PH60, "Yes")</f>
        <v>5</v>
      </c>
      <c r="PJ60" s="37">
        <f t="shared" ca="1" si="635"/>
        <v>185034.93694493442</v>
      </c>
      <c r="PK60" s="37">
        <f t="shared" ca="1" si="636"/>
        <v>23382.576527094738</v>
      </c>
      <c r="PL60" s="64">
        <f t="shared" ca="1" si="379"/>
        <v>208417.51347202915</v>
      </c>
      <c r="PM60" s="170" cm="1">
        <f t="array" aca="1" ref="PM60" ca="1">IF(MONTH($A60) = 1, _xlfn.LET(_xlpm.value, RAND(), _xlfn.IFS(_xlpm.value&lt;=0.6, 0.9/12, AND(_xlpm.value&gt;0.6, _xlpm.value&lt;=0.8), 0.36/12, _xlpm.value&gt;0.8, -0.06/12)), PM59)</f>
        <v>-5.0000000000000001E-3</v>
      </c>
      <c r="PN60" t="str">
        <f t="shared" ca="1" si="965"/>
        <v>No</v>
      </c>
      <c r="PO60">
        <f ca="1">COUNTIF(PN$4:PN60, "Yes")</f>
        <v>2</v>
      </c>
      <c r="PP60" s="37">
        <f t="shared" ca="1" si="637"/>
        <v>361765.26675682416</v>
      </c>
      <c r="PQ60" s="37">
        <f t="shared" ca="1" si="638"/>
        <v>12256.557945241688</v>
      </c>
      <c r="PR60" s="64">
        <f t="shared" ca="1" si="383"/>
        <v>374021.82470206585</v>
      </c>
      <c r="PS60" s="170" cm="1">
        <f t="array" aca="1" ref="PS60" ca="1">IF(MONTH($A60) = 1, _xlfn.LET(_xlpm.value, RAND(), _xlfn.IFS(_xlpm.value&lt;=0.6, 0.9/12, AND(_xlpm.value&gt;0.6, _xlpm.value&lt;=0.8), 0.36/12, _xlpm.value&gt;0.8, -0.06/12)), PS59)</f>
        <v>7.4999999999999997E-2</v>
      </c>
      <c r="PT60" t="str">
        <f t="shared" ca="1" si="966"/>
        <v>No</v>
      </c>
      <c r="PU60">
        <f ca="1">COUNTIF(PT$4:PT60, "Yes")</f>
        <v>3</v>
      </c>
      <c r="PV60" s="37">
        <f t="shared" ca="1" si="639"/>
        <v>232355.25228232489</v>
      </c>
      <c r="PW60" s="37">
        <f t="shared" ca="1" si="640"/>
        <v>10903.285811173475</v>
      </c>
      <c r="PX60" s="64">
        <f t="shared" ca="1" si="387"/>
        <v>243258.53809349836</v>
      </c>
      <c r="PY60" s="170" cm="1">
        <f t="array" aca="1" ref="PY60" ca="1">IF(MONTH($A60) = 1, _xlfn.LET(_xlpm.value, RAND(), _xlfn.IFS(_xlpm.value&lt;=0.6, 0.9/12, AND(_xlpm.value&gt;0.6, _xlpm.value&lt;=0.8), 0.36/12, _xlpm.value&gt;0.8, -0.06/12)), PY59)</f>
        <v>7.4999999999999997E-2</v>
      </c>
      <c r="PZ60" t="str">
        <f t="shared" ca="1" si="967"/>
        <v>No</v>
      </c>
      <c r="QA60">
        <f ca="1">COUNTIF(PZ$4:PZ60, "Yes")</f>
        <v>4</v>
      </c>
      <c r="QB60" s="37">
        <f t="shared" ca="1" si="641"/>
        <v>832899.48078497581</v>
      </c>
      <c r="QC60" s="37">
        <f t="shared" ca="1" si="642"/>
        <v>17534.406012200492</v>
      </c>
      <c r="QD60" s="64">
        <f t="shared" ca="1" si="391"/>
        <v>850433.88679717632</v>
      </c>
      <c r="QE60" s="170" cm="1">
        <f t="array" aca="1" ref="QE60" ca="1">IF(MONTH($A60) = 1, _xlfn.LET(_xlpm.value, RAND(), _xlfn.IFS(_xlpm.value&lt;=0.6, 0.9/12, AND(_xlpm.value&gt;0.6, _xlpm.value&lt;=0.8), 0.36/12, _xlpm.value&gt;0.8, -0.06/12)), QE59)</f>
        <v>7.4999999999999997E-2</v>
      </c>
      <c r="QF60" t="str">
        <f t="shared" ca="1" si="968"/>
        <v>No</v>
      </c>
      <c r="QG60">
        <f ca="1">COUNTIF(QF$4:QF60, "Yes")</f>
        <v>1</v>
      </c>
      <c r="QH60" s="37">
        <f t="shared" ca="1" si="643"/>
        <v>575604.02332410251</v>
      </c>
      <c r="QI60" s="37">
        <f t="shared" ca="1" si="644"/>
        <v>6704.8811506389275</v>
      </c>
      <c r="QJ60" s="64">
        <f t="shared" ca="1" si="395"/>
        <v>582308.90447474143</v>
      </c>
      <c r="QK60" s="170" cm="1">
        <f t="array" aca="1" ref="QK60" ca="1">IF(MONTH($A60) = 1, _xlfn.LET(_xlpm.value, RAND(), _xlfn.IFS(_xlpm.value&lt;=0.6, 0.9/12, AND(_xlpm.value&gt;0.6, _xlpm.value&lt;=0.8), 0.36/12, _xlpm.value&gt;0.8, -0.06/12)), QK59)</f>
        <v>0.03</v>
      </c>
      <c r="QL60" t="str">
        <f t="shared" ca="1" si="969"/>
        <v>No</v>
      </c>
      <c r="QM60">
        <f ca="1">COUNTIF(QL$4:QL60, "Yes")</f>
        <v>4</v>
      </c>
      <c r="QN60" s="37">
        <f t="shared" ca="1" si="645"/>
        <v>188462.49653023729</v>
      </c>
      <c r="QO60" s="37">
        <f t="shared" ca="1" si="646"/>
        <v>29189.348373442976</v>
      </c>
      <c r="QP60" s="64">
        <f t="shared" ca="1" si="399"/>
        <v>217651.84490368026</v>
      </c>
      <c r="QQ60" s="170" cm="1">
        <f t="array" aca="1" ref="QQ60" ca="1">IF(MONTH($A60) = 1, _xlfn.LET(_xlpm.value, RAND(), _xlfn.IFS(_xlpm.value&lt;=0.6, 0.9/12, AND(_xlpm.value&gt;0.6, _xlpm.value&lt;=0.8), 0.36/12, _xlpm.value&gt;0.8, -0.06/12)), QQ59)</f>
        <v>7.4999999999999997E-2</v>
      </c>
      <c r="QR60" t="str">
        <f t="shared" ca="1" si="970"/>
        <v>No</v>
      </c>
      <c r="QS60">
        <f ca="1">COUNTIF(QR$4:QR60, "Yes")</f>
        <v>5</v>
      </c>
      <c r="QT60" s="37">
        <f t="shared" ca="1" si="647"/>
        <v>287423.44740902598</v>
      </c>
      <c r="QU60" s="37">
        <f t="shared" ca="1" si="648"/>
        <v>24185.578056109283</v>
      </c>
      <c r="QV60" s="64">
        <f t="shared" ca="1" si="403"/>
        <v>311609.02546513523</v>
      </c>
      <c r="QW60" s="170" cm="1">
        <f t="array" aca="1" ref="QW60" ca="1">IF(MONTH($A60) = 1, _xlfn.LET(_xlpm.value, RAND(), _xlfn.IFS(_xlpm.value&lt;=0.6, 0.9/12, AND(_xlpm.value&gt;0.6, _xlpm.value&lt;=0.8), 0.36/12, _xlpm.value&gt;0.8, -0.06/12)), QW59)</f>
        <v>0.03</v>
      </c>
      <c r="QX60" t="str">
        <f t="shared" ca="1" si="971"/>
        <v>No</v>
      </c>
      <c r="QY60">
        <f ca="1">COUNTIF(QX$4:QX60, "Yes")</f>
        <v>1</v>
      </c>
      <c r="QZ60" s="37">
        <f t="shared" ca="1" si="649"/>
        <v>944479.54279314517</v>
      </c>
      <c r="RA60" s="37">
        <f t="shared" ca="1" si="650"/>
        <v>6704.8811506389275</v>
      </c>
      <c r="RB60" s="64">
        <f t="shared" ca="1" si="407"/>
        <v>951184.42394378409</v>
      </c>
      <c r="RC60" s="170" cm="1">
        <f t="array" aca="1" ref="RC60" ca="1">IF(MONTH($A60) = 1, _xlfn.LET(_xlpm.value, RAND(), _xlfn.IFS(_xlpm.value&lt;=0.6, 0.9/12, AND(_xlpm.value&gt;0.6, _xlpm.value&lt;=0.8), 0.36/12, _xlpm.value&gt;0.8, -0.06/12)), RC59)</f>
        <v>7.4999999999999997E-2</v>
      </c>
      <c r="RD60" t="str">
        <f t="shared" ca="1" si="972"/>
        <v>No</v>
      </c>
      <c r="RE60">
        <f ca="1">COUNTIF(RD$4:RD60, "Yes")</f>
        <v>2</v>
      </c>
      <c r="RF60" s="37">
        <f t="shared" ca="1" si="651"/>
        <v>355566.54949472047</v>
      </c>
      <c r="RG60" s="37">
        <f t="shared" ca="1" si="652"/>
        <v>14323.413293174312</v>
      </c>
      <c r="RH60" s="64">
        <f t="shared" ca="1" si="411"/>
        <v>369889.96278789476</v>
      </c>
      <c r="RI60" s="170" cm="1">
        <f t="array" aca="1" ref="RI60" ca="1">IF(MONTH($A60) = 1, _xlfn.LET(_xlpm.value, RAND(), _xlfn.IFS(_xlpm.value&lt;=0.6, 0.9/12, AND(_xlpm.value&gt;0.6, _xlpm.value&lt;=0.8), 0.36/12, _xlpm.value&gt;0.8, -0.06/12)), RI59)</f>
        <v>7.4999999999999997E-2</v>
      </c>
      <c r="RJ60" t="str">
        <f t="shared" ca="1" si="973"/>
        <v>No</v>
      </c>
      <c r="RK60">
        <f ca="1">COUNTIF(RJ$4:RJ60, "Yes")</f>
        <v>2</v>
      </c>
      <c r="RL60" s="37">
        <f t="shared" ca="1" si="653"/>
        <v>352167.83188283187</v>
      </c>
      <c r="RM60" s="37">
        <f t="shared" ca="1" si="654"/>
        <v>13136.081336867665</v>
      </c>
      <c r="RN60" s="64">
        <f t="shared" ca="1" si="415"/>
        <v>365303.91321969952</v>
      </c>
      <c r="RO60" s="170" cm="1">
        <f t="array" aca="1" ref="RO60" ca="1">IF(MONTH($A60) = 1, _xlfn.LET(_xlpm.value, RAND(), _xlfn.IFS(_xlpm.value&lt;=0.6, 0.9/12, AND(_xlpm.value&gt;0.6, _xlpm.value&lt;=0.8), 0.36/12, _xlpm.value&gt;0.8, -0.06/12)), RO59)</f>
        <v>7.4999999999999997E-2</v>
      </c>
      <c r="RP60" t="str">
        <f t="shared" ca="1" si="974"/>
        <v>No</v>
      </c>
      <c r="RQ60">
        <f ca="1">COUNTIF(RP$4:RP60, "Yes")</f>
        <v>3</v>
      </c>
      <c r="RR60" s="37">
        <f t="shared" ca="1" si="655"/>
        <v>467060.25404065434</v>
      </c>
      <c r="RS60" s="37">
        <f t="shared" ca="1" si="656"/>
        <v>8957.2256829557118</v>
      </c>
      <c r="RT60" s="64">
        <f t="shared" ca="1" si="419"/>
        <v>476017.47972361004</v>
      </c>
      <c r="RU60" s="170" cm="1">
        <f t="array" aca="1" ref="RU60" ca="1">IF(MONTH($A60) = 1, _xlfn.LET(_xlpm.value, RAND(), _xlfn.IFS(_xlpm.value&lt;=0.6, 0.9/12, AND(_xlpm.value&gt;0.6, _xlpm.value&lt;=0.8), 0.36/12, _xlpm.value&gt;0.8, -0.06/12)), RU59)</f>
        <v>7.4999999999999997E-2</v>
      </c>
      <c r="RV60" t="str">
        <f t="shared" ca="1" si="975"/>
        <v>No</v>
      </c>
      <c r="RW60">
        <f ca="1">COUNTIF(RV$4:RV60, "Yes")</f>
        <v>2</v>
      </c>
      <c r="RX60" s="37">
        <f t="shared" ca="1" si="657"/>
        <v>643209.05064790568</v>
      </c>
      <c r="RY60" s="37">
        <f t="shared" ca="1" si="658"/>
        <v>13290.562482503528</v>
      </c>
      <c r="RZ60" s="64">
        <f t="shared" ca="1" si="423"/>
        <v>656499.61313040915</v>
      </c>
      <c r="SA60" s="170" cm="1">
        <f t="array" aca="1" ref="SA60" ca="1">IF(MONTH($A60) = 1, _xlfn.LET(_xlpm.value, RAND(), _xlfn.IFS(_xlpm.value&lt;=0.6, 0.9/12, AND(_xlpm.value&gt;0.6, _xlpm.value&lt;=0.8), 0.36/12, _xlpm.value&gt;0.8, -0.06/12)), SA59)</f>
        <v>7.4999999999999997E-2</v>
      </c>
      <c r="SB60" t="str">
        <f t="shared" ca="1" si="976"/>
        <v>No</v>
      </c>
      <c r="SC60">
        <f ca="1">COUNTIF(SB$4:SB60, "Yes")</f>
        <v>3</v>
      </c>
      <c r="SD60" s="37">
        <f t="shared" ca="1" si="659"/>
        <v>221494.16667995276</v>
      </c>
      <c r="SE60" s="37">
        <f t="shared" ca="1" si="660"/>
        <v>18948.964658415294</v>
      </c>
      <c r="SF60" s="64">
        <f t="shared" ca="1" si="427"/>
        <v>240443.13133836805</v>
      </c>
      <c r="SG60" s="170" cm="1">
        <f t="array" aca="1" ref="SG60" ca="1">IF(MONTH($A60) = 1, _xlfn.LET(_xlpm.value, RAND(), _xlfn.IFS(_xlpm.value&lt;=0.6, 0.9/12, AND(_xlpm.value&gt;0.6, _xlpm.value&lt;=0.8), 0.36/12, _xlpm.value&gt;0.8, -0.06/12)), SG59)</f>
        <v>0.03</v>
      </c>
      <c r="SH60" t="str">
        <f t="shared" ca="1" si="977"/>
        <v>No</v>
      </c>
      <c r="SI60">
        <f ca="1">COUNTIF(SH$4:SH60, "Yes")</f>
        <v>2</v>
      </c>
      <c r="SJ60" s="37">
        <f t="shared" ca="1" si="661"/>
        <v>354654.71111134504</v>
      </c>
      <c r="SK60" s="37">
        <f t="shared" ca="1" si="662"/>
        <v>7305.5560680909102</v>
      </c>
      <c r="SL60" s="64">
        <f t="shared" ca="1" si="431"/>
        <v>361960.26717943593</v>
      </c>
      <c r="SM60" s="170" cm="1">
        <f t="array" aca="1" ref="SM60" ca="1">IF(MONTH($A60) = 1, _xlfn.LET(_xlpm.value, RAND(), _xlfn.IFS(_xlpm.value&lt;=0.6, 0.9/12, AND(_xlpm.value&gt;0.6, _xlpm.value&lt;=0.8), 0.36/12, _xlpm.value&gt;0.8, -0.06/12)), SM59)</f>
        <v>7.4999999999999997E-2</v>
      </c>
      <c r="SN60" t="str">
        <f t="shared" ca="1" si="978"/>
        <v>No</v>
      </c>
      <c r="SO60">
        <f ca="1">COUNTIF(SN$4:SN60, "Yes")</f>
        <v>4</v>
      </c>
      <c r="SP60" s="37">
        <f t="shared" ca="1" si="663"/>
        <v>432211.78966644546</v>
      </c>
      <c r="SQ60" s="37">
        <f t="shared" ca="1" si="664"/>
        <v>21317.226494866893</v>
      </c>
      <c r="SR60" s="64">
        <f t="shared" ca="1" si="435"/>
        <v>453529.01616131235</v>
      </c>
      <c r="SS60" s="170" cm="1">
        <f t="array" aca="1" ref="SS60" ca="1">IF(MONTH($A60) = 1, _xlfn.LET(_xlpm.value, RAND(), _xlfn.IFS(_xlpm.value&lt;=0.6, 0.9/12, AND(_xlpm.value&gt;0.6, _xlpm.value&lt;=0.8), 0.36/12, _xlpm.value&gt;0.8, -0.06/12)), SS59)</f>
        <v>7.4999999999999997E-2</v>
      </c>
      <c r="ST60" t="str">
        <f t="shared" ca="1" si="979"/>
        <v>No</v>
      </c>
      <c r="SU60">
        <f ca="1">COUNTIF(ST$4:ST60, "Yes")</f>
        <v>2</v>
      </c>
      <c r="SV60" s="37">
        <f t="shared" ca="1" si="665"/>
        <v>709424.10613036505</v>
      </c>
      <c r="SW60" s="37">
        <f t="shared" ca="1" si="666"/>
        <v>8992.0992720410322</v>
      </c>
      <c r="SX60" s="64">
        <f t="shared" ca="1" si="439"/>
        <v>718416.20540240605</v>
      </c>
      <c r="SY60" s="170" cm="1">
        <f t="array" aca="1" ref="SY60" ca="1">IF(MONTH($A60) = 1, _xlfn.LET(_xlpm.value, RAND(), _xlfn.IFS(_xlpm.value&lt;=0.6, 0.9/12, AND(_xlpm.value&gt;0.6, _xlpm.value&lt;=0.8), 0.36/12, _xlpm.value&gt;0.8, -0.06/12)), SY59)</f>
        <v>7.4999999999999997E-2</v>
      </c>
      <c r="SZ60" t="str">
        <f t="shared" ca="1" si="980"/>
        <v>No</v>
      </c>
      <c r="TA60">
        <f ca="1">COUNTIF(SZ$4:SZ60, "Yes")</f>
        <v>1</v>
      </c>
      <c r="TB60" s="37">
        <f t="shared" ca="1" si="667"/>
        <v>276763.04505816707</v>
      </c>
      <c r="TC60" s="37">
        <f t="shared" ca="1" si="668"/>
        <v>6868.5632291161937</v>
      </c>
      <c r="TD60" s="64">
        <f t="shared" ca="1" si="443"/>
        <v>283631.60828728328</v>
      </c>
      <c r="TE60" s="170" cm="1">
        <f t="array" aca="1" ref="TE60" ca="1">IF(MONTH($A60) = 1, _xlfn.LET(_xlpm.value, RAND(), _xlfn.IFS(_xlpm.value&lt;=0.6, 0.9/12, AND(_xlpm.value&gt;0.6, _xlpm.value&lt;=0.8), 0.36/12, _xlpm.value&gt;0.8, -0.06/12)), TE59)</f>
        <v>0.03</v>
      </c>
      <c r="TF60" t="str">
        <f t="shared" ca="1" si="981"/>
        <v>No</v>
      </c>
      <c r="TG60">
        <f ca="1">COUNTIF(TF$4:TF60, "Yes")</f>
        <v>2</v>
      </c>
      <c r="TH60" s="37">
        <f t="shared" ca="1" si="669"/>
        <v>580289.71970157523</v>
      </c>
      <c r="TI60" s="37">
        <f t="shared" ca="1" si="670"/>
        <v>15921.196747967848</v>
      </c>
      <c r="TJ60" s="64">
        <f t="shared" ca="1" si="447"/>
        <v>596210.91644954309</v>
      </c>
      <c r="TK60" s="170" cm="1">
        <f t="array" aca="1" ref="TK60" ca="1">IF(MONTH($A60) = 1, _xlfn.LET(_xlpm.value, RAND(), _xlfn.IFS(_xlpm.value&lt;=0.6, 0.9/12, AND(_xlpm.value&gt;0.6, _xlpm.value&lt;=0.8), 0.36/12, _xlpm.value&gt;0.8, -0.06/12)), TK59)</f>
        <v>7.4999999999999997E-2</v>
      </c>
      <c r="TL60" t="str">
        <f t="shared" ca="1" si="982"/>
        <v>No</v>
      </c>
      <c r="TM60">
        <f ca="1">COUNTIF(TL$4:TL60, "Yes")</f>
        <v>2</v>
      </c>
      <c r="TN60" s="37">
        <f t="shared" ca="1" si="671"/>
        <v>1163884.4056629159</v>
      </c>
      <c r="TO60" s="37">
        <f t="shared" ca="1" si="672"/>
        <v>11523.834865364632</v>
      </c>
      <c r="TP60" s="64">
        <f t="shared" ca="1" si="451"/>
        <v>1175408.2405282806</v>
      </c>
      <c r="TQ60" s="170" cm="1">
        <f t="array" aca="1" ref="TQ60" ca="1">IF(MONTH($A60) = 1, _xlfn.LET(_xlpm.value, RAND(), _xlfn.IFS(_xlpm.value&lt;=0.6, 0.9/12, AND(_xlpm.value&gt;0.6, _xlpm.value&lt;=0.8), 0.36/12, _xlpm.value&gt;0.8, -0.06/12)), TQ59)</f>
        <v>0.03</v>
      </c>
      <c r="TR60" t="str">
        <f t="shared" ca="1" si="983"/>
        <v>Yes</v>
      </c>
      <c r="TS60">
        <f ca="1">COUNTIF(TR$4:TR60, "Yes")</f>
        <v>1</v>
      </c>
      <c r="TT60" s="37">
        <f t="shared" ca="1" si="673"/>
        <v>265878.65157419257</v>
      </c>
      <c r="TU60" s="37">
        <f t="shared" ca="1" si="674"/>
        <v>189.37154400000003</v>
      </c>
      <c r="TV60" s="64">
        <f t="shared" ca="1" si="455"/>
        <v>266068.02311819256</v>
      </c>
      <c r="TW60" s="170" cm="1">
        <f t="array" aca="1" ref="TW60" ca="1">IF(MONTH($A60) = 1, _xlfn.LET(_xlpm.value, RAND(), _xlfn.IFS(_xlpm.value&lt;=0.6, 0.9/12, AND(_xlpm.value&gt;0.6, _xlpm.value&lt;=0.8), 0.36/12, _xlpm.value&gt;0.8, -0.06/12)), TW59)</f>
        <v>7.4999999999999997E-2</v>
      </c>
      <c r="TX60" t="str">
        <f t="shared" ca="1" si="984"/>
        <v>No</v>
      </c>
      <c r="TY60">
        <f ca="1">COUNTIF(TX$4:TX60, "Yes")</f>
        <v>4</v>
      </c>
      <c r="TZ60" s="37">
        <f t="shared" ca="1" si="675"/>
        <v>826706.26820847031</v>
      </c>
      <c r="UA60" s="37">
        <f t="shared" ca="1" si="676"/>
        <v>17673.71298744766</v>
      </c>
      <c r="UB60" s="64">
        <f t="shared" ca="1" si="459"/>
        <v>844379.98119591794</v>
      </c>
      <c r="UC60" s="170" cm="1">
        <f t="array" aca="1" ref="UC60" ca="1">IF(MONTH($A60) = 1, _xlfn.LET(_xlpm.value, RAND(), _xlfn.IFS(_xlpm.value&lt;=0.6, 0.9/12, AND(_xlpm.value&gt;0.6, _xlpm.value&lt;=0.8), 0.36/12, _xlpm.value&gt;0.8, -0.06/12)), UC59)</f>
        <v>7.4999999999999997E-2</v>
      </c>
      <c r="UD60" t="str">
        <f t="shared" ca="1" si="985"/>
        <v>No</v>
      </c>
      <c r="UE60">
        <f ca="1">COUNTIF(UD$4:UD60, "Yes")</f>
        <v>4</v>
      </c>
      <c r="UF60" s="37">
        <f t="shared" ca="1" si="677"/>
        <v>281039.90816387272</v>
      </c>
      <c r="UG60" s="37">
        <f t="shared" ca="1" si="678"/>
        <v>27137.341023163459</v>
      </c>
      <c r="UH60" s="64">
        <f t="shared" ca="1" si="463"/>
        <v>308177.24918703618</v>
      </c>
      <c r="UI60" s="170" cm="1">
        <f t="array" aca="1" ref="UI60" ca="1">IF(MONTH($A60) = 1, _xlfn.LET(_xlpm.value, RAND(), _xlfn.IFS(_xlpm.value&lt;=0.6, 0.9/12, AND(_xlpm.value&gt;0.6, _xlpm.value&lt;=0.8), 0.36/12, _xlpm.value&gt;0.8, -0.06/12)), UI59)</f>
        <v>7.4999999999999997E-2</v>
      </c>
      <c r="UJ60" t="str">
        <f t="shared" ca="1" si="986"/>
        <v>No</v>
      </c>
      <c r="UK60">
        <f ca="1">COUNTIF(UJ$4:UJ60, "Yes")</f>
        <v>3</v>
      </c>
      <c r="UL60" s="37">
        <f t="shared" ca="1" si="679"/>
        <v>480929.68295083754</v>
      </c>
      <c r="UM60" s="37">
        <f t="shared" ca="1" si="680"/>
        <v>16336.072597363123</v>
      </c>
      <c r="UN60" s="64">
        <f t="shared" ca="1" si="467"/>
        <v>497265.75554820069</v>
      </c>
      <c r="UO60" s="170" cm="1">
        <f t="array" aca="1" ref="UO60" ca="1">IF(MONTH($A60) = 1, _xlfn.LET(_xlpm.value, RAND(), _xlfn.IFS(_xlpm.value&lt;=0.6, 0.9/12, AND(_xlpm.value&gt;0.6, _xlpm.value&lt;=0.8), 0.36/12, _xlpm.value&gt;0.8, -0.06/12)), UO59)</f>
        <v>7.4999999999999997E-2</v>
      </c>
      <c r="UP60" t="str">
        <f t="shared" ca="1" si="987"/>
        <v>No</v>
      </c>
      <c r="UQ60">
        <f ca="1">COUNTIF(UP$4:UP60, "Yes")</f>
        <v>3</v>
      </c>
      <c r="UR60" s="37">
        <f t="shared" ca="1" si="681"/>
        <v>408381.38173542189</v>
      </c>
      <c r="US60" s="37">
        <f t="shared" ca="1" si="682"/>
        <v>12910.827892499528</v>
      </c>
      <c r="UT60" s="64">
        <f t="shared" ca="1" si="471"/>
        <v>421292.2096279214</v>
      </c>
      <c r="UU60" s="170" cm="1">
        <f t="array" aca="1" ref="UU60" ca="1">IF(MONTH($A60) = 1, _xlfn.LET(_xlpm.value, RAND(), _xlfn.IFS(_xlpm.value&lt;=0.6, 0.9/12, AND(_xlpm.value&gt;0.6, _xlpm.value&lt;=0.8), 0.36/12, _xlpm.value&gt;0.8, -0.06/12)), UU59)</f>
        <v>-5.0000000000000001E-3</v>
      </c>
      <c r="UV60" t="str">
        <f t="shared" ca="1" si="988"/>
        <v>No</v>
      </c>
      <c r="UW60">
        <f ca="1">COUNTIF(UV$4:UV60, "Yes")</f>
        <v>5</v>
      </c>
      <c r="UX60" s="37">
        <f t="shared" ca="1" si="683"/>
        <v>184729.5651425313</v>
      </c>
      <c r="UY60" s="37">
        <f t="shared" ca="1" si="684"/>
        <v>30451.099149109836</v>
      </c>
      <c r="UZ60" s="64">
        <f t="shared" ca="1" si="475"/>
        <v>215180.66429164112</v>
      </c>
      <c r="VA60" s="170" cm="1">
        <f t="array" aca="1" ref="VA60" ca="1">IF(MONTH($A60) = 1, _xlfn.LET(_xlpm.value, RAND(), _xlfn.IFS(_xlpm.value&lt;=0.6, 0.9/12, AND(_xlpm.value&gt;0.6, _xlpm.value&lt;=0.8), 0.36/12, _xlpm.value&gt;0.8, -0.06/12)), VA59)</f>
        <v>-5.0000000000000001E-3</v>
      </c>
      <c r="VB60" t="str">
        <f t="shared" ca="1" si="989"/>
        <v>No</v>
      </c>
      <c r="VC60">
        <f ca="1">COUNTIF(VB$4:VB60, "Yes")</f>
        <v>0</v>
      </c>
      <c r="VD60" s="37">
        <f t="shared" ca="1" si="685"/>
        <v>818143.84868227306</v>
      </c>
      <c r="VE60" s="37">
        <f t="shared" ca="1" si="686"/>
        <v>0</v>
      </c>
      <c r="VF60" s="64">
        <f t="shared" ca="1" si="479"/>
        <v>818143.84868227306</v>
      </c>
      <c r="VG60" s="170" cm="1">
        <f t="array" aca="1" ref="VG60" ca="1">IF(MONTH($A60) = 1, _xlfn.LET(_xlpm.value, RAND(), _xlfn.IFS(_xlpm.value&lt;=0.6, 0.9/12, AND(_xlpm.value&gt;0.6, _xlpm.value&lt;=0.8), 0.36/12, _xlpm.value&gt;0.8, -0.06/12)), VG59)</f>
        <v>0.03</v>
      </c>
      <c r="VH60" t="str">
        <f t="shared" ca="1" si="990"/>
        <v>No</v>
      </c>
      <c r="VI60">
        <f ca="1">COUNTIF(VH$4:VH60, "Yes")</f>
        <v>1</v>
      </c>
      <c r="VJ60" s="37">
        <f t="shared" ca="1" si="687"/>
        <v>424950.15211403091</v>
      </c>
      <c r="VK60" s="37">
        <f t="shared" ca="1" si="688"/>
        <v>4132.0976403557979</v>
      </c>
      <c r="VL60" s="64">
        <f t="shared" ca="1" si="483"/>
        <v>429082.24975438672</v>
      </c>
      <c r="VM60" s="170" cm="1">
        <f t="array" aca="1" ref="VM60" ca="1">IF(MONTH($A60) = 1, _xlfn.LET(_xlpm.value, RAND(), _xlfn.IFS(_xlpm.value&lt;=0.6, 0.9/12, AND(_xlpm.value&gt;0.6, _xlpm.value&lt;=0.8), 0.36/12, _xlpm.value&gt;0.8, -0.06/12)), VM59)</f>
        <v>-5.0000000000000001E-3</v>
      </c>
      <c r="VN60" t="str">
        <f t="shared" ca="1" si="991"/>
        <v>No</v>
      </c>
      <c r="VO60">
        <f ca="1">COUNTIF(VN$4:VN60, "Yes")</f>
        <v>3</v>
      </c>
      <c r="VP60" s="37">
        <f t="shared" ca="1" si="689"/>
        <v>363433.06604956178</v>
      </c>
      <c r="VQ60" s="37">
        <f t="shared" ca="1" si="690"/>
        <v>11415.131332360275</v>
      </c>
      <c r="VR60" s="64">
        <f t="shared" ca="1" si="487"/>
        <v>374848.19738192204</v>
      </c>
      <c r="VS60" s="170" cm="1">
        <f t="array" aca="1" ref="VS60" ca="1">IF(MONTH($A60) = 1, _xlfn.LET(_xlpm.value, RAND(), _xlfn.IFS(_xlpm.value&lt;=0.6, 0.9/12, AND(_xlpm.value&gt;0.6, _xlpm.value&lt;=0.8), 0.36/12, _xlpm.value&gt;0.8, -0.06/12)), VS59)</f>
        <v>-5.0000000000000001E-3</v>
      </c>
      <c r="VT60" t="str">
        <f t="shared" ca="1" si="992"/>
        <v>No</v>
      </c>
      <c r="VU60">
        <f ca="1">COUNTIF(VT$4:VT60, "Yes")</f>
        <v>3</v>
      </c>
      <c r="VV60" s="37">
        <f t="shared" ca="1" si="691"/>
        <v>225778.9428834912</v>
      </c>
      <c r="VW60" s="37">
        <f t="shared" ca="1" si="692"/>
        <v>13873.452558738261</v>
      </c>
      <c r="VX60" s="64">
        <f t="shared" ca="1" si="491"/>
        <v>239652.39544222946</v>
      </c>
      <c r="VY60" s="170" cm="1">
        <f t="array" aca="1" ref="VY60" ca="1">IF(MONTH($A60) = 1, _xlfn.LET(_xlpm.value, RAND(), _xlfn.IFS(_xlpm.value&lt;=0.6, 0.9/12, AND(_xlpm.value&gt;0.6, _xlpm.value&lt;=0.8), 0.36/12, _xlpm.value&gt;0.8, -0.06/12)), VY59)</f>
        <v>7.4999999999999997E-2</v>
      </c>
      <c r="VZ60" t="str">
        <f t="shared" ca="1" si="993"/>
        <v>No</v>
      </c>
      <c r="WA60">
        <f ca="1">COUNTIF(VZ$4:VZ60, "Yes")</f>
        <v>4</v>
      </c>
      <c r="WB60" s="37">
        <f t="shared" ca="1" si="693"/>
        <v>548800.73930878879</v>
      </c>
      <c r="WC60" s="37">
        <f t="shared" ca="1" si="694"/>
        <v>18418.380274709678</v>
      </c>
      <c r="WD60" s="64">
        <f t="shared" ca="1" si="495"/>
        <v>567219.11958349845</v>
      </c>
      <c r="WE60" s="14"/>
      <c r="WH60" s="37"/>
      <c r="WI60" s="37"/>
      <c r="WJ60" s="1"/>
      <c r="WK60" s="14"/>
      <c r="WN60" s="37"/>
      <c r="WO60" s="37"/>
      <c r="WP60" s="1"/>
      <c r="WQ60" s="14"/>
      <c r="WT60" s="37"/>
      <c r="WU60" s="37"/>
      <c r="WV60" s="1"/>
      <c r="WW60" s="14"/>
      <c r="WZ60" s="37"/>
      <c r="XA60" s="37"/>
      <c r="XB60" s="1"/>
      <c r="XC60" s="14"/>
      <c r="XF60" s="37"/>
      <c r="XG60" s="37"/>
      <c r="XH60" s="1"/>
      <c r="XI60" s="14"/>
      <c r="XL60" s="37"/>
      <c r="XM60" s="37"/>
      <c r="XN60" s="1"/>
      <c r="XO60" s="14"/>
      <c r="XR60" s="37"/>
      <c r="XS60" s="37"/>
      <c r="XT60" s="1"/>
      <c r="XU60" s="14"/>
      <c r="XX60" s="37"/>
      <c r="XY60" s="37"/>
      <c r="XZ60" s="1"/>
      <c r="YA60" s="14"/>
      <c r="YD60" s="37"/>
      <c r="YE60" s="37"/>
      <c r="YF60" s="1"/>
      <c r="YG60" s="14"/>
      <c r="YJ60" s="37"/>
      <c r="YK60" s="37"/>
      <c r="YL60" s="1"/>
      <c r="YM60" s="14"/>
      <c r="YP60" s="37"/>
      <c r="YQ60" s="37"/>
      <c r="YR60" s="1"/>
      <c r="YS60" s="14"/>
      <c r="YV60" s="37"/>
      <c r="YW60" s="37"/>
      <c r="YX60" s="1"/>
      <c r="YY60" s="14"/>
      <c r="ZB60" s="37"/>
      <c r="ZC60" s="37"/>
      <c r="ZD60" s="1"/>
      <c r="ZE60" s="14"/>
      <c r="ZH60" s="37"/>
      <c r="ZI60" s="37"/>
      <c r="ZJ60" s="1"/>
      <c r="ZK60" s="14"/>
      <c r="ZN60" s="37"/>
      <c r="ZO60" s="37"/>
      <c r="ZP60" s="1"/>
      <c r="ZQ60" s="14"/>
      <c r="ZT60" s="37"/>
      <c r="ZU60" s="37"/>
      <c r="ZV60" s="1"/>
      <c r="ZW60" s="14"/>
      <c r="ZZ60" s="37"/>
      <c r="AAA60" s="37"/>
      <c r="AAB60" s="1"/>
      <c r="AAC60" s="14"/>
      <c r="AAF60" s="37"/>
      <c r="AAG60" s="37"/>
      <c r="AAH60" s="1"/>
      <c r="AAI60" s="14"/>
      <c r="AAL60" s="37"/>
      <c r="AAM60" s="37"/>
      <c r="AAN60" s="1"/>
      <c r="AAO60" s="14"/>
      <c r="AAR60" s="37"/>
      <c r="AAS60" s="37"/>
      <c r="AAT60" s="1"/>
      <c r="AAU60" s="14"/>
      <c r="AAX60" s="37"/>
      <c r="AAY60" s="37"/>
      <c r="AAZ60" s="1"/>
      <c r="ABA60" s="14"/>
      <c r="ABD60" s="37"/>
      <c r="ABE60" s="37"/>
      <c r="ABF60" s="1"/>
      <c r="ABG60" s="14"/>
      <c r="ABJ60" s="37"/>
      <c r="ABK60" s="37"/>
      <c r="ABL60" s="1"/>
      <c r="ABM60" s="14"/>
      <c r="ABP60" s="37"/>
      <c r="ABQ60" s="37"/>
      <c r="ABR60" s="1"/>
      <c r="ABS60" s="14"/>
      <c r="ABV60" s="37"/>
      <c r="ABW60" s="37"/>
      <c r="ABX60" s="1"/>
      <c r="ABY60" s="14"/>
      <c r="ACB60" s="37"/>
      <c r="ACC60" s="37"/>
      <c r="ACD60" s="1"/>
      <c r="ACE60" s="14"/>
      <c r="ACH60" s="37"/>
      <c r="ACI60" s="37"/>
      <c r="ACJ60" s="1"/>
      <c r="ACK60" s="14"/>
      <c r="ACN60" s="37"/>
      <c r="ACO60" s="37"/>
      <c r="ACP60" s="1"/>
      <c r="ACQ60" s="14"/>
      <c r="ACT60" s="37"/>
      <c r="ACU60" s="37"/>
      <c r="ACV60" s="1"/>
      <c r="ACW60" s="14"/>
      <c r="ACZ60" s="37"/>
      <c r="ADA60" s="37"/>
      <c r="ADB60" s="1"/>
      <c r="ADC60" s="14"/>
      <c r="ADF60" s="37"/>
      <c r="ADG60" s="37"/>
      <c r="ADH60" s="1"/>
      <c r="ADI60" s="14"/>
      <c r="ADL60" s="37"/>
      <c r="ADM60" s="37"/>
      <c r="ADN60" s="1"/>
      <c r="ADO60" s="14"/>
      <c r="ADR60" s="37"/>
      <c r="ADS60" s="37"/>
      <c r="ADT60" s="1"/>
      <c r="ADU60" s="14"/>
      <c r="ADX60" s="37"/>
      <c r="ADY60" s="37"/>
      <c r="ADZ60" s="1"/>
      <c r="AEA60" s="14"/>
      <c r="AED60" s="37"/>
      <c r="AEE60" s="37"/>
      <c r="AEF60" s="1"/>
      <c r="AEG60" s="14"/>
      <c r="AEJ60" s="37"/>
      <c r="AEK60" s="37"/>
      <c r="AEL60" s="1"/>
      <c r="AEM60" s="14"/>
      <c r="AEP60" s="37"/>
      <c r="AEQ60" s="37"/>
      <c r="AER60" s="1"/>
      <c r="AES60" s="14"/>
      <c r="AEV60" s="37"/>
      <c r="AEW60" s="37"/>
      <c r="AEX60" s="1"/>
      <c r="AEY60" s="14"/>
      <c r="AFB60" s="37"/>
      <c r="AFC60" s="37"/>
      <c r="AFD60" s="1"/>
      <c r="AFE60" s="14"/>
      <c r="AFH60" s="37"/>
      <c r="AFI60" s="37"/>
      <c r="AFJ60" s="1"/>
      <c r="AFK60" s="14"/>
      <c r="AFN60" s="37"/>
      <c r="AFO60" s="37"/>
      <c r="AFP60" s="1"/>
      <c r="AFQ60" s="14"/>
      <c r="AFT60" s="37"/>
      <c r="AFU60" s="37"/>
      <c r="AFV60" s="1"/>
      <c r="AFW60" s="14"/>
      <c r="AFZ60" s="37"/>
      <c r="AGA60" s="37"/>
      <c r="AGB60" s="1"/>
      <c r="AGC60" s="14"/>
      <c r="AGF60" s="37"/>
      <c r="AGG60" s="37"/>
      <c r="AGH60" s="1"/>
      <c r="AGI60" s="14"/>
      <c r="AGL60" s="37"/>
      <c r="AGM60" s="37"/>
      <c r="AGN60" s="1"/>
      <c r="AGO60" s="14"/>
      <c r="AGR60" s="37"/>
      <c r="AGS60" s="37"/>
      <c r="AGT60" s="1"/>
      <c r="AGU60" s="14"/>
      <c r="AGX60" s="37"/>
      <c r="AGY60" s="37"/>
      <c r="AGZ60" s="1"/>
      <c r="AHA60" s="14"/>
      <c r="AHD60" s="37"/>
      <c r="AHE60" s="37"/>
      <c r="AHF60" s="1"/>
      <c r="AHG60" s="14"/>
      <c r="AHJ60" s="37"/>
      <c r="AHK60" s="37"/>
      <c r="AHL60" s="1"/>
      <c r="AHM60" s="14"/>
      <c r="AHP60" s="37"/>
      <c r="AHQ60" s="37"/>
      <c r="AHR60" s="1"/>
      <c r="AHS60" s="14"/>
      <c r="AHV60" s="37"/>
      <c r="AHW60" s="37"/>
      <c r="AHX60" s="1"/>
      <c r="AHY60" s="14"/>
      <c r="AIB60" s="37"/>
      <c r="AIC60" s="37"/>
      <c r="AID60" s="1"/>
      <c r="AIE60" s="14"/>
      <c r="AIH60" s="37"/>
      <c r="AII60" s="37"/>
      <c r="AIJ60" s="1"/>
      <c r="AIK60" s="14"/>
      <c r="AIN60" s="37"/>
      <c r="AIO60" s="37"/>
      <c r="AIP60" s="1"/>
      <c r="AIQ60" s="14"/>
      <c r="AIT60" s="37"/>
      <c r="AIU60" s="37"/>
      <c r="AIV60" s="1"/>
      <c r="AIW60" s="14"/>
      <c r="AIZ60" s="37"/>
      <c r="AJA60" s="37"/>
      <c r="AJB60" s="1"/>
      <c r="AJC60" s="14"/>
      <c r="AJF60" s="37"/>
      <c r="AJG60" s="37"/>
      <c r="AJH60" s="1"/>
      <c r="AJI60" s="14"/>
      <c r="AJL60" s="37"/>
      <c r="AJM60" s="37"/>
      <c r="AJN60" s="1"/>
      <c r="AJO60" s="14"/>
      <c r="AJR60" s="37"/>
      <c r="AJS60" s="37"/>
      <c r="AJT60" s="1"/>
      <c r="AJU60" s="14"/>
      <c r="AJX60" s="37"/>
      <c r="AJY60" s="37"/>
      <c r="AJZ60" s="1"/>
      <c r="AKA60" s="14"/>
      <c r="AKD60" s="37"/>
      <c r="AKE60" s="37"/>
      <c r="AKF60" s="1"/>
      <c r="AKG60" s="14"/>
      <c r="AKJ60" s="37"/>
      <c r="AKK60" s="37"/>
      <c r="AKL60" s="1"/>
      <c r="AKM60" s="14"/>
      <c r="AKP60" s="37"/>
      <c r="AKQ60" s="37"/>
      <c r="AKR60" s="1"/>
      <c r="AKS60" s="14"/>
      <c r="AKV60" s="37"/>
      <c r="AKW60" s="37"/>
      <c r="AKX60" s="1"/>
      <c r="AKY60" s="14"/>
      <c r="ALB60" s="37"/>
      <c r="ALC60" s="37"/>
      <c r="ALD60" s="1"/>
      <c r="ALE60" s="14"/>
      <c r="ALH60" s="37"/>
      <c r="ALI60" s="37"/>
      <c r="ALJ60" s="1"/>
      <c r="ALK60" s="14"/>
      <c r="ALN60" s="37"/>
      <c r="ALO60" s="37"/>
      <c r="ALP60" s="1"/>
      <c r="ALQ60" s="14"/>
      <c r="ALT60" s="37"/>
      <c r="ALU60" s="37"/>
      <c r="ALV60" s="1"/>
      <c r="ALW60" s="14"/>
      <c r="ALZ60" s="37"/>
      <c r="AMA60" s="37"/>
      <c r="AMB60" s="1"/>
      <c r="AMC60" s="14"/>
      <c r="AMF60" s="37"/>
      <c r="AMG60" s="37"/>
      <c r="AMH60" s="1"/>
      <c r="AMI60" s="14"/>
      <c r="AML60" s="37"/>
      <c r="AMM60" s="37"/>
      <c r="AMN60" s="1"/>
      <c r="AMO60" s="14"/>
      <c r="AMR60" s="37"/>
      <c r="AMS60" s="37"/>
      <c r="AMT60" s="1"/>
      <c r="AMU60" s="14"/>
      <c r="AMX60" s="37"/>
      <c r="AMY60" s="37"/>
      <c r="AMZ60" s="1"/>
      <c r="ANA60" s="14"/>
      <c r="AND60" s="37"/>
      <c r="ANE60" s="37"/>
      <c r="ANF60" s="1"/>
      <c r="ANG60" s="14"/>
      <c r="ANJ60" s="37"/>
      <c r="ANK60" s="37"/>
      <c r="ANL60" s="1"/>
      <c r="ANM60" s="14"/>
      <c r="ANP60" s="37"/>
      <c r="ANQ60" s="37"/>
      <c r="ANR60" s="1"/>
      <c r="ANS60" s="14"/>
      <c r="ANV60" s="37"/>
      <c r="ANW60" s="37"/>
      <c r="ANX60" s="1"/>
      <c r="ANY60" s="14"/>
      <c r="AOB60" s="37"/>
      <c r="AOC60" s="37"/>
      <c r="AOD60" s="1"/>
      <c r="AOE60" s="14"/>
      <c r="AOH60" s="37"/>
      <c r="AOI60" s="37"/>
      <c r="AOJ60" s="1"/>
      <c r="AOK60" s="14"/>
      <c r="AON60" s="37"/>
      <c r="AOO60" s="37"/>
      <c r="AOP60" s="1"/>
      <c r="AOQ60" s="14"/>
      <c r="AOT60" s="37"/>
      <c r="AOU60" s="37"/>
      <c r="AOV60" s="1"/>
      <c r="AOW60" s="14"/>
      <c r="AOZ60" s="37"/>
      <c r="APA60" s="37"/>
      <c r="APB60" s="1"/>
      <c r="APC60" s="14"/>
      <c r="APF60" s="37"/>
      <c r="APG60" s="37"/>
      <c r="APH60" s="1"/>
      <c r="API60" s="14"/>
      <c r="APL60" s="37"/>
      <c r="APM60" s="37"/>
      <c r="APN60" s="1"/>
      <c r="APO60" s="14"/>
      <c r="APR60" s="37"/>
      <c r="APS60" s="37"/>
      <c r="APT60" s="1"/>
      <c r="APU60" s="14"/>
      <c r="APX60" s="37"/>
      <c r="APY60" s="37"/>
      <c r="APZ60" s="1"/>
      <c r="AQA60" s="14"/>
      <c r="AQD60" s="37"/>
      <c r="AQE60" s="37"/>
      <c r="AQF60" s="1"/>
      <c r="AQG60" s="14"/>
      <c r="AQJ60" s="37"/>
      <c r="AQK60" s="37"/>
      <c r="AQL60" s="1"/>
      <c r="AQM60" s="14"/>
      <c r="AQP60" s="37"/>
      <c r="AQQ60" s="37"/>
      <c r="AQR60" s="1"/>
      <c r="AQS60" s="14"/>
      <c r="AQV60" s="37"/>
      <c r="AQW60" s="37"/>
      <c r="AQX60" s="1"/>
    </row>
    <row r="61" spans="1:1023 1026:1142" x14ac:dyDescent="0.2">
      <c r="A61" s="5">
        <v>47057</v>
      </c>
      <c r="B61" s="1">
        <v>1893.7154400000002</v>
      </c>
      <c r="C61" s="170" cm="1">
        <f t="array" aca="1" ref="C61" ca="1">IF(MONTH($A61) = 1, _xlfn.LET(_xlpm.value, RAND(), _xlfn.IFS(_xlpm.value&lt;=0.6, 0.9/12, AND(_xlpm.value&gt;0.6, _xlpm.value&lt;=0.8), 0.36/12, _xlpm.value&gt;0.8, -0.06/12)), C60)</f>
        <v>-5.0000000000000001E-3</v>
      </c>
      <c r="D61" t="str">
        <f t="shared" ca="1" si="496"/>
        <v>No</v>
      </c>
      <c r="E61">
        <f ca="1">COUNTIF(D$4:D61, "Yes")</f>
        <v>3</v>
      </c>
      <c r="F61" s="37">
        <f t="shared" ca="1" si="695"/>
        <v>166750.78256971535</v>
      </c>
      <c r="G61" s="37">
        <f t="shared" ca="1" si="696"/>
        <v>16523.710786236003</v>
      </c>
      <c r="H61" s="64">
        <f t="shared" ca="1" si="99"/>
        <v>183274.49335595136</v>
      </c>
      <c r="I61" s="170" cm="1">
        <f t="array" aca="1" ref="I61" ca="1">IF(MONTH($A61) = 1, _xlfn.LET(_xlpm.value, RAND(), _xlfn.IFS(_xlpm.value&lt;=0.6, 0.9/12, AND(_xlpm.value&gt;0.6, _xlpm.value&lt;=0.8), 0.36/12, _xlpm.value&gt;0.8, -0.06/12)), I60)</f>
        <v>7.4999999999999997E-2</v>
      </c>
      <c r="J61" t="str">
        <f t="shared" ca="1" si="895"/>
        <v>No</v>
      </c>
      <c r="K61">
        <f ca="1">COUNTIF(J$4:J61, "Yes")</f>
        <v>4</v>
      </c>
      <c r="L61" s="37">
        <f t="shared" ca="1" si="497"/>
        <v>245821.8629582944</v>
      </c>
      <c r="M61" s="37">
        <f t="shared" ca="1" si="498"/>
        <v>20674.171948602958</v>
      </c>
      <c r="N61" s="64">
        <f t="shared" ca="1" si="103"/>
        <v>266496.03490689734</v>
      </c>
      <c r="O61" s="170" cm="1">
        <f t="array" aca="1" ref="O61" ca="1">IF(MONTH($A61) = 1, _xlfn.LET(_xlpm.value, RAND(), _xlfn.IFS(_xlpm.value&lt;=0.6, 0.9/12, AND(_xlpm.value&gt;0.6, _xlpm.value&lt;=0.8), 0.36/12, _xlpm.value&gt;0.8, -0.06/12)), O60)</f>
        <v>0.03</v>
      </c>
      <c r="P61" t="str">
        <f t="shared" ca="1" si="896"/>
        <v>No</v>
      </c>
      <c r="Q61">
        <f ca="1">COUNTIF(P$4:P61, "Yes")</f>
        <v>3</v>
      </c>
      <c r="R61" s="37">
        <f t="shared" ca="1" si="499"/>
        <v>521073.93973317958</v>
      </c>
      <c r="S61" s="37">
        <f t="shared" ca="1" si="500"/>
        <v>13741.026320080529</v>
      </c>
      <c r="T61" s="64">
        <f t="shared" ca="1" si="107"/>
        <v>534814.96605326014</v>
      </c>
      <c r="U61" s="170" cm="1">
        <f t="array" aca="1" ref="U61" ca="1">IF(MONTH($A61) = 1, _xlfn.LET(_xlpm.value, RAND(), _xlfn.IFS(_xlpm.value&lt;=0.6, 0.9/12, AND(_xlpm.value&gt;0.6, _xlpm.value&lt;=0.8), 0.36/12, _xlpm.value&gt;0.8, -0.06/12)), U60)</f>
        <v>7.4999999999999997E-2</v>
      </c>
      <c r="V61" t="str">
        <f t="shared" ca="1" si="897"/>
        <v>No</v>
      </c>
      <c r="W61">
        <f ca="1">COUNTIF(V$4:V61, "Yes")</f>
        <v>4</v>
      </c>
      <c r="X61" s="37">
        <f t="shared" ca="1" si="501"/>
        <v>637159.30751673854</v>
      </c>
      <c r="Y61" s="37">
        <f t="shared" ca="1" si="502"/>
        <v>17386.43676711998</v>
      </c>
      <c r="Z61" s="64">
        <f t="shared" ca="1" si="111"/>
        <v>654545.74428385857</v>
      </c>
      <c r="AA61" s="170" cm="1">
        <f t="array" aca="1" ref="AA61" ca="1">IF(MONTH($A61) = 1, _xlfn.LET(_xlpm.value, RAND(), _xlfn.IFS(_xlpm.value&lt;=0.6, 0.9/12, AND(_xlpm.value&gt;0.6, _xlpm.value&lt;=0.8), 0.36/12, _xlpm.value&gt;0.8, -0.06/12)), AA60)</f>
        <v>7.4999999999999997E-2</v>
      </c>
      <c r="AB61" t="str">
        <f t="shared" ca="1" si="898"/>
        <v>No</v>
      </c>
      <c r="AC61">
        <f ca="1">COUNTIF(AB$4:AB61, "Yes")</f>
        <v>4</v>
      </c>
      <c r="AD61" s="37">
        <f t="shared" ca="1" si="503"/>
        <v>931947.13134628918</v>
      </c>
      <c r="AE61" s="37">
        <f t="shared" ca="1" si="504"/>
        <v>27780.422349780209</v>
      </c>
      <c r="AF61" s="64">
        <f t="shared" ca="1" si="115"/>
        <v>959727.5536960694</v>
      </c>
      <c r="AG61" s="170" cm="1">
        <f t="array" aca="1" ref="AG61" ca="1">IF(MONTH($A61) = 1, _xlfn.LET(_xlpm.value, RAND(), _xlfn.IFS(_xlpm.value&lt;=0.6, 0.9/12, AND(_xlpm.value&gt;0.6, _xlpm.value&lt;=0.8), 0.36/12, _xlpm.value&gt;0.8, -0.06/12)), AG60)</f>
        <v>0.03</v>
      </c>
      <c r="AH61" t="str">
        <f t="shared" ca="1" si="899"/>
        <v>No</v>
      </c>
      <c r="AI61">
        <f ca="1">COUNTIF(AH$4:AH61, "Yes")</f>
        <v>3</v>
      </c>
      <c r="AJ61" s="37">
        <f t="shared" ca="1" si="505"/>
        <v>502004.48575977457</v>
      </c>
      <c r="AK61" s="37">
        <f t="shared" ca="1" si="506"/>
        <v>18403.865282636856</v>
      </c>
      <c r="AL61" s="64">
        <f t="shared" ca="1" si="119"/>
        <v>520408.35104241141</v>
      </c>
      <c r="AM61" s="170" cm="1">
        <f t="array" aca="1" ref="AM61" ca="1">IF(MONTH($A61) = 1, _xlfn.LET(_xlpm.value, RAND(), _xlfn.IFS(_xlpm.value&lt;=0.6, 0.9/12, AND(_xlpm.value&gt;0.6, _xlpm.value&lt;=0.8), 0.36/12, _xlpm.value&gt;0.8, -0.06/12)), AM60)</f>
        <v>7.4999999999999997E-2</v>
      </c>
      <c r="AN61" t="str">
        <f t="shared" ca="1" si="900"/>
        <v>No</v>
      </c>
      <c r="AO61">
        <f ca="1">COUNTIF(AN$4:AN61, "Yes")</f>
        <v>3</v>
      </c>
      <c r="AP61" s="37">
        <f t="shared" ca="1" si="507"/>
        <v>257636.35016069358</v>
      </c>
      <c r="AQ61" s="37">
        <f t="shared" ca="1" si="508"/>
        <v>20605.693672251604</v>
      </c>
      <c r="AR61" s="64">
        <f t="shared" ca="1" si="123"/>
        <v>278242.04383294517</v>
      </c>
      <c r="AS61" s="170" cm="1">
        <f t="array" aca="1" ref="AS61" ca="1">IF(MONTH($A61) = 1, _xlfn.LET(_xlpm.value, RAND(), _xlfn.IFS(_xlpm.value&lt;=0.6, 0.9/12, AND(_xlpm.value&gt;0.6, _xlpm.value&lt;=0.8), 0.36/12, _xlpm.value&gt;0.8, -0.06/12)), AS60)</f>
        <v>-5.0000000000000001E-3</v>
      </c>
      <c r="AT61" t="str">
        <f t="shared" ca="1" si="901"/>
        <v>No</v>
      </c>
      <c r="AU61">
        <f ca="1">COUNTIF(AT$4:AT61, "Yes")</f>
        <v>5</v>
      </c>
      <c r="AV61" s="37">
        <f t="shared" ca="1" si="509"/>
        <v>146052.57350652761</v>
      </c>
      <c r="AW61" s="37">
        <f t="shared" ca="1" si="510"/>
        <v>19421.391288697909</v>
      </c>
      <c r="AX61" s="64">
        <f t="shared" ca="1" si="127"/>
        <v>165473.96479522553</v>
      </c>
      <c r="AY61" s="170" cm="1">
        <f t="array" aca="1" ref="AY61" ca="1">IF(MONTH($A61) = 1, _xlfn.LET(_xlpm.value, RAND(), _xlfn.IFS(_xlpm.value&lt;=0.6, 0.9/12, AND(_xlpm.value&gt;0.6, _xlpm.value&lt;=0.8), 0.36/12, _xlpm.value&gt;0.8, -0.06/12)), AY60)</f>
        <v>7.4999999999999997E-2</v>
      </c>
      <c r="AZ61" t="str">
        <f t="shared" ca="1" si="902"/>
        <v>No</v>
      </c>
      <c r="BA61">
        <f ca="1">COUNTIF(AZ$4:AZ61, "Yes")</f>
        <v>6</v>
      </c>
      <c r="BB61" s="37">
        <f t="shared" ca="1" si="511"/>
        <v>312112.92579245096</v>
      </c>
      <c r="BC61" s="37">
        <f t="shared" ca="1" si="512"/>
        <v>29143.187682440159</v>
      </c>
      <c r="BD61" s="64">
        <f t="shared" ca="1" si="131"/>
        <v>341256.11347489111</v>
      </c>
      <c r="BE61" s="170" cm="1">
        <f t="array" aca="1" ref="BE61" ca="1">IF(MONTH($A61) = 1, _xlfn.LET(_xlpm.value, RAND(), _xlfn.IFS(_xlpm.value&lt;=0.6, 0.9/12, AND(_xlpm.value&gt;0.6, _xlpm.value&lt;=0.8), 0.36/12, _xlpm.value&gt;0.8, -0.06/12)), BE60)</f>
        <v>7.4999999999999997E-2</v>
      </c>
      <c r="BF61" t="str">
        <f t="shared" ca="1" si="903"/>
        <v>No</v>
      </c>
      <c r="BG61">
        <f ca="1">COUNTIF(BF$4:BF61, "Yes")</f>
        <v>1</v>
      </c>
      <c r="BH61" s="37">
        <f t="shared" ca="1" si="513"/>
        <v>940598.3935918546</v>
      </c>
      <c r="BI61" s="37">
        <f t="shared" ca="1" si="514"/>
        <v>3055.5230509069361</v>
      </c>
      <c r="BJ61" s="64">
        <f t="shared" ca="1" si="135"/>
        <v>943653.91664276156</v>
      </c>
      <c r="BK61" s="170" cm="1">
        <f t="array" aca="1" ref="BK61" ca="1">IF(MONTH($A61) = 1, _xlfn.LET(_xlpm.value, RAND(), _xlfn.IFS(_xlpm.value&lt;=0.6, 0.9/12, AND(_xlpm.value&gt;0.6, _xlpm.value&lt;=0.8), 0.36/12, _xlpm.value&gt;0.8, -0.06/12)), BK60)</f>
        <v>0.03</v>
      </c>
      <c r="BL61" t="str">
        <f t="shared" ca="1" si="904"/>
        <v>No</v>
      </c>
      <c r="BM61">
        <f ca="1">COUNTIF(BL$4:BL61, "Yes")</f>
        <v>5</v>
      </c>
      <c r="BN61" s="37">
        <f t="shared" ca="1" si="515"/>
        <v>185134.99424378289</v>
      </c>
      <c r="BO61" s="37">
        <f t="shared" ca="1" si="516"/>
        <v>36928.008603593094</v>
      </c>
      <c r="BP61" s="64">
        <f t="shared" ca="1" si="139"/>
        <v>222063.00284737599</v>
      </c>
      <c r="BQ61" s="170" cm="1">
        <f t="array" aca="1" ref="BQ61" ca="1">IF(MONTH($A61) = 1, _xlfn.LET(_xlpm.value, RAND(), _xlfn.IFS(_xlpm.value&lt;=0.6, 0.9/12, AND(_xlpm.value&gt;0.6, _xlpm.value&lt;=0.8), 0.36/12, _xlpm.value&gt;0.8, -0.06/12)), BQ60)</f>
        <v>7.4999999999999997E-2</v>
      </c>
      <c r="BR61" t="str">
        <f t="shared" ca="1" si="905"/>
        <v>No</v>
      </c>
      <c r="BS61">
        <f ca="1">COUNTIF(BR$4:BR61, "Yes")</f>
        <v>3</v>
      </c>
      <c r="BT61" s="37">
        <f t="shared" ca="1" si="517"/>
        <v>215943.79524284307</v>
      </c>
      <c r="BU61" s="37">
        <f t="shared" ca="1" si="518"/>
        <v>25873.155486571341</v>
      </c>
      <c r="BV61" s="64">
        <f t="shared" ca="1" si="143"/>
        <v>241816.95072941441</v>
      </c>
      <c r="BW61" s="170" cm="1">
        <f t="array" aca="1" ref="BW61" ca="1">IF(MONTH($A61) = 1, _xlfn.LET(_xlpm.value, RAND(), _xlfn.IFS(_xlpm.value&lt;=0.6, 0.9/12, AND(_xlpm.value&gt;0.6, _xlpm.value&lt;=0.8), 0.36/12, _xlpm.value&gt;0.8, -0.06/12)), BW60)</f>
        <v>-5.0000000000000001E-3</v>
      </c>
      <c r="BX61" t="str">
        <f t="shared" ca="1" si="906"/>
        <v>Yes</v>
      </c>
      <c r="BY61">
        <f ca="1">COUNTIF(BX$4:BX61, "Yes")</f>
        <v>4</v>
      </c>
      <c r="BZ61" s="37">
        <f t="shared" ca="1" si="519"/>
        <v>167881.61648773818</v>
      </c>
      <c r="CA61" s="37">
        <f t="shared" ca="1" si="520"/>
        <v>22028.859525961303</v>
      </c>
      <c r="CB61" s="64">
        <f t="shared" ca="1" si="147"/>
        <v>189910.47601369949</v>
      </c>
      <c r="CC61" s="170" cm="1">
        <f t="array" aca="1" ref="CC61" ca="1">IF(MONTH($A61) = 1, _xlfn.LET(_xlpm.value, RAND(), _xlfn.IFS(_xlpm.value&lt;=0.6, 0.9/12, AND(_xlpm.value&gt;0.6, _xlpm.value&lt;=0.8), 0.36/12, _xlpm.value&gt;0.8, -0.06/12)), CC60)</f>
        <v>0.03</v>
      </c>
      <c r="CD61" t="str">
        <f t="shared" ca="1" si="907"/>
        <v>No</v>
      </c>
      <c r="CE61">
        <f ca="1">COUNTIF(CD$4:CD61, "Yes")</f>
        <v>3</v>
      </c>
      <c r="CF61" s="37">
        <f t="shared" ca="1" si="521"/>
        <v>493064.41417630599</v>
      </c>
      <c r="CG61" s="37">
        <f t="shared" ca="1" si="522"/>
        <v>17899.818546064416</v>
      </c>
      <c r="CH61" s="64">
        <f t="shared" ca="1" si="151"/>
        <v>510964.23272237042</v>
      </c>
      <c r="CI61" s="170" cm="1">
        <f t="array" aca="1" ref="CI61" ca="1">IF(MONTH($A61) = 1, _xlfn.LET(_xlpm.value, RAND(), _xlfn.IFS(_xlpm.value&lt;=0.6, 0.9/12, AND(_xlpm.value&gt;0.6, _xlpm.value&lt;=0.8), 0.36/12, _xlpm.value&gt;0.8, -0.06/12)), CI60)</f>
        <v>7.4999999999999997E-2</v>
      </c>
      <c r="CJ61" t="str">
        <f t="shared" ca="1" si="908"/>
        <v>No</v>
      </c>
      <c r="CK61">
        <f ca="1">COUNTIF(CJ$4:CJ61, "Yes")</f>
        <v>4</v>
      </c>
      <c r="CL61" s="37">
        <f t="shared" ca="1" si="523"/>
        <v>201196.36356797317</v>
      </c>
      <c r="CM61" s="37">
        <f t="shared" ca="1" si="524"/>
        <v>26703.893778080022</v>
      </c>
      <c r="CN61" s="64">
        <f t="shared" ca="1" si="155"/>
        <v>227900.2573460532</v>
      </c>
      <c r="CO61" s="170" cm="1">
        <f t="array" aca="1" ref="CO61" ca="1">IF(MONTH($A61) = 1, _xlfn.LET(_xlpm.value, RAND(), _xlfn.IFS(_xlpm.value&lt;=0.6, 0.9/12, AND(_xlpm.value&gt;0.6, _xlpm.value&lt;=0.8), 0.36/12, _xlpm.value&gt;0.8, -0.06/12)), CO60)</f>
        <v>-5.0000000000000001E-3</v>
      </c>
      <c r="CP61" t="str">
        <f t="shared" ca="1" si="909"/>
        <v>No</v>
      </c>
      <c r="CQ61">
        <f ca="1">COUNTIF(CP$4:CP61, "Yes")</f>
        <v>0</v>
      </c>
      <c r="CR61" s="37">
        <f t="shared" ca="1" si="525"/>
        <v>342678.71580097277</v>
      </c>
      <c r="CS61" s="37">
        <f t="shared" ca="1" si="526"/>
        <v>0</v>
      </c>
      <c r="CT61" s="64">
        <f t="shared" ca="1" si="159"/>
        <v>342678.71580097277</v>
      </c>
      <c r="CU61" s="170" cm="1">
        <f t="array" aca="1" ref="CU61" ca="1">IF(MONTH($A61) = 1, _xlfn.LET(_xlpm.value, RAND(), _xlfn.IFS(_xlpm.value&lt;=0.6, 0.9/12, AND(_xlpm.value&gt;0.6, _xlpm.value&lt;=0.8), 0.36/12, _xlpm.value&gt;0.8, -0.06/12)), CU60)</f>
        <v>7.4999999999999997E-2</v>
      </c>
      <c r="CV61" t="str">
        <f t="shared" ca="1" si="910"/>
        <v>No</v>
      </c>
      <c r="CW61">
        <f ca="1">COUNTIF(CV$4:CV61, "Yes")</f>
        <v>2</v>
      </c>
      <c r="CX61" s="37">
        <f t="shared" ca="1" si="527"/>
        <v>679172.0367302451</v>
      </c>
      <c r="CY61" s="37">
        <f t="shared" ca="1" si="528"/>
        <v>7742.3467005106713</v>
      </c>
      <c r="CZ61" s="64">
        <f t="shared" ca="1" si="163"/>
        <v>686914.38343075581</v>
      </c>
      <c r="DA61" s="170" cm="1">
        <f t="array" aca="1" ref="DA61" ca="1">IF(MONTH($A61) = 1, _xlfn.LET(_xlpm.value, RAND(), _xlfn.IFS(_xlpm.value&lt;=0.6, 0.9/12, AND(_xlpm.value&gt;0.6, _xlpm.value&lt;=0.8), 0.36/12, _xlpm.value&gt;0.8, -0.06/12)), DA60)</f>
        <v>7.4999999999999997E-2</v>
      </c>
      <c r="DB61" t="str">
        <f t="shared" ca="1" si="911"/>
        <v>No</v>
      </c>
      <c r="DC61">
        <f ca="1">COUNTIF(DB$4:DB61, "Yes")</f>
        <v>4</v>
      </c>
      <c r="DD61" s="37">
        <f t="shared" ca="1" si="529"/>
        <v>631745.35989259987</v>
      </c>
      <c r="DE61" s="37">
        <f t="shared" ca="1" si="530"/>
        <v>22069.216186859132</v>
      </c>
      <c r="DF61" s="64">
        <f t="shared" ca="1" si="167"/>
        <v>653814.57607945905</v>
      </c>
      <c r="DG61" s="170" cm="1">
        <f t="array" aca="1" ref="DG61" ca="1">IF(MONTH($A61) = 1, _xlfn.LET(_xlpm.value, RAND(), _xlfn.IFS(_xlpm.value&lt;=0.6, 0.9/12, AND(_xlpm.value&gt;0.6, _xlpm.value&lt;=0.8), 0.36/12, _xlpm.value&gt;0.8, -0.06/12)), DG60)</f>
        <v>7.4999999999999997E-2</v>
      </c>
      <c r="DH61" t="str">
        <f t="shared" ca="1" si="912"/>
        <v>No</v>
      </c>
      <c r="DI61">
        <f ca="1">COUNTIF(DH$4:DH61, "Yes")</f>
        <v>2</v>
      </c>
      <c r="DJ61" s="37">
        <f t="shared" ca="1" si="531"/>
        <v>956024.38079967792</v>
      </c>
      <c r="DK61" s="37">
        <f t="shared" ca="1" si="532"/>
        <v>13962.560991112721</v>
      </c>
      <c r="DL61" s="64">
        <f t="shared" ca="1" si="171"/>
        <v>969986.94179079065</v>
      </c>
      <c r="DM61" s="170" cm="1">
        <f t="array" aca="1" ref="DM61" ca="1">IF(MONTH($A61) = 1, _xlfn.LET(_xlpm.value, RAND(), _xlfn.IFS(_xlpm.value&lt;=0.6, 0.9/12, AND(_xlpm.value&gt;0.6, _xlpm.value&lt;=0.8), 0.36/12, _xlpm.value&gt;0.8, -0.06/12)), DM60)</f>
        <v>7.4999999999999997E-2</v>
      </c>
      <c r="DN61" t="str">
        <f t="shared" ca="1" si="913"/>
        <v>No</v>
      </c>
      <c r="DO61">
        <f ca="1">COUNTIF(DN$4:DN61, "Yes")</f>
        <v>2</v>
      </c>
      <c r="DP61" s="37">
        <f t="shared" ca="1" si="533"/>
        <v>803591.52233237866</v>
      </c>
      <c r="DQ61" s="37">
        <f t="shared" ca="1" si="534"/>
        <v>11121.173846849975</v>
      </c>
      <c r="DR61" s="64">
        <f t="shared" ca="1" si="175"/>
        <v>814712.6961792286</v>
      </c>
      <c r="DS61" s="170" cm="1">
        <f t="array" aca="1" ref="DS61" ca="1">IF(MONTH($A61) = 1, _xlfn.LET(_xlpm.value, RAND(), _xlfn.IFS(_xlpm.value&lt;=0.6, 0.9/12, AND(_xlpm.value&gt;0.6, _xlpm.value&lt;=0.8), 0.36/12, _xlpm.value&gt;0.8, -0.06/12)), DS60)</f>
        <v>0.03</v>
      </c>
      <c r="DT61" t="str">
        <f t="shared" ca="1" si="914"/>
        <v>No</v>
      </c>
      <c r="DU61">
        <f ca="1">COUNTIF(DT$4:DT61, "Yes")</f>
        <v>3</v>
      </c>
      <c r="DV61" s="37">
        <f t="shared" ca="1" si="535"/>
        <v>350025.14545993111</v>
      </c>
      <c r="DW61" s="37">
        <f t="shared" ca="1" si="536"/>
        <v>23225.122650950929</v>
      </c>
      <c r="DX61" s="64">
        <f t="shared" ca="1" si="179"/>
        <v>373250.26811088203</v>
      </c>
      <c r="DY61" s="170" cm="1">
        <f t="array" aca="1" ref="DY61" ca="1">IF(MONTH($A61) = 1, _xlfn.LET(_xlpm.value, RAND(), _xlfn.IFS(_xlpm.value&lt;=0.6, 0.9/12, AND(_xlpm.value&gt;0.6, _xlpm.value&lt;=0.8), 0.36/12, _xlpm.value&gt;0.8, -0.06/12)), DY60)</f>
        <v>7.4999999999999997E-2</v>
      </c>
      <c r="DZ61" t="str">
        <f t="shared" ca="1" si="915"/>
        <v>Yes</v>
      </c>
      <c r="EA61">
        <f ca="1">COUNTIF(DZ$4:DZ61, "Yes")</f>
        <v>7</v>
      </c>
      <c r="EB61" s="37">
        <f t="shared" ca="1" si="537"/>
        <v>538692.02011311252</v>
      </c>
      <c r="EC61" s="37">
        <f t="shared" ca="1" si="538"/>
        <v>36515.243967499031</v>
      </c>
      <c r="ED61" s="64">
        <f t="shared" ca="1" si="183"/>
        <v>575207.26408061152</v>
      </c>
      <c r="EE61" s="170" cm="1">
        <f t="array" aca="1" ref="EE61" ca="1">IF(MONTH($A61) = 1, _xlfn.LET(_xlpm.value, RAND(), _xlfn.IFS(_xlpm.value&lt;=0.6, 0.9/12, AND(_xlpm.value&gt;0.6, _xlpm.value&lt;=0.8), 0.36/12, _xlpm.value&gt;0.8, -0.06/12)), EE60)</f>
        <v>-5.0000000000000001E-3</v>
      </c>
      <c r="EF61" t="str">
        <f t="shared" ca="1" si="916"/>
        <v>No</v>
      </c>
      <c r="EG61">
        <f ca="1">COUNTIF(EF$4:EF61, "Yes")</f>
        <v>3</v>
      </c>
      <c r="EH61" s="37">
        <f t="shared" ca="1" si="539"/>
        <v>191987.63681748186</v>
      </c>
      <c r="EI61" s="37">
        <f t="shared" ca="1" si="540"/>
        <v>17706.72075997194</v>
      </c>
      <c r="EJ61" s="64">
        <f t="shared" ca="1" si="187"/>
        <v>209694.3575774538</v>
      </c>
      <c r="EK61" s="170" cm="1">
        <f t="array" aca="1" ref="EK61" ca="1">IF(MONTH($A61) = 1, _xlfn.LET(_xlpm.value, RAND(), _xlfn.IFS(_xlpm.value&lt;=0.6, 0.9/12, AND(_xlpm.value&gt;0.6, _xlpm.value&lt;=0.8), 0.36/12, _xlpm.value&gt;0.8, -0.06/12)), EK60)</f>
        <v>-5.0000000000000001E-3</v>
      </c>
      <c r="EL61" t="str">
        <f t="shared" ca="1" si="917"/>
        <v>No</v>
      </c>
      <c r="EM61">
        <f ca="1">COUNTIF(EL$4:EL61, "Yes")</f>
        <v>4</v>
      </c>
      <c r="EN61" s="37">
        <f t="shared" ca="1" si="541"/>
        <v>133133.46780571397</v>
      </c>
      <c r="EO61" s="37">
        <f t="shared" ca="1" si="542"/>
        <v>26224.658663146278</v>
      </c>
      <c r="EP61" s="64">
        <f t="shared" ca="1" si="191"/>
        <v>159358.12646886025</v>
      </c>
      <c r="EQ61" s="170" cm="1">
        <f t="array" aca="1" ref="EQ61" ca="1">IF(MONTH($A61) = 1, _xlfn.LET(_xlpm.value, RAND(), _xlfn.IFS(_xlpm.value&lt;=0.6, 0.9/12, AND(_xlpm.value&gt;0.6, _xlpm.value&lt;=0.8), 0.36/12, _xlpm.value&gt;0.8, -0.06/12)), EQ60)</f>
        <v>7.4999999999999997E-2</v>
      </c>
      <c r="ER61" t="str">
        <f t="shared" ca="1" si="918"/>
        <v>Yes</v>
      </c>
      <c r="ES61">
        <f ca="1">COUNTIF(ER$4:ER61, "Yes")</f>
        <v>1</v>
      </c>
      <c r="ET61" s="37">
        <f t="shared" ca="1" si="543"/>
        <v>1204968.2175937851</v>
      </c>
      <c r="EU61" s="37">
        <f t="shared" ca="1" si="544"/>
        <v>189.37154400000003</v>
      </c>
      <c r="EV61" s="64">
        <f t="shared" ca="1" si="195"/>
        <v>1205157.5891377851</v>
      </c>
      <c r="EW61" s="170" cm="1">
        <f t="array" aca="1" ref="EW61" ca="1">IF(MONTH($A61) = 1, _xlfn.LET(_xlpm.value, RAND(), _xlfn.IFS(_xlpm.value&lt;=0.6, 0.9/12, AND(_xlpm.value&gt;0.6, _xlpm.value&lt;=0.8), 0.36/12, _xlpm.value&gt;0.8, -0.06/12)), EW60)</f>
        <v>7.4999999999999997E-2</v>
      </c>
      <c r="EX61" t="str">
        <f t="shared" ca="1" si="919"/>
        <v>No</v>
      </c>
      <c r="EY61">
        <f ca="1">COUNTIF(EX$4:EX61, "Yes")</f>
        <v>2</v>
      </c>
      <c r="EZ61" s="37">
        <f t="shared" ca="1" si="545"/>
        <v>420933.65966205165</v>
      </c>
      <c r="FA61" s="37">
        <f t="shared" ca="1" si="546"/>
        <v>9924.1789776768201</v>
      </c>
      <c r="FB61" s="64">
        <f t="shared" ca="1" si="199"/>
        <v>430857.83863972849</v>
      </c>
      <c r="FC61" s="170" cm="1">
        <f t="array" aca="1" ref="FC61" ca="1">IF(MONTH($A61) = 1, _xlfn.LET(_xlpm.value, RAND(), _xlfn.IFS(_xlpm.value&lt;=0.6, 0.9/12, AND(_xlpm.value&gt;0.6, _xlpm.value&lt;=0.8), 0.36/12, _xlpm.value&gt;0.8, -0.06/12)), FC60)</f>
        <v>7.4999999999999997E-2</v>
      </c>
      <c r="FD61" t="str">
        <f t="shared" ca="1" si="920"/>
        <v>No</v>
      </c>
      <c r="FE61">
        <f ca="1">COUNTIF(FD$4:FD61, "Yes")</f>
        <v>4</v>
      </c>
      <c r="FF61" s="37">
        <f t="shared" ca="1" si="547"/>
        <v>311218.69301450724</v>
      </c>
      <c r="FG61" s="37">
        <f t="shared" ca="1" si="548"/>
        <v>24327.036394868352</v>
      </c>
      <c r="FH61" s="64">
        <f t="shared" ca="1" si="203"/>
        <v>335545.72940937558</v>
      </c>
      <c r="FI61" s="170" cm="1">
        <f t="array" aca="1" ref="FI61" ca="1">IF(MONTH($A61) = 1, _xlfn.LET(_xlpm.value, RAND(), _xlfn.IFS(_xlpm.value&lt;=0.6, 0.9/12, AND(_xlpm.value&gt;0.6, _xlpm.value&lt;=0.8), 0.36/12, _xlpm.value&gt;0.8, -0.06/12)), FI60)</f>
        <v>7.4999999999999997E-2</v>
      </c>
      <c r="FJ61" t="str">
        <f t="shared" ca="1" si="921"/>
        <v>No</v>
      </c>
      <c r="FK61">
        <f ca="1">COUNTIF(FJ$4:FJ61, "Yes")</f>
        <v>1</v>
      </c>
      <c r="FL61" s="37">
        <f t="shared" ca="1" si="549"/>
        <v>676076.38345966768</v>
      </c>
      <c r="FM61" s="37">
        <f t="shared" ca="1" si="550"/>
        <v>7063.632508105542</v>
      </c>
      <c r="FN61" s="64">
        <f t="shared" ca="1" si="207"/>
        <v>683140.01596777327</v>
      </c>
      <c r="FO61" s="170" cm="1">
        <f t="array" aca="1" ref="FO61" ca="1">IF(MONTH($A61) = 1, _xlfn.LET(_xlpm.value, RAND(), _xlfn.IFS(_xlpm.value&lt;=0.6, 0.9/12, AND(_xlpm.value&gt;0.6, _xlpm.value&lt;=0.8), 0.36/12, _xlpm.value&gt;0.8, -0.06/12)), FO60)</f>
        <v>7.4999999999999997E-2</v>
      </c>
      <c r="FP61" t="str">
        <f t="shared" ca="1" si="922"/>
        <v>No</v>
      </c>
      <c r="FQ61">
        <f ca="1">COUNTIF(FP$4:FP61, "Yes")</f>
        <v>2</v>
      </c>
      <c r="FR61" s="37">
        <f t="shared" ca="1" si="551"/>
        <v>1288297.6213658804</v>
      </c>
      <c r="FS61" s="37">
        <f t="shared" ca="1" si="552"/>
        <v>15528.800970858658</v>
      </c>
      <c r="FT61" s="64">
        <f t="shared" ca="1" si="211"/>
        <v>1303826.422336739</v>
      </c>
      <c r="FU61" s="170" cm="1">
        <f t="array" aca="1" ref="FU61" ca="1">IF(MONTH($A61) = 1, _xlfn.LET(_xlpm.value, RAND(), _xlfn.IFS(_xlpm.value&lt;=0.6, 0.9/12, AND(_xlpm.value&gt;0.6, _xlpm.value&lt;=0.8), 0.36/12, _xlpm.value&gt;0.8, -0.06/12)), FU60)</f>
        <v>7.4999999999999997E-2</v>
      </c>
      <c r="FV61" t="str">
        <f t="shared" ca="1" si="923"/>
        <v>No</v>
      </c>
      <c r="FW61">
        <f ca="1">COUNTIF(FV$4:FV61, "Yes")</f>
        <v>3</v>
      </c>
      <c r="FX61" s="37">
        <f t="shared" ca="1" si="553"/>
        <v>372839.04465168522</v>
      </c>
      <c r="FY61" s="37">
        <f t="shared" ca="1" si="554"/>
        <v>18382.664149338896</v>
      </c>
      <c r="FZ61" s="64">
        <f t="shared" ca="1" si="215"/>
        <v>391221.70880102413</v>
      </c>
      <c r="GA61" s="170" cm="1">
        <f t="array" aca="1" ref="GA61" ca="1">IF(MONTH($A61) = 1, _xlfn.LET(_xlpm.value, RAND(), _xlfn.IFS(_xlpm.value&lt;=0.6, 0.9/12, AND(_xlpm.value&gt;0.6, _xlpm.value&lt;=0.8), 0.36/12, _xlpm.value&gt;0.8, -0.06/12)), GA60)</f>
        <v>7.4999999999999997E-2</v>
      </c>
      <c r="GB61" t="str">
        <f t="shared" ca="1" si="924"/>
        <v>No</v>
      </c>
      <c r="GC61">
        <f ca="1">COUNTIF(GB$4:GB61, "Yes")</f>
        <v>3</v>
      </c>
      <c r="GD61" s="37">
        <f t="shared" ca="1" si="555"/>
        <v>862648.48735302687</v>
      </c>
      <c r="GE61" s="37">
        <f t="shared" ca="1" si="556"/>
        <v>22298.55987572121</v>
      </c>
      <c r="GF61" s="64">
        <f t="shared" ca="1" si="219"/>
        <v>884947.0472287481</v>
      </c>
      <c r="GG61" s="170" cm="1">
        <f t="array" aca="1" ref="GG61" ca="1">IF(MONTH($A61) = 1, _xlfn.LET(_xlpm.value, RAND(), _xlfn.IFS(_xlpm.value&lt;=0.6, 0.9/12, AND(_xlpm.value&gt;0.6, _xlpm.value&lt;=0.8), 0.36/12, _xlpm.value&gt;0.8, -0.06/12)), GG60)</f>
        <v>-5.0000000000000001E-3</v>
      </c>
      <c r="GH61" t="str">
        <f t="shared" ca="1" si="925"/>
        <v>No</v>
      </c>
      <c r="GI61">
        <f ca="1">COUNTIF(GH$4:GH61, "Yes")</f>
        <v>1</v>
      </c>
      <c r="GJ61" s="37">
        <f t="shared" ca="1" si="557"/>
        <v>200537.06378072771</v>
      </c>
      <c r="GK61" s="37">
        <f t="shared" ca="1" si="558"/>
        <v>7391.6760183076485</v>
      </c>
      <c r="GL61" s="64">
        <f t="shared" ca="1" si="223"/>
        <v>207928.73979903536</v>
      </c>
      <c r="GM61" s="170" cm="1">
        <f t="array" aca="1" ref="GM61" ca="1">IF(MONTH($A61) = 1, _xlfn.LET(_xlpm.value, RAND(), _xlfn.IFS(_xlpm.value&lt;=0.6, 0.9/12, AND(_xlpm.value&gt;0.6, _xlpm.value&lt;=0.8), 0.36/12, _xlpm.value&gt;0.8, -0.06/12)), GM60)</f>
        <v>7.4999999999999997E-2</v>
      </c>
      <c r="GN61" t="str">
        <f t="shared" ca="1" si="926"/>
        <v>No</v>
      </c>
      <c r="GO61">
        <f ca="1">COUNTIF(GN$4:GN61, "Yes")</f>
        <v>2</v>
      </c>
      <c r="GP61" s="37">
        <f t="shared" ca="1" si="559"/>
        <v>1083150.1660232074</v>
      </c>
      <c r="GQ61" s="37">
        <f t="shared" ca="1" si="560"/>
        <v>15120.594285843088</v>
      </c>
      <c r="GR61" s="64">
        <f t="shared" ca="1" si="227"/>
        <v>1098270.7603090506</v>
      </c>
      <c r="GS61" s="170" cm="1">
        <f t="array" aca="1" ref="GS61" ca="1">IF(MONTH($A61) = 1, _xlfn.LET(_xlpm.value, RAND(), _xlfn.IFS(_xlpm.value&lt;=0.6, 0.9/12, AND(_xlpm.value&gt;0.6, _xlpm.value&lt;=0.8), 0.36/12, _xlpm.value&gt;0.8, -0.06/12)), GS60)</f>
        <v>7.4999999999999997E-2</v>
      </c>
      <c r="GT61" t="str">
        <f t="shared" ca="1" si="927"/>
        <v>No</v>
      </c>
      <c r="GU61">
        <f ca="1">COUNTIF(GT$4:GT61, "Yes")</f>
        <v>0</v>
      </c>
      <c r="GV61" s="37">
        <f t="shared" ca="1" si="561"/>
        <v>692925.3890212517</v>
      </c>
      <c r="GW61" s="37">
        <f t="shared" ca="1" si="562"/>
        <v>0</v>
      </c>
      <c r="GX61" s="64">
        <f t="shared" ca="1" si="231"/>
        <v>692925.3890212517</v>
      </c>
      <c r="GY61" s="170" cm="1">
        <f t="array" aca="1" ref="GY61" ca="1">IF(MONTH($A61) = 1, _xlfn.LET(_xlpm.value, RAND(), _xlfn.IFS(_xlpm.value&lt;=0.6, 0.9/12, AND(_xlpm.value&gt;0.6, _xlpm.value&lt;=0.8), 0.36/12, _xlpm.value&gt;0.8, -0.06/12)), GY60)</f>
        <v>-5.0000000000000001E-3</v>
      </c>
      <c r="GZ61" t="str">
        <f t="shared" ca="1" si="928"/>
        <v>No</v>
      </c>
      <c r="HA61">
        <f ca="1">COUNTIF(GZ$4:GZ61, "Yes")</f>
        <v>3</v>
      </c>
      <c r="HB61" s="37">
        <f t="shared" ca="1" si="563"/>
        <v>496029.58179178508</v>
      </c>
      <c r="HC61" s="37">
        <f t="shared" ca="1" si="564"/>
        <v>19090.956649217223</v>
      </c>
      <c r="HD61" s="64">
        <f t="shared" ca="1" si="235"/>
        <v>515120.53844100231</v>
      </c>
      <c r="HE61" s="170" cm="1">
        <f t="array" aca="1" ref="HE61" ca="1">IF(MONTH($A61) = 1, _xlfn.LET(_xlpm.value, RAND(), _xlfn.IFS(_xlpm.value&lt;=0.6, 0.9/12, AND(_xlpm.value&gt;0.6, _xlpm.value&lt;=0.8), 0.36/12, _xlpm.value&gt;0.8, -0.06/12)), HE60)</f>
        <v>-5.0000000000000001E-3</v>
      </c>
      <c r="HF61" t="str">
        <f t="shared" ca="1" si="929"/>
        <v>No</v>
      </c>
      <c r="HG61">
        <f ca="1">COUNTIF(HF$4:HF61, "Yes")</f>
        <v>3</v>
      </c>
      <c r="HH61" s="37">
        <f t="shared" ca="1" si="565"/>
        <v>223208.21377244318</v>
      </c>
      <c r="HI61" s="37">
        <f t="shared" ca="1" si="566"/>
        <v>13799.565869443381</v>
      </c>
      <c r="HJ61" s="64">
        <f t="shared" ca="1" si="239"/>
        <v>237007.77964188656</v>
      </c>
      <c r="HK61" s="170" cm="1">
        <f t="array" aca="1" ref="HK61" ca="1">IF(MONTH($A61) = 1, _xlfn.LET(_xlpm.value, RAND(), _xlfn.IFS(_xlpm.value&lt;=0.6, 0.9/12, AND(_xlpm.value&gt;0.6, _xlpm.value&lt;=0.8), 0.36/12, _xlpm.value&gt;0.8, -0.06/12)), HK60)</f>
        <v>7.4999999999999997E-2</v>
      </c>
      <c r="HL61" t="str">
        <f t="shared" ca="1" si="930"/>
        <v>No</v>
      </c>
      <c r="HM61">
        <f ca="1">COUNTIF(HL$4:HL61, "Yes")</f>
        <v>2</v>
      </c>
      <c r="HN61" s="37">
        <f t="shared" ca="1" si="567"/>
        <v>600364.96411664155</v>
      </c>
      <c r="HO61" s="37">
        <f t="shared" ca="1" si="568"/>
        <v>9103.2691262299813</v>
      </c>
      <c r="HP61" s="64">
        <f t="shared" ca="1" si="243"/>
        <v>609468.23324287159</v>
      </c>
      <c r="HQ61" s="170" cm="1">
        <f t="array" aca="1" ref="HQ61" ca="1">IF(MONTH($A61) = 1, _xlfn.LET(_xlpm.value, RAND(), _xlfn.IFS(_xlpm.value&lt;=0.6, 0.9/12, AND(_xlpm.value&gt;0.6, _xlpm.value&lt;=0.8), 0.36/12, _xlpm.value&gt;0.8, -0.06/12)), HQ60)</f>
        <v>0.03</v>
      </c>
      <c r="HR61" t="str">
        <f t="shared" ca="1" si="931"/>
        <v>Yes</v>
      </c>
      <c r="HS61">
        <f ca="1">COUNTIF(HR$4:HR61, "Yes")</f>
        <v>4</v>
      </c>
      <c r="HT61" s="37">
        <f t="shared" ca="1" si="569"/>
        <v>281247.47906102287</v>
      </c>
      <c r="HU61" s="37">
        <f t="shared" ca="1" si="570"/>
        <v>12960.411160271158</v>
      </c>
      <c r="HV61" s="64">
        <f t="shared" ca="1" si="247"/>
        <v>294207.89022129402</v>
      </c>
      <c r="HW61" s="170" cm="1">
        <f t="array" aca="1" ref="HW61" ca="1">IF(MONTH($A61) = 1, _xlfn.LET(_xlpm.value, RAND(), _xlfn.IFS(_xlpm.value&lt;=0.6, 0.9/12, AND(_xlpm.value&gt;0.6, _xlpm.value&lt;=0.8), 0.36/12, _xlpm.value&gt;0.8, -0.06/12)), HW60)</f>
        <v>7.4999999999999997E-2</v>
      </c>
      <c r="HX61" t="str">
        <f t="shared" ca="1" si="932"/>
        <v>No</v>
      </c>
      <c r="HY61">
        <f ca="1">COUNTIF(HX$4:HX61, "Yes")</f>
        <v>4</v>
      </c>
      <c r="HZ61" s="37">
        <f t="shared" ca="1" si="571"/>
        <v>952812.85105609137</v>
      </c>
      <c r="IA61" s="37">
        <f t="shared" ca="1" si="572"/>
        <v>32801.383167887427</v>
      </c>
      <c r="IB61" s="64">
        <f t="shared" ca="1" si="251"/>
        <v>985614.23422397883</v>
      </c>
      <c r="IC61" s="170" cm="1">
        <f t="array" aca="1" ref="IC61" ca="1">IF(MONTH($A61) = 1, _xlfn.LET(_xlpm.value, RAND(), _xlfn.IFS(_xlpm.value&lt;=0.6, 0.9/12, AND(_xlpm.value&gt;0.6, _xlpm.value&lt;=0.8), 0.36/12, _xlpm.value&gt;0.8, -0.06/12)), IC60)</f>
        <v>7.4999999999999997E-2</v>
      </c>
      <c r="ID61" t="str">
        <f t="shared" ca="1" si="933"/>
        <v>No</v>
      </c>
      <c r="IE61">
        <f ca="1">COUNTIF(ID$4:ID61, "Yes")</f>
        <v>3</v>
      </c>
      <c r="IF61" s="37">
        <f t="shared" ca="1" si="573"/>
        <v>754319.79223104776</v>
      </c>
      <c r="IG61" s="37">
        <f t="shared" ca="1" si="574"/>
        <v>13984.407593880946</v>
      </c>
      <c r="IH61" s="64">
        <f t="shared" ca="1" si="255"/>
        <v>768304.19982492866</v>
      </c>
      <c r="II61" s="170" cm="1">
        <f t="array" aca="1" ref="II61" ca="1">IF(MONTH($A61) = 1, _xlfn.LET(_xlpm.value, RAND(), _xlfn.IFS(_xlpm.value&lt;=0.6, 0.9/12, AND(_xlpm.value&gt;0.6, _xlpm.value&lt;=0.8), 0.36/12, _xlpm.value&gt;0.8, -0.06/12)), II60)</f>
        <v>7.4999999999999997E-2</v>
      </c>
      <c r="IJ61" t="str">
        <f t="shared" ca="1" si="934"/>
        <v>No</v>
      </c>
      <c r="IK61">
        <f ca="1">COUNTIF(IJ$4:IJ61, "Yes")</f>
        <v>6</v>
      </c>
      <c r="IL61" s="37">
        <f t="shared" ca="1" si="575"/>
        <v>325755.01944896969</v>
      </c>
      <c r="IM61" s="37">
        <f t="shared" ca="1" si="576"/>
        <v>31958.043690400908</v>
      </c>
      <c r="IN61" s="64">
        <f t="shared" ca="1" si="259"/>
        <v>357713.06313937058</v>
      </c>
      <c r="IO61" s="170" cm="1">
        <f t="array" aca="1" ref="IO61" ca="1">IF(MONTH($A61) = 1, _xlfn.LET(_xlpm.value, RAND(), _xlfn.IFS(_xlpm.value&lt;=0.6, 0.9/12, AND(_xlpm.value&gt;0.6, _xlpm.value&lt;=0.8), 0.36/12, _xlpm.value&gt;0.8, -0.06/12)), IO60)</f>
        <v>7.4999999999999997E-2</v>
      </c>
      <c r="IP61" t="str">
        <f t="shared" ca="1" si="935"/>
        <v>No</v>
      </c>
      <c r="IQ61">
        <f ca="1">COUNTIF(IP$4:IP61, "Yes")</f>
        <v>5</v>
      </c>
      <c r="IR61" s="37">
        <f t="shared" ca="1" si="577"/>
        <v>365258.29414713499</v>
      </c>
      <c r="IS61" s="37">
        <f t="shared" ca="1" si="578"/>
        <v>21820.340781829753</v>
      </c>
      <c r="IT61" s="64">
        <f t="shared" ca="1" si="263"/>
        <v>387078.63492896472</v>
      </c>
      <c r="IU61" s="170" cm="1">
        <f t="array" aca="1" ref="IU61" ca="1">IF(MONTH($A61) = 1, _xlfn.LET(_xlpm.value, RAND(), _xlfn.IFS(_xlpm.value&lt;=0.6, 0.9/12, AND(_xlpm.value&gt;0.6, _xlpm.value&lt;=0.8), 0.36/12, _xlpm.value&gt;0.8, -0.06/12)), IU60)</f>
        <v>-5.0000000000000001E-3</v>
      </c>
      <c r="IV61" t="str">
        <f t="shared" ca="1" si="936"/>
        <v>No</v>
      </c>
      <c r="IW61">
        <f ca="1">COUNTIF(IV$4:IV61, "Yes")</f>
        <v>4</v>
      </c>
      <c r="IX61" s="37">
        <f t="shared" ca="1" si="579"/>
        <v>461405.19487957325</v>
      </c>
      <c r="IY61" s="37">
        <f t="shared" ca="1" si="580"/>
        <v>23678.97807258962</v>
      </c>
      <c r="IZ61" s="64">
        <f t="shared" ca="1" si="267"/>
        <v>485084.17295216286</v>
      </c>
      <c r="JA61" s="170" cm="1">
        <f t="array" aca="1" ref="JA61" ca="1">IF(MONTH($A61) = 1, _xlfn.LET(_xlpm.value, RAND(), _xlfn.IFS(_xlpm.value&lt;=0.6, 0.9/12, AND(_xlpm.value&gt;0.6, _xlpm.value&lt;=0.8), 0.36/12, _xlpm.value&gt;0.8, -0.06/12)), JA60)</f>
        <v>0.03</v>
      </c>
      <c r="JB61" t="str">
        <f t="shared" ca="1" si="937"/>
        <v>Yes</v>
      </c>
      <c r="JC61">
        <f ca="1">COUNTIF(JB$4:JB61, "Yes")</f>
        <v>4</v>
      </c>
      <c r="JD61" s="37">
        <f t="shared" ca="1" si="581"/>
        <v>280231.08337996062</v>
      </c>
      <c r="JE61" s="37">
        <f t="shared" ca="1" si="582"/>
        <v>21386.999374683954</v>
      </c>
      <c r="JF61" s="64">
        <f t="shared" ca="1" si="271"/>
        <v>301618.08275464457</v>
      </c>
      <c r="JG61" s="170" cm="1">
        <f t="array" aca="1" ref="JG61" ca="1">IF(MONTH($A61) = 1, _xlfn.LET(_xlpm.value, RAND(), _xlfn.IFS(_xlpm.value&lt;=0.6, 0.9/12, AND(_xlpm.value&gt;0.6, _xlpm.value&lt;=0.8), 0.36/12, _xlpm.value&gt;0.8, -0.06/12)), JG60)</f>
        <v>7.4999999999999997E-2</v>
      </c>
      <c r="JH61" t="str">
        <f t="shared" ca="1" si="938"/>
        <v>No</v>
      </c>
      <c r="JI61">
        <f ca="1">COUNTIF(JH$4:JH61, "Yes")</f>
        <v>2</v>
      </c>
      <c r="JJ61" s="37">
        <f t="shared" ca="1" si="583"/>
        <v>859113.82941237942</v>
      </c>
      <c r="JK61" s="37">
        <f t="shared" ca="1" si="584"/>
        <v>5499.4385465648911</v>
      </c>
      <c r="JL61" s="64">
        <f t="shared" ca="1" si="275"/>
        <v>864613.26795894431</v>
      </c>
      <c r="JM61" s="170" cm="1">
        <f t="array" aca="1" ref="JM61" ca="1">IF(MONTH($A61) = 1, _xlfn.LET(_xlpm.value, RAND(), _xlfn.IFS(_xlpm.value&lt;=0.6, 0.9/12, AND(_xlpm.value&gt;0.6, _xlpm.value&lt;=0.8), 0.36/12, _xlpm.value&gt;0.8, -0.06/12)), JM60)</f>
        <v>0.03</v>
      </c>
      <c r="JN61" t="str">
        <f t="shared" ca="1" si="939"/>
        <v>No</v>
      </c>
      <c r="JO61">
        <f ca="1">COUNTIF(JN$4:JN61, "Yes")</f>
        <v>6</v>
      </c>
      <c r="JP61" s="37">
        <f t="shared" ca="1" si="585"/>
        <v>230309.66485295774</v>
      </c>
      <c r="JQ61" s="37">
        <f t="shared" ca="1" si="586"/>
        <v>36027.219516437835</v>
      </c>
      <c r="JR61" s="64">
        <f t="shared" ca="1" si="279"/>
        <v>266336.88436939556</v>
      </c>
      <c r="JS61" s="170" cm="1">
        <f t="array" aca="1" ref="JS61" ca="1">IF(MONTH($A61) = 1, _xlfn.LET(_xlpm.value, RAND(), _xlfn.IFS(_xlpm.value&lt;=0.6, 0.9/12, AND(_xlpm.value&gt;0.6, _xlpm.value&lt;=0.8), 0.36/12, _xlpm.value&gt;0.8, -0.06/12)), JS60)</f>
        <v>7.4999999999999997E-2</v>
      </c>
      <c r="JT61" t="str">
        <f t="shared" ca="1" si="940"/>
        <v>No</v>
      </c>
      <c r="JU61">
        <f ca="1">COUNTIF(JT$4:JT61, "Yes")</f>
        <v>2</v>
      </c>
      <c r="JV61" s="37">
        <f t="shared" ca="1" si="587"/>
        <v>436363.88676005125</v>
      </c>
      <c r="JW61" s="37">
        <f t="shared" ca="1" si="588"/>
        <v>11888.215702599873</v>
      </c>
      <c r="JX61" s="64">
        <f t="shared" ca="1" si="283"/>
        <v>448252.10246265109</v>
      </c>
      <c r="JY61" s="170" cm="1">
        <f t="array" aca="1" ref="JY61" ca="1">IF(MONTH($A61) = 1, _xlfn.LET(_xlpm.value, RAND(), _xlfn.IFS(_xlpm.value&lt;=0.6, 0.9/12, AND(_xlpm.value&gt;0.6, _xlpm.value&lt;=0.8), 0.36/12, _xlpm.value&gt;0.8, -0.06/12)), JY60)</f>
        <v>7.4999999999999997E-2</v>
      </c>
      <c r="JZ61" t="str">
        <f t="shared" ca="1" si="941"/>
        <v>No</v>
      </c>
      <c r="KA61">
        <f ca="1">COUNTIF(JZ$4:JZ61, "Yes")</f>
        <v>3</v>
      </c>
      <c r="KB61" s="37">
        <f t="shared" ca="1" si="589"/>
        <v>315153.51830667182</v>
      </c>
      <c r="KC61" s="37">
        <f t="shared" ca="1" si="590"/>
        <v>15303.691336908812</v>
      </c>
      <c r="KD61" s="64">
        <f t="shared" ca="1" si="287"/>
        <v>330457.2096435806</v>
      </c>
      <c r="KE61" s="170" cm="1">
        <f t="array" aca="1" ref="KE61" ca="1">IF(MONTH($A61) = 1, _xlfn.LET(_xlpm.value, RAND(), _xlfn.IFS(_xlpm.value&lt;=0.6, 0.9/12, AND(_xlpm.value&gt;0.6, _xlpm.value&lt;=0.8), 0.36/12, _xlpm.value&gt;0.8, -0.06/12)), KE60)</f>
        <v>7.4999999999999997E-2</v>
      </c>
      <c r="KF61" t="str">
        <f t="shared" ca="1" si="942"/>
        <v>No</v>
      </c>
      <c r="KG61">
        <f ca="1">COUNTIF(KF$4:KF61, "Yes")</f>
        <v>1</v>
      </c>
      <c r="KH61" s="37">
        <f t="shared" ca="1" si="591"/>
        <v>453884.62305058422</v>
      </c>
      <c r="KI61" s="37">
        <f t="shared" ca="1" si="592"/>
        <v>5702.0324357461113</v>
      </c>
      <c r="KJ61" s="64">
        <f t="shared" ca="1" si="291"/>
        <v>459586.65548633033</v>
      </c>
      <c r="KK61" s="170" cm="1">
        <f t="array" aca="1" ref="KK61" ca="1">IF(MONTH($A61) = 1, _xlfn.LET(_xlpm.value, RAND(), _xlfn.IFS(_xlpm.value&lt;=0.6, 0.9/12, AND(_xlpm.value&gt;0.6, _xlpm.value&lt;=0.8), 0.36/12, _xlpm.value&gt;0.8, -0.06/12)), KK60)</f>
        <v>7.4999999999999997E-2</v>
      </c>
      <c r="KL61" t="str">
        <f t="shared" ca="1" si="943"/>
        <v>No</v>
      </c>
      <c r="KM61">
        <f ca="1">COUNTIF(KL$4:KL61, "Yes")</f>
        <v>2</v>
      </c>
      <c r="KN61" s="37">
        <f t="shared" ca="1" si="593"/>
        <v>577769.40231141215</v>
      </c>
      <c r="KO61" s="37">
        <f t="shared" ca="1" si="594"/>
        <v>3420.1783940529372</v>
      </c>
      <c r="KP61" s="64">
        <f t="shared" ca="1" si="295"/>
        <v>581189.58070546505</v>
      </c>
      <c r="KQ61" s="170" cm="1">
        <f t="array" aca="1" ref="KQ61" ca="1">IF(MONTH($A61) = 1, _xlfn.LET(_xlpm.value, RAND(), _xlfn.IFS(_xlpm.value&lt;=0.6, 0.9/12, AND(_xlpm.value&gt;0.6, _xlpm.value&lt;=0.8), 0.36/12, _xlpm.value&gt;0.8, -0.06/12)), KQ60)</f>
        <v>7.4999999999999997E-2</v>
      </c>
      <c r="KR61" t="str">
        <f t="shared" ca="1" si="944"/>
        <v>No</v>
      </c>
      <c r="KS61">
        <f ca="1">COUNTIF(KR$4:KR61, "Yes")</f>
        <v>2</v>
      </c>
      <c r="KT61" s="37">
        <f t="shared" ca="1" si="595"/>
        <v>357078.03474910575</v>
      </c>
      <c r="KU61" s="37">
        <f t="shared" ca="1" si="596"/>
        <v>8946.8402786330153</v>
      </c>
      <c r="KV61" s="64">
        <f t="shared" ca="1" si="299"/>
        <v>366024.87502773874</v>
      </c>
      <c r="KW61" s="170" cm="1">
        <f t="array" aca="1" ref="KW61" ca="1">IF(MONTH($A61) = 1, _xlfn.LET(_xlpm.value, RAND(), _xlfn.IFS(_xlpm.value&lt;=0.6, 0.9/12, AND(_xlpm.value&gt;0.6, _xlpm.value&lt;=0.8), 0.36/12, _xlpm.value&gt;0.8, -0.06/12)), KW60)</f>
        <v>-5.0000000000000001E-3</v>
      </c>
      <c r="KX61" t="str">
        <f t="shared" ca="1" si="945"/>
        <v>Yes</v>
      </c>
      <c r="KY61">
        <f ca="1">COUNTIF(KX$4:KX61, "Yes")</f>
        <v>3</v>
      </c>
      <c r="KZ61" s="37">
        <f t="shared" ca="1" si="597"/>
        <v>117685.88812142597</v>
      </c>
      <c r="LA61" s="37">
        <f t="shared" ca="1" si="598"/>
        <v>14270.480994525185</v>
      </c>
      <c r="LB61" s="64">
        <f t="shared" ca="1" si="303"/>
        <v>131956.36911595115</v>
      </c>
      <c r="LC61" s="170" cm="1">
        <f t="array" aca="1" ref="LC61" ca="1">IF(MONTH($A61) = 1, _xlfn.LET(_xlpm.value, RAND(), _xlfn.IFS(_xlpm.value&lt;=0.6, 0.9/12, AND(_xlpm.value&gt;0.6, _xlpm.value&lt;=0.8), 0.36/12, _xlpm.value&gt;0.8, -0.06/12)), LC60)</f>
        <v>7.4999999999999997E-2</v>
      </c>
      <c r="LD61" t="str">
        <f t="shared" ca="1" si="946"/>
        <v>No</v>
      </c>
      <c r="LE61">
        <f ca="1">COUNTIF(LD$4:LD61, "Yes")</f>
        <v>2</v>
      </c>
      <c r="LF61" s="37">
        <f t="shared" ca="1" si="599"/>
        <v>578807.36182375229</v>
      </c>
      <c r="LG61" s="37">
        <f t="shared" ca="1" si="600"/>
        <v>3804.9974254559024</v>
      </c>
      <c r="LH61" s="64">
        <f t="shared" ca="1" si="307"/>
        <v>582612.35924920824</v>
      </c>
      <c r="LI61" s="170" cm="1">
        <f t="array" aca="1" ref="LI61" ca="1">IF(MONTH($A61) = 1, _xlfn.LET(_xlpm.value, RAND(), _xlfn.IFS(_xlpm.value&lt;=0.6, 0.9/12, AND(_xlpm.value&gt;0.6, _xlpm.value&lt;=0.8), 0.36/12, _xlpm.value&gt;0.8, -0.06/12)), LI60)</f>
        <v>0.03</v>
      </c>
      <c r="LJ61" t="str">
        <f t="shared" ca="1" si="947"/>
        <v>No</v>
      </c>
      <c r="LK61">
        <f ca="1">COUNTIF(LJ$4:LJ61, "Yes")</f>
        <v>4</v>
      </c>
      <c r="LL61" s="37">
        <f t="shared" ca="1" si="601"/>
        <v>200199.62505157662</v>
      </c>
      <c r="LM61" s="37">
        <f t="shared" ca="1" si="602"/>
        <v>20509.210154579265</v>
      </c>
      <c r="LN61" s="64">
        <f t="shared" ca="1" si="311"/>
        <v>220708.83520615587</v>
      </c>
      <c r="LO61" s="170" cm="1">
        <f t="array" aca="1" ref="LO61" ca="1">IF(MONTH($A61) = 1, _xlfn.LET(_xlpm.value, RAND(), _xlfn.IFS(_xlpm.value&lt;=0.6, 0.9/12, AND(_xlpm.value&gt;0.6, _xlpm.value&lt;=0.8), 0.36/12, _xlpm.value&gt;0.8, -0.06/12)), LO60)</f>
        <v>0.03</v>
      </c>
      <c r="LP61" t="str">
        <f t="shared" ca="1" si="948"/>
        <v>No</v>
      </c>
      <c r="LQ61">
        <f ca="1">COUNTIF(LP$4:LP61, "Yes")</f>
        <v>5</v>
      </c>
      <c r="LR61" s="37">
        <f t="shared" ca="1" si="603"/>
        <v>260673.73379091886</v>
      </c>
      <c r="LS61" s="37">
        <f t="shared" ca="1" si="604"/>
        <v>26671.90126006394</v>
      </c>
      <c r="LT61" s="64">
        <f t="shared" ca="1" si="315"/>
        <v>287345.63505098282</v>
      </c>
      <c r="LU61" s="170" cm="1">
        <f t="array" aca="1" ref="LU61" ca="1">IF(MONTH($A61) = 1, _xlfn.LET(_xlpm.value, RAND(), _xlfn.IFS(_xlpm.value&lt;=0.6, 0.9/12, AND(_xlpm.value&gt;0.6, _xlpm.value&lt;=0.8), 0.36/12, _xlpm.value&gt;0.8, -0.06/12)), LU60)</f>
        <v>0.03</v>
      </c>
      <c r="LV61" t="str">
        <f t="shared" ca="1" si="949"/>
        <v>No</v>
      </c>
      <c r="LW61">
        <f ca="1">COUNTIF(LV$4:LV61, "Yes")</f>
        <v>3</v>
      </c>
      <c r="LX61" s="37">
        <f t="shared" ca="1" si="605"/>
        <v>728726.92205032206</v>
      </c>
      <c r="LY61" s="37">
        <f t="shared" ca="1" si="606"/>
        <v>12450.123524838644</v>
      </c>
      <c r="LZ61" s="64">
        <f t="shared" ca="1" si="319"/>
        <v>741177.04557516065</v>
      </c>
      <c r="MA61" s="170" cm="1">
        <f t="array" aca="1" ref="MA61" ca="1">IF(MONTH($A61) = 1, _xlfn.LET(_xlpm.value, RAND(), _xlfn.IFS(_xlpm.value&lt;=0.6, 0.9/12, AND(_xlpm.value&gt;0.6, _xlpm.value&lt;=0.8), 0.36/12, _xlpm.value&gt;0.8, -0.06/12)), MA60)</f>
        <v>-5.0000000000000001E-3</v>
      </c>
      <c r="MB61" t="str">
        <f t="shared" ca="1" si="950"/>
        <v>No</v>
      </c>
      <c r="MC61">
        <f ca="1">COUNTIF(MB$4:MB61, "Yes")</f>
        <v>2</v>
      </c>
      <c r="MD61" s="37">
        <f t="shared" ca="1" si="607"/>
        <v>136069.66477048246</v>
      </c>
      <c r="ME61" s="37">
        <f t="shared" ca="1" si="608"/>
        <v>4584.7947696135316</v>
      </c>
      <c r="MF61" s="64">
        <f t="shared" ca="1" si="323"/>
        <v>140654.459540096</v>
      </c>
      <c r="MG61" s="170" cm="1">
        <f t="array" aca="1" ref="MG61" ca="1">IF(MONTH($A61) = 1, _xlfn.LET(_xlpm.value, RAND(), _xlfn.IFS(_xlpm.value&lt;=0.6, 0.9/12, AND(_xlpm.value&gt;0.6, _xlpm.value&lt;=0.8), 0.36/12, _xlpm.value&gt;0.8, -0.06/12)), MG60)</f>
        <v>-5.0000000000000001E-3</v>
      </c>
      <c r="MH61" t="str">
        <f t="shared" ca="1" si="951"/>
        <v>No</v>
      </c>
      <c r="MI61">
        <f ca="1">COUNTIF(MH$4:MH61, "Yes")</f>
        <v>3</v>
      </c>
      <c r="MJ61" s="37">
        <f t="shared" ca="1" si="609"/>
        <v>503993.46844326518</v>
      </c>
      <c r="MK61" s="37">
        <f t="shared" ca="1" si="610"/>
        <v>19764.280045903619</v>
      </c>
      <c r="ML61" s="64">
        <f t="shared" ca="1" si="327"/>
        <v>523757.74848916882</v>
      </c>
      <c r="MM61" s="170" cm="1">
        <f t="array" aca="1" ref="MM61" ca="1">IF(MONTH($A61) = 1, _xlfn.LET(_xlpm.value, RAND(), _xlfn.IFS(_xlpm.value&lt;=0.6, 0.9/12, AND(_xlpm.value&gt;0.6, _xlpm.value&lt;=0.8), 0.36/12, _xlpm.value&gt;0.8, -0.06/12)), MM60)</f>
        <v>0.03</v>
      </c>
      <c r="MN61" t="str">
        <f t="shared" ca="1" si="952"/>
        <v>No</v>
      </c>
      <c r="MO61">
        <f ca="1">COUNTIF(MN$4:MN61, "Yes")</f>
        <v>6</v>
      </c>
      <c r="MP61" s="37">
        <f t="shared" ca="1" si="611"/>
        <v>468748.81650917575</v>
      </c>
      <c r="MQ61" s="37">
        <f t="shared" ca="1" si="612"/>
        <v>33469.331837855381</v>
      </c>
      <c r="MR61" s="64">
        <f t="shared" ca="1" si="331"/>
        <v>502218.14834703115</v>
      </c>
      <c r="MS61" s="170" cm="1">
        <f t="array" aca="1" ref="MS61" ca="1">IF(MONTH($A61) = 1, _xlfn.LET(_xlpm.value, RAND(), _xlfn.IFS(_xlpm.value&lt;=0.6, 0.9/12, AND(_xlpm.value&gt;0.6, _xlpm.value&lt;=0.8), 0.36/12, _xlpm.value&gt;0.8, -0.06/12)), MS60)</f>
        <v>7.4999999999999997E-2</v>
      </c>
      <c r="MT61" t="str">
        <f t="shared" ca="1" si="953"/>
        <v>No</v>
      </c>
      <c r="MU61">
        <f ca="1">COUNTIF(MT$4:MT61, "Yes")</f>
        <v>8</v>
      </c>
      <c r="MV61" s="37">
        <f t="shared" ca="1" si="613"/>
        <v>202140.61662923056</v>
      </c>
      <c r="MW61" s="37">
        <f t="shared" ca="1" si="614"/>
        <v>38620.102669063002</v>
      </c>
      <c r="MX61" s="64">
        <f t="shared" ca="1" si="335"/>
        <v>240760.71929829355</v>
      </c>
      <c r="MY61" s="170" cm="1">
        <f t="array" aca="1" ref="MY61" ca="1">IF(MONTH($A61) = 1, _xlfn.LET(_xlpm.value, RAND(), _xlfn.IFS(_xlpm.value&lt;=0.6, 0.9/12, AND(_xlpm.value&gt;0.6, _xlpm.value&lt;=0.8), 0.36/12, _xlpm.value&gt;0.8, -0.06/12)), MY60)</f>
        <v>7.4999999999999997E-2</v>
      </c>
      <c r="MZ61" t="str">
        <f t="shared" ca="1" si="954"/>
        <v>No</v>
      </c>
      <c r="NA61">
        <f ca="1">COUNTIF(MZ$4:MZ61, "Yes")</f>
        <v>1</v>
      </c>
      <c r="NB61" s="37">
        <f t="shared" ca="1" si="615"/>
        <v>1477725.6829433334</v>
      </c>
      <c r="NC61" s="37">
        <f t="shared" ca="1" si="616"/>
        <v>5012.322764503343</v>
      </c>
      <c r="ND61" s="64">
        <f t="shared" ca="1" si="339"/>
        <v>1482738.0057078367</v>
      </c>
      <c r="NE61" s="170" cm="1">
        <f t="array" aca="1" ref="NE61" ca="1">IF(MONTH($A61) = 1, _xlfn.LET(_xlpm.value, RAND(), _xlfn.IFS(_xlpm.value&lt;=0.6, 0.9/12, AND(_xlpm.value&gt;0.6, _xlpm.value&lt;=0.8), 0.36/12, _xlpm.value&gt;0.8, -0.06/12)), NE60)</f>
        <v>-5.0000000000000001E-3</v>
      </c>
      <c r="NF61" t="str">
        <f t="shared" ca="1" si="955"/>
        <v>No</v>
      </c>
      <c r="NG61">
        <f ca="1">COUNTIF(NF$4:NF61, "Yes")</f>
        <v>2</v>
      </c>
      <c r="NH61" s="37">
        <f t="shared" ca="1" si="617"/>
        <v>387194.99995376176</v>
      </c>
      <c r="NI61" s="37">
        <f t="shared" ca="1" si="618"/>
        <v>9580.5917977358877</v>
      </c>
      <c r="NJ61" s="64">
        <f t="shared" ca="1" si="343"/>
        <v>396775.59175149765</v>
      </c>
      <c r="NK61" s="170" cm="1">
        <f t="array" aca="1" ref="NK61" ca="1">IF(MONTH($A61) = 1, _xlfn.LET(_xlpm.value, RAND(), _xlfn.IFS(_xlpm.value&lt;=0.6, 0.9/12, AND(_xlpm.value&gt;0.6, _xlpm.value&lt;=0.8), 0.36/12, _xlpm.value&gt;0.8, -0.06/12)), NK60)</f>
        <v>-5.0000000000000001E-3</v>
      </c>
      <c r="NL61" t="str">
        <f t="shared" ca="1" si="956"/>
        <v>No</v>
      </c>
      <c r="NM61">
        <f ca="1">COUNTIF(NL$4:NL61, "Yes")</f>
        <v>4</v>
      </c>
      <c r="NN61" s="37">
        <f t="shared" ca="1" si="619"/>
        <v>185695.1856777831</v>
      </c>
      <c r="NO61" s="37">
        <f t="shared" ca="1" si="620"/>
        <v>33096.573268522465</v>
      </c>
      <c r="NP61" s="64">
        <f t="shared" ca="1" si="347"/>
        <v>218791.75894630555</v>
      </c>
      <c r="NQ61" s="170" cm="1">
        <f t="array" aca="1" ref="NQ61" ca="1">IF(MONTH($A61) = 1, _xlfn.LET(_xlpm.value, RAND(), _xlfn.IFS(_xlpm.value&lt;=0.6, 0.9/12, AND(_xlpm.value&gt;0.6, _xlpm.value&lt;=0.8), 0.36/12, _xlpm.value&gt;0.8, -0.06/12)), NQ60)</f>
        <v>7.4999999999999997E-2</v>
      </c>
      <c r="NR61" t="str">
        <f t="shared" ca="1" si="957"/>
        <v>No</v>
      </c>
      <c r="NS61">
        <f ca="1">COUNTIF(NR$4:NR61, "Yes")</f>
        <v>4</v>
      </c>
      <c r="NT61" s="37">
        <f t="shared" ca="1" si="621"/>
        <v>191532.41353834892</v>
      </c>
      <c r="NU61" s="37">
        <f t="shared" ca="1" si="622"/>
        <v>23157.095441293521</v>
      </c>
      <c r="NV61" s="64">
        <f t="shared" ca="1" si="351"/>
        <v>214689.50897964244</v>
      </c>
      <c r="NW61" s="170" cm="1">
        <f t="array" aca="1" ref="NW61" ca="1">IF(MONTH($A61) = 1, _xlfn.LET(_xlpm.value, RAND(), _xlfn.IFS(_xlpm.value&lt;=0.6, 0.9/12, AND(_xlpm.value&gt;0.6, _xlpm.value&lt;=0.8), 0.36/12, _xlpm.value&gt;0.8, -0.06/12)), NW60)</f>
        <v>7.4999999999999997E-2</v>
      </c>
      <c r="NX61" t="str">
        <f t="shared" ca="1" si="958"/>
        <v>No</v>
      </c>
      <c r="NY61">
        <f ca="1">COUNTIF(NX$4:NX61, "Yes")</f>
        <v>5</v>
      </c>
      <c r="NZ61" s="37">
        <f t="shared" ca="1" si="623"/>
        <v>580869.42857060116</v>
      </c>
      <c r="OA61" s="37">
        <f t="shared" ca="1" si="624"/>
        <v>36233.057749546577</v>
      </c>
      <c r="OB61" s="64">
        <f t="shared" ca="1" si="355"/>
        <v>617102.48632014776</v>
      </c>
      <c r="OC61" s="170" cm="1">
        <f t="array" aca="1" ref="OC61" ca="1">IF(MONTH($A61) = 1, _xlfn.LET(_xlpm.value, RAND(), _xlfn.IFS(_xlpm.value&lt;=0.6, 0.9/12, AND(_xlpm.value&gt;0.6, _xlpm.value&lt;=0.8), 0.36/12, _xlpm.value&gt;0.8, -0.06/12)), OC60)</f>
        <v>-5.0000000000000001E-3</v>
      </c>
      <c r="OD61" t="str">
        <f t="shared" ca="1" si="959"/>
        <v>No</v>
      </c>
      <c r="OE61">
        <f ca="1">COUNTIF(OD$4:OD61, "Yes")</f>
        <v>4</v>
      </c>
      <c r="OF61" s="37">
        <f t="shared" ca="1" si="625"/>
        <v>189090.43762792367</v>
      </c>
      <c r="OG61" s="37">
        <f t="shared" ca="1" si="626"/>
        <v>16542.332355388269</v>
      </c>
      <c r="OH61" s="64">
        <f t="shared" ca="1" si="359"/>
        <v>205632.76998331194</v>
      </c>
      <c r="OI61" s="170" cm="1">
        <f t="array" aca="1" ref="OI61" ca="1">IF(MONTH($A61) = 1, _xlfn.LET(_xlpm.value, RAND(), _xlfn.IFS(_xlpm.value&lt;=0.6, 0.9/12, AND(_xlpm.value&gt;0.6, _xlpm.value&lt;=0.8), 0.36/12, _xlpm.value&gt;0.8, -0.06/12)), OI60)</f>
        <v>-5.0000000000000001E-3</v>
      </c>
      <c r="OJ61" t="str">
        <f t="shared" ca="1" si="960"/>
        <v>Yes</v>
      </c>
      <c r="OK61">
        <f ca="1">COUNTIF(OJ$4:OJ61, "Yes")</f>
        <v>7</v>
      </c>
      <c r="OL61" s="37">
        <f t="shared" ca="1" si="627"/>
        <v>297328.04452934838</v>
      </c>
      <c r="OM61" s="37">
        <f t="shared" ca="1" si="628"/>
        <v>41289.667723025166</v>
      </c>
      <c r="ON61" s="64">
        <f t="shared" ca="1" si="363"/>
        <v>338617.71225237357</v>
      </c>
      <c r="OO61" s="170" cm="1">
        <f t="array" aca="1" ref="OO61" ca="1">IF(MONTH($A61) = 1, _xlfn.LET(_xlpm.value, RAND(), _xlfn.IFS(_xlpm.value&lt;=0.6, 0.9/12, AND(_xlpm.value&gt;0.6, _xlpm.value&lt;=0.8), 0.36/12, _xlpm.value&gt;0.8, -0.06/12)), OO60)</f>
        <v>7.4999999999999997E-2</v>
      </c>
      <c r="OP61" t="str">
        <f t="shared" ca="1" si="961"/>
        <v>No</v>
      </c>
      <c r="OQ61">
        <f ca="1">COUNTIF(OP$4:OP61, "Yes")</f>
        <v>3</v>
      </c>
      <c r="OR61" s="37">
        <f t="shared" ca="1" si="629"/>
        <v>521339.94264213543</v>
      </c>
      <c r="OS61" s="37">
        <f t="shared" ca="1" si="630"/>
        <v>15247.283328255551</v>
      </c>
      <c r="OT61" s="64">
        <f t="shared" ca="1" si="367"/>
        <v>536587.22597039095</v>
      </c>
      <c r="OU61" s="170" cm="1">
        <f t="array" aca="1" ref="OU61" ca="1">IF(MONTH($A61) = 1, _xlfn.LET(_xlpm.value, RAND(), _xlfn.IFS(_xlpm.value&lt;=0.6, 0.9/12, AND(_xlpm.value&gt;0.6, _xlpm.value&lt;=0.8), 0.36/12, _xlpm.value&gt;0.8, -0.06/12)), OU60)</f>
        <v>7.4999999999999997E-2</v>
      </c>
      <c r="OV61" t="str">
        <f t="shared" ca="1" si="962"/>
        <v>No</v>
      </c>
      <c r="OW61">
        <f ca="1">COUNTIF(OV$4:OV61, "Yes")</f>
        <v>2</v>
      </c>
      <c r="OX61" s="37">
        <f t="shared" ca="1" si="631"/>
        <v>413032.02947287541</v>
      </c>
      <c r="OY61" s="37">
        <f t="shared" ca="1" si="632"/>
        <v>16584.716391911061</v>
      </c>
      <c r="OZ61" s="64">
        <f t="shared" ca="1" si="371"/>
        <v>429616.74586478644</v>
      </c>
      <c r="PA61" s="170" cm="1">
        <f t="array" aca="1" ref="PA61" ca="1">IF(MONTH($A61) = 1, _xlfn.LET(_xlpm.value, RAND(), _xlfn.IFS(_xlpm.value&lt;=0.6, 0.9/12, AND(_xlpm.value&gt;0.6, _xlpm.value&lt;=0.8), 0.36/12, _xlpm.value&gt;0.8, -0.06/12)), PA60)</f>
        <v>-5.0000000000000001E-3</v>
      </c>
      <c r="PB61" t="str">
        <f t="shared" ca="1" si="963"/>
        <v>No</v>
      </c>
      <c r="PC61">
        <f ca="1">COUNTIF(PB$4:PB61, "Yes")</f>
        <v>4</v>
      </c>
      <c r="PD61" s="37">
        <f t="shared" ca="1" si="633"/>
        <v>264745.27741089975</v>
      </c>
      <c r="PE61" s="37">
        <f t="shared" ca="1" si="634"/>
        <v>18174.231923798103</v>
      </c>
      <c r="PF61" s="64">
        <f t="shared" ca="1" si="375"/>
        <v>282919.50933469785</v>
      </c>
      <c r="PG61" s="170" cm="1">
        <f t="array" aca="1" ref="PG61" ca="1">IF(MONTH($A61) = 1, _xlfn.LET(_xlpm.value, RAND(), _xlfn.IFS(_xlpm.value&lt;=0.6, 0.9/12, AND(_xlpm.value&gt;0.6, _xlpm.value&lt;=0.8), 0.36/12, _xlpm.value&gt;0.8, -0.06/12)), PG60)</f>
        <v>-5.0000000000000001E-3</v>
      </c>
      <c r="PH61" t="str">
        <f t="shared" ca="1" si="964"/>
        <v>No</v>
      </c>
      <c r="PI61">
        <f ca="1">COUNTIF(PH$4:PH61, "Yes")</f>
        <v>5</v>
      </c>
      <c r="PJ61" s="37">
        <f t="shared" ca="1" si="635"/>
        <v>185056.61998020974</v>
      </c>
      <c r="PK61" s="37">
        <f t="shared" ca="1" si="636"/>
        <v>24348.83098553558</v>
      </c>
      <c r="PL61" s="64">
        <f t="shared" ca="1" si="379"/>
        <v>209405.45096574532</v>
      </c>
      <c r="PM61" s="170" cm="1">
        <f t="array" aca="1" ref="PM61" ca="1">IF(MONTH($A61) = 1, _xlfn.LET(_xlpm.value, RAND(), _xlfn.IFS(_xlpm.value&lt;=0.6, 0.9/12, AND(_xlpm.value&gt;0.6, _xlpm.value&lt;=0.8), 0.36/12, _xlpm.value&gt;0.8, -0.06/12)), PM60)</f>
        <v>-5.0000000000000001E-3</v>
      </c>
      <c r="PN61" t="str">
        <f t="shared" ca="1" si="965"/>
        <v>No</v>
      </c>
      <c r="PO61">
        <f ca="1">COUNTIF(PN$4:PN61, "Yes")</f>
        <v>2</v>
      </c>
      <c r="PP61" s="37">
        <f t="shared" ca="1" si="637"/>
        <v>361471.41277504002</v>
      </c>
      <c r="PQ61" s="37">
        <f t="shared" ca="1" si="638"/>
        <v>12645.468315207958</v>
      </c>
      <c r="PR61" s="64">
        <f t="shared" ca="1" si="383"/>
        <v>374116.881090248</v>
      </c>
      <c r="PS61" s="170" cm="1">
        <f t="array" aca="1" ref="PS61" ca="1">IF(MONTH($A61) = 1, _xlfn.LET(_xlpm.value, RAND(), _xlfn.IFS(_xlpm.value&lt;=0.6, 0.9/12, AND(_xlpm.value&gt;0.6, _xlpm.value&lt;=0.8), 0.36/12, _xlpm.value&gt;0.8, -0.06/12)), PS60)</f>
        <v>7.4999999999999997E-2</v>
      </c>
      <c r="PT61" t="str">
        <f t="shared" ca="1" si="966"/>
        <v>No</v>
      </c>
      <c r="PU61">
        <f ca="1">COUNTIF(PT$4:PT61, "Yes")</f>
        <v>3</v>
      </c>
      <c r="PV61" s="37">
        <f t="shared" ca="1" si="639"/>
        <v>251107.49701149922</v>
      </c>
      <c r="PW61" s="37">
        <f t="shared" ca="1" si="640"/>
        <v>11480.445134325453</v>
      </c>
      <c r="PX61" s="64">
        <f t="shared" ca="1" si="387"/>
        <v>262587.94214582467</v>
      </c>
      <c r="PY61" s="170" cm="1">
        <f t="array" aca="1" ref="PY61" ca="1">IF(MONTH($A61) = 1, _xlfn.LET(_xlpm.value, RAND(), _xlfn.IFS(_xlpm.value&lt;=0.6, 0.9/12, AND(_xlpm.value&gt;0.6, _xlpm.value&lt;=0.8), 0.36/12, _xlpm.value&gt;0.8, -0.06/12)), PY60)</f>
        <v>7.4999999999999997E-2</v>
      </c>
      <c r="PZ61" t="str">
        <f t="shared" ca="1" si="967"/>
        <v>No</v>
      </c>
      <c r="QA61">
        <f ca="1">COUNTIF(PZ$4:PZ61, "Yes")</f>
        <v>4</v>
      </c>
      <c r="QB61" s="37">
        <f t="shared" ca="1" si="641"/>
        <v>896503.17110784887</v>
      </c>
      <c r="QC61" s="37">
        <f t="shared" ca="1" si="642"/>
        <v>18306.43764630003</v>
      </c>
      <c r="QD61" s="64">
        <f t="shared" ca="1" si="391"/>
        <v>914809.60875414894</v>
      </c>
      <c r="QE61" s="170" cm="1">
        <f t="array" aca="1" ref="QE61" ca="1">IF(MONTH($A61) = 1, _xlfn.LET(_xlpm.value, RAND(), _xlfn.IFS(_xlpm.value&lt;=0.6, 0.9/12, AND(_xlpm.value&gt;0.6, _xlpm.value&lt;=0.8), 0.36/12, _xlpm.value&gt;0.8, -0.06/12)), QE60)</f>
        <v>7.4999999999999997E-2</v>
      </c>
      <c r="QF61" t="str">
        <f t="shared" ca="1" si="968"/>
        <v>No</v>
      </c>
      <c r="QG61">
        <f ca="1">COUNTIF(QF$4:QF61, "Yes")</f>
        <v>1</v>
      </c>
      <c r="QH61" s="37">
        <f t="shared" ca="1" si="643"/>
        <v>620478.66896941012</v>
      </c>
      <c r="QI61" s="37">
        <f t="shared" ca="1" si="644"/>
        <v>6899.8146491055431</v>
      </c>
      <c r="QJ61" s="64">
        <f t="shared" ca="1" si="395"/>
        <v>627378.48361851566</v>
      </c>
      <c r="QK61" s="170" cm="1">
        <f t="array" aca="1" ref="QK61" ca="1">IF(MONTH($A61) = 1, _xlfn.LET(_xlpm.value, RAND(), _xlfn.IFS(_xlpm.value&lt;=0.6, 0.9/12, AND(_xlpm.value&gt;0.6, _xlpm.value&lt;=0.8), 0.36/12, _xlpm.value&gt;0.8, -0.06/12)), QK60)</f>
        <v>0.03</v>
      </c>
      <c r="QL61" t="str">
        <f t="shared" ca="1" si="969"/>
        <v>No</v>
      </c>
      <c r="QM61">
        <f ca="1">COUNTIF(QL$4:QL61, "Yes")</f>
        <v>4</v>
      </c>
      <c r="QN61" s="37">
        <f t="shared" ca="1" si="645"/>
        <v>195252.60069014441</v>
      </c>
      <c r="QO61" s="37">
        <f t="shared" ca="1" si="646"/>
        <v>29971.048226451672</v>
      </c>
      <c r="QP61" s="64">
        <f t="shared" ca="1" si="399"/>
        <v>225223.64891659608</v>
      </c>
      <c r="QQ61" s="170" cm="1">
        <f t="array" aca="1" ref="QQ61" ca="1">IF(MONTH($A61) = 1, _xlfn.LET(_xlpm.value, RAND(), _xlfn.IFS(_xlpm.value&lt;=0.6, 0.9/12, AND(_xlpm.value&gt;0.6, _xlpm.value&lt;=0.8), 0.36/12, _xlpm.value&gt;0.8, -0.06/12)), QQ60)</f>
        <v>7.4999999999999997E-2</v>
      </c>
      <c r="QR61" t="str">
        <f t="shared" ca="1" si="970"/>
        <v>No</v>
      </c>
      <c r="QS61">
        <f ca="1">COUNTIF(QR$4:QR61, "Yes")</f>
        <v>5</v>
      </c>
      <c r="QT61" s="37">
        <f t="shared" ca="1" si="647"/>
        <v>309927.06368470297</v>
      </c>
      <c r="QU61" s="37">
        <f t="shared" ca="1" si="648"/>
        <v>25152.498634924319</v>
      </c>
      <c r="QV61" s="64">
        <f t="shared" ca="1" si="403"/>
        <v>335079.56231962726</v>
      </c>
      <c r="QW61" s="170" cm="1">
        <f t="array" aca="1" ref="QW61" ca="1">IF(MONTH($A61) = 1, _xlfn.LET(_xlpm.value, RAND(), _xlfn.IFS(_xlpm.value&lt;=0.6, 0.9/12, AND(_xlpm.value&gt;0.6, _xlpm.value&lt;=0.8), 0.36/12, _xlpm.value&gt;0.8, -0.06/12)), QW60)</f>
        <v>0.03</v>
      </c>
      <c r="QX61" t="str">
        <f t="shared" ca="1" si="971"/>
        <v>No</v>
      </c>
      <c r="QY61">
        <f ca="1">COUNTIF(QX$4:QX61, "Yes")</f>
        <v>1</v>
      </c>
      <c r="QZ61" s="37">
        <f t="shared" ca="1" si="649"/>
        <v>974518.27297293954</v>
      </c>
      <c r="RA61" s="37">
        <f t="shared" ca="1" si="650"/>
        <v>6899.8146491055431</v>
      </c>
      <c r="RB61" s="64">
        <f t="shared" ca="1" si="407"/>
        <v>981418.08762204507</v>
      </c>
      <c r="RC61" s="170" cm="1">
        <f t="array" aca="1" ref="RC61" ca="1">IF(MONTH($A61) = 1, _xlfn.LET(_xlpm.value, RAND(), _xlfn.IFS(_xlpm.value&lt;=0.6, 0.9/12, AND(_xlpm.value&gt;0.6, _xlpm.value&lt;=0.8), 0.36/12, _xlpm.value&gt;0.8, -0.06/12)), RC60)</f>
        <v>7.4999999999999997E-2</v>
      </c>
      <c r="RD61" t="str">
        <f t="shared" ca="1" si="972"/>
        <v>No</v>
      </c>
      <c r="RE61">
        <f ca="1">COUNTIF(RD$4:RD61, "Yes")</f>
        <v>2</v>
      </c>
      <c r="RF61" s="37">
        <f t="shared" ca="1" si="651"/>
        <v>383749.01305882452</v>
      </c>
      <c r="RG61" s="37">
        <f t="shared" ca="1" si="652"/>
        <v>14714.038198428532</v>
      </c>
      <c r="RH61" s="64">
        <f t="shared" ca="1" si="411"/>
        <v>398463.05125725304</v>
      </c>
      <c r="RI61" s="170" cm="1">
        <f t="array" aca="1" ref="RI61" ca="1">IF(MONTH($A61) = 1, _xlfn.LET(_xlpm.value, RAND(), _xlfn.IFS(_xlpm.value&lt;=0.6, 0.9/12, AND(_xlpm.value&gt;0.6, _xlpm.value&lt;=0.8), 0.36/12, _xlpm.value&gt;0.8, -0.06/12)), RI60)</f>
        <v>7.4999999999999997E-2</v>
      </c>
      <c r="RJ61" t="str">
        <f t="shared" ca="1" si="973"/>
        <v>No</v>
      </c>
      <c r="RK61">
        <f ca="1">COUNTIF(RJ$4:RJ61, "Yes")</f>
        <v>2</v>
      </c>
      <c r="RL61" s="37">
        <f t="shared" ca="1" si="653"/>
        <v>380095.39162604423</v>
      </c>
      <c r="RM61" s="37">
        <f t="shared" ca="1" si="654"/>
        <v>13525.721305009747</v>
      </c>
      <c r="RN61" s="64">
        <f t="shared" ca="1" si="415"/>
        <v>393621.11293105397</v>
      </c>
      <c r="RO61" s="170" cm="1">
        <f t="array" aca="1" ref="RO61" ca="1">IF(MONTH($A61) = 1, _xlfn.LET(_xlpm.value, RAND(), _xlfn.IFS(_xlpm.value&lt;=0.6, 0.9/12, AND(_xlpm.value&gt;0.6, _xlpm.value&lt;=0.8), 0.36/12, _xlpm.value&gt;0.8, -0.06/12)), RO60)</f>
        <v>7.4999999999999997E-2</v>
      </c>
      <c r="RP61" t="str">
        <f t="shared" ca="1" si="974"/>
        <v>No</v>
      </c>
      <c r="RQ61">
        <f ca="1">COUNTIF(RP$4:RP61, "Yes")</f>
        <v>3</v>
      </c>
      <c r="RR61" s="37">
        <f t="shared" ca="1" si="655"/>
        <v>503415.37390170339</v>
      </c>
      <c r="RS61" s="37">
        <f t="shared" ca="1" si="656"/>
        <v>9532.7706750585239</v>
      </c>
      <c r="RT61" s="64">
        <f t="shared" ca="1" si="419"/>
        <v>512948.14457676193</v>
      </c>
      <c r="RU61" s="170" cm="1">
        <f t="array" aca="1" ref="RU61" ca="1">IF(MONTH($A61) = 1, _xlfn.LET(_xlpm.value, RAND(), _xlfn.IFS(_xlpm.value&lt;=0.6, 0.9/12, AND(_xlpm.value&gt;0.6, _xlpm.value&lt;=0.8), 0.36/12, _xlpm.value&gt;0.8, -0.06/12)), RU60)</f>
        <v>7.4999999999999997E-2</v>
      </c>
      <c r="RV61" t="str">
        <f t="shared" ca="1" si="975"/>
        <v>No</v>
      </c>
      <c r="RW61">
        <f ca="1">COUNTIF(RV$4:RV61, "Yes")</f>
        <v>2</v>
      </c>
      <c r="RX61" s="37">
        <f t="shared" ca="1" si="657"/>
        <v>692964.70179849851</v>
      </c>
      <c r="RY61" s="37">
        <f t="shared" ca="1" si="658"/>
        <v>13680.330598643863</v>
      </c>
      <c r="RZ61" s="64">
        <f t="shared" ca="1" si="423"/>
        <v>706645.03239714238</v>
      </c>
      <c r="SA61" s="170" cm="1">
        <f t="array" aca="1" ref="SA61" ca="1">IF(MONTH($A61) = 1, _xlfn.LET(_xlpm.value, RAND(), _xlfn.IFS(_xlpm.value&lt;=0.6, 0.9/12, AND(_xlpm.value&gt;0.6, _xlpm.value&lt;=0.8), 0.36/12, _xlpm.value&gt;0.8, -0.06/12)), SA60)</f>
        <v>7.4999999999999997E-2</v>
      </c>
      <c r="SB61" t="str">
        <f t="shared" ca="1" si="976"/>
        <v>No</v>
      </c>
      <c r="SC61">
        <f ca="1">COUNTIF(SB$4:SB61, "Yes")</f>
        <v>3</v>
      </c>
      <c r="SD61" s="37">
        <f t="shared" ca="1" si="659"/>
        <v>239431.8299889492</v>
      </c>
      <c r="SE61" s="37">
        <f t="shared" ca="1" si="660"/>
        <v>19532.798178826848</v>
      </c>
      <c r="SF61" s="64">
        <f t="shared" ca="1" si="427"/>
        <v>258964.62816777604</v>
      </c>
      <c r="SG61" s="170" cm="1">
        <f t="array" aca="1" ref="SG61" ca="1">IF(MONTH($A61) = 1, _xlfn.LET(_xlpm.value, RAND(), _xlfn.IFS(_xlpm.value&lt;=0.6, 0.9/12, AND(_xlpm.value&gt;0.6, _xlpm.value&lt;=0.8), 0.36/12, _xlpm.value&gt;0.8, -0.06/12)), SG60)</f>
        <v>0.03</v>
      </c>
      <c r="SH61" t="str">
        <f t="shared" ca="1" si="977"/>
        <v>Yes</v>
      </c>
      <c r="SI61">
        <f ca="1">COUNTIF(SH$4:SH61, "Yes")</f>
        <v>3</v>
      </c>
      <c r="SJ61" s="37">
        <f t="shared" ca="1" si="661"/>
        <v>320514.84080821055</v>
      </c>
      <c r="SK61" s="37">
        <f t="shared" ca="1" si="662"/>
        <v>7879.7309372958844</v>
      </c>
      <c r="SL61" s="64">
        <f t="shared" ca="1" si="431"/>
        <v>328394.57174550643</v>
      </c>
      <c r="SM61" s="170" cm="1">
        <f t="array" aca="1" ref="SM61" ca="1">IF(MONTH($A61) = 1, _xlfn.LET(_xlpm.value, RAND(), _xlfn.IFS(_xlpm.value&lt;=0.6, 0.9/12, AND(_xlpm.value&gt;0.6, _xlpm.value&lt;=0.8), 0.36/12, _xlpm.value&gt;0.8, -0.06/12)), SM60)</f>
        <v>7.4999999999999997E-2</v>
      </c>
      <c r="SN61" t="str">
        <f t="shared" ca="1" si="978"/>
        <v>No</v>
      </c>
      <c r="SO61">
        <f ca="1">COUNTIF(SN$4:SN61, "Yes")</f>
        <v>4</v>
      </c>
      <c r="SP61" s="37">
        <f t="shared" ca="1" si="663"/>
        <v>465763.90315542888</v>
      </c>
      <c r="SQ61" s="37">
        <f t="shared" ca="1" si="664"/>
        <v>22092.396122736533</v>
      </c>
      <c r="SR61" s="64">
        <f t="shared" ca="1" si="435"/>
        <v>487856.29927816539</v>
      </c>
      <c r="SS61" s="170" cm="1">
        <f t="array" aca="1" ref="SS61" ca="1">IF(MONTH($A61) = 1, _xlfn.LET(_xlpm.value, RAND(), _xlfn.IFS(_xlpm.value&lt;=0.6, 0.9/12, AND(_xlpm.value&gt;0.6, _xlpm.value&lt;=0.8), 0.36/12, _xlpm.value&gt;0.8, -0.06/12)), SS60)</f>
        <v>7.4999999999999997E-2</v>
      </c>
      <c r="ST61" t="str">
        <f t="shared" ca="1" si="979"/>
        <v>No</v>
      </c>
      <c r="SU61">
        <f ca="1">COUNTIF(ST$4:ST61, "Yes")</f>
        <v>2</v>
      </c>
      <c r="SV61" s="37">
        <f t="shared" ca="1" si="665"/>
        <v>764145.88644214231</v>
      </c>
      <c r="SW61" s="37">
        <f t="shared" ca="1" si="666"/>
        <v>9378.3016491151739</v>
      </c>
      <c r="SX61" s="64">
        <f t="shared" ca="1" si="439"/>
        <v>773524.18809125747</v>
      </c>
      <c r="SY61" s="170" cm="1">
        <f t="array" aca="1" ref="SY61" ca="1">IF(MONTH($A61) = 1, _xlfn.LET(_xlpm.value, RAND(), _xlfn.IFS(_xlpm.value&lt;=0.6, 0.9/12, AND(_xlpm.value&gt;0.6, _xlpm.value&lt;=0.8), 0.36/12, _xlpm.value&gt;0.8, -0.06/12)), SY60)</f>
        <v>7.4999999999999997E-2</v>
      </c>
      <c r="SZ61" t="str">
        <f t="shared" ca="1" si="980"/>
        <v>No</v>
      </c>
      <c r="TA61">
        <f ca="1">COUNTIF(SZ$4:SZ61, "Yes")</f>
        <v>1</v>
      </c>
      <c r="TB61" s="37">
        <f t="shared" ca="1" si="667"/>
        <v>299224.61733352958</v>
      </c>
      <c r="TC61" s="37">
        <f t="shared" ca="1" si="668"/>
        <v>7063.632508105542</v>
      </c>
      <c r="TD61" s="64">
        <f t="shared" ca="1" si="443"/>
        <v>306288.24984163512</v>
      </c>
      <c r="TE61" s="170" cm="1">
        <f t="array" aca="1" ref="TE61" ca="1">IF(MONTH($A61) = 1, _xlfn.LET(_xlpm.value, RAND(), _xlfn.IFS(_xlpm.value&lt;=0.6, 0.9/12, AND(_xlpm.value&gt;0.6, _xlpm.value&lt;=0.8), 0.36/12, _xlpm.value&gt;0.8, -0.06/12)), TE60)</f>
        <v>0.03</v>
      </c>
      <c r="TF61" t="str">
        <f t="shared" ca="1" si="981"/>
        <v>No</v>
      </c>
      <c r="TG61">
        <f ca="1">COUNTIF(TF$4:TF61, "Yes")</f>
        <v>2</v>
      </c>
      <c r="TH61" s="37">
        <f t="shared" ca="1" si="669"/>
        <v>599213.3836446224</v>
      </c>
      <c r="TI61" s="37">
        <f t="shared" ca="1" si="670"/>
        <v>16313.14707549629</v>
      </c>
      <c r="TJ61" s="64">
        <f t="shared" ca="1" si="447"/>
        <v>615526.53072011867</v>
      </c>
      <c r="TK61" s="170" cm="1">
        <f t="array" aca="1" ref="TK61" ca="1">IF(MONTH($A61) = 1, _xlfn.LET(_xlpm.value, RAND(), _xlfn.IFS(_xlpm.value&lt;=0.6, 0.9/12, AND(_xlpm.value&gt;0.6, _xlpm.value&lt;=0.8), 0.36/12, _xlpm.value&gt;0.8, -0.06/12)), TK60)</f>
        <v>7.4999999999999997E-2</v>
      </c>
      <c r="TL61" t="str">
        <f t="shared" ca="1" si="982"/>
        <v>No</v>
      </c>
      <c r="TM61">
        <f ca="1">COUNTIF(TL$4:TL61, "Yes")</f>
        <v>2</v>
      </c>
      <c r="TN61" s="37">
        <f t="shared" ca="1" si="671"/>
        <v>1252690.7084396344</v>
      </c>
      <c r="TO61" s="37">
        <f t="shared" ca="1" si="672"/>
        <v>11912.137413608882</v>
      </c>
      <c r="TP61" s="64">
        <f t="shared" ca="1" si="451"/>
        <v>1264602.8458532433</v>
      </c>
      <c r="TQ61" s="170" cm="1">
        <f t="array" aca="1" ref="TQ61" ca="1">IF(MONTH($A61) = 1, _xlfn.LET(_xlpm.value, RAND(), _xlfn.IFS(_xlpm.value&lt;=0.6, 0.9/12, AND(_xlpm.value&gt;0.6, _xlpm.value&lt;=0.8), 0.36/12, _xlpm.value&gt;0.8, -0.06/12)), TQ60)</f>
        <v>0.03</v>
      </c>
      <c r="TR61" t="str">
        <f t="shared" ca="1" si="983"/>
        <v>No</v>
      </c>
      <c r="TS61">
        <f ca="1">COUNTIF(TR$4:TR61, "Yes")</f>
        <v>1</v>
      </c>
      <c r="TT61" s="37">
        <f t="shared" ca="1" si="673"/>
        <v>275559.35501741833</v>
      </c>
      <c r="TU61" s="37">
        <f t="shared" ca="1" si="674"/>
        <v>378.90017891352068</v>
      </c>
      <c r="TV61" s="64">
        <f t="shared" ca="1" si="455"/>
        <v>275938.25519633183</v>
      </c>
      <c r="TW61" s="170" cm="1">
        <f t="array" aca="1" ref="TW61" ca="1">IF(MONTH($A61) = 1, _xlfn.LET(_xlpm.value, RAND(), _xlfn.IFS(_xlpm.value&lt;=0.6, 0.9/12, AND(_xlpm.value&gt;0.6, _xlpm.value&lt;=0.8), 0.36/12, _xlpm.value&gt;0.8, -0.06/12)), TW60)</f>
        <v>7.4999999999999997E-2</v>
      </c>
      <c r="TX61" t="str">
        <f t="shared" ca="1" si="984"/>
        <v>No</v>
      </c>
      <c r="TY61">
        <f ca="1">COUNTIF(TX$4:TX61, "Yes")</f>
        <v>4</v>
      </c>
      <c r="TZ61" s="37">
        <f t="shared" ca="1" si="675"/>
        <v>889845.46758810547</v>
      </c>
      <c r="UA61" s="37">
        <f t="shared" ca="1" si="676"/>
        <v>18445.860181992761</v>
      </c>
      <c r="UB61" s="64">
        <f t="shared" ca="1" si="459"/>
        <v>908291.32777009823</v>
      </c>
      <c r="UC61" s="170" cm="1">
        <f t="array" aca="1" ref="UC61" ca="1">IF(MONTH($A61) = 1, _xlfn.LET(_xlpm.value, RAND(), _xlfn.IFS(_xlpm.value&lt;=0.6, 0.9/12, AND(_xlpm.value&gt;0.6, _xlpm.value&lt;=0.8), 0.36/12, _xlpm.value&gt;0.8, -0.06/12)), UC60)</f>
        <v>7.4999999999999997E-2</v>
      </c>
      <c r="UD61" t="str">
        <f t="shared" ca="1" si="985"/>
        <v>No</v>
      </c>
      <c r="UE61">
        <f ca="1">COUNTIF(UD$4:UD61, "Yes")</f>
        <v>4</v>
      </c>
      <c r="UF61" s="37">
        <f t="shared" ca="1" si="677"/>
        <v>303254.1305401632</v>
      </c>
      <c r="UG61" s="37">
        <f t="shared" ca="1" si="678"/>
        <v>27917.33865786418</v>
      </c>
      <c r="UH61" s="64">
        <f t="shared" ca="1" si="463"/>
        <v>331171.46919802739</v>
      </c>
      <c r="UI61" s="170" cm="1">
        <f t="array" aca="1" ref="UI61" ca="1">IF(MONTH($A61) = 1, _xlfn.LET(_xlpm.value, RAND(), _xlfn.IFS(_xlpm.value&lt;=0.6, 0.9/12, AND(_xlpm.value&gt;0.6, _xlpm.value&lt;=0.8), 0.36/12, _xlpm.value&gt;0.8, -0.06/12)), UI60)</f>
        <v>7.4999999999999997E-2</v>
      </c>
      <c r="UJ61" t="str">
        <f t="shared" ca="1" si="986"/>
        <v>No</v>
      </c>
      <c r="UK61">
        <f ca="1">COUNTIF(UJ$4:UJ61, "Yes")</f>
        <v>3</v>
      </c>
      <c r="UL61" s="37">
        <f t="shared" ca="1" si="679"/>
        <v>518325.00998015032</v>
      </c>
      <c r="UM61" s="37">
        <f t="shared" ca="1" si="680"/>
        <v>16917.738624221362</v>
      </c>
      <c r="UN61" s="64">
        <f t="shared" ca="1" si="467"/>
        <v>535242.74860437168</v>
      </c>
      <c r="UO61" s="170" cm="1">
        <f t="array" aca="1" ref="UO61" ca="1">IF(MONTH($A61) = 1, _xlfn.LET(_xlpm.value, RAND(), _xlfn.IFS(_xlpm.value&lt;=0.6, 0.9/12, AND(_xlpm.value&gt;0.6, _xlpm.value&lt;=0.8), 0.36/12, _xlpm.value&gt;0.8, -0.06/12)), UO60)</f>
        <v>7.4999999999999997E-2</v>
      </c>
      <c r="UP61" t="str">
        <f t="shared" ca="1" si="987"/>
        <v>No</v>
      </c>
      <c r="UQ61">
        <f ca="1">COUNTIF(UP$4:UP61, "Yes")</f>
        <v>3</v>
      </c>
      <c r="UR61" s="37">
        <f t="shared" ca="1" si="681"/>
        <v>440335.58617357851</v>
      </c>
      <c r="US61" s="37">
        <f t="shared" ca="1" si="682"/>
        <v>13489.65254832412</v>
      </c>
      <c r="UT61" s="64">
        <f t="shared" ca="1" si="471"/>
        <v>453825.23872190266</v>
      </c>
      <c r="UU61" s="170" cm="1">
        <f t="array" aca="1" ref="UU61" ca="1">IF(MONTH($A61) = 1, _xlfn.LET(_xlpm.value, RAND(), _xlfn.IFS(_xlpm.value&lt;=0.6, 0.9/12, AND(_xlpm.value&gt;0.6, _xlpm.value&lt;=0.8), 0.36/12, _xlpm.value&gt;0.8, -0.06/12)), UU60)</f>
        <v>-5.0000000000000001E-3</v>
      </c>
      <c r="UV61" t="str">
        <f t="shared" ca="1" si="988"/>
        <v>No</v>
      </c>
      <c r="UW61">
        <f ca="1">COUNTIF(UV$4:UV61, "Yes")</f>
        <v>5</v>
      </c>
      <c r="UX61" s="37">
        <f t="shared" ca="1" si="683"/>
        <v>184752.77503681864</v>
      </c>
      <c r="UY61" s="37">
        <f t="shared" ca="1" si="684"/>
        <v>31423.217216477755</v>
      </c>
      <c r="UZ61" s="64">
        <f t="shared" ca="1" si="475"/>
        <v>216175.9922532964</v>
      </c>
      <c r="VA61" s="170" cm="1">
        <f t="array" aca="1" ref="VA61" ca="1">IF(MONTH($A61) = 1, _xlfn.LET(_xlpm.value, RAND(), _xlfn.IFS(_xlpm.value&lt;=0.6, 0.9/12, AND(_xlpm.value&gt;0.6, _xlpm.value&lt;=0.8), 0.36/12, _xlpm.value&gt;0.8, -0.06/12)), VA60)</f>
        <v>-5.0000000000000001E-3</v>
      </c>
      <c r="VB61" t="str">
        <f t="shared" ca="1" si="989"/>
        <v>No</v>
      </c>
      <c r="VC61">
        <f ca="1">COUNTIF(VB$4:VB61, "Yes")</f>
        <v>0</v>
      </c>
      <c r="VD61" s="37">
        <f t="shared" ca="1" si="685"/>
        <v>815946.8448788618</v>
      </c>
      <c r="VE61" s="37">
        <f t="shared" ca="1" si="686"/>
        <v>0</v>
      </c>
      <c r="VF61" s="64">
        <f t="shared" ca="1" si="479"/>
        <v>815946.8448788618</v>
      </c>
      <c r="VG61" s="170" cm="1">
        <f t="array" aca="1" ref="VG61" ca="1">IF(MONTH($A61) = 1, _xlfn.LET(_xlpm.value, RAND(), _xlfn.IFS(_xlpm.value&lt;=0.6, 0.9/12, AND(_xlpm.value&gt;0.6, _xlpm.value&lt;=0.8), 0.36/12, _xlpm.value&gt;0.8, -0.06/12)), VG60)</f>
        <v>0.03</v>
      </c>
      <c r="VH61" t="str">
        <f t="shared" ca="1" si="990"/>
        <v>No</v>
      </c>
      <c r="VI61">
        <f ca="1">COUNTIF(VH$4:VH61, "Yes")</f>
        <v>1</v>
      </c>
      <c r="VJ61" s="37">
        <f t="shared" ca="1" si="687"/>
        <v>439403.00057345186</v>
      </c>
      <c r="VK61" s="37">
        <f t="shared" ca="1" si="688"/>
        <v>4324.8969168406729</v>
      </c>
      <c r="VL61" s="64">
        <f t="shared" ca="1" si="483"/>
        <v>443727.89749029255</v>
      </c>
      <c r="VM61" s="170" cm="1">
        <f t="array" aca="1" ref="VM61" ca="1">IF(MONTH($A61) = 1, _xlfn.LET(_xlpm.value, RAND(), _xlfn.IFS(_xlpm.value&lt;=0.6, 0.9/12, AND(_xlpm.value&gt;0.6, _xlpm.value&lt;=0.8), 0.36/12, _xlpm.value&gt;0.8, -0.06/12)), VM60)</f>
        <v>-5.0000000000000001E-3</v>
      </c>
      <c r="VN61" t="str">
        <f t="shared" ca="1" si="991"/>
        <v>No</v>
      </c>
      <c r="VO61">
        <f ca="1">COUNTIF(VN$4:VN61, "Yes")</f>
        <v>3</v>
      </c>
      <c r="VP61" s="37">
        <f t="shared" ca="1" si="689"/>
        <v>362941.50152731396</v>
      </c>
      <c r="VQ61" s="37">
        <f t="shared" ca="1" si="690"/>
        <v>11992.715250880736</v>
      </c>
      <c r="VR61" s="64">
        <f t="shared" ca="1" si="487"/>
        <v>374934.21677819471</v>
      </c>
      <c r="VS61" s="170" cm="1">
        <f t="array" aca="1" ref="VS61" ca="1">IF(MONTH($A61) = 1, _xlfn.LET(_xlpm.value, RAND(), _xlfn.IFS(_xlpm.value&lt;=0.6, 0.9/12, AND(_xlpm.value&gt;0.6, _xlpm.value&lt;=0.8), 0.36/12, _xlpm.value&gt;0.8, -0.06/12)), VS60)</f>
        <v>-5.0000000000000001E-3</v>
      </c>
      <c r="VT61" t="str">
        <f t="shared" ca="1" si="992"/>
        <v>No</v>
      </c>
      <c r="VU61">
        <f ca="1">COUNTIF(VT$4:VT61, "Yes")</f>
        <v>3</v>
      </c>
      <c r="VV61" s="37">
        <f t="shared" ca="1" si="691"/>
        <v>225975.64897707372</v>
      </c>
      <c r="VW61" s="37">
        <f t="shared" ca="1" si="692"/>
        <v>14453.075748413308</v>
      </c>
      <c r="VX61" s="64">
        <f t="shared" ca="1" si="491"/>
        <v>240428.72472548703</v>
      </c>
      <c r="VY61" s="170" cm="1">
        <f t="array" aca="1" ref="VY61" ca="1">IF(MONTH($A61) = 1, _xlfn.LET(_xlpm.value, RAND(), _xlfn.IFS(_xlpm.value&lt;=0.6, 0.9/12, AND(_xlpm.value&gt;0.6, _xlpm.value&lt;=0.8), 0.36/12, _xlpm.value&gt;0.8, -0.06/12)), VY60)</f>
        <v>7.4999999999999997E-2</v>
      </c>
      <c r="VZ61" t="str">
        <f t="shared" ca="1" si="993"/>
        <v>No</v>
      </c>
      <c r="WA61">
        <f ca="1">COUNTIF(VZ$4:VZ61, "Yes")</f>
        <v>4</v>
      </c>
      <c r="WB61" s="37">
        <f t="shared" ca="1" si="693"/>
        <v>591097.02402094787</v>
      </c>
      <c r="WC61" s="37">
        <f t="shared" ca="1" si="694"/>
        <v>19191.14519915207</v>
      </c>
      <c r="WD61" s="64">
        <f t="shared" ca="1" si="495"/>
        <v>610288.16922009992</v>
      </c>
      <c r="WE61" s="14"/>
      <c r="WH61" s="37"/>
      <c r="WI61" s="37"/>
      <c r="WJ61" s="1"/>
      <c r="WK61" s="14"/>
      <c r="WN61" s="37"/>
      <c r="WO61" s="37"/>
      <c r="WP61" s="1"/>
      <c r="WQ61" s="14"/>
      <c r="WT61" s="37"/>
      <c r="WU61" s="37"/>
      <c r="WV61" s="1"/>
      <c r="WW61" s="14"/>
      <c r="WZ61" s="37"/>
      <c r="XA61" s="37"/>
      <c r="XB61" s="1"/>
      <c r="XC61" s="14"/>
      <c r="XF61" s="37"/>
      <c r="XG61" s="37"/>
      <c r="XH61" s="1"/>
      <c r="XI61" s="14"/>
      <c r="XL61" s="37"/>
      <c r="XM61" s="37"/>
      <c r="XN61" s="1"/>
      <c r="XO61" s="14"/>
      <c r="XR61" s="37"/>
      <c r="XS61" s="37"/>
      <c r="XT61" s="1"/>
      <c r="XU61" s="14"/>
      <c r="XX61" s="37"/>
      <c r="XY61" s="37"/>
      <c r="XZ61" s="1"/>
      <c r="YA61" s="14"/>
      <c r="YD61" s="37"/>
      <c r="YE61" s="37"/>
      <c r="YF61" s="1"/>
      <c r="YG61" s="14"/>
      <c r="YJ61" s="37"/>
      <c r="YK61" s="37"/>
      <c r="YL61" s="1"/>
      <c r="YM61" s="14"/>
      <c r="YP61" s="37"/>
      <c r="YQ61" s="37"/>
      <c r="YR61" s="1"/>
      <c r="YS61" s="14"/>
      <c r="YV61" s="37"/>
      <c r="YW61" s="37"/>
      <c r="YX61" s="1"/>
      <c r="YY61" s="14"/>
      <c r="ZB61" s="37"/>
      <c r="ZC61" s="37"/>
      <c r="ZD61" s="1"/>
      <c r="ZE61" s="14"/>
      <c r="ZH61" s="37"/>
      <c r="ZI61" s="37"/>
      <c r="ZJ61" s="1"/>
      <c r="ZK61" s="14"/>
      <c r="ZN61" s="37"/>
      <c r="ZO61" s="37"/>
      <c r="ZP61" s="1"/>
      <c r="ZQ61" s="14"/>
      <c r="ZT61" s="37"/>
      <c r="ZU61" s="37"/>
      <c r="ZV61" s="1"/>
      <c r="ZW61" s="14"/>
      <c r="ZZ61" s="37"/>
      <c r="AAA61" s="37"/>
      <c r="AAB61" s="1"/>
      <c r="AAC61" s="14"/>
      <c r="AAF61" s="37"/>
      <c r="AAG61" s="37"/>
      <c r="AAH61" s="1"/>
      <c r="AAI61" s="14"/>
      <c r="AAL61" s="37"/>
      <c r="AAM61" s="37"/>
      <c r="AAN61" s="1"/>
      <c r="AAO61" s="14"/>
      <c r="AAR61" s="37"/>
      <c r="AAS61" s="37"/>
      <c r="AAT61" s="1"/>
      <c r="AAU61" s="14"/>
      <c r="AAX61" s="37"/>
      <c r="AAY61" s="37"/>
      <c r="AAZ61" s="1"/>
      <c r="ABA61" s="14"/>
      <c r="ABD61" s="37"/>
      <c r="ABE61" s="37"/>
      <c r="ABF61" s="1"/>
      <c r="ABG61" s="14"/>
      <c r="ABJ61" s="37"/>
      <c r="ABK61" s="37"/>
      <c r="ABL61" s="1"/>
      <c r="ABM61" s="14"/>
      <c r="ABP61" s="37"/>
      <c r="ABQ61" s="37"/>
      <c r="ABR61" s="1"/>
      <c r="ABS61" s="14"/>
      <c r="ABV61" s="37"/>
      <c r="ABW61" s="37"/>
      <c r="ABX61" s="1"/>
      <c r="ABY61" s="14"/>
      <c r="ACB61" s="37"/>
      <c r="ACC61" s="37"/>
      <c r="ACD61" s="1"/>
      <c r="ACE61" s="14"/>
      <c r="ACH61" s="37"/>
      <c r="ACI61" s="37"/>
      <c r="ACJ61" s="1"/>
      <c r="ACK61" s="14"/>
      <c r="ACN61" s="37"/>
      <c r="ACO61" s="37"/>
      <c r="ACP61" s="1"/>
      <c r="ACQ61" s="14"/>
      <c r="ACT61" s="37"/>
      <c r="ACU61" s="37"/>
      <c r="ACV61" s="1"/>
      <c r="ACW61" s="14"/>
      <c r="ACZ61" s="37"/>
      <c r="ADA61" s="37"/>
      <c r="ADB61" s="1"/>
      <c r="ADC61" s="14"/>
      <c r="ADF61" s="37"/>
      <c r="ADG61" s="37"/>
      <c r="ADH61" s="1"/>
      <c r="ADI61" s="14"/>
      <c r="ADL61" s="37"/>
      <c r="ADM61" s="37"/>
      <c r="ADN61" s="1"/>
      <c r="ADO61" s="14"/>
      <c r="ADR61" s="37"/>
      <c r="ADS61" s="37"/>
      <c r="ADT61" s="1"/>
      <c r="ADU61" s="14"/>
      <c r="ADX61" s="37"/>
      <c r="ADY61" s="37"/>
      <c r="ADZ61" s="1"/>
      <c r="AEA61" s="14"/>
      <c r="AED61" s="37"/>
      <c r="AEE61" s="37"/>
      <c r="AEF61" s="1"/>
      <c r="AEG61" s="14"/>
      <c r="AEJ61" s="37"/>
      <c r="AEK61" s="37"/>
      <c r="AEL61" s="1"/>
      <c r="AEM61" s="14"/>
      <c r="AEP61" s="37"/>
      <c r="AEQ61" s="37"/>
      <c r="AER61" s="1"/>
      <c r="AES61" s="14"/>
      <c r="AEV61" s="37"/>
      <c r="AEW61" s="37"/>
      <c r="AEX61" s="1"/>
      <c r="AEY61" s="14"/>
      <c r="AFB61" s="37"/>
      <c r="AFC61" s="37"/>
      <c r="AFD61" s="1"/>
      <c r="AFE61" s="14"/>
      <c r="AFH61" s="37"/>
      <c r="AFI61" s="37"/>
      <c r="AFJ61" s="1"/>
      <c r="AFK61" s="14"/>
      <c r="AFN61" s="37"/>
      <c r="AFO61" s="37"/>
      <c r="AFP61" s="1"/>
      <c r="AFQ61" s="14"/>
      <c r="AFT61" s="37"/>
      <c r="AFU61" s="37"/>
      <c r="AFV61" s="1"/>
      <c r="AFW61" s="14"/>
      <c r="AFZ61" s="37"/>
      <c r="AGA61" s="37"/>
      <c r="AGB61" s="1"/>
      <c r="AGC61" s="14"/>
      <c r="AGF61" s="37"/>
      <c r="AGG61" s="37"/>
      <c r="AGH61" s="1"/>
      <c r="AGI61" s="14"/>
      <c r="AGL61" s="37"/>
      <c r="AGM61" s="37"/>
      <c r="AGN61" s="1"/>
      <c r="AGO61" s="14"/>
      <c r="AGR61" s="37"/>
      <c r="AGS61" s="37"/>
      <c r="AGT61" s="1"/>
      <c r="AGU61" s="14"/>
      <c r="AGX61" s="37"/>
      <c r="AGY61" s="37"/>
      <c r="AGZ61" s="1"/>
      <c r="AHA61" s="14"/>
      <c r="AHD61" s="37"/>
      <c r="AHE61" s="37"/>
      <c r="AHF61" s="1"/>
      <c r="AHG61" s="14"/>
      <c r="AHJ61" s="37"/>
      <c r="AHK61" s="37"/>
      <c r="AHL61" s="1"/>
      <c r="AHM61" s="14"/>
      <c r="AHP61" s="37"/>
      <c r="AHQ61" s="37"/>
      <c r="AHR61" s="1"/>
      <c r="AHS61" s="14"/>
      <c r="AHV61" s="37"/>
      <c r="AHW61" s="37"/>
      <c r="AHX61" s="1"/>
      <c r="AHY61" s="14"/>
      <c r="AIB61" s="37"/>
      <c r="AIC61" s="37"/>
      <c r="AID61" s="1"/>
      <c r="AIE61" s="14"/>
      <c r="AIH61" s="37"/>
      <c r="AII61" s="37"/>
      <c r="AIJ61" s="1"/>
      <c r="AIK61" s="14"/>
      <c r="AIN61" s="37"/>
      <c r="AIO61" s="37"/>
      <c r="AIP61" s="1"/>
      <c r="AIQ61" s="14"/>
      <c r="AIT61" s="37"/>
      <c r="AIU61" s="37"/>
      <c r="AIV61" s="1"/>
      <c r="AIW61" s="14"/>
      <c r="AIZ61" s="37"/>
      <c r="AJA61" s="37"/>
      <c r="AJB61" s="1"/>
      <c r="AJC61" s="14"/>
      <c r="AJF61" s="37"/>
      <c r="AJG61" s="37"/>
      <c r="AJH61" s="1"/>
      <c r="AJI61" s="14"/>
      <c r="AJL61" s="37"/>
      <c r="AJM61" s="37"/>
      <c r="AJN61" s="1"/>
      <c r="AJO61" s="14"/>
      <c r="AJR61" s="37"/>
      <c r="AJS61" s="37"/>
      <c r="AJT61" s="1"/>
      <c r="AJU61" s="14"/>
      <c r="AJX61" s="37"/>
      <c r="AJY61" s="37"/>
      <c r="AJZ61" s="1"/>
      <c r="AKA61" s="14"/>
      <c r="AKD61" s="37"/>
      <c r="AKE61" s="37"/>
      <c r="AKF61" s="1"/>
      <c r="AKG61" s="14"/>
      <c r="AKJ61" s="37"/>
      <c r="AKK61" s="37"/>
      <c r="AKL61" s="1"/>
      <c r="AKM61" s="14"/>
      <c r="AKP61" s="37"/>
      <c r="AKQ61" s="37"/>
      <c r="AKR61" s="1"/>
      <c r="AKS61" s="14"/>
      <c r="AKV61" s="37"/>
      <c r="AKW61" s="37"/>
      <c r="AKX61" s="1"/>
      <c r="AKY61" s="14"/>
      <c r="ALB61" s="37"/>
      <c r="ALC61" s="37"/>
      <c r="ALD61" s="1"/>
      <c r="ALE61" s="14"/>
      <c r="ALH61" s="37"/>
      <c r="ALI61" s="37"/>
      <c r="ALJ61" s="1"/>
      <c r="ALK61" s="14"/>
      <c r="ALN61" s="37"/>
      <c r="ALO61" s="37"/>
      <c r="ALP61" s="1"/>
      <c r="ALQ61" s="14"/>
      <c r="ALT61" s="37"/>
      <c r="ALU61" s="37"/>
      <c r="ALV61" s="1"/>
      <c r="ALW61" s="14"/>
      <c r="ALZ61" s="37"/>
      <c r="AMA61" s="37"/>
      <c r="AMB61" s="1"/>
      <c r="AMC61" s="14"/>
      <c r="AMF61" s="37"/>
      <c r="AMG61" s="37"/>
      <c r="AMH61" s="1"/>
      <c r="AMI61" s="14"/>
      <c r="AML61" s="37"/>
      <c r="AMM61" s="37"/>
      <c r="AMN61" s="1"/>
      <c r="AMO61" s="14"/>
      <c r="AMR61" s="37"/>
      <c r="AMS61" s="37"/>
      <c r="AMT61" s="1"/>
      <c r="AMU61" s="14"/>
      <c r="AMX61" s="37"/>
      <c r="AMY61" s="37"/>
      <c r="AMZ61" s="1"/>
      <c r="ANA61" s="14"/>
      <c r="AND61" s="37"/>
      <c r="ANE61" s="37"/>
      <c r="ANF61" s="1"/>
      <c r="ANG61" s="14"/>
      <c r="ANJ61" s="37"/>
      <c r="ANK61" s="37"/>
      <c r="ANL61" s="1"/>
      <c r="ANM61" s="14"/>
      <c r="ANP61" s="37"/>
      <c r="ANQ61" s="37"/>
      <c r="ANR61" s="1"/>
      <c r="ANS61" s="14"/>
      <c r="ANV61" s="37"/>
      <c r="ANW61" s="37"/>
      <c r="ANX61" s="1"/>
      <c r="ANY61" s="14"/>
      <c r="AOB61" s="37"/>
      <c r="AOC61" s="37"/>
      <c r="AOD61" s="1"/>
      <c r="AOE61" s="14"/>
      <c r="AOH61" s="37"/>
      <c r="AOI61" s="37"/>
      <c r="AOJ61" s="1"/>
      <c r="AOK61" s="14"/>
      <c r="AON61" s="37"/>
      <c r="AOO61" s="37"/>
      <c r="AOP61" s="1"/>
      <c r="AOQ61" s="14"/>
      <c r="AOT61" s="37"/>
      <c r="AOU61" s="37"/>
      <c r="AOV61" s="1"/>
      <c r="AOW61" s="14"/>
      <c r="AOZ61" s="37"/>
      <c r="APA61" s="37"/>
      <c r="APB61" s="1"/>
      <c r="APC61" s="14"/>
      <c r="APF61" s="37"/>
      <c r="APG61" s="37"/>
      <c r="APH61" s="1"/>
      <c r="API61" s="14"/>
      <c r="APL61" s="37"/>
      <c r="APM61" s="37"/>
      <c r="APN61" s="1"/>
      <c r="APO61" s="14"/>
      <c r="APR61" s="37"/>
      <c r="APS61" s="37"/>
      <c r="APT61" s="1"/>
      <c r="APU61" s="14"/>
      <c r="APX61" s="37"/>
      <c r="APY61" s="37"/>
      <c r="APZ61" s="1"/>
      <c r="AQA61" s="14"/>
      <c r="AQD61" s="37"/>
      <c r="AQE61" s="37"/>
      <c r="AQF61" s="1"/>
      <c r="AQG61" s="14"/>
      <c r="AQJ61" s="37"/>
      <c r="AQK61" s="37"/>
      <c r="AQL61" s="1"/>
      <c r="AQM61" s="14"/>
      <c r="AQP61" s="37"/>
      <c r="AQQ61" s="37"/>
      <c r="AQR61" s="1"/>
      <c r="AQS61" s="14"/>
      <c r="AQV61" s="37"/>
      <c r="AQW61" s="37"/>
      <c r="AQX61" s="1"/>
    </row>
    <row r="62" spans="1:1023 1026:1142" x14ac:dyDescent="0.2">
      <c r="A62" s="5">
        <v>47087</v>
      </c>
      <c r="B62" s="1">
        <v>1893.7154400000002</v>
      </c>
      <c r="C62" s="170" cm="1">
        <f t="array" aca="1" ref="C62" ca="1">IF(MONTH($A62) = 1, _xlfn.LET(_xlpm.value, RAND(), _xlfn.IFS(_xlpm.value&lt;=0.6, 0.9/12, AND(_xlpm.value&gt;0.6, _xlpm.value&lt;=0.8), 0.36/12, _xlpm.value&gt;0.8, -0.06/12)), C61)</f>
        <v>-5.0000000000000001E-3</v>
      </c>
      <c r="D62" t="str">
        <f t="shared" ca="1" si="496"/>
        <v>No</v>
      </c>
      <c r="E62">
        <f ca="1">COUNTIF(D$4:D62, "Yes")</f>
        <v>3</v>
      </c>
      <c r="F62" s="37">
        <f t="shared" ca="1" si="695"/>
        <v>167242.62946486677</v>
      </c>
      <c r="G62" s="37">
        <f t="shared" ca="1" si="696"/>
        <v>17105.532466123619</v>
      </c>
      <c r="H62" s="64">
        <f t="shared" ca="1" si="99"/>
        <v>184348.16193099038</v>
      </c>
      <c r="I62" s="170" cm="1">
        <f t="array" aca="1" ref="I62" ca="1">IF(MONTH($A62) = 1, _xlfn.LET(_xlpm.value, RAND(), _xlfn.IFS(_xlpm.value&lt;=0.6, 0.9/12, AND(_xlpm.value&gt;0.6, _xlpm.value&lt;=0.8), 0.36/12, _xlpm.value&gt;0.8, -0.06/12)), I61)</f>
        <v>7.4999999999999997E-2</v>
      </c>
      <c r="J62" t="str">
        <f t="shared" ca="1" si="895"/>
        <v>No</v>
      </c>
      <c r="K62">
        <f ca="1">COUNTIF(J$4:J62, "Yes")</f>
        <v>4</v>
      </c>
      <c r="L62" s="37">
        <f t="shared" ca="1" si="497"/>
        <v>265394.73194416647</v>
      </c>
      <c r="M62" s="37">
        <f t="shared" ca="1" si="498"/>
        <v>21448.808138216868</v>
      </c>
      <c r="N62" s="64">
        <f t="shared" ca="1" si="103"/>
        <v>286843.54008238332</v>
      </c>
      <c r="O62" s="170" cm="1">
        <f t="array" aca="1" ref="O62" ca="1">IF(MONTH($A62) = 1, _xlfn.LET(_xlpm.value, RAND(), _xlfn.IFS(_xlpm.value&lt;=0.6, 0.9/12, AND(_xlpm.value&gt;0.6, _xlpm.value&lt;=0.8), 0.36/12, _xlpm.value&gt;0.8, -0.06/12)), O61)</f>
        <v>0.03</v>
      </c>
      <c r="P62" t="str">
        <f t="shared" ca="1" si="896"/>
        <v>No</v>
      </c>
      <c r="Q62">
        <f ca="1">COUNTIF(P$4:P62, "Yes")</f>
        <v>3</v>
      </c>
      <c r="R62" s="37">
        <f t="shared" ca="1" si="499"/>
        <v>538031.75873317488</v>
      </c>
      <c r="S62" s="37">
        <f t="shared" ca="1" si="500"/>
        <v>14320.53965714327</v>
      </c>
      <c r="T62" s="64">
        <f t="shared" ca="1" si="107"/>
        <v>552352.29839031817</v>
      </c>
      <c r="U62" s="170" cm="1">
        <f t="array" aca="1" ref="U62" ca="1">IF(MONTH($A62) = 1, _xlfn.LET(_xlpm.value, RAND(), _xlfn.IFS(_xlpm.value&lt;=0.6, 0.9/12, AND(_xlpm.value&gt;0.6, _xlpm.value&lt;=0.8), 0.36/12, _xlpm.value&gt;0.8, -0.06/12)), U61)</f>
        <v>7.4999999999999997E-2</v>
      </c>
      <c r="V62" t="str">
        <f t="shared" ca="1" si="897"/>
        <v>No</v>
      </c>
      <c r="W62">
        <f ca="1">COUNTIF(V$4:V62, "Yes")</f>
        <v>4</v>
      </c>
      <c r="X62" s="37">
        <f t="shared" ca="1" si="501"/>
        <v>686082.48484449391</v>
      </c>
      <c r="Y62" s="37">
        <f t="shared" ca="1" si="502"/>
        <v>18158.345655090972</v>
      </c>
      <c r="Z62" s="64">
        <f t="shared" ca="1" si="111"/>
        <v>704240.8304995849</v>
      </c>
      <c r="AA62" s="170" cm="1">
        <f t="array" aca="1" ref="AA62" ca="1">IF(MONTH($A62) = 1, _xlfn.LET(_xlpm.value, RAND(), _xlfn.IFS(_xlpm.value&lt;=0.6, 0.9/12, AND(_xlpm.value&gt;0.6, _xlpm.value&lt;=0.8), 0.36/12, _xlpm.value&gt;0.8, -0.06/12)), AA61)</f>
        <v>7.4999999999999997E-2</v>
      </c>
      <c r="AB62" t="str">
        <f t="shared" ca="1" si="898"/>
        <v>No</v>
      </c>
      <c r="AC62">
        <f ca="1">COUNTIF(AB$4:AB62, "Yes")</f>
        <v>4</v>
      </c>
      <c r="AD62" s="37">
        <f t="shared" ca="1" si="503"/>
        <v>1002979.3954612608</v>
      </c>
      <c r="AE62" s="37">
        <f t="shared" ca="1" si="504"/>
        <v>28560.953444951985</v>
      </c>
      <c r="AF62" s="64">
        <f t="shared" ca="1" si="115"/>
        <v>1031540.3489062128</v>
      </c>
      <c r="AG62" s="170" cm="1">
        <f t="array" aca="1" ref="AG62" ca="1">IF(MONTH($A62) = 1, _xlfn.LET(_xlpm.value, RAND(), _xlfn.IFS(_xlpm.value&lt;=0.6, 0.9/12, AND(_xlpm.value&gt;0.6, _xlpm.value&lt;=0.8), 0.36/12, _xlpm.value&gt;0.8, -0.06/12)), AG61)</f>
        <v>0.03</v>
      </c>
      <c r="AH62" t="str">
        <f t="shared" ca="1" si="899"/>
        <v>No</v>
      </c>
      <c r="AI62">
        <f ca="1">COUNTIF(AH$4:AH62, "Yes")</f>
        <v>3</v>
      </c>
      <c r="AJ62" s="37">
        <f t="shared" ca="1" si="505"/>
        <v>518390.22114056785</v>
      </c>
      <c r="AK62" s="37">
        <f t="shared" ca="1" si="506"/>
        <v>18987.246622340095</v>
      </c>
      <c r="AL62" s="64">
        <f t="shared" ca="1" si="119"/>
        <v>537377.46776290797</v>
      </c>
      <c r="AM62" s="170" cm="1">
        <f t="array" aca="1" ref="AM62" ca="1">IF(MONTH($A62) = 1, _xlfn.LET(_xlpm.value, RAND(), _xlfn.IFS(_xlpm.value&lt;=0.6, 0.9/12, AND(_xlpm.value&gt;0.6, _xlpm.value&lt;=0.8), 0.36/12, _xlpm.value&gt;0.8, -0.06/12)), AM61)</f>
        <v>7.4999999999999997E-2</v>
      </c>
      <c r="AN62" t="str">
        <f t="shared" ca="1" si="900"/>
        <v>No</v>
      </c>
      <c r="AO62">
        <f ca="1">COUNTIF(AN$4:AN62, "Yes")</f>
        <v>3</v>
      </c>
      <c r="AP62" s="37">
        <f t="shared" ca="1" si="507"/>
        <v>278284.67723074561</v>
      </c>
      <c r="AQ62" s="37">
        <f t="shared" ca="1" si="508"/>
        <v>21190.901512525277</v>
      </c>
      <c r="AR62" s="64">
        <f t="shared" ca="1" si="123"/>
        <v>299475.57874327089</v>
      </c>
      <c r="AS62" s="170" cm="1">
        <f t="array" aca="1" ref="AS62" ca="1">IF(MONTH($A62) = 1, _xlfn.LET(_xlpm.value, RAND(), _xlfn.IFS(_xlpm.value&lt;=0.6, 0.9/12, AND(_xlpm.value&gt;0.6, _xlpm.value&lt;=0.8), 0.36/12, _xlpm.value&gt;0.8, -0.06/12)), AS61)</f>
        <v>-5.0000000000000001E-3</v>
      </c>
      <c r="AT62" t="str">
        <f t="shared" ca="1" si="901"/>
        <v>No</v>
      </c>
      <c r="AU62">
        <f ca="1">COUNTIF(AT$4:AT62, "Yes")</f>
        <v>5</v>
      </c>
      <c r="AV62" s="37">
        <f t="shared" ca="1" si="509"/>
        <v>146269.16835899497</v>
      </c>
      <c r="AW62" s="37">
        <f t="shared" ca="1" si="510"/>
        <v>20384.359793005515</v>
      </c>
      <c r="AX62" s="64">
        <f t="shared" ca="1" si="127"/>
        <v>166653.52815200048</v>
      </c>
      <c r="AY62" s="170" cm="1">
        <f t="array" aca="1" ref="AY62" ca="1">IF(MONTH($A62) = 1, _xlfn.LET(_xlpm.value, RAND(), _xlfn.IFS(_xlpm.value&lt;=0.6, 0.9/12, AND(_xlpm.value&gt;0.6, _xlpm.value&lt;=0.8), 0.36/12, _xlpm.value&gt;0.8, -0.06/12)), AY61)</f>
        <v>7.4999999999999997E-2</v>
      </c>
      <c r="AZ62" t="str">
        <f t="shared" ca="1" si="902"/>
        <v>No</v>
      </c>
      <c r="BA62">
        <f ca="1">COUNTIF(AZ$4:AZ62, "Yes")</f>
        <v>6</v>
      </c>
      <c r="BB62" s="37">
        <f t="shared" ca="1" si="511"/>
        <v>336278.88140288473</v>
      </c>
      <c r="BC62" s="37">
        <f t="shared" ca="1" si="512"/>
        <v>30303.592331396289</v>
      </c>
      <c r="BD62" s="64">
        <f t="shared" ca="1" si="131"/>
        <v>366582.47373428103</v>
      </c>
      <c r="BE62" s="170" cm="1">
        <f t="array" aca="1" ref="BE62" ca="1">IF(MONTH($A62) = 1, _xlfn.LET(_xlpm.value, RAND(), _xlfn.IFS(_xlpm.value&lt;=0.6, 0.9/12, AND(_xlpm.value&gt;0.6, _xlpm.value&lt;=0.8), 0.36/12, _xlpm.value&gt;0.8, -0.06/12)), BE61)</f>
        <v>7.4999999999999997E-2</v>
      </c>
      <c r="BF62" t="str">
        <f t="shared" ca="1" si="903"/>
        <v>Yes</v>
      </c>
      <c r="BG62">
        <f ca="1">COUNTIF(BF$4:BF62, "Yes")</f>
        <v>2</v>
      </c>
      <c r="BH62" s="37">
        <f t="shared" ca="1" si="513"/>
        <v>848053.52658466913</v>
      </c>
      <c r="BI62" s="37">
        <f t="shared" ca="1" si="514"/>
        <v>3436.8008117369268</v>
      </c>
      <c r="BJ62" s="64">
        <f t="shared" ca="1" si="135"/>
        <v>851490.32739640609</v>
      </c>
      <c r="BK62" s="170" cm="1">
        <f t="array" aca="1" ref="BK62" ca="1">IF(MONTH($A62) = 1, _xlfn.LET(_xlpm.value, RAND(), _xlfn.IFS(_xlpm.value&lt;=0.6, 0.9/12, AND(_xlpm.value&gt;0.6, _xlpm.value&lt;=0.8), 0.36/12, _xlpm.value&gt;0.8, -0.06/12)), BK61)</f>
        <v>0.03</v>
      </c>
      <c r="BL62" t="str">
        <f t="shared" ca="1" si="904"/>
        <v>No</v>
      </c>
      <c r="BM62">
        <f ca="1">COUNTIF(BL$4:BL62, "Yes")</f>
        <v>5</v>
      </c>
      <c r="BN62" s="37">
        <f t="shared" ca="1" si="515"/>
        <v>191635.90179109637</v>
      </c>
      <c r="BO62" s="37">
        <f t="shared" ca="1" si="516"/>
        <v>37905.499514216681</v>
      </c>
      <c r="BP62" s="64">
        <f t="shared" ca="1" si="139"/>
        <v>229541.40130531305</v>
      </c>
      <c r="BQ62" s="170" cm="1">
        <f t="array" aca="1" ref="BQ62" ca="1">IF(MONTH($A62) = 1, _xlfn.LET(_xlpm.value, RAND(), _xlfn.IFS(_xlpm.value&lt;=0.6, 0.9/12, AND(_xlpm.value&gt;0.6, _xlpm.value&lt;=0.8), 0.36/12, _xlpm.value&gt;0.8, -0.06/12)), BQ61)</f>
        <v>7.4999999999999997E-2</v>
      </c>
      <c r="BR62" t="str">
        <f t="shared" ca="1" si="905"/>
        <v>No</v>
      </c>
      <c r="BS62">
        <f ca="1">COUNTIF(BR$4:BR62, "Yes")</f>
        <v>3</v>
      </c>
      <c r="BT62" s="37">
        <f t="shared" ca="1" si="517"/>
        <v>233465.18069405627</v>
      </c>
      <c r="BU62" s="37">
        <f t="shared" ca="1" si="518"/>
        <v>26462.732887185855</v>
      </c>
      <c r="BV62" s="64">
        <f t="shared" ca="1" si="143"/>
        <v>259927.91358124212</v>
      </c>
      <c r="BW62" s="170" cm="1">
        <f t="array" aca="1" ref="BW62" ca="1">IF(MONTH($A62) = 1, _xlfn.LET(_xlpm.value, RAND(), _xlfn.IFS(_xlpm.value&lt;=0.6, 0.9/12, AND(_xlpm.value&gt;0.6, _xlpm.value&lt;=0.8), 0.36/12, _xlpm.value&gt;0.8, -0.06/12)), BW61)</f>
        <v>-5.0000000000000001E-3</v>
      </c>
      <c r="BX62" t="str">
        <f t="shared" ca="1" si="906"/>
        <v>No</v>
      </c>
      <c r="BY62">
        <f ca="1">COUNTIF(BX$4:BX62, "Yes")</f>
        <v>4</v>
      </c>
      <c r="BZ62" s="37">
        <f t="shared" ca="1" si="519"/>
        <v>168178.43766929948</v>
      </c>
      <c r="CA62" s="37">
        <f t="shared" ca="1" si="520"/>
        <v>22804.619480553665</v>
      </c>
      <c r="CB62" s="64">
        <f t="shared" ca="1" si="147"/>
        <v>190983.05714985315</v>
      </c>
      <c r="CC62" s="170" cm="1">
        <f t="array" aca="1" ref="CC62" ca="1">IF(MONTH($A62) = 1, _xlfn.LET(_xlpm.value, RAND(), _xlfn.IFS(_xlpm.value&lt;=0.6, 0.9/12, AND(_xlpm.value&gt;0.6, _xlpm.value&lt;=0.8), 0.36/12, _xlpm.value&gt;0.8, -0.06/12)), CC61)</f>
        <v>0.03</v>
      </c>
      <c r="CD62" t="str">
        <f t="shared" ca="1" si="907"/>
        <v>No</v>
      </c>
      <c r="CE62">
        <f ca="1">COUNTIF(CD$4:CD62, "Yes")</f>
        <v>3</v>
      </c>
      <c r="CF62" s="37">
        <f t="shared" ca="1" si="521"/>
        <v>509181.94740959519</v>
      </c>
      <c r="CG62" s="37">
        <f t="shared" ca="1" si="522"/>
        <v>18482.781759788257</v>
      </c>
      <c r="CH62" s="64">
        <f t="shared" ca="1" si="151"/>
        <v>527664.72916938341</v>
      </c>
      <c r="CI62" s="170" cm="1">
        <f t="array" aca="1" ref="CI62" ca="1">IF(MONTH($A62) = 1, _xlfn.LET(_xlpm.value, RAND(), _xlfn.IFS(_xlpm.value&lt;=0.6, 0.9/12, AND(_xlpm.value&gt;0.6, _xlpm.value&lt;=0.8), 0.36/12, _xlpm.value&gt;0.8, -0.06/12)), CI61)</f>
        <v>7.4999999999999997E-2</v>
      </c>
      <c r="CJ62" t="str">
        <f t="shared" ca="1" si="908"/>
        <v>No</v>
      </c>
      <c r="CK62">
        <f ca="1">COUNTIF(CJ$4:CJ62, "Yes")</f>
        <v>4</v>
      </c>
      <c r="CL62" s="37">
        <f t="shared" ca="1" si="523"/>
        <v>217422.32009957114</v>
      </c>
      <c r="CM62" s="37">
        <f t="shared" ca="1" si="524"/>
        <v>27483.531851770389</v>
      </c>
      <c r="CN62" s="64">
        <f t="shared" ca="1" si="155"/>
        <v>244905.85195134152</v>
      </c>
      <c r="CO62" s="170" cm="1">
        <f t="array" aca="1" ref="CO62" ca="1">IF(MONTH($A62) = 1, _xlfn.LET(_xlpm.value, RAND(), _xlfn.IFS(_xlpm.value&lt;=0.6, 0.9/12, AND(_xlpm.value&gt;0.6, _xlpm.value&lt;=0.8), 0.36/12, _xlpm.value&gt;0.8, -0.06/12)), CO61)</f>
        <v>-5.0000000000000001E-3</v>
      </c>
      <c r="CP62" t="str">
        <f t="shared" ca="1" si="909"/>
        <v>No</v>
      </c>
      <c r="CQ62">
        <f ca="1">COUNTIF(CP$4:CP62, "Yes")</f>
        <v>0</v>
      </c>
      <c r="CR62" s="37">
        <f t="shared" ca="1" si="525"/>
        <v>342859.03766196792</v>
      </c>
      <c r="CS62" s="37">
        <f t="shared" ca="1" si="526"/>
        <v>0</v>
      </c>
      <c r="CT62" s="64">
        <f t="shared" ca="1" si="159"/>
        <v>342859.03766196792</v>
      </c>
      <c r="CU62" s="170" cm="1">
        <f t="array" aca="1" ref="CU62" ca="1">IF(MONTH($A62) = 1, _xlfn.LET(_xlpm.value, RAND(), _xlfn.IFS(_xlpm.value&lt;=0.6, 0.9/12, AND(_xlpm.value&gt;0.6, _xlpm.value&lt;=0.8), 0.36/12, _xlpm.value&gt;0.8, -0.06/12)), CU61)</f>
        <v>7.4999999999999997E-2</v>
      </c>
      <c r="CV62" t="str">
        <f t="shared" ca="1" si="910"/>
        <v>No</v>
      </c>
      <c r="CW62">
        <f ca="1">COUNTIF(CV$4:CV62, "Yes")</f>
        <v>2</v>
      </c>
      <c r="CX62" s="37">
        <f t="shared" ca="1" si="527"/>
        <v>731624.91183701344</v>
      </c>
      <c r="CY62" s="37">
        <f t="shared" ca="1" si="528"/>
        <v>8127.5123601932273</v>
      </c>
      <c r="CZ62" s="64">
        <f t="shared" ca="1" si="163"/>
        <v>739752.42419720662</v>
      </c>
      <c r="DA62" s="170" cm="1">
        <f t="array" aca="1" ref="DA62" ca="1">IF(MONTH($A62) = 1, _xlfn.LET(_xlpm.value, RAND(), _xlfn.IFS(_xlpm.value&lt;=0.6, 0.9/12, AND(_xlpm.value&gt;0.6, _xlpm.value&lt;=0.8), 0.36/12, _xlpm.value&gt;0.8, -0.06/12)), DA61)</f>
        <v>7.4999999999999997E-2</v>
      </c>
      <c r="DB62" t="str">
        <f t="shared" ca="1" si="911"/>
        <v>No</v>
      </c>
      <c r="DC62">
        <f ca="1">COUNTIF(DB$4:DB62, "Yes")</f>
        <v>4</v>
      </c>
      <c r="DD62" s="37">
        <f t="shared" ca="1" si="529"/>
        <v>680262.49114854482</v>
      </c>
      <c r="DE62" s="37">
        <f t="shared" ca="1" si="530"/>
        <v>22845.009618839875</v>
      </c>
      <c r="DF62" s="64">
        <f t="shared" ca="1" si="167"/>
        <v>703107.50076738466</v>
      </c>
      <c r="DG62" s="170" cm="1">
        <f t="array" aca="1" ref="DG62" ca="1">IF(MONTH($A62) = 1, _xlfn.LET(_xlpm.value, RAND(), _xlfn.IFS(_xlpm.value&lt;=0.6, 0.9/12, AND(_xlpm.value&gt;0.6, _xlpm.value&lt;=0.8), 0.36/12, _xlpm.value&gt;0.8, -0.06/12)), DG61)</f>
        <v>7.4999999999999997E-2</v>
      </c>
      <c r="DH62" t="str">
        <f t="shared" ca="1" si="912"/>
        <v>No</v>
      </c>
      <c r="DI62">
        <f ca="1">COUNTIF(DH$4:DH62, "Yes")</f>
        <v>2</v>
      </c>
      <c r="DJ62" s="37">
        <f t="shared" ca="1" si="531"/>
        <v>1029241.1817116537</v>
      </c>
      <c r="DK62" s="37">
        <f t="shared" ca="1" si="532"/>
        <v>14352.886555628731</v>
      </c>
      <c r="DL62" s="64">
        <f t="shared" ca="1" si="171"/>
        <v>1043594.0682672824</v>
      </c>
      <c r="DM62" s="170" cm="1">
        <f t="array" aca="1" ref="DM62" ca="1">IF(MONTH($A62) = 1, _xlfn.LET(_xlpm.value, RAND(), _xlfn.IFS(_xlpm.value&lt;=0.6, 0.9/12, AND(_xlpm.value&gt;0.6, _xlpm.value&lt;=0.8), 0.36/12, _xlpm.value&gt;0.8, -0.06/12)), DM61)</f>
        <v>7.4999999999999997E-2</v>
      </c>
      <c r="DN62" t="str">
        <f t="shared" ca="1" si="913"/>
        <v>Yes</v>
      </c>
      <c r="DO62">
        <f ca="1">COUNTIF(DN$4:DN62, "Yes")</f>
        <v>3</v>
      </c>
      <c r="DP62" s="37">
        <f t="shared" ca="1" si="533"/>
        <v>724557.97090714076</v>
      </c>
      <c r="DQ62" s="37">
        <f t="shared" ca="1" si="534"/>
        <v>11698.513916432208</v>
      </c>
      <c r="DR62" s="64">
        <f t="shared" ca="1" si="175"/>
        <v>736256.48482357292</v>
      </c>
      <c r="DS62" s="170" cm="1">
        <f t="array" aca="1" ref="DS62" ca="1">IF(MONTH($A62) = 1, _xlfn.LET(_xlpm.value, RAND(), _xlfn.IFS(_xlpm.value&lt;=0.6, 0.9/12, AND(_xlpm.value&gt;0.6, _xlpm.value&lt;=0.8), 0.36/12, _xlpm.value&gt;0.8, -0.06/12)), DS61)</f>
        <v>0.03</v>
      </c>
      <c r="DT62" t="str">
        <f t="shared" ca="1" si="914"/>
        <v>No</v>
      </c>
      <c r="DU62">
        <f ca="1">COUNTIF(DT$4:DT62, "Yes")</f>
        <v>3</v>
      </c>
      <c r="DV62" s="37">
        <f t="shared" ca="1" si="535"/>
        <v>361851.50063172908</v>
      </c>
      <c r="DW62" s="37">
        <f t="shared" ca="1" si="536"/>
        <v>23812.503407400258</v>
      </c>
      <c r="DX62" s="64">
        <f t="shared" ca="1" si="179"/>
        <v>385664.00403912936</v>
      </c>
      <c r="DY62" s="170" cm="1">
        <f t="array" aca="1" ref="DY62" ca="1">IF(MONTH($A62) = 1, _xlfn.LET(_xlpm.value, RAND(), _xlfn.IFS(_xlpm.value&lt;=0.6, 0.9/12, AND(_xlpm.value&gt;0.6, _xlpm.value&lt;=0.8), 0.36/12, _xlpm.value&gt;0.8, -0.06/12)), DY61)</f>
        <v>7.4999999999999997E-2</v>
      </c>
      <c r="DZ62" t="str">
        <f t="shared" ca="1" si="915"/>
        <v>No</v>
      </c>
      <c r="EA62">
        <f ca="1">COUNTIF(DZ$4:DZ62, "Yes")</f>
        <v>7</v>
      </c>
      <c r="EB62" s="37">
        <f t="shared" ca="1" si="537"/>
        <v>579662.03625359596</v>
      </c>
      <c r="EC62" s="37">
        <f t="shared" ca="1" si="538"/>
        <v>37871.13556212472</v>
      </c>
      <c r="ED62" s="64">
        <f t="shared" ca="1" si="183"/>
        <v>617533.17181572062</v>
      </c>
      <c r="EE62" s="170" cm="1">
        <f t="array" aca="1" ref="EE62" ca="1">IF(MONTH($A62) = 1, _xlfn.LET(_xlpm.value, RAND(), _xlfn.IFS(_xlpm.value&lt;=0.6, 0.9/12, AND(_xlpm.value&gt;0.6, _xlpm.value&lt;=0.8), 0.36/12, _xlpm.value&gt;0.8, -0.06/12)), EE61)</f>
        <v>-5.0000000000000001E-3</v>
      </c>
      <c r="EF62" t="str">
        <f t="shared" ca="1" si="916"/>
        <v>No</v>
      </c>
      <c r="EG62">
        <f ca="1">COUNTIF(EF$4:EF62, "Yes")</f>
        <v>3</v>
      </c>
      <c r="EH62" s="37">
        <f t="shared" ca="1" si="539"/>
        <v>192353.29944139445</v>
      </c>
      <c r="EI62" s="37">
        <f t="shared" ca="1" si="540"/>
        <v>18289.523791722422</v>
      </c>
      <c r="EJ62" s="64">
        <f t="shared" ca="1" si="187"/>
        <v>210642.82323311688</v>
      </c>
      <c r="EK62" s="170" cm="1">
        <f t="array" aca="1" ref="EK62" ca="1">IF(MONTH($A62) = 1, _xlfn.LET(_xlpm.value, RAND(), _xlfn.IFS(_xlpm.value&lt;=0.6, 0.9/12, AND(_xlpm.value&gt;0.6, _xlpm.value&lt;=0.8), 0.36/12, _xlpm.value&gt;0.8, -0.06/12)), EK61)</f>
        <v>-5.0000000000000001E-3</v>
      </c>
      <c r="EL62" t="str">
        <f t="shared" ca="1" si="917"/>
        <v>No</v>
      </c>
      <c r="EM62">
        <f ca="1">COUNTIF(EL$4:EL62, "Yes")</f>
        <v>4</v>
      </c>
      <c r="EN62" s="37">
        <f t="shared" ca="1" si="541"/>
        <v>133604.0297306854</v>
      </c>
      <c r="EO62" s="37">
        <f t="shared" ca="1" si="542"/>
        <v>27003.899193043075</v>
      </c>
      <c r="EP62" s="64">
        <f t="shared" ca="1" si="191"/>
        <v>160607.92892372847</v>
      </c>
      <c r="EQ62" s="170" cm="1">
        <f t="array" aca="1" ref="EQ62" ca="1">IF(MONTH($A62) = 1, _xlfn.LET(_xlpm.value, RAND(), _xlfn.IFS(_xlpm.value&lt;=0.6, 0.9/12, AND(_xlpm.value&gt;0.6, _xlpm.value&lt;=0.8), 0.36/12, _xlpm.value&gt;0.8, -0.06/12)), EQ61)</f>
        <v>7.4999999999999997E-2</v>
      </c>
      <c r="ER62" t="str">
        <f t="shared" ca="1" si="918"/>
        <v>No</v>
      </c>
      <c r="ES62">
        <f ca="1">COUNTIF(ER$4:ER62, "Yes")</f>
        <v>1</v>
      </c>
      <c r="ET62" s="37">
        <f t="shared" ca="1" si="543"/>
        <v>1297045.177809319</v>
      </c>
      <c r="EU62" s="37">
        <f t="shared" ca="1" si="544"/>
        <v>378.90017891352068</v>
      </c>
      <c r="EV62" s="64">
        <f t="shared" ca="1" si="195"/>
        <v>1297424.0779882325</v>
      </c>
      <c r="EW62" s="170" cm="1">
        <f t="array" aca="1" ref="EW62" ca="1">IF(MONTH($A62) = 1, _xlfn.LET(_xlpm.value, RAND(), _xlfn.IFS(_xlpm.value&lt;=0.6, 0.9/12, AND(_xlpm.value&gt;0.6, _xlpm.value&lt;=0.8), 0.36/12, _xlpm.value&gt;0.8, -0.06/12)), EW61)</f>
        <v>7.4999999999999997E-2</v>
      </c>
      <c r="EX62" t="str">
        <f t="shared" ca="1" si="919"/>
        <v>No</v>
      </c>
      <c r="EY62">
        <f ca="1">COUNTIF(EX$4:EX62, "Yes")</f>
        <v>2</v>
      </c>
      <c r="EZ62" s="37">
        <f t="shared" ca="1" si="545"/>
        <v>454018.65648870554</v>
      </c>
      <c r="FA62" s="37">
        <f t="shared" ca="1" si="546"/>
        <v>10311.154550392395</v>
      </c>
      <c r="FB62" s="64">
        <f t="shared" ca="1" si="199"/>
        <v>464329.81103909796</v>
      </c>
      <c r="FC62" s="170" cm="1">
        <f t="array" aca="1" ref="FC62" ca="1">IF(MONTH($A62) = 1, _xlfn.LET(_xlpm.value, RAND(), _xlfn.IFS(_xlpm.value&lt;=0.6, 0.9/12, AND(_xlpm.value&gt;0.6, _xlpm.value&lt;=0.8), 0.36/12, _xlpm.value&gt;0.8, -0.06/12)), FC61)</f>
        <v>7.4999999999999997E-2</v>
      </c>
      <c r="FD62" t="str">
        <f t="shared" ca="1" si="920"/>
        <v>Yes</v>
      </c>
      <c r="FE62">
        <f ca="1">COUNTIF(FD$4:FD62, "Yes")</f>
        <v>5</v>
      </c>
      <c r="FF62" s="37">
        <f t="shared" ca="1" si="547"/>
        <v>281043.68143305654</v>
      </c>
      <c r="FG62" s="37">
        <f t="shared" ca="1" si="548"/>
        <v>25294.07431876698</v>
      </c>
      <c r="FH62" s="64">
        <f t="shared" ca="1" si="203"/>
        <v>306337.75575182354</v>
      </c>
      <c r="FI62" s="170" cm="1">
        <f t="array" aca="1" ref="FI62" ca="1">IF(MONTH($A62) = 1, _xlfn.LET(_xlpm.value, RAND(), _xlfn.IFS(_xlpm.value&lt;=0.6, 0.9/12, AND(_xlpm.value&gt;0.6, _xlpm.value&lt;=0.8), 0.36/12, _xlpm.value&gt;0.8, -0.06/12)), FI61)</f>
        <v>7.4999999999999997E-2</v>
      </c>
      <c r="FJ62" t="str">
        <f t="shared" ca="1" si="921"/>
        <v>No</v>
      </c>
      <c r="FK62">
        <f ca="1">COUNTIF(FJ$4:FJ62, "Yes")</f>
        <v>1</v>
      </c>
      <c r="FL62" s="37">
        <f t="shared" ca="1" si="549"/>
        <v>728486.45611514268</v>
      </c>
      <c r="FM62" s="37">
        <f t="shared" ca="1" si="550"/>
        <v>7258.8636044967498</v>
      </c>
      <c r="FN62" s="64">
        <f t="shared" ca="1" si="207"/>
        <v>735745.31971963937</v>
      </c>
      <c r="FO62" s="170" cm="1">
        <f t="array" aca="1" ref="FO62" ca="1">IF(MONTH($A62) = 1, _xlfn.LET(_xlpm.value, RAND(), _xlfn.IFS(_xlpm.value&lt;=0.6, 0.9/12, AND(_xlpm.value&gt;0.6, _xlpm.value&lt;=0.8), 0.36/12, _xlpm.value&gt;0.8, -0.06/12)), FO61)</f>
        <v>7.4999999999999997E-2</v>
      </c>
      <c r="FP62" t="str">
        <f t="shared" ca="1" si="922"/>
        <v>No</v>
      </c>
      <c r="FQ62">
        <f ca="1">COUNTIF(FP$4:FP62, "Yes")</f>
        <v>2</v>
      </c>
      <c r="FR62" s="37">
        <f t="shared" ca="1" si="551"/>
        <v>1386434.9153203212</v>
      </c>
      <c r="FS62" s="37">
        <f t="shared" ca="1" si="552"/>
        <v>15920.425791134079</v>
      </c>
      <c r="FT62" s="64">
        <f t="shared" ca="1" si="211"/>
        <v>1402355.3411114553</v>
      </c>
      <c r="FU62" s="170" cm="1">
        <f t="array" aca="1" ref="FU62" ca="1">IF(MONTH($A62) = 1, _xlfn.LET(_xlpm.value, RAND(), _xlfn.IFS(_xlpm.value&lt;=0.6, 0.9/12, AND(_xlpm.value&gt;0.6, _xlpm.value&lt;=0.8), 0.36/12, _xlpm.value&gt;0.8, -0.06/12)), FU61)</f>
        <v>7.4999999999999997E-2</v>
      </c>
      <c r="FV62" t="str">
        <f t="shared" ca="1" si="923"/>
        <v>No</v>
      </c>
      <c r="FW62">
        <f ca="1">COUNTIF(FV$4:FV62, "Yes")</f>
        <v>3</v>
      </c>
      <c r="FX62" s="37">
        <f t="shared" ca="1" si="553"/>
        <v>402127.5738085616</v>
      </c>
      <c r="FY62" s="37">
        <f t="shared" ca="1" si="554"/>
        <v>18966.027901893998</v>
      </c>
      <c r="FZ62" s="64">
        <f t="shared" ca="1" si="215"/>
        <v>421093.60171045561</v>
      </c>
      <c r="GA62" s="170" cm="1">
        <f t="array" aca="1" ref="GA62" ca="1">IF(MONTH($A62) = 1, _xlfn.LET(_xlpm.value, RAND(), _xlfn.IFS(_xlpm.value&lt;=0.6, 0.9/12, AND(_xlpm.value&gt;0.6, _xlpm.value&lt;=0.8), 0.36/12, _xlpm.value&gt;0.8, -0.06/12)), GA61)</f>
        <v>7.4999999999999997E-2</v>
      </c>
      <c r="GB62" t="str">
        <f t="shared" ca="1" si="924"/>
        <v>No</v>
      </c>
      <c r="GC62">
        <f ca="1">COUNTIF(GB$4:GB62, "Yes")</f>
        <v>3</v>
      </c>
      <c r="GD62" s="37">
        <f t="shared" ca="1" si="555"/>
        <v>928672.72471250384</v>
      </c>
      <c r="GE62" s="37">
        <f t="shared" ca="1" si="556"/>
        <v>22885.172013033152</v>
      </c>
      <c r="GF62" s="64">
        <f t="shared" ca="1" si="219"/>
        <v>951557.89672553702</v>
      </c>
      <c r="GG62" s="170" cm="1">
        <f t="array" aca="1" ref="GG62" ca="1">IF(MONTH($A62) = 1, _xlfn.LET(_xlpm.value, RAND(), _xlfn.IFS(_xlpm.value&lt;=0.6, 0.9/12, AND(_xlpm.value&gt;0.6, _xlpm.value&lt;=0.8), 0.36/12, _xlpm.value&gt;0.8, -0.06/12)), GG61)</f>
        <v>-5.0000000000000001E-3</v>
      </c>
      <c r="GH62" t="str">
        <f t="shared" ca="1" si="925"/>
        <v>No</v>
      </c>
      <c r="GI62">
        <f ca="1">COUNTIF(GH$4:GH62, "Yes")</f>
        <v>1</v>
      </c>
      <c r="GJ62" s="37">
        <f t="shared" ca="1" si="557"/>
        <v>201238.72235782407</v>
      </c>
      <c r="GK62" s="37">
        <f t="shared" ca="1" si="558"/>
        <v>7587.1792392937332</v>
      </c>
      <c r="GL62" s="64">
        <f t="shared" ca="1" si="223"/>
        <v>208825.9015971178</v>
      </c>
      <c r="GM62" s="170" cm="1">
        <f t="array" aca="1" ref="GM62" ca="1">IF(MONTH($A62) = 1, _xlfn.LET(_xlpm.value, RAND(), _xlfn.IFS(_xlpm.value&lt;=0.6, 0.9/12, AND(_xlpm.value&gt;0.6, _xlpm.value&lt;=0.8), 0.36/12, _xlpm.value&gt;0.8, -0.06/12)), GM61)</f>
        <v>7.4999999999999997E-2</v>
      </c>
      <c r="GN62" t="str">
        <f t="shared" ca="1" si="926"/>
        <v>No</v>
      </c>
      <c r="GO62">
        <f ca="1">COUNTIF(GN$4:GN62, "Yes")</f>
        <v>2</v>
      </c>
      <c r="GP62" s="37">
        <f t="shared" ca="1" si="559"/>
        <v>1165901.4008269478</v>
      </c>
      <c r="GQ62" s="37">
        <f t="shared" ca="1" si="560"/>
        <v>15511.880483114759</v>
      </c>
      <c r="GR62" s="64">
        <f t="shared" ca="1" si="227"/>
        <v>1181413.2813100626</v>
      </c>
      <c r="GS62" s="170" cm="1">
        <f t="array" aca="1" ref="GS62" ca="1">IF(MONTH($A62) = 1, _xlfn.LET(_xlpm.value, RAND(), _xlfn.IFS(_xlpm.value&lt;=0.6, 0.9/12, AND(_xlpm.value&gt;0.6, _xlpm.value&lt;=0.8), 0.36/12, _xlpm.value&gt;0.8, -0.06/12)), GS61)</f>
        <v>7.4999999999999997E-2</v>
      </c>
      <c r="GT62" t="str">
        <f t="shared" ca="1" si="927"/>
        <v>No</v>
      </c>
      <c r="GU62">
        <f ca="1">COUNTIF(GT$4:GT62, "Yes")</f>
        <v>0</v>
      </c>
      <c r="GV62" s="37">
        <f t="shared" ca="1" si="561"/>
        <v>746788.50863784563</v>
      </c>
      <c r="GW62" s="37">
        <f t="shared" ca="1" si="562"/>
        <v>0</v>
      </c>
      <c r="GX62" s="64">
        <f t="shared" ca="1" si="231"/>
        <v>746788.50863784563</v>
      </c>
      <c r="GY62" s="170" cm="1">
        <f t="array" aca="1" ref="GY62" ca="1">IF(MONTH($A62) = 1, _xlfn.LET(_xlpm.value, RAND(), _xlfn.IFS(_xlpm.value&lt;=0.6, 0.9/12, AND(_xlpm.value&gt;0.6, _xlpm.value&lt;=0.8), 0.36/12, _xlpm.value&gt;0.8, -0.06/12)), GY61)</f>
        <v>-5.0000000000000001E-3</v>
      </c>
      <c r="GZ62" t="str">
        <f t="shared" ca="1" si="928"/>
        <v>No</v>
      </c>
      <c r="HA62">
        <f ca="1">COUNTIF(GZ$4:GZ62, "Yes")</f>
        <v>3</v>
      </c>
      <c r="HB62" s="37">
        <f t="shared" ca="1" si="563"/>
        <v>494875.03469082614</v>
      </c>
      <c r="HC62" s="37">
        <f t="shared" ca="1" si="564"/>
        <v>19674.907957397081</v>
      </c>
      <c r="HD62" s="64">
        <f t="shared" ca="1" si="235"/>
        <v>514549.94264822325</v>
      </c>
      <c r="HE62" s="170" cm="1">
        <f t="array" aca="1" ref="HE62" ca="1">IF(MONTH($A62) = 1, _xlfn.LET(_xlpm.value, RAND(), _xlfn.IFS(_xlpm.value&lt;=0.6, 0.9/12, AND(_xlpm.value&gt;0.6, _xlpm.value&lt;=0.8), 0.36/12, _xlpm.value&gt;0.8, -0.06/12)), HE61)</f>
        <v>-5.0000000000000001E-3</v>
      </c>
      <c r="HF62" t="str">
        <f t="shared" ca="1" si="929"/>
        <v>No</v>
      </c>
      <c r="HG62">
        <f ca="1">COUNTIF(HF$4:HF62, "Yes")</f>
        <v>3</v>
      </c>
      <c r="HH62" s="37">
        <f t="shared" ca="1" si="565"/>
        <v>223417.77351158095</v>
      </c>
      <c r="HI62" s="37">
        <f t="shared" ca="1" si="566"/>
        <v>14379.127767293516</v>
      </c>
      <c r="HJ62" s="64">
        <f t="shared" ca="1" si="239"/>
        <v>237796.90127887446</v>
      </c>
      <c r="HK62" s="170" cm="1">
        <f t="array" aca="1" ref="HK62" ca="1">IF(MONTH($A62) = 1, _xlfn.LET(_xlpm.value, RAND(), _xlfn.IFS(_xlpm.value&lt;=0.6, 0.9/12, AND(_xlpm.value&gt;0.6, _xlpm.value&lt;=0.8), 0.36/12, _xlpm.value&gt;0.8, -0.06/12)), HK61)</f>
        <v>7.4999999999999997E-2</v>
      </c>
      <c r="HL62" t="str">
        <f t="shared" ca="1" si="930"/>
        <v>No</v>
      </c>
      <c r="HM62">
        <f ca="1">COUNTIF(HL$4:HL62, "Yes")</f>
        <v>2</v>
      </c>
      <c r="HN62" s="37">
        <f t="shared" ca="1" si="567"/>
        <v>646907.30877738958</v>
      </c>
      <c r="HO62" s="37">
        <f t="shared" ca="1" si="568"/>
        <v>9489.5637229353397</v>
      </c>
      <c r="HP62" s="64">
        <f t="shared" ca="1" si="243"/>
        <v>656396.87250032497</v>
      </c>
      <c r="HQ62" s="170" cm="1">
        <f t="array" aca="1" ref="HQ62" ca="1">IF(MONTH($A62) = 1, _xlfn.LET(_xlpm.value, RAND(), _xlfn.IFS(_xlpm.value&lt;=0.6, 0.9/12, AND(_xlpm.value&gt;0.6, _xlpm.value&lt;=0.8), 0.36/12, _xlpm.value&gt;0.8, -0.06/12)), HQ61)</f>
        <v>0.03</v>
      </c>
      <c r="HR62" t="str">
        <f t="shared" ca="1" si="931"/>
        <v>No</v>
      </c>
      <c r="HS62">
        <f ca="1">COUNTIF(HR$4:HR62, "Yes")</f>
        <v>4</v>
      </c>
      <c r="HT62" s="37">
        <f t="shared" ca="1" si="569"/>
        <v>290821.1326968536</v>
      </c>
      <c r="HU62" s="37">
        <f t="shared" ca="1" si="570"/>
        <v>13728.648491306201</v>
      </c>
      <c r="HV62" s="64">
        <f t="shared" ca="1" si="247"/>
        <v>304549.78118815983</v>
      </c>
      <c r="HW62" s="170" cm="1">
        <f t="array" aca="1" ref="HW62" ca="1">IF(MONTH($A62) = 1, _xlfn.LET(_xlpm.value, RAND(), _xlfn.IFS(_xlpm.value&lt;=0.6, 0.9/12, AND(_xlpm.value&gt;0.6, _xlpm.value&lt;=0.8), 0.36/12, _xlpm.value&gt;0.8, -0.06/12)), HW61)</f>
        <v>7.4999999999999997E-2</v>
      </c>
      <c r="HX62" t="str">
        <f t="shared" ca="1" si="932"/>
        <v>No</v>
      </c>
      <c r="HY62">
        <f ca="1">COUNTIF(HX$4:HX62, "Yes")</f>
        <v>4</v>
      </c>
      <c r="HZ62" s="37">
        <f t="shared" ca="1" si="571"/>
        <v>1025410.0441492981</v>
      </c>
      <c r="IA62" s="37">
        <f t="shared" ca="1" si="572"/>
        <v>33586.079341428464</v>
      </c>
      <c r="IB62" s="64">
        <f t="shared" ca="1" si="251"/>
        <v>1058996.1234907266</v>
      </c>
      <c r="IC62" s="170" cm="1">
        <f t="array" aca="1" ref="IC62" ca="1">IF(MONTH($A62) = 1, _xlfn.LET(_xlpm.value, RAND(), _xlfn.IFS(_xlpm.value&lt;=0.6, 0.9/12, AND(_xlpm.value&gt;0.6, _xlpm.value&lt;=0.8), 0.36/12, _xlpm.value&gt;0.8, -0.06/12)), IC61)</f>
        <v>7.4999999999999997E-2</v>
      </c>
      <c r="ID62" t="str">
        <f t="shared" ca="1" si="933"/>
        <v>No</v>
      </c>
      <c r="IE62">
        <f ca="1">COUNTIF(ID$4:ID62, "Yes")</f>
        <v>3</v>
      </c>
      <c r="IF62" s="37">
        <f t="shared" ca="1" si="573"/>
        <v>812219.37745637621</v>
      </c>
      <c r="IG62" s="37">
        <f t="shared" ca="1" si="574"/>
        <v>14564.122824986622</v>
      </c>
      <c r="IH62" s="64">
        <f t="shared" ca="1" si="255"/>
        <v>826783.50028136279</v>
      </c>
      <c r="II62" s="170" cm="1">
        <f t="array" aca="1" ref="II62" ca="1">IF(MONTH($A62) = 1, _xlfn.LET(_xlpm.value, RAND(), _xlfn.IFS(_xlpm.value&lt;=0.6, 0.9/12, AND(_xlpm.value&gt;0.6, _xlpm.value&lt;=0.8), 0.36/12, _xlpm.value&gt;0.8, -0.06/12)), II61)</f>
        <v>7.4999999999999997E-2</v>
      </c>
      <c r="IJ62" t="str">
        <f t="shared" ca="1" si="934"/>
        <v>No</v>
      </c>
      <c r="IK62">
        <f ca="1">COUNTIF(IJ$4:IJ62, "Yes")</f>
        <v>6</v>
      </c>
      <c r="IL62" s="37">
        <f t="shared" ca="1" si="575"/>
        <v>350944.13208364235</v>
      </c>
      <c r="IM62" s="37">
        <f t="shared" ca="1" si="576"/>
        <v>33120.783369702032</v>
      </c>
      <c r="IN62" s="64">
        <f t="shared" ca="1" si="259"/>
        <v>384064.91545334441</v>
      </c>
      <c r="IO62" s="170" cm="1">
        <f t="array" aca="1" ref="IO62" ca="1">IF(MONTH($A62) = 1, _xlfn.LET(_xlpm.value, RAND(), _xlfn.IFS(_xlpm.value&lt;=0.6, 0.9/12, AND(_xlpm.value&gt;0.6, _xlpm.value&lt;=0.8), 0.36/12, _xlpm.value&gt;0.8, -0.06/12)), IO61)</f>
        <v>7.4999999999999997E-2</v>
      </c>
      <c r="IP62" t="str">
        <f t="shared" ca="1" si="935"/>
        <v>No</v>
      </c>
      <c r="IQ62">
        <f ca="1">COUNTIF(IP$4:IP62, "Yes")</f>
        <v>5</v>
      </c>
      <c r="IR62" s="37">
        <f t="shared" ca="1" si="577"/>
        <v>393599.52392817015</v>
      </c>
      <c r="IS62" s="37">
        <f t="shared" ca="1" si="578"/>
        <v>22785.299306176301</v>
      </c>
      <c r="IT62" s="64">
        <f t="shared" ca="1" si="263"/>
        <v>416384.82323434646</v>
      </c>
      <c r="IU62" s="170" cm="1">
        <f t="array" aca="1" ref="IU62" ca="1">IF(MONTH($A62) = 1, _xlfn.LET(_xlpm.value, RAND(), _xlfn.IFS(_xlpm.value&lt;=0.6, 0.9/12, AND(_xlpm.value&gt;0.6, _xlpm.value&lt;=0.8), 0.36/12, _xlpm.value&gt;0.8, -0.06/12)), IU61)</f>
        <v>-5.0000000000000001E-3</v>
      </c>
      <c r="IV62" t="str">
        <f t="shared" ca="1" si="936"/>
        <v>No</v>
      </c>
      <c r="IW62">
        <f ca="1">COUNTIF(IV$4:IV62, "Yes")</f>
        <v>4</v>
      </c>
      <c r="IX62" s="37">
        <f t="shared" ca="1" si="579"/>
        <v>460234.39816917537</v>
      </c>
      <c r="IY62" s="37">
        <f t="shared" ca="1" si="580"/>
        <v>24456.106863409597</v>
      </c>
      <c r="IZ62" s="64">
        <f t="shared" ca="1" si="267"/>
        <v>484690.50503258494</v>
      </c>
      <c r="JA62" s="170" cm="1">
        <f t="array" aca="1" ref="JA62" ca="1">IF(MONTH($A62) = 1, _xlfn.LET(_xlpm.value, RAND(), _xlfn.IFS(_xlpm.value&lt;=0.6, 0.9/12, AND(_xlpm.value&gt;0.6, _xlpm.value&lt;=0.8), 0.36/12, _xlpm.value&gt;0.8, -0.06/12)), JA61)</f>
        <v>0.03</v>
      </c>
      <c r="JB62" t="str">
        <f t="shared" ca="1" si="937"/>
        <v>No</v>
      </c>
      <c r="JC62">
        <f ca="1">COUNTIF(JB$4:JB62, "Yes")</f>
        <v>4</v>
      </c>
      <c r="JD62" s="37">
        <f t="shared" ca="1" si="581"/>
        <v>289774.24514535948</v>
      </c>
      <c r="JE62" s="37">
        <f t="shared" ca="1" si="582"/>
        <v>22162.22688181675</v>
      </c>
      <c r="JF62" s="64">
        <f t="shared" ca="1" si="271"/>
        <v>311936.47202717623</v>
      </c>
      <c r="JG62" s="170" cm="1">
        <f t="array" aca="1" ref="JG62" ca="1">IF(MONTH($A62) = 1, _xlfn.LET(_xlpm.value, RAND(), _xlfn.IFS(_xlpm.value&lt;=0.6, 0.9/12, AND(_xlpm.value&gt;0.6, _xlpm.value&lt;=0.8), 0.36/12, _xlpm.value&gt;0.8, -0.06/12)), JG61)</f>
        <v>7.4999999999999997E-2</v>
      </c>
      <c r="JH62" t="str">
        <f t="shared" ca="1" si="938"/>
        <v>No</v>
      </c>
      <c r="JI62">
        <f ca="1">COUNTIF(JH$4:JH62, "Yes")</f>
        <v>2</v>
      </c>
      <c r="JJ62" s="37">
        <f t="shared" ca="1" si="583"/>
        <v>925062.33897030784</v>
      </c>
      <c r="JK62" s="37">
        <f t="shared" ca="1" si="584"/>
        <v>5882.7436284467713</v>
      </c>
      <c r="JL62" s="64">
        <f t="shared" ca="1" si="275"/>
        <v>930945.08259875467</v>
      </c>
      <c r="JM62" s="170" cm="1">
        <f t="array" aca="1" ref="JM62" ca="1">IF(MONTH($A62) = 1, _xlfn.LET(_xlpm.value, RAND(), _xlfn.IFS(_xlpm.value&lt;=0.6, 0.9/12, AND(_xlpm.value&gt;0.6, _xlpm.value&lt;=0.8), 0.36/12, _xlpm.value&gt;0.8, -0.06/12)), JM61)</f>
        <v>0.03</v>
      </c>
      <c r="JN62" t="str">
        <f t="shared" ca="1" si="939"/>
        <v>No</v>
      </c>
      <c r="JO62">
        <f ca="1">COUNTIF(JN$4:JN62, "Yes")</f>
        <v>6</v>
      </c>
      <c r="JP62" s="37">
        <f t="shared" ca="1" si="585"/>
        <v>237976.44097454648</v>
      </c>
      <c r="JQ62" s="37">
        <f t="shared" ca="1" si="586"/>
        <v>37193.334732180636</v>
      </c>
      <c r="JR62" s="64">
        <f t="shared" ca="1" si="279"/>
        <v>275169.77570672712</v>
      </c>
      <c r="JS62" s="170" cm="1">
        <f t="array" aca="1" ref="JS62" ca="1">IF(MONTH($A62) = 1, _xlfn.LET(_xlpm.value, RAND(), _xlfn.IFS(_xlpm.value&lt;=0.6, 0.9/12, AND(_xlpm.value&gt;0.6, _xlpm.value&lt;=0.8), 0.36/12, _xlpm.value&gt;0.8, -0.06/12)), JS61)</f>
        <v>7.4999999999999997E-2</v>
      </c>
      <c r="JT62" t="str">
        <f t="shared" ca="1" si="940"/>
        <v>No</v>
      </c>
      <c r="JU62">
        <f ca="1">COUNTIF(JT$4:JT62, "Yes")</f>
        <v>2</v>
      </c>
      <c r="JV62" s="37">
        <f t="shared" ca="1" si="587"/>
        <v>470606.15061905509</v>
      </c>
      <c r="JW62" s="37">
        <f t="shared" ca="1" si="588"/>
        <v>12276.820518636747</v>
      </c>
      <c r="JX62" s="64">
        <f t="shared" ca="1" si="283"/>
        <v>482882.97113769181</v>
      </c>
      <c r="JY62" s="170" cm="1">
        <f t="array" aca="1" ref="JY62" ca="1">IF(MONTH($A62) = 1, _xlfn.LET(_xlpm.value, RAND(), _xlfn.IFS(_xlpm.value&lt;=0.6, 0.9/12, AND(_xlpm.value&gt;0.6, _xlpm.value&lt;=0.8), 0.36/12, _xlpm.value&gt;0.8, -0.06/12)), JY61)</f>
        <v>7.4999999999999997E-2</v>
      </c>
      <c r="JZ62" t="str">
        <f t="shared" ca="1" si="941"/>
        <v>No</v>
      </c>
      <c r="KA62">
        <f ca="1">COUNTIF(JZ$4:JZ62, "Yes")</f>
        <v>3</v>
      </c>
      <c r="KB62" s="37">
        <f t="shared" ca="1" si="589"/>
        <v>340115.63298767223</v>
      </c>
      <c r="KC62" s="37">
        <f t="shared" ca="1" si="590"/>
        <v>15884.500964162968</v>
      </c>
      <c r="KD62" s="64">
        <f t="shared" ca="1" si="287"/>
        <v>356000.13395183522</v>
      </c>
      <c r="KE62" s="170" cm="1">
        <f t="array" aca="1" ref="KE62" ca="1">IF(MONTH($A62) = 1, _xlfn.LET(_xlpm.value, RAND(), _xlfn.IFS(_xlpm.value&lt;=0.6, 0.9/12, AND(_xlpm.value&gt;0.6, _xlpm.value&lt;=0.8), 0.36/12, _xlpm.value&gt;0.8, -0.06/12)), KE61)</f>
        <v>7.4999999999999997E-2</v>
      </c>
      <c r="KF62" t="str">
        <f t="shared" ca="1" si="942"/>
        <v>No</v>
      </c>
      <c r="KG62">
        <f ca="1">COUNTIF(KF$4:KF62, "Yes")</f>
        <v>1</v>
      </c>
      <c r="KH62" s="37">
        <f t="shared" ca="1" si="591"/>
        <v>489630.31367537804</v>
      </c>
      <c r="KI62" s="37">
        <f t="shared" ca="1" si="592"/>
        <v>5896.1340329808008</v>
      </c>
      <c r="KJ62" s="64">
        <f t="shared" ca="1" si="291"/>
        <v>495526.44770835887</v>
      </c>
      <c r="KK62" s="170" cm="1">
        <f t="array" aca="1" ref="KK62" ca="1">IF(MONTH($A62) = 1, _xlfn.LET(_xlpm.value, RAND(), _xlfn.IFS(_xlpm.value&lt;=0.6, 0.9/12, AND(_xlpm.value&gt;0.6, _xlpm.value&lt;=0.8), 0.36/12, _xlpm.value&gt;0.8, -0.06/12)), KK61)</f>
        <v>7.4999999999999997E-2</v>
      </c>
      <c r="KL62" t="str">
        <f t="shared" ca="1" si="943"/>
        <v>No</v>
      </c>
      <c r="KM62">
        <f ca="1">COUNTIF(KL$4:KL62, "Yes")</f>
        <v>2</v>
      </c>
      <c r="KN62" s="37">
        <f t="shared" ca="1" si="593"/>
        <v>622617.07983676798</v>
      </c>
      <c r="KO62" s="37">
        <f t="shared" ca="1" si="594"/>
        <v>3801.7586503886673</v>
      </c>
      <c r="KP62" s="64">
        <f t="shared" ca="1" si="295"/>
        <v>626418.83848715667</v>
      </c>
      <c r="KQ62" s="170" cm="1">
        <f t="array" aca="1" ref="KQ62" ca="1">IF(MONTH($A62) = 1, _xlfn.LET(_xlpm.value, RAND(), _xlfn.IFS(_xlpm.value&lt;=0.6, 0.9/12, AND(_xlpm.value&gt;0.6, _xlpm.value&lt;=0.8), 0.36/12, _xlpm.value&gt;0.8, -0.06/12)), KQ61)</f>
        <v>7.4999999999999997E-2</v>
      </c>
      <c r="KR62" t="str">
        <f t="shared" ca="1" si="944"/>
        <v>No</v>
      </c>
      <c r="KS62">
        <f ca="1">COUNTIF(KR$4:KR62, "Yes")</f>
        <v>2</v>
      </c>
      <c r="KT62" s="37">
        <f t="shared" ca="1" si="595"/>
        <v>385373.85970728868</v>
      </c>
      <c r="KU62" s="37">
        <f t="shared" ca="1" si="596"/>
        <v>9333.0051116471077</v>
      </c>
      <c r="KV62" s="64">
        <f t="shared" ca="1" si="299"/>
        <v>394706.86481893581</v>
      </c>
      <c r="KW62" s="170" cm="1">
        <f t="array" aca="1" ref="KW62" ca="1">IF(MONTH($A62) = 1, _xlfn.LET(_xlpm.value, RAND(), _xlfn.IFS(_xlpm.value&lt;=0.6, 0.9/12, AND(_xlpm.value&gt;0.6, _xlpm.value&lt;=0.8), 0.36/12, _xlpm.value&gt;0.8, -0.06/12)), KW61)</f>
        <v>-5.0000000000000001E-3</v>
      </c>
      <c r="KX62" t="str">
        <f t="shared" ca="1" si="945"/>
        <v>Yes</v>
      </c>
      <c r="KY62">
        <f ca="1">COUNTIF(KX$4:KX62, "Yes")</f>
        <v>4</v>
      </c>
      <c r="KZ62" s="37">
        <f t="shared" ca="1" si="597"/>
        <v>107053.52857328337</v>
      </c>
      <c r="LA62" s="37">
        <f t="shared" ca="1" si="598"/>
        <v>15039.805078420197</v>
      </c>
      <c r="LB62" s="64">
        <f t="shared" ca="1" si="303"/>
        <v>122093.33365170356</v>
      </c>
      <c r="LC62" s="170" cm="1">
        <f t="array" aca="1" ref="LC62" ca="1">IF(MONTH($A62) = 1, _xlfn.LET(_xlpm.value, RAND(), _xlfn.IFS(_xlpm.value&lt;=0.6, 0.9/12, AND(_xlpm.value&gt;0.6, _xlpm.value&lt;=0.8), 0.36/12, _xlpm.value&gt;0.8, -0.06/12)), LC61)</f>
        <v>7.4999999999999997E-2</v>
      </c>
      <c r="LD62" t="str">
        <f t="shared" ca="1" si="946"/>
        <v>No</v>
      </c>
      <c r="LE62">
        <f ca="1">COUNTIF(LD$4:LD62, "Yes")</f>
        <v>2</v>
      </c>
      <c r="LF62" s="37">
        <f t="shared" ca="1" si="599"/>
        <v>623732.88631253364</v>
      </c>
      <c r="LG62" s="37">
        <f t="shared" ca="1" si="600"/>
        <v>4186.896903845307</v>
      </c>
      <c r="LH62" s="64">
        <f t="shared" ca="1" si="307"/>
        <v>627919.78321637888</v>
      </c>
      <c r="LI62" s="170" cm="1">
        <f t="array" aca="1" ref="LI62" ca="1">IF(MONTH($A62) = 1, _xlfn.LET(_xlpm.value, RAND(), _xlfn.IFS(_xlpm.value&lt;=0.6, 0.9/12, AND(_xlpm.value&gt;0.6, _xlpm.value&lt;=0.8), 0.36/12, _xlpm.value&gt;0.8, -0.06/12)), LI61)</f>
        <v>0.03</v>
      </c>
      <c r="LJ62" t="str">
        <f t="shared" ca="1" si="947"/>
        <v>No</v>
      </c>
      <c r="LK62">
        <f ca="1">COUNTIF(LJ$4:LJ62, "Yes")</f>
        <v>4</v>
      </c>
      <c r="LL62" s="37">
        <f t="shared" ca="1" si="601"/>
        <v>207341.8430671239</v>
      </c>
      <c r="LM62" s="37">
        <f t="shared" ca="1" si="602"/>
        <v>21283.709502097623</v>
      </c>
      <c r="LN62" s="64">
        <f t="shared" ca="1" si="311"/>
        <v>228625.55256922153</v>
      </c>
      <c r="LO62" s="170" cm="1">
        <f t="array" aca="1" ref="LO62" ca="1">IF(MONTH($A62) = 1, _xlfn.LET(_xlpm.value, RAND(), _xlfn.IFS(_xlpm.value&lt;=0.6, 0.9/12, AND(_xlpm.value&gt;0.6, _xlpm.value&lt;=0.8), 0.36/12, _xlpm.value&gt;0.8, -0.06/12)), LO61)</f>
        <v>0.03</v>
      </c>
      <c r="LP62" t="str">
        <f t="shared" ca="1" si="948"/>
        <v>No</v>
      </c>
      <c r="LQ62">
        <f ca="1">COUNTIF(LP$4:LP62, "Yes")</f>
        <v>5</v>
      </c>
      <c r="LR62" s="37">
        <f t="shared" ca="1" si="603"/>
        <v>269440.80352464644</v>
      </c>
      <c r="LS62" s="37">
        <f t="shared" ca="1" si="604"/>
        <v>27640.884338741242</v>
      </c>
      <c r="LT62" s="64">
        <f t="shared" ca="1" si="315"/>
        <v>297081.68786338769</v>
      </c>
      <c r="LU62" s="170" cm="1">
        <f t="array" aca="1" ref="LU62" ca="1">IF(MONTH($A62) = 1, _xlfn.LET(_xlpm.value, RAND(), _xlfn.IFS(_xlpm.value&lt;=0.6, 0.9/12, AND(_xlpm.value&gt;0.6, _xlpm.value&lt;=0.8), 0.36/12, _xlpm.value&gt;0.8, -0.06/12)), LU61)</f>
        <v>0.03</v>
      </c>
      <c r="LV62" t="str">
        <f t="shared" ca="1" si="949"/>
        <v>No</v>
      </c>
      <c r="LW62">
        <f ca="1">COUNTIF(LV$4:LV62, "Yes")</f>
        <v>3</v>
      </c>
      <c r="LX62" s="37">
        <f t="shared" ca="1" si="605"/>
        <v>751914.33051983174</v>
      </c>
      <c r="LY62" s="37">
        <f t="shared" ca="1" si="606"/>
        <v>13028.566008830816</v>
      </c>
      <c r="LZ62" s="64">
        <f t="shared" ca="1" si="319"/>
        <v>764942.89652866253</v>
      </c>
      <c r="MA62" s="170" cm="1">
        <f t="array" aca="1" ref="MA62" ca="1">IF(MONTH($A62) = 1, _xlfn.LET(_xlpm.value, RAND(), _xlfn.IFS(_xlpm.value&lt;=0.6, 0.9/12, AND(_xlpm.value&gt;0.6, _xlpm.value&lt;=0.8), 0.36/12, _xlpm.value&gt;0.8, -0.06/12)), MA61)</f>
        <v>-5.0000000000000001E-3</v>
      </c>
      <c r="MB62" t="str">
        <f t="shared" ca="1" si="950"/>
        <v>No</v>
      </c>
      <c r="MC62">
        <f ca="1">COUNTIF(MB$4:MB62, "Yes")</f>
        <v>2</v>
      </c>
      <c r="MD62" s="37">
        <f t="shared" ca="1" si="607"/>
        <v>136904.28879863006</v>
      </c>
      <c r="ME62" s="37">
        <f t="shared" ca="1" si="608"/>
        <v>4967.341119621381</v>
      </c>
      <c r="MF62" s="64">
        <f t="shared" ca="1" si="323"/>
        <v>141871.62991825145</v>
      </c>
      <c r="MG62" s="170" cm="1">
        <f t="array" aca="1" ref="MG62" ca="1">IF(MONTH($A62) = 1, _xlfn.LET(_xlpm.value, RAND(), _xlfn.IFS(_xlpm.value&lt;=0.6, 0.9/12, AND(_xlpm.value&gt;0.6, _xlpm.value&lt;=0.8), 0.36/12, _xlpm.value&gt;0.8, -0.06/12)), MG61)</f>
        <v>-5.0000000000000001E-3</v>
      </c>
      <c r="MH62" t="str">
        <f t="shared" ca="1" si="951"/>
        <v>No</v>
      </c>
      <c r="MI62">
        <f ca="1">COUNTIF(MH$4:MH62, "Yes")</f>
        <v>3</v>
      </c>
      <c r="MJ62" s="37">
        <f t="shared" ca="1" si="609"/>
        <v>502799.10190904886</v>
      </c>
      <c r="MK62" s="37">
        <f t="shared" ca="1" si="610"/>
        <v>20348.789901504308</v>
      </c>
      <c r="ML62" s="64">
        <f t="shared" ca="1" si="327"/>
        <v>523147.89181055315</v>
      </c>
      <c r="MM62" s="170" cm="1">
        <f t="array" aca="1" ref="MM62" ca="1">IF(MONTH($A62) = 1, _xlfn.LET(_xlpm.value, RAND(), _xlfn.IFS(_xlpm.value&lt;=0.6, 0.9/12, AND(_xlpm.value&gt;0.6, _xlpm.value&lt;=0.8), 0.36/12, _xlpm.value&gt;0.8, -0.06/12)), MM61)</f>
        <v>0.03</v>
      </c>
      <c r="MN62" t="str">
        <f t="shared" ca="1" si="952"/>
        <v>No</v>
      </c>
      <c r="MO62">
        <f ca="1">COUNTIF(MN$4:MN62, "Yes")</f>
        <v>6</v>
      </c>
      <c r="MP62" s="37">
        <f t="shared" ca="1" si="611"/>
        <v>483568.76718045102</v>
      </c>
      <c r="MQ62" s="37">
        <f t="shared" ca="1" si="612"/>
        <v>34633.325188276584</v>
      </c>
      <c r="MR62" s="64">
        <f t="shared" ca="1" si="331"/>
        <v>518202.09236872761</v>
      </c>
      <c r="MS62" s="170" cm="1">
        <f t="array" aca="1" ref="MS62" ca="1">IF(MONTH($A62) = 1, _xlfn.LET(_xlpm.value, RAND(), _xlfn.IFS(_xlpm.value&lt;=0.6, 0.9/12, AND(_xlpm.value&gt;0.6, _xlpm.value&lt;=0.8), 0.36/12, _xlpm.value&gt;0.8, -0.06/12)), MS61)</f>
        <v>7.4999999999999997E-2</v>
      </c>
      <c r="MT62" t="str">
        <f t="shared" ca="1" si="953"/>
        <v>No</v>
      </c>
      <c r="MU62">
        <f ca="1">COUNTIF(MT$4:MT62, "Yes")</f>
        <v>8</v>
      </c>
      <c r="MV62" s="37">
        <f t="shared" ca="1" si="613"/>
        <v>217679.90596442283</v>
      </c>
      <c r="MW62" s="37">
        <f t="shared" ca="1" si="614"/>
        <v>40167.11186820695</v>
      </c>
      <c r="MX62" s="64">
        <f t="shared" ca="1" si="335"/>
        <v>257847.01783262979</v>
      </c>
      <c r="MY62" s="170" cm="1">
        <f t="array" aca="1" ref="MY62" ca="1">IF(MONTH($A62) = 1, _xlfn.LET(_xlpm.value, RAND(), _xlfn.IFS(_xlpm.value&lt;=0.6, 0.9/12, AND(_xlpm.value&gt;0.6, _xlpm.value&lt;=0.8), 0.36/12, _xlpm.value&gt;0.8, -0.06/12)), MY61)</f>
        <v>7.4999999999999997E-2</v>
      </c>
      <c r="MZ62" t="str">
        <f t="shared" ca="1" si="954"/>
        <v>Yes</v>
      </c>
      <c r="NA62">
        <f ca="1">COUNTIF(MZ$4:MZ62, "Yes")</f>
        <v>2</v>
      </c>
      <c r="NB62" s="37">
        <f t="shared" ca="1" si="615"/>
        <v>1331468.0870010001</v>
      </c>
      <c r="NC62" s="37">
        <f t="shared" ca="1" si="616"/>
        <v>5395.223765277904</v>
      </c>
      <c r="ND62" s="64">
        <f t="shared" ca="1" si="339"/>
        <v>1336863.3107662781</v>
      </c>
      <c r="NE62" s="170" cm="1">
        <f t="array" aca="1" ref="NE62" ca="1">IF(MONTH($A62) = 1, _xlfn.LET(_xlpm.value, RAND(), _xlfn.IFS(_xlpm.value&lt;=0.6, 0.9/12, AND(_xlpm.value&gt;0.6, _xlpm.value&lt;=0.8), 0.36/12, _xlpm.value&gt;0.8, -0.06/12)), NE61)</f>
        <v>-5.0000000000000001E-3</v>
      </c>
      <c r="NF62" t="str">
        <f t="shared" ca="1" si="955"/>
        <v>No</v>
      </c>
      <c r="NG62">
        <f ca="1">COUNTIF(NF$4:NF62, "Yes")</f>
        <v>2</v>
      </c>
      <c r="NH62" s="37">
        <f t="shared" ca="1" si="617"/>
        <v>386773.99730599293</v>
      </c>
      <c r="NI62" s="37">
        <f t="shared" ca="1" si="618"/>
        <v>9967.2823517901015</v>
      </c>
      <c r="NJ62" s="64">
        <f t="shared" ca="1" si="343"/>
        <v>396741.27965778304</v>
      </c>
      <c r="NK62" s="170" cm="1">
        <f t="array" aca="1" ref="NK62" ca="1">IF(MONTH($A62) = 1, _xlfn.LET(_xlpm.value, RAND(), _xlfn.IFS(_xlpm.value&lt;=0.6, 0.9/12, AND(_xlpm.value&gt;0.6, _xlpm.value&lt;=0.8), 0.36/12, _xlpm.value&gt;0.8, -0.06/12)), NK61)</f>
        <v>-5.0000000000000001E-3</v>
      </c>
      <c r="NL62" t="str">
        <f t="shared" ca="1" si="956"/>
        <v>No</v>
      </c>
      <c r="NM62">
        <f ca="1">COUNTIF(NL$4:NL62, "Yes")</f>
        <v>4</v>
      </c>
      <c r="NN62" s="37">
        <f t="shared" ca="1" si="619"/>
        <v>185902.93901339418</v>
      </c>
      <c r="NO62" s="37">
        <f t="shared" ca="1" si="620"/>
        <v>33881.51431350295</v>
      </c>
      <c r="NP62" s="64">
        <f t="shared" ca="1" si="347"/>
        <v>219784.45332689711</v>
      </c>
      <c r="NQ62" s="170" cm="1">
        <f t="array" aca="1" ref="NQ62" ca="1">IF(MONTH($A62) = 1, _xlfn.LET(_xlpm.value, RAND(), _xlfn.IFS(_xlpm.value&lt;=0.6, 0.9/12, AND(_xlpm.value&gt;0.6, _xlpm.value&lt;=0.8), 0.36/12, _xlpm.value&gt;0.8, -0.06/12)), NQ61)</f>
        <v>7.4999999999999997E-2</v>
      </c>
      <c r="NR62" t="str">
        <f t="shared" ca="1" si="957"/>
        <v>No</v>
      </c>
      <c r="NS62">
        <f ca="1">COUNTIF(NR$4:NR62, "Yes")</f>
        <v>4</v>
      </c>
      <c r="NT62" s="37">
        <f t="shared" ca="1" si="621"/>
        <v>207033.57381772506</v>
      </c>
      <c r="NU62" s="37">
        <f t="shared" ca="1" si="622"/>
        <v>23933.791310579625</v>
      </c>
      <c r="NV62" s="64">
        <f t="shared" ca="1" si="351"/>
        <v>230967.36512830469</v>
      </c>
      <c r="NW62" s="170" cm="1">
        <f t="array" aca="1" ref="NW62" ca="1">IF(MONTH($A62) = 1, _xlfn.LET(_xlpm.value, RAND(), _xlfn.IFS(_xlpm.value&lt;=0.6, 0.9/12, AND(_xlpm.value&gt;0.6, _xlpm.value&lt;=0.8), 0.36/12, _xlpm.value&gt;0.8, -0.06/12)), NW61)</f>
        <v>7.4999999999999997E-2</v>
      </c>
      <c r="NX62" t="str">
        <f t="shared" ca="1" si="958"/>
        <v>No</v>
      </c>
      <c r="NY62">
        <f ca="1">COUNTIF(NX$4:NX62, "Yes")</f>
        <v>5</v>
      </c>
      <c r="NZ62" s="37">
        <f t="shared" ca="1" si="623"/>
        <v>625381.49343339622</v>
      </c>
      <c r="OA62" s="37">
        <f t="shared" ca="1" si="624"/>
        <v>37209.972171949128</v>
      </c>
      <c r="OB62" s="64">
        <f t="shared" ca="1" si="355"/>
        <v>662591.46560534532</v>
      </c>
      <c r="OC62" s="170" cm="1">
        <f t="array" aca="1" ref="OC62" ca="1">IF(MONTH($A62) = 1, _xlfn.LET(_xlpm.value, RAND(), _xlfn.IFS(_xlpm.value&lt;=0.6, 0.9/12, AND(_xlpm.value&gt;0.6, _xlpm.value&lt;=0.8), 0.36/12, _xlpm.value&gt;0.8, -0.06/12)), OC61)</f>
        <v>-5.0000000000000001E-3</v>
      </c>
      <c r="OD62" t="str">
        <f t="shared" ca="1" si="959"/>
        <v>No</v>
      </c>
      <c r="OE62">
        <f ca="1">COUNTIF(OD$4:OD62, "Yes")</f>
        <v>4</v>
      </c>
      <c r="OF62" s="37">
        <f t="shared" ca="1" si="625"/>
        <v>189281.21470378406</v>
      </c>
      <c r="OG62" s="37">
        <f t="shared" ca="1" si="626"/>
        <v>17313.541026577244</v>
      </c>
      <c r="OH62" s="64">
        <f t="shared" ca="1" si="359"/>
        <v>206594.7557303613</v>
      </c>
      <c r="OI62" s="170" cm="1">
        <f t="array" aca="1" ref="OI62" ca="1">IF(MONTH($A62) = 1, _xlfn.LET(_xlpm.value, RAND(), _xlfn.IFS(_xlpm.value&lt;=0.6, 0.9/12, AND(_xlpm.value&gt;0.6, _xlpm.value&lt;=0.8), 0.36/12, _xlpm.value&gt;0.8, -0.06/12)), OI61)</f>
        <v>-5.0000000000000001E-3</v>
      </c>
      <c r="OJ62" t="str">
        <f t="shared" ca="1" si="960"/>
        <v>No</v>
      </c>
      <c r="OK62">
        <f ca="1">COUNTIF(OJ$4:OJ62, "Yes")</f>
        <v>7</v>
      </c>
      <c r="OL62" s="37">
        <f t="shared" ca="1" si="627"/>
        <v>296409.5189387016</v>
      </c>
      <c r="OM62" s="37">
        <f t="shared" ca="1" si="628"/>
        <v>42649.51988413011</v>
      </c>
      <c r="ON62" s="64">
        <f t="shared" ca="1" si="363"/>
        <v>339059.0388228317</v>
      </c>
      <c r="OO62" s="170" cm="1">
        <f t="array" aca="1" ref="OO62" ca="1">IF(MONTH($A62) = 1, _xlfn.LET(_xlpm.value, RAND(), _xlfn.IFS(_xlpm.value&lt;=0.6, 0.9/12, AND(_xlpm.value&gt;0.6, _xlpm.value&lt;=0.8), 0.36/12, _xlpm.value&gt;0.8, -0.06/12)), OO61)</f>
        <v>7.4999999999999997E-2</v>
      </c>
      <c r="OP62" t="str">
        <f t="shared" ca="1" si="961"/>
        <v>No</v>
      </c>
      <c r="OQ62">
        <f ca="1">COUNTIF(OP$4:OP62, "Yes")</f>
        <v>3</v>
      </c>
      <c r="OR62" s="37">
        <f t="shared" ca="1" si="629"/>
        <v>561766.03914829553</v>
      </c>
      <c r="OS62" s="37">
        <f t="shared" ca="1" si="630"/>
        <v>15828.046162916575</v>
      </c>
      <c r="OT62" s="64">
        <f t="shared" ca="1" si="367"/>
        <v>577594.08531121211</v>
      </c>
      <c r="OU62" s="170" cm="1">
        <f t="array" aca="1" ref="OU62" ca="1">IF(MONTH($A62) = 1, _xlfn.LET(_xlpm.value, RAND(), _xlfn.IFS(_xlpm.value&lt;=0.6, 0.9/12, AND(_xlpm.value&gt;0.6, _xlpm.value&lt;=0.8), 0.36/12, _xlpm.value&gt;0.8, -0.06/12)), OU61)</f>
        <v>7.4999999999999997E-2</v>
      </c>
      <c r="OV62" t="str">
        <f t="shared" ca="1" si="962"/>
        <v>No</v>
      </c>
      <c r="OW62">
        <f ca="1">COUNTIF(OV$4:OV62, "Yes")</f>
        <v>2</v>
      </c>
      <c r="OX62" s="37">
        <f t="shared" ca="1" si="631"/>
        <v>445524.40403534105</v>
      </c>
      <c r="OY62" s="37">
        <f t="shared" ca="1" si="632"/>
        <v>16977.217134273771</v>
      </c>
      <c r="OZ62" s="64">
        <f t="shared" ca="1" si="371"/>
        <v>462501.62116961484</v>
      </c>
      <c r="PA62" s="170" cm="1">
        <f t="array" aca="1" ref="PA62" ca="1">IF(MONTH($A62) = 1, _xlfn.LET(_xlpm.value, RAND(), _xlfn.IFS(_xlpm.value&lt;=0.6, 0.9/12, AND(_xlpm.value&gt;0.6, _xlpm.value&lt;=0.8), 0.36/12, _xlpm.value&gt;0.8, -0.06/12)), PA61)</f>
        <v>-5.0000000000000001E-3</v>
      </c>
      <c r="PB62" t="str">
        <f t="shared" ca="1" si="963"/>
        <v>No</v>
      </c>
      <c r="PC62">
        <f ca="1">COUNTIF(PB$4:PB62, "Yes")</f>
        <v>4</v>
      </c>
      <c r="PD62" s="37">
        <f t="shared" ca="1" si="633"/>
        <v>264557.78028784529</v>
      </c>
      <c r="PE62" s="37">
        <f t="shared" ca="1" si="634"/>
        <v>18946.794317877859</v>
      </c>
      <c r="PF62" s="64">
        <f t="shared" ca="1" si="375"/>
        <v>283504.57460572314</v>
      </c>
      <c r="PG62" s="170" cm="1">
        <f t="array" aca="1" ref="PG62" ca="1">IF(MONTH($A62) = 1, _xlfn.LET(_xlpm.value, RAND(), _xlfn.IFS(_xlpm.value&lt;=0.6, 0.9/12, AND(_xlpm.value&gt;0.6, _xlpm.value&lt;=0.8), 0.36/12, _xlpm.value&gt;0.8, -0.06/12)), PG61)</f>
        <v>-5.0000000000000001E-3</v>
      </c>
      <c r="PH62" t="str">
        <f t="shared" ca="1" si="964"/>
        <v>No</v>
      </c>
      <c r="PI62">
        <f ca="1">COUNTIF(PH$4:PH62, "Yes")</f>
        <v>5</v>
      </c>
      <c r="PJ62" s="37">
        <f t="shared" ca="1" si="635"/>
        <v>185078.19460030869</v>
      </c>
      <c r="PK62" s="37">
        <f t="shared" ca="1" si="636"/>
        <v>25315.886988877854</v>
      </c>
      <c r="PL62" s="64">
        <f t="shared" ca="1" si="379"/>
        <v>210394.08158918653</v>
      </c>
      <c r="PM62" s="170" cm="1">
        <f t="array" aca="1" ref="PM62" ca="1">IF(MONTH($A62) = 1, _xlfn.LET(_xlpm.value, RAND(), _xlfn.IFS(_xlpm.value&lt;=0.6, 0.9/12, AND(_xlpm.value&gt;0.6, _xlpm.value&lt;=0.8), 0.36/12, _xlpm.value&gt;0.8, -0.06/12)), PM61)</f>
        <v>-5.0000000000000001E-3</v>
      </c>
      <c r="PN62" t="str">
        <f t="shared" ca="1" si="965"/>
        <v>No</v>
      </c>
      <c r="PO62">
        <f ca="1">COUNTIF(PN$4:PN62, "Yes")</f>
        <v>2</v>
      </c>
      <c r="PP62" s="37">
        <f t="shared" ca="1" si="637"/>
        <v>361179.02806316485</v>
      </c>
      <c r="PQ62" s="37">
        <f t="shared" ca="1" si="638"/>
        <v>13034.701301149178</v>
      </c>
      <c r="PR62" s="64">
        <f t="shared" ca="1" si="383"/>
        <v>374213.729364314</v>
      </c>
      <c r="PS62" s="170" cm="1">
        <f t="array" aca="1" ref="PS62" ca="1">IF(MONTH($A62) = 1, _xlfn.LET(_xlpm.value, RAND(), _xlfn.IFS(_xlpm.value&lt;=0.6, 0.9/12, AND(_xlpm.value&gt;0.6, _xlpm.value&lt;=0.8), 0.36/12, _xlpm.value&gt;0.8, -0.06/12)), PS61)</f>
        <v>7.4999999999999997E-2</v>
      </c>
      <c r="PT62" t="str">
        <f t="shared" ca="1" si="966"/>
        <v>No</v>
      </c>
      <c r="PU62">
        <f ca="1">COUNTIF(PT$4:PT62, "Yes")</f>
        <v>3</v>
      </c>
      <c r="PV62" s="37">
        <f t="shared" ca="1" si="639"/>
        <v>271266.16009536164</v>
      </c>
      <c r="PW62" s="37">
        <f t="shared" ca="1" si="640"/>
        <v>12058.083233134037</v>
      </c>
      <c r="PX62" s="64">
        <f t="shared" ca="1" si="387"/>
        <v>283324.24332849571</v>
      </c>
      <c r="PY62" s="170" cm="1">
        <f t="array" aca="1" ref="PY62" ca="1">IF(MONTH($A62) = 1, _xlfn.LET(_xlpm.value, RAND(), _xlfn.IFS(_xlpm.value&lt;=0.6, 0.9/12, AND(_xlpm.value&gt;0.6, _xlpm.value&lt;=0.8), 0.36/12, _xlpm.value&gt;0.8, -0.06/12)), PY61)</f>
        <v>7.4999999999999997E-2</v>
      </c>
      <c r="PZ62" t="str">
        <f t="shared" ca="1" si="967"/>
        <v>No</v>
      </c>
      <c r="QA62">
        <f ca="1">COUNTIF(PZ$4:PZ62, "Yes")</f>
        <v>4</v>
      </c>
      <c r="QB62" s="37">
        <f t="shared" ca="1" si="641"/>
        <v>964877.13820493745</v>
      </c>
      <c r="QC62" s="37">
        <f t="shared" ca="1" si="642"/>
        <v>19079.109710065535</v>
      </c>
      <c r="QD62" s="64">
        <f t="shared" ca="1" si="391"/>
        <v>983956.24791500298</v>
      </c>
      <c r="QE62" s="170" cm="1">
        <f t="array" aca="1" ref="QE62" ca="1">IF(MONTH($A62) = 1, _xlfn.LET(_xlpm.value, RAND(), _xlfn.IFS(_xlpm.value&lt;=0.6, 0.9/12, AND(_xlpm.value&gt;0.6, _xlpm.value&lt;=0.8), 0.36/12, _xlpm.value&gt;0.8, -0.06/12)), QE61)</f>
        <v>7.4999999999999997E-2</v>
      </c>
      <c r="QF62" t="str">
        <f t="shared" ca="1" si="968"/>
        <v>No</v>
      </c>
      <c r="QG62">
        <f ca="1">COUNTIF(QF$4:QF62, "Yes")</f>
        <v>1</v>
      </c>
      <c r="QH62" s="37">
        <f t="shared" ca="1" si="643"/>
        <v>668718.91303811583</v>
      </c>
      <c r="QI62" s="37">
        <f t="shared" ca="1" si="644"/>
        <v>7094.9098523389002</v>
      </c>
      <c r="QJ62" s="64">
        <f t="shared" ca="1" si="395"/>
        <v>675813.82289045479</v>
      </c>
      <c r="QK62" s="170" cm="1">
        <f t="array" aca="1" ref="QK62" ca="1">IF(MONTH($A62) = 1, _xlfn.LET(_xlpm.value, RAND(), _xlfn.IFS(_xlpm.value&lt;=0.6, 0.9/12, AND(_xlpm.value&gt;0.6, _xlpm.value&lt;=0.8), 0.36/12, _xlpm.value&gt;0.8, -0.06/12)), QK61)</f>
        <v>0.03</v>
      </c>
      <c r="QL62" t="str">
        <f t="shared" ca="1" si="969"/>
        <v>No</v>
      </c>
      <c r="QM62">
        <f ca="1">COUNTIF(QL$4:QL62, "Yes")</f>
        <v>4</v>
      </c>
      <c r="QN62" s="37">
        <f t="shared" ca="1" si="645"/>
        <v>202246.40797484873</v>
      </c>
      <c r="QO62" s="37">
        <f t="shared" ca="1" si="646"/>
        <v>30753.396529282418</v>
      </c>
      <c r="QP62" s="64">
        <f t="shared" ca="1" si="399"/>
        <v>232999.80450413114</v>
      </c>
      <c r="QQ62" s="170" cm="1">
        <f t="array" aca="1" ref="QQ62" ca="1">IF(MONTH($A62) = 1, _xlfn.LET(_xlpm.value, RAND(), _xlfn.IFS(_xlpm.value&lt;=0.6, 0.9/12, AND(_xlpm.value&gt;0.6, _xlpm.value&lt;=0.8), 0.36/12, _xlpm.value&gt;0.8, -0.06/12)), QQ61)</f>
        <v>7.4999999999999997E-2</v>
      </c>
      <c r="QR62" t="str">
        <f t="shared" ca="1" si="970"/>
        <v>No</v>
      </c>
      <c r="QS62">
        <f ca="1">COUNTIF(QR$4:QR62, "Yes")</f>
        <v>5</v>
      </c>
      <c r="QT62" s="37">
        <f t="shared" ca="1" si="647"/>
        <v>334118.45118105569</v>
      </c>
      <c r="QU62" s="37">
        <f t="shared" ca="1" si="648"/>
        <v>26120.22131121303</v>
      </c>
      <c r="QV62" s="64">
        <f t="shared" ca="1" si="403"/>
        <v>360238.67249226873</v>
      </c>
      <c r="QW62" s="170" cm="1">
        <f t="array" aca="1" ref="QW62" ca="1">IF(MONTH($A62) = 1, _xlfn.LET(_xlpm.value, RAND(), _xlfn.IFS(_xlpm.value&lt;=0.6, 0.9/12, AND(_xlpm.value&gt;0.6, _xlpm.value&lt;=0.8), 0.36/12, _xlpm.value&gt;0.8, -0.06/12)), QW61)</f>
        <v>0.03</v>
      </c>
      <c r="QX62" t="str">
        <f t="shared" ca="1" si="971"/>
        <v>No</v>
      </c>
      <c r="QY62">
        <f ca="1">COUNTIF(QX$4:QX62, "Yes")</f>
        <v>1</v>
      </c>
      <c r="QZ62" s="37">
        <f t="shared" ca="1" si="649"/>
        <v>1005458.1650581277</v>
      </c>
      <c r="RA62" s="37">
        <f t="shared" ca="1" si="650"/>
        <v>7094.9098523389002</v>
      </c>
      <c r="RB62" s="64">
        <f t="shared" ca="1" si="407"/>
        <v>1012553.0749104667</v>
      </c>
      <c r="RC62" s="170" cm="1">
        <f t="array" aca="1" ref="RC62" ca="1">IF(MONTH($A62) = 1, _xlfn.LET(_xlpm.value, RAND(), _xlfn.IFS(_xlpm.value&lt;=0.6, 0.9/12, AND(_xlpm.value&gt;0.6, _xlpm.value&lt;=0.8), 0.36/12, _xlpm.value&gt;0.8, -0.06/12)), RC61)</f>
        <v>7.4999999999999997E-2</v>
      </c>
      <c r="RD62" t="str">
        <f t="shared" ca="1" si="972"/>
        <v>No</v>
      </c>
      <c r="RE62">
        <f ca="1">COUNTIF(RD$4:RD62, "Yes")</f>
        <v>2</v>
      </c>
      <c r="RF62" s="37">
        <f t="shared" ca="1" si="651"/>
        <v>414045.16139023635</v>
      </c>
      <c r="RG62" s="37">
        <f t="shared" ca="1" si="652"/>
        <v>15104.987141930073</v>
      </c>
      <c r="RH62" s="64">
        <f t="shared" ca="1" si="411"/>
        <v>429150.14853216644</v>
      </c>
      <c r="RI62" s="170" cm="1">
        <f t="array" aca="1" ref="RI62" ca="1">IF(MONTH($A62) = 1, _xlfn.LET(_xlpm.value, RAND(), _xlfn.IFS(_xlpm.value&lt;=0.6, 0.9/12, AND(_xlpm.value&gt;0.6, _xlpm.value&lt;=0.8), 0.36/12, _xlpm.value&gt;0.8, -0.06/12)), RI61)</f>
        <v>7.4999999999999997E-2</v>
      </c>
      <c r="RJ62" t="str">
        <f t="shared" ca="1" si="973"/>
        <v>Yes</v>
      </c>
      <c r="RK62">
        <f ca="1">COUNTIF(RJ$4:RJ62, "Yes")</f>
        <v>3</v>
      </c>
      <c r="RL62" s="37">
        <f t="shared" ca="1" si="653"/>
        <v>343411.45327143982</v>
      </c>
      <c r="RM62" s="37">
        <f t="shared" ca="1" si="654"/>
        <v>14105.056038356277</v>
      </c>
      <c r="RN62" s="64">
        <f t="shared" ca="1" si="415"/>
        <v>357516.50930979609</v>
      </c>
      <c r="RO62" s="170" cm="1">
        <f t="array" aca="1" ref="RO62" ca="1">IF(MONTH($A62) = 1, _xlfn.LET(_xlpm.value, RAND(), _xlfn.IFS(_xlpm.value&lt;=0.6, 0.9/12, AND(_xlpm.value&gt;0.6, _xlpm.value&lt;=0.8), 0.36/12, _xlpm.value&gt;0.8, -0.06/12)), RO61)</f>
        <v>7.4999999999999997E-2</v>
      </c>
      <c r="RP62" t="str">
        <f t="shared" ca="1" si="974"/>
        <v>No</v>
      </c>
      <c r="RQ62">
        <f ca="1">COUNTIF(RP$4:RP62, "Yes")</f>
        <v>3</v>
      </c>
      <c r="RR62" s="37">
        <f t="shared" ca="1" si="655"/>
        <v>542497.12775233109</v>
      </c>
      <c r="RS62" s="37">
        <f t="shared" ca="1" si="656"/>
        <v>10108.793103668808</v>
      </c>
      <c r="RT62" s="64">
        <f t="shared" ca="1" si="419"/>
        <v>552605.92085599992</v>
      </c>
      <c r="RU62" s="170" cm="1">
        <f t="array" aca="1" ref="RU62" ca="1">IF(MONTH($A62) = 1, _xlfn.LET(_xlpm.value, RAND(), _xlfn.IFS(_xlpm.value&lt;=0.6, 0.9/12, AND(_xlpm.value&gt;0.6, _xlpm.value&lt;=0.8), 0.36/12, _xlpm.value&gt;0.8, -0.06/12)), RU61)</f>
        <v>7.4999999999999997E-2</v>
      </c>
      <c r="RV62" t="str">
        <f t="shared" ca="1" si="975"/>
        <v>No</v>
      </c>
      <c r="RW62">
        <f ca="1">COUNTIF(RV$4:RV62, "Yes")</f>
        <v>2</v>
      </c>
      <c r="RX62" s="37">
        <f t="shared" ca="1" si="657"/>
        <v>746452.02678538579</v>
      </c>
      <c r="RY62" s="37">
        <f t="shared" ca="1" si="658"/>
        <v>14070.422042292294</v>
      </c>
      <c r="RZ62" s="64">
        <f t="shared" ca="1" si="423"/>
        <v>760522.4488276781</v>
      </c>
      <c r="SA62" s="170" cm="1">
        <f t="array" aca="1" ref="SA62" ca="1">IF(MONTH($A62) = 1, _xlfn.LET(_xlpm.value, RAND(), _xlfn.IFS(_xlpm.value&lt;=0.6, 0.9/12, AND(_xlpm.value&gt;0.6, _xlpm.value&lt;=0.8), 0.36/12, _xlpm.value&gt;0.8, -0.06/12)), SA61)</f>
        <v>7.4999999999999997E-2</v>
      </c>
      <c r="SB62" t="str">
        <f t="shared" ca="1" si="976"/>
        <v>No</v>
      </c>
      <c r="SC62">
        <f ca="1">COUNTIF(SB$4:SB62, "Yes")</f>
        <v>3</v>
      </c>
      <c r="SD62" s="37">
        <f t="shared" ca="1" si="659"/>
        <v>258714.81804612037</v>
      </c>
      <c r="SE62" s="37">
        <f t="shared" ca="1" si="660"/>
        <v>20117.116011396018</v>
      </c>
      <c r="SF62" s="64">
        <f t="shared" ca="1" si="427"/>
        <v>278831.9340575164</v>
      </c>
      <c r="SG62" s="170" cm="1">
        <f t="array" aca="1" ref="SG62" ca="1">IF(MONTH($A62) = 1, _xlfn.LET(_xlpm.value, RAND(), _xlfn.IFS(_xlpm.value&lt;=0.6, 0.9/12, AND(_xlpm.value&gt;0.6, _xlpm.value&lt;=0.8), 0.36/12, _xlpm.value&gt;0.8, -0.06/12)), SG61)</f>
        <v>0.03</v>
      </c>
      <c r="SH62" t="str">
        <f t="shared" ca="1" si="977"/>
        <v>No</v>
      </c>
      <c r="SI62">
        <f ca="1">COUNTIF(SH$4:SH62, "Yes")</f>
        <v>3</v>
      </c>
      <c r="SJ62" s="37">
        <f t="shared" ca="1" si="661"/>
        <v>331455.88684045686</v>
      </c>
      <c r="SK62" s="37">
        <f t="shared" ca="1" si="662"/>
        <v>8454.382106439165</v>
      </c>
      <c r="SL62" s="64">
        <f t="shared" ca="1" si="431"/>
        <v>339910.26894689602</v>
      </c>
      <c r="SM62" s="170" cm="1">
        <f t="array" aca="1" ref="SM62" ca="1">IF(MONTH($A62) = 1, _xlfn.LET(_xlpm.value, RAND(), _xlfn.IFS(_xlpm.value&lt;=0.6, 0.9/12, AND(_xlpm.value&gt;0.6, _xlpm.value&lt;=0.8), 0.36/12, _xlpm.value&gt;0.8, -0.06/12)), SM61)</f>
        <v>7.4999999999999997E-2</v>
      </c>
      <c r="SN62" t="str">
        <f t="shared" ca="1" si="978"/>
        <v>No</v>
      </c>
      <c r="SO62">
        <f ca="1">COUNTIF(SN$4:SN62, "Yes")</f>
        <v>4</v>
      </c>
      <c r="SP62" s="37">
        <f t="shared" ca="1" si="663"/>
        <v>501832.42515608604</v>
      </c>
      <c r="SQ62" s="37">
        <f t="shared" ca="1" si="664"/>
        <v>22868.208783357575</v>
      </c>
      <c r="SR62" s="64">
        <f t="shared" ca="1" si="435"/>
        <v>524700.63393944362</v>
      </c>
      <c r="SS62" s="170" cm="1">
        <f t="array" aca="1" ref="SS62" ca="1">IF(MONTH($A62) = 1, _xlfn.LET(_xlpm.value, RAND(), _xlfn.IFS(_xlpm.value&lt;=0.6, 0.9/12, AND(_xlpm.value&gt;0.6, _xlpm.value&lt;=0.8), 0.36/12, _xlpm.value&gt;0.8, -0.06/12)), SS61)</f>
        <v>7.4999999999999997E-2</v>
      </c>
      <c r="ST62" t="str">
        <f t="shared" ca="1" si="979"/>
        <v>No</v>
      </c>
      <c r="SU62">
        <f ca="1">COUNTIF(ST$4:ST62, "Yes")</f>
        <v>2</v>
      </c>
      <c r="SV62" s="37">
        <f t="shared" ca="1" si="665"/>
        <v>822971.80027730286</v>
      </c>
      <c r="SW62" s="37">
        <f t="shared" ca="1" si="666"/>
        <v>9764.82439578095</v>
      </c>
      <c r="SX62" s="64">
        <f t="shared" ca="1" si="439"/>
        <v>832736.62467308377</v>
      </c>
      <c r="SY62" s="170" cm="1">
        <f t="array" aca="1" ref="SY62" ca="1">IF(MONTH($A62) = 1, _xlfn.LET(_xlpm.value, RAND(), _xlfn.IFS(_xlpm.value&lt;=0.6, 0.9/12, AND(_xlpm.value&gt;0.6, _xlpm.value&lt;=0.8), 0.36/12, _xlpm.value&gt;0.8, -0.06/12)), SY61)</f>
        <v>7.4999999999999997E-2</v>
      </c>
      <c r="SZ62" t="str">
        <f t="shared" ca="1" si="980"/>
        <v>No</v>
      </c>
      <c r="TA62">
        <f ca="1">COUNTIF(SZ$4:SZ62, "Yes")</f>
        <v>1</v>
      </c>
      <c r="TB62" s="37">
        <f t="shared" ca="1" si="667"/>
        <v>323370.80752954428</v>
      </c>
      <c r="TC62" s="37">
        <f t="shared" ca="1" si="668"/>
        <v>7258.8636044967498</v>
      </c>
      <c r="TD62" s="64">
        <f t="shared" ca="1" si="443"/>
        <v>330629.67113404104</v>
      </c>
      <c r="TE62" s="170" cm="1">
        <f t="array" aca="1" ref="TE62" ca="1">IF(MONTH($A62) = 1, _xlfn.LET(_xlpm.value, RAND(), _xlfn.IFS(_xlpm.value&lt;=0.6, 0.9/12, AND(_xlpm.value&gt;0.6, _xlpm.value&lt;=0.8), 0.36/12, _xlpm.value&gt;0.8, -0.06/12)), TE61)</f>
        <v>0.03</v>
      </c>
      <c r="TF62" t="str">
        <f t="shared" ca="1" si="981"/>
        <v>No</v>
      </c>
      <c r="TG62">
        <f ca="1">COUNTIF(TF$4:TF62, "Yes")</f>
        <v>2</v>
      </c>
      <c r="TH62" s="37">
        <f t="shared" ca="1" si="669"/>
        <v>618704.757505961</v>
      </c>
      <c r="TI62" s="37">
        <f t="shared" ca="1" si="670"/>
        <v>16705.422540760348</v>
      </c>
      <c r="TJ62" s="64">
        <f t="shared" ca="1" si="447"/>
        <v>635410.18004672136</v>
      </c>
      <c r="TK62" s="170" cm="1">
        <f t="array" aca="1" ref="TK62" ca="1">IF(MONTH($A62) = 1, _xlfn.LET(_xlpm.value, RAND(), _xlfn.IFS(_xlpm.value&lt;=0.6, 0.9/12, AND(_xlpm.value&gt;0.6, _xlpm.value&lt;=0.8), 0.36/12, _xlpm.value&gt;0.8, -0.06/12)), TK61)</f>
        <v>7.4999999999999997E-2</v>
      </c>
      <c r="TL62" t="str">
        <f t="shared" ca="1" si="982"/>
        <v>No</v>
      </c>
      <c r="TM62">
        <f ca="1">COUNTIF(TL$4:TL62, "Yes")</f>
        <v>2</v>
      </c>
      <c r="TN62" s="37">
        <f t="shared" ca="1" si="671"/>
        <v>1348157.4839246068</v>
      </c>
      <c r="TO62" s="37">
        <f t="shared" ca="1" si="672"/>
        <v>12300.762073616799</v>
      </c>
      <c r="TP62" s="64">
        <f t="shared" ca="1" si="451"/>
        <v>1360458.2459982235</v>
      </c>
      <c r="TQ62" s="170" cm="1">
        <f t="array" aca="1" ref="TQ62" ca="1">IF(MONTH($A62) = 1, _xlfn.LET(_xlpm.value, RAND(), _xlfn.IFS(_xlpm.value&lt;=0.6, 0.9/12, AND(_xlpm.value&gt;0.6, _xlpm.value&lt;=0.8), 0.36/12, _xlpm.value&gt;0.8, -0.06/12)), TQ61)</f>
        <v>0.03</v>
      </c>
      <c r="TR62" t="str">
        <f t="shared" ca="1" si="983"/>
        <v>No</v>
      </c>
      <c r="TS62">
        <f ca="1">COUNTIF(TR$4:TR62, "Yes")</f>
        <v>1</v>
      </c>
      <c r="TT62" s="37">
        <f t="shared" ca="1" si="673"/>
        <v>285530.4795639409</v>
      </c>
      <c r="TU62" s="37">
        <f t="shared" ca="1" si="674"/>
        <v>568.58603505346207</v>
      </c>
      <c r="TV62" s="64">
        <f t="shared" ca="1" si="455"/>
        <v>286099.06559899438</v>
      </c>
      <c r="TW62" s="170" cm="1">
        <f t="array" aca="1" ref="TW62" ca="1">IF(MONTH($A62) = 1, _xlfn.LET(_xlpm.value, RAND(), _xlfn.IFS(_xlpm.value&lt;=0.6, 0.9/12, AND(_xlpm.value&gt;0.6, _xlpm.value&lt;=0.8), 0.36/12, _xlpm.value&gt;0.8, -0.06/12)), TW61)</f>
        <v>7.4999999999999997E-2</v>
      </c>
      <c r="TX62" t="str">
        <f t="shared" ca="1" si="984"/>
        <v>No</v>
      </c>
      <c r="TY62">
        <f ca="1">COUNTIF(TX$4:TX62, "Yes")</f>
        <v>4</v>
      </c>
      <c r="TZ62" s="37">
        <f t="shared" ca="1" si="675"/>
        <v>957720.10692121333</v>
      </c>
      <c r="UA62" s="37">
        <f t="shared" ca="1" si="676"/>
        <v>19218.647902065622</v>
      </c>
      <c r="UB62" s="64">
        <f t="shared" ca="1" si="459"/>
        <v>976938.75482327898</v>
      </c>
      <c r="UC62" s="170" cm="1">
        <f t="array" aca="1" ref="UC62" ca="1">IF(MONTH($A62) = 1, _xlfn.LET(_xlpm.value, RAND(), _xlfn.IFS(_xlpm.value&lt;=0.6, 0.9/12, AND(_xlpm.value&gt;0.6, _xlpm.value&lt;=0.8), 0.36/12, _xlpm.value&gt;0.8, -0.06/12)), UC61)</f>
        <v>7.4999999999999997E-2</v>
      </c>
      <c r="UD62" t="str">
        <f t="shared" ca="1" si="985"/>
        <v>No</v>
      </c>
      <c r="UE62">
        <f ca="1">COUNTIF(UD$4:UD62, "Yes")</f>
        <v>4</v>
      </c>
      <c r="UF62" s="37">
        <f t="shared" ca="1" si="677"/>
        <v>327134.41959467542</v>
      </c>
      <c r="UG62" s="37">
        <f t="shared" ca="1" si="678"/>
        <v>28697.983330331987</v>
      </c>
      <c r="UH62" s="64">
        <f t="shared" ca="1" si="463"/>
        <v>355832.40292500739</v>
      </c>
      <c r="UI62" s="170" cm="1">
        <f t="array" aca="1" ref="UI62" ca="1">IF(MONTH($A62) = 1, _xlfn.LET(_xlpm.value, RAND(), _xlfn.IFS(_xlpm.value&lt;=0.6, 0.9/12, AND(_xlpm.value&gt;0.6, _xlpm.value&lt;=0.8), 0.36/12, _xlpm.value&gt;0.8, -0.06/12)), UI61)</f>
        <v>7.4999999999999997E-2</v>
      </c>
      <c r="UJ62" t="str">
        <f t="shared" ca="1" si="986"/>
        <v>No</v>
      </c>
      <c r="UK62">
        <f ca="1">COUNTIF(UJ$4:UJ62, "Yes")</f>
        <v>3</v>
      </c>
      <c r="UL62" s="37">
        <f t="shared" ca="1" si="679"/>
        <v>558524.98653666151</v>
      </c>
      <c r="UM62" s="37">
        <f t="shared" ca="1" si="680"/>
        <v>17499.887165218701</v>
      </c>
      <c r="UN62" s="64">
        <f t="shared" ca="1" si="467"/>
        <v>576024.87370188022</v>
      </c>
      <c r="UO62" s="170" cm="1">
        <f t="array" aca="1" ref="UO62" ca="1">IF(MONTH($A62) = 1, _xlfn.LET(_xlpm.value, RAND(), _xlfn.IFS(_xlpm.value&lt;=0.6, 0.9/12, AND(_xlpm.value&gt;0.6, _xlpm.value&lt;=0.8), 0.36/12, _xlpm.value&gt;0.8, -0.06/12)), UO61)</f>
        <v>7.4999999999999997E-2</v>
      </c>
      <c r="UP62" t="str">
        <f t="shared" ca="1" si="987"/>
        <v>No</v>
      </c>
      <c r="UQ62">
        <f ca="1">COUNTIF(UP$4:UP62, "Yes")</f>
        <v>3</v>
      </c>
      <c r="UR62" s="37">
        <f t="shared" ca="1" si="681"/>
        <v>474686.35594459693</v>
      </c>
      <c r="US62" s="37">
        <f t="shared" ca="1" si="682"/>
        <v>14068.957361262243</v>
      </c>
      <c r="UT62" s="64">
        <f t="shared" ca="1" si="471"/>
        <v>488755.31330585916</v>
      </c>
      <c r="UU62" s="170" cm="1">
        <f t="array" aca="1" ref="UU62" ca="1">IF(MONTH($A62) = 1, _xlfn.LET(_xlpm.value, RAND(), _xlfn.IFS(_xlpm.value&lt;=0.6, 0.9/12, AND(_xlpm.value&gt;0.6, _xlpm.value&lt;=0.8), 0.36/12, _xlpm.value&gt;0.8, -0.06/12)), UU61)</f>
        <v>-5.0000000000000001E-3</v>
      </c>
      <c r="UV62" t="str">
        <f t="shared" ca="1" si="988"/>
        <v>No</v>
      </c>
      <c r="UW62">
        <f ca="1">COUNTIF(UV$4:UV62, "Yes")</f>
        <v>5</v>
      </c>
      <c r="UX62" s="37">
        <f t="shared" ca="1" si="683"/>
        <v>184775.86888163455</v>
      </c>
      <c r="UY62" s="37">
        <f t="shared" ca="1" si="684"/>
        <v>32396.141692834201</v>
      </c>
      <c r="UZ62" s="64">
        <f t="shared" ca="1" si="475"/>
        <v>217172.01057446876</v>
      </c>
      <c r="VA62" s="170" cm="1">
        <f t="array" aca="1" ref="VA62" ca="1">IF(MONTH($A62) = 1, _xlfn.LET(_xlpm.value, RAND(), _xlfn.IFS(_xlpm.value&lt;=0.6, 0.9/12, AND(_xlpm.value&gt;0.6, _xlpm.value&lt;=0.8), 0.36/12, _xlpm.value&gt;0.8, -0.06/12)), VA61)</f>
        <v>-5.0000000000000001E-3</v>
      </c>
      <c r="VB62" t="str">
        <f t="shared" ca="1" si="989"/>
        <v>Yes</v>
      </c>
      <c r="VC62">
        <f ca="1">COUNTIF(VB$4:VB62, "Yes")</f>
        <v>1</v>
      </c>
      <c r="VD62" s="37">
        <f t="shared" ca="1" si="685"/>
        <v>736056.5042869756</v>
      </c>
      <c r="VE62" s="37">
        <f t="shared" ca="1" si="686"/>
        <v>189.37154400000003</v>
      </c>
      <c r="VF62" s="64">
        <f t="shared" ca="1" si="479"/>
        <v>736245.87583097559</v>
      </c>
      <c r="VG62" s="170" cm="1">
        <f t="array" aca="1" ref="VG62" ca="1">IF(MONTH($A62) = 1, _xlfn.LET(_xlpm.value, RAND(), _xlfn.IFS(_xlpm.value&lt;=0.6, 0.9/12, AND(_xlpm.value&gt;0.6, _xlpm.value&lt;=0.8), 0.36/12, _xlpm.value&gt;0.8, -0.06/12)), VG61)</f>
        <v>0.03</v>
      </c>
      <c r="VH62" t="str">
        <f t="shared" ca="1" si="990"/>
        <v>No</v>
      </c>
      <c r="VI62">
        <f ca="1">COUNTIF(VH$4:VH62, "Yes")</f>
        <v>1</v>
      </c>
      <c r="VJ62" s="37">
        <f t="shared" ca="1" si="687"/>
        <v>454289.43448665546</v>
      </c>
      <c r="VK62" s="37">
        <f t="shared" ca="1" si="688"/>
        <v>4517.8561276738101</v>
      </c>
      <c r="VL62" s="64">
        <f t="shared" ca="1" si="483"/>
        <v>458807.29061432928</v>
      </c>
      <c r="VM62" s="170" cm="1">
        <f t="array" aca="1" ref="VM62" ca="1">IF(MONTH($A62) = 1, _xlfn.LET(_xlpm.value, RAND(), _xlfn.IFS(_xlpm.value&lt;=0.6, 0.9/12, AND(_xlpm.value&gt;0.6, _xlpm.value&lt;=0.8), 0.36/12, _xlpm.value&gt;0.8, -0.06/12)), VM61)</f>
        <v>-5.0000000000000001E-3</v>
      </c>
      <c r="VN62" t="str">
        <f t="shared" ca="1" si="991"/>
        <v>No</v>
      </c>
      <c r="VO62">
        <f ca="1">COUNTIF(VN$4:VN62, "Yes")</f>
        <v>3</v>
      </c>
      <c r="VP62" s="37">
        <f t="shared" ca="1" si="689"/>
        <v>362452.3948276774</v>
      </c>
      <c r="VQ62" s="37">
        <f t="shared" ca="1" si="690"/>
        <v>12570.778297275843</v>
      </c>
      <c r="VR62" s="64">
        <f t="shared" ca="1" si="487"/>
        <v>375023.17312495323</v>
      </c>
      <c r="VS62" s="170" cm="1">
        <f t="array" aca="1" ref="VS62" ca="1">IF(MONTH($A62) = 1, _xlfn.LET(_xlpm.value, RAND(), _xlfn.IFS(_xlpm.value&lt;=0.6, 0.9/12, AND(_xlpm.value&gt;0.6, _xlpm.value&lt;=0.8), 0.36/12, _xlpm.value&gt;0.8, -0.06/12)), VS61)</f>
        <v>-5.0000000000000001E-3</v>
      </c>
      <c r="VT62" t="str">
        <f t="shared" ca="1" si="992"/>
        <v>No</v>
      </c>
      <c r="VU62">
        <f ca="1">COUNTIF(VT$4:VT62, "Yes")</f>
        <v>3</v>
      </c>
      <c r="VV62" s="37">
        <f t="shared" ca="1" si="691"/>
        <v>226171.37154018835</v>
      </c>
      <c r="VW62" s="37">
        <f t="shared" ca="1" si="692"/>
        <v>15033.17975761615</v>
      </c>
      <c r="VX62" s="64">
        <f t="shared" ca="1" si="491"/>
        <v>241204.55129780452</v>
      </c>
      <c r="VY62" s="170" cm="1">
        <f t="array" aca="1" ref="VY62" ca="1">IF(MONTH($A62) = 1, _xlfn.LET(_xlpm.value, RAND(), _xlfn.IFS(_xlpm.value&lt;=0.6, 0.9/12, AND(_xlpm.value&gt;0.6, _xlpm.value&lt;=0.8), 0.36/12, _xlpm.value&gt;0.8, -0.06/12)), VY61)</f>
        <v>7.4999999999999997E-2</v>
      </c>
      <c r="VZ62" t="str">
        <f t="shared" ca="1" si="993"/>
        <v>No</v>
      </c>
      <c r="WA62">
        <f ca="1">COUNTIF(VZ$4:VZ62, "Yes")</f>
        <v>4</v>
      </c>
      <c r="WB62" s="37">
        <f t="shared" ca="1" si="693"/>
        <v>636565.53008651885</v>
      </c>
      <c r="WC62" s="37">
        <f t="shared" ca="1" si="694"/>
        <v>19964.551161552718</v>
      </c>
      <c r="WD62" s="64">
        <f t="shared" ca="1" si="495"/>
        <v>656530.08124807151</v>
      </c>
      <c r="WE62" s="14"/>
      <c r="WH62" s="37"/>
      <c r="WI62" s="37"/>
      <c r="WJ62" s="1"/>
      <c r="WK62" s="14"/>
      <c r="WN62" s="37"/>
      <c r="WO62" s="37"/>
      <c r="WP62" s="1"/>
      <c r="WQ62" s="14"/>
      <c r="WT62" s="37"/>
      <c r="WU62" s="37"/>
      <c r="WV62" s="1"/>
      <c r="WW62" s="14"/>
      <c r="WZ62" s="37"/>
      <c r="XA62" s="37"/>
      <c r="XB62" s="1"/>
      <c r="XC62" s="14"/>
      <c r="XF62" s="37"/>
      <c r="XG62" s="37"/>
      <c r="XH62" s="1"/>
      <c r="XI62" s="14"/>
      <c r="XL62" s="37"/>
      <c r="XM62" s="37"/>
      <c r="XN62" s="1"/>
      <c r="XO62" s="14"/>
      <c r="XR62" s="37"/>
      <c r="XS62" s="37"/>
      <c r="XT62" s="1"/>
      <c r="XU62" s="14"/>
      <c r="XX62" s="37"/>
      <c r="XY62" s="37"/>
      <c r="XZ62" s="1"/>
      <c r="YA62" s="14"/>
      <c r="YD62" s="37"/>
      <c r="YE62" s="37"/>
      <c r="YF62" s="1"/>
      <c r="YG62" s="14"/>
      <c r="YJ62" s="37"/>
      <c r="YK62" s="37"/>
      <c r="YL62" s="1"/>
      <c r="YM62" s="14"/>
      <c r="YP62" s="37"/>
      <c r="YQ62" s="37"/>
      <c r="YR62" s="1"/>
      <c r="YS62" s="14"/>
      <c r="YV62" s="37"/>
      <c r="YW62" s="37"/>
      <c r="YX62" s="1"/>
      <c r="YY62" s="14"/>
      <c r="ZB62" s="37"/>
      <c r="ZC62" s="37"/>
      <c r="ZD62" s="1"/>
      <c r="ZE62" s="14"/>
      <c r="ZH62" s="37"/>
      <c r="ZI62" s="37"/>
      <c r="ZJ62" s="1"/>
      <c r="ZK62" s="14"/>
      <c r="ZN62" s="37"/>
      <c r="ZO62" s="37"/>
      <c r="ZP62" s="1"/>
      <c r="ZQ62" s="14"/>
      <c r="ZT62" s="37"/>
      <c r="ZU62" s="37"/>
      <c r="ZV62" s="1"/>
      <c r="ZW62" s="14"/>
      <c r="ZZ62" s="37"/>
      <c r="AAA62" s="37"/>
      <c r="AAB62" s="1"/>
      <c r="AAC62" s="14"/>
      <c r="AAF62" s="37"/>
      <c r="AAG62" s="37"/>
      <c r="AAH62" s="1"/>
      <c r="AAI62" s="14"/>
      <c r="AAL62" s="37"/>
      <c r="AAM62" s="37"/>
      <c r="AAN62" s="1"/>
      <c r="AAO62" s="14"/>
      <c r="AAR62" s="37"/>
      <c r="AAS62" s="37"/>
      <c r="AAT62" s="1"/>
      <c r="AAU62" s="14"/>
      <c r="AAX62" s="37"/>
      <c r="AAY62" s="37"/>
      <c r="AAZ62" s="1"/>
      <c r="ABA62" s="14"/>
      <c r="ABD62" s="37"/>
      <c r="ABE62" s="37"/>
      <c r="ABF62" s="1"/>
      <c r="ABG62" s="14"/>
      <c r="ABJ62" s="37"/>
      <c r="ABK62" s="37"/>
      <c r="ABL62" s="1"/>
      <c r="ABM62" s="14"/>
      <c r="ABP62" s="37"/>
      <c r="ABQ62" s="37"/>
      <c r="ABR62" s="1"/>
      <c r="ABS62" s="14"/>
      <c r="ABV62" s="37"/>
      <c r="ABW62" s="37"/>
      <c r="ABX62" s="1"/>
      <c r="ABY62" s="14"/>
      <c r="ACB62" s="37"/>
      <c r="ACC62" s="37"/>
      <c r="ACD62" s="1"/>
      <c r="ACE62" s="14"/>
      <c r="ACH62" s="37"/>
      <c r="ACI62" s="37"/>
      <c r="ACJ62" s="1"/>
      <c r="ACK62" s="14"/>
      <c r="ACN62" s="37"/>
      <c r="ACO62" s="37"/>
      <c r="ACP62" s="1"/>
      <c r="ACQ62" s="14"/>
      <c r="ACT62" s="37"/>
      <c r="ACU62" s="37"/>
      <c r="ACV62" s="1"/>
      <c r="ACW62" s="14"/>
      <c r="ACZ62" s="37"/>
      <c r="ADA62" s="37"/>
      <c r="ADB62" s="1"/>
      <c r="ADC62" s="14"/>
      <c r="ADF62" s="37"/>
      <c r="ADG62" s="37"/>
      <c r="ADH62" s="1"/>
      <c r="ADI62" s="14"/>
      <c r="ADL62" s="37"/>
      <c r="ADM62" s="37"/>
      <c r="ADN62" s="1"/>
      <c r="ADO62" s="14"/>
      <c r="ADR62" s="37"/>
      <c r="ADS62" s="37"/>
      <c r="ADT62" s="1"/>
      <c r="ADU62" s="14"/>
      <c r="ADX62" s="37"/>
      <c r="ADY62" s="37"/>
      <c r="ADZ62" s="1"/>
      <c r="AEA62" s="14"/>
      <c r="AED62" s="37"/>
      <c r="AEE62" s="37"/>
      <c r="AEF62" s="1"/>
      <c r="AEG62" s="14"/>
      <c r="AEJ62" s="37"/>
      <c r="AEK62" s="37"/>
      <c r="AEL62" s="1"/>
      <c r="AEM62" s="14"/>
      <c r="AEP62" s="37"/>
      <c r="AEQ62" s="37"/>
      <c r="AER62" s="1"/>
      <c r="AES62" s="14"/>
      <c r="AEV62" s="37"/>
      <c r="AEW62" s="37"/>
      <c r="AEX62" s="1"/>
      <c r="AEY62" s="14"/>
      <c r="AFB62" s="37"/>
      <c r="AFC62" s="37"/>
      <c r="AFD62" s="1"/>
      <c r="AFE62" s="14"/>
      <c r="AFH62" s="37"/>
      <c r="AFI62" s="37"/>
      <c r="AFJ62" s="1"/>
      <c r="AFK62" s="14"/>
      <c r="AFN62" s="37"/>
      <c r="AFO62" s="37"/>
      <c r="AFP62" s="1"/>
      <c r="AFQ62" s="14"/>
      <c r="AFT62" s="37"/>
      <c r="AFU62" s="37"/>
      <c r="AFV62" s="1"/>
      <c r="AFW62" s="14"/>
      <c r="AFZ62" s="37"/>
      <c r="AGA62" s="37"/>
      <c r="AGB62" s="1"/>
      <c r="AGC62" s="14"/>
      <c r="AGF62" s="37"/>
      <c r="AGG62" s="37"/>
      <c r="AGH62" s="1"/>
      <c r="AGI62" s="14"/>
      <c r="AGL62" s="37"/>
      <c r="AGM62" s="37"/>
      <c r="AGN62" s="1"/>
      <c r="AGO62" s="14"/>
      <c r="AGR62" s="37"/>
      <c r="AGS62" s="37"/>
      <c r="AGT62" s="1"/>
      <c r="AGU62" s="14"/>
      <c r="AGX62" s="37"/>
      <c r="AGY62" s="37"/>
      <c r="AGZ62" s="1"/>
      <c r="AHA62" s="14"/>
      <c r="AHD62" s="37"/>
      <c r="AHE62" s="37"/>
      <c r="AHF62" s="1"/>
      <c r="AHG62" s="14"/>
      <c r="AHJ62" s="37"/>
      <c r="AHK62" s="37"/>
      <c r="AHL62" s="1"/>
      <c r="AHM62" s="14"/>
      <c r="AHP62" s="37"/>
      <c r="AHQ62" s="37"/>
      <c r="AHR62" s="1"/>
      <c r="AHS62" s="14"/>
      <c r="AHV62" s="37"/>
      <c r="AHW62" s="37"/>
      <c r="AHX62" s="1"/>
      <c r="AHY62" s="14"/>
      <c r="AIB62" s="37"/>
      <c r="AIC62" s="37"/>
      <c r="AID62" s="1"/>
      <c r="AIE62" s="14"/>
      <c r="AIH62" s="37"/>
      <c r="AII62" s="37"/>
      <c r="AIJ62" s="1"/>
      <c r="AIK62" s="14"/>
      <c r="AIN62" s="37"/>
      <c r="AIO62" s="37"/>
      <c r="AIP62" s="1"/>
      <c r="AIQ62" s="14"/>
      <c r="AIT62" s="37"/>
      <c r="AIU62" s="37"/>
      <c r="AIV62" s="1"/>
      <c r="AIW62" s="14"/>
      <c r="AIZ62" s="37"/>
      <c r="AJA62" s="37"/>
      <c r="AJB62" s="1"/>
      <c r="AJC62" s="14"/>
      <c r="AJF62" s="37"/>
      <c r="AJG62" s="37"/>
      <c r="AJH62" s="1"/>
      <c r="AJI62" s="14"/>
      <c r="AJL62" s="37"/>
      <c r="AJM62" s="37"/>
      <c r="AJN62" s="1"/>
      <c r="AJO62" s="14"/>
      <c r="AJR62" s="37"/>
      <c r="AJS62" s="37"/>
      <c r="AJT62" s="1"/>
      <c r="AJU62" s="14"/>
      <c r="AJX62" s="37"/>
      <c r="AJY62" s="37"/>
      <c r="AJZ62" s="1"/>
      <c r="AKA62" s="14"/>
      <c r="AKD62" s="37"/>
      <c r="AKE62" s="37"/>
      <c r="AKF62" s="1"/>
      <c r="AKG62" s="14"/>
      <c r="AKJ62" s="37"/>
      <c r="AKK62" s="37"/>
      <c r="AKL62" s="1"/>
      <c r="AKM62" s="14"/>
      <c r="AKP62" s="37"/>
      <c r="AKQ62" s="37"/>
      <c r="AKR62" s="1"/>
      <c r="AKS62" s="14"/>
      <c r="AKV62" s="37"/>
      <c r="AKW62" s="37"/>
      <c r="AKX62" s="1"/>
      <c r="AKY62" s="14"/>
      <c r="ALB62" s="37"/>
      <c r="ALC62" s="37"/>
      <c r="ALD62" s="1"/>
      <c r="ALE62" s="14"/>
      <c r="ALH62" s="37"/>
      <c r="ALI62" s="37"/>
      <c r="ALJ62" s="1"/>
      <c r="ALK62" s="14"/>
      <c r="ALN62" s="37"/>
      <c r="ALO62" s="37"/>
      <c r="ALP62" s="1"/>
      <c r="ALQ62" s="14"/>
      <c r="ALT62" s="37"/>
      <c r="ALU62" s="37"/>
      <c r="ALV62" s="1"/>
      <c r="ALW62" s="14"/>
      <c r="ALZ62" s="37"/>
      <c r="AMA62" s="37"/>
      <c r="AMB62" s="1"/>
      <c r="AMC62" s="14"/>
      <c r="AMF62" s="37"/>
      <c r="AMG62" s="37"/>
      <c r="AMH62" s="1"/>
      <c r="AMI62" s="14"/>
      <c r="AML62" s="37"/>
      <c r="AMM62" s="37"/>
      <c r="AMN62" s="1"/>
      <c r="AMO62" s="14"/>
      <c r="AMR62" s="37"/>
      <c r="AMS62" s="37"/>
      <c r="AMT62" s="1"/>
      <c r="AMU62" s="14"/>
      <c r="AMX62" s="37"/>
      <c r="AMY62" s="37"/>
      <c r="AMZ62" s="1"/>
      <c r="ANA62" s="14"/>
      <c r="AND62" s="37"/>
      <c r="ANE62" s="37"/>
      <c r="ANF62" s="1"/>
      <c r="ANG62" s="14"/>
      <c r="ANJ62" s="37"/>
      <c r="ANK62" s="37"/>
      <c r="ANL62" s="1"/>
      <c r="ANM62" s="14"/>
      <c r="ANP62" s="37"/>
      <c r="ANQ62" s="37"/>
      <c r="ANR62" s="1"/>
      <c r="ANS62" s="14"/>
      <c r="ANV62" s="37"/>
      <c r="ANW62" s="37"/>
      <c r="ANX62" s="1"/>
      <c r="ANY62" s="14"/>
      <c r="AOB62" s="37"/>
      <c r="AOC62" s="37"/>
      <c r="AOD62" s="1"/>
      <c r="AOE62" s="14"/>
      <c r="AOH62" s="37"/>
      <c r="AOI62" s="37"/>
      <c r="AOJ62" s="1"/>
      <c r="AOK62" s="14"/>
      <c r="AON62" s="37"/>
      <c r="AOO62" s="37"/>
      <c r="AOP62" s="1"/>
      <c r="AOQ62" s="14"/>
      <c r="AOT62" s="37"/>
      <c r="AOU62" s="37"/>
      <c r="AOV62" s="1"/>
      <c r="AOW62" s="14"/>
      <c r="AOZ62" s="37"/>
      <c r="APA62" s="37"/>
      <c r="APB62" s="1"/>
      <c r="APC62" s="14"/>
      <c r="APF62" s="37"/>
      <c r="APG62" s="37"/>
      <c r="APH62" s="1"/>
      <c r="API62" s="14"/>
      <c r="APL62" s="37"/>
      <c r="APM62" s="37"/>
      <c r="APN62" s="1"/>
      <c r="APO62" s="14"/>
      <c r="APR62" s="37"/>
      <c r="APS62" s="37"/>
      <c r="APT62" s="1"/>
      <c r="APU62" s="14"/>
      <c r="APX62" s="37"/>
      <c r="APY62" s="37"/>
      <c r="APZ62" s="1"/>
      <c r="AQA62" s="14"/>
      <c r="AQD62" s="37"/>
      <c r="AQE62" s="37"/>
      <c r="AQF62" s="1"/>
      <c r="AQG62" s="14"/>
      <c r="AQJ62" s="37"/>
      <c r="AQK62" s="37"/>
      <c r="AQL62" s="1"/>
      <c r="AQM62" s="14"/>
      <c r="AQP62" s="37"/>
      <c r="AQQ62" s="37"/>
      <c r="AQR62" s="1"/>
      <c r="AQS62" s="14"/>
      <c r="AQV62" s="37"/>
      <c r="AQW62" s="37"/>
      <c r="AQX62" s="1"/>
    </row>
    <row r="63" spans="1:1023 1026:1142" x14ac:dyDescent="0.2">
      <c r="A63" s="5">
        <v>47118</v>
      </c>
      <c r="B63" s="1">
        <v>1893.7154400000002</v>
      </c>
      <c r="C63" s="170" cm="1">
        <f t="array" aca="1" ref="C63" ca="1">IF(MONTH($A63) = 1, _xlfn.LET(_xlpm.value, RAND(), _xlfn.IFS(_xlpm.value&lt;=0.6, 0.9/12, AND(_xlpm.value&gt;0.6, _xlpm.value&lt;=0.8), 0.36/12, _xlpm.value&gt;0.8, -0.06/12)), C62)</f>
        <v>-5.0000000000000001E-3</v>
      </c>
      <c r="D63" t="str">
        <f t="shared" ca="1" si="496"/>
        <v>No</v>
      </c>
      <c r="E63">
        <f ca="1">COUNTIF(D$4:D63, "Yes")</f>
        <v>3</v>
      </c>
      <c r="F63" s="37">
        <f t="shared" ca="1" si="695"/>
        <v>167732.01712554242</v>
      </c>
      <c r="G63" s="37">
        <f t="shared" ca="1" si="696"/>
        <v>17687.836789270455</v>
      </c>
      <c r="H63" s="64">
        <f t="shared" ca="1" si="99"/>
        <v>185419.85391481288</v>
      </c>
      <c r="I63" s="170" cm="1">
        <f t="array" aca="1" ref="I63" ca="1">IF(MONTH($A63) = 1, _xlfn.LET(_xlpm.value, RAND(), _xlfn.IFS(_xlpm.value&lt;=0.6, 0.9/12, AND(_xlpm.value&gt;0.6, _xlpm.value&lt;=0.8), 0.36/12, _xlpm.value&gt;0.8, -0.06/12)), I62)</f>
        <v>7.4999999999999997E-2</v>
      </c>
      <c r="J63" t="str">
        <f t="shared" ca="1" si="895"/>
        <v>No</v>
      </c>
      <c r="K63">
        <f ca="1">COUNTIF(J$4:J63, "Yes")</f>
        <v>4</v>
      </c>
      <c r="L63" s="37">
        <f t="shared" ca="1" si="497"/>
        <v>286435.56610397896</v>
      </c>
      <c r="M63" s="37">
        <f t="shared" ca="1" si="498"/>
        <v>22224.086918074816</v>
      </c>
      <c r="N63" s="64">
        <f t="shared" ca="1" si="103"/>
        <v>308659.65302205377</v>
      </c>
      <c r="O63" s="170" cm="1">
        <f t="array" aca="1" ref="O63" ca="1">IF(MONTH($A63) = 1, _xlfn.LET(_xlpm.value, RAND(), _xlfn.IFS(_xlpm.value&lt;=0.6, 0.9/12, AND(_xlpm.value&gt;0.6, _xlpm.value&lt;=0.8), 0.36/12, _xlpm.value&gt;0.8, -0.06/12)), O62)</f>
        <v>0.03</v>
      </c>
      <c r="P63" t="str">
        <f t="shared" ca="1" si="896"/>
        <v>No</v>
      </c>
      <c r="Q63">
        <f ca="1">COUNTIF(P$4:P63, "Yes")</f>
        <v>3</v>
      </c>
      <c r="R63" s="37">
        <f t="shared" ca="1" si="499"/>
        <v>555498.3123031701</v>
      </c>
      <c r="S63" s="37">
        <f t="shared" ca="1" si="500"/>
        <v>14900.533722606877</v>
      </c>
      <c r="T63" s="64">
        <f t="shared" ca="1" si="107"/>
        <v>570398.84602577693</v>
      </c>
      <c r="U63" s="170" cm="1">
        <f t="array" aca="1" ref="U63" ca="1">IF(MONTH($A63) = 1, _xlfn.LET(_xlpm.value, RAND(), _xlfn.IFS(_xlpm.value&lt;=0.6, 0.9/12, AND(_xlpm.value&gt;0.6, _xlpm.value&lt;=0.8), 0.36/12, _xlpm.value&gt;0.8, -0.06/12)), U62)</f>
        <v>7.4999999999999997E-2</v>
      </c>
      <c r="V63" t="str">
        <f t="shared" ca="1" si="897"/>
        <v>No</v>
      </c>
      <c r="W63">
        <f ca="1">COUNTIF(V$4:V63, "Yes")</f>
        <v>4</v>
      </c>
      <c r="X63" s="37">
        <f t="shared" ca="1" si="501"/>
        <v>738674.90047183086</v>
      </c>
      <c r="Y63" s="37">
        <f t="shared" ca="1" si="502"/>
        <v>18930.89487090534</v>
      </c>
      <c r="Z63" s="64">
        <f t="shared" ca="1" si="111"/>
        <v>757605.79534273618</v>
      </c>
      <c r="AA63" s="170" cm="1">
        <f t="array" aca="1" ref="AA63" ca="1">IF(MONTH($A63) = 1, _xlfn.LET(_xlpm.value, RAND(), _xlfn.IFS(_xlpm.value&lt;=0.6, 0.9/12, AND(_xlpm.value&gt;0.6, _xlpm.value&lt;=0.8), 0.36/12, _xlpm.value&gt;0.8, -0.06/12)), AA62)</f>
        <v>7.4999999999999997E-2</v>
      </c>
      <c r="AB63" t="str">
        <f t="shared" ca="1" si="898"/>
        <v>No</v>
      </c>
      <c r="AC63">
        <f ca="1">COUNTIF(AB$4:AB63, "Yes")</f>
        <v>4</v>
      </c>
      <c r="AD63" s="37">
        <f t="shared" ca="1" si="503"/>
        <v>1079339.0793848552</v>
      </c>
      <c r="AE63" s="37">
        <f t="shared" ca="1" si="504"/>
        <v>29342.132020416637</v>
      </c>
      <c r="AF63" s="64">
        <f t="shared" ca="1" si="115"/>
        <v>1108681.2114052719</v>
      </c>
      <c r="AG63" s="170" cm="1">
        <f t="array" aca="1" ref="AG63" ca="1">IF(MONTH($A63) = 1, _xlfn.LET(_xlpm.value, RAND(), _xlfn.IFS(_xlpm.value&lt;=0.6, 0.9/12, AND(_xlpm.value&gt;0.6, _xlpm.value&lt;=0.8), 0.36/12, _xlpm.value&gt;0.8, -0.06/12)), AG62)</f>
        <v>0.03</v>
      </c>
      <c r="AH63" t="str">
        <f t="shared" ca="1" si="899"/>
        <v>No</v>
      </c>
      <c r="AI63">
        <f ca="1">COUNTIF(AH$4:AH63, "Yes")</f>
        <v>3</v>
      </c>
      <c r="AJ63" s="37">
        <f t="shared" ca="1" si="505"/>
        <v>535267.52858278481</v>
      </c>
      <c r="AK63" s="37">
        <f t="shared" ca="1" si="506"/>
        <v>19571.111899099818</v>
      </c>
      <c r="AL63" s="64">
        <f t="shared" ca="1" si="119"/>
        <v>554838.64048188459</v>
      </c>
      <c r="AM63" s="170" cm="1">
        <f t="array" aca="1" ref="AM63" ca="1">IF(MONTH($A63) = 1, _xlfn.LET(_xlpm.value, RAND(), _xlfn.IFS(_xlpm.value&lt;=0.6, 0.9/12, AND(_xlpm.value&gt;0.6, _xlpm.value&lt;=0.8), 0.36/12, _xlpm.value&gt;0.8, -0.06/12)), AM62)</f>
        <v>7.4999999999999997E-2</v>
      </c>
      <c r="AN63" t="str">
        <f t="shared" ca="1" si="900"/>
        <v>No</v>
      </c>
      <c r="AO63">
        <f ca="1">COUNTIF(AN$4:AN63, "Yes")</f>
        <v>3</v>
      </c>
      <c r="AP63" s="37">
        <f t="shared" ca="1" si="507"/>
        <v>300481.62883105152</v>
      </c>
      <c r="AQ63" s="37">
        <f t="shared" ca="1" si="508"/>
        <v>21776.594805007273</v>
      </c>
      <c r="AR63" s="64">
        <f t="shared" ca="1" si="123"/>
        <v>322258.2236360588</v>
      </c>
      <c r="AS63" s="170" cm="1">
        <f t="array" aca="1" ref="AS63" ca="1">IF(MONTH($A63) = 1, _xlfn.LET(_xlpm.value, RAND(), _xlfn.IFS(_xlpm.value&lt;=0.6, 0.9/12, AND(_xlpm.value&gt;0.6, _xlpm.value&lt;=0.8), 0.36/12, _xlpm.value&gt;0.8, -0.06/12)), AS62)</f>
        <v>-5.0000000000000001E-3</v>
      </c>
      <c r="AT63" t="str">
        <f t="shared" ca="1" si="901"/>
        <v>Yes</v>
      </c>
      <c r="AU63">
        <f ca="1">COUNTIF(AT$4:AT63, "Yes")</f>
        <v>6</v>
      </c>
      <c r="AV63" s="37">
        <f t="shared" ca="1" si="509"/>
        <v>132399.73769909548</v>
      </c>
      <c r="AW63" s="37">
        <f t="shared" ca="1" si="510"/>
        <v>21537.49866039036</v>
      </c>
      <c r="AX63" s="64">
        <f t="shared" ca="1" si="127"/>
        <v>153937.23635948583</v>
      </c>
      <c r="AY63" s="170" cm="1">
        <f t="array" aca="1" ref="AY63" ca="1">IF(MONTH($A63) = 1, _xlfn.LET(_xlpm.value, RAND(), _xlfn.IFS(_xlpm.value&lt;=0.6, 0.9/12, AND(_xlpm.value&gt;0.6, _xlpm.value&lt;=0.8), 0.36/12, _xlpm.value&gt;0.8, -0.06/12)), AY62)</f>
        <v>7.4999999999999997E-2</v>
      </c>
      <c r="AZ63" t="str">
        <f t="shared" ca="1" si="902"/>
        <v>No</v>
      </c>
      <c r="BA63">
        <f ca="1">COUNTIF(AZ$4:AZ63, "Yes")</f>
        <v>6</v>
      </c>
      <c r="BB63" s="37">
        <f t="shared" ca="1" si="511"/>
        <v>362257.28368410101</v>
      </c>
      <c r="BC63" s="37">
        <f t="shared" ca="1" si="512"/>
        <v>31464.959580236791</v>
      </c>
      <c r="BD63" s="64">
        <f t="shared" ca="1" si="131"/>
        <v>393722.24326433783</v>
      </c>
      <c r="BE63" s="170" cm="1">
        <f t="array" aca="1" ref="BE63" ca="1">IF(MONTH($A63) = 1, _xlfn.LET(_xlpm.value, RAND(), _xlfn.IFS(_xlpm.value&lt;=0.6, 0.9/12, AND(_xlpm.value&gt;0.6, _xlpm.value&lt;=0.8), 0.36/12, _xlpm.value&gt;0.8, -0.06/12)), BE62)</f>
        <v>7.4999999999999997E-2</v>
      </c>
      <c r="BF63" t="str">
        <f t="shared" ca="1" si="903"/>
        <v>No</v>
      </c>
      <c r="BG63">
        <f ca="1">COUNTIF(BF$4:BF63, "Yes")</f>
        <v>2</v>
      </c>
      <c r="BH63" s="37">
        <f t="shared" ca="1" si="513"/>
        <v>913172.51343051926</v>
      </c>
      <c r="BI63" s="37">
        <f t="shared" ca="1" si="514"/>
        <v>3818.3948570016787</v>
      </c>
      <c r="BJ63" s="64">
        <f t="shared" ca="1" si="135"/>
        <v>916990.90828752099</v>
      </c>
      <c r="BK63" s="170" cm="1">
        <f t="array" aca="1" ref="BK63" ca="1">IF(MONTH($A63) = 1, _xlfn.LET(_xlpm.value, RAND(), _xlfn.IFS(_xlpm.value&lt;=0.6, 0.9/12, AND(_xlpm.value&gt;0.6, _xlpm.value&lt;=0.8), 0.36/12, _xlpm.value&gt;0.8, -0.06/12)), BK62)</f>
        <v>0.03</v>
      </c>
      <c r="BL63" t="str">
        <f t="shared" ca="1" si="904"/>
        <v>No</v>
      </c>
      <c r="BM63">
        <f ca="1">COUNTIF(BL$4:BL63, "Yes")</f>
        <v>5</v>
      </c>
      <c r="BN63" s="37">
        <f t="shared" ca="1" si="515"/>
        <v>198331.83656482928</v>
      </c>
      <c r="BO63" s="37">
        <f t="shared" ca="1" si="516"/>
        <v>38883.801290807052</v>
      </c>
      <c r="BP63" s="64">
        <f t="shared" ca="1" si="139"/>
        <v>237215.63785563633</v>
      </c>
      <c r="BQ63" s="170" cm="1">
        <f t="array" aca="1" ref="BQ63" ca="1">IF(MONTH($A63) = 1, _xlfn.LET(_xlpm.value, RAND(), _xlfn.IFS(_xlpm.value&lt;=0.6, 0.9/12, AND(_xlpm.value&gt;0.6, _xlpm.value&lt;=0.8), 0.36/12, _xlpm.value&gt;0.8, -0.06/12)), BQ62)</f>
        <v>7.4999999999999997E-2</v>
      </c>
      <c r="BR63" t="str">
        <f t="shared" ca="1" si="905"/>
        <v>No</v>
      </c>
      <c r="BS63">
        <f ca="1">COUNTIF(BR$4:BR63, "Yes")</f>
        <v>3</v>
      </c>
      <c r="BT63" s="37">
        <f t="shared" ca="1" si="517"/>
        <v>252300.67005411047</v>
      </c>
      <c r="BU63" s="37">
        <f t="shared" ca="1" si="518"/>
        <v>27052.799364725539</v>
      </c>
      <c r="BV63" s="64">
        <f t="shared" ca="1" si="143"/>
        <v>279353.469418836</v>
      </c>
      <c r="BW63" s="170" cm="1">
        <f t="array" aca="1" ref="BW63" ca="1">IF(MONTH($A63) = 1, _xlfn.LET(_xlpm.value, RAND(), _xlfn.IFS(_xlpm.value&lt;=0.6, 0.9/12, AND(_xlpm.value&gt;0.6, _xlpm.value&lt;=0.8), 0.36/12, _xlpm.value&gt;0.8, -0.06/12)), BW62)</f>
        <v>-5.0000000000000001E-3</v>
      </c>
      <c r="BX63" t="str">
        <f t="shared" ca="1" si="906"/>
        <v>No</v>
      </c>
      <c r="BY63">
        <f ca="1">COUNTIF(BX$4:BX63, "Yes")</f>
        <v>4</v>
      </c>
      <c r="BZ63" s="37">
        <f t="shared" ca="1" si="519"/>
        <v>168473.77474495297</v>
      </c>
      <c r="CA63" s="37">
        <f t="shared" ca="1" si="520"/>
        <v>23581.022957595946</v>
      </c>
      <c r="CB63" s="64">
        <f t="shared" ca="1" si="147"/>
        <v>192054.79770254891</v>
      </c>
      <c r="CC63" s="170" cm="1">
        <f t="array" aca="1" ref="CC63" ca="1">IF(MONTH($A63) = 1, _xlfn.LET(_xlpm.value, RAND(), _xlfn.IFS(_xlpm.value&lt;=0.6, 0.9/12, AND(_xlpm.value&gt;0.6, _xlpm.value&lt;=0.8), 0.36/12, _xlpm.value&gt;0.8, -0.06/12)), CC62)</f>
        <v>0.03</v>
      </c>
      <c r="CD63" t="str">
        <f t="shared" ca="1" si="907"/>
        <v>No</v>
      </c>
      <c r="CE63">
        <f ca="1">COUNTIF(CD$4:CD63, "Yes")</f>
        <v>3</v>
      </c>
      <c r="CF63" s="37">
        <f t="shared" ca="1" si="521"/>
        <v>525783.00663988304</v>
      </c>
      <c r="CG63" s="37">
        <f t="shared" ca="1" si="522"/>
        <v>19066.228563717144</v>
      </c>
      <c r="CH63" s="64">
        <f t="shared" ca="1" si="151"/>
        <v>544849.23520360014</v>
      </c>
      <c r="CI63" s="170" cm="1">
        <f t="array" aca="1" ref="CI63" ca="1">IF(MONTH($A63) = 1, _xlfn.LET(_xlpm.value, RAND(), _xlfn.IFS(_xlpm.value&lt;=0.6, 0.9/12, AND(_xlpm.value&gt;0.6, _xlpm.value&lt;=0.8), 0.36/12, _xlpm.value&gt;0.8, -0.06/12)), CI62)</f>
        <v>7.4999999999999997E-2</v>
      </c>
      <c r="CJ63" t="str">
        <f t="shared" ca="1" si="908"/>
        <v>No</v>
      </c>
      <c r="CK63">
        <f ca="1">COUNTIF(CJ$4:CJ63, "Yes")</f>
        <v>4</v>
      </c>
      <c r="CL63" s="37">
        <f t="shared" ca="1" si="523"/>
        <v>234865.22337103897</v>
      </c>
      <c r="CM63" s="37">
        <f t="shared" ca="1" si="524"/>
        <v>28263.816664958278</v>
      </c>
      <c r="CN63" s="64">
        <f t="shared" ca="1" si="155"/>
        <v>263129.04003599723</v>
      </c>
      <c r="CO63" s="170" cm="1">
        <f t="array" aca="1" ref="CO63" ca="1">IF(MONTH($A63) = 1, _xlfn.LET(_xlpm.value, RAND(), _xlfn.IFS(_xlpm.value&lt;=0.6, 0.9/12, AND(_xlpm.value&gt;0.6, _xlpm.value&lt;=0.8), 0.36/12, _xlpm.value&gt;0.8, -0.06/12)), CO62)</f>
        <v>-5.0000000000000001E-3</v>
      </c>
      <c r="CP63" t="str">
        <f t="shared" ca="1" si="909"/>
        <v>Yes</v>
      </c>
      <c r="CQ63">
        <f ca="1">COUNTIF(CP$4:CP63, "Yes")</f>
        <v>1</v>
      </c>
      <c r="CR63" s="37">
        <f t="shared" ca="1" si="525"/>
        <v>310277.47779177112</v>
      </c>
      <c r="CS63" s="37">
        <f t="shared" ca="1" si="526"/>
        <v>189.37154400000003</v>
      </c>
      <c r="CT63" s="64">
        <f t="shared" ca="1" si="159"/>
        <v>310466.84933577111</v>
      </c>
      <c r="CU63" s="170" cm="1">
        <f t="array" aca="1" ref="CU63" ca="1">IF(MONTH($A63) = 1, _xlfn.LET(_xlpm.value, RAND(), _xlfn.IFS(_xlpm.value&lt;=0.6, 0.9/12, AND(_xlpm.value&gt;0.6, _xlpm.value&lt;=0.8), 0.36/12, _xlpm.value&gt;0.8, -0.06/12)), CU62)</f>
        <v>7.4999999999999997E-2</v>
      </c>
      <c r="CV63" t="str">
        <f t="shared" ca="1" si="910"/>
        <v>No</v>
      </c>
      <c r="CW63">
        <f ca="1">COUNTIF(CV$4:CV63, "Yes")</f>
        <v>2</v>
      </c>
      <c r="CX63" s="37">
        <f t="shared" ca="1" si="527"/>
        <v>788011.75257678935</v>
      </c>
      <c r="CY63" s="37">
        <f t="shared" ca="1" si="528"/>
        <v>8512.9975294708274</v>
      </c>
      <c r="CZ63" s="64">
        <f t="shared" ca="1" si="163"/>
        <v>796524.75010626018</v>
      </c>
      <c r="DA63" s="170" cm="1">
        <f t="array" aca="1" ref="DA63" ca="1">IF(MONTH($A63) = 1, _xlfn.LET(_xlpm.value, RAND(), _xlfn.IFS(_xlpm.value&lt;=0.6, 0.9/12, AND(_xlpm.value&gt;0.6, _xlpm.value&lt;=0.8), 0.36/12, _xlpm.value&gt;0.8, -0.06/12)), DA62)</f>
        <v>7.4999999999999997E-2</v>
      </c>
      <c r="DB63" t="str">
        <f t="shared" ca="1" si="911"/>
        <v>Yes</v>
      </c>
      <c r="DC63">
        <f ca="1">COUNTIF(DB$4:DB63, "Yes")</f>
        <v>5</v>
      </c>
      <c r="DD63" s="37">
        <f t="shared" ca="1" si="529"/>
        <v>613183.0997536903</v>
      </c>
      <c r="DE63" s="37">
        <f t="shared" ca="1" si="530"/>
        <v>23810.818145041307</v>
      </c>
      <c r="DF63" s="64">
        <f t="shared" ca="1" si="167"/>
        <v>636993.91789873166</v>
      </c>
      <c r="DG63" s="170" cm="1">
        <f t="array" aca="1" ref="DG63" ca="1">IF(MONTH($A63) = 1, _xlfn.LET(_xlpm.value, RAND(), _xlfn.IFS(_xlpm.value&lt;=0.6, 0.9/12, AND(_xlpm.value&gt;0.6, _xlpm.value&lt;=0.8), 0.36/12, _xlpm.value&gt;0.8, -0.06/12)), DG62)</f>
        <v>7.4999999999999997E-2</v>
      </c>
      <c r="DH63" t="str">
        <f t="shared" ca="1" si="912"/>
        <v>No</v>
      </c>
      <c r="DI63">
        <f ca="1">COUNTIF(DH$4:DH63, "Yes")</f>
        <v>2</v>
      </c>
      <c r="DJ63" s="37">
        <f t="shared" ca="1" si="531"/>
        <v>1107949.2426920277</v>
      </c>
      <c r="DK63" s="37">
        <f t="shared" ca="1" si="532"/>
        <v>14743.535910077511</v>
      </c>
      <c r="DL63" s="64">
        <f t="shared" ca="1" si="171"/>
        <v>1122692.7786021053</v>
      </c>
      <c r="DM63" s="170" cm="1">
        <f t="array" aca="1" ref="DM63" ca="1">IF(MONTH($A63) = 1, _xlfn.LET(_xlpm.value, RAND(), _xlfn.IFS(_xlpm.value&lt;=0.6, 0.9/12, AND(_xlpm.value&gt;0.6, _xlpm.value&lt;=0.8), 0.36/12, _xlpm.value&gt;0.8, -0.06/12)), DM62)</f>
        <v>7.4999999999999997E-2</v>
      </c>
      <c r="DN63" t="str">
        <f t="shared" ca="1" si="913"/>
        <v>No</v>
      </c>
      <c r="DO63">
        <f ca="1">COUNTIF(DN$4:DN63, "Yes")</f>
        <v>3</v>
      </c>
      <c r="DP63" s="37">
        <f t="shared" ca="1" si="533"/>
        <v>780225.41953317623</v>
      </c>
      <c r="DQ63" s="37">
        <f t="shared" ca="1" si="534"/>
        <v>12276.332911607098</v>
      </c>
      <c r="DR63" s="64">
        <f t="shared" ca="1" si="175"/>
        <v>792501.75244478334</v>
      </c>
      <c r="DS63" s="170" cm="1">
        <f t="array" aca="1" ref="DS63" ca="1">IF(MONTH($A63) = 1, _xlfn.LET(_xlpm.value, RAND(), _xlfn.IFS(_xlpm.value&lt;=0.6, 0.9/12, AND(_xlpm.value&gt;0.6, _xlpm.value&lt;=0.8), 0.36/12, _xlpm.value&gt;0.8, -0.06/12)), DS62)</f>
        <v>0.03</v>
      </c>
      <c r="DT63" t="str">
        <f t="shared" ca="1" si="914"/>
        <v>No</v>
      </c>
      <c r="DU63">
        <f ca="1">COUNTIF(DT$4:DT63, "Yes")</f>
        <v>3</v>
      </c>
      <c r="DV63" s="37">
        <f t="shared" ca="1" si="535"/>
        <v>374032.64645868097</v>
      </c>
      <c r="DW63" s="37">
        <f t="shared" ca="1" si="536"/>
        <v>24400.371418574694</v>
      </c>
      <c r="DX63" s="64">
        <f t="shared" ca="1" si="179"/>
        <v>398433.01787725568</v>
      </c>
      <c r="DY63" s="170" cm="1">
        <f t="array" aca="1" ref="DY63" ca="1">IF(MONTH($A63) = 1, _xlfn.LET(_xlpm.value, RAND(), _xlfn.IFS(_xlpm.value&lt;=0.6, 0.9/12, AND(_xlpm.value&gt;0.6, _xlpm.value&lt;=0.8), 0.36/12, _xlpm.value&gt;0.8, -0.06/12)), DY62)</f>
        <v>7.4999999999999997E-2</v>
      </c>
      <c r="DZ63" t="str">
        <f t="shared" ca="1" si="915"/>
        <v>No</v>
      </c>
      <c r="EA63">
        <f ca="1">COUNTIF(DZ$4:DZ63, "Yes")</f>
        <v>7</v>
      </c>
      <c r="EB63" s="37">
        <f t="shared" ca="1" si="537"/>
        <v>623704.80360461562</v>
      </c>
      <c r="EC63" s="37">
        <f t="shared" ca="1" si="538"/>
        <v>39228.151920507073</v>
      </c>
      <c r="ED63" s="64">
        <f t="shared" ca="1" si="183"/>
        <v>662932.9555251227</v>
      </c>
      <c r="EE63" s="170" cm="1">
        <f t="array" aca="1" ref="EE63" ca="1">IF(MONTH($A63) = 1, _xlfn.LET(_xlpm.value, RAND(), _xlfn.IFS(_xlpm.value&lt;=0.6, 0.9/12, AND(_xlpm.value&gt;0.6, _xlpm.value&lt;=0.8), 0.36/12, _xlpm.value&gt;0.8, -0.06/12)), EE62)</f>
        <v>-5.0000000000000001E-3</v>
      </c>
      <c r="EF63" t="str">
        <f t="shared" ca="1" si="916"/>
        <v>No</v>
      </c>
      <c r="EG63">
        <f ca="1">COUNTIF(EF$4:EF63, "Yes")</f>
        <v>3</v>
      </c>
      <c r="EH63" s="37">
        <f t="shared" ca="1" si="539"/>
        <v>192717.13375218748</v>
      </c>
      <c r="EI63" s="37">
        <f t="shared" ca="1" si="540"/>
        <v>18872.810280800899</v>
      </c>
      <c r="EJ63" s="64">
        <f t="shared" ca="1" si="187"/>
        <v>211589.94403298839</v>
      </c>
      <c r="EK63" s="170" cm="1">
        <f t="array" aca="1" ref="EK63" ca="1">IF(MONTH($A63) = 1, _xlfn.LET(_xlpm.value, RAND(), _xlfn.IFS(_xlpm.value&lt;=0.6, 0.9/12, AND(_xlpm.value&gt;0.6, _xlpm.value&lt;=0.8), 0.36/12, _xlpm.value&gt;0.8, -0.06/12)), EK62)</f>
        <v>-5.0000000000000001E-3</v>
      </c>
      <c r="EL63" t="str">
        <f t="shared" ca="1" si="917"/>
        <v>No</v>
      </c>
      <c r="EM63">
        <f ca="1">COUNTIF(EL$4:EL63, "Yes")</f>
        <v>4</v>
      </c>
      <c r="EN63" s="37">
        <f t="shared" ca="1" si="541"/>
        <v>134072.23884603198</v>
      </c>
      <c r="EO63" s="37">
        <f t="shared" ca="1" si="542"/>
        <v>27783.786132659665</v>
      </c>
      <c r="EP63" s="64">
        <f t="shared" ca="1" si="191"/>
        <v>161856.02497869165</v>
      </c>
      <c r="EQ63" s="170" cm="1">
        <f t="array" aca="1" ref="EQ63" ca="1">IF(MONTH($A63) = 1, _xlfn.LET(_xlpm.value, RAND(), _xlfn.IFS(_xlpm.value&lt;=0.6, 0.9/12, AND(_xlpm.value&gt;0.6, _xlpm.value&lt;=0.8), 0.36/12, _xlpm.value&gt;0.8, -0.06/12)), EQ62)</f>
        <v>7.4999999999999997E-2</v>
      </c>
      <c r="ER63" t="str">
        <f t="shared" ca="1" si="918"/>
        <v>No</v>
      </c>
      <c r="ES63">
        <f ca="1">COUNTIF(ER$4:ER63, "Yes")</f>
        <v>1</v>
      </c>
      <c r="ET63" s="37">
        <f t="shared" ca="1" si="543"/>
        <v>1396027.9100410179</v>
      </c>
      <c r="EU63" s="37">
        <f t="shared" ca="1" si="544"/>
        <v>568.58603505346207</v>
      </c>
      <c r="EV63" s="64">
        <f t="shared" ca="1" si="195"/>
        <v>1396596.4960760714</v>
      </c>
      <c r="EW63" s="170" cm="1">
        <f t="array" aca="1" ref="EW63" ca="1">IF(MONTH($A63) = 1, _xlfn.LET(_xlpm.value, RAND(), _xlfn.IFS(_xlpm.value&lt;=0.6, 0.9/12, AND(_xlpm.value&gt;0.6, _xlpm.value&lt;=0.8), 0.36/12, _xlpm.value&gt;0.8, -0.06/12)), EW62)</f>
        <v>7.4999999999999997E-2</v>
      </c>
      <c r="EX63" t="str">
        <f t="shared" ca="1" si="919"/>
        <v>No</v>
      </c>
      <c r="EY63">
        <f ca="1">COUNTIF(EX$4:EX63, "Yes")</f>
        <v>2</v>
      </c>
      <c r="EZ63" s="37">
        <f t="shared" ca="1" si="545"/>
        <v>489585.02807735844</v>
      </c>
      <c r="FA63" s="37">
        <f t="shared" ca="1" si="546"/>
        <v>10698.451134094859</v>
      </c>
      <c r="FB63" s="64">
        <f t="shared" ca="1" si="199"/>
        <v>500283.47921145329</v>
      </c>
      <c r="FC63" s="170" cm="1">
        <f t="array" aca="1" ref="FC63" ca="1">IF(MONTH($A63) = 1, _xlfn.LET(_xlpm.value, RAND(), _xlfn.IFS(_xlpm.value&lt;=0.6, 0.9/12, AND(_xlpm.value&gt;0.6, _xlpm.value&lt;=0.8), 0.36/12, _xlpm.value&gt;0.8, -0.06/12)), FC62)</f>
        <v>7.4999999999999997E-2</v>
      </c>
      <c r="FD63" t="str">
        <f t="shared" ca="1" si="920"/>
        <v>No</v>
      </c>
      <c r="FE63">
        <f ca="1">COUNTIF(FD$4:FD63, "Yes")</f>
        <v>5</v>
      </c>
      <c r="FF63" s="37">
        <f t="shared" ca="1" si="547"/>
        <v>303068.8152605358</v>
      </c>
      <c r="FG63" s="37">
        <f t="shared" ca="1" si="548"/>
        <v>26261.9144374815</v>
      </c>
      <c r="FH63" s="64">
        <f t="shared" ca="1" si="203"/>
        <v>329330.7296980173</v>
      </c>
      <c r="FI63" s="170" cm="1">
        <f t="array" aca="1" ref="FI63" ca="1">IF(MONTH($A63) = 1, _xlfn.LET(_xlpm.value, RAND(), _xlfn.IFS(_xlpm.value&lt;=0.6, 0.9/12, AND(_xlpm.value&gt;0.6, _xlpm.value&lt;=0.8), 0.36/12, _xlpm.value&gt;0.8, -0.06/12)), FI62)</f>
        <v>7.4999999999999997E-2</v>
      </c>
      <c r="FJ63" t="str">
        <f t="shared" ca="1" si="921"/>
        <v>No</v>
      </c>
      <c r="FK63">
        <f ca="1">COUNTIF(FJ$4:FJ63, "Yes")</f>
        <v>1</v>
      </c>
      <c r="FL63" s="37">
        <f t="shared" ca="1" si="549"/>
        <v>784827.28421977826</v>
      </c>
      <c r="FM63" s="37">
        <f t="shared" ca="1" si="550"/>
        <v>7454.2566525235197</v>
      </c>
      <c r="FN63" s="64">
        <f t="shared" ca="1" si="207"/>
        <v>792281.54087230179</v>
      </c>
      <c r="FO63" s="170" cm="1">
        <f t="array" aca="1" ref="FO63" ca="1">IF(MONTH($A63) = 1, _xlfn.LET(_xlpm.value, RAND(), _xlfn.IFS(_xlpm.value&lt;=0.6, 0.9/12, AND(_xlpm.value&gt;0.6, _xlpm.value&lt;=0.8), 0.36/12, _xlpm.value&gt;0.8, -0.06/12)), FO62)</f>
        <v>7.4999999999999997E-2</v>
      </c>
      <c r="FP63" t="str">
        <f t="shared" ca="1" si="922"/>
        <v>No</v>
      </c>
      <c r="FQ63">
        <f ca="1">COUNTIF(FP$4:FP63, "Yes")</f>
        <v>2</v>
      </c>
      <c r="FR63" s="37">
        <f t="shared" ca="1" si="551"/>
        <v>1491932.5063213452</v>
      </c>
      <c r="FS63" s="37">
        <f t="shared" ca="1" si="552"/>
        <v>16312.375479124445</v>
      </c>
      <c r="FT63" s="64">
        <f t="shared" ca="1" si="211"/>
        <v>1508244.8818004697</v>
      </c>
      <c r="FU63" s="170" cm="1">
        <f t="array" aca="1" ref="FU63" ca="1">IF(MONTH($A63) = 1, _xlfn.LET(_xlpm.value, RAND(), _xlfn.IFS(_xlpm.value&lt;=0.6, 0.9/12, AND(_xlpm.value&gt;0.6, _xlpm.value&lt;=0.8), 0.36/12, _xlpm.value&gt;0.8, -0.06/12)), FU62)</f>
        <v>7.4999999999999997E-2</v>
      </c>
      <c r="FV63" t="str">
        <f t="shared" ca="1" si="923"/>
        <v>No</v>
      </c>
      <c r="FW63">
        <f ca="1">COUNTIF(FV$4:FV63, "Yes")</f>
        <v>3</v>
      </c>
      <c r="FX63" s="37">
        <f t="shared" ca="1" si="553"/>
        <v>433612.74265220371</v>
      </c>
      <c r="FY63" s="37">
        <f t="shared" ca="1" si="554"/>
        <v>19549.875576916373</v>
      </c>
      <c r="FZ63" s="64">
        <f t="shared" ca="1" si="215"/>
        <v>453162.6182291201</v>
      </c>
      <c r="GA63" s="170" cm="1">
        <f t="array" aca="1" ref="GA63" ca="1">IF(MONTH($A63) = 1, _xlfn.LET(_xlpm.value, RAND(), _xlfn.IFS(_xlpm.value&lt;=0.6, 0.9/12, AND(_xlpm.value&gt;0.6, _xlpm.value&lt;=0.8), 0.36/12, _xlpm.value&gt;0.8, -0.06/12)), GA62)</f>
        <v>7.4999999999999997E-2</v>
      </c>
      <c r="GB63" t="str">
        <f t="shared" ca="1" si="924"/>
        <v>No</v>
      </c>
      <c r="GC63">
        <f ca="1">COUNTIF(GB$4:GB63, "Yes")</f>
        <v>3</v>
      </c>
      <c r="GD63" s="37">
        <f t="shared" ca="1" si="555"/>
        <v>999648.77987394156</v>
      </c>
      <c r="GE63" s="37">
        <f t="shared" ca="1" si="556"/>
        <v>23472.270767471331</v>
      </c>
      <c r="GF63" s="64">
        <f t="shared" ca="1" si="219"/>
        <v>1023121.0506414128</v>
      </c>
      <c r="GG63" s="170" cm="1">
        <f t="array" aca="1" ref="GG63" ca="1">IF(MONTH($A63) = 1, _xlfn.LET(_xlpm.value, RAND(), _xlfn.IFS(_xlpm.value&lt;=0.6, 0.9/12, AND(_xlpm.value&gt;0.6, _xlpm.value&lt;=0.8), 0.36/12, _xlpm.value&gt;0.8, -0.06/12)), GG62)</f>
        <v>-5.0000000000000001E-3</v>
      </c>
      <c r="GH63" t="str">
        <f t="shared" ca="1" si="925"/>
        <v>No</v>
      </c>
      <c r="GI63">
        <f ca="1">COUNTIF(GH$4:GH63, "Yes")</f>
        <v>1</v>
      </c>
      <c r="GJ63" s="37">
        <f t="shared" ca="1" si="557"/>
        <v>201936.87264203496</v>
      </c>
      <c r="GK63" s="37">
        <f t="shared" ca="1" si="558"/>
        <v>7782.8446376531028</v>
      </c>
      <c r="GL63" s="64">
        <f t="shared" ca="1" si="223"/>
        <v>209719.71727968805</v>
      </c>
      <c r="GM63" s="170" cm="1">
        <f t="array" aca="1" ref="GM63" ca="1">IF(MONTH($A63) = 1, _xlfn.LET(_xlpm.value, RAND(), _xlfn.IFS(_xlpm.value&lt;=0.6, 0.9/12, AND(_xlpm.value&gt;0.6, _xlpm.value&lt;=0.8), 0.36/12, _xlpm.value&gt;0.8, -0.06/12)), GM62)</f>
        <v>7.4999999999999997E-2</v>
      </c>
      <c r="GN63" t="str">
        <f t="shared" ca="1" si="926"/>
        <v>No</v>
      </c>
      <c r="GO63">
        <f ca="1">COUNTIF(GN$4:GN63, "Yes")</f>
        <v>2</v>
      </c>
      <c r="GP63" s="37">
        <f t="shared" ca="1" si="559"/>
        <v>1254858.9782409687</v>
      </c>
      <c r="GQ63" s="37">
        <f t="shared" ca="1" si="560"/>
        <v>15903.491267200685</v>
      </c>
      <c r="GR63" s="64">
        <f t="shared" ca="1" si="227"/>
        <v>1270762.4695081695</v>
      </c>
      <c r="GS63" s="170" cm="1">
        <f t="array" aca="1" ref="GS63" ca="1">IF(MONTH($A63) = 1, _xlfn.LET(_xlpm.value, RAND(), _xlfn.IFS(_xlpm.value&lt;=0.6, 0.9/12, AND(_xlpm.value&gt;0.6, _xlpm.value&lt;=0.8), 0.36/12, _xlpm.value&gt;0.8, -0.06/12)), GS62)</f>
        <v>7.4999999999999997E-2</v>
      </c>
      <c r="GT63" t="str">
        <f t="shared" ca="1" si="927"/>
        <v>No</v>
      </c>
      <c r="GU63">
        <f ca="1">COUNTIF(GT$4:GT63, "Yes")</f>
        <v>0</v>
      </c>
      <c r="GV63" s="37">
        <f t="shared" ca="1" si="561"/>
        <v>804691.3622256841</v>
      </c>
      <c r="GW63" s="37">
        <f t="shared" ca="1" si="562"/>
        <v>0</v>
      </c>
      <c r="GX63" s="64">
        <f t="shared" ca="1" si="231"/>
        <v>804691.3622256841</v>
      </c>
      <c r="GY63" s="170" cm="1">
        <f t="array" aca="1" ref="GY63" ca="1">IF(MONTH($A63) = 1, _xlfn.LET(_xlpm.value, RAND(), _xlfn.IFS(_xlpm.value&lt;=0.6, 0.9/12, AND(_xlpm.value&gt;0.6, _xlpm.value&lt;=0.8), 0.36/12, _xlpm.value&gt;0.8, -0.06/12)), GY62)</f>
        <v>-5.0000000000000001E-3</v>
      </c>
      <c r="GZ63" t="str">
        <f t="shared" ca="1" si="928"/>
        <v>No</v>
      </c>
      <c r="HA63">
        <f ca="1">COUNTIF(GZ$4:GZ63, "Yes")</f>
        <v>3</v>
      </c>
      <c r="HB63" s="37">
        <f t="shared" ca="1" si="563"/>
        <v>493726.26032537204</v>
      </c>
      <c r="HC63" s="37">
        <f t="shared" ca="1" si="564"/>
        <v>20259.343675443994</v>
      </c>
      <c r="HD63" s="64">
        <f t="shared" ca="1" si="235"/>
        <v>513985.60400081606</v>
      </c>
      <c r="HE63" s="170" cm="1">
        <f t="array" aca="1" ref="HE63" ca="1">IF(MONTH($A63) = 1, _xlfn.LET(_xlpm.value, RAND(), _xlfn.IFS(_xlpm.value&lt;=0.6, 0.9/12, AND(_xlpm.value&gt;0.6, _xlpm.value&lt;=0.8), 0.36/12, _xlpm.value&gt;0.8, -0.06/12)), HE62)</f>
        <v>-5.0000000000000001E-3</v>
      </c>
      <c r="HF63" t="str">
        <f t="shared" ca="1" si="929"/>
        <v>No</v>
      </c>
      <c r="HG63">
        <f ca="1">COUNTIF(HF$4:HF63, "Yes")</f>
        <v>3</v>
      </c>
      <c r="HH63" s="37">
        <f t="shared" ca="1" si="565"/>
        <v>223626.28545202303</v>
      </c>
      <c r="HI63" s="37">
        <f t="shared" ca="1" si="566"/>
        <v>14959.170433827539</v>
      </c>
      <c r="HJ63" s="64">
        <f t="shared" ca="1" si="239"/>
        <v>238585.45588585056</v>
      </c>
      <c r="HK63" s="170" cm="1">
        <f t="array" aca="1" ref="HK63" ca="1">IF(MONTH($A63) = 1, _xlfn.LET(_xlpm.value, RAND(), _xlfn.IFS(_xlpm.value&lt;=0.6, 0.9/12, AND(_xlpm.value&gt;0.6, _xlpm.value&lt;=0.8), 0.36/12, _xlpm.value&gt;0.8, -0.06/12)), HK62)</f>
        <v>7.4999999999999997E-2</v>
      </c>
      <c r="HL63" t="str">
        <f t="shared" ca="1" si="930"/>
        <v>No</v>
      </c>
      <c r="HM63">
        <f ca="1">COUNTIF(HL$4:HL63, "Yes")</f>
        <v>2</v>
      </c>
      <c r="HN63" s="37">
        <f t="shared" ca="1" si="567"/>
        <v>696940.32928769372</v>
      </c>
      <c r="HO63" s="37">
        <f t="shared" ca="1" si="568"/>
        <v>9876.178765732031</v>
      </c>
      <c r="HP63" s="64">
        <f t="shared" ca="1" si="243"/>
        <v>706816.5080534257</v>
      </c>
      <c r="HQ63" s="170" cm="1">
        <f t="array" aca="1" ref="HQ63" ca="1">IF(MONTH($A63) = 1, _xlfn.LET(_xlpm.value, RAND(), _xlfn.IFS(_xlpm.value&lt;=0.6, 0.9/12, AND(_xlpm.value&gt;0.6, _xlpm.value&lt;=0.8), 0.36/12, _xlpm.value&gt;0.8, -0.06/12)), HQ62)</f>
        <v>0.03</v>
      </c>
      <c r="HR63" t="str">
        <f t="shared" ca="1" si="931"/>
        <v>No</v>
      </c>
      <c r="HS63">
        <f ca="1">COUNTIF(HR$4:HR63, "Yes")</f>
        <v>4</v>
      </c>
      <c r="HT63" s="37">
        <f t="shared" ca="1" si="569"/>
        <v>300681.99594175926</v>
      </c>
      <c r="HU63" s="37">
        <f t="shared" ca="1" si="570"/>
        <v>14497.5231044882</v>
      </c>
      <c r="HV63" s="64">
        <f t="shared" ca="1" si="247"/>
        <v>315179.51904624747</v>
      </c>
      <c r="HW63" s="170" cm="1">
        <f t="array" aca="1" ref="HW63" ca="1">IF(MONTH($A63) = 1, _xlfn.LET(_xlpm.value, RAND(), _xlfn.IFS(_xlpm.value&lt;=0.6, 0.9/12, AND(_xlpm.value&gt;0.6, _xlpm.value&lt;=0.8), 0.36/12, _xlpm.value&gt;0.8, -0.06/12)), HW62)</f>
        <v>7.4999999999999997E-2</v>
      </c>
      <c r="HX63" t="str">
        <f t="shared" ca="1" si="932"/>
        <v>No</v>
      </c>
      <c r="HY63">
        <f ca="1">COUNTIF(HX$4:HX63, "Yes")</f>
        <v>4</v>
      </c>
      <c r="HZ63" s="37">
        <f t="shared" ca="1" si="571"/>
        <v>1103452.0267244955</v>
      </c>
      <c r="IA63" s="37">
        <f t="shared" ca="1" si="572"/>
        <v>34371.426450353632</v>
      </c>
      <c r="IB63" s="64">
        <f t="shared" ca="1" si="251"/>
        <v>1137823.453174849</v>
      </c>
      <c r="IC63" s="170" cm="1">
        <f t="array" aca="1" ref="IC63" ca="1">IF(MONTH($A63) = 1, _xlfn.LET(_xlpm.value, RAND(), _xlfn.IFS(_xlpm.value&lt;=0.6, 0.9/12, AND(_xlpm.value&gt;0.6, _xlpm.value&lt;=0.8), 0.36/12, _xlpm.value&gt;0.8, -0.06/12)), IC62)</f>
        <v>7.4999999999999997E-2</v>
      </c>
      <c r="ID63" t="str">
        <f t="shared" ca="1" si="933"/>
        <v>No</v>
      </c>
      <c r="IE63">
        <f ca="1">COUNTIF(ID$4:ID63, "Yes")</f>
        <v>3</v>
      </c>
      <c r="IF63" s="37">
        <f t="shared" ca="1" si="573"/>
        <v>874461.43157360435</v>
      </c>
      <c r="IG63" s="37">
        <f t="shared" ca="1" si="574"/>
        <v>15144.318951971967</v>
      </c>
      <c r="IH63" s="64">
        <f t="shared" ca="1" si="255"/>
        <v>889605.7505255763</v>
      </c>
      <c r="II63" s="170" cm="1">
        <f t="array" aca="1" ref="II63" ca="1">IF(MONTH($A63) = 1, _xlfn.LET(_xlpm.value, RAND(), _xlfn.IFS(_xlpm.value&lt;=0.6, 0.9/12, AND(_xlpm.value&gt;0.6, _xlpm.value&lt;=0.8), 0.36/12, _xlpm.value&gt;0.8, -0.06/12)), II62)</f>
        <v>7.4999999999999997E-2</v>
      </c>
      <c r="IJ63" t="str">
        <f t="shared" ca="1" si="934"/>
        <v>No</v>
      </c>
      <c r="IK63">
        <f ca="1">COUNTIF(IJ$4:IJ63, "Yes")</f>
        <v>6</v>
      </c>
      <c r="IL63" s="37">
        <f t="shared" ca="1" si="575"/>
        <v>378022.42816591548</v>
      </c>
      <c r="IM63" s="37">
        <f t="shared" ca="1" si="576"/>
        <v>34284.487585884206</v>
      </c>
      <c r="IN63" s="64">
        <f t="shared" ca="1" si="259"/>
        <v>412306.91575179971</v>
      </c>
      <c r="IO63" s="170" cm="1">
        <f t="array" aca="1" ref="IO63" ca="1">IF(MONTH($A63) = 1, _xlfn.LET(_xlpm.value, RAND(), _xlfn.IFS(_xlpm.value&lt;=0.6, 0.9/12, AND(_xlpm.value&gt;0.6, _xlpm.value&lt;=0.8), 0.36/12, _xlpm.value&gt;0.8, -0.06/12)), IO62)</f>
        <v>7.4999999999999997E-2</v>
      </c>
      <c r="IP63" t="str">
        <f t="shared" ca="1" si="935"/>
        <v>No</v>
      </c>
      <c r="IQ63">
        <f ca="1">COUNTIF(IP$4:IP63, "Yes")</f>
        <v>5</v>
      </c>
      <c r="IR63" s="37">
        <f t="shared" ca="1" si="577"/>
        <v>424066.34594278294</v>
      </c>
      <c r="IS63" s="37">
        <f t="shared" ca="1" si="578"/>
        <v>23751.058300397559</v>
      </c>
      <c r="IT63" s="64">
        <f t="shared" ca="1" si="263"/>
        <v>447817.40424318047</v>
      </c>
      <c r="IU63" s="170" cm="1">
        <f t="array" aca="1" ref="IU63" ca="1">IF(MONTH($A63) = 1, _xlfn.LET(_xlpm.value, RAND(), _xlfn.IFS(_xlpm.value&lt;=0.6, 0.9/12, AND(_xlpm.value&gt;0.6, _xlpm.value&lt;=0.8), 0.36/12, _xlpm.value&gt;0.8, -0.06/12)), IU62)</f>
        <v>-5.0000000000000001E-3</v>
      </c>
      <c r="IV63" t="str">
        <f t="shared" ca="1" si="936"/>
        <v>No</v>
      </c>
      <c r="IW63">
        <f ca="1">COUNTIF(IV$4:IV63, "Yes")</f>
        <v>4</v>
      </c>
      <c r="IX63" s="37">
        <f t="shared" ca="1" si="579"/>
        <v>459069.45544232952</v>
      </c>
      <c r="IY63" s="37">
        <f t="shared" ca="1" si="580"/>
        <v>25233.880312181318</v>
      </c>
      <c r="IZ63" s="64">
        <f t="shared" ca="1" si="267"/>
        <v>484303.33575451083</v>
      </c>
      <c r="JA63" s="170" cm="1">
        <f t="array" aca="1" ref="JA63" ca="1">IF(MONTH($A63) = 1, _xlfn.LET(_xlpm.value, RAND(), _xlfn.IFS(_xlpm.value&lt;=0.6, 0.9/12, AND(_xlpm.value&gt;0.6, _xlpm.value&lt;=0.8), 0.36/12, _xlpm.value&gt;0.8, -0.06/12)), JA62)</f>
        <v>0.03</v>
      </c>
      <c r="JB63" t="str">
        <f t="shared" ca="1" si="937"/>
        <v>No</v>
      </c>
      <c r="JC63">
        <f ca="1">COUNTIF(JB$4:JB63, "Yes")</f>
        <v>4</v>
      </c>
      <c r="JD63" s="37">
        <f t="shared" ca="1" si="581"/>
        <v>299603.70176372031</v>
      </c>
      <c r="JE63" s="37">
        <f t="shared" ca="1" si="582"/>
        <v>22938.097469714005</v>
      </c>
      <c r="JF63" s="64">
        <f t="shared" ca="1" si="271"/>
        <v>322541.79923343431</v>
      </c>
      <c r="JG63" s="170" cm="1">
        <f t="array" aca="1" ref="JG63" ca="1">IF(MONTH($A63) = 1, _xlfn.LET(_xlpm.value, RAND(), _xlfn.IFS(_xlpm.value&lt;=0.6, 0.9/12, AND(_xlpm.value&gt;0.6, _xlpm.value&lt;=0.8), 0.36/12, _xlpm.value&gt;0.8, -0.06/12)), JG62)</f>
        <v>7.4999999999999997E-2</v>
      </c>
      <c r="JH63" t="str">
        <f t="shared" ca="1" si="938"/>
        <v>No</v>
      </c>
      <c r="JI63">
        <f ca="1">COUNTIF(JH$4:JH63, "Yes")</f>
        <v>2</v>
      </c>
      <c r="JJ63" s="37">
        <f t="shared" ca="1" si="583"/>
        <v>995956.98674508079</v>
      </c>
      <c r="JK63" s="37">
        <f t="shared" ca="1" si="584"/>
        <v>6266.366676503495</v>
      </c>
      <c r="JL63" s="64">
        <f t="shared" ca="1" si="275"/>
        <v>1002223.3534215842</v>
      </c>
      <c r="JM63" s="170" cm="1">
        <f t="array" aca="1" ref="JM63" ca="1">IF(MONTH($A63) = 1, _xlfn.LET(_xlpm.value, RAND(), _xlfn.IFS(_xlpm.value&lt;=0.6, 0.9/12, AND(_xlpm.value&gt;0.6, _xlpm.value&lt;=0.8), 0.36/12, _xlpm.value&gt;0.8, -0.06/12)), JM62)</f>
        <v>0.03</v>
      </c>
      <c r="JN63" t="str">
        <f t="shared" ca="1" si="939"/>
        <v>No</v>
      </c>
      <c r="JO63">
        <f ca="1">COUNTIF(JN$4:JN63, "Yes")</f>
        <v>6</v>
      </c>
      <c r="JP63" s="37">
        <f t="shared" ca="1" si="585"/>
        <v>245873.2203797829</v>
      </c>
      <c r="JQ63" s="37">
        <f t="shared" ca="1" si="586"/>
        <v>38360.417284940617</v>
      </c>
      <c r="JR63" s="64">
        <f t="shared" ca="1" si="279"/>
        <v>284233.6376647235</v>
      </c>
      <c r="JS63" s="170" cm="1">
        <f t="array" aca="1" ref="JS63" ca="1">IF(MONTH($A63) = 1, _xlfn.LET(_xlpm.value, RAND(), _xlfn.IFS(_xlpm.value&lt;=0.6, 0.9/12, AND(_xlpm.value&gt;0.6, _xlpm.value&lt;=0.8), 0.36/12, _xlpm.value&gt;0.8, -0.06/12)), JS62)</f>
        <v>7.4999999999999997E-2</v>
      </c>
      <c r="JT63" t="str">
        <f t="shared" ca="1" si="940"/>
        <v>No</v>
      </c>
      <c r="JU63">
        <f ca="1">COUNTIF(JT$4:JT63, "Yes")</f>
        <v>2</v>
      </c>
      <c r="JV63" s="37">
        <f t="shared" ca="1" si="587"/>
        <v>507416.5842674842</v>
      </c>
      <c r="JW63" s="37">
        <f t="shared" ca="1" si="588"/>
        <v>12665.747697179942</v>
      </c>
      <c r="JX63" s="64">
        <f t="shared" ca="1" si="283"/>
        <v>520082.33196466416</v>
      </c>
      <c r="JY63" s="170" cm="1">
        <f t="array" aca="1" ref="JY63" ca="1">IF(MONTH($A63) = 1, _xlfn.LET(_xlpm.value, RAND(), _xlfn.IFS(_xlpm.value&lt;=0.6, 0.9/12, AND(_xlpm.value&gt;0.6, _xlpm.value&lt;=0.8), 0.36/12, _xlpm.value&gt;0.8, -0.06/12)), JY62)</f>
        <v>7.4999999999999997E-2</v>
      </c>
      <c r="JZ63" t="str">
        <f t="shared" ca="1" si="941"/>
        <v>No</v>
      </c>
      <c r="KA63">
        <f ca="1">COUNTIF(JZ$4:JZ63, "Yes")</f>
        <v>3</v>
      </c>
      <c r="KB63" s="37">
        <f t="shared" ca="1" si="589"/>
        <v>366949.90626974765</v>
      </c>
      <c r="KC63" s="37">
        <f t="shared" ca="1" si="590"/>
        <v>16465.79239514011</v>
      </c>
      <c r="KD63" s="64">
        <f t="shared" ca="1" si="287"/>
        <v>383415.69866488775</v>
      </c>
      <c r="KE63" s="170" cm="1">
        <f t="array" aca="1" ref="KE63" ca="1">IF(MONTH($A63) = 1, _xlfn.LET(_xlpm.value, RAND(), _xlfn.IFS(_xlpm.value&lt;=0.6, 0.9/12, AND(_xlpm.value&gt;0.6, _xlpm.value&lt;=0.8), 0.36/12, _xlpm.value&gt;0.8, -0.06/12)), KE62)</f>
        <v>7.4999999999999997E-2</v>
      </c>
      <c r="KF63" t="str">
        <f t="shared" ca="1" si="942"/>
        <v>Yes</v>
      </c>
      <c r="KG63">
        <f ca="1">COUNTIF(KF$4:KF63, "Yes")</f>
        <v>2</v>
      </c>
      <c r="KH63" s="37">
        <f t="shared" ca="1" si="591"/>
        <v>442182.25465984026</v>
      </c>
      <c r="KI63" s="37">
        <f t="shared" ca="1" si="592"/>
        <v>6279.7681888884517</v>
      </c>
      <c r="KJ63" s="64">
        <f t="shared" ca="1" si="291"/>
        <v>448462.02284872869</v>
      </c>
      <c r="KK63" s="170" cm="1">
        <f t="array" aca="1" ref="KK63" ca="1">IF(MONTH($A63) = 1, _xlfn.LET(_xlpm.value, RAND(), _xlfn.IFS(_xlpm.value&lt;=0.6, 0.9/12, AND(_xlpm.value&gt;0.6, _xlpm.value&lt;=0.8), 0.36/12, _xlpm.value&gt;0.8, -0.06/12)), KK62)</f>
        <v>7.4999999999999997E-2</v>
      </c>
      <c r="KL63" t="str">
        <f t="shared" ca="1" si="943"/>
        <v>No</v>
      </c>
      <c r="KM63">
        <f ca="1">COUNTIF(KL$4:KL63, "Yes")</f>
        <v>2</v>
      </c>
      <c r="KN63" s="37">
        <f t="shared" ca="1" si="593"/>
        <v>670828.33317652554</v>
      </c>
      <c r="KO63" s="37">
        <f t="shared" ca="1" si="594"/>
        <v>4183.6554420907096</v>
      </c>
      <c r="KP63" s="64">
        <f t="shared" ca="1" si="295"/>
        <v>675011.98861861625</v>
      </c>
      <c r="KQ63" s="170" cm="1">
        <f t="array" aca="1" ref="KQ63" ca="1">IF(MONTH($A63) = 1, _xlfn.LET(_xlpm.value, RAND(), _xlfn.IFS(_xlpm.value&lt;=0.6, 0.9/12, AND(_xlpm.value&gt;0.6, _xlpm.value&lt;=0.8), 0.36/12, _xlpm.value&gt;0.8, -0.06/12)), KQ62)</f>
        <v>7.4999999999999997E-2</v>
      </c>
      <c r="KR63" t="str">
        <f t="shared" ca="1" si="944"/>
        <v>Yes</v>
      </c>
      <c r="KS63">
        <f ca="1">COUNTIF(KR$4:KR63, "Yes")</f>
        <v>3</v>
      </c>
      <c r="KT63" s="37">
        <f t="shared" ca="1" si="595"/>
        <v>348162.07454455981</v>
      </c>
      <c r="KU63" s="37">
        <f t="shared" ca="1" si="596"/>
        <v>9908.861827108607</v>
      </c>
      <c r="KV63" s="64">
        <f t="shared" ca="1" si="299"/>
        <v>358070.93637166842</v>
      </c>
      <c r="KW63" s="170" cm="1">
        <f t="array" aca="1" ref="KW63" ca="1">IF(MONTH($A63) = 1, _xlfn.LET(_xlpm.value, RAND(), _xlfn.IFS(_xlpm.value&lt;=0.6, 0.9/12, AND(_xlpm.value&gt;0.6, _xlpm.value&lt;=0.8), 0.36/12, _xlpm.value&gt;0.8, -0.06/12)), KW62)</f>
        <v>-5.0000000000000001E-3</v>
      </c>
      <c r="KX63" t="str">
        <f t="shared" ca="1" si="945"/>
        <v>No</v>
      </c>
      <c r="KY63">
        <f ca="1">COUNTIF(KX$4:KX63, "Yes")</f>
        <v>4</v>
      </c>
      <c r="KZ63" s="37">
        <f t="shared" ca="1" si="597"/>
        <v>107654.49019441695</v>
      </c>
      <c r="LA63" s="37">
        <f t="shared" ca="1" si="598"/>
        <v>15809.767345965083</v>
      </c>
      <c r="LB63" s="64">
        <f t="shared" ca="1" si="303"/>
        <v>123464.25754038204</v>
      </c>
      <c r="LC63" s="170" cm="1">
        <f t="array" aca="1" ref="LC63" ca="1">IF(MONTH($A63) = 1, _xlfn.LET(_xlpm.value, RAND(), _xlfn.IFS(_xlpm.value&lt;=0.6, 0.9/12, AND(_xlpm.value&gt;0.6, _xlpm.value&lt;=0.8), 0.36/12, _xlpm.value&gt;0.8, -0.06/12)), LC62)</f>
        <v>7.4999999999999997E-2</v>
      </c>
      <c r="LD63" t="str">
        <f t="shared" ca="1" si="946"/>
        <v>No</v>
      </c>
      <c r="LE63">
        <f ca="1">COUNTIF(LD$4:LD63, "Yes")</f>
        <v>2</v>
      </c>
      <c r="LF63" s="37">
        <f t="shared" ca="1" si="599"/>
        <v>672027.82513797353</v>
      </c>
      <c r="LG63" s="37">
        <f t="shared" ca="1" si="600"/>
        <v>4569.1131824078848</v>
      </c>
      <c r="LH63" s="64">
        <f t="shared" ca="1" si="307"/>
        <v>676596.93832038145</v>
      </c>
      <c r="LI63" s="170" cm="1">
        <f t="array" aca="1" ref="LI63" ca="1">IF(MONTH($A63) = 1, _xlfn.LET(_xlpm.value, RAND(), _xlfn.IFS(_xlpm.value&lt;=0.6, 0.9/12, AND(_xlpm.value&gt;0.6, _xlpm.value&lt;=0.8), 0.36/12, _xlpm.value&gt;0.8, -0.06/12)), LI62)</f>
        <v>0.03</v>
      </c>
      <c r="LJ63" t="str">
        <f t="shared" ca="1" si="947"/>
        <v>No</v>
      </c>
      <c r="LK63">
        <f ca="1">COUNTIF(LJ$4:LJ63, "Yes")</f>
        <v>4</v>
      </c>
      <c r="LL63" s="37">
        <f t="shared" ca="1" si="601"/>
        <v>214698.32762313762</v>
      </c>
      <c r="LM63" s="37">
        <f t="shared" ca="1" si="602"/>
        <v>22058.851326344284</v>
      </c>
      <c r="LN63" s="64">
        <f t="shared" ca="1" si="311"/>
        <v>236757.17894948189</v>
      </c>
      <c r="LO63" s="170" cm="1">
        <f t="array" aca="1" ref="LO63" ca="1">IF(MONTH($A63) = 1, _xlfn.LET(_xlpm.value, RAND(), _xlfn.IFS(_xlpm.value&lt;=0.6, 0.9/12, AND(_xlpm.value&gt;0.6, _xlpm.value&lt;=0.8), 0.36/12, _xlpm.value&gt;0.8, -0.06/12)), LO62)</f>
        <v>0.03</v>
      </c>
      <c r="LP63" t="str">
        <f t="shared" ca="1" si="948"/>
        <v>No</v>
      </c>
      <c r="LQ63">
        <f ca="1">COUNTIF(LP$4:LP63, "Yes")</f>
        <v>5</v>
      </c>
      <c r="LR63" s="37">
        <f t="shared" ca="1" si="603"/>
        <v>278470.88535038586</v>
      </c>
      <c r="LS63" s="37">
        <f t="shared" ca="1" si="604"/>
        <v>28610.671225814462</v>
      </c>
      <c r="LT63" s="64">
        <f t="shared" ca="1" si="315"/>
        <v>307081.5565762003</v>
      </c>
      <c r="LU63" s="170" cm="1">
        <f t="array" aca="1" ref="LU63" ca="1">IF(MONTH($A63) = 1, _xlfn.LET(_xlpm.value, RAND(), _xlfn.IFS(_xlpm.value&lt;=0.6, 0.9/12, AND(_xlpm.value&gt;0.6, _xlpm.value&lt;=0.8), 0.36/12, _xlpm.value&gt;0.8, -0.06/12)), LU62)</f>
        <v>0.03</v>
      </c>
      <c r="LV63" t="str">
        <f t="shared" ca="1" si="949"/>
        <v>No</v>
      </c>
      <c r="LW63">
        <f ca="1">COUNTIF(LV$4:LV63, "Yes")</f>
        <v>3</v>
      </c>
      <c r="LX63" s="37">
        <f t="shared" ca="1" si="605"/>
        <v>775797.36124342668</v>
      </c>
      <c r="LY63" s="37">
        <f t="shared" ca="1" si="606"/>
        <v>13607.488332910416</v>
      </c>
      <c r="LZ63" s="64">
        <f t="shared" ca="1" si="319"/>
        <v>789404.84957633715</v>
      </c>
      <c r="MA63" s="170" cm="1">
        <f t="array" aca="1" ref="MA63" ca="1">IF(MONTH($A63) = 1, _xlfn.LET(_xlpm.value, RAND(), _xlfn.IFS(_xlpm.value&lt;=0.6, 0.9/12, AND(_xlpm.value&gt;0.6, _xlpm.value&lt;=0.8), 0.36/12, _xlpm.value&gt;0.8, -0.06/12)), MA62)</f>
        <v>-5.0000000000000001E-3</v>
      </c>
      <c r="MB63" t="str">
        <f t="shared" ca="1" si="950"/>
        <v>No</v>
      </c>
      <c r="MC63">
        <f ca="1">COUNTIF(MB$4:MB63, "Yes")</f>
        <v>2</v>
      </c>
      <c r="MD63" s="37">
        <f t="shared" ca="1" si="607"/>
        <v>137734.73970663693</v>
      </c>
      <c r="ME63" s="37">
        <f t="shared" ca="1" si="608"/>
        <v>5350.2048064070659</v>
      </c>
      <c r="MF63" s="64">
        <f t="shared" ca="1" si="323"/>
        <v>143084.944513044</v>
      </c>
      <c r="MG63" s="170" cm="1">
        <f t="array" aca="1" ref="MG63" ca="1">IF(MONTH($A63) = 1, _xlfn.LET(_xlpm.value, RAND(), _xlfn.IFS(_xlpm.value&lt;=0.6, 0.9/12, AND(_xlpm.value&gt;0.6, _xlpm.value&lt;=0.8), 0.36/12, _xlpm.value&gt;0.8, -0.06/12)), MG62)</f>
        <v>-5.0000000000000001E-3</v>
      </c>
      <c r="MH63" t="str">
        <f t="shared" ca="1" si="951"/>
        <v>No</v>
      </c>
      <c r="MI63">
        <f ca="1">COUNTIF(MH$4:MH63, "Yes")</f>
        <v>3</v>
      </c>
      <c r="MJ63" s="37">
        <f t="shared" ca="1" si="609"/>
        <v>501610.70720750361</v>
      </c>
      <c r="MK63" s="37">
        <f t="shared" ca="1" si="610"/>
        <v>20933.78463030843</v>
      </c>
      <c r="ML63" s="64">
        <f t="shared" ca="1" si="327"/>
        <v>522544.49183781206</v>
      </c>
      <c r="MM63" s="170" cm="1">
        <f t="array" aca="1" ref="MM63" ca="1">IF(MONTH($A63) = 1, _xlfn.LET(_xlpm.value, RAND(), _xlfn.IFS(_xlpm.value&lt;=0.6, 0.9/12, AND(_xlpm.value&gt;0.6, _xlpm.value&lt;=0.8), 0.36/12, _xlpm.value&gt;0.8, -0.06/12)), MM62)</f>
        <v>0.03</v>
      </c>
      <c r="MN63" t="str">
        <f t="shared" ca="1" si="952"/>
        <v>No</v>
      </c>
      <c r="MO63">
        <f ca="1">COUNTIF(MN$4:MN63, "Yes")</f>
        <v>6</v>
      </c>
      <c r="MP63" s="37">
        <f t="shared" ca="1" si="611"/>
        <v>498833.31637186452</v>
      </c>
      <c r="MQ63" s="37">
        <f t="shared" ca="1" si="612"/>
        <v>35798.284115546805</v>
      </c>
      <c r="MR63" s="64">
        <f t="shared" ca="1" si="331"/>
        <v>534631.60048741137</v>
      </c>
      <c r="MS63" s="170" cm="1">
        <f t="array" aca="1" ref="MS63" ca="1">IF(MONTH($A63) = 1, _xlfn.LET(_xlpm.value, RAND(), _xlfn.IFS(_xlpm.value&lt;=0.6, 0.9/12, AND(_xlpm.value&gt;0.6, _xlpm.value&lt;=0.8), 0.36/12, _xlpm.value&gt;0.8, -0.06/12)), MS62)</f>
        <v>7.4999999999999997E-2</v>
      </c>
      <c r="MT63" t="str">
        <f t="shared" ca="1" si="953"/>
        <v>No</v>
      </c>
      <c r="MU63">
        <f ca="1">COUNTIF(MT$4:MT63, "Yes")</f>
        <v>8</v>
      </c>
      <c r="MV63" s="37">
        <f t="shared" ca="1" si="613"/>
        <v>234384.6419997545</v>
      </c>
      <c r="MW63" s="37">
        <f t="shared" ca="1" si="614"/>
        <v>41715.404370444834</v>
      </c>
      <c r="MX63" s="64">
        <f t="shared" ca="1" si="335"/>
        <v>276100.04637019936</v>
      </c>
      <c r="MY63" s="170" cm="1">
        <f t="array" aca="1" ref="MY63" ca="1">IF(MONTH($A63) = 1, _xlfn.LET(_xlpm.value, RAND(), _xlfn.IFS(_xlpm.value&lt;=0.6, 0.9/12, AND(_xlpm.value&gt;0.6, _xlpm.value&lt;=0.8), 0.36/12, _xlpm.value&gt;0.8, -0.06/12)), MY62)</f>
        <v>7.4999999999999997E-2</v>
      </c>
      <c r="MZ63" t="str">
        <f t="shared" ca="1" si="954"/>
        <v>No</v>
      </c>
      <c r="NA63">
        <f ca="1">COUNTIF(MZ$4:MZ63, "Yes")</f>
        <v>2</v>
      </c>
      <c r="NB63" s="37">
        <f t="shared" ca="1" si="615"/>
        <v>1432843.1658780749</v>
      </c>
      <c r="NC63" s="37">
        <f t="shared" ca="1" si="616"/>
        <v>5778.442397026628</v>
      </c>
      <c r="ND63" s="64">
        <f t="shared" ca="1" si="339"/>
        <v>1438621.6082751015</v>
      </c>
      <c r="NE63" s="170" cm="1">
        <f t="array" aca="1" ref="NE63" ca="1">IF(MONTH($A63) = 1, _xlfn.LET(_xlpm.value, RAND(), _xlfn.IFS(_xlpm.value&lt;=0.6, 0.9/12, AND(_xlpm.value&gt;0.6, _xlpm.value&lt;=0.8), 0.36/12, _xlpm.value&gt;0.8, -0.06/12)), NE62)</f>
        <v>-5.0000000000000001E-3</v>
      </c>
      <c r="NF63" t="str">
        <f t="shared" ca="1" si="955"/>
        <v>No</v>
      </c>
      <c r="NG63">
        <f ca="1">COUNTIF(NF$4:NF63, "Yes")</f>
        <v>2</v>
      </c>
      <c r="NH63" s="37">
        <f t="shared" ca="1" si="617"/>
        <v>386355.09967146296</v>
      </c>
      <c r="NI63" s="37">
        <f t="shared" ca="1" si="618"/>
        <v>10354.293680397361</v>
      </c>
      <c r="NJ63" s="64">
        <f t="shared" ca="1" si="343"/>
        <v>396709.39335186034</v>
      </c>
      <c r="NK63" s="170" cm="1">
        <f t="array" aca="1" ref="NK63" ca="1">IF(MONTH($A63) = 1, _xlfn.LET(_xlpm.value, RAND(), _xlfn.IFS(_xlpm.value&lt;=0.6, 0.9/12, AND(_xlpm.value&gt;0.6, _xlpm.value&lt;=0.8), 0.36/12, _xlpm.value&gt;0.8, -0.06/12)), NK62)</f>
        <v>-5.0000000000000001E-3</v>
      </c>
      <c r="NL63" t="str">
        <f t="shared" ca="1" si="956"/>
        <v>No</v>
      </c>
      <c r="NM63">
        <f ca="1">COUNTIF(NL$4:NL63, "Yes")</f>
        <v>4</v>
      </c>
      <c r="NN63" s="37">
        <f t="shared" ca="1" si="619"/>
        <v>186109.65358232721</v>
      </c>
      <c r="NO63" s="37">
        <f t="shared" ca="1" si="620"/>
        <v>34667.106496997767</v>
      </c>
      <c r="NP63" s="64">
        <f t="shared" ca="1" si="347"/>
        <v>220776.76007932497</v>
      </c>
      <c r="NQ63" s="170" cm="1">
        <f t="array" aca="1" ref="NQ63" ca="1">IF(MONTH($A63) = 1, _xlfn.LET(_xlpm.value, RAND(), _xlfn.IFS(_xlpm.value&lt;=0.6, 0.9/12, AND(_xlpm.value&gt;0.6, _xlpm.value&lt;=0.8), 0.36/12, _xlpm.value&gt;0.8, -0.06/12)), NQ62)</f>
        <v>7.4999999999999997E-2</v>
      </c>
      <c r="NR63" t="str">
        <f t="shared" ca="1" si="957"/>
        <v>No</v>
      </c>
      <c r="NS63">
        <f ca="1">COUNTIF(NR$4:NR63, "Yes")</f>
        <v>4</v>
      </c>
      <c r="NT63" s="37">
        <f t="shared" ca="1" si="621"/>
        <v>223697.32111805442</v>
      </c>
      <c r="NU63" s="37">
        <f t="shared" ca="1" si="622"/>
        <v>24711.131478692558</v>
      </c>
      <c r="NV63" s="64">
        <f t="shared" ca="1" si="351"/>
        <v>248408.45259674697</v>
      </c>
      <c r="NW63" s="170" cm="1">
        <f t="array" aca="1" ref="NW63" ca="1">IF(MONTH($A63) = 1, _xlfn.LET(_xlpm.value, RAND(), _xlfn.IFS(_xlpm.value&lt;=0.6, 0.9/12, AND(_xlpm.value&gt;0.6, _xlpm.value&lt;=0.8), 0.36/12, _xlpm.value&gt;0.8, -0.06/12)), NW62)</f>
        <v>7.4999999999999997E-2</v>
      </c>
      <c r="NX63" t="str">
        <f t="shared" ca="1" si="958"/>
        <v>No</v>
      </c>
      <c r="NY63">
        <f ca="1">COUNTIF(NX$4:NX63, "Yes")</f>
        <v>5</v>
      </c>
      <c r="NZ63" s="37">
        <f t="shared" ca="1" si="623"/>
        <v>673231.96316090086</v>
      </c>
      <c r="OA63" s="37">
        <f t="shared" ca="1" si="624"/>
        <v>38187.696982099522</v>
      </c>
      <c r="OB63" s="64">
        <f t="shared" ca="1" si="355"/>
        <v>711419.66014300042</v>
      </c>
      <c r="OC63" s="170" cm="1">
        <f t="array" aca="1" ref="OC63" ca="1">IF(MONTH($A63) = 1, _xlfn.LET(_xlpm.value, RAND(), _xlfn.IFS(_xlpm.value&lt;=0.6, 0.9/12, AND(_xlpm.value&gt;0.6, _xlpm.value&lt;=0.8), 0.36/12, _xlpm.value&gt;0.8, -0.06/12)), OC62)</f>
        <v>-5.0000000000000001E-3</v>
      </c>
      <c r="OD63" t="str">
        <f t="shared" ca="1" si="959"/>
        <v>No</v>
      </c>
      <c r="OE63">
        <f ca="1">COUNTIF(OD$4:OD63, "Yes")</f>
        <v>4</v>
      </c>
      <c r="OF63" s="37">
        <f t="shared" ca="1" si="625"/>
        <v>189471.03789426514</v>
      </c>
      <c r="OG63" s="37">
        <f t="shared" ca="1" si="626"/>
        <v>18085.389444753084</v>
      </c>
      <c r="OH63" s="64">
        <f t="shared" ca="1" si="359"/>
        <v>207556.42733901824</v>
      </c>
      <c r="OI63" s="170" cm="1">
        <f t="array" aca="1" ref="OI63" ca="1">IF(MONTH($A63) = 1, _xlfn.LET(_xlpm.value, RAND(), _xlfn.IFS(_xlpm.value&lt;=0.6, 0.9/12, AND(_xlpm.value&gt;0.6, _xlpm.value&lt;=0.8), 0.36/12, _xlpm.value&gt;0.8, -0.06/12)), OI62)</f>
        <v>-5.0000000000000001E-3</v>
      </c>
      <c r="OJ63" t="str">
        <f t="shared" ca="1" si="960"/>
        <v>No</v>
      </c>
      <c r="OK63">
        <f ca="1">COUNTIF(OJ$4:OJ63, "Yes")</f>
        <v>7</v>
      </c>
      <c r="OL63" s="37">
        <f t="shared" ca="1" si="627"/>
        <v>295495.58597600809</v>
      </c>
      <c r="OM63" s="37">
        <f t="shared" ca="1" si="628"/>
        <v>44010.500094432566</v>
      </c>
      <c r="ON63" s="64">
        <f t="shared" ca="1" si="363"/>
        <v>339506.08607044065</v>
      </c>
      <c r="OO63" s="170" cm="1">
        <f t="array" aca="1" ref="OO63" ca="1">IF(MONTH($A63) = 1, _xlfn.LET(_xlpm.value, RAND(), _xlfn.IFS(_xlpm.value&lt;=0.6, 0.9/12, AND(_xlpm.value&gt;0.6, _xlpm.value&lt;=0.8), 0.36/12, _xlpm.value&gt;0.8, -0.06/12)), OO62)</f>
        <v>7.4999999999999997E-2</v>
      </c>
      <c r="OP63" t="str">
        <f t="shared" ca="1" si="961"/>
        <v>No</v>
      </c>
      <c r="OQ63">
        <f ca="1">COUNTIF(OP$4:OP63, "Yes")</f>
        <v>3</v>
      </c>
      <c r="OR63" s="37">
        <f t="shared" ca="1" si="629"/>
        <v>605224.09289241768</v>
      </c>
      <c r="OS63" s="37">
        <f t="shared" ca="1" si="630"/>
        <v>16409.290762484343</v>
      </c>
      <c r="OT63" s="64">
        <f t="shared" ca="1" si="367"/>
        <v>621633.38365490199</v>
      </c>
      <c r="OU63" s="170" cm="1">
        <f t="array" aca="1" ref="OU63" ca="1">IF(MONTH($A63) = 1, _xlfn.LET(_xlpm.value, RAND(), _xlfn.IFS(_xlpm.value&lt;=0.6, 0.9/12, AND(_xlpm.value&gt;0.6, _xlpm.value&lt;=0.8), 0.36/12, _xlpm.value&gt;0.8, -0.06/12)), OU62)</f>
        <v>7.4999999999999997E-2</v>
      </c>
      <c r="OV63" t="str">
        <f t="shared" ca="1" si="962"/>
        <v>No</v>
      </c>
      <c r="OW63">
        <f ca="1">COUNTIF(OV$4:OV63, "Yes")</f>
        <v>2</v>
      </c>
      <c r="OX63" s="37">
        <f t="shared" ca="1" si="631"/>
        <v>480453.70668999164</v>
      </c>
      <c r="OY63" s="37">
        <f t="shared" ca="1" si="632"/>
        <v>17370.04347096218</v>
      </c>
      <c r="OZ63" s="64">
        <f t="shared" ca="1" si="371"/>
        <v>497823.75016095384</v>
      </c>
      <c r="PA63" s="170" cm="1">
        <f t="array" aca="1" ref="PA63" ca="1">IF(MONTH($A63) = 1, _xlfn.LET(_xlpm.value, RAND(), _xlfn.IFS(_xlpm.value&lt;=0.6, 0.9/12, AND(_xlpm.value&gt;0.6, _xlpm.value&lt;=0.8), 0.36/12, _xlpm.value&gt;0.8, -0.06/12)), PA62)</f>
        <v>-5.0000000000000001E-3</v>
      </c>
      <c r="PB63" t="str">
        <f t="shared" ca="1" si="963"/>
        <v>No</v>
      </c>
      <c r="PC63">
        <f ca="1">COUNTIF(PB$4:PB63, "Yes")</f>
        <v>4</v>
      </c>
      <c r="PD63" s="37">
        <f t="shared" ca="1" si="633"/>
        <v>264371.22065040609</v>
      </c>
      <c r="PE63" s="37">
        <f t="shared" ca="1" si="634"/>
        <v>19719.997581909214</v>
      </c>
      <c r="PF63" s="64">
        <f t="shared" ca="1" si="375"/>
        <v>284091.21823231532</v>
      </c>
      <c r="PG63" s="170" cm="1">
        <f t="array" aca="1" ref="PG63" ca="1">IF(MONTH($A63) = 1, _xlfn.LET(_xlpm.value, RAND(), _xlfn.IFS(_xlpm.value&lt;=0.6, 0.9/12, AND(_xlpm.value&gt;0.6, _xlpm.value&lt;=0.8), 0.36/12, _xlpm.value&gt;0.8, -0.06/12)), PG62)</f>
        <v>-5.0000000000000001E-3</v>
      </c>
      <c r="PH63" t="str">
        <f t="shared" ca="1" si="964"/>
        <v>No</v>
      </c>
      <c r="PI63">
        <f ca="1">COUNTIF(PH$4:PH63, "Yes")</f>
        <v>5</v>
      </c>
      <c r="PJ63" s="37">
        <f t="shared" ca="1" si="635"/>
        <v>185099.66134730715</v>
      </c>
      <c r="PK63" s="37">
        <f t="shared" ca="1" si="636"/>
        <v>26283.74520203361</v>
      </c>
      <c r="PL63" s="64">
        <f t="shared" ca="1" si="379"/>
        <v>211383.40654934075</v>
      </c>
      <c r="PM63" s="170" cm="1">
        <f t="array" aca="1" ref="PM63" ca="1">IF(MONTH($A63) = 1, _xlfn.LET(_xlpm.value, RAND(), _xlfn.IFS(_xlpm.value&lt;=0.6, 0.9/12, AND(_xlpm.value&gt;0.6, _xlpm.value&lt;=0.8), 0.36/12, _xlpm.value&gt;0.8, -0.06/12)), PM62)</f>
        <v>-5.0000000000000001E-3</v>
      </c>
      <c r="PN63" t="str">
        <f t="shared" ca="1" si="965"/>
        <v>No</v>
      </c>
      <c r="PO63">
        <f ca="1">COUNTIF(PN$4:PN63, "Yes")</f>
        <v>2</v>
      </c>
      <c r="PP63" s="37">
        <f t="shared" ca="1" si="637"/>
        <v>360888.10527484905</v>
      </c>
      <c r="PQ63" s="37">
        <f t="shared" ca="1" si="638"/>
        <v>13424.257170687599</v>
      </c>
      <c r="PR63" s="64">
        <f t="shared" ca="1" si="383"/>
        <v>374312.36244553665</v>
      </c>
      <c r="PS63" s="170" cm="1">
        <f t="array" aca="1" ref="PS63" ca="1">IF(MONTH($A63) = 1, _xlfn.LET(_xlpm.value, RAND(), _xlfn.IFS(_xlpm.value&lt;=0.6, 0.9/12, AND(_xlpm.value&gt;0.6, _xlpm.value&lt;=0.8), 0.36/12, _xlpm.value&gt;0.8, -0.06/12)), PS62)</f>
        <v>7.4999999999999997E-2</v>
      </c>
      <c r="PT63" t="str">
        <f t="shared" ca="1" si="966"/>
        <v>No</v>
      </c>
      <c r="PU63">
        <f ca="1">COUNTIF(PT$4:PT63, "Yes")</f>
        <v>3</v>
      </c>
      <c r="PV63" s="37">
        <f t="shared" ca="1" si="639"/>
        <v>292936.72291051375</v>
      </c>
      <c r="PW63" s="37">
        <f t="shared" ca="1" si="640"/>
        <v>12636.20050476188</v>
      </c>
      <c r="PX63" s="64">
        <f t="shared" ca="1" si="387"/>
        <v>305572.92341527564</v>
      </c>
      <c r="PY63" s="170" cm="1">
        <f t="array" aca="1" ref="PY63" ca="1">IF(MONTH($A63) = 1, _xlfn.LET(_xlpm.value, RAND(), _xlfn.IFS(_xlpm.value&lt;=0.6, 0.9/12, AND(_xlpm.value&gt;0.6, _xlpm.value&lt;=0.8), 0.36/12, _xlpm.value&gt;0.8, -0.06/12)), PY62)</f>
        <v>7.4999999999999997E-2</v>
      </c>
      <c r="PZ63" t="str">
        <f t="shared" ca="1" si="967"/>
        <v>No</v>
      </c>
      <c r="QA63">
        <f ca="1">COUNTIF(PZ$4:PZ63, "Yes")</f>
        <v>4</v>
      </c>
      <c r="QB63" s="37">
        <f t="shared" ca="1" si="641"/>
        <v>1038379.1528343076</v>
      </c>
      <c r="QC63" s="37">
        <f t="shared" ca="1" si="642"/>
        <v>19852.422734757823</v>
      </c>
      <c r="QD63" s="64">
        <f t="shared" ca="1" si="391"/>
        <v>1058231.5755690655</v>
      </c>
      <c r="QE63" s="170" cm="1">
        <f t="array" aca="1" ref="QE63" ca="1">IF(MONTH($A63) = 1, _xlfn.LET(_xlpm.value, RAND(), _xlfn.IFS(_xlpm.value&lt;=0.6, 0.9/12, AND(_xlpm.value&gt;0.6, _xlpm.value&lt;=0.8), 0.36/12, _xlpm.value&gt;0.8, -0.06/12)), QE62)</f>
        <v>7.4999999999999997E-2</v>
      </c>
      <c r="QF63" t="str">
        <f t="shared" ca="1" si="968"/>
        <v>No</v>
      </c>
      <c r="QG63">
        <f ca="1">COUNTIF(QF$4:QF63, "Yes")</f>
        <v>1</v>
      </c>
      <c r="QH63" s="37">
        <f t="shared" ca="1" si="643"/>
        <v>720577.17541197443</v>
      </c>
      <c r="QI63" s="37">
        <f t="shared" ca="1" si="644"/>
        <v>7290.1668944792655</v>
      </c>
      <c r="QJ63" s="64">
        <f t="shared" ca="1" si="395"/>
        <v>727867.34230645373</v>
      </c>
      <c r="QK63" s="170" cm="1">
        <f t="array" aca="1" ref="QK63" ca="1">IF(MONTH($A63) = 1, _xlfn.LET(_xlpm.value, RAND(), _xlfn.IFS(_xlpm.value&lt;=0.6, 0.9/12, AND(_xlpm.value&gt;0.6, _xlpm.value&lt;=0.8), 0.36/12, _xlpm.value&gt;0.8, -0.06/12)), QK62)</f>
        <v>0.03</v>
      </c>
      <c r="QL63" t="str">
        <f t="shared" ca="1" si="969"/>
        <v>No</v>
      </c>
      <c r="QM63">
        <f ca="1">COUNTIF(QL$4:QL63, "Yes")</f>
        <v>4</v>
      </c>
      <c r="QN63" s="37">
        <f t="shared" ca="1" si="645"/>
        <v>209450.02947809419</v>
      </c>
      <c r="QO63" s="37">
        <f t="shared" ca="1" si="646"/>
        <v>31536.393819849058</v>
      </c>
      <c r="QP63" s="64">
        <f t="shared" ca="1" si="399"/>
        <v>240986.42329794326</v>
      </c>
      <c r="QQ63" s="170" cm="1">
        <f t="array" aca="1" ref="QQ63" ca="1">IF(MONTH($A63) = 1, _xlfn.LET(_xlpm.value, RAND(), _xlfn.IFS(_xlpm.value&lt;=0.6, 0.9/12, AND(_xlpm.value&gt;0.6, _xlpm.value&lt;=0.8), 0.36/12, _xlpm.value&gt;0.8, -0.06/12)), QQ62)</f>
        <v>7.4999999999999997E-2</v>
      </c>
      <c r="QR63" t="str">
        <f t="shared" ca="1" si="970"/>
        <v>No</v>
      </c>
      <c r="QS63">
        <f ca="1">COUNTIF(QR$4:QR63, "Yes")</f>
        <v>5</v>
      </c>
      <c r="QT63" s="37">
        <f t="shared" ca="1" si="647"/>
        <v>360124.19273963489</v>
      </c>
      <c r="QU63" s="37">
        <f t="shared" ca="1" si="648"/>
        <v>27088.746750345839</v>
      </c>
      <c r="QV63" s="64">
        <f t="shared" ca="1" si="403"/>
        <v>387212.93948998075</v>
      </c>
      <c r="QW63" s="170" cm="1">
        <f t="array" aca="1" ref="QW63" ca="1">IF(MONTH($A63) = 1, _xlfn.LET(_xlpm.value, RAND(), _xlfn.IFS(_xlpm.value&lt;=0.6, 0.9/12, AND(_xlpm.value&gt;0.6, _xlpm.value&lt;=0.8), 0.36/12, _xlpm.value&gt;0.8, -0.06/12)), QW62)</f>
        <v>0.03</v>
      </c>
      <c r="QX63" t="str">
        <f t="shared" ca="1" si="971"/>
        <v>No</v>
      </c>
      <c r="QY63">
        <f ca="1">COUNTIF(QX$4:QX63, "Yes")</f>
        <v>1</v>
      </c>
      <c r="QZ63" s="37">
        <f t="shared" ca="1" si="649"/>
        <v>1037326.2539058715</v>
      </c>
      <c r="RA63" s="37">
        <f t="shared" ca="1" si="650"/>
        <v>7290.1668944792655</v>
      </c>
      <c r="RB63" s="64">
        <f t="shared" ca="1" si="407"/>
        <v>1044616.4208003508</v>
      </c>
      <c r="RC63" s="170" cm="1">
        <f t="array" aca="1" ref="RC63" ca="1">IF(MONTH($A63) = 1, _xlfn.LET(_xlpm.value, RAND(), _xlfn.IFS(_xlpm.value&lt;=0.6, 0.9/12, AND(_xlpm.value&gt;0.6, _xlpm.value&lt;=0.8), 0.36/12, _xlpm.value&gt;0.8, -0.06/12)), RC62)</f>
        <v>7.4999999999999997E-2</v>
      </c>
      <c r="RD63" t="str">
        <f t="shared" ca="1" si="972"/>
        <v>Yes</v>
      </c>
      <c r="RE63">
        <f ca="1">COUNTIF(RD$4:RD63, "Yes")</f>
        <v>3</v>
      </c>
      <c r="RF63" s="37">
        <f t="shared" ca="1" si="651"/>
        <v>373966.24605921272</v>
      </c>
      <c r="RG63" s="37">
        <f t="shared" ca="1" si="652"/>
        <v>15685.631936481013</v>
      </c>
      <c r="RH63" s="64">
        <f t="shared" ca="1" si="411"/>
        <v>389651.87799569371</v>
      </c>
      <c r="RI63" s="170" cm="1">
        <f t="array" aca="1" ref="RI63" ca="1">IF(MONTH($A63) = 1, _xlfn.LET(_xlpm.value, RAND(), _xlfn.IFS(_xlpm.value&lt;=0.6, 0.9/12, AND(_xlpm.value&gt;0.6, _xlpm.value&lt;=0.8), 0.36/12, _xlpm.value&gt;0.8, -0.06/12)), RI62)</f>
        <v>7.4999999999999997E-2</v>
      </c>
      <c r="RJ63" t="str">
        <f t="shared" ca="1" si="973"/>
        <v>No</v>
      </c>
      <c r="RK63">
        <f ca="1">COUNTIF(RJ$4:RJ63, "Yes")</f>
        <v>3</v>
      </c>
      <c r="RL63" s="37">
        <f t="shared" ca="1" si="653"/>
        <v>370492.91307479783</v>
      </c>
      <c r="RM63" s="37">
        <f t="shared" ca="1" si="654"/>
        <v>14684.871351945083</v>
      </c>
      <c r="RN63" s="64">
        <f t="shared" ca="1" si="415"/>
        <v>385177.78442674293</v>
      </c>
      <c r="RO63" s="170" cm="1">
        <f t="array" aca="1" ref="RO63" ca="1">IF(MONTH($A63) = 1, _xlfn.LET(_xlpm.value, RAND(), _xlfn.IFS(_xlpm.value&lt;=0.6, 0.9/12, AND(_xlpm.value&gt;0.6, _xlpm.value&lt;=0.8), 0.36/12, _xlpm.value&gt;0.8, -0.06/12)), RO62)</f>
        <v>7.4999999999999997E-2</v>
      </c>
      <c r="RP63" t="str">
        <f t="shared" ca="1" si="974"/>
        <v>No</v>
      </c>
      <c r="RQ63">
        <f ca="1">COUNTIF(RP$4:RP63, "Yes")</f>
        <v>3</v>
      </c>
      <c r="RR63" s="37">
        <f t="shared" ca="1" si="655"/>
        <v>584510.01314175583</v>
      </c>
      <c r="RS63" s="37">
        <f t="shared" ca="1" si="656"/>
        <v>10685.293364838342</v>
      </c>
      <c r="RT63" s="64">
        <f t="shared" ca="1" si="419"/>
        <v>595195.30650659418</v>
      </c>
      <c r="RU63" s="170" cm="1">
        <f t="array" aca="1" ref="RU63" ca="1">IF(MONTH($A63) = 1, _xlfn.LET(_xlpm.value, RAND(), _xlfn.IFS(_xlpm.value&lt;=0.6, 0.9/12, AND(_xlpm.value&gt;0.6, _xlpm.value&lt;=0.8), 0.36/12, _xlpm.value&gt;0.8, -0.06/12)), RU62)</f>
        <v>7.4999999999999997E-2</v>
      </c>
      <c r="RV63" t="str">
        <f t="shared" ca="1" si="975"/>
        <v>Yes</v>
      </c>
      <c r="RW63">
        <f ca="1">COUNTIF(RV$4:RV63, "Yes")</f>
        <v>3</v>
      </c>
      <c r="RX63" s="37">
        <f t="shared" ca="1" si="657"/>
        <v>673132.42491484724</v>
      </c>
      <c r="RY63" s="37">
        <f t="shared" ca="1" si="658"/>
        <v>14650.208625661313</v>
      </c>
      <c r="RZ63" s="64">
        <f t="shared" ca="1" si="423"/>
        <v>687782.63354050857</v>
      </c>
      <c r="SA63" s="170" cm="1">
        <f t="array" aca="1" ref="SA63" ca="1">IF(MONTH($A63) = 1, _xlfn.LET(_xlpm.value, RAND(), _xlfn.IFS(_xlpm.value&lt;=0.6, 0.9/12, AND(_xlpm.value&gt;0.6, _xlpm.value&lt;=0.8), 0.36/12, _xlpm.value&gt;0.8, -0.06/12)), SA62)</f>
        <v>7.4999999999999997E-2</v>
      </c>
      <c r="SB63" t="str">
        <f t="shared" ca="1" si="976"/>
        <v>No</v>
      </c>
      <c r="SC63">
        <f ca="1">COUNTIF(SB$4:SB63, "Yes")</f>
        <v>3</v>
      </c>
      <c r="SD63" s="37">
        <f t="shared" ca="1" si="659"/>
        <v>279444.03020757943</v>
      </c>
      <c r="SE63" s="37">
        <f t="shared" ca="1" si="660"/>
        <v>20701.918557878194</v>
      </c>
      <c r="SF63" s="64">
        <f t="shared" ca="1" si="427"/>
        <v>300145.94876545761</v>
      </c>
      <c r="SG63" s="170" cm="1">
        <f t="array" aca="1" ref="SG63" ca="1">IF(MONTH($A63) = 1, _xlfn.LET(_xlpm.value, RAND(), _xlfn.IFS(_xlpm.value&lt;=0.6, 0.9/12, AND(_xlpm.value&gt;0.6, _xlpm.value&lt;=0.8), 0.36/12, _xlpm.value&gt;0.8, -0.06/12)), SG62)</f>
        <v>0.03</v>
      </c>
      <c r="SH63" t="str">
        <f t="shared" ca="1" si="977"/>
        <v>No</v>
      </c>
      <c r="SI63">
        <f ca="1">COUNTIF(SH$4:SH63, "Yes")</f>
        <v>3</v>
      </c>
      <c r="SJ63" s="37">
        <f t="shared" ca="1" si="661"/>
        <v>342725.16425367061</v>
      </c>
      <c r="SK63" s="37">
        <f t="shared" ca="1" si="662"/>
        <v>9029.5099706297024</v>
      </c>
      <c r="SL63" s="64">
        <f t="shared" ca="1" si="431"/>
        <v>351754.67422430031</v>
      </c>
      <c r="SM63" s="170" cm="1">
        <f t="array" aca="1" ref="SM63" ca="1">IF(MONTH($A63) = 1, _xlfn.LET(_xlpm.value, RAND(), _xlfn.IFS(_xlpm.value&lt;=0.6, 0.9/12, AND(_xlpm.value&gt;0.6, _xlpm.value&lt;=0.8), 0.36/12, _xlpm.value&gt;0.8, -0.06/12)), SM62)</f>
        <v>7.4999999999999997E-2</v>
      </c>
      <c r="SN63" t="str">
        <f t="shared" ca="1" si="978"/>
        <v>No</v>
      </c>
      <c r="SO63">
        <f ca="1">COUNTIF(SN$4:SN63, "Yes")</f>
        <v>4</v>
      </c>
      <c r="SP63" s="37">
        <f t="shared" ca="1" si="663"/>
        <v>540606.08630679245</v>
      </c>
      <c r="SQ63" s="37">
        <f t="shared" ca="1" si="664"/>
        <v>23644.665010150195</v>
      </c>
      <c r="SR63" s="64">
        <f t="shared" ca="1" si="435"/>
        <v>564250.75131694262</v>
      </c>
      <c r="SS63" s="170" cm="1">
        <f t="array" aca="1" ref="SS63" ca="1">IF(MONTH($A63) = 1, _xlfn.LET(_xlpm.value, RAND(), _xlfn.IFS(_xlpm.value&lt;=0.6, 0.9/12, AND(_xlpm.value&gt;0.6, _xlpm.value&lt;=0.8), 0.36/12, _xlpm.value&gt;0.8, -0.06/12)), SS62)</f>
        <v>7.4999999999999997E-2</v>
      </c>
      <c r="ST63" t="str">
        <f t="shared" ca="1" si="979"/>
        <v>No</v>
      </c>
      <c r="SU63">
        <f ca="1">COUNTIF(ST$4:ST63, "Yes")</f>
        <v>2</v>
      </c>
      <c r="SV63" s="37">
        <f t="shared" ca="1" si="665"/>
        <v>886209.65765010053</v>
      </c>
      <c r="SW63" s="37">
        <f t="shared" ca="1" si="666"/>
        <v>10151.667777797147</v>
      </c>
      <c r="SX63" s="64">
        <f t="shared" ca="1" si="439"/>
        <v>896361.32542789762</v>
      </c>
      <c r="SY63" s="170" cm="1">
        <f t="array" aca="1" ref="SY63" ca="1">IF(MONTH($A63) = 1, _xlfn.LET(_xlpm.value, RAND(), _xlfn.IFS(_xlpm.value&lt;=0.6, 0.9/12, AND(_xlpm.value&gt;0.6, _xlpm.value&lt;=0.8), 0.36/12, _xlpm.value&gt;0.8, -0.06/12)), SY62)</f>
        <v>7.4999999999999997E-2</v>
      </c>
      <c r="SZ63" t="str">
        <f t="shared" ca="1" si="980"/>
        <v>No</v>
      </c>
      <c r="TA63">
        <f ca="1">COUNTIF(SZ$4:SZ63, "Yes")</f>
        <v>1</v>
      </c>
      <c r="TB63" s="37">
        <f t="shared" ca="1" si="667"/>
        <v>349327.96199026011</v>
      </c>
      <c r="TC63" s="37">
        <f t="shared" ca="1" si="668"/>
        <v>7454.2566525235197</v>
      </c>
      <c r="TD63" s="64">
        <f t="shared" ca="1" si="443"/>
        <v>356782.21864278364</v>
      </c>
      <c r="TE63" s="170" cm="1">
        <f t="array" aca="1" ref="TE63" ca="1">IF(MONTH($A63) = 1, _xlfn.LET(_xlpm.value, RAND(), _xlfn.IFS(_xlpm.value&lt;=0.6, 0.9/12, AND(_xlpm.value&gt;0.6, _xlpm.value&lt;=0.8), 0.36/12, _xlpm.value&gt;0.8, -0.06/12)), TE62)</f>
        <v>0.03</v>
      </c>
      <c r="TF63" t="str">
        <f t="shared" ca="1" si="981"/>
        <v>No</v>
      </c>
      <c r="TG63">
        <f ca="1">COUNTIF(TF$4:TF63, "Yes")</f>
        <v>2</v>
      </c>
      <c r="TH63" s="37">
        <f t="shared" ca="1" si="669"/>
        <v>638780.8725831398</v>
      </c>
      <c r="TI63" s="37">
        <f t="shared" ca="1" si="670"/>
        <v>17098.023413474166</v>
      </c>
      <c r="TJ63" s="64">
        <f t="shared" ca="1" si="447"/>
        <v>655878.89599661401</v>
      </c>
      <c r="TK63" s="170" cm="1">
        <f t="array" aca="1" ref="TK63" ca="1">IF(MONTH($A63) = 1, _xlfn.LET(_xlpm.value, RAND(), _xlfn.IFS(_xlpm.value&lt;=0.6, 0.9/12, AND(_xlpm.value&gt;0.6, _xlpm.value&lt;=0.8), 0.36/12, _xlpm.value&gt;0.8, -0.06/12)), TK62)</f>
        <v>7.4999999999999997E-2</v>
      </c>
      <c r="TL63" t="str">
        <f t="shared" ca="1" si="982"/>
        <v>No</v>
      </c>
      <c r="TM63">
        <f ca="1">COUNTIF(TL$4:TL63, "Yes")</f>
        <v>2</v>
      </c>
      <c r="TN63" s="37">
        <f t="shared" ca="1" si="671"/>
        <v>1450784.2675709522</v>
      </c>
      <c r="TO63" s="37">
        <f t="shared" ca="1" si="672"/>
        <v>12689.709112592367</v>
      </c>
      <c r="TP63" s="64">
        <f t="shared" ca="1" si="451"/>
        <v>1463473.9766835445</v>
      </c>
      <c r="TQ63" s="170" cm="1">
        <f t="array" aca="1" ref="TQ63" ca="1">IF(MONTH($A63) = 1, _xlfn.LET(_xlpm.value, RAND(), _xlfn.IFS(_xlpm.value&lt;=0.6, 0.9/12, AND(_xlpm.value&gt;0.6, _xlpm.value&lt;=0.8), 0.36/12, _xlpm.value&gt;0.8, -0.06/12)), TQ62)</f>
        <v>0.03</v>
      </c>
      <c r="TR63" t="str">
        <f t="shared" ca="1" si="983"/>
        <v>No</v>
      </c>
      <c r="TS63">
        <f ca="1">COUNTIF(TR$4:TR63, "Yes")</f>
        <v>1</v>
      </c>
      <c r="TT63" s="37">
        <f t="shared" ca="1" si="673"/>
        <v>295800.73784685915</v>
      </c>
      <c r="TU63" s="37">
        <f t="shared" ca="1" si="674"/>
        <v>758.42924284082392</v>
      </c>
      <c r="TV63" s="64">
        <f t="shared" ca="1" si="455"/>
        <v>296559.1670897</v>
      </c>
      <c r="TW63" s="170" cm="1">
        <f t="array" aca="1" ref="TW63" ca="1">IF(MONTH($A63) = 1, _xlfn.LET(_xlpm.value, RAND(), _xlfn.IFS(_xlpm.value&lt;=0.6, 0.9/12, AND(_xlpm.value&gt;0.6, _xlpm.value&lt;=0.8), 0.36/12, _xlpm.value&gt;0.8, -0.06/12)), TW62)</f>
        <v>7.4999999999999997E-2</v>
      </c>
      <c r="TX63" t="str">
        <f t="shared" ca="1" si="984"/>
        <v>No</v>
      </c>
      <c r="TY63">
        <f ca="1">COUNTIF(TX$4:TX63, "Yes")</f>
        <v>4</v>
      </c>
      <c r="TZ63" s="37">
        <f t="shared" ca="1" si="675"/>
        <v>1030685.3442043043</v>
      </c>
      <c r="UA63" s="37">
        <f t="shared" ca="1" si="676"/>
        <v>19992.076679006583</v>
      </c>
      <c r="UB63" s="64">
        <f t="shared" ca="1" si="459"/>
        <v>1050677.420883311</v>
      </c>
      <c r="UC63" s="170" cm="1">
        <f t="array" aca="1" ref="UC63" ca="1">IF(MONTH($A63) = 1, _xlfn.LET(_xlpm.value, RAND(), _xlfn.IFS(_xlpm.value&lt;=0.6, 0.9/12, AND(_xlpm.value&gt;0.6, _xlpm.value&lt;=0.8), 0.36/12, _xlpm.value&gt;0.8, -0.06/12)), UC62)</f>
        <v>7.4999999999999997E-2</v>
      </c>
      <c r="UD63" t="str">
        <f t="shared" ca="1" si="985"/>
        <v>No</v>
      </c>
      <c r="UE63">
        <f ca="1">COUNTIF(UD$4:UD63, "Yes")</f>
        <v>4</v>
      </c>
      <c r="UF63" s="37">
        <f t="shared" ca="1" si="677"/>
        <v>352805.73032827611</v>
      </c>
      <c r="UG63" s="37">
        <f t="shared" ca="1" si="678"/>
        <v>29479.275577309367</v>
      </c>
      <c r="UH63" s="64">
        <f t="shared" ca="1" si="463"/>
        <v>382285.00590558548</v>
      </c>
      <c r="UI63" s="170" cm="1">
        <f t="array" aca="1" ref="UI63" ca="1">IF(MONTH($A63) = 1, _xlfn.LET(_xlpm.value, RAND(), _xlfn.IFS(_xlpm.value&lt;=0.6, 0.9/12, AND(_xlpm.value&gt;0.6, _xlpm.value&lt;=0.8), 0.36/12, _xlpm.value&gt;0.8, -0.06/12)), UI62)</f>
        <v>7.4999999999999997E-2</v>
      </c>
      <c r="UJ63" t="str">
        <f t="shared" ca="1" si="986"/>
        <v>No</v>
      </c>
      <c r="UK63">
        <f ca="1">COUNTIF(UJ$4:UJ63, "Yes")</f>
        <v>3</v>
      </c>
      <c r="UL63" s="37">
        <f t="shared" ca="1" si="679"/>
        <v>601739.96133491106</v>
      </c>
      <c r="UM63" s="37">
        <f t="shared" ca="1" si="680"/>
        <v>18082.518620619008</v>
      </c>
      <c r="UN63" s="64">
        <f t="shared" ca="1" si="467"/>
        <v>619822.47995553003</v>
      </c>
      <c r="UO63" s="170" cm="1">
        <f t="array" aca="1" ref="UO63" ca="1">IF(MONTH($A63) = 1, _xlfn.LET(_xlpm.value, RAND(), _xlfn.IFS(_xlpm.value&lt;=0.6, 0.9/12, AND(_xlpm.value&gt;0.6, _xlpm.value&lt;=0.8), 0.36/12, _xlpm.value&gt;0.8, -0.06/12)), UO62)</f>
        <v>7.4999999999999997E-2</v>
      </c>
      <c r="UP63" t="str">
        <f t="shared" ca="1" si="987"/>
        <v>No</v>
      </c>
      <c r="UQ63">
        <f ca="1">COUNTIF(UP$4:UP63, "Yes")</f>
        <v>3</v>
      </c>
      <c r="UR63" s="37">
        <f t="shared" ca="1" si="681"/>
        <v>511613.43344844168</v>
      </c>
      <c r="US63" s="37">
        <f t="shared" ca="1" si="682"/>
        <v>14648.742729622521</v>
      </c>
      <c r="UT63" s="64">
        <f t="shared" ca="1" si="471"/>
        <v>526262.1761780642</v>
      </c>
      <c r="UU63" s="170" cm="1">
        <f t="array" aca="1" ref="UU63" ca="1">IF(MONTH($A63) = 1, _xlfn.LET(_xlpm.value, RAND(), _xlfn.IFS(_xlpm.value&lt;=0.6, 0.9/12, AND(_xlpm.value&gt;0.6, _xlpm.value&lt;=0.8), 0.36/12, _xlpm.value&gt;0.8, -0.06/12)), UU62)</f>
        <v>-5.0000000000000001E-3</v>
      </c>
      <c r="UV63" t="str">
        <f t="shared" ca="1" si="988"/>
        <v>No</v>
      </c>
      <c r="UW63">
        <f ca="1">COUNTIF(UV$4:UV63, "Yes")</f>
        <v>5</v>
      </c>
      <c r="UX63" s="37">
        <f t="shared" ca="1" si="683"/>
        <v>184798.84725722639</v>
      </c>
      <c r="UY63" s="37">
        <f t="shared" ca="1" si="684"/>
        <v>33369.873247126168</v>
      </c>
      <c r="UZ63" s="64">
        <f t="shared" ca="1" si="475"/>
        <v>218168.72050435256</v>
      </c>
      <c r="VA63" s="170" cm="1">
        <f t="array" aca="1" ref="VA63" ca="1">IF(MONTH($A63) = 1, _xlfn.LET(_xlpm.value, RAND(), _xlfn.IFS(_xlpm.value&lt;=0.6, 0.9/12, AND(_xlpm.value&gt;0.6, _xlpm.value&lt;=0.8), 0.36/12, _xlpm.value&gt;0.8, -0.06/12)), VA62)</f>
        <v>-5.0000000000000001E-3</v>
      </c>
      <c r="VB63" t="str">
        <f t="shared" ca="1" si="989"/>
        <v>No</v>
      </c>
      <c r="VC63">
        <f ca="1">COUNTIF(VB$4:VB63, "Yes")</f>
        <v>1</v>
      </c>
      <c r="VD63" s="37">
        <f t="shared" ca="1" si="685"/>
        <v>734080.56566154072</v>
      </c>
      <c r="VE63" s="37">
        <f t="shared" ca="1" si="686"/>
        <v>378.90017891352068</v>
      </c>
      <c r="VF63" s="64">
        <f t="shared" ca="1" si="479"/>
        <v>734459.46584045421</v>
      </c>
      <c r="VG63" s="170" cm="1">
        <f t="array" aca="1" ref="VG63" ca="1">IF(MONTH($A63) = 1, _xlfn.LET(_xlpm.value, RAND(), _xlfn.IFS(_xlpm.value&lt;=0.6, 0.9/12, AND(_xlpm.value&gt;0.6, _xlpm.value&lt;=0.8), 0.36/12, _xlpm.value&gt;0.8, -0.06/12)), VG62)</f>
        <v>0.03</v>
      </c>
      <c r="VH63" t="str">
        <f t="shared" ca="1" si="990"/>
        <v>No</v>
      </c>
      <c r="VI63">
        <f ca="1">COUNTIF(VH$4:VH63, "Yes")</f>
        <v>1</v>
      </c>
      <c r="VJ63" s="37">
        <f t="shared" ca="1" si="687"/>
        <v>469622.46141725517</v>
      </c>
      <c r="VK63" s="37">
        <f t="shared" ca="1" si="688"/>
        <v>4710.9754055268477</v>
      </c>
      <c r="VL63" s="64">
        <f t="shared" ca="1" si="483"/>
        <v>474333.43682278204</v>
      </c>
      <c r="VM63" s="170" cm="1">
        <f t="array" aca="1" ref="VM63" ca="1">IF(MONTH($A63) = 1, _xlfn.LET(_xlpm.value, RAND(), _xlfn.IFS(_xlpm.value&lt;=0.6, 0.9/12, AND(_xlpm.value&gt;0.6, _xlpm.value&lt;=0.8), 0.36/12, _xlpm.value&gt;0.8, -0.06/12)), VM62)</f>
        <v>-5.0000000000000001E-3</v>
      </c>
      <c r="VN63" t="str">
        <f t="shared" ca="1" si="991"/>
        <v>No</v>
      </c>
      <c r="VO63">
        <f ca="1">COUNTIF(VN$4:VN63, "Yes")</f>
        <v>3</v>
      </c>
      <c r="VP63" s="37">
        <f t="shared" ca="1" si="689"/>
        <v>361965.73366153904</v>
      </c>
      <c r="VQ63" s="37">
        <f t="shared" ca="1" si="690"/>
        <v>13149.32086900043</v>
      </c>
      <c r="VR63" s="64">
        <f t="shared" ca="1" si="487"/>
        <v>375115.05453053949</v>
      </c>
      <c r="VS63" s="170" cm="1">
        <f t="array" aca="1" ref="VS63" ca="1">IF(MONTH($A63) = 1, _xlfn.LET(_xlpm.value, RAND(), _xlfn.IFS(_xlpm.value&lt;=0.6, 0.9/12, AND(_xlpm.value&gt;0.6, _xlpm.value&lt;=0.8), 0.36/12, _xlpm.value&gt;0.8, -0.06/12)), VS62)</f>
        <v>-5.0000000000000001E-3</v>
      </c>
      <c r="VT63" t="str">
        <f t="shared" ca="1" si="992"/>
        <v>No</v>
      </c>
      <c r="VU63">
        <f ca="1">COUNTIF(VT$4:VT63, "Yes")</f>
        <v>3</v>
      </c>
      <c r="VV63" s="37">
        <f t="shared" ca="1" si="691"/>
        <v>226366.1154904874</v>
      </c>
      <c r="VW63" s="37">
        <f t="shared" ca="1" si="692"/>
        <v>15613.764985204911</v>
      </c>
      <c r="VX63" s="64">
        <f t="shared" ca="1" si="491"/>
        <v>241979.88047569231</v>
      </c>
      <c r="VY63" s="170" cm="1">
        <f t="array" aca="1" ref="VY63" ca="1">IF(MONTH($A63) = 1, _xlfn.LET(_xlpm.value, RAND(), _xlfn.IFS(_xlpm.value&lt;=0.6, 0.9/12, AND(_xlpm.value&gt;0.6, _xlpm.value&lt;=0.8), 0.36/12, _xlpm.value&gt;0.8, -0.06/12)), VY62)</f>
        <v>7.4999999999999997E-2</v>
      </c>
      <c r="VZ63" t="str">
        <f t="shared" ca="1" si="993"/>
        <v>No</v>
      </c>
      <c r="WA63">
        <f ca="1">COUNTIF(VZ$4:VZ63, "Yes")</f>
        <v>4</v>
      </c>
      <c r="WB63" s="37">
        <f t="shared" ca="1" si="693"/>
        <v>685444.17410700768</v>
      </c>
      <c r="WC63" s="37">
        <f t="shared" ca="1" si="694"/>
        <v>20738.598693677039</v>
      </c>
      <c r="WD63" s="64">
        <f t="shared" ca="1" si="495"/>
        <v>706182.77280068467</v>
      </c>
      <c r="WE63" s="14"/>
      <c r="WH63" s="37"/>
      <c r="WI63" s="37"/>
      <c r="WJ63" s="1"/>
      <c r="WK63" s="14"/>
      <c r="WN63" s="37"/>
      <c r="WO63" s="37"/>
      <c r="WP63" s="1"/>
      <c r="WQ63" s="14"/>
      <c r="WT63" s="37"/>
      <c r="WU63" s="37"/>
      <c r="WV63" s="1"/>
      <c r="WW63" s="14"/>
      <c r="WZ63" s="37"/>
      <c r="XA63" s="37"/>
      <c r="XB63" s="1"/>
      <c r="XC63" s="14"/>
      <c r="XF63" s="37"/>
      <c r="XG63" s="37"/>
      <c r="XH63" s="1"/>
      <c r="XI63" s="14"/>
      <c r="XL63" s="37"/>
      <c r="XM63" s="37"/>
      <c r="XN63" s="1"/>
      <c r="XO63" s="14"/>
      <c r="XR63" s="37"/>
      <c r="XS63" s="37"/>
      <c r="XT63" s="1"/>
      <c r="XU63" s="14"/>
      <c r="XX63" s="37"/>
      <c r="XY63" s="37"/>
      <c r="XZ63" s="1"/>
      <c r="YA63" s="14"/>
      <c r="YD63" s="37"/>
      <c r="YE63" s="37"/>
      <c r="YF63" s="1"/>
      <c r="YG63" s="14"/>
      <c r="YJ63" s="37"/>
      <c r="YK63" s="37"/>
      <c r="YL63" s="1"/>
      <c r="YM63" s="14"/>
      <c r="YP63" s="37"/>
      <c r="YQ63" s="37"/>
      <c r="YR63" s="1"/>
      <c r="YS63" s="14"/>
      <c r="YV63" s="37"/>
      <c r="YW63" s="37"/>
      <c r="YX63" s="1"/>
      <c r="YY63" s="14"/>
      <c r="ZB63" s="37"/>
      <c r="ZC63" s="37"/>
      <c r="ZD63" s="1"/>
      <c r="ZE63" s="14"/>
      <c r="ZH63" s="37"/>
      <c r="ZI63" s="37"/>
      <c r="ZJ63" s="1"/>
      <c r="ZK63" s="14"/>
      <c r="ZN63" s="37"/>
      <c r="ZO63" s="37"/>
      <c r="ZP63" s="1"/>
      <c r="ZQ63" s="14"/>
      <c r="ZT63" s="37"/>
      <c r="ZU63" s="37"/>
      <c r="ZV63" s="1"/>
      <c r="ZW63" s="14"/>
      <c r="ZZ63" s="37"/>
      <c r="AAA63" s="37"/>
      <c r="AAB63" s="1"/>
      <c r="AAC63" s="14"/>
      <c r="AAF63" s="37"/>
      <c r="AAG63" s="37"/>
      <c r="AAH63" s="1"/>
      <c r="AAI63" s="14"/>
      <c r="AAL63" s="37"/>
      <c r="AAM63" s="37"/>
      <c r="AAN63" s="1"/>
      <c r="AAO63" s="14"/>
      <c r="AAR63" s="37"/>
      <c r="AAS63" s="37"/>
      <c r="AAT63" s="1"/>
      <c r="AAU63" s="14"/>
      <c r="AAX63" s="37"/>
      <c r="AAY63" s="37"/>
      <c r="AAZ63" s="1"/>
      <c r="ABA63" s="14"/>
      <c r="ABD63" s="37"/>
      <c r="ABE63" s="37"/>
      <c r="ABF63" s="1"/>
      <c r="ABG63" s="14"/>
      <c r="ABJ63" s="37"/>
      <c r="ABK63" s="37"/>
      <c r="ABL63" s="1"/>
      <c r="ABM63" s="14"/>
      <c r="ABP63" s="37"/>
      <c r="ABQ63" s="37"/>
      <c r="ABR63" s="1"/>
      <c r="ABS63" s="14"/>
      <c r="ABV63" s="37"/>
      <c r="ABW63" s="37"/>
      <c r="ABX63" s="1"/>
      <c r="ABY63" s="14"/>
      <c r="ACB63" s="37"/>
      <c r="ACC63" s="37"/>
      <c r="ACD63" s="1"/>
      <c r="ACE63" s="14"/>
      <c r="ACH63" s="37"/>
      <c r="ACI63" s="37"/>
      <c r="ACJ63" s="1"/>
      <c r="ACK63" s="14"/>
      <c r="ACN63" s="37"/>
      <c r="ACO63" s="37"/>
      <c r="ACP63" s="1"/>
      <c r="ACQ63" s="14"/>
      <c r="ACT63" s="37"/>
      <c r="ACU63" s="37"/>
      <c r="ACV63" s="1"/>
      <c r="ACW63" s="14"/>
      <c r="ACZ63" s="37"/>
      <c r="ADA63" s="37"/>
      <c r="ADB63" s="1"/>
      <c r="ADC63" s="14"/>
      <c r="ADF63" s="37"/>
      <c r="ADG63" s="37"/>
      <c r="ADH63" s="1"/>
      <c r="ADI63" s="14"/>
      <c r="ADL63" s="37"/>
      <c r="ADM63" s="37"/>
      <c r="ADN63" s="1"/>
      <c r="ADO63" s="14"/>
      <c r="ADR63" s="37"/>
      <c r="ADS63" s="37"/>
      <c r="ADT63" s="1"/>
      <c r="ADU63" s="14"/>
      <c r="ADX63" s="37"/>
      <c r="ADY63" s="37"/>
      <c r="ADZ63" s="1"/>
      <c r="AEA63" s="14"/>
      <c r="AED63" s="37"/>
      <c r="AEE63" s="37"/>
      <c r="AEF63" s="1"/>
      <c r="AEG63" s="14"/>
      <c r="AEJ63" s="37"/>
      <c r="AEK63" s="37"/>
      <c r="AEL63" s="1"/>
      <c r="AEM63" s="14"/>
      <c r="AEP63" s="37"/>
      <c r="AEQ63" s="37"/>
      <c r="AER63" s="1"/>
      <c r="AES63" s="14"/>
      <c r="AEV63" s="37"/>
      <c r="AEW63" s="37"/>
      <c r="AEX63" s="1"/>
      <c r="AEY63" s="14"/>
      <c r="AFB63" s="37"/>
      <c r="AFC63" s="37"/>
      <c r="AFD63" s="1"/>
      <c r="AFE63" s="14"/>
      <c r="AFH63" s="37"/>
      <c r="AFI63" s="37"/>
      <c r="AFJ63" s="1"/>
      <c r="AFK63" s="14"/>
      <c r="AFN63" s="37"/>
      <c r="AFO63" s="37"/>
      <c r="AFP63" s="1"/>
      <c r="AFQ63" s="14"/>
      <c r="AFT63" s="37"/>
      <c r="AFU63" s="37"/>
      <c r="AFV63" s="1"/>
      <c r="AFW63" s="14"/>
      <c r="AFZ63" s="37"/>
      <c r="AGA63" s="37"/>
      <c r="AGB63" s="1"/>
      <c r="AGC63" s="14"/>
      <c r="AGF63" s="37"/>
      <c r="AGG63" s="37"/>
      <c r="AGH63" s="1"/>
      <c r="AGI63" s="14"/>
      <c r="AGL63" s="37"/>
      <c r="AGM63" s="37"/>
      <c r="AGN63" s="1"/>
      <c r="AGO63" s="14"/>
      <c r="AGR63" s="37"/>
      <c r="AGS63" s="37"/>
      <c r="AGT63" s="1"/>
      <c r="AGU63" s="14"/>
      <c r="AGX63" s="37"/>
      <c r="AGY63" s="37"/>
      <c r="AGZ63" s="1"/>
      <c r="AHA63" s="14"/>
      <c r="AHD63" s="37"/>
      <c r="AHE63" s="37"/>
      <c r="AHF63" s="1"/>
      <c r="AHG63" s="14"/>
      <c r="AHJ63" s="37"/>
      <c r="AHK63" s="37"/>
      <c r="AHL63" s="1"/>
      <c r="AHM63" s="14"/>
      <c r="AHP63" s="37"/>
      <c r="AHQ63" s="37"/>
      <c r="AHR63" s="1"/>
      <c r="AHS63" s="14"/>
      <c r="AHV63" s="37"/>
      <c r="AHW63" s="37"/>
      <c r="AHX63" s="1"/>
      <c r="AHY63" s="14"/>
      <c r="AIB63" s="37"/>
      <c r="AIC63" s="37"/>
      <c r="AID63" s="1"/>
      <c r="AIE63" s="14"/>
      <c r="AIH63" s="37"/>
      <c r="AII63" s="37"/>
      <c r="AIJ63" s="1"/>
      <c r="AIK63" s="14"/>
      <c r="AIN63" s="37"/>
      <c r="AIO63" s="37"/>
      <c r="AIP63" s="1"/>
      <c r="AIQ63" s="14"/>
      <c r="AIT63" s="37"/>
      <c r="AIU63" s="37"/>
      <c r="AIV63" s="1"/>
      <c r="AIW63" s="14"/>
      <c r="AIZ63" s="37"/>
      <c r="AJA63" s="37"/>
      <c r="AJB63" s="1"/>
      <c r="AJC63" s="14"/>
      <c r="AJF63" s="37"/>
      <c r="AJG63" s="37"/>
      <c r="AJH63" s="1"/>
      <c r="AJI63" s="14"/>
      <c r="AJL63" s="37"/>
      <c r="AJM63" s="37"/>
      <c r="AJN63" s="1"/>
      <c r="AJO63" s="14"/>
      <c r="AJR63" s="37"/>
      <c r="AJS63" s="37"/>
      <c r="AJT63" s="1"/>
      <c r="AJU63" s="14"/>
      <c r="AJX63" s="37"/>
      <c r="AJY63" s="37"/>
      <c r="AJZ63" s="1"/>
      <c r="AKA63" s="14"/>
      <c r="AKD63" s="37"/>
      <c r="AKE63" s="37"/>
      <c r="AKF63" s="1"/>
      <c r="AKG63" s="14"/>
      <c r="AKJ63" s="37"/>
      <c r="AKK63" s="37"/>
      <c r="AKL63" s="1"/>
      <c r="AKM63" s="14"/>
      <c r="AKP63" s="37"/>
      <c r="AKQ63" s="37"/>
      <c r="AKR63" s="1"/>
      <c r="AKS63" s="14"/>
      <c r="AKV63" s="37"/>
      <c r="AKW63" s="37"/>
      <c r="AKX63" s="1"/>
      <c r="AKY63" s="14"/>
      <c r="ALB63" s="37"/>
      <c r="ALC63" s="37"/>
      <c r="ALD63" s="1"/>
      <c r="ALE63" s="14"/>
      <c r="ALH63" s="37"/>
      <c r="ALI63" s="37"/>
      <c r="ALJ63" s="1"/>
      <c r="ALK63" s="14"/>
      <c r="ALN63" s="37"/>
      <c r="ALO63" s="37"/>
      <c r="ALP63" s="1"/>
      <c r="ALQ63" s="14"/>
      <c r="ALT63" s="37"/>
      <c r="ALU63" s="37"/>
      <c r="ALV63" s="1"/>
      <c r="ALW63" s="14"/>
      <c r="ALZ63" s="37"/>
      <c r="AMA63" s="37"/>
      <c r="AMB63" s="1"/>
      <c r="AMC63" s="14"/>
      <c r="AMF63" s="37"/>
      <c r="AMG63" s="37"/>
      <c r="AMH63" s="1"/>
      <c r="AMI63" s="14"/>
      <c r="AML63" s="37"/>
      <c r="AMM63" s="37"/>
      <c r="AMN63" s="1"/>
      <c r="AMO63" s="14"/>
      <c r="AMR63" s="37"/>
      <c r="AMS63" s="37"/>
      <c r="AMT63" s="1"/>
      <c r="AMU63" s="14"/>
      <c r="AMX63" s="37"/>
      <c r="AMY63" s="37"/>
      <c r="AMZ63" s="1"/>
      <c r="ANA63" s="14"/>
      <c r="AND63" s="37"/>
      <c r="ANE63" s="37"/>
      <c r="ANF63" s="1"/>
      <c r="ANG63" s="14"/>
      <c r="ANJ63" s="37"/>
      <c r="ANK63" s="37"/>
      <c r="ANL63" s="1"/>
      <c r="ANM63" s="14"/>
      <c r="ANP63" s="37"/>
      <c r="ANQ63" s="37"/>
      <c r="ANR63" s="1"/>
      <c r="ANS63" s="14"/>
      <c r="ANV63" s="37"/>
      <c r="ANW63" s="37"/>
      <c r="ANX63" s="1"/>
      <c r="ANY63" s="14"/>
      <c r="AOB63" s="37"/>
      <c r="AOC63" s="37"/>
      <c r="AOD63" s="1"/>
      <c r="AOE63" s="14"/>
      <c r="AOH63" s="37"/>
      <c r="AOI63" s="37"/>
      <c r="AOJ63" s="1"/>
      <c r="AOK63" s="14"/>
      <c r="AON63" s="37"/>
      <c r="AOO63" s="37"/>
      <c r="AOP63" s="1"/>
      <c r="AOQ63" s="14"/>
      <c r="AOT63" s="37"/>
      <c r="AOU63" s="37"/>
      <c r="AOV63" s="1"/>
      <c r="AOW63" s="14"/>
      <c r="AOZ63" s="37"/>
      <c r="APA63" s="37"/>
      <c r="APB63" s="1"/>
      <c r="APC63" s="14"/>
      <c r="APF63" s="37"/>
      <c r="APG63" s="37"/>
      <c r="APH63" s="1"/>
      <c r="API63" s="14"/>
      <c r="APL63" s="37"/>
      <c r="APM63" s="37"/>
      <c r="APN63" s="1"/>
      <c r="APO63" s="14"/>
      <c r="APR63" s="37"/>
      <c r="APS63" s="37"/>
      <c r="APT63" s="1"/>
      <c r="APU63" s="14"/>
      <c r="APX63" s="37"/>
      <c r="APY63" s="37"/>
      <c r="APZ63" s="1"/>
      <c r="AQA63" s="14"/>
      <c r="AQD63" s="37"/>
      <c r="AQE63" s="37"/>
      <c r="AQF63" s="1"/>
      <c r="AQG63" s="14"/>
      <c r="AQJ63" s="37"/>
      <c r="AQK63" s="37"/>
      <c r="AQL63" s="1"/>
      <c r="AQM63" s="14"/>
      <c r="AQP63" s="37"/>
      <c r="AQQ63" s="37"/>
      <c r="AQR63" s="1"/>
      <c r="AQS63" s="14"/>
      <c r="AQV63" s="37"/>
      <c r="AQW63" s="37"/>
      <c r="AQX63" s="1"/>
    </row>
    <row r="64" spans="1:1023 1026:1142" x14ac:dyDescent="0.2">
      <c r="A64" s="5">
        <v>47149</v>
      </c>
      <c r="B64" s="1">
        <v>2007.3383664000007</v>
      </c>
      <c r="C64" s="170" cm="1">
        <f t="array" aca="1" ref="C64" ca="1">IF(MONTH($A64) = 1, _xlfn.LET(_xlpm.value, RAND(), _xlfn.IFS(_xlpm.value&lt;=0.6, 0.9/12, AND(_xlpm.value&gt;0.6, _xlpm.value&lt;=0.8), 0.36/12, _xlpm.value&gt;0.8, -0.06/12)), C63)</f>
        <v>-5.0000000000000001E-3</v>
      </c>
      <c r="D64" t="str">
        <f t="shared" ca="1" si="496"/>
        <v>No</v>
      </c>
      <c r="E64">
        <f ca="1">COUNTIF(D$4:D64, "Yes")</f>
        <v>3</v>
      </c>
      <c r="F64" s="37">
        <f t="shared" ca="1" si="695"/>
        <v>168298.49389639471</v>
      </c>
      <c r="G64" s="37">
        <f t="shared" ca="1" si="696"/>
        <v>18304.711033967491</v>
      </c>
      <c r="H64" s="64">
        <f t="shared" ca="1" si="99"/>
        <v>186603.2049303622</v>
      </c>
      <c r="I64" s="170" cm="1">
        <f t="array" aca="1" ref="I64" ca="1">IF(MONTH($A64) = 1, _xlfn.LET(_xlpm.value, RAND(), _xlfn.IFS(_xlpm.value&lt;=0.6, 0.9/12, AND(_xlpm.value&gt;0.6, _xlpm.value&lt;=0.8), 0.36/12, _xlpm.value&gt;0.8, -0.06/12)), I63)</f>
        <v>7.4999999999999997E-2</v>
      </c>
      <c r="J64" t="str">
        <f t="shared" ca="1" si="895"/>
        <v>No</v>
      </c>
      <c r="K64">
        <f ca="1">COUNTIF(J$4:J64, "Yes")</f>
        <v>4</v>
      </c>
      <c r="L64" s="37">
        <f t="shared" ca="1" si="497"/>
        <v>309122.63658161741</v>
      </c>
      <c r="M64" s="37">
        <f t="shared" ca="1" si="498"/>
        <v>23045.457991789899</v>
      </c>
      <c r="N64" s="64">
        <f t="shared" ca="1" si="103"/>
        <v>332168.09457340732</v>
      </c>
      <c r="O64" s="170" cm="1">
        <f t="array" aca="1" ref="O64" ca="1">IF(MONTH($A64) = 1, _xlfn.LET(_xlpm.value, RAND(), _xlfn.IFS(_xlpm.value&lt;=0.6, 0.9/12, AND(_xlpm.value&gt;0.6, _xlpm.value&lt;=0.8), 0.36/12, _xlpm.value&gt;0.8, -0.06/12)), O63)</f>
        <v>7.4999999999999997E-2</v>
      </c>
      <c r="P64" t="str">
        <f t="shared" ca="1" si="896"/>
        <v>No</v>
      </c>
      <c r="Q64">
        <f ca="1">COUNTIF(P$4:P64, "Yes")</f>
        <v>3</v>
      </c>
      <c r="R64" s="37">
        <f t="shared" ca="1" si="499"/>
        <v>598565.82258238783</v>
      </c>
      <c r="S64" s="37">
        <f t="shared" ca="1" si="500"/>
        <v>15515.095793173879</v>
      </c>
      <c r="T64" s="64">
        <f t="shared" ca="1" si="107"/>
        <v>614080.91837556171</v>
      </c>
      <c r="U64" s="170" cm="1">
        <f t="array" aca="1" ref="U64" ca="1">IF(MONTH($A64) = 1, _xlfn.LET(_xlpm.value, RAND(), _xlfn.IFS(_xlpm.value&lt;=0.6, 0.9/12, AND(_xlpm.value&gt;0.6, _xlpm.value&lt;=0.8), 0.36/12, _xlpm.value&gt;0.8, -0.06/12)), U63)</f>
        <v>7.4999999999999997E-2</v>
      </c>
      <c r="V64" t="str">
        <f t="shared" ca="1" si="897"/>
        <v>No</v>
      </c>
      <c r="W64">
        <f ca="1">COUNTIF(V$4:V64, "Yes")</f>
        <v>4</v>
      </c>
      <c r="X64" s="37">
        <f t="shared" ca="1" si="501"/>
        <v>795279.92102705815</v>
      </c>
      <c r="Y64" s="37">
        <f t="shared" ca="1" si="502"/>
        <v>19749.534116299437</v>
      </c>
      <c r="Z64" s="64">
        <f t="shared" ca="1" si="111"/>
        <v>815029.45514335763</v>
      </c>
      <c r="AA64" s="170" cm="1">
        <f t="array" aca="1" ref="AA64" ca="1">IF(MONTH($A64) = 1, _xlfn.LET(_xlpm.value, RAND(), _xlfn.IFS(_xlpm.value&lt;=0.6, 0.9/12, AND(_xlpm.value&gt;0.6, _xlpm.value&lt;=0.8), 0.36/12, _xlpm.value&gt;0.8, -0.06/12)), AA63)</f>
        <v>7.4999999999999997E-2</v>
      </c>
      <c r="AB64" t="str">
        <f t="shared" ca="1" si="898"/>
        <v>No</v>
      </c>
      <c r="AC64">
        <f ca="1">COUNTIF(AB$4:AB64, "Yes")</f>
        <v>4</v>
      </c>
      <c r="AD64" s="37">
        <f t="shared" ca="1" si="503"/>
        <v>1161493.9133585591</v>
      </c>
      <c r="AE64" s="37">
        <f t="shared" ca="1" si="504"/>
        <v>30169.407783843748</v>
      </c>
      <c r="AF64" s="64">
        <f t="shared" ca="1" si="115"/>
        <v>1191663.3211424029</v>
      </c>
      <c r="AG64" s="170" cm="1">
        <f t="array" aca="1" ref="AG64" ca="1">IF(MONTH($A64) = 1, _xlfn.LET(_xlpm.value, RAND(), _xlfn.IFS(_xlpm.value&lt;=0.6, 0.9/12, AND(_xlpm.value&gt;0.6, _xlpm.value&lt;=0.8), 0.36/12, _xlpm.value&gt;0.8, -0.06/12)), AG63)</f>
        <v>-5.0000000000000001E-3</v>
      </c>
      <c r="AH64" t="str">
        <f t="shared" ca="1" si="899"/>
        <v>No</v>
      </c>
      <c r="AI64">
        <f ca="1">COUNTIF(AH$4:AH64, "Yes")</f>
        <v>3</v>
      </c>
      <c r="AJ64" s="37">
        <f t="shared" ca="1" si="505"/>
        <v>533996.32779635093</v>
      </c>
      <c r="AK64" s="37">
        <f t="shared" ca="1" si="506"/>
        <v>20189.548392280256</v>
      </c>
      <c r="AL64" s="64">
        <f t="shared" ca="1" si="119"/>
        <v>554185.87618863117</v>
      </c>
      <c r="AM64" s="170" cm="1">
        <f t="array" aca="1" ref="AM64" ca="1">IF(MONTH($A64) = 1, _xlfn.LET(_xlpm.value, RAND(), _xlfn.IFS(_xlpm.value&lt;=0.6, 0.9/12, AND(_xlpm.value&gt;0.6, _xlpm.value&lt;=0.8), 0.36/12, _xlpm.value&gt;0.8, -0.06/12)), AM63)</f>
        <v>7.4999999999999997E-2</v>
      </c>
      <c r="AN64" t="str">
        <f t="shared" ca="1" si="900"/>
        <v>No</v>
      </c>
      <c r="AO64">
        <f ca="1">COUNTIF(AN$4:AN64, "Yes")</f>
        <v>3</v>
      </c>
      <c r="AP64" s="37">
        <f t="shared" ca="1" si="507"/>
        <v>324422.88784986036</v>
      </c>
      <c r="AQ64" s="37">
        <f t="shared" ca="1" si="508"/>
        <v>22396.860830318699</v>
      </c>
      <c r="AR64" s="64">
        <f t="shared" ca="1" si="123"/>
        <v>346819.74868017907</v>
      </c>
      <c r="AS64" s="170" cm="1">
        <f t="array" aca="1" ref="AS64" ca="1">IF(MONTH($A64) = 1, _xlfn.LET(_xlpm.value, RAND(), _xlfn.IFS(_xlpm.value&lt;=0.6, 0.9/12, AND(_xlpm.value&gt;0.6, _xlpm.value&lt;=0.8), 0.36/12, _xlpm.value&gt;0.8, -0.06/12)), AS63)</f>
        <v>-5.0000000000000001E-3</v>
      </c>
      <c r="AT64" t="str">
        <f t="shared" ca="1" si="901"/>
        <v>No</v>
      </c>
      <c r="AU64">
        <f ca="1">COUNTIF(AT$4:AT64, "Yes")</f>
        <v>6</v>
      </c>
      <c r="AV64" s="37">
        <f t="shared" ca="1" si="509"/>
        <v>132540.67435715999</v>
      </c>
      <c r="AW64" s="37">
        <f t="shared" ca="1" si="510"/>
        <v>22759.767856256833</v>
      </c>
      <c r="AX64" s="64">
        <f t="shared" ca="1" si="127"/>
        <v>155300.44221341683</v>
      </c>
      <c r="AY64" s="170" cm="1">
        <f t="array" aca="1" ref="AY64" ca="1">IF(MONTH($A64) = 1, _xlfn.LET(_xlpm.value, RAND(), _xlfn.IFS(_xlpm.value&lt;=0.6, 0.9/12, AND(_xlpm.value&gt;0.6, _xlpm.value&lt;=0.8), 0.36/12, _xlpm.value&gt;0.8, -0.06/12)), AY63)</f>
        <v>-5.0000000000000001E-3</v>
      </c>
      <c r="AZ64" t="str">
        <f t="shared" ca="1" si="902"/>
        <v>No</v>
      </c>
      <c r="BA64">
        <f ca="1">COUNTIF(AZ$4:AZ64, "Yes")</f>
        <v>6</v>
      </c>
      <c r="BB64" s="37">
        <f t="shared" ca="1" si="511"/>
        <v>361248.93261224055</v>
      </c>
      <c r="BC64" s="37">
        <f t="shared" ca="1" si="512"/>
        <v>32695.463983314959</v>
      </c>
      <c r="BD64" s="64">
        <f t="shared" ca="1" si="131"/>
        <v>393944.39659555553</v>
      </c>
      <c r="BE64" s="170" cm="1">
        <f t="array" aca="1" ref="BE64" ca="1">IF(MONTH($A64) = 1, _xlfn.LET(_xlpm.value, RAND(), _xlfn.IFS(_xlpm.value&lt;=0.6, 0.9/12, AND(_xlpm.value&gt;0.6, _xlpm.value&lt;=0.8), 0.36/12, _xlpm.value&gt;0.8, -0.06/12)), BE63)</f>
        <v>7.4999999999999997E-2</v>
      </c>
      <c r="BF64" t="str">
        <f t="shared" ca="1" si="903"/>
        <v>No</v>
      </c>
      <c r="BG64">
        <f ca="1">COUNTIF(BF$4:BF64, "Yes")</f>
        <v>2</v>
      </c>
      <c r="BH64" s="37">
        <f t="shared" ca="1" si="513"/>
        <v>983266.32263092825</v>
      </c>
      <c r="BI64" s="37">
        <f t="shared" ca="1" si="514"/>
        <v>4223.0300343511853</v>
      </c>
      <c r="BJ64" s="64">
        <f t="shared" ca="1" si="135"/>
        <v>987489.35266527941</v>
      </c>
      <c r="BK64" s="170" cm="1">
        <f t="array" aca="1" ref="BK64" ca="1">IF(MONTH($A64) = 1, _xlfn.LET(_xlpm.value, RAND(), _xlfn.IFS(_xlpm.value&lt;=0.6, 0.9/12, AND(_xlpm.value&gt;0.6, _xlpm.value&lt;=0.8), 0.36/12, _xlpm.value&gt;0.8, -0.06/12)), BK63)</f>
        <v>0.03</v>
      </c>
      <c r="BL64" t="str">
        <f t="shared" ca="1" si="904"/>
        <v>No</v>
      </c>
      <c r="BM64">
        <f ca="1">COUNTIF(BL$4:BL64, "Yes")</f>
        <v>5</v>
      </c>
      <c r="BN64" s="37">
        <f t="shared" ca="1" si="515"/>
        <v>205285.46084497415</v>
      </c>
      <c r="BO64" s="37">
        <f t="shared" ca="1" si="516"/>
        <v>39919.726069208438</v>
      </c>
      <c r="BP64" s="64">
        <f t="shared" ca="1" si="139"/>
        <v>245205.18691418259</v>
      </c>
      <c r="BQ64" s="170" cm="1">
        <f t="array" aca="1" ref="BQ64" ca="1">IF(MONTH($A64) = 1, _xlfn.LET(_xlpm.value, RAND(), _xlfn.IFS(_xlpm.value&lt;=0.6, 0.9/12, AND(_xlpm.value&gt;0.6, _xlpm.value&lt;=0.8), 0.36/12, _xlpm.value&gt;0.8, -0.06/12)), BQ63)</f>
        <v>7.4999999999999997E-2</v>
      </c>
      <c r="BR64" t="str">
        <f t="shared" ca="1" si="905"/>
        <v>No</v>
      </c>
      <c r="BS64">
        <f ca="1">COUNTIF(BR$4:BR64, "Yes")</f>
        <v>3</v>
      </c>
      <c r="BT64" s="37">
        <f t="shared" ca="1" si="517"/>
        <v>272628.35716464871</v>
      </c>
      <c r="BU64" s="37">
        <f t="shared" ca="1" si="518"/>
        <v>27677.44220281834</v>
      </c>
      <c r="BV64" s="64">
        <f t="shared" ca="1" si="143"/>
        <v>300305.79936746706</v>
      </c>
      <c r="BW64" s="170" cm="1">
        <f t="array" aca="1" ref="BW64" ca="1">IF(MONTH($A64) = 1, _xlfn.LET(_xlpm.value, RAND(), _xlfn.IFS(_xlpm.value&lt;=0.6, 0.9/12, AND(_xlpm.value&gt;0.6, _xlpm.value&lt;=0.8), 0.36/12, _xlpm.value&gt;0.8, -0.06/12)), BW63)</f>
        <v>0.03</v>
      </c>
      <c r="BX64" t="str">
        <f t="shared" ca="1" si="906"/>
        <v>No</v>
      </c>
      <c r="BY64">
        <f ca="1">COUNTIF(BX$4:BX64, "Yes")</f>
        <v>4</v>
      </c>
      <c r="BZ64" s="37">
        <f t="shared" ca="1" si="519"/>
        <v>174732.39100714159</v>
      </c>
      <c r="CA64" s="37">
        <f t="shared" ca="1" si="520"/>
        <v>24403.519661474544</v>
      </c>
      <c r="CB64" s="64">
        <f t="shared" ca="1" si="147"/>
        <v>199135.91066861612</v>
      </c>
      <c r="CC64" s="170" cm="1">
        <f t="array" aca="1" ref="CC64" ca="1">IF(MONTH($A64) = 1, _xlfn.LET(_xlpm.value, RAND(), _xlfn.IFS(_xlpm.value&lt;=0.6, 0.9/12, AND(_xlpm.value&gt;0.6, _xlpm.value&lt;=0.8), 0.36/12, _xlpm.value&gt;0.8, -0.06/12)), CC63)</f>
        <v>0.03</v>
      </c>
      <c r="CD64" t="str">
        <f t="shared" ca="1" si="907"/>
        <v>No</v>
      </c>
      <c r="CE64">
        <f ca="1">COUNTIF(CD$4:CD64, "Yes")</f>
        <v>3</v>
      </c>
      <c r="CF64" s="37">
        <f t="shared" ca="1" si="521"/>
        <v>542961.63369555958</v>
      </c>
      <c r="CG64" s="37">
        <f t="shared" ca="1" si="522"/>
        <v>19684.246236927582</v>
      </c>
      <c r="CH64" s="64">
        <f t="shared" ca="1" si="151"/>
        <v>562645.87993248715</v>
      </c>
      <c r="CI64" s="170" cm="1">
        <f t="array" aca="1" ref="CI64" ca="1">IF(MONTH($A64) = 1, _xlfn.LET(_xlpm.value, RAND(), _xlfn.IFS(_xlpm.value&lt;=0.6, 0.9/12, AND(_xlpm.value&gt;0.6, _xlpm.value&lt;=0.8), 0.36/12, _xlpm.value&gt;0.8, -0.06/12)), CI63)</f>
        <v>7.4999999999999997E-2</v>
      </c>
      <c r="CJ64" t="str">
        <f t="shared" ca="1" si="908"/>
        <v>No</v>
      </c>
      <c r="CK64">
        <f ca="1">COUNTIF(CJ$4:CJ64, "Yes")</f>
        <v>4</v>
      </c>
      <c r="CL64" s="37">
        <f t="shared" ca="1" si="523"/>
        <v>253684.5181437069</v>
      </c>
      <c r="CM64" s="37">
        <f t="shared" ca="1" si="524"/>
        <v>29090.197924698754</v>
      </c>
      <c r="CN64" s="64">
        <f t="shared" ca="1" si="155"/>
        <v>282774.71606840566</v>
      </c>
      <c r="CO64" s="170" cm="1">
        <f t="array" aca="1" ref="CO64" ca="1">IF(MONTH($A64) = 1, _xlfn.LET(_xlpm.value, RAND(), _xlfn.IFS(_xlpm.value&lt;=0.6, 0.9/12, AND(_xlpm.value&gt;0.6, _xlpm.value&lt;=0.8), 0.36/12, _xlpm.value&gt;0.8, -0.06/12)), CO63)</f>
        <v>-5.0000000000000001E-3</v>
      </c>
      <c r="CP64" t="str">
        <f t="shared" ca="1" si="909"/>
        <v>No</v>
      </c>
      <c r="CQ64">
        <f ca="1">COUNTIF(CP$4:CP64, "Yes")</f>
        <v>1</v>
      </c>
      <c r="CR64" s="37">
        <f t="shared" ca="1" si="525"/>
        <v>310532.69493257231</v>
      </c>
      <c r="CS64" s="37">
        <f t="shared" ca="1" si="526"/>
        <v>390.2624715535207</v>
      </c>
      <c r="CT64" s="64">
        <f t="shared" ca="1" si="159"/>
        <v>310922.95740412583</v>
      </c>
      <c r="CU64" s="170" cm="1">
        <f t="array" aca="1" ref="CU64" ca="1">IF(MONTH($A64) = 1, _xlfn.LET(_xlpm.value, RAND(), _xlfn.IFS(_xlpm.value&lt;=0.6, 0.9/12, AND(_xlpm.value&gt;0.6, _xlpm.value&lt;=0.8), 0.36/12, _xlpm.value&gt;0.8, -0.06/12)), CU63)</f>
        <v>-5.0000000000000001E-3</v>
      </c>
      <c r="CV64" t="str">
        <f t="shared" ca="1" si="910"/>
        <v>No</v>
      </c>
      <c r="CW64">
        <f ca="1">COUNTIF(CV$4:CV64, "Yes")</f>
        <v>2</v>
      </c>
      <c r="CX64" s="37">
        <f t="shared" ca="1" si="527"/>
        <v>785677.56450702541</v>
      </c>
      <c r="CY64" s="37">
        <f t="shared" ca="1" si="528"/>
        <v>8921.5270586688584</v>
      </c>
      <c r="CZ64" s="64">
        <f t="shared" ca="1" si="163"/>
        <v>794599.09156569431</v>
      </c>
      <c r="DA64" s="170" cm="1">
        <f t="array" aca="1" ref="DA64" ca="1">IF(MONTH($A64) = 1, _xlfn.LET(_xlpm.value, RAND(), _xlfn.IFS(_xlpm.value&lt;=0.6, 0.9/12, AND(_xlpm.value&gt;0.6, _xlpm.value&lt;=0.8), 0.36/12, _xlpm.value&gt;0.8, -0.06/12)), DA63)</f>
        <v>-5.0000000000000001E-3</v>
      </c>
      <c r="DB64" t="str">
        <f t="shared" ca="1" si="911"/>
        <v>No</v>
      </c>
      <c r="DC64">
        <f ca="1">COUNTIF(DB$4:DB64, "Yes")</f>
        <v>5</v>
      </c>
      <c r="DD64" s="37">
        <f t="shared" ca="1" si="529"/>
        <v>611120.85343812185</v>
      </c>
      <c r="DE64" s="37">
        <f t="shared" ca="1" si="530"/>
        <v>24834.239309426383</v>
      </c>
      <c r="DF64" s="64">
        <f t="shared" ca="1" si="167"/>
        <v>635955.09274754825</v>
      </c>
      <c r="DG64" s="170" cm="1">
        <f t="array" aca="1" ref="DG64" ca="1">IF(MONTH($A64) = 1, _xlfn.LET(_xlpm.value, RAND(), _xlfn.IFS(_xlpm.value&lt;=0.6, 0.9/12, AND(_xlpm.value&gt;0.6, _xlpm.value&lt;=0.8), 0.36/12, _xlpm.value&gt;0.8, -0.06/12)), DG63)</f>
        <v>7.4999999999999997E-2</v>
      </c>
      <c r="DH64" t="str">
        <f t="shared" ca="1" si="912"/>
        <v>No</v>
      </c>
      <c r="DI64">
        <f ca="1">COUNTIF(DH$4:DH64, "Yes")</f>
        <v>2</v>
      </c>
      <c r="DJ64" s="37">
        <f t="shared" ca="1" si="531"/>
        <v>1192651.3065870497</v>
      </c>
      <c r="DK64" s="37">
        <f t="shared" ca="1" si="532"/>
        <v>15157.233908335153</v>
      </c>
      <c r="DL64" s="64">
        <f t="shared" ca="1" si="171"/>
        <v>1207808.540495385</v>
      </c>
      <c r="DM64" s="170" cm="1">
        <f t="array" aca="1" ref="DM64" ca="1">IF(MONTH($A64) = 1, _xlfn.LET(_xlpm.value, RAND(), _xlfn.IFS(_xlpm.value&lt;=0.6, 0.9/12, AND(_xlpm.value&gt;0.6, _xlpm.value&lt;=0.8), 0.36/12, _xlpm.value&gt;0.8, -0.06/12)), DM63)</f>
        <v>7.4999999999999997E-2</v>
      </c>
      <c r="DN64" t="str">
        <f t="shared" ca="1" si="913"/>
        <v>No</v>
      </c>
      <c r="DO64">
        <f ca="1">COUNTIF(DN$4:DN64, "Yes")</f>
        <v>3</v>
      </c>
      <c r="DP64" s="37">
        <f t="shared" ca="1" si="533"/>
        <v>840147.4628546444</v>
      </c>
      <c r="DQ64" s="37">
        <f t="shared" ca="1" si="534"/>
        <v>12888.718107581679</v>
      </c>
      <c r="DR64" s="64">
        <f t="shared" ca="1" si="175"/>
        <v>853036.18096222612</v>
      </c>
      <c r="DS64" s="170" cm="1">
        <f t="array" aca="1" ref="DS64" ca="1">IF(MONTH($A64) = 1, _xlfn.LET(_xlpm.value, RAND(), _xlfn.IFS(_xlpm.value&lt;=0.6, 0.9/12, AND(_xlpm.value&gt;0.6, _xlpm.value&lt;=0.8), 0.36/12, _xlpm.value&gt;0.8, -0.06/12)), DS63)</f>
        <v>7.4999999999999997E-2</v>
      </c>
      <c r="DT64" t="str">
        <f t="shared" ca="1" si="914"/>
        <v>No</v>
      </c>
      <c r="DU64">
        <f ca="1">COUNTIF(DT$4:DT64, "Yes")</f>
        <v>3</v>
      </c>
      <c r="DV64" s="37">
        <f t="shared" ca="1" si="535"/>
        <v>403490.231799562</v>
      </c>
      <c r="DW64" s="37">
        <f t="shared" ca="1" si="536"/>
        <v>25022.813966590606</v>
      </c>
      <c r="DX64" s="64">
        <f t="shared" ca="1" si="179"/>
        <v>428513.04576615262</v>
      </c>
      <c r="DY64" s="170" cm="1">
        <f t="array" aca="1" ref="DY64" ca="1">IF(MONTH($A64) = 1, _xlfn.LET(_xlpm.value, RAND(), _xlfn.IFS(_xlpm.value&lt;=0.6, 0.9/12, AND(_xlpm.value&gt;0.6, _xlpm.value&lt;=0.8), 0.36/12, _xlpm.value&gt;0.8, -0.06/12)), DY63)</f>
        <v>-5.0000000000000001E-3</v>
      </c>
      <c r="DZ64" t="str">
        <f t="shared" ca="1" si="915"/>
        <v>No</v>
      </c>
      <c r="EA64">
        <f ca="1">COUNTIF(DZ$4:DZ64, "Yes")</f>
        <v>7</v>
      </c>
      <c r="EB64" s="37">
        <f t="shared" ca="1" si="537"/>
        <v>621188.48109651252</v>
      </c>
      <c r="EC64" s="37">
        <f t="shared" ca="1" si="538"/>
        <v>40665.830024160496</v>
      </c>
      <c r="ED64" s="64">
        <f t="shared" ca="1" si="183"/>
        <v>661854.31112067297</v>
      </c>
      <c r="EE64" s="170" cm="1">
        <f t="array" aca="1" ref="EE64" ca="1">IF(MONTH($A64) = 1, _xlfn.LET(_xlpm.value, RAND(), _xlfn.IFS(_xlpm.value&lt;=0.6, 0.9/12, AND(_xlpm.value&gt;0.6, _xlpm.value&lt;=0.8), 0.36/12, _xlpm.value&gt;0.8, -0.06/12)), EE63)</f>
        <v>0.03</v>
      </c>
      <c r="EF64" t="str">
        <f t="shared" ca="1" si="916"/>
        <v>No</v>
      </c>
      <c r="EG64">
        <f ca="1">COUNTIF(EF$4:EF64, "Yes")</f>
        <v>3</v>
      </c>
      <c r="EH64" s="37">
        <f t="shared" ca="1" si="539"/>
        <v>199903.78462123312</v>
      </c>
      <c r="EI64" s="37">
        <f t="shared" ca="1" si="540"/>
        <v>19490.667506173646</v>
      </c>
      <c r="EJ64" s="64">
        <f t="shared" ca="1" si="187"/>
        <v>219394.45212740678</v>
      </c>
      <c r="EK64" s="170" cm="1">
        <f t="array" aca="1" ref="EK64" ca="1">IF(MONTH($A64) = 1, _xlfn.LET(_xlpm.value, RAND(), _xlfn.IFS(_xlpm.value&lt;=0.6, 0.9/12, AND(_xlpm.value&gt;0.6, _xlpm.value&lt;=0.8), 0.36/12, _xlpm.value&gt;0.8, -0.06/12)), EK63)</f>
        <v>7.4999999999999997E-2</v>
      </c>
      <c r="EL64" t="str">
        <f t="shared" ca="1" si="917"/>
        <v>No</v>
      </c>
      <c r="EM64">
        <f ca="1">COUNTIF(EL$4:EL64, "Yes")</f>
        <v>4</v>
      </c>
      <c r="EN64" s="37">
        <f t="shared" ca="1" si="541"/>
        <v>145332.05977932439</v>
      </c>
      <c r="EO64" s="37">
        <f t="shared" ca="1" si="542"/>
        <v>28609.769188777547</v>
      </c>
      <c r="EP64" s="64">
        <f t="shared" ca="1" si="191"/>
        <v>173941.82896810194</v>
      </c>
      <c r="EQ64" s="170" cm="1">
        <f t="array" aca="1" ref="EQ64" ca="1">IF(MONTH($A64) = 1, _xlfn.LET(_xlpm.value, RAND(), _xlfn.IFS(_xlpm.value&lt;=0.6, 0.9/12, AND(_xlpm.value&gt;0.6, _xlpm.value&lt;=0.8), 0.36/12, _xlpm.value&gt;0.8, -0.06/12)), EQ63)</f>
        <v>-5.0000000000000001E-3</v>
      </c>
      <c r="ER64" t="str">
        <f t="shared" ca="1" si="918"/>
        <v>No</v>
      </c>
      <c r="ES64">
        <f ca="1">COUNTIF(ER$4:ER64, "Yes")</f>
        <v>1</v>
      </c>
      <c r="ET64" s="37">
        <f t="shared" ca="1" si="543"/>
        <v>1390854.3750205729</v>
      </c>
      <c r="EU64" s="37">
        <f t="shared" ca="1" si="544"/>
        <v>769.79153548082388</v>
      </c>
      <c r="EV64" s="64">
        <f t="shared" ca="1" si="195"/>
        <v>1391624.1665560538</v>
      </c>
      <c r="EW64" s="170" cm="1">
        <f t="array" aca="1" ref="EW64" ca="1">IF(MONTH($A64) = 1, _xlfn.LET(_xlpm.value, RAND(), _xlfn.IFS(_xlpm.value&lt;=0.6, 0.9/12, AND(_xlpm.value&gt;0.6, _xlpm.value&lt;=0.8), 0.36/12, _xlpm.value&gt;0.8, -0.06/12)), EW63)</f>
        <v>7.4999999999999997E-2</v>
      </c>
      <c r="EX64" t="str">
        <f t="shared" ca="1" si="919"/>
        <v>No</v>
      </c>
      <c r="EY64">
        <f ca="1">COUNTIF(EX$4:EX64, "Yes")</f>
        <v>2</v>
      </c>
      <c r="EZ64" s="37">
        <f t="shared" ca="1" si="545"/>
        <v>527909.77587628039</v>
      </c>
      <c r="FA64" s="37">
        <f t="shared" ca="1" si="546"/>
        <v>11108.793580355061</v>
      </c>
      <c r="FB64" s="64">
        <f t="shared" ca="1" si="199"/>
        <v>539018.56945663539</v>
      </c>
      <c r="FC64" s="170" cm="1">
        <f t="array" aca="1" ref="FC64" ca="1">IF(MONTH($A64) = 1, _xlfn.LET(_xlpm.value, RAND(), _xlfn.IFS(_xlpm.value&lt;=0.6, 0.9/12, AND(_xlpm.value&gt;0.6, _xlpm.value&lt;=0.8), 0.36/12, _xlpm.value&gt;0.8, -0.06/12)), FC63)</f>
        <v>7.4999999999999997E-2</v>
      </c>
      <c r="FD64" t="str">
        <f t="shared" ca="1" si="920"/>
        <v>Yes</v>
      </c>
      <c r="FE64">
        <f ca="1">COUNTIF(FD$4:FD64, "Yes")</f>
        <v>6</v>
      </c>
      <c r="FF64" s="37">
        <f t="shared" ca="1" si="547"/>
        <v>273564.86908104224</v>
      </c>
      <c r="FG64" s="37">
        <f t="shared" ca="1" si="548"/>
        <v>27488.102716303089</v>
      </c>
      <c r="FH64" s="64">
        <f t="shared" ca="1" si="203"/>
        <v>301052.97179734532</v>
      </c>
      <c r="FI64" s="170" cm="1">
        <f t="array" aca="1" ref="FI64" ca="1">IF(MONTH($A64) = 1, _xlfn.LET(_xlpm.value, RAND(), _xlfn.IFS(_xlpm.value&lt;=0.6, 0.9/12, AND(_xlpm.value&gt;0.6, _xlpm.value&lt;=0.8), 0.36/12, _xlpm.value&gt;0.8, -0.06/12)), FI63)</f>
        <v>7.4999999999999997E-2</v>
      </c>
      <c r="FJ64" t="str">
        <f t="shared" ca="1" si="921"/>
        <v>No</v>
      </c>
      <c r="FK64">
        <f ca="1">COUNTIF(FJ$4:FJ64, "Yes")</f>
        <v>1</v>
      </c>
      <c r="FL64" s="37">
        <f t="shared" ca="1" si="549"/>
        <v>845495.93506602151</v>
      </c>
      <c r="FM64" s="37">
        <f t="shared" ca="1" si="550"/>
        <v>7661.1740791709062</v>
      </c>
      <c r="FN64" s="64">
        <f t="shared" ca="1" si="207"/>
        <v>853157.10914519243</v>
      </c>
      <c r="FO64" s="170" cm="1">
        <f t="array" aca="1" ref="FO64" ca="1">IF(MONTH($A64) = 1, _xlfn.LET(_xlpm.value, RAND(), _xlfn.IFS(_xlpm.value&lt;=0.6, 0.9/12, AND(_xlpm.value&gt;0.6, _xlpm.value&lt;=0.8), 0.36/12, _xlpm.value&gt;0.8, -0.06/12)), FO63)</f>
        <v>7.4999999999999997E-2</v>
      </c>
      <c r="FP64" t="str">
        <f t="shared" ca="1" si="922"/>
        <v>No</v>
      </c>
      <c r="FQ64">
        <f ca="1">COUNTIF(FP$4:FP64, "Yes")</f>
        <v>2</v>
      </c>
      <c r="FR64" s="37">
        <f t="shared" ca="1" si="551"/>
        <v>1605433.3149885661</v>
      </c>
      <c r="FS64" s="37">
        <f t="shared" ca="1" si="552"/>
        <v>16727.374889599905</v>
      </c>
      <c r="FT64" s="64">
        <f t="shared" ca="1" si="211"/>
        <v>1622160.689878166</v>
      </c>
      <c r="FU64" s="170" cm="1">
        <f t="array" aca="1" ref="FU64" ca="1">IF(MONTH($A64) = 1, _xlfn.LET(_xlpm.value, RAND(), _xlfn.IFS(_xlpm.value&lt;=0.6, 0.9/12, AND(_xlpm.value&gt;0.6, _xlpm.value&lt;=0.8), 0.36/12, _xlpm.value&gt;0.8, -0.06/12)), FU63)</f>
        <v>0.03</v>
      </c>
      <c r="FV64" t="str">
        <f t="shared" ca="1" si="923"/>
        <v>No</v>
      </c>
      <c r="FW64">
        <f ca="1">COUNTIF(FV$4:FV64, "Yes")</f>
        <v>3</v>
      </c>
      <c r="FX64" s="37">
        <f t="shared" ca="1" si="553"/>
        <v>448026.26178824983</v>
      </c>
      <c r="FY64" s="37">
        <f t="shared" ca="1" si="554"/>
        <v>20168.29445375815</v>
      </c>
      <c r="FZ64" s="64">
        <f t="shared" ca="1" si="215"/>
        <v>468194.556242008</v>
      </c>
      <c r="GA64" s="170" cm="1">
        <f t="array" aca="1" ref="GA64" ca="1">IF(MONTH($A64) = 1, _xlfn.LET(_xlpm.value, RAND(), _xlfn.IFS(_xlpm.value&lt;=0.6, 0.9/12, AND(_xlpm.value&gt;0.6, _xlpm.value&lt;=0.8), 0.36/12, _xlpm.value&gt;0.8, -0.06/12)), GA63)</f>
        <v>7.4999999999999997E-2</v>
      </c>
      <c r="GB64" t="str">
        <f t="shared" ca="1" si="924"/>
        <v>No</v>
      </c>
      <c r="GC64">
        <f ca="1">COUNTIF(GB$4:GB64, "Yes")</f>
        <v>3</v>
      </c>
      <c r="GD64" s="37">
        <f t="shared" ca="1" si="555"/>
        <v>1076027.5752209672</v>
      </c>
      <c r="GE64" s="37">
        <f t="shared" ca="1" si="556"/>
        <v>24093.9434206232</v>
      </c>
      <c r="GF64" s="64">
        <f t="shared" ca="1" si="219"/>
        <v>1100121.5186415904</v>
      </c>
      <c r="GG64" s="170" cm="1">
        <f t="array" aca="1" ref="GG64" ca="1">IF(MONTH($A64) = 1, _xlfn.LET(_xlpm.value, RAND(), _xlfn.IFS(_xlpm.value&lt;=0.6, 0.9/12, AND(_xlpm.value&gt;0.6, _xlpm.value&lt;=0.8), 0.36/12, _xlpm.value&gt;0.8, -0.06/12)), GG63)</f>
        <v>7.4999999999999997E-2</v>
      </c>
      <c r="GH64" t="str">
        <f t="shared" ca="1" si="925"/>
        <v>No</v>
      </c>
      <c r="GI64">
        <f ca="1">COUNTIF(GH$4:GH64, "Yes")</f>
        <v>1</v>
      </c>
      <c r="GJ64" s="37">
        <f t="shared" ca="1" si="557"/>
        <v>218888.74261994756</v>
      </c>
      <c r="GK64" s="37">
        <f t="shared" ca="1" si="558"/>
        <v>7990.0346405580704</v>
      </c>
      <c r="GL64" s="64">
        <f t="shared" ca="1" si="223"/>
        <v>226878.77726050562</v>
      </c>
      <c r="GM64" s="170" cm="1">
        <f t="array" aca="1" ref="GM64" ca="1">IF(MONTH($A64) = 1, _xlfn.LET(_xlpm.value, RAND(), _xlfn.IFS(_xlpm.value&lt;=0.6, 0.9/12, AND(_xlpm.value&gt;0.6, _xlpm.value&lt;=0.8), 0.36/12, _xlpm.value&gt;0.8, -0.06/12)), GM63)</f>
        <v>-5.0000000000000001E-3</v>
      </c>
      <c r="GN64" t="str">
        <f t="shared" ca="1" si="926"/>
        <v>No</v>
      </c>
      <c r="GO64">
        <f ca="1">COUNTIF(GN$4:GN64, "Yes")</f>
        <v>2</v>
      </c>
      <c r="GP64" s="37">
        <f t="shared" ca="1" si="559"/>
        <v>1250190.5540428837</v>
      </c>
      <c r="GQ64" s="37">
        <f t="shared" ca="1" si="560"/>
        <v>16318.151492637999</v>
      </c>
      <c r="GR64" s="64">
        <f t="shared" ca="1" si="227"/>
        <v>1266508.7055355217</v>
      </c>
      <c r="GS64" s="170" cm="1">
        <f t="array" aca="1" ref="GS64" ca="1">IF(MONTH($A64) = 1, _xlfn.LET(_xlpm.value, RAND(), _xlfn.IFS(_xlpm.value&lt;=0.6, 0.9/12, AND(_xlpm.value&gt;0.6, _xlpm.value&lt;=0.8), 0.36/12, _xlpm.value&gt;0.8, -0.06/12)), GS63)</f>
        <v>7.4999999999999997E-2</v>
      </c>
      <c r="GT64" t="str">
        <f t="shared" ca="1" si="927"/>
        <v>No</v>
      </c>
      <c r="GU64">
        <f ca="1">COUNTIF(GT$4:GT64, "Yes")</f>
        <v>0</v>
      </c>
      <c r="GV64" s="37">
        <f t="shared" ca="1" si="561"/>
        <v>867050.55275901034</v>
      </c>
      <c r="GW64" s="37">
        <f t="shared" ca="1" si="562"/>
        <v>0</v>
      </c>
      <c r="GX64" s="64">
        <f t="shared" ca="1" si="231"/>
        <v>867050.55275901034</v>
      </c>
      <c r="GY64" s="170" cm="1">
        <f t="array" aca="1" ref="GY64" ca="1">IF(MONTH($A64) = 1, _xlfn.LET(_xlpm.value, RAND(), _xlfn.IFS(_xlpm.value&lt;=0.6, 0.9/12, AND(_xlpm.value&gt;0.6, _xlpm.value&lt;=0.8), 0.36/12, _xlpm.value&gt;0.8, -0.06/12)), GY63)</f>
        <v>7.4999999999999997E-2</v>
      </c>
      <c r="GZ64" t="str">
        <f t="shared" ca="1" si="928"/>
        <v>No</v>
      </c>
      <c r="HA64">
        <f ca="1">COUNTIF(GZ$4:GZ64, "Yes")</f>
        <v>3</v>
      </c>
      <c r="HB64" s="37">
        <f t="shared" ca="1" si="563"/>
        <v>532160.86670625501</v>
      </c>
      <c r="HC64" s="37">
        <f t="shared" ca="1" si="564"/>
        <v>20878.351083114412</v>
      </c>
      <c r="HD64" s="64">
        <f t="shared" ca="1" si="235"/>
        <v>553039.2177893694</v>
      </c>
      <c r="HE64" s="170" cm="1">
        <f t="array" aca="1" ref="HE64" ca="1">IF(MONTH($A64) = 1, _xlfn.LET(_xlpm.value, RAND(), _xlfn.IFS(_xlpm.value&lt;=0.6, 0.9/12, AND(_xlpm.value&gt;0.6, _xlpm.value&lt;=0.8), 0.36/12, _xlpm.value&gt;0.8, -0.06/12)), HE63)</f>
        <v>7.4999999999999997E-2</v>
      </c>
      <c r="HF64" t="str">
        <f t="shared" ca="1" si="929"/>
        <v>No</v>
      </c>
      <c r="HG64">
        <f ca="1">COUNTIF(HF$4:HF64, "Yes")</f>
        <v>3</v>
      </c>
      <c r="HH64" s="37">
        <f t="shared" ca="1" si="565"/>
        <v>241803.39371740475</v>
      </c>
      <c r="HI64" s="37">
        <f t="shared" ca="1" si="566"/>
        <v>15573.781145781399</v>
      </c>
      <c r="HJ64" s="64">
        <f t="shared" ca="1" si="239"/>
        <v>257377.17486318614</v>
      </c>
      <c r="HK64" s="170" cm="1">
        <f t="array" aca="1" ref="HK64" ca="1">IF(MONTH($A64) = 1, _xlfn.LET(_xlpm.value, RAND(), _xlfn.IFS(_xlpm.value&lt;=0.6, 0.9/12, AND(_xlpm.value&gt;0.6, _xlpm.value&lt;=0.8), 0.36/12, _xlpm.value&gt;0.8, -0.06/12)), HK63)</f>
        <v>7.4999999999999997E-2</v>
      </c>
      <c r="HL64" t="str">
        <f t="shared" ca="1" si="930"/>
        <v>No</v>
      </c>
      <c r="HM64">
        <f ca="1">COUNTIF(HL$4:HL64, "Yes")</f>
        <v>2</v>
      </c>
      <c r="HN64" s="37">
        <f t="shared" ca="1" si="567"/>
        <v>750816.72467739077</v>
      </c>
      <c r="HO64" s="37">
        <f t="shared" ca="1" si="568"/>
        <v>10285.839105722302</v>
      </c>
      <c r="HP64" s="64">
        <f t="shared" ca="1" si="243"/>
        <v>761102.56378311303</v>
      </c>
      <c r="HQ64" s="170" cm="1">
        <f t="array" aca="1" ref="HQ64" ca="1">IF(MONTH($A64) = 1, _xlfn.LET(_xlpm.value, RAND(), _xlfn.IFS(_xlpm.value&lt;=0.6, 0.9/12, AND(_xlpm.value&gt;0.6, _xlpm.value&lt;=0.8), 0.36/12, _xlpm.value&gt;0.8, -0.06/12)), HQ63)</f>
        <v>0.03</v>
      </c>
      <c r="HR64" t="str">
        <f t="shared" ca="1" si="931"/>
        <v>No</v>
      </c>
      <c r="HS64">
        <f ca="1">COUNTIF(HR$4:HR64, "Yes")</f>
        <v>4</v>
      </c>
      <c r="HT64" s="37">
        <f t="shared" ca="1" si="569"/>
        <v>310906.85883985204</v>
      </c>
      <c r="HU64" s="37">
        <f t="shared" ca="1" si="570"/>
        <v>15312.484699026987</v>
      </c>
      <c r="HV64" s="64">
        <f t="shared" ca="1" si="247"/>
        <v>326219.34353887901</v>
      </c>
      <c r="HW64" s="170" cm="1">
        <f t="array" aca="1" ref="HW64" ca="1">IF(MONTH($A64) = 1, _xlfn.LET(_xlpm.value, RAND(), _xlfn.IFS(_xlpm.value&lt;=0.6, 0.9/12, AND(_xlpm.value&gt;0.6, _xlpm.value&lt;=0.8), 0.36/12, _xlpm.value&gt;0.8, -0.06/12)), HW63)</f>
        <v>0.03</v>
      </c>
      <c r="HX64" t="str">
        <f t="shared" ca="1" si="932"/>
        <v>No</v>
      </c>
      <c r="HY64">
        <f ca="1">COUNTIF(HX$4:HX64, "Yes")</f>
        <v>4</v>
      </c>
      <c r="HZ64" s="37">
        <f t="shared" ca="1" si="571"/>
        <v>1137759.9905460703</v>
      </c>
      <c r="IA64" s="37">
        <f t="shared" ca="1" si="572"/>
        <v>35202.874205198648</v>
      </c>
      <c r="IB64" s="64">
        <f t="shared" ca="1" si="251"/>
        <v>1172962.8647512689</v>
      </c>
      <c r="IC64" s="170" cm="1">
        <f t="array" aca="1" ref="IC64" ca="1">IF(MONTH($A64) = 1, _xlfn.LET(_xlpm.value, RAND(), _xlfn.IFS(_xlpm.value&lt;=0.6, 0.9/12, AND(_xlpm.value&gt;0.6, _xlpm.value&lt;=0.8), 0.36/12, _xlpm.value&gt;0.8, -0.06/12)), IC63)</f>
        <v>7.4999999999999997E-2</v>
      </c>
      <c r="ID64" t="str">
        <f t="shared" ca="1" si="933"/>
        <v>No</v>
      </c>
      <c r="IE64">
        <f ca="1">COUNTIF(ID$4:ID64, "Yes")</f>
        <v>3</v>
      </c>
      <c r="IF64" s="37">
        <f t="shared" ca="1" si="573"/>
        <v>941451.17579810473</v>
      </c>
      <c r="IG64" s="37">
        <f t="shared" ca="1" si="574"/>
        <v>15759.083251678443</v>
      </c>
      <c r="IH64" s="64">
        <f t="shared" ca="1" si="255"/>
        <v>957210.25904978323</v>
      </c>
      <c r="II64" s="170" cm="1">
        <f t="array" aca="1" ref="II64" ca="1">IF(MONTH($A64) = 1, _xlfn.LET(_xlpm.value, RAND(), _xlfn.IFS(_xlpm.value&lt;=0.6, 0.9/12, AND(_xlpm.value&gt;0.6, _xlpm.value&lt;=0.8), 0.36/12, _xlpm.value&gt;0.8, -0.06/12)), II63)</f>
        <v>-5.0000000000000001E-3</v>
      </c>
      <c r="IJ64" t="str">
        <f t="shared" ca="1" si="934"/>
        <v>No</v>
      </c>
      <c r="IK64">
        <f ca="1">COUNTIF(IJ$4:IJ64, "Yes")</f>
        <v>6</v>
      </c>
      <c r="IL64" s="37">
        <f t="shared" ca="1" si="575"/>
        <v>376935.25137164595</v>
      </c>
      <c r="IM64" s="37">
        <f t="shared" ca="1" si="576"/>
        <v>35517.330894907522</v>
      </c>
      <c r="IN64" s="64">
        <f t="shared" ca="1" si="259"/>
        <v>412452.58226655348</v>
      </c>
      <c r="IO64" s="170" cm="1">
        <f t="array" aca="1" ref="IO64" ca="1">IF(MONTH($A64) = 1, _xlfn.LET(_xlpm.value, RAND(), _xlfn.IFS(_xlpm.value&lt;=0.6, 0.9/12, AND(_xlpm.value&gt;0.6, _xlpm.value&lt;=0.8), 0.36/12, _xlpm.value&gt;0.8, -0.06/12)), IO63)</f>
        <v>0.03</v>
      </c>
      <c r="IP64" t="str">
        <f t="shared" ca="1" si="935"/>
        <v>No</v>
      </c>
      <c r="IQ64">
        <f ca="1">COUNTIF(IP$4:IP64, "Yes")</f>
        <v>5</v>
      </c>
      <c r="IR64" s="37">
        <f t="shared" ca="1" si="577"/>
        <v>437792.00550426642</v>
      </c>
      <c r="IS64" s="37">
        <f t="shared" ca="1" si="578"/>
        <v>24774.429891713797</v>
      </c>
      <c r="IT64" s="64">
        <f t="shared" ca="1" si="263"/>
        <v>462566.4353959802</v>
      </c>
      <c r="IU64" s="170" cm="1">
        <f t="array" aca="1" ref="IU64" ca="1">IF(MONTH($A64) = 1, _xlfn.LET(_xlpm.value, RAND(), _xlfn.IFS(_xlpm.value&lt;=0.6, 0.9/12, AND(_xlpm.value&gt;0.6, _xlpm.value&lt;=0.8), 0.36/12, _xlpm.value&gt;0.8, -0.06/12)), IU63)</f>
        <v>7.4999999999999997E-2</v>
      </c>
      <c r="IV64" t="str">
        <f t="shared" ca="1" si="936"/>
        <v>No</v>
      </c>
      <c r="IW64">
        <f ca="1">COUNTIF(IV$4:IV64, "Yes")</f>
        <v>4</v>
      </c>
      <c r="IX64" s="37">
        <f t="shared" ca="1" si="579"/>
        <v>494704.06762034423</v>
      </c>
      <c r="IY64" s="37">
        <f t="shared" ca="1" si="580"/>
        <v>26057.74812423312</v>
      </c>
      <c r="IZ64" s="64">
        <f t="shared" ca="1" si="267"/>
        <v>520761.81574457732</v>
      </c>
      <c r="JA64" s="170" cm="1">
        <f t="array" aca="1" ref="JA64" ca="1">IF(MONTH($A64) = 1, _xlfn.LET(_xlpm.value, RAND(), _xlfn.IFS(_xlpm.value&lt;=0.6, 0.9/12, AND(_xlpm.value&gt;0.6, _xlpm.value&lt;=0.8), 0.36/12, _xlpm.value&gt;0.8, -0.06/12)), JA63)</f>
        <v>7.4999999999999997E-2</v>
      </c>
      <c r="JB64" t="str">
        <f t="shared" ca="1" si="937"/>
        <v>No</v>
      </c>
      <c r="JC64">
        <f ca="1">COUNTIF(JB$4:JB64, "Yes")</f>
        <v>4</v>
      </c>
      <c r="JD64" s="37">
        <f t="shared" ca="1" si="581"/>
        <v>323278.38241583935</v>
      </c>
      <c r="JE64" s="37">
        <f t="shared" ca="1" si="582"/>
        <v>23760.06084239572</v>
      </c>
      <c r="JF64" s="64">
        <f t="shared" ca="1" si="271"/>
        <v>347038.44325823506</v>
      </c>
      <c r="JG64" s="170" cm="1">
        <f t="array" aca="1" ref="JG64" ca="1">IF(MONTH($A64) = 1, _xlfn.LET(_xlpm.value, RAND(), _xlfn.IFS(_xlpm.value&lt;=0.6, 0.9/12, AND(_xlpm.value&gt;0.6, _xlpm.value&lt;=0.8), 0.36/12, _xlpm.value&gt;0.8, -0.06/12)), JG63)</f>
        <v>7.4999999999999997E-2</v>
      </c>
      <c r="JH64" t="str">
        <f t="shared" ca="1" si="938"/>
        <v>No</v>
      </c>
      <c r="JI64">
        <f ca="1">COUNTIF(JH$4:JH64, "Yes")</f>
        <v>2</v>
      </c>
      <c r="JJ64" s="37">
        <f t="shared" ca="1" si="583"/>
        <v>1072259.6314440817</v>
      </c>
      <c r="JK64" s="37">
        <f t="shared" ca="1" si="584"/>
        <v>6673.0325397801234</v>
      </c>
      <c r="JL64" s="64">
        <f t="shared" ca="1" si="275"/>
        <v>1078932.6639838617</v>
      </c>
      <c r="JM64" s="170" cm="1">
        <f t="array" aca="1" ref="JM64" ca="1">IF(MONTH($A64) = 1, _xlfn.LET(_xlpm.value, RAND(), _xlfn.IFS(_xlpm.value&lt;=0.6, 0.9/12, AND(_xlpm.value&gt;0.6, _xlpm.value&lt;=0.8), 0.36/12, _xlpm.value&gt;0.8, -0.06/12)), JM63)</f>
        <v>7.4999999999999997E-2</v>
      </c>
      <c r="JN64" t="str">
        <f t="shared" ca="1" si="939"/>
        <v>No</v>
      </c>
      <c r="JO64">
        <f ca="1">COUNTIF(JN$4:JN64, "Yes")</f>
        <v>6</v>
      </c>
      <c r="JP64" s="37">
        <f t="shared" ca="1" si="585"/>
        <v>265116.64725482662</v>
      </c>
      <c r="JQ64" s="37">
        <f t="shared" ca="1" si="586"/>
        <v>39596.641733000695</v>
      </c>
      <c r="JR64" s="64">
        <f t="shared" ca="1" si="279"/>
        <v>304713.28898782731</v>
      </c>
      <c r="JS64" s="170" cm="1">
        <f t="array" aca="1" ref="JS64" ca="1">IF(MONTH($A64) = 1, _xlfn.LET(_xlpm.value, RAND(), _xlfn.IFS(_xlpm.value&lt;=0.6, 0.9/12, AND(_xlpm.value&gt;0.6, _xlpm.value&lt;=0.8), 0.36/12, _xlpm.value&gt;0.8, -0.06/12)), JS63)</f>
        <v>7.4999999999999997E-2</v>
      </c>
      <c r="JT64" t="str">
        <f t="shared" ca="1" si="940"/>
        <v>No</v>
      </c>
      <c r="JU64">
        <f ca="1">COUNTIF(JT$4:JT64, "Yes")</f>
        <v>2</v>
      </c>
      <c r="JV64" s="37">
        <f t="shared" ca="1" si="587"/>
        <v>547078.69878066552</v>
      </c>
      <c r="JW64" s="37">
        <f t="shared" ca="1" si="588"/>
        <v>13077.722090921445</v>
      </c>
      <c r="JX64" s="64">
        <f t="shared" ca="1" si="283"/>
        <v>560156.420871587</v>
      </c>
      <c r="JY64" s="170" cm="1">
        <f t="array" aca="1" ref="JY64" ca="1">IF(MONTH($A64) = 1, _xlfn.LET(_xlpm.value, RAND(), _xlfn.IFS(_xlpm.value&lt;=0.6, 0.9/12, AND(_xlpm.value&gt;0.6, _xlpm.value&lt;=0.8), 0.36/12, _xlpm.value&gt;0.8, -0.06/12)), JY63)</f>
        <v>7.4999999999999997E-2</v>
      </c>
      <c r="JZ64" t="str">
        <f t="shared" ca="1" si="941"/>
        <v>No</v>
      </c>
      <c r="KA64">
        <f ca="1">COUNTIF(JZ$4:JZ64, "Yes")</f>
        <v>3</v>
      </c>
      <c r="KB64" s="37">
        <f t="shared" ca="1" si="589"/>
        <v>395876.28609645867</v>
      </c>
      <c r="KC64" s="37">
        <f t="shared" ca="1" si="590"/>
        <v>17081.652907434789</v>
      </c>
      <c r="KD64" s="64">
        <f t="shared" ca="1" si="287"/>
        <v>412957.93900389347</v>
      </c>
      <c r="KE64" s="170" cm="1">
        <f t="array" aca="1" ref="KE64" ca="1">IF(MONTH($A64) = 1, _xlfn.LET(_xlpm.value, RAND(), _xlfn.IFS(_xlpm.value&lt;=0.6, 0.9/12, AND(_xlpm.value&gt;0.6, _xlpm.value&lt;=0.8), 0.36/12, _xlpm.value&gt;0.8, -0.06/12)), KE63)</f>
        <v>0.03</v>
      </c>
      <c r="KF64" t="str">
        <f t="shared" ca="1" si="942"/>
        <v>No</v>
      </c>
      <c r="KG64">
        <f ca="1">COUNTIF(KF$4:KF64, "Yes")</f>
        <v>2</v>
      </c>
      <c r="KH64" s="37">
        <f t="shared" ca="1" si="591"/>
        <v>457053.59299275547</v>
      </c>
      <c r="KI64" s="37">
        <f t="shared" ca="1" si="592"/>
        <v>6686.4451692303928</v>
      </c>
      <c r="KJ64" s="64">
        <f t="shared" ca="1" si="291"/>
        <v>463740.03816198587</v>
      </c>
      <c r="KK64" s="170" cm="1">
        <f t="array" aca="1" ref="KK64" ca="1">IF(MONTH($A64) = 1, _xlfn.LET(_xlpm.value, RAND(), _xlfn.IFS(_xlpm.value&lt;=0.6, 0.9/12, AND(_xlpm.value&gt;0.6, _xlpm.value&lt;=0.8), 0.36/12, _xlpm.value&gt;0.8, -0.06/12)), KK63)</f>
        <v>7.4999999999999997E-2</v>
      </c>
      <c r="KL64" t="str">
        <f t="shared" ca="1" si="943"/>
        <v>No</v>
      </c>
      <c r="KM64">
        <f ca="1">COUNTIF(KL$4:KL64, "Yes")</f>
        <v>2</v>
      </c>
      <c r="KN64" s="37">
        <f t="shared" ca="1" si="593"/>
        <v>722746.32885788498</v>
      </c>
      <c r="KO64" s="37">
        <f t="shared" ca="1" si="594"/>
        <v>4588.5936170172154</v>
      </c>
      <c r="KP64" s="64">
        <f t="shared" ca="1" si="295"/>
        <v>727334.92247490224</v>
      </c>
      <c r="KQ64" s="170" cm="1">
        <f t="array" aca="1" ref="KQ64" ca="1">IF(MONTH($A64) = 1, _xlfn.LET(_xlpm.value, RAND(), _xlfn.IFS(_xlpm.value&lt;=0.6, 0.9/12, AND(_xlpm.value&gt;0.6, _xlpm.value&lt;=0.8), 0.36/12, _xlpm.value&gt;0.8, -0.06/12)), KQ63)</f>
        <v>-5.0000000000000001E-3</v>
      </c>
      <c r="KR64" t="str">
        <f t="shared" ca="1" si="944"/>
        <v>No</v>
      </c>
      <c r="KS64">
        <f ca="1">COUNTIF(KR$4:KR64, "Yes")</f>
        <v>3</v>
      </c>
      <c r="KT64" s="37">
        <f t="shared" ca="1" si="595"/>
        <v>347826.40102831699</v>
      </c>
      <c r="KU64" s="37">
        <f t="shared" ca="1" si="596"/>
        <v>10519.283115583983</v>
      </c>
      <c r="KV64" s="64">
        <f t="shared" ca="1" si="299"/>
        <v>358345.68414390099</v>
      </c>
      <c r="KW64" s="170" cm="1">
        <f t="array" aca="1" ref="KW64" ca="1">IF(MONTH($A64) = 1, _xlfn.LET(_xlpm.value, RAND(), _xlfn.IFS(_xlpm.value&lt;=0.6, 0.9/12, AND(_xlpm.value&gt;0.6, _xlpm.value&lt;=0.8), 0.36/12, _xlpm.value&gt;0.8, -0.06/12)), KW63)</f>
        <v>-5.0000000000000001E-3</v>
      </c>
      <c r="KX64" t="str">
        <f t="shared" ca="1" si="945"/>
        <v>No</v>
      </c>
      <c r="KY64">
        <f ca="1">COUNTIF(KX$4:KX64, "Yes")</f>
        <v>4</v>
      </c>
      <c r="KZ64" s="37">
        <f t="shared" ca="1" si="597"/>
        <v>108320.62076328487</v>
      </c>
      <c r="LA64" s="37">
        <f t="shared" ca="1" si="598"/>
        <v>16625.817497117507</v>
      </c>
      <c r="LB64" s="64">
        <f t="shared" ca="1" si="303"/>
        <v>124946.43826040237</v>
      </c>
      <c r="LC64" s="170" cm="1">
        <f t="array" aca="1" ref="LC64" ca="1">IF(MONTH($A64) = 1, _xlfn.LET(_xlpm.value, RAND(), _xlfn.IFS(_xlpm.value&lt;=0.6, 0.9/12, AND(_xlpm.value&gt;0.6, _xlpm.value&lt;=0.8), 0.36/12, _xlpm.value&gt;0.8, -0.06/12)), LC63)</f>
        <v>7.4999999999999997E-2</v>
      </c>
      <c r="LD64" t="str">
        <f t="shared" ca="1" si="946"/>
        <v>No</v>
      </c>
      <c r="LE64">
        <f ca="1">COUNTIF(LD$4:LD64, "Yes")</f>
        <v>2</v>
      </c>
      <c r="LF64" s="37">
        <f t="shared" ca="1" si="599"/>
        <v>724035.78271644155</v>
      </c>
      <c r="LG64" s="37">
        <f t="shared" ca="1" si="600"/>
        <v>4974.3711092214535</v>
      </c>
      <c r="LH64" s="64">
        <f t="shared" ca="1" si="307"/>
        <v>729010.15382566303</v>
      </c>
      <c r="LI64" s="170" cm="1">
        <f t="array" aca="1" ref="LI64" ca="1">IF(MONTH($A64) = 1, _xlfn.LET(_xlpm.value, RAND(), _xlfn.IFS(_xlpm.value&lt;=0.6, 0.9/12, AND(_xlpm.value&gt;0.6, _xlpm.value&lt;=0.8), 0.36/12, _xlpm.value&gt;0.8, -0.06/12)), LI63)</f>
        <v>7.4999999999999997E-2</v>
      </c>
      <c r="LJ64" t="str">
        <f t="shared" ca="1" si="947"/>
        <v>No</v>
      </c>
      <c r="LK64">
        <f ca="1">COUNTIF(LJ$4:LJ64, "Yes")</f>
        <v>4</v>
      </c>
      <c r="LL64" s="37">
        <f t="shared" ca="1" si="601"/>
        <v>232005.10521471294</v>
      </c>
      <c r="LM64" s="37">
        <f t="shared" ca="1" si="602"/>
        <v>22880.085330838181</v>
      </c>
      <c r="LN64" s="64">
        <f t="shared" ca="1" si="311"/>
        <v>254885.19054555113</v>
      </c>
      <c r="LO64" s="170" cm="1">
        <f t="array" aca="1" ref="LO64" ca="1">IF(MONTH($A64) = 1, _xlfn.LET(_xlpm.value, RAND(), _xlfn.IFS(_xlpm.value&lt;=0.6, 0.9/12, AND(_xlpm.value&gt;0.6, _xlpm.value&lt;=0.8), 0.36/12, _xlpm.value&gt;0.8, -0.06/12)), LO63)</f>
        <v>-5.0000000000000001E-3</v>
      </c>
      <c r="LP64" t="str">
        <f t="shared" ca="1" si="948"/>
        <v>No</v>
      </c>
      <c r="LQ64">
        <f ca="1">COUNTIF(LP$4:LP64, "Yes")</f>
        <v>5</v>
      </c>
      <c r="LR64" s="37">
        <f t="shared" ca="1" si="603"/>
        <v>278082.20010683395</v>
      </c>
      <c r="LS64" s="37">
        <f t="shared" ca="1" si="604"/>
        <v>29638.074051273303</v>
      </c>
      <c r="LT64" s="64">
        <f t="shared" ca="1" si="315"/>
        <v>307720.27415810723</v>
      </c>
      <c r="LU64" s="170" cm="1">
        <f t="array" aca="1" ref="LU64" ca="1">IF(MONTH($A64) = 1, _xlfn.LET(_xlpm.value, RAND(), _xlfn.IFS(_xlpm.value&lt;=0.6, 0.9/12, AND(_xlpm.value&gt;0.6, _xlpm.value&lt;=0.8), 0.36/12, _xlpm.value&gt;0.8, -0.06/12)), LU63)</f>
        <v>0.03</v>
      </c>
      <c r="LV64" t="str">
        <f t="shared" ca="1" si="949"/>
        <v>No</v>
      </c>
      <c r="LW64">
        <f ca="1">COUNTIF(LV$4:LV64, "Yes")</f>
        <v>3</v>
      </c>
      <c r="LX64" s="37">
        <f t="shared" ca="1" si="605"/>
        <v>800476.41893720953</v>
      </c>
      <c r="LY64" s="37">
        <f t="shared" ca="1" si="606"/>
        <v>14220.977773043085</v>
      </c>
      <c r="LZ64" s="64">
        <f t="shared" ca="1" si="319"/>
        <v>814697.39671025262</v>
      </c>
      <c r="MA64" s="170" cm="1">
        <f t="array" aca="1" ref="MA64" ca="1">IF(MONTH($A64) = 1, _xlfn.LET(_xlpm.value, RAND(), _xlfn.IFS(_xlpm.value&lt;=0.6, 0.9/12, AND(_xlpm.value&gt;0.6, _xlpm.value&lt;=0.8), 0.36/12, _xlpm.value&gt;0.8, -0.06/12)), MA63)</f>
        <v>-5.0000000000000001E-3</v>
      </c>
      <c r="MB64" t="str">
        <f t="shared" ca="1" si="950"/>
        <v>No</v>
      </c>
      <c r="MC64">
        <f ca="1">COUNTIF(MB$4:MB64, "Yes")</f>
        <v>2</v>
      </c>
      <c r="MD64" s="37">
        <f t="shared" ca="1" si="607"/>
        <v>138651.93670122375</v>
      </c>
      <c r="ME64" s="37">
        <f t="shared" ca="1" si="608"/>
        <v>5756.1106784935382</v>
      </c>
      <c r="MF64" s="64">
        <f t="shared" ca="1" si="323"/>
        <v>144408.04737971729</v>
      </c>
      <c r="MG64" s="170" cm="1">
        <f t="array" aca="1" ref="MG64" ca="1">IF(MONTH($A64) = 1, _xlfn.LET(_xlpm.value, RAND(), _xlfn.IFS(_xlpm.value&lt;=0.6, 0.9/12, AND(_xlpm.value&gt;0.6, _xlpm.value&lt;=0.8), 0.36/12, _xlpm.value&gt;0.8, -0.06/12)), MG63)</f>
        <v>7.4999999999999997E-2</v>
      </c>
      <c r="MH64" t="str">
        <f t="shared" ca="1" si="951"/>
        <v>No</v>
      </c>
      <c r="MI64">
        <f ca="1">COUNTIF(MH$4:MH64, "Yes")</f>
        <v>3</v>
      </c>
      <c r="MJ64" s="37">
        <f t="shared" ca="1" si="609"/>
        <v>540636.64710454643</v>
      </c>
      <c r="MK64" s="37">
        <f t="shared" ca="1" si="610"/>
        <v>21553.351512456786</v>
      </c>
      <c r="ML64" s="64">
        <f t="shared" ca="1" si="327"/>
        <v>562189.99861700321</v>
      </c>
      <c r="MM64" s="170" cm="1">
        <f t="array" aca="1" ref="MM64" ca="1">IF(MONTH($A64) = 1, _xlfn.LET(_xlpm.value, RAND(), _xlfn.IFS(_xlpm.value&lt;=0.6, 0.9/12, AND(_xlpm.value&gt;0.6, _xlpm.value&lt;=0.8), 0.36/12, _xlpm.value&gt;0.8, -0.06/12)), MM63)</f>
        <v>-5.0000000000000001E-3</v>
      </c>
      <c r="MN64" t="str">
        <f t="shared" ca="1" si="952"/>
        <v>No</v>
      </c>
      <c r="MO64">
        <f ca="1">COUNTIF(MN$4:MN64, "Yes")</f>
        <v>6</v>
      </c>
      <c r="MP64" s="37">
        <f t="shared" ca="1" si="611"/>
        <v>497142.08513656521</v>
      </c>
      <c r="MQ64" s="37">
        <f t="shared" ca="1" si="612"/>
        <v>37032.383176488845</v>
      </c>
      <c r="MR64" s="64">
        <f t="shared" ca="1" si="331"/>
        <v>534174.46831305407</v>
      </c>
      <c r="MS64" s="170" cm="1">
        <f t="array" aca="1" ref="MS64" ca="1">IF(MONTH($A64) = 1, _xlfn.LET(_xlpm.value, RAND(), _xlfn.IFS(_xlpm.value&lt;=0.6, 0.9/12, AND(_xlpm.value&gt;0.6, _xlpm.value&lt;=0.8), 0.36/12, _xlpm.value&gt;0.8, -0.06/12)), MS63)</f>
        <v>7.4999999999999997E-2</v>
      </c>
      <c r="MT64" t="str">
        <f t="shared" ca="1" si="953"/>
        <v>No</v>
      </c>
      <c r="MU64">
        <f ca="1">COUNTIF(MT$4:MT64, "Yes")</f>
        <v>8</v>
      </c>
      <c r="MV64" s="37">
        <f t="shared" ca="1" si="613"/>
        <v>252364.9578230161</v>
      </c>
      <c r="MW64" s="37">
        <f t="shared" ca="1" si="614"/>
        <v>43355.879581445479</v>
      </c>
      <c r="MX64" s="64">
        <f t="shared" ca="1" si="335"/>
        <v>295720.83740446158</v>
      </c>
      <c r="MY64" s="170" cm="1">
        <f t="array" aca="1" ref="MY64" ca="1">IF(MONTH($A64) = 1, _xlfn.LET(_xlpm.value, RAND(), _xlfn.IFS(_xlpm.value&lt;=0.6, 0.9/12, AND(_xlpm.value&gt;0.6, _xlpm.value&lt;=0.8), 0.36/12, _xlpm.value&gt;0.8, -0.06/12)), MY63)</f>
        <v>7.4999999999999997E-2</v>
      </c>
      <c r="MZ64" t="str">
        <f t="shared" ca="1" si="954"/>
        <v>No</v>
      </c>
      <c r="NA64">
        <f ca="1">COUNTIF(MZ$4:MZ64, "Yes")</f>
        <v>2</v>
      </c>
      <c r="NB64" s="37">
        <f t="shared" ca="1" si="615"/>
        <v>1541912.2740120504</v>
      </c>
      <c r="NC64" s="37">
        <f t="shared" ca="1" si="616"/>
        <v>6184.7035085165153</v>
      </c>
      <c r="ND64" s="64">
        <f t="shared" ca="1" si="339"/>
        <v>1548096.9775205669</v>
      </c>
      <c r="NE64" s="170" cm="1">
        <f t="array" aca="1" ref="NE64" ca="1">IF(MONTH($A64) = 1, _xlfn.LET(_xlpm.value, RAND(), _xlfn.IFS(_xlpm.value&lt;=0.6, 0.9/12, AND(_xlpm.value&gt;0.6, _xlpm.value&lt;=0.8), 0.36/12, _xlpm.value&gt;0.8, -0.06/12)), NE63)</f>
        <v>7.4999999999999997E-2</v>
      </c>
      <c r="NF64" t="str">
        <f t="shared" ca="1" si="955"/>
        <v>No</v>
      </c>
      <c r="NG64">
        <f ca="1">COUNTIF(NF$4:NF64, "Yes")</f>
        <v>2</v>
      </c>
      <c r="NH64" s="37">
        <f t="shared" ca="1" si="617"/>
        <v>416937.60283994267</v>
      </c>
      <c r="NI64" s="37">
        <f t="shared" ca="1" si="618"/>
        <v>10764.350634932383</v>
      </c>
      <c r="NJ64" s="64">
        <f t="shared" ca="1" si="343"/>
        <v>427701.95347487507</v>
      </c>
      <c r="NK64" s="170" cm="1">
        <f t="array" aca="1" ref="NK64" ca="1">IF(MONTH($A64) = 1, _xlfn.LET(_xlpm.value, RAND(), _xlfn.IFS(_xlpm.value&lt;=0.6, 0.9/12, AND(_xlpm.value&gt;0.6, _xlpm.value&lt;=0.8), 0.36/12, _xlpm.value&gt;0.8, -0.06/12)), NK63)</f>
        <v>7.4999999999999997E-2</v>
      </c>
      <c r="NL64" t="str">
        <f t="shared" ca="1" si="956"/>
        <v>Yes</v>
      </c>
      <c r="NM64">
        <f ca="1">COUNTIF(NL$4:NL64, "Yes")</f>
        <v>5</v>
      </c>
      <c r="NN64" s="37">
        <f t="shared" ca="1" si="619"/>
        <v>168502.35740729448</v>
      </c>
      <c r="NO64" s="37">
        <f t="shared" ca="1" si="620"/>
        <v>35699.533366351126</v>
      </c>
      <c r="NP64" s="64">
        <f t="shared" ca="1" si="347"/>
        <v>204201.8907736456</v>
      </c>
      <c r="NQ64" s="170" cm="1">
        <f t="array" aca="1" ref="NQ64" ca="1">IF(MONTH($A64) = 1, _xlfn.LET(_xlpm.value, RAND(), _xlfn.IFS(_xlpm.value&lt;=0.6, 0.9/12, AND(_xlpm.value&gt;0.6, _xlpm.value&lt;=0.8), 0.36/12, _xlpm.value&gt;0.8, -0.06/12)), NQ63)</f>
        <v>-5.0000000000000001E-3</v>
      </c>
      <c r="NR64" t="str">
        <f t="shared" ca="1" si="957"/>
        <v>No</v>
      </c>
      <c r="NS64">
        <f ca="1">COUNTIF(NR$4:NR64, "Yes")</f>
        <v>4</v>
      </c>
      <c r="NT64" s="37">
        <f t="shared" ca="1" si="621"/>
        <v>223783.23753230416</v>
      </c>
      <c r="NU64" s="37">
        <f t="shared" ca="1" si="622"/>
        <v>25534.565650662753</v>
      </c>
      <c r="NV64" s="64">
        <f t="shared" ca="1" si="351"/>
        <v>249317.80318296692</v>
      </c>
      <c r="NW64" s="170" cm="1">
        <f t="array" aca="1" ref="NW64" ca="1">IF(MONTH($A64) = 1, _xlfn.LET(_xlpm.value, RAND(), _xlfn.IFS(_xlpm.value&lt;=0.6, 0.9/12, AND(_xlpm.value&gt;0.6, _xlpm.value&lt;=0.8), 0.36/12, _xlpm.value&gt;0.8, -0.06/12)), NW63)</f>
        <v>-5.0000000000000001E-3</v>
      </c>
      <c r="NX64" t="str">
        <f t="shared" ca="1" si="958"/>
        <v>Yes</v>
      </c>
      <c r="NY64">
        <f ca="1">COUNTIF(NX$4:NX64, "Yes")</f>
        <v>6</v>
      </c>
      <c r="NZ64" s="37">
        <f t="shared" ca="1" si="623"/>
        <v>606711.70219137077</v>
      </c>
      <c r="OA64" s="37">
        <f t="shared" ca="1" si="624"/>
        <v>39423.778152085273</v>
      </c>
      <c r="OB64" s="64">
        <f t="shared" ca="1" si="355"/>
        <v>646135.48034345603</v>
      </c>
      <c r="OC64" s="170" cm="1">
        <f t="array" aca="1" ref="OC64" ca="1">IF(MONTH($A64) = 1, _xlfn.LET(_xlpm.value, RAND(), _xlfn.IFS(_xlpm.value&lt;=0.6, 0.9/12, AND(_xlpm.value&gt;0.6, _xlpm.value&lt;=0.8), 0.36/12, _xlpm.value&gt;0.8, -0.06/12)), OC63)</f>
        <v>-5.0000000000000001E-3</v>
      </c>
      <c r="OD64" t="str">
        <f t="shared" ca="1" si="959"/>
        <v>No</v>
      </c>
      <c r="OE64">
        <f ca="1">COUNTIF(OD$4:OD64, "Yes")</f>
        <v>4</v>
      </c>
      <c r="OF64" s="37">
        <f t="shared" ca="1" si="625"/>
        <v>189728.08572463383</v>
      </c>
      <c r="OG64" s="37">
        <f t="shared" ca="1" si="626"/>
        <v>18903.327311170298</v>
      </c>
      <c r="OH64" s="64">
        <f t="shared" ca="1" si="359"/>
        <v>208631.41303580411</v>
      </c>
      <c r="OI64" s="170" cm="1">
        <f t="array" aca="1" ref="OI64" ca="1">IF(MONTH($A64) = 1, _xlfn.LET(_xlpm.value, RAND(), _xlfn.IFS(_xlpm.value&lt;=0.6, 0.9/12, AND(_xlpm.value&gt;0.6, _xlpm.value&lt;=0.8), 0.36/12, _xlpm.value&gt;0.8, -0.06/12)), OI63)</f>
        <v>7.4999999999999997E-2</v>
      </c>
      <c r="OJ64" t="str">
        <f t="shared" ca="1" si="960"/>
        <v>No</v>
      </c>
      <c r="OK64">
        <f ca="1">COUNTIF(OJ$4:OJ64, "Yes")</f>
        <v>7</v>
      </c>
      <c r="OL64" s="37">
        <f t="shared" ca="1" si="627"/>
        <v>318259.95643412869</v>
      </c>
      <c r="OM64" s="37">
        <f t="shared" ca="1" si="628"/>
        <v>45452.145338172333</v>
      </c>
      <c r="ON64" s="64">
        <f t="shared" ca="1" si="363"/>
        <v>363712.10177230102</v>
      </c>
      <c r="OO64" s="170" cm="1">
        <f t="array" aca="1" ref="OO64" ca="1">IF(MONTH($A64) = 1, _xlfn.LET(_xlpm.value, RAND(), _xlfn.IFS(_xlpm.value&lt;=0.6, 0.9/12, AND(_xlpm.value&gt;0.6, _xlpm.value&lt;=0.8), 0.36/12, _xlpm.value&gt;0.8, -0.06/12)), OO63)</f>
        <v>0.03</v>
      </c>
      <c r="OP64" t="str">
        <f t="shared" ca="1" si="961"/>
        <v>No</v>
      </c>
      <c r="OQ64">
        <f ca="1">COUNTIF(OP$4:OP64, "Yes")</f>
        <v>3</v>
      </c>
      <c r="OR64" s="37">
        <f t="shared" ca="1" si="629"/>
        <v>624785.95253567025</v>
      </c>
      <c r="OS64" s="37">
        <f t="shared" ca="1" si="630"/>
        <v>17025.104404521211</v>
      </c>
      <c r="OT64" s="64">
        <f t="shared" ca="1" si="367"/>
        <v>641811.05694019143</v>
      </c>
      <c r="OU64" s="170" cm="1">
        <f t="array" aca="1" ref="OU64" ca="1">IF(MONTH($A64) = 1, _xlfn.LET(_xlpm.value, RAND(), _xlfn.IFS(_xlpm.value&lt;=0.6, 0.9/12, AND(_xlpm.value&gt;0.6, _xlpm.value&lt;=0.8), 0.36/12, _xlpm.value&gt;0.8, -0.06/12)), OU63)</f>
        <v>7.4999999999999997E-2</v>
      </c>
      <c r="OV64" t="str">
        <f t="shared" ca="1" si="962"/>
        <v>No</v>
      </c>
      <c r="OW64">
        <f ca="1">COUNTIF(OV$4:OV64, "Yes")</f>
        <v>2</v>
      </c>
      <c r="OX64" s="37">
        <f t="shared" ca="1" si="631"/>
        <v>518093.605384861</v>
      </c>
      <c r="OY64" s="37">
        <f t="shared" ca="1" si="632"/>
        <v>17785.920257349193</v>
      </c>
      <c r="OZ64" s="64">
        <f t="shared" ca="1" si="371"/>
        <v>535879.52564221015</v>
      </c>
      <c r="PA64" s="170" cm="1">
        <f t="array" aca="1" ref="PA64" ca="1">IF(MONTH($A64) = 1, _xlfn.LET(_xlpm.value, RAND(), _xlfn.IFS(_xlpm.value&lt;=0.6, 0.9/12, AND(_xlpm.value&gt;0.6, _xlpm.value&lt;=0.8), 0.36/12, _xlpm.value&gt;0.8, -0.06/12)), PA63)</f>
        <v>-5.0000000000000001E-3</v>
      </c>
      <c r="PB64" t="str">
        <f t="shared" ca="1" si="963"/>
        <v>No</v>
      </c>
      <c r="PC64">
        <f ca="1">COUNTIF(PB$4:PB64, "Yes")</f>
        <v>4</v>
      </c>
      <c r="PD64" s="37">
        <f t="shared" ca="1" si="633"/>
        <v>264253.76756699407</v>
      </c>
      <c r="PE64" s="37">
        <f t="shared" ca="1" si="634"/>
        <v>20539.291418078221</v>
      </c>
      <c r="PF64" s="64">
        <f t="shared" ca="1" si="375"/>
        <v>284793.0589850723</v>
      </c>
      <c r="PG64" s="170" cm="1">
        <f t="array" aca="1" ref="PG64" ca="1">IF(MONTH($A64) = 1, _xlfn.LET(_xlpm.value, RAND(), _xlfn.IFS(_xlpm.value&lt;=0.6, 0.9/12, AND(_xlpm.value&gt;0.6, _xlpm.value&lt;=0.8), 0.36/12, _xlpm.value&gt;0.8, -0.06/12)), PG63)</f>
        <v>-5.0000000000000001E-3</v>
      </c>
      <c r="PH64" t="str">
        <f t="shared" ca="1" si="964"/>
        <v>No</v>
      </c>
      <c r="PI64">
        <f ca="1">COUNTIF(PH$4:PH64, "Yes")</f>
        <v>5</v>
      </c>
      <c r="PJ64" s="37">
        <f t="shared" ca="1" si="635"/>
        <v>185177.83222377062</v>
      </c>
      <c r="PK64" s="37">
        <f t="shared" ca="1" si="636"/>
        <v>27309.21775366646</v>
      </c>
      <c r="PL64" s="64">
        <f t="shared" ca="1" si="379"/>
        <v>212487.04997743707</v>
      </c>
      <c r="PM64" s="170" cm="1">
        <f t="array" aca="1" ref="PM64" ca="1">IF(MONTH($A64) = 1, _xlfn.LET(_xlpm.value, RAND(), _xlfn.IFS(_xlpm.value&lt;=0.6, 0.9/12, AND(_xlpm.value&gt;0.6, _xlpm.value&lt;=0.8), 0.36/12, _xlpm.value&gt;0.8, -0.06/12)), PM63)</f>
        <v>7.4999999999999997E-2</v>
      </c>
      <c r="PN64" t="str">
        <f t="shared" ca="1" si="965"/>
        <v>No</v>
      </c>
      <c r="PO64">
        <f ca="1">COUNTIF(PN$4:PN64, "Yes")</f>
        <v>2</v>
      </c>
      <c r="PP64" s="37">
        <f t="shared" ca="1" si="637"/>
        <v>389560.58386358269</v>
      </c>
      <c r="PQ64" s="37">
        <f t="shared" ca="1" si="638"/>
        <v>13836.860776947469</v>
      </c>
      <c r="PR64" s="64">
        <f t="shared" ca="1" si="383"/>
        <v>403397.44464053016</v>
      </c>
      <c r="PS64" s="170" cm="1">
        <f t="array" aca="1" ref="PS64" ca="1">IF(MONTH($A64) = 1, _xlfn.LET(_xlpm.value, RAND(), _xlfn.IFS(_xlpm.value&lt;=0.6, 0.9/12, AND(_xlpm.value&gt;0.6, _xlpm.value&lt;=0.8), 0.36/12, _xlpm.value&gt;0.8, -0.06/12)), PS63)</f>
        <v>0.03</v>
      </c>
      <c r="PT64" t="str">
        <f t="shared" ca="1" si="966"/>
        <v>No</v>
      </c>
      <c r="PU64">
        <f ca="1">COUNTIF(PT$4:PT64, "Yes")</f>
        <v>3</v>
      </c>
      <c r="PV64" s="37">
        <f t="shared" ca="1" si="639"/>
        <v>303129.96145430917</v>
      </c>
      <c r="PW64" s="37">
        <f t="shared" ca="1" si="640"/>
        <v>13248.884224621101</v>
      </c>
      <c r="PX64" s="64">
        <f t="shared" ca="1" si="387"/>
        <v>316378.84567893029</v>
      </c>
      <c r="PY64" s="170" cm="1">
        <f t="array" aca="1" ref="PY64" ca="1">IF(MONTH($A64) = 1, _xlfn.LET(_xlpm.value, RAND(), _xlfn.IFS(_xlpm.value&lt;=0.6, 0.9/12, AND(_xlpm.value&gt;0.6, _xlpm.value&lt;=0.8), 0.36/12, _xlpm.value&gt;0.8, -0.06/12)), PY63)</f>
        <v>7.4999999999999997E-2</v>
      </c>
      <c r="PZ64" t="str">
        <f t="shared" ca="1" si="967"/>
        <v>No</v>
      </c>
      <c r="QA64">
        <f ca="1">COUNTIF(PZ$4:PZ64, "Yes")</f>
        <v>4</v>
      </c>
      <c r="QB64" s="37">
        <f t="shared" ca="1" si="641"/>
        <v>1117461.9923167205</v>
      </c>
      <c r="QC64" s="37">
        <f t="shared" ca="1" si="642"/>
        <v>20671.826422638416</v>
      </c>
      <c r="QD64" s="64">
        <f t="shared" ca="1" si="391"/>
        <v>1138133.818739359</v>
      </c>
      <c r="QE64" s="170" cm="1">
        <f t="array" aca="1" ref="QE64" ca="1">IF(MONTH($A64) = 1, _xlfn.LET(_xlpm.value, RAND(), _xlfn.IFS(_xlpm.value&lt;=0.6, 0.9/12, AND(_xlpm.value&gt;0.6, _xlpm.value&lt;=0.8), 0.36/12, _xlpm.value&gt;0.8, -0.06/12)), QE63)</f>
        <v>7.4999999999999997E-2</v>
      </c>
      <c r="QF64" t="str">
        <f t="shared" ca="1" si="968"/>
        <v>No</v>
      </c>
      <c r="QG64">
        <f ca="1">COUNTIF(QF$4:QF64, "Yes")</f>
        <v>1</v>
      </c>
      <c r="QH64" s="37">
        <f t="shared" ca="1" si="643"/>
        <v>776427.06809763249</v>
      </c>
      <c r="QI64" s="37">
        <f t="shared" ca="1" si="644"/>
        <v>7496.9482024181807</v>
      </c>
      <c r="QJ64" s="64">
        <f t="shared" ca="1" si="395"/>
        <v>783924.01630005066</v>
      </c>
      <c r="QK64" s="170" cm="1">
        <f t="array" aca="1" ref="QK64" ca="1">IF(MONTH($A64) = 1, _xlfn.LET(_xlpm.value, RAND(), _xlfn.IFS(_xlpm.value&lt;=0.6, 0.9/12, AND(_xlpm.value&gt;0.6, _xlpm.value&lt;=0.8), 0.36/12, _xlpm.value&gt;0.8, -0.06/12)), QK63)</f>
        <v>7.4999999999999997E-2</v>
      </c>
      <c r="QL64" t="str">
        <f t="shared" ca="1" si="969"/>
        <v>No</v>
      </c>
      <c r="QM64">
        <f ca="1">COUNTIF(QL$4:QL64, "Yes")</f>
        <v>4</v>
      </c>
      <c r="QN64" s="37">
        <f t="shared" ca="1" si="645"/>
        <v>226363.18470879126</v>
      </c>
      <c r="QO64" s="37">
        <f t="shared" ca="1" si="646"/>
        <v>32365.489807071652</v>
      </c>
      <c r="QP64" s="64">
        <f t="shared" ca="1" si="399"/>
        <v>258728.67451586292</v>
      </c>
      <c r="QQ64" s="170" cm="1">
        <f t="array" aca="1" ref="QQ64" ca="1">IF(MONTH($A64) = 1, _xlfn.LET(_xlpm.value, RAND(), _xlfn.IFS(_xlpm.value&lt;=0.6, 0.9/12, AND(_xlpm.value&gt;0.6, _xlpm.value&lt;=0.8), 0.36/12, _xlpm.value&gt;0.8, -0.06/12)), QQ63)</f>
        <v>7.4999999999999997E-2</v>
      </c>
      <c r="QR64" t="str">
        <f t="shared" ca="1" si="970"/>
        <v>No</v>
      </c>
      <c r="QS64">
        <f ca="1">COUNTIF(QR$4:QR64, "Yes")</f>
        <v>5</v>
      </c>
      <c r="QT64" s="37">
        <f t="shared" ca="1" si="647"/>
        <v>388137.17637830746</v>
      </c>
      <c r="QU64" s="37">
        <f t="shared" ca="1" si="648"/>
        <v>28114.887081445122</v>
      </c>
      <c r="QV64" s="64">
        <f t="shared" ca="1" si="403"/>
        <v>416252.06345975259</v>
      </c>
      <c r="QW64" s="170" cm="1">
        <f t="array" aca="1" ref="QW64" ca="1">IF(MONTH($A64) = 1, _xlfn.LET(_xlpm.value, RAND(), _xlfn.IFS(_xlpm.value&lt;=0.6, 0.9/12, AND(_xlpm.value&gt;0.6, _xlpm.value&lt;=0.8), 0.36/12, _xlpm.value&gt;0.8, -0.06/12)), QW63)</f>
        <v>7.4999999999999997E-2</v>
      </c>
      <c r="QX64" t="str">
        <f t="shared" ca="1" si="971"/>
        <v>No</v>
      </c>
      <c r="QY64">
        <f ca="1">COUNTIF(QX$4:QX64, "Yes")</f>
        <v>1</v>
      </c>
      <c r="QZ64" s="37">
        <f t="shared" ca="1" si="649"/>
        <v>1116932.327478572</v>
      </c>
      <c r="RA64" s="37">
        <f t="shared" ca="1" si="650"/>
        <v>7496.9482024181807</v>
      </c>
      <c r="RB64" s="64">
        <f t="shared" ca="1" si="407"/>
        <v>1124429.2756809902</v>
      </c>
      <c r="RC64" s="170" cm="1">
        <f t="array" aca="1" ref="RC64" ca="1">IF(MONTH($A64) = 1, _xlfn.LET(_xlpm.value, RAND(), _xlfn.IFS(_xlpm.value&lt;=0.6, 0.9/12, AND(_xlpm.value&gt;0.6, _xlpm.value&lt;=0.8), 0.36/12, _xlpm.value&gt;0.8, -0.06/12)), RC63)</f>
        <v>-5.0000000000000001E-3</v>
      </c>
      <c r="RD64" t="str">
        <f t="shared" ca="1" si="972"/>
        <v>No</v>
      </c>
      <c r="RE64">
        <f ca="1">COUNTIF(RD$4:RD64, "Yes")</f>
        <v>3</v>
      </c>
      <c r="RF64" s="37">
        <f t="shared" ca="1" si="651"/>
        <v>373501.55168539664</v>
      </c>
      <c r="RG64" s="37">
        <f t="shared" ca="1" si="652"/>
        <v>16300.84527593993</v>
      </c>
      <c r="RH64" s="64">
        <f t="shared" ca="1" si="411"/>
        <v>389802.39696133655</v>
      </c>
      <c r="RI64" s="170" cm="1">
        <f t="array" aca="1" ref="RI64" ca="1">IF(MONTH($A64) = 1, _xlfn.LET(_xlpm.value, RAND(), _xlfn.IFS(_xlpm.value&lt;=0.6, 0.9/12, AND(_xlpm.value&gt;0.6, _xlpm.value&lt;=0.8), 0.36/12, _xlpm.value&gt;0.8, -0.06/12)), RI63)</f>
        <v>7.4999999999999997E-2</v>
      </c>
      <c r="RJ64" t="str">
        <f t="shared" ca="1" si="973"/>
        <v>No</v>
      </c>
      <c r="RK64">
        <f ca="1">COUNTIF(RJ$4:RJ64, "Yes")</f>
        <v>3</v>
      </c>
      <c r="RL64" s="37">
        <f t="shared" ca="1" si="653"/>
        <v>399685.01841188764</v>
      </c>
      <c r="RM64" s="37">
        <f t="shared" ca="1" si="654"/>
        <v>15299.254522355792</v>
      </c>
      <c r="RN64" s="64">
        <f t="shared" ca="1" si="415"/>
        <v>414984.27293424343</v>
      </c>
      <c r="RO64" s="170" cm="1">
        <f t="array" aca="1" ref="RO64" ca="1">IF(MONTH($A64) = 1, _xlfn.LET(_xlpm.value, RAND(), _xlfn.IFS(_xlpm.value&lt;=0.6, 0.9/12, AND(_xlpm.value&gt;0.6, _xlpm.value&lt;=0.8), 0.36/12, _xlpm.value&gt;0.8, -0.06/12)), RO63)</f>
        <v>7.4999999999999997E-2</v>
      </c>
      <c r="RP64" t="str">
        <f t="shared" ca="1" si="974"/>
        <v>No</v>
      </c>
      <c r="RQ64">
        <f ca="1">COUNTIF(RP$4:RP64, "Yes")</f>
        <v>3</v>
      </c>
      <c r="RR64" s="37">
        <f t="shared" ca="1" si="655"/>
        <v>629753.40098386758</v>
      </c>
      <c r="RS64" s="37">
        <f t="shared" ca="1" si="656"/>
        <v>11296.358732867446</v>
      </c>
      <c r="RT64" s="64">
        <f t="shared" ca="1" si="419"/>
        <v>641049.75971673499</v>
      </c>
      <c r="RU64" s="170" cm="1">
        <f t="array" aca="1" ref="RU64" ca="1">IF(MONTH($A64) = 1, _xlfn.LET(_xlpm.value, RAND(), _xlfn.IFS(_xlpm.value&lt;=0.6, 0.9/12, AND(_xlpm.value&gt;0.6, _xlpm.value&lt;=0.8), 0.36/12, _xlpm.value&gt;0.8, -0.06/12)), RU63)</f>
        <v>0.03</v>
      </c>
      <c r="RV64" t="str">
        <f t="shared" ca="1" si="975"/>
        <v>No</v>
      </c>
      <c r="RW64">
        <f ca="1">COUNTIF(RV$4:RV64, "Yes")</f>
        <v>3</v>
      </c>
      <c r="RX64" s="37">
        <f t="shared" ca="1" si="657"/>
        <v>694731.53451877274</v>
      </c>
      <c r="RY64" s="37">
        <f t="shared" ca="1" si="658"/>
        <v>15264.563042019421</v>
      </c>
      <c r="RZ64" s="64">
        <f t="shared" ca="1" si="423"/>
        <v>709996.09756079211</v>
      </c>
      <c r="SA64" s="170" cm="1">
        <f t="array" aca="1" ref="SA64" ca="1">IF(MONTH($A64) = 1, _xlfn.LET(_xlpm.value, RAND(), _xlfn.IFS(_xlpm.value&lt;=0.6, 0.9/12, AND(_xlpm.value&gt;0.6, _xlpm.value&lt;=0.8), 0.36/12, _xlpm.value&gt;0.8, -0.06/12)), SA63)</f>
        <v>7.4999999999999997E-2</v>
      </c>
      <c r="SB64" t="str">
        <f t="shared" ca="1" si="976"/>
        <v>No</v>
      </c>
      <c r="SC64">
        <f ca="1">COUNTIF(SB$4:SB64, "Yes")</f>
        <v>3</v>
      </c>
      <c r="SD64" s="37">
        <f t="shared" ca="1" si="659"/>
        <v>301807.46932962787</v>
      </c>
      <c r="SE64" s="37">
        <f t="shared" ca="1" si="660"/>
        <v>21321.293098282044</v>
      </c>
      <c r="SF64" s="64">
        <f t="shared" ca="1" si="427"/>
        <v>323128.76242790994</v>
      </c>
      <c r="SG64" s="170" cm="1">
        <f t="array" aca="1" ref="SG64" ca="1">IF(MONTH($A64) = 1, _xlfn.LET(_xlpm.value, RAND(), _xlfn.IFS(_xlpm.value&lt;=0.6, 0.9/12, AND(_xlpm.value&gt;0.6, _xlpm.value&lt;=0.8), 0.36/12, _xlpm.value&gt;0.8, -0.06/12)), SG63)</f>
        <v>0.03</v>
      </c>
      <c r="SH64" t="str">
        <f t="shared" ca="1" si="977"/>
        <v>No</v>
      </c>
      <c r="SI64">
        <f ca="1">COUNTIF(SH$4:SH64, "Yes")</f>
        <v>3</v>
      </c>
      <c r="SJ64" s="37">
        <f t="shared" ca="1" si="661"/>
        <v>354412.05603776069</v>
      </c>
      <c r="SK64" s="37">
        <f t="shared" ca="1" si="662"/>
        <v>9639.2018032242086</v>
      </c>
      <c r="SL64" s="64">
        <f t="shared" ca="1" si="431"/>
        <v>364051.25784098491</v>
      </c>
      <c r="SM64" s="170" cm="1">
        <f t="array" aca="1" ref="SM64" ca="1">IF(MONTH($A64) = 1, _xlfn.LET(_xlpm.value, RAND(), _xlfn.IFS(_xlpm.value&lt;=0.6, 0.9/12, AND(_xlpm.value&gt;0.6, _xlpm.value&lt;=0.8), 0.36/12, _xlpm.value&gt;0.8, -0.06/12)), SM63)</f>
        <v>-5.0000000000000001E-3</v>
      </c>
      <c r="SN64" t="str">
        <f t="shared" ca="1" si="978"/>
        <v>No</v>
      </c>
      <c r="SO64">
        <f ca="1">COUNTIF(SN$4:SN64, "Yes")</f>
        <v>4</v>
      </c>
      <c r="SP64" s="37">
        <f t="shared" ca="1" si="663"/>
        <v>539107.45889509853</v>
      </c>
      <c r="SQ64" s="37">
        <f t="shared" ca="1" si="664"/>
        <v>24467.214507537061</v>
      </c>
      <c r="SR64" s="64">
        <f t="shared" ca="1" si="435"/>
        <v>563574.67340263561</v>
      </c>
      <c r="SS64" s="170" cm="1">
        <f t="array" aca="1" ref="SS64" ca="1">IF(MONTH($A64) = 1, _xlfn.LET(_xlpm.value, RAND(), _xlfn.IFS(_xlpm.value&lt;=0.6, 0.9/12, AND(_xlpm.value&gt;0.6, _xlpm.value&lt;=0.8), 0.36/12, _xlpm.value&gt;0.8, -0.06/12)), SS63)</f>
        <v>0.03</v>
      </c>
      <c r="ST64" t="str">
        <f t="shared" ca="1" si="979"/>
        <v>No</v>
      </c>
      <c r="SU64">
        <f ca="1">COUNTIF(ST$4:ST64, "Yes")</f>
        <v>2</v>
      </c>
      <c r="SV64" s="37">
        <f t="shared" ca="1" si="665"/>
        <v>914401.81807272357</v>
      </c>
      <c r="SW64" s="37">
        <f t="shared" ca="1" si="666"/>
        <v>10561.556646423009</v>
      </c>
      <c r="SX64" s="64">
        <f t="shared" ca="1" si="439"/>
        <v>924963.37471914664</v>
      </c>
      <c r="SY64" s="170" cm="1">
        <f t="array" aca="1" ref="SY64" ca="1">IF(MONTH($A64) = 1, _xlfn.LET(_xlpm.value, RAND(), _xlfn.IFS(_xlpm.value&lt;=0.6, 0.9/12, AND(_xlpm.value&gt;0.6, _xlpm.value&lt;=0.8), 0.36/12, _xlpm.value&gt;0.8, -0.06/12)), SY63)</f>
        <v>0.03</v>
      </c>
      <c r="SZ64" t="str">
        <f t="shared" ca="1" si="980"/>
        <v>No</v>
      </c>
      <c r="TA64">
        <f ca="1">COUNTIF(SZ$4:SZ64, "Yes")</f>
        <v>1</v>
      </c>
      <c r="TB64" s="37">
        <f t="shared" ca="1" si="667"/>
        <v>361614.40537972795</v>
      </c>
      <c r="TC64" s="37">
        <f t="shared" ca="1" si="668"/>
        <v>7661.1740791709062</v>
      </c>
      <c r="TD64" s="64">
        <f t="shared" ca="1" si="443"/>
        <v>369275.57945889886</v>
      </c>
      <c r="TE64" s="170" cm="1">
        <f t="array" aca="1" ref="TE64" ca="1">IF(MONTH($A64) = 1, _xlfn.LET(_xlpm.value, RAND(), _xlfn.IFS(_xlpm.value&lt;=0.6, 0.9/12, AND(_xlpm.value&gt;0.6, _xlpm.value&lt;=0.8), 0.36/12, _xlpm.value&gt;0.8, -0.06/12)), TE63)</f>
        <v>7.4999999999999997E-2</v>
      </c>
      <c r="TF64" t="str">
        <f t="shared" ca="1" si="981"/>
        <v>No</v>
      </c>
      <c r="TG64">
        <f ca="1">COUNTIF(TF$4:TF64, "Yes")</f>
        <v>2</v>
      </c>
      <c r="TH64" s="37">
        <f t="shared" ca="1" si="669"/>
        <v>688295.30871999532</v>
      </c>
      <c r="TI64" s="37">
        <f t="shared" ca="1" si="670"/>
        <v>17513.674548855626</v>
      </c>
      <c r="TJ64" s="64">
        <f t="shared" ca="1" si="447"/>
        <v>705808.98326885095</v>
      </c>
      <c r="TK64" s="170" cm="1">
        <f t="array" aca="1" ref="TK64" ca="1">IF(MONTH($A64) = 1, _xlfn.LET(_xlpm.value, RAND(), _xlfn.IFS(_xlpm.value&lt;=0.6, 0.9/12, AND(_xlpm.value&gt;0.6, _xlpm.value&lt;=0.8), 0.36/12, _xlpm.value&gt;0.8, -0.06/12)), TK63)</f>
        <v>0.03</v>
      </c>
      <c r="TL64" t="str">
        <f t="shared" ca="1" si="982"/>
        <v>No</v>
      </c>
      <c r="TM64">
        <f ca="1">COUNTIF(TL$4:TL64, "Yes")</f>
        <v>2</v>
      </c>
      <c r="TN64" s="37">
        <f t="shared" ca="1" si="671"/>
        <v>1495913.6662912008</v>
      </c>
      <c r="TO64" s="37">
        <f t="shared" ca="1" si="672"/>
        <v>13101.703383241229</v>
      </c>
      <c r="TP64" s="64">
        <f t="shared" ca="1" si="451"/>
        <v>1509015.3696744421</v>
      </c>
      <c r="TQ64" s="170" cm="1">
        <f t="array" aca="1" ref="TQ64" ca="1">IF(MONTH($A64) = 1, _xlfn.LET(_xlpm.value, RAND(), _xlfn.IFS(_xlpm.value&lt;=0.6, 0.9/12, AND(_xlpm.value&gt;0.6, _xlpm.value&lt;=0.8), 0.36/12, _xlpm.value&gt;0.8, -0.06/12)), TQ63)</f>
        <v>-5.0000000000000001E-3</v>
      </c>
      <c r="TR64" t="str">
        <f t="shared" ca="1" si="983"/>
        <v>No</v>
      </c>
      <c r="TS64">
        <f ca="1">COUNTIF(TR$4:TR64, "Yes")</f>
        <v>1</v>
      </c>
      <c r="TT64" s="37">
        <f t="shared" ca="1" si="673"/>
        <v>296128.33868738485</v>
      </c>
      <c r="TU64" s="37">
        <f t="shared" ca="1" si="674"/>
        <v>959.79222544479512</v>
      </c>
      <c r="TV64" s="64">
        <f t="shared" ca="1" si="455"/>
        <v>297088.13091282966</v>
      </c>
      <c r="TW64" s="170" cm="1">
        <f t="array" aca="1" ref="TW64" ca="1">IF(MONTH($A64) = 1, _xlfn.LET(_xlpm.value, RAND(), _xlfn.IFS(_xlpm.value&lt;=0.6, 0.9/12, AND(_xlpm.value&gt;0.6, _xlpm.value&lt;=0.8), 0.36/12, _xlpm.value&gt;0.8, -0.06/12)), TW63)</f>
        <v>7.4999999999999997E-2</v>
      </c>
      <c r="TX64" t="str">
        <f t="shared" ca="1" si="984"/>
        <v>No</v>
      </c>
      <c r="TY64">
        <f ca="1">COUNTIF(TX$4:TX64, "Yes")</f>
        <v>4</v>
      </c>
      <c r="TZ64" s="37">
        <f t="shared" ca="1" si="675"/>
        <v>1109191.1480394669</v>
      </c>
      <c r="UA64" s="37">
        <f t="shared" ca="1" si="676"/>
        <v>20811.596215156751</v>
      </c>
      <c r="UB64" s="64">
        <f t="shared" ca="1" si="459"/>
        <v>1130002.7442546238</v>
      </c>
      <c r="UC64" s="170" cm="1">
        <f t="array" aca="1" ref="UC64" ca="1">IF(MONTH($A64) = 1, _xlfn.LET(_xlpm.value, RAND(), _xlfn.IFS(_xlpm.value&lt;=0.6, 0.9/12, AND(_xlpm.value&gt;0.6, _xlpm.value&lt;=0.8), 0.36/12, _xlpm.value&gt;0.8, -0.06/12)), UC63)</f>
        <v>7.4999999999999997E-2</v>
      </c>
      <c r="UD64" t="str">
        <f t="shared" ca="1" si="985"/>
        <v>No</v>
      </c>
      <c r="UE64">
        <f ca="1">COUNTIF(UD$4:UD64, "Yes")</f>
        <v>4</v>
      </c>
      <c r="UF64" s="37">
        <f t="shared" ca="1" si="677"/>
        <v>380470.56312273681</v>
      </c>
      <c r="UG64" s="37">
        <f t="shared" ca="1" si="678"/>
        <v>30306.66510654406</v>
      </c>
      <c r="UH64" s="64">
        <f t="shared" ca="1" si="463"/>
        <v>410777.22822928085</v>
      </c>
      <c r="UI64" s="170" cm="1">
        <f t="array" aca="1" ref="UI64" ca="1">IF(MONTH($A64) = 1, _xlfn.LET(_xlpm.value, RAND(), _xlfn.IFS(_xlpm.value&lt;=0.6, 0.9/12, AND(_xlpm.value&gt;0.6, _xlpm.value&lt;=0.8), 0.36/12, _xlpm.value&gt;0.8, -0.06/12)), UI63)</f>
        <v>7.4999999999999997E-2</v>
      </c>
      <c r="UJ64" t="str">
        <f t="shared" ca="1" si="986"/>
        <v>No</v>
      </c>
      <c r="UK64">
        <f ca="1">COUNTIF(UJ$4:UJ64, "Yes")</f>
        <v>3</v>
      </c>
      <c r="UL64" s="37">
        <f t="shared" ca="1" si="679"/>
        <v>648275.59529150941</v>
      </c>
      <c r="UM64" s="37">
        <f t="shared" ca="1" si="680"/>
        <v>18699.720268938185</v>
      </c>
      <c r="UN64" s="64">
        <f t="shared" ca="1" si="467"/>
        <v>666975.31556044763</v>
      </c>
      <c r="UO64" s="170" cm="1">
        <f t="array" aca="1" ref="UO64" ca="1">IF(MONTH($A64) = 1, _xlfn.LET(_xlpm.value, RAND(), _xlfn.IFS(_xlpm.value&lt;=0.6, 0.9/12, AND(_xlpm.value&gt;0.6, _xlpm.value&lt;=0.8), 0.36/12, _xlpm.value&gt;0.8, -0.06/12)), UO63)</f>
        <v>7.4999999999999997E-2</v>
      </c>
      <c r="UP64" t="str">
        <f t="shared" ca="1" si="987"/>
        <v>No</v>
      </c>
      <c r="UQ64">
        <f ca="1">COUNTIF(UP$4:UP64, "Yes")</f>
        <v>3</v>
      </c>
      <c r="UR64" s="37">
        <f t="shared" ca="1" si="681"/>
        <v>551389.57781355479</v>
      </c>
      <c r="US64" s="37">
        <f t="shared" ca="1" si="682"/>
        <v>15263.095929963994</v>
      </c>
      <c r="UT64" s="64">
        <f t="shared" ca="1" si="471"/>
        <v>566652.67374351877</v>
      </c>
      <c r="UU64" s="170" cm="1">
        <f t="array" aca="1" ref="UU64" ca="1">IF(MONTH($A64) = 1, _xlfn.LET(_xlpm.value, RAND(), _xlfn.IFS(_xlpm.value&lt;=0.6, 0.9/12, AND(_xlpm.value&gt;0.6, _xlpm.value&lt;=0.8), 0.36/12, _xlpm.value&gt;0.8, -0.06/12)), UU63)</f>
        <v>7.4999999999999997E-2</v>
      </c>
      <c r="UV64" t="str">
        <f t="shared" ca="1" si="988"/>
        <v>No</v>
      </c>
      <c r="UW64">
        <f ca="1">COUNTIF(UV$4:UV64, "Yes")</f>
        <v>5</v>
      </c>
      <c r="UX64" s="37">
        <f t="shared" ca="1" si="683"/>
        <v>199662.42998471836</v>
      </c>
      <c r="UY64" s="37">
        <f t="shared" ca="1" si="684"/>
        <v>34401.224012055558</v>
      </c>
      <c r="UZ64" s="64">
        <f t="shared" ca="1" si="475"/>
        <v>234063.65399677391</v>
      </c>
      <c r="VA64" s="170" cm="1">
        <f t="array" aca="1" ref="VA64" ca="1">IF(MONTH($A64) = 1, _xlfn.LET(_xlpm.value, RAND(), _xlfn.IFS(_xlpm.value&lt;=0.6, 0.9/12, AND(_xlpm.value&gt;0.6, _xlpm.value&lt;=0.8), 0.36/12, _xlpm.value&gt;0.8, -0.06/12)), VA63)</f>
        <v>7.4999999999999997E-2</v>
      </c>
      <c r="VB64" t="str">
        <f t="shared" ca="1" si="989"/>
        <v>No</v>
      </c>
      <c r="VC64">
        <f ca="1">COUNTIF(VB$4:VB64, "Yes")</f>
        <v>1</v>
      </c>
      <c r="VD64" s="37">
        <f t="shared" ca="1" si="685"/>
        <v>790943.21261591616</v>
      </c>
      <c r="VE64" s="37">
        <f t="shared" ca="1" si="686"/>
        <v>579.94832769346215</v>
      </c>
      <c r="VF64" s="64">
        <f t="shared" ca="1" si="479"/>
        <v>791523.16094360966</v>
      </c>
      <c r="VG64" s="170" cm="1">
        <f t="array" aca="1" ref="VG64" ca="1">IF(MONTH($A64) = 1, _xlfn.LET(_xlpm.value, RAND(), _xlfn.IFS(_xlpm.value&lt;=0.6, 0.9/12, AND(_xlpm.value&gt;0.6, _xlpm.value&lt;=0.8), 0.36/12, _xlpm.value&gt;0.8, -0.06/12)), VG63)</f>
        <v>7.4999999999999997E-2</v>
      </c>
      <c r="VH64" t="str">
        <f t="shared" ca="1" si="990"/>
        <v>No</v>
      </c>
      <c r="VI64">
        <f ca="1">COUNTIF(VH$4:VH64, "Yes")</f>
        <v>1</v>
      </c>
      <c r="VJ64" s="37">
        <f t="shared" ca="1" si="687"/>
        <v>506650.75055330928</v>
      </c>
      <c r="VK64" s="37">
        <f t="shared" ca="1" si="688"/>
        <v>4915.6171758214796</v>
      </c>
      <c r="VL64" s="64">
        <f t="shared" ca="1" si="483"/>
        <v>511566.36772913078</v>
      </c>
      <c r="VM64" s="170" cm="1">
        <f t="array" aca="1" ref="VM64" ca="1">IF(MONTH($A64) = 1, _xlfn.LET(_xlpm.value, RAND(), _xlfn.IFS(_xlpm.value&lt;=0.6, 0.9/12, AND(_xlpm.value&gt;0.6, _xlpm.value&lt;=0.8), 0.36/12, _xlpm.value&gt;0.8, -0.06/12)), VM63)</f>
        <v>7.4999999999999997E-2</v>
      </c>
      <c r="VN64" t="str">
        <f t="shared" ca="1" si="991"/>
        <v>No</v>
      </c>
      <c r="VO64">
        <f ca="1">COUNTIF(VN$4:VN64, "Yes")</f>
        <v>3</v>
      </c>
      <c r="VP64" s="37">
        <f t="shared" ca="1" si="689"/>
        <v>390518.30054263445</v>
      </c>
      <c r="VQ64" s="37">
        <f t="shared" ca="1" si="690"/>
        <v>13762.430241759033</v>
      </c>
      <c r="VR64" s="64">
        <f t="shared" ca="1" si="487"/>
        <v>404280.7307843935</v>
      </c>
      <c r="VS64" s="170" cm="1">
        <f t="array" aca="1" ref="VS64" ca="1">IF(MONTH($A64) = 1, _xlfn.LET(_xlpm.value, RAND(), _xlfn.IFS(_xlpm.value&lt;=0.6, 0.9/12, AND(_xlpm.value&gt;0.6, _xlpm.value&lt;=0.8), 0.36/12, _xlpm.value&gt;0.8, -0.06/12)), VS63)</f>
        <v>7.4999999999999997E-2</v>
      </c>
      <c r="VT64" t="str">
        <f t="shared" ca="1" si="992"/>
        <v>No</v>
      </c>
      <c r="VU64">
        <f ca="1">COUNTIF(VT$4:VT64, "Yes")</f>
        <v>3</v>
      </c>
      <c r="VV64" s="37">
        <f t="shared" ca="1" si="691"/>
        <v>244748.71100875395</v>
      </c>
      <c r="VW64" s="37">
        <f t="shared" ca="1" si="692"/>
        <v>16228.918708288582</v>
      </c>
      <c r="VX64" s="64">
        <f t="shared" ca="1" si="491"/>
        <v>260977.62971704252</v>
      </c>
      <c r="VY64" s="170" cm="1">
        <f t="array" aca="1" ref="VY64" ca="1">IF(MONTH($A64) = 1, _xlfn.LET(_xlpm.value, RAND(), _xlfn.IFS(_xlpm.value&lt;=0.6, 0.9/12, AND(_xlpm.value&gt;0.6, _xlpm.value&lt;=0.8), 0.36/12, _xlpm.value&gt;0.8, -0.06/12)), VY63)</f>
        <v>-5.0000000000000001E-3</v>
      </c>
      <c r="VZ64" t="str">
        <f t="shared" ca="1" si="993"/>
        <v>Yes</v>
      </c>
      <c r="WA64">
        <f ca="1">COUNTIF(VZ$4:VZ64, "Yes")</f>
        <v>5</v>
      </c>
      <c r="WB64" s="37">
        <f t="shared" ca="1" si="693"/>
        <v>617903.42587950698</v>
      </c>
      <c r="WC64" s="37">
        <f t="shared" ca="1" si="694"/>
        <v>21759.471334931572</v>
      </c>
      <c r="WD64" s="64">
        <f t="shared" ca="1" si="495"/>
        <v>639662.89721443853</v>
      </c>
      <c r="WE64" s="14"/>
      <c r="WH64" s="37"/>
      <c r="WI64" s="37"/>
      <c r="WJ64" s="1"/>
      <c r="WK64" s="14"/>
      <c r="WN64" s="37"/>
      <c r="WO64" s="37"/>
      <c r="WP64" s="1"/>
      <c r="WQ64" s="14"/>
      <c r="WT64" s="37"/>
      <c r="WU64" s="37"/>
      <c r="WV64" s="1"/>
      <c r="WW64" s="14"/>
      <c r="WZ64" s="37"/>
      <c r="XA64" s="37"/>
      <c r="XB64" s="1"/>
      <c r="XC64" s="14"/>
      <c r="XF64" s="37"/>
      <c r="XG64" s="37"/>
      <c r="XH64" s="1"/>
      <c r="XI64" s="14"/>
      <c r="XL64" s="37"/>
      <c r="XM64" s="37"/>
      <c r="XN64" s="1"/>
      <c r="XO64" s="14"/>
      <c r="XR64" s="37"/>
      <c r="XS64" s="37"/>
      <c r="XT64" s="1"/>
      <c r="XU64" s="14"/>
      <c r="XX64" s="37"/>
      <c r="XY64" s="37"/>
      <c r="XZ64" s="1"/>
      <c r="YA64" s="14"/>
      <c r="YD64" s="37"/>
      <c r="YE64" s="37"/>
      <c r="YF64" s="1"/>
      <c r="YG64" s="14"/>
      <c r="YJ64" s="37"/>
      <c r="YK64" s="37"/>
      <c r="YL64" s="1"/>
      <c r="YM64" s="14"/>
      <c r="YP64" s="37"/>
      <c r="YQ64" s="37"/>
      <c r="YR64" s="1"/>
      <c r="YS64" s="14"/>
      <c r="YV64" s="37"/>
      <c r="YW64" s="37"/>
      <c r="YX64" s="1"/>
      <c r="YY64" s="14"/>
      <c r="ZB64" s="37"/>
      <c r="ZC64" s="37"/>
      <c r="ZD64" s="1"/>
      <c r="ZE64" s="14"/>
      <c r="ZH64" s="37"/>
      <c r="ZI64" s="37"/>
      <c r="ZJ64" s="1"/>
      <c r="ZK64" s="14"/>
      <c r="ZN64" s="37"/>
      <c r="ZO64" s="37"/>
      <c r="ZP64" s="1"/>
      <c r="ZQ64" s="14"/>
      <c r="ZT64" s="37"/>
      <c r="ZU64" s="37"/>
      <c r="ZV64" s="1"/>
      <c r="ZW64" s="14"/>
      <c r="ZZ64" s="37"/>
      <c r="AAA64" s="37"/>
      <c r="AAB64" s="1"/>
      <c r="AAC64" s="14"/>
      <c r="AAF64" s="37"/>
      <c r="AAG64" s="37"/>
      <c r="AAH64" s="1"/>
      <c r="AAI64" s="14"/>
      <c r="AAL64" s="37"/>
      <c r="AAM64" s="37"/>
      <c r="AAN64" s="1"/>
      <c r="AAO64" s="14"/>
      <c r="AAR64" s="37"/>
      <c r="AAS64" s="37"/>
      <c r="AAT64" s="1"/>
      <c r="AAU64" s="14"/>
      <c r="AAX64" s="37"/>
      <c r="AAY64" s="37"/>
      <c r="AAZ64" s="1"/>
      <c r="ABA64" s="14"/>
      <c r="ABD64" s="37"/>
      <c r="ABE64" s="37"/>
      <c r="ABF64" s="1"/>
      <c r="ABG64" s="14"/>
      <c r="ABJ64" s="37"/>
      <c r="ABK64" s="37"/>
      <c r="ABL64" s="1"/>
      <c r="ABM64" s="14"/>
      <c r="ABP64" s="37"/>
      <c r="ABQ64" s="37"/>
      <c r="ABR64" s="1"/>
      <c r="ABS64" s="14"/>
      <c r="ABV64" s="37"/>
      <c r="ABW64" s="37"/>
      <c r="ABX64" s="1"/>
      <c r="ABY64" s="14"/>
      <c r="ACB64" s="37"/>
      <c r="ACC64" s="37"/>
      <c r="ACD64" s="1"/>
      <c r="ACE64" s="14"/>
      <c r="ACH64" s="37"/>
      <c r="ACI64" s="37"/>
      <c r="ACJ64" s="1"/>
      <c r="ACK64" s="14"/>
      <c r="ACN64" s="37"/>
      <c r="ACO64" s="37"/>
      <c r="ACP64" s="1"/>
      <c r="ACQ64" s="14"/>
      <c r="ACT64" s="37"/>
      <c r="ACU64" s="37"/>
      <c r="ACV64" s="1"/>
      <c r="ACW64" s="14"/>
      <c r="ACZ64" s="37"/>
      <c r="ADA64" s="37"/>
      <c r="ADB64" s="1"/>
      <c r="ADC64" s="14"/>
      <c r="ADF64" s="37"/>
      <c r="ADG64" s="37"/>
      <c r="ADH64" s="1"/>
      <c r="ADI64" s="14"/>
      <c r="ADL64" s="37"/>
      <c r="ADM64" s="37"/>
      <c r="ADN64" s="1"/>
      <c r="ADO64" s="14"/>
      <c r="ADR64" s="37"/>
      <c r="ADS64" s="37"/>
      <c r="ADT64" s="1"/>
      <c r="ADU64" s="14"/>
      <c r="ADX64" s="37"/>
      <c r="ADY64" s="37"/>
      <c r="ADZ64" s="1"/>
      <c r="AEA64" s="14"/>
      <c r="AED64" s="37"/>
      <c r="AEE64" s="37"/>
      <c r="AEF64" s="1"/>
      <c r="AEG64" s="14"/>
      <c r="AEJ64" s="37"/>
      <c r="AEK64" s="37"/>
      <c r="AEL64" s="1"/>
      <c r="AEM64" s="14"/>
      <c r="AEP64" s="37"/>
      <c r="AEQ64" s="37"/>
      <c r="AER64" s="1"/>
      <c r="AES64" s="14"/>
      <c r="AEV64" s="37"/>
      <c r="AEW64" s="37"/>
      <c r="AEX64" s="1"/>
      <c r="AEY64" s="14"/>
      <c r="AFB64" s="37"/>
      <c r="AFC64" s="37"/>
      <c r="AFD64" s="1"/>
      <c r="AFE64" s="14"/>
      <c r="AFH64" s="37"/>
      <c r="AFI64" s="37"/>
      <c r="AFJ64" s="1"/>
      <c r="AFK64" s="14"/>
      <c r="AFN64" s="37"/>
      <c r="AFO64" s="37"/>
      <c r="AFP64" s="1"/>
      <c r="AFQ64" s="14"/>
      <c r="AFT64" s="37"/>
      <c r="AFU64" s="37"/>
      <c r="AFV64" s="1"/>
      <c r="AFW64" s="14"/>
      <c r="AFZ64" s="37"/>
      <c r="AGA64" s="37"/>
      <c r="AGB64" s="1"/>
      <c r="AGC64" s="14"/>
      <c r="AGF64" s="37"/>
      <c r="AGG64" s="37"/>
      <c r="AGH64" s="1"/>
      <c r="AGI64" s="14"/>
      <c r="AGL64" s="37"/>
      <c r="AGM64" s="37"/>
      <c r="AGN64" s="1"/>
      <c r="AGO64" s="14"/>
      <c r="AGR64" s="37"/>
      <c r="AGS64" s="37"/>
      <c r="AGT64" s="1"/>
      <c r="AGU64" s="14"/>
      <c r="AGX64" s="37"/>
      <c r="AGY64" s="37"/>
      <c r="AGZ64" s="1"/>
      <c r="AHA64" s="14"/>
      <c r="AHD64" s="37"/>
      <c r="AHE64" s="37"/>
      <c r="AHF64" s="1"/>
      <c r="AHG64" s="14"/>
      <c r="AHJ64" s="37"/>
      <c r="AHK64" s="37"/>
      <c r="AHL64" s="1"/>
      <c r="AHM64" s="14"/>
      <c r="AHP64" s="37"/>
      <c r="AHQ64" s="37"/>
      <c r="AHR64" s="1"/>
      <c r="AHS64" s="14"/>
      <c r="AHV64" s="37"/>
      <c r="AHW64" s="37"/>
      <c r="AHX64" s="1"/>
      <c r="AHY64" s="14"/>
      <c r="AIB64" s="37"/>
      <c r="AIC64" s="37"/>
      <c r="AID64" s="1"/>
      <c r="AIE64" s="14"/>
      <c r="AIH64" s="37"/>
      <c r="AII64" s="37"/>
      <c r="AIJ64" s="1"/>
      <c r="AIK64" s="14"/>
      <c r="AIN64" s="37"/>
      <c r="AIO64" s="37"/>
      <c r="AIP64" s="1"/>
      <c r="AIQ64" s="14"/>
      <c r="AIT64" s="37"/>
      <c r="AIU64" s="37"/>
      <c r="AIV64" s="1"/>
      <c r="AIW64" s="14"/>
      <c r="AIZ64" s="37"/>
      <c r="AJA64" s="37"/>
      <c r="AJB64" s="1"/>
      <c r="AJC64" s="14"/>
      <c r="AJF64" s="37"/>
      <c r="AJG64" s="37"/>
      <c r="AJH64" s="1"/>
      <c r="AJI64" s="14"/>
      <c r="AJL64" s="37"/>
      <c r="AJM64" s="37"/>
      <c r="AJN64" s="1"/>
      <c r="AJO64" s="14"/>
      <c r="AJR64" s="37"/>
      <c r="AJS64" s="37"/>
      <c r="AJT64" s="1"/>
      <c r="AJU64" s="14"/>
      <c r="AJX64" s="37"/>
      <c r="AJY64" s="37"/>
      <c r="AJZ64" s="1"/>
      <c r="AKA64" s="14"/>
      <c r="AKD64" s="37"/>
      <c r="AKE64" s="37"/>
      <c r="AKF64" s="1"/>
      <c r="AKG64" s="14"/>
      <c r="AKJ64" s="37"/>
      <c r="AKK64" s="37"/>
      <c r="AKL64" s="1"/>
      <c r="AKM64" s="14"/>
      <c r="AKP64" s="37"/>
      <c r="AKQ64" s="37"/>
      <c r="AKR64" s="1"/>
      <c r="AKS64" s="14"/>
      <c r="AKV64" s="37"/>
      <c r="AKW64" s="37"/>
      <c r="AKX64" s="1"/>
      <c r="AKY64" s="14"/>
      <c r="ALB64" s="37"/>
      <c r="ALC64" s="37"/>
      <c r="ALD64" s="1"/>
      <c r="ALE64" s="14"/>
      <c r="ALH64" s="37"/>
      <c r="ALI64" s="37"/>
      <c r="ALJ64" s="1"/>
      <c r="ALK64" s="14"/>
      <c r="ALN64" s="37"/>
      <c r="ALO64" s="37"/>
      <c r="ALP64" s="1"/>
      <c r="ALQ64" s="14"/>
      <c r="ALT64" s="37"/>
      <c r="ALU64" s="37"/>
      <c r="ALV64" s="1"/>
      <c r="ALW64" s="14"/>
      <c r="ALZ64" s="37"/>
      <c r="AMA64" s="37"/>
      <c r="AMB64" s="1"/>
      <c r="AMC64" s="14"/>
      <c r="AMF64" s="37"/>
      <c r="AMG64" s="37"/>
      <c r="AMH64" s="1"/>
      <c r="AMI64" s="14"/>
      <c r="AML64" s="37"/>
      <c r="AMM64" s="37"/>
      <c r="AMN64" s="1"/>
      <c r="AMO64" s="14"/>
      <c r="AMR64" s="37"/>
      <c r="AMS64" s="37"/>
      <c r="AMT64" s="1"/>
      <c r="AMU64" s="14"/>
      <c r="AMX64" s="37"/>
      <c r="AMY64" s="37"/>
      <c r="AMZ64" s="1"/>
      <c r="ANA64" s="14"/>
      <c r="AND64" s="37"/>
      <c r="ANE64" s="37"/>
      <c r="ANF64" s="1"/>
      <c r="ANG64" s="14"/>
      <c r="ANJ64" s="37"/>
      <c r="ANK64" s="37"/>
      <c r="ANL64" s="1"/>
      <c r="ANM64" s="14"/>
      <c r="ANP64" s="37"/>
      <c r="ANQ64" s="37"/>
      <c r="ANR64" s="1"/>
      <c r="ANS64" s="14"/>
      <c r="ANV64" s="37"/>
      <c r="ANW64" s="37"/>
      <c r="ANX64" s="1"/>
      <c r="ANY64" s="14"/>
      <c r="AOB64" s="37"/>
      <c r="AOC64" s="37"/>
      <c r="AOD64" s="1"/>
      <c r="AOE64" s="14"/>
      <c r="AOH64" s="37"/>
      <c r="AOI64" s="37"/>
      <c r="AOJ64" s="1"/>
      <c r="AOK64" s="14"/>
      <c r="AON64" s="37"/>
      <c r="AOO64" s="37"/>
      <c r="AOP64" s="1"/>
      <c r="AOQ64" s="14"/>
      <c r="AOT64" s="37"/>
      <c r="AOU64" s="37"/>
      <c r="AOV64" s="1"/>
      <c r="AOW64" s="14"/>
      <c r="AOZ64" s="37"/>
      <c r="APA64" s="37"/>
      <c r="APB64" s="1"/>
      <c r="APC64" s="14"/>
      <c r="APF64" s="37"/>
      <c r="APG64" s="37"/>
      <c r="APH64" s="1"/>
      <c r="API64" s="14"/>
      <c r="APL64" s="37"/>
      <c r="APM64" s="37"/>
      <c r="APN64" s="1"/>
      <c r="APO64" s="14"/>
      <c r="APR64" s="37"/>
      <c r="APS64" s="37"/>
      <c r="APT64" s="1"/>
      <c r="APU64" s="14"/>
      <c r="APX64" s="37"/>
      <c r="APY64" s="37"/>
      <c r="APZ64" s="1"/>
      <c r="AQA64" s="14"/>
      <c r="AQD64" s="37"/>
      <c r="AQE64" s="37"/>
      <c r="AQF64" s="1"/>
      <c r="AQG64" s="14"/>
      <c r="AQJ64" s="37"/>
      <c r="AQK64" s="37"/>
      <c r="AQL64" s="1"/>
      <c r="AQM64" s="14"/>
      <c r="AQP64" s="37"/>
      <c r="AQQ64" s="37"/>
      <c r="AQR64" s="1"/>
      <c r="AQS64" s="14"/>
      <c r="AQV64" s="37"/>
      <c r="AQW64" s="37"/>
      <c r="AQX64" s="1"/>
    </row>
    <row r="65" spans="1:1023 1026:1142" x14ac:dyDescent="0.2">
      <c r="A65" s="5">
        <v>47177</v>
      </c>
      <c r="B65" s="1">
        <v>2007.3383664000007</v>
      </c>
      <c r="C65" s="170" cm="1">
        <f t="array" aca="1" ref="C65" ca="1">IF(MONTH($A65) = 1, _xlfn.LET(_xlpm.value, RAND(), _xlfn.IFS(_xlpm.value&lt;=0.6, 0.9/12, AND(_xlpm.value&gt;0.6, _xlpm.value&lt;=0.8), 0.36/12, _xlpm.value&gt;0.8, -0.06/12)), C64)</f>
        <v>-5.0000000000000001E-3</v>
      </c>
      <c r="D65" t="str">
        <f t="shared" ca="1" si="496"/>
        <v>No</v>
      </c>
      <c r="E65">
        <f ca="1">COUNTIF(D$4:D65, "Yes")</f>
        <v>3</v>
      </c>
      <c r="F65" s="37">
        <f t="shared" ca="1" si="695"/>
        <v>168862.13828339273</v>
      </c>
      <c r="G65" s="37">
        <f t="shared" ca="1" si="696"/>
        <v>18922.09699936226</v>
      </c>
      <c r="H65" s="64">
        <f t="shared" ca="1" si="99"/>
        <v>187784.23528275499</v>
      </c>
      <c r="I65" s="170" cm="1">
        <f t="array" aca="1" ref="I65" ca="1">IF(MONTH($A65) = 1, _xlfn.LET(_xlpm.value, RAND(), _xlfn.IFS(_xlpm.value&lt;=0.6, 0.9/12, AND(_xlpm.value&gt;0.6, _xlpm.value&lt;=0.8), 0.36/12, _xlpm.value&gt;0.8, -0.06/12)), I64)</f>
        <v>7.4999999999999997E-2</v>
      </c>
      <c r="J65" t="str">
        <f t="shared" ca="1" si="895"/>
        <v>No</v>
      </c>
      <c r="K65">
        <f ca="1">COUNTIF(J$4:J65, "Yes")</f>
        <v>4</v>
      </c>
      <c r="L65" s="37">
        <f t="shared" ca="1" si="497"/>
        <v>333511.23734507873</v>
      </c>
      <c r="M65" s="37">
        <f t="shared" ca="1" si="498"/>
        <v>23867.510424116652</v>
      </c>
      <c r="N65" s="64">
        <f t="shared" ca="1" si="103"/>
        <v>357378.74776919535</v>
      </c>
      <c r="O65" s="170" cm="1">
        <f t="array" aca="1" ref="O65" ca="1">IF(MONTH($A65) = 1, _xlfn.LET(_xlpm.value, RAND(), _xlfn.IFS(_xlpm.value&lt;=0.6, 0.9/12, AND(_xlpm.value&gt;0.6, _xlpm.value&lt;=0.8), 0.36/12, _xlpm.value&gt;0.8, -0.06/12)), O64)</f>
        <v>7.4999999999999997E-2</v>
      </c>
      <c r="P65" t="str">
        <f t="shared" ca="1" si="896"/>
        <v>No</v>
      </c>
      <c r="Q65">
        <f ca="1">COUNTIF(P$4:P65, "Yes")</f>
        <v>3</v>
      </c>
      <c r="R65" s="37">
        <f t="shared" ca="1" si="499"/>
        <v>644863.39613254694</v>
      </c>
      <c r="S65" s="37">
        <f t="shared" ca="1" si="500"/>
        <v>16130.167666402049</v>
      </c>
      <c r="T65" s="64">
        <f t="shared" ca="1" si="107"/>
        <v>660993.56379894901</v>
      </c>
      <c r="U65" s="170" cm="1">
        <f t="array" aca="1" ref="U65" ca="1">IF(MONTH($A65) = 1, _xlfn.LET(_xlpm.value, RAND(), _xlfn.IFS(_xlpm.value&lt;=0.6, 0.9/12, AND(_xlpm.value&gt;0.6, _xlpm.value&lt;=0.8), 0.36/12, _xlpm.value&gt;0.8, -0.06/12)), U64)</f>
        <v>7.4999999999999997E-2</v>
      </c>
      <c r="V65" t="str">
        <f t="shared" ca="1" si="897"/>
        <v>No</v>
      </c>
      <c r="W65">
        <f ca="1">COUNTIF(V$4:V65, "Yes")</f>
        <v>4</v>
      </c>
      <c r="X65" s="37">
        <f t="shared" ca="1" si="501"/>
        <v>856130.31812392746</v>
      </c>
      <c r="Y65" s="37">
        <f t="shared" ca="1" si="502"/>
        <v>20568.852454149488</v>
      </c>
      <c r="Z65" s="64">
        <f t="shared" ca="1" si="111"/>
        <v>876699.17057807697</v>
      </c>
      <c r="AA65" s="170" cm="1">
        <f t="array" aca="1" ref="AA65" ca="1">IF(MONTH($A65) = 1, _xlfn.LET(_xlpm.value, RAND(), _xlfn.IFS(_xlpm.value&lt;=0.6, 0.9/12, AND(_xlpm.value&gt;0.6, _xlpm.value&lt;=0.8), 0.36/12, _xlpm.value&gt;0.8, -0.06/12)), AA64)</f>
        <v>7.4999999999999997E-2</v>
      </c>
      <c r="AB65" t="str">
        <f t="shared" ca="1" si="898"/>
        <v>No</v>
      </c>
      <c r="AC65">
        <f ca="1">COUNTIF(AB$4:AB65, "Yes")</f>
        <v>4</v>
      </c>
      <c r="AD65" s="37">
        <f t="shared" ca="1" si="503"/>
        <v>1249810.3598802909</v>
      </c>
      <c r="AE65" s="37">
        <f t="shared" ca="1" si="504"/>
        <v>30997.369804047699</v>
      </c>
      <c r="AF65" s="64">
        <f t="shared" ca="1" si="115"/>
        <v>1280807.7296843387</v>
      </c>
      <c r="AG65" s="170" cm="1">
        <f t="array" aca="1" ref="AG65" ca="1">IF(MONTH($A65) = 1, _xlfn.LET(_xlpm.value, RAND(), _xlfn.IFS(_xlpm.value&lt;=0.6, 0.9/12, AND(_xlpm.value&gt;0.6, _xlpm.value&lt;=0.8), 0.36/12, _xlpm.value&gt;0.8, -0.06/12)), AG64)</f>
        <v>-5.0000000000000001E-3</v>
      </c>
      <c r="AH65" t="str">
        <f t="shared" ca="1" si="899"/>
        <v>No</v>
      </c>
      <c r="AI65">
        <f ca="1">COUNTIF(AH$4:AH65, "Yes")</f>
        <v>3</v>
      </c>
      <c r="AJ65" s="37">
        <f t="shared" ca="1" si="505"/>
        <v>532731.48301384924</v>
      </c>
      <c r="AK65" s="37">
        <f t="shared" ca="1" si="506"/>
        <v>20808.497902103089</v>
      </c>
      <c r="AL65" s="64">
        <f t="shared" ca="1" si="119"/>
        <v>553539.98091595236</v>
      </c>
      <c r="AM65" s="170" cm="1">
        <f t="array" aca="1" ref="AM65" ca="1">IF(MONTH($A65) = 1, _xlfn.LET(_xlpm.value, RAND(), _xlfn.IFS(_xlpm.value&lt;=0.6, 0.9/12, AND(_xlpm.value&gt;0.6, _xlpm.value&lt;=0.8), 0.36/12, _xlpm.value&gt;0.8, -0.06/12)), AM64)</f>
        <v>7.4999999999999997E-2</v>
      </c>
      <c r="AN65" t="str">
        <f t="shared" ca="1" si="900"/>
        <v>No</v>
      </c>
      <c r="AO65">
        <f ca="1">COUNTIF(AN$4:AN65, "Yes")</f>
        <v>3</v>
      </c>
      <c r="AP65" s="37">
        <f t="shared" ca="1" si="507"/>
        <v>350159.74129507988</v>
      </c>
      <c r="AQ65" s="37">
        <f t="shared" ca="1" si="508"/>
        <v>23017.641389939155</v>
      </c>
      <c r="AR65" s="64">
        <f t="shared" ca="1" si="123"/>
        <v>373177.38268501905</v>
      </c>
      <c r="AS65" s="170" cm="1">
        <f t="array" aca="1" ref="AS65" ca="1">IF(MONTH($A65) = 1, _xlfn.LET(_xlpm.value, RAND(), _xlfn.IFS(_xlpm.value&lt;=0.6, 0.9/12, AND(_xlpm.value&gt;0.6, _xlpm.value&lt;=0.8), 0.36/12, _xlpm.value&gt;0.8, -0.06/12)), AS64)</f>
        <v>-5.0000000000000001E-3</v>
      </c>
      <c r="AT65" t="str">
        <f t="shared" ca="1" si="901"/>
        <v>No</v>
      </c>
      <c r="AU65">
        <f ca="1">COUNTIF(AT$4:AT65, "Yes")</f>
        <v>6</v>
      </c>
      <c r="AV65" s="37">
        <f t="shared" ca="1" si="509"/>
        <v>132680.90633193418</v>
      </c>
      <c r="AW65" s="37">
        <f t="shared" ca="1" si="510"/>
        <v>23983.050971007269</v>
      </c>
      <c r="AX65" s="64">
        <f t="shared" ca="1" si="127"/>
        <v>156663.95730294145</v>
      </c>
      <c r="AY65" s="170" cm="1">
        <f t="array" aca="1" ref="AY65" ca="1">IF(MONTH($A65) = 1, _xlfn.LET(_xlpm.value, RAND(), _xlfn.IFS(_xlpm.value&lt;=0.6, 0.9/12, AND(_xlpm.value&gt;0.6, _xlpm.value&lt;=0.8), 0.36/12, _xlpm.value&gt;0.8, -0.06/12)), AY64)</f>
        <v>-5.0000000000000001E-3</v>
      </c>
      <c r="AZ65" t="str">
        <f t="shared" ca="1" si="902"/>
        <v>No</v>
      </c>
      <c r="BA65">
        <f ca="1">COUNTIF(AZ$4:AZ65, "Yes")</f>
        <v>6</v>
      </c>
      <c r="BB65" s="37">
        <f t="shared" ca="1" si="511"/>
        <v>360245.62329573935</v>
      </c>
      <c r="BC65" s="37">
        <f t="shared" ca="1" si="512"/>
        <v>33926.989136695352</v>
      </c>
      <c r="BD65" s="64">
        <f t="shared" ca="1" si="131"/>
        <v>394172.61243243469</v>
      </c>
      <c r="BE65" s="170" cm="1">
        <f t="array" aca="1" ref="BE65" ca="1">IF(MONTH($A65) = 1, _xlfn.LET(_xlpm.value, RAND(), _xlfn.IFS(_xlpm.value&lt;=0.6, 0.9/12, AND(_xlpm.value&gt;0.6, _xlpm.value&lt;=0.8), 0.36/12, _xlpm.value&gt;0.8, -0.06/12)), BE64)</f>
        <v>7.4999999999999997E-2</v>
      </c>
      <c r="BF65" t="str">
        <f t="shared" ca="1" si="903"/>
        <v>No</v>
      </c>
      <c r="BG65">
        <f ca="1">COUNTIF(BF$4:BF65, "Yes")</f>
        <v>2</v>
      </c>
      <c r="BH65" s="37">
        <f t="shared" ca="1" si="513"/>
        <v>1058617.1675213678</v>
      </c>
      <c r="BI65" s="37">
        <f t="shared" ca="1" si="514"/>
        <v>4628.0008720027081</v>
      </c>
      <c r="BJ65" s="64">
        <f t="shared" ca="1" si="135"/>
        <v>1063245.1683933705</v>
      </c>
      <c r="BK65" s="170" cm="1">
        <f t="array" aca="1" ref="BK65" ca="1">IF(MONTH($A65) = 1, _xlfn.LET(_xlpm.value, RAND(), _xlfn.IFS(_xlpm.value&lt;=0.6, 0.9/12, AND(_xlpm.value&gt;0.6, _xlpm.value&lt;=0.8), 0.36/12, _xlpm.value&gt;0.8, -0.06/12)), BK64)</f>
        <v>0.03</v>
      </c>
      <c r="BL65" t="str">
        <f t="shared" ca="1" si="904"/>
        <v>No</v>
      </c>
      <c r="BM65">
        <f ca="1">COUNTIF(BL$4:BL65, "Yes")</f>
        <v>5</v>
      </c>
      <c r="BN65" s="37">
        <f t="shared" ca="1" si="515"/>
        <v>212447.69385352338</v>
      </c>
      <c r="BO65" s="37">
        <f t="shared" ca="1" si="516"/>
        <v>40956.510186697102</v>
      </c>
      <c r="BP65" s="64">
        <f t="shared" ca="1" si="139"/>
        <v>253404.20404022047</v>
      </c>
      <c r="BQ65" s="170" cm="1">
        <f t="array" aca="1" ref="BQ65" ca="1">IF(MONTH($A65) = 1, _xlfn.LET(_xlpm.value, RAND(), _xlfn.IFS(_xlpm.value&lt;=0.6, 0.9/12, AND(_xlpm.value&gt;0.6, _xlpm.value&lt;=0.8), 0.36/12, _xlpm.value&gt;0.8, -0.06/12)), BQ64)</f>
        <v>7.4999999999999997E-2</v>
      </c>
      <c r="BR65" t="str">
        <f t="shared" ca="1" si="905"/>
        <v>No</v>
      </c>
      <c r="BS65">
        <f ca="1">COUNTIF(BR$4:BR65, "Yes")</f>
        <v>3</v>
      </c>
      <c r="BT65" s="37">
        <f t="shared" ca="1" si="517"/>
        <v>294480.62080847734</v>
      </c>
      <c r="BU65" s="37">
        <f t="shared" ca="1" si="518"/>
        <v>28302.60320595319</v>
      </c>
      <c r="BV65" s="64">
        <f t="shared" ca="1" si="143"/>
        <v>322783.22401443054</v>
      </c>
      <c r="BW65" s="170" cm="1">
        <f t="array" aca="1" ref="BW65" ca="1">IF(MONTH($A65) = 1, _xlfn.LET(_xlpm.value, RAND(), _xlfn.IFS(_xlpm.value&lt;=0.6, 0.9/12, AND(_xlpm.value&gt;0.6, _xlpm.value&lt;=0.8), 0.36/12, _xlpm.value&gt;0.8, -0.06/12)), BW64)</f>
        <v>0.03</v>
      </c>
      <c r="BX65" t="str">
        <f t="shared" ca="1" si="906"/>
        <v>No</v>
      </c>
      <c r="BY65">
        <f ca="1">COUNTIF(BX$4:BX65, "Yes")</f>
        <v>4</v>
      </c>
      <c r="BZ65" s="37">
        <f t="shared" ca="1" si="519"/>
        <v>181178.76575719586</v>
      </c>
      <c r="CA65" s="37">
        <f t="shared" ca="1" si="520"/>
        <v>25226.698657717934</v>
      </c>
      <c r="CB65" s="64">
        <f t="shared" ca="1" si="147"/>
        <v>206405.46441491379</v>
      </c>
      <c r="CC65" s="170" cm="1">
        <f t="array" aca="1" ref="CC65" ca="1">IF(MONTH($A65) = 1, _xlfn.LET(_xlpm.value, RAND(), _xlfn.IFS(_xlpm.value&lt;=0.6, 0.9/12, AND(_xlpm.value&gt;0.6, _xlpm.value&lt;=0.8), 0.36/12, _xlpm.value&gt;0.8, -0.06/12)), CC64)</f>
        <v>0.03</v>
      </c>
      <c r="CD65" t="str">
        <f t="shared" ca="1" si="907"/>
        <v>No</v>
      </c>
      <c r="CE65">
        <f ca="1">COUNTIF(CD$4:CD65, "Yes")</f>
        <v>3</v>
      </c>
      <c r="CF65" s="37">
        <f t="shared" ca="1" si="521"/>
        <v>560655.61956290645</v>
      </c>
      <c r="CG65" s="37">
        <f t="shared" ca="1" si="522"/>
        <v>20302.776579353289</v>
      </c>
      <c r="CH65" s="64">
        <f t="shared" ca="1" si="151"/>
        <v>580958.39614225971</v>
      </c>
      <c r="CI65" s="170" cm="1">
        <f t="array" aca="1" ref="CI65" ca="1">IF(MONTH($A65) = 1, _xlfn.LET(_xlpm.value, RAND(), _xlfn.IFS(_xlpm.value&lt;=0.6, 0.9/12, AND(_xlpm.value&gt;0.6, _xlpm.value&lt;=0.8), 0.36/12, _xlpm.value&gt;0.8, -0.06/12)), CI64)</f>
        <v>7.4999999999999997E-2</v>
      </c>
      <c r="CJ65" t="str">
        <f t="shared" ca="1" si="908"/>
        <v>No</v>
      </c>
      <c r="CK65">
        <f ca="1">COUNTIF(CJ$4:CJ65, "Yes")</f>
        <v>4</v>
      </c>
      <c r="CL65" s="37">
        <f t="shared" ca="1" si="523"/>
        <v>273915.26002432493</v>
      </c>
      <c r="CM65" s="37">
        <f t="shared" ca="1" si="524"/>
        <v>29917.264699191164</v>
      </c>
      <c r="CN65" s="64">
        <f t="shared" ca="1" si="155"/>
        <v>303832.52472351608</v>
      </c>
      <c r="CO65" s="170" cm="1">
        <f t="array" aca="1" ref="CO65" ca="1">IF(MONTH($A65) = 1, _xlfn.LET(_xlpm.value, RAND(), _xlfn.IFS(_xlpm.value&lt;=0.6, 0.9/12, AND(_xlpm.value&gt;0.6, _xlpm.value&lt;=0.8), 0.36/12, _xlpm.value&gt;0.8, -0.06/12)), CO64)</f>
        <v>-5.0000000000000001E-3</v>
      </c>
      <c r="CP65" t="str">
        <f t="shared" ca="1" si="909"/>
        <v>No</v>
      </c>
      <c r="CQ65">
        <f ca="1">COUNTIF(CP$4:CP65, "Yes")</f>
        <v>1</v>
      </c>
      <c r="CR65" s="37">
        <f t="shared" ca="1" si="525"/>
        <v>310786.63598766946</v>
      </c>
      <c r="CS65" s="37">
        <f t="shared" ca="1" si="526"/>
        <v>591.32004578827332</v>
      </c>
      <c r="CT65" s="64">
        <f t="shared" ca="1" si="159"/>
        <v>311377.95603345771</v>
      </c>
      <c r="CU65" s="170" cm="1">
        <f t="array" aca="1" ref="CU65" ca="1">IF(MONTH($A65) = 1, _xlfn.LET(_xlpm.value, RAND(), _xlfn.IFS(_xlpm.value&lt;=0.6, 0.9/12, AND(_xlpm.value&gt;0.6, _xlpm.value&lt;=0.8), 0.36/12, _xlpm.value&gt;0.8, -0.06/12)), CU64)</f>
        <v>-5.0000000000000001E-3</v>
      </c>
      <c r="CV65" t="str">
        <f t="shared" ca="1" si="910"/>
        <v>No</v>
      </c>
      <c r="CW65">
        <f ca="1">COUNTIF(CV$4:CV65, "Yes")</f>
        <v>2</v>
      </c>
      <c r="CX65" s="37">
        <f t="shared" ca="1" si="527"/>
        <v>783355.04737761035</v>
      </c>
      <c r="CY65" s="37">
        <f t="shared" ca="1" si="528"/>
        <v>9330.3954786821942</v>
      </c>
      <c r="CZ65" s="64">
        <f t="shared" ca="1" si="163"/>
        <v>792685.44285629259</v>
      </c>
      <c r="DA65" s="170" cm="1">
        <f t="array" aca="1" ref="DA65" ca="1">IF(MONTH($A65) = 1, _xlfn.LET(_xlpm.value, RAND(), _xlfn.IFS(_xlpm.value&lt;=0.6, 0.9/12, AND(_xlpm.value&gt;0.6, _xlpm.value&lt;=0.8), 0.36/12, _xlpm.value&gt;0.8, -0.06/12)), DA64)</f>
        <v>-5.0000000000000001E-3</v>
      </c>
      <c r="DB65" t="str">
        <f t="shared" ca="1" si="911"/>
        <v>No</v>
      </c>
      <c r="DC65">
        <f ca="1">COUNTIF(DB$4:DB65, "Yes")</f>
        <v>5</v>
      </c>
      <c r="DD65" s="37">
        <f t="shared" ca="1" si="529"/>
        <v>609068.91835413128</v>
      </c>
      <c r="DE65" s="37">
        <f t="shared" ca="1" si="530"/>
        <v>25858.509440674345</v>
      </c>
      <c r="DF65" s="64">
        <f t="shared" ca="1" si="167"/>
        <v>634927.42779480561</v>
      </c>
      <c r="DG65" s="170" cm="1">
        <f t="array" aca="1" ref="DG65" ca="1">IF(MONTH($A65) = 1, _xlfn.LET(_xlpm.value, RAND(), _xlfn.IFS(_xlpm.value&lt;=0.6, 0.9/12, AND(_xlpm.value&gt;0.6, _xlpm.value&lt;=0.8), 0.36/12, _xlpm.value&gt;0.8, -0.06/12)), DG64)</f>
        <v>7.4999999999999997E-2</v>
      </c>
      <c r="DH65" t="str">
        <f t="shared" ca="1" si="912"/>
        <v>No</v>
      </c>
      <c r="DI65">
        <f ca="1">COUNTIF(DH$4:DH65, "Yes")</f>
        <v>2</v>
      </c>
      <c r="DJ65" s="37">
        <f t="shared" ca="1" si="531"/>
        <v>1283706.0252741983</v>
      </c>
      <c r="DK65" s="37">
        <f t="shared" ca="1" si="532"/>
        <v>15571.275084850176</v>
      </c>
      <c r="DL65" s="64">
        <f t="shared" ca="1" si="171"/>
        <v>1299277.3003590484</v>
      </c>
      <c r="DM65" s="170" cm="1">
        <f t="array" aca="1" ref="DM65" ca="1">IF(MONTH($A65) = 1, _xlfn.LET(_xlpm.value, RAND(), _xlfn.IFS(_xlpm.value&lt;=0.6, 0.9/12, AND(_xlpm.value&gt;0.6, _xlpm.value&lt;=0.8), 0.36/12, _xlpm.value&gt;0.8, -0.06/12)), DM64)</f>
        <v>7.4999999999999997E-2</v>
      </c>
      <c r="DN65" t="str">
        <f t="shared" ca="1" si="913"/>
        <v>No</v>
      </c>
      <c r="DO65">
        <f ca="1">COUNTIF(DN$4:DN65, "Yes")</f>
        <v>3</v>
      </c>
      <c r="DP65" s="37">
        <f t="shared" ca="1" si="533"/>
        <v>904563.65942522278</v>
      </c>
      <c r="DQ65" s="37">
        <f t="shared" ca="1" si="534"/>
        <v>13501.611300416982</v>
      </c>
      <c r="DR65" s="64">
        <f t="shared" ca="1" si="175"/>
        <v>918065.27072563977</v>
      </c>
      <c r="DS65" s="170" cm="1">
        <f t="array" aca="1" ref="DS65" ca="1">IF(MONTH($A65) = 1, _xlfn.LET(_xlpm.value, RAND(), _xlfn.IFS(_xlpm.value&lt;=0.6, 0.9/12, AND(_xlpm.value&gt;0.6, _xlpm.value&lt;=0.8), 0.36/12, _xlpm.value&gt;0.8, -0.06/12)), DS64)</f>
        <v>7.4999999999999997E-2</v>
      </c>
      <c r="DT65" t="str">
        <f t="shared" ca="1" si="914"/>
        <v>No</v>
      </c>
      <c r="DU65">
        <f ca="1">COUNTIF(DT$4:DT65, "Yes")</f>
        <v>3</v>
      </c>
      <c r="DV65" s="37">
        <f t="shared" ca="1" si="535"/>
        <v>435157.1360410091</v>
      </c>
      <c r="DW65" s="37">
        <f t="shared" ca="1" si="536"/>
        <v>25645.772854424085</v>
      </c>
      <c r="DX65" s="64">
        <f t="shared" ca="1" si="179"/>
        <v>460802.90889543318</v>
      </c>
      <c r="DY65" s="170" cm="1">
        <f t="array" aca="1" ref="DY65" ca="1">IF(MONTH($A65) = 1, _xlfn.LET(_xlpm.value, RAND(), _xlfn.IFS(_xlpm.value&lt;=0.6, 0.9/12, AND(_xlpm.value&gt;0.6, _xlpm.value&lt;=0.8), 0.36/12, _xlpm.value&gt;0.8, -0.06/12)), DY64)</f>
        <v>-5.0000000000000001E-3</v>
      </c>
      <c r="DZ65" t="str">
        <f t="shared" ca="1" si="915"/>
        <v>No</v>
      </c>
      <c r="EA65">
        <f ca="1">COUNTIF(DZ$4:DZ65, "Yes")</f>
        <v>7</v>
      </c>
      <c r="EB65" s="37">
        <f t="shared" ca="1" si="537"/>
        <v>618684.74020094995</v>
      </c>
      <c r="EC65" s="37">
        <f t="shared" ca="1" si="538"/>
        <v>42104.700736597057</v>
      </c>
      <c r="ED65" s="64">
        <f t="shared" ca="1" si="183"/>
        <v>660789.44093754701</v>
      </c>
      <c r="EE65" s="170" cm="1">
        <f t="array" aca="1" ref="EE65" ca="1">IF(MONTH($A65) = 1, _xlfn.LET(_xlpm.value, RAND(), _xlfn.IFS(_xlpm.value&lt;=0.6, 0.9/12, AND(_xlpm.value&gt;0.6, _xlpm.value&lt;=0.8), 0.36/12, _xlpm.value&gt;0.8, -0.06/12)), EE64)</f>
        <v>0.03</v>
      </c>
      <c r="EF65" t="str">
        <f t="shared" ca="1" si="916"/>
        <v>No</v>
      </c>
      <c r="EG65">
        <f ca="1">COUNTIF(EF$4:EF65, "Yes")</f>
        <v>3</v>
      </c>
      <c r="EH65" s="37">
        <f t="shared" ca="1" si="539"/>
        <v>207306.03501635013</v>
      </c>
      <c r="EI65" s="37">
        <f t="shared" ca="1" si="540"/>
        <v>20109.037267664065</v>
      </c>
      <c r="EJ65" s="64">
        <f t="shared" ca="1" si="187"/>
        <v>227415.0722840142</v>
      </c>
      <c r="EK65" s="170" cm="1">
        <f t="array" aca="1" ref="EK65" ca="1">IF(MONTH($A65) = 1, _xlfn.LET(_xlpm.value, RAND(), _xlfn.IFS(_xlpm.value&lt;=0.6, 0.9/12, AND(_xlpm.value&gt;0.6, _xlpm.value&lt;=0.8), 0.36/12, _xlpm.value&gt;0.8, -0.06/12)), EK64)</f>
        <v>7.4999999999999997E-2</v>
      </c>
      <c r="EL65" t="str">
        <f t="shared" ca="1" si="917"/>
        <v>No</v>
      </c>
      <c r="EM65">
        <f ca="1">COUNTIF(EL$4:EL65, "Yes")</f>
        <v>4</v>
      </c>
      <c r="EN65" s="37">
        <f t="shared" ca="1" si="541"/>
        <v>157436.36728261373</v>
      </c>
      <c r="EO65" s="37">
        <f t="shared" ca="1" si="542"/>
        <v>29436.437429322283</v>
      </c>
      <c r="EP65" s="64">
        <f t="shared" ca="1" si="191"/>
        <v>186872.80471193601</v>
      </c>
      <c r="EQ65" s="170" cm="1">
        <f t="array" aca="1" ref="EQ65" ca="1">IF(MONTH($A65) = 1, _xlfn.LET(_xlpm.value, RAND(), _xlfn.IFS(_xlpm.value&lt;=0.6, 0.9/12, AND(_xlpm.value&gt;0.6, _xlpm.value&lt;=0.8), 0.36/12, _xlpm.value&gt;0.8, -0.06/12)), EQ64)</f>
        <v>-5.0000000000000001E-3</v>
      </c>
      <c r="ER65" t="str">
        <f t="shared" ca="1" si="918"/>
        <v>No</v>
      </c>
      <c r="ES65">
        <f ca="1">COUNTIF(ER$4:ER65, "Yes")</f>
        <v>1</v>
      </c>
      <c r="ET65" s="37">
        <f t="shared" ca="1" si="543"/>
        <v>1385706.7076752302</v>
      </c>
      <c r="EU65" s="37">
        <f t="shared" ca="1" si="544"/>
        <v>971.16394353960629</v>
      </c>
      <c r="EV65" s="64">
        <f t="shared" ca="1" si="195"/>
        <v>1386677.8716187698</v>
      </c>
      <c r="EW65" s="170" cm="1">
        <f t="array" aca="1" ref="EW65" ca="1">IF(MONTH($A65) = 1, _xlfn.LET(_xlpm.value, RAND(), _xlfn.IFS(_xlpm.value&lt;=0.6, 0.9/12, AND(_xlpm.value&gt;0.6, _xlpm.value&lt;=0.8), 0.36/12, _xlpm.value&gt;0.8, -0.06/12)), EW64)</f>
        <v>7.4999999999999997E-2</v>
      </c>
      <c r="EX65" t="str">
        <f t="shared" ca="1" si="919"/>
        <v>No</v>
      </c>
      <c r="EY65">
        <f ca="1">COUNTIF(EX$4:EX65, "Yes")</f>
        <v>2</v>
      </c>
      <c r="EZ65" s="37">
        <f t="shared" ca="1" si="545"/>
        <v>569108.87976012146</v>
      </c>
      <c r="FA65" s="37">
        <f t="shared" ca="1" si="546"/>
        <v>11519.47642131437</v>
      </c>
      <c r="FB65" s="64">
        <f t="shared" ca="1" si="199"/>
        <v>580628.35618143587</v>
      </c>
      <c r="FC65" s="170" cm="1">
        <f t="array" aca="1" ref="FC65" ca="1">IF(MONTH($A65) = 1, _xlfn.LET(_xlpm.value, RAND(), _xlfn.IFS(_xlpm.value&lt;=0.6, 0.9/12, AND(_xlpm.value&gt;0.6, _xlpm.value&lt;=0.8), 0.36/12, _xlpm.value&gt;0.8, -0.06/12)), FC64)</f>
        <v>7.4999999999999997E-2</v>
      </c>
      <c r="FD65" t="str">
        <f t="shared" ca="1" si="920"/>
        <v>No</v>
      </c>
      <c r="FE65">
        <f ca="1">COUNTIF(FD$4:FD65, "Yes")</f>
        <v>6</v>
      </c>
      <c r="FF65" s="37">
        <f t="shared" ca="1" si="547"/>
        <v>294885.16960868041</v>
      </c>
      <c r="FG65" s="37">
        <f t="shared" ca="1" si="548"/>
        <v>28715.308165037324</v>
      </c>
      <c r="FH65" s="64">
        <f t="shared" ca="1" si="203"/>
        <v>323600.47777371772</v>
      </c>
      <c r="FI65" s="170" cm="1">
        <f t="array" aca="1" ref="FI65" ca="1">IF(MONTH($A65) = 1, _xlfn.LET(_xlpm.value, RAND(), _xlfn.IFS(_xlpm.value&lt;=0.6, 0.9/12, AND(_xlpm.value&gt;0.6, _xlpm.value&lt;=0.8), 0.36/12, _xlpm.value&gt;0.8, -0.06/12)), FI64)</f>
        <v>7.4999999999999997E-2</v>
      </c>
      <c r="FJ65" t="str">
        <f t="shared" ca="1" si="921"/>
        <v>No</v>
      </c>
      <c r="FK65">
        <f ca="1">COUNTIF(FJ$4:FJ65, "Yes")</f>
        <v>1</v>
      </c>
      <c r="FL65" s="37">
        <f t="shared" ca="1" si="549"/>
        <v>910714.73472573305</v>
      </c>
      <c r="FM65" s="37">
        <f t="shared" ca="1" si="550"/>
        <v>7868.2631517102191</v>
      </c>
      <c r="FN65" s="64">
        <f t="shared" ca="1" si="207"/>
        <v>918582.99787744333</v>
      </c>
      <c r="FO65" s="170" cm="1">
        <f t="array" aca="1" ref="FO65" ca="1">IF(MONTH($A65) = 1, _xlfn.LET(_xlpm.value, RAND(), _xlfn.IFS(_xlpm.value&lt;=0.6, 0.9/12, AND(_xlpm.value&gt;0.6, _xlpm.value&lt;=0.8), 0.36/12, _xlpm.value&gt;0.8, -0.06/12)), FO64)</f>
        <v>7.4999999999999997E-2</v>
      </c>
      <c r="FP65" t="str">
        <f t="shared" ca="1" si="922"/>
        <v>No</v>
      </c>
      <c r="FQ65">
        <f ca="1">COUNTIF(FP$4:FP65, "Yes")</f>
        <v>2</v>
      </c>
      <c r="FR65" s="37">
        <f t="shared" ca="1" si="551"/>
        <v>1727446.6843058285</v>
      </c>
      <c r="FS65" s="37">
        <f t="shared" ca="1" si="552"/>
        <v>17142.718557903787</v>
      </c>
      <c r="FT65" s="64">
        <f t="shared" ca="1" si="211"/>
        <v>1744589.4028637323</v>
      </c>
      <c r="FU65" s="170" cm="1">
        <f t="array" aca="1" ref="FU65" ca="1">IF(MONTH($A65) = 1, _xlfn.LET(_xlpm.value, RAND(), _xlfn.IFS(_xlpm.value&lt;=0.6, 0.9/12, AND(_xlpm.value&gt;0.6, _xlpm.value&lt;=0.8), 0.36/12, _xlpm.value&gt;0.8, -0.06/12)), FU64)</f>
        <v>0.03</v>
      </c>
      <c r="FV65" t="str">
        <f t="shared" ca="1" si="923"/>
        <v>No</v>
      </c>
      <c r="FW65">
        <f ca="1">COUNTIF(FV$4:FV65, "Yes")</f>
        <v>3</v>
      </c>
      <c r="FX65" s="37">
        <f t="shared" ca="1" si="553"/>
        <v>462872.1864983773</v>
      </c>
      <c r="FY65" s="37">
        <f t="shared" ca="1" si="554"/>
        <v>20787.226332628899</v>
      </c>
      <c r="FZ65" s="64">
        <f t="shared" ca="1" si="215"/>
        <v>483659.41283100622</v>
      </c>
      <c r="GA65" s="170" cm="1">
        <f t="array" aca="1" ref="GA65" ca="1">IF(MONTH($A65) = 1, _xlfn.LET(_xlpm.value, RAND(), _xlfn.IFS(_xlpm.value&lt;=0.6, 0.9/12, AND(_xlpm.value&gt;0.6, _xlpm.value&lt;=0.8), 0.36/12, _xlpm.value&gt;0.8, -0.06/12)), GA64)</f>
        <v>7.4999999999999997E-2</v>
      </c>
      <c r="GB65" t="str">
        <f t="shared" ca="1" si="924"/>
        <v>No</v>
      </c>
      <c r="GC65">
        <f ca="1">COUNTIF(GB$4:GB65, "Yes")</f>
        <v>3</v>
      </c>
      <c r="GD65" s="37">
        <f t="shared" ca="1" si="555"/>
        <v>1158134.7802190196</v>
      </c>
      <c r="GE65" s="37">
        <f t="shared" ca="1" si="556"/>
        <v>24716.131774935508</v>
      </c>
      <c r="GF65" s="64">
        <f t="shared" ca="1" si="219"/>
        <v>1182850.911993955</v>
      </c>
      <c r="GG65" s="170" cm="1">
        <f t="array" aca="1" ref="GG65" ca="1">IF(MONTH($A65) = 1, _xlfn.LET(_xlpm.value, RAND(), _xlfn.IFS(_xlpm.value&lt;=0.6, 0.9/12, AND(_xlpm.value&gt;0.6, _xlpm.value&lt;=0.8), 0.36/12, _xlpm.value&gt;0.8, -0.06/12)), GG64)</f>
        <v>7.4999999999999997E-2</v>
      </c>
      <c r="GH65" t="str">
        <f t="shared" ca="1" si="925"/>
        <v>No</v>
      </c>
      <c r="GI65">
        <f ca="1">COUNTIF(GH$4:GH65, "Yes")</f>
        <v>1</v>
      </c>
      <c r="GJ65" s="37">
        <f t="shared" ca="1" si="557"/>
        <v>237112.0028462036</v>
      </c>
      <c r="GK65" s="37">
        <f t="shared" ca="1" si="558"/>
        <v>8197.3965154673606</v>
      </c>
      <c r="GL65" s="64">
        <f t="shared" ca="1" si="223"/>
        <v>245309.39936167095</v>
      </c>
      <c r="GM65" s="170" cm="1">
        <f t="array" aca="1" ref="GM65" ca="1">IF(MONTH($A65) = 1, _xlfn.LET(_xlpm.value, RAND(), _xlfn.IFS(_xlpm.value&lt;=0.6, 0.9/12, AND(_xlpm.value&gt;0.6, _xlpm.value&lt;=0.8), 0.36/12, _xlpm.value&gt;0.8, -0.06/12)), GM64)</f>
        <v>-5.0000000000000001E-3</v>
      </c>
      <c r="GN65" t="str">
        <f t="shared" ca="1" si="926"/>
        <v>No</v>
      </c>
      <c r="GO65">
        <f ca="1">COUNTIF(GN$4:GN65, "Yes")</f>
        <v>2</v>
      </c>
      <c r="GP65" s="37">
        <f t="shared" ca="1" si="559"/>
        <v>1245545.4719657891</v>
      </c>
      <c r="GQ65" s="37">
        <f t="shared" ca="1" si="560"/>
        <v>16733.155694536817</v>
      </c>
      <c r="GR65" s="64">
        <f t="shared" ca="1" si="227"/>
        <v>1262278.627660326</v>
      </c>
      <c r="GS65" s="170" cm="1">
        <f t="array" aca="1" ref="GS65" ca="1">IF(MONTH($A65) = 1, _xlfn.LET(_xlpm.value, RAND(), _xlfn.IFS(_xlpm.value&lt;=0.6, 0.9/12, AND(_xlpm.value&gt;0.6, _xlpm.value&lt;=0.8), 0.36/12, _xlpm.value&gt;0.8, -0.06/12)), GS64)</f>
        <v>7.4999999999999997E-2</v>
      </c>
      <c r="GT65" t="str">
        <f t="shared" ca="1" si="927"/>
        <v>No</v>
      </c>
      <c r="GU65">
        <f ca="1">COUNTIF(GT$4:GT65, "Yes")</f>
        <v>0</v>
      </c>
      <c r="GV65" s="37">
        <f t="shared" ca="1" si="561"/>
        <v>934086.68258233601</v>
      </c>
      <c r="GW65" s="37">
        <f t="shared" ca="1" si="562"/>
        <v>0</v>
      </c>
      <c r="GX65" s="64">
        <f t="shared" ca="1" si="231"/>
        <v>934086.68258233601</v>
      </c>
      <c r="GY65" s="170" cm="1">
        <f t="array" aca="1" ref="GY65" ca="1">IF(MONTH($A65) = 1, _xlfn.LET(_xlpm.value, RAND(), _xlfn.IFS(_xlpm.value&lt;=0.6, 0.9/12, AND(_xlpm.value&gt;0.6, _xlpm.value&lt;=0.8), 0.36/12, _xlpm.value&gt;0.8, -0.06/12)), GY64)</f>
        <v>7.4999999999999997E-2</v>
      </c>
      <c r="GZ65" t="str">
        <f t="shared" ca="1" si="928"/>
        <v>No</v>
      </c>
      <c r="HA65">
        <f ca="1">COUNTIF(GZ$4:GZ65, "Yes")</f>
        <v>3</v>
      </c>
      <c r="HB65" s="37">
        <f t="shared" ca="1" si="563"/>
        <v>573478.06856570416</v>
      </c>
      <c r="HC65" s="37">
        <f t="shared" ca="1" si="564"/>
        <v>21497.871981022556</v>
      </c>
      <c r="HD65" s="64">
        <f t="shared" ca="1" si="235"/>
        <v>594975.94054672669</v>
      </c>
      <c r="HE65" s="170" cm="1">
        <f t="array" aca="1" ref="HE65" ca="1">IF(MONTH($A65) = 1, _xlfn.LET(_xlpm.value, RAND(), _xlfn.IFS(_xlpm.value&lt;=0.6, 0.9/12, AND(_xlpm.value&gt;0.6, _xlpm.value&lt;=0.8), 0.36/12, _xlpm.value&gt;0.8, -0.06/12)), HE64)</f>
        <v>7.4999999999999997E-2</v>
      </c>
      <c r="HF65" t="str">
        <f t="shared" ca="1" si="929"/>
        <v>No</v>
      </c>
      <c r="HG65">
        <f ca="1">COUNTIF(HF$4:HF65, "Yes")</f>
        <v>3</v>
      </c>
      <c r="HH65" s="37">
        <f t="shared" ca="1" si="565"/>
        <v>261343.7851026901</v>
      </c>
      <c r="HI65" s="37">
        <f t="shared" ca="1" si="566"/>
        <v>16188.90170074631</v>
      </c>
      <c r="HJ65" s="64">
        <f t="shared" ca="1" si="239"/>
        <v>277532.68680343643</v>
      </c>
      <c r="HK65" s="170" cm="1">
        <f t="array" aca="1" ref="HK65" ca="1">IF(MONTH($A65) = 1, _xlfn.LET(_xlpm.value, RAND(), _xlfn.IFS(_xlpm.value&lt;=0.6, 0.9/12, AND(_xlpm.value&gt;0.6, _xlpm.value&lt;=0.8), 0.36/12, _xlpm.value&gt;0.8, -0.06/12)), HK64)</f>
        <v>7.4999999999999997E-2</v>
      </c>
      <c r="HL65" t="str">
        <f t="shared" ca="1" si="930"/>
        <v>No</v>
      </c>
      <c r="HM65">
        <f ca="1">COUNTIF(HL$4:HL65, "Yes")</f>
        <v>2</v>
      </c>
      <c r="HN65" s="37">
        <f t="shared" ca="1" si="567"/>
        <v>808733.84972131508</v>
      </c>
      <c r="HO65" s="37">
        <f t="shared" ca="1" si="568"/>
        <v>10695.83927457853</v>
      </c>
      <c r="HP65" s="64">
        <f t="shared" ca="1" si="243"/>
        <v>819429.68899589358</v>
      </c>
      <c r="HQ65" s="170" cm="1">
        <f t="array" aca="1" ref="HQ65" ca="1">IF(MONTH($A65) = 1, _xlfn.LET(_xlpm.value, RAND(), _xlfn.IFS(_xlpm.value&lt;=0.6, 0.9/12, AND(_xlpm.value&gt;0.6, _xlpm.value&lt;=0.8), 0.36/12, _xlpm.value&gt;0.8, -0.06/12)), HQ64)</f>
        <v>0.03</v>
      </c>
      <c r="HR65" t="str">
        <f t="shared" ca="1" si="931"/>
        <v>No</v>
      </c>
      <c r="HS65">
        <f ca="1">COUNTIF(HR$4:HR65, "Yes")</f>
        <v>4</v>
      </c>
      <c r="HT65" s="37">
        <f t="shared" ca="1" si="569"/>
        <v>321438.46762488765</v>
      </c>
      <c r="HU65" s="37">
        <f t="shared" ca="1" si="570"/>
        <v>16128.122335270173</v>
      </c>
      <c r="HV65" s="64">
        <f t="shared" ca="1" si="247"/>
        <v>337566.58996015781</v>
      </c>
      <c r="HW65" s="170" cm="1">
        <f t="array" aca="1" ref="HW65" ca="1">IF(MONTH($A65) = 1, _xlfn.LET(_xlpm.value, RAND(), _xlfn.IFS(_xlpm.value&lt;=0.6, 0.9/12, AND(_xlpm.value&gt;0.6, _xlpm.value&lt;=0.8), 0.36/12, _xlpm.value&gt;0.8, -0.06/12)), HW64)</f>
        <v>0.03</v>
      </c>
      <c r="HX65" t="str">
        <f t="shared" ca="1" si="932"/>
        <v>No</v>
      </c>
      <c r="HY65">
        <f ca="1">COUNTIF(HX$4:HX65, "Yes")</f>
        <v>4</v>
      </c>
      <c r="HZ65" s="37">
        <f t="shared" ca="1" si="571"/>
        <v>1173097.1932822922</v>
      </c>
      <c r="IA65" s="37">
        <f t="shared" ca="1" si="572"/>
        <v>36035.011677646391</v>
      </c>
      <c r="IB65" s="64">
        <f t="shared" ca="1" si="251"/>
        <v>1209132.2049599385</v>
      </c>
      <c r="IC65" s="170" cm="1">
        <f t="array" aca="1" ref="IC65" ca="1">IF(MONTH($A65) = 1, _xlfn.LET(_xlpm.value, RAND(), _xlfn.IFS(_xlpm.value&lt;=0.6, 0.9/12, AND(_xlpm.value&gt;0.6, _xlpm.value&lt;=0.8), 0.36/12, _xlpm.value&gt;0.8, -0.06/12)), IC64)</f>
        <v>7.4999999999999997E-2</v>
      </c>
      <c r="ID65" t="str">
        <f t="shared" ca="1" si="933"/>
        <v>No</v>
      </c>
      <c r="IE65">
        <f ca="1">COUNTIF(ID$4:ID65, "Yes")</f>
        <v>3</v>
      </c>
      <c r="IF65" s="37">
        <f t="shared" ca="1" si="573"/>
        <v>1013465.1508394426</v>
      </c>
      <c r="IG65" s="37">
        <f t="shared" ca="1" si="574"/>
        <v>16374.357521802864</v>
      </c>
      <c r="IH65" s="64">
        <f t="shared" ca="1" si="255"/>
        <v>1029839.5083612455</v>
      </c>
      <c r="II65" s="170" cm="1">
        <f t="array" aca="1" ref="II65" ca="1">IF(MONTH($A65) = 1, _xlfn.LET(_xlpm.value, RAND(), _xlfn.IFS(_xlpm.value&lt;=0.6, 0.9/12, AND(_xlpm.value&gt;0.6, _xlpm.value&lt;=0.8), 0.36/12, _xlpm.value&gt;0.8, -0.06/12)), II64)</f>
        <v>-5.0000000000000001E-3</v>
      </c>
      <c r="IJ65" t="str">
        <f t="shared" ca="1" si="934"/>
        <v>No</v>
      </c>
      <c r="IK65">
        <f ca="1">COUNTIF(IJ$4:IJ65, "Yes")</f>
        <v>6</v>
      </c>
      <c r="IL65" s="37">
        <f t="shared" ca="1" si="575"/>
        <v>375853.51046134776</v>
      </c>
      <c r="IM65" s="37">
        <f t="shared" ca="1" si="576"/>
        <v>36751.196894444693</v>
      </c>
      <c r="IN65" s="64">
        <f t="shared" ca="1" si="259"/>
        <v>412604.70735579246</v>
      </c>
      <c r="IO65" s="170" cm="1">
        <f t="array" aca="1" ref="IO65" ca="1">IF(MONTH($A65) = 1, _xlfn.LET(_xlpm.value, RAND(), _xlfn.IFS(_xlpm.value&lt;=0.6, 0.9/12, AND(_xlpm.value&gt;0.6, _xlpm.value&lt;=0.8), 0.36/12, _xlpm.value&gt;0.8, -0.06/12)), IO64)</f>
        <v>0.03</v>
      </c>
      <c r="IP65" t="str">
        <f t="shared" ca="1" si="935"/>
        <v>No</v>
      </c>
      <c r="IQ65">
        <f ca="1">COUNTIF(IP$4:IP65, "Yes")</f>
        <v>5</v>
      </c>
      <c r="IR65" s="37">
        <f t="shared" ca="1" si="577"/>
        <v>451929.43485259439</v>
      </c>
      <c r="IS65" s="37">
        <f t="shared" ca="1" si="578"/>
        <v>25798.650408770169</v>
      </c>
      <c r="IT65" s="64">
        <f t="shared" ca="1" si="263"/>
        <v>477728.08526136458</v>
      </c>
      <c r="IU65" s="170" cm="1">
        <f t="array" aca="1" ref="IU65" ca="1">IF(MONTH($A65) = 1, _xlfn.LET(_xlpm.value, RAND(), _xlfn.IFS(_xlpm.value&lt;=0.6, 0.9/12, AND(_xlpm.value&gt;0.6, _xlpm.value&lt;=0.8), 0.36/12, _xlpm.value&gt;0.8, -0.06/12)), IU64)</f>
        <v>7.4999999999999997E-2</v>
      </c>
      <c r="IV65" t="str">
        <f t="shared" ca="1" si="936"/>
        <v>No</v>
      </c>
      <c r="IW65">
        <f ca="1">COUNTIF(IV$4:IV65, "Yes")</f>
        <v>4</v>
      </c>
      <c r="IX65" s="37">
        <f t="shared" ca="1" si="579"/>
        <v>533011.27571170998</v>
      </c>
      <c r="IY65" s="37">
        <f t="shared" ca="1" si="580"/>
        <v>26882.299366036204</v>
      </c>
      <c r="IZ65" s="64">
        <f t="shared" ca="1" si="267"/>
        <v>559893.57507774618</v>
      </c>
      <c r="JA65" s="170" cm="1">
        <f t="array" aca="1" ref="JA65" ca="1">IF(MONTH($A65) = 1, _xlfn.LET(_xlpm.value, RAND(), _xlfn.IFS(_xlpm.value&lt;=0.6, 0.9/12, AND(_xlpm.value&gt;0.6, _xlpm.value&lt;=0.8), 0.36/12, _xlpm.value&gt;0.8, -0.06/12)), JA64)</f>
        <v>7.4999999999999997E-2</v>
      </c>
      <c r="JB65" t="str">
        <f t="shared" ca="1" si="937"/>
        <v>No</v>
      </c>
      <c r="JC65">
        <f ca="1">COUNTIF(JB$4:JB65, "Yes")</f>
        <v>4</v>
      </c>
      <c r="JD65" s="37">
        <f t="shared" ca="1" si="581"/>
        <v>348728.66411686729</v>
      </c>
      <c r="JE65" s="37">
        <f t="shared" ca="1" si="582"/>
        <v>24582.706065023671</v>
      </c>
      <c r="JF65" s="64">
        <f t="shared" ca="1" si="271"/>
        <v>373311.37018189096</v>
      </c>
      <c r="JG65" s="170" cm="1">
        <f t="array" aca="1" ref="JG65" ca="1">IF(MONTH($A65) = 1, _xlfn.LET(_xlpm.value, RAND(), _xlfn.IFS(_xlpm.value&lt;=0.6, 0.9/12, AND(_xlpm.value&gt;0.6, _xlpm.value&lt;=0.8), 0.36/12, _xlpm.value&gt;0.8, -0.06/12)), JG64)</f>
        <v>7.4999999999999997E-2</v>
      </c>
      <c r="JH65" t="str">
        <f t="shared" ca="1" si="938"/>
        <v>No</v>
      </c>
      <c r="JI65">
        <f ca="1">COUNTIF(JH$4:JH65, "Yes")</f>
        <v>2</v>
      </c>
      <c r="JJ65" s="37">
        <f t="shared" ca="1" si="583"/>
        <v>1154284.9744955078</v>
      </c>
      <c r="JK65" s="37">
        <f t="shared" ca="1" si="584"/>
        <v>7080.0357478901433</v>
      </c>
      <c r="JL65" s="64">
        <f t="shared" ca="1" si="275"/>
        <v>1161365.0102433979</v>
      </c>
      <c r="JM65" s="170" cm="1">
        <f t="array" aca="1" ref="JM65" ca="1">IF(MONTH($A65) = 1, _xlfn.LET(_xlpm.value, RAND(), _xlfn.IFS(_xlpm.value&lt;=0.6, 0.9/12, AND(_xlpm.value&gt;0.6, _xlpm.value&lt;=0.8), 0.36/12, _xlpm.value&gt;0.8, -0.06/12)), JM64)</f>
        <v>7.4999999999999997E-2</v>
      </c>
      <c r="JN65" t="str">
        <f t="shared" ca="1" si="939"/>
        <v>No</v>
      </c>
      <c r="JO65">
        <f ca="1">COUNTIF(JN$4:JN65, "Yes")</f>
        <v>6</v>
      </c>
      <c r="JP65" s="37">
        <f t="shared" ca="1" si="585"/>
        <v>285803.33114549861</v>
      </c>
      <c r="JQ65" s="37">
        <f t="shared" ca="1" si="586"/>
        <v>40833.891676358326</v>
      </c>
      <c r="JR65" s="64">
        <f t="shared" ca="1" si="279"/>
        <v>326637.22282185697</v>
      </c>
      <c r="JS65" s="170" cm="1">
        <f t="array" aca="1" ref="JS65" ca="1">IF(MONTH($A65) = 1, _xlfn.LET(_xlpm.value, RAND(), _xlfn.IFS(_xlpm.value&lt;=0.6, 0.9/12, AND(_xlpm.value&gt;0.6, _xlpm.value&lt;=0.8), 0.36/12, _xlpm.value&gt;0.8, -0.06/12)), JS64)</f>
        <v>7.4999999999999997E-2</v>
      </c>
      <c r="JT65" t="str">
        <f t="shared" ca="1" si="940"/>
        <v>No</v>
      </c>
      <c r="JU65">
        <f ca="1">COUNTIF(JT$4:JT65, "Yes")</f>
        <v>2</v>
      </c>
      <c r="JV65" s="37">
        <f t="shared" ca="1" si="587"/>
        <v>589715.47188233549</v>
      </c>
      <c r="JW65" s="37">
        <f t="shared" ca="1" si="588"/>
        <v>13490.038233124691</v>
      </c>
      <c r="JX65" s="64">
        <f t="shared" ca="1" si="283"/>
        <v>603205.51011546014</v>
      </c>
      <c r="JY65" s="170" cm="1">
        <f t="array" aca="1" ref="JY65" ca="1">IF(MONTH($A65) = 1, _xlfn.LET(_xlpm.value, RAND(), _xlfn.IFS(_xlpm.value&lt;=0.6, 0.9/12, AND(_xlpm.value&gt;0.6, _xlpm.value&lt;=0.8), 0.36/12, _xlpm.value&gt;0.8, -0.06/12)), JY64)</f>
        <v>7.4999999999999997E-2</v>
      </c>
      <c r="JZ65" t="str">
        <f t="shared" ca="1" si="941"/>
        <v>No</v>
      </c>
      <c r="KA65">
        <f ca="1">COUNTIF(JZ$4:JZ65, "Yes")</f>
        <v>3</v>
      </c>
      <c r="KB65" s="37">
        <f t="shared" ca="1" si="589"/>
        <v>426972.14441017306</v>
      </c>
      <c r="KC65" s="37">
        <f t="shared" ca="1" si="590"/>
        <v>17698.024299497538</v>
      </c>
      <c r="KD65" s="64">
        <f t="shared" ca="1" si="287"/>
        <v>444670.1687096706</v>
      </c>
      <c r="KE65" s="170" cm="1">
        <f t="array" aca="1" ref="KE65" ca="1">IF(MONTH($A65) = 1, _xlfn.LET(_xlpm.value, RAND(), _xlfn.IFS(_xlpm.value&lt;=0.6, 0.9/12, AND(_xlpm.value&gt;0.6, _xlpm.value&lt;=0.8), 0.36/12, _xlpm.value&gt;0.8, -0.06/12)), KE64)</f>
        <v>0.03</v>
      </c>
      <c r="KF65" t="str">
        <f t="shared" ca="1" si="942"/>
        <v>No</v>
      </c>
      <c r="KG65">
        <f ca="1">COUNTIF(KF$4:KF65, "Yes")</f>
        <v>2</v>
      </c>
      <c r="KH65" s="37">
        <f t="shared" ca="1" si="591"/>
        <v>472371.07147565816</v>
      </c>
      <c r="KI65" s="37">
        <f t="shared" ca="1" si="592"/>
        <v>7093.4595036277551</v>
      </c>
      <c r="KJ65" s="64">
        <f t="shared" ca="1" si="291"/>
        <v>479464.53097928589</v>
      </c>
      <c r="KK65" s="170" cm="1">
        <f t="array" aca="1" ref="KK65" ca="1">IF(MONTH($A65) = 1, _xlfn.LET(_xlpm.value, RAND(), _xlfn.IFS(_xlpm.value&lt;=0.6, 0.9/12, AND(_xlpm.value&gt;0.6, _xlpm.value&lt;=0.8), 0.36/12, _xlpm.value&gt;0.8, -0.06/12)), KK64)</f>
        <v>7.4999999999999997E-2</v>
      </c>
      <c r="KL65" t="str">
        <f t="shared" ca="1" si="943"/>
        <v>No</v>
      </c>
      <c r="KM65">
        <f ca="1">COUNTIF(KL$4:KL65, "Yes")</f>
        <v>2</v>
      </c>
      <c r="KN65" s="37">
        <f t="shared" ca="1" si="593"/>
        <v>778558.17421534634</v>
      </c>
      <c r="KO65" s="37">
        <f t="shared" ca="1" si="594"/>
        <v>4993.8677035937762</v>
      </c>
      <c r="KP65" s="64">
        <f t="shared" ca="1" si="295"/>
        <v>783552.04191894014</v>
      </c>
      <c r="KQ65" s="170" cm="1">
        <f t="array" aca="1" ref="KQ65" ca="1">IF(MONTH($A65) = 1, _xlfn.LET(_xlpm.value, RAND(), _xlfn.IFS(_xlpm.value&lt;=0.6, 0.9/12, AND(_xlpm.value&gt;0.6, _xlpm.value&lt;=0.8), 0.36/12, _xlpm.value&gt;0.8, -0.06/12)), KQ64)</f>
        <v>-5.0000000000000001E-3</v>
      </c>
      <c r="KR65" t="str">
        <f t="shared" ca="1" si="944"/>
        <v>No</v>
      </c>
      <c r="KS65">
        <f ca="1">COUNTIF(KR$4:KR65, "Yes")</f>
        <v>3</v>
      </c>
      <c r="KT65" s="37">
        <f t="shared" ca="1" si="595"/>
        <v>347492.40587965539</v>
      </c>
      <c r="KU65" s="37">
        <f t="shared" ca="1" si="596"/>
        <v>11130.210771783957</v>
      </c>
      <c r="KV65" s="64">
        <f t="shared" ca="1" si="299"/>
        <v>358622.61665143934</v>
      </c>
      <c r="KW65" s="170" cm="1">
        <f t="array" aca="1" ref="KW65" ca="1">IF(MONTH($A65) = 1, _xlfn.LET(_xlpm.value, RAND(), _xlfn.IFS(_xlpm.value&lt;=0.6, 0.9/12, AND(_xlpm.value&gt;0.6, _xlpm.value&lt;=0.8), 0.36/12, _xlpm.value&gt;0.8, -0.06/12)), KW64)</f>
        <v>-5.0000000000000001E-3</v>
      </c>
      <c r="KX65" t="str">
        <f t="shared" ca="1" si="945"/>
        <v>No</v>
      </c>
      <c r="KY65">
        <f ca="1">COUNTIF(KX$4:KX65, "Yes")</f>
        <v>4</v>
      </c>
      <c r="KZ65" s="37">
        <f t="shared" ca="1" si="597"/>
        <v>108983.42067930844</v>
      </c>
      <c r="LA65" s="37">
        <f t="shared" ca="1" si="598"/>
        <v>17442.544592973529</v>
      </c>
      <c r="LB65" s="64">
        <f t="shared" ca="1" si="303"/>
        <v>126425.96527228197</v>
      </c>
      <c r="LC65" s="170" cm="1">
        <f t="array" aca="1" ref="LC65" ca="1">IF(MONTH($A65) = 1, _xlfn.LET(_xlpm.value, RAND(), _xlfn.IFS(_xlpm.value&lt;=0.6, 0.9/12, AND(_xlpm.value&gt;0.6, _xlpm.value&lt;=0.8), 0.36/12, _xlpm.value&gt;0.8, -0.06/12)), LC64)</f>
        <v>7.4999999999999997E-2</v>
      </c>
      <c r="LD65" t="str">
        <f t="shared" ca="1" si="946"/>
        <v>No</v>
      </c>
      <c r="LE65">
        <f ca="1">COUNTIF(LD$4:LD65, "Yes")</f>
        <v>2</v>
      </c>
      <c r="LF65" s="37">
        <f t="shared" ca="1" si="599"/>
        <v>779944.33711329463</v>
      </c>
      <c r="LG65" s="37">
        <f t="shared" ca="1" si="600"/>
        <v>5379.9652129314545</v>
      </c>
      <c r="LH65" s="64">
        <f t="shared" ca="1" si="307"/>
        <v>785324.30232622614</v>
      </c>
      <c r="LI65" s="170" cm="1">
        <f t="array" aca="1" ref="LI65" ca="1">IF(MONTH($A65) = 1, _xlfn.LET(_xlpm.value, RAND(), _xlfn.IFS(_xlpm.value&lt;=0.6, 0.9/12, AND(_xlpm.value&gt;0.6, _xlpm.value&lt;=0.8), 0.36/12, _xlpm.value&gt;0.8, -0.06/12)), LI64)</f>
        <v>7.4999999999999997E-2</v>
      </c>
      <c r="LJ65" t="str">
        <f t="shared" ca="1" si="947"/>
        <v>No</v>
      </c>
      <c r="LK65">
        <f ca="1">COUNTIF(LJ$4:LJ65, "Yes")</f>
        <v>4</v>
      </c>
      <c r="LL65" s="37">
        <f t="shared" ca="1" si="601"/>
        <v>250609.8911256564</v>
      </c>
      <c r="LM65" s="37">
        <f t="shared" ca="1" si="602"/>
        <v>23702.000580239604</v>
      </c>
      <c r="LN65" s="64">
        <f t="shared" ca="1" si="311"/>
        <v>274311.89170589601</v>
      </c>
      <c r="LO65" s="170" cm="1">
        <f t="array" aca="1" ref="LO65" ca="1">IF(MONTH($A65) = 1, _xlfn.LET(_xlpm.value, RAND(), _xlfn.IFS(_xlpm.value&lt;=0.6, 0.9/12, AND(_xlpm.value&gt;0.6, _xlpm.value&lt;=0.8), 0.36/12, _xlpm.value&gt;0.8, -0.06/12)), LO64)</f>
        <v>-5.0000000000000001E-3</v>
      </c>
      <c r="LP65" t="str">
        <f t="shared" ca="1" si="948"/>
        <v>No</v>
      </c>
      <c r="LQ65">
        <f ca="1">COUNTIF(LP$4:LP65, "Yes")</f>
        <v>5</v>
      </c>
      <c r="LR65" s="37">
        <f t="shared" ca="1" si="603"/>
        <v>277695.45828949974</v>
      </c>
      <c r="LS65" s="37">
        <f t="shared" ca="1" si="604"/>
        <v>30666.329146534648</v>
      </c>
      <c r="LT65" s="64">
        <f t="shared" ca="1" si="315"/>
        <v>308361.78743603441</v>
      </c>
      <c r="LU65" s="170" cm="1">
        <f t="array" aca="1" ref="LU65" ca="1">IF(MONTH($A65) = 1, _xlfn.LET(_xlpm.value, RAND(), _xlfn.IFS(_xlpm.value&lt;=0.6, 0.9/12, AND(_xlpm.value&gt;0.6, _xlpm.value&lt;=0.8), 0.36/12, _xlpm.value&gt;0.8, -0.06/12)), LU64)</f>
        <v>0.03</v>
      </c>
      <c r="LV65" t="str">
        <f t="shared" ca="1" si="949"/>
        <v>No</v>
      </c>
      <c r="LW65">
        <f ca="1">COUNTIF(LV$4:LV65, "Yes")</f>
        <v>3</v>
      </c>
      <c r="LX65" s="37">
        <f t="shared" ca="1" si="605"/>
        <v>825895.8483618059</v>
      </c>
      <c r="LY65" s="37">
        <f t="shared" ca="1" si="606"/>
        <v>14834.976126049094</v>
      </c>
      <c r="LZ65" s="64">
        <f t="shared" ca="1" si="319"/>
        <v>840730.82448785496</v>
      </c>
      <c r="MA65" s="170" cm="1">
        <f t="array" aca="1" ref="MA65" ca="1">IF(MONTH($A65) = 1, _xlfn.LET(_xlpm.value, RAND(), _xlfn.IFS(_xlpm.value&lt;=0.6, 0.9/12, AND(_xlpm.value&gt;0.6, _xlpm.value&lt;=0.8), 0.36/12, _xlpm.value&gt;0.8, -0.06/12)), MA64)</f>
        <v>-5.0000000000000001E-3</v>
      </c>
      <c r="MB65" t="str">
        <f t="shared" ca="1" si="950"/>
        <v>No</v>
      </c>
      <c r="MC65">
        <f ca="1">COUNTIF(MB$4:MB65, "Yes")</f>
        <v>2</v>
      </c>
      <c r="MD65" s="37">
        <f t="shared" ca="1" si="607"/>
        <v>139564.54771083762</v>
      </c>
      <c r="ME65" s="37">
        <f t="shared" ca="1" si="608"/>
        <v>6162.3532649717436</v>
      </c>
      <c r="MF65" s="64">
        <f t="shared" ca="1" si="323"/>
        <v>145726.90097580937</v>
      </c>
      <c r="MG65" s="170" cm="1">
        <f t="array" aca="1" ref="MG65" ca="1">IF(MONTH($A65) = 1, _xlfn.LET(_xlpm.value, RAND(), _xlfn.IFS(_xlpm.value&lt;=0.6, 0.9/12, AND(_xlpm.value&gt;0.6, _xlpm.value&lt;=0.8), 0.36/12, _xlpm.value&gt;0.8, -0.06/12)), MG64)</f>
        <v>7.4999999999999997E-2</v>
      </c>
      <c r="MH65" t="str">
        <f t="shared" ca="1" si="951"/>
        <v>No</v>
      </c>
      <c r="MI65">
        <f ca="1">COUNTIF(MH$4:MH65, "Yes")</f>
        <v>3</v>
      </c>
      <c r="MJ65" s="37">
        <f t="shared" ca="1" si="609"/>
        <v>582589.53249386745</v>
      </c>
      <c r="MK65" s="37">
        <f t="shared" ca="1" si="610"/>
        <v>22173.43234894827</v>
      </c>
      <c r="ML65" s="64">
        <f t="shared" ca="1" si="327"/>
        <v>604762.96484281577</v>
      </c>
      <c r="MM65" s="170" cm="1">
        <f t="array" aca="1" ref="MM65" ca="1">IF(MONTH($A65) = 1, _xlfn.LET(_xlpm.value, RAND(), _xlfn.IFS(_xlpm.value&lt;=0.6, 0.9/12, AND(_xlpm.value&gt;0.6, _xlpm.value&lt;=0.8), 0.36/12, _xlpm.value&gt;0.8, -0.06/12)), MM64)</f>
        <v>-5.0000000000000001E-3</v>
      </c>
      <c r="MN65" t="str">
        <f t="shared" ca="1" si="952"/>
        <v>No</v>
      </c>
      <c r="MO65">
        <f ca="1">COUNTIF(MN$4:MN65, "Yes")</f>
        <v>6</v>
      </c>
      <c r="MP65" s="37">
        <f t="shared" ca="1" si="611"/>
        <v>495459.3100574424</v>
      </c>
      <c r="MQ65" s="37">
        <f t="shared" ca="1" si="612"/>
        <v>38267.505969638813</v>
      </c>
      <c r="MR65" s="64">
        <f t="shared" ca="1" si="331"/>
        <v>533726.81602708122</v>
      </c>
      <c r="MS65" s="170" cm="1">
        <f t="array" aca="1" ref="MS65" ca="1">IF(MONTH($A65) = 1, _xlfn.LET(_xlpm.value, RAND(), _xlfn.IFS(_xlpm.value&lt;=0.6, 0.9/12, AND(_xlpm.value&gt;0.6, _xlpm.value&lt;=0.8), 0.36/12, _xlpm.value&gt;0.8, -0.06/12)), MS64)</f>
        <v>7.4999999999999997E-2</v>
      </c>
      <c r="MT65" t="str">
        <f t="shared" ca="1" si="953"/>
        <v>No</v>
      </c>
      <c r="MU65">
        <f ca="1">COUNTIF(MT$4:MT65, "Yes")</f>
        <v>8</v>
      </c>
      <c r="MV65" s="37">
        <f t="shared" ca="1" si="613"/>
        <v>271693.79733302229</v>
      </c>
      <c r="MW65" s="37">
        <f t="shared" ca="1" si="614"/>
        <v>44997.715629159291</v>
      </c>
      <c r="MX65" s="64">
        <f t="shared" ca="1" si="335"/>
        <v>316691.51296218159</v>
      </c>
      <c r="MY65" s="170" cm="1">
        <f t="array" aca="1" ref="MY65" ca="1">IF(MONTH($A65) = 1, _xlfn.LET(_xlpm.value, RAND(), _xlfn.IFS(_xlpm.value&lt;=0.6, 0.9/12, AND(_xlpm.value&gt;0.6, _xlpm.value&lt;=0.8), 0.36/12, _xlpm.value&gt;0.8, -0.06/12)), MY64)</f>
        <v>7.4999999999999997E-2</v>
      </c>
      <c r="MZ65" t="str">
        <f t="shared" ca="1" si="954"/>
        <v>No</v>
      </c>
      <c r="NA65">
        <f ca="1">COUNTIF(MZ$4:MZ65, "Yes")</f>
        <v>2</v>
      </c>
      <c r="NB65" s="37">
        <f t="shared" ca="1" si="615"/>
        <v>1659161.5652560741</v>
      </c>
      <c r="NC65" s="37">
        <f t="shared" ca="1" si="616"/>
        <v>6591.30162908276</v>
      </c>
      <c r="ND65" s="64">
        <f t="shared" ca="1" si="339"/>
        <v>1665752.8668851568</v>
      </c>
      <c r="NE65" s="170" cm="1">
        <f t="array" aca="1" ref="NE65" ca="1">IF(MONTH($A65) = 1, _xlfn.LET(_xlpm.value, RAND(), _xlfn.IFS(_xlpm.value&lt;=0.6, 0.9/12, AND(_xlpm.value&gt;0.6, _xlpm.value&lt;=0.8), 0.36/12, _xlpm.value&gt;0.8, -0.06/12)), NE64)</f>
        <v>7.4999999999999997E-2</v>
      </c>
      <c r="NF65" t="str">
        <f t="shared" ca="1" si="955"/>
        <v>No</v>
      </c>
      <c r="NG65">
        <f ca="1">COUNTIF(NF$4:NF65, "Yes")</f>
        <v>2</v>
      </c>
      <c r="NH65" s="37">
        <f t="shared" ca="1" si="617"/>
        <v>449813.79374605836</v>
      </c>
      <c r="NI65" s="37">
        <f t="shared" ca="1" si="618"/>
        <v>11174.747747340247</v>
      </c>
      <c r="NJ65" s="64">
        <f t="shared" ca="1" si="343"/>
        <v>460988.5414933986</v>
      </c>
      <c r="NK65" s="170" cm="1">
        <f t="array" aca="1" ref="NK65" ca="1">IF(MONTH($A65) = 1, _xlfn.LET(_xlpm.value, RAND(), _xlfn.IFS(_xlpm.value&lt;=0.6, 0.9/12, AND(_xlpm.value&gt;0.6, _xlpm.value&lt;=0.8), 0.36/12, _xlpm.value&gt;0.8, -0.06/12)), NK64)</f>
        <v>7.4999999999999997E-2</v>
      </c>
      <c r="NL65" t="str">
        <f t="shared" ca="1" si="956"/>
        <v>No</v>
      </c>
      <c r="NM65">
        <f ca="1">COUNTIF(NL$4:NL65, "Yes")</f>
        <v>5</v>
      </c>
      <c r="NN65" s="37">
        <f t="shared" ca="1" si="619"/>
        <v>182143.70339604156</v>
      </c>
      <c r="NO65" s="37">
        <f t="shared" ca="1" si="620"/>
        <v>36732.816673142886</v>
      </c>
      <c r="NP65" s="64">
        <f t="shared" ca="1" si="347"/>
        <v>218876.52006918445</v>
      </c>
      <c r="NQ65" s="170" cm="1">
        <f t="array" aca="1" ref="NQ65" ca="1">IF(MONTH($A65) = 1, _xlfn.LET(_xlpm.value, RAND(), _xlfn.IFS(_xlpm.value&lt;=0.6, 0.9/12, AND(_xlpm.value&gt;0.6, _xlpm.value&lt;=0.8), 0.36/12, _xlpm.value&gt;0.8, -0.06/12)), NQ64)</f>
        <v>-5.0000000000000001E-3</v>
      </c>
      <c r="NR65" t="str">
        <f t="shared" ca="1" si="957"/>
        <v>No</v>
      </c>
      <c r="NS65">
        <f ca="1">COUNTIF(NR$4:NR65, "Yes")</f>
        <v>4</v>
      </c>
      <c r="NT65" s="37">
        <f t="shared" ca="1" si="621"/>
        <v>223868.72436448265</v>
      </c>
      <c r="NU65" s="37">
        <f t="shared" ca="1" si="622"/>
        <v>26358.682892663252</v>
      </c>
      <c r="NV65" s="64">
        <f t="shared" ca="1" si="351"/>
        <v>250227.40725714591</v>
      </c>
      <c r="NW65" s="170" cm="1">
        <f t="array" aca="1" ref="NW65" ca="1">IF(MONTH($A65) = 1, _xlfn.LET(_xlpm.value, RAND(), _xlfn.IFS(_xlpm.value&lt;=0.6, 0.9/12, AND(_xlpm.value&gt;0.6, _xlpm.value&lt;=0.8), 0.36/12, _xlpm.value&gt;0.8, -0.06/12)), NW64)</f>
        <v>-5.0000000000000001E-3</v>
      </c>
      <c r="NX65" t="str">
        <f t="shared" ca="1" si="958"/>
        <v>No</v>
      </c>
      <c r="NY65">
        <f ca="1">COUNTIF(NX$4:NX65, "Yes")</f>
        <v>6</v>
      </c>
      <c r="NZ65" s="37">
        <f t="shared" ca="1" si="623"/>
        <v>604481.07902697392</v>
      </c>
      <c r="OA65" s="37">
        <f t="shared" ca="1" si="624"/>
        <v>40660.884698513953</v>
      </c>
      <c r="OB65" s="64">
        <f t="shared" ca="1" si="355"/>
        <v>645141.96372548793</v>
      </c>
      <c r="OC65" s="170" cm="1">
        <f t="array" aca="1" ref="OC65" ca="1">IF(MONTH($A65) = 1, _xlfn.LET(_xlpm.value, RAND(), _xlfn.IFS(_xlpm.value&lt;=0.6, 0.9/12, AND(_xlpm.value&gt;0.6, _xlpm.value&lt;=0.8), 0.36/12, _xlpm.value&gt;0.8, -0.06/12)), OC64)</f>
        <v>-5.0000000000000001E-3</v>
      </c>
      <c r="OD65" t="str">
        <f t="shared" ca="1" si="959"/>
        <v>No</v>
      </c>
      <c r="OE65">
        <f ca="1">COUNTIF(OD$4:OD65, "Yes")</f>
        <v>4</v>
      </c>
      <c r="OF65" s="37">
        <f t="shared" ca="1" si="625"/>
        <v>189983.84831585069</v>
      </c>
      <c r="OG65" s="37">
        <f t="shared" ca="1" si="626"/>
        <v>19721.943688222873</v>
      </c>
      <c r="OH65" s="64">
        <f t="shared" ca="1" si="359"/>
        <v>209705.79200407356</v>
      </c>
      <c r="OI65" s="170" cm="1">
        <f t="array" aca="1" ref="OI65" ca="1">IF(MONTH($A65) = 1, _xlfn.LET(_xlpm.value, RAND(), _xlfn.IFS(_xlpm.value&lt;=0.6, 0.9/12, AND(_xlpm.value&gt;0.6, _xlpm.value&lt;=0.8), 0.36/12, _xlpm.value&gt;0.8, -0.06/12)), OI64)</f>
        <v>7.4999999999999997E-2</v>
      </c>
      <c r="OJ65" t="str">
        <f t="shared" ca="1" si="960"/>
        <v>No</v>
      </c>
      <c r="OK65">
        <f ca="1">COUNTIF(OJ$4:OJ65, "Yes")</f>
        <v>7</v>
      </c>
      <c r="OL65" s="37">
        <f t="shared" ca="1" si="627"/>
        <v>342731.65467660833</v>
      </c>
      <c r="OM65" s="37">
        <f t="shared" ca="1" si="628"/>
        <v>46894.986481589149</v>
      </c>
      <c r="ON65" s="64">
        <f t="shared" ca="1" si="363"/>
        <v>389626.64115819748</v>
      </c>
      <c r="OO65" s="170" cm="1">
        <f t="array" aca="1" ref="OO65" ca="1">IF(MONTH($A65) = 1, _xlfn.LET(_xlpm.value, RAND(), _xlfn.IFS(_xlpm.value&lt;=0.6, 0.9/12, AND(_xlpm.value&gt;0.6, _xlpm.value&lt;=0.8), 0.36/12, _xlpm.value&gt;0.8, -0.06/12)), OO64)</f>
        <v>0.03</v>
      </c>
      <c r="OP65" t="str">
        <f t="shared" ca="1" si="961"/>
        <v>No</v>
      </c>
      <c r="OQ65">
        <f ca="1">COUNTIF(OP$4:OP65, "Yes")</f>
        <v>3</v>
      </c>
      <c r="OR65" s="37">
        <f t="shared" ca="1" si="629"/>
        <v>644934.66796822043</v>
      </c>
      <c r="OS65" s="37">
        <f t="shared" ca="1" si="630"/>
        <v>17641.428887445483</v>
      </c>
      <c r="OT65" s="64">
        <f t="shared" ca="1" si="367"/>
        <v>662576.09685566591</v>
      </c>
      <c r="OU65" s="170" cm="1">
        <f t="array" aca="1" ref="OU65" ca="1">IF(MONTH($A65) = 1, _xlfn.LET(_xlpm.value, RAND(), _xlfn.IFS(_xlpm.value&lt;=0.6, 0.9/12, AND(_xlpm.value&gt;0.6, _xlpm.value&lt;=0.8), 0.36/12, _xlpm.value&gt;0.8, -0.06/12)), OU64)</f>
        <v>7.4999999999999997E-2</v>
      </c>
      <c r="OV65" t="str">
        <f t="shared" ca="1" si="962"/>
        <v>No</v>
      </c>
      <c r="OW65">
        <f ca="1">COUNTIF(OV$4:OV65, "Yes")</f>
        <v>2</v>
      </c>
      <c r="OX65" s="37">
        <f t="shared" ca="1" si="631"/>
        <v>558556.49648184562</v>
      </c>
      <c r="OY65" s="37">
        <f t="shared" ca="1" si="632"/>
        <v>18202.142029381386</v>
      </c>
      <c r="OZ65" s="64">
        <f t="shared" ca="1" si="371"/>
        <v>576758.63851122698</v>
      </c>
      <c r="PA65" s="170" cm="1">
        <f t="array" aca="1" ref="PA65" ca="1">IF(MONTH($A65) = 1, _xlfn.LET(_xlpm.value, RAND(), _xlfn.IFS(_xlpm.value&lt;=0.6, 0.9/12, AND(_xlpm.value&gt;0.6, _xlpm.value&lt;=0.8), 0.36/12, _xlpm.value&gt;0.8, -0.06/12)), PA64)</f>
        <v>-5.0000000000000001E-3</v>
      </c>
      <c r="PB65" t="str">
        <f t="shared" ca="1" si="963"/>
        <v>No</v>
      </c>
      <c r="PC65">
        <f ca="1">COUNTIF(PB$4:PB65, "Yes")</f>
        <v>4</v>
      </c>
      <c r="PD65" s="37">
        <f t="shared" ca="1" si="633"/>
        <v>264136.90174899908</v>
      </c>
      <c r="PE65" s="37">
        <f t="shared" ca="1" si="634"/>
        <v>21359.264889711179</v>
      </c>
      <c r="PF65" s="64">
        <f t="shared" ca="1" si="375"/>
        <v>285496.16663871025</v>
      </c>
      <c r="PG65" s="170" cm="1">
        <f t="array" aca="1" ref="PG65" ca="1">IF(MONTH($A65) = 1, _xlfn.LET(_xlpm.value, RAND(), _xlfn.IFS(_xlpm.value&lt;=0.6, 0.9/12, AND(_xlpm.value&gt;0.6, _xlpm.value&lt;=0.8), 0.36/12, _xlpm.value&gt;0.8, -0.06/12)), PG64)</f>
        <v>-5.0000000000000001E-3</v>
      </c>
      <c r="PH65" t="str">
        <f t="shared" ca="1" si="964"/>
        <v>Yes</v>
      </c>
      <c r="PI65">
        <f ca="1">COUNTIF(PH$4:PH65, "Yes")</f>
        <v>6</v>
      </c>
      <c r="PJ65" s="37">
        <f t="shared" ca="1" si="635"/>
        <v>167462.98434795355</v>
      </c>
      <c r="PK65" s="37">
        <f t="shared" ca="1" si="636"/>
        <v>28536.274810506104</v>
      </c>
      <c r="PL65" s="64">
        <f t="shared" ca="1" si="379"/>
        <v>195999.25915845967</v>
      </c>
      <c r="PM65" s="170" cm="1">
        <f t="array" aca="1" ref="PM65" ca="1">IF(MONTH($A65) = 1, _xlfn.LET(_xlpm.value, RAND(), _xlfn.IFS(_xlpm.value&lt;=0.6, 0.9/12, AND(_xlpm.value&gt;0.6, _xlpm.value&lt;=0.8), 0.36/12, _xlpm.value&gt;0.8, -0.06/12)), PM64)</f>
        <v>7.4999999999999997E-2</v>
      </c>
      <c r="PN65" t="str">
        <f t="shared" ca="1" si="965"/>
        <v>No</v>
      </c>
      <c r="PO65">
        <f ca="1">COUNTIF(PN$4:PN65, "Yes")</f>
        <v>2</v>
      </c>
      <c r="PP65" s="37">
        <f t="shared" ca="1" si="637"/>
        <v>420383.4983464714</v>
      </c>
      <c r="PQ65" s="37">
        <f t="shared" ca="1" si="638"/>
        <v>14249.806653624848</v>
      </c>
      <c r="PR65" s="64">
        <f t="shared" ca="1" si="383"/>
        <v>434633.30500009627</v>
      </c>
      <c r="PS65" s="170" cm="1">
        <f t="array" aca="1" ref="PS65" ca="1">IF(MONTH($A65) = 1, _xlfn.LET(_xlpm.value, RAND(), _xlfn.IFS(_xlpm.value&lt;=0.6, 0.9/12, AND(_xlpm.value&gt;0.6, _xlpm.value&lt;=0.8), 0.36/12, _xlpm.value&gt;0.8, -0.06/12)), PS64)</f>
        <v>0.03</v>
      </c>
      <c r="PT65" t="str">
        <f t="shared" ca="1" si="966"/>
        <v>No</v>
      </c>
      <c r="PU65">
        <f ca="1">COUNTIF(PT$4:PT65, "Yes")</f>
        <v>3</v>
      </c>
      <c r="PV65" s="37">
        <f t="shared" ca="1" si="639"/>
        <v>313628.99715441844</v>
      </c>
      <c r="PW65" s="37">
        <f t="shared" ca="1" si="640"/>
        <v>13862.076188977982</v>
      </c>
      <c r="PX65" s="64">
        <f t="shared" ca="1" si="387"/>
        <v>327491.07334339642</v>
      </c>
      <c r="PY65" s="170" cm="1">
        <f t="array" aca="1" ref="PY65" ca="1">IF(MONTH($A65) = 1, _xlfn.LET(_xlpm.value, RAND(), _xlfn.IFS(_xlpm.value&lt;=0.6, 0.9/12, AND(_xlpm.value&gt;0.6, _xlpm.value&lt;=0.8), 0.36/12, _xlpm.value&gt;0.8, -0.06/12)), PY64)</f>
        <v>7.4999999999999997E-2</v>
      </c>
      <c r="PZ65" t="str">
        <f t="shared" ca="1" si="967"/>
        <v>No</v>
      </c>
      <c r="QA65">
        <f ca="1">COUNTIF(PZ$4:PZ65, "Yes")</f>
        <v>4</v>
      </c>
      <c r="QB65" s="37">
        <f t="shared" ca="1" si="641"/>
        <v>1202476.0447603145</v>
      </c>
      <c r="QC65" s="37">
        <f t="shared" ca="1" si="642"/>
        <v>21491.909837109142</v>
      </c>
      <c r="QD65" s="64">
        <f t="shared" ca="1" si="391"/>
        <v>1223967.9545974236</v>
      </c>
      <c r="QE65" s="170" cm="1">
        <f t="array" aca="1" ref="QE65" ca="1">IF(MONTH($A65) = 1, _xlfn.LET(_xlpm.value, RAND(), _xlfn.IFS(_xlpm.value&lt;=0.6, 0.9/12, AND(_xlpm.value&gt;0.6, _xlpm.value&lt;=0.8), 0.36/12, _xlpm.value&gt;0.8, -0.06/12)), QE64)</f>
        <v>7.4999999999999997E-2</v>
      </c>
      <c r="QF65" t="str">
        <f t="shared" ca="1" si="968"/>
        <v>No</v>
      </c>
      <c r="QG65">
        <f ca="1">COUNTIF(QF$4:QF65, "Yes")</f>
        <v>1</v>
      </c>
      <c r="QH65" s="37">
        <f t="shared" ca="1" si="643"/>
        <v>836465.70273471484</v>
      </c>
      <c r="QI65" s="37">
        <f t="shared" ca="1" si="644"/>
        <v>7703.9010433333651</v>
      </c>
      <c r="QJ65" s="64">
        <f t="shared" ca="1" si="395"/>
        <v>844169.60377804819</v>
      </c>
      <c r="QK65" s="170" cm="1">
        <f t="array" aca="1" ref="QK65" ca="1">IF(MONTH($A65) = 1, _xlfn.LET(_xlpm.value, RAND(), _xlfn.IFS(_xlpm.value&lt;=0.6, 0.9/12, AND(_xlpm.value&gt;0.6, _xlpm.value&lt;=0.8), 0.36/12, _xlpm.value&gt;0.8, -0.06/12)), QK64)</f>
        <v>7.4999999999999997E-2</v>
      </c>
      <c r="QL65" t="str">
        <f t="shared" ca="1" si="969"/>
        <v>No</v>
      </c>
      <c r="QM65">
        <f ca="1">COUNTIF(QL$4:QL65, "Yes")</f>
        <v>4</v>
      </c>
      <c r="QN65" s="37">
        <f t="shared" ca="1" si="645"/>
        <v>244544.82658179061</v>
      </c>
      <c r="QO65" s="37">
        <f t="shared" ca="1" si="646"/>
        <v>33195.273561016103</v>
      </c>
      <c r="QP65" s="64">
        <f t="shared" ca="1" si="399"/>
        <v>277740.10014280671</v>
      </c>
      <c r="QQ65" s="170" cm="1">
        <f t="array" aca="1" ref="QQ65" ca="1">IF(MONTH($A65) = 1, _xlfn.LET(_xlpm.value, RAND(), _xlfn.IFS(_xlpm.value&lt;=0.6, 0.9/12, AND(_xlpm.value&gt;0.6, _xlpm.value&lt;=0.8), 0.36/12, _xlpm.value&gt;0.8, -0.06/12)), QQ64)</f>
        <v>7.4999999999999997E-2</v>
      </c>
      <c r="QR65" t="str">
        <f t="shared" ca="1" si="970"/>
        <v>No</v>
      </c>
      <c r="QS65">
        <f ca="1">COUNTIF(QR$4:QR65, "Yes")</f>
        <v>5</v>
      </c>
      <c r="QT65" s="37">
        <f t="shared" ca="1" si="647"/>
        <v>418251.13378988049</v>
      </c>
      <c r="QU65" s="37">
        <f t="shared" ca="1" si="648"/>
        <v>29141.878635059718</v>
      </c>
      <c r="QV65" s="64">
        <f t="shared" ca="1" si="403"/>
        <v>447393.01242494019</v>
      </c>
      <c r="QW65" s="170" cm="1">
        <f t="array" aca="1" ref="QW65" ca="1">IF(MONTH($A65) = 1, _xlfn.LET(_xlpm.value, RAND(), _xlfn.IFS(_xlpm.value&lt;=0.6, 0.9/12, AND(_xlpm.value&gt;0.6, _xlpm.value&lt;=0.8), 0.36/12, _xlpm.value&gt;0.8, -0.06/12)), QW64)</f>
        <v>7.4999999999999997E-2</v>
      </c>
      <c r="QX65" t="str">
        <f t="shared" ca="1" si="971"/>
        <v>No</v>
      </c>
      <c r="QY65">
        <f ca="1">COUNTIF(QX$4:QX65, "Yes")</f>
        <v>1</v>
      </c>
      <c r="QZ65" s="37">
        <f t="shared" ca="1" si="649"/>
        <v>1202508.856569225</v>
      </c>
      <c r="RA65" s="37">
        <f t="shared" ca="1" si="650"/>
        <v>7703.9010433333651</v>
      </c>
      <c r="RB65" s="64">
        <f t="shared" ca="1" si="407"/>
        <v>1210212.7576125583</v>
      </c>
      <c r="RC65" s="170" cm="1">
        <f t="array" aca="1" ref="RC65" ca="1">IF(MONTH($A65) = 1, _xlfn.LET(_xlpm.value, RAND(), _xlfn.IFS(_xlpm.value&lt;=0.6, 0.9/12, AND(_xlpm.value&gt;0.6, _xlpm.value&lt;=0.8), 0.36/12, _xlpm.value&gt;0.8, -0.06/12)), RC64)</f>
        <v>-5.0000000000000001E-3</v>
      </c>
      <c r="RD65" t="str">
        <f t="shared" ca="1" si="972"/>
        <v>No</v>
      </c>
      <c r="RE65">
        <f ca="1">COUNTIF(RD$4:RD65, "Yes")</f>
        <v>3</v>
      </c>
      <c r="RF65" s="37">
        <f t="shared" ca="1" si="651"/>
        <v>373039.18078344961</v>
      </c>
      <c r="RG65" s="37">
        <f t="shared" ca="1" si="652"/>
        <v>16916.568958312382</v>
      </c>
      <c r="RH65" s="64">
        <f t="shared" ca="1" si="411"/>
        <v>389955.749741762</v>
      </c>
      <c r="RI65" s="170" cm="1">
        <f t="array" aca="1" ref="RI65" ca="1">IF(MONTH($A65) = 1, _xlfn.LET(_xlpm.value, RAND(), _xlfn.IFS(_xlpm.value&lt;=0.6, 0.9/12, AND(_xlpm.value&gt;0.6, _xlpm.value&lt;=0.8), 0.36/12, _xlpm.value&gt;0.8, -0.06/12)), RI64)</f>
        <v>7.4999999999999997E-2</v>
      </c>
      <c r="RJ65" t="str">
        <f t="shared" ca="1" si="973"/>
        <v>No</v>
      </c>
      <c r="RK65">
        <f ca="1">COUNTIF(RJ$4:RJ65, "Yes")</f>
        <v>3</v>
      </c>
      <c r="RL65" s="37">
        <f t="shared" ca="1" si="653"/>
        <v>431066.53164925915</v>
      </c>
      <c r="RM65" s="37">
        <f t="shared" ca="1" si="654"/>
        <v>15914.147347023169</v>
      </c>
      <c r="RN65" s="64">
        <f t="shared" ca="1" si="415"/>
        <v>446980.67899628234</v>
      </c>
      <c r="RO65" s="170" cm="1">
        <f t="array" aca="1" ref="RO65" ca="1">IF(MONTH($A65) = 1, _xlfn.LET(_xlpm.value, RAND(), _xlfn.IFS(_xlpm.value&lt;=0.6, 0.9/12, AND(_xlpm.value&gt;0.6, _xlpm.value&lt;=0.8), 0.36/12, _xlpm.value&gt;0.8, -0.06/12)), RO64)</f>
        <v>7.4999999999999997E-2</v>
      </c>
      <c r="RP65" t="str">
        <f t="shared" ca="1" si="974"/>
        <v>No</v>
      </c>
      <c r="RQ65">
        <f ca="1">COUNTIF(RP$4:RP65, "Yes")</f>
        <v>3</v>
      </c>
      <c r="RR65" s="37">
        <f t="shared" ca="1" si="655"/>
        <v>678390.04291413771</v>
      </c>
      <c r="RS65" s="37">
        <f t="shared" ca="1" si="656"/>
        <v>11907.931002909687</v>
      </c>
      <c r="RT65" s="64">
        <f t="shared" ca="1" si="419"/>
        <v>690297.97391704738</v>
      </c>
      <c r="RU65" s="170" cm="1">
        <f t="array" aca="1" ref="RU65" ca="1">IF(MONTH($A65) = 1, _xlfn.LET(_xlpm.value, RAND(), _xlfn.IFS(_xlpm.value&lt;=0.6, 0.9/12, AND(_xlpm.value&gt;0.6, _xlpm.value&lt;=0.8), 0.36/12, _xlpm.value&gt;0.8, -0.06/12)), RU64)</f>
        <v>0.03</v>
      </c>
      <c r="RV65" t="str">
        <f t="shared" ca="1" si="975"/>
        <v>No</v>
      </c>
      <c r="RW65">
        <f ca="1">COUNTIF(RV$4:RV65, "Yes")</f>
        <v>3</v>
      </c>
      <c r="RX65" s="37">
        <f t="shared" ca="1" si="657"/>
        <v>716978.61741081602</v>
      </c>
      <c r="RY65" s="37">
        <f t="shared" ca="1" si="658"/>
        <v>15879.427088781616</v>
      </c>
      <c r="RZ65" s="64">
        <f t="shared" ca="1" si="423"/>
        <v>732858.04449959763</v>
      </c>
      <c r="SA65" s="170" cm="1">
        <f t="array" aca="1" ref="SA65" ca="1">IF(MONTH($A65) = 1, _xlfn.LET(_xlpm.value, RAND(), _xlfn.IFS(_xlpm.value&lt;=0.6, 0.9/12, AND(_xlpm.value&gt;0.6, _xlpm.value&lt;=0.8), 0.36/12, _xlpm.value&gt;0.8, -0.06/12)), SA64)</f>
        <v>7.4999999999999997E-2</v>
      </c>
      <c r="SB65" t="str">
        <f t="shared" ca="1" si="976"/>
        <v>No</v>
      </c>
      <c r="SC65">
        <f ca="1">COUNTIF(SB$4:SB65, "Yes")</f>
        <v>3</v>
      </c>
      <c r="SD65" s="37">
        <f t="shared" ca="1" si="659"/>
        <v>325848.16638582991</v>
      </c>
      <c r="SE65" s="37">
        <f t="shared" ca="1" si="660"/>
        <v>21941.181433474216</v>
      </c>
      <c r="SF65" s="64">
        <f t="shared" ca="1" si="427"/>
        <v>347789.34781930415</v>
      </c>
      <c r="SG65" s="170" cm="1">
        <f t="array" aca="1" ref="SG65" ca="1">IF(MONTH($A65) = 1, _xlfn.LET(_xlpm.value, RAND(), _xlfn.IFS(_xlpm.value&lt;=0.6, 0.9/12, AND(_xlpm.value&gt;0.6, _xlpm.value&lt;=0.8), 0.36/12, _xlpm.value&gt;0.8, -0.06/12)), SG64)</f>
        <v>0.03</v>
      </c>
      <c r="SH65" t="str">
        <f t="shared" ca="1" si="977"/>
        <v>No</v>
      </c>
      <c r="SI65">
        <f ca="1">COUNTIF(SH$4:SH65, "Yes")</f>
        <v>3</v>
      </c>
      <c r="SJ65" s="37">
        <f t="shared" ca="1" si="661"/>
        <v>366449.55457537348</v>
      </c>
      <c r="SK65" s="37">
        <f t="shared" ca="1" si="662"/>
        <v>10249.399398431857</v>
      </c>
      <c r="SL65" s="64">
        <f t="shared" ca="1" si="431"/>
        <v>376698.95397380536</v>
      </c>
      <c r="SM65" s="170" cm="1">
        <f t="array" aca="1" ref="SM65" ca="1">IF(MONTH($A65) = 1, _xlfn.LET(_xlpm.value, RAND(), _xlfn.IFS(_xlpm.value&lt;=0.6, 0.9/12, AND(_xlpm.value&gt;0.6, _xlpm.value&lt;=0.8), 0.36/12, _xlpm.value&gt;0.8, -0.06/12)), SM64)</f>
        <v>-5.0000000000000001E-3</v>
      </c>
      <c r="SN65" t="str">
        <f t="shared" ca="1" si="978"/>
        <v>No</v>
      </c>
      <c r="SO65">
        <f ca="1">COUNTIF(SN$4:SN65, "Yes")</f>
        <v>4</v>
      </c>
      <c r="SP65" s="37">
        <f t="shared" ca="1" si="663"/>
        <v>537616.32462046307</v>
      </c>
      <c r="SQ65" s="37">
        <f t="shared" ca="1" si="664"/>
        <v>25290.446341082945</v>
      </c>
      <c r="SR65" s="64">
        <f t="shared" ca="1" si="435"/>
        <v>562906.77096154599</v>
      </c>
      <c r="SS65" s="170" cm="1">
        <f t="array" aca="1" ref="SS65" ca="1">IF(MONTH($A65) = 1, _xlfn.LET(_xlpm.value, RAND(), _xlfn.IFS(_xlpm.value&lt;=0.6, 0.9/12, AND(_xlpm.value&gt;0.6, _xlpm.value&lt;=0.8), 0.36/12, _xlpm.value&gt;0.8, -0.06/12)), SS64)</f>
        <v>0.03</v>
      </c>
      <c r="ST65" t="str">
        <f t="shared" ca="1" si="979"/>
        <v>No</v>
      </c>
      <c r="SU65">
        <f ca="1">COUNTIF(ST$4:ST65, "Yes")</f>
        <v>2</v>
      </c>
      <c r="SV65" s="37">
        <f t="shared" ca="1" si="665"/>
        <v>943439.74330802541</v>
      </c>
      <c r="SW65" s="37">
        <f t="shared" ca="1" si="666"/>
        <v>10971.785533488042</v>
      </c>
      <c r="SX65" s="64">
        <f t="shared" ca="1" si="439"/>
        <v>954411.52884151344</v>
      </c>
      <c r="SY65" s="170" cm="1">
        <f t="array" aca="1" ref="SY65" ca="1">IF(MONTH($A65) = 1, _xlfn.LET(_xlpm.value, RAND(), _xlfn.IFS(_xlpm.value&lt;=0.6, 0.9/12, AND(_xlpm.value&gt;0.6, _xlpm.value&lt;=0.8), 0.36/12, _xlpm.value&gt;0.8, -0.06/12)), SY64)</f>
        <v>0.03</v>
      </c>
      <c r="SZ65" t="str">
        <f t="shared" ca="1" si="980"/>
        <v>No</v>
      </c>
      <c r="TA65">
        <f ca="1">COUNTIF(SZ$4:SZ65, "Yes")</f>
        <v>1</v>
      </c>
      <c r="TB65" s="37">
        <f t="shared" ca="1" si="667"/>
        <v>374269.4420708798</v>
      </c>
      <c r="TC65" s="37">
        <f t="shared" ca="1" si="668"/>
        <v>7868.2631517102191</v>
      </c>
      <c r="TD65" s="64">
        <f t="shared" ca="1" si="443"/>
        <v>382137.70522259001</v>
      </c>
      <c r="TE65" s="170" cm="1">
        <f t="array" aca="1" ref="TE65" ca="1">IF(MONTH($A65) = 1, _xlfn.LET(_xlpm.value, RAND(), _xlfn.IFS(_xlpm.value&lt;=0.6, 0.9/12, AND(_xlpm.value&gt;0.6, _xlpm.value&lt;=0.8), 0.36/12, _xlpm.value&gt;0.8, -0.06/12)), TE64)</f>
        <v>7.4999999999999997E-2</v>
      </c>
      <c r="TF65" t="str">
        <f t="shared" ca="1" si="981"/>
        <v>No</v>
      </c>
      <c r="TG65">
        <f ca="1">COUNTIF(TF$4:TF65, "Yes")</f>
        <v>2</v>
      </c>
      <c r="TH65" s="37">
        <f t="shared" ca="1" si="669"/>
        <v>741523.32756711496</v>
      </c>
      <c r="TI65" s="37">
        <f t="shared" ca="1" si="670"/>
        <v>17929.670482696158</v>
      </c>
      <c r="TJ65" s="64">
        <f t="shared" ca="1" si="447"/>
        <v>759452.99804981111</v>
      </c>
      <c r="TK65" s="170" cm="1">
        <f t="array" aca="1" ref="TK65" ca="1">IF(MONTH($A65) = 1, _xlfn.LET(_xlpm.value, RAND(), _xlfn.IFS(_xlpm.value&lt;=0.6, 0.9/12, AND(_xlpm.value&gt;0.6, _xlpm.value&lt;=0.8), 0.36/12, _xlpm.value&gt;0.8, -0.06/12)), TK64)</f>
        <v>0.03</v>
      </c>
      <c r="TL65" t="str">
        <f t="shared" ca="1" si="982"/>
        <v>No</v>
      </c>
      <c r="TM65">
        <f ca="1">COUNTIF(TL$4:TL65, "Yes")</f>
        <v>2</v>
      </c>
      <c r="TN65" s="37">
        <f t="shared" ca="1" si="671"/>
        <v>1542396.9469730568</v>
      </c>
      <c r="TO65" s="37">
        <f t="shared" ca="1" si="672"/>
        <v>13514.039418840486</v>
      </c>
      <c r="TP65" s="64">
        <f t="shared" ca="1" si="451"/>
        <v>1555910.9863918973</v>
      </c>
      <c r="TQ65" s="170" cm="1">
        <f t="array" aca="1" ref="TQ65" ca="1">IF(MONTH($A65) = 1, _xlfn.LET(_xlpm.value, RAND(), _xlfn.IFS(_xlpm.value&lt;=0.6, 0.9/12, AND(_xlpm.value&gt;0.6, _xlpm.value&lt;=0.8), 0.36/12, _xlpm.value&gt;0.8, -0.06/12)), TQ64)</f>
        <v>-5.0000000000000001E-3</v>
      </c>
      <c r="TR65" t="str">
        <f t="shared" ca="1" si="983"/>
        <v>No</v>
      </c>
      <c r="TS65">
        <f ca="1">COUNTIF(TR$4:TR65, "Yes")</f>
        <v>1</v>
      </c>
      <c r="TT65" s="37">
        <f t="shared" ca="1" si="673"/>
        <v>296454.30152370792</v>
      </c>
      <c r="TU65" s="37">
        <f t="shared" ca="1" si="674"/>
        <v>1161.3222463176548</v>
      </c>
      <c r="TV65" s="64">
        <f t="shared" ca="1" si="455"/>
        <v>297615.62377002556</v>
      </c>
      <c r="TW65" s="170" cm="1">
        <f t="array" aca="1" ref="TW65" ca="1">IF(MONTH($A65) = 1, _xlfn.LET(_xlpm.value, RAND(), _xlfn.IFS(_xlpm.value&lt;=0.6, 0.9/12, AND(_xlpm.value&gt;0.6, _xlpm.value&lt;=0.8), 0.36/12, _xlpm.value&gt;0.8, -0.06/12)), TW64)</f>
        <v>7.4999999999999997E-2</v>
      </c>
      <c r="TX65" t="str">
        <f t="shared" ca="1" si="984"/>
        <v>No</v>
      </c>
      <c r="TY65">
        <f ca="1">COUNTIF(TX$4:TX65, "Yes")</f>
        <v>4</v>
      </c>
      <c r="TZ65" s="37">
        <f t="shared" ca="1" si="675"/>
        <v>1193584.8871622668</v>
      </c>
      <c r="UA65" s="37">
        <f t="shared" ca="1" si="676"/>
        <v>21631.795573997606</v>
      </c>
      <c r="UB65" s="64">
        <f t="shared" ca="1" si="459"/>
        <v>1215216.6827362643</v>
      </c>
      <c r="UC65" s="170" cm="1">
        <f t="array" aca="1" ref="UC65" ca="1">IF(MONTH($A65) = 1, _xlfn.LET(_xlpm.value, RAND(), _xlfn.IFS(_xlpm.value&lt;=0.6, 0.9/12, AND(_xlpm.value&gt;0.6, _xlpm.value&lt;=0.8), 0.36/12, _xlpm.value&gt;0.8, -0.06/12)), UC64)</f>
        <v>7.4999999999999997E-2</v>
      </c>
      <c r="UD65" t="str">
        <f t="shared" ca="1" si="985"/>
        <v>No</v>
      </c>
      <c r="UE65">
        <f ca="1">COUNTIF(UD$4:UD65, "Yes")</f>
        <v>4</v>
      </c>
      <c r="UF65" s="37">
        <f t="shared" ca="1" si="677"/>
        <v>410210.25837678206</v>
      </c>
      <c r="UG65" s="37">
        <f t="shared" ca="1" si="678"/>
        <v>31134.740986928664</v>
      </c>
      <c r="UH65" s="64">
        <f t="shared" ca="1" si="463"/>
        <v>441344.99936371075</v>
      </c>
      <c r="UI65" s="170" cm="1">
        <f t="array" aca="1" ref="UI65" ca="1">IF(MONTH($A65) = 1, _xlfn.LET(_xlpm.value, RAND(), _xlfn.IFS(_xlpm.value&lt;=0.6, 0.9/12, AND(_xlpm.value&gt;0.6, _xlpm.value&lt;=0.8), 0.36/12, _xlpm.value&gt;0.8, -0.06/12)), UI64)</f>
        <v>7.4999999999999997E-2</v>
      </c>
      <c r="UJ65" t="str">
        <f t="shared" ca="1" si="986"/>
        <v>No</v>
      </c>
      <c r="UK65">
        <f ca="1">COUNTIF(UJ$4:UJ65, "Yes")</f>
        <v>3</v>
      </c>
      <c r="UL65" s="37">
        <f t="shared" ca="1" si="679"/>
        <v>698301.40179485257</v>
      </c>
      <c r="UM65" s="37">
        <f t="shared" ca="1" si="680"/>
        <v>19317.433909548879</v>
      </c>
      <c r="UN65" s="64">
        <f t="shared" ca="1" si="467"/>
        <v>717618.83570440148</v>
      </c>
      <c r="UO65" s="170" cm="1">
        <f t="array" aca="1" ref="UO65" ca="1">IF(MONTH($A65) = 1, _xlfn.LET(_xlpm.value, RAND(), _xlfn.IFS(_xlpm.value&lt;=0.6, 0.9/12, AND(_xlpm.value&gt;0.6, _xlpm.value&lt;=0.8), 0.36/12, _xlpm.value&gt;0.8, -0.06/12)), UO64)</f>
        <v>7.4999999999999997E-2</v>
      </c>
      <c r="UP65" t="str">
        <f t="shared" ca="1" si="987"/>
        <v>No</v>
      </c>
      <c r="UQ65">
        <f ca="1">COUNTIF(UP$4:UP65, "Yes")</f>
        <v>3</v>
      </c>
      <c r="UR65" s="37">
        <f t="shared" ca="1" si="681"/>
        <v>594148.93300605146</v>
      </c>
      <c r="US65" s="37">
        <f t="shared" ca="1" si="682"/>
        <v>15877.958759700821</v>
      </c>
      <c r="UT65" s="64">
        <f t="shared" ca="1" si="471"/>
        <v>610026.89176575234</v>
      </c>
      <c r="UU65" s="170" cm="1">
        <f t="array" aca="1" ref="UU65" ca="1">IF(MONTH($A65) = 1, _xlfn.LET(_xlpm.value, RAND(), _xlfn.IFS(_xlpm.value&lt;=0.6, 0.9/12, AND(_xlpm.value&gt;0.6, _xlpm.value&lt;=0.8), 0.36/12, _xlpm.value&gt;0.8, -0.06/12)), UU64)</f>
        <v>7.4999999999999997E-2</v>
      </c>
      <c r="UV65" t="str">
        <f t="shared" ca="1" si="988"/>
        <v>No</v>
      </c>
      <c r="UW65">
        <f ca="1">COUNTIF(UV$4:UV65, "Yes")</f>
        <v>5</v>
      </c>
      <c r="UX65" s="37">
        <f t="shared" ca="1" si="683"/>
        <v>215640.78141677222</v>
      </c>
      <c r="UY65" s="37">
        <f t="shared" ca="1" si="684"/>
        <v>35433.430321753716</v>
      </c>
      <c r="UZ65" s="64">
        <f t="shared" ca="1" si="475"/>
        <v>251074.21173852595</v>
      </c>
      <c r="VA65" s="170" cm="1">
        <f t="array" aca="1" ref="VA65" ca="1">IF(MONTH($A65) = 1, _xlfn.LET(_xlpm.value, RAND(), _xlfn.IFS(_xlpm.value&lt;=0.6, 0.9/12, AND(_xlpm.value&gt;0.6, _xlpm.value&lt;=0.8), 0.36/12, _xlpm.value&gt;0.8, -0.06/12)), VA64)</f>
        <v>7.4999999999999997E-2</v>
      </c>
      <c r="VB65" t="str">
        <f t="shared" ca="1" si="989"/>
        <v>No</v>
      </c>
      <c r="VC65">
        <f ca="1">COUNTIF(VB$4:VB65, "Yes")</f>
        <v>1</v>
      </c>
      <c r="VD65" s="37">
        <f t="shared" ca="1" si="685"/>
        <v>852070.55809186981</v>
      </c>
      <c r="VE65" s="37">
        <f t="shared" ca="1" si="686"/>
        <v>781.16325357563528</v>
      </c>
      <c r="VF65" s="64">
        <f t="shared" ca="1" si="479"/>
        <v>852851.72134544549</v>
      </c>
      <c r="VG65" s="170" cm="1">
        <f t="array" aca="1" ref="VG65" ca="1">IF(MONTH($A65) = 1, _xlfn.LET(_xlpm.value, RAND(), _xlfn.IFS(_xlpm.value&lt;=0.6, 0.9/12, AND(_xlpm.value&gt;0.6, _xlpm.value&lt;=0.8), 0.36/12, _xlpm.value&gt;0.8, -0.06/12)), VG64)</f>
        <v>7.4999999999999997E-2</v>
      </c>
      <c r="VH65" t="str">
        <f t="shared" ca="1" si="990"/>
        <v>Yes</v>
      </c>
      <c r="VI65">
        <f ca="1">COUNTIF(VH$4:VH65, "Yes")</f>
        <v>2</v>
      </c>
      <c r="VJ65" s="37">
        <f t="shared" ca="1" si="687"/>
        <v>457591.54619109834</v>
      </c>
      <c r="VK65" s="37">
        <f t="shared" ca="1" si="688"/>
        <v>5321.1625409043581</v>
      </c>
      <c r="VL65" s="64">
        <f t="shared" ca="1" si="483"/>
        <v>462912.70873200271</v>
      </c>
      <c r="VM65" s="170" cm="1">
        <f t="array" aca="1" ref="VM65" ca="1">IF(MONTH($A65) = 1, _xlfn.LET(_xlpm.value, RAND(), _xlfn.IFS(_xlpm.value&lt;=0.6, 0.9/12, AND(_xlpm.value&gt;0.6, _xlpm.value&lt;=0.8), 0.36/12, _xlpm.value&gt;0.8, -0.06/12)), VM64)</f>
        <v>7.4999999999999997E-2</v>
      </c>
      <c r="VN65" t="str">
        <f t="shared" ca="1" si="991"/>
        <v>No</v>
      </c>
      <c r="VO65">
        <f ca="1">COUNTIF(VN$4:VN65, "Yes")</f>
        <v>3</v>
      </c>
      <c r="VP65" s="37">
        <f t="shared" ca="1" si="689"/>
        <v>421212.309939812</v>
      </c>
      <c r="VQ65" s="37">
        <f t="shared" ca="1" si="690"/>
        <v>14376.048212110603</v>
      </c>
      <c r="VR65" s="64">
        <f t="shared" ca="1" si="487"/>
        <v>435588.35815192258</v>
      </c>
      <c r="VS65" s="170" cm="1">
        <f t="array" aca="1" ref="VS65" ca="1">IF(MONTH($A65) = 1, _xlfn.LET(_xlpm.value, RAND(), _xlfn.IFS(_xlpm.value&lt;=0.6, 0.9/12, AND(_xlpm.value&gt;0.6, _xlpm.value&lt;=0.8), 0.36/12, _xlpm.value&gt;0.8, -0.06/12)), VS64)</f>
        <v>7.4999999999999997E-2</v>
      </c>
      <c r="VT65" t="str">
        <f t="shared" ca="1" si="992"/>
        <v>No</v>
      </c>
      <c r="VU65">
        <f ca="1">COUNTIF(VT$4:VT65, "Yes")</f>
        <v>3</v>
      </c>
      <c r="VV65" s="37">
        <f t="shared" ca="1" si="691"/>
        <v>264510.00119089044</v>
      </c>
      <c r="VW65" s="37">
        <f t="shared" ca="1" si="692"/>
        <v>16844.582724831733</v>
      </c>
      <c r="VX65" s="64">
        <f t="shared" ca="1" si="491"/>
        <v>281354.58391572215</v>
      </c>
      <c r="VY65" s="170" cm="1">
        <f t="array" aca="1" ref="VY65" ca="1">IF(MONTH($A65) = 1, _xlfn.LET(_xlpm.value, RAND(), _xlfn.IFS(_xlpm.value&lt;=0.6, 0.9/12, AND(_xlpm.value&gt;0.6, _xlpm.value&lt;=0.8), 0.36/12, _xlpm.value&gt;0.8, -0.06/12)), VY64)</f>
        <v>-5.0000000000000001E-3</v>
      </c>
      <c r="VZ65" t="str">
        <f t="shared" ca="1" si="993"/>
        <v>No</v>
      </c>
      <c r="WA65">
        <f ca="1">COUNTIF(VZ$4:VZ65, "Yes")</f>
        <v>5</v>
      </c>
      <c r="WB65" s="37">
        <f t="shared" ca="1" si="693"/>
        <v>615817.57793330948</v>
      </c>
      <c r="WC65" s="37">
        <f t="shared" ca="1" si="694"/>
        <v>22781.19082895192</v>
      </c>
      <c r="WD65" s="64">
        <f t="shared" ca="1" si="495"/>
        <v>638598.76876226137</v>
      </c>
      <c r="WE65" s="14"/>
      <c r="WH65" s="37"/>
      <c r="WI65" s="37"/>
      <c r="WJ65" s="1"/>
      <c r="WK65" s="14"/>
      <c r="WN65" s="37"/>
      <c r="WO65" s="37"/>
      <c r="WP65" s="1"/>
      <c r="WQ65" s="14"/>
      <c r="WT65" s="37"/>
      <c r="WU65" s="37"/>
      <c r="WV65" s="1"/>
      <c r="WW65" s="14"/>
      <c r="WZ65" s="37"/>
      <c r="XA65" s="37"/>
      <c r="XB65" s="1"/>
      <c r="XC65" s="14"/>
      <c r="XF65" s="37"/>
      <c r="XG65" s="37"/>
      <c r="XH65" s="1"/>
      <c r="XI65" s="14"/>
      <c r="XL65" s="37"/>
      <c r="XM65" s="37"/>
      <c r="XN65" s="1"/>
      <c r="XO65" s="14"/>
      <c r="XR65" s="37"/>
      <c r="XS65" s="37"/>
      <c r="XT65" s="1"/>
      <c r="XU65" s="14"/>
      <c r="XX65" s="37"/>
      <c r="XY65" s="37"/>
      <c r="XZ65" s="1"/>
      <c r="YA65" s="14"/>
      <c r="YD65" s="37"/>
      <c r="YE65" s="37"/>
      <c r="YF65" s="1"/>
      <c r="YG65" s="14"/>
      <c r="YJ65" s="37"/>
      <c r="YK65" s="37"/>
      <c r="YL65" s="1"/>
      <c r="YM65" s="14"/>
      <c r="YP65" s="37"/>
      <c r="YQ65" s="37"/>
      <c r="YR65" s="1"/>
      <c r="YS65" s="14"/>
      <c r="YV65" s="37"/>
      <c r="YW65" s="37"/>
      <c r="YX65" s="1"/>
      <c r="YY65" s="14"/>
      <c r="ZB65" s="37"/>
      <c r="ZC65" s="37"/>
      <c r="ZD65" s="1"/>
      <c r="ZE65" s="14"/>
      <c r="ZH65" s="37"/>
      <c r="ZI65" s="37"/>
      <c r="ZJ65" s="1"/>
      <c r="ZK65" s="14"/>
      <c r="ZN65" s="37"/>
      <c r="ZO65" s="37"/>
      <c r="ZP65" s="1"/>
      <c r="ZQ65" s="14"/>
      <c r="ZT65" s="37"/>
      <c r="ZU65" s="37"/>
      <c r="ZV65" s="1"/>
      <c r="ZW65" s="14"/>
      <c r="ZZ65" s="37"/>
      <c r="AAA65" s="37"/>
      <c r="AAB65" s="1"/>
      <c r="AAC65" s="14"/>
      <c r="AAF65" s="37"/>
      <c r="AAG65" s="37"/>
      <c r="AAH65" s="1"/>
      <c r="AAI65" s="14"/>
      <c r="AAL65" s="37"/>
      <c r="AAM65" s="37"/>
      <c r="AAN65" s="1"/>
      <c r="AAO65" s="14"/>
      <c r="AAR65" s="37"/>
      <c r="AAS65" s="37"/>
      <c r="AAT65" s="1"/>
      <c r="AAU65" s="14"/>
      <c r="AAX65" s="37"/>
      <c r="AAY65" s="37"/>
      <c r="AAZ65" s="1"/>
      <c r="ABA65" s="14"/>
      <c r="ABD65" s="37"/>
      <c r="ABE65" s="37"/>
      <c r="ABF65" s="1"/>
      <c r="ABG65" s="14"/>
      <c r="ABJ65" s="37"/>
      <c r="ABK65" s="37"/>
      <c r="ABL65" s="1"/>
      <c r="ABM65" s="14"/>
      <c r="ABP65" s="37"/>
      <c r="ABQ65" s="37"/>
      <c r="ABR65" s="1"/>
      <c r="ABS65" s="14"/>
      <c r="ABV65" s="37"/>
      <c r="ABW65" s="37"/>
      <c r="ABX65" s="1"/>
      <c r="ABY65" s="14"/>
      <c r="ACB65" s="37"/>
      <c r="ACC65" s="37"/>
      <c r="ACD65" s="1"/>
      <c r="ACE65" s="14"/>
      <c r="ACH65" s="37"/>
      <c r="ACI65" s="37"/>
      <c r="ACJ65" s="1"/>
      <c r="ACK65" s="14"/>
      <c r="ACN65" s="37"/>
      <c r="ACO65" s="37"/>
      <c r="ACP65" s="1"/>
      <c r="ACQ65" s="14"/>
      <c r="ACT65" s="37"/>
      <c r="ACU65" s="37"/>
      <c r="ACV65" s="1"/>
      <c r="ACW65" s="14"/>
      <c r="ACZ65" s="37"/>
      <c r="ADA65" s="37"/>
      <c r="ADB65" s="1"/>
      <c r="ADC65" s="14"/>
      <c r="ADF65" s="37"/>
      <c r="ADG65" s="37"/>
      <c r="ADH65" s="1"/>
      <c r="ADI65" s="14"/>
      <c r="ADL65" s="37"/>
      <c r="ADM65" s="37"/>
      <c r="ADN65" s="1"/>
      <c r="ADO65" s="14"/>
      <c r="ADR65" s="37"/>
      <c r="ADS65" s="37"/>
      <c r="ADT65" s="1"/>
      <c r="ADU65" s="14"/>
      <c r="ADX65" s="37"/>
      <c r="ADY65" s="37"/>
      <c r="ADZ65" s="1"/>
      <c r="AEA65" s="14"/>
      <c r="AED65" s="37"/>
      <c r="AEE65" s="37"/>
      <c r="AEF65" s="1"/>
      <c r="AEG65" s="14"/>
      <c r="AEJ65" s="37"/>
      <c r="AEK65" s="37"/>
      <c r="AEL65" s="1"/>
      <c r="AEM65" s="14"/>
      <c r="AEP65" s="37"/>
      <c r="AEQ65" s="37"/>
      <c r="AER65" s="1"/>
      <c r="AES65" s="14"/>
      <c r="AEV65" s="37"/>
      <c r="AEW65" s="37"/>
      <c r="AEX65" s="1"/>
      <c r="AEY65" s="14"/>
      <c r="AFB65" s="37"/>
      <c r="AFC65" s="37"/>
      <c r="AFD65" s="1"/>
      <c r="AFE65" s="14"/>
      <c r="AFH65" s="37"/>
      <c r="AFI65" s="37"/>
      <c r="AFJ65" s="1"/>
      <c r="AFK65" s="14"/>
      <c r="AFN65" s="37"/>
      <c r="AFO65" s="37"/>
      <c r="AFP65" s="1"/>
      <c r="AFQ65" s="14"/>
      <c r="AFT65" s="37"/>
      <c r="AFU65" s="37"/>
      <c r="AFV65" s="1"/>
      <c r="AFW65" s="14"/>
      <c r="AFZ65" s="37"/>
      <c r="AGA65" s="37"/>
      <c r="AGB65" s="1"/>
      <c r="AGC65" s="14"/>
      <c r="AGF65" s="37"/>
      <c r="AGG65" s="37"/>
      <c r="AGH65" s="1"/>
      <c r="AGI65" s="14"/>
      <c r="AGL65" s="37"/>
      <c r="AGM65" s="37"/>
      <c r="AGN65" s="1"/>
      <c r="AGO65" s="14"/>
      <c r="AGR65" s="37"/>
      <c r="AGS65" s="37"/>
      <c r="AGT65" s="1"/>
      <c r="AGU65" s="14"/>
      <c r="AGX65" s="37"/>
      <c r="AGY65" s="37"/>
      <c r="AGZ65" s="1"/>
      <c r="AHA65" s="14"/>
      <c r="AHD65" s="37"/>
      <c r="AHE65" s="37"/>
      <c r="AHF65" s="1"/>
      <c r="AHG65" s="14"/>
      <c r="AHJ65" s="37"/>
      <c r="AHK65" s="37"/>
      <c r="AHL65" s="1"/>
      <c r="AHM65" s="14"/>
      <c r="AHP65" s="37"/>
      <c r="AHQ65" s="37"/>
      <c r="AHR65" s="1"/>
      <c r="AHS65" s="14"/>
      <c r="AHV65" s="37"/>
      <c r="AHW65" s="37"/>
      <c r="AHX65" s="1"/>
      <c r="AHY65" s="14"/>
      <c r="AIB65" s="37"/>
      <c r="AIC65" s="37"/>
      <c r="AID65" s="1"/>
      <c r="AIE65" s="14"/>
      <c r="AIH65" s="37"/>
      <c r="AII65" s="37"/>
      <c r="AIJ65" s="1"/>
      <c r="AIK65" s="14"/>
      <c r="AIN65" s="37"/>
      <c r="AIO65" s="37"/>
      <c r="AIP65" s="1"/>
      <c r="AIQ65" s="14"/>
      <c r="AIT65" s="37"/>
      <c r="AIU65" s="37"/>
      <c r="AIV65" s="1"/>
      <c r="AIW65" s="14"/>
      <c r="AIZ65" s="37"/>
      <c r="AJA65" s="37"/>
      <c r="AJB65" s="1"/>
      <c r="AJC65" s="14"/>
      <c r="AJF65" s="37"/>
      <c r="AJG65" s="37"/>
      <c r="AJH65" s="1"/>
      <c r="AJI65" s="14"/>
      <c r="AJL65" s="37"/>
      <c r="AJM65" s="37"/>
      <c r="AJN65" s="1"/>
      <c r="AJO65" s="14"/>
      <c r="AJR65" s="37"/>
      <c r="AJS65" s="37"/>
      <c r="AJT65" s="1"/>
      <c r="AJU65" s="14"/>
      <c r="AJX65" s="37"/>
      <c r="AJY65" s="37"/>
      <c r="AJZ65" s="1"/>
      <c r="AKA65" s="14"/>
      <c r="AKD65" s="37"/>
      <c r="AKE65" s="37"/>
      <c r="AKF65" s="1"/>
      <c r="AKG65" s="14"/>
      <c r="AKJ65" s="37"/>
      <c r="AKK65" s="37"/>
      <c r="AKL65" s="1"/>
      <c r="AKM65" s="14"/>
      <c r="AKP65" s="37"/>
      <c r="AKQ65" s="37"/>
      <c r="AKR65" s="1"/>
      <c r="AKS65" s="14"/>
      <c r="AKV65" s="37"/>
      <c r="AKW65" s="37"/>
      <c r="AKX65" s="1"/>
      <c r="AKY65" s="14"/>
      <c r="ALB65" s="37"/>
      <c r="ALC65" s="37"/>
      <c r="ALD65" s="1"/>
      <c r="ALE65" s="14"/>
      <c r="ALH65" s="37"/>
      <c r="ALI65" s="37"/>
      <c r="ALJ65" s="1"/>
      <c r="ALK65" s="14"/>
      <c r="ALN65" s="37"/>
      <c r="ALO65" s="37"/>
      <c r="ALP65" s="1"/>
      <c r="ALQ65" s="14"/>
      <c r="ALT65" s="37"/>
      <c r="ALU65" s="37"/>
      <c r="ALV65" s="1"/>
      <c r="ALW65" s="14"/>
      <c r="ALZ65" s="37"/>
      <c r="AMA65" s="37"/>
      <c r="AMB65" s="1"/>
      <c r="AMC65" s="14"/>
      <c r="AMF65" s="37"/>
      <c r="AMG65" s="37"/>
      <c r="AMH65" s="1"/>
      <c r="AMI65" s="14"/>
      <c r="AML65" s="37"/>
      <c r="AMM65" s="37"/>
      <c r="AMN65" s="1"/>
      <c r="AMO65" s="14"/>
      <c r="AMR65" s="37"/>
      <c r="AMS65" s="37"/>
      <c r="AMT65" s="1"/>
      <c r="AMU65" s="14"/>
      <c r="AMX65" s="37"/>
      <c r="AMY65" s="37"/>
      <c r="AMZ65" s="1"/>
      <c r="ANA65" s="14"/>
      <c r="AND65" s="37"/>
      <c r="ANE65" s="37"/>
      <c r="ANF65" s="1"/>
      <c r="ANG65" s="14"/>
      <c r="ANJ65" s="37"/>
      <c r="ANK65" s="37"/>
      <c r="ANL65" s="1"/>
      <c r="ANM65" s="14"/>
      <c r="ANP65" s="37"/>
      <c r="ANQ65" s="37"/>
      <c r="ANR65" s="1"/>
      <c r="ANS65" s="14"/>
      <c r="ANV65" s="37"/>
      <c r="ANW65" s="37"/>
      <c r="ANX65" s="1"/>
      <c r="ANY65" s="14"/>
      <c r="AOB65" s="37"/>
      <c r="AOC65" s="37"/>
      <c r="AOD65" s="1"/>
      <c r="AOE65" s="14"/>
      <c r="AOH65" s="37"/>
      <c r="AOI65" s="37"/>
      <c r="AOJ65" s="1"/>
      <c r="AOK65" s="14"/>
      <c r="AON65" s="37"/>
      <c r="AOO65" s="37"/>
      <c r="AOP65" s="1"/>
      <c r="AOQ65" s="14"/>
      <c r="AOT65" s="37"/>
      <c r="AOU65" s="37"/>
      <c r="AOV65" s="1"/>
      <c r="AOW65" s="14"/>
      <c r="AOZ65" s="37"/>
      <c r="APA65" s="37"/>
      <c r="APB65" s="1"/>
      <c r="APC65" s="14"/>
      <c r="APF65" s="37"/>
      <c r="APG65" s="37"/>
      <c r="APH65" s="1"/>
      <c r="API65" s="14"/>
      <c r="APL65" s="37"/>
      <c r="APM65" s="37"/>
      <c r="APN65" s="1"/>
      <c r="APO65" s="14"/>
      <c r="APR65" s="37"/>
      <c r="APS65" s="37"/>
      <c r="APT65" s="1"/>
      <c r="APU65" s="14"/>
      <c r="APX65" s="37"/>
      <c r="APY65" s="37"/>
      <c r="APZ65" s="1"/>
      <c r="AQA65" s="14"/>
      <c r="AQD65" s="37"/>
      <c r="AQE65" s="37"/>
      <c r="AQF65" s="1"/>
      <c r="AQG65" s="14"/>
      <c r="AQJ65" s="37"/>
      <c r="AQK65" s="37"/>
      <c r="AQL65" s="1"/>
      <c r="AQM65" s="14"/>
      <c r="AQP65" s="37"/>
      <c r="AQQ65" s="37"/>
      <c r="AQR65" s="1"/>
      <c r="AQS65" s="14"/>
      <c r="AQV65" s="37"/>
      <c r="AQW65" s="37"/>
      <c r="AQX65" s="1"/>
    </row>
    <row r="66" spans="1:1023 1026:1142" x14ac:dyDescent="0.2">
      <c r="A66" s="5">
        <v>47208</v>
      </c>
      <c r="B66" s="1">
        <v>2007.3383664000007</v>
      </c>
      <c r="C66" s="170" cm="1">
        <f t="array" aca="1" ref="C66" ca="1">IF(MONTH($A66) = 1, _xlfn.LET(_xlpm.value, RAND(), _xlfn.IFS(_xlpm.value&lt;=0.6, 0.9/12, AND(_xlpm.value&gt;0.6, _xlpm.value&lt;=0.8), 0.36/12, _xlpm.value&gt;0.8, -0.06/12)), C65)</f>
        <v>-5.0000000000000001E-3</v>
      </c>
      <c r="D66" t="str">
        <f t="shared" ca="1" si="496"/>
        <v>No</v>
      </c>
      <c r="E66">
        <f ca="1">COUNTIF(D$4:D66, "Yes")</f>
        <v>3</v>
      </c>
      <c r="F66" s="37">
        <f t="shared" ca="1" si="695"/>
        <v>169422.96444845578</v>
      </c>
      <c r="G66" s="37">
        <f t="shared" ca="1" si="696"/>
        <v>19539.995109946587</v>
      </c>
      <c r="H66" s="64">
        <f t="shared" ca="1" si="99"/>
        <v>188962.95955840236</v>
      </c>
      <c r="I66" s="170" cm="1">
        <f t="array" aca="1" ref="I66" ca="1">IF(MONTH($A66) = 1, _xlfn.LET(_xlpm.value, RAND(), _xlfn.IFS(_xlpm.value&lt;=0.6, 0.9/12, AND(_xlpm.value&gt;0.6, _xlpm.value&lt;=0.8), 0.36/12, _xlpm.value&gt;0.8, -0.06/12)), I65)</f>
        <v>7.4999999999999997E-2</v>
      </c>
      <c r="J66" t="str">
        <f t="shared" ca="1" si="895"/>
        <v>No</v>
      </c>
      <c r="K66">
        <f ca="1">COUNTIF(J$4:J66, "Yes")</f>
        <v>4</v>
      </c>
      <c r="L66" s="37">
        <f t="shared" ca="1" si="497"/>
        <v>359728.98316579964</v>
      </c>
      <c r="M66" s="37">
        <f t="shared" ca="1" si="498"/>
        <v>24690.244780268011</v>
      </c>
      <c r="N66" s="64">
        <f t="shared" ca="1" si="103"/>
        <v>384419.22794606764</v>
      </c>
      <c r="O66" s="170" cm="1">
        <f t="array" aca="1" ref="O66" ca="1">IF(MONTH($A66) = 1, _xlfn.LET(_xlpm.value, RAND(), _xlfn.IFS(_xlpm.value&lt;=0.6, 0.9/12, AND(_xlpm.value&gt;0.6, _xlpm.value&lt;=0.8), 0.36/12, _xlpm.value&gt;0.8, -0.06/12)), O65)</f>
        <v>7.4999999999999997E-2</v>
      </c>
      <c r="P66" t="str">
        <f t="shared" ca="1" si="896"/>
        <v>No</v>
      </c>
      <c r="Q66">
        <f ca="1">COUNTIF(P$4:P66, "Yes")</f>
        <v>3</v>
      </c>
      <c r="R66" s="37">
        <f t="shared" ca="1" si="499"/>
        <v>694633.28769896796</v>
      </c>
      <c r="S66" s="37">
        <f t="shared" ca="1" si="500"/>
        <v>16745.749765192126</v>
      </c>
      <c r="T66" s="64">
        <f t="shared" ca="1" si="107"/>
        <v>711379.03746416012</v>
      </c>
      <c r="U66" s="170" cm="1">
        <f t="array" aca="1" ref="U66" ca="1">IF(MONTH($A66) = 1, _xlfn.LET(_xlpm.value, RAND(), _xlfn.IFS(_xlpm.value&lt;=0.6, 0.9/12, AND(_xlpm.value&gt;0.6, _xlpm.value&lt;=0.8), 0.36/12, _xlpm.value&gt;0.8, -0.06/12)), U65)</f>
        <v>7.4999999999999997E-2</v>
      </c>
      <c r="V66" t="str">
        <f t="shared" ca="1" si="897"/>
        <v>No</v>
      </c>
      <c r="W66">
        <f ca="1">COUNTIF(V$4:V66, "Yes")</f>
        <v>4</v>
      </c>
      <c r="X66" s="37">
        <f t="shared" ca="1" si="501"/>
        <v>921544.49500306195</v>
      </c>
      <c r="Y66" s="37">
        <f t="shared" ca="1" si="502"/>
        <v>21388.850447788569</v>
      </c>
      <c r="Z66" s="64">
        <f t="shared" ca="1" si="111"/>
        <v>942933.34545085055</v>
      </c>
      <c r="AA66" s="170" cm="1">
        <f t="array" aca="1" ref="AA66" ca="1">IF(MONTH($A66) = 1, _xlfn.LET(_xlpm.value, RAND(), _xlfn.IFS(_xlpm.value&lt;=0.6, 0.9/12, AND(_xlpm.value&gt;0.6, _xlpm.value&lt;=0.8), 0.36/12, _xlpm.value&gt;0.8, -0.06/12)), AA65)</f>
        <v>7.4999999999999997E-2</v>
      </c>
      <c r="AB66" t="str">
        <f t="shared" ca="1" si="898"/>
        <v>No</v>
      </c>
      <c r="AC66">
        <f ca="1">COUNTIF(AB$4:AB66, "Yes")</f>
        <v>4</v>
      </c>
      <c r="AD66" s="37">
        <f t="shared" ca="1" si="503"/>
        <v>1344750.5398911526</v>
      </c>
      <c r="AE66" s="37">
        <f t="shared" ca="1" si="504"/>
        <v>31826.018650304639</v>
      </c>
      <c r="AF66" s="64">
        <f t="shared" ca="1" si="115"/>
        <v>1376576.5585414572</v>
      </c>
      <c r="AG66" s="170" cm="1">
        <f t="array" aca="1" ref="AG66" ca="1">IF(MONTH($A66) = 1, _xlfn.LET(_xlpm.value, RAND(), _xlfn.IFS(_xlpm.value&lt;=0.6, 0.9/12, AND(_xlpm.value&gt;0.6, _xlpm.value&lt;=0.8), 0.36/12, _xlpm.value&gt;0.8, -0.06/12)), AG65)</f>
        <v>-5.0000000000000001E-3</v>
      </c>
      <c r="AH66" t="str">
        <f t="shared" ca="1" si="899"/>
        <v>No</v>
      </c>
      <c r="AI66">
        <f ca="1">COUNTIF(AH$4:AH66, "Yes")</f>
        <v>3</v>
      </c>
      <c r="AJ66" s="37">
        <f t="shared" ca="1" si="505"/>
        <v>531472.96245525999</v>
      </c>
      <c r="AK66" s="37">
        <f t="shared" ca="1" si="506"/>
        <v>21427.960854135174</v>
      </c>
      <c r="AL66" s="64">
        <f t="shared" ca="1" si="119"/>
        <v>552900.92330939521</v>
      </c>
      <c r="AM66" s="170" cm="1">
        <f t="array" aca="1" ref="AM66" ca="1">IF(MONTH($A66) = 1, _xlfn.LET(_xlpm.value, RAND(), _xlfn.IFS(_xlpm.value&lt;=0.6, 0.9/12, AND(_xlpm.value&gt;0.6, _xlpm.value&lt;=0.8), 0.36/12, _xlpm.value&gt;0.8, -0.06/12)), AM65)</f>
        <v>7.4999999999999997E-2</v>
      </c>
      <c r="AN66" t="str">
        <f t="shared" ca="1" si="900"/>
        <v>Yes</v>
      </c>
      <c r="AO66">
        <f ca="1">COUNTIF(AN$4:AN66, "Yes")</f>
        <v>4</v>
      </c>
      <c r="AP66" s="37">
        <f t="shared" ca="1" si="507"/>
        <v>316348.17018541193</v>
      </c>
      <c r="AQ66" s="37">
        <f t="shared" ca="1" si="508"/>
        <v>23839.670747334461</v>
      </c>
      <c r="AR66" s="64">
        <f t="shared" ca="1" si="123"/>
        <v>340187.84093274642</v>
      </c>
      <c r="AS66" s="170" cm="1">
        <f t="array" aca="1" ref="AS66" ca="1">IF(MONTH($A66) = 1, _xlfn.LET(_xlpm.value, RAND(), _xlfn.IFS(_xlpm.value&lt;=0.6, 0.9/12, AND(_xlpm.value&gt;0.6, _xlpm.value&lt;=0.8), 0.36/12, _xlpm.value&gt;0.8, -0.06/12)), AS65)</f>
        <v>-5.0000000000000001E-3</v>
      </c>
      <c r="AT66" t="str">
        <f t="shared" ca="1" si="901"/>
        <v>No</v>
      </c>
      <c r="AU66">
        <f ca="1">COUNTIF(AT$4:AT66, "Yes")</f>
        <v>6</v>
      </c>
      <c r="AV66" s="37">
        <f t="shared" ca="1" si="509"/>
        <v>132820.43714683451</v>
      </c>
      <c r="AW66" s="37">
        <f t="shared" ca="1" si="510"/>
        <v>25207.348845726025</v>
      </c>
      <c r="AX66" s="64">
        <f t="shared" ca="1" si="127"/>
        <v>158027.78599256053</v>
      </c>
      <c r="AY66" s="170" cm="1">
        <f t="array" aca="1" ref="AY66" ca="1">IF(MONTH($A66) = 1, _xlfn.LET(_xlpm.value, RAND(), _xlfn.IFS(_xlpm.value&lt;=0.6, 0.9/12, AND(_xlpm.value&gt;0.6, _xlpm.value&lt;=0.8), 0.36/12, _xlpm.value&gt;0.8, -0.06/12)), AY65)</f>
        <v>-5.0000000000000001E-3</v>
      </c>
      <c r="AZ66" t="str">
        <f t="shared" ca="1" si="902"/>
        <v>No</v>
      </c>
      <c r="BA66">
        <f ca="1">COUNTIF(AZ$4:AZ66, "Yes")</f>
        <v>6</v>
      </c>
      <c r="BB66" s="37">
        <f t="shared" ca="1" si="511"/>
        <v>359247.33052582067</v>
      </c>
      <c r="BC66" s="37">
        <f t="shared" ca="1" si="512"/>
        <v>35159.535887129248</v>
      </c>
      <c r="BD66" s="64">
        <f t="shared" ca="1" si="131"/>
        <v>394406.86641294992</v>
      </c>
      <c r="BE66" s="170" cm="1">
        <f t="array" aca="1" ref="BE66" ca="1">IF(MONTH($A66) = 1, _xlfn.LET(_xlpm.value, RAND(), _xlfn.IFS(_xlpm.value&lt;=0.6, 0.9/12, AND(_xlpm.value&gt;0.6, _xlpm.value&lt;=0.8), 0.36/12, _xlpm.value&gt;0.8, -0.06/12)), BE65)</f>
        <v>7.4999999999999997E-2</v>
      </c>
      <c r="BF66" t="str">
        <f t="shared" ca="1" si="903"/>
        <v>No</v>
      </c>
      <c r="BG66">
        <f ca="1">COUNTIF(BF$4:BF66, "Yes")</f>
        <v>2</v>
      </c>
      <c r="BH66" s="37">
        <f t="shared" ca="1" si="513"/>
        <v>1139619.3257785903</v>
      </c>
      <c r="BI66" s="37">
        <f t="shared" ca="1" si="514"/>
        <v>5033.3076483992618</v>
      </c>
      <c r="BJ66" s="64">
        <f t="shared" ca="1" si="135"/>
        <v>1144652.6334269894</v>
      </c>
      <c r="BK66" s="170" cm="1">
        <f t="array" aca="1" ref="BK66" ca="1">IF(MONTH($A66) = 1, _xlfn.LET(_xlpm.value, RAND(), _xlfn.IFS(_xlpm.value&lt;=0.6, 0.9/12, AND(_xlpm.value&gt;0.6, _xlpm.value&lt;=0.8), 0.36/12, _xlpm.value&gt;0.8, -0.06/12)), BK65)</f>
        <v>0.03</v>
      </c>
      <c r="BL66" t="str">
        <f t="shared" ca="1" si="904"/>
        <v>No</v>
      </c>
      <c r="BM66">
        <f ca="1">COUNTIF(BL$4:BL66, "Yes")</f>
        <v>5</v>
      </c>
      <c r="BN66" s="37">
        <f t="shared" ca="1" si="515"/>
        <v>219824.79385232908</v>
      </c>
      <c r="BO66" s="37">
        <f t="shared" ca="1" si="516"/>
        <v>41994.154356127576</v>
      </c>
      <c r="BP66" s="64">
        <f t="shared" ca="1" si="139"/>
        <v>261818.94820845666</v>
      </c>
      <c r="BQ66" s="170" cm="1">
        <f t="array" aca="1" ref="BQ66" ca="1">IF(MONTH($A66) = 1, _xlfn.LET(_xlpm.value, RAND(), _xlfn.IFS(_xlpm.value&lt;=0.6, 0.9/12, AND(_xlpm.value&gt;0.6, _xlpm.value&lt;=0.8), 0.36/12, _xlpm.value&gt;0.8, -0.06/12)), BQ65)</f>
        <v>7.4999999999999997E-2</v>
      </c>
      <c r="BR66" t="str">
        <f t="shared" ca="1" si="905"/>
        <v>No</v>
      </c>
      <c r="BS66">
        <f ca="1">COUNTIF(BR$4:BR66, "Yes")</f>
        <v>3</v>
      </c>
      <c r="BT66" s="37">
        <f t="shared" ca="1" si="517"/>
        <v>317971.80422559311</v>
      </c>
      <c r="BU66" s="37">
        <f t="shared" ca="1" si="518"/>
        <v>28928.282803967744</v>
      </c>
      <c r="BV66" s="64">
        <f t="shared" ca="1" si="143"/>
        <v>346900.08702956088</v>
      </c>
      <c r="BW66" s="170" cm="1">
        <f t="array" aca="1" ref="BW66" ca="1">IF(MONTH($A66) = 1, _xlfn.LET(_xlpm.value, RAND(), _xlfn.IFS(_xlpm.value&lt;=0.6, 0.9/12, AND(_xlpm.value&gt;0.6, _xlpm.value&lt;=0.8), 0.36/12, _xlpm.value&gt;0.8, -0.06/12)), BW65)</f>
        <v>0.03</v>
      </c>
      <c r="BX66" t="str">
        <f t="shared" ca="1" si="906"/>
        <v>No</v>
      </c>
      <c r="BY66">
        <f ca="1">COUNTIF(BX$4:BX66, "Yes")</f>
        <v>4</v>
      </c>
      <c r="BZ66" s="37">
        <f t="shared" ca="1" si="519"/>
        <v>187818.53174975174</v>
      </c>
      <c r="CA66" s="37">
        <f t="shared" ca="1" si="520"/>
        <v>26050.560512313637</v>
      </c>
      <c r="CB66" s="64">
        <f t="shared" ca="1" si="147"/>
        <v>213869.09226206539</v>
      </c>
      <c r="CC66" s="170" cm="1">
        <f t="array" aca="1" ref="CC66" ca="1">IF(MONTH($A66) = 1, _xlfn.LET(_xlpm.value, RAND(), _xlfn.IFS(_xlpm.value&lt;=0.6, 0.9/12, AND(_xlpm.value&gt;0.6, _xlpm.value&lt;=0.8), 0.36/12, _xlpm.value&gt;0.8, -0.06/12)), CC65)</f>
        <v>0.03</v>
      </c>
      <c r="CD66" t="str">
        <f t="shared" ca="1" si="907"/>
        <v>No</v>
      </c>
      <c r="CE66">
        <f ca="1">COUNTIF(CD$4:CD66, "Yes")</f>
        <v>3</v>
      </c>
      <c r="CF66" s="37">
        <f t="shared" ca="1" si="521"/>
        <v>578880.42500627367</v>
      </c>
      <c r="CG66" s="37">
        <f t="shared" ca="1" si="522"/>
        <v>20921.820016272915</v>
      </c>
      <c r="CH66" s="64">
        <f t="shared" ca="1" si="151"/>
        <v>599802.24502254662</v>
      </c>
      <c r="CI66" s="170" cm="1">
        <f t="array" aca="1" ref="CI66" ca="1">IF(MONTH($A66) = 1, _xlfn.LET(_xlpm.value, RAND(), _xlfn.IFS(_xlpm.value&lt;=0.6, 0.9/12, AND(_xlpm.value&gt;0.6, _xlpm.value&lt;=0.8), 0.36/12, _xlpm.value&gt;0.8, -0.06/12)), CI65)</f>
        <v>7.4999999999999997E-2</v>
      </c>
      <c r="CJ66" t="str">
        <f t="shared" ca="1" si="908"/>
        <v>No</v>
      </c>
      <c r="CK66">
        <f ca="1">COUNTIF(CJ$4:CJ66, "Yes")</f>
        <v>4</v>
      </c>
      <c r="CL66" s="37">
        <f t="shared" ca="1" si="523"/>
        <v>295663.30754598929</v>
      </c>
      <c r="CM66" s="37">
        <f t="shared" ca="1" si="524"/>
        <v>30745.017557096126</v>
      </c>
      <c r="CN66" s="64">
        <f t="shared" ca="1" si="155"/>
        <v>326408.32510308543</v>
      </c>
      <c r="CO66" s="170" cm="1">
        <f t="array" aca="1" ref="CO66" ca="1">IF(MONTH($A66) = 1, _xlfn.LET(_xlpm.value, RAND(), _xlfn.IFS(_xlpm.value&lt;=0.6, 0.9/12, AND(_xlpm.value&gt;0.6, _xlpm.value&lt;=0.8), 0.36/12, _xlpm.value&gt;0.8, -0.06/12)), CO65)</f>
        <v>-5.0000000000000001E-3</v>
      </c>
      <c r="CP66" t="str">
        <f t="shared" ca="1" si="909"/>
        <v>No</v>
      </c>
      <c r="CQ66">
        <f ca="1">COUNTIF(CP$4:CP66, "Yes")</f>
        <v>1</v>
      </c>
      <c r="CR66" s="37">
        <f t="shared" ca="1" si="525"/>
        <v>311039.30733749113</v>
      </c>
      <c r="CS66" s="37">
        <f t="shared" ca="1" si="526"/>
        <v>792.54440494403161</v>
      </c>
      <c r="CT66" s="64">
        <f t="shared" ca="1" si="159"/>
        <v>311831.85174243519</v>
      </c>
      <c r="CU66" s="170" cm="1">
        <f t="array" aca="1" ref="CU66" ca="1">IF(MONTH($A66) = 1, _xlfn.LET(_xlpm.value, RAND(), _xlfn.IFS(_xlpm.value&lt;=0.6, 0.9/12, AND(_xlpm.value&gt;0.6, _xlpm.value&lt;=0.8), 0.36/12, _xlpm.value&gt;0.8, -0.06/12)), CU65)</f>
        <v>-5.0000000000000001E-3</v>
      </c>
      <c r="CV66" t="str">
        <f t="shared" ca="1" si="910"/>
        <v>No</v>
      </c>
      <c r="CW66">
        <f ca="1">COUNTIF(CV$4:CV66, "Yes")</f>
        <v>2</v>
      </c>
      <c r="CX66" s="37">
        <f t="shared" ca="1" si="527"/>
        <v>781044.14283384231</v>
      </c>
      <c r="CY66" s="37">
        <f t="shared" ca="1" si="528"/>
        <v>9739.6030706336842</v>
      </c>
      <c r="CZ66" s="64">
        <f t="shared" ca="1" si="163"/>
        <v>790783.74590447603</v>
      </c>
      <c r="DA66" s="170" cm="1">
        <f t="array" aca="1" ref="DA66" ca="1">IF(MONTH($A66) = 1, _xlfn.LET(_xlpm.value, RAND(), _xlfn.IFS(_xlpm.value&lt;=0.6, 0.9/12, AND(_xlpm.value&gt;0.6, _xlpm.value&lt;=0.8), 0.36/12, _xlpm.value&gt;0.8, -0.06/12)), DA65)</f>
        <v>-5.0000000000000001E-3</v>
      </c>
      <c r="DB66" t="str">
        <f t="shared" ca="1" si="911"/>
        <v>No</v>
      </c>
      <c r="DC66">
        <f ca="1">COUNTIF(DB$4:DB66, "Yes")</f>
        <v>5</v>
      </c>
      <c r="DD66" s="37">
        <f t="shared" ca="1" si="529"/>
        <v>607027.2429455606</v>
      </c>
      <c r="DE66" s="37">
        <f t="shared" ca="1" si="530"/>
        <v>26883.629243035564</v>
      </c>
      <c r="DF66" s="64">
        <f t="shared" ca="1" si="167"/>
        <v>633910.87218859617</v>
      </c>
      <c r="DG66" s="170" cm="1">
        <f t="array" aca="1" ref="DG66" ca="1">IF(MONTH($A66) = 1, _xlfn.LET(_xlpm.value, RAND(), _xlfn.IFS(_xlpm.value&lt;=0.6, 0.9/12, AND(_xlpm.value&gt;0.6, _xlpm.value&lt;=0.8), 0.36/12, _xlpm.value&gt;0.8, -0.06/12)), DG65)</f>
        <v>7.4999999999999997E-2</v>
      </c>
      <c r="DH66" t="str">
        <f t="shared" ca="1" si="912"/>
        <v>No</v>
      </c>
      <c r="DI66">
        <f ca="1">COUNTIF(DH$4:DH66, "Yes")</f>
        <v>2</v>
      </c>
      <c r="DJ66" s="37">
        <f t="shared" ca="1" si="531"/>
        <v>1381589.847862883</v>
      </c>
      <c r="DK66" s="37">
        <f t="shared" ca="1" si="532"/>
        <v>15985.659724302028</v>
      </c>
      <c r="DL66" s="64">
        <f t="shared" ca="1" si="171"/>
        <v>1397575.5075871851</v>
      </c>
      <c r="DM66" s="170" cm="1">
        <f t="array" aca="1" ref="DM66" ca="1">IF(MONTH($A66) = 1, _xlfn.LET(_xlpm.value, RAND(), _xlfn.IFS(_xlpm.value&lt;=0.6, 0.9/12, AND(_xlpm.value&gt;0.6, _xlpm.value&lt;=0.8), 0.36/12, _xlpm.value&gt;0.8, -0.06/12)), DM65)</f>
        <v>7.4999999999999997E-2</v>
      </c>
      <c r="DN66" t="str">
        <f t="shared" ca="1" si="913"/>
        <v>No</v>
      </c>
      <c r="DO66">
        <f ca="1">COUNTIF(DN$4:DN66, "Yes")</f>
        <v>3</v>
      </c>
      <c r="DP66" s="37">
        <f t="shared" ca="1" si="533"/>
        <v>973811.07073859451</v>
      </c>
      <c r="DQ66" s="37">
        <f t="shared" ca="1" si="534"/>
        <v>14115.012911515765</v>
      </c>
      <c r="DR66" s="64">
        <f t="shared" ca="1" si="175"/>
        <v>987926.08365011029</v>
      </c>
      <c r="DS66" s="170" cm="1">
        <f t="array" aca="1" ref="DS66" ca="1">IF(MONTH($A66) = 1, _xlfn.LET(_xlpm.value, RAND(), _xlfn.IFS(_xlpm.value&lt;=0.6, 0.9/12, AND(_xlpm.value&gt;0.6, _xlpm.value&lt;=0.8), 0.36/12, _xlpm.value&gt;0.8, -0.06/12)), DS65)</f>
        <v>7.4999999999999997E-2</v>
      </c>
      <c r="DT66" t="str">
        <f t="shared" ca="1" si="914"/>
        <v>No</v>
      </c>
      <c r="DU66">
        <f ca="1">COUNTIF(DT$4:DT66, "Yes")</f>
        <v>3</v>
      </c>
      <c r="DV66" s="37">
        <f t="shared" ca="1" si="535"/>
        <v>469199.05810056475</v>
      </c>
      <c r="DW66" s="37">
        <f t="shared" ca="1" si="536"/>
        <v>26269.248510398695</v>
      </c>
      <c r="DX66" s="64">
        <f t="shared" ca="1" si="179"/>
        <v>495468.30661096342</v>
      </c>
      <c r="DY66" s="170" cm="1">
        <f t="array" aca="1" ref="DY66" ca="1">IF(MONTH($A66) = 1, _xlfn.LET(_xlpm.value, RAND(), _xlfn.IFS(_xlpm.value&lt;=0.6, 0.9/12, AND(_xlpm.value&gt;0.6, _xlpm.value&lt;=0.8), 0.36/12, _xlpm.value&gt;0.8, -0.06/12)), DY65)</f>
        <v>-5.0000000000000001E-3</v>
      </c>
      <c r="DZ66" t="str">
        <f t="shared" ca="1" si="915"/>
        <v>No</v>
      </c>
      <c r="EA66">
        <f ca="1">COUNTIF(DZ$4:DZ66, "Yes")</f>
        <v>7</v>
      </c>
      <c r="EB66" s="37">
        <f t="shared" ca="1" si="537"/>
        <v>616193.51800986519</v>
      </c>
      <c r="EC66" s="37">
        <f t="shared" ca="1" si="538"/>
        <v>43544.765047131201</v>
      </c>
      <c r="ED66" s="64">
        <f t="shared" ca="1" si="183"/>
        <v>659738.28305699641</v>
      </c>
      <c r="EE66" s="170" cm="1">
        <f t="array" aca="1" ref="EE66" ca="1">IF(MONTH($A66) = 1, _xlfn.LET(_xlpm.value, RAND(), _xlfn.IFS(_xlpm.value&lt;=0.6, 0.9/12, AND(_xlpm.value&gt;0.6, _xlpm.value&lt;=0.8), 0.36/12, _xlpm.value&gt;0.8, -0.06/12)), EE65)</f>
        <v>0.03</v>
      </c>
      <c r="EF66" t="str">
        <f t="shared" ca="1" si="916"/>
        <v>No</v>
      </c>
      <c r="EG66">
        <f ca="1">COUNTIF(EF$4:EF66, "Yes")</f>
        <v>3</v>
      </c>
      <c r="EH66" s="37">
        <f t="shared" ca="1" si="539"/>
        <v>214930.35292332064</v>
      </c>
      <c r="EI66" s="37">
        <f t="shared" ca="1" si="540"/>
        <v>20727.919990440401</v>
      </c>
      <c r="EJ66" s="64">
        <f t="shared" ca="1" si="187"/>
        <v>235658.27291376103</v>
      </c>
      <c r="EK66" s="170" cm="1">
        <f t="array" aca="1" ref="EK66" ca="1">IF(MONTH($A66) = 1, _xlfn.LET(_xlpm.value, RAND(), _xlfn.IFS(_xlpm.value&lt;=0.6, 0.9/12, AND(_xlpm.value&gt;0.6, _xlpm.value&lt;=0.8), 0.36/12, _xlpm.value&gt;0.8, -0.06/12)), EK65)</f>
        <v>7.4999999999999997E-2</v>
      </c>
      <c r="EL66" t="str">
        <f t="shared" ca="1" si="917"/>
        <v>No</v>
      </c>
      <c r="EM66">
        <f ca="1">COUNTIF(EL$4:EL66, "Yes")</f>
        <v>4</v>
      </c>
      <c r="EN66" s="37">
        <f t="shared" ca="1" si="541"/>
        <v>170448.49784864977</v>
      </c>
      <c r="EO66" s="37">
        <f t="shared" ca="1" si="542"/>
        <v>30263.791422680471</v>
      </c>
      <c r="EP66" s="64">
        <f t="shared" ca="1" si="191"/>
        <v>200712.28927133023</v>
      </c>
      <c r="EQ66" s="170" cm="1">
        <f t="array" aca="1" ref="EQ66" ca="1">IF(MONTH($A66) = 1, _xlfn.LET(_xlpm.value, RAND(), _xlfn.IFS(_xlpm.value&lt;=0.6, 0.9/12, AND(_xlpm.value&gt;0.6, _xlpm.value&lt;=0.8), 0.36/12, _xlpm.value&gt;0.8, -0.06/12)), EQ65)</f>
        <v>-5.0000000000000001E-3</v>
      </c>
      <c r="ER66" t="str">
        <f t="shared" ca="1" si="918"/>
        <v>No</v>
      </c>
      <c r="ES66">
        <f ca="1">COUNTIF(ER$4:ER66, "Yes")</f>
        <v>1</v>
      </c>
      <c r="ET66" s="37">
        <f t="shared" ca="1" si="543"/>
        <v>1380584.7786666141</v>
      </c>
      <c r="EU66" s="37">
        <f t="shared" ca="1" si="544"/>
        <v>1172.7033976860512</v>
      </c>
      <c r="EV66" s="64">
        <f t="shared" ca="1" si="195"/>
        <v>1381757.4820643002</v>
      </c>
      <c r="EW66" s="170" cm="1">
        <f t="array" aca="1" ref="EW66" ca="1">IF(MONTH($A66) = 1, _xlfn.LET(_xlpm.value, RAND(), _xlfn.IFS(_xlpm.value&lt;=0.6, 0.9/12, AND(_xlpm.value&gt;0.6, _xlpm.value&lt;=0.8), 0.36/12, _xlpm.value&gt;0.8, -0.06/12)), EW65)</f>
        <v>7.4999999999999997E-2</v>
      </c>
      <c r="EX66" t="str">
        <f t="shared" ca="1" si="919"/>
        <v>No</v>
      </c>
      <c r="EY66">
        <f ca="1">COUNTIF(EX$4:EX66, "Yes")</f>
        <v>2</v>
      </c>
      <c r="EZ66" s="37">
        <f t="shared" ca="1" si="545"/>
        <v>613397.91643525055</v>
      </c>
      <c r="FA66" s="37">
        <f t="shared" ca="1" si="546"/>
        <v>11930.499939343163</v>
      </c>
      <c r="FB66" s="64">
        <f t="shared" ca="1" si="199"/>
        <v>625328.41637459374</v>
      </c>
      <c r="FC66" s="170" cm="1">
        <f t="array" aca="1" ref="FC66" ca="1">IF(MONTH($A66) = 1, _xlfn.LET(_xlpm.value, RAND(), _xlfn.IFS(_xlpm.value&lt;=0.6, 0.9/12, AND(_xlpm.value&gt;0.6, _xlpm.value&lt;=0.8), 0.36/12, _xlpm.value&gt;0.8, -0.06/12)), FC65)</f>
        <v>7.4999999999999997E-2</v>
      </c>
      <c r="FD66" t="str">
        <f t="shared" ca="1" si="920"/>
        <v>No</v>
      </c>
      <c r="FE66">
        <f ca="1">COUNTIF(FD$4:FD66, "Yes")</f>
        <v>6</v>
      </c>
      <c r="FF66" s="37">
        <f t="shared" ca="1" si="547"/>
        <v>317804.49267589144</v>
      </c>
      <c r="FG66" s="37">
        <f t="shared" ca="1" si="548"/>
        <v>29943.531627465418</v>
      </c>
      <c r="FH66" s="64">
        <f t="shared" ca="1" si="203"/>
        <v>347748.02430335688</v>
      </c>
      <c r="FI66" s="170" cm="1">
        <f t="array" aca="1" ref="FI66" ca="1">IF(MONTH($A66) = 1, _xlfn.LET(_xlpm.value, RAND(), _xlfn.IFS(_xlpm.value&lt;=0.6, 0.9/12, AND(_xlpm.value&gt;0.6, _xlpm.value&lt;=0.8), 0.36/12, _xlpm.value&gt;0.8, -0.06/12)), FI65)</f>
        <v>7.4999999999999997E-2</v>
      </c>
      <c r="FJ66" t="str">
        <f t="shared" ca="1" si="921"/>
        <v>No</v>
      </c>
      <c r="FK66">
        <f ca="1">COUNTIF(FJ$4:FJ66, "Yes")</f>
        <v>1</v>
      </c>
      <c r="FL66" s="37">
        <f t="shared" ca="1" si="549"/>
        <v>980824.94435992301</v>
      </c>
      <c r="FM66" s="37">
        <f t="shared" ca="1" si="550"/>
        <v>8075.524012528268</v>
      </c>
      <c r="FN66" s="64">
        <f t="shared" ca="1" si="207"/>
        <v>988900.46837245126</v>
      </c>
      <c r="FO66" s="170" cm="1">
        <f t="array" aca="1" ref="FO66" ca="1">IF(MONTH($A66) = 1, _xlfn.LET(_xlpm.value, RAND(), _xlfn.IFS(_xlpm.value&lt;=0.6, 0.9/12, AND(_xlpm.value&gt;0.6, _xlpm.value&lt;=0.8), 0.36/12, _xlpm.value&gt;0.8, -0.06/12)), FO65)</f>
        <v>7.4999999999999997E-2</v>
      </c>
      <c r="FP66" t="str">
        <f t="shared" ca="1" si="922"/>
        <v>No</v>
      </c>
      <c r="FQ66">
        <f ca="1">COUNTIF(FP$4:FP66, "Yes")</f>
        <v>2</v>
      </c>
      <c r="FR66" s="37">
        <f t="shared" ca="1" si="551"/>
        <v>1858611.0563218854</v>
      </c>
      <c r="FS66" s="37">
        <f t="shared" ca="1" si="552"/>
        <v>17558.406769611076</v>
      </c>
      <c r="FT66" s="64">
        <f t="shared" ca="1" si="211"/>
        <v>1876169.4630914966</v>
      </c>
      <c r="FU66" s="170" cm="1">
        <f t="array" aca="1" ref="FU66" ca="1">IF(MONTH($A66) = 1, _xlfn.LET(_xlpm.value, RAND(), _xlfn.IFS(_xlpm.value&lt;=0.6, 0.9/12, AND(_xlpm.value&gt;0.6, _xlpm.value&lt;=0.8), 0.36/12, _xlpm.value&gt;0.8, -0.06/12)), FU65)</f>
        <v>0.03</v>
      </c>
      <c r="FV66" t="str">
        <f t="shared" ca="1" si="923"/>
        <v>No</v>
      </c>
      <c r="FW66">
        <f ca="1">COUNTIF(FV$4:FV66, "Yes")</f>
        <v>3</v>
      </c>
      <c r="FX66" s="37">
        <f t="shared" ca="1" si="553"/>
        <v>478163.48894980858</v>
      </c>
      <c r="FY66" s="37">
        <f t="shared" ca="1" si="554"/>
        <v>21406.671639083354</v>
      </c>
      <c r="FZ66" s="64">
        <f t="shared" ca="1" si="215"/>
        <v>499570.16058889194</v>
      </c>
      <c r="GA66" s="170" cm="1">
        <f t="array" aca="1" ref="GA66" ca="1">IF(MONTH($A66) = 1, _xlfn.LET(_xlpm.value, RAND(), _xlfn.IFS(_xlpm.value&lt;=0.6, 0.9/12, AND(_xlpm.value&gt;0.6, _xlpm.value&lt;=0.8), 0.36/12, _xlpm.value&gt;0.8, -0.06/12)), GA65)</f>
        <v>7.4999999999999997E-2</v>
      </c>
      <c r="GB66" t="str">
        <f t="shared" ca="1" si="924"/>
        <v>No</v>
      </c>
      <c r="GC66">
        <f ca="1">COUNTIF(GB$4:GB66, "Yes")</f>
        <v>3</v>
      </c>
      <c r="GD66" s="37">
        <f t="shared" ca="1" si="555"/>
        <v>1246400.0255919262</v>
      </c>
      <c r="GE66" s="37">
        <f t="shared" ca="1" si="556"/>
        <v>25338.83625820202</v>
      </c>
      <c r="GF66" s="64">
        <f t="shared" ca="1" si="219"/>
        <v>1271738.8618501283</v>
      </c>
      <c r="GG66" s="170" cm="1">
        <f t="array" aca="1" ref="GG66" ca="1">IF(MONTH($A66) = 1, _xlfn.LET(_xlpm.value, RAND(), _xlfn.IFS(_xlpm.value&lt;=0.6, 0.9/12, AND(_xlpm.value&gt;0.6, _xlpm.value&lt;=0.8), 0.36/12, _xlpm.value&gt;0.8, -0.06/12)), GG65)</f>
        <v>7.4999999999999997E-2</v>
      </c>
      <c r="GH66" t="str">
        <f t="shared" ca="1" si="925"/>
        <v>No</v>
      </c>
      <c r="GI66">
        <f ca="1">COUNTIF(GH$4:GH66, "Yes")</f>
        <v>1</v>
      </c>
      <c r="GJ66" s="37">
        <f t="shared" ca="1" si="557"/>
        <v>256702.00758942886</v>
      </c>
      <c r="GK66" s="37">
        <f t="shared" ca="1" si="558"/>
        <v>8404.9304049553484</v>
      </c>
      <c r="GL66" s="64">
        <f t="shared" ca="1" si="223"/>
        <v>265106.93799438421</v>
      </c>
      <c r="GM66" s="170" cm="1">
        <f t="array" aca="1" ref="GM66" ca="1">IF(MONTH($A66) = 1, _xlfn.LET(_xlpm.value, RAND(), _xlfn.IFS(_xlpm.value&lt;=0.6, 0.9/12, AND(_xlpm.value&gt;0.6, _xlpm.value&lt;=0.8), 0.36/12, _xlpm.value&gt;0.8, -0.06/12)), GM65)</f>
        <v>-5.0000000000000001E-3</v>
      </c>
      <c r="GN66" t="str">
        <f t="shared" ca="1" si="926"/>
        <v>No</v>
      </c>
      <c r="GO66">
        <f ca="1">COUNTIF(GN$4:GN66, "Yes")</f>
        <v>2</v>
      </c>
      <c r="GP66" s="37">
        <f t="shared" ca="1" si="559"/>
        <v>1240923.61529908</v>
      </c>
      <c r="GQ66" s="37">
        <f t="shared" ca="1" si="560"/>
        <v>17148.504158238724</v>
      </c>
      <c r="GR66" s="64">
        <f t="shared" ca="1" si="227"/>
        <v>1258072.1194573187</v>
      </c>
      <c r="GS66" s="170" cm="1">
        <f t="array" aca="1" ref="GS66" ca="1">IF(MONTH($A66) = 1, _xlfn.LET(_xlpm.value, RAND(), _xlfn.IFS(_xlpm.value&lt;=0.6, 0.9/12, AND(_xlpm.value&gt;0.6, _xlpm.value&lt;=0.8), 0.36/12, _xlpm.value&gt;0.8, -0.06/12)), GS65)</f>
        <v>7.4999999999999997E-2</v>
      </c>
      <c r="GT66" t="str">
        <f t="shared" ca="1" si="927"/>
        <v>No</v>
      </c>
      <c r="GU66">
        <f ca="1">COUNTIF(GT$4:GT66, "Yes")</f>
        <v>0</v>
      </c>
      <c r="GV66" s="37">
        <f t="shared" ca="1" si="561"/>
        <v>1006150.5221424112</v>
      </c>
      <c r="GW66" s="37">
        <f t="shared" ca="1" si="562"/>
        <v>0</v>
      </c>
      <c r="GX66" s="64">
        <f t="shared" ca="1" si="231"/>
        <v>1006150.5221424112</v>
      </c>
      <c r="GY66" s="170" cm="1">
        <f t="array" aca="1" ref="GY66" ca="1">IF(MONTH($A66) = 1, _xlfn.LET(_xlpm.value, RAND(), _xlfn.IFS(_xlpm.value&lt;=0.6, 0.9/12, AND(_xlpm.value&gt;0.6, _xlpm.value&lt;=0.8), 0.36/12, _xlpm.value&gt;0.8, -0.06/12)), GY65)</f>
        <v>7.4999999999999997E-2</v>
      </c>
      <c r="GZ66" t="str">
        <f t="shared" ca="1" si="928"/>
        <v>Yes</v>
      </c>
      <c r="HA66">
        <f ca="1">COUNTIF(GZ$4:GZ66, "Yes")</f>
        <v>4</v>
      </c>
      <c r="HB66" s="37">
        <f t="shared" ca="1" si="563"/>
        <v>517334.66472897376</v>
      </c>
      <c r="HC66" s="37">
        <f t="shared" ca="1" si="564"/>
        <v>22318.640631768147</v>
      </c>
      <c r="HD66" s="64">
        <f t="shared" ca="1" si="235"/>
        <v>539653.30536074191</v>
      </c>
      <c r="HE66" s="170" cm="1">
        <f t="array" aca="1" ref="HE66" ca="1">IF(MONTH($A66) = 1, _xlfn.LET(_xlpm.value, RAND(), _xlfn.IFS(_xlpm.value&lt;=0.6, 0.9/12, AND(_xlpm.value&gt;0.6, _xlpm.value&lt;=0.8), 0.36/12, _xlpm.value&gt;0.8, -0.06/12)), HE65)</f>
        <v>7.4999999999999997E-2</v>
      </c>
      <c r="HF66" t="str">
        <f t="shared" ca="1" si="929"/>
        <v>No</v>
      </c>
      <c r="HG66">
        <f ca="1">COUNTIF(HF$4:HF66, "Yes")</f>
        <v>3</v>
      </c>
      <c r="HH66" s="37">
        <f t="shared" ca="1" si="565"/>
        <v>282349.70584187185</v>
      </c>
      <c r="HI66" s="37">
        <f t="shared" ca="1" si="566"/>
        <v>16804.532521656482</v>
      </c>
      <c r="HJ66" s="64">
        <f t="shared" ca="1" si="239"/>
        <v>299154.23836352833</v>
      </c>
      <c r="HK66" s="170" cm="1">
        <f t="array" aca="1" ref="HK66" ca="1">IF(MONTH($A66) = 1, _xlfn.LET(_xlpm.value, RAND(), _xlfn.IFS(_xlpm.value&lt;=0.6, 0.9/12, AND(_xlpm.value&gt;0.6, _xlpm.value&lt;=0.8), 0.36/12, _xlpm.value&gt;0.8, -0.06/12)), HK65)</f>
        <v>7.4999999999999997E-2</v>
      </c>
      <c r="HL66" t="str">
        <f t="shared" ca="1" si="930"/>
        <v>No</v>
      </c>
      <c r="HM66">
        <f ca="1">COUNTIF(HL$4:HL66, "Yes")</f>
        <v>2</v>
      </c>
      <c r="HN66" s="37">
        <f t="shared" ca="1" si="567"/>
        <v>870994.75914353377</v>
      </c>
      <c r="HO66" s="37">
        <f t="shared" ca="1" si="568"/>
        <v>11106.179554201713</v>
      </c>
      <c r="HP66" s="64">
        <f t="shared" ca="1" si="243"/>
        <v>882100.93869773543</v>
      </c>
      <c r="HQ66" s="170" cm="1">
        <f t="array" aca="1" ref="HQ66" ca="1">IF(MONTH($A66) = 1, _xlfn.LET(_xlpm.value, RAND(), _xlfn.IFS(_xlpm.value&lt;=0.6, 0.9/12, AND(_xlpm.value&gt;0.6, _xlpm.value&lt;=0.8), 0.36/12, _xlpm.value&gt;0.8, -0.06/12)), HQ65)</f>
        <v>0.03</v>
      </c>
      <c r="HR66" t="str">
        <f t="shared" ca="1" si="931"/>
        <v>No</v>
      </c>
      <c r="HS66">
        <f ca="1">COUNTIF(HR$4:HR66, "Yes")</f>
        <v>4</v>
      </c>
      <c r="HT66" s="37">
        <f t="shared" ca="1" si="569"/>
        <v>332286.02467347431</v>
      </c>
      <c r="HU66" s="37">
        <f t="shared" ca="1" si="570"/>
        <v>16944.436574020117</v>
      </c>
      <c r="HV66" s="64">
        <f t="shared" ca="1" si="247"/>
        <v>349230.46124749444</v>
      </c>
      <c r="HW66" s="170" cm="1">
        <f t="array" aca="1" ref="HW66" ca="1">IF(MONTH($A66) = 1, _xlfn.LET(_xlpm.value, RAND(), _xlfn.IFS(_xlpm.value&lt;=0.6, 0.9/12, AND(_xlpm.value&gt;0.6, _xlpm.value&lt;=0.8), 0.36/12, _xlpm.value&gt;0.8, -0.06/12)), HW65)</f>
        <v>0.03</v>
      </c>
      <c r="HX66" t="str">
        <f t="shared" ca="1" si="932"/>
        <v>No</v>
      </c>
      <c r="HY66">
        <f ca="1">COUNTIF(HX$4:HX66, "Yes")</f>
        <v>4</v>
      </c>
      <c r="HZ66" s="37">
        <f t="shared" ca="1" si="571"/>
        <v>1209494.5121006009</v>
      </c>
      <c r="IA66" s="37">
        <f t="shared" ca="1" si="572"/>
        <v>36867.839439843905</v>
      </c>
      <c r="IB66" s="64">
        <f t="shared" ca="1" si="251"/>
        <v>1246362.3515404449</v>
      </c>
      <c r="IC66" s="170" cm="1">
        <f t="array" aca="1" ref="IC66" ca="1">IF(MONTH($A66) = 1, _xlfn.LET(_xlpm.value, RAND(), _xlfn.IFS(_xlpm.value&lt;=0.6, 0.9/12, AND(_xlpm.value&gt;0.6, _xlpm.value&lt;=0.8), 0.36/12, _xlpm.value&gt;0.8, -0.06/12)), IC65)</f>
        <v>7.4999999999999997E-2</v>
      </c>
      <c r="ID66" t="str">
        <f t="shared" ca="1" si="933"/>
        <v>No</v>
      </c>
      <c r="IE66">
        <f ca="1">COUNTIF(ID$4:ID66, "Yes")</f>
        <v>3</v>
      </c>
      <c r="IF66" s="37">
        <f t="shared" ca="1" si="573"/>
        <v>1090880.1740088807</v>
      </c>
      <c r="IG66" s="37">
        <f t="shared" ca="1" si="574"/>
        <v>16990.142185385128</v>
      </c>
      <c r="IH66" s="64">
        <f t="shared" ca="1" si="255"/>
        <v>1107870.3161942658</v>
      </c>
      <c r="II66" s="170" cm="1">
        <f t="array" aca="1" ref="II66" ca="1">IF(MONTH($A66) = 1, _xlfn.LET(_xlpm.value, RAND(), _xlfn.IFS(_xlpm.value&lt;=0.6, 0.9/12, AND(_xlpm.value&gt;0.6, _xlpm.value&lt;=0.8), 0.36/12, _xlpm.value&gt;0.8, -0.06/12)), II65)</f>
        <v>-5.0000000000000001E-3</v>
      </c>
      <c r="IJ66" t="str">
        <f t="shared" ca="1" si="934"/>
        <v>No</v>
      </c>
      <c r="IK66">
        <f ca="1">COUNTIF(IJ$4:IJ66, "Yes")</f>
        <v>6</v>
      </c>
      <c r="IL66" s="37">
        <f t="shared" ca="1" si="575"/>
        <v>374777.17825560103</v>
      </c>
      <c r="IM66" s="37">
        <f t="shared" ca="1" si="576"/>
        <v>37986.086432856471</v>
      </c>
      <c r="IN66" s="64">
        <f t="shared" ca="1" si="259"/>
        <v>412763.26468845748</v>
      </c>
      <c r="IO66" s="170" cm="1">
        <f t="array" aca="1" ref="IO66" ca="1">IF(MONTH($A66) = 1, _xlfn.LET(_xlpm.value, RAND(), _xlfn.IFS(_xlpm.value&lt;=0.6, 0.9/12, AND(_xlpm.value&gt;0.6, _xlpm.value&lt;=0.8), 0.36/12, _xlpm.value&gt;0.8, -0.06/12)), IO65)</f>
        <v>0.03</v>
      </c>
      <c r="IP66" t="str">
        <f t="shared" ca="1" si="935"/>
        <v>No</v>
      </c>
      <c r="IQ66">
        <f ca="1">COUNTIF(IP$4:IP66, "Yes")</f>
        <v>5</v>
      </c>
      <c r="IR66" s="37">
        <f t="shared" ca="1" si="577"/>
        <v>466490.98708137224</v>
      </c>
      <c r="IS66" s="37">
        <f t="shared" ca="1" si="578"/>
        <v>26823.720555782937</v>
      </c>
      <c r="IT66" s="64">
        <f t="shared" ca="1" si="263"/>
        <v>493314.7076371552</v>
      </c>
      <c r="IU66" s="170" cm="1">
        <f t="array" aca="1" ref="IU66" ca="1">IF(MONTH($A66) = 1, _xlfn.LET(_xlpm.value, RAND(), _xlfn.IFS(_xlpm.value&lt;=0.6, 0.9/12, AND(_xlpm.value&gt;0.6, _xlpm.value&lt;=0.8), 0.36/12, _xlpm.value&gt;0.8, -0.06/12)), IU65)</f>
        <v>7.4999999999999997E-2</v>
      </c>
      <c r="IV66" t="str">
        <f t="shared" ca="1" si="936"/>
        <v>Yes</v>
      </c>
      <c r="IW66">
        <f ca="1">COUNTIF(IV$4:IV66, "Yes")</f>
        <v>5</v>
      </c>
      <c r="IX66" s="37">
        <f t="shared" ca="1" si="579"/>
        <v>480713.817323739</v>
      </c>
      <c r="IY66" s="37">
        <f t="shared" ca="1" si="580"/>
        <v>27908.268441161596</v>
      </c>
      <c r="IZ66" s="64">
        <f t="shared" ca="1" si="267"/>
        <v>508622.08576490061</v>
      </c>
      <c r="JA66" s="170" cm="1">
        <f t="array" aca="1" ref="JA66" ca="1">IF(MONTH($A66) = 1, _xlfn.LET(_xlpm.value, RAND(), _xlfn.IFS(_xlpm.value&lt;=0.6, 0.9/12, AND(_xlpm.value&gt;0.6, _xlpm.value&lt;=0.8), 0.36/12, _xlpm.value&gt;0.8, -0.06/12)), JA65)</f>
        <v>7.4999999999999997E-2</v>
      </c>
      <c r="JB66" t="str">
        <f t="shared" ca="1" si="937"/>
        <v>No</v>
      </c>
      <c r="JC66">
        <f ca="1">COUNTIF(JB$4:JB66, "Yes")</f>
        <v>4</v>
      </c>
      <c r="JD66" s="37">
        <f t="shared" ca="1" si="581"/>
        <v>376087.71694547235</v>
      </c>
      <c r="JE66" s="37">
        <f t="shared" ca="1" si="582"/>
        <v>25406.033703218378</v>
      </c>
      <c r="JF66" s="64">
        <f t="shared" ca="1" si="271"/>
        <v>401493.75064869074</v>
      </c>
      <c r="JG66" s="170" cm="1">
        <f t="array" aca="1" ref="JG66" ca="1">IF(MONTH($A66) = 1, _xlfn.LET(_xlpm.value, RAND(), _xlfn.IFS(_xlpm.value&lt;=0.6, 0.9/12, AND(_xlpm.value&gt;0.6, _xlpm.value&lt;=0.8), 0.36/12, _xlpm.value&gt;0.8, -0.06/12)), JG65)</f>
        <v>7.4999999999999997E-2</v>
      </c>
      <c r="JH66" t="str">
        <f t="shared" ca="1" si="938"/>
        <v>No</v>
      </c>
      <c r="JI66">
        <f ca="1">COUNTIF(JH$4:JH66, "Yes")</f>
        <v>2</v>
      </c>
      <c r="JJ66" s="37">
        <f t="shared" ca="1" si="583"/>
        <v>1242462.2182757908</v>
      </c>
      <c r="JK66" s="37">
        <f t="shared" ca="1" si="584"/>
        <v>7487.3765806739511</v>
      </c>
      <c r="JL66" s="64">
        <f t="shared" ca="1" si="275"/>
        <v>1249949.5948564648</v>
      </c>
      <c r="JM66" s="170" cm="1">
        <f t="array" aca="1" ref="JM66" ca="1">IF(MONTH($A66) = 1, _xlfn.LET(_xlpm.value, RAND(), _xlfn.IFS(_xlpm.value&lt;=0.6, 0.9/12, AND(_xlpm.value&gt;0.6, _xlpm.value&lt;=0.8), 0.36/12, _xlpm.value&gt;0.8, -0.06/12)), JM65)</f>
        <v>7.4999999999999997E-2</v>
      </c>
      <c r="JN66" t="str">
        <f t="shared" ca="1" si="939"/>
        <v>No</v>
      </c>
      <c r="JO66">
        <f ca="1">COUNTIF(JN$4:JN66, "Yes")</f>
        <v>6</v>
      </c>
      <c r="JP66" s="37">
        <f t="shared" ca="1" si="585"/>
        <v>308041.51632797101</v>
      </c>
      <c r="JQ66" s="37">
        <f t="shared" ca="1" si="586"/>
        <v>42072.167965700944</v>
      </c>
      <c r="JR66" s="64">
        <f t="shared" ca="1" si="279"/>
        <v>350113.68429367198</v>
      </c>
      <c r="JS66" s="170" cm="1">
        <f t="array" aca="1" ref="JS66" ca="1">IF(MONTH($A66) = 1, _xlfn.LET(_xlpm.value, RAND(), _xlfn.IFS(_xlpm.value&lt;=0.6, 0.9/12, AND(_xlpm.value&gt;0.6, _xlpm.value&lt;=0.8), 0.36/12, _xlpm.value&gt;0.8, -0.06/12)), JS65)</f>
        <v>7.4999999999999997E-2</v>
      </c>
      <c r="JT66" t="str">
        <f t="shared" ca="1" si="940"/>
        <v>No</v>
      </c>
      <c r="JU66">
        <f ca="1">COUNTIF(JT$4:JT66, "Yes")</f>
        <v>2</v>
      </c>
      <c r="JV66" s="37">
        <f t="shared" ca="1" si="587"/>
        <v>635550.00296663074</v>
      </c>
      <c r="JW66" s="37">
        <f t="shared" ca="1" si="588"/>
        <v>13902.696407283054</v>
      </c>
      <c r="JX66" s="64">
        <f t="shared" ca="1" si="283"/>
        <v>649452.69937391381</v>
      </c>
      <c r="JY66" s="170" cm="1">
        <f t="array" aca="1" ref="JY66" ca="1">IF(MONTH($A66) = 1, _xlfn.LET(_xlpm.value, RAND(), _xlfn.IFS(_xlpm.value&lt;=0.6, 0.9/12, AND(_xlpm.value&gt;0.6, _xlpm.value&lt;=0.8), 0.36/12, _xlpm.value&gt;0.8, -0.06/12)), JY65)</f>
        <v>7.4999999999999997E-2</v>
      </c>
      <c r="JZ66" t="str">
        <f t="shared" ca="1" si="941"/>
        <v>No</v>
      </c>
      <c r="KA66">
        <f ca="1">COUNTIF(JZ$4:JZ66, "Yes")</f>
        <v>3</v>
      </c>
      <c r="KB66" s="37">
        <f t="shared" ca="1" si="589"/>
        <v>460400.19209741597</v>
      </c>
      <c r="KC66" s="37">
        <f t="shared" ca="1" si="590"/>
        <v>18314.906995122594</v>
      </c>
      <c r="KD66" s="64">
        <f t="shared" ca="1" si="287"/>
        <v>478715.09909253858</v>
      </c>
      <c r="KE66" s="170" cm="1">
        <f t="array" aca="1" ref="KE66" ca="1">IF(MONTH($A66) = 1, _xlfn.LET(_xlpm.value, RAND(), _xlfn.IFS(_xlpm.value&lt;=0.6, 0.9/12, AND(_xlpm.value&gt;0.6, _xlpm.value&lt;=0.8), 0.36/12, _xlpm.value&gt;0.8, -0.06/12)), KE65)</f>
        <v>0.03</v>
      </c>
      <c r="KF66" t="str">
        <f t="shared" ca="1" si="942"/>
        <v>No</v>
      </c>
      <c r="KG66">
        <f ca="1">COUNTIF(KF$4:KF66, "Yes")</f>
        <v>2</v>
      </c>
      <c r="KH66" s="37">
        <f t="shared" ca="1" si="591"/>
        <v>488148.07431304792</v>
      </c>
      <c r="KI66" s="37">
        <f t="shared" ca="1" si="592"/>
        <v>7500.811471928585</v>
      </c>
      <c r="KJ66" s="64">
        <f t="shared" ca="1" si="291"/>
        <v>495648.88578497653</v>
      </c>
      <c r="KK66" s="170" cm="1">
        <f t="array" aca="1" ref="KK66" ca="1">IF(MONTH($A66) = 1, _xlfn.LET(_xlpm.value, RAND(), _xlfn.IFS(_xlpm.value&lt;=0.6, 0.9/12, AND(_xlpm.value&gt;0.6, _xlpm.value&lt;=0.8), 0.36/12, _xlpm.value&gt;0.8, -0.06/12)), KK65)</f>
        <v>7.4999999999999997E-2</v>
      </c>
      <c r="KL66" t="str">
        <f t="shared" ca="1" si="943"/>
        <v>Yes</v>
      </c>
      <c r="KM66">
        <f ca="1">COUNTIF(KL$4:KL66, "Yes")</f>
        <v>3</v>
      </c>
      <c r="KN66" s="37">
        <f t="shared" ca="1" si="593"/>
        <v>702107.49365029181</v>
      </c>
      <c r="KO66" s="37">
        <f t="shared" ca="1" si="594"/>
        <v>5600.2118171119091</v>
      </c>
      <c r="KP66" s="64">
        <f t="shared" ca="1" si="295"/>
        <v>707707.70546740375</v>
      </c>
      <c r="KQ66" s="170" cm="1">
        <f t="array" aca="1" ref="KQ66" ca="1">IF(MONTH($A66) = 1, _xlfn.LET(_xlpm.value, RAND(), _xlfn.IFS(_xlpm.value&lt;=0.6, 0.9/12, AND(_xlpm.value&gt;0.6, _xlpm.value&lt;=0.8), 0.36/12, _xlpm.value&gt;0.8, -0.06/12)), KQ65)</f>
        <v>-5.0000000000000001E-3</v>
      </c>
      <c r="KR66" t="str">
        <f t="shared" ca="1" si="944"/>
        <v>No</v>
      </c>
      <c r="KS66">
        <f ca="1">COUNTIF(KR$4:KR66, "Yes")</f>
        <v>3</v>
      </c>
      <c r="KT66" s="37">
        <f t="shared" ca="1" si="595"/>
        <v>347160.08070673706</v>
      </c>
      <c r="KU66" s="37">
        <f t="shared" ca="1" si="596"/>
        <v>11741.645215759858</v>
      </c>
      <c r="KV66" s="64">
        <f t="shared" ca="1" si="299"/>
        <v>358901.72592249693</v>
      </c>
      <c r="KW66" s="170" cm="1">
        <f t="array" aca="1" ref="KW66" ca="1">IF(MONTH($A66) = 1, _xlfn.LET(_xlpm.value, RAND(), _xlfn.IFS(_xlpm.value&lt;=0.6, 0.9/12, AND(_xlpm.value&gt;0.6, _xlpm.value&lt;=0.8), 0.36/12, _xlpm.value&gt;0.8, -0.06/12)), KW65)</f>
        <v>-5.0000000000000001E-3</v>
      </c>
      <c r="KX66" t="str">
        <f t="shared" ca="1" si="945"/>
        <v>No</v>
      </c>
      <c r="KY66">
        <f ca="1">COUNTIF(KX$4:KX66, "Yes")</f>
        <v>4</v>
      </c>
      <c r="KZ66" s="37">
        <f t="shared" ca="1" si="597"/>
        <v>109642.90659575191</v>
      </c>
      <c r="LA66" s="37">
        <f t="shared" ca="1" si="598"/>
        <v>18259.949195084584</v>
      </c>
      <c r="LB66" s="64">
        <f t="shared" ca="1" si="303"/>
        <v>127902.85579083649</v>
      </c>
      <c r="LC66" s="170" cm="1">
        <f t="array" aca="1" ref="LC66" ca="1">IF(MONTH($A66) = 1, _xlfn.LET(_xlpm.value, RAND(), _xlfn.IFS(_xlpm.value&lt;=0.6, 0.9/12, AND(_xlpm.value&gt;0.6, _xlpm.value&lt;=0.8), 0.36/12, _xlpm.value&gt;0.8, -0.06/12)), LC65)</f>
        <v>7.4999999999999997E-2</v>
      </c>
      <c r="LD66" t="str">
        <f t="shared" ca="1" si="946"/>
        <v>No</v>
      </c>
      <c r="LE66">
        <f ca="1">COUNTIF(LD$4:LD66, "Yes")</f>
        <v>2</v>
      </c>
      <c r="LF66" s="37">
        <f t="shared" ca="1" si="599"/>
        <v>840046.0330899118</v>
      </c>
      <c r="LG66" s="37">
        <f t="shared" ca="1" si="600"/>
        <v>5785.8957724094371</v>
      </c>
      <c r="LH66" s="64">
        <f t="shared" ca="1" si="307"/>
        <v>845831.92886232119</v>
      </c>
      <c r="LI66" s="170" cm="1">
        <f t="array" aca="1" ref="LI66" ca="1">IF(MONTH($A66) = 1, _xlfn.LET(_xlpm.value, RAND(), _xlfn.IFS(_xlpm.value&lt;=0.6, 0.9/12, AND(_xlpm.value&gt;0.6, _xlpm.value&lt;=0.8), 0.36/12, _xlpm.value&gt;0.8, -0.06/12)), LI65)</f>
        <v>7.4999999999999997E-2</v>
      </c>
      <c r="LJ66" t="str">
        <f t="shared" ca="1" si="947"/>
        <v>No</v>
      </c>
      <c r="LK66">
        <f ca="1">COUNTIF(LJ$4:LJ66, "Yes")</f>
        <v>4</v>
      </c>
      <c r="LL66" s="37">
        <f t="shared" ca="1" si="601"/>
        <v>270610.03597992065</v>
      </c>
      <c r="LM66" s="37">
        <f t="shared" ca="1" si="602"/>
        <v>24524.597639667169</v>
      </c>
      <c r="LN66" s="64">
        <f t="shared" ca="1" si="311"/>
        <v>295134.63361958781</v>
      </c>
      <c r="LO66" s="170" cm="1">
        <f t="array" aca="1" ref="LO66" ca="1">IF(MONTH($A66) = 1, _xlfn.LET(_xlpm.value, RAND(), _xlfn.IFS(_xlpm.value&lt;=0.6, 0.9/12, AND(_xlpm.value&gt;0.6, _xlpm.value&lt;=0.8), 0.36/12, _xlpm.value&gt;0.8, -0.06/12)), LO65)</f>
        <v>-5.0000000000000001E-3</v>
      </c>
      <c r="LP66" t="str">
        <f t="shared" ca="1" si="948"/>
        <v>No</v>
      </c>
      <c r="LQ66">
        <f ca="1">COUNTIF(LP$4:LP66, "Yes")</f>
        <v>5</v>
      </c>
      <c r="LR66" s="37">
        <f t="shared" ca="1" si="603"/>
        <v>277310.65018125222</v>
      </c>
      <c r="LS66" s="37">
        <f t="shared" ca="1" si="604"/>
        <v>31695.437218588784</v>
      </c>
      <c r="LT66" s="64">
        <f t="shared" ca="1" si="315"/>
        <v>309006.087399841</v>
      </c>
      <c r="LU66" s="170" cm="1">
        <f t="array" aca="1" ref="LU66" ca="1">IF(MONTH($A66) = 1, _xlfn.LET(_xlpm.value, RAND(), _xlfn.IFS(_xlpm.value&lt;=0.6, 0.9/12, AND(_xlpm.value&gt;0.6, _xlpm.value&lt;=0.8), 0.36/12, _xlpm.value&gt;0.8, -0.06/12)), LU65)</f>
        <v>0.03</v>
      </c>
      <c r="LV66" t="str">
        <f t="shared" ca="1" si="949"/>
        <v>No</v>
      </c>
      <c r="LW66">
        <f ca="1">COUNTIF(LV$4:LV66, "Yes")</f>
        <v>3</v>
      </c>
      <c r="LX66" s="37">
        <f t="shared" ca="1" si="605"/>
        <v>852077.86066914012</v>
      </c>
      <c r="LY66" s="37">
        <f t="shared" ca="1" si="606"/>
        <v>15449.483814091067</v>
      </c>
      <c r="LZ66" s="64">
        <f t="shared" ca="1" si="319"/>
        <v>867527.34448323119</v>
      </c>
      <c r="MA66" s="170" cm="1">
        <f t="array" aca="1" ref="MA66" ca="1">IF(MONTH($A66) = 1, _xlfn.LET(_xlpm.value, RAND(), _xlfn.IFS(_xlpm.value&lt;=0.6, 0.9/12, AND(_xlpm.value&gt;0.6, _xlpm.value&lt;=0.8), 0.36/12, _xlpm.value&gt;0.8, -0.06/12)), MA65)</f>
        <v>-5.0000000000000001E-3</v>
      </c>
      <c r="MB66" t="str">
        <f t="shared" ca="1" si="950"/>
        <v>Yes</v>
      </c>
      <c r="MC66">
        <f ca="1">COUNTIF(MB$4:MB66, "Yes")</f>
        <v>3</v>
      </c>
      <c r="MD66" s="37">
        <f t="shared" ca="1" si="607"/>
        <v>127013.22979623386</v>
      </c>
      <c r="ME66" s="37">
        <f t="shared" ca="1" si="608"/>
        <v>6769.6666817991027</v>
      </c>
      <c r="MF66" s="64">
        <f t="shared" ca="1" si="323"/>
        <v>133782.89647803296</v>
      </c>
      <c r="MG66" s="170" cm="1">
        <f t="array" aca="1" ref="MG66" ca="1">IF(MONTH($A66) = 1, _xlfn.LET(_xlpm.value, RAND(), _xlfn.IFS(_xlpm.value&lt;=0.6, 0.9/12, AND(_xlpm.value&gt;0.6, _xlpm.value&lt;=0.8), 0.36/12, _xlpm.value&gt;0.8, -0.06/12)), MG65)</f>
        <v>7.4999999999999997E-2</v>
      </c>
      <c r="MH66" t="str">
        <f t="shared" ca="1" si="951"/>
        <v>No</v>
      </c>
      <c r="MI66">
        <f ca="1">COUNTIF(MH$4:MH66, "Yes")</f>
        <v>3</v>
      </c>
      <c r="MJ66" s="37">
        <f t="shared" ca="1" si="609"/>
        <v>627688.88428738748</v>
      </c>
      <c r="MK66" s="37">
        <f t="shared" ca="1" si="610"/>
        <v>22794.027566127599</v>
      </c>
      <c r="ML66" s="64">
        <f t="shared" ca="1" si="327"/>
        <v>650482.91185351508</v>
      </c>
      <c r="MM66" s="170" cm="1">
        <f t="array" aca="1" ref="MM66" ca="1">IF(MONTH($A66) = 1, _xlfn.LET(_xlpm.value, RAND(), _xlfn.IFS(_xlpm.value&lt;=0.6, 0.9/12, AND(_xlpm.value&gt;0.6, _xlpm.value&lt;=0.8), 0.36/12, _xlpm.value&gt;0.8, -0.06/12)), MM65)</f>
        <v>-5.0000000000000001E-3</v>
      </c>
      <c r="MN66" t="str">
        <f t="shared" ca="1" si="952"/>
        <v>No</v>
      </c>
      <c r="MO66">
        <f ca="1">COUNTIF(MN$4:MN66, "Yes")</f>
        <v>6</v>
      </c>
      <c r="MP66" s="37">
        <f t="shared" ca="1" si="611"/>
        <v>493784.94885371521</v>
      </c>
      <c r="MQ66" s="37">
        <f t="shared" ca="1" si="612"/>
        <v>39503.653344221595</v>
      </c>
      <c r="MR66" s="64">
        <f t="shared" ca="1" si="331"/>
        <v>533288.60219793685</v>
      </c>
      <c r="MS66" s="170" cm="1">
        <f t="array" aca="1" ref="MS66" ca="1">IF(MONTH($A66) = 1, _xlfn.LET(_xlpm.value, RAND(), _xlfn.IFS(_xlpm.value&lt;=0.6, 0.9/12, AND(_xlpm.value&gt;0.6, _xlpm.value&lt;=0.8), 0.36/12, _xlpm.value&gt;0.8, -0.06/12)), MS65)</f>
        <v>7.4999999999999997E-2</v>
      </c>
      <c r="MT66" t="str">
        <f t="shared" ca="1" si="953"/>
        <v>No</v>
      </c>
      <c r="MU66">
        <f ca="1">COUNTIF(MT$4:MT66, "Yes")</f>
        <v>8</v>
      </c>
      <c r="MV66" s="37">
        <f t="shared" ca="1" si="613"/>
        <v>292472.29980627896</v>
      </c>
      <c r="MW66" s="37">
        <f t="shared" ca="1" si="614"/>
        <v>46640.913642452186</v>
      </c>
      <c r="MX66" s="64">
        <f t="shared" ca="1" si="335"/>
        <v>339113.21344873111</v>
      </c>
      <c r="MY66" s="170" cm="1">
        <f t="array" aca="1" ref="MY66" ca="1">IF(MONTH($A66) = 1, _xlfn.LET(_xlpm.value, RAND(), _xlfn.IFS(_xlpm.value&lt;=0.6, 0.9/12, AND(_xlpm.value&gt;0.6, _xlpm.value&lt;=0.8), 0.36/12, _xlpm.value&gt;0.8, -0.06/12)), MY65)</f>
        <v>7.4999999999999997E-2</v>
      </c>
      <c r="MZ66" t="str">
        <f t="shared" ca="1" si="954"/>
        <v>Yes</v>
      </c>
      <c r="NA66">
        <f ca="1">COUNTIF(MZ$4:MZ66, "Yes")</f>
        <v>3</v>
      </c>
      <c r="NB66" s="37">
        <f t="shared" ca="1" si="615"/>
        <v>1494650.5455869467</v>
      </c>
      <c r="NC66" s="37">
        <f t="shared" ca="1" si="616"/>
        <v>7198.9708749272359</v>
      </c>
      <c r="ND66" s="64">
        <f t="shared" ca="1" si="339"/>
        <v>1501849.5164618739</v>
      </c>
      <c r="NE66" s="170" cm="1">
        <f t="array" aca="1" ref="NE66" ca="1">IF(MONTH($A66) = 1, _xlfn.LET(_xlpm.value, RAND(), _xlfn.IFS(_xlpm.value&lt;=0.6, 0.9/12, AND(_xlpm.value&gt;0.6, _xlpm.value&lt;=0.8), 0.36/12, _xlpm.value&gt;0.8, -0.06/12)), NE65)</f>
        <v>7.4999999999999997E-2</v>
      </c>
      <c r="NF66" t="str">
        <f t="shared" ca="1" si="955"/>
        <v>No</v>
      </c>
      <c r="NG66">
        <f ca="1">COUNTIF(NF$4:NF66, "Yes")</f>
        <v>2</v>
      </c>
      <c r="NH66" s="37">
        <f t="shared" ca="1" si="617"/>
        <v>485155.69897013274</v>
      </c>
      <c r="NI66" s="37">
        <f t="shared" ca="1" si="618"/>
        <v>11585.485299794869</v>
      </c>
      <c r="NJ66" s="64">
        <f t="shared" ca="1" si="343"/>
        <v>496741.18426992762</v>
      </c>
      <c r="NK66" s="170" cm="1">
        <f t="array" aca="1" ref="NK66" ca="1">IF(MONTH($A66) = 1, _xlfn.LET(_xlpm.value, RAND(), _xlfn.IFS(_xlpm.value&lt;=0.6, 0.9/12, AND(_xlpm.value&gt;0.6, _xlpm.value&lt;=0.8), 0.36/12, _xlpm.value&gt;0.8, -0.06/12)), NK65)</f>
        <v>7.4999999999999997E-2</v>
      </c>
      <c r="NL66" t="str">
        <f t="shared" ca="1" si="956"/>
        <v>No</v>
      </c>
      <c r="NM66">
        <f ca="1">COUNTIF(NL$4:NL66, "Yes")</f>
        <v>5</v>
      </c>
      <c r="NN66" s="37">
        <f t="shared" ca="1" si="619"/>
        <v>196808.15033394465</v>
      </c>
      <c r="NO66" s="37">
        <f t="shared" ca="1" si="620"/>
        <v>37766.957127820548</v>
      </c>
      <c r="NP66" s="64">
        <f t="shared" ca="1" si="347"/>
        <v>234575.1074617652</v>
      </c>
      <c r="NQ66" s="170" cm="1">
        <f t="array" aca="1" ref="NQ66" ca="1">IF(MONTH($A66) = 1, _xlfn.LET(_xlpm.value, RAND(), _xlfn.IFS(_xlpm.value&lt;=0.6, 0.9/12, AND(_xlpm.value&gt;0.6, _xlpm.value&lt;=0.8), 0.36/12, _xlpm.value&gt;0.8, -0.06/12)), NQ65)</f>
        <v>-5.0000000000000001E-3</v>
      </c>
      <c r="NR66" t="str">
        <f t="shared" ca="1" si="957"/>
        <v>No</v>
      </c>
      <c r="NS66">
        <f ca="1">COUNTIF(NR$4:NR66, "Yes")</f>
        <v>4</v>
      </c>
      <c r="NT66" s="37">
        <f t="shared" ca="1" si="621"/>
        <v>223953.78376250024</v>
      </c>
      <c r="NU66" s="37">
        <f t="shared" ca="1" si="622"/>
        <v>27183.483771326679</v>
      </c>
      <c r="NV66" s="64">
        <f t="shared" ca="1" si="351"/>
        <v>251137.26753382693</v>
      </c>
      <c r="NW66" s="170" cm="1">
        <f t="array" aca="1" ref="NW66" ca="1">IF(MONTH($A66) = 1, _xlfn.LET(_xlpm.value, RAND(), _xlfn.IFS(_xlpm.value&lt;=0.6, 0.9/12, AND(_xlpm.value&gt;0.6, _xlpm.value&lt;=0.8), 0.36/12, _xlpm.value&gt;0.8, -0.06/12)), NW65)</f>
        <v>-5.0000000000000001E-3</v>
      </c>
      <c r="NX66" t="str">
        <f t="shared" ca="1" si="958"/>
        <v>No</v>
      </c>
      <c r="NY66">
        <f ca="1">COUNTIF(NX$4:NX66, "Yes")</f>
        <v>6</v>
      </c>
      <c r="NZ66" s="37">
        <f t="shared" ca="1" si="623"/>
        <v>602261.60897839908</v>
      </c>
      <c r="OA66" s="37">
        <f t="shared" ca="1" si="624"/>
        <v>41899.017471974403</v>
      </c>
      <c r="OB66" s="64">
        <f t="shared" ca="1" si="355"/>
        <v>644160.62645037344</v>
      </c>
      <c r="OC66" s="170" cm="1">
        <f t="array" aca="1" ref="OC66" ca="1">IF(MONTH($A66) = 1, _xlfn.LET(_xlpm.value, RAND(), _xlfn.IFS(_xlpm.value&lt;=0.6, 0.9/12, AND(_xlpm.value&gt;0.6, _xlpm.value&lt;=0.8), 0.36/12, _xlpm.value&gt;0.8, -0.06/12)), OC65)</f>
        <v>-5.0000000000000001E-3</v>
      </c>
      <c r="OD66" t="str">
        <f t="shared" ca="1" si="959"/>
        <v>No</v>
      </c>
      <c r="OE66">
        <f ca="1">COUNTIF(OD$4:OD66, "Yes")</f>
        <v>4</v>
      </c>
      <c r="OF66" s="37">
        <f t="shared" ca="1" si="625"/>
        <v>190238.33209411145</v>
      </c>
      <c r="OG66" s="37">
        <f t="shared" ca="1" si="626"/>
        <v>20541.239138761241</v>
      </c>
      <c r="OH66" s="64">
        <f t="shared" ca="1" si="359"/>
        <v>210779.57123287269</v>
      </c>
      <c r="OI66" s="170" cm="1">
        <f t="array" aca="1" ref="OI66" ca="1">IF(MONTH($A66) = 1, _xlfn.LET(_xlpm.value, RAND(), _xlfn.IFS(_xlpm.value&lt;=0.6, 0.9/12, AND(_xlpm.value&gt;0.6, _xlpm.value&lt;=0.8), 0.36/12, _xlpm.value&gt;0.8, -0.06/12)), OI65)</f>
        <v>7.4999999999999997E-2</v>
      </c>
      <c r="OJ66" t="str">
        <f t="shared" ca="1" si="960"/>
        <v>No</v>
      </c>
      <c r="OK66">
        <f ca="1">COUNTIF(OJ$4:OJ66, "Yes")</f>
        <v>7</v>
      </c>
      <c r="OL66" s="37">
        <f t="shared" ca="1" si="627"/>
        <v>369038.73028727394</v>
      </c>
      <c r="OM66" s="37">
        <f t="shared" ca="1" si="628"/>
        <v>48339.024516727375</v>
      </c>
      <c r="ON66" s="64">
        <f t="shared" ca="1" si="363"/>
        <v>417377.75480400131</v>
      </c>
      <c r="OO66" s="170" cm="1">
        <f t="array" aca="1" ref="OO66" ca="1">IF(MONTH($A66) = 1, _xlfn.LET(_xlpm.value, RAND(), _xlfn.IFS(_xlpm.value&lt;=0.6, 0.9/12, AND(_xlpm.value&gt;0.6, _xlpm.value&lt;=0.8), 0.36/12, _xlpm.value&gt;0.8, -0.06/12)), OO65)</f>
        <v>0.03</v>
      </c>
      <c r="OP66" t="str">
        <f t="shared" ca="1" si="961"/>
        <v>No</v>
      </c>
      <c r="OQ66">
        <f ca="1">COUNTIF(OP$4:OP66, "Yes")</f>
        <v>3</v>
      </c>
      <c r="OR66" s="37">
        <f t="shared" ca="1" si="629"/>
        <v>665687.84486374713</v>
      </c>
      <c r="OS66" s="37">
        <f t="shared" ca="1" si="630"/>
        <v>18258.264635019146</v>
      </c>
      <c r="OT66" s="64">
        <f t="shared" ca="1" si="367"/>
        <v>683946.10949876625</v>
      </c>
      <c r="OU66" s="170" cm="1">
        <f t="array" aca="1" ref="OU66" ca="1">IF(MONTH($A66) = 1, _xlfn.LET(_xlpm.value, RAND(), _xlfn.IFS(_xlpm.value&lt;=0.6, 0.9/12, AND(_xlpm.value&gt;0.6, _xlpm.value&lt;=0.8), 0.36/12, _xlpm.value&gt;0.8, -0.06/12)), OU65)</f>
        <v>7.4999999999999997E-2</v>
      </c>
      <c r="OV66" t="str">
        <f t="shared" ca="1" si="962"/>
        <v>No</v>
      </c>
      <c r="OW66">
        <f ca="1">COUNTIF(OV$4:OV66, "Yes")</f>
        <v>2</v>
      </c>
      <c r="OX66" s="37">
        <f t="shared" ca="1" si="631"/>
        <v>602054.10441110411</v>
      </c>
      <c r="OY66" s="37">
        <f t="shared" ca="1" si="632"/>
        <v>18618.7090732375</v>
      </c>
      <c r="OZ66" s="64">
        <f t="shared" ca="1" si="371"/>
        <v>620672.8134843416</v>
      </c>
      <c r="PA66" s="170" cm="1">
        <f t="array" aca="1" ref="PA66" ca="1">IF(MONTH($A66) = 1, _xlfn.LET(_xlpm.value, RAND(), _xlfn.IFS(_xlpm.value&lt;=0.6, 0.9/12, AND(_xlpm.value&gt;0.6, _xlpm.value&lt;=0.8), 0.36/12, _xlpm.value&gt;0.8, -0.06/12)), PA65)</f>
        <v>-5.0000000000000001E-3</v>
      </c>
      <c r="PB66" t="str">
        <f t="shared" ca="1" si="963"/>
        <v>No</v>
      </c>
      <c r="PC66">
        <f ca="1">COUNTIF(PB$4:PB66, "Yes")</f>
        <v>4</v>
      </c>
      <c r="PD66" s="37">
        <f t="shared" ca="1" si="633"/>
        <v>264020.62026009412</v>
      </c>
      <c r="PE66" s="37">
        <f t="shared" ca="1" si="634"/>
        <v>22179.91856059161</v>
      </c>
      <c r="PF66" s="64">
        <f t="shared" ca="1" si="375"/>
        <v>286200.5388206857</v>
      </c>
      <c r="PG66" s="170" cm="1">
        <f t="array" aca="1" ref="PG66" ca="1">IF(MONTH($A66) = 1, _xlfn.LET(_xlpm.value, RAND(), _xlfn.IFS(_xlpm.value&lt;=0.6, 0.9/12, AND(_xlpm.value&gt;0.6, _xlpm.value&lt;=0.8), 0.36/12, _xlpm.value&gt;0.8, -0.06/12)), PG65)</f>
        <v>-5.0000000000000001E-3</v>
      </c>
      <c r="PH66" t="str">
        <f t="shared" ca="1" si="964"/>
        <v>No</v>
      </c>
      <c r="PI66">
        <f ca="1">COUNTIF(PH$4:PH66, "Yes")</f>
        <v>6</v>
      </c>
      <c r="PJ66" s="37">
        <f t="shared" ca="1" si="635"/>
        <v>167428.60477277378</v>
      </c>
      <c r="PK66" s="37">
        <f t="shared" ca="1" si="636"/>
        <v>29764.349757942873</v>
      </c>
      <c r="PL66" s="64">
        <f t="shared" ca="1" si="379"/>
        <v>197192.95453071664</v>
      </c>
      <c r="PM66" s="170" cm="1">
        <f t="array" aca="1" ref="PM66" ca="1">IF(MONTH($A66) = 1, _xlfn.LET(_xlpm.value, RAND(), _xlfn.IFS(_xlpm.value&lt;=0.6, 0.9/12, AND(_xlpm.value&gt;0.6, _xlpm.value&lt;=0.8), 0.36/12, _xlpm.value&gt;0.8, -0.06/12)), PM65)</f>
        <v>7.4999999999999997E-2</v>
      </c>
      <c r="PN66" t="str">
        <f t="shared" ca="1" si="965"/>
        <v>No</v>
      </c>
      <c r="PO66">
        <f ca="1">COUNTIF(PN$4:PN66, "Yes")</f>
        <v>2</v>
      </c>
      <c r="PP66" s="37">
        <f t="shared" ca="1" si="637"/>
        <v>453518.13141557673</v>
      </c>
      <c r="PQ66" s="37">
        <f t="shared" ca="1" si="638"/>
        <v>14663.095084646093</v>
      </c>
      <c r="PR66" s="64">
        <f t="shared" ca="1" si="383"/>
        <v>468181.22650022281</v>
      </c>
      <c r="PS66" s="170" cm="1">
        <f t="array" aca="1" ref="PS66" ca="1">IF(MONTH($A66) = 1, _xlfn.LET(_xlpm.value, RAND(), _xlfn.IFS(_xlpm.value&lt;=0.6, 0.9/12, AND(_xlpm.value&gt;0.6, _xlpm.value&lt;=0.8), 0.36/12, _xlpm.value&gt;0.8, -0.06/12)), PS65)</f>
        <v>0.03</v>
      </c>
      <c r="PT66" t="str">
        <f t="shared" ca="1" si="966"/>
        <v>No</v>
      </c>
      <c r="PU66">
        <f ca="1">COUNTIF(PT$4:PT66, "Yes")</f>
        <v>3</v>
      </c>
      <c r="PV66" s="37">
        <f t="shared" ca="1" si="639"/>
        <v>324443.003925531</v>
      </c>
      <c r="PW66" s="37">
        <f t="shared" ca="1" si="640"/>
        <v>14475.776819440709</v>
      </c>
      <c r="PX66" s="64">
        <f t="shared" ca="1" si="387"/>
        <v>338918.78074497171</v>
      </c>
      <c r="PY66" s="170" cm="1">
        <f t="array" aca="1" ref="PY66" ca="1">IF(MONTH($A66) = 1, _xlfn.LET(_xlpm.value, RAND(), _xlfn.IFS(_xlpm.value&lt;=0.6, 0.9/12, AND(_xlpm.value&gt;0.6, _xlpm.value&lt;=0.8), 0.36/12, _xlpm.value&gt;0.8, -0.06/12)), PY65)</f>
        <v>7.4999999999999997E-2</v>
      </c>
      <c r="PZ66" t="str">
        <f t="shared" ca="1" si="967"/>
        <v>No</v>
      </c>
      <c r="QA66">
        <f ca="1">COUNTIF(PZ$4:PZ66, "Yes")</f>
        <v>4</v>
      </c>
      <c r="QB66" s="37">
        <f t="shared" ca="1" si="641"/>
        <v>1293866.1511371778</v>
      </c>
      <c r="QC66" s="37">
        <f t="shared" ca="1" si="642"/>
        <v>22312.673542029115</v>
      </c>
      <c r="QD66" s="64">
        <f t="shared" ca="1" si="391"/>
        <v>1316178.8246792071</v>
      </c>
      <c r="QE66" s="170" cm="1">
        <f t="array" aca="1" ref="QE66" ca="1">IF(MONTH($A66) = 1, _xlfn.LET(_xlpm.value, RAND(), _xlfn.IFS(_xlpm.value&lt;=0.6, 0.9/12, AND(_xlpm.value&gt;0.6, _xlpm.value&lt;=0.8), 0.36/12, _xlpm.value&gt;0.8, -0.06/12)), QE65)</f>
        <v>7.4999999999999997E-2</v>
      </c>
      <c r="QF66" t="str">
        <f t="shared" ca="1" si="968"/>
        <v>No</v>
      </c>
      <c r="QG66">
        <f ca="1">COUNTIF(QF$4:QF66, "Yes")</f>
        <v>1</v>
      </c>
      <c r="QH66" s="37">
        <f t="shared" ca="1" si="643"/>
        <v>901007.23496957833</v>
      </c>
      <c r="QI66" s="37">
        <f t="shared" ca="1" si="644"/>
        <v>7911.0255595179615</v>
      </c>
      <c r="QJ66" s="64">
        <f t="shared" ca="1" si="395"/>
        <v>908918.26052909624</v>
      </c>
      <c r="QK66" s="170" cm="1">
        <f t="array" aca="1" ref="QK66" ca="1">IF(MONTH($A66) = 1, _xlfn.LET(_xlpm.value, RAND(), _xlfn.IFS(_xlpm.value&lt;=0.6, 0.9/12, AND(_xlpm.value&gt;0.6, _xlpm.value&lt;=0.8), 0.36/12, _xlpm.value&gt;0.8, -0.06/12)), QK65)</f>
        <v>7.4999999999999997E-2</v>
      </c>
      <c r="QL66" t="str">
        <f t="shared" ca="1" si="969"/>
        <v>No</v>
      </c>
      <c r="QM66">
        <f ca="1">COUNTIF(QL$4:QL66, "Yes")</f>
        <v>4</v>
      </c>
      <c r="QN66" s="37">
        <f t="shared" ca="1" si="645"/>
        <v>264090.09159526491</v>
      </c>
      <c r="QO66" s="37">
        <f t="shared" ca="1" si="646"/>
        <v>34025.745652211117</v>
      </c>
      <c r="QP66" s="64">
        <f t="shared" ca="1" si="399"/>
        <v>298115.83724747604</v>
      </c>
      <c r="QQ66" s="170" cm="1">
        <f t="array" aca="1" ref="QQ66" ca="1">IF(MONTH($A66) = 1, _xlfn.LET(_xlpm.value, RAND(), _xlfn.IFS(_xlpm.value&lt;=0.6, 0.9/12, AND(_xlpm.value&gt;0.6, _xlpm.value&lt;=0.8), 0.36/12, _xlpm.value&gt;0.8, -0.06/12)), QQ65)</f>
        <v>7.4999999999999997E-2</v>
      </c>
      <c r="QR66" t="str">
        <f t="shared" ca="1" si="970"/>
        <v>No</v>
      </c>
      <c r="QS66">
        <f ca="1">COUNTIF(QR$4:QR66, "Yes")</f>
        <v>5</v>
      </c>
      <c r="QT66" s="37">
        <f t="shared" ca="1" si="647"/>
        <v>450623.63800732151</v>
      </c>
      <c r="QU66" s="37">
        <f t="shared" ca="1" si="648"/>
        <v>30169.72211731115</v>
      </c>
      <c r="QV66" s="64">
        <f t="shared" ca="1" si="403"/>
        <v>480793.36012463266</v>
      </c>
      <c r="QW66" s="170" cm="1">
        <f t="array" aca="1" ref="QW66" ca="1">IF(MONTH($A66) = 1, _xlfn.LET(_xlpm.value, RAND(), _xlfn.IFS(_xlpm.value&lt;=0.6, 0.9/12, AND(_xlpm.value&gt;0.6, _xlpm.value&lt;=0.8), 0.36/12, _xlpm.value&gt;0.8, -0.06/12)), QW65)</f>
        <v>7.4999999999999997E-2</v>
      </c>
      <c r="QX66" t="str">
        <f t="shared" ca="1" si="971"/>
        <v>No</v>
      </c>
      <c r="QY66">
        <f ca="1">COUNTIF(QX$4:QX66, "Yes")</f>
        <v>1</v>
      </c>
      <c r="QZ66" s="37">
        <f t="shared" ca="1" si="649"/>
        <v>1294503.6253416769</v>
      </c>
      <c r="RA66" s="37">
        <f t="shared" ca="1" si="650"/>
        <v>7911.0255595179615</v>
      </c>
      <c r="RB66" s="64">
        <f t="shared" ca="1" si="407"/>
        <v>1302414.6509011949</v>
      </c>
      <c r="RC66" s="170" cm="1">
        <f t="array" aca="1" ref="RC66" ca="1">IF(MONTH($A66) = 1, _xlfn.LET(_xlpm.value, RAND(), _xlfn.IFS(_xlpm.value&lt;=0.6, 0.9/12, AND(_xlpm.value&gt;0.6, _xlpm.value&lt;=0.8), 0.36/12, _xlpm.value&gt;0.8, -0.06/12)), RC65)</f>
        <v>-5.0000000000000001E-3</v>
      </c>
      <c r="RD66" t="str">
        <f t="shared" ca="1" si="972"/>
        <v>No</v>
      </c>
      <c r="RE66">
        <f ca="1">COUNTIF(RD$4:RD66, "Yes")</f>
        <v>3</v>
      </c>
      <c r="RF66" s="37">
        <f t="shared" ca="1" si="651"/>
        <v>372579.12173601234</v>
      </c>
      <c r="RG66" s="37">
        <f t="shared" ca="1" si="652"/>
        <v>17532.803406947267</v>
      </c>
      <c r="RH66" s="64">
        <f t="shared" ca="1" si="411"/>
        <v>390111.92514295963</v>
      </c>
      <c r="RI66" s="170" cm="1">
        <f t="array" aca="1" ref="RI66" ca="1">IF(MONTH($A66) = 1, _xlfn.LET(_xlpm.value, RAND(), _xlfn.IFS(_xlpm.value&lt;=0.6, 0.9/12, AND(_xlpm.value&gt;0.6, _xlpm.value&lt;=0.8), 0.36/12, _xlpm.value&gt;0.8, -0.06/12)), RI65)</f>
        <v>7.4999999999999997E-2</v>
      </c>
      <c r="RJ66" t="str">
        <f t="shared" ca="1" si="973"/>
        <v>No</v>
      </c>
      <c r="RK66">
        <f ca="1">COUNTIF(RJ$4:RJ66, "Yes")</f>
        <v>3</v>
      </c>
      <c r="RL66" s="37">
        <f t="shared" ca="1" si="653"/>
        <v>464801.65837943356</v>
      </c>
      <c r="RM66" s="37">
        <f t="shared" ca="1" si="654"/>
        <v>16529.550248724845</v>
      </c>
      <c r="RN66" s="64">
        <f t="shared" ca="1" si="415"/>
        <v>481331.20862815843</v>
      </c>
      <c r="RO66" s="170" cm="1">
        <f t="array" aca="1" ref="RO66" ca="1">IF(MONTH($A66) = 1, _xlfn.LET(_xlpm.value, RAND(), _xlfn.IFS(_xlpm.value&lt;=0.6, 0.9/12, AND(_xlpm.value&gt;0.6, _xlpm.value&lt;=0.8), 0.36/12, _xlpm.value&gt;0.8, -0.06/12)), RO65)</f>
        <v>7.4999999999999997E-2</v>
      </c>
      <c r="RP66" t="str">
        <f t="shared" ca="1" si="974"/>
        <v>No</v>
      </c>
      <c r="RQ66">
        <f ca="1">COUNTIF(RP$4:RP66, "Yes")</f>
        <v>3</v>
      </c>
      <c r="RR66" s="37">
        <f t="shared" ca="1" si="655"/>
        <v>730674.43298917799</v>
      </c>
      <c r="RS66" s="37">
        <f t="shared" ca="1" si="656"/>
        <v>12520.010595459604</v>
      </c>
      <c r="RT66" s="64">
        <f t="shared" ca="1" si="419"/>
        <v>743194.4435846376</v>
      </c>
      <c r="RU66" s="170" cm="1">
        <f t="array" aca="1" ref="RU66" ca="1">IF(MONTH($A66) = 1, _xlfn.LET(_xlpm.value, RAND(), _xlfn.IFS(_xlpm.value&lt;=0.6, 0.9/12, AND(_xlpm.value&gt;0.6, _xlpm.value&lt;=0.8), 0.36/12, _xlpm.value&gt;0.8, -0.06/12)), RU65)</f>
        <v>0.03</v>
      </c>
      <c r="RV66" t="str">
        <f t="shared" ca="1" si="975"/>
        <v>No</v>
      </c>
      <c r="RW66">
        <f ca="1">COUNTIF(RV$4:RV66, "Yes")</f>
        <v>3</v>
      </c>
      <c r="RX66" s="37">
        <f t="shared" ca="1" si="657"/>
        <v>739893.11278962053</v>
      </c>
      <c r="RY66" s="37">
        <f t="shared" ca="1" si="658"/>
        <v>16494.801188705744</v>
      </c>
      <c r="RZ66" s="64">
        <f t="shared" ca="1" si="423"/>
        <v>756387.91397832625</v>
      </c>
      <c r="SA66" s="170" cm="1">
        <f t="array" aca="1" ref="SA66" ca="1">IF(MONTH($A66) = 1, _xlfn.LET(_xlpm.value, RAND(), _xlfn.IFS(_xlpm.value&lt;=0.6, 0.9/12, AND(_xlpm.value&gt;0.6, _xlpm.value&lt;=0.8), 0.36/12, _xlpm.value&gt;0.8, -0.06/12)), SA65)</f>
        <v>7.4999999999999997E-2</v>
      </c>
      <c r="SB66" t="str">
        <f t="shared" ca="1" si="976"/>
        <v>No</v>
      </c>
      <c r="SC66">
        <f ca="1">COUNTIF(SB$4:SB66, "Yes")</f>
        <v>3</v>
      </c>
      <c r="SD66" s="37">
        <f t="shared" ca="1" si="659"/>
        <v>351691.91572124715</v>
      </c>
      <c r="SE66" s="37">
        <f t="shared" ca="1" si="660"/>
        <v>22561.583989667066</v>
      </c>
      <c r="SF66" s="64">
        <f t="shared" ca="1" si="427"/>
        <v>374253.49971091421</v>
      </c>
      <c r="SG66" s="170" cm="1">
        <f t="array" aca="1" ref="SG66" ca="1">IF(MONTH($A66) = 1, _xlfn.LET(_xlpm.value, RAND(), _xlfn.IFS(_xlpm.value&lt;=0.6, 0.9/12, AND(_xlpm.value&gt;0.6, _xlpm.value&lt;=0.8), 0.36/12, _xlpm.value&gt;0.8, -0.06/12)), SG65)</f>
        <v>0.03</v>
      </c>
      <c r="SH66" t="str">
        <f t="shared" ca="1" si="977"/>
        <v>No</v>
      </c>
      <c r="SI66">
        <f ca="1">COUNTIF(SH$4:SH66, "Yes")</f>
        <v>3</v>
      </c>
      <c r="SJ66" s="37">
        <f t="shared" ca="1" si="661"/>
        <v>378848.17806911469</v>
      </c>
      <c r="SK66" s="37">
        <f t="shared" ca="1" si="662"/>
        <v>10860.103175802013</v>
      </c>
      <c r="SL66" s="64">
        <f t="shared" ca="1" si="431"/>
        <v>389708.28124491672</v>
      </c>
      <c r="SM66" s="170" cm="1">
        <f t="array" aca="1" ref="SM66" ca="1">IF(MONTH($A66) = 1, _xlfn.LET(_xlpm.value, RAND(), _xlfn.IFS(_xlpm.value&lt;=0.6, 0.9/12, AND(_xlpm.value&gt;0.6, _xlpm.value&lt;=0.8), 0.36/12, _xlpm.value&gt;0.8, -0.06/12)), SM65)</f>
        <v>-5.0000000000000001E-3</v>
      </c>
      <c r="SN66" t="str">
        <f t="shared" ca="1" si="978"/>
        <v>No</v>
      </c>
      <c r="SO66">
        <f ca="1">COUNTIF(SN$4:SN66, "Yes")</f>
        <v>4</v>
      </c>
      <c r="SP66" s="37">
        <f t="shared" ca="1" si="663"/>
        <v>536132.64601720078</v>
      </c>
      <c r="SQ66" s="37">
        <f t="shared" ca="1" si="664"/>
        <v>26114.3610768117</v>
      </c>
      <c r="SR66" s="64">
        <f t="shared" ca="1" si="435"/>
        <v>562247.00709401246</v>
      </c>
      <c r="SS66" s="170" cm="1">
        <f t="array" aca="1" ref="SS66" ca="1">IF(MONTH($A66) = 1, _xlfn.LET(_xlpm.value, RAND(), _xlfn.IFS(_xlpm.value&lt;=0.6, 0.9/12, AND(_xlpm.value&gt;0.6, _xlpm.value&lt;=0.8), 0.36/12, _xlpm.value&gt;0.8, -0.06/12)), SS65)</f>
        <v>0.03</v>
      </c>
      <c r="ST66" t="str">
        <f t="shared" ca="1" si="979"/>
        <v>No</v>
      </c>
      <c r="SU66">
        <f ca="1">COUNTIF(ST$4:ST66, "Yes")</f>
        <v>2</v>
      </c>
      <c r="SV66" s="37">
        <f t="shared" ca="1" si="665"/>
        <v>973348.8063003862</v>
      </c>
      <c r="SW66" s="37">
        <f t="shared" ca="1" si="666"/>
        <v>11382.354721050502</v>
      </c>
      <c r="SX66" s="64">
        <f t="shared" ca="1" si="439"/>
        <v>984731.16102143668</v>
      </c>
      <c r="SY66" s="170" cm="1">
        <f t="array" aca="1" ref="SY66" ca="1">IF(MONTH($A66) = 1, _xlfn.LET(_xlpm.value, RAND(), _xlfn.IFS(_xlpm.value&lt;=0.6, 0.9/12, AND(_xlpm.value&gt;0.6, _xlpm.value&lt;=0.8), 0.36/12, _xlpm.value&gt;0.8, -0.06/12)), SY65)</f>
        <v>0.03</v>
      </c>
      <c r="SZ66" t="str">
        <f t="shared" ca="1" si="980"/>
        <v>No</v>
      </c>
      <c r="TA66">
        <f ca="1">COUNTIF(SZ$4:SZ66, "Yes")</f>
        <v>1</v>
      </c>
      <c r="TB66" s="37">
        <f t="shared" ca="1" si="667"/>
        <v>387304.12986276625</v>
      </c>
      <c r="TC66" s="37">
        <f t="shared" ca="1" si="668"/>
        <v>8075.524012528268</v>
      </c>
      <c r="TD66" s="64">
        <f t="shared" ca="1" si="443"/>
        <v>395379.65387529449</v>
      </c>
      <c r="TE66" s="170" cm="1">
        <f t="array" aca="1" ref="TE66" ca="1">IF(MONTH($A66) = 1, _xlfn.LET(_xlpm.value, RAND(), _xlfn.IFS(_xlpm.value&lt;=0.6, 0.9/12, AND(_xlpm.value&gt;0.6, _xlpm.value&lt;=0.8), 0.36/12, _xlpm.value&gt;0.8, -0.06/12)), TE65)</f>
        <v>7.4999999999999997E-2</v>
      </c>
      <c r="TF66" t="str">
        <f t="shared" ca="1" si="981"/>
        <v>No</v>
      </c>
      <c r="TG66">
        <f ca="1">COUNTIF(TF$4:TF66, "Yes")</f>
        <v>2</v>
      </c>
      <c r="TH66" s="37">
        <f t="shared" ca="1" si="669"/>
        <v>798743.44782776863</v>
      </c>
      <c r="TI66" s="37">
        <f t="shared" ca="1" si="670"/>
        <v>18346.01150101922</v>
      </c>
      <c r="TJ66" s="64">
        <f t="shared" ca="1" si="447"/>
        <v>817089.45932878787</v>
      </c>
      <c r="TK66" s="170" cm="1">
        <f t="array" aca="1" ref="TK66" ca="1">IF(MONTH($A66) = 1, _xlfn.LET(_xlpm.value, RAND(), _xlfn.IFS(_xlpm.value&lt;=0.6, 0.9/12, AND(_xlpm.value&gt;0.6, _xlpm.value&lt;=0.8), 0.36/12, _xlpm.value&gt;0.8, -0.06/12)), TK65)</f>
        <v>0.03</v>
      </c>
      <c r="TL66" t="str">
        <f t="shared" ca="1" si="982"/>
        <v>No</v>
      </c>
      <c r="TM66">
        <f ca="1">COUNTIF(TL$4:TL66, "Yes")</f>
        <v>2</v>
      </c>
      <c r="TN66" s="37">
        <f t="shared" ca="1" si="671"/>
        <v>1590274.7260753685</v>
      </c>
      <c r="TO66" s="37">
        <f t="shared" ca="1" si="672"/>
        <v>13926.717502897191</v>
      </c>
      <c r="TP66" s="64">
        <f t="shared" ca="1" si="451"/>
        <v>1604201.4435782656</v>
      </c>
      <c r="TQ66" s="170" cm="1">
        <f t="array" aca="1" ref="TQ66" ca="1">IF(MONTH($A66) = 1, _xlfn.LET(_xlpm.value, RAND(), _xlfn.IFS(_xlpm.value&lt;=0.6, 0.9/12, AND(_xlpm.value&gt;0.6, _xlpm.value&lt;=0.8), 0.36/12, _xlpm.value&gt;0.8, -0.06/12)), TQ65)</f>
        <v>-5.0000000000000001E-3</v>
      </c>
      <c r="TR66" t="str">
        <f t="shared" ca="1" si="983"/>
        <v>No</v>
      </c>
      <c r="TS66">
        <f ca="1">COUNTIF(TR$4:TR66, "Yes")</f>
        <v>1</v>
      </c>
      <c r="TT66" s="37">
        <f t="shared" ca="1" si="673"/>
        <v>296778.6345458494</v>
      </c>
      <c r="TU66" s="37">
        <f t="shared" ca="1" si="674"/>
        <v>1363.0194440240136</v>
      </c>
      <c r="TV66" s="64">
        <f t="shared" ca="1" si="455"/>
        <v>298141.65398987342</v>
      </c>
      <c r="TW66" s="170" cm="1">
        <f t="array" aca="1" ref="TW66" ca="1">IF(MONTH($A66) = 1, _xlfn.LET(_xlpm.value, RAND(), _xlfn.IFS(_xlpm.value&lt;=0.6, 0.9/12, AND(_xlpm.value&gt;0.6, _xlpm.value&lt;=0.8), 0.36/12, _xlpm.value&gt;0.8, -0.06/12)), TW65)</f>
        <v>7.4999999999999997E-2</v>
      </c>
      <c r="TX66" t="str">
        <f t="shared" ca="1" si="984"/>
        <v>No</v>
      </c>
      <c r="TY66">
        <f ca="1">COUNTIF(TX$4:TX66, "Yes")</f>
        <v>4</v>
      </c>
      <c r="TZ66" s="37">
        <f t="shared" ca="1" si="675"/>
        <v>1284308.1567192767</v>
      </c>
      <c r="UA66" s="37">
        <f t="shared" ca="1" si="676"/>
        <v>22452.67531946798</v>
      </c>
      <c r="UB66" s="64">
        <f t="shared" ca="1" si="459"/>
        <v>1306760.8320387446</v>
      </c>
      <c r="UC66" s="170" cm="1">
        <f t="array" aca="1" ref="UC66" ca="1">IF(MONTH($A66) = 1, _xlfn.LET(_xlpm.value, RAND(), _xlfn.IFS(_xlpm.value&lt;=0.6, 0.9/12, AND(_xlpm.value&gt;0.6, _xlpm.value&lt;=0.8), 0.36/12, _xlpm.value&gt;0.8, -0.06/12)), UC65)</f>
        <v>7.4999999999999997E-2</v>
      </c>
      <c r="UD66" t="str">
        <f t="shared" ca="1" si="985"/>
        <v>No</v>
      </c>
      <c r="UE66">
        <f ca="1">COUNTIF(UD$4:UD66, "Yes")</f>
        <v>4</v>
      </c>
      <c r="UF66" s="37">
        <f t="shared" ca="1" si="677"/>
        <v>442180.43077488069</v>
      </c>
      <c r="UG66" s="37">
        <f t="shared" ca="1" si="678"/>
        <v>31963.503787817615</v>
      </c>
      <c r="UH66" s="64">
        <f t="shared" ca="1" si="463"/>
        <v>474143.9345626983</v>
      </c>
      <c r="UI66" s="170" cm="1">
        <f t="array" aca="1" ref="UI66" ca="1">IF(MONTH($A66) = 1, _xlfn.LET(_xlpm.value, RAND(), _xlfn.IFS(_xlpm.value&lt;=0.6, 0.9/12, AND(_xlpm.value&gt;0.6, _xlpm.value&lt;=0.8), 0.36/12, _xlpm.value&gt;0.8, -0.06/12)), UI65)</f>
        <v>7.4999999999999997E-2</v>
      </c>
      <c r="UJ66" t="str">
        <f t="shared" ca="1" si="986"/>
        <v>No</v>
      </c>
      <c r="UK66">
        <f ca="1">COUNTIF(UJ$4:UJ66, "Yes")</f>
        <v>3</v>
      </c>
      <c r="UL66" s="37">
        <f t="shared" ca="1" si="679"/>
        <v>752079.14378594654</v>
      </c>
      <c r="UM66" s="37">
        <f t="shared" ca="1" si="680"/>
        <v>19935.659967168212</v>
      </c>
      <c r="UN66" s="64">
        <f t="shared" ca="1" si="467"/>
        <v>772014.80375311477</v>
      </c>
      <c r="UO66" s="170" cm="1">
        <f t="array" aca="1" ref="UO66" ca="1">IF(MONTH($A66) = 1, _xlfn.LET(_xlpm.value, RAND(), _xlfn.IFS(_xlpm.value&lt;=0.6, 0.9/12, AND(_xlpm.value&gt;0.6, _xlpm.value&lt;=0.8), 0.36/12, _xlpm.value&gt;0.8, -0.06/12)), UO65)</f>
        <v>7.4999999999999997E-2</v>
      </c>
      <c r="UP66" t="str">
        <f t="shared" ca="1" si="987"/>
        <v>Yes</v>
      </c>
      <c r="UQ66">
        <f ca="1">COUNTIF(UP$4:UP66, "Yes")</f>
        <v>4</v>
      </c>
      <c r="UR66" s="37">
        <f t="shared" ca="1" si="681"/>
        <v>535938.44272528635</v>
      </c>
      <c r="US66" s="37">
        <f t="shared" ca="1" si="682"/>
        <v>16694.065478230012</v>
      </c>
      <c r="UT66" s="64">
        <f t="shared" ca="1" si="471"/>
        <v>552632.50820351637</v>
      </c>
      <c r="UU66" s="170" cm="1">
        <f t="array" aca="1" ref="UU66" ca="1">IF(MONTH($A66) = 1, _xlfn.LET(_xlpm.value, RAND(), _xlfn.IFS(_xlpm.value&lt;=0.6, 0.9/12, AND(_xlpm.value&gt;0.6, _xlpm.value&lt;=0.8), 0.36/12, _xlpm.value&gt;0.8, -0.06/12)), UU65)</f>
        <v>7.4999999999999997E-2</v>
      </c>
      <c r="UV66" t="str">
        <f t="shared" ca="1" si="988"/>
        <v>No</v>
      </c>
      <c r="UW66">
        <f ca="1">COUNTIF(UV$4:UV66, "Yes")</f>
        <v>5</v>
      </c>
      <c r="UX66" s="37">
        <f t="shared" ca="1" si="683"/>
        <v>232817.50920623011</v>
      </c>
      <c r="UY66" s="37">
        <f t="shared" ca="1" si="684"/>
        <v>36466.492885927641</v>
      </c>
      <c r="UZ66" s="64">
        <f t="shared" ca="1" si="475"/>
        <v>269284.00209215772</v>
      </c>
      <c r="VA66" s="170" cm="1">
        <f t="array" aca="1" ref="VA66" ca="1">IF(MONTH($A66) = 1, _xlfn.LET(_xlpm.value, RAND(), _xlfn.IFS(_xlpm.value&lt;=0.6, 0.9/12, AND(_xlpm.value&gt;0.6, _xlpm.value&lt;=0.8), 0.36/12, _xlpm.value&gt;0.8, -0.06/12)), VA65)</f>
        <v>7.4999999999999997E-2</v>
      </c>
      <c r="VB66" t="str">
        <f t="shared" ca="1" si="989"/>
        <v>No</v>
      </c>
      <c r="VC66">
        <f ca="1">COUNTIF(VB$4:VB66, "Yes")</f>
        <v>1</v>
      </c>
      <c r="VD66" s="37">
        <f t="shared" ca="1" si="685"/>
        <v>917782.45447851997</v>
      </c>
      <c r="VE66" s="37">
        <f t="shared" ca="1" si="686"/>
        <v>982.54509490800297</v>
      </c>
      <c r="VF66" s="64">
        <f t="shared" ca="1" si="479"/>
        <v>918764.99957342795</v>
      </c>
      <c r="VG66" s="170" cm="1">
        <f t="array" aca="1" ref="VG66" ca="1">IF(MONTH($A66) = 1, _xlfn.LET(_xlpm.value, RAND(), _xlfn.IFS(_xlpm.value&lt;=0.6, 0.9/12, AND(_xlpm.value&gt;0.6, _xlpm.value&lt;=0.8), 0.36/12, _xlpm.value&gt;0.8, -0.06/12)), VG65)</f>
        <v>7.4999999999999997E-2</v>
      </c>
      <c r="VH66" t="str">
        <f t="shared" ca="1" si="990"/>
        <v>No</v>
      </c>
      <c r="VI66">
        <f ca="1">COUNTIF(VH$4:VH66, "Yes")</f>
        <v>2</v>
      </c>
      <c r="VJ66" s="37">
        <f t="shared" ca="1" si="687"/>
        <v>493516.78284855071</v>
      </c>
      <c r="VK66" s="37">
        <f t="shared" ca="1" si="688"/>
        <v>5727.044321324669</v>
      </c>
      <c r="VL66" s="64">
        <f t="shared" ca="1" si="483"/>
        <v>499243.82716987538</v>
      </c>
      <c r="VM66" s="170" cm="1">
        <f t="array" aca="1" ref="VM66" ca="1">IF(MONTH($A66) = 1, _xlfn.LET(_xlpm.value, RAND(), _xlfn.IFS(_xlpm.value&lt;=0.6, 0.9/12, AND(_xlpm.value&gt;0.6, _xlpm.value&lt;=0.8), 0.36/12, _xlpm.value&gt;0.8, -0.06/12)), VM65)</f>
        <v>7.4999999999999997E-2</v>
      </c>
      <c r="VN66" t="str">
        <f t="shared" ca="1" si="991"/>
        <v>No</v>
      </c>
      <c r="VO66">
        <f ca="1">COUNTIF(VN$4:VN66, "Yes")</f>
        <v>3</v>
      </c>
      <c r="VP66" s="37">
        <f t="shared" ca="1" si="689"/>
        <v>454208.37004177785</v>
      </c>
      <c r="VQ66" s="37">
        <f t="shared" ca="1" si="690"/>
        <v>14990.175201956226</v>
      </c>
      <c r="VR66" s="64">
        <f t="shared" ca="1" si="487"/>
        <v>469198.54524373409</v>
      </c>
      <c r="VS66" s="170" cm="1">
        <f t="array" aca="1" ref="VS66" ca="1">IF(MONTH($A66) = 1, _xlfn.LET(_xlpm.value, RAND(), _xlfn.IFS(_xlpm.value&lt;=0.6, 0.9/12, AND(_xlpm.value&gt;0.6, _xlpm.value&lt;=0.8), 0.36/12, _xlpm.value&gt;0.8, -0.06/12)), VS65)</f>
        <v>7.4999999999999997E-2</v>
      </c>
      <c r="VT66" t="str">
        <f t="shared" ca="1" si="992"/>
        <v>No</v>
      </c>
      <c r="VU66">
        <f ca="1">COUNTIF(VT$4:VT66, "Yes")</f>
        <v>3</v>
      </c>
      <c r="VV66" s="37">
        <f t="shared" ca="1" si="691"/>
        <v>285753.38813668716</v>
      </c>
      <c r="VW66" s="37">
        <f t="shared" ca="1" si="692"/>
        <v>17460.757458142238</v>
      </c>
      <c r="VX66" s="64">
        <f t="shared" ca="1" si="491"/>
        <v>303214.1455948294</v>
      </c>
      <c r="VY66" s="170" cm="1">
        <f t="array" aca="1" ref="VY66" ca="1">IF(MONTH($A66) = 1, _xlfn.LET(_xlpm.value, RAND(), _xlfn.IFS(_xlpm.value&lt;=0.6, 0.9/12, AND(_xlpm.value&gt;0.6, _xlpm.value&lt;=0.8), 0.36/12, _xlpm.value&gt;0.8, -0.06/12)), VY65)</f>
        <v>-5.0000000000000001E-3</v>
      </c>
      <c r="VZ66" t="str">
        <f t="shared" ca="1" si="993"/>
        <v>No</v>
      </c>
      <c r="WA66">
        <f ca="1">COUNTIF(VZ$4:VZ66, "Yes")</f>
        <v>5</v>
      </c>
      <c r="WB66" s="37">
        <f t="shared" ca="1" si="693"/>
        <v>613742.15922684292</v>
      </c>
      <c r="WC66" s="37">
        <f t="shared" ca="1" si="694"/>
        <v>23803.75787823473</v>
      </c>
      <c r="WD66" s="64">
        <f t="shared" ca="1" si="495"/>
        <v>637545.91710507765</v>
      </c>
      <c r="WE66" s="14"/>
      <c r="WH66" s="37"/>
      <c r="WI66" s="37"/>
      <c r="WJ66" s="1"/>
      <c r="WK66" s="14"/>
      <c r="WN66" s="37"/>
      <c r="WO66" s="37"/>
      <c r="WP66" s="1"/>
      <c r="WQ66" s="14"/>
      <c r="WT66" s="37"/>
      <c r="WU66" s="37"/>
      <c r="WV66" s="1"/>
      <c r="WW66" s="14"/>
      <c r="WZ66" s="37"/>
      <c r="XA66" s="37"/>
      <c r="XB66" s="1"/>
      <c r="XC66" s="14"/>
      <c r="XF66" s="37"/>
      <c r="XG66" s="37"/>
      <c r="XH66" s="1"/>
      <c r="XI66" s="14"/>
      <c r="XL66" s="37"/>
      <c r="XM66" s="37"/>
      <c r="XN66" s="1"/>
      <c r="XO66" s="14"/>
      <c r="XR66" s="37"/>
      <c r="XS66" s="37"/>
      <c r="XT66" s="1"/>
      <c r="XU66" s="14"/>
      <c r="XX66" s="37"/>
      <c r="XY66" s="37"/>
      <c r="XZ66" s="1"/>
      <c r="YA66" s="14"/>
      <c r="YD66" s="37"/>
      <c r="YE66" s="37"/>
      <c r="YF66" s="1"/>
      <c r="YG66" s="14"/>
      <c r="YJ66" s="37"/>
      <c r="YK66" s="37"/>
      <c r="YL66" s="1"/>
      <c r="YM66" s="14"/>
      <c r="YP66" s="37"/>
      <c r="YQ66" s="37"/>
      <c r="YR66" s="1"/>
      <c r="YS66" s="14"/>
      <c r="YV66" s="37"/>
      <c r="YW66" s="37"/>
      <c r="YX66" s="1"/>
      <c r="YY66" s="14"/>
      <c r="ZB66" s="37"/>
      <c r="ZC66" s="37"/>
      <c r="ZD66" s="1"/>
      <c r="ZE66" s="14"/>
      <c r="ZH66" s="37"/>
      <c r="ZI66" s="37"/>
      <c r="ZJ66" s="1"/>
      <c r="ZK66" s="14"/>
      <c r="ZN66" s="37"/>
      <c r="ZO66" s="37"/>
      <c r="ZP66" s="1"/>
      <c r="ZQ66" s="14"/>
      <c r="ZT66" s="37"/>
      <c r="ZU66" s="37"/>
      <c r="ZV66" s="1"/>
      <c r="ZW66" s="14"/>
      <c r="ZZ66" s="37"/>
      <c r="AAA66" s="37"/>
      <c r="AAB66" s="1"/>
      <c r="AAC66" s="14"/>
      <c r="AAF66" s="37"/>
      <c r="AAG66" s="37"/>
      <c r="AAH66" s="1"/>
      <c r="AAI66" s="14"/>
      <c r="AAL66" s="37"/>
      <c r="AAM66" s="37"/>
      <c r="AAN66" s="1"/>
      <c r="AAO66" s="14"/>
      <c r="AAR66" s="37"/>
      <c r="AAS66" s="37"/>
      <c r="AAT66" s="1"/>
      <c r="AAU66" s="14"/>
      <c r="AAX66" s="37"/>
      <c r="AAY66" s="37"/>
      <c r="AAZ66" s="1"/>
      <c r="ABA66" s="14"/>
      <c r="ABD66" s="37"/>
      <c r="ABE66" s="37"/>
      <c r="ABF66" s="1"/>
      <c r="ABG66" s="14"/>
      <c r="ABJ66" s="37"/>
      <c r="ABK66" s="37"/>
      <c r="ABL66" s="1"/>
      <c r="ABM66" s="14"/>
      <c r="ABP66" s="37"/>
      <c r="ABQ66" s="37"/>
      <c r="ABR66" s="1"/>
      <c r="ABS66" s="14"/>
      <c r="ABV66" s="37"/>
      <c r="ABW66" s="37"/>
      <c r="ABX66" s="1"/>
      <c r="ABY66" s="14"/>
      <c r="ACB66" s="37"/>
      <c r="ACC66" s="37"/>
      <c r="ACD66" s="1"/>
      <c r="ACE66" s="14"/>
      <c r="ACH66" s="37"/>
      <c r="ACI66" s="37"/>
      <c r="ACJ66" s="1"/>
      <c r="ACK66" s="14"/>
      <c r="ACN66" s="37"/>
      <c r="ACO66" s="37"/>
      <c r="ACP66" s="1"/>
      <c r="ACQ66" s="14"/>
      <c r="ACT66" s="37"/>
      <c r="ACU66" s="37"/>
      <c r="ACV66" s="1"/>
      <c r="ACW66" s="14"/>
      <c r="ACZ66" s="37"/>
      <c r="ADA66" s="37"/>
      <c r="ADB66" s="1"/>
      <c r="ADC66" s="14"/>
      <c r="ADF66" s="37"/>
      <c r="ADG66" s="37"/>
      <c r="ADH66" s="1"/>
      <c r="ADI66" s="14"/>
      <c r="ADL66" s="37"/>
      <c r="ADM66" s="37"/>
      <c r="ADN66" s="1"/>
      <c r="ADO66" s="14"/>
      <c r="ADR66" s="37"/>
      <c r="ADS66" s="37"/>
      <c r="ADT66" s="1"/>
      <c r="ADU66" s="14"/>
      <c r="ADX66" s="37"/>
      <c r="ADY66" s="37"/>
      <c r="ADZ66" s="1"/>
      <c r="AEA66" s="14"/>
      <c r="AED66" s="37"/>
      <c r="AEE66" s="37"/>
      <c r="AEF66" s="1"/>
      <c r="AEG66" s="14"/>
      <c r="AEJ66" s="37"/>
      <c r="AEK66" s="37"/>
      <c r="AEL66" s="1"/>
      <c r="AEM66" s="14"/>
      <c r="AEP66" s="37"/>
      <c r="AEQ66" s="37"/>
      <c r="AER66" s="1"/>
      <c r="AES66" s="14"/>
      <c r="AEV66" s="37"/>
      <c r="AEW66" s="37"/>
      <c r="AEX66" s="1"/>
      <c r="AEY66" s="14"/>
      <c r="AFB66" s="37"/>
      <c r="AFC66" s="37"/>
      <c r="AFD66" s="1"/>
      <c r="AFE66" s="14"/>
      <c r="AFH66" s="37"/>
      <c r="AFI66" s="37"/>
      <c r="AFJ66" s="1"/>
      <c r="AFK66" s="14"/>
      <c r="AFN66" s="37"/>
      <c r="AFO66" s="37"/>
      <c r="AFP66" s="1"/>
      <c r="AFQ66" s="14"/>
      <c r="AFT66" s="37"/>
      <c r="AFU66" s="37"/>
      <c r="AFV66" s="1"/>
      <c r="AFW66" s="14"/>
      <c r="AFZ66" s="37"/>
      <c r="AGA66" s="37"/>
      <c r="AGB66" s="1"/>
      <c r="AGC66" s="14"/>
      <c r="AGF66" s="37"/>
      <c r="AGG66" s="37"/>
      <c r="AGH66" s="1"/>
      <c r="AGI66" s="14"/>
      <c r="AGL66" s="37"/>
      <c r="AGM66" s="37"/>
      <c r="AGN66" s="1"/>
      <c r="AGO66" s="14"/>
      <c r="AGR66" s="37"/>
      <c r="AGS66" s="37"/>
      <c r="AGT66" s="1"/>
      <c r="AGU66" s="14"/>
      <c r="AGX66" s="37"/>
      <c r="AGY66" s="37"/>
      <c r="AGZ66" s="1"/>
      <c r="AHA66" s="14"/>
      <c r="AHD66" s="37"/>
      <c r="AHE66" s="37"/>
      <c r="AHF66" s="1"/>
      <c r="AHG66" s="14"/>
      <c r="AHJ66" s="37"/>
      <c r="AHK66" s="37"/>
      <c r="AHL66" s="1"/>
      <c r="AHM66" s="14"/>
      <c r="AHP66" s="37"/>
      <c r="AHQ66" s="37"/>
      <c r="AHR66" s="1"/>
      <c r="AHS66" s="14"/>
      <c r="AHV66" s="37"/>
      <c r="AHW66" s="37"/>
      <c r="AHX66" s="1"/>
      <c r="AHY66" s="14"/>
      <c r="AIB66" s="37"/>
      <c r="AIC66" s="37"/>
      <c r="AID66" s="1"/>
      <c r="AIE66" s="14"/>
      <c r="AIH66" s="37"/>
      <c r="AII66" s="37"/>
      <c r="AIJ66" s="1"/>
      <c r="AIK66" s="14"/>
      <c r="AIN66" s="37"/>
      <c r="AIO66" s="37"/>
      <c r="AIP66" s="1"/>
      <c r="AIQ66" s="14"/>
      <c r="AIT66" s="37"/>
      <c r="AIU66" s="37"/>
      <c r="AIV66" s="1"/>
      <c r="AIW66" s="14"/>
      <c r="AIZ66" s="37"/>
      <c r="AJA66" s="37"/>
      <c r="AJB66" s="1"/>
      <c r="AJC66" s="14"/>
      <c r="AJF66" s="37"/>
      <c r="AJG66" s="37"/>
      <c r="AJH66" s="1"/>
      <c r="AJI66" s="14"/>
      <c r="AJL66" s="37"/>
      <c r="AJM66" s="37"/>
      <c r="AJN66" s="1"/>
      <c r="AJO66" s="14"/>
      <c r="AJR66" s="37"/>
      <c r="AJS66" s="37"/>
      <c r="AJT66" s="1"/>
      <c r="AJU66" s="14"/>
      <c r="AJX66" s="37"/>
      <c r="AJY66" s="37"/>
      <c r="AJZ66" s="1"/>
      <c r="AKA66" s="14"/>
      <c r="AKD66" s="37"/>
      <c r="AKE66" s="37"/>
      <c r="AKF66" s="1"/>
      <c r="AKG66" s="14"/>
      <c r="AKJ66" s="37"/>
      <c r="AKK66" s="37"/>
      <c r="AKL66" s="1"/>
      <c r="AKM66" s="14"/>
      <c r="AKP66" s="37"/>
      <c r="AKQ66" s="37"/>
      <c r="AKR66" s="1"/>
      <c r="AKS66" s="14"/>
      <c r="AKV66" s="37"/>
      <c r="AKW66" s="37"/>
      <c r="AKX66" s="1"/>
      <c r="AKY66" s="14"/>
      <c r="ALB66" s="37"/>
      <c r="ALC66" s="37"/>
      <c r="ALD66" s="1"/>
      <c r="ALE66" s="14"/>
      <c r="ALH66" s="37"/>
      <c r="ALI66" s="37"/>
      <c r="ALJ66" s="1"/>
      <c r="ALK66" s="14"/>
      <c r="ALN66" s="37"/>
      <c r="ALO66" s="37"/>
      <c r="ALP66" s="1"/>
      <c r="ALQ66" s="14"/>
      <c r="ALT66" s="37"/>
      <c r="ALU66" s="37"/>
      <c r="ALV66" s="1"/>
      <c r="ALW66" s="14"/>
      <c r="ALZ66" s="37"/>
      <c r="AMA66" s="37"/>
      <c r="AMB66" s="1"/>
      <c r="AMC66" s="14"/>
      <c r="AMF66" s="37"/>
      <c r="AMG66" s="37"/>
      <c r="AMH66" s="1"/>
      <c r="AMI66" s="14"/>
      <c r="AML66" s="37"/>
      <c r="AMM66" s="37"/>
      <c r="AMN66" s="1"/>
      <c r="AMO66" s="14"/>
      <c r="AMR66" s="37"/>
      <c r="AMS66" s="37"/>
      <c r="AMT66" s="1"/>
      <c r="AMU66" s="14"/>
      <c r="AMX66" s="37"/>
      <c r="AMY66" s="37"/>
      <c r="AMZ66" s="1"/>
      <c r="ANA66" s="14"/>
      <c r="AND66" s="37"/>
      <c r="ANE66" s="37"/>
      <c r="ANF66" s="1"/>
      <c r="ANG66" s="14"/>
      <c r="ANJ66" s="37"/>
      <c r="ANK66" s="37"/>
      <c r="ANL66" s="1"/>
      <c r="ANM66" s="14"/>
      <c r="ANP66" s="37"/>
      <c r="ANQ66" s="37"/>
      <c r="ANR66" s="1"/>
      <c r="ANS66" s="14"/>
      <c r="ANV66" s="37"/>
      <c r="ANW66" s="37"/>
      <c r="ANX66" s="1"/>
      <c r="ANY66" s="14"/>
      <c r="AOB66" s="37"/>
      <c r="AOC66" s="37"/>
      <c r="AOD66" s="1"/>
      <c r="AOE66" s="14"/>
      <c r="AOH66" s="37"/>
      <c r="AOI66" s="37"/>
      <c r="AOJ66" s="1"/>
      <c r="AOK66" s="14"/>
      <c r="AON66" s="37"/>
      <c r="AOO66" s="37"/>
      <c r="AOP66" s="1"/>
      <c r="AOQ66" s="14"/>
      <c r="AOT66" s="37"/>
      <c r="AOU66" s="37"/>
      <c r="AOV66" s="1"/>
      <c r="AOW66" s="14"/>
      <c r="AOZ66" s="37"/>
      <c r="APA66" s="37"/>
      <c r="APB66" s="1"/>
      <c r="APC66" s="14"/>
      <c r="APF66" s="37"/>
      <c r="APG66" s="37"/>
      <c r="APH66" s="1"/>
      <c r="API66" s="14"/>
      <c r="APL66" s="37"/>
      <c r="APM66" s="37"/>
      <c r="APN66" s="1"/>
      <c r="APO66" s="14"/>
      <c r="APR66" s="37"/>
      <c r="APS66" s="37"/>
      <c r="APT66" s="1"/>
      <c r="APU66" s="14"/>
      <c r="APX66" s="37"/>
      <c r="APY66" s="37"/>
      <c r="APZ66" s="1"/>
      <c r="AQA66" s="14"/>
      <c r="AQD66" s="37"/>
      <c r="AQE66" s="37"/>
      <c r="AQF66" s="1"/>
      <c r="AQG66" s="14"/>
      <c r="AQJ66" s="37"/>
      <c r="AQK66" s="37"/>
      <c r="AQL66" s="1"/>
      <c r="AQM66" s="14"/>
      <c r="AQP66" s="37"/>
      <c r="AQQ66" s="37"/>
      <c r="AQR66" s="1"/>
      <c r="AQS66" s="14"/>
      <c r="AQV66" s="37"/>
      <c r="AQW66" s="37"/>
      <c r="AQX66" s="1"/>
    </row>
    <row r="67" spans="1:1023 1026:1142" x14ac:dyDescent="0.2">
      <c r="A67" s="5">
        <v>47238</v>
      </c>
      <c r="B67" s="1">
        <v>2007.3383664000007</v>
      </c>
      <c r="C67" s="170" cm="1">
        <f t="array" aca="1" ref="C67" ca="1">IF(MONTH($A67) = 1, _xlfn.LET(_xlpm.value, RAND(), _xlfn.IFS(_xlpm.value&lt;=0.6, 0.9/12, AND(_xlpm.value&gt;0.6, _xlpm.value&lt;=0.8), 0.36/12, _xlpm.value&gt;0.8, -0.06/12)), C66)</f>
        <v>-5.0000000000000001E-3</v>
      </c>
      <c r="D67" t="str">
        <f t="shared" ca="1" si="496"/>
        <v>No</v>
      </c>
      <c r="E67">
        <f ca="1">COUNTIF(D$4:D67, "Yes")</f>
        <v>3</v>
      </c>
      <c r="F67" s="37">
        <f t="shared" ca="1" si="695"/>
        <v>169980.98648269349</v>
      </c>
      <c r="G67" s="37">
        <f t="shared" ca="1" si="696"/>
        <v>20158.405790564426</v>
      </c>
      <c r="H67" s="64">
        <f t="shared" ca="1" si="99"/>
        <v>190139.39227325792</v>
      </c>
      <c r="I67" s="170" cm="1">
        <f t="array" aca="1" ref="I67" ca="1">IF(MONTH($A67) = 1, _xlfn.LET(_xlpm.value, RAND(), _xlfn.IFS(_xlpm.value&lt;=0.6, 0.9/12, AND(_xlpm.value&gt;0.6, _xlpm.value&lt;=0.8), 0.36/12, _xlpm.value&gt;0.8, -0.06/12)), I66)</f>
        <v>7.4999999999999997E-2</v>
      </c>
      <c r="J67" t="str">
        <f t="shared" ca="1" si="895"/>
        <v>No</v>
      </c>
      <c r="K67">
        <f ca="1">COUNTIF(J$4:J67, "Yes")</f>
        <v>4</v>
      </c>
      <c r="L67" s="37">
        <f t="shared" ca="1" si="497"/>
        <v>387913.05992307462</v>
      </c>
      <c r="M67" s="37">
        <f t="shared" ca="1" si="498"/>
        <v>25513.661625925779</v>
      </c>
      <c r="N67" s="64">
        <f t="shared" ca="1" si="103"/>
        <v>413426.72154900042</v>
      </c>
      <c r="O67" s="170" cm="1">
        <f t="array" aca="1" ref="O67" ca="1">IF(MONTH($A67) = 1, _xlfn.LET(_xlpm.value, RAND(), _xlfn.IFS(_xlpm.value&lt;=0.6, 0.9/12, AND(_xlpm.value&gt;0.6, _xlpm.value&lt;=0.8), 0.36/12, _xlpm.value&gt;0.8, -0.06/12)), O66)</f>
        <v>7.4999999999999997E-2</v>
      </c>
      <c r="P67" t="str">
        <f t="shared" ca="1" si="896"/>
        <v>No</v>
      </c>
      <c r="Q67">
        <f ca="1">COUNTIF(P$4:P67, "Yes")</f>
        <v>3</v>
      </c>
      <c r="R67" s="37">
        <f t="shared" ca="1" si="499"/>
        <v>748135.9211328706</v>
      </c>
      <c r="S67" s="37">
        <f t="shared" ca="1" si="500"/>
        <v>17361.842512795654</v>
      </c>
      <c r="T67" s="64">
        <f t="shared" ca="1" si="107"/>
        <v>765497.7636456663</v>
      </c>
      <c r="U67" s="170" cm="1">
        <f t="array" aca="1" ref="U67" ca="1">IF(MONTH($A67) = 1, _xlfn.LET(_xlpm.value, RAND(), _xlfn.IFS(_xlpm.value&lt;=0.6, 0.9/12, AND(_xlpm.value&gt;0.6, _xlpm.value&lt;=0.8), 0.36/12, _xlpm.value&gt;0.8, -0.06/12)), U66)</f>
        <v>7.4999999999999997E-2</v>
      </c>
      <c r="V67" t="str">
        <f t="shared" ca="1" si="897"/>
        <v>No</v>
      </c>
      <c r="W67">
        <f ca="1">COUNTIF(V$4:V67, "Yes")</f>
        <v>4</v>
      </c>
      <c r="X67" s="37">
        <f t="shared" ca="1" si="501"/>
        <v>991864.73514813161</v>
      </c>
      <c r="Y67" s="37">
        <f t="shared" ca="1" si="502"/>
        <v>22209.528661017059</v>
      </c>
      <c r="Z67" s="64">
        <f t="shared" ca="1" si="111"/>
        <v>1014074.2638091487</v>
      </c>
      <c r="AA67" s="170" cm="1">
        <f t="array" aca="1" ref="AA67" ca="1">IF(MONTH($A67) = 1, _xlfn.LET(_xlpm.value, RAND(), _xlfn.IFS(_xlpm.value&lt;=0.6, 0.9/12, AND(_xlpm.value&gt;0.6, _xlpm.value&lt;=0.8), 0.36/12, _xlpm.value&gt;0.8, -0.06/12)), AA66)</f>
        <v>7.4999999999999997E-2</v>
      </c>
      <c r="AB67" t="str">
        <f t="shared" ca="1" si="898"/>
        <v>No</v>
      </c>
      <c r="AC67">
        <f ca="1">COUNTIF(AB$4:AB67, "Yes")</f>
        <v>4</v>
      </c>
      <c r="AD67" s="37">
        <f t="shared" ca="1" si="503"/>
        <v>1446811.2334028289</v>
      </c>
      <c r="AE67" s="37">
        <f t="shared" ca="1" si="504"/>
        <v>32655.354892362957</v>
      </c>
      <c r="AF67" s="64">
        <f t="shared" ca="1" si="115"/>
        <v>1479466.588295192</v>
      </c>
      <c r="AG67" s="170" cm="1">
        <f t="array" aca="1" ref="AG67" ca="1">IF(MONTH($A67) = 1, _xlfn.LET(_xlpm.value, RAND(), _xlfn.IFS(_xlpm.value&lt;=0.6, 0.9/12, AND(_xlpm.value&gt;0.6, _xlpm.value&lt;=0.8), 0.36/12, _xlpm.value&gt;0.8, -0.06/12)), AG66)</f>
        <v>-5.0000000000000001E-3</v>
      </c>
      <c r="AH67" t="str">
        <f t="shared" ca="1" si="899"/>
        <v>No</v>
      </c>
      <c r="AI67">
        <f ca="1">COUNTIF(AH$4:AH67, "Yes")</f>
        <v>3</v>
      </c>
      <c r="AJ67" s="37">
        <f t="shared" ca="1" si="505"/>
        <v>530220.7344994637</v>
      </c>
      <c r="AK67" s="37">
        <f t="shared" ca="1" si="506"/>
        <v>22047.937674296398</v>
      </c>
      <c r="AL67" s="64">
        <f t="shared" ca="1" si="119"/>
        <v>552268.67217376013</v>
      </c>
      <c r="AM67" s="170" cm="1">
        <f t="array" aca="1" ref="AM67" ca="1">IF(MONTH($A67) = 1, _xlfn.LET(_xlpm.value, RAND(), _xlfn.IFS(_xlpm.value&lt;=0.6, 0.9/12, AND(_xlpm.value&gt;0.6, _xlpm.value&lt;=0.8), 0.36/12, _xlpm.value&gt;0.8, -0.06/12)), AM66)</f>
        <v>7.4999999999999997E-2</v>
      </c>
      <c r="AN67" t="str">
        <f t="shared" ca="1" si="900"/>
        <v>No</v>
      </c>
      <c r="AO67">
        <f ca="1">COUNTIF(AN$4:AN67, "Yes")</f>
        <v>4</v>
      </c>
      <c r="AP67" s="37">
        <f t="shared" ca="1" si="507"/>
        <v>341278.68596915784</v>
      </c>
      <c r="AQ67" s="37">
        <f t="shared" ca="1" si="508"/>
        <v>24662.382009412839</v>
      </c>
      <c r="AR67" s="64">
        <f t="shared" ca="1" si="123"/>
        <v>365941.0679785707</v>
      </c>
      <c r="AS67" s="170" cm="1">
        <f t="array" aca="1" ref="AS67" ca="1">IF(MONTH($A67) = 1, _xlfn.LET(_xlpm.value, RAND(), _xlfn.IFS(_xlpm.value&lt;=0.6, 0.9/12, AND(_xlpm.value&gt;0.6, _xlpm.value&lt;=0.8), 0.36/12, _xlpm.value&gt;0.8, -0.06/12)), AS66)</f>
        <v>-5.0000000000000001E-3</v>
      </c>
      <c r="AT67" t="str">
        <f t="shared" ca="1" si="901"/>
        <v>No</v>
      </c>
      <c r="AU67">
        <f ca="1">COUNTIF(AT$4:AT67, "Yes")</f>
        <v>6</v>
      </c>
      <c r="AV67" s="37">
        <f t="shared" ca="1" si="509"/>
        <v>132959.27030766034</v>
      </c>
      <c r="AW67" s="37">
        <f t="shared" ca="1" si="510"/>
        <v>26432.662322195174</v>
      </c>
      <c r="AX67" s="64">
        <f t="shared" ca="1" si="127"/>
        <v>159391.93262985552</v>
      </c>
      <c r="AY67" s="170" cm="1">
        <f t="array" aca="1" ref="AY67" ca="1">IF(MONTH($A67) = 1, _xlfn.LET(_xlpm.value, RAND(), _xlfn.IFS(_xlpm.value&lt;=0.6, 0.9/12, AND(_xlpm.value&gt;0.6, _xlpm.value&lt;=0.8), 0.36/12, _xlpm.value&gt;0.8, -0.06/12)), AY66)</f>
        <v>-5.0000000000000001E-3</v>
      </c>
      <c r="AZ67" t="str">
        <f t="shared" ca="1" si="902"/>
        <v>No</v>
      </c>
      <c r="BA67">
        <f ca="1">COUNTIF(AZ$4:AZ67, "Yes")</f>
        <v>6</v>
      </c>
      <c r="BB67" s="37">
        <f t="shared" ca="1" si="511"/>
        <v>358254.0292197516</v>
      </c>
      <c r="BC67" s="37">
        <f t="shared" ca="1" si="512"/>
        <v>36393.105082070346</v>
      </c>
      <c r="BD67" s="64">
        <f t="shared" ca="1" si="131"/>
        <v>394647.13430182193</v>
      </c>
      <c r="BE67" s="170" cm="1">
        <f t="array" aca="1" ref="BE67" ca="1">IF(MONTH($A67) = 1, _xlfn.LET(_xlpm.value, RAND(), _xlfn.IFS(_xlpm.value&lt;=0.6, 0.9/12, AND(_xlpm.value&gt;0.6, _xlpm.value&lt;=0.8), 0.36/12, _xlpm.value&gt;0.8, -0.06/12)), BE66)</f>
        <v>7.4999999999999997E-2</v>
      </c>
      <c r="BF67" t="str">
        <f t="shared" ca="1" si="903"/>
        <v>No</v>
      </c>
      <c r="BG67">
        <f ca="1">COUNTIF(BF$4:BF67, "Yes")</f>
        <v>2</v>
      </c>
      <c r="BH67" s="37">
        <f t="shared" ca="1" si="513"/>
        <v>1226696.6459051045</v>
      </c>
      <c r="BI67" s="37">
        <f t="shared" ca="1" si="514"/>
        <v>5438.9506422148388</v>
      </c>
      <c r="BJ67" s="64">
        <f t="shared" ca="1" si="135"/>
        <v>1232135.5965473193</v>
      </c>
      <c r="BK67" s="170" cm="1">
        <f t="array" aca="1" ref="BK67" ca="1">IF(MONTH($A67) = 1, _xlfn.LET(_xlpm.value, RAND(), _xlfn.IFS(_xlpm.value&lt;=0.6, 0.9/12, AND(_xlpm.value&gt;0.6, _xlpm.value&lt;=0.8), 0.36/12, _xlpm.value&gt;0.8, -0.06/12)), BK66)</f>
        <v>0.03</v>
      </c>
      <c r="BL67" t="str">
        <f t="shared" ca="1" si="904"/>
        <v>No</v>
      </c>
      <c r="BM67">
        <f ca="1">COUNTIF(BL$4:BL67, "Yes")</f>
        <v>5</v>
      </c>
      <c r="BN67" s="37">
        <f t="shared" ca="1" si="515"/>
        <v>227423.20685109895</v>
      </c>
      <c r="BO67" s="37">
        <f t="shared" ca="1" si="516"/>
        <v>43032.659290945718</v>
      </c>
      <c r="BP67" s="64">
        <f t="shared" ca="1" si="139"/>
        <v>270455.86614204466</v>
      </c>
      <c r="BQ67" s="170" cm="1">
        <f t="array" aca="1" ref="BQ67" ca="1">IF(MONTH($A67) = 1, _xlfn.LET(_xlpm.value, RAND(), _xlfn.IFS(_xlpm.value&lt;=0.6, 0.9/12, AND(_xlpm.value&gt;0.6, _xlpm.value&lt;=0.8), 0.36/12, _xlpm.value&gt;0.8, -0.06/12)), BQ66)</f>
        <v>7.4999999999999997E-2</v>
      </c>
      <c r="BR67" t="str">
        <f t="shared" ca="1" si="905"/>
        <v>No</v>
      </c>
      <c r="BS67">
        <f ca="1">COUNTIF(BR$4:BR67, "Yes")</f>
        <v>3</v>
      </c>
      <c r="BT67" s="37">
        <f t="shared" ca="1" si="517"/>
        <v>343224.82639899256</v>
      </c>
      <c r="BU67" s="37">
        <f t="shared" ca="1" si="518"/>
        <v>29554.48142705622</v>
      </c>
      <c r="BV67" s="64">
        <f t="shared" ca="1" si="143"/>
        <v>372779.30782604881</v>
      </c>
      <c r="BW67" s="170" cm="1">
        <f t="array" aca="1" ref="BW67" ca="1">IF(MONTH($A67) = 1, _xlfn.LET(_xlpm.value, RAND(), _xlfn.IFS(_xlpm.value&lt;=0.6, 0.9/12, AND(_xlpm.value&gt;0.6, _xlpm.value&lt;=0.8), 0.36/12, _xlpm.value&gt;0.8, -0.06/12)), BW66)</f>
        <v>0.03</v>
      </c>
      <c r="BX67" t="str">
        <f t="shared" ca="1" si="906"/>
        <v>No</v>
      </c>
      <c r="BY67">
        <f ca="1">COUNTIF(BX$4:BX67, "Yes")</f>
        <v>4</v>
      </c>
      <c r="BZ67" s="37">
        <f t="shared" ca="1" si="519"/>
        <v>194657.4907220843</v>
      </c>
      <c r="CA67" s="37">
        <f t="shared" ca="1" si="520"/>
        <v>26875.105791718681</v>
      </c>
      <c r="CB67" s="64">
        <f t="shared" ca="1" si="147"/>
        <v>221532.59651380297</v>
      </c>
      <c r="CC67" s="170" cm="1">
        <f t="array" aca="1" ref="CC67" ca="1">IF(MONTH($A67) = 1, _xlfn.LET(_xlpm.value, RAND(), _xlfn.IFS(_xlpm.value&lt;=0.6, 0.9/12, AND(_xlpm.value&gt;0.6, _xlpm.value&lt;=0.8), 0.36/12, _xlpm.value&gt;0.8, -0.06/12)), CC66)</f>
        <v>0.03</v>
      </c>
      <c r="CD67" t="str">
        <f t="shared" ca="1" si="907"/>
        <v>No</v>
      </c>
      <c r="CE67">
        <f ca="1">COUNTIF(CD$4:CD67, "Yes")</f>
        <v>3</v>
      </c>
      <c r="CF67" s="37">
        <f t="shared" ca="1" si="521"/>
        <v>597651.97461294197</v>
      </c>
      <c r="CG67" s="37">
        <f t="shared" ca="1" si="522"/>
        <v>21541.376973317903</v>
      </c>
      <c r="CH67" s="64">
        <f t="shared" ca="1" si="151"/>
        <v>619193.3515862599</v>
      </c>
      <c r="CI67" s="170" cm="1">
        <f t="array" aca="1" ref="CI67" ca="1">IF(MONTH($A67) = 1, _xlfn.LET(_xlpm.value, RAND(), _xlfn.IFS(_xlpm.value&lt;=0.6, 0.9/12, AND(_xlpm.value&gt;0.6, _xlpm.value&lt;=0.8), 0.36/12, _xlpm.value&gt;0.8, -0.06/12)), CI66)</f>
        <v>7.4999999999999997E-2</v>
      </c>
      <c r="CJ67" t="str">
        <f t="shared" ca="1" si="908"/>
        <v>No</v>
      </c>
      <c r="CK67">
        <f ca="1">COUNTIF(CJ$4:CJ67, "Yes")</f>
        <v>4</v>
      </c>
      <c r="CL67" s="37">
        <f t="shared" ca="1" si="523"/>
        <v>319042.45863177849</v>
      </c>
      <c r="CM67" s="37">
        <f t="shared" ca="1" si="524"/>
        <v>31573.45706754598</v>
      </c>
      <c r="CN67" s="64">
        <f t="shared" ca="1" si="155"/>
        <v>350615.91569932445</v>
      </c>
      <c r="CO67" s="170" cm="1">
        <f t="array" aca="1" ref="CO67" ca="1">IF(MONTH($A67) = 1, _xlfn.LET(_xlpm.value, RAND(), _xlfn.IFS(_xlpm.value&lt;=0.6, 0.9/12, AND(_xlpm.value&gt;0.6, _xlpm.value&lt;=0.8), 0.36/12, _xlpm.value&gt;0.8, -0.06/12)), CO66)</f>
        <v>-5.0000000000000001E-3</v>
      </c>
      <c r="CP67" t="str">
        <f t="shared" ca="1" si="909"/>
        <v>No</v>
      </c>
      <c r="CQ67">
        <f ca="1">COUNTIF(CP$4:CP67, "Yes")</f>
        <v>1</v>
      </c>
      <c r="CR67" s="37">
        <f t="shared" ca="1" si="525"/>
        <v>311290.71533056372</v>
      </c>
      <c r="CS67" s="37">
        <f t="shared" ca="1" si="526"/>
        <v>993.93568737524458</v>
      </c>
      <c r="CT67" s="64">
        <f t="shared" ca="1" si="159"/>
        <v>312284.65101793897</v>
      </c>
      <c r="CU67" s="170" cm="1">
        <f t="array" aca="1" ref="CU67" ca="1">IF(MONTH($A67) = 1, _xlfn.LET(_xlpm.value, RAND(), _xlfn.IFS(_xlpm.value&lt;=0.6, 0.9/12, AND(_xlpm.value&gt;0.6, _xlpm.value&lt;=0.8), 0.36/12, _xlpm.value&gt;0.8, -0.06/12)), CU66)</f>
        <v>-5.0000000000000001E-3</v>
      </c>
      <c r="CV67" t="str">
        <f t="shared" ca="1" si="910"/>
        <v>No</v>
      </c>
      <c r="CW67">
        <f ca="1">COUNTIF(CV$4:CV67, "Yes")</f>
        <v>2</v>
      </c>
      <c r="CX67" s="37">
        <f t="shared" ca="1" si="527"/>
        <v>778744.79281279317</v>
      </c>
      <c r="CY67" s="37">
        <f t="shared" ca="1" si="528"/>
        <v>10149.150115879378</v>
      </c>
      <c r="CZ67" s="64">
        <f t="shared" ca="1" si="163"/>
        <v>788893.94292867254</v>
      </c>
      <c r="DA67" s="170" cm="1">
        <f t="array" aca="1" ref="DA67" ca="1">IF(MONTH($A67) = 1, _xlfn.LET(_xlpm.value, RAND(), _xlfn.IFS(_xlpm.value&lt;=0.6, 0.9/12, AND(_xlpm.value&gt;0.6, _xlpm.value&lt;=0.8), 0.36/12, _xlpm.value&gt;0.8, -0.06/12)), DA66)</f>
        <v>-5.0000000000000001E-3</v>
      </c>
      <c r="DB67" t="str">
        <f t="shared" ca="1" si="911"/>
        <v>No</v>
      </c>
      <c r="DC67">
        <f ca="1">COUNTIF(DB$4:DB67, "Yes")</f>
        <v>5</v>
      </c>
      <c r="DD67" s="37">
        <f t="shared" ca="1" si="529"/>
        <v>604995.77591403283</v>
      </c>
      <c r="DE67" s="37">
        <f t="shared" ca="1" si="530"/>
        <v>27909.599421344614</v>
      </c>
      <c r="DF67" s="64">
        <f t="shared" ca="1" si="167"/>
        <v>632905.37533537741</v>
      </c>
      <c r="DG67" s="170" cm="1">
        <f t="array" aca="1" ref="DG67" ca="1">IF(MONTH($A67) = 1, _xlfn.LET(_xlpm.value, RAND(), _xlfn.IFS(_xlpm.value&lt;=0.6, 0.9/12, AND(_xlpm.value&gt;0.6, _xlpm.value&lt;=0.8), 0.36/12, _xlpm.value&gt;0.8, -0.06/12)), DG66)</f>
        <v>7.4999999999999997E-2</v>
      </c>
      <c r="DH67" t="str">
        <f t="shared" ca="1" si="912"/>
        <v>No</v>
      </c>
      <c r="DI67">
        <f ca="1">COUNTIF(DH$4:DH67, "Yes")</f>
        <v>2</v>
      </c>
      <c r="DJ67" s="37">
        <f t="shared" ca="1" si="531"/>
        <v>1486814.9571457191</v>
      </c>
      <c r="DK67" s="37">
        <f t="shared" ca="1" si="532"/>
        <v>16400.388111606306</v>
      </c>
      <c r="DL67" s="64">
        <f t="shared" ca="1" si="171"/>
        <v>1503215.3452573253</v>
      </c>
      <c r="DM67" s="170" cm="1">
        <f t="array" aca="1" ref="DM67" ca="1">IF(MONTH($A67) = 1, _xlfn.LET(_xlpm.value, RAND(), _xlfn.IFS(_xlpm.value&lt;=0.6, 0.9/12, AND(_xlpm.value&gt;0.6, _xlpm.value&lt;=0.8), 0.36/12, _xlpm.value&gt;0.8, -0.06/12)), DM66)</f>
        <v>7.4999999999999997E-2</v>
      </c>
      <c r="DN67" t="str">
        <f t="shared" ca="1" si="913"/>
        <v>No</v>
      </c>
      <c r="DO67">
        <f ca="1">COUNTIF(DN$4:DN67, "Yes")</f>
        <v>3</v>
      </c>
      <c r="DP67" s="37">
        <f t="shared" ca="1" si="533"/>
        <v>1048252.0379004691</v>
      </c>
      <c r="DQ67" s="37">
        <f t="shared" ca="1" si="534"/>
        <v>14728.923362630356</v>
      </c>
      <c r="DR67" s="64">
        <f t="shared" ca="1" si="175"/>
        <v>1062980.9612630995</v>
      </c>
      <c r="DS67" s="170" cm="1">
        <f t="array" aca="1" ref="DS67" ca="1">IF(MONTH($A67) = 1, _xlfn.LET(_xlpm.value, RAND(), _xlfn.IFS(_xlpm.value&lt;=0.6, 0.9/12, AND(_xlpm.value&gt;0.6, _xlpm.value&lt;=0.8), 0.36/12, _xlpm.value&gt;0.8, -0.06/12)), DS66)</f>
        <v>7.4999999999999997E-2</v>
      </c>
      <c r="DT67" t="str">
        <f t="shared" ca="1" si="914"/>
        <v>No</v>
      </c>
      <c r="DU67">
        <f ca="1">COUNTIF(DT$4:DT67, "Yes")</f>
        <v>3</v>
      </c>
      <c r="DV67" s="37">
        <f t="shared" ca="1" si="535"/>
        <v>505794.12431458704</v>
      </c>
      <c r="DW67" s="37">
        <f t="shared" ca="1" si="536"/>
        <v>26893.241363193301</v>
      </c>
      <c r="DX67" s="64">
        <f t="shared" ca="1" si="179"/>
        <v>532687.36567778036</v>
      </c>
      <c r="DY67" s="170" cm="1">
        <f t="array" aca="1" ref="DY67" ca="1">IF(MONTH($A67) = 1, _xlfn.LET(_xlpm.value, RAND(), _xlfn.IFS(_xlpm.value&lt;=0.6, 0.9/12, AND(_xlpm.value&gt;0.6, _xlpm.value&lt;=0.8), 0.36/12, _xlpm.value&gt;0.8, -0.06/12)), DY66)</f>
        <v>-5.0000000000000001E-3</v>
      </c>
      <c r="DZ67" t="str">
        <f t="shared" ca="1" si="915"/>
        <v>No</v>
      </c>
      <c r="EA67">
        <f ca="1">COUNTIF(DZ$4:DZ67, "Yes")</f>
        <v>7</v>
      </c>
      <c r="EB67" s="37">
        <f t="shared" ca="1" si="537"/>
        <v>613714.75192973576</v>
      </c>
      <c r="EC67" s="37">
        <f t="shared" ca="1" si="538"/>
        <v>44986.023945898043</v>
      </c>
      <c r="ED67" s="64">
        <f t="shared" ca="1" si="183"/>
        <v>658700.77587563382</v>
      </c>
      <c r="EE67" s="170" cm="1">
        <f t="array" aca="1" ref="EE67" ca="1">IF(MONTH($A67) = 1, _xlfn.LET(_xlpm.value, RAND(), _xlfn.IFS(_xlpm.value&lt;=0.6, 0.9/12, AND(_xlpm.value&gt;0.6, _xlpm.value&lt;=0.8), 0.36/12, _xlpm.value&gt;0.8, -0.06/12)), EE66)</f>
        <v>0.03</v>
      </c>
      <c r="EF67" t="str">
        <f t="shared" ca="1" si="916"/>
        <v>No</v>
      </c>
      <c r="EG67">
        <f ca="1">COUNTIF(EF$4:EF67, "Yes")</f>
        <v>3</v>
      </c>
      <c r="EH67" s="37">
        <f t="shared" ca="1" si="539"/>
        <v>222783.40036750026</v>
      </c>
      <c r="EI67" s="37">
        <f t="shared" ca="1" si="540"/>
        <v>21347.316100023589</v>
      </c>
      <c r="EJ67" s="64">
        <f t="shared" ca="1" si="187"/>
        <v>244130.71646752386</v>
      </c>
      <c r="EK67" s="170" cm="1">
        <f t="array" aca="1" ref="EK67" ca="1">IF(MONTH($A67) = 1, _xlfn.LET(_xlpm.value, RAND(), _xlfn.IFS(_xlpm.value&lt;=0.6, 0.9/12, AND(_xlpm.value&gt;0.6, _xlpm.value&lt;=0.8), 0.36/12, _xlpm.value&gt;0.8, -0.06/12)), EK66)</f>
        <v>7.4999999999999997E-2</v>
      </c>
      <c r="EL67" t="str">
        <f t="shared" ca="1" si="917"/>
        <v>No</v>
      </c>
      <c r="EM67">
        <f ca="1">COUNTIF(EL$4:EL67, "Yes")</f>
        <v>4</v>
      </c>
      <c r="EN67" s="37">
        <f t="shared" ca="1" si="541"/>
        <v>184436.53820713851</v>
      </c>
      <c r="EO67" s="37">
        <f t="shared" ca="1" si="542"/>
        <v>31091.831737710207</v>
      </c>
      <c r="EP67" s="64">
        <f t="shared" ca="1" si="191"/>
        <v>215528.3699448487</v>
      </c>
      <c r="EQ67" s="170" cm="1">
        <f t="array" aca="1" ref="EQ67" ca="1">IF(MONTH($A67) = 1, _xlfn.LET(_xlpm.value, RAND(), _xlfn.IFS(_xlpm.value&lt;=0.6, 0.9/12, AND(_xlpm.value&gt;0.6, _xlpm.value&lt;=0.8), 0.36/12, _xlpm.value&gt;0.8, -0.06/12)), EQ66)</f>
        <v>-5.0000000000000001E-3</v>
      </c>
      <c r="ER67" t="str">
        <f t="shared" ca="1" si="918"/>
        <v>No</v>
      </c>
      <c r="ES67">
        <f ca="1">COUNTIF(ER$4:ER67, "Yes")</f>
        <v>1</v>
      </c>
      <c r="ET67" s="37">
        <f t="shared" ca="1" si="543"/>
        <v>1375488.459303041</v>
      </c>
      <c r="EU67" s="37">
        <f t="shared" ca="1" si="544"/>
        <v>1374.4100364912551</v>
      </c>
      <c r="EV67" s="64">
        <f t="shared" ca="1" si="195"/>
        <v>1376862.8693395322</v>
      </c>
      <c r="EW67" s="170" cm="1">
        <f t="array" aca="1" ref="EW67" ca="1">IF(MONTH($A67) = 1, _xlfn.LET(_xlpm.value, RAND(), _xlfn.IFS(_xlpm.value&lt;=0.6, 0.9/12, AND(_xlpm.value&gt;0.6, _xlpm.value&lt;=0.8), 0.36/12, _xlpm.value&gt;0.8, -0.06/12)), EW66)</f>
        <v>7.4999999999999997E-2</v>
      </c>
      <c r="EX67" t="str">
        <f t="shared" ca="1" si="919"/>
        <v>No</v>
      </c>
      <c r="EY67">
        <f ca="1">COUNTIF(EX$4:EX67, "Yes")</f>
        <v>2</v>
      </c>
      <c r="EZ67" s="37">
        <f t="shared" ca="1" si="545"/>
        <v>661008.63086101436</v>
      </c>
      <c r="FA67" s="37">
        <f t="shared" ca="1" si="546"/>
        <v>12341.864417046052</v>
      </c>
      <c r="FB67" s="64">
        <f t="shared" ca="1" si="199"/>
        <v>673350.49527806044</v>
      </c>
      <c r="FC67" s="170" cm="1">
        <f t="array" aca="1" ref="FC67" ca="1">IF(MONTH($A67) = 1, _xlfn.LET(_xlpm.value, RAND(), _xlfn.IFS(_xlpm.value&lt;=0.6, 0.9/12, AND(_xlpm.value&gt;0.6, _xlpm.value&lt;=0.8), 0.36/12, _xlpm.value&gt;0.8, -0.06/12)), FC66)</f>
        <v>7.4999999999999997E-2</v>
      </c>
      <c r="FD67" t="str">
        <f t="shared" ca="1" si="920"/>
        <v>No</v>
      </c>
      <c r="FE67">
        <f ca="1">COUNTIF(FD$4:FD67, "Yes")</f>
        <v>6</v>
      </c>
      <c r="FF67" s="37">
        <f t="shared" ca="1" si="547"/>
        <v>342442.76497314329</v>
      </c>
      <c r="FG67" s="37">
        <f t="shared" ca="1" si="548"/>
        <v>31172.77394806853</v>
      </c>
      <c r="FH67" s="64">
        <f t="shared" ca="1" si="203"/>
        <v>373615.53892121185</v>
      </c>
      <c r="FI67" s="170" cm="1">
        <f t="array" aca="1" ref="FI67" ca="1">IF(MONTH($A67) = 1, _xlfn.LET(_xlpm.value, RAND(), _xlfn.IFS(_xlpm.value&lt;=0.6, 0.9/12, AND(_xlpm.value&gt;0.6, _xlpm.value&lt;=0.8), 0.36/12, _xlpm.value&gt;0.8, -0.06/12)), FI66)</f>
        <v>7.4999999999999997E-2</v>
      </c>
      <c r="FJ67" t="str">
        <f t="shared" ca="1" si="921"/>
        <v>No</v>
      </c>
      <c r="FK67">
        <f ca="1">COUNTIF(FJ$4:FJ67, "Yes")</f>
        <v>1</v>
      </c>
      <c r="FL67" s="37">
        <f t="shared" ca="1" si="549"/>
        <v>1056193.4197166772</v>
      </c>
      <c r="FM67" s="37">
        <f t="shared" ca="1" si="550"/>
        <v>8282.956804129979</v>
      </c>
      <c r="FN67" s="64">
        <f t="shared" ca="1" si="207"/>
        <v>1064476.3765208072</v>
      </c>
      <c r="FO67" s="170" cm="1">
        <f t="array" aca="1" ref="FO67" ca="1">IF(MONTH($A67) = 1, _xlfn.LET(_xlpm.value, RAND(), _xlfn.IFS(_xlpm.value&lt;=0.6, 0.9/12, AND(_xlpm.value&gt;0.6, _xlpm.value&lt;=0.8), 0.36/12, _xlpm.value&gt;0.8, -0.06/12)), FO66)</f>
        <v>7.4999999999999997E-2</v>
      </c>
      <c r="FP67" t="str">
        <f t="shared" ca="1" si="922"/>
        <v>No</v>
      </c>
      <c r="FQ67">
        <f ca="1">COUNTIF(FP$4:FP67, "Yes")</f>
        <v>2</v>
      </c>
      <c r="FR67" s="37">
        <f t="shared" ca="1" si="551"/>
        <v>1999612.7562391467</v>
      </c>
      <c r="FS67" s="37">
        <f t="shared" ca="1" si="552"/>
        <v>17974.439810533662</v>
      </c>
      <c r="FT67" s="64">
        <f t="shared" ca="1" si="211"/>
        <v>2017587.1960496805</v>
      </c>
      <c r="FU67" s="170" cm="1">
        <f t="array" aca="1" ref="FU67" ca="1">IF(MONTH($A67) = 1, _xlfn.LET(_xlpm.value, RAND(), _xlfn.IFS(_xlpm.value&lt;=0.6, 0.9/12, AND(_xlpm.value&gt;0.6, _xlpm.value&lt;=0.8), 0.36/12, _xlpm.value&gt;0.8, -0.06/12)), FU66)</f>
        <v>0.03</v>
      </c>
      <c r="FV67" t="str">
        <f t="shared" ca="1" si="923"/>
        <v>No</v>
      </c>
      <c r="FW67">
        <f ca="1">COUNTIF(FV$4:FV67, "Yes")</f>
        <v>3</v>
      </c>
      <c r="FX67" s="37">
        <f t="shared" ca="1" si="553"/>
        <v>493913.5304747828</v>
      </c>
      <c r="FY67" s="37">
        <f t="shared" ca="1" si="554"/>
        <v>22026.630799029266</v>
      </c>
      <c r="FZ67" s="64">
        <f t="shared" ca="1" si="215"/>
        <v>515940.16127381206</v>
      </c>
      <c r="GA67" s="170" cm="1">
        <f t="array" aca="1" ref="GA67" ca="1">IF(MONTH($A67) = 1, _xlfn.LET(_xlpm.value, RAND(), _xlfn.IFS(_xlpm.value&lt;=0.6, 0.9/12, AND(_xlpm.value&gt;0.6, _xlpm.value&lt;=0.8), 0.36/12, _xlpm.value&gt;0.8, -0.06/12)), GA66)</f>
        <v>7.4999999999999997E-2</v>
      </c>
      <c r="GB67" t="str">
        <f t="shared" ca="1" si="924"/>
        <v>No</v>
      </c>
      <c r="GC67">
        <f ca="1">COUNTIF(GB$4:GB67, "Yes")</f>
        <v>3</v>
      </c>
      <c r="GD67" s="37">
        <f t="shared" ca="1" si="555"/>
        <v>1341285.1643678006</v>
      </c>
      <c r="GE67" s="37">
        <f t="shared" ca="1" si="556"/>
        <v>25962.057298571373</v>
      </c>
      <c r="GF67" s="64">
        <f t="shared" ca="1" si="219"/>
        <v>1367247.2216663719</v>
      </c>
      <c r="GG67" s="170" cm="1">
        <f t="array" aca="1" ref="GG67" ca="1">IF(MONTH($A67) = 1, _xlfn.LET(_xlpm.value, RAND(), _xlfn.IFS(_xlpm.value&lt;=0.6, 0.9/12, AND(_xlpm.value&gt;0.6, _xlpm.value&lt;=0.8), 0.36/12, _xlpm.value&gt;0.8, -0.06/12)), GG66)</f>
        <v>7.4999999999999997E-2</v>
      </c>
      <c r="GH67" t="str">
        <f t="shared" ca="1" si="925"/>
        <v>No</v>
      </c>
      <c r="GI67">
        <f ca="1">COUNTIF(GH$4:GH67, "Yes")</f>
        <v>1</v>
      </c>
      <c r="GJ67" s="37">
        <f t="shared" ca="1" si="557"/>
        <v>277761.26268839603</v>
      </c>
      <c r="GK67" s="37">
        <f t="shared" ca="1" si="558"/>
        <v>8612.6364517146849</v>
      </c>
      <c r="GL67" s="64">
        <f t="shared" ca="1" si="223"/>
        <v>286373.89914011071</v>
      </c>
      <c r="GM67" s="170" cm="1">
        <f t="array" aca="1" ref="GM67" ca="1">IF(MONTH($A67) = 1, _xlfn.LET(_xlpm.value, RAND(), _xlfn.IFS(_xlpm.value&lt;=0.6, 0.9/12, AND(_xlpm.value&gt;0.6, _xlpm.value&lt;=0.8), 0.36/12, _xlpm.value&gt;0.8, -0.06/12)), GM66)</f>
        <v>-5.0000000000000001E-3</v>
      </c>
      <c r="GN67" t="str">
        <f t="shared" ca="1" si="926"/>
        <v>No</v>
      </c>
      <c r="GO67">
        <f ca="1">COUNTIF(GN$4:GN67, "Yes")</f>
        <v>2</v>
      </c>
      <c r="GP67" s="37">
        <f t="shared" ca="1" si="559"/>
        <v>1236324.8679157046</v>
      </c>
      <c r="GQ67" s="37">
        <f t="shared" ca="1" si="560"/>
        <v>17564.197169322008</v>
      </c>
      <c r="GR67" s="64">
        <f t="shared" ca="1" si="227"/>
        <v>1253889.0650850267</v>
      </c>
      <c r="GS67" s="170" cm="1">
        <f t="array" aca="1" ref="GS67" ca="1">IF(MONTH($A67) = 1, _xlfn.LET(_xlpm.value, RAND(), _xlfn.IFS(_xlpm.value&lt;=0.6, 0.9/12, AND(_xlpm.value&gt;0.6, _xlpm.value&lt;=0.8), 0.36/12, _xlpm.value&gt;0.8, -0.06/12)), GS66)</f>
        <v>7.4999999999999997E-2</v>
      </c>
      <c r="GT67" t="str">
        <f t="shared" ca="1" si="927"/>
        <v>No</v>
      </c>
      <c r="GU67">
        <f ca="1">COUNTIF(GT$4:GT67, "Yes")</f>
        <v>0</v>
      </c>
      <c r="GV67" s="37">
        <f t="shared" ca="1" si="561"/>
        <v>1083619.1496694919</v>
      </c>
      <c r="GW67" s="37">
        <f t="shared" ca="1" si="562"/>
        <v>0</v>
      </c>
      <c r="GX67" s="64">
        <f t="shared" ca="1" si="231"/>
        <v>1083619.1496694919</v>
      </c>
      <c r="GY67" s="170" cm="1">
        <f t="array" aca="1" ref="GY67" ca="1">IF(MONTH($A67) = 1, _xlfn.LET(_xlpm.value, RAND(), _xlfn.IFS(_xlpm.value&lt;=0.6, 0.9/12, AND(_xlpm.value&gt;0.6, _xlpm.value&lt;=0.8), 0.36/12, _xlpm.value&gt;0.8, -0.06/12)), GY66)</f>
        <v>7.4999999999999997E-2</v>
      </c>
      <c r="GZ67" t="str">
        <f t="shared" ca="1" si="928"/>
        <v>No</v>
      </c>
      <c r="HA67">
        <f ca="1">COUNTIF(GZ$4:GZ67, "Yes")</f>
        <v>4</v>
      </c>
      <c r="HB67" s="37">
        <f t="shared" ca="1" si="563"/>
        <v>557339.1676034868</v>
      </c>
      <c r="HC67" s="37">
        <f t="shared" ca="1" si="564"/>
        <v>23140.090141392593</v>
      </c>
      <c r="HD67" s="64">
        <f t="shared" ca="1" si="235"/>
        <v>580479.25774487935</v>
      </c>
      <c r="HE67" s="170" cm="1">
        <f t="array" aca="1" ref="HE67" ca="1">IF(MONTH($A67) = 1, _xlfn.LET(_xlpm.value, RAND(), _xlfn.IFS(_xlpm.value&lt;=0.6, 0.9/12, AND(_xlpm.value&gt;0.6, _xlpm.value&lt;=0.8), 0.36/12, _xlpm.value&gt;0.8, -0.06/12)), HE66)</f>
        <v>7.4999999999999997E-2</v>
      </c>
      <c r="HF67" t="str">
        <f t="shared" ca="1" si="929"/>
        <v>No</v>
      </c>
      <c r="HG67">
        <f ca="1">COUNTIF(HF$4:HF67, "Yes")</f>
        <v>3</v>
      </c>
      <c r="HH67" s="37">
        <f t="shared" ca="1" si="565"/>
        <v>304931.07063649222</v>
      </c>
      <c r="HI67" s="37">
        <f t="shared" ca="1" si="566"/>
        <v>17420.674031796963</v>
      </c>
      <c r="HJ67" s="64">
        <f t="shared" ca="1" si="239"/>
        <v>322351.7446682892</v>
      </c>
      <c r="HK67" s="170" cm="1">
        <f t="array" aca="1" ref="HK67" ca="1">IF(MONTH($A67) = 1, _xlfn.LET(_xlpm.value, RAND(), _xlfn.IFS(_xlpm.value&lt;=0.6, 0.9/12, AND(_xlpm.value&gt;0.6, _xlpm.value&lt;=0.8), 0.36/12, _xlpm.value&gt;0.8, -0.06/12)), HK66)</f>
        <v>7.4999999999999997E-2</v>
      </c>
      <c r="HL67" t="str">
        <f t="shared" ca="1" si="930"/>
        <v>No</v>
      </c>
      <c r="HM67">
        <f ca="1">COUNTIF(HL$4:HL67, "Yes")</f>
        <v>2</v>
      </c>
      <c r="HN67" s="37">
        <f t="shared" ca="1" si="567"/>
        <v>937925.23677241884</v>
      </c>
      <c r="HO67" s="37">
        <f t="shared" ca="1" si="568"/>
        <v>11516.860226726696</v>
      </c>
      <c r="HP67" s="64">
        <f t="shared" ca="1" si="243"/>
        <v>949442.09699914558</v>
      </c>
      <c r="HQ67" s="170" cm="1">
        <f t="array" aca="1" ref="HQ67" ca="1">IF(MONTH($A67) = 1, _xlfn.LET(_xlpm.value, RAND(), _xlfn.IFS(_xlpm.value&lt;=0.6, 0.9/12, AND(_xlpm.value&gt;0.6, _xlpm.value&lt;=0.8), 0.36/12, _xlpm.value&gt;0.8, -0.06/12)), HQ66)</f>
        <v>0.03</v>
      </c>
      <c r="HR67" t="str">
        <f t="shared" ca="1" si="931"/>
        <v>No</v>
      </c>
      <c r="HS67">
        <f ca="1">COUNTIF(HR$4:HR67, "Yes")</f>
        <v>4</v>
      </c>
      <c r="HT67" s="37">
        <f t="shared" ca="1" si="569"/>
        <v>343459.00843351858</v>
      </c>
      <c r="HU67" s="37">
        <f t="shared" ca="1" si="570"/>
        <v>17761.427976544386</v>
      </c>
      <c r="HV67" s="64">
        <f t="shared" ca="1" si="247"/>
        <v>361220.43641006295</v>
      </c>
      <c r="HW67" s="170" cm="1">
        <f t="array" aca="1" ref="HW67" ca="1">IF(MONTH($A67) = 1, _xlfn.LET(_xlpm.value, RAND(), _xlfn.IFS(_xlpm.value&lt;=0.6, 0.9/12, AND(_xlpm.value&gt;0.6, _xlpm.value&lt;=0.8), 0.36/12, _xlpm.value&gt;0.8, -0.06/12)), HW66)</f>
        <v>0.03</v>
      </c>
      <c r="HX67" t="str">
        <f t="shared" ca="1" si="932"/>
        <v>No</v>
      </c>
      <c r="HY67">
        <f ca="1">COUNTIF(HX$4:HX67, "Yes")</f>
        <v>4</v>
      </c>
      <c r="HZ67" s="37">
        <f t="shared" ca="1" si="571"/>
        <v>1246983.7504834589</v>
      </c>
      <c r="IA67" s="37">
        <f t="shared" ca="1" si="572"/>
        <v>37701.358064412852</v>
      </c>
      <c r="IB67" s="64">
        <f t="shared" ca="1" si="251"/>
        <v>1284685.1085478717</v>
      </c>
      <c r="IC67" s="170" cm="1">
        <f t="array" aca="1" ref="IC67" ca="1">IF(MONTH($A67) = 1, _xlfn.LET(_xlpm.value, RAND(), _xlfn.IFS(_xlpm.value&lt;=0.6, 0.9/12, AND(_xlpm.value&gt;0.6, _xlpm.value&lt;=0.8), 0.36/12, _xlpm.value&gt;0.8, -0.06/12)), IC66)</f>
        <v>7.4999999999999997E-2</v>
      </c>
      <c r="ID67" t="str">
        <f t="shared" ca="1" si="933"/>
        <v>No</v>
      </c>
      <c r="IE67">
        <f ca="1">COUNTIF(ID$4:ID67, "Yes")</f>
        <v>3</v>
      </c>
      <c r="IF67" s="37">
        <f t="shared" ca="1" si="573"/>
        <v>1174101.3239160269</v>
      </c>
      <c r="IG67" s="37">
        <f t="shared" ca="1" si="574"/>
        <v>17606.437665816065</v>
      </c>
      <c r="IH67" s="64">
        <f t="shared" ca="1" si="255"/>
        <v>1191707.761581843</v>
      </c>
      <c r="II67" s="170" cm="1">
        <f t="array" aca="1" ref="II67" ca="1">IF(MONTH($A67) = 1, _xlfn.LET(_xlpm.value, RAND(), _xlfn.IFS(_xlpm.value&lt;=0.6, 0.9/12, AND(_xlpm.value&gt;0.6, _xlpm.value&lt;=0.8), 0.36/12, _xlpm.value&gt;0.8, -0.06/12)), II66)</f>
        <v>-5.0000000000000001E-3</v>
      </c>
      <c r="IJ67" t="str">
        <f t="shared" ca="1" si="934"/>
        <v>No</v>
      </c>
      <c r="IK67">
        <f ca="1">COUNTIF(IJ$4:IJ67, "Yes")</f>
        <v>6</v>
      </c>
      <c r="IL67" s="37">
        <f t="shared" ca="1" si="575"/>
        <v>373706.22771088307</v>
      </c>
      <c r="IM67" s="37">
        <f t="shared" ca="1" si="576"/>
        <v>39222.00035920737</v>
      </c>
      <c r="IN67" s="64">
        <f t="shared" ca="1" si="259"/>
        <v>412928.22807009047</v>
      </c>
      <c r="IO67" s="170" cm="1">
        <f t="array" aca="1" ref="IO67" ca="1">IF(MONTH($A67) = 1, _xlfn.LET(_xlpm.value, RAND(), _xlfn.IFS(_xlpm.value&lt;=0.6, 0.9/12, AND(_xlpm.value&gt;0.6, _xlpm.value&lt;=0.8), 0.36/12, _xlpm.value&gt;0.8, -0.06/12)), IO66)</f>
        <v>0.03</v>
      </c>
      <c r="IP67" t="str">
        <f t="shared" ca="1" si="935"/>
        <v>No</v>
      </c>
      <c r="IQ67">
        <f ca="1">COUNTIF(IP$4:IP67, "Yes")</f>
        <v>5</v>
      </c>
      <c r="IR67" s="37">
        <f t="shared" ca="1" si="577"/>
        <v>481489.38587701338</v>
      </c>
      <c r="IS67" s="37">
        <f t="shared" ca="1" si="578"/>
        <v>27849.64103755253</v>
      </c>
      <c r="IT67" s="64">
        <f t="shared" ca="1" si="263"/>
        <v>509339.02691456594</v>
      </c>
      <c r="IU67" s="170" cm="1">
        <f t="array" aca="1" ref="IU67" ca="1">IF(MONTH($A67) = 1, _xlfn.LET(_xlpm.value, RAND(), _xlfn.IFS(_xlpm.value&lt;=0.6, 0.9/12, AND(_xlpm.value&gt;0.6, _xlpm.value&lt;=0.8), 0.36/12, _xlpm.value&gt;0.8, -0.06/12)), IU66)</f>
        <v>7.4999999999999997E-2</v>
      </c>
      <c r="IV67" t="str">
        <f t="shared" ca="1" si="936"/>
        <v>No</v>
      </c>
      <c r="IW67">
        <f ca="1">COUNTIF(IV$4:IV67, "Yes")</f>
        <v>5</v>
      </c>
      <c r="IX67" s="37">
        <f t="shared" ca="1" si="579"/>
        <v>517771.02280621941</v>
      </c>
      <c r="IY67" s="37">
        <f t="shared" ca="1" si="580"/>
        <v>28935.088596738944</v>
      </c>
      <c r="IZ67" s="64">
        <f t="shared" ca="1" si="267"/>
        <v>546706.1114029584</v>
      </c>
      <c r="JA67" s="170" cm="1">
        <f t="array" aca="1" ref="JA67" ca="1">IF(MONTH($A67) = 1, _xlfn.LET(_xlpm.value, RAND(), _xlfn.IFS(_xlpm.value&lt;=0.6, 0.9/12, AND(_xlpm.value&gt;0.6, _xlpm.value&lt;=0.8), 0.36/12, _xlpm.value&gt;0.8, -0.06/12)), JA66)</f>
        <v>7.4999999999999997E-2</v>
      </c>
      <c r="JB67" t="str">
        <f t="shared" ca="1" si="937"/>
        <v>No</v>
      </c>
      <c r="JC67">
        <f ca="1">COUNTIF(JB$4:JB67, "Yes")</f>
        <v>4</v>
      </c>
      <c r="JD67" s="37">
        <f t="shared" ca="1" si="581"/>
        <v>405498.69873622275</v>
      </c>
      <c r="JE67" s="37">
        <f t="shared" ca="1" si="582"/>
        <v>26230.04432306956</v>
      </c>
      <c r="JF67" s="64">
        <f t="shared" ca="1" si="271"/>
        <v>431728.74305929232</v>
      </c>
      <c r="JG67" s="170" cm="1">
        <f t="array" aca="1" ref="JG67" ca="1">IF(MONTH($A67) = 1, _xlfn.LET(_xlpm.value, RAND(), _xlfn.IFS(_xlpm.value&lt;=0.6, 0.9/12, AND(_xlpm.value&gt;0.6, _xlpm.value&lt;=0.8), 0.36/12, _xlpm.value&gt;0.8, -0.06/12)), JG66)</f>
        <v>7.4999999999999997E-2</v>
      </c>
      <c r="JH67" t="str">
        <f t="shared" ca="1" si="938"/>
        <v>No</v>
      </c>
      <c r="JI67">
        <f ca="1">COUNTIF(JH$4:JH67, "Yes")</f>
        <v>2</v>
      </c>
      <c r="JJ67" s="37">
        <f t="shared" ca="1" si="583"/>
        <v>1337252.755339595</v>
      </c>
      <c r="JK67" s="37">
        <f t="shared" ca="1" si="584"/>
        <v>7895.0553182040831</v>
      </c>
      <c r="JL67" s="64">
        <f t="shared" ca="1" si="275"/>
        <v>1345147.810657799</v>
      </c>
      <c r="JM67" s="170" cm="1">
        <f t="array" aca="1" ref="JM67" ca="1">IF(MONTH($A67) = 1, _xlfn.LET(_xlpm.value, RAND(), _xlfn.IFS(_xlpm.value&lt;=0.6, 0.9/12, AND(_xlpm.value&gt;0.6, _xlpm.value&lt;=0.8), 0.36/12, _xlpm.value&gt;0.8, -0.06/12)), JM66)</f>
        <v>7.4999999999999997E-2</v>
      </c>
      <c r="JN67" t="str">
        <f t="shared" ca="1" si="939"/>
        <v>Yes</v>
      </c>
      <c r="JO67">
        <f ca="1">COUNTIF(JN$4:JN67, "Yes")</f>
        <v>7</v>
      </c>
      <c r="JP67" s="37">
        <f t="shared" ca="1" si="585"/>
        <v>277839.56620509393</v>
      </c>
      <c r="JQ67" s="37">
        <f t="shared" ca="1" si="586"/>
        <v>43512.205289061669</v>
      </c>
      <c r="JR67" s="64">
        <f t="shared" ca="1" si="279"/>
        <v>321351.77149415558</v>
      </c>
      <c r="JS67" s="170" cm="1">
        <f t="array" aca="1" ref="JS67" ca="1">IF(MONTH($A67) = 1, _xlfn.LET(_xlpm.value, RAND(), _xlfn.IFS(_xlpm.value&lt;=0.6, 0.9/12, AND(_xlpm.value&gt;0.6, _xlpm.value&lt;=0.8), 0.36/12, _xlpm.value&gt;0.8, -0.06/12)), JS66)</f>
        <v>7.4999999999999997E-2</v>
      </c>
      <c r="JT67" t="str">
        <f t="shared" ca="1" si="940"/>
        <v>No</v>
      </c>
      <c r="JU67">
        <f ca="1">COUNTIF(JT$4:JT67, "Yes")</f>
        <v>2</v>
      </c>
      <c r="JV67" s="37">
        <f t="shared" ca="1" si="587"/>
        <v>684822.12388224807</v>
      </c>
      <c r="JW67" s="37">
        <f t="shared" ca="1" si="588"/>
        <v>14315.696897125079</v>
      </c>
      <c r="JX67" s="64">
        <f t="shared" ca="1" si="283"/>
        <v>699137.82077937317</v>
      </c>
      <c r="JY67" s="170" cm="1">
        <f t="array" aca="1" ref="JY67" ca="1">IF(MONTH($A67) = 1, _xlfn.LET(_xlpm.value, RAND(), _xlfn.IFS(_xlpm.value&lt;=0.6, 0.9/12, AND(_xlpm.value&gt;0.6, _xlpm.value&lt;=0.8), 0.36/12, _xlpm.value&gt;0.8, -0.06/12)), JY66)</f>
        <v>7.4999999999999997E-2</v>
      </c>
      <c r="JZ67" t="str">
        <f t="shared" ca="1" si="941"/>
        <v>No</v>
      </c>
      <c r="KA67">
        <f ca="1">COUNTIF(JZ$4:JZ67, "Yes")</f>
        <v>3</v>
      </c>
      <c r="KB67" s="37">
        <f t="shared" ca="1" si="589"/>
        <v>496335.3433612021</v>
      </c>
      <c r="KC67" s="37">
        <f t="shared" ca="1" si="590"/>
        <v>18932.301418455754</v>
      </c>
      <c r="KD67" s="64">
        <f t="shared" ca="1" si="287"/>
        <v>515267.64477965783</v>
      </c>
      <c r="KE67" s="170" cm="1">
        <f t="array" aca="1" ref="KE67" ca="1">IF(MONTH($A67) = 1, _xlfn.LET(_xlpm.value, RAND(), _xlfn.IFS(_xlpm.value&lt;=0.6, 0.9/12, AND(_xlpm.value&gt;0.6, _xlpm.value&lt;=0.8), 0.36/12, _xlpm.value&gt;0.8, -0.06/12)), KE66)</f>
        <v>0.03</v>
      </c>
      <c r="KF67" t="str">
        <f t="shared" ca="1" si="942"/>
        <v>No</v>
      </c>
      <c r="KG67">
        <f ca="1">COUNTIF(KF$4:KF67, "Yes")</f>
        <v>2</v>
      </c>
      <c r="KH67" s="37">
        <f t="shared" ca="1" si="591"/>
        <v>504398.38723555935</v>
      </c>
      <c r="KI67" s="37">
        <f t="shared" ca="1" si="592"/>
        <v>7908.5013542130746</v>
      </c>
      <c r="KJ67" s="64">
        <f t="shared" ca="1" si="291"/>
        <v>512306.8885897724</v>
      </c>
      <c r="KK67" s="170" cm="1">
        <f t="array" aca="1" ref="KK67" ca="1">IF(MONTH($A67) = 1, _xlfn.LET(_xlpm.value, RAND(), _xlfn.IFS(_xlpm.value&lt;=0.6, 0.9/12, AND(_xlpm.value&gt;0.6, _xlpm.value&lt;=0.8), 0.36/12, _xlpm.value&gt;0.8, -0.06/12)), KK66)</f>
        <v>7.4999999999999997E-2</v>
      </c>
      <c r="KL67" t="str">
        <f t="shared" ca="1" si="943"/>
        <v>No</v>
      </c>
      <c r="KM67">
        <f ca="1">COUNTIF(KL$4:KL67, "Yes")</f>
        <v>3</v>
      </c>
      <c r="KN67" s="37">
        <f t="shared" ca="1" si="593"/>
        <v>756170.69253054366</v>
      </c>
      <c r="KO67" s="37">
        <f t="shared" ca="1" si="594"/>
        <v>6207.0589161826156</v>
      </c>
      <c r="KP67" s="64">
        <f t="shared" ca="1" si="295"/>
        <v>762377.75144672627</v>
      </c>
      <c r="KQ67" s="170" cm="1">
        <f t="array" aca="1" ref="KQ67" ca="1">IF(MONTH($A67) = 1, _xlfn.LET(_xlpm.value, RAND(), _xlfn.IFS(_xlpm.value&lt;=0.6, 0.9/12, AND(_xlpm.value&gt;0.6, _xlpm.value&lt;=0.8), 0.36/12, _xlpm.value&gt;0.8, -0.06/12)), KQ66)</f>
        <v>-5.0000000000000001E-3</v>
      </c>
      <c r="KR67" t="str">
        <f t="shared" ca="1" si="944"/>
        <v>No</v>
      </c>
      <c r="KS67">
        <f ca="1">COUNTIF(KR$4:KR67, "Yes")</f>
        <v>3</v>
      </c>
      <c r="KT67" s="37">
        <f t="shared" ca="1" si="595"/>
        <v>346829.41715968336</v>
      </c>
      <c r="KU67" s="37">
        <f t="shared" ca="1" si="596"/>
        <v>12353.586867911461</v>
      </c>
      <c r="KV67" s="64">
        <f t="shared" ca="1" si="299"/>
        <v>359183.00402759481</v>
      </c>
      <c r="KW67" s="170" cm="1">
        <f t="array" aca="1" ref="KW67" ca="1">IF(MONTH($A67) = 1, _xlfn.LET(_xlpm.value, RAND(), _xlfn.IFS(_xlpm.value&lt;=0.6, 0.9/12, AND(_xlpm.value&gt;0.6, _xlpm.value&lt;=0.8), 0.36/12, _xlpm.value&gt;0.8, -0.06/12)), KW66)</f>
        <v>-5.0000000000000001E-3</v>
      </c>
      <c r="KX67" t="str">
        <f t="shared" ca="1" si="945"/>
        <v>No</v>
      </c>
      <c r="KY67">
        <f ca="1">COUNTIF(KX$4:KX67, "Yes")</f>
        <v>4</v>
      </c>
      <c r="KZ67" s="37">
        <f t="shared" ca="1" si="597"/>
        <v>110299.09508261314</v>
      </c>
      <c r="LA67" s="37">
        <f t="shared" ca="1" si="598"/>
        <v>19078.031865467932</v>
      </c>
      <c r="LB67" s="64">
        <f t="shared" ca="1" si="303"/>
        <v>129377.12694808107</v>
      </c>
      <c r="LC67" s="170" cm="1">
        <f t="array" aca="1" ref="LC67" ca="1">IF(MONTH($A67) = 1, _xlfn.LET(_xlpm.value, RAND(), _xlfn.IFS(_xlpm.value&lt;=0.6, 0.9/12, AND(_xlpm.value&gt;0.6, _xlpm.value&lt;=0.8), 0.36/12, _xlpm.value&gt;0.8, -0.06/12)), LC66)</f>
        <v>7.4999999999999997E-2</v>
      </c>
      <c r="LD67" t="str">
        <f t="shared" ca="1" si="946"/>
        <v>No</v>
      </c>
      <c r="LE67">
        <f ca="1">COUNTIF(LD$4:LD67, "Yes")</f>
        <v>2</v>
      </c>
      <c r="LF67" s="37">
        <f t="shared" ca="1" si="599"/>
        <v>904655.35626477515</v>
      </c>
      <c r="LG67" s="37">
        <f t="shared" ca="1" si="600"/>
        <v>6192.1630667582849</v>
      </c>
      <c r="LH67" s="64">
        <f t="shared" ca="1" si="307"/>
        <v>910847.51933153346</v>
      </c>
      <c r="LI67" s="170" cm="1">
        <f t="array" aca="1" ref="LI67" ca="1">IF(MONTH($A67) = 1, _xlfn.LET(_xlpm.value, RAND(), _xlfn.IFS(_xlpm.value&lt;=0.6, 0.9/12, AND(_xlpm.value&gt;0.6, _xlpm.value&lt;=0.8), 0.36/12, _xlpm.value&gt;0.8, -0.06/12)), LI66)</f>
        <v>7.4999999999999997E-2</v>
      </c>
      <c r="LJ67" t="str">
        <f t="shared" ca="1" si="947"/>
        <v>No</v>
      </c>
      <c r="LK67">
        <f ca="1">COUNTIF(LJ$4:LJ67, "Yes")</f>
        <v>4</v>
      </c>
      <c r="LL67" s="37">
        <f t="shared" ca="1" si="601"/>
        <v>292110.19169825473</v>
      </c>
      <c r="LM67" s="37">
        <f t="shared" ca="1" si="602"/>
        <v>25347.877074708274</v>
      </c>
      <c r="LN67" s="64">
        <f t="shared" ca="1" si="311"/>
        <v>317458.06877296302</v>
      </c>
      <c r="LO67" s="170" cm="1">
        <f t="array" aca="1" ref="LO67" ca="1">IF(MONTH($A67) = 1, _xlfn.LET(_xlpm.value, RAND(), _xlfn.IFS(_xlpm.value&lt;=0.6, 0.9/12, AND(_xlpm.value&gt;0.6, _xlpm.value&lt;=0.8), 0.36/12, _xlpm.value&gt;0.8, -0.06/12)), LO66)</f>
        <v>-5.0000000000000001E-3</v>
      </c>
      <c r="LP67" t="str">
        <f t="shared" ca="1" si="948"/>
        <v>No</v>
      </c>
      <c r="LQ67">
        <f ca="1">COUNTIF(LP$4:LP67, "Yes")</f>
        <v>5</v>
      </c>
      <c r="LR67" s="37">
        <f t="shared" ca="1" si="603"/>
        <v>276927.76611354592</v>
      </c>
      <c r="LS67" s="37">
        <f t="shared" ca="1" si="604"/>
        <v>32725.398975012467</v>
      </c>
      <c r="LT67" s="64">
        <f t="shared" ca="1" si="315"/>
        <v>309653.16508855839</v>
      </c>
      <c r="LU67" s="170" cm="1">
        <f t="array" aca="1" ref="LU67" ca="1">IF(MONTH($A67) = 1, _xlfn.LET(_xlpm.value, RAND(), _xlfn.IFS(_xlpm.value&lt;=0.6, 0.9/12, AND(_xlpm.value&gt;0.6, _xlpm.value&lt;=0.8), 0.36/12, _xlpm.value&gt;0.8, -0.06/12)), LU66)</f>
        <v>0.03</v>
      </c>
      <c r="LV67" t="str">
        <f t="shared" ca="1" si="949"/>
        <v>No</v>
      </c>
      <c r="LW67">
        <f ca="1">COUNTIF(LV$4:LV67, "Yes")</f>
        <v>3</v>
      </c>
      <c r="LX67" s="37">
        <f t="shared" ca="1" si="605"/>
        <v>879045.33334569435</v>
      </c>
      <c r="LY67" s="37">
        <f t="shared" ca="1" si="606"/>
        <v>16064.501259681829</v>
      </c>
      <c r="LZ67" s="64">
        <f t="shared" ca="1" si="319"/>
        <v>895109.83460537624</v>
      </c>
      <c r="MA67" s="170" cm="1">
        <f t="array" aca="1" ref="MA67" ca="1">IF(MONTH($A67) = 1, _xlfn.LET(_xlpm.value, RAND(), _xlfn.IFS(_xlpm.value&lt;=0.6, 0.9/12, AND(_xlpm.value&gt;0.6, _xlpm.value&lt;=0.8), 0.36/12, _xlpm.value&gt;0.8, -0.06/12)), MA66)</f>
        <v>-5.0000000000000001E-3</v>
      </c>
      <c r="MB67" t="str">
        <f t="shared" ca="1" si="950"/>
        <v>No</v>
      </c>
      <c r="MC67">
        <f ca="1">COUNTIF(MB$4:MB67, "Yes")</f>
        <v>3</v>
      </c>
      <c r="MD67" s="37">
        <f t="shared" ca="1" si="607"/>
        <v>127783.30050373269</v>
      </c>
      <c r="ME67" s="37">
        <f t="shared" ca="1" si="608"/>
        <v>7377.4838882530748</v>
      </c>
      <c r="MF67" s="64">
        <f t="shared" ca="1" si="323"/>
        <v>135160.78439198577</v>
      </c>
      <c r="MG67" s="170" cm="1">
        <f t="array" aca="1" ref="MG67" ca="1">IF(MONTH($A67) = 1, _xlfn.LET(_xlpm.value, RAND(), _xlfn.IFS(_xlpm.value&lt;=0.6, 0.9/12, AND(_xlpm.value&gt;0.6, _xlpm.value&lt;=0.8), 0.36/12, _xlpm.value&gt;0.8, -0.06/12)), MG66)</f>
        <v>7.4999999999999997E-2</v>
      </c>
      <c r="MH67" t="str">
        <f t="shared" ca="1" si="951"/>
        <v>No</v>
      </c>
      <c r="MI67">
        <f ca="1">COUNTIF(MH$4:MH67, "Yes")</f>
        <v>3</v>
      </c>
      <c r="MJ67" s="37">
        <f t="shared" ca="1" si="609"/>
        <v>676170.68746542151</v>
      </c>
      <c r="MK67" s="37">
        <f t="shared" ca="1" si="610"/>
        <v>23415.137590693157</v>
      </c>
      <c r="ML67" s="64">
        <f t="shared" ca="1" si="327"/>
        <v>699585.8250561147</v>
      </c>
      <c r="MM67" s="170" cm="1">
        <f t="array" aca="1" ref="MM67" ca="1">IF(MONTH($A67) = 1, _xlfn.LET(_xlpm.value, RAND(), _xlfn.IFS(_xlpm.value&lt;=0.6, 0.9/12, AND(_xlpm.value&gt;0.6, _xlpm.value&lt;=0.8), 0.36/12, _xlpm.value&gt;0.8, -0.06/12)), MM66)</f>
        <v>-5.0000000000000001E-3</v>
      </c>
      <c r="MN67" t="str">
        <f t="shared" ca="1" si="952"/>
        <v>No</v>
      </c>
      <c r="MO67">
        <f ca="1">COUNTIF(MN$4:MN67, "Yes")</f>
        <v>6</v>
      </c>
      <c r="MP67" s="37">
        <f t="shared" ca="1" si="611"/>
        <v>492118.95945600665</v>
      </c>
      <c r="MQ67" s="37">
        <f t="shared" ca="1" si="612"/>
        <v>40740.826150166547</v>
      </c>
      <c r="MR67" s="64">
        <f t="shared" ca="1" si="331"/>
        <v>532859.78560617322</v>
      </c>
      <c r="MS67" s="170" cm="1">
        <f t="array" aca="1" ref="MS67" ca="1">IF(MONTH($A67) = 1, _xlfn.LET(_xlpm.value, RAND(), _xlfn.IFS(_xlpm.value&lt;=0.6, 0.9/12, AND(_xlpm.value&gt;0.6, _xlpm.value&lt;=0.8), 0.36/12, _xlpm.value&gt;0.8, -0.06/12)), MS66)</f>
        <v>7.4999999999999997E-2</v>
      </c>
      <c r="MT67" t="str">
        <f t="shared" ca="1" si="953"/>
        <v>No</v>
      </c>
      <c r="MU67">
        <f ca="1">COUNTIF(MT$4:MT67, "Yes")</f>
        <v>8</v>
      </c>
      <c r="MV67" s="37">
        <f t="shared" ca="1" si="613"/>
        <v>314809.18996502983</v>
      </c>
      <c r="MW67" s="37">
        <f t="shared" ca="1" si="614"/>
        <v>48285.47475112653</v>
      </c>
      <c r="MX67" s="64">
        <f t="shared" ca="1" si="335"/>
        <v>363094.66471615637</v>
      </c>
      <c r="MY67" s="170" cm="1">
        <f t="array" aca="1" ref="MY67" ca="1">IF(MONTH($A67) = 1, _xlfn.LET(_xlpm.value, RAND(), _xlfn.IFS(_xlpm.value&lt;=0.6, 0.9/12, AND(_xlpm.value&gt;0.6, _xlpm.value&lt;=0.8), 0.36/12, _xlpm.value&gt;0.8, -0.06/12)), MY66)</f>
        <v>7.4999999999999997E-2</v>
      </c>
      <c r="MZ67" t="str">
        <f t="shared" ca="1" si="954"/>
        <v>No</v>
      </c>
      <c r="NA67">
        <f ca="1">COUNTIF(MZ$4:MZ67, "Yes")</f>
        <v>3</v>
      </c>
      <c r="NB67" s="37">
        <f t="shared" ca="1" si="615"/>
        <v>1608154.4733624477</v>
      </c>
      <c r="NC67" s="37">
        <f t="shared" ca="1" si="616"/>
        <v>7807.1442055720563</v>
      </c>
      <c r="ND67" s="64">
        <f t="shared" ca="1" si="339"/>
        <v>1615961.6175680198</v>
      </c>
      <c r="NE67" s="170" cm="1">
        <f t="array" aca="1" ref="NE67" ca="1">IF(MONTH($A67) = 1, _xlfn.LET(_xlpm.value, RAND(), _xlfn.IFS(_xlpm.value&lt;=0.6, 0.9/12, AND(_xlpm.value&gt;0.6, _xlpm.value&lt;=0.8), 0.36/12, _xlpm.value&gt;0.8, -0.06/12)), NE66)</f>
        <v>7.4999999999999997E-2</v>
      </c>
      <c r="NF67" t="str">
        <f t="shared" ca="1" si="955"/>
        <v>No</v>
      </c>
      <c r="NG67">
        <f ca="1">COUNTIF(NF$4:NF67, "Yes")</f>
        <v>2</v>
      </c>
      <c r="NH67" s="37">
        <f t="shared" ca="1" si="617"/>
        <v>523148.24708601268</v>
      </c>
      <c r="NI67" s="37">
        <f t="shared" ca="1" si="618"/>
        <v>11996.563574704247</v>
      </c>
      <c r="NJ67" s="64">
        <f t="shared" ca="1" si="343"/>
        <v>535144.81066071696</v>
      </c>
      <c r="NK67" s="170" cm="1">
        <f t="array" aca="1" ref="NK67" ca="1">IF(MONTH($A67) = 1, _xlfn.LET(_xlpm.value, RAND(), _xlfn.IFS(_xlpm.value&lt;=0.6, 0.9/12, AND(_xlpm.value&gt;0.6, _xlpm.value&lt;=0.8), 0.36/12, _xlpm.value&gt;0.8, -0.06/12)), NK66)</f>
        <v>7.4999999999999997E-2</v>
      </c>
      <c r="NL67" t="str">
        <f t="shared" ca="1" si="956"/>
        <v>No</v>
      </c>
      <c r="NM67">
        <f ca="1">COUNTIF(NL$4:NL67, "Yes")</f>
        <v>5</v>
      </c>
      <c r="NN67" s="37">
        <f t="shared" ca="1" si="619"/>
        <v>212572.43079219048</v>
      </c>
      <c r="NO67" s="37">
        <f t="shared" ca="1" si="620"/>
        <v>38801.955441420949</v>
      </c>
      <c r="NP67" s="64">
        <f t="shared" ca="1" si="347"/>
        <v>251374.38623361144</v>
      </c>
      <c r="NQ67" s="170" cm="1">
        <f t="array" aca="1" ref="NQ67" ca="1">IF(MONTH($A67) = 1, _xlfn.LET(_xlpm.value, RAND(), _xlfn.IFS(_xlpm.value&lt;=0.6, 0.9/12, AND(_xlpm.value&gt;0.6, _xlpm.value&lt;=0.8), 0.36/12, _xlpm.value&gt;0.8, -0.06/12)), NQ66)</f>
        <v>-5.0000000000000001E-3</v>
      </c>
      <c r="NR67" t="str">
        <f t="shared" ca="1" si="957"/>
        <v>Yes</v>
      </c>
      <c r="NS67">
        <f ca="1">COUNTIF(NR$4:NR67, "Yes")</f>
        <v>5</v>
      </c>
      <c r="NT67" s="37">
        <f t="shared" ca="1" si="621"/>
        <v>202562.07456945023</v>
      </c>
      <c r="NU67" s="37">
        <f t="shared" ca="1" si="622"/>
        <v>28209.702690395705</v>
      </c>
      <c r="NV67" s="64">
        <f t="shared" ca="1" si="351"/>
        <v>230771.77725984593</v>
      </c>
      <c r="NW67" s="170" cm="1">
        <f t="array" aca="1" ref="NW67" ca="1">IF(MONTH($A67) = 1, _xlfn.LET(_xlpm.value, RAND(), _xlfn.IFS(_xlpm.value&lt;=0.6, 0.9/12, AND(_xlpm.value&gt;0.6, _xlpm.value&lt;=0.8), 0.36/12, _xlpm.value&gt;0.8, -0.06/12)), NW66)</f>
        <v>-5.0000000000000001E-3</v>
      </c>
      <c r="NX67" t="str">
        <f t="shared" ca="1" si="958"/>
        <v>No</v>
      </c>
      <c r="NY67">
        <f ca="1">COUNTIF(NX$4:NX67, "Yes")</f>
        <v>6</v>
      </c>
      <c r="NZ67" s="37">
        <f t="shared" ca="1" si="623"/>
        <v>600053.23628006701</v>
      </c>
      <c r="OA67" s="37">
        <f t="shared" ca="1" si="624"/>
        <v>43138.177323761061</v>
      </c>
      <c r="OB67" s="64">
        <f t="shared" ca="1" si="355"/>
        <v>643191.41360382806</v>
      </c>
      <c r="OC67" s="170" cm="1">
        <f t="array" aca="1" ref="OC67" ca="1">IF(MONTH($A67) = 1, _xlfn.LET(_xlpm.value, RAND(), _xlfn.IFS(_xlpm.value&lt;=0.6, 0.9/12, AND(_xlpm.value&gt;0.6, _xlpm.value&lt;=0.8), 0.36/12, _xlpm.value&gt;0.8, -0.06/12)), OC66)</f>
        <v>-5.0000000000000001E-3</v>
      </c>
      <c r="OD67" t="str">
        <f t="shared" ca="1" si="959"/>
        <v>No</v>
      </c>
      <c r="OE67">
        <f ca="1">COUNTIF(OD$4:OD67, "Yes")</f>
        <v>4</v>
      </c>
      <c r="OF67" s="37">
        <f t="shared" ca="1" si="625"/>
        <v>190491.5434534809</v>
      </c>
      <c r="OG67" s="37">
        <f t="shared" ca="1" si="626"/>
        <v>21361.21422610274</v>
      </c>
      <c r="OH67" s="64">
        <f t="shared" ca="1" si="359"/>
        <v>211852.75767958365</v>
      </c>
      <c r="OI67" s="170" cm="1">
        <f t="array" aca="1" ref="OI67" ca="1">IF(MONTH($A67) = 1, _xlfn.LET(_xlpm.value, RAND(), _xlfn.IFS(_xlpm.value&lt;=0.6, 0.9/12, AND(_xlpm.value&gt;0.6, _xlpm.value&lt;=0.8), 0.36/12, _xlpm.value&gt;0.8, -0.06/12)), OI66)</f>
        <v>7.4999999999999997E-2</v>
      </c>
      <c r="OJ67" t="str">
        <f t="shared" ca="1" si="960"/>
        <v>No</v>
      </c>
      <c r="OK67">
        <f ca="1">COUNTIF(OJ$4:OJ67, "Yes")</f>
        <v>7</v>
      </c>
      <c r="OL67" s="37">
        <f t="shared" ca="1" si="627"/>
        <v>397318.8365687395</v>
      </c>
      <c r="OM67" s="37">
        <f t="shared" ca="1" si="628"/>
        <v>49784.260436454315</v>
      </c>
      <c r="ON67" s="64">
        <f t="shared" ca="1" si="363"/>
        <v>447103.09700519382</v>
      </c>
      <c r="OO67" s="170" cm="1">
        <f t="array" aca="1" ref="OO67" ca="1">IF(MONTH($A67) = 1, _xlfn.LET(_xlpm.value, RAND(), _xlfn.IFS(_xlpm.value&lt;=0.6, 0.9/12, AND(_xlpm.value&gt;0.6, _xlpm.value&lt;=0.8), 0.36/12, _xlpm.value&gt;0.8, -0.06/12)), OO66)</f>
        <v>0.03</v>
      </c>
      <c r="OP67" t="str">
        <f t="shared" ca="1" si="961"/>
        <v>No</v>
      </c>
      <c r="OQ67">
        <f ca="1">COUNTIF(OP$4:OP67, "Yes")</f>
        <v>3</v>
      </c>
      <c r="OR67" s="37">
        <f t="shared" ca="1" si="629"/>
        <v>687063.61706613959</v>
      </c>
      <c r="OS67" s="37">
        <f t="shared" ca="1" si="630"/>
        <v>18875.612071355714</v>
      </c>
      <c r="OT67" s="64">
        <f t="shared" ca="1" si="367"/>
        <v>705939.22913749528</v>
      </c>
      <c r="OU67" s="170" cm="1">
        <f t="array" aca="1" ref="OU67" ca="1">IF(MONTH($A67) = 1, _xlfn.LET(_xlpm.value, RAND(), _xlfn.IFS(_xlpm.value&lt;=0.6, 0.9/12, AND(_xlpm.value&gt;0.6, _xlpm.value&lt;=0.8), 0.36/12, _xlpm.value&gt;0.8, -0.06/12)), OU66)</f>
        <v>7.4999999999999997E-2</v>
      </c>
      <c r="OV67" t="str">
        <f t="shared" ca="1" si="962"/>
        <v>No</v>
      </c>
      <c r="OW67">
        <f ca="1">COUNTIF(OV$4:OV67, "Yes")</f>
        <v>2</v>
      </c>
      <c r="OX67" s="37">
        <f t="shared" ca="1" si="631"/>
        <v>648814.03293505695</v>
      </c>
      <c r="OY67" s="37">
        <f t="shared" ca="1" si="632"/>
        <v>19035.621675333674</v>
      </c>
      <c r="OZ67" s="64">
        <f t="shared" ca="1" si="371"/>
        <v>667849.65461039066</v>
      </c>
      <c r="PA67" s="170" cm="1">
        <f t="array" aca="1" ref="PA67" ca="1">IF(MONTH($A67) = 1, _xlfn.LET(_xlpm.value, RAND(), _xlfn.IFS(_xlpm.value&lt;=0.6, 0.9/12, AND(_xlpm.value&gt;0.6, _xlpm.value&lt;=0.8), 0.36/12, _xlpm.value&gt;0.8, -0.06/12)), PA66)</f>
        <v>-5.0000000000000001E-3</v>
      </c>
      <c r="PB67" t="str">
        <f t="shared" ca="1" si="963"/>
        <v>No</v>
      </c>
      <c r="PC67">
        <f ca="1">COUNTIF(PB$4:PB67, "Yes")</f>
        <v>4</v>
      </c>
      <c r="PD67" s="37">
        <f t="shared" ca="1" si="633"/>
        <v>263904.92017863365</v>
      </c>
      <c r="PE67" s="37">
        <f t="shared" ca="1" si="634"/>
        <v>23001.252994970713</v>
      </c>
      <c r="PF67" s="64">
        <f t="shared" ca="1" si="375"/>
        <v>286906.17317360436</v>
      </c>
      <c r="PG67" s="170" cm="1">
        <f t="array" aca="1" ref="PG67" ca="1">IF(MONTH($A67) = 1, _xlfn.LET(_xlpm.value, RAND(), _xlfn.IFS(_xlpm.value&lt;=0.6, 0.9/12, AND(_xlpm.value&gt;0.6, _xlpm.value&lt;=0.8), 0.36/12, _xlpm.value&gt;0.8, -0.06/12)), PG66)</f>
        <v>-5.0000000000000001E-3</v>
      </c>
      <c r="PH67" t="str">
        <f t="shared" ca="1" si="964"/>
        <v>No</v>
      </c>
      <c r="PI67">
        <f ca="1">COUNTIF(PH$4:PH67, "Yes")</f>
        <v>6</v>
      </c>
      <c r="PJ67" s="37">
        <f t="shared" ca="1" si="635"/>
        <v>167394.3970954699</v>
      </c>
      <c r="PK67" s="37">
        <f t="shared" ca="1" si="636"/>
        <v>30993.443440355815</v>
      </c>
      <c r="PL67" s="64">
        <f t="shared" ca="1" si="379"/>
        <v>198387.84053582573</v>
      </c>
      <c r="PM67" s="170" cm="1">
        <f t="array" aca="1" ref="PM67" ca="1">IF(MONTH($A67) = 1, _xlfn.LET(_xlpm.value, RAND(), _xlfn.IFS(_xlpm.value&lt;=0.6, 0.9/12, AND(_xlpm.value&gt;0.6, _xlpm.value&lt;=0.8), 0.36/12, _xlpm.value&gt;0.8, -0.06/12)), PM66)</f>
        <v>7.4999999999999997E-2</v>
      </c>
      <c r="PN67" t="str">
        <f t="shared" ca="1" si="965"/>
        <v>No</v>
      </c>
      <c r="PO67">
        <f ca="1">COUNTIF(PN$4:PN67, "Yes")</f>
        <v>2</v>
      </c>
      <c r="PP67" s="37">
        <f t="shared" ca="1" si="637"/>
        <v>489137.86196486495</v>
      </c>
      <c r="PQ67" s="37">
        <f t="shared" ca="1" si="638"/>
        <v>15076.726354173088</v>
      </c>
      <c r="PR67" s="64">
        <f t="shared" ca="1" si="383"/>
        <v>504214.58831903804</v>
      </c>
      <c r="PS67" s="170" cm="1">
        <f t="array" aca="1" ref="PS67" ca="1">IF(MONTH($A67) = 1, _xlfn.LET(_xlpm.value, RAND(), _xlfn.IFS(_xlpm.value&lt;=0.6, 0.9/12, AND(_xlpm.value&gt;0.6, _xlpm.value&lt;=0.8), 0.36/12, _xlpm.value&gt;0.8, -0.06/12)), PS66)</f>
        <v>0.03</v>
      </c>
      <c r="PT67" t="str">
        <f t="shared" ca="1" si="966"/>
        <v>No</v>
      </c>
      <c r="PU67">
        <f ca="1">COUNTIF(PT$4:PT67, "Yes")</f>
        <v>3</v>
      </c>
      <c r="PV67" s="37">
        <f t="shared" ca="1" si="639"/>
        <v>335581.43089977693</v>
      </c>
      <c r="PW67" s="37">
        <f t="shared" ca="1" si="640"/>
        <v>15089.986537967203</v>
      </c>
      <c r="PX67" s="64">
        <f t="shared" ca="1" si="387"/>
        <v>350671.41743774415</v>
      </c>
      <c r="PY67" s="170" cm="1">
        <f t="array" aca="1" ref="PY67" ca="1">IF(MONTH($A67) = 1, _xlfn.LET(_xlpm.value, RAND(), _xlfn.IFS(_xlpm.value&lt;=0.6, 0.9/12, AND(_xlpm.value&gt;0.6, _xlpm.value&lt;=0.8), 0.36/12, _xlpm.value&gt;0.8, -0.06/12)), PY66)</f>
        <v>7.4999999999999997E-2</v>
      </c>
      <c r="PZ67" t="str">
        <f t="shared" ca="1" si="967"/>
        <v>No</v>
      </c>
      <c r="QA67">
        <f ca="1">COUNTIF(PZ$4:PZ67, "Yes")</f>
        <v>4</v>
      </c>
      <c r="QB67" s="37">
        <f t="shared" ca="1" si="641"/>
        <v>1392110.5154923061</v>
      </c>
      <c r="QC67" s="37">
        <f t="shared" ca="1" si="642"/>
        <v>23134.118101725191</v>
      </c>
      <c r="QD67" s="64">
        <f t="shared" ca="1" si="391"/>
        <v>1415244.6335940312</v>
      </c>
      <c r="QE67" s="170" cm="1">
        <f t="array" aca="1" ref="QE67" ca="1">IF(MONTH($A67) = 1, _xlfn.LET(_xlpm.value, RAND(), _xlfn.IFS(_xlpm.value&lt;=0.6, 0.9/12, AND(_xlpm.value&gt;0.6, _xlpm.value&lt;=0.8), 0.36/12, _xlpm.value&gt;0.8, -0.06/12)), QE66)</f>
        <v>7.4999999999999997E-2</v>
      </c>
      <c r="QF67" t="str">
        <f t="shared" ca="1" si="968"/>
        <v>No</v>
      </c>
      <c r="QG67">
        <f ca="1">COUNTIF(QF$4:QF67, "Yes")</f>
        <v>1</v>
      </c>
      <c r="QH67" s="37">
        <f t="shared" ca="1" si="643"/>
        <v>970389.38212205668</v>
      </c>
      <c r="QI67" s="37">
        <f t="shared" ca="1" si="644"/>
        <v>8118.3218933831486</v>
      </c>
      <c r="QJ67" s="64">
        <f t="shared" ca="1" si="395"/>
        <v>978507.70401543984</v>
      </c>
      <c r="QK67" s="170" cm="1">
        <f t="array" aca="1" ref="QK67" ca="1">IF(MONTH($A67) = 1, _xlfn.LET(_xlpm.value, RAND(), _xlfn.IFS(_xlpm.value&lt;=0.6, 0.9/12, AND(_xlpm.value&gt;0.6, _xlpm.value&lt;=0.8), 0.36/12, _xlpm.value&gt;0.8, -0.06/12)), QK66)</f>
        <v>7.4999999999999997E-2</v>
      </c>
      <c r="QL67" t="str">
        <f t="shared" ca="1" si="969"/>
        <v>No</v>
      </c>
      <c r="QM67">
        <f ca="1">COUNTIF(QL$4:QL67, "Yes")</f>
        <v>4</v>
      </c>
      <c r="QN67" s="37">
        <f t="shared" ca="1" si="645"/>
        <v>285101.25148474978</v>
      </c>
      <c r="QO67" s="37">
        <f t="shared" ca="1" si="646"/>
        <v>34856.906651658675</v>
      </c>
      <c r="QP67" s="64">
        <f t="shared" ca="1" si="399"/>
        <v>319958.15813640843</v>
      </c>
      <c r="QQ67" s="170" cm="1">
        <f t="array" aca="1" ref="QQ67" ca="1">IF(MONTH($A67) = 1, _xlfn.LET(_xlpm.value, RAND(), _xlfn.IFS(_xlpm.value&lt;=0.6, 0.9/12, AND(_xlpm.value&gt;0.6, _xlpm.value&lt;=0.8), 0.36/12, _xlpm.value&gt;0.8, -0.06/12)), QQ66)</f>
        <v>7.4999999999999997E-2</v>
      </c>
      <c r="QR67" t="str">
        <f t="shared" ca="1" si="970"/>
        <v>No</v>
      </c>
      <c r="QS67">
        <f ca="1">COUNTIF(QR$4:QR67, "Yes")</f>
        <v>5</v>
      </c>
      <c r="QT67" s="37">
        <f t="shared" ca="1" si="647"/>
        <v>485424.08004107059</v>
      </c>
      <c r="QU67" s="37">
        <f t="shared" ca="1" si="648"/>
        <v>31198.41823490669</v>
      </c>
      <c r="QV67" s="64">
        <f t="shared" ca="1" si="403"/>
        <v>516622.49827597727</v>
      </c>
      <c r="QW67" s="170" cm="1">
        <f t="array" aca="1" ref="QW67" ca="1">IF(MONTH($A67) = 1, _xlfn.LET(_xlpm.value, RAND(), _xlfn.IFS(_xlpm.value&lt;=0.6, 0.9/12, AND(_xlpm.value&gt;0.6, _xlpm.value&lt;=0.8), 0.36/12, _xlpm.value&gt;0.8, -0.06/12)), QW66)</f>
        <v>7.4999999999999997E-2</v>
      </c>
      <c r="QX67" t="str">
        <f t="shared" ca="1" si="971"/>
        <v>Yes</v>
      </c>
      <c r="QY67">
        <f ca="1">COUNTIF(QX$4:QX67, "Yes")</f>
        <v>2</v>
      </c>
      <c r="QZ67" s="37">
        <f t="shared" ca="1" si="649"/>
        <v>1166659.1335006291</v>
      </c>
      <c r="RA67" s="37">
        <f t="shared" ca="1" si="650"/>
        <v>8319.0557300231485</v>
      </c>
      <c r="RB67" s="64">
        <f t="shared" ca="1" si="407"/>
        <v>1174978.1892306523</v>
      </c>
      <c r="RC67" s="170" cm="1">
        <f t="array" aca="1" ref="RC67" ca="1">IF(MONTH($A67) = 1, _xlfn.LET(_xlpm.value, RAND(), _xlfn.IFS(_xlpm.value&lt;=0.6, 0.9/12, AND(_xlpm.value&gt;0.6, _xlpm.value&lt;=0.8), 0.36/12, _xlpm.value&gt;0.8, -0.06/12)), RC66)</f>
        <v>-5.0000000000000001E-3</v>
      </c>
      <c r="RD67" t="str">
        <f t="shared" ca="1" si="972"/>
        <v>No</v>
      </c>
      <c r="RE67">
        <f ca="1">COUNTIF(RD$4:RD67, "Yes")</f>
        <v>3</v>
      </c>
      <c r="RF67" s="37">
        <f t="shared" ca="1" si="651"/>
        <v>372121.36298381223</v>
      </c>
      <c r="RG67" s="37">
        <f t="shared" ca="1" si="652"/>
        <v>18149.549045544667</v>
      </c>
      <c r="RH67" s="64">
        <f t="shared" ca="1" si="411"/>
        <v>390270.91202935687</v>
      </c>
      <c r="RI67" s="170" cm="1">
        <f t="array" aca="1" ref="RI67" ca="1">IF(MONTH($A67) = 1, _xlfn.LET(_xlpm.value, RAND(), _xlfn.IFS(_xlpm.value&lt;=0.6, 0.9/12, AND(_xlpm.value&gt;0.6, _xlpm.value&lt;=0.8), 0.36/12, _xlpm.value&gt;0.8, -0.06/12)), RI66)</f>
        <v>7.4999999999999997E-2</v>
      </c>
      <c r="RJ67" t="str">
        <f t="shared" ca="1" si="973"/>
        <v>No</v>
      </c>
      <c r="RK67">
        <f ca="1">COUNTIF(RJ$4:RJ67, "Yes")</f>
        <v>3</v>
      </c>
      <c r="RL67" s="37">
        <f t="shared" ca="1" si="653"/>
        <v>501066.91961437103</v>
      </c>
      <c r="RM67" s="37">
        <f t="shared" ca="1" si="654"/>
        <v>17145.463650589161</v>
      </c>
      <c r="RN67" s="64">
        <f t="shared" ca="1" si="415"/>
        <v>518212.3832649602</v>
      </c>
      <c r="RO67" s="170" cm="1">
        <f t="array" aca="1" ref="RO67" ca="1">IF(MONTH($A67) = 1, _xlfn.LET(_xlpm.value, RAND(), _xlfn.IFS(_xlpm.value&lt;=0.6, 0.9/12, AND(_xlpm.value&gt;0.6, _xlpm.value&lt;=0.8), 0.36/12, _xlpm.value&gt;0.8, -0.06/12)), RO66)</f>
        <v>7.4999999999999997E-2</v>
      </c>
      <c r="RP67" t="str">
        <f t="shared" ca="1" si="974"/>
        <v>No</v>
      </c>
      <c r="RQ67">
        <f ca="1">COUNTIF(RP$4:RP67, "Yes")</f>
        <v>3</v>
      </c>
      <c r="RR67" s="37">
        <f t="shared" ca="1" si="655"/>
        <v>786880.15231984633</v>
      </c>
      <c r="RS67" s="37">
        <f t="shared" ca="1" si="656"/>
        <v>13132.597931360555</v>
      </c>
      <c r="RT67" s="64">
        <f t="shared" ca="1" si="419"/>
        <v>800012.75025120692</v>
      </c>
      <c r="RU67" s="170" cm="1">
        <f t="array" aca="1" ref="RU67" ca="1">IF(MONTH($A67) = 1, _xlfn.LET(_xlpm.value, RAND(), _xlfn.IFS(_xlpm.value&lt;=0.6, 0.9/12, AND(_xlpm.value&gt;0.6, _xlpm.value&lt;=0.8), 0.36/12, _xlpm.value&gt;0.8, -0.06/12)), RU66)</f>
        <v>0.03</v>
      </c>
      <c r="RV67" t="str">
        <f t="shared" ca="1" si="975"/>
        <v>No</v>
      </c>
      <c r="RW67">
        <f ca="1">COUNTIF(RV$4:RV67, "Yes")</f>
        <v>3</v>
      </c>
      <c r="RX67" s="37">
        <f t="shared" ca="1" si="657"/>
        <v>763495.04302978923</v>
      </c>
      <c r="RY67" s="37">
        <f t="shared" ca="1" si="658"/>
        <v>17110.685764900336</v>
      </c>
      <c r="RZ67" s="64">
        <f t="shared" ca="1" si="423"/>
        <v>780605.72879468952</v>
      </c>
      <c r="SA67" s="170" cm="1">
        <f t="array" aca="1" ref="SA67" ca="1">IF(MONTH($A67) = 1, _xlfn.LET(_xlpm.value, RAND(), _xlfn.IFS(_xlpm.value&lt;=0.6, 0.9/12, AND(_xlpm.value&gt;0.6, _xlpm.value&lt;=0.8), 0.36/12, _xlpm.value&gt;0.8, -0.06/12)), SA66)</f>
        <v>7.4999999999999997E-2</v>
      </c>
      <c r="SB67" t="str">
        <f t="shared" ca="1" si="976"/>
        <v>Yes</v>
      </c>
      <c r="SC67">
        <f ca="1">COUNTIF(SB$4:SB67, "Yes")</f>
        <v>4</v>
      </c>
      <c r="SD67" s="37">
        <f t="shared" ca="1" si="659"/>
        <v>317727.12716896244</v>
      </c>
      <c r="SE67" s="37">
        <f t="shared" ca="1" si="660"/>
        <v>23383.235030066517</v>
      </c>
      <c r="SF67" s="64">
        <f t="shared" ca="1" si="427"/>
        <v>341110.36219902895</v>
      </c>
      <c r="SG67" s="170" cm="1">
        <f t="array" aca="1" ref="SG67" ca="1">IF(MONTH($A67) = 1, _xlfn.LET(_xlpm.value, RAND(), _xlfn.IFS(_xlpm.value&lt;=0.6, 0.9/12, AND(_xlpm.value&gt;0.6, _xlpm.value&lt;=0.8), 0.36/12, _xlpm.value&gt;0.8, -0.06/12)), SG66)</f>
        <v>0.03</v>
      </c>
      <c r="SH67" t="str">
        <f t="shared" ca="1" si="977"/>
        <v>No</v>
      </c>
      <c r="SI67">
        <f ca="1">COUNTIF(SH$4:SH67, "Yes")</f>
        <v>3</v>
      </c>
      <c r="SJ67" s="37">
        <f t="shared" ca="1" si="661"/>
        <v>391618.76026766811</v>
      </c>
      <c r="SK67" s="37">
        <f t="shared" ca="1" si="662"/>
        <v>11471.313555232073</v>
      </c>
      <c r="SL67" s="64">
        <f t="shared" ca="1" si="431"/>
        <v>403090.07382290019</v>
      </c>
      <c r="SM67" s="170" cm="1">
        <f t="array" aca="1" ref="SM67" ca="1">IF(MONTH($A67) = 1, _xlfn.LET(_xlpm.value, RAND(), _xlfn.IFS(_xlpm.value&lt;=0.6, 0.9/12, AND(_xlpm.value&gt;0.6, _xlpm.value&lt;=0.8), 0.36/12, _xlpm.value&gt;0.8, -0.06/12)), SM66)</f>
        <v>-5.0000000000000001E-3</v>
      </c>
      <c r="SN67" t="str">
        <f t="shared" ca="1" si="978"/>
        <v>No</v>
      </c>
      <c r="SO67">
        <f ca="1">COUNTIF(SN$4:SN67, "Yes")</f>
        <v>4</v>
      </c>
      <c r="SP67" s="37">
        <f t="shared" ca="1" si="663"/>
        <v>534656.38580695482</v>
      </c>
      <c r="SQ67" s="37">
        <f t="shared" ca="1" si="664"/>
        <v>26938.959281216714</v>
      </c>
      <c r="SR67" s="64">
        <f t="shared" ca="1" si="435"/>
        <v>561595.34508817154</v>
      </c>
      <c r="SS67" s="170" cm="1">
        <f t="array" aca="1" ref="SS67" ca="1">IF(MONTH($A67) = 1, _xlfn.LET(_xlpm.value, RAND(), _xlfn.IFS(_xlpm.value&lt;=0.6, 0.9/12, AND(_xlpm.value&gt;0.6, _xlpm.value&lt;=0.8), 0.36/12, _xlpm.value&gt;0.8, -0.06/12)), SS66)</f>
        <v>0.03</v>
      </c>
      <c r="ST67" t="str">
        <f t="shared" ca="1" si="979"/>
        <v>No</v>
      </c>
      <c r="SU67">
        <f ca="1">COUNTIF(ST$4:ST67, "Yes")</f>
        <v>2</v>
      </c>
      <c r="SV67" s="37">
        <f t="shared" ca="1" si="665"/>
        <v>1004155.1411825179</v>
      </c>
      <c r="SW67" s="37">
        <f t="shared" ca="1" si="666"/>
        <v>11793.26449140262</v>
      </c>
      <c r="SX67" s="64">
        <f t="shared" ca="1" si="439"/>
        <v>1015948.4056739205</v>
      </c>
      <c r="SY67" s="170" cm="1">
        <f t="array" aca="1" ref="SY67" ca="1">IF(MONTH($A67) = 1, _xlfn.LET(_xlpm.value, RAND(), _xlfn.IFS(_xlpm.value&lt;=0.6, 0.9/12, AND(_xlpm.value&gt;0.6, _xlpm.value&lt;=0.8), 0.36/12, _xlpm.value&gt;0.8, -0.06/12)), SY66)</f>
        <v>0.03</v>
      </c>
      <c r="SZ67" t="str">
        <f t="shared" ca="1" si="980"/>
        <v>No</v>
      </c>
      <c r="TA67">
        <f ca="1">COUNTIF(SZ$4:SZ67, "Yes")</f>
        <v>1</v>
      </c>
      <c r="TB67" s="37">
        <f t="shared" ca="1" si="667"/>
        <v>400729.85828840925</v>
      </c>
      <c r="TC67" s="37">
        <f t="shared" ca="1" si="668"/>
        <v>8282.956804129979</v>
      </c>
      <c r="TD67" s="64">
        <f t="shared" ca="1" si="443"/>
        <v>409012.81509253924</v>
      </c>
      <c r="TE67" s="170" cm="1">
        <f t="array" aca="1" ref="TE67" ca="1">IF(MONTH($A67) = 1, _xlfn.LET(_xlpm.value, RAND(), _xlfn.IFS(_xlpm.value&lt;=0.6, 0.9/12, AND(_xlpm.value&gt;0.6, _xlpm.value&lt;=0.8), 0.36/12, _xlpm.value&gt;0.8, -0.06/12)), TE66)</f>
        <v>7.4999999999999997E-2</v>
      </c>
      <c r="TF67" t="str">
        <f t="shared" ca="1" si="981"/>
        <v>No</v>
      </c>
      <c r="TG67">
        <f ca="1">COUNTIF(TF$4:TF67, "Yes")</f>
        <v>2</v>
      </c>
      <c r="TH67" s="37">
        <f t="shared" ca="1" si="669"/>
        <v>860255.0771079713</v>
      </c>
      <c r="TI67" s="37">
        <f t="shared" ca="1" si="670"/>
        <v>18762.69789008555</v>
      </c>
      <c r="TJ67" s="64">
        <f t="shared" ca="1" si="447"/>
        <v>879017.77499805682</v>
      </c>
      <c r="TK67" s="170" cm="1">
        <f t="array" aca="1" ref="TK67" ca="1">IF(MONTH($A67) = 1, _xlfn.LET(_xlpm.value, RAND(), _xlfn.IFS(_xlpm.value&lt;=0.6, 0.9/12, AND(_xlpm.value&gt;0.6, _xlpm.value&lt;=0.8), 0.36/12, _xlpm.value&gt;0.8, -0.06/12)), TK66)</f>
        <v>0.03</v>
      </c>
      <c r="TL67" t="str">
        <f t="shared" ca="1" si="982"/>
        <v>No</v>
      </c>
      <c r="TM67">
        <f ca="1">COUNTIF(TL$4:TL67, "Yes")</f>
        <v>2</v>
      </c>
      <c r="TN67" s="37">
        <f t="shared" ca="1" si="671"/>
        <v>1639588.8385507495</v>
      </c>
      <c r="TO67" s="37">
        <f t="shared" ca="1" si="672"/>
        <v>14339.737919153575</v>
      </c>
      <c r="TP67" s="64">
        <f t="shared" ca="1" si="451"/>
        <v>1653928.5764699031</v>
      </c>
      <c r="TQ67" s="170" cm="1">
        <f t="array" aca="1" ref="TQ67" ca="1">IF(MONTH($A67) = 1, _xlfn.LET(_xlpm.value, RAND(), _xlfn.IFS(_xlpm.value&lt;=0.6, 0.9/12, AND(_xlpm.value&gt;0.6, _xlpm.value&lt;=0.8), 0.36/12, _xlpm.value&gt;0.8, -0.06/12)), TQ66)</f>
        <v>-5.0000000000000001E-3</v>
      </c>
      <c r="TR67" t="str">
        <f t="shared" ca="1" si="983"/>
        <v>No</v>
      </c>
      <c r="TS67">
        <f ca="1">COUNTIF(TR$4:TR67, "Yes")</f>
        <v>1</v>
      </c>
      <c r="TT67" s="37">
        <f t="shared" ca="1" si="673"/>
        <v>297101.34590288019</v>
      </c>
      <c r="TU67" s="37">
        <f t="shared" ca="1" si="674"/>
        <v>1564.8839572434267</v>
      </c>
      <c r="TV67" s="64">
        <f t="shared" ca="1" si="455"/>
        <v>298666.2298601236</v>
      </c>
      <c r="TW67" s="170" cm="1">
        <f t="array" aca="1" ref="TW67" ca="1">IF(MONTH($A67) = 1, _xlfn.LET(_xlpm.value, RAND(), _xlfn.IFS(_xlpm.value&lt;=0.6, 0.9/12, AND(_xlpm.value&gt;0.6, _xlpm.value&lt;=0.8), 0.36/12, _xlpm.value&gt;0.8, -0.06/12)), TW66)</f>
        <v>7.4999999999999997E-2</v>
      </c>
      <c r="TX67" t="str">
        <f t="shared" ca="1" si="984"/>
        <v>No</v>
      </c>
      <c r="TY67">
        <f ca="1">COUNTIF(TX$4:TX67, "Yes")</f>
        <v>4</v>
      </c>
      <c r="TZ67" s="37">
        <f t="shared" ca="1" si="675"/>
        <v>1381835.6714930623</v>
      </c>
      <c r="UA67" s="37">
        <f t="shared" ca="1" si="676"/>
        <v>23274.236015974519</v>
      </c>
      <c r="UB67" s="64">
        <f t="shared" ca="1" si="459"/>
        <v>1405109.9075090368</v>
      </c>
      <c r="UC67" s="170" cm="1">
        <f t="array" aca="1" ref="UC67" ca="1">IF(MONTH($A67) = 1, _xlfn.LET(_xlpm.value, RAND(), _xlfn.IFS(_xlpm.value&lt;=0.6, 0.9/12, AND(_xlpm.value&gt;0.6, _xlpm.value&lt;=0.8), 0.36/12, _xlpm.value&gt;0.8, -0.06/12)), UC66)</f>
        <v>7.4999999999999997E-2</v>
      </c>
      <c r="UD67" t="str">
        <f t="shared" ca="1" si="985"/>
        <v>No</v>
      </c>
      <c r="UE67">
        <f ca="1">COUNTIF(UD$4:UD67, "Yes")</f>
        <v>4</v>
      </c>
      <c r="UF67" s="37">
        <f t="shared" ca="1" si="677"/>
        <v>476548.36610283674</v>
      </c>
      <c r="UG67" s="37">
        <f t="shared" ca="1" si="678"/>
        <v>32792.954079037663</v>
      </c>
      <c r="UH67" s="64">
        <f t="shared" ca="1" si="463"/>
        <v>509341.32018187438</v>
      </c>
      <c r="UI67" s="170" cm="1">
        <f t="array" aca="1" ref="UI67" ca="1">IF(MONTH($A67) = 1, _xlfn.LET(_xlpm.value, RAND(), _xlfn.IFS(_xlpm.value&lt;=0.6, 0.9/12, AND(_xlpm.value&gt;0.6, _xlpm.value&lt;=0.8), 0.36/12, _xlpm.value&gt;0.8, -0.06/12)), UI66)</f>
        <v>7.4999999999999997E-2</v>
      </c>
      <c r="UJ67" t="str">
        <f t="shared" ca="1" si="986"/>
        <v>No</v>
      </c>
      <c r="UK67">
        <f ca="1">COUNTIF(UJ$4:UJ67, "Yes")</f>
        <v>3</v>
      </c>
      <c r="UL67" s="37">
        <f t="shared" ca="1" si="679"/>
        <v>809890.21642637253</v>
      </c>
      <c r="UM67" s="37">
        <f t="shared" ca="1" si="680"/>
        <v>20554.398866865624</v>
      </c>
      <c r="UN67" s="64">
        <f t="shared" ca="1" si="467"/>
        <v>830444.6152932382</v>
      </c>
      <c r="UO67" s="170" cm="1">
        <f t="array" aca="1" ref="UO67" ca="1">IF(MONTH($A67) = 1, _xlfn.LET(_xlpm.value, RAND(), _xlfn.IFS(_xlpm.value&lt;=0.6, 0.9/12, AND(_xlpm.value&gt;0.6, _xlpm.value&lt;=0.8), 0.36/12, _xlpm.value&gt;0.8, -0.06/12)), UO66)</f>
        <v>7.4999999999999997E-2</v>
      </c>
      <c r="UP67" t="str">
        <f t="shared" ca="1" si="987"/>
        <v>No</v>
      </c>
      <c r="UQ67">
        <f ca="1">COUNTIF(UP$4:UP67, "Yes")</f>
        <v>4</v>
      </c>
      <c r="UR67" s="37">
        <f t="shared" ca="1" si="681"/>
        <v>577338.22894952283</v>
      </c>
      <c r="US67" s="37">
        <f t="shared" ca="1" si="682"/>
        <v>17510.849188387594</v>
      </c>
      <c r="UT67" s="64">
        <f t="shared" ca="1" si="471"/>
        <v>594849.07813791046</v>
      </c>
      <c r="UU67" s="170" cm="1">
        <f t="array" aca="1" ref="UU67" ca="1">IF(MONTH($A67) = 1, _xlfn.LET(_xlpm.value, RAND(), _xlfn.IFS(_xlpm.value&lt;=0.6, 0.9/12, AND(_xlpm.value&gt;0.6, _xlpm.value&lt;=0.8), 0.36/12, _xlpm.value&gt;0.8, -0.06/12)), UU66)</f>
        <v>7.4999999999999997E-2</v>
      </c>
      <c r="UV67" t="str">
        <f t="shared" ca="1" si="988"/>
        <v>No</v>
      </c>
      <c r="UW67">
        <f ca="1">COUNTIF(UV$4:UV67, "Yes")</f>
        <v>5</v>
      </c>
      <c r="UX67" s="37">
        <f t="shared" ca="1" si="683"/>
        <v>251282.49157989735</v>
      </c>
      <c r="UY67" s="37">
        <f t="shared" ca="1" si="684"/>
        <v>37500.412414873048</v>
      </c>
      <c r="UZ67" s="64">
        <f t="shared" ca="1" si="475"/>
        <v>288782.90399477037</v>
      </c>
      <c r="VA67" s="170" cm="1">
        <f t="array" aca="1" ref="VA67" ca="1">IF(MONTH($A67) = 1, _xlfn.LET(_xlpm.value, RAND(), _xlfn.IFS(_xlpm.value&lt;=0.6, 0.9/12, AND(_xlpm.value&gt;0.6, _xlpm.value&lt;=0.8), 0.36/12, _xlpm.value&gt;0.8, -0.06/12)), VA66)</f>
        <v>7.4999999999999997E-2</v>
      </c>
      <c r="VB67" t="str">
        <f t="shared" ca="1" si="989"/>
        <v>No</v>
      </c>
      <c r="VC67">
        <f ca="1">COUNTIF(VB$4:VB67, "Yes")</f>
        <v>1</v>
      </c>
      <c r="VD67" s="37">
        <f t="shared" ca="1" si="685"/>
        <v>988422.74309416884</v>
      </c>
      <c r="VE67" s="37">
        <f t="shared" ca="1" si="686"/>
        <v>1184.0939901532931</v>
      </c>
      <c r="VF67" s="64">
        <f t="shared" ca="1" si="479"/>
        <v>989606.83708432212</v>
      </c>
      <c r="VG67" s="170" cm="1">
        <f t="array" aca="1" ref="VG67" ca="1">IF(MONTH($A67) = 1, _xlfn.LET(_xlpm.value, RAND(), _xlfn.IFS(_xlpm.value&lt;=0.6, 0.9/12, AND(_xlpm.value&gt;0.6, _xlpm.value&lt;=0.8), 0.36/12, _xlpm.value&gt;0.8, -0.06/12)), VG66)</f>
        <v>7.4999999999999997E-2</v>
      </c>
      <c r="VH67" t="str">
        <f t="shared" ca="1" si="990"/>
        <v>No</v>
      </c>
      <c r="VI67">
        <f ca="1">COUNTIF(VH$4:VH67, "Yes")</f>
        <v>2</v>
      </c>
      <c r="VJ67" s="37">
        <f t="shared" ca="1" si="687"/>
        <v>532136.41225531208</v>
      </c>
      <c r="VK67" s="37">
        <f t="shared" ca="1" si="688"/>
        <v>6133.2627961517574</v>
      </c>
      <c r="VL67" s="64">
        <f t="shared" ca="1" si="483"/>
        <v>538269.67505146388</v>
      </c>
      <c r="VM67" s="170" cm="1">
        <f t="array" aca="1" ref="VM67" ca="1">IF(MONTH($A67) = 1, _xlfn.LET(_xlpm.value, RAND(), _xlfn.IFS(_xlpm.value&lt;=0.6, 0.9/12, AND(_xlpm.value&gt;0.6, _xlpm.value&lt;=0.8), 0.36/12, _xlpm.value&gt;0.8, -0.06/12)), VM66)</f>
        <v>7.4999999999999997E-2</v>
      </c>
      <c r="VN67" t="str">
        <f t="shared" ca="1" si="991"/>
        <v>No</v>
      </c>
      <c r="VO67">
        <f ca="1">COUNTIF(VN$4:VN67, "Yes")</f>
        <v>3</v>
      </c>
      <c r="VP67" s="37">
        <f t="shared" ca="1" si="689"/>
        <v>489679.13465139113</v>
      </c>
      <c r="VQ67" s="37">
        <f t="shared" ca="1" si="690"/>
        <v>15604.811633546975</v>
      </c>
      <c r="VR67" s="64">
        <f t="shared" ca="1" si="487"/>
        <v>505283.94628493808</v>
      </c>
      <c r="VS67" s="170" cm="1">
        <f t="array" aca="1" ref="VS67" ca="1">IF(MONTH($A67) = 1, _xlfn.LET(_xlpm.value, RAND(), _xlfn.IFS(_xlpm.value&lt;=0.6, 0.9/12, AND(_xlpm.value&gt;0.6, _xlpm.value&lt;=0.8), 0.36/12, _xlpm.value&gt;0.8, -0.06/12)), VS66)</f>
        <v>7.4999999999999997E-2</v>
      </c>
      <c r="VT67" t="str">
        <f t="shared" ca="1" si="992"/>
        <v>No</v>
      </c>
      <c r="VU67">
        <f ca="1">COUNTIF(VT$4:VT67, "Yes")</f>
        <v>3</v>
      </c>
      <c r="VV67" s="37">
        <f t="shared" ca="1" si="691"/>
        <v>308590.0291034187</v>
      </c>
      <c r="VW67" s="37">
        <f t="shared" ca="1" si="692"/>
        <v>18077.44333187912</v>
      </c>
      <c r="VX67" s="64">
        <f t="shared" ca="1" si="491"/>
        <v>326667.47243529779</v>
      </c>
      <c r="VY67" s="170" cm="1">
        <f t="array" aca="1" ref="VY67" ca="1">IF(MONTH($A67) = 1, _xlfn.LET(_xlpm.value, RAND(), _xlfn.IFS(_xlpm.value&lt;=0.6, 0.9/12, AND(_xlpm.value&gt;0.6, _xlpm.value&lt;=0.8), 0.36/12, _xlpm.value&gt;0.8, -0.06/12)), VY66)</f>
        <v>-5.0000000000000001E-3</v>
      </c>
      <c r="VZ67" t="str">
        <f t="shared" ca="1" si="993"/>
        <v>No</v>
      </c>
      <c r="WA67">
        <f ca="1">COUNTIF(VZ$4:VZ67, "Yes")</f>
        <v>5</v>
      </c>
      <c r="WB67" s="37">
        <f t="shared" ca="1" si="693"/>
        <v>611677.11761390872</v>
      </c>
      <c r="WC67" s="37">
        <f t="shared" ca="1" si="694"/>
        <v>24827.173185859392</v>
      </c>
      <c r="WD67" s="64">
        <f t="shared" ca="1" si="495"/>
        <v>636504.29079976806</v>
      </c>
      <c r="WE67" s="14"/>
      <c r="WH67" s="37"/>
      <c r="WI67" s="37"/>
      <c r="WJ67" s="1"/>
      <c r="WK67" s="14"/>
      <c r="WN67" s="37"/>
      <c r="WO67" s="37"/>
      <c r="WP67" s="1"/>
      <c r="WQ67" s="14"/>
      <c r="WT67" s="37"/>
      <c r="WU67" s="37"/>
      <c r="WV67" s="1"/>
      <c r="WW67" s="14"/>
      <c r="WZ67" s="37"/>
      <c r="XA67" s="37"/>
      <c r="XB67" s="1"/>
      <c r="XC67" s="14"/>
      <c r="XF67" s="37"/>
      <c r="XG67" s="37"/>
      <c r="XH67" s="1"/>
      <c r="XI67" s="14"/>
      <c r="XL67" s="37"/>
      <c r="XM67" s="37"/>
      <c r="XN67" s="1"/>
      <c r="XO67" s="14"/>
      <c r="XR67" s="37"/>
      <c r="XS67" s="37"/>
      <c r="XT67" s="1"/>
      <c r="XU67" s="14"/>
      <c r="XX67" s="37"/>
      <c r="XY67" s="37"/>
      <c r="XZ67" s="1"/>
      <c r="YA67" s="14"/>
      <c r="YD67" s="37"/>
      <c r="YE67" s="37"/>
      <c r="YF67" s="1"/>
      <c r="YG67" s="14"/>
      <c r="YJ67" s="37"/>
      <c r="YK67" s="37"/>
      <c r="YL67" s="1"/>
      <c r="YM67" s="14"/>
      <c r="YP67" s="37"/>
      <c r="YQ67" s="37"/>
      <c r="YR67" s="1"/>
      <c r="YS67" s="14"/>
      <c r="YV67" s="37"/>
      <c r="YW67" s="37"/>
      <c r="YX67" s="1"/>
      <c r="YY67" s="14"/>
      <c r="ZB67" s="37"/>
      <c r="ZC67" s="37"/>
      <c r="ZD67" s="1"/>
      <c r="ZE67" s="14"/>
      <c r="ZH67" s="37"/>
      <c r="ZI67" s="37"/>
      <c r="ZJ67" s="1"/>
      <c r="ZK67" s="14"/>
      <c r="ZN67" s="37"/>
      <c r="ZO67" s="37"/>
      <c r="ZP67" s="1"/>
      <c r="ZQ67" s="14"/>
      <c r="ZT67" s="37"/>
      <c r="ZU67" s="37"/>
      <c r="ZV67" s="1"/>
      <c r="ZW67" s="14"/>
      <c r="ZZ67" s="37"/>
      <c r="AAA67" s="37"/>
      <c r="AAB67" s="1"/>
      <c r="AAC67" s="14"/>
      <c r="AAF67" s="37"/>
      <c r="AAG67" s="37"/>
      <c r="AAH67" s="1"/>
      <c r="AAI67" s="14"/>
      <c r="AAL67" s="37"/>
      <c r="AAM67" s="37"/>
      <c r="AAN67" s="1"/>
      <c r="AAO67" s="14"/>
      <c r="AAR67" s="37"/>
      <c r="AAS67" s="37"/>
      <c r="AAT67" s="1"/>
      <c r="AAU67" s="14"/>
      <c r="AAX67" s="37"/>
      <c r="AAY67" s="37"/>
      <c r="AAZ67" s="1"/>
      <c r="ABA67" s="14"/>
      <c r="ABD67" s="37"/>
      <c r="ABE67" s="37"/>
      <c r="ABF67" s="1"/>
      <c r="ABG67" s="14"/>
      <c r="ABJ67" s="37"/>
      <c r="ABK67" s="37"/>
      <c r="ABL67" s="1"/>
      <c r="ABM67" s="14"/>
      <c r="ABP67" s="37"/>
      <c r="ABQ67" s="37"/>
      <c r="ABR67" s="1"/>
      <c r="ABS67" s="14"/>
      <c r="ABV67" s="37"/>
      <c r="ABW67" s="37"/>
      <c r="ABX67" s="1"/>
      <c r="ABY67" s="14"/>
      <c r="ACB67" s="37"/>
      <c r="ACC67" s="37"/>
      <c r="ACD67" s="1"/>
      <c r="ACE67" s="14"/>
      <c r="ACH67" s="37"/>
      <c r="ACI67" s="37"/>
      <c r="ACJ67" s="1"/>
      <c r="ACK67" s="14"/>
      <c r="ACN67" s="37"/>
      <c r="ACO67" s="37"/>
      <c r="ACP67" s="1"/>
      <c r="ACQ67" s="14"/>
      <c r="ACT67" s="37"/>
      <c r="ACU67" s="37"/>
      <c r="ACV67" s="1"/>
      <c r="ACW67" s="14"/>
      <c r="ACZ67" s="37"/>
      <c r="ADA67" s="37"/>
      <c r="ADB67" s="1"/>
      <c r="ADC67" s="14"/>
      <c r="ADF67" s="37"/>
      <c r="ADG67" s="37"/>
      <c r="ADH67" s="1"/>
      <c r="ADI67" s="14"/>
      <c r="ADL67" s="37"/>
      <c r="ADM67" s="37"/>
      <c r="ADN67" s="1"/>
      <c r="ADO67" s="14"/>
      <c r="ADR67" s="37"/>
      <c r="ADS67" s="37"/>
      <c r="ADT67" s="1"/>
      <c r="ADU67" s="14"/>
      <c r="ADX67" s="37"/>
      <c r="ADY67" s="37"/>
      <c r="ADZ67" s="1"/>
      <c r="AEA67" s="14"/>
      <c r="AED67" s="37"/>
      <c r="AEE67" s="37"/>
      <c r="AEF67" s="1"/>
      <c r="AEG67" s="14"/>
      <c r="AEJ67" s="37"/>
      <c r="AEK67" s="37"/>
      <c r="AEL67" s="1"/>
      <c r="AEM67" s="14"/>
      <c r="AEP67" s="37"/>
      <c r="AEQ67" s="37"/>
      <c r="AER67" s="1"/>
      <c r="AES67" s="14"/>
      <c r="AEV67" s="37"/>
      <c r="AEW67" s="37"/>
      <c r="AEX67" s="1"/>
      <c r="AEY67" s="14"/>
      <c r="AFB67" s="37"/>
      <c r="AFC67" s="37"/>
      <c r="AFD67" s="1"/>
      <c r="AFE67" s="14"/>
      <c r="AFH67" s="37"/>
      <c r="AFI67" s="37"/>
      <c r="AFJ67" s="1"/>
      <c r="AFK67" s="14"/>
      <c r="AFN67" s="37"/>
      <c r="AFO67" s="37"/>
      <c r="AFP67" s="1"/>
      <c r="AFQ67" s="14"/>
      <c r="AFT67" s="37"/>
      <c r="AFU67" s="37"/>
      <c r="AFV67" s="1"/>
      <c r="AFW67" s="14"/>
      <c r="AFZ67" s="37"/>
      <c r="AGA67" s="37"/>
      <c r="AGB67" s="1"/>
      <c r="AGC67" s="14"/>
      <c r="AGF67" s="37"/>
      <c r="AGG67" s="37"/>
      <c r="AGH67" s="1"/>
      <c r="AGI67" s="14"/>
      <c r="AGL67" s="37"/>
      <c r="AGM67" s="37"/>
      <c r="AGN67" s="1"/>
      <c r="AGO67" s="14"/>
      <c r="AGR67" s="37"/>
      <c r="AGS67" s="37"/>
      <c r="AGT67" s="1"/>
      <c r="AGU67" s="14"/>
      <c r="AGX67" s="37"/>
      <c r="AGY67" s="37"/>
      <c r="AGZ67" s="1"/>
      <c r="AHA67" s="14"/>
      <c r="AHD67" s="37"/>
      <c r="AHE67" s="37"/>
      <c r="AHF67" s="1"/>
      <c r="AHG67" s="14"/>
      <c r="AHJ67" s="37"/>
      <c r="AHK67" s="37"/>
      <c r="AHL67" s="1"/>
      <c r="AHM67" s="14"/>
      <c r="AHP67" s="37"/>
      <c r="AHQ67" s="37"/>
      <c r="AHR67" s="1"/>
      <c r="AHS67" s="14"/>
      <c r="AHV67" s="37"/>
      <c r="AHW67" s="37"/>
      <c r="AHX67" s="1"/>
      <c r="AHY67" s="14"/>
      <c r="AIB67" s="37"/>
      <c r="AIC67" s="37"/>
      <c r="AID67" s="1"/>
      <c r="AIE67" s="14"/>
      <c r="AIH67" s="37"/>
      <c r="AII67" s="37"/>
      <c r="AIJ67" s="1"/>
      <c r="AIK67" s="14"/>
      <c r="AIN67" s="37"/>
      <c r="AIO67" s="37"/>
      <c r="AIP67" s="1"/>
      <c r="AIQ67" s="14"/>
      <c r="AIT67" s="37"/>
      <c r="AIU67" s="37"/>
      <c r="AIV67" s="1"/>
      <c r="AIW67" s="14"/>
      <c r="AIZ67" s="37"/>
      <c r="AJA67" s="37"/>
      <c r="AJB67" s="1"/>
      <c r="AJC67" s="14"/>
      <c r="AJF67" s="37"/>
      <c r="AJG67" s="37"/>
      <c r="AJH67" s="1"/>
      <c r="AJI67" s="14"/>
      <c r="AJL67" s="37"/>
      <c r="AJM67" s="37"/>
      <c r="AJN67" s="1"/>
      <c r="AJO67" s="14"/>
      <c r="AJR67" s="37"/>
      <c r="AJS67" s="37"/>
      <c r="AJT67" s="1"/>
      <c r="AJU67" s="14"/>
      <c r="AJX67" s="37"/>
      <c r="AJY67" s="37"/>
      <c r="AJZ67" s="1"/>
      <c r="AKA67" s="14"/>
      <c r="AKD67" s="37"/>
      <c r="AKE67" s="37"/>
      <c r="AKF67" s="1"/>
      <c r="AKG67" s="14"/>
      <c r="AKJ67" s="37"/>
      <c r="AKK67" s="37"/>
      <c r="AKL67" s="1"/>
      <c r="AKM67" s="14"/>
      <c r="AKP67" s="37"/>
      <c r="AKQ67" s="37"/>
      <c r="AKR67" s="1"/>
      <c r="AKS67" s="14"/>
      <c r="AKV67" s="37"/>
      <c r="AKW67" s="37"/>
      <c r="AKX67" s="1"/>
      <c r="AKY67" s="14"/>
      <c r="ALB67" s="37"/>
      <c r="ALC67" s="37"/>
      <c r="ALD67" s="1"/>
      <c r="ALE67" s="14"/>
      <c r="ALH67" s="37"/>
      <c r="ALI67" s="37"/>
      <c r="ALJ67" s="1"/>
      <c r="ALK67" s="14"/>
      <c r="ALN67" s="37"/>
      <c r="ALO67" s="37"/>
      <c r="ALP67" s="1"/>
      <c r="ALQ67" s="14"/>
      <c r="ALT67" s="37"/>
      <c r="ALU67" s="37"/>
      <c r="ALV67" s="1"/>
      <c r="ALW67" s="14"/>
      <c r="ALZ67" s="37"/>
      <c r="AMA67" s="37"/>
      <c r="AMB67" s="1"/>
      <c r="AMC67" s="14"/>
      <c r="AMF67" s="37"/>
      <c r="AMG67" s="37"/>
      <c r="AMH67" s="1"/>
      <c r="AMI67" s="14"/>
      <c r="AML67" s="37"/>
      <c r="AMM67" s="37"/>
      <c r="AMN67" s="1"/>
      <c r="AMO67" s="14"/>
      <c r="AMR67" s="37"/>
      <c r="AMS67" s="37"/>
      <c r="AMT67" s="1"/>
      <c r="AMU67" s="14"/>
      <c r="AMX67" s="37"/>
      <c r="AMY67" s="37"/>
      <c r="AMZ67" s="1"/>
      <c r="ANA67" s="14"/>
      <c r="AND67" s="37"/>
      <c r="ANE67" s="37"/>
      <c r="ANF67" s="1"/>
      <c r="ANG67" s="14"/>
      <c r="ANJ67" s="37"/>
      <c r="ANK67" s="37"/>
      <c r="ANL67" s="1"/>
      <c r="ANM67" s="14"/>
      <c r="ANP67" s="37"/>
      <c r="ANQ67" s="37"/>
      <c r="ANR67" s="1"/>
      <c r="ANS67" s="14"/>
      <c r="ANV67" s="37"/>
      <c r="ANW67" s="37"/>
      <c r="ANX67" s="1"/>
      <c r="ANY67" s="14"/>
      <c r="AOB67" s="37"/>
      <c r="AOC67" s="37"/>
      <c r="AOD67" s="1"/>
      <c r="AOE67" s="14"/>
      <c r="AOH67" s="37"/>
      <c r="AOI67" s="37"/>
      <c r="AOJ67" s="1"/>
      <c r="AOK67" s="14"/>
      <c r="AON67" s="37"/>
      <c r="AOO67" s="37"/>
      <c r="AOP67" s="1"/>
      <c r="AOQ67" s="14"/>
      <c r="AOT67" s="37"/>
      <c r="AOU67" s="37"/>
      <c r="AOV67" s="1"/>
      <c r="AOW67" s="14"/>
      <c r="AOZ67" s="37"/>
      <c r="APA67" s="37"/>
      <c r="APB67" s="1"/>
      <c r="APC67" s="14"/>
      <c r="APF67" s="37"/>
      <c r="APG67" s="37"/>
      <c r="APH67" s="1"/>
      <c r="API67" s="14"/>
      <c r="APL67" s="37"/>
      <c r="APM67" s="37"/>
      <c r="APN67" s="1"/>
      <c r="APO67" s="14"/>
      <c r="APR67" s="37"/>
      <c r="APS67" s="37"/>
      <c r="APT67" s="1"/>
      <c r="APU67" s="14"/>
      <c r="APX67" s="37"/>
      <c r="APY67" s="37"/>
      <c r="APZ67" s="1"/>
      <c r="AQA67" s="14"/>
      <c r="AQD67" s="37"/>
      <c r="AQE67" s="37"/>
      <c r="AQF67" s="1"/>
      <c r="AQG67" s="14"/>
      <c r="AQJ67" s="37"/>
      <c r="AQK67" s="37"/>
      <c r="AQL67" s="1"/>
      <c r="AQM67" s="14"/>
      <c r="AQP67" s="37"/>
      <c r="AQQ67" s="37"/>
      <c r="AQR67" s="1"/>
      <c r="AQS67" s="14"/>
      <c r="AQV67" s="37"/>
      <c r="AQW67" s="37"/>
      <c r="AQX67" s="1"/>
    </row>
    <row r="68" spans="1:1023 1026:1142" x14ac:dyDescent="0.2">
      <c r="A68" s="5">
        <v>47269</v>
      </c>
      <c r="B68" s="1">
        <v>2007.3383664000007</v>
      </c>
      <c r="C68" s="170" cm="1">
        <f t="array" aca="1" ref="C68" ca="1">IF(MONTH($A68) = 1, _xlfn.LET(_xlpm.value, RAND(), _xlfn.IFS(_xlpm.value&lt;=0.6, 0.9/12, AND(_xlpm.value&gt;0.6, _xlpm.value&lt;=0.8), 0.36/12, _xlpm.value&gt;0.8, -0.06/12)), C67)</f>
        <v>-5.0000000000000001E-3</v>
      </c>
      <c r="D68" t="str">
        <f t="shared" ca="1" si="496"/>
        <v>No</v>
      </c>
      <c r="E68">
        <f ca="1">COUNTIF(D$4:D68, "Yes")</f>
        <v>3</v>
      </c>
      <c r="F68" s="37">
        <f t="shared" ca="1" si="695"/>
        <v>170536.21840676005</v>
      </c>
      <c r="G68" s="37">
        <f t="shared" ca="1" si="696"/>
        <v>20777.329466412157</v>
      </c>
      <c r="H68" s="64">
        <f t="shared" ref="H68:H123" ca="1" si="994">SUM(F68:G68)</f>
        <v>191313.54787317221</v>
      </c>
      <c r="I68" s="170" cm="1">
        <f t="array" aca="1" ref="I68" ca="1">IF(MONTH($A68) = 1, _xlfn.LET(_xlpm.value, RAND(), _xlfn.IFS(_xlpm.value&lt;=0.6, 0.9/12, AND(_xlpm.value&gt;0.6, _xlpm.value&lt;=0.8), 0.36/12, _xlpm.value&gt;0.8, -0.06/12)), I67)</f>
        <v>7.4999999999999997E-2</v>
      </c>
      <c r="J68" t="str">
        <f t="shared" ref="J68:J83" ca="1" si="995">IF(RAND()&lt;_xlfn.EXPON.DIST(1, 1/18, TRUE), "Yes", "No")</f>
        <v>No</v>
      </c>
      <c r="K68">
        <f ca="1">COUNTIF(J$4:J68, "Yes")</f>
        <v>4</v>
      </c>
      <c r="L68" s="37">
        <f t="shared" ca="1" si="497"/>
        <v>418210.94243714522</v>
      </c>
      <c r="M68" s="37">
        <f t="shared" ca="1" si="498"/>
        <v>26337.761527241015</v>
      </c>
      <c r="N68" s="64">
        <f t="shared" ref="N68:N123" ca="1" si="996">SUM(L68:M68)</f>
        <v>444548.70396438625</v>
      </c>
      <c r="O68" s="170" cm="1">
        <f t="array" aca="1" ref="O68" ca="1">IF(MONTH($A68) = 1, _xlfn.LET(_xlpm.value, RAND(), _xlfn.IFS(_xlpm.value&lt;=0.6, 0.9/12, AND(_xlpm.value&gt;0.6, _xlpm.value&lt;=0.8), 0.36/12, _xlpm.value&gt;0.8, -0.06/12)), O67)</f>
        <v>7.4999999999999997E-2</v>
      </c>
      <c r="P68" t="str">
        <f t="shared" ref="P68:P83" ca="1" si="997">IF(RAND()&lt;_xlfn.EXPON.DIST(1, 1/18, TRUE), "Yes", "No")</f>
        <v>No</v>
      </c>
      <c r="Q68">
        <f ca="1">COUNTIF(P$4:P68, "Yes")</f>
        <v>3</v>
      </c>
      <c r="R68" s="37">
        <f t="shared" ca="1" si="499"/>
        <v>805651.25207431591</v>
      </c>
      <c r="S68" s="37">
        <f t="shared" ca="1" si="500"/>
        <v>17978.446332815292</v>
      </c>
      <c r="T68" s="64">
        <f t="shared" ref="T68:T123" ca="1" si="998">SUM(R68:S68)</f>
        <v>823629.69840713125</v>
      </c>
      <c r="U68" s="170" cm="1">
        <f t="array" aca="1" ref="U68" ca="1">IF(MONTH($A68) = 1, _xlfn.LET(_xlpm.value, RAND(), _xlfn.IFS(_xlpm.value&lt;=0.6, 0.9/12, AND(_xlpm.value&gt;0.6, _xlpm.value&lt;=0.8), 0.36/12, _xlpm.value&gt;0.8, -0.06/12)), U67)</f>
        <v>7.4999999999999997E-2</v>
      </c>
      <c r="V68" t="str">
        <f t="shared" ref="V68:V83" ca="1" si="999">IF(RAND()&lt;_xlfn.EXPON.DIST(1, 1/18, TRUE), "Yes", "No")</f>
        <v>No</v>
      </c>
      <c r="W68">
        <f ca="1">COUNTIF(V$4:V68, "Yes")</f>
        <v>4</v>
      </c>
      <c r="X68" s="37">
        <f t="shared" ca="1" si="501"/>
        <v>1067458.9933040813</v>
      </c>
      <c r="Y68" s="37">
        <f t="shared" ca="1" si="502"/>
        <v>23030.887658103034</v>
      </c>
      <c r="Z68" s="64">
        <f t="shared" ref="Z68:Z123" ca="1" si="1000">SUM(X68:Y68)</f>
        <v>1090489.8809621844</v>
      </c>
      <c r="AA68" s="170" cm="1">
        <f t="array" aca="1" ref="AA68" ca="1">IF(MONTH($A68) = 1, _xlfn.LET(_xlpm.value, RAND(), _xlfn.IFS(_xlpm.value&lt;=0.6, 0.9/12, AND(_xlpm.value&gt;0.6, _xlpm.value&lt;=0.8), 0.36/12, _xlpm.value&gt;0.8, -0.06/12)), AA67)</f>
        <v>7.4999999999999997E-2</v>
      </c>
      <c r="AB68" t="str">
        <f t="shared" ref="AB68:AB83" ca="1" si="1001">IF(RAND()&lt;_xlfn.EXPON.DIST(1, 1/18, TRUE), "Yes", "No")</f>
        <v>No</v>
      </c>
      <c r="AC68">
        <f ca="1">COUNTIF(AB$4:AB68, "Yes")</f>
        <v>4</v>
      </c>
      <c r="AD68" s="37">
        <f t="shared" ca="1" si="503"/>
        <v>1556526.478927881</v>
      </c>
      <c r="AE68" s="37">
        <f t="shared" ca="1" si="504"/>
        <v>33485.379100443672</v>
      </c>
      <c r="AF68" s="64">
        <f t="shared" ref="AF68:AF123" ca="1" si="1002">SUM(AD68:AE68)</f>
        <v>1590011.8580283246</v>
      </c>
      <c r="AG68" s="170" cm="1">
        <f t="array" aca="1" ref="AG68" ca="1">IF(MONTH($A68) = 1, _xlfn.LET(_xlpm.value, RAND(), _xlfn.IFS(_xlpm.value&lt;=0.6, 0.9/12, AND(_xlpm.value&gt;0.6, _xlpm.value&lt;=0.8), 0.36/12, _xlpm.value&gt;0.8, -0.06/12)), AG67)</f>
        <v>-5.0000000000000001E-3</v>
      </c>
      <c r="AH68" t="str">
        <f t="shared" ref="AH68:AH83" ca="1" si="1003">IF(RAND()&lt;_xlfn.EXPON.DIST(1, 1/18, TRUE), "Yes", "No")</f>
        <v>No</v>
      </c>
      <c r="AI68">
        <f ca="1">COUNTIF(AH$4:AH68, "Yes")</f>
        <v>3</v>
      </c>
      <c r="AJ68" s="37">
        <f t="shared" ca="1" si="505"/>
        <v>528974.76768344641</v>
      </c>
      <c r="AK68" s="37">
        <f t="shared" ca="1" si="506"/>
        <v>22668.428788859954</v>
      </c>
      <c r="AL68" s="64">
        <f t="shared" ref="AL68:AL123" ca="1" si="1004">SUM(AJ68:AK68)</f>
        <v>551643.19647230639</v>
      </c>
      <c r="AM68" s="170" cm="1">
        <f t="array" aca="1" ref="AM68" ca="1">IF(MONTH($A68) = 1, _xlfn.LET(_xlpm.value, RAND(), _xlfn.IFS(_xlpm.value&lt;=0.6, 0.9/12, AND(_xlpm.value&gt;0.6, _xlpm.value&lt;=0.8), 0.36/12, _xlpm.value&gt;0.8, -0.06/12)), AM67)</f>
        <v>7.4999999999999997E-2</v>
      </c>
      <c r="AN68" t="str">
        <f t="shared" ref="AN68:AN83" ca="1" si="1005">IF(RAND()&lt;_xlfn.EXPON.DIST(1, 1/18, TRUE), "Yes", "No")</f>
        <v>No</v>
      </c>
      <c r="AO68">
        <f ca="1">COUNTIF(AN$4:AN68, "Yes")</f>
        <v>4</v>
      </c>
      <c r="AP68" s="37">
        <f t="shared" ca="1" si="507"/>
        <v>368078.99043668469</v>
      </c>
      <c r="AQ68" s="37">
        <f t="shared" ca="1" si="508"/>
        <v>25485.775741840211</v>
      </c>
      <c r="AR68" s="64">
        <f t="shared" ref="AR68:AR123" ca="1" si="1006">SUM(AP68:AQ68)</f>
        <v>393564.76617852488</v>
      </c>
      <c r="AS68" s="170" cm="1">
        <f t="array" aca="1" ref="AS68" ca="1">IF(MONTH($A68) = 1, _xlfn.LET(_xlpm.value, RAND(), _xlfn.IFS(_xlpm.value&lt;=0.6, 0.9/12, AND(_xlpm.value&gt;0.6, _xlpm.value&lt;=0.8), 0.36/12, _xlpm.value&gt;0.8, -0.06/12)), AS67)</f>
        <v>-5.0000000000000001E-3</v>
      </c>
      <c r="AT68" t="str">
        <f t="shared" ref="AT68:AT83" ca="1" si="1007">IF(RAND()&lt;_xlfn.EXPON.DIST(1, 1/18, TRUE), "Yes", "No")</f>
        <v>No</v>
      </c>
      <c r="AU68">
        <f ca="1">COUNTIF(AT$4:AT68, "Yes")</f>
        <v>6</v>
      </c>
      <c r="AV68" s="37">
        <f t="shared" ca="1" si="509"/>
        <v>133097.40930268203</v>
      </c>
      <c r="AW68" s="37">
        <f t="shared" ca="1" si="510"/>
        <v>27658.992242895078</v>
      </c>
      <c r="AX68" s="64">
        <f t="shared" ref="AX68:AX123" ca="1" si="1008">SUM(AV68:AW68)</f>
        <v>160756.4015455771</v>
      </c>
      <c r="AY68" s="170" cm="1">
        <f t="array" aca="1" ref="AY68" ca="1">IF(MONTH($A68) = 1, _xlfn.LET(_xlpm.value, RAND(), _xlfn.IFS(_xlpm.value&lt;=0.6, 0.9/12, AND(_xlpm.value&gt;0.6, _xlpm.value&lt;=0.8), 0.36/12, _xlpm.value&gt;0.8, -0.06/12)), AY67)</f>
        <v>-5.0000000000000001E-3</v>
      </c>
      <c r="AZ68" t="str">
        <f t="shared" ref="AZ68:AZ83" ca="1" si="1009">IF(RAND()&lt;_xlfn.EXPON.DIST(1, 1/18, TRUE), "Yes", "No")</f>
        <v>No</v>
      </c>
      <c r="BA68">
        <f ca="1">COUNTIF(AZ$4:AZ68, "Yes")</f>
        <v>6</v>
      </c>
      <c r="BB68" s="37">
        <f t="shared" ca="1" si="511"/>
        <v>357265.69442021288</v>
      </c>
      <c r="BC68" s="37">
        <f t="shared" ca="1" si="512"/>
        <v>37627.697569675329</v>
      </c>
      <c r="BD68" s="64">
        <f t="shared" ref="BD68:BD123" ca="1" si="1010">SUM(BB68:BC68)</f>
        <v>394893.39198988822</v>
      </c>
      <c r="BE68" s="170" cm="1">
        <f t="array" aca="1" ref="BE68" ca="1">IF(MONTH($A68) = 1, _xlfn.LET(_xlpm.value, RAND(), _xlfn.IFS(_xlpm.value&lt;=0.6, 0.9/12, AND(_xlpm.value&gt;0.6, _xlpm.value&lt;=0.8), 0.36/12, _xlpm.value&gt;0.8, -0.06/12)), BE67)</f>
        <v>7.4999999999999997E-2</v>
      </c>
      <c r="BF68" t="str">
        <f t="shared" ref="BF68:BF83" ca="1" si="1011">IF(RAND()&lt;_xlfn.EXPON.DIST(1, 1/18, TRUE), "Yes", "No")</f>
        <v>No</v>
      </c>
      <c r="BG68">
        <f ca="1">COUNTIF(BF$4:BF68, "Yes")</f>
        <v>2</v>
      </c>
      <c r="BH68" s="37">
        <f t="shared" ca="1" si="513"/>
        <v>1320304.7650411071</v>
      </c>
      <c r="BI68" s="37">
        <f t="shared" ca="1" si="514"/>
        <v>5844.9301323546033</v>
      </c>
      <c r="BJ68" s="64">
        <f t="shared" ref="BJ68:BJ123" ca="1" si="1012">SUM(BH68:BI68)</f>
        <v>1326149.6951734617</v>
      </c>
      <c r="BK68" s="170" cm="1">
        <f t="array" aca="1" ref="BK68" ca="1">IF(MONTH($A68) = 1, _xlfn.LET(_xlpm.value, RAND(), _xlfn.IFS(_xlpm.value&lt;=0.6, 0.9/12, AND(_xlpm.value&gt;0.6, _xlpm.value&lt;=0.8), 0.36/12, _xlpm.value&gt;0.8, -0.06/12)), BK67)</f>
        <v>0.03</v>
      </c>
      <c r="BL68" t="str">
        <f t="shared" ref="BL68:BL83" ca="1" si="1013">IF(RAND()&lt;_xlfn.EXPON.DIST(1, 1/18, TRUE), "Yes", "No")</f>
        <v>No</v>
      </c>
      <c r="BM68">
        <f ca="1">COUNTIF(BL$4:BL68, "Yes")</f>
        <v>5</v>
      </c>
      <c r="BN68" s="37">
        <f t="shared" ca="1" si="515"/>
        <v>235249.5722398319</v>
      </c>
      <c r="BO68" s="37">
        <f t="shared" ca="1" si="516"/>
        <v>44072.025705189226</v>
      </c>
      <c r="BP68" s="64">
        <f t="shared" ref="BP68:BP123" ca="1" si="1014">SUM(BN68:BO68)</f>
        <v>279321.59794502112</v>
      </c>
      <c r="BQ68" s="170" cm="1">
        <f t="array" aca="1" ref="BQ68" ca="1">IF(MONTH($A68) = 1, _xlfn.LET(_xlpm.value, RAND(), _xlfn.IFS(_xlpm.value&lt;=0.6, 0.9/12, AND(_xlpm.value&gt;0.6, _xlpm.value&lt;=0.8), 0.36/12, _xlpm.value&gt;0.8, -0.06/12)), BQ67)</f>
        <v>7.4999999999999997E-2</v>
      </c>
      <c r="BR68" t="str">
        <f t="shared" ref="BR68:BR83" ca="1" si="1015">IF(RAND()&lt;_xlfn.EXPON.DIST(1, 1/18, TRUE), "Yes", "No")</f>
        <v>No</v>
      </c>
      <c r="BS68">
        <f ca="1">COUNTIF(BR$4:BR68, "Yes")</f>
        <v>3</v>
      </c>
      <c r="BT68" s="37">
        <f t="shared" ca="1" si="517"/>
        <v>370371.82523539697</v>
      </c>
      <c r="BU68" s="37">
        <f t="shared" ca="1" si="518"/>
        <v>30181.199505769699</v>
      </c>
      <c r="BV68" s="64">
        <f t="shared" ref="BV68:BV123" ca="1" si="1016">SUM(BT68:BU68)</f>
        <v>400553.02474116668</v>
      </c>
      <c r="BW68" s="170" cm="1">
        <f t="array" aca="1" ref="BW68" ca="1">IF(MONTH($A68) = 1, _xlfn.LET(_xlpm.value, RAND(), _xlfn.IFS(_xlpm.value&lt;=0.6, 0.9/12, AND(_xlpm.value&gt;0.6, _xlpm.value&lt;=0.8), 0.36/12, _xlpm.value&gt;0.8, -0.06/12)), BW67)</f>
        <v>0.03</v>
      </c>
      <c r="BX68" t="str">
        <f t="shared" ref="BX68:BX83" ca="1" si="1017">IF(RAND()&lt;_xlfn.EXPON.DIST(1, 1/18, TRUE), "Yes", "No")</f>
        <v>No</v>
      </c>
      <c r="BY68">
        <f ca="1">COUNTIF(BX$4:BX68, "Yes")</f>
        <v>4</v>
      </c>
      <c r="BZ68" s="37">
        <f t="shared" ca="1" si="519"/>
        <v>201701.61846358684</v>
      </c>
      <c r="CA68" s="37">
        <f t="shared" ca="1" si="520"/>
        <v>27700.335062859998</v>
      </c>
      <c r="CB68" s="64">
        <f t="shared" ref="CB68:CB123" ca="1" si="1018">SUM(BZ68:CA68)</f>
        <v>229401.95352644683</v>
      </c>
      <c r="CC68" s="170" cm="1">
        <f t="array" aca="1" ref="CC68" ca="1">IF(MONTH($A68) = 1, _xlfn.LET(_xlpm.value, RAND(), _xlfn.IFS(_xlpm.value&lt;=0.6, 0.9/12, AND(_xlpm.value&gt;0.6, _xlpm.value&lt;=0.8), 0.36/12, _xlpm.value&gt;0.8, -0.06/12)), CC67)</f>
        <v>0.03</v>
      </c>
      <c r="CD68" t="str">
        <f t="shared" ref="CD68:CD83" ca="1" si="1019">IF(RAND()&lt;_xlfn.EXPON.DIST(1, 1/18, TRUE), "Yes", "No")</f>
        <v>No</v>
      </c>
      <c r="CE68">
        <f ca="1">COUNTIF(CD$4:CD68, "Yes")</f>
        <v>3</v>
      </c>
      <c r="CF68" s="37">
        <f t="shared" ca="1" si="521"/>
        <v>616986.67070781032</v>
      </c>
      <c r="CG68" s="37">
        <f t="shared" ca="1" si="522"/>
        <v>22161.447876472768</v>
      </c>
      <c r="CH68" s="64">
        <f t="shared" ref="CH68:CH123" ca="1" si="1020">SUM(CF68:CG68)</f>
        <v>639148.11858428305</v>
      </c>
      <c r="CI68" s="170" cm="1">
        <f t="array" aca="1" ref="CI68" ca="1">IF(MONTH($A68) = 1, _xlfn.LET(_xlpm.value, RAND(), _xlfn.IFS(_xlpm.value&lt;=0.6, 0.9/12, AND(_xlpm.value&gt;0.6, _xlpm.value&lt;=0.8), 0.36/12, _xlpm.value&gt;0.8, -0.06/12)), CI67)</f>
        <v>7.4999999999999997E-2</v>
      </c>
      <c r="CJ68" t="str">
        <f t="shared" ref="CJ68:CJ83" ca="1" si="1021">IF(RAND()&lt;_xlfn.EXPON.DIST(1, 1/18, TRUE), "Yes", "No")</f>
        <v>No</v>
      </c>
      <c r="CK68">
        <f ca="1">COUNTIF(CJ$4:CJ68, "Yes")</f>
        <v>4</v>
      </c>
      <c r="CL68" s="37">
        <f t="shared" ca="1" si="523"/>
        <v>344175.04604900186</v>
      </c>
      <c r="CM68" s="37">
        <f t="shared" ca="1" si="524"/>
        <v>32402.583800145181</v>
      </c>
      <c r="CN68" s="64">
        <f t="shared" ref="CN68:CN123" ca="1" si="1022">SUM(CL68:CM68)</f>
        <v>376577.62984914705</v>
      </c>
      <c r="CO68" s="170" cm="1">
        <f t="array" aca="1" ref="CO68" ca="1">IF(MONTH($A68) = 1, _xlfn.LET(_xlpm.value, RAND(), _xlfn.IFS(_xlpm.value&lt;=0.6, 0.9/12, AND(_xlpm.value&gt;0.6, _xlpm.value&lt;=0.8), 0.36/12, _xlpm.value&gt;0.8, -0.06/12)), CO67)</f>
        <v>-5.0000000000000001E-3</v>
      </c>
      <c r="CP68" t="str">
        <f t="shared" ref="CP68:CP83" ca="1" si="1023">IF(RAND()&lt;_xlfn.EXPON.DIST(1, 1/18, TRUE), "Yes", "No")</f>
        <v>No</v>
      </c>
      <c r="CQ68">
        <f ca="1">COUNTIF(CP$4:CP68, "Yes")</f>
        <v>1</v>
      </c>
      <c r="CR68" s="37">
        <f t="shared" ca="1" si="525"/>
        <v>311540.86628367094</v>
      </c>
      <c r="CS68" s="37">
        <f t="shared" ca="1" si="526"/>
        <v>1195.4940315511312</v>
      </c>
      <c r="CT68" s="64">
        <f t="shared" ref="CT68:CT123" ca="1" si="1024">SUM(CR68:CS68)</f>
        <v>312736.36031522206</v>
      </c>
      <c r="CU68" s="170" cm="1">
        <f t="array" aca="1" ref="CU68" ca="1">IF(MONTH($A68) = 1, _xlfn.LET(_xlpm.value, RAND(), _xlfn.IFS(_xlpm.value&lt;=0.6, 0.9/12, AND(_xlpm.value&gt;0.6, _xlpm.value&lt;=0.8), 0.36/12, _xlpm.value&gt;0.8, -0.06/12)), CU67)</f>
        <v>-5.0000000000000001E-3</v>
      </c>
      <c r="CV68" t="str">
        <f t="shared" ref="CV68:CV83" ca="1" si="1025">IF(RAND()&lt;_xlfn.EXPON.DIST(1, 1/18, TRUE), "Yes", "No")</f>
        <v>No</v>
      </c>
      <c r="CW68">
        <f ca="1">COUNTIF(CV$4:CV68, "Yes")</f>
        <v>2</v>
      </c>
      <c r="CX68" s="37">
        <f t="shared" ca="1" si="527"/>
        <v>776456.93954184931</v>
      </c>
      <c r="CY68" s="37">
        <f t="shared" ca="1" si="528"/>
        <v>10559.03689600872</v>
      </c>
      <c r="CZ68" s="64">
        <f t="shared" ref="CZ68:CZ123" ca="1" si="1026">SUM(CX68:CY68)</f>
        <v>787015.97643785807</v>
      </c>
      <c r="DA68" s="170" cm="1">
        <f t="array" aca="1" ref="DA68" ca="1">IF(MONTH($A68) = 1, _xlfn.LET(_xlpm.value, RAND(), _xlfn.IFS(_xlpm.value&lt;=0.6, 0.9/12, AND(_xlpm.value&gt;0.6, _xlpm.value&lt;=0.8), 0.36/12, _xlpm.value&gt;0.8, -0.06/12)), DA67)</f>
        <v>-5.0000000000000001E-3</v>
      </c>
      <c r="DB68" t="str">
        <f t="shared" ref="DB68:DB83" ca="1" si="1027">IF(RAND()&lt;_xlfn.EXPON.DIST(1, 1/18, TRUE), "Yes", "No")</f>
        <v>No</v>
      </c>
      <c r="DC68">
        <f ca="1">COUNTIF(DB$4:DB68, "Yes")</f>
        <v>5</v>
      </c>
      <c r="DD68" s="37">
        <f t="shared" ca="1" si="529"/>
        <v>602974.46621766267</v>
      </c>
      <c r="DE68" s="37">
        <f t="shared" ca="1" si="530"/>
        <v>28936.420681020751</v>
      </c>
      <c r="DF68" s="64">
        <f t="shared" ref="DF68:DF123" ca="1" si="1028">SUM(DD68:DE68)</f>
        <v>631910.88689868338</v>
      </c>
      <c r="DG68" s="170" cm="1">
        <f t="array" aca="1" ref="DG68" ca="1">IF(MONTH($A68) = 1, _xlfn.LET(_xlpm.value, RAND(), _xlfn.IFS(_xlpm.value&lt;=0.6, 0.9/12, AND(_xlpm.value&gt;0.6, _xlpm.value&lt;=0.8), 0.36/12, _xlpm.value&gt;0.8, -0.06/12)), DG67)</f>
        <v>7.4999999999999997E-2</v>
      </c>
      <c r="DH68" t="str">
        <f t="shared" ref="DH68:DH83" ca="1" si="1029">IF(RAND()&lt;_xlfn.EXPON.DIST(1, 1/18, TRUE), "Yes", "No")</f>
        <v>No</v>
      </c>
      <c r="DI68">
        <f ca="1">COUNTIF(DH$4:DH68, "Yes")</f>
        <v>2</v>
      </c>
      <c r="DJ68" s="37">
        <f t="shared" ca="1" si="531"/>
        <v>1599931.949624768</v>
      </c>
      <c r="DK68" s="37">
        <f t="shared" ca="1" si="532"/>
        <v>16815.460531914952</v>
      </c>
      <c r="DL68" s="64">
        <f t="shared" ref="DL68:DL123" ca="1" si="1030">SUM(DJ68:DK68)</f>
        <v>1616747.4101566828</v>
      </c>
      <c r="DM68" s="170" cm="1">
        <f t="array" aca="1" ref="DM68" ca="1">IF(MONTH($A68) = 1, _xlfn.LET(_xlpm.value, RAND(), _xlfn.IFS(_xlpm.value&lt;=0.6, 0.9/12, AND(_xlpm.value&gt;0.6, _xlpm.value&lt;=0.8), 0.36/12, _xlpm.value&gt;0.8, -0.06/12)), DM67)</f>
        <v>7.4999999999999997E-2</v>
      </c>
      <c r="DN68" t="str">
        <f t="shared" ref="DN68:DN83" ca="1" si="1031">IF(RAND()&lt;_xlfn.EXPON.DIST(1, 1/18, TRUE), "Yes", "No")</f>
        <v>No</v>
      </c>
      <c r="DO68">
        <f ca="1">COUNTIF(DN$4:DN68, "Yes")</f>
        <v>3</v>
      </c>
      <c r="DP68" s="37">
        <f t="shared" ca="1" si="533"/>
        <v>1128276.0775994842</v>
      </c>
      <c r="DQ68" s="37">
        <f t="shared" ca="1" si="534"/>
        <v>15343.343075862942</v>
      </c>
      <c r="DR68" s="64">
        <f t="shared" ref="DR68:DR123" ca="1" si="1032">SUM(DP68:DQ68)</f>
        <v>1143619.4206753471</v>
      </c>
      <c r="DS68" s="170" cm="1">
        <f t="array" aca="1" ref="DS68" ca="1">IF(MONTH($A68) = 1, _xlfn.LET(_xlpm.value, RAND(), _xlfn.IFS(_xlpm.value&lt;=0.6, 0.9/12, AND(_xlpm.value&gt;0.6, _xlpm.value&lt;=0.8), 0.36/12, _xlpm.value&gt;0.8, -0.06/12)), DS67)</f>
        <v>7.4999999999999997E-2</v>
      </c>
      <c r="DT68" t="str">
        <f t="shared" ref="DT68:DT83" ca="1" si="1033">IF(RAND()&lt;_xlfn.EXPON.DIST(1, 1/18, TRUE), "Yes", "No")</f>
        <v>Yes</v>
      </c>
      <c r="DU68">
        <f ca="1">COUNTIF(DT$4:DT68, "Yes")</f>
        <v>4</v>
      </c>
      <c r="DV68" s="37">
        <f t="shared" ca="1" si="535"/>
        <v>456419.11490296834</v>
      </c>
      <c r="DW68" s="37">
        <f t="shared" ca="1" si="536"/>
        <v>27718.485678482382</v>
      </c>
      <c r="DX68" s="64">
        <f t="shared" ref="DX68:DX123" ca="1" si="1034">SUM(DV68:DW68)</f>
        <v>484137.60058145074</v>
      </c>
      <c r="DY68" s="170" cm="1">
        <f t="array" aca="1" ref="DY68" ca="1">IF(MONTH($A68) = 1, _xlfn.LET(_xlpm.value, RAND(), _xlfn.IFS(_xlpm.value&lt;=0.6, 0.9/12, AND(_xlpm.value&gt;0.6, _xlpm.value&lt;=0.8), 0.36/12, _xlpm.value&gt;0.8, -0.06/12)), DY67)</f>
        <v>-5.0000000000000001E-3</v>
      </c>
      <c r="DZ68" t="str">
        <f t="shared" ref="DZ68:DZ83" ca="1" si="1035">IF(RAND()&lt;_xlfn.EXPON.DIST(1, 1/18, TRUE), "Yes", "No")</f>
        <v>No</v>
      </c>
      <c r="EA68">
        <f ca="1">COUNTIF(DZ$4:DZ68, "Yes")</f>
        <v>7</v>
      </c>
      <c r="EB68" s="37">
        <f t="shared" ca="1" si="537"/>
        <v>611248.379680007</v>
      </c>
      <c r="EC68" s="37">
        <f t="shared" ca="1" si="538"/>
        <v>46428.478423854052</v>
      </c>
      <c r="ED68" s="64">
        <f t="shared" ref="ED68:ED123" ca="1" si="1036">SUM(EB68:EC68)</f>
        <v>657676.8581038611</v>
      </c>
      <c r="EE68" s="170" cm="1">
        <f t="array" aca="1" ref="EE68" ca="1">IF(MONTH($A68) = 1, _xlfn.LET(_xlpm.value, RAND(), _xlfn.IFS(_xlpm.value&lt;=0.6, 0.9/12, AND(_xlpm.value&gt;0.6, _xlpm.value&lt;=0.8), 0.36/12, _xlpm.value&gt;0.8, -0.06/12)), EE67)</f>
        <v>0.03</v>
      </c>
      <c r="EF68" t="str">
        <f t="shared" ref="EF68:EF83" ca="1" si="1037">IF(RAND()&lt;_xlfn.EXPON.DIST(1, 1/18, TRUE), "Yes", "No")</f>
        <v>No</v>
      </c>
      <c r="EG68">
        <f ca="1">COUNTIF(EF$4:EF68, "Yes")</f>
        <v>3</v>
      </c>
      <c r="EH68" s="37">
        <f t="shared" ca="1" si="539"/>
        <v>230872.03923500527</v>
      </c>
      <c r="EI68" s="37">
        <f t="shared" ca="1" si="540"/>
        <v>21967.226022287552</v>
      </c>
      <c r="EJ68" s="64">
        <f t="shared" ref="EJ68:EJ123" ca="1" si="1038">SUM(EH68:EI68)</f>
        <v>252839.26525729283</v>
      </c>
      <c r="EK68" s="170" cm="1">
        <f t="array" aca="1" ref="EK68" ca="1">IF(MONTH($A68) = 1, _xlfn.LET(_xlpm.value, RAND(), _xlfn.IFS(_xlpm.value&lt;=0.6, 0.9/12, AND(_xlpm.value&gt;0.6, _xlpm.value&lt;=0.8), 0.36/12, _xlpm.value&gt;0.8, -0.06/12)), EK67)</f>
        <v>7.4999999999999997E-2</v>
      </c>
      <c r="EL68" t="str">
        <f t="shared" ref="EL68:EL83" ca="1" si="1039">IF(RAND()&lt;_xlfn.EXPON.DIST(1, 1/18, TRUE), "Yes", "No")</f>
        <v>No</v>
      </c>
      <c r="EM68">
        <f ca="1">COUNTIF(EL$4:EL68, "Yes")</f>
        <v>4</v>
      </c>
      <c r="EN68" s="37">
        <f t="shared" ca="1" si="541"/>
        <v>199473.68159251389</v>
      </c>
      <c r="EO68" s="37">
        <f t="shared" ca="1" si="542"/>
        <v>31920.558943741475</v>
      </c>
      <c r="EP68" s="64">
        <f t="shared" ref="EP68:EP123" ca="1" si="1040">SUM(EN68:EO68)</f>
        <v>231394.24053625535</v>
      </c>
      <c r="EQ68" s="170" cm="1">
        <f t="array" aca="1" ref="EQ68" ca="1">IF(MONTH($A68) = 1, _xlfn.LET(_xlpm.value, RAND(), _xlfn.IFS(_xlpm.value&lt;=0.6, 0.9/12, AND(_xlpm.value&gt;0.6, _xlpm.value&lt;=0.8), 0.36/12, _xlpm.value&gt;0.8, -0.06/12)), EQ67)</f>
        <v>-5.0000000000000001E-3</v>
      </c>
      <c r="ER68" t="str">
        <f t="shared" ref="ER68:ER83" ca="1" si="1041">IF(RAND()&lt;_xlfn.EXPON.DIST(1, 1/18, TRUE), "Yes", "No")</f>
        <v>No</v>
      </c>
      <c r="ES68">
        <f ca="1">COUNTIF(ER$4:ER68, "Yes")</f>
        <v>1</v>
      </c>
      <c r="ET68" s="37">
        <f t="shared" ca="1" si="543"/>
        <v>1370417.6215362858</v>
      </c>
      <c r="EU68" s="37">
        <f t="shared" ca="1" si="544"/>
        <v>1576.2839986412646</v>
      </c>
      <c r="EV68" s="64">
        <f t="shared" ref="EV68:EV123" ca="1" si="1042">SUM(ET68:EU68)</f>
        <v>1371993.905534927</v>
      </c>
      <c r="EW68" s="170" cm="1">
        <f t="array" aca="1" ref="EW68" ca="1">IF(MONTH($A68) = 1, _xlfn.LET(_xlpm.value, RAND(), _xlfn.IFS(_xlpm.value&lt;=0.6, 0.9/12, AND(_xlpm.value&gt;0.6, _xlpm.value&lt;=0.8), 0.36/12, _xlpm.value&gt;0.8, -0.06/12)), EW67)</f>
        <v>7.4999999999999997E-2</v>
      </c>
      <c r="EX68" t="str">
        <f t="shared" ref="EX68:EX83" ca="1" si="1043">IF(RAND()&lt;_xlfn.EXPON.DIST(1, 1/18, TRUE), "Yes", "No")</f>
        <v>No</v>
      </c>
      <c r="EY68">
        <f ca="1">COUNTIF(EX$4:EX68, "Yes")</f>
        <v>2</v>
      </c>
      <c r="EZ68" s="37">
        <f t="shared" ca="1" si="545"/>
        <v>712190.1488687105</v>
      </c>
      <c r="FA68" s="37">
        <f t="shared" ca="1" si="546"/>
        <v>12753.570137262084</v>
      </c>
      <c r="FB68" s="64">
        <f t="shared" ref="FB68:FB123" ca="1" si="1044">SUM(EZ68:FA68)</f>
        <v>724943.71900597261</v>
      </c>
      <c r="FC68" s="170" cm="1">
        <f t="array" aca="1" ref="FC68" ca="1">IF(MONTH($A68) = 1, _xlfn.LET(_xlpm.value, RAND(), _xlfn.IFS(_xlpm.value&lt;=0.6, 0.9/12, AND(_xlpm.value&gt;0.6, _xlpm.value&lt;=0.8), 0.36/12, _xlpm.value&gt;0.8, -0.06/12)), FC67)</f>
        <v>7.4999999999999997E-2</v>
      </c>
      <c r="FD68" t="str">
        <f t="shared" ref="FD68:FD83" ca="1" si="1045">IF(RAND()&lt;_xlfn.EXPON.DIST(1, 1/18, TRUE), "Yes", "No")</f>
        <v>No</v>
      </c>
      <c r="FE68">
        <f ca="1">COUNTIF(FD$4:FD68, "Yes")</f>
        <v>6</v>
      </c>
      <c r="FF68" s="37">
        <f t="shared" ca="1" si="547"/>
        <v>368928.90769268904</v>
      </c>
      <c r="FG68" s="37">
        <f t="shared" ca="1" si="548"/>
        <v>32403.035972028349</v>
      </c>
      <c r="FH68" s="64">
        <f t="shared" ref="FH68:FH123" ca="1" si="1046">SUM(FF68:FG68)</f>
        <v>401331.94366471737</v>
      </c>
      <c r="FI68" s="170" cm="1">
        <f t="array" aca="1" ref="FI68" ca="1">IF(MONTH($A68) = 1, _xlfn.LET(_xlpm.value, RAND(), _xlfn.IFS(_xlpm.value&lt;=0.6, 0.9/12, AND(_xlpm.value&gt;0.6, _xlpm.value&lt;=0.8), 0.36/12, _xlpm.value&gt;0.8, -0.06/12)), FI67)</f>
        <v>7.4999999999999997E-2</v>
      </c>
      <c r="FJ68" t="str">
        <f t="shared" ref="FJ68:FJ83" ca="1" si="1047">IF(RAND()&lt;_xlfn.EXPON.DIST(1, 1/18, TRUE), "Yes", "No")</f>
        <v>Yes</v>
      </c>
      <c r="FK68">
        <f ca="1">COUNTIF(FJ$4:FJ68, "Yes")</f>
        <v>2</v>
      </c>
      <c r="FL68" s="37">
        <f t="shared" ca="1" si="549"/>
        <v>952179.9484381295</v>
      </c>
      <c r="FM68" s="37">
        <f t="shared" ca="1" si="550"/>
        <v>8691.2955057784875</v>
      </c>
      <c r="FN68" s="64">
        <f t="shared" ref="FN68:FN123" ca="1" si="1048">SUM(FL68:FM68)</f>
        <v>960871.24394390802</v>
      </c>
      <c r="FO68" s="170" cm="1">
        <f t="array" aca="1" ref="FO68" ca="1">IF(MONTH($A68) = 1, _xlfn.LET(_xlpm.value, RAND(), _xlfn.IFS(_xlpm.value&lt;=0.6, 0.9/12, AND(_xlpm.value&gt;0.6, _xlpm.value&lt;=0.8), 0.36/12, _xlpm.value&gt;0.8, -0.06/12)), FO67)</f>
        <v>7.4999999999999997E-2</v>
      </c>
      <c r="FP68" t="str">
        <f t="shared" ref="FP68:FP83" ca="1" si="1049">IF(RAND()&lt;_xlfn.EXPON.DIST(1, 1/18, TRUE), "Yes", "No")</f>
        <v>No</v>
      </c>
      <c r="FQ68">
        <f ca="1">COUNTIF(FP$4:FP68, "Yes")</f>
        <v>2</v>
      </c>
      <c r="FR68" s="37">
        <f t="shared" ca="1" si="551"/>
        <v>2151189.583650203</v>
      </c>
      <c r="FS68" s="37">
        <f t="shared" ca="1" si="552"/>
        <v>18390.817966720522</v>
      </c>
      <c r="FT68" s="64">
        <f t="shared" ref="FT68:FT123" ca="1" si="1050">SUM(FR68:FS68)</f>
        <v>2169580.4016169235</v>
      </c>
      <c r="FU68" s="170" cm="1">
        <f t="array" aca="1" ref="FU68" ca="1">IF(MONTH($A68) = 1, _xlfn.LET(_xlpm.value, RAND(), _xlfn.IFS(_xlpm.value&lt;=0.6, 0.9/12, AND(_xlpm.value&gt;0.6, _xlpm.value&lt;=0.8), 0.36/12, _xlpm.value&gt;0.8, -0.06/12)), FU67)</f>
        <v>0.03</v>
      </c>
      <c r="FV68" t="str">
        <f t="shared" ref="FV68:FV83" ca="1" si="1051">IF(RAND()&lt;_xlfn.EXPON.DIST(1, 1/18, TRUE), "Yes", "No")</f>
        <v>No</v>
      </c>
      <c r="FW68">
        <f ca="1">COUNTIF(FV$4:FV68, "Yes")</f>
        <v>3</v>
      </c>
      <c r="FX68" s="37">
        <f t="shared" ca="1" si="553"/>
        <v>510136.07324550627</v>
      </c>
      <c r="FY68" s="37">
        <f t="shared" ca="1" si="554"/>
        <v>22647.10423872769</v>
      </c>
      <c r="FZ68" s="64">
        <f t="shared" ref="FZ68:FZ123" ca="1" si="1052">SUM(FX68:FY68)</f>
        <v>532783.17748423398</v>
      </c>
      <c r="GA68" s="170" cm="1">
        <f t="array" aca="1" ref="GA68" ca="1">IF(MONTH($A68) = 1, _xlfn.LET(_xlpm.value, RAND(), _xlfn.IFS(_xlpm.value&lt;=0.6, 0.9/12, AND(_xlpm.value&gt;0.6, _xlpm.value&lt;=0.8), 0.36/12, _xlpm.value&gt;0.8, -0.06/12)), GA67)</f>
        <v>7.4999999999999997E-2</v>
      </c>
      <c r="GB68" t="str">
        <f t="shared" ref="GB68:GB83" ca="1" si="1053">IF(RAND()&lt;_xlfn.EXPON.DIST(1, 1/18, TRUE), "Yes", "No")</f>
        <v>No</v>
      </c>
      <c r="GC68">
        <f ca="1">COUNTIF(GB$4:GB68, "Yes")</f>
        <v>3</v>
      </c>
      <c r="GD68" s="37">
        <f t="shared" ca="1" si="555"/>
        <v>1443286.6885518655</v>
      </c>
      <c r="GE68" s="37">
        <f t="shared" ca="1" si="556"/>
        <v>26585.795324547376</v>
      </c>
      <c r="GF68" s="64">
        <f t="shared" ref="GF68:GF123" ca="1" si="1054">SUM(GD68:GE68)</f>
        <v>1469872.483876413</v>
      </c>
      <c r="GG68" s="170" cm="1">
        <f t="array" aca="1" ref="GG68" ca="1">IF(MONTH($A68) = 1, _xlfn.LET(_xlpm.value, RAND(), _xlfn.IFS(_xlpm.value&lt;=0.6, 0.9/12, AND(_xlpm.value&gt;0.6, _xlpm.value&lt;=0.8), 0.36/12, _xlpm.value&gt;0.8, -0.06/12)), GG67)</f>
        <v>7.4999999999999997E-2</v>
      </c>
      <c r="GH68" t="str">
        <f t="shared" ref="GH68:GH83" ca="1" si="1055">IF(RAND()&lt;_xlfn.EXPON.DIST(1, 1/18, TRUE), "Yes", "No")</f>
        <v>No</v>
      </c>
      <c r="GI68">
        <f ca="1">COUNTIF(GH$4:GH68, "Yes")</f>
        <v>1</v>
      </c>
      <c r="GJ68" s="37">
        <f t="shared" ca="1" si="557"/>
        <v>300399.96191978577</v>
      </c>
      <c r="GK68" s="37">
        <f t="shared" ca="1" si="558"/>
        <v>8820.514798556389</v>
      </c>
      <c r="GL68" s="64">
        <f t="shared" ref="GL68:GL123" ca="1" si="1056">SUM(GJ68:GK68)</f>
        <v>309220.47671834216</v>
      </c>
      <c r="GM68" s="170" cm="1">
        <f t="array" aca="1" ref="GM68" ca="1">IF(MONTH($A68) = 1, _xlfn.LET(_xlpm.value, RAND(), _xlfn.IFS(_xlpm.value&lt;=0.6, 0.9/12, AND(_xlpm.value&gt;0.6, _xlpm.value&lt;=0.8), 0.36/12, _xlpm.value&gt;0.8, -0.06/12)), GM67)</f>
        <v>-5.0000000000000001E-3</v>
      </c>
      <c r="GN68" t="str">
        <f t="shared" ref="GN68:GN83" ca="1" si="1057">IF(RAND()&lt;_xlfn.EXPON.DIST(1, 1/18, TRUE), "Yes", "No")</f>
        <v>No</v>
      </c>
      <c r="GO68">
        <f ca="1">COUNTIF(GN$4:GN68, "Yes")</f>
        <v>2</v>
      </c>
      <c r="GP68" s="37">
        <f t="shared" ca="1" si="559"/>
        <v>1231749.1142692461</v>
      </c>
      <c r="GQ68" s="37">
        <f t="shared" ca="1" si="560"/>
        <v>17980.23501360185</v>
      </c>
      <c r="GR68" s="64">
        <f t="shared" ref="GR68:GR123" ca="1" si="1058">SUM(GP68:GQ68)</f>
        <v>1249729.349282848</v>
      </c>
      <c r="GS68" s="170" cm="1">
        <f t="array" aca="1" ref="GS68" ca="1">IF(MONTH($A68) = 1, _xlfn.LET(_xlpm.value, RAND(), _xlfn.IFS(_xlpm.value&lt;=0.6, 0.9/12, AND(_xlpm.value&gt;0.6, _xlpm.value&lt;=0.8), 0.36/12, _xlpm.value&gt;0.8, -0.06/12)), GS67)</f>
        <v>7.4999999999999997E-2</v>
      </c>
      <c r="GT68" t="str">
        <f t="shared" ref="GT68:GT83" ca="1" si="1059">IF(RAND()&lt;_xlfn.EXPON.DIST(1, 1/18, TRUE), "Yes", "No")</f>
        <v>No</v>
      </c>
      <c r="GU68">
        <f ca="1">COUNTIF(GT$4:GT68, "Yes")</f>
        <v>0</v>
      </c>
      <c r="GV68" s="37">
        <f t="shared" ca="1" si="561"/>
        <v>1166897.9242611038</v>
      </c>
      <c r="GW68" s="37">
        <f t="shared" ca="1" si="562"/>
        <v>0</v>
      </c>
      <c r="GX68" s="64">
        <f t="shared" ref="GX68:GX123" ca="1" si="1060">SUM(GV68:GW68)</f>
        <v>1166897.9242611038</v>
      </c>
      <c r="GY68" s="170" cm="1">
        <f t="array" aca="1" ref="GY68" ca="1">IF(MONTH($A68) = 1, _xlfn.LET(_xlpm.value, RAND(), _xlfn.IFS(_xlpm.value&lt;=0.6, 0.9/12, AND(_xlpm.value&gt;0.6, _xlpm.value&lt;=0.8), 0.36/12, _xlpm.value&gt;0.8, -0.06/12)), GY67)</f>
        <v>7.4999999999999997E-2</v>
      </c>
      <c r="GZ68" t="str">
        <f t="shared" ref="GZ68:GZ83" ca="1" si="1061">IF(RAND()&lt;_xlfn.EXPON.DIST(1, 1/18, TRUE), "Yes", "No")</f>
        <v>No</v>
      </c>
      <c r="HA68">
        <f ca="1">COUNTIF(GZ$4:GZ68, "Yes")</f>
        <v>4</v>
      </c>
      <c r="HB68" s="37">
        <f t="shared" ca="1" si="563"/>
        <v>600344.00819358835</v>
      </c>
      <c r="HC68" s="37">
        <f t="shared" ca="1" si="564"/>
        <v>23962.221074694284</v>
      </c>
      <c r="HD68" s="64">
        <f t="shared" ref="HD68:HD123" ca="1" si="1062">SUM(HB68:HC68)</f>
        <v>624306.22926828265</v>
      </c>
      <c r="HE68" s="170" cm="1">
        <f t="array" aca="1" ref="HE68" ca="1">IF(MONTH($A68) = 1, _xlfn.LET(_xlpm.value, RAND(), _xlfn.IFS(_xlpm.value&lt;=0.6, 0.9/12, AND(_xlpm.value&gt;0.6, _xlpm.value&lt;=0.8), 0.36/12, _xlpm.value&gt;0.8, -0.06/12)), HE67)</f>
        <v>7.4999999999999997E-2</v>
      </c>
      <c r="HF68" t="str">
        <f t="shared" ref="HF68:HF83" ca="1" si="1063">IF(RAND()&lt;_xlfn.EXPON.DIST(1, 1/18, TRUE), "Yes", "No")</f>
        <v>Yes</v>
      </c>
      <c r="HG68">
        <f ca="1">COUNTIF(HF$4:HF68, "Yes")</f>
        <v>4</v>
      </c>
      <c r="HH68" s="37">
        <f t="shared" ca="1" si="565"/>
        <v>275642.36659268301</v>
      </c>
      <c r="HI68" s="37">
        <f t="shared" ca="1" si="566"/>
        <v>18238.060491443939</v>
      </c>
      <c r="HJ68" s="64">
        <f t="shared" ref="HJ68:HJ123" ca="1" si="1064">SUM(HH68:HI68)</f>
        <v>293880.42708412698</v>
      </c>
      <c r="HK68" s="170" cm="1">
        <f t="array" aca="1" ref="HK68" ca="1">IF(MONTH($A68) = 1, _xlfn.LET(_xlpm.value, RAND(), _xlfn.IFS(_xlpm.value&lt;=0.6, 0.9/12, AND(_xlpm.value&gt;0.6, _xlpm.value&lt;=0.8), 0.36/12, _xlpm.value&gt;0.8, -0.06/12)), HK67)</f>
        <v>7.4999999999999997E-2</v>
      </c>
      <c r="HL68" t="str">
        <f t="shared" ref="HL68:HL83" ca="1" si="1065">IF(RAND()&lt;_xlfn.EXPON.DIST(1, 1/18, TRUE), "Yes", "No")</f>
        <v>No</v>
      </c>
      <c r="HM68">
        <f ca="1">COUNTIF(HL$4:HL68, "Yes")</f>
        <v>2</v>
      </c>
      <c r="HN68" s="37">
        <f t="shared" ca="1" si="567"/>
        <v>1009875.5002234703</v>
      </c>
      <c r="HO68" s="37">
        <f t="shared" ca="1" si="568"/>
        <v>11927.881574522364</v>
      </c>
      <c r="HP68" s="64">
        <f t="shared" ref="HP68:HP123" ca="1" si="1066">SUM(HN68:HO68)</f>
        <v>1021803.3817979926</v>
      </c>
      <c r="HQ68" s="170" cm="1">
        <f t="array" aca="1" ref="HQ68" ca="1">IF(MONTH($A68) = 1, _xlfn.LET(_xlpm.value, RAND(), _xlfn.IFS(_xlpm.value&lt;=0.6, 0.9/12, AND(_xlpm.value&gt;0.6, _xlpm.value&lt;=0.8), 0.36/12, _xlpm.value&gt;0.8, -0.06/12)), HQ67)</f>
        <v>0.03</v>
      </c>
      <c r="HR68" t="str">
        <f t="shared" ref="HR68:HR83" ca="1" si="1067">IF(RAND()&lt;_xlfn.EXPON.DIST(1, 1/18, TRUE), "Yes", "No")</f>
        <v>No</v>
      </c>
      <c r="HS68">
        <f ca="1">COUNTIF(HR$4:HR68, "Yes")</f>
        <v>4</v>
      </c>
      <c r="HT68" s="37">
        <f t="shared" ca="1" si="569"/>
        <v>354967.18170636415</v>
      </c>
      <c r="HU68" s="37">
        <f t="shared" ca="1" si="570"/>
        <v>18579.097104576143</v>
      </c>
      <c r="HV68" s="64">
        <f t="shared" ref="HV68:HV123" ca="1" si="1068">SUM(HT68:HU68)</f>
        <v>373546.27881094028</v>
      </c>
      <c r="HW68" s="170" cm="1">
        <f t="array" aca="1" ref="HW68" ca="1">IF(MONTH($A68) = 1, _xlfn.LET(_xlpm.value, RAND(), _xlfn.IFS(_xlpm.value&lt;=0.6, 0.9/12, AND(_xlpm.value&gt;0.6, _xlpm.value&lt;=0.8), 0.36/12, _xlpm.value&gt;0.8, -0.06/12)), HW67)</f>
        <v>0.03</v>
      </c>
      <c r="HX68" t="str">
        <f t="shared" ref="HX68:HX83" ca="1" si="1069">IF(RAND()&lt;_xlfn.EXPON.DIST(1, 1/18, TRUE), "Yes", "No")</f>
        <v>No</v>
      </c>
      <c r="HY68">
        <f ca="1">COUNTIF(HX$4:HX68, "Yes")</f>
        <v>4</v>
      </c>
      <c r="HZ68" s="37">
        <f t="shared" ca="1" si="571"/>
        <v>1285597.6660178027</v>
      </c>
      <c r="IA68" s="37">
        <f t="shared" ca="1" si="572"/>
        <v>38535.568124449892</v>
      </c>
      <c r="IB68" s="64">
        <f t="shared" ref="IB68:IB123" ca="1" si="1070">SUM(HZ68:IA68)</f>
        <v>1324133.2341422525</v>
      </c>
      <c r="IC68" s="170" cm="1">
        <f t="array" aca="1" ref="IC68" ca="1">IF(MONTH($A68) = 1, _xlfn.LET(_xlpm.value, RAND(), _xlfn.IFS(_xlpm.value&lt;=0.6, 0.9/12, AND(_xlpm.value&gt;0.6, _xlpm.value&lt;=0.8), 0.36/12, _xlpm.value&gt;0.8, -0.06/12)), IC67)</f>
        <v>7.4999999999999997E-2</v>
      </c>
      <c r="ID68" t="str">
        <f t="shared" ref="ID68:ID83" ca="1" si="1071">IF(RAND()&lt;_xlfn.EXPON.DIST(1, 1/18, TRUE), "Yes", "No")</f>
        <v>No</v>
      </c>
      <c r="IE68">
        <f ca="1">COUNTIF(ID$4:ID68, "Yes")</f>
        <v>3</v>
      </c>
      <c r="IF68" s="37">
        <f t="shared" ca="1" si="573"/>
        <v>1263564.0600662089</v>
      </c>
      <c r="IG68" s="37">
        <f t="shared" ca="1" si="574"/>
        <v>18223.24438683772</v>
      </c>
      <c r="IH68" s="64">
        <f t="shared" ref="IH68:IH123" ca="1" si="1072">SUM(IF68:IG68)</f>
        <v>1281787.3044530468</v>
      </c>
      <c r="II68" s="170" cm="1">
        <f t="array" aca="1" ref="II68" ca="1">IF(MONTH($A68) = 1, _xlfn.LET(_xlpm.value, RAND(), _xlfn.IFS(_xlpm.value&lt;=0.6, 0.9/12, AND(_xlpm.value&gt;0.6, _xlpm.value&lt;=0.8), 0.36/12, _xlpm.value&gt;0.8, -0.06/12)), II67)</f>
        <v>-5.0000000000000001E-3</v>
      </c>
      <c r="IJ68" t="str">
        <f t="shared" ref="IJ68:IJ83" ca="1" si="1073">IF(RAND()&lt;_xlfn.EXPON.DIST(1, 1/18, TRUE), "Yes", "No")</f>
        <v>No</v>
      </c>
      <c r="IK68">
        <f ca="1">COUNTIF(IJ$4:IJ68, "Yes")</f>
        <v>6</v>
      </c>
      <c r="IL68" s="37">
        <f t="shared" ca="1" si="575"/>
        <v>372640.63191888871</v>
      </c>
      <c r="IM68" s="37">
        <f t="shared" ca="1" si="576"/>
        <v>40458.939523266228</v>
      </c>
      <c r="IN68" s="64">
        <f t="shared" ref="IN68:IN123" ca="1" si="1074">SUM(IL68:IM68)</f>
        <v>413099.57144215493</v>
      </c>
      <c r="IO68" s="170" cm="1">
        <f t="array" aca="1" ref="IO68" ca="1">IF(MONTH($A68) = 1, _xlfn.LET(_xlpm.value, RAND(), _xlfn.IFS(_xlpm.value&lt;=0.6, 0.9/12, AND(_xlpm.value&gt;0.6, _xlpm.value&lt;=0.8), 0.36/12, _xlpm.value&gt;0.8, -0.06/12)), IO67)</f>
        <v>0.03</v>
      </c>
      <c r="IP68" t="str">
        <f t="shared" ref="IP68:IP83" ca="1" si="1075">IF(RAND()&lt;_xlfn.EXPON.DIST(1, 1/18, TRUE), "Yes", "No")</f>
        <v>No</v>
      </c>
      <c r="IQ68">
        <f ca="1">COUNTIF(IP$4:IP68, "Yes")</f>
        <v>5</v>
      </c>
      <c r="IR68" s="37">
        <f t="shared" ca="1" si="577"/>
        <v>496937.7366365238</v>
      </c>
      <c r="IS68" s="37">
        <f t="shared" ca="1" si="578"/>
        <v>28876.412559464039</v>
      </c>
      <c r="IT68" s="64">
        <f t="shared" ref="IT68:IT123" ca="1" si="1076">SUM(IR68:IS68)</f>
        <v>525814.14919598785</v>
      </c>
      <c r="IU68" s="170" cm="1">
        <f t="array" aca="1" ref="IU68" ca="1">IF(MONTH($A68) = 1, _xlfn.LET(_xlpm.value, RAND(), _xlfn.IFS(_xlpm.value&lt;=0.6, 0.9/12, AND(_xlpm.value&gt;0.6, _xlpm.value&lt;=0.8), 0.36/12, _xlpm.value&gt;0.8, -0.06/12)), IU67)</f>
        <v>7.4999999999999997E-2</v>
      </c>
      <c r="IV68" t="str">
        <f t="shared" ref="IV68:IV83" ca="1" si="1077">IF(RAND()&lt;_xlfn.EXPON.DIST(1, 1/18, TRUE), "Yes", "No")</f>
        <v>No</v>
      </c>
      <c r="IW68">
        <f ca="1">COUNTIF(IV$4:IV68, "Yes")</f>
        <v>5</v>
      </c>
      <c r="IX68" s="37">
        <f t="shared" ca="1" si="579"/>
        <v>557607.51869988581</v>
      </c>
      <c r="IY68" s="37">
        <f t="shared" ca="1" si="580"/>
        <v>29962.760538771923</v>
      </c>
      <c r="IZ68" s="64">
        <f t="shared" ref="IZ68:IZ123" ca="1" si="1078">SUM(IX68:IY68)</f>
        <v>587570.27923865779</v>
      </c>
      <c r="JA68" s="170" cm="1">
        <f t="array" aca="1" ref="JA68" ca="1">IF(MONTH($A68) = 1, _xlfn.LET(_xlpm.value, RAND(), _xlfn.IFS(_xlpm.value&lt;=0.6, 0.9/12, AND(_xlpm.value&gt;0.6, _xlpm.value&lt;=0.8), 0.36/12, _xlpm.value&gt;0.8, -0.06/12)), JA67)</f>
        <v>7.4999999999999997E-2</v>
      </c>
      <c r="JB68" t="str">
        <f t="shared" ref="JB68:JB83" ca="1" si="1079">IF(RAND()&lt;_xlfn.EXPON.DIST(1, 1/18, TRUE), "Yes", "No")</f>
        <v>No</v>
      </c>
      <c r="JC68">
        <f ca="1">COUNTIF(JB$4:JB68, "Yes")</f>
        <v>4</v>
      </c>
      <c r="JD68" s="37">
        <f t="shared" ca="1" si="581"/>
        <v>437115.50416127947</v>
      </c>
      <c r="JE68" s="37">
        <f t="shared" ca="1" si="582"/>
        <v>27054.738491136533</v>
      </c>
      <c r="JF68" s="64">
        <f t="shared" ref="JF68:JF123" ca="1" si="1080">SUM(JD68:JE68)</f>
        <v>464170.242652416</v>
      </c>
      <c r="JG68" s="170" cm="1">
        <f t="array" aca="1" ref="JG68" ca="1">IF(MONTH($A68) = 1, _xlfn.LET(_xlpm.value, RAND(), _xlfn.IFS(_xlpm.value&lt;=0.6, 0.9/12, AND(_xlpm.value&gt;0.6, _xlpm.value&lt;=0.8), 0.36/12, _xlpm.value&gt;0.8, -0.06/12)), JG67)</f>
        <v>7.4999999999999997E-2</v>
      </c>
      <c r="JH68" t="str">
        <f t="shared" ref="JH68:JH83" ca="1" si="1081">IF(RAND()&lt;_xlfn.EXPON.DIST(1, 1/18, TRUE), "Yes", "No")</f>
        <v>No</v>
      </c>
      <c r="JI68">
        <f ca="1">COUNTIF(JH$4:JH68, "Yes")</f>
        <v>2</v>
      </c>
      <c r="JJ68" s="37">
        <f t="shared" ca="1" si="583"/>
        <v>1439152.5826831844</v>
      </c>
      <c r="JK68" s="37">
        <f t="shared" ca="1" si="584"/>
        <v>8303.0722407854046</v>
      </c>
      <c r="JL68" s="64">
        <f t="shared" ref="JL68:JL123" ca="1" si="1082">SUM(JJ68:JK68)</f>
        <v>1447455.6549239699</v>
      </c>
      <c r="JM68" s="170" cm="1">
        <f t="array" aca="1" ref="JM68" ca="1">IF(MONTH($A68) = 1, _xlfn.LET(_xlpm.value, RAND(), _xlfn.IFS(_xlpm.value&lt;=0.6, 0.9/12, AND(_xlpm.value&gt;0.6, _xlpm.value&lt;=0.8), 0.36/12, _xlpm.value&gt;0.8, -0.06/12)), JM67)</f>
        <v>7.4999999999999997E-2</v>
      </c>
      <c r="JN68" t="str">
        <f t="shared" ref="JN68:JN83" ca="1" si="1083">IF(RAND()&lt;_xlfn.EXPON.DIST(1, 1/18, TRUE), "Yes", "No")</f>
        <v>No</v>
      </c>
      <c r="JO68">
        <f ca="1">COUNTIF(JN$4:JN68, "Yes")</f>
        <v>7</v>
      </c>
      <c r="JP68" s="37">
        <f t="shared" ca="1" si="585"/>
        <v>299279.73518039595</v>
      </c>
      <c r="JQ68" s="37">
        <f t="shared" ca="1" si="586"/>
        <v>44953.437178268199</v>
      </c>
      <c r="JR68" s="64">
        <f t="shared" ref="JR68:JR123" ca="1" si="1084">SUM(JP68:JQ68)</f>
        <v>344233.17235866416</v>
      </c>
      <c r="JS68" s="170" cm="1">
        <f t="array" aca="1" ref="JS68" ca="1">IF(MONTH($A68) = 1, _xlfn.LET(_xlpm.value, RAND(), _xlfn.IFS(_xlpm.value&lt;=0.6, 0.9/12, AND(_xlpm.value&gt;0.6, _xlpm.value&lt;=0.8), 0.36/12, _xlpm.value&gt;0.8, -0.06/12)), JS67)</f>
        <v>7.4999999999999997E-2</v>
      </c>
      <c r="JT68" t="str">
        <f t="shared" ref="JT68:JT83" ca="1" si="1085">IF(RAND()&lt;_xlfn.EXPON.DIST(1, 1/18, TRUE), "Yes", "No")</f>
        <v>No</v>
      </c>
      <c r="JU68">
        <f ca="1">COUNTIF(JT$4:JT68, "Yes")</f>
        <v>2</v>
      </c>
      <c r="JV68" s="37">
        <f t="shared" ca="1" si="587"/>
        <v>737789.65386653668</v>
      </c>
      <c r="JW68" s="37">
        <f t="shared" ca="1" si="588"/>
        <v>14729.039986614671</v>
      </c>
      <c r="JX68" s="64">
        <f t="shared" ref="JX68:JX123" ca="1" si="1086">SUM(JV68:JW68)</f>
        <v>752518.6938531514</v>
      </c>
      <c r="JY68" s="170" cm="1">
        <f t="array" aca="1" ref="JY68" ca="1">IF(MONTH($A68) = 1, _xlfn.LET(_xlpm.value, RAND(), _xlfn.IFS(_xlpm.value&lt;=0.6, 0.9/12, AND(_xlpm.value&gt;0.6, _xlpm.value&lt;=0.8), 0.36/12, _xlpm.value&gt;0.8, -0.06/12)), JY67)</f>
        <v>7.4999999999999997E-2</v>
      </c>
      <c r="JZ68" t="str">
        <f t="shared" ref="JZ68:JZ83" ca="1" si="1087">IF(RAND()&lt;_xlfn.EXPON.DIST(1, 1/18, TRUE), "Yes", "No")</f>
        <v>No</v>
      </c>
      <c r="KA68">
        <f ca="1">COUNTIF(JZ$4:JZ68, "Yes")</f>
        <v>3</v>
      </c>
      <c r="KB68" s="37">
        <f t="shared" ca="1" si="589"/>
        <v>534965.63096977223</v>
      </c>
      <c r="KC68" s="37">
        <f t="shared" ca="1" si="590"/>
        <v>19550.207993994652</v>
      </c>
      <c r="KD68" s="64">
        <f t="shared" ref="KD68:KD123" ca="1" si="1088">SUM(KB68:KC68)</f>
        <v>554515.83896376693</v>
      </c>
      <c r="KE68" s="170" cm="1">
        <f t="array" aca="1" ref="KE68" ca="1">IF(MONTH($A68) = 1, _xlfn.LET(_xlpm.value, RAND(), _xlfn.IFS(_xlpm.value&lt;=0.6, 0.9/12, AND(_xlpm.value&gt;0.6, _xlpm.value&lt;=0.8), 0.36/12, _xlpm.value&gt;0.8, -0.06/12)), KE67)</f>
        <v>0.03</v>
      </c>
      <c r="KF68" t="str">
        <f t="shared" ref="KF68:KF83" ca="1" si="1089">IF(RAND()&lt;_xlfn.EXPON.DIST(1, 1/18, TRUE), "Yes", "No")</f>
        <v>No</v>
      </c>
      <c r="KG68">
        <f ca="1">COUNTIF(KF$4:KF68, "Yes")</f>
        <v>2</v>
      </c>
      <c r="KH68" s="37">
        <f t="shared" ca="1" si="591"/>
        <v>521136.20954574615</v>
      </c>
      <c r="KI68" s="37">
        <f t="shared" ca="1" si="592"/>
        <v>8316.5294307937529</v>
      </c>
      <c r="KJ68" s="64">
        <f t="shared" ref="KJ68:KJ123" ca="1" si="1090">SUM(KH68:KI68)</f>
        <v>529452.73897653993</v>
      </c>
      <c r="KK68" s="170" cm="1">
        <f t="array" aca="1" ref="KK68" ca="1">IF(MONTH($A68) = 1, _xlfn.LET(_xlpm.value, RAND(), _xlfn.IFS(_xlpm.value&lt;=0.6, 0.9/12, AND(_xlpm.value&gt;0.6, _xlpm.value&lt;=0.8), 0.36/12, _xlpm.value&gt;0.8, -0.06/12)), KK67)</f>
        <v>7.4999999999999997E-2</v>
      </c>
      <c r="KL68" t="str">
        <f t="shared" ref="KL68:KL83" ca="1" si="1091">IF(RAND()&lt;_xlfn.EXPON.DIST(1, 1/18, TRUE), "Yes", "No")</f>
        <v>No</v>
      </c>
      <c r="KM68">
        <f ca="1">COUNTIF(KL$4:KL68, "Yes")</f>
        <v>3</v>
      </c>
      <c r="KN68" s="37">
        <f t="shared" ca="1" si="593"/>
        <v>814288.63132681441</v>
      </c>
      <c r="KO68" s="37">
        <f t="shared" ca="1" si="594"/>
        <v>6814.4094180515822</v>
      </c>
      <c r="KP68" s="64">
        <f t="shared" ref="KP68:KP123" ca="1" si="1092">SUM(KN68:KO68)</f>
        <v>821103.04074486601</v>
      </c>
      <c r="KQ68" s="170" cm="1">
        <f t="array" aca="1" ref="KQ68" ca="1">IF(MONTH($A68) = 1, _xlfn.LET(_xlpm.value, RAND(), _xlfn.IFS(_xlpm.value&lt;=0.6, 0.9/12, AND(_xlpm.value&gt;0.6, _xlpm.value&lt;=0.8), 0.36/12, _xlpm.value&gt;0.8, -0.06/12)), KQ67)</f>
        <v>-5.0000000000000001E-3</v>
      </c>
      <c r="KR68" t="str">
        <f t="shared" ref="KR68:KR83" ca="1" si="1093">IF(RAND()&lt;_xlfn.EXPON.DIST(1, 1/18, TRUE), "Yes", "No")</f>
        <v>No</v>
      </c>
      <c r="KS68">
        <f ca="1">COUNTIF(KR$4:KR68, "Yes")</f>
        <v>3</v>
      </c>
      <c r="KT68" s="37">
        <f t="shared" ca="1" si="595"/>
        <v>346500.4069303649</v>
      </c>
      <c r="KU68" s="37">
        <f t="shared" ca="1" si="596"/>
        <v>12966.036148987279</v>
      </c>
      <c r="KV68" s="64">
        <f t="shared" ref="KV68:KV123" ca="1" si="1094">SUM(KT68:KU68)</f>
        <v>359466.4430793522</v>
      </c>
      <c r="KW68" s="170" cm="1">
        <f t="array" aca="1" ref="KW68" ca="1">IF(MONTH($A68) = 1, _xlfn.LET(_xlpm.value, RAND(), _xlfn.IFS(_xlpm.value&lt;=0.6, 0.9/12, AND(_xlpm.value&gt;0.6, _xlpm.value&lt;=0.8), 0.36/12, _xlpm.value&gt;0.8, -0.06/12)), KW67)</f>
        <v>-5.0000000000000001E-3</v>
      </c>
      <c r="KX68" t="str">
        <f t="shared" ref="KX68:KX83" ca="1" si="1095">IF(RAND()&lt;_xlfn.EXPON.DIST(1, 1/18, TRUE), "Yes", "No")</f>
        <v>No</v>
      </c>
      <c r="KY68">
        <f ca="1">COUNTIF(KX$4:KX68, "Yes")</f>
        <v>4</v>
      </c>
      <c r="KZ68" s="37">
        <f t="shared" ca="1" si="597"/>
        <v>110952.00262704008</v>
      </c>
      <c r="LA68" s="37">
        <f t="shared" ca="1" si="598"/>
        <v>19896.793166607047</v>
      </c>
      <c r="LB68" s="64">
        <f t="shared" ref="LB68:LB123" ca="1" si="1096">SUM(KZ68:LA68)</f>
        <v>130848.79579364714</v>
      </c>
      <c r="LC68" s="170" cm="1">
        <f t="array" aca="1" ref="LC68" ca="1">IF(MONTH($A68) = 1, _xlfn.LET(_xlpm.value, RAND(), _xlfn.IFS(_xlpm.value&lt;=0.6, 0.9/12, AND(_xlpm.value&gt;0.6, _xlpm.value&lt;=0.8), 0.36/12, _xlpm.value&gt;0.8, -0.06/12)), LC67)</f>
        <v>7.4999999999999997E-2</v>
      </c>
      <c r="LD68" t="str">
        <f t="shared" ref="LD68:LD83" ca="1" si="1097">IF(RAND()&lt;_xlfn.EXPON.DIST(1, 1/18, TRUE), "Yes", "No")</f>
        <v>No</v>
      </c>
      <c r="LE68">
        <f ca="1">COUNTIF(LD$4:LD68, "Yes")</f>
        <v>2</v>
      </c>
      <c r="LF68" s="37">
        <f t="shared" ca="1" si="599"/>
        <v>974110.37867775327</v>
      </c>
      <c r="LG68" s="37">
        <f t="shared" ca="1" si="600"/>
        <v>6598.7673753124072</v>
      </c>
      <c r="LH68" s="64">
        <f t="shared" ref="LH68:LH123" ca="1" si="1098">SUM(LF68:LG68)</f>
        <v>980709.14605306566</v>
      </c>
      <c r="LI68" s="170" cm="1">
        <f t="array" aca="1" ref="LI68" ca="1">IF(MONTH($A68) = 1, _xlfn.LET(_xlpm.value, RAND(), _xlfn.IFS(_xlpm.value&lt;=0.6, 0.9/12, AND(_xlpm.value&gt;0.6, _xlpm.value&lt;=0.8), 0.36/12, _xlpm.value&gt;0.8, -0.06/12)), LI67)</f>
        <v>7.4999999999999997E-2</v>
      </c>
      <c r="LJ68" t="str">
        <f t="shared" ref="LJ68:LJ83" ca="1" si="1099">IF(RAND()&lt;_xlfn.EXPON.DIST(1, 1/18, TRUE), "Yes", "No")</f>
        <v>No</v>
      </c>
      <c r="LK68">
        <f ca="1">COUNTIF(LJ$4:LJ68, "Yes")</f>
        <v>4</v>
      </c>
      <c r="LL68" s="37">
        <f t="shared" ca="1" si="601"/>
        <v>315222.85909546382</v>
      </c>
      <c r="LM68" s="37">
        <f t="shared" ca="1" si="602"/>
        <v>26171.839451419506</v>
      </c>
      <c r="LN68" s="64">
        <f t="shared" ref="LN68:LN123" ca="1" si="1100">SUM(LL68:LM68)</f>
        <v>341394.6985468833</v>
      </c>
      <c r="LO68" s="170" cm="1">
        <f t="array" aca="1" ref="LO68" ca="1">IF(MONTH($A68) = 1, _xlfn.LET(_xlpm.value, RAND(), _xlfn.IFS(_xlpm.value&lt;=0.6, 0.9/12, AND(_xlpm.value&gt;0.6, _xlpm.value&lt;=0.8), 0.36/12, _xlpm.value&gt;0.8, -0.06/12)), LO67)</f>
        <v>-5.0000000000000001E-3</v>
      </c>
      <c r="LP68" t="str">
        <f t="shared" ref="LP68:LP83" ca="1" si="1101">IF(RAND()&lt;_xlfn.EXPON.DIST(1, 1/18, TRUE), "Yes", "No")</f>
        <v>No</v>
      </c>
      <c r="LQ68">
        <f ca="1">COUNTIF(LP$4:LP68, "Yes")</f>
        <v>5</v>
      </c>
      <c r="LR68" s="37">
        <f t="shared" ca="1" si="603"/>
        <v>276546.7964661782</v>
      </c>
      <c r="LS68" s="37">
        <f t="shared" ca="1" si="604"/>
        <v>33756.215123969429</v>
      </c>
      <c r="LT68" s="64">
        <f t="shared" ref="LT68:LT123" ca="1" si="1102">SUM(LR68:LS68)</f>
        <v>310303.01159014762</v>
      </c>
      <c r="LU68" s="170" cm="1">
        <f t="array" aca="1" ref="LU68" ca="1">IF(MONTH($A68) = 1, _xlfn.LET(_xlpm.value, RAND(), _xlfn.IFS(_xlpm.value&lt;=0.6, 0.9/12, AND(_xlpm.value&gt;0.6, _xlpm.value&lt;=0.8), 0.36/12, _xlpm.value&gt;0.8, -0.06/12)), LU67)</f>
        <v>0.03</v>
      </c>
      <c r="LV68" t="str">
        <f t="shared" ref="LV68:LV83" ca="1" si="1103">IF(RAND()&lt;_xlfn.EXPON.DIST(1, 1/18, TRUE), "Yes", "No")</f>
        <v>No</v>
      </c>
      <c r="LW68">
        <f ca="1">COUNTIF(LV$4:LV68, "Yes")</f>
        <v>3</v>
      </c>
      <c r="LX68" s="37">
        <f t="shared" ca="1" si="605"/>
        <v>906821.83020254527</v>
      </c>
      <c r="LY68" s="37">
        <f t="shared" ca="1" si="606"/>
        <v>16680.028885684696</v>
      </c>
      <c r="LZ68" s="64">
        <f t="shared" ref="LZ68:LZ123" ca="1" si="1104">SUM(LX68:LY68)</f>
        <v>923501.85908822995</v>
      </c>
      <c r="MA68" s="170" cm="1">
        <f t="array" aca="1" ref="MA68" ca="1">IF(MONTH($A68) = 1, _xlfn.LET(_xlpm.value, RAND(), _xlfn.IFS(_xlpm.value&lt;=0.6, 0.9/12, AND(_xlpm.value&gt;0.6, _xlpm.value&lt;=0.8), 0.36/12, _xlpm.value&gt;0.8, -0.06/12)), MA67)</f>
        <v>-5.0000000000000001E-3</v>
      </c>
      <c r="MB68" t="str">
        <f t="shared" ref="MB68:MB83" ca="1" si="1105">IF(RAND()&lt;_xlfn.EXPON.DIST(1, 1/18, TRUE), "Yes", "No")</f>
        <v>Yes</v>
      </c>
      <c r="MC68">
        <f ca="1">COUNTIF(MB$4:MB68, "Yes")</f>
        <v>4</v>
      </c>
      <c r="MD68" s="37">
        <f t="shared" ca="1" si="607"/>
        <v>116209.37347319943</v>
      </c>
      <c r="ME68" s="37">
        <f t="shared" ca="1" si="608"/>
        <v>8186.5391388863563</v>
      </c>
      <c r="MF68" s="64">
        <f t="shared" ref="MF68:MF123" ca="1" si="1106">SUM(MD68:ME68)</f>
        <v>124395.91261208578</v>
      </c>
      <c r="MG68" s="170" cm="1">
        <f t="array" aca="1" ref="MG68" ca="1">IF(MONTH($A68) = 1, _xlfn.LET(_xlpm.value, RAND(), _xlfn.IFS(_xlpm.value&lt;=0.6, 0.9/12, AND(_xlpm.value&gt;0.6, _xlpm.value&lt;=0.8), 0.36/12, _xlpm.value&gt;0.8, -0.06/12)), MG67)</f>
        <v>7.4999999999999997E-2</v>
      </c>
      <c r="MH68" t="str">
        <f t="shared" ref="MH68:MH83" ca="1" si="1107">IF(RAND()&lt;_xlfn.EXPON.DIST(1, 1/18, TRUE), "Yes", "No")</f>
        <v>No</v>
      </c>
      <c r="MI68">
        <f ca="1">COUNTIF(MH$4:MH68, "Yes")</f>
        <v>3</v>
      </c>
      <c r="MJ68" s="37">
        <f t="shared" ca="1" si="609"/>
        <v>728288.62588180811</v>
      </c>
      <c r="MK68" s="37">
        <f t="shared" ca="1" si="610"/>
        <v>24036.762849697297</v>
      </c>
      <c r="ML68" s="64">
        <f t="shared" ref="ML68:ML123" ca="1" si="1108">SUM(MJ68:MK68)</f>
        <v>752325.38873150537</v>
      </c>
      <c r="MM68" s="170" cm="1">
        <f t="array" aca="1" ref="MM68" ca="1">IF(MONTH($A68) = 1, _xlfn.LET(_xlpm.value, RAND(), _xlfn.IFS(_xlpm.value&lt;=0.6, 0.9/12, AND(_xlpm.value&gt;0.6, _xlpm.value&lt;=0.8), 0.36/12, _xlpm.value&gt;0.8, -0.06/12)), MM67)</f>
        <v>-5.0000000000000001E-3</v>
      </c>
      <c r="MN68" t="str">
        <f t="shared" ref="MN68:MN83" ca="1" si="1109">IF(RAND()&lt;_xlfn.EXPON.DIST(1, 1/18, TRUE), "Yes", "No")</f>
        <v>No</v>
      </c>
      <c r="MO68">
        <f ca="1">COUNTIF(MN$4:MN68, "Yes")</f>
        <v>6</v>
      </c>
      <c r="MP68" s="37">
        <f t="shared" ca="1" si="611"/>
        <v>490461.30000528664</v>
      </c>
      <c r="MQ68" s="37">
        <f t="shared" ca="1" si="612"/>
        <v>41979.025238108065</v>
      </c>
      <c r="MR68" s="64">
        <f t="shared" ref="MR68:MR123" ca="1" si="1110">SUM(MP68:MQ68)</f>
        <v>532440.32524339471</v>
      </c>
      <c r="MS68" s="170" cm="1">
        <f t="array" aca="1" ref="MS68" ca="1">IF(MONTH($A68) = 1, _xlfn.LET(_xlpm.value, RAND(), _xlfn.IFS(_xlpm.value&lt;=0.6, 0.9/12, AND(_xlpm.value&gt;0.6, _xlpm.value&lt;=0.8), 0.36/12, _xlpm.value&gt;0.8, -0.06/12)), MS67)</f>
        <v>7.4999999999999997E-2</v>
      </c>
      <c r="MT68" t="str">
        <f t="shared" ref="MT68:MT83" ca="1" si="1111">IF(RAND()&lt;_xlfn.EXPON.DIST(1, 1/18, TRUE), "Yes", "No")</f>
        <v>No</v>
      </c>
      <c r="MU68">
        <f ca="1">COUNTIF(MT$4:MT68, "Yes")</f>
        <v>8</v>
      </c>
      <c r="MV68" s="37">
        <f t="shared" ca="1" si="613"/>
        <v>338821.34688568703</v>
      </c>
      <c r="MW68" s="37">
        <f t="shared" ca="1" si="614"/>
        <v>49931.400085921887</v>
      </c>
      <c r="MX68" s="64">
        <f t="shared" ref="MX68:MX123" ca="1" si="1112">SUM(MV68:MW68)</f>
        <v>388752.7469716089</v>
      </c>
      <c r="MY68" s="170" cm="1">
        <f t="array" aca="1" ref="MY68" ca="1">IF(MONTH($A68) = 1, _xlfn.LET(_xlpm.value, RAND(), _xlfn.IFS(_xlpm.value&lt;=0.6, 0.9/12, AND(_xlpm.value&gt;0.6, _xlpm.value&lt;=0.8), 0.36/12, _xlpm.value&gt;0.8, -0.06/12)), MY67)</f>
        <v>7.4999999999999997E-2</v>
      </c>
      <c r="MZ68" t="str">
        <f t="shared" ref="MZ68:MZ83" ca="1" si="1113">IF(RAND()&lt;_xlfn.EXPON.DIST(1, 1/18, TRUE), "Yes", "No")</f>
        <v>No</v>
      </c>
      <c r="NA68">
        <f ca="1">COUNTIF(MZ$4:MZ68, "Yes")</f>
        <v>3</v>
      </c>
      <c r="NB68" s="37">
        <f t="shared" ca="1" si="615"/>
        <v>1730171.1957211113</v>
      </c>
      <c r="NC68" s="37">
        <f t="shared" ca="1" si="616"/>
        <v>8415.8220391747745</v>
      </c>
      <c r="ND68" s="64">
        <f t="shared" ref="ND68:ND123" ca="1" si="1114">SUM(NB68:NC68)</f>
        <v>1738587.0177602861</v>
      </c>
      <c r="NE68" s="170" cm="1">
        <f t="array" aca="1" ref="NE68" ca="1">IF(MONTH($A68) = 1, _xlfn.LET(_xlpm.value, RAND(), _xlfn.IFS(_xlpm.value&lt;=0.6, 0.9/12, AND(_xlpm.value&gt;0.6, _xlpm.value&lt;=0.8), 0.36/12, _xlpm.value&gt;0.8, -0.06/12)), NE67)</f>
        <v>7.4999999999999997E-2</v>
      </c>
      <c r="NF68" t="str">
        <f t="shared" ref="NF68:NF83" ca="1" si="1115">IF(RAND()&lt;_xlfn.EXPON.DIST(1, 1/18, TRUE), "Yes", "No")</f>
        <v>No</v>
      </c>
      <c r="NG68">
        <f ca="1">COUNTIF(NF$4:NF68, "Yes")</f>
        <v>2</v>
      </c>
      <c r="NH68" s="37">
        <f t="shared" ca="1" si="617"/>
        <v>563990.23631058366</v>
      </c>
      <c r="NI68" s="37">
        <f t="shared" ca="1" si="618"/>
        <v>12407.982854710641</v>
      </c>
      <c r="NJ68" s="64">
        <f t="shared" ref="NJ68:NJ123" ca="1" si="1116">SUM(NH68:NI68)</f>
        <v>576398.21916529431</v>
      </c>
      <c r="NK68" s="170" cm="1">
        <f t="array" aca="1" ref="NK68" ca="1">IF(MONTH($A68) = 1, _xlfn.LET(_xlpm.value, RAND(), _xlfn.IFS(_xlpm.value&lt;=0.6, 0.9/12, AND(_xlpm.value&gt;0.6, _xlpm.value&lt;=0.8), 0.36/12, _xlpm.value&gt;0.8, -0.06/12)), NK67)</f>
        <v>7.4999999999999997E-2</v>
      </c>
      <c r="NL68" t="str">
        <f t="shared" ref="NL68:NL83" ca="1" si="1117">IF(RAND()&lt;_xlfn.EXPON.DIST(1, 1/18, TRUE), "Yes", "No")</f>
        <v>No</v>
      </c>
      <c r="NM68">
        <f ca="1">COUNTIF(NL$4:NL68, "Yes")</f>
        <v>5</v>
      </c>
      <c r="NN68" s="37">
        <f t="shared" ca="1" si="619"/>
        <v>229519.03228480477</v>
      </c>
      <c r="NO68" s="37">
        <f t="shared" ca="1" si="620"/>
        <v>39837.812325570769</v>
      </c>
      <c r="NP68" s="64">
        <f t="shared" ref="NP68:NP123" ca="1" si="1118">SUM(NN68:NO68)</f>
        <v>269356.84461037553</v>
      </c>
      <c r="NQ68" s="170" cm="1">
        <f t="array" aca="1" ref="NQ68" ca="1">IF(MONTH($A68) = 1, _xlfn.LET(_xlpm.value, RAND(), _xlfn.IFS(_xlpm.value&lt;=0.6, 0.9/12, AND(_xlpm.value&gt;0.6, _xlpm.value&lt;=0.8), 0.36/12, _xlpm.value&gt;0.8, -0.06/12)), NQ67)</f>
        <v>-5.0000000000000001E-3</v>
      </c>
      <c r="NR68" t="str">
        <f t="shared" ref="NR68:NR83" ca="1" si="1119">IF(RAND()&lt;_xlfn.EXPON.DIST(1, 1/18, TRUE), "Yes", "No")</f>
        <v>No</v>
      </c>
      <c r="NS68">
        <f ca="1">COUNTIF(NR$4:NR68, "Yes")</f>
        <v>5</v>
      </c>
      <c r="NT68" s="37">
        <f t="shared" ca="1" si="621"/>
        <v>202552.93337980297</v>
      </c>
      <c r="NU68" s="37">
        <f t="shared" ca="1" si="622"/>
        <v>29236.772897171762</v>
      </c>
      <c r="NV68" s="64">
        <f t="shared" ref="NV68:NV123" ca="1" si="1120">SUM(NT68:NU68)</f>
        <v>231789.70627697473</v>
      </c>
      <c r="NW68" s="170" cm="1">
        <f t="array" aca="1" ref="NW68" ca="1">IF(MONTH($A68) = 1, _xlfn.LET(_xlpm.value, RAND(), _xlfn.IFS(_xlpm.value&lt;=0.6, 0.9/12, AND(_xlpm.value&gt;0.6, _xlpm.value&lt;=0.8), 0.36/12, _xlpm.value&gt;0.8, -0.06/12)), NW67)</f>
        <v>-5.0000000000000001E-3</v>
      </c>
      <c r="NX68" t="str">
        <f t="shared" ref="NX68:NX83" ca="1" si="1121">IF(RAND()&lt;_xlfn.EXPON.DIST(1, 1/18, TRUE), "Yes", "No")</f>
        <v>No</v>
      </c>
      <c r="NY68">
        <f ca="1">COUNTIF(NX$4:NX68, "Yes")</f>
        <v>6</v>
      </c>
      <c r="NZ68" s="37">
        <f t="shared" ca="1" si="623"/>
        <v>597855.90544522658</v>
      </c>
      <c r="OA68" s="37">
        <f t="shared" ca="1" si="624"/>
        <v>44378.365105874545</v>
      </c>
      <c r="OB68" s="64">
        <f t="shared" ref="OB68:OB123" ca="1" si="1122">SUM(NZ68:OA68)</f>
        <v>642234.27055110107</v>
      </c>
      <c r="OC68" s="170" cm="1">
        <f t="array" aca="1" ref="OC68" ca="1">IF(MONTH($A68) = 1, _xlfn.LET(_xlpm.value, RAND(), _xlfn.IFS(_xlpm.value&lt;=0.6, 0.9/12, AND(_xlpm.value&gt;0.6, _xlpm.value&lt;=0.8), 0.36/12, _xlpm.value&gt;0.8, -0.06/12)), OC67)</f>
        <v>-5.0000000000000001E-3</v>
      </c>
      <c r="OD68" t="str">
        <f t="shared" ref="OD68:OD83" ca="1" si="1123">IF(RAND()&lt;_xlfn.EXPON.DIST(1, 1/18, TRUE), "Yes", "No")</f>
        <v>No</v>
      </c>
      <c r="OE68">
        <f ca="1">COUNTIF(OD$4:OD68, "Yes")</f>
        <v>4</v>
      </c>
      <c r="OF68" s="37">
        <f t="shared" ca="1" si="625"/>
        <v>190743.4887560535</v>
      </c>
      <c r="OG68" s="37">
        <f t="shared" ca="1" si="626"/>
        <v>22181.869514032005</v>
      </c>
      <c r="OH68" s="64">
        <f t="shared" ref="OH68:OH123" ca="1" si="1124">SUM(OF68:OG68)</f>
        <v>212925.3582700855</v>
      </c>
      <c r="OI68" s="170" cm="1">
        <f t="array" aca="1" ref="OI68" ca="1">IF(MONTH($A68) = 1, _xlfn.LET(_xlpm.value, RAND(), _xlfn.IFS(_xlpm.value&lt;=0.6, 0.9/12, AND(_xlpm.value&gt;0.6, _xlpm.value&lt;=0.8), 0.36/12, _xlpm.value&gt;0.8, -0.06/12)), OI67)</f>
        <v>7.4999999999999997E-2</v>
      </c>
      <c r="OJ68" t="str">
        <f t="shared" ref="OJ68:OJ83" ca="1" si="1125">IF(RAND()&lt;_xlfn.EXPON.DIST(1, 1/18, TRUE), "Yes", "No")</f>
        <v>No</v>
      </c>
      <c r="OK68">
        <f ca="1">COUNTIF(OJ$4:OJ68, "Yes")</f>
        <v>7</v>
      </c>
      <c r="OL68" s="37">
        <f t="shared" ca="1" si="627"/>
        <v>427719.95082131494</v>
      </c>
      <c r="OM68" s="37">
        <f t="shared" ca="1" si="628"/>
        <v>51230.695234460887</v>
      </c>
      <c r="ON68" s="64">
        <f t="shared" ref="ON68:ON123" ca="1" si="1126">SUM(OL68:OM68)</f>
        <v>478950.64605577581</v>
      </c>
      <c r="OO68" s="170" cm="1">
        <f t="array" aca="1" ref="OO68" ca="1">IF(MONTH($A68) = 1, _xlfn.LET(_xlpm.value, RAND(), _xlfn.IFS(_xlpm.value&lt;=0.6, 0.9/12, AND(_xlpm.value&gt;0.6, _xlpm.value&lt;=0.8), 0.36/12, _xlpm.value&gt;0.8, -0.06/12)), OO67)</f>
        <v>0.03</v>
      </c>
      <c r="OP68" t="str">
        <f t="shared" ref="OP68:OP83" ca="1" si="1127">IF(RAND()&lt;_xlfn.EXPON.DIST(1, 1/18, TRUE), "Yes", "No")</f>
        <v>No</v>
      </c>
      <c r="OQ68">
        <f ca="1">COUNTIF(OP$4:OP68, "Yes")</f>
        <v>3</v>
      </c>
      <c r="OR68" s="37">
        <f t="shared" ca="1" si="629"/>
        <v>709080.66243460379</v>
      </c>
      <c r="OS68" s="37">
        <f t="shared" ca="1" si="630"/>
        <v>19493.471620920514</v>
      </c>
      <c r="OT68" s="64">
        <f t="shared" ref="OT68:OT123" ca="1" si="1128">SUM(OR68:OS68)</f>
        <v>728574.13405552425</v>
      </c>
      <c r="OU68" s="170" cm="1">
        <f t="array" aca="1" ref="OU68" ca="1">IF(MONTH($A68) = 1, _xlfn.LET(_xlpm.value, RAND(), _xlfn.IFS(_xlpm.value&lt;=0.6, 0.9/12, AND(_xlpm.value&gt;0.6, _xlpm.value&lt;=0.8), 0.36/12, _xlpm.value&gt;0.8, -0.06/12)), OU67)</f>
        <v>7.4999999999999997E-2</v>
      </c>
      <c r="OV68" t="str">
        <f t="shared" ref="OV68:OV83" ca="1" si="1129">IF(RAND()&lt;_xlfn.EXPON.DIST(1, 1/18, TRUE), "Yes", "No")</f>
        <v>No</v>
      </c>
      <c r="OW68">
        <f ca="1">COUNTIF(OV$4:OV68, "Yes")</f>
        <v>2</v>
      </c>
      <c r="OX68" s="37">
        <f t="shared" ca="1" si="631"/>
        <v>699080.95609830623</v>
      </c>
      <c r="OY68" s="37">
        <f t="shared" ca="1" si="632"/>
        <v>19452.880122323637</v>
      </c>
      <c r="OZ68" s="64">
        <f t="shared" ref="OZ68:OZ123" ca="1" si="1130">SUM(OX68:OY68)</f>
        <v>718533.83622062986</v>
      </c>
      <c r="PA68" s="170" cm="1">
        <f t="array" aca="1" ref="PA68" ca="1">IF(MONTH($A68) = 1, _xlfn.LET(_xlpm.value, RAND(), _xlfn.IFS(_xlpm.value&lt;=0.6, 0.9/12, AND(_xlpm.value&gt;0.6, _xlpm.value&lt;=0.8), 0.36/12, _xlpm.value&gt;0.8, -0.06/12)), PA67)</f>
        <v>-5.0000000000000001E-3</v>
      </c>
      <c r="PB68" t="str">
        <f t="shared" ref="PB68:PB83" ca="1" si="1131">IF(RAND()&lt;_xlfn.EXPON.DIST(1, 1/18, TRUE), "Yes", "No")</f>
        <v>Yes</v>
      </c>
      <c r="PC68">
        <f ca="1">COUNTIF(PB$4:PB68, "Yes")</f>
        <v>5</v>
      </c>
      <c r="PD68" s="37">
        <f t="shared" ca="1" si="633"/>
        <v>238518.09734397029</v>
      </c>
      <c r="PE68" s="37">
        <f t="shared" ca="1" si="634"/>
        <v>24024.002594207759</v>
      </c>
      <c r="PF68" s="64">
        <f t="shared" ref="PF68:PF123" ca="1" si="1132">SUM(PD68:PE68)</f>
        <v>262542.09993817803</v>
      </c>
      <c r="PG68" s="170" cm="1">
        <f t="array" aca="1" ref="PG68" ca="1">IF(MONTH($A68) = 1, _xlfn.LET(_xlpm.value, RAND(), _xlfn.IFS(_xlpm.value&lt;=0.6, 0.9/12, AND(_xlpm.value&gt;0.6, _xlpm.value&lt;=0.8), 0.36/12, _xlpm.value&gt;0.8, -0.06/12)), PG67)</f>
        <v>-5.0000000000000001E-3</v>
      </c>
      <c r="PH68" t="str">
        <f t="shared" ref="PH68:PH83" ca="1" si="1133">IF(RAND()&lt;_xlfn.EXPON.DIST(1, 1/18, TRUE), "Yes", "No")</f>
        <v>No</v>
      </c>
      <c r="PI68">
        <f ca="1">COUNTIF(PH$4:PH68, "Yes")</f>
        <v>6</v>
      </c>
      <c r="PJ68" s="37">
        <f t="shared" ca="1" si="635"/>
        <v>167360.36045655256</v>
      </c>
      <c r="PK68" s="37">
        <f t="shared" ca="1" si="636"/>
        <v>32223.556702824422</v>
      </c>
      <c r="PL68" s="64">
        <f t="shared" ref="PL68:PL123" ca="1" si="1134">SUM(PJ68:PK68)</f>
        <v>199583.91715937699</v>
      </c>
      <c r="PM68" s="170" cm="1">
        <f t="array" aca="1" ref="PM68" ca="1">IF(MONTH($A68) = 1, _xlfn.LET(_xlpm.value, RAND(), _xlfn.IFS(_xlpm.value&lt;=0.6, 0.9/12, AND(_xlpm.value&gt;0.6, _xlpm.value&lt;=0.8), 0.36/12, _xlpm.value&gt;0.8, -0.06/12)), PM67)</f>
        <v>7.4999999999999997E-2</v>
      </c>
      <c r="PN68" t="str">
        <f t="shared" ref="PN68:PN83" ca="1" si="1135">IF(RAND()&lt;_xlfn.EXPON.DIST(1, 1/18, TRUE), "Yes", "No")</f>
        <v>No</v>
      </c>
      <c r="PO68">
        <f ca="1">COUNTIF(PN$4:PN68, "Yes")</f>
        <v>2</v>
      </c>
      <c r="PP68" s="37">
        <f t="shared" ca="1" si="637"/>
        <v>527429.07230534987</v>
      </c>
      <c r="PQ68" s="37">
        <f t="shared" ca="1" si="638"/>
        <v>15490.700746603441</v>
      </c>
      <c r="PR68" s="64">
        <f t="shared" ref="PR68:PR123" ca="1" si="1136">SUM(PP68:PQ68)</f>
        <v>542919.77305195329</v>
      </c>
      <c r="PS68" s="170" cm="1">
        <f t="array" aca="1" ref="PS68" ca="1">IF(MONTH($A68) = 1, _xlfn.LET(_xlpm.value, RAND(), _xlfn.IFS(_xlpm.value&lt;=0.6, 0.9/12, AND(_xlpm.value&gt;0.6, _xlpm.value&lt;=0.8), 0.36/12, _xlpm.value&gt;0.8, -0.06/12)), PS67)</f>
        <v>0.03</v>
      </c>
      <c r="PT68" t="str">
        <f t="shared" ref="PT68:PT83" ca="1" si="1137">IF(RAND()&lt;_xlfn.EXPON.DIST(1, 1/18, TRUE), "Yes", "No")</f>
        <v>No</v>
      </c>
      <c r="PU68">
        <f ca="1">COUNTIF(PT$4:PT68, "Yes")</f>
        <v>3</v>
      </c>
      <c r="PV68" s="37">
        <f t="shared" ca="1" si="639"/>
        <v>347054.01068325021</v>
      </c>
      <c r="PW68" s="37">
        <f t="shared" ca="1" si="640"/>
        <v>15704.705766865416</v>
      </c>
      <c r="PX68" s="64">
        <f t="shared" ref="PX68:PX123" ca="1" si="1138">SUM(PV68:PW68)</f>
        <v>362758.71645011561</v>
      </c>
      <c r="PY68" s="170" cm="1">
        <f t="array" aca="1" ref="PY68" ca="1">IF(MONTH($A68) = 1, _xlfn.LET(_xlpm.value, RAND(), _xlfn.IFS(_xlpm.value&lt;=0.6, 0.9/12, AND(_xlpm.value&gt;0.6, _xlpm.value&lt;=0.8), 0.36/12, _xlpm.value&gt;0.8, -0.06/12)), PY67)</f>
        <v>7.4999999999999997E-2</v>
      </c>
      <c r="PZ68" t="str">
        <f t="shared" ref="PZ68:PZ83" ca="1" si="1139">IF(RAND()&lt;_xlfn.EXPON.DIST(1, 1/18, TRUE), "Yes", "No")</f>
        <v>No</v>
      </c>
      <c r="QA68">
        <f ca="1">COUNTIF(PZ$4:PZ68, "Yes")</f>
        <v>4</v>
      </c>
      <c r="QB68" s="37">
        <f t="shared" ca="1" si="641"/>
        <v>1497723.2071740688</v>
      </c>
      <c r="QC68" s="37">
        <f t="shared" ca="1" si="642"/>
        <v>23956.244080992357</v>
      </c>
      <c r="QD68" s="64">
        <f t="shared" ref="QD68:QD123" ca="1" si="1140">SUM(QB68:QC68)</f>
        <v>1521679.4512550612</v>
      </c>
      <c r="QE68" s="170" cm="1">
        <f t="array" aca="1" ref="QE68" ca="1">IF(MONTH($A68) = 1, _xlfn.LET(_xlpm.value, RAND(), _xlfn.IFS(_xlpm.value&lt;=0.6, 0.9/12, AND(_xlpm.value&gt;0.6, _xlpm.value&lt;=0.8), 0.36/12, _xlpm.value&gt;0.8, -0.06/12)), QE67)</f>
        <v>7.4999999999999997E-2</v>
      </c>
      <c r="QF68" t="str">
        <f t="shared" ref="QF68:QF83" ca="1" si="1141">IF(RAND()&lt;_xlfn.EXPON.DIST(1, 1/18, TRUE), "Yes", "No")</f>
        <v>No</v>
      </c>
      <c r="QG68">
        <f ca="1">COUNTIF(QF$4:QF68, "Yes")</f>
        <v>1</v>
      </c>
      <c r="QH68" s="37">
        <f t="shared" ca="1" si="643"/>
        <v>1044975.1903109709</v>
      </c>
      <c r="QI68" s="37">
        <f t="shared" ca="1" si="644"/>
        <v>8325.7901874582403</v>
      </c>
      <c r="QJ68" s="64">
        <f t="shared" ref="QJ68:QJ123" ca="1" si="1142">SUM(QH68:QI68)</f>
        <v>1053300.9804984292</v>
      </c>
      <c r="QK68" s="170" cm="1">
        <f t="array" aca="1" ref="QK68" ca="1">IF(MONTH($A68) = 1, _xlfn.LET(_xlpm.value, RAND(), _xlfn.IFS(_xlpm.value&lt;=0.6, 0.9/12, AND(_xlpm.value&gt;0.6, _xlpm.value&lt;=0.8), 0.36/12, _xlpm.value&gt;0.8, -0.06/12)), QK67)</f>
        <v>7.4999999999999997E-2</v>
      </c>
      <c r="QL68" t="str">
        <f t="shared" ref="QL68:QL83" ca="1" si="1143">IF(RAND()&lt;_xlfn.EXPON.DIST(1, 1/18, TRUE), "Yes", "No")</f>
        <v>No</v>
      </c>
      <c r="QM68">
        <f ca="1">COUNTIF(QL$4:QL68, "Yes")</f>
        <v>4</v>
      </c>
      <c r="QN68" s="37">
        <f t="shared" ca="1" si="645"/>
        <v>307688.248365946</v>
      </c>
      <c r="QO68" s="37">
        <f t="shared" ca="1" si="646"/>
        <v>35688.757130834434</v>
      </c>
      <c r="QP68" s="64">
        <f t="shared" ref="QP68:QP123" ca="1" si="1144">SUM(QN68:QO68)</f>
        <v>343377.00549678045</v>
      </c>
      <c r="QQ68" s="170" cm="1">
        <f t="array" aca="1" ref="QQ68" ca="1">IF(MONTH($A68) = 1, _xlfn.LET(_xlpm.value, RAND(), _xlfn.IFS(_xlpm.value&lt;=0.6, 0.9/12, AND(_xlpm.value&gt;0.6, _xlpm.value&lt;=0.8), 0.36/12, _xlpm.value&gt;0.8, -0.06/12)), QQ67)</f>
        <v>7.4999999999999997E-2</v>
      </c>
      <c r="QR68" t="str">
        <f t="shared" ref="QR68:QR83" ca="1" si="1145">IF(RAND()&lt;_xlfn.EXPON.DIST(1, 1/18, TRUE), "Yes", "No")</f>
        <v>No</v>
      </c>
      <c r="QS68">
        <f ca="1">COUNTIF(QR$4:QR68, "Yes")</f>
        <v>5</v>
      </c>
      <c r="QT68" s="37">
        <f t="shared" ca="1" si="647"/>
        <v>522834.55522735085</v>
      </c>
      <c r="QU68" s="37">
        <f t="shared" ca="1" si="648"/>
        <v>32227.967695139858</v>
      </c>
      <c r="QV68" s="64">
        <f t="shared" ref="QV68:QV123" ca="1" si="1146">SUM(QT68:QU68)</f>
        <v>555062.52292249072</v>
      </c>
      <c r="QW68" s="170" cm="1">
        <f t="array" aca="1" ref="QW68" ca="1">IF(MONTH($A68) = 1, _xlfn.LET(_xlpm.value, RAND(), _xlfn.IFS(_xlpm.value&lt;=0.6, 0.9/12, AND(_xlpm.value&gt;0.6, _xlpm.value&lt;=0.8), 0.36/12, _xlpm.value&gt;0.8, -0.06/12)), QW67)</f>
        <v>7.4999999999999997E-2</v>
      </c>
      <c r="QX68" t="str">
        <f t="shared" ref="QX68:QX83" ca="1" si="1147">IF(RAND()&lt;_xlfn.EXPON.DIST(1, 1/18, TRUE), "Yes", "No")</f>
        <v>No</v>
      </c>
      <c r="QY68">
        <f ca="1">COUNTIF(QX$4:QX68, "Yes")</f>
        <v>2</v>
      </c>
      <c r="QZ68" s="37">
        <f t="shared" ca="1" si="649"/>
        <v>1255764.4392062961</v>
      </c>
      <c r="RA68" s="37">
        <f t="shared" ca="1" si="650"/>
        <v>8727.4243771065721</v>
      </c>
      <c r="RB68" s="64">
        <f t="shared" ref="RB68:RB123" ca="1" si="1148">SUM(QZ68:RA68)</f>
        <v>1264491.8635834027</v>
      </c>
      <c r="RC68" s="170" cm="1">
        <f t="array" aca="1" ref="RC68" ca="1">IF(MONTH($A68) = 1, _xlfn.LET(_xlpm.value, RAND(), _xlfn.IFS(_xlpm.value&lt;=0.6, 0.9/12, AND(_xlpm.value&gt;0.6, _xlpm.value&lt;=0.8), 0.36/12, _xlpm.value&gt;0.8, -0.06/12)), RC67)</f>
        <v>-5.0000000000000001E-3</v>
      </c>
      <c r="RD68" t="str">
        <f t="shared" ref="RD68:RD83" ca="1" si="1149">IF(RAND()&lt;_xlfn.EXPON.DIST(1, 1/18, TRUE), "Yes", "No")</f>
        <v>No</v>
      </c>
      <c r="RE68">
        <f ca="1">COUNTIF(RD$4:RD68, "Yes")</f>
        <v>3</v>
      </c>
      <c r="RF68" s="37">
        <f t="shared" ca="1" si="651"/>
        <v>371665.89302537317</v>
      </c>
      <c r="RG68" s="37">
        <f t="shared" ca="1" si="652"/>
        <v>18766.806298156142</v>
      </c>
      <c r="RH68" s="64">
        <f t="shared" ref="RH68:RH123" ca="1" si="1150">SUM(RF68:RG68)</f>
        <v>390432.69932352932</v>
      </c>
      <c r="RI68" s="170" cm="1">
        <f t="array" aca="1" ref="RI68" ca="1">IF(MONTH($A68) = 1, _xlfn.LET(_xlpm.value, RAND(), _xlfn.IFS(_xlpm.value&lt;=0.6, 0.9/12, AND(_xlpm.value&gt;0.6, _xlpm.value&lt;=0.8), 0.36/12, _xlpm.value&gt;0.8, -0.06/12)), RI67)</f>
        <v>7.4999999999999997E-2</v>
      </c>
      <c r="RJ68" t="str">
        <f t="shared" ref="RJ68:RJ83" ca="1" si="1151">IF(RAND()&lt;_xlfn.EXPON.DIST(1, 1/18, TRUE), "Yes", "No")</f>
        <v>No</v>
      </c>
      <c r="RK68">
        <f ca="1">COUNTIF(RJ$4:RJ68, "Yes")</f>
        <v>3</v>
      </c>
      <c r="RL68" s="37">
        <f t="shared" ca="1" si="653"/>
        <v>540052.07544192881</v>
      </c>
      <c r="RM68" s="37">
        <f t="shared" ca="1" si="654"/>
        <v>17761.887976095462</v>
      </c>
      <c r="RN68" s="64">
        <f t="shared" ref="RN68:RN123" ca="1" si="1152">SUM(RL68:RM68)</f>
        <v>557813.96341802424</v>
      </c>
      <c r="RO68" s="170" cm="1">
        <f t="array" aca="1" ref="RO68" ca="1">IF(MONTH($A68) = 1, _xlfn.LET(_xlpm.value, RAND(), _xlfn.IFS(_xlpm.value&lt;=0.6, 0.9/12, AND(_xlpm.value&gt;0.6, _xlpm.value&lt;=0.8), 0.36/12, _xlpm.value&gt;0.8, -0.06/12)), RO67)</f>
        <v>7.4999999999999997E-2</v>
      </c>
      <c r="RP68" t="str">
        <f t="shared" ref="RP68:RP83" ca="1" si="1153">IF(RAND()&lt;_xlfn.EXPON.DIST(1, 1/18, TRUE), "Yes", "No")</f>
        <v>No</v>
      </c>
      <c r="RQ68">
        <f ca="1">COUNTIF(RP$4:RP68, "Yes")</f>
        <v>3</v>
      </c>
      <c r="RR68" s="37">
        <f t="shared" ca="1" si="655"/>
        <v>847301.30060031475</v>
      </c>
      <c r="RS68" s="37">
        <f t="shared" ca="1" si="656"/>
        <v>13745.693431805003</v>
      </c>
      <c r="RT68" s="64">
        <f t="shared" ref="RT68:RT123" ca="1" si="1154">SUM(RR68:RS68)</f>
        <v>861046.99403211975</v>
      </c>
      <c r="RU68" s="170" cm="1">
        <f t="array" aca="1" ref="RU68" ca="1">IF(MONTH($A68) = 1, _xlfn.LET(_xlpm.value, RAND(), _xlfn.IFS(_xlpm.value&lt;=0.6, 0.9/12, AND(_xlpm.value&gt;0.6, _xlpm.value&lt;=0.8), 0.36/12, _xlpm.value&gt;0.8, -0.06/12)), RU67)</f>
        <v>0.03</v>
      </c>
      <c r="RV68" t="str">
        <f t="shared" ref="RV68:RV83" ca="1" si="1155">IF(RAND()&lt;_xlfn.EXPON.DIST(1, 1/18, TRUE), "Yes", "No")</f>
        <v>No</v>
      </c>
      <c r="RW68">
        <f ca="1">COUNTIF(RV$4:RV68, "Yes")</f>
        <v>3</v>
      </c>
      <c r="RX68" s="37">
        <f t="shared" ca="1" si="657"/>
        <v>787805.03117716301</v>
      </c>
      <c r="RY68" s="37">
        <f t="shared" ca="1" si="658"/>
        <v>17727.081240824922</v>
      </c>
      <c r="RZ68" s="64">
        <f t="shared" ref="RZ68:RZ123" ca="1" si="1156">SUM(RX68:RY68)</f>
        <v>805532.1124179879</v>
      </c>
      <c r="SA68" s="170" cm="1">
        <f t="array" aca="1" ref="SA68" ca="1">IF(MONTH($A68) = 1, _xlfn.LET(_xlpm.value, RAND(), _xlfn.IFS(_xlpm.value&lt;=0.6, 0.9/12, AND(_xlpm.value&gt;0.6, _xlpm.value&lt;=0.8), 0.36/12, _xlpm.value&gt;0.8, -0.06/12)), SA67)</f>
        <v>7.4999999999999997E-2</v>
      </c>
      <c r="SB68" t="str">
        <f t="shared" ref="SB68:SB83" ca="1" si="1157">IF(RAND()&lt;_xlfn.EXPON.DIST(1, 1/18, TRUE), "Yes", "No")</f>
        <v>No</v>
      </c>
      <c r="SC68">
        <f ca="1">COUNTIF(SB$4:SB68, "Yes")</f>
        <v>4</v>
      </c>
      <c r="SD68" s="37">
        <f t="shared" ca="1" si="659"/>
        <v>342761.06472647464</v>
      </c>
      <c r="SE68" s="37">
        <f t="shared" ca="1" si="660"/>
        <v>24205.567661320671</v>
      </c>
      <c r="SF68" s="64">
        <f t="shared" ref="SF68:SF123" ca="1" si="1158">SUM(SD68:SE68)</f>
        <v>366966.63238779531</v>
      </c>
      <c r="SG68" s="170" cm="1">
        <f t="array" aca="1" ref="SG68" ca="1">IF(MONTH($A68) = 1, _xlfn.LET(_xlpm.value, RAND(), _xlfn.IFS(_xlpm.value&lt;=0.6, 0.9/12, AND(_xlpm.value&gt;0.6, _xlpm.value&lt;=0.8), 0.36/12, _xlpm.value&gt;0.8, -0.06/12)), SG67)</f>
        <v>0.03</v>
      </c>
      <c r="SH68" t="str">
        <f t="shared" ref="SH68:SH83" ca="1" si="1159">IF(RAND()&lt;_xlfn.EXPON.DIST(1, 1/18, TRUE), "Yes", "No")</f>
        <v>No</v>
      </c>
      <c r="SI68">
        <f ca="1">COUNTIF(SH$4:SH68, "Yes")</f>
        <v>3</v>
      </c>
      <c r="SJ68" s="37">
        <f t="shared" ca="1" si="661"/>
        <v>404772.45993217814</v>
      </c>
      <c r="SK68" s="37">
        <f t="shared" ca="1" si="662"/>
        <v>12083.030956967754</v>
      </c>
      <c r="SL68" s="64">
        <f t="shared" ref="SL68:SL123" ca="1" si="1160">SUM(SJ68:SK68)</f>
        <v>416855.49088914588</v>
      </c>
      <c r="SM68" s="170" cm="1">
        <f t="array" aca="1" ref="SM68" ca="1">IF(MONTH($A68) = 1, _xlfn.LET(_xlpm.value, RAND(), _xlfn.IFS(_xlpm.value&lt;=0.6, 0.9/12, AND(_xlpm.value&gt;0.6, _xlpm.value&lt;=0.8), 0.36/12, _xlpm.value&gt;0.8, -0.06/12)), SM67)</f>
        <v>-5.0000000000000001E-3</v>
      </c>
      <c r="SN68" t="str">
        <f t="shared" ref="SN68:SN83" ca="1" si="1161">IF(RAND()&lt;_xlfn.EXPON.DIST(1, 1/18, TRUE), "Yes", "No")</f>
        <v>No</v>
      </c>
      <c r="SO68">
        <f ca="1">COUNTIF(SN$4:SN68, "Yes")</f>
        <v>4</v>
      </c>
      <c r="SP68" s="37">
        <f t="shared" ca="1" si="663"/>
        <v>533187.50689776009</v>
      </c>
      <c r="SQ68" s="37">
        <f t="shared" ca="1" si="664"/>
        <v>27764.241521261301</v>
      </c>
      <c r="SR68" s="64">
        <f t="shared" ref="SR68:SR123" ca="1" si="1162">SUM(SP68:SQ68)</f>
        <v>560951.74841902137</v>
      </c>
      <c r="SS68" s="170" cm="1">
        <f t="array" aca="1" ref="SS68" ca="1">IF(MONTH($A68) = 1, _xlfn.LET(_xlpm.value, RAND(), _xlfn.IFS(_xlpm.value&lt;=0.6, 0.9/12, AND(_xlpm.value&gt;0.6, _xlpm.value&lt;=0.8), 0.36/12, _xlpm.value&gt;0.8, -0.06/12)), SS67)</f>
        <v>0.03</v>
      </c>
      <c r="ST68" t="str">
        <f t="shared" ref="ST68:ST83" ca="1" si="1163">IF(RAND()&lt;_xlfn.EXPON.DIST(1, 1/18, TRUE), "Yes", "No")</f>
        <v>No</v>
      </c>
      <c r="SU68">
        <f ca="1">COUNTIF(ST$4:ST68, "Yes")</f>
        <v>2</v>
      </c>
      <c r="SV68" s="37">
        <f t="shared" ca="1" si="665"/>
        <v>1035885.6661111135</v>
      </c>
      <c r="SW68" s="37">
        <f t="shared" ca="1" si="666"/>
        <v>12204.515127070805</v>
      </c>
      <c r="SX68" s="64">
        <f t="shared" ref="SX68:SX123" ca="1" si="1164">SUM(SV68:SW68)</f>
        <v>1048090.1812381843</v>
      </c>
      <c r="SY68" s="170" cm="1">
        <f t="array" aca="1" ref="SY68" ca="1">IF(MONTH($A68) = 1, _xlfn.LET(_xlpm.value, RAND(), _xlfn.IFS(_xlpm.value&lt;=0.6, 0.9/12, AND(_xlpm.value&gt;0.6, _xlpm.value&lt;=0.8), 0.36/12, _xlpm.value&gt;0.8, -0.06/12)), SY67)</f>
        <v>0.03</v>
      </c>
      <c r="SZ68" t="str">
        <f t="shared" ref="SZ68:SZ83" ca="1" si="1165">IF(RAND()&lt;_xlfn.EXPON.DIST(1, 1/18, TRUE), "Yes", "No")</f>
        <v>No</v>
      </c>
      <c r="TA68">
        <f ca="1">COUNTIF(SZ$4:SZ68, "Yes")</f>
        <v>1</v>
      </c>
      <c r="TB68" s="37">
        <f t="shared" ca="1" si="667"/>
        <v>414558.35856682155</v>
      </c>
      <c r="TC68" s="37">
        <f t="shared" ca="1" si="668"/>
        <v>8490.5616691384876</v>
      </c>
      <c r="TD68" s="64">
        <f t="shared" ref="TD68:TD123" ca="1" si="1166">SUM(TB68:TC68)</f>
        <v>423048.92023596005</v>
      </c>
      <c r="TE68" s="170" cm="1">
        <f t="array" aca="1" ref="TE68" ca="1">IF(MONTH($A68) = 1, _xlfn.LET(_xlpm.value, RAND(), _xlfn.IFS(_xlpm.value&lt;=0.6, 0.9/12, AND(_xlpm.value&gt;0.6, _xlpm.value&lt;=0.8), 0.36/12, _xlpm.value&gt;0.8, -0.06/12)), TE67)</f>
        <v>7.4999999999999997E-2</v>
      </c>
      <c r="TF68" t="str">
        <f t="shared" ref="TF68:TF83" ca="1" si="1167">IF(RAND()&lt;_xlfn.EXPON.DIST(1, 1/18, TRUE), "Yes", "No")</f>
        <v>No</v>
      </c>
      <c r="TG68">
        <f ca="1">COUNTIF(TF$4:TF68, "Yes")</f>
        <v>2</v>
      </c>
      <c r="TH68" s="37">
        <f t="shared" ca="1" si="669"/>
        <v>926380.07858418918</v>
      </c>
      <c r="TI68" s="37">
        <f t="shared" ca="1" si="670"/>
        <v>19179.729936393338</v>
      </c>
      <c r="TJ68" s="64">
        <f t="shared" ref="TJ68:TJ123" ca="1" si="1168">SUM(TH68:TI68)</f>
        <v>945559.8085205825</v>
      </c>
      <c r="TK68" s="170" cm="1">
        <f t="array" aca="1" ref="TK68" ca="1">IF(MONTH($A68) = 1, _xlfn.LET(_xlpm.value, RAND(), _xlfn.IFS(_xlpm.value&lt;=0.6, 0.9/12, AND(_xlpm.value&gt;0.6, _xlpm.value&lt;=0.8), 0.36/12, _xlpm.value&gt;0.8, -0.06/12)), TK67)</f>
        <v>0.03</v>
      </c>
      <c r="TL68" t="str">
        <f t="shared" ref="TL68:TL83" ca="1" si="1169">IF(RAND()&lt;_xlfn.EXPON.DIST(1, 1/18, TRUE), "Yes", "No")</f>
        <v>No</v>
      </c>
      <c r="TM68">
        <f ca="1">COUNTIF(TL$4:TL68, "Yes")</f>
        <v>2</v>
      </c>
      <c r="TN68" s="37">
        <f t="shared" ca="1" si="671"/>
        <v>1690382.3744003919</v>
      </c>
      <c r="TO68" s="37">
        <f t="shared" ca="1" si="672"/>
        <v>14753.100951587247</v>
      </c>
      <c r="TP68" s="64">
        <f t="shared" ref="TP68:TP123" ca="1" si="1170">SUM(TN68:TO68)</f>
        <v>1705135.4753519793</v>
      </c>
      <c r="TQ68" s="170" cm="1">
        <f t="array" aca="1" ref="TQ68" ca="1">IF(MONTH($A68) = 1, _xlfn.LET(_xlpm.value, RAND(), _xlfn.IFS(_xlpm.value&lt;=0.6, 0.9/12, AND(_xlpm.value&gt;0.6, _xlpm.value&lt;=0.8), 0.36/12, _xlpm.value&gt;0.8, -0.06/12)), TQ67)</f>
        <v>-5.0000000000000001E-3</v>
      </c>
      <c r="TR68" t="str">
        <f t="shared" ref="TR68:TR83" ca="1" si="1171">IF(RAND()&lt;_xlfn.EXPON.DIST(1, 1/18, TRUE), "Yes", "No")</f>
        <v>No</v>
      </c>
      <c r="TS68">
        <f ca="1">COUNTIF(TR$4:TR68, "Yes")</f>
        <v>1</v>
      </c>
      <c r="TT68" s="37">
        <f t="shared" ca="1" si="673"/>
        <v>297422.44370312581</v>
      </c>
      <c r="TU68" s="37">
        <f t="shared" ca="1" si="674"/>
        <v>1766.9159247704893</v>
      </c>
      <c r="TV68" s="64">
        <f t="shared" ref="TV68:TV123" ca="1" si="1172">SUM(TT68:TU68)</f>
        <v>299189.35962789628</v>
      </c>
      <c r="TW68" s="170" cm="1">
        <f t="array" aca="1" ref="TW68" ca="1">IF(MONTH($A68) = 1, _xlfn.LET(_xlpm.value, RAND(), _xlfn.IFS(_xlpm.value&lt;=0.6, 0.9/12, AND(_xlpm.value&gt;0.6, _xlpm.value&lt;=0.8), 0.36/12, _xlpm.value&gt;0.8, -0.06/12)), TW67)</f>
        <v>7.4999999999999997E-2</v>
      </c>
      <c r="TX68" t="str">
        <f t="shared" ref="TX68:TX83" ca="1" si="1173">IF(RAND()&lt;_xlfn.EXPON.DIST(1, 1/18, TRUE), "Yes", "No")</f>
        <v>No</v>
      </c>
      <c r="TY68">
        <f ca="1">COUNTIF(TX$4:TX68, "Yes")</f>
        <v>4</v>
      </c>
      <c r="TZ68" s="37">
        <f t="shared" ca="1" si="675"/>
        <v>1486677.7498748817</v>
      </c>
      <c r="UA68" s="37">
        <f t="shared" ca="1" si="676"/>
        <v>24096.478228392058</v>
      </c>
      <c r="UB68" s="64">
        <f t="shared" ref="UB68:UB123" ca="1" si="1174">SUM(TZ68:UA68)</f>
        <v>1510774.2281032738</v>
      </c>
      <c r="UC68" s="170" cm="1">
        <f t="array" aca="1" ref="UC68" ca="1">IF(MONTH($A68) = 1, _xlfn.LET(_xlpm.value, RAND(), _xlfn.IFS(_xlpm.value&lt;=0.6, 0.9/12, AND(_xlpm.value&gt;0.6, _xlpm.value&lt;=0.8), 0.36/12, _xlpm.value&gt;0.8, -0.06/12)), UC67)</f>
        <v>7.4999999999999997E-2</v>
      </c>
      <c r="UD68" t="str">
        <f t="shared" ref="UD68:UD83" ca="1" si="1175">IF(RAND()&lt;_xlfn.EXPON.DIST(1, 1/18, TRUE), "Yes", "No")</f>
        <v>No</v>
      </c>
      <c r="UE68">
        <f ca="1">COUNTIF(UD$4:UD68, "Yes")</f>
        <v>4</v>
      </c>
      <c r="UF68" s="37">
        <f t="shared" ca="1" si="677"/>
        <v>513493.89658038947</v>
      </c>
      <c r="UG68" s="37">
        <f t="shared" ca="1" si="678"/>
        <v>33623.092430888231</v>
      </c>
      <c r="UH68" s="64">
        <f t="shared" ref="UH68:UH123" ca="1" si="1176">SUM(UF68:UG68)</f>
        <v>547116.98901127768</v>
      </c>
      <c r="UI68" s="170" cm="1">
        <f t="array" aca="1" ref="UI68" ca="1">IF(MONTH($A68) = 1, _xlfn.LET(_xlpm.value, RAND(), _xlfn.IFS(_xlpm.value&lt;=0.6, 0.9/12, AND(_xlpm.value&gt;0.6, _xlpm.value&lt;=0.8), 0.36/12, _xlpm.value&gt;0.8, -0.06/12)), UI67)</f>
        <v>7.4999999999999997E-2</v>
      </c>
      <c r="UJ68" t="str">
        <f t="shared" ref="UJ68:UJ83" ca="1" si="1177">IF(RAND()&lt;_xlfn.EXPON.DIST(1, 1/18, TRUE), "Yes", "No")</f>
        <v>No</v>
      </c>
      <c r="UK68">
        <f ca="1">COUNTIF(UJ$4:UJ68, "Yes")</f>
        <v>3</v>
      </c>
      <c r="UL68" s="37">
        <f t="shared" ca="1" si="679"/>
        <v>872037.11951483041</v>
      </c>
      <c r="UM68" s="37">
        <f t="shared" ca="1" si="680"/>
        <v>21173.651034063161</v>
      </c>
      <c r="UN68" s="64">
        <f t="shared" ref="UN68:UN123" ca="1" si="1178">SUM(UL68:UM68)</f>
        <v>893210.7705488936</v>
      </c>
      <c r="UO68" s="170" cm="1">
        <f t="array" aca="1" ref="UO68" ca="1">IF(MONTH($A68) = 1, _xlfn.LET(_xlpm.value, RAND(), _xlfn.IFS(_xlpm.value&lt;=0.6, 0.9/12, AND(_xlpm.value&gt;0.6, _xlpm.value&lt;=0.8), 0.36/12, _xlpm.value&gt;0.8, -0.06/12)), UO67)</f>
        <v>7.4999999999999997E-2</v>
      </c>
      <c r="UP68" t="str">
        <f t="shared" ref="UP68:UP83" ca="1" si="1179">IF(RAND()&lt;_xlfn.EXPON.DIST(1, 1/18, TRUE), "Yes", "No")</f>
        <v>No</v>
      </c>
      <c r="UQ68">
        <f ca="1">COUNTIF(UP$4:UP68, "Yes")</f>
        <v>4</v>
      </c>
      <c r="UR68" s="37">
        <f t="shared" ca="1" si="681"/>
        <v>621842.99914057704</v>
      </c>
      <c r="US68" s="37">
        <f t="shared" ca="1" si="682"/>
        <v>18328.310451763929</v>
      </c>
      <c r="UT68" s="64">
        <f t="shared" ref="UT68:UT123" ca="1" si="1180">SUM(UR68:US68)</f>
        <v>640171.30959234096</v>
      </c>
      <c r="UU68" s="170" cm="1">
        <f t="array" aca="1" ref="UU68" ca="1">IF(MONTH($A68) = 1, _xlfn.LET(_xlpm.value, RAND(), _xlfn.IFS(_xlpm.value&lt;=0.6, 0.9/12, AND(_xlpm.value&gt;0.6, _xlpm.value&lt;=0.8), 0.36/12, _xlpm.value&gt;0.8, -0.06/12)), UU67)</f>
        <v>7.4999999999999997E-2</v>
      </c>
      <c r="UV68" t="str">
        <f t="shared" ref="UV68:UV83" ca="1" si="1181">IF(RAND()&lt;_xlfn.EXPON.DIST(1, 1/18, TRUE), "Yes", "No")</f>
        <v>No</v>
      </c>
      <c r="UW68">
        <f ca="1">COUNTIF(UV$4:UV68, "Yes")</f>
        <v>5</v>
      </c>
      <c r="UX68" s="37">
        <f t="shared" ca="1" si="683"/>
        <v>271132.34763158963</v>
      </c>
      <c r="UY68" s="37">
        <f t="shared" ca="1" si="684"/>
        <v>38535.189619474884</v>
      </c>
      <c r="UZ68" s="64">
        <f t="shared" ref="UZ68:UZ123" ca="1" si="1182">SUM(UX68:UY68)</f>
        <v>309667.5372510645</v>
      </c>
      <c r="VA68" s="170" cm="1">
        <f t="array" aca="1" ref="VA68" ca="1">IF(MONTH($A68) = 1, _xlfn.LET(_xlpm.value, RAND(), _xlfn.IFS(_xlpm.value&lt;=0.6, 0.9/12, AND(_xlpm.value&gt;0.6, _xlpm.value&lt;=0.8), 0.36/12, _xlpm.value&gt;0.8, -0.06/12)), VA67)</f>
        <v>7.4999999999999997E-2</v>
      </c>
      <c r="VB68" t="str">
        <f t="shared" ref="VB68:VB83" ca="1" si="1183">IF(RAND()&lt;_xlfn.EXPON.DIST(1, 1/18, TRUE), "Yes", "No")</f>
        <v>No</v>
      </c>
      <c r="VC68">
        <f ca="1">COUNTIF(VB$4:VB68, "Yes")</f>
        <v>1</v>
      </c>
      <c r="VD68" s="37">
        <f t="shared" ca="1" si="685"/>
        <v>1064361.0533559916</v>
      </c>
      <c r="VE68" s="37">
        <f t="shared" ca="1" si="686"/>
        <v>1385.8100778890937</v>
      </c>
      <c r="VF68" s="64">
        <f t="shared" ref="VF68:VF123" ca="1" si="1184">SUM(VD68:VE68)</f>
        <v>1065746.8634338807</v>
      </c>
      <c r="VG68" s="170" cm="1">
        <f t="array" aca="1" ref="VG68" ca="1">IF(MONTH($A68) = 1, _xlfn.LET(_xlpm.value, RAND(), _xlfn.IFS(_xlpm.value&lt;=0.6, 0.9/12, AND(_xlpm.value&gt;0.6, _xlpm.value&lt;=0.8), 0.36/12, _xlpm.value&gt;0.8, -0.06/12)), VG67)</f>
        <v>7.4999999999999997E-2</v>
      </c>
      <c r="VH68" t="str">
        <f t="shared" ref="VH68:VH83" ca="1" si="1185">IF(RAND()&lt;_xlfn.EXPON.DIST(1, 1/18, TRUE), "Yes", "No")</f>
        <v>No</v>
      </c>
      <c r="VI68">
        <f ca="1">COUNTIF(VH$4:VH68, "Yes")</f>
        <v>2</v>
      </c>
      <c r="VJ68" s="37">
        <f t="shared" ca="1" si="687"/>
        <v>573652.51386758056</v>
      </c>
      <c r="VK68" s="37">
        <f t="shared" ca="1" si="688"/>
        <v>6539.8182446864666</v>
      </c>
      <c r="VL68" s="64">
        <f t="shared" ref="VL68:VL123" ca="1" si="1186">SUM(VJ68:VK68)</f>
        <v>580192.33211226703</v>
      </c>
      <c r="VM68" s="170" cm="1">
        <f t="array" aca="1" ref="VM68" ca="1">IF(MONTH($A68) = 1, _xlfn.LET(_xlpm.value, RAND(), _xlfn.IFS(_xlpm.value&lt;=0.6, 0.9/12, AND(_xlpm.value&gt;0.6, _xlpm.value&lt;=0.8), 0.36/12, _xlpm.value&gt;0.8, -0.06/12)), VM67)</f>
        <v>7.4999999999999997E-2</v>
      </c>
      <c r="VN68" t="str">
        <f t="shared" ref="VN68:VN83" ca="1" si="1187">IF(RAND()&lt;_xlfn.EXPON.DIST(1, 1/18, TRUE), "Yes", "No")</f>
        <v>No</v>
      </c>
      <c r="VO68">
        <f ca="1">COUNTIF(VN$4:VN68, "Yes")</f>
        <v>3</v>
      </c>
      <c r="VP68" s="37">
        <f t="shared" ca="1" si="689"/>
        <v>527810.20660672546</v>
      </c>
      <c r="VQ68" s="37">
        <f t="shared" ca="1" si="690"/>
        <v>16219.957929484195</v>
      </c>
      <c r="VR68" s="64">
        <f t="shared" ref="VR68:VR123" ca="1" si="1188">SUM(VP68:VQ68)</f>
        <v>544030.16453620966</v>
      </c>
      <c r="VS68" s="170" cm="1">
        <f t="array" aca="1" ref="VS68" ca="1">IF(MONTH($A68) = 1, _xlfn.LET(_xlpm.value, RAND(), _xlfn.IFS(_xlpm.value&lt;=0.6, 0.9/12, AND(_xlpm.value&gt;0.6, _xlpm.value&lt;=0.8), 0.36/12, _xlpm.value&gt;0.8, -0.06/12)), VS67)</f>
        <v>7.4999999999999997E-2</v>
      </c>
      <c r="VT68" t="str">
        <f t="shared" ref="VT68:VT83" ca="1" si="1189">IF(RAND()&lt;_xlfn.EXPON.DIST(1, 1/18, TRUE), "Yes", "No")</f>
        <v>No</v>
      </c>
      <c r="VU68">
        <f ca="1">COUNTIF(VT$4:VT68, "Yes")</f>
        <v>3</v>
      </c>
      <c r="VV68" s="37">
        <f t="shared" ca="1" si="691"/>
        <v>333139.41814265505</v>
      </c>
      <c r="VW68" s="37">
        <f t="shared" ca="1" si="692"/>
        <v>18694.640770052847</v>
      </c>
      <c r="VX68" s="64">
        <f t="shared" ref="VX68:VX123" ca="1" si="1190">SUM(VV68:VW68)</f>
        <v>351834.0589127079</v>
      </c>
      <c r="VY68" s="170" cm="1">
        <f t="array" aca="1" ref="VY68" ca="1">IF(MONTH($A68) = 1, _xlfn.LET(_xlpm.value, RAND(), _xlfn.IFS(_xlpm.value&lt;=0.6, 0.9/12, AND(_xlpm.value&gt;0.6, _xlpm.value&lt;=0.8), 0.36/12, _xlpm.value&gt;0.8, -0.06/12)), VY67)</f>
        <v>-5.0000000000000001E-3</v>
      </c>
      <c r="VZ68" t="str">
        <f t="shared" ref="VZ68:VZ83" ca="1" si="1191">IF(RAND()&lt;_xlfn.EXPON.DIST(1, 1/18, TRUE), "Yes", "No")</f>
        <v>No</v>
      </c>
      <c r="WA68">
        <f ca="1">COUNTIF(VZ$4:VZ68, "Yes")</f>
        <v>5</v>
      </c>
      <c r="WB68" s="37">
        <f t="shared" ca="1" si="693"/>
        <v>609622.40120903915</v>
      </c>
      <c r="WC68" s="37">
        <f t="shared" ca="1" si="694"/>
        <v>25851.437455488536</v>
      </c>
      <c r="WD68" s="64">
        <f t="shared" ref="WD68:WD123" ca="1" si="1192">SUM(WB68:WC68)</f>
        <v>635473.83866452763</v>
      </c>
      <c r="WE68" s="14"/>
      <c r="WH68" s="37"/>
      <c r="WI68" s="37"/>
      <c r="WJ68" s="1"/>
      <c r="WK68" s="14"/>
      <c r="WN68" s="37"/>
      <c r="WO68" s="37"/>
      <c r="WP68" s="1"/>
      <c r="WQ68" s="14"/>
      <c r="WT68" s="37"/>
      <c r="WU68" s="37"/>
      <c r="WV68" s="1"/>
      <c r="WW68" s="14"/>
      <c r="WZ68" s="37"/>
      <c r="XA68" s="37"/>
      <c r="XB68" s="1"/>
      <c r="XC68" s="14"/>
      <c r="XF68" s="37"/>
      <c r="XG68" s="37"/>
      <c r="XH68" s="1"/>
      <c r="XI68" s="14"/>
      <c r="XL68" s="37"/>
      <c r="XM68" s="37"/>
      <c r="XN68" s="1"/>
      <c r="XO68" s="14"/>
      <c r="XR68" s="37"/>
      <c r="XS68" s="37"/>
      <c r="XT68" s="1"/>
      <c r="XU68" s="14"/>
      <c r="XX68" s="37"/>
      <c r="XY68" s="37"/>
      <c r="XZ68" s="1"/>
      <c r="YA68" s="14"/>
      <c r="YD68" s="37"/>
      <c r="YE68" s="37"/>
      <c r="YF68" s="1"/>
      <c r="YG68" s="14"/>
      <c r="YJ68" s="37"/>
      <c r="YK68" s="37"/>
      <c r="YL68" s="1"/>
      <c r="YM68" s="14"/>
      <c r="YP68" s="37"/>
      <c r="YQ68" s="37"/>
      <c r="YR68" s="1"/>
      <c r="YS68" s="14"/>
      <c r="YV68" s="37"/>
      <c r="YW68" s="37"/>
      <c r="YX68" s="1"/>
      <c r="YY68" s="14"/>
      <c r="ZB68" s="37"/>
      <c r="ZC68" s="37"/>
      <c r="ZD68" s="1"/>
      <c r="ZE68" s="14"/>
      <c r="ZH68" s="37"/>
      <c r="ZI68" s="37"/>
      <c r="ZJ68" s="1"/>
      <c r="ZK68" s="14"/>
      <c r="ZN68" s="37"/>
      <c r="ZO68" s="37"/>
      <c r="ZP68" s="1"/>
      <c r="ZQ68" s="14"/>
      <c r="ZT68" s="37"/>
      <c r="ZU68" s="37"/>
      <c r="ZV68" s="1"/>
      <c r="ZW68" s="14"/>
      <c r="ZZ68" s="37"/>
      <c r="AAA68" s="37"/>
      <c r="AAB68" s="1"/>
      <c r="AAC68" s="14"/>
      <c r="AAF68" s="37"/>
      <c r="AAG68" s="37"/>
      <c r="AAH68" s="1"/>
      <c r="AAI68" s="14"/>
      <c r="AAL68" s="37"/>
      <c r="AAM68" s="37"/>
      <c r="AAN68" s="1"/>
      <c r="AAO68" s="14"/>
      <c r="AAR68" s="37"/>
      <c r="AAS68" s="37"/>
      <c r="AAT68" s="1"/>
      <c r="AAU68" s="14"/>
      <c r="AAX68" s="37"/>
      <c r="AAY68" s="37"/>
      <c r="AAZ68" s="1"/>
      <c r="ABA68" s="14"/>
      <c r="ABD68" s="37"/>
      <c r="ABE68" s="37"/>
      <c r="ABF68" s="1"/>
      <c r="ABG68" s="14"/>
      <c r="ABJ68" s="37"/>
      <c r="ABK68" s="37"/>
      <c r="ABL68" s="1"/>
      <c r="ABM68" s="14"/>
      <c r="ABP68" s="37"/>
      <c r="ABQ68" s="37"/>
      <c r="ABR68" s="1"/>
      <c r="ABS68" s="14"/>
      <c r="ABV68" s="37"/>
      <c r="ABW68" s="37"/>
      <c r="ABX68" s="1"/>
      <c r="ABY68" s="14"/>
      <c r="ACB68" s="37"/>
      <c r="ACC68" s="37"/>
      <c r="ACD68" s="1"/>
      <c r="ACE68" s="14"/>
      <c r="ACH68" s="37"/>
      <c r="ACI68" s="37"/>
      <c r="ACJ68" s="1"/>
      <c r="ACK68" s="14"/>
      <c r="ACN68" s="37"/>
      <c r="ACO68" s="37"/>
      <c r="ACP68" s="1"/>
      <c r="ACQ68" s="14"/>
      <c r="ACT68" s="37"/>
      <c r="ACU68" s="37"/>
      <c r="ACV68" s="1"/>
      <c r="ACW68" s="14"/>
      <c r="ACZ68" s="37"/>
      <c r="ADA68" s="37"/>
      <c r="ADB68" s="1"/>
      <c r="ADC68" s="14"/>
      <c r="ADF68" s="37"/>
      <c r="ADG68" s="37"/>
      <c r="ADH68" s="1"/>
      <c r="ADI68" s="14"/>
      <c r="ADL68" s="37"/>
      <c r="ADM68" s="37"/>
      <c r="ADN68" s="1"/>
      <c r="ADO68" s="14"/>
      <c r="ADR68" s="37"/>
      <c r="ADS68" s="37"/>
      <c r="ADT68" s="1"/>
      <c r="ADU68" s="14"/>
      <c r="ADX68" s="37"/>
      <c r="ADY68" s="37"/>
      <c r="ADZ68" s="1"/>
      <c r="AEA68" s="14"/>
      <c r="AED68" s="37"/>
      <c r="AEE68" s="37"/>
      <c r="AEF68" s="1"/>
      <c r="AEG68" s="14"/>
      <c r="AEJ68" s="37"/>
      <c r="AEK68" s="37"/>
      <c r="AEL68" s="1"/>
      <c r="AEM68" s="14"/>
      <c r="AEP68" s="37"/>
      <c r="AEQ68" s="37"/>
      <c r="AER68" s="1"/>
      <c r="AES68" s="14"/>
      <c r="AEV68" s="37"/>
      <c r="AEW68" s="37"/>
      <c r="AEX68" s="1"/>
      <c r="AEY68" s="14"/>
      <c r="AFB68" s="37"/>
      <c r="AFC68" s="37"/>
      <c r="AFD68" s="1"/>
      <c r="AFE68" s="14"/>
      <c r="AFH68" s="37"/>
      <c r="AFI68" s="37"/>
      <c r="AFJ68" s="1"/>
      <c r="AFK68" s="14"/>
      <c r="AFN68" s="37"/>
      <c r="AFO68" s="37"/>
      <c r="AFP68" s="1"/>
      <c r="AFQ68" s="14"/>
      <c r="AFT68" s="37"/>
      <c r="AFU68" s="37"/>
      <c r="AFV68" s="1"/>
      <c r="AFW68" s="14"/>
      <c r="AFZ68" s="37"/>
      <c r="AGA68" s="37"/>
      <c r="AGB68" s="1"/>
      <c r="AGC68" s="14"/>
      <c r="AGF68" s="37"/>
      <c r="AGG68" s="37"/>
      <c r="AGH68" s="1"/>
      <c r="AGI68" s="14"/>
      <c r="AGL68" s="37"/>
      <c r="AGM68" s="37"/>
      <c r="AGN68" s="1"/>
      <c r="AGO68" s="14"/>
      <c r="AGR68" s="37"/>
      <c r="AGS68" s="37"/>
      <c r="AGT68" s="1"/>
      <c r="AGU68" s="14"/>
      <c r="AGX68" s="37"/>
      <c r="AGY68" s="37"/>
      <c r="AGZ68" s="1"/>
      <c r="AHA68" s="14"/>
      <c r="AHD68" s="37"/>
      <c r="AHE68" s="37"/>
      <c r="AHF68" s="1"/>
      <c r="AHG68" s="14"/>
      <c r="AHJ68" s="37"/>
      <c r="AHK68" s="37"/>
      <c r="AHL68" s="1"/>
      <c r="AHM68" s="14"/>
      <c r="AHP68" s="37"/>
      <c r="AHQ68" s="37"/>
      <c r="AHR68" s="1"/>
      <c r="AHS68" s="14"/>
      <c r="AHV68" s="37"/>
      <c r="AHW68" s="37"/>
      <c r="AHX68" s="1"/>
      <c r="AHY68" s="14"/>
      <c r="AIB68" s="37"/>
      <c r="AIC68" s="37"/>
      <c r="AID68" s="1"/>
      <c r="AIE68" s="14"/>
      <c r="AIH68" s="37"/>
      <c r="AII68" s="37"/>
      <c r="AIJ68" s="1"/>
      <c r="AIK68" s="14"/>
      <c r="AIN68" s="37"/>
      <c r="AIO68" s="37"/>
      <c r="AIP68" s="1"/>
      <c r="AIQ68" s="14"/>
      <c r="AIT68" s="37"/>
      <c r="AIU68" s="37"/>
      <c r="AIV68" s="1"/>
      <c r="AIW68" s="14"/>
      <c r="AIZ68" s="37"/>
      <c r="AJA68" s="37"/>
      <c r="AJB68" s="1"/>
      <c r="AJC68" s="14"/>
      <c r="AJF68" s="37"/>
      <c r="AJG68" s="37"/>
      <c r="AJH68" s="1"/>
      <c r="AJI68" s="14"/>
      <c r="AJL68" s="37"/>
      <c r="AJM68" s="37"/>
      <c r="AJN68" s="1"/>
      <c r="AJO68" s="14"/>
      <c r="AJR68" s="37"/>
      <c r="AJS68" s="37"/>
      <c r="AJT68" s="1"/>
      <c r="AJU68" s="14"/>
      <c r="AJX68" s="37"/>
      <c r="AJY68" s="37"/>
      <c r="AJZ68" s="1"/>
      <c r="AKA68" s="14"/>
      <c r="AKD68" s="37"/>
      <c r="AKE68" s="37"/>
      <c r="AKF68" s="1"/>
      <c r="AKG68" s="14"/>
      <c r="AKJ68" s="37"/>
      <c r="AKK68" s="37"/>
      <c r="AKL68" s="1"/>
      <c r="AKM68" s="14"/>
      <c r="AKP68" s="37"/>
      <c r="AKQ68" s="37"/>
      <c r="AKR68" s="1"/>
      <c r="AKS68" s="14"/>
      <c r="AKV68" s="37"/>
      <c r="AKW68" s="37"/>
      <c r="AKX68" s="1"/>
      <c r="AKY68" s="14"/>
      <c r="ALB68" s="37"/>
      <c r="ALC68" s="37"/>
      <c r="ALD68" s="1"/>
      <c r="ALE68" s="14"/>
      <c r="ALH68" s="37"/>
      <c r="ALI68" s="37"/>
      <c r="ALJ68" s="1"/>
      <c r="ALK68" s="14"/>
      <c r="ALN68" s="37"/>
      <c r="ALO68" s="37"/>
      <c r="ALP68" s="1"/>
      <c r="ALQ68" s="14"/>
      <c r="ALT68" s="37"/>
      <c r="ALU68" s="37"/>
      <c r="ALV68" s="1"/>
      <c r="ALW68" s="14"/>
      <c r="ALZ68" s="37"/>
      <c r="AMA68" s="37"/>
      <c r="AMB68" s="1"/>
      <c r="AMC68" s="14"/>
      <c r="AMF68" s="37"/>
      <c r="AMG68" s="37"/>
      <c r="AMH68" s="1"/>
      <c r="AMI68" s="14"/>
      <c r="AML68" s="37"/>
      <c r="AMM68" s="37"/>
      <c r="AMN68" s="1"/>
      <c r="AMO68" s="14"/>
      <c r="AMR68" s="37"/>
      <c r="AMS68" s="37"/>
      <c r="AMT68" s="1"/>
      <c r="AMU68" s="14"/>
      <c r="AMX68" s="37"/>
      <c r="AMY68" s="37"/>
      <c r="AMZ68" s="1"/>
      <c r="ANA68" s="14"/>
      <c r="AND68" s="37"/>
      <c r="ANE68" s="37"/>
      <c r="ANF68" s="1"/>
      <c r="ANG68" s="14"/>
      <c r="ANJ68" s="37"/>
      <c r="ANK68" s="37"/>
      <c r="ANL68" s="1"/>
      <c r="ANM68" s="14"/>
      <c r="ANP68" s="37"/>
      <c r="ANQ68" s="37"/>
      <c r="ANR68" s="1"/>
      <c r="ANS68" s="14"/>
      <c r="ANV68" s="37"/>
      <c r="ANW68" s="37"/>
      <c r="ANX68" s="1"/>
      <c r="ANY68" s="14"/>
      <c r="AOB68" s="37"/>
      <c r="AOC68" s="37"/>
      <c r="AOD68" s="1"/>
      <c r="AOE68" s="14"/>
      <c r="AOH68" s="37"/>
      <c r="AOI68" s="37"/>
      <c r="AOJ68" s="1"/>
      <c r="AOK68" s="14"/>
      <c r="AON68" s="37"/>
      <c r="AOO68" s="37"/>
      <c r="AOP68" s="1"/>
      <c r="AOQ68" s="14"/>
      <c r="AOT68" s="37"/>
      <c r="AOU68" s="37"/>
      <c r="AOV68" s="1"/>
      <c r="AOW68" s="14"/>
      <c r="AOZ68" s="37"/>
      <c r="APA68" s="37"/>
      <c r="APB68" s="1"/>
      <c r="APC68" s="14"/>
      <c r="APF68" s="37"/>
      <c r="APG68" s="37"/>
      <c r="APH68" s="1"/>
      <c r="API68" s="14"/>
      <c r="APL68" s="37"/>
      <c r="APM68" s="37"/>
      <c r="APN68" s="1"/>
      <c r="APO68" s="14"/>
      <c r="APR68" s="37"/>
      <c r="APS68" s="37"/>
      <c r="APT68" s="1"/>
      <c r="APU68" s="14"/>
      <c r="APX68" s="37"/>
      <c r="APY68" s="37"/>
      <c r="APZ68" s="1"/>
      <c r="AQA68" s="14"/>
      <c r="AQD68" s="37"/>
      <c r="AQE68" s="37"/>
      <c r="AQF68" s="1"/>
      <c r="AQG68" s="14"/>
      <c r="AQJ68" s="37"/>
      <c r="AQK68" s="37"/>
      <c r="AQL68" s="1"/>
      <c r="AQM68" s="14"/>
      <c r="AQP68" s="37"/>
      <c r="AQQ68" s="37"/>
      <c r="AQR68" s="1"/>
      <c r="AQS68" s="14"/>
      <c r="AQV68" s="37"/>
      <c r="AQW68" s="37"/>
      <c r="AQX68" s="1"/>
    </row>
    <row r="69" spans="1:1023 1026:1142" x14ac:dyDescent="0.2">
      <c r="A69" s="5">
        <v>47299</v>
      </c>
      <c r="B69" s="1">
        <v>2007.3383664000007</v>
      </c>
      <c r="C69" s="170" cm="1">
        <f t="array" aca="1" ref="C69" ca="1">IF(MONTH($A69) = 1, _xlfn.LET(_xlpm.value, RAND(), _xlfn.IFS(_xlpm.value&lt;=0.6, 0.9/12, AND(_xlpm.value&gt;0.6, _xlpm.value&lt;=0.8), 0.36/12, _xlpm.value&gt;0.8, -0.06/12)), C68)</f>
        <v>-5.0000000000000001E-3</v>
      </c>
      <c r="D69" t="str">
        <f t="shared" ref="D69:D123" ca="1" si="1193">IF(RAND()&lt;_xlfn.EXPON.DIST(1, 1/18, TRUE), "Yes", "No")</f>
        <v>No</v>
      </c>
      <c r="E69">
        <f ca="1">COUNTIF(D$4:D69, "Yes")</f>
        <v>3</v>
      </c>
      <c r="F69" s="37">
        <f t="shared" ca="1" si="695"/>
        <v>171088.67417120625</v>
      </c>
      <c r="G69" s="37">
        <f t="shared" ca="1" si="696"/>
        <v>21396.766563038873</v>
      </c>
      <c r="H69" s="64">
        <f t="shared" ca="1" si="994"/>
        <v>192485.44073424512</v>
      </c>
      <c r="I69" s="170" cm="1">
        <f t="array" aca="1" ref="I69" ca="1">IF(MONTH($A69) = 1, _xlfn.LET(_xlpm.value, RAND(), _xlfn.IFS(_xlpm.value&lt;=0.6, 0.9/12, AND(_xlpm.value&gt;0.6, _xlpm.value&lt;=0.8), 0.36/12, _xlpm.value&gt;0.8, -0.06/12)), I68)</f>
        <v>7.4999999999999997E-2</v>
      </c>
      <c r="J69" t="str">
        <f t="shared" ca="1" si="995"/>
        <v>No</v>
      </c>
      <c r="K69">
        <f ca="1">COUNTIF(J$4:J69, "Yes")</f>
        <v>4</v>
      </c>
      <c r="L69" s="37">
        <f t="shared" ref="L69:L123" ca="1" si="1194">IF(J69="No",L68*(1+I69)+MAX((1-0.1*K69), 0)*$B69,L68*0.9+MAX((1-0.1*K69), 0)*$B69)</f>
        <v>450781.16613977111</v>
      </c>
      <c r="M69" s="37">
        <f t="shared" ref="M69:M123" ca="1" si="1195">M68*1.01^(1/12)+MIN(0.1*K69, 1)*$B69</f>
        <v>27162.545050834422</v>
      </c>
      <c r="N69" s="64">
        <f t="shared" ca="1" si="996"/>
        <v>477943.71119060554</v>
      </c>
      <c r="O69" s="170" cm="1">
        <f t="array" aca="1" ref="O69" ca="1">IF(MONTH($A69) = 1, _xlfn.LET(_xlpm.value, RAND(), _xlfn.IFS(_xlpm.value&lt;=0.6, 0.9/12, AND(_xlpm.value&gt;0.6, _xlpm.value&lt;=0.8), 0.36/12, _xlpm.value&gt;0.8, -0.06/12)), O68)</f>
        <v>7.4999999999999997E-2</v>
      </c>
      <c r="P69" t="str">
        <f t="shared" ca="1" si="997"/>
        <v>No</v>
      </c>
      <c r="Q69">
        <f ca="1">COUNTIF(P$4:P69, "Yes")</f>
        <v>3</v>
      </c>
      <c r="R69" s="37">
        <f t="shared" ref="R69:R123" ca="1" si="1196">IF(P69="No",R68*(1+O69)+MAX((1-0.1*Q69), 0)*$B69,R68*0.9+MAX((1-0.1*Q69), 0)*$B69)</f>
        <v>867480.23283636966</v>
      </c>
      <c r="S69" s="37">
        <f t="shared" ref="S69:S123" ca="1" si="1197">S68*1.01^(1/12)+MIN(0.1*Q69, 1)*$B69</f>
        <v>18595.56164920509</v>
      </c>
      <c r="T69" s="64">
        <f t="shared" ca="1" si="998"/>
        <v>886075.7944855747</v>
      </c>
      <c r="U69" s="170" cm="1">
        <f t="array" aca="1" ref="U69" ca="1">IF(MONTH($A69) = 1, _xlfn.LET(_xlpm.value, RAND(), _xlfn.IFS(_xlpm.value&lt;=0.6, 0.9/12, AND(_xlpm.value&gt;0.6, _xlpm.value&lt;=0.8), 0.36/12, _xlpm.value&gt;0.8, -0.06/12)), U68)</f>
        <v>7.4999999999999997E-2</v>
      </c>
      <c r="V69" t="str">
        <f t="shared" ca="1" si="999"/>
        <v>No</v>
      </c>
      <c r="W69">
        <f ca="1">COUNTIF(V$4:V69, "Yes")</f>
        <v>4</v>
      </c>
      <c r="X69" s="37">
        <f t="shared" ref="X69:X123" ca="1" si="1198">IF(V69="No",X68*(1+U69)+MAX((1-0.1*W69), 0)*$B69,X68*0.9+MAX((1-0.1*W69), 0)*$B69)</f>
        <v>1148722.8208217272</v>
      </c>
      <c r="Y69" s="37">
        <f t="shared" ref="Y69:Y123" ca="1" si="1199">Y68*1.01^(1/12)+MIN(0.1*W69, 1)*$B69</f>
        <v>23852.928003782654</v>
      </c>
      <c r="Z69" s="64">
        <f t="shared" ca="1" si="1000"/>
        <v>1172575.7488255098</v>
      </c>
      <c r="AA69" s="170" cm="1">
        <f t="array" aca="1" ref="AA69" ca="1">IF(MONTH($A69) = 1, _xlfn.LET(_xlpm.value, RAND(), _xlfn.IFS(_xlpm.value&lt;=0.6, 0.9/12, AND(_xlpm.value&gt;0.6, _xlpm.value&lt;=0.8), 0.36/12, _xlpm.value&gt;0.8, -0.06/12)), AA68)</f>
        <v>7.4999999999999997E-2</v>
      </c>
      <c r="AB69" t="str">
        <f t="shared" ca="1" si="1001"/>
        <v>No</v>
      </c>
      <c r="AC69">
        <f ca="1">COUNTIF(AB$4:AB69, "Yes")</f>
        <v>4</v>
      </c>
      <c r="AD69" s="37">
        <f t="shared" ref="AD69:AD123" ca="1" si="1200">IF(AB69="No",AD68*(1+AA69)+MAX((1-0.1*AC69), 0)*$B69,AD68*0.9+MAX((1-0.1*AC69), 0)*$B69)</f>
        <v>1674470.3678673119</v>
      </c>
      <c r="AE69" s="37">
        <f t="shared" ref="AE69:AE123" ca="1" si="1201">AE68*1.01^(1/12)+MIN(0.1*AC69, 1)*$B69</f>
        <v>34316.091845240822</v>
      </c>
      <c r="AF69" s="64">
        <f t="shared" ca="1" si="1002"/>
        <v>1708786.4597125528</v>
      </c>
      <c r="AG69" s="170" cm="1">
        <f t="array" aca="1" ref="AG69" ca="1">IF(MONTH($A69) = 1, _xlfn.LET(_xlpm.value, RAND(), _xlfn.IFS(_xlpm.value&lt;=0.6, 0.9/12, AND(_xlpm.value&gt;0.6, _xlpm.value&lt;=0.8), 0.36/12, _xlpm.value&gt;0.8, -0.06/12)), AG68)</f>
        <v>-5.0000000000000001E-3</v>
      </c>
      <c r="AH69" t="str">
        <f t="shared" ca="1" si="1003"/>
        <v>No</v>
      </c>
      <c r="AI69">
        <f ca="1">COUNTIF(AH$4:AH69, "Yes")</f>
        <v>3</v>
      </c>
      <c r="AJ69" s="37">
        <f t="shared" ref="AJ69:AJ123" ca="1" si="1202">IF(AH69="No",AJ68*(1+AG69)+MAX((1-0.1*AI69), 0)*$B69,AJ68*0.9+MAX((1-0.1*AI69), 0)*$B69)</f>
        <v>527735.03070150921</v>
      </c>
      <c r="AK69" s="37">
        <f t="shared" ref="AK69:AK123" ca="1" si="1203">AK68*1.01^(1/12)+MIN(0.1*AI69, 1)*$B69</f>
        <v>23289.434624452653</v>
      </c>
      <c r="AL69" s="64">
        <f t="shared" ca="1" si="1004"/>
        <v>551024.46532596182</v>
      </c>
      <c r="AM69" s="170" cm="1">
        <f t="array" aca="1" ref="AM69" ca="1">IF(MONTH($A69) = 1, _xlfn.LET(_xlpm.value, RAND(), _xlfn.IFS(_xlpm.value&lt;=0.6, 0.9/12, AND(_xlpm.value&gt;0.6, _xlpm.value&lt;=0.8), 0.36/12, _xlpm.value&gt;0.8, -0.06/12)), AM68)</f>
        <v>7.4999999999999997E-2</v>
      </c>
      <c r="AN69" t="str">
        <f t="shared" ca="1" si="1005"/>
        <v>No</v>
      </c>
      <c r="AO69">
        <f ca="1">COUNTIF(AN$4:AN69, "Yes")</f>
        <v>4</v>
      </c>
      <c r="AP69" s="37">
        <f t="shared" ref="AP69:AP123" ca="1" si="1204">IF(AN69="No",AP68*(1+AM69)+MAX((1-0.1*AO69), 0)*$B69,AP68*0.9+MAX((1-0.1*AO69), 0)*$B69)</f>
        <v>396889.31773927604</v>
      </c>
      <c r="AQ69" s="37">
        <f t="shared" ref="AQ69:AQ123" ca="1" si="1205">AQ68*1.01^(1/12)+MIN(0.1*AO69, 1)*$B69</f>
        <v>26309.852510751745</v>
      </c>
      <c r="AR69" s="64">
        <f t="shared" ca="1" si="1006"/>
        <v>423199.17025002779</v>
      </c>
      <c r="AS69" s="170" cm="1">
        <f t="array" aca="1" ref="AS69" ca="1">IF(MONTH($A69) = 1, _xlfn.LET(_xlpm.value, RAND(), _xlfn.IFS(_xlpm.value&lt;=0.6, 0.9/12, AND(_xlpm.value&gt;0.6, _xlpm.value&lt;=0.8), 0.36/12, _xlpm.value&gt;0.8, -0.06/12)), AS68)</f>
        <v>-5.0000000000000001E-3</v>
      </c>
      <c r="AT69" t="str">
        <f t="shared" ca="1" si="1007"/>
        <v>Yes</v>
      </c>
      <c r="AU69">
        <f ca="1">COUNTIF(AT$4:AT69, "Yes")</f>
        <v>7</v>
      </c>
      <c r="AV69" s="37">
        <f t="shared" ref="AV69:AV123" ca="1" si="1206">IF(AT69="No",AV68*(1+AS69)+MAX((1-0.1*AU69), 0)*$B69,AV68*0.9+MAX((1-0.1*AU69), 0)*$B69)</f>
        <v>120389.86988233383</v>
      </c>
      <c r="AW69" s="37">
        <f t="shared" ref="AW69:AW123" ca="1" si="1207">AW68*1.01^(1/12)+MIN(0.1*AU69, 1)*$B69</f>
        <v>29087.073287644962</v>
      </c>
      <c r="AX69" s="64">
        <f t="shared" ca="1" si="1008"/>
        <v>149476.9431699788</v>
      </c>
      <c r="AY69" s="170" cm="1">
        <f t="array" aca="1" ref="AY69" ca="1">IF(MONTH($A69) = 1, _xlfn.LET(_xlpm.value, RAND(), _xlfn.IFS(_xlpm.value&lt;=0.6, 0.9/12, AND(_xlpm.value&gt;0.6, _xlpm.value&lt;=0.8), 0.36/12, _xlpm.value&gt;0.8, -0.06/12)), AY68)</f>
        <v>-5.0000000000000001E-3</v>
      </c>
      <c r="AZ69" t="str">
        <f t="shared" ca="1" si="1009"/>
        <v>No</v>
      </c>
      <c r="BA69">
        <f ca="1">COUNTIF(AZ$4:AZ69, "Yes")</f>
        <v>6</v>
      </c>
      <c r="BB69" s="37">
        <f t="shared" ref="BB69:BB123" ca="1" si="1208">IF(AZ69="No",BB68*(1+AY69)+MAX((1-0.1*BA69), 0)*$B69,BB68*0.9+MAX((1-0.1*BA69), 0)*$B69)</f>
        <v>356282.30129467184</v>
      </c>
      <c r="BC69" s="37">
        <f t="shared" ref="BC69:BC123" ca="1" si="1209">BC68*1.01^(1/12)+MIN(0.1*BA69, 1)*$B69</f>
        <v>38863.314198804466</v>
      </c>
      <c r="BD69" s="64">
        <f t="shared" ca="1" si="1010"/>
        <v>395145.61549347627</v>
      </c>
      <c r="BE69" s="170" cm="1">
        <f t="array" aca="1" ref="BE69" ca="1">IF(MONTH($A69) = 1, _xlfn.LET(_xlpm.value, RAND(), _xlfn.IFS(_xlpm.value&lt;=0.6, 0.9/12, AND(_xlpm.value&gt;0.6, _xlpm.value&lt;=0.8), 0.36/12, _xlpm.value&gt;0.8, -0.06/12)), BE68)</f>
        <v>7.4999999999999997E-2</v>
      </c>
      <c r="BF69" t="str">
        <f t="shared" ca="1" si="1011"/>
        <v>No</v>
      </c>
      <c r="BG69">
        <f ca="1">COUNTIF(BF$4:BF69, "Yes")</f>
        <v>2</v>
      </c>
      <c r="BH69" s="37">
        <f t="shared" ref="BH69:BH123" ca="1" si="1210">IF(BF69="No",BH68*(1+BE69)+MAX((1-0.1*BG69), 0)*$B69,BH68*0.9+MAX((1-0.1*BG69), 0)*$B69)</f>
        <v>1420933.4931123101</v>
      </c>
      <c r="BI69" s="37">
        <f t="shared" ref="BI69:BI123" ca="1" si="1211">BI68*1.01^(1/12)+MIN(0.1*BG69, 1)*$B69</f>
        <v>6251.2463979550821</v>
      </c>
      <c r="BJ69" s="64">
        <f t="shared" ca="1" si="1012"/>
        <v>1427184.7395102652</v>
      </c>
      <c r="BK69" s="170" cm="1">
        <f t="array" aca="1" ref="BK69" ca="1">IF(MONTH($A69) = 1, _xlfn.LET(_xlpm.value, RAND(), _xlfn.IFS(_xlpm.value&lt;=0.6, 0.9/12, AND(_xlpm.value&gt;0.6, _xlpm.value&lt;=0.8), 0.36/12, _xlpm.value&gt;0.8, -0.06/12)), BK68)</f>
        <v>0.03</v>
      </c>
      <c r="BL69" t="str">
        <f t="shared" ca="1" si="1013"/>
        <v>No</v>
      </c>
      <c r="BM69">
        <f ca="1">COUNTIF(BL$4:BL69, "Yes")</f>
        <v>5</v>
      </c>
      <c r="BN69" s="37">
        <f t="shared" ref="BN69:BN123" ca="1" si="1212">IF(BL69="No",BN68*(1+BK69)+MAX((1-0.1*BM69), 0)*$B69,BN68*0.9+MAX((1-0.1*BM69), 0)*$B69)</f>
        <v>243310.72859022685</v>
      </c>
      <c r="BO69" s="37">
        <f t="shared" ref="BO69:BO123" ca="1" si="1213">BO68*1.01^(1/12)+MIN(0.1*BM69, 1)*$B69</f>
        <v>45112.254313488127</v>
      </c>
      <c r="BP69" s="64">
        <f t="shared" ca="1" si="1014"/>
        <v>288422.98290371499</v>
      </c>
      <c r="BQ69" s="170" cm="1">
        <f t="array" aca="1" ref="BQ69" ca="1">IF(MONTH($A69) = 1, _xlfn.LET(_xlpm.value, RAND(), _xlfn.IFS(_xlpm.value&lt;=0.6, 0.9/12, AND(_xlpm.value&gt;0.6, _xlpm.value&lt;=0.8), 0.36/12, _xlpm.value&gt;0.8, -0.06/12)), BQ68)</f>
        <v>7.4999999999999997E-2</v>
      </c>
      <c r="BR69" t="str">
        <f t="shared" ca="1" si="1015"/>
        <v>No</v>
      </c>
      <c r="BS69">
        <f ca="1">COUNTIF(BR$4:BR69, "Yes")</f>
        <v>3</v>
      </c>
      <c r="BT69" s="37">
        <f t="shared" ref="BT69:BT123" ca="1" si="1214">IF(BR69="No",BT68*(1+BQ69)+MAX((1-0.1*BS69), 0)*$B69,BT68*0.9+MAX((1-0.1*BS69), 0)*$B69)</f>
        <v>399554.84898453171</v>
      </c>
      <c r="BU69" s="37">
        <f t="shared" ref="BU69:BU123" ca="1" si="1215">BU68*1.01^(1/12)+MIN(0.1*BS69, 1)*$B69</f>
        <v>30808.437471016419</v>
      </c>
      <c r="BV69" s="64">
        <f t="shared" ca="1" si="1016"/>
        <v>430363.28645554814</v>
      </c>
      <c r="BW69" s="170" cm="1">
        <f t="array" aca="1" ref="BW69" ca="1">IF(MONTH($A69) = 1, _xlfn.LET(_xlpm.value, RAND(), _xlfn.IFS(_xlpm.value&lt;=0.6, 0.9/12, AND(_xlpm.value&gt;0.6, _xlpm.value&lt;=0.8), 0.36/12, _xlpm.value&gt;0.8, -0.06/12)), BW68)</f>
        <v>0.03</v>
      </c>
      <c r="BX69" t="str">
        <f t="shared" ca="1" si="1017"/>
        <v>No</v>
      </c>
      <c r="BY69">
        <f ca="1">COUNTIF(BX$4:BX69, "Yes")</f>
        <v>4</v>
      </c>
      <c r="BZ69" s="37">
        <f t="shared" ref="BZ69:BZ123" ca="1" si="1216">IF(BX69="No",BZ68*(1+BW69)+MAX((1-0.1*BY69), 0)*$B69,BZ68*0.9+MAX((1-0.1*BY69), 0)*$B69)</f>
        <v>208957.07003733446</v>
      </c>
      <c r="CA69" s="37">
        <f t="shared" ref="CA69:CA123" ca="1" si="1217">CA68*1.01^(1/12)+MIN(0.1*BY69, 1)*$B69</f>
        <v>28526.248893134798</v>
      </c>
      <c r="CB69" s="64">
        <f t="shared" ca="1" si="1018"/>
        <v>237483.31893046925</v>
      </c>
      <c r="CC69" s="170" cm="1">
        <f t="array" aca="1" ref="CC69" ca="1">IF(MONTH($A69) = 1, _xlfn.LET(_xlpm.value, RAND(), _xlfn.IFS(_xlpm.value&lt;=0.6, 0.9/12, AND(_xlpm.value&gt;0.6, _xlpm.value&lt;=0.8), 0.36/12, _xlpm.value&gt;0.8, -0.06/12)), CC68)</f>
        <v>0.03</v>
      </c>
      <c r="CD69" t="str">
        <f t="shared" ca="1" si="1019"/>
        <v>No</v>
      </c>
      <c r="CE69">
        <f ca="1">COUNTIF(CD$4:CD69, "Yes")</f>
        <v>3</v>
      </c>
      <c r="CF69" s="37">
        <f t="shared" ref="CF69:CF123" ca="1" si="1218">IF(CD69="No",CF68*(1+CC69)+MAX((1-0.1*CE69), 0)*$B69,CF68*0.9+MAX((1-0.1*CE69), 0)*$B69)</f>
        <v>636901.40768552467</v>
      </c>
      <c r="CG69" s="37">
        <f t="shared" ref="CG69:CG123" ca="1" si="1219">CG68*1.01^(1/12)+MIN(0.1*CE69, 1)*$B69</f>
        <v>22782.033152075397</v>
      </c>
      <c r="CH69" s="64">
        <f t="shared" ca="1" si="1020"/>
        <v>659683.44083760004</v>
      </c>
      <c r="CI69" s="170" cm="1">
        <f t="array" aca="1" ref="CI69" ca="1">IF(MONTH($A69) = 1, _xlfn.LET(_xlpm.value, RAND(), _xlfn.IFS(_xlpm.value&lt;=0.6, 0.9/12, AND(_xlpm.value&gt;0.6, _xlpm.value&lt;=0.8), 0.36/12, _xlpm.value&gt;0.8, -0.06/12)), CI68)</f>
        <v>7.4999999999999997E-2</v>
      </c>
      <c r="CJ69" t="str">
        <f t="shared" ca="1" si="1021"/>
        <v>No</v>
      </c>
      <c r="CK69">
        <f ca="1">COUNTIF(CJ$4:CJ69, "Yes")</f>
        <v>4</v>
      </c>
      <c r="CL69" s="37">
        <f t="shared" ref="CL69:CL123" ca="1" si="1220">IF(CJ69="No",CL68*(1+CI69)+MAX((1-0.1*CK69), 0)*$B69,CL68*0.9+MAX((1-0.1*CK69), 0)*$B69)</f>
        <v>371192.57752251701</v>
      </c>
      <c r="CM69" s="37">
        <f t="shared" ref="CM69:CM123" ca="1" si="1221">CM68*1.01^(1/12)+MIN(0.1*CK69, 1)*$B69</f>
        <v>33232.398324970702</v>
      </c>
      <c r="CN69" s="64">
        <f t="shared" ca="1" si="1022"/>
        <v>404424.97584748769</v>
      </c>
      <c r="CO69" s="170" cm="1">
        <f t="array" aca="1" ref="CO69" ca="1">IF(MONTH($A69) = 1, _xlfn.LET(_xlpm.value, RAND(), _xlfn.IFS(_xlpm.value&lt;=0.6, 0.9/12, AND(_xlpm.value&gt;0.6, _xlpm.value&lt;=0.8), 0.36/12, _xlpm.value&gt;0.8, -0.06/12)), CO68)</f>
        <v>-5.0000000000000001E-3</v>
      </c>
      <c r="CP69" t="str">
        <f t="shared" ca="1" si="1023"/>
        <v>No</v>
      </c>
      <c r="CQ69">
        <f ca="1">COUNTIF(CP$4:CP69, "Yes")</f>
        <v>1</v>
      </c>
      <c r="CR69" s="37">
        <f t="shared" ref="CR69:CR123" ca="1" si="1222">IF(CP69="No",CR68*(1+CO69)+MAX((1-0.1*CQ69), 0)*$B69,CR68*0.9+MAX((1-0.1*CQ69), 0)*$B69)</f>
        <v>311789.76648201258</v>
      </c>
      <c r="CS69" s="37">
        <f t="shared" ref="CS69:CS123" ca="1" si="1223">CS68*1.01^(1/12)+MIN(0.1*CQ69, 1)*$B69</f>
        <v>1397.2195760557763</v>
      </c>
      <c r="CT69" s="64">
        <f t="shared" ca="1" si="1024"/>
        <v>313186.98605806835</v>
      </c>
      <c r="CU69" s="170" cm="1">
        <f t="array" aca="1" ref="CU69" ca="1">IF(MONTH($A69) = 1, _xlfn.LET(_xlpm.value, RAND(), _xlfn.IFS(_xlpm.value&lt;=0.6, 0.9/12, AND(_xlpm.value&gt;0.6, _xlpm.value&lt;=0.8), 0.36/12, _xlpm.value&gt;0.8, -0.06/12)), CU68)</f>
        <v>-5.0000000000000001E-3</v>
      </c>
      <c r="CV69" t="str">
        <f t="shared" ca="1" si="1025"/>
        <v>No</v>
      </c>
      <c r="CW69">
        <f ca="1">COUNTIF(CV$4:CV69, "Yes")</f>
        <v>2</v>
      </c>
      <c r="CX69" s="37">
        <f t="shared" ref="CX69:CX123" ca="1" si="1224">IF(CV69="No",CX68*(1+CU69)+MAX((1-0.1*CW69), 0)*$B69,CX68*0.9+MAX((1-0.1*CW69), 0)*$B69)</f>
        <v>774180.52553726011</v>
      </c>
      <c r="CY69" s="37">
        <f t="shared" ref="CY69:CY123" ca="1" si="1225">CY68*1.01^(1/12)+MIN(0.1*CW69, 1)*$B69</f>
        <v>10969.263692844746</v>
      </c>
      <c r="CZ69" s="64">
        <f t="shared" ca="1" si="1026"/>
        <v>785149.78923010489</v>
      </c>
      <c r="DA69" s="170" cm="1">
        <f t="array" aca="1" ref="DA69" ca="1">IF(MONTH($A69) = 1, _xlfn.LET(_xlpm.value, RAND(), _xlfn.IFS(_xlpm.value&lt;=0.6, 0.9/12, AND(_xlpm.value&gt;0.6, _xlpm.value&lt;=0.8), 0.36/12, _xlpm.value&gt;0.8, -0.06/12)), DA68)</f>
        <v>-5.0000000000000001E-3</v>
      </c>
      <c r="DB69" t="str">
        <f t="shared" ca="1" si="1027"/>
        <v>No</v>
      </c>
      <c r="DC69">
        <f ca="1">COUNTIF(DB$4:DB69, "Yes")</f>
        <v>5</v>
      </c>
      <c r="DD69" s="37">
        <f t="shared" ref="DD69:DD123" ca="1" si="1226">IF(DB69="No",DD68*(1+DA69)+MAX((1-0.1*DC69), 0)*$B69,DD68*0.9+MAX((1-0.1*DC69), 0)*$B69)</f>
        <v>600963.26306977437</v>
      </c>
      <c r="DE69" s="37">
        <f t="shared" ref="DE69:DE123" ca="1" si="1227">DE68*1.01^(1/12)+MIN(0.1*DC69, 1)*$B69</f>
        <v>29964.093728068412</v>
      </c>
      <c r="DF69" s="64">
        <f t="shared" ca="1" si="1028"/>
        <v>630927.35679784277</v>
      </c>
      <c r="DG69" s="170" cm="1">
        <f t="array" aca="1" ref="DG69" ca="1">IF(MONTH($A69) = 1, _xlfn.LET(_xlpm.value, RAND(), _xlfn.IFS(_xlpm.value&lt;=0.6, 0.9/12, AND(_xlpm.value&gt;0.6, _xlpm.value&lt;=0.8), 0.36/12, _xlpm.value&gt;0.8, -0.06/12)), DG68)</f>
        <v>7.4999999999999997E-2</v>
      </c>
      <c r="DH69" t="str">
        <f t="shared" ca="1" si="1029"/>
        <v>No</v>
      </c>
      <c r="DI69">
        <f ca="1">COUNTIF(DH$4:DH69, "Yes")</f>
        <v>2</v>
      </c>
      <c r="DJ69" s="37">
        <f t="shared" ref="DJ69:DJ123" ca="1" si="1228">IF(DH69="No",DJ68*(1+DG69)+MAX((1-0.1*DI69), 0)*$B69,DJ68*0.9+MAX((1-0.1*DI69), 0)*$B69)</f>
        <v>1721532.7165397455</v>
      </c>
      <c r="DK69" s="37">
        <f t="shared" ref="DK69:DK123" ca="1" si="1229">DK68*1.01^(1/12)+MIN(0.1*DI69, 1)*$B69</f>
        <v>17230.87727061646</v>
      </c>
      <c r="DL69" s="64">
        <f t="shared" ca="1" si="1030"/>
        <v>1738763.5938103618</v>
      </c>
      <c r="DM69" s="170" cm="1">
        <f t="array" aca="1" ref="DM69" ca="1">IF(MONTH($A69) = 1, _xlfn.LET(_xlpm.value, RAND(), _xlfn.IFS(_xlpm.value&lt;=0.6, 0.9/12, AND(_xlpm.value&gt;0.6, _xlpm.value&lt;=0.8), 0.36/12, _xlpm.value&gt;0.8, -0.06/12)), DM68)</f>
        <v>7.4999999999999997E-2</v>
      </c>
      <c r="DN69" t="str">
        <f t="shared" ca="1" si="1031"/>
        <v>No</v>
      </c>
      <c r="DO69">
        <f ca="1">COUNTIF(DN$4:DN69, "Yes")</f>
        <v>3</v>
      </c>
      <c r="DP69" s="37">
        <f t="shared" ref="DP69:DP123" ca="1" si="1230">IF(DN69="No",DP68*(1+DM69)+MAX((1-0.1*DO69), 0)*$B69,DP68*0.9+MAX((1-0.1*DO69), 0)*$B69)</f>
        <v>1214301.9202759257</v>
      </c>
      <c r="DQ69" s="37">
        <f t="shared" ref="DQ69:DQ123" ca="1" si="1231">DQ68*1.01^(1/12)+MIN(0.1*DO69, 1)*$B69</f>
        <v>15958.27247366586</v>
      </c>
      <c r="DR69" s="64">
        <f t="shared" ca="1" si="1032"/>
        <v>1230260.1927495915</v>
      </c>
      <c r="DS69" s="170" cm="1">
        <f t="array" aca="1" ref="DS69" ca="1">IF(MONTH($A69) = 1, _xlfn.LET(_xlpm.value, RAND(), _xlfn.IFS(_xlpm.value&lt;=0.6, 0.9/12, AND(_xlpm.value&gt;0.6, _xlpm.value&lt;=0.8), 0.36/12, _xlpm.value&gt;0.8, -0.06/12)), DS68)</f>
        <v>7.4999999999999997E-2</v>
      </c>
      <c r="DT69" t="str">
        <f t="shared" ca="1" si="1033"/>
        <v>No</v>
      </c>
      <c r="DU69">
        <f ca="1">COUNTIF(DT$4:DT69, "Yes")</f>
        <v>4</v>
      </c>
      <c r="DV69" s="37">
        <f t="shared" ref="DV69:DV123" ca="1" si="1232">IF(DT69="No",DV68*(1+DS69)+MAX((1-0.1*DU69), 0)*$B69,DV68*0.9+MAX((1-0.1*DU69), 0)*$B69)</f>
        <v>491854.95154053095</v>
      </c>
      <c r="DW69" s="37">
        <f t="shared" ref="DW69:DW123" ca="1" si="1233">DW68*1.01^(1/12)+MIN(0.1*DU69, 1)*$B69</f>
        <v>28544.414565384643</v>
      </c>
      <c r="DX69" s="64">
        <f t="shared" ca="1" si="1034"/>
        <v>520399.36610591557</v>
      </c>
      <c r="DY69" s="170" cm="1">
        <f t="array" aca="1" ref="DY69" ca="1">IF(MONTH($A69) = 1, _xlfn.LET(_xlpm.value, RAND(), _xlfn.IFS(_xlpm.value&lt;=0.6, 0.9/12, AND(_xlpm.value&gt;0.6, _xlpm.value&lt;=0.8), 0.36/12, _xlpm.value&gt;0.8, -0.06/12)), DY68)</f>
        <v>-5.0000000000000001E-3</v>
      </c>
      <c r="DZ69" t="str">
        <f t="shared" ca="1" si="1035"/>
        <v>No</v>
      </c>
      <c r="EA69">
        <f ca="1">COUNTIF(DZ$4:DZ69, "Yes")</f>
        <v>7</v>
      </c>
      <c r="EB69" s="37">
        <f t="shared" ref="EB69:EB123" ca="1" si="1234">IF(DZ69="No",EB68*(1+DY69)+MAX((1-0.1*EA69), 0)*$B69,EB68*0.9+MAX((1-0.1*EA69), 0)*$B69)</f>
        <v>608794.33929152694</v>
      </c>
      <c r="EC69" s="37">
        <f t="shared" ref="EC69:EC123" ca="1" si="1235">EC68*1.01^(1/12)+MIN(0.1*EA69, 1)*$B69</f>
        <v>47872.129472777735</v>
      </c>
      <c r="ED69" s="64">
        <f t="shared" ca="1" si="1036"/>
        <v>656666.46876430465</v>
      </c>
      <c r="EE69" s="170" cm="1">
        <f t="array" aca="1" ref="EE69" ca="1">IF(MONTH($A69) = 1, _xlfn.LET(_xlpm.value, RAND(), _xlfn.IFS(_xlpm.value&lt;=0.6, 0.9/12, AND(_xlpm.value&gt;0.6, _xlpm.value&lt;=0.8), 0.36/12, _xlpm.value&gt;0.8, -0.06/12)), EE68)</f>
        <v>0.03</v>
      </c>
      <c r="EF69" t="str">
        <f t="shared" ca="1" si="1037"/>
        <v>No</v>
      </c>
      <c r="EG69">
        <f ca="1">COUNTIF(EF$4:EF69, "Yes")</f>
        <v>3</v>
      </c>
      <c r="EH69" s="37">
        <f t="shared" ref="EH69:EH123" ca="1" si="1236">IF(EF69="No",EH68*(1+EE69)+MAX((1-0.1*EG69), 0)*$B69,EH68*0.9+MAX((1-0.1*EG69), 0)*$B69)</f>
        <v>239203.33726853546</v>
      </c>
      <c r="EI69" s="37">
        <f t="shared" ref="EI69:EI123" ca="1" si="1237">EI68*1.01^(1/12)+MIN(0.1*EG69, 1)*$B69</f>
        <v>22587.650183459496</v>
      </c>
      <c r="EJ69" s="64">
        <f t="shared" ca="1" si="1038"/>
        <v>261790.98745199497</v>
      </c>
      <c r="EK69" s="170" cm="1">
        <f t="array" aca="1" ref="EK69" ca="1">IF(MONTH($A69) = 1, _xlfn.LET(_xlpm.value, RAND(), _xlfn.IFS(_xlpm.value&lt;=0.6, 0.9/12, AND(_xlpm.value&gt;0.6, _xlpm.value&lt;=0.8), 0.36/12, _xlpm.value&gt;0.8, -0.06/12)), EK68)</f>
        <v>7.4999999999999997E-2</v>
      </c>
      <c r="EL69" t="str">
        <f t="shared" ca="1" si="1039"/>
        <v>No</v>
      </c>
      <c r="EM69">
        <f ca="1">COUNTIF(EL$4:EL69, "Yes")</f>
        <v>4</v>
      </c>
      <c r="EN69" s="37">
        <f t="shared" ref="EN69:EN123" ca="1" si="1238">IF(EL69="No",EN68*(1+EK69)+MAX((1-0.1*EM69), 0)*$B69,EN68*0.9+MAX((1-0.1*EM69), 0)*$B69)</f>
        <v>215638.61073179243</v>
      </c>
      <c r="EO69" s="37">
        <f t="shared" ref="EO69:EO123" ca="1" si="1239">EO68*1.01^(1/12)+MIN(0.1*EM69, 1)*$B69</f>
        <v>32749.973610576541</v>
      </c>
      <c r="EP69" s="64">
        <f t="shared" ca="1" si="1040"/>
        <v>248388.58434236897</v>
      </c>
      <c r="EQ69" s="170" cm="1">
        <f t="array" aca="1" ref="EQ69" ca="1">IF(MONTH($A69) = 1, _xlfn.LET(_xlpm.value, RAND(), _xlfn.IFS(_xlpm.value&lt;=0.6, 0.9/12, AND(_xlpm.value&gt;0.6, _xlpm.value&lt;=0.8), 0.36/12, _xlpm.value&gt;0.8, -0.06/12)), EQ68)</f>
        <v>-5.0000000000000001E-3</v>
      </c>
      <c r="ER69" t="str">
        <f t="shared" ca="1" si="1041"/>
        <v>No</v>
      </c>
      <c r="ES69">
        <f ca="1">COUNTIF(ER$4:ER69, "Yes")</f>
        <v>1</v>
      </c>
      <c r="ET69" s="37">
        <f t="shared" ref="ET69:ET123" ca="1" si="1240">IF(ER69="No",ET68*(1+EQ69)+MAX((1-0.1*ES69), 0)*$B69,ET68*0.9+MAX((1-0.1*ES69), 0)*$B69)</f>
        <v>1365372.1379583646</v>
      </c>
      <c r="EU69" s="37">
        <f t="shared" ref="EU69:EU123" ca="1" si="1241">EU68*1.01^(1/12)+MIN(0.1*ES69, 1)*$B69</f>
        <v>1778.3254229371717</v>
      </c>
      <c r="EV69" s="64">
        <f t="shared" ca="1" si="1042"/>
        <v>1367150.4633813018</v>
      </c>
      <c r="EW69" s="170" cm="1">
        <f t="array" aca="1" ref="EW69" ca="1">IF(MONTH($A69) = 1, _xlfn.LET(_xlpm.value, RAND(), _xlfn.IFS(_xlpm.value&lt;=0.6, 0.9/12, AND(_xlpm.value&gt;0.6, _xlpm.value&lt;=0.8), 0.36/12, _xlpm.value&gt;0.8, -0.06/12)), EW68)</f>
        <v>7.4999999999999997E-2</v>
      </c>
      <c r="EX69" t="str">
        <f t="shared" ca="1" si="1043"/>
        <v>No</v>
      </c>
      <c r="EY69">
        <f ca="1">COUNTIF(EX$4:EX69, "Yes")</f>
        <v>2</v>
      </c>
      <c r="EZ69" s="37">
        <f t="shared" ref="EZ69:EZ123" ca="1" si="1242">IF(EX69="No",EZ68*(1+EW69)+MAX((1-0.1*EY69), 0)*$B69,EZ68*0.9+MAX((1-0.1*EY69), 0)*$B69)</f>
        <v>767210.28072698379</v>
      </c>
      <c r="FA69" s="37">
        <f t="shared" ref="FA69:FA123" ca="1" si="1243">FA68*1.01^(1/12)+MIN(0.1*EY69, 1)*$B69</f>
        <v>13165.61738306493</v>
      </c>
      <c r="FB69" s="64">
        <f t="shared" ca="1" si="1044"/>
        <v>780375.89811004873</v>
      </c>
      <c r="FC69" s="170" cm="1">
        <f t="array" aca="1" ref="FC69" ca="1">IF(MONTH($A69) = 1, _xlfn.LET(_xlpm.value, RAND(), _xlfn.IFS(_xlpm.value&lt;=0.6, 0.9/12, AND(_xlpm.value&gt;0.6, _xlpm.value&lt;=0.8), 0.36/12, _xlpm.value&gt;0.8, -0.06/12)), FC68)</f>
        <v>7.4999999999999997E-2</v>
      </c>
      <c r="FD69" t="str">
        <f t="shared" ca="1" si="1045"/>
        <v>No</v>
      </c>
      <c r="FE69">
        <f ca="1">COUNTIF(FD$4:FD69, "Yes")</f>
        <v>6</v>
      </c>
      <c r="FF69" s="37">
        <f t="shared" ref="FF69:FF123" ca="1" si="1244">IF(FD69="No",FF68*(1+FC69)+MAX((1-0.1*FE69), 0)*$B69,FF68*0.9+MAX((1-0.1*FE69), 0)*$B69)</f>
        <v>397401.51111620071</v>
      </c>
      <c r="FG69" s="37">
        <f t="shared" ref="FG69:FG123" ca="1" si="1245">FG68*1.01^(1/12)+MIN(0.1*FE69, 1)*$B69</f>
        <v>33634.318545227674</v>
      </c>
      <c r="FH69" s="64">
        <f t="shared" ca="1" si="1046"/>
        <v>431035.8296614284</v>
      </c>
      <c r="FI69" s="170" cm="1">
        <f t="array" aca="1" ref="FI69" ca="1">IF(MONTH($A69) = 1, _xlfn.LET(_xlpm.value, RAND(), _xlfn.IFS(_xlpm.value&lt;=0.6, 0.9/12, AND(_xlpm.value&gt;0.6, _xlpm.value&lt;=0.8), 0.36/12, _xlpm.value&gt;0.8, -0.06/12)), FI68)</f>
        <v>7.4999999999999997E-2</v>
      </c>
      <c r="FJ69" t="str">
        <f t="shared" ca="1" si="1047"/>
        <v>No</v>
      </c>
      <c r="FK69">
        <f ca="1">COUNTIF(FJ$4:FJ69, "Yes")</f>
        <v>2</v>
      </c>
      <c r="FL69" s="37">
        <f t="shared" ref="FL69:FL123" ca="1" si="1246">IF(FJ69="No",FL68*(1+FI69)+MAX((1-0.1*FK69), 0)*$B69,FL68*0.9+MAX((1-0.1*FK69), 0)*$B69)</f>
        <v>1025199.3152641093</v>
      </c>
      <c r="FM69" s="37">
        <f t="shared" ref="FM69:FM123" ca="1" si="1247">FM68*1.01^(1/12)+MIN(0.1*FK69, 1)*$B69</f>
        <v>9099.9729399435764</v>
      </c>
      <c r="FN69" s="64">
        <f t="shared" ca="1" si="1048"/>
        <v>1034299.2882040528</v>
      </c>
      <c r="FO69" s="170" cm="1">
        <f t="array" aca="1" ref="FO69" ca="1">IF(MONTH($A69) = 1, _xlfn.LET(_xlpm.value, RAND(), _xlfn.IFS(_xlpm.value&lt;=0.6, 0.9/12, AND(_xlpm.value&gt;0.6, _xlpm.value&lt;=0.8), 0.36/12, _xlpm.value&gt;0.8, -0.06/12)), FO68)</f>
        <v>7.4999999999999997E-2</v>
      </c>
      <c r="FP69" t="str">
        <f t="shared" ca="1" si="1049"/>
        <v>No</v>
      </c>
      <c r="FQ69">
        <f ca="1">COUNTIF(FP$4:FP69, "Yes")</f>
        <v>2</v>
      </c>
      <c r="FR69" s="37">
        <f t="shared" ref="FR69:FR123" ca="1" si="1248">IF(FP69="No",FR68*(1+FO69)+MAX((1-0.1*FQ69), 0)*$B69,FR68*0.9+MAX((1-0.1*FQ69), 0)*$B69)</f>
        <v>2314134.6731170882</v>
      </c>
      <c r="FS69" s="37">
        <f t="shared" ref="FS69:FS123" ca="1" si="1249">FS68*1.01^(1/12)+MIN(0.1*FQ69, 1)*$B69</f>
        <v>18807.54152445792</v>
      </c>
      <c r="FT69" s="64">
        <f t="shared" ca="1" si="1050"/>
        <v>2332942.2146415459</v>
      </c>
      <c r="FU69" s="170" cm="1">
        <f t="array" aca="1" ref="FU69" ca="1">IF(MONTH($A69) = 1, _xlfn.LET(_xlpm.value, RAND(), _xlfn.IFS(_xlpm.value&lt;=0.6, 0.9/12, AND(_xlpm.value&gt;0.6, _xlpm.value&lt;=0.8), 0.36/12, _xlpm.value&gt;0.8, -0.06/12)), FU68)</f>
        <v>0.03</v>
      </c>
      <c r="FV69" t="str">
        <f t="shared" ca="1" si="1051"/>
        <v>No</v>
      </c>
      <c r="FW69">
        <f ca="1">COUNTIF(FV$4:FV69, "Yes")</f>
        <v>3</v>
      </c>
      <c r="FX69" s="37">
        <f t="shared" ref="FX69:FX123" ca="1" si="1250">IF(FV69="No",FX68*(1+FU69)+MAX((1-0.1*FW69), 0)*$B69,FX68*0.9+MAX((1-0.1*FW69), 0)*$B69)</f>
        <v>526845.29229935154</v>
      </c>
      <c r="FY69" s="37">
        <f t="shared" ref="FY69:FY123" ca="1" si="1251">FY68*1.01^(1/12)+MIN(0.1*FW69, 1)*$B69</f>
        <v>23268.092384793286</v>
      </c>
      <c r="FZ69" s="64">
        <f t="shared" ca="1" si="1052"/>
        <v>550113.38468414487</v>
      </c>
      <c r="GA69" s="170" cm="1">
        <f t="array" aca="1" ref="GA69" ca="1">IF(MONTH($A69) = 1, _xlfn.LET(_xlpm.value, RAND(), _xlfn.IFS(_xlpm.value&lt;=0.6, 0.9/12, AND(_xlpm.value&gt;0.6, _xlpm.value&lt;=0.8), 0.36/12, _xlpm.value&gt;0.8, -0.06/12)), GA68)</f>
        <v>7.4999999999999997E-2</v>
      </c>
      <c r="GB69" t="str">
        <f t="shared" ca="1" si="1053"/>
        <v>No</v>
      </c>
      <c r="GC69">
        <f ca="1">COUNTIF(GB$4:GB69, "Yes")</f>
        <v>3</v>
      </c>
      <c r="GD69" s="37">
        <f t="shared" ref="GD69:GD123" ca="1" si="1252">IF(GB69="No",GD68*(1+GA69)+MAX((1-0.1*GC69), 0)*$B69,GD68*0.9+MAX((1-0.1*GC69), 0)*$B69)</f>
        <v>1552938.3270497355</v>
      </c>
      <c r="GE69" s="37">
        <f t="shared" ref="GE69:GE123" ca="1" si="1253">GE68*1.01^(1/12)+MIN(0.1*GC69, 1)*$B69</f>
        <v>27210.050764989293</v>
      </c>
      <c r="GF69" s="64">
        <f t="shared" ca="1" si="1054"/>
        <v>1580148.3778147248</v>
      </c>
      <c r="GG69" s="170" cm="1">
        <f t="array" aca="1" ref="GG69" ca="1">IF(MONTH($A69) = 1, _xlfn.LET(_xlpm.value, RAND(), _xlfn.IFS(_xlpm.value&lt;=0.6, 0.9/12, AND(_xlpm.value&gt;0.6, _xlpm.value&lt;=0.8), 0.36/12, _xlpm.value&gt;0.8, -0.06/12)), GG68)</f>
        <v>7.4999999999999997E-2</v>
      </c>
      <c r="GH69" t="str">
        <f t="shared" ca="1" si="1055"/>
        <v>No</v>
      </c>
      <c r="GI69">
        <f ca="1">COUNTIF(GH$4:GH69, "Yes")</f>
        <v>1</v>
      </c>
      <c r="GJ69" s="37">
        <f t="shared" ref="GJ69:GJ123" ca="1" si="1254">IF(GH69="No",GJ68*(1+GG69)+MAX((1-0.1*GI69), 0)*$B69,GJ68*0.9+MAX((1-0.1*GI69), 0)*$B69)</f>
        <v>324736.56359352969</v>
      </c>
      <c r="GK69" s="37">
        <f t="shared" ref="GK69:GK123" ca="1" si="1255">GK68*1.01^(1/12)+MIN(0.1*GI69, 1)*$B69</f>
        <v>9028.5655884099451</v>
      </c>
      <c r="GL69" s="64">
        <f t="shared" ca="1" si="1056"/>
        <v>333765.12918193964</v>
      </c>
      <c r="GM69" s="170" cm="1">
        <f t="array" aca="1" ref="GM69" ca="1">IF(MONTH($A69) = 1, _xlfn.LET(_xlpm.value, RAND(), _xlfn.IFS(_xlpm.value&lt;=0.6, 0.9/12, AND(_xlpm.value&gt;0.6, _xlpm.value&lt;=0.8), 0.36/12, _xlpm.value&gt;0.8, -0.06/12)), GM68)</f>
        <v>-5.0000000000000001E-3</v>
      </c>
      <c r="GN69" t="str">
        <f t="shared" ca="1" si="1057"/>
        <v>No</v>
      </c>
      <c r="GO69">
        <f ca="1">COUNTIF(GN$4:GN69, "Yes")</f>
        <v>2</v>
      </c>
      <c r="GP69" s="37">
        <f t="shared" ref="GP69:GP123" ca="1" si="1256">IF(GN69="No",GP68*(1+GM69)+MAX((1-0.1*GO69), 0)*$B69,GP68*0.9+MAX((1-0.1*GO69), 0)*$B69)</f>
        <v>1227196.2393910198</v>
      </c>
      <c r="GQ69" s="37">
        <f t="shared" ref="GQ69:GQ123" ca="1" si="1257">GQ68*1.01^(1/12)+MIN(0.1*GO69, 1)*$B69</f>
        <v>18396.617977130536</v>
      </c>
      <c r="GR69" s="64">
        <f t="shared" ca="1" si="1058"/>
        <v>1245592.8573681503</v>
      </c>
      <c r="GS69" s="170" cm="1">
        <f t="array" aca="1" ref="GS69" ca="1">IF(MONTH($A69) = 1, _xlfn.LET(_xlpm.value, RAND(), _xlfn.IFS(_xlpm.value&lt;=0.6, 0.9/12, AND(_xlpm.value&gt;0.6, _xlpm.value&lt;=0.8), 0.36/12, _xlpm.value&gt;0.8, -0.06/12)), GS68)</f>
        <v>7.4999999999999997E-2</v>
      </c>
      <c r="GT69" t="str">
        <f t="shared" ca="1" si="1059"/>
        <v>No</v>
      </c>
      <c r="GU69">
        <f ca="1">COUNTIF(GT$4:GT69, "Yes")</f>
        <v>0</v>
      </c>
      <c r="GV69" s="37">
        <f t="shared" ref="GV69:GV123" ca="1" si="1258">IF(GT69="No",GV68*(1+GS69)+MAX((1-0.1*GU69), 0)*$B69,GV68*0.9+MAX((1-0.1*GU69), 0)*$B69)</f>
        <v>1256422.6069470865</v>
      </c>
      <c r="GW69" s="37">
        <f t="shared" ref="GW69:GW123" ca="1" si="1259">GW68*1.01^(1/12)+MIN(0.1*GU69, 1)*$B69</f>
        <v>0</v>
      </c>
      <c r="GX69" s="64">
        <f t="shared" ca="1" si="1060"/>
        <v>1256422.6069470865</v>
      </c>
      <c r="GY69" s="170" cm="1">
        <f t="array" aca="1" ref="GY69" ca="1">IF(MONTH($A69) = 1, _xlfn.LET(_xlpm.value, RAND(), _xlfn.IFS(_xlpm.value&lt;=0.6, 0.9/12, AND(_xlpm.value&gt;0.6, _xlpm.value&lt;=0.8), 0.36/12, _xlpm.value&gt;0.8, -0.06/12)), GY68)</f>
        <v>7.4999999999999997E-2</v>
      </c>
      <c r="GZ69" t="str">
        <f t="shared" ca="1" si="1061"/>
        <v>No</v>
      </c>
      <c r="HA69">
        <f ca="1">COUNTIF(GZ$4:GZ69, "Yes")</f>
        <v>4</v>
      </c>
      <c r="HB69" s="37">
        <f t="shared" ref="HB69:HB123" ca="1" si="1260">IF(GZ69="No",HB68*(1+GY69)+MAX((1-0.1*HA69), 0)*$B69,HB68*0.9+MAX((1-0.1*HA69), 0)*$B69)</f>
        <v>646574.21182794741</v>
      </c>
      <c r="HC69" s="37">
        <f t="shared" ref="HC69:HC123" ca="1" si="1261">HC68*1.01^(1/12)+MIN(0.1*HA69, 1)*$B69</f>
        <v>24785.033996940132</v>
      </c>
      <c r="HD69" s="64">
        <f t="shared" ca="1" si="1062"/>
        <v>671359.24582488753</v>
      </c>
      <c r="HE69" s="170" cm="1">
        <f t="array" aca="1" ref="HE69" ca="1">IF(MONTH($A69) = 1, _xlfn.LET(_xlpm.value, RAND(), _xlfn.IFS(_xlpm.value&lt;=0.6, 0.9/12, AND(_xlpm.value&gt;0.6, _xlpm.value&lt;=0.8), 0.36/12, _xlpm.value&gt;0.8, -0.06/12)), HE68)</f>
        <v>7.4999999999999997E-2</v>
      </c>
      <c r="HF69" t="str">
        <f t="shared" ca="1" si="1063"/>
        <v>No</v>
      </c>
      <c r="HG69">
        <f ca="1">COUNTIF(HF$4:HF69, "Yes")</f>
        <v>4</v>
      </c>
      <c r="HH69" s="37">
        <f t="shared" ref="HH69:HH123" ca="1" si="1262">IF(HF69="No",HH68*(1+HE69)+MAX((1-0.1*HG69), 0)*$B69,HH68*0.9+MAX((1-0.1*HG69), 0)*$B69)</f>
        <v>297519.94710697426</v>
      </c>
      <c r="HI69" s="37">
        <f t="shared" ref="HI69:HI123" ca="1" si="1263">HI68*1.01^(1/12)+MIN(0.1*HG69, 1)*$B69</f>
        <v>19056.125004313344</v>
      </c>
      <c r="HJ69" s="64">
        <f t="shared" ca="1" si="1064"/>
        <v>316576.07211128762</v>
      </c>
      <c r="HK69" s="170" cm="1">
        <f t="array" aca="1" ref="HK69" ca="1">IF(MONTH($A69) = 1, _xlfn.LET(_xlpm.value, RAND(), _xlfn.IFS(_xlpm.value&lt;=0.6, 0.9/12, AND(_xlpm.value&gt;0.6, _xlpm.value&lt;=0.8), 0.36/12, _xlpm.value&gt;0.8, -0.06/12)), HK68)</f>
        <v>7.4999999999999997E-2</v>
      </c>
      <c r="HL69" t="str">
        <f t="shared" ca="1" si="1065"/>
        <v>No</v>
      </c>
      <c r="HM69">
        <f ca="1">COUNTIF(HL$4:HL69, "Yes")</f>
        <v>2</v>
      </c>
      <c r="HN69" s="37">
        <f t="shared" ref="HN69:HN123" ca="1" si="1264">IF(HL69="No",HN68*(1+HK69)+MAX((1-0.1*HM69), 0)*$B69,HN68*0.9+MAX((1-0.1*HM69), 0)*$B69)</f>
        <v>1087222.0334333505</v>
      </c>
      <c r="HO69" s="37">
        <f t="shared" ref="HO69:HO123" ca="1" si="1265">HO68*1.01^(1/12)+MIN(0.1*HM69, 1)*$B69</f>
        <v>12339.243880191838</v>
      </c>
      <c r="HP69" s="64">
        <f t="shared" ca="1" si="1066"/>
        <v>1099561.2773135423</v>
      </c>
      <c r="HQ69" s="170" cm="1">
        <f t="array" aca="1" ref="HQ69" ca="1">IF(MONTH($A69) = 1, _xlfn.LET(_xlpm.value, RAND(), _xlfn.IFS(_xlpm.value&lt;=0.6, 0.9/12, AND(_xlpm.value&gt;0.6, _xlpm.value&lt;=0.8), 0.36/12, _xlpm.value&gt;0.8, -0.06/12)), HQ68)</f>
        <v>0.03</v>
      </c>
      <c r="HR69" t="str">
        <f t="shared" ca="1" si="1067"/>
        <v>No</v>
      </c>
      <c r="HS69">
        <f ca="1">COUNTIF(HR$4:HR69, "Yes")</f>
        <v>4</v>
      </c>
      <c r="HT69" s="37">
        <f t="shared" ref="HT69:HT123" ca="1" si="1266">IF(HR69="No",HT68*(1+HQ69)+MAX((1-0.1*HS69), 0)*$B69,HT68*0.9+MAX((1-0.1*HS69), 0)*$B69)</f>
        <v>366820.6001773951</v>
      </c>
      <c r="HU69" s="37">
        <f t="shared" ref="HU69:HU123" ca="1" si="1267">HU68*1.01^(1/12)+MIN(0.1*HS69, 1)*$B69</f>
        <v>19397.444520314526</v>
      </c>
      <c r="HV69" s="64">
        <f t="shared" ca="1" si="1068"/>
        <v>386218.04469770961</v>
      </c>
      <c r="HW69" s="170" cm="1">
        <f t="array" aca="1" ref="HW69" ca="1">IF(MONTH($A69) = 1, _xlfn.LET(_xlpm.value, RAND(), _xlfn.IFS(_xlpm.value&lt;=0.6, 0.9/12, AND(_xlpm.value&gt;0.6, _xlpm.value&lt;=0.8), 0.36/12, _xlpm.value&gt;0.8, -0.06/12)), HW68)</f>
        <v>0.03</v>
      </c>
      <c r="HX69" t="str">
        <f t="shared" ca="1" si="1069"/>
        <v>No</v>
      </c>
      <c r="HY69">
        <f ca="1">COUNTIF(HX$4:HX69, "Yes")</f>
        <v>4</v>
      </c>
      <c r="HZ69" s="37">
        <f t="shared" ref="HZ69:HZ123" ca="1" si="1268">IF(HX69="No",HZ68*(1+HW69)+MAX((1-0.1*HY69), 0)*$B69,HZ68*0.9+MAX((1-0.1*HY69), 0)*$B69)</f>
        <v>1325369.9990181767</v>
      </c>
      <c r="IA69" s="37">
        <f t="shared" ref="IA69:IA123" ca="1" si="1269">IA68*1.01^(1/12)+MIN(0.1*HY69, 1)*$B69</f>
        <v>39370.470193527108</v>
      </c>
      <c r="IB69" s="64">
        <f t="shared" ca="1" si="1070"/>
        <v>1364740.4692117039</v>
      </c>
      <c r="IC69" s="170" cm="1">
        <f t="array" aca="1" ref="IC69" ca="1">IF(MONTH($A69) = 1, _xlfn.LET(_xlpm.value, RAND(), _xlfn.IFS(_xlpm.value&lt;=0.6, 0.9/12, AND(_xlpm.value&gt;0.6, _xlpm.value&lt;=0.8), 0.36/12, _xlpm.value&gt;0.8, -0.06/12)), IC68)</f>
        <v>7.4999999999999997E-2</v>
      </c>
      <c r="ID69" t="str">
        <f t="shared" ca="1" si="1071"/>
        <v>No</v>
      </c>
      <c r="IE69">
        <f ca="1">COUNTIF(ID$4:ID69, "Yes")</f>
        <v>3</v>
      </c>
      <c r="IF69" s="37">
        <f t="shared" ref="IF69:IF123" ca="1" si="1270">IF(ID69="No",IF68*(1+IC69)+MAX((1-0.1*IE69), 0)*$B69,IF68*0.9+MAX((1-0.1*IE69), 0)*$B69)</f>
        <v>1359736.5014276546</v>
      </c>
      <c r="IG69" s="37">
        <f t="shared" ref="IG69:IG123" ca="1" si="1271">IG68*1.01^(1/12)+MIN(0.1*IE69, 1)*$B69</f>
        <v>18840.562772543646</v>
      </c>
      <c r="IH69" s="64">
        <f t="shared" ca="1" si="1072"/>
        <v>1378577.0642001983</v>
      </c>
      <c r="II69" s="170" cm="1">
        <f t="array" aca="1" ref="II69" ca="1">IF(MONTH($A69) = 1, _xlfn.LET(_xlpm.value, RAND(), _xlfn.IFS(_xlpm.value&lt;=0.6, 0.9/12, AND(_xlpm.value&gt;0.6, _xlpm.value&lt;=0.8), 0.36/12, _xlpm.value&gt;0.8, -0.06/12)), II68)</f>
        <v>-5.0000000000000001E-3</v>
      </c>
      <c r="IJ69" t="str">
        <f t="shared" ca="1" si="1073"/>
        <v>No</v>
      </c>
      <c r="IK69">
        <f ca="1">COUNTIF(IJ$4:IJ69, "Yes")</f>
        <v>6</v>
      </c>
      <c r="IL69" s="37">
        <f t="shared" ref="IL69:IL123" ca="1" si="1272">IF(IJ69="No",IL68*(1+II69)+MAX((1-0.1*IK69), 0)*$B69,IL68*0.9+MAX((1-0.1*IK69), 0)*$B69)</f>
        <v>371580.3641058543</v>
      </c>
      <c r="IM69" s="37">
        <f t="shared" ref="IM69:IM123" ca="1" si="1273">IM68*1.01^(1/12)+MIN(0.1*IK69, 1)*$B69</f>
        <v>41696.904775506802</v>
      </c>
      <c r="IN69" s="64">
        <f t="shared" ca="1" si="1074"/>
        <v>413277.26888136112</v>
      </c>
      <c r="IO69" s="170" cm="1">
        <f t="array" aca="1" ref="IO69" ca="1">IF(MONTH($A69) = 1, _xlfn.LET(_xlpm.value, RAND(), _xlfn.IFS(_xlpm.value&lt;=0.6, 0.9/12, AND(_xlpm.value&gt;0.6, _xlpm.value&lt;=0.8), 0.36/12, _xlpm.value&gt;0.8, -0.06/12)), IO68)</f>
        <v>0.03</v>
      </c>
      <c r="IP69" t="str">
        <f t="shared" ca="1" si="1075"/>
        <v>No</v>
      </c>
      <c r="IQ69">
        <f ca="1">COUNTIF(IP$4:IP69, "Yes")</f>
        <v>5</v>
      </c>
      <c r="IR69" s="37">
        <f t="shared" ref="IR69:IR123" ca="1" si="1274">IF(IP69="No",IR68*(1+IO69)+MAX((1-0.1*IQ69), 0)*$B69,IR68*0.9+MAX((1-0.1*IQ69), 0)*$B69)</f>
        <v>512849.53791881952</v>
      </c>
      <c r="IS69" s="37">
        <f t="shared" ref="IS69:IS123" ca="1" si="1275">IS68*1.01^(1/12)+MIN(0.1*IQ69, 1)*$B69</f>
        <v>29904.0358274877</v>
      </c>
      <c r="IT69" s="64">
        <f t="shared" ca="1" si="1076"/>
        <v>542753.57374630717</v>
      </c>
      <c r="IU69" s="170" cm="1">
        <f t="array" aca="1" ref="IU69" ca="1">IF(MONTH($A69) = 1, _xlfn.LET(_xlpm.value, RAND(), _xlfn.IFS(_xlpm.value&lt;=0.6, 0.9/12, AND(_xlpm.value&gt;0.6, _xlpm.value&lt;=0.8), 0.36/12, _xlpm.value&gt;0.8, -0.06/12)), IU68)</f>
        <v>7.4999999999999997E-2</v>
      </c>
      <c r="IV69" t="str">
        <f t="shared" ca="1" si="1077"/>
        <v>No</v>
      </c>
      <c r="IW69">
        <f ca="1">COUNTIF(IV$4:IV69, "Yes")</f>
        <v>5</v>
      </c>
      <c r="IX69" s="37">
        <f t="shared" ref="IX69:IX123" ca="1" si="1276">IF(IV69="No",IX68*(1+IU69)+MAX((1-0.1*IW69), 0)*$B69,IX68*0.9+MAX((1-0.1*IW69), 0)*$B69)</f>
        <v>600431.75178557716</v>
      </c>
      <c r="IY69" s="37">
        <f t="shared" ref="IY69:IY123" ca="1" si="1277">IY68*1.01^(1/12)+MIN(0.1*IW69, 1)*$B69</f>
        <v>30991.284973849863</v>
      </c>
      <c r="IZ69" s="64">
        <f t="shared" ca="1" si="1078"/>
        <v>631423.03675942705</v>
      </c>
      <c r="JA69" s="170" cm="1">
        <f t="array" aca="1" ref="JA69" ca="1">IF(MONTH($A69) = 1, _xlfn.LET(_xlpm.value, RAND(), _xlfn.IFS(_xlpm.value&lt;=0.6, 0.9/12, AND(_xlpm.value&gt;0.6, _xlpm.value&lt;=0.8), 0.36/12, _xlpm.value&gt;0.8, -0.06/12)), JA68)</f>
        <v>7.4999999999999997E-2</v>
      </c>
      <c r="JB69" t="str">
        <f t="shared" ca="1" si="1079"/>
        <v>No</v>
      </c>
      <c r="JC69">
        <f ca="1">COUNTIF(JB$4:JB69, "Yes")</f>
        <v>4</v>
      </c>
      <c r="JD69" s="37">
        <f t="shared" ref="JD69:JD123" ca="1" si="1278">IF(JB69="No",JD68*(1+JA69)+MAX((1-0.1*JC69), 0)*$B69,JD68*0.9+MAX((1-0.1*JC69), 0)*$B69)</f>
        <v>471103.56999321544</v>
      </c>
      <c r="JE69" s="37">
        <f t="shared" ref="JE69:JE123" ca="1" si="1279">JE68*1.01^(1/12)+MIN(0.1*JC69, 1)*$B69</f>
        <v>27880.116774448597</v>
      </c>
      <c r="JF69" s="64">
        <f t="shared" ca="1" si="1080"/>
        <v>498983.68676766404</v>
      </c>
      <c r="JG69" s="170" cm="1">
        <f t="array" aca="1" ref="JG69" ca="1">IF(MONTH($A69) = 1, _xlfn.LET(_xlpm.value, RAND(), _xlfn.IFS(_xlpm.value&lt;=0.6, 0.9/12, AND(_xlpm.value&gt;0.6, _xlpm.value&lt;=0.8), 0.36/12, _xlpm.value&gt;0.8, -0.06/12)), JG68)</f>
        <v>7.4999999999999997E-2</v>
      </c>
      <c r="JH69" t="str">
        <f t="shared" ca="1" si="1081"/>
        <v>No</v>
      </c>
      <c r="JI69">
        <f ca="1">COUNTIF(JH$4:JH69, "Yes")</f>
        <v>2</v>
      </c>
      <c r="JJ69" s="37">
        <f t="shared" ref="JJ69:JJ123" ca="1" si="1280">IF(JH69="No",JJ68*(1+JG69)+MAX((1-0.1*JI69), 0)*$B69,JJ68*0.9+MAX((1-0.1*JI69), 0)*$B69)</f>
        <v>1548694.8970775432</v>
      </c>
      <c r="JK69" s="37">
        <f t="shared" ref="JK69:JK123" ca="1" si="1281">JK68*1.01^(1/12)+MIN(0.1*JI69, 1)*$B69</f>
        <v>8711.4276289553054</v>
      </c>
      <c r="JL69" s="64">
        <f t="shared" ca="1" si="1082"/>
        <v>1557406.3247064985</v>
      </c>
      <c r="JM69" s="170" cm="1">
        <f t="array" aca="1" ref="JM69" ca="1">IF(MONTH($A69) = 1, _xlfn.LET(_xlpm.value, RAND(), _xlfn.IFS(_xlpm.value&lt;=0.6, 0.9/12, AND(_xlpm.value&gt;0.6, _xlpm.value&lt;=0.8), 0.36/12, _xlpm.value&gt;0.8, -0.06/12)), JM68)</f>
        <v>7.4999999999999997E-2</v>
      </c>
      <c r="JN69" t="str">
        <f t="shared" ca="1" si="1083"/>
        <v>No</v>
      </c>
      <c r="JO69">
        <f ca="1">COUNTIF(JN$4:JN69, "Yes")</f>
        <v>7</v>
      </c>
      <c r="JP69" s="37">
        <f t="shared" ref="JP69:JP123" ca="1" si="1282">IF(JN69="No",JP68*(1+JM69)+MAX((1-0.1*JO69), 0)*$B69,JP68*0.9+MAX((1-0.1*JO69), 0)*$B69)</f>
        <v>322327.91682884563</v>
      </c>
      <c r="JQ69" s="37">
        <f t="shared" ref="JQ69:JQ123" ca="1" si="1283">JQ68*1.01^(1/12)+MIN(0.1*JO69, 1)*$B69</f>
        <v>46395.864624258436</v>
      </c>
      <c r="JR69" s="64">
        <f t="shared" ca="1" si="1084"/>
        <v>368723.78145310405</v>
      </c>
      <c r="JS69" s="170" cm="1">
        <f t="array" aca="1" ref="JS69" ca="1">IF(MONTH($A69) = 1, _xlfn.LET(_xlpm.value, RAND(), _xlfn.IFS(_xlpm.value&lt;=0.6, 0.9/12, AND(_xlpm.value&gt;0.6, _xlpm.value&lt;=0.8), 0.36/12, _xlpm.value&gt;0.8, -0.06/12)), JS68)</f>
        <v>7.4999999999999997E-2</v>
      </c>
      <c r="JT69" t="str">
        <f t="shared" ca="1" si="1085"/>
        <v>No</v>
      </c>
      <c r="JU69">
        <f ca="1">COUNTIF(JT$4:JT69, "Yes")</f>
        <v>2</v>
      </c>
      <c r="JV69" s="37">
        <f t="shared" ref="JV69:JV123" ca="1" si="1284">IF(JT69="No",JV68*(1+JS69)+MAX((1-0.1*JU69), 0)*$B69,JV68*0.9+MAX((1-0.1*JU69), 0)*$B69)</f>
        <v>794729.74859964696</v>
      </c>
      <c r="JW69" s="37">
        <f t="shared" ref="JW69:JW123" ca="1" si="1285">JW68*1.01^(1/12)+MIN(0.1*JU69, 1)*$B69</f>
        <v>15142.725959951296</v>
      </c>
      <c r="JX69" s="64">
        <f t="shared" ca="1" si="1086"/>
        <v>809872.47455959825</v>
      </c>
      <c r="JY69" s="170" cm="1">
        <f t="array" aca="1" ref="JY69" ca="1">IF(MONTH($A69) = 1, _xlfn.LET(_xlpm.value, RAND(), _xlfn.IFS(_xlpm.value&lt;=0.6, 0.9/12, AND(_xlpm.value&gt;0.6, _xlpm.value&lt;=0.8), 0.36/12, _xlpm.value&gt;0.8, -0.06/12)), JY68)</f>
        <v>7.4999999999999997E-2</v>
      </c>
      <c r="JZ69" t="str">
        <f t="shared" ca="1" si="1087"/>
        <v>No</v>
      </c>
      <c r="KA69">
        <f ca="1">COUNTIF(JZ$4:JZ69, "Yes")</f>
        <v>3</v>
      </c>
      <c r="KB69" s="37">
        <f t="shared" ref="KB69:KB123" ca="1" si="1286">IF(JZ69="No",KB68*(1+JY69)+MAX((1-0.1*KA69), 0)*$B69,KB68*0.9+MAX((1-0.1*KA69), 0)*$B69)</f>
        <v>576493.19014898513</v>
      </c>
      <c r="KC69" s="37">
        <f t="shared" ref="KC69:KC123" ca="1" si="1287">KC68*1.01^(1/12)+MIN(0.1*KA69, 1)*$B69</f>
        <v>20168.627146589068</v>
      </c>
      <c r="KD69" s="64">
        <f t="shared" ca="1" si="1088"/>
        <v>596661.81729557423</v>
      </c>
      <c r="KE69" s="170" cm="1">
        <f t="array" aca="1" ref="KE69" ca="1">IF(MONTH($A69) = 1, _xlfn.LET(_xlpm.value, RAND(), _xlfn.IFS(_xlpm.value&lt;=0.6, 0.9/12, AND(_xlpm.value&gt;0.6, _xlpm.value&lt;=0.8), 0.36/12, _xlpm.value&gt;0.8, -0.06/12)), KE68)</f>
        <v>0.03</v>
      </c>
      <c r="KF69" t="str">
        <f t="shared" ca="1" si="1089"/>
        <v>No</v>
      </c>
      <c r="KG69">
        <f ca="1">COUNTIF(KF$4:KF69, "Yes")</f>
        <v>2</v>
      </c>
      <c r="KH69" s="37">
        <f t="shared" ref="KH69:KH123" ca="1" si="1288">IF(KF69="No",KH68*(1+KE69)+MAX((1-0.1*KG69), 0)*$B69,KH68*0.9+MAX((1-0.1*KG69), 0)*$B69)</f>
        <v>538376.16652523866</v>
      </c>
      <c r="KI69" s="37">
        <f t="shared" ref="KI69:KI123" ca="1" si="1289">KI68*1.01^(1/12)+MIN(0.1*KG69, 1)*$B69</f>
        <v>8724.8959822156776</v>
      </c>
      <c r="KJ69" s="64">
        <f t="shared" ca="1" si="1090"/>
        <v>547101.06250745431</v>
      </c>
      <c r="KK69" s="170" cm="1">
        <f t="array" aca="1" ref="KK69" ca="1">IF(MONTH($A69) = 1, _xlfn.LET(_xlpm.value, RAND(), _xlfn.IFS(_xlpm.value&lt;=0.6, 0.9/12, AND(_xlpm.value&gt;0.6, _xlpm.value&lt;=0.8), 0.36/12, _xlpm.value&gt;0.8, -0.06/12)), KK68)</f>
        <v>7.4999999999999997E-2</v>
      </c>
      <c r="KL69" t="str">
        <f t="shared" ca="1" si="1091"/>
        <v>No</v>
      </c>
      <c r="KM69">
        <f ca="1">COUNTIF(KL$4:KL69, "Yes")</f>
        <v>3</v>
      </c>
      <c r="KN69" s="37">
        <f t="shared" ref="KN69:KN123" ca="1" si="1290">IF(KL69="No",KN68*(1+KK69)+MAX((1-0.1*KM69), 0)*$B69,KN68*0.9+MAX((1-0.1*KM69), 0)*$B69)</f>
        <v>876765.41553280549</v>
      </c>
      <c r="KO69" s="37">
        <f t="shared" ref="KO69:KO123" ca="1" si="1291">KO68*1.01^(1/12)+MIN(0.1*KM69, 1)*$B69</f>
        <v>7422.2637403106164</v>
      </c>
      <c r="KP69" s="64">
        <f t="shared" ca="1" si="1092"/>
        <v>884187.67927311605</v>
      </c>
      <c r="KQ69" s="170" cm="1">
        <f t="array" aca="1" ref="KQ69" ca="1">IF(MONTH($A69) = 1, _xlfn.LET(_xlpm.value, RAND(), _xlfn.IFS(_xlpm.value&lt;=0.6, 0.9/12, AND(_xlpm.value&gt;0.6, _xlpm.value&lt;=0.8), 0.36/12, _xlpm.value&gt;0.8, -0.06/12)), KQ68)</f>
        <v>-5.0000000000000001E-3</v>
      </c>
      <c r="KR69" t="str">
        <f t="shared" ca="1" si="1093"/>
        <v>Yes</v>
      </c>
      <c r="KS69">
        <f ca="1">COUNTIF(KR$4:KR69, "Yes")</f>
        <v>4</v>
      </c>
      <c r="KT69" s="37">
        <f t="shared" ref="KT69:KT123" ca="1" si="1292">IF(KR69="No",KT68*(1+KQ69)+MAX((1-0.1*KS69), 0)*$B69,KT68*0.9+MAX((1-0.1*KS69), 0)*$B69)</f>
        <v>313054.76925716846</v>
      </c>
      <c r="KU69" s="37">
        <f t="shared" ref="KU69:KU123" ca="1" si="1293">KU68*1.01^(1/12)+MIN(0.1*KS69, 1)*$B69</f>
        <v>13779.727316724855</v>
      </c>
      <c r="KV69" s="64">
        <f t="shared" ca="1" si="1094"/>
        <v>326834.4965738933</v>
      </c>
      <c r="KW69" s="170" cm="1">
        <f t="array" aca="1" ref="KW69" ca="1">IF(MONTH($A69) = 1, _xlfn.LET(_xlpm.value, RAND(), _xlfn.IFS(_xlpm.value&lt;=0.6, 0.9/12, AND(_xlpm.value&gt;0.6, _xlpm.value&lt;=0.8), 0.36/12, _xlpm.value&gt;0.8, -0.06/12)), KW68)</f>
        <v>-5.0000000000000001E-3</v>
      </c>
      <c r="KX69" t="str">
        <f t="shared" ca="1" si="1095"/>
        <v>No</v>
      </c>
      <c r="KY69">
        <f ca="1">COUNTIF(KX$4:KX69, "Yes")</f>
        <v>4</v>
      </c>
      <c r="KZ69" s="37">
        <f t="shared" ref="KZ69:KZ123" ca="1" si="1294">IF(KX69="No",KZ68*(1+KW69)+MAX((1-0.1*KY69), 0)*$B69,KZ68*0.9+MAX((1-0.1*KY69), 0)*$B69)</f>
        <v>111601.64563374489</v>
      </c>
      <c r="LA69" s="37">
        <f t="shared" ref="LA69:LA123" ca="1" si="1295">LA68*1.01^(1/12)+MIN(0.1*KY69, 1)*$B69</f>
        <v>20716.23366145201</v>
      </c>
      <c r="LB69" s="64">
        <f t="shared" ca="1" si="1096"/>
        <v>132317.87929519691</v>
      </c>
      <c r="LC69" s="170" cm="1">
        <f t="array" aca="1" ref="LC69" ca="1">IF(MONTH($A69) = 1, _xlfn.LET(_xlpm.value, RAND(), _xlfn.IFS(_xlpm.value&lt;=0.6, 0.9/12, AND(_xlpm.value&gt;0.6, _xlpm.value&lt;=0.8), 0.36/12, _xlpm.value&gt;0.8, -0.06/12)), LC68)</f>
        <v>7.4999999999999997E-2</v>
      </c>
      <c r="LD69" t="str">
        <f t="shared" ca="1" si="1097"/>
        <v>No</v>
      </c>
      <c r="LE69">
        <f ca="1">COUNTIF(LD$4:LD69, "Yes")</f>
        <v>2</v>
      </c>
      <c r="LF69" s="37">
        <f t="shared" ref="LF69:LF123" ca="1" si="1296">IF(LD69="No",LF68*(1+LC69)+MAX((1-0.1*LE69), 0)*$B69,LF68*0.9+MAX((1-0.1*LE69), 0)*$B69)</f>
        <v>1048774.5277717048</v>
      </c>
      <c r="LG69" s="37">
        <f t="shared" ref="LG69:LG123" ca="1" si="1297">LG68*1.01^(1/12)+MIN(0.1*LE69, 1)*$B69</f>
        <v>7005.7089776379325</v>
      </c>
      <c r="LH69" s="64">
        <f t="shared" ca="1" si="1098"/>
        <v>1055780.2367493429</v>
      </c>
      <c r="LI69" s="170" cm="1">
        <f t="array" aca="1" ref="LI69" ca="1">IF(MONTH($A69) = 1, _xlfn.LET(_xlpm.value, RAND(), _xlfn.IFS(_xlpm.value&lt;=0.6, 0.9/12, AND(_xlpm.value&gt;0.6, _xlpm.value&lt;=0.8), 0.36/12, _xlpm.value&gt;0.8, -0.06/12)), LI68)</f>
        <v>7.4999999999999997E-2</v>
      </c>
      <c r="LJ69" t="str">
        <f t="shared" ca="1" si="1099"/>
        <v>No</v>
      </c>
      <c r="LK69">
        <f ca="1">COUNTIF(LJ$4:LJ69, "Yes")</f>
        <v>4</v>
      </c>
      <c r="LL69" s="37">
        <f t="shared" ref="LL69:LL123" ca="1" si="1298">IF(LJ69="No",LL68*(1+LI69)+MAX((1-0.1*LK69), 0)*$B69,LL68*0.9+MAX((1-0.1*LK69), 0)*$B69)</f>
        <v>340068.97654746362</v>
      </c>
      <c r="LM69" s="37">
        <f t="shared" ref="LM69:LM123" ca="1" si="1299">LM68*1.01^(1/12)+MIN(0.1*LK69, 1)*$B69</f>
        <v>26996.485336327009</v>
      </c>
      <c r="LN69" s="64">
        <f t="shared" ca="1" si="1100"/>
        <v>367065.46188379062</v>
      </c>
      <c r="LO69" s="170" cm="1">
        <f t="array" aca="1" ref="LO69" ca="1">IF(MONTH($A69) = 1, _xlfn.LET(_xlpm.value, RAND(), _xlfn.IFS(_xlpm.value&lt;=0.6, 0.9/12, AND(_xlpm.value&gt;0.6, _xlpm.value&lt;=0.8), 0.36/12, _xlpm.value&gt;0.8, -0.06/12)), LO68)</f>
        <v>-5.0000000000000001E-3</v>
      </c>
      <c r="LP69" t="str">
        <f t="shared" ca="1" si="1101"/>
        <v>No</v>
      </c>
      <c r="LQ69">
        <f ca="1">COUNTIF(LP$4:LP69, "Yes")</f>
        <v>5</v>
      </c>
      <c r="LR69" s="37">
        <f t="shared" ref="LR69:LR123" ca="1" si="1300">IF(LP69="No",LR68*(1+LO69)+MAX((1-0.1*LQ69), 0)*$B69,LR68*0.9+MAX((1-0.1*LQ69), 0)*$B69)</f>
        <v>276167.73166704731</v>
      </c>
      <c r="LS69" s="37">
        <f t="shared" ref="LS69:LS123" ca="1" si="1301">LS68*1.01^(1/12)+MIN(0.1*LQ69, 1)*$B69</f>
        <v>34787.88637421083</v>
      </c>
      <c r="LT69" s="64">
        <f t="shared" ca="1" si="1102"/>
        <v>310955.61804125813</v>
      </c>
      <c r="LU69" s="170" cm="1">
        <f t="array" aca="1" ref="LU69" ca="1">IF(MONTH($A69) = 1, _xlfn.LET(_xlpm.value, RAND(), _xlfn.IFS(_xlpm.value&lt;=0.6, 0.9/12, AND(_xlpm.value&gt;0.6, _xlpm.value&lt;=0.8), 0.36/12, _xlpm.value&gt;0.8, -0.06/12)), LU68)</f>
        <v>0.03</v>
      </c>
      <c r="LV69" t="str">
        <f t="shared" ca="1" si="1103"/>
        <v>No</v>
      </c>
      <c r="LW69">
        <f ca="1">COUNTIF(LV$4:LV69, "Yes")</f>
        <v>3</v>
      </c>
      <c r="LX69" s="37">
        <f t="shared" ref="LX69:LX123" ca="1" si="1302">IF(LV69="No",LX68*(1+LU69)+MAX((1-0.1*LW69), 0)*$B69,LX68*0.9+MAX((1-0.1*LW69), 0)*$B69)</f>
        <v>935431.62196510169</v>
      </c>
      <c r="LY69" s="37">
        <f t="shared" ref="LY69:LY123" ca="1" si="1303">LY68*1.01^(1/12)+MIN(0.1*LW69, 1)*$B69</f>
        <v>17296.067115313766</v>
      </c>
      <c r="LZ69" s="64">
        <f t="shared" ca="1" si="1104"/>
        <v>952727.68908041541</v>
      </c>
      <c r="MA69" s="170" cm="1">
        <f t="array" aca="1" ref="MA69" ca="1">IF(MONTH($A69) = 1, _xlfn.LET(_xlpm.value, RAND(), _xlfn.IFS(_xlpm.value&lt;=0.6, 0.9/12, AND(_xlpm.value&gt;0.6, _xlpm.value&lt;=0.8), 0.36/12, _xlpm.value&gt;0.8, -0.06/12)), MA68)</f>
        <v>-5.0000000000000001E-3</v>
      </c>
      <c r="MB69" t="str">
        <f t="shared" ca="1" si="1105"/>
        <v>No</v>
      </c>
      <c r="MC69">
        <f ca="1">COUNTIF(MB$4:MB69, "Yes")</f>
        <v>4</v>
      </c>
      <c r="MD69" s="37">
        <f t="shared" ref="MD69:MD123" ca="1" si="1304">IF(MB69="No",MD68*(1+MA69)+MAX((1-0.1*MC69), 0)*$B69,MD68*0.9+MAX((1-0.1*MC69), 0)*$B69)</f>
        <v>116832.72962567344</v>
      </c>
      <c r="ME69" s="37">
        <f t="shared" ref="ME69:ME123" ca="1" si="1305">ME68*1.01^(1/12)+MIN(0.1*MC69, 1)*$B69</f>
        <v>8996.2655316866494</v>
      </c>
      <c r="MF69" s="64">
        <f t="shared" ca="1" si="1106"/>
        <v>125828.99515736008</v>
      </c>
      <c r="MG69" s="170" cm="1">
        <f t="array" aca="1" ref="MG69" ca="1">IF(MONTH($A69) = 1, _xlfn.LET(_xlpm.value, RAND(), _xlfn.IFS(_xlpm.value&lt;=0.6, 0.9/12, AND(_xlpm.value&gt;0.6, _xlpm.value&lt;=0.8), 0.36/12, _xlpm.value&gt;0.8, -0.06/12)), MG68)</f>
        <v>7.4999999999999997E-2</v>
      </c>
      <c r="MH69" t="str">
        <f t="shared" ca="1" si="1107"/>
        <v>No</v>
      </c>
      <c r="MI69">
        <f ca="1">COUNTIF(MH$4:MH69, "Yes")</f>
        <v>3</v>
      </c>
      <c r="MJ69" s="37">
        <f t="shared" ref="MJ69:MJ123" ca="1" si="1306">IF(MH69="No",MJ68*(1+MG69)+MAX((1-0.1*MI69), 0)*$B69,MJ68*0.9+MAX((1-0.1*MI69), 0)*$B69)</f>
        <v>784315.40967942367</v>
      </c>
      <c r="MK69" s="37">
        <f t="shared" ref="MK69:MK123" ca="1" si="1307">MK68*1.01^(1/12)+MIN(0.1*MI69, 1)*$B69</f>
        <v>24658.903770546622</v>
      </c>
      <c r="ML69" s="64">
        <f t="shared" ca="1" si="1108"/>
        <v>808974.31344997033</v>
      </c>
      <c r="MM69" s="170" cm="1">
        <f t="array" aca="1" ref="MM69" ca="1">IF(MONTH($A69) = 1, _xlfn.LET(_xlpm.value, RAND(), _xlfn.IFS(_xlpm.value&lt;=0.6, 0.9/12, AND(_xlpm.value&gt;0.6, _xlpm.value&lt;=0.8), 0.36/12, _xlpm.value&gt;0.8, -0.06/12)), MM68)</f>
        <v>-5.0000000000000001E-3</v>
      </c>
      <c r="MN69" t="str">
        <f t="shared" ca="1" si="1109"/>
        <v>No</v>
      </c>
      <c r="MO69">
        <f ca="1">COUNTIF(MN$4:MN69, "Yes")</f>
        <v>6</v>
      </c>
      <c r="MP69" s="37">
        <f t="shared" ref="MP69:MP123" ca="1" si="1308">IF(MN69="No",MP68*(1+MM69)+MAX((1-0.1*MO69), 0)*$B69,MP68*0.9+MAX((1-0.1*MO69), 0)*$B69)</f>
        <v>488811.92885182024</v>
      </c>
      <c r="MQ69" s="37">
        <f t="shared" ref="MQ69:MQ123" ca="1" si="1309">MQ68*1.01^(1/12)+MIN(0.1*MO69, 1)*$B69</f>
        <v>43218.251459386171</v>
      </c>
      <c r="MR69" s="64">
        <f t="shared" ca="1" si="1110"/>
        <v>532030.18031120638</v>
      </c>
      <c r="MS69" s="170" cm="1">
        <f t="array" aca="1" ref="MS69" ca="1">IF(MONTH($A69) = 1, _xlfn.LET(_xlpm.value, RAND(), _xlfn.IFS(_xlpm.value&lt;=0.6, 0.9/12, AND(_xlpm.value&gt;0.6, _xlpm.value&lt;=0.8), 0.36/12, _xlpm.value&gt;0.8, -0.06/12)), MS68)</f>
        <v>7.4999999999999997E-2</v>
      </c>
      <c r="MT69" t="str">
        <f t="shared" ca="1" si="1111"/>
        <v>No</v>
      </c>
      <c r="MU69">
        <f ca="1">COUNTIF(MT$4:MT69, "Yes")</f>
        <v>8</v>
      </c>
      <c r="MV69" s="37">
        <f t="shared" ref="MV69:MV123" ca="1" si="1310">IF(MT69="No",MV68*(1+MS69)+MAX((1-0.1*MU69), 0)*$B69,MV68*0.9+MAX((1-0.1*MU69), 0)*$B69)</f>
        <v>364634.41557539353</v>
      </c>
      <c r="MW69" s="37">
        <f t="shared" ref="MW69:MW123" ca="1" si="1311">MW68*1.01^(1/12)+MIN(0.1*MU69, 1)*$B69</f>
        <v>51578.690778515826</v>
      </c>
      <c r="MX69" s="64">
        <f t="shared" ca="1" si="1112"/>
        <v>416213.10635390936</v>
      </c>
      <c r="MY69" s="170" cm="1">
        <f t="array" aca="1" ref="MY69" ca="1">IF(MONTH($A69) = 1, _xlfn.LET(_xlpm.value, RAND(), _xlfn.IFS(_xlpm.value&lt;=0.6, 0.9/12, AND(_xlpm.value&gt;0.6, _xlpm.value&lt;=0.8), 0.36/12, _xlpm.value&gt;0.8, -0.06/12)), MY68)</f>
        <v>7.4999999999999997E-2</v>
      </c>
      <c r="MZ69" t="str">
        <f t="shared" ca="1" si="1113"/>
        <v>No</v>
      </c>
      <c r="NA69">
        <f ca="1">COUNTIF(MZ$4:MZ69, "Yes")</f>
        <v>3</v>
      </c>
      <c r="NB69" s="37">
        <f t="shared" ref="NB69:NB123" ca="1" si="1312">IF(MZ69="No",NB68*(1+MY69)+MAX((1-0.1*NA69), 0)*$B69,NB68*0.9+MAX((1-0.1*NA69), 0)*$B69)</f>
        <v>1861339.1722566746</v>
      </c>
      <c r="NC69" s="37">
        <f t="shared" ref="NC69:NC123" ca="1" si="1313">NC68*1.01^(1/12)+MIN(0.1*NA69, 1)*$B69</f>
        <v>9025.0047942398251</v>
      </c>
      <c r="ND69" s="64">
        <f t="shared" ca="1" si="1114"/>
        <v>1870364.1770509144</v>
      </c>
      <c r="NE69" s="170" cm="1">
        <f t="array" aca="1" ref="NE69" ca="1">IF(MONTH($A69) = 1, _xlfn.LET(_xlpm.value, RAND(), _xlfn.IFS(_xlpm.value&lt;=0.6, 0.9/12, AND(_xlpm.value&gt;0.6, _xlpm.value&lt;=0.8), 0.36/12, _xlpm.value&gt;0.8, -0.06/12)), NE68)</f>
        <v>7.4999999999999997E-2</v>
      </c>
      <c r="NF69" t="str">
        <f t="shared" ca="1" si="1115"/>
        <v>No</v>
      </c>
      <c r="NG69">
        <f ca="1">COUNTIF(NF$4:NF69, "Yes")</f>
        <v>2</v>
      </c>
      <c r="NH69" s="37">
        <f t="shared" ref="NH69:NH123" ca="1" si="1314">IF(NF69="No",NH68*(1+NE69)+MAX((1-0.1*NG69), 0)*$B69,NH68*0.9+MAX((1-0.1*NG69), 0)*$B69)</f>
        <v>607895.37472699746</v>
      </c>
      <c r="NI69" s="37">
        <f t="shared" ref="NI69:NI123" ca="1" si="1315">NI68*1.01^(1/12)+MIN(0.1*NG69, 1)*$B69</f>
        <v>12819.743422690777</v>
      </c>
      <c r="NJ69" s="64">
        <f t="shared" ca="1" si="1116"/>
        <v>620715.11814968823</v>
      </c>
      <c r="NK69" s="170" cm="1">
        <f t="array" aca="1" ref="NK69" ca="1">IF(MONTH($A69) = 1, _xlfn.LET(_xlpm.value, RAND(), _xlfn.IFS(_xlpm.value&lt;=0.6, 0.9/12, AND(_xlpm.value&gt;0.6, _xlpm.value&lt;=0.8), 0.36/12, _xlpm.value&gt;0.8, -0.06/12)), NK68)</f>
        <v>7.4999999999999997E-2</v>
      </c>
      <c r="NL69" t="str">
        <f t="shared" ca="1" si="1117"/>
        <v>No</v>
      </c>
      <c r="NM69">
        <f ca="1">COUNTIF(NL$4:NL69, "Yes")</f>
        <v>5</v>
      </c>
      <c r="NN69" s="37">
        <f t="shared" ref="NN69:NN123" ca="1" si="1316">IF(NL69="No",NN68*(1+NK69)+MAX((1-0.1*NM69), 0)*$B69,NN68*0.9+MAX((1-0.1*NM69), 0)*$B69)</f>
        <v>247736.62888936509</v>
      </c>
      <c r="NO69" s="37">
        <f t="shared" ref="NO69:NO123" ca="1" si="1317">NO68*1.01^(1/12)+MIN(0.1*NM69, 1)*$B69</f>
        <v>40874.528492486999</v>
      </c>
      <c r="NP69" s="64">
        <f t="shared" ca="1" si="1118"/>
        <v>288611.1573818521</v>
      </c>
      <c r="NQ69" s="170" cm="1">
        <f t="array" aca="1" ref="NQ69" ca="1">IF(MONTH($A69) = 1, _xlfn.LET(_xlpm.value, RAND(), _xlfn.IFS(_xlpm.value&lt;=0.6, 0.9/12, AND(_xlpm.value&gt;0.6, _xlpm.value&lt;=0.8), 0.36/12, _xlpm.value&gt;0.8, -0.06/12)), NQ68)</f>
        <v>-5.0000000000000001E-3</v>
      </c>
      <c r="NR69" t="str">
        <f t="shared" ca="1" si="1119"/>
        <v>No</v>
      </c>
      <c r="NS69">
        <f ca="1">COUNTIF(NR$4:NR69, "Yes")</f>
        <v>5</v>
      </c>
      <c r="NT69" s="37">
        <f t="shared" ref="NT69:NT123" ca="1" si="1318">IF(NR69="No",NT68*(1+NQ69)+MAX((1-0.1*NS69), 0)*$B69,NT68*0.9+MAX((1-0.1*NS69), 0)*$B69)</f>
        <v>202543.83789610394</v>
      </c>
      <c r="NU69" s="37">
        <f t="shared" ref="NU69:NU123" ca="1" si="1319">NU68*1.01^(1/12)+MIN(0.1*NS69, 1)*$B69</f>
        <v>30264.695097830449</v>
      </c>
      <c r="NV69" s="64">
        <f t="shared" ca="1" si="1120"/>
        <v>232808.53299393438</v>
      </c>
      <c r="NW69" s="170" cm="1">
        <f t="array" aca="1" ref="NW69" ca="1">IF(MONTH($A69) = 1, _xlfn.LET(_xlpm.value, RAND(), _xlfn.IFS(_xlpm.value&lt;=0.6, 0.9/12, AND(_xlpm.value&gt;0.6, _xlpm.value&lt;=0.8), 0.36/12, _xlpm.value&gt;0.8, -0.06/12)), NW68)</f>
        <v>-5.0000000000000001E-3</v>
      </c>
      <c r="NX69" t="str">
        <f t="shared" ca="1" si="1121"/>
        <v>No</v>
      </c>
      <c r="NY69">
        <f ca="1">COUNTIF(NX$4:NX69, "Yes")</f>
        <v>6</v>
      </c>
      <c r="NZ69" s="37">
        <f t="shared" ref="NZ69:NZ123" ca="1" si="1320">IF(NX69="No",NZ68*(1+NW69)+MAX((1-0.1*NY69), 0)*$B69,NZ68*0.9+MAX((1-0.1*NY69), 0)*$B69)</f>
        <v>595669.56126456044</v>
      </c>
      <c r="OA69" s="37">
        <f t="shared" ref="OA69:OA123" ca="1" si="1321">OA68*1.01^(1/12)+MIN(0.1*NY69, 1)*$B69</f>
        <v>45619.581671022235</v>
      </c>
      <c r="OB69" s="64">
        <f t="shared" ca="1" si="1122"/>
        <v>641289.14293558267</v>
      </c>
      <c r="OC69" s="170" cm="1">
        <f t="array" aca="1" ref="OC69" ca="1">IF(MONTH($A69) = 1, _xlfn.LET(_xlpm.value, RAND(), _xlfn.IFS(_xlpm.value&lt;=0.6, 0.9/12, AND(_xlpm.value&gt;0.6, _xlpm.value&lt;=0.8), 0.36/12, _xlpm.value&gt;0.8, -0.06/12)), OC68)</f>
        <v>-5.0000000000000001E-3</v>
      </c>
      <c r="OD69" t="str">
        <f t="shared" ca="1" si="1123"/>
        <v>No</v>
      </c>
      <c r="OE69">
        <f ca="1">COUNTIF(OD$4:OD69, "Yes")</f>
        <v>4</v>
      </c>
      <c r="OF69" s="37">
        <f t="shared" ref="OF69:OF123" ca="1" si="1322">IF(OD69="No",OF68*(1+OC69)+MAX((1-0.1*OE69), 0)*$B69,OF68*0.9+MAX((1-0.1*OE69), 0)*$B69)</f>
        <v>190994.17433211324</v>
      </c>
      <c r="OG69" s="37">
        <f t="shared" ref="OG69:OG123" ca="1" si="1323">OG68*1.01^(1/12)+MIN(0.1*OE69, 1)*$B69</f>
        <v>23003.205566801349</v>
      </c>
      <c r="OH69" s="64">
        <f t="shared" ca="1" si="1124"/>
        <v>213997.3798989146</v>
      </c>
      <c r="OI69" s="170" cm="1">
        <f t="array" aca="1" ref="OI69" ca="1">IF(MONTH($A69) = 1, _xlfn.LET(_xlpm.value, RAND(), _xlfn.IFS(_xlpm.value&lt;=0.6, 0.9/12, AND(_xlpm.value&gt;0.6, _xlpm.value&lt;=0.8), 0.36/12, _xlpm.value&gt;0.8, -0.06/12)), OI68)</f>
        <v>7.4999999999999997E-2</v>
      </c>
      <c r="OJ69" t="str">
        <f t="shared" ca="1" si="1125"/>
        <v>No</v>
      </c>
      <c r="OK69">
        <f ca="1">COUNTIF(OJ$4:OJ69, "Yes")</f>
        <v>7</v>
      </c>
      <c r="OL69" s="37">
        <f t="shared" ref="OL69:OL123" ca="1" si="1324">IF(OJ69="No",OL68*(1+OI69)+MAX((1-0.1*OK69), 0)*$B69,OL68*0.9+MAX((1-0.1*OK69), 0)*$B69)</f>
        <v>460401.14864283352</v>
      </c>
      <c r="OM69" s="37">
        <f t="shared" ref="OM69:OM123" ca="1" si="1325">OM68*1.01^(1/12)+MIN(0.1*OK69, 1)*$B69</f>
        <v>52678.329905262326</v>
      </c>
      <c r="ON69" s="64">
        <f t="shared" ca="1" si="1126"/>
        <v>513079.47854809585</v>
      </c>
      <c r="OO69" s="170" cm="1">
        <f t="array" aca="1" ref="OO69" ca="1">IF(MONTH($A69) = 1, _xlfn.LET(_xlpm.value, RAND(), _xlfn.IFS(_xlpm.value&lt;=0.6, 0.9/12, AND(_xlpm.value&gt;0.6, _xlpm.value&lt;=0.8), 0.36/12, _xlpm.value&gt;0.8, -0.06/12)), OO68)</f>
        <v>0.03</v>
      </c>
      <c r="OP69" t="str">
        <f t="shared" ca="1" si="1127"/>
        <v>No</v>
      </c>
      <c r="OQ69">
        <f ca="1">COUNTIF(OP$4:OP69, "Yes")</f>
        <v>3</v>
      </c>
      <c r="OR69" s="37">
        <f t="shared" ref="OR69:OR123" ca="1" si="1326">IF(OP69="No",OR68*(1+OO69)+MAX((1-0.1*OQ69), 0)*$B69,OR68*0.9+MAX((1-0.1*OQ69), 0)*$B69)</f>
        <v>731758.21916412201</v>
      </c>
      <c r="OS69" s="37">
        <f t="shared" ref="OS69:OS123" ca="1" si="1327">OS68*1.01^(1/12)+MIN(0.1*OQ69, 1)*$B69</f>
        <v>20111.843708530992</v>
      </c>
      <c r="OT69" s="64">
        <f t="shared" ca="1" si="1128"/>
        <v>751870.06287265301</v>
      </c>
      <c r="OU69" s="170" cm="1">
        <f t="array" aca="1" ref="OU69" ca="1">IF(MONTH($A69) = 1, _xlfn.LET(_xlpm.value, RAND(), _xlfn.IFS(_xlpm.value&lt;=0.6, 0.9/12, AND(_xlpm.value&gt;0.6, _xlpm.value&lt;=0.8), 0.36/12, _xlpm.value&gt;0.8, -0.06/12)), OU68)</f>
        <v>7.4999999999999997E-2</v>
      </c>
      <c r="OV69" t="str">
        <f t="shared" ca="1" si="1129"/>
        <v>No</v>
      </c>
      <c r="OW69">
        <f ca="1">COUNTIF(OV$4:OV69, "Yes")</f>
        <v>2</v>
      </c>
      <c r="OX69" s="37">
        <f t="shared" ref="OX69:OX123" ca="1" si="1328">IF(OV69="No",OX68*(1+OU69)+MAX((1-0.1*OW69), 0)*$B69,OX68*0.9+MAX((1-0.1*OW69), 0)*$B69)</f>
        <v>753117.89849879919</v>
      </c>
      <c r="OY69" s="37">
        <f t="shared" ref="OY69:OY123" ca="1" si="1329">OY68*1.01^(1/12)+MIN(0.1*OW69, 1)*$B69</f>
        <v>19870.484701098911</v>
      </c>
      <c r="OZ69" s="64">
        <f t="shared" ca="1" si="1130"/>
        <v>772988.38319989806</v>
      </c>
      <c r="PA69" s="170" cm="1">
        <f t="array" aca="1" ref="PA69" ca="1">IF(MONTH($A69) = 1, _xlfn.LET(_xlpm.value, RAND(), _xlfn.IFS(_xlpm.value&lt;=0.6, 0.9/12, AND(_xlpm.value&gt;0.6, _xlpm.value&lt;=0.8), 0.36/12, _xlpm.value&gt;0.8, -0.06/12)), PA68)</f>
        <v>-5.0000000000000001E-3</v>
      </c>
      <c r="PB69" t="str">
        <f t="shared" ca="1" si="1131"/>
        <v>No</v>
      </c>
      <c r="PC69">
        <f ca="1">COUNTIF(PB$4:PB69, "Yes")</f>
        <v>5</v>
      </c>
      <c r="PD69" s="37">
        <f t="shared" ref="PD69:PD123" ca="1" si="1330">IF(PB69="No",PD68*(1+PA69)+MAX((1-0.1*PC69), 0)*$B69,PD68*0.9+MAX((1-0.1*PC69), 0)*$B69)</f>
        <v>238329.17604045043</v>
      </c>
      <c r="PE69" s="37">
        <f t="shared" ref="PE69:PE123" ca="1" si="1331">PE68*1.01^(1/12)+MIN(0.1*PC69, 1)*$B69</f>
        <v>25047.600603218805</v>
      </c>
      <c r="PF69" s="64">
        <f t="shared" ca="1" si="1132"/>
        <v>263376.77664366923</v>
      </c>
      <c r="PG69" s="170" cm="1">
        <f t="array" aca="1" ref="PG69" ca="1">IF(MONTH($A69) = 1, _xlfn.LET(_xlpm.value, RAND(), _xlfn.IFS(_xlpm.value&lt;=0.6, 0.9/12, AND(_xlpm.value&gt;0.6, _xlpm.value&lt;=0.8), 0.36/12, _xlpm.value&gt;0.8, -0.06/12)), PG68)</f>
        <v>-5.0000000000000001E-3</v>
      </c>
      <c r="PH69" t="str">
        <f t="shared" ca="1" si="1133"/>
        <v>No</v>
      </c>
      <c r="PI69">
        <f ca="1">COUNTIF(PH$4:PH69, "Yes")</f>
        <v>6</v>
      </c>
      <c r="PJ69" s="37">
        <f t="shared" ref="PJ69:PJ123" ca="1" si="1332">IF(PH69="No",PJ68*(1+PG69)+MAX((1-0.1*PI69), 0)*$B69,PJ68*0.9+MAX((1-0.1*PI69), 0)*$B69)</f>
        <v>167326.49400082979</v>
      </c>
      <c r="PK69" s="37">
        <f t="shared" ref="PK69:PK123" ca="1" si="1333">PK68*1.01^(1/12)+MIN(0.1*PI69, 1)*$B69</f>
        <v>33454.69039112921</v>
      </c>
      <c r="PL69" s="64">
        <f t="shared" ca="1" si="1134"/>
        <v>200781.18439195899</v>
      </c>
      <c r="PM69" s="170" cm="1">
        <f t="array" aca="1" ref="PM69" ca="1">IF(MONTH($A69) = 1, _xlfn.LET(_xlpm.value, RAND(), _xlfn.IFS(_xlpm.value&lt;=0.6, 0.9/12, AND(_xlpm.value&gt;0.6, _xlpm.value&lt;=0.8), 0.36/12, _xlpm.value&gt;0.8, -0.06/12)), PM68)</f>
        <v>7.4999999999999997E-2</v>
      </c>
      <c r="PN69" t="str">
        <f t="shared" ca="1" si="1135"/>
        <v>No</v>
      </c>
      <c r="PO69">
        <f ca="1">COUNTIF(PN$4:PN69, "Yes")</f>
        <v>2</v>
      </c>
      <c r="PP69" s="37">
        <f t="shared" ref="PP69:PP123" ca="1" si="1334">IF(PN69="No",PP68*(1+PM69)+MAX((1-0.1*PO69), 0)*$B69,PP68*0.9+MAX((1-0.1*PO69), 0)*$B69)</f>
        <v>568592.1234213711</v>
      </c>
      <c r="PQ69" s="37">
        <f t="shared" ref="PQ69:PQ123" ca="1" si="1335">PQ68*1.01^(1/12)+MIN(0.1*PO69, 1)*$B69</f>
        <v>15905.018546570678</v>
      </c>
      <c r="PR69" s="64">
        <f t="shared" ca="1" si="1136"/>
        <v>584497.14196794177</v>
      </c>
      <c r="PS69" s="170" cm="1">
        <f t="array" aca="1" ref="PS69" ca="1">IF(MONTH($A69) = 1, _xlfn.LET(_xlpm.value, RAND(), _xlfn.IFS(_xlpm.value&lt;=0.6, 0.9/12, AND(_xlpm.value&gt;0.6, _xlpm.value&lt;=0.8), 0.36/12, _xlpm.value&gt;0.8, -0.06/12)), PS68)</f>
        <v>0.03</v>
      </c>
      <c r="PT69" t="str">
        <f t="shared" ca="1" si="1137"/>
        <v>No</v>
      </c>
      <c r="PU69">
        <f ca="1">COUNTIF(PT$4:PT69, "Yes")</f>
        <v>3</v>
      </c>
      <c r="PV69" s="37">
        <f t="shared" ref="PV69:PV123" ca="1" si="1336">IF(PT69="No",PV68*(1+PS69)+MAX((1-0.1*PU69), 0)*$B69,PV68*0.9+MAX((1-0.1*PU69), 0)*$B69)</f>
        <v>358870.76786022767</v>
      </c>
      <c r="PW69" s="37">
        <f t="shared" ref="PW69:PW123" ca="1" si="1337">PW68*1.01^(1/12)+MIN(0.1*PU69, 1)*$B69</f>
        <v>16319.934928793622</v>
      </c>
      <c r="PX69" s="64">
        <f t="shared" ca="1" si="1138"/>
        <v>375190.70278902131</v>
      </c>
      <c r="PY69" s="170" cm="1">
        <f t="array" aca="1" ref="PY69" ca="1">IF(MONTH($A69) = 1, _xlfn.LET(_xlpm.value, RAND(), _xlfn.IFS(_xlpm.value&lt;=0.6, 0.9/12, AND(_xlpm.value&gt;0.6, _xlpm.value&lt;=0.8), 0.36/12, _xlpm.value&gt;0.8, -0.06/12)), PY68)</f>
        <v>7.4999999999999997E-2</v>
      </c>
      <c r="PZ69" t="str">
        <f t="shared" ca="1" si="1139"/>
        <v>No</v>
      </c>
      <c r="QA69">
        <f ca="1">COUNTIF(PZ$4:PZ69, "Yes")</f>
        <v>4</v>
      </c>
      <c r="QB69" s="37">
        <f t="shared" ref="QB69:QB123" ca="1" si="1338">IF(PZ69="No",QB68*(1+PY69)+MAX((1-0.1*QA69), 0)*$B69,QB68*0.9+MAX((1-0.1*QA69), 0)*$B69)</f>
        <v>1611256.8507319638</v>
      </c>
      <c r="QC69" s="37">
        <f t="shared" ref="QC69:QC123" ca="1" si="1339">QC68*1.01^(1/12)+MIN(0.1*QA69, 1)*$B69</f>
        <v>24779.052045094119</v>
      </c>
      <c r="QD69" s="64">
        <f t="shared" ca="1" si="1140"/>
        <v>1636035.9027770578</v>
      </c>
      <c r="QE69" s="170" cm="1">
        <f t="array" aca="1" ref="QE69" ca="1">IF(MONTH($A69) = 1, _xlfn.LET(_xlpm.value, RAND(), _xlfn.IFS(_xlpm.value&lt;=0.6, 0.9/12, AND(_xlpm.value&gt;0.6, _xlpm.value&lt;=0.8), 0.36/12, _xlpm.value&gt;0.8, -0.06/12)), QE68)</f>
        <v>7.4999999999999997E-2</v>
      </c>
      <c r="QF69" t="str">
        <f t="shared" ca="1" si="1141"/>
        <v>No</v>
      </c>
      <c r="QG69">
        <f ca="1">COUNTIF(QF$4:QF69, "Yes")</f>
        <v>1</v>
      </c>
      <c r="QH69" s="37">
        <f t="shared" ref="QH69:QH123" ca="1" si="1340">IF(QF69="No",QH68*(1+QE69)+MAX((1-0.1*QG69), 0)*$B69,QH68*0.9+MAX((1-0.1*QG69), 0)*$B69)</f>
        <v>1125154.9341140538</v>
      </c>
      <c r="QI69" s="37">
        <f t="shared" ref="QI69:QI123" ca="1" si="1341">QI68*1.01^(1/12)+MIN(0.1*QG69, 1)*$B69</f>
        <v>8533.430584390786</v>
      </c>
      <c r="QJ69" s="64">
        <f t="shared" ca="1" si="1142"/>
        <v>1133688.3646984447</v>
      </c>
      <c r="QK69" s="170" cm="1">
        <f t="array" aca="1" ref="QK69" ca="1">IF(MONTH($A69) = 1, _xlfn.LET(_xlpm.value, RAND(), _xlfn.IFS(_xlpm.value&lt;=0.6, 0.9/12, AND(_xlpm.value&gt;0.6, _xlpm.value&lt;=0.8), 0.36/12, _xlpm.value&gt;0.8, -0.06/12)), QK68)</f>
        <v>7.4999999999999997E-2</v>
      </c>
      <c r="QL69" t="str">
        <f t="shared" ca="1" si="1143"/>
        <v>No</v>
      </c>
      <c r="QM69">
        <f ca="1">COUNTIF(QL$4:QL69, "Yes")</f>
        <v>4</v>
      </c>
      <c r="QN69" s="37">
        <f t="shared" ref="QN69:QN123" ca="1" si="1342">IF(QL69="No",QN68*(1+QK69)+MAX((1-0.1*QM69), 0)*$B69,QN68*0.9+MAX((1-0.1*QM69), 0)*$B69)</f>
        <v>331969.27001323196</v>
      </c>
      <c r="QO69" s="37">
        <f t="shared" ref="QO69:QO123" ca="1" si="1343">QO68*1.01^(1/12)+MIN(0.1*QM69, 1)*$B69</f>
        <v>36521.297661688106</v>
      </c>
      <c r="QP69" s="64">
        <f t="shared" ca="1" si="1144"/>
        <v>368490.56767492008</v>
      </c>
      <c r="QQ69" s="170" cm="1">
        <f t="array" aca="1" ref="QQ69" ca="1">IF(MONTH($A69) = 1, _xlfn.LET(_xlpm.value, RAND(), _xlfn.IFS(_xlpm.value&lt;=0.6, 0.9/12, AND(_xlpm.value&gt;0.6, _xlpm.value&lt;=0.8), 0.36/12, _xlpm.value&gt;0.8, -0.06/12)), QQ68)</f>
        <v>7.4999999999999997E-2</v>
      </c>
      <c r="QR69" t="str">
        <f t="shared" ca="1" si="1145"/>
        <v>Yes</v>
      </c>
      <c r="QS69">
        <f ca="1">COUNTIF(QR$4:QR69, "Yes")</f>
        <v>6</v>
      </c>
      <c r="QT69" s="37">
        <f t="shared" ref="QT69:QT123" ca="1" si="1344">IF(QR69="No",QT68*(1+QQ69)+MAX((1-0.1*QS69), 0)*$B69,QT68*0.9+MAX((1-0.1*QS69), 0)*$B69)</f>
        <v>471354.0350511758</v>
      </c>
      <c r="QU69" s="37">
        <f t="shared" ref="QU69:QU123" ca="1" si="1345">QU68*1.01^(1/12)+MIN(0.1*QS69, 1)*$B69</f>
        <v>33459.105042530893</v>
      </c>
      <c r="QV69" s="64">
        <f t="shared" ca="1" si="1146"/>
        <v>504813.14009370666</v>
      </c>
      <c r="QW69" s="170" cm="1">
        <f t="array" aca="1" ref="QW69" ca="1">IF(MONTH($A69) = 1, _xlfn.LET(_xlpm.value, RAND(), _xlfn.IFS(_xlpm.value&lt;=0.6, 0.9/12, AND(_xlpm.value&gt;0.6, _xlpm.value&lt;=0.8), 0.36/12, _xlpm.value&gt;0.8, -0.06/12)), QW68)</f>
        <v>7.4999999999999997E-2</v>
      </c>
      <c r="QX69" t="str">
        <f t="shared" ca="1" si="1147"/>
        <v>No</v>
      </c>
      <c r="QY69">
        <f ca="1">COUNTIF(QX$4:QX69, "Yes")</f>
        <v>2</v>
      </c>
      <c r="QZ69" s="37">
        <f t="shared" ref="QZ69:QZ123" ca="1" si="1346">IF(QX69="No",QZ68*(1+QW69)+MAX((1-0.1*QY69), 0)*$B69,QZ68*0.9+MAX((1-0.1*QY69), 0)*$B69)</f>
        <v>1351552.6428398881</v>
      </c>
      <c r="RA69" s="37">
        <f t="shared" ref="RA69:RA123" ca="1" si="1347">RA68*1.01^(1/12)+MIN(0.1*QY69, 1)*$B69</f>
        <v>9136.1317815474558</v>
      </c>
      <c r="RB69" s="64">
        <f t="shared" ca="1" si="1148"/>
        <v>1360688.7746214357</v>
      </c>
      <c r="RC69" s="170" cm="1">
        <f t="array" aca="1" ref="RC69" ca="1">IF(MONTH($A69) = 1, _xlfn.LET(_xlpm.value, RAND(), _xlfn.IFS(_xlpm.value&lt;=0.6, 0.9/12, AND(_xlpm.value&gt;0.6, _xlpm.value&lt;=0.8), 0.36/12, _xlpm.value&gt;0.8, -0.06/12)), RC68)</f>
        <v>-5.0000000000000001E-3</v>
      </c>
      <c r="RD69" t="str">
        <f t="shared" ca="1" si="1149"/>
        <v>No</v>
      </c>
      <c r="RE69">
        <f ca="1">COUNTIF(RD$4:RD69, "Yes")</f>
        <v>3</v>
      </c>
      <c r="RF69" s="37">
        <f t="shared" ref="RF69:RF123" ca="1" si="1348">IF(RD69="No",RF68*(1+RC69)+MAX((1-0.1*RE69), 0)*$B69,RF68*0.9+MAX((1-0.1*RE69), 0)*$B69)</f>
        <v>371212.70041672629</v>
      </c>
      <c r="RG69" s="37">
        <f t="shared" ref="RG69:RG123" ca="1" si="1349">RG68*1.01^(1/12)+MIN(0.1*RE69, 1)*$B69</f>
        <v>19384.575589185013</v>
      </c>
      <c r="RH69" s="64">
        <f t="shared" ca="1" si="1150"/>
        <v>390597.27600591129</v>
      </c>
      <c r="RI69" s="170" cm="1">
        <f t="array" aca="1" ref="RI69" ca="1">IF(MONTH($A69) = 1, _xlfn.LET(_xlpm.value, RAND(), _xlfn.IFS(_xlpm.value&lt;=0.6, 0.9/12, AND(_xlpm.value&gt;0.6, _xlpm.value&lt;=0.8), 0.36/12, _xlpm.value&gt;0.8, -0.06/12)), RI68)</f>
        <v>7.4999999999999997E-2</v>
      </c>
      <c r="RJ69" t="str">
        <f t="shared" ca="1" si="1151"/>
        <v>No</v>
      </c>
      <c r="RK69">
        <f ca="1">COUNTIF(RJ$4:RJ69, "Yes")</f>
        <v>3</v>
      </c>
      <c r="RL69" s="37">
        <f t="shared" ref="RL69:RL123" ca="1" si="1350">IF(RJ69="No",RL68*(1+RI69)+MAX((1-0.1*RK69), 0)*$B69,RL68*0.9+MAX((1-0.1*RK69), 0)*$B69)</f>
        <v>581961.11795655347</v>
      </c>
      <c r="RM69" s="37">
        <f t="shared" ref="RM69:RM123" ca="1" si="1351">RM68*1.01^(1/12)+MIN(0.1*RK69, 1)*$B69</f>
        <v>18378.82364907438</v>
      </c>
      <c r="RN69" s="64">
        <f t="shared" ca="1" si="1152"/>
        <v>600339.94160562789</v>
      </c>
      <c r="RO69" s="170" cm="1">
        <f t="array" aca="1" ref="RO69" ca="1">IF(MONTH($A69) = 1, _xlfn.LET(_xlpm.value, RAND(), _xlfn.IFS(_xlpm.value&lt;=0.6, 0.9/12, AND(_xlpm.value&gt;0.6, _xlpm.value&lt;=0.8), 0.36/12, _xlpm.value&gt;0.8, -0.06/12)), RO68)</f>
        <v>7.4999999999999997E-2</v>
      </c>
      <c r="RP69" t="str">
        <f t="shared" ca="1" si="1153"/>
        <v>No</v>
      </c>
      <c r="RQ69">
        <f ca="1">COUNTIF(RP$4:RP69, "Yes")</f>
        <v>3</v>
      </c>
      <c r="RR69" s="37">
        <f t="shared" ref="RR69:RR123" ca="1" si="1352">IF(RP69="No",RR68*(1+RO69)+MAX((1-0.1*RQ69), 0)*$B69,RR68*0.9+MAX((1-0.1*RQ69), 0)*$B69)</f>
        <v>912254.03500181832</v>
      </c>
      <c r="RS69" s="37">
        <f t="shared" ref="RS69:RS123" ca="1" si="1353">RS68*1.01^(1/12)+MIN(0.1*RQ69, 1)*$B69</f>
        <v>14359.297518334803</v>
      </c>
      <c r="RT69" s="64">
        <f t="shared" ca="1" si="1154"/>
        <v>926613.33252015314</v>
      </c>
      <c r="RU69" s="170" cm="1">
        <f t="array" aca="1" ref="RU69" ca="1">IF(MONTH($A69) = 1, _xlfn.LET(_xlpm.value, RAND(), _xlfn.IFS(_xlpm.value&lt;=0.6, 0.9/12, AND(_xlpm.value&gt;0.6, _xlpm.value&lt;=0.8), 0.36/12, _xlpm.value&gt;0.8, -0.06/12)), RU68)</f>
        <v>0.03</v>
      </c>
      <c r="RV69" t="str">
        <f t="shared" ca="1" si="1155"/>
        <v>No</v>
      </c>
      <c r="RW69">
        <f ca="1">COUNTIF(RV$4:RV69, "Yes")</f>
        <v>3</v>
      </c>
      <c r="RX69" s="37">
        <f t="shared" ref="RX69:RX123" ca="1" si="1354">IF(RV69="No",RX68*(1+RU69)+MAX((1-0.1*RW69), 0)*$B69,RX68*0.9+MAX((1-0.1*RW69), 0)*$B69)</f>
        <v>812844.31896895799</v>
      </c>
      <c r="RY69" s="37">
        <f t="shared" ref="RY69:RY123" ca="1" si="1355">RY68*1.01^(1/12)+MIN(0.1*RW69, 1)*$B69</f>
        <v>18343.988040290296</v>
      </c>
      <c r="RZ69" s="64">
        <f t="shared" ca="1" si="1156"/>
        <v>831188.3070092483</v>
      </c>
      <c r="SA69" s="170" cm="1">
        <f t="array" aca="1" ref="SA69" ca="1">IF(MONTH($A69) = 1, _xlfn.LET(_xlpm.value, RAND(), _xlfn.IFS(_xlpm.value&lt;=0.6, 0.9/12, AND(_xlpm.value&gt;0.6, _xlpm.value&lt;=0.8), 0.36/12, _xlpm.value&gt;0.8, -0.06/12)), SA68)</f>
        <v>7.4999999999999997E-2</v>
      </c>
      <c r="SB69" t="str">
        <f t="shared" ca="1" si="1157"/>
        <v>No</v>
      </c>
      <c r="SC69">
        <f ca="1">COUNTIF(SB$4:SB69, "Yes")</f>
        <v>4</v>
      </c>
      <c r="SD69" s="37">
        <f t="shared" ref="SD69:SD123" ca="1" si="1356">IF(SB69="No",SD68*(1+SA69)+MAX((1-0.1*SC69), 0)*$B69,SD68*0.9+MAX((1-0.1*SC69), 0)*$B69)</f>
        <v>369672.54760080023</v>
      </c>
      <c r="SE69" s="37">
        <f t="shared" ref="SE69:SE123" ca="1" si="1357">SE68*1.01^(1/12)+MIN(0.1*SC69, 1)*$B69</f>
        <v>25028.582448835121</v>
      </c>
      <c r="SF69" s="64">
        <f t="shared" ca="1" si="1158"/>
        <v>394701.13004963537</v>
      </c>
      <c r="SG69" s="170" cm="1">
        <f t="array" aca="1" ref="SG69" ca="1">IF(MONTH($A69) = 1, _xlfn.LET(_xlpm.value, RAND(), _xlfn.IFS(_xlpm.value&lt;=0.6, 0.9/12, AND(_xlpm.value&gt;0.6, _xlpm.value&lt;=0.8), 0.36/12, _xlpm.value&gt;0.8, -0.06/12)), SG68)</f>
        <v>0.03</v>
      </c>
      <c r="SH69" t="str">
        <f t="shared" ca="1" si="1159"/>
        <v>No</v>
      </c>
      <c r="SI69">
        <f ca="1">COUNTIF(SH$4:SH69, "Yes")</f>
        <v>3</v>
      </c>
      <c r="SJ69" s="37">
        <f t="shared" ref="SJ69:SJ123" ca="1" si="1358">IF(SH69="No",SJ68*(1+SG69)+MAX((1-0.1*SI69), 0)*$B69,SJ68*0.9+MAX((1-0.1*SI69), 0)*$B69)</f>
        <v>418320.77058662346</v>
      </c>
      <c r="SK69" s="37">
        <f t="shared" ref="SK69:SK123" ca="1" si="1359">SK68*1.01^(1/12)+MIN(0.1*SI69, 1)*$B69</f>
        <v>12695.255801603384</v>
      </c>
      <c r="SL69" s="64">
        <f t="shared" ca="1" si="1160"/>
        <v>431016.02638822683</v>
      </c>
      <c r="SM69" s="170" cm="1">
        <f t="array" aca="1" ref="SM69" ca="1">IF(MONTH($A69) = 1, _xlfn.LET(_xlpm.value, RAND(), _xlfn.IFS(_xlpm.value&lt;=0.6, 0.9/12, AND(_xlpm.value&gt;0.6, _xlpm.value&lt;=0.8), 0.36/12, _xlpm.value&gt;0.8, -0.06/12)), SM68)</f>
        <v>-5.0000000000000001E-3</v>
      </c>
      <c r="SN69" t="str">
        <f t="shared" ca="1" si="1161"/>
        <v>No</v>
      </c>
      <c r="SO69">
        <f ca="1">COUNTIF(SN$4:SN69, "Yes")</f>
        <v>4</v>
      </c>
      <c r="SP69" s="37">
        <f t="shared" ref="SP69:SP123" ca="1" si="1360">IF(SN69="No",SP68*(1+SM69)+MAX((1-0.1*SO69), 0)*$B69,SP68*0.9+MAX((1-0.1*SO69), 0)*$B69)</f>
        <v>531725.97238311125</v>
      </c>
      <c r="SQ69" s="37">
        <f t="shared" ref="SQ69:SQ123" ca="1" si="1361">SQ68*1.01^(1/12)+MIN(0.1*SO69, 1)*$B69</f>
        <v>28590.208364379101</v>
      </c>
      <c r="SR69" s="64">
        <f t="shared" ca="1" si="1162"/>
        <v>560316.18074749038</v>
      </c>
      <c r="SS69" s="170" cm="1">
        <f t="array" aca="1" ref="SS69" ca="1">IF(MONTH($A69) = 1, _xlfn.LET(_xlpm.value, RAND(), _xlfn.IFS(_xlpm.value&lt;=0.6, 0.9/12, AND(_xlpm.value&gt;0.6, _xlpm.value&lt;=0.8), 0.36/12, _xlpm.value&gt;0.8, -0.06/12)), SS68)</f>
        <v>0.03</v>
      </c>
      <c r="ST69" t="str">
        <f t="shared" ca="1" si="1163"/>
        <v>No</v>
      </c>
      <c r="SU69">
        <f ca="1">COUNTIF(ST$4:ST69, "Yes")</f>
        <v>2</v>
      </c>
      <c r="SV69" s="37">
        <f t="shared" ref="SV69:SV123" ca="1" si="1362">IF(ST69="No",SV68*(1+SS69)+MAX((1-0.1*SU69), 0)*$B69,SV68*0.9+MAX((1-0.1*SU69), 0)*$B69)</f>
        <v>1068568.1067875668</v>
      </c>
      <c r="SW69" s="37">
        <f t="shared" ref="SW69:SW123" ca="1" si="1363">SW68*1.01^(1/12)+MIN(0.1*SU69, 1)*$B69</f>
        <v>12616.106910815824</v>
      </c>
      <c r="SX69" s="64">
        <f t="shared" ca="1" si="1164"/>
        <v>1081184.2136983827</v>
      </c>
      <c r="SY69" s="170" cm="1">
        <f t="array" aca="1" ref="SY69" ca="1">IF(MONTH($A69) = 1, _xlfn.LET(_xlpm.value, RAND(), _xlfn.IFS(_xlpm.value&lt;=0.6, 0.9/12, AND(_xlpm.value&gt;0.6, _xlpm.value&lt;=0.8), 0.36/12, _xlpm.value&gt;0.8, -0.06/12)), SY68)</f>
        <v>0.03</v>
      </c>
      <c r="SZ69" t="str">
        <f t="shared" ca="1" si="1165"/>
        <v>No</v>
      </c>
      <c r="TA69">
        <f ca="1">COUNTIF(SZ$4:SZ69, "Yes")</f>
        <v>1</v>
      </c>
      <c r="TB69" s="37">
        <f t="shared" ref="TB69:TB123" ca="1" si="1364">IF(SZ69="No",TB68*(1+SY69)+MAX((1-0.1*TA69), 0)*$B69,TB68*0.9+MAX((1-0.1*TA69), 0)*$B69)</f>
        <v>428801.71385358623</v>
      </c>
      <c r="TC69" s="37">
        <f t="shared" ref="TC69:TC123" ca="1" si="1365">TC68*1.01^(1/12)+MIN(0.1*TA69, 1)*$B69</f>
        <v>8698.3387502952446</v>
      </c>
      <c r="TD69" s="64">
        <f t="shared" ca="1" si="1166"/>
        <v>437500.05260388146</v>
      </c>
      <c r="TE69" s="170" cm="1">
        <f t="array" aca="1" ref="TE69" ca="1">IF(MONTH($A69) = 1, _xlfn.LET(_xlpm.value, RAND(), _xlfn.IFS(_xlpm.value&lt;=0.6, 0.9/12, AND(_xlpm.value&gt;0.6, _xlpm.value&lt;=0.8), 0.36/12, _xlpm.value&gt;0.8, -0.06/12)), TE68)</f>
        <v>7.4999999999999997E-2</v>
      </c>
      <c r="TF69" t="str">
        <f t="shared" ca="1" si="1167"/>
        <v>No</v>
      </c>
      <c r="TG69">
        <f ca="1">COUNTIF(TF$4:TF69, "Yes")</f>
        <v>2</v>
      </c>
      <c r="TH69" s="37">
        <f t="shared" ref="TH69:TH123" ca="1" si="1366">IF(TF69="No",TH68*(1+TE69)+MAX((1-0.1*TG69), 0)*$B69,TH68*0.9+MAX((1-0.1*TG69), 0)*$B69)</f>
        <v>997464.45517112338</v>
      </c>
      <c r="TI69" s="37">
        <f t="shared" ref="TI69:TI123" ca="1" si="1367">TI68*1.01^(1/12)+MIN(0.1*TG69, 1)*$B69</f>
        <v>19597.107926678444</v>
      </c>
      <c r="TJ69" s="64">
        <f t="shared" ca="1" si="1168"/>
        <v>1017061.5630978019</v>
      </c>
      <c r="TK69" s="170" cm="1">
        <f t="array" aca="1" ref="TK69" ca="1">IF(MONTH($A69) = 1, _xlfn.LET(_xlpm.value, RAND(), _xlfn.IFS(_xlpm.value&lt;=0.6, 0.9/12, AND(_xlpm.value&gt;0.6, _xlpm.value&lt;=0.8), 0.36/12, _xlpm.value&gt;0.8, -0.06/12)), TK68)</f>
        <v>0.03</v>
      </c>
      <c r="TL69" t="str">
        <f t="shared" ca="1" si="1169"/>
        <v>No</v>
      </c>
      <c r="TM69">
        <f ca="1">COUNTIF(TL$4:TL69, "Yes")</f>
        <v>2</v>
      </c>
      <c r="TN69" s="37">
        <f t="shared" ref="TN69:TN123" ca="1" si="1368">IF(TL69="No",TN68*(1+TK69)+MAX((1-0.1*TM69), 0)*$B69,TN68*0.9+MAX((1-0.1*TM69), 0)*$B69)</f>
        <v>1742699.7163255238</v>
      </c>
      <c r="TO69" s="37">
        <f t="shared" ref="TO69:TO123" ca="1" si="1369">TO68*1.01^(1/12)+MIN(0.1*TM69, 1)*$B69</f>
        <v>15166.806884411384</v>
      </c>
      <c r="TP69" s="64">
        <f t="shared" ca="1" si="1170"/>
        <v>1757866.5232099353</v>
      </c>
      <c r="TQ69" s="170" cm="1">
        <f t="array" aca="1" ref="TQ69" ca="1">IF(MONTH($A69) = 1, _xlfn.LET(_xlpm.value, RAND(), _xlfn.IFS(_xlpm.value&lt;=0.6, 0.9/12, AND(_xlpm.value&gt;0.6, _xlpm.value&lt;=0.8), 0.36/12, _xlpm.value&gt;0.8, -0.06/12)), TQ68)</f>
        <v>-5.0000000000000001E-3</v>
      </c>
      <c r="TR69" t="str">
        <f t="shared" ca="1" si="1171"/>
        <v>No</v>
      </c>
      <c r="TS69">
        <f ca="1">COUNTIF(TR$4:TR69, "Yes")</f>
        <v>1</v>
      </c>
      <c r="TT69" s="37">
        <f t="shared" ref="TT69:TT123" ca="1" si="1370">IF(TR69="No",TT68*(1+TQ69)+MAX((1-0.1*TS69), 0)*$B69,TT68*0.9+MAX((1-0.1*TS69), 0)*$B69)</f>
        <v>297741.93601437018</v>
      </c>
      <c r="TU69" s="37">
        <f t="shared" ref="TU69:TU123" ca="1" si="1371">TU68*1.01^(1/12)+MIN(0.1*TS69, 1)*$B69</f>
        <v>1969.1154855149318</v>
      </c>
      <c r="TV69" s="64">
        <f t="shared" ca="1" si="1172"/>
        <v>299711.0514998851</v>
      </c>
      <c r="TW69" s="170" cm="1">
        <f t="array" aca="1" ref="TW69" ca="1">IF(MONTH($A69) = 1, _xlfn.LET(_xlpm.value, RAND(), _xlfn.IFS(_xlpm.value&lt;=0.6, 0.9/12, AND(_xlpm.value&gt;0.6, _xlpm.value&lt;=0.8), 0.36/12, _xlpm.value&gt;0.8, -0.06/12)), TW68)</f>
        <v>7.4999999999999997E-2</v>
      </c>
      <c r="TX69" t="str">
        <f t="shared" ca="1" si="1173"/>
        <v>No</v>
      </c>
      <c r="TY69">
        <f ca="1">COUNTIF(TX$4:TX69, "Yes")</f>
        <v>4</v>
      </c>
      <c r="TZ69" s="37">
        <f t="shared" ref="TZ69:TZ123" ca="1" si="1372">IF(TX69="No",TZ68*(1+TW69)+MAX((1-0.1*TY69), 0)*$B69,TZ68*0.9+MAX((1-0.1*TY69), 0)*$B69)</f>
        <v>1599382.9841353376</v>
      </c>
      <c r="UA69" s="37">
        <f t="shared" ref="UA69:UA123" ca="1" si="1373">UA68*1.01^(1/12)+MIN(0.1*TY69, 1)*$B69</f>
        <v>24919.402522064021</v>
      </c>
      <c r="UB69" s="64">
        <f t="shared" ca="1" si="1174"/>
        <v>1624302.3866574017</v>
      </c>
      <c r="UC69" s="170" cm="1">
        <f t="array" aca="1" ref="UC69" ca="1">IF(MONTH($A69) = 1, _xlfn.LET(_xlpm.value, RAND(), _xlfn.IFS(_xlpm.value&lt;=0.6, 0.9/12, AND(_xlpm.value&gt;0.6, _xlpm.value&lt;=0.8), 0.36/12, _xlpm.value&gt;0.8, -0.06/12)), UC68)</f>
        <v>7.4999999999999997E-2</v>
      </c>
      <c r="UD69" t="str">
        <f t="shared" ca="1" si="1175"/>
        <v>No</v>
      </c>
      <c r="UE69">
        <f ca="1">COUNTIF(UD$4:UD69, "Yes")</f>
        <v>4</v>
      </c>
      <c r="UF69" s="37">
        <f t="shared" ref="UF69:UF123" ca="1" si="1374">IF(UD69="No",UF68*(1+UC69)+MAX((1-0.1*UE69), 0)*$B69,UF68*0.9+MAX((1-0.1*UE69), 0)*$B69)</f>
        <v>553210.34184375871</v>
      </c>
      <c r="UG69" s="37">
        <f t="shared" ref="UG69:UG123" ca="1" si="1375">UG68*1.01^(1/12)+MIN(0.1*UE69, 1)*$B69</f>
        <v>34453.919414141834</v>
      </c>
      <c r="UH69" s="64">
        <f t="shared" ca="1" si="1176"/>
        <v>587664.26125790051</v>
      </c>
      <c r="UI69" s="170" cm="1">
        <f t="array" aca="1" ref="UI69" ca="1">IF(MONTH($A69) = 1, _xlfn.LET(_xlpm.value, RAND(), _xlfn.IFS(_xlpm.value&lt;=0.6, 0.9/12, AND(_xlpm.value&gt;0.6, _xlpm.value&lt;=0.8), 0.36/12, _xlpm.value&gt;0.8, -0.06/12)), UI68)</f>
        <v>7.4999999999999997E-2</v>
      </c>
      <c r="UJ69" t="str">
        <f t="shared" ca="1" si="1177"/>
        <v>No</v>
      </c>
      <c r="UK69">
        <f ca="1">COUNTIF(UJ$4:UJ69, "Yes")</f>
        <v>3</v>
      </c>
      <c r="UL69" s="37">
        <f t="shared" ref="UL69:UL123" ca="1" si="1376">IF(UJ69="No",UL68*(1+UI69)+MAX((1-0.1*UK69), 0)*$B69,UL68*0.9+MAX((1-0.1*UK69), 0)*$B69)</f>
        <v>938845.04033492273</v>
      </c>
      <c r="UM69" s="37">
        <f t="shared" ref="UM69:UM123" ca="1" si="1377">UM68*1.01^(1/12)+MIN(0.1*UK69, 1)*$B69</f>
        <v>21793.416894535781</v>
      </c>
      <c r="UN69" s="64">
        <f t="shared" ca="1" si="1178"/>
        <v>960638.45722945849</v>
      </c>
      <c r="UO69" s="170" cm="1">
        <f t="array" aca="1" ref="UO69" ca="1">IF(MONTH($A69) = 1, _xlfn.LET(_xlpm.value, RAND(), _xlfn.IFS(_xlpm.value&lt;=0.6, 0.9/12, AND(_xlpm.value&gt;0.6, _xlpm.value&lt;=0.8), 0.36/12, _xlpm.value&gt;0.8, -0.06/12)), UO68)</f>
        <v>7.4999999999999997E-2</v>
      </c>
      <c r="UP69" t="str">
        <f t="shared" ca="1" si="1179"/>
        <v>No</v>
      </c>
      <c r="UQ69">
        <f ca="1">COUNTIF(UP$4:UP69, "Yes")</f>
        <v>4</v>
      </c>
      <c r="UR69" s="37">
        <f t="shared" ref="UR69:UR123" ca="1" si="1378">IF(UP69="No",UR68*(1+UO69)+MAX((1-0.1*UQ69), 0)*$B69,UR68*0.9+MAX((1-0.1*UQ69), 0)*$B69)</f>
        <v>669685.62709596031</v>
      </c>
      <c r="US69" s="37">
        <f t="shared" ref="US69:US123" ca="1" si="1379">US68*1.01^(1/12)+MIN(0.1*UQ69, 1)*$B69</f>
        <v>19146.449830415237</v>
      </c>
      <c r="UT69" s="64">
        <f t="shared" ca="1" si="1180"/>
        <v>688832.07692637551</v>
      </c>
      <c r="UU69" s="170" cm="1">
        <f t="array" aca="1" ref="UU69" ca="1">IF(MONTH($A69) = 1, _xlfn.LET(_xlpm.value, RAND(), _xlfn.IFS(_xlpm.value&lt;=0.6, 0.9/12, AND(_xlpm.value&gt;0.6, _xlpm.value&lt;=0.8), 0.36/12, _xlpm.value&gt;0.8, -0.06/12)), UU68)</f>
        <v>7.4999999999999997E-2</v>
      </c>
      <c r="UV69" t="str">
        <f t="shared" ca="1" si="1181"/>
        <v>No</v>
      </c>
      <c r="UW69">
        <f ca="1">COUNTIF(UV$4:UV69, "Yes")</f>
        <v>5</v>
      </c>
      <c r="UX69" s="37">
        <f t="shared" ref="UX69:UX123" ca="1" si="1380">IF(UV69="No",UX68*(1+UU69)+MAX((1-0.1*UW69), 0)*$B69,UX68*0.9+MAX((1-0.1*UW69), 0)*$B69)</f>
        <v>292470.94288715883</v>
      </c>
      <c r="UY69" s="37">
        <f t="shared" ref="UY69:UY123" ca="1" si="1381">UY68*1.01^(1/12)+MIN(0.1*UW69, 1)*$B69</f>
        <v>39570.825211207797</v>
      </c>
      <c r="UZ69" s="64">
        <f t="shared" ca="1" si="1182"/>
        <v>332041.76809836662</v>
      </c>
      <c r="VA69" s="170" cm="1">
        <f t="array" aca="1" ref="VA69" ca="1">IF(MONTH($A69) = 1, _xlfn.LET(_xlpm.value, RAND(), _xlfn.IFS(_xlpm.value&lt;=0.6, 0.9/12, AND(_xlpm.value&gt;0.6, _xlpm.value&lt;=0.8), 0.36/12, _xlpm.value&gt;0.8, -0.06/12)), VA68)</f>
        <v>7.4999999999999997E-2</v>
      </c>
      <c r="VB69" t="str">
        <f t="shared" ca="1" si="1183"/>
        <v>No</v>
      </c>
      <c r="VC69">
        <f ca="1">COUNTIF(VB$4:VB69, "Yes")</f>
        <v>1</v>
      </c>
      <c r="VD69" s="37">
        <f t="shared" ref="VD69:VD123" ca="1" si="1382">IF(VB69="No",VD68*(1+VA69)+MAX((1-0.1*VC69), 0)*$B69,VD68*0.9+MAX((1-0.1*VC69), 0)*$B69)</f>
        <v>1145994.736887451</v>
      </c>
      <c r="VE69" s="37">
        <f t="shared" ref="VE69:VE123" ca="1" si="1383">VE68*1.01^(1/12)+MIN(0.1*VC69, 1)*$B69</f>
        <v>1587.6934968079479</v>
      </c>
      <c r="VF69" s="64">
        <f t="shared" ca="1" si="1184"/>
        <v>1147582.430384259</v>
      </c>
      <c r="VG69" s="170" cm="1">
        <f t="array" aca="1" ref="VG69" ca="1">IF(MONTH($A69) = 1, _xlfn.LET(_xlpm.value, RAND(), _xlfn.IFS(_xlpm.value&lt;=0.6, 0.9/12, AND(_xlpm.value&gt;0.6, _xlpm.value&lt;=0.8), 0.36/12, _xlpm.value&gt;0.8, -0.06/12)), VG68)</f>
        <v>7.4999999999999997E-2</v>
      </c>
      <c r="VH69" t="str">
        <f t="shared" ca="1" si="1185"/>
        <v>No</v>
      </c>
      <c r="VI69">
        <f ca="1">COUNTIF(VH$4:VH69, "Yes")</f>
        <v>2</v>
      </c>
      <c r="VJ69" s="37">
        <f t="shared" ref="VJ69:VJ123" ca="1" si="1384">IF(VH69="No",VJ68*(1+VG69)+MAX((1-0.1*VI69), 0)*$B69,VJ68*0.9+MAX((1-0.1*VI69), 0)*$B69)</f>
        <v>618282.32310076919</v>
      </c>
      <c r="VK69" s="37">
        <f t="shared" ref="VK69:VK123" ca="1" si="1385">VK68*1.01^(1/12)+MIN(0.1*VI69, 1)*$B69</f>
        <v>6946.7109464613304</v>
      </c>
      <c r="VL69" s="64">
        <f t="shared" ca="1" si="1186"/>
        <v>625229.0340472305</v>
      </c>
      <c r="VM69" s="170" cm="1">
        <f t="array" aca="1" ref="VM69" ca="1">IF(MONTH($A69) = 1, _xlfn.LET(_xlpm.value, RAND(), _xlfn.IFS(_xlpm.value&lt;=0.6, 0.9/12, AND(_xlpm.value&gt;0.6, _xlpm.value&lt;=0.8), 0.36/12, _xlpm.value&gt;0.8, -0.06/12)), VM68)</f>
        <v>7.4999999999999997E-2</v>
      </c>
      <c r="VN69" t="str">
        <f t="shared" ca="1" si="1187"/>
        <v>No</v>
      </c>
      <c r="VO69">
        <f ca="1">COUNTIF(VN$4:VN69, "Yes")</f>
        <v>3</v>
      </c>
      <c r="VP69" s="37">
        <f t="shared" ref="VP69:VP123" ca="1" si="1386">IF(VN69="No",VP68*(1+VM69)+MAX((1-0.1*VO69), 0)*$B69,VP68*0.9+MAX((1-0.1*VO69), 0)*$B69)</f>
        <v>568801.10895870987</v>
      </c>
      <c r="VQ69" s="37">
        <f t="shared" ref="VQ69:VQ123" ca="1" si="1387">VQ68*1.01^(1/12)+MIN(0.1*VO69, 1)*$B69</f>
        <v>16835.614512719796</v>
      </c>
      <c r="VR69" s="64">
        <f t="shared" ca="1" si="1188"/>
        <v>585636.72347142966</v>
      </c>
      <c r="VS69" s="170" cm="1">
        <f t="array" aca="1" ref="VS69" ca="1">IF(MONTH($A69) = 1, _xlfn.LET(_xlpm.value, RAND(), _xlfn.IFS(_xlpm.value&lt;=0.6, 0.9/12, AND(_xlpm.value&gt;0.6, _xlpm.value&lt;=0.8), 0.36/12, _xlpm.value&gt;0.8, -0.06/12)), VS68)</f>
        <v>7.4999999999999997E-2</v>
      </c>
      <c r="VT69" t="str">
        <f t="shared" ca="1" si="1189"/>
        <v>No</v>
      </c>
      <c r="VU69">
        <f ca="1">COUNTIF(VT$4:VT69, "Yes")</f>
        <v>3</v>
      </c>
      <c r="VV69" s="37">
        <f t="shared" ref="VV69:VV123" ca="1" si="1388">IF(VT69="No",VV68*(1+VS69)+MAX((1-0.1*VU69), 0)*$B69,VV68*0.9+MAX((1-0.1*VU69), 0)*$B69)</f>
        <v>359530.01135983411</v>
      </c>
      <c r="VW69" s="37">
        <f t="shared" ref="VW69:VW123" ca="1" si="1389">VW68*1.01^(1/12)+MIN(0.1*VU69, 1)*$B69</f>
        <v>19312.350197025615</v>
      </c>
      <c r="VX69" s="64">
        <f t="shared" ca="1" si="1190"/>
        <v>378842.36155685975</v>
      </c>
      <c r="VY69" s="170" cm="1">
        <f t="array" aca="1" ref="VY69" ca="1">IF(MONTH($A69) = 1, _xlfn.LET(_xlpm.value, RAND(), _xlfn.IFS(_xlpm.value&lt;=0.6, 0.9/12, AND(_xlpm.value&gt;0.6, _xlpm.value&lt;=0.8), 0.36/12, _xlpm.value&gt;0.8, -0.06/12)), VY68)</f>
        <v>-5.0000000000000001E-3</v>
      </c>
      <c r="VZ69" t="str">
        <f t="shared" ca="1" si="1191"/>
        <v>No</v>
      </c>
      <c r="WA69">
        <f ca="1">COUNTIF(VZ$4:VZ69, "Yes")</f>
        <v>5</v>
      </c>
      <c r="WB69" s="37">
        <f t="shared" ref="WB69:WB123" ca="1" si="1390">IF(VZ69="No",WB68*(1+VY69)+MAX((1-0.1*WA69), 0)*$B69,WB68*0.9+MAX((1-0.1*WA69), 0)*$B69)</f>
        <v>607577.95838619396</v>
      </c>
      <c r="WC69" s="37">
        <f t="shared" ref="WC69:WC123" ca="1" si="1391">WC68*1.01^(1/12)+MIN(0.1*WA69, 1)*$B69</f>
        <v>26876.551391368499</v>
      </c>
      <c r="WD69" s="64">
        <f t="shared" ca="1" si="1192"/>
        <v>634454.50977756246</v>
      </c>
      <c r="WE69" s="14"/>
      <c r="WH69" s="37"/>
      <c r="WI69" s="37"/>
      <c r="WJ69" s="1"/>
      <c r="WK69" s="14"/>
      <c r="WN69" s="37"/>
      <c r="WO69" s="37"/>
      <c r="WP69" s="1"/>
      <c r="WQ69" s="14"/>
      <c r="WT69" s="37"/>
      <c r="WU69" s="37"/>
      <c r="WV69" s="1"/>
      <c r="WW69" s="14"/>
      <c r="WZ69" s="37"/>
      <c r="XA69" s="37"/>
      <c r="XB69" s="1"/>
      <c r="XC69" s="14"/>
      <c r="XF69" s="37"/>
      <c r="XG69" s="37"/>
      <c r="XH69" s="1"/>
      <c r="XI69" s="14"/>
      <c r="XL69" s="37"/>
      <c r="XM69" s="37"/>
      <c r="XN69" s="1"/>
      <c r="XO69" s="14"/>
      <c r="XR69" s="37"/>
      <c r="XS69" s="37"/>
      <c r="XT69" s="1"/>
      <c r="XU69" s="14"/>
      <c r="XX69" s="37"/>
      <c r="XY69" s="37"/>
      <c r="XZ69" s="1"/>
      <c r="YA69" s="14"/>
      <c r="YD69" s="37"/>
      <c r="YE69" s="37"/>
      <c r="YF69" s="1"/>
      <c r="YG69" s="14"/>
      <c r="YJ69" s="37"/>
      <c r="YK69" s="37"/>
      <c r="YL69" s="1"/>
      <c r="YM69" s="14"/>
      <c r="YP69" s="37"/>
      <c r="YQ69" s="37"/>
      <c r="YR69" s="1"/>
      <c r="YS69" s="14"/>
      <c r="YV69" s="37"/>
      <c r="YW69" s="37"/>
      <c r="YX69" s="1"/>
      <c r="YY69" s="14"/>
      <c r="ZB69" s="37"/>
      <c r="ZC69" s="37"/>
      <c r="ZD69" s="1"/>
      <c r="ZE69" s="14"/>
      <c r="ZH69" s="37"/>
      <c r="ZI69" s="37"/>
      <c r="ZJ69" s="1"/>
      <c r="ZK69" s="14"/>
      <c r="ZN69" s="37"/>
      <c r="ZO69" s="37"/>
      <c r="ZP69" s="1"/>
      <c r="ZQ69" s="14"/>
      <c r="ZT69" s="37"/>
      <c r="ZU69" s="37"/>
      <c r="ZV69" s="1"/>
      <c r="ZW69" s="14"/>
      <c r="ZZ69" s="37"/>
      <c r="AAA69" s="37"/>
      <c r="AAB69" s="1"/>
      <c r="AAC69" s="14"/>
      <c r="AAF69" s="37"/>
      <c r="AAG69" s="37"/>
      <c r="AAH69" s="1"/>
      <c r="AAI69" s="14"/>
      <c r="AAL69" s="37"/>
      <c r="AAM69" s="37"/>
      <c r="AAN69" s="1"/>
      <c r="AAO69" s="14"/>
      <c r="AAR69" s="37"/>
      <c r="AAS69" s="37"/>
      <c r="AAT69" s="1"/>
      <c r="AAU69" s="14"/>
      <c r="AAX69" s="37"/>
      <c r="AAY69" s="37"/>
      <c r="AAZ69" s="1"/>
      <c r="ABA69" s="14"/>
      <c r="ABD69" s="37"/>
      <c r="ABE69" s="37"/>
      <c r="ABF69" s="1"/>
      <c r="ABG69" s="14"/>
      <c r="ABJ69" s="37"/>
      <c r="ABK69" s="37"/>
      <c r="ABL69" s="1"/>
      <c r="ABM69" s="14"/>
      <c r="ABP69" s="37"/>
      <c r="ABQ69" s="37"/>
      <c r="ABR69" s="1"/>
      <c r="ABS69" s="14"/>
      <c r="ABV69" s="37"/>
      <c r="ABW69" s="37"/>
      <c r="ABX69" s="1"/>
      <c r="ABY69" s="14"/>
      <c r="ACB69" s="37"/>
      <c r="ACC69" s="37"/>
      <c r="ACD69" s="1"/>
      <c r="ACE69" s="14"/>
      <c r="ACH69" s="37"/>
      <c r="ACI69" s="37"/>
      <c r="ACJ69" s="1"/>
      <c r="ACK69" s="14"/>
      <c r="ACN69" s="37"/>
      <c r="ACO69" s="37"/>
      <c r="ACP69" s="1"/>
      <c r="ACQ69" s="14"/>
      <c r="ACT69" s="37"/>
      <c r="ACU69" s="37"/>
      <c r="ACV69" s="1"/>
      <c r="ACW69" s="14"/>
      <c r="ACZ69" s="37"/>
      <c r="ADA69" s="37"/>
      <c r="ADB69" s="1"/>
      <c r="ADC69" s="14"/>
      <c r="ADF69" s="37"/>
      <c r="ADG69" s="37"/>
      <c r="ADH69" s="1"/>
      <c r="ADI69" s="14"/>
      <c r="ADL69" s="37"/>
      <c r="ADM69" s="37"/>
      <c r="ADN69" s="1"/>
      <c r="ADO69" s="14"/>
      <c r="ADR69" s="37"/>
      <c r="ADS69" s="37"/>
      <c r="ADT69" s="1"/>
      <c r="ADU69" s="14"/>
      <c r="ADX69" s="37"/>
      <c r="ADY69" s="37"/>
      <c r="ADZ69" s="1"/>
      <c r="AEA69" s="14"/>
      <c r="AED69" s="37"/>
      <c r="AEE69" s="37"/>
      <c r="AEF69" s="1"/>
      <c r="AEG69" s="14"/>
      <c r="AEJ69" s="37"/>
      <c r="AEK69" s="37"/>
      <c r="AEL69" s="1"/>
      <c r="AEM69" s="14"/>
      <c r="AEP69" s="37"/>
      <c r="AEQ69" s="37"/>
      <c r="AER69" s="1"/>
      <c r="AES69" s="14"/>
      <c r="AEV69" s="37"/>
      <c r="AEW69" s="37"/>
      <c r="AEX69" s="1"/>
      <c r="AEY69" s="14"/>
      <c r="AFB69" s="37"/>
      <c r="AFC69" s="37"/>
      <c r="AFD69" s="1"/>
      <c r="AFE69" s="14"/>
      <c r="AFH69" s="37"/>
      <c r="AFI69" s="37"/>
      <c r="AFJ69" s="1"/>
      <c r="AFK69" s="14"/>
      <c r="AFN69" s="37"/>
      <c r="AFO69" s="37"/>
      <c r="AFP69" s="1"/>
      <c r="AFQ69" s="14"/>
      <c r="AFT69" s="37"/>
      <c r="AFU69" s="37"/>
      <c r="AFV69" s="1"/>
      <c r="AFW69" s="14"/>
      <c r="AFZ69" s="37"/>
      <c r="AGA69" s="37"/>
      <c r="AGB69" s="1"/>
      <c r="AGC69" s="14"/>
      <c r="AGF69" s="37"/>
      <c r="AGG69" s="37"/>
      <c r="AGH69" s="1"/>
      <c r="AGI69" s="14"/>
      <c r="AGL69" s="37"/>
      <c r="AGM69" s="37"/>
      <c r="AGN69" s="1"/>
      <c r="AGO69" s="14"/>
      <c r="AGR69" s="37"/>
      <c r="AGS69" s="37"/>
      <c r="AGT69" s="1"/>
      <c r="AGU69" s="14"/>
      <c r="AGX69" s="37"/>
      <c r="AGY69" s="37"/>
      <c r="AGZ69" s="1"/>
      <c r="AHA69" s="14"/>
      <c r="AHD69" s="37"/>
      <c r="AHE69" s="37"/>
      <c r="AHF69" s="1"/>
      <c r="AHG69" s="14"/>
      <c r="AHJ69" s="37"/>
      <c r="AHK69" s="37"/>
      <c r="AHL69" s="1"/>
      <c r="AHM69" s="14"/>
      <c r="AHP69" s="37"/>
      <c r="AHQ69" s="37"/>
      <c r="AHR69" s="1"/>
      <c r="AHS69" s="14"/>
      <c r="AHV69" s="37"/>
      <c r="AHW69" s="37"/>
      <c r="AHX69" s="1"/>
      <c r="AHY69" s="14"/>
      <c r="AIB69" s="37"/>
      <c r="AIC69" s="37"/>
      <c r="AID69" s="1"/>
      <c r="AIE69" s="14"/>
      <c r="AIH69" s="37"/>
      <c r="AII69" s="37"/>
      <c r="AIJ69" s="1"/>
      <c r="AIK69" s="14"/>
      <c r="AIN69" s="37"/>
      <c r="AIO69" s="37"/>
      <c r="AIP69" s="1"/>
      <c r="AIQ69" s="14"/>
      <c r="AIT69" s="37"/>
      <c r="AIU69" s="37"/>
      <c r="AIV69" s="1"/>
      <c r="AIW69" s="14"/>
      <c r="AIZ69" s="37"/>
      <c r="AJA69" s="37"/>
      <c r="AJB69" s="1"/>
      <c r="AJC69" s="14"/>
      <c r="AJF69" s="37"/>
      <c r="AJG69" s="37"/>
      <c r="AJH69" s="1"/>
      <c r="AJI69" s="14"/>
      <c r="AJL69" s="37"/>
      <c r="AJM69" s="37"/>
      <c r="AJN69" s="1"/>
      <c r="AJO69" s="14"/>
      <c r="AJR69" s="37"/>
      <c r="AJS69" s="37"/>
      <c r="AJT69" s="1"/>
      <c r="AJU69" s="14"/>
      <c r="AJX69" s="37"/>
      <c r="AJY69" s="37"/>
      <c r="AJZ69" s="1"/>
      <c r="AKA69" s="14"/>
      <c r="AKD69" s="37"/>
      <c r="AKE69" s="37"/>
      <c r="AKF69" s="1"/>
      <c r="AKG69" s="14"/>
      <c r="AKJ69" s="37"/>
      <c r="AKK69" s="37"/>
      <c r="AKL69" s="1"/>
      <c r="AKM69" s="14"/>
      <c r="AKP69" s="37"/>
      <c r="AKQ69" s="37"/>
      <c r="AKR69" s="1"/>
      <c r="AKS69" s="14"/>
      <c r="AKV69" s="37"/>
      <c r="AKW69" s="37"/>
      <c r="AKX69" s="1"/>
      <c r="AKY69" s="14"/>
      <c r="ALB69" s="37"/>
      <c r="ALC69" s="37"/>
      <c r="ALD69" s="1"/>
      <c r="ALE69" s="14"/>
      <c r="ALH69" s="37"/>
      <c r="ALI69" s="37"/>
      <c r="ALJ69" s="1"/>
      <c r="ALK69" s="14"/>
      <c r="ALN69" s="37"/>
      <c r="ALO69" s="37"/>
      <c r="ALP69" s="1"/>
      <c r="ALQ69" s="14"/>
      <c r="ALT69" s="37"/>
      <c r="ALU69" s="37"/>
      <c r="ALV69" s="1"/>
      <c r="ALW69" s="14"/>
      <c r="ALZ69" s="37"/>
      <c r="AMA69" s="37"/>
      <c r="AMB69" s="1"/>
      <c r="AMC69" s="14"/>
      <c r="AMF69" s="37"/>
      <c r="AMG69" s="37"/>
      <c r="AMH69" s="1"/>
      <c r="AMI69" s="14"/>
      <c r="AML69" s="37"/>
      <c r="AMM69" s="37"/>
      <c r="AMN69" s="1"/>
      <c r="AMO69" s="14"/>
      <c r="AMR69" s="37"/>
      <c r="AMS69" s="37"/>
      <c r="AMT69" s="1"/>
      <c r="AMU69" s="14"/>
      <c r="AMX69" s="37"/>
      <c r="AMY69" s="37"/>
      <c r="AMZ69" s="1"/>
      <c r="ANA69" s="14"/>
      <c r="AND69" s="37"/>
      <c r="ANE69" s="37"/>
      <c r="ANF69" s="1"/>
      <c r="ANG69" s="14"/>
      <c r="ANJ69" s="37"/>
      <c r="ANK69" s="37"/>
      <c r="ANL69" s="1"/>
      <c r="ANM69" s="14"/>
      <c r="ANP69" s="37"/>
      <c r="ANQ69" s="37"/>
      <c r="ANR69" s="1"/>
      <c r="ANS69" s="14"/>
      <c r="ANV69" s="37"/>
      <c r="ANW69" s="37"/>
      <c r="ANX69" s="1"/>
      <c r="ANY69" s="14"/>
      <c r="AOB69" s="37"/>
      <c r="AOC69" s="37"/>
      <c r="AOD69" s="1"/>
      <c r="AOE69" s="14"/>
      <c r="AOH69" s="37"/>
      <c r="AOI69" s="37"/>
      <c r="AOJ69" s="1"/>
      <c r="AOK69" s="14"/>
      <c r="AON69" s="37"/>
      <c r="AOO69" s="37"/>
      <c r="AOP69" s="1"/>
      <c r="AOQ69" s="14"/>
      <c r="AOT69" s="37"/>
      <c r="AOU69" s="37"/>
      <c r="AOV69" s="1"/>
      <c r="AOW69" s="14"/>
      <c r="AOZ69" s="37"/>
      <c r="APA69" s="37"/>
      <c r="APB69" s="1"/>
      <c r="APC69" s="14"/>
      <c r="APF69" s="37"/>
      <c r="APG69" s="37"/>
      <c r="APH69" s="1"/>
      <c r="API69" s="14"/>
      <c r="APL69" s="37"/>
      <c r="APM69" s="37"/>
      <c r="APN69" s="1"/>
      <c r="APO69" s="14"/>
      <c r="APR69" s="37"/>
      <c r="APS69" s="37"/>
      <c r="APT69" s="1"/>
      <c r="APU69" s="14"/>
      <c r="APX69" s="37"/>
      <c r="APY69" s="37"/>
      <c r="APZ69" s="1"/>
      <c r="AQA69" s="14"/>
      <c r="AQD69" s="37"/>
      <c r="AQE69" s="37"/>
      <c r="AQF69" s="1"/>
      <c r="AQG69" s="14"/>
      <c r="AQJ69" s="37"/>
      <c r="AQK69" s="37"/>
      <c r="AQL69" s="1"/>
      <c r="AQM69" s="14"/>
      <c r="AQP69" s="37"/>
      <c r="AQQ69" s="37"/>
      <c r="AQR69" s="1"/>
      <c r="AQS69" s="14"/>
      <c r="AQV69" s="37"/>
      <c r="AQW69" s="37"/>
      <c r="AQX69" s="1"/>
    </row>
    <row r="70" spans="1:1023 1026:1142" x14ac:dyDescent="0.2">
      <c r="A70" s="5">
        <v>47330</v>
      </c>
      <c r="B70" s="1">
        <v>2007.3383664000007</v>
      </c>
      <c r="C70" s="170" cm="1">
        <f t="array" aca="1" ref="C70" ca="1">IF(MONTH($A70) = 1, _xlfn.LET(_xlpm.value, RAND(), _xlfn.IFS(_xlpm.value&lt;=0.6, 0.9/12, AND(_xlpm.value&gt;0.6, _xlpm.value&lt;=0.8), 0.36/12, _xlpm.value&gt;0.8, -0.06/12)), C69)</f>
        <v>-5.0000000000000001E-3</v>
      </c>
      <c r="D70" t="str">
        <f t="shared" ca="1" si="1193"/>
        <v>Yes</v>
      </c>
      <c r="E70">
        <f ca="1">COUNTIF(D$4:D70, "Yes")</f>
        <v>4</v>
      </c>
      <c r="F70" s="37">
        <f t="shared" ref="F70:F123" ca="1" si="1392">IF(D70="No",F69*(1+C70)+MAX((1-0.1*E70), 0)*$B70,F69*0.9+MAX((1-0.1*E70), 0)*$B70)</f>
        <v>155184.20977392566</v>
      </c>
      <c r="G70" s="37">
        <f t="shared" ref="G70:G123" ca="1" si="1393">G69*1.01^(1/12)+MIN(0.1*E70, 1)*$B70</f>
        <v>22217.451342986682</v>
      </c>
      <c r="H70" s="64">
        <f t="shared" ca="1" si="994"/>
        <v>177401.66111691235</v>
      </c>
      <c r="I70" s="170" cm="1">
        <f t="array" aca="1" ref="I70" ca="1">IF(MONTH($A70) = 1, _xlfn.LET(_xlpm.value, RAND(), _xlfn.IFS(_xlpm.value&lt;=0.6, 0.9/12, AND(_xlpm.value&gt;0.6, _xlpm.value&lt;=0.8), 0.36/12, _xlpm.value&gt;0.8, -0.06/12)), I69)</f>
        <v>7.4999999999999997E-2</v>
      </c>
      <c r="J70" t="str">
        <f t="shared" ca="1" si="995"/>
        <v>No</v>
      </c>
      <c r="K70">
        <f ca="1">COUNTIF(J$4:J70, "Yes")</f>
        <v>4</v>
      </c>
      <c r="L70" s="37">
        <f t="shared" ca="1" si="1194"/>
        <v>485794.15662009397</v>
      </c>
      <c r="M70" s="37">
        <f t="shared" ca="1" si="1195"/>
        <v>27988.012763796734</v>
      </c>
      <c r="N70" s="64">
        <f t="shared" ca="1" si="996"/>
        <v>513782.16938389069</v>
      </c>
      <c r="O70" s="170" cm="1">
        <f t="array" aca="1" ref="O70" ca="1">IF(MONTH($A70) = 1, _xlfn.LET(_xlpm.value, RAND(), _xlfn.IFS(_xlpm.value&lt;=0.6, 0.9/12, AND(_xlpm.value&gt;0.6, _xlpm.value&lt;=0.8), 0.36/12, _xlpm.value&gt;0.8, -0.06/12)), O69)</f>
        <v>7.4999999999999997E-2</v>
      </c>
      <c r="P70" t="str">
        <f t="shared" ca="1" si="997"/>
        <v>No</v>
      </c>
      <c r="Q70">
        <f ca="1">COUNTIF(P$4:P70, "Yes")</f>
        <v>3</v>
      </c>
      <c r="R70" s="37">
        <f t="shared" ca="1" si="1196"/>
        <v>933946.38715557742</v>
      </c>
      <c r="S70" s="37">
        <f t="shared" ca="1" si="1197"/>
        <v>19213.188886270778</v>
      </c>
      <c r="T70" s="64">
        <f t="shared" ca="1" si="998"/>
        <v>953159.57604184817</v>
      </c>
      <c r="U70" s="170" cm="1">
        <f t="array" aca="1" ref="U70" ca="1">IF(MONTH($A70) = 1, _xlfn.LET(_xlpm.value, RAND(), _xlfn.IFS(_xlpm.value&lt;=0.6, 0.9/12, AND(_xlpm.value&gt;0.6, _xlpm.value&lt;=0.8), 0.36/12, _xlpm.value&gt;0.8, -0.06/12)), U69)</f>
        <v>7.4999999999999997E-2</v>
      </c>
      <c r="V70" t="str">
        <f t="shared" ca="1" si="999"/>
        <v>No</v>
      </c>
      <c r="W70">
        <f ca="1">COUNTIF(V$4:V70, "Yes")</f>
        <v>4</v>
      </c>
      <c r="X70" s="37">
        <f t="shared" ca="1" si="1198"/>
        <v>1236081.4354031966</v>
      </c>
      <c r="Y70" s="37">
        <f t="shared" ca="1" si="1199"/>
        <v>24675.650263260548</v>
      </c>
      <c r="Z70" s="64">
        <f t="shared" ca="1" si="1000"/>
        <v>1260757.0856664572</v>
      </c>
      <c r="AA70" s="170" cm="1">
        <f t="array" aca="1" ref="AA70" ca="1">IF(MONTH($A70) = 1, _xlfn.LET(_xlpm.value, RAND(), _xlfn.IFS(_xlpm.value&lt;=0.6, 0.9/12, AND(_xlpm.value&gt;0.6, _xlpm.value&lt;=0.8), 0.36/12, _xlpm.value&gt;0.8, -0.06/12)), AA69)</f>
        <v>7.4999999999999997E-2</v>
      </c>
      <c r="AB70" t="str">
        <f t="shared" ca="1" si="1001"/>
        <v>No</v>
      </c>
      <c r="AC70">
        <f ca="1">COUNTIF(AB$4:AB70, "Yes")</f>
        <v>4</v>
      </c>
      <c r="AD70" s="37">
        <f t="shared" ca="1" si="1200"/>
        <v>1801260.0484772001</v>
      </c>
      <c r="AE70" s="37">
        <f t="shared" ca="1" si="1201"/>
        <v>35147.493697921855</v>
      </c>
      <c r="AF70" s="64">
        <f t="shared" ca="1" si="1002"/>
        <v>1836407.5421751218</v>
      </c>
      <c r="AG70" s="170" cm="1">
        <f t="array" aca="1" ref="AG70" ca="1">IF(MONTH($A70) = 1, _xlfn.LET(_xlpm.value, RAND(), _xlfn.IFS(_xlpm.value&lt;=0.6, 0.9/12, AND(_xlpm.value&gt;0.6, _xlpm.value&lt;=0.8), 0.36/12, _xlpm.value&gt;0.8, -0.06/12)), AG69)</f>
        <v>-5.0000000000000001E-3</v>
      </c>
      <c r="AH70" t="str">
        <f t="shared" ca="1" si="1003"/>
        <v>No</v>
      </c>
      <c r="AI70">
        <f ca="1">COUNTIF(AH$4:AH70, "Yes")</f>
        <v>3</v>
      </c>
      <c r="AJ70" s="37">
        <f t="shared" ca="1" si="1202"/>
        <v>526501.49240448175</v>
      </c>
      <c r="AK70" s="37">
        <f t="shared" ca="1" si="1203"/>
        <v>23910.95560805521</v>
      </c>
      <c r="AL70" s="64">
        <f t="shared" ca="1" si="1004"/>
        <v>550412.44801253697</v>
      </c>
      <c r="AM70" s="170" cm="1">
        <f t="array" aca="1" ref="AM70" ca="1">IF(MONTH($A70) = 1, _xlfn.LET(_xlpm.value, RAND(), _xlfn.IFS(_xlpm.value&lt;=0.6, 0.9/12, AND(_xlpm.value&gt;0.6, _xlpm.value&lt;=0.8), 0.36/12, _xlpm.value&gt;0.8, -0.06/12)), AM69)</f>
        <v>7.4999999999999997E-2</v>
      </c>
      <c r="AN70" t="str">
        <f t="shared" ca="1" si="1005"/>
        <v>No</v>
      </c>
      <c r="AO70">
        <f ca="1">COUNTIF(AN$4:AN70, "Yes")</f>
        <v>4</v>
      </c>
      <c r="AP70" s="37">
        <f t="shared" ca="1" si="1204"/>
        <v>427860.41958956176</v>
      </c>
      <c r="AQ70" s="37">
        <f t="shared" ca="1" si="1205"/>
        <v>27134.612882752241</v>
      </c>
      <c r="AR70" s="64">
        <f t="shared" ca="1" si="1006"/>
        <v>454995.03247231402</v>
      </c>
      <c r="AS70" s="170" cm="1">
        <f t="array" aca="1" ref="AS70" ca="1">IF(MONTH($A70) = 1, _xlfn.LET(_xlpm.value, RAND(), _xlfn.IFS(_xlpm.value&lt;=0.6, 0.9/12, AND(_xlpm.value&gt;0.6, _xlpm.value&lt;=0.8), 0.36/12, _xlpm.value&gt;0.8, -0.06/12)), AS69)</f>
        <v>-5.0000000000000001E-3</v>
      </c>
      <c r="AT70" t="str">
        <f t="shared" ca="1" si="1007"/>
        <v>Yes</v>
      </c>
      <c r="AU70">
        <f ca="1">COUNTIF(AT$4:AT70, "Yes")</f>
        <v>8</v>
      </c>
      <c r="AV70" s="37">
        <f t="shared" ca="1" si="1206"/>
        <v>108752.35056738045</v>
      </c>
      <c r="AW70" s="37">
        <f t="shared" ca="1" si="1207"/>
        <v>30717.072816691842</v>
      </c>
      <c r="AX70" s="64">
        <f t="shared" ca="1" si="1008"/>
        <v>139469.42338407229</v>
      </c>
      <c r="AY70" s="170" cm="1">
        <f t="array" aca="1" ref="AY70" ca="1">IF(MONTH($A70) = 1, _xlfn.LET(_xlpm.value, RAND(), _xlfn.IFS(_xlpm.value&lt;=0.6, 0.9/12, AND(_xlpm.value&gt;0.6, _xlpm.value&lt;=0.8), 0.36/12, _xlpm.value&gt;0.8, -0.06/12)), AY69)</f>
        <v>-5.0000000000000001E-3</v>
      </c>
      <c r="AZ70" t="str">
        <f t="shared" ca="1" si="1009"/>
        <v>No</v>
      </c>
      <c r="BA70">
        <f ca="1">COUNTIF(AZ$4:AZ70, "Yes")</f>
        <v>6</v>
      </c>
      <c r="BB70" s="37">
        <f t="shared" ca="1" si="1208"/>
        <v>355303.82513475849</v>
      </c>
      <c r="BC70" s="37">
        <f t="shared" ca="1" si="1209"/>
        <v>40099.955819022187</v>
      </c>
      <c r="BD70" s="64">
        <f t="shared" ca="1" si="1010"/>
        <v>395403.78095378069</v>
      </c>
      <c r="BE70" s="170" cm="1">
        <f t="array" aca="1" ref="BE70" ca="1">IF(MONTH($A70) = 1, _xlfn.LET(_xlpm.value, RAND(), _xlfn.IFS(_xlpm.value&lt;=0.6, 0.9/12, AND(_xlpm.value&gt;0.6, _xlpm.value&lt;=0.8), 0.36/12, _xlpm.value&gt;0.8, -0.06/12)), BE69)</f>
        <v>7.4999999999999997E-2</v>
      </c>
      <c r="BF70" t="str">
        <f t="shared" ca="1" si="1011"/>
        <v>No</v>
      </c>
      <c r="BG70">
        <f ca="1">COUNTIF(BF$4:BF70, "Yes")</f>
        <v>2</v>
      </c>
      <c r="BH70" s="37">
        <f t="shared" ca="1" si="1210"/>
        <v>1529109.3757888533</v>
      </c>
      <c r="BI70" s="37">
        <f t="shared" ca="1" si="1211"/>
        <v>6657.8997183843549</v>
      </c>
      <c r="BJ70" s="64">
        <f t="shared" ca="1" si="1012"/>
        <v>1535767.2755072375</v>
      </c>
      <c r="BK70" s="170" cm="1">
        <f t="array" aca="1" ref="BK70" ca="1">IF(MONTH($A70) = 1, _xlfn.LET(_xlpm.value, RAND(), _xlfn.IFS(_xlpm.value&lt;=0.6, 0.9/12, AND(_xlpm.value&gt;0.6, _xlpm.value&lt;=0.8), 0.36/12, _xlpm.value&gt;0.8, -0.06/12)), BK69)</f>
        <v>0.03</v>
      </c>
      <c r="BL70" t="str">
        <f t="shared" ca="1" si="1013"/>
        <v>No</v>
      </c>
      <c r="BM70">
        <f ca="1">COUNTIF(BL$4:BL70, "Yes")</f>
        <v>5</v>
      </c>
      <c r="BN70" s="37">
        <f t="shared" ca="1" si="1212"/>
        <v>251613.71963113366</v>
      </c>
      <c r="BO70" s="37">
        <f t="shared" ca="1" si="1213"/>
        <v>46153.345831065242</v>
      </c>
      <c r="BP70" s="64">
        <f t="shared" ca="1" si="1014"/>
        <v>297767.06546219892</v>
      </c>
      <c r="BQ70" s="170" cm="1">
        <f t="array" aca="1" ref="BQ70" ca="1">IF(MONTH($A70) = 1, _xlfn.LET(_xlpm.value, RAND(), _xlfn.IFS(_xlpm.value&lt;=0.6, 0.9/12, AND(_xlpm.value&gt;0.6, _xlpm.value&lt;=0.8), 0.36/12, _xlpm.value&gt;0.8, -0.06/12)), BQ69)</f>
        <v>7.4999999999999997E-2</v>
      </c>
      <c r="BR70" t="str">
        <f t="shared" ca="1" si="1015"/>
        <v>No</v>
      </c>
      <c r="BS70">
        <f ca="1">COUNTIF(BR$4:BR70, "Yes")</f>
        <v>3</v>
      </c>
      <c r="BT70" s="37">
        <f t="shared" ca="1" si="1214"/>
        <v>430926.59951485152</v>
      </c>
      <c r="BU70" s="37">
        <f t="shared" ca="1" si="1215"/>
        <v>31436.195754062079</v>
      </c>
      <c r="BV70" s="64">
        <f t="shared" ca="1" si="1016"/>
        <v>462362.79526891361</v>
      </c>
      <c r="BW70" s="170" cm="1">
        <f t="array" aca="1" ref="BW70" ca="1">IF(MONTH($A70) = 1, _xlfn.LET(_xlpm.value, RAND(), _xlfn.IFS(_xlpm.value&lt;=0.6, 0.9/12, AND(_xlpm.value&gt;0.6, _xlpm.value&lt;=0.8), 0.36/12, _xlpm.value&gt;0.8, -0.06/12)), BW69)</f>
        <v>0.03</v>
      </c>
      <c r="BX70" t="str">
        <f t="shared" ca="1" si="1017"/>
        <v>No</v>
      </c>
      <c r="BY70">
        <f ca="1">COUNTIF(BX$4:BX70, "Yes")</f>
        <v>4</v>
      </c>
      <c r="BZ70" s="37">
        <f t="shared" ca="1" si="1216"/>
        <v>216430.18515829451</v>
      </c>
      <c r="CA70" s="37">
        <f t="shared" ca="1" si="1217"/>
        <v>29352.847850410977</v>
      </c>
      <c r="CB70" s="64">
        <f t="shared" ca="1" si="1018"/>
        <v>245783.03300870548</v>
      </c>
      <c r="CC70" s="170" cm="1">
        <f t="array" aca="1" ref="CC70" ca="1">IF(MONTH($A70) = 1, _xlfn.LET(_xlpm.value, RAND(), _xlfn.IFS(_xlpm.value&lt;=0.6, 0.9/12, AND(_xlpm.value&gt;0.6, _xlpm.value&lt;=0.8), 0.36/12, _xlpm.value&gt;0.8, -0.06/12)), CC69)</f>
        <v>0.03</v>
      </c>
      <c r="CD70" t="str">
        <f t="shared" ca="1" si="1019"/>
        <v>No</v>
      </c>
      <c r="CE70">
        <f ca="1">COUNTIF(CD$4:CD70, "Yes")</f>
        <v>3</v>
      </c>
      <c r="CF70" s="37">
        <f t="shared" ca="1" si="1218"/>
        <v>657413.5867725705</v>
      </c>
      <c r="CG70" s="37">
        <f t="shared" ca="1" si="1219"/>
        <v>23403.133226817343</v>
      </c>
      <c r="CH70" s="64">
        <f t="shared" ca="1" si="1020"/>
        <v>680816.71999938786</v>
      </c>
      <c r="CI70" s="170" cm="1">
        <f t="array" aca="1" ref="CI70" ca="1">IF(MONTH($A70) = 1, _xlfn.LET(_xlpm.value, RAND(), _xlfn.IFS(_xlpm.value&lt;=0.6, 0.9/12, AND(_xlpm.value&gt;0.6, _xlpm.value&lt;=0.8), 0.36/12, _xlpm.value&gt;0.8, -0.06/12)), CI69)</f>
        <v>7.4999999999999997E-2</v>
      </c>
      <c r="CJ70" t="str">
        <f t="shared" ca="1" si="1021"/>
        <v>Yes</v>
      </c>
      <c r="CK70">
        <f ca="1">COUNTIF(CJ$4:CJ70, "Yes")</f>
        <v>5</v>
      </c>
      <c r="CL70" s="37">
        <f t="shared" ca="1" si="1220"/>
        <v>335076.9889534653</v>
      </c>
      <c r="CM70" s="37">
        <f t="shared" ca="1" si="1221"/>
        <v>34263.635049212397</v>
      </c>
      <c r="CN70" s="64">
        <f t="shared" ca="1" si="1022"/>
        <v>369340.62400267768</v>
      </c>
      <c r="CO70" s="170" cm="1">
        <f t="array" aca="1" ref="CO70" ca="1">IF(MONTH($A70) = 1, _xlfn.LET(_xlpm.value, RAND(), _xlfn.IFS(_xlpm.value&lt;=0.6, 0.9/12, AND(_xlpm.value&gt;0.6, _xlpm.value&lt;=0.8), 0.36/12, _xlpm.value&gt;0.8, -0.06/12)), CO69)</f>
        <v>-5.0000000000000001E-3</v>
      </c>
      <c r="CP70" t="str">
        <f t="shared" ca="1" si="1023"/>
        <v>No</v>
      </c>
      <c r="CQ70">
        <f ca="1">COUNTIF(CP$4:CP70, "Yes")</f>
        <v>1</v>
      </c>
      <c r="CR70" s="37">
        <f t="shared" ca="1" si="1222"/>
        <v>312037.42217936256</v>
      </c>
      <c r="CS70" s="37">
        <f t="shared" ca="1" si="1223"/>
        <v>1599.1124595882254</v>
      </c>
      <c r="CT70" s="64">
        <f t="shared" ca="1" si="1024"/>
        <v>313636.53463895078</v>
      </c>
      <c r="CU70" s="170" cm="1">
        <f t="array" aca="1" ref="CU70" ca="1">IF(MONTH($A70) = 1, _xlfn.LET(_xlpm.value, RAND(), _xlfn.IFS(_xlpm.value&lt;=0.6, 0.9/12, AND(_xlpm.value&gt;0.6, _xlpm.value&lt;=0.8), 0.36/12, _xlpm.value&gt;0.8, -0.06/12)), CU69)</f>
        <v>-5.0000000000000001E-3</v>
      </c>
      <c r="CV70" t="str">
        <f t="shared" ca="1" si="1025"/>
        <v>No</v>
      </c>
      <c r="CW70">
        <f ca="1">COUNTIF(CV$4:CV70, "Yes")</f>
        <v>2</v>
      </c>
      <c r="CX70" s="37">
        <f t="shared" ca="1" si="1224"/>
        <v>771915.4936026939</v>
      </c>
      <c r="CY70" s="37">
        <f t="shared" ca="1" si="1225"/>
        <v>11379.830788444275</v>
      </c>
      <c r="CZ70" s="64">
        <f t="shared" ca="1" si="1026"/>
        <v>783295.32439113816</v>
      </c>
      <c r="DA70" s="170" cm="1">
        <f t="array" aca="1" ref="DA70" ca="1">IF(MONTH($A70) = 1, _xlfn.LET(_xlpm.value, RAND(), _xlfn.IFS(_xlpm.value&lt;=0.6, 0.9/12, AND(_xlpm.value&gt;0.6, _xlpm.value&lt;=0.8), 0.36/12, _xlpm.value&gt;0.8, -0.06/12)), DA69)</f>
        <v>-5.0000000000000001E-3</v>
      </c>
      <c r="DB70" t="str">
        <f t="shared" ca="1" si="1027"/>
        <v>No</v>
      </c>
      <c r="DC70">
        <f ca="1">COUNTIF(DB$4:DB70, "Yes")</f>
        <v>5</v>
      </c>
      <c r="DD70" s="37">
        <f t="shared" ca="1" si="1226"/>
        <v>598962.11593762552</v>
      </c>
      <c r="DE70" s="37">
        <f t="shared" ca="1" si="1227"/>
        <v>30992.619269077684</v>
      </c>
      <c r="DF70" s="64">
        <f t="shared" ca="1" si="1028"/>
        <v>629954.73520670319</v>
      </c>
      <c r="DG70" s="170" cm="1">
        <f t="array" aca="1" ref="DG70" ca="1">IF(MONTH($A70) = 1, _xlfn.LET(_xlpm.value, RAND(), _xlfn.IFS(_xlpm.value&lt;=0.6, 0.9/12, AND(_xlpm.value&gt;0.6, _xlpm.value&lt;=0.8), 0.36/12, _xlpm.value&gt;0.8, -0.06/12)), DG69)</f>
        <v>7.4999999999999997E-2</v>
      </c>
      <c r="DH70" t="str">
        <f t="shared" ca="1" si="1029"/>
        <v>No</v>
      </c>
      <c r="DI70">
        <f ca="1">COUNTIF(DH$4:DH70, "Yes")</f>
        <v>2</v>
      </c>
      <c r="DJ70" s="37">
        <f t="shared" ca="1" si="1228"/>
        <v>1852253.5409733462</v>
      </c>
      <c r="DK70" s="37">
        <f t="shared" ca="1" si="1229"/>
        <v>17646.638613336057</v>
      </c>
      <c r="DL70" s="64">
        <f t="shared" ca="1" si="1030"/>
        <v>1869900.1795866822</v>
      </c>
      <c r="DM70" s="170" cm="1">
        <f t="array" aca="1" ref="DM70" ca="1">IF(MONTH($A70) = 1, _xlfn.LET(_xlpm.value, RAND(), _xlfn.IFS(_xlpm.value&lt;=0.6, 0.9/12, AND(_xlpm.value&gt;0.6, _xlpm.value&lt;=0.8), 0.36/12, _xlpm.value&gt;0.8, -0.06/12)), DM69)</f>
        <v>7.4999999999999997E-2</v>
      </c>
      <c r="DN70" t="str">
        <f t="shared" ca="1" si="1031"/>
        <v>No</v>
      </c>
      <c r="DO70">
        <f ca="1">COUNTIF(DN$4:DN70, "Yes")</f>
        <v>3</v>
      </c>
      <c r="DP70" s="37">
        <f t="shared" ca="1" si="1230"/>
        <v>1306779.7011531</v>
      </c>
      <c r="DQ70" s="37">
        <f t="shared" ca="1" si="1231"/>
        <v>16573.71197884189</v>
      </c>
      <c r="DR70" s="64">
        <f t="shared" ca="1" si="1032"/>
        <v>1323353.4131319418</v>
      </c>
      <c r="DS70" s="170" cm="1">
        <f t="array" aca="1" ref="DS70" ca="1">IF(MONTH($A70) = 1, _xlfn.LET(_xlpm.value, RAND(), _xlfn.IFS(_xlpm.value&lt;=0.6, 0.9/12, AND(_xlpm.value&gt;0.6, _xlpm.value&lt;=0.8), 0.36/12, _xlpm.value&gt;0.8, -0.06/12)), DS69)</f>
        <v>7.4999999999999997E-2</v>
      </c>
      <c r="DT70" t="str">
        <f t="shared" ca="1" si="1033"/>
        <v>No</v>
      </c>
      <c r="DU70">
        <f ca="1">COUNTIF(DT$4:DT70, "Yes")</f>
        <v>4</v>
      </c>
      <c r="DV70" s="37">
        <f t="shared" ca="1" si="1232"/>
        <v>529948.47592591075</v>
      </c>
      <c r="DW70" s="37">
        <f t="shared" ca="1" si="1233"/>
        <v>29371.028591778326</v>
      </c>
      <c r="DX70" s="64">
        <f t="shared" ca="1" si="1034"/>
        <v>559319.50451768911</v>
      </c>
      <c r="DY70" s="170" cm="1">
        <f t="array" aca="1" ref="DY70" ca="1">IF(MONTH($A70) = 1, _xlfn.LET(_xlpm.value, RAND(), _xlfn.IFS(_xlpm.value&lt;=0.6, 0.9/12, AND(_xlpm.value&gt;0.6, _xlpm.value&lt;=0.8), 0.36/12, _xlpm.value&gt;0.8, -0.06/12)), DY69)</f>
        <v>-5.0000000000000001E-3</v>
      </c>
      <c r="DZ70" t="str">
        <f t="shared" ca="1" si="1035"/>
        <v>No</v>
      </c>
      <c r="EA70">
        <f ca="1">COUNTIF(DZ$4:DZ70, "Yes")</f>
        <v>7</v>
      </c>
      <c r="EB70" s="37">
        <f t="shared" ca="1" si="1234"/>
        <v>606352.56910498929</v>
      </c>
      <c r="EC70" s="37">
        <f t="shared" ca="1" si="1235"/>
        <v>49316.978085270319</v>
      </c>
      <c r="ED70" s="64">
        <f t="shared" ca="1" si="1036"/>
        <v>655669.54719025956</v>
      </c>
      <c r="EE70" s="170" cm="1">
        <f t="array" aca="1" ref="EE70" ca="1">IF(MONTH($A70) = 1, _xlfn.LET(_xlpm.value, RAND(), _xlfn.IFS(_xlpm.value&lt;=0.6, 0.9/12, AND(_xlpm.value&gt;0.6, _xlpm.value&lt;=0.8), 0.36/12, _xlpm.value&gt;0.8, -0.06/12)), EE69)</f>
        <v>0.03</v>
      </c>
      <c r="EF70" t="str">
        <f t="shared" ca="1" si="1037"/>
        <v>No</v>
      </c>
      <c r="EG70">
        <f ca="1">COUNTIF(EF$4:EF70, "Yes")</f>
        <v>3</v>
      </c>
      <c r="EH70" s="37">
        <f t="shared" ca="1" si="1236"/>
        <v>247784.57424307152</v>
      </c>
      <c r="EI70" s="37">
        <f t="shared" ca="1" si="1237"/>
        <v>23208.589010120195</v>
      </c>
      <c r="EJ70" s="64">
        <f t="shared" ca="1" si="1038"/>
        <v>270993.16325319174</v>
      </c>
      <c r="EK70" s="170" cm="1">
        <f t="array" aca="1" ref="EK70" ca="1">IF(MONTH($A70) = 1, _xlfn.LET(_xlpm.value, RAND(), _xlfn.IFS(_xlpm.value&lt;=0.6, 0.9/12, AND(_xlpm.value&gt;0.6, _xlpm.value&lt;=0.8), 0.36/12, _xlpm.value&gt;0.8, -0.06/12)), EK69)</f>
        <v>7.4999999999999997E-2</v>
      </c>
      <c r="EL70" t="str">
        <f t="shared" ca="1" si="1039"/>
        <v>No</v>
      </c>
      <c r="EM70">
        <f ca="1">COUNTIF(EL$4:EL70, "Yes")</f>
        <v>4</v>
      </c>
      <c r="EN70" s="37">
        <f t="shared" ca="1" si="1238"/>
        <v>233015.90955651688</v>
      </c>
      <c r="EO70" s="37">
        <f t="shared" ca="1" si="1239"/>
        <v>33580.076308490345</v>
      </c>
      <c r="EP70" s="64">
        <f t="shared" ca="1" si="1040"/>
        <v>266595.98586500721</v>
      </c>
      <c r="EQ70" s="170" cm="1">
        <f t="array" aca="1" ref="EQ70" ca="1">IF(MONTH($A70) = 1, _xlfn.LET(_xlpm.value, RAND(), _xlfn.IFS(_xlpm.value&lt;=0.6, 0.9/12, AND(_xlpm.value&gt;0.6, _xlpm.value&lt;=0.8), 0.36/12, _xlpm.value&gt;0.8, -0.06/12)), EQ69)</f>
        <v>-5.0000000000000001E-3</v>
      </c>
      <c r="ER70" t="str">
        <f t="shared" ca="1" si="1041"/>
        <v>No</v>
      </c>
      <c r="ES70">
        <f ca="1">COUNTIF(ER$4:ER70, "Yes")</f>
        <v>1</v>
      </c>
      <c r="ET70" s="37">
        <f t="shared" ca="1" si="1240"/>
        <v>1360351.8817983328</v>
      </c>
      <c r="EU70" s="37">
        <f t="shared" ca="1" si="1241"/>
        <v>1980.5344482952089</v>
      </c>
      <c r="EV70" s="64">
        <f t="shared" ca="1" si="1042"/>
        <v>1362332.4162466279</v>
      </c>
      <c r="EW70" s="170" cm="1">
        <f t="array" aca="1" ref="EW70" ca="1">IF(MONTH($A70) = 1, _xlfn.LET(_xlpm.value, RAND(), _xlfn.IFS(_xlpm.value&lt;=0.6, 0.9/12, AND(_xlpm.value&gt;0.6, _xlpm.value&lt;=0.8), 0.36/12, _xlpm.value&gt;0.8, -0.06/12)), EW69)</f>
        <v>7.4999999999999997E-2</v>
      </c>
      <c r="EX70" t="str">
        <f t="shared" ca="1" si="1043"/>
        <v>No</v>
      </c>
      <c r="EY70">
        <f ca="1">COUNTIF(EX$4:EX70, "Yes")</f>
        <v>2</v>
      </c>
      <c r="EZ70" s="37">
        <f t="shared" ca="1" si="1242"/>
        <v>826356.92247462762</v>
      </c>
      <c r="FA70" s="37">
        <f t="shared" ca="1" si="1243"/>
        <v>13578.006437763081</v>
      </c>
      <c r="FB70" s="64">
        <f t="shared" ca="1" si="1044"/>
        <v>839934.92891239072</v>
      </c>
      <c r="FC70" s="170" cm="1">
        <f t="array" aca="1" ref="FC70" ca="1">IF(MONTH($A70) = 1, _xlfn.LET(_xlpm.value, RAND(), _xlfn.IFS(_xlpm.value&lt;=0.6, 0.9/12, AND(_xlpm.value&gt;0.6, _xlpm.value&lt;=0.8), 0.36/12, _xlpm.value&gt;0.8, -0.06/12)), FC69)</f>
        <v>7.4999999999999997E-2</v>
      </c>
      <c r="FD70" t="str">
        <f t="shared" ca="1" si="1045"/>
        <v>No</v>
      </c>
      <c r="FE70">
        <f ca="1">COUNTIF(FD$4:FD70, "Yes")</f>
        <v>6</v>
      </c>
      <c r="FF70" s="37">
        <f t="shared" ca="1" si="1244"/>
        <v>428009.55979647575</v>
      </c>
      <c r="FG70" s="37">
        <f t="shared" ca="1" si="1245"/>
        <v>34866.622514251001</v>
      </c>
      <c r="FH70" s="64">
        <f t="shared" ca="1" si="1046"/>
        <v>462876.18231072673</v>
      </c>
      <c r="FI70" s="170" cm="1">
        <f t="array" aca="1" ref="FI70" ca="1">IF(MONTH($A70) = 1, _xlfn.LET(_xlpm.value, RAND(), _xlfn.IFS(_xlpm.value&lt;=0.6, 0.9/12, AND(_xlpm.value&gt;0.6, _xlpm.value&lt;=0.8), 0.36/12, _xlpm.value&gt;0.8, -0.06/12)), FI69)</f>
        <v>7.4999999999999997E-2</v>
      </c>
      <c r="FJ70" t="str">
        <f t="shared" ca="1" si="1047"/>
        <v>No</v>
      </c>
      <c r="FK70">
        <f ca="1">COUNTIF(FJ$4:FJ70, "Yes")</f>
        <v>2</v>
      </c>
      <c r="FL70" s="37">
        <f t="shared" ca="1" si="1246"/>
        <v>1103695.1346020375</v>
      </c>
      <c r="FM70" s="37">
        <f t="shared" ca="1" si="1247"/>
        <v>9508.9893876167789</v>
      </c>
      <c r="FN70" s="64">
        <f t="shared" ca="1" si="1048"/>
        <v>1113204.1239896542</v>
      </c>
      <c r="FO70" s="170" cm="1">
        <f t="array" aca="1" ref="FO70" ca="1">IF(MONTH($A70) = 1, _xlfn.LET(_xlpm.value, RAND(), _xlfn.IFS(_xlpm.value&lt;=0.6, 0.9/12, AND(_xlpm.value&gt;0.6, _xlpm.value&lt;=0.8), 0.36/12, _xlpm.value&gt;0.8, -0.06/12)), FO69)</f>
        <v>7.4999999999999997E-2</v>
      </c>
      <c r="FP70" t="str">
        <f t="shared" ca="1" si="1049"/>
        <v>No</v>
      </c>
      <c r="FQ70">
        <f ca="1">COUNTIF(FP$4:FP70, "Yes")</f>
        <v>2</v>
      </c>
      <c r="FR70" s="37">
        <f t="shared" ca="1" si="1248"/>
        <v>2489300.64429399</v>
      </c>
      <c r="FS70" s="37">
        <f t="shared" ca="1" si="1249"/>
        <v>19224.610770269606</v>
      </c>
      <c r="FT70" s="64">
        <f t="shared" ca="1" si="1050"/>
        <v>2508525.2550642597</v>
      </c>
      <c r="FU70" s="170" cm="1">
        <f t="array" aca="1" ref="FU70" ca="1">IF(MONTH($A70) = 1, _xlfn.LET(_xlpm.value, RAND(), _xlfn.IFS(_xlpm.value&lt;=0.6, 0.9/12, AND(_xlpm.value&gt;0.6, _xlpm.value&lt;=0.8), 0.36/12, _xlpm.value&gt;0.8, -0.06/12)), FU69)</f>
        <v>0.03</v>
      </c>
      <c r="FV70" t="str">
        <f t="shared" ca="1" si="1051"/>
        <v>No</v>
      </c>
      <c r="FW70">
        <f ca="1">COUNTIF(FV$4:FV70, "Yes")</f>
        <v>3</v>
      </c>
      <c r="FX70" s="37">
        <f t="shared" ca="1" si="1250"/>
        <v>544055.78792481218</v>
      </c>
      <c r="FY70" s="37">
        <f t="shared" ca="1" si="1251"/>
        <v>23889.5956641946</v>
      </c>
      <c r="FZ70" s="64">
        <f t="shared" ca="1" si="1052"/>
        <v>567945.38358900673</v>
      </c>
      <c r="GA70" s="170" cm="1">
        <f t="array" aca="1" ref="GA70" ca="1">IF(MONTH($A70) = 1, _xlfn.LET(_xlpm.value, RAND(), _xlfn.IFS(_xlpm.value&lt;=0.6, 0.9/12, AND(_xlpm.value&gt;0.6, _xlpm.value&lt;=0.8), 0.36/12, _xlpm.value&gt;0.8, -0.06/12)), GA69)</f>
        <v>7.4999999999999997E-2</v>
      </c>
      <c r="GB70" t="str">
        <f t="shared" ca="1" si="1053"/>
        <v>No</v>
      </c>
      <c r="GC70">
        <f ca="1">COUNTIF(GB$4:GB70, "Yes")</f>
        <v>3</v>
      </c>
      <c r="GD70" s="37">
        <f t="shared" ca="1" si="1252"/>
        <v>1670813.8384349456</v>
      </c>
      <c r="GE70" s="37">
        <f t="shared" ca="1" si="1253"/>
        <v>27834.824049112147</v>
      </c>
      <c r="GF70" s="64">
        <f t="shared" ca="1" si="1054"/>
        <v>1698648.6624840577</v>
      </c>
      <c r="GG70" s="170" cm="1">
        <f t="array" aca="1" ref="GG70" ca="1">IF(MONTH($A70) = 1, _xlfn.LET(_xlpm.value, RAND(), _xlfn.IFS(_xlpm.value&lt;=0.6, 0.9/12, AND(_xlpm.value&gt;0.6, _xlpm.value&lt;=0.8), 0.36/12, _xlpm.value&gt;0.8, -0.06/12)), GG69)</f>
        <v>7.4999999999999997E-2</v>
      </c>
      <c r="GH70" t="str">
        <f t="shared" ca="1" si="1055"/>
        <v>No</v>
      </c>
      <c r="GI70">
        <f ca="1">COUNTIF(GH$4:GH70, "Yes")</f>
        <v>1</v>
      </c>
      <c r="GJ70" s="37">
        <f t="shared" ca="1" si="1254"/>
        <v>350898.41039280442</v>
      </c>
      <c r="GK70" s="37">
        <f t="shared" ca="1" si="1255"/>
        <v>9236.7889643234048</v>
      </c>
      <c r="GL70" s="64">
        <f t="shared" ca="1" si="1056"/>
        <v>360135.19935712783</v>
      </c>
      <c r="GM70" s="170" cm="1">
        <f t="array" aca="1" ref="GM70" ca="1">IF(MONTH($A70) = 1, _xlfn.LET(_xlpm.value, RAND(), _xlfn.IFS(_xlpm.value&lt;=0.6, 0.9/12, AND(_xlpm.value&gt;0.6, _xlpm.value&lt;=0.8), 0.36/12, _xlpm.value&gt;0.8, -0.06/12)), GM69)</f>
        <v>-5.0000000000000001E-3</v>
      </c>
      <c r="GN70" t="str">
        <f t="shared" ca="1" si="1057"/>
        <v>No</v>
      </c>
      <c r="GO70">
        <f ca="1">COUNTIF(GN$4:GN70, "Yes")</f>
        <v>2</v>
      </c>
      <c r="GP70" s="37">
        <f t="shared" ca="1" si="1256"/>
        <v>1222666.1288871847</v>
      </c>
      <c r="GQ70" s="37">
        <f t="shared" ca="1" si="1257"/>
        <v>18813.346346197632</v>
      </c>
      <c r="GR70" s="64">
        <f t="shared" ca="1" si="1058"/>
        <v>1241479.4752333823</v>
      </c>
      <c r="GS70" s="170" cm="1">
        <f t="array" aca="1" ref="GS70" ca="1">IF(MONTH($A70) = 1, _xlfn.LET(_xlpm.value, RAND(), _xlfn.IFS(_xlpm.value&lt;=0.6, 0.9/12, AND(_xlpm.value&gt;0.6, _xlpm.value&lt;=0.8), 0.36/12, _xlpm.value&gt;0.8, -0.06/12)), GS69)</f>
        <v>7.4999999999999997E-2</v>
      </c>
      <c r="GT70" t="str">
        <f t="shared" ca="1" si="1059"/>
        <v>No</v>
      </c>
      <c r="GU70">
        <f ca="1">COUNTIF(GT$4:GT70, "Yes")</f>
        <v>0</v>
      </c>
      <c r="GV70" s="37">
        <f t="shared" ca="1" si="1258"/>
        <v>1352661.640834518</v>
      </c>
      <c r="GW70" s="37">
        <f t="shared" ca="1" si="1259"/>
        <v>0</v>
      </c>
      <c r="GX70" s="64">
        <f t="shared" ca="1" si="1060"/>
        <v>1352661.640834518</v>
      </c>
      <c r="GY70" s="170" cm="1">
        <f t="array" aca="1" ref="GY70" ca="1">IF(MONTH($A70) = 1, _xlfn.LET(_xlpm.value, RAND(), _xlfn.IFS(_xlpm.value&lt;=0.6, 0.9/12, AND(_xlpm.value&gt;0.6, _xlpm.value&lt;=0.8), 0.36/12, _xlpm.value&gt;0.8, -0.06/12)), GY69)</f>
        <v>7.4999999999999997E-2</v>
      </c>
      <c r="GZ70" t="str">
        <f t="shared" ca="1" si="1061"/>
        <v>No</v>
      </c>
      <c r="HA70">
        <f ca="1">COUNTIF(GZ$4:GZ70, "Yes")</f>
        <v>4</v>
      </c>
      <c r="HB70" s="37">
        <f t="shared" ca="1" si="1260"/>
        <v>696271.68073488341</v>
      </c>
      <c r="HC70" s="37">
        <f t="shared" ca="1" si="1261"/>
        <v>25608.529473865958</v>
      </c>
      <c r="HD70" s="64">
        <f t="shared" ca="1" si="1062"/>
        <v>721880.2102087494</v>
      </c>
      <c r="HE70" s="170" cm="1">
        <f t="array" aca="1" ref="HE70" ca="1">IF(MONTH($A70) = 1, _xlfn.LET(_xlpm.value, RAND(), _xlfn.IFS(_xlpm.value&lt;=0.6, 0.9/12, AND(_xlpm.value&gt;0.6, _xlpm.value&lt;=0.8), 0.36/12, _xlpm.value&gt;0.8, -0.06/12)), HE69)</f>
        <v>7.4999999999999997E-2</v>
      </c>
      <c r="HF70" t="str">
        <f t="shared" ca="1" si="1063"/>
        <v>No</v>
      </c>
      <c r="HG70">
        <f ca="1">COUNTIF(HF$4:HF70, "Yes")</f>
        <v>4</v>
      </c>
      <c r="HH70" s="37">
        <f t="shared" ca="1" si="1262"/>
        <v>321038.34615983733</v>
      </c>
      <c r="HI70" s="37">
        <f t="shared" ca="1" si="1263"/>
        <v>19874.868132876167</v>
      </c>
      <c r="HJ70" s="64">
        <f t="shared" ca="1" si="1064"/>
        <v>340913.2142927135</v>
      </c>
      <c r="HK70" s="170" cm="1">
        <f t="array" aca="1" ref="HK70" ca="1">IF(MONTH($A70) = 1, _xlfn.LET(_xlpm.value, RAND(), _xlfn.IFS(_xlpm.value&lt;=0.6, 0.9/12, AND(_xlpm.value&gt;0.6, _xlpm.value&lt;=0.8), 0.36/12, _xlpm.value&gt;0.8, -0.06/12)), HK69)</f>
        <v>7.4999999999999997E-2</v>
      </c>
      <c r="HL70" t="str">
        <f t="shared" ca="1" si="1065"/>
        <v>No</v>
      </c>
      <c r="HM70">
        <f ca="1">COUNTIF(HL$4:HL70, "Yes")</f>
        <v>2</v>
      </c>
      <c r="HN70" s="37">
        <f t="shared" ca="1" si="1264"/>
        <v>1170369.5566339716</v>
      </c>
      <c r="HO70" s="37">
        <f t="shared" ca="1" si="1265"/>
        <v>12750.947426572669</v>
      </c>
      <c r="HP70" s="64">
        <f t="shared" ca="1" si="1066"/>
        <v>1183120.5040605443</v>
      </c>
      <c r="HQ70" s="170" cm="1">
        <f t="array" aca="1" ref="HQ70" ca="1">IF(MONTH($A70) = 1, _xlfn.LET(_xlpm.value, RAND(), _xlfn.IFS(_xlpm.value&lt;=0.6, 0.9/12, AND(_xlpm.value&gt;0.6, _xlpm.value&lt;=0.8), 0.36/12, _xlpm.value&gt;0.8, -0.06/12)), HQ69)</f>
        <v>0.03</v>
      </c>
      <c r="HR70" t="str">
        <f t="shared" ca="1" si="1067"/>
        <v>No</v>
      </c>
      <c r="HS70">
        <f ca="1">COUNTIF(HR$4:HR70, "Yes")</f>
        <v>4</v>
      </c>
      <c r="HT70" s="37">
        <f t="shared" ca="1" si="1266"/>
        <v>379029.621202557</v>
      </c>
      <c r="HU70" s="37">
        <f t="shared" ca="1" si="1267"/>
        <v>20216.470786425041</v>
      </c>
      <c r="HV70" s="64">
        <f t="shared" ca="1" si="1068"/>
        <v>399246.09198898205</v>
      </c>
      <c r="HW70" s="170" cm="1">
        <f t="array" aca="1" ref="HW70" ca="1">IF(MONTH($A70) = 1, _xlfn.LET(_xlpm.value, RAND(), _xlfn.IFS(_xlpm.value&lt;=0.6, 0.9/12, AND(_xlpm.value&gt;0.6, _xlpm.value&lt;=0.8), 0.36/12, _xlpm.value&gt;0.8, -0.06/12)), HW69)</f>
        <v>0.03</v>
      </c>
      <c r="HX70" t="str">
        <f t="shared" ca="1" si="1069"/>
        <v>No</v>
      </c>
      <c r="HY70">
        <f ca="1">COUNTIF(HX$4:HX70, "Yes")</f>
        <v>4</v>
      </c>
      <c r="HZ70" s="37">
        <f t="shared" ca="1" si="1268"/>
        <v>1366335.502008562</v>
      </c>
      <c r="IA70" s="37">
        <f t="shared" ca="1" si="1269"/>
        <v>40206.064845692366</v>
      </c>
      <c r="IB70" s="64">
        <f t="shared" ca="1" si="1070"/>
        <v>1406541.5668542543</v>
      </c>
      <c r="IC70" s="170" cm="1">
        <f t="array" aca="1" ref="IC70" ca="1">IF(MONTH($A70) = 1, _xlfn.LET(_xlpm.value, RAND(), _xlfn.IFS(_xlpm.value&lt;=0.6, 0.9/12, AND(_xlpm.value&gt;0.6, _xlpm.value&lt;=0.8), 0.36/12, _xlpm.value&gt;0.8, -0.06/12)), IC69)</f>
        <v>7.4999999999999997E-2</v>
      </c>
      <c r="ID70" t="str">
        <f t="shared" ca="1" si="1071"/>
        <v>No</v>
      </c>
      <c r="IE70">
        <f ca="1">COUNTIF(ID$4:ID70, "Yes")</f>
        <v>3</v>
      </c>
      <c r="IF70" s="37">
        <f t="shared" ca="1" si="1270"/>
        <v>1463121.8758912086</v>
      </c>
      <c r="IG70" s="37">
        <f t="shared" ca="1" si="1271"/>
        <v>19458.393247379201</v>
      </c>
      <c r="IH70" s="64">
        <f t="shared" ca="1" si="1072"/>
        <v>1482580.2691385879</v>
      </c>
      <c r="II70" s="170" cm="1">
        <f t="array" aca="1" ref="II70" ca="1">IF(MONTH($A70) = 1, _xlfn.LET(_xlpm.value, RAND(), _xlfn.IFS(_xlpm.value&lt;=0.6, 0.9/12, AND(_xlpm.value&gt;0.6, _xlpm.value&lt;=0.8), 0.36/12, _xlpm.value&gt;0.8, -0.06/12)), II69)</f>
        <v>-5.0000000000000001E-3</v>
      </c>
      <c r="IJ70" t="str">
        <f t="shared" ca="1" si="1073"/>
        <v>No</v>
      </c>
      <c r="IK70">
        <f ca="1">COUNTIF(IJ$4:IJ70, "Yes")</f>
        <v>6</v>
      </c>
      <c r="IL70" s="37">
        <f t="shared" ca="1" si="1272"/>
        <v>370525.39763188508</v>
      </c>
      <c r="IM70" s="37">
        <f t="shared" ca="1" si="1273"/>
        <v>42935.896967108347</v>
      </c>
      <c r="IN70" s="64">
        <f t="shared" ca="1" si="1074"/>
        <v>413461.29459899344</v>
      </c>
      <c r="IO70" s="170" cm="1">
        <f t="array" aca="1" ref="IO70" ca="1">IF(MONTH($A70) = 1, _xlfn.LET(_xlpm.value, RAND(), _xlfn.IFS(_xlpm.value&lt;=0.6, 0.9/12, AND(_xlpm.value&gt;0.6, _xlpm.value&lt;=0.8), 0.36/12, _xlpm.value&gt;0.8, -0.06/12)), IO69)</f>
        <v>0.03</v>
      </c>
      <c r="IP70" t="str">
        <f t="shared" ca="1" si="1075"/>
        <v>No</v>
      </c>
      <c r="IQ70">
        <f ca="1">COUNTIF(IP$4:IP70, "Yes")</f>
        <v>5</v>
      </c>
      <c r="IR70" s="37">
        <f t="shared" ca="1" si="1274"/>
        <v>529238.6932395841</v>
      </c>
      <c r="IS70" s="37">
        <f t="shared" ca="1" si="1275"/>
        <v>30932.511548179373</v>
      </c>
      <c r="IT70" s="64">
        <f t="shared" ca="1" si="1076"/>
        <v>560171.20478776342</v>
      </c>
      <c r="IU70" s="170" cm="1">
        <f t="array" aca="1" ref="IU70" ca="1">IF(MONTH($A70) = 1, _xlfn.LET(_xlpm.value, RAND(), _xlfn.IFS(_xlpm.value&lt;=0.6, 0.9/12, AND(_xlpm.value&gt;0.6, _xlpm.value&lt;=0.8), 0.36/12, _xlpm.value&gt;0.8, -0.06/12)), IU69)</f>
        <v>7.4999999999999997E-2</v>
      </c>
      <c r="IV70" t="str">
        <f t="shared" ca="1" si="1077"/>
        <v>No</v>
      </c>
      <c r="IW70">
        <f ca="1">COUNTIF(IV$4:IV70, "Yes")</f>
        <v>5</v>
      </c>
      <c r="IX70" s="37">
        <f t="shared" ca="1" si="1276"/>
        <v>646467.80235269538</v>
      </c>
      <c r="IY70" s="37">
        <f t="shared" ca="1" si="1277"/>
        <v>32020.662609148236</v>
      </c>
      <c r="IZ70" s="64">
        <f t="shared" ca="1" si="1078"/>
        <v>678488.46496184357</v>
      </c>
      <c r="JA70" s="170" cm="1">
        <f t="array" aca="1" ref="JA70" ca="1">IF(MONTH($A70) = 1, _xlfn.LET(_xlpm.value, RAND(), _xlfn.IFS(_xlpm.value&lt;=0.6, 0.9/12, AND(_xlpm.value&gt;0.6, _xlpm.value&lt;=0.8), 0.36/12, _xlpm.value&gt;0.8, -0.06/12)), JA69)</f>
        <v>7.4999999999999997E-2</v>
      </c>
      <c r="JB70" t="str">
        <f t="shared" ca="1" si="1079"/>
        <v>No</v>
      </c>
      <c r="JC70">
        <f ca="1">COUNTIF(JB$4:JB70, "Yes")</f>
        <v>4</v>
      </c>
      <c r="JD70" s="37">
        <f t="shared" ca="1" si="1278"/>
        <v>507640.7407625466</v>
      </c>
      <c r="JE70" s="37">
        <f t="shared" ca="1" si="1279"/>
        <v>28706.179740505424</v>
      </c>
      <c r="JF70" s="64">
        <f t="shared" ca="1" si="1080"/>
        <v>536346.92050305207</v>
      </c>
      <c r="JG70" s="170" cm="1">
        <f t="array" aca="1" ref="JG70" ca="1">IF(MONTH($A70) = 1, _xlfn.LET(_xlpm.value, RAND(), _xlfn.IFS(_xlpm.value&lt;=0.6, 0.9/12, AND(_xlpm.value&gt;0.6, _xlpm.value&lt;=0.8), 0.36/12, _xlpm.value&gt;0.8, -0.06/12)), JG69)</f>
        <v>7.4999999999999997E-2</v>
      </c>
      <c r="JH70" t="str">
        <f t="shared" ca="1" si="1081"/>
        <v>No</v>
      </c>
      <c r="JI70">
        <f ca="1">COUNTIF(JH$4:JH70, "Yes")</f>
        <v>2</v>
      </c>
      <c r="JJ70" s="37">
        <f t="shared" ca="1" si="1280"/>
        <v>1666452.8850514789</v>
      </c>
      <c r="JK70" s="37">
        <f t="shared" ca="1" si="1281"/>
        <v>9120.1217634838922</v>
      </c>
      <c r="JL70" s="64">
        <f t="shared" ca="1" si="1082"/>
        <v>1675573.0068149627</v>
      </c>
      <c r="JM70" s="170" cm="1">
        <f t="array" aca="1" ref="JM70" ca="1">IF(MONTH($A70) = 1, _xlfn.LET(_xlpm.value, RAND(), _xlfn.IFS(_xlpm.value&lt;=0.6, 0.9/12, AND(_xlpm.value&gt;0.6, _xlpm.value&lt;=0.8), 0.36/12, _xlpm.value&gt;0.8, -0.06/12)), JM69)</f>
        <v>7.4999999999999997E-2</v>
      </c>
      <c r="JN70" t="str">
        <f t="shared" ca="1" si="1083"/>
        <v>No</v>
      </c>
      <c r="JO70">
        <f ca="1">COUNTIF(JN$4:JN70, "Yes")</f>
        <v>7</v>
      </c>
      <c r="JP70" s="37">
        <f t="shared" ca="1" si="1282"/>
        <v>347104.71210092906</v>
      </c>
      <c r="JQ70" s="37">
        <f t="shared" ca="1" si="1283"/>
        <v>47839.488618792304</v>
      </c>
      <c r="JR70" s="64">
        <f t="shared" ca="1" si="1084"/>
        <v>394944.20071972138</v>
      </c>
      <c r="JS70" s="170" cm="1">
        <f t="array" aca="1" ref="JS70" ca="1">IF(MONTH($A70) = 1, _xlfn.LET(_xlpm.value, RAND(), _xlfn.IFS(_xlpm.value&lt;=0.6, 0.9/12, AND(_xlpm.value&gt;0.6, _xlpm.value&lt;=0.8), 0.36/12, _xlpm.value&gt;0.8, -0.06/12)), JS69)</f>
        <v>7.4999999999999997E-2</v>
      </c>
      <c r="JT70" t="str">
        <f t="shared" ca="1" si="1085"/>
        <v>No</v>
      </c>
      <c r="JU70">
        <f ca="1">COUNTIF(JT$4:JT70, "Yes")</f>
        <v>2</v>
      </c>
      <c r="JV70" s="37">
        <f t="shared" ca="1" si="1284"/>
        <v>855940.35043774056</v>
      </c>
      <c r="JW70" s="37">
        <f t="shared" ca="1" si="1285"/>
        <v>15556.755101570176</v>
      </c>
      <c r="JX70" s="64">
        <f t="shared" ca="1" si="1086"/>
        <v>871497.10553931072</v>
      </c>
      <c r="JY70" s="170" cm="1">
        <f t="array" aca="1" ref="JY70" ca="1">IF(MONTH($A70) = 1, _xlfn.LET(_xlpm.value, RAND(), _xlfn.IFS(_xlpm.value&lt;=0.6, 0.9/12, AND(_xlpm.value&gt;0.6, _xlpm.value&lt;=0.8), 0.36/12, _xlpm.value&gt;0.8, -0.06/12)), JY69)</f>
        <v>7.4999999999999997E-2</v>
      </c>
      <c r="JZ70" t="str">
        <f t="shared" ca="1" si="1087"/>
        <v>No</v>
      </c>
      <c r="KA70">
        <f ca="1">COUNTIF(JZ$4:JZ70, "Yes")</f>
        <v>3</v>
      </c>
      <c r="KB70" s="37">
        <f t="shared" ca="1" si="1286"/>
        <v>621135.31626663904</v>
      </c>
      <c r="KC70" s="37">
        <f t="shared" ca="1" si="1287"/>
        <v>20787.559301441201</v>
      </c>
      <c r="KD70" s="64">
        <f t="shared" ca="1" si="1088"/>
        <v>641922.87556808023</v>
      </c>
      <c r="KE70" s="170" cm="1">
        <f t="array" aca="1" ref="KE70" ca="1">IF(MONTH($A70) = 1, _xlfn.LET(_xlpm.value, RAND(), _xlfn.IFS(_xlpm.value&lt;=0.6, 0.9/12, AND(_xlpm.value&gt;0.6, _xlpm.value&lt;=0.8), 0.36/12, _xlpm.value&gt;0.8, -0.06/12)), KE69)</f>
        <v>0.03</v>
      </c>
      <c r="KF70" t="str">
        <f t="shared" ca="1" si="1089"/>
        <v>No</v>
      </c>
      <c r="KG70">
        <f ca="1">COUNTIF(KF$4:KF70, "Yes")</f>
        <v>2</v>
      </c>
      <c r="KH70" s="37">
        <f t="shared" ca="1" si="1288"/>
        <v>556133.32221411588</v>
      </c>
      <c r="KI70" s="37">
        <f t="shared" ca="1" si="1289"/>
        <v>9133.6012892566305</v>
      </c>
      <c r="KJ70" s="64">
        <f t="shared" ca="1" si="1090"/>
        <v>565266.92350337247</v>
      </c>
      <c r="KK70" s="170" cm="1">
        <f t="array" aca="1" ref="KK70" ca="1">IF(MONTH($A70) = 1, _xlfn.LET(_xlpm.value, RAND(), _xlfn.IFS(_xlpm.value&lt;=0.6, 0.9/12, AND(_xlpm.value&gt;0.6, _xlpm.value&lt;=0.8), 0.36/12, _xlpm.value&gt;0.8, -0.06/12)), KK69)</f>
        <v>7.4999999999999997E-2</v>
      </c>
      <c r="KL70" t="str">
        <f t="shared" ca="1" si="1091"/>
        <v>No</v>
      </c>
      <c r="KM70">
        <f ca="1">COUNTIF(KL$4:KL70, "Yes")</f>
        <v>3</v>
      </c>
      <c r="KN70" s="37">
        <f t="shared" ca="1" si="1290"/>
        <v>943927.95855424588</v>
      </c>
      <c r="KO70" s="37">
        <f t="shared" ca="1" si="1291"/>
        <v>8030.6223008979341</v>
      </c>
      <c r="KP70" s="64">
        <f t="shared" ca="1" si="1092"/>
        <v>951958.58085514384</v>
      </c>
      <c r="KQ70" s="170" cm="1">
        <f t="array" aca="1" ref="KQ70" ca="1">IF(MONTH($A70) = 1, _xlfn.LET(_xlpm.value, RAND(), _xlfn.IFS(_xlpm.value&lt;=0.6, 0.9/12, AND(_xlpm.value&gt;0.6, _xlpm.value&lt;=0.8), 0.36/12, _xlpm.value&gt;0.8, -0.06/12)), KQ69)</f>
        <v>-5.0000000000000001E-3</v>
      </c>
      <c r="KR70" t="str">
        <f t="shared" ca="1" si="1093"/>
        <v>No</v>
      </c>
      <c r="KS70">
        <f ca="1">COUNTIF(KR$4:KR70, "Yes")</f>
        <v>4</v>
      </c>
      <c r="KT70" s="37">
        <f t="shared" ca="1" si="1292"/>
        <v>312693.89843072265</v>
      </c>
      <c r="KU70" s="37">
        <f t="shared" ca="1" si="1293"/>
        <v>14594.093472299375</v>
      </c>
      <c r="KV70" s="64">
        <f t="shared" ca="1" si="1094"/>
        <v>327287.99190302205</v>
      </c>
      <c r="KW70" s="170" cm="1">
        <f t="array" aca="1" ref="KW70" ca="1">IF(MONTH($A70) = 1, _xlfn.LET(_xlpm.value, RAND(), _xlfn.IFS(_xlpm.value&lt;=0.6, 0.9/12, AND(_xlpm.value&gt;0.6, _xlpm.value&lt;=0.8), 0.36/12, _xlpm.value&gt;0.8, -0.06/12)), KW69)</f>
        <v>-5.0000000000000001E-3</v>
      </c>
      <c r="KX70" t="str">
        <f t="shared" ca="1" si="1095"/>
        <v>No</v>
      </c>
      <c r="KY70">
        <f ca="1">COUNTIF(KX$4:KX70, "Yes")</f>
        <v>4</v>
      </c>
      <c r="KZ70" s="37">
        <f t="shared" ca="1" si="1294"/>
        <v>112248.04042541617</v>
      </c>
      <c r="LA70" s="37">
        <f t="shared" ca="1" si="1295"/>
        <v>21536.353913419884</v>
      </c>
      <c r="LB70" s="64">
        <f t="shared" ca="1" si="1096"/>
        <v>133784.39433883605</v>
      </c>
      <c r="LC70" s="170" cm="1">
        <f t="array" aca="1" ref="LC70" ca="1">IF(MONTH($A70) = 1, _xlfn.LET(_xlpm.value, RAND(), _xlfn.IFS(_xlpm.value&lt;=0.6, 0.9/12, AND(_xlpm.value&gt;0.6, _xlpm.value&lt;=0.8), 0.36/12, _xlpm.value&gt;0.8, -0.06/12)), LC69)</f>
        <v>7.4999999999999997E-2</v>
      </c>
      <c r="LD70" t="str">
        <f t="shared" ca="1" si="1097"/>
        <v>No</v>
      </c>
      <c r="LE70">
        <f ca="1">COUNTIF(LD$4:LD70, "Yes")</f>
        <v>2</v>
      </c>
      <c r="LF70" s="37">
        <f t="shared" ca="1" si="1296"/>
        <v>1129038.4880477025</v>
      </c>
      <c r="LG70" s="37">
        <f t="shared" ca="1" si="1297"/>
        <v>7412.9881535329005</v>
      </c>
      <c r="LH70" s="64">
        <f t="shared" ca="1" si="1098"/>
        <v>1136451.4762012353</v>
      </c>
      <c r="LI70" s="170" cm="1">
        <f t="array" aca="1" ref="LI70" ca="1">IF(MONTH($A70) = 1, _xlfn.LET(_xlpm.value, RAND(), _xlfn.IFS(_xlpm.value&lt;=0.6, 0.9/12, AND(_xlpm.value&gt;0.6, _xlpm.value&lt;=0.8), 0.36/12, _xlpm.value&gt;0.8, -0.06/12)), LI69)</f>
        <v>7.4999999999999997E-2</v>
      </c>
      <c r="LJ70" t="str">
        <f t="shared" ca="1" si="1099"/>
        <v>Yes</v>
      </c>
      <c r="LK70">
        <f ca="1">COUNTIF(LJ$4:LJ70, "Yes")</f>
        <v>5</v>
      </c>
      <c r="LL70" s="37">
        <f t="shared" ca="1" si="1298"/>
        <v>307065.74807591725</v>
      </c>
      <c r="LM70" s="37">
        <f t="shared" ca="1" si="1299"/>
        <v>28022.549133066877</v>
      </c>
      <c r="LN70" s="64">
        <f t="shared" ca="1" si="1100"/>
        <v>335088.29720898415</v>
      </c>
      <c r="LO70" s="170" cm="1">
        <f t="array" aca="1" ref="LO70" ca="1">IF(MONTH($A70) = 1, _xlfn.LET(_xlpm.value, RAND(), _xlfn.IFS(_xlpm.value&lt;=0.6, 0.9/12, AND(_xlpm.value&gt;0.6, _xlpm.value&lt;=0.8), 0.36/12, _xlpm.value&gt;0.8, -0.06/12)), LO69)</f>
        <v>-5.0000000000000001E-3</v>
      </c>
      <c r="LP70" t="str">
        <f t="shared" ca="1" si="1101"/>
        <v>No</v>
      </c>
      <c r="LQ70">
        <f ca="1">COUNTIF(LP$4:LP70, "Yes")</f>
        <v>5</v>
      </c>
      <c r="LR70" s="37">
        <f t="shared" ca="1" si="1300"/>
        <v>275790.56219191209</v>
      </c>
      <c r="LS70" s="37">
        <f t="shared" ca="1" si="1301"/>
        <v>35820.413435075781</v>
      </c>
      <c r="LT70" s="64">
        <f t="shared" ca="1" si="1102"/>
        <v>311610.97562698787</v>
      </c>
      <c r="LU70" s="170" cm="1">
        <f t="array" aca="1" ref="LU70" ca="1">IF(MONTH($A70) = 1, _xlfn.LET(_xlpm.value, RAND(), _xlfn.IFS(_xlpm.value&lt;=0.6, 0.9/12, AND(_xlpm.value&gt;0.6, _xlpm.value&lt;=0.8), 0.36/12, _xlpm.value&gt;0.8, -0.06/12)), LU69)</f>
        <v>0.03</v>
      </c>
      <c r="LV70" t="str">
        <f t="shared" ca="1" si="1103"/>
        <v>No</v>
      </c>
      <c r="LW70">
        <f ca="1">COUNTIF(LV$4:LV70, "Yes")</f>
        <v>3</v>
      </c>
      <c r="LX70" s="37">
        <f t="shared" ca="1" si="1302"/>
        <v>964899.70748053479</v>
      </c>
      <c r="LY70" s="37">
        <f t="shared" ca="1" si="1303"/>
        <v>17912.616372134209</v>
      </c>
      <c r="LZ70" s="64">
        <f t="shared" ca="1" si="1104"/>
        <v>982812.32385266898</v>
      </c>
      <c r="MA70" s="170" cm="1">
        <f t="array" aca="1" ref="MA70" ca="1">IF(MONTH($A70) = 1, _xlfn.LET(_xlpm.value, RAND(), _xlfn.IFS(_xlpm.value&lt;=0.6, 0.9/12, AND(_xlpm.value&gt;0.6, _xlpm.value&lt;=0.8), 0.36/12, _xlpm.value&gt;0.8, -0.06/12)), MA69)</f>
        <v>-5.0000000000000001E-3</v>
      </c>
      <c r="MB70" t="str">
        <f t="shared" ca="1" si="1105"/>
        <v>No</v>
      </c>
      <c r="MC70">
        <f ca="1">COUNTIF(MB$4:MB70, "Yes")</f>
        <v>4</v>
      </c>
      <c r="MD70" s="37">
        <f t="shared" ca="1" si="1304"/>
        <v>117452.96899738508</v>
      </c>
      <c r="ME70" s="37">
        <f t="shared" ca="1" si="1305"/>
        <v>9806.6636233919617</v>
      </c>
      <c r="MF70" s="64">
        <f t="shared" ca="1" si="1106"/>
        <v>127259.63262077703</v>
      </c>
      <c r="MG70" s="170" cm="1">
        <f t="array" aca="1" ref="MG70" ca="1">IF(MONTH($A70) = 1, _xlfn.LET(_xlpm.value, RAND(), _xlfn.IFS(_xlpm.value&lt;=0.6, 0.9/12, AND(_xlpm.value&gt;0.6, _xlpm.value&lt;=0.8), 0.36/12, _xlpm.value&gt;0.8, -0.06/12)), MG69)</f>
        <v>7.4999999999999997E-2</v>
      </c>
      <c r="MH70" t="str">
        <f t="shared" ca="1" si="1107"/>
        <v>No</v>
      </c>
      <c r="MI70">
        <f ca="1">COUNTIF(MH$4:MH70, "Yes")</f>
        <v>3</v>
      </c>
      <c r="MJ70" s="37">
        <f t="shared" ca="1" si="1306"/>
        <v>844544.20226186048</v>
      </c>
      <c r="MK70" s="37">
        <f t="shared" ca="1" si="1307"/>
        <v>25281.560781002285</v>
      </c>
      <c r="ML70" s="64">
        <f t="shared" ca="1" si="1108"/>
        <v>869825.76304286276</v>
      </c>
      <c r="MM70" s="170" cm="1">
        <f t="array" aca="1" ref="MM70" ca="1">IF(MONTH($A70) = 1, _xlfn.LET(_xlpm.value, RAND(), _xlfn.IFS(_xlpm.value&lt;=0.6, 0.9/12, AND(_xlpm.value&gt;0.6, _xlpm.value&lt;=0.8), 0.36/12, _xlpm.value&gt;0.8, -0.06/12)), MM69)</f>
        <v>-5.0000000000000001E-3</v>
      </c>
      <c r="MN70" t="str">
        <f t="shared" ca="1" si="1109"/>
        <v>No</v>
      </c>
      <c r="MO70">
        <f ca="1">COUNTIF(MN$4:MN70, "Yes")</f>
        <v>6</v>
      </c>
      <c r="MP70" s="37">
        <f t="shared" ca="1" si="1308"/>
        <v>487170.80455412116</v>
      </c>
      <c r="MQ70" s="37">
        <f t="shared" ca="1" si="1309"/>
        <v>44458.505666047131</v>
      </c>
      <c r="MR70" s="64">
        <f t="shared" ca="1" si="1110"/>
        <v>531629.31022016832</v>
      </c>
      <c r="MS70" s="170" cm="1">
        <f t="array" aca="1" ref="MS70" ca="1">IF(MONTH($A70) = 1, _xlfn.LET(_xlpm.value, RAND(), _xlfn.IFS(_xlpm.value&lt;=0.6, 0.9/12, AND(_xlpm.value&gt;0.6, _xlpm.value&lt;=0.8), 0.36/12, _xlpm.value&gt;0.8, -0.06/12)), MS69)</f>
        <v>7.4999999999999997E-2</v>
      </c>
      <c r="MT70" t="str">
        <f t="shared" ca="1" si="1111"/>
        <v>No</v>
      </c>
      <c r="MU70">
        <f ca="1">COUNTIF(MT$4:MT70, "Yes")</f>
        <v>8</v>
      </c>
      <c r="MV70" s="37">
        <f t="shared" ca="1" si="1310"/>
        <v>392383.46441682801</v>
      </c>
      <c r="MW70" s="37">
        <f t="shared" ca="1" si="1311"/>
        <v>53227.347961524676</v>
      </c>
      <c r="MX70" s="64">
        <f t="shared" ca="1" si="1112"/>
        <v>445610.81237835268</v>
      </c>
      <c r="MY70" s="170" cm="1">
        <f t="array" aca="1" ref="MY70" ca="1">IF(MONTH($A70) = 1, _xlfn.LET(_xlpm.value, RAND(), _xlfn.IFS(_xlpm.value&lt;=0.6, 0.9/12, AND(_xlpm.value&gt;0.6, _xlpm.value&lt;=0.8), 0.36/12, _xlpm.value&gt;0.8, -0.06/12)), MY69)</f>
        <v>7.4999999999999997E-2</v>
      </c>
      <c r="MZ70" t="str">
        <f t="shared" ca="1" si="1113"/>
        <v>No</v>
      </c>
      <c r="NA70">
        <f ca="1">COUNTIF(MZ$4:MZ70, "Yes")</f>
        <v>3</v>
      </c>
      <c r="NB70" s="37">
        <f t="shared" ca="1" si="1312"/>
        <v>2002344.7470324051</v>
      </c>
      <c r="NC70" s="37">
        <f t="shared" ca="1" si="1313"/>
        <v>9634.6928896188037</v>
      </c>
      <c r="ND70" s="64">
        <f t="shared" ca="1" si="1114"/>
        <v>2011979.439922024</v>
      </c>
      <c r="NE70" s="170" cm="1">
        <f t="array" aca="1" ref="NE70" ca="1">IF(MONTH($A70) = 1, _xlfn.LET(_xlpm.value, RAND(), _xlfn.IFS(_xlpm.value&lt;=0.6, 0.9/12, AND(_xlpm.value&gt;0.6, _xlpm.value&lt;=0.8), 0.36/12, _xlpm.value&gt;0.8, -0.06/12)), NE69)</f>
        <v>7.4999999999999997E-2</v>
      </c>
      <c r="NF70" t="str">
        <f t="shared" ca="1" si="1115"/>
        <v>No</v>
      </c>
      <c r="NG70">
        <f ca="1">COUNTIF(NF$4:NF70, "Yes")</f>
        <v>2</v>
      </c>
      <c r="NH70" s="37">
        <f t="shared" ca="1" si="1314"/>
        <v>655093.39852464234</v>
      </c>
      <c r="NI70" s="37">
        <f t="shared" ca="1" si="1315"/>
        <v>13231.845561756038</v>
      </c>
      <c r="NJ70" s="64">
        <f t="shared" ca="1" si="1116"/>
        <v>668325.24408639839</v>
      </c>
      <c r="NK70" s="170" cm="1">
        <f t="array" aca="1" ref="NK70" ca="1">IF(MONTH($A70) = 1, _xlfn.LET(_xlpm.value, RAND(), _xlfn.IFS(_xlpm.value&lt;=0.6, 0.9/12, AND(_xlpm.value&gt;0.6, _xlpm.value&lt;=0.8), 0.36/12, _xlpm.value&gt;0.8, -0.06/12)), NK69)</f>
        <v>7.4999999999999997E-2</v>
      </c>
      <c r="NL70" t="str">
        <f t="shared" ca="1" si="1117"/>
        <v>No</v>
      </c>
      <c r="NM70">
        <f ca="1">COUNTIF(NL$4:NL70, "Yes")</f>
        <v>5</v>
      </c>
      <c r="NN70" s="37">
        <f t="shared" ca="1" si="1316"/>
        <v>267320.54523926746</v>
      </c>
      <c r="NO70" s="37">
        <f t="shared" ca="1" si="1317"/>
        <v>41912.104654977447</v>
      </c>
      <c r="NP70" s="64">
        <f t="shared" ca="1" si="1118"/>
        <v>309232.64989424491</v>
      </c>
      <c r="NQ70" s="170" cm="1">
        <f t="array" aca="1" ref="NQ70" ca="1">IF(MONTH($A70) = 1, _xlfn.LET(_xlpm.value, RAND(), _xlfn.IFS(_xlpm.value&lt;=0.6, 0.9/12, AND(_xlpm.value&gt;0.6, _xlpm.value&lt;=0.8), 0.36/12, _xlpm.value&gt;0.8, -0.06/12)), NQ69)</f>
        <v>-5.0000000000000001E-3</v>
      </c>
      <c r="NR70" t="str">
        <f t="shared" ca="1" si="1119"/>
        <v>No</v>
      </c>
      <c r="NS70">
        <f ca="1">COUNTIF(NR$4:NR70, "Yes")</f>
        <v>5</v>
      </c>
      <c r="NT70" s="37">
        <f t="shared" ca="1" si="1318"/>
        <v>202534.7878898234</v>
      </c>
      <c r="NU70" s="37">
        <f t="shared" ca="1" si="1319"/>
        <v>31293.469999133165</v>
      </c>
      <c r="NV70" s="64">
        <f t="shared" ca="1" si="1120"/>
        <v>233828.25788895658</v>
      </c>
      <c r="NW70" s="170" cm="1">
        <f t="array" aca="1" ref="NW70" ca="1">IF(MONTH($A70) = 1, _xlfn.LET(_xlpm.value, RAND(), _xlfn.IFS(_xlpm.value&lt;=0.6, 0.9/12, AND(_xlpm.value&gt;0.6, _xlpm.value&lt;=0.8), 0.36/12, _xlpm.value&gt;0.8, -0.06/12)), NW69)</f>
        <v>-5.0000000000000001E-3</v>
      </c>
      <c r="NX70" t="str">
        <f t="shared" ca="1" si="1121"/>
        <v>No</v>
      </c>
      <c r="NY70">
        <f ca="1">COUNTIF(NX$4:NX70, "Yes")</f>
        <v>6</v>
      </c>
      <c r="NZ70" s="37">
        <f t="shared" ca="1" si="1320"/>
        <v>593494.14880479756</v>
      </c>
      <c r="OA70" s="37">
        <f t="shared" ca="1" si="1321"/>
        <v>46861.827872618873</v>
      </c>
      <c r="OB70" s="64">
        <f t="shared" ca="1" si="1122"/>
        <v>640355.97667741647</v>
      </c>
      <c r="OC70" s="170" cm="1">
        <f t="array" aca="1" ref="OC70" ca="1">IF(MONTH($A70) = 1, _xlfn.LET(_xlpm.value, RAND(), _xlfn.IFS(_xlpm.value&lt;=0.6, 0.9/12, AND(_xlpm.value&gt;0.6, _xlpm.value&lt;=0.8), 0.36/12, _xlpm.value&gt;0.8, -0.06/12)), OC69)</f>
        <v>-5.0000000000000001E-3</v>
      </c>
      <c r="OD70" t="str">
        <f t="shared" ca="1" si="1123"/>
        <v>No</v>
      </c>
      <c r="OE70">
        <f ca="1">COUNTIF(OD$4:OD70, "Yes")</f>
        <v>4</v>
      </c>
      <c r="OF70" s="37">
        <f t="shared" ca="1" si="1322"/>
        <v>191243.60648029268</v>
      </c>
      <c r="OG70" s="37">
        <f t="shared" ca="1" si="1323"/>
        <v>23825.222949131152</v>
      </c>
      <c r="OH70" s="64">
        <f t="shared" ca="1" si="1124"/>
        <v>215068.82942942384</v>
      </c>
      <c r="OI70" s="170" cm="1">
        <f t="array" aca="1" ref="OI70" ca="1">IF(MONTH($A70) = 1, _xlfn.LET(_xlpm.value, RAND(), _xlfn.IFS(_xlpm.value&lt;=0.6, 0.9/12, AND(_xlpm.value&gt;0.6, _xlpm.value&lt;=0.8), 0.36/12, _xlpm.value&gt;0.8, -0.06/12)), OI69)</f>
        <v>7.4999999999999997E-2</v>
      </c>
      <c r="OJ70" t="str">
        <f t="shared" ca="1" si="1125"/>
        <v>No</v>
      </c>
      <c r="OK70">
        <f ca="1">COUNTIF(OJ$4:OJ70, "Yes")</f>
        <v>7</v>
      </c>
      <c r="OL70" s="37">
        <f t="shared" ca="1" si="1324"/>
        <v>495533.43630096602</v>
      </c>
      <c r="OM70" s="37">
        <f t="shared" ca="1" si="1325"/>
        <v>54127.165444198843</v>
      </c>
      <c r="ON70" s="64">
        <f t="shared" ca="1" si="1126"/>
        <v>549660.60174516484</v>
      </c>
      <c r="OO70" s="170" cm="1">
        <f t="array" aca="1" ref="OO70" ca="1">IF(MONTH($A70) = 1, _xlfn.LET(_xlpm.value, RAND(), _xlfn.IFS(_xlpm.value&lt;=0.6, 0.9/12, AND(_xlpm.value&gt;0.6, _xlpm.value&lt;=0.8), 0.36/12, _xlpm.value&gt;0.8, -0.06/12)), OO69)</f>
        <v>0.03</v>
      </c>
      <c r="OP70" t="str">
        <f t="shared" ca="1" si="1127"/>
        <v>No</v>
      </c>
      <c r="OQ70">
        <f ca="1">COUNTIF(OP$4:OP70, "Yes")</f>
        <v>3</v>
      </c>
      <c r="OR70" s="37">
        <f t="shared" ca="1" si="1326"/>
        <v>755116.10259552568</v>
      </c>
      <c r="OS70" s="37">
        <f t="shared" ca="1" si="1327"/>
        <v>20730.728759356993</v>
      </c>
      <c r="OT70" s="64">
        <f t="shared" ca="1" si="1128"/>
        <v>775846.83135488268</v>
      </c>
      <c r="OU70" s="170" cm="1">
        <f t="array" aca="1" ref="OU70" ca="1">IF(MONTH($A70) = 1, _xlfn.LET(_xlpm.value, RAND(), _xlfn.IFS(_xlpm.value&lt;=0.6, 0.9/12, AND(_xlpm.value&gt;0.6, _xlpm.value&lt;=0.8), 0.36/12, _xlpm.value&gt;0.8, -0.06/12)), OU69)</f>
        <v>7.4999999999999997E-2</v>
      </c>
      <c r="OV70" t="str">
        <f t="shared" ca="1" si="1129"/>
        <v>No</v>
      </c>
      <c r="OW70">
        <f ca="1">COUNTIF(OV$4:OV70, "Yes")</f>
        <v>2</v>
      </c>
      <c r="OX70" s="37">
        <f t="shared" ca="1" si="1328"/>
        <v>811207.61157932912</v>
      </c>
      <c r="OY70" s="37">
        <f t="shared" ca="1" si="1329"/>
        <v>20288.435698789006</v>
      </c>
      <c r="OZ70" s="64">
        <f t="shared" ca="1" si="1130"/>
        <v>831496.04727811809</v>
      </c>
      <c r="PA70" s="170" cm="1">
        <f t="array" aca="1" ref="PA70" ca="1">IF(MONTH($A70) = 1, _xlfn.LET(_xlpm.value, RAND(), _xlfn.IFS(_xlpm.value&lt;=0.6, 0.9/12, AND(_xlpm.value&gt;0.6, _xlpm.value&lt;=0.8), 0.36/12, _xlpm.value&gt;0.8, -0.06/12)), PA69)</f>
        <v>-5.0000000000000001E-3</v>
      </c>
      <c r="PB70" t="str">
        <f t="shared" ca="1" si="1131"/>
        <v>No</v>
      </c>
      <c r="PC70">
        <f ca="1">COUNTIF(PB$4:PB70, "Yes")</f>
        <v>5</v>
      </c>
      <c r="PD70" s="37">
        <f t="shared" ca="1" si="1330"/>
        <v>238141.19934344818</v>
      </c>
      <c r="PE70" s="37">
        <f t="shared" ca="1" si="1331"/>
        <v>26072.047725792094</v>
      </c>
      <c r="PF70" s="64">
        <f t="shared" ca="1" si="1132"/>
        <v>264213.24706924026</v>
      </c>
      <c r="PG70" s="170" cm="1">
        <f t="array" aca="1" ref="PG70" ca="1">IF(MONTH($A70) = 1, _xlfn.LET(_xlpm.value, RAND(), _xlfn.IFS(_xlpm.value&lt;=0.6, 0.9/12, AND(_xlpm.value&gt;0.6, _xlpm.value&lt;=0.8), 0.36/12, _xlpm.value&gt;0.8, -0.06/12)), PG69)</f>
        <v>-5.0000000000000001E-3</v>
      </c>
      <c r="PH70" t="str">
        <f t="shared" ca="1" si="1133"/>
        <v>No</v>
      </c>
      <c r="PI70">
        <f ca="1">COUNTIF(PH$4:PH70, "Yes")</f>
        <v>6</v>
      </c>
      <c r="PJ70" s="37">
        <f t="shared" ca="1" si="1332"/>
        <v>167292.79687738564</v>
      </c>
      <c r="PK70" s="37">
        <f t="shared" ca="1" si="1333"/>
        <v>34686.845351752301</v>
      </c>
      <c r="PL70" s="64">
        <f t="shared" ca="1" si="1134"/>
        <v>201979.64222913794</v>
      </c>
      <c r="PM70" s="170" cm="1">
        <f t="array" aca="1" ref="PM70" ca="1">IF(MONTH($A70) = 1, _xlfn.LET(_xlpm.value, RAND(), _xlfn.IFS(_xlpm.value&lt;=0.6, 0.9/12, AND(_xlpm.value&gt;0.6, _xlpm.value&lt;=0.8), 0.36/12, _xlpm.value&gt;0.8, -0.06/12)), PM69)</f>
        <v>7.4999999999999997E-2</v>
      </c>
      <c r="PN70" t="str">
        <f t="shared" ca="1" si="1135"/>
        <v>No</v>
      </c>
      <c r="PO70">
        <f ca="1">COUNTIF(PN$4:PN70, "Yes")</f>
        <v>2</v>
      </c>
      <c r="PP70" s="37">
        <f t="shared" ca="1" si="1334"/>
        <v>612842.40337109391</v>
      </c>
      <c r="PQ70" s="37">
        <f t="shared" ca="1" si="1335"/>
        <v>16319.680038944442</v>
      </c>
      <c r="PR70" s="64">
        <f t="shared" ca="1" si="1136"/>
        <v>629162.08341003838</v>
      </c>
      <c r="PS70" s="170" cm="1">
        <f t="array" aca="1" ref="PS70" ca="1">IF(MONTH($A70) = 1, _xlfn.LET(_xlpm.value, RAND(), _xlfn.IFS(_xlpm.value&lt;=0.6, 0.9/12, AND(_xlpm.value&gt;0.6, _xlpm.value&lt;=0.8), 0.36/12, _xlpm.value&gt;0.8, -0.06/12)), PS69)</f>
        <v>0.03</v>
      </c>
      <c r="PT70" t="str">
        <f t="shared" ca="1" si="1137"/>
        <v>No</v>
      </c>
      <c r="PU70">
        <f ca="1">COUNTIF(PT$4:PT70, "Yes")</f>
        <v>3</v>
      </c>
      <c r="PV70" s="37">
        <f t="shared" ca="1" si="1336"/>
        <v>371042.02775251446</v>
      </c>
      <c r="PW70" s="37">
        <f t="shared" ca="1" si="1337"/>
        <v>16935.674446760706</v>
      </c>
      <c r="PX70" s="64">
        <f t="shared" ca="1" si="1138"/>
        <v>387977.70219927514</v>
      </c>
      <c r="PY70" s="170" cm="1">
        <f t="array" aca="1" ref="PY70" ca="1">IF(MONTH($A70) = 1, _xlfn.LET(_xlpm.value, RAND(), _xlfn.IFS(_xlpm.value&lt;=0.6, 0.9/12, AND(_xlpm.value&gt;0.6, _xlpm.value&lt;=0.8), 0.36/12, _xlpm.value&gt;0.8, -0.06/12)), PY69)</f>
        <v>7.4999999999999997E-2</v>
      </c>
      <c r="PZ70" t="str">
        <f t="shared" ca="1" si="1139"/>
        <v>No</v>
      </c>
      <c r="QA70">
        <f ca="1">COUNTIF(PZ$4:PZ70, "Yes")</f>
        <v>4</v>
      </c>
      <c r="QB70" s="37">
        <f t="shared" ca="1" si="1338"/>
        <v>1733305.5175567009</v>
      </c>
      <c r="QC70" s="37">
        <f t="shared" ca="1" si="1339"/>
        <v>25602.542559762893</v>
      </c>
      <c r="QD70" s="64">
        <f t="shared" ca="1" si="1140"/>
        <v>1758908.0601164638</v>
      </c>
      <c r="QE70" s="170" cm="1">
        <f t="array" aca="1" ref="QE70" ca="1">IF(MONTH($A70) = 1, _xlfn.LET(_xlpm.value, RAND(), _xlfn.IFS(_xlpm.value&lt;=0.6, 0.9/12, AND(_xlpm.value&gt;0.6, _xlpm.value&lt;=0.8), 0.36/12, _xlpm.value&gt;0.8, -0.06/12)), QE69)</f>
        <v>7.4999999999999997E-2</v>
      </c>
      <c r="QF70" t="str">
        <f t="shared" ca="1" si="1141"/>
        <v>No</v>
      </c>
      <c r="QG70">
        <f ca="1">COUNTIF(QF$4:QF70, "Yes")</f>
        <v>1</v>
      </c>
      <c r="QH70" s="37">
        <f t="shared" ca="1" si="1340"/>
        <v>1211348.1587023679</v>
      </c>
      <c r="QI70" s="37">
        <f t="shared" ca="1" si="1341"/>
        <v>8741.2432269466644</v>
      </c>
      <c r="QJ70" s="64">
        <f t="shared" ca="1" si="1142"/>
        <v>1220089.4019293145</v>
      </c>
      <c r="QK70" s="170" cm="1">
        <f t="array" aca="1" ref="QK70" ca="1">IF(MONTH($A70) = 1, _xlfn.LET(_xlpm.value, RAND(), _xlfn.IFS(_xlpm.value&lt;=0.6, 0.9/12, AND(_xlpm.value&gt;0.6, _xlpm.value&lt;=0.8), 0.36/12, _xlpm.value&gt;0.8, -0.06/12)), QK69)</f>
        <v>7.4999999999999997E-2</v>
      </c>
      <c r="QL70" t="str">
        <f t="shared" ca="1" si="1143"/>
        <v>No</v>
      </c>
      <c r="QM70">
        <f ca="1">COUNTIF(QL$4:QL70, "Yes")</f>
        <v>4</v>
      </c>
      <c r="QN70" s="37">
        <f t="shared" ca="1" si="1342"/>
        <v>358071.36828406435</v>
      </c>
      <c r="QO70" s="37">
        <f t="shared" ca="1" si="1343"/>
        <v>37354.528816643855</v>
      </c>
      <c r="QP70" s="64">
        <f t="shared" ca="1" si="1144"/>
        <v>395425.89710070821</v>
      </c>
      <c r="QQ70" s="170" cm="1">
        <f t="array" aca="1" ref="QQ70" ca="1">IF(MONTH($A70) = 1, _xlfn.LET(_xlpm.value, RAND(), _xlfn.IFS(_xlpm.value&lt;=0.6, 0.9/12, AND(_xlpm.value&gt;0.6, _xlpm.value&lt;=0.8), 0.36/12, _xlpm.value&gt;0.8, -0.06/12)), QQ69)</f>
        <v>7.4999999999999997E-2</v>
      </c>
      <c r="QR70" t="str">
        <f t="shared" ca="1" si="1145"/>
        <v>No</v>
      </c>
      <c r="QS70">
        <f ca="1">COUNTIF(QR$4:QR70, "Yes")</f>
        <v>6</v>
      </c>
      <c r="QT70" s="37">
        <f t="shared" ca="1" si="1344"/>
        <v>507508.523026574</v>
      </c>
      <c r="QU70" s="37">
        <f t="shared" ca="1" si="1345"/>
        <v>34691.263665275583</v>
      </c>
      <c r="QV70" s="64">
        <f t="shared" ca="1" si="1146"/>
        <v>542199.78669184959</v>
      </c>
      <c r="QW70" s="170" cm="1">
        <f t="array" aca="1" ref="QW70" ca="1">IF(MONTH($A70) = 1, _xlfn.LET(_xlpm.value, RAND(), _xlfn.IFS(_xlpm.value&lt;=0.6, 0.9/12, AND(_xlpm.value&gt;0.6, _xlpm.value&lt;=0.8), 0.36/12, _xlpm.value&gt;0.8, -0.06/12)), QW69)</f>
        <v>7.4999999999999997E-2</v>
      </c>
      <c r="QX70" t="str">
        <f t="shared" ca="1" si="1147"/>
        <v>No</v>
      </c>
      <c r="QY70">
        <f ca="1">COUNTIF(QX$4:QX70, "Yes")</f>
        <v>2</v>
      </c>
      <c r="QZ70" s="37">
        <f t="shared" ca="1" si="1346"/>
        <v>1454524.9617459995</v>
      </c>
      <c r="RA70" s="37">
        <f t="shared" ca="1" si="1347"/>
        <v>9545.1782243579382</v>
      </c>
      <c r="RB70" s="64">
        <f t="shared" ca="1" si="1148"/>
        <v>1464070.1399703575</v>
      </c>
      <c r="RC70" s="170" cm="1">
        <f t="array" aca="1" ref="RC70" ca="1">IF(MONTH($A70) = 1, _xlfn.LET(_xlpm.value, RAND(), _xlfn.IFS(_xlpm.value&lt;=0.6, 0.9/12, AND(_xlpm.value&gt;0.6, _xlpm.value&lt;=0.8), 0.36/12, _xlpm.value&gt;0.8, -0.06/12)), RC69)</f>
        <v>-5.0000000000000001E-3</v>
      </c>
      <c r="RD70" t="str">
        <f t="shared" ca="1" si="1149"/>
        <v>No</v>
      </c>
      <c r="RE70">
        <f ca="1">COUNTIF(RD$4:RD70, "Yes")</f>
        <v>3</v>
      </c>
      <c r="RF70" s="37">
        <f t="shared" ca="1" si="1348"/>
        <v>370761.77377112262</v>
      </c>
      <c r="RG70" s="37">
        <f t="shared" ca="1" si="1349"/>
        <v>20002.857343386666</v>
      </c>
      <c r="RH70" s="64">
        <f t="shared" ca="1" si="1150"/>
        <v>390764.63111450931</v>
      </c>
      <c r="RI70" s="170" cm="1">
        <f t="array" aca="1" ref="RI70" ca="1">IF(MONTH($A70) = 1, _xlfn.LET(_xlpm.value, RAND(), _xlfn.IFS(_xlpm.value&lt;=0.6, 0.9/12, AND(_xlpm.value&gt;0.6, _xlpm.value&lt;=0.8), 0.36/12, _xlpm.value&gt;0.8, -0.06/12)), RI69)</f>
        <v>7.4999999999999997E-2</v>
      </c>
      <c r="RJ70" t="str">
        <f t="shared" ca="1" si="1151"/>
        <v>No</v>
      </c>
      <c r="RK70">
        <f ca="1">COUNTIF(RJ$4:RJ70, "Yes")</f>
        <v>3</v>
      </c>
      <c r="RL70" s="37">
        <f t="shared" ca="1" si="1350"/>
        <v>627013.33865977498</v>
      </c>
      <c r="RM70" s="37">
        <f t="shared" ca="1" si="1351"/>
        <v>18996.271093708136</v>
      </c>
      <c r="RN70" s="64">
        <f t="shared" ca="1" si="1152"/>
        <v>646009.60975348309</v>
      </c>
      <c r="RO70" s="170" cm="1">
        <f t="array" aca="1" ref="RO70" ca="1">IF(MONTH($A70) = 1, _xlfn.LET(_xlpm.value, RAND(), _xlfn.IFS(_xlpm.value&lt;=0.6, 0.9/12, AND(_xlpm.value&gt;0.6, _xlpm.value&lt;=0.8), 0.36/12, _xlpm.value&gt;0.8, -0.06/12)), RO69)</f>
        <v>7.4999999999999997E-2</v>
      </c>
      <c r="RP70" t="str">
        <f t="shared" ca="1" si="1153"/>
        <v>No</v>
      </c>
      <c r="RQ70">
        <f ca="1">COUNTIF(RP$4:RP70, "Yes")</f>
        <v>3</v>
      </c>
      <c r="RR70" s="37">
        <f t="shared" ca="1" si="1352"/>
        <v>982078.22448343469</v>
      </c>
      <c r="RS70" s="37">
        <f t="shared" ca="1" si="1353"/>
        <v>14973.410612841497</v>
      </c>
      <c r="RT70" s="64">
        <f t="shared" ca="1" si="1154"/>
        <v>997051.63509627618</v>
      </c>
      <c r="RU70" s="170" cm="1">
        <f t="array" aca="1" ref="RU70" ca="1">IF(MONTH($A70) = 1, _xlfn.LET(_xlpm.value, RAND(), _xlfn.IFS(_xlpm.value&lt;=0.6, 0.9/12, AND(_xlpm.value&gt;0.6, _xlpm.value&lt;=0.8), 0.36/12, _xlpm.value&gt;0.8, -0.06/12)), RU69)</f>
        <v>0.03</v>
      </c>
      <c r="RV70" t="str">
        <f t="shared" ca="1" si="1155"/>
        <v>No</v>
      </c>
      <c r="RW70">
        <f ca="1">COUNTIF(RV$4:RV70, "Yes")</f>
        <v>3</v>
      </c>
      <c r="RX70" s="37">
        <f t="shared" ca="1" si="1354"/>
        <v>838634.78539450676</v>
      </c>
      <c r="RY70" s="37">
        <f t="shared" ca="1" si="1355"/>
        <v>18961.406587458827</v>
      </c>
      <c r="RZ70" s="64">
        <f t="shared" ca="1" si="1156"/>
        <v>857596.19198196556</v>
      </c>
      <c r="SA70" s="170" cm="1">
        <f t="array" aca="1" ref="SA70" ca="1">IF(MONTH($A70) = 1, _xlfn.LET(_xlpm.value, RAND(), _xlfn.IFS(_xlpm.value&lt;=0.6, 0.9/12, AND(_xlpm.value&gt;0.6, _xlpm.value&lt;=0.8), 0.36/12, _xlpm.value&gt;0.8, -0.06/12)), SA69)</f>
        <v>7.4999999999999997E-2</v>
      </c>
      <c r="SB70" t="str">
        <f t="shared" ca="1" si="1157"/>
        <v>No</v>
      </c>
      <c r="SC70">
        <f ca="1">COUNTIF(SB$4:SB70, "Yes")</f>
        <v>4</v>
      </c>
      <c r="SD70" s="37">
        <f t="shared" ca="1" si="1356"/>
        <v>398602.39169070026</v>
      </c>
      <c r="SE70" s="37">
        <f t="shared" ca="1" si="1357"/>
        <v>25852.279958484483</v>
      </c>
      <c r="SF70" s="64">
        <f t="shared" ca="1" si="1158"/>
        <v>424454.67164918472</v>
      </c>
      <c r="SG70" s="170" cm="1">
        <f t="array" aca="1" ref="SG70" ca="1">IF(MONTH($A70) = 1, _xlfn.LET(_xlpm.value, RAND(), _xlfn.IFS(_xlpm.value&lt;=0.6, 0.9/12, AND(_xlpm.value&gt;0.6, _xlpm.value&lt;=0.8), 0.36/12, _xlpm.value&gt;0.8, -0.06/12)), SG69)</f>
        <v>0.03</v>
      </c>
      <c r="SH70" t="str">
        <f t="shared" ca="1" si="1159"/>
        <v>No</v>
      </c>
      <c r="SI70">
        <f ca="1">COUNTIF(SH$4:SH70, "Yes")</f>
        <v>3</v>
      </c>
      <c r="SJ70" s="37">
        <f t="shared" ca="1" si="1358"/>
        <v>432275.53056070214</v>
      </c>
      <c r="SK70" s="37">
        <f t="shared" ca="1" si="1359"/>
        <v>13307.988510082188</v>
      </c>
      <c r="SL70" s="64">
        <f t="shared" ca="1" si="1160"/>
        <v>445583.51907078433</v>
      </c>
      <c r="SM70" s="170" cm="1">
        <f t="array" aca="1" ref="SM70" ca="1">IF(MONTH($A70) = 1, _xlfn.LET(_xlpm.value, RAND(), _xlfn.IFS(_xlpm.value&lt;=0.6, 0.9/12, AND(_xlpm.value&gt;0.6, _xlpm.value&lt;=0.8), 0.36/12, _xlpm.value&gt;0.8, -0.06/12)), SM69)</f>
        <v>-5.0000000000000001E-3</v>
      </c>
      <c r="SN70" t="str">
        <f t="shared" ca="1" si="1161"/>
        <v>No</v>
      </c>
      <c r="SO70">
        <f ca="1">COUNTIF(SN$4:SN70, "Yes")</f>
        <v>4</v>
      </c>
      <c r="SP70" s="37">
        <f t="shared" ca="1" si="1360"/>
        <v>530271.74554103566</v>
      </c>
      <c r="SQ70" s="37">
        <f t="shared" ca="1" si="1361"/>
        <v>29416.860378474452</v>
      </c>
      <c r="SR70" s="64">
        <f t="shared" ca="1" si="1162"/>
        <v>559688.60591951013</v>
      </c>
      <c r="SS70" s="170" cm="1">
        <f t="array" aca="1" ref="SS70" ca="1">IF(MONTH($A70) = 1, _xlfn.LET(_xlpm.value, RAND(), _xlfn.IFS(_xlpm.value&lt;=0.6, 0.9/12, AND(_xlpm.value&gt;0.6, _xlpm.value&lt;=0.8), 0.36/12, _xlpm.value&gt;0.8, -0.06/12)), SS69)</f>
        <v>0.03</v>
      </c>
      <c r="ST70" t="str">
        <f t="shared" ca="1" si="1163"/>
        <v>No</v>
      </c>
      <c r="SU70">
        <f ca="1">COUNTIF(ST$4:ST70, "Yes")</f>
        <v>2</v>
      </c>
      <c r="SV70" s="37">
        <f t="shared" ca="1" si="1362"/>
        <v>1102231.0206843137</v>
      </c>
      <c r="SW70" s="37">
        <f t="shared" ca="1" si="1363"/>
        <v>13028.040125633011</v>
      </c>
      <c r="SX70" s="64">
        <f t="shared" ca="1" si="1164"/>
        <v>1115259.0608099469</v>
      </c>
      <c r="SY70" s="170" cm="1">
        <f t="array" aca="1" ref="SY70" ca="1">IF(MONTH($A70) = 1, _xlfn.LET(_xlpm.value, RAND(), _xlfn.IFS(_xlpm.value&lt;=0.6, 0.9/12, AND(_xlpm.value&gt;0.6, _xlpm.value&lt;=0.8), 0.36/12, _xlpm.value&gt;0.8, -0.06/12)), SY69)</f>
        <v>0.03</v>
      </c>
      <c r="SZ70" t="str">
        <f t="shared" ca="1" si="1165"/>
        <v>No</v>
      </c>
      <c r="TA70">
        <f ca="1">COUNTIF(SZ$4:SZ70, "Yes")</f>
        <v>1</v>
      </c>
      <c r="TB70" s="37">
        <f t="shared" ca="1" si="1364"/>
        <v>443472.36979895388</v>
      </c>
      <c r="TC70" s="37">
        <f t="shared" ca="1" si="1365"/>
        <v>8906.288190460109</v>
      </c>
      <c r="TD70" s="64">
        <f t="shared" ca="1" si="1166"/>
        <v>452378.657989414</v>
      </c>
      <c r="TE70" s="170" cm="1">
        <f t="array" aca="1" ref="TE70" ca="1">IF(MONTH($A70) = 1, _xlfn.LET(_xlpm.value, RAND(), _xlfn.IFS(_xlpm.value&lt;=0.6, 0.9/12, AND(_xlpm.value&gt;0.6, _xlpm.value&lt;=0.8), 0.36/12, _xlpm.value&gt;0.8, -0.06/12)), TE69)</f>
        <v>7.4999999999999997E-2</v>
      </c>
      <c r="TF70" t="str">
        <f t="shared" ca="1" si="1167"/>
        <v>No</v>
      </c>
      <c r="TG70">
        <f ca="1">COUNTIF(TF$4:TF70, "Yes")</f>
        <v>2</v>
      </c>
      <c r="TH70" s="37">
        <f t="shared" ca="1" si="1366"/>
        <v>1073880.1600020775</v>
      </c>
      <c r="TI70" s="37">
        <f t="shared" ca="1" si="1367"/>
        <v>20014.832147914578</v>
      </c>
      <c r="TJ70" s="64">
        <f t="shared" ca="1" si="1168"/>
        <v>1093894.9921499921</v>
      </c>
      <c r="TK70" s="170" cm="1">
        <f t="array" aca="1" ref="TK70" ca="1">IF(MONTH($A70) = 1, _xlfn.LET(_xlpm.value, RAND(), _xlfn.IFS(_xlpm.value&lt;=0.6, 0.9/12, AND(_xlpm.value&gt;0.6, _xlpm.value&lt;=0.8), 0.36/12, _xlpm.value&gt;0.8, -0.06/12)), TK69)</f>
        <v>0.03</v>
      </c>
      <c r="TL70" t="str">
        <f t="shared" ca="1" si="1169"/>
        <v>No</v>
      </c>
      <c r="TM70">
        <f ca="1">COUNTIF(TL$4:TL70, "Yes")</f>
        <v>2</v>
      </c>
      <c r="TN70" s="37">
        <f t="shared" ca="1" si="1368"/>
        <v>1796586.5785084094</v>
      </c>
      <c r="TO70" s="37">
        <f t="shared" ca="1" si="1369"/>
        <v>15580.85600207493</v>
      </c>
      <c r="TP70" s="64">
        <f t="shared" ca="1" si="1170"/>
        <v>1812167.4345104843</v>
      </c>
      <c r="TQ70" s="170" cm="1">
        <f t="array" aca="1" ref="TQ70" ca="1">IF(MONTH($A70) = 1, _xlfn.LET(_xlpm.value, RAND(), _xlfn.IFS(_xlpm.value&lt;=0.6, 0.9/12, AND(_xlpm.value&gt;0.6, _xlpm.value&lt;=0.8), 0.36/12, _xlpm.value&gt;0.8, -0.06/12)), TQ69)</f>
        <v>-5.0000000000000001E-3</v>
      </c>
      <c r="TR70" t="str">
        <f t="shared" ca="1" si="1171"/>
        <v>No</v>
      </c>
      <c r="TS70">
        <f ca="1">COUNTIF(TR$4:TR70, "Yes")</f>
        <v>1</v>
      </c>
      <c r="TT70" s="37">
        <f t="shared" ca="1" si="1370"/>
        <v>298059.83086405834</v>
      </c>
      <c r="TU70" s="37">
        <f t="shared" ca="1" si="1371"/>
        <v>2171.482778501716</v>
      </c>
      <c r="TV70" s="64">
        <f t="shared" ca="1" si="1172"/>
        <v>300231.31364256004</v>
      </c>
      <c r="TW70" s="170" cm="1">
        <f t="array" aca="1" ref="TW70" ca="1">IF(MONTH($A70) = 1, _xlfn.LET(_xlpm.value, RAND(), _xlfn.IFS(_xlpm.value&lt;=0.6, 0.9/12, AND(_xlpm.value&gt;0.6, _xlpm.value&lt;=0.8), 0.36/12, _xlpm.value&gt;0.8, -0.06/12)), TW69)</f>
        <v>7.4999999999999997E-2</v>
      </c>
      <c r="TX70" t="str">
        <f t="shared" ca="1" si="1173"/>
        <v>No</v>
      </c>
      <c r="TY70">
        <f ca="1">COUNTIF(TX$4:TX70, "Yes")</f>
        <v>4</v>
      </c>
      <c r="TZ70" s="37">
        <f t="shared" ca="1" si="1372"/>
        <v>1720541.1109653278</v>
      </c>
      <c r="UA70" s="37">
        <f t="shared" ca="1" si="1373"/>
        <v>25743.009462802806</v>
      </c>
      <c r="UB70" s="64">
        <f t="shared" ca="1" si="1174"/>
        <v>1746284.1204281307</v>
      </c>
      <c r="UC70" s="170" cm="1">
        <f t="array" aca="1" ref="UC70" ca="1">IF(MONTH($A70) = 1, _xlfn.LET(_xlpm.value, RAND(), _xlfn.IFS(_xlpm.value&lt;=0.6, 0.9/12, AND(_xlpm.value&gt;0.6, _xlpm.value&lt;=0.8), 0.36/12, _xlpm.value&gt;0.8, -0.06/12)), UC69)</f>
        <v>7.4999999999999997E-2</v>
      </c>
      <c r="UD70" t="str">
        <f t="shared" ca="1" si="1175"/>
        <v>No</v>
      </c>
      <c r="UE70">
        <f ca="1">COUNTIF(UD$4:UD70, "Yes")</f>
        <v>4</v>
      </c>
      <c r="UF70" s="37">
        <f t="shared" ca="1" si="1374"/>
        <v>595905.52050188056</v>
      </c>
      <c r="UG70" s="37">
        <f t="shared" ca="1" si="1375"/>
        <v>35285.435600044475</v>
      </c>
      <c r="UH70" s="64">
        <f t="shared" ca="1" si="1176"/>
        <v>631190.956101925</v>
      </c>
      <c r="UI70" s="170" cm="1">
        <f t="array" aca="1" ref="UI70" ca="1">IF(MONTH($A70) = 1, _xlfn.LET(_xlpm.value, RAND(), _xlfn.IFS(_xlpm.value&lt;=0.6, 0.9/12, AND(_xlpm.value&gt;0.6, _xlpm.value&lt;=0.8), 0.36/12, _xlpm.value&gt;0.8, -0.06/12)), UI69)</f>
        <v>7.4999999999999997E-2</v>
      </c>
      <c r="UJ70" t="str">
        <f t="shared" ca="1" si="1177"/>
        <v>Yes</v>
      </c>
      <c r="UK70">
        <f ca="1">COUNTIF(UJ$4:UJ70, "Yes")</f>
        <v>4</v>
      </c>
      <c r="UL70" s="37">
        <f t="shared" ca="1" si="1376"/>
        <v>846164.93932127045</v>
      </c>
      <c r="UM70" s="37">
        <f t="shared" ca="1" si="1377"/>
        <v>22614.430711051635</v>
      </c>
      <c r="UN70" s="64">
        <f t="shared" ca="1" si="1178"/>
        <v>868779.37003232213</v>
      </c>
      <c r="UO70" s="170" cm="1">
        <f t="array" aca="1" ref="UO70" ca="1">IF(MONTH($A70) = 1, _xlfn.LET(_xlpm.value, RAND(), _xlfn.IFS(_xlpm.value&lt;=0.6, 0.9/12, AND(_xlpm.value&gt;0.6, _xlpm.value&lt;=0.8), 0.36/12, _xlpm.value&gt;0.8, -0.06/12)), UO69)</f>
        <v>7.4999999999999997E-2</v>
      </c>
      <c r="UP70" t="str">
        <f t="shared" ca="1" si="1179"/>
        <v>No</v>
      </c>
      <c r="UQ70">
        <f ca="1">COUNTIF(UP$4:UP70, "Yes")</f>
        <v>4</v>
      </c>
      <c r="UR70" s="37">
        <f t="shared" ca="1" si="1378"/>
        <v>721116.45214799733</v>
      </c>
      <c r="US70" s="37">
        <f t="shared" ca="1" si="1379"/>
        <v>19965.267886863981</v>
      </c>
      <c r="UT70" s="64">
        <f t="shared" ca="1" si="1180"/>
        <v>741081.72003486136</v>
      </c>
      <c r="UU70" s="170" cm="1">
        <f t="array" aca="1" ref="UU70" ca="1">IF(MONTH($A70) = 1, _xlfn.LET(_xlpm.value, RAND(), _xlfn.IFS(_xlpm.value&lt;=0.6, 0.9/12, AND(_xlpm.value&gt;0.6, _xlpm.value&lt;=0.8), 0.36/12, _xlpm.value&gt;0.8, -0.06/12)), UU69)</f>
        <v>7.4999999999999997E-2</v>
      </c>
      <c r="UV70" t="str">
        <f t="shared" ca="1" si="1181"/>
        <v>No</v>
      </c>
      <c r="UW70">
        <f ca="1">COUNTIF(UV$4:UV70, "Yes")</f>
        <v>5</v>
      </c>
      <c r="UX70" s="37">
        <f t="shared" ca="1" si="1380"/>
        <v>315409.93278689572</v>
      </c>
      <c r="UY70" s="37">
        <f t="shared" ca="1" si="1381"/>
        <v>40607.319902136624</v>
      </c>
      <c r="UZ70" s="64">
        <f t="shared" ca="1" si="1182"/>
        <v>356017.25268903235</v>
      </c>
      <c r="VA70" s="170" cm="1">
        <f t="array" aca="1" ref="VA70" ca="1">IF(MONTH($A70) = 1, _xlfn.LET(_xlpm.value, RAND(), _xlfn.IFS(_xlpm.value&lt;=0.6, 0.9/12, AND(_xlpm.value&gt;0.6, _xlpm.value&lt;=0.8), 0.36/12, _xlpm.value&gt;0.8, -0.06/12)), VA69)</f>
        <v>7.4999999999999997E-2</v>
      </c>
      <c r="VB70" t="str">
        <f t="shared" ca="1" si="1183"/>
        <v>No</v>
      </c>
      <c r="VC70">
        <f ca="1">COUNTIF(VB$4:VB70, "Yes")</f>
        <v>1</v>
      </c>
      <c r="VD70" s="37">
        <f t="shared" ca="1" si="1382"/>
        <v>1233750.9466837698</v>
      </c>
      <c r="VE70" s="37">
        <f t="shared" ca="1" si="1383"/>
        <v>1789.7443857174499</v>
      </c>
      <c r="VF70" s="64">
        <f t="shared" ca="1" si="1184"/>
        <v>1235540.6910694872</v>
      </c>
      <c r="VG70" s="170" cm="1">
        <f t="array" aca="1" ref="VG70" ca="1">IF(MONTH($A70) = 1, _xlfn.LET(_xlpm.value, RAND(), _xlfn.IFS(_xlpm.value&lt;=0.6, 0.9/12, AND(_xlpm.value&gt;0.6, _xlpm.value&lt;=0.8), 0.36/12, _xlpm.value&gt;0.8, -0.06/12)), VG69)</f>
        <v>7.4999999999999997E-2</v>
      </c>
      <c r="VH70" t="str">
        <f t="shared" ca="1" si="1185"/>
        <v>No</v>
      </c>
      <c r="VI70">
        <f ca="1">COUNTIF(VH$4:VH70, "Yes")</f>
        <v>2</v>
      </c>
      <c r="VJ70" s="37">
        <f t="shared" ca="1" si="1384"/>
        <v>666259.3680264469</v>
      </c>
      <c r="VK70" s="37">
        <f t="shared" ca="1" si="1385"/>
        <v>7353.9411812407652</v>
      </c>
      <c r="VL70" s="64">
        <f t="shared" ca="1" si="1186"/>
        <v>673613.30920768762</v>
      </c>
      <c r="VM70" s="170" cm="1">
        <f t="array" aca="1" ref="VM70" ca="1">IF(MONTH($A70) = 1, _xlfn.LET(_xlpm.value, RAND(), _xlfn.IFS(_xlpm.value&lt;=0.6, 0.9/12, AND(_xlpm.value&gt;0.6, _xlpm.value&lt;=0.8), 0.36/12, _xlpm.value&gt;0.8, -0.06/12)), VM69)</f>
        <v>7.4999999999999997E-2</v>
      </c>
      <c r="VN70" t="str">
        <f t="shared" ca="1" si="1187"/>
        <v>No</v>
      </c>
      <c r="VO70">
        <f ca="1">COUNTIF(VN$4:VN70, "Yes")</f>
        <v>3</v>
      </c>
      <c r="VP70" s="37">
        <f t="shared" ca="1" si="1386"/>
        <v>612866.32898709318</v>
      </c>
      <c r="VQ70" s="37">
        <f t="shared" ca="1" si="1387"/>
        <v>17451.781806556537</v>
      </c>
      <c r="VR70" s="64">
        <f t="shared" ca="1" si="1188"/>
        <v>630318.11079364968</v>
      </c>
      <c r="VS70" s="170" cm="1">
        <f t="array" aca="1" ref="VS70" ca="1">IF(MONTH($A70) = 1, _xlfn.LET(_xlpm.value, RAND(), _xlfn.IFS(_xlpm.value&lt;=0.6, 0.9/12, AND(_xlpm.value&gt;0.6, _xlpm.value&lt;=0.8), 0.36/12, _xlpm.value&gt;0.8, -0.06/12)), VS69)</f>
        <v>7.4999999999999997E-2</v>
      </c>
      <c r="VT70" t="str">
        <f t="shared" ca="1" si="1189"/>
        <v>No</v>
      </c>
      <c r="VU70">
        <f ca="1">COUNTIF(VT$4:VT70, "Yes")</f>
        <v>3</v>
      </c>
      <c r="VV70" s="37">
        <f t="shared" ca="1" si="1388"/>
        <v>387899.89906830166</v>
      </c>
      <c r="VW70" s="37">
        <f t="shared" ca="1" si="1389"/>
        <v>19930.572037511647</v>
      </c>
      <c r="VX70" s="64">
        <f t="shared" ca="1" si="1190"/>
        <v>407830.47110581328</v>
      </c>
      <c r="VY70" s="170" cm="1">
        <f t="array" aca="1" ref="VY70" ca="1">IF(MONTH($A70) = 1, _xlfn.LET(_xlpm.value, RAND(), _xlfn.IFS(_xlpm.value&lt;=0.6, 0.9/12, AND(_xlpm.value&gt;0.6, _xlpm.value&lt;=0.8), 0.36/12, _xlpm.value&gt;0.8, -0.06/12)), VY69)</f>
        <v>-5.0000000000000001E-3</v>
      </c>
      <c r="VZ70" t="str">
        <f t="shared" ca="1" si="1191"/>
        <v>No</v>
      </c>
      <c r="WA70">
        <f ca="1">COUNTIF(VZ$4:VZ70, "Yes")</f>
        <v>5</v>
      </c>
      <c r="WB70" s="37">
        <f t="shared" ca="1" si="1390"/>
        <v>605543.73777746293</v>
      </c>
      <c r="WC70" s="37">
        <f t="shared" ca="1" si="1391"/>
        <v>27902.515698329822</v>
      </c>
      <c r="WD70" s="64">
        <f t="shared" ca="1" si="1192"/>
        <v>633446.25347579271</v>
      </c>
      <c r="WE70" s="14"/>
      <c r="WH70" s="37"/>
      <c r="WI70" s="37"/>
      <c r="WJ70" s="1"/>
      <c r="WK70" s="14"/>
      <c r="WN70" s="37"/>
      <c r="WO70" s="37"/>
      <c r="WP70" s="1"/>
      <c r="WQ70" s="14"/>
      <c r="WT70" s="37"/>
      <c r="WU70" s="37"/>
      <c r="WV70" s="1"/>
      <c r="WW70" s="14"/>
      <c r="WZ70" s="37"/>
      <c r="XA70" s="37"/>
      <c r="XB70" s="1"/>
      <c r="XC70" s="14"/>
      <c r="XF70" s="37"/>
      <c r="XG70" s="37"/>
      <c r="XH70" s="1"/>
      <c r="XI70" s="14"/>
      <c r="XL70" s="37"/>
      <c r="XM70" s="37"/>
      <c r="XN70" s="1"/>
      <c r="XO70" s="14"/>
      <c r="XR70" s="37"/>
      <c r="XS70" s="37"/>
      <c r="XT70" s="1"/>
      <c r="XU70" s="14"/>
      <c r="XX70" s="37"/>
      <c r="XY70" s="37"/>
      <c r="XZ70" s="1"/>
      <c r="YA70" s="14"/>
      <c r="YD70" s="37"/>
      <c r="YE70" s="37"/>
      <c r="YF70" s="1"/>
      <c r="YG70" s="14"/>
      <c r="YJ70" s="37"/>
      <c r="YK70" s="37"/>
      <c r="YL70" s="1"/>
      <c r="YM70" s="14"/>
      <c r="YP70" s="37"/>
      <c r="YQ70" s="37"/>
      <c r="YR70" s="1"/>
      <c r="YS70" s="14"/>
      <c r="YV70" s="37"/>
      <c r="YW70" s="37"/>
      <c r="YX70" s="1"/>
      <c r="YY70" s="14"/>
      <c r="ZB70" s="37"/>
      <c r="ZC70" s="37"/>
      <c r="ZD70" s="1"/>
      <c r="ZE70" s="14"/>
      <c r="ZH70" s="37"/>
      <c r="ZI70" s="37"/>
      <c r="ZJ70" s="1"/>
      <c r="ZK70" s="14"/>
      <c r="ZN70" s="37"/>
      <c r="ZO70" s="37"/>
      <c r="ZP70" s="1"/>
      <c r="ZQ70" s="14"/>
      <c r="ZT70" s="37"/>
      <c r="ZU70" s="37"/>
      <c r="ZV70" s="1"/>
      <c r="ZW70" s="14"/>
      <c r="ZZ70" s="37"/>
      <c r="AAA70" s="37"/>
      <c r="AAB70" s="1"/>
      <c r="AAC70" s="14"/>
      <c r="AAF70" s="37"/>
      <c r="AAG70" s="37"/>
      <c r="AAH70" s="1"/>
      <c r="AAI70" s="14"/>
      <c r="AAL70" s="37"/>
      <c r="AAM70" s="37"/>
      <c r="AAN70" s="1"/>
      <c r="AAO70" s="14"/>
      <c r="AAR70" s="37"/>
      <c r="AAS70" s="37"/>
      <c r="AAT70" s="1"/>
      <c r="AAU70" s="14"/>
      <c r="AAX70" s="37"/>
      <c r="AAY70" s="37"/>
      <c r="AAZ70" s="1"/>
      <c r="ABA70" s="14"/>
      <c r="ABD70" s="37"/>
      <c r="ABE70" s="37"/>
      <c r="ABF70" s="1"/>
      <c r="ABG70" s="14"/>
      <c r="ABJ70" s="37"/>
      <c r="ABK70" s="37"/>
      <c r="ABL70" s="1"/>
      <c r="ABM70" s="14"/>
      <c r="ABP70" s="37"/>
      <c r="ABQ70" s="37"/>
      <c r="ABR70" s="1"/>
      <c r="ABS70" s="14"/>
      <c r="ABV70" s="37"/>
      <c r="ABW70" s="37"/>
      <c r="ABX70" s="1"/>
      <c r="ABY70" s="14"/>
      <c r="ACB70" s="37"/>
      <c r="ACC70" s="37"/>
      <c r="ACD70" s="1"/>
      <c r="ACE70" s="14"/>
      <c r="ACH70" s="37"/>
      <c r="ACI70" s="37"/>
      <c r="ACJ70" s="1"/>
      <c r="ACK70" s="14"/>
      <c r="ACN70" s="37"/>
      <c r="ACO70" s="37"/>
      <c r="ACP70" s="1"/>
      <c r="ACQ70" s="14"/>
      <c r="ACT70" s="37"/>
      <c r="ACU70" s="37"/>
      <c r="ACV70" s="1"/>
      <c r="ACW70" s="14"/>
      <c r="ACZ70" s="37"/>
      <c r="ADA70" s="37"/>
      <c r="ADB70" s="1"/>
      <c r="ADC70" s="14"/>
      <c r="ADF70" s="37"/>
      <c r="ADG70" s="37"/>
      <c r="ADH70" s="1"/>
      <c r="ADI70" s="14"/>
      <c r="ADL70" s="37"/>
      <c r="ADM70" s="37"/>
      <c r="ADN70" s="1"/>
      <c r="ADO70" s="14"/>
      <c r="ADR70" s="37"/>
      <c r="ADS70" s="37"/>
      <c r="ADT70" s="1"/>
      <c r="ADU70" s="14"/>
      <c r="ADX70" s="37"/>
      <c r="ADY70" s="37"/>
      <c r="ADZ70" s="1"/>
      <c r="AEA70" s="14"/>
      <c r="AED70" s="37"/>
      <c r="AEE70" s="37"/>
      <c r="AEF70" s="1"/>
      <c r="AEG70" s="14"/>
      <c r="AEJ70" s="37"/>
      <c r="AEK70" s="37"/>
      <c r="AEL70" s="1"/>
      <c r="AEM70" s="14"/>
      <c r="AEP70" s="37"/>
      <c r="AEQ70" s="37"/>
      <c r="AER70" s="1"/>
      <c r="AES70" s="14"/>
      <c r="AEV70" s="37"/>
      <c r="AEW70" s="37"/>
      <c r="AEX70" s="1"/>
      <c r="AEY70" s="14"/>
      <c r="AFB70" s="37"/>
      <c r="AFC70" s="37"/>
      <c r="AFD70" s="1"/>
      <c r="AFE70" s="14"/>
      <c r="AFH70" s="37"/>
      <c r="AFI70" s="37"/>
      <c r="AFJ70" s="1"/>
      <c r="AFK70" s="14"/>
      <c r="AFN70" s="37"/>
      <c r="AFO70" s="37"/>
      <c r="AFP70" s="1"/>
      <c r="AFQ70" s="14"/>
      <c r="AFT70" s="37"/>
      <c r="AFU70" s="37"/>
      <c r="AFV70" s="1"/>
      <c r="AFW70" s="14"/>
      <c r="AFZ70" s="37"/>
      <c r="AGA70" s="37"/>
      <c r="AGB70" s="1"/>
      <c r="AGC70" s="14"/>
      <c r="AGF70" s="37"/>
      <c r="AGG70" s="37"/>
      <c r="AGH70" s="1"/>
      <c r="AGI70" s="14"/>
      <c r="AGL70" s="37"/>
      <c r="AGM70" s="37"/>
      <c r="AGN70" s="1"/>
      <c r="AGO70" s="14"/>
      <c r="AGR70" s="37"/>
      <c r="AGS70" s="37"/>
      <c r="AGT70" s="1"/>
      <c r="AGU70" s="14"/>
      <c r="AGX70" s="37"/>
      <c r="AGY70" s="37"/>
      <c r="AGZ70" s="1"/>
      <c r="AHA70" s="14"/>
      <c r="AHD70" s="37"/>
      <c r="AHE70" s="37"/>
      <c r="AHF70" s="1"/>
      <c r="AHG70" s="14"/>
      <c r="AHJ70" s="37"/>
      <c r="AHK70" s="37"/>
      <c r="AHL70" s="1"/>
      <c r="AHM70" s="14"/>
      <c r="AHP70" s="37"/>
      <c r="AHQ70" s="37"/>
      <c r="AHR70" s="1"/>
      <c r="AHS70" s="14"/>
      <c r="AHV70" s="37"/>
      <c r="AHW70" s="37"/>
      <c r="AHX70" s="1"/>
      <c r="AHY70" s="14"/>
      <c r="AIB70" s="37"/>
      <c r="AIC70" s="37"/>
      <c r="AID70" s="1"/>
      <c r="AIE70" s="14"/>
      <c r="AIH70" s="37"/>
      <c r="AII70" s="37"/>
      <c r="AIJ70" s="1"/>
      <c r="AIK70" s="14"/>
      <c r="AIN70" s="37"/>
      <c r="AIO70" s="37"/>
      <c r="AIP70" s="1"/>
      <c r="AIQ70" s="14"/>
      <c r="AIT70" s="37"/>
      <c r="AIU70" s="37"/>
      <c r="AIV70" s="1"/>
      <c r="AIW70" s="14"/>
      <c r="AIZ70" s="37"/>
      <c r="AJA70" s="37"/>
      <c r="AJB70" s="1"/>
      <c r="AJC70" s="14"/>
      <c r="AJF70" s="37"/>
      <c r="AJG70" s="37"/>
      <c r="AJH70" s="1"/>
      <c r="AJI70" s="14"/>
      <c r="AJL70" s="37"/>
      <c r="AJM70" s="37"/>
      <c r="AJN70" s="1"/>
      <c r="AJO70" s="14"/>
      <c r="AJR70" s="37"/>
      <c r="AJS70" s="37"/>
      <c r="AJT70" s="1"/>
      <c r="AJU70" s="14"/>
      <c r="AJX70" s="37"/>
      <c r="AJY70" s="37"/>
      <c r="AJZ70" s="1"/>
      <c r="AKA70" s="14"/>
      <c r="AKD70" s="37"/>
      <c r="AKE70" s="37"/>
      <c r="AKF70" s="1"/>
      <c r="AKG70" s="14"/>
      <c r="AKJ70" s="37"/>
      <c r="AKK70" s="37"/>
      <c r="AKL70" s="1"/>
      <c r="AKM70" s="14"/>
      <c r="AKP70" s="37"/>
      <c r="AKQ70" s="37"/>
      <c r="AKR70" s="1"/>
      <c r="AKS70" s="14"/>
      <c r="AKV70" s="37"/>
      <c r="AKW70" s="37"/>
      <c r="AKX70" s="1"/>
      <c r="AKY70" s="14"/>
      <c r="ALB70" s="37"/>
      <c r="ALC70" s="37"/>
      <c r="ALD70" s="1"/>
      <c r="ALE70" s="14"/>
      <c r="ALH70" s="37"/>
      <c r="ALI70" s="37"/>
      <c r="ALJ70" s="1"/>
      <c r="ALK70" s="14"/>
      <c r="ALN70" s="37"/>
      <c r="ALO70" s="37"/>
      <c r="ALP70" s="1"/>
      <c r="ALQ70" s="14"/>
      <c r="ALT70" s="37"/>
      <c r="ALU70" s="37"/>
      <c r="ALV70" s="1"/>
      <c r="ALW70" s="14"/>
      <c r="ALZ70" s="37"/>
      <c r="AMA70" s="37"/>
      <c r="AMB70" s="1"/>
      <c r="AMC70" s="14"/>
      <c r="AMF70" s="37"/>
      <c r="AMG70" s="37"/>
      <c r="AMH70" s="1"/>
      <c r="AMI70" s="14"/>
      <c r="AML70" s="37"/>
      <c r="AMM70" s="37"/>
      <c r="AMN70" s="1"/>
      <c r="AMO70" s="14"/>
      <c r="AMR70" s="37"/>
      <c r="AMS70" s="37"/>
      <c r="AMT70" s="1"/>
      <c r="AMU70" s="14"/>
      <c r="AMX70" s="37"/>
      <c r="AMY70" s="37"/>
      <c r="AMZ70" s="1"/>
      <c r="ANA70" s="14"/>
      <c r="AND70" s="37"/>
      <c r="ANE70" s="37"/>
      <c r="ANF70" s="1"/>
      <c r="ANG70" s="14"/>
      <c r="ANJ70" s="37"/>
      <c r="ANK70" s="37"/>
      <c r="ANL70" s="1"/>
      <c r="ANM70" s="14"/>
      <c r="ANP70" s="37"/>
      <c r="ANQ70" s="37"/>
      <c r="ANR70" s="1"/>
      <c r="ANS70" s="14"/>
      <c r="ANV70" s="37"/>
      <c r="ANW70" s="37"/>
      <c r="ANX70" s="1"/>
      <c r="ANY70" s="14"/>
      <c r="AOB70" s="37"/>
      <c r="AOC70" s="37"/>
      <c r="AOD70" s="1"/>
      <c r="AOE70" s="14"/>
      <c r="AOH70" s="37"/>
      <c r="AOI70" s="37"/>
      <c r="AOJ70" s="1"/>
      <c r="AOK70" s="14"/>
      <c r="AON70" s="37"/>
      <c r="AOO70" s="37"/>
      <c r="AOP70" s="1"/>
      <c r="AOQ70" s="14"/>
      <c r="AOT70" s="37"/>
      <c r="AOU70" s="37"/>
      <c r="AOV70" s="1"/>
      <c r="AOW70" s="14"/>
      <c r="AOZ70" s="37"/>
      <c r="APA70" s="37"/>
      <c r="APB70" s="1"/>
      <c r="APC70" s="14"/>
      <c r="APF70" s="37"/>
      <c r="APG70" s="37"/>
      <c r="APH70" s="1"/>
      <c r="API70" s="14"/>
      <c r="APL70" s="37"/>
      <c r="APM70" s="37"/>
      <c r="APN70" s="1"/>
      <c r="APO70" s="14"/>
      <c r="APR70" s="37"/>
      <c r="APS70" s="37"/>
      <c r="APT70" s="1"/>
      <c r="APU70" s="14"/>
      <c r="APX70" s="37"/>
      <c r="APY70" s="37"/>
      <c r="APZ70" s="1"/>
      <c r="AQA70" s="14"/>
      <c r="AQD70" s="37"/>
      <c r="AQE70" s="37"/>
      <c r="AQF70" s="1"/>
      <c r="AQG70" s="14"/>
      <c r="AQJ70" s="37"/>
      <c r="AQK70" s="37"/>
      <c r="AQL70" s="1"/>
      <c r="AQM70" s="14"/>
      <c r="AQP70" s="37"/>
      <c r="AQQ70" s="37"/>
      <c r="AQR70" s="1"/>
      <c r="AQS70" s="14"/>
      <c r="AQV70" s="37"/>
      <c r="AQW70" s="37"/>
      <c r="AQX70" s="1"/>
    </row>
    <row r="71" spans="1:1023 1026:1142" x14ac:dyDescent="0.2">
      <c r="A71" s="5">
        <v>47361</v>
      </c>
      <c r="B71" s="1">
        <v>2007.3383664000007</v>
      </c>
      <c r="C71" s="170" cm="1">
        <f t="array" aca="1" ref="C71" ca="1">IF(MONTH($A71) = 1, _xlfn.LET(_xlpm.value, RAND(), _xlfn.IFS(_xlpm.value&lt;=0.6, 0.9/12, AND(_xlpm.value&gt;0.6, _xlpm.value&lt;=0.8), 0.36/12, _xlpm.value&gt;0.8, -0.06/12)), C70)</f>
        <v>-5.0000000000000001E-3</v>
      </c>
      <c r="D71" t="str">
        <f t="shared" ca="1" si="1193"/>
        <v>No</v>
      </c>
      <c r="E71">
        <f ca="1">COUNTIF(D$4:D71, "Yes")</f>
        <v>4</v>
      </c>
      <c r="F71" s="37">
        <f t="shared" ca="1" si="1392"/>
        <v>155612.69174489603</v>
      </c>
      <c r="G71" s="37">
        <f t="shared" ca="1" si="1393"/>
        <v>23038.816912239319</v>
      </c>
      <c r="H71" s="64">
        <f t="shared" ca="1" si="994"/>
        <v>178651.50865713536</v>
      </c>
      <c r="I71" s="170" cm="1">
        <f t="array" aca="1" ref="I71" ca="1">IF(MONTH($A71) = 1, _xlfn.LET(_xlpm.value, RAND(), _xlfn.IFS(_xlpm.value&lt;=0.6, 0.9/12, AND(_xlpm.value&gt;0.6, _xlpm.value&lt;=0.8), 0.36/12, _xlpm.value&gt;0.8, -0.06/12)), I70)</f>
        <v>7.4999999999999997E-2</v>
      </c>
      <c r="J71" t="str">
        <f t="shared" ca="1" si="995"/>
        <v>No</v>
      </c>
      <c r="K71">
        <f ca="1">COUNTIF(J$4:J71, "Yes")</f>
        <v>4</v>
      </c>
      <c r="L71" s="37">
        <f t="shared" ca="1" si="1194"/>
        <v>523433.12138644099</v>
      </c>
      <c r="M71" s="37">
        <f t="shared" ca="1" si="1195"/>
        <v>28814.165233689109</v>
      </c>
      <c r="N71" s="64">
        <f t="shared" ca="1" si="996"/>
        <v>552247.28662013006</v>
      </c>
      <c r="O71" s="170" cm="1">
        <f t="array" aca="1" ref="O71" ca="1">IF(MONTH($A71) = 1, _xlfn.LET(_xlpm.value, RAND(), _xlfn.IFS(_xlpm.value&lt;=0.6, 0.9/12, AND(_xlpm.value&gt;0.6, _xlpm.value&lt;=0.8), 0.36/12, _xlpm.value&gt;0.8, -0.06/12)), O70)</f>
        <v>7.4999999999999997E-2</v>
      </c>
      <c r="P71" t="str">
        <f t="shared" ca="1" si="997"/>
        <v>No</v>
      </c>
      <c r="Q71">
        <f ca="1">COUNTIF(P$4:P71, "Yes")</f>
        <v>3</v>
      </c>
      <c r="R71" s="37">
        <f t="shared" ca="1" si="1196"/>
        <v>1005397.5030487258</v>
      </c>
      <c r="S71" s="37">
        <f t="shared" ca="1" si="1197"/>
        <v>19831.328468670072</v>
      </c>
      <c r="T71" s="64">
        <f t="shared" ca="1" si="998"/>
        <v>1025228.8315173958</v>
      </c>
      <c r="U71" s="170" cm="1">
        <f t="array" aca="1" ref="U71" ca="1">IF(MONTH($A71) = 1, _xlfn.LET(_xlpm.value, RAND(), _xlfn.IFS(_xlpm.value&lt;=0.6, 0.9/12, AND(_xlpm.value&gt;0.6, _xlpm.value&lt;=0.8), 0.36/12, _xlpm.value&gt;0.8, -0.06/12)), U70)</f>
        <v>7.4999999999999997E-2</v>
      </c>
      <c r="V71" t="str">
        <f t="shared" ca="1" si="999"/>
        <v>No</v>
      </c>
      <c r="W71">
        <f ca="1">COUNTIF(V$4:V71, "Yes")</f>
        <v>4</v>
      </c>
      <c r="X71" s="37">
        <f t="shared" ca="1" si="1198"/>
        <v>1329991.9460782763</v>
      </c>
      <c r="Y71" s="37">
        <f t="shared" ca="1" si="1199"/>
        <v>25499.0550022102</v>
      </c>
      <c r="Z71" s="64">
        <f t="shared" ca="1" si="1000"/>
        <v>1355491.0010804865</v>
      </c>
      <c r="AA71" s="170" cm="1">
        <f t="array" aca="1" ref="AA71" ca="1">IF(MONTH($A71) = 1, _xlfn.LET(_xlpm.value, RAND(), _xlfn.IFS(_xlpm.value&lt;=0.6, 0.9/12, AND(_xlpm.value&gt;0.6, _xlpm.value&lt;=0.8), 0.36/12, _xlpm.value&gt;0.8, -0.06/12)), AA70)</f>
        <v>7.4999999999999997E-2</v>
      </c>
      <c r="AB71" t="str">
        <f t="shared" ca="1" si="1001"/>
        <v>No</v>
      </c>
      <c r="AC71">
        <f ca="1">COUNTIF(AB$4:AB71, "Yes")</f>
        <v>4</v>
      </c>
      <c r="AD71" s="37">
        <f t="shared" ca="1" si="1200"/>
        <v>1937558.95513283</v>
      </c>
      <c r="AE71" s="37">
        <f t="shared" ca="1" si="1201"/>
        <v>35979.585230128025</v>
      </c>
      <c r="AF71" s="64">
        <f t="shared" ca="1" si="1002"/>
        <v>1973538.5403629579</v>
      </c>
      <c r="AG71" s="170" cm="1">
        <f t="array" aca="1" ref="AG71" ca="1">IF(MONTH($A71) = 1, _xlfn.LET(_xlpm.value, RAND(), _xlfn.IFS(_xlpm.value&lt;=0.6, 0.9/12, AND(_xlpm.value&gt;0.6, _xlpm.value&lt;=0.8), 0.36/12, _xlpm.value&gt;0.8, -0.06/12)), AG70)</f>
        <v>-5.0000000000000001E-3</v>
      </c>
      <c r="AH71" t="str">
        <f t="shared" ca="1" si="1003"/>
        <v>No</v>
      </c>
      <c r="AI71">
        <f ca="1">COUNTIF(AH$4:AH71, "Yes")</f>
        <v>3</v>
      </c>
      <c r="AJ71" s="37">
        <f t="shared" ca="1" si="1202"/>
        <v>525274.1217989393</v>
      </c>
      <c r="AK71" s="37">
        <f t="shared" ca="1" si="1203"/>
        <v>24532.992167002532</v>
      </c>
      <c r="AL71" s="64">
        <f t="shared" ca="1" si="1004"/>
        <v>549807.11396594183</v>
      </c>
      <c r="AM71" s="170" cm="1">
        <f t="array" aca="1" ref="AM71" ca="1">IF(MONTH($A71) = 1, _xlfn.LET(_xlpm.value, RAND(), _xlfn.IFS(_xlpm.value&lt;=0.6, 0.9/12, AND(_xlpm.value&gt;0.6, _xlpm.value&lt;=0.8), 0.36/12, _xlpm.value&gt;0.8, -0.06/12)), AM70)</f>
        <v>7.4999999999999997E-2</v>
      </c>
      <c r="AN71" t="str">
        <f t="shared" ca="1" si="1005"/>
        <v>No</v>
      </c>
      <c r="AO71">
        <f ca="1">COUNTIF(AN$4:AN71, "Yes")</f>
        <v>4</v>
      </c>
      <c r="AP71" s="37">
        <f t="shared" ca="1" si="1204"/>
        <v>461154.35407861887</v>
      </c>
      <c r="AQ71" s="37">
        <f t="shared" ca="1" si="1205"/>
        <v>27960.057424916511</v>
      </c>
      <c r="AR71" s="64">
        <f t="shared" ca="1" si="1006"/>
        <v>489114.4115035354</v>
      </c>
      <c r="AS71" s="170" cm="1">
        <f t="array" aca="1" ref="AS71" ca="1">IF(MONTH($A71) = 1, _xlfn.LET(_xlpm.value, RAND(), _xlfn.IFS(_xlpm.value&lt;=0.6, 0.9/12, AND(_xlpm.value&gt;0.6, _xlpm.value&lt;=0.8), 0.36/12, _xlpm.value&gt;0.8, -0.06/12)), AS70)</f>
        <v>-5.0000000000000001E-3</v>
      </c>
      <c r="AT71" t="str">
        <f t="shared" ca="1" si="1007"/>
        <v>No</v>
      </c>
      <c r="AU71">
        <f ca="1">COUNTIF(AT$4:AT71, "Yes")</f>
        <v>8</v>
      </c>
      <c r="AV71" s="37">
        <f t="shared" ca="1" si="1206"/>
        <v>108610.05648782355</v>
      </c>
      <c r="AW71" s="37">
        <f t="shared" ca="1" si="1207"/>
        <v>32348.424492474434</v>
      </c>
      <c r="AX71" s="64">
        <f t="shared" ca="1" si="1008"/>
        <v>140958.48098029799</v>
      </c>
      <c r="AY71" s="170" cm="1">
        <f t="array" aca="1" ref="AY71" ca="1">IF(MONTH($A71) = 1, _xlfn.LET(_xlpm.value, RAND(), _xlfn.IFS(_xlpm.value&lt;=0.6, 0.9/12, AND(_xlpm.value&gt;0.6, _xlpm.value&lt;=0.8), 0.36/12, _xlpm.value&gt;0.8, -0.06/12)), AY70)</f>
        <v>-5.0000000000000001E-3</v>
      </c>
      <c r="AZ71" t="str">
        <f t="shared" ca="1" si="1009"/>
        <v>Yes</v>
      </c>
      <c r="BA71">
        <f ca="1">COUNTIF(AZ$4:AZ71, "Yes")</f>
        <v>7</v>
      </c>
      <c r="BB71" s="37">
        <f t="shared" ca="1" si="1208"/>
        <v>320375.64413120266</v>
      </c>
      <c r="BC71" s="37">
        <f t="shared" ca="1" si="1209"/>
        <v>41538.357117237661</v>
      </c>
      <c r="BD71" s="64">
        <f t="shared" ca="1" si="1010"/>
        <v>361914.0012484403</v>
      </c>
      <c r="BE71" s="170" cm="1">
        <f t="array" aca="1" ref="BE71" ca="1">IF(MONTH($A71) = 1, _xlfn.LET(_xlpm.value, RAND(), _xlfn.IFS(_xlpm.value&lt;=0.6, 0.9/12, AND(_xlpm.value&gt;0.6, _xlpm.value&lt;=0.8), 0.36/12, _xlpm.value&gt;0.8, -0.06/12)), BE70)</f>
        <v>7.4999999999999997E-2</v>
      </c>
      <c r="BF71" t="str">
        <f t="shared" ca="1" si="1011"/>
        <v>No</v>
      </c>
      <c r="BG71">
        <f ca="1">COUNTIF(BF$4:BF71, "Yes")</f>
        <v>2</v>
      </c>
      <c r="BH71" s="37">
        <f t="shared" ca="1" si="1210"/>
        <v>1645398.4496661371</v>
      </c>
      <c r="BI71" s="37">
        <f t="shared" ca="1" si="1211"/>
        <v>7064.8903732422496</v>
      </c>
      <c r="BJ71" s="64">
        <f t="shared" ca="1" si="1012"/>
        <v>1652463.3400393794</v>
      </c>
      <c r="BK71" s="170" cm="1">
        <f t="array" aca="1" ref="BK71" ca="1">IF(MONTH($A71) = 1, _xlfn.LET(_xlpm.value, RAND(), _xlfn.IFS(_xlpm.value&lt;=0.6, 0.9/12, AND(_xlpm.value&gt;0.6, _xlpm.value&lt;=0.8), 0.36/12, _xlpm.value&gt;0.8, -0.06/12)), BK70)</f>
        <v>0.03</v>
      </c>
      <c r="BL71" t="str">
        <f t="shared" ca="1" si="1013"/>
        <v>No</v>
      </c>
      <c r="BM71">
        <f ca="1">COUNTIF(BL$4:BL71, "Yes")</f>
        <v>5</v>
      </c>
      <c r="BN71" s="37">
        <f t="shared" ca="1" si="1212"/>
        <v>260165.80040326767</v>
      </c>
      <c r="BO71" s="37">
        <f t="shared" ca="1" si="1213"/>
        <v>47195.30097373671</v>
      </c>
      <c r="BP71" s="64">
        <f t="shared" ca="1" si="1014"/>
        <v>307361.10137700441</v>
      </c>
      <c r="BQ71" s="170" cm="1">
        <f t="array" aca="1" ref="BQ71" ca="1">IF(MONTH($A71) = 1, _xlfn.LET(_xlpm.value, RAND(), _xlfn.IFS(_xlpm.value&lt;=0.6, 0.9/12, AND(_xlpm.value&gt;0.6, _xlpm.value&lt;=0.8), 0.36/12, _xlpm.value&gt;0.8, -0.06/12)), BQ70)</f>
        <v>7.4999999999999997E-2</v>
      </c>
      <c r="BR71" t="str">
        <f t="shared" ca="1" si="1015"/>
        <v>No</v>
      </c>
      <c r="BS71">
        <f ca="1">COUNTIF(BR$4:BR71, "Yes")</f>
        <v>3</v>
      </c>
      <c r="BT71" s="37">
        <f t="shared" ca="1" si="1214"/>
        <v>464651.23133494536</v>
      </c>
      <c r="BU71" s="37">
        <f t="shared" ca="1" si="1215"/>
        <v>32064.474786530121</v>
      </c>
      <c r="BV71" s="64">
        <f t="shared" ca="1" si="1016"/>
        <v>496715.70612147549</v>
      </c>
      <c r="BW71" s="170" cm="1">
        <f t="array" aca="1" ref="BW71" ca="1">IF(MONTH($A71) = 1, _xlfn.LET(_xlpm.value, RAND(), _xlfn.IFS(_xlpm.value&lt;=0.6, 0.9/12, AND(_xlpm.value&gt;0.6, _xlpm.value&lt;=0.8), 0.36/12, _xlpm.value&gt;0.8, -0.06/12)), BW70)</f>
        <v>0.03</v>
      </c>
      <c r="BX71" t="str">
        <f t="shared" ca="1" si="1017"/>
        <v>No</v>
      </c>
      <c r="BY71">
        <f ca="1">COUNTIF(BX$4:BX71, "Yes")</f>
        <v>4</v>
      </c>
      <c r="BZ71" s="37">
        <f t="shared" ca="1" si="1216"/>
        <v>224127.49373288336</v>
      </c>
      <c r="CA71" s="37">
        <f t="shared" ca="1" si="1217"/>
        <v>30180.132503027497</v>
      </c>
      <c r="CB71" s="64">
        <f t="shared" ca="1" si="1018"/>
        <v>254307.62623591087</v>
      </c>
      <c r="CC71" s="170" cm="1">
        <f t="array" aca="1" ref="CC71" ca="1">IF(MONTH($A71) = 1, _xlfn.LET(_xlpm.value, RAND(), _xlfn.IFS(_xlpm.value&lt;=0.6, 0.9/12, AND(_xlpm.value&gt;0.6, _xlpm.value&lt;=0.8), 0.36/12, _xlpm.value&gt;0.8, -0.06/12)), CC70)</f>
        <v>0.03</v>
      </c>
      <c r="CD71" t="str">
        <f t="shared" ca="1" si="1019"/>
        <v>No</v>
      </c>
      <c r="CE71">
        <f ca="1">COUNTIF(CD$4:CD71, "Yes")</f>
        <v>3</v>
      </c>
      <c r="CF71" s="37">
        <f t="shared" ca="1" si="1218"/>
        <v>678541.13123222766</v>
      </c>
      <c r="CG71" s="37">
        <f t="shared" ca="1" si="1219"/>
        <v>24024.748527744108</v>
      </c>
      <c r="CH71" s="64">
        <f t="shared" ca="1" si="1020"/>
        <v>702565.87975997175</v>
      </c>
      <c r="CI71" s="170" cm="1">
        <f t="array" aca="1" ref="CI71" ca="1">IF(MONTH($A71) = 1, _xlfn.LET(_xlpm.value, RAND(), _xlfn.IFS(_xlpm.value&lt;=0.6, 0.9/12, AND(_xlpm.value&gt;0.6, _xlpm.value&lt;=0.8), 0.36/12, _xlpm.value&gt;0.8, -0.06/12)), CI70)</f>
        <v>7.4999999999999997E-2</v>
      </c>
      <c r="CJ71" t="str">
        <f t="shared" ca="1" si="1021"/>
        <v>No</v>
      </c>
      <c r="CK71">
        <f ca="1">COUNTIF(CJ$4:CJ71, "Yes")</f>
        <v>5</v>
      </c>
      <c r="CL71" s="37">
        <f t="shared" ca="1" si="1220"/>
        <v>361211.43230817519</v>
      </c>
      <c r="CM71" s="37">
        <f t="shared" ca="1" si="1221"/>
        <v>35295.727223621761</v>
      </c>
      <c r="CN71" s="64">
        <f t="shared" ca="1" si="1022"/>
        <v>396507.15953179693</v>
      </c>
      <c r="CO71" s="170" cm="1">
        <f t="array" aca="1" ref="CO71" ca="1">IF(MONTH($A71) = 1, _xlfn.LET(_xlpm.value, RAND(), _xlfn.IFS(_xlpm.value&lt;=0.6, 0.9/12, AND(_xlpm.value&gt;0.6, _xlpm.value&lt;=0.8), 0.36/12, _xlpm.value&gt;0.8, -0.06/12)), CO70)</f>
        <v>-5.0000000000000001E-3</v>
      </c>
      <c r="CP71" t="str">
        <f t="shared" ca="1" si="1023"/>
        <v>No</v>
      </c>
      <c r="CQ71">
        <f ca="1">COUNTIF(CP$4:CP71, "Yes")</f>
        <v>1</v>
      </c>
      <c r="CR71" s="37">
        <f t="shared" ca="1" si="1222"/>
        <v>312283.83959822578</v>
      </c>
      <c r="CS71" s="37">
        <f t="shared" ca="1" si="1223"/>
        <v>1801.1728209625799</v>
      </c>
      <c r="CT71" s="64">
        <f t="shared" ca="1" si="1024"/>
        <v>314085.01241918834</v>
      </c>
      <c r="CU71" s="170" cm="1">
        <f t="array" aca="1" ref="CU71" ca="1">IF(MONTH($A71) = 1, _xlfn.LET(_xlpm.value, RAND(), _xlfn.IFS(_xlpm.value&lt;=0.6, 0.9/12, AND(_xlpm.value&gt;0.6, _xlpm.value&lt;=0.8), 0.36/12, _xlpm.value&gt;0.8, -0.06/12)), CU70)</f>
        <v>-5.0000000000000001E-3</v>
      </c>
      <c r="CV71" t="str">
        <f t="shared" ca="1" si="1025"/>
        <v>No</v>
      </c>
      <c r="CW71">
        <f ca="1">COUNTIF(CV$4:CV71, "Yes")</f>
        <v>2</v>
      </c>
      <c r="CX71" s="37">
        <f t="shared" ca="1" si="1224"/>
        <v>769661.78682780045</v>
      </c>
      <c r="CY71" s="37">
        <f t="shared" ca="1" si="1225"/>
        <v>11790.738465098098</v>
      </c>
      <c r="CZ71" s="64">
        <f t="shared" ca="1" si="1026"/>
        <v>781452.52529289853</v>
      </c>
      <c r="DA71" s="170" cm="1">
        <f t="array" aca="1" ref="DA71" ca="1">IF(MONTH($A71) = 1, _xlfn.LET(_xlpm.value, RAND(), _xlfn.IFS(_xlpm.value&lt;=0.6, 0.9/12, AND(_xlpm.value&gt;0.6, _xlpm.value&lt;=0.8), 0.36/12, _xlpm.value&gt;0.8, -0.06/12)), DA70)</f>
        <v>-5.0000000000000001E-3</v>
      </c>
      <c r="DB71" t="str">
        <f t="shared" ca="1" si="1027"/>
        <v>No</v>
      </c>
      <c r="DC71">
        <f ca="1">COUNTIF(DB$4:DB71, "Yes")</f>
        <v>5</v>
      </c>
      <c r="DD71" s="37">
        <f t="shared" ca="1" si="1226"/>
        <v>596970.97454113734</v>
      </c>
      <c r="DE71" s="37">
        <f t="shared" ca="1" si="1227"/>
        <v>32021.998011224805</v>
      </c>
      <c r="DF71" s="64">
        <f t="shared" ca="1" si="1028"/>
        <v>628992.97255236213</v>
      </c>
      <c r="DG71" s="170" cm="1">
        <f t="array" aca="1" ref="DG71" ca="1">IF(MONTH($A71) = 1, _xlfn.LET(_xlpm.value, RAND(), _xlfn.IFS(_xlpm.value&lt;=0.6, 0.9/12, AND(_xlpm.value&gt;0.6, _xlpm.value&lt;=0.8), 0.36/12, _xlpm.value&gt;0.8, -0.06/12)), DG70)</f>
        <v>7.4999999999999997E-2</v>
      </c>
      <c r="DH71" t="str">
        <f t="shared" ca="1" si="1029"/>
        <v>No</v>
      </c>
      <c r="DI71">
        <f ca="1">COUNTIF(DH$4:DH71, "Yes")</f>
        <v>2</v>
      </c>
      <c r="DJ71" s="37">
        <f t="shared" ca="1" si="1228"/>
        <v>1992778.4272394669</v>
      </c>
      <c r="DK71" s="37">
        <f t="shared" ca="1" si="1229"/>
        <v>18062.744845935911</v>
      </c>
      <c r="DL71" s="64">
        <f t="shared" ca="1" si="1030"/>
        <v>2010841.1720854028</v>
      </c>
      <c r="DM71" s="170" cm="1">
        <f t="array" aca="1" ref="DM71" ca="1">IF(MONTH($A71) = 1, _xlfn.LET(_xlpm.value, RAND(), _xlfn.IFS(_xlpm.value&lt;=0.6, 0.9/12, AND(_xlpm.value&gt;0.6, _xlpm.value&lt;=0.8), 0.36/12, _xlpm.value&gt;0.8, -0.06/12)), DM70)</f>
        <v>7.4999999999999997E-2</v>
      </c>
      <c r="DN71" t="str">
        <f t="shared" ca="1" si="1031"/>
        <v>No</v>
      </c>
      <c r="DO71">
        <f ca="1">COUNTIF(DN$4:DN71, "Yes")</f>
        <v>3</v>
      </c>
      <c r="DP71" s="37">
        <f t="shared" ca="1" si="1230"/>
        <v>1406193.3155960625</v>
      </c>
      <c r="DQ71" s="37">
        <f t="shared" ca="1" si="1231"/>
        <v>17189.662014544534</v>
      </c>
      <c r="DR71" s="64">
        <f t="shared" ca="1" si="1032"/>
        <v>1423382.9776106069</v>
      </c>
      <c r="DS71" s="170" cm="1">
        <f t="array" aca="1" ref="DS71" ca="1">IF(MONTH($A71) = 1, _xlfn.LET(_xlpm.value, RAND(), _xlfn.IFS(_xlpm.value&lt;=0.6, 0.9/12, AND(_xlpm.value&gt;0.6, _xlpm.value&lt;=0.8), 0.36/12, _xlpm.value&gt;0.8, -0.06/12)), DS70)</f>
        <v>7.4999999999999997E-2</v>
      </c>
      <c r="DT71" t="str">
        <f t="shared" ca="1" si="1033"/>
        <v>No</v>
      </c>
      <c r="DU71">
        <f ca="1">COUNTIF(DT$4:DT71, "Yes")</f>
        <v>4</v>
      </c>
      <c r="DV71" s="37">
        <f t="shared" ca="1" si="1232"/>
        <v>570899.01464019401</v>
      </c>
      <c r="DW71" s="37">
        <f t="shared" ca="1" si="1233"/>
        <v>30198.328326012757</v>
      </c>
      <c r="DX71" s="64">
        <f t="shared" ca="1" si="1034"/>
        <v>601097.34296620672</v>
      </c>
      <c r="DY71" s="170" cm="1">
        <f t="array" aca="1" ref="DY71" ca="1">IF(MONTH($A71) = 1, _xlfn.LET(_xlpm.value, RAND(), _xlfn.IFS(_xlpm.value&lt;=0.6, 0.9/12, AND(_xlpm.value&gt;0.6, _xlpm.value&lt;=0.8), 0.36/12, _xlpm.value&gt;0.8, -0.06/12)), DY70)</f>
        <v>-5.0000000000000001E-3</v>
      </c>
      <c r="DZ71" t="str">
        <f t="shared" ca="1" si="1035"/>
        <v>Yes</v>
      </c>
      <c r="EA71">
        <f ca="1">COUNTIF(DZ$4:DZ71, "Yes")</f>
        <v>8</v>
      </c>
      <c r="EB71" s="37">
        <f t="shared" ca="1" si="1234"/>
        <v>546118.77986777038</v>
      </c>
      <c r="EC71" s="37">
        <f t="shared" ca="1" si="1235"/>
        <v>50963.759091396423</v>
      </c>
      <c r="ED71" s="64">
        <f t="shared" ca="1" si="1036"/>
        <v>597082.53895916685</v>
      </c>
      <c r="EE71" s="170" cm="1">
        <f t="array" aca="1" ref="EE71" ca="1">IF(MONTH($A71) = 1, _xlfn.LET(_xlpm.value, RAND(), _xlfn.IFS(_xlpm.value&lt;=0.6, 0.9/12, AND(_xlpm.value&gt;0.6, _xlpm.value&lt;=0.8), 0.36/12, _xlpm.value&gt;0.8, -0.06/12)), EE70)</f>
        <v>0.03</v>
      </c>
      <c r="EF71" t="str">
        <f t="shared" ca="1" si="1037"/>
        <v>No</v>
      </c>
      <c r="EG71">
        <f ca="1">COUNTIF(EF$4:EF71, "Yes")</f>
        <v>3</v>
      </c>
      <c r="EH71" s="37">
        <f t="shared" ca="1" si="1236"/>
        <v>256623.24832684366</v>
      </c>
      <c r="EI71" s="37">
        <f t="shared" ca="1" si="1237"/>
        <v>23830.042929204286</v>
      </c>
      <c r="EJ71" s="64">
        <f t="shared" ca="1" si="1038"/>
        <v>280453.29125604796</v>
      </c>
      <c r="EK71" s="170" cm="1">
        <f t="array" aca="1" ref="EK71" ca="1">IF(MONTH($A71) = 1, _xlfn.LET(_xlpm.value, RAND(), _xlfn.IFS(_xlpm.value&lt;=0.6, 0.9/12, AND(_xlpm.value&gt;0.6, _xlpm.value&lt;=0.8), 0.36/12, _xlpm.value&gt;0.8, -0.06/12)), EK70)</f>
        <v>7.4999999999999997E-2</v>
      </c>
      <c r="EL71" t="str">
        <f t="shared" ca="1" si="1039"/>
        <v>No</v>
      </c>
      <c r="EM71">
        <f ca="1">COUNTIF(EL$4:EL71, "Yes")</f>
        <v>4</v>
      </c>
      <c r="EN71" s="37">
        <f t="shared" ca="1" si="1238"/>
        <v>251696.50579309565</v>
      </c>
      <c r="EO71" s="37">
        <f t="shared" ca="1" si="1239"/>
        <v>34410.867608230888</v>
      </c>
      <c r="EP71" s="64">
        <f t="shared" ca="1" si="1040"/>
        <v>286107.37340132653</v>
      </c>
      <c r="EQ71" s="170" cm="1">
        <f t="array" aca="1" ref="EQ71" ca="1">IF(MONTH($A71) = 1, _xlfn.LET(_xlpm.value, RAND(), _xlfn.IFS(_xlpm.value&lt;=0.6, 0.9/12, AND(_xlpm.value&gt;0.6, _xlpm.value&lt;=0.8), 0.36/12, _xlpm.value&gt;0.8, -0.06/12)), EQ70)</f>
        <v>-5.0000000000000001E-3</v>
      </c>
      <c r="ER71" t="str">
        <f t="shared" ca="1" si="1041"/>
        <v>No</v>
      </c>
      <c r="ES71">
        <f ca="1">COUNTIF(ER$4:ER71, "Yes")</f>
        <v>1</v>
      </c>
      <c r="ET71" s="37">
        <f t="shared" ca="1" si="1240"/>
        <v>1355356.7269191011</v>
      </c>
      <c r="EU71" s="37">
        <f t="shared" ca="1" si="1241"/>
        <v>2182.9112137468455</v>
      </c>
      <c r="EV71" s="64">
        <f t="shared" ca="1" si="1042"/>
        <v>1357539.6381328478</v>
      </c>
      <c r="EW71" s="170" cm="1">
        <f t="array" aca="1" ref="EW71" ca="1">IF(MONTH($A71) = 1, _xlfn.LET(_xlpm.value, RAND(), _xlfn.IFS(_xlpm.value&lt;=0.6, 0.9/12, AND(_xlpm.value&gt;0.6, _xlpm.value&lt;=0.8), 0.36/12, _xlpm.value&gt;0.8, -0.06/12)), EW70)</f>
        <v>7.4999999999999997E-2</v>
      </c>
      <c r="EX71" t="str">
        <f t="shared" ca="1" si="1043"/>
        <v>No</v>
      </c>
      <c r="EY71">
        <f ca="1">COUNTIF(EX$4:EX71, "Yes")</f>
        <v>2</v>
      </c>
      <c r="EZ71" s="37">
        <f t="shared" ca="1" si="1242"/>
        <v>889939.56235334475</v>
      </c>
      <c r="FA71" s="37">
        <f t="shared" ca="1" si="1243"/>
        <v>13990.737584900042</v>
      </c>
      <c r="FB71" s="64">
        <f t="shared" ca="1" si="1044"/>
        <v>903930.29993824475</v>
      </c>
      <c r="FC71" s="170" cm="1">
        <f t="array" aca="1" ref="FC71" ca="1">IF(MONTH($A71) = 1, _xlfn.LET(_xlpm.value, RAND(), _xlfn.IFS(_xlpm.value&lt;=0.6, 0.9/12, AND(_xlpm.value&gt;0.6, _xlpm.value&lt;=0.8), 0.36/12, _xlpm.value&gt;0.8, -0.06/12)), FC70)</f>
        <v>7.4999999999999997E-2</v>
      </c>
      <c r="FD71" t="str">
        <f t="shared" ca="1" si="1045"/>
        <v>No</v>
      </c>
      <c r="FE71">
        <f ca="1">COUNTIF(FD$4:FD71, "Yes")</f>
        <v>6</v>
      </c>
      <c r="FF71" s="37">
        <f t="shared" ca="1" si="1244"/>
        <v>460913.21212777146</v>
      </c>
      <c r="FG71" s="37">
        <f t="shared" ca="1" si="1245"/>
        <v>36099.94872638509</v>
      </c>
      <c r="FH71" s="64">
        <f t="shared" ca="1" si="1046"/>
        <v>497013.16085415654</v>
      </c>
      <c r="FI71" s="170" cm="1">
        <f t="array" aca="1" ref="FI71" ca="1">IF(MONTH($A71) = 1, _xlfn.LET(_xlpm.value, RAND(), _xlfn.IFS(_xlpm.value&lt;=0.6, 0.9/12, AND(_xlpm.value&gt;0.6, _xlpm.value&lt;=0.8), 0.36/12, _xlpm.value&gt;0.8, -0.06/12)), FI70)</f>
        <v>7.4999999999999997E-2</v>
      </c>
      <c r="FJ71" t="str">
        <f t="shared" ca="1" si="1047"/>
        <v>Yes</v>
      </c>
      <c r="FK71">
        <f ca="1">COUNTIF(FJ$4:FJ71, "Yes")</f>
        <v>3</v>
      </c>
      <c r="FL71" s="37">
        <f t="shared" ca="1" si="1246"/>
        <v>994730.75799831375</v>
      </c>
      <c r="FM71" s="37">
        <f t="shared" ca="1" si="1247"/>
        <v>10119.078966662721</v>
      </c>
      <c r="FN71" s="64">
        <f t="shared" ca="1" si="1048"/>
        <v>1004849.8369649765</v>
      </c>
      <c r="FO71" s="170" cm="1">
        <f t="array" aca="1" ref="FO71" ca="1">IF(MONTH($A71) = 1, _xlfn.LET(_xlpm.value, RAND(), _xlfn.IFS(_xlpm.value&lt;=0.6, 0.9/12, AND(_xlpm.value&gt;0.6, _xlpm.value&lt;=0.8), 0.36/12, _xlpm.value&gt;0.8, -0.06/12)), FO70)</f>
        <v>7.4999999999999997E-2</v>
      </c>
      <c r="FP71" t="str">
        <f t="shared" ca="1" si="1049"/>
        <v>No</v>
      </c>
      <c r="FQ71">
        <f ca="1">COUNTIF(FP$4:FP71, "Yes")</f>
        <v>2</v>
      </c>
      <c r="FR71" s="37">
        <f t="shared" ca="1" si="1248"/>
        <v>2677604.0633091591</v>
      </c>
      <c r="FS71" s="37">
        <f t="shared" ca="1" si="1249"/>
        <v>19642.025990917016</v>
      </c>
      <c r="FT71" s="64">
        <f t="shared" ca="1" si="1050"/>
        <v>2697246.089300076</v>
      </c>
      <c r="FU71" s="170" cm="1">
        <f t="array" aca="1" ref="FU71" ca="1">IF(MONTH($A71) = 1, _xlfn.LET(_xlpm.value, RAND(), _xlfn.IFS(_xlpm.value&lt;=0.6, 0.9/12, AND(_xlpm.value&gt;0.6, _xlpm.value&lt;=0.8), 0.36/12, _xlpm.value&gt;0.8, -0.06/12)), FU70)</f>
        <v>0.03</v>
      </c>
      <c r="FV71" t="str">
        <f t="shared" ca="1" si="1051"/>
        <v>No</v>
      </c>
      <c r="FW71">
        <f ca="1">COUNTIF(FV$4:FV71, "Yes")</f>
        <v>3</v>
      </c>
      <c r="FX71" s="37">
        <f t="shared" ca="1" si="1250"/>
        <v>561782.5984190366</v>
      </c>
      <c r="FY71" s="37">
        <f t="shared" ca="1" si="1251"/>
        <v>24511.614504254369</v>
      </c>
      <c r="FZ71" s="64">
        <f t="shared" ca="1" si="1052"/>
        <v>586294.21292329102</v>
      </c>
      <c r="GA71" s="170" cm="1">
        <f t="array" aca="1" ref="GA71" ca="1">IF(MONTH($A71) = 1, _xlfn.LET(_xlpm.value, RAND(), _xlfn.IFS(_xlpm.value&lt;=0.6, 0.9/12, AND(_xlpm.value&gt;0.6, _xlpm.value&lt;=0.8), 0.36/12, _xlpm.value&gt;0.8, -0.06/12)), GA70)</f>
        <v>7.4999999999999997E-2</v>
      </c>
      <c r="GB71" t="str">
        <f t="shared" ca="1" si="1053"/>
        <v>No</v>
      </c>
      <c r="GC71">
        <f ca="1">COUNTIF(GB$4:GB71, "Yes")</f>
        <v>3</v>
      </c>
      <c r="GD71" s="37">
        <f t="shared" ca="1" si="1252"/>
        <v>1797530.0131740465</v>
      </c>
      <c r="GE71" s="37">
        <f t="shared" ca="1" si="1253"/>
        <v>28460.115606487005</v>
      </c>
      <c r="GF71" s="64">
        <f t="shared" ca="1" si="1054"/>
        <v>1825990.1287805336</v>
      </c>
      <c r="GG71" s="170" cm="1">
        <f t="array" aca="1" ref="GG71" ca="1">IF(MONTH($A71) = 1, _xlfn.LET(_xlpm.value, RAND(), _xlfn.IFS(_xlpm.value&lt;=0.6, 0.9/12, AND(_xlpm.value&gt;0.6, _xlpm.value&lt;=0.8), 0.36/12, _xlpm.value&gt;0.8, -0.06/12)), GG70)</f>
        <v>7.4999999999999997E-2</v>
      </c>
      <c r="GH71" t="str">
        <f t="shared" ca="1" si="1055"/>
        <v>No</v>
      </c>
      <c r="GI71">
        <f ca="1">COUNTIF(GH$4:GH71, "Yes")</f>
        <v>1</v>
      </c>
      <c r="GJ71" s="37">
        <f t="shared" ca="1" si="1254"/>
        <v>379022.39570202475</v>
      </c>
      <c r="GK71" s="37">
        <f t="shared" ca="1" si="1255"/>
        <v>9445.1850694634832</v>
      </c>
      <c r="GL71" s="64">
        <f t="shared" ca="1" si="1056"/>
        <v>388467.58077148825</v>
      </c>
      <c r="GM71" s="170" cm="1">
        <f t="array" aca="1" ref="GM71" ca="1">IF(MONTH($A71) = 1, _xlfn.LET(_xlpm.value, RAND(), _xlfn.IFS(_xlpm.value&lt;=0.6, 0.9/12, AND(_xlpm.value&gt;0.6, _xlpm.value&lt;=0.8), 0.36/12, _xlpm.value&gt;0.8, -0.06/12)), GM70)</f>
        <v>-5.0000000000000001E-3</v>
      </c>
      <c r="GN71" t="str">
        <f t="shared" ca="1" si="1057"/>
        <v>No</v>
      </c>
      <c r="GO71">
        <f ca="1">COUNTIF(GN$4:GN71, "Yes")</f>
        <v>2</v>
      </c>
      <c r="GP71" s="37">
        <f t="shared" ca="1" si="1256"/>
        <v>1218158.6689358687</v>
      </c>
      <c r="GQ71" s="37">
        <f t="shared" ca="1" si="1257"/>
        <v>19230.420407330199</v>
      </c>
      <c r="GR71" s="64">
        <f t="shared" ca="1" si="1058"/>
        <v>1237389.0893431988</v>
      </c>
      <c r="GS71" s="170" cm="1">
        <f t="array" aca="1" ref="GS71" ca="1">IF(MONTH($A71) = 1, _xlfn.LET(_xlpm.value, RAND(), _xlfn.IFS(_xlpm.value&lt;=0.6, 0.9/12, AND(_xlpm.value&gt;0.6, _xlpm.value&lt;=0.8), 0.36/12, _xlpm.value&gt;0.8, -0.06/12)), GS70)</f>
        <v>7.4999999999999997E-2</v>
      </c>
      <c r="GT71" t="str">
        <f t="shared" ca="1" si="1059"/>
        <v>No</v>
      </c>
      <c r="GU71">
        <f ca="1">COUNTIF(GT$4:GT71, "Yes")</f>
        <v>0</v>
      </c>
      <c r="GV71" s="37">
        <f t="shared" ca="1" si="1258"/>
        <v>1456118.6022635067</v>
      </c>
      <c r="GW71" s="37">
        <f t="shared" ca="1" si="1259"/>
        <v>0</v>
      </c>
      <c r="GX71" s="64">
        <f t="shared" ca="1" si="1060"/>
        <v>1456118.6022635067</v>
      </c>
      <c r="GY71" s="170" cm="1">
        <f t="array" aca="1" ref="GY71" ca="1">IF(MONTH($A71) = 1, _xlfn.LET(_xlpm.value, RAND(), _xlfn.IFS(_xlpm.value&lt;=0.6, 0.9/12, AND(_xlpm.value&gt;0.6, _xlpm.value&lt;=0.8), 0.36/12, _xlpm.value&gt;0.8, -0.06/12)), GY70)</f>
        <v>7.4999999999999997E-2</v>
      </c>
      <c r="GZ71" t="str">
        <f t="shared" ca="1" si="1061"/>
        <v>No</v>
      </c>
      <c r="HA71">
        <f ca="1">COUNTIF(GZ$4:GZ71, "Yes")</f>
        <v>4</v>
      </c>
      <c r="HB71" s="37">
        <f t="shared" ca="1" si="1260"/>
        <v>749696.45980983961</v>
      </c>
      <c r="HC71" s="37">
        <f t="shared" ca="1" si="1261"/>
        <v>26432.708071676887</v>
      </c>
      <c r="HD71" s="64">
        <f t="shared" ca="1" si="1062"/>
        <v>776129.16788151651</v>
      </c>
      <c r="HE71" s="170" cm="1">
        <f t="array" aca="1" ref="HE71" ca="1">IF(MONTH($A71) = 1, _xlfn.LET(_xlpm.value, RAND(), _xlfn.IFS(_xlpm.value&lt;=0.6, 0.9/12, AND(_xlpm.value&gt;0.6, _xlpm.value&lt;=0.8), 0.36/12, _xlpm.value&gt;0.8, -0.06/12)), HE70)</f>
        <v>7.4999999999999997E-2</v>
      </c>
      <c r="HF71" t="str">
        <f t="shared" ca="1" si="1063"/>
        <v>No</v>
      </c>
      <c r="HG71">
        <f ca="1">COUNTIF(HF$4:HF71, "Yes")</f>
        <v>4</v>
      </c>
      <c r="HH71" s="37">
        <f t="shared" ca="1" si="1262"/>
        <v>346320.62514166511</v>
      </c>
      <c r="HI71" s="37">
        <f t="shared" ca="1" si="1263"/>
        <v>20694.290440069992</v>
      </c>
      <c r="HJ71" s="64">
        <f t="shared" ca="1" si="1064"/>
        <v>367014.91558173508</v>
      </c>
      <c r="HK71" s="170" cm="1">
        <f t="array" aca="1" ref="HK71" ca="1">IF(MONTH($A71) = 1, _xlfn.LET(_xlpm.value, RAND(), _xlfn.IFS(_xlpm.value&lt;=0.6, 0.9/12, AND(_xlpm.value&gt;0.6, _xlpm.value&lt;=0.8), 0.36/12, _xlpm.value&gt;0.8, -0.06/12)), HK70)</f>
        <v>7.4999999999999997E-2</v>
      </c>
      <c r="HL71" t="str">
        <f t="shared" ca="1" si="1065"/>
        <v>No</v>
      </c>
      <c r="HM71">
        <f ca="1">COUNTIF(HL$4:HL71, "Yes")</f>
        <v>2</v>
      </c>
      <c r="HN71" s="37">
        <f t="shared" ca="1" si="1264"/>
        <v>1259753.1440746393</v>
      </c>
      <c r="HO71" s="37">
        <f t="shared" ca="1" si="1265"/>
        <v>13162.992496737035</v>
      </c>
      <c r="HP71" s="64">
        <f t="shared" ca="1" si="1066"/>
        <v>1272916.1365713764</v>
      </c>
      <c r="HQ71" s="170" cm="1">
        <f t="array" aca="1" ref="HQ71" ca="1">IF(MONTH($A71) = 1, _xlfn.LET(_xlpm.value, RAND(), _xlfn.IFS(_xlpm.value&lt;=0.6, 0.9/12, AND(_xlpm.value&gt;0.6, _xlpm.value&lt;=0.8), 0.36/12, _xlpm.value&gt;0.8, -0.06/12)), HQ70)</f>
        <v>0.03</v>
      </c>
      <c r="HR71" t="str">
        <f t="shared" ca="1" si="1067"/>
        <v>No</v>
      </c>
      <c r="HS71">
        <f ca="1">COUNTIF(HR$4:HR71, "Yes")</f>
        <v>4</v>
      </c>
      <c r="HT71" s="37">
        <f t="shared" ca="1" si="1266"/>
        <v>391604.91285847372</v>
      </c>
      <c r="HU71" s="37">
        <f t="shared" ca="1" si="1267"/>
        <v>21036.176466039946</v>
      </c>
      <c r="HV71" s="64">
        <f t="shared" ca="1" si="1068"/>
        <v>412641.08932451368</v>
      </c>
      <c r="HW71" s="170" cm="1">
        <f t="array" aca="1" ref="HW71" ca="1">IF(MONTH($A71) = 1, _xlfn.LET(_xlpm.value, RAND(), _xlfn.IFS(_xlpm.value&lt;=0.6, 0.9/12, AND(_xlpm.value&gt;0.6, _xlpm.value&lt;=0.8), 0.36/12, _xlpm.value&gt;0.8, -0.06/12)), HW70)</f>
        <v>0.03</v>
      </c>
      <c r="HX71" t="str">
        <f t="shared" ca="1" si="1069"/>
        <v>No</v>
      </c>
      <c r="HY71">
        <f ca="1">COUNTIF(HX$4:HX71, "Yes")</f>
        <v>4</v>
      </c>
      <c r="HZ71" s="37">
        <f t="shared" ca="1" si="1268"/>
        <v>1408529.9700886589</v>
      </c>
      <c r="IA71" s="37">
        <f t="shared" ca="1" si="1269"/>
        <v>41042.352655469738</v>
      </c>
      <c r="IB71" s="64">
        <f t="shared" ca="1" si="1070"/>
        <v>1449572.3227441285</v>
      </c>
      <c r="IC71" s="170" cm="1">
        <f t="array" aca="1" ref="IC71" ca="1">IF(MONTH($A71) = 1, _xlfn.LET(_xlpm.value, RAND(), _xlfn.IFS(_xlpm.value&lt;=0.6, 0.9/12, AND(_xlpm.value&gt;0.6, _xlpm.value&lt;=0.8), 0.36/12, _xlpm.value&gt;0.8, -0.06/12)), IC70)</f>
        <v>7.4999999999999997E-2</v>
      </c>
      <c r="ID71" t="str">
        <f t="shared" ca="1" si="1071"/>
        <v>No</v>
      </c>
      <c r="IE71">
        <f ca="1">COUNTIF(ID$4:ID71, "Yes")</f>
        <v>3</v>
      </c>
      <c r="IF71" s="37">
        <f t="shared" ca="1" si="1270"/>
        <v>1574261.1534395292</v>
      </c>
      <c r="IG71" s="37">
        <f t="shared" ca="1" si="1271"/>
        <v>20076.736236141838</v>
      </c>
      <c r="IH71" s="64">
        <f t="shared" ca="1" si="1072"/>
        <v>1594337.889675671</v>
      </c>
      <c r="II71" s="170" cm="1">
        <f t="array" aca="1" ref="II71" ca="1">IF(MONTH($A71) = 1, _xlfn.LET(_xlpm.value, RAND(), _xlfn.IFS(_xlpm.value&lt;=0.6, 0.9/12, AND(_xlpm.value&gt;0.6, _xlpm.value&lt;=0.8), 0.36/12, _xlpm.value&gt;0.8, -0.06/12)), II70)</f>
        <v>-5.0000000000000001E-3</v>
      </c>
      <c r="IJ71" t="str">
        <f t="shared" ca="1" si="1073"/>
        <v>No</v>
      </c>
      <c r="IK71">
        <f ca="1">COUNTIF(IJ$4:IJ71, "Yes")</f>
        <v>6</v>
      </c>
      <c r="IL71" s="37">
        <f t="shared" ca="1" si="1272"/>
        <v>369475.70599028567</v>
      </c>
      <c r="IM71" s="37">
        <f t="shared" ca="1" si="1273"/>
        <v>44175.916949956205</v>
      </c>
      <c r="IN71" s="64">
        <f t="shared" ca="1" si="1074"/>
        <v>413651.62294024188</v>
      </c>
      <c r="IO71" s="170" cm="1">
        <f t="array" aca="1" ref="IO71" ca="1">IF(MONTH($A71) = 1, _xlfn.LET(_xlpm.value, RAND(), _xlfn.IFS(_xlpm.value&lt;=0.6, 0.9/12, AND(_xlpm.value&gt;0.6, _xlpm.value&lt;=0.8), 0.36/12, _xlpm.value&gt;0.8, -0.06/12)), IO70)</f>
        <v>0.03</v>
      </c>
      <c r="IP71" t="str">
        <f t="shared" ca="1" si="1075"/>
        <v>No</v>
      </c>
      <c r="IQ71">
        <f ca="1">COUNTIF(IP$4:IP71, "Yes")</f>
        <v>5</v>
      </c>
      <c r="IR71" s="37">
        <f t="shared" ca="1" si="1274"/>
        <v>546119.52321997168</v>
      </c>
      <c r="IS71" s="37">
        <f t="shared" ca="1" si="1275"/>
        <v>31961.84042868104</v>
      </c>
      <c r="IT71" s="64">
        <f t="shared" ca="1" si="1076"/>
        <v>578081.36364865268</v>
      </c>
      <c r="IU71" s="170" cm="1">
        <f t="array" aca="1" ref="IU71" ca="1">IF(MONTH($A71) = 1, _xlfn.LET(_xlpm.value, RAND(), _xlfn.IFS(_xlpm.value&lt;=0.6, 0.9/12, AND(_xlpm.value&gt;0.6, _xlpm.value&lt;=0.8), 0.36/12, _xlpm.value&gt;0.8, -0.06/12)), IU70)</f>
        <v>7.4999999999999997E-2</v>
      </c>
      <c r="IV71" t="str">
        <f t="shared" ca="1" si="1077"/>
        <v>No</v>
      </c>
      <c r="IW71">
        <f ca="1">COUNTIF(IV$4:IV71, "Yes")</f>
        <v>5</v>
      </c>
      <c r="IX71" s="37">
        <f t="shared" ca="1" si="1276"/>
        <v>695956.55671234755</v>
      </c>
      <c r="IY71" s="37">
        <f t="shared" ca="1" si="1277"/>
        <v>33050.894152429144</v>
      </c>
      <c r="IZ71" s="64">
        <f t="shared" ca="1" si="1078"/>
        <v>729007.45086477674</v>
      </c>
      <c r="JA71" s="170" cm="1">
        <f t="array" aca="1" ref="JA71" ca="1">IF(MONTH($A71) = 1, _xlfn.LET(_xlpm.value, RAND(), _xlfn.IFS(_xlpm.value&lt;=0.6, 0.9/12, AND(_xlpm.value&gt;0.6, _xlpm.value&lt;=0.8), 0.36/12, _xlpm.value&gt;0.8, -0.06/12)), JA70)</f>
        <v>7.4999999999999997E-2</v>
      </c>
      <c r="JB71" t="str">
        <f t="shared" ca="1" si="1079"/>
        <v>No</v>
      </c>
      <c r="JC71">
        <f ca="1">COUNTIF(JB$4:JB71, "Yes")</f>
        <v>4</v>
      </c>
      <c r="JD71" s="37">
        <f t="shared" ca="1" si="1278"/>
        <v>546918.19933957758</v>
      </c>
      <c r="JE71" s="37">
        <f t="shared" ca="1" si="1279"/>
        <v>29532.927957277443</v>
      </c>
      <c r="JF71" s="64">
        <f t="shared" ca="1" si="1080"/>
        <v>576451.12729685497</v>
      </c>
      <c r="JG71" s="170" cm="1">
        <f t="array" aca="1" ref="JG71" ca="1">IF(MONTH($A71) = 1, _xlfn.LET(_xlpm.value, RAND(), _xlfn.IFS(_xlpm.value&lt;=0.6, 0.9/12, AND(_xlpm.value&gt;0.6, _xlpm.value&lt;=0.8), 0.36/12, _xlpm.value&gt;0.8, -0.06/12)), JG70)</f>
        <v>7.4999999999999997E-2</v>
      </c>
      <c r="JH71" t="str">
        <f t="shared" ca="1" si="1081"/>
        <v>No</v>
      </c>
      <c r="JI71">
        <f ca="1">COUNTIF(JH$4:JH71, "Yes")</f>
        <v>2</v>
      </c>
      <c r="JJ71" s="37">
        <f t="shared" ca="1" si="1280"/>
        <v>1793042.7221234597</v>
      </c>
      <c r="JK71" s="37">
        <f t="shared" ca="1" si="1281"/>
        <v>9529.1549253741796</v>
      </c>
      <c r="JL71" s="64">
        <f t="shared" ca="1" si="1082"/>
        <v>1802571.8770488338</v>
      </c>
      <c r="JM71" s="170" cm="1">
        <f t="array" aca="1" ref="JM71" ca="1">IF(MONTH($A71) = 1, _xlfn.LET(_xlpm.value, RAND(), _xlfn.IFS(_xlpm.value&lt;=0.6, 0.9/12, AND(_xlpm.value&gt;0.6, _xlpm.value&lt;=0.8), 0.36/12, _xlpm.value&gt;0.8, -0.06/12)), JM70)</f>
        <v>7.4999999999999997E-2</v>
      </c>
      <c r="JN71" t="str">
        <f t="shared" ca="1" si="1083"/>
        <v>No</v>
      </c>
      <c r="JO71">
        <f ca="1">COUNTIF(JN$4:JN71, "Yes")</f>
        <v>7</v>
      </c>
      <c r="JP71" s="37">
        <f t="shared" ca="1" si="1282"/>
        <v>373739.7670184187</v>
      </c>
      <c r="JQ71" s="37">
        <f t="shared" ca="1" si="1283"/>
        <v>49284.310154452418</v>
      </c>
      <c r="JR71" s="64">
        <f t="shared" ca="1" si="1084"/>
        <v>423024.0771728711</v>
      </c>
      <c r="JS71" s="170" cm="1">
        <f t="array" aca="1" ref="JS71" ca="1">IF(MONTH($A71) = 1, _xlfn.LET(_xlpm.value, RAND(), _xlfn.IFS(_xlpm.value&lt;=0.6, 0.9/12, AND(_xlpm.value&gt;0.6, _xlpm.value&lt;=0.8), 0.36/12, _xlpm.value&gt;0.8, -0.06/12)), JS70)</f>
        <v>7.4999999999999997E-2</v>
      </c>
      <c r="JT71" t="str">
        <f t="shared" ca="1" si="1085"/>
        <v>No</v>
      </c>
      <c r="JU71">
        <f ca="1">COUNTIF(JT$4:JT71, "Yes")</f>
        <v>2</v>
      </c>
      <c r="JV71" s="37">
        <f t="shared" ca="1" si="1284"/>
        <v>921741.74741369113</v>
      </c>
      <c r="JW71" s="37">
        <f t="shared" ca="1" si="1285"/>
        <v>15971.127696142477</v>
      </c>
      <c r="JX71" s="64">
        <f t="shared" ca="1" si="1086"/>
        <v>937712.87510983367</v>
      </c>
      <c r="JY71" s="170" cm="1">
        <f t="array" aca="1" ref="JY71" ca="1">IF(MONTH($A71) = 1, _xlfn.LET(_xlpm.value, RAND(), _xlfn.IFS(_xlpm.value&lt;=0.6, 0.9/12, AND(_xlpm.value&gt;0.6, _xlpm.value&lt;=0.8), 0.36/12, _xlpm.value&gt;0.8, -0.06/12)), JY70)</f>
        <v>7.4999999999999997E-2</v>
      </c>
      <c r="JZ71" t="str">
        <f t="shared" ca="1" si="1087"/>
        <v>No</v>
      </c>
      <c r="KA71">
        <f ca="1">COUNTIF(JZ$4:JZ71, "Yes")</f>
        <v>3</v>
      </c>
      <c r="KB71" s="37">
        <f t="shared" ca="1" si="1286"/>
        <v>669125.60184311692</v>
      </c>
      <c r="KC71" s="37">
        <f t="shared" ca="1" si="1287"/>
        <v>21407.004884105976</v>
      </c>
      <c r="KD71" s="64">
        <f t="shared" ca="1" si="1088"/>
        <v>690532.60672722291</v>
      </c>
      <c r="KE71" s="170" cm="1">
        <f t="array" aca="1" ref="KE71" ca="1">IF(MONTH($A71) = 1, _xlfn.LET(_xlpm.value, RAND(), _xlfn.IFS(_xlpm.value&lt;=0.6, 0.9/12, AND(_xlpm.value&gt;0.6, _xlpm.value&lt;=0.8), 0.36/12, _xlpm.value&gt;0.8, -0.06/12)), KE70)</f>
        <v>0.03</v>
      </c>
      <c r="KF71" t="str">
        <f t="shared" ca="1" si="1089"/>
        <v>No</v>
      </c>
      <c r="KG71">
        <f ca="1">COUNTIF(KF$4:KF71, "Yes")</f>
        <v>2</v>
      </c>
      <c r="KH71" s="37">
        <f t="shared" ca="1" si="1288"/>
        <v>574423.19257365947</v>
      </c>
      <c r="KI71" s="37">
        <f t="shared" ca="1" si="1289"/>
        <v>9542.6456329273096</v>
      </c>
      <c r="KJ71" s="64">
        <f t="shared" ca="1" si="1090"/>
        <v>583965.83820658678</v>
      </c>
      <c r="KK71" s="170" cm="1">
        <f t="array" aca="1" ref="KK71" ca="1">IF(MONTH($A71) = 1, _xlfn.LET(_xlpm.value, RAND(), _xlfn.IFS(_xlpm.value&lt;=0.6, 0.9/12, AND(_xlpm.value&gt;0.6, _xlpm.value&lt;=0.8), 0.36/12, _xlpm.value&gt;0.8, -0.06/12)), KK70)</f>
        <v>7.4999999999999997E-2</v>
      </c>
      <c r="KL71" t="str">
        <f t="shared" ca="1" si="1091"/>
        <v>No</v>
      </c>
      <c r="KM71">
        <f ca="1">COUNTIF(KL$4:KL71, "Yes")</f>
        <v>3</v>
      </c>
      <c r="KN71" s="37">
        <f t="shared" ca="1" si="1290"/>
        <v>1016127.6923022943</v>
      </c>
      <c r="KO71" s="37">
        <f t="shared" ca="1" si="1291"/>
        <v>8639.4855180984468</v>
      </c>
      <c r="KP71" s="64">
        <f t="shared" ca="1" si="1092"/>
        <v>1024767.1778203928</v>
      </c>
      <c r="KQ71" s="170" cm="1">
        <f t="array" aca="1" ref="KQ71" ca="1">IF(MONTH($A71) = 1, _xlfn.LET(_xlpm.value, RAND(), _xlfn.IFS(_xlpm.value&lt;=0.6, 0.9/12, AND(_xlpm.value&gt;0.6, _xlpm.value&lt;=0.8), 0.36/12, _xlpm.value&gt;0.8, -0.06/12)), KQ70)</f>
        <v>-5.0000000000000001E-3</v>
      </c>
      <c r="KR71" t="str">
        <f t="shared" ca="1" si="1093"/>
        <v>No</v>
      </c>
      <c r="KS71">
        <f ca="1">COUNTIF(KR$4:KR71, "Yes")</f>
        <v>4</v>
      </c>
      <c r="KT71" s="37">
        <f t="shared" ca="1" si="1292"/>
        <v>312334.83195840905</v>
      </c>
      <c r="KU71" s="37">
        <f t="shared" ca="1" si="1293"/>
        <v>15409.135175638978</v>
      </c>
      <c r="KV71" s="64">
        <f t="shared" ca="1" si="1094"/>
        <v>327743.967134048</v>
      </c>
      <c r="KW71" s="170" cm="1">
        <f t="array" aca="1" ref="KW71" ca="1">IF(MONTH($A71) = 1, _xlfn.LET(_xlpm.value, RAND(), _xlfn.IFS(_xlpm.value&lt;=0.6, 0.9/12, AND(_xlpm.value&gt;0.6, _xlpm.value&lt;=0.8), 0.36/12, _xlpm.value&gt;0.8, -0.06/12)), KW70)</f>
        <v>-5.0000000000000001E-3</v>
      </c>
      <c r="KX71" t="str">
        <f t="shared" ca="1" si="1095"/>
        <v>No</v>
      </c>
      <c r="KY71">
        <f ca="1">COUNTIF(KX$4:KX71, "Yes")</f>
        <v>4</v>
      </c>
      <c r="KZ71" s="37">
        <f t="shared" ca="1" si="1294"/>
        <v>112891.20324312909</v>
      </c>
      <c r="LA71" s="37">
        <f t="shared" ca="1" si="1295"/>
        <v>22357.154486395113</v>
      </c>
      <c r="LB71" s="64">
        <f t="shared" ca="1" si="1096"/>
        <v>135248.3577295242</v>
      </c>
      <c r="LC71" s="170" cm="1">
        <f t="array" aca="1" ref="LC71" ca="1">IF(MONTH($A71) = 1, _xlfn.LET(_xlpm.value, RAND(), _xlfn.IFS(_xlpm.value&lt;=0.6, 0.9/12, AND(_xlpm.value&gt;0.6, _xlpm.value&lt;=0.8), 0.36/12, _xlpm.value&gt;0.8, -0.06/12)), LC70)</f>
        <v>7.4999999999999997E-2</v>
      </c>
      <c r="LD71" t="str">
        <f t="shared" ca="1" si="1097"/>
        <v>No</v>
      </c>
      <c r="LE71">
        <f ca="1">COUNTIF(LD$4:LD71, "Yes")</f>
        <v>2</v>
      </c>
      <c r="LF71" s="37">
        <f t="shared" ca="1" si="1296"/>
        <v>1215322.2453443999</v>
      </c>
      <c r="LG71" s="37">
        <f t="shared" ca="1" si="1297"/>
        <v>7820.6051830274528</v>
      </c>
      <c r="LH71" s="64">
        <f t="shared" ca="1" si="1098"/>
        <v>1223142.8505274274</v>
      </c>
      <c r="LI71" s="170" cm="1">
        <f t="array" aca="1" ref="LI71" ca="1">IF(MONTH($A71) = 1, _xlfn.LET(_xlpm.value, RAND(), _xlfn.IFS(_xlpm.value&lt;=0.6, 0.9/12, AND(_xlpm.value&gt;0.6, _xlpm.value&lt;=0.8), 0.36/12, _xlpm.value&gt;0.8, -0.06/12)), LI70)</f>
        <v>7.4999999999999997E-2</v>
      </c>
      <c r="LJ71" t="str">
        <f t="shared" ca="1" si="1099"/>
        <v>No</v>
      </c>
      <c r="LK71">
        <f ca="1">COUNTIF(LJ$4:LJ71, "Yes")</f>
        <v>5</v>
      </c>
      <c r="LL71" s="37">
        <f t="shared" ca="1" si="1298"/>
        <v>331099.34836481104</v>
      </c>
      <c r="LM71" s="37">
        <f t="shared" ca="1" si="1299"/>
        <v>29049.464088833894</v>
      </c>
      <c r="LN71" s="64">
        <f t="shared" ca="1" si="1100"/>
        <v>360148.81245364493</v>
      </c>
      <c r="LO71" s="170" cm="1">
        <f t="array" aca="1" ref="LO71" ca="1">IF(MONTH($A71) = 1, _xlfn.LET(_xlpm.value, RAND(), _xlfn.IFS(_xlpm.value&lt;=0.6, 0.9/12, AND(_xlpm.value&gt;0.6, _xlpm.value&lt;=0.8), 0.36/12, _xlpm.value&gt;0.8, -0.06/12)), LO70)</f>
        <v>-5.0000000000000001E-3</v>
      </c>
      <c r="LP71" t="str">
        <f t="shared" ca="1" si="1101"/>
        <v>No</v>
      </c>
      <c r="LQ71">
        <f ca="1">COUNTIF(LP$4:LP71, "Yes")</f>
        <v>5</v>
      </c>
      <c r="LR71" s="37">
        <f t="shared" ca="1" si="1300"/>
        <v>275415.27856415254</v>
      </c>
      <c r="LS71" s="37">
        <f t="shared" ca="1" si="1301"/>
        <v>36853.797016491815</v>
      </c>
      <c r="LT71" s="64">
        <f t="shared" ca="1" si="1102"/>
        <v>312269.07558064436</v>
      </c>
      <c r="LU71" s="170" cm="1">
        <f t="array" aca="1" ref="LU71" ca="1">IF(MONTH($A71) = 1, _xlfn.LET(_xlpm.value, RAND(), _xlfn.IFS(_xlpm.value&lt;=0.6, 0.9/12, AND(_xlpm.value&gt;0.6, _xlpm.value&lt;=0.8), 0.36/12, _xlpm.value&gt;0.8, -0.06/12)), LU70)</f>
        <v>0.03</v>
      </c>
      <c r="LV71" t="str">
        <f t="shared" ca="1" si="1103"/>
        <v>No</v>
      </c>
      <c r="LW71">
        <f ca="1">COUNTIF(LV$4:LV71, "Yes")</f>
        <v>3</v>
      </c>
      <c r="LX71" s="37">
        <f t="shared" ca="1" si="1302"/>
        <v>995251.8355614309</v>
      </c>
      <c r="LY71" s="37">
        <f t="shared" ca="1" si="1303"/>
        <v>18529.677080062556</v>
      </c>
      <c r="LZ71" s="64">
        <f t="shared" ca="1" si="1104"/>
        <v>1013781.5126414935</v>
      </c>
      <c r="MA71" s="170" cm="1">
        <f t="array" aca="1" ref="MA71" ca="1">IF(MONTH($A71) = 1, _xlfn.LET(_xlpm.value, RAND(), _xlfn.IFS(_xlpm.value&lt;=0.6, 0.9/12, AND(_xlpm.value&gt;0.6, _xlpm.value&lt;=0.8), 0.36/12, _xlpm.value&gt;0.8, -0.06/12)), MA70)</f>
        <v>-5.0000000000000001E-3</v>
      </c>
      <c r="MB71" t="str">
        <f t="shared" ca="1" si="1105"/>
        <v>No</v>
      </c>
      <c r="MC71">
        <f ca="1">COUNTIF(MB$4:MB71, "Yes")</f>
        <v>4</v>
      </c>
      <c r="MD71" s="37">
        <f t="shared" ca="1" si="1304"/>
        <v>118070.10717223815</v>
      </c>
      <c r="ME71" s="37">
        <f t="shared" ca="1" si="1305"/>
        <v>10617.733971202137</v>
      </c>
      <c r="MF71" s="64">
        <f t="shared" ca="1" si="1106"/>
        <v>128687.84114344028</v>
      </c>
      <c r="MG71" s="170" cm="1">
        <f t="array" aca="1" ref="MG71" ca="1">IF(MONTH($A71) = 1, _xlfn.LET(_xlpm.value, RAND(), _xlfn.IFS(_xlpm.value&lt;=0.6, 0.9/12, AND(_xlpm.value&gt;0.6, _xlpm.value&lt;=0.8), 0.36/12, _xlpm.value&gt;0.8, -0.06/12)), MG70)</f>
        <v>7.4999999999999997E-2</v>
      </c>
      <c r="MH71" t="str">
        <f t="shared" ca="1" si="1107"/>
        <v>No</v>
      </c>
      <c r="MI71">
        <f ca="1">COUNTIF(MH$4:MH71, "Yes")</f>
        <v>3</v>
      </c>
      <c r="MJ71" s="37">
        <f t="shared" ca="1" si="1306"/>
        <v>909290.15428798005</v>
      </c>
      <c r="MK71" s="37">
        <f t="shared" ca="1" si="1307"/>
        <v>25904.734309180287</v>
      </c>
      <c r="ML71" s="64">
        <f t="shared" ca="1" si="1108"/>
        <v>935194.88859716034</v>
      </c>
      <c r="MM71" s="170" cm="1">
        <f t="array" aca="1" ref="MM71" ca="1">IF(MONTH($A71) = 1, _xlfn.LET(_xlpm.value, RAND(), _xlfn.IFS(_xlpm.value&lt;=0.6, 0.9/12, AND(_xlpm.value&gt;0.6, _xlpm.value&lt;=0.8), 0.36/12, _xlpm.value&gt;0.8, -0.06/12)), MM70)</f>
        <v>-5.0000000000000001E-3</v>
      </c>
      <c r="MN71" t="str">
        <f t="shared" ca="1" si="1109"/>
        <v>No</v>
      </c>
      <c r="MO71">
        <f ca="1">COUNTIF(MN$4:MN71, "Yes")</f>
        <v>6</v>
      </c>
      <c r="MP71" s="37">
        <f t="shared" ca="1" si="1308"/>
        <v>485537.88587791059</v>
      </c>
      <c r="MQ71" s="37">
        <f t="shared" ca="1" si="1309"/>
        <v>45699.78871084399</v>
      </c>
      <c r="MR71" s="64">
        <f t="shared" ca="1" si="1110"/>
        <v>531237.67458875454</v>
      </c>
      <c r="MS71" s="170" cm="1">
        <f t="array" aca="1" ref="MS71" ca="1">IF(MONTH($A71) = 1, _xlfn.LET(_xlpm.value, RAND(), _xlfn.IFS(_xlpm.value&lt;=0.6, 0.9/12, AND(_xlpm.value&gt;0.6, _xlpm.value&lt;=0.8), 0.36/12, _xlpm.value&gt;0.8, -0.06/12)), MS70)</f>
        <v>7.4999999999999997E-2</v>
      </c>
      <c r="MT71" t="str">
        <f t="shared" ca="1" si="1111"/>
        <v>No</v>
      </c>
      <c r="MU71">
        <f ca="1">COUNTIF(MT$4:MT71, "Yes")</f>
        <v>8</v>
      </c>
      <c r="MV71" s="37">
        <f t="shared" ca="1" si="1310"/>
        <v>422213.6919213701</v>
      </c>
      <c r="MW71" s="37">
        <f t="shared" ca="1" si="1311"/>
        <v>54877.372768504327</v>
      </c>
      <c r="MX71" s="64">
        <f t="shared" ca="1" si="1112"/>
        <v>477091.06468987442</v>
      </c>
      <c r="MY71" s="170" cm="1">
        <f t="array" aca="1" ref="MY71" ca="1">IF(MONTH($A71) = 1, _xlfn.LET(_xlpm.value, RAND(), _xlfn.IFS(_xlpm.value&lt;=0.6, 0.9/12, AND(_xlpm.value&gt;0.6, _xlpm.value&lt;=0.8), 0.36/12, _xlpm.value&gt;0.8, -0.06/12)), MY70)</f>
        <v>7.4999999999999997E-2</v>
      </c>
      <c r="MZ71" t="str">
        <f t="shared" ca="1" si="1113"/>
        <v>No</v>
      </c>
      <c r="NA71">
        <f ca="1">COUNTIF(MZ$4:MZ71, "Yes")</f>
        <v>3</v>
      </c>
      <c r="NB71" s="37">
        <f t="shared" ca="1" si="1312"/>
        <v>2153925.7399163153</v>
      </c>
      <c r="NC71" s="37">
        <f t="shared" ca="1" si="1313"/>
        <v>10244.886744510763</v>
      </c>
      <c r="ND71" s="64">
        <f t="shared" ca="1" si="1114"/>
        <v>2164170.6266608262</v>
      </c>
      <c r="NE71" s="170" cm="1">
        <f t="array" aca="1" ref="NE71" ca="1">IF(MONTH($A71) = 1, _xlfn.LET(_xlpm.value, RAND(), _xlfn.IFS(_xlpm.value&lt;=0.6, 0.9/12, AND(_xlpm.value&gt;0.6, _xlpm.value&lt;=0.8), 0.36/12, _xlpm.value&gt;0.8, -0.06/12)), NE70)</f>
        <v>7.4999999999999997E-2</v>
      </c>
      <c r="NF71" t="str">
        <f t="shared" ca="1" si="1115"/>
        <v>No</v>
      </c>
      <c r="NG71">
        <f ca="1">COUNTIF(NF$4:NF71, "Yes")</f>
        <v>2</v>
      </c>
      <c r="NH71" s="37">
        <f t="shared" ca="1" si="1314"/>
        <v>705831.27410711057</v>
      </c>
      <c r="NI71" s="37">
        <f t="shared" ca="1" si="1315"/>
        <v>13644.289555252657</v>
      </c>
      <c r="NJ71" s="64">
        <f t="shared" ca="1" si="1116"/>
        <v>719475.56366236322</v>
      </c>
      <c r="NK71" s="170" cm="1">
        <f t="array" aca="1" ref="NK71" ca="1">IF(MONTH($A71) = 1, _xlfn.LET(_xlpm.value, RAND(), _xlfn.IFS(_xlpm.value&lt;=0.6, 0.9/12, AND(_xlpm.value&gt;0.6, _xlpm.value&lt;=0.8), 0.36/12, _xlpm.value&gt;0.8, -0.06/12)), NK70)</f>
        <v>7.4999999999999997E-2</v>
      </c>
      <c r="NL71" t="str">
        <f t="shared" ca="1" si="1117"/>
        <v>No</v>
      </c>
      <c r="NM71">
        <f ca="1">COUNTIF(NL$4:NL71, "Yes")</f>
        <v>5</v>
      </c>
      <c r="NN71" s="37">
        <f t="shared" ca="1" si="1316"/>
        <v>288373.25531541248</v>
      </c>
      <c r="NO71" s="37">
        <f t="shared" ca="1" si="1317"/>
        <v>42950.541526441215</v>
      </c>
      <c r="NP71" s="64">
        <f t="shared" ca="1" si="1118"/>
        <v>331323.79684185371</v>
      </c>
      <c r="NQ71" s="170" cm="1">
        <f t="array" aca="1" ref="NQ71" ca="1">IF(MONTH($A71) = 1, _xlfn.LET(_xlpm.value, RAND(), _xlfn.IFS(_xlpm.value&lt;=0.6, 0.9/12, AND(_xlpm.value&gt;0.6, _xlpm.value&lt;=0.8), 0.36/12, _xlpm.value&gt;0.8, -0.06/12)), NQ70)</f>
        <v>-5.0000000000000001E-3</v>
      </c>
      <c r="NR71" t="str">
        <f t="shared" ca="1" si="1119"/>
        <v>No</v>
      </c>
      <c r="NS71">
        <f ca="1">COUNTIF(NR$4:NR71, "Yes")</f>
        <v>5</v>
      </c>
      <c r="NT71" s="37">
        <f t="shared" ca="1" si="1318"/>
        <v>202525.78313357427</v>
      </c>
      <c r="NU71" s="37">
        <f t="shared" ca="1" si="1319"/>
        <v>32323.098308427594</v>
      </c>
      <c r="NV71" s="64">
        <f t="shared" ca="1" si="1120"/>
        <v>234848.88144200185</v>
      </c>
      <c r="NW71" s="170" cm="1">
        <f t="array" aca="1" ref="NW71" ca="1">IF(MONTH($A71) = 1, _xlfn.LET(_xlpm.value, RAND(), _xlfn.IFS(_xlpm.value&lt;=0.6, 0.9/12, AND(_xlpm.value&gt;0.6, _xlpm.value&lt;=0.8), 0.36/12, _xlpm.value&gt;0.8, -0.06/12)), NW70)</f>
        <v>-5.0000000000000001E-3</v>
      </c>
      <c r="NX71" t="str">
        <f t="shared" ca="1" si="1121"/>
        <v>No</v>
      </c>
      <c r="NY71">
        <f ca="1">COUNTIF(NX$4:NX71, "Yes")</f>
        <v>6</v>
      </c>
      <c r="NZ71" s="37">
        <f t="shared" ca="1" si="1320"/>
        <v>591329.6134073335</v>
      </c>
      <c r="OA71" s="37">
        <f t="shared" ca="1" si="1321"/>
        <v>48105.104564787136</v>
      </c>
      <c r="OB71" s="64">
        <f t="shared" ca="1" si="1122"/>
        <v>639434.71797212062</v>
      </c>
      <c r="OC71" s="170" cm="1">
        <f t="array" aca="1" ref="OC71" ca="1">IF(MONTH($A71) = 1, _xlfn.LET(_xlpm.value, RAND(), _xlfn.IFS(_xlpm.value&lt;=0.6, 0.9/12, AND(_xlpm.value&gt;0.6, _xlpm.value&lt;=0.8), 0.36/12, _xlpm.value&gt;0.8, -0.06/12)), OC70)</f>
        <v>-5.0000000000000001E-3</v>
      </c>
      <c r="OD71" t="str">
        <f t="shared" ca="1" si="1123"/>
        <v>No</v>
      </c>
      <c r="OE71">
        <f ca="1">COUNTIF(OD$4:OD71, "Yes")</f>
        <v>4</v>
      </c>
      <c r="OF71" s="37">
        <f t="shared" ca="1" si="1322"/>
        <v>191491.79146773124</v>
      </c>
      <c r="OG71" s="37">
        <f t="shared" ca="1" si="1323"/>
        <v>24647.922226210252</v>
      </c>
      <c r="OH71" s="64">
        <f t="shared" ca="1" si="1124"/>
        <v>216139.71369394148</v>
      </c>
      <c r="OI71" s="170" cm="1">
        <f t="array" aca="1" ref="OI71" ca="1">IF(MONTH($A71) = 1, _xlfn.LET(_xlpm.value, RAND(), _xlfn.IFS(_xlpm.value&lt;=0.6, 0.9/12, AND(_xlpm.value&gt;0.6, _xlpm.value&lt;=0.8), 0.36/12, _xlpm.value&gt;0.8, -0.06/12)), OI70)</f>
        <v>7.4999999999999997E-2</v>
      </c>
      <c r="OJ71" t="str">
        <f t="shared" ca="1" si="1125"/>
        <v>No</v>
      </c>
      <c r="OK71">
        <f ca="1">COUNTIF(OJ$4:OJ71, "Yes")</f>
        <v>7</v>
      </c>
      <c r="OL71" s="37">
        <f t="shared" ca="1" si="1324"/>
        <v>533300.64553345845</v>
      </c>
      <c r="OM71" s="37">
        <f t="shared" ca="1" si="1325"/>
        <v>55577.202847436325</v>
      </c>
      <c r="ON71" s="64">
        <f t="shared" ca="1" si="1126"/>
        <v>588877.84838089475</v>
      </c>
      <c r="OO71" s="170" cm="1">
        <f t="array" aca="1" ref="OO71" ca="1">IF(MONTH($A71) = 1, _xlfn.LET(_xlpm.value, RAND(), _xlfn.IFS(_xlpm.value&lt;=0.6, 0.9/12, AND(_xlpm.value&gt;0.6, _xlpm.value&lt;=0.8), 0.36/12, _xlpm.value&gt;0.8, -0.06/12)), OO70)</f>
        <v>0.03</v>
      </c>
      <c r="OP71" t="str">
        <f t="shared" ca="1" si="1127"/>
        <v>No</v>
      </c>
      <c r="OQ71">
        <f ca="1">COUNTIF(OP$4:OP71, "Yes")</f>
        <v>3</v>
      </c>
      <c r="OR71" s="37">
        <f t="shared" ca="1" si="1326"/>
        <v>779174.72252987151</v>
      </c>
      <c r="OS71" s="37">
        <f t="shared" ca="1" si="1327"/>
        <v>21350.127198921051</v>
      </c>
      <c r="OT71" s="64">
        <f t="shared" ca="1" si="1128"/>
        <v>800524.84972879256</v>
      </c>
      <c r="OU71" s="170" cm="1">
        <f t="array" aca="1" ref="OU71" ca="1">IF(MONTH($A71) = 1, _xlfn.LET(_xlpm.value, RAND(), _xlfn.IFS(_xlpm.value&lt;=0.6, 0.9/12, AND(_xlpm.value&gt;0.6, _xlpm.value&lt;=0.8), 0.36/12, _xlpm.value&gt;0.8, -0.06/12)), OU70)</f>
        <v>7.4999999999999997E-2</v>
      </c>
      <c r="OV71" t="str">
        <f t="shared" ca="1" si="1129"/>
        <v>No</v>
      </c>
      <c r="OW71">
        <f ca="1">COUNTIF(OV$4:OV71, "Yes")</f>
        <v>2</v>
      </c>
      <c r="OX71" s="37">
        <f t="shared" ca="1" si="1328"/>
        <v>873654.05314089882</v>
      </c>
      <c r="OY71" s="37">
        <f t="shared" ca="1" si="1329"/>
        <v>20706.733402761613</v>
      </c>
      <c r="OZ71" s="64">
        <f t="shared" ca="1" si="1130"/>
        <v>894360.78654366045</v>
      </c>
      <c r="PA71" s="170" cm="1">
        <f t="array" aca="1" ref="PA71" ca="1">IF(MONTH($A71) = 1, _xlfn.LET(_xlpm.value, RAND(), _xlfn.IFS(_xlpm.value&lt;=0.6, 0.9/12, AND(_xlpm.value&gt;0.6, _xlpm.value&lt;=0.8), 0.36/12, _xlpm.value&gt;0.8, -0.06/12)), PA70)</f>
        <v>-5.0000000000000001E-3</v>
      </c>
      <c r="PB71" t="str">
        <f t="shared" ca="1" si="1131"/>
        <v>No</v>
      </c>
      <c r="PC71">
        <f ca="1">COUNTIF(PB$4:PB71, "Yes")</f>
        <v>5</v>
      </c>
      <c r="PD71" s="37">
        <f t="shared" ca="1" si="1330"/>
        <v>237954.16252993094</v>
      </c>
      <c r="PE71" s="37">
        <f t="shared" ca="1" si="1331"/>
        <v>27097.34466629969</v>
      </c>
      <c r="PF71" s="64">
        <f t="shared" ca="1" si="1132"/>
        <v>265051.50719623064</v>
      </c>
      <c r="PG71" s="170" cm="1">
        <f t="array" aca="1" ref="PG71" ca="1">IF(MONTH($A71) = 1, _xlfn.LET(_xlpm.value, RAND(), _xlfn.IFS(_xlpm.value&lt;=0.6, 0.9/12, AND(_xlpm.value&gt;0.6, _xlpm.value&lt;=0.8), 0.36/12, _xlpm.value&gt;0.8, -0.06/12)), PG70)</f>
        <v>-5.0000000000000001E-3</v>
      </c>
      <c r="PH71" t="str">
        <f t="shared" ca="1" si="1133"/>
        <v>No</v>
      </c>
      <c r="PI71">
        <f ca="1">COUNTIF(PH$4:PH71, "Yes")</f>
        <v>6</v>
      </c>
      <c r="PJ71" s="37">
        <f t="shared" ca="1" si="1332"/>
        <v>167259.2682395587</v>
      </c>
      <c r="PK71" s="37">
        <f t="shared" ca="1" si="1333"/>
        <v>35920.022431878009</v>
      </c>
      <c r="PL71" s="64">
        <f t="shared" ca="1" si="1134"/>
        <v>203179.2906714367</v>
      </c>
      <c r="PM71" s="170" cm="1">
        <f t="array" aca="1" ref="PM71" ca="1">IF(MONTH($A71) = 1, _xlfn.LET(_xlpm.value, RAND(), _xlfn.IFS(_xlpm.value&lt;=0.6, 0.9/12, AND(_xlpm.value&gt;0.6, _xlpm.value&lt;=0.8), 0.36/12, _xlpm.value&gt;0.8, -0.06/12)), PM70)</f>
        <v>7.4999999999999997E-2</v>
      </c>
      <c r="PN71" t="str">
        <f t="shared" ca="1" si="1135"/>
        <v>No</v>
      </c>
      <c r="PO71">
        <f ca="1">COUNTIF(PN$4:PN71, "Yes")</f>
        <v>2</v>
      </c>
      <c r="PP71" s="37">
        <f t="shared" ca="1" si="1334"/>
        <v>660411.45431704598</v>
      </c>
      <c r="PQ71" s="37">
        <f t="shared" ca="1" si="1335"/>
        <v>16734.68550883068</v>
      </c>
      <c r="PR71" s="64">
        <f t="shared" ca="1" si="1136"/>
        <v>677146.13982587669</v>
      </c>
      <c r="PS71" s="170" cm="1">
        <f t="array" aca="1" ref="PS71" ca="1">IF(MONTH($A71) = 1, _xlfn.LET(_xlpm.value, RAND(), _xlfn.IFS(_xlpm.value&lt;=0.6, 0.9/12, AND(_xlpm.value&gt;0.6, _xlpm.value&lt;=0.8), 0.36/12, _xlpm.value&gt;0.8, -0.06/12)), PS70)</f>
        <v>0.03</v>
      </c>
      <c r="PT71" t="str">
        <f t="shared" ca="1" si="1137"/>
        <v>No</v>
      </c>
      <c r="PU71">
        <f ca="1">COUNTIF(PT$4:PT71, "Yes")</f>
        <v>3</v>
      </c>
      <c r="PV71" s="37">
        <f t="shared" ca="1" si="1336"/>
        <v>383578.42544156988</v>
      </c>
      <c r="PW71" s="37">
        <f t="shared" ca="1" si="1337"/>
        <v>17551.924744126452</v>
      </c>
      <c r="PX71" s="64">
        <f t="shared" ca="1" si="1138"/>
        <v>401130.35018569633</v>
      </c>
      <c r="PY71" s="170" cm="1">
        <f t="array" aca="1" ref="PY71" ca="1">IF(MONTH($A71) = 1, _xlfn.LET(_xlpm.value, RAND(), _xlfn.IFS(_xlpm.value&lt;=0.6, 0.9/12, AND(_xlpm.value&gt;0.6, _xlpm.value&lt;=0.8), 0.36/12, _xlpm.value&gt;0.8, -0.06/12)), PY70)</f>
        <v>7.4999999999999997E-2</v>
      </c>
      <c r="PZ71" t="str">
        <f t="shared" ca="1" si="1139"/>
        <v>No</v>
      </c>
      <c r="QA71">
        <f ca="1">COUNTIF(PZ$4:PZ71, "Yes")</f>
        <v>4</v>
      </c>
      <c r="QB71" s="37">
        <f t="shared" ca="1" si="1338"/>
        <v>1864507.8343932931</v>
      </c>
      <c r="QC71" s="37">
        <f t="shared" ca="1" si="1339"/>
        <v>26426.716191200387</v>
      </c>
      <c r="QD71" s="64">
        <f t="shared" ca="1" si="1140"/>
        <v>1890934.5505844934</v>
      </c>
      <c r="QE71" s="170" cm="1">
        <f t="array" aca="1" ref="QE71" ca="1">IF(MONTH($A71) = 1, _xlfn.LET(_xlpm.value, RAND(), _xlfn.IFS(_xlpm.value&lt;=0.6, 0.9/12, AND(_xlpm.value&gt;0.6, _xlpm.value&lt;=0.8), 0.36/12, _xlpm.value&gt;0.8, -0.06/12)), QE70)</f>
        <v>7.4999999999999997E-2</v>
      </c>
      <c r="QF71" t="str">
        <f t="shared" ca="1" si="1141"/>
        <v>No</v>
      </c>
      <c r="QG71">
        <f ca="1">COUNTIF(QF$4:QF71, "Yes")</f>
        <v>1</v>
      </c>
      <c r="QH71" s="37">
        <f t="shared" ca="1" si="1340"/>
        <v>1304005.8751348055</v>
      </c>
      <c r="QI71" s="37">
        <f t="shared" ca="1" si="1341"/>
        <v>8949.2282580101873</v>
      </c>
      <c r="QJ71" s="64">
        <f t="shared" ca="1" si="1142"/>
        <v>1312955.1033928157</v>
      </c>
      <c r="QK71" s="170" cm="1">
        <f t="array" aca="1" ref="QK71" ca="1">IF(MONTH($A71) = 1, _xlfn.LET(_xlpm.value, RAND(), _xlfn.IFS(_xlpm.value&lt;=0.6, 0.9/12, AND(_xlpm.value&gt;0.6, _xlpm.value&lt;=0.8), 0.36/12, _xlpm.value&gt;0.8, -0.06/12)), QK70)</f>
        <v>7.4999999999999997E-2</v>
      </c>
      <c r="QL71" t="str">
        <f t="shared" ca="1" si="1143"/>
        <v>No</v>
      </c>
      <c r="QM71">
        <f ca="1">COUNTIF(QL$4:QL71, "Yes")</f>
        <v>4</v>
      </c>
      <c r="QN71" s="37">
        <f t="shared" ca="1" si="1342"/>
        <v>386131.12392520916</v>
      </c>
      <c r="QO71" s="37">
        <f t="shared" ca="1" si="1343"/>
        <v>38188.451168600703</v>
      </c>
      <c r="QP71" s="64">
        <f t="shared" ca="1" si="1144"/>
        <v>424319.57509380986</v>
      </c>
      <c r="QQ71" s="170" cm="1">
        <f t="array" aca="1" ref="QQ71" ca="1">IF(MONTH($A71) = 1, _xlfn.LET(_xlpm.value, RAND(), _xlfn.IFS(_xlpm.value&lt;=0.6, 0.9/12, AND(_xlpm.value&gt;0.6, _xlpm.value&lt;=0.8), 0.36/12, _xlpm.value&gt;0.8, -0.06/12)), QQ70)</f>
        <v>7.4999999999999997E-2</v>
      </c>
      <c r="QR71" t="str">
        <f t="shared" ca="1" si="1145"/>
        <v>No</v>
      </c>
      <c r="QS71">
        <f ca="1">COUNTIF(QR$4:QR71, "Yes")</f>
        <v>6</v>
      </c>
      <c r="QT71" s="37">
        <f t="shared" ca="1" si="1344"/>
        <v>546374.59760012699</v>
      </c>
      <c r="QU71" s="37">
        <f t="shared" ca="1" si="1345"/>
        <v>35924.444410560762</v>
      </c>
      <c r="QV71" s="64">
        <f t="shared" ca="1" si="1146"/>
        <v>582299.04201068776</v>
      </c>
      <c r="QW71" s="170" cm="1">
        <f t="array" aca="1" ref="QW71" ca="1">IF(MONTH($A71) = 1, _xlfn.LET(_xlpm.value, RAND(), _xlfn.IFS(_xlpm.value&lt;=0.6, 0.9/12, AND(_xlpm.value&gt;0.6, _xlpm.value&lt;=0.8), 0.36/12, _xlpm.value&gt;0.8, -0.06/12)), QW70)</f>
        <v>7.4999999999999997E-2</v>
      </c>
      <c r="QX71" t="str">
        <f t="shared" ca="1" si="1147"/>
        <v>No</v>
      </c>
      <c r="QY71">
        <f ca="1">COUNTIF(QX$4:QX71, "Yes")</f>
        <v>2</v>
      </c>
      <c r="QZ71" s="37">
        <f t="shared" ca="1" si="1346"/>
        <v>1565220.2045700694</v>
      </c>
      <c r="RA71" s="37">
        <f t="shared" ca="1" si="1347"/>
        <v>9954.5639867832706</v>
      </c>
      <c r="RB71" s="64">
        <f t="shared" ca="1" si="1148"/>
        <v>1575174.7685568528</v>
      </c>
      <c r="RC71" s="170" cm="1">
        <f t="array" aca="1" ref="RC71" ca="1">IF(MONTH($A71) = 1, _xlfn.LET(_xlpm.value, RAND(), _xlfn.IFS(_xlpm.value&lt;=0.6, 0.9/12, AND(_xlpm.value&gt;0.6, _xlpm.value&lt;=0.8), 0.36/12, _xlpm.value&gt;0.8, -0.06/12)), RC70)</f>
        <v>-5.0000000000000001E-3</v>
      </c>
      <c r="RD71" t="str">
        <f t="shared" ca="1" si="1149"/>
        <v>No</v>
      </c>
      <c r="RE71">
        <f ca="1">COUNTIF(RD$4:RD71, "Yes")</f>
        <v>3</v>
      </c>
      <c r="RF71" s="37">
        <f t="shared" ca="1" si="1348"/>
        <v>370313.10175874701</v>
      </c>
      <c r="RG71" s="37">
        <f t="shared" ca="1" si="1349"/>
        <v>20621.651985868833</v>
      </c>
      <c r="RH71" s="64">
        <f t="shared" ca="1" si="1150"/>
        <v>390934.75374461582</v>
      </c>
      <c r="RI71" s="170" cm="1">
        <f t="array" aca="1" ref="RI71" ca="1">IF(MONTH($A71) = 1, _xlfn.LET(_xlpm.value, RAND(), _xlfn.IFS(_xlpm.value&lt;=0.6, 0.9/12, AND(_xlpm.value&gt;0.6, _xlpm.value&lt;=0.8), 0.36/12, _xlpm.value&gt;0.8, -0.06/12)), RI70)</f>
        <v>7.4999999999999997E-2</v>
      </c>
      <c r="RJ71" t="str">
        <f t="shared" ca="1" si="1151"/>
        <v>No</v>
      </c>
      <c r="RK71">
        <f ca="1">COUNTIF(RJ$4:RJ71, "Yes")</f>
        <v>3</v>
      </c>
      <c r="RL71" s="37">
        <f t="shared" ca="1" si="1350"/>
        <v>675444.47591573815</v>
      </c>
      <c r="RM71" s="37">
        <f t="shared" ca="1" si="1351"/>
        <v>19614.230734530818</v>
      </c>
      <c r="RN71" s="64">
        <f t="shared" ca="1" si="1152"/>
        <v>695058.70665026898</v>
      </c>
      <c r="RO71" s="170" cm="1">
        <f t="array" aca="1" ref="RO71" ca="1">IF(MONTH($A71) = 1, _xlfn.LET(_xlpm.value, RAND(), _xlfn.IFS(_xlpm.value&lt;=0.6, 0.9/12, AND(_xlpm.value&gt;0.6, _xlpm.value&lt;=0.8), 0.36/12, _xlpm.value&gt;0.8, -0.06/12)), RO70)</f>
        <v>7.4999999999999997E-2</v>
      </c>
      <c r="RP71" t="str">
        <f t="shared" ca="1" si="1153"/>
        <v>No</v>
      </c>
      <c r="RQ71">
        <f ca="1">COUNTIF(RP$4:RP71, "Yes")</f>
        <v>3</v>
      </c>
      <c r="RR71" s="37">
        <f t="shared" ca="1" si="1352"/>
        <v>1057139.2281761724</v>
      </c>
      <c r="RS71" s="37">
        <f t="shared" ca="1" si="1353"/>
        <v>15588.033137566605</v>
      </c>
      <c r="RT71" s="64">
        <f t="shared" ca="1" si="1154"/>
        <v>1072727.261313739</v>
      </c>
      <c r="RU71" s="170" cm="1">
        <f t="array" aca="1" ref="RU71" ca="1">IF(MONTH($A71) = 1, _xlfn.LET(_xlpm.value, RAND(), _xlfn.IFS(_xlpm.value&lt;=0.6, 0.9/12, AND(_xlpm.value&gt;0.6, _xlpm.value&lt;=0.8), 0.36/12, _xlpm.value&gt;0.8, -0.06/12)), RU70)</f>
        <v>0.03</v>
      </c>
      <c r="RV71" t="str">
        <f t="shared" ca="1" si="1155"/>
        <v>No</v>
      </c>
      <c r="RW71">
        <f ca="1">COUNTIF(RV$4:RV71, "Yes")</f>
        <v>3</v>
      </c>
      <c r="RX71" s="37">
        <f t="shared" ca="1" si="1354"/>
        <v>865198.96581282199</v>
      </c>
      <c r="RY71" s="37">
        <f t="shared" ca="1" si="1355"/>
        <v>19579.33730684474</v>
      </c>
      <c r="RZ71" s="64">
        <f t="shared" ca="1" si="1156"/>
        <v>884778.30311966676</v>
      </c>
      <c r="SA71" s="170" cm="1">
        <f t="array" aca="1" ref="SA71" ca="1">IF(MONTH($A71) = 1, _xlfn.LET(_xlpm.value, RAND(), _xlfn.IFS(_xlpm.value&lt;=0.6, 0.9/12, AND(_xlpm.value&gt;0.6, _xlpm.value&lt;=0.8), 0.36/12, _xlpm.value&gt;0.8, -0.06/12)), SA70)</f>
        <v>7.4999999999999997E-2</v>
      </c>
      <c r="SB71" t="str">
        <f t="shared" ca="1" si="1157"/>
        <v>No</v>
      </c>
      <c r="SC71">
        <f ca="1">COUNTIF(SB$4:SB71, "Yes")</f>
        <v>4</v>
      </c>
      <c r="SD71" s="37">
        <f t="shared" ca="1" si="1356"/>
        <v>429701.97408734279</v>
      </c>
      <c r="SE71" s="37">
        <f t="shared" ca="1" si="1357"/>
        <v>26676.660756612793</v>
      </c>
      <c r="SF71" s="64">
        <f t="shared" ca="1" si="1158"/>
        <v>456378.63484395557</v>
      </c>
      <c r="SG71" s="170" cm="1">
        <f t="array" aca="1" ref="SG71" ca="1">IF(MONTH($A71) = 1, _xlfn.LET(_xlpm.value, RAND(), _xlfn.IFS(_xlpm.value&lt;=0.6, 0.9/12, AND(_xlpm.value&gt;0.6, _xlpm.value&lt;=0.8), 0.36/12, _xlpm.value&gt;0.8, -0.06/12)), SG70)</f>
        <v>0.03</v>
      </c>
      <c r="SH71" t="str">
        <f t="shared" ca="1" si="1159"/>
        <v>No</v>
      </c>
      <c r="SI71">
        <f ca="1">COUNTIF(SH$4:SH71, "Yes")</f>
        <v>3</v>
      </c>
      <c r="SJ71" s="37">
        <f t="shared" ca="1" si="1358"/>
        <v>446648.9333340032</v>
      </c>
      <c r="SK71" s="37">
        <f t="shared" ca="1" si="1359"/>
        <v>13921.229503696582</v>
      </c>
      <c r="SL71" s="64">
        <f t="shared" ca="1" si="1160"/>
        <v>460570.16283769981</v>
      </c>
      <c r="SM71" s="170" cm="1">
        <f t="array" aca="1" ref="SM71" ca="1">IF(MONTH($A71) = 1, _xlfn.LET(_xlpm.value, RAND(), _xlfn.IFS(_xlpm.value&lt;=0.6, 0.9/12, AND(_xlpm.value&gt;0.6, _xlpm.value&lt;=0.8), 0.36/12, _xlpm.value&gt;0.8, -0.06/12)), SM70)</f>
        <v>-5.0000000000000001E-3</v>
      </c>
      <c r="SN71" t="str">
        <f t="shared" ca="1" si="1161"/>
        <v>No</v>
      </c>
      <c r="SO71">
        <f ca="1">COUNTIF(SN$4:SN71, "Yes")</f>
        <v>4</v>
      </c>
      <c r="SP71" s="37">
        <f t="shared" ca="1" si="1360"/>
        <v>528824.78983317048</v>
      </c>
      <c r="SQ71" s="37">
        <f t="shared" ca="1" si="1361"/>
        <v>30244.198131922796</v>
      </c>
      <c r="SR71" s="64">
        <f t="shared" ca="1" si="1162"/>
        <v>559068.98796509323</v>
      </c>
      <c r="SS71" s="170" cm="1">
        <f t="array" aca="1" ref="SS71" ca="1">IF(MONTH($A71) = 1, _xlfn.LET(_xlpm.value, RAND(), _xlfn.IFS(_xlpm.value&lt;=0.6, 0.9/12, AND(_xlpm.value&gt;0.6, _xlpm.value&lt;=0.8), 0.36/12, _xlpm.value&gt;0.8, -0.06/12)), SS70)</f>
        <v>0.03</v>
      </c>
      <c r="ST71" t="str">
        <f t="shared" ca="1" si="1163"/>
        <v>No</v>
      </c>
      <c r="SU71">
        <f ca="1">COUNTIF(ST$4:ST71, "Yes")</f>
        <v>2</v>
      </c>
      <c r="SV71" s="37">
        <f t="shared" ca="1" si="1362"/>
        <v>1136903.8219979631</v>
      </c>
      <c r="SW71" s="37">
        <f t="shared" ca="1" si="1363"/>
        <v>13440.315054752455</v>
      </c>
      <c r="SX71" s="64">
        <f t="shared" ca="1" si="1164"/>
        <v>1150344.1370527155</v>
      </c>
      <c r="SY71" s="170" cm="1">
        <f t="array" aca="1" ref="SY71" ca="1">IF(MONTH($A71) = 1, _xlfn.LET(_xlpm.value, RAND(), _xlfn.IFS(_xlpm.value&lt;=0.6, 0.9/12, AND(_xlpm.value&gt;0.6, _xlpm.value&lt;=0.8), 0.36/12, _xlpm.value&gt;0.8, -0.06/12)), SY70)</f>
        <v>0.03</v>
      </c>
      <c r="SZ71" t="str">
        <f t="shared" ca="1" si="1165"/>
        <v>No</v>
      </c>
      <c r="TA71">
        <f ca="1">COUNTIF(SZ$4:SZ71, "Yes")</f>
        <v>1</v>
      </c>
      <c r="TB71" s="37">
        <f t="shared" ca="1" si="1364"/>
        <v>458583.14542268252</v>
      </c>
      <c r="TC71" s="37">
        <f t="shared" ca="1" si="1365"/>
        <v>9114.4101326114469</v>
      </c>
      <c r="TD71" s="64">
        <f t="shared" ca="1" si="1166"/>
        <v>467697.55555529398</v>
      </c>
      <c r="TE71" s="170" cm="1">
        <f t="array" aca="1" ref="TE71" ca="1">IF(MONTH($A71) = 1, _xlfn.LET(_xlpm.value, RAND(), _xlfn.IFS(_xlpm.value&lt;=0.6, 0.9/12, AND(_xlpm.value&gt;0.6, _xlpm.value&lt;=0.8), 0.36/12, _xlpm.value&gt;0.8, -0.06/12)), TE70)</f>
        <v>7.4999999999999997E-2</v>
      </c>
      <c r="TF71" t="str">
        <f t="shared" ca="1" si="1167"/>
        <v>Yes</v>
      </c>
      <c r="TG71">
        <f ca="1">COUNTIF(TF$4:TF71, "Yes")</f>
        <v>3</v>
      </c>
      <c r="TH71" s="37">
        <f t="shared" ca="1" si="1366"/>
        <v>967897.28085834975</v>
      </c>
      <c r="TI71" s="37">
        <f t="shared" ca="1" si="1367"/>
        <v>20633.636723953514</v>
      </c>
      <c r="TJ71" s="64">
        <f t="shared" ca="1" si="1168"/>
        <v>988530.91758230329</v>
      </c>
      <c r="TK71" s="170" cm="1">
        <f t="array" aca="1" ref="TK71" ca="1">IF(MONTH($A71) = 1, _xlfn.LET(_xlpm.value, RAND(), _xlfn.IFS(_xlpm.value&lt;=0.6, 0.9/12, AND(_xlpm.value&gt;0.6, _xlpm.value&lt;=0.8), 0.36/12, _xlpm.value&gt;0.8, -0.06/12)), TK70)</f>
        <v>0.03</v>
      </c>
      <c r="TL71" t="str">
        <f t="shared" ca="1" si="1169"/>
        <v>No</v>
      </c>
      <c r="TM71">
        <f ca="1">COUNTIF(TL$4:TL71, "Yes")</f>
        <v>2</v>
      </c>
      <c r="TN71" s="37">
        <f t="shared" ca="1" si="1368"/>
        <v>1852090.0465567817</v>
      </c>
      <c r="TO71" s="37">
        <f t="shared" ca="1" si="1369"/>
        <v>15995.24858926279</v>
      </c>
      <c r="TP71" s="64">
        <f t="shared" ca="1" si="1170"/>
        <v>1868085.2951460446</v>
      </c>
      <c r="TQ71" s="170" cm="1">
        <f t="array" aca="1" ref="TQ71" ca="1">IF(MONTH($A71) = 1, _xlfn.LET(_xlpm.value, RAND(), _xlfn.IFS(_xlpm.value&lt;=0.6, 0.9/12, AND(_xlpm.value&gt;0.6, _xlpm.value&lt;=0.8), 0.36/12, _xlpm.value&gt;0.8, -0.06/12)), TQ70)</f>
        <v>-5.0000000000000001E-3</v>
      </c>
      <c r="TR71" t="str">
        <f t="shared" ca="1" si="1171"/>
        <v>No</v>
      </c>
      <c r="TS71">
        <f ca="1">COUNTIF(TR$4:TR71, "Yes")</f>
        <v>1</v>
      </c>
      <c r="TT71" s="37">
        <f t="shared" ca="1" si="1370"/>
        <v>298376.1362394981</v>
      </c>
      <c r="TU71" s="37">
        <f t="shared" ca="1" si="1371"/>
        <v>2374.0179428711294</v>
      </c>
      <c r="TV71" s="64">
        <f t="shared" ca="1" si="1172"/>
        <v>300750.15418236924</v>
      </c>
      <c r="TW71" s="170" cm="1">
        <f t="array" aca="1" ref="TW71" ca="1">IF(MONTH($A71) = 1, _xlfn.LET(_xlpm.value, RAND(), _xlfn.IFS(_xlpm.value&lt;=0.6, 0.9/12, AND(_xlpm.value&gt;0.6, _xlpm.value&lt;=0.8), 0.36/12, _xlpm.value&gt;0.8, -0.06/12)), TW70)</f>
        <v>7.4999999999999997E-2</v>
      </c>
      <c r="TX71" t="str">
        <f t="shared" ca="1" si="1173"/>
        <v>No</v>
      </c>
      <c r="TY71">
        <f ca="1">COUNTIF(TX$4:TX71, "Yes")</f>
        <v>4</v>
      </c>
      <c r="TZ71" s="37">
        <f t="shared" ca="1" si="1372"/>
        <v>1850786.0973075673</v>
      </c>
      <c r="UA71" s="37">
        <f t="shared" ca="1" si="1373"/>
        <v>26567.299616890174</v>
      </c>
      <c r="UB71" s="64">
        <f t="shared" ca="1" si="1174"/>
        <v>1877353.3969244575</v>
      </c>
      <c r="UC71" s="170" cm="1">
        <f t="array" aca="1" ref="UC71" ca="1">IF(MONTH($A71) = 1, _xlfn.LET(_xlpm.value, RAND(), _xlfn.IFS(_xlpm.value&lt;=0.6, 0.9/12, AND(_xlpm.value&gt;0.6, _xlpm.value&lt;=0.8), 0.36/12, _xlpm.value&gt;0.8, -0.06/12)), UC70)</f>
        <v>7.4999999999999997E-2</v>
      </c>
      <c r="UD71" t="str">
        <f t="shared" ca="1" si="1175"/>
        <v>No</v>
      </c>
      <c r="UE71">
        <f ca="1">COUNTIF(UD$4:UD71, "Yes")</f>
        <v>4</v>
      </c>
      <c r="UF71" s="37">
        <f t="shared" ca="1" si="1374"/>
        <v>641802.83755936159</v>
      </c>
      <c r="UG71" s="37">
        <f t="shared" ca="1" si="1375"/>
        <v>36117.64156031602</v>
      </c>
      <c r="UH71" s="64">
        <f t="shared" ca="1" si="1176"/>
        <v>677920.47911967756</v>
      </c>
      <c r="UI71" s="170" cm="1">
        <f t="array" aca="1" ref="UI71" ca="1">IF(MONTH($A71) = 1, _xlfn.LET(_xlpm.value, RAND(), _xlfn.IFS(_xlpm.value&lt;=0.6, 0.9/12, AND(_xlpm.value&gt;0.6, _xlpm.value&lt;=0.8), 0.36/12, _xlpm.value&gt;0.8, -0.06/12)), UI70)</f>
        <v>7.4999999999999997E-2</v>
      </c>
      <c r="UJ71" t="str">
        <f t="shared" ca="1" si="1177"/>
        <v>No</v>
      </c>
      <c r="UK71">
        <f ca="1">COUNTIF(UJ$4:UJ71, "Yes")</f>
        <v>4</v>
      </c>
      <c r="UL71" s="37">
        <f t="shared" ca="1" si="1376"/>
        <v>910831.71279020573</v>
      </c>
      <c r="UM71" s="37">
        <f t="shared" ca="1" si="1377"/>
        <v>23436.125589820691</v>
      </c>
      <c r="UN71" s="64">
        <f t="shared" ca="1" si="1178"/>
        <v>934267.8383800264</v>
      </c>
      <c r="UO71" s="170" cm="1">
        <f t="array" aca="1" ref="UO71" ca="1">IF(MONTH($A71) = 1, _xlfn.LET(_xlpm.value, RAND(), _xlfn.IFS(_xlpm.value&lt;=0.6, 0.9/12, AND(_xlpm.value&gt;0.6, _xlpm.value&lt;=0.8), 0.36/12, _xlpm.value&gt;0.8, -0.06/12)), UO70)</f>
        <v>7.4999999999999997E-2</v>
      </c>
      <c r="UP71" t="str">
        <f t="shared" ca="1" si="1179"/>
        <v>No</v>
      </c>
      <c r="UQ71">
        <f ca="1">COUNTIF(UP$4:UP71, "Yes")</f>
        <v>4</v>
      </c>
      <c r="UR71" s="37">
        <f t="shared" ca="1" si="1378"/>
        <v>776404.58907893708</v>
      </c>
      <c r="US71" s="37">
        <f t="shared" ca="1" si="1379"/>
        <v>20784.765184099266</v>
      </c>
      <c r="UT71" s="64">
        <f t="shared" ca="1" si="1180"/>
        <v>797189.3542630364</v>
      </c>
      <c r="UU71" s="170" cm="1">
        <f t="array" aca="1" ref="UU71" ca="1">IF(MONTH($A71) = 1, _xlfn.LET(_xlpm.value, RAND(), _xlfn.IFS(_xlpm.value&lt;=0.6, 0.9/12, AND(_xlpm.value&gt;0.6, _xlpm.value&lt;=0.8), 0.36/12, _xlpm.value&gt;0.8, -0.06/12)), UU70)</f>
        <v>7.4999999999999997E-2</v>
      </c>
      <c r="UV71" t="str">
        <f t="shared" ca="1" si="1181"/>
        <v>No</v>
      </c>
      <c r="UW71">
        <f ca="1">COUNTIF(UV$4:UV71, "Yes")</f>
        <v>5</v>
      </c>
      <c r="UX71" s="37">
        <f t="shared" ca="1" si="1380"/>
        <v>340069.34692911286</v>
      </c>
      <c r="UY71" s="37">
        <f t="shared" ca="1" si="1381"/>
        <v>41644.674404916892</v>
      </c>
      <c r="UZ71" s="64">
        <f t="shared" ca="1" si="1182"/>
        <v>381714.02133402973</v>
      </c>
      <c r="VA71" s="170" cm="1">
        <f t="array" aca="1" ref="VA71" ca="1">IF(MONTH($A71) = 1, _xlfn.LET(_xlpm.value, RAND(), _xlfn.IFS(_xlpm.value&lt;=0.6, 0.9/12, AND(_xlpm.value&gt;0.6, _xlpm.value&lt;=0.8), 0.36/12, _xlpm.value&gt;0.8, -0.06/12)), VA70)</f>
        <v>7.4999999999999997E-2</v>
      </c>
      <c r="VB71" t="str">
        <f t="shared" ca="1" si="1183"/>
        <v>No</v>
      </c>
      <c r="VC71">
        <f ca="1">COUNTIF(VB$4:VB71, "Yes")</f>
        <v>1</v>
      </c>
      <c r="VD71" s="37">
        <f t="shared" ca="1" si="1382"/>
        <v>1328088.8722148126</v>
      </c>
      <c r="VE71" s="37">
        <f t="shared" ca="1" si="1383"/>
        <v>1991.9628835403398</v>
      </c>
      <c r="VF71" s="64">
        <f t="shared" ca="1" si="1184"/>
        <v>1330080.835098353</v>
      </c>
      <c r="VG71" s="170" cm="1">
        <f t="array" aca="1" ref="VG71" ca="1">IF(MONTH($A71) = 1, _xlfn.LET(_xlpm.value, RAND(), _xlfn.IFS(_xlpm.value&lt;=0.6, 0.9/12, AND(_xlpm.value&gt;0.6, _xlpm.value&lt;=0.8), 0.36/12, _xlpm.value&gt;0.8, -0.06/12)), VG70)</f>
        <v>7.4999999999999997E-2</v>
      </c>
      <c r="VH71" t="str">
        <f t="shared" ca="1" si="1185"/>
        <v>No</v>
      </c>
      <c r="VI71">
        <f ca="1">COUNTIF(VH$4:VH71, "Yes")</f>
        <v>2</v>
      </c>
      <c r="VJ71" s="37">
        <f t="shared" ca="1" si="1384"/>
        <v>717834.6913215504</v>
      </c>
      <c r="VK71" s="37">
        <f t="shared" ca="1" si="1385"/>
        <v>7761.5092290212642</v>
      </c>
      <c r="VL71" s="64">
        <f t="shared" ca="1" si="1186"/>
        <v>725596.20055057167</v>
      </c>
      <c r="VM71" s="170" cm="1">
        <f t="array" aca="1" ref="VM71" ca="1">IF(MONTH($A71) = 1, _xlfn.LET(_xlpm.value, RAND(), _xlfn.IFS(_xlpm.value&lt;=0.6, 0.9/12, AND(_xlpm.value&gt;0.6, _xlpm.value&lt;=0.8), 0.36/12, _xlpm.value&gt;0.8, -0.06/12)), VM70)</f>
        <v>7.4999999999999997E-2</v>
      </c>
      <c r="VN71" t="str">
        <f t="shared" ca="1" si="1187"/>
        <v>No</v>
      </c>
      <c r="VO71">
        <f ca="1">COUNTIF(VN$4:VN71, "Yes")</f>
        <v>3</v>
      </c>
      <c r="VP71" s="37">
        <f t="shared" ca="1" si="1386"/>
        <v>660236.44051760517</v>
      </c>
      <c r="VQ71" s="37">
        <f t="shared" ca="1" si="1387"/>
        <v>18068.46023464833</v>
      </c>
      <c r="VR71" s="64">
        <f t="shared" ca="1" si="1188"/>
        <v>678304.90075225348</v>
      </c>
      <c r="VS71" s="170" cm="1">
        <f t="array" aca="1" ref="VS71" ca="1">IF(MONTH($A71) = 1, _xlfn.LET(_xlpm.value, RAND(), _xlfn.IFS(_xlpm.value&lt;=0.6, 0.9/12, AND(_xlpm.value&gt;0.6, _xlpm.value&lt;=0.8), 0.36/12, _xlpm.value&gt;0.8, -0.06/12)), VS70)</f>
        <v>7.4999999999999997E-2</v>
      </c>
      <c r="VT71" t="str">
        <f t="shared" ca="1" si="1189"/>
        <v>No</v>
      </c>
      <c r="VU71">
        <f ca="1">COUNTIF(VT$4:VT71, "Yes")</f>
        <v>3</v>
      </c>
      <c r="VV71" s="37">
        <f t="shared" ca="1" si="1388"/>
        <v>418397.52835490427</v>
      </c>
      <c r="VW71" s="37">
        <f t="shared" ca="1" si="1389"/>
        <v>20549.306716577485</v>
      </c>
      <c r="VX71" s="64">
        <f t="shared" ca="1" si="1190"/>
        <v>438946.83507148176</v>
      </c>
      <c r="VY71" s="170" cm="1">
        <f t="array" aca="1" ref="VY71" ca="1">IF(MONTH($A71) = 1, _xlfn.LET(_xlpm.value, RAND(), _xlfn.IFS(_xlpm.value&lt;=0.6, 0.9/12, AND(_xlpm.value&gt;0.6, _xlpm.value&lt;=0.8), 0.36/12, _xlpm.value&gt;0.8, -0.06/12)), VY70)</f>
        <v>-5.0000000000000001E-3</v>
      </c>
      <c r="VZ71" t="str">
        <f t="shared" ca="1" si="1191"/>
        <v>No</v>
      </c>
      <c r="WA71">
        <f ca="1">COUNTIF(VZ$4:VZ71, "Yes")</f>
        <v>5</v>
      </c>
      <c r="WB71" s="37">
        <f t="shared" ca="1" si="1390"/>
        <v>603519.68827177561</v>
      </c>
      <c r="WC71" s="37">
        <f t="shared" ca="1" si="1391"/>
        <v>28929.331081787728</v>
      </c>
      <c r="WD71" s="64">
        <f t="shared" ca="1" si="1192"/>
        <v>632449.01935356332</v>
      </c>
      <c r="WE71" s="14"/>
      <c r="WH71" s="37"/>
      <c r="WI71" s="37"/>
      <c r="WJ71" s="1"/>
      <c r="WK71" s="14"/>
      <c r="WN71" s="37"/>
      <c r="WO71" s="37"/>
      <c r="WP71" s="1"/>
      <c r="WQ71" s="14"/>
      <c r="WT71" s="37"/>
      <c r="WU71" s="37"/>
      <c r="WV71" s="1"/>
      <c r="WW71" s="14"/>
      <c r="WZ71" s="37"/>
      <c r="XA71" s="37"/>
      <c r="XB71" s="1"/>
      <c r="XC71" s="14"/>
      <c r="XF71" s="37"/>
      <c r="XG71" s="37"/>
      <c r="XH71" s="1"/>
      <c r="XI71" s="14"/>
      <c r="XL71" s="37"/>
      <c r="XM71" s="37"/>
      <c r="XN71" s="1"/>
      <c r="XO71" s="14"/>
      <c r="XR71" s="37"/>
      <c r="XS71" s="37"/>
      <c r="XT71" s="1"/>
      <c r="XU71" s="14"/>
      <c r="XX71" s="37"/>
      <c r="XY71" s="37"/>
      <c r="XZ71" s="1"/>
      <c r="YA71" s="14"/>
      <c r="YD71" s="37"/>
      <c r="YE71" s="37"/>
      <c r="YF71" s="1"/>
      <c r="YG71" s="14"/>
      <c r="YJ71" s="37"/>
      <c r="YK71" s="37"/>
      <c r="YL71" s="1"/>
      <c r="YM71" s="14"/>
      <c r="YP71" s="37"/>
      <c r="YQ71" s="37"/>
      <c r="YR71" s="1"/>
      <c r="YS71" s="14"/>
      <c r="YV71" s="37"/>
      <c r="YW71" s="37"/>
      <c r="YX71" s="1"/>
      <c r="YY71" s="14"/>
      <c r="ZB71" s="37"/>
      <c r="ZC71" s="37"/>
      <c r="ZD71" s="1"/>
      <c r="ZE71" s="14"/>
      <c r="ZH71" s="37"/>
      <c r="ZI71" s="37"/>
      <c r="ZJ71" s="1"/>
      <c r="ZK71" s="14"/>
      <c r="ZN71" s="37"/>
      <c r="ZO71" s="37"/>
      <c r="ZP71" s="1"/>
      <c r="ZQ71" s="14"/>
      <c r="ZT71" s="37"/>
      <c r="ZU71" s="37"/>
      <c r="ZV71" s="1"/>
      <c r="ZW71" s="14"/>
      <c r="ZZ71" s="37"/>
      <c r="AAA71" s="37"/>
      <c r="AAB71" s="1"/>
      <c r="AAC71" s="14"/>
      <c r="AAF71" s="37"/>
      <c r="AAG71" s="37"/>
      <c r="AAH71" s="1"/>
      <c r="AAI71" s="14"/>
      <c r="AAL71" s="37"/>
      <c r="AAM71" s="37"/>
      <c r="AAN71" s="1"/>
      <c r="AAO71" s="14"/>
      <c r="AAR71" s="37"/>
      <c r="AAS71" s="37"/>
      <c r="AAT71" s="1"/>
      <c r="AAU71" s="14"/>
      <c r="AAX71" s="37"/>
      <c r="AAY71" s="37"/>
      <c r="AAZ71" s="1"/>
      <c r="ABA71" s="14"/>
      <c r="ABD71" s="37"/>
      <c r="ABE71" s="37"/>
      <c r="ABF71" s="1"/>
      <c r="ABG71" s="14"/>
      <c r="ABJ71" s="37"/>
      <c r="ABK71" s="37"/>
      <c r="ABL71" s="1"/>
      <c r="ABM71" s="14"/>
      <c r="ABP71" s="37"/>
      <c r="ABQ71" s="37"/>
      <c r="ABR71" s="1"/>
      <c r="ABS71" s="14"/>
      <c r="ABV71" s="37"/>
      <c r="ABW71" s="37"/>
      <c r="ABX71" s="1"/>
      <c r="ABY71" s="14"/>
      <c r="ACB71" s="37"/>
      <c r="ACC71" s="37"/>
      <c r="ACD71" s="1"/>
      <c r="ACE71" s="14"/>
      <c r="ACH71" s="37"/>
      <c r="ACI71" s="37"/>
      <c r="ACJ71" s="1"/>
      <c r="ACK71" s="14"/>
      <c r="ACN71" s="37"/>
      <c r="ACO71" s="37"/>
      <c r="ACP71" s="1"/>
      <c r="ACQ71" s="14"/>
      <c r="ACT71" s="37"/>
      <c r="ACU71" s="37"/>
      <c r="ACV71" s="1"/>
      <c r="ACW71" s="14"/>
      <c r="ACZ71" s="37"/>
      <c r="ADA71" s="37"/>
      <c r="ADB71" s="1"/>
      <c r="ADC71" s="14"/>
      <c r="ADF71" s="37"/>
      <c r="ADG71" s="37"/>
      <c r="ADH71" s="1"/>
      <c r="ADI71" s="14"/>
      <c r="ADL71" s="37"/>
      <c r="ADM71" s="37"/>
      <c r="ADN71" s="1"/>
      <c r="ADO71" s="14"/>
      <c r="ADR71" s="37"/>
      <c r="ADS71" s="37"/>
      <c r="ADT71" s="1"/>
      <c r="ADU71" s="14"/>
      <c r="ADX71" s="37"/>
      <c r="ADY71" s="37"/>
      <c r="ADZ71" s="1"/>
      <c r="AEA71" s="14"/>
      <c r="AED71" s="37"/>
      <c r="AEE71" s="37"/>
      <c r="AEF71" s="1"/>
      <c r="AEG71" s="14"/>
      <c r="AEJ71" s="37"/>
      <c r="AEK71" s="37"/>
      <c r="AEL71" s="1"/>
      <c r="AEM71" s="14"/>
      <c r="AEP71" s="37"/>
      <c r="AEQ71" s="37"/>
      <c r="AER71" s="1"/>
      <c r="AES71" s="14"/>
      <c r="AEV71" s="37"/>
      <c r="AEW71" s="37"/>
      <c r="AEX71" s="1"/>
      <c r="AEY71" s="14"/>
      <c r="AFB71" s="37"/>
      <c r="AFC71" s="37"/>
      <c r="AFD71" s="1"/>
      <c r="AFE71" s="14"/>
      <c r="AFH71" s="37"/>
      <c r="AFI71" s="37"/>
      <c r="AFJ71" s="1"/>
      <c r="AFK71" s="14"/>
      <c r="AFN71" s="37"/>
      <c r="AFO71" s="37"/>
      <c r="AFP71" s="1"/>
      <c r="AFQ71" s="14"/>
      <c r="AFT71" s="37"/>
      <c r="AFU71" s="37"/>
      <c r="AFV71" s="1"/>
      <c r="AFW71" s="14"/>
      <c r="AFZ71" s="37"/>
      <c r="AGA71" s="37"/>
      <c r="AGB71" s="1"/>
      <c r="AGC71" s="14"/>
      <c r="AGF71" s="37"/>
      <c r="AGG71" s="37"/>
      <c r="AGH71" s="1"/>
      <c r="AGI71" s="14"/>
      <c r="AGL71" s="37"/>
      <c r="AGM71" s="37"/>
      <c r="AGN71" s="1"/>
      <c r="AGO71" s="14"/>
      <c r="AGR71" s="37"/>
      <c r="AGS71" s="37"/>
      <c r="AGT71" s="1"/>
      <c r="AGU71" s="14"/>
      <c r="AGX71" s="37"/>
      <c r="AGY71" s="37"/>
      <c r="AGZ71" s="1"/>
      <c r="AHA71" s="14"/>
      <c r="AHD71" s="37"/>
      <c r="AHE71" s="37"/>
      <c r="AHF71" s="1"/>
      <c r="AHG71" s="14"/>
      <c r="AHJ71" s="37"/>
      <c r="AHK71" s="37"/>
      <c r="AHL71" s="1"/>
      <c r="AHM71" s="14"/>
      <c r="AHP71" s="37"/>
      <c r="AHQ71" s="37"/>
      <c r="AHR71" s="1"/>
      <c r="AHS71" s="14"/>
      <c r="AHV71" s="37"/>
      <c r="AHW71" s="37"/>
      <c r="AHX71" s="1"/>
      <c r="AHY71" s="14"/>
      <c r="AIB71" s="37"/>
      <c r="AIC71" s="37"/>
      <c r="AID71" s="1"/>
      <c r="AIE71" s="14"/>
      <c r="AIH71" s="37"/>
      <c r="AII71" s="37"/>
      <c r="AIJ71" s="1"/>
      <c r="AIK71" s="14"/>
      <c r="AIN71" s="37"/>
      <c r="AIO71" s="37"/>
      <c r="AIP71" s="1"/>
      <c r="AIQ71" s="14"/>
      <c r="AIT71" s="37"/>
      <c r="AIU71" s="37"/>
      <c r="AIV71" s="1"/>
      <c r="AIW71" s="14"/>
      <c r="AIZ71" s="37"/>
      <c r="AJA71" s="37"/>
      <c r="AJB71" s="1"/>
      <c r="AJC71" s="14"/>
      <c r="AJF71" s="37"/>
      <c r="AJG71" s="37"/>
      <c r="AJH71" s="1"/>
      <c r="AJI71" s="14"/>
      <c r="AJL71" s="37"/>
      <c r="AJM71" s="37"/>
      <c r="AJN71" s="1"/>
      <c r="AJO71" s="14"/>
      <c r="AJR71" s="37"/>
      <c r="AJS71" s="37"/>
      <c r="AJT71" s="1"/>
      <c r="AJU71" s="14"/>
      <c r="AJX71" s="37"/>
      <c r="AJY71" s="37"/>
      <c r="AJZ71" s="1"/>
      <c r="AKA71" s="14"/>
      <c r="AKD71" s="37"/>
      <c r="AKE71" s="37"/>
      <c r="AKF71" s="1"/>
      <c r="AKG71" s="14"/>
      <c r="AKJ71" s="37"/>
      <c r="AKK71" s="37"/>
      <c r="AKL71" s="1"/>
      <c r="AKM71" s="14"/>
      <c r="AKP71" s="37"/>
      <c r="AKQ71" s="37"/>
      <c r="AKR71" s="1"/>
      <c r="AKS71" s="14"/>
      <c r="AKV71" s="37"/>
      <c r="AKW71" s="37"/>
      <c r="AKX71" s="1"/>
      <c r="AKY71" s="14"/>
      <c r="ALB71" s="37"/>
      <c r="ALC71" s="37"/>
      <c r="ALD71" s="1"/>
      <c r="ALE71" s="14"/>
      <c r="ALH71" s="37"/>
      <c r="ALI71" s="37"/>
      <c r="ALJ71" s="1"/>
      <c r="ALK71" s="14"/>
      <c r="ALN71" s="37"/>
      <c r="ALO71" s="37"/>
      <c r="ALP71" s="1"/>
      <c r="ALQ71" s="14"/>
      <c r="ALT71" s="37"/>
      <c r="ALU71" s="37"/>
      <c r="ALV71" s="1"/>
      <c r="ALW71" s="14"/>
      <c r="ALZ71" s="37"/>
      <c r="AMA71" s="37"/>
      <c r="AMB71" s="1"/>
      <c r="AMC71" s="14"/>
      <c r="AMF71" s="37"/>
      <c r="AMG71" s="37"/>
      <c r="AMH71" s="1"/>
      <c r="AMI71" s="14"/>
      <c r="AML71" s="37"/>
      <c r="AMM71" s="37"/>
      <c r="AMN71" s="1"/>
      <c r="AMO71" s="14"/>
      <c r="AMR71" s="37"/>
      <c r="AMS71" s="37"/>
      <c r="AMT71" s="1"/>
      <c r="AMU71" s="14"/>
      <c r="AMX71" s="37"/>
      <c r="AMY71" s="37"/>
      <c r="AMZ71" s="1"/>
      <c r="ANA71" s="14"/>
      <c r="AND71" s="37"/>
      <c r="ANE71" s="37"/>
      <c r="ANF71" s="1"/>
      <c r="ANG71" s="14"/>
      <c r="ANJ71" s="37"/>
      <c r="ANK71" s="37"/>
      <c r="ANL71" s="1"/>
      <c r="ANM71" s="14"/>
      <c r="ANP71" s="37"/>
      <c r="ANQ71" s="37"/>
      <c r="ANR71" s="1"/>
      <c r="ANS71" s="14"/>
      <c r="ANV71" s="37"/>
      <c r="ANW71" s="37"/>
      <c r="ANX71" s="1"/>
      <c r="ANY71" s="14"/>
      <c r="AOB71" s="37"/>
      <c r="AOC71" s="37"/>
      <c r="AOD71" s="1"/>
      <c r="AOE71" s="14"/>
      <c r="AOH71" s="37"/>
      <c r="AOI71" s="37"/>
      <c r="AOJ71" s="1"/>
      <c r="AOK71" s="14"/>
      <c r="AON71" s="37"/>
      <c r="AOO71" s="37"/>
      <c r="AOP71" s="1"/>
      <c r="AOQ71" s="14"/>
      <c r="AOT71" s="37"/>
      <c r="AOU71" s="37"/>
      <c r="AOV71" s="1"/>
      <c r="AOW71" s="14"/>
      <c r="AOZ71" s="37"/>
      <c r="APA71" s="37"/>
      <c r="APB71" s="1"/>
      <c r="APC71" s="14"/>
      <c r="APF71" s="37"/>
      <c r="APG71" s="37"/>
      <c r="APH71" s="1"/>
      <c r="API71" s="14"/>
      <c r="APL71" s="37"/>
      <c r="APM71" s="37"/>
      <c r="APN71" s="1"/>
      <c r="APO71" s="14"/>
      <c r="APR71" s="37"/>
      <c r="APS71" s="37"/>
      <c r="APT71" s="1"/>
      <c r="APU71" s="14"/>
      <c r="APX71" s="37"/>
      <c r="APY71" s="37"/>
      <c r="APZ71" s="1"/>
      <c r="AQA71" s="14"/>
      <c r="AQD71" s="37"/>
      <c r="AQE71" s="37"/>
      <c r="AQF71" s="1"/>
      <c r="AQG71" s="14"/>
      <c r="AQJ71" s="37"/>
      <c r="AQK71" s="37"/>
      <c r="AQL71" s="1"/>
      <c r="AQM71" s="14"/>
      <c r="AQP71" s="37"/>
      <c r="AQQ71" s="37"/>
      <c r="AQR71" s="1"/>
      <c r="AQS71" s="14"/>
      <c r="AQV71" s="37"/>
      <c r="AQW71" s="37"/>
      <c r="AQX71" s="1"/>
    </row>
    <row r="72" spans="1:1023 1026:1142" x14ac:dyDescent="0.2">
      <c r="A72" s="5">
        <v>47391</v>
      </c>
      <c r="B72" s="1">
        <v>2007.3383664000007</v>
      </c>
      <c r="C72" s="170" cm="1">
        <f t="array" aca="1" ref="C72" ca="1">IF(MONTH($A72) = 1, _xlfn.LET(_xlpm.value, RAND(), _xlfn.IFS(_xlpm.value&lt;=0.6, 0.9/12, AND(_xlpm.value&gt;0.6, _xlpm.value&lt;=0.8), 0.36/12, _xlpm.value&gt;0.8, -0.06/12)), C71)</f>
        <v>-5.0000000000000001E-3</v>
      </c>
      <c r="D72" t="str">
        <f t="shared" ca="1" si="1193"/>
        <v>No</v>
      </c>
      <c r="E72">
        <f ca="1">COUNTIF(D$4:D72, "Yes")</f>
        <v>4</v>
      </c>
      <c r="F72" s="37">
        <f t="shared" ca="1" si="1392"/>
        <v>156039.03130601157</v>
      </c>
      <c r="G72" s="37">
        <f t="shared" ca="1" si="1393"/>
        <v>23860.863835537464</v>
      </c>
      <c r="H72" s="64">
        <f t="shared" ca="1" si="994"/>
        <v>179899.89514154903</v>
      </c>
      <c r="I72" s="170" cm="1">
        <f t="array" aca="1" ref="I72" ca="1">IF(MONTH($A72) = 1, _xlfn.LET(_xlpm.value, RAND(), _xlfn.IFS(_xlpm.value&lt;=0.6, 0.9/12, AND(_xlpm.value&gt;0.6, _xlpm.value&lt;=0.8), 0.36/12, _xlpm.value&gt;0.8, -0.06/12)), I71)</f>
        <v>7.4999999999999997E-2</v>
      </c>
      <c r="J72" t="str">
        <f t="shared" ca="1" si="995"/>
        <v>No</v>
      </c>
      <c r="K72">
        <f ca="1">COUNTIF(J$4:J72, "Yes")</f>
        <v>4</v>
      </c>
      <c r="L72" s="37">
        <f t="shared" ca="1" si="1194"/>
        <v>563895.0085102641</v>
      </c>
      <c r="M72" s="37">
        <f t="shared" ca="1" si="1195"/>
        <v>29641.00302854352</v>
      </c>
      <c r="N72" s="64">
        <f t="shared" ca="1" si="996"/>
        <v>593536.01153880765</v>
      </c>
      <c r="O72" s="170" cm="1">
        <f t="array" aca="1" ref="O72" ca="1">IF(MONTH($A72) = 1, _xlfn.LET(_xlpm.value, RAND(), _xlfn.IFS(_xlpm.value&lt;=0.6, 0.9/12, AND(_xlpm.value&gt;0.6, _xlpm.value&lt;=0.8), 0.36/12, _xlpm.value&gt;0.8, -0.06/12)), O71)</f>
        <v>7.4999999999999997E-2</v>
      </c>
      <c r="P72" t="str">
        <f t="shared" ca="1" si="997"/>
        <v>No</v>
      </c>
      <c r="Q72">
        <f ca="1">COUNTIF(P$4:P72, "Yes")</f>
        <v>3</v>
      </c>
      <c r="R72" s="37">
        <f t="shared" ca="1" si="1196"/>
        <v>1082207.4526338603</v>
      </c>
      <c r="S72" s="37">
        <f t="shared" ca="1" si="1197"/>
        <v>20449.980821412952</v>
      </c>
      <c r="T72" s="64">
        <f t="shared" ca="1" si="998"/>
        <v>1102657.4334552733</v>
      </c>
      <c r="U72" s="170" cm="1">
        <f t="array" aca="1" ref="U72" ca="1">IF(MONTH($A72) = 1, _xlfn.LET(_xlpm.value, RAND(), _xlfn.IFS(_xlpm.value&lt;=0.6, 0.9/12, AND(_xlpm.value&gt;0.6, _xlpm.value&lt;=0.8), 0.36/12, _xlpm.value&gt;0.8, -0.06/12)), U71)</f>
        <v>7.4999999999999997E-2</v>
      </c>
      <c r="V72" t="str">
        <f t="shared" ca="1" si="999"/>
        <v>No</v>
      </c>
      <c r="W72">
        <f ca="1">COUNTIF(V$4:V72, "Yes")</f>
        <v>4</v>
      </c>
      <c r="X72" s="37">
        <f t="shared" ca="1" si="1198"/>
        <v>1430945.7450539868</v>
      </c>
      <c r="Y72" s="37">
        <f t="shared" ca="1" si="1199"/>
        <v>26323.14278677434</v>
      </c>
      <c r="Z72" s="64">
        <f t="shared" ca="1" si="1000"/>
        <v>1457268.8878407611</v>
      </c>
      <c r="AA72" s="170" cm="1">
        <f t="array" aca="1" ref="AA72" ca="1">IF(MONTH($A72) = 1, _xlfn.LET(_xlpm.value, RAND(), _xlfn.IFS(_xlpm.value&lt;=0.6, 0.9/12, AND(_xlpm.value&gt;0.6, _xlpm.value&lt;=0.8), 0.36/12, _xlpm.value&gt;0.8, -0.06/12)), AA71)</f>
        <v>7.4999999999999997E-2</v>
      </c>
      <c r="AB72" t="str">
        <f t="shared" ca="1" si="1001"/>
        <v>No</v>
      </c>
      <c r="AC72">
        <f ca="1">COUNTIF(AB$4:AB72, "Yes")</f>
        <v>4</v>
      </c>
      <c r="AD72" s="37">
        <f t="shared" ca="1" si="1200"/>
        <v>2084080.2797876319</v>
      </c>
      <c r="AE72" s="37">
        <f t="shared" ca="1" si="1201"/>
        <v>36812.367013974785</v>
      </c>
      <c r="AF72" s="64">
        <f t="shared" ca="1" si="1002"/>
        <v>2120892.6468016068</v>
      </c>
      <c r="AG72" s="170" cm="1">
        <f t="array" aca="1" ref="AG72" ca="1">IF(MONTH($A72) = 1, _xlfn.LET(_xlpm.value, RAND(), _xlfn.IFS(_xlpm.value&lt;=0.6, 0.9/12, AND(_xlpm.value&gt;0.6, _xlpm.value&lt;=0.8), 0.36/12, _xlpm.value&gt;0.8, -0.06/12)), AG71)</f>
        <v>-5.0000000000000001E-3</v>
      </c>
      <c r="AH72" t="str">
        <f t="shared" ca="1" si="1003"/>
        <v>No</v>
      </c>
      <c r="AI72">
        <f ca="1">COUNTIF(AH$4:AH72, "Yes")</f>
        <v>3</v>
      </c>
      <c r="AJ72" s="37">
        <f t="shared" ca="1" si="1202"/>
        <v>524052.8880464246</v>
      </c>
      <c r="AK72" s="37">
        <f t="shared" ca="1" si="1203"/>
        <v>25155.544728984016</v>
      </c>
      <c r="AL72" s="64">
        <f t="shared" ca="1" si="1004"/>
        <v>549208.43277540861</v>
      </c>
      <c r="AM72" s="170" cm="1">
        <f t="array" aca="1" ref="AM72" ca="1">IF(MONTH($A72) = 1, _xlfn.LET(_xlpm.value, RAND(), _xlfn.IFS(_xlpm.value&lt;=0.6, 0.9/12, AND(_xlpm.value&gt;0.6, _xlpm.value&lt;=0.8), 0.36/12, _xlpm.value&gt;0.8, -0.06/12)), AM71)</f>
        <v>7.4999999999999997E-2</v>
      </c>
      <c r="AN72" t="str">
        <f t="shared" ca="1" si="1005"/>
        <v>No</v>
      </c>
      <c r="AO72">
        <f ca="1">COUNTIF(AN$4:AN72, "Yes")</f>
        <v>4</v>
      </c>
      <c r="AP72" s="37">
        <f t="shared" ca="1" si="1204"/>
        <v>496945.33365435526</v>
      </c>
      <c r="AQ72" s="37">
        <f t="shared" ca="1" si="1205"/>
        <v>28786.186704789787</v>
      </c>
      <c r="AR72" s="64">
        <f t="shared" ca="1" si="1006"/>
        <v>525731.52035914501</v>
      </c>
      <c r="AS72" s="170" cm="1">
        <f t="array" aca="1" ref="AS72" ca="1">IF(MONTH($A72) = 1, _xlfn.LET(_xlpm.value, RAND(), _xlfn.IFS(_xlpm.value&lt;=0.6, 0.9/12, AND(_xlpm.value&gt;0.6, _xlpm.value&lt;=0.8), 0.36/12, _xlpm.value&gt;0.8, -0.06/12)), AS71)</f>
        <v>-5.0000000000000001E-3</v>
      </c>
      <c r="AT72" t="str">
        <f t="shared" ca="1" si="1007"/>
        <v>No</v>
      </c>
      <c r="AU72">
        <f ca="1">COUNTIF(AT$4:AT72, "Yes")</f>
        <v>8</v>
      </c>
      <c r="AV72" s="37">
        <f t="shared" ca="1" si="1206"/>
        <v>108468.47387866443</v>
      </c>
      <c r="AW72" s="37">
        <f t="shared" ca="1" si="1207"/>
        <v>33981.129436649993</v>
      </c>
      <c r="AX72" s="64">
        <f t="shared" ca="1" si="1008"/>
        <v>142449.60331531442</v>
      </c>
      <c r="AY72" s="170" cm="1">
        <f t="array" aca="1" ref="AY72" ca="1">IF(MONTH($A72) = 1, _xlfn.LET(_xlpm.value, RAND(), _xlfn.IFS(_xlpm.value&lt;=0.6, 0.9/12, AND(_xlpm.value&gt;0.6, _xlpm.value&lt;=0.8), 0.36/12, _xlpm.value&gt;0.8, -0.06/12)), AY71)</f>
        <v>-5.0000000000000001E-3</v>
      </c>
      <c r="AZ72" t="str">
        <f t="shared" ca="1" si="1009"/>
        <v>No</v>
      </c>
      <c r="BA72">
        <f ca="1">COUNTIF(AZ$4:AZ72, "Yes")</f>
        <v>7</v>
      </c>
      <c r="BB72" s="37">
        <f t="shared" ca="1" si="1208"/>
        <v>319375.96742046665</v>
      </c>
      <c r="BC72" s="37">
        <f t="shared" ca="1" si="1209"/>
        <v>42977.951624153735</v>
      </c>
      <c r="BD72" s="64">
        <f t="shared" ca="1" si="1010"/>
        <v>362353.91904462036</v>
      </c>
      <c r="BE72" s="170" cm="1">
        <f t="array" aca="1" ref="BE72" ca="1">IF(MONTH($A72) = 1, _xlfn.LET(_xlpm.value, RAND(), _xlfn.IFS(_xlpm.value&lt;=0.6, 0.9/12, AND(_xlpm.value&gt;0.6, _xlpm.value&lt;=0.8), 0.36/12, _xlpm.value&gt;0.8, -0.06/12)), BE71)</f>
        <v>7.4999999999999997E-2</v>
      </c>
      <c r="BF72" t="str">
        <f t="shared" ca="1" si="1011"/>
        <v>No</v>
      </c>
      <c r="BG72">
        <f ca="1">COUNTIF(BF$4:BF72, "Yes")</f>
        <v>2</v>
      </c>
      <c r="BH72" s="37">
        <f t="shared" ca="1" si="1210"/>
        <v>1770409.2040842173</v>
      </c>
      <c r="BI72" s="37">
        <f t="shared" ca="1" si="1211"/>
        <v>7472.2186423605308</v>
      </c>
      <c r="BJ72" s="64">
        <f t="shared" ca="1" si="1012"/>
        <v>1777881.4227265778</v>
      </c>
      <c r="BK72" s="170" cm="1">
        <f t="array" aca="1" ref="BK72" ca="1">IF(MONTH($A72) = 1, _xlfn.LET(_xlpm.value, RAND(), _xlfn.IFS(_xlpm.value&lt;=0.6, 0.9/12, AND(_xlpm.value&gt;0.6, _xlpm.value&lt;=0.8), 0.36/12, _xlpm.value&gt;0.8, -0.06/12)), BK71)</f>
        <v>0.03</v>
      </c>
      <c r="BL72" t="str">
        <f t="shared" ca="1" si="1013"/>
        <v>No</v>
      </c>
      <c r="BM72">
        <f ca="1">COUNTIF(BL$4:BL72, "Yes")</f>
        <v>5</v>
      </c>
      <c r="BN72" s="37">
        <f t="shared" ca="1" si="1212"/>
        <v>268974.4435985657</v>
      </c>
      <c r="BO72" s="37">
        <f t="shared" ca="1" si="1213"/>
        <v>48238.120457912461</v>
      </c>
      <c r="BP72" s="64">
        <f t="shared" ca="1" si="1014"/>
        <v>317212.56405647815</v>
      </c>
      <c r="BQ72" s="170" cm="1">
        <f t="array" aca="1" ref="BQ72" ca="1">IF(MONTH($A72) = 1, _xlfn.LET(_xlpm.value, RAND(), _xlfn.IFS(_xlpm.value&lt;=0.6, 0.9/12, AND(_xlpm.value&gt;0.6, _xlpm.value&lt;=0.8), 0.36/12, _xlpm.value&gt;0.8, -0.06/12)), BQ71)</f>
        <v>7.4999999999999997E-2</v>
      </c>
      <c r="BR72" t="str">
        <f t="shared" ca="1" si="1015"/>
        <v>No</v>
      </c>
      <c r="BS72">
        <f ca="1">COUNTIF(BR$4:BR72, "Yes")</f>
        <v>3</v>
      </c>
      <c r="BT72" s="37">
        <f t="shared" ca="1" si="1214"/>
        <v>500905.21054154623</v>
      </c>
      <c r="BU72" s="37">
        <f t="shared" ca="1" si="1215"/>
        <v>32693.275000402038</v>
      </c>
      <c r="BV72" s="64">
        <f t="shared" ca="1" si="1016"/>
        <v>533598.48554194823</v>
      </c>
      <c r="BW72" s="170" cm="1">
        <f t="array" aca="1" ref="BW72" ca="1">IF(MONTH($A72) = 1, _xlfn.LET(_xlpm.value, RAND(), _xlfn.IFS(_xlpm.value&lt;=0.6, 0.9/12, AND(_xlpm.value&gt;0.6, _xlpm.value&lt;=0.8), 0.36/12, _xlpm.value&gt;0.8, -0.06/12)), BW71)</f>
        <v>0.03</v>
      </c>
      <c r="BX72" t="str">
        <f t="shared" ca="1" si="1017"/>
        <v>No</v>
      </c>
      <c r="BY72">
        <f ca="1">COUNTIF(BX$4:BX72, "Yes")</f>
        <v>4</v>
      </c>
      <c r="BZ72" s="37">
        <f t="shared" ca="1" si="1216"/>
        <v>232055.72156470988</v>
      </c>
      <c r="CA72" s="37">
        <f t="shared" ca="1" si="1217"/>
        <v>31008.103419794774</v>
      </c>
      <c r="CB72" s="64">
        <f t="shared" ca="1" si="1018"/>
        <v>263063.82498450467</v>
      </c>
      <c r="CC72" s="170" cm="1">
        <f t="array" aca="1" ref="CC72" ca="1">IF(MONTH($A72) = 1, _xlfn.LET(_xlpm.value, RAND(), _xlfn.IFS(_xlpm.value&lt;=0.6, 0.9/12, AND(_xlpm.value&gt;0.6, _xlpm.value&lt;=0.8), 0.36/12, _xlpm.value&gt;0.8, -0.06/12)), CC71)</f>
        <v>0.03</v>
      </c>
      <c r="CD72" t="str">
        <f t="shared" ca="1" si="1019"/>
        <v>No</v>
      </c>
      <c r="CE72">
        <f ca="1">COUNTIF(CD$4:CD72, "Yes")</f>
        <v>3</v>
      </c>
      <c r="CF72" s="37">
        <f t="shared" ca="1" si="1218"/>
        <v>700302.50202567456</v>
      </c>
      <c r="CG72" s="37">
        <f t="shared" ca="1" si="1219"/>
        <v>24646.879482255452</v>
      </c>
      <c r="CH72" s="64">
        <f t="shared" ca="1" si="1020"/>
        <v>724949.38150793</v>
      </c>
      <c r="CI72" s="170" cm="1">
        <f t="array" aca="1" ref="CI72" ca="1">IF(MONTH($A72) = 1, _xlfn.LET(_xlpm.value, RAND(), _xlfn.IFS(_xlpm.value&lt;=0.6, 0.9/12, AND(_xlpm.value&gt;0.6, _xlpm.value&lt;=0.8), 0.36/12, _xlpm.value&gt;0.8, -0.06/12)), CI71)</f>
        <v>7.4999999999999997E-2</v>
      </c>
      <c r="CJ72" t="str">
        <f t="shared" ca="1" si="1021"/>
        <v>No</v>
      </c>
      <c r="CK72">
        <f ca="1">COUNTIF(CJ$4:CJ72, "Yes")</f>
        <v>5</v>
      </c>
      <c r="CL72" s="37">
        <f t="shared" ca="1" si="1220"/>
        <v>389305.95891448832</v>
      </c>
      <c r="CM72" s="37">
        <f t="shared" ca="1" si="1221"/>
        <v>36328.675557827322</v>
      </c>
      <c r="CN72" s="64">
        <f t="shared" ca="1" si="1022"/>
        <v>425634.63447231567</v>
      </c>
      <c r="CO72" s="170" cm="1">
        <f t="array" aca="1" ref="CO72" ca="1">IF(MONTH($A72) = 1, _xlfn.LET(_xlpm.value, RAND(), _xlfn.IFS(_xlpm.value&lt;=0.6, 0.9/12, AND(_xlpm.value&gt;0.6, _xlpm.value&lt;=0.8), 0.36/12, _xlpm.value&gt;0.8, -0.06/12)), CO71)</f>
        <v>-5.0000000000000001E-3</v>
      </c>
      <c r="CP72" t="str">
        <f t="shared" ca="1" si="1023"/>
        <v>No</v>
      </c>
      <c r="CQ72">
        <f ca="1">COUNTIF(CP$4:CP72, "Yes")</f>
        <v>1</v>
      </c>
      <c r="CR72" s="37">
        <f t="shared" ca="1" si="1222"/>
        <v>312529.02492999466</v>
      </c>
      <c r="CS72" s="37">
        <f t="shared" ca="1" si="1223"/>
        <v>2003.4007991080928</v>
      </c>
      <c r="CT72" s="64">
        <f t="shared" ca="1" si="1024"/>
        <v>314532.42572910275</v>
      </c>
      <c r="CU72" s="170" cm="1">
        <f t="array" aca="1" ref="CU72" ca="1">IF(MONTH($A72) = 1, _xlfn.LET(_xlpm.value, RAND(), _xlfn.IFS(_xlpm.value&lt;=0.6, 0.9/12, AND(_xlpm.value&gt;0.6, _xlpm.value&lt;=0.8), 0.36/12, _xlpm.value&gt;0.8, -0.06/12)), CU71)</f>
        <v>-5.0000000000000001E-3</v>
      </c>
      <c r="CV72" t="str">
        <f t="shared" ca="1" si="1025"/>
        <v>No</v>
      </c>
      <c r="CW72">
        <f ca="1">COUNTIF(CV$4:CV72, "Yes")</f>
        <v>2</v>
      </c>
      <c r="CX72" s="37">
        <f t="shared" ca="1" si="1224"/>
        <v>767419.34858678153</v>
      </c>
      <c r="CY72" s="37">
        <f t="shared" ca="1" si="1225"/>
        <v>12201.987005331184</v>
      </c>
      <c r="CZ72" s="64">
        <f t="shared" ca="1" si="1026"/>
        <v>779621.33559211274</v>
      </c>
      <c r="DA72" s="170" cm="1">
        <f t="array" aca="1" ref="DA72" ca="1">IF(MONTH($A72) = 1, _xlfn.LET(_xlpm.value, RAND(), _xlfn.IFS(_xlpm.value&lt;=0.6, 0.9/12, AND(_xlpm.value&gt;0.6, _xlpm.value&lt;=0.8), 0.36/12, _xlpm.value&gt;0.8, -0.06/12)), DA71)</f>
        <v>-5.0000000000000001E-3</v>
      </c>
      <c r="DB72" t="str">
        <f t="shared" ca="1" si="1027"/>
        <v>No</v>
      </c>
      <c r="DC72">
        <f ca="1">COUNTIF(DB$4:DB72, "Yes")</f>
        <v>5</v>
      </c>
      <c r="DD72" s="37">
        <f t="shared" ca="1" si="1226"/>
        <v>594989.78885163169</v>
      </c>
      <c r="DE72" s="37">
        <f t="shared" ca="1" si="1227"/>
        <v>33052.230662272632</v>
      </c>
      <c r="DF72" s="64">
        <f t="shared" ca="1" si="1028"/>
        <v>628042.01951390435</v>
      </c>
      <c r="DG72" s="170" cm="1">
        <f t="array" aca="1" ref="DG72" ca="1">IF(MONTH($A72) = 1, _xlfn.LET(_xlpm.value, RAND(), _xlfn.IFS(_xlpm.value&lt;=0.6, 0.9/12, AND(_xlpm.value&gt;0.6, _xlpm.value&lt;=0.8), 0.36/12, _xlpm.value&gt;0.8, -0.06/12)), DG71)</f>
        <v>7.4999999999999997E-2</v>
      </c>
      <c r="DH72" t="str">
        <f t="shared" ca="1" si="1029"/>
        <v>No</v>
      </c>
      <c r="DI72">
        <f ca="1">COUNTIF(DH$4:DH72, "Yes")</f>
        <v>2</v>
      </c>
      <c r="DJ72" s="37">
        <f t="shared" ca="1" si="1228"/>
        <v>2143842.6799755469</v>
      </c>
      <c r="DK72" s="37">
        <f t="shared" ca="1" si="1229"/>
        <v>18479.196254515326</v>
      </c>
      <c r="DL72" s="64">
        <f t="shared" ca="1" si="1030"/>
        <v>2162321.8762300625</v>
      </c>
      <c r="DM72" s="170" cm="1">
        <f t="array" aca="1" ref="DM72" ca="1">IF(MONTH($A72) = 1, _xlfn.LET(_xlpm.value, RAND(), _xlfn.IFS(_xlpm.value&lt;=0.6, 0.9/12, AND(_xlpm.value&gt;0.6, _xlpm.value&lt;=0.8), 0.36/12, _xlpm.value&gt;0.8, -0.06/12)), DM71)</f>
        <v>7.4999999999999997E-2</v>
      </c>
      <c r="DN72" t="str">
        <f t="shared" ca="1" si="1031"/>
        <v>No</v>
      </c>
      <c r="DO72">
        <f ca="1">COUNTIF(DN$4:DN72, "Yes")</f>
        <v>3</v>
      </c>
      <c r="DP72" s="37">
        <f t="shared" ca="1" si="1230"/>
        <v>1513062.9511222471</v>
      </c>
      <c r="DQ72" s="37">
        <f t="shared" ca="1" si="1231"/>
        <v>17806.123004278328</v>
      </c>
      <c r="DR72" s="64">
        <f t="shared" ca="1" si="1032"/>
        <v>1530869.0741265255</v>
      </c>
      <c r="DS72" s="170" cm="1">
        <f t="array" aca="1" ref="DS72" ca="1">IF(MONTH($A72) = 1, _xlfn.LET(_xlpm.value, RAND(), _xlfn.IFS(_xlpm.value&lt;=0.6, 0.9/12, AND(_xlpm.value&gt;0.6, _xlpm.value&lt;=0.8), 0.36/12, _xlpm.value&gt;0.8, -0.06/12)), DS71)</f>
        <v>7.4999999999999997E-2</v>
      </c>
      <c r="DT72" t="str">
        <f t="shared" ca="1" si="1033"/>
        <v>Yes</v>
      </c>
      <c r="DU72">
        <f ca="1">COUNTIF(DT$4:DT72, "Yes")</f>
        <v>5</v>
      </c>
      <c r="DV72" s="37">
        <f t="shared" ca="1" si="1232"/>
        <v>514812.78235937463</v>
      </c>
      <c r="DW72" s="37">
        <f t="shared" ca="1" si="1233"/>
        <v>31227.048173548723</v>
      </c>
      <c r="DX72" s="64">
        <f t="shared" ca="1" si="1034"/>
        <v>546039.83053292334</v>
      </c>
      <c r="DY72" s="170" cm="1">
        <f t="array" aca="1" ref="DY72" ca="1">IF(MONTH($A72) = 1, _xlfn.LET(_xlpm.value, RAND(), _xlfn.IFS(_xlpm.value&lt;=0.6, 0.9/12, AND(_xlpm.value&gt;0.6, _xlpm.value&lt;=0.8), 0.36/12, _xlpm.value&gt;0.8, -0.06/12)), DY71)</f>
        <v>-5.0000000000000001E-3</v>
      </c>
      <c r="DZ72" t="str">
        <f t="shared" ca="1" si="1035"/>
        <v>No</v>
      </c>
      <c r="EA72">
        <f ca="1">COUNTIF(DZ$4:DZ72, "Yes")</f>
        <v>8</v>
      </c>
      <c r="EB72" s="37">
        <f t="shared" ca="1" si="1234"/>
        <v>543789.65364171157</v>
      </c>
      <c r="EC72" s="37">
        <f t="shared" ca="1" si="1235"/>
        <v>52611.906165133092</v>
      </c>
      <c r="ED72" s="64">
        <f t="shared" ca="1" si="1036"/>
        <v>596401.55980684469</v>
      </c>
      <c r="EE72" s="170" cm="1">
        <f t="array" aca="1" ref="EE72" ca="1">IF(MONTH($A72) = 1, _xlfn.LET(_xlpm.value, RAND(), _xlfn.IFS(_xlpm.value&lt;=0.6, 0.9/12, AND(_xlpm.value&gt;0.6, _xlpm.value&lt;=0.8), 0.36/12, _xlpm.value&gt;0.8, -0.06/12)), EE71)</f>
        <v>0.03</v>
      </c>
      <c r="EF72" t="str">
        <f t="shared" ca="1" si="1037"/>
        <v>No</v>
      </c>
      <c r="EG72">
        <f ca="1">COUNTIF(EF$4:EF72, "Yes")</f>
        <v>3</v>
      </c>
      <c r="EH72" s="37">
        <f t="shared" ca="1" si="1236"/>
        <v>265727.08263312897</v>
      </c>
      <c r="EI72" s="37">
        <f t="shared" ca="1" si="1237"/>
        <v>24452.012368000567</v>
      </c>
      <c r="EJ72" s="64">
        <f t="shared" ca="1" si="1038"/>
        <v>290179.09500112955</v>
      </c>
      <c r="EK72" s="170" cm="1">
        <f t="array" aca="1" ref="EK72" ca="1">IF(MONTH($A72) = 1, _xlfn.LET(_xlpm.value, RAND(), _xlfn.IFS(_xlpm.value&lt;=0.6, 0.9/12, AND(_xlpm.value&gt;0.6, _xlpm.value&lt;=0.8), 0.36/12, _xlpm.value&gt;0.8, -0.06/12)), EK71)</f>
        <v>7.4999999999999997E-2</v>
      </c>
      <c r="EL72" t="str">
        <f t="shared" ca="1" si="1039"/>
        <v>No</v>
      </c>
      <c r="EM72">
        <f ca="1">COUNTIF(EL$4:EL72, "Yes")</f>
        <v>4</v>
      </c>
      <c r="EN72" s="37">
        <f t="shared" ca="1" si="1238"/>
        <v>271778.14674741781</v>
      </c>
      <c r="EO72" s="37">
        <f t="shared" ca="1" si="1239"/>
        <v>35242.348081019634</v>
      </c>
      <c r="EP72" s="64">
        <f t="shared" ca="1" si="1040"/>
        <v>307020.49482843745</v>
      </c>
      <c r="EQ72" s="170" cm="1">
        <f t="array" aca="1" ref="EQ72" ca="1">IF(MONTH($A72) = 1, _xlfn.LET(_xlpm.value, RAND(), _xlfn.IFS(_xlpm.value&lt;=0.6, 0.9/12, AND(_xlpm.value&gt;0.6, _xlpm.value&lt;=0.8), 0.36/12, _xlpm.value&gt;0.8, -0.06/12)), EQ71)</f>
        <v>-5.0000000000000001E-3</v>
      </c>
      <c r="ER72" t="str">
        <f t="shared" ca="1" si="1041"/>
        <v>No</v>
      </c>
      <c r="ES72">
        <f ca="1">COUNTIF(ER$4:ER72, "Yes")</f>
        <v>1</v>
      </c>
      <c r="ET72" s="37">
        <f t="shared" ca="1" si="1240"/>
        <v>1350386.5478142656</v>
      </c>
      <c r="EU72" s="37">
        <f t="shared" ca="1" si="1241"/>
        <v>2385.4558584388819</v>
      </c>
      <c r="EV72" s="64">
        <f t="shared" ca="1" si="1042"/>
        <v>1352772.0036727046</v>
      </c>
      <c r="EW72" s="170" cm="1">
        <f t="array" aca="1" ref="EW72" ca="1">IF(MONTH($A72) = 1, _xlfn.LET(_xlpm.value, RAND(), _xlfn.IFS(_xlpm.value&lt;=0.6, 0.9/12, AND(_xlpm.value&gt;0.6, _xlpm.value&lt;=0.8), 0.36/12, _xlpm.value&gt;0.8, -0.06/12)), EW71)</f>
        <v>7.4999999999999997E-2</v>
      </c>
      <c r="EX72" t="str">
        <f t="shared" ca="1" si="1043"/>
        <v>No</v>
      </c>
      <c r="EY72">
        <f ca="1">COUNTIF(EX$4:EX72, "Yes")</f>
        <v>2</v>
      </c>
      <c r="EZ72" s="37">
        <f t="shared" ca="1" si="1242"/>
        <v>958290.90022296563</v>
      </c>
      <c r="FA72" s="37">
        <f t="shared" ca="1" si="1243"/>
        <v>14403.811108254531</v>
      </c>
      <c r="FB72" s="64">
        <f t="shared" ca="1" si="1044"/>
        <v>972694.71133122011</v>
      </c>
      <c r="FC72" s="170" cm="1">
        <f t="array" aca="1" ref="FC72" ca="1">IF(MONTH($A72) = 1, _xlfn.LET(_xlpm.value, RAND(), _xlfn.IFS(_xlpm.value&lt;=0.6, 0.9/12, AND(_xlpm.value&gt;0.6, _xlpm.value&lt;=0.8), 0.36/12, _xlpm.value&gt;0.8, -0.06/12)), FC71)</f>
        <v>7.4999999999999997E-2</v>
      </c>
      <c r="FD72" t="str">
        <f t="shared" ca="1" si="1045"/>
        <v>No</v>
      </c>
      <c r="FE72">
        <f ca="1">COUNTIF(FD$4:FD72, "Yes")</f>
        <v>6</v>
      </c>
      <c r="FF72" s="37">
        <f t="shared" ca="1" si="1244"/>
        <v>496284.63838391431</v>
      </c>
      <c r="FG72" s="37">
        <f t="shared" ca="1" si="1245"/>
        <v>37334.298029619567</v>
      </c>
      <c r="FH72" s="64">
        <f t="shared" ca="1" si="1046"/>
        <v>533618.93641353387</v>
      </c>
      <c r="FI72" s="170" cm="1">
        <f t="array" aca="1" ref="FI72" ca="1">IF(MONTH($A72) = 1, _xlfn.LET(_xlpm.value, RAND(), _xlfn.IFS(_xlpm.value&lt;=0.6, 0.9/12, AND(_xlpm.value&gt;0.6, _xlpm.value&lt;=0.8), 0.36/12, _xlpm.value&gt;0.8, -0.06/12)), FI71)</f>
        <v>7.4999999999999997E-2</v>
      </c>
      <c r="FJ72" t="str">
        <f t="shared" ca="1" si="1047"/>
        <v>No</v>
      </c>
      <c r="FK72">
        <f ca="1">COUNTIF(FJ$4:FJ72, "Yes")</f>
        <v>3</v>
      </c>
      <c r="FL72" s="37">
        <f t="shared" ca="1" si="1246"/>
        <v>1070740.7017046672</v>
      </c>
      <c r="FM72" s="37">
        <f t="shared" ca="1" si="1247"/>
        <v>10729.674638267647</v>
      </c>
      <c r="FN72" s="64">
        <f t="shared" ca="1" si="1048"/>
        <v>1081470.3763429348</v>
      </c>
      <c r="FO72" s="170" cm="1">
        <f t="array" aca="1" ref="FO72" ca="1">IF(MONTH($A72) = 1, _xlfn.LET(_xlpm.value, RAND(), _xlfn.IFS(_xlpm.value&lt;=0.6, 0.9/12, AND(_xlpm.value&gt;0.6, _xlpm.value&lt;=0.8), 0.36/12, _xlpm.value&gt;0.8, -0.06/12)), FO71)</f>
        <v>7.4999999999999997E-2</v>
      </c>
      <c r="FP72" t="str">
        <f t="shared" ca="1" si="1049"/>
        <v>No</v>
      </c>
      <c r="FQ72">
        <f ca="1">COUNTIF(FP$4:FP72, "Yes")</f>
        <v>2</v>
      </c>
      <c r="FR72" s="37">
        <f t="shared" ca="1" si="1248"/>
        <v>2880030.2387504661</v>
      </c>
      <c r="FS72" s="37">
        <f t="shared" ca="1" si="1249"/>
        <v>20059.787473399461</v>
      </c>
      <c r="FT72" s="64">
        <f t="shared" ca="1" si="1050"/>
        <v>2900090.0262238658</v>
      </c>
      <c r="FU72" s="170" cm="1">
        <f t="array" aca="1" ref="FU72" ca="1">IF(MONTH($A72) = 1, _xlfn.LET(_xlpm.value, RAND(), _xlfn.IFS(_xlpm.value&lt;=0.6, 0.9/12, AND(_xlpm.value&gt;0.6, _xlpm.value&lt;=0.8), 0.36/12, _xlpm.value&gt;0.8, -0.06/12)), FU71)</f>
        <v>0.03</v>
      </c>
      <c r="FV72" t="str">
        <f t="shared" ca="1" si="1051"/>
        <v>No</v>
      </c>
      <c r="FW72">
        <f ca="1">COUNTIF(FV$4:FV72, "Yes")</f>
        <v>3</v>
      </c>
      <c r="FX72" s="37">
        <f t="shared" ca="1" si="1250"/>
        <v>580041.21322808776</v>
      </c>
      <c r="FY72" s="37">
        <f t="shared" ca="1" si="1251"/>
        <v>25134.149332649806</v>
      </c>
      <c r="FZ72" s="64">
        <f t="shared" ca="1" si="1052"/>
        <v>605175.36256073753</v>
      </c>
      <c r="GA72" s="170" cm="1">
        <f t="array" aca="1" ref="GA72" ca="1">IF(MONTH($A72) = 1, _xlfn.LET(_xlpm.value, RAND(), _xlfn.IFS(_xlpm.value&lt;=0.6, 0.9/12, AND(_xlpm.value&gt;0.6, _xlpm.value&lt;=0.8), 0.36/12, _xlpm.value&gt;0.8, -0.06/12)), GA71)</f>
        <v>7.4999999999999997E-2</v>
      </c>
      <c r="GB72" t="str">
        <f t="shared" ca="1" si="1053"/>
        <v>No</v>
      </c>
      <c r="GC72">
        <f ca="1">COUNTIF(GB$4:GB72, "Yes")</f>
        <v>3</v>
      </c>
      <c r="GD72" s="37">
        <f t="shared" ca="1" si="1252"/>
        <v>1933749.90101858</v>
      </c>
      <c r="GE72" s="37">
        <f t="shared" ca="1" si="1253"/>
        <v>29085.925867041282</v>
      </c>
      <c r="GF72" s="64">
        <f t="shared" ca="1" si="1054"/>
        <v>1962835.8268856213</v>
      </c>
      <c r="GG72" s="170" cm="1">
        <f t="array" aca="1" ref="GG72" ca="1">IF(MONTH($A72) = 1, _xlfn.LET(_xlpm.value, RAND(), _xlfn.IFS(_xlpm.value&lt;=0.6, 0.9/12, AND(_xlpm.value&gt;0.6, _xlpm.value&lt;=0.8), 0.36/12, _xlpm.value&gt;0.8, -0.06/12)), GG71)</f>
        <v>7.4999999999999997E-2</v>
      </c>
      <c r="GH72" t="str">
        <f t="shared" ca="1" si="1055"/>
        <v>No</v>
      </c>
      <c r="GI72">
        <f ca="1">COUNTIF(GH$4:GH72, "Yes")</f>
        <v>1</v>
      </c>
      <c r="GJ72" s="37">
        <f t="shared" ca="1" si="1254"/>
        <v>409255.67990943661</v>
      </c>
      <c r="GK72" s="37">
        <f t="shared" ca="1" si="1255"/>
        <v>9653.7540471156572</v>
      </c>
      <c r="GL72" s="64">
        <f t="shared" ca="1" si="1056"/>
        <v>418909.4339565523</v>
      </c>
      <c r="GM72" s="170" cm="1">
        <f t="array" aca="1" ref="GM72" ca="1">IF(MONTH($A72) = 1, _xlfn.LET(_xlpm.value, RAND(), _xlfn.IFS(_xlpm.value&lt;=0.6, 0.9/12, AND(_xlpm.value&gt;0.6, _xlpm.value&lt;=0.8), 0.36/12, _xlpm.value&gt;0.8, -0.06/12)), GM71)</f>
        <v>-5.0000000000000001E-3</v>
      </c>
      <c r="GN72" t="str">
        <f t="shared" ca="1" si="1057"/>
        <v>No</v>
      </c>
      <c r="GO72">
        <f ca="1">COUNTIF(GN$4:GN72, "Yes")</f>
        <v>2</v>
      </c>
      <c r="GP72" s="37">
        <f t="shared" ca="1" si="1256"/>
        <v>1213673.7462843093</v>
      </c>
      <c r="GQ72" s="37">
        <f t="shared" ca="1" si="1257"/>
        <v>19647.84044729298</v>
      </c>
      <c r="GR72" s="64">
        <f t="shared" ca="1" si="1058"/>
        <v>1233321.5867316022</v>
      </c>
      <c r="GS72" s="170" cm="1">
        <f t="array" aca="1" ref="GS72" ca="1">IF(MONTH($A72) = 1, _xlfn.LET(_xlpm.value, RAND(), _xlfn.IFS(_xlpm.value&lt;=0.6, 0.9/12, AND(_xlpm.value&gt;0.6, _xlpm.value&lt;=0.8), 0.36/12, _xlpm.value&gt;0.8, -0.06/12)), GS71)</f>
        <v>7.4999999999999997E-2</v>
      </c>
      <c r="GT72" t="str">
        <f t="shared" ca="1" si="1059"/>
        <v>No</v>
      </c>
      <c r="GU72">
        <f ca="1">COUNTIF(GT$4:GT72, "Yes")</f>
        <v>0</v>
      </c>
      <c r="GV72" s="37">
        <f t="shared" ca="1" si="1258"/>
        <v>1567334.8357996696</v>
      </c>
      <c r="GW72" s="37">
        <f t="shared" ca="1" si="1259"/>
        <v>0</v>
      </c>
      <c r="GX72" s="64">
        <f t="shared" ca="1" si="1060"/>
        <v>1567334.8357996696</v>
      </c>
      <c r="GY72" s="170" cm="1">
        <f t="array" aca="1" ref="GY72" ca="1">IF(MONTH($A72) = 1, _xlfn.LET(_xlpm.value, RAND(), _xlfn.IFS(_xlpm.value&lt;=0.6, 0.9/12, AND(_xlpm.value&gt;0.6, _xlpm.value&lt;=0.8), 0.36/12, _xlpm.value&gt;0.8, -0.06/12)), GY71)</f>
        <v>7.4999999999999997E-2</v>
      </c>
      <c r="GZ72" t="str">
        <f t="shared" ca="1" si="1061"/>
        <v>No</v>
      </c>
      <c r="HA72">
        <f ca="1">COUNTIF(GZ$4:GZ72, "Yes")</f>
        <v>4</v>
      </c>
      <c r="HB72" s="37">
        <f t="shared" ca="1" si="1260"/>
        <v>807128.0973154176</v>
      </c>
      <c r="HC72" s="37">
        <f t="shared" ca="1" si="1261"/>
        <v>27257.570357047727</v>
      </c>
      <c r="HD72" s="64">
        <f t="shared" ca="1" si="1062"/>
        <v>834385.66767246532</v>
      </c>
      <c r="HE72" s="170" cm="1">
        <f t="array" aca="1" ref="HE72" ca="1">IF(MONTH($A72) = 1, _xlfn.LET(_xlpm.value, RAND(), _xlfn.IFS(_xlpm.value&lt;=0.6, 0.9/12, AND(_xlpm.value&gt;0.6, _xlpm.value&lt;=0.8), 0.36/12, _xlpm.value&gt;0.8, -0.06/12)), HE71)</f>
        <v>7.4999999999999997E-2</v>
      </c>
      <c r="HF72" t="str">
        <f t="shared" ca="1" si="1063"/>
        <v>No</v>
      </c>
      <c r="HG72">
        <f ca="1">COUNTIF(HF$4:HF72, "Yes")</f>
        <v>4</v>
      </c>
      <c r="HH72" s="37">
        <f t="shared" ca="1" si="1262"/>
        <v>373499.07504713</v>
      </c>
      <c r="HI72" s="37">
        <f t="shared" ca="1" si="1263"/>
        <v>21514.392489299378</v>
      </c>
      <c r="HJ72" s="64">
        <f t="shared" ca="1" si="1064"/>
        <v>395013.46753642935</v>
      </c>
      <c r="HK72" s="170" cm="1">
        <f t="array" aca="1" ref="HK72" ca="1">IF(MONTH($A72) = 1, _xlfn.LET(_xlpm.value, RAND(), _xlfn.IFS(_xlpm.value&lt;=0.6, 0.9/12, AND(_xlpm.value&gt;0.6, _xlpm.value&lt;=0.8), 0.36/12, _xlpm.value&gt;0.8, -0.06/12)), HK71)</f>
        <v>7.4999999999999997E-2</v>
      </c>
      <c r="HL72" t="str">
        <f t="shared" ca="1" si="1065"/>
        <v>No</v>
      </c>
      <c r="HM72">
        <f ca="1">COUNTIF(HL$4:HL72, "Yes")</f>
        <v>2</v>
      </c>
      <c r="HN72" s="37">
        <f t="shared" ca="1" si="1264"/>
        <v>1355840.5005733571</v>
      </c>
      <c r="HO72" s="37">
        <f t="shared" ca="1" si="1265"/>
        <v>13575.379373991931</v>
      </c>
      <c r="HP72" s="64">
        <f t="shared" ca="1" si="1066"/>
        <v>1369415.879947349</v>
      </c>
      <c r="HQ72" s="170" cm="1">
        <f t="array" aca="1" ref="HQ72" ca="1">IF(MONTH($A72) = 1, _xlfn.LET(_xlpm.value, RAND(), _xlfn.IFS(_xlpm.value&lt;=0.6, 0.9/12, AND(_xlpm.value&gt;0.6, _xlpm.value&lt;=0.8), 0.36/12, _xlpm.value&gt;0.8, -0.06/12)), HQ71)</f>
        <v>0.03</v>
      </c>
      <c r="HR72" t="str">
        <f t="shared" ca="1" si="1067"/>
        <v>No</v>
      </c>
      <c r="HS72">
        <f ca="1">COUNTIF(HR$4:HR72, "Yes")</f>
        <v>4</v>
      </c>
      <c r="HT72" s="37">
        <f t="shared" ca="1" si="1266"/>
        <v>404557.46326406795</v>
      </c>
      <c r="HU72" s="37">
        <f t="shared" ca="1" si="1267"/>
        <v>21856.562122758638</v>
      </c>
      <c r="HV72" s="64">
        <f t="shared" ca="1" si="1068"/>
        <v>426414.0253868266</v>
      </c>
      <c r="HW72" s="170" cm="1">
        <f t="array" aca="1" ref="HW72" ca="1">IF(MONTH($A72) = 1, _xlfn.LET(_xlpm.value, RAND(), _xlfn.IFS(_xlpm.value&lt;=0.6, 0.9/12, AND(_xlpm.value&gt;0.6, _xlpm.value&lt;=0.8), 0.36/12, _xlpm.value&gt;0.8, -0.06/12)), HW71)</f>
        <v>0.03</v>
      </c>
      <c r="HX72" t="str">
        <f t="shared" ca="1" si="1069"/>
        <v>No</v>
      </c>
      <c r="HY72">
        <f ca="1">COUNTIF(HX$4:HX72, "Yes")</f>
        <v>4</v>
      </c>
      <c r="HZ72" s="37">
        <f t="shared" ca="1" si="1268"/>
        <v>1451990.2722111586</v>
      </c>
      <c r="IA72" s="37">
        <f t="shared" ca="1" si="1269"/>
        <v>41879.334197859884</v>
      </c>
      <c r="IB72" s="64">
        <f t="shared" ca="1" si="1070"/>
        <v>1493869.6064090186</v>
      </c>
      <c r="IC72" s="170" cm="1">
        <f t="array" aca="1" ref="IC72" ca="1">IF(MONTH($A72) = 1, _xlfn.LET(_xlpm.value, RAND(), _xlfn.IFS(_xlpm.value&lt;=0.6, 0.9/12, AND(_xlpm.value&gt;0.6, _xlpm.value&lt;=0.8), 0.36/12, _xlpm.value&gt;0.8, -0.06/12)), IC71)</f>
        <v>7.4999999999999997E-2</v>
      </c>
      <c r="ID72" t="str">
        <f t="shared" ca="1" si="1071"/>
        <v>Yes</v>
      </c>
      <c r="IE72">
        <f ca="1">COUNTIF(ID$4:ID72, "Yes")</f>
        <v>4</v>
      </c>
      <c r="IF72" s="37">
        <f t="shared" ca="1" si="1270"/>
        <v>1418039.4411154164</v>
      </c>
      <c r="IG72" s="37">
        <f t="shared" ca="1" si="1271"/>
        <v>20896.326000621393</v>
      </c>
      <c r="IH72" s="64">
        <f t="shared" ca="1" si="1072"/>
        <v>1438935.7671160377</v>
      </c>
      <c r="II72" s="170" cm="1">
        <f t="array" aca="1" ref="II72" ca="1">IF(MONTH($A72) = 1, _xlfn.LET(_xlpm.value, RAND(), _xlfn.IFS(_xlpm.value&lt;=0.6, 0.9/12, AND(_xlpm.value&gt;0.6, _xlpm.value&lt;=0.8), 0.36/12, _xlpm.value&gt;0.8, -0.06/12)), II71)</f>
        <v>-5.0000000000000001E-3</v>
      </c>
      <c r="IJ72" t="str">
        <f t="shared" ca="1" si="1073"/>
        <v>No</v>
      </c>
      <c r="IK72">
        <f ca="1">COUNTIF(IJ$4:IJ72, "Yes")</f>
        <v>6</v>
      </c>
      <c r="IL72" s="37">
        <f t="shared" ca="1" si="1272"/>
        <v>368431.26280689426</v>
      </c>
      <c r="IM72" s="37">
        <f t="shared" ca="1" si="1273"/>
        <v>45416.965576642382</v>
      </c>
      <c r="IN72" s="64">
        <f t="shared" ca="1" si="1074"/>
        <v>413848.22838353663</v>
      </c>
      <c r="IO72" s="170" cm="1">
        <f t="array" aca="1" ref="IO72" ca="1">IF(MONTH($A72) = 1, _xlfn.LET(_xlpm.value, RAND(), _xlfn.IFS(_xlpm.value&lt;=0.6, 0.9/12, AND(_xlpm.value&gt;0.6, _xlpm.value&lt;=0.8), 0.36/12, _xlpm.value&gt;0.8, -0.06/12)), IO71)</f>
        <v>0.03</v>
      </c>
      <c r="IP72" t="str">
        <f t="shared" ca="1" si="1075"/>
        <v>No</v>
      </c>
      <c r="IQ72">
        <f ca="1">COUNTIF(IP$4:IP72, "Yes")</f>
        <v>5</v>
      </c>
      <c r="IR72" s="37">
        <f t="shared" ca="1" si="1274"/>
        <v>563506.77809977089</v>
      </c>
      <c r="IS72" s="37">
        <f t="shared" ca="1" si="1275"/>
        <v>32992.023176721283</v>
      </c>
      <c r="IT72" s="64">
        <f t="shared" ca="1" si="1076"/>
        <v>596498.80127649219</v>
      </c>
      <c r="IU72" s="170" cm="1">
        <f t="array" aca="1" ref="IU72" ca="1">IF(MONTH($A72) = 1, _xlfn.LET(_xlpm.value, RAND(), _xlfn.IFS(_xlpm.value&lt;=0.6, 0.9/12, AND(_xlpm.value&gt;0.6, _xlpm.value&lt;=0.8), 0.36/12, _xlpm.value&gt;0.8, -0.06/12)), IU71)</f>
        <v>7.4999999999999997E-2</v>
      </c>
      <c r="IV72" t="str">
        <f t="shared" ca="1" si="1077"/>
        <v>No</v>
      </c>
      <c r="IW72">
        <f ca="1">COUNTIF(IV$4:IV72, "Yes")</f>
        <v>5</v>
      </c>
      <c r="IX72" s="37">
        <f t="shared" ca="1" si="1276"/>
        <v>749156.96764897357</v>
      </c>
      <c r="IY72" s="37">
        <f t="shared" ca="1" si="1277"/>
        <v>34081.980312041807</v>
      </c>
      <c r="IZ72" s="64">
        <f t="shared" ca="1" si="1078"/>
        <v>783238.94796101539</v>
      </c>
      <c r="JA72" s="170" cm="1">
        <f t="array" aca="1" ref="JA72" ca="1">IF(MONTH($A72) = 1, _xlfn.LET(_xlpm.value, RAND(), _xlfn.IFS(_xlpm.value&lt;=0.6, 0.9/12, AND(_xlpm.value&gt;0.6, _xlpm.value&lt;=0.8), 0.36/12, _xlpm.value&gt;0.8, -0.06/12)), JA71)</f>
        <v>7.4999999999999997E-2</v>
      </c>
      <c r="JB72" t="str">
        <f t="shared" ca="1" si="1079"/>
        <v>No</v>
      </c>
      <c r="JC72">
        <f ca="1">COUNTIF(JB$4:JB72, "Yes")</f>
        <v>4</v>
      </c>
      <c r="JD72" s="37">
        <f t="shared" ca="1" si="1278"/>
        <v>589141.46730988589</v>
      </c>
      <c r="JE72" s="37">
        <f t="shared" ca="1" si="1279"/>
        <v>30360.361993206243</v>
      </c>
      <c r="JF72" s="64">
        <f t="shared" ca="1" si="1080"/>
        <v>619501.82930309209</v>
      </c>
      <c r="JG72" s="170" cm="1">
        <f t="array" aca="1" ref="JG72" ca="1">IF(MONTH($A72) = 1, _xlfn.LET(_xlpm.value, RAND(), _xlfn.IFS(_xlpm.value&lt;=0.6, 0.9/12, AND(_xlpm.value&gt;0.6, _xlpm.value&lt;=0.8), 0.36/12, _xlpm.value&gt;0.8, -0.06/12)), JG71)</f>
        <v>7.4999999999999997E-2</v>
      </c>
      <c r="JH72" t="str">
        <f t="shared" ca="1" si="1081"/>
        <v>No</v>
      </c>
      <c r="JI72">
        <f ca="1">COUNTIF(JH$4:JH72, "Yes")</f>
        <v>2</v>
      </c>
      <c r="JJ72" s="37">
        <f t="shared" ca="1" si="1280"/>
        <v>1929126.796975839</v>
      </c>
      <c r="JK72" s="37">
        <f t="shared" ca="1" si="1281"/>
        <v>9938.5273958622874</v>
      </c>
      <c r="JL72" s="64">
        <f t="shared" ca="1" si="1082"/>
        <v>1939065.3243717013</v>
      </c>
      <c r="JM72" s="170" cm="1">
        <f t="array" aca="1" ref="JM72" ca="1">IF(MONTH($A72) = 1, _xlfn.LET(_xlpm.value, RAND(), _xlfn.IFS(_xlpm.value&lt;=0.6, 0.9/12, AND(_xlpm.value&gt;0.6, _xlpm.value&lt;=0.8), 0.36/12, _xlpm.value&gt;0.8, -0.06/12)), JM71)</f>
        <v>7.4999999999999997E-2</v>
      </c>
      <c r="JN72" t="str">
        <f t="shared" ca="1" si="1083"/>
        <v>Yes</v>
      </c>
      <c r="JO72">
        <f ca="1">COUNTIF(JN$4:JN72, "Yes")</f>
        <v>8</v>
      </c>
      <c r="JP72" s="37">
        <f t="shared" ca="1" si="1282"/>
        <v>336767.25798985682</v>
      </c>
      <c r="JQ72" s="37">
        <f t="shared" ca="1" si="1283"/>
        <v>50931.064061284793</v>
      </c>
      <c r="JR72" s="64">
        <f t="shared" ca="1" si="1084"/>
        <v>387698.32205114164</v>
      </c>
      <c r="JS72" s="170" cm="1">
        <f t="array" aca="1" ref="JS72" ca="1">IF(MONTH($A72) = 1, _xlfn.LET(_xlpm.value, RAND(), _xlfn.IFS(_xlpm.value&lt;=0.6, 0.9/12, AND(_xlpm.value&gt;0.6, _xlpm.value&lt;=0.8), 0.36/12, _xlpm.value&gt;0.8, -0.06/12)), JS71)</f>
        <v>7.4999999999999997E-2</v>
      </c>
      <c r="JT72" t="str">
        <f t="shared" ca="1" si="1085"/>
        <v>No</v>
      </c>
      <c r="JU72">
        <f ca="1">COUNTIF(JT$4:JT72, "Yes")</f>
        <v>2</v>
      </c>
      <c r="JV72" s="37">
        <f t="shared" ca="1" si="1284"/>
        <v>992478.24916283798</v>
      </c>
      <c r="JW72" s="37">
        <f t="shared" ca="1" si="1285"/>
        <v>16385.844028575517</v>
      </c>
      <c r="JX72" s="64">
        <f t="shared" ca="1" si="1086"/>
        <v>1008864.0931914134</v>
      </c>
      <c r="JY72" s="170" cm="1">
        <f t="array" aca="1" ref="JY72" ca="1">IF(MONTH($A72) = 1, _xlfn.LET(_xlpm.value, RAND(), _xlfn.IFS(_xlpm.value&lt;=0.6, 0.9/12, AND(_xlpm.value&gt;0.6, _xlpm.value&lt;=0.8), 0.36/12, _xlpm.value&gt;0.8, -0.06/12)), JY71)</f>
        <v>7.4999999999999997E-2</v>
      </c>
      <c r="JZ72" t="str">
        <f t="shared" ca="1" si="1087"/>
        <v>No</v>
      </c>
      <c r="KA72">
        <f ca="1">COUNTIF(JZ$4:JZ72, "Yes")</f>
        <v>3</v>
      </c>
      <c r="KB72" s="37">
        <f t="shared" ca="1" si="1286"/>
        <v>720715.15883783065</v>
      </c>
      <c r="KC72" s="37">
        <f t="shared" ca="1" si="1287"/>
        <v>22026.964320491337</v>
      </c>
      <c r="KD72" s="64">
        <f t="shared" ca="1" si="1088"/>
        <v>742742.12315832195</v>
      </c>
      <c r="KE72" s="170" cm="1">
        <f t="array" aca="1" ref="KE72" ca="1">IF(MONTH($A72) = 1, _xlfn.LET(_xlpm.value, RAND(), _xlfn.IFS(_xlpm.value&lt;=0.6, 0.9/12, AND(_xlpm.value&gt;0.6, _xlpm.value&lt;=0.8), 0.36/12, _xlpm.value&gt;0.8, -0.06/12)), KE71)</f>
        <v>0.03</v>
      </c>
      <c r="KF72" t="str">
        <f t="shared" ca="1" si="1089"/>
        <v>Yes</v>
      </c>
      <c r="KG72">
        <f ca="1">COUNTIF(KF$4:KF72, "Yes")</f>
        <v>3</v>
      </c>
      <c r="KH72" s="37">
        <f t="shared" ca="1" si="1288"/>
        <v>518386.0101727735</v>
      </c>
      <c r="KI72" s="37">
        <f t="shared" ca="1" si="1289"/>
        <v>10152.763131111522</v>
      </c>
      <c r="KJ72" s="64">
        <f t="shared" ca="1" si="1090"/>
        <v>528538.77330388501</v>
      </c>
      <c r="KK72" s="170" cm="1">
        <f t="array" aca="1" ref="KK72" ca="1">IF(MONTH($A72) = 1, _xlfn.LET(_xlpm.value, RAND(), _xlfn.IFS(_xlpm.value&lt;=0.6, 0.9/12, AND(_xlpm.value&gt;0.6, _xlpm.value&lt;=0.8), 0.36/12, _xlpm.value&gt;0.8, -0.06/12)), KK71)</f>
        <v>7.4999999999999997E-2</v>
      </c>
      <c r="KL72" t="str">
        <f t="shared" ca="1" si="1091"/>
        <v>No</v>
      </c>
      <c r="KM72">
        <f ca="1">COUNTIF(KL$4:KL72, "Yes")</f>
        <v>3</v>
      </c>
      <c r="KN72" s="37">
        <f t="shared" ca="1" si="1290"/>
        <v>1093742.4060814464</v>
      </c>
      <c r="KO72" s="37">
        <f t="shared" ca="1" si="1291"/>
        <v>9248.8538105440512</v>
      </c>
      <c r="KP72" s="64">
        <f t="shared" ca="1" si="1092"/>
        <v>1102991.2598919906</v>
      </c>
      <c r="KQ72" s="170" cm="1">
        <f t="array" aca="1" ref="KQ72" ca="1">IF(MONTH($A72) = 1, _xlfn.LET(_xlpm.value, RAND(), _xlfn.IFS(_xlpm.value&lt;=0.6, 0.9/12, AND(_xlpm.value&gt;0.6, _xlpm.value&lt;=0.8), 0.36/12, _xlpm.value&gt;0.8, -0.06/12)), KQ71)</f>
        <v>-5.0000000000000001E-3</v>
      </c>
      <c r="KR72" t="str">
        <f t="shared" ca="1" si="1093"/>
        <v>No</v>
      </c>
      <c r="KS72">
        <f ca="1">COUNTIF(KR$4:KR72, "Yes")</f>
        <v>4</v>
      </c>
      <c r="KT72" s="37">
        <f t="shared" ca="1" si="1292"/>
        <v>311977.56081845704</v>
      </c>
      <c r="KU72" s="37">
        <f t="shared" ca="1" si="1293"/>
        <v>16224.852987136283</v>
      </c>
      <c r="KV72" s="64">
        <f t="shared" ca="1" si="1094"/>
        <v>328202.41380559333</v>
      </c>
      <c r="KW72" s="170" cm="1">
        <f t="array" aca="1" ref="KW72" ca="1">IF(MONTH($A72) = 1, _xlfn.LET(_xlpm.value, RAND(), _xlfn.IFS(_xlpm.value&lt;=0.6, 0.9/12, AND(_xlpm.value&gt;0.6, _xlpm.value&lt;=0.8), 0.36/12, _xlpm.value&gt;0.8, -0.06/12)), KW71)</f>
        <v>-5.0000000000000001E-3</v>
      </c>
      <c r="KX72" t="str">
        <f t="shared" ca="1" si="1095"/>
        <v>No</v>
      </c>
      <c r="KY72">
        <f ca="1">COUNTIF(KX$4:KX72, "Yes")</f>
        <v>4</v>
      </c>
      <c r="KZ72" s="37">
        <f t="shared" ca="1" si="1294"/>
        <v>113531.15024675344</v>
      </c>
      <c r="LA72" s="37">
        <f t="shared" ca="1" si="1295"/>
        <v>23178.635944729904</v>
      </c>
      <c r="LB72" s="64">
        <f t="shared" ca="1" si="1096"/>
        <v>136709.78619148335</v>
      </c>
      <c r="LC72" s="170" cm="1">
        <f t="array" aca="1" ref="LC72" ca="1">IF(MONTH($A72) = 1, _xlfn.LET(_xlpm.value, RAND(), _xlfn.IFS(_xlpm.value&lt;=0.6, 0.9/12, AND(_xlpm.value&gt;0.6, _xlpm.value&lt;=0.8), 0.36/12, _xlpm.value&gt;0.8, -0.06/12)), LC71)</f>
        <v>7.4999999999999997E-2</v>
      </c>
      <c r="LD72" t="str">
        <f t="shared" ca="1" si="1097"/>
        <v>No</v>
      </c>
      <c r="LE72">
        <f ca="1">COUNTIF(LD$4:LD72, "Yes")</f>
        <v>2</v>
      </c>
      <c r="LF72" s="37">
        <f t="shared" ca="1" si="1296"/>
        <v>1308077.2844383498</v>
      </c>
      <c r="LG72" s="37">
        <f t="shared" ca="1" si="1297"/>
        <v>8228.5603463840271</v>
      </c>
      <c r="LH72" s="64">
        <f t="shared" ca="1" si="1098"/>
        <v>1316305.8447847338</v>
      </c>
      <c r="LI72" s="170" cm="1">
        <f t="array" aca="1" ref="LI72" ca="1">IF(MONTH($A72) = 1, _xlfn.LET(_xlpm.value, RAND(), _xlfn.IFS(_xlpm.value&lt;=0.6, 0.9/12, AND(_xlpm.value&gt;0.6, _xlpm.value&lt;=0.8), 0.36/12, _xlpm.value&gt;0.8, -0.06/12)), LI71)</f>
        <v>7.4999999999999997E-2</v>
      </c>
      <c r="LJ72" t="str">
        <f t="shared" ca="1" si="1099"/>
        <v>No</v>
      </c>
      <c r="LK72">
        <f ca="1">COUNTIF(LJ$4:LJ72, "Yes")</f>
        <v>5</v>
      </c>
      <c r="LL72" s="37">
        <f t="shared" ca="1" si="1298"/>
        <v>356935.46867537184</v>
      </c>
      <c r="LM72" s="37">
        <f t="shared" ca="1" si="1299"/>
        <v>30077.230909696911</v>
      </c>
      <c r="LN72" s="64">
        <f t="shared" ca="1" si="1100"/>
        <v>387012.69958506874</v>
      </c>
      <c r="LO72" s="170" cm="1">
        <f t="array" aca="1" ref="LO72" ca="1">IF(MONTH($A72) = 1, _xlfn.LET(_xlpm.value, RAND(), _xlfn.IFS(_xlpm.value&lt;=0.6, 0.9/12, AND(_xlpm.value&gt;0.6, _xlpm.value&lt;=0.8), 0.36/12, _xlpm.value&gt;0.8, -0.06/12)), LO71)</f>
        <v>-5.0000000000000001E-3</v>
      </c>
      <c r="LP72" t="str">
        <f t="shared" ca="1" si="1101"/>
        <v>No</v>
      </c>
      <c r="LQ72">
        <f ca="1">COUNTIF(LP$4:LP72, "Yes")</f>
        <v>5</v>
      </c>
      <c r="LR72" s="37">
        <f t="shared" ca="1" si="1300"/>
        <v>275041.87135453179</v>
      </c>
      <c r="LS72" s="37">
        <f t="shared" ca="1" si="1301"/>
        <v>37888.037828975372</v>
      </c>
      <c r="LT72" s="64">
        <f t="shared" ca="1" si="1102"/>
        <v>312929.90918350714</v>
      </c>
      <c r="LU72" s="170" cm="1">
        <f t="array" aca="1" ref="LU72" ca="1">IF(MONTH($A72) = 1, _xlfn.LET(_xlpm.value, RAND(), _xlfn.IFS(_xlpm.value&lt;=0.6, 0.9/12, AND(_xlpm.value&gt;0.6, _xlpm.value&lt;=0.8), 0.36/12, _xlpm.value&gt;0.8, -0.06/12)), LU71)</f>
        <v>0.03</v>
      </c>
      <c r="LV72" t="str">
        <f t="shared" ca="1" si="1103"/>
        <v>No</v>
      </c>
      <c r="LW72">
        <f ca="1">COUNTIF(LV$4:LV72, "Yes")</f>
        <v>3</v>
      </c>
      <c r="LX72" s="37">
        <f t="shared" ca="1" si="1302"/>
        <v>1026514.5274847539</v>
      </c>
      <c r="LY72" s="37">
        <f t="shared" ca="1" si="1303"/>
        <v>19147.249663366994</v>
      </c>
      <c r="LZ72" s="64">
        <f t="shared" ca="1" si="1104"/>
        <v>1045661.7771481208</v>
      </c>
      <c r="MA72" s="170" cm="1">
        <f t="array" aca="1" ref="MA72" ca="1">IF(MONTH($A72) = 1, _xlfn.LET(_xlpm.value, RAND(), _xlfn.IFS(_xlpm.value&lt;=0.6, 0.9/12, AND(_xlpm.value&gt;0.6, _xlpm.value&lt;=0.8), 0.36/12, _xlpm.value&gt;0.8, -0.06/12)), MA71)</f>
        <v>-5.0000000000000001E-3</v>
      </c>
      <c r="MB72" t="str">
        <f t="shared" ca="1" si="1105"/>
        <v>No</v>
      </c>
      <c r="MC72">
        <f ca="1">COUNTIF(MB$4:MB72, "Yes")</f>
        <v>4</v>
      </c>
      <c r="MD72" s="37">
        <f t="shared" ca="1" si="1304"/>
        <v>118684.15965621696</v>
      </c>
      <c r="ME72" s="37">
        <f t="shared" ca="1" si="1305"/>
        <v>11429.477132779237</v>
      </c>
      <c r="MF72" s="64">
        <f t="shared" ca="1" si="1106"/>
        <v>130113.6367889962</v>
      </c>
      <c r="MG72" s="170" cm="1">
        <f t="array" aca="1" ref="MG72" ca="1">IF(MONTH($A72) = 1, _xlfn.LET(_xlpm.value, RAND(), _xlfn.IFS(_xlpm.value&lt;=0.6, 0.9/12, AND(_xlpm.value&gt;0.6, _xlpm.value&lt;=0.8), 0.36/12, _xlpm.value&gt;0.8, -0.06/12)), MG71)</f>
        <v>7.4999999999999997E-2</v>
      </c>
      <c r="MH72" t="str">
        <f t="shared" ca="1" si="1107"/>
        <v>Yes</v>
      </c>
      <c r="MI72">
        <f ca="1">COUNTIF(MH$4:MH72, "Yes")</f>
        <v>4</v>
      </c>
      <c r="MJ72" s="37">
        <f t="shared" ca="1" si="1306"/>
        <v>819565.54187902203</v>
      </c>
      <c r="MK72" s="37">
        <f t="shared" ca="1" si="1307"/>
        <v>26729.158620191763</v>
      </c>
      <c r="ML72" s="64">
        <f t="shared" ca="1" si="1108"/>
        <v>846294.70049921377</v>
      </c>
      <c r="MM72" s="170" cm="1">
        <f t="array" aca="1" ref="MM72" ca="1">IF(MONTH($A72) = 1, _xlfn.LET(_xlpm.value, RAND(), _xlfn.IFS(_xlpm.value&lt;=0.6, 0.9/12, AND(_xlpm.value&gt;0.6, _xlpm.value&lt;=0.8), 0.36/12, _xlpm.value&gt;0.8, -0.06/12)), MM71)</f>
        <v>-5.0000000000000001E-3</v>
      </c>
      <c r="MN72" t="str">
        <f t="shared" ca="1" si="1109"/>
        <v>No</v>
      </c>
      <c r="MO72">
        <f ca="1">COUNTIF(MN$4:MN72, "Yes")</f>
        <v>6</v>
      </c>
      <c r="MP72" s="37">
        <f t="shared" ca="1" si="1308"/>
        <v>483913.13179508108</v>
      </c>
      <c r="MQ72" s="37">
        <f t="shared" ca="1" si="1309"/>
        <v>46942.101447237204</v>
      </c>
      <c r="MR72" s="64">
        <f t="shared" ca="1" si="1110"/>
        <v>530855.23324231827</v>
      </c>
      <c r="MS72" s="170" cm="1">
        <f t="array" aca="1" ref="MS72" ca="1">IF(MONTH($A72) = 1, _xlfn.LET(_xlpm.value, RAND(), _xlfn.IFS(_xlpm.value&lt;=0.6, 0.9/12, AND(_xlpm.value&gt;0.6, _xlpm.value&lt;=0.8), 0.36/12, _xlpm.value&gt;0.8, -0.06/12)), MS71)</f>
        <v>7.4999999999999997E-2</v>
      </c>
      <c r="MT72" t="str">
        <f t="shared" ca="1" si="1111"/>
        <v>No</v>
      </c>
      <c r="MU72">
        <f ca="1">COUNTIF(MT$4:MT72, "Yes")</f>
        <v>8</v>
      </c>
      <c r="MV72" s="37">
        <f t="shared" ca="1" si="1310"/>
        <v>454281.18648875284</v>
      </c>
      <c r="MW72" s="37">
        <f t="shared" ca="1" si="1311"/>
        <v>56528.766333950982</v>
      </c>
      <c r="MX72" s="64">
        <f t="shared" ca="1" si="1112"/>
        <v>510809.95282270381</v>
      </c>
      <c r="MY72" s="170" cm="1">
        <f t="array" aca="1" ref="MY72" ca="1">IF(MONTH($A72) = 1, _xlfn.LET(_xlpm.value, RAND(), _xlfn.IFS(_xlpm.value&lt;=0.6, 0.9/12, AND(_xlpm.value&gt;0.6, _xlpm.value&lt;=0.8), 0.36/12, _xlpm.value&gt;0.8, -0.06/12)), MY71)</f>
        <v>7.4999999999999997E-2</v>
      </c>
      <c r="MZ72" t="str">
        <f t="shared" ca="1" si="1113"/>
        <v>No</v>
      </c>
      <c r="NA72">
        <f ca="1">COUNTIF(MZ$4:MZ72, "Yes")</f>
        <v>3</v>
      </c>
      <c r="NB72" s="37">
        <f t="shared" ca="1" si="1312"/>
        <v>2316875.3072665189</v>
      </c>
      <c r="NC72" s="37">
        <f t="shared" ca="1" si="1313"/>
        <v>10855.586778462493</v>
      </c>
      <c r="ND72" s="64">
        <f t="shared" ca="1" si="1114"/>
        <v>2327730.8940449813</v>
      </c>
      <c r="NE72" s="170" cm="1">
        <f t="array" aca="1" ref="NE72" ca="1">IF(MONTH($A72) = 1, _xlfn.LET(_xlpm.value, RAND(), _xlfn.IFS(_xlpm.value&lt;=0.6, 0.9/12, AND(_xlpm.value&gt;0.6, _xlpm.value&lt;=0.8), 0.36/12, _xlpm.value&gt;0.8, -0.06/12)), NE71)</f>
        <v>7.4999999999999997E-2</v>
      </c>
      <c r="NF72" t="str">
        <f t="shared" ca="1" si="1115"/>
        <v>No</v>
      </c>
      <c r="NG72">
        <f ca="1">COUNTIF(NF$4:NF72, "Yes")</f>
        <v>2</v>
      </c>
      <c r="NH72" s="37">
        <f t="shared" ca="1" si="1314"/>
        <v>760374.49035826384</v>
      </c>
      <c r="NI72" s="37">
        <f t="shared" ca="1" si="1315"/>
        <v>14057.075686761915</v>
      </c>
      <c r="NJ72" s="64">
        <f t="shared" ca="1" si="1116"/>
        <v>774431.56604502571</v>
      </c>
      <c r="NK72" s="170" cm="1">
        <f t="array" aca="1" ref="NK72" ca="1">IF(MONTH($A72) = 1, _xlfn.LET(_xlpm.value, RAND(), _xlfn.IFS(_xlpm.value&lt;=0.6, 0.9/12, AND(_xlpm.value&gt;0.6, _xlpm.value&lt;=0.8), 0.36/12, _xlpm.value&gt;0.8, -0.06/12)), NK71)</f>
        <v>7.4999999999999997E-2</v>
      </c>
      <c r="NL72" t="str">
        <f t="shared" ca="1" si="1117"/>
        <v>No</v>
      </c>
      <c r="NM72">
        <f ca="1">COUNTIF(NL$4:NL72, "Yes")</f>
        <v>5</v>
      </c>
      <c r="NN72" s="37">
        <f t="shared" ca="1" si="1316"/>
        <v>311004.91864726838</v>
      </c>
      <c r="NO72" s="37">
        <f t="shared" ca="1" si="1317"/>
        <v>43989.839820869209</v>
      </c>
      <c r="NP72" s="64">
        <f t="shared" ca="1" si="1118"/>
        <v>354994.75846813759</v>
      </c>
      <c r="NQ72" s="170" cm="1">
        <f t="array" aca="1" ref="NQ72" ca="1">IF(MONTH($A72) = 1, _xlfn.LET(_xlpm.value, RAND(), _xlfn.IFS(_xlpm.value&lt;=0.6, 0.9/12, AND(_xlpm.value&gt;0.6, _xlpm.value&lt;=0.8), 0.36/12, _xlpm.value&gt;0.8, -0.06/12)), NQ71)</f>
        <v>-5.0000000000000001E-3</v>
      </c>
      <c r="NR72" t="str">
        <f t="shared" ca="1" si="1119"/>
        <v>No</v>
      </c>
      <c r="NS72">
        <f ca="1">COUNTIF(NR$4:NR72, "Yes")</f>
        <v>5</v>
      </c>
      <c r="NT72" s="37">
        <f t="shared" ca="1" si="1318"/>
        <v>202516.82340110638</v>
      </c>
      <c r="NU72" s="37">
        <f t="shared" ca="1" si="1319"/>
        <v>33353.580733648196</v>
      </c>
      <c r="NV72" s="64">
        <f t="shared" ca="1" si="1120"/>
        <v>235870.40413475456</v>
      </c>
      <c r="NW72" s="170" cm="1">
        <f t="array" aca="1" ref="NW72" ca="1">IF(MONTH($A72) = 1, _xlfn.LET(_xlpm.value, RAND(), _xlfn.IFS(_xlpm.value&lt;=0.6, 0.9/12, AND(_xlpm.value&gt;0.6, _xlpm.value&lt;=0.8), 0.36/12, _xlpm.value&gt;0.8, -0.06/12)), NW71)</f>
        <v>-5.0000000000000001E-3</v>
      </c>
      <c r="NX72" t="str">
        <f t="shared" ca="1" si="1121"/>
        <v>No</v>
      </c>
      <c r="NY72">
        <f ca="1">COUNTIF(NX$4:NX72, "Yes")</f>
        <v>6</v>
      </c>
      <c r="NZ72" s="37">
        <f t="shared" ca="1" si="1320"/>
        <v>589175.90068685682</v>
      </c>
      <c r="OA72" s="37">
        <f t="shared" ca="1" si="1321"/>
        <v>49349.412602358236</v>
      </c>
      <c r="OB72" s="64">
        <f t="shared" ca="1" si="1122"/>
        <v>638525.31328921509</v>
      </c>
      <c r="OC72" s="170" cm="1">
        <f t="array" aca="1" ref="OC72" ca="1">IF(MONTH($A72) = 1, _xlfn.LET(_xlpm.value, RAND(), _xlfn.IFS(_xlpm.value&lt;=0.6, 0.9/12, AND(_xlpm.value&gt;0.6, _xlpm.value&lt;=0.8), 0.36/12, _xlpm.value&gt;0.8, -0.06/12)), OC71)</f>
        <v>-5.0000000000000001E-3</v>
      </c>
      <c r="OD72" t="str">
        <f t="shared" ca="1" si="1123"/>
        <v>No</v>
      </c>
      <c r="OE72">
        <f ca="1">COUNTIF(OD$4:OD72, "Yes")</f>
        <v>4</v>
      </c>
      <c r="OF72" s="37">
        <f t="shared" ca="1" si="1322"/>
        <v>191738.7355302326</v>
      </c>
      <c r="OG72" s="37">
        <f t="shared" ca="1" si="1323"/>
        <v>25471.303963696333</v>
      </c>
      <c r="OH72" s="64">
        <f t="shared" ca="1" si="1124"/>
        <v>217210.03949392893</v>
      </c>
      <c r="OI72" s="170" cm="1">
        <f t="array" aca="1" ref="OI72" ca="1">IF(MONTH($A72) = 1, _xlfn.LET(_xlpm.value, RAND(), _xlfn.IFS(_xlpm.value&lt;=0.6, 0.9/12, AND(_xlpm.value&gt;0.6, _xlpm.value&lt;=0.8), 0.36/12, _xlpm.value&gt;0.8, -0.06/12)), OI71)</f>
        <v>7.4999999999999997E-2</v>
      </c>
      <c r="OJ72" t="str">
        <f t="shared" ca="1" si="1125"/>
        <v>No</v>
      </c>
      <c r="OK72">
        <f ca="1">COUNTIF(OJ$4:OJ72, "Yes")</f>
        <v>7</v>
      </c>
      <c r="OL72" s="37">
        <f t="shared" ca="1" si="1324"/>
        <v>573900.39545838779</v>
      </c>
      <c r="OM72" s="37">
        <f t="shared" ca="1" si="1325"/>
        <v>57028.443111967019</v>
      </c>
      <c r="ON72" s="64">
        <f t="shared" ca="1" si="1126"/>
        <v>630928.83857035486</v>
      </c>
      <c r="OO72" s="170" cm="1">
        <f t="array" aca="1" ref="OO72" ca="1">IF(MONTH($A72) = 1, _xlfn.LET(_xlpm.value, RAND(), _xlfn.IFS(_xlpm.value&lt;=0.6, 0.9/12, AND(_xlpm.value&gt;0.6, _xlpm.value&lt;=0.8), 0.36/12, _xlpm.value&gt;0.8, -0.06/12)), OO71)</f>
        <v>0.03</v>
      </c>
      <c r="OP72" t="str">
        <f t="shared" ca="1" si="1127"/>
        <v>No</v>
      </c>
      <c r="OQ72">
        <f ca="1">COUNTIF(OP$4:OP72, "Yes")</f>
        <v>3</v>
      </c>
      <c r="OR72" s="37">
        <f t="shared" ca="1" si="1326"/>
        <v>803955.10106224776</v>
      </c>
      <c r="OS72" s="37">
        <f t="shared" ca="1" si="1327"/>
        <v>21970.039453098696</v>
      </c>
      <c r="OT72" s="64">
        <f t="shared" ca="1" si="1128"/>
        <v>825925.14051534643</v>
      </c>
      <c r="OU72" s="170" cm="1">
        <f t="array" aca="1" ref="OU72" ca="1">IF(MONTH($A72) = 1, _xlfn.LET(_xlpm.value, RAND(), _xlfn.IFS(_xlpm.value&lt;=0.6, 0.9/12, AND(_xlpm.value&gt;0.6, _xlpm.value&lt;=0.8), 0.36/12, _xlpm.value&gt;0.8, -0.06/12)), OU71)</f>
        <v>7.4999999999999997E-2</v>
      </c>
      <c r="OV72" t="str">
        <f t="shared" ca="1" si="1129"/>
        <v>No</v>
      </c>
      <c r="OW72">
        <f ca="1">COUNTIF(OV$4:OV72, "Yes")</f>
        <v>2</v>
      </c>
      <c r="OX72" s="37">
        <f t="shared" ca="1" si="1328"/>
        <v>940783.97781958629</v>
      </c>
      <c r="OY72" s="37">
        <f t="shared" ca="1" si="1329"/>
        <v>21125.378100622809</v>
      </c>
      <c r="OZ72" s="64">
        <f t="shared" ca="1" si="1130"/>
        <v>961909.35592020908</v>
      </c>
      <c r="PA72" s="170" cm="1">
        <f t="array" aca="1" ref="PA72" ca="1">IF(MONTH($A72) = 1, _xlfn.LET(_xlpm.value, RAND(), _xlfn.IFS(_xlpm.value&lt;=0.6, 0.9/12, AND(_xlpm.value&gt;0.6, _xlpm.value&lt;=0.8), 0.36/12, _xlpm.value&gt;0.8, -0.06/12)), PA71)</f>
        <v>-5.0000000000000001E-3</v>
      </c>
      <c r="PB72" t="str">
        <f t="shared" ca="1" si="1131"/>
        <v>No</v>
      </c>
      <c r="PC72">
        <f ca="1">COUNTIF(PB$4:PB72, "Yes")</f>
        <v>5</v>
      </c>
      <c r="PD72" s="37">
        <f t="shared" ca="1" si="1330"/>
        <v>237768.06090048127</v>
      </c>
      <c r="PE72" s="37">
        <f t="shared" ca="1" si="1331"/>
        <v>28123.492129697959</v>
      </c>
      <c r="PF72" s="64">
        <f t="shared" ca="1" si="1132"/>
        <v>265891.55303017923</v>
      </c>
      <c r="PG72" s="170" cm="1">
        <f t="array" aca="1" ref="PG72" ca="1">IF(MONTH($A72) = 1, _xlfn.LET(_xlpm.value, RAND(), _xlfn.IFS(_xlpm.value&lt;=0.6, 0.9/12, AND(_xlpm.value&gt;0.6, _xlpm.value&lt;=0.8), 0.36/12, _xlpm.value&gt;0.8, -0.06/12)), PG71)</f>
        <v>-5.0000000000000001E-3</v>
      </c>
      <c r="PH72" t="str">
        <f t="shared" ca="1" si="1133"/>
        <v>No</v>
      </c>
      <c r="PI72">
        <f ca="1">COUNTIF(PH$4:PH72, "Yes")</f>
        <v>6</v>
      </c>
      <c r="PJ72" s="37">
        <f t="shared" ca="1" si="1332"/>
        <v>167225.90724492091</v>
      </c>
      <c r="PK72" s="37">
        <f t="shared" ca="1" si="1333"/>
        <v>37154.222479393422</v>
      </c>
      <c r="PL72" s="64">
        <f t="shared" ca="1" si="1134"/>
        <v>204380.12972431432</v>
      </c>
      <c r="PM72" s="170" cm="1">
        <f t="array" aca="1" ref="PM72" ca="1">IF(MONTH($A72) = 1, _xlfn.LET(_xlpm.value, RAND(), _xlfn.IFS(_xlpm.value&lt;=0.6, 0.9/12, AND(_xlpm.value&gt;0.6, _xlpm.value&lt;=0.8), 0.36/12, _xlpm.value&gt;0.8, -0.06/12)), PM71)</f>
        <v>7.4999999999999997E-2</v>
      </c>
      <c r="PN72" t="str">
        <f t="shared" ca="1" si="1135"/>
        <v>No</v>
      </c>
      <c r="PO72">
        <f ca="1">COUNTIF(PN$4:PN72, "Yes")</f>
        <v>2</v>
      </c>
      <c r="PP72" s="37">
        <f t="shared" ca="1" si="1334"/>
        <v>711548.18408394442</v>
      </c>
      <c r="PQ72" s="37">
        <f t="shared" ca="1" si="1335"/>
        <v>17150.035241571852</v>
      </c>
      <c r="PR72" s="64">
        <f t="shared" ca="1" si="1136"/>
        <v>728698.21932551626</v>
      </c>
      <c r="PS72" s="170" cm="1">
        <f t="array" aca="1" ref="PS72" ca="1">IF(MONTH($A72) = 1, _xlfn.LET(_xlpm.value, RAND(), _xlfn.IFS(_xlpm.value&lt;=0.6, 0.9/12, AND(_xlpm.value&gt;0.6, _xlpm.value&lt;=0.8), 0.36/12, _xlpm.value&gt;0.8, -0.06/12)), PS71)</f>
        <v>0.03</v>
      </c>
      <c r="PT72" t="str">
        <f t="shared" ca="1" si="1137"/>
        <v>No</v>
      </c>
      <c r="PU72">
        <f ca="1">COUNTIF(PT$4:PT72, "Yes")</f>
        <v>3</v>
      </c>
      <c r="PV72" s="37">
        <f t="shared" ca="1" si="1336"/>
        <v>396490.91506129695</v>
      </c>
      <c r="PW72" s="37">
        <f t="shared" ca="1" si="1337"/>
        <v>18168.686244601842</v>
      </c>
      <c r="PX72" s="64">
        <f t="shared" ca="1" si="1138"/>
        <v>414659.6013058988</v>
      </c>
      <c r="PY72" s="170" cm="1">
        <f t="array" aca="1" ref="PY72" ca="1">IF(MONTH($A72) = 1, _xlfn.LET(_xlpm.value, RAND(), _xlfn.IFS(_xlpm.value&lt;=0.6, 0.9/12, AND(_xlpm.value&gt;0.6, _xlpm.value&lt;=0.8), 0.36/12, _xlpm.value&gt;0.8, -0.06/12)), PY71)</f>
        <v>7.4999999999999997E-2</v>
      </c>
      <c r="PZ72" t="str">
        <f t="shared" ca="1" si="1139"/>
        <v>No</v>
      </c>
      <c r="QA72">
        <f ca="1">COUNTIF(PZ$4:PZ72, "Yes")</f>
        <v>4</v>
      </c>
      <c r="QB72" s="37">
        <f t="shared" ca="1" si="1338"/>
        <v>2005550.3249926299</v>
      </c>
      <c r="QC72" s="37">
        <f t="shared" ca="1" si="1339"/>
        <v>27251.573506077995</v>
      </c>
      <c r="QD72" s="64">
        <f t="shared" ca="1" si="1140"/>
        <v>2032801.8984987079</v>
      </c>
      <c r="QE72" s="170" cm="1">
        <f t="array" aca="1" ref="QE72" ca="1">IF(MONTH($A72) = 1, _xlfn.LET(_xlpm.value, RAND(), _xlfn.IFS(_xlpm.value&lt;=0.6, 0.9/12, AND(_xlpm.value&gt;0.6, _xlpm.value&lt;=0.8), 0.36/12, _xlpm.value&gt;0.8, -0.06/12)), QE71)</f>
        <v>7.4999999999999997E-2</v>
      </c>
      <c r="QF72" t="str">
        <f t="shared" ca="1" si="1141"/>
        <v>No</v>
      </c>
      <c r="QG72">
        <f ca="1">COUNTIF(QF$4:QF72, "Yes")</f>
        <v>1</v>
      </c>
      <c r="QH72" s="37">
        <f t="shared" ca="1" si="1340"/>
        <v>1403612.9202996758</v>
      </c>
      <c r="QI72" s="37">
        <f t="shared" ca="1" si="1341"/>
        <v>9157.3858205841898</v>
      </c>
      <c r="QJ72" s="64">
        <f t="shared" ca="1" si="1142"/>
        <v>1412770.3061202599</v>
      </c>
      <c r="QK72" s="170" cm="1">
        <f t="array" aca="1" ref="QK72" ca="1">IF(MONTH($A72) = 1, _xlfn.LET(_xlpm.value, RAND(), _xlfn.IFS(_xlpm.value&lt;=0.6, 0.9/12, AND(_xlpm.value&gt;0.6, _xlpm.value&lt;=0.8), 0.36/12, _xlpm.value&gt;0.8, -0.06/12)), QK71)</f>
        <v>7.4999999999999997E-2</v>
      </c>
      <c r="QL72" t="str">
        <f t="shared" ca="1" si="1143"/>
        <v>No</v>
      </c>
      <c r="QM72">
        <f ca="1">COUNTIF(QL$4:QL72, "Yes")</f>
        <v>4</v>
      </c>
      <c r="QN72" s="37">
        <f t="shared" ca="1" si="1342"/>
        <v>416295.36123943987</v>
      </c>
      <c r="QO72" s="37">
        <f t="shared" ca="1" si="1343"/>
        <v>39023.065290932907</v>
      </c>
      <c r="QP72" s="64">
        <f t="shared" ca="1" si="1144"/>
        <v>455318.42653037276</v>
      </c>
      <c r="QQ72" s="170" cm="1">
        <f t="array" aca="1" ref="QQ72" ca="1">IF(MONTH($A72) = 1, _xlfn.LET(_xlpm.value, RAND(), _xlfn.IFS(_xlpm.value&lt;=0.6, 0.9/12, AND(_xlpm.value&gt;0.6, _xlpm.value&lt;=0.8), 0.36/12, _xlpm.value&gt;0.8, -0.06/12)), QQ71)</f>
        <v>7.4999999999999997E-2</v>
      </c>
      <c r="QR72" t="str">
        <f t="shared" ca="1" si="1145"/>
        <v>No</v>
      </c>
      <c r="QS72">
        <f ca="1">COUNTIF(QR$4:QR72, "Yes")</f>
        <v>6</v>
      </c>
      <c r="QT72" s="37">
        <f t="shared" ca="1" si="1344"/>
        <v>588155.6277666965</v>
      </c>
      <c r="QU72" s="37">
        <f t="shared" ca="1" si="1345"/>
        <v>37158.648126276028</v>
      </c>
      <c r="QV72" s="64">
        <f t="shared" ca="1" si="1146"/>
        <v>625314.27589297248</v>
      </c>
      <c r="QW72" s="170" cm="1">
        <f t="array" aca="1" ref="QW72" ca="1">IF(MONTH($A72) = 1, _xlfn.LET(_xlpm.value, RAND(), _xlfn.IFS(_xlpm.value&lt;=0.6, 0.9/12, AND(_xlpm.value&gt;0.6, _xlpm.value&lt;=0.8), 0.36/12, _xlpm.value&gt;0.8, -0.06/12)), QW71)</f>
        <v>7.4999999999999997E-2</v>
      </c>
      <c r="QX72" t="str">
        <f t="shared" ca="1" si="1147"/>
        <v>No</v>
      </c>
      <c r="QY72">
        <f ca="1">COUNTIF(QX$4:QX72, "Yes")</f>
        <v>2</v>
      </c>
      <c r="QZ72" s="37">
        <f t="shared" ca="1" si="1346"/>
        <v>1684217.5906059446</v>
      </c>
      <c r="RA72" s="37">
        <f t="shared" ca="1" si="1347"/>
        <v>10364.289350302004</v>
      </c>
      <c r="RB72" s="64">
        <f t="shared" ca="1" si="1148"/>
        <v>1694581.8799562466</v>
      </c>
      <c r="RC72" s="170" cm="1">
        <f t="array" aca="1" ref="RC72" ca="1">IF(MONTH($A72) = 1, _xlfn.LET(_xlpm.value, RAND(), _xlfn.IFS(_xlpm.value&lt;=0.6, 0.9/12, AND(_xlpm.value&gt;0.6, _xlpm.value&lt;=0.8), 0.36/12, _xlpm.value&gt;0.8, -0.06/12)), RC71)</f>
        <v>-5.0000000000000001E-3</v>
      </c>
      <c r="RD72" t="str">
        <f t="shared" ca="1" si="1149"/>
        <v>No</v>
      </c>
      <c r="RE72">
        <f ca="1">COUNTIF(RD$4:RD72, "Yes")</f>
        <v>3</v>
      </c>
      <c r="RF72" s="37">
        <f t="shared" ca="1" si="1348"/>
        <v>369866.67310643324</v>
      </c>
      <c r="RG72" s="37">
        <f t="shared" ca="1" si="1349"/>
        <v>21240.959942091893</v>
      </c>
      <c r="RH72" s="64">
        <f t="shared" ca="1" si="1150"/>
        <v>391107.63304852514</v>
      </c>
      <c r="RI72" s="170" cm="1">
        <f t="array" aca="1" ref="RI72" ca="1">IF(MONTH($A72) = 1, _xlfn.LET(_xlpm.value, RAND(), _xlfn.IFS(_xlpm.value&lt;=0.6, 0.9/12, AND(_xlpm.value&gt;0.6, _xlpm.value&lt;=0.8), 0.36/12, _xlpm.value&gt;0.8, -0.06/12)), RI71)</f>
        <v>7.4999999999999997E-2</v>
      </c>
      <c r="RJ72" t="str">
        <f t="shared" ca="1" si="1151"/>
        <v>No</v>
      </c>
      <c r="RK72">
        <f ca="1">COUNTIF(RJ$4:RJ72, "Yes")</f>
        <v>3</v>
      </c>
      <c r="RL72" s="37">
        <f t="shared" ca="1" si="1350"/>
        <v>727507.94846589852</v>
      </c>
      <c r="RM72" s="37">
        <f t="shared" ca="1" si="1351"/>
        <v>20232.702996428692</v>
      </c>
      <c r="RN72" s="64">
        <f t="shared" ca="1" si="1152"/>
        <v>747740.65146232722</v>
      </c>
      <c r="RO72" s="170" cm="1">
        <f t="array" aca="1" ref="RO72" ca="1">IF(MONTH($A72) = 1, _xlfn.LET(_xlpm.value, RAND(), _xlfn.IFS(_xlpm.value&lt;=0.6, 0.9/12, AND(_xlpm.value&gt;0.6, _xlpm.value&lt;=0.8), 0.36/12, _xlpm.value&gt;0.8, -0.06/12)), RO71)</f>
        <v>7.4999999999999997E-2</v>
      </c>
      <c r="RP72" t="str">
        <f t="shared" ca="1" si="1153"/>
        <v>No</v>
      </c>
      <c r="RQ72">
        <f ca="1">COUNTIF(RP$4:RP72, "Yes")</f>
        <v>3</v>
      </c>
      <c r="RR72" s="37">
        <f t="shared" ca="1" si="1352"/>
        <v>1137829.8071458652</v>
      </c>
      <c r="RS72" s="37">
        <f t="shared" ca="1" si="1353"/>
        <v>16203.165515101908</v>
      </c>
      <c r="RT72" s="64">
        <f t="shared" ca="1" si="1154"/>
        <v>1154032.9726609671</v>
      </c>
      <c r="RU72" s="170" cm="1">
        <f t="array" aca="1" ref="RU72" ca="1">IF(MONTH($A72) = 1, _xlfn.LET(_xlpm.value, RAND(), _xlfn.IFS(_xlpm.value&lt;=0.6, 0.9/12, AND(_xlpm.value&gt;0.6, _xlpm.value&lt;=0.8), 0.36/12, _xlpm.value&gt;0.8, -0.06/12)), RU71)</f>
        <v>0.03</v>
      </c>
      <c r="RV72" t="str">
        <f t="shared" ca="1" si="1155"/>
        <v>No</v>
      </c>
      <c r="RW72">
        <f ca="1">COUNTIF(RV$4:RV72, "Yes")</f>
        <v>3</v>
      </c>
      <c r="RX72" s="37">
        <f t="shared" ca="1" si="1354"/>
        <v>892560.07164368674</v>
      </c>
      <c r="RY72" s="37">
        <f t="shared" ca="1" si="1355"/>
        <v>20197.780623314407</v>
      </c>
      <c r="RZ72" s="64">
        <f t="shared" ca="1" si="1156"/>
        <v>912757.85226700117</v>
      </c>
      <c r="SA72" s="170" cm="1">
        <f t="array" aca="1" ref="SA72" ca="1">IF(MONTH($A72) = 1, _xlfn.LET(_xlpm.value, RAND(), _xlfn.IFS(_xlpm.value&lt;=0.6, 0.9/12, AND(_xlpm.value&gt;0.6, _xlpm.value&lt;=0.8), 0.36/12, _xlpm.value&gt;0.8, -0.06/12)), SA71)</f>
        <v>7.4999999999999997E-2</v>
      </c>
      <c r="SB72" t="str">
        <f t="shared" ca="1" si="1157"/>
        <v>No</v>
      </c>
      <c r="SC72">
        <f ca="1">COUNTIF(SB$4:SB72, "Yes")</f>
        <v>4</v>
      </c>
      <c r="SD72" s="37">
        <f t="shared" ca="1" si="1356"/>
        <v>463134.02516373352</v>
      </c>
      <c r="SE72" s="37">
        <f t="shared" ca="1" si="1357"/>
        <v>27501.725410033887</v>
      </c>
      <c r="SF72" s="64">
        <f t="shared" ca="1" si="1158"/>
        <v>490635.75057376741</v>
      </c>
      <c r="SG72" s="170" cm="1">
        <f t="array" aca="1" ref="SG72" ca="1">IF(MONTH($A72) = 1, _xlfn.LET(_xlpm.value, RAND(), _xlfn.IFS(_xlpm.value&lt;=0.6, 0.9/12, AND(_xlpm.value&gt;0.6, _xlpm.value&lt;=0.8), 0.36/12, _xlpm.value&gt;0.8, -0.06/12)), SG71)</f>
        <v>0.03</v>
      </c>
      <c r="SH72" t="str">
        <f t="shared" ca="1" si="1159"/>
        <v>No</v>
      </c>
      <c r="SI72">
        <f ca="1">COUNTIF(SH$4:SH72, "Yes")</f>
        <v>3</v>
      </c>
      <c r="SJ72" s="37">
        <f t="shared" ca="1" si="1358"/>
        <v>461453.53819050331</v>
      </c>
      <c r="SK72" s="37">
        <f t="shared" ca="1" si="1359"/>
        <v>14534.979204088459</v>
      </c>
      <c r="SL72" s="64">
        <f t="shared" ca="1" si="1160"/>
        <v>475988.51739459176</v>
      </c>
      <c r="SM72" s="170" cm="1">
        <f t="array" aca="1" ref="SM72" ca="1">IF(MONTH($A72) = 1, _xlfn.LET(_xlpm.value, RAND(), _xlfn.IFS(_xlpm.value&lt;=0.6, 0.9/12, AND(_xlpm.value&gt;0.6, _xlpm.value&lt;=0.8), 0.36/12, _xlpm.value&gt;0.8, -0.06/12)), SM71)</f>
        <v>-5.0000000000000001E-3</v>
      </c>
      <c r="SN72" t="str">
        <f t="shared" ca="1" si="1161"/>
        <v>Yes</v>
      </c>
      <c r="SO72">
        <f ca="1">COUNTIF(SN$4:SN72, "Yes")</f>
        <v>5</v>
      </c>
      <c r="SP72" s="37">
        <f t="shared" ca="1" si="1360"/>
        <v>476945.98003305343</v>
      </c>
      <c r="SQ72" s="37">
        <f t="shared" ca="1" si="1361"/>
        <v>31272.956030211062</v>
      </c>
      <c r="SR72" s="64">
        <f t="shared" ca="1" si="1162"/>
        <v>508218.9360632645</v>
      </c>
      <c r="SS72" s="170" cm="1">
        <f t="array" aca="1" ref="SS72" ca="1">IF(MONTH($A72) = 1, _xlfn.LET(_xlpm.value, RAND(), _xlfn.IFS(_xlpm.value&lt;=0.6, 0.9/12, AND(_xlpm.value&gt;0.6, _xlpm.value&lt;=0.8), 0.36/12, _xlpm.value&gt;0.8, -0.06/12)), SS71)</f>
        <v>0.03</v>
      </c>
      <c r="ST72" t="str">
        <f t="shared" ca="1" si="1163"/>
        <v>No</v>
      </c>
      <c r="SU72">
        <f ca="1">COUNTIF(ST$4:ST72, "Yes")</f>
        <v>2</v>
      </c>
      <c r="SV72" s="37">
        <f t="shared" ca="1" si="1362"/>
        <v>1172616.807351022</v>
      </c>
      <c r="SW72" s="37">
        <f t="shared" ca="1" si="1363"/>
        <v>13852.931981639193</v>
      </c>
      <c r="SX72" s="64">
        <f t="shared" ca="1" si="1164"/>
        <v>1186469.7393326613</v>
      </c>
      <c r="SY72" s="170" cm="1">
        <f t="array" aca="1" ref="SY72" ca="1">IF(MONTH($A72) = 1, _xlfn.LET(_xlpm.value, RAND(), _xlfn.IFS(_xlpm.value&lt;=0.6, 0.9/12, AND(_xlpm.value&gt;0.6, _xlpm.value&lt;=0.8), 0.36/12, _xlpm.value&gt;0.8, -0.06/12)), SY71)</f>
        <v>0.03</v>
      </c>
      <c r="SZ72" t="str">
        <f t="shared" ca="1" si="1165"/>
        <v>No</v>
      </c>
      <c r="TA72">
        <f ca="1">COUNTIF(SZ$4:SZ72, "Yes")</f>
        <v>1</v>
      </c>
      <c r="TB72" s="37">
        <f t="shared" ca="1" si="1364"/>
        <v>474147.24431512301</v>
      </c>
      <c r="TC72" s="37">
        <f t="shared" ca="1" si="1365"/>
        <v>9322.7047198462315</v>
      </c>
      <c r="TD72" s="64">
        <f t="shared" ca="1" si="1166"/>
        <v>483469.94903496926</v>
      </c>
      <c r="TE72" s="170" cm="1">
        <f t="array" aca="1" ref="TE72" ca="1">IF(MONTH($A72) = 1, _xlfn.LET(_xlpm.value, RAND(), _xlfn.IFS(_xlpm.value&lt;=0.6, 0.9/12, AND(_xlpm.value&gt;0.6, _xlpm.value&lt;=0.8), 0.36/12, _xlpm.value&gt;0.8, -0.06/12)), TE71)</f>
        <v>7.4999999999999997E-2</v>
      </c>
      <c r="TF72" t="str">
        <f t="shared" ca="1" si="1167"/>
        <v>No</v>
      </c>
      <c r="TG72">
        <f ca="1">COUNTIF(TF$4:TF72, "Yes")</f>
        <v>3</v>
      </c>
      <c r="TH72" s="37">
        <f t="shared" ca="1" si="1366"/>
        <v>1041894.7137792059</v>
      </c>
      <c r="TI72" s="37">
        <f t="shared" ca="1" si="1367"/>
        <v>21252.954621973608</v>
      </c>
      <c r="TJ72" s="64">
        <f t="shared" ca="1" si="1168"/>
        <v>1063147.6684011796</v>
      </c>
      <c r="TK72" s="170" cm="1">
        <f t="array" aca="1" ref="TK72" ca="1">IF(MONTH($A72) = 1, _xlfn.LET(_xlpm.value, RAND(), _xlfn.IFS(_xlpm.value&lt;=0.6, 0.9/12, AND(_xlpm.value&gt;0.6, _xlpm.value&lt;=0.8), 0.36/12, _xlpm.value&gt;0.8, -0.06/12)), TK71)</f>
        <v>0.03</v>
      </c>
      <c r="TL72" t="str">
        <f t="shared" ca="1" si="1169"/>
        <v>No</v>
      </c>
      <c r="TM72">
        <f ca="1">COUNTIF(TL$4:TL72, "Yes")</f>
        <v>2</v>
      </c>
      <c r="TN72" s="37">
        <f t="shared" ca="1" si="1368"/>
        <v>1909258.6186466052</v>
      </c>
      <c r="TO72" s="37">
        <f t="shared" ca="1" si="1369"/>
        <v>16409.984930896026</v>
      </c>
      <c r="TP72" s="64">
        <f t="shared" ca="1" si="1170"/>
        <v>1925668.6035775011</v>
      </c>
      <c r="TQ72" s="170" cm="1">
        <f t="array" aca="1" ref="TQ72" ca="1">IF(MONTH($A72) = 1, _xlfn.LET(_xlpm.value, RAND(), _xlfn.IFS(_xlpm.value&lt;=0.6, 0.9/12, AND(_xlpm.value&gt;0.6, _xlpm.value&lt;=0.8), 0.36/12, _xlpm.value&gt;0.8, -0.06/12)), TQ71)</f>
        <v>-5.0000000000000001E-3</v>
      </c>
      <c r="TR72" t="str">
        <f t="shared" ca="1" si="1171"/>
        <v>No</v>
      </c>
      <c r="TS72">
        <f ca="1">COUNTIF(TR$4:TR72, "Yes")</f>
        <v>1</v>
      </c>
      <c r="TT72" s="37">
        <f t="shared" ca="1" si="1370"/>
        <v>298690.86008806061</v>
      </c>
      <c r="TU72" s="37">
        <f t="shared" ca="1" si="1371"/>
        <v>2576.7211178788825</v>
      </c>
      <c r="TV72" s="64">
        <f t="shared" ca="1" si="1172"/>
        <v>301267.58120593947</v>
      </c>
      <c r="TW72" s="170" cm="1">
        <f t="array" aca="1" ref="TW72" ca="1">IF(MONTH($A72) = 1, _xlfn.LET(_xlpm.value, RAND(), _xlfn.IFS(_xlpm.value&lt;=0.6, 0.9/12, AND(_xlpm.value&gt;0.6, _xlpm.value&lt;=0.8), 0.36/12, _xlpm.value&gt;0.8, -0.06/12)), TW71)</f>
        <v>7.4999999999999997E-2</v>
      </c>
      <c r="TX72" t="str">
        <f t="shared" ca="1" si="1173"/>
        <v>No</v>
      </c>
      <c r="TY72">
        <f ca="1">COUNTIF(TX$4:TX72, "Yes")</f>
        <v>4</v>
      </c>
      <c r="TZ72" s="37">
        <f t="shared" ca="1" si="1372"/>
        <v>1990799.4576254745</v>
      </c>
      <c r="UA72" s="37">
        <f t="shared" ca="1" si="1373"/>
        <v>27392.273551077637</v>
      </c>
      <c r="UB72" s="64">
        <f t="shared" ca="1" si="1174"/>
        <v>2018191.7311765521</v>
      </c>
      <c r="UC72" s="170" cm="1">
        <f t="array" aca="1" ref="UC72" ca="1">IF(MONTH($A72) = 1, _xlfn.LET(_xlpm.value, RAND(), _xlfn.IFS(_xlpm.value&lt;=0.6, 0.9/12, AND(_xlpm.value&gt;0.6, _xlpm.value&lt;=0.8), 0.36/12, _xlpm.value&gt;0.8, -0.06/12)), UC71)</f>
        <v>7.4999999999999997E-2</v>
      </c>
      <c r="UD72" t="str">
        <f t="shared" ca="1" si="1175"/>
        <v>No</v>
      </c>
      <c r="UE72">
        <f ca="1">COUNTIF(UD$4:UD72, "Yes")</f>
        <v>4</v>
      </c>
      <c r="UF72" s="37">
        <f t="shared" ca="1" si="1374"/>
        <v>691142.45339615375</v>
      </c>
      <c r="UG72" s="37">
        <f t="shared" ca="1" si="1375"/>
        <v>36950.537867150597</v>
      </c>
      <c r="UH72" s="64">
        <f t="shared" ca="1" si="1176"/>
        <v>728092.99126330437</v>
      </c>
      <c r="UI72" s="170" cm="1">
        <f t="array" aca="1" ref="UI72" ca="1">IF(MONTH($A72) = 1, _xlfn.LET(_xlpm.value, RAND(), _xlfn.IFS(_xlpm.value&lt;=0.6, 0.9/12, AND(_xlpm.value&gt;0.6, _xlpm.value&lt;=0.8), 0.36/12, _xlpm.value&gt;0.8, -0.06/12)), UI71)</f>
        <v>7.4999999999999997E-2</v>
      </c>
      <c r="UJ72" t="str">
        <f t="shared" ca="1" si="1177"/>
        <v>No</v>
      </c>
      <c r="UK72">
        <f ca="1">COUNTIF(UJ$4:UJ72, "Yes")</f>
        <v>4</v>
      </c>
      <c r="UL72" s="37">
        <f t="shared" ca="1" si="1376"/>
        <v>980348.49426931108</v>
      </c>
      <c r="UM72" s="37">
        <f t="shared" ca="1" si="1377"/>
        <v>24258.50209581005</v>
      </c>
      <c r="UN72" s="64">
        <f t="shared" ca="1" si="1178"/>
        <v>1004606.9963651211</v>
      </c>
      <c r="UO72" s="170" cm="1">
        <f t="array" aca="1" ref="UO72" ca="1">IF(MONTH($A72) = 1, _xlfn.LET(_xlpm.value, RAND(), _xlfn.IFS(_xlpm.value&lt;=0.6, 0.9/12, AND(_xlpm.value&gt;0.6, _xlpm.value&lt;=0.8), 0.36/12, _xlpm.value&gt;0.8, -0.06/12)), UO71)</f>
        <v>7.4999999999999997E-2</v>
      </c>
      <c r="UP72" t="str">
        <f t="shared" ca="1" si="1179"/>
        <v>No</v>
      </c>
      <c r="UQ72">
        <f ca="1">COUNTIF(UP$4:UP72, "Yes")</f>
        <v>4</v>
      </c>
      <c r="UR72" s="37">
        <f t="shared" ca="1" si="1378"/>
        <v>835839.33627969737</v>
      </c>
      <c r="US72" s="37">
        <f t="shared" ca="1" si="1379"/>
        <v>21604.94228557721</v>
      </c>
      <c r="UT72" s="64">
        <f t="shared" ca="1" si="1180"/>
        <v>857444.27856527455</v>
      </c>
      <c r="UU72" s="170" cm="1">
        <f t="array" aca="1" ref="UU72" ca="1">IF(MONTH($A72) = 1, _xlfn.LET(_xlpm.value, RAND(), _xlfn.IFS(_xlpm.value&lt;=0.6, 0.9/12, AND(_xlpm.value&gt;0.6, _xlpm.value&lt;=0.8), 0.36/12, _xlpm.value&gt;0.8, -0.06/12)), UU71)</f>
        <v>7.4999999999999997E-2</v>
      </c>
      <c r="UV72" t="str">
        <f t="shared" ca="1" si="1181"/>
        <v>No</v>
      </c>
      <c r="UW72">
        <f ca="1">COUNTIF(UV$4:UV72, "Yes")</f>
        <v>5</v>
      </c>
      <c r="UX72" s="37">
        <f t="shared" ca="1" si="1380"/>
        <v>366578.21713199629</v>
      </c>
      <c r="UY72" s="37">
        <f t="shared" ca="1" si="1381"/>
        <v>42682.889432795309</v>
      </c>
      <c r="UZ72" s="64">
        <f t="shared" ca="1" si="1182"/>
        <v>409261.10656479158</v>
      </c>
      <c r="VA72" s="170" cm="1">
        <f t="array" aca="1" ref="VA72" ca="1">IF(MONTH($A72) = 1, _xlfn.LET(_xlpm.value, RAND(), _xlfn.IFS(_xlpm.value&lt;=0.6, 0.9/12, AND(_xlpm.value&gt;0.6, _xlpm.value&lt;=0.8), 0.36/12, _xlpm.value&gt;0.8, -0.06/12)), VA71)</f>
        <v>7.4999999999999997E-2</v>
      </c>
      <c r="VB72" t="str">
        <f t="shared" ca="1" si="1183"/>
        <v>No</v>
      </c>
      <c r="VC72">
        <f ca="1">COUNTIF(VB$4:VB72, "Yes")</f>
        <v>1</v>
      </c>
      <c r="VD72" s="37">
        <f t="shared" ca="1" si="1382"/>
        <v>1429502.1421606834</v>
      </c>
      <c r="VE72" s="37">
        <f t="shared" ca="1" si="1383"/>
        <v>2194.3491293145994</v>
      </c>
      <c r="VF72" s="64">
        <f t="shared" ca="1" si="1184"/>
        <v>1431696.4912899979</v>
      </c>
      <c r="VG72" s="170" cm="1">
        <f t="array" aca="1" ref="VG72" ca="1">IF(MONTH($A72) = 1, _xlfn.LET(_xlpm.value, RAND(), _xlfn.IFS(_xlpm.value&lt;=0.6, 0.9/12, AND(_xlpm.value&gt;0.6, _xlpm.value&lt;=0.8), 0.36/12, _xlpm.value&gt;0.8, -0.06/12)), VG71)</f>
        <v>7.4999999999999997E-2</v>
      </c>
      <c r="VH72" t="str">
        <f t="shared" ca="1" si="1185"/>
        <v>No</v>
      </c>
      <c r="VI72">
        <f ca="1">COUNTIF(VH$4:VH72, "Yes")</f>
        <v>2</v>
      </c>
      <c r="VJ72" s="37">
        <f t="shared" ca="1" si="1384"/>
        <v>773278.16386378673</v>
      </c>
      <c r="VK72" s="37">
        <f t="shared" ca="1" si="1385"/>
        <v>8169.4153700315865</v>
      </c>
      <c r="VL72" s="64">
        <f t="shared" ca="1" si="1186"/>
        <v>781447.57923381834</v>
      </c>
      <c r="VM72" s="170" cm="1">
        <f t="array" aca="1" ref="VM72" ca="1">IF(MONTH($A72) = 1, _xlfn.LET(_xlpm.value, RAND(), _xlfn.IFS(_xlpm.value&lt;=0.6, 0.9/12, AND(_xlpm.value&gt;0.6, _xlpm.value&lt;=0.8), 0.36/12, _xlpm.value&gt;0.8, -0.06/12)), VM71)</f>
        <v>7.4999999999999997E-2</v>
      </c>
      <c r="VN72" t="str">
        <f t="shared" ca="1" si="1187"/>
        <v>Yes</v>
      </c>
      <c r="VO72">
        <f ca="1">COUNTIF(VN$4:VN72, "Yes")</f>
        <v>4</v>
      </c>
      <c r="VP72" s="37">
        <f t="shared" ca="1" si="1386"/>
        <v>595417.19948568463</v>
      </c>
      <c r="VQ72" s="37">
        <f t="shared" ca="1" si="1387"/>
        <v>18886.38405764052</v>
      </c>
      <c r="VR72" s="64">
        <f t="shared" ca="1" si="1188"/>
        <v>614303.58354332519</v>
      </c>
      <c r="VS72" s="170" cm="1">
        <f t="array" aca="1" ref="VS72" ca="1">IF(MONTH($A72) = 1, _xlfn.LET(_xlpm.value, RAND(), _xlfn.IFS(_xlpm.value&lt;=0.6, 0.9/12, AND(_xlpm.value&gt;0.6, _xlpm.value&lt;=0.8), 0.36/12, _xlpm.value&gt;0.8, -0.06/12)), VS71)</f>
        <v>7.4999999999999997E-2</v>
      </c>
      <c r="VT72" t="str">
        <f t="shared" ca="1" si="1189"/>
        <v>No</v>
      </c>
      <c r="VU72">
        <f ca="1">COUNTIF(VT$4:VT72, "Yes")</f>
        <v>3</v>
      </c>
      <c r="VV72" s="37">
        <f t="shared" ca="1" si="1388"/>
        <v>451182.47983800207</v>
      </c>
      <c r="VW72" s="37">
        <f t="shared" ca="1" si="1389"/>
        <v>21168.554659642276</v>
      </c>
      <c r="VX72" s="64">
        <f t="shared" ca="1" si="1190"/>
        <v>472351.03449764434</v>
      </c>
      <c r="VY72" s="170" cm="1">
        <f t="array" aca="1" ref="VY72" ca="1">IF(MONTH($A72) = 1, _xlfn.LET(_xlpm.value, RAND(), _xlfn.IFS(_xlpm.value&lt;=0.6, 0.9/12, AND(_xlpm.value&gt;0.6, _xlpm.value&lt;=0.8), 0.36/12, _xlpm.value&gt;0.8, -0.06/12)), VY71)</f>
        <v>-5.0000000000000001E-3</v>
      </c>
      <c r="VZ72" t="str">
        <f t="shared" ca="1" si="1191"/>
        <v>No</v>
      </c>
      <c r="WA72">
        <f ca="1">COUNTIF(VZ$4:VZ72, "Yes")</f>
        <v>5</v>
      </c>
      <c r="WB72" s="37">
        <f t="shared" ca="1" si="1390"/>
        <v>601505.75901361671</v>
      </c>
      <c r="WC72" s="37">
        <f t="shared" ca="1" si="1391"/>
        <v>29956.998247742609</v>
      </c>
      <c r="WD72" s="64">
        <f t="shared" ca="1" si="1192"/>
        <v>631462.75726135937</v>
      </c>
      <c r="WE72" s="14"/>
      <c r="WH72" s="37"/>
      <c r="WI72" s="37"/>
      <c r="WJ72" s="1"/>
      <c r="WK72" s="14"/>
      <c r="WN72" s="37"/>
      <c r="WO72" s="37"/>
      <c r="WP72" s="1"/>
      <c r="WQ72" s="14"/>
      <c r="WT72" s="37"/>
      <c r="WU72" s="37"/>
      <c r="WV72" s="1"/>
      <c r="WW72" s="14"/>
      <c r="WZ72" s="37"/>
      <c r="XA72" s="37"/>
      <c r="XB72" s="1"/>
      <c r="XC72" s="14"/>
      <c r="XF72" s="37"/>
      <c r="XG72" s="37"/>
      <c r="XH72" s="1"/>
      <c r="XI72" s="14"/>
      <c r="XL72" s="37"/>
      <c r="XM72" s="37"/>
      <c r="XN72" s="1"/>
      <c r="XO72" s="14"/>
      <c r="XR72" s="37"/>
      <c r="XS72" s="37"/>
      <c r="XT72" s="1"/>
      <c r="XU72" s="14"/>
      <c r="XX72" s="37"/>
      <c r="XY72" s="37"/>
      <c r="XZ72" s="1"/>
      <c r="YA72" s="14"/>
      <c r="YD72" s="37"/>
      <c r="YE72" s="37"/>
      <c r="YF72" s="1"/>
      <c r="YG72" s="14"/>
      <c r="YJ72" s="37"/>
      <c r="YK72" s="37"/>
      <c r="YL72" s="1"/>
      <c r="YM72" s="14"/>
      <c r="YP72" s="37"/>
      <c r="YQ72" s="37"/>
      <c r="YR72" s="1"/>
      <c r="YS72" s="14"/>
      <c r="YV72" s="37"/>
      <c r="YW72" s="37"/>
      <c r="YX72" s="1"/>
      <c r="YY72" s="14"/>
      <c r="ZB72" s="37"/>
      <c r="ZC72" s="37"/>
      <c r="ZD72" s="1"/>
      <c r="ZE72" s="14"/>
      <c r="ZH72" s="37"/>
      <c r="ZI72" s="37"/>
      <c r="ZJ72" s="1"/>
      <c r="ZK72" s="14"/>
      <c r="ZN72" s="37"/>
      <c r="ZO72" s="37"/>
      <c r="ZP72" s="1"/>
      <c r="ZQ72" s="14"/>
      <c r="ZT72" s="37"/>
      <c r="ZU72" s="37"/>
      <c r="ZV72" s="1"/>
      <c r="ZW72" s="14"/>
      <c r="ZZ72" s="37"/>
      <c r="AAA72" s="37"/>
      <c r="AAB72" s="1"/>
      <c r="AAC72" s="14"/>
      <c r="AAF72" s="37"/>
      <c r="AAG72" s="37"/>
      <c r="AAH72" s="1"/>
      <c r="AAI72" s="14"/>
      <c r="AAL72" s="37"/>
      <c r="AAM72" s="37"/>
      <c r="AAN72" s="1"/>
      <c r="AAO72" s="14"/>
      <c r="AAR72" s="37"/>
      <c r="AAS72" s="37"/>
      <c r="AAT72" s="1"/>
      <c r="AAU72" s="14"/>
      <c r="AAX72" s="37"/>
      <c r="AAY72" s="37"/>
      <c r="AAZ72" s="1"/>
      <c r="ABA72" s="14"/>
      <c r="ABD72" s="37"/>
      <c r="ABE72" s="37"/>
      <c r="ABF72" s="1"/>
      <c r="ABG72" s="14"/>
      <c r="ABJ72" s="37"/>
      <c r="ABK72" s="37"/>
      <c r="ABL72" s="1"/>
      <c r="ABM72" s="14"/>
      <c r="ABP72" s="37"/>
      <c r="ABQ72" s="37"/>
      <c r="ABR72" s="1"/>
      <c r="ABS72" s="14"/>
      <c r="ABV72" s="37"/>
      <c r="ABW72" s="37"/>
      <c r="ABX72" s="1"/>
      <c r="ABY72" s="14"/>
      <c r="ACB72" s="37"/>
      <c r="ACC72" s="37"/>
      <c r="ACD72" s="1"/>
      <c r="ACE72" s="14"/>
      <c r="ACH72" s="37"/>
      <c r="ACI72" s="37"/>
      <c r="ACJ72" s="1"/>
      <c r="ACK72" s="14"/>
      <c r="ACN72" s="37"/>
      <c r="ACO72" s="37"/>
      <c r="ACP72" s="1"/>
      <c r="ACQ72" s="14"/>
      <c r="ACT72" s="37"/>
      <c r="ACU72" s="37"/>
      <c r="ACV72" s="1"/>
      <c r="ACW72" s="14"/>
      <c r="ACZ72" s="37"/>
      <c r="ADA72" s="37"/>
      <c r="ADB72" s="1"/>
      <c r="ADC72" s="14"/>
      <c r="ADF72" s="37"/>
      <c r="ADG72" s="37"/>
      <c r="ADH72" s="1"/>
      <c r="ADI72" s="14"/>
      <c r="ADL72" s="37"/>
      <c r="ADM72" s="37"/>
      <c r="ADN72" s="1"/>
      <c r="ADO72" s="14"/>
      <c r="ADR72" s="37"/>
      <c r="ADS72" s="37"/>
      <c r="ADT72" s="1"/>
      <c r="ADU72" s="14"/>
      <c r="ADX72" s="37"/>
      <c r="ADY72" s="37"/>
      <c r="ADZ72" s="1"/>
      <c r="AEA72" s="14"/>
      <c r="AED72" s="37"/>
      <c r="AEE72" s="37"/>
      <c r="AEF72" s="1"/>
      <c r="AEG72" s="14"/>
      <c r="AEJ72" s="37"/>
      <c r="AEK72" s="37"/>
      <c r="AEL72" s="1"/>
      <c r="AEM72" s="14"/>
      <c r="AEP72" s="37"/>
      <c r="AEQ72" s="37"/>
      <c r="AER72" s="1"/>
      <c r="AES72" s="14"/>
      <c r="AEV72" s="37"/>
      <c r="AEW72" s="37"/>
      <c r="AEX72" s="1"/>
      <c r="AEY72" s="14"/>
      <c r="AFB72" s="37"/>
      <c r="AFC72" s="37"/>
      <c r="AFD72" s="1"/>
      <c r="AFE72" s="14"/>
      <c r="AFH72" s="37"/>
      <c r="AFI72" s="37"/>
      <c r="AFJ72" s="1"/>
      <c r="AFK72" s="14"/>
      <c r="AFN72" s="37"/>
      <c r="AFO72" s="37"/>
      <c r="AFP72" s="1"/>
      <c r="AFQ72" s="14"/>
      <c r="AFT72" s="37"/>
      <c r="AFU72" s="37"/>
      <c r="AFV72" s="1"/>
      <c r="AFW72" s="14"/>
      <c r="AFZ72" s="37"/>
      <c r="AGA72" s="37"/>
      <c r="AGB72" s="1"/>
      <c r="AGC72" s="14"/>
      <c r="AGF72" s="37"/>
      <c r="AGG72" s="37"/>
      <c r="AGH72" s="1"/>
      <c r="AGI72" s="14"/>
      <c r="AGL72" s="37"/>
      <c r="AGM72" s="37"/>
      <c r="AGN72" s="1"/>
      <c r="AGO72" s="14"/>
      <c r="AGR72" s="37"/>
      <c r="AGS72" s="37"/>
      <c r="AGT72" s="1"/>
      <c r="AGU72" s="14"/>
      <c r="AGX72" s="37"/>
      <c r="AGY72" s="37"/>
      <c r="AGZ72" s="1"/>
      <c r="AHA72" s="14"/>
      <c r="AHD72" s="37"/>
      <c r="AHE72" s="37"/>
      <c r="AHF72" s="1"/>
      <c r="AHG72" s="14"/>
      <c r="AHJ72" s="37"/>
      <c r="AHK72" s="37"/>
      <c r="AHL72" s="1"/>
      <c r="AHM72" s="14"/>
      <c r="AHP72" s="37"/>
      <c r="AHQ72" s="37"/>
      <c r="AHR72" s="1"/>
      <c r="AHS72" s="14"/>
      <c r="AHV72" s="37"/>
      <c r="AHW72" s="37"/>
      <c r="AHX72" s="1"/>
      <c r="AHY72" s="14"/>
      <c r="AIB72" s="37"/>
      <c r="AIC72" s="37"/>
      <c r="AID72" s="1"/>
      <c r="AIE72" s="14"/>
      <c r="AIH72" s="37"/>
      <c r="AII72" s="37"/>
      <c r="AIJ72" s="1"/>
      <c r="AIK72" s="14"/>
      <c r="AIN72" s="37"/>
      <c r="AIO72" s="37"/>
      <c r="AIP72" s="1"/>
      <c r="AIQ72" s="14"/>
      <c r="AIT72" s="37"/>
      <c r="AIU72" s="37"/>
      <c r="AIV72" s="1"/>
      <c r="AIW72" s="14"/>
      <c r="AIZ72" s="37"/>
      <c r="AJA72" s="37"/>
      <c r="AJB72" s="1"/>
      <c r="AJC72" s="14"/>
      <c r="AJF72" s="37"/>
      <c r="AJG72" s="37"/>
      <c r="AJH72" s="1"/>
      <c r="AJI72" s="14"/>
      <c r="AJL72" s="37"/>
      <c r="AJM72" s="37"/>
      <c r="AJN72" s="1"/>
      <c r="AJO72" s="14"/>
      <c r="AJR72" s="37"/>
      <c r="AJS72" s="37"/>
      <c r="AJT72" s="1"/>
      <c r="AJU72" s="14"/>
      <c r="AJX72" s="37"/>
      <c r="AJY72" s="37"/>
      <c r="AJZ72" s="1"/>
      <c r="AKA72" s="14"/>
      <c r="AKD72" s="37"/>
      <c r="AKE72" s="37"/>
      <c r="AKF72" s="1"/>
      <c r="AKG72" s="14"/>
      <c r="AKJ72" s="37"/>
      <c r="AKK72" s="37"/>
      <c r="AKL72" s="1"/>
      <c r="AKM72" s="14"/>
      <c r="AKP72" s="37"/>
      <c r="AKQ72" s="37"/>
      <c r="AKR72" s="1"/>
      <c r="AKS72" s="14"/>
      <c r="AKV72" s="37"/>
      <c r="AKW72" s="37"/>
      <c r="AKX72" s="1"/>
      <c r="AKY72" s="14"/>
      <c r="ALB72" s="37"/>
      <c r="ALC72" s="37"/>
      <c r="ALD72" s="1"/>
      <c r="ALE72" s="14"/>
      <c r="ALH72" s="37"/>
      <c r="ALI72" s="37"/>
      <c r="ALJ72" s="1"/>
      <c r="ALK72" s="14"/>
      <c r="ALN72" s="37"/>
      <c r="ALO72" s="37"/>
      <c r="ALP72" s="1"/>
      <c r="ALQ72" s="14"/>
      <c r="ALT72" s="37"/>
      <c r="ALU72" s="37"/>
      <c r="ALV72" s="1"/>
      <c r="ALW72" s="14"/>
      <c r="ALZ72" s="37"/>
      <c r="AMA72" s="37"/>
      <c r="AMB72" s="1"/>
      <c r="AMC72" s="14"/>
      <c r="AMF72" s="37"/>
      <c r="AMG72" s="37"/>
      <c r="AMH72" s="1"/>
      <c r="AMI72" s="14"/>
      <c r="AML72" s="37"/>
      <c r="AMM72" s="37"/>
      <c r="AMN72" s="1"/>
      <c r="AMO72" s="14"/>
      <c r="AMR72" s="37"/>
      <c r="AMS72" s="37"/>
      <c r="AMT72" s="1"/>
      <c r="AMU72" s="14"/>
      <c r="AMX72" s="37"/>
      <c r="AMY72" s="37"/>
      <c r="AMZ72" s="1"/>
      <c r="ANA72" s="14"/>
      <c r="AND72" s="37"/>
      <c r="ANE72" s="37"/>
      <c r="ANF72" s="1"/>
      <c r="ANG72" s="14"/>
      <c r="ANJ72" s="37"/>
      <c r="ANK72" s="37"/>
      <c r="ANL72" s="1"/>
      <c r="ANM72" s="14"/>
      <c r="ANP72" s="37"/>
      <c r="ANQ72" s="37"/>
      <c r="ANR72" s="1"/>
      <c r="ANS72" s="14"/>
      <c r="ANV72" s="37"/>
      <c r="ANW72" s="37"/>
      <c r="ANX72" s="1"/>
      <c r="ANY72" s="14"/>
      <c r="AOB72" s="37"/>
      <c r="AOC72" s="37"/>
      <c r="AOD72" s="1"/>
      <c r="AOE72" s="14"/>
      <c r="AOH72" s="37"/>
      <c r="AOI72" s="37"/>
      <c r="AOJ72" s="1"/>
      <c r="AOK72" s="14"/>
      <c r="AON72" s="37"/>
      <c r="AOO72" s="37"/>
      <c r="AOP72" s="1"/>
      <c r="AOQ72" s="14"/>
      <c r="AOT72" s="37"/>
      <c r="AOU72" s="37"/>
      <c r="AOV72" s="1"/>
      <c r="AOW72" s="14"/>
      <c r="AOZ72" s="37"/>
      <c r="APA72" s="37"/>
      <c r="APB72" s="1"/>
      <c r="APC72" s="14"/>
      <c r="APF72" s="37"/>
      <c r="APG72" s="37"/>
      <c r="APH72" s="1"/>
      <c r="API72" s="14"/>
      <c r="APL72" s="37"/>
      <c r="APM72" s="37"/>
      <c r="APN72" s="1"/>
      <c r="APO72" s="14"/>
      <c r="APR72" s="37"/>
      <c r="APS72" s="37"/>
      <c r="APT72" s="1"/>
      <c r="APU72" s="14"/>
      <c r="APX72" s="37"/>
      <c r="APY72" s="37"/>
      <c r="APZ72" s="1"/>
      <c r="AQA72" s="14"/>
      <c r="AQD72" s="37"/>
      <c r="AQE72" s="37"/>
      <c r="AQF72" s="1"/>
      <c r="AQG72" s="14"/>
      <c r="AQJ72" s="37"/>
      <c r="AQK72" s="37"/>
      <c r="AQL72" s="1"/>
      <c r="AQM72" s="14"/>
      <c r="AQP72" s="37"/>
      <c r="AQQ72" s="37"/>
      <c r="AQR72" s="1"/>
      <c r="AQS72" s="14"/>
      <c r="AQV72" s="37"/>
      <c r="AQW72" s="37"/>
      <c r="AQX72" s="1"/>
    </row>
    <row r="73" spans="1:1023 1026:1142" x14ac:dyDescent="0.2">
      <c r="A73" s="5">
        <v>47422</v>
      </c>
      <c r="B73" s="1">
        <v>2007.3383664000007</v>
      </c>
      <c r="C73" s="170" cm="1">
        <f t="array" aca="1" ref="C73" ca="1">IF(MONTH($A73) = 1, _xlfn.LET(_xlpm.value, RAND(), _xlfn.IFS(_xlpm.value&lt;=0.6, 0.9/12, AND(_xlpm.value&gt;0.6, _xlpm.value&lt;=0.8), 0.36/12, _xlpm.value&gt;0.8, -0.06/12)), C72)</f>
        <v>-5.0000000000000001E-3</v>
      </c>
      <c r="D73" t="str">
        <f t="shared" ca="1" si="1193"/>
        <v>No</v>
      </c>
      <c r="E73">
        <f ca="1">COUNTIF(D$4:D73, "Yes")</f>
        <v>4</v>
      </c>
      <c r="F73" s="37">
        <f t="shared" ca="1" si="1392"/>
        <v>156463.23916932152</v>
      </c>
      <c r="G73" s="37">
        <f t="shared" ca="1" si="1393"/>
        <v>24683.592678090266</v>
      </c>
      <c r="H73" s="64">
        <f t="shared" ca="1" si="994"/>
        <v>181146.83184741178</v>
      </c>
      <c r="I73" s="170" cm="1">
        <f t="array" aca="1" ref="I73" ca="1">IF(MONTH($A73) = 1, _xlfn.LET(_xlpm.value, RAND(), _xlfn.IFS(_xlpm.value&lt;=0.6, 0.9/12, AND(_xlpm.value&gt;0.6, _xlpm.value&lt;=0.8), 0.36/12, _xlpm.value&gt;0.8, -0.06/12)), I72)</f>
        <v>7.4999999999999997E-2</v>
      </c>
      <c r="J73" t="str">
        <f t="shared" ca="1" si="995"/>
        <v>No</v>
      </c>
      <c r="K73">
        <f ca="1">COUNTIF(J$4:J73, "Yes")</f>
        <v>4</v>
      </c>
      <c r="L73" s="37">
        <f t="shared" ca="1" si="1194"/>
        <v>607391.53716837394</v>
      </c>
      <c r="M73" s="37">
        <f t="shared" ca="1" si="1195"/>
        <v>30468.526716863147</v>
      </c>
      <c r="N73" s="64">
        <f t="shared" ca="1" si="996"/>
        <v>637860.06388523709</v>
      </c>
      <c r="O73" s="170" cm="1">
        <f t="array" aca="1" ref="O73" ca="1">IF(MONTH($A73) = 1, _xlfn.LET(_xlpm.value, RAND(), _xlfn.IFS(_xlpm.value&lt;=0.6, 0.9/12, AND(_xlpm.value&gt;0.6, _xlpm.value&lt;=0.8), 0.36/12, _xlpm.value&gt;0.8, -0.06/12)), O72)</f>
        <v>7.4999999999999997E-2</v>
      </c>
      <c r="P73" t="str">
        <f t="shared" ca="1" si="997"/>
        <v>No</v>
      </c>
      <c r="Q73">
        <f ca="1">COUNTIF(P$4:P73, "Yes")</f>
        <v>3</v>
      </c>
      <c r="R73" s="37">
        <f t="shared" ca="1" si="1196"/>
        <v>1164778.1484378797</v>
      </c>
      <c r="S73" s="37">
        <f t="shared" ca="1" si="1197"/>
        <v>21069.146369861963</v>
      </c>
      <c r="T73" s="64">
        <f t="shared" ca="1" si="998"/>
        <v>1185847.2948077417</v>
      </c>
      <c r="U73" s="170" cm="1">
        <f t="array" aca="1" ref="U73" ca="1">IF(MONTH($A73) = 1, _xlfn.LET(_xlpm.value, RAND(), _xlfn.IFS(_xlpm.value&lt;=0.6, 0.9/12, AND(_xlpm.value&gt;0.6, _xlpm.value&lt;=0.8), 0.36/12, _xlpm.value&gt;0.8, -0.06/12)), U72)</f>
        <v>7.4999999999999997E-2</v>
      </c>
      <c r="V73" t="str">
        <f t="shared" ca="1" si="999"/>
        <v>No</v>
      </c>
      <c r="W73">
        <f ca="1">COUNTIF(V$4:V73, "Yes")</f>
        <v>4</v>
      </c>
      <c r="X73" s="37">
        <f t="shared" ca="1" si="1198"/>
        <v>1539471.0789528757</v>
      </c>
      <c r="Y73" s="37">
        <f t="shared" ca="1" si="1199"/>
        <v>27147.914183565346</v>
      </c>
      <c r="Z73" s="64">
        <f t="shared" ca="1" si="1000"/>
        <v>1566618.9931364411</v>
      </c>
      <c r="AA73" s="170" cm="1">
        <f t="array" aca="1" ref="AA73" ca="1">IF(MONTH($A73) = 1, _xlfn.LET(_xlpm.value, RAND(), _xlfn.IFS(_xlpm.value&lt;=0.6, 0.9/12, AND(_xlpm.value&gt;0.6, _xlpm.value&lt;=0.8), 0.36/12, _xlpm.value&gt;0.8, -0.06/12)), AA72)</f>
        <v>7.4999999999999997E-2</v>
      </c>
      <c r="AB73" t="str">
        <f t="shared" ca="1" si="1001"/>
        <v>No</v>
      </c>
      <c r="AC73">
        <f ca="1">COUNTIF(AB$4:AB73, "Yes")</f>
        <v>4</v>
      </c>
      <c r="AD73" s="37">
        <f t="shared" ca="1" si="1200"/>
        <v>2241590.7037915443</v>
      </c>
      <c r="AE73" s="37">
        <f t="shared" ca="1" si="1201"/>
        <v>37645.839622052175</v>
      </c>
      <c r="AF73" s="64">
        <f t="shared" ca="1" si="1002"/>
        <v>2279236.5434135967</v>
      </c>
      <c r="AG73" s="170" cm="1">
        <f t="array" aca="1" ref="AG73" ca="1">IF(MONTH($A73) = 1, _xlfn.LET(_xlpm.value, RAND(), _xlfn.IFS(_xlpm.value&lt;=0.6, 0.9/12, AND(_xlpm.value&gt;0.6, _xlpm.value&lt;=0.8), 0.36/12, _xlpm.value&gt;0.8, -0.06/12)), AG72)</f>
        <v>-5.0000000000000001E-3</v>
      </c>
      <c r="AH73" t="str">
        <f t="shared" ca="1" si="1003"/>
        <v>No</v>
      </c>
      <c r="AI73">
        <f ca="1">COUNTIF(AH$4:AH73, "Yes")</f>
        <v>3</v>
      </c>
      <c r="AJ73" s="37">
        <f t="shared" ca="1" si="1202"/>
        <v>522837.76046267245</v>
      </c>
      <c r="AK73" s="37">
        <f t="shared" ca="1" si="1203"/>
        <v>25778.613722043847</v>
      </c>
      <c r="AL73" s="64">
        <f t="shared" ca="1" si="1004"/>
        <v>548616.37418471626</v>
      </c>
      <c r="AM73" s="170" cm="1">
        <f t="array" aca="1" ref="AM73" ca="1">IF(MONTH($A73) = 1, _xlfn.LET(_xlpm.value, RAND(), _xlfn.IFS(_xlpm.value&lt;=0.6, 0.9/12, AND(_xlpm.value&gt;0.6, _xlpm.value&lt;=0.8), 0.36/12, _xlpm.value&gt;0.8, -0.06/12)), AM72)</f>
        <v>7.4999999999999997E-2</v>
      </c>
      <c r="AN73" t="str">
        <f t="shared" ca="1" si="1005"/>
        <v>No</v>
      </c>
      <c r="AO73">
        <f ca="1">COUNTIF(AN$4:AN73, "Yes")</f>
        <v>4</v>
      </c>
      <c r="AP73" s="37">
        <f t="shared" ca="1" si="1204"/>
        <v>535420.63669827185</v>
      </c>
      <c r="AQ73" s="37">
        <f t="shared" ca="1" si="1205"/>
        <v>29613.001290388096</v>
      </c>
      <c r="AR73" s="64">
        <f t="shared" ca="1" si="1006"/>
        <v>565033.6379886599</v>
      </c>
      <c r="AS73" s="170" cm="1">
        <f t="array" aca="1" ref="AS73" ca="1">IF(MONTH($A73) = 1, _xlfn.LET(_xlpm.value, RAND(), _xlfn.IFS(_xlpm.value&lt;=0.6, 0.9/12, AND(_xlpm.value&gt;0.6, _xlpm.value&lt;=0.8), 0.36/12, _xlpm.value&gt;0.8, -0.06/12)), AS72)</f>
        <v>-5.0000000000000001E-3</v>
      </c>
      <c r="AT73" t="str">
        <f t="shared" ca="1" si="1007"/>
        <v>No</v>
      </c>
      <c r="AU73">
        <f ca="1">COUNTIF(AT$4:AT73, "Yes")</f>
        <v>8</v>
      </c>
      <c r="AV73" s="37">
        <f t="shared" ca="1" si="1206"/>
        <v>108327.5991825511</v>
      </c>
      <c r="AW73" s="37">
        <f t="shared" ca="1" si="1207"/>
        <v>35615.188771806221</v>
      </c>
      <c r="AX73" s="64">
        <f t="shared" ca="1" si="1008"/>
        <v>143942.78795435734</v>
      </c>
      <c r="AY73" s="170" cm="1">
        <f t="array" aca="1" ref="AY73" ca="1">IF(MONTH($A73) = 1, _xlfn.LET(_xlpm.value, RAND(), _xlfn.IFS(_xlpm.value&lt;=0.6, 0.9/12, AND(_xlpm.value&gt;0.6, _xlpm.value&lt;=0.8), 0.36/12, _xlpm.value&gt;0.8, -0.06/12)), AY72)</f>
        <v>-5.0000000000000001E-3</v>
      </c>
      <c r="AZ73" t="str">
        <f t="shared" ca="1" si="1009"/>
        <v>Yes</v>
      </c>
      <c r="BA73">
        <f ca="1">COUNTIF(AZ$4:AZ73, "Yes")</f>
        <v>8</v>
      </c>
      <c r="BB73" s="37">
        <f t="shared" ca="1" si="1208"/>
        <v>287839.83835169999</v>
      </c>
      <c r="BC73" s="37">
        <f t="shared" ca="1" si="1209"/>
        <v>44619.474166222499</v>
      </c>
      <c r="BD73" s="64">
        <f t="shared" ca="1" si="1010"/>
        <v>332459.31251792249</v>
      </c>
      <c r="BE73" s="170" cm="1">
        <f t="array" aca="1" ref="BE73" ca="1">IF(MONTH($A73) = 1, _xlfn.LET(_xlpm.value, RAND(), _xlfn.IFS(_xlpm.value&lt;=0.6, 0.9/12, AND(_xlpm.value&gt;0.6, _xlpm.value&lt;=0.8), 0.36/12, _xlpm.value&gt;0.8, -0.06/12)), BE72)</f>
        <v>7.4999999999999997E-2</v>
      </c>
      <c r="BF73" t="str">
        <f t="shared" ca="1" si="1011"/>
        <v>No</v>
      </c>
      <c r="BG73">
        <f ca="1">COUNTIF(BF$4:BF73, "Yes")</f>
        <v>2</v>
      </c>
      <c r="BH73" s="37">
        <f t="shared" ca="1" si="1210"/>
        <v>1904795.7650836534</v>
      </c>
      <c r="BI73" s="37">
        <f t="shared" ca="1" si="1211"/>
        <v>7879.8848058030962</v>
      </c>
      <c r="BJ73" s="64">
        <f t="shared" ca="1" si="1012"/>
        <v>1912675.6498894566</v>
      </c>
      <c r="BK73" s="170" cm="1">
        <f t="array" aca="1" ref="BK73" ca="1">IF(MONTH($A73) = 1, _xlfn.LET(_xlpm.value, RAND(), _xlfn.IFS(_xlpm.value&lt;=0.6, 0.9/12, AND(_xlpm.value&gt;0.6, _xlpm.value&lt;=0.8), 0.36/12, _xlpm.value&gt;0.8, -0.06/12)), BK72)</f>
        <v>0.03</v>
      </c>
      <c r="BL73" t="str">
        <f t="shared" ca="1" si="1013"/>
        <v>No</v>
      </c>
      <c r="BM73">
        <f ca="1">COUNTIF(BL$4:BL73, "Yes")</f>
        <v>5</v>
      </c>
      <c r="BN73" s="37">
        <f t="shared" ca="1" si="1212"/>
        <v>278047.34608972265</v>
      </c>
      <c r="BO73" s="37">
        <f t="shared" ca="1" si="1213"/>
        <v>49281.805000596723</v>
      </c>
      <c r="BP73" s="64">
        <f t="shared" ca="1" si="1014"/>
        <v>327329.15109031938</v>
      </c>
      <c r="BQ73" s="170" cm="1">
        <f t="array" aca="1" ref="BQ73" ca="1">IF(MONTH($A73) = 1, _xlfn.LET(_xlpm.value, RAND(), _xlfn.IFS(_xlpm.value&lt;=0.6, 0.9/12, AND(_xlpm.value&gt;0.6, _xlpm.value&lt;=0.8), 0.36/12, _xlpm.value&gt;0.8, -0.06/12)), BQ72)</f>
        <v>7.4999999999999997E-2</v>
      </c>
      <c r="BR73" t="str">
        <f t="shared" ca="1" si="1015"/>
        <v>No</v>
      </c>
      <c r="BS73">
        <f ca="1">COUNTIF(BR$4:BR73, "Yes")</f>
        <v>3</v>
      </c>
      <c r="BT73" s="37">
        <f t="shared" ca="1" si="1214"/>
        <v>539878.23818864219</v>
      </c>
      <c r="BU73" s="37">
        <f t="shared" ca="1" si="1215"/>
        <v>33322.596828017675</v>
      </c>
      <c r="BV73" s="64">
        <f t="shared" ca="1" si="1016"/>
        <v>573200.83501665993</v>
      </c>
      <c r="BW73" s="170" cm="1">
        <f t="array" aca="1" ref="BW73" ca="1">IF(MONTH($A73) = 1, _xlfn.LET(_xlpm.value, RAND(), _xlfn.IFS(_xlpm.value&lt;=0.6, 0.9/12, AND(_xlpm.value&gt;0.6, _xlpm.value&lt;=0.8), 0.36/12, _xlpm.value&gt;0.8, -0.06/12)), BW72)</f>
        <v>0.03</v>
      </c>
      <c r="BX73" t="str">
        <f t="shared" ca="1" si="1017"/>
        <v>No</v>
      </c>
      <c r="BY73">
        <f ca="1">COUNTIF(BX$4:BX73, "Yes")</f>
        <v>4</v>
      </c>
      <c r="BZ73" s="37">
        <f t="shared" ca="1" si="1216"/>
        <v>240221.7962314912</v>
      </c>
      <c r="CA73" s="37">
        <f t="shared" ca="1" si="1217"/>
        <v>31836.761169995079</v>
      </c>
      <c r="CB73" s="64">
        <f t="shared" ca="1" si="1018"/>
        <v>272058.55740148627</v>
      </c>
      <c r="CC73" s="170" cm="1">
        <f t="array" aca="1" ref="CC73" ca="1">IF(MONTH($A73) = 1, _xlfn.LET(_xlpm.value, RAND(), _xlfn.IFS(_xlpm.value&lt;=0.6, 0.9/12, AND(_xlpm.value&gt;0.6, _xlpm.value&lt;=0.8), 0.36/12, _xlpm.value&gt;0.8, -0.06/12)), CC72)</f>
        <v>0.03</v>
      </c>
      <c r="CD73" t="str">
        <f t="shared" ca="1" si="1019"/>
        <v>No</v>
      </c>
      <c r="CE73">
        <f ca="1">COUNTIF(CD$4:CD73, "Yes")</f>
        <v>3</v>
      </c>
      <c r="CF73" s="37">
        <f t="shared" ca="1" si="1218"/>
        <v>722716.71394292486</v>
      </c>
      <c r="CG73" s="37">
        <f t="shared" ca="1" si="1219"/>
        <v>25269.526518105678</v>
      </c>
      <c r="CH73" s="64">
        <f t="shared" ca="1" si="1020"/>
        <v>747986.24046103051</v>
      </c>
      <c r="CI73" s="170" cm="1">
        <f t="array" aca="1" ref="CI73" ca="1">IF(MONTH($A73) = 1, _xlfn.LET(_xlpm.value, RAND(), _xlfn.IFS(_xlpm.value&lt;=0.6, 0.9/12, AND(_xlpm.value&gt;0.6, _xlpm.value&lt;=0.8), 0.36/12, _xlpm.value&gt;0.8, -0.06/12)), CI72)</f>
        <v>7.4999999999999997E-2</v>
      </c>
      <c r="CJ73" t="str">
        <f t="shared" ca="1" si="1021"/>
        <v>No</v>
      </c>
      <c r="CK73">
        <f ca="1">COUNTIF(CJ$4:CJ73, "Yes")</f>
        <v>5</v>
      </c>
      <c r="CL73" s="37">
        <f t="shared" ca="1" si="1220"/>
        <v>419507.57501627493</v>
      </c>
      <c r="CM73" s="37">
        <f t="shared" ca="1" si="1221"/>
        <v>37362.480762046252</v>
      </c>
      <c r="CN73" s="64">
        <f t="shared" ca="1" si="1022"/>
        <v>456870.05577832117</v>
      </c>
      <c r="CO73" s="170" cm="1">
        <f t="array" aca="1" ref="CO73" ca="1">IF(MONTH($A73) = 1, _xlfn.LET(_xlpm.value, RAND(), _xlfn.IFS(_xlpm.value&lt;=0.6, 0.9/12, AND(_xlpm.value&gt;0.6, _xlpm.value&lt;=0.8), 0.36/12, _xlpm.value&gt;0.8, -0.06/12)), CO72)</f>
        <v>-5.0000000000000001E-3</v>
      </c>
      <c r="CP73" t="str">
        <f t="shared" ca="1" si="1023"/>
        <v>No</v>
      </c>
      <c r="CQ73">
        <f ca="1">COUNTIF(CP$4:CP73, "Yes")</f>
        <v>1</v>
      </c>
      <c r="CR73" s="37">
        <f t="shared" ca="1" si="1222"/>
        <v>312772.9843351047</v>
      </c>
      <c r="CS73" s="37">
        <f t="shared" ca="1" si="1223"/>
        <v>2205.7965330692646</v>
      </c>
      <c r="CT73" s="64">
        <f t="shared" ca="1" si="1024"/>
        <v>314978.78086817398</v>
      </c>
      <c r="CU73" s="170" cm="1">
        <f t="array" aca="1" ref="CU73" ca="1">IF(MONTH($A73) = 1, _xlfn.LET(_xlpm.value, RAND(), _xlfn.IFS(_xlpm.value&lt;=0.6, 0.9/12, AND(_xlpm.value&gt;0.6, _xlpm.value&lt;=0.8), 0.36/12, _xlpm.value&gt;0.8, -0.06/12)), CU72)</f>
        <v>-5.0000000000000001E-3</v>
      </c>
      <c r="CV73" t="str">
        <f t="shared" ca="1" si="1025"/>
        <v>No</v>
      </c>
      <c r="CW73">
        <f ca="1">COUNTIF(CV$4:CV73, "Yes")</f>
        <v>2</v>
      </c>
      <c r="CX73" s="37">
        <f t="shared" ca="1" si="1224"/>
        <v>765188.12253696762</v>
      </c>
      <c r="CY73" s="37">
        <f t="shared" ca="1" si="1225"/>
        <v>12613.576691902863</v>
      </c>
      <c r="CZ73" s="64">
        <f t="shared" ca="1" si="1026"/>
        <v>777801.69922887045</v>
      </c>
      <c r="DA73" s="170" cm="1">
        <f t="array" aca="1" ref="DA73" ca="1">IF(MONTH($A73) = 1, _xlfn.LET(_xlpm.value, RAND(), _xlfn.IFS(_xlpm.value&lt;=0.6, 0.9/12, AND(_xlpm.value&gt;0.6, _xlpm.value&lt;=0.8), 0.36/12, _xlpm.value&gt;0.8, -0.06/12)), DA72)</f>
        <v>-5.0000000000000001E-3</v>
      </c>
      <c r="DB73" t="str">
        <f t="shared" ca="1" si="1027"/>
        <v>No</v>
      </c>
      <c r="DC73">
        <f ca="1">COUNTIF(DB$4:DB73, "Yes")</f>
        <v>5</v>
      </c>
      <c r="DD73" s="37">
        <f t="shared" ca="1" si="1226"/>
        <v>593018.50909057353</v>
      </c>
      <c r="DE73" s="37">
        <f t="shared" ca="1" si="1227"/>
        <v>34083.317930571146</v>
      </c>
      <c r="DF73" s="64">
        <f t="shared" ca="1" si="1028"/>
        <v>627101.82702114468</v>
      </c>
      <c r="DG73" s="170" cm="1">
        <f t="array" aca="1" ref="DG73" ca="1">IF(MONTH($A73) = 1, _xlfn.LET(_xlpm.value, RAND(), _xlfn.IFS(_xlpm.value&lt;=0.6, 0.9/12, AND(_xlpm.value&gt;0.6, _xlpm.value&lt;=0.8), 0.36/12, _xlpm.value&gt;0.8, -0.06/12)), DG72)</f>
        <v>7.4999999999999997E-2</v>
      </c>
      <c r="DH73" t="str">
        <f t="shared" ca="1" si="1029"/>
        <v>Yes</v>
      </c>
      <c r="DI73">
        <f ca="1">COUNTIF(DH$4:DH73, "Yes")</f>
        <v>3</v>
      </c>
      <c r="DJ73" s="37">
        <f t="shared" ca="1" si="1228"/>
        <v>1930863.5488344722</v>
      </c>
      <c r="DK73" s="37">
        <f t="shared" ca="1" si="1229"/>
        <v>19096.726962050929</v>
      </c>
      <c r="DL73" s="64">
        <f t="shared" ca="1" si="1030"/>
        <v>1949960.2757965231</v>
      </c>
      <c r="DM73" s="170" cm="1">
        <f t="array" aca="1" ref="DM73" ca="1">IF(MONTH($A73) = 1, _xlfn.LET(_xlpm.value, RAND(), _xlfn.IFS(_xlpm.value&lt;=0.6, 0.9/12, AND(_xlpm.value&gt;0.6, _xlpm.value&lt;=0.8), 0.36/12, _xlpm.value&gt;0.8, -0.06/12)), DM72)</f>
        <v>7.4999999999999997E-2</v>
      </c>
      <c r="DN73" t="str">
        <f t="shared" ca="1" si="1031"/>
        <v>No</v>
      </c>
      <c r="DO73">
        <f ca="1">COUNTIF(DN$4:DN73, "Yes")</f>
        <v>3</v>
      </c>
      <c r="DP73" s="37">
        <f t="shared" ca="1" si="1230"/>
        <v>1627947.8093128956</v>
      </c>
      <c r="DQ73" s="37">
        <f t="shared" ca="1" si="1231"/>
        <v>18423.095371899111</v>
      </c>
      <c r="DR73" s="64">
        <f t="shared" ca="1" si="1032"/>
        <v>1646370.9046847948</v>
      </c>
      <c r="DS73" s="170" cm="1">
        <f t="array" aca="1" ref="DS73" ca="1">IF(MONTH($A73) = 1, _xlfn.LET(_xlpm.value, RAND(), _xlfn.IFS(_xlpm.value&lt;=0.6, 0.9/12, AND(_xlpm.value&gt;0.6, _xlpm.value&lt;=0.8), 0.36/12, _xlpm.value&gt;0.8, -0.06/12)), DS72)</f>
        <v>7.4999999999999997E-2</v>
      </c>
      <c r="DT73" t="str">
        <f t="shared" ca="1" si="1033"/>
        <v>No</v>
      </c>
      <c r="DU73">
        <f ca="1">COUNTIF(DT$4:DT73, "Yes")</f>
        <v>5</v>
      </c>
      <c r="DV73" s="37">
        <f t="shared" ca="1" si="1232"/>
        <v>554427.41021952766</v>
      </c>
      <c r="DW73" s="37">
        <f t="shared" ca="1" si="1233"/>
        <v>32256.621383407204</v>
      </c>
      <c r="DX73" s="64">
        <f t="shared" ca="1" si="1034"/>
        <v>586684.03160293482</v>
      </c>
      <c r="DY73" s="170" cm="1">
        <f t="array" aca="1" ref="DY73" ca="1">IF(MONTH($A73) = 1, _xlfn.LET(_xlpm.value, RAND(), _xlfn.IFS(_xlpm.value&lt;=0.6, 0.9/12, AND(_xlpm.value&gt;0.6, _xlpm.value&lt;=0.8), 0.36/12, _xlpm.value&gt;0.8, -0.06/12)), DY72)</f>
        <v>-5.0000000000000001E-3</v>
      </c>
      <c r="DZ73" t="str">
        <f t="shared" ca="1" si="1035"/>
        <v>No</v>
      </c>
      <c r="EA73">
        <f ca="1">COUNTIF(DZ$4:DZ73, "Yes")</f>
        <v>8</v>
      </c>
      <c r="EB73" s="37">
        <f t="shared" ca="1" si="1234"/>
        <v>541472.17304678308</v>
      </c>
      <c r="EC73" s="37">
        <f t="shared" ca="1" si="1235"/>
        <v>54261.420439685477</v>
      </c>
      <c r="ED73" s="64">
        <f t="shared" ca="1" si="1036"/>
        <v>595733.59348646854</v>
      </c>
      <c r="EE73" s="170" cm="1">
        <f t="array" aca="1" ref="EE73" ca="1">IF(MONTH($A73) = 1, _xlfn.LET(_xlpm.value, RAND(), _xlfn.IFS(_xlpm.value&lt;=0.6, 0.9/12, AND(_xlpm.value&gt;0.6, _xlpm.value&lt;=0.8), 0.36/12, _xlpm.value&gt;0.8, -0.06/12)), EE72)</f>
        <v>0.03</v>
      </c>
      <c r="EF73" t="str">
        <f t="shared" ca="1" si="1037"/>
        <v>No</v>
      </c>
      <c r="EG73">
        <f ca="1">COUNTIF(EF$4:EF73, "Yes")</f>
        <v>3</v>
      </c>
      <c r="EH73" s="37">
        <f t="shared" ca="1" si="1236"/>
        <v>275104.03196860285</v>
      </c>
      <c r="EI73" s="37">
        <f t="shared" ca="1" si="1237"/>
        <v>25074.497754152286</v>
      </c>
      <c r="EJ73" s="64">
        <f t="shared" ca="1" si="1038"/>
        <v>300178.52972275513</v>
      </c>
      <c r="EK73" s="170" cm="1">
        <f t="array" aca="1" ref="EK73" ca="1">IF(MONTH($A73) = 1, _xlfn.LET(_xlpm.value, RAND(), _xlfn.IFS(_xlpm.value&lt;=0.6, 0.9/12, AND(_xlpm.value&gt;0.6, _xlpm.value&lt;=0.8), 0.36/12, _xlpm.value&gt;0.8, -0.06/12)), EK72)</f>
        <v>7.4999999999999997E-2</v>
      </c>
      <c r="EL73" t="str">
        <f t="shared" ca="1" si="1039"/>
        <v>No</v>
      </c>
      <c r="EM73">
        <f ca="1">COUNTIF(EL$4:EL73, "Yes")</f>
        <v>4</v>
      </c>
      <c r="EN73" s="37">
        <f t="shared" ca="1" si="1238"/>
        <v>293365.91077331413</v>
      </c>
      <c r="EO73" s="37">
        <f t="shared" ca="1" si="1239"/>
        <v>36074.518298551891</v>
      </c>
      <c r="EP73" s="64">
        <f t="shared" ca="1" si="1040"/>
        <v>329440.42907186603</v>
      </c>
      <c r="EQ73" s="170" cm="1">
        <f t="array" aca="1" ref="EQ73" ca="1">IF(MONTH($A73) = 1, _xlfn.LET(_xlpm.value, RAND(), _xlfn.IFS(_xlpm.value&lt;=0.6, 0.9/12, AND(_xlpm.value&gt;0.6, _xlpm.value&lt;=0.8), 0.36/12, _xlpm.value&gt;0.8, -0.06/12)), EQ72)</f>
        <v>-5.0000000000000001E-3</v>
      </c>
      <c r="ER73" t="str">
        <f t="shared" ca="1" si="1041"/>
        <v>No</v>
      </c>
      <c r="ES73">
        <f ca="1">COUNTIF(ER$4:ER73, "Yes")</f>
        <v>1</v>
      </c>
      <c r="ET73" s="37">
        <f t="shared" ca="1" si="1240"/>
        <v>1345441.2196049544</v>
      </c>
      <c r="EU73" s="37">
        <f t="shared" ca="1" si="1241"/>
        <v>2588.1685216335472</v>
      </c>
      <c r="EV73" s="64">
        <f t="shared" ca="1" si="1042"/>
        <v>1348029.388126588</v>
      </c>
      <c r="EW73" s="170" cm="1">
        <f t="array" aca="1" ref="EW73" ca="1">IF(MONTH($A73) = 1, _xlfn.LET(_xlpm.value, RAND(), _xlfn.IFS(_xlpm.value&lt;=0.6, 0.9/12, AND(_xlpm.value&gt;0.6, _xlpm.value&lt;=0.8), 0.36/12, _xlpm.value&gt;0.8, -0.06/12)), EW72)</f>
        <v>7.4999999999999997E-2</v>
      </c>
      <c r="EX73" t="str">
        <f t="shared" ca="1" si="1043"/>
        <v>No</v>
      </c>
      <c r="EY73">
        <f ca="1">COUNTIF(EX$4:EX73, "Yes")</f>
        <v>2</v>
      </c>
      <c r="EZ73" s="37">
        <f t="shared" ca="1" si="1242"/>
        <v>1031768.5884328081</v>
      </c>
      <c r="FA73" s="37">
        <f t="shared" ca="1" si="1243"/>
        <v>14817.227291840671</v>
      </c>
      <c r="FB73" s="64">
        <f t="shared" ca="1" si="1044"/>
        <v>1046585.8157246488</v>
      </c>
      <c r="FC73" s="170" cm="1">
        <f t="array" aca="1" ref="FC73" ca="1">IF(MONTH($A73) = 1, _xlfn.LET(_xlpm.value, RAND(), _xlfn.IFS(_xlpm.value&lt;=0.6, 0.9/12, AND(_xlpm.value&gt;0.6, _xlpm.value&lt;=0.8), 0.36/12, _xlpm.value&gt;0.8, -0.06/12)), FC72)</f>
        <v>7.4999999999999997E-2</v>
      </c>
      <c r="FD73" t="str">
        <f t="shared" ca="1" si="1045"/>
        <v>No</v>
      </c>
      <c r="FE73">
        <f ca="1">COUNTIF(FD$4:FD73, "Yes")</f>
        <v>6</v>
      </c>
      <c r="FF73" s="37">
        <f t="shared" ca="1" si="1244"/>
        <v>534308.92160926783</v>
      </c>
      <c r="FG73" s="37">
        <f t="shared" ca="1" si="1245"/>
        <v>38569.671272647494</v>
      </c>
      <c r="FH73" s="64">
        <f t="shared" ca="1" si="1046"/>
        <v>572878.59288191528</v>
      </c>
      <c r="FI73" s="170" cm="1">
        <f t="array" aca="1" ref="FI73" ca="1">IF(MONTH($A73) = 1, _xlfn.LET(_xlpm.value, RAND(), _xlfn.IFS(_xlpm.value&lt;=0.6, 0.9/12, AND(_xlpm.value&gt;0.6, _xlpm.value&lt;=0.8), 0.36/12, _xlpm.value&gt;0.8, -0.06/12)), FI72)</f>
        <v>7.4999999999999997E-2</v>
      </c>
      <c r="FJ73" t="str">
        <f t="shared" ca="1" si="1047"/>
        <v>No</v>
      </c>
      <c r="FK73">
        <f ca="1">COUNTIF(FJ$4:FJ73, "Yes")</f>
        <v>3</v>
      </c>
      <c r="FL73" s="37">
        <f t="shared" ca="1" si="1246"/>
        <v>1152451.3911889973</v>
      </c>
      <c r="FM73" s="37">
        <f t="shared" ca="1" si="1247"/>
        <v>11340.776822254622</v>
      </c>
      <c r="FN73" s="64">
        <f t="shared" ca="1" si="1048"/>
        <v>1163792.1680112518</v>
      </c>
      <c r="FO73" s="170" cm="1">
        <f t="array" aca="1" ref="FO73" ca="1">IF(MONTH($A73) = 1, _xlfn.LET(_xlpm.value, RAND(), _xlfn.IFS(_xlpm.value&lt;=0.6, 0.9/12, AND(_xlpm.value&gt;0.6, _xlpm.value&lt;=0.8), 0.36/12, _xlpm.value&gt;0.8, -0.06/12)), FO72)</f>
        <v>7.4999999999999997E-2</v>
      </c>
      <c r="FP73" t="str">
        <f t="shared" ca="1" si="1049"/>
        <v>No</v>
      </c>
      <c r="FQ73">
        <f ca="1">COUNTIF(FP$4:FP73, "Yes")</f>
        <v>2</v>
      </c>
      <c r="FR73" s="37">
        <f t="shared" ca="1" si="1248"/>
        <v>3097638.3773498712</v>
      </c>
      <c r="FS73" s="37">
        <f t="shared" ca="1" si="1249"/>
        <v>20477.895504954329</v>
      </c>
      <c r="FT73" s="64">
        <f t="shared" ca="1" si="1050"/>
        <v>3118116.2728548255</v>
      </c>
      <c r="FU73" s="170" cm="1">
        <f t="array" aca="1" ref="FU73" ca="1">IF(MONTH($A73) = 1, _xlfn.LET(_xlpm.value, RAND(), _xlfn.IFS(_xlpm.value&lt;=0.6, 0.9/12, AND(_xlpm.value&gt;0.6, _xlpm.value&lt;=0.8), 0.36/12, _xlpm.value&gt;0.8, -0.06/12)), FU72)</f>
        <v>0.03</v>
      </c>
      <c r="FV73" t="str">
        <f t="shared" ca="1" si="1051"/>
        <v>No</v>
      </c>
      <c r="FW73">
        <f ca="1">COUNTIF(FV$4:FV73, "Yes")</f>
        <v>3</v>
      </c>
      <c r="FX73" s="37">
        <f t="shared" ca="1" si="1250"/>
        <v>598847.58648141043</v>
      </c>
      <c r="FY73" s="37">
        <f t="shared" ca="1" si="1251"/>
        <v>25757.200577412907</v>
      </c>
      <c r="FZ73" s="64">
        <f t="shared" ca="1" si="1052"/>
        <v>624604.78705882328</v>
      </c>
      <c r="GA73" s="170" cm="1">
        <f t="array" aca="1" ref="GA73" ca="1">IF(MONTH($A73) = 1, _xlfn.LET(_xlpm.value, RAND(), _xlfn.IFS(_xlpm.value&lt;=0.6, 0.9/12, AND(_xlpm.value&gt;0.6, _xlpm.value&lt;=0.8), 0.36/12, _xlpm.value&gt;0.8, -0.06/12)), GA72)</f>
        <v>7.4999999999999997E-2</v>
      </c>
      <c r="GB73" t="str">
        <f t="shared" ca="1" si="1053"/>
        <v>No</v>
      </c>
      <c r="GC73">
        <f ca="1">COUNTIF(GB$4:GB73, "Yes")</f>
        <v>3</v>
      </c>
      <c r="GD73" s="37">
        <f t="shared" ca="1" si="1252"/>
        <v>2080186.2804514533</v>
      </c>
      <c r="GE73" s="37">
        <f t="shared" ca="1" si="1253"/>
        <v>29712.255261059039</v>
      </c>
      <c r="GF73" s="64">
        <f t="shared" ca="1" si="1054"/>
        <v>2109898.5357125122</v>
      </c>
      <c r="GG73" s="170" cm="1">
        <f t="array" aca="1" ref="GG73" ca="1">IF(MONTH($A73) = 1, _xlfn.LET(_xlpm.value, RAND(), _xlfn.IFS(_xlpm.value&lt;=0.6, 0.9/12, AND(_xlpm.value&gt;0.6, _xlpm.value&lt;=0.8), 0.36/12, _xlpm.value&gt;0.8, -0.06/12)), GG72)</f>
        <v>7.4999999999999997E-2</v>
      </c>
      <c r="GH73" t="str">
        <f t="shared" ca="1" si="1055"/>
        <v>No</v>
      </c>
      <c r="GI73">
        <f ca="1">COUNTIF(GH$4:GH73, "Yes")</f>
        <v>1</v>
      </c>
      <c r="GJ73" s="37">
        <f t="shared" ca="1" si="1254"/>
        <v>441756.46043240436</v>
      </c>
      <c r="GK73" s="37">
        <f t="shared" ca="1" si="1255"/>
        <v>9862.4960406842638</v>
      </c>
      <c r="GL73" s="64">
        <f t="shared" ca="1" si="1056"/>
        <v>451618.95647308865</v>
      </c>
      <c r="GM73" s="170" cm="1">
        <f t="array" aca="1" ref="GM73" ca="1">IF(MONTH($A73) = 1, _xlfn.LET(_xlpm.value, RAND(), _xlfn.IFS(_xlpm.value&lt;=0.6, 0.9/12, AND(_xlpm.value&gt;0.6, _xlpm.value&lt;=0.8), 0.36/12, _xlpm.value&gt;0.8, -0.06/12)), GM72)</f>
        <v>-5.0000000000000001E-3</v>
      </c>
      <c r="GN73" t="str">
        <f t="shared" ca="1" si="1057"/>
        <v>No</v>
      </c>
      <c r="GO73">
        <f ca="1">COUNTIF(GN$4:GN73, "Yes")</f>
        <v>2</v>
      </c>
      <c r="GP73" s="37">
        <f t="shared" ca="1" si="1256"/>
        <v>1209211.2482460076</v>
      </c>
      <c r="GQ73" s="37">
        <f t="shared" ca="1" si="1257"/>
        <v>20065.606753088603</v>
      </c>
      <c r="GR73" s="64">
        <f t="shared" ca="1" si="1058"/>
        <v>1229276.8549990961</v>
      </c>
      <c r="GS73" s="170" cm="1">
        <f t="array" aca="1" ref="GS73" ca="1">IF(MONTH($A73) = 1, _xlfn.LET(_xlpm.value, RAND(), _xlfn.IFS(_xlpm.value&lt;=0.6, 0.9/12, AND(_xlpm.value&gt;0.6, _xlpm.value&lt;=0.8), 0.36/12, _xlpm.value&gt;0.8, -0.06/12)), GS72)</f>
        <v>7.4999999999999997E-2</v>
      </c>
      <c r="GT73" t="str">
        <f t="shared" ca="1" si="1059"/>
        <v>No</v>
      </c>
      <c r="GU73">
        <f ca="1">COUNTIF(GT$4:GT73, "Yes")</f>
        <v>0</v>
      </c>
      <c r="GV73" s="37">
        <f t="shared" ca="1" si="1258"/>
        <v>1686892.2868510447</v>
      </c>
      <c r="GW73" s="37">
        <f t="shared" ca="1" si="1259"/>
        <v>0</v>
      </c>
      <c r="GX73" s="64">
        <f t="shared" ca="1" si="1060"/>
        <v>1686892.2868510447</v>
      </c>
      <c r="GY73" s="170" cm="1">
        <f t="array" aca="1" ref="GY73" ca="1">IF(MONTH($A73) = 1, _xlfn.LET(_xlpm.value, RAND(), _xlfn.IFS(_xlpm.value&lt;=0.6, 0.9/12, AND(_xlpm.value&gt;0.6, _xlpm.value&lt;=0.8), 0.36/12, _xlpm.value&gt;0.8, -0.06/12)), GY72)</f>
        <v>7.4999999999999997E-2</v>
      </c>
      <c r="GZ73" t="str">
        <f t="shared" ca="1" si="1061"/>
        <v>No</v>
      </c>
      <c r="HA73">
        <f ca="1">COUNTIF(GZ$4:GZ73, "Yes")</f>
        <v>4</v>
      </c>
      <c r="HB73" s="37">
        <f t="shared" ca="1" si="1260"/>
        <v>868867.10763391387</v>
      </c>
      <c r="HC73" s="37">
        <f t="shared" ca="1" si="1261"/>
        <v>28083.116897123371</v>
      </c>
      <c r="HD73" s="64">
        <f t="shared" ca="1" si="1062"/>
        <v>896950.22453103727</v>
      </c>
      <c r="HE73" s="170" cm="1">
        <f t="array" aca="1" ref="HE73" ca="1">IF(MONTH($A73) = 1, _xlfn.LET(_xlpm.value, RAND(), _xlfn.IFS(_xlpm.value&lt;=0.6, 0.9/12, AND(_xlpm.value&gt;0.6, _xlpm.value&lt;=0.8), 0.36/12, _xlpm.value&gt;0.8, -0.06/12)), HE72)</f>
        <v>7.4999999999999997E-2</v>
      </c>
      <c r="HF73" t="str">
        <f t="shared" ca="1" si="1063"/>
        <v>No</v>
      </c>
      <c r="HG73">
        <f ca="1">COUNTIF(HF$4:HF73, "Yes")</f>
        <v>4</v>
      </c>
      <c r="HH73" s="37">
        <f t="shared" ca="1" si="1262"/>
        <v>402715.90869550477</v>
      </c>
      <c r="HI73" s="37">
        <f t="shared" ca="1" si="1263"/>
        <v>22335.174844436253</v>
      </c>
      <c r="HJ73" s="64">
        <f t="shared" ca="1" si="1064"/>
        <v>425051.083539941</v>
      </c>
      <c r="HK73" s="170" cm="1">
        <f t="array" aca="1" ref="HK73" ca="1">IF(MONTH($A73) = 1, _xlfn.LET(_xlpm.value, RAND(), _xlfn.IFS(_xlpm.value&lt;=0.6, 0.9/12, AND(_xlpm.value&gt;0.6, _xlpm.value&lt;=0.8), 0.36/12, _xlpm.value&gt;0.8, -0.06/12)), HK72)</f>
        <v>7.4999999999999997E-2</v>
      </c>
      <c r="HL73" t="str">
        <f t="shared" ca="1" si="1065"/>
        <v>No</v>
      </c>
      <c r="HM73">
        <f ca="1">COUNTIF(HL$4:HL73, "Yes")</f>
        <v>2</v>
      </c>
      <c r="HN73" s="37">
        <f t="shared" ca="1" si="1264"/>
        <v>1459134.4088094789</v>
      </c>
      <c r="HO73" s="37">
        <f t="shared" ca="1" si="1265"/>
        <v>13988.108341879366</v>
      </c>
      <c r="HP73" s="64">
        <f t="shared" ca="1" si="1066"/>
        <v>1473122.5171513583</v>
      </c>
      <c r="HQ73" s="170" cm="1">
        <f t="array" aca="1" ref="HQ73" ca="1">IF(MONTH($A73) = 1, _xlfn.LET(_xlpm.value, RAND(), _xlfn.IFS(_xlpm.value&lt;=0.6, 0.9/12, AND(_xlpm.value&gt;0.6, _xlpm.value&lt;=0.8), 0.36/12, _xlpm.value&gt;0.8, -0.06/12)), HQ72)</f>
        <v>0.03</v>
      </c>
      <c r="HR73" t="str">
        <f t="shared" ca="1" si="1067"/>
        <v>No</v>
      </c>
      <c r="HS73">
        <f ca="1">COUNTIF(HR$4:HR73, "Yes")</f>
        <v>4</v>
      </c>
      <c r="HT73" s="37">
        <f t="shared" ca="1" si="1266"/>
        <v>417898.59018182999</v>
      </c>
      <c r="HU73" s="37">
        <f t="shared" ca="1" si="1267"/>
        <v>22677.62832064804</v>
      </c>
      <c r="HV73" s="64">
        <f t="shared" ca="1" si="1068"/>
        <v>440576.21850247803</v>
      </c>
      <c r="HW73" s="170" cm="1">
        <f t="array" aca="1" ref="HW73" ca="1">IF(MONTH($A73) = 1, _xlfn.LET(_xlpm.value, RAND(), _xlfn.IFS(_xlpm.value&lt;=0.6, 0.9/12, AND(_xlpm.value&gt;0.6, _xlpm.value&lt;=0.8), 0.36/12, _xlpm.value&gt;0.8, -0.06/12)), HW72)</f>
        <v>0.03</v>
      </c>
      <c r="HX73" t="str">
        <f t="shared" ca="1" si="1069"/>
        <v>No</v>
      </c>
      <c r="HY73">
        <f ca="1">COUNTIF(HX$4:HX73, "Yes")</f>
        <v>4</v>
      </c>
      <c r="HZ73" s="37">
        <f t="shared" ca="1" si="1268"/>
        <v>1496754.3833973333</v>
      </c>
      <c r="IA73" s="37">
        <f t="shared" ca="1" si="1269"/>
        <v>42717.010048340446</v>
      </c>
      <c r="IB73" s="64">
        <f t="shared" ca="1" si="1070"/>
        <v>1539471.3934456739</v>
      </c>
      <c r="IC73" s="170" cm="1">
        <f t="array" aca="1" ref="IC73" ca="1">IF(MONTH($A73) = 1, _xlfn.LET(_xlpm.value, RAND(), _xlfn.IFS(_xlpm.value&lt;=0.6, 0.9/12, AND(_xlpm.value&gt;0.6, _xlpm.value&lt;=0.8), 0.36/12, _xlpm.value&gt;0.8, -0.06/12)), IC72)</f>
        <v>7.4999999999999997E-2</v>
      </c>
      <c r="ID73" t="str">
        <f t="shared" ca="1" si="1071"/>
        <v>No</v>
      </c>
      <c r="IE73">
        <f ca="1">COUNTIF(ID$4:ID73, "Yes")</f>
        <v>4</v>
      </c>
      <c r="IF73" s="37">
        <f t="shared" ca="1" si="1270"/>
        <v>1525596.8022189124</v>
      </c>
      <c r="IG73" s="37">
        <f t="shared" ca="1" si="1271"/>
        <v>21716.59564604871</v>
      </c>
      <c r="IH73" s="64">
        <f t="shared" ca="1" si="1072"/>
        <v>1547313.3978649611</v>
      </c>
      <c r="II73" s="170" cm="1">
        <f t="array" aca="1" ref="II73" ca="1">IF(MONTH($A73) = 1, _xlfn.LET(_xlpm.value, RAND(), _xlfn.IFS(_xlpm.value&lt;=0.6, 0.9/12, AND(_xlpm.value&gt;0.6, _xlpm.value&lt;=0.8), 0.36/12, _xlpm.value&gt;0.8, -0.06/12)), II72)</f>
        <v>-5.0000000000000001E-3</v>
      </c>
      <c r="IJ73" t="str">
        <f t="shared" ca="1" si="1073"/>
        <v>No</v>
      </c>
      <c r="IK73">
        <f ca="1">COUNTIF(IJ$4:IJ73, "Yes")</f>
        <v>6</v>
      </c>
      <c r="IL73" s="37">
        <f t="shared" ca="1" si="1272"/>
        <v>367392.04183941981</v>
      </c>
      <c r="IM73" s="37">
        <f t="shared" ca="1" si="1273"/>
        <v>46659.043700466151</v>
      </c>
      <c r="IN73" s="64">
        <f t="shared" ca="1" si="1074"/>
        <v>414051.08553988597</v>
      </c>
      <c r="IO73" s="170" cm="1">
        <f t="array" aca="1" ref="IO73" ca="1">IF(MONTH($A73) = 1, _xlfn.LET(_xlpm.value, RAND(), _xlfn.IFS(_xlpm.value&lt;=0.6, 0.9/12, AND(_xlpm.value&gt;0.6, _xlpm.value&lt;=0.8), 0.36/12, _xlpm.value&gt;0.8, -0.06/12)), IO72)</f>
        <v>0.03</v>
      </c>
      <c r="IP73" t="str">
        <f t="shared" ca="1" si="1075"/>
        <v>No</v>
      </c>
      <c r="IQ73">
        <f ca="1">COUNTIF(IP$4:IP73, "Yes")</f>
        <v>5</v>
      </c>
      <c r="IR73" s="37">
        <f t="shared" ca="1" si="1274"/>
        <v>581415.65062596404</v>
      </c>
      <c r="IS73" s="37">
        <f t="shared" ca="1" si="1275"/>
        <v>34023.060500615764</v>
      </c>
      <c r="IT73" s="64">
        <f t="shared" ca="1" si="1076"/>
        <v>615438.71112657979</v>
      </c>
      <c r="IU73" s="170" cm="1">
        <f t="array" aca="1" ref="IU73" ca="1">IF(MONTH($A73) = 1, _xlfn.LET(_xlpm.value, RAND(), _xlfn.IFS(_xlpm.value&lt;=0.6, 0.9/12, AND(_xlpm.value&gt;0.6, _xlpm.value&lt;=0.8), 0.36/12, _xlpm.value&gt;0.8, -0.06/12)), IU72)</f>
        <v>7.4999999999999997E-2</v>
      </c>
      <c r="IV73" t="str">
        <f t="shared" ca="1" si="1077"/>
        <v>No</v>
      </c>
      <c r="IW73">
        <f ca="1">COUNTIF(IV$4:IV73, "Yes")</f>
        <v>5</v>
      </c>
      <c r="IX73" s="37">
        <f t="shared" ca="1" si="1276"/>
        <v>806347.4094058465</v>
      </c>
      <c r="IY73" s="37">
        <f t="shared" ca="1" si="1277"/>
        <v>35113.921796923038</v>
      </c>
      <c r="IZ73" s="64">
        <f t="shared" ca="1" si="1078"/>
        <v>841461.33120276954</v>
      </c>
      <c r="JA73" s="170" cm="1">
        <f t="array" aca="1" ref="JA73" ca="1">IF(MONTH($A73) = 1, _xlfn.LET(_xlpm.value, RAND(), _xlfn.IFS(_xlpm.value&lt;=0.6, 0.9/12, AND(_xlpm.value&gt;0.6, _xlpm.value&lt;=0.8), 0.36/12, _xlpm.value&gt;0.8, -0.06/12)), JA72)</f>
        <v>7.4999999999999997E-2</v>
      </c>
      <c r="JB73" t="str">
        <f t="shared" ca="1" si="1079"/>
        <v>No</v>
      </c>
      <c r="JC73">
        <f ca="1">COUNTIF(JB$4:JB73, "Yes")</f>
        <v>4</v>
      </c>
      <c r="JD73" s="37">
        <f t="shared" ca="1" si="1278"/>
        <v>634531.48037796735</v>
      </c>
      <c r="JE73" s="37">
        <f t="shared" ca="1" si="1279"/>
        <v>31188.482417204952</v>
      </c>
      <c r="JF73" s="64">
        <f t="shared" ca="1" si="1080"/>
        <v>665719.96279517235</v>
      </c>
      <c r="JG73" s="170" cm="1">
        <f t="array" aca="1" ref="JG73" ca="1">IF(MONTH($A73) = 1, _xlfn.LET(_xlpm.value, RAND(), _xlfn.IFS(_xlpm.value&lt;=0.6, 0.9/12, AND(_xlpm.value&gt;0.6, _xlpm.value&lt;=0.8), 0.36/12, _xlpm.value&gt;0.8, -0.06/12)), JG72)</f>
        <v>7.4999999999999997E-2</v>
      </c>
      <c r="JH73" t="str">
        <f t="shared" ca="1" si="1081"/>
        <v>No</v>
      </c>
      <c r="JI73">
        <f ca="1">COUNTIF(JH$4:JH73, "Yes")</f>
        <v>2</v>
      </c>
      <c r="JJ73" s="37">
        <f t="shared" ca="1" si="1280"/>
        <v>2075417.1774421467</v>
      </c>
      <c r="JK73" s="37">
        <f t="shared" ca="1" si="1281"/>
        <v>10348.239456417628</v>
      </c>
      <c r="JL73" s="64">
        <f t="shared" ca="1" si="1082"/>
        <v>2085765.4168985644</v>
      </c>
      <c r="JM73" s="170" cm="1">
        <f t="array" aca="1" ref="JM73" ca="1">IF(MONTH($A73) = 1, _xlfn.LET(_xlpm.value, RAND(), _xlfn.IFS(_xlpm.value&lt;=0.6, 0.9/12, AND(_xlpm.value&gt;0.6, _xlpm.value&lt;=0.8), 0.36/12, _xlpm.value&gt;0.8, -0.06/12)), JM72)</f>
        <v>7.4999999999999997E-2</v>
      </c>
      <c r="JN73" t="str">
        <f t="shared" ca="1" si="1083"/>
        <v>No</v>
      </c>
      <c r="JO73">
        <f ca="1">COUNTIF(JN$4:JN73, "Yes")</f>
        <v>8</v>
      </c>
      <c r="JP73" s="37">
        <f t="shared" ca="1" si="1282"/>
        <v>362426.27001237607</v>
      </c>
      <c r="JQ73" s="37">
        <f t="shared" ca="1" si="1283"/>
        <v>52579.184013247832</v>
      </c>
      <c r="JR73" s="64">
        <f t="shared" ca="1" si="1084"/>
        <v>415005.45402562391</v>
      </c>
      <c r="JS73" s="170" cm="1">
        <f t="array" aca="1" ref="JS73" ca="1">IF(MONTH($A73) = 1, _xlfn.LET(_xlpm.value, RAND(), _xlfn.IFS(_xlpm.value&lt;=0.6, 0.9/12, AND(_xlpm.value&gt;0.6, _xlpm.value&lt;=0.8), 0.36/12, _xlpm.value&gt;0.8, -0.06/12)), JS72)</f>
        <v>7.4999999999999997E-2</v>
      </c>
      <c r="JT73" t="str">
        <f t="shared" ca="1" si="1085"/>
        <v>No</v>
      </c>
      <c r="JU73">
        <f ca="1">COUNTIF(JT$4:JT73, "Yes")</f>
        <v>2</v>
      </c>
      <c r="JV73" s="37">
        <f t="shared" ca="1" si="1284"/>
        <v>1068519.9885431707</v>
      </c>
      <c r="JW73" s="37">
        <f t="shared" ca="1" si="1285"/>
        <v>16800.904384012953</v>
      </c>
      <c r="JX73" s="64">
        <f t="shared" ca="1" si="1086"/>
        <v>1085320.8929271838</v>
      </c>
      <c r="JY73" s="170" cm="1">
        <f t="array" aca="1" ref="JY73" ca="1">IF(MONTH($A73) = 1, _xlfn.LET(_xlpm.value, RAND(), _xlfn.IFS(_xlpm.value&lt;=0.6, 0.9/12, AND(_xlpm.value&gt;0.6, _xlpm.value&lt;=0.8), 0.36/12, _xlpm.value&gt;0.8, -0.06/12)), JY72)</f>
        <v>7.4999999999999997E-2</v>
      </c>
      <c r="JZ73" t="str">
        <f t="shared" ca="1" si="1087"/>
        <v>No</v>
      </c>
      <c r="KA73">
        <f ca="1">COUNTIF(JZ$4:JZ73, "Yes")</f>
        <v>3</v>
      </c>
      <c r="KB73" s="37">
        <f t="shared" ca="1" si="1286"/>
        <v>776173.93260714796</v>
      </c>
      <c r="KC73" s="37">
        <f t="shared" ca="1" si="1287"/>
        <v>22647.438036858526</v>
      </c>
      <c r="KD73" s="64">
        <f t="shared" ca="1" si="1088"/>
        <v>798821.37064400653</v>
      </c>
      <c r="KE73" s="170" cm="1">
        <f t="array" aca="1" ref="KE73" ca="1">IF(MONTH($A73) = 1, _xlfn.LET(_xlpm.value, RAND(), _xlfn.IFS(_xlpm.value&lt;=0.6, 0.9/12, AND(_xlpm.value&gt;0.6, _xlpm.value&lt;=0.8), 0.36/12, _xlpm.value&gt;0.8, -0.06/12)), KE72)</f>
        <v>0.03</v>
      </c>
      <c r="KF73" t="str">
        <f t="shared" ca="1" si="1089"/>
        <v>No</v>
      </c>
      <c r="KG73">
        <f ca="1">COUNTIF(KF$4:KF73, "Yes")</f>
        <v>3</v>
      </c>
      <c r="KH73" s="37">
        <f t="shared" ca="1" si="1288"/>
        <v>535342.72733443673</v>
      </c>
      <c r="KI73" s="37">
        <f t="shared" ca="1" si="1289"/>
        <v>10763.386745014708</v>
      </c>
      <c r="KJ73" s="64">
        <f t="shared" ca="1" si="1090"/>
        <v>546106.11407945142</v>
      </c>
      <c r="KK73" s="170" cm="1">
        <f t="array" aca="1" ref="KK73" ca="1">IF(MONTH($A73) = 1, _xlfn.LET(_xlpm.value, RAND(), _xlfn.IFS(_xlpm.value&lt;=0.6, 0.9/12, AND(_xlpm.value&gt;0.6, _xlpm.value&lt;=0.8), 0.36/12, _xlpm.value&gt;0.8, -0.06/12)), KK72)</f>
        <v>7.4999999999999997E-2</v>
      </c>
      <c r="KL73" t="str">
        <f t="shared" ca="1" si="1091"/>
        <v>No</v>
      </c>
      <c r="KM73">
        <f ca="1">COUNTIF(KL$4:KL73, "Yes")</f>
        <v>3</v>
      </c>
      <c r="KN73" s="37">
        <f t="shared" ca="1" si="1290"/>
        <v>1177178.2233940349</v>
      </c>
      <c r="KO73" s="37">
        <f t="shared" ca="1" si="1291"/>
        <v>9858.7275972139123</v>
      </c>
      <c r="KP73" s="64">
        <f t="shared" ca="1" si="1092"/>
        <v>1187036.9509912487</v>
      </c>
      <c r="KQ73" s="170" cm="1">
        <f t="array" aca="1" ref="KQ73" ca="1">IF(MONTH($A73) = 1, _xlfn.LET(_xlpm.value, RAND(), _xlfn.IFS(_xlpm.value&lt;=0.6, 0.9/12, AND(_xlpm.value&gt;0.6, _xlpm.value&lt;=0.8), 0.36/12, _xlpm.value&gt;0.8, -0.06/12)), KQ72)</f>
        <v>-5.0000000000000001E-3</v>
      </c>
      <c r="KR73" t="str">
        <f t="shared" ca="1" si="1093"/>
        <v>No</v>
      </c>
      <c r="KS73">
        <f ca="1">COUNTIF(KR$4:KR73, "Yes")</f>
        <v>4</v>
      </c>
      <c r="KT73" s="37">
        <f t="shared" ca="1" si="1292"/>
        <v>311622.07603420474</v>
      </c>
      <c r="KU73" s="37">
        <f t="shared" ca="1" si="1293"/>
        <v>17041.247467648776</v>
      </c>
      <c r="KV73" s="64">
        <f t="shared" ca="1" si="1094"/>
        <v>328663.32350185351</v>
      </c>
      <c r="KW73" s="170" cm="1">
        <f t="array" aca="1" ref="KW73" ca="1">IF(MONTH($A73) = 1, _xlfn.LET(_xlpm.value, RAND(), _xlfn.IFS(_xlpm.value&lt;=0.6, 0.9/12, AND(_xlpm.value&gt;0.6, _xlpm.value&lt;=0.8), 0.36/12, _xlpm.value&gt;0.8, -0.06/12)), KW72)</f>
        <v>-5.0000000000000001E-3</v>
      </c>
      <c r="KX73" t="str">
        <f t="shared" ca="1" si="1095"/>
        <v>No</v>
      </c>
      <c r="KY73">
        <f ca="1">COUNTIF(KX$4:KX73, "Yes")</f>
        <v>4</v>
      </c>
      <c r="KZ73" s="37">
        <f t="shared" ca="1" si="1294"/>
        <v>114167.89751535967</v>
      </c>
      <c r="LA73" s="37">
        <f t="shared" ca="1" si="1295"/>
        <v>24000.798853244611</v>
      </c>
      <c r="LB73" s="64">
        <f t="shared" ca="1" si="1096"/>
        <v>138168.69636860429</v>
      </c>
      <c r="LC73" s="170" cm="1">
        <f t="array" aca="1" ref="LC73" ca="1">IF(MONTH($A73) = 1, _xlfn.LET(_xlpm.value, RAND(), _xlfn.IFS(_xlpm.value&lt;=0.6, 0.9/12, AND(_xlpm.value&gt;0.6, _xlpm.value&lt;=0.8), 0.36/12, _xlpm.value&gt;0.8, -0.06/12)), LC72)</f>
        <v>7.4999999999999997E-2</v>
      </c>
      <c r="LD73" t="str">
        <f t="shared" ca="1" si="1097"/>
        <v>No</v>
      </c>
      <c r="LE73">
        <f ca="1">COUNTIF(LD$4:LD73, "Yes")</f>
        <v>2</v>
      </c>
      <c r="LF73" s="37">
        <f t="shared" ca="1" si="1296"/>
        <v>1407788.9514643459</v>
      </c>
      <c r="LG73" s="37">
        <f t="shared" ca="1" si="1297"/>
        <v>8636.8539240975497</v>
      </c>
      <c r="LH73" s="64">
        <f t="shared" ca="1" si="1098"/>
        <v>1416425.8053884434</v>
      </c>
      <c r="LI73" s="170" cm="1">
        <f t="array" aca="1" ref="LI73" ca="1">IF(MONTH($A73) = 1, _xlfn.LET(_xlpm.value, RAND(), _xlfn.IFS(_xlpm.value&lt;=0.6, 0.9/12, AND(_xlpm.value&gt;0.6, _xlpm.value&lt;=0.8), 0.36/12, _xlpm.value&gt;0.8, -0.06/12)), LI72)</f>
        <v>7.4999999999999997E-2</v>
      </c>
      <c r="LJ73" t="str">
        <f t="shared" ca="1" si="1099"/>
        <v>No</v>
      </c>
      <c r="LK73">
        <f ca="1">COUNTIF(LJ$4:LJ73, "Yes")</f>
        <v>5</v>
      </c>
      <c r="LL73" s="37">
        <f t="shared" ca="1" si="1298"/>
        <v>384709.2980092247</v>
      </c>
      <c r="LM73" s="37">
        <f t="shared" ca="1" si="1299"/>
        <v>31105.850302310493</v>
      </c>
      <c r="LN73" s="64">
        <f t="shared" ca="1" si="1100"/>
        <v>415815.14831153519</v>
      </c>
      <c r="LO73" s="170" cm="1">
        <f t="array" aca="1" ref="LO73" ca="1">IF(MONTH($A73) = 1, _xlfn.LET(_xlpm.value, RAND(), _xlfn.IFS(_xlpm.value&lt;=0.6, 0.9/12, AND(_xlpm.value&gt;0.6, _xlpm.value&lt;=0.8), 0.36/12, _xlpm.value&gt;0.8, -0.06/12)), LO72)</f>
        <v>-5.0000000000000001E-3</v>
      </c>
      <c r="LP73" t="str">
        <f t="shared" ca="1" si="1101"/>
        <v>No</v>
      </c>
      <c r="LQ73">
        <f ca="1">COUNTIF(LP$4:LP73, "Yes")</f>
        <v>5</v>
      </c>
      <c r="LR73" s="37">
        <f t="shared" ca="1" si="1300"/>
        <v>274670.33118095913</v>
      </c>
      <c r="LS73" s="37">
        <f t="shared" ca="1" si="1301"/>
        <v>38923.136583632295</v>
      </c>
      <c r="LT73" s="64">
        <f t="shared" ca="1" si="1102"/>
        <v>313593.46776459145</v>
      </c>
      <c r="LU73" s="170" cm="1">
        <f t="array" aca="1" ref="LU73" ca="1">IF(MONTH($A73) = 1, _xlfn.LET(_xlpm.value, RAND(), _xlfn.IFS(_xlpm.value&lt;=0.6, 0.9/12, AND(_xlpm.value&gt;0.6, _xlpm.value&lt;=0.8), 0.36/12, _xlpm.value&gt;0.8, -0.06/12)), LU72)</f>
        <v>0.03</v>
      </c>
      <c r="LV73" t="str">
        <f t="shared" ca="1" si="1103"/>
        <v>No</v>
      </c>
      <c r="LW73">
        <f ca="1">COUNTIF(LV$4:LV73, "Yes")</f>
        <v>3</v>
      </c>
      <c r="LX73" s="37">
        <f t="shared" ca="1" si="1302"/>
        <v>1058715.1001657764</v>
      </c>
      <c r="LY73" s="37">
        <f t="shared" ca="1" si="1303"/>
        <v>19765.334546667658</v>
      </c>
      <c r="LZ73" s="64">
        <f t="shared" ca="1" si="1104"/>
        <v>1078480.4347124442</v>
      </c>
      <c r="MA73" s="170" cm="1">
        <f t="array" aca="1" ref="MA73" ca="1">IF(MONTH($A73) = 1, _xlfn.LET(_xlpm.value, RAND(), _xlfn.IFS(_xlpm.value&lt;=0.6, 0.9/12, AND(_xlpm.value&gt;0.6, _xlpm.value&lt;=0.8), 0.36/12, _xlpm.value&gt;0.8, -0.06/12)), MA72)</f>
        <v>-5.0000000000000001E-3</v>
      </c>
      <c r="MB73" t="str">
        <f t="shared" ca="1" si="1105"/>
        <v>No</v>
      </c>
      <c r="MC73">
        <f ca="1">COUNTIF(MB$4:MB73, "Yes")</f>
        <v>4</v>
      </c>
      <c r="MD73" s="37">
        <f t="shared" ca="1" si="1304"/>
        <v>119295.14187777587</v>
      </c>
      <c r="ME73" s="37">
        <f t="shared" ca="1" si="1305"/>
        <v>12241.893666247925</v>
      </c>
      <c r="MF73" s="64">
        <f t="shared" ca="1" si="1106"/>
        <v>131537.03554402379</v>
      </c>
      <c r="MG73" s="170" cm="1">
        <f t="array" aca="1" ref="MG73" ca="1">IF(MONTH($A73) = 1, _xlfn.LET(_xlpm.value, RAND(), _xlfn.IFS(_xlpm.value&lt;=0.6, 0.9/12, AND(_xlpm.value&gt;0.6, _xlpm.value&lt;=0.8), 0.36/12, _xlpm.value&gt;0.8, -0.06/12)), MG72)</f>
        <v>7.4999999999999997E-2</v>
      </c>
      <c r="MH73" t="str">
        <f t="shared" ca="1" si="1107"/>
        <v>No</v>
      </c>
      <c r="MI73">
        <f ca="1">COUNTIF(MH$4:MH73, "Yes")</f>
        <v>4</v>
      </c>
      <c r="MJ73" s="37">
        <f t="shared" ca="1" si="1306"/>
        <v>882237.36053978861</v>
      </c>
      <c r="MK73" s="37">
        <f t="shared" ca="1" si="1307"/>
        <v>27554.266822591617</v>
      </c>
      <c r="ML73" s="64">
        <f t="shared" ca="1" si="1108"/>
        <v>909791.62736238027</v>
      </c>
      <c r="MM73" s="170" cm="1">
        <f t="array" aca="1" ref="MM73" ca="1">IF(MONTH($A73) = 1, _xlfn.LET(_xlpm.value, RAND(), _xlfn.IFS(_xlpm.value&lt;=0.6, 0.9/12, AND(_xlpm.value&gt;0.6, _xlpm.value&lt;=0.8), 0.36/12, _xlpm.value&gt;0.8, -0.06/12)), MM72)</f>
        <v>-5.0000000000000001E-3</v>
      </c>
      <c r="MN73" t="str">
        <f t="shared" ca="1" si="1109"/>
        <v>Yes</v>
      </c>
      <c r="MO73">
        <f ca="1">COUNTIF(MN$4:MN73, "Yes")</f>
        <v>7</v>
      </c>
      <c r="MP73" s="37">
        <f t="shared" ca="1" si="1308"/>
        <v>436124.020125493</v>
      </c>
      <c r="MQ73" s="37">
        <f t="shared" ca="1" si="1309"/>
        <v>48386.178566035189</v>
      </c>
      <c r="MR73" s="64">
        <f t="shared" ca="1" si="1110"/>
        <v>484510.19869152817</v>
      </c>
      <c r="MS73" s="170" cm="1">
        <f t="array" aca="1" ref="MS73" ca="1">IF(MONTH($A73) = 1, _xlfn.LET(_xlpm.value, RAND(), _xlfn.IFS(_xlpm.value&lt;=0.6, 0.9/12, AND(_xlpm.value&gt;0.6, _xlpm.value&lt;=0.8), 0.36/12, _xlpm.value&gt;0.8, -0.06/12)), MS72)</f>
        <v>7.4999999999999997E-2</v>
      </c>
      <c r="MT73" t="str">
        <f t="shared" ca="1" si="1111"/>
        <v>No</v>
      </c>
      <c r="MU73">
        <f ca="1">COUNTIF(MT$4:MT73, "Yes")</f>
        <v>8</v>
      </c>
      <c r="MV73" s="37">
        <f t="shared" ca="1" si="1310"/>
        <v>488753.74314868927</v>
      </c>
      <c r="MW73" s="37">
        <f t="shared" ca="1" si="1311"/>
        <v>58181.529793301961</v>
      </c>
      <c r="MX73" s="64">
        <f t="shared" ca="1" si="1112"/>
        <v>546935.27294199122</v>
      </c>
      <c r="MY73" s="170" cm="1">
        <f t="array" aca="1" ref="MY73" ca="1">IF(MONTH($A73) = 1, _xlfn.LET(_xlpm.value, RAND(), _xlfn.IFS(_xlpm.value&lt;=0.6, 0.9/12, AND(_xlpm.value&gt;0.6, _xlpm.value&lt;=0.8), 0.36/12, _xlpm.value&gt;0.8, -0.06/12)), MY72)</f>
        <v>7.4999999999999997E-2</v>
      </c>
      <c r="MZ73" t="str">
        <f t="shared" ca="1" si="1113"/>
        <v>No</v>
      </c>
      <c r="NA73">
        <f ca="1">COUNTIF(MZ$4:MZ73, "Yes")</f>
        <v>3</v>
      </c>
      <c r="NB73" s="37">
        <f t="shared" ca="1" si="1312"/>
        <v>2492046.092167988</v>
      </c>
      <c r="NC73" s="37">
        <f t="shared" ca="1" si="1313"/>
        <v>11466.793411368821</v>
      </c>
      <c r="ND73" s="64">
        <f t="shared" ca="1" si="1114"/>
        <v>2503512.8855793569</v>
      </c>
      <c r="NE73" s="170" cm="1">
        <f t="array" aca="1" ref="NE73" ca="1">IF(MONTH($A73) = 1, _xlfn.LET(_xlpm.value, RAND(), _xlfn.IFS(_xlpm.value&lt;=0.6, 0.9/12, AND(_xlpm.value&gt;0.6, _xlpm.value&lt;=0.8), 0.36/12, _xlpm.value&gt;0.8, -0.06/12)), NE72)</f>
        <v>7.4999999999999997E-2</v>
      </c>
      <c r="NF73" t="str">
        <f t="shared" ca="1" si="1115"/>
        <v>No</v>
      </c>
      <c r="NG73">
        <f ca="1">COUNTIF(NF$4:NF73, "Yes")</f>
        <v>2</v>
      </c>
      <c r="NH73" s="37">
        <f t="shared" ca="1" si="1314"/>
        <v>819008.44782825361</v>
      </c>
      <c r="NI73" s="37">
        <f t="shared" ca="1" si="1315"/>
        <v>14470.204240100333</v>
      </c>
      <c r="NJ73" s="64">
        <f t="shared" ca="1" si="1116"/>
        <v>833478.65206835396</v>
      </c>
      <c r="NK73" s="170" cm="1">
        <f t="array" aca="1" ref="NK73" ca="1">IF(MONTH($A73) = 1, _xlfn.LET(_xlpm.value, RAND(), _xlfn.IFS(_xlpm.value&lt;=0.6, 0.9/12, AND(_xlpm.value&gt;0.6, _xlpm.value&lt;=0.8), 0.36/12, _xlpm.value&gt;0.8, -0.06/12)), NK72)</f>
        <v>7.4999999999999997E-2</v>
      </c>
      <c r="NL73" t="str">
        <f t="shared" ca="1" si="1117"/>
        <v>No</v>
      </c>
      <c r="NM73">
        <f ca="1">COUNTIF(NL$4:NL73, "Yes")</f>
        <v>5</v>
      </c>
      <c r="NN73" s="37">
        <f t="shared" ca="1" si="1316"/>
        <v>335333.95672901347</v>
      </c>
      <c r="NO73" s="37">
        <f t="shared" ca="1" si="1317"/>
        <v>45030.000252844598</v>
      </c>
      <c r="NP73" s="64">
        <f t="shared" ca="1" si="1118"/>
        <v>380363.95698185806</v>
      </c>
      <c r="NQ73" s="170" cm="1">
        <f t="array" aca="1" ref="NQ73" ca="1">IF(MONTH($A73) = 1, _xlfn.LET(_xlpm.value, RAND(), _xlfn.IFS(_xlpm.value&lt;=0.6, 0.9/12, AND(_xlpm.value&gt;0.6, _xlpm.value&lt;=0.8), 0.36/12, _xlpm.value&gt;0.8, -0.06/12)), NQ72)</f>
        <v>-5.0000000000000001E-3</v>
      </c>
      <c r="NR73" t="str">
        <f t="shared" ca="1" si="1119"/>
        <v>No</v>
      </c>
      <c r="NS73">
        <f ca="1">COUNTIF(NR$4:NR73, "Yes")</f>
        <v>5</v>
      </c>
      <c r="NT73" s="37">
        <f t="shared" ca="1" si="1318"/>
        <v>202507.90846730085</v>
      </c>
      <c r="NU73" s="37">
        <f t="shared" ca="1" si="1319"/>
        <v>34384.917983316678</v>
      </c>
      <c r="NV73" s="64">
        <f t="shared" ca="1" si="1120"/>
        <v>236892.82645061752</v>
      </c>
      <c r="NW73" s="170" cm="1">
        <f t="array" aca="1" ref="NW73" ca="1">IF(MONTH($A73) = 1, _xlfn.LET(_xlpm.value, RAND(), _xlfn.IFS(_xlpm.value&lt;=0.6, 0.9/12, AND(_xlpm.value&gt;0.6, _xlpm.value&lt;=0.8), 0.36/12, _xlpm.value&gt;0.8, -0.06/12)), NW72)</f>
        <v>-5.0000000000000001E-3</v>
      </c>
      <c r="NX73" t="str">
        <f t="shared" ca="1" si="1121"/>
        <v>No</v>
      </c>
      <c r="NY73">
        <f ca="1">COUNTIF(NX$4:NX73, "Yes")</f>
        <v>6</v>
      </c>
      <c r="NZ73" s="37">
        <f t="shared" ca="1" si="1320"/>
        <v>587032.9565299825</v>
      </c>
      <c r="OA73" s="37">
        <f t="shared" ca="1" si="1321"/>
        <v>50594.752840872483</v>
      </c>
      <c r="OB73" s="64">
        <f t="shared" ca="1" si="1122"/>
        <v>637627.70937085501</v>
      </c>
      <c r="OC73" s="170" cm="1">
        <f t="array" aca="1" ref="OC73" ca="1">IF(MONTH($A73) = 1, _xlfn.LET(_xlpm.value, RAND(), _xlfn.IFS(_xlpm.value&lt;=0.6, 0.9/12, AND(_xlpm.value&gt;0.6, _xlpm.value&lt;=0.8), 0.36/12, _xlpm.value&gt;0.8, -0.06/12)), OC72)</f>
        <v>-5.0000000000000001E-3</v>
      </c>
      <c r="OD73" t="str">
        <f t="shared" ca="1" si="1123"/>
        <v>No</v>
      </c>
      <c r="OE73">
        <f ca="1">COUNTIF(OD$4:OD73, "Yes")</f>
        <v>4</v>
      </c>
      <c r="OF73" s="37">
        <f t="shared" ca="1" si="1322"/>
        <v>191984.44487242145</v>
      </c>
      <c r="OG73" s="37">
        <f t="shared" ca="1" si="1323"/>
        <v>26295.368727716315</v>
      </c>
      <c r="OH73" s="64">
        <f t="shared" ca="1" si="1124"/>
        <v>218279.81360013777</v>
      </c>
      <c r="OI73" s="170" cm="1">
        <f t="array" aca="1" ref="OI73" ca="1">IF(MONTH($A73) = 1, _xlfn.LET(_xlpm.value, RAND(), _xlfn.IFS(_xlpm.value&lt;=0.6, 0.9/12, AND(_xlpm.value&gt;0.6, _xlpm.value&lt;=0.8), 0.36/12, _xlpm.value&gt;0.8, -0.06/12)), OI72)</f>
        <v>7.4999999999999997E-2</v>
      </c>
      <c r="OJ73" t="str">
        <f t="shared" ca="1" si="1125"/>
        <v>No</v>
      </c>
      <c r="OK73">
        <f ca="1">COUNTIF(OJ$4:OJ73, "Yes")</f>
        <v>7</v>
      </c>
      <c r="OL73" s="37">
        <f t="shared" ca="1" si="1324"/>
        <v>617545.12662768678</v>
      </c>
      <c r="OM73" s="37">
        <f t="shared" ca="1" si="1325"/>
        <v>58480.887235610215</v>
      </c>
      <c r="ON73" s="64">
        <f t="shared" ca="1" si="1126"/>
        <v>676026.01386329695</v>
      </c>
      <c r="OO73" s="170" cm="1">
        <f t="array" aca="1" ref="OO73" ca="1">IF(MONTH($A73) = 1, _xlfn.LET(_xlpm.value, RAND(), _xlfn.IFS(_xlpm.value&lt;=0.6, 0.9/12, AND(_xlpm.value&gt;0.6, _xlpm.value&lt;=0.8), 0.36/12, _xlpm.value&gt;0.8, -0.06/12)), OO72)</f>
        <v>0.03</v>
      </c>
      <c r="OP73" t="str">
        <f t="shared" ca="1" si="1127"/>
        <v>No</v>
      </c>
      <c r="OQ73">
        <f ca="1">COUNTIF(OP$4:OP73, "Yes")</f>
        <v>3</v>
      </c>
      <c r="OR73" s="37">
        <f t="shared" ca="1" si="1326"/>
        <v>829478.89095059526</v>
      </c>
      <c r="OS73" s="37">
        <f t="shared" ca="1" si="1327"/>
        <v>22590.46594811873</v>
      </c>
      <c r="OT73" s="64">
        <f t="shared" ca="1" si="1128"/>
        <v>852069.35689871397</v>
      </c>
      <c r="OU73" s="170" cm="1">
        <f t="array" aca="1" ref="OU73" ca="1">IF(MONTH($A73) = 1, _xlfn.LET(_xlpm.value, RAND(), _xlfn.IFS(_xlpm.value&lt;=0.6, 0.9/12, AND(_xlpm.value&gt;0.6, _xlpm.value&lt;=0.8), 0.36/12, _xlpm.value&gt;0.8, -0.06/12)), OU72)</f>
        <v>7.4999999999999997E-2</v>
      </c>
      <c r="OV73" t="str">
        <f t="shared" ca="1" si="1129"/>
        <v>No</v>
      </c>
      <c r="OW73">
        <f ca="1">COUNTIF(OV$4:OV73, "Yes")</f>
        <v>2</v>
      </c>
      <c r="OX73" s="37">
        <f t="shared" ca="1" si="1328"/>
        <v>1012948.6468491753</v>
      </c>
      <c r="OY73" s="37">
        <f t="shared" ca="1" si="1329"/>
        <v>21544.37008021725</v>
      </c>
      <c r="OZ73" s="64">
        <f t="shared" ca="1" si="1130"/>
        <v>1034493.0169293926</v>
      </c>
      <c r="PA73" s="170" cm="1">
        <f t="array" aca="1" ref="PA73" ca="1">IF(MONTH($A73) = 1, _xlfn.LET(_xlpm.value, RAND(), _xlfn.IFS(_xlpm.value&lt;=0.6, 0.9/12, AND(_xlpm.value&gt;0.6, _xlpm.value&lt;=0.8), 0.36/12, _xlpm.value&gt;0.8, -0.06/12)), PA72)</f>
        <v>-5.0000000000000001E-3</v>
      </c>
      <c r="PB73" t="str">
        <f t="shared" ca="1" si="1131"/>
        <v>No</v>
      </c>
      <c r="PC73">
        <f ca="1">COUNTIF(PB$4:PB73, "Yes")</f>
        <v>5</v>
      </c>
      <c r="PD73" s="37">
        <f t="shared" ca="1" si="1330"/>
        <v>237582.88977917886</v>
      </c>
      <c r="PE73" s="37">
        <f t="shared" ca="1" si="1331"/>
        <v>29150.490821528059</v>
      </c>
      <c r="PF73" s="64">
        <f t="shared" ca="1" si="1132"/>
        <v>266733.38060070691</v>
      </c>
      <c r="PG73" s="170" cm="1">
        <f t="array" aca="1" ref="PG73" ca="1">IF(MONTH($A73) = 1, _xlfn.LET(_xlpm.value, RAND(), _xlfn.IFS(_xlpm.value&lt;=0.6, 0.9/12, AND(_xlpm.value&gt;0.6, _xlpm.value&lt;=0.8), 0.36/12, _xlpm.value&gt;0.8, -0.06/12)), PG72)</f>
        <v>-5.0000000000000001E-3</v>
      </c>
      <c r="PH73" t="str">
        <f t="shared" ca="1" si="1133"/>
        <v>No</v>
      </c>
      <c r="PI73">
        <f ca="1">COUNTIF(PH$4:PH73, "Yes")</f>
        <v>6</v>
      </c>
      <c r="PJ73" s="37">
        <f t="shared" ca="1" si="1332"/>
        <v>167192.71305525629</v>
      </c>
      <c r="PK73" s="37">
        <f t="shared" ca="1" si="1333"/>
        <v>38389.446342888972</v>
      </c>
      <c r="PL73" s="64">
        <f t="shared" ca="1" si="1134"/>
        <v>205582.15939814528</v>
      </c>
      <c r="PM73" s="170" cm="1">
        <f t="array" aca="1" ref="PM73" ca="1">IF(MONTH($A73) = 1, _xlfn.LET(_xlpm.value, RAND(), _xlfn.IFS(_xlpm.value&lt;=0.6, 0.9/12, AND(_xlpm.value&gt;0.6, _xlpm.value&lt;=0.8), 0.36/12, _xlpm.value&gt;0.8, -0.06/12)), PM72)</f>
        <v>7.4999999999999997E-2</v>
      </c>
      <c r="PN73" t="str">
        <f t="shared" ca="1" si="1135"/>
        <v>No</v>
      </c>
      <c r="PO73">
        <f ca="1">COUNTIF(PN$4:PN73, "Yes")</f>
        <v>2</v>
      </c>
      <c r="PP73" s="37">
        <f t="shared" ca="1" si="1334"/>
        <v>766520.16858336027</v>
      </c>
      <c r="PQ73" s="37">
        <f t="shared" ca="1" si="1335"/>
        <v>17565.729522747115</v>
      </c>
      <c r="PR73" s="64">
        <f t="shared" ca="1" si="1136"/>
        <v>784085.89810610737</v>
      </c>
      <c r="PS73" s="170" cm="1">
        <f t="array" aca="1" ref="PS73" ca="1">IF(MONTH($A73) = 1, _xlfn.LET(_xlpm.value, RAND(), _xlfn.IFS(_xlpm.value&lt;=0.6, 0.9/12, AND(_xlpm.value&gt;0.6, _xlpm.value&lt;=0.8), 0.36/12, _xlpm.value&gt;0.8, -0.06/12)), PS72)</f>
        <v>0.03</v>
      </c>
      <c r="PT73" t="str">
        <f t="shared" ca="1" si="1137"/>
        <v>No</v>
      </c>
      <c r="PU73">
        <f ca="1">COUNTIF(PT$4:PT73, "Yes")</f>
        <v>3</v>
      </c>
      <c r="PV73" s="37">
        <f t="shared" ca="1" si="1336"/>
        <v>409790.77936961583</v>
      </c>
      <c r="PW73" s="37">
        <f t="shared" ca="1" si="1337"/>
        <v>18785.959372249337</v>
      </c>
      <c r="PX73" s="64">
        <f t="shared" ca="1" si="1138"/>
        <v>428576.73874186515</v>
      </c>
      <c r="PY73" s="170" cm="1">
        <f t="array" aca="1" ref="PY73" ca="1">IF(MONTH($A73) = 1, _xlfn.LET(_xlpm.value, RAND(), _xlfn.IFS(_xlpm.value&lt;=0.6, 0.9/12, AND(_xlpm.value&gt;0.6, _xlpm.value&lt;=0.8), 0.36/12, _xlpm.value&gt;0.8, -0.06/12)), PY72)</f>
        <v>7.4999999999999997E-2</v>
      </c>
      <c r="PZ73" t="str">
        <f t="shared" ca="1" si="1139"/>
        <v>No</v>
      </c>
      <c r="QA73">
        <f ca="1">COUNTIF(PZ$4:PZ73, "Yes")</f>
        <v>4</v>
      </c>
      <c r="QB73" s="37">
        <f t="shared" ca="1" si="1338"/>
        <v>2157171.0023869169</v>
      </c>
      <c r="QC73" s="37">
        <f t="shared" ca="1" si="1339"/>
        <v>28077.115071537191</v>
      </c>
      <c r="QD73" s="64">
        <f t="shared" ca="1" si="1140"/>
        <v>2185248.1174584539</v>
      </c>
      <c r="QE73" s="170" cm="1">
        <f t="array" aca="1" ref="QE73" ca="1">IF(MONTH($A73) = 1, _xlfn.LET(_xlpm.value, RAND(), _xlfn.IFS(_xlpm.value&lt;=0.6, 0.9/12, AND(_xlpm.value&gt;0.6, _xlpm.value&lt;=0.8), 0.36/12, _xlpm.value&gt;0.8, -0.06/12)), QE72)</f>
        <v>7.4999999999999997E-2</v>
      </c>
      <c r="QF73" t="str">
        <f t="shared" ca="1" si="1141"/>
        <v>No</v>
      </c>
      <c r="QG73">
        <f ca="1">COUNTIF(QF$4:QF73, "Yes")</f>
        <v>1</v>
      </c>
      <c r="QH73" s="37">
        <f t="shared" ca="1" si="1340"/>
        <v>1510690.4938519115</v>
      </c>
      <c r="QI73" s="37">
        <f t="shared" ca="1" si="1341"/>
        <v>9365.7160577901377</v>
      </c>
      <c r="QJ73" s="64">
        <f t="shared" ca="1" si="1142"/>
        <v>1520056.2099097017</v>
      </c>
      <c r="QK73" s="170" cm="1">
        <f t="array" aca="1" ref="QK73" ca="1">IF(MONTH($A73) = 1, _xlfn.LET(_xlpm.value, RAND(), _xlfn.IFS(_xlpm.value&lt;=0.6, 0.9/12, AND(_xlpm.value&gt;0.6, _xlpm.value&lt;=0.8), 0.36/12, _xlpm.value&gt;0.8, -0.06/12)), QK72)</f>
        <v>7.4999999999999997E-2</v>
      </c>
      <c r="QL73" t="str">
        <f t="shared" ca="1" si="1143"/>
        <v>No</v>
      </c>
      <c r="QM73">
        <f ca="1">COUNTIF(QL$4:QL73, "Yes")</f>
        <v>4</v>
      </c>
      <c r="QN73" s="37">
        <f t="shared" ca="1" si="1342"/>
        <v>448721.91635223787</v>
      </c>
      <c r="QO73" s="37">
        <f t="shared" ca="1" si="1343"/>
        <v>39858.371757490357</v>
      </c>
      <c r="QP73" s="64">
        <f t="shared" ca="1" si="1144"/>
        <v>488580.28810972825</v>
      </c>
      <c r="QQ73" s="170" cm="1">
        <f t="array" aca="1" ref="QQ73" ca="1">IF(MONTH($A73) = 1, _xlfn.LET(_xlpm.value, RAND(), _xlfn.IFS(_xlpm.value&lt;=0.6, 0.9/12, AND(_xlpm.value&gt;0.6, _xlpm.value&lt;=0.8), 0.36/12, _xlpm.value&gt;0.8, -0.06/12)), QQ72)</f>
        <v>7.4999999999999997E-2</v>
      </c>
      <c r="QR73" t="str">
        <f t="shared" ca="1" si="1145"/>
        <v>No</v>
      </c>
      <c r="QS73">
        <f ca="1">COUNTIF(QR$4:QR73, "Yes")</f>
        <v>6</v>
      </c>
      <c r="QT73" s="37">
        <f t="shared" ca="1" si="1344"/>
        <v>633070.23519575864</v>
      </c>
      <c r="QU73" s="37">
        <f t="shared" ca="1" si="1345"/>
        <v>38393.875661014354</v>
      </c>
      <c r="QV73" s="64">
        <f t="shared" ca="1" si="1146"/>
        <v>671464.11085677298</v>
      </c>
      <c r="QW73" s="170" cm="1">
        <f t="array" aca="1" ref="QW73" ca="1">IF(MONTH($A73) = 1, _xlfn.LET(_xlpm.value, RAND(), _xlfn.IFS(_xlpm.value&lt;=0.6, 0.9/12, AND(_xlpm.value&gt;0.6, _xlpm.value&lt;=0.8), 0.36/12, _xlpm.value&gt;0.8, -0.06/12)), QW72)</f>
        <v>7.4999999999999997E-2</v>
      </c>
      <c r="QX73" t="str">
        <f t="shared" ca="1" si="1147"/>
        <v>No</v>
      </c>
      <c r="QY73">
        <f ca="1">COUNTIF(QX$4:QX73, "Yes")</f>
        <v>2</v>
      </c>
      <c r="QZ73" s="37">
        <f t="shared" ca="1" si="1346"/>
        <v>1812139.7805945103</v>
      </c>
      <c r="RA73" s="37">
        <f t="shared" ca="1" si="1347"/>
        <v>10774.354596626192</v>
      </c>
      <c r="RB73" s="64">
        <f t="shared" ca="1" si="1148"/>
        <v>1822914.1351911365</v>
      </c>
      <c r="RC73" s="170" cm="1">
        <f t="array" aca="1" ref="RC73" ca="1">IF(MONTH($A73) = 1, _xlfn.LET(_xlpm.value, RAND(), _xlfn.IFS(_xlpm.value&lt;=0.6, 0.9/12, AND(_xlpm.value&gt;0.6, _xlpm.value&lt;=0.8), 0.36/12, _xlpm.value&gt;0.8, -0.06/12)), RC72)</f>
        <v>-5.0000000000000001E-3</v>
      </c>
      <c r="RD73" t="str">
        <f t="shared" ca="1" si="1149"/>
        <v>No</v>
      </c>
      <c r="RE73">
        <f ca="1">COUNTIF(RD$4:RD73, "Yes")</f>
        <v>3</v>
      </c>
      <c r="RF73" s="37">
        <f t="shared" ca="1" si="1348"/>
        <v>369422.47659738106</v>
      </c>
      <c r="RG73" s="37">
        <f t="shared" ca="1" si="1349"/>
        <v>21860.781637869157</v>
      </c>
      <c r="RH73" s="64">
        <f t="shared" ca="1" si="1150"/>
        <v>391283.25823525019</v>
      </c>
      <c r="RI73" s="170" cm="1">
        <f t="array" aca="1" ref="RI73" ca="1">IF(MONTH($A73) = 1, _xlfn.LET(_xlpm.value, RAND(), _xlfn.IFS(_xlpm.value&lt;=0.6, 0.9/12, AND(_xlpm.value&gt;0.6, _xlpm.value&lt;=0.8), 0.36/12, _xlpm.value&gt;0.8, -0.06/12)), RI72)</f>
        <v>7.4999999999999997E-2</v>
      </c>
      <c r="RJ73" t="str">
        <f t="shared" ca="1" si="1151"/>
        <v>No</v>
      </c>
      <c r="RK73">
        <f ca="1">COUNTIF(RJ$4:RJ73, "Yes")</f>
        <v>3</v>
      </c>
      <c r="RL73" s="37">
        <f t="shared" ca="1" si="1350"/>
        <v>783476.18145732093</v>
      </c>
      <c r="RM73" s="37">
        <f t="shared" ca="1" si="1351"/>
        <v>20851.688304640476</v>
      </c>
      <c r="RN73" s="64">
        <f t="shared" ca="1" si="1152"/>
        <v>804327.8697619614</v>
      </c>
      <c r="RO73" s="170" cm="1">
        <f t="array" aca="1" ref="RO73" ca="1">IF(MONTH($A73) = 1, _xlfn.LET(_xlpm.value, RAND(), _xlfn.IFS(_xlpm.value&lt;=0.6, 0.9/12, AND(_xlpm.value&gt;0.6, _xlpm.value&lt;=0.8), 0.36/12, _xlpm.value&gt;0.8, -0.06/12)), RO72)</f>
        <v>7.4999999999999997E-2</v>
      </c>
      <c r="RP73" t="str">
        <f t="shared" ca="1" si="1153"/>
        <v>No</v>
      </c>
      <c r="RQ73">
        <f ca="1">COUNTIF(RP$4:RP73, "Yes")</f>
        <v>3</v>
      </c>
      <c r="RR73" s="37">
        <f t="shared" ca="1" si="1352"/>
        <v>1224572.1795382851</v>
      </c>
      <c r="RS73" s="37">
        <f t="shared" ca="1" si="1353"/>
        <v>16818.808168389744</v>
      </c>
      <c r="RT73" s="64">
        <f t="shared" ca="1" si="1154"/>
        <v>1241390.987706675</v>
      </c>
      <c r="RU73" s="170" cm="1">
        <f t="array" aca="1" ref="RU73" ca="1">IF(MONTH($A73) = 1, _xlfn.LET(_xlpm.value, RAND(), _xlfn.IFS(_xlpm.value&lt;=0.6, 0.9/12, AND(_xlpm.value&gt;0.6, _xlpm.value&lt;=0.8), 0.36/12, _xlpm.value&gt;0.8, -0.06/12)), RU72)</f>
        <v>0.03</v>
      </c>
      <c r="RV73" t="str">
        <f t="shared" ca="1" si="1155"/>
        <v>No</v>
      </c>
      <c r="RW73">
        <f ca="1">COUNTIF(RV$4:RV73, "Yes")</f>
        <v>3</v>
      </c>
      <c r="RX73" s="37">
        <f t="shared" ca="1" si="1354"/>
        <v>920742.01064947736</v>
      </c>
      <c r="RY73" s="37">
        <f t="shared" ca="1" si="1355"/>
        <v>20816.736962086648</v>
      </c>
      <c r="RZ73" s="64">
        <f t="shared" ca="1" si="1156"/>
        <v>941558.747611564</v>
      </c>
      <c r="SA73" s="170" cm="1">
        <f t="array" aca="1" ref="SA73" ca="1">IF(MONTH($A73) = 1, _xlfn.LET(_xlpm.value, RAND(), _xlfn.IFS(_xlpm.value&lt;=0.6, 0.9/12, AND(_xlpm.value&gt;0.6, _xlpm.value&lt;=0.8), 0.36/12, _xlpm.value&gt;0.8, -0.06/12)), SA72)</f>
        <v>7.4999999999999997E-2</v>
      </c>
      <c r="SB73" t="str">
        <f t="shared" ca="1" si="1157"/>
        <v>No</v>
      </c>
      <c r="SC73">
        <f ca="1">COUNTIF(SB$4:SB73, "Yes")</f>
        <v>4</v>
      </c>
      <c r="SD73" s="37">
        <f t="shared" ca="1" si="1356"/>
        <v>499073.48007085355</v>
      </c>
      <c r="SE73" s="37">
        <f t="shared" ca="1" si="1357"/>
        <v>28327.474486031791</v>
      </c>
      <c r="SF73" s="64">
        <f t="shared" ca="1" si="1158"/>
        <v>527400.95455688529</v>
      </c>
      <c r="SG73" s="170" cm="1">
        <f t="array" aca="1" ref="SG73" ca="1">IF(MONTH($A73) = 1, _xlfn.LET(_xlpm.value, RAND(), _xlfn.IFS(_xlpm.value&lt;=0.6, 0.9/12, AND(_xlpm.value&gt;0.6, _xlpm.value&lt;=0.8), 0.36/12, _xlpm.value&gt;0.8, -0.06/12)), SG72)</f>
        <v>0.03</v>
      </c>
      <c r="SH73" t="str">
        <f t="shared" ca="1" si="1159"/>
        <v>No</v>
      </c>
      <c r="SI73">
        <f ca="1">COUNTIF(SH$4:SH73, "Yes")</f>
        <v>3</v>
      </c>
      <c r="SJ73" s="37">
        <f t="shared" ca="1" si="1358"/>
        <v>476702.2811926984</v>
      </c>
      <c r="SK73" s="37">
        <f t="shared" ca="1" si="1359"/>
        <v>15149.238033249479</v>
      </c>
      <c r="SL73" s="64">
        <f t="shared" ca="1" si="1160"/>
        <v>491851.51922594791</v>
      </c>
      <c r="SM73" s="170" cm="1">
        <f t="array" aca="1" ref="SM73" ca="1">IF(MONTH($A73) = 1, _xlfn.LET(_xlpm.value, RAND(), _xlfn.IFS(_xlpm.value&lt;=0.6, 0.9/12, AND(_xlpm.value&gt;0.6, _xlpm.value&lt;=0.8), 0.36/12, _xlpm.value&gt;0.8, -0.06/12)), SM72)</f>
        <v>-5.0000000000000001E-3</v>
      </c>
      <c r="SN73" t="str">
        <f t="shared" ca="1" si="1161"/>
        <v>No</v>
      </c>
      <c r="SO73">
        <f ca="1">COUNTIF(SN$4:SN73, "Yes")</f>
        <v>5</v>
      </c>
      <c r="SP73" s="37">
        <f t="shared" ca="1" si="1360"/>
        <v>475564.91931608814</v>
      </c>
      <c r="SQ73" s="37">
        <f t="shared" ca="1" si="1361"/>
        <v>32302.567322386392</v>
      </c>
      <c r="SR73" s="64">
        <f t="shared" ca="1" si="1162"/>
        <v>507867.48663847451</v>
      </c>
      <c r="SS73" s="170" cm="1">
        <f t="array" aca="1" ref="SS73" ca="1">IF(MONTH($A73) = 1, _xlfn.LET(_xlpm.value, RAND(), _xlfn.IFS(_xlpm.value&lt;=0.6, 0.9/12, AND(_xlpm.value&gt;0.6, _xlpm.value&lt;=0.8), 0.36/12, _xlpm.value&gt;0.8, -0.06/12)), SS72)</f>
        <v>0.03</v>
      </c>
      <c r="ST73" t="str">
        <f t="shared" ca="1" si="1163"/>
        <v>Yes</v>
      </c>
      <c r="SU73">
        <f ca="1">COUNTIF(ST$4:ST73, "Yes")</f>
        <v>3</v>
      </c>
      <c r="SV73" s="37">
        <f t="shared" ca="1" si="1362"/>
        <v>1056760.2634723999</v>
      </c>
      <c r="SW73" s="37">
        <f t="shared" ca="1" si="1363"/>
        <v>14466.625026633406</v>
      </c>
      <c r="SX73" s="64">
        <f t="shared" ca="1" si="1164"/>
        <v>1071226.8884990334</v>
      </c>
      <c r="SY73" s="170" cm="1">
        <f t="array" aca="1" ref="SY73" ca="1">IF(MONTH($A73) = 1, _xlfn.LET(_xlpm.value, RAND(), _xlfn.IFS(_xlpm.value&lt;=0.6, 0.9/12, AND(_xlpm.value&gt;0.6, _xlpm.value&lt;=0.8), 0.36/12, _xlpm.value&gt;0.8, -0.06/12)), SY72)</f>
        <v>0.03</v>
      </c>
      <c r="SZ73" t="str">
        <f t="shared" ca="1" si="1165"/>
        <v>No</v>
      </c>
      <c r="TA73">
        <f ca="1">COUNTIF(SZ$4:SZ73, "Yes")</f>
        <v>1</v>
      </c>
      <c r="TB73" s="37">
        <f t="shared" ca="1" si="1364"/>
        <v>490178.26617433672</v>
      </c>
      <c r="TC73" s="37">
        <f t="shared" ca="1" si="1365"/>
        <v>9531.1720953801396</v>
      </c>
      <c r="TD73" s="64">
        <f t="shared" ca="1" si="1166"/>
        <v>499709.43826971686</v>
      </c>
      <c r="TE73" s="170" cm="1">
        <f t="array" aca="1" ref="TE73" ca="1">IF(MONTH($A73) = 1, _xlfn.LET(_xlpm.value, RAND(), _xlfn.IFS(_xlpm.value&lt;=0.6, 0.9/12, AND(_xlpm.value&gt;0.6, _xlpm.value&lt;=0.8), 0.36/12, _xlpm.value&gt;0.8, -0.06/12)), TE72)</f>
        <v>7.4999999999999997E-2</v>
      </c>
      <c r="TF73" t="str">
        <f t="shared" ca="1" si="1167"/>
        <v>No</v>
      </c>
      <c r="TG73">
        <f ca="1">COUNTIF(TF$4:TF73, "Yes")</f>
        <v>3</v>
      </c>
      <c r="TH73" s="37">
        <f t="shared" ca="1" si="1366"/>
        <v>1121441.9541691265</v>
      </c>
      <c r="TI73" s="37">
        <f t="shared" ca="1" si="1367"/>
        <v>21872.786267795003</v>
      </c>
      <c r="TJ73" s="64">
        <f t="shared" ca="1" si="1168"/>
        <v>1143314.7404369214</v>
      </c>
      <c r="TK73" s="170" cm="1">
        <f t="array" aca="1" ref="TK73" ca="1">IF(MONTH($A73) = 1, _xlfn.LET(_xlpm.value, RAND(), _xlfn.IFS(_xlpm.value&lt;=0.6, 0.9/12, AND(_xlpm.value&gt;0.6, _xlpm.value&lt;=0.8), 0.36/12, _xlpm.value&gt;0.8, -0.06/12)), TK72)</f>
        <v>0.03</v>
      </c>
      <c r="TL73" t="str">
        <f t="shared" ca="1" si="1169"/>
        <v>No</v>
      </c>
      <c r="TM73">
        <f ca="1">COUNTIF(TL$4:TL73, "Yes")</f>
        <v>2</v>
      </c>
      <c r="TN73" s="37">
        <f t="shared" ca="1" si="1368"/>
        <v>1968142.2478991232</v>
      </c>
      <c r="TO73" s="37">
        <f t="shared" ca="1" si="1369"/>
        <v>16825.06531213205</v>
      </c>
      <c r="TP73" s="64">
        <f t="shared" ca="1" si="1170"/>
        <v>1984967.3132112552</v>
      </c>
      <c r="TQ73" s="170" cm="1">
        <f t="array" aca="1" ref="TQ73" ca="1">IF(MONTH($A73) = 1, _xlfn.LET(_xlpm.value, RAND(), _xlfn.IFS(_xlpm.value&lt;=0.6, 0.9/12, AND(_xlpm.value&gt;0.6, _xlpm.value&lt;=0.8), 0.36/12, _xlpm.value&gt;0.8, -0.06/12)), TQ72)</f>
        <v>-5.0000000000000001E-3</v>
      </c>
      <c r="TR73" t="str">
        <f t="shared" ca="1" si="1171"/>
        <v>No</v>
      </c>
      <c r="TS73">
        <f ca="1">COUNTIF(TR$4:TR73, "Yes")</f>
        <v>1</v>
      </c>
      <c r="TT73" s="37">
        <f t="shared" ca="1" si="1370"/>
        <v>299004.01031738031</v>
      </c>
      <c r="TU73" s="37">
        <f t="shared" ca="1" si="1371"/>
        <v>2779.5924428962035</v>
      </c>
      <c r="TV73" s="64">
        <f t="shared" ca="1" si="1172"/>
        <v>301783.60276027652</v>
      </c>
      <c r="TW73" s="170" cm="1">
        <f t="array" aca="1" ref="TW73" ca="1">IF(MONTH($A73) = 1, _xlfn.LET(_xlpm.value, RAND(), _xlfn.IFS(_xlpm.value&lt;=0.6, 0.9/12, AND(_xlpm.value&gt;0.6, _xlpm.value&lt;=0.8), 0.36/12, _xlpm.value&gt;0.8, -0.06/12)), TW72)</f>
        <v>7.4999999999999997E-2</v>
      </c>
      <c r="TX73" t="str">
        <f t="shared" ca="1" si="1173"/>
        <v>No</v>
      </c>
      <c r="TY73">
        <f ca="1">COUNTIF(TX$4:TX73, "Yes")</f>
        <v>4</v>
      </c>
      <c r="TZ73" s="37">
        <f t="shared" ca="1" si="1372"/>
        <v>2141313.8199672247</v>
      </c>
      <c r="UA73" s="37">
        <f t="shared" ca="1" si="1373"/>
        <v>28217.931832586852</v>
      </c>
      <c r="UB73" s="64">
        <f t="shared" ca="1" si="1174"/>
        <v>2169531.7517998116</v>
      </c>
      <c r="UC73" s="170" cm="1">
        <f t="array" aca="1" ref="UC73" ca="1">IF(MONTH($A73) = 1, _xlfn.LET(_xlpm.value, RAND(), _xlfn.IFS(_xlpm.value&lt;=0.6, 0.9/12, AND(_xlpm.value&gt;0.6, _xlpm.value&lt;=0.8), 0.36/12, _xlpm.value&gt;0.8, -0.06/12)), UC72)</f>
        <v>7.4999999999999997E-2</v>
      </c>
      <c r="UD73" t="str">
        <f t="shared" ca="1" si="1175"/>
        <v>No</v>
      </c>
      <c r="UE73">
        <f ca="1">COUNTIF(UD$4:UD73, "Yes")</f>
        <v>4</v>
      </c>
      <c r="UF73" s="37">
        <f t="shared" ca="1" si="1374"/>
        <v>744182.54042070522</v>
      </c>
      <c r="UG73" s="37">
        <f t="shared" ca="1" si="1375"/>
        <v>37784.125093216986</v>
      </c>
      <c r="UH73" s="64">
        <f t="shared" ca="1" si="1176"/>
        <v>781966.66551392223</v>
      </c>
      <c r="UI73" s="170" cm="1">
        <f t="array" aca="1" ref="UI73" ca="1">IF(MONTH($A73) = 1, _xlfn.LET(_xlpm.value, RAND(), _xlfn.IFS(_xlpm.value&lt;=0.6, 0.9/12, AND(_xlpm.value&gt;0.6, _xlpm.value&lt;=0.8), 0.36/12, _xlpm.value&gt;0.8, -0.06/12)), UI72)</f>
        <v>7.4999999999999997E-2</v>
      </c>
      <c r="UJ73" t="str">
        <f t="shared" ca="1" si="1177"/>
        <v>No</v>
      </c>
      <c r="UK73">
        <f ca="1">COUNTIF(UJ$4:UJ73, "Yes")</f>
        <v>4</v>
      </c>
      <c r="UL73" s="37">
        <f t="shared" ca="1" si="1376"/>
        <v>1055079.0343593492</v>
      </c>
      <c r="UM73" s="37">
        <f t="shared" ca="1" si="1377"/>
        <v>25081.560794455472</v>
      </c>
      <c r="UN73" s="64">
        <f t="shared" ca="1" si="1178"/>
        <v>1080160.5951538046</v>
      </c>
      <c r="UO73" s="170" cm="1">
        <f t="array" aca="1" ref="UO73" ca="1">IF(MONTH($A73) = 1, _xlfn.LET(_xlpm.value, RAND(), _xlfn.IFS(_xlpm.value&lt;=0.6, 0.9/12, AND(_xlpm.value&gt;0.6, _xlpm.value&lt;=0.8), 0.36/12, _xlpm.value&gt;0.8, -0.06/12)), UO72)</f>
        <v>7.4999999999999997E-2</v>
      </c>
      <c r="UP73" t="str">
        <f t="shared" ca="1" si="1179"/>
        <v>No</v>
      </c>
      <c r="UQ73">
        <f ca="1">COUNTIF(UP$4:UP73, "Yes")</f>
        <v>4</v>
      </c>
      <c r="UR73" s="37">
        <f t="shared" ca="1" si="1378"/>
        <v>899731.68952051469</v>
      </c>
      <c r="US73" s="37">
        <f t="shared" ca="1" si="1379"/>
        <v>22425.799755221346</v>
      </c>
      <c r="UT73" s="64">
        <f t="shared" ca="1" si="1180"/>
        <v>922157.48927573604</v>
      </c>
      <c r="UU73" s="170" cm="1">
        <f t="array" aca="1" ref="UU73" ca="1">IF(MONTH($A73) = 1, _xlfn.LET(_xlpm.value, RAND(), _xlfn.IFS(_xlpm.value&lt;=0.6, 0.9/12, AND(_xlpm.value&gt;0.6, _xlpm.value&lt;=0.8), 0.36/12, _xlpm.value&gt;0.8, -0.06/12)), UU72)</f>
        <v>7.4999999999999997E-2</v>
      </c>
      <c r="UV73" t="str">
        <f t="shared" ca="1" si="1181"/>
        <v>No</v>
      </c>
      <c r="UW73">
        <f ca="1">COUNTIF(UV$4:UV73, "Yes")</f>
        <v>5</v>
      </c>
      <c r="UX73" s="37">
        <f t="shared" ca="1" si="1380"/>
        <v>395075.25260009599</v>
      </c>
      <c r="UY73" s="37">
        <f t="shared" ca="1" si="1381"/>
        <v>43721.965699610235</v>
      </c>
      <c r="UZ73" s="64">
        <f t="shared" ca="1" si="1182"/>
        <v>438797.21829970623</v>
      </c>
      <c r="VA73" s="170" cm="1">
        <f t="array" aca="1" ref="VA73" ca="1">IF(MONTH($A73) = 1, _xlfn.LET(_xlpm.value, RAND(), _xlfn.IFS(_xlpm.value&lt;=0.6, 0.9/12, AND(_xlpm.value&gt;0.6, _xlpm.value&lt;=0.8), 0.36/12, _xlpm.value&gt;0.8, -0.06/12)), VA72)</f>
        <v>7.4999999999999997E-2</v>
      </c>
      <c r="VB73" t="str">
        <f t="shared" ca="1" si="1183"/>
        <v>No</v>
      </c>
      <c r="VC73">
        <f ca="1">COUNTIF(VB$4:VB73, "Yes")</f>
        <v>1</v>
      </c>
      <c r="VD73" s="37">
        <f t="shared" ca="1" si="1382"/>
        <v>1538521.4073524948</v>
      </c>
      <c r="VE73" s="37">
        <f t="shared" ca="1" si="1383"/>
        <v>2396.903262193548</v>
      </c>
      <c r="VF73" s="64">
        <f t="shared" ca="1" si="1184"/>
        <v>1540918.3106146883</v>
      </c>
      <c r="VG73" s="170" cm="1">
        <f t="array" aca="1" ref="VG73" ca="1">IF(MONTH($A73) = 1, _xlfn.LET(_xlpm.value, RAND(), _xlfn.IFS(_xlpm.value&lt;=0.6, 0.9/12, AND(_xlpm.value&gt;0.6, _xlpm.value&lt;=0.8), 0.36/12, _xlpm.value&gt;0.8, -0.06/12)), VG72)</f>
        <v>7.4999999999999997E-2</v>
      </c>
      <c r="VH73" t="str">
        <f t="shared" ca="1" si="1185"/>
        <v>No</v>
      </c>
      <c r="VI73">
        <f ca="1">COUNTIF(VH$4:VH73, "Yes")</f>
        <v>2</v>
      </c>
      <c r="VJ73" s="37">
        <f t="shared" ca="1" si="1384"/>
        <v>832879.8968466908</v>
      </c>
      <c r="VK73" s="37">
        <f t="shared" ca="1" si="1385"/>
        <v>8577.6598847329533</v>
      </c>
      <c r="VL73" s="64">
        <f t="shared" ca="1" si="1186"/>
        <v>841457.55673142371</v>
      </c>
      <c r="VM73" s="170" cm="1">
        <f t="array" aca="1" ref="VM73" ca="1">IF(MONTH($A73) = 1, _xlfn.LET(_xlpm.value, RAND(), _xlfn.IFS(_xlpm.value&lt;=0.6, 0.9/12, AND(_xlpm.value&gt;0.6, _xlpm.value&lt;=0.8), 0.36/12, _xlpm.value&gt;0.8, -0.06/12)), VM72)</f>
        <v>7.4999999999999997E-2</v>
      </c>
      <c r="VN73" t="str">
        <f t="shared" ca="1" si="1187"/>
        <v>No</v>
      </c>
      <c r="VO73">
        <f ca="1">COUNTIF(VN$4:VN73, "Yes")</f>
        <v>4</v>
      </c>
      <c r="VP73" s="37">
        <f t="shared" ca="1" si="1386"/>
        <v>641277.89246695093</v>
      </c>
      <c r="VQ73" s="37">
        <f t="shared" ca="1" si="1387"/>
        <v>19704.986379618513</v>
      </c>
      <c r="VR73" s="64">
        <f t="shared" ca="1" si="1188"/>
        <v>660982.87884656945</v>
      </c>
      <c r="VS73" s="170" cm="1">
        <f t="array" aca="1" ref="VS73" ca="1">IF(MONTH($A73) = 1, _xlfn.LET(_xlpm.value, RAND(), _xlfn.IFS(_xlpm.value&lt;=0.6, 0.9/12, AND(_xlpm.value&gt;0.6, _xlpm.value&lt;=0.8), 0.36/12, _xlpm.value&gt;0.8, -0.06/12)), VS72)</f>
        <v>7.4999999999999997E-2</v>
      </c>
      <c r="VT73" t="str">
        <f t="shared" ca="1" si="1189"/>
        <v>No</v>
      </c>
      <c r="VU73">
        <f ca="1">COUNTIF(VT$4:VT73, "Yes")</f>
        <v>3</v>
      </c>
      <c r="VV73" s="37">
        <f t="shared" ca="1" si="1388"/>
        <v>486426.30268233217</v>
      </c>
      <c r="VW73" s="37">
        <f t="shared" ca="1" si="1389"/>
        <v>21788.31629247807</v>
      </c>
      <c r="VX73" s="64">
        <f t="shared" ca="1" si="1190"/>
        <v>508214.61897481023</v>
      </c>
      <c r="VY73" s="170" cm="1">
        <f t="array" aca="1" ref="VY73" ca="1">IF(MONTH($A73) = 1, _xlfn.LET(_xlpm.value, RAND(), _xlfn.IFS(_xlpm.value&lt;=0.6, 0.9/12, AND(_xlpm.value&gt;0.6, _xlpm.value&lt;=0.8), 0.36/12, _xlpm.value&gt;0.8, -0.06/12)), VY72)</f>
        <v>-5.0000000000000001E-3</v>
      </c>
      <c r="VZ73" t="str">
        <f t="shared" ca="1" si="1191"/>
        <v>No</v>
      </c>
      <c r="WA73">
        <f ca="1">COUNTIF(VZ$4:VZ73, "Yes")</f>
        <v>5</v>
      </c>
      <c r="WB73" s="37">
        <f t="shared" ca="1" si="1390"/>
        <v>599501.89940174867</v>
      </c>
      <c r="WC73" s="37">
        <f t="shared" ca="1" si="1391"/>
        <v>30985.517902780513</v>
      </c>
      <c r="WD73" s="64">
        <f t="shared" ca="1" si="1192"/>
        <v>630487.41730452923</v>
      </c>
      <c r="WE73" s="14"/>
      <c r="WH73" s="37"/>
      <c r="WI73" s="37"/>
      <c r="WJ73" s="1"/>
      <c r="WK73" s="14"/>
      <c r="WN73" s="37"/>
      <c r="WO73" s="37"/>
      <c r="WP73" s="1"/>
      <c r="WQ73" s="14"/>
      <c r="WT73" s="37"/>
      <c r="WU73" s="37"/>
      <c r="WV73" s="1"/>
      <c r="WW73" s="14"/>
      <c r="WZ73" s="37"/>
      <c r="XA73" s="37"/>
      <c r="XB73" s="1"/>
      <c r="XC73" s="14"/>
      <c r="XF73" s="37"/>
      <c r="XG73" s="37"/>
      <c r="XH73" s="1"/>
      <c r="XI73" s="14"/>
      <c r="XL73" s="37"/>
      <c r="XM73" s="37"/>
      <c r="XN73" s="1"/>
      <c r="XO73" s="14"/>
      <c r="XR73" s="37"/>
      <c r="XS73" s="37"/>
      <c r="XT73" s="1"/>
      <c r="XU73" s="14"/>
      <c r="XX73" s="37"/>
      <c r="XY73" s="37"/>
      <c r="XZ73" s="1"/>
      <c r="YA73" s="14"/>
      <c r="YD73" s="37"/>
      <c r="YE73" s="37"/>
      <c r="YF73" s="1"/>
      <c r="YG73" s="14"/>
      <c r="YJ73" s="37"/>
      <c r="YK73" s="37"/>
      <c r="YL73" s="1"/>
      <c r="YM73" s="14"/>
      <c r="YP73" s="37"/>
      <c r="YQ73" s="37"/>
      <c r="YR73" s="1"/>
      <c r="YS73" s="14"/>
      <c r="YV73" s="37"/>
      <c r="YW73" s="37"/>
      <c r="YX73" s="1"/>
      <c r="YY73" s="14"/>
      <c r="ZB73" s="37"/>
      <c r="ZC73" s="37"/>
      <c r="ZD73" s="1"/>
      <c r="ZE73" s="14"/>
      <c r="ZH73" s="37"/>
      <c r="ZI73" s="37"/>
      <c r="ZJ73" s="1"/>
      <c r="ZK73" s="14"/>
      <c r="ZN73" s="37"/>
      <c r="ZO73" s="37"/>
      <c r="ZP73" s="1"/>
      <c r="ZQ73" s="14"/>
      <c r="ZT73" s="37"/>
      <c r="ZU73" s="37"/>
      <c r="ZV73" s="1"/>
      <c r="ZW73" s="14"/>
      <c r="ZZ73" s="37"/>
      <c r="AAA73" s="37"/>
      <c r="AAB73" s="1"/>
      <c r="AAC73" s="14"/>
      <c r="AAF73" s="37"/>
      <c r="AAG73" s="37"/>
      <c r="AAH73" s="1"/>
      <c r="AAI73" s="14"/>
      <c r="AAL73" s="37"/>
      <c r="AAM73" s="37"/>
      <c r="AAN73" s="1"/>
      <c r="AAO73" s="14"/>
      <c r="AAR73" s="37"/>
      <c r="AAS73" s="37"/>
      <c r="AAT73" s="1"/>
      <c r="AAU73" s="14"/>
      <c r="AAX73" s="37"/>
      <c r="AAY73" s="37"/>
      <c r="AAZ73" s="1"/>
      <c r="ABA73" s="14"/>
      <c r="ABD73" s="37"/>
      <c r="ABE73" s="37"/>
      <c r="ABF73" s="1"/>
      <c r="ABG73" s="14"/>
      <c r="ABJ73" s="37"/>
      <c r="ABK73" s="37"/>
      <c r="ABL73" s="1"/>
      <c r="ABM73" s="14"/>
      <c r="ABP73" s="37"/>
      <c r="ABQ73" s="37"/>
      <c r="ABR73" s="1"/>
      <c r="ABS73" s="14"/>
      <c r="ABV73" s="37"/>
      <c r="ABW73" s="37"/>
      <c r="ABX73" s="1"/>
      <c r="ABY73" s="14"/>
      <c r="ACB73" s="37"/>
      <c r="ACC73" s="37"/>
      <c r="ACD73" s="1"/>
      <c r="ACE73" s="14"/>
      <c r="ACH73" s="37"/>
      <c r="ACI73" s="37"/>
      <c r="ACJ73" s="1"/>
      <c r="ACK73" s="14"/>
      <c r="ACN73" s="37"/>
      <c r="ACO73" s="37"/>
      <c r="ACP73" s="1"/>
      <c r="ACQ73" s="14"/>
      <c r="ACT73" s="37"/>
      <c r="ACU73" s="37"/>
      <c r="ACV73" s="1"/>
      <c r="ACW73" s="14"/>
      <c r="ACZ73" s="37"/>
      <c r="ADA73" s="37"/>
      <c r="ADB73" s="1"/>
      <c r="ADC73" s="14"/>
      <c r="ADF73" s="37"/>
      <c r="ADG73" s="37"/>
      <c r="ADH73" s="1"/>
      <c r="ADI73" s="14"/>
      <c r="ADL73" s="37"/>
      <c r="ADM73" s="37"/>
      <c r="ADN73" s="1"/>
      <c r="ADO73" s="14"/>
      <c r="ADR73" s="37"/>
      <c r="ADS73" s="37"/>
      <c r="ADT73" s="1"/>
      <c r="ADU73" s="14"/>
      <c r="ADX73" s="37"/>
      <c r="ADY73" s="37"/>
      <c r="ADZ73" s="1"/>
      <c r="AEA73" s="14"/>
      <c r="AED73" s="37"/>
      <c r="AEE73" s="37"/>
      <c r="AEF73" s="1"/>
      <c r="AEG73" s="14"/>
      <c r="AEJ73" s="37"/>
      <c r="AEK73" s="37"/>
      <c r="AEL73" s="1"/>
      <c r="AEM73" s="14"/>
      <c r="AEP73" s="37"/>
      <c r="AEQ73" s="37"/>
      <c r="AER73" s="1"/>
      <c r="AES73" s="14"/>
      <c r="AEV73" s="37"/>
      <c r="AEW73" s="37"/>
      <c r="AEX73" s="1"/>
      <c r="AEY73" s="14"/>
      <c r="AFB73" s="37"/>
      <c r="AFC73" s="37"/>
      <c r="AFD73" s="1"/>
      <c r="AFE73" s="14"/>
      <c r="AFH73" s="37"/>
      <c r="AFI73" s="37"/>
      <c r="AFJ73" s="1"/>
      <c r="AFK73" s="14"/>
      <c r="AFN73" s="37"/>
      <c r="AFO73" s="37"/>
      <c r="AFP73" s="1"/>
      <c r="AFQ73" s="14"/>
      <c r="AFT73" s="37"/>
      <c r="AFU73" s="37"/>
      <c r="AFV73" s="1"/>
      <c r="AFW73" s="14"/>
      <c r="AFZ73" s="37"/>
      <c r="AGA73" s="37"/>
      <c r="AGB73" s="1"/>
      <c r="AGC73" s="14"/>
      <c r="AGF73" s="37"/>
      <c r="AGG73" s="37"/>
      <c r="AGH73" s="1"/>
      <c r="AGI73" s="14"/>
      <c r="AGL73" s="37"/>
      <c r="AGM73" s="37"/>
      <c r="AGN73" s="1"/>
      <c r="AGO73" s="14"/>
      <c r="AGR73" s="37"/>
      <c r="AGS73" s="37"/>
      <c r="AGT73" s="1"/>
      <c r="AGU73" s="14"/>
      <c r="AGX73" s="37"/>
      <c r="AGY73" s="37"/>
      <c r="AGZ73" s="1"/>
      <c r="AHA73" s="14"/>
      <c r="AHD73" s="37"/>
      <c r="AHE73" s="37"/>
      <c r="AHF73" s="1"/>
      <c r="AHG73" s="14"/>
      <c r="AHJ73" s="37"/>
      <c r="AHK73" s="37"/>
      <c r="AHL73" s="1"/>
      <c r="AHM73" s="14"/>
      <c r="AHP73" s="37"/>
      <c r="AHQ73" s="37"/>
      <c r="AHR73" s="1"/>
      <c r="AHS73" s="14"/>
      <c r="AHV73" s="37"/>
      <c r="AHW73" s="37"/>
      <c r="AHX73" s="1"/>
      <c r="AHY73" s="14"/>
      <c r="AIB73" s="37"/>
      <c r="AIC73" s="37"/>
      <c r="AID73" s="1"/>
      <c r="AIE73" s="14"/>
      <c r="AIH73" s="37"/>
      <c r="AII73" s="37"/>
      <c r="AIJ73" s="1"/>
      <c r="AIK73" s="14"/>
      <c r="AIN73" s="37"/>
      <c r="AIO73" s="37"/>
      <c r="AIP73" s="1"/>
      <c r="AIQ73" s="14"/>
      <c r="AIT73" s="37"/>
      <c r="AIU73" s="37"/>
      <c r="AIV73" s="1"/>
      <c r="AIW73" s="14"/>
      <c r="AIZ73" s="37"/>
      <c r="AJA73" s="37"/>
      <c r="AJB73" s="1"/>
      <c r="AJC73" s="14"/>
      <c r="AJF73" s="37"/>
      <c r="AJG73" s="37"/>
      <c r="AJH73" s="1"/>
      <c r="AJI73" s="14"/>
      <c r="AJL73" s="37"/>
      <c r="AJM73" s="37"/>
      <c r="AJN73" s="1"/>
      <c r="AJO73" s="14"/>
      <c r="AJR73" s="37"/>
      <c r="AJS73" s="37"/>
      <c r="AJT73" s="1"/>
      <c r="AJU73" s="14"/>
      <c r="AJX73" s="37"/>
      <c r="AJY73" s="37"/>
      <c r="AJZ73" s="1"/>
      <c r="AKA73" s="14"/>
      <c r="AKD73" s="37"/>
      <c r="AKE73" s="37"/>
      <c r="AKF73" s="1"/>
      <c r="AKG73" s="14"/>
      <c r="AKJ73" s="37"/>
      <c r="AKK73" s="37"/>
      <c r="AKL73" s="1"/>
      <c r="AKM73" s="14"/>
      <c r="AKP73" s="37"/>
      <c r="AKQ73" s="37"/>
      <c r="AKR73" s="1"/>
      <c r="AKS73" s="14"/>
      <c r="AKV73" s="37"/>
      <c r="AKW73" s="37"/>
      <c r="AKX73" s="1"/>
      <c r="AKY73" s="14"/>
      <c r="ALB73" s="37"/>
      <c r="ALC73" s="37"/>
      <c r="ALD73" s="1"/>
      <c r="ALE73" s="14"/>
      <c r="ALH73" s="37"/>
      <c r="ALI73" s="37"/>
      <c r="ALJ73" s="1"/>
      <c r="ALK73" s="14"/>
      <c r="ALN73" s="37"/>
      <c r="ALO73" s="37"/>
      <c r="ALP73" s="1"/>
      <c r="ALQ73" s="14"/>
      <c r="ALT73" s="37"/>
      <c r="ALU73" s="37"/>
      <c r="ALV73" s="1"/>
      <c r="ALW73" s="14"/>
      <c r="ALZ73" s="37"/>
      <c r="AMA73" s="37"/>
      <c r="AMB73" s="1"/>
      <c r="AMC73" s="14"/>
      <c r="AMF73" s="37"/>
      <c r="AMG73" s="37"/>
      <c r="AMH73" s="1"/>
      <c r="AMI73" s="14"/>
      <c r="AML73" s="37"/>
      <c r="AMM73" s="37"/>
      <c r="AMN73" s="1"/>
      <c r="AMO73" s="14"/>
      <c r="AMR73" s="37"/>
      <c r="AMS73" s="37"/>
      <c r="AMT73" s="1"/>
      <c r="AMU73" s="14"/>
      <c r="AMX73" s="37"/>
      <c r="AMY73" s="37"/>
      <c r="AMZ73" s="1"/>
      <c r="ANA73" s="14"/>
      <c r="AND73" s="37"/>
      <c r="ANE73" s="37"/>
      <c r="ANF73" s="1"/>
      <c r="ANG73" s="14"/>
      <c r="ANJ73" s="37"/>
      <c r="ANK73" s="37"/>
      <c r="ANL73" s="1"/>
      <c r="ANM73" s="14"/>
      <c r="ANP73" s="37"/>
      <c r="ANQ73" s="37"/>
      <c r="ANR73" s="1"/>
      <c r="ANS73" s="14"/>
      <c r="ANV73" s="37"/>
      <c r="ANW73" s="37"/>
      <c r="ANX73" s="1"/>
      <c r="ANY73" s="14"/>
      <c r="AOB73" s="37"/>
      <c r="AOC73" s="37"/>
      <c r="AOD73" s="1"/>
      <c r="AOE73" s="14"/>
      <c r="AOH73" s="37"/>
      <c r="AOI73" s="37"/>
      <c r="AOJ73" s="1"/>
      <c r="AOK73" s="14"/>
      <c r="AON73" s="37"/>
      <c r="AOO73" s="37"/>
      <c r="AOP73" s="1"/>
      <c r="AOQ73" s="14"/>
      <c r="AOT73" s="37"/>
      <c r="AOU73" s="37"/>
      <c r="AOV73" s="1"/>
      <c r="AOW73" s="14"/>
      <c r="AOZ73" s="37"/>
      <c r="APA73" s="37"/>
      <c r="APB73" s="1"/>
      <c r="APC73" s="14"/>
      <c r="APF73" s="37"/>
      <c r="APG73" s="37"/>
      <c r="APH73" s="1"/>
      <c r="API73" s="14"/>
      <c r="APL73" s="37"/>
      <c r="APM73" s="37"/>
      <c r="APN73" s="1"/>
      <c r="APO73" s="14"/>
      <c r="APR73" s="37"/>
      <c r="APS73" s="37"/>
      <c r="APT73" s="1"/>
      <c r="APU73" s="14"/>
      <c r="APX73" s="37"/>
      <c r="APY73" s="37"/>
      <c r="APZ73" s="1"/>
      <c r="AQA73" s="14"/>
      <c r="AQD73" s="37"/>
      <c r="AQE73" s="37"/>
      <c r="AQF73" s="1"/>
      <c r="AQG73" s="14"/>
      <c r="AQJ73" s="37"/>
      <c r="AQK73" s="37"/>
      <c r="AQL73" s="1"/>
      <c r="AQM73" s="14"/>
      <c r="AQP73" s="37"/>
      <c r="AQQ73" s="37"/>
      <c r="AQR73" s="1"/>
      <c r="AQS73" s="14"/>
      <c r="AQV73" s="37"/>
      <c r="AQW73" s="37"/>
      <c r="AQX73" s="1"/>
    </row>
    <row r="74" spans="1:1023 1026:1142" x14ac:dyDescent="0.2">
      <c r="A74" s="5">
        <v>47452</v>
      </c>
      <c r="B74" s="1">
        <v>2007.3383664000007</v>
      </c>
      <c r="C74" s="170" cm="1">
        <f t="array" aca="1" ref="C74" ca="1">IF(MONTH($A74) = 1, _xlfn.LET(_xlpm.value, RAND(), _xlfn.IFS(_xlpm.value&lt;=0.6, 0.9/12, AND(_xlpm.value&gt;0.6, _xlpm.value&lt;=0.8), 0.36/12, _xlpm.value&gt;0.8, -0.06/12)), C73)</f>
        <v>-5.0000000000000001E-3</v>
      </c>
      <c r="D74" t="str">
        <f t="shared" ca="1" si="1193"/>
        <v>No</v>
      </c>
      <c r="E74">
        <f ca="1">COUNTIF(D$4:D74, "Yes")</f>
        <v>4</v>
      </c>
      <c r="F74" s="37">
        <f t="shared" ca="1" si="1392"/>
        <v>156885.32599331491</v>
      </c>
      <c r="G74" s="37">
        <f t="shared" ca="1" si="1393"/>
        <v>25507.004005575738</v>
      </c>
      <c r="H74" s="64">
        <f t="shared" ca="1" si="994"/>
        <v>182392.32999889064</v>
      </c>
      <c r="I74" s="170" cm="1">
        <f t="array" aca="1" ref="I74" ca="1">IF(MONTH($A74) = 1, _xlfn.LET(_xlpm.value, RAND(), _xlfn.IFS(_xlpm.value&lt;=0.6, 0.9/12, AND(_xlpm.value&gt;0.6, _xlpm.value&lt;=0.8), 0.36/12, _xlpm.value&gt;0.8, -0.06/12)), I73)</f>
        <v>7.4999999999999997E-2</v>
      </c>
      <c r="J74" t="str">
        <f t="shared" ca="1" si="995"/>
        <v>No</v>
      </c>
      <c r="K74">
        <f ca="1">COUNTIF(J$4:J74, "Yes")</f>
        <v>4</v>
      </c>
      <c r="L74" s="37">
        <f t="shared" ca="1" si="1194"/>
        <v>654150.30547584197</v>
      </c>
      <c r="M74" s="37">
        <f t="shared" ca="1" si="1195"/>
        <v>31296.73686762276</v>
      </c>
      <c r="N74" s="64">
        <f t="shared" ca="1" si="996"/>
        <v>685447.04234346468</v>
      </c>
      <c r="O74" s="170" cm="1">
        <f t="array" aca="1" ref="O74" ca="1">IF(MONTH($A74) = 1, _xlfn.LET(_xlpm.value, RAND(), _xlfn.IFS(_xlpm.value&lt;=0.6, 0.9/12, AND(_xlpm.value&gt;0.6, _xlpm.value&lt;=0.8), 0.36/12, _xlpm.value&gt;0.8, -0.06/12)), O73)</f>
        <v>7.4999999999999997E-2</v>
      </c>
      <c r="P74" t="str">
        <f t="shared" ca="1" si="997"/>
        <v>No</v>
      </c>
      <c r="Q74">
        <f ca="1">COUNTIF(P$4:P74, "Yes")</f>
        <v>3</v>
      </c>
      <c r="R74" s="37">
        <f t="shared" ca="1" si="1196"/>
        <v>1253541.6464272006</v>
      </c>
      <c r="S74" s="37">
        <f t="shared" ca="1" si="1197"/>
        <v>21688.825539732501</v>
      </c>
      <c r="T74" s="64">
        <f t="shared" ca="1" si="998"/>
        <v>1275230.4719669332</v>
      </c>
      <c r="U74" s="170" cm="1">
        <f t="array" aca="1" ref="U74" ca="1">IF(MONTH($A74) = 1, _xlfn.LET(_xlpm.value, RAND(), _xlfn.IFS(_xlpm.value&lt;=0.6, 0.9/12, AND(_xlpm.value&gt;0.6, _xlpm.value&lt;=0.8), 0.36/12, _xlpm.value&gt;0.8, -0.06/12)), U73)</f>
        <v>7.4999999999999997E-2</v>
      </c>
      <c r="V74" t="str">
        <f t="shared" ca="1" si="999"/>
        <v>No</v>
      </c>
      <c r="W74">
        <f ca="1">COUNTIF(V$4:V74, "Yes")</f>
        <v>4</v>
      </c>
      <c r="X74" s="37">
        <f t="shared" ca="1" si="1198"/>
        <v>1656135.8128941811</v>
      </c>
      <c r="Y74" s="37">
        <f t="shared" ca="1" si="1199"/>
        <v>27973.369759665613</v>
      </c>
      <c r="Z74" s="64">
        <f t="shared" ca="1" si="1000"/>
        <v>1684109.1826538467</v>
      </c>
      <c r="AA74" s="170" cm="1">
        <f t="array" aca="1" ref="AA74" ca="1">IF(MONTH($A74) = 1, _xlfn.LET(_xlpm.value, RAND(), _xlfn.IFS(_xlpm.value&lt;=0.6, 0.9/12, AND(_xlpm.value&gt;0.6, _xlpm.value&lt;=0.8), 0.36/12, _xlpm.value&gt;0.8, -0.06/12)), AA73)</f>
        <v>7.4999999999999997E-2</v>
      </c>
      <c r="AB74" t="str">
        <f t="shared" ca="1" si="1001"/>
        <v>No</v>
      </c>
      <c r="AC74">
        <f ca="1">COUNTIF(AB$4:AB74, "Yes")</f>
        <v>4</v>
      </c>
      <c r="AD74" s="37">
        <f t="shared" ca="1" si="1200"/>
        <v>2410914.4095957498</v>
      </c>
      <c r="AE74" s="37">
        <f t="shared" ca="1" si="1201"/>
        <v>38480.003627425227</v>
      </c>
      <c r="AF74" s="64">
        <f t="shared" ca="1" si="1002"/>
        <v>2449394.4132231749</v>
      </c>
      <c r="AG74" s="170" cm="1">
        <f t="array" aca="1" ref="AG74" ca="1">IF(MONTH($A74) = 1, _xlfn.LET(_xlpm.value, RAND(), _xlfn.IFS(_xlpm.value&lt;=0.6, 0.9/12, AND(_xlpm.value&gt;0.6, _xlpm.value&lt;=0.8), 0.36/12, _xlpm.value&gt;0.8, -0.06/12)), AG73)</f>
        <v>-5.0000000000000001E-3</v>
      </c>
      <c r="AH74" t="str">
        <f t="shared" ca="1" si="1003"/>
        <v>No</v>
      </c>
      <c r="AI74">
        <f ca="1">COUNTIF(AH$4:AH74, "Yes")</f>
        <v>3</v>
      </c>
      <c r="AJ74" s="37">
        <f t="shared" ca="1" si="1202"/>
        <v>521628.70851683908</v>
      </c>
      <c r="AK74" s="37">
        <f t="shared" ca="1" si="1203"/>
        <v>26402.199574581289</v>
      </c>
      <c r="AL74" s="64">
        <f t="shared" ca="1" si="1004"/>
        <v>548030.90809142031</v>
      </c>
      <c r="AM74" s="170" cm="1">
        <f t="array" aca="1" ref="AM74" ca="1">IF(MONTH($A74) = 1, _xlfn.LET(_xlpm.value, RAND(), _xlfn.IFS(_xlpm.value&lt;=0.6, 0.9/12, AND(_xlpm.value&gt;0.6, _xlpm.value&lt;=0.8), 0.36/12, _xlpm.value&gt;0.8, -0.06/12)), AM73)</f>
        <v>7.4999999999999997E-2</v>
      </c>
      <c r="AN74" t="str">
        <f t="shared" ca="1" si="1005"/>
        <v>No</v>
      </c>
      <c r="AO74">
        <f ca="1">COUNTIF(AN$4:AN74, "Yes")</f>
        <v>4</v>
      </c>
      <c r="AP74" s="37">
        <f t="shared" ca="1" si="1204"/>
        <v>576781.58747048222</v>
      </c>
      <c r="AQ74" s="37">
        <f t="shared" ca="1" si="1205"/>
        <v>30440.501750198655</v>
      </c>
      <c r="AR74" s="64">
        <f t="shared" ca="1" si="1006"/>
        <v>607222.08922068088</v>
      </c>
      <c r="AS74" s="170" cm="1">
        <f t="array" aca="1" ref="AS74" ca="1">IF(MONTH($A74) = 1, _xlfn.LET(_xlpm.value, RAND(), _xlfn.IFS(_xlpm.value&lt;=0.6, 0.9/12, AND(_xlpm.value&gt;0.6, _xlpm.value&lt;=0.8), 0.36/12, _xlpm.value&gt;0.8, -0.06/12)), AS73)</f>
        <v>-5.0000000000000001E-3</v>
      </c>
      <c r="AT74" t="str">
        <f t="shared" ca="1" si="1007"/>
        <v>No</v>
      </c>
      <c r="AU74">
        <f ca="1">COUNTIF(AT$4:AT74, "Yes")</f>
        <v>8</v>
      </c>
      <c r="AV74" s="37">
        <f t="shared" ca="1" si="1206"/>
        <v>108187.42885991835</v>
      </c>
      <c r="AW74" s="37">
        <f t="shared" ca="1" si="1207"/>
        <v>37250.603621462069</v>
      </c>
      <c r="AX74" s="64">
        <f t="shared" ca="1" si="1008"/>
        <v>145438.03248138042</v>
      </c>
      <c r="AY74" s="170" cm="1">
        <f t="array" aca="1" ref="AY74" ca="1">IF(MONTH($A74) = 1, _xlfn.LET(_xlpm.value, RAND(), _xlfn.IFS(_xlpm.value&lt;=0.6, 0.9/12, AND(_xlpm.value&gt;0.6, _xlpm.value&lt;=0.8), 0.36/12, _xlpm.value&gt;0.8, -0.06/12)), AY73)</f>
        <v>-5.0000000000000001E-3</v>
      </c>
      <c r="AZ74" t="str">
        <f t="shared" ca="1" si="1009"/>
        <v>No</v>
      </c>
      <c r="BA74">
        <f ca="1">COUNTIF(AZ$4:AZ74, "Yes")</f>
        <v>8</v>
      </c>
      <c r="BB74" s="37">
        <f t="shared" ca="1" si="1208"/>
        <v>286802.10683322145</v>
      </c>
      <c r="BC74" s="37">
        <f t="shared" ca="1" si="1209"/>
        <v>46262.358413805465</v>
      </c>
      <c r="BD74" s="64">
        <f t="shared" ca="1" si="1010"/>
        <v>333064.46524702694</v>
      </c>
      <c r="BE74" s="170" cm="1">
        <f t="array" aca="1" ref="BE74" ca="1">IF(MONTH($A74) = 1, _xlfn.LET(_xlpm.value, RAND(), _xlfn.IFS(_xlpm.value&lt;=0.6, 0.9/12, AND(_xlpm.value&gt;0.6, _xlpm.value&lt;=0.8), 0.36/12, _xlpm.value&gt;0.8, -0.06/12)), BE73)</f>
        <v>7.4999999999999997E-2</v>
      </c>
      <c r="BF74" t="str">
        <f t="shared" ca="1" si="1011"/>
        <v>No</v>
      </c>
      <c r="BG74">
        <f ca="1">COUNTIF(BF$4:BF74, "Yes")</f>
        <v>2</v>
      </c>
      <c r="BH74" s="37">
        <f t="shared" ca="1" si="1210"/>
        <v>2049261.3181580473</v>
      </c>
      <c r="BI74" s="37">
        <f t="shared" ca="1" si="1211"/>
        <v>8287.8891438661667</v>
      </c>
      <c r="BJ74" s="64">
        <f t="shared" ca="1" si="1012"/>
        <v>2057549.2073019135</v>
      </c>
      <c r="BK74" s="170" cm="1">
        <f t="array" aca="1" ref="BK74" ca="1">IF(MONTH($A74) = 1, _xlfn.LET(_xlpm.value, RAND(), _xlfn.IFS(_xlpm.value&lt;=0.6, 0.9/12, AND(_xlpm.value&gt;0.6, _xlpm.value&lt;=0.8), 0.36/12, _xlpm.value&gt;0.8, -0.06/12)), BK73)</f>
        <v>0.03</v>
      </c>
      <c r="BL74" t="str">
        <f t="shared" ca="1" si="1013"/>
        <v>No</v>
      </c>
      <c r="BM74">
        <f ca="1">COUNTIF(BL$4:BL74, "Yes")</f>
        <v>5</v>
      </c>
      <c r="BN74" s="37">
        <f t="shared" ca="1" si="1212"/>
        <v>287392.4356556143</v>
      </c>
      <c r="BO74" s="37">
        <f t="shared" ca="1" si="1213"/>
        <v>50326.355319388495</v>
      </c>
      <c r="BP74" s="64">
        <f t="shared" ca="1" si="1014"/>
        <v>337718.7909750028</v>
      </c>
      <c r="BQ74" s="170" cm="1">
        <f t="array" aca="1" ref="BQ74" ca="1">IF(MONTH($A74) = 1, _xlfn.LET(_xlpm.value, RAND(), _xlfn.IFS(_xlpm.value&lt;=0.6, 0.9/12, AND(_xlpm.value&gt;0.6, _xlpm.value&lt;=0.8), 0.36/12, _xlpm.value&gt;0.8, -0.06/12)), BQ73)</f>
        <v>7.4999999999999997E-2</v>
      </c>
      <c r="BR74" t="str">
        <f t="shared" ca="1" si="1015"/>
        <v>No</v>
      </c>
      <c r="BS74">
        <f ca="1">COUNTIF(BR$4:BR74, "Yes")</f>
        <v>3</v>
      </c>
      <c r="BT74" s="37">
        <f t="shared" ca="1" si="1214"/>
        <v>581774.24290927034</v>
      </c>
      <c r="BU74" s="37">
        <f t="shared" ca="1" si="1215"/>
        <v>33952.440702075502</v>
      </c>
      <c r="BV74" s="64">
        <f t="shared" ca="1" si="1016"/>
        <v>615726.68361134583</v>
      </c>
      <c r="BW74" s="170" cm="1">
        <f t="array" aca="1" ref="BW74" ca="1">IF(MONTH($A74) = 1, _xlfn.LET(_xlpm.value, RAND(), _xlfn.IFS(_xlpm.value&lt;=0.6, 0.9/12, AND(_xlpm.value&gt;0.6, _xlpm.value&lt;=0.8), 0.36/12, _xlpm.value&gt;0.8, -0.06/12)), BW73)</f>
        <v>0.03</v>
      </c>
      <c r="BX74" t="str">
        <f t="shared" ca="1" si="1017"/>
        <v>No</v>
      </c>
      <c r="BY74">
        <f ca="1">COUNTIF(BX$4:BX74, "Yes")</f>
        <v>4</v>
      </c>
      <c r="BZ74" s="37">
        <f t="shared" ca="1" si="1216"/>
        <v>248632.85313827597</v>
      </c>
      <c r="CA74" s="37">
        <f t="shared" ca="1" si="1217"/>
        <v>32666.106323382926</v>
      </c>
      <c r="CB74" s="64">
        <f t="shared" ca="1" si="1018"/>
        <v>281298.9594616589</v>
      </c>
      <c r="CC74" s="170" cm="1">
        <f t="array" aca="1" ref="CC74" ca="1">IF(MONTH($A74) = 1, _xlfn.LET(_xlpm.value, RAND(), _xlfn.IFS(_xlpm.value&lt;=0.6, 0.9/12, AND(_xlpm.value&gt;0.6, _xlpm.value&lt;=0.8), 0.36/12, _xlpm.value&gt;0.8, -0.06/12)), CC73)</f>
        <v>0.03</v>
      </c>
      <c r="CD74" t="str">
        <f t="shared" ca="1" si="1019"/>
        <v>No</v>
      </c>
      <c r="CE74">
        <f ca="1">COUNTIF(CD$4:CD74, "Yes")</f>
        <v>3</v>
      </c>
      <c r="CF74" s="37">
        <f t="shared" ca="1" si="1218"/>
        <v>745803.35221769265</v>
      </c>
      <c r="CG74" s="37">
        <f t="shared" ca="1" si="1219"/>
        <v>25892.690063403927</v>
      </c>
      <c r="CH74" s="64">
        <f t="shared" ca="1" si="1020"/>
        <v>771696.04228109657</v>
      </c>
      <c r="CI74" s="170" cm="1">
        <f t="array" aca="1" ref="CI74" ca="1">IF(MONTH($A74) = 1, _xlfn.LET(_xlpm.value, RAND(), _xlfn.IFS(_xlpm.value&lt;=0.6, 0.9/12, AND(_xlpm.value&gt;0.6, _xlpm.value&lt;=0.8), 0.36/12, _xlpm.value&gt;0.8, -0.06/12)), CI73)</f>
        <v>7.4999999999999997E-2</v>
      </c>
      <c r="CJ74" t="str">
        <f t="shared" ca="1" si="1021"/>
        <v>No</v>
      </c>
      <c r="CK74">
        <f ca="1">COUNTIF(CJ$4:CJ74, "Yes")</f>
        <v>5</v>
      </c>
      <c r="CL74" s="37">
        <f t="shared" ca="1" si="1220"/>
        <v>451974.31232569553</v>
      </c>
      <c r="CM74" s="37">
        <f t="shared" ca="1" si="1221"/>
        <v>38397.143547084896</v>
      </c>
      <c r="CN74" s="64">
        <f t="shared" ca="1" si="1022"/>
        <v>490371.45587278041</v>
      </c>
      <c r="CO74" s="170" cm="1">
        <f t="array" aca="1" ref="CO74" ca="1">IF(MONTH($A74) = 1, _xlfn.LET(_xlpm.value, RAND(), _xlfn.IFS(_xlpm.value&lt;=0.6, 0.9/12, AND(_xlpm.value&gt;0.6, _xlpm.value&lt;=0.8), 0.36/12, _xlpm.value&gt;0.8, -0.06/12)), CO73)</f>
        <v>-5.0000000000000001E-3</v>
      </c>
      <c r="CP74" t="str">
        <f t="shared" ca="1" si="1023"/>
        <v>No</v>
      </c>
      <c r="CQ74">
        <f ca="1">COUNTIF(CP$4:CP74, "Yes")</f>
        <v>1</v>
      </c>
      <c r="CR74" s="37">
        <f t="shared" ca="1" si="1222"/>
        <v>313015.72394318919</v>
      </c>
      <c r="CS74" s="37">
        <f t="shared" ca="1" si="1223"/>
        <v>2408.360162005938</v>
      </c>
      <c r="CT74" s="64">
        <f t="shared" ca="1" si="1024"/>
        <v>315424.08410519513</v>
      </c>
      <c r="CU74" s="170" cm="1">
        <f t="array" aca="1" ref="CU74" ca="1">IF(MONTH($A74) = 1, _xlfn.LET(_xlpm.value, RAND(), _xlfn.IFS(_xlpm.value&lt;=0.6, 0.9/12, AND(_xlpm.value&gt;0.6, _xlpm.value&lt;=0.8), 0.36/12, _xlpm.value&gt;0.8, -0.06/12)), CU73)</f>
        <v>-5.0000000000000001E-3</v>
      </c>
      <c r="CV74" t="str">
        <f t="shared" ca="1" si="1025"/>
        <v>No</v>
      </c>
      <c r="CW74">
        <f ca="1">COUNTIF(CV$4:CV74, "Yes")</f>
        <v>2</v>
      </c>
      <c r="CX74" s="37">
        <f t="shared" ca="1" si="1224"/>
        <v>762968.05261740286</v>
      </c>
      <c r="CY74" s="37">
        <f t="shared" ca="1" si="1225"/>
        <v>13025.507807807024</v>
      </c>
      <c r="CZ74" s="64">
        <f t="shared" ca="1" si="1026"/>
        <v>775993.56042520993</v>
      </c>
      <c r="DA74" s="170" cm="1">
        <f t="array" aca="1" ref="DA74" ca="1">IF(MONTH($A74) = 1, _xlfn.LET(_xlpm.value, RAND(), _xlfn.IFS(_xlpm.value&lt;=0.6, 0.9/12, AND(_xlpm.value&gt;0.6, _xlpm.value&lt;=0.8), 0.36/12, _xlpm.value&gt;0.8, -0.06/12)), DA73)</f>
        <v>-5.0000000000000001E-3</v>
      </c>
      <c r="DB74" t="str">
        <f t="shared" ca="1" si="1027"/>
        <v>No</v>
      </c>
      <c r="DC74">
        <f ca="1">COUNTIF(DB$4:DB74, "Yes")</f>
        <v>5</v>
      </c>
      <c r="DD74" s="37">
        <f t="shared" ca="1" si="1226"/>
        <v>591057.08572832064</v>
      </c>
      <c r="DE74" s="37">
        <f t="shared" ca="1" si="1227"/>
        <v>35115.260525057929</v>
      </c>
      <c r="DF74" s="64">
        <f t="shared" ca="1" si="1028"/>
        <v>626172.34625337855</v>
      </c>
      <c r="DG74" s="170" cm="1">
        <f t="array" aca="1" ref="DG74" ca="1">IF(MONTH($A74) = 1, _xlfn.LET(_xlpm.value, RAND(), _xlfn.IFS(_xlpm.value&lt;=0.6, 0.9/12, AND(_xlpm.value&gt;0.6, _xlpm.value&lt;=0.8), 0.36/12, _xlpm.value&gt;0.8, -0.06/12)), DG73)</f>
        <v>7.4999999999999997E-2</v>
      </c>
      <c r="DH74" t="str">
        <f t="shared" ca="1" si="1029"/>
        <v>No</v>
      </c>
      <c r="DI74">
        <f ca="1">COUNTIF(DH$4:DH74, "Yes")</f>
        <v>3</v>
      </c>
      <c r="DJ74" s="37">
        <f t="shared" ca="1" si="1228"/>
        <v>2077083.4518535375</v>
      </c>
      <c r="DK74" s="37">
        <f t="shared" ca="1" si="1229"/>
        <v>19714.769934845212</v>
      </c>
      <c r="DL74" s="64">
        <f t="shared" ca="1" si="1030"/>
        <v>2096798.2217883826</v>
      </c>
      <c r="DM74" s="170" cm="1">
        <f t="array" aca="1" ref="DM74" ca="1">IF(MONTH($A74) = 1, _xlfn.LET(_xlpm.value, RAND(), _xlfn.IFS(_xlpm.value&lt;=0.6, 0.9/12, AND(_xlpm.value&gt;0.6, _xlpm.value&lt;=0.8), 0.36/12, _xlpm.value&gt;0.8, -0.06/12)), DM73)</f>
        <v>7.4999999999999997E-2</v>
      </c>
      <c r="DN74" t="str">
        <f t="shared" ca="1" si="1031"/>
        <v>No</v>
      </c>
      <c r="DO74">
        <f ca="1">COUNTIF(DN$4:DN74, "Yes")</f>
        <v>3</v>
      </c>
      <c r="DP74" s="37">
        <f t="shared" ca="1" si="1230"/>
        <v>1751449.0318678429</v>
      </c>
      <c r="DQ74" s="37">
        <f t="shared" ca="1" si="1231"/>
        <v>19040.579541614337</v>
      </c>
      <c r="DR74" s="64">
        <f t="shared" ca="1" si="1032"/>
        <v>1770489.6114094572</v>
      </c>
      <c r="DS74" s="170" cm="1">
        <f t="array" aca="1" ref="DS74" ca="1">IF(MONTH($A74) = 1, _xlfn.LET(_xlpm.value, RAND(), _xlfn.IFS(_xlpm.value&lt;=0.6, 0.9/12, AND(_xlpm.value&gt;0.6, _xlpm.value&lt;=0.8), 0.36/12, _xlpm.value&gt;0.8, -0.06/12)), DS73)</f>
        <v>7.4999999999999997E-2</v>
      </c>
      <c r="DT74" t="str">
        <f t="shared" ca="1" si="1033"/>
        <v>Yes</v>
      </c>
      <c r="DU74">
        <f ca="1">COUNTIF(DT$4:DT74, "Yes")</f>
        <v>6</v>
      </c>
      <c r="DV74" s="37">
        <f t="shared" ca="1" si="1232"/>
        <v>499787.60454413493</v>
      </c>
      <c r="DW74" s="37">
        <f t="shared" ca="1" si="1233"/>
        <v>33487.782500124777</v>
      </c>
      <c r="DX74" s="64">
        <f t="shared" ca="1" si="1034"/>
        <v>533275.3870442597</v>
      </c>
      <c r="DY74" s="170" cm="1">
        <f t="array" aca="1" ref="DY74" ca="1">IF(MONTH($A74) = 1, _xlfn.LET(_xlpm.value, RAND(), _xlfn.IFS(_xlpm.value&lt;=0.6, 0.9/12, AND(_xlpm.value&gt;0.6, _xlpm.value&lt;=0.8), 0.36/12, _xlpm.value&gt;0.8, -0.06/12)), DY73)</f>
        <v>-5.0000000000000001E-3</v>
      </c>
      <c r="DZ74" t="str">
        <f t="shared" ca="1" si="1035"/>
        <v>No</v>
      </c>
      <c r="EA74">
        <f ca="1">COUNTIF(DZ$4:DZ74, "Yes")</f>
        <v>8</v>
      </c>
      <c r="EB74" s="37">
        <f t="shared" ca="1" si="1234"/>
        <v>539166.27985482919</v>
      </c>
      <c r="EC74" s="37">
        <f t="shared" ca="1" si="1235"/>
        <v>55912.303049198759</v>
      </c>
      <c r="ED74" s="64">
        <f t="shared" ca="1" si="1036"/>
        <v>595078.58290402801</v>
      </c>
      <c r="EE74" s="170" cm="1">
        <f t="array" aca="1" ref="EE74" ca="1">IF(MONTH($A74) = 1, _xlfn.LET(_xlpm.value, RAND(), _xlfn.IFS(_xlpm.value&lt;=0.6, 0.9/12, AND(_xlpm.value&gt;0.6, _xlpm.value&lt;=0.8), 0.36/12, _xlpm.value&gt;0.8, -0.06/12)), EE73)</f>
        <v>0.03</v>
      </c>
      <c r="EF74" t="str">
        <f t="shared" ca="1" si="1037"/>
        <v>No</v>
      </c>
      <c r="EG74">
        <f ca="1">COUNTIF(EF$4:EF74, "Yes")</f>
        <v>3</v>
      </c>
      <c r="EH74" s="37">
        <f t="shared" ca="1" si="1236"/>
        <v>284762.28978414094</v>
      </c>
      <c r="EI74" s="37">
        <f t="shared" ca="1" si="1237"/>
        <v>25697.49951565744</v>
      </c>
      <c r="EJ74" s="64">
        <f t="shared" ca="1" si="1038"/>
        <v>310459.78929979837</v>
      </c>
      <c r="EK74" s="170" cm="1">
        <f t="array" aca="1" ref="EK74" ca="1">IF(MONTH($A74) = 1, _xlfn.LET(_xlpm.value, RAND(), _xlfn.IFS(_xlpm.value&lt;=0.6, 0.9/12, AND(_xlpm.value&gt;0.6, _xlpm.value&lt;=0.8), 0.36/12, _xlpm.value&gt;0.8, -0.06/12)), EK73)</f>
        <v>7.4999999999999997E-2</v>
      </c>
      <c r="EL74" t="str">
        <f t="shared" ca="1" si="1039"/>
        <v>No</v>
      </c>
      <c r="EM74">
        <f ca="1">COUNTIF(EL$4:EL74, "Yes")</f>
        <v>4</v>
      </c>
      <c r="EN74" s="37">
        <f t="shared" ca="1" si="1238"/>
        <v>316572.75710115267</v>
      </c>
      <c r="EO74" s="37">
        <f t="shared" ca="1" si="1239"/>
        <v>36907.378832997216</v>
      </c>
      <c r="EP74" s="64">
        <f t="shared" ca="1" si="1040"/>
        <v>353480.1359341499</v>
      </c>
      <c r="EQ74" s="170" cm="1">
        <f t="array" aca="1" ref="EQ74" ca="1">IF(MONTH($A74) = 1, _xlfn.LET(_xlpm.value, RAND(), _xlfn.IFS(_xlpm.value&lt;=0.6, 0.9/12, AND(_xlpm.value&gt;0.6, _xlpm.value&lt;=0.8), 0.36/12, _xlpm.value&gt;0.8, -0.06/12)), EQ73)</f>
        <v>-5.0000000000000001E-3</v>
      </c>
      <c r="ER74" t="str">
        <f t="shared" ca="1" si="1041"/>
        <v>No</v>
      </c>
      <c r="ES74">
        <f ca="1">COUNTIF(ER$4:ER74, "Yes")</f>
        <v>1</v>
      </c>
      <c r="ET74" s="37">
        <f t="shared" ca="1" si="1240"/>
        <v>1340520.6180366897</v>
      </c>
      <c r="EU74" s="37">
        <f t="shared" ca="1" si="1241"/>
        <v>2791.049342708593</v>
      </c>
      <c r="EV74" s="64">
        <f t="shared" ca="1" si="1042"/>
        <v>1343311.6673793984</v>
      </c>
      <c r="EW74" s="170" cm="1">
        <f t="array" aca="1" ref="EW74" ca="1">IF(MONTH($A74) = 1, _xlfn.LET(_xlpm.value, RAND(), _xlfn.IFS(_xlpm.value&lt;=0.6, 0.9/12, AND(_xlpm.value&gt;0.6, _xlpm.value&lt;=0.8), 0.36/12, _xlpm.value&gt;0.8, -0.06/12)), EW73)</f>
        <v>7.4999999999999997E-2</v>
      </c>
      <c r="EX74" t="str">
        <f t="shared" ca="1" si="1043"/>
        <v>No</v>
      </c>
      <c r="EY74">
        <f ca="1">COUNTIF(EX$4:EX74, "Yes")</f>
        <v>2</v>
      </c>
      <c r="EZ74" s="37">
        <f t="shared" ca="1" si="1242"/>
        <v>1110757.1032583886</v>
      </c>
      <c r="FA74" s="37">
        <f t="shared" ca="1" si="1243"/>
        <v>15230.986419908182</v>
      </c>
      <c r="FB74" s="64">
        <f t="shared" ca="1" si="1044"/>
        <v>1125988.0896782968</v>
      </c>
      <c r="FC74" s="170" cm="1">
        <f t="array" aca="1" ref="FC74" ca="1">IF(MONTH($A74) = 1, _xlfn.LET(_xlpm.value, RAND(), _xlfn.IFS(_xlpm.value&lt;=0.6, 0.9/12, AND(_xlpm.value&gt;0.6, _xlpm.value&lt;=0.8), 0.36/12, _xlpm.value&gt;0.8, -0.06/12)), FC73)</f>
        <v>7.4999999999999997E-2</v>
      </c>
      <c r="FD74" t="str">
        <f t="shared" ca="1" si="1045"/>
        <v>No</v>
      </c>
      <c r="FE74">
        <f ca="1">COUNTIF(FD$4:FD74, "Yes")</f>
        <v>6</v>
      </c>
      <c r="FF74" s="37">
        <f t="shared" ca="1" si="1244"/>
        <v>575185.02607652289</v>
      </c>
      <c r="FG74" s="37">
        <f t="shared" ca="1" si="1245"/>
        <v>39806.06930486596</v>
      </c>
      <c r="FH74" s="64">
        <f t="shared" ca="1" si="1046"/>
        <v>614991.09538138891</v>
      </c>
      <c r="FI74" s="170" cm="1">
        <f t="array" aca="1" ref="FI74" ca="1">IF(MONTH($A74) = 1, _xlfn.LET(_xlpm.value, RAND(), _xlfn.IFS(_xlpm.value&lt;=0.6, 0.9/12, AND(_xlpm.value&gt;0.6, _xlpm.value&lt;=0.8), 0.36/12, _xlpm.value&gt;0.8, -0.06/12)), FI73)</f>
        <v>7.4999999999999997E-2</v>
      </c>
      <c r="FJ74" t="str">
        <f t="shared" ca="1" si="1047"/>
        <v>No</v>
      </c>
      <c r="FK74">
        <f ca="1">COUNTIF(FJ$4:FJ74, "Yes")</f>
        <v>3</v>
      </c>
      <c r="FL74" s="37">
        <f t="shared" ca="1" si="1246"/>
        <v>1240290.382384652</v>
      </c>
      <c r="FM74" s="37">
        <f t="shared" ca="1" si="1247"/>
        <v>11952.385938794976</v>
      </c>
      <c r="FN74" s="64">
        <f t="shared" ca="1" si="1048"/>
        <v>1252242.7683234471</v>
      </c>
      <c r="FO74" s="170" cm="1">
        <f t="array" aca="1" ref="FO74" ca="1">IF(MONTH($A74) = 1, _xlfn.LET(_xlpm.value, RAND(), _xlfn.IFS(_xlpm.value&lt;=0.6, 0.9/12, AND(_xlpm.value&gt;0.6, _xlpm.value&lt;=0.8), 0.36/12, _xlpm.value&gt;0.8, -0.06/12)), FO73)</f>
        <v>7.4999999999999997E-2</v>
      </c>
      <c r="FP74" t="str">
        <f t="shared" ca="1" si="1049"/>
        <v>No</v>
      </c>
      <c r="FQ74">
        <f ca="1">COUNTIF(FP$4:FP74, "Yes")</f>
        <v>2</v>
      </c>
      <c r="FR74" s="37">
        <f t="shared" ca="1" si="1248"/>
        <v>3331567.1263442314</v>
      </c>
      <c r="FS74" s="37">
        <f t="shared" ca="1" si="1249"/>
        <v>20896.350373057288</v>
      </c>
      <c r="FT74" s="64">
        <f t="shared" ca="1" si="1050"/>
        <v>3352463.4767172886</v>
      </c>
      <c r="FU74" s="170" cm="1">
        <f t="array" aca="1" ref="FU74" ca="1">IF(MONTH($A74) = 1, _xlfn.LET(_xlpm.value, RAND(), _xlfn.IFS(_xlpm.value&lt;=0.6, 0.9/12, AND(_xlpm.value&gt;0.6, _xlpm.value&lt;=0.8), 0.36/12, _xlpm.value&gt;0.8, -0.06/12)), FU73)</f>
        <v>0.03</v>
      </c>
      <c r="FV74" t="str">
        <f t="shared" ca="1" si="1051"/>
        <v>No</v>
      </c>
      <c r="FW74">
        <f ca="1">COUNTIF(FV$4:FV74, "Yes")</f>
        <v>3</v>
      </c>
      <c r="FX74" s="37">
        <f t="shared" ca="1" si="1250"/>
        <v>618218.15093233285</v>
      </c>
      <c r="FY74" s="37">
        <f t="shared" ca="1" si="1251"/>
        <v>26380.76866693073</v>
      </c>
      <c r="FZ74" s="64">
        <f t="shared" ca="1" si="1052"/>
        <v>644598.91959926358</v>
      </c>
      <c r="GA74" s="170" cm="1">
        <f t="array" aca="1" ref="GA74" ca="1">IF(MONTH($A74) = 1, _xlfn.LET(_xlpm.value, RAND(), _xlfn.IFS(_xlpm.value&lt;=0.6, 0.9/12, AND(_xlpm.value&gt;0.6, _xlpm.value&lt;=0.8), 0.36/12, _xlpm.value&gt;0.8, -0.06/12)), GA73)</f>
        <v>7.4999999999999997E-2</v>
      </c>
      <c r="GB74" t="str">
        <f t="shared" ca="1" si="1053"/>
        <v>No</v>
      </c>
      <c r="GC74">
        <f ca="1">COUNTIF(GB$4:GB74, "Yes")</f>
        <v>3</v>
      </c>
      <c r="GD74" s="37">
        <f t="shared" ca="1" si="1252"/>
        <v>2237605.3883417924</v>
      </c>
      <c r="GE74" s="37">
        <f t="shared" ca="1" si="1253"/>
        <v>30339.10421918127</v>
      </c>
      <c r="GF74" s="64">
        <f t="shared" ca="1" si="1054"/>
        <v>2267944.4925609739</v>
      </c>
      <c r="GG74" s="170" cm="1">
        <f t="array" aca="1" ref="GG74" ca="1">IF(MONTH($A74) = 1, _xlfn.LET(_xlpm.value, RAND(), _xlfn.IFS(_xlpm.value&lt;=0.6, 0.9/12, AND(_xlpm.value&gt;0.6, _xlpm.value&lt;=0.8), 0.36/12, _xlpm.value&gt;0.8, -0.06/12)), GG73)</f>
        <v>7.4999999999999997E-2</v>
      </c>
      <c r="GH74" t="str">
        <f t="shared" ca="1" si="1055"/>
        <v>No</v>
      </c>
      <c r="GI74">
        <f ca="1">COUNTIF(GH$4:GH74, "Yes")</f>
        <v>1</v>
      </c>
      <c r="GJ74" s="37">
        <f t="shared" ca="1" si="1254"/>
        <v>476694.79949459468</v>
      </c>
      <c r="GK74" s="37">
        <f t="shared" ca="1" si="1255"/>
        <v>10071.4111936926</v>
      </c>
      <c r="GL74" s="64">
        <f t="shared" ca="1" si="1056"/>
        <v>486766.21068828728</v>
      </c>
      <c r="GM74" s="170" cm="1">
        <f t="array" aca="1" ref="GM74" ca="1">IF(MONTH($A74) = 1, _xlfn.LET(_xlpm.value, RAND(), _xlfn.IFS(_xlpm.value&lt;=0.6, 0.9/12, AND(_xlpm.value&gt;0.6, _xlpm.value&lt;=0.8), 0.36/12, _xlpm.value&gt;0.8, -0.06/12)), GM73)</f>
        <v>-5.0000000000000001E-3</v>
      </c>
      <c r="GN74" t="str">
        <f t="shared" ca="1" si="1057"/>
        <v>No</v>
      </c>
      <c r="GO74">
        <f ca="1">COUNTIF(GN$4:GN74, "Yes")</f>
        <v>2</v>
      </c>
      <c r="GP74" s="37">
        <f t="shared" ca="1" si="1256"/>
        <v>1204771.0626978974</v>
      </c>
      <c r="GQ74" s="37">
        <f t="shared" ca="1" si="1257"/>
        <v>20483.719611957771</v>
      </c>
      <c r="GR74" s="64">
        <f t="shared" ca="1" si="1058"/>
        <v>1225254.7823098551</v>
      </c>
      <c r="GS74" s="170" cm="1">
        <f t="array" aca="1" ref="GS74" ca="1">IF(MONTH($A74) = 1, _xlfn.LET(_xlpm.value, RAND(), _xlfn.IFS(_xlpm.value&lt;=0.6, 0.9/12, AND(_xlpm.value&gt;0.6, _xlpm.value&lt;=0.8), 0.36/12, _xlpm.value&gt;0.8, -0.06/12)), GS73)</f>
        <v>7.4999999999999997E-2</v>
      </c>
      <c r="GT74" t="str">
        <f t="shared" ca="1" si="1059"/>
        <v>No</v>
      </c>
      <c r="GU74">
        <f ca="1">COUNTIF(GT$4:GT74, "Yes")</f>
        <v>0</v>
      </c>
      <c r="GV74" s="37">
        <f t="shared" ca="1" si="1258"/>
        <v>1815416.5467312729</v>
      </c>
      <c r="GW74" s="37">
        <f t="shared" ca="1" si="1259"/>
        <v>0</v>
      </c>
      <c r="GX74" s="64">
        <f t="shared" ca="1" si="1060"/>
        <v>1815416.5467312729</v>
      </c>
      <c r="GY74" s="170" cm="1">
        <f t="array" aca="1" ref="GY74" ca="1">IF(MONTH($A74) = 1, _xlfn.LET(_xlpm.value, RAND(), _xlfn.IFS(_xlpm.value&lt;=0.6, 0.9/12, AND(_xlpm.value&gt;0.6, _xlpm.value&lt;=0.8), 0.36/12, _xlpm.value&gt;0.8, -0.06/12)), GY73)</f>
        <v>7.4999999999999997E-2</v>
      </c>
      <c r="GZ74" t="str">
        <f t="shared" ca="1" si="1061"/>
        <v>No</v>
      </c>
      <c r="HA74">
        <f ca="1">COUNTIF(GZ$4:GZ74, "Yes")</f>
        <v>4</v>
      </c>
      <c r="HB74" s="37">
        <f t="shared" ca="1" si="1260"/>
        <v>935236.54372629733</v>
      </c>
      <c r="HC74" s="37">
        <f t="shared" ca="1" si="1261"/>
        <v>28909.348259519174</v>
      </c>
      <c r="HD74" s="64">
        <f t="shared" ca="1" si="1062"/>
        <v>964145.89198581653</v>
      </c>
      <c r="HE74" s="170" cm="1">
        <f t="array" aca="1" ref="HE74" ca="1">IF(MONTH($A74) = 1, _xlfn.LET(_xlpm.value, RAND(), _xlfn.IFS(_xlpm.value&lt;=0.6, 0.9/12, AND(_xlpm.value&gt;0.6, _xlpm.value&lt;=0.8), 0.36/12, _xlpm.value&gt;0.8, -0.06/12)), HE73)</f>
        <v>7.4999999999999997E-2</v>
      </c>
      <c r="HF74" t="str">
        <f t="shared" ca="1" si="1063"/>
        <v>No</v>
      </c>
      <c r="HG74">
        <f ca="1">COUNTIF(HF$4:HF74, "Yes")</f>
        <v>4</v>
      </c>
      <c r="HH74" s="37">
        <f t="shared" ca="1" si="1262"/>
        <v>434124.00486750761</v>
      </c>
      <c r="HI74" s="37">
        <f t="shared" ca="1" si="1263"/>
        <v>23156.638069820299</v>
      </c>
      <c r="HJ74" s="64">
        <f t="shared" ca="1" si="1064"/>
        <v>457280.64293732791</v>
      </c>
      <c r="HK74" s="170" cm="1">
        <f t="array" aca="1" ref="HK74" ca="1">IF(MONTH($A74) = 1, _xlfn.LET(_xlpm.value, RAND(), _xlfn.IFS(_xlpm.value&lt;=0.6, 0.9/12, AND(_xlpm.value&gt;0.6, _xlpm.value&lt;=0.8), 0.36/12, _xlpm.value&gt;0.8, -0.06/12)), HK73)</f>
        <v>7.4999999999999997E-2</v>
      </c>
      <c r="HL74" t="str">
        <f t="shared" ca="1" si="1065"/>
        <v>No</v>
      </c>
      <c r="HM74">
        <f ca="1">COUNTIF(HL$4:HL74, "Yes")</f>
        <v>2</v>
      </c>
      <c r="HN74" s="37">
        <f t="shared" ca="1" si="1264"/>
        <v>1570175.3601633096</v>
      </c>
      <c r="HO74" s="37">
        <f t="shared" ca="1" si="1265"/>
        <v>14401.179684176559</v>
      </c>
      <c r="HP74" s="64">
        <f t="shared" ca="1" si="1066"/>
        <v>1584576.5398474862</v>
      </c>
      <c r="HQ74" s="170" cm="1">
        <f t="array" aca="1" ref="HQ74" ca="1">IF(MONTH($A74) = 1, _xlfn.LET(_xlpm.value, RAND(), _xlfn.IFS(_xlpm.value&lt;=0.6, 0.9/12, AND(_xlpm.value&gt;0.6, _xlpm.value&lt;=0.8), 0.36/12, _xlpm.value&gt;0.8, -0.06/12)), HQ73)</f>
        <v>0.03</v>
      </c>
      <c r="HR74" t="str">
        <f t="shared" ca="1" si="1067"/>
        <v>No</v>
      </c>
      <c r="HS74">
        <f ca="1">COUNTIF(HR$4:HR74, "Yes")</f>
        <v>4</v>
      </c>
      <c r="HT74" s="37">
        <f t="shared" ca="1" si="1266"/>
        <v>431639.9509071249</v>
      </c>
      <c r="HU74" s="37">
        <f t="shared" ca="1" si="1267"/>
        <v>23499.375624242992</v>
      </c>
      <c r="HV74" s="64">
        <f t="shared" ca="1" si="1068"/>
        <v>455139.3265313679</v>
      </c>
      <c r="HW74" s="170" cm="1">
        <f t="array" aca="1" ref="HW74" ca="1">IF(MONTH($A74) = 1, _xlfn.LET(_xlpm.value, RAND(), _xlfn.IFS(_xlpm.value&lt;=0.6, 0.9/12, AND(_xlpm.value&gt;0.6, _xlpm.value&lt;=0.8), 0.36/12, _xlpm.value&gt;0.8, -0.06/12)), HW73)</f>
        <v>0.03</v>
      </c>
      <c r="HX74" t="str">
        <f t="shared" ca="1" si="1069"/>
        <v>No</v>
      </c>
      <c r="HY74">
        <f ca="1">COUNTIF(HX$4:HX74, "Yes")</f>
        <v>4</v>
      </c>
      <c r="HZ74" s="37">
        <f t="shared" ca="1" si="1268"/>
        <v>1542861.4179190933</v>
      </c>
      <c r="IA74" s="37">
        <f t="shared" ca="1" si="1269"/>
        <v>43555.38078286645</v>
      </c>
      <c r="IB74" s="64">
        <f t="shared" ca="1" si="1070"/>
        <v>1586416.7987019597</v>
      </c>
      <c r="IC74" s="170" cm="1">
        <f t="array" aca="1" ref="IC74" ca="1">IF(MONTH($A74) = 1, _xlfn.LET(_xlpm.value, RAND(), _xlfn.IFS(_xlpm.value&lt;=0.6, 0.9/12, AND(_xlpm.value&gt;0.6, _xlpm.value&lt;=0.8), 0.36/12, _xlpm.value&gt;0.8, -0.06/12)), IC73)</f>
        <v>7.4999999999999997E-2</v>
      </c>
      <c r="ID74" t="str">
        <f t="shared" ca="1" si="1071"/>
        <v>No</v>
      </c>
      <c r="IE74">
        <f ca="1">COUNTIF(ID$4:ID74, "Yes")</f>
        <v>4</v>
      </c>
      <c r="IF74" s="37">
        <f t="shared" ca="1" si="1270"/>
        <v>1641220.9654051706</v>
      </c>
      <c r="IG74" s="37">
        <f t="shared" ca="1" si="1271"/>
        <v>22537.54573641095</v>
      </c>
      <c r="IH74" s="64">
        <f t="shared" ca="1" si="1072"/>
        <v>1663758.5111415815</v>
      </c>
      <c r="II74" s="170" cm="1">
        <f t="array" aca="1" ref="II74" ca="1">IF(MONTH($A74) = 1, _xlfn.LET(_xlpm.value, RAND(), _xlfn.IFS(_xlpm.value&lt;=0.6, 0.9/12, AND(_xlpm.value&gt;0.6, _xlpm.value&lt;=0.8), 0.36/12, _xlpm.value&gt;0.8, -0.06/12)), II73)</f>
        <v>-5.0000000000000001E-3</v>
      </c>
      <c r="IJ74" t="str">
        <f t="shared" ca="1" si="1073"/>
        <v>No</v>
      </c>
      <c r="IK74">
        <f ca="1">COUNTIF(IJ$4:IJ74, "Yes")</f>
        <v>6</v>
      </c>
      <c r="IL74" s="37">
        <f t="shared" ca="1" si="1272"/>
        <v>366358.01697678276</v>
      </c>
      <c r="IM74" s="37">
        <f t="shared" ca="1" si="1273"/>
        <v>47902.152175434632</v>
      </c>
      <c r="IN74" s="64">
        <f t="shared" ca="1" si="1074"/>
        <v>414260.16915221739</v>
      </c>
      <c r="IO74" s="170" cm="1">
        <f t="array" aca="1" ref="IO74" ca="1">IF(MONTH($A74) = 1, _xlfn.LET(_xlpm.value, RAND(), _xlfn.IFS(_xlpm.value&lt;=0.6, 0.9/12, AND(_xlpm.value&gt;0.6, _xlpm.value&lt;=0.8), 0.36/12, _xlpm.value&gt;0.8, -0.06/12)), IO73)</f>
        <v>0.03</v>
      </c>
      <c r="IP74" t="str">
        <f t="shared" ca="1" si="1075"/>
        <v>No</v>
      </c>
      <c r="IQ74">
        <f ca="1">COUNTIF(IP$4:IP74, "Yes")</f>
        <v>5</v>
      </c>
      <c r="IR74" s="37">
        <f t="shared" ca="1" si="1274"/>
        <v>599861.789327943</v>
      </c>
      <c r="IS74" s="37">
        <f t="shared" ca="1" si="1275"/>
        <v>35054.953109267728</v>
      </c>
      <c r="IT74" s="64">
        <f t="shared" ca="1" si="1076"/>
        <v>634916.74243721075</v>
      </c>
      <c r="IU74" s="170" cm="1">
        <f t="array" aca="1" ref="IU74" ca="1">IF(MONTH($A74) = 1, _xlfn.LET(_xlpm.value, RAND(), _xlfn.IFS(_xlpm.value&lt;=0.6, 0.9/12, AND(_xlpm.value&gt;0.6, _xlpm.value&lt;=0.8), 0.36/12, _xlpm.value&gt;0.8, -0.06/12)), IU73)</f>
        <v>7.4999999999999997E-2</v>
      </c>
      <c r="IV74" t="str">
        <f t="shared" ca="1" si="1077"/>
        <v>No</v>
      </c>
      <c r="IW74">
        <f ca="1">COUNTIF(IV$4:IV74, "Yes")</f>
        <v>5</v>
      </c>
      <c r="IX74" s="37">
        <f t="shared" ca="1" si="1276"/>
        <v>867827.13429448497</v>
      </c>
      <c r="IY74" s="37">
        <f t="shared" ca="1" si="1277"/>
        <v>36146.719316597759</v>
      </c>
      <c r="IZ74" s="64">
        <f t="shared" ca="1" si="1078"/>
        <v>903973.85361108277</v>
      </c>
      <c r="JA74" s="170" cm="1">
        <f t="array" aca="1" ref="JA74" ca="1">IF(MONTH($A74) = 1, _xlfn.LET(_xlpm.value, RAND(), _xlfn.IFS(_xlpm.value&lt;=0.6, 0.9/12, AND(_xlpm.value&gt;0.6, _xlpm.value&lt;=0.8), 0.36/12, _xlpm.value&gt;0.8, -0.06/12)), JA73)</f>
        <v>7.4999999999999997E-2</v>
      </c>
      <c r="JB74" t="str">
        <f t="shared" ca="1" si="1079"/>
        <v>No</v>
      </c>
      <c r="JC74">
        <f ca="1">COUNTIF(JB$4:JB74, "Yes")</f>
        <v>4</v>
      </c>
      <c r="JD74" s="37">
        <f t="shared" ca="1" si="1278"/>
        <v>683325.74442615488</v>
      </c>
      <c r="JE74" s="37">
        <f t="shared" ca="1" si="1279"/>
        <v>32017.289798658639</v>
      </c>
      <c r="JF74" s="64">
        <f t="shared" ca="1" si="1080"/>
        <v>715343.03422481357</v>
      </c>
      <c r="JG74" s="170" cm="1">
        <f t="array" aca="1" ref="JG74" ca="1">IF(MONTH($A74) = 1, _xlfn.LET(_xlpm.value, RAND(), _xlfn.IFS(_xlpm.value&lt;=0.6, 0.9/12, AND(_xlpm.value&gt;0.6, _xlpm.value&lt;=0.8), 0.36/12, _xlpm.value&gt;0.8, -0.06/12)), JG73)</f>
        <v>7.4999999999999997E-2</v>
      </c>
      <c r="JH74" t="str">
        <f t="shared" ca="1" si="1081"/>
        <v>No</v>
      </c>
      <c r="JI74">
        <f ca="1">COUNTIF(JH$4:JH74, "Yes")</f>
        <v>2</v>
      </c>
      <c r="JJ74" s="37">
        <f t="shared" ca="1" si="1280"/>
        <v>2232679.336443428</v>
      </c>
      <c r="JK74" s="37">
        <f t="shared" ca="1" si="1281"/>
        <v>10758.291388743108</v>
      </c>
      <c r="JL74" s="64">
        <f t="shared" ca="1" si="1082"/>
        <v>2243437.627832171</v>
      </c>
      <c r="JM74" s="170" cm="1">
        <f t="array" aca="1" ref="JM74" ca="1">IF(MONTH($A74) = 1, _xlfn.LET(_xlpm.value, RAND(), _xlfn.IFS(_xlpm.value&lt;=0.6, 0.9/12, AND(_xlpm.value&gt;0.6, _xlpm.value&lt;=0.8), 0.36/12, _xlpm.value&gt;0.8, -0.06/12)), JM73)</f>
        <v>7.4999999999999997E-2</v>
      </c>
      <c r="JN74" t="str">
        <f t="shared" ca="1" si="1083"/>
        <v>No</v>
      </c>
      <c r="JO74">
        <f ca="1">COUNTIF(JN$4:JN74, "Yes")</f>
        <v>8</v>
      </c>
      <c r="JP74" s="37">
        <f t="shared" ca="1" si="1282"/>
        <v>390009.70793658425</v>
      </c>
      <c r="JQ74" s="37">
        <f t="shared" ca="1" si="1283"/>
        <v>54228.671143528038</v>
      </c>
      <c r="JR74" s="64">
        <f t="shared" ca="1" si="1084"/>
        <v>444238.37908011227</v>
      </c>
      <c r="JS74" s="170" cm="1">
        <f t="array" aca="1" ref="JS74" ca="1">IF(MONTH($A74) = 1, _xlfn.LET(_xlpm.value, RAND(), _xlfn.IFS(_xlpm.value&lt;=0.6, 0.9/12, AND(_xlpm.value&gt;0.6, _xlpm.value&lt;=0.8), 0.36/12, _xlpm.value&gt;0.8, -0.06/12)), JS73)</f>
        <v>7.4999999999999997E-2</v>
      </c>
      <c r="JT74" t="str">
        <f t="shared" ca="1" si="1085"/>
        <v>No</v>
      </c>
      <c r="JU74">
        <f ca="1">COUNTIF(JT$4:JT74, "Yes")</f>
        <v>2</v>
      </c>
      <c r="JV74" s="37">
        <f t="shared" ca="1" si="1284"/>
        <v>1150264.8583770285</v>
      </c>
      <c r="JW74" s="37">
        <f t="shared" ca="1" si="1285"/>
        <v>17216.309047834977</v>
      </c>
      <c r="JX74" s="64">
        <f t="shared" ca="1" si="1086"/>
        <v>1167481.1674248634</v>
      </c>
      <c r="JY74" s="170" cm="1">
        <f t="array" aca="1" ref="JY74" ca="1">IF(MONTH($A74) = 1, _xlfn.LET(_xlpm.value, RAND(), _xlfn.IFS(_xlpm.value&lt;=0.6, 0.9/12, AND(_xlpm.value&gt;0.6, _xlpm.value&lt;=0.8), 0.36/12, _xlpm.value&gt;0.8, -0.06/12)), JY73)</f>
        <v>7.4999999999999997E-2</v>
      </c>
      <c r="JZ74" t="str">
        <f t="shared" ca="1" si="1087"/>
        <v>No</v>
      </c>
      <c r="KA74">
        <f ca="1">COUNTIF(JZ$4:JZ74, "Yes")</f>
        <v>3</v>
      </c>
      <c r="KB74" s="37">
        <f t="shared" ca="1" si="1286"/>
        <v>835792.11440916406</v>
      </c>
      <c r="KC74" s="37">
        <f t="shared" ca="1" si="1287"/>
        <v>23268.426459822393</v>
      </c>
      <c r="KD74" s="64">
        <f t="shared" ca="1" si="1088"/>
        <v>859060.5408689864</v>
      </c>
      <c r="KE74" s="170" cm="1">
        <f t="array" aca="1" ref="KE74" ca="1">IF(MONTH($A74) = 1, _xlfn.LET(_xlpm.value, RAND(), _xlfn.IFS(_xlpm.value&lt;=0.6, 0.9/12, AND(_xlpm.value&gt;0.6, _xlpm.value&lt;=0.8), 0.36/12, _xlpm.value&gt;0.8, -0.06/12)), KE73)</f>
        <v>0.03</v>
      </c>
      <c r="KF74" t="str">
        <f t="shared" ca="1" si="1089"/>
        <v>No</v>
      </c>
      <c r="KG74">
        <f ca="1">COUNTIF(KF$4:KF74, "Yes")</f>
        <v>3</v>
      </c>
      <c r="KH74" s="37">
        <f t="shared" ca="1" si="1288"/>
        <v>552808.14601094986</v>
      </c>
      <c r="KI74" s="37">
        <f t="shared" ca="1" si="1289"/>
        <v>11374.516894479146</v>
      </c>
      <c r="KJ74" s="64">
        <f t="shared" ca="1" si="1090"/>
        <v>564182.66290542902</v>
      </c>
      <c r="KK74" s="170" cm="1">
        <f t="array" aca="1" ref="KK74" ca="1">IF(MONTH($A74) = 1, _xlfn.LET(_xlpm.value, RAND(), _xlfn.IFS(_xlpm.value&lt;=0.6, 0.9/12, AND(_xlpm.value&gt;0.6, _xlpm.value&lt;=0.8), 0.36/12, _xlpm.value&gt;0.8, -0.06/12)), KK73)</f>
        <v>7.4999999999999997E-2</v>
      </c>
      <c r="KL74" t="str">
        <f t="shared" ca="1" si="1091"/>
        <v>No</v>
      </c>
      <c r="KM74">
        <f ca="1">COUNTIF(KL$4:KL74, "Yes")</f>
        <v>3</v>
      </c>
      <c r="KN74" s="37">
        <f t="shared" ca="1" si="1290"/>
        <v>1266871.7270050675</v>
      </c>
      <c r="KO74" s="37">
        <f t="shared" ca="1" si="1291"/>
        <v>10469.107297434757</v>
      </c>
      <c r="KP74" s="64">
        <f t="shared" ca="1" si="1092"/>
        <v>1277340.8343025022</v>
      </c>
      <c r="KQ74" s="170" cm="1">
        <f t="array" aca="1" ref="KQ74" ca="1">IF(MONTH($A74) = 1, _xlfn.LET(_xlpm.value, RAND(), _xlfn.IFS(_xlpm.value&lt;=0.6, 0.9/12, AND(_xlpm.value&gt;0.6, _xlpm.value&lt;=0.8), 0.36/12, _xlpm.value&gt;0.8, -0.06/12)), KQ73)</f>
        <v>-5.0000000000000001E-3</v>
      </c>
      <c r="KR74" t="str">
        <f t="shared" ca="1" si="1093"/>
        <v>No</v>
      </c>
      <c r="KS74">
        <f ca="1">COUNTIF(KR$4:KR74, "Yes")</f>
        <v>4</v>
      </c>
      <c r="KT74" s="37">
        <f t="shared" ca="1" si="1292"/>
        <v>311268.36867387372</v>
      </c>
      <c r="KU74" s="37">
        <f t="shared" ca="1" si="1293"/>
        <v>17858.319178499194</v>
      </c>
      <c r="KV74" s="64">
        <f t="shared" ca="1" si="1094"/>
        <v>329126.68785237288</v>
      </c>
      <c r="KW74" s="170" cm="1">
        <f t="array" aca="1" ref="KW74" ca="1">IF(MONTH($A74) = 1, _xlfn.LET(_xlpm.value, RAND(), _xlfn.IFS(_xlpm.value&lt;=0.6, 0.9/12, AND(_xlpm.value&gt;0.6, _xlpm.value&lt;=0.8), 0.36/12, _xlpm.value&gt;0.8, -0.06/12)), KW73)</f>
        <v>-5.0000000000000001E-3</v>
      </c>
      <c r="KX74" t="str">
        <f t="shared" ca="1" si="1095"/>
        <v>No</v>
      </c>
      <c r="KY74">
        <f ca="1">COUNTIF(KX$4:KX74, "Yes")</f>
        <v>4</v>
      </c>
      <c r="KZ74" s="37">
        <f t="shared" ca="1" si="1294"/>
        <v>114801.46104762287</v>
      </c>
      <c r="LA74" s="37">
        <f t="shared" ca="1" si="1295"/>
        <v>24823.643777228132</v>
      </c>
      <c r="LB74" s="64">
        <f t="shared" ca="1" si="1096"/>
        <v>139625.10482485101</v>
      </c>
      <c r="LC74" s="170" cm="1">
        <f t="array" aca="1" ref="LC74" ca="1">IF(MONTH($A74) = 1, _xlfn.LET(_xlpm.value, RAND(), _xlfn.IFS(_xlpm.value&lt;=0.6, 0.9/12, AND(_xlpm.value&gt;0.6, _xlpm.value&lt;=0.8), 0.36/12, _xlpm.value&gt;0.8, -0.06/12)), LC73)</f>
        <v>7.4999999999999997E-2</v>
      </c>
      <c r="LD74" t="str">
        <f t="shared" ca="1" si="1097"/>
        <v>No</v>
      </c>
      <c r="LE74">
        <f ca="1">COUNTIF(LD$4:LD74, "Yes")</f>
        <v>2</v>
      </c>
      <c r="LF74" s="37">
        <f t="shared" ca="1" si="1296"/>
        <v>1514978.9935172917</v>
      </c>
      <c r="LG74" s="37">
        <f t="shared" ca="1" si="1297"/>
        <v>9045.4861968956284</v>
      </c>
      <c r="LH74" s="64">
        <f t="shared" ca="1" si="1098"/>
        <v>1524024.4797141873</v>
      </c>
      <c r="LI74" s="170" cm="1">
        <f t="array" aca="1" ref="LI74" ca="1">IF(MONTH($A74) = 1, _xlfn.LET(_xlpm.value, RAND(), _xlfn.IFS(_xlpm.value&lt;=0.6, 0.9/12, AND(_xlpm.value&gt;0.6, _xlpm.value&lt;=0.8), 0.36/12, _xlpm.value&gt;0.8, -0.06/12)), LI73)</f>
        <v>7.4999999999999997E-2</v>
      </c>
      <c r="LJ74" t="str">
        <f t="shared" ca="1" si="1099"/>
        <v>No</v>
      </c>
      <c r="LK74">
        <f ca="1">COUNTIF(LJ$4:LJ74, "Yes")</f>
        <v>5</v>
      </c>
      <c r="LL74" s="37">
        <f t="shared" ca="1" si="1298"/>
        <v>414566.16454311652</v>
      </c>
      <c r="LM74" s="37">
        <f t="shared" ca="1" si="1299"/>
        <v>32135.322973915405</v>
      </c>
      <c r="LN74" s="64">
        <f t="shared" ca="1" si="1100"/>
        <v>446701.48751703196</v>
      </c>
      <c r="LO74" s="170" cm="1">
        <f t="array" aca="1" ref="LO74" ca="1">IF(MONTH($A74) = 1, _xlfn.LET(_xlpm.value, RAND(), _xlfn.IFS(_xlpm.value&lt;=0.6, 0.9/12, AND(_xlpm.value&gt;0.6, _xlpm.value&lt;=0.8), 0.36/12, _xlpm.value&gt;0.8, -0.06/12)), LO73)</f>
        <v>-5.0000000000000001E-3</v>
      </c>
      <c r="LP74" t="str">
        <f t="shared" ca="1" si="1101"/>
        <v>No</v>
      </c>
      <c r="LQ74">
        <f ca="1">COUNTIF(LP$4:LP74, "Yes")</f>
        <v>5</v>
      </c>
      <c r="LR74" s="37">
        <f t="shared" ca="1" si="1300"/>
        <v>274300.64870825433</v>
      </c>
      <c r="LS74" s="37">
        <f t="shared" ca="1" si="1301"/>
        <v>39959.093992158319</v>
      </c>
      <c r="LT74" s="64">
        <f t="shared" ca="1" si="1102"/>
        <v>314259.74270041264</v>
      </c>
      <c r="LU74" s="170" cm="1">
        <f t="array" aca="1" ref="LU74" ca="1">IF(MONTH($A74) = 1, _xlfn.LET(_xlpm.value, RAND(), _xlfn.IFS(_xlpm.value&lt;=0.6, 0.9/12, AND(_xlpm.value&gt;0.6, _xlpm.value&lt;=0.8), 0.36/12, _xlpm.value&gt;0.8, -0.06/12)), LU73)</f>
        <v>0.03</v>
      </c>
      <c r="LV74" t="str">
        <f t="shared" ca="1" si="1103"/>
        <v>No</v>
      </c>
      <c r="LW74">
        <f ca="1">COUNTIF(LV$4:LV74, "Yes")</f>
        <v>3</v>
      </c>
      <c r="LX74" s="37">
        <f t="shared" ca="1" si="1302"/>
        <v>1091881.6900272297</v>
      </c>
      <c r="LY74" s="37">
        <f t="shared" ca="1" si="1303"/>
        <v>20383.932154936923</v>
      </c>
      <c r="LZ74" s="64">
        <f t="shared" ca="1" si="1104"/>
        <v>1112265.6221821667</v>
      </c>
      <c r="MA74" s="170" cm="1">
        <f t="array" aca="1" ref="MA74" ca="1">IF(MONTH($A74) = 1, _xlfn.LET(_xlpm.value, RAND(), _xlfn.IFS(_xlpm.value&lt;=0.6, 0.9/12, AND(_xlpm.value&gt;0.6, _xlpm.value&lt;=0.8), 0.36/12, _xlpm.value&gt;0.8, -0.06/12)), MA73)</f>
        <v>-5.0000000000000001E-3</v>
      </c>
      <c r="MB74" t="str">
        <f t="shared" ca="1" si="1105"/>
        <v>No</v>
      </c>
      <c r="MC74">
        <f ca="1">COUNTIF(MB$4:MB74, "Yes")</f>
        <v>4</v>
      </c>
      <c r="MD74" s="37">
        <f t="shared" ca="1" si="1304"/>
        <v>119903.06918822699</v>
      </c>
      <c r="ME74" s="37">
        <f t="shared" ca="1" si="1305"/>
        <v>13054.98413019585</v>
      </c>
      <c r="MF74" s="64">
        <f t="shared" ca="1" si="1106"/>
        <v>132958.05331842284</v>
      </c>
      <c r="MG74" s="170" cm="1">
        <f t="array" aca="1" ref="MG74" ca="1">IF(MONTH($A74) = 1, _xlfn.LET(_xlpm.value, RAND(), _xlfn.IFS(_xlpm.value&lt;=0.6, 0.9/12, AND(_xlpm.value&gt;0.6, _xlpm.value&lt;=0.8), 0.36/12, _xlpm.value&gt;0.8, -0.06/12)), MG73)</f>
        <v>7.4999999999999997E-2</v>
      </c>
      <c r="MH74" t="str">
        <f t="shared" ca="1" si="1107"/>
        <v>No</v>
      </c>
      <c r="MI74">
        <f ca="1">COUNTIF(MH$4:MH74, "Yes")</f>
        <v>4</v>
      </c>
      <c r="MJ74" s="37">
        <f t="shared" ca="1" si="1306"/>
        <v>949609.56560011278</v>
      </c>
      <c r="MK74" s="37">
        <f t="shared" ca="1" si="1307"/>
        <v>28380.059483693822</v>
      </c>
      <c r="ML74" s="64">
        <f t="shared" ca="1" si="1108"/>
        <v>977989.62508380658</v>
      </c>
      <c r="MM74" s="170" cm="1">
        <f t="array" aca="1" ref="MM74" ca="1">IF(MONTH($A74) = 1, _xlfn.LET(_xlpm.value, RAND(), _xlfn.IFS(_xlpm.value&lt;=0.6, 0.9/12, AND(_xlpm.value&gt;0.6, _xlpm.value&lt;=0.8), 0.36/12, _xlpm.value&gt;0.8, -0.06/12)), MM73)</f>
        <v>-5.0000000000000001E-3</v>
      </c>
      <c r="MN74" t="str">
        <f t="shared" ca="1" si="1109"/>
        <v>No</v>
      </c>
      <c r="MO74">
        <f ca="1">COUNTIF(MN$4:MN74, "Yes")</f>
        <v>7</v>
      </c>
      <c r="MP74" s="37">
        <f t="shared" ca="1" si="1308"/>
        <v>434545.60153478553</v>
      </c>
      <c r="MQ74" s="37">
        <f t="shared" ca="1" si="1309"/>
        <v>49831.453601843277</v>
      </c>
      <c r="MR74" s="64">
        <f t="shared" ca="1" si="1110"/>
        <v>484377.0551366288</v>
      </c>
      <c r="MS74" s="170" cm="1">
        <f t="array" aca="1" ref="MS74" ca="1">IF(MONTH($A74) = 1, _xlfn.LET(_xlpm.value, RAND(), _xlfn.IFS(_xlpm.value&lt;=0.6, 0.9/12, AND(_xlpm.value&gt;0.6, _xlpm.value&lt;=0.8), 0.36/12, _xlpm.value&gt;0.8, -0.06/12)), MS73)</f>
        <v>7.4999999999999997E-2</v>
      </c>
      <c r="MT74" t="str">
        <f t="shared" ca="1" si="1111"/>
        <v>Yes</v>
      </c>
      <c r="MU74">
        <f ca="1">COUNTIF(MT$4:MT74, "Yes")</f>
        <v>9</v>
      </c>
      <c r="MV74" s="37">
        <f t="shared" ca="1" si="1310"/>
        <v>440079.10267046036</v>
      </c>
      <c r="MW74" s="37">
        <f t="shared" ca="1" si="1311"/>
        <v>60036.398119576472</v>
      </c>
      <c r="MX74" s="64">
        <f t="shared" ca="1" si="1112"/>
        <v>500115.50079003681</v>
      </c>
      <c r="MY74" s="170" cm="1">
        <f t="array" aca="1" ref="MY74" ca="1">IF(MONTH($A74) = 1, _xlfn.LET(_xlpm.value, RAND(), _xlfn.IFS(_xlpm.value&lt;=0.6, 0.9/12, AND(_xlpm.value&gt;0.6, _xlpm.value&lt;=0.8), 0.36/12, _xlpm.value&gt;0.8, -0.06/12)), MY73)</f>
        <v>7.4999999999999997E-2</v>
      </c>
      <c r="MZ74" t="str">
        <f t="shared" ca="1" si="1113"/>
        <v>No</v>
      </c>
      <c r="NA74">
        <f ca="1">COUNTIF(MZ$4:MZ74, "Yes")</f>
        <v>3</v>
      </c>
      <c r="NB74" s="37">
        <f t="shared" ca="1" si="1312"/>
        <v>2680354.685937067</v>
      </c>
      <c r="NC74" s="37">
        <f t="shared" ca="1" si="1313"/>
        <v>12078.507063472884</v>
      </c>
      <c r="ND74" s="64">
        <f t="shared" ca="1" si="1114"/>
        <v>2692433.1930005401</v>
      </c>
      <c r="NE74" s="170" cm="1">
        <f t="array" aca="1" ref="NE74" ca="1">IF(MONTH($A74) = 1, _xlfn.LET(_xlpm.value, RAND(), _xlfn.IFS(_xlpm.value&lt;=0.6, 0.9/12, AND(_xlpm.value&gt;0.6, _xlpm.value&lt;=0.8), 0.36/12, _xlpm.value&gt;0.8, -0.06/12)), NE73)</f>
        <v>7.4999999999999997E-2</v>
      </c>
      <c r="NF74" t="str">
        <f t="shared" ca="1" si="1115"/>
        <v>No</v>
      </c>
      <c r="NG74">
        <f ca="1">COUNTIF(NF$4:NF74, "Yes")</f>
        <v>2</v>
      </c>
      <c r="NH74" s="37">
        <f t="shared" ca="1" si="1314"/>
        <v>882039.95210849261</v>
      </c>
      <c r="NI74" s="37">
        <f t="shared" ca="1" si="1315"/>
        <v>14883.67549931987</v>
      </c>
      <c r="NJ74" s="64">
        <f t="shared" ca="1" si="1116"/>
        <v>896923.62760781252</v>
      </c>
      <c r="NK74" s="170" cm="1">
        <f t="array" aca="1" ref="NK74" ca="1">IF(MONTH($A74) = 1, _xlfn.LET(_xlpm.value, RAND(), _xlfn.IFS(_xlpm.value&lt;=0.6, 0.9/12, AND(_xlpm.value&gt;0.6, _xlpm.value&lt;=0.8), 0.36/12, _xlpm.value&gt;0.8, -0.06/12)), NK73)</f>
        <v>7.4999999999999997E-2</v>
      </c>
      <c r="NL74" t="str">
        <f t="shared" ca="1" si="1117"/>
        <v>No</v>
      </c>
      <c r="NM74">
        <f ca="1">COUNTIF(NL$4:NL74, "Yes")</f>
        <v>5</v>
      </c>
      <c r="NN74" s="37">
        <f t="shared" ca="1" si="1316"/>
        <v>361487.67266688944</v>
      </c>
      <c r="NO74" s="37">
        <f t="shared" ca="1" si="1317"/>
        <v>46071.023537543348</v>
      </c>
      <c r="NP74" s="64">
        <f t="shared" ca="1" si="1118"/>
        <v>407558.69620443281</v>
      </c>
      <c r="NQ74" s="170" cm="1">
        <f t="array" aca="1" ref="NQ74" ca="1">IF(MONTH($A74) = 1, _xlfn.LET(_xlpm.value, RAND(), _xlfn.IFS(_xlpm.value&lt;=0.6, 0.9/12, AND(_xlpm.value&gt;0.6, _xlpm.value&lt;=0.8), 0.36/12, _xlpm.value&gt;0.8, -0.06/12)), NQ73)</f>
        <v>-5.0000000000000001E-3</v>
      </c>
      <c r="NR74" t="str">
        <f t="shared" ca="1" si="1119"/>
        <v>No</v>
      </c>
      <c r="NS74">
        <f ca="1">COUNTIF(NR$4:NR74, "Yes")</f>
        <v>5</v>
      </c>
      <c r="NT74" s="37">
        <f t="shared" ca="1" si="1318"/>
        <v>202499.03810816433</v>
      </c>
      <c r="NU74" s="37">
        <f t="shared" ca="1" si="1319"/>
        <v>35417.110766542508</v>
      </c>
      <c r="NV74" s="64">
        <f t="shared" ca="1" si="1120"/>
        <v>237916.14887470682</v>
      </c>
      <c r="NW74" s="170" cm="1">
        <f t="array" aca="1" ref="NW74" ca="1">IF(MONTH($A74) = 1, _xlfn.LET(_xlpm.value, RAND(), _xlfn.IFS(_xlpm.value&lt;=0.6, 0.9/12, AND(_xlpm.value&gt;0.6, _xlpm.value&lt;=0.8), 0.36/12, _xlpm.value&gt;0.8, -0.06/12)), NW73)</f>
        <v>-5.0000000000000001E-3</v>
      </c>
      <c r="NX74" t="str">
        <f t="shared" ca="1" si="1121"/>
        <v>No</v>
      </c>
      <c r="NY74">
        <f ca="1">COUNTIF(NX$4:NX74, "Yes")</f>
        <v>6</v>
      </c>
      <c r="NZ74" s="37">
        <f t="shared" ca="1" si="1320"/>
        <v>584900.72709389252</v>
      </c>
      <c r="OA74" s="37">
        <f t="shared" ca="1" si="1321"/>
        <v>51841.126136579907</v>
      </c>
      <c r="OB74" s="64">
        <f t="shared" ca="1" si="1122"/>
        <v>636741.85323047242</v>
      </c>
      <c r="OC74" s="170" cm="1">
        <f t="array" aca="1" ref="OC74" ca="1">IF(MONTH($A74) = 1, _xlfn.LET(_xlpm.value, RAND(), _xlfn.IFS(_xlpm.value&lt;=0.6, 0.9/12, AND(_xlpm.value&gt;0.6, _xlpm.value&lt;=0.8), 0.36/12, _xlpm.value&gt;0.8, -0.06/12)), OC73)</f>
        <v>-5.0000000000000001E-3</v>
      </c>
      <c r="OD74" t="str">
        <f t="shared" ca="1" si="1123"/>
        <v>No</v>
      </c>
      <c r="OE74">
        <f ca="1">COUNTIF(OD$4:OD74, "Yes")</f>
        <v>4</v>
      </c>
      <c r="OF74" s="37">
        <f t="shared" ca="1" si="1322"/>
        <v>192228.92566789934</v>
      </c>
      <c r="OG74" s="37">
        <f t="shared" ca="1" si="1323"/>
        <v>27120.117084866743</v>
      </c>
      <c r="OH74" s="64">
        <f t="shared" ca="1" si="1124"/>
        <v>219349.04275276608</v>
      </c>
      <c r="OI74" s="170" cm="1">
        <f t="array" aca="1" ref="OI74" ca="1">IF(MONTH($A74) = 1, _xlfn.LET(_xlpm.value, RAND(), _xlfn.IFS(_xlpm.value&lt;=0.6, 0.9/12, AND(_xlpm.value&gt;0.6, _xlpm.value&lt;=0.8), 0.36/12, _xlpm.value&gt;0.8, -0.06/12)), OI73)</f>
        <v>7.4999999999999997E-2</v>
      </c>
      <c r="OJ74" t="str">
        <f t="shared" ca="1" si="1125"/>
        <v>No</v>
      </c>
      <c r="OK74">
        <f ca="1">COUNTIF(OJ$4:OJ74, "Yes")</f>
        <v>7</v>
      </c>
      <c r="OL74" s="37">
        <f t="shared" ca="1" si="1324"/>
        <v>664463.21263468324</v>
      </c>
      <c r="OM74" s="37">
        <f t="shared" ca="1" si="1325"/>
        <v>59934.53621701293</v>
      </c>
      <c r="ON74" s="64">
        <f t="shared" ca="1" si="1126"/>
        <v>724397.74885169615</v>
      </c>
      <c r="OO74" s="170" cm="1">
        <f t="array" aca="1" ref="OO74" ca="1">IF(MONTH($A74) = 1, _xlfn.LET(_xlpm.value, RAND(), _xlfn.IFS(_xlpm.value&lt;=0.6, 0.9/12, AND(_xlpm.value&gt;0.6, _xlpm.value&lt;=0.8), 0.36/12, _xlpm.value&gt;0.8, -0.06/12)), OO73)</f>
        <v>0.03</v>
      </c>
      <c r="OP74" t="str">
        <f t="shared" ca="1" si="1127"/>
        <v>No</v>
      </c>
      <c r="OQ74">
        <f ca="1">COUNTIF(OP$4:OP74, "Yes")</f>
        <v>3</v>
      </c>
      <c r="OR74" s="37">
        <f t="shared" ca="1" si="1326"/>
        <v>855768.39453559322</v>
      </c>
      <c r="OS74" s="37">
        <f t="shared" ca="1" si="1327"/>
        <v>23211.407110563534</v>
      </c>
      <c r="OT74" s="64">
        <f t="shared" ca="1" si="1128"/>
        <v>878979.8016461567</v>
      </c>
      <c r="OU74" s="170" cm="1">
        <f t="array" aca="1" ref="OU74" ca="1">IF(MONTH($A74) = 1, _xlfn.LET(_xlpm.value, RAND(), _xlfn.IFS(_xlpm.value&lt;=0.6, 0.9/12, AND(_xlpm.value&gt;0.6, _xlpm.value&lt;=0.8), 0.36/12, _xlpm.value&gt;0.8, -0.06/12)), OU73)</f>
        <v>7.4999999999999997E-2</v>
      </c>
      <c r="OV74" t="str">
        <f t="shared" ca="1" si="1129"/>
        <v>No</v>
      </c>
      <c r="OW74">
        <f ca="1">COUNTIF(OV$4:OV74, "Yes")</f>
        <v>2</v>
      </c>
      <c r="OX74" s="37">
        <f t="shared" ca="1" si="1328"/>
        <v>1090525.6660559834</v>
      </c>
      <c r="OY74" s="37">
        <f t="shared" ca="1" si="1329"/>
        <v>21963.709629628371</v>
      </c>
      <c r="OZ74" s="64">
        <f t="shared" ca="1" si="1130"/>
        <v>1112489.3756856117</v>
      </c>
      <c r="PA74" s="170" cm="1">
        <f t="array" aca="1" ref="PA74" ca="1">IF(MONTH($A74) = 1, _xlfn.LET(_xlpm.value, RAND(), _xlfn.IFS(_xlpm.value&lt;=0.6, 0.9/12, AND(_xlpm.value&gt;0.6, _xlpm.value&lt;=0.8), 0.36/12, _xlpm.value&gt;0.8, -0.06/12)), PA73)</f>
        <v>-5.0000000000000001E-3</v>
      </c>
      <c r="PB74" t="str">
        <f t="shared" ca="1" si="1131"/>
        <v>No</v>
      </c>
      <c r="PC74">
        <f ca="1">COUNTIF(PB$4:PB74, "Yes")</f>
        <v>5</v>
      </c>
      <c r="PD74" s="37">
        <f t="shared" ca="1" si="1330"/>
        <v>237398.64451348296</v>
      </c>
      <c r="PE74" s="37">
        <f t="shared" ca="1" si="1331"/>
        <v>30178.341447916413</v>
      </c>
      <c r="PF74" s="64">
        <f t="shared" ca="1" si="1132"/>
        <v>267576.98596139939</v>
      </c>
      <c r="PG74" s="170" cm="1">
        <f t="array" aca="1" ref="PG74" ca="1">IF(MONTH($A74) = 1, _xlfn.LET(_xlpm.value, RAND(), _xlfn.IFS(_xlpm.value&lt;=0.6, 0.9/12, AND(_xlpm.value&gt;0.6, _xlpm.value&lt;=0.8), 0.36/12, _xlpm.value&gt;0.8, -0.06/12)), PG73)</f>
        <v>-5.0000000000000001E-3</v>
      </c>
      <c r="PH74" t="str">
        <f t="shared" ca="1" si="1133"/>
        <v>No</v>
      </c>
      <c r="PI74">
        <f ca="1">COUNTIF(PH$4:PH74, "Yes")</f>
        <v>6</v>
      </c>
      <c r="PJ74" s="37">
        <f t="shared" ca="1" si="1332"/>
        <v>167159.68483653999</v>
      </c>
      <c r="PK74" s="37">
        <f t="shared" ca="1" si="1333"/>
        <v>39625.694871659049</v>
      </c>
      <c r="PL74" s="64">
        <f t="shared" ca="1" si="1134"/>
        <v>206785.37970819903</v>
      </c>
      <c r="PM74" s="170" cm="1">
        <f t="array" aca="1" ref="PM74" ca="1">IF(MONTH($A74) = 1, _xlfn.LET(_xlpm.value, RAND(), _xlfn.IFS(_xlpm.value&lt;=0.6, 0.9/12, AND(_xlpm.value&gt;0.6, _xlpm.value&lt;=0.8), 0.36/12, _xlpm.value&gt;0.8, -0.06/12)), PM73)</f>
        <v>7.4999999999999997E-2</v>
      </c>
      <c r="PN74" t="str">
        <f t="shared" ca="1" si="1135"/>
        <v>No</v>
      </c>
      <c r="PO74">
        <f ca="1">COUNTIF(PN$4:PN74, "Yes")</f>
        <v>2</v>
      </c>
      <c r="PP74" s="37">
        <f t="shared" ca="1" si="1334"/>
        <v>825615.05192023236</v>
      </c>
      <c r="PQ74" s="37">
        <f t="shared" ca="1" si="1335"/>
        <v>17981.768638172529</v>
      </c>
      <c r="PR74" s="64">
        <f t="shared" ca="1" si="1136"/>
        <v>843596.8205584049</v>
      </c>
      <c r="PS74" s="170" cm="1">
        <f t="array" aca="1" ref="PS74" ca="1">IF(MONTH($A74) = 1, _xlfn.LET(_xlpm.value, RAND(), _xlfn.IFS(_xlpm.value&lt;=0.6, 0.9/12, AND(_xlpm.value&gt;0.6, _xlpm.value&lt;=0.8), 0.36/12, _xlpm.value&gt;0.8, -0.06/12)), PS73)</f>
        <v>0.03</v>
      </c>
      <c r="PT74" t="str">
        <f t="shared" ca="1" si="1137"/>
        <v>Yes</v>
      </c>
      <c r="PU74">
        <f ca="1">COUNTIF(PT$4:PT74, "Yes")</f>
        <v>4</v>
      </c>
      <c r="PV74" s="37">
        <f t="shared" ca="1" si="1336"/>
        <v>370016.1044524943</v>
      </c>
      <c r="PW74" s="37">
        <f t="shared" ca="1" si="1337"/>
        <v>19604.478388123178</v>
      </c>
      <c r="PX74" s="64">
        <f t="shared" ca="1" si="1138"/>
        <v>389620.58284061746</v>
      </c>
      <c r="PY74" s="170" cm="1">
        <f t="array" aca="1" ref="PY74" ca="1">IF(MONTH($A74) = 1, _xlfn.LET(_xlpm.value, RAND(), _xlfn.IFS(_xlpm.value&lt;=0.6, 0.9/12, AND(_xlpm.value&gt;0.6, _xlpm.value&lt;=0.8), 0.36/12, _xlpm.value&gt;0.8, -0.06/12)), PY73)</f>
        <v>7.4999999999999997E-2</v>
      </c>
      <c r="PZ74" t="str">
        <f t="shared" ca="1" si="1139"/>
        <v>No</v>
      </c>
      <c r="QA74">
        <f ca="1">COUNTIF(PZ$4:PZ74, "Yes")</f>
        <v>4</v>
      </c>
      <c r="QB74" s="37">
        <f t="shared" ca="1" si="1338"/>
        <v>2320163.2305857753</v>
      </c>
      <c r="QC74" s="37">
        <f t="shared" ca="1" si="1339"/>
        <v>28903.341455189915</v>
      </c>
      <c r="QD74" s="64">
        <f t="shared" ca="1" si="1140"/>
        <v>2349066.5720409653</v>
      </c>
      <c r="QE74" s="170" cm="1">
        <f t="array" aca="1" ref="QE74" ca="1">IF(MONTH($A74) = 1, _xlfn.LET(_xlpm.value, RAND(), _xlfn.IFS(_xlpm.value&lt;=0.6, 0.9/12, AND(_xlpm.value&gt;0.6, _xlpm.value&lt;=0.8), 0.36/12, _xlpm.value&gt;0.8, -0.06/12)), QE73)</f>
        <v>7.4999999999999997E-2</v>
      </c>
      <c r="QF74" t="str">
        <f t="shared" ca="1" si="1141"/>
        <v>No</v>
      </c>
      <c r="QG74">
        <f ca="1">COUNTIF(QF$4:QF74, "Yes")</f>
        <v>1</v>
      </c>
      <c r="QH74" s="37">
        <f t="shared" ca="1" si="1340"/>
        <v>1625798.8854205648</v>
      </c>
      <c r="QI74" s="37">
        <f t="shared" ca="1" si="1341"/>
        <v>9574.2191128682189</v>
      </c>
      <c r="QJ74" s="64">
        <f t="shared" ca="1" si="1142"/>
        <v>1635373.104533433</v>
      </c>
      <c r="QK74" s="170" cm="1">
        <f t="array" aca="1" ref="QK74" ca="1">IF(MONTH($A74) = 1, _xlfn.LET(_xlpm.value, RAND(), _xlfn.IFS(_xlpm.value&lt;=0.6, 0.9/12, AND(_xlpm.value&gt;0.6, _xlpm.value&lt;=0.8), 0.36/12, _xlpm.value&gt;0.8, -0.06/12)), QK73)</f>
        <v>7.4999999999999997E-2</v>
      </c>
      <c r="QL74" t="str">
        <f t="shared" ca="1" si="1143"/>
        <v>No</v>
      </c>
      <c r="QM74">
        <f ca="1">COUNTIF(QL$4:QL74, "Yes")</f>
        <v>4</v>
      </c>
      <c r="QN74" s="37">
        <f t="shared" ca="1" si="1342"/>
        <v>483580.46309849567</v>
      </c>
      <c r="QO74" s="37">
        <f t="shared" ca="1" si="1343"/>
        <v>40694.371142598975</v>
      </c>
      <c r="QP74" s="64">
        <f t="shared" ca="1" si="1144"/>
        <v>524274.83424109465</v>
      </c>
      <c r="QQ74" s="170" cm="1">
        <f t="array" aca="1" ref="QQ74" ca="1">IF(MONTH($A74) = 1, _xlfn.LET(_xlpm.value, RAND(), _xlfn.IFS(_xlpm.value&lt;=0.6, 0.9/12, AND(_xlpm.value&gt;0.6, _xlpm.value&lt;=0.8), 0.36/12, _xlpm.value&gt;0.8, -0.06/12)), QQ73)</f>
        <v>7.4999999999999997E-2</v>
      </c>
      <c r="QR74" t="str">
        <f t="shared" ca="1" si="1145"/>
        <v>No</v>
      </c>
      <c r="QS74">
        <f ca="1">COUNTIF(QR$4:QR74, "Yes")</f>
        <v>6</v>
      </c>
      <c r="QT74" s="37">
        <f t="shared" ca="1" si="1344"/>
        <v>681353.43818200042</v>
      </c>
      <c r="QU74" s="37">
        <f t="shared" ca="1" si="1345"/>
        <v>39630.12786407263</v>
      </c>
      <c r="QV74" s="64">
        <f t="shared" ca="1" si="1146"/>
        <v>720983.5660460731</v>
      </c>
      <c r="QW74" s="170" cm="1">
        <f t="array" aca="1" ref="QW74" ca="1">IF(MONTH($A74) = 1, _xlfn.LET(_xlpm.value, RAND(), _xlfn.IFS(_xlpm.value&lt;=0.6, 0.9/12, AND(_xlpm.value&gt;0.6, _xlpm.value&lt;=0.8), 0.36/12, _xlpm.value&gt;0.8, -0.06/12)), QW73)</f>
        <v>7.4999999999999997E-2</v>
      </c>
      <c r="QX74" t="str">
        <f t="shared" ca="1" si="1147"/>
        <v>Yes</v>
      </c>
      <c r="QY74">
        <f ca="1">COUNTIF(QX$4:QX74, "Yes")</f>
        <v>3</v>
      </c>
      <c r="QZ74" s="37">
        <f t="shared" ca="1" si="1346"/>
        <v>1632330.9393915392</v>
      </c>
      <c r="RA74" s="37">
        <f t="shared" ca="1" si="1347"/>
        <v>11385.493844341574</v>
      </c>
      <c r="RB74" s="64">
        <f t="shared" ca="1" si="1148"/>
        <v>1643716.4332358807</v>
      </c>
      <c r="RC74" s="170" cm="1">
        <f t="array" aca="1" ref="RC74" ca="1">IF(MONTH($A74) = 1, _xlfn.LET(_xlpm.value, RAND(), _xlfn.IFS(_xlpm.value&lt;=0.6, 0.9/12, AND(_xlpm.value&gt;0.6, _xlpm.value&lt;=0.8), 0.36/12, _xlpm.value&gt;0.8, -0.06/12)), RC73)</f>
        <v>-5.0000000000000001E-3</v>
      </c>
      <c r="RD74" t="str">
        <f t="shared" ca="1" si="1149"/>
        <v>No</v>
      </c>
      <c r="RE74">
        <f ca="1">COUNTIF(RD$4:RD74, "Yes")</f>
        <v>3</v>
      </c>
      <c r="RF74" s="37">
        <f t="shared" ca="1" si="1348"/>
        <v>368980.5010708741</v>
      </c>
      <c r="RG74" s="37">
        <f t="shared" ca="1" si="1349"/>
        <v>22481.117499367167</v>
      </c>
      <c r="RH74" s="64">
        <f t="shared" ca="1" si="1150"/>
        <v>391461.61857024126</v>
      </c>
      <c r="RI74" s="170" cm="1">
        <f t="array" aca="1" ref="RI74" ca="1">IF(MONTH($A74) = 1, _xlfn.LET(_xlpm.value, RAND(), _xlfn.IFS(_xlpm.value&lt;=0.6, 0.9/12, AND(_xlpm.value&gt;0.6, _xlpm.value&lt;=0.8), 0.36/12, _xlpm.value&gt;0.8, -0.06/12)), RI73)</f>
        <v>7.4999999999999997E-2</v>
      </c>
      <c r="RJ74" t="str">
        <f t="shared" ca="1" si="1151"/>
        <v>No</v>
      </c>
      <c r="RK74">
        <f ca="1">COUNTIF(RJ$4:RJ74, "Yes")</f>
        <v>3</v>
      </c>
      <c r="RL74" s="37">
        <f t="shared" ca="1" si="1350"/>
        <v>843642.0319231</v>
      </c>
      <c r="RM74" s="37">
        <f t="shared" ca="1" si="1351"/>
        <v>21471.187084757643</v>
      </c>
      <c r="RN74" s="64">
        <f t="shared" ca="1" si="1152"/>
        <v>865113.21900785761</v>
      </c>
      <c r="RO74" s="170" cm="1">
        <f t="array" aca="1" ref="RO74" ca="1">IF(MONTH($A74) = 1, _xlfn.LET(_xlpm.value, RAND(), _xlfn.IFS(_xlpm.value&lt;=0.6, 0.9/12, AND(_xlpm.value&gt;0.6, _xlpm.value&lt;=0.8), 0.36/12, _xlpm.value&gt;0.8, -0.06/12)), RO73)</f>
        <v>7.4999999999999997E-2</v>
      </c>
      <c r="RP74" t="str">
        <f t="shared" ca="1" si="1153"/>
        <v>No</v>
      </c>
      <c r="RQ74">
        <f ca="1">COUNTIF(RP$4:RP74, "Yes")</f>
        <v>3</v>
      </c>
      <c r="RR74" s="37">
        <f t="shared" ca="1" si="1352"/>
        <v>1317820.2298601365</v>
      </c>
      <c r="RS74" s="37">
        <f t="shared" ca="1" si="1353"/>
        <v>17434.9615207233</v>
      </c>
      <c r="RT74" s="64">
        <f t="shared" ca="1" si="1154"/>
        <v>1335255.1913808598</v>
      </c>
      <c r="RU74" s="170" cm="1">
        <f t="array" aca="1" ref="RU74" ca="1">IF(MONTH($A74) = 1, _xlfn.LET(_xlpm.value, RAND(), _xlfn.IFS(_xlpm.value&lt;=0.6, 0.9/12, AND(_xlpm.value&gt;0.6, _xlpm.value&lt;=0.8), 0.36/12, _xlpm.value&gt;0.8, -0.06/12)), RU73)</f>
        <v>0.03</v>
      </c>
      <c r="RV74" t="str">
        <f t="shared" ca="1" si="1155"/>
        <v>No</v>
      </c>
      <c r="RW74">
        <f ca="1">COUNTIF(RV$4:RV74, "Yes")</f>
        <v>3</v>
      </c>
      <c r="RX74" s="37">
        <f t="shared" ca="1" si="1354"/>
        <v>949769.4078254418</v>
      </c>
      <c r="RY74" s="37">
        <f t="shared" ca="1" si="1355"/>
        <v>21436.206748733017</v>
      </c>
      <c r="RZ74" s="64">
        <f t="shared" ca="1" si="1156"/>
        <v>971205.61457417486</v>
      </c>
      <c r="SA74" s="170" cm="1">
        <f t="array" aca="1" ref="SA74" ca="1">IF(MONTH($A74) = 1, _xlfn.LET(_xlpm.value, RAND(), _xlfn.IFS(_xlpm.value&lt;=0.6, 0.9/12, AND(_xlpm.value&gt;0.6, _xlpm.value&lt;=0.8), 0.36/12, _xlpm.value&gt;0.8, -0.06/12)), SA73)</f>
        <v>7.4999999999999997E-2</v>
      </c>
      <c r="SB74" t="str">
        <f t="shared" ca="1" si="1157"/>
        <v>No</v>
      </c>
      <c r="SC74">
        <f ca="1">COUNTIF(SB$4:SB74, "Yes")</f>
        <v>4</v>
      </c>
      <c r="SD74" s="37">
        <f t="shared" ca="1" si="1356"/>
        <v>537708.39409600757</v>
      </c>
      <c r="SE74" s="37">
        <f t="shared" ca="1" si="1357"/>
        <v>29153.908552361125</v>
      </c>
      <c r="SF74" s="64">
        <f t="shared" ca="1" si="1158"/>
        <v>566862.30264836864</v>
      </c>
      <c r="SG74" s="170" cm="1">
        <f t="array" aca="1" ref="SG74" ca="1">IF(MONTH($A74) = 1, _xlfn.LET(_xlpm.value, RAND(), _xlfn.IFS(_xlpm.value&lt;=0.6, 0.9/12, AND(_xlpm.value&gt;0.6, _xlpm.value&lt;=0.8), 0.36/12, _xlpm.value&gt;0.8, -0.06/12)), SG73)</f>
        <v>0.03</v>
      </c>
      <c r="SH74" t="str">
        <f t="shared" ca="1" si="1159"/>
        <v>No</v>
      </c>
      <c r="SI74">
        <f ca="1">COUNTIF(SH$4:SH74, "Yes")</f>
        <v>3</v>
      </c>
      <c r="SJ74" s="37">
        <f t="shared" ca="1" si="1358"/>
        <v>492408.48648495931</v>
      </c>
      <c r="SK74" s="37">
        <f t="shared" ca="1" si="1359"/>
        <v>15764.006413521362</v>
      </c>
      <c r="SL74" s="64">
        <f t="shared" ca="1" si="1160"/>
        <v>508172.49289848068</v>
      </c>
      <c r="SM74" s="170" cm="1">
        <f t="array" aca="1" ref="SM74" ca="1">IF(MONTH($A74) = 1, _xlfn.LET(_xlpm.value, RAND(), _xlfn.IFS(_xlpm.value&lt;=0.6, 0.9/12, AND(_xlpm.value&gt;0.6, _xlpm.value&lt;=0.8), 0.36/12, _xlpm.value&gt;0.8, -0.06/12)), SM73)</f>
        <v>-5.0000000000000001E-3</v>
      </c>
      <c r="SN74" t="str">
        <f t="shared" ca="1" si="1161"/>
        <v>No</v>
      </c>
      <c r="SO74">
        <f ca="1">COUNTIF(SN$4:SN74, "Yes")</f>
        <v>5</v>
      </c>
      <c r="SP74" s="37">
        <f t="shared" ca="1" si="1360"/>
        <v>474190.76390270767</v>
      </c>
      <c r="SQ74" s="37">
        <f t="shared" ca="1" si="1361"/>
        <v>33333.032716371548</v>
      </c>
      <c r="SR74" s="64">
        <f t="shared" ca="1" si="1162"/>
        <v>507523.79661907919</v>
      </c>
      <c r="SS74" s="170" cm="1">
        <f t="array" aca="1" ref="SS74" ca="1">IF(MONTH($A74) = 1, _xlfn.LET(_xlpm.value, RAND(), _xlfn.IFS(_xlpm.value&lt;=0.6, 0.9/12, AND(_xlpm.value&gt;0.6, _xlpm.value&lt;=0.8), 0.36/12, _xlpm.value&gt;0.8, -0.06/12)), SS73)</f>
        <v>0.03</v>
      </c>
      <c r="ST74" t="str">
        <f t="shared" ca="1" si="1163"/>
        <v>No</v>
      </c>
      <c r="SU74">
        <f ca="1">COUNTIF(ST$4:ST74, "Yes")</f>
        <v>3</v>
      </c>
      <c r="SV74" s="37">
        <f t="shared" ca="1" si="1362"/>
        <v>1089868.2082330519</v>
      </c>
      <c r="SW74" s="37">
        <f t="shared" ca="1" si="1363"/>
        <v>15080.827153398952</v>
      </c>
      <c r="SX74" s="64">
        <f t="shared" ca="1" si="1164"/>
        <v>1104949.0353864508</v>
      </c>
      <c r="SY74" s="170" cm="1">
        <f t="array" aca="1" ref="SY74" ca="1">IF(MONTH($A74) = 1, _xlfn.LET(_xlpm.value, RAND(), _xlfn.IFS(_xlpm.value&lt;=0.6, 0.9/12, AND(_xlpm.value&gt;0.6, _xlpm.value&lt;=0.8), 0.36/12, _xlpm.value&gt;0.8, -0.06/12)), SY73)</f>
        <v>0.03</v>
      </c>
      <c r="SZ74" t="str">
        <f t="shared" ca="1" si="1165"/>
        <v>No</v>
      </c>
      <c r="TA74">
        <f ca="1">COUNTIF(SZ$4:SZ74, "Yes")</f>
        <v>1</v>
      </c>
      <c r="TB74" s="37">
        <f t="shared" ca="1" si="1364"/>
        <v>506690.21868932684</v>
      </c>
      <c r="TC74" s="37">
        <f t="shared" ca="1" si="1365"/>
        <v>9739.81240254765</v>
      </c>
      <c r="TD74" s="64">
        <f t="shared" ca="1" si="1166"/>
        <v>516430.03109187447</v>
      </c>
      <c r="TE74" s="170" cm="1">
        <f t="array" aca="1" ref="TE74" ca="1">IF(MONTH($A74) = 1, _xlfn.LET(_xlpm.value, RAND(), _xlfn.IFS(_xlpm.value&lt;=0.6, 0.9/12, AND(_xlpm.value&gt;0.6, _xlpm.value&lt;=0.8), 0.36/12, _xlpm.value&gt;0.8, -0.06/12)), TE73)</f>
        <v>7.4999999999999997E-2</v>
      </c>
      <c r="TF74" t="str">
        <f t="shared" ca="1" si="1167"/>
        <v>No</v>
      </c>
      <c r="TG74">
        <f ca="1">COUNTIF(TF$4:TF74, "Yes")</f>
        <v>3</v>
      </c>
      <c r="TH74" s="37">
        <f t="shared" ca="1" si="1366"/>
        <v>1206955.2375882908</v>
      </c>
      <c r="TI74" s="37">
        <f t="shared" ca="1" si="1367"/>
        <v>22493.132087591086</v>
      </c>
      <c r="TJ74" s="64">
        <f t="shared" ca="1" si="1168"/>
        <v>1229448.3696758819</v>
      </c>
      <c r="TK74" s="170" cm="1">
        <f t="array" aca="1" ref="TK74" ca="1">IF(MONTH($A74) = 1, _xlfn.LET(_xlpm.value, RAND(), _xlfn.IFS(_xlpm.value&lt;=0.6, 0.9/12, AND(_xlpm.value&gt;0.6, _xlpm.value&lt;=0.8), 0.36/12, _xlpm.value&gt;0.8, -0.06/12)), TK73)</f>
        <v>0.03</v>
      </c>
      <c r="TL74" t="str">
        <f t="shared" ca="1" si="1169"/>
        <v>No</v>
      </c>
      <c r="TM74">
        <f ca="1">COUNTIF(TL$4:TL74, "Yes")</f>
        <v>2</v>
      </c>
      <c r="TN74" s="37">
        <f t="shared" ca="1" si="1368"/>
        <v>2028792.3860292169</v>
      </c>
      <c r="TO74" s="37">
        <f t="shared" ca="1" si="1369"/>
        <v>17240.490018364828</v>
      </c>
      <c r="TP74" s="64">
        <f t="shared" ca="1" si="1170"/>
        <v>2046032.8760475817</v>
      </c>
      <c r="TQ74" s="170" cm="1">
        <f t="array" aca="1" ref="TQ74" ca="1">IF(MONTH($A74) = 1, _xlfn.LET(_xlpm.value, RAND(), _xlfn.IFS(_xlpm.value&lt;=0.6, 0.9/12, AND(_xlpm.value&gt;0.6, _xlpm.value&lt;=0.8), 0.36/12, _xlpm.value&gt;0.8, -0.06/12)), TQ73)</f>
        <v>-5.0000000000000001E-3</v>
      </c>
      <c r="TR74" t="str">
        <f t="shared" ca="1" si="1171"/>
        <v>No</v>
      </c>
      <c r="TS74">
        <f ca="1">COUNTIF(TR$4:TR74, "Yes")</f>
        <v>1</v>
      </c>
      <c r="TT74" s="37">
        <f t="shared" ca="1" si="1370"/>
        <v>299315.59479555342</v>
      </c>
      <c r="TU74" s="37">
        <f t="shared" ca="1" si="1371"/>
        <v>2982.6320574099345</v>
      </c>
      <c r="TV74" s="64">
        <f t="shared" ca="1" si="1172"/>
        <v>302298.22685296333</v>
      </c>
      <c r="TW74" s="170" cm="1">
        <f t="array" aca="1" ref="TW74" ca="1">IF(MONTH($A74) = 1, _xlfn.LET(_xlpm.value, RAND(), _xlfn.IFS(_xlpm.value&lt;=0.6, 0.9/12, AND(_xlpm.value&gt;0.6, _xlpm.value&lt;=0.8), 0.36/12, _xlpm.value&gt;0.8, -0.06/12)), TW73)</f>
        <v>7.4999999999999997E-2</v>
      </c>
      <c r="TX74" t="str">
        <f t="shared" ca="1" si="1173"/>
        <v>No</v>
      </c>
      <c r="TY74">
        <f ca="1">COUNTIF(TX$4:TX74, "Yes")</f>
        <v>4</v>
      </c>
      <c r="TZ74" s="37">
        <f t="shared" ca="1" si="1372"/>
        <v>2303116.7594846063</v>
      </c>
      <c r="UA74" s="37">
        <f t="shared" ca="1" si="1373"/>
        <v>29044.275029110006</v>
      </c>
      <c r="UB74" s="64">
        <f t="shared" ca="1" si="1174"/>
        <v>2332161.0345137161</v>
      </c>
      <c r="UC74" s="170" cm="1">
        <f t="array" aca="1" ref="UC74" ca="1">IF(MONTH($A74) = 1, _xlfn.LET(_xlpm.value, RAND(), _xlfn.IFS(_xlpm.value&lt;=0.6, 0.9/12, AND(_xlpm.value&gt;0.6, _xlpm.value&lt;=0.8), 0.36/12, _xlpm.value&gt;0.8, -0.06/12)), UC73)</f>
        <v>7.4999999999999997E-2</v>
      </c>
      <c r="UD74" t="str">
        <f t="shared" ca="1" si="1175"/>
        <v>No</v>
      </c>
      <c r="UE74">
        <f ca="1">COUNTIF(UD$4:UD74, "Yes")</f>
        <v>4</v>
      </c>
      <c r="UF74" s="37">
        <f t="shared" ca="1" si="1374"/>
        <v>801200.63397209812</v>
      </c>
      <c r="UG74" s="37">
        <f t="shared" ca="1" si="1375"/>
        <v>38618.403811659031</v>
      </c>
      <c r="UH74" s="64">
        <f t="shared" ca="1" si="1176"/>
        <v>839819.0377837572</v>
      </c>
      <c r="UI74" s="170" cm="1">
        <f t="array" aca="1" ref="UI74" ca="1">IF(MONTH($A74) = 1, _xlfn.LET(_xlpm.value, RAND(), _xlfn.IFS(_xlpm.value&lt;=0.6, 0.9/12, AND(_xlpm.value&gt;0.6, _xlpm.value&lt;=0.8), 0.36/12, _xlpm.value&gt;0.8, -0.06/12)), UI73)</f>
        <v>7.4999999999999997E-2</v>
      </c>
      <c r="UJ74" t="str">
        <f t="shared" ca="1" si="1177"/>
        <v>No</v>
      </c>
      <c r="UK74">
        <f ca="1">COUNTIF(UJ$4:UJ74, "Yes")</f>
        <v>4</v>
      </c>
      <c r="UL74" s="37">
        <f t="shared" ca="1" si="1376"/>
        <v>1135414.3649561403</v>
      </c>
      <c r="UM74" s="37">
        <f t="shared" ca="1" si="1377"/>
        <v>25905.302251661764</v>
      </c>
      <c r="UN74" s="64">
        <f t="shared" ca="1" si="1178"/>
        <v>1161319.6672078019</v>
      </c>
      <c r="UO74" s="170" cm="1">
        <f t="array" aca="1" ref="UO74" ca="1">IF(MONTH($A74) = 1, _xlfn.LET(_xlpm.value, RAND(), _xlfn.IFS(_xlpm.value&lt;=0.6, 0.9/12, AND(_xlpm.value&gt;0.6, _xlpm.value&lt;=0.8), 0.36/12, _xlpm.value&gt;0.8, -0.06/12)), UO73)</f>
        <v>7.4999999999999997E-2</v>
      </c>
      <c r="UP74" t="str">
        <f t="shared" ca="1" si="1179"/>
        <v>No</v>
      </c>
      <c r="UQ74">
        <f ca="1">COUNTIF(UP$4:UP74, "Yes")</f>
        <v>4</v>
      </c>
      <c r="UR74" s="37">
        <f t="shared" ca="1" si="1378"/>
        <v>968415.96925439325</v>
      </c>
      <c r="US74" s="37">
        <f t="shared" ca="1" si="1379"/>
        <v>23247.338157422997</v>
      </c>
      <c r="UT74" s="64">
        <f t="shared" ca="1" si="1180"/>
        <v>991663.3074118162</v>
      </c>
      <c r="UU74" s="170" cm="1">
        <f t="array" aca="1" ref="UU74" ca="1">IF(MONTH($A74) = 1, _xlfn.LET(_xlpm.value, RAND(), _xlfn.IFS(_xlpm.value&lt;=0.6, 0.9/12, AND(_xlpm.value&gt;0.6, _xlpm.value&lt;=0.8), 0.36/12, _xlpm.value&gt;0.8, -0.06/12)), UU73)</f>
        <v>7.4999999999999997E-2</v>
      </c>
      <c r="UV74" t="str">
        <f t="shared" ca="1" si="1181"/>
        <v>No</v>
      </c>
      <c r="UW74">
        <f ca="1">COUNTIF(UV$4:UV74, "Yes")</f>
        <v>5</v>
      </c>
      <c r="UX74" s="37">
        <f t="shared" ca="1" si="1380"/>
        <v>425709.56572830316</v>
      </c>
      <c r="UY74" s="37">
        <f t="shared" ca="1" si="1381"/>
        <v>44761.903919792196</v>
      </c>
      <c r="UZ74" s="64">
        <f t="shared" ca="1" si="1182"/>
        <v>470471.46964809537</v>
      </c>
      <c r="VA74" s="170" cm="1">
        <f t="array" aca="1" ref="VA74" ca="1">IF(MONTH($A74) = 1, _xlfn.LET(_xlpm.value, RAND(), _xlfn.IFS(_xlpm.value&lt;=0.6, 0.9/12, AND(_xlpm.value&gt;0.6, _xlpm.value&lt;=0.8), 0.36/12, _xlpm.value&gt;0.8, -0.06/12)), VA73)</f>
        <v>7.4999999999999997E-2</v>
      </c>
      <c r="VB74" t="str">
        <f t="shared" ca="1" si="1183"/>
        <v>No</v>
      </c>
      <c r="VC74">
        <f ca="1">COUNTIF(VB$4:VB74, "Yes")</f>
        <v>1</v>
      </c>
      <c r="VD74" s="37">
        <f t="shared" ca="1" si="1382"/>
        <v>1655717.1174336919</v>
      </c>
      <c r="VE74" s="37">
        <f t="shared" ca="1" si="1383"/>
        <v>2599.6254214459382</v>
      </c>
      <c r="VF74" s="64">
        <f t="shared" ca="1" si="1184"/>
        <v>1658316.7428551379</v>
      </c>
      <c r="VG74" s="170" cm="1">
        <f t="array" aca="1" ref="VG74" ca="1">IF(MONTH($A74) = 1, _xlfn.LET(_xlpm.value, RAND(), _xlfn.IFS(_xlpm.value&lt;=0.6, 0.9/12, AND(_xlpm.value&gt;0.6, _xlpm.value&lt;=0.8), 0.36/12, _xlpm.value&gt;0.8, -0.06/12)), VG73)</f>
        <v>7.4999999999999997E-2</v>
      </c>
      <c r="VH74" t="str">
        <f t="shared" ca="1" si="1185"/>
        <v>No</v>
      </c>
      <c r="VI74">
        <f ca="1">COUNTIF(VH$4:VH74, "Yes")</f>
        <v>2</v>
      </c>
      <c r="VJ74" s="37">
        <f t="shared" ca="1" si="1384"/>
        <v>896951.7598033126</v>
      </c>
      <c r="VK74" s="37">
        <f t="shared" ca="1" si="1385"/>
        <v>8986.2430538192366</v>
      </c>
      <c r="VL74" s="64">
        <f t="shared" ca="1" si="1186"/>
        <v>905938.00285713188</v>
      </c>
      <c r="VM74" s="170" cm="1">
        <f t="array" aca="1" ref="VM74" ca="1">IF(MONTH($A74) = 1, _xlfn.LET(_xlpm.value, RAND(), _xlfn.IFS(_xlpm.value&lt;=0.6, 0.9/12, AND(_xlpm.value&gt;0.6, _xlpm.value&lt;=0.8), 0.36/12, _xlpm.value&gt;0.8, -0.06/12)), VM73)</f>
        <v>7.4999999999999997E-2</v>
      </c>
      <c r="VN74" t="str">
        <f t="shared" ca="1" si="1187"/>
        <v>No</v>
      </c>
      <c r="VO74">
        <f ca="1">COUNTIF(VN$4:VN74, "Yes")</f>
        <v>4</v>
      </c>
      <c r="VP74" s="37">
        <f t="shared" ca="1" si="1386"/>
        <v>690578.13742181228</v>
      </c>
      <c r="VQ74" s="37">
        <f t="shared" ca="1" si="1387"/>
        <v>20524.267763423079</v>
      </c>
      <c r="VR74" s="64">
        <f t="shared" ca="1" si="1188"/>
        <v>711102.40518523532</v>
      </c>
      <c r="VS74" s="170" cm="1">
        <f t="array" aca="1" ref="VS74" ca="1">IF(MONTH($A74) = 1, _xlfn.LET(_xlpm.value, RAND(), _xlfn.IFS(_xlpm.value&lt;=0.6, 0.9/12, AND(_xlpm.value&gt;0.6, _xlpm.value&lt;=0.8), 0.36/12, _xlpm.value&gt;0.8, -0.06/12)), VS73)</f>
        <v>7.4999999999999997E-2</v>
      </c>
      <c r="VT74" t="str">
        <f t="shared" ca="1" si="1189"/>
        <v>No</v>
      </c>
      <c r="VU74">
        <f ca="1">COUNTIF(VT$4:VT74, "Yes")</f>
        <v>3</v>
      </c>
      <c r="VV74" s="37">
        <f t="shared" ca="1" si="1388"/>
        <v>524313.41223998705</v>
      </c>
      <c r="VW74" s="37">
        <f t="shared" ca="1" si="1389"/>
        <v>22408.592041210111</v>
      </c>
      <c r="VX74" s="64">
        <f t="shared" ca="1" si="1190"/>
        <v>546722.00428119721</v>
      </c>
      <c r="VY74" s="170" cm="1">
        <f t="array" aca="1" ref="VY74" ca="1">IF(MONTH($A74) = 1, _xlfn.LET(_xlpm.value, RAND(), _xlfn.IFS(_xlpm.value&lt;=0.6, 0.9/12, AND(_xlpm.value&gt;0.6, _xlpm.value&lt;=0.8), 0.36/12, _xlpm.value&gt;0.8, -0.06/12)), VY73)</f>
        <v>-5.0000000000000001E-3</v>
      </c>
      <c r="VZ74" t="str">
        <f t="shared" ca="1" si="1191"/>
        <v>No</v>
      </c>
      <c r="WA74">
        <f ca="1">COUNTIF(VZ$4:VZ74, "Yes")</f>
        <v>5</v>
      </c>
      <c r="WB74" s="37">
        <f t="shared" ca="1" si="1390"/>
        <v>597508.05908793991</v>
      </c>
      <c r="WC74" s="37">
        <f t="shared" ca="1" si="1391"/>
        <v>32014.890754073625</v>
      </c>
      <c r="WD74" s="64">
        <f t="shared" ca="1" si="1192"/>
        <v>629522.94984201354</v>
      </c>
      <c r="WE74" s="14"/>
      <c r="WH74" s="37"/>
      <c r="WI74" s="37"/>
      <c r="WJ74" s="1"/>
      <c r="WK74" s="14"/>
      <c r="WN74" s="37"/>
      <c r="WO74" s="37"/>
      <c r="WP74" s="1"/>
      <c r="WQ74" s="14"/>
      <c r="WT74" s="37"/>
      <c r="WU74" s="37"/>
      <c r="WV74" s="1"/>
      <c r="WW74" s="14"/>
      <c r="WZ74" s="37"/>
      <c r="XA74" s="37"/>
      <c r="XB74" s="1"/>
      <c r="XC74" s="14"/>
      <c r="XF74" s="37"/>
      <c r="XG74" s="37"/>
      <c r="XH74" s="1"/>
      <c r="XI74" s="14"/>
      <c r="XL74" s="37"/>
      <c r="XM74" s="37"/>
      <c r="XN74" s="1"/>
      <c r="XO74" s="14"/>
      <c r="XR74" s="37"/>
      <c r="XS74" s="37"/>
      <c r="XT74" s="1"/>
      <c r="XU74" s="14"/>
      <c r="XX74" s="37"/>
      <c r="XY74" s="37"/>
      <c r="XZ74" s="1"/>
      <c r="YA74" s="14"/>
      <c r="YD74" s="37"/>
      <c r="YE74" s="37"/>
      <c r="YF74" s="1"/>
      <c r="YG74" s="14"/>
      <c r="YJ74" s="37"/>
      <c r="YK74" s="37"/>
      <c r="YL74" s="1"/>
      <c r="YM74" s="14"/>
      <c r="YP74" s="37"/>
      <c r="YQ74" s="37"/>
      <c r="YR74" s="1"/>
      <c r="YS74" s="14"/>
      <c r="YV74" s="37"/>
      <c r="YW74" s="37"/>
      <c r="YX74" s="1"/>
      <c r="YY74" s="14"/>
      <c r="ZB74" s="37"/>
      <c r="ZC74" s="37"/>
      <c r="ZD74" s="1"/>
      <c r="ZE74" s="14"/>
      <c r="ZH74" s="37"/>
      <c r="ZI74" s="37"/>
      <c r="ZJ74" s="1"/>
      <c r="ZK74" s="14"/>
      <c r="ZN74" s="37"/>
      <c r="ZO74" s="37"/>
      <c r="ZP74" s="1"/>
      <c r="ZQ74" s="14"/>
      <c r="ZT74" s="37"/>
      <c r="ZU74" s="37"/>
      <c r="ZV74" s="1"/>
      <c r="ZW74" s="14"/>
      <c r="ZZ74" s="37"/>
      <c r="AAA74" s="37"/>
      <c r="AAB74" s="1"/>
      <c r="AAC74" s="14"/>
      <c r="AAF74" s="37"/>
      <c r="AAG74" s="37"/>
      <c r="AAH74" s="1"/>
      <c r="AAI74" s="14"/>
      <c r="AAL74" s="37"/>
      <c r="AAM74" s="37"/>
      <c r="AAN74" s="1"/>
      <c r="AAO74" s="14"/>
      <c r="AAR74" s="37"/>
      <c r="AAS74" s="37"/>
      <c r="AAT74" s="1"/>
      <c r="AAU74" s="14"/>
      <c r="AAX74" s="37"/>
      <c r="AAY74" s="37"/>
      <c r="AAZ74" s="1"/>
      <c r="ABA74" s="14"/>
      <c r="ABD74" s="37"/>
      <c r="ABE74" s="37"/>
      <c r="ABF74" s="1"/>
      <c r="ABG74" s="14"/>
      <c r="ABJ74" s="37"/>
      <c r="ABK74" s="37"/>
      <c r="ABL74" s="1"/>
      <c r="ABM74" s="14"/>
      <c r="ABP74" s="37"/>
      <c r="ABQ74" s="37"/>
      <c r="ABR74" s="1"/>
      <c r="ABS74" s="14"/>
      <c r="ABV74" s="37"/>
      <c r="ABW74" s="37"/>
      <c r="ABX74" s="1"/>
      <c r="ABY74" s="14"/>
      <c r="ACB74" s="37"/>
      <c r="ACC74" s="37"/>
      <c r="ACD74" s="1"/>
      <c r="ACE74" s="14"/>
      <c r="ACH74" s="37"/>
      <c r="ACI74" s="37"/>
      <c r="ACJ74" s="1"/>
      <c r="ACK74" s="14"/>
      <c r="ACN74" s="37"/>
      <c r="ACO74" s="37"/>
      <c r="ACP74" s="1"/>
      <c r="ACQ74" s="14"/>
      <c r="ACT74" s="37"/>
      <c r="ACU74" s="37"/>
      <c r="ACV74" s="1"/>
      <c r="ACW74" s="14"/>
      <c r="ACZ74" s="37"/>
      <c r="ADA74" s="37"/>
      <c r="ADB74" s="1"/>
      <c r="ADC74" s="14"/>
      <c r="ADF74" s="37"/>
      <c r="ADG74" s="37"/>
      <c r="ADH74" s="1"/>
      <c r="ADI74" s="14"/>
      <c r="ADL74" s="37"/>
      <c r="ADM74" s="37"/>
      <c r="ADN74" s="1"/>
      <c r="ADO74" s="14"/>
      <c r="ADR74" s="37"/>
      <c r="ADS74" s="37"/>
      <c r="ADT74" s="1"/>
      <c r="ADU74" s="14"/>
      <c r="ADX74" s="37"/>
      <c r="ADY74" s="37"/>
      <c r="ADZ74" s="1"/>
      <c r="AEA74" s="14"/>
      <c r="AED74" s="37"/>
      <c r="AEE74" s="37"/>
      <c r="AEF74" s="1"/>
      <c r="AEG74" s="14"/>
      <c r="AEJ74" s="37"/>
      <c r="AEK74" s="37"/>
      <c r="AEL74" s="1"/>
      <c r="AEM74" s="14"/>
      <c r="AEP74" s="37"/>
      <c r="AEQ74" s="37"/>
      <c r="AER74" s="1"/>
      <c r="AES74" s="14"/>
      <c r="AEV74" s="37"/>
      <c r="AEW74" s="37"/>
      <c r="AEX74" s="1"/>
      <c r="AEY74" s="14"/>
      <c r="AFB74" s="37"/>
      <c r="AFC74" s="37"/>
      <c r="AFD74" s="1"/>
      <c r="AFE74" s="14"/>
      <c r="AFH74" s="37"/>
      <c r="AFI74" s="37"/>
      <c r="AFJ74" s="1"/>
      <c r="AFK74" s="14"/>
      <c r="AFN74" s="37"/>
      <c r="AFO74" s="37"/>
      <c r="AFP74" s="1"/>
      <c r="AFQ74" s="14"/>
      <c r="AFT74" s="37"/>
      <c r="AFU74" s="37"/>
      <c r="AFV74" s="1"/>
      <c r="AFW74" s="14"/>
      <c r="AFZ74" s="37"/>
      <c r="AGA74" s="37"/>
      <c r="AGB74" s="1"/>
      <c r="AGC74" s="14"/>
      <c r="AGF74" s="37"/>
      <c r="AGG74" s="37"/>
      <c r="AGH74" s="1"/>
      <c r="AGI74" s="14"/>
      <c r="AGL74" s="37"/>
      <c r="AGM74" s="37"/>
      <c r="AGN74" s="1"/>
      <c r="AGO74" s="14"/>
      <c r="AGR74" s="37"/>
      <c r="AGS74" s="37"/>
      <c r="AGT74" s="1"/>
      <c r="AGU74" s="14"/>
      <c r="AGX74" s="37"/>
      <c r="AGY74" s="37"/>
      <c r="AGZ74" s="1"/>
      <c r="AHA74" s="14"/>
      <c r="AHD74" s="37"/>
      <c r="AHE74" s="37"/>
      <c r="AHF74" s="1"/>
      <c r="AHG74" s="14"/>
      <c r="AHJ74" s="37"/>
      <c r="AHK74" s="37"/>
      <c r="AHL74" s="1"/>
      <c r="AHM74" s="14"/>
      <c r="AHP74" s="37"/>
      <c r="AHQ74" s="37"/>
      <c r="AHR74" s="1"/>
      <c r="AHS74" s="14"/>
      <c r="AHV74" s="37"/>
      <c r="AHW74" s="37"/>
      <c r="AHX74" s="1"/>
      <c r="AHY74" s="14"/>
      <c r="AIB74" s="37"/>
      <c r="AIC74" s="37"/>
      <c r="AID74" s="1"/>
      <c r="AIE74" s="14"/>
      <c r="AIH74" s="37"/>
      <c r="AII74" s="37"/>
      <c r="AIJ74" s="1"/>
      <c r="AIK74" s="14"/>
      <c r="AIN74" s="37"/>
      <c r="AIO74" s="37"/>
      <c r="AIP74" s="1"/>
      <c r="AIQ74" s="14"/>
      <c r="AIT74" s="37"/>
      <c r="AIU74" s="37"/>
      <c r="AIV74" s="1"/>
      <c r="AIW74" s="14"/>
      <c r="AIZ74" s="37"/>
      <c r="AJA74" s="37"/>
      <c r="AJB74" s="1"/>
      <c r="AJC74" s="14"/>
      <c r="AJF74" s="37"/>
      <c r="AJG74" s="37"/>
      <c r="AJH74" s="1"/>
      <c r="AJI74" s="14"/>
      <c r="AJL74" s="37"/>
      <c r="AJM74" s="37"/>
      <c r="AJN74" s="1"/>
      <c r="AJO74" s="14"/>
      <c r="AJR74" s="37"/>
      <c r="AJS74" s="37"/>
      <c r="AJT74" s="1"/>
      <c r="AJU74" s="14"/>
      <c r="AJX74" s="37"/>
      <c r="AJY74" s="37"/>
      <c r="AJZ74" s="1"/>
      <c r="AKA74" s="14"/>
      <c r="AKD74" s="37"/>
      <c r="AKE74" s="37"/>
      <c r="AKF74" s="1"/>
      <c r="AKG74" s="14"/>
      <c r="AKJ74" s="37"/>
      <c r="AKK74" s="37"/>
      <c r="AKL74" s="1"/>
      <c r="AKM74" s="14"/>
      <c r="AKP74" s="37"/>
      <c r="AKQ74" s="37"/>
      <c r="AKR74" s="1"/>
      <c r="AKS74" s="14"/>
      <c r="AKV74" s="37"/>
      <c r="AKW74" s="37"/>
      <c r="AKX74" s="1"/>
      <c r="AKY74" s="14"/>
      <c r="ALB74" s="37"/>
      <c r="ALC74" s="37"/>
      <c r="ALD74" s="1"/>
      <c r="ALE74" s="14"/>
      <c r="ALH74" s="37"/>
      <c r="ALI74" s="37"/>
      <c r="ALJ74" s="1"/>
      <c r="ALK74" s="14"/>
      <c r="ALN74" s="37"/>
      <c r="ALO74" s="37"/>
      <c r="ALP74" s="1"/>
      <c r="ALQ74" s="14"/>
      <c r="ALT74" s="37"/>
      <c r="ALU74" s="37"/>
      <c r="ALV74" s="1"/>
      <c r="ALW74" s="14"/>
      <c r="ALZ74" s="37"/>
      <c r="AMA74" s="37"/>
      <c r="AMB74" s="1"/>
      <c r="AMC74" s="14"/>
      <c r="AMF74" s="37"/>
      <c r="AMG74" s="37"/>
      <c r="AMH74" s="1"/>
      <c r="AMI74" s="14"/>
      <c r="AML74" s="37"/>
      <c r="AMM74" s="37"/>
      <c r="AMN74" s="1"/>
      <c r="AMO74" s="14"/>
      <c r="AMR74" s="37"/>
      <c r="AMS74" s="37"/>
      <c r="AMT74" s="1"/>
      <c r="AMU74" s="14"/>
      <c r="AMX74" s="37"/>
      <c r="AMY74" s="37"/>
      <c r="AMZ74" s="1"/>
      <c r="ANA74" s="14"/>
      <c r="AND74" s="37"/>
      <c r="ANE74" s="37"/>
      <c r="ANF74" s="1"/>
      <c r="ANG74" s="14"/>
      <c r="ANJ74" s="37"/>
      <c r="ANK74" s="37"/>
      <c r="ANL74" s="1"/>
      <c r="ANM74" s="14"/>
      <c r="ANP74" s="37"/>
      <c r="ANQ74" s="37"/>
      <c r="ANR74" s="1"/>
      <c r="ANS74" s="14"/>
      <c r="ANV74" s="37"/>
      <c r="ANW74" s="37"/>
      <c r="ANX74" s="1"/>
      <c r="ANY74" s="14"/>
      <c r="AOB74" s="37"/>
      <c r="AOC74" s="37"/>
      <c r="AOD74" s="1"/>
      <c r="AOE74" s="14"/>
      <c r="AOH74" s="37"/>
      <c r="AOI74" s="37"/>
      <c r="AOJ74" s="1"/>
      <c r="AOK74" s="14"/>
      <c r="AON74" s="37"/>
      <c r="AOO74" s="37"/>
      <c r="AOP74" s="1"/>
      <c r="AOQ74" s="14"/>
      <c r="AOT74" s="37"/>
      <c r="AOU74" s="37"/>
      <c r="AOV74" s="1"/>
      <c r="AOW74" s="14"/>
      <c r="AOZ74" s="37"/>
      <c r="APA74" s="37"/>
      <c r="APB74" s="1"/>
      <c r="APC74" s="14"/>
      <c r="APF74" s="37"/>
      <c r="APG74" s="37"/>
      <c r="APH74" s="1"/>
      <c r="API74" s="14"/>
      <c r="APL74" s="37"/>
      <c r="APM74" s="37"/>
      <c r="APN74" s="1"/>
      <c r="APO74" s="14"/>
      <c r="APR74" s="37"/>
      <c r="APS74" s="37"/>
      <c r="APT74" s="1"/>
      <c r="APU74" s="14"/>
      <c r="APX74" s="37"/>
      <c r="APY74" s="37"/>
      <c r="APZ74" s="1"/>
      <c r="AQA74" s="14"/>
      <c r="AQD74" s="37"/>
      <c r="AQE74" s="37"/>
      <c r="AQF74" s="1"/>
      <c r="AQG74" s="14"/>
      <c r="AQJ74" s="37"/>
      <c r="AQK74" s="37"/>
      <c r="AQL74" s="1"/>
      <c r="AQM74" s="14"/>
      <c r="AQP74" s="37"/>
      <c r="AQQ74" s="37"/>
      <c r="AQR74" s="1"/>
      <c r="AQS74" s="14"/>
      <c r="AQV74" s="37"/>
      <c r="AQW74" s="37"/>
      <c r="AQX74" s="1"/>
    </row>
    <row r="75" spans="1:1023 1026:1142" x14ac:dyDescent="0.2">
      <c r="A75" s="5">
        <v>47483</v>
      </c>
      <c r="B75" s="1">
        <v>5065.8538034928852</v>
      </c>
      <c r="C75" s="170" cm="1">
        <f t="array" aca="1" ref="C75" ca="1">IF(MONTH($A75) = 1, _xlfn.LET(_xlpm.value, RAND(), _xlfn.IFS(_xlpm.value&lt;=0.6, 0.9/12, AND(_xlpm.value&gt;0.6, _xlpm.value&lt;=0.8), 0.36/12, _xlpm.value&gt;0.8, -0.06/12)), C74)</f>
        <v>-5.0000000000000001E-3</v>
      </c>
      <c r="D75" t="str">
        <f t="shared" ca="1" si="1193"/>
        <v>No</v>
      </c>
      <c r="E75">
        <f ca="1">COUNTIF(D$4:D75, "Yes")</f>
        <v>4</v>
      </c>
      <c r="F75" s="37">
        <f t="shared" ca="1" si="1392"/>
        <v>159140.41164544408</v>
      </c>
      <c r="G75" s="37">
        <f t="shared" ca="1" si="1393"/>
        <v>27554.504558978297</v>
      </c>
      <c r="H75" s="64">
        <f t="shared" ca="1" si="994"/>
        <v>186694.91620442236</v>
      </c>
      <c r="I75" s="170" cm="1">
        <f t="array" aca="1" ref="I75" ca="1">IF(MONTH($A75) = 1, _xlfn.LET(_xlpm.value, RAND(), _xlfn.IFS(_xlpm.value&lt;=0.6, 0.9/12, AND(_xlpm.value&gt;0.6, _xlpm.value&lt;=0.8), 0.36/12, _xlpm.value&gt;0.8, -0.06/12)), I74)</f>
        <v>7.4999999999999997E-2</v>
      </c>
      <c r="J75" t="str">
        <f t="shared" ca="1" si="995"/>
        <v>No</v>
      </c>
      <c r="K75">
        <f ca="1">COUNTIF(J$4:J75, "Yes")</f>
        <v>4</v>
      </c>
      <c r="L75" s="37">
        <f t="shared" ca="1" si="1194"/>
        <v>706251.09066862578</v>
      </c>
      <c r="M75" s="37">
        <f t="shared" ca="1" si="1195"/>
        <v>33349.04022510627</v>
      </c>
      <c r="N75" s="64">
        <f t="shared" ca="1" si="996"/>
        <v>739600.13089373207</v>
      </c>
      <c r="O75" s="170" cm="1">
        <f t="array" aca="1" ref="O75" ca="1">IF(MONTH($A75) = 1, _xlfn.LET(_xlpm.value, RAND(), _xlfn.IFS(_xlpm.value&lt;=0.6, 0.9/12, AND(_xlpm.value&gt;0.6, _xlpm.value&lt;=0.8), 0.36/12, _xlpm.value&gt;0.8, -0.06/12)), O74)</f>
        <v>7.4999999999999997E-2</v>
      </c>
      <c r="P75" t="str">
        <f t="shared" ca="1" si="997"/>
        <v>No</v>
      </c>
      <c r="Q75">
        <f ca="1">COUNTIF(P$4:P75, "Yes")</f>
        <v>3</v>
      </c>
      <c r="R75" s="37">
        <f t="shared" ca="1" si="1196"/>
        <v>1351103.3675716855</v>
      </c>
      <c r="S75" s="37">
        <f t="shared" ca="1" si="1197"/>
        <v>23226.573388220979</v>
      </c>
      <c r="T75" s="64">
        <f t="shared" ca="1" si="998"/>
        <v>1374329.9409599064</v>
      </c>
      <c r="U75" s="170" cm="1">
        <f t="array" aca="1" ref="U75" ca="1">IF(MONTH($A75) = 1, _xlfn.LET(_xlpm.value, RAND(), _xlfn.IFS(_xlpm.value&lt;=0.6, 0.9/12, AND(_xlpm.value&gt;0.6, _xlpm.value&lt;=0.8), 0.36/12, _xlpm.value&gt;0.8, -0.06/12)), U74)</f>
        <v>7.4999999999999997E-2</v>
      </c>
      <c r="V75" t="str">
        <f t="shared" ca="1" si="999"/>
        <v>No</v>
      </c>
      <c r="W75">
        <f ca="1">COUNTIF(V$4:V75, "Yes")</f>
        <v>4</v>
      </c>
      <c r="X75" s="37">
        <f t="shared" ca="1" si="1198"/>
        <v>1783385.5111433403</v>
      </c>
      <c r="Y75" s="37">
        <f t="shared" ca="1" si="1199"/>
        <v>30022.916257465105</v>
      </c>
      <c r="Z75" s="64">
        <f t="shared" ca="1" si="1000"/>
        <v>1813408.4274008053</v>
      </c>
      <c r="AA75" s="170" cm="1">
        <f t="array" aca="1" ref="AA75" ca="1">IF(MONTH($A75) = 1, _xlfn.LET(_xlpm.value, RAND(), _xlfn.IFS(_xlpm.value&lt;=0.6, 0.9/12, AND(_xlpm.value&gt;0.6, _xlpm.value&lt;=0.8), 0.36/12, _xlpm.value&gt;0.8, -0.06/12)), AA74)</f>
        <v>7.4999999999999997E-2</v>
      </c>
      <c r="AB75" t="str">
        <f t="shared" ca="1" si="1001"/>
        <v>No</v>
      </c>
      <c r="AC75">
        <f ca="1">COUNTIF(AB$4:AB75, "Yes")</f>
        <v>4</v>
      </c>
      <c r="AD75" s="37">
        <f t="shared" ca="1" si="1200"/>
        <v>2594772.5025975266</v>
      </c>
      <c r="AE75" s="37">
        <f t="shared" ca="1" si="1201"/>
        <v>40538.265778471505</v>
      </c>
      <c r="AF75" s="64">
        <f t="shared" ca="1" si="1002"/>
        <v>2635310.7683759984</v>
      </c>
      <c r="AG75" s="170" cm="1">
        <f t="array" aca="1" ref="AG75" ca="1">IF(MONTH($A75) = 1, _xlfn.LET(_xlpm.value, RAND(), _xlfn.IFS(_xlpm.value&lt;=0.6, 0.9/12, AND(_xlpm.value&gt;0.6, _xlpm.value&lt;=0.8), 0.36/12, _xlpm.value&gt;0.8, -0.06/12)), AG74)</f>
        <v>-5.0000000000000001E-3</v>
      </c>
      <c r="AH75" t="str">
        <f t="shared" ca="1" si="1003"/>
        <v>No</v>
      </c>
      <c r="AI75">
        <f ca="1">COUNTIF(AH$4:AH75, "Yes")</f>
        <v>3</v>
      </c>
      <c r="AJ75" s="37">
        <f t="shared" ca="1" si="1202"/>
        <v>522566.66263669991</v>
      </c>
      <c r="AK75" s="37">
        <f t="shared" ca="1" si="1203"/>
        <v>27943.857346478846</v>
      </c>
      <c r="AL75" s="64">
        <f t="shared" ca="1" si="1004"/>
        <v>550510.5199831787</v>
      </c>
      <c r="AM75" s="170" cm="1">
        <f t="array" aca="1" ref="AM75" ca="1">IF(MONTH($A75) = 1, _xlfn.LET(_xlpm.value, RAND(), _xlfn.IFS(_xlpm.value&lt;=0.6, 0.9/12, AND(_xlpm.value&gt;0.6, _xlpm.value&lt;=0.8), 0.36/12, _xlpm.value&gt;0.8, -0.06/12)), AM74)</f>
        <v>7.4999999999999997E-2</v>
      </c>
      <c r="AN75" t="str">
        <f t="shared" ca="1" si="1005"/>
        <v>No</v>
      </c>
      <c r="AO75">
        <f ca="1">COUNTIF(AN$4:AN75, "Yes")</f>
        <v>4</v>
      </c>
      <c r="AP75" s="37">
        <f t="shared" ca="1" si="1204"/>
        <v>623079.71881286404</v>
      </c>
      <c r="AQ75" s="37">
        <f t="shared" ca="1" si="1205"/>
        <v>32492.09482801742</v>
      </c>
      <c r="AR75" s="64">
        <f t="shared" ca="1" si="1006"/>
        <v>655571.81364088145</v>
      </c>
      <c r="AS75" s="170" cm="1">
        <f t="array" aca="1" ref="AS75" ca="1">IF(MONTH($A75) = 1, _xlfn.LET(_xlpm.value, RAND(), _xlfn.IFS(_xlpm.value&lt;=0.6, 0.9/12, AND(_xlpm.value&gt;0.6, _xlpm.value&lt;=0.8), 0.36/12, _xlpm.value&gt;0.8, -0.06/12)), AS74)</f>
        <v>-5.0000000000000001E-3</v>
      </c>
      <c r="AT75" t="str">
        <f t="shared" ca="1" si="1007"/>
        <v>No</v>
      </c>
      <c r="AU75">
        <f ca="1">COUNTIF(AT$4:AT75, "Yes")</f>
        <v>8</v>
      </c>
      <c r="AV75" s="37">
        <f t="shared" ca="1" si="1206"/>
        <v>108659.66247631733</v>
      </c>
      <c r="AW75" s="37">
        <f t="shared" ca="1" si="1207"/>
        <v>41334.187459742781</v>
      </c>
      <c r="AX75" s="64">
        <f t="shared" ca="1" si="1008"/>
        <v>149993.84993606011</v>
      </c>
      <c r="AY75" s="170" cm="1">
        <f t="array" aca="1" ref="AY75" ca="1">IF(MONTH($A75) = 1, _xlfn.LET(_xlpm.value, RAND(), _xlfn.IFS(_xlpm.value&lt;=0.6, 0.9/12, AND(_xlpm.value&gt;0.6, _xlpm.value&lt;=0.8), 0.36/12, _xlpm.value&gt;0.8, -0.06/12)), AY74)</f>
        <v>-5.0000000000000001E-3</v>
      </c>
      <c r="AZ75" t="str">
        <f t="shared" ca="1" si="1009"/>
        <v>No</v>
      </c>
      <c r="BA75">
        <f ca="1">COUNTIF(AZ$4:AZ75, "Yes")</f>
        <v>8</v>
      </c>
      <c r="BB75" s="37">
        <f t="shared" ca="1" si="1208"/>
        <v>286381.26705975388</v>
      </c>
      <c r="BC75" s="37">
        <f t="shared" ca="1" si="1209"/>
        <v>50353.417846163567</v>
      </c>
      <c r="BD75" s="64">
        <f t="shared" ca="1" si="1010"/>
        <v>336734.68490591744</v>
      </c>
      <c r="BE75" s="170" cm="1">
        <f t="array" aca="1" ref="BE75" ca="1">IF(MONTH($A75) = 1, _xlfn.LET(_xlpm.value, RAND(), _xlfn.IFS(_xlpm.value&lt;=0.6, 0.9/12, AND(_xlpm.value&gt;0.6, _xlpm.value&lt;=0.8), 0.36/12, _xlpm.value&gt;0.8, -0.06/12)), BE74)</f>
        <v>7.4999999999999997E-2</v>
      </c>
      <c r="BF75" t="str">
        <f t="shared" ca="1" si="1011"/>
        <v>No</v>
      </c>
      <c r="BG75">
        <f ca="1">COUNTIF(BF$4:BF75, "Yes")</f>
        <v>2</v>
      </c>
      <c r="BH75" s="37">
        <f t="shared" ca="1" si="1210"/>
        <v>2207008.6000626953</v>
      </c>
      <c r="BI75" s="37">
        <f t="shared" ca="1" si="1211"/>
        <v>9307.9350244970556</v>
      </c>
      <c r="BJ75" s="64">
        <f t="shared" ca="1" si="1012"/>
        <v>2216316.5350871924</v>
      </c>
      <c r="BK75" s="170" cm="1">
        <f t="array" aca="1" ref="BK75" ca="1">IF(MONTH($A75) = 1, _xlfn.LET(_xlpm.value, RAND(), _xlfn.IFS(_xlpm.value&lt;=0.6, 0.9/12, AND(_xlpm.value&gt;0.6, _xlpm.value&lt;=0.8), 0.36/12, _xlpm.value&gt;0.8, -0.06/12)), BK74)</f>
        <v>0.03</v>
      </c>
      <c r="BL75" t="str">
        <f t="shared" ca="1" si="1013"/>
        <v>No</v>
      </c>
      <c r="BM75">
        <f ca="1">COUNTIF(BL$4:BL75, "Yes")</f>
        <v>5</v>
      </c>
      <c r="BN75" s="37">
        <f t="shared" ca="1" si="1212"/>
        <v>298547.13562702917</v>
      </c>
      <c r="BO75" s="37">
        <f t="shared" ca="1" si="1213"/>
        <v>52901.029851028492</v>
      </c>
      <c r="BP75" s="64">
        <f t="shared" ca="1" si="1014"/>
        <v>351448.16547805769</v>
      </c>
      <c r="BQ75" s="170" cm="1">
        <f t="array" aca="1" ref="BQ75" ca="1">IF(MONTH($A75) = 1, _xlfn.LET(_xlpm.value, RAND(), _xlfn.IFS(_xlpm.value&lt;=0.6, 0.9/12, AND(_xlpm.value&gt;0.6, _xlpm.value&lt;=0.8), 0.36/12, _xlpm.value&gt;0.8, -0.06/12)), BQ74)</f>
        <v>7.4999999999999997E-2</v>
      </c>
      <c r="BR75" t="str">
        <f t="shared" ca="1" si="1015"/>
        <v>No</v>
      </c>
      <c r="BS75">
        <f ca="1">COUNTIF(BR$4:BR75, "Yes")</f>
        <v>3</v>
      </c>
      <c r="BT75" s="37">
        <f t="shared" ca="1" si="1214"/>
        <v>628953.40878991061</v>
      </c>
      <c r="BU75" s="37">
        <f t="shared" ca="1" si="1215"/>
        <v>35500.361686760822</v>
      </c>
      <c r="BV75" s="64">
        <f t="shared" ca="1" si="1016"/>
        <v>664453.7704766714</v>
      </c>
      <c r="BW75" s="170" cm="1">
        <f t="array" aca="1" ref="BW75" ca="1">IF(MONTH($A75) = 1, _xlfn.LET(_xlpm.value, RAND(), _xlfn.IFS(_xlpm.value&lt;=0.6, 0.9/12, AND(_xlpm.value&gt;0.6, _xlpm.value&lt;=0.8), 0.36/12, _xlpm.value&gt;0.8, -0.06/12)), BW74)</f>
        <v>0.03</v>
      </c>
      <c r="BX75" t="str">
        <f t="shared" ca="1" si="1017"/>
        <v>No</v>
      </c>
      <c r="BY75">
        <f ca="1">COUNTIF(BX$4:BX75, "Yes")</f>
        <v>4</v>
      </c>
      <c r="BZ75" s="37">
        <f t="shared" ca="1" si="1216"/>
        <v>259131.35101451998</v>
      </c>
      <c r="CA75" s="37">
        <f t="shared" ca="1" si="1217"/>
        <v>34719.545625022613</v>
      </c>
      <c r="CB75" s="64">
        <f t="shared" ca="1" si="1018"/>
        <v>293850.8966395426</v>
      </c>
      <c r="CC75" s="170" cm="1">
        <f t="array" aca="1" ref="CC75" ca="1">IF(MONTH($A75) = 1, _xlfn.LET(_xlpm.value, RAND(), _xlfn.IFS(_xlpm.value&lt;=0.6, 0.9/12, AND(_xlpm.value&gt;0.6, _xlpm.value&lt;=0.8), 0.36/12, _xlpm.value&gt;0.8, -0.06/12)), CC74)</f>
        <v>0.03</v>
      </c>
      <c r="CD75" t="str">
        <f t="shared" ca="1" si="1019"/>
        <v>Yes</v>
      </c>
      <c r="CE75">
        <f ca="1">COUNTIF(CD$4:CD75, "Yes")</f>
        <v>4</v>
      </c>
      <c r="CF75" s="37">
        <f t="shared" ca="1" si="1218"/>
        <v>674262.52927801909</v>
      </c>
      <c r="CG75" s="37">
        <f t="shared" ca="1" si="1219"/>
        <v>27940.510558091624</v>
      </c>
      <c r="CH75" s="64">
        <f t="shared" ca="1" si="1020"/>
        <v>702203.03983611066</v>
      </c>
      <c r="CI75" s="170" cm="1">
        <f t="array" aca="1" ref="CI75" ca="1">IF(MONTH($A75) = 1, _xlfn.LET(_xlpm.value, RAND(), _xlfn.IFS(_xlpm.value&lt;=0.6, 0.9/12, AND(_xlpm.value&gt;0.6, _xlpm.value&lt;=0.8), 0.36/12, _xlpm.value&gt;0.8, -0.06/12)), CI74)</f>
        <v>7.4999999999999997E-2</v>
      </c>
      <c r="CJ75" t="str">
        <f t="shared" ca="1" si="1021"/>
        <v>No</v>
      </c>
      <c r="CK75">
        <f ca="1">COUNTIF(CJ$4:CJ75, "Yes")</f>
        <v>5</v>
      </c>
      <c r="CL75" s="37">
        <f t="shared" ca="1" si="1220"/>
        <v>488405.31265186908</v>
      </c>
      <c r="CM75" s="37">
        <f t="shared" ca="1" si="1221"/>
        <v>40961.922342885664</v>
      </c>
      <c r="CN75" s="64">
        <f t="shared" ca="1" si="1022"/>
        <v>529367.23499475478</v>
      </c>
      <c r="CO75" s="170" cm="1">
        <f t="array" aca="1" ref="CO75" ca="1">IF(MONTH($A75) = 1, _xlfn.LET(_xlpm.value, RAND(), _xlfn.IFS(_xlpm.value&lt;=0.6, 0.9/12, AND(_xlpm.value&gt;0.6, _xlpm.value&lt;=0.8), 0.36/12, _xlpm.value&gt;0.8, -0.06/12)), CO74)</f>
        <v>-5.0000000000000001E-3</v>
      </c>
      <c r="CP75" t="str">
        <f t="shared" ca="1" si="1023"/>
        <v>Yes</v>
      </c>
      <c r="CQ75">
        <f ca="1">COUNTIF(CP$4:CP75, "Yes")</f>
        <v>2</v>
      </c>
      <c r="CR75" s="37">
        <f t="shared" ca="1" si="1222"/>
        <v>285766.83459166455</v>
      </c>
      <c r="CS75" s="37">
        <f t="shared" ca="1" si="1223"/>
        <v>3423.5287492519719</v>
      </c>
      <c r="CT75" s="64">
        <f t="shared" ca="1" si="1024"/>
        <v>289190.36334091652</v>
      </c>
      <c r="CU75" s="170" cm="1">
        <f t="array" aca="1" ref="CU75" ca="1">IF(MONTH($A75) = 1, _xlfn.LET(_xlpm.value, RAND(), _xlfn.IFS(_xlpm.value&lt;=0.6, 0.9/12, AND(_xlpm.value&gt;0.6, _xlpm.value&lt;=0.8), 0.36/12, _xlpm.value&gt;0.8, -0.06/12)), CU74)</f>
        <v>-5.0000000000000001E-3</v>
      </c>
      <c r="CV75" t="str">
        <f t="shared" ca="1" si="1025"/>
        <v>No</v>
      </c>
      <c r="CW75">
        <f ca="1">COUNTIF(CV$4:CV75, "Yes")</f>
        <v>2</v>
      </c>
      <c r="CX75" s="37">
        <f t="shared" ca="1" si="1224"/>
        <v>763205.89539711014</v>
      </c>
      <c r="CY75" s="37">
        <f t="shared" ca="1" si="1225"/>
        <v>14049.48372369089</v>
      </c>
      <c r="CZ75" s="64">
        <f t="shared" ca="1" si="1026"/>
        <v>777255.37912080099</v>
      </c>
      <c r="DA75" s="170" cm="1">
        <f t="array" aca="1" ref="DA75" ca="1">IF(MONTH($A75) = 1, _xlfn.LET(_xlpm.value, RAND(), _xlfn.IFS(_xlpm.value&lt;=0.6, 0.9/12, AND(_xlpm.value&gt;0.6, _xlpm.value&lt;=0.8), 0.36/12, _xlpm.value&gt;0.8, -0.06/12)), DA74)</f>
        <v>-5.0000000000000001E-3</v>
      </c>
      <c r="DB75" t="str">
        <f t="shared" ca="1" si="1027"/>
        <v>No</v>
      </c>
      <c r="DC75">
        <f ca="1">COUNTIF(DB$4:DB75, "Yes")</f>
        <v>5</v>
      </c>
      <c r="DD75" s="37">
        <f t="shared" ca="1" si="1226"/>
        <v>590634.72720142547</v>
      </c>
      <c r="DE75" s="37">
        <f t="shared" ca="1" si="1227"/>
        <v>37677.316873805103</v>
      </c>
      <c r="DF75" s="64">
        <f t="shared" ca="1" si="1028"/>
        <v>628312.0440752306</v>
      </c>
      <c r="DG75" s="170" cm="1">
        <f t="array" aca="1" ref="DG75" ca="1">IF(MONTH($A75) = 1, _xlfn.LET(_xlpm.value, RAND(), _xlfn.IFS(_xlpm.value&lt;=0.6, 0.9/12, AND(_xlpm.value&gt;0.6, _xlpm.value&lt;=0.8), 0.36/12, _xlpm.value&gt;0.8, -0.06/12)), DG74)</f>
        <v>7.4999999999999997E-2</v>
      </c>
      <c r="DH75" t="str">
        <f t="shared" ca="1" si="1029"/>
        <v>No</v>
      </c>
      <c r="DI75">
        <f ca="1">COUNTIF(DH$4:DH75, "Yes")</f>
        <v>3</v>
      </c>
      <c r="DJ75" s="37">
        <f t="shared" ca="1" si="1228"/>
        <v>2236410.8084049979</v>
      </c>
      <c r="DK75" s="37">
        <f t="shared" ca="1" si="1229"/>
        <v>21250.8802289696</v>
      </c>
      <c r="DL75" s="64">
        <f t="shared" ca="1" si="1030"/>
        <v>2257661.6886339677</v>
      </c>
      <c r="DM75" s="170" cm="1">
        <f t="array" aca="1" ref="DM75" ca="1">IF(MONTH($A75) = 1, _xlfn.LET(_xlpm.value, RAND(), _xlfn.IFS(_xlpm.value&lt;=0.6, 0.9/12, AND(_xlpm.value&gt;0.6, _xlpm.value&lt;=0.8), 0.36/12, _xlpm.value&gt;0.8, -0.06/12)), DM74)</f>
        <v>7.4999999999999997E-2</v>
      </c>
      <c r="DN75" t="str">
        <f t="shared" ca="1" si="1031"/>
        <v>Yes</v>
      </c>
      <c r="DO75">
        <f ca="1">COUNTIF(DN$4:DN75, "Yes")</f>
        <v>4</v>
      </c>
      <c r="DP75" s="37">
        <f t="shared" ca="1" si="1230"/>
        <v>1579343.6409631541</v>
      </c>
      <c r="DQ75" s="37">
        <f t="shared" ca="1" si="1231"/>
        <v>21082.7159494605</v>
      </c>
      <c r="DR75" s="64">
        <f t="shared" ca="1" si="1032"/>
        <v>1600426.3569126145</v>
      </c>
      <c r="DS75" s="170" cm="1">
        <f t="array" aca="1" ref="DS75" ca="1">IF(MONTH($A75) = 1, _xlfn.LET(_xlpm.value, RAND(), _xlfn.IFS(_xlpm.value&lt;=0.6, 0.9/12, AND(_xlpm.value&gt;0.6, _xlpm.value&lt;=0.8), 0.36/12, _xlpm.value&gt;0.8, -0.06/12)), DS74)</f>
        <v>7.4999999999999997E-2</v>
      </c>
      <c r="DT75" t="str">
        <f t="shared" ca="1" si="1033"/>
        <v>No</v>
      </c>
      <c r="DU75">
        <f ca="1">COUNTIF(DT$4:DT75, "Yes")</f>
        <v>6</v>
      </c>
      <c r="DV75" s="37">
        <f t="shared" ca="1" si="1232"/>
        <v>539298.01640634215</v>
      </c>
      <c r="DW75" s="37">
        <f t="shared" ca="1" si="1233"/>
        <v>36555.074174169298</v>
      </c>
      <c r="DX75" s="64">
        <f t="shared" ca="1" si="1034"/>
        <v>575853.09058051149</v>
      </c>
      <c r="DY75" s="170" cm="1">
        <f t="array" aca="1" ref="DY75" ca="1">IF(MONTH($A75) = 1, _xlfn.LET(_xlpm.value, RAND(), _xlfn.IFS(_xlpm.value&lt;=0.6, 0.9/12, AND(_xlpm.value&gt;0.6, _xlpm.value&lt;=0.8), 0.36/12, _xlpm.value&gt;0.8, -0.06/12)), DY74)</f>
        <v>-5.0000000000000001E-3</v>
      </c>
      <c r="DZ75" t="str">
        <f t="shared" ca="1" si="1035"/>
        <v>No</v>
      </c>
      <c r="EA75">
        <f ca="1">COUNTIF(DZ$4:DZ75, "Yes")</f>
        <v>8</v>
      </c>
      <c r="EB75" s="37">
        <f t="shared" ca="1" si="1234"/>
        <v>537483.61921625363</v>
      </c>
      <c r="EC75" s="37">
        <f t="shared" ca="1" si="1235"/>
        <v>60011.367478433247</v>
      </c>
      <c r="ED75" s="64">
        <f t="shared" ca="1" si="1036"/>
        <v>597494.98669468693</v>
      </c>
      <c r="EE75" s="170" cm="1">
        <f t="array" aca="1" ref="EE75" ca="1">IF(MONTH($A75) = 1, _xlfn.LET(_xlpm.value, RAND(), _xlfn.IFS(_xlpm.value&lt;=0.6, 0.9/12, AND(_xlpm.value&gt;0.6, _xlpm.value&lt;=0.8), 0.36/12, _xlpm.value&gt;0.8, -0.06/12)), EE74)</f>
        <v>0.03</v>
      </c>
      <c r="EF75" t="str">
        <f t="shared" ca="1" si="1037"/>
        <v>No</v>
      </c>
      <c r="EG75">
        <f ca="1">COUNTIF(EF$4:EF75, "Yes")</f>
        <v>3</v>
      </c>
      <c r="EH75" s="37">
        <f t="shared" ca="1" si="1236"/>
        <v>296851.2561401102</v>
      </c>
      <c r="EI75" s="37">
        <f t="shared" ca="1" si="1237"/>
        <v>27238.572711996938</v>
      </c>
      <c r="EJ75" s="64">
        <f t="shared" ca="1" si="1038"/>
        <v>324089.82885210717</v>
      </c>
      <c r="EK75" s="170" cm="1">
        <f t="array" aca="1" ref="EK75" ca="1">IF(MONTH($A75) = 1, _xlfn.LET(_xlpm.value, RAND(), _xlfn.IFS(_xlpm.value&lt;=0.6, 0.9/12, AND(_xlpm.value&gt;0.6, _xlpm.value&lt;=0.8), 0.36/12, _xlpm.value&gt;0.8, -0.06/12)), EK74)</f>
        <v>7.4999999999999997E-2</v>
      </c>
      <c r="EL75" t="str">
        <f t="shared" ca="1" si="1039"/>
        <v>Yes</v>
      </c>
      <c r="EM75">
        <f ca="1">COUNTIF(EL$4:EL75, "Yes")</f>
        <v>5</v>
      </c>
      <c r="EN75" s="37">
        <f t="shared" ca="1" si="1238"/>
        <v>287448.40829278383</v>
      </c>
      <c r="EO75" s="37">
        <f t="shared" ca="1" si="1239"/>
        <v>39470.921812186236</v>
      </c>
      <c r="EP75" s="64">
        <f t="shared" ca="1" si="1040"/>
        <v>326919.33010497008</v>
      </c>
      <c r="EQ75" s="170" cm="1">
        <f t="array" aca="1" ref="EQ75" ca="1">IF(MONTH($A75) = 1, _xlfn.LET(_xlpm.value, RAND(), _xlfn.IFS(_xlpm.value&lt;=0.6, 0.9/12, AND(_xlpm.value&gt;0.6, _xlpm.value&lt;=0.8), 0.36/12, _xlpm.value&gt;0.8, -0.06/12)), EQ74)</f>
        <v>-5.0000000000000001E-3</v>
      </c>
      <c r="ER75" t="str">
        <f t="shared" ca="1" si="1041"/>
        <v>No</v>
      </c>
      <c r="ES75">
        <f ca="1">COUNTIF(ER$4:ER75, "Yes")</f>
        <v>1</v>
      </c>
      <c r="ET75" s="37">
        <f t="shared" ca="1" si="1240"/>
        <v>1338377.2833696499</v>
      </c>
      <c r="EU75" s="37">
        <f t="shared" ca="1" si="1241"/>
        <v>3299.9500048666791</v>
      </c>
      <c r="EV75" s="64">
        <f t="shared" ca="1" si="1042"/>
        <v>1341677.2333745165</v>
      </c>
      <c r="EW75" s="170" cm="1">
        <f t="array" aca="1" ref="EW75" ca="1">IF(MONTH($A75) = 1, _xlfn.LET(_xlpm.value, RAND(), _xlfn.IFS(_xlpm.value&lt;=0.6, 0.9/12, AND(_xlpm.value&gt;0.6, _xlpm.value&lt;=0.8), 0.36/12, _xlpm.value&gt;0.8, -0.06/12)), EW74)</f>
        <v>7.4999999999999997E-2</v>
      </c>
      <c r="EX75" t="str">
        <f t="shared" ca="1" si="1043"/>
        <v>Yes</v>
      </c>
      <c r="EY75">
        <f ca="1">COUNTIF(EX$4:EX75, "Yes")</f>
        <v>3</v>
      </c>
      <c r="EZ75" s="37">
        <f t="shared" ca="1" si="1242"/>
        <v>1003227.4905949947</v>
      </c>
      <c r="FA75" s="37">
        <f t="shared" ca="1" si="1243"/>
        <v>16763.377244710449</v>
      </c>
      <c r="FB75" s="64">
        <f t="shared" ca="1" si="1044"/>
        <v>1019990.8678397052</v>
      </c>
      <c r="FC75" s="170" cm="1">
        <f t="array" aca="1" ref="FC75" ca="1">IF(MONTH($A75) = 1, _xlfn.LET(_xlpm.value, RAND(), _xlfn.IFS(_xlpm.value&lt;=0.6, 0.9/12, AND(_xlpm.value&gt;0.6, _xlpm.value&lt;=0.8), 0.36/12, _xlpm.value&gt;0.8, -0.06/12)), FC74)</f>
        <v>7.4999999999999997E-2</v>
      </c>
      <c r="FD75" t="str">
        <f t="shared" ca="1" si="1045"/>
        <v>No</v>
      </c>
      <c r="FE75">
        <f ca="1">COUNTIF(FD$4:FD75, "Yes")</f>
        <v>6</v>
      </c>
      <c r="FF75" s="37">
        <f t="shared" ca="1" si="1244"/>
        <v>620350.24455365923</v>
      </c>
      <c r="FG75" s="37">
        <f t="shared" ca="1" si="1245"/>
        <v>42878.602238632382</v>
      </c>
      <c r="FH75" s="64">
        <f t="shared" ca="1" si="1046"/>
        <v>663228.84679229162</v>
      </c>
      <c r="FI75" s="170" cm="1">
        <f t="array" aca="1" ref="FI75" ca="1">IF(MONTH($A75) = 1, _xlfn.LET(_xlpm.value, RAND(), _xlfn.IFS(_xlpm.value&lt;=0.6, 0.9/12, AND(_xlpm.value&gt;0.6, _xlpm.value&lt;=0.8), 0.36/12, _xlpm.value&gt;0.8, -0.06/12)), FI74)</f>
        <v>7.4999999999999997E-2</v>
      </c>
      <c r="FJ75" t="str">
        <f t="shared" ca="1" si="1047"/>
        <v>No</v>
      </c>
      <c r="FK75">
        <f ca="1">COUNTIF(FJ$4:FJ75, "Yes")</f>
        <v>3</v>
      </c>
      <c r="FL75" s="37">
        <f t="shared" ca="1" si="1246"/>
        <v>1336858.2587259458</v>
      </c>
      <c r="FM75" s="37">
        <f t="shared" ca="1" si="1247"/>
        <v>13482.057039536448</v>
      </c>
      <c r="FN75" s="64">
        <f t="shared" ca="1" si="1048"/>
        <v>1350340.3157654824</v>
      </c>
      <c r="FO75" s="170" cm="1">
        <f t="array" aca="1" ref="FO75" ca="1">IF(MONTH($A75) = 1, _xlfn.LET(_xlpm.value, RAND(), _xlfn.IFS(_xlpm.value&lt;=0.6, 0.9/12, AND(_xlpm.value&gt;0.6, _xlpm.value&lt;=0.8), 0.36/12, _xlpm.value&gt;0.8, -0.06/12)), FO74)</f>
        <v>7.4999999999999997E-2</v>
      </c>
      <c r="FP75" t="str">
        <f t="shared" ca="1" si="1049"/>
        <v>No</v>
      </c>
      <c r="FQ75">
        <f ca="1">COUNTIF(FP$4:FP75, "Yes")</f>
        <v>2</v>
      </c>
      <c r="FR75" s="37">
        <f t="shared" ca="1" si="1248"/>
        <v>3585487.3438628432</v>
      </c>
      <c r="FS75" s="37">
        <f t="shared" ca="1" si="1249"/>
        <v>21926.855452841046</v>
      </c>
      <c r="FT75" s="64">
        <f t="shared" ca="1" si="1050"/>
        <v>3607414.1993156844</v>
      </c>
      <c r="FU75" s="170" cm="1">
        <f t="array" aca="1" ref="FU75" ca="1">IF(MONTH($A75) = 1, _xlfn.LET(_xlpm.value, RAND(), _xlfn.IFS(_xlpm.value&lt;=0.6, 0.9/12, AND(_xlpm.value&gt;0.6, _xlpm.value&lt;=0.8), 0.36/12, _xlpm.value&gt;0.8, -0.06/12)), FU74)</f>
        <v>0.03</v>
      </c>
      <c r="FV75" t="str">
        <f t="shared" ca="1" si="1051"/>
        <v>No</v>
      </c>
      <c r="FW75">
        <f ca="1">COUNTIF(FV$4:FV75, "Yes")</f>
        <v>3</v>
      </c>
      <c r="FX75" s="37">
        <f t="shared" ca="1" si="1250"/>
        <v>640310.79312274791</v>
      </c>
      <c r="FY75" s="37">
        <f t="shared" ca="1" si="1251"/>
        <v>27922.408661073565</v>
      </c>
      <c r="FZ75" s="64">
        <f t="shared" ca="1" si="1052"/>
        <v>668233.20178382145</v>
      </c>
      <c r="GA75" s="170" cm="1">
        <f t="array" aca="1" ref="GA75" ca="1">IF(MONTH($A75) = 1, _xlfn.LET(_xlpm.value, RAND(), _xlfn.IFS(_xlpm.value&lt;=0.6, 0.9/12, AND(_xlpm.value&gt;0.6, _xlpm.value&lt;=0.8), 0.36/12, _xlpm.value&gt;0.8, -0.06/12)), GA74)</f>
        <v>7.4999999999999997E-2</v>
      </c>
      <c r="GB75" t="str">
        <f t="shared" ca="1" si="1053"/>
        <v>No</v>
      </c>
      <c r="GC75">
        <f ca="1">COUNTIF(GB$4:GB75, "Yes")</f>
        <v>3</v>
      </c>
      <c r="GD75" s="37">
        <f t="shared" ca="1" si="1252"/>
        <v>2408971.8901298717</v>
      </c>
      <c r="GE75" s="37">
        <f t="shared" ca="1" si="1253"/>
        <v>31884.027803534067</v>
      </c>
      <c r="GF75" s="64">
        <f t="shared" ca="1" si="1054"/>
        <v>2440855.9179334058</v>
      </c>
      <c r="GG75" s="170" cm="1">
        <f t="array" aca="1" ref="GG75" ca="1">IF(MONTH($A75) = 1, _xlfn.LET(_xlpm.value, RAND(), _xlfn.IFS(_xlpm.value&lt;=0.6, 0.9/12, AND(_xlpm.value&gt;0.6, _xlpm.value&lt;=0.8), 0.36/12, _xlpm.value&gt;0.8, -0.06/12)), GG74)</f>
        <v>7.4999999999999997E-2</v>
      </c>
      <c r="GH75" t="str">
        <f t="shared" ca="1" si="1055"/>
        <v>No</v>
      </c>
      <c r="GI75">
        <f ca="1">COUNTIF(GH$4:GH75, "Yes")</f>
        <v>1</v>
      </c>
      <c r="GJ75" s="37">
        <f t="shared" ca="1" si="1254"/>
        <v>517006.17787983286</v>
      </c>
      <c r="GK75" s="37">
        <f t="shared" ca="1" si="1255"/>
        <v>10586.351193492308</v>
      </c>
      <c r="GL75" s="64">
        <f t="shared" ca="1" si="1056"/>
        <v>527592.52907332522</v>
      </c>
      <c r="GM75" s="170" cm="1">
        <f t="array" aca="1" ref="GM75" ca="1">IF(MONTH($A75) = 1, _xlfn.LET(_xlpm.value, RAND(), _xlfn.IFS(_xlpm.value&lt;=0.6, 0.9/12, AND(_xlpm.value&gt;0.6, _xlpm.value&lt;=0.8), 0.36/12, _xlpm.value&gt;0.8, -0.06/12)), GM74)</f>
        <v>-5.0000000000000001E-3</v>
      </c>
      <c r="GN75" t="str">
        <f t="shared" ca="1" si="1057"/>
        <v>No</v>
      </c>
      <c r="GO75">
        <f ca="1">COUNTIF(GN$4:GN75, "Yes")</f>
        <v>2</v>
      </c>
      <c r="GP75" s="37">
        <f t="shared" ca="1" si="1256"/>
        <v>1202799.8904272022</v>
      </c>
      <c r="GQ75" s="37">
        <f t="shared" ca="1" si="1257"/>
        <v>21513.882398798047</v>
      </c>
      <c r="GR75" s="64">
        <f t="shared" ca="1" si="1058"/>
        <v>1224313.7728260003</v>
      </c>
      <c r="GS75" s="170" cm="1">
        <f t="array" aca="1" ref="GS75" ca="1">IF(MONTH($A75) = 1, _xlfn.LET(_xlpm.value, RAND(), _xlfn.IFS(_xlpm.value&lt;=0.6, 0.9/12, AND(_xlpm.value&gt;0.6, _xlpm.value&lt;=0.8), 0.36/12, _xlpm.value&gt;0.8, -0.06/12)), GS74)</f>
        <v>7.4999999999999997E-2</v>
      </c>
      <c r="GT75" t="str">
        <f t="shared" ca="1" si="1059"/>
        <v>No</v>
      </c>
      <c r="GU75">
        <f ca="1">COUNTIF(GT$4:GT75, "Yes")</f>
        <v>0</v>
      </c>
      <c r="GV75" s="37">
        <f t="shared" ca="1" si="1258"/>
        <v>1956638.6415396112</v>
      </c>
      <c r="GW75" s="37">
        <f t="shared" ca="1" si="1259"/>
        <v>0</v>
      </c>
      <c r="GX75" s="64">
        <f t="shared" ca="1" si="1060"/>
        <v>1956638.6415396112</v>
      </c>
      <c r="GY75" s="170" cm="1">
        <f t="array" aca="1" ref="GY75" ca="1">IF(MONTH($A75) = 1, _xlfn.LET(_xlpm.value, RAND(), _xlfn.IFS(_xlpm.value&lt;=0.6, 0.9/12, AND(_xlpm.value&gt;0.6, _xlpm.value&lt;=0.8), 0.36/12, _xlpm.value&gt;0.8, -0.06/12)), GY74)</f>
        <v>7.4999999999999997E-2</v>
      </c>
      <c r="GZ75" t="str">
        <f t="shared" ca="1" si="1061"/>
        <v>No</v>
      </c>
      <c r="HA75">
        <f ca="1">COUNTIF(GZ$4:GZ75, "Yes")</f>
        <v>4</v>
      </c>
      <c r="HB75" s="37">
        <f t="shared" ca="1" si="1260"/>
        <v>1008418.7967878653</v>
      </c>
      <c r="HC75" s="37">
        <f t="shared" ca="1" si="1261"/>
        <v>30959.671187158507</v>
      </c>
      <c r="HD75" s="64">
        <f t="shared" ca="1" si="1062"/>
        <v>1039378.4679750239</v>
      </c>
      <c r="HE75" s="170" cm="1">
        <f t="array" aca="1" ref="HE75" ca="1">IF(MONTH($A75) = 1, _xlfn.LET(_xlpm.value, RAND(), _xlfn.IFS(_xlpm.value&lt;=0.6, 0.9/12, AND(_xlpm.value&gt;0.6, _xlpm.value&lt;=0.8), 0.36/12, _xlpm.value&gt;0.8, -0.06/12)), HE74)</f>
        <v>7.4999999999999997E-2</v>
      </c>
      <c r="HF75" t="str">
        <f t="shared" ca="1" si="1063"/>
        <v>No</v>
      </c>
      <c r="HG75">
        <f ca="1">COUNTIF(HF$4:HF75, "Yes")</f>
        <v>4</v>
      </c>
      <c r="HH75" s="37">
        <f t="shared" ca="1" si="1262"/>
        <v>469722.81751466641</v>
      </c>
      <c r="HI75" s="37">
        <f t="shared" ca="1" si="1263"/>
        <v>25202.188905096489</v>
      </c>
      <c r="HJ75" s="64">
        <f t="shared" ca="1" si="1064"/>
        <v>494925.00641976291</v>
      </c>
      <c r="HK75" s="170" cm="1">
        <f t="array" aca="1" ref="HK75" ca="1">IF(MONTH($A75) = 1, _xlfn.LET(_xlpm.value, RAND(), _xlfn.IFS(_xlpm.value&lt;=0.6, 0.9/12, AND(_xlpm.value&gt;0.6, _xlpm.value&lt;=0.8), 0.36/12, _xlpm.value&gt;0.8, -0.06/12)), HK74)</f>
        <v>7.4999999999999997E-2</v>
      </c>
      <c r="HL75" t="str">
        <f t="shared" ca="1" si="1065"/>
        <v>Yes</v>
      </c>
      <c r="HM75">
        <f ca="1">COUNTIF(HL$4:HL75, "Yes")</f>
        <v>3</v>
      </c>
      <c r="HN75" s="37">
        <f t="shared" ca="1" si="1264"/>
        <v>1416703.9218094237</v>
      </c>
      <c r="HO75" s="37">
        <f t="shared" ca="1" si="1265"/>
        <v>15932.882152663997</v>
      </c>
      <c r="HP75" s="64">
        <f t="shared" ca="1" si="1066"/>
        <v>1432636.8039620877</v>
      </c>
      <c r="HQ75" s="170" cm="1">
        <f t="array" aca="1" ref="HQ75" ca="1">IF(MONTH($A75) = 1, _xlfn.LET(_xlpm.value, RAND(), _xlfn.IFS(_xlpm.value&lt;=0.6, 0.9/12, AND(_xlpm.value&gt;0.6, _xlpm.value&lt;=0.8), 0.36/12, _xlpm.value&gt;0.8, -0.06/12)), HQ74)</f>
        <v>0.03</v>
      </c>
      <c r="HR75" t="str">
        <f t="shared" ca="1" si="1067"/>
        <v>No</v>
      </c>
      <c r="HS75">
        <f ca="1">COUNTIF(HR$4:HR75, "Yes")</f>
        <v>4</v>
      </c>
      <c r="HT75" s="37">
        <f t="shared" ca="1" si="1266"/>
        <v>447628.66171643441</v>
      </c>
      <c r="HU75" s="37">
        <f t="shared" ca="1" si="1267"/>
        <v>25545.210773383791</v>
      </c>
      <c r="HV75" s="64">
        <f t="shared" ca="1" si="1068"/>
        <v>473173.8724898182</v>
      </c>
      <c r="HW75" s="170" cm="1">
        <f t="array" aca="1" ref="HW75" ca="1">IF(MONTH($A75) = 1, _xlfn.LET(_xlpm.value, RAND(), _xlfn.IFS(_xlpm.value&lt;=0.6, 0.9/12, AND(_xlpm.value&gt;0.6, _xlpm.value&lt;=0.8), 0.36/12, _xlpm.value&gt;0.8, -0.06/12)), HW74)</f>
        <v>0.03</v>
      </c>
      <c r="HX75" t="str">
        <f t="shared" ca="1" si="1069"/>
        <v>No</v>
      </c>
      <c r="HY75">
        <f ca="1">COUNTIF(HX$4:HX75, "Yes")</f>
        <v>4</v>
      </c>
      <c r="HZ75" s="37">
        <f t="shared" ca="1" si="1268"/>
        <v>1592186.7727387617</v>
      </c>
      <c r="IA75" s="37">
        <f t="shared" ca="1" si="1269"/>
        <v>45617.853152707852</v>
      </c>
      <c r="IB75" s="64">
        <f t="shared" ca="1" si="1070"/>
        <v>1637804.6258914697</v>
      </c>
      <c r="IC75" s="170" cm="1">
        <f t="array" aca="1" ref="IC75" ca="1">IF(MONTH($A75) = 1, _xlfn.LET(_xlpm.value, RAND(), _xlfn.IFS(_xlpm.value&lt;=0.6, 0.9/12, AND(_xlpm.value&gt;0.6, _xlpm.value&lt;=0.8), 0.36/12, _xlpm.value&gt;0.8, -0.06/12)), IC74)</f>
        <v>7.4999999999999997E-2</v>
      </c>
      <c r="ID75" t="str">
        <f t="shared" ca="1" si="1071"/>
        <v>No</v>
      </c>
      <c r="IE75">
        <f ca="1">COUNTIF(ID$4:ID75, "Yes")</f>
        <v>4</v>
      </c>
      <c r="IF75" s="37">
        <f t="shared" ca="1" si="1270"/>
        <v>1767352.0500926538</v>
      </c>
      <c r="IG75" s="37">
        <f t="shared" ca="1" si="1271"/>
        <v>24582.583011000275</v>
      </c>
      <c r="IH75" s="64">
        <f t="shared" ca="1" si="1072"/>
        <v>1791934.633103654</v>
      </c>
      <c r="II75" s="170" cm="1">
        <f t="array" aca="1" ref="II75" ca="1">IF(MONTH($A75) = 1, _xlfn.LET(_xlpm.value, RAND(), _xlfn.IFS(_xlpm.value&lt;=0.6, 0.9/12, AND(_xlpm.value&gt;0.6, _xlpm.value&lt;=0.8), 0.36/12, _xlpm.value&gt;0.8, -0.06/12)), II74)</f>
        <v>-5.0000000000000001E-3</v>
      </c>
      <c r="IJ75" t="str">
        <f t="shared" ca="1" si="1073"/>
        <v>No</v>
      </c>
      <c r="IK75">
        <f ca="1">COUNTIF(IJ$4:IJ75, "Yes")</f>
        <v>6</v>
      </c>
      <c r="IL75" s="37">
        <f t="shared" ca="1" si="1272"/>
        <v>366552.56841329602</v>
      </c>
      <c r="IM75" s="37">
        <f t="shared" ca="1" si="1273"/>
        <v>50981.401118519098</v>
      </c>
      <c r="IN75" s="64">
        <f t="shared" ca="1" si="1074"/>
        <v>417533.96953181509</v>
      </c>
      <c r="IO75" s="170" cm="1">
        <f t="array" aca="1" ref="IO75" ca="1">IF(MONTH($A75) = 1, _xlfn.LET(_xlpm.value, RAND(), _xlfn.IFS(_xlpm.value&lt;=0.6, 0.9/12, AND(_xlpm.value&gt;0.6, _xlpm.value&lt;=0.8), 0.36/12, _xlpm.value&gt;0.8, -0.06/12)), IO74)</f>
        <v>0.03</v>
      </c>
      <c r="IP75" t="str">
        <f t="shared" ca="1" si="1075"/>
        <v>No</v>
      </c>
      <c r="IQ75">
        <f ca="1">COUNTIF(IP$4:IP75, "Yes")</f>
        <v>5</v>
      </c>
      <c r="IR75" s="37">
        <f t="shared" ca="1" si="1274"/>
        <v>620390.56990952778</v>
      </c>
      <c r="IS75" s="37">
        <f t="shared" ca="1" si="1275"/>
        <v>37616.959430714924</v>
      </c>
      <c r="IT75" s="64">
        <f t="shared" ca="1" si="1076"/>
        <v>658007.52934024273</v>
      </c>
      <c r="IU75" s="170" cm="1">
        <f t="array" aca="1" ref="IU75" ca="1">IF(MONTH($A75) = 1, _xlfn.LET(_xlpm.value, RAND(), _xlfn.IFS(_xlpm.value&lt;=0.6, 0.9/12, AND(_xlpm.value&gt;0.6, _xlpm.value&lt;=0.8), 0.36/12, _xlpm.value&gt;0.8, -0.06/12)), IU74)</f>
        <v>7.4999999999999997E-2</v>
      </c>
      <c r="IV75" t="str">
        <f t="shared" ca="1" si="1077"/>
        <v>No</v>
      </c>
      <c r="IW75">
        <f ca="1">COUNTIF(IV$4:IV75, "Yes")</f>
        <v>5</v>
      </c>
      <c r="IX75" s="37">
        <f t="shared" ca="1" si="1276"/>
        <v>935447.09626831778</v>
      </c>
      <c r="IY75" s="37">
        <f t="shared" ca="1" si="1277"/>
        <v>38709.631299725886</v>
      </c>
      <c r="IZ75" s="64">
        <f t="shared" ca="1" si="1078"/>
        <v>974156.72756804363</v>
      </c>
      <c r="JA75" s="170" cm="1">
        <f t="array" aca="1" ref="JA75" ca="1">IF(MONTH($A75) = 1, _xlfn.LET(_xlpm.value, RAND(), _xlfn.IFS(_xlpm.value&lt;=0.6, 0.9/12, AND(_xlpm.value&gt;0.6, _xlpm.value&lt;=0.8), 0.36/12, _xlpm.value&gt;0.8, -0.06/12)), JA74)</f>
        <v>7.4999999999999997E-2</v>
      </c>
      <c r="JB75" t="str">
        <f t="shared" ca="1" si="1079"/>
        <v>No</v>
      </c>
      <c r="JC75">
        <f ca="1">COUNTIF(JB$4:JB75, "Yes")</f>
        <v>4</v>
      </c>
      <c r="JD75" s="37">
        <f t="shared" ca="1" si="1278"/>
        <v>737614.68754021218</v>
      </c>
      <c r="JE75" s="37">
        <f t="shared" ca="1" si="1279"/>
        <v>34070.19088226185</v>
      </c>
      <c r="JF75" s="64">
        <f t="shared" ca="1" si="1080"/>
        <v>771684.87842247402</v>
      </c>
      <c r="JG75" s="170" cm="1">
        <f t="array" aca="1" ref="JG75" ca="1">IF(MONTH($A75) = 1, _xlfn.LET(_xlpm.value, RAND(), _xlfn.IFS(_xlpm.value&lt;=0.6, 0.9/12, AND(_xlpm.value&gt;0.6, _xlpm.value&lt;=0.8), 0.36/12, _xlpm.value&gt;0.8, -0.06/12)), JG74)</f>
        <v>7.4999999999999997E-2</v>
      </c>
      <c r="JH75" t="str">
        <f t="shared" ca="1" si="1081"/>
        <v>No</v>
      </c>
      <c r="JI75">
        <f ca="1">COUNTIF(JH$4:JH75, "Yes")</f>
        <v>2</v>
      </c>
      <c r="JJ75" s="37">
        <f t="shared" ca="1" si="1280"/>
        <v>2404182.9697194793</v>
      </c>
      <c r="JK75" s="37">
        <f t="shared" ca="1" si="1281"/>
        <v>11780.386562193889</v>
      </c>
      <c r="JL75" s="64">
        <f t="shared" ca="1" si="1082"/>
        <v>2415963.3562816731</v>
      </c>
      <c r="JM75" s="170" cm="1">
        <f t="array" aca="1" ref="JM75" ca="1">IF(MONTH($A75) = 1, _xlfn.LET(_xlpm.value, RAND(), _xlfn.IFS(_xlpm.value&lt;=0.6, 0.9/12, AND(_xlpm.value&gt;0.6, _xlpm.value&lt;=0.8), 0.36/12, _xlpm.value&gt;0.8, -0.06/12)), JM74)</f>
        <v>7.4999999999999997E-2</v>
      </c>
      <c r="JN75" t="str">
        <f t="shared" ca="1" si="1083"/>
        <v>No</v>
      </c>
      <c r="JO75">
        <f ca="1">COUNTIF(JN$4:JN75, "Yes")</f>
        <v>8</v>
      </c>
      <c r="JP75" s="37">
        <f t="shared" ca="1" si="1282"/>
        <v>420273.60679252661</v>
      </c>
      <c r="JQ75" s="37">
        <f t="shared" ca="1" si="1283"/>
        <v>58326.338935926244</v>
      </c>
      <c r="JR75" s="64">
        <f t="shared" ca="1" si="1084"/>
        <v>478599.94572845288</v>
      </c>
      <c r="JS75" s="170" cm="1">
        <f t="array" aca="1" ref="JS75" ca="1">IF(MONTH($A75) = 1, _xlfn.LET(_xlpm.value, RAND(), _xlfn.IFS(_xlpm.value&lt;=0.6, 0.9/12, AND(_xlpm.value&gt;0.6, _xlpm.value&lt;=0.8), 0.36/12, _xlpm.value&gt;0.8, -0.06/12)), JS74)</f>
        <v>7.4999999999999997E-2</v>
      </c>
      <c r="JT75" t="str">
        <f t="shared" ca="1" si="1085"/>
        <v>No</v>
      </c>
      <c r="JU75">
        <f ca="1">COUNTIF(JT$4:JT75, "Yes")</f>
        <v>2</v>
      </c>
      <c r="JV75" s="37">
        <f t="shared" ca="1" si="1284"/>
        <v>1240587.4057980997</v>
      </c>
      <c r="JW75" s="37">
        <f t="shared" ca="1" si="1285"/>
        <v>18243.761393077097</v>
      </c>
      <c r="JX75" s="64">
        <f t="shared" ca="1" si="1086"/>
        <v>1258831.1671911769</v>
      </c>
      <c r="JY75" s="170" cm="1">
        <f t="array" aca="1" ref="JY75" ca="1">IF(MONTH($A75) = 1, _xlfn.LET(_xlpm.value, RAND(), _xlfn.IFS(_xlpm.value&lt;=0.6, 0.9/12, AND(_xlpm.value&gt;0.6, _xlpm.value&lt;=0.8), 0.36/12, _xlpm.value&gt;0.8, -0.06/12)), JY74)</f>
        <v>7.4999999999999997E-2</v>
      </c>
      <c r="JZ75" t="str">
        <f t="shared" ca="1" si="1087"/>
        <v>No</v>
      </c>
      <c r="KA75">
        <f ca="1">COUNTIF(JZ$4:JZ75, "Yes")</f>
        <v>3</v>
      </c>
      <c r="KB75" s="37">
        <f t="shared" ca="1" si="1286"/>
        <v>902022.62065229635</v>
      </c>
      <c r="KC75" s="37">
        <f t="shared" ca="1" si="1287"/>
        <v>24807.484647479541</v>
      </c>
      <c r="KD75" s="64">
        <f t="shared" ca="1" si="1088"/>
        <v>926830.10529977584</v>
      </c>
      <c r="KE75" s="170" cm="1">
        <f t="array" aca="1" ref="KE75" ca="1">IF(MONTH($A75) = 1, _xlfn.LET(_xlpm.value, RAND(), _xlfn.IFS(_xlpm.value&lt;=0.6, 0.9/12, AND(_xlpm.value&gt;0.6, _xlpm.value&lt;=0.8), 0.36/12, _xlpm.value&gt;0.8, -0.06/12)), KE74)</f>
        <v>0.03</v>
      </c>
      <c r="KF75" t="str">
        <f t="shared" ca="1" si="1089"/>
        <v>No</v>
      </c>
      <c r="KG75">
        <f ca="1">COUNTIF(KF$4:KF75, "Yes")</f>
        <v>3</v>
      </c>
      <c r="KH75" s="37">
        <f t="shared" ca="1" si="1288"/>
        <v>572938.48805372335</v>
      </c>
      <c r="KI75" s="37">
        <f t="shared" ca="1" si="1289"/>
        <v>12903.708630823257</v>
      </c>
      <c r="KJ75" s="64">
        <f t="shared" ca="1" si="1090"/>
        <v>585842.19668454665</v>
      </c>
      <c r="KK75" s="170" cm="1">
        <f t="array" aca="1" ref="KK75" ca="1">IF(MONTH($A75) = 1, _xlfn.LET(_xlpm.value, RAND(), _xlfn.IFS(_xlpm.value&lt;=0.6, 0.9/12, AND(_xlpm.value&gt;0.6, _xlpm.value&lt;=0.8), 0.36/12, _xlpm.value&gt;0.8, -0.06/12)), KK74)</f>
        <v>7.4999999999999997E-2</v>
      </c>
      <c r="KL75" t="str">
        <f t="shared" ca="1" si="1091"/>
        <v>No</v>
      </c>
      <c r="KM75">
        <f ca="1">COUNTIF(KL$4:KL75, "Yes")</f>
        <v>3</v>
      </c>
      <c r="KN75" s="37">
        <f t="shared" ca="1" si="1290"/>
        <v>1365433.2041928924</v>
      </c>
      <c r="KO75" s="37">
        <f t="shared" ca="1" si="1291"/>
        <v>11997.547962009025</v>
      </c>
      <c r="KP75" s="64">
        <f t="shared" ca="1" si="1092"/>
        <v>1377430.7521549014</v>
      </c>
      <c r="KQ75" s="170" cm="1">
        <f t="array" aca="1" ref="KQ75" ca="1">IF(MONTH($A75) = 1, _xlfn.LET(_xlpm.value, RAND(), _xlfn.IFS(_xlpm.value&lt;=0.6, 0.9/12, AND(_xlpm.value&gt;0.6, _xlpm.value&lt;=0.8), 0.36/12, _xlpm.value&gt;0.8, -0.06/12)), KQ74)</f>
        <v>-5.0000000000000001E-3</v>
      </c>
      <c r="KR75" t="str">
        <f t="shared" ca="1" si="1093"/>
        <v>No</v>
      </c>
      <c r="KS75">
        <f ca="1">COUNTIF(KR$4:KR75, "Yes")</f>
        <v>4</v>
      </c>
      <c r="KT75" s="37">
        <f t="shared" ca="1" si="1292"/>
        <v>312751.53911260009</v>
      </c>
      <c r="KU75" s="37">
        <f t="shared" ca="1" si="1293"/>
        <v>19899.474856313071</v>
      </c>
      <c r="KV75" s="64">
        <f t="shared" ca="1" si="1094"/>
        <v>332651.01396891318</v>
      </c>
      <c r="KW75" s="170" cm="1">
        <f t="array" aca="1" ref="KW75" ca="1">IF(MONTH($A75) = 1, _xlfn.LET(_xlpm.value, RAND(), _xlfn.IFS(_xlpm.value&lt;=0.6, 0.9/12, AND(_xlpm.value&gt;0.6, _xlpm.value&lt;=0.8), 0.36/12, _xlpm.value&gt;0.8, -0.06/12)), KW74)</f>
        <v>-5.0000000000000001E-3</v>
      </c>
      <c r="KX75" t="str">
        <f t="shared" ca="1" si="1095"/>
        <v>No</v>
      </c>
      <c r="KY75">
        <f ca="1">COUNTIF(KX$4:KX75, "Yes")</f>
        <v>4</v>
      </c>
      <c r="KZ75" s="37">
        <f t="shared" ca="1" si="1294"/>
        <v>117266.96602448048</v>
      </c>
      <c r="LA75" s="37">
        <f t="shared" ca="1" si="1295"/>
        <v>26870.577457275445</v>
      </c>
      <c r="LB75" s="64">
        <f t="shared" ca="1" si="1096"/>
        <v>144137.54348175594</v>
      </c>
      <c r="LC75" s="170" cm="1">
        <f t="array" aca="1" ref="LC75" ca="1">IF(MONTH($A75) = 1, _xlfn.LET(_xlpm.value, RAND(), _xlfn.IFS(_xlpm.value&lt;=0.6, 0.9/12, AND(_xlpm.value&gt;0.6, _xlpm.value&lt;=0.8), 0.36/12, _xlpm.value&gt;0.8, -0.06/12)), LC74)</f>
        <v>7.4999999999999997E-2</v>
      </c>
      <c r="LD75" t="str">
        <f t="shared" ca="1" si="1097"/>
        <v>No</v>
      </c>
      <c r="LE75">
        <f ca="1">COUNTIF(LD$4:LD75, "Yes")</f>
        <v>2</v>
      </c>
      <c r="LF75" s="37">
        <f t="shared" ca="1" si="1296"/>
        <v>1632655.1010738828</v>
      </c>
      <c r="LG75" s="37">
        <f t="shared" ca="1" si="1297"/>
        <v>10066.160533157323</v>
      </c>
      <c r="LH75" s="64">
        <f t="shared" ca="1" si="1098"/>
        <v>1642721.2616070402</v>
      </c>
      <c r="LI75" s="170" cm="1">
        <f t="array" aca="1" ref="LI75" ca="1">IF(MONTH($A75) = 1, _xlfn.LET(_xlpm.value, RAND(), _xlfn.IFS(_xlpm.value&lt;=0.6, 0.9/12, AND(_xlpm.value&gt;0.6, _xlpm.value&lt;=0.8), 0.36/12, _xlpm.value&gt;0.8, -0.06/12)), LI74)</f>
        <v>7.4999999999999997E-2</v>
      </c>
      <c r="LJ75" t="str">
        <f t="shared" ca="1" si="1099"/>
        <v>No</v>
      </c>
      <c r="LK75">
        <f ca="1">COUNTIF(LJ$4:LJ75, "Yes")</f>
        <v>5</v>
      </c>
      <c r="LL75" s="37">
        <f t="shared" ca="1" si="1298"/>
        <v>448191.55378559668</v>
      </c>
      <c r="LM75" s="37">
        <f t="shared" ca="1" si="1299"/>
        <v>34694.907350885536</v>
      </c>
      <c r="LN75" s="64">
        <f t="shared" ca="1" si="1100"/>
        <v>482886.46113648219</v>
      </c>
      <c r="LO75" s="170" cm="1">
        <f t="array" aca="1" ref="LO75" ca="1">IF(MONTH($A75) = 1, _xlfn.LET(_xlpm.value, RAND(), _xlfn.IFS(_xlpm.value&lt;=0.6, 0.9/12, AND(_xlpm.value&gt;0.6, _xlpm.value&lt;=0.8), 0.36/12, _xlpm.value&gt;0.8, -0.06/12)), LO74)</f>
        <v>-5.0000000000000001E-3</v>
      </c>
      <c r="LP75" t="str">
        <f t="shared" ca="1" si="1101"/>
        <v>No</v>
      </c>
      <c r="LQ75">
        <f ca="1">COUNTIF(LP$4:LP75, "Yes")</f>
        <v>5</v>
      </c>
      <c r="LR75" s="37">
        <f t="shared" ca="1" si="1300"/>
        <v>275462.07236645947</v>
      </c>
      <c r="LS75" s="37">
        <f t="shared" ca="1" si="1301"/>
        <v>42525.168485385992</v>
      </c>
      <c r="LT75" s="64">
        <f t="shared" ca="1" si="1102"/>
        <v>317987.24085184548</v>
      </c>
      <c r="LU75" s="170" cm="1">
        <f t="array" aca="1" ref="LU75" ca="1">IF(MONTH($A75) = 1, _xlfn.LET(_xlpm.value, RAND(), _xlfn.IFS(_xlpm.value&lt;=0.6, 0.9/12, AND(_xlpm.value&gt;0.6, _xlpm.value&lt;=0.8), 0.36/12, _xlpm.value&gt;0.8, -0.06/12)), LU74)</f>
        <v>0.03</v>
      </c>
      <c r="LV75" t="str">
        <f t="shared" ca="1" si="1103"/>
        <v>No</v>
      </c>
      <c r="LW75">
        <f ca="1">COUNTIF(LV$4:LV75, "Yes")</f>
        <v>3</v>
      </c>
      <c r="LX75" s="37">
        <f t="shared" ca="1" si="1302"/>
        <v>1128184.2383904916</v>
      </c>
      <c r="LY75" s="37">
        <f t="shared" ca="1" si="1303"/>
        <v>21920.597544627555</v>
      </c>
      <c r="LZ75" s="64">
        <f t="shared" ca="1" si="1104"/>
        <v>1150104.8359351191</v>
      </c>
      <c r="MA75" s="170" cm="1">
        <f t="array" aca="1" ref="MA75" ca="1">IF(MONTH($A75) = 1, _xlfn.LET(_xlpm.value, RAND(), _xlfn.IFS(_xlpm.value&lt;=0.6, 0.9/12, AND(_xlpm.value&gt;0.6, _xlpm.value&lt;=0.8), 0.36/12, _xlpm.value&gt;0.8, -0.06/12)), MA74)</f>
        <v>-5.0000000000000001E-3</v>
      </c>
      <c r="MB75" t="str">
        <f t="shared" ca="1" si="1105"/>
        <v>No</v>
      </c>
      <c r="MC75">
        <f ca="1">COUNTIF(MB$4:MB75, "Yes")</f>
        <v>4</v>
      </c>
      <c r="MD75" s="37">
        <f t="shared" ca="1" si="1304"/>
        <v>122343.06612438158</v>
      </c>
      <c r="ME75" s="37">
        <f t="shared" ca="1" si="1305"/>
        <v>15092.155258511186</v>
      </c>
      <c r="MF75" s="64">
        <f t="shared" ca="1" si="1106"/>
        <v>137435.22138289278</v>
      </c>
      <c r="MG75" s="170" cm="1">
        <f t="array" aca="1" ref="MG75" ca="1">IF(MONTH($A75) = 1, _xlfn.LET(_xlpm.value, RAND(), _xlfn.IFS(_xlpm.value&lt;=0.6, 0.9/12, AND(_xlpm.value&gt;0.6, _xlpm.value&lt;=0.8), 0.36/12, _xlpm.value&gt;0.8, -0.06/12)), MG74)</f>
        <v>7.4999999999999997E-2</v>
      </c>
      <c r="MH75" t="str">
        <f t="shared" ca="1" si="1107"/>
        <v>No</v>
      </c>
      <c r="MI75">
        <f ca="1">COUNTIF(MH$4:MH75, "Yes")</f>
        <v>4</v>
      </c>
      <c r="MJ75" s="37">
        <f t="shared" ca="1" si="1306"/>
        <v>1023869.7953022169</v>
      </c>
      <c r="MK75" s="37">
        <f t="shared" ca="1" si="1307"/>
        <v>30429.943346120112</v>
      </c>
      <c r="ML75" s="64">
        <f t="shared" ca="1" si="1108"/>
        <v>1054299.7386483371</v>
      </c>
      <c r="MM75" s="170" cm="1">
        <f t="array" aca="1" ref="MM75" ca="1">IF(MONTH($A75) = 1, _xlfn.LET(_xlpm.value, RAND(), _xlfn.IFS(_xlpm.value&lt;=0.6, 0.9/12, AND(_xlpm.value&gt;0.6, _xlpm.value&lt;=0.8), 0.36/12, _xlpm.value&gt;0.8, -0.06/12)), MM74)</f>
        <v>-5.0000000000000001E-3</v>
      </c>
      <c r="MN75" t="str">
        <f t="shared" ca="1" si="1109"/>
        <v>No</v>
      </c>
      <c r="MO75">
        <f ca="1">COUNTIF(MN$4:MN75, "Yes")</f>
        <v>7</v>
      </c>
      <c r="MP75" s="37">
        <f t="shared" ca="1" si="1308"/>
        <v>433892.62966815947</v>
      </c>
      <c r="MQ75" s="37">
        <f t="shared" ca="1" si="1309"/>
        <v>53418.888354344301</v>
      </c>
      <c r="MR75" s="64">
        <f t="shared" ca="1" si="1110"/>
        <v>487311.51802250376</v>
      </c>
      <c r="MS75" s="170" cm="1">
        <f t="array" aca="1" ref="MS75" ca="1">IF(MONTH($A75) = 1, _xlfn.LET(_xlpm.value, RAND(), _xlfn.IFS(_xlpm.value&lt;=0.6, 0.9/12, AND(_xlpm.value&gt;0.6, _xlpm.value&lt;=0.8), 0.36/12, _xlpm.value&gt;0.8, -0.06/12)), MS74)</f>
        <v>7.4999999999999997E-2</v>
      </c>
      <c r="MT75" t="str">
        <f t="shared" ca="1" si="1111"/>
        <v>No</v>
      </c>
      <c r="MU75">
        <f ca="1">COUNTIF(MT$4:MT75, "Yes")</f>
        <v>9</v>
      </c>
      <c r="MV75" s="37">
        <f t="shared" ca="1" si="1310"/>
        <v>473591.62075109419</v>
      </c>
      <c r="MW75" s="37">
        <f t="shared" ca="1" si="1311"/>
        <v>64645.469023208323</v>
      </c>
      <c r="MX75" s="64">
        <f t="shared" ca="1" si="1112"/>
        <v>538237.08977430256</v>
      </c>
      <c r="MY75" s="170" cm="1">
        <f t="array" aca="1" ref="MY75" ca="1">IF(MONTH($A75) = 1, _xlfn.LET(_xlpm.value, RAND(), _xlfn.IFS(_xlpm.value&lt;=0.6, 0.9/12, AND(_xlpm.value&gt;0.6, _xlpm.value&lt;=0.8), 0.36/12, _xlpm.value&gt;0.8, -0.06/12)), MY74)</f>
        <v>7.4999999999999997E-2</v>
      </c>
      <c r="MZ75" t="str">
        <f t="shared" ca="1" si="1113"/>
        <v>No</v>
      </c>
      <c r="NA75">
        <f ca="1">COUNTIF(MZ$4:MZ75, "Yes")</f>
        <v>3</v>
      </c>
      <c r="NB75" s="37">
        <f t="shared" ca="1" si="1312"/>
        <v>2884927.3850447922</v>
      </c>
      <c r="NC75" s="37">
        <f t="shared" ca="1" si="1313"/>
        <v>13608.282786494301</v>
      </c>
      <c r="ND75" s="64">
        <f t="shared" ca="1" si="1114"/>
        <v>2898535.6678312863</v>
      </c>
      <c r="NE75" s="170" cm="1">
        <f t="array" aca="1" ref="NE75" ca="1">IF(MONTH($A75) = 1, _xlfn.LET(_xlpm.value, RAND(), _xlfn.IFS(_xlpm.value&lt;=0.6, 0.9/12, AND(_xlpm.value&gt;0.6, _xlpm.value&lt;=0.8), 0.36/12, _xlpm.value&gt;0.8, -0.06/12)), NE74)</f>
        <v>7.4999999999999997E-2</v>
      </c>
      <c r="NF75" t="str">
        <f t="shared" ca="1" si="1115"/>
        <v>No</v>
      </c>
      <c r="NG75">
        <f ca="1">COUNTIF(NF$4:NF75, "Yes")</f>
        <v>2</v>
      </c>
      <c r="NH75" s="37">
        <f t="shared" ca="1" si="1314"/>
        <v>952245.63155942387</v>
      </c>
      <c r="NI75" s="37">
        <f t="shared" ca="1" si="1315"/>
        <v>15909.192836126693</v>
      </c>
      <c r="NJ75" s="64">
        <f t="shared" ca="1" si="1116"/>
        <v>968154.82439555053</v>
      </c>
      <c r="NK75" s="170" cm="1">
        <f t="array" aca="1" ref="NK75" ca="1">IF(MONTH($A75) = 1, _xlfn.LET(_xlpm.value, RAND(), _xlfn.IFS(_xlpm.value&lt;=0.6, 0.9/12, AND(_xlpm.value&gt;0.6, _xlpm.value&lt;=0.8), 0.36/12, _xlpm.value&gt;0.8, -0.06/12)), NK74)</f>
        <v>7.4999999999999997E-2</v>
      </c>
      <c r="NL75" t="str">
        <f t="shared" ca="1" si="1117"/>
        <v>No</v>
      </c>
      <c r="NM75">
        <f ca="1">COUNTIF(NL$4:NL75, "Yes")</f>
        <v>5</v>
      </c>
      <c r="NN75" s="37">
        <f t="shared" ca="1" si="1316"/>
        <v>391132.17501865258</v>
      </c>
      <c r="NO75" s="37">
        <f t="shared" ca="1" si="1317"/>
        <v>48642.16810928112</v>
      </c>
      <c r="NP75" s="64">
        <f t="shared" ca="1" si="1118"/>
        <v>439774.34312793368</v>
      </c>
      <c r="NQ75" s="170" cm="1">
        <f t="array" aca="1" ref="NQ75" ca="1">IF(MONTH($A75) = 1, _xlfn.LET(_xlpm.value, RAND(), _xlfn.IFS(_xlpm.value&lt;=0.6, 0.9/12, AND(_xlpm.value&gt;0.6, _xlpm.value&lt;=0.8), 0.36/12, _xlpm.value&gt;0.8, -0.06/12)), NQ74)</f>
        <v>-5.0000000000000001E-3</v>
      </c>
      <c r="NR75" t="str">
        <f t="shared" ca="1" si="1119"/>
        <v>No</v>
      </c>
      <c r="NS75">
        <f ca="1">COUNTIF(NR$4:NR75, "Yes")</f>
        <v>5</v>
      </c>
      <c r="NT75" s="37">
        <f t="shared" ca="1" si="1318"/>
        <v>204019.46981936996</v>
      </c>
      <c r="NU75" s="37">
        <f t="shared" ca="1" si="1319"/>
        <v>37979.417511569816</v>
      </c>
      <c r="NV75" s="64">
        <f t="shared" ca="1" si="1120"/>
        <v>241998.88733093976</v>
      </c>
      <c r="NW75" s="170" cm="1">
        <f t="array" aca="1" ref="NW75" ca="1">IF(MONTH($A75) = 1, _xlfn.LET(_xlpm.value, RAND(), _xlfn.IFS(_xlpm.value&lt;=0.6, 0.9/12, AND(_xlpm.value&gt;0.6, _xlpm.value&lt;=0.8), 0.36/12, _xlpm.value&gt;0.8, -0.06/12)), NW74)</f>
        <v>-5.0000000000000001E-3</v>
      </c>
      <c r="NX75" t="str">
        <f t="shared" ca="1" si="1121"/>
        <v>No</v>
      </c>
      <c r="NY75">
        <f ca="1">COUNTIF(NX$4:NX75, "Yes")</f>
        <v>6</v>
      </c>
      <c r="NZ75" s="37">
        <f t="shared" ca="1" si="1320"/>
        <v>584002.56497982016</v>
      </c>
      <c r="OA75" s="37">
        <f t="shared" ca="1" si="1321"/>
        <v>54923.642608696558</v>
      </c>
      <c r="OB75" s="64">
        <f t="shared" ca="1" si="1122"/>
        <v>638926.20758851676</v>
      </c>
      <c r="OC75" s="170" cm="1">
        <f t="array" aca="1" ref="OC75" ca="1">IF(MONTH($A75) = 1, _xlfn.LET(_xlpm.value, RAND(), _xlfn.IFS(_xlpm.value&lt;=0.6, 0.9/12, AND(_xlpm.value&gt;0.6, _xlpm.value&lt;=0.8), 0.36/12, _xlpm.value&gt;0.8, -0.06/12)), OC74)</f>
        <v>-5.0000000000000001E-3</v>
      </c>
      <c r="OD75" t="str">
        <f t="shared" ca="1" si="1123"/>
        <v>Yes</v>
      </c>
      <c r="OE75">
        <f ca="1">COUNTIF(OD$4:OD75, "Yes")</f>
        <v>5</v>
      </c>
      <c r="OF75" s="37">
        <f t="shared" ca="1" si="1322"/>
        <v>175538.96000285586</v>
      </c>
      <c r="OG75" s="37">
        <f t="shared" ca="1" si="1323"/>
        <v>29675.541157400614</v>
      </c>
      <c r="OH75" s="64">
        <f t="shared" ca="1" si="1124"/>
        <v>205214.50116025648</v>
      </c>
      <c r="OI75" s="170" cm="1">
        <f t="array" aca="1" ref="OI75" ca="1">IF(MONTH($A75) = 1, _xlfn.LET(_xlpm.value, RAND(), _xlfn.IFS(_xlpm.value&lt;=0.6, 0.9/12, AND(_xlpm.value&gt;0.6, _xlpm.value&lt;=0.8), 0.36/12, _xlpm.value&gt;0.8, -0.06/12)), OI74)</f>
        <v>7.4999999999999997E-2</v>
      </c>
      <c r="OJ75" t="str">
        <f t="shared" ca="1" si="1125"/>
        <v>No</v>
      </c>
      <c r="OK75">
        <f ca="1">COUNTIF(OJ$4:OJ75, "Yes")</f>
        <v>7</v>
      </c>
      <c r="OL75" s="37">
        <f t="shared" ca="1" si="1324"/>
        <v>715817.70972333231</v>
      </c>
      <c r="OM75" s="37">
        <f t="shared" ca="1" si="1325"/>
        <v>63530.351861615622</v>
      </c>
      <c r="ON75" s="64">
        <f t="shared" ca="1" si="1126"/>
        <v>779348.06158494798</v>
      </c>
      <c r="OO75" s="170" cm="1">
        <f t="array" aca="1" ref="OO75" ca="1">IF(MONTH($A75) = 1, _xlfn.LET(_xlpm.value, RAND(), _xlfn.IFS(_xlpm.value&lt;=0.6, 0.9/12, AND(_xlpm.value&gt;0.6, _xlpm.value&lt;=0.8), 0.36/12, _xlpm.value&gt;0.8, -0.06/12)), OO74)</f>
        <v>0.03</v>
      </c>
      <c r="OP75" t="str">
        <f t="shared" ca="1" si="1127"/>
        <v>No</v>
      </c>
      <c r="OQ75">
        <f ca="1">COUNTIF(OP$4:OP75, "Yes")</f>
        <v>3</v>
      </c>
      <c r="OR75" s="37">
        <f t="shared" ca="1" si="1326"/>
        <v>884987.54403410607</v>
      </c>
      <c r="OS75" s="37">
        <f t="shared" ca="1" si="1327"/>
        <v>24750.417998497218</v>
      </c>
      <c r="OT75" s="64">
        <f t="shared" ca="1" si="1128"/>
        <v>909737.96203260333</v>
      </c>
      <c r="OU75" s="170" cm="1">
        <f t="array" aca="1" ref="OU75" ca="1">IF(MONTH($A75) = 1, _xlfn.LET(_xlpm.value, RAND(), _xlfn.IFS(_xlpm.value&lt;=0.6, 0.9/12, AND(_xlpm.value&gt;0.6, _xlpm.value&lt;=0.8), 0.36/12, _xlpm.value&gt;0.8, -0.06/12)), OU74)</f>
        <v>7.4999999999999997E-2</v>
      </c>
      <c r="OV75" t="str">
        <f t="shared" ca="1" si="1129"/>
        <v>No</v>
      </c>
      <c r="OW75">
        <f ca="1">COUNTIF(OV$4:OV75, "Yes")</f>
        <v>2</v>
      </c>
      <c r="OX75" s="37">
        <f t="shared" ca="1" si="1328"/>
        <v>1176367.7740529764</v>
      </c>
      <c r="OY75" s="37">
        <f t="shared" ca="1" si="1329"/>
        <v>22995.100124597157</v>
      </c>
      <c r="OZ75" s="64">
        <f t="shared" ca="1" si="1130"/>
        <v>1199362.8741775735</v>
      </c>
      <c r="PA75" s="170" cm="1">
        <f t="array" aca="1" ref="PA75" ca="1">IF(MONTH($A75) = 1, _xlfn.LET(_xlpm.value, RAND(), _xlfn.IFS(_xlpm.value&lt;=0.6, 0.9/12, AND(_xlpm.value&gt;0.6, _xlpm.value&lt;=0.8), 0.36/12, _xlpm.value&gt;0.8, -0.06/12)), PA74)</f>
        <v>-5.0000000000000001E-3</v>
      </c>
      <c r="PB75" t="str">
        <f t="shared" ca="1" si="1131"/>
        <v>No</v>
      </c>
      <c r="PC75">
        <f ca="1">COUNTIF(PB$4:PB75, "Yes")</f>
        <v>5</v>
      </c>
      <c r="PD75" s="37">
        <f t="shared" ca="1" si="1330"/>
        <v>238744.57819266198</v>
      </c>
      <c r="PE75" s="37">
        <f t="shared" ca="1" si="1331"/>
        <v>32736.302434121655</v>
      </c>
      <c r="PF75" s="64">
        <f t="shared" ca="1" si="1132"/>
        <v>271480.88062678365</v>
      </c>
      <c r="PG75" s="170" cm="1">
        <f t="array" aca="1" ref="PG75" ca="1">IF(MONTH($A75) = 1, _xlfn.LET(_xlpm.value, RAND(), _xlfn.IFS(_xlpm.value&lt;=0.6, 0.9/12, AND(_xlpm.value&gt;0.6, _xlpm.value&lt;=0.8), 0.36/12, _xlpm.value&gt;0.8, -0.06/12)), PG74)</f>
        <v>-5.0000000000000001E-3</v>
      </c>
      <c r="PH75" t="str">
        <f t="shared" ca="1" si="1133"/>
        <v>No</v>
      </c>
      <c r="PI75">
        <f ca="1">COUNTIF(PH$4:PH75, "Yes")</f>
        <v>6</v>
      </c>
      <c r="PJ75" s="37">
        <f t="shared" ca="1" si="1332"/>
        <v>168350.22793375445</v>
      </c>
      <c r="PK75" s="37">
        <f t="shared" ca="1" si="1333"/>
        <v>42698.078177958276</v>
      </c>
      <c r="PL75" s="64">
        <f t="shared" ca="1" si="1134"/>
        <v>211048.30611171271</v>
      </c>
      <c r="PM75" s="170" cm="1">
        <f t="array" aca="1" ref="PM75" ca="1">IF(MONTH($A75) = 1, _xlfn.LET(_xlpm.value, RAND(), _xlfn.IFS(_xlpm.value&lt;=0.6, 0.9/12, AND(_xlpm.value&gt;0.6, _xlpm.value&lt;=0.8), 0.36/12, _xlpm.value&gt;0.8, -0.06/12)), PM74)</f>
        <v>7.4999999999999997E-2</v>
      </c>
      <c r="PN75" t="str">
        <f t="shared" ca="1" si="1135"/>
        <v>No</v>
      </c>
      <c r="PO75">
        <f ca="1">COUNTIF(PN$4:PN75, "Yes")</f>
        <v>2</v>
      </c>
      <c r="PP75" s="37">
        <f t="shared" ca="1" si="1334"/>
        <v>891588.86385704414</v>
      </c>
      <c r="PQ75" s="37">
        <f t="shared" ca="1" si="1335"/>
        <v>19009.855961319823</v>
      </c>
      <c r="PR75" s="64">
        <f t="shared" ca="1" si="1136"/>
        <v>910598.71981836401</v>
      </c>
      <c r="PS75" s="170" cm="1">
        <f t="array" aca="1" ref="PS75" ca="1">IF(MONTH($A75) = 1, _xlfn.LET(_xlpm.value, RAND(), _xlfn.IFS(_xlpm.value&lt;=0.6, 0.9/12, AND(_xlpm.value&gt;0.6, _xlpm.value&lt;=0.8), 0.36/12, _xlpm.value&gt;0.8, -0.06/12)), PS74)</f>
        <v>0.03</v>
      </c>
      <c r="PT75" t="str">
        <f t="shared" ca="1" si="1137"/>
        <v>No</v>
      </c>
      <c r="PU75">
        <f ca="1">COUNTIF(PT$4:PT75, "Yes")</f>
        <v>4</v>
      </c>
      <c r="PV75" s="37">
        <f t="shared" ca="1" si="1336"/>
        <v>384156.09986816486</v>
      </c>
      <c r="PW75" s="37">
        <f t="shared" ca="1" si="1337"/>
        <v>21647.082571555155</v>
      </c>
      <c r="PX75" s="64">
        <f t="shared" ca="1" si="1138"/>
        <v>405803.18243972003</v>
      </c>
      <c r="PY75" s="170" cm="1">
        <f t="array" aca="1" ref="PY75" ca="1">IF(MONTH($A75) = 1, _xlfn.LET(_xlpm.value, RAND(), _xlfn.IFS(_xlpm.value&lt;=0.6, 0.9/12, AND(_xlpm.value&gt;0.6, _xlpm.value&lt;=0.8), 0.36/12, _xlpm.value&gt;0.8, -0.06/12)), PY74)</f>
        <v>7.4999999999999997E-2</v>
      </c>
      <c r="PZ75" t="str">
        <f t="shared" ca="1" si="1139"/>
        <v>Yes</v>
      </c>
      <c r="QA75">
        <f ca="1">COUNTIF(PZ$4:PZ75, "Yes")</f>
        <v>5</v>
      </c>
      <c r="QB75" s="37">
        <f t="shared" ca="1" si="1338"/>
        <v>2090679.8344289444</v>
      </c>
      <c r="QC75" s="37">
        <f t="shared" ca="1" si="1339"/>
        <v>31460.244780305398</v>
      </c>
      <c r="QD75" s="64">
        <f t="shared" ca="1" si="1140"/>
        <v>2122140.0792092499</v>
      </c>
      <c r="QE75" s="170" cm="1">
        <f t="array" aca="1" ref="QE75" ca="1">IF(MONTH($A75) = 1, _xlfn.LET(_xlpm.value, RAND(), _xlfn.IFS(_xlpm.value&lt;=0.6, 0.9/12, AND(_xlpm.value&gt;0.6, _xlpm.value&lt;=0.8), 0.36/12, _xlpm.value&gt;0.8, -0.06/12)), QE74)</f>
        <v>7.4999999999999997E-2</v>
      </c>
      <c r="QF75" t="str">
        <f t="shared" ca="1" si="1141"/>
        <v>No</v>
      </c>
      <c r="QG75">
        <f ca="1">COUNTIF(QF$4:QF75, "Yes")</f>
        <v>1</v>
      </c>
      <c r="QH75" s="37">
        <f t="shared" ca="1" si="1340"/>
        <v>1752293.0702502506</v>
      </c>
      <c r="QI75" s="37">
        <f t="shared" ca="1" si="1341"/>
        <v>10088.746672886733</v>
      </c>
      <c r="QJ75" s="64">
        <f t="shared" ca="1" si="1142"/>
        <v>1762381.8169231373</v>
      </c>
      <c r="QK75" s="170" cm="1">
        <f t="array" aca="1" ref="QK75" ca="1">IF(MONTH($A75) = 1, _xlfn.LET(_xlpm.value, RAND(), _xlfn.IFS(_xlpm.value&lt;=0.6, 0.9/12, AND(_xlpm.value&gt;0.6, _xlpm.value&lt;=0.8), 0.36/12, _xlpm.value&gt;0.8, -0.06/12)), QK74)</f>
        <v>7.4999999999999997E-2</v>
      </c>
      <c r="QL75" t="str">
        <f t="shared" ca="1" si="1143"/>
        <v>No</v>
      </c>
      <c r="QM75">
        <f ca="1">COUNTIF(QL$4:QL75, "Yes")</f>
        <v>4</v>
      </c>
      <c r="QN75" s="37">
        <f t="shared" ca="1" si="1342"/>
        <v>522888.51011297858</v>
      </c>
      <c r="QO75" s="37">
        <f t="shared" ca="1" si="1343"/>
        <v>42754.470195898262</v>
      </c>
      <c r="QP75" s="64">
        <f t="shared" ca="1" si="1144"/>
        <v>565642.98030887684</v>
      </c>
      <c r="QQ75" s="170" cm="1">
        <f t="array" aca="1" ref="QQ75" ca="1">IF(MONTH($A75) = 1, _xlfn.LET(_xlpm.value, RAND(), _xlfn.IFS(_xlpm.value&lt;=0.6, 0.9/12, AND(_xlpm.value&gt;0.6, _xlpm.value&lt;=0.8), 0.36/12, _xlpm.value&gt;0.8, -0.06/12)), QQ74)</f>
        <v>7.4999999999999997E-2</v>
      </c>
      <c r="QR75" t="str">
        <f t="shared" ca="1" si="1145"/>
        <v>No</v>
      </c>
      <c r="QS75">
        <f ca="1">COUNTIF(QR$4:QR75, "Yes")</f>
        <v>6</v>
      </c>
      <c r="QT75" s="37">
        <f t="shared" ca="1" si="1344"/>
        <v>734481.28756704752</v>
      </c>
      <c r="QU75" s="37">
        <f t="shared" ca="1" si="1345"/>
        <v>42702.514847708022</v>
      </c>
      <c r="QV75" s="64">
        <f t="shared" ca="1" si="1146"/>
        <v>777183.80241475557</v>
      </c>
      <c r="QW75" s="170" cm="1">
        <f t="array" aca="1" ref="QW75" ca="1">IF(MONTH($A75) = 1, _xlfn.LET(_xlpm.value, RAND(), _xlfn.IFS(_xlpm.value&lt;=0.6, 0.9/12, AND(_xlpm.value&gt;0.6, _xlpm.value&lt;=0.8), 0.36/12, _xlpm.value&gt;0.8, -0.06/12)), QW74)</f>
        <v>7.4999999999999997E-2</v>
      </c>
      <c r="QX75" t="str">
        <f t="shared" ca="1" si="1147"/>
        <v>No</v>
      </c>
      <c r="QY75">
        <f ca="1">COUNTIF(QX$4:QX75, "Yes")</f>
        <v>3</v>
      </c>
      <c r="QZ75" s="37">
        <f t="shared" ca="1" si="1346"/>
        <v>1758301.8575083495</v>
      </c>
      <c r="RA75" s="37">
        <f t="shared" ca="1" si="1347"/>
        <v>12914.694686483976</v>
      </c>
      <c r="RB75" s="64">
        <f t="shared" ca="1" si="1148"/>
        <v>1771216.5521948335</v>
      </c>
      <c r="RC75" s="170" cm="1">
        <f t="array" aca="1" ref="RC75" ca="1">IF(MONTH($A75) = 1, _xlfn.LET(_xlpm.value, RAND(), _xlfn.IFS(_xlpm.value&lt;=0.6, 0.9/12, AND(_xlpm.value&gt;0.6, _xlpm.value&lt;=0.8), 0.36/12, _xlpm.value&gt;0.8, -0.06/12)), RC74)</f>
        <v>-5.0000000000000001E-3</v>
      </c>
      <c r="RD75" t="str">
        <f t="shared" ca="1" si="1149"/>
        <v>No</v>
      </c>
      <c r="RE75">
        <f ca="1">COUNTIF(RD$4:RD75, "Yes")</f>
        <v>3</v>
      </c>
      <c r="RF75" s="37">
        <f t="shared" ca="1" si="1348"/>
        <v>370681.69622796477</v>
      </c>
      <c r="RG75" s="37">
        <f t="shared" ca="1" si="1349"/>
        <v>24019.522584233851</v>
      </c>
      <c r="RH75" s="64">
        <f t="shared" ca="1" si="1150"/>
        <v>394701.21881219861</v>
      </c>
      <c r="RI75" s="170" cm="1">
        <f t="array" aca="1" ref="RI75" ca="1">IF(MONTH($A75) = 1, _xlfn.LET(_xlpm.value, RAND(), _xlfn.IFS(_xlpm.value&lt;=0.6, 0.9/12, AND(_xlpm.value&gt;0.6, _xlpm.value&lt;=0.8), 0.36/12, _xlpm.value&gt;0.8, -0.06/12)), RI74)</f>
        <v>7.4999999999999997E-2</v>
      </c>
      <c r="RJ75" t="str">
        <f t="shared" ca="1" si="1151"/>
        <v>No</v>
      </c>
      <c r="RK75">
        <f ca="1">COUNTIF(RJ$4:RJ75, "Yes")</f>
        <v>3</v>
      </c>
      <c r="RL75" s="37">
        <f t="shared" ca="1" si="1350"/>
        <v>910461.2819797775</v>
      </c>
      <c r="RM75" s="37">
        <f t="shared" ca="1" si="1351"/>
        <v>23008.754393852574</v>
      </c>
      <c r="RN75" s="64">
        <f t="shared" ca="1" si="1152"/>
        <v>933470.03637363005</v>
      </c>
      <c r="RO75" s="170" cm="1">
        <f t="array" aca="1" ref="RO75" ca="1">IF(MONTH($A75) = 1, _xlfn.LET(_xlpm.value, RAND(), _xlfn.IFS(_xlpm.value&lt;=0.6, 0.9/12, AND(_xlpm.value&gt;0.6, _xlpm.value&lt;=0.8), 0.36/12, _xlpm.value&gt;0.8, -0.06/12)), RO74)</f>
        <v>7.4999999999999997E-2</v>
      </c>
      <c r="RP75" t="str">
        <f t="shared" ca="1" si="1153"/>
        <v>No</v>
      </c>
      <c r="RQ75">
        <f ca="1">COUNTIF(RP$4:RP75, "Yes")</f>
        <v>3</v>
      </c>
      <c r="RR75" s="37">
        <f t="shared" ca="1" si="1352"/>
        <v>1420202.8447620915</v>
      </c>
      <c r="RS75" s="37">
        <f t="shared" ca="1" si="1353"/>
        <v>18969.180626874764</v>
      </c>
      <c r="RT75" s="64">
        <f t="shared" ca="1" si="1154"/>
        <v>1439172.0253889663</v>
      </c>
      <c r="RU75" s="170" cm="1">
        <f t="array" aca="1" ref="RU75" ca="1">IF(MONTH($A75) = 1, _xlfn.LET(_xlpm.value, RAND(), _xlfn.IFS(_xlpm.value&lt;=0.6, 0.9/12, AND(_xlpm.value&gt;0.6, _xlpm.value&lt;=0.8), 0.36/12, _xlpm.value&gt;0.8, -0.06/12)), RU74)</f>
        <v>0.03</v>
      </c>
      <c r="RV75" t="str">
        <f t="shared" ca="1" si="1155"/>
        <v>No</v>
      </c>
      <c r="RW75">
        <f ca="1">COUNTIF(RV$4:RV75, "Yes")</f>
        <v>3</v>
      </c>
      <c r="RX75" s="37">
        <f t="shared" ca="1" si="1354"/>
        <v>981808.58772265015</v>
      </c>
      <c r="RY75" s="37">
        <f t="shared" ca="1" si="1355"/>
        <v>22973.745040305963</v>
      </c>
      <c r="RZ75" s="64">
        <f t="shared" ca="1" si="1156"/>
        <v>1004782.3327629562</v>
      </c>
      <c r="SA75" s="170" cm="1">
        <f t="array" aca="1" ref="SA75" ca="1">IF(MONTH($A75) = 1, _xlfn.LET(_xlpm.value, RAND(), _xlfn.IFS(_xlpm.value&lt;=0.6, 0.9/12, AND(_xlpm.value&gt;0.6, _xlpm.value&lt;=0.8), 0.36/12, _xlpm.value&gt;0.8, -0.06/12)), SA74)</f>
        <v>7.4999999999999997E-2</v>
      </c>
      <c r="SB75" t="str">
        <f t="shared" ca="1" si="1157"/>
        <v>No</v>
      </c>
      <c r="SC75">
        <f ca="1">COUNTIF(SB$4:SB75, "Yes")</f>
        <v>4</v>
      </c>
      <c r="SD75" s="37">
        <f t="shared" ca="1" si="1356"/>
        <v>581076.03593530389</v>
      </c>
      <c r="SE75" s="37">
        <f t="shared" ca="1" si="1357"/>
        <v>31204.434352084623</v>
      </c>
      <c r="SF75" s="64">
        <f t="shared" ca="1" si="1158"/>
        <v>612280.47028738854</v>
      </c>
      <c r="SG75" s="170" cm="1">
        <f t="array" aca="1" ref="SG75" ca="1">IF(MONTH($A75) = 1, _xlfn.LET(_xlpm.value, RAND(), _xlfn.IFS(_xlpm.value&lt;=0.6, 0.9/12, AND(_xlpm.value&gt;0.6, _xlpm.value&lt;=0.8), 0.36/12, _xlpm.value&gt;0.8, -0.06/12)), SG74)</f>
        <v>0.03</v>
      </c>
      <c r="SH75" t="str">
        <f t="shared" ca="1" si="1159"/>
        <v>No</v>
      </c>
      <c r="SI75">
        <f ca="1">COUNTIF(SH$4:SH75, "Yes")</f>
        <v>3</v>
      </c>
      <c r="SJ75" s="37">
        <f t="shared" ca="1" si="1358"/>
        <v>510726.83874195314</v>
      </c>
      <c r="SK75" s="37">
        <f t="shared" ca="1" si="1359"/>
        <v>17296.839398724042</v>
      </c>
      <c r="SL75" s="64">
        <f t="shared" ca="1" si="1160"/>
        <v>528023.67814067716</v>
      </c>
      <c r="SM75" s="170" cm="1">
        <f t="array" aca="1" ref="SM75" ca="1">IF(MONTH($A75) = 1, _xlfn.LET(_xlpm.value, RAND(), _xlfn.IFS(_xlpm.value&lt;=0.6, 0.9/12, AND(_xlpm.value&gt;0.6, _xlpm.value&lt;=0.8), 0.36/12, _xlpm.value&gt;0.8, -0.06/12)), SM74)</f>
        <v>-5.0000000000000001E-3</v>
      </c>
      <c r="SN75" t="str">
        <f t="shared" ca="1" si="1161"/>
        <v>No</v>
      </c>
      <c r="SO75">
        <f ca="1">COUNTIF(SN$4:SN75, "Yes")</f>
        <v>5</v>
      </c>
      <c r="SP75" s="37">
        <f t="shared" ca="1" si="1360"/>
        <v>474352.73698494054</v>
      </c>
      <c r="SQ75" s="37">
        <f t="shared" ca="1" si="1361"/>
        <v>35893.610639222963</v>
      </c>
      <c r="SR75" s="64">
        <f t="shared" ca="1" si="1162"/>
        <v>510246.34762416349</v>
      </c>
      <c r="SS75" s="170" cm="1">
        <f t="array" aca="1" ref="SS75" ca="1">IF(MONTH($A75) = 1, _xlfn.LET(_xlpm.value, RAND(), _xlfn.IFS(_xlpm.value&lt;=0.6, 0.9/12, AND(_xlpm.value&gt;0.6, _xlpm.value&lt;=0.8), 0.36/12, _xlpm.value&gt;0.8, -0.06/12)), SS74)</f>
        <v>0.03</v>
      </c>
      <c r="ST75" t="str">
        <f t="shared" ca="1" si="1163"/>
        <v>No</v>
      </c>
      <c r="SU75">
        <f ca="1">COUNTIF(ST$4:ST75, "Yes")</f>
        <v>3</v>
      </c>
      <c r="SV75" s="37">
        <f t="shared" ca="1" si="1362"/>
        <v>1126110.3521424884</v>
      </c>
      <c r="SW75" s="37">
        <f t="shared" ca="1" si="1363"/>
        <v>16613.093415366428</v>
      </c>
      <c r="SX75" s="64">
        <f t="shared" ca="1" si="1164"/>
        <v>1142723.4455578548</v>
      </c>
      <c r="SY75" s="170" cm="1">
        <f t="array" aca="1" ref="SY75" ca="1">IF(MONTH($A75) = 1, _xlfn.LET(_xlpm.value, RAND(), _xlfn.IFS(_xlpm.value&lt;=0.6, 0.9/12, AND(_xlpm.value&gt;0.6, _xlpm.value&lt;=0.8), 0.36/12, _xlpm.value&gt;0.8, -0.06/12)), SY74)</f>
        <v>0.03</v>
      </c>
      <c r="SZ75" t="str">
        <f t="shared" ca="1" si="1165"/>
        <v>No</v>
      </c>
      <c r="TA75">
        <f ca="1">COUNTIF(SZ$4:SZ75, "Yes")</f>
        <v>1</v>
      </c>
      <c r="TB75" s="37">
        <f t="shared" ca="1" si="1364"/>
        <v>526450.19367315026</v>
      </c>
      <c r="TC75" s="37">
        <f t="shared" ca="1" si="1365"/>
        <v>10254.477328511433</v>
      </c>
      <c r="TD75" s="64">
        <f t="shared" ca="1" si="1166"/>
        <v>536704.67100166169</v>
      </c>
      <c r="TE75" s="170" cm="1">
        <f t="array" aca="1" ref="TE75" ca="1">IF(MONTH($A75) = 1, _xlfn.LET(_xlpm.value, RAND(), _xlfn.IFS(_xlpm.value&lt;=0.6, 0.9/12, AND(_xlpm.value&gt;0.6, _xlpm.value&lt;=0.8), 0.36/12, _xlpm.value&gt;0.8, -0.06/12)), TE74)</f>
        <v>7.4999999999999997E-2</v>
      </c>
      <c r="TF75" t="str">
        <f t="shared" ca="1" si="1167"/>
        <v>No</v>
      </c>
      <c r="TG75">
        <f ca="1">COUNTIF(TF$4:TF75, "Yes")</f>
        <v>3</v>
      </c>
      <c r="TH75" s="37">
        <f t="shared" ca="1" si="1366"/>
        <v>1301022.9780698575</v>
      </c>
      <c r="TI75" s="37">
        <f t="shared" ca="1" si="1367"/>
        <v>24031.547139016631</v>
      </c>
      <c r="TJ75" s="64">
        <f t="shared" ca="1" si="1168"/>
        <v>1325054.5252088741</v>
      </c>
      <c r="TK75" s="170" cm="1">
        <f t="array" aca="1" ref="TK75" ca="1">IF(MONTH($A75) = 1, _xlfn.LET(_xlpm.value, RAND(), _xlfn.IFS(_xlpm.value&lt;=0.6, 0.9/12, AND(_xlpm.value&gt;0.6, _xlpm.value&lt;=0.8), 0.36/12, _xlpm.value&gt;0.8, -0.06/12)), TK74)</f>
        <v>0.03</v>
      </c>
      <c r="TL75" t="str">
        <f t="shared" ca="1" si="1169"/>
        <v>No</v>
      </c>
      <c r="TM75">
        <f ca="1">COUNTIF(TL$4:TL75, "Yes")</f>
        <v>2</v>
      </c>
      <c r="TN75" s="37">
        <f t="shared" ca="1" si="1368"/>
        <v>2093708.8406528877</v>
      </c>
      <c r="TO75" s="37">
        <f t="shared" ca="1" si="1369"/>
        <v>18267.962422643643</v>
      </c>
      <c r="TP75" s="64">
        <f t="shared" ca="1" si="1170"/>
        <v>2111976.8030755315</v>
      </c>
      <c r="TQ75" s="170" cm="1">
        <f t="array" aca="1" ref="TQ75" ca="1">IF(MONTH($A75) = 1, _xlfn.LET(_xlpm.value, RAND(), _xlfn.IFS(_xlpm.value&lt;=0.6, 0.9/12, AND(_xlpm.value&gt;0.6, _xlpm.value&lt;=0.8), 0.36/12, _xlpm.value&gt;0.8, -0.06/12)), TQ74)</f>
        <v>-5.0000000000000001E-3</v>
      </c>
      <c r="TR75" t="str">
        <f t="shared" ca="1" si="1171"/>
        <v>No</v>
      </c>
      <c r="TS75">
        <f ca="1">COUNTIF(TR$4:TR75, "Yes")</f>
        <v>1</v>
      </c>
      <c r="TT75" s="37">
        <f t="shared" ca="1" si="1370"/>
        <v>302378.28524471924</v>
      </c>
      <c r="TU75" s="37">
        <f t="shared" ca="1" si="1371"/>
        <v>3491.6916447319154</v>
      </c>
      <c r="TV75" s="64">
        <f t="shared" ca="1" si="1172"/>
        <v>305869.97688945115</v>
      </c>
      <c r="TW75" s="170" cm="1">
        <f t="array" aca="1" ref="TW75" ca="1">IF(MONTH($A75) = 1, _xlfn.LET(_xlpm.value, RAND(), _xlfn.IFS(_xlpm.value&lt;=0.6, 0.9/12, AND(_xlpm.value&gt;0.6, _xlpm.value&lt;=0.8), 0.36/12, _xlpm.value&gt;0.8, -0.06/12)), TW74)</f>
        <v>7.4999999999999997E-2</v>
      </c>
      <c r="TX75" t="str">
        <f t="shared" ca="1" si="1173"/>
        <v>No</v>
      </c>
      <c r="TY75">
        <f ca="1">COUNTIF(TX$4:TX75, "Yes")</f>
        <v>4</v>
      </c>
      <c r="TZ75" s="37">
        <f t="shared" ca="1" si="1372"/>
        <v>2478890.0287280474</v>
      </c>
      <c r="UA75" s="37">
        <f t="shared" ca="1" si="1373"/>
        <v>31094.709883647356</v>
      </c>
      <c r="UB75" s="64">
        <f t="shared" ca="1" si="1174"/>
        <v>2509984.7386116949</v>
      </c>
      <c r="UC75" s="170" cm="1">
        <f t="array" aca="1" ref="UC75" ca="1">IF(MONTH($A75) = 1, _xlfn.LET(_xlpm.value, RAND(), _xlfn.IFS(_xlpm.value&lt;=0.6, 0.9/12, AND(_xlpm.value&gt;0.6, _xlpm.value&lt;=0.8), 0.36/12, _xlpm.value&gt;0.8, -0.06/12)), UC74)</f>
        <v>7.4999999999999997E-2</v>
      </c>
      <c r="UD75" t="str">
        <f t="shared" ca="1" si="1175"/>
        <v>No</v>
      </c>
      <c r="UE75">
        <f ca="1">COUNTIF(UD$4:UD75, "Yes")</f>
        <v>4</v>
      </c>
      <c r="UF75" s="37">
        <f t="shared" ca="1" si="1374"/>
        <v>864330.19380210119</v>
      </c>
      <c r="UG75" s="37">
        <f t="shared" ca="1" si="1375"/>
        <v>40676.780770933168</v>
      </c>
      <c r="UH75" s="64">
        <f t="shared" ca="1" si="1176"/>
        <v>905006.97457303433</v>
      </c>
      <c r="UI75" s="170" cm="1">
        <f t="array" aca="1" ref="UI75" ca="1">IF(MONTH($A75) = 1, _xlfn.LET(_xlpm.value, RAND(), _xlfn.IFS(_xlpm.value&lt;=0.6, 0.9/12, AND(_xlpm.value&gt;0.6, _xlpm.value&lt;=0.8), 0.36/12, _xlpm.value&gt;0.8, -0.06/12)), UI74)</f>
        <v>7.4999999999999997E-2</v>
      </c>
      <c r="UJ75" t="str">
        <f t="shared" ca="1" si="1177"/>
        <v>No</v>
      </c>
      <c r="UK75">
        <f ca="1">COUNTIF(UJ$4:UJ75, "Yes")</f>
        <v>4</v>
      </c>
      <c r="UL75" s="37">
        <f t="shared" ca="1" si="1376"/>
        <v>1223609.9546099463</v>
      </c>
      <c r="UM75" s="37">
        <f t="shared" ca="1" si="1377"/>
        <v>27953.133208640327</v>
      </c>
      <c r="UN75" s="64">
        <f t="shared" ca="1" si="1178"/>
        <v>1251563.0878185867</v>
      </c>
      <c r="UO75" s="170" cm="1">
        <f t="array" aca="1" ref="UO75" ca="1">IF(MONTH($A75) = 1, _xlfn.LET(_xlpm.value, RAND(), _xlfn.IFS(_xlpm.value&lt;=0.6, 0.9/12, AND(_xlpm.value&gt;0.6, _xlpm.value&lt;=0.8), 0.36/12, _xlpm.value&gt;0.8, -0.06/12)), UO74)</f>
        <v>7.4999999999999997E-2</v>
      </c>
      <c r="UP75" t="str">
        <f t="shared" ca="1" si="1179"/>
        <v>No</v>
      </c>
      <c r="UQ75">
        <f ca="1">COUNTIF(UP$4:UP75, "Yes")</f>
        <v>4</v>
      </c>
      <c r="UR75" s="37">
        <f t="shared" ca="1" si="1378"/>
        <v>1044086.6792305685</v>
      </c>
      <c r="US75" s="37">
        <f t="shared" ca="1" si="1379"/>
        <v>25292.964231878825</v>
      </c>
      <c r="UT75" s="64">
        <f t="shared" ca="1" si="1180"/>
        <v>1069379.6434624472</v>
      </c>
      <c r="UU75" s="170" cm="1">
        <f t="array" aca="1" ref="UU75" ca="1">IF(MONTH($A75) = 1, _xlfn.LET(_xlpm.value, RAND(), _xlfn.IFS(_xlpm.value&lt;=0.6, 0.9/12, AND(_xlpm.value&gt;0.6, _xlpm.value&lt;=0.8), 0.36/12, _xlpm.value&gt;0.8, -0.06/12)), UU74)</f>
        <v>7.4999999999999997E-2</v>
      </c>
      <c r="UV75" t="str">
        <f t="shared" ca="1" si="1181"/>
        <v>No</v>
      </c>
      <c r="UW75">
        <f ca="1">COUNTIF(UV$4:UV75, "Yes")</f>
        <v>5</v>
      </c>
      <c r="UX75" s="37">
        <f t="shared" ca="1" si="1380"/>
        <v>460170.7100596723</v>
      </c>
      <c r="UY75" s="37">
        <f t="shared" ca="1" si="1381"/>
        <v>47331.9625269108</v>
      </c>
      <c r="UZ75" s="64">
        <f t="shared" ca="1" si="1182"/>
        <v>507502.67258658312</v>
      </c>
      <c r="VA75" s="170" cm="1">
        <f t="array" aca="1" ref="VA75" ca="1">IF(MONTH($A75) = 1, _xlfn.LET(_xlpm.value, RAND(), _xlfn.IFS(_xlpm.value&lt;=0.6, 0.9/12, AND(_xlpm.value&gt;0.6, _xlpm.value&lt;=0.8), 0.36/12, _xlpm.value&gt;0.8, -0.06/12)), VA74)</f>
        <v>7.4999999999999997E-2</v>
      </c>
      <c r="VB75" t="str">
        <f t="shared" ca="1" si="1183"/>
        <v>No</v>
      </c>
      <c r="VC75">
        <f ca="1">COUNTIF(VB$4:VB75, "Yes")</f>
        <v>1</v>
      </c>
      <c r="VD75" s="37">
        <f t="shared" ca="1" si="1382"/>
        <v>1784455.1696643622</v>
      </c>
      <c r="VE75" s="37">
        <f t="shared" ca="1" si="1383"/>
        <v>3108.3672901653395</v>
      </c>
      <c r="VF75" s="64">
        <f t="shared" ca="1" si="1184"/>
        <v>1787563.5369545275</v>
      </c>
      <c r="VG75" s="170" cm="1">
        <f t="array" aca="1" ref="VG75" ca="1">IF(MONTH($A75) = 1, _xlfn.LET(_xlpm.value, RAND(), _xlfn.IFS(_xlpm.value&lt;=0.6, 0.9/12, AND(_xlpm.value&gt;0.6, _xlpm.value&lt;=0.8), 0.36/12, _xlpm.value&gt;0.8, -0.06/12)), VG74)</f>
        <v>7.4999999999999997E-2</v>
      </c>
      <c r="VH75" t="str">
        <f t="shared" ca="1" si="1185"/>
        <v>Yes</v>
      </c>
      <c r="VI75">
        <f ca="1">COUNTIF(VH$4:VH75, "Yes")</f>
        <v>3</v>
      </c>
      <c r="VJ75" s="37">
        <f t="shared" ca="1" si="1384"/>
        <v>810802.68148542638</v>
      </c>
      <c r="VK75" s="37">
        <f t="shared" ca="1" si="1385"/>
        <v>10513.453625985025</v>
      </c>
      <c r="VL75" s="64">
        <f t="shared" ca="1" si="1186"/>
        <v>821316.13511141145</v>
      </c>
      <c r="VM75" s="170" cm="1">
        <f t="array" aca="1" ref="VM75" ca="1">IF(MONTH($A75) = 1, _xlfn.LET(_xlpm.value, RAND(), _xlfn.IFS(_xlpm.value&lt;=0.6, 0.9/12, AND(_xlpm.value&gt;0.6, _xlpm.value&lt;=0.8), 0.36/12, _xlpm.value&gt;0.8, -0.06/12)), VM74)</f>
        <v>7.4999999999999997E-2</v>
      </c>
      <c r="VN75" t="str">
        <f t="shared" ca="1" si="1187"/>
        <v>No</v>
      </c>
      <c r="VO75">
        <f ca="1">COUNTIF(VN$4:VN75, "Yes")</f>
        <v>4</v>
      </c>
      <c r="VP75" s="37">
        <f t="shared" ca="1" si="1386"/>
        <v>745411.01001054386</v>
      </c>
      <c r="VQ75" s="37">
        <f t="shared" ca="1" si="1387"/>
        <v>22567.634947199036</v>
      </c>
      <c r="VR75" s="64">
        <f t="shared" ca="1" si="1188"/>
        <v>767978.64495774289</v>
      </c>
      <c r="VS75" s="170" cm="1">
        <f t="array" aca="1" ref="VS75" ca="1">IF(MONTH($A75) = 1, _xlfn.LET(_xlpm.value, RAND(), _xlfn.IFS(_xlpm.value&lt;=0.6, 0.9/12, AND(_xlpm.value&gt;0.6, _xlpm.value&lt;=0.8), 0.36/12, _xlpm.value&gt;0.8, -0.06/12)), VS74)</f>
        <v>7.4999999999999997E-2</v>
      </c>
      <c r="VT75" t="str">
        <f t="shared" ca="1" si="1189"/>
        <v>No</v>
      </c>
      <c r="VU75">
        <f ca="1">COUNTIF(VT$4:VT75, "Yes")</f>
        <v>3</v>
      </c>
      <c r="VV75" s="37">
        <f t="shared" ca="1" si="1388"/>
        <v>567183.01582043106</v>
      </c>
      <c r="VW75" s="37">
        <f t="shared" ca="1" si="1389"/>
        <v>23946.936963444994</v>
      </c>
      <c r="VX75" s="64">
        <f t="shared" ca="1" si="1190"/>
        <v>591129.9527838761</v>
      </c>
      <c r="VY75" s="170" cm="1">
        <f t="array" aca="1" ref="VY75" ca="1">IF(MONTH($A75) = 1, _xlfn.LET(_xlpm.value, RAND(), _xlfn.IFS(_xlpm.value&lt;=0.6, 0.9/12, AND(_xlpm.value&gt;0.6, _xlpm.value&lt;=0.8), 0.36/12, _xlpm.value&gt;0.8, -0.06/12)), VY74)</f>
        <v>-5.0000000000000001E-3</v>
      </c>
      <c r="VZ75" t="str">
        <f t="shared" ca="1" si="1191"/>
        <v>No</v>
      </c>
      <c r="WA75">
        <f ca="1">COUNTIF(VZ$4:VZ75, "Yes")</f>
        <v>5</v>
      </c>
      <c r="WB75" s="37">
        <f t="shared" ca="1" si="1390"/>
        <v>597053.44569424668</v>
      </c>
      <c r="WC75" s="37">
        <f t="shared" ca="1" si="1391"/>
        <v>34574.375227927201</v>
      </c>
      <c r="WD75" s="64">
        <f t="shared" ca="1" si="1192"/>
        <v>631627.82092217391</v>
      </c>
      <c r="WE75" s="14"/>
      <c r="WH75" s="37"/>
      <c r="WI75" s="37"/>
      <c r="WJ75" s="1"/>
      <c r="WK75" s="14"/>
      <c r="WN75" s="37"/>
      <c r="WO75" s="37"/>
      <c r="WP75" s="1"/>
      <c r="WQ75" s="14"/>
      <c r="WT75" s="37"/>
      <c r="WU75" s="37"/>
      <c r="WV75" s="1"/>
      <c r="WW75" s="14"/>
      <c r="WZ75" s="37"/>
      <c r="XA75" s="37"/>
      <c r="XB75" s="1"/>
      <c r="XC75" s="14"/>
      <c r="XF75" s="37"/>
      <c r="XG75" s="37"/>
      <c r="XH75" s="1"/>
      <c r="XI75" s="14"/>
      <c r="XL75" s="37"/>
      <c r="XM75" s="37"/>
      <c r="XN75" s="1"/>
      <c r="XO75" s="14"/>
      <c r="XR75" s="37"/>
      <c r="XS75" s="37"/>
      <c r="XT75" s="1"/>
      <c r="XU75" s="14"/>
      <c r="XX75" s="37"/>
      <c r="XY75" s="37"/>
      <c r="XZ75" s="1"/>
      <c r="YA75" s="14"/>
      <c r="YD75" s="37"/>
      <c r="YE75" s="37"/>
      <c r="YF75" s="1"/>
      <c r="YG75" s="14"/>
      <c r="YJ75" s="37"/>
      <c r="YK75" s="37"/>
      <c r="YL75" s="1"/>
      <c r="YM75" s="14"/>
      <c r="YP75" s="37"/>
      <c r="YQ75" s="37"/>
      <c r="YR75" s="1"/>
      <c r="YS75" s="14"/>
      <c r="YV75" s="37"/>
      <c r="YW75" s="37"/>
      <c r="YX75" s="1"/>
      <c r="YY75" s="14"/>
      <c r="ZB75" s="37"/>
      <c r="ZC75" s="37"/>
      <c r="ZD75" s="1"/>
      <c r="ZE75" s="14"/>
      <c r="ZH75" s="37"/>
      <c r="ZI75" s="37"/>
      <c r="ZJ75" s="1"/>
      <c r="ZK75" s="14"/>
      <c r="ZN75" s="37"/>
      <c r="ZO75" s="37"/>
      <c r="ZP75" s="1"/>
      <c r="ZQ75" s="14"/>
      <c r="ZT75" s="37"/>
      <c r="ZU75" s="37"/>
      <c r="ZV75" s="1"/>
      <c r="ZW75" s="14"/>
      <c r="ZZ75" s="37"/>
      <c r="AAA75" s="37"/>
      <c r="AAB75" s="1"/>
      <c r="AAC75" s="14"/>
      <c r="AAF75" s="37"/>
      <c r="AAG75" s="37"/>
      <c r="AAH75" s="1"/>
      <c r="AAI75" s="14"/>
      <c r="AAL75" s="37"/>
      <c r="AAM75" s="37"/>
      <c r="AAN75" s="1"/>
      <c r="AAO75" s="14"/>
      <c r="AAR75" s="37"/>
      <c r="AAS75" s="37"/>
      <c r="AAT75" s="1"/>
      <c r="AAU75" s="14"/>
      <c r="AAX75" s="37"/>
      <c r="AAY75" s="37"/>
      <c r="AAZ75" s="1"/>
      <c r="ABA75" s="14"/>
      <c r="ABD75" s="37"/>
      <c r="ABE75" s="37"/>
      <c r="ABF75" s="1"/>
      <c r="ABG75" s="14"/>
      <c r="ABJ75" s="37"/>
      <c r="ABK75" s="37"/>
      <c r="ABL75" s="1"/>
      <c r="ABM75" s="14"/>
      <c r="ABP75" s="37"/>
      <c r="ABQ75" s="37"/>
      <c r="ABR75" s="1"/>
      <c r="ABS75" s="14"/>
      <c r="ABV75" s="37"/>
      <c r="ABW75" s="37"/>
      <c r="ABX75" s="1"/>
      <c r="ABY75" s="14"/>
      <c r="ACB75" s="37"/>
      <c r="ACC75" s="37"/>
      <c r="ACD75" s="1"/>
      <c r="ACE75" s="14"/>
      <c r="ACH75" s="37"/>
      <c r="ACI75" s="37"/>
      <c r="ACJ75" s="1"/>
      <c r="ACK75" s="14"/>
      <c r="ACN75" s="37"/>
      <c r="ACO75" s="37"/>
      <c r="ACP75" s="1"/>
      <c r="ACQ75" s="14"/>
      <c r="ACT75" s="37"/>
      <c r="ACU75" s="37"/>
      <c r="ACV75" s="1"/>
      <c r="ACW75" s="14"/>
      <c r="ACZ75" s="37"/>
      <c r="ADA75" s="37"/>
      <c r="ADB75" s="1"/>
      <c r="ADC75" s="14"/>
      <c r="ADF75" s="37"/>
      <c r="ADG75" s="37"/>
      <c r="ADH75" s="1"/>
      <c r="ADI75" s="14"/>
      <c r="ADL75" s="37"/>
      <c r="ADM75" s="37"/>
      <c r="ADN75" s="1"/>
      <c r="ADO75" s="14"/>
      <c r="ADR75" s="37"/>
      <c r="ADS75" s="37"/>
      <c r="ADT75" s="1"/>
      <c r="ADU75" s="14"/>
      <c r="ADX75" s="37"/>
      <c r="ADY75" s="37"/>
      <c r="ADZ75" s="1"/>
      <c r="AEA75" s="14"/>
      <c r="AED75" s="37"/>
      <c r="AEE75" s="37"/>
      <c r="AEF75" s="1"/>
      <c r="AEG75" s="14"/>
      <c r="AEJ75" s="37"/>
      <c r="AEK75" s="37"/>
      <c r="AEL75" s="1"/>
      <c r="AEM75" s="14"/>
      <c r="AEP75" s="37"/>
      <c r="AEQ75" s="37"/>
      <c r="AER75" s="1"/>
      <c r="AES75" s="14"/>
      <c r="AEV75" s="37"/>
      <c r="AEW75" s="37"/>
      <c r="AEX75" s="1"/>
      <c r="AEY75" s="14"/>
      <c r="AFB75" s="37"/>
      <c r="AFC75" s="37"/>
      <c r="AFD75" s="1"/>
      <c r="AFE75" s="14"/>
      <c r="AFH75" s="37"/>
      <c r="AFI75" s="37"/>
      <c r="AFJ75" s="1"/>
      <c r="AFK75" s="14"/>
      <c r="AFN75" s="37"/>
      <c r="AFO75" s="37"/>
      <c r="AFP75" s="1"/>
      <c r="AFQ75" s="14"/>
      <c r="AFT75" s="37"/>
      <c r="AFU75" s="37"/>
      <c r="AFV75" s="1"/>
      <c r="AFW75" s="14"/>
      <c r="AFZ75" s="37"/>
      <c r="AGA75" s="37"/>
      <c r="AGB75" s="1"/>
      <c r="AGC75" s="14"/>
      <c r="AGF75" s="37"/>
      <c r="AGG75" s="37"/>
      <c r="AGH75" s="1"/>
      <c r="AGI75" s="14"/>
      <c r="AGL75" s="37"/>
      <c r="AGM75" s="37"/>
      <c r="AGN75" s="1"/>
      <c r="AGO75" s="14"/>
      <c r="AGR75" s="37"/>
      <c r="AGS75" s="37"/>
      <c r="AGT75" s="1"/>
      <c r="AGU75" s="14"/>
      <c r="AGX75" s="37"/>
      <c r="AGY75" s="37"/>
      <c r="AGZ75" s="1"/>
      <c r="AHA75" s="14"/>
      <c r="AHD75" s="37"/>
      <c r="AHE75" s="37"/>
      <c r="AHF75" s="1"/>
      <c r="AHG75" s="14"/>
      <c r="AHJ75" s="37"/>
      <c r="AHK75" s="37"/>
      <c r="AHL75" s="1"/>
      <c r="AHM75" s="14"/>
      <c r="AHP75" s="37"/>
      <c r="AHQ75" s="37"/>
      <c r="AHR75" s="1"/>
      <c r="AHS75" s="14"/>
      <c r="AHV75" s="37"/>
      <c r="AHW75" s="37"/>
      <c r="AHX75" s="1"/>
      <c r="AHY75" s="14"/>
      <c r="AIB75" s="37"/>
      <c r="AIC75" s="37"/>
      <c r="AID75" s="1"/>
      <c r="AIE75" s="14"/>
      <c r="AIH75" s="37"/>
      <c r="AII75" s="37"/>
      <c r="AIJ75" s="1"/>
      <c r="AIK75" s="14"/>
      <c r="AIN75" s="37"/>
      <c r="AIO75" s="37"/>
      <c r="AIP75" s="1"/>
      <c r="AIQ75" s="14"/>
      <c r="AIT75" s="37"/>
      <c r="AIU75" s="37"/>
      <c r="AIV75" s="1"/>
      <c r="AIW75" s="14"/>
      <c r="AIZ75" s="37"/>
      <c r="AJA75" s="37"/>
      <c r="AJB75" s="1"/>
      <c r="AJC75" s="14"/>
      <c r="AJF75" s="37"/>
      <c r="AJG75" s="37"/>
      <c r="AJH75" s="1"/>
      <c r="AJI75" s="14"/>
      <c r="AJL75" s="37"/>
      <c r="AJM75" s="37"/>
      <c r="AJN75" s="1"/>
      <c r="AJO75" s="14"/>
      <c r="AJR75" s="37"/>
      <c r="AJS75" s="37"/>
      <c r="AJT75" s="1"/>
      <c r="AJU75" s="14"/>
      <c r="AJX75" s="37"/>
      <c r="AJY75" s="37"/>
      <c r="AJZ75" s="1"/>
      <c r="AKA75" s="14"/>
      <c r="AKD75" s="37"/>
      <c r="AKE75" s="37"/>
      <c r="AKF75" s="1"/>
      <c r="AKG75" s="14"/>
      <c r="AKJ75" s="37"/>
      <c r="AKK75" s="37"/>
      <c r="AKL75" s="1"/>
      <c r="AKM75" s="14"/>
      <c r="AKP75" s="37"/>
      <c r="AKQ75" s="37"/>
      <c r="AKR75" s="1"/>
      <c r="AKS75" s="14"/>
      <c r="AKV75" s="37"/>
      <c r="AKW75" s="37"/>
      <c r="AKX75" s="1"/>
      <c r="AKY75" s="14"/>
      <c r="ALB75" s="37"/>
      <c r="ALC75" s="37"/>
      <c r="ALD75" s="1"/>
      <c r="ALE75" s="14"/>
      <c r="ALH75" s="37"/>
      <c r="ALI75" s="37"/>
      <c r="ALJ75" s="1"/>
      <c r="ALK75" s="14"/>
      <c r="ALN75" s="37"/>
      <c r="ALO75" s="37"/>
      <c r="ALP75" s="1"/>
      <c r="ALQ75" s="14"/>
      <c r="ALT75" s="37"/>
      <c r="ALU75" s="37"/>
      <c r="ALV75" s="1"/>
      <c r="ALW75" s="14"/>
      <c r="ALZ75" s="37"/>
      <c r="AMA75" s="37"/>
      <c r="AMB75" s="1"/>
      <c r="AMC75" s="14"/>
      <c r="AMF75" s="37"/>
      <c r="AMG75" s="37"/>
      <c r="AMH75" s="1"/>
      <c r="AMI75" s="14"/>
      <c r="AML75" s="37"/>
      <c r="AMM75" s="37"/>
      <c r="AMN75" s="1"/>
      <c r="AMO75" s="14"/>
      <c r="AMR75" s="37"/>
      <c r="AMS75" s="37"/>
      <c r="AMT75" s="1"/>
      <c r="AMU75" s="14"/>
      <c r="AMX75" s="37"/>
      <c r="AMY75" s="37"/>
      <c r="AMZ75" s="1"/>
      <c r="ANA75" s="14"/>
      <c r="AND75" s="37"/>
      <c r="ANE75" s="37"/>
      <c r="ANF75" s="1"/>
      <c r="ANG75" s="14"/>
      <c r="ANJ75" s="37"/>
      <c r="ANK75" s="37"/>
      <c r="ANL75" s="1"/>
      <c r="ANM75" s="14"/>
      <c r="ANP75" s="37"/>
      <c r="ANQ75" s="37"/>
      <c r="ANR75" s="1"/>
      <c r="ANS75" s="14"/>
      <c r="ANV75" s="37"/>
      <c r="ANW75" s="37"/>
      <c r="ANX75" s="1"/>
      <c r="ANY75" s="14"/>
      <c r="AOB75" s="37"/>
      <c r="AOC75" s="37"/>
      <c r="AOD75" s="1"/>
      <c r="AOE75" s="14"/>
      <c r="AOH75" s="37"/>
      <c r="AOI75" s="37"/>
      <c r="AOJ75" s="1"/>
      <c r="AOK75" s="14"/>
      <c r="AON75" s="37"/>
      <c r="AOO75" s="37"/>
      <c r="AOP75" s="1"/>
      <c r="AOQ75" s="14"/>
      <c r="AOT75" s="37"/>
      <c r="AOU75" s="37"/>
      <c r="AOV75" s="1"/>
      <c r="AOW75" s="14"/>
      <c r="AOZ75" s="37"/>
      <c r="APA75" s="37"/>
      <c r="APB75" s="1"/>
      <c r="APC75" s="14"/>
      <c r="APF75" s="37"/>
      <c r="APG75" s="37"/>
      <c r="APH75" s="1"/>
      <c r="API75" s="14"/>
      <c r="APL75" s="37"/>
      <c r="APM75" s="37"/>
      <c r="APN75" s="1"/>
      <c r="APO75" s="14"/>
      <c r="APR75" s="37"/>
      <c r="APS75" s="37"/>
      <c r="APT75" s="1"/>
      <c r="APU75" s="14"/>
      <c r="APX75" s="37"/>
      <c r="APY75" s="37"/>
      <c r="APZ75" s="1"/>
      <c r="AQA75" s="14"/>
      <c r="AQD75" s="37"/>
      <c r="AQE75" s="37"/>
      <c r="AQF75" s="1"/>
      <c r="AQG75" s="14"/>
      <c r="AQJ75" s="37"/>
      <c r="AQK75" s="37"/>
      <c r="AQL75" s="1"/>
      <c r="AQM75" s="14"/>
      <c r="AQP75" s="37"/>
      <c r="AQQ75" s="37"/>
      <c r="AQR75" s="1"/>
      <c r="AQS75" s="14"/>
      <c r="AQV75" s="37"/>
      <c r="AQW75" s="37"/>
      <c r="AQX75" s="1"/>
    </row>
    <row r="76" spans="1:1023 1026:1142" x14ac:dyDescent="0.2">
      <c r="A76" s="5">
        <v>47514</v>
      </c>
      <c r="B76" s="1">
        <v>2127.7786683840009</v>
      </c>
      <c r="C76" s="170" cm="1">
        <f t="array" aca="1" ref="C76" ca="1">IF(MONTH($A76) = 1, _xlfn.LET(_xlpm.value, RAND(), _xlfn.IFS(_xlpm.value&lt;=0.6, 0.9/12, AND(_xlpm.value&gt;0.6, _xlpm.value&lt;=0.8), 0.36/12, _xlpm.value&gt;0.8, -0.06/12)), C75)</f>
        <v>7.4999999999999997E-2</v>
      </c>
      <c r="D76" t="str">
        <f t="shared" ca="1" si="1193"/>
        <v>No</v>
      </c>
      <c r="E76">
        <f ca="1">COUNTIF(D$4:D76, "Yes")</f>
        <v>4</v>
      </c>
      <c r="F76" s="37">
        <f t="shared" ca="1" si="1392"/>
        <v>172352.60971988278</v>
      </c>
      <c r="G76" s="37">
        <f t="shared" ca="1" si="1393"/>
        <v>28428.473538085495</v>
      </c>
      <c r="H76" s="64">
        <f t="shared" ca="1" si="994"/>
        <v>200781.08325796828</v>
      </c>
      <c r="I76" s="170" cm="1">
        <f t="array" aca="1" ref="I76" ca="1">IF(MONTH($A76) = 1, _xlfn.LET(_xlpm.value, RAND(), _xlfn.IFS(_xlpm.value&lt;=0.6, 0.9/12, AND(_xlpm.value&gt;0.6, _xlpm.value&lt;=0.8), 0.36/12, _xlpm.value&gt;0.8, -0.06/12)), I75)</f>
        <v>0.03</v>
      </c>
      <c r="J76" t="str">
        <f t="shared" ca="1" si="995"/>
        <v>No</v>
      </c>
      <c r="K76">
        <f ca="1">COUNTIF(J$4:J76, "Yes")</f>
        <v>4</v>
      </c>
      <c r="L76" s="37">
        <f t="shared" ca="1" si="1194"/>
        <v>728715.290589715</v>
      </c>
      <c r="M76" s="37">
        <f t="shared" ca="1" si="1195"/>
        <v>34227.815992403455</v>
      </c>
      <c r="N76" s="64">
        <f t="shared" ca="1" si="996"/>
        <v>762943.10658211843</v>
      </c>
      <c r="O76" s="170" cm="1">
        <f t="array" aca="1" ref="O76" ca="1">IF(MONTH($A76) = 1, _xlfn.LET(_xlpm.value, RAND(), _xlfn.IFS(_xlpm.value&lt;=0.6, 0.9/12, AND(_xlpm.value&gt;0.6, _xlpm.value&lt;=0.8), 0.36/12, _xlpm.value&gt;0.8, -0.06/12)), O75)</f>
        <v>-5.0000000000000001E-3</v>
      </c>
      <c r="P76" t="str">
        <f t="shared" ca="1" si="997"/>
        <v>No</v>
      </c>
      <c r="Q76">
        <f ca="1">COUNTIF(P$4:P76, "Yes")</f>
        <v>3</v>
      </c>
      <c r="R76" s="37">
        <f t="shared" ca="1" si="1196"/>
        <v>1345837.2958016959</v>
      </c>
      <c r="S76" s="37">
        <f t="shared" ca="1" si="1197"/>
        <v>23884.174316627366</v>
      </c>
      <c r="T76" s="64">
        <f t="shared" ca="1" si="998"/>
        <v>1369721.4701183233</v>
      </c>
      <c r="U76" s="170" cm="1">
        <f t="array" aca="1" ref="U76" ca="1">IF(MONTH($A76) = 1, _xlfn.LET(_xlpm.value, RAND(), _xlfn.IFS(_xlpm.value&lt;=0.6, 0.9/12, AND(_xlpm.value&gt;0.6, _xlpm.value&lt;=0.8), 0.36/12, _xlpm.value&gt;0.8, -0.06/12)), U75)</f>
        <v>-5.0000000000000001E-3</v>
      </c>
      <c r="V76" t="str">
        <f t="shared" ca="1" si="999"/>
        <v>No</v>
      </c>
      <c r="W76">
        <f ca="1">COUNTIF(V$4:V76, "Yes")</f>
        <v>4</v>
      </c>
      <c r="X76" s="37">
        <f t="shared" ca="1" si="1198"/>
        <v>1775745.250788654</v>
      </c>
      <c r="Y76" s="37">
        <f t="shared" ca="1" si="1199"/>
        <v>30898.932878158095</v>
      </c>
      <c r="Z76" s="64">
        <f t="shared" ca="1" si="1000"/>
        <v>1806644.183666812</v>
      </c>
      <c r="AA76" s="170" cm="1">
        <f t="array" aca="1" ref="AA76" ca="1">IF(MONTH($A76) = 1, _xlfn.LET(_xlpm.value, RAND(), _xlfn.IFS(_xlpm.value&lt;=0.6, 0.9/12, AND(_xlpm.value&gt;0.6, _xlpm.value&lt;=0.8), 0.36/12, _xlpm.value&gt;0.8, -0.06/12)), AA75)</f>
        <v>-5.0000000000000001E-3</v>
      </c>
      <c r="AB76" t="str">
        <f t="shared" ca="1" si="1001"/>
        <v>No</v>
      </c>
      <c r="AC76">
        <f ca="1">COUNTIF(AB$4:AB76, "Yes")</f>
        <v>4</v>
      </c>
      <c r="AD76" s="37">
        <f t="shared" ca="1" si="1200"/>
        <v>2583075.3072855696</v>
      </c>
      <c r="AE76" s="37">
        <f t="shared" ca="1" si="1201"/>
        <v>41423.005282377839</v>
      </c>
      <c r="AF76" s="64">
        <f t="shared" ca="1" si="1002"/>
        <v>2624498.3125679474</v>
      </c>
      <c r="AG76" s="170" cm="1">
        <f t="array" aca="1" ref="AG76" ca="1">IF(MONTH($A76) = 1, _xlfn.LET(_xlpm.value, RAND(), _xlfn.IFS(_xlpm.value&lt;=0.6, 0.9/12, AND(_xlpm.value&gt;0.6, _xlpm.value&lt;=0.8), 0.36/12, _xlpm.value&gt;0.8, -0.06/12)), AG75)</f>
        <v>-5.0000000000000001E-3</v>
      </c>
      <c r="AH76" t="str">
        <f t="shared" ca="1" si="1003"/>
        <v>No</v>
      </c>
      <c r="AI76">
        <f ca="1">COUNTIF(AH$4:AH76, "Yes")</f>
        <v>3</v>
      </c>
      <c r="AJ76" s="37">
        <f t="shared" ca="1" si="1202"/>
        <v>521443.2743913852</v>
      </c>
      <c r="AK76" s="37">
        <f t="shared" ca="1" si="1203"/>
        <v>28605.371441724805</v>
      </c>
      <c r="AL76" s="64">
        <f t="shared" ca="1" si="1004"/>
        <v>550048.64583310997</v>
      </c>
      <c r="AM76" s="170" cm="1">
        <f t="array" aca="1" ref="AM76" ca="1">IF(MONTH($A76) = 1, _xlfn.LET(_xlpm.value, RAND(), _xlfn.IFS(_xlpm.value&lt;=0.6, 0.9/12, AND(_xlpm.value&gt;0.6, _xlpm.value&lt;=0.8), 0.36/12, _xlpm.value&gt;0.8, -0.06/12)), AM75)</f>
        <v>7.4999999999999997E-2</v>
      </c>
      <c r="AN76" t="str">
        <f t="shared" ca="1" si="1005"/>
        <v>No</v>
      </c>
      <c r="AO76">
        <f ca="1">COUNTIF(AN$4:AN76, "Yes")</f>
        <v>4</v>
      </c>
      <c r="AP76" s="37">
        <f t="shared" ca="1" si="1204"/>
        <v>671087.36492485926</v>
      </c>
      <c r="AQ76" s="37">
        <f t="shared" ca="1" si="1205"/>
        <v>33370.159726445811</v>
      </c>
      <c r="AR76" s="64">
        <f t="shared" ca="1" si="1006"/>
        <v>704457.52465130505</v>
      </c>
      <c r="AS76" s="170" cm="1">
        <f t="array" aca="1" ref="AS76" ca="1">IF(MONTH($A76) = 1, _xlfn.LET(_xlpm.value, RAND(), _xlfn.IFS(_xlpm.value&lt;=0.6, 0.9/12, AND(_xlpm.value&gt;0.6, _xlpm.value&lt;=0.8), 0.36/12, _xlpm.value&gt;0.8, -0.06/12)), AS75)</f>
        <v>0.03</v>
      </c>
      <c r="AT76" t="str">
        <f t="shared" ca="1" si="1007"/>
        <v>No</v>
      </c>
      <c r="AU76">
        <f ca="1">COUNTIF(AT$4:AT76, "Yes")</f>
        <v>8</v>
      </c>
      <c r="AV76" s="37">
        <f t="shared" ca="1" si="1206"/>
        <v>112345.00808428365</v>
      </c>
      <c r="AW76" s="37">
        <f t="shared" ca="1" si="1207"/>
        <v>43070.698678373366</v>
      </c>
      <c r="AX76" s="64">
        <f t="shared" ca="1" si="1008"/>
        <v>155415.70676265701</v>
      </c>
      <c r="AY76" s="170" cm="1">
        <f t="array" aca="1" ref="AY76" ca="1">IF(MONTH($A76) = 1, _xlfn.LET(_xlpm.value, RAND(), _xlfn.IFS(_xlpm.value&lt;=0.6, 0.9/12, AND(_xlpm.value&gt;0.6, _xlpm.value&lt;=0.8), 0.36/12, _xlpm.value&gt;0.8, -0.06/12)), AY75)</f>
        <v>-5.0000000000000001E-3</v>
      </c>
      <c r="AZ76" t="str">
        <f t="shared" ca="1" si="1009"/>
        <v>No</v>
      </c>
      <c r="BA76">
        <f ca="1">COUNTIF(AZ$4:AZ76, "Yes")</f>
        <v>8</v>
      </c>
      <c r="BB76" s="37">
        <f t="shared" ca="1" si="1208"/>
        <v>285374.91645813192</v>
      </c>
      <c r="BC76" s="37">
        <f t="shared" ca="1" si="1209"/>
        <v>52097.410860161755</v>
      </c>
      <c r="BD76" s="64">
        <f t="shared" ca="1" si="1010"/>
        <v>337472.32731829368</v>
      </c>
      <c r="BE76" s="170" cm="1">
        <f t="array" aca="1" ref="BE76" ca="1">IF(MONTH($A76) = 1, _xlfn.LET(_xlpm.value, RAND(), _xlfn.IFS(_xlpm.value&lt;=0.6, 0.9/12, AND(_xlpm.value&gt;0.6, _xlpm.value&lt;=0.8), 0.36/12, _xlpm.value&gt;0.8, -0.06/12)), BE75)</f>
        <v>-5.0000000000000001E-3</v>
      </c>
      <c r="BF76" t="str">
        <f t="shared" ca="1" si="1011"/>
        <v>No</v>
      </c>
      <c r="BG76">
        <f ca="1">COUNTIF(BF$4:BF76, "Yes")</f>
        <v>2</v>
      </c>
      <c r="BH76" s="37">
        <f t="shared" ca="1" si="1210"/>
        <v>2197675.7799970889</v>
      </c>
      <c r="BI76" s="37">
        <f t="shared" ca="1" si="1211"/>
        <v>9741.2120450425336</v>
      </c>
      <c r="BJ76" s="64">
        <f t="shared" ca="1" si="1012"/>
        <v>2207416.9920421313</v>
      </c>
      <c r="BK76" s="170" cm="1">
        <f t="array" aca="1" ref="BK76" ca="1">IF(MONTH($A76) = 1, _xlfn.LET(_xlpm.value, RAND(), _xlfn.IFS(_xlpm.value&lt;=0.6, 0.9/12, AND(_xlpm.value&gt;0.6, _xlpm.value&lt;=0.8), 0.36/12, _xlpm.value&gt;0.8, -0.06/12)), BK75)</f>
        <v>0.03</v>
      </c>
      <c r="BL76" t="str">
        <f t="shared" ca="1" si="1013"/>
        <v>No</v>
      </c>
      <c r="BM76">
        <f ca="1">COUNTIF(BL$4:BL76, "Yes")</f>
        <v>5</v>
      </c>
      <c r="BN76" s="37">
        <f t="shared" ca="1" si="1212"/>
        <v>308567.43903003202</v>
      </c>
      <c r="BO76" s="37">
        <f t="shared" ca="1" si="1213"/>
        <v>54008.802605770084</v>
      </c>
      <c r="BP76" s="64">
        <f t="shared" ca="1" si="1014"/>
        <v>362576.24163580209</v>
      </c>
      <c r="BQ76" s="170" cm="1">
        <f t="array" aca="1" ref="BQ76" ca="1">IF(MONTH($A76) = 1, _xlfn.LET(_xlpm.value, RAND(), _xlfn.IFS(_xlpm.value&lt;=0.6, 0.9/12, AND(_xlpm.value&gt;0.6, _xlpm.value&lt;=0.8), 0.36/12, _xlpm.value&gt;0.8, -0.06/12)), BQ75)</f>
        <v>-5.0000000000000001E-3</v>
      </c>
      <c r="BR76" t="str">
        <f t="shared" ca="1" si="1015"/>
        <v>No</v>
      </c>
      <c r="BS76">
        <f ca="1">COUNTIF(BR$4:BR76, "Yes")</f>
        <v>3</v>
      </c>
      <c r="BT76" s="37">
        <f t="shared" ca="1" si="1214"/>
        <v>627298.08681382984</v>
      </c>
      <c r="BU76" s="37">
        <f t="shared" ca="1" si="1215"/>
        <v>36168.144190368264</v>
      </c>
      <c r="BV76" s="64">
        <f t="shared" ca="1" si="1016"/>
        <v>663466.23100419808</v>
      </c>
      <c r="BW76" s="170" cm="1">
        <f t="array" aca="1" ref="BW76" ca="1">IF(MONTH($A76) = 1, _xlfn.LET(_xlpm.value, RAND(), _xlfn.IFS(_xlpm.value&lt;=0.6, 0.9/12, AND(_xlpm.value&gt;0.6, _xlpm.value&lt;=0.8), 0.36/12, _xlpm.value&gt;0.8, -0.06/12)), BW75)</f>
        <v>-5.0000000000000001E-3</v>
      </c>
      <c r="BX76" t="str">
        <f t="shared" ca="1" si="1017"/>
        <v>No</v>
      </c>
      <c r="BY76">
        <f ca="1">COUNTIF(BX$4:BX76, "Yes")</f>
        <v>4</v>
      </c>
      <c r="BZ76" s="37">
        <f t="shared" ca="1" si="1216"/>
        <v>259112.36146047778</v>
      </c>
      <c r="CA76" s="37">
        <f t="shared" ca="1" si="1217"/>
        <v>35599.45827878495</v>
      </c>
      <c r="CB76" s="64">
        <f t="shared" ca="1" si="1018"/>
        <v>294711.81973926275</v>
      </c>
      <c r="CC76" s="170" cm="1">
        <f t="array" aca="1" ref="CC76" ca="1">IF(MONTH($A76) = 1, _xlfn.LET(_xlpm.value, RAND(), _xlfn.IFS(_xlpm.value&lt;=0.6, 0.9/12, AND(_xlpm.value&gt;0.6, _xlpm.value&lt;=0.8), 0.36/12, _xlpm.value&gt;0.8, -0.06/12)), CC75)</f>
        <v>7.4999999999999997E-2</v>
      </c>
      <c r="CD76" t="str">
        <f t="shared" ca="1" si="1019"/>
        <v>No</v>
      </c>
      <c r="CE76">
        <f ca="1">COUNTIF(CD$4:CD76, "Yes")</f>
        <v>4</v>
      </c>
      <c r="CF76" s="37">
        <f t="shared" ca="1" si="1218"/>
        <v>726108.88617490092</v>
      </c>
      <c r="CG76" s="37">
        <f t="shared" ca="1" si="1219"/>
        <v>28814.799743887452</v>
      </c>
      <c r="CH76" s="64">
        <f t="shared" ca="1" si="1020"/>
        <v>754923.68591878843</v>
      </c>
      <c r="CI76" s="170" cm="1">
        <f t="array" aca="1" ref="CI76" ca="1">IF(MONTH($A76) = 1, _xlfn.LET(_xlpm.value, RAND(), _xlfn.IFS(_xlpm.value&lt;=0.6, 0.9/12, AND(_xlpm.value&gt;0.6, _xlpm.value&lt;=0.8), 0.36/12, _xlpm.value&gt;0.8, -0.06/12)), CI75)</f>
        <v>0.03</v>
      </c>
      <c r="CJ76" t="str">
        <f t="shared" ca="1" si="1021"/>
        <v>No</v>
      </c>
      <c r="CK76">
        <f ca="1">COUNTIF(CJ$4:CJ76, "Yes")</f>
        <v>5</v>
      </c>
      <c r="CL76" s="37">
        <f t="shared" ca="1" si="1220"/>
        <v>504121.36136561714</v>
      </c>
      <c r="CM76" s="37">
        <f t="shared" ca="1" si="1221"/>
        <v>42059.791152897975</v>
      </c>
      <c r="CN76" s="64">
        <f t="shared" ca="1" si="1022"/>
        <v>546181.15251851513</v>
      </c>
      <c r="CO76" s="170" cm="1">
        <f t="array" aca="1" ref="CO76" ca="1">IF(MONTH($A76) = 1, _xlfn.LET(_xlpm.value, RAND(), _xlfn.IFS(_xlpm.value&lt;=0.6, 0.9/12, AND(_xlpm.value&gt;0.6, _xlpm.value&lt;=0.8), 0.36/12, _xlpm.value&gt;0.8, -0.06/12)), CO75)</f>
        <v>-5.0000000000000001E-3</v>
      </c>
      <c r="CP76" t="str">
        <f t="shared" ca="1" si="1023"/>
        <v>No</v>
      </c>
      <c r="CQ76">
        <f ca="1">COUNTIF(CP$4:CP76, "Yes")</f>
        <v>2</v>
      </c>
      <c r="CR76" s="37">
        <f t="shared" ca="1" si="1222"/>
        <v>286040.2233534134</v>
      </c>
      <c r="CS76" s="37">
        <f t="shared" ca="1" si="1223"/>
        <v>3851.9244305118364</v>
      </c>
      <c r="CT76" s="64">
        <f t="shared" ca="1" si="1024"/>
        <v>289892.14778392523</v>
      </c>
      <c r="CU76" s="170" cm="1">
        <f t="array" aca="1" ref="CU76" ca="1">IF(MONTH($A76) = 1, _xlfn.LET(_xlpm.value, RAND(), _xlfn.IFS(_xlpm.value&lt;=0.6, 0.9/12, AND(_xlpm.value&gt;0.6, _xlpm.value&lt;=0.8), 0.36/12, _xlpm.value&gt;0.8, -0.06/12)), CU75)</f>
        <v>7.4999999999999997E-2</v>
      </c>
      <c r="CV76" t="str">
        <f t="shared" ca="1" si="1025"/>
        <v>No</v>
      </c>
      <c r="CW76">
        <f ca="1">COUNTIF(CV$4:CV76, "Yes")</f>
        <v>2</v>
      </c>
      <c r="CX76" s="37">
        <f t="shared" ca="1" si="1224"/>
        <v>822148.5604866005</v>
      </c>
      <c r="CY76" s="37">
        <f t="shared" ca="1" si="1225"/>
        <v>14486.694039603377</v>
      </c>
      <c r="CZ76" s="64">
        <f t="shared" ca="1" si="1026"/>
        <v>836635.25452620385</v>
      </c>
      <c r="DA76" s="170" cm="1">
        <f t="array" aca="1" ref="DA76" ca="1">IF(MONTH($A76) = 1, _xlfn.LET(_xlpm.value, RAND(), _xlfn.IFS(_xlpm.value&lt;=0.6, 0.9/12, AND(_xlpm.value&gt;0.6, _xlpm.value&lt;=0.8), 0.36/12, _xlpm.value&gt;0.8, -0.06/12)), DA75)</f>
        <v>7.4999999999999997E-2</v>
      </c>
      <c r="DB76" t="str">
        <f t="shared" ca="1" si="1027"/>
        <v>No</v>
      </c>
      <c r="DC76">
        <f ca="1">COUNTIF(DB$4:DB76, "Yes")</f>
        <v>5</v>
      </c>
      <c r="DD76" s="37">
        <f t="shared" ca="1" si="1226"/>
        <v>635996.22107572434</v>
      </c>
      <c r="DE76" s="37">
        <f t="shared" ca="1" si="1227"/>
        <v>38772.46097839022</v>
      </c>
      <c r="DF76" s="64">
        <f t="shared" ca="1" si="1028"/>
        <v>674768.68205411453</v>
      </c>
      <c r="DG76" s="170" cm="1">
        <f t="array" aca="1" ref="DG76" ca="1">IF(MONTH($A76) = 1, _xlfn.LET(_xlpm.value, RAND(), _xlfn.IFS(_xlpm.value&lt;=0.6, 0.9/12, AND(_xlpm.value&gt;0.6, _xlpm.value&lt;=0.8), 0.36/12, _xlpm.value&gt;0.8, -0.06/12)), DG75)</f>
        <v>7.4999999999999997E-2</v>
      </c>
      <c r="DH76" t="str">
        <f t="shared" ca="1" si="1029"/>
        <v>No</v>
      </c>
      <c r="DI76">
        <f ca="1">COUNTIF(DH$4:DH76, "Yes")</f>
        <v>3</v>
      </c>
      <c r="DJ76" s="37">
        <f t="shared" ca="1" si="1228"/>
        <v>2405631.0641032411</v>
      </c>
      <c r="DK76" s="37">
        <f t="shared" ca="1" si="1229"/>
        <v>21906.842244598138</v>
      </c>
      <c r="DL76" s="64">
        <f t="shared" ca="1" si="1030"/>
        <v>2427537.9063478392</v>
      </c>
      <c r="DM76" s="170" cm="1">
        <f t="array" aca="1" ref="DM76" ca="1">IF(MONTH($A76) = 1, _xlfn.LET(_xlpm.value, RAND(), _xlfn.IFS(_xlpm.value&lt;=0.6, 0.9/12, AND(_xlpm.value&gt;0.6, _xlpm.value&lt;=0.8), 0.36/12, _xlpm.value&gt;0.8, -0.06/12)), DM75)</f>
        <v>0.03</v>
      </c>
      <c r="DN76" t="str">
        <f t="shared" ca="1" si="1031"/>
        <v>No</v>
      </c>
      <c r="DO76">
        <f ca="1">COUNTIF(DN$4:DN76, "Yes")</f>
        <v>4</v>
      </c>
      <c r="DP76" s="37">
        <f t="shared" ca="1" si="1230"/>
        <v>1628000.6173930792</v>
      </c>
      <c r="DQ76" s="37">
        <f t="shared" ca="1" si="1231"/>
        <v>21951.316333248113</v>
      </c>
      <c r="DR76" s="64">
        <f t="shared" ca="1" si="1032"/>
        <v>1649951.9337263273</v>
      </c>
      <c r="DS76" s="170" cm="1">
        <f t="array" aca="1" ref="DS76" ca="1">IF(MONTH($A76) = 1, _xlfn.LET(_xlpm.value, RAND(), _xlfn.IFS(_xlpm.value&lt;=0.6, 0.9/12, AND(_xlpm.value&gt;0.6, _xlpm.value&lt;=0.8), 0.36/12, _xlpm.value&gt;0.8, -0.06/12)), DS75)</f>
        <v>7.4999999999999997E-2</v>
      </c>
      <c r="DT76" t="str">
        <f t="shared" ca="1" si="1033"/>
        <v>No</v>
      </c>
      <c r="DU76">
        <f ca="1">COUNTIF(DT$4:DT76, "Yes")</f>
        <v>6</v>
      </c>
      <c r="DV76" s="37">
        <f t="shared" ca="1" si="1232"/>
        <v>580596.47910417139</v>
      </c>
      <c r="DW76" s="37">
        <f t="shared" ca="1" si="1233"/>
        <v>37862.065202499929</v>
      </c>
      <c r="DX76" s="64">
        <f t="shared" ca="1" si="1034"/>
        <v>618458.54430667136</v>
      </c>
      <c r="DY76" s="170" cm="1">
        <f t="array" aca="1" ref="DY76" ca="1">IF(MONTH($A76) = 1, _xlfn.LET(_xlpm.value, RAND(), _xlfn.IFS(_xlpm.value&lt;=0.6, 0.9/12, AND(_xlpm.value&gt;0.6, _xlpm.value&lt;=0.8), 0.36/12, _xlpm.value&gt;0.8, -0.06/12)), DY75)</f>
        <v>-5.0000000000000001E-3</v>
      </c>
      <c r="DZ76" t="str">
        <f t="shared" ca="1" si="1035"/>
        <v>No</v>
      </c>
      <c r="EA76">
        <f ca="1">COUNTIF(DZ$4:DZ76, "Yes")</f>
        <v>8</v>
      </c>
      <c r="EB76" s="37">
        <f t="shared" ca="1" si="1234"/>
        <v>535221.75685384916</v>
      </c>
      <c r="EC76" s="37">
        <f t="shared" ca="1" si="1235"/>
        <v>61763.372129757838</v>
      </c>
      <c r="ED76" s="64">
        <f t="shared" ca="1" si="1036"/>
        <v>596985.12898360705</v>
      </c>
      <c r="EE76" s="170" cm="1">
        <f t="array" aca="1" ref="EE76" ca="1">IF(MONTH($A76) = 1, _xlfn.LET(_xlpm.value, RAND(), _xlfn.IFS(_xlpm.value&lt;=0.6, 0.9/12, AND(_xlpm.value&gt;0.6, _xlpm.value&lt;=0.8), 0.36/12, _xlpm.value&gt;0.8, -0.06/12)), EE75)</f>
        <v>-5.0000000000000001E-3</v>
      </c>
      <c r="EF76" t="str">
        <f t="shared" ca="1" si="1037"/>
        <v>No</v>
      </c>
      <c r="EG76">
        <f ca="1">COUNTIF(EF$4:EF76, "Yes")</f>
        <v>3</v>
      </c>
      <c r="EH76" s="37">
        <f t="shared" ca="1" si="1236"/>
        <v>296856.44492727844</v>
      </c>
      <c r="EI76" s="37">
        <f t="shared" ca="1" si="1237"/>
        <v>27899.501746757131</v>
      </c>
      <c r="EJ76" s="64">
        <f t="shared" ca="1" si="1038"/>
        <v>324755.94667403557</v>
      </c>
      <c r="EK76" s="170" cm="1">
        <f t="array" aca="1" ref="EK76" ca="1">IF(MONTH($A76) = 1, _xlfn.LET(_xlpm.value, RAND(), _xlfn.IFS(_xlpm.value&lt;=0.6, 0.9/12, AND(_xlpm.value&gt;0.6, _xlpm.value&lt;=0.8), 0.36/12, _xlpm.value&gt;0.8, -0.06/12)), EK75)</f>
        <v>7.4999999999999997E-2</v>
      </c>
      <c r="EL76" t="str">
        <f t="shared" ca="1" si="1039"/>
        <v>No</v>
      </c>
      <c r="EM76">
        <f ca="1">COUNTIF(EL$4:EL76, "Yes")</f>
        <v>5</v>
      </c>
      <c r="EN76" s="37">
        <f t="shared" ca="1" si="1238"/>
        <v>310070.92824893456</v>
      </c>
      <c r="EO76" s="37">
        <f t="shared" ca="1" si="1239"/>
        <v>40567.553780429822</v>
      </c>
      <c r="EP76" s="64">
        <f t="shared" ca="1" si="1040"/>
        <v>350638.48202936439</v>
      </c>
      <c r="EQ76" s="170" cm="1">
        <f t="array" aca="1" ref="EQ76" ca="1">IF(MONTH($A76) = 1, _xlfn.LET(_xlpm.value, RAND(), _xlfn.IFS(_xlpm.value&lt;=0.6, 0.9/12, AND(_xlpm.value&gt;0.6, _xlpm.value&lt;=0.8), 0.36/12, _xlpm.value&gt;0.8, -0.06/12)), EQ75)</f>
        <v>-5.0000000000000001E-3</v>
      </c>
      <c r="ER76" t="str">
        <f t="shared" ca="1" si="1041"/>
        <v>No</v>
      </c>
      <c r="ES76">
        <f ca="1">COUNTIF(ER$4:ER76, "Yes")</f>
        <v>1</v>
      </c>
      <c r="ET76" s="37">
        <f t="shared" ca="1" si="1240"/>
        <v>1333600.3977543472</v>
      </c>
      <c r="EU76" s="37">
        <f t="shared" ca="1" si="1241"/>
        <v>3515.4653060095534</v>
      </c>
      <c r="EV76" s="64">
        <f t="shared" ca="1" si="1042"/>
        <v>1337115.8630603568</v>
      </c>
      <c r="EW76" s="170" cm="1">
        <f t="array" aca="1" ref="EW76" ca="1">IF(MONTH($A76) = 1, _xlfn.LET(_xlpm.value, RAND(), _xlfn.IFS(_xlpm.value&lt;=0.6, 0.9/12, AND(_xlpm.value&gt;0.6, _xlpm.value&lt;=0.8), 0.36/12, _xlpm.value&gt;0.8, -0.06/12)), EW75)</f>
        <v>0.03</v>
      </c>
      <c r="EX76" t="str">
        <f t="shared" ca="1" si="1043"/>
        <v>No</v>
      </c>
      <c r="EY76">
        <f ca="1">COUNTIF(EX$4:EX76, "Yes")</f>
        <v>3</v>
      </c>
      <c r="EZ76" s="37">
        <f t="shared" ca="1" si="1242"/>
        <v>1034813.7603807134</v>
      </c>
      <c r="FA76" s="37">
        <f t="shared" ca="1" si="1243"/>
        <v>17415.616705575299</v>
      </c>
      <c r="FB76" s="64">
        <f t="shared" ca="1" si="1044"/>
        <v>1052229.3770862888</v>
      </c>
      <c r="FC76" s="170" cm="1">
        <f t="array" aca="1" ref="FC76" ca="1">IF(MONTH($A76) = 1, _xlfn.LET(_xlpm.value, RAND(), _xlfn.IFS(_xlpm.value&lt;=0.6, 0.9/12, AND(_xlpm.value&gt;0.6, _xlpm.value&lt;=0.8), 0.36/12, _xlpm.value&gt;0.8, -0.06/12)), FC75)</f>
        <v>7.4999999999999997E-2</v>
      </c>
      <c r="FD76" t="str">
        <f t="shared" ca="1" si="1045"/>
        <v>No</v>
      </c>
      <c r="FE76">
        <f ca="1">COUNTIF(FD$4:FD76, "Yes")</f>
        <v>6</v>
      </c>
      <c r="FF76" s="37">
        <f t="shared" ca="1" si="1244"/>
        <v>667727.62436253729</v>
      </c>
      <c r="FG76" s="37">
        <f t="shared" ca="1" si="1245"/>
        <v>44190.838874509616</v>
      </c>
      <c r="FH76" s="64">
        <f t="shared" ca="1" si="1046"/>
        <v>711918.46323704696</v>
      </c>
      <c r="FI76" s="170" cm="1">
        <f t="array" aca="1" ref="FI76" ca="1">IF(MONTH($A76) = 1, _xlfn.LET(_xlpm.value, RAND(), _xlfn.IFS(_xlpm.value&lt;=0.6, 0.9/12, AND(_xlpm.value&gt;0.6, _xlpm.value&lt;=0.8), 0.36/12, _xlpm.value&gt;0.8, -0.06/12)), FI75)</f>
        <v>7.4999999999999997E-2</v>
      </c>
      <c r="FJ76" t="str">
        <f t="shared" ca="1" si="1047"/>
        <v>No</v>
      </c>
      <c r="FK76">
        <f ca="1">COUNTIF(FJ$4:FJ76, "Yes")</f>
        <v>3</v>
      </c>
      <c r="FL76" s="37">
        <f t="shared" ca="1" si="1246"/>
        <v>1438612.0731982605</v>
      </c>
      <c r="FM76" s="37">
        <f t="shared" ca="1" si="1247"/>
        <v>14131.574520225733</v>
      </c>
      <c r="FN76" s="64">
        <f t="shared" ca="1" si="1048"/>
        <v>1452743.6477184861</v>
      </c>
      <c r="FO76" s="170" cm="1">
        <f t="array" aca="1" ref="FO76" ca="1">IF(MONTH($A76) = 1, _xlfn.LET(_xlpm.value, RAND(), _xlfn.IFS(_xlpm.value&lt;=0.6, 0.9/12, AND(_xlpm.value&gt;0.6, _xlpm.value&lt;=0.8), 0.36/12, _xlpm.value&gt;0.8, -0.06/12)), FO75)</f>
        <v>0.03</v>
      </c>
      <c r="FP76" t="str">
        <f t="shared" ca="1" si="1049"/>
        <v>No</v>
      </c>
      <c r="FQ76">
        <f ca="1">COUNTIF(FP$4:FP76, "Yes")</f>
        <v>2</v>
      </c>
      <c r="FR76" s="37">
        <f t="shared" ca="1" si="1248"/>
        <v>3694754.1871134355</v>
      </c>
      <c r="FS76" s="37">
        <f t="shared" ca="1" si="1249"/>
        <v>22370.600348843735</v>
      </c>
      <c r="FT76" s="64">
        <f t="shared" ca="1" si="1050"/>
        <v>3717124.7874622792</v>
      </c>
      <c r="FU76" s="170" cm="1">
        <f t="array" aca="1" ref="FU76" ca="1">IF(MONTH($A76) = 1, _xlfn.LET(_xlpm.value, RAND(), _xlfn.IFS(_xlpm.value&lt;=0.6, 0.9/12, AND(_xlpm.value&gt;0.6, _xlpm.value&lt;=0.8), 0.36/12, _xlpm.value&gt;0.8, -0.06/12)), FU75)</f>
        <v>7.4999999999999997E-2</v>
      </c>
      <c r="FV76" t="str">
        <f t="shared" ca="1" si="1051"/>
        <v>No</v>
      </c>
      <c r="FW76">
        <f ca="1">COUNTIF(FV$4:FV76, "Yes")</f>
        <v>3</v>
      </c>
      <c r="FX76" s="37">
        <f t="shared" ca="1" si="1250"/>
        <v>689823.54767482274</v>
      </c>
      <c r="FY76" s="37">
        <f t="shared" ca="1" si="1251"/>
        <v>28583.904963817477</v>
      </c>
      <c r="FZ76" s="64">
        <f t="shared" ca="1" si="1052"/>
        <v>718407.45263864018</v>
      </c>
      <c r="GA76" s="170" cm="1">
        <f t="array" aca="1" ref="GA76" ca="1">IF(MONTH($A76) = 1, _xlfn.LET(_xlpm.value, RAND(), _xlfn.IFS(_xlpm.value&lt;=0.6, 0.9/12, AND(_xlpm.value&gt;0.6, _xlpm.value&lt;=0.8), 0.36/12, _xlpm.value&gt;0.8, -0.06/12)), GA75)</f>
        <v>7.4999999999999997E-2</v>
      </c>
      <c r="GB76" t="str">
        <f t="shared" ca="1" si="1053"/>
        <v>No</v>
      </c>
      <c r="GC76">
        <f ca="1">COUNTIF(GB$4:GB76, "Yes")</f>
        <v>3</v>
      </c>
      <c r="GD76" s="37">
        <f t="shared" ca="1" si="1252"/>
        <v>2591134.2269574804</v>
      </c>
      <c r="GE76" s="37">
        <f t="shared" ca="1" si="1253"/>
        <v>32548.810420351172</v>
      </c>
      <c r="GF76" s="64">
        <f t="shared" ca="1" si="1054"/>
        <v>2623683.0373778315</v>
      </c>
      <c r="GG76" s="170" cm="1">
        <f t="array" aca="1" ref="GG76" ca="1">IF(MONTH($A76) = 1, _xlfn.LET(_xlpm.value, RAND(), _xlfn.IFS(_xlpm.value&lt;=0.6, 0.9/12, AND(_xlpm.value&gt;0.6, _xlpm.value&lt;=0.8), 0.36/12, _xlpm.value&gt;0.8, -0.06/12)), GG75)</f>
        <v>-5.0000000000000001E-3</v>
      </c>
      <c r="GH76" t="str">
        <f t="shared" ca="1" si="1055"/>
        <v>No</v>
      </c>
      <c r="GI76">
        <f ca="1">COUNTIF(GH$4:GH76, "Yes")</f>
        <v>1</v>
      </c>
      <c r="GJ76" s="37">
        <f t="shared" ca="1" si="1254"/>
        <v>516336.14779197931</v>
      </c>
      <c r="GK76" s="37">
        <f t="shared" ca="1" si="1255"/>
        <v>10807.910842137564</v>
      </c>
      <c r="GL76" s="64">
        <f t="shared" ca="1" si="1056"/>
        <v>527144.0586341169</v>
      </c>
      <c r="GM76" s="170" cm="1">
        <f t="array" aca="1" ref="GM76" ca="1">IF(MONTH($A76) = 1, _xlfn.LET(_xlpm.value, RAND(), _xlfn.IFS(_xlpm.value&lt;=0.6, 0.9/12, AND(_xlpm.value&gt;0.6, _xlpm.value&lt;=0.8), 0.36/12, _xlpm.value&gt;0.8, -0.06/12)), GM75)</f>
        <v>-5.0000000000000001E-3</v>
      </c>
      <c r="GN76" t="str">
        <f t="shared" ca="1" si="1057"/>
        <v>No</v>
      </c>
      <c r="GO76">
        <f ca="1">COUNTIF(GN$4:GN76, "Yes")</f>
        <v>2</v>
      </c>
      <c r="GP76" s="37">
        <f t="shared" ca="1" si="1256"/>
        <v>1198488.1139097735</v>
      </c>
      <c r="GQ76" s="37">
        <f t="shared" ca="1" si="1257"/>
        <v>21957.284717912211</v>
      </c>
      <c r="GR76" s="64">
        <f t="shared" ca="1" si="1058"/>
        <v>1220445.3986276858</v>
      </c>
      <c r="GS76" s="170" cm="1">
        <f t="array" aca="1" ref="GS76" ca="1">IF(MONTH($A76) = 1, _xlfn.LET(_xlpm.value, RAND(), _xlfn.IFS(_xlpm.value&lt;=0.6, 0.9/12, AND(_xlpm.value&gt;0.6, _xlpm.value&lt;=0.8), 0.36/12, _xlpm.value&gt;0.8, -0.06/12)), GS75)</f>
        <v>-5.0000000000000001E-3</v>
      </c>
      <c r="GT76" t="str">
        <f t="shared" ca="1" si="1059"/>
        <v>No</v>
      </c>
      <c r="GU76">
        <f ca="1">COUNTIF(GT$4:GT76, "Yes")</f>
        <v>0</v>
      </c>
      <c r="GV76" s="37">
        <f t="shared" ca="1" si="1258"/>
        <v>1948983.227000297</v>
      </c>
      <c r="GW76" s="37">
        <f t="shared" ca="1" si="1259"/>
        <v>0</v>
      </c>
      <c r="GX76" s="64">
        <f t="shared" ca="1" si="1060"/>
        <v>1948983.227000297</v>
      </c>
      <c r="GY76" s="170" cm="1">
        <f t="array" aca="1" ref="GY76" ca="1">IF(MONTH($A76) = 1, _xlfn.LET(_xlpm.value, RAND(), _xlfn.IFS(_xlpm.value&lt;=0.6, 0.9/12, AND(_xlpm.value&gt;0.6, _xlpm.value&lt;=0.8), 0.36/12, _xlpm.value&gt;0.8, -0.06/12)), GY75)</f>
        <v>7.4999999999999997E-2</v>
      </c>
      <c r="GZ76" t="str">
        <f t="shared" ca="1" si="1061"/>
        <v>No</v>
      </c>
      <c r="HA76">
        <f ca="1">COUNTIF(GZ$4:GZ76, "Yes")</f>
        <v>4</v>
      </c>
      <c r="HB76" s="37">
        <f t="shared" ca="1" si="1260"/>
        <v>1085326.8737479856</v>
      </c>
      <c r="HC76" s="37">
        <f t="shared" ca="1" si="1261"/>
        <v>31836.46488176948</v>
      </c>
      <c r="HD76" s="64">
        <f t="shared" ca="1" si="1062"/>
        <v>1117163.338629755</v>
      </c>
      <c r="HE76" s="170" cm="1">
        <f t="array" aca="1" ref="HE76" ca="1">IF(MONTH($A76) = 1, _xlfn.LET(_xlpm.value, RAND(), _xlfn.IFS(_xlpm.value&lt;=0.6, 0.9/12, AND(_xlpm.value&gt;0.6, _xlpm.value&lt;=0.8), 0.36/12, _xlpm.value&gt;0.8, -0.06/12)), HE75)</f>
        <v>7.4999999999999997E-2</v>
      </c>
      <c r="HF76" t="str">
        <f t="shared" ca="1" si="1063"/>
        <v>No</v>
      </c>
      <c r="HG76">
        <f ca="1">COUNTIF(HF$4:HF76, "Yes")</f>
        <v>4</v>
      </c>
      <c r="HH76" s="37">
        <f t="shared" ca="1" si="1262"/>
        <v>506228.69602929679</v>
      </c>
      <c r="HI76" s="37">
        <f t="shared" ca="1" si="1263"/>
        <v>26074.20654871182</v>
      </c>
      <c r="HJ76" s="64">
        <f t="shared" ca="1" si="1064"/>
        <v>532302.90257800859</v>
      </c>
      <c r="HK76" s="170" cm="1">
        <f t="array" aca="1" ref="HK76" ca="1">IF(MONTH($A76) = 1, _xlfn.LET(_xlpm.value, RAND(), _xlfn.IFS(_xlpm.value&lt;=0.6, 0.9/12, AND(_xlpm.value&gt;0.6, _xlpm.value&lt;=0.8), 0.36/12, _xlpm.value&gt;0.8, -0.06/12)), HK75)</f>
        <v>7.4999999999999997E-2</v>
      </c>
      <c r="HL76" t="str">
        <f t="shared" ca="1" si="1065"/>
        <v>No</v>
      </c>
      <c r="HM76">
        <f ca="1">COUNTIF(HL$4:HL76, "Yes")</f>
        <v>3</v>
      </c>
      <c r="HN76" s="37">
        <f t="shared" ca="1" si="1264"/>
        <v>1524446.1610129992</v>
      </c>
      <c r="HO76" s="37">
        <f t="shared" ca="1" si="1265"/>
        <v>16584.432686196218</v>
      </c>
      <c r="HP76" s="64">
        <f t="shared" ca="1" si="1066"/>
        <v>1541030.5936991954</v>
      </c>
      <c r="HQ76" s="170" cm="1">
        <f t="array" aca="1" ref="HQ76" ca="1">IF(MONTH($A76) = 1, _xlfn.LET(_xlpm.value, RAND(), _xlfn.IFS(_xlpm.value&lt;=0.6, 0.9/12, AND(_xlpm.value&gt;0.6, _xlpm.value&lt;=0.8), 0.36/12, _xlpm.value&gt;0.8, -0.06/12)), HQ75)</f>
        <v>7.4999999999999997E-2</v>
      </c>
      <c r="HR76" t="str">
        <f t="shared" ca="1" si="1067"/>
        <v>No</v>
      </c>
      <c r="HS76">
        <f ca="1">COUNTIF(HR$4:HR76, "Yes")</f>
        <v>4</v>
      </c>
      <c r="HT76" s="37">
        <f t="shared" ca="1" si="1266"/>
        <v>482477.47854619741</v>
      </c>
      <c r="HU76" s="37">
        <f t="shared" ca="1" si="1267"/>
        <v>26417.512966712919</v>
      </c>
      <c r="HV76" s="64">
        <f t="shared" ca="1" si="1068"/>
        <v>508894.99151291035</v>
      </c>
      <c r="HW76" s="170" cm="1">
        <f t="array" aca="1" ref="HW76" ca="1">IF(MONTH($A76) = 1, _xlfn.LET(_xlpm.value, RAND(), _xlfn.IFS(_xlpm.value&lt;=0.6, 0.9/12, AND(_xlpm.value&gt;0.6, _xlpm.value&lt;=0.8), 0.36/12, _xlpm.value&gt;0.8, -0.06/12)), HW75)</f>
        <v>7.4999999999999997E-2</v>
      </c>
      <c r="HX76" t="str">
        <f t="shared" ca="1" si="1069"/>
        <v>No</v>
      </c>
      <c r="HY76">
        <f ca="1">COUNTIF(HX$4:HX76, "Yes")</f>
        <v>4</v>
      </c>
      <c r="HZ76" s="37">
        <f t="shared" ca="1" si="1268"/>
        <v>1712877.4478951991</v>
      </c>
      <c r="IA76" s="37">
        <f t="shared" ca="1" si="1269"/>
        <v>46506.806367946272</v>
      </c>
      <c r="IB76" s="64">
        <f t="shared" ca="1" si="1070"/>
        <v>1759384.2542631454</v>
      </c>
      <c r="IC76" s="170" cm="1">
        <f t="array" aca="1" ref="IC76" ca="1">IF(MONTH($A76) = 1, _xlfn.LET(_xlpm.value, RAND(), _xlfn.IFS(_xlpm.value&lt;=0.6, 0.9/12, AND(_xlpm.value&gt;0.6, _xlpm.value&lt;=0.8), 0.36/12, _xlpm.value&gt;0.8, -0.06/12)), IC75)</f>
        <v>7.4999999999999997E-2</v>
      </c>
      <c r="ID76" t="str">
        <f t="shared" ca="1" si="1071"/>
        <v>No</v>
      </c>
      <c r="IE76">
        <f ca="1">COUNTIF(ID$4:ID76, "Yes")</f>
        <v>4</v>
      </c>
      <c r="IF76" s="37">
        <f t="shared" ca="1" si="1270"/>
        <v>1901180.121050633</v>
      </c>
      <c r="IG76" s="37">
        <f t="shared" ca="1" si="1271"/>
        <v>25454.086667910578</v>
      </c>
      <c r="IH76" s="64">
        <f t="shared" ca="1" si="1072"/>
        <v>1926634.2077185437</v>
      </c>
      <c r="II76" s="170" cm="1">
        <f t="array" aca="1" ref="II76" ca="1">IF(MONTH($A76) = 1, _xlfn.LET(_xlpm.value, RAND(), _xlfn.IFS(_xlpm.value&lt;=0.6, 0.9/12, AND(_xlpm.value&gt;0.6, _xlpm.value&lt;=0.8), 0.36/12, _xlpm.value&gt;0.8, -0.06/12)), II75)</f>
        <v>7.4999999999999997E-2</v>
      </c>
      <c r="IJ76" t="str">
        <f t="shared" ca="1" si="1073"/>
        <v>No</v>
      </c>
      <c r="IK76">
        <f ca="1">COUNTIF(IJ$4:IJ76, "Yes")</f>
        <v>6</v>
      </c>
      <c r="IL76" s="37">
        <f t="shared" ca="1" si="1272"/>
        <v>394895.12251164677</v>
      </c>
      <c r="IM76" s="37">
        <f t="shared" ca="1" si="1273"/>
        <v>52300.35933490008</v>
      </c>
      <c r="IN76" s="64">
        <f t="shared" ca="1" si="1074"/>
        <v>447195.48184654687</v>
      </c>
      <c r="IO76" s="170" cm="1">
        <f t="array" aca="1" ref="IO76" ca="1">IF(MONTH($A76) = 1, _xlfn.LET(_xlpm.value, RAND(), _xlfn.IFS(_xlpm.value&lt;=0.6, 0.9/12, AND(_xlpm.value&gt;0.6, _xlpm.value&lt;=0.8), 0.36/12, _xlpm.value&gt;0.8, -0.06/12)), IO75)</f>
        <v>0.03</v>
      </c>
      <c r="IP76" t="str">
        <f t="shared" ca="1" si="1075"/>
        <v>No</v>
      </c>
      <c r="IQ76">
        <f ca="1">COUNTIF(IP$4:IP76, "Yes")</f>
        <v>5</v>
      </c>
      <c r="IR76" s="37">
        <f t="shared" ca="1" si="1274"/>
        <v>640066.17634100572</v>
      </c>
      <c r="IS76" s="37">
        <f t="shared" ca="1" si="1275"/>
        <v>38712.053466500511</v>
      </c>
      <c r="IT76" s="64">
        <f t="shared" ca="1" si="1076"/>
        <v>678778.2298075062</v>
      </c>
      <c r="IU76" s="170" cm="1">
        <f t="array" aca="1" ref="IU76" ca="1">IF(MONTH($A76) = 1, _xlfn.LET(_xlpm.value, RAND(), _xlfn.IFS(_xlpm.value&lt;=0.6, 0.9/12, AND(_xlpm.value&gt;0.6, _xlpm.value&lt;=0.8), 0.36/12, _xlpm.value&gt;0.8, -0.06/12)), IU75)</f>
        <v>0.03</v>
      </c>
      <c r="IV76" t="str">
        <f t="shared" ca="1" si="1077"/>
        <v>No</v>
      </c>
      <c r="IW76">
        <f ca="1">COUNTIF(IV$4:IV76, "Yes")</f>
        <v>5</v>
      </c>
      <c r="IX76" s="37">
        <f t="shared" ca="1" si="1276"/>
        <v>964574.39849055943</v>
      </c>
      <c r="IY76" s="37">
        <f t="shared" ca="1" si="1277"/>
        <v>39805.631748473294</v>
      </c>
      <c r="IZ76" s="64">
        <f t="shared" ca="1" si="1078"/>
        <v>1004380.0302390327</v>
      </c>
      <c r="JA76" s="170" cm="1">
        <f t="array" aca="1" ref="JA76" ca="1">IF(MONTH($A76) = 1, _xlfn.LET(_xlpm.value, RAND(), _xlfn.IFS(_xlpm.value&lt;=0.6, 0.9/12, AND(_xlpm.value&gt;0.6, _xlpm.value&lt;=0.8), 0.36/12, _xlpm.value&gt;0.8, -0.06/12)), JA75)</f>
        <v>-5.0000000000000001E-3</v>
      </c>
      <c r="JB76" t="str">
        <f t="shared" ca="1" si="1079"/>
        <v>No</v>
      </c>
      <c r="JC76">
        <f ca="1">COUNTIF(JB$4:JB76, "Yes")</f>
        <v>4</v>
      </c>
      <c r="JD76" s="37">
        <f t="shared" ca="1" si="1278"/>
        <v>735203.2813035415</v>
      </c>
      <c r="JE76" s="37">
        <f t="shared" ca="1" si="1279"/>
        <v>34949.564871515337</v>
      </c>
      <c r="JF76" s="64">
        <f t="shared" ca="1" si="1080"/>
        <v>770152.84617505688</v>
      </c>
      <c r="JG76" s="170" cm="1">
        <f t="array" aca="1" ref="JG76" ca="1">IF(MONTH($A76) = 1, _xlfn.LET(_xlpm.value, RAND(), _xlfn.IFS(_xlpm.value&lt;=0.6, 0.9/12, AND(_xlpm.value&gt;0.6, _xlpm.value&lt;=0.8), 0.36/12, _xlpm.value&gt;0.8, -0.06/12)), JG75)</f>
        <v>7.4999999999999997E-2</v>
      </c>
      <c r="JH76" t="str">
        <f t="shared" ca="1" si="1081"/>
        <v>No</v>
      </c>
      <c r="JI76">
        <f ca="1">COUNTIF(JH$4:JH76, "Yes")</f>
        <v>2</v>
      </c>
      <c r="JJ76" s="37">
        <f t="shared" ca="1" si="1280"/>
        <v>2586198.9153831471</v>
      </c>
      <c r="JK76" s="37">
        <f t="shared" ca="1" si="1281"/>
        <v>12215.714575525761</v>
      </c>
      <c r="JL76" s="64">
        <f t="shared" ca="1" si="1082"/>
        <v>2598414.6299586729</v>
      </c>
      <c r="JM76" s="170" cm="1">
        <f t="array" aca="1" ref="JM76" ca="1">IF(MONTH($A76) = 1, _xlfn.LET(_xlpm.value, RAND(), _xlfn.IFS(_xlpm.value&lt;=0.6, 0.9/12, AND(_xlpm.value&gt;0.6, _xlpm.value&lt;=0.8), 0.36/12, _xlpm.value&gt;0.8, -0.06/12)), JM75)</f>
        <v>7.4999999999999997E-2</v>
      </c>
      <c r="JN76" t="str">
        <f t="shared" ca="1" si="1083"/>
        <v>No</v>
      </c>
      <c r="JO76">
        <f ca="1">COUNTIF(JN$4:JN76, "Yes")</f>
        <v>8</v>
      </c>
      <c r="JP76" s="37">
        <f t="shared" ca="1" si="1282"/>
        <v>452219.6830356429</v>
      </c>
      <c r="JQ76" s="37">
        <f t="shared" ca="1" si="1283"/>
        <v>60076.945791851067</v>
      </c>
      <c r="JR76" s="64">
        <f t="shared" ca="1" si="1084"/>
        <v>512296.62882749399</v>
      </c>
      <c r="JS76" s="170" cm="1">
        <f t="array" aca="1" ref="JS76" ca="1">IF(MONTH($A76) = 1, _xlfn.LET(_xlpm.value, RAND(), _xlfn.IFS(_xlpm.value&lt;=0.6, 0.9/12, AND(_xlpm.value&gt;0.6, _xlpm.value&lt;=0.8), 0.36/12, _xlpm.value&gt;0.8, -0.06/12)), JS75)</f>
        <v>7.4999999999999997E-2</v>
      </c>
      <c r="JT76" t="str">
        <f t="shared" ca="1" si="1085"/>
        <v>No</v>
      </c>
      <c r="JU76">
        <f ca="1">COUNTIF(JT$4:JT76, "Yes")</f>
        <v>2</v>
      </c>
      <c r="JV76" s="37">
        <f t="shared" ca="1" si="1284"/>
        <v>1335333.6841676645</v>
      </c>
      <c r="JW76" s="37">
        <f t="shared" ca="1" si="1285"/>
        <v>18684.451022178491</v>
      </c>
      <c r="JX76" s="64">
        <f t="shared" ca="1" si="1086"/>
        <v>1354018.1351898429</v>
      </c>
      <c r="JY76" s="170" cm="1">
        <f t="array" aca="1" ref="JY76" ca="1">IF(MONTH($A76) = 1, _xlfn.LET(_xlpm.value, RAND(), _xlfn.IFS(_xlpm.value&lt;=0.6, 0.9/12, AND(_xlpm.value&gt;0.6, _xlpm.value&lt;=0.8), 0.36/12, _xlpm.value&gt;0.8, -0.06/12)), JY75)</f>
        <v>7.4999999999999997E-2</v>
      </c>
      <c r="JZ76" t="str">
        <f t="shared" ca="1" si="1087"/>
        <v>No</v>
      </c>
      <c r="KA76">
        <f ca="1">COUNTIF(JZ$4:JZ76, "Yes")</f>
        <v>3</v>
      </c>
      <c r="KB76" s="37">
        <f t="shared" ca="1" si="1286"/>
        <v>971163.76226908737</v>
      </c>
      <c r="KC76" s="37">
        <f t="shared" ca="1" si="1287"/>
        <v>25466.397002030884</v>
      </c>
      <c r="KD76" s="64">
        <f t="shared" ca="1" si="1088"/>
        <v>996630.15927111823</v>
      </c>
      <c r="KE76" s="170" cm="1">
        <f t="array" aca="1" ref="KE76" ca="1">IF(MONTH($A76) = 1, _xlfn.LET(_xlpm.value, RAND(), _xlfn.IFS(_xlpm.value&lt;=0.6, 0.9/12, AND(_xlpm.value&gt;0.6, _xlpm.value&lt;=0.8), 0.36/12, _xlpm.value&gt;0.8, -0.06/12)), KE75)</f>
        <v>-5.0000000000000001E-3</v>
      </c>
      <c r="KF76" t="str">
        <f t="shared" ca="1" si="1089"/>
        <v>No</v>
      </c>
      <c r="KG76">
        <f ca="1">COUNTIF(KF$4:KF76, "Yes")</f>
        <v>3</v>
      </c>
      <c r="KH76" s="37">
        <f t="shared" ca="1" si="1288"/>
        <v>571563.24068132357</v>
      </c>
      <c r="KI76" s="37">
        <f t="shared" ca="1" si="1289"/>
        <v>13552.746349464142</v>
      </c>
      <c r="KJ76" s="64">
        <f t="shared" ca="1" si="1090"/>
        <v>585115.98703078774</v>
      </c>
      <c r="KK76" s="170" cm="1">
        <f t="array" aca="1" ref="KK76" ca="1">IF(MONTH($A76) = 1, _xlfn.LET(_xlpm.value, RAND(), _xlfn.IFS(_xlpm.value&lt;=0.6, 0.9/12, AND(_xlpm.value&gt;0.6, _xlpm.value&lt;=0.8), 0.36/12, _xlpm.value&gt;0.8, -0.06/12)), KK75)</f>
        <v>7.4999999999999997E-2</v>
      </c>
      <c r="KL76" t="str">
        <f t="shared" ca="1" si="1091"/>
        <v>No</v>
      </c>
      <c r="KM76">
        <f ca="1">COUNTIF(KL$4:KL76, "Yes")</f>
        <v>3</v>
      </c>
      <c r="KN76" s="37">
        <f t="shared" ca="1" si="1290"/>
        <v>1469330.1395752281</v>
      </c>
      <c r="KO76" s="37">
        <f t="shared" ca="1" si="1291"/>
        <v>12645.833985837407</v>
      </c>
      <c r="KP76" s="64">
        <f t="shared" ca="1" si="1092"/>
        <v>1481975.9735610655</v>
      </c>
      <c r="KQ76" s="170" cm="1">
        <f t="array" aca="1" ref="KQ76" ca="1">IF(MONTH($A76) = 1, _xlfn.LET(_xlpm.value, RAND(), _xlfn.IFS(_xlpm.value&lt;=0.6, 0.9/12, AND(_xlpm.value&gt;0.6, _xlpm.value&lt;=0.8), 0.36/12, _xlpm.value&gt;0.8, -0.06/12)), KQ75)</f>
        <v>-5.0000000000000001E-3</v>
      </c>
      <c r="KR76" t="str">
        <f t="shared" ca="1" si="1093"/>
        <v>No</v>
      </c>
      <c r="KS76">
        <f ca="1">COUNTIF(KR$4:KR76, "Yes")</f>
        <v>4</v>
      </c>
      <c r="KT76" s="37">
        <f t="shared" ca="1" si="1292"/>
        <v>312464.44861806749</v>
      </c>
      <c r="KU76" s="37">
        <f t="shared" ca="1" si="1293"/>
        <v>20767.093696515454</v>
      </c>
      <c r="KV76" s="64">
        <f t="shared" ca="1" si="1094"/>
        <v>333231.54231458297</v>
      </c>
      <c r="KW76" s="170" cm="1">
        <f t="array" aca="1" ref="KW76" ca="1">IF(MONTH($A76) = 1, _xlfn.LET(_xlpm.value, RAND(), _xlfn.IFS(_xlpm.value&lt;=0.6, 0.9/12, AND(_xlpm.value&gt;0.6, _xlpm.value&lt;=0.8), 0.36/12, _xlpm.value&gt;0.8, -0.06/12)), KW75)</f>
        <v>7.4999999999999997E-2</v>
      </c>
      <c r="KX76" t="str">
        <f t="shared" ca="1" si="1095"/>
        <v>No</v>
      </c>
      <c r="KY76">
        <f ca="1">COUNTIF(KX$4:KX76, "Yes")</f>
        <v>4</v>
      </c>
      <c r="KZ76" s="37">
        <f t="shared" ca="1" si="1294"/>
        <v>127338.65567734692</v>
      </c>
      <c r="LA76" s="37">
        <f t="shared" ca="1" si="1295"/>
        <v>27743.979092784346</v>
      </c>
      <c r="LB76" s="64">
        <f t="shared" ca="1" si="1096"/>
        <v>155082.63477013126</v>
      </c>
      <c r="LC76" s="170" cm="1">
        <f t="array" aca="1" ref="LC76" ca="1">IF(MONTH($A76) = 1, _xlfn.LET(_xlpm.value, RAND(), _xlfn.IFS(_xlpm.value&lt;=0.6, 0.9/12, AND(_xlpm.value&gt;0.6, _xlpm.value&lt;=0.8), 0.36/12, _xlpm.value&gt;0.8, -0.06/12)), LC75)</f>
        <v>0.03</v>
      </c>
      <c r="LD76" t="str">
        <f t="shared" ca="1" si="1097"/>
        <v>No</v>
      </c>
      <c r="LE76">
        <f ca="1">COUNTIF(LD$4:LD76, "Yes")</f>
        <v>2</v>
      </c>
      <c r="LF76" s="37">
        <f t="shared" ca="1" si="1296"/>
        <v>1683336.9770408066</v>
      </c>
      <c r="LG76" s="37">
        <f t="shared" ca="1" si="1297"/>
        <v>10500.066530661503</v>
      </c>
      <c r="LH76" s="64">
        <f t="shared" ca="1" si="1098"/>
        <v>1693837.043571468</v>
      </c>
      <c r="LI76" s="170" cm="1">
        <f t="array" aca="1" ref="LI76" ca="1">IF(MONTH($A76) = 1, _xlfn.LET(_xlpm.value, RAND(), _xlfn.IFS(_xlpm.value&lt;=0.6, 0.9/12, AND(_xlpm.value&gt;0.6, _xlpm.value&lt;=0.8), 0.36/12, _xlpm.value&gt;0.8, -0.06/12)), LI75)</f>
        <v>7.4999999999999997E-2</v>
      </c>
      <c r="LJ76" t="str">
        <f t="shared" ca="1" si="1099"/>
        <v>No</v>
      </c>
      <c r="LK76">
        <f ca="1">COUNTIF(LJ$4:LJ76, "Yes")</f>
        <v>5</v>
      </c>
      <c r="LL76" s="37">
        <f t="shared" ca="1" si="1298"/>
        <v>482869.80965370836</v>
      </c>
      <c r="LM76" s="37">
        <f t="shared" ca="1" si="1299"/>
        <v>35787.577433098799</v>
      </c>
      <c r="LN76" s="64">
        <f t="shared" ca="1" si="1100"/>
        <v>518657.38708680717</v>
      </c>
      <c r="LO76" s="170" cm="1">
        <f t="array" aca="1" ref="LO76" ca="1">IF(MONTH($A76) = 1, _xlfn.LET(_xlpm.value, RAND(), _xlfn.IFS(_xlpm.value&lt;=0.6, 0.9/12, AND(_xlpm.value&gt;0.6, _xlpm.value&lt;=0.8), 0.36/12, _xlpm.value&gt;0.8, -0.06/12)), LO75)</f>
        <v>7.4999999999999997E-2</v>
      </c>
      <c r="LP76" t="str">
        <f t="shared" ca="1" si="1101"/>
        <v>No</v>
      </c>
      <c r="LQ76">
        <f ca="1">COUNTIF(LP$4:LP76, "Yes")</f>
        <v>5</v>
      </c>
      <c r="LR76" s="37">
        <f t="shared" ca="1" si="1300"/>
        <v>297185.61712813587</v>
      </c>
      <c r="LS76" s="37">
        <f t="shared" ca="1" si="1301"/>
        <v>43624.334067655611</v>
      </c>
      <c r="LT76" s="64">
        <f t="shared" ca="1" si="1102"/>
        <v>340809.95119579148</v>
      </c>
      <c r="LU76" s="170" cm="1">
        <f t="array" aca="1" ref="LU76" ca="1">IF(MONTH($A76) = 1, _xlfn.LET(_xlpm.value, RAND(), _xlfn.IFS(_xlpm.value&lt;=0.6, 0.9/12, AND(_xlpm.value&gt;0.6, _xlpm.value&lt;=0.8), 0.36/12, _xlpm.value&gt;0.8, -0.06/12)), LU75)</f>
        <v>7.4999999999999997E-2</v>
      </c>
      <c r="LV76" t="str">
        <f t="shared" ca="1" si="1103"/>
        <v>No</v>
      </c>
      <c r="LW76">
        <f ca="1">COUNTIF(LV$4:LV76, "Yes")</f>
        <v>3</v>
      </c>
      <c r="LX76" s="37">
        <f t="shared" ca="1" si="1302"/>
        <v>1214287.5013376472</v>
      </c>
      <c r="LY76" s="37">
        <f t="shared" ca="1" si="1303"/>
        <v>22577.115116295266</v>
      </c>
      <c r="LZ76" s="64">
        <f t="shared" ca="1" si="1104"/>
        <v>1236864.6164539424</v>
      </c>
      <c r="MA76" s="170" cm="1">
        <f t="array" aca="1" ref="MA76" ca="1">IF(MONTH($A76) = 1, _xlfn.LET(_xlpm.value, RAND(), _xlfn.IFS(_xlpm.value&lt;=0.6, 0.9/12, AND(_xlpm.value&gt;0.6, _xlpm.value&lt;=0.8), 0.36/12, _xlpm.value&gt;0.8, -0.06/12)), MA75)</f>
        <v>7.4999999999999997E-2</v>
      </c>
      <c r="MB76" t="str">
        <f t="shared" ca="1" si="1105"/>
        <v>No</v>
      </c>
      <c r="MC76">
        <f ca="1">COUNTIF(MB$4:MB76, "Yes")</f>
        <v>4</v>
      </c>
      <c r="MD76" s="37">
        <f t="shared" ca="1" si="1304"/>
        <v>132795.46328474057</v>
      </c>
      <c r="ME76" s="37">
        <f t="shared" ca="1" si="1305"/>
        <v>15955.786243879353</v>
      </c>
      <c r="MF76" s="64">
        <f t="shared" ca="1" si="1106"/>
        <v>148751.24952861993</v>
      </c>
      <c r="MG76" s="170" cm="1">
        <f t="array" aca="1" ref="MG76" ca="1">IF(MONTH($A76) = 1, _xlfn.LET(_xlpm.value, RAND(), _xlfn.IFS(_xlpm.value&lt;=0.6, 0.9/12, AND(_xlpm.value&gt;0.6, _xlpm.value&lt;=0.8), 0.36/12, _xlpm.value&gt;0.8, -0.06/12)), MG75)</f>
        <v>7.4999999999999997E-2</v>
      </c>
      <c r="MH76" t="str">
        <f t="shared" ca="1" si="1107"/>
        <v>No</v>
      </c>
      <c r="MI76">
        <f ca="1">COUNTIF(MH$4:MH76, "Yes")</f>
        <v>4</v>
      </c>
      <c r="MJ76" s="37">
        <f t="shared" ca="1" si="1306"/>
        <v>1101936.6971509135</v>
      </c>
      <c r="MK76" s="37">
        <f t="shared" ca="1" si="1307"/>
        <v>31306.297611296712</v>
      </c>
      <c r="ML76" s="64">
        <f t="shared" ca="1" si="1108"/>
        <v>1133242.9947622102</v>
      </c>
      <c r="MM76" s="170" cm="1">
        <f t="array" aca="1" ref="MM76" ca="1">IF(MONTH($A76) = 1, _xlfn.LET(_xlpm.value, RAND(), _xlfn.IFS(_xlpm.value&lt;=0.6, 0.9/12, AND(_xlpm.value&gt;0.6, _xlpm.value&lt;=0.8), 0.36/12, _xlpm.value&gt;0.8, -0.06/12)), MM75)</f>
        <v>7.4999999999999997E-2</v>
      </c>
      <c r="MN76" t="str">
        <f t="shared" ca="1" si="1109"/>
        <v>No</v>
      </c>
      <c r="MO76">
        <f ca="1">COUNTIF(MN$4:MN76, "Yes")</f>
        <v>7</v>
      </c>
      <c r="MP76" s="37">
        <f t="shared" ca="1" si="1308"/>
        <v>467072.91049378662</v>
      </c>
      <c r="MQ76" s="37">
        <f t="shared" ca="1" si="1309"/>
        <v>54952.646426129031</v>
      </c>
      <c r="MR76" s="64">
        <f t="shared" ca="1" si="1110"/>
        <v>522025.55691991566</v>
      </c>
      <c r="MS76" s="170" cm="1">
        <f t="array" aca="1" ref="MS76" ca="1">IF(MONTH($A76) = 1, _xlfn.LET(_xlpm.value, RAND(), _xlfn.IFS(_xlpm.value&lt;=0.6, 0.9/12, AND(_xlpm.value&gt;0.6, _xlpm.value&lt;=0.8), 0.36/12, _xlpm.value&gt;0.8, -0.06/12)), MS75)</f>
        <v>7.4999999999999997E-2</v>
      </c>
      <c r="MT76" t="str">
        <f t="shared" ca="1" si="1111"/>
        <v>No</v>
      </c>
      <c r="MU76">
        <f ca="1">COUNTIF(MT$4:MT76, "Yes")</f>
        <v>9</v>
      </c>
      <c r="MV76" s="37">
        <f t="shared" ca="1" si="1310"/>
        <v>509323.77017426462</v>
      </c>
      <c r="MW76" s="37">
        <f t="shared" ca="1" si="1311"/>
        <v>66614.095705228465</v>
      </c>
      <c r="MX76" s="64">
        <f t="shared" ca="1" si="1112"/>
        <v>575937.86587949307</v>
      </c>
      <c r="MY76" s="170" cm="1">
        <f t="array" aca="1" ref="MY76" ca="1">IF(MONTH($A76) = 1, _xlfn.LET(_xlpm.value, RAND(), _xlfn.IFS(_xlpm.value&lt;=0.6, 0.9/12, AND(_xlpm.value&gt;0.6, _xlpm.value&lt;=0.8), 0.36/12, _xlpm.value&gt;0.8, -0.06/12)), MY75)</f>
        <v>7.4999999999999997E-2</v>
      </c>
      <c r="MZ76" t="str">
        <f t="shared" ca="1" si="1113"/>
        <v>No</v>
      </c>
      <c r="NA76">
        <f ca="1">COUNTIF(MZ$4:MZ76, "Yes")</f>
        <v>3</v>
      </c>
      <c r="NB76" s="37">
        <f t="shared" ca="1" si="1312"/>
        <v>3102786.3839910203</v>
      </c>
      <c r="NC76" s="37">
        <f t="shared" ca="1" si="1313"/>
        <v>14257.904976251699</v>
      </c>
      <c r="ND76" s="64">
        <f t="shared" ca="1" si="1114"/>
        <v>3117044.2889672718</v>
      </c>
      <c r="NE76" s="170" cm="1">
        <f t="array" aca="1" ref="NE76" ca="1">IF(MONTH($A76) = 1, _xlfn.LET(_xlpm.value, RAND(), _xlfn.IFS(_xlpm.value&lt;=0.6, 0.9/12, AND(_xlpm.value&gt;0.6, _xlpm.value&lt;=0.8), 0.36/12, _xlpm.value&gt;0.8, -0.06/12)), NE75)</f>
        <v>7.4999999999999997E-2</v>
      </c>
      <c r="NF76" t="str">
        <f t="shared" ca="1" si="1115"/>
        <v>Yes</v>
      </c>
      <c r="NG76">
        <f ca="1">COUNTIF(NF$4:NF76, "Yes")</f>
        <v>3</v>
      </c>
      <c r="NH76" s="37">
        <f t="shared" ca="1" si="1314"/>
        <v>858510.51347135031</v>
      </c>
      <c r="NI76" s="37">
        <f t="shared" ca="1" si="1315"/>
        <v>16560.723718467943</v>
      </c>
      <c r="NJ76" s="64">
        <f t="shared" ca="1" si="1116"/>
        <v>875071.23718981829</v>
      </c>
      <c r="NK76" s="170" cm="1">
        <f t="array" aca="1" ref="NK76" ca="1">IF(MONTH($A76) = 1, _xlfn.LET(_xlpm.value, RAND(), _xlfn.IFS(_xlpm.value&lt;=0.6, 0.9/12, AND(_xlpm.value&gt;0.6, _xlpm.value&lt;=0.8), 0.36/12, _xlpm.value&gt;0.8, -0.06/12)), NK75)</f>
        <v>-5.0000000000000001E-3</v>
      </c>
      <c r="NL76" t="str">
        <f t="shared" ca="1" si="1117"/>
        <v>No</v>
      </c>
      <c r="NM76">
        <f ca="1">COUNTIF(NL$4:NL76, "Yes")</f>
        <v>5</v>
      </c>
      <c r="NN76" s="37">
        <f t="shared" ca="1" si="1316"/>
        <v>390240.4034777513</v>
      </c>
      <c r="NO76" s="37">
        <f t="shared" ca="1" si="1317"/>
        <v>49746.407975884198</v>
      </c>
      <c r="NP76" s="64">
        <f t="shared" ca="1" si="1118"/>
        <v>439986.81145363551</v>
      </c>
      <c r="NQ76" s="170" cm="1">
        <f t="array" aca="1" ref="NQ76" ca="1">IF(MONTH($A76) = 1, _xlfn.LET(_xlpm.value, RAND(), _xlfn.IFS(_xlpm.value&lt;=0.6, 0.9/12, AND(_xlpm.value&gt;0.6, _xlpm.value&lt;=0.8), 0.36/12, _xlpm.value&gt;0.8, -0.06/12)), NQ75)</f>
        <v>7.4999999999999997E-2</v>
      </c>
      <c r="NR76" t="str">
        <f t="shared" ca="1" si="1119"/>
        <v>No</v>
      </c>
      <c r="NS76">
        <f ca="1">COUNTIF(NR$4:NR76, "Yes")</f>
        <v>5</v>
      </c>
      <c r="NT76" s="37">
        <f t="shared" ca="1" si="1318"/>
        <v>220384.81939001469</v>
      </c>
      <c r="NU76" s="37">
        <f t="shared" ca="1" si="1319"/>
        <v>39074.812220148327</v>
      </c>
      <c r="NV76" s="64">
        <f t="shared" ca="1" si="1120"/>
        <v>259459.63161016302</v>
      </c>
      <c r="NW76" s="170" cm="1">
        <f t="array" aca="1" ref="NW76" ca="1">IF(MONTH($A76) = 1, _xlfn.LET(_xlpm.value, RAND(), _xlfn.IFS(_xlpm.value&lt;=0.6, 0.9/12, AND(_xlpm.value&gt;0.6, _xlpm.value&lt;=0.8), 0.36/12, _xlpm.value&gt;0.8, -0.06/12)), NW75)</f>
        <v>0.03</v>
      </c>
      <c r="NX76" t="str">
        <f t="shared" ca="1" si="1121"/>
        <v>No</v>
      </c>
      <c r="NY76">
        <f ca="1">COUNTIF(NX$4:NX76, "Yes")</f>
        <v>6</v>
      </c>
      <c r="NZ76" s="37">
        <f t="shared" ca="1" si="1320"/>
        <v>602373.75339656847</v>
      </c>
      <c r="OA76" s="37">
        <f t="shared" ca="1" si="1321"/>
        <v>56245.871064649604</v>
      </c>
      <c r="OB76" s="64">
        <f t="shared" ca="1" si="1122"/>
        <v>658619.62446121802</v>
      </c>
      <c r="OC76" s="170" cm="1">
        <f t="array" aca="1" ref="OC76" ca="1">IF(MONTH($A76) = 1, _xlfn.LET(_xlpm.value, RAND(), _xlfn.IFS(_xlpm.value&lt;=0.6, 0.9/12, AND(_xlpm.value&gt;0.6, _xlpm.value&lt;=0.8), 0.36/12, _xlpm.value&gt;0.8, -0.06/12)), OC75)</f>
        <v>-5.0000000000000001E-3</v>
      </c>
      <c r="OD76" t="str">
        <f t="shared" ca="1" si="1123"/>
        <v>No</v>
      </c>
      <c r="OE76">
        <f ca="1">COUNTIF(OD$4:OD76, "Yes")</f>
        <v>5</v>
      </c>
      <c r="OF76" s="37">
        <f t="shared" ca="1" si="1322"/>
        <v>175725.15453703358</v>
      </c>
      <c r="OG76" s="37">
        <f t="shared" ca="1" si="1323"/>
        <v>30764.047484046529</v>
      </c>
      <c r="OH76" s="64">
        <f t="shared" ca="1" si="1124"/>
        <v>206489.2020210801</v>
      </c>
      <c r="OI76" s="170" cm="1">
        <f t="array" aca="1" ref="OI76" ca="1">IF(MONTH($A76) = 1, _xlfn.LET(_xlpm.value, RAND(), _xlfn.IFS(_xlpm.value&lt;=0.6, 0.9/12, AND(_xlpm.value&gt;0.6, _xlpm.value&lt;=0.8), 0.36/12, _xlpm.value&gt;0.8, -0.06/12)), OI75)</f>
        <v>7.4999999999999997E-2</v>
      </c>
      <c r="OJ76" t="str">
        <f t="shared" ca="1" si="1125"/>
        <v>No</v>
      </c>
      <c r="OK76">
        <f ca="1">COUNTIF(OJ$4:OJ76, "Yes")</f>
        <v>7</v>
      </c>
      <c r="OL76" s="37">
        <f t="shared" ca="1" si="1324"/>
        <v>770142.37155309739</v>
      </c>
      <c r="OM76" s="37">
        <f t="shared" ca="1" si="1325"/>
        <v>65072.497777771452</v>
      </c>
      <c r="ON76" s="64">
        <f t="shared" ca="1" si="1126"/>
        <v>835214.86933086882</v>
      </c>
      <c r="OO76" s="170" cm="1">
        <f t="array" aca="1" ref="OO76" ca="1">IF(MONTH($A76) = 1, _xlfn.LET(_xlpm.value, RAND(), _xlfn.IFS(_xlpm.value&lt;=0.6, 0.9/12, AND(_xlpm.value&gt;0.6, _xlpm.value&lt;=0.8), 0.36/12, _xlpm.value&gt;0.8, -0.06/12)), OO75)</f>
        <v>7.4999999999999997E-2</v>
      </c>
      <c r="OP76" t="str">
        <f t="shared" ca="1" si="1127"/>
        <v>No</v>
      </c>
      <c r="OQ76">
        <f ca="1">COUNTIF(OP$4:OP76, "Yes")</f>
        <v>3</v>
      </c>
      <c r="OR76" s="37">
        <f t="shared" ca="1" si="1326"/>
        <v>952851.05490453274</v>
      </c>
      <c r="OS76" s="37">
        <f t="shared" ca="1" si="1327"/>
        <v>25409.283014088171</v>
      </c>
      <c r="OT76" s="64">
        <f t="shared" ca="1" si="1128"/>
        <v>978260.33791862091</v>
      </c>
      <c r="OU76" s="170" cm="1">
        <f t="array" aca="1" ref="OU76" ca="1">IF(MONTH($A76) = 1, _xlfn.LET(_xlpm.value, RAND(), _xlfn.IFS(_xlpm.value&lt;=0.6, 0.9/12, AND(_xlpm.value&gt;0.6, _xlpm.value&lt;=0.8), 0.36/12, _xlpm.value&gt;0.8, -0.06/12)), OU75)</f>
        <v>7.4999999999999997E-2</v>
      </c>
      <c r="OV76" t="str">
        <f t="shared" ca="1" si="1129"/>
        <v>No</v>
      </c>
      <c r="OW76">
        <f ca="1">COUNTIF(OV$4:OV76, "Yes")</f>
        <v>2</v>
      </c>
      <c r="OX76" s="37">
        <f t="shared" ca="1" si="1328"/>
        <v>1266297.580041657</v>
      </c>
      <c r="OY76" s="37">
        <f t="shared" ca="1" si="1329"/>
        <v>23439.731170270516</v>
      </c>
      <c r="OZ76" s="64">
        <f t="shared" ca="1" si="1130"/>
        <v>1289737.3112119276</v>
      </c>
      <c r="PA76" s="170" cm="1">
        <f t="array" aca="1" ref="PA76" ca="1">IF(MONTH($A76) = 1, _xlfn.LET(_xlpm.value, RAND(), _xlfn.IFS(_xlpm.value&lt;=0.6, 0.9/12, AND(_xlpm.value&gt;0.6, _xlpm.value&lt;=0.8), 0.36/12, _xlpm.value&gt;0.8, -0.06/12)), PA75)</f>
        <v>7.4999999999999997E-2</v>
      </c>
      <c r="PB76" t="str">
        <f t="shared" ca="1" si="1131"/>
        <v>No</v>
      </c>
      <c r="PC76">
        <f ca="1">COUNTIF(PB$4:PB76, "Yes")</f>
        <v>5</v>
      </c>
      <c r="PD76" s="37">
        <f t="shared" ca="1" si="1330"/>
        <v>257714.31089130361</v>
      </c>
      <c r="PE76" s="37">
        <f t="shared" ca="1" si="1331"/>
        <v>33827.347778905518</v>
      </c>
      <c r="PF76" s="64">
        <f t="shared" ca="1" si="1132"/>
        <v>291541.65867020912</v>
      </c>
      <c r="PG76" s="170" cm="1">
        <f t="array" aca="1" ref="PG76" ca="1">IF(MONTH($A76) = 1, _xlfn.LET(_xlpm.value, RAND(), _xlfn.IFS(_xlpm.value&lt;=0.6, 0.9/12, AND(_xlpm.value&gt;0.6, _xlpm.value&lt;=0.8), 0.36/12, _xlpm.value&gt;0.8, -0.06/12)), PG75)</f>
        <v>7.4999999999999997E-2</v>
      </c>
      <c r="PH76" t="str">
        <f t="shared" ca="1" si="1133"/>
        <v>Yes</v>
      </c>
      <c r="PI76">
        <f ca="1">COUNTIF(PH$4:PH76, "Yes")</f>
        <v>7</v>
      </c>
      <c r="PJ76" s="37">
        <f t="shared" ca="1" si="1332"/>
        <v>152153.5387408942</v>
      </c>
      <c r="PK76" s="37">
        <f t="shared" ca="1" si="1333"/>
        <v>44222.942929085024</v>
      </c>
      <c r="PL76" s="64">
        <f t="shared" ca="1" si="1134"/>
        <v>196376.48166997923</v>
      </c>
      <c r="PM76" s="170" cm="1">
        <f t="array" aca="1" ref="PM76" ca="1">IF(MONTH($A76) = 1, _xlfn.LET(_xlpm.value, RAND(), _xlfn.IFS(_xlpm.value&lt;=0.6, 0.9/12, AND(_xlpm.value&gt;0.6, _xlpm.value&lt;=0.8), 0.36/12, _xlpm.value&gt;0.8, -0.06/12)), PM75)</f>
        <v>-5.0000000000000001E-3</v>
      </c>
      <c r="PN76" t="str">
        <f t="shared" ca="1" si="1135"/>
        <v>No</v>
      </c>
      <c r="PO76">
        <f ca="1">COUNTIF(PN$4:PN76, "Yes")</f>
        <v>2</v>
      </c>
      <c r="PP76" s="37">
        <f t="shared" ca="1" si="1334"/>
        <v>888833.1424724661</v>
      </c>
      <c r="PQ76" s="37">
        <f t="shared" ca="1" si="1335"/>
        <v>19451.181095064767</v>
      </c>
      <c r="PR76" s="64">
        <f t="shared" ca="1" si="1136"/>
        <v>908284.32356753084</v>
      </c>
      <c r="PS76" s="170" cm="1">
        <f t="array" aca="1" ref="PS76" ca="1">IF(MONTH($A76) = 1, _xlfn.LET(_xlpm.value, RAND(), _xlfn.IFS(_xlpm.value&lt;=0.6, 0.9/12, AND(_xlpm.value&gt;0.6, _xlpm.value&lt;=0.8), 0.36/12, _xlpm.value&gt;0.8, -0.06/12)), PS75)</f>
        <v>7.4999999999999997E-2</v>
      </c>
      <c r="PT76" t="str">
        <f t="shared" ca="1" si="1137"/>
        <v>No</v>
      </c>
      <c r="PU76">
        <f ca="1">COUNTIF(PT$4:PT76, "Yes")</f>
        <v>4</v>
      </c>
      <c r="PV76" s="37">
        <f t="shared" ca="1" si="1336"/>
        <v>414244.47455930762</v>
      </c>
      <c r="PW76" s="37">
        <f t="shared" ca="1" si="1337"/>
        <v>22516.151118966256</v>
      </c>
      <c r="PX76" s="64">
        <f t="shared" ca="1" si="1138"/>
        <v>436760.62567827385</v>
      </c>
      <c r="PY76" s="170" cm="1">
        <f t="array" aca="1" ref="PY76" ca="1">IF(MONTH($A76) = 1, _xlfn.LET(_xlpm.value, RAND(), _xlfn.IFS(_xlpm.value&lt;=0.6, 0.9/12, AND(_xlpm.value&gt;0.6, _xlpm.value&lt;=0.8), 0.36/12, _xlpm.value&gt;0.8, -0.06/12)), PY75)</f>
        <v>-5.0000000000000001E-3</v>
      </c>
      <c r="PZ76" t="str">
        <f t="shared" ca="1" si="1139"/>
        <v>No</v>
      </c>
      <c r="QA76">
        <f ca="1">COUNTIF(PZ$4:PZ76, "Yes")</f>
        <v>5</v>
      </c>
      <c r="QB76" s="37">
        <f t="shared" ca="1" si="1338"/>
        <v>2081290.3245909917</v>
      </c>
      <c r="QC76" s="37">
        <f t="shared" ca="1" si="1339"/>
        <v>32550.231586629321</v>
      </c>
      <c r="QD76" s="64">
        <f t="shared" ca="1" si="1140"/>
        <v>2113840.5561776212</v>
      </c>
      <c r="QE76" s="170" cm="1">
        <f t="array" aca="1" ref="QE76" ca="1">IF(MONTH($A76) = 1, _xlfn.LET(_xlpm.value, RAND(), _xlfn.IFS(_xlpm.value&lt;=0.6, 0.9/12, AND(_xlpm.value&gt;0.6, _xlpm.value&lt;=0.8), 0.36/12, _xlpm.value&gt;0.8, -0.06/12)), QE75)</f>
        <v>7.4999999999999997E-2</v>
      </c>
      <c r="QF76" t="str">
        <f t="shared" ca="1" si="1141"/>
        <v>No</v>
      </c>
      <c r="QG76">
        <f ca="1">COUNTIF(QF$4:QF76, "Yes")</f>
        <v>1</v>
      </c>
      <c r="QH76" s="37">
        <f t="shared" ca="1" si="1340"/>
        <v>1885630.0513205649</v>
      </c>
      <c r="QI76" s="37">
        <f t="shared" ca="1" si="1341"/>
        <v>10309.893539616276</v>
      </c>
      <c r="QJ76" s="64">
        <f t="shared" ca="1" si="1142"/>
        <v>1895939.9448601813</v>
      </c>
      <c r="QK76" s="170" cm="1">
        <f t="array" aca="1" ref="QK76" ca="1">IF(MONTH($A76) = 1, _xlfn.LET(_xlpm.value, RAND(), _xlfn.IFS(_xlpm.value&lt;=0.6, 0.9/12, AND(_xlpm.value&gt;0.6, _xlpm.value&lt;=0.8), 0.36/12, _xlpm.value&gt;0.8, -0.06/12)), QK75)</f>
        <v>7.4999999999999997E-2</v>
      </c>
      <c r="QL76" t="str">
        <f t="shared" ca="1" si="1143"/>
        <v>No</v>
      </c>
      <c r="QM76">
        <f ca="1">COUNTIF(QL$4:QL76, "Yes")</f>
        <v>4</v>
      </c>
      <c r="QN76" s="37">
        <f t="shared" ca="1" si="1342"/>
        <v>563381.81557248242</v>
      </c>
      <c r="QO76" s="37">
        <f t="shared" ca="1" si="1343"/>
        <v>43641.048125838039</v>
      </c>
      <c r="QP76" s="64">
        <f t="shared" ca="1" si="1144"/>
        <v>607022.86369832046</v>
      </c>
      <c r="QQ76" s="170" cm="1">
        <f t="array" aca="1" ref="QQ76" ca="1">IF(MONTH($A76) = 1, _xlfn.LET(_xlpm.value, RAND(), _xlfn.IFS(_xlpm.value&lt;=0.6, 0.9/12, AND(_xlpm.value&gt;0.6, _xlpm.value&lt;=0.8), 0.36/12, _xlpm.value&gt;0.8, -0.06/12)), QQ75)</f>
        <v>7.4999999999999997E-2</v>
      </c>
      <c r="QR76" t="str">
        <f t="shared" ca="1" si="1145"/>
        <v>No</v>
      </c>
      <c r="QS76">
        <f ca="1">COUNTIF(QR$4:QR76, "Yes")</f>
        <v>6</v>
      </c>
      <c r="QT76" s="37">
        <f t="shared" ca="1" si="1344"/>
        <v>790418.49560192972</v>
      </c>
      <c r="QU76" s="37">
        <f t="shared" ca="1" si="1345"/>
        <v>44014.605412383033</v>
      </c>
      <c r="QV76" s="64">
        <f t="shared" ca="1" si="1146"/>
        <v>834433.10101431271</v>
      </c>
      <c r="QW76" s="170" cm="1">
        <f t="array" aca="1" ref="QW76" ca="1">IF(MONTH($A76) = 1, _xlfn.LET(_xlpm.value, RAND(), _xlfn.IFS(_xlpm.value&lt;=0.6, 0.9/12, AND(_xlpm.value&gt;0.6, _xlpm.value&lt;=0.8), 0.36/12, _xlpm.value&gt;0.8, -0.06/12)), QW75)</f>
        <v>7.4999999999999997E-2</v>
      </c>
      <c r="QX76" t="str">
        <f t="shared" ca="1" si="1147"/>
        <v>No</v>
      </c>
      <c r="QY76">
        <f ca="1">COUNTIF(QX$4:QX76, "Yes")</f>
        <v>3</v>
      </c>
      <c r="QZ76" s="37">
        <f t="shared" ca="1" si="1346"/>
        <v>1891663.9418893445</v>
      </c>
      <c r="RA76" s="37">
        <f t="shared" ca="1" si="1347"/>
        <v>13563.741518476758</v>
      </c>
      <c r="RB76" s="64">
        <f t="shared" ca="1" si="1148"/>
        <v>1905227.6834078212</v>
      </c>
      <c r="RC76" s="170" cm="1">
        <f t="array" aca="1" ref="RC76" ca="1">IF(MONTH($A76) = 1, _xlfn.LET(_xlpm.value, RAND(), _xlfn.IFS(_xlpm.value&lt;=0.6, 0.9/12, AND(_xlpm.value&gt;0.6, _xlpm.value&lt;=0.8), 0.36/12, _xlpm.value&gt;0.8, -0.06/12)), RC75)</f>
        <v>-5.0000000000000001E-3</v>
      </c>
      <c r="RD76" t="str">
        <f t="shared" ca="1" si="1149"/>
        <v>No</v>
      </c>
      <c r="RE76">
        <f ca="1">COUNTIF(RD$4:RD76, "Yes")</f>
        <v>3</v>
      </c>
      <c r="RF76" s="37">
        <f t="shared" ca="1" si="1348"/>
        <v>370317.73281469377</v>
      </c>
      <c r="RG76" s="37">
        <f t="shared" ca="1" si="1349"/>
        <v>24677.781294221073</v>
      </c>
      <c r="RH76" s="64">
        <f t="shared" ca="1" si="1150"/>
        <v>394995.51410891482</v>
      </c>
      <c r="RI76" s="170" cm="1">
        <f t="array" aca="1" ref="RI76" ca="1">IF(MONTH($A76) = 1, _xlfn.LET(_xlpm.value, RAND(), _xlfn.IFS(_xlpm.value&lt;=0.6, 0.9/12, AND(_xlpm.value&gt;0.6, _xlpm.value&lt;=0.8), 0.36/12, _xlpm.value&gt;0.8, -0.06/12)), RI75)</f>
        <v>7.4999999999999997E-2</v>
      </c>
      <c r="RJ76" t="str">
        <f t="shared" ca="1" si="1151"/>
        <v>No</v>
      </c>
      <c r="RK76">
        <f ca="1">COUNTIF(RJ$4:RJ76, "Yes")</f>
        <v>3</v>
      </c>
      <c r="RL76" s="37">
        <f t="shared" ca="1" si="1350"/>
        <v>980235.32319612952</v>
      </c>
      <c r="RM76" s="37">
        <f t="shared" ca="1" si="1351"/>
        <v>23666.174633101105</v>
      </c>
      <c r="RN76" s="64">
        <f t="shared" ca="1" si="1152"/>
        <v>1003901.4978292306</v>
      </c>
      <c r="RO76" s="170" cm="1">
        <f t="array" aca="1" ref="RO76" ca="1">IF(MONTH($A76) = 1, _xlfn.LET(_xlpm.value, RAND(), _xlfn.IFS(_xlpm.value&lt;=0.6, 0.9/12, AND(_xlpm.value&gt;0.6, _xlpm.value&lt;=0.8), 0.36/12, _xlpm.value&gt;0.8, -0.06/12)), RO75)</f>
        <v>7.4999999999999997E-2</v>
      </c>
      <c r="RP76" t="str">
        <f t="shared" ca="1" si="1153"/>
        <v>No</v>
      </c>
      <c r="RQ76">
        <f ca="1">COUNTIF(RP$4:RP76, "Yes")</f>
        <v>3</v>
      </c>
      <c r="RR76" s="37">
        <f t="shared" ca="1" si="1352"/>
        <v>1528207.5031871172</v>
      </c>
      <c r="RS76" s="37">
        <f t="shared" ca="1" si="1353"/>
        <v>19623.249885717876</v>
      </c>
      <c r="RT76" s="64">
        <f t="shared" ca="1" si="1154"/>
        <v>1547830.753072835</v>
      </c>
      <c r="RU76" s="170" cm="1">
        <f t="array" aca="1" ref="RU76" ca="1">IF(MONTH($A76) = 1, _xlfn.LET(_xlpm.value, RAND(), _xlfn.IFS(_xlpm.value&lt;=0.6, 0.9/12, AND(_xlpm.value&gt;0.6, _xlpm.value&lt;=0.8), 0.36/12, _xlpm.value&gt;0.8, -0.06/12)), RU75)</f>
        <v>7.4999999999999997E-2</v>
      </c>
      <c r="RV76" t="str">
        <f t="shared" ca="1" si="1155"/>
        <v>No</v>
      </c>
      <c r="RW76">
        <f ca="1">COUNTIF(RV$4:RV76, "Yes")</f>
        <v>3</v>
      </c>
      <c r="RX76" s="37">
        <f t="shared" ca="1" si="1354"/>
        <v>1056933.6768697177</v>
      </c>
      <c r="RY76" s="37">
        <f t="shared" ca="1" si="1355"/>
        <v>23631.136237961367</v>
      </c>
      <c r="RZ76" s="64">
        <f t="shared" ca="1" si="1156"/>
        <v>1080564.8131076791</v>
      </c>
      <c r="SA76" s="170" cm="1">
        <f t="array" aca="1" ref="SA76" ca="1">IF(MONTH($A76) = 1, _xlfn.LET(_xlpm.value, RAND(), _xlfn.IFS(_xlpm.value&lt;=0.6, 0.9/12, AND(_xlpm.value&gt;0.6, _xlpm.value&lt;=0.8), 0.36/12, _xlpm.value&gt;0.8, -0.06/12)), SA75)</f>
        <v>-5.0000000000000001E-3</v>
      </c>
      <c r="SB76" t="str">
        <f t="shared" ca="1" si="1157"/>
        <v>No</v>
      </c>
      <c r="SC76">
        <f ca="1">COUNTIF(SB$4:SB76, "Yes")</f>
        <v>4</v>
      </c>
      <c r="SD76" s="37">
        <f t="shared" ca="1" si="1356"/>
        <v>579447.32295665774</v>
      </c>
      <c r="SE76" s="37">
        <f t="shared" ca="1" si="1357"/>
        <v>32081.43108706989</v>
      </c>
      <c r="SF76" s="64">
        <f t="shared" ca="1" si="1158"/>
        <v>611528.75404372765</v>
      </c>
      <c r="SG76" s="170" cm="1">
        <f t="array" aca="1" ref="SG76" ca="1">IF(MONTH($A76) = 1, _xlfn.LET(_xlpm.value, RAND(), _xlfn.IFS(_xlpm.value&lt;=0.6, 0.9/12, AND(_xlpm.value&gt;0.6, _xlpm.value&lt;=0.8), 0.36/12, _xlpm.value&gt;0.8, -0.06/12)), SG75)</f>
        <v>0.03</v>
      </c>
      <c r="SH76" t="str">
        <f t="shared" ca="1" si="1159"/>
        <v>No</v>
      </c>
      <c r="SI76">
        <f ca="1">COUNTIF(SH$4:SH76, "Yes")</f>
        <v>3</v>
      </c>
      <c r="SJ76" s="37">
        <f t="shared" ca="1" si="1358"/>
        <v>527538.0889720805</v>
      </c>
      <c r="SK76" s="37">
        <f t="shared" ca="1" si="1359"/>
        <v>17949.521386778208</v>
      </c>
      <c r="SL76" s="64">
        <f t="shared" ca="1" si="1160"/>
        <v>545487.61035885871</v>
      </c>
      <c r="SM76" s="170" cm="1">
        <f t="array" aca="1" ref="SM76" ca="1">IF(MONTH($A76) = 1, _xlfn.LET(_xlpm.value, RAND(), _xlfn.IFS(_xlpm.value&lt;=0.6, 0.9/12, AND(_xlpm.value&gt;0.6, _xlpm.value&lt;=0.8), 0.36/12, _xlpm.value&gt;0.8, -0.06/12)), SM75)</f>
        <v>7.4999999999999997E-2</v>
      </c>
      <c r="SN76" t="str">
        <f t="shared" ca="1" si="1161"/>
        <v>No</v>
      </c>
      <c r="SO76">
        <f ca="1">COUNTIF(SN$4:SN76, "Yes")</f>
        <v>5</v>
      </c>
      <c r="SP76" s="37">
        <f t="shared" ca="1" si="1360"/>
        <v>510993.08159300301</v>
      </c>
      <c r="SQ76" s="37">
        <f t="shared" ca="1" si="1361"/>
        <v>36987.275091501695</v>
      </c>
      <c r="SR76" s="64">
        <f t="shared" ca="1" si="1162"/>
        <v>547980.35668450466</v>
      </c>
      <c r="SS76" s="170" cm="1">
        <f t="array" aca="1" ref="SS76" ca="1">IF(MONTH($A76) = 1, _xlfn.LET(_xlpm.value, RAND(), _xlfn.IFS(_xlpm.value&lt;=0.6, 0.9/12, AND(_xlpm.value&gt;0.6, _xlpm.value&lt;=0.8), 0.36/12, _xlpm.value&gt;0.8, -0.06/12)), SS75)</f>
        <v>7.4999999999999997E-2</v>
      </c>
      <c r="ST76" t="str">
        <f t="shared" ca="1" si="1163"/>
        <v>Yes</v>
      </c>
      <c r="SU76">
        <f ca="1">COUNTIF(ST$4:ST76, "Yes")</f>
        <v>4</v>
      </c>
      <c r="SV76" s="37">
        <f t="shared" ca="1" si="1362"/>
        <v>1014775.98412927</v>
      </c>
      <c r="SW76" s="37">
        <f t="shared" ca="1" si="1363"/>
        <v>17477.986076905268</v>
      </c>
      <c r="SX76" s="64">
        <f t="shared" ca="1" si="1164"/>
        <v>1032253.9702061752</v>
      </c>
      <c r="SY76" s="170" cm="1">
        <f t="array" aca="1" ref="SY76" ca="1">IF(MONTH($A76) = 1, _xlfn.LET(_xlpm.value, RAND(), _xlfn.IFS(_xlpm.value&lt;=0.6, 0.9/12, AND(_xlpm.value&gt;0.6, _xlpm.value&lt;=0.8), 0.36/12, _xlpm.value&gt;0.8, -0.06/12)), SY75)</f>
        <v>7.4999999999999997E-2</v>
      </c>
      <c r="SZ76" t="str">
        <f t="shared" ca="1" si="1165"/>
        <v>No</v>
      </c>
      <c r="TA76">
        <f ca="1">COUNTIF(SZ$4:SZ76, "Yes")</f>
        <v>1</v>
      </c>
      <c r="TB76" s="37">
        <f t="shared" ca="1" si="1364"/>
        <v>567848.95900018211</v>
      </c>
      <c r="TC76" s="37">
        <f t="shared" ca="1" si="1365"/>
        <v>10475.761675136531</v>
      </c>
      <c r="TD76" s="64">
        <f t="shared" ca="1" si="1166"/>
        <v>578324.72067531862</v>
      </c>
      <c r="TE76" s="170" cm="1">
        <f t="array" aca="1" ref="TE76" ca="1">IF(MONTH($A76) = 1, _xlfn.LET(_xlpm.value, RAND(), _xlfn.IFS(_xlpm.value&lt;=0.6, 0.9/12, AND(_xlpm.value&gt;0.6, _xlpm.value&lt;=0.8), 0.36/12, _xlpm.value&gt;0.8, -0.06/12)), TE75)</f>
        <v>-5.0000000000000001E-3</v>
      </c>
      <c r="TF76" t="str">
        <f t="shared" ca="1" si="1167"/>
        <v>No</v>
      </c>
      <c r="TG76">
        <f ca="1">COUNTIF(TF$4:TF76, "Yes")</f>
        <v>3</v>
      </c>
      <c r="TH76" s="37">
        <f t="shared" ca="1" si="1366"/>
        <v>1296007.3082473769</v>
      </c>
      <c r="TI76" s="37">
        <f t="shared" ca="1" si="1367"/>
        <v>24689.815823830355</v>
      </c>
      <c r="TJ76" s="64">
        <f t="shared" ca="1" si="1168"/>
        <v>1320697.1240712074</v>
      </c>
      <c r="TK76" s="170" cm="1">
        <f t="array" aca="1" ref="TK76" ca="1">IF(MONTH($A76) = 1, _xlfn.LET(_xlpm.value, RAND(), _xlfn.IFS(_xlpm.value&lt;=0.6, 0.9/12, AND(_xlpm.value&gt;0.6, _xlpm.value&lt;=0.8), 0.36/12, _xlpm.value&gt;0.8, -0.06/12)), TK75)</f>
        <v>7.4999999999999997E-2</v>
      </c>
      <c r="TL76" t="str">
        <f t="shared" ca="1" si="1169"/>
        <v>No</v>
      </c>
      <c r="TM76">
        <f ca="1">COUNTIF(TL$4:TL76, "Yes")</f>
        <v>2</v>
      </c>
      <c r="TN76" s="37">
        <f t="shared" ca="1" si="1368"/>
        <v>2252439.2266365611</v>
      </c>
      <c r="TO76" s="37">
        <f t="shared" ca="1" si="1369"/>
        <v>18708.672127421469</v>
      </c>
      <c r="TP76" s="64">
        <f t="shared" ca="1" si="1170"/>
        <v>2271147.8987639826</v>
      </c>
      <c r="TQ76" s="170" cm="1">
        <f t="array" aca="1" ref="TQ76" ca="1">IF(MONTH($A76) = 1, _xlfn.LET(_xlpm.value, RAND(), _xlfn.IFS(_xlpm.value&lt;=0.6, 0.9/12, AND(_xlpm.value&gt;0.6, _xlpm.value&lt;=0.8), 0.36/12, _xlpm.value&gt;0.8, -0.06/12)), TQ75)</f>
        <v>-5.0000000000000001E-3</v>
      </c>
      <c r="TR76" t="str">
        <f t="shared" ca="1" si="1171"/>
        <v>No</v>
      </c>
      <c r="TS76">
        <f ca="1">COUNTIF(TR$4:TR76, "Yes")</f>
        <v>1</v>
      </c>
      <c r="TT76" s="37">
        <f t="shared" ca="1" si="1370"/>
        <v>302781.39462004125</v>
      </c>
      <c r="TU76" s="37">
        <f t="shared" ca="1" si="1371"/>
        <v>3707.3660028731647</v>
      </c>
      <c r="TV76" s="64">
        <f t="shared" ca="1" si="1172"/>
        <v>306488.76062291441</v>
      </c>
      <c r="TW76" s="170" cm="1">
        <f t="array" aca="1" ref="TW76" ca="1">IF(MONTH($A76) = 1, _xlfn.LET(_xlpm.value, RAND(), _xlfn.IFS(_xlpm.value&lt;=0.6, 0.9/12, AND(_xlpm.value&gt;0.6, _xlpm.value&lt;=0.8), 0.36/12, _xlpm.value&gt;0.8, -0.06/12)), TW75)</f>
        <v>7.4999999999999997E-2</v>
      </c>
      <c r="TX76" t="str">
        <f t="shared" ca="1" si="1173"/>
        <v>No</v>
      </c>
      <c r="TY76">
        <f ca="1">COUNTIF(TX$4:TX76, "Yes")</f>
        <v>4</v>
      </c>
      <c r="TZ76" s="37">
        <f t="shared" ca="1" si="1372"/>
        <v>2666083.4480836815</v>
      </c>
      <c r="UA76" s="37">
        <f t="shared" ca="1" si="1373"/>
        <v>31971.615598003977</v>
      </c>
      <c r="UB76" s="64">
        <f t="shared" ca="1" si="1174"/>
        <v>2698055.0636816854</v>
      </c>
      <c r="UC76" s="170" cm="1">
        <f t="array" aca="1" ref="UC76" ca="1">IF(MONTH($A76) = 1, _xlfn.LET(_xlpm.value, RAND(), _xlfn.IFS(_xlpm.value&lt;=0.6, 0.9/12, AND(_xlpm.value&gt;0.6, _xlpm.value&lt;=0.8), 0.36/12, _xlpm.value&gt;0.8, -0.06/12)), UC75)</f>
        <v>0.03</v>
      </c>
      <c r="UD76" t="str">
        <f t="shared" ca="1" si="1175"/>
        <v>No</v>
      </c>
      <c r="UE76">
        <f ca="1">COUNTIF(UD$4:UD76, "Yes")</f>
        <v>4</v>
      </c>
      <c r="UF76" s="37">
        <f t="shared" ca="1" si="1374"/>
        <v>891536.76681719464</v>
      </c>
      <c r="UG76" s="37">
        <f t="shared" ca="1" si="1375"/>
        <v>41561.635178305158</v>
      </c>
      <c r="UH76" s="64">
        <f t="shared" ca="1" si="1176"/>
        <v>933098.40199549985</v>
      </c>
      <c r="UI76" s="170" cm="1">
        <f t="array" aca="1" ref="UI76" ca="1">IF(MONTH($A76) = 1, _xlfn.LET(_xlpm.value, RAND(), _xlfn.IFS(_xlpm.value&lt;=0.6, 0.9/12, AND(_xlpm.value&gt;0.6, _xlpm.value&lt;=0.8), 0.36/12, _xlpm.value&gt;0.8, -0.06/12)), UI75)</f>
        <v>7.4999999999999997E-2</v>
      </c>
      <c r="UJ76" t="str">
        <f t="shared" ca="1" si="1177"/>
        <v>No</v>
      </c>
      <c r="UK76">
        <f ca="1">COUNTIF(UJ$4:UJ76, "Yes")</f>
        <v>4</v>
      </c>
      <c r="UL76" s="37">
        <f t="shared" ca="1" si="1376"/>
        <v>1316657.3684067226</v>
      </c>
      <c r="UM76" s="37">
        <f t="shared" ca="1" si="1377"/>
        <v>28827.432865405888</v>
      </c>
      <c r="UN76" s="64">
        <f t="shared" ca="1" si="1178"/>
        <v>1345484.8012721285</v>
      </c>
      <c r="UO76" s="170" cm="1">
        <f t="array" aca="1" ref="UO76" ca="1">IF(MONTH($A76) = 1, _xlfn.LET(_xlpm.value, RAND(), _xlfn.IFS(_xlpm.value&lt;=0.6, 0.9/12, AND(_xlpm.value&gt;0.6, _xlpm.value&lt;=0.8), 0.36/12, _xlpm.value&gt;0.8, -0.06/12)), UO75)</f>
        <v>-5.0000000000000001E-3</v>
      </c>
      <c r="UP76" t="str">
        <f t="shared" ca="1" si="1179"/>
        <v>No</v>
      </c>
      <c r="UQ76">
        <f ca="1">COUNTIF(UP$4:UP76, "Yes")</f>
        <v>4</v>
      </c>
      <c r="UR76" s="37">
        <f t="shared" ca="1" si="1378"/>
        <v>1040142.9130354461</v>
      </c>
      <c r="US76" s="37">
        <f t="shared" ca="1" si="1379"/>
        <v>26165.057177087561</v>
      </c>
      <c r="UT76" s="64">
        <f t="shared" ca="1" si="1180"/>
        <v>1066307.9702125336</v>
      </c>
      <c r="UU76" s="170" cm="1">
        <f t="array" aca="1" ref="UU76" ca="1">IF(MONTH($A76) = 1, _xlfn.LET(_xlpm.value, RAND(), _xlfn.IFS(_xlpm.value&lt;=0.6, 0.9/12, AND(_xlpm.value&gt;0.6, _xlpm.value&lt;=0.8), 0.36/12, _xlpm.value&gt;0.8, -0.06/12)), UU75)</f>
        <v>-5.0000000000000001E-3</v>
      </c>
      <c r="UV76" t="str">
        <f t="shared" ca="1" si="1181"/>
        <v>No</v>
      </c>
      <c r="UW76">
        <f ca="1">COUNTIF(UV$4:UV76, "Yes")</f>
        <v>5</v>
      </c>
      <c r="UX76" s="37">
        <f t="shared" ca="1" si="1380"/>
        <v>458933.74584356591</v>
      </c>
      <c r="UY76" s="37">
        <f t="shared" ca="1" si="1381"/>
        <v>48435.115528045673</v>
      </c>
      <c r="UZ76" s="64">
        <f t="shared" ca="1" si="1182"/>
        <v>507368.86137161159</v>
      </c>
      <c r="VA76" s="170" cm="1">
        <f t="array" aca="1" ref="VA76" ca="1">IF(MONTH($A76) = 1, _xlfn.LET(_xlpm.value, RAND(), _xlfn.IFS(_xlpm.value&lt;=0.6, 0.9/12, AND(_xlpm.value&gt;0.6, _xlpm.value&lt;=0.8), 0.36/12, _xlpm.value&gt;0.8, -0.06/12)), VA75)</f>
        <v>7.4999999999999997E-2</v>
      </c>
      <c r="VB76" t="str">
        <f t="shared" ca="1" si="1183"/>
        <v>No</v>
      </c>
      <c r="VC76">
        <f ca="1">COUNTIF(VB$4:VB76, "Yes")</f>
        <v>1</v>
      </c>
      <c r="VD76" s="37">
        <f t="shared" ca="1" si="1382"/>
        <v>1920204.3081907348</v>
      </c>
      <c r="VE76" s="37">
        <f t="shared" ca="1" si="1383"/>
        <v>3323.7236661443185</v>
      </c>
      <c r="VF76" s="64">
        <f t="shared" ca="1" si="1184"/>
        <v>1923528.0318568791</v>
      </c>
      <c r="VG76" s="170" cm="1">
        <f t="array" aca="1" ref="VG76" ca="1">IF(MONTH($A76) = 1, _xlfn.LET(_xlpm.value, RAND(), _xlfn.IFS(_xlpm.value&lt;=0.6, 0.9/12, AND(_xlpm.value&gt;0.6, _xlpm.value&lt;=0.8), 0.36/12, _xlpm.value&gt;0.8, -0.06/12)), VG75)</f>
        <v>7.4999999999999997E-2</v>
      </c>
      <c r="VH76" t="str">
        <f t="shared" ca="1" si="1185"/>
        <v>No</v>
      </c>
      <c r="VI76">
        <f ca="1">COUNTIF(VH$4:VH76, "Yes")</f>
        <v>3</v>
      </c>
      <c r="VJ76" s="37">
        <f t="shared" ca="1" si="1384"/>
        <v>873102.32766470208</v>
      </c>
      <c r="VK76" s="37">
        <f t="shared" ca="1" si="1385"/>
        <v>11160.508536996389</v>
      </c>
      <c r="VL76" s="64">
        <f t="shared" ca="1" si="1186"/>
        <v>884262.83620169852</v>
      </c>
      <c r="VM76" s="170" cm="1">
        <f t="array" aca="1" ref="VM76" ca="1">IF(MONTH($A76) = 1, _xlfn.LET(_xlpm.value, RAND(), _xlfn.IFS(_xlpm.value&lt;=0.6, 0.9/12, AND(_xlpm.value&gt;0.6, _xlpm.value&lt;=0.8), 0.36/12, _xlpm.value&gt;0.8, -0.06/12)), VM75)</f>
        <v>7.4999999999999997E-2</v>
      </c>
      <c r="VN76" t="str">
        <f t="shared" ca="1" si="1187"/>
        <v>No</v>
      </c>
      <c r="VO76">
        <f ca="1">COUNTIF(VN$4:VN76, "Yes")</f>
        <v>4</v>
      </c>
      <c r="VP76" s="37">
        <f t="shared" ca="1" si="1386"/>
        <v>802593.50296236505</v>
      </c>
      <c r="VQ76" s="37">
        <f t="shared" ca="1" si="1387"/>
        <v>23437.467127891989</v>
      </c>
      <c r="VR76" s="64">
        <f t="shared" ca="1" si="1188"/>
        <v>826030.970090257</v>
      </c>
      <c r="VS76" s="170" cm="1">
        <f t="array" aca="1" ref="VS76" ca="1">IF(MONTH($A76) = 1, _xlfn.LET(_xlpm.value, RAND(), _xlfn.IFS(_xlpm.value&lt;=0.6, 0.9/12, AND(_xlpm.value&gt;0.6, _xlpm.value&lt;=0.8), 0.36/12, _xlpm.value&gt;0.8, -0.06/12)), VS75)</f>
        <v>7.4999999999999997E-2</v>
      </c>
      <c r="VT76" t="str">
        <f t="shared" ca="1" si="1189"/>
        <v>No</v>
      </c>
      <c r="VU76">
        <f ca="1">COUNTIF(VT$4:VT76, "Yes")</f>
        <v>3</v>
      </c>
      <c r="VV76" s="37">
        <f t="shared" ca="1" si="1388"/>
        <v>611211.18707483215</v>
      </c>
      <c r="VW76" s="37">
        <f t="shared" ca="1" si="1389"/>
        <v>24605.13546089322</v>
      </c>
      <c r="VX76" s="64">
        <f t="shared" ca="1" si="1190"/>
        <v>635816.32253572543</v>
      </c>
      <c r="VY76" s="170" cm="1">
        <f t="array" aca="1" ref="VY76" ca="1">IF(MONTH($A76) = 1, _xlfn.LET(_xlpm.value, RAND(), _xlfn.IFS(_xlpm.value&lt;=0.6, 0.9/12, AND(_xlpm.value&gt;0.6, _xlpm.value&lt;=0.8), 0.36/12, _xlpm.value&gt;0.8, -0.06/12)), VY75)</f>
        <v>7.4999999999999997E-2</v>
      </c>
      <c r="VZ76" t="str">
        <f t="shared" ca="1" si="1191"/>
        <v>No</v>
      </c>
      <c r="WA76">
        <f ca="1">COUNTIF(VZ$4:VZ76, "Yes")</f>
        <v>5</v>
      </c>
      <c r="WB76" s="37">
        <f t="shared" ca="1" si="1390"/>
        <v>642896.34345550719</v>
      </c>
      <c r="WC76" s="37">
        <f t="shared" ca="1" si="1391"/>
        <v>35666.945324150467</v>
      </c>
      <c r="WD76" s="64">
        <f t="shared" ca="1" si="1192"/>
        <v>678563.28877965768</v>
      </c>
      <c r="WE76" s="14"/>
      <c r="WH76" s="37"/>
      <c r="WI76" s="37"/>
      <c r="WJ76" s="1"/>
      <c r="WK76" s="14"/>
      <c r="WN76" s="37"/>
      <c r="WO76" s="37"/>
      <c r="WP76" s="1"/>
      <c r="WQ76" s="14"/>
      <c r="WT76" s="37"/>
      <c r="WU76" s="37"/>
      <c r="WV76" s="1"/>
      <c r="WW76" s="14"/>
      <c r="WZ76" s="37"/>
      <c r="XA76" s="37"/>
      <c r="XB76" s="1"/>
      <c r="XC76" s="14"/>
      <c r="XF76" s="37"/>
      <c r="XG76" s="37"/>
      <c r="XH76" s="1"/>
      <c r="XI76" s="14"/>
      <c r="XL76" s="37"/>
      <c r="XM76" s="37"/>
      <c r="XN76" s="1"/>
      <c r="XO76" s="14"/>
      <c r="XR76" s="37"/>
      <c r="XS76" s="37"/>
      <c r="XT76" s="1"/>
      <c r="XU76" s="14"/>
      <c r="XX76" s="37"/>
      <c r="XY76" s="37"/>
      <c r="XZ76" s="1"/>
      <c r="YA76" s="14"/>
      <c r="YD76" s="37"/>
      <c r="YE76" s="37"/>
      <c r="YF76" s="1"/>
      <c r="YG76" s="14"/>
      <c r="YJ76" s="37"/>
      <c r="YK76" s="37"/>
      <c r="YL76" s="1"/>
      <c r="YM76" s="14"/>
      <c r="YP76" s="37"/>
      <c r="YQ76" s="37"/>
      <c r="YR76" s="1"/>
      <c r="YS76" s="14"/>
      <c r="YV76" s="37"/>
      <c r="YW76" s="37"/>
      <c r="YX76" s="1"/>
      <c r="YY76" s="14"/>
      <c r="ZB76" s="37"/>
      <c r="ZC76" s="37"/>
      <c r="ZD76" s="1"/>
      <c r="ZE76" s="14"/>
      <c r="ZH76" s="37"/>
      <c r="ZI76" s="37"/>
      <c r="ZJ76" s="1"/>
      <c r="ZK76" s="14"/>
      <c r="ZN76" s="37"/>
      <c r="ZO76" s="37"/>
      <c r="ZP76" s="1"/>
      <c r="ZQ76" s="14"/>
      <c r="ZT76" s="37"/>
      <c r="ZU76" s="37"/>
      <c r="ZV76" s="1"/>
      <c r="ZW76" s="14"/>
      <c r="ZZ76" s="37"/>
      <c r="AAA76" s="37"/>
      <c r="AAB76" s="1"/>
      <c r="AAC76" s="14"/>
      <c r="AAF76" s="37"/>
      <c r="AAG76" s="37"/>
      <c r="AAH76" s="1"/>
      <c r="AAI76" s="14"/>
      <c r="AAL76" s="37"/>
      <c r="AAM76" s="37"/>
      <c r="AAN76" s="1"/>
      <c r="AAO76" s="14"/>
      <c r="AAR76" s="37"/>
      <c r="AAS76" s="37"/>
      <c r="AAT76" s="1"/>
      <c r="AAU76" s="14"/>
      <c r="AAX76" s="37"/>
      <c r="AAY76" s="37"/>
      <c r="AAZ76" s="1"/>
      <c r="ABA76" s="14"/>
      <c r="ABD76" s="37"/>
      <c r="ABE76" s="37"/>
      <c r="ABF76" s="1"/>
      <c r="ABG76" s="14"/>
      <c r="ABJ76" s="37"/>
      <c r="ABK76" s="37"/>
      <c r="ABL76" s="1"/>
      <c r="ABM76" s="14"/>
      <c r="ABP76" s="37"/>
      <c r="ABQ76" s="37"/>
      <c r="ABR76" s="1"/>
      <c r="ABS76" s="14"/>
      <c r="ABV76" s="37"/>
      <c r="ABW76" s="37"/>
      <c r="ABX76" s="1"/>
      <c r="ABY76" s="14"/>
      <c r="ACB76" s="37"/>
      <c r="ACC76" s="37"/>
      <c r="ACD76" s="1"/>
      <c r="ACE76" s="14"/>
      <c r="ACH76" s="37"/>
      <c r="ACI76" s="37"/>
      <c r="ACJ76" s="1"/>
      <c r="ACK76" s="14"/>
      <c r="ACN76" s="37"/>
      <c r="ACO76" s="37"/>
      <c r="ACP76" s="1"/>
      <c r="ACQ76" s="14"/>
      <c r="ACT76" s="37"/>
      <c r="ACU76" s="37"/>
      <c r="ACV76" s="1"/>
      <c r="ACW76" s="14"/>
      <c r="ACZ76" s="37"/>
      <c r="ADA76" s="37"/>
      <c r="ADB76" s="1"/>
      <c r="ADC76" s="14"/>
      <c r="ADF76" s="37"/>
      <c r="ADG76" s="37"/>
      <c r="ADH76" s="1"/>
      <c r="ADI76" s="14"/>
      <c r="ADL76" s="37"/>
      <c r="ADM76" s="37"/>
      <c r="ADN76" s="1"/>
      <c r="ADO76" s="14"/>
      <c r="ADR76" s="37"/>
      <c r="ADS76" s="37"/>
      <c r="ADT76" s="1"/>
      <c r="ADU76" s="14"/>
      <c r="ADX76" s="37"/>
      <c r="ADY76" s="37"/>
      <c r="ADZ76" s="1"/>
      <c r="AEA76" s="14"/>
      <c r="AED76" s="37"/>
      <c r="AEE76" s="37"/>
      <c r="AEF76" s="1"/>
      <c r="AEG76" s="14"/>
      <c r="AEJ76" s="37"/>
      <c r="AEK76" s="37"/>
      <c r="AEL76" s="1"/>
      <c r="AEM76" s="14"/>
      <c r="AEP76" s="37"/>
      <c r="AEQ76" s="37"/>
      <c r="AER76" s="1"/>
      <c r="AES76" s="14"/>
      <c r="AEV76" s="37"/>
      <c r="AEW76" s="37"/>
      <c r="AEX76" s="1"/>
      <c r="AEY76" s="14"/>
      <c r="AFB76" s="37"/>
      <c r="AFC76" s="37"/>
      <c r="AFD76" s="1"/>
      <c r="AFE76" s="14"/>
      <c r="AFH76" s="37"/>
      <c r="AFI76" s="37"/>
      <c r="AFJ76" s="1"/>
      <c r="AFK76" s="14"/>
      <c r="AFN76" s="37"/>
      <c r="AFO76" s="37"/>
      <c r="AFP76" s="1"/>
      <c r="AFQ76" s="14"/>
      <c r="AFT76" s="37"/>
      <c r="AFU76" s="37"/>
      <c r="AFV76" s="1"/>
      <c r="AFW76" s="14"/>
      <c r="AFZ76" s="37"/>
      <c r="AGA76" s="37"/>
      <c r="AGB76" s="1"/>
      <c r="AGC76" s="14"/>
      <c r="AGF76" s="37"/>
      <c r="AGG76" s="37"/>
      <c r="AGH76" s="1"/>
      <c r="AGI76" s="14"/>
      <c r="AGL76" s="37"/>
      <c r="AGM76" s="37"/>
      <c r="AGN76" s="1"/>
      <c r="AGO76" s="14"/>
      <c r="AGR76" s="37"/>
      <c r="AGS76" s="37"/>
      <c r="AGT76" s="1"/>
      <c r="AGU76" s="14"/>
      <c r="AGX76" s="37"/>
      <c r="AGY76" s="37"/>
      <c r="AGZ76" s="1"/>
      <c r="AHA76" s="14"/>
      <c r="AHD76" s="37"/>
      <c r="AHE76" s="37"/>
      <c r="AHF76" s="1"/>
      <c r="AHG76" s="14"/>
      <c r="AHJ76" s="37"/>
      <c r="AHK76" s="37"/>
      <c r="AHL76" s="1"/>
      <c r="AHM76" s="14"/>
      <c r="AHP76" s="37"/>
      <c r="AHQ76" s="37"/>
      <c r="AHR76" s="1"/>
      <c r="AHS76" s="14"/>
      <c r="AHV76" s="37"/>
      <c r="AHW76" s="37"/>
      <c r="AHX76" s="1"/>
      <c r="AHY76" s="14"/>
      <c r="AIB76" s="37"/>
      <c r="AIC76" s="37"/>
      <c r="AID76" s="1"/>
      <c r="AIE76" s="14"/>
      <c r="AIH76" s="37"/>
      <c r="AII76" s="37"/>
      <c r="AIJ76" s="1"/>
      <c r="AIK76" s="14"/>
      <c r="AIN76" s="37"/>
      <c r="AIO76" s="37"/>
      <c r="AIP76" s="1"/>
      <c r="AIQ76" s="14"/>
      <c r="AIT76" s="37"/>
      <c r="AIU76" s="37"/>
      <c r="AIV76" s="1"/>
      <c r="AIW76" s="14"/>
      <c r="AIZ76" s="37"/>
      <c r="AJA76" s="37"/>
      <c r="AJB76" s="1"/>
      <c r="AJC76" s="14"/>
      <c r="AJF76" s="37"/>
      <c r="AJG76" s="37"/>
      <c r="AJH76" s="1"/>
      <c r="AJI76" s="14"/>
      <c r="AJL76" s="37"/>
      <c r="AJM76" s="37"/>
      <c r="AJN76" s="1"/>
      <c r="AJO76" s="14"/>
      <c r="AJR76" s="37"/>
      <c r="AJS76" s="37"/>
      <c r="AJT76" s="1"/>
      <c r="AJU76" s="14"/>
      <c r="AJX76" s="37"/>
      <c r="AJY76" s="37"/>
      <c r="AJZ76" s="1"/>
      <c r="AKA76" s="14"/>
      <c r="AKD76" s="37"/>
      <c r="AKE76" s="37"/>
      <c r="AKF76" s="1"/>
      <c r="AKG76" s="14"/>
      <c r="AKJ76" s="37"/>
      <c r="AKK76" s="37"/>
      <c r="AKL76" s="1"/>
      <c r="AKM76" s="14"/>
      <c r="AKP76" s="37"/>
      <c r="AKQ76" s="37"/>
      <c r="AKR76" s="1"/>
      <c r="AKS76" s="14"/>
      <c r="AKV76" s="37"/>
      <c r="AKW76" s="37"/>
      <c r="AKX76" s="1"/>
      <c r="AKY76" s="14"/>
      <c r="ALB76" s="37"/>
      <c r="ALC76" s="37"/>
      <c r="ALD76" s="1"/>
      <c r="ALE76" s="14"/>
      <c r="ALH76" s="37"/>
      <c r="ALI76" s="37"/>
      <c r="ALJ76" s="1"/>
      <c r="ALK76" s="14"/>
      <c r="ALN76" s="37"/>
      <c r="ALO76" s="37"/>
      <c r="ALP76" s="1"/>
      <c r="ALQ76" s="14"/>
      <c r="ALT76" s="37"/>
      <c r="ALU76" s="37"/>
      <c r="ALV76" s="1"/>
      <c r="ALW76" s="14"/>
      <c r="ALZ76" s="37"/>
      <c r="AMA76" s="37"/>
      <c r="AMB76" s="1"/>
      <c r="AMC76" s="14"/>
      <c r="AMF76" s="37"/>
      <c r="AMG76" s="37"/>
      <c r="AMH76" s="1"/>
      <c r="AMI76" s="14"/>
      <c r="AML76" s="37"/>
      <c r="AMM76" s="37"/>
      <c r="AMN76" s="1"/>
      <c r="AMO76" s="14"/>
      <c r="AMR76" s="37"/>
      <c r="AMS76" s="37"/>
      <c r="AMT76" s="1"/>
      <c r="AMU76" s="14"/>
      <c r="AMX76" s="37"/>
      <c r="AMY76" s="37"/>
      <c r="AMZ76" s="1"/>
      <c r="ANA76" s="14"/>
      <c r="AND76" s="37"/>
      <c r="ANE76" s="37"/>
      <c r="ANF76" s="1"/>
      <c r="ANG76" s="14"/>
      <c r="ANJ76" s="37"/>
      <c r="ANK76" s="37"/>
      <c r="ANL76" s="1"/>
      <c r="ANM76" s="14"/>
      <c r="ANP76" s="37"/>
      <c r="ANQ76" s="37"/>
      <c r="ANR76" s="1"/>
      <c r="ANS76" s="14"/>
      <c r="ANV76" s="37"/>
      <c r="ANW76" s="37"/>
      <c r="ANX76" s="1"/>
      <c r="ANY76" s="14"/>
      <c r="AOB76" s="37"/>
      <c r="AOC76" s="37"/>
      <c r="AOD76" s="1"/>
      <c r="AOE76" s="14"/>
      <c r="AOH76" s="37"/>
      <c r="AOI76" s="37"/>
      <c r="AOJ76" s="1"/>
      <c r="AOK76" s="14"/>
      <c r="AON76" s="37"/>
      <c r="AOO76" s="37"/>
      <c r="AOP76" s="1"/>
      <c r="AOQ76" s="14"/>
      <c r="AOT76" s="37"/>
      <c r="AOU76" s="37"/>
      <c r="AOV76" s="1"/>
      <c r="AOW76" s="14"/>
      <c r="AOZ76" s="37"/>
      <c r="APA76" s="37"/>
      <c r="APB76" s="1"/>
      <c r="APC76" s="14"/>
      <c r="APF76" s="37"/>
      <c r="APG76" s="37"/>
      <c r="APH76" s="1"/>
      <c r="API76" s="14"/>
      <c r="APL76" s="37"/>
      <c r="APM76" s="37"/>
      <c r="APN76" s="1"/>
      <c r="APO76" s="14"/>
      <c r="APR76" s="37"/>
      <c r="APS76" s="37"/>
      <c r="APT76" s="1"/>
      <c r="APU76" s="14"/>
      <c r="APX76" s="37"/>
      <c r="APY76" s="37"/>
      <c r="APZ76" s="1"/>
      <c r="AQA76" s="14"/>
      <c r="AQD76" s="37"/>
      <c r="AQE76" s="37"/>
      <c r="AQF76" s="1"/>
      <c r="AQG76" s="14"/>
      <c r="AQJ76" s="37"/>
      <c r="AQK76" s="37"/>
      <c r="AQL76" s="1"/>
      <c r="AQM76" s="14"/>
      <c r="AQP76" s="37"/>
      <c r="AQQ76" s="37"/>
      <c r="AQR76" s="1"/>
      <c r="AQS76" s="14"/>
      <c r="AQV76" s="37"/>
      <c r="AQW76" s="37"/>
      <c r="AQX76" s="1"/>
    </row>
    <row r="77" spans="1:1023 1026:1142" x14ac:dyDescent="0.2">
      <c r="A77" s="5">
        <v>47542</v>
      </c>
      <c r="B77" s="1">
        <v>2127.7786683840009</v>
      </c>
      <c r="C77" s="170" cm="1">
        <f t="array" aca="1" ref="C77" ca="1">IF(MONTH($A77) = 1, _xlfn.LET(_xlpm.value, RAND(), _xlfn.IFS(_xlpm.value&lt;=0.6, 0.9/12, AND(_xlpm.value&gt;0.6, _xlpm.value&lt;=0.8), 0.36/12, _xlpm.value&gt;0.8, -0.06/12)), C76)</f>
        <v>7.4999999999999997E-2</v>
      </c>
      <c r="D77" t="str">
        <f t="shared" ca="1" si="1193"/>
        <v>No</v>
      </c>
      <c r="E77">
        <f ca="1">COUNTIF(D$4:D77, "Yes")</f>
        <v>4</v>
      </c>
      <c r="F77" s="37">
        <f t="shared" ca="1" si="1392"/>
        <v>186555.72264990438</v>
      </c>
      <c r="G77" s="37">
        <f t="shared" ca="1" si="1393"/>
        <v>29303.167507771617</v>
      </c>
      <c r="H77" s="64">
        <f t="shared" ca="1" si="994"/>
        <v>215858.89015767598</v>
      </c>
      <c r="I77" s="170" cm="1">
        <f t="array" aca="1" ref="I77" ca="1">IF(MONTH($A77) = 1, _xlfn.LET(_xlpm.value, RAND(), _xlfn.IFS(_xlpm.value&lt;=0.6, 0.9/12, AND(_xlpm.value&gt;0.6, _xlpm.value&lt;=0.8), 0.36/12, _xlpm.value&gt;0.8, -0.06/12)), I76)</f>
        <v>0.03</v>
      </c>
      <c r="J77" t="str">
        <f t="shared" ca="1" si="995"/>
        <v>No</v>
      </c>
      <c r="K77">
        <f ca="1">COUNTIF(J$4:J77, "Yes")</f>
        <v>4</v>
      </c>
      <c r="L77" s="37">
        <f t="shared" ca="1" si="1194"/>
        <v>751853.4165084369</v>
      </c>
      <c r="M77" s="37">
        <f t="shared" ca="1" si="1195"/>
        <v>35107.320737693582</v>
      </c>
      <c r="N77" s="64">
        <f t="shared" ca="1" si="996"/>
        <v>786960.73724613048</v>
      </c>
      <c r="O77" s="170" cm="1">
        <f t="array" aca="1" ref="O77" ca="1">IF(MONTH($A77) = 1, _xlfn.LET(_xlpm.value, RAND(), _xlfn.IFS(_xlpm.value&lt;=0.6, 0.9/12, AND(_xlpm.value&gt;0.6, _xlpm.value&lt;=0.8), 0.36/12, _xlpm.value&gt;0.8, -0.06/12)), O76)</f>
        <v>-5.0000000000000001E-3</v>
      </c>
      <c r="P77" t="str">
        <f t="shared" ca="1" si="997"/>
        <v>No</v>
      </c>
      <c r="Q77">
        <f ca="1">COUNTIF(P$4:P77, "Yes")</f>
        <v>3</v>
      </c>
      <c r="R77" s="37">
        <f t="shared" ca="1" si="1196"/>
        <v>1340597.5543905562</v>
      </c>
      <c r="S77" s="37">
        <f t="shared" ca="1" si="1197"/>
        <v>24542.320750067898</v>
      </c>
      <c r="T77" s="64">
        <f t="shared" ca="1" si="998"/>
        <v>1365139.8751406241</v>
      </c>
      <c r="U77" s="170" cm="1">
        <f t="array" aca="1" ref="U77" ca="1">IF(MONTH($A77) = 1, _xlfn.LET(_xlpm.value, RAND(), _xlfn.IFS(_xlpm.value&lt;=0.6, 0.9/12, AND(_xlpm.value&gt;0.6, _xlpm.value&lt;=0.8), 0.36/12, _xlpm.value&gt;0.8, -0.06/12)), U76)</f>
        <v>-5.0000000000000001E-3</v>
      </c>
      <c r="V77" t="str">
        <f t="shared" ca="1" si="999"/>
        <v>No</v>
      </c>
      <c r="W77">
        <f ca="1">COUNTIF(V$4:V77, "Yes")</f>
        <v>4</v>
      </c>
      <c r="X77" s="37">
        <f t="shared" ca="1" si="1198"/>
        <v>1768143.191735741</v>
      </c>
      <c r="Y77" s="37">
        <f t="shared" ca="1" si="1199"/>
        <v>31775.676188026751</v>
      </c>
      <c r="Z77" s="64">
        <f t="shared" ca="1" si="1000"/>
        <v>1799918.8679237678</v>
      </c>
      <c r="AA77" s="170" cm="1">
        <f t="array" aca="1" ref="AA77" ca="1">IF(MONTH($A77) = 1, _xlfn.LET(_xlpm.value, RAND(), _xlfn.IFS(_xlpm.value&lt;=0.6, 0.9/12, AND(_xlpm.value&gt;0.6, _xlpm.value&lt;=0.8), 0.36/12, _xlpm.value&gt;0.8, -0.06/12)), AA76)</f>
        <v>-5.0000000000000001E-3</v>
      </c>
      <c r="AB77" t="str">
        <f t="shared" ca="1" si="1001"/>
        <v>No</v>
      </c>
      <c r="AC77">
        <f ca="1">COUNTIF(AB$4:AB77, "Yes")</f>
        <v>4</v>
      </c>
      <c r="AD77" s="37">
        <f t="shared" ca="1" si="1200"/>
        <v>2571436.5979501721</v>
      </c>
      <c r="AE77" s="37">
        <f t="shared" ca="1" si="1201"/>
        <v>42308.47871142393</v>
      </c>
      <c r="AF77" s="64">
        <f t="shared" ca="1" si="1002"/>
        <v>2613745.0766615961</v>
      </c>
      <c r="AG77" s="170" cm="1">
        <f t="array" aca="1" ref="AG77" ca="1">IF(MONTH($A77) = 1, _xlfn.LET(_xlpm.value, RAND(), _xlfn.IFS(_xlpm.value&lt;=0.6, 0.9/12, AND(_xlpm.value&gt;0.6, _xlpm.value&lt;=0.8), 0.36/12, _xlpm.value&gt;0.8, -0.06/12)), AG76)</f>
        <v>-5.0000000000000001E-3</v>
      </c>
      <c r="AH77" t="str">
        <f t="shared" ca="1" si="1003"/>
        <v>No</v>
      </c>
      <c r="AI77">
        <f ca="1">COUNTIF(AH$4:AH77, "Yes")</f>
        <v>3</v>
      </c>
      <c r="AJ77" s="37">
        <f t="shared" ca="1" si="1202"/>
        <v>520325.50308729708</v>
      </c>
      <c r="AK77" s="37">
        <f t="shared" ca="1" si="1203"/>
        <v>29267.434288125947</v>
      </c>
      <c r="AL77" s="64">
        <f t="shared" ca="1" si="1004"/>
        <v>549592.93737542303</v>
      </c>
      <c r="AM77" s="170" cm="1">
        <f t="array" aca="1" ref="AM77" ca="1">IF(MONTH($A77) = 1, _xlfn.LET(_xlpm.value, RAND(), _xlfn.IFS(_xlpm.value&lt;=0.6, 0.9/12, AND(_xlpm.value&gt;0.6, _xlpm.value&lt;=0.8), 0.36/12, _xlpm.value&gt;0.8, -0.06/12)), AM76)</f>
        <v>7.4999999999999997E-2</v>
      </c>
      <c r="AN77" t="str">
        <f t="shared" ca="1" si="1005"/>
        <v>No</v>
      </c>
      <c r="AO77">
        <f ca="1">COUNTIF(AN$4:AN77, "Yes")</f>
        <v>4</v>
      </c>
      <c r="AP77" s="37">
        <f t="shared" ca="1" si="1204"/>
        <v>722695.58449525409</v>
      </c>
      <c r="AQ77" s="37">
        <f t="shared" ca="1" si="1205"/>
        <v>34248.953013174316</v>
      </c>
      <c r="AR77" s="64">
        <f t="shared" ca="1" si="1006"/>
        <v>756944.53750842845</v>
      </c>
      <c r="AS77" s="170" cm="1">
        <f t="array" aca="1" ref="AS77" ca="1">IF(MONTH($A77) = 1, _xlfn.LET(_xlpm.value, RAND(), _xlfn.IFS(_xlpm.value&lt;=0.6, 0.9/12, AND(_xlpm.value&gt;0.6, _xlpm.value&lt;=0.8), 0.36/12, _xlpm.value&gt;0.8, -0.06/12)), AS76)</f>
        <v>0.03</v>
      </c>
      <c r="AT77" t="str">
        <f t="shared" ca="1" si="1007"/>
        <v>No</v>
      </c>
      <c r="AU77">
        <f ca="1">COUNTIF(AT$4:AT77, "Yes")</f>
        <v>8</v>
      </c>
      <c r="AV77" s="37">
        <f t="shared" ca="1" si="1206"/>
        <v>116140.91406048895</v>
      </c>
      <c r="AW77" s="37">
        <f t="shared" ca="1" si="1207"/>
        <v>44808.650399245795</v>
      </c>
      <c r="AX77" s="64">
        <f t="shared" ca="1" si="1008"/>
        <v>160949.56445973474</v>
      </c>
      <c r="AY77" s="170" cm="1">
        <f t="array" aca="1" ref="AY77" ca="1">IF(MONTH($A77) = 1, _xlfn.LET(_xlpm.value, RAND(), _xlfn.IFS(_xlpm.value&lt;=0.6, 0.9/12, AND(_xlpm.value&gt;0.6, _xlpm.value&lt;=0.8), 0.36/12, _xlpm.value&gt;0.8, -0.06/12)), AY76)</f>
        <v>-5.0000000000000001E-3</v>
      </c>
      <c r="AZ77" t="str">
        <f t="shared" ca="1" si="1009"/>
        <v>No</v>
      </c>
      <c r="BA77">
        <f ca="1">COUNTIF(AZ$4:AZ77, "Yes")</f>
        <v>8</v>
      </c>
      <c r="BB77" s="37">
        <f t="shared" ca="1" si="1208"/>
        <v>284373.5976095181</v>
      </c>
      <c r="BC77" s="37">
        <f t="shared" ca="1" si="1209"/>
        <v>53842.85058283621</v>
      </c>
      <c r="BD77" s="64">
        <f t="shared" ca="1" si="1010"/>
        <v>338216.44819235429</v>
      </c>
      <c r="BE77" s="170" cm="1">
        <f t="array" aca="1" ref="BE77" ca="1">IF(MONTH($A77) = 1, _xlfn.LET(_xlpm.value, RAND(), _xlfn.IFS(_xlpm.value&lt;=0.6, 0.9/12, AND(_xlpm.value&gt;0.6, _xlpm.value&lt;=0.8), 0.36/12, _xlpm.value&gt;0.8, -0.06/12)), BE76)</f>
        <v>-5.0000000000000001E-3</v>
      </c>
      <c r="BF77" t="str">
        <f t="shared" ca="1" si="1011"/>
        <v>No</v>
      </c>
      <c r="BG77">
        <f ca="1">COUNTIF(BF$4:BF77, "Yes")</f>
        <v>2</v>
      </c>
      <c r="BH77" s="37">
        <f t="shared" ca="1" si="1210"/>
        <v>2188389.6240318106</v>
      </c>
      <c r="BI77" s="37">
        <f t="shared" ca="1" si="1211"/>
        <v>10174.848485390625</v>
      </c>
      <c r="BJ77" s="64">
        <f t="shared" ca="1" si="1012"/>
        <v>2198564.4725172012</v>
      </c>
      <c r="BK77" s="170" cm="1">
        <f t="array" aca="1" ref="BK77" ca="1">IF(MONTH($A77) = 1, _xlfn.LET(_xlpm.value, RAND(), _xlfn.IFS(_xlpm.value&lt;=0.6, 0.9/12, AND(_xlpm.value&gt;0.6, _xlpm.value&lt;=0.8), 0.36/12, _xlpm.value&gt;0.8, -0.06/12)), BK76)</f>
        <v>0.03</v>
      </c>
      <c r="BL77" t="str">
        <f t="shared" ca="1" si="1013"/>
        <v>No</v>
      </c>
      <c r="BM77">
        <f ca="1">COUNTIF(BL$4:BL77, "Yes")</f>
        <v>5</v>
      </c>
      <c r="BN77" s="37">
        <f t="shared" ca="1" si="1212"/>
        <v>318888.351535125</v>
      </c>
      <c r="BO77" s="37">
        <f t="shared" ca="1" si="1213"/>
        <v>55117.494300233768</v>
      </c>
      <c r="BP77" s="64">
        <f t="shared" ca="1" si="1014"/>
        <v>374005.84583535878</v>
      </c>
      <c r="BQ77" s="170" cm="1">
        <f t="array" aca="1" ref="BQ77" ca="1">IF(MONTH($A77) = 1, _xlfn.LET(_xlpm.value, RAND(), _xlfn.IFS(_xlpm.value&lt;=0.6, 0.9/12, AND(_xlpm.value&gt;0.6, _xlpm.value&lt;=0.8), 0.36/12, _xlpm.value&gt;0.8, -0.06/12)), BQ76)</f>
        <v>-5.0000000000000001E-3</v>
      </c>
      <c r="BR77" t="str">
        <f t="shared" ca="1" si="1015"/>
        <v>Yes</v>
      </c>
      <c r="BS77">
        <f ca="1">COUNTIF(BR$4:BR77, "Yes")</f>
        <v>4</v>
      </c>
      <c r="BT77" s="37">
        <f t="shared" ca="1" si="1214"/>
        <v>565844.94533347734</v>
      </c>
      <c r="BU77" s="37">
        <f t="shared" ca="1" si="1215"/>
        <v>37049.258511852939</v>
      </c>
      <c r="BV77" s="64">
        <f t="shared" ca="1" si="1016"/>
        <v>602894.20384533028</v>
      </c>
      <c r="BW77" s="170" cm="1">
        <f t="array" aca="1" ref="BW77" ca="1">IF(MONTH($A77) = 1, _xlfn.LET(_xlpm.value, RAND(), _xlfn.IFS(_xlpm.value&lt;=0.6, 0.9/12, AND(_xlpm.value&gt;0.6, _xlpm.value&lt;=0.8), 0.36/12, _xlpm.value&gt;0.8, -0.06/12)), BW76)</f>
        <v>-5.0000000000000001E-3</v>
      </c>
      <c r="BX77" t="str">
        <f t="shared" ca="1" si="1017"/>
        <v>No</v>
      </c>
      <c r="BY77">
        <f ca="1">COUNTIF(BX$4:BX77, "Yes")</f>
        <v>4</v>
      </c>
      <c r="BZ77" s="37">
        <f t="shared" ca="1" si="1216"/>
        <v>259093.46685420579</v>
      </c>
      <c r="CA77" s="37">
        <f t="shared" ca="1" si="1217"/>
        <v>36480.10085363088</v>
      </c>
      <c r="CB77" s="64">
        <f t="shared" ca="1" si="1018"/>
        <v>295573.56770783669</v>
      </c>
      <c r="CC77" s="170" cm="1">
        <f t="array" aca="1" ref="CC77" ca="1">IF(MONTH($A77) = 1, _xlfn.LET(_xlpm.value, RAND(), _xlfn.IFS(_xlpm.value&lt;=0.6, 0.9/12, AND(_xlpm.value&gt;0.6, _xlpm.value&lt;=0.8), 0.36/12, _xlpm.value&gt;0.8, -0.06/12)), CC76)</f>
        <v>7.4999999999999997E-2</v>
      </c>
      <c r="CD77" t="str">
        <f t="shared" ca="1" si="1019"/>
        <v>No</v>
      </c>
      <c r="CE77">
        <f ca="1">COUNTIF(CD$4:CD77, "Yes")</f>
        <v>4</v>
      </c>
      <c r="CF77" s="37">
        <f t="shared" ca="1" si="1218"/>
        <v>781843.71983904892</v>
      </c>
      <c r="CG77" s="37">
        <f t="shared" ca="1" si="1219"/>
        <v>29689.814185885858</v>
      </c>
      <c r="CH77" s="64">
        <f t="shared" ca="1" si="1020"/>
        <v>811533.53402493475</v>
      </c>
      <c r="CI77" s="170" cm="1">
        <f t="array" aca="1" ref="CI77" ca="1">IF(MONTH($A77) = 1, _xlfn.LET(_xlpm.value, RAND(), _xlfn.IFS(_xlpm.value&lt;=0.6, 0.9/12, AND(_xlpm.value&gt;0.6, _xlpm.value&lt;=0.8), 0.36/12, _xlpm.value&gt;0.8, -0.06/12)), CI76)</f>
        <v>0.03</v>
      </c>
      <c r="CJ77" t="str">
        <f t="shared" ca="1" si="1021"/>
        <v>No</v>
      </c>
      <c r="CK77">
        <f ca="1">COUNTIF(CJ$4:CJ77, "Yes")</f>
        <v>5</v>
      </c>
      <c r="CL77" s="37">
        <f t="shared" ca="1" si="1220"/>
        <v>520308.89154077764</v>
      </c>
      <c r="CM77" s="37">
        <f t="shared" ca="1" si="1221"/>
        <v>43158.570686932741</v>
      </c>
      <c r="CN77" s="64">
        <f t="shared" ca="1" si="1022"/>
        <v>563467.46222771041</v>
      </c>
      <c r="CO77" s="170" cm="1">
        <f t="array" aca="1" ref="CO77" ca="1">IF(MONTH($A77) = 1, _xlfn.LET(_xlpm.value, RAND(), _xlfn.IFS(_xlpm.value&lt;=0.6, 0.9/12, AND(_xlpm.value&gt;0.6, _xlpm.value&lt;=0.8), 0.36/12, _xlpm.value&gt;0.8, -0.06/12)), CO76)</f>
        <v>-5.0000000000000001E-3</v>
      </c>
      <c r="CP77" t="str">
        <f t="shared" ca="1" si="1023"/>
        <v>No</v>
      </c>
      <c r="CQ77">
        <f ca="1">COUNTIF(CP$4:CP77, "Yes")</f>
        <v>2</v>
      </c>
      <c r="CR77" s="37">
        <f t="shared" ca="1" si="1222"/>
        <v>286312.24517135351</v>
      </c>
      <c r="CS77" s="37">
        <f t="shared" ca="1" si="1223"/>
        <v>4280.6754823173269</v>
      </c>
      <c r="CT77" s="64">
        <f t="shared" ca="1" si="1024"/>
        <v>290592.92065367085</v>
      </c>
      <c r="CU77" s="170" cm="1">
        <f t="array" aca="1" ref="CU77" ca="1">IF(MONTH($A77) = 1, _xlfn.LET(_xlpm.value, RAND(), _xlfn.IFS(_xlpm.value&lt;=0.6, 0.9/12, AND(_xlpm.value&gt;0.6, _xlpm.value&lt;=0.8), 0.36/12, _xlpm.value&gt;0.8, -0.06/12)), CU76)</f>
        <v>7.4999999999999997E-2</v>
      </c>
      <c r="CV77" t="str">
        <f t="shared" ca="1" si="1025"/>
        <v>No</v>
      </c>
      <c r="CW77">
        <f ca="1">COUNTIF(CV$4:CV77, "Yes")</f>
        <v>2</v>
      </c>
      <c r="CX77" s="37">
        <f t="shared" ca="1" si="1224"/>
        <v>885511.92545780272</v>
      </c>
      <c r="CY77" s="37">
        <f t="shared" ca="1" si="1225"/>
        <v>14924.267038136899</v>
      </c>
      <c r="CZ77" s="64">
        <f t="shared" ca="1" si="1026"/>
        <v>900436.19249593967</v>
      </c>
      <c r="DA77" s="170" cm="1">
        <f t="array" aca="1" ref="DA77" ca="1">IF(MONTH($A77) = 1, _xlfn.LET(_xlpm.value, RAND(), _xlfn.IFS(_xlpm.value&lt;=0.6, 0.9/12, AND(_xlpm.value&gt;0.6, _xlpm.value&lt;=0.8), 0.36/12, _xlpm.value&gt;0.8, -0.06/12)), DA76)</f>
        <v>7.4999999999999997E-2</v>
      </c>
      <c r="DB77" t="str">
        <f t="shared" ca="1" si="1027"/>
        <v>No</v>
      </c>
      <c r="DC77">
        <f ca="1">COUNTIF(DB$4:DB77, "Yes")</f>
        <v>5</v>
      </c>
      <c r="DD77" s="37">
        <f t="shared" ca="1" si="1226"/>
        <v>684759.82699059567</v>
      </c>
      <c r="DE77" s="37">
        <f t="shared" ca="1" si="1227"/>
        <v>39868.513546750793</v>
      </c>
      <c r="DF77" s="64">
        <f t="shared" ca="1" si="1028"/>
        <v>724628.34053734643</v>
      </c>
      <c r="DG77" s="170" cm="1">
        <f t="array" aca="1" ref="DG77" ca="1">IF(MONTH($A77) = 1, _xlfn.LET(_xlpm.value, RAND(), _xlfn.IFS(_xlpm.value&lt;=0.6, 0.9/12, AND(_xlpm.value&gt;0.6, _xlpm.value&lt;=0.8), 0.36/12, _xlpm.value&gt;0.8, -0.06/12)), DG76)</f>
        <v>7.4999999999999997E-2</v>
      </c>
      <c r="DH77" t="str">
        <f t="shared" ca="1" si="1029"/>
        <v>No</v>
      </c>
      <c r="DI77">
        <f ca="1">COUNTIF(DH$4:DH77, "Yes")</f>
        <v>3</v>
      </c>
      <c r="DJ77" s="37">
        <f t="shared" ca="1" si="1228"/>
        <v>2587542.8389788526</v>
      </c>
      <c r="DK77" s="37">
        <f t="shared" ca="1" si="1229"/>
        <v>22563.3484057202</v>
      </c>
      <c r="DL77" s="64">
        <f t="shared" ca="1" si="1030"/>
        <v>2610106.1873845728</v>
      </c>
      <c r="DM77" s="170" cm="1">
        <f t="array" aca="1" ref="DM77" ca="1">IF(MONTH($A77) = 1, _xlfn.LET(_xlpm.value, RAND(), _xlfn.IFS(_xlpm.value&lt;=0.6, 0.9/12, AND(_xlpm.value&gt;0.6, _xlpm.value&lt;=0.8), 0.36/12, _xlpm.value&gt;0.8, -0.06/12)), DM76)</f>
        <v>0.03</v>
      </c>
      <c r="DN77" t="str">
        <f t="shared" ca="1" si="1031"/>
        <v>No</v>
      </c>
      <c r="DO77">
        <f ca="1">COUNTIF(DN$4:DN77, "Yes")</f>
        <v>4</v>
      </c>
      <c r="DP77" s="37">
        <f t="shared" ca="1" si="1230"/>
        <v>1678117.303115902</v>
      </c>
      <c r="DQ77" s="37">
        <f t="shared" ca="1" si="1231"/>
        <v>22820.63725416021</v>
      </c>
      <c r="DR77" s="64">
        <f t="shared" ca="1" si="1032"/>
        <v>1700937.9403700621</v>
      </c>
      <c r="DS77" s="170" cm="1">
        <f t="array" aca="1" ref="DS77" ca="1">IF(MONTH($A77) = 1, _xlfn.LET(_xlpm.value, RAND(), _xlfn.IFS(_xlpm.value&lt;=0.6, 0.9/12, AND(_xlpm.value&gt;0.6, _xlpm.value&lt;=0.8), 0.36/12, _xlpm.value&gt;0.8, -0.06/12)), DS76)</f>
        <v>7.4999999999999997E-2</v>
      </c>
      <c r="DT77" t="str">
        <f t="shared" ca="1" si="1033"/>
        <v>No</v>
      </c>
      <c r="DU77">
        <f ca="1">COUNTIF(DT$4:DT77, "Yes")</f>
        <v>6</v>
      </c>
      <c r="DV77" s="37">
        <f t="shared" ca="1" si="1232"/>
        <v>624992.32650433783</v>
      </c>
      <c r="DW77" s="37">
        <f t="shared" ca="1" si="1233"/>
        <v>39170.140429703664</v>
      </c>
      <c r="DX77" s="64">
        <f t="shared" ca="1" si="1034"/>
        <v>664162.46693404147</v>
      </c>
      <c r="DY77" s="170" cm="1">
        <f t="array" aca="1" ref="DY77" ca="1">IF(MONTH($A77) = 1, _xlfn.LET(_xlpm.value, RAND(), _xlfn.IFS(_xlpm.value&lt;=0.6, 0.9/12, AND(_xlpm.value&gt;0.6, _xlpm.value&lt;=0.8), 0.36/12, _xlpm.value&gt;0.8, -0.06/12)), DY76)</f>
        <v>-5.0000000000000001E-3</v>
      </c>
      <c r="DZ77" t="str">
        <f t="shared" ca="1" si="1035"/>
        <v>No</v>
      </c>
      <c r="EA77">
        <f ca="1">COUNTIF(DZ$4:DZ77, "Yes")</f>
        <v>8</v>
      </c>
      <c r="EB77" s="37">
        <f t="shared" ca="1" si="1234"/>
        <v>532971.20380325674</v>
      </c>
      <c r="EC77" s="37">
        <f t="shared" ca="1" si="1235"/>
        <v>63516.830135717217</v>
      </c>
      <c r="ED77" s="64">
        <f t="shared" ca="1" si="1036"/>
        <v>596488.03393897391</v>
      </c>
      <c r="EE77" s="170" cm="1">
        <f t="array" aca="1" ref="EE77" ca="1">IF(MONTH($A77) = 1, _xlfn.LET(_xlpm.value, RAND(), _xlfn.IFS(_xlpm.value&lt;=0.6, 0.9/12, AND(_xlpm.value&gt;0.6, _xlpm.value&lt;=0.8), 0.36/12, _xlpm.value&gt;0.8, -0.06/12)), EE76)</f>
        <v>-5.0000000000000001E-3</v>
      </c>
      <c r="EF77" t="str">
        <f t="shared" ca="1" si="1037"/>
        <v>No</v>
      </c>
      <c r="EG77">
        <f ca="1">COUNTIF(EF$4:EF77, "Yes")</f>
        <v>3</v>
      </c>
      <c r="EH77" s="37">
        <f t="shared" ca="1" si="1236"/>
        <v>296861.60777051083</v>
      </c>
      <c r="EI77" s="37">
        <f t="shared" ca="1" si="1237"/>
        <v>28560.979047342535</v>
      </c>
      <c r="EJ77" s="64">
        <f t="shared" ca="1" si="1038"/>
        <v>325422.58681785339</v>
      </c>
      <c r="EK77" s="170" cm="1">
        <f t="array" aca="1" ref="EK77" ca="1">IF(MONTH($A77) = 1, _xlfn.LET(_xlpm.value, RAND(), _xlfn.IFS(_xlpm.value&lt;=0.6, 0.9/12, AND(_xlpm.value&gt;0.6, _xlpm.value&lt;=0.8), 0.36/12, _xlpm.value&gt;0.8, -0.06/12)), EK76)</f>
        <v>7.4999999999999997E-2</v>
      </c>
      <c r="EL77" t="str">
        <f t="shared" ca="1" si="1039"/>
        <v>No</v>
      </c>
      <c r="EM77">
        <f ca="1">COUNTIF(EL$4:EL77, "Yes")</f>
        <v>5</v>
      </c>
      <c r="EN77" s="37">
        <f t="shared" ca="1" si="1238"/>
        <v>334390.13720179664</v>
      </c>
      <c r="EO77" s="37">
        <f t="shared" ca="1" si="1239"/>
        <v>41665.095446688472</v>
      </c>
      <c r="EP77" s="64">
        <f t="shared" ca="1" si="1040"/>
        <v>376055.23264848511</v>
      </c>
      <c r="EQ77" s="170" cm="1">
        <f t="array" aca="1" ref="EQ77" ca="1">IF(MONTH($A77) = 1, _xlfn.LET(_xlpm.value, RAND(), _xlfn.IFS(_xlpm.value&lt;=0.6, 0.9/12, AND(_xlpm.value&gt;0.6, _xlpm.value&lt;=0.8), 0.36/12, _xlpm.value&gt;0.8, -0.06/12)), EQ76)</f>
        <v>-5.0000000000000001E-3</v>
      </c>
      <c r="ER77" t="str">
        <f t="shared" ca="1" si="1041"/>
        <v>No</v>
      </c>
      <c r="ES77">
        <f ca="1">COUNTIF(ER$4:ER77, "Yes")</f>
        <v>1</v>
      </c>
      <c r="ET77" s="37">
        <f t="shared" ca="1" si="1240"/>
        <v>1328847.3965671209</v>
      </c>
      <c r="EU77" s="37">
        <f t="shared" ca="1" si="1241"/>
        <v>3731.1593853089498</v>
      </c>
      <c r="EV77" s="64">
        <f t="shared" ca="1" si="1042"/>
        <v>1332578.5559524298</v>
      </c>
      <c r="EW77" s="170" cm="1">
        <f t="array" aca="1" ref="EW77" ca="1">IF(MONTH($A77) = 1, _xlfn.LET(_xlpm.value, RAND(), _xlfn.IFS(_xlpm.value&lt;=0.6, 0.9/12, AND(_xlpm.value&gt;0.6, _xlpm.value&lt;=0.8), 0.36/12, _xlpm.value&gt;0.8, -0.06/12)), EW76)</f>
        <v>0.03</v>
      </c>
      <c r="EX77" t="str">
        <f t="shared" ca="1" si="1043"/>
        <v>No</v>
      </c>
      <c r="EY77">
        <f ca="1">COUNTIF(EX$4:EX77, "Yes")</f>
        <v>3</v>
      </c>
      <c r="EZ77" s="37">
        <f t="shared" ca="1" si="1242"/>
        <v>1067347.6182600036</v>
      </c>
      <c r="FA77" s="37">
        <f t="shared" ca="1" si="1243"/>
        <v>18068.397223932618</v>
      </c>
      <c r="FB77" s="64">
        <f t="shared" ca="1" si="1044"/>
        <v>1085416.0154839363</v>
      </c>
      <c r="FC77" s="170" cm="1">
        <f t="array" aca="1" ref="FC77" ca="1">IF(MONTH($A77) = 1, _xlfn.LET(_xlpm.value, RAND(), _xlfn.IFS(_xlpm.value&lt;=0.6, 0.9/12, AND(_xlpm.value&gt;0.6, _xlpm.value&lt;=0.8), 0.36/12, _xlpm.value&gt;0.8, -0.06/12)), FC76)</f>
        <v>7.4999999999999997E-2</v>
      </c>
      <c r="FD77" t="str">
        <f t="shared" ca="1" si="1045"/>
        <v>No</v>
      </c>
      <c r="FE77">
        <f ca="1">COUNTIF(FD$4:FD77, "Yes")</f>
        <v>6</v>
      </c>
      <c r="FF77" s="37">
        <f t="shared" ca="1" si="1244"/>
        <v>718658.30765708117</v>
      </c>
      <c r="FG77" s="37">
        <f t="shared" ca="1" si="1245"/>
        <v>45504.164060691357</v>
      </c>
      <c r="FH77" s="64">
        <f t="shared" ca="1" si="1046"/>
        <v>764162.47171777254</v>
      </c>
      <c r="FI77" s="170" cm="1">
        <f t="array" aca="1" ref="FI77" ca="1">IF(MONTH($A77) = 1, _xlfn.LET(_xlpm.value, RAND(), _xlfn.IFS(_xlpm.value&lt;=0.6, 0.9/12, AND(_xlpm.value&gt;0.6, _xlpm.value&lt;=0.8), 0.36/12, _xlpm.value&gt;0.8, -0.06/12)), FI76)</f>
        <v>7.4999999999999997E-2</v>
      </c>
      <c r="FJ77" t="str">
        <f t="shared" ca="1" si="1047"/>
        <v>No</v>
      </c>
      <c r="FK77">
        <f ca="1">COUNTIF(FJ$4:FJ77, "Yes")</f>
        <v>3</v>
      </c>
      <c r="FL77" s="37">
        <f t="shared" ca="1" si="1246"/>
        <v>1547997.4237559987</v>
      </c>
      <c r="FM77" s="37">
        <f t="shared" ca="1" si="1247"/>
        <v>14781.630800421182</v>
      </c>
      <c r="FN77" s="64">
        <f t="shared" ca="1" si="1048"/>
        <v>1562779.0545564198</v>
      </c>
      <c r="FO77" s="170" cm="1">
        <f t="array" aca="1" ref="FO77" ca="1">IF(MONTH($A77) = 1, _xlfn.LET(_xlpm.value, RAND(), _xlfn.IFS(_xlpm.value&lt;=0.6, 0.9/12, AND(_xlpm.value&gt;0.6, _xlpm.value&lt;=0.8), 0.36/12, _xlpm.value&gt;0.8, -0.06/12)), FO76)</f>
        <v>0.03</v>
      </c>
      <c r="FP77" t="str">
        <f t="shared" ca="1" si="1049"/>
        <v>No</v>
      </c>
      <c r="FQ77">
        <f ca="1">COUNTIF(FP$4:FP77, "Yes")</f>
        <v>2</v>
      </c>
      <c r="FR77" s="37">
        <f t="shared" ca="1" si="1248"/>
        <v>3807299.0356615456</v>
      </c>
      <c r="FS77" s="37">
        <f t="shared" ca="1" si="1249"/>
        <v>22814.713348150704</v>
      </c>
      <c r="FT77" s="64">
        <f t="shared" ca="1" si="1050"/>
        <v>3830113.7490096963</v>
      </c>
      <c r="FU77" s="170" cm="1">
        <f t="array" aca="1" ref="FU77" ca="1">IF(MONTH($A77) = 1, _xlfn.LET(_xlpm.value, RAND(), _xlfn.IFS(_xlpm.value&lt;=0.6, 0.9/12, AND(_xlpm.value&gt;0.6, _xlpm.value&lt;=0.8), 0.36/12, _xlpm.value&gt;0.8, -0.06/12)), FU76)</f>
        <v>7.4999999999999997E-2</v>
      </c>
      <c r="FV77" t="str">
        <f t="shared" ca="1" si="1051"/>
        <v>No</v>
      </c>
      <c r="FW77">
        <f ca="1">COUNTIF(FV$4:FV77, "Yes")</f>
        <v>3</v>
      </c>
      <c r="FX77" s="37">
        <f t="shared" ca="1" si="1250"/>
        <v>743049.75881830323</v>
      </c>
      <c r="FY77" s="37">
        <f t="shared" ca="1" si="1251"/>
        <v>29245.950002957012</v>
      </c>
      <c r="FZ77" s="64">
        <f t="shared" ca="1" si="1052"/>
        <v>772295.70882126025</v>
      </c>
      <c r="GA77" s="170" cm="1">
        <f t="array" aca="1" ref="GA77" ca="1">IF(MONTH($A77) = 1, _xlfn.LET(_xlpm.value, RAND(), _xlfn.IFS(_xlpm.value&lt;=0.6, 0.9/12, AND(_xlpm.value&gt;0.6, _xlpm.value&lt;=0.8), 0.36/12, _xlpm.value&gt;0.8, -0.06/12)), GA76)</f>
        <v>7.4999999999999997E-2</v>
      </c>
      <c r="GB77" t="str">
        <f t="shared" ca="1" si="1053"/>
        <v>No</v>
      </c>
      <c r="GC77">
        <f ca="1">COUNTIF(GB$4:GB77, "Yes")</f>
        <v>3</v>
      </c>
      <c r="GD77" s="37">
        <f t="shared" ca="1" si="1252"/>
        <v>2786958.7390471599</v>
      </c>
      <c r="GE77" s="37">
        <f t="shared" ca="1" si="1253"/>
        <v>33214.144499686678</v>
      </c>
      <c r="GF77" s="64">
        <f t="shared" ca="1" si="1054"/>
        <v>2820172.8835468465</v>
      </c>
      <c r="GG77" s="170" cm="1">
        <f t="array" aca="1" ref="GG77" ca="1">IF(MONTH($A77) = 1, _xlfn.LET(_xlpm.value, RAND(), _xlfn.IFS(_xlpm.value&lt;=0.6, 0.9/12, AND(_xlpm.value&gt;0.6, _xlpm.value&lt;=0.8), 0.36/12, _xlpm.value&gt;0.8, -0.06/12)), GG76)</f>
        <v>-5.0000000000000001E-3</v>
      </c>
      <c r="GH77" t="str">
        <f t="shared" ca="1" si="1055"/>
        <v>No</v>
      </c>
      <c r="GI77">
        <f ca="1">COUNTIF(GH$4:GH77, "Yes")</f>
        <v>1</v>
      </c>
      <c r="GJ77" s="37">
        <f t="shared" ca="1" si="1254"/>
        <v>515669.46785456501</v>
      </c>
      <c r="GK77" s="37">
        <f t="shared" ca="1" si="1255"/>
        <v>11029.654282955973</v>
      </c>
      <c r="GL77" s="64">
        <f t="shared" ca="1" si="1056"/>
        <v>526699.12213752093</v>
      </c>
      <c r="GM77" s="170" cm="1">
        <f t="array" aca="1" ref="GM77" ca="1">IF(MONTH($A77) = 1, _xlfn.LET(_xlpm.value, RAND(), _xlfn.IFS(_xlpm.value&lt;=0.6, 0.9/12, AND(_xlpm.value&gt;0.6, _xlpm.value&lt;=0.8), 0.36/12, _xlpm.value&gt;0.8, -0.06/12)), GM76)</f>
        <v>-5.0000000000000001E-3</v>
      </c>
      <c r="GN77" t="str">
        <f t="shared" ca="1" si="1057"/>
        <v>No</v>
      </c>
      <c r="GO77">
        <f ca="1">COUNTIF(GN$4:GN77, "Yes")</f>
        <v>2</v>
      </c>
      <c r="GP77" s="37">
        <f t="shared" ca="1" si="1256"/>
        <v>1194197.896274932</v>
      </c>
      <c r="GQ77" s="37">
        <f t="shared" ca="1" si="1257"/>
        <v>22401.054856150069</v>
      </c>
      <c r="GR77" s="64">
        <f t="shared" ca="1" si="1058"/>
        <v>1216598.9511310821</v>
      </c>
      <c r="GS77" s="170" cm="1">
        <f t="array" aca="1" ref="GS77" ca="1">IF(MONTH($A77) = 1, _xlfn.LET(_xlpm.value, RAND(), _xlfn.IFS(_xlpm.value&lt;=0.6, 0.9/12, AND(_xlpm.value&gt;0.6, _xlpm.value&lt;=0.8), 0.36/12, _xlpm.value&gt;0.8, -0.06/12)), GS76)</f>
        <v>-5.0000000000000001E-3</v>
      </c>
      <c r="GT77" t="str">
        <f t="shared" ca="1" si="1059"/>
        <v>No</v>
      </c>
      <c r="GU77">
        <f ca="1">COUNTIF(GT$4:GT77, "Yes")</f>
        <v>0</v>
      </c>
      <c r="GV77" s="37">
        <f t="shared" ca="1" si="1258"/>
        <v>1941366.0895336797</v>
      </c>
      <c r="GW77" s="37">
        <f t="shared" ca="1" si="1259"/>
        <v>0</v>
      </c>
      <c r="GX77" s="64">
        <f t="shared" ca="1" si="1060"/>
        <v>1941366.0895336797</v>
      </c>
      <c r="GY77" s="170" cm="1">
        <f t="array" aca="1" ref="GY77" ca="1">IF(MONTH($A77) = 1, _xlfn.LET(_xlpm.value, RAND(), _xlfn.IFS(_xlpm.value&lt;=0.6, 0.9/12, AND(_xlpm.value&gt;0.6, _xlpm.value&lt;=0.8), 0.36/12, _xlpm.value&gt;0.8, -0.06/12)), GY76)</f>
        <v>7.4999999999999997E-2</v>
      </c>
      <c r="GZ77" t="str">
        <f t="shared" ca="1" si="1061"/>
        <v>No</v>
      </c>
      <c r="HA77">
        <f ca="1">COUNTIF(GZ$4:GZ77, "Yes")</f>
        <v>4</v>
      </c>
      <c r="HB77" s="37">
        <f t="shared" ca="1" si="1260"/>
        <v>1168003.0564801148</v>
      </c>
      <c r="HC77" s="37">
        <f t="shared" ca="1" si="1261"/>
        <v>32713.985910168551</v>
      </c>
      <c r="HD77" s="64">
        <f t="shared" ca="1" si="1062"/>
        <v>1200717.0423902834</v>
      </c>
      <c r="HE77" s="170" cm="1">
        <f t="array" aca="1" ref="HE77" ca="1">IF(MONTH($A77) = 1, _xlfn.LET(_xlpm.value, RAND(), _xlfn.IFS(_xlpm.value&lt;=0.6, 0.9/12, AND(_xlpm.value&gt;0.6, _xlpm.value&lt;=0.8), 0.36/12, _xlpm.value&gt;0.8, -0.06/12)), HE76)</f>
        <v>7.4999999999999997E-2</v>
      </c>
      <c r="HF77" t="str">
        <f t="shared" ca="1" si="1063"/>
        <v>No</v>
      </c>
      <c r="HG77">
        <f ca="1">COUNTIF(HF$4:HF77, "Yes")</f>
        <v>4</v>
      </c>
      <c r="HH77" s="37">
        <f t="shared" ca="1" si="1262"/>
        <v>545472.51543252449</v>
      </c>
      <c r="HI77" s="37">
        <f t="shared" ca="1" si="1263"/>
        <v>26946.947564198908</v>
      </c>
      <c r="HJ77" s="64">
        <f t="shared" ca="1" si="1064"/>
        <v>572419.46299672336</v>
      </c>
      <c r="HK77" s="170" cm="1">
        <f t="array" aca="1" ref="HK77" ca="1">IF(MONTH($A77) = 1, _xlfn.LET(_xlpm.value, RAND(), _xlfn.IFS(_xlpm.value&lt;=0.6, 0.9/12, AND(_xlpm.value&gt;0.6, _xlpm.value&lt;=0.8), 0.36/12, _xlpm.value&gt;0.8, -0.06/12)), HK76)</f>
        <v>7.4999999999999997E-2</v>
      </c>
      <c r="HL77" t="str">
        <f t="shared" ca="1" si="1065"/>
        <v>No</v>
      </c>
      <c r="HM77">
        <f ca="1">COUNTIF(HL$4:HL77, "Yes")</f>
        <v>3</v>
      </c>
      <c r="HN77" s="37">
        <f t="shared" ca="1" si="1264"/>
        <v>1640269.0681568428</v>
      </c>
      <c r="HO77" s="37">
        <f t="shared" ca="1" si="1265"/>
        <v>17236.523705729429</v>
      </c>
      <c r="HP77" s="64">
        <f t="shared" ca="1" si="1066"/>
        <v>1657505.5918625724</v>
      </c>
      <c r="HQ77" s="170" cm="1">
        <f t="array" aca="1" ref="HQ77" ca="1">IF(MONTH($A77) = 1, _xlfn.LET(_xlpm.value, RAND(), _xlfn.IFS(_xlpm.value&lt;=0.6, 0.9/12, AND(_xlpm.value&gt;0.6, _xlpm.value&lt;=0.8), 0.36/12, _xlpm.value&gt;0.8, -0.06/12)), HQ76)</f>
        <v>7.4999999999999997E-2</v>
      </c>
      <c r="HR77" t="str">
        <f t="shared" ca="1" si="1067"/>
        <v>No</v>
      </c>
      <c r="HS77">
        <f ca="1">COUNTIF(HR$4:HR77, "Yes")</f>
        <v>4</v>
      </c>
      <c r="HT77" s="37">
        <f t="shared" ca="1" si="1266"/>
        <v>519939.95663819258</v>
      </c>
      <c r="HU77" s="37">
        <f t="shared" ca="1" si="1267"/>
        <v>27290.538767958642</v>
      </c>
      <c r="HV77" s="64">
        <f t="shared" ca="1" si="1068"/>
        <v>547230.49540615128</v>
      </c>
      <c r="HW77" s="170" cm="1">
        <f t="array" aca="1" ref="HW77" ca="1">IF(MONTH($A77) = 1, _xlfn.LET(_xlpm.value, RAND(), _xlfn.IFS(_xlpm.value&lt;=0.6, 0.9/12, AND(_xlpm.value&gt;0.6, _xlpm.value&lt;=0.8), 0.36/12, _xlpm.value&gt;0.8, -0.06/12)), HW76)</f>
        <v>7.4999999999999997E-2</v>
      </c>
      <c r="HX77" t="str">
        <f t="shared" ca="1" si="1069"/>
        <v>No</v>
      </c>
      <c r="HY77">
        <f ca="1">COUNTIF(HX$4:HX77, "Yes")</f>
        <v>4</v>
      </c>
      <c r="HZ77" s="37">
        <f t="shared" ca="1" si="1268"/>
        <v>1842619.9236883691</v>
      </c>
      <c r="IA77" s="37">
        <f t="shared" ca="1" si="1269"/>
        <v>47396.497003758603</v>
      </c>
      <c r="IB77" s="64">
        <f t="shared" ca="1" si="1070"/>
        <v>1890016.4206921277</v>
      </c>
      <c r="IC77" s="170" cm="1">
        <f t="array" aca="1" ref="IC77" ca="1">IF(MONTH($A77) = 1, _xlfn.LET(_xlpm.value, RAND(), _xlfn.IFS(_xlpm.value&lt;=0.6, 0.9/12, AND(_xlpm.value&gt;0.6, _xlpm.value&lt;=0.8), 0.36/12, _xlpm.value&gt;0.8, -0.06/12)), IC76)</f>
        <v>7.4999999999999997E-2</v>
      </c>
      <c r="ID77" t="str">
        <f t="shared" ca="1" si="1071"/>
        <v>No</v>
      </c>
      <c r="IE77">
        <f ca="1">COUNTIF(ID$4:ID77, "Yes")</f>
        <v>4</v>
      </c>
      <c r="IF77" s="37">
        <f t="shared" ca="1" si="1270"/>
        <v>2045045.2973304607</v>
      </c>
      <c r="IG77" s="37">
        <f t="shared" ca="1" si="1271"/>
        <v>26326.313270321079</v>
      </c>
      <c r="IH77" s="64">
        <f t="shared" ca="1" si="1072"/>
        <v>2071371.6106007819</v>
      </c>
      <c r="II77" s="170" cm="1">
        <f t="array" aca="1" ref="II77" ca="1">IF(MONTH($A77) = 1, _xlfn.LET(_xlpm.value, RAND(), _xlfn.IFS(_xlpm.value&lt;=0.6, 0.9/12, AND(_xlpm.value&gt;0.6, _xlpm.value&lt;=0.8), 0.36/12, _xlpm.value&gt;0.8, -0.06/12)), II76)</f>
        <v>7.4999999999999997E-2</v>
      </c>
      <c r="IJ77" t="str">
        <f t="shared" ca="1" si="1073"/>
        <v>No</v>
      </c>
      <c r="IK77">
        <f ca="1">COUNTIF(IJ$4:IJ77, "Yes")</f>
        <v>6</v>
      </c>
      <c r="IL77" s="37">
        <f t="shared" ca="1" si="1272"/>
        <v>425363.36816737388</v>
      </c>
      <c r="IM77" s="37">
        <f t="shared" ca="1" si="1273"/>
        <v>53620.411677392782</v>
      </c>
      <c r="IN77" s="64">
        <f t="shared" ca="1" si="1074"/>
        <v>478983.77984476666</v>
      </c>
      <c r="IO77" s="170" cm="1">
        <f t="array" aca="1" ref="IO77" ca="1">IF(MONTH($A77) = 1, _xlfn.LET(_xlpm.value, RAND(), _xlfn.IFS(_xlpm.value&lt;=0.6, 0.9/12, AND(_xlpm.value&gt;0.6, _xlpm.value&lt;=0.8), 0.36/12, _xlpm.value&gt;0.8, -0.06/12)), IO76)</f>
        <v>0.03</v>
      </c>
      <c r="IP77" t="str">
        <f t="shared" ca="1" si="1075"/>
        <v>No</v>
      </c>
      <c r="IQ77">
        <f ca="1">COUNTIF(IP$4:IP77, "Yes")</f>
        <v>5</v>
      </c>
      <c r="IR77" s="37">
        <f t="shared" ca="1" si="1274"/>
        <v>660332.05096542789</v>
      </c>
      <c r="IS77" s="37">
        <f t="shared" ca="1" si="1275"/>
        <v>39808.05592452758</v>
      </c>
      <c r="IT77" s="64">
        <f t="shared" ca="1" si="1076"/>
        <v>700140.10688995547</v>
      </c>
      <c r="IU77" s="170" cm="1">
        <f t="array" aca="1" ref="IU77" ca="1">IF(MONTH($A77) = 1, _xlfn.LET(_xlpm.value, RAND(), _xlfn.IFS(_xlpm.value&lt;=0.6, 0.9/12, AND(_xlpm.value&gt;0.6, _xlpm.value&lt;=0.8), 0.36/12, _xlpm.value&gt;0.8, -0.06/12)), IU76)</f>
        <v>0.03</v>
      </c>
      <c r="IV77" t="str">
        <f t="shared" ca="1" si="1077"/>
        <v>No</v>
      </c>
      <c r="IW77">
        <f ca="1">COUNTIF(IV$4:IV77, "Yes")</f>
        <v>5</v>
      </c>
      <c r="IX77" s="37">
        <f t="shared" ca="1" si="1276"/>
        <v>994575.5197794683</v>
      </c>
      <c r="IY77" s="37">
        <f t="shared" ca="1" si="1277"/>
        <v>40902.541371366278</v>
      </c>
      <c r="IZ77" s="64">
        <f t="shared" ca="1" si="1078"/>
        <v>1035478.0611508345</v>
      </c>
      <c r="JA77" s="170" cm="1">
        <f t="array" aca="1" ref="JA77" ca="1">IF(MONTH($A77) = 1, _xlfn.LET(_xlpm.value, RAND(), _xlfn.IFS(_xlpm.value&lt;=0.6, 0.9/12, AND(_xlpm.value&gt;0.6, _xlpm.value&lt;=0.8), 0.36/12, _xlpm.value&gt;0.8, -0.06/12)), JA76)</f>
        <v>-5.0000000000000001E-3</v>
      </c>
      <c r="JB77" t="str">
        <f t="shared" ca="1" si="1079"/>
        <v>Yes</v>
      </c>
      <c r="JC77">
        <f ca="1">COUNTIF(JB$4:JB77, "Yes")</f>
        <v>5</v>
      </c>
      <c r="JD77" s="37">
        <f t="shared" ca="1" si="1278"/>
        <v>662746.84250737936</v>
      </c>
      <c r="JE77" s="37">
        <f t="shared" ca="1" si="1279"/>
        <v>36042.44620184807</v>
      </c>
      <c r="JF77" s="64">
        <f t="shared" ca="1" si="1080"/>
        <v>698789.28870922746</v>
      </c>
      <c r="JG77" s="170" cm="1">
        <f t="array" aca="1" ref="JG77" ca="1">IF(MONTH($A77) = 1, _xlfn.LET(_xlpm.value, RAND(), _xlfn.IFS(_xlpm.value&lt;=0.6, 0.9/12, AND(_xlpm.value&gt;0.6, _xlpm.value&lt;=0.8), 0.36/12, _xlpm.value&gt;0.8, -0.06/12)), JG76)</f>
        <v>7.4999999999999997E-2</v>
      </c>
      <c r="JH77" t="str">
        <f t="shared" ca="1" si="1081"/>
        <v>No</v>
      </c>
      <c r="JI77">
        <f ca="1">COUNTIF(JH$4:JH77, "Yes")</f>
        <v>2</v>
      </c>
      <c r="JJ77" s="37">
        <f t="shared" ca="1" si="1280"/>
        <v>2781866.05697159</v>
      </c>
      <c r="JK77" s="37">
        <f t="shared" ca="1" si="1281"/>
        <v>12651.403710036933</v>
      </c>
      <c r="JL77" s="64">
        <f t="shared" ca="1" si="1082"/>
        <v>2794517.460681627</v>
      </c>
      <c r="JM77" s="170" cm="1">
        <f t="array" aca="1" ref="JM77" ca="1">IF(MONTH($A77) = 1, _xlfn.LET(_xlpm.value, RAND(), _xlfn.IFS(_xlpm.value&lt;=0.6, 0.9/12, AND(_xlpm.value&gt;0.6, _xlpm.value&lt;=0.8), 0.36/12, _xlpm.value&gt;0.8, -0.06/12)), JM76)</f>
        <v>7.4999999999999997E-2</v>
      </c>
      <c r="JN77" t="str">
        <f t="shared" ca="1" si="1083"/>
        <v>No</v>
      </c>
      <c r="JO77">
        <f ca="1">COUNTIF(JN$4:JN77, "Yes")</f>
        <v>8</v>
      </c>
      <c r="JP77" s="37">
        <f t="shared" ca="1" si="1282"/>
        <v>486561.7149969929</v>
      </c>
      <c r="JQ77" s="37">
        <f t="shared" ca="1" si="1283"/>
        <v>61829.004842886112</v>
      </c>
      <c r="JR77" s="64">
        <f t="shared" ca="1" si="1084"/>
        <v>548390.71983987896</v>
      </c>
      <c r="JS77" s="170" cm="1">
        <f t="array" aca="1" ref="JS77" ca="1">IF(MONTH($A77) = 1, _xlfn.LET(_xlpm.value, RAND(), _xlfn.IFS(_xlpm.value&lt;=0.6, 0.9/12, AND(_xlpm.value&gt;0.6, _xlpm.value&lt;=0.8), 0.36/12, _xlpm.value&gt;0.8, -0.06/12)), JS76)</f>
        <v>7.4999999999999997E-2</v>
      </c>
      <c r="JT77" t="str">
        <f t="shared" ca="1" si="1085"/>
        <v>No</v>
      </c>
      <c r="JU77">
        <f ca="1">COUNTIF(JT$4:JT77, "Yes")</f>
        <v>2</v>
      </c>
      <c r="JV77" s="37">
        <f t="shared" ca="1" si="1284"/>
        <v>1437185.9334149465</v>
      </c>
      <c r="JW77" s="37">
        <f t="shared" ca="1" si="1285"/>
        <v>19125.506220123822</v>
      </c>
      <c r="JX77" s="64">
        <f t="shared" ca="1" si="1086"/>
        <v>1456311.4396350703</v>
      </c>
      <c r="JY77" s="170" cm="1">
        <f t="array" aca="1" ref="JY77" ca="1">IF(MONTH($A77) = 1, _xlfn.LET(_xlpm.value, RAND(), _xlfn.IFS(_xlpm.value&lt;=0.6, 0.9/12, AND(_xlpm.value&gt;0.6, _xlpm.value&lt;=0.8), 0.36/12, _xlpm.value&gt;0.8, -0.06/12)), JY76)</f>
        <v>7.4999999999999997E-2</v>
      </c>
      <c r="JZ77" t="str">
        <f t="shared" ca="1" si="1087"/>
        <v>No</v>
      </c>
      <c r="KA77">
        <f ca="1">COUNTIF(JZ$4:JZ77, "Yes")</f>
        <v>3</v>
      </c>
      <c r="KB77" s="37">
        <f t="shared" ca="1" si="1286"/>
        <v>1045490.4895071377</v>
      </c>
      <c r="KC77" s="37">
        <f t="shared" ca="1" si="1287"/>
        <v>26125.85594949434</v>
      </c>
      <c r="KD77" s="64">
        <f t="shared" ca="1" si="1088"/>
        <v>1071616.3454566321</v>
      </c>
      <c r="KE77" s="170" cm="1">
        <f t="array" aca="1" ref="KE77" ca="1">IF(MONTH($A77) = 1, _xlfn.LET(_xlpm.value, RAND(), _xlfn.IFS(_xlpm.value&lt;=0.6, 0.9/12, AND(_xlpm.value&gt;0.6, _xlpm.value&lt;=0.8), 0.36/12, _xlpm.value&gt;0.8, -0.06/12)), KE76)</f>
        <v>-5.0000000000000001E-3</v>
      </c>
      <c r="KF77" t="str">
        <f t="shared" ca="1" si="1089"/>
        <v>No</v>
      </c>
      <c r="KG77">
        <f ca="1">COUNTIF(KF$4:KF77, "Yes")</f>
        <v>3</v>
      </c>
      <c r="KH77" s="37">
        <f t="shared" ca="1" si="1288"/>
        <v>570194.86954578571</v>
      </c>
      <c r="KI77" s="37">
        <f t="shared" ca="1" si="1289"/>
        <v>14202.322469630288</v>
      </c>
      <c r="KJ77" s="64">
        <f t="shared" ca="1" si="1090"/>
        <v>584397.19201541599</v>
      </c>
      <c r="KK77" s="170" cm="1">
        <f t="array" aca="1" ref="KK77" ca="1">IF(MONTH($A77) = 1, _xlfn.LET(_xlpm.value, RAND(), _xlfn.IFS(_xlpm.value&lt;=0.6, 0.9/12, AND(_xlpm.value&gt;0.6, _xlpm.value&lt;=0.8), 0.36/12, _xlpm.value&gt;0.8, -0.06/12)), KK76)</f>
        <v>7.4999999999999997E-2</v>
      </c>
      <c r="KL77" t="str">
        <f t="shared" ca="1" si="1091"/>
        <v>No</v>
      </c>
      <c r="KM77">
        <f ca="1">COUNTIF(KL$4:KL77, "Yes")</f>
        <v>3</v>
      </c>
      <c r="KN77" s="37">
        <f t="shared" ca="1" si="1290"/>
        <v>1581019.345111239</v>
      </c>
      <c r="KO77" s="37">
        <f t="shared" ca="1" si="1291"/>
        <v>13294.657787631553</v>
      </c>
      <c r="KP77" s="64">
        <f t="shared" ca="1" si="1092"/>
        <v>1594314.0028988705</v>
      </c>
      <c r="KQ77" s="170" cm="1">
        <f t="array" aca="1" ref="KQ77" ca="1">IF(MONTH($A77) = 1, _xlfn.LET(_xlpm.value, RAND(), _xlfn.IFS(_xlpm.value&lt;=0.6, 0.9/12, AND(_xlpm.value&gt;0.6, _xlpm.value&lt;=0.8), 0.36/12, _xlpm.value&gt;0.8, -0.06/12)), KQ76)</f>
        <v>-5.0000000000000001E-3</v>
      </c>
      <c r="KR77" t="str">
        <f t="shared" ca="1" si="1093"/>
        <v>No</v>
      </c>
      <c r="KS77">
        <f ca="1">COUNTIF(KR$4:KR77, "Yes")</f>
        <v>4</v>
      </c>
      <c r="KT77" s="37">
        <f t="shared" ca="1" si="1292"/>
        <v>312178.79357600759</v>
      </c>
      <c r="KU77" s="37">
        <f t="shared" ca="1" si="1293"/>
        <v>21635.43225961451</v>
      </c>
      <c r="KV77" s="64">
        <f t="shared" ca="1" si="1094"/>
        <v>333814.22583562211</v>
      </c>
      <c r="KW77" s="170" cm="1">
        <f t="array" aca="1" ref="KW77" ca="1">IF(MONTH($A77) = 1, _xlfn.LET(_xlpm.value, RAND(), _xlfn.IFS(_xlpm.value&lt;=0.6, 0.9/12, AND(_xlpm.value&gt;0.6, _xlpm.value&lt;=0.8), 0.36/12, _xlpm.value&gt;0.8, -0.06/12)), KW76)</f>
        <v>7.4999999999999997E-2</v>
      </c>
      <c r="KX77" t="str">
        <f t="shared" ca="1" si="1095"/>
        <v>No</v>
      </c>
      <c r="KY77">
        <f ca="1">COUNTIF(KX$4:KX77, "Yes")</f>
        <v>4</v>
      </c>
      <c r="KZ77" s="37">
        <f t="shared" ca="1" si="1294"/>
        <v>138165.72205417833</v>
      </c>
      <c r="LA77" s="37">
        <f t="shared" ca="1" si="1295"/>
        <v>28618.105248239033</v>
      </c>
      <c r="LB77" s="64">
        <f t="shared" ca="1" si="1096"/>
        <v>166783.82730241737</v>
      </c>
      <c r="LC77" s="170" cm="1">
        <f t="array" aca="1" ref="LC77" ca="1">IF(MONTH($A77) = 1, _xlfn.LET(_xlpm.value, RAND(), _xlfn.IFS(_xlpm.value&lt;=0.6, 0.9/12, AND(_xlpm.value&gt;0.6, _xlpm.value&lt;=0.8), 0.36/12, _xlpm.value&gt;0.8, -0.06/12)), LC76)</f>
        <v>0.03</v>
      </c>
      <c r="LD77" t="str">
        <f t="shared" ca="1" si="1097"/>
        <v>No</v>
      </c>
      <c r="LE77">
        <f ca="1">COUNTIF(LD$4:LD77, "Yes")</f>
        <v>2</v>
      </c>
      <c r="LF77" s="37">
        <f t="shared" ca="1" si="1296"/>
        <v>1735539.309286738</v>
      </c>
      <c r="LG77" s="37">
        <f t="shared" ca="1" si="1297"/>
        <v>10934.332469728657</v>
      </c>
      <c r="LH77" s="64">
        <f t="shared" ca="1" si="1098"/>
        <v>1746473.6417564666</v>
      </c>
      <c r="LI77" s="170" cm="1">
        <f t="array" aca="1" ref="LI77" ca="1">IF(MONTH($A77) = 1, _xlfn.LET(_xlpm.value, RAND(), _xlfn.IFS(_xlpm.value&lt;=0.6, 0.9/12, AND(_xlpm.value&gt;0.6, _xlpm.value&lt;=0.8), 0.36/12, _xlpm.value&gt;0.8, -0.06/12)), LI76)</f>
        <v>7.4999999999999997E-2</v>
      </c>
      <c r="LJ77" t="str">
        <f t="shared" ca="1" si="1099"/>
        <v>No</v>
      </c>
      <c r="LK77">
        <f ca="1">COUNTIF(LJ$4:LJ77, "Yes")</f>
        <v>5</v>
      </c>
      <c r="LL77" s="37">
        <f t="shared" ca="1" si="1298"/>
        <v>520148.93471192842</v>
      </c>
      <c r="LM77" s="37">
        <f t="shared" ca="1" si="1299"/>
        <v>36881.153926791667</v>
      </c>
      <c r="LN77" s="64">
        <f t="shared" ca="1" si="1100"/>
        <v>557030.0886387201</v>
      </c>
      <c r="LO77" s="170" cm="1">
        <f t="array" aca="1" ref="LO77" ca="1">IF(MONTH($A77) = 1, _xlfn.LET(_xlpm.value, RAND(), _xlfn.IFS(_xlpm.value&lt;=0.6, 0.9/12, AND(_xlpm.value&gt;0.6, _xlpm.value&lt;=0.8), 0.36/12, _xlpm.value&gt;0.8, -0.06/12)), LO76)</f>
        <v>7.4999999999999997E-2</v>
      </c>
      <c r="LP77" t="str">
        <f t="shared" ca="1" si="1101"/>
        <v>No</v>
      </c>
      <c r="LQ77">
        <f ca="1">COUNTIF(LP$4:LP77, "Yes")</f>
        <v>5</v>
      </c>
      <c r="LR77" s="37">
        <f t="shared" ca="1" si="1300"/>
        <v>320538.42774693802</v>
      </c>
      <c r="LS77" s="37">
        <f t="shared" ca="1" si="1301"/>
        <v>44724.4114496697</v>
      </c>
      <c r="LT77" s="64">
        <f t="shared" ca="1" si="1102"/>
        <v>365262.8391966077</v>
      </c>
      <c r="LU77" s="170" cm="1">
        <f t="array" aca="1" ref="LU77" ca="1">IF(MONTH($A77) = 1, _xlfn.LET(_xlpm.value, RAND(), _xlfn.IFS(_xlpm.value&lt;=0.6, 0.9/12, AND(_xlpm.value&gt;0.6, _xlpm.value&lt;=0.8), 0.36/12, _xlpm.value&gt;0.8, -0.06/12)), LU76)</f>
        <v>7.4999999999999997E-2</v>
      </c>
      <c r="LV77" t="str">
        <f t="shared" ca="1" si="1103"/>
        <v>No</v>
      </c>
      <c r="LW77">
        <f ca="1">COUNTIF(LV$4:LV77, "Yes")</f>
        <v>3</v>
      </c>
      <c r="LX77" s="37">
        <f t="shared" ca="1" si="1302"/>
        <v>1306848.5090058395</v>
      </c>
      <c r="LY77" s="37">
        <f t="shared" ca="1" si="1303"/>
        <v>23234.177294311416</v>
      </c>
      <c r="LZ77" s="64">
        <f t="shared" ca="1" si="1104"/>
        <v>1330082.6863001508</v>
      </c>
      <c r="MA77" s="170" cm="1">
        <f t="array" aca="1" ref="MA77" ca="1">IF(MONTH($A77) = 1, _xlfn.LET(_xlpm.value, RAND(), _xlfn.IFS(_xlpm.value&lt;=0.6, 0.9/12, AND(_xlpm.value&gt;0.6, _xlpm.value&lt;=0.8), 0.36/12, _xlpm.value&gt;0.8, -0.06/12)), MA76)</f>
        <v>7.4999999999999997E-2</v>
      </c>
      <c r="MB77" t="str">
        <f t="shared" ca="1" si="1105"/>
        <v>No</v>
      </c>
      <c r="MC77">
        <f ca="1">COUNTIF(MB$4:MB77, "Yes")</f>
        <v>4</v>
      </c>
      <c r="MD77" s="37">
        <f t="shared" ca="1" si="1304"/>
        <v>144031.79023212648</v>
      </c>
      <c r="ME77" s="37">
        <f t="shared" ca="1" si="1305"/>
        <v>16820.133644066613</v>
      </c>
      <c r="MF77" s="64">
        <f t="shared" ca="1" si="1106"/>
        <v>160851.92387619309</v>
      </c>
      <c r="MG77" s="170" cm="1">
        <f t="array" aca="1" ref="MG77" ca="1">IF(MONTH($A77) = 1, _xlfn.LET(_xlpm.value, RAND(), _xlfn.IFS(_xlpm.value&lt;=0.6, 0.9/12, AND(_xlpm.value&gt;0.6, _xlpm.value&lt;=0.8), 0.36/12, _xlpm.value&gt;0.8, -0.06/12)), MG76)</f>
        <v>7.4999999999999997E-2</v>
      </c>
      <c r="MH77" t="str">
        <f t="shared" ca="1" si="1107"/>
        <v>No</v>
      </c>
      <c r="MI77">
        <f ca="1">COUNTIF(MH$4:MH77, "Yes")</f>
        <v>4</v>
      </c>
      <c r="MJ77" s="37">
        <f t="shared" ca="1" si="1306"/>
        <v>1185858.6166382623</v>
      </c>
      <c r="MK77" s="37">
        <f t="shared" ca="1" si="1307"/>
        <v>32183.378845737945</v>
      </c>
      <c r="ML77" s="64">
        <f t="shared" ca="1" si="1108"/>
        <v>1218041.9954840003</v>
      </c>
      <c r="MM77" s="170" cm="1">
        <f t="array" aca="1" ref="MM77" ca="1">IF(MONTH($A77) = 1, _xlfn.LET(_xlpm.value, RAND(), _xlfn.IFS(_xlpm.value&lt;=0.6, 0.9/12, AND(_xlpm.value&gt;0.6, _xlpm.value&lt;=0.8), 0.36/12, _xlpm.value&gt;0.8, -0.06/12)), MM76)</f>
        <v>7.4999999999999997E-2</v>
      </c>
      <c r="MN77" t="str">
        <f t="shared" ca="1" si="1109"/>
        <v>No</v>
      </c>
      <c r="MO77">
        <f ca="1">COUNTIF(MN$4:MN77, "Yes")</f>
        <v>7</v>
      </c>
      <c r="MP77" s="37">
        <f t="shared" ca="1" si="1308"/>
        <v>502741.71238133579</v>
      </c>
      <c r="MQ77" s="37">
        <f t="shared" ca="1" si="1309"/>
        <v>56487.676808692493</v>
      </c>
      <c r="MR77" s="64">
        <f t="shared" ca="1" si="1110"/>
        <v>559229.38919002831</v>
      </c>
      <c r="MS77" s="170" cm="1">
        <f t="array" aca="1" ref="MS77" ca="1">IF(MONTH($A77) = 1, _xlfn.LET(_xlpm.value, RAND(), _xlfn.IFS(_xlpm.value&lt;=0.6, 0.9/12, AND(_xlpm.value&gt;0.6, _xlpm.value&lt;=0.8), 0.36/12, _xlpm.value&gt;0.8, -0.06/12)), MS76)</f>
        <v>7.4999999999999997E-2</v>
      </c>
      <c r="MT77" t="str">
        <f t="shared" ca="1" si="1111"/>
        <v>No</v>
      </c>
      <c r="MU77">
        <f ca="1">COUNTIF(MT$4:MT77, "Yes")</f>
        <v>9</v>
      </c>
      <c r="MV77" s="37">
        <f t="shared" ca="1" si="1310"/>
        <v>547735.83080417279</v>
      </c>
      <c r="MW77" s="37">
        <f t="shared" ca="1" si="1311"/>
        <v>68584.355438114246</v>
      </c>
      <c r="MX77" s="64">
        <f t="shared" ca="1" si="1112"/>
        <v>616320.18624228705</v>
      </c>
      <c r="MY77" s="170" cm="1">
        <f t="array" aca="1" ref="MY77" ca="1">IF(MONTH($A77) = 1, _xlfn.LET(_xlpm.value, RAND(), _xlfn.IFS(_xlpm.value&lt;=0.6, 0.9/12, AND(_xlpm.value&gt;0.6, _xlpm.value&lt;=0.8), 0.36/12, _xlpm.value&gt;0.8, -0.06/12)), MY76)</f>
        <v>7.4999999999999997E-2</v>
      </c>
      <c r="MZ77" t="str">
        <f t="shared" ca="1" si="1113"/>
        <v>No</v>
      </c>
      <c r="NA77">
        <f ca="1">COUNTIF(MZ$4:MZ77, "Yes")</f>
        <v>3</v>
      </c>
      <c r="NB77" s="37">
        <f t="shared" ca="1" si="1312"/>
        <v>3336984.8078582152</v>
      </c>
      <c r="NC77" s="37">
        <f t="shared" ca="1" si="1313"/>
        <v>14908.066052375425</v>
      </c>
      <c r="ND77" s="64">
        <f t="shared" ca="1" si="1114"/>
        <v>3351892.8739105905</v>
      </c>
      <c r="NE77" s="170" cm="1">
        <f t="array" aca="1" ref="NE77" ca="1">IF(MONTH($A77) = 1, _xlfn.LET(_xlpm.value, RAND(), _xlfn.IFS(_xlpm.value&lt;=0.6, 0.9/12, AND(_xlpm.value&gt;0.6, _xlpm.value&lt;=0.8), 0.36/12, _xlpm.value&gt;0.8, -0.06/12)), NE76)</f>
        <v>7.4999999999999997E-2</v>
      </c>
      <c r="NF77" t="str">
        <f t="shared" ca="1" si="1115"/>
        <v>No</v>
      </c>
      <c r="NG77">
        <f ca="1">COUNTIF(NF$4:NF77, "Yes")</f>
        <v>3</v>
      </c>
      <c r="NH77" s="37">
        <f t="shared" ca="1" si="1314"/>
        <v>924388.24704957032</v>
      </c>
      <c r="NI77" s="37">
        <f t="shared" ca="1" si="1315"/>
        <v>17212.795070508771</v>
      </c>
      <c r="NJ77" s="64">
        <f t="shared" ca="1" si="1116"/>
        <v>941601.04212007904</v>
      </c>
      <c r="NK77" s="170" cm="1">
        <f t="array" aca="1" ref="NK77" ca="1">IF(MONTH($A77) = 1, _xlfn.LET(_xlpm.value, RAND(), _xlfn.IFS(_xlpm.value&lt;=0.6, 0.9/12, AND(_xlpm.value&gt;0.6, _xlpm.value&lt;=0.8), 0.36/12, _xlpm.value&gt;0.8, -0.06/12)), NK76)</f>
        <v>-5.0000000000000001E-3</v>
      </c>
      <c r="NL77" t="str">
        <f t="shared" ca="1" si="1117"/>
        <v>No</v>
      </c>
      <c r="NM77">
        <f ca="1">COUNTIF(NL$4:NL77, "Yes")</f>
        <v>5</v>
      </c>
      <c r="NN77" s="37">
        <f t="shared" ca="1" si="1316"/>
        <v>389353.0907945545</v>
      </c>
      <c r="NO77" s="37">
        <f t="shared" ca="1" si="1317"/>
        <v>50851.563851544008</v>
      </c>
      <c r="NP77" s="64">
        <f t="shared" ca="1" si="1118"/>
        <v>440204.6546460985</v>
      </c>
      <c r="NQ77" s="170" cm="1">
        <f t="array" aca="1" ref="NQ77" ca="1">IF(MONTH($A77) = 1, _xlfn.LET(_xlpm.value, RAND(), _xlfn.IFS(_xlpm.value&lt;=0.6, 0.9/12, AND(_xlpm.value&gt;0.6, _xlpm.value&lt;=0.8), 0.36/12, _xlpm.value&gt;0.8, -0.06/12)), NQ76)</f>
        <v>7.4999999999999997E-2</v>
      </c>
      <c r="NR77" t="str">
        <f t="shared" ca="1" si="1119"/>
        <v>No</v>
      </c>
      <c r="NS77">
        <f ca="1">COUNTIF(NR$4:NR77, "Yes")</f>
        <v>5</v>
      </c>
      <c r="NT77" s="37">
        <f t="shared" ca="1" si="1318"/>
        <v>237977.5701784578</v>
      </c>
      <c r="NU77" s="37">
        <f t="shared" ca="1" si="1319"/>
        <v>40171.115600387857</v>
      </c>
      <c r="NV77" s="64">
        <f t="shared" ca="1" si="1120"/>
        <v>278148.68577884568</v>
      </c>
      <c r="NW77" s="170" cm="1">
        <f t="array" aca="1" ref="NW77" ca="1">IF(MONTH($A77) = 1, _xlfn.LET(_xlpm.value, RAND(), _xlfn.IFS(_xlpm.value&lt;=0.6, 0.9/12, AND(_xlpm.value&gt;0.6, _xlpm.value&lt;=0.8), 0.36/12, _xlpm.value&gt;0.8, -0.06/12)), NW76)</f>
        <v>0.03</v>
      </c>
      <c r="NX77" t="str">
        <f t="shared" ca="1" si="1121"/>
        <v>No</v>
      </c>
      <c r="NY77">
        <f ca="1">COUNTIF(NX$4:NX77, "Yes")</f>
        <v>6</v>
      </c>
      <c r="NZ77" s="37">
        <f t="shared" ca="1" si="1320"/>
        <v>621296.07746581919</v>
      </c>
      <c r="OA77" s="37">
        <f t="shared" ca="1" si="1321"/>
        <v>57569.196359502734</v>
      </c>
      <c r="OB77" s="64">
        <f t="shared" ca="1" si="1122"/>
        <v>678865.27382532193</v>
      </c>
      <c r="OC77" s="170" cm="1">
        <f t="array" aca="1" ref="OC77" ca="1">IF(MONTH($A77) = 1, _xlfn.LET(_xlpm.value, RAND(), _xlfn.IFS(_xlpm.value&lt;=0.6, 0.9/12, AND(_xlpm.value&gt;0.6, _xlpm.value&lt;=0.8), 0.36/12, _xlpm.value&gt;0.8, -0.06/12)), OC76)</f>
        <v>-5.0000000000000001E-3</v>
      </c>
      <c r="OD77" t="str">
        <f t="shared" ca="1" si="1123"/>
        <v>No</v>
      </c>
      <c r="OE77">
        <f ca="1">COUNTIF(OD$4:OD77, "Yes")</f>
        <v>5</v>
      </c>
      <c r="OF77" s="37">
        <f t="shared" ca="1" si="1322"/>
        <v>175910.41809854042</v>
      </c>
      <c r="OG77" s="37">
        <f t="shared" ca="1" si="1323"/>
        <v>31853.456768178101</v>
      </c>
      <c r="OH77" s="64">
        <f t="shared" ca="1" si="1124"/>
        <v>207763.87486671851</v>
      </c>
      <c r="OI77" s="170" cm="1">
        <f t="array" aca="1" ref="OI77" ca="1">IF(MONTH($A77) = 1, _xlfn.LET(_xlpm.value, RAND(), _xlfn.IFS(_xlpm.value&lt;=0.6, 0.9/12, AND(_xlpm.value&gt;0.6, _xlpm.value&lt;=0.8), 0.36/12, _xlpm.value&gt;0.8, -0.06/12)), OI76)</f>
        <v>7.4999999999999997E-2</v>
      </c>
      <c r="OJ77" t="str">
        <f t="shared" ca="1" si="1125"/>
        <v>No</v>
      </c>
      <c r="OK77">
        <f ca="1">COUNTIF(OJ$4:OJ77, "Yes")</f>
        <v>7</v>
      </c>
      <c r="OL77" s="37">
        <f t="shared" ca="1" si="1324"/>
        <v>828541.38302009483</v>
      </c>
      <c r="OM77" s="37">
        <f t="shared" ca="1" si="1325"/>
        <v>66615.922962742625</v>
      </c>
      <c r="ON77" s="64">
        <f t="shared" ca="1" si="1126"/>
        <v>895157.30598283745</v>
      </c>
      <c r="OO77" s="170" cm="1">
        <f t="array" aca="1" ref="OO77" ca="1">IF(MONTH($A77) = 1, _xlfn.LET(_xlpm.value, RAND(), _xlfn.IFS(_xlpm.value&lt;=0.6, 0.9/12, AND(_xlpm.value&gt;0.6, _xlpm.value&lt;=0.8), 0.36/12, _xlpm.value&gt;0.8, -0.06/12)), OO76)</f>
        <v>7.4999999999999997E-2</v>
      </c>
      <c r="OP77" t="str">
        <f t="shared" ca="1" si="1127"/>
        <v>Yes</v>
      </c>
      <c r="OQ77">
        <f ca="1">COUNTIF(OP$4:OP77, "Yes")</f>
        <v>4</v>
      </c>
      <c r="OR77" s="37">
        <f t="shared" ca="1" si="1326"/>
        <v>858842.61661510984</v>
      </c>
      <c r="OS77" s="37">
        <f t="shared" ca="1" si="1327"/>
        <v>26281.472450160163</v>
      </c>
      <c r="OT77" s="64">
        <f t="shared" ca="1" si="1128"/>
        <v>885124.08906527003</v>
      </c>
      <c r="OU77" s="170" cm="1">
        <f t="array" aca="1" ref="OU77" ca="1">IF(MONTH($A77) = 1, _xlfn.LET(_xlpm.value, RAND(), _xlfn.IFS(_xlpm.value&lt;=0.6, 0.9/12, AND(_xlpm.value&gt;0.6, _xlpm.value&lt;=0.8), 0.36/12, _xlpm.value&gt;0.8, -0.06/12)), OU76)</f>
        <v>7.4999999999999997E-2</v>
      </c>
      <c r="OV77" t="str">
        <f t="shared" ca="1" si="1129"/>
        <v>No</v>
      </c>
      <c r="OW77">
        <f ca="1">COUNTIF(OV$4:OV77, "Yes")</f>
        <v>2</v>
      </c>
      <c r="OX77" s="37">
        <f t="shared" ca="1" si="1328"/>
        <v>1362972.1214794884</v>
      </c>
      <c r="OY77" s="37">
        <f t="shared" ca="1" si="1329"/>
        <v>23884.731054343083</v>
      </c>
      <c r="OZ77" s="64">
        <f t="shared" ca="1" si="1130"/>
        <v>1386856.8525338315</v>
      </c>
      <c r="PA77" s="170" cm="1">
        <f t="array" aca="1" ref="PA77" ca="1">IF(MONTH($A77) = 1, _xlfn.LET(_xlpm.value, RAND(), _xlfn.IFS(_xlpm.value&lt;=0.6, 0.9/12, AND(_xlpm.value&gt;0.6, _xlpm.value&lt;=0.8), 0.36/12, _xlpm.value&gt;0.8, -0.06/12)), PA76)</f>
        <v>7.4999999999999997E-2</v>
      </c>
      <c r="PB77" t="str">
        <f t="shared" ca="1" si="1131"/>
        <v>No</v>
      </c>
      <c r="PC77">
        <f ca="1">COUNTIF(PB$4:PB77, "Yes")</f>
        <v>5</v>
      </c>
      <c r="PD77" s="37">
        <f t="shared" ca="1" si="1330"/>
        <v>278106.77354234335</v>
      </c>
      <c r="PE77" s="37">
        <f t="shared" ca="1" si="1331"/>
        <v>34919.298187387358</v>
      </c>
      <c r="PF77" s="64">
        <f t="shared" ca="1" si="1132"/>
        <v>313026.0717297307</v>
      </c>
      <c r="PG77" s="170" cm="1">
        <f t="array" aca="1" ref="PG77" ca="1">IF(MONTH($A77) = 1, _xlfn.LET(_xlpm.value, RAND(), _xlfn.IFS(_xlpm.value&lt;=0.6, 0.9/12, AND(_xlpm.value&gt;0.6, _xlpm.value&lt;=0.8), 0.36/12, _xlpm.value&gt;0.8, -0.06/12)), PG76)</f>
        <v>7.4999999999999997E-2</v>
      </c>
      <c r="PH77" t="str">
        <f t="shared" ca="1" si="1133"/>
        <v>No</v>
      </c>
      <c r="PI77">
        <f ca="1">COUNTIF(PH$4:PH77, "Yes")</f>
        <v>7</v>
      </c>
      <c r="PJ77" s="37">
        <f t="shared" ca="1" si="1332"/>
        <v>164203.38774697648</v>
      </c>
      <c r="PK77" s="37">
        <f t="shared" ca="1" si="1333"/>
        <v>45749.072613642056</v>
      </c>
      <c r="PL77" s="64">
        <f t="shared" ca="1" si="1134"/>
        <v>209952.46036061854</v>
      </c>
      <c r="PM77" s="170" cm="1">
        <f t="array" aca="1" ref="PM77" ca="1">IF(MONTH($A77) = 1, _xlfn.LET(_xlpm.value, RAND(), _xlfn.IFS(_xlpm.value&lt;=0.6, 0.9/12, AND(_xlpm.value&gt;0.6, _xlpm.value&lt;=0.8), 0.36/12, _xlpm.value&gt;0.8, -0.06/12)), PM76)</f>
        <v>-5.0000000000000001E-3</v>
      </c>
      <c r="PN77" t="str">
        <f t="shared" ca="1" si="1135"/>
        <v>No</v>
      </c>
      <c r="PO77">
        <f ca="1">COUNTIF(PN$4:PN77, "Yes")</f>
        <v>2</v>
      </c>
      <c r="PP77" s="37">
        <f t="shared" ca="1" si="1334"/>
        <v>886091.1996948109</v>
      </c>
      <c r="PQ77" s="37">
        <f t="shared" ca="1" si="1335"/>
        <v>19892.872324828972</v>
      </c>
      <c r="PR77" s="64">
        <f t="shared" ca="1" si="1136"/>
        <v>905984.07201963989</v>
      </c>
      <c r="PS77" s="170" cm="1">
        <f t="array" aca="1" ref="PS77" ca="1">IF(MONTH($A77) = 1, _xlfn.LET(_xlpm.value, RAND(), _xlfn.IFS(_xlpm.value&lt;=0.6, 0.9/12, AND(_xlpm.value&gt;0.6, _xlpm.value&lt;=0.8), 0.36/12, _xlpm.value&gt;0.8, -0.06/12)), PS76)</f>
        <v>7.4999999999999997E-2</v>
      </c>
      <c r="PT77" t="str">
        <f t="shared" ca="1" si="1137"/>
        <v>No</v>
      </c>
      <c r="PU77">
        <f ca="1">COUNTIF(PT$4:PT77, "Yes")</f>
        <v>4</v>
      </c>
      <c r="PV77" s="37">
        <f t="shared" ca="1" si="1336"/>
        <v>446589.47735228611</v>
      </c>
      <c r="PW77" s="37">
        <f t="shared" ca="1" si="1337"/>
        <v>23385.940591861417</v>
      </c>
      <c r="PX77" s="64">
        <f t="shared" ca="1" si="1138"/>
        <v>469975.41794414754</v>
      </c>
      <c r="PY77" s="170" cm="1">
        <f t="array" aca="1" ref="PY77" ca="1">IF(MONTH($A77) = 1, _xlfn.LET(_xlpm.value, RAND(), _xlfn.IFS(_xlpm.value&lt;=0.6, 0.9/12, AND(_xlpm.value&gt;0.6, _xlpm.value&lt;=0.8), 0.36/12, _xlpm.value&gt;0.8, -0.06/12)), PY76)</f>
        <v>-5.0000000000000001E-3</v>
      </c>
      <c r="PZ77" t="str">
        <f t="shared" ca="1" si="1139"/>
        <v>No</v>
      </c>
      <c r="QA77">
        <f ca="1">COUNTIF(PZ$4:PZ77, "Yes")</f>
        <v>5</v>
      </c>
      <c r="QB77" s="37">
        <f t="shared" ca="1" si="1338"/>
        <v>2071947.7623022287</v>
      </c>
      <c r="QC77" s="37">
        <f t="shared" ca="1" si="1339"/>
        <v>33641.122578553222</v>
      </c>
      <c r="QD77" s="64">
        <f t="shared" ca="1" si="1140"/>
        <v>2105588.8848807821</v>
      </c>
      <c r="QE77" s="170" cm="1">
        <f t="array" aca="1" ref="QE77" ca="1">IF(MONTH($A77) = 1, _xlfn.LET(_xlpm.value, RAND(), _xlfn.IFS(_xlpm.value&lt;=0.6, 0.9/12, AND(_xlpm.value&gt;0.6, _xlpm.value&lt;=0.8), 0.36/12, _xlpm.value&gt;0.8, -0.06/12)), QE76)</f>
        <v>7.4999999999999997E-2</v>
      </c>
      <c r="QF77" t="str">
        <f t="shared" ca="1" si="1141"/>
        <v>No</v>
      </c>
      <c r="QG77">
        <f ca="1">COUNTIF(QF$4:QF77, "Yes")</f>
        <v>1</v>
      </c>
      <c r="QH77" s="37">
        <f t="shared" ca="1" si="1340"/>
        <v>2028967.3059711528</v>
      </c>
      <c r="QI77" s="37">
        <f t="shared" ca="1" si="1341"/>
        <v>10531.22385610064</v>
      </c>
      <c r="QJ77" s="64">
        <f t="shared" ca="1" si="1142"/>
        <v>2039498.5298272534</v>
      </c>
      <c r="QK77" s="170" cm="1">
        <f t="array" aca="1" ref="QK77" ca="1">IF(MONTH($A77) = 1, _xlfn.LET(_xlpm.value, RAND(), _xlfn.IFS(_xlpm.value&lt;=0.6, 0.9/12, AND(_xlpm.value&gt;0.6, _xlpm.value&lt;=0.8), 0.36/12, _xlpm.value&gt;0.8, -0.06/12)), QK76)</f>
        <v>7.4999999999999997E-2</v>
      </c>
      <c r="QL77" t="str">
        <f t="shared" ca="1" si="1143"/>
        <v>No</v>
      </c>
      <c r="QM77">
        <f ca="1">COUNTIF(QL$4:QL77, "Yes")</f>
        <v>4</v>
      </c>
      <c r="QN77" s="37">
        <f t="shared" ca="1" si="1342"/>
        <v>606912.11894144898</v>
      </c>
      <c r="QO77" s="37">
        <f t="shared" ca="1" si="1343"/>
        <v>44528.361505962035</v>
      </c>
      <c r="QP77" s="64">
        <f t="shared" ca="1" si="1144"/>
        <v>651440.48044741107</v>
      </c>
      <c r="QQ77" s="170" cm="1">
        <f t="array" aca="1" ref="QQ77" ca="1">IF(MONTH($A77) = 1, _xlfn.LET(_xlpm.value, RAND(), _xlfn.IFS(_xlpm.value&lt;=0.6, 0.9/12, AND(_xlpm.value&gt;0.6, _xlpm.value&lt;=0.8), 0.36/12, _xlpm.value&gt;0.8, -0.06/12)), QQ76)</f>
        <v>7.4999999999999997E-2</v>
      </c>
      <c r="QR77" t="str">
        <f t="shared" ca="1" si="1145"/>
        <v>No</v>
      </c>
      <c r="QS77">
        <f ca="1">COUNTIF(QR$4:QR77, "Yes")</f>
        <v>6</v>
      </c>
      <c r="QT77" s="37">
        <f t="shared" ca="1" si="1344"/>
        <v>850550.99423942808</v>
      </c>
      <c r="QU77" s="37">
        <f t="shared" ca="1" si="1345"/>
        <v>45327.784406190913</v>
      </c>
      <c r="QV77" s="64">
        <f t="shared" ca="1" si="1146"/>
        <v>895878.77864561905</v>
      </c>
      <c r="QW77" s="170" cm="1">
        <f t="array" aca="1" ref="QW77" ca="1">IF(MONTH($A77) = 1, _xlfn.LET(_xlpm.value, RAND(), _xlfn.IFS(_xlpm.value&lt;=0.6, 0.9/12, AND(_xlpm.value&gt;0.6, _xlpm.value&lt;=0.8), 0.36/12, _xlpm.value&gt;0.8, -0.06/12)), QW76)</f>
        <v>7.4999999999999997E-2</v>
      </c>
      <c r="QX77" t="str">
        <f t="shared" ca="1" si="1147"/>
        <v>No</v>
      </c>
      <c r="QY77">
        <f ca="1">COUNTIF(QX$4:QX77, "Yes")</f>
        <v>3</v>
      </c>
      <c r="QZ77" s="37">
        <f t="shared" ca="1" si="1346"/>
        <v>2035028.182598914</v>
      </c>
      <c r="RA77" s="37">
        <f t="shared" ca="1" si="1347"/>
        <v>14213.326759554673</v>
      </c>
      <c r="RB77" s="64">
        <f t="shared" ca="1" si="1148"/>
        <v>2049241.5093584687</v>
      </c>
      <c r="RC77" s="170" cm="1">
        <f t="array" aca="1" ref="RC77" ca="1">IF(MONTH($A77) = 1, _xlfn.LET(_xlpm.value, RAND(), _xlfn.IFS(_xlpm.value&lt;=0.6, 0.9/12, AND(_xlpm.value&gt;0.6, _xlpm.value&lt;=0.8), 0.36/12, _xlpm.value&gt;0.8, -0.06/12)), RC76)</f>
        <v>-5.0000000000000001E-3</v>
      </c>
      <c r="RD77" t="str">
        <f t="shared" ca="1" si="1149"/>
        <v>No</v>
      </c>
      <c r="RE77">
        <f ca="1">COUNTIF(RD$4:RD77, "Yes")</f>
        <v>3</v>
      </c>
      <c r="RF77" s="37">
        <f t="shared" ca="1" si="1348"/>
        <v>369955.58921848907</v>
      </c>
      <c r="RG77" s="37">
        <f t="shared" ca="1" si="1349"/>
        <v>25336.586054897329</v>
      </c>
      <c r="RH77" s="64">
        <f t="shared" ca="1" si="1150"/>
        <v>395292.17527338641</v>
      </c>
      <c r="RI77" s="170" cm="1">
        <f t="array" aca="1" ref="RI77" ca="1">IF(MONTH($A77) = 1, _xlfn.LET(_xlpm.value, RAND(), _xlfn.IFS(_xlpm.value&lt;=0.6, 0.9/12, AND(_xlpm.value&gt;0.6, _xlpm.value&lt;=0.8), 0.36/12, _xlpm.value&gt;0.8, -0.06/12)), RI76)</f>
        <v>7.4999999999999997E-2</v>
      </c>
      <c r="RJ77" t="str">
        <f t="shared" ca="1" si="1151"/>
        <v>No</v>
      </c>
      <c r="RK77">
        <f ca="1">COUNTIF(RJ$4:RJ77, "Yes")</f>
        <v>3</v>
      </c>
      <c r="RL77" s="37">
        <f t="shared" ca="1" si="1350"/>
        <v>1055242.417503708</v>
      </c>
      <c r="RM77" s="37">
        <f t="shared" ca="1" si="1351"/>
        <v>24324.140227495238</v>
      </c>
      <c r="RN77" s="64">
        <f t="shared" ca="1" si="1152"/>
        <v>1079566.5577312033</v>
      </c>
      <c r="RO77" s="170" cm="1">
        <f t="array" aca="1" ref="RO77" ca="1">IF(MONTH($A77) = 1, _xlfn.LET(_xlpm.value, RAND(), _xlfn.IFS(_xlpm.value&lt;=0.6, 0.9/12, AND(_xlpm.value&gt;0.6, _xlpm.value&lt;=0.8), 0.36/12, _xlpm.value&gt;0.8, -0.06/12)), RO76)</f>
        <v>7.4999999999999997E-2</v>
      </c>
      <c r="RP77" t="str">
        <f t="shared" ca="1" si="1153"/>
        <v>No</v>
      </c>
      <c r="RQ77">
        <f ca="1">COUNTIF(RP$4:RP77, "Yes")</f>
        <v>3</v>
      </c>
      <c r="RR77" s="37">
        <f t="shared" ca="1" si="1352"/>
        <v>1644312.5109940197</v>
      </c>
      <c r="RS77" s="37">
        <f t="shared" ca="1" si="1353"/>
        <v>20277.861719940618</v>
      </c>
      <c r="RT77" s="64">
        <f t="shared" ca="1" si="1154"/>
        <v>1664590.3727139602</v>
      </c>
      <c r="RU77" s="170" cm="1">
        <f t="array" aca="1" ref="RU77" ca="1">IF(MONTH($A77) = 1, _xlfn.LET(_xlpm.value, RAND(), _xlfn.IFS(_xlpm.value&lt;=0.6, 0.9/12, AND(_xlpm.value&gt;0.6, _xlpm.value&lt;=0.8), 0.36/12, _xlpm.value&gt;0.8, -0.06/12)), RU76)</f>
        <v>7.4999999999999997E-2</v>
      </c>
      <c r="RV77" t="str">
        <f t="shared" ca="1" si="1155"/>
        <v>No</v>
      </c>
      <c r="RW77">
        <f ca="1">COUNTIF(RV$4:RV77, "Yes")</f>
        <v>3</v>
      </c>
      <c r="RX77" s="37">
        <f t="shared" ca="1" si="1354"/>
        <v>1137693.1477028152</v>
      </c>
      <c r="RY77" s="37">
        <f t="shared" ca="1" si="1355"/>
        <v>24289.072766671263</v>
      </c>
      <c r="RZ77" s="64">
        <f t="shared" ca="1" si="1156"/>
        <v>1161982.2204694864</v>
      </c>
      <c r="SA77" s="170" cm="1">
        <f t="array" aca="1" ref="SA77" ca="1">IF(MONTH($A77) = 1, _xlfn.LET(_xlpm.value, RAND(), _xlfn.IFS(_xlpm.value&lt;=0.6, 0.9/12, AND(_xlpm.value&gt;0.6, _xlpm.value&lt;=0.8), 0.36/12, _xlpm.value&gt;0.8, -0.06/12)), SA76)</f>
        <v>-5.0000000000000001E-3</v>
      </c>
      <c r="SB77" t="str">
        <f t="shared" ca="1" si="1157"/>
        <v>No</v>
      </c>
      <c r="SC77">
        <f ca="1">COUNTIF(SB$4:SB77, "Yes")</f>
        <v>4</v>
      </c>
      <c r="SD77" s="37">
        <f t="shared" ca="1" si="1356"/>
        <v>577826.75354290486</v>
      </c>
      <c r="SE77" s="37">
        <f t="shared" ca="1" si="1357"/>
        <v>32959.155324272986</v>
      </c>
      <c r="SF77" s="64">
        <f t="shared" ca="1" si="1158"/>
        <v>610785.90886717779</v>
      </c>
      <c r="SG77" s="170" cm="1">
        <f t="array" aca="1" ref="SG77" ca="1">IF(MONTH($A77) = 1, _xlfn.LET(_xlpm.value, RAND(), _xlfn.IFS(_xlpm.value&lt;=0.6, 0.9/12, AND(_xlpm.value&gt;0.6, _xlpm.value&lt;=0.8), 0.36/12, _xlpm.value&gt;0.8, -0.06/12)), SG76)</f>
        <v>0.03</v>
      </c>
      <c r="SH77" t="str">
        <f t="shared" ca="1" si="1159"/>
        <v>No</v>
      </c>
      <c r="SI77">
        <f ca="1">COUNTIF(SH$4:SH77, "Yes")</f>
        <v>3</v>
      </c>
      <c r="SJ77" s="37">
        <f t="shared" ca="1" si="1358"/>
        <v>544853.67670911178</v>
      </c>
      <c r="SK77" s="37">
        <f t="shared" ca="1" si="1359"/>
        <v>18602.744799418015</v>
      </c>
      <c r="SL77" s="64">
        <f t="shared" ca="1" si="1160"/>
        <v>563456.42150852981</v>
      </c>
      <c r="SM77" s="170" cm="1">
        <f t="array" aca="1" ref="SM77" ca="1">IF(MONTH($A77) = 1, _xlfn.LET(_xlpm.value, RAND(), _xlfn.IFS(_xlpm.value&lt;=0.6, 0.9/12, AND(_xlpm.value&gt;0.6, _xlpm.value&lt;=0.8), 0.36/12, _xlpm.value&gt;0.8, -0.06/12)), SM76)</f>
        <v>7.4999999999999997E-2</v>
      </c>
      <c r="SN77" t="str">
        <f t="shared" ca="1" si="1161"/>
        <v>No</v>
      </c>
      <c r="SO77">
        <f ca="1">COUNTIF(SN$4:SN77, "Yes")</f>
        <v>5</v>
      </c>
      <c r="SP77" s="37">
        <f t="shared" ca="1" si="1360"/>
        <v>550381.45204667025</v>
      </c>
      <c r="SQ77" s="37">
        <f t="shared" ca="1" si="1361"/>
        <v>38081.846780127897</v>
      </c>
      <c r="SR77" s="64">
        <f t="shared" ca="1" si="1162"/>
        <v>588463.2988267981</v>
      </c>
      <c r="SS77" s="170" cm="1">
        <f t="array" aca="1" ref="SS77" ca="1">IF(MONTH($A77) = 1, _xlfn.LET(_xlpm.value, RAND(), _xlfn.IFS(_xlpm.value&lt;=0.6, 0.9/12, AND(_xlpm.value&gt;0.6, _xlpm.value&lt;=0.8), 0.36/12, _xlpm.value&gt;0.8, -0.06/12)), SS76)</f>
        <v>7.4999999999999997E-2</v>
      </c>
      <c r="ST77" t="str">
        <f t="shared" ca="1" si="1163"/>
        <v>No</v>
      </c>
      <c r="SU77">
        <f ca="1">COUNTIF(ST$4:ST77, "Yes")</f>
        <v>4</v>
      </c>
      <c r="SV77" s="37">
        <f t="shared" ca="1" si="1362"/>
        <v>1092160.8501399956</v>
      </c>
      <c r="SW77" s="37">
        <f t="shared" ca="1" si="1363"/>
        <v>18343.596199871674</v>
      </c>
      <c r="SX77" s="64">
        <f t="shared" ca="1" si="1164"/>
        <v>1110504.4463398673</v>
      </c>
      <c r="SY77" s="170" cm="1">
        <f t="array" aca="1" ref="SY77" ca="1">IF(MONTH($A77) = 1, _xlfn.LET(_xlpm.value, RAND(), _xlfn.IFS(_xlpm.value&lt;=0.6, 0.9/12, AND(_xlpm.value&gt;0.6, _xlpm.value&lt;=0.8), 0.36/12, _xlpm.value&gt;0.8, -0.06/12)), SY76)</f>
        <v>7.4999999999999997E-2</v>
      </c>
      <c r="SZ77" t="str">
        <f t="shared" ca="1" si="1165"/>
        <v>No</v>
      </c>
      <c r="TA77">
        <f ca="1">COUNTIF(SZ$4:SZ77, "Yes")</f>
        <v>1</v>
      </c>
      <c r="TB77" s="37">
        <f t="shared" ca="1" si="1364"/>
        <v>612352.63172674133</v>
      </c>
      <c r="TC77" s="37">
        <f t="shared" ca="1" si="1365"/>
        <v>10697.229585561263</v>
      </c>
      <c r="TD77" s="64">
        <f t="shared" ca="1" si="1166"/>
        <v>623049.86131230264</v>
      </c>
      <c r="TE77" s="170" cm="1">
        <f t="array" aca="1" ref="TE77" ca="1">IF(MONTH($A77) = 1, _xlfn.LET(_xlpm.value, RAND(), _xlfn.IFS(_xlpm.value&lt;=0.6, 0.9/12, AND(_xlpm.value&gt;0.6, _xlpm.value&lt;=0.8), 0.36/12, _xlpm.value&gt;0.8, -0.06/12)), TE76)</f>
        <v>-5.0000000000000001E-3</v>
      </c>
      <c r="TF77" t="str">
        <f t="shared" ca="1" si="1167"/>
        <v>No</v>
      </c>
      <c r="TG77">
        <f ca="1">COUNTIF(TF$4:TF77, "Yes")</f>
        <v>3</v>
      </c>
      <c r="TH77" s="37">
        <f t="shared" ca="1" si="1366"/>
        <v>1291016.7167740089</v>
      </c>
      <c r="TI77" s="37">
        <f t="shared" ca="1" si="1367"/>
        <v>25348.630567607612</v>
      </c>
      <c r="TJ77" s="64">
        <f t="shared" ca="1" si="1168"/>
        <v>1316365.3473416166</v>
      </c>
      <c r="TK77" s="170" cm="1">
        <f t="array" aca="1" ref="TK77" ca="1">IF(MONTH($A77) = 1, _xlfn.LET(_xlpm.value, RAND(), _xlfn.IFS(_xlpm.value&lt;=0.6, 0.9/12, AND(_xlpm.value&gt;0.6, _xlpm.value&lt;=0.8), 0.36/12, _xlpm.value&gt;0.8, -0.06/12)), TK76)</f>
        <v>7.4999999999999997E-2</v>
      </c>
      <c r="TL77" t="str">
        <f t="shared" ca="1" si="1169"/>
        <v>No</v>
      </c>
      <c r="TM77">
        <f ca="1">COUNTIF(TL$4:TL77, "Yes")</f>
        <v>2</v>
      </c>
      <c r="TN77" s="37">
        <f t="shared" ca="1" si="1368"/>
        <v>2423074.39156901</v>
      </c>
      <c r="TO77" s="37">
        <f t="shared" ca="1" si="1369"/>
        <v>19149.74741769677</v>
      </c>
      <c r="TP77" s="64">
        <f t="shared" ca="1" si="1170"/>
        <v>2442224.1389867067</v>
      </c>
      <c r="TQ77" s="170" cm="1">
        <f t="array" aca="1" ref="TQ77" ca="1">IF(MONTH($A77) = 1, _xlfn.LET(_xlpm.value, RAND(), _xlfn.IFS(_xlpm.value&lt;=0.6, 0.9/12, AND(_xlpm.value&gt;0.6, _xlpm.value&lt;=0.8), 0.36/12, _xlpm.value&gt;0.8, -0.06/12)), TQ76)</f>
        <v>-5.0000000000000001E-3</v>
      </c>
      <c r="TR77" t="str">
        <f t="shared" ca="1" si="1171"/>
        <v>No</v>
      </c>
      <c r="TS77">
        <f ca="1">COUNTIF(TR$4:TR77, "Yes")</f>
        <v>1</v>
      </c>
      <c r="TT77" s="37">
        <f t="shared" ca="1" si="1370"/>
        <v>303182.48844848666</v>
      </c>
      <c r="TU77" s="37">
        <f t="shared" ca="1" si="1371"/>
        <v>3923.2192711147791</v>
      </c>
      <c r="TV77" s="64">
        <f t="shared" ca="1" si="1172"/>
        <v>307105.70771960146</v>
      </c>
      <c r="TW77" s="170" cm="1">
        <f t="array" aca="1" ref="TW77" ca="1">IF(MONTH($A77) = 1, _xlfn.LET(_xlpm.value, RAND(), _xlfn.IFS(_xlpm.value&lt;=0.6, 0.9/12, AND(_xlpm.value&gt;0.6, _xlpm.value&lt;=0.8), 0.36/12, _xlpm.value&gt;0.8, -0.06/12)), TW76)</f>
        <v>7.4999999999999997E-2</v>
      </c>
      <c r="TX77" t="str">
        <f t="shared" ca="1" si="1173"/>
        <v>No</v>
      </c>
      <c r="TY77">
        <f ca="1">COUNTIF(TX$4:TX77, "Yes")</f>
        <v>4</v>
      </c>
      <c r="TZ77" s="37">
        <f t="shared" ca="1" si="1372"/>
        <v>2867316.3738909881</v>
      </c>
      <c r="UA77" s="37">
        <f t="shared" ca="1" si="1373"/>
        <v>32849.248739073344</v>
      </c>
      <c r="UB77" s="64">
        <f t="shared" ca="1" si="1174"/>
        <v>2900165.6226300616</v>
      </c>
      <c r="UC77" s="170" cm="1">
        <f t="array" aca="1" ref="UC77" ca="1">IF(MONTH($A77) = 1, _xlfn.LET(_xlpm.value, RAND(), _xlfn.IFS(_xlpm.value&lt;=0.6, 0.9/12, AND(_xlpm.value&gt;0.6, _xlpm.value&lt;=0.8), 0.36/12, _xlpm.value&gt;0.8, -0.06/12)), UC76)</f>
        <v>0.03</v>
      </c>
      <c r="UD77" t="str">
        <f t="shared" ca="1" si="1175"/>
        <v>Yes</v>
      </c>
      <c r="UE77">
        <f ca="1">COUNTIF(UD$4:UD77, "Yes")</f>
        <v>5</v>
      </c>
      <c r="UF77" s="37">
        <f t="shared" ca="1" si="1374"/>
        <v>803446.97946966719</v>
      </c>
      <c r="UG77" s="37">
        <f t="shared" ca="1" si="1375"/>
        <v>42660.001472972108</v>
      </c>
      <c r="UH77" s="64">
        <f t="shared" ca="1" si="1176"/>
        <v>846106.98094263929</v>
      </c>
      <c r="UI77" s="170" cm="1">
        <f t="array" aca="1" ref="UI77" ca="1">IF(MONTH($A77) = 1, _xlfn.LET(_xlpm.value, RAND(), _xlfn.IFS(_xlpm.value&lt;=0.6, 0.9/12, AND(_xlpm.value&gt;0.6, _xlpm.value&lt;=0.8), 0.36/12, _xlpm.value&gt;0.8, -0.06/12)), UI76)</f>
        <v>7.4999999999999997E-2</v>
      </c>
      <c r="UJ77" t="str">
        <f t="shared" ca="1" si="1177"/>
        <v>No</v>
      </c>
      <c r="UK77">
        <f ca="1">COUNTIF(UJ$4:UJ77, "Yes")</f>
        <v>4</v>
      </c>
      <c r="UL77" s="37">
        <f t="shared" ca="1" si="1376"/>
        <v>1416683.338238257</v>
      </c>
      <c r="UM77" s="37">
        <f t="shared" ca="1" si="1377"/>
        <v>29702.457787060099</v>
      </c>
      <c r="UN77" s="64">
        <f t="shared" ca="1" si="1178"/>
        <v>1446385.7960253172</v>
      </c>
      <c r="UO77" s="170" cm="1">
        <f t="array" aca="1" ref="UO77" ca="1">IF(MONTH($A77) = 1, _xlfn.LET(_xlpm.value, RAND(), _xlfn.IFS(_xlpm.value&lt;=0.6, 0.9/12, AND(_xlpm.value&gt;0.6, _xlpm.value&lt;=0.8), 0.36/12, _xlpm.value&gt;0.8, -0.06/12)), UO76)</f>
        <v>-5.0000000000000001E-3</v>
      </c>
      <c r="UP77" t="str">
        <f t="shared" ca="1" si="1179"/>
        <v>No</v>
      </c>
      <c r="UQ77">
        <f ca="1">COUNTIF(UP$4:UP77, "Yes")</f>
        <v>4</v>
      </c>
      <c r="UR77" s="37">
        <f t="shared" ca="1" si="1378"/>
        <v>1036218.8656712993</v>
      </c>
      <c r="US77" s="37">
        <f t="shared" ca="1" si="1379"/>
        <v>27037.8735566336</v>
      </c>
      <c r="UT77" s="64">
        <f t="shared" ca="1" si="1180"/>
        <v>1063256.7392279329</v>
      </c>
      <c r="UU77" s="170" cm="1">
        <f t="array" aca="1" ref="UU77" ca="1">IF(MONTH($A77) = 1, _xlfn.LET(_xlpm.value, RAND(), _xlfn.IFS(_xlpm.value&lt;=0.6, 0.9/12, AND(_xlpm.value&gt;0.6, _xlpm.value&lt;=0.8), 0.36/12, _xlpm.value&gt;0.8, -0.06/12)), UU76)</f>
        <v>-5.0000000000000001E-3</v>
      </c>
      <c r="UV77" t="str">
        <f t="shared" ca="1" si="1181"/>
        <v>No</v>
      </c>
      <c r="UW77">
        <f ca="1">COUNTIF(UV$4:UV77, "Yes")</f>
        <v>5</v>
      </c>
      <c r="UX77" s="37">
        <f t="shared" ca="1" si="1380"/>
        <v>457702.96644854004</v>
      </c>
      <c r="UY77" s="37">
        <f t="shared" ca="1" si="1381"/>
        <v>49539.183636640941</v>
      </c>
      <c r="UZ77" s="64">
        <f t="shared" ca="1" si="1182"/>
        <v>507242.150085181</v>
      </c>
      <c r="VA77" s="170" cm="1">
        <f t="array" aca="1" ref="VA77" ca="1">IF(MONTH($A77) = 1, _xlfn.LET(_xlpm.value, RAND(), _xlfn.IFS(_xlpm.value&lt;=0.6, 0.9/12, AND(_xlpm.value&gt;0.6, _xlpm.value&lt;=0.8), 0.36/12, _xlpm.value&gt;0.8, -0.06/12)), VA76)</f>
        <v>7.4999999999999997E-2</v>
      </c>
      <c r="VB77" t="str">
        <f t="shared" ca="1" si="1183"/>
        <v>Yes</v>
      </c>
      <c r="VC77">
        <f ca="1">COUNTIF(VB$4:VB77, "Yes")</f>
        <v>2</v>
      </c>
      <c r="VD77" s="37">
        <f t="shared" ca="1" si="1382"/>
        <v>1729886.1003063687</v>
      </c>
      <c r="VE77" s="37">
        <f t="shared" ca="1" si="1383"/>
        <v>3752.0365552837397</v>
      </c>
      <c r="VF77" s="64">
        <f t="shared" ca="1" si="1184"/>
        <v>1733638.1368616524</v>
      </c>
      <c r="VG77" s="170" cm="1">
        <f t="array" aca="1" ref="VG77" ca="1">IF(MONTH($A77) = 1, _xlfn.LET(_xlpm.value, RAND(), _xlfn.IFS(_xlpm.value&lt;=0.6, 0.9/12, AND(_xlpm.value&gt;0.6, _xlpm.value&lt;=0.8), 0.36/12, _xlpm.value&gt;0.8, -0.06/12)), VG76)</f>
        <v>7.4999999999999997E-2</v>
      </c>
      <c r="VH77" t="str">
        <f t="shared" ca="1" si="1185"/>
        <v>No</v>
      </c>
      <c r="VI77">
        <f ca="1">COUNTIF(VH$4:VH77, "Yes")</f>
        <v>3</v>
      </c>
      <c r="VJ77" s="37">
        <f t="shared" ca="1" si="1384"/>
        <v>940074.44730742346</v>
      </c>
      <c r="VK77" s="37">
        <f t="shared" ca="1" si="1385"/>
        <v>11808.100204718512</v>
      </c>
      <c r="VL77" s="64">
        <f t="shared" ca="1" si="1186"/>
        <v>951882.54751214199</v>
      </c>
      <c r="VM77" s="170" cm="1">
        <f t="array" aca="1" ref="VM77" ca="1">IF(MONTH($A77) = 1, _xlfn.LET(_xlpm.value, RAND(), _xlfn.IFS(_xlpm.value&lt;=0.6, 0.9/12, AND(_xlpm.value&gt;0.6, _xlpm.value&lt;=0.8), 0.36/12, _xlpm.value&gt;0.8, -0.06/12)), VM76)</f>
        <v>7.4999999999999997E-2</v>
      </c>
      <c r="VN77" t="str">
        <f t="shared" ca="1" si="1187"/>
        <v>No</v>
      </c>
      <c r="VO77">
        <f ca="1">COUNTIF(VN$4:VN77, "Yes")</f>
        <v>4</v>
      </c>
      <c r="VP77" s="37">
        <f t="shared" ca="1" si="1386"/>
        <v>864064.68288557278</v>
      </c>
      <c r="VQ77" s="37">
        <f t="shared" ca="1" si="1387"/>
        <v>24308.020867531908</v>
      </c>
      <c r="VR77" s="64">
        <f t="shared" ca="1" si="1188"/>
        <v>888372.70375310467</v>
      </c>
      <c r="VS77" s="170" cm="1">
        <f t="array" aca="1" ref="VS77" ca="1">IF(MONTH($A77) = 1, _xlfn.LET(_xlpm.value, RAND(), _xlfn.IFS(_xlpm.value&lt;=0.6, 0.9/12, AND(_xlpm.value&gt;0.6, _xlpm.value&lt;=0.8), 0.36/12, _xlpm.value&gt;0.8, -0.06/12)), VS76)</f>
        <v>7.4999999999999997E-2</v>
      </c>
      <c r="VT77" t="str">
        <f t="shared" ca="1" si="1189"/>
        <v>No</v>
      </c>
      <c r="VU77">
        <f ca="1">COUNTIF(VT$4:VT77, "Yes")</f>
        <v>3</v>
      </c>
      <c r="VV77" s="37">
        <f t="shared" ca="1" si="1388"/>
        <v>658541.47117331333</v>
      </c>
      <c r="VW77" s="37">
        <f t="shared" ca="1" si="1389"/>
        <v>25263.879959081882</v>
      </c>
      <c r="VX77" s="64">
        <f t="shared" ca="1" si="1190"/>
        <v>683805.35113239521</v>
      </c>
      <c r="VY77" s="170" cm="1">
        <f t="array" aca="1" ref="VY77" ca="1">IF(MONTH($A77) = 1, _xlfn.LET(_xlpm.value, RAND(), _xlfn.IFS(_xlpm.value&lt;=0.6, 0.9/12, AND(_xlpm.value&gt;0.6, _xlpm.value&lt;=0.8), 0.36/12, _xlpm.value&gt;0.8, -0.06/12)), VY76)</f>
        <v>7.4999999999999997E-2</v>
      </c>
      <c r="VZ77" t="str">
        <f t="shared" ca="1" si="1191"/>
        <v>No</v>
      </c>
      <c r="WA77">
        <f ca="1">COUNTIF(VZ$4:VZ77, "Yes")</f>
        <v>5</v>
      </c>
      <c r="WB77" s="37">
        <f t="shared" ca="1" si="1390"/>
        <v>692177.45854886225</v>
      </c>
      <c r="WC77" s="37">
        <f t="shared" ca="1" si="1391"/>
        <v>36760.421748911147</v>
      </c>
      <c r="WD77" s="64">
        <f t="shared" ca="1" si="1192"/>
        <v>728937.8802977734</v>
      </c>
      <c r="WE77" s="14"/>
      <c r="WH77" s="37"/>
      <c r="WI77" s="37"/>
      <c r="WJ77" s="1"/>
      <c r="WK77" s="14"/>
      <c r="WN77" s="37"/>
      <c r="WO77" s="37"/>
      <c r="WP77" s="1"/>
      <c r="WQ77" s="14"/>
      <c r="WT77" s="37"/>
      <c r="WU77" s="37"/>
      <c r="WV77" s="1"/>
      <c r="WW77" s="14"/>
      <c r="WZ77" s="37"/>
      <c r="XA77" s="37"/>
      <c r="XB77" s="1"/>
      <c r="XC77" s="14"/>
      <c r="XF77" s="37"/>
      <c r="XG77" s="37"/>
      <c r="XH77" s="1"/>
      <c r="XI77" s="14"/>
      <c r="XL77" s="37"/>
      <c r="XM77" s="37"/>
      <c r="XN77" s="1"/>
      <c r="XO77" s="14"/>
      <c r="XR77" s="37"/>
      <c r="XS77" s="37"/>
      <c r="XT77" s="1"/>
      <c r="XU77" s="14"/>
      <c r="XX77" s="37"/>
      <c r="XY77" s="37"/>
      <c r="XZ77" s="1"/>
      <c r="YA77" s="14"/>
      <c r="YD77" s="37"/>
      <c r="YE77" s="37"/>
      <c r="YF77" s="1"/>
      <c r="YG77" s="14"/>
      <c r="YJ77" s="37"/>
      <c r="YK77" s="37"/>
      <c r="YL77" s="1"/>
      <c r="YM77" s="14"/>
      <c r="YP77" s="37"/>
      <c r="YQ77" s="37"/>
      <c r="YR77" s="1"/>
      <c r="YS77" s="14"/>
      <c r="YV77" s="37"/>
      <c r="YW77" s="37"/>
      <c r="YX77" s="1"/>
      <c r="YY77" s="14"/>
      <c r="ZB77" s="37"/>
      <c r="ZC77" s="37"/>
      <c r="ZD77" s="1"/>
      <c r="ZE77" s="14"/>
      <c r="ZH77" s="37"/>
      <c r="ZI77" s="37"/>
      <c r="ZJ77" s="1"/>
      <c r="ZK77" s="14"/>
      <c r="ZN77" s="37"/>
      <c r="ZO77" s="37"/>
      <c r="ZP77" s="1"/>
      <c r="ZQ77" s="14"/>
      <c r="ZT77" s="37"/>
      <c r="ZU77" s="37"/>
      <c r="ZV77" s="1"/>
      <c r="ZW77" s="14"/>
      <c r="ZZ77" s="37"/>
      <c r="AAA77" s="37"/>
      <c r="AAB77" s="1"/>
      <c r="AAC77" s="14"/>
      <c r="AAF77" s="37"/>
      <c r="AAG77" s="37"/>
      <c r="AAH77" s="1"/>
      <c r="AAI77" s="14"/>
      <c r="AAL77" s="37"/>
      <c r="AAM77" s="37"/>
      <c r="AAN77" s="1"/>
      <c r="AAO77" s="14"/>
      <c r="AAR77" s="37"/>
      <c r="AAS77" s="37"/>
      <c r="AAT77" s="1"/>
      <c r="AAU77" s="14"/>
      <c r="AAX77" s="37"/>
      <c r="AAY77" s="37"/>
      <c r="AAZ77" s="1"/>
      <c r="ABA77" s="14"/>
      <c r="ABD77" s="37"/>
      <c r="ABE77" s="37"/>
      <c r="ABF77" s="1"/>
      <c r="ABG77" s="14"/>
      <c r="ABJ77" s="37"/>
      <c r="ABK77" s="37"/>
      <c r="ABL77" s="1"/>
      <c r="ABM77" s="14"/>
      <c r="ABP77" s="37"/>
      <c r="ABQ77" s="37"/>
      <c r="ABR77" s="1"/>
      <c r="ABS77" s="14"/>
      <c r="ABV77" s="37"/>
      <c r="ABW77" s="37"/>
      <c r="ABX77" s="1"/>
      <c r="ABY77" s="14"/>
      <c r="ACB77" s="37"/>
      <c r="ACC77" s="37"/>
      <c r="ACD77" s="1"/>
      <c r="ACE77" s="14"/>
      <c r="ACH77" s="37"/>
      <c r="ACI77" s="37"/>
      <c r="ACJ77" s="1"/>
      <c r="ACK77" s="14"/>
      <c r="ACN77" s="37"/>
      <c r="ACO77" s="37"/>
      <c r="ACP77" s="1"/>
      <c r="ACQ77" s="14"/>
      <c r="ACT77" s="37"/>
      <c r="ACU77" s="37"/>
      <c r="ACV77" s="1"/>
      <c r="ACW77" s="14"/>
      <c r="ACZ77" s="37"/>
      <c r="ADA77" s="37"/>
      <c r="ADB77" s="1"/>
      <c r="ADC77" s="14"/>
      <c r="ADF77" s="37"/>
      <c r="ADG77" s="37"/>
      <c r="ADH77" s="1"/>
      <c r="ADI77" s="14"/>
      <c r="ADL77" s="37"/>
      <c r="ADM77" s="37"/>
      <c r="ADN77" s="1"/>
      <c r="ADO77" s="14"/>
      <c r="ADR77" s="37"/>
      <c r="ADS77" s="37"/>
      <c r="ADT77" s="1"/>
      <c r="ADU77" s="14"/>
      <c r="ADX77" s="37"/>
      <c r="ADY77" s="37"/>
      <c r="ADZ77" s="1"/>
      <c r="AEA77" s="14"/>
      <c r="AED77" s="37"/>
      <c r="AEE77" s="37"/>
      <c r="AEF77" s="1"/>
      <c r="AEG77" s="14"/>
      <c r="AEJ77" s="37"/>
      <c r="AEK77" s="37"/>
      <c r="AEL77" s="1"/>
      <c r="AEM77" s="14"/>
      <c r="AEP77" s="37"/>
      <c r="AEQ77" s="37"/>
      <c r="AER77" s="1"/>
      <c r="AES77" s="14"/>
      <c r="AEV77" s="37"/>
      <c r="AEW77" s="37"/>
      <c r="AEX77" s="1"/>
      <c r="AEY77" s="14"/>
      <c r="AFB77" s="37"/>
      <c r="AFC77" s="37"/>
      <c r="AFD77" s="1"/>
      <c r="AFE77" s="14"/>
      <c r="AFH77" s="37"/>
      <c r="AFI77" s="37"/>
      <c r="AFJ77" s="1"/>
      <c r="AFK77" s="14"/>
      <c r="AFN77" s="37"/>
      <c r="AFO77" s="37"/>
      <c r="AFP77" s="1"/>
      <c r="AFQ77" s="14"/>
      <c r="AFT77" s="37"/>
      <c r="AFU77" s="37"/>
      <c r="AFV77" s="1"/>
      <c r="AFW77" s="14"/>
      <c r="AFZ77" s="37"/>
      <c r="AGA77" s="37"/>
      <c r="AGB77" s="1"/>
      <c r="AGC77" s="14"/>
      <c r="AGF77" s="37"/>
      <c r="AGG77" s="37"/>
      <c r="AGH77" s="1"/>
      <c r="AGI77" s="14"/>
      <c r="AGL77" s="37"/>
      <c r="AGM77" s="37"/>
      <c r="AGN77" s="1"/>
      <c r="AGO77" s="14"/>
      <c r="AGR77" s="37"/>
      <c r="AGS77" s="37"/>
      <c r="AGT77" s="1"/>
      <c r="AGU77" s="14"/>
      <c r="AGX77" s="37"/>
      <c r="AGY77" s="37"/>
      <c r="AGZ77" s="1"/>
      <c r="AHA77" s="14"/>
      <c r="AHD77" s="37"/>
      <c r="AHE77" s="37"/>
      <c r="AHF77" s="1"/>
      <c r="AHG77" s="14"/>
      <c r="AHJ77" s="37"/>
      <c r="AHK77" s="37"/>
      <c r="AHL77" s="1"/>
      <c r="AHM77" s="14"/>
      <c r="AHP77" s="37"/>
      <c r="AHQ77" s="37"/>
      <c r="AHR77" s="1"/>
      <c r="AHS77" s="14"/>
      <c r="AHV77" s="37"/>
      <c r="AHW77" s="37"/>
      <c r="AHX77" s="1"/>
      <c r="AHY77" s="14"/>
      <c r="AIB77" s="37"/>
      <c r="AIC77" s="37"/>
      <c r="AID77" s="1"/>
      <c r="AIE77" s="14"/>
      <c r="AIH77" s="37"/>
      <c r="AII77" s="37"/>
      <c r="AIJ77" s="1"/>
      <c r="AIK77" s="14"/>
      <c r="AIN77" s="37"/>
      <c r="AIO77" s="37"/>
      <c r="AIP77" s="1"/>
      <c r="AIQ77" s="14"/>
      <c r="AIT77" s="37"/>
      <c r="AIU77" s="37"/>
      <c r="AIV77" s="1"/>
      <c r="AIW77" s="14"/>
      <c r="AIZ77" s="37"/>
      <c r="AJA77" s="37"/>
      <c r="AJB77" s="1"/>
      <c r="AJC77" s="14"/>
      <c r="AJF77" s="37"/>
      <c r="AJG77" s="37"/>
      <c r="AJH77" s="1"/>
      <c r="AJI77" s="14"/>
      <c r="AJL77" s="37"/>
      <c r="AJM77" s="37"/>
      <c r="AJN77" s="1"/>
      <c r="AJO77" s="14"/>
      <c r="AJR77" s="37"/>
      <c r="AJS77" s="37"/>
      <c r="AJT77" s="1"/>
      <c r="AJU77" s="14"/>
      <c r="AJX77" s="37"/>
      <c r="AJY77" s="37"/>
      <c r="AJZ77" s="1"/>
      <c r="AKA77" s="14"/>
      <c r="AKD77" s="37"/>
      <c r="AKE77" s="37"/>
      <c r="AKF77" s="1"/>
      <c r="AKG77" s="14"/>
      <c r="AKJ77" s="37"/>
      <c r="AKK77" s="37"/>
      <c r="AKL77" s="1"/>
      <c r="AKM77" s="14"/>
      <c r="AKP77" s="37"/>
      <c r="AKQ77" s="37"/>
      <c r="AKR77" s="1"/>
      <c r="AKS77" s="14"/>
      <c r="AKV77" s="37"/>
      <c r="AKW77" s="37"/>
      <c r="AKX77" s="1"/>
      <c r="AKY77" s="14"/>
      <c r="ALB77" s="37"/>
      <c r="ALC77" s="37"/>
      <c r="ALD77" s="1"/>
      <c r="ALE77" s="14"/>
      <c r="ALH77" s="37"/>
      <c r="ALI77" s="37"/>
      <c r="ALJ77" s="1"/>
      <c r="ALK77" s="14"/>
      <c r="ALN77" s="37"/>
      <c r="ALO77" s="37"/>
      <c r="ALP77" s="1"/>
      <c r="ALQ77" s="14"/>
      <c r="ALT77" s="37"/>
      <c r="ALU77" s="37"/>
      <c r="ALV77" s="1"/>
      <c r="ALW77" s="14"/>
      <c r="ALZ77" s="37"/>
      <c r="AMA77" s="37"/>
      <c r="AMB77" s="1"/>
      <c r="AMC77" s="14"/>
      <c r="AMF77" s="37"/>
      <c r="AMG77" s="37"/>
      <c r="AMH77" s="1"/>
      <c r="AMI77" s="14"/>
      <c r="AML77" s="37"/>
      <c r="AMM77" s="37"/>
      <c r="AMN77" s="1"/>
      <c r="AMO77" s="14"/>
      <c r="AMR77" s="37"/>
      <c r="AMS77" s="37"/>
      <c r="AMT77" s="1"/>
      <c r="AMU77" s="14"/>
      <c r="AMX77" s="37"/>
      <c r="AMY77" s="37"/>
      <c r="AMZ77" s="1"/>
      <c r="ANA77" s="14"/>
      <c r="AND77" s="37"/>
      <c r="ANE77" s="37"/>
      <c r="ANF77" s="1"/>
      <c r="ANG77" s="14"/>
      <c r="ANJ77" s="37"/>
      <c r="ANK77" s="37"/>
      <c r="ANL77" s="1"/>
      <c r="ANM77" s="14"/>
      <c r="ANP77" s="37"/>
      <c r="ANQ77" s="37"/>
      <c r="ANR77" s="1"/>
      <c r="ANS77" s="14"/>
      <c r="ANV77" s="37"/>
      <c r="ANW77" s="37"/>
      <c r="ANX77" s="1"/>
      <c r="ANY77" s="14"/>
      <c r="AOB77" s="37"/>
      <c r="AOC77" s="37"/>
      <c r="AOD77" s="1"/>
      <c r="AOE77" s="14"/>
      <c r="AOH77" s="37"/>
      <c r="AOI77" s="37"/>
      <c r="AOJ77" s="1"/>
      <c r="AOK77" s="14"/>
      <c r="AON77" s="37"/>
      <c r="AOO77" s="37"/>
      <c r="AOP77" s="1"/>
      <c r="AOQ77" s="14"/>
      <c r="AOT77" s="37"/>
      <c r="AOU77" s="37"/>
      <c r="AOV77" s="1"/>
      <c r="AOW77" s="14"/>
      <c r="AOZ77" s="37"/>
      <c r="APA77" s="37"/>
      <c r="APB77" s="1"/>
      <c r="APC77" s="14"/>
      <c r="APF77" s="37"/>
      <c r="APG77" s="37"/>
      <c r="APH77" s="1"/>
      <c r="API77" s="14"/>
      <c r="APL77" s="37"/>
      <c r="APM77" s="37"/>
      <c r="APN77" s="1"/>
      <c r="APO77" s="14"/>
      <c r="APR77" s="37"/>
      <c r="APS77" s="37"/>
      <c r="APT77" s="1"/>
      <c r="APU77" s="14"/>
      <c r="APX77" s="37"/>
      <c r="APY77" s="37"/>
      <c r="APZ77" s="1"/>
      <c r="AQA77" s="14"/>
      <c r="AQD77" s="37"/>
      <c r="AQE77" s="37"/>
      <c r="AQF77" s="1"/>
      <c r="AQG77" s="14"/>
      <c r="AQJ77" s="37"/>
      <c r="AQK77" s="37"/>
      <c r="AQL77" s="1"/>
      <c r="AQM77" s="14"/>
      <c r="AQP77" s="37"/>
      <c r="AQQ77" s="37"/>
      <c r="AQR77" s="1"/>
      <c r="AQS77" s="14"/>
      <c r="AQV77" s="37"/>
      <c r="AQW77" s="37"/>
      <c r="AQX77" s="1"/>
    </row>
    <row r="78" spans="1:1023 1026:1142" x14ac:dyDescent="0.2">
      <c r="A78" s="5">
        <v>47573</v>
      </c>
      <c r="B78" s="1">
        <v>2127.7786683840009</v>
      </c>
      <c r="C78" s="170" cm="1">
        <f t="array" aca="1" ref="C78" ca="1">IF(MONTH($A78) = 1, _xlfn.LET(_xlpm.value, RAND(), _xlfn.IFS(_xlpm.value&lt;=0.6, 0.9/12, AND(_xlpm.value&gt;0.6, _xlpm.value&lt;=0.8), 0.36/12, _xlpm.value&gt;0.8, -0.06/12)), C77)</f>
        <v>7.4999999999999997E-2</v>
      </c>
      <c r="D78" t="str">
        <f t="shared" ca="1" si="1193"/>
        <v>No</v>
      </c>
      <c r="E78">
        <f ca="1">COUNTIF(D$4:D78, "Yes")</f>
        <v>4</v>
      </c>
      <c r="F78" s="37">
        <f t="shared" ca="1" si="1392"/>
        <v>201824.06904967758</v>
      </c>
      <c r="G78" s="37">
        <f t="shared" ca="1" si="1393"/>
        <v>30178.587069443984</v>
      </c>
      <c r="H78" s="64">
        <f t="shared" ca="1" si="994"/>
        <v>232002.65611912156</v>
      </c>
      <c r="I78" s="170" cm="1">
        <f t="array" aca="1" ref="I78" ca="1">IF(MONTH($A78) = 1, _xlfn.LET(_xlpm.value, RAND(), _xlfn.IFS(_xlpm.value&lt;=0.6, 0.9/12, AND(_xlpm.value&gt;0.6, _xlpm.value&lt;=0.8), 0.36/12, _xlpm.value&gt;0.8, -0.06/12)), I77)</f>
        <v>0.03</v>
      </c>
      <c r="J78" t="str">
        <f t="shared" ca="1" si="995"/>
        <v>No</v>
      </c>
      <c r="K78">
        <f ca="1">COUNTIF(J$4:J78, "Yes")</f>
        <v>4</v>
      </c>
      <c r="L78" s="37">
        <f t="shared" ca="1" si="1194"/>
        <v>775685.6862047204</v>
      </c>
      <c r="M78" s="37">
        <f t="shared" ca="1" si="1195"/>
        <v>35987.555065691675</v>
      </c>
      <c r="N78" s="64">
        <f t="shared" ca="1" si="996"/>
        <v>811673.24127041211</v>
      </c>
      <c r="O78" s="170" cm="1">
        <f t="array" aca="1" ref="O78" ca="1">IF(MONTH($A78) = 1, _xlfn.LET(_xlpm.value, RAND(), _xlfn.IFS(_xlpm.value&lt;=0.6, 0.9/12, AND(_xlpm.value&gt;0.6, _xlpm.value&lt;=0.8), 0.36/12, _xlpm.value&gt;0.8, -0.06/12)), O77)</f>
        <v>-5.0000000000000001E-3</v>
      </c>
      <c r="P78" t="str">
        <f t="shared" ca="1" si="997"/>
        <v>No</v>
      </c>
      <c r="Q78">
        <f ca="1">COUNTIF(P$4:P78, "Yes")</f>
        <v>3</v>
      </c>
      <c r="R78" s="37">
        <f t="shared" ca="1" si="1196"/>
        <v>1335384.0116864722</v>
      </c>
      <c r="S78" s="37">
        <f t="shared" ca="1" si="1197"/>
        <v>25201.01314105979</v>
      </c>
      <c r="T78" s="64">
        <f t="shared" ca="1" si="998"/>
        <v>1360585.024827532</v>
      </c>
      <c r="U78" s="170" cm="1">
        <f t="array" aca="1" ref="U78" ca="1">IF(MONTH($A78) = 1, _xlfn.LET(_xlpm.value, RAND(), _xlfn.IFS(_xlpm.value&lt;=0.6, 0.9/12, AND(_xlpm.value&gt;0.6, _xlpm.value&lt;=0.8), 0.36/12, _xlpm.value&gt;0.8, -0.06/12)), U77)</f>
        <v>-5.0000000000000001E-3</v>
      </c>
      <c r="V78" t="str">
        <f t="shared" ca="1" si="999"/>
        <v>No</v>
      </c>
      <c r="W78">
        <f ca="1">COUNTIF(V$4:V78, "Yes")</f>
        <v>4</v>
      </c>
      <c r="X78" s="37">
        <f t="shared" ca="1" si="1198"/>
        <v>1760579.1429780927</v>
      </c>
      <c r="Y78" s="37">
        <f t="shared" ca="1" si="1199"/>
        <v>32653.14678988744</v>
      </c>
      <c r="Z78" s="64">
        <f t="shared" ca="1" si="1000"/>
        <v>1793232.2897679801</v>
      </c>
      <c r="AA78" s="170" cm="1">
        <f t="array" aca="1" ref="AA78" ca="1">IF(MONTH($A78) = 1, _xlfn.LET(_xlpm.value, RAND(), _xlfn.IFS(_xlpm.value&lt;=0.6, 0.9/12, AND(_xlpm.value&gt;0.6, _xlpm.value&lt;=0.8), 0.36/12, _xlpm.value&gt;0.8, -0.06/12)), AA77)</f>
        <v>-5.0000000000000001E-3</v>
      </c>
      <c r="AB78" t="str">
        <f t="shared" ca="1" si="1001"/>
        <v>No</v>
      </c>
      <c r="AC78">
        <f ca="1">COUNTIF(AB$4:AB78, "Yes")</f>
        <v>4</v>
      </c>
      <c r="AD78" s="37">
        <f t="shared" ca="1" si="1200"/>
        <v>2559856.0821614517</v>
      </c>
      <c r="AE78" s="37">
        <f t="shared" ca="1" si="1201"/>
        <v>43194.68667442866</v>
      </c>
      <c r="AF78" s="64">
        <f t="shared" ca="1" si="1002"/>
        <v>2603050.7688358803</v>
      </c>
      <c r="AG78" s="170" cm="1">
        <f t="array" aca="1" ref="AG78" ca="1">IF(MONTH($A78) = 1, _xlfn.LET(_xlpm.value, RAND(), _xlfn.IFS(_xlpm.value&lt;=0.6, 0.9/12, AND(_xlpm.value&gt;0.6, _xlpm.value&lt;=0.8), 0.36/12, _xlpm.value&gt;0.8, -0.06/12)), AG77)</f>
        <v>-5.0000000000000001E-3</v>
      </c>
      <c r="AH78" t="str">
        <f t="shared" ca="1" si="1003"/>
        <v>No</v>
      </c>
      <c r="AI78">
        <f ca="1">COUNTIF(AH$4:AH78, "Yes")</f>
        <v>3</v>
      </c>
      <c r="AJ78" s="37">
        <f t="shared" ca="1" si="1202"/>
        <v>519213.32063972938</v>
      </c>
      <c r="AK78" s="37">
        <f t="shared" ca="1" si="1203"/>
        <v>29930.04634089227</v>
      </c>
      <c r="AL78" s="64">
        <f t="shared" ca="1" si="1004"/>
        <v>549143.36698062171</v>
      </c>
      <c r="AM78" s="170" cm="1">
        <f t="array" aca="1" ref="AM78" ca="1">IF(MONTH($A78) = 1, _xlfn.LET(_xlpm.value, RAND(), _xlfn.IFS(_xlpm.value&lt;=0.6, 0.9/12, AND(_xlpm.value&gt;0.6, _xlpm.value&lt;=0.8), 0.36/12, _xlpm.value&gt;0.8, -0.06/12)), AM77)</f>
        <v>7.4999999999999997E-2</v>
      </c>
      <c r="AN78" t="str">
        <f t="shared" ca="1" si="1005"/>
        <v>No</v>
      </c>
      <c r="AO78">
        <f ca="1">COUNTIF(AN$4:AN78, "Yes")</f>
        <v>4</v>
      </c>
      <c r="AP78" s="37">
        <f t="shared" ca="1" si="1204"/>
        <v>778174.42053342855</v>
      </c>
      <c r="AQ78" s="37">
        <f t="shared" ca="1" si="1205"/>
        <v>35128.475292428797</v>
      </c>
      <c r="AR78" s="64">
        <f t="shared" ca="1" si="1006"/>
        <v>813302.8958258573</v>
      </c>
      <c r="AS78" s="170" cm="1">
        <f t="array" aca="1" ref="AS78" ca="1">IF(MONTH($A78) = 1, _xlfn.LET(_xlpm.value, RAND(), _xlfn.IFS(_xlpm.value&lt;=0.6, 0.9/12, AND(_xlpm.value&gt;0.6, _xlpm.value&lt;=0.8), 0.36/12, _xlpm.value&gt;0.8, -0.06/12)), AS77)</f>
        <v>0.03</v>
      </c>
      <c r="AT78" t="str">
        <f t="shared" ca="1" si="1007"/>
        <v>No</v>
      </c>
      <c r="AU78">
        <f ca="1">COUNTIF(AT$4:AT78, "Yes")</f>
        <v>8</v>
      </c>
      <c r="AV78" s="37">
        <f t="shared" ca="1" si="1206"/>
        <v>120050.69721598043</v>
      </c>
      <c r="AW78" s="37">
        <f t="shared" ca="1" si="1207"/>
        <v>46548.043817311584</v>
      </c>
      <c r="AX78" s="64">
        <f t="shared" ca="1" si="1008"/>
        <v>166598.74103329203</v>
      </c>
      <c r="AY78" s="170" cm="1">
        <f t="array" aca="1" ref="AY78" ca="1">IF(MONTH($A78) = 1, _xlfn.LET(_xlpm.value, RAND(), _xlfn.IFS(_xlpm.value&lt;=0.6, 0.9/12, AND(_xlpm.value&gt;0.6, _xlpm.value&lt;=0.8), 0.36/12, _xlpm.value&gt;0.8, -0.06/12)), AY77)</f>
        <v>-5.0000000000000001E-3</v>
      </c>
      <c r="AZ78" t="str">
        <f t="shared" ca="1" si="1009"/>
        <v>No</v>
      </c>
      <c r="BA78">
        <f ca="1">COUNTIF(AZ$4:AZ78, "Yes")</f>
        <v>8</v>
      </c>
      <c r="BB78" s="37">
        <f t="shared" ca="1" si="1208"/>
        <v>283377.28535514732</v>
      </c>
      <c r="BC78" s="37">
        <f t="shared" ca="1" si="1209"/>
        <v>55589.738214286917</v>
      </c>
      <c r="BD78" s="64">
        <f t="shared" ca="1" si="1010"/>
        <v>338967.02356943424</v>
      </c>
      <c r="BE78" s="170" cm="1">
        <f t="array" aca="1" ref="BE78" ca="1">IF(MONTH($A78) = 1, _xlfn.LET(_xlpm.value, RAND(), _xlfn.IFS(_xlpm.value&lt;=0.6, 0.9/12, AND(_xlpm.value&gt;0.6, _xlpm.value&lt;=0.8), 0.36/12, _xlpm.value&gt;0.8, -0.06/12)), BE77)</f>
        <v>-5.0000000000000001E-3</v>
      </c>
      <c r="BF78" t="str">
        <f t="shared" ca="1" si="1011"/>
        <v>No</v>
      </c>
      <c r="BG78">
        <f ca="1">COUNTIF(BF$4:BF78, "Yes")</f>
        <v>2</v>
      </c>
      <c r="BH78" s="37">
        <f t="shared" ca="1" si="1210"/>
        <v>2179149.8988463585</v>
      </c>
      <c r="BI78" s="37">
        <f t="shared" ca="1" si="1211"/>
        <v>10608.844643693754</v>
      </c>
      <c r="BJ78" s="64">
        <f t="shared" ca="1" si="1012"/>
        <v>2189758.7434900524</v>
      </c>
      <c r="BK78" s="170" cm="1">
        <f t="array" aca="1" ref="BK78" ca="1">IF(MONTH($A78) = 1, _xlfn.LET(_xlpm.value, RAND(), _xlfn.IFS(_xlpm.value&lt;=0.6, 0.9/12, AND(_xlpm.value&gt;0.6, _xlpm.value&lt;=0.8), 0.36/12, _xlpm.value&gt;0.8, -0.06/12)), BK77)</f>
        <v>0.03</v>
      </c>
      <c r="BL78" t="str">
        <f t="shared" ca="1" si="1013"/>
        <v>No</v>
      </c>
      <c r="BM78">
        <f ca="1">COUNTIF(BL$4:BL78, "Yes")</f>
        <v>5</v>
      </c>
      <c r="BN78" s="37">
        <f t="shared" ca="1" si="1212"/>
        <v>329518.89141537074</v>
      </c>
      <c r="BO78" s="37">
        <f t="shared" ca="1" si="1213"/>
        <v>56227.105696715065</v>
      </c>
      <c r="BP78" s="64">
        <f t="shared" ca="1" si="1014"/>
        <v>385745.99711208581</v>
      </c>
      <c r="BQ78" s="170" cm="1">
        <f t="array" aca="1" ref="BQ78" ca="1">IF(MONTH($A78) = 1, _xlfn.LET(_xlpm.value, RAND(), _xlfn.IFS(_xlpm.value&lt;=0.6, 0.9/12, AND(_xlpm.value&gt;0.6, _xlpm.value&lt;=0.8), 0.36/12, _xlpm.value&gt;0.8, -0.06/12)), BQ77)</f>
        <v>-5.0000000000000001E-3</v>
      </c>
      <c r="BR78" t="str">
        <f t="shared" ca="1" si="1015"/>
        <v>No</v>
      </c>
      <c r="BS78">
        <f ca="1">COUNTIF(BR$4:BR78, "Yes")</f>
        <v>4</v>
      </c>
      <c r="BT78" s="37">
        <f t="shared" ca="1" si="1214"/>
        <v>564292.38780784036</v>
      </c>
      <c r="BU78" s="37">
        <f t="shared" ca="1" si="1215"/>
        <v>37931.103751250383</v>
      </c>
      <c r="BV78" s="64">
        <f t="shared" ca="1" si="1016"/>
        <v>602223.49155909079</v>
      </c>
      <c r="BW78" s="170" cm="1">
        <f t="array" aca="1" ref="BW78" ca="1">IF(MONTH($A78) = 1, _xlfn.LET(_xlpm.value, RAND(), _xlfn.IFS(_xlpm.value&lt;=0.6, 0.9/12, AND(_xlpm.value&gt;0.6, _xlpm.value&lt;=0.8), 0.36/12, _xlpm.value&gt;0.8, -0.06/12)), BW77)</f>
        <v>-5.0000000000000001E-3</v>
      </c>
      <c r="BX78" t="str">
        <f t="shared" ca="1" si="1017"/>
        <v>No</v>
      </c>
      <c r="BY78">
        <f ca="1">COUNTIF(BX$4:BX78, "Yes")</f>
        <v>4</v>
      </c>
      <c r="BZ78" s="37">
        <f t="shared" ca="1" si="1216"/>
        <v>259074.66672096515</v>
      </c>
      <c r="CA78" s="37">
        <f t="shared" ca="1" si="1217"/>
        <v>37361.473955057758</v>
      </c>
      <c r="CB78" s="64">
        <f t="shared" ca="1" si="1018"/>
        <v>296436.14067602291</v>
      </c>
      <c r="CC78" s="170" cm="1">
        <f t="array" aca="1" ref="CC78" ca="1">IF(MONTH($A78) = 1, _xlfn.LET(_xlpm.value, RAND(), _xlfn.IFS(_xlpm.value&lt;=0.6, 0.9/12, AND(_xlpm.value&gt;0.6, _xlpm.value&lt;=0.8), 0.36/12, _xlpm.value&gt;0.8, -0.06/12)), CC77)</f>
        <v>7.4999999999999997E-2</v>
      </c>
      <c r="CD78" t="str">
        <f t="shared" ca="1" si="1019"/>
        <v>No</v>
      </c>
      <c r="CE78">
        <f ca="1">COUNTIF(CD$4:CD78, "Yes")</f>
        <v>4</v>
      </c>
      <c r="CF78" s="37">
        <f t="shared" ca="1" si="1218"/>
        <v>841758.66602800798</v>
      </c>
      <c r="CG78" s="37">
        <f t="shared" ca="1" si="1219"/>
        <v>30565.554485714507</v>
      </c>
      <c r="CH78" s="64">
        <f t="shared" ca="1" si="1020"/>
        <v>872324.22051372251</v>
      </c>
      <c r="CI78" s="170" cm="1">
        <f t="array" aca="1" ref="CI78" ca="1">IF(MONTH($A78) = 1, _xlfn.LET(_xlpm.value, RAND(), _xlfn.IFS(_xlpm.value&lt;=0.6, 0.9/12, AND(_xlpm.value&gt;0.6, _xlpm.value&lt;=0.8), 0.36/12, _xlpm.value&gt;0.8, -0.06/12)), CI77)</f>
        <v>0.03</v>
      </c>
      <c r="CJ78" t="str">
        <f t="shared" ca="1" si="1021"/>
        <v>Yes</v>
      </c>
      <c r="CK78">
        <f ca="1">COUNTIF(CJ$4:CJ78, "Yes")</f>
        <v>6</v>
      </c>
      <c r="CL78" s="37">
        <f t="shared" ca="1" si="1220"/>
        <v>469129.11385405349</v>
      </c>
      <c r="CM78" s="37">
        <f t="shared" ca="1" si="1221"/>
        <v>44471.03956730866</v>
      </c>
      <c r="CN78" s="64">
        <f t="shared" ca="1" si="1022"/>
        <v>513600.15342136216</v>
      </c>
      <c r="CO78" s="170" cm="1">
        <f t="array" aca="1" ref="CO78" ca="1">IF(MONTH($A78) = 1, _xlfn.LET(_xlpm.value, RAND(), _xlfn.IFS(_xlpm.value&lt;=0.6, 0.9/12, AND(_xlpm.value&gt;0.6, _xlpm.value&lt;=0.8), 0.36/12, _xlpm.value&gt;0.8, -0.06/12)), CO77)</f>
        <v>-5.0000000000000001E-3</v>
      </c>
      <c r="CP78" t="str">
        <f t="shared" ca="1" si="1023"/>
        <v>No</v>
      </c>
      <c r="CQ78">
        <f ca="1">COUNTIF(CP$4:CP78, "Yes")</f>
        <v>2</v>
      </c>
      <c r="CR78" s="37">
        <f t="shared" ca="1" si="1222"/>
        <v>286582.90688020393</v>
      </c>
      <c r="CS78" s="37">
        <f t="shared" ca="1" si="1223"/>
        <v>4709.7821994618571</v>
      </c>
      <c r="CT78" s="64">
        <f t="shared" ca="1" si="1024"/>
        <v>291292.68907966581</v>
      </c>
      <c r="CU78" s="170" cm="1">
        <f t="array" aca="1" ref="CU78" ca="1">IF(MONTH($A78) = 1, _xlfn.LET(_xlpm.value, RAND(), _xlfn.IFS(_xlpm.value&lt;=0.6, 0.9/12, AND(_xlpm.value&gt;0.6, _xlpm.value&lt;=0.8), 0.36/12, _xlpm.value&gt;0.8, -0.06/12)), CU77)</f>
        <v>7.4999999999999997E-2</v>
      </c>
      <c r="CV78" t="str">
        <f t="shared" ca="1" si="1025"/>
        <v>No</v>
      </c>
      <c r="CW78">
        <f ca="1">COUNTIF(CV$4:CV78, "Yes")</f>
        <v>2</v>
      </c>
      <c r="CX78" s="37">
        <f t="shared" ca="1" si="1224"/>
        <v>953627.54280184512</v>
      </c>
      <c r="CY78" s="37">
        <f t="shared" ca="1" si="1225"/>
        <v>15362.203020150513</v>
      </c>
      <c r="CZ78" s="64">
        <f t="shared" ca="1" si="1026"/>
        <v>968989.74582199566</v>
      </c>
      <c r="DA78" s="170" cm="1">
        <f t="array" aca="1" ref="DA78" ca="1">IF(MONTH($A78) = 1, _xlfn.LET(_xlpm.value, RAND(), _xlfn.IFS(_xlpm.value&lt;=0.6, 0.9/12, AND(_xlpm.value&gt;0.6, _xlpm.value&lt;=0.8), 0.36/12, _xlpm.value&gt;0.8, -0.06/12)), DA77)</f>
        <v>7.4999999999999997E-2</v>
      </c>
      <c r="DB78" t="str">
        <f t="shared" ca="1" si="1027"/>
        <v>No</v>
      </c>
      <c r="DC78">
        <f ca="1">COUNTIF(DB$4:DB78, "Yes")</f>
        <v>5</v>
      </c>
      <c r="DD78" s="37">
        <f t="shared" ca="1" si="1226"/>
        <v>737180.70334908238</v>
      </c>
      <c r="DE78" s="37">
        <f t="shared" ca="1" si="1227"/>
        <v>40965.475332492148</v>
      </c>
      <c r="DF78" s="64">
        <f t="shared" ca="1" si="1028"/>
        <v>778146.17868157453</v>
      </c>
      <c r="DG78" s="170" cm="1">
        <f t="array" aca="1" ref="DG78" ca="1">IF(MONTH($A78) = 1, _xlfn.LET(_xlpm.value, RAND(), _xlfn.IFS(_xlpm.value&lt;=0.6, 0.9/12, AND(_xlpm.value&gt;0.6, _xlpm.value&lt;=0.8), 0.36/12, _xlpm.value&gt;0.8, -0.06/12)), DG77)</f>
        <v>7.4999999999999997E-2</v>
      </c>
      <c r="DH78" t="str">
        <f t="shared" ca="1" si="1029"/>
        <v>No</v>
      </c>
      <c r="DI78">
        <f ca="1">COUNTIF(DH$4:DH78, "Yes")</f>
        <v>3</v>
      </c>
      <c r="DJ78" s="37">
        <f t="shared" ca="1" si="1228"/>
        <v>2783097.9969701348</v>
      </c>
      <c r="DK78" s="37">
        <f t="shared" ca="1" si="1229"/>
        <v>23220.399163725218</v>
      </c>
      <c r="DL78" s="64">
        <f t="shared" ca="1" si="1030"/>
        <v>2806318.3961338601</v>
      </c>
      <c r="DM78" s="170" cm="1">
        <f t="array" aca="1" ref="DM78" ca="1">IF(MONTH($A78) = 1, _xlfn.LET(_xlpm.value, RAND(), _xlfn.IFS(_xlpm.value&lt;=0.6, 0.9/12, AND(_xlpm.value&gt;0.6, _xlpm.value&lt;=0.8), 0.36/12, _xlpm.value&gt;0.8, -0.06/12)), DM77)</f>
        <v>0.03</v>
      </c>
      <c r="DN78" t="str">
        <f t="shared" ca="1" si="1031"/>
        <v>No</v>
      </c>
      <c r="DO78">
        <f ca="1">COUNTIF(DN$4:DN78, "Yes")</f>
        <v>4</v>
      </c>
      <c r="DP78" s="37">
        <f t="shared" ca="1" si="1230"/>
        <v>1729737.4894104095</v>
      </c>
      <c r="DQ78" s="37">
        <f t="shared" ca="1" si="1231"/>
        <v>23690.679309909803</v>
      </c>
      <c r="DR78" s="64">
        <f t="shared" ca="1" si="1032"/>
        <v>1753428.1687203192</v>
      </c>
      <c r="DS78" s="170" cm="1">
        <f t="array" aca="1" ref="DS78" ca="1">IF(MONTH($A78) = 1, _xlfn.LET(_xlpm.value, RAND(), _xlfn.IFS(_xlpm.value&lt;=0.6, 0.9/12, AND(_xlpm.value&gt;0.6, _xlpm.value&lt;=0.8), 0.36/12, _xlpm.value&gt;0.8, -0.06/12)), DS77)</f>
        <v>7.4999999999999997E-2</v>
      </c>
      <c r="DT78" t="str">
        <f t="shared" ca="1" si="1033"/>
        <v>No</v>
      </c>
      <c r="DU78">
        <f ca="1">COUNTIF(DT$4:DT78, "Yes")</f>
        <v>6</v>
      </c>
      <c r="DV78" s="37">
        <f t="shared" ca="1" si="1232"/>
        <v>672717.86245951685</v>
      </c>
      <c r="DW78" s="37">
        <f t="shared" ca="1" si="1233"/>
        <v>40479.300755164797</v>
      </c>
      <c r="DX78" s="64">
        <f t="shared" ca="1" si="1034"/>
        <v>713197.16321468167</v>
      </c>
      <c r="DY78" s="170" cm="1">
        <f t="array" aca="1" ref="DY78" ca="1">IF(MONTH($A78) = 1, _xlfn.LET(_xlpm.value, RAND(), _xlfn.IFS(_xlpm.value&lt;=0.6, 0.9/12, AND(_xlpm.value&gt;0.6, _xlpm.value&lt;=0.8), 0.36/12, _xlpm.value&gt;0.8, -0.06/12)), DY77)</f>
        <v>-5.0000000000000001E-3</v>
      </c>
      <c r="DZ78" t="str">
        <f t="shared" ca="1" si="1035"/>
        <v>No</v>
      </c>
      <c r="EA78">
        <f ca="1">COUNTIF(DZ$4:DZ78, "Yes")</f>
        <v>8</v>
      </c>
      <c r="EB78" s="37">
        <f t="shared" ca="1" si="1234"/>
        <v>530731.90351791726</v>
      </c>
      <c r="EC78" s="37">
        <f t="shared" ca="1" si="1235"/>
        <v>65271.742701924442</v>
      </c>
      <c r="ED78" s="64">
        <f t="shared" ca="1" si="1036"/>
        <v>596003.64621984167</v>
      </c>
      <c r="EE78" s="170" cm="1">
        <f t="array" aca="1" ref="EE78" ca="1">IF(MONTH($A78) = 1, _xlfn.LET(_xlpm.value, RAND(), _xlfn.IFS(_xlpm.value&lt;=0.6, 0.9/12, AND(_xlpm.value&gt;0.6, _xlpm.value&lt;=0.8), 0.36/12, _xlpm.value&gt;0.8, -0.06/12)), EE77)</f>
        <v>-5.0000000000000001E-3</v>
      </c>
      <c r="EF78" t="str">
        <f t="shared" ca="1" si="1037"/>
        <v>No</v>
      </c>
      <c r="EG78">
        <f ca="1">COUNTIF(EF$4:EF78, "Yes")</f>
        <v>3</v>
      </c>
      <c r="EH78" s="37">
        <f t="shared" ca="1" si="1236"/>
        <v>296866.74479952711</v>
      </c>
      <c r="EI78" s="37">
        <f t="shared" ca="1" si="1237"/>
        <v>29223.005068560549</v>
      </c>
      <c r="EJ78" s="64">
        <f t="shared" ca="1" si="1038"/>
        <v>326089.74986808765</v>
      </c>
      <c r="EK78" s="170" cm="1">
        <f t="array" aca="1" ref="EK78" ca="1">IF(MONTH($A78) = 1, _xlfn.LET(_xlpm.value, RAND(), _xlfn.IFS(_xlpm.value&lt;=0.6, 0.9/12, AND(_xlpm.value&gt;0.6, _xlpm.value&lt;=0.8), 0.36/12, _xlpm.value&gt;0.8, -0.06/12)), EK77)</f>
        <v>7.4999999999999997E-2</v>
      </c>
      <c r="EL78" t="str">
        <f t="shared" ca="1" si="1039"/>
        <v>No</v>
      </c>
      <c r="EM78">
        <f ca="1">COUNTIF(EL$4:EL78, "Yes")</f>
        <v>5</v>
      </c>
      <c r="EN78" s="37">
        <f t="shared" ca="1" si="1238"/>
        <v>360533.28682612337</v>
      </c>
      <c r="EO78" s="37">
        <f t="shared" ca="1" si="1239"/>
        <v>42763.547565591369</v>
      </c>
      <c r="EP78" s="64">
        <f t="shared" ca="1" si="1040"/>
        <v>403296.83439171471</v>
      </c>
      <c r="EQ78" s="170" cm="1">
        <f t="array" aca="1" ref="EQ78" ca="1">IF(MONTH($A78) = 1, _xlfn.LET(_xlpm.value, RAND(), _xlfn.IFS(_xlpm.value&lt;=0.6, 0.9/12, AND(_xlpm.value&gt;0.6, _xlpm.value&lt;=0.8), 0.36/12, _xlpm.value&gt;0.8, -0.06/12)), EQ77)</f>
        <v>-5.0000000000000001E-3</v>
      </c>
      <c r="ER78" t="str">
        <f t="shared" ca="1" si="1041"/>
        <v>No</v>
      </c>
      <c r="ES78">
        <f ca="1">COUNTIF(ER$4:ER78, "Yes")</f>
        <v>1</v>
      </c>
      <c r="ET78" s="37">
        <f t="shared" ca="1" si="1240"/>
        <v>1324118.1603858308</v>
      </c>
      <c r="EU78" s="37">
        <f t="shared" ca="1" si="1241"/>
        <v>3947.0323910681636</v>
      </c>
      <c r="EV78" s="64">
        <f t="shared" ca="1" si="1042"/>
        <v>1328065.1927768989</v>
      </c>
      <c r="EW78" s="170" cm="1">
        <f t="array" aca="1" ref="EW78" ca="1">IF(MONTH($A78) = 1, _xlfn.LET(_xlpm.value, RAND(), _xlfn.IFS(_xlpm.value&lt;=0.6, 0.9/12, AND(_xlpm.value&gt;0.6, _xlpm.value&lt;=0.8), 0.36/12, _xlpm.value&gt;0.8, -0.06/12)), EW77)</f>
        <v>0.03</v>
      </c>
      <c r="EX78" t="str">
        <f t="shared" ca="1" si="1043"/>
        <v>No</v>
      </c>
      <c r="EY78">
        <f ca="1">COUNTIF(EX$4:EX78, "Yes")</f>
        <v>3</v>
      </c>
      <c r="EZ78" s="37">
        <f t="shared" ca="1" si="1242"/>
        <v>1100857.4918756725</v>
      </c>
      <c r="FA78" s="37">
        <f t="shared" ca="1" si="1243"/>
        <v>18721.719248610218</v>
      </c>
      <c r="FB78" s="64">
        <f t="shared" ca="1" si="1044"/>
        <v>1119579.2111242828</v>
      </c>
      <c r="FC78" s="170" cm="1">
        <f t="array" aca="1" ref="FC78" ca="1">IF(MONTH($A78) = 1, _xlfn.LET(_xlpm.value, RAND(), _xlfn.IFS(_xlpm.value&lt;=0.6, 0.9/12, AND(_xlpm.value&gt;0.6, _xlpm.value&lt;=0.8), 0.36/12, _xlpm.value&gt;0.8, -0.06/12)), FC77)</f>
        <v>7.4999999999999997E-2</v>
      </c>
      <c r="FD78" t="str">
        <f t="shared" ca="1" si="1045"/>
        <v>No</v>
      </c>
      <c r="FE78">
        <f ca="1">COUNTIF(FD$4:FD78, "Yes")</f>
        <v>6</v>
      </c>
      <c r="FF78" s="37">
        <f t="shared" ca="1" si="1244"/>
        <v>773408.79219871585</v>
      </c>
      <c r="FG78" s="37">
        <f t="shared" ca="1" si="1245"/>
        <v>46818.578700171565</v>
      </c>
      <c r="FH78" s="64">
        <f t="shared" ca="1" si="1046"/>
        <v>820227.3708988874</v>
      </c>
      <c r="FI78" s="170" cm="1">
        <f t="array" aca="1" ref="FI78" ca="1">IF(MONTH($A78) = 1, _xlfn.LET(_xlpm.value, RAND(), _xlfn.IFS(_xlpm.value&lt;=0.6, 0.9/12, AND(_xlpm.value&gt;0.6, _xlpm.value&lt;=0.8), 0.36/12, _xlpm.value&gt;0.8, -0.06/12)), FI77)</f>
        <v>7.4999999999999997E-2</v>
      </c>
      <c r="FJ78" t="str">
        <f t="shared" ca="1" si="1047"/>
        <v>No</v>
      </c>
      <c r="FK78">
        <f ca="1">COUNTIF(FJ$4:FJ78, "Yes")</f>
        <v>3</v>
      </c>
      <c r="FL78" s="37">
        <f t="shared" ca="1" si="1246"/>
        <v>1665586.6756055674</v>
      </c>
      <c r="FM78" s="37">
        <f t="shared" ca="1" si="1247"/>
        <v>15432.226327077524</v>
      </c>
      <c r="FN78" s="64">
        <f t="shared" ca="1" si="1048"/>
        <v>1681018.9019326449</v>
      </c>
      <c r="FO78" s="170" cm="1">
        <f t="array" aca="1" ref="FO78" ca="1">IF(MONTH($A78) = 1, _xlfn.LET(_xlpm.value, RAND(), _xlfn.IFS(_xlpm.value&lt;=0.6, 0.9/12, AND(_xlpm.value&gt;0.6, _xlpm.value&lt;=0.8), 0.36/12, _xlpm.value&gt;0.8, -0.06/12)), FO77)</f>
        <v>0.03</v>
      </c>
      <c r="FP78" t="str">
        <f t="shared" ca="1" si="1049"/>
        <v>No</v>
      </c>
      <c r="FQ78">
        <f ca="1">COUNTIF(FP$4:FP78, "Yes")</f>
        <v>2</v>
      </c>
      <c r="FR78" s="37">
        <f t="shared" ca="1" si="1248"/>
        <v>3923220.229666099</v>
      </c>
      <c r="FS78" s="37">
        <f t="shared" ca="1" si="1249"/>
        <v>23259.194756117678</v>
      </c>
      <c r="FT78" s="64">
        <f t="shared" ca="1" si="1050"/>
        <v>3946479.4244222166</v>
      </c>
      <c r="FU78" s="170" cm="1">
        <f t="array" aca="1" ref="FU78" ca="1">IF(MONTH($A78) = 1, _xlfn.LET(_xlpm.value, RAND(), _xlfn.IFS(_xlpm.value&lt;=0.6, 0.9/12, AND(_xlpm.value&gt;0.6, _xlpm.value&lt;=0.8), 0.36/12, _xlpm.value&gt;0.8, -0.06/12)), FU77)</f>
        <v>7.4999999999999997E-2</v>
      </c>
      <c r="FV78" t="str">
        <f t="shared" ca="1" si="1051"/>
        <v>No</v>
      </c>
      <c r="FW78">
        <f ca="1">COUNTIF(FV$4:FV78, "Yes")</f>
        <v>3</v>
      </c>
      <c r="FX78" s="37">
        <f t="shared" ca="1" si="1250"/>
        <v>800267.93579754478</v>
      </c>
      <c r="FY78" s="37">
        <f t="shared" ca="1" si="1251"/>
        <v>29908.544233689929</v>
      </c>
      <c r="FZ78" s="64">
        <f t="shared" ca="1" si="1052"/>
        <v>830176.48003123468</v>
      </c>
      <c r="GA78" s="170" cm="1">
        <f t="array" aca="1" ref="GA78" ca="1">IF(MONTH($A78) = 1, _xlfn.LET(_xlpm.value, RAND(), _xlfn.IFS(_xlpm.value&lt;=0.6, 0.9/12, AND(_xlpm.value&gt;0.6, _xlpm.value&lt;=0.8), 0.36/12, _xlpm.value&gt;0.8, -0.06/12)), GA77)</f>
        <v>7.4999999999999997E-2</v>
      </c>
      <c r="GB78" t="str">
        <f t="shared" ca="1" si="1053"/>
        <v>No</v>
      </c>
      <c r="GC78">
        <f ca="1">COUNTIF(GB$4:GB78, "Yes")</f>
        <v>3</v>
      </c>
      <c r="GD78" s="37">
        <f t="shared" ca="1" si="1252"/>
        <v>2997470.0895435652</v>
      </c>
      <c r="GE78" s="37">
        <f t="shared" ca="1" si="1253"/>
        <v>33880.030498999768</v>
      </c>
      <c r="GF78" s="64">
        <f t="shared" ca="1" si="1054"/>
        <v>3031350.1200425648</v>
      </c>
      <c r="GG78" s="170" cm="1">
        <f t="array" aca="1" ref="GG78" ca="1">IF(MONTH($A78) = 1, _xlfn.LET(_xlpm.value, RAND(), _xlfn.IFS(_xlpm.value&lt;=0.6, 0.9/12, AND(_xlpm.value&gt;0.6, _xlpm.value&lt;=0.8), 0.36/12, _xlpm.value&gt;0.8, -0.06/12)), GG77)</f>
        <v>-5.0000000000000001E-3</v>
      </c>
      <c r="GH78" t="str">
        <f t="shared" ca="1" si="1055"/>
        <v>No</v>
      </c>
      <c r="GI78">
        <f ca="1">COUNTIF(GH$4:GH78, "Yes")</f>
        <v>1</v>
      </c>
      <c r="GJ78" s="37">
        <f t="shared" ca="1" si="1254"/>
        <v>515006.12131683779</v>
      </c>
      <c r="GK78" s="37">
        <f t="shared" ca="1" si="1255"/>
        <v>11251.581668410146</v>
      </c>
      <c r="GL78" s="64">
        <f t="shared" ca="1" si="1056"/>
        <v>526257.70298524795</v>
      </c>
      <c r="GM78" s="170" cm="1">
        <f t="array" aca="1" ref="GM78" ca="1">IF(MONTH($A78) = 1, _xlfn.LET(_xlpm.value, RAND(), _xlfn.IFS(_xlpm.value&lt;=0.6, 0.9/12, AND(_xlpm.value&gt;0.6, _xlpm.value&lt;=0.8), 0.36/12, _xlpm.value&gt;0.8, -0.06/12)), GM77)</f>
        <v>-5.0000000000000001E-3</v>
      </c>
      <c r="GN78" t="str">
        <f t="shared" ca="1" si="1057"/>
        <v>No</v>
      </c>
      <c r="GO78">
        <f ca="1">COUNTIF(GN$4:GN78, "Yes")</f>
        <v>2</v>
      </c>
      <c r="GP78" s="37">
        <f t="shared" ca="1" si="1256"/>
        <v>1189929.1297282646</v>
      </c>
      <c r="GQ78" s="37">
        <f t="shared" ca="1" si="1257"/>
        <v>22845.193118631603</v>
      </c>
      <c r="GR78" s="64">
        <f t="shared" ca="1" si="1058"/>
        <v>1212774.3228468962</v>
      </c>
      <c r="GS78" s="170" cm="1">
        <f t="array" aca="1" ref="GS78" ca="1">IF(MONTH($A78) = 1, _xlfn.LET(_xlpm.value, RAND(), _xlfn.IFS(_xlpm.value&lt;=0.6, 0.9/12, AND(_xlpm.value&gt;0.6, _xlpm.value&lt;=0.8), 0.36/12, _xlpm.value&gt;0.8, -0.06/12)), GS77)</f>
        <v>-5.0000000000000001E-3</v>
      </c>
      <c r="GT78" t="str">
        <f t="shared" ca="1" si="1059"/>
        <v>No</v>
      </c>
      <c r="GU78">
        <f ca="1">COUNTIF(GT$4:GT78, "Yes")</f>
        <v>0</v>
      </c>
      <c r="GV78" s="37">
        <f t="shared" ca="1" si="1258"/>
        <v>1933787.0377543953</v>
      </c>
      <c r="GW78" s="37">
        <f t="shared" ca="1" si="1259"/>
        <v>0</v>
      </c>
      <c r="GX78" s="64">
        <f t="shared" ca="1" si="1060"/>
        <v>1933787.0377543953</v>
      </c>
      <c r="GY78" s="170" cm="1">
        <f t="array" aca="1" ref="GY78" ca="1">IF(MONTH($A78) = 1, _xlfn.LET(_xlpm.value, RAND(), _xlfn.IFS(_xlpm.value&lt;=0.6, 0.9/12, AND(_xlpm.value&gt;0.6, _xlpm.value&lt;=0.8), 0.36/12, _xlpm.value&gt;0.8, -0.06/12)), GY77)</f>
        <v>7.4999999999999997E-2</v>
      </c>
      <c r="GZ78" t="str">
        <f t="shared" ca="1" si="1061"/>
        <v>No</v>
      </c>
      <c r="HA78">
        <f ca="1">COUNTIF(GZ$4:GZ78, "Yes")</f>
        <v>4</v>
      </c>
      <c r="HB78" s="37">
        <f t="shared" ca="1" si="1260"/>
        <v>1256879.9529171537</v>
      </c>
      <c r="HC78" s="37">
        <f t="shared" ca="1" si="1261"/>
        <v>33592.234875706818</v>
      </c>
      <c r="HD78" s="64">
        <f t="shared" ca="1" si="1062"/>
        <v>1290472.1877928604</v>
      </c>
      <c r="HE78" s="170" cm="1">
        <f t="array" aca="1" ref="HE78" ca="1">IF(MONTH($A78) = 1, _xlfn.LET(_xlpm.value, RAND(), _xlfn.IFS(_xlpm.value&lt;=0.6, 0.9/12, AND(_xlpm.value&gt;0.6, _xlpm.value&lt;=0.8), 0.36/12, _xlpm.value&gt;0.8, -0.06/12)), HE77)</f>
        <v>7.4999999999999997E-2</v>
      </c>
      <c r="HF78" t="str">
        <f t="shared" ca="1" si="1063"/>
        <v>No</v>
      </c>
      <c r="HG78">
        <f ca="1">COUNTIF(HF$4:HF78, "Yes")</f>
        <v>4</v>
      </c>
      <c r="HH78" s="37">
        <f t="shared" ca="1" si="1262"/>
        <v>587659.62129099423</v>
      </c>
      <c r="HI78" s="37">
        <f t="shared" ca="1" si="1263"/>
        <v>27820.412551622299</v>
      </c>
      <c r="HJ78" s="64">
        <f t="shared" ca="1" si="1064"/>
        <v>615480.03384261648</v>
      </c>
      <c r="HK78" s="170" cm="1">
        <f t="array" aca="1" ref="HK78" ca="1">IF(MONTH($A78) = 1, _xlfn.LET(_xlpm.value, RAND(), _xlfn.IFS(_xlpm.value&lt;=0.6, 0.9/12, AND(_xlpm.value&gt;0.6, _xlpm.value&lt;=0.8), 0.36/12, _xlpm.value&gt;0.8, -0.06/12)), HK77)</f>
        <v>7.4999999999999997E-2</v>
      </c>
      <c r="HL78" t="str">
        <f t="shared" ca="1" si="1065"/>
        <v>No</v>
      </c>
      <c r="HM78">
        <f ca="1">COUNTIF(HL$4:HL78, "Yes")</f>
        <v>3</v>
      </c>
      <c r="HN78" s="37">
        <f t="shared" ca="1" si="1264"/>
        <v>1764778.6933364747</v>
      </c>
      <c r="HO78" s="37">
        <f t="shared" ca="1" si="1265"/>
        <v>17889.155659617365</v>
      </c>
      <c r="HP78" s="64">
        <f t="shared" ca="1" si="1066"/>
        <v>1782667.8489960921</v>
      </c>
      <c r="HQ78" s="170" cm="1">
        <f t="array" aca="1" ref="HQ78" ca="1">IF(MONTH($A78) = 1, _xlfn.LET(_xlpm.value, RAND(), _xlfn.IFS(_xlpm.value&lt;=0.6, 0.9/12, AND(_xlpm.value&gt;0.6, _xlpm.value&lt;=0.8), 0.36/12, _xlpm.value&gt;0.8, -0.06/12)), HQ77)</f>
        <v>7.4999999999999997E-2</v>
      </c>
      <c r="HR78" t="str">
        <f t="shared" ca="1" si="1067"/>
        <v>No</v>
      </c>
      <c r="HS78">
        <f ca="1">COUNTIF(HR$4:HR78, "Yes")</f>
        <v>4</v>
      </c>
      <c r="HT78" s="37">
        <f t="shared" ca="1" si="1266"/>
        <v>560212.12058708747</v>
      </c>
      <c r="HU78" s="37">
        <f t="shared" ca="1" si="1267"/>
        <v>28164.288777381305</v>
      </c>
      <c r="HV78" s="64">
        <f t="shared" ca="1" si="1068"/>
        <v>588376.40936446877</v>
      </c>
      <c r="HW78" s="170" cm="1">
        <f t="array" aca="1" ref="HW78" ca="1">IF(MONTH($A78) = 1, _xlfn.LET(_xlpm.value, RAND(), _xlfn.IFS(_xlpm.value&lt;=0.6, 0.9/12, AND(_xlpm.value&gt;0.6, _xlpm.value&lt;=0.8), 0.36/12, _xlpm.value&gt;0.8, -0.06/12)), HW77)</f>
        <v>7.4999999999999997E-2</v>
      </c>
      <c r="HX78" t="str">
        <f t="shared" ca="1" si="1069"/>
        <v>No</v>
      </c>
      <c r="HY78">
        <f ca="1">COUNTIF(HX$4:HX78, "Yes")</f>
        <v>4</v>
      </c>
      <c r="HZ78" s="37">
        <f t="shared" ca="1" si="1268"/>
        <v>1982093.0851660271</v>
      </c>
      <c r="IA78" s="37">
        <f t="shared" ca="1" si="1269"/>
        <v>48286.925671863311</v>
      </c>
      <c r="IB78" s="64">
        <f t="shared" ca="1" si="1070"/>
        <v>2030380.0108378904</v>
      </c>
      <c r="IC78" s="170" cm="1">
        <f t="array" aca="1" ref="IC78" ca="1">IF(MONTH($A78) = 1, _xlfn.LET(_xlpm.value, RAND(), _xlfn.IFS(_xlpm.value&lt;=0.6, 0.9/12, AND(_xlpm.value&gt;0.6, _xlpm.value&lt;=0.8), 0.36/12, _xlpm.value&gt;0.8, -0.06/12)), IC77)</f>
        <v>7.4999999999999997E-2</v>
      </c>
      <c r="ID78" t="str">
        <f t="shared" ca="1" si="1071"/>
        <v>No</v>
      </c>
      <c r="IE78">
        <f ca="1">COUNTIF(ID$4:ID78, "Yes")</f>
        <v>4</v>
      </c>
      <c r="IF78" s="37">
        <f t="shared" ca="1" si="1270"/>
        <v>2199700.3618312757</v>
      </c>
      <c r="IG78" s="37">
        <f t="shared" ca="1" si="1271"/>
        <v>27199.263417942628</v>
      </c>
      <c r="IH78" s="64">
        <f t="shared" ca="1" si="1072"/>
        <v>2226899.6252492182</v>
      </c>
      <c r="II78" s="170" cm="1">
        <f t="array" aca="1" ref="II78" ca="1">IF(MONTH($A78) = 1, _xlfn.LET(_xlpm.value, RAND(), _xlfn.IFS(_xlpm.value&lt;=0.6, 0.9/12, AND(_xlpm.value&gt;0.6, _xlpm.value&lt;=0.8), 0.36/12, _xlpm.value&gt;0.8, -0.06/12)), II77)</f>
        <v>7.4999999999999997E-2</v>
      </c>
      <c r="IJ78" t="str">
        <f t="shared" ca="1" si="1073"/>
        <v>No</v>
      </c>
      <c r="IK78">
        <f ca="1">COUNTIF(IJ$4:IJ78, "Yes")</f>
        <v>6</v>
      </c>
      <c r="IL78" s="37">
        <f t="shared" ca="1" si="1272"/>
        <v>458116.73224728048</v>
      </c>
      <c r="IM78" s="37">
        <f t="shared" ca="1" si="1273"/>
        <v>54941.559053616511</v>
      </c>
      <c r="IN78" s="64">
        <f t="shared" ca="1" si="1074"/>
        <v>513058.29130089702</v>
      </c>
      <c r="IO78" s="170" cm="1">
        <f t="array" aca="1" ref="IO78" ca="1">IF(MONTH($A78) = 1, _xlfn.LET(_xlpm.value, RAND(), _xlfn.IFS(_xlpm.value&lt;=0.6, 0.9/12, AND(_xlpm.value&gt;0.6, _xlpm.value&lt;=0.8), 0.36/12, _xlpm.value&gt;0.8, -0.06/12)), IO77)</f>
        <v>0.03</v>
      </c>
      <c r="IP78" t="str">
        <f t="shared" ca="1" si="1075"/>
        <v>No</v>
      </c>
      <c r="IQ78">
        <f ca="1">COUNTIF(IP$4:IP78, "Yes")</f>
        <v>5</v>
      </c>
      <c r="IR78" s="37">
        <f t="shared" ca="1" si="1274"/>
        <v>681205.90182858275</v>
      </c>
      <c r="IS78" s="37">
        <f t="shared" ca="1" si="1275"/>
        <v>40904.967558366996</v>
      </c>
      <c r="IT78" s="64">
        <f t="shared" ca="1" si="1076"/>
        <v>722110.86938694969</v>
      </c>
      <c r="IU78" s="170" cm="1">
        <f t="array" aca="1" ref="IU78" ca="1">IF(MONTH($A78) = 1, _xlfn.LET(_xlpm.value, RAND(), _xlfn.IFS(_xlpm.value&lt;=0.6, 0.9/12, AND(_xlpm.value&gt;0.6, _xlpm.value&lt;=0.8), 0.36/12, _xlpm.value&gt;0.8, -0.06/12)), IU77)</f>
        <v>0.03</v>
      </c>
      <c r="IV78" t="str">
        <f t="shared" ca="1" si="1077"/>
        <v>No</v>
      </c>
      <c r="IW78">
        <f ca="1">COUNTIF(IV$4:IV78, "Yes")</f>
        <v>5</v>
      </c>
      <c r="IX78" s="37">
        <f t="shared" ca="1" si="1276"/>
        <v>1025476.6747070444</v>
      </c>
      <c r="IY78" s="37">
        <f t="shared" ca="1" si="1277"/>
        <v>42000.360922599444</v>
      </c>
      <c r="IZ78" s="64">
        <f t="shared" ca="1" si="1078"/>
        <v>1067477.0356296438</v>
      </c>
      <c r="JA78" s="170" cm="1">
        <f t="array" aca="1" ref="JA78" ca="1">IF(MONTH($A78) = 1, _xlfn.LET(_xlpm.value, RAND(), _xlfn.IFS(_xlpm.value&lt;=0.6, 0.9/12, AND(_xlpm.value&gt;0.6, _xlpm.value&lt;=0.8), 0.36/12, _xlpm.value&gt;0.8, -0.06/12)), JA77)</f>
        <v>-5.0000000000000001E-3</v>
      </c>
      <c r="JB78" t="str">
        <f t="shared" ca="1" si="1079"/>
        <v>No</v>
      </c>
      <c r="JC78">
        <f ca="1">COUNTIF(JB$4:JB78, "Yes")</f>
        <v>5</v>
      </c>
      <c r="JD78" s="37">
        <f t="shared" ca="1" si="1278"/>
        <v>660496.99762903445</v>
      </c>
      <c r="JE78" s="37">
        <f t="shared" ca="1" si="1279"/>
        <v>37136.23411889877</v>
      </c>
      <c r="JF78" s="64">
        <f t="shared" ca="1" si="1080"/>
        <v>697633.2317479332</v>
      </c>
      <c r="JG78" s="170" cm="1">
        <f t="array" aca="1" ref="JG78" ca="1">IF(MONTH($A78) = 1, _xlfn.LET(_xlpm.value, RAND(), _xlfn.IFS(_xlpm.value&lt;=0.6, 0.9/12, AND(_xlpm.value&gt;0.6, _xlpm.value&lt;=0.8), 0.36/12, _xlpm.value&gt;0.8, -0.06/12)), JG77)</f>
        <v>7.4999999999999997E-2</v>
      </c>
      <c r="JH78" t="str">
        <f t="shared" ca="1" si="1081"/>
        <v>No</v>
      </c>
      <c r="JI78">
        <f ca="1">COUNTIF(JH$4:JH78, "Yes")</f>
        <v>2</v>
      </c>
      <c r="JJ78" s="37">
        <f t="shared" ca="1" si="1280"/>
        <v>2992208.2341791661</v>
      </c>
      <c r="JK78" s="37">
        <f t="shared" ca="1" si="1281"/>
        <v>13087.45426529119</v>
      </c>
      <c r="JL78" s="64">
        <f t="shared" ca="1" si="1082"/>
        <v>3005295.6884444575</v>
      </c>
      <c r="JM78" s="170" cm="1">
        <f t="array" aca="1" ref="JM78" ca="1">IF(MONTH($A78) = 1, _xlfn.LET(_xlpm.value, RAND(), _xlfn.IFS(_xlpm.value&lt;=0.6, 0.9/12, AND(_xlpm.value&gt;0.6, _xlpm.value&lt;=0.8), 0.36/12, _xlpm.value&gt;0.8, -0.06/12)), JM77)</f>
        <v>7.4999999999999997E-2</v>
      </c>
      <c r="JN78" t="str">
        <f t="shared" ca="1" si="1083"/>
        <v>No</v>
      </c>
      <c r="JO78">
        <f ca="1">COUNTIF(JN$4:JN78, "Yes")</f>
        <v>8</v>
      </c>
      <c r="JP78" s="37">
        <f t="shared" ca="1" si="1282"/>
        <v>523479.39935544418</v>
      </c>
      <c r="JQ78" s="37">
        <f t="shared" ca="1" si="1283"/>
        <v>63582.517293682577</v>
      </c>
      <c r="JR78" s="64">
        <f t="shared" ca="1" si="1084"/>
        <v>587061.9166491268</v>
      </c>
      <c r="JS78" s="170" cm="1">
        <f t="array" aca="1" ref="JS78" ca="1">IF(MONTH($A78) = 1, _xlfn.LET(_xlpm.value, RAND(), _xlfn.IFS(_xlpm.value&lt;=0.6, 0.9/12, AND(_xlpm.value&gt;0.6, _xlpm.value&lt;=0.8), 0.36/12, _xlpm.value&gt;0.8, -0.06/12)), JS77)</f>
        <v>7.4999999999999997E-2</v>
      </c>
      <c r="JT78" t="str">
        <f t="shared" ca="1" si="1085"/>
        <v>No</v>
      </c>
      <c r="JU78">
        <f ca="1">COUNTIF(JT$4:JT78, "Yes")</f>
        <v>2</v>
      </c>
      <c r="JV78" s="37">
        <f t="shared" ca="1" si="1284"/>
        <v>1546677.1013557748</v>
      </c>
      <c r="JW78" s="37">
        <f t="shared" ca="1" si="1285"/>
        <v>19566.927290166379</v>
      </c>
      <c r="JX78" s="64">
        <f t="shared" ca="1" si="1086"/>
        <v>1566244.0286459411</v>
      </c>
      <c r="JY78" s="170" cm="1">
        <f t="array" aca="1" ref="JY78" ca="1">IF(MONTH($A78) = 1, _xlfn.LET(_xlpm.value, RAND(), _xlfn.IFS(_xlpm.value&lt;=0.6, 0.9/12, AND(_xlpm.value&gt;0.6, _xlpm.value&lt;=0.8), 0.36/12, _xlpm.value&gt;0.8, -0.06/12)), JY77)</f>
        <v>7.4999999999999997E-2</v>
      </c>
      <c r="JZ78" t="str">
        <f t="shared" ca="1" si="1087"/>
        <v>No</v>
      </c>
      <c r="KA78">
        <f ca="1">COUNTIF(JZ$4:JZ78, "Yes")</f>
        <v>3</v>
      </c>
      <c r="KB78" s="37">
        <f t="shared" ca="1" si="1286"/>
        <v>1125391.7212880417</v>
      </c>
      <c r="KC78" s="37">
        <f t="shared" ca="1" si="1287"/>
        <v>26785.861943289565</v>
      </c>
      <c r="KD78" s="64">
        <f t="shared" ca="1" si="1088"/>
        <v>1152177.5832313313</v>
      </c>
      <c r="KE78" s="170" cm="1">
        <f t="array" aca="1" ref="KE78" ca="1">IF(MONTH($A78) = 1, _xlfn.LET(_xlpm.value, RAND(), _xlfn.IFS(_xlpm.value&lt;=0.6, 0.9/12, AND(_xlpm.value&gt;0.6, _xlpm.value&lt;=0.8), 0.36/12, _xlpm.value&gt;0.8, -0.06/12)), KE77)</f>
        <v>-5.0000000000000001E-3</v>
      </c>
      <c r="KF78" t="str">
        <f t="shared" ca="1" si="1089"/>
        <v>No</v>
      </c>
      <c r="KG78">
        <f ca="1">COUNTIF(KF$4:KF78, "Yes")</f>
        <v>3</v>
      </c>
      <c r="KH78" s="37">
        <f t="shared" ca="1" si="1288"/>
        <v>568833.34026592562</v>
      </c>
      <c r="KI78" s="37">
        <f t="shared" ca="1" si="1289"/>
        <v>14852.437437946281</v>
      </c>
      <c r="KJ78" s="64">
        <f t="shared" ca="1" si="1090"/>
        <v>583685.77770387195</v>
      </c>
      <c r="KK78" s="170" cm="1">
        <f t="array" aca="1" ref="KK78" ca="1">IF(MONTH($A78) = 1, _xlfn.LET(_xlpm.value, RAND(), _xlfn.IFS(_xlpm.value&lt;=0.6, 0.9/12, AND(_xlpm.value&gt;0.6, _xlpm.value&lt;=0.8), 0.36/12, _xlpm.value&gt;0.8, -0.06/12)), KK77)</f>
        <v>7.4999999999999997E-2</v>
      </c>
      <c r="KL78" t="str">
        <f t="shared" ca="1" si="1091"/>
        <v>No</v>
      </c>
      <c r="KM78">
        <f ca="1">COUNTIF(KL$4:KL78, "Yes")</f>
        <v>3</v>
      </c>
      <c r="KN78" s="37">
        <f t="shared" ca="1" si="1290"/>
        <v>1701085.2410624507</v>
      </c>
      <c r="KO78" s="37">
        <f t="shared" ca="1" si="1291"/>
        <v>13944.019813498782</v>
      </c>
      <c r="KP78" s="64">
        <f t="shared" ca="1" si="1092"/>
        <v>1715029.2608759494</v>
      </c>
      <c r="KQ78" s="170" cm="1">
        <f t="array" aca="1" ref="KQ78" ca="1">IF(MONTH($A78) = 1, _xlfn.LET(_xlpm.value, RAND(), _xlfn.IFS(_xlpm.value&lt;=0.6, 0.9/12, AND(_xlpm.value&gt;0.6, _xlpm.value&lt;=0.8), 0.36/12, _xlpm.value&gt;0.8, -0.06/12)), KQ77)</f>
        <v>-5.0000000000000001E-3</v>
      </c>
      <c r="KR78" t="str">
        <f t="shared" ca="1" si="1093"/>
        <v>No</v>
      </c>
      <c r="KS78">
        <f ca="1">COUNTIF(KR$4:KR78, "Yes")</f>
        <v>4</v>
      </c>
      <c r="KT78" s="37">
        <f t="shared" ca="1" si="1292"/>
        <v>311894.56680915796</v>
      </c>
      <c r="KU78" s="37">
        <f t="shared" ca="1" si="1293"/>
        <v>22504.491142647814</v>
      </c>
      <c r="KV78" s="64">
        <f t="shared" ca="1" si="1094"/>
        <v>334399.05795180576</v>
      </c>
      <c r="KW78" s="170" cm="1">
        <f t="array" aca="1" ref="KW78" ca="1">IF(MONTH($A78) = 1, _xlfn.LET(_xlpm.value, RAND(), _xlfn.IFS(_xlpm.value&lt;=0.6, 0.9/12, AND(_xlpm.value&gt;0.6, _xlpm.value&lt;=0.8), 0.36/12, _xlpm.value&gt;0.8, -0.06/12)), KW77)</f>
        <v>7.4999999999999997E-2</v>
      </c>
      <c r="KX78" t="str">
        <f t="shared" ca="1" si="1095"/>
        <v>No</v>
      </c>
      <c r="KY78">
        <f ca="1">COUNTIF(KX$4:KX78, "Yes")</f>
        <v>4</v>
      </c>
      <c r="KZ78" s="37">
        <f t="shared" ca="1" si="1294"/>
        <v>149804.81840927209</v>
      </c>
      <c r="LA78" s="37">
        <f t="shared" ca="1" si="1295"/>
        <v>29492.956524656416</v>
      </c>
      <c r="LB78" s="64">
        <f t="shared" ca="1" si="1096"/>
        <v>179297.77493392851</v>
      </c>
      <c r="LC78" s="170" cm="1">
        <f t="array" aca="1" ref="LC78" ca="1">IF(MONTH($A78) = 1, _xlfn.LET(_xlpm.value, RAND(), _xlfn.IFS(_xlpm.value&lt;=0.6, 0.9/12, AND(_xlpm.value&gt;0.6, _xlpm.value&lt;=0.8), 0.36/12, _xlpm.value&gt;0.8, -0.06/12)), LC77)</f>
        <v>0.03</v>
      </c>
      <c r="LD78" t="str">
        <f t="shared" ca="1" si="1097"/>
        <v>No</v>
      </c>
      <c r="LE78">
        <f ca="1">COUNTIF(LD$4:LD78, "Yes")</f>
        <v>2</v>
      </c>
      <c r="LF78" s="37">
        <f t="shared" ca="1" si="1296"/>
        <v>1789307.7115000475</v>
      </c>
      <c r="LG78" s="37">
        <f t="shared" ca="1" si="1297"/>
        <v>11368.95864894403</v>
      </c>
      <c r="LH78" s="64">
        <f t="shared" ca="1" si="1098"/>
        <v>1800676.6701489915</v>
      </c>
      <c r="LI78" s="170" cm="1">
        <f t="array" aca="1" ref="LI78" ca="1">IF(MONTH($A78) = 1, _xlfn.LET(_xlpm.value, RAND(), _xlfn.IFS(_xlpm.value&lt;=0.6, 0.9/12, AND(_xlpm.value&gt;0.6, _xlpm.value&lt;=0.8), 0.36/12, _xlpm.value&gt;0.8, -0.06/12)), LI77)</f>
        <v>7.4999999999999997E-2</v>
      </c>
      <c r="LJ78" t="str">
        <f t="shared" ca="1" si="1099"/>
        <v>No</v>
      </c>
      <c r="LK78">
        <f ca="1">COUNTIF(LJ$4:LJ78, "Yes")</f>
        <v>5</v>
      </c>
      <c r="LL78" s="37">
        <f t="shared" ca="1" si="1298"/>
        <v>560223.99414951506</v>
      </c>
      <c r="LM78" s="37">
        <f t="shared" ca="1" si="1299"/>
        <v>37975.637583867006</v>
      </c>
      <c r="LN78" s="64">
        <f t="shared" ca="1" si="1100"/>
        <v>598199.63173338212</v>
      </c>
      <c r="LO78" s="170" cm="1">
        <f t="array" aca="1" ref="LO78" ca="1">IF(MONTH($A78) = 1, _xlfn.LET(_xlpm.value, RAND(), _xlfn.IFS(_xlpm.value&lt;=0.6, 0.9/12, AND(_xlpm.value&gt;0.6, _xlpm.value&lt;=0.8), 0.36/12, _xlpm.value&gt;0.8, -0.06/12)), LO77)</f>
        <v>7.4999999999999997E-2</v>
      </c>
      <c r="LP78" t="str">
        <f t="shared" ca="1" si="1101"/>
        <v>No</v>
      </c>
      <c r="LQ78">
        <f ca="1">COUNTIF(LP$4:LP78, "Yes")</f>
        <v>5</v>
      </c>
      <c r="LR78" s="37">
        <f t="shared" ca="1" si="1300"/>
        <v>345642.69916215033</v>
      </c>
      <c r="LS78" s="37">
        <f t="shared" ca="1" si="1301"/>
        <v>45825.401387800899</v>
      </c>
      <c r="LT78" s="64">
        <f t="shared" ca="1" si="1102"/>
        <v>391468.1005499512</v>
      </c>
      <c r="LU78" s="170" cm="1">
        <f t="array" aca="1" ref="LU78" ca="1">IF(MONTH($A78) = 1, _xlfn.LET(_xlpm.value, RAND(), _xlfn.IFS(_xlpm.value&lt;=0.6, 0.9/12, AND(_xlpm.value&gt;0.6, _xlpm.value&lt;=0.8), 0.36/12, _xlpm.value&gt;0.8, -0.06/12)), LU77)</f>
        <v>7.4999999999999997E-2</v>
      </c>
      <c r="LV78" t="str">
        <f t="shared" ca="1" si="1103"/>
        <v>No</v>
      </c>
      <c r="LW78">
        <f ca="1">COUNTIF(LV$4:LV78, "Yes")</f>
        <v>3</v>
      </c>
      <c r="LX78" s="37">
        <f t="shared" ca="1" si="1302"/>
        <v>1406351.5922491462</v>
      </c>
      <c r="LY78" s="37">
        <f t="shared" ca="1" si="1303"/>
        <v>23891.784530447723</v>
      </c>
      <c r="LZ78" s="64">
        <f t="shared" ca="1" si="1104"/>
        <v>1430243.376779594</v>
      </c>
      <c r="MA78" s="170" cm="1">
        <f t="array" aca="1" ref="MA78" ca="1">IF(MONTH($A78) = 1, _xlfn.LET(_xlpm.value, RAND(), _xlfn.IFS(_xlpm.value&lt;=0.6, 0.9/12, AND(_xlpm.value&gt;0.6, _xlpm.value&lt;=0.8), 0.36/12, _xlpm.value&gt;0.8, -0.06/12)), MA77)</f>
        <v>7.4999999999999997E-2</v>
      </c>
      <c r="MB78" t="str">
        <f t="shared" ca="1" si="1105"/>
        <v>No</v>
      </c>
      <c r="MC78">
        <f ca="1">COUNTIF(MB$4:MB78, "Yes")</f>
        <v>4</v>
      </c>
      <c r="MD78" s="37">
        <f t="shared" ca="1" si="1304"/>
        <v>156110.84170056635</v>
      </c>
      <c r="ME78" s="37">
        <f t="shared" ca="1" si="1305"/>
        <v>17685.198053366363</v>
      </c>
      <c r="MF78" s="64">
        <f t="shared" ca="1" si="1106"/>
        <v>173796.03975393271</v>
      </c>
      <c r="MG78" s="170" cm="1">
        <f t="array" aca="1" ref="MG78" ca="1">IF(MONTH($A78) = 1, _xlfn.LET(_xlpm.value, RAND(), _xlfn.IFS(_xlpm.value&lt;=0.6, 0.9/12, AND(_xlpm.value&gt;0.6, _xlpm.value&lt;=0.8), 0.36/12, _xlpm.value&gt;0.8, -0.06/12)), MG77)</f>
        <v>7.4999999999999997E-2</v>
      </c>
      <c r="MH78" t="str">
        <f t="shared" ca="1" si="1107"/>
        <v>No</v>
      </c>
      <c r="MI78">
        <f ca="1">COUNTIF(MH$4:MH78, "Yes")</f>
        <v>4</v>
      </c>
      <c r="MJ78" s="37">
        <f t="shared" ca="1" si="1306"/>
        <v>1276074.6800871622</v>
      </c>
      <c r="MK78" s="37">
        <f t="shared" ca="1" si="1307"/>
        <v>33061.187652492525</v>
      </c>
      <c r="ML78" s="64">
        <f t="shared" ca="1" si="1108"/>
        <v>1309135.8677396546</v>
      </c>
      <c r="MM78" s="170" cm="1">
        <f t="array" aca="1" ref="MM78" ca="1">IF(MONTH($A78) = 1, _xlfn.LET(_xlpm.value, RAND(), _xlfn.IFS(_xlpm.value&lt;=0.6, 0.9/12, AND(_xlpm.value&gt;0.6, _xlpm.value&lt;=0.8), 0.36/12, _xlpm.value&gt;0.8, -0.06/12)), MM77)</f>
        <v>7.4999999999999997E-2</v>
      </c>
      <c r="MN78" t="str">
        <f t="shared" ca="1" si="1109"/>
        <v>Yes</v>
      </c>
      <c r="MO78">
        <f ca="1">COUNTIF(MN$4:MN78, "Yes")</f>
        <v>8</v>
      </c>
      <c r="MP78" s="37">
        <f t="shared" ca="1" si="1308"/>
        <v>452893.09687687905</v>
      </c>
      <c r="MQ78" s="37">
        <f t="shared" ca="1" si="1309"/>
        <v>58236.758424303371</v>
      </c>
      <c r="MR78" s="64">
        <f t="shared" ca="1" si="1110"/>
        <v>511129.85530118243</v>
      </c>
      <c r="MS78" s="170" cm="1">
        <f t="array" aca="1" ref="MS78" ca="1">IF(MONTH($A78) = 1, _xlfn.LET(_xlpm.value, RAND(), _xlfn.IFS(_xlpm.value&lt;=0.6, 0.9/12, AND(_xlpm.value&gt;0.6, _xlpm.value&lt;=0.8), 0.36/12, _xlpm.value&gt;0.8, -0.06/12)), MS77)</f>
        <v>7.4999999999999997E-2</v>
      </c>
      <c r="MT78" t="str">
        <f t="shared" ca="1" si="1111"/>
        <v>No</v>
      </c>
      <c r="MU78">
        <f ca="1">COUNTIF(MT$4:MT78, "Yes")</f>
        <v>9</v>
      </c>
      <c r="MV78" s="37">
        <f t="shared" ca="1" si="1310"/>
        <v>589028.79598132416</v>
      </c>
      <c r="MW78" s="37">
        <f t="shared" ca="1" si="1311"/>
        <v>70556.249576543618</v>
      </c>
      <c r="MX78" s="64">
        <f t="shared" ca="1" si="1112"/>
        <v>659585.04555786774</v>
      </c>
      <c r="MY78" s="170" cm="1">
        <f t="array" aca="1" ref="MY78" ca="1">IF(MONTH($A78) = 1, _xlfn.LET(_xlpm.value, RAND(), _xlfn.IFS(_xlpm.value&lt;=0.6, 0.9/12, AND(_xlpm.value&gt;0.6, _xlpm.value&lt;=0.8), 0.36/12, _xlpm.value&gt;0.8, -0.06/12)), MY77)</f>
        <v>7.4999999999999997E-2</v>
      </c>
      <c r="MZ78" t="str">
        <f t="shared" ca="1" si="1113"/>
        <v>No</v>
      </c>
      <c r="NA78">
        <f ca="1">COUNTIF(MZ$4:MZ78, "Yes")</f>
        <v>3</v>
      </c>
      <c r="NB78" s="37">
        <f t="shared" ca="1" si="1312"/>
        <v>3588748.1135154497</v>
      </c>
      <c r="NC78" s="37">
        <f t="shared" ca="1" si="1313"/>
        <v>15558.766461892261</v>
      </c>
      <c r="ND78" s="64">
        <f t="shared" ca="1" si="1114"/>
        <v>3604306.8799773417</v>
      </c>
      <c r="NE78" s="170" cm="1">
        <f t="array" aca="1" ref="NE78" ca="1">IF(MONTH($A78) = 1, _xlfn.LET(_xlpm.value, RAND(), _xlfn.IFS(_xlpm.value&lt;=0.6, 0.9/12, AND(_xlpm.value&gt;0.6, _xlpm.value&lt;=0.8), 0.36/12, _xlpm.value&gt;0.8, -0.06/12)), NE77)</f>
        <v>7.4999999999999997E-2</v>
      </c>
      <c r="NF78" t="str">
        <f t="shared" ca="1" si="1115"/>
        <v>No</v>
      </c>
      <c r="NG78">
        <f ca="1">COUNTIF(NF$4:NF78, "Yes")</f>
        <v>3</v>
      </c>
      <c r="NH78" s="37">
        <f t="shared" ca="1" si="1314"/>
        <v>995206.8106461569</v>
      </c>
      <c r="NI78" s="37">
        <f t="shared" ca="1" si="1315"/>
        <v>17865.407340589391</v>
      </c>
      <c r="NJ78" s="64">
        <f t="shared" ca="1" si="1116"/>
        <v>1013072.2179867463</v>
      </c>
      <c r="NK78" s="170" cm="1">
        <f t="array" aca="1" ref="NK78" ca="1">IF(MONTH($A78) = 1, _xlfn.LET(_xlpm.value, RAND(), _xlfn.IFS(_xlpm.value&lt;=0.6, 0.9/12, AND(_xlpm.value&gt;0.6, _xlpm.value&lt;=0.8), 0.36/12, _xlpm.value&gt;0.8, -0.06/12)), NK77)</f>
        <v>-5.0000000000000001E-3</v>
      </c>
      <c r="NL78" t="str">
        <f t="shared" ca="1" si="1117"/>
        <v>No</v>
      </c>
      <c r="NM78">
        <f ca="1">COUNTIF(NL$4:NL78, "Yes")</f>
        <v>5</v>
      </c>
      <c r="NN78" s="37">
        <f t="shared" ca="1" si="1316"/>
        <v>388470.21467477368</v>
      </c>
      <c r="NO78" s="37">
        <f t="shared" ca="1" si="1317"/>
        <v>51957.636496124971</v>
      </c>
      <c r="NP78" s="64">
        <f t="shared" ca="1" si="1118"/>
        <v>440427.85117089865</v>
      </c>
      <c r="NQ78" s="170" cm="1">
        <f t="array" aca="1" ref="NQ78" ca="1">IF(MONTH($A78) = 1, _xlfn.LET(_xlpm.value, RAND(), _xlfn.IFS(_xlpm.value&lt;=0.6, 0.9/12, AND(_xlpm.value&gt;0.6, _xlpm.value&lt;=0.8), 0.36/12, _xlpm.value&gt;0.8, -0.06/12)), NQ77)</f>
        <v>7.4999999999999997E-2</v>
      </c>
      <c r="NR78" t="str">
        <f t="shared" ca="1" si="1119"/>
        <v>No</v>
      </c>
      <c r="NS78">
        <f ca="1">COUNTIF(NR$4:NR78, "Yes")</f>
        <v>5</v>
      </c>
      <c r="NT78" s="37">
        <f t="shared" ca="1" si="1318"/>
        <v>256889.77727603412</v>
      </c>
      <c r="NU78" s="37">
        <f t="shared" ca="1" si="1319"/>
        <v>41268.328406066183</v>
      </c>
      <c r="NV78" s="64">
        <f t="shared" ca="1" si="1120"/>
        <v>298158.10568210029</v>
      </c>
      <c r="NW78" s="170" cm="1">
        <f t="array" aca="1" ref="NW78" ca="1">IF(MONTH($A78) = 1, _xlfn.LET(_xlpm.value, RAND(), _xlfn.IFS(_xlpm.value&lt;=0.6, 0.9/12, AND(_xlpm.value&gt;0.6, _xlpm.value&lt;=0.8), 0.36/12, _xlpm.value&gt;0.8, -0.06/12)), NW77)</f>
        <v>0.03</v>
      </c>
      <c r="NX78" t="str">
        <f t="shared" ca="1" si="1121"/>
        <v>No</v>
      </c>
      <c r="NY78">
        <f ca="1">COUNTIF(NX$4:NX78, "Yes")</f>
        <v>6</v>
      </c>
      <c r="NZ78" s="37">
        <f t="shared" ca="1" si="1320"/>
        <v>640786.07125714747</v>
      </c>
      <c r="OA78" s="37">
        <f t="shared" ca="1" si="1321"/>
        <v>58893.619403125624</v>
      </c>
      <c r="OB78" s="64">
        <f t="shared" ca="1" si="1122"/>
        <v>699679.69066027307</v>
      </c>
      <c r="OC78" s="170" cm="1">
        <f t="array" aca="1" ref="OC78" ca="1">IF(MONTH($A78) = 1, _xlfn.LET(_xlpm.value, RAND(), _xlfn.IFS(_xlpm.value&lt;=0.6, 0.9/12, AND(_xlpm.value&gt;0.6, _xlpm.value&lt;=0.8), 0.36/12, _xlpm.value&gt;0.8, -0.06/12)), OC77)</f>
        <v>-5.0000000000000001E-3</v>
      </c>
      <c r="OD78" t="str">
        <f t="shared" ca="1" si="1123"/>
        <v>No</v>
      </c>
      <c r="OE78">
        <f ca="1">COUNTIF(OD$4:OD78, "Yes")</f>
        <v>5</v>
      </c>
      <c r="OF78" s="37">
        <f t="shared" ca="1" si="1322"/>
        <v>176094.75534223972</v>
      </c>
      <c r="OG78" s="37">
        <f t="shared" ca="1" si="1323"/>
        <v>32943.769758832983</v>
      </c>
      <c r="OH78" s="64">
        <f t="shared" ca="1" si="1124"/>
        <v>209038.52510107271</v>
      </c>
      <c r="OI78" s="170" cm="1">
        <f t="array" aca="1" ref="OI78" ca="1">IF(MONTH($A78) = 1, _xlfn.LET(_xlpm.value, RAND(), _xlfn.IFS(_xlpm.value&lt;=0.6, 0.9/12, AND(_xlpm.value&gt;0.6, _xlpm.value&lt;=0.8), 0.36/12, _xlpm.value&gt;0.8, -0.06/12)), OI77)</f>
        <v>7.4999999999999997E-2</v>
      </c>
      <c r="OJ78" t="str">
        <f t="shared" ca="1" si="1125"/>
        <v>Yes</v>
      </c>
      <c r="OK78">
        <f ca="1">COUNTIF(OJ$4:OJ78, "Yes")</f>
        <v>8</v>
      </c>
      <c r="OL78" s="37">
        <f t="shared" ca="1" si="1324"/>
        <v>746112.80045176216</v>
      </c>
      <c r="OM78" s="37">
        <f t="shared" ca="1" si="1325"/>
        <v>68373.406344569768</v>
      </c>
      <c r="ON78" s="64">
        <f t="shared" ca="1" si="1126"/>
        <v>814486.20679633191</v>
      </c>
      <c r="OO78" s="170" cm="1">
        <f t="array" aca="1" ref="OO78" ca="1">IF(MONTH($A78) = 1, _xlfn.LET(_xlpm.value, RAND(), _xlfn.IFS(_xlpm.value&lt;=0.6, 0.9/12, AND(_xlpm.value&gt;0.6, _xlpm.value&lt;=0.8), 0.36/12, _xlpm.value&gt;0.8, -0.06/12)), OO77)</f>
        <v>7.4999999999999997E-2</v>
      </c>
      <c r="OP78" t="str">
        <f t="shared" ca="1" si="1127"/>
        <v>No</v>
      </c>
      <c r="OQ78">
        <f ca="1">COUNTIF(OP$4:OP78, "Yes")</f>
        <v>4</v>
      </c>
      <c r="OR78" s="37">
        <f t="shared" ca="1" si="1326"/>
        <v>924532.48006227345</v>
      </c>
      <c r="OS78" s="37">
        <f t="shared" ca="1" si="1327"/>
        <v>27154.385400612307</v>
      </c>
      <c r="OT78" s="64">
        <f t="shared" ca="1" si="1128"/>
        <v>951686.8654628857</v>
      </c>
      <c r="OU78" s="170" cm="1">
        <f t="array" aca="1" ref="OU78" ca="1">IF(MONTH($A78) = 1, _xlfn.LET(_xlpm.value, RAND(), _xlfn.IFS(_xlpm.value&lt;=0.6, 0.9/12, AND(_xlpm.value&gt;0.6, _xlpm.value&lt;=0.8), 0.36/12, _xlpm.value&gt;0.8, -0.06/12)), OU77)</f>
        <v>7.4999999999999997E-2</v>
      </c>
      <c r="OV78" t="str">
        <f t="shared" ca="1" si="1129"/>
        <v>No</v>
      </c>
      <c r="OW78">
        <f ca="1">COUNTIF(OV$4:OV78, "Yes")</f>
        <v>2</v>
      </c>
      <c r="OX78" s="37">
        <f t="shared" ca="1" si="1328"/>
        <v>1466897.2535251572</v>
      </c>
      <c r="OY78" s="37">
        <f t="shared" ca="1" si="1329"/>
        <v>24330.100082780369</v>
      </c>
      <c r="OZ78" s="64">
        <f t="shared" ca="1" si="1130"/>
        <v>1491227.3536079377</v>
      </c>
      <c r="PA78" s="170" cm="1">
        <f t="array" aca="1" ref="PA78" ca="1">IF(MONTH($A78) = 1, _xlfn.LET(_xlpm.value, RAND(), _xlfn.IFS(_xlpm.value&lt;=0.6, 0.9/12, AND(_xlpm.value&gt;0.6, _xlpm.value&lt;=0.8), 0.36/12, _xlpm.value&gt;0.8, -0.06/12)), PA77)</f>
        <v>7.4999999999999997E-2</v>
      </c>
      <c r="PB78" t="str">
        <f t="shared" ca="1" si="1131"/>
        <v>No</v>
      </c>
      <c r="PC78">
        <f ca="1">COUNTIF(PB$4:PB78, "Yes")</f>
        <v>5</v>
      </c>
      <c r="PD78" s="37">
        <f t="shared" ca="1" si="1330"/>
        <v>300028.67089221108</v>
      </c>
      <c r="PE78" s="37">
        <f t="shared" ca="1" si="1331"/>
        <v>36012.154410352014</v>
      </c>
      <c r="PF78" s="64">
        <f t="shared" ca="1" si="1132"/>
        <v>336040.82530256308</v>
      </c>
      <c r="PG78" s="170" cm="1">
        <f t="array" aca="1" ref="PG78" ca="1">IF(MONTH($A78) = 1, _xlfn.LET(_xlpm.value, RAND(), _xlfn.IFS(_xlpm.value&lt;=0.6, 0.9/12, AND(_xlpm.value&gt;0.6, _xlpm.value&lt;=0.8), 0.36/12, _xlpm.value&gt;0.8, -0.06/12)), PG77)</f>
        <v>7.4999999999999997E-2</v>
      </c>
      <c r="PH78" t="str">
        <f t="shared" ca="1" si="1133"/>
        <v>No</v>
      </c>
      <c r="PI78">
        <f ca="1">COUNTIF(PH$4:PH78, "Yes")</f>
        <v>7</v>
      </c>
      <c r="PJ78" s="37">
        <f t="shared" ca="1" si="1332"/>
        <v>177156.97542851491</v>
      </c>
      <c r="PK78" s="37">
        <f t="shared" ca="1" si="1333"/>
        <v>47276.468280939866</v>
      </c>
      <c r="PL78" s="64">
        <f t="shared" ca="1" si="1134"/>
        <v>224433.44370945479</v>
      </c>
      <c r="PM78" s="170" cm="1">
        <f t="array" aca="1" ref="PM78" ca="1">IF(MONTH($A78) = 1, _xlfn.LET(_xlpm.value, RAND(), _xlfn.IFS(_xlpm.value&lt;=0.6, 0.9/12, AND(_xlpm.value&gt;0.6, _xlpm.value&lt;=0.8), 0.36/12, _xlpm.value&gt;0.8, -0.06/12)), PM77)</f>
        <v>-5.0000000000000001E-3</v>
      </c>
      <c r="PN78" t="str">
        <f t="shared" ca="1" si="1135"/>
        <v>No</v>
      </c>
      <c r="PO78">
        <f ca="1">COUNTIF(PN$4:PN78, "Yes")</f>
        <v>2</v>
      </c>
      <c r="PP78" s="37">
        <f t="shared" ca="1" si="1334"/>
        <v>883362.96663104405</v>
      </c>
      <c r="PQ78" s="37">
        <f t="shared" ca="1" si="1335"/>
        <v>20334.929954303039</v>
      </c>
      <c r="PR78" s="64">
        <f t="shared" ca="1" si="1136"/>
        <v>903697.89658534713</v>
      </c>
      <c r="PS78" s="170" cm="1">
        <f t="array" aca="1" ref="PS78" ca="1">IF(MONTH($A78) = 1, _xlfn.LET(_xlpm.value, RAND(), _xlfn.IFS(_xlpm.value&lt;=0.6, 0.9/12, AND(_xlpm.value&gt;0.6, _xlpm.value&lt;=0.8), 0.36/12, _xlpm.value&gt;0.8, -0.06/12)), PS77)</f>
        <v>7.4999999999999997E-2</v>
      </c>
      <c r="PT78" t="str">
        <f t="shared" ca="1" si="1137"/>
        <v>No</v>
      </c>
      <c r="PU78">
        <f ca="1">COUNTIF(PT$4:PT78, "Yes")</f>
        <v>4</v>
      </c>
      <c r="PV78" s="37">
        <f t="shared" ca="1" si="1336"/>
        <v>481360.35535473796</v>
      </c>
      <c r="PW78" s="37">
        <f t="shared" ca="1" si="1337"/>
        <v>24256.451588275802</v>
      </c>
      <c r="PX78" s="64">
        <f t="shared" ca="1" si="1138"/>
        <v>505616.80694301374</v>
      </c>
      <c r="PY78" s="170" cm="1">
        <f t="array" aca="1" ref="PY78" ca="1">IF(MONTH($A78) = 1, _xlfn.LET(_xlpm.value, RAND(), _xlfn.IFS(_xlpm.value&lt;=0.6, 0.9/12, AND(_xlpm.value&gt;0.6, _xlpm.value&lt;=0.8), 0.36/12, _xlpm.value&gt;0.8, -0.06/12)), PY77)</f>
        <v>-5.0000000000000001E-3</v>
      </c>
      <c r="PZ78" t="str">
        <f t="shared" ca="1" si="1139"/>
        <v>No</v>
      </c>
      <c r="QA78">
        <f ca="1">COUNTIF(PZ$4:PZ78, "Yes")</f>
        <v>5</v>
      </c>
      <c r="QB78" s="37">
        <f t="shared" ca="1" si="1338"/>
        <v>2062651.9128249097</v>
      </c>
      <c r="QC78" s="37">
        <f t="shared" ca="1" si="1339"/>
        <v>34732.918506133523</v>
      </c>
      <c r="QD78" s="64">
        <f t="shared" ca="1" si="1140"/>
        <v>2097384.831331043</v>
      </c>
      <c r="QE78" s="170" cm="1">
        <f t="array" aca="1" ref="QE78" ca="1">IF(MONTH($A78) = 1, _xlfn.LET(_xlpm.value, RAND(), _xlfn.IFS(_xlpm.value&lt;=0.6, 0.9/12, AND(_xlpm.value&gt;0.6, _xlpm.value&lt;=0.8), 0.36/12, _xlpm.value&gt;0.8, -0.06/12)), QE77)</f>
        <v>7.4999999999999997E-2</v>
      </c>
      <c r="QF78" t="str">
        <f t="shared" ca="1" si="1141"/>
        <v>No</v>
      </c>
      <c r="QG78">
        <f ca="1">COUNTIF(QF$4:QF78, "Yes")</f>
        <v>1</v>
      </c>
      <c r="QH78" s="37">
        <f t="shared" ca="1" si="1340"/>
        <v>2183054.8547205348</v>
      </c>
      <c r="QI78" s="37">
        <f t="shared" ca="1" si="1341"/>
        <v>10752.737774518386</v>
      </c>
      <c r="QJ78" s="64">
        <f t="shared" ca="1" si="1142"/>
        <v>2193807.5924950531</v>
      </c>
      <c r="QK78" s="170" cm="1">
        <f t="array" aca="1" ref="QK78" ca="1">IF(MONTH($A78) = 1, _xlfn.LET(_xlpm.value, RAND(), _xlfn.IFS(_xlpm.value&lt;=0.6, 0.9/12, AND(_xlpm.value&gt;0.6, _xlpm.value&lt;=0.8), 0.36/12, _xlpm.value&gt;0.8, -0.06/12)), QK77)</f>
        <v>7.4999999999999997E-2</v>
      </c>
      <c r="QL78" t="str">
        <f t="shared" ca="1" si="1143"/>
        <v>No</v>
      </c>
      <c r="QM78">
        <f ca="1">COUNTIF(QL$4:QL78, "Yes")</f>
        <v>4</v>
      </c>
      <c r="QN78" s="37">
        <f t="shared" ca="1" si="1342"/>
        <v>653707.19506308809</v>
      </c>
      <c r="QO78" s="37">
        <f t="shared" ca="1" si="1343"/>
        <v>45416.410946354212</v>
      </c>
      <c r="QP78" s="64">
        <f t="shared" ca="1" si="1144"/>
        <v>699123.60600944236</v>
      </c>
      <c r="QQ78" s="170" cm="1">
        <f t="array" aca="1" ref="QQ78" ca="1">IF(MONTH($A78) = 1, _xlfn.LET(_xlpm.value, RAND(), _xlfn.IFS(_xlpm.value&lt;=0.6, 0.9/12, AND(_xlpm.value&gt;0.6, _xlpm.value&lt;=0.8), 0.36/12, _xlpm.value&gt;0.8, -0.06/12)), QQ77)</f>
        <v>7.4999999999999997E-2</v>
      </c>
      <c r="QR78" t="str">
        <f t="shared" ca="1" si="1145"/>
        <v>Yes</v>
      </c>
      <c r="QS78">
        <f ca="1">COUNTIF(QR$4:QR78, "Yes")</f>
        <v>7</v>
      </c>
      <c r="QT78" s="37">
        <f t="shared" ca="1" si="1344"/>
        <v>766134.22841600049</v>
      </c>
      <c r="QU78" s="37">
        <f t="shared" ca="1" si="1345"/>
        <v>46854.830598863511</v>
      </c>
      <c r="QV78" s="64">
        <f t="shared" ca="1" si="1146"/>
        <v>812989.05901486403</v>
      </c>
      <c r="QW78" s="170" cm="1">
        <f t="array" aca="1" ref="QW78" ca="1">IF(MONTH($A78) = 1, _xlfn.LET(_xlpm.value, RAND(), _xlfn.IFS(_xlpm.value&lt;=0.6, 0.9/12, AND(_xlpm.value&gt;0.6, _xlpm.value&lt;=0.8), 0.36/12, _xlpm.value&gt;0.8, -0.06/12)), QW77)</f>
        <v>7.4999999999999997E-2</v>
      </c>
      <c r="QX78" t="str">
        <f t="shared" ca="1" si="1147"/>
        <v>No</v>
      </c>
      <c r="QY78">
        <f ca="1">COUNTIF(QX$4:QX78, "Yes")</f>
        <v>3</v>
      </c>
      <c r="QZ78" s="37">
        <f t="shared" ca="1" si="1346"/>
        <v>2189144.7413617009</v>
      </c>
      <c r="RA78" s="37">
        <f t="shared" ca="1" si="1347"/>
        <v>14863.45085634858</v>
      </c>
      <c r="RB78" s="64">
        <f t="shared" ca="1" si="1148"/>
        <v>2204008.1922180494</v>
      </c>
      <c r="RC78" s="170" cm="1">
        <f t="array" aca="1" ref="RC78" ca="1">IF(MONTH($A78) = 1, _xlfn.LET(_xlpm.value, RAND(), _xlfn.IFS(_xlpm.value&lt;=0.6, 0.9/12, AND(_xlpm.value&gt;0.6, _xlpm.value&lt;=0.8), 0.36/12, _xlpm.value&gt;0.8, -0.06/12)), RC77)</f>
        <v>-5.0000000000000001E-3</v>
      </c>
      <c r="RD78" t="str">
        <f t="shared" ca="1" si="1149"/>
        <v>No</v>
      </c>
      <c r="RE78">
        <f ca="1">COUNTIF(RD$4:RD78, "Yes")</f>
        <v>3</v>
      </c>
      <c r="RF78" s="37">
        <f t="shared" ca="1" si="1348"/>
        <v>369595.25634026545</v>
      </c>
      <c r="RG78" s="37">
        <f t="shared" ca="1" si="1349"/>
        <v>25995.937319232478</v>
      </c>
      <c r="RH78" s="64">
        <f t="shared" ca="1" si="1150"/>
        <v>395591.19365949795</v>
      </c>
      <c r="RI78" s="170" cm="1">
        <f t="array" aca="1" ref="RI78" ca="1">IF(MONTH($A78) = 1, _xlfn.LET(_xlpm.value, RAND(), _xlfn.IFS(_xlpm.value&lt;=0.6, 0.9/12, AND(_xlpm.value&gt;0.6, _xlpm.value&lt;=0.8), 0.36/12, _xlpm.value&gt;0.8, -0.06/12)), RI77)</f>
        <v>7.4999999999999997E-2</v>
      </c>
      <c r="RJ78" t="str">
        <f t="shared" ca="1" si="1151"/>
        <v>No</v>
      </c>
      <c r="RK78">
        <f ca="1">COUNTIF(RJ$4:RJ78, "Yes")</f>
        <v>3</v>
      </c>
      <c r="RL78" s="37">
        <f t="shared" ca="1" si="1350"/>
        <v>1135875.0438843549</v>
      </c>
      <c r="RM78" s="37">
        <f t="shared" ca="1" si="1351"/>
        <v>24982.651629427848</v>
      </c>
      <c r="RN78" s="64">
        <f t="shared" ca="1" si="1152"/>
        <v>1160857.6955137828</v>
      </c>
      <c r="RO78" s="170" cm="1">
        <f t="array" aca="1" ref="RO78" ca="1">IF(MONTH($A78) = 1, _xlfn.LET(_xlpm.value, RAND(), _xlfn.IFS(_xlpm.value&lt;=0.6, 0.9/12, AND(_xlpm.value&gt;0.6, _xlpm.value&lt;=0.8), 0.36/12, _xlpm.value&gt;0.8, -0.06/12)), RO77)</f>
        <v>7.4999999999999997E-2</v>
      </c>
      <c r="RP78" t="str">
        <f t="shared" ca="1" si="1153"/>
        <v>Yes</v>
      </c>
      <c r="RQ78">
        <f ca="1">COUNTIF(RP$4:RP78, "Yes")</f>
        <v>4</v>
      </c>
      <c r="RR78" s="37">
        <f t="shared" ca="1" si="1352"/>
        <v>1481157.9270956481</v>
      </c>
      <c r="RS78" s="37">
        <f t="shared" ca="1" si="1353"/>
        <v>21145.79444646835</v>
      </c>
      <c r="RT78" s="64">
        <f t="shared" ca="1" si="1154"/>
        <v>1502303.7215421165</v>
      </c>
      <c r="RU78" s="170" cm="1">
        <f t="array" aca="1" ref="RU78" ca="1">IF(MONTH($A78) = 1, _xlfn.LET(_xlpm.value, RAND(), _xlfn.IFS(_xlpm.value&lt;=0.6, 0.9/12, AND(_xlpm.value&gt;0.6, _xlpm.value&lt;=0.8), 0.36/12, _xlpm.value&gt;0.8, -0.06/12)), RU77)</f>
        <v>7.4999999999999997E-2</v>
      </c>
      <c r="RV78" t="str">
        <f t="shared" ca="1" si="1155"/>
        <v>No</v>
      </c>
      <c r="RW78">
        <f ca="1">COUNTIF(RV$4:RV78, "Yes")</f>
        <v>3</v>
      </c>
      <c r="RX78" s="37">
        <f t="shared" ca="1" si="1354"/>
        <v>1224509.578848395</v>
      </c>
      <c r="RY78" s="37">
        <f t="shared" ca="1" si="1355"/>
        <v>24947.555078808546</v>
      </c>
      <c r="RZ78" s="64">
        <f t="shared" ca="1" si="1156"/>
        <v>1249457.1339272035</v>
      </c>
      <c r="SA78" s="170" cm="1">
        <f t="array" aca="1" ref="SA78" ca="1">IF(MONTH($A78) = 1, _xlfn.LET(_xlpm.value, RAND(), _xlfn.IFS(_xlpm.value&lt;=0.6, 0.9/12, AND(_xlpm.value&gt;0.6, _xlpm.value&lt;=0.8), 0.36/12, _xlpm.value&gt;0.8, -0.06/12)), SA77)</f>
        <v>-5.0000000000000001E-3</v>
      </c>
      <c r="SB78" t="str">
        <f t="shared" ca="1" si="1157"/>
        <v>No</v>
      </c>
      <c r="SC78">
        <f ca="1">COUNTIF(SB$4:SB78, "Yes")</f>
        <v>4</v>
      </c>
      <c r="SD78" s="37">
        <f t="shared" ca="1" si="1356"/>
        <v>576214.28697622078</v>
      </c>
      <c r="SE78" s="37">
        <f t="shared" ca="1" si="1357"/>
        <v>33837.607667184726</v>
      </c>
      <c r="SF78" s="64">
        <f t="shared" ca="1" si="1158"/>
        <v>610051.89464340545</v>
      </c>
      <c r="SG78" s="170" cm="1">
        <f t="array" aca="1" ref="SG78" ca="1">IF(MONTH($A78) = 1, _xlfn.LET(_xlpm.value, RAND(), _xlfn.IFS(_xlpm.value&lt;=0.6, 0.9/12, AND(_xlpm.value&gt;0.6, _xlpm.value&lt;=0.8), 0.36/12, _xlpm.value&gt;0.8, -0.06/12)), SG77)</f>
        <v>0.03</v>
      </c>
      <c r="SH78" t="str">
        <f t="shared" ca="1" si="1159"/>
        <v>No</v>
      </c>
      <c r="SI78">
        <f ca="1">COUNTIF(SH$4:SH78, "Yes")</f>
        <v>3</v>
      </c>
      <c r="SJ78" s="37">
        <f t="shared" ca="1" si="1358"/>
        <v>562688.73207825399</v>
      </c>
      <c r="SK78" s="37">
        <f t="shared" ca="1" si="1359"/>
        <v>19256.51008577579</v>
      </c>
      <c r="SL78" s="64">
        <f t="shared" ca="1" si="1160"/>
        <v>581945.24216402974</v>
      </c>
      <c r="SM78" s="170" cm="1">
        <f t="array" aca="1" ref="SM78" ca="1">IF(MONTH($A78) = 1, _xlfn.LET(_xlpm.value, RAND(), _xlfn.IFS(_xlpm.value&lt;=0.6, 0.9/12, AND(_xlpm.value&gt;0.6, _xlpm.value&lt;=0.8), 0.36/12, _xlpm.value&gt;0.8, -0.06/12)), SM77)</f>
        <v>7.4999999999999997E-2</v>
      </c>
      <c r="SN78" t="str">
        <f t="shared" ca="1" si="1161"/>
        <v>No</v>
      </c>
      <c r="SO78">
        <f ca="1">COUNTIF(SN$4:SN78, "Yes")</f>
        <v>5</v>
      </c>
      <c r="SP78" s="37">
        <f t="shared" ca="1" si="1360"/>
        <v>592723.95028436254</v>
      </c>
      <c r="SQ78" s="37">
        <f t="shared" ca="1" si="1361"/>
        <v>39177.326457688701</v>
      </c>
      <c r="SR78" s="64">
        <f t="shared" ca="1" si="1162"/>
        <v>631901.27674205124</v>
      </c>
      <c r="SS78" s="170" cm="1">
        <f t="array" aca="1" ref="SS78" ca="1">IF(MONTH($A78) = 1, _xlfn.LET(_xlpm.value, RAND(), _xlfn.IFS(_xlpm.value&lt;=0.6, 0.9/12, AND(_xlpm.value&gt;0.6, _xlpm.value&lt;=0.8), 0.36/12, _xlpm.value&gt;0.8, -0.06/12)), SS77)</f>
        <v>7.4999999999999997E-2</v>
      </c>
      <c r="ST78" t="str">
        <f t="shared" ca="1" si="1163"/>
        <v>No</v>
      </c>
      <c r="SU78">
        <f ca="1">COUNTIF(ST$4:ST78, "Yes")</f>
        <v>4</v>
      </c>
      <c r="SV78" s="37">
        <f t="shared" ca="1" si="1362"/>
        <v>1175349.5811015256</v>
      </c>
      <c r="SW78" s="37">
        <f t="shared" ca="1" si="1363"/>
        <v>19209.924379427241</v>
      </c>
      <c r="SX78" s="64">
        <f t="shared" ca="1" si="1164"/>
        <v>1194559.5054809528</v>
      </c>
      <c r="SY78" s="170" cm="1">
        <f t="array" aca="1" ref="SY78" ca="1">IF(MONTH($A78) = 1, _xlfn.LET(_xlpm.value, RAND(), _xlfn.IFS(_xlpm.value&lt;=0.6, 0.9/12, AND(_xlpm.value&gt;0.6, _xlpm.value&lt;=0.8), 0.36/12, _xlpm.value&gt;0.8, -0.06/12)), SY77)</f>
        <v>7.4999999999999997E-2</v>
      </c>
      <c r="SZ78" t="str">
        <f t="shared" ca="1" si="1165"/>
        <v>No</v>
      </c>
      <c r="TA78">
        <f ca="1">COUNTIF(SZ$4:SZ78, "Yes")</f>
        <v>1</v>
      </c>
      <c r="TB78" s="37">
        <f t="shared" ca="1" si="1364"/>
        <v>660194.0799077925</v>
      </c>
      <c r="TC78" s="37">
        <f t="shared" ca="1" si="1365"/>
        <v>10918.881212058797</v>
      </c>
      <c r="TD78" s="64">
        <f t="shared" ca="1" si="1166"/>
        <v>671112.96111985133</v>
      </c>
      <c r="TE78" s="170" cm="1">
        <f t="array" aca="1" ref="TE78" ca="1">IF(MONTH($A78) = 1, _xlfn.LET(_xlpm.value, RAND(), _xlfn.IFS(_xlpm.value&lt;=0.6, 0.9/12, AND(_xlpm.value&gt;0.6, _xlpm.value&lt;=0.8), 0.36/12, _xlpm.value&gt;0.8, -0.06/12)), TE77)</f>
        <v>-5.0000000000000001E-3</v>
      </c>
      <c r="TF78" t="str">
        <f t="shared" ca="1" si="1167"/>
        <v>No</v>
      </c>
      <c r="TG78">
        <f ca="1">COUNTIF(TF$4:TF78, "Yes")</f>
        <v>3</v>
      </c>
      <c r="TH78" s="37">
        <f t="shared" ca="1" si="1366"/>
        <v>1286051.0782580078</v>
      </c>
      <c r="TI78" s="37">
        <f t="shared" ca="1" si="1367"/>
        <v>26007.991823325123</v>
      </c>
      <c r="TJ78" s="64">
        <f t="shared" ca="1" si="1168"/>
        <v>1312059.0700813329</v>
      </c>
      <c r="TK78" s="170" cm="1">
        <f t="array" aca="1" ref="TK78" ca="1">IF(MONTH($A78) = 1, _xlfn.LET(_xlpm.value, RAND(), _xlfn.IFS(_xlpm.value&lt;=0.6, 0.9/12, AND(_xlpm.value&gt;0.6, _xlpm.value&lt;=0.8), 0.36/12, _xlpm.value&gt;0.8, -0.06/12)), TK77)</f>
        <v>7.4999999999999997E-2</v>
      </c>
      <c r="TL78" t="str">
        <f t="shared" ca="1" si="1169"/>
        <v>No</v>
      </c>
      <c r="TM78">
        <f ca="1">COUNTIF(TL$4:TL78, "Yes")</f>
        <v>2</v>
      </c>
      <c r="TN78" s="37">
        <f t="shared" ca="1" si="1368"/>
        <v>2606507.1938713929</v>
      </c>
      <c r="TO78" s="37">
        <f t="shared" ca="1" si="1369"/>
        <v>19591.188596736651</v>
      </c>
      <c r="TP78" s="64">
        <f t="shared" ca="1" si="1170"/>
        <v>2626098.3824681295</v>
      </c>
      <c r="TQ78" s="170" cm="1">
        <f t="array" aca="1" ref="TQ78" ca="1">IF(MONTH($A78) = 1, _xlfn.LET(_xlpm.value, RAND(), _xlfn.IFS(_xlpm.value&lt;=0.6, 0.9/12, AND(_xlpm.value&gt;0.6, _xlpm.value&lt;=0.8), 0.36/12, _xlpm.value&gt;0.8, -0.06/12)), TQ77)</f>
        <v>-5.0000000000000001E-3</v>
      </c>
      <c r="TR78" t="str">
        <f t="shared" ca="1" si="1171"/>
        <v>No</v>
      </c>
      <c r="TS78">
        <f ca="1">COUNTIF(TR$4:TR78, "Yes")</f>
        <v>1</v>
      </c>
      <c r="TT78" s="37">
        <f t="shared" ca="1" si="1370"/>
        <v>303581.57680778985</v>
      </c>
      <c r="TU78" s="37">
        <f t="shared" ca="1" si="1371"/>
        <v>4139.2515978695064</v>
      </c>
      <c r="TV78" s="64">
        <f t="shared" ca="1" si="1172"/>
        <v>307720.82840565935</v>
      </c>
      <c r="TW78" s="170" cm="1">
        <f t="array" aca="1" ref="TW78" ca="1">IF(MONTH($A78) = 1, _xlfn.LET(_xlpm.value, RAND(), _xlfn.IFS(_xlpm.value&lt;=0.6, 0.9/12, AND(_xlpm.value&gt;0.6, _xlpm.value&lt;=0.8), 0.36/12, _xlpm.value&gt;0.8, -0.06/12)), TW77)</f>
        <v>7.4999999999999997E-2</v>
      </c>
      <c r="TX78" t="str">
        <f t="shared" ca="1" si="1173"/>
        <v>No</v>
      </c>
      <c r="TY78">
        <f ca="1">COUNTIF(TX$4:TX78, "Yes")</f>
        <v>4</v>
      </c>
      <c r="TZ78" s="37">
        <f t="shared" ca="1" si="1372"/>
        <v>3083641.7691338426</v>
      </c>
      <c r="UA78" s="37">
        <f t="shared" ca="1" si="1373"/>
        <v>33727.609910283645</v>
      </c>
      <c r="UB78" s="64">
        <f t="shared" ca="1" si="1174"/>
        <v>3117369.3790441263</v>
      </c>
      <c r="UC78" s="170" cm="1">
        <f t="array" aca="1" ref="UC78" ca="1">IF(MONTH($A78) = 1, _xlfn.LET(_xlpm.value, RAND(), _xlfn.IFS(_xlpm.value&lt;=0.6, 0.9/12, AND(_xlpm.value&gt;0.6, _xlpm.value&lt;=0.8), 0.36/12, _xlpm.value&gt;0.8, -0.06/12)), UC77)</f>
        <v>0.03</v>
      </c>
      <c r="UD78" t="str">
        <f t="shared" ca="1" si="1175"/>
        <v>No</v>
      </c>
      <c r="UE78">
        <f ca="1">COUNTIF(UD$4:UD78, "Yes")</f>
        <v>5</v>
      </c>
      <c r="UF78" s="37">
        <f t="shared" ca="1" si="1374"/>
        <v>828614.27818794921</v>
      </c>
      <c r="UG78" s="37">
        <f t="shared" ca="1" si="1375"/>
        <v>43759.278904343999</v>
      </c>
      <c r="UH78" s="64">
        <f t="shared" ca="1" si="1176"/>
        <v>872373.55709229317</v>
      </c>
      <c r="UI78" s="170" cm="1">
        <f t="array" aca="1" ref="UI78" ca="1">IF(MONTH($A78) = 1, _xlfn.LET(_xlpm.value, RAND(), _xlfn.IFS(_xlpm.value&lt;=0.6, 0.9/12, AND(_xlpm.value&gt;0.6, _xlpm.value&lt;=0.8), 0.36/12, _xlpm.value&gt;0.8, -0.06/12)), UI77)</f>
        <v>7.4999999999999997E-2</v>
      </c>
      <c r="UJ78" t="str">
        <f t="shared" ca="1" si="1177"/>
        <v>No</v>
      </c>
      <c r="UK78">
        <f ca="1">COUNTIF(UJ$4:UJ78, "Yes")</f>
        <v>4</v>
      </c>
      <c r="UL78" s="37">
        <f t="shared" ca="1" si="1376"/>
        <v>1524211.2558071564</v>
      </c>
      <c r="UM78" s="37">
        <f t="shared" ca="1" si="1377"/>
        <v>30578.208575237823</v>
      </c>
      <c r="UN78" s="64">
        <f t="shared" ca="1" si="1178"/>
        <v>1554789.4643823942</v>
      </c>
      <c r="UO78" s="170" cm="1">
        <f t="array" aca="1" ref="UO78" ca="1">IF(MONTH($A78) = 1, _xlfn.LET(_xlpm.value, RAND(), _xlfn.IFS(_xlpm.value&lt;=0.6, 0.9/12, AND(_xlpm.value&gt;0.6, _xlpm.value&lt;=0.8), 0.36/12, _xlpm.value&gt;0.8, -0.06/12)), UO77)</f>
        <v>-5.0000000000000001E-3</v>
      </c>
      <c r="UP78" t="str">
        <f t="shared" ca="1" si="1179"/>
        <v>No</v>
      </c>
      <c r="UQ78">
        <f ca="1">COUNTIF(UP$4:UP78, "Yes")</f>
        <v>4</v>
      </c>
      <c r="UR78" s="37">
        <f t="shared" ca="1" si="1378"/>
        <v>1032314.4385439731</v>
      </c>
      <c r="US78" s="37">
        <f t="shared" ca="1" si="1379"/>
        <v>27911.413970633301</v>
      </c>
      <c r="UT78" s="64">
        <f t="shared" ca="1" si="1180"/>
        <v>1060225.8525146064</v>
      </c>
      <c r="UU78" s="170" cm="1">
        <f t="array" aca="1" ref="UU78" ca="1">IF(MONTH($A78) = 1, _xlfn.LET(_xlpm.value, RAND(), _xlfn.IFS(_xlpm.value&lt;=0.6, 0.9/12, AND(_xlpm.value&gt;0.6, _xlpm.value&lt;=0.8), 0.36/12, _xlpm.value&gt;0.8, -0.06/12)), UU77)</f>
        <v>-5.0000000000000001E-3</v>
      </c>
      <c r="UV78" t="str">
        <f t="shared" ca="1" si="1181"/>
        <v>No</v>
      </c>
      <c r="UW78">
        <f ca="1">COUNTIF(UV$4:UV78, "Yes")</f>
        <v>5</v>
      </c>
      <c r="UX78" s="37">
        <f t="shared" ca="1" si="1380"/>
        <v>456478.34095048934</v>
      </c>
      <c r="UY78" s="37">
        <f t="shared" ca="1" si="1381"/>
        <v>50644.167611813129</v>
      </c>
      <c r="UZ78" s="64">
        <f t="shared" ca="1" si="1182"/>
        <v>507122.50856230245</v>
      </c>
      <c r="VA78" s="170" cm="1">
        <f t="array" aca="1" ref="VA78" ca="1">IF(MONTH($A78) = 1, _xlfn.LET(_xlpm.value, RAND(), _xlfn.IFS(_xlpm.value&lt;=0.6, 0.9/12, AND(_xlpm.value&gt;0.6, _xlpm.value&lt;=0.8), 0.36/12, _xlpm.value&gt;0.8, -0.06/12)), VA77)</f>
        <v>7.4999999999999997E-2</v>
      </c>
      <c r="VB78" t="str">
        <f t="shared" ca="1" si="1183"/>
        <v>No</v>
      </c>
      <c r="VC78">
        <f ca="1">COUNTIF(VB$4:VB78, "Yes")</f>
        <v>2</v>
      </c>
      <c r="VD78" s="37">
        <f t="shared" ca="1" si="1382"/>
        <v>1861329.7807640536</v>
      </c>
      <c r="VE78" s="37">
        <f t="shared" ca="1" si="1383"/>
        <v>4180.704746289568</v>
      </c>
      <c r="VF78" s="64">
        <f t="shared" ca="1" si="1184"/>
        <v>1865510.4855103432</v>
      </c>
      <c r="VG78" s="170" cm="1">
        <f t="array" aca="1" ref="VG78" ca="1">IF(MONTH($A78) = 1, _xlfn.LET(_xlpm.value, RAND(), _xlfn.IFS(_xlpm.value&lt;=0.6, 0.9/12, AND(_xlpm.value&gt;0.6, _xlpm.value&lt;=0.8), 0.36/12, _xlpm.value&gt;0.8, -0.06/12)), VG77)</f>
        <v>7.4999999999999997E-2</v>
      </c>
      <c r="VH78" t="str">
        <f t="shared" ca="1" si="1185"/>
        <v>No</v>
      </c>
      <c r="VI78">
        <f ca="1">COUNTIF(VH$4:VH78, "Yes")</f>
        <v>3</v>
      </c>
      <c r="VJ78" s="37">
        <f t="shared" ca="1" si="1384"/>
        <v>1012069.4759233489</v>
      </c>
      <c r="VK78" s="37">
        <f t="shared" ca="1" si="1385"/>
        <v>12456.229074411543</v>
      </c>
      <c r="VL78" s="64">
        <f t="shared" ca="1" si="1186"/>
        <v>1024525.7049977605</v>
      </c>
      <c r="VM78" s="170" cm="1">
        <f t="array" aca="1" ref="VM78" ca="1">IF(MONTH($A78) = 1, _xlfn.LET(_xlpm.value, RAND(), _xlfn.IFS(_xlpm.value&lt;=0.6, 0.9/12, AND(_xlpm.value&gt;0.6, _xlpm.value&lt;=0.8), 0.36/12, _xlpm.value&gt;0.8, -0.06/12)), VM77)</f>
        <v>7.4999999999999997E-2</v>
      </c>
      <c r="VN78" t="str">
        <f t="shared" ca="1" si="1187"/>
        <v>No</v>
      </c>
      <c r="VO78">
        <f ca="1">COUNTIF(VN$4:VN78, "Yes")</f>
        <v>4</v>
      </c>
      <c r="VP78" s="37">
        <f t="shared" ca="1" si="1386"/>
        <v>930146.20130302117</v>
      </c>
      <c r="VQ78" s="37">
        <f t="shared" ca="1" si="1387"/>
        <v>25179.296764679446</v>
      </c>
      <c r="VR78" s="64">
        <f t="shared" ca="1" si="1188"/>
        <v>955325.49806770065</v>
      </c>
      <c r="VS78" s="170" cm="1">
        <f t="array" aca="1" ref="VS78" ca="1">IF(MONTH($A78) = 1, _xlfn.LET(_xlpm.value, RAND(), _xlfn.IFS(_xlpm.value&lt;=0.6, 0.9/12, AND(_xlpm.value&gt;0.6, _xlpm.value&lt;=0.8), 0.36/12, _xlpm.value&gt;0.8, -0.06/12)), VS77)</f>
        <v>7.4999999999999997E-2</v>
      </c>
      <c r="VT78" t="str">
        <f t="shared" ca="1" si="1189"/>
        <v>Yes</v>
      </c>
      <c r="VU78">
        <f ca="1">COUNTIF(VT$4:VT78, "Yes")</f>
        <v>4</v>
      </c>
      <c r="VV78" s="37">
        <f t="shared" ca="1" si="1388"/>
        <v>593963.99125701247</v>
      </c>
      <c r="VW78" s="37">
        <f t="shared" ca="1" si="1389"/>
        <v>26135.948777777805</v>
      </c>
      <c r="VX78" s="64">
        <f t="shared" ca="1" si="1190"/>
        <v>620099.94003479031</v>
      </c>
      <c r="VY78" s="170" cm="1">
        <f t="array" aca="1" ref="VY78" ca="1">IF(MONTH($A78) = 1, _xlfn.LET(_xlpm.value, RAND(), _xlfn.IFS(_xlpm.value&lt;=0.6, 0.9/12, AND(_xlpm.value&gt;0.6, _xlpm.value&lt;=0.8), 0.36/12, _xlpm.value&gt;0.8, -0.06/12)), VY77)</f>
        <v>7.4999999999999997E-2</v>
      </c>
      <c r="VZ78" t="str">
        <f t="shared" ca="1" si="1191"/>
        <v>No</v>
      </c>
      <c r="WA78">
        <f ca="1">COUNTIF(VZ$4:VZ78, "Yes")</f>
        <v>5</v>
      </c>
      <c r="WB78" s="37">
        <f t="shared" ca="1" si="1390"/>
        <v>745154.65727421897</v>
      </c>
      <c r="WC78" s="37">
        <f t="shared" ca="1" si="1391"/>
        <v>37854.805254043305</v>
      </c>
      <c r="WD78" s="64">
        <f t="shared" ca="1" si="1192"/>
        <v>783009.46252826229</v>
      </c>
      <c r="WE78" s="14"/>
      <c r="WH78" s="37"/>
      <c r="WI78" s="37"/>
      <c r="WJ78" s="1"/>
      <c r="WK78" s="14"/>
      <c r="WN78" s="37"/>
      <c r="WO78" s="37"/>
      <c r="WP78" s="1"/>
      <c r="WQ78" s="14"/>
      <c r="WT78" s="37"/>
      <c r="WU78" s="37"/>
      <c r="WV78" s="1"/>
      <c r="WW78" s="14"/>
      <c r="WZ78" s="37"/>
      <c r="XA78" s="37"/>
      <c r="XB78" s="1"/>
      <c r="XC78" s="14"/>
      <c r="XF78" s="37"/>
      <c r="XG78" s="37"/>
      <c r="XH78" s="1"/>
      <c r="XI78" s="14"/>
      <c r="XL78" s="37"/>
      <c r="XM78" s="37"/>
      <c r="XN78" s="1"/>
      <c r="XO78" s="14"/>
      <c r="XR78" s="37"/>
      <c r="XS78" s="37"/>
      <c r="XT78" s="1"/>
      <c r="XU78" s="14"/>
      <c r="XX78" s="37"/>
      <c r="XY78" s="37"/>
      <c r="XZ78" s="1"/>
      <c r="YA78" s="14"/>
      <c r="YD78" s="37"/>
      <c r="YE78" s="37"/>
      <c r="YF78" s="1"/>
      <c r="YG78" s="14"/>
      <c r="YJ78" s="37"/>
      <c r="YK78" s="37"/>
      <c r="YL78" s="1"/>
      <c r="YM78" s="14"/>
      <c r="YP78" s="37"/>
      <c r="YQ78" s="37"/>
      <c r="YR78" s="1"/>
      <c r="YS78" s="14"/>
      <c r="YV78" s="37"/>
      <c r="YW78" s="37"/>
      <c r="YX78" s="1"/>
      <c r="YY78" s="14"/>
      <c r="ZB78" s="37"/>
      <c r="ZC78" s="37"/>
      <c r="ZD78" s="1"/>
      <c r="ZE78" s="14"/>
      <c r="ZH78" s="37"/>
      <c r="ZI78" s="37"/>
      <c r="ZJ78" s="1"/>
      <c r="ZK78" s="14"/>
      <c r="ZN78" s="37"/>
      <c r="ZO78" s="37"/>
      <c r="ZP78" s="1"/>
      <c r="ZQ78" s="14"/>
      <c r="ZT78" s="37"/>
      <c r="ZU78" s="37"/>
      <c r="ZV78" s="1"/>
      <c r="ZW78" s="14"/>
      <c r="ZZ78" s="37"/>
      <c r="AAA78" s="37"/>
      <c r="AAB78" s="1"/>
      <c r="AAC78" s="14"/>
      <c r="AAF78" s="37"/>
      <c r="AAG78" s="37"/>
      <c r="AAH78" s="1"/>
      <c r="AAI78" s="14"/>
      <c r="AAL78" s="37"/>
      <c r="AAM78" s="37"/>
      <c r="AAN78" s="1"/>
      <c r="AAO78" s="14"/>
      <c r="AAR78" s="37"/>
      <c r="AAS78" s="37"/>
      <c r="AAT78" s="1"/>
      <c r="AAU78" s="14"/>
      <c r="AAX78" s="37"/>
      <c r="AAY78" s="37"/>
      <c r="AAZ78" s="1"/>
      <c r="ABA78" s="14"/>
      <c r="ABD78" s="37"/>
      <c r="ABE78" s="37"/>
      <c r="ABF78" s="1"/>
      <c r="ABG78" s="14"/>
      <c r="ABJ78" s="37"/>
      <c r="ABK78" s="37"/>
      <c r="ABL78" s="1"/>
      <c r="ABM78" s="14"/>
      <c r="ABP78" s="37"/>
      <c r="ABQ78" s="37"/>
      <c r="ABR78" s="1"/>
      <c r="ABS78" s="14"/>
      <c r="ABV78" s="37"/>
      <c r="ABW78" s="37"/>
      <c r="ABX78" s="1"/>
      <c r="ABY78" s="14"/>
      <c r="ACB78" s="37"/>
      <c r="ACC78" s="37"/>
      <c r="ACD78" s="1"/>
      <c r="ACE78" s="14"/>
      <c r="ACH78" s="37"/>
      <c r="ACI78" s="37"/>
      <c r="ACJ78" s="1"/>
      <c r="ACK78" s="14"/>
      <c r="ACN78" s="37"/>
      <c r="ACO78" s="37"/>
      <c r="ACP78" s="1"/>
      <c r="ACQ78" s="14"/>
      <c r="ACT78" s="37"/>
      <c r="ACU78" s="37"/>
      <c r="ACV78" s="1"/>
      <c r="ACW78" s="14"/>
      <c r="ACZ78" s="37"/>
      <c r="ADA78" s="37"/>
      <c r="ADB78" s="1"/>
      <c r="ADC78" s="14"/>
      <c r="ADF78" s="37"/>
      <c r="ADG78" s="37"/>
      <c r="ADH78" s="1"/>
      <c r="ADI78" s="14"/>
      <c r="ADL78" s="37"/>
      <c r="ADM78" s="37"/>
      <c r="ADN78" s="1"/>
      <c r="ADO78" s="14"/>
      <c r="ADR78" s="37"/>
      <c r="ADS78" s="37"/>
      <c r="ADT78" s="1"/>
      <c r="ADU78" s="14"/>
      <c r="ADX78" s="37"/>
      <c r="ADY78" s="37"/>
      <c r="ADZ78" s="1"/>
      <c r="AEA78" s="14"/>
      <c r="AED78" s="37"/>
      <c r="AEE78" s="37"/>
      <c r="AEF78" s="1"/>
      <c r="AEG78" s="14"/>
      <c r="AEJ78" s="37"/>
      <c r="AEK78" s="37"/>
      <c r="AEL78" s="1"/>
      <c r="AEM78" s="14"/>
      <c r="AEP78" s="37"/>
      <c r="AEQ78" s="37"/>
      <c r="AER78" s="1"/>
      <c r="AES78" s="14"/>
      <c r="AEV78" s="37"/>
      <c r="AEW78" s="37"/>
      <c r="AEX78" s="1"/>
      <c r="AEY78" s="14"/>
      <c r="AFB78" s="37"/>
      <c r="AFC78" s="37"/>
      <c r="AFD78" s="1"/>
      <c r="AFE78" s="14"/>
      <c r="AFH78" s="37"/>
      <c r="AFI78" s="37"/>
      <c r="AFJ78" s="1"/>
      <c r="AFK78" s="14"/>
      <c r="AFN78" s="37"/>
      <c r="AFO78" s="37"/>
      <c r="AFP78" s="1"/>
      <c r="AFQ78" s="14"/>
      <c r="AFT78" s="37"/>
      <c r="AFU78" s="37"/>
      <c r="AFV78" s="1"/>
      <c r="AFW78" s="14"/>
      <c r="AFZ78" s="37"/>
      <c r="AGA78" s="37"/>
      <c r="AGB78" s="1"/>
      <c r="AGC78" s="14"/>
      <c r="AGF78" s="37"/>
      <c r="AGG78" s="37"/>
      <c r="AGH78" s="1"/>
      <c r="AGI78" s="14"/>
      <c r="AGL78" s="37"/>
      <c r="AGM78" s="37"/>
      <c r="AGN78" s="1"/>
      <c r="AGO78" s="14"/>
      <c r="AGR78" s="37"/>
      <c r="AGS78" s="37"/>
      <c r="AGT78" s="1"/>
      <c r="AGU78" s="14"/>
      <c r="AGX78" s="37"/>
      <c r="AGY78" s="37"/>
      <c r="AGZ78" s="1"/>
      <c r="AHA78" s="14"/>
      <c r="AHD78" s="37"/>
      <c r="AHE78" s="37"/>
      <c r="AHF78" s="1"/>
      <c r="AHG78" s="14"/>
      <c r="AHJ78" s="37"/>
      <c r="AHK78" s="37"/>
      <c r="AHL78" s="1"/>
      <c r="AHM78" s="14"/>
      <c r="AHP78" s="37"/>
      <c r="AHQ78" s="37"/>
      <c r="AHR78" s="1"/>
      <c r="AHS78" s="14"/>
      <c r="AHV78" s="37"/>
      <c r="AHW78" s="37"/>
      <c r="AHX78" s="1"/>
      <c r="AHY78" s="14"/>
      <c r="AIB78" s="37"/>
      <c r="AIC78" s="37"/>
      <c r="AID78" s="1"/>
      <c r="AIE78" s="14"/>
      <c r="AIH78" s="37"/>
      <c r="AII78" s="37"/>
      <c r="AIJ78" s="1"/>
      <c r="AIK78" s="14"/>
      <c r="AIN78" s="37"/>
      <c r="AIO78" s="37"/>
      <c r="AIP78" s="1"/>
      <c r="AIQ78" s="14"/>
      <c r="AIT78" s="37"/>
      <c r="AIU78" s="37"/>
      <c r="AIV78" s="1"/>
      <c r="AIW78" s="14"/>
      <c r="AIZ78" s="37"/>
      <c r="AJA78" s="37"/>
      <c r="AJB78" s="1"/>
      <c r="AJC78" s="14"/>
      <c r="AJF78" s="37"/>
      <c r="AJG78" s="37"/>
      <c r="AJH78" s="1"/>
      <c r="AJI78" s="14"/>
      <c r="AJL78" s="37"/>
      <c r="AJM78" s="37"/>
      <c r="AJN78" s="1"/>
      <c r="AJO78" s="14"/>
      <c r="AJR78" s="37"/>
      <c r="AJS78" s="37"/>
      <c r="AJT78" s="1"/>
      <c r="AJU78" s="14"/>
      <c r="AJX78" s="37"/>
      <c r="AJY78" s="37"/>
      <c r="AJZ78" s="1"/>
      <c r="AKA78" s="14"/>
      <c r="AKD78" s="37"/>
      <c r="AKE78" s="37"/>
      <c r="AKF78" s="1"/>
      <c r="AKG78" s="14"/>
      <c r="AKJ78" s="37"/>
      <c r="AKK78" s="37"/>
      <c r="AKL78" s="1"/>
      <c r="AKM78" s="14"/>
      <c r="AKP78" s="37"/>
      <c r="AKQ78" s="37"/>
      <c r="AKR78" s="1"/>
      <c r="AKS78" s="14"/>
      <c r="AKV78" s="37"/>
      <c r="AKW78" s="37"/>
      <c r="AKX78" s="1"/>
      <c r="AKY78" s="14"/>
      <c r="ALB78" s="37"/>
      <c r="ALC78" s="37"/>
      <c r="ALD78" s="1"/>
      <c r="ALE78" s="14"/>
      <c r="ALH78" s="37"/>
      <c r="ALI78" s="37"/>
      <c r="ALJ78" s="1"/>
      <c r="ALK78" s="14"/>
      <c r="ALN78" s="37"/>
      <c r="ALO78" s="37"/>
      <c r="ALP78" s="1"/>
      <c r="ALQ78" s="14"/>
      <c r="ALT78" s="37"/>
      <c r="ALU78" s="37"/>
      <c r="ALV78" s="1"/>
      <c r="ALW78" s="14"/>
      <c r="ALZ78" s="37"/>
      <c r="AMA78" s="37"/>
      <c r="AMB78" s="1"/>
      <c r="AMC78" s="14"/>
      <c r="AMF78" s="37"/>
      <c r="AMG78" s="37"/>
      <c r="AMH78" s="1"/>
      <c r="AMI78" s="14"/>
      <c r="AML78" s="37"/>
      <c r="AMM78" s="37"/>
      <c r="AMN78" s="1"/>
      <c r="AMO78" s="14"/>
      <c r="AMR78" s="37"/>
      <c r="AMS78" s="37"/>
      <c r="AMT78" s="1"/>
      <c r="AMU78" s="14"/>
      <c r="AMX78" s="37"/>
      <c r="AMY78" s="37"/>
      <c r="AMZ78" s="1"/>
      <c r="ANA78" s="14"/>
      <c r="AND78" s="37"/>
      <c r="ANE78" s="37"/>
      <c r="ANF78" s="1"/>
      <c r="ANG78" s="14"/>
      <c r="ANJ78" s="37"/>
      <c r="ANK78" s="37"/>
      <c r="ANL78" s="1"/>
      <c r="ANM78" s="14"/>
      <c r="ANP78" s="37"/>
      <c r="ANQ78" s="37"/>
      <c r="ANR78" s="1"/>
      <c r="ANS78" s="14"/>
      <c r="ANV78" s="37"/>
      <c r="ANW78" s="37"/>
      <c r="ANX78" s="1"/>
      <c r="ANY78" s="14"/>
      <c r="AOB78" s="37"/>
      <c r="AOC78" s="37"/>
      <c r="AOD78" s="1"/>
      <c r="AOE78" s="14"/>
      <c r="AOH78" s="37"/>
      <c r="AOI78" s="37"/>
      <c r="AOJ78" s="1"/>
      <c r="AOK78" s="14"/>
      <c r="AON78" s="37"/>
      <c r="AOO78" s="37"/>
      <c r="AOP78" s="1"/>
      <c r="AOQ78" s="14"/>
      <c r="AOT78" s="37"/>
      <c r="AOU78" s="37"/>
      <c r="AOV78" s="1"/>
      <c r="AOW78" s="14"/>
      <c r="AOZ78" s="37"/>
      <c r="APA78" s="37"/>
      <c r="APB78" s="1"/>
      <c r="APC78" s="14"/>
      <c r="APF78" s="37"/>
      <c r="APG78" s="37"/>
      <c r="APH78" s="1"/>
      <c r="API78" s="14"/>
      <c r="APL78" s="37"/>
      <c r="APM78" s="37"/>
      <c r="APN78" s="1"/>
      <c r="APO78" s="14"/>
      <c r="APR78" s="37"/>
      <c r="APS78" s="37"/>
      <c r="APT78" s="1"/>
      <c r="APU78" s="14"/>
      <c r="APX78" s="37"/>
      <c r="APY78" s="37"/>
      <c r="APZ78" s="1"/>
      <c r="AQA78" s="14"/>
      <c r="AQD78" s="37"/>
      <c r="AQE78" s="37"/>
      <c r="AQF78" s="1"/>
      <c r="AQG78" s="14"/>
      <c r="AQJ78" s="37"/>
      <c r="AQK78" s="37"/>
      <c r="AQL78" s="1"/>
      <c r="AQM78" s="14"/>
      <c r="AQP78" s="37"/>
      <c r="AQQ78" s="37"/>
      <c r="AQR78" s="1"/>
      <c r="AQS78" s="14"/>
      <c r="AQV78" s="37"/>
      <c r="AQW78" s="37"/>
      <c r="AQX78" s="1"/>
    </row>
    <row r="79" spans="1:1023 1026:1142" x14ac:dyDescent="0.2">
      <c r="A79" s="5">
        <v>47603</v>
      </c>
      <c r="B79" s="1">
        <v>2127.7786683840009</v>
      </c>
      <c r="C79" s="170" cm="1">
        <f t="array" aca="1" ref="C79" ca="1">IF(MONTH($A79) = 1, _xlfn.LET(_xlpm.value, RAND(), _xlfn.IFS(_xlpm.value&lt;=0.6, 0.9/12, AND(_xlpm.value&gt;0.6, _xlpm.value&lt;=0.8), 0.36/12, _xlpm.value&gt;0.8, -0.06/12)), C78)</f>
        <v>7.4999999999999997E-2</v>
      </c>
      <c r="D79" t="str">
        <f t="shared" ca="1" si="1193"/>
        <v>No</v>
      </c>
      <c r="E79">
        <f ca="1">COUNTIF(D$4:D79, "Yes")</f>
        <v>4</v>
      </c>
      <c r="F79" s="37">
        <f t="shared" ca="1" si="1392"/>
        <v>218237.54142943377</v>
      </c>
      <c r="G79" s="37">
        <f t="shared" ca="1" si="1393"/>
        <v>31054.732825008799</v>
      </c>
      <c r="H79" s="64">
        <f t="shared" ca="1" si="994"/>
        <v>249292.27425444257</v>
      </c>
      <c r="I79" s="170" cm="1">
        <f t="array" aca="1" ref="I79" ca="1">IF(MONTH($A79) = 1, _xlfn.LET(_xlpm.value, RAND(), _xlfn.IFS(_xlpm.value&lt;=0.6, 0.9/12, AND(_xlpm.value&gt;0.6, _xlpm.value&lt;=0.8), 0.36/12, _xlpm.value&gt;0.8, -0.06/12)), I78)</f>
        <v>0.03</v>
      </c>
      <c r="J79" t="str">
        <f t="shared" ca="1" si="995"/>
        <v>No</v>
      </c>
      <c r="K79">
        <f ca="1">COUNTIF(J$4:J79, "Yes")</f>
        <v>4</v>
      </c>
      <c r="L79" s="37">
        <f t="shared" ca="1" si="1194"/>
        <v>800232.92399189249</v>
      </c>
      <c r="M79" s="37">
        <f t="shared" ca="1" si="1195"/>
        <v>36868.519581614397</v>
      </c>
      <c r="N79" s="64">
        <f t="shared" ca="1" si="996"/>
        <v>837101.4435735069</v>
      </c>
      <c r="O79" s="170" cm="1">
        <f t="array" aca="1" ref="O79" ca="1">IF(MONTH($A79) = 1, _xlfn.LET(_xlpm.value, RAND(), _xlfn.IFS(_xlpm.value&lt;=0.6, 0.9/12, AND(_xlpm.value&gt;0.6, _xlpm.value&lt;=0.8), 0.36/12, _xlpm.value&gt;0.8, -0.06/12)), O78)</f>
        <v>-5.0000000000000001E-3</v>
      </c>
      <c r="P79" t="str">
        <f t="shared" ca="1" si="997"/>
        <v>No</v>
      </c>
      <c r="Q79">
        <f ca="1">COUNTIF(P$4:P79, "Yes")</f>
        <v>3</v>
      </c>
      <c r="R79" s="37">
        <f t="shared" ca="1" si="1196"/>
        <v>1330196.5366959088</v>
      </c>
      <c r="S79" s="37">
        <f t="shared" ca="1" si="1197"/>
        <v>25860.251942495637</v>
      </c>
      <c r="T79" s="64">
        <f t="shared" ca="1" si="998"/>
        <v>1356056.7886384043</v>
      </c>
      <c r="U79" s="170" cm="1">
        <f t="array" aca="1" ref="U79" ca="1">IF(MONTH($A79) = 1, _xlfn.LET(_xlpm.value, RAND(), _xlfn.IFS(_xlpm.value&lt;=0.6, 0.9/12, AND(_xlpm.value&gt;0.6, _xlpm.value&lt;=0.8), 0.36/12, _xlpm.value&gt;0.8, -0.06/12)), U78)</f>
        <v>-5.0000000000000001E-3</v>
      </c>
      <c r="V79" t="str">
        <f t="shared" ca="1" si="999"/>
        <v>No</v>
      </c>
      <c r="W79">
        <f ca="1">COUNTIF(V$4:V79, "Yes")</f>
        <v>4</v>
      </c>
      <c r="X79" s="37">
        <f t="shared" ca="1" si="1198"/>
        <v>1753052.9144642325</v>
      </c>
      <c r="Y79" s="37">
        <f t="shared" ca="1" si="1199"/>
        <v>33531.345287056596</v>
      </c>
      <c r="Z79" s="64">
        <f t="shared" ca="1" si="1000"/>
        <v>1786584.2597512892</v>
      </c>
      <c r="AA79" s="170" cm="1">
        <f t="array" aca="1" ref="AA79" ca="1">IF(MONTH($A79) = 1, _xlfn.LET(_xlpm.value, RAND(), _xlfn.IFS(_xlpm.value&lt;=0.6, 0.9/12, AND(_xlpm.value&gt;0.6, _xlpm.value&lt;=0.8), 0.36/12, _xlpm.value&gt;0.8, -0.06/12)), AA78)</f>
        <v>-5.0000000000000001E-3</v>
      </c>
      <c r="AB79" t="str">
        <f t="shared" ca="1" si="1001"/>
        <v>No</v>
      </c>
      <c r="AC79">
        <f ca="1">COUNTIF(AB$4:AB79, "Yes")</f>
        <v>4</v>
      </c>
      <c r="AD79" s="37">
        <f t="shared" ca="1" si="1200"/>
        <v>2548333.4689516751</v>
      </c>
      <c r="AE79" s="37">
        <f t="shared" ca="1" si="1201"/>
        <v>44081.629780715935</v>
      </c>
      <c r="AF79" s="64">
        <f t="shared" ca="1" si="1002"/>
        <v>2592415.0987323909</v>
      </c>
      <c r="AG79" s="170" cm="1">
        <f t="array" aca="1" ref="AG79" ca="1">IF(MONTH($A79) = 1, _xlfn.LET(_xlpm.value, RAND(), _xlfn.IFS(_xlpm.value&lt;=0.6, 0.9/12, AND(_xlpm.value&gt;0.6, _xlpm.value&lt;=0.8), 0.36/12, _xlpm.value&gt;0.8, -0.06/12)), AG78)</f>
        <v>-5.0000000000000001E-3</v>
      </c>
      <c r="AH79" t="str">
        <f t="shared" ca="1" si="1003"/>
        <v>No</v>
      </c>
      <c r="AI79">
        <f ca="1">COUNTIF(AH$4:AH79, "Yes")</f>
        <v>3</v>
      </c>
      <c r="AJ79" s="37">
        <f t="shared" ca="1" si="1202"/>
        <v>518106.69910439954</v>
      </c>
      <c r="AK79" s="37">
        <f t="shared" ca="1" si="1203"/>
        <v>30593.208055611387</v>
      </c>
      <c r="AL79" s="64">
        <f t="shared" ca="1" si="1004"/>
        <v>548699.90716001089</v>
      </c>
      <c r="AM79" s="170" cm="1">
        <f t="array" aca="1" ref="AM79" ca="1">IF(MONTH($A79) = 1, _xlfn.LET(_xlpm.value, RAND(), _xlfn.IFS(_xlpm.value&lt;=0.6, 0.9/12, AND(_xlpm.value&gt;0.6, _xlpm.value&lt;=0.8), 0.36/12, _xlpm.value&gt;0.8, -0.06/12)), AM78)</f>
        <v>7.4999999999999997E-2</v>
      </c>
      <c r="AN79" t="str">
        <f t="shared" ca="1" si="1005"/>
        <v>No</v>
      </c>
      <c r="AO79">
        <f ca="1">COUNTIF(AN$4:AN79, "Yes")</f>
        <v>4</v>
      </c>
      <c r="AP79" s="37">
        <f t="shared" ca="1" si="1204"/>
        <v>837814.16927446611</v>
      </c>
      <c r="AQ79" s="37">
        <f t="shared" ca="1" si="1205"/>
        <v>36008.727168936333</v>
      </c>
      <c r="AR79" s="64">
        <f t="shared" ca="1" si="1006"/>
        <v>873822.89644340239</v>
      </c>
      <c r="AS79" s="170" cm="1">
        <f t="array" aca="1" ref="AS79" ca="1">IF(MONTH($A79) = 1, _xlfn.LET(_xlpm.value, RAND(), _xlfn.IFS(_xlpm.value&lt;=0.6, 0.9/12, AND(_xlpm.value&gt;0.6, _xlpm.value&lt;=0.8), 0.36/12, _xlpm.value&gt;0.8, -0.06/12)), AS78)</f>
        <v>0.03</v>
      </c>
      <c r="AT79" t="str">
        <f t="shared" ca="1" si="1007"/>
        <v>No</v>
      </c>
      <c r="AU79">
        <f ca="1">COUNTIF(AT$4:AT79, "Yes")</f>
        <v>8</v>
      </c>
      <c r="AV79" s="37">
        <f t="shared" ca="1" si="1206"/>
        <v>124077.77386613665</v>
      </c>
      <c r="AW79" s="37">
        <f t="shared" ca="1" si="1207"/>
        <v>48288.880128513498</v>
      </c>
      <c r="AX79" s="64">
        <f t="shared" ca="1" si="1008"/>
        <v>172366.65399465014</v>
      </c>
      <c r="AY79" s="170" cm="1">
        <f t="array" aca="1" ref="AY79" ca="1">IF(MONTH($A79) = 1, _xlfn.LET(_xlpm.value, RAND(), _xlfn.IFS(_xlpm.value&lt;=0.6, 0.9/12, AND(_xlpm.value&gt;0.6, _xlpm.value&lt;=0.8), 0.36/12, _xlpm.value&gt;0.8, -0.06/12)), AY78)</f>
        <v>-5.0000000000000001E-3</v>
      </c>
      <c r="AZ79" t="str">
        <f t="shared" ca="1" si="1009"/>
        <v>No</v>
      </c>
      <c r="BA79">
        <f ca="1">COUNTIF(AZ$4:AZ79, "Yes")</f>
        <v>8</v>
      </c>
      <c r="BB79" s="37">
        <f t="shared" ca="1" si="1208"/>
        <v>282385.95466204843</v>
      </c>
      <c r="BC79" s="37">
        <f t="shared" ca="1" si="1209"/>
        <v>57338.074955609394</v>
      </c>
      <c r="BD79" s="64">
        <f t="shared" ca="1" si="1010"/>
        <v>339724.02961765783</v>
      </c>
      <c r="BE79" s="170" cm="1">
        <f t="array" aca="1" ref="BE79" ca="1">IF(MONTH($A79) = 1, _xlfn.LET(_xlpm.value, RAND(), _xlfn.IFS(_xlpm.value&lt;=0.6, 0.9/12, AND(_xlpm.value&gt;0.6, _xlpm.value&lt;=0.8), 0.36/12, _xlpm.value&gt;0.8, -0.06/12)), BE78)</f>
        <v>-5.0000000000000001E-3</v>
      </c>
      <c r="BF79" t="str">
        <f t="shared" ca="1" si="1011"/>
        <v>No</v>
      </c>
      <c r="BG79">
        <f ca="1">COUNTIF(BF$4:BF79, "Yes")</f>
        <v>2</v>
      </c>
      <c r="BH79" s="37">
        <f t="shared" ca="1" si="1210"/>
        <v>2169956.3722868338</v>
      </c>
      <c r="BI79" s="37">
        <f t="shared" ca="1" si="1211"/>
        <v>11043.200818351675</v>
      </c>
      <c r="BJ79" s="64">
        <f t="shared" ca="1" si="1012"/>
        <v>2180999.5731051853</v>
      </c>
      <c r="BK79" s="170" cm="1">
        <f t="array" aca="1" ref="BK79" ca="1">IF(MONTH($A79) = 1, _xlfn.LET(_xlpm.value, RAND(), _xlfn.IFS(_xlpm.value&lt;=0.6, 0.9/12, AND(_xlpm.value&gt;0.6, _xlpm.value&lt;=0.8), 0.36/12, _xlpm.value&gt;0.8, -0.06/12)), BK78)</f>
        <v>0.03</v>
      </c>
      <c r="BL79" t="str">
        <f t="shared" ca="1" si="1013"/>
        <v>No</v>
      </c>
      <c r="BM79">
        <f ca="1">COUNTIF(BL$4:BL79, "Yes")</f>
        <v>5</v>
      </c>
      <c r="BN79" s="37">
        <f t="shared" ca="1" si="1212"/>
        <v>340468.34749202384</v>
      </c>
      <c r="BO79" s="37">
        <f t="shared" ca="1" si="1213"/>
        <v>57337.637558141862</v>
      </c>
      <c r="BP79" s="64">
        <f t="shared" ca="1" si="1014"/>
        <v>397805.98505016568</v>
      </c>
      <c r="BQ79" s="170" cm="1">
        <f t="array" aca="1" ref="BQ79" ca="1">IF(MONTH($A79) = 1, _xlfn.LET(_xlpm.value, RAND(), _xlfn.IFS(_xlpm.value&lt;=0.6, 0.9/12, AND(_xlpm.value&gt;0.6, _xlpm.value&lt;=0.8), 0.36/12, _xlpm.value&gt;0.8, -0.06/12)), BQ78)</f>
        <v>-5.0000000000000001E-3</v>
      </c>
      <c r="BR79" t="str">
        <f t="shared" ca="1" si="1015"/>
        <v>No</v>
      </c>
      <c r="BS79">
        <f ca="1">COUNTIF(BR$4:BR79, "Yes")</f>
        <v>4</v>
      </c>
      <c r="BT79" s="37">
        <f t="shared" ca="1" si="1214"/>
        <v>562747.59306983161</v>
      </c>
      <c r="BU79" s="37">
        <f t="shared" ca="1" si="1215"/>
        <v>38813.680514884865</v>
      </c>
      <c r="BV79" s="64">
        <f t="shared" ca="1" si="1016"/>
        <v>601561.27358471649</v>
      </c>
      <c r="BW79" s="170" cm="1">
        <f t="array" aca="1" ref="BW79" ca="1">IF(MONTH($A79) = 1, _xlfn.LET(_xlpm.value, RAND(), _xlfn.IFS(_xlpm.value&lt;=0.6, 0.9/12, AND(_xlpm.value&gt;0.6, _xlpm.value&lt;=0.8), 0.36/12, _xlpm.value&gt;0.8, -0.06/12)), BW78)</f>
        <v>-5.0000000000000001E-3</v>
      </c>
      <c r="BX79" t="str">
        <f t="shared" ca="1" si="1017"/>
        <v>No</v>
      </c>
      <c r="BY79">
        <f ca="1">COUNTIF(BX$4:BX79, "Yes")</f>
        <v>4</v>
      </c>
      <c r="BZ79" s="37">
        <f t="shared" ca="1" si="1216"/>
        <v>259055.96058839071</v>
      </c>
      <c r="CA79" s="37">
        <f t="shared" ca="1" si="1217"/>
        <v>38243.578189065229</v>
      </c>
      <c r="CB79" s="64">
        <f t="shared" ca="1" si="1018"/>
        <v>297299.53877745592</v>
      </c>
      <c r="CC79" s="170" cm="1">
        <f t="array" aca="1" ref="CC79" ca="1">IF(MONTH($A79) = 1, _xlfn.LET(_xlpm.value, RAND(), _xlfn.IFS(_xlpm.value&lt;=0.6, 0.9/12, AND(_xlpm.value&gt;0.6, _xlpm.value&lt;=0.8), 0.36/12, _xlpm.value&gt;0.8, -0.06/12)), CC78)</f>
        <v>7.4999999999999997E-2</v>
      </c>
      <c r="CD79" t="str">
        <f t="shared" ca="1" si="1019"/>
        <v>No</v>
      </c>
      <c r="CE79">
        <f ca="1">COUNTIF(CD$4:CD79, "Yes")</f>
        <v>4</v>
      </c>
      <c r="CF79" s="37">
        <f t="shared" ca="1" si="1218"/>
        <v>906167.23318113899</v>
      </c>
      <c r="CG79" s="37">
        <f t="shared" ca="1" si="1219"/>
        <v>31442.021245500131</v>
      </c>
      <c r="CH79" s="64">
        <f t="shared" ca="1" si="1020"/>
        <v>937609.25442663906</v>
      </c>
      <c r="CI79" s="170" cm="1">
        <f t="array" aca="1" ref="CI79" ca="1">IF(MONTH($A79) = 1, _xlfn.LET(_xlpm.value, RAND(), _xlfn.IFS(_xlpm.value&lt;=0.6, 0.9/12, AND(_xlpm.value&gt;0.6, _xlpm.value&lt;=0.8), 0.36/12, _xlpm.value&gt;0.8, -0.06/12)), CI78)</f>
        <v>0.03</v>
      </c>
      <c r="CJ79" t="str">
        <f t="shared" ca="1" si="1021"/>
        <v>No</v>
      </c>
      <c r="CK79">
        <f ca="1">COUNTIF(CJ$4:CJ79, "Yes")</f>
        <v>6</v>
      </c>
      <c r="CL79" s="37">
        <f t="shared" ca="1" si="1220"/>
        <v>484054.09873702872</v>
      </c>
      <c r="CM79" s="37">
        <f t="shared" ca="1" si="1221"/>
        <v>45784.597190644745</v>
      </c>
      <c r="CN79" s="64">
        <f t="shared" ca="1" si="1022"/>
        <v>529838.69592767349</v>
      </c>
      <c r="CO79" s="170" cm="1">
        <f t="array" aca="1" ref="CO79" ca="1">IF(MONTH($A79) = 1, _xlfn.LET(_xlpm.value, RAND(), _xlfn.IFS(_xlpm.value&lt;=0.6, 0.9/12, AND(_xlpm.value&gt;0.6, _xlpm.value&lt;=0.8), 0.36/12, _xlpm.value&gt;0.8, -0.06/12)), CO78)</f>
        <v>-5.0000000000000001E-3</v>
      </c>
      <c r="CP79" t="str">
        <f t="shared" ca="1" si="1023"/>
        <v>No</v>
      </c>
      <c r="CQ79">
        <f ca="1">COUNTIF(CP$4:CP79, "Yes")</f>
        <v>2</v>
      </c>
      <c r="CR79" s="37">
        <f t="shared" ca="1" si="1222"/>
        <v>286852.21528051008</v>
      </c>
      <c r="CS79" s="37">
        <f t="shared" ca="1" si="1223"/>
        <v>5139.2448769833791</v>
      </c>
      <c r="CT79" s="64">
        <f t="shared" ca="1" si="1024"/>
        <v>291991.46015749348</v>
      </c>
      <c r="CU79" s="170" cm="1">
        <f t="array" aca="1" ref="CU79" ca="1">IF(MONTH($A79) = 1, _xlfn.LET(_xlpm.value, RAND(), _xlfn.IFS(_xlpm.value&lt;=0.6, 0.9/12, AND(_xlpm.value&gt;0.6, _xlpm.value&lt;=0.8), 0.36/12, _xlpm.value&gt;0.8, -0.06/12)), CU78)</f>
        <v>7.4999999999999997E-2</v>
      </c>
      <c r="CV79" t="str">
        <f t="shared" ca="1" si="1025"/>
        <v>No</v>
      </c>
      <c r="CW79">
        <f ca="1">COUNTIF(CV$4:CV79, "Yes")</f>
        <v>2</v>
      </c>
      <c r="CX79" s="37">
        <f t="shared" ca="1" si="1224"/>
        <v>1026851.8314466906</v>
      </c>
      <c r="CY79" s="37">
        <f t="shared" ca="1" si="1225"/>
        <v>15800.502286752851</v>
      </c>
      <c r="CZ79" s="64">
        <f t="shared" ca="1" si="1026"/>
        <v>1042652.3337334434</v>
      </c>
      <c r="DA79" s="170" cm="1">
        <f t="array" aca="1" ref="DA79" ca="1">IF(MONTH($A79) = 1, _xlfn.LET(_xlpm.value, RAND(), _xlfn.IFS(_xlpm.value&lt;=0.6, 0.9/12, AND(_xlpm.value&gt;0.6, _xlpm.value&lt;=0.8), 0.36/12, _xlpm.value&gt;0.8, -0.06/12)), DA78)</f>
        <v>7.4999999999999997E-2</v>
      </c>
      <c r="DB79" t="str">
        <f t="shared" ca="1" si="1027"/>
        <v>No</v>
      </c>
      <c r="DC79">
        <f ca="1">COUNTIF(DB$4:DB79, "Yes")</f>
        <v>5</v>
      </c>
      <c r="DD79" s="37">
        <f t="shared" ca="1" si="1226"/>
        <v>793533.1454344556</v>
      </c>
      <c r="DE79" s="37">
        <f t="shared" ca="1" si="1227"/>
        <v>42063.347089844756</v>
      </c>
      <c r="DF79" s="64">
        <f t="shared" ca="1" si="1028"/>
        <v>835596.49252430035</v>
      </c>
      <c r="DG79" s="170" cm="1">
        <f t="array" aca="1" ref="DG79" ca="1">IF(MONTH($A79) = 1, _xlfn.LET(_xlpm.value, RAND(), _xlfn.IFS(_xlpm.value&lt;=0.6, 0.9/12, AND(_xlpm.value&gt;0.6, _xlpm.value&lt;=0.8), 0.36/12, _xlpm.value&gt;0.8, -0.06/12)), DG78)</f>
        <v>7.4999999999999997E-2</v>
      </c>
      <c r="DH79" t="str">
        <f t="shared" ca="1" si="1029"/>
        <v>No</v>
      </c>
      <c r="DI79">
        <f ca="1">COUNTIF(DH$4:DH79, "Yes")</f>
        <v>3</v>
      </c>
      <c r="DJ79" s="37">
        <f t="shared" ca="1" si="1228"/>
        <v>2993319.7918107635</v>
      </c>
      <c r="DK79" s="37">
        <f t="shared" ca="1" si="1229"/>
        <v>23877.994970377062</v>
      </c>
      <c r="DL79" s="64">
        <f t="shared" ca="1" si="1030"/>
        <v>3017197.7867811406</v>
      </c>
      <c r="DM79" s="170" cm="1">
        <f t="array" aca="1" ref="DM79" ca="1">IF(MONTH($A79) = 1, _xlfn.LET(_xlpm.value, RAND(), _xlfn.IFS(_xlpm.value&lt;=0.6, 0.9/12, AND(_xlpm.value&gt;0.6, _xlpm.value&lt;=0.8), 0.36/12, _xlpm.value&gt;0.8, -0.06/12)), DM78)</f>
        <v>0.03</v>
      </c>
      <c r="DN79" t="str">
        <f t="shared" ca="1" si="1031"/>
        <v>Yes</v>
      </c>
      <c r="DO79">
        <f ca="1">COUNTIF(DN$4:DN79, "Yes")</f>
        <v>5</v>
      </c>
      <c r="DP79" s="37">
        <f t="shared" ca="1" si="1230"/>
        <v>1557827.6298035607</v>
      </c>
      <c r="DQ79" s="37">
        <f t="shared" ca="1" si="1231"/>
        <v>24774.220965544126</v>
      </c>
      <c r="DR79" s="64">
        <f t="shared" ca="1" si="1032"/>
        <v>1582601.8507691049</v>
      </c>
      <c r="DS79" s="170" cm="1">
        <f t="array" aca="1" ref="DS79" ca="1">IF(MONTH($A79) = 1, _xlfn.LET(_xlpm.value, RAND(), _xlfn.IFS(_xlpm.value&lt;=0.6, 0.9/12, AND(_xlpm.value&gt;0.6, _xlpm.value&lt;=0.8), 0.36/12, _xlpm.value&gt;0.8, -0.06/12)), DS78)</f>
        <v>7.4999999999999997E-2</v>
      </c>
      <c r="DT79" t="str">
        <f t="shared" ca="1" si="1033"/>
        <v>No</v>
      </c>
      <c r="DU79">
        <f ca="1">COUNTIF(DT$4:DT79, "Yes")</f>
        <v>6</v>
      </c>
      <c r="DV79" s="37">
        <f t="shared" ca="1" si="1232"/>
        <v>724022.81361133419</v>
      </c>
      <c r="DW79" s="37">
        <f t="shared" ca="1" si="1233"/>
        <v>41789.54707901369</v>
      </c>
      <c r="DX79" s="64">
        <f t="shared" ca="1" si="1034"/>
        <v>765812.36069034785</v>
      </c>
      <c r="DY79" s="170" cm="1">
        <f t="array" aca="1" ref="DY79" ca="1">IF(MONTH($A79) = 1, _xlfn.LET(_xlpm.value, RAND(), _xlfn.IFS(_xlpm.value&lt;=0.6, 0.9/12, AND(_xlpm.value&gt;0.6, _xlpm.value&lt;=0.8), 0.36/12, _xlpm.value&gt;0.8, -0.06/12)), DY78)</f>
        <v>-5.0000000000000001E-3</v>
      </c>
      <c r="DZ79" t="str">
        <f t="shared" ca="1" si="1035"/>
        <v>No</v>
      </c>
      <c r="EA79">
        <f ca="1">COUNTIF(DZ$4:DZ79, "Yes")</f>
        <v>8</v>
      </c>
      <c r="EB79" s="37">
        <f t="shared" ca="1" si="1234"/>
        <v>528503.79973400442</v>
      </c>
      <c r="EC79" s="37">
        <f t="shared" ca="1" si="1235"/>
        <v>67028.111034992689</v>
      </c>
      <c r="ED79" s="64">
        <f t="shared" ca="1" si="1036"/>
        <v>595531.91076899716</v>
      </c>
      <c r="EE79" s="170" cm="1">
        <f t="array" aca="1" ref="EE79" ca="1">IF(MONTH($A79) = 1, _xlfn.LET(_xlpm.value, RAND(), _xlfn.IFS(_xlpm.value&lt;=0.6, 0.9/12, AND(_xlpm.value&gt;0.6, _xlpm.value&lt;=0.8), 0.36/12, _xlpm.value&gt;0.8, -0.06/12)), EE78)</f>
        <v>-5.0000000000000001E-3</v>
      </c>
      <c r="EF79" t="str">
        <f t="shared" ca="1" si="1037"/>
        <v>No</v>
      </c>
      <c r="EG79">
        <f ca="1">COUNTIF(EF$4:EF79, "Yes")</f>
        <v>3</v>
      </c>
      <c r="EH79" s="37">
        <f t="shared" ca="1" si="1236"/>
        <v>296871.85614339827</v>
      </c>
      <c r="EI79" s="37">
        <f t="shared" ca="1" si="1237"/>
        <v>29885.580265595854</v>
      </c>
      <c r="EJ79" s="64">
        <f t="shared" ca="1" si="1038"/>
        <v>326757.43640899414</v>
      </c>
      <c r="EK79" s="170" cm="1">
        <f t="array" aca="1" ref="EK79" ca="1">IF(MONTH($A79) = 1, _xlfn.LET(_xlpm.value, RAND(), _xlfn.IFS(_xlpm.value&lt;=0.6, 0.9/12, AND(_xlpm.value&gt;0.6, _xlpm.value&lt;=0.8), 0.36/12, _xlpm.value&gt;0.8, -0.06/12)), EK78)</f>
        <v>7.4999999999999997E-2</v>
      </c>
      <c r="EL79" t="str">
        <f t="shared" ca="1" si="1039"/>
        <v>No</v>
      </c>
      <c r="EM79">
        <f ca="1">COUNTIF(EL$4:EL79, "Yes")</f>
        <v>5</v>
      </c>
      <c r="EN79" s="37">
        <f t="shared" ca="1" si="1238"/>
        <v>388637.17267227458</v>
      </c>
      <c r="EO79" s="37">
        <f t="shared" ca="1" si="1239"/>
        <v>43862.91089239368</v>
      </c>
      <c r="EP79" s="64">
        <f t="shared" ca="1" si="1040"/>
        <v>432500.08356466825</v>
      </c>
      <c r="EQ79" s="170" cm="1">
        <f t="array" aca="1" ref="EQ79" ca="1">IF(MONTH($A79) = 1, _xlfn.LET(_xlpm.value, RAND(), _xlfn.IFS(_xlpm.value&lt;=0.6, 0.9/12, AND(_xlpm.value&gt;0.6, _xlpm.value&lt;=0.8), 0.36/12, _xlpm.value&gt;0.8, -0.06/12)), EQ78)</f>
        <v>-5.0000000000000001E-3</v>
      </c>
      <c r="ER79" t="str">
        <f t="shared" ca="1" si="1041"/>
        <v>Yes</v>
      </c>
      <c r="ES79">
        <f ca="1">COUNTIF(ER$4:ER79, "Yes")</f>
        <v>2</v>
      </c>
      <c r="ET79" s="37">
        <f t="shared" ca="1" si="1240"/>
        <v>1193408.5672819552</v>
      </c>
      <c r="EU79" s="37">
        <f t="shared" ca="1" si="1241"/>
        <v>4375.8623385519131</v>
      </c>
      <c r="EV79" s="64">
        <f t="shared" ca="1" si="1042"/>
        <v>1197784.4296205072</v>
      </c>
      <c r="EW79" s="170" cm="1">
        <f t="array" aca="1" ref="EW79" ca="1">IF(MONTH($A79) = 1, _xlfn.LET(_xlpm.value, RAND(), _xlfn.IFS(_xlpm.value&lt;=0.6, 0.9/12, AND(_xlpm.value&gt;0.6, _xlpm.value&lt;=0.8), 0.36/12, _xlpm.value&gt;0.8, -0.06/12)), EW78)</f>
        <v>0.03</v>
      </c>
      <c r="EX79" t="str">
        <f t="shared" ca="1" si="1043"/>
        <v>No</v>
      </c>
      <c r="EY79">
        <f ca="1">COUNTIF(EX$4:EX79, "Yes")</f>
        <v>3</v>
      </c>
      <c r="EZ79" s="37">
        <f t="shared" ca="1" si="1242"/>
        <v>1135372.6616998115</v>
      </c>
      <c r="FA79" s="37">
        <f t="shared" ca="1" si="1243"/>
        <v>19375.583228808231</v>
      </c>
      <c r="FB79" s="64">
        <f t="shared" ca="1" si="1044"/>
        <v>1154748.2449286196</v>
      </c>
      <c r="FC79" s="170" cm="1">
        <f t="array" aca="1" ref="FC79" ca="1">IF(MONTH($A79) = 1, _xlfn.LET(_xlpm.value, RAND(), _xlfn.IFS(_xlpm.value&lt;=0.6, 0.9/12, AND(_xlpm.value&gt;0.6, _xlpm.value&lt;=0.8), 0.36/12, _xlpm.value&gt;0.8, -0.06/12)), FC78)</f>
        <v>7.4999999999999997E-2</v>
      </c>
      <c r="FD79" t="str">
        <f t="shared" ca="1" si="1045"/>
        <v>No</v>
      </c>
      <c r="FE79">
        <f ca="1">COUNTIF(FD$4:FD79, "Yes")</f>
        <v>6</v>
      </c>
      <c r="FF79" s="37">
        <f t="shared" ca="1" si="1244"/>
        <v>832265.56308097311</v>
      </c>
      <c r="FG79" s="37">
        <f t="shared" ca="1" si="1245"/>
        <v>48134.083696693277</v>
      </c>
      <c r="FH79" s="64">
        <f t="shared" ca="1" si="1046"/>
        <v>880399.64677766641</v>
      </c>
      <c r="FI79" s="170" cm="1">
        <f t="array" aca="1" ref="FI79" ca="1">IF(MONTH($A79) = 1, _xlfn.LET(_xlpm.value, RAND(), _xlfn.IFS(_xlpm.value&lt;=0.6, 0.9/12, AND(_xlpm.value&gt;0.6, _xlpm.value&lt;=0.8), 0.36/12, _xlpm.value&gt;0.8, -0.06/12)), FI78)</f>
        <v>7.4999999999999997E-2</v>
      </c>
      <c r="FJ79" t="str">
        <f t="shared" ca="1" si="1047"/>
        <v>No</v>
      </c>
      <c r="FK79">
        <f ca="1">COUNTIF(FJ$4:FJ79, "Yes")</f>
        <v>3</v>
      </c>
      <c r="FL79" s="37">
        <f t="shared" ca="1" si="1246"/>
        <v>1791995.1213438537</v>
      </c>
      <c r="FM79" s="37">
        <f t="shared" ca="1" si="1247"/>
        <v>16083.36154752025</v>
      </c>
      <c r="FN79" s="64">
        <f t="shared" ca="1" si="1048"/>
        <v>1808078.4828913738</v>
      </c>
      <c r="FO79" s="170" cm="1">
        <f t="array" aca="1" ref="FO79" ca="1">IF(MONTH($A79) = 1, _xlfn.LET(_xlpm.value, RAND(), _xlfn.IFS(_xlpm.value&lt;=0.6, 0.9/12, AND(_xlpm.value&gt;0.6, _xlpm.value&lt;=0.8), 0.36/12, _xlpm.value&gt;0.8, -0.06/12)), FO78)</f>
        <v>0.03</v>
      </c>
      <c r="FP79" t="str">
        <f t="shared" ca="1" si="1049"/>
        <v>No</v>
      </c>
      <c r="FQ79">
        <f ca="1">COUNTIF(FP$4:FP79, "Yes")</f>
        <v>2</v>
      </c>
      <c r="FR79" s="37">
        <f t="shared" ca="1" si="1248"/>
        <v>4042619.0594907892</v>
      </c>
      <c r="FS79" s="37">
        <f t="shared" ca="1" si="1249"/>
        <v>23704.044878353678</v>
      </c>
      <c r="FT79" s="64">
        <f t="shared" ca="1" si="1050"/>
        <v>4066323.104369143</v>
      </c>
      <c r="FU79" s="170" cm="1">
        <f t="array" aca="1" ref="FU79" ca="1">IF(MONTH($A79) = 1, _xlfn.LET(_xlpm.value, RAND(), _xlfn.IFS(_xlpm.value&lt;=0.6, 0.9/12, AND(_xlpm.value&gt;0.6, _xlpm.value&lt;=0.8), 0.36/12, _xlpm.value&gt;0.8, -0.06/12)), FU78)</f>
        <v>7.4999999999999997E-2</v>
      </c>
      <c r="FV79" t="str">
        <f t="shared" ca="1" si="1051"/>
        <v>No</v>
      </c>
      <c r="FW79">
        <f ca="1">COUNTIF(FV$4:FV79, "Yes")</f>
        <v>3</v>
      </c>
      <c r="FX79" s="37">
        <f t="shared" ca="1" si="1250"/>
        <v>861777.47605022939</v>
      </c>
      <c r="FY79" s="37">
        <f t="shared" ca="1" si="1251"/>
        <v>30571.688111591586</v>
      </c>
      <c r="FZ79" s="64">
        <f t="shared" ca="1" si="1052"/>
        <v>892349.16416182101</v>
      </c>
      <c r="GA79" s="170" cm="1">
        <f t="array" aca="1" ref="GA79" ca="1">IF(MONTH($A79) = 1, _xlfn.LET(_xlpm.value, RAND(), _xlfn.IFS(_xlpm.value&lt;=0.6, 0.9/12, AND(_xlpm.value&gt;0.6, _xlpm.value&lt;=0.8), 0.36/12, _xlpm.value&gt;0.8, -0.06/12)), GA78)</f>
        <v>7.4999999999999997E-2</v>
      </c>
      <c r="GB79" t="str">
        <f t="shared" ca="1" si="1053"/>
        <v>No</v>
      </c>
      <c r="GC79">
        <f ca="1">COUNTIF(GB$4:GB79, "Yes")</f>
        <v>3</v>
      </c>
      <c r="GD79" s="37">
        <f t="shared" ca="1" si="1252"/>
        <v>3223769.7913272008</v>
      </c>
      <c r="GE79" s="37">
        <f t="shared" ca="1" si="1253"/>
        <v>34546.468876129096</v>
      </c>
      <c r="GF79" s="64">
        <f t="shared" ca="1" si="1054"/>
        <v>3258316.2602033298</v>
      </c>
      <c r="GG79" s="170" cm="1">
        <f t="array" aca="1" ref="GG79" ca="1">IF(MONTH($A79) = 1, _xlfn.LET(_xlpm.value, RAND(), _xlfn.IFS(_xlpm.value&lt;=0.6, 0.9/12, AND(_xlpm.value&gt;0.6, _xlpm.value&lt;=0.8), 0.36/12, _xlpm.value&gt;0.8, -0.06/12)), GG78)</f>
        <v>-5.0000000000000001E-3</v>
      </c>
      <c r="GH79" t="str">
        <f t="shared" ca="1" si="1055"/>
        <v>No</v>
      </c>
      <c r="GI79">
        <f ca="1">COUNTIF(GH$4:GH79, "Yes")</f>
        <v>1</v>
      </c>
      <c r="GJ79" s="37">
        <f t="shared" ca="1" si="1254"/>
        <v>514346.0915117992</v>
      </c>
      <c r="GK79" s="37">
        <f t="shared" ca="1" si="1255"/>
        <v>11473.693151089172</v>
      </c>
      <c r="GL79" s="64">
        <f t="shared" ca="1" si="1056"/>
        <v>525819.78466288839</v>
      </c>
      <c r="GM79" s="170" cm="1">
        <f t="array" aca="1" ref="GM79" ca="1">IF(MONTH($A79) = 1, _xlfn.LET(_xlpm.value, RAND(), _xlfn.IFS(_xlpm.value&lt;=0.6, 0.9/12, AND(_xlpm.value&gt;0.6, _xlpm.value&lt;=0.8), 0.36/12, _xlpm.value&gt;0.8, -0.06/12)), GM78)</f>
        <v>-5.0000000000000001E-3</v>
      </c>
      <c r="GN79" t="str">
        <f t="shared" ca="1" si="1057"/>
        <v>No</v>
      </c>
      <c r="GO79">
        <f ca="1">COUNTIF(GN$4:GN79, "Yes")</f>
        <v>2</v>
      </c>
      <c r="GP79" s="37">
        <f t="shared" ca="1" si="1256"/>
        <v>1185681.7070143307</v>
      </c>
      <c r="GQ79" s="37">
        <f t="shared" ca="1" si="1257"/>
        <v>23289.699810729908</v>
      </c>
      <c r="GR79" s="64">
        <f t="shared" ca="1" si="1058"/>
        <v>1208971.4068250605</v>
      </c>
      <c r="GS79" s="170" cm="1">
        <f t="array" aca="1" ref="GS79" ca="1">IF(MONTH($A79) = 1, _xlfn.LET(_xlpm.value, RAND(), _xlfn.IFS(_xlpm.value&lt;=0.6, 0.9/12, AND(_xlpm.value&gt;0.6, _xlpm.value&lt;=0.8), 0.36/12, _xlpm.value&gt;0.8, -0.06/12)), GS78)</f>
        <v>-5.0000000000000001E-3</v>
      </c>
      <c r="GT79" t="str">
        <f t="shared" ca="1" si="1059"/>
        <v>Yes</v>
      </c>
      <c r="GU79">
        <f ca="1">COUNTIF(GT$4:GT79, "Yes")</f>
        <v>1</v>
      </c>
      <c r="GV79" s="37">
        <f t="shared" ca="1" si="1258"/>
        <v>1742323.3347805014</v>
      </c>
      <c r="GW79" s="37">
        <f t="shared" ca="1" si="1259"/>
        <v>212.77786683840009</v>
      </c>
      <c r="GX79" s="64">
        <f t="shared" ca="1" si="1060"/>
        <v>1742536.1126473399</v>
      </c>
      <c r="GY79" s="170" cm="1">
        <f t="array" aca="1" ref="GY79" ca="1">IF(MONTH($A79) = 1, _xlfn.LET(_xlpm.value, RAND(), _xlfn.IFS(_xlpm.value&lt;=0.6, 0.9/12, AND(_xlpm.value&gt;0.6, _xlpm.value&lt;=0.8), 0.36/12, _xlpm.value&gt;0.8, -0.06/12)), GY78)</f>
        <v>7.4999999999999997E-2</v>
      </c>
      <c r="GZ79" t="str">
        <f t="shared" ca="1" si="1061"/>
        <v>No</v>
      </c>
      <c r="HA79">
        <f ca="1">COUNTIF(GZ$4:GZ79, "Yes")</f>
        <v>4</v>
      </c>
      <c r="HB79" s="37">
        <f t="shared" ca="1" si="1260"/>
        <v>1352422.6165869704</v>
      </c>
      <c r="HC79" s="37">
        <f t="shared" ca="1" si="1261"/>
        <v>34471.212382235884</v>
      </c>
      <c r="HD79" s="64">
        <f t="shared" ca="1" si="1062"/>
        <v>1386893.8289692062</v>
      </c>
      <c r="HE79" s="170" cm="1">
        <f t="array" aca="1" ref="HE79" ca="1">IF(MONTH($A79) = 1, _xlfn.LET(_xlpm.value, RAND(), _xlfn.IFS(_xlpm.value&lt;=0.6, 0.9/12, AND(_xlpm.value&gt;0.6, _xlpm.value&lt;=0.8), 0.36/12, _xlpm.value&gt;0.8, -0.06/12)), HE78)</f>
        <v>7.4999999999999997E-2</v>
      </c>
      <c r="HF79" t="str">
        <f t="shared" ca="1" si="1063"/>
        <v>No</v>
      </c>
      <c r="HG79">
        <f ca="1">COUNTIF(HF$4:HF79, "Yes")</f>
        <v>4</v>
      </c>
      <c r="HH79" s="37">
        <f t="shared" ca="1" si="1262"/>
        <v>633010.76008884923</v>
      </c>
      <c r="HI79" s="37">
        <f t="shared" ca="1" si="1263"/>
        <v>28694.602111544304</v>
      </c>
      <c r="HJ79" s="64">
        <f t="shared" ca="1" si="1064"/>
        <v>661705.36220039357</v>
      </c>
      <c r="HK79" s="170" cm="1">
        <f t="array" aca="1" ref="HK79" ca="1">IF(MONTH($A79) = 1, _xlfn.LET(_xlpm.value, RAND(), _xlfn.IFS(_xlpm.value&lt;=0.6, 0.9/12, AND(_xlpm.value&gt;0.6, _xlpm.value&lt;=0.8), 0.36/12, _xlpm.value&gt;0.8, -0.06/12)), HK78)</f>
        <v>7.4999999999999997E-2</v>
      </c>
      <c r="HL79" t="str">
        <f t="shared" ca="1" si="1065"/>
        <v>No</v>
      </c>
      <c r="HM79">
        <f ca="1">COUNTIF(HL$4:HL79, "Yes")</f>
        <v>3</v>
      </c>
      <c r="HN79" s="37">
        <f t="shared" ca="1" si="1264"/>
        <v>1898626.5404045791</v>
      </c>
      <c r="HO79" s="37">
        <f t="shared" ca="1" si="1265"/>
        <v>18542.328996585689</v>
      </c>
      <c r="HP79" s="64">
        <f t="shared" ca="1" si="1066"/>
        <v>1917168.8694011648</v>
      </c>
      <c r="HQ79" s="170" cm="1">
        <f t="array" aca="1" ref="HQ79" ca="1">IF(MONTH($A79) = 1, _xlfn.LET(_xlpm.value, RAND(), _xlfn.IFS(_xlpm.value&lt;=0.6, 0.9/12, AND(_xlpm.value&gt;0.6, _xlpm.value&lt;=0.8), 0.36/12, _xlpm.value&gt;0.8, -0.06/12)), HQ78)</f>
        <v>7.4999999999999997E-2</v>
      </c>
      <c r="HR79" t="str">
        <f t="shared" ca="1" si="1067"/>
        <v>No</v>
      </c>
      <c r="HS79">
        <f ca="1">COUNTIF(HR$4:HR79, "Yes")</f>
        <v>4</v>
      </c>
      <c r="HT79" s="37">
        <f t="shared" ca="1" si="1266"/>
        <v>603504.69683214941</v>
      </c>
      <c r="HU79" s="37">
        <f t="shared" ca="1" si="1267"/>
        <v>29038.763595739194</v>
      </c>
      <c r="HV79" s="64">
        <f t="shared" ca="1" si="1068"/>
        <v>632543.46042788855</v>
      </c>
      <c r="HW79" s="170" cm="1">
        <f t="array" aca="1" ref="HW79" ca="1">IF(MONTH($A79) = 1, _xlfn.LET(_xlpm.value, RAND(), _xlfn.IFS(_xlpm.value&lt;=0.6, 0.9/12, AND(_xlpm.value&gt;0.6, _xlpm.value&lt;=0.8), 0.36/12, _xlpm.value&gt;0.8, -0.06/12)), HW78)</f>
        <v>7.4999999999999997E-2</v>
      </c>
      <c r="HX79" t="str">
        <f t="shared" ca="1" si="1069"/>
        <v>No</v>
      </c>
      <c r="HY79">
        <f ca="1">COUNTIF(HX$4:HX79, "Yes")</f>
        <v>4</v>
      </c>
      <c r="HZ79" s="37">
        <f t="shared" ca="1" si="1268"/>
        <v>2132026.7337545096</v>
      </c>
      <c r="IA79" s="37">
        <f t="shared" ca="1" si="1269"/>
        <v>49178.09298448632</v>
      </c>
      <c r="IB79" s="64">
        <f t="shared" ca="1" si="1070"/>
        <v>2181204.826738996</v>
      </c>
      <c r="IC79" s="170" cm="1">
        <f t="array" aca="1" ref="IC79" ca="1">IF(MONTH($A79) = 1, _xlfn.LET(_xlpm.value, RAND(), _xlfn.IFS(_xlpm.value&lt;=0.6, 0.9/12, AND(_xlpm.value&gt;0.6, _xlpm.value&lt;=0.8), 0.36/12, _xlpm.value&gt;0.8, -0.06/12)), IC78)</f>
        <v>7.4999999999999997E-2</v>
      </c>
      <c r="ID79" t="str">
        <f t="shared" ca="1" si="1071"/>
        <v>No</v>
      </c>
      <c r="IE79">
        <f ca="1">COUNTIF(ID$4:ID79, "Yes")</f>
        <v>4</v>
      </c>
      <c r="IF79" s="37">
        <f t="shared" ca="1" si="1270"/>
        <v>2365954.5561696519</v>
      </c>
      <c r="IG79" s="37">
        <f t="shared" ca="1" si="1271"/>
        <v>28072.937710983551</v>
      </c>
      <c r="IH79" s="64">
        <f t="shared" ca="1" si="1072"/>
        <v>2394027.4938806356</v>
      </c>
      <c r="II79" s="170" cm="1">
        <f t="array" aca="1" ref="II79" ca="1">IF(MONTH($A79) = 1, _xlfn.LET(_xlpm.value, RAND(), _xlfn.IFS(_xlpm.value&lt;=0.6, 0.9/12, AND(_xlpm.value&gt;0.6, _xlpm.value&lt;=0.8), 0.36/12, _xlpm.value&gt;0.8, -0.06/12)), II78)</f>
        <v>7.4999999999999997E-2</v>
      </c>
      <c r="IJ79" t="str">
        <f t="shared" ca="1" si="1073"/>
        <v>No</v>
      </c>
      <c r="IK79">
        <f ca="1">COUNTIF(IJ$4:IJ79, "Yes")</f>
        <v>6</v>
      </c>
      <c r="IL79" s="37">
        <f t="shared" ca="1" si="1272"/>
        <v>493326.59863318008</v>
      </c>
      <c r="IM79" s="37">
        <f t="shared" ca="1" si="1273"/>
        <v>56263.802371943486</v>
      </c>
      <c r="IN79" s="64">
        <f t="shared" ca="1" si="1074"/>
        <v>549590.40100512351</v>
      </c>
      <c r="IO79" s="170" cm="1">
        <f t="array" aca="1" ref="IO79" ca="1">IF(MONTH($A79) = 1, _xlfn.LET(_xlpm.value, RAND(), _xlfn.IFS(_xlpm.value&lt;=0.6, 0.9/12, AND(_xlpm.value&gt;0.6, _xlpm.value&lt;=0.8), 0.36/12, _xlpm.value&gt;0.8, -0.06/12)), IO78)</f>
        <v>0.03</v>
      </c>
      <c r="IP79" t="str">
        <f t="shared" ca="1" si="1075"/>
        <v>No</v>
      </c>
      <c r="IQ79">
        <f ca="1">COUNTIF(IP$4:IP79, "Yes")</f>
        <v>5</v>
      </c>
      <c r="IR79" s="37">
        <f t="shared" ca="1" si="1274"/>
        <v>702705.96821763227</v>
      </c>
      <c r="IS79" s="37">
        <f t="shared" ca="1" si="1275"/>
        <v>42002.789122214752</v>
      </c>
      <c r="IT79" s="64">
        <f t="shared" ca="1" si="1076"/>
        <v>744708.75733984704</v>
      </c>
      <c r="IU79" s="170" cm="1">
        <f t="array" aca="1" ref="IU79" ca="1">IF(MONTH($A79) = 1, _xlfn.LET(_xlpm.value, RAND(), _xlfn.IFS(_xlpm.value&lt;=0.6, 0.9/12, AND(_xlpm.value&gt;0.6, _xlpm.value&lt;=0.8), 0.36/12, _xlpm.value&gt;0.8, -0.06/12)), IU78)</f>
        <v>0.03</v>
      </c>
      <c r="IV79" t="str">
        <f t="shared" ca="1" si="1077"/>
        <v>No</v>
      </c>
      <c r="IW79">
        <f ca="1">COUNTIF(IV$4:IV79, "Yes")</f>
        <v>5</v>
      </c>
      <c r="IX79" s="37">
        <f t="shared" ca="1" si="1276"/>
        <v>1057304.8642824478</v>
      </c>
      <c r="IY79" s="37">
        <f t="shared" ca="1" si="1277"/>
        <v>43099.091156993032</v>
      </c>
      <c r="IZ79" s="64">
        <f t="shared" ca="1" si="1078"/>
        <v>1100403.9554394409</v>
      </c>
      <c r="JA79" s="170" cm="1">
        <f t="array" aca="1" ref="JA79" ca="1">IF(MONTH($A79) = 1, _xlfn.LET(_xlpm.value, RAND(), _xlfn.IFS(_xlpm.value&lt;=0.6, 0.9/12, AND(_xlpm.value&gt;0.6, _xlpm.value&lt;=0.8), 0.36/12, _xlpm.value&gt;0.8, -0.06/12)), JA78)</f>
        <v>-5.0000000000000001E-3</v>
      </c>
      <c r="JB79" t="str">
        <f t="shared" ca="1" si="1079"/>
        <v>No</v>
      </c>
      <c r="JC79">
        <f ca="1">COUNTIF(JB$4:JB79, "Yes")</f>
        <v>5</v>
      </c>
      <c r="JD79" s="37">
        <f t="shared" ca="1" si="1278"/>
        <v>658258.4019750813</v>
      </c>
      <c r="JE79" s="37">
        <f t="shared" ca="1" si="1279"/>
        <v>38230.929374715677</v>
      </c>
      <c r="JF79" s="64">
        <f t="shared" ca="1" si="1080"/>
        <v>696489.33134979696</v>
      </c>
      <c r="JG79" s="170" cm="1">
        <f t="array" aca="1" ref="JG79" ca="1">IF(MONTH($A79) = 1, _xlfn.LET(_xlpm.value, RAND(), _xlfn.IFS(_xlpm.value&lt;=0.6, 0.9/12, AND(_xlpm.value&gt;0.6, _xlpm.value&lt;=0.8), 0.36/12, _xlpm.value&gt;0.8, -0.06/12)), JG78)</f>
        <v>7.4999999999999997E-2</v>
      </c>
      <c r="JH79" t="str">
        <f t="shared" ca="1" si="1081"/>
        <v>No</v>
      </c>
      <c r="JI79">
        <f ca="1">COUNTIF(JH$4:JH79, "Yes")</f>
        <v>2</v>
      </c>
      <c r="JJ79" s="37">
        <f t="shared" ca="1" si="1280"/>
        <v>3218326.0746773104</v>
      </c>
      <c r="JK79" s="37">
        <f t="shared" ca="1" si="1281"/>
        <v>13523.866541100811</v>
      </c>
      <c r="JL79" s="64">
        <f t="shared" ca="1" si="1082"/>
        <v>3231849.9412184111</v>
      </c>
      <c r="JM79" s="170" cm="1">
        <f t="array" aca="1" ref="JM79" ca="1">IF(MONTH($A79) = 1, _xlfn.LET(_xlpm.value, RAND(), _xlfn.IFS(_xlpm.value&lt;=0.6, 0.9/12, AND(_xlpm.value&gt;0.6, _xlpm.value&lt;=0.8), 0.36/12, _xlpm.value&gt;0.8, -0.06/12)), JM78)</f>
        <v>7.4999999999999997E-2</v>
      </c>
      <c r="JN79" t="str">
        <f t="shared" ca="1" si="1083"/>
        <v>No</v>
      </c>
      <c r="JO79">
        <f ca="1">COUNTIF(JN$4:JN79, "Yes")</f>
        <v>8</v>
      </c>
      <c r="JP79" s="37">
        <f t="shared" ca="1" si="1282"/>
        <v>563165.91004077927</v>
      </c>
      <c r="JQ79" s="37">
        <f t="shared" ca="1" si="1283"/>
        <v>65337.484349890961</v>
      </c>
      <c r="JR79" s="64">
        <f t="shared" ca="1" si="1084"/>
        <v>628503.39439067023</v>
      </c>
      <c r="JS79" s="170" cm="1">
        <f t="array" aca="1" ref="JS79" ca="1">IF(MONTH($A79) = 1, _xlfn.LET(_xlpm.value, RAND(), _xlfn.IFS(_xlpm.value&lt;=0.6, 0.9/12, AND(_xlpm.value&gt;0.6, _xlpm.value&lt;=0.8), 0.36/12, _xlpm.value&gt;0.8, -0.06/12)), JS78)</f>
        <v>7.4999999999999997E-2</v>
      </c>
      <c r="JT79" t="str">
        <f t="shared" ca="1" si="1085"/>
        <v>No</v>
      </c>
      <c r="JU79">
        <f ca="1">COUNTIF(JT$4:JT79, "Yes")</f>
        <v>2</v>
      </c>
      <c r="JV79" s="37">
        <f t="shared" ca="1" si="1284"/>
        <v>1664380.106892165</v>
      </c>
      <c r="JW79" s="37">
        <f t="shared" ca="1" si="1285"/>
        <v>20008.71453581101</v>
      </c>
      <c r="JX79" s="64">
        <f t="shared" ca="1" si="1086"/>
        <v>1684388.821427976</v>
      </c>
      <c r="JY79" s="170" cm="1">
        <f t="array" aca="1" ref="JY79" ca="1">IF(MONTH($A79) = 1, _xlfn.LET(_xlpm.value, RAND(), _xlfn.IFS(_xlpm.value&lt;=0.6, 0.9/12, AND(_xlpm.value&gt;0.6, _xlpm.value&lt;=0.8), 0.36/12, _xlpm.value&gt;0.8, -0.06/12)), JY78)</f>
        <v>7.4999999999999997E-2</v>
      </c>
      <c r="JZ79" t="str">
        <f t="shared" ca="1" si="1087"/>
        <v>No</v>
      </c>
      <c r="KA79">
        <f ca="1">COUNTIF(JZ$4:JZ79, "Yes")</f>
        <v>3</v>
      </c>
      <c r="KB79" s="37">
        <f t="shared" ca="1" si="1286"/>
        <v>1211285.5454525135</v>
      </c>
      <c r="KC79" s="37">
        <f t="shared" ca="1" si="1287"/>
        <v>27446.415437212338</v>
      </c>
      <c r="KD79" s="64">
        <f t="shared" ca="1" si="1088"/>
        <v>1238731.9608897259</v>
      </c>
      <c r="KE79" s="170" cm="1">
        <f t="array" aca="1" ref="KE79" ca="1">IF(MONTH($A79) = 1, _xlfn.LET(_xlpm.value, RAND(), _xlfn.IFS(_xlpm.value&lt;=0.6, 0.9/12, AND(_xlpm.value&gt;0.6, _xlpm.value&lt;=0.8), 0.36/12, _xlpm.value&gt;0.8, -0.06/12)), KE78)</f>
        <v>-5.0000000000000001E-3</v>
      </c>
      <c r="KF79" t="str">
        <f t="shared" ca="1" si="1089"/>
        <v>No</v>
      </c>
      <c r="KG79">
        <f ca="1">COUNTIF(KF$4:KF79, "Yes")</f>
        <v>3</v>
      </c>
      <c r="KH79" s="37">
        <f t="shared" ca="1" si="1288"/>
        <v>567478.61863246479</v>
      </c>
      <c r="KI79" s="37">
        <f t="shared" ca="1" si="1289"/>
        <v>15503.091701407198</v>
      </c>
      <c r="KJ79" s="64">
        <f t="shared" ca="1" si="1090"/>
        <v>582981.710333872</v>
      </c>
      <c r="KK79" s="170" cm="1">
        <f t="array" aca="1" ref="KK79" ca="1">IF(MONTH($A79) = 1, _xlfn.LET(_xlpm.value, RAND(), _xlfn.IFS(_xlpm.value&lt;=0.6, 0.9/12, AND(_xlpm.value&gt;0.6, _xlpm.value&lt;=0.8), 0.36/12, _xlpm.value&gt;0.8, -0.06/12)), KK78)</f>
        <v>7.4999999999999997E-2</v>
      </c>
      <c r="KL79" t="str">
        <f t="shared" ca="1" si="1091"/>
        <v>Yes</v>
      </c>
      <c r="KM79">
        <f ca="1">COUNTIF(KL$4:KL79, "Yes")</f>
        <v>4</v>
      </c>
      <c r="KN79" s="37">
        <f t="shared" ca="1" si="1290"/>
        <v>1532253.384157236</v>
      </c>
      <c r="KO79" s="37">
        <f t="shared" ca="1" si="1291"/>
        <v>14806.698376754877</v>
      </c>
      <c r="KP79" s="64">
        <f t="shared" ca="1" si="1092"/>
        <v>1547060.0825339907</v>
      </c>
      <c r="KQ79" s="170" cm="1">
        <f t="array" aca="1" ref="KQ79" ca="1">IF(MONTH($A79) = 1, _xlfn.LET(_xlpm.value, RAND(), _xlfn.IFS(_xlpm.value&lt;=0.6, 0.9/12, AND(_xlpm.value&gt;0.6, _xlpm.value&lt;=0.8), 0.36/12, _xlpm.value&gt;0.8, -0.06/12)), KQ78)</f>
        <v>-5.0000000000000001E-3</v>
      </c>
      <c r="KR79" t="str">
        <f t="shared" ca="1" si="1093"/>
        <v>No</v>
      </c>
      <c r="KS79">
        <f ca="1">COUNTIF(KR$4:KR79, "Yes")</f>
        <v>4</v>
      </c>
      <c r="KT79" s="37">
        <f t="shared" ca="1" si="1292"/>
        <v>311611.76117614261</v>
      </c>
      <c r="KU79" s="37">
        <f t="shared" ca="1" si="1293"/>
        <v>23374.270943148204</v>
      </c>
      <c r="KV79" s="64">
        <f t="shared" ca="1" si="1094"/>
        <v>334986.03211929079</v>
      </c>
      <c r="KW79" s="170" cm="1">
        <f t="array" aca="1" ref="KW79" ca="1">IF(MONTH($A79) = 1, _xlfn.LET(_xlpm.value, RAND(), _xlfn.IFS(_xlpm.value&lt;=0.6, 0.9/12, AND(_xlpm.value&gt;0.6, _xlpm.value&lt;=0.8), 0.36/12, _xlpm.value&gt;0.8, -0.06/12)), KW78)</f>
        <v>7.4999999999999997E-2</v>
      </c>
      <c r="KX79" t="str">
        <f t="shared" ca="1" si="1095"/>
        <v>No</v>
      </c>
      <c r="KY79">
        <f ca="1">COUNTIF(KX$4:KX79, "Yes")</f>
        <v>4</v>
      </c>
      <c r="KZ79" s="37">
        <f t="shared" ca="1" si="1294"/>
        <v>162316.84699099787</v>
      </c>
      <c r="LA79" s="37">
        <f t="shared" ca="1" si="1295"/>
        <v>30368.533523551974</v>
      </c>
      <c r="LB79" s="64">
        <f t="shared" ca="1" si="1096"/>
        <v>192685.38051454985</v>
      </c>
      <c r="LC79" s="170" cm="1">
        <f t="array" aca="1" ref="LC79" ca="1">IF(MONTH($A79) = 1, _xlfn.LET(_xlpm.value, RAND(), _xlfn.IFS(_xlpm.value&lt;=0.6, 0.9/12, AND(_xlpm.value&gt;0.6, _xlpm.value&lt;=0.8), 0.36/12, _xlpm.value&gt;0.8, -0.06/12)), LC78)</f>
        <v>0.03</v>
      </c>
      <c r="LD79" t="str">
        <f t="shared" ca="1" si="1097"/>
        <v>No</v>
      </c>
      <c r="LE79">
        <f ca="1">COUNTIF(LD$4:LD79, "Yes")</f>
        <v>2</v>
      </c>
      <c r="LF79" s="37">
        <f t="shared" ca="1" si="1296"/>
        <v>1844689.1657797561</v>
      </c>
      <c r="LG79" s="37">
        <f t="shared" ca="1" si="1297"/>
        <v>11803.945367140554</v>
      </c>
      <c r="LH79" s="64">
        <f t="shared" ca="1" si="1098"/>
        <v>1856493.1111468966</v>
      </c>
      <c r="LI79" s="170" cm="1">
        <f t="array" aca="1" ref="LI79" ca="1">IF(MONTH($A79) = 1, _xlfn.LET(_xlpm.value, RAND(), _xlfn.IFS(_xlpm.value&lt;=0.6, 0.9/12, AND(_xlpm.value&gt;0.6, _xlpm.value&lt;=0.8), 0.36/12, _xlpm.value&gt;0.8, -0.06/12)), LI78)</f>
        <v>7.4999999999999997E-2</v>
      </c>
      <c r="LJ79" t="str">
        <f t="shared" ca="1" si="1099"/>
        <v>No</v>
      </c>
      <c r="LK79">
        <f ca="1">COUNTIF(LJ$4:LJ79, "Yes")</f>
        <v>5</v>
      </c>
      <c r="LL79" s="37">
        <f t="shared" ca="1" si="1298"/>
        <v>603304.68304492068</v>
      </c>
      <c r="LM79" s="37">
        <f t="shared" ca="1" si="1299"/>
        <v>39071.029156851415</v>
      </c>
      <c r="LN79" s="64">
        <f t="shared" ca="1" si="1100"/>
        <v>642375.71220177214</v>
      </c>
      <c r="LO79" s="170" cm="1">
        <f t="array" aca="1" ref="LO79" ca="1">IF(MONTH($A79) = 1, _xlfn.LET(_xlpm.value, RAND(), _xlfn.IFS(_xlpm.value&lt;=0.6, 0.9/12, AND(_xlpm.value&gt;0.6, _xlpm.value&lt;=0.8), 0.36/12, _xlpm.value&gt;0.8, -0.06/12)), LO78)</f>
        <v>7.4999999999999997E-2</v>
      </c>
      <c r="LP79" t="str">
        <f t="shared" ca="1" si="1101"/>
        <v>Yes</v>
      </c>
      <c r="LQ79">
        <f ca="1">COUNTIF(LP$4:LP79, "Yes")</f>
        <v>6</v>
      </c>
      <c r="LR79" s="37">
        <f t="shared" ca="1" si="1300"/>
        <v>311929.54071328888</v>
      </c>
      <c r="LS79" s="37">
        <f t="shared" ca="1" si="1301"/>
        <v>47140.082505887694</v>
      </c>
      <c r="LT79" s="64">
        <f t="shared" ca="1" si="1102"/>
        <v>359069.62321917654</v>
      </c>
      <c r="LU79" s="170" cm="1">
        <f t="array" aca="1" ref="LU79" ca="1">IF(MONTH($A79) = 1, _xlfn.LET(_xlpm.value, RAND(), _xlfn.IFS(_xlpm.value&lt;=0.6, 0.9/12, AND(_xlpm.value&gt;0.6, _xlpm.value&lt;=0.8), 0.36/12, _xlpm.value&gt;0.8, -0.06/12)), LU78)</f>
        <v>7.4999999999999997E-2</v>
      </c>
      <c r="LV79" t="str">
        <f t="shared" ca="1" si="1103"/>
        <v>No</v>
      </c>
      <c r="LW79">
        <f ca="1">COUNTIF(LV$4:LV79, "Yes")</f>
        <v>3</v>
      </c>
      <c r="LX79" s="37">
        <f t="shared" ca="1" si="1302"/>
        <v>1513317.4067357008</v>
      </c>
      <c r="LY79" s="37">
        <f t="shared" ca="1" si="1303"/>
        <v>24549.937276850676</v>
      </c>
      <c r="LZ79" s="64">
        <f t="shared" ca="1" si="1104"/>
        <v>1537867.3440125515</v>
      </c>
      <c r="MA79" s="170" cm="1">
        <f t="array" aca="1" ref="MA79" ca="1">IF(MONTH($A79) = 1, _xlfn.LET(_xlpm.value, RAND(), _xlfn.IFS(_xlpm.value&lt;=0.6, 0.9/12, AND(_xlpm.value&gt;0.6, _xlpm.value&lt;=0.8), 0.36/12, _xlpm.value&gt;0.8, -0.06/12)), MA78)</f>
        <v>7.4999999999999997E-2</v>
      </c>
      <c r="MB79" t="str">
        <f t="shared" ca="1" si="1105"/>
        <v>No</v>
      </c>
      <c r="MC79">
        <f ca="1">COUNTIF(MB$4:MB79, "Yes")</f>
        <v>4</v>
      </c>
      <c r="MD79" s="37">
        <f t="shared" ca="1" si="1304"/>
        <v>169095.82202913921</v>
      </c>
      <c r="ME79" s="37">
        <f t="shared" ca="1" si="1305"/>
        <v>18550.980066564989</v>
      </c>
      <c r="MF79" s="64">
        <f t="shared" ca="1" si="1106"/>
        <v>187646.80209570419</v>
      </c>
      <c r="MG79" s="170" cm="1">
        <f t="array" aca="1" ref="MG79" ca="1">IF(MONTH($A79) = 1, _xlfn.LET(_xlpm.value, RAND(), _xlfn.IFS(_xlpm.value&lt;=0.6, 0.9/12, AND(_xlpm.value&gt;0.6, _xlpm.value&lt;=0.8), 0.36/12, _xlpm.value&gt;0.8, -0.06/12)), MG78)</f>
        <v>7.4999999999999997E-2</v>
      </c>
      <c r="MH79" t="str">
        <f t="shared" ca="1" si="1107"/>
        <v>No</v>
      </c>
      <c r="MI79">
        <f ca="1">COUNTIF(MH$4:MH79, "Yes")</f>
        <v>4</v>
      </c>
      <c r="MJ79" s="37">
        <f t="shared" ca="1" si="1306"/>
        <v>1373056.9482947297</v>
      </c>
      <c r="MK79" s="37">
        <f t="shared" ca="1" si="1307"/>
        <v>33939.724635109415</v>
      </c>
      <c r="ML79" s="64">
        <f t="shared" ca="1" si="1108"/>
        <v>1406996.672929839</v>
      </c>
      <c r="MM79" s="170" cm="1">
        <f t="array" aca="1" ref="MM79" ca="1">IF(MONTH($A79) = 1, _xlfn.LET(_xlpm.value, RAND(), _xlfn.IFS(_xlpm.value&lt;=0.6, 0.9/12, AND(_xlpm.value&gt;0.6, _xlpm.value&lt;=0.8), 0.36/12, _xlpm.value&gt;0.8, -0.06/12)), MM78)</f>
        <v>7.4999999999999997E-2</v>
      </c>
      <c r="MN79" t="str">
        <f t="shared" ca="1" si="1109"/>
        <v>No</v>
      </c>
      <c r="MO79">
        <f ca="1">COUNTIF(MN$4:MN79, "Yes")</f>
        <v>8</v>
      </c>
      <c r="MP79" s="37">
        <f t="shared" ca="1" si="1308"/>
        <v>487285.63487632177</v>
      </c>
      <c r="MQ79" s="37">
        <f t="shared" ca="1" si="1309"/>
        <v>59987.290969779497</v>
      </c>
      <c r="MR79" s="64">
        <f t="shared" ca="1" si="1110"/>
        <v>547272.92584610125</v>
      </c>
      <c r="MS79" s="170" cm="1">
        <f t="array" aca="1" ref="MS79" ca="1">IF(MONTH($A79) = 1, _xlfn.LET(_xlpm.value, RAND(), _xlfn.IFS(_xlpm.value&lt;=0.6, 0.9/12, AND(_xlpm.value&gt;0.6, _xlpm.value&lt;=0.8), 0.36/12, _xlpm.value&gt;0.8, -0.06/12)), MS78)</f>
        <v>7.4999999999999997E-2</v>
      </c>
      <c r="MT79" t="str">
        <f t="shared" ca="1" si="1111"/>
        <v>No</v>
      </c>
      <c r="MU79">
        <f ca="1">COUNTIF(MT$4:MT79, "Yes")</f>
        <v>9</v>
      </c>
      <c r="MV79" s="37">
        <f t="shared" ca="1" si="1310"/>
        <v>633418.7335467618</v>
      </c>
      <c r="MW79" s="37">
        <f t="shared" ca="1" si="1311"/>
        <v>72529.779476318276</v>
      </c>
      <c r="MX79" s="64">
        <f t="shared" ca="1" si="1112"/>
        <v>705948.51302308007</v>
      </c>
      <c r="MY79" s="170" cm="1">
        <f t="array" aca="1" ref="MY79" ca="1">IF(MONTH($A79) = 1, _xlfn.LET(_xlpm.value, RAND(), _xlfn.IFS(_xlpm.value&lt;=0.6, 0.9/12, AND(_xlpm.value&gt;0.6, _xlpm.value&lt;=0.8), 0.36/12, _xlpm.value&gt;0.8, -0.06/12)), MY78)</f>
        <v>7.4999999999999997E-2</v>
      </c>
      <c r="MZ79" t="str">
        <f t="shared" ca="1" si="1113"/>
        <v>No</v>
      </c>
      <c r="NA79">
        <f ca="1">COUNTIF(MZ$4:MZ79, "Yes")</f>
        <v>3</v>
      </c>
      <c r="NB79" s="37">
        <f t="shared" ca="1" si="1312"/>
        <v>3859393.6670969767</v>
      </c>
      <c r="NC79" s="37">
        <f t="shared" ca="1" si="1313"/>
        <v>16210.006652199811</v>
      </c>
      <c r="ND79" s="64">
        <f t="shared" ca="1" si="1114"/>
        <v>3875603.6737491763</v>
      </c>
      <c r="NE79" s="170" cm="1">
        <f t="array" aca="1" ref="NE79" ca="1">IF(MONTH($A79) = 1, _xlfn.LET(_xlpm.value, RAND(), _xlfn.IFS(_xlpm.value&lt;=0.6, 0.9/12, AND(_xlpm.value&gt;0.6, _xlpm.value&lt;=0.8), 0.36/12, _xlpm.value&gt;0.8, -0.06/12)), NE78)</f>
        <v>7.4999999999999997E-2</v>
      </c>
      <c r="NF79" t="str">
        <f t="shared" ca="1" si="1115"/>
        <v>No</v>
      </c>
      <c r="NG79">
        <f ca="1">COUNTIF(NF$4:NF79, "Yes")</f>
        <v>3</v>
      </c>
      <c r="NH79" s="37">
        <f t="shared" ca="1" si="1314"/>
        <v>1071336.7665124873</v>
      </c>
      <c r="NI79" s="37">
        <f t="shared" ca="1" si="1315"/>
        <v>18518.56097742193</v>
      </c>
      <c r="NJ79" s="64">
        <f t="shared" ca="1" si="1116"/>
        <v>1089855.3274899093</v>
      </c>
      <c r="NK79" s="170" cm="1">
        <f t="array" aca="1" ref="NK79" ca="1">IF(MONTH($A79) = 1, _xlfn.LET(_xlpm.value, RAND(), _xlfn.IFS(_xlpm.value&lt;=0.6, 0.9/12, AND(_xlpm.value&gt;0.6, _xlpm.value&lt;=0.8), 0.36/12, _xlpm.value&gt;0.8, -0.06/12)), NK78)</f>
        <v>-5.0000000000000001E-3</v>
      </c>
      <c r="NL79" t="str">
        <f t="shared" ca="1" si="1117"/>
        <v>No</v>
      </c>
      <c r="NM79">
        <f ca="1">COUNTIF(NL$4:NL79, "Yes")</f>
        <v>5</v>
      </c>
      <c r="NN79" s="37">
        <f t="shared" ca="1" si="1316"/>
        <v>387591.75293559179</v>
      </c>
      <c r="NO79" s="37">
        <f t="shared" ca="1" si="1317"/>
        <v>53064.626670121848</v>
      </c>
      <c r="NP79" s="64">
        <f t="shared" ca="1" si="1118"/>
        <v>440656.37960571365</v>
      </c>
      <c r="NQ79" s="170" cm="1">
        <f t="array" aca="1" ref="NQ79" ca="1">IF(MONTH($A79) = 1, _xlfn.LET(_xlpm.value, RAND(), _xlfn.IFS(_xlpm.value&lt;=0.6, 0.9/12, AND(_xlpm.value&gt;0.6, _xlpm.value&lt;=0.8), 0.36/12, _xlpm.value&gt;0.8, -0.06/12)), NQ78)</f>
        <v>7.4999999999999997E-2</v>
      </c>
      <c r="NR79" t="str">
        <f t="shared" ca="1" si="1119"/>
        <v>No</v>
      </c>
      <c r="NS79">
        <f ca="1">COUNTIF(NR$4:NR79, "Yes")</f>
        <v>5</v>
      </c>
      <c r="NT79" s="37">
        <f t="shared" ca="1" si="1318"/>
        <v>277220.39990592864</v>
      </c>
      <c r="NU79" s="37">
        <f t="shared" ca="1" si="1319"/>
        <v>42366.451391586364</v>
      </c>
      <c r="NV79" s="64">
        <f t="shared" ca="1" si="1120"/>
        <v>319586.85129751498</v>
      </c>
      <c r="NW79" s="170" cm="1">
        <f t="array" aca="1" ref="NW79" ca="1">IF(MONTH($A79) = 1, _xlfn.LET(_xlpm.value, RAND(), _xlfn.IFS(_xlpm.value&lt;=0.6, 0.9/12, AND(_xlpm.value&gt;0.6, _xlpm.value&lt;=0.8), 0.36/12, _xlpm.value&gt;0.8, -0.06/12)), NW78)</f>
        <v>0.03</v>
      </c>
      <c r="NX79" t="str">
        <f t="shared" ca="1" si="1121"/>
        <v>No</v>
      </c>
      <c r="NY79">
        <f ca="1">COUNTIF(NX$4:NX79, "Yes")</f>
        <v>6</v>
      </c>
      <c r="NZ79" s="37">
        <f t="shared" ca="1" si="1320"/>
        <v>660860.76486221561</v>
      </c>
      <c r="OA79" s="37">
        <f t="shared" ca="1" si="1321"/>
        <v>60219.141106142713</v>
      </c>
      <c r="OB79" s="64">
        <f t="shared" ca="1" si="1122"/>
        <v>721079.90596835827</v>
      </c>
      <c r="OC79" s="170" cm="1">
        <f t="array" aca="1" ref="OC79" ca="1">IF(MONTH($A79) = 1, _xlfn.LET(_xlpm.value, RAND(), _xlfn.IFS(_xlpm.value&lt;=0.6, 0.9/12, AND(_xlpm.value&gt;0.6, _xlpm.value&lt;=0.8), 0.36/12, _xlpm.value&gt;0.8, -0.06/12)), OC78)</f>
        <v>-5.0000000000000001E-3</v>
      </c>
      <c r="OD79" t="str">
        <f t="shared" ca="1" si="1123"/>
        <v>No</v>
      </c>
      <c r="OE79">
        <f ca="1">COUNTIF(OD$4:OD79, "Yes")</f>
        <v>5</v>
      </c>
      <c r="OF79" s="37">
        <f t="shared" ca="1" si="1322"/>
        <v>176278.17089972051</v>
      </c>
      <c r="OG79" s="37">
        <f t="shared" ca="1" si="1323"/>
        <v>34034.987205670179</v>
      </c>
      <c r="OH79" s="64">
        <f t="shared" ca="1" si="1124"/>
        <v>210313.1581053907</v>
      </c>
      <c r="OI79" s="170" cm="1">
        <f t="array" aca="1" ref="OI79" ca="1">IF(MONTH($A79) = 1, _xlfn.LET(_xlpm.value, RAND(), _xlfn.IFS(_xlpm.value&lt;=0.6, 0.9/12, AND(_xlpm.value&gt;0.6, _xlpm.value&lt;=0.8), 0.36/12, _xlpm.value&gt;0.8, -0.06/12)), OI78)</f>
        <v>7.4999999999999997E-2</v>
      </c>
      <c r="OJ79" t="str">
        <f t="shared" ca="1" si="1125"/>
        <v>No</v>
      </c>
      <c r="OK79">
        <f ca="1">COUNTIF(OJ$4:OJ79, "Yes")</f>
        <v>8</v>
      </c>
      <c r="OL79" s="37">
        <f t="shared" ca="1" si="1324"/>
        <v>802496.8162193211</v>
      </c>
      <c r="OM79" s="37">
        <f t="shared" ca="1" si="1325"/>
        <v>70132.347625847469</v>
      </c>
      <c r="ON79" s="64">
        <f t="shared" ca="1" si="1126"/>
        <v>872629.16384516854</v>
      </c>
      <c r="OO79" s="170" cm="1">
        <f t="array" aca="1" ref="OO79" ca="1">IF(MONTH($A79) = 1, _xlfn.LET(_xlpm.value, RAND(), _xlfn.IFS(_xlpm.value&lt;=0.6, 0.9/12, AND(_xlpm.value&gt;0.6, _xlpm.value&lt;=0.8), 0.36/12, _xlpm.value&gt;0.8, -0.06/12)), OO78)</f>
        <v>7.4999999999999997E-2</v>
      </c>
      <c r="OP79" t="str">
        <f t="shared" ca="1" si="1127"/>
        <v>No</v>
      </c>
      <c r="OQ79">
        <f ca="1">COUNTIF(OP$4:OP79, "Yes")</f>
        <v>4</v>
      </c>
      <c r="OR79" s="37">
        <f t="shared" ca="1" si="1326"/>
        <v>995149.08326797432</v>
      </c>
      <c r="OS79" s="37">
        <f t="shared" ca="1" si="1327"/>
        <v>28028.02246562736</v>
      </c>
      <c r="OT79" s="64">
        <f t="shared" ca="1" si="1128"/>
        <v>1023177.1057336017</v>
      </c>
      <c r="OU79" s="170" cm="1">
        <f t="array" aca="1" ref="OU79" ca="1">IF(MONTH($A79) = 1, _xlfn.LET(_xlpm.value, RAND(), _xlfn.IFS(_xlpm.value&lt;=0.6, 0.9/12, AND(_xlpm.value&gt;0.6, _xlpm.value&lt;=0.8), 0.36/12, _xlpm.value&gt;0.8, -0.06/12)), OU78)</f>
        <v>7.4999999999999997E-2</v>
      </c>
      <c r="OV79" t="str">
        <f t="shared" ca="1" si="1129"/>
        <v>No</v>
      </c>
      <c r="OW79">
        <f ca="1">COUNTIF(OV$4:OV79, "Yes")</f>
        <v>2</v>
      </c>
      <c r="OX79" s="37">
        <f t="shared" ca="1" si="1328"/>
        <v>1578616.7704742514</v>
      </c>
      <c r="OY79" s="37">
        <f t="shared" ca="1" si="1329"/>
        <v>24775.838561801691</v>
      </c>
      <c r="OZ79" s="64">
        <f t="shared" ca="1" si="1130"/>
        <v>1603392.6090360531</v>
      </c>
      <c r="PA79" s="170" cm="1">
        <f t="array" aca="1" ref="PA79" ca="1">IF(MONTH($A79) = 1, _xlfn.LET(_xlpm.value, RAND(), _xlfn.IFS(_xlpm.value&lt;=0.6, 0.9/12, AND(_xlpm.value&gt;0.6, _xlpm.value&lt;=0.8), 0.36/12, _xlpm.value&gt;0.8, -0.06/12)), PA78)</f>
        <v>7.4999999999999997E-2</v>
      </c>
      <c r="PB79" t="str">
        <f t="shared" ca="1" si="1131"/>
        <v>No</v>
      </c>
      <c r="PC79">
        <f ca="1">COUNTIF(PB$4:PB79, "Yes")</f>
        <v>5</v>
      </c>
      <c r="PD79" s="37">
        <f t="shared" ca="1" si="1330"/>
        <v>323594.71054331888</v>
      </c>
      <c r="PE79" s="37">
        <f t="shared" ca="1" si="1331"/>
        <v>37105.917199207121</v>
      </c>
      <c r="PF79" s="64">
        <f t="shared" ca="1" si="1132"/>
        <v>360700.62774252601</v>
      </c>
      <c r="PG79" s="170" cm="1">
        <f t="array" aca="1" ref="PG79" ca="1">IF(MONTH($A79) = 1, _xlfn.LET(_xlpm.value, RAND(), _xlfn.IFS(_xlpm.value&lt;=0.6, 0.9/12, AND(_xlpm.value&gt;0.6, _xlpm.value&lt;=0.8), 0.36/12, _xlpm.value&gt;0.8, -0.06/12)), PG78)</f>
        <v>7.4999999999999997E-2</v>
      </c>
      <c r="PH79" t="str">
        <f t="shared" ca="1" si="1133"/>
        <v>No</v>
      </c>
      <c r="PI79">
        <f ca="1">COUNTIF(PH$4:PH79, "Yes")</f>
        <v>7</v>
      </c>
      <c r="PJ79" s="37">
        <f t="shared" ca="1" si="1332"/>
        <v>191082.08218616873</v>
      </c>
      <c r="PK79" s="37">
        <f t="shared" ca="1" si="1333"/>
        <v>48805.130981159382</v>
      </c>
      <c r="PL79" s="64">
        <f t="shared" ca="1" si="1134"/>
        <v>239887.2131673281</v>
      </c>
      <c r="PM79" s="170" cm="1">
        <f t="array" aca="1" ref="PM79" ca="1">IF(MONTH($A79) = 1, _xlfn.LET(_xlpm.value, RAND(), _xlfn.IFS(_xlpm.value&lt;=0.6, 0.9/12, AND(_xlpm.value&gt;0.6, _xlpm.value&lt;=0.8), 0.36/12, _xlpm.value&gt;0.8, -0.06/12)), PM78)</f>
        <v>-5.0000000000000001E-3</v>
      </c>
      <c r="PN79" t="str">
        <f t="shared" ca="1" si="1135"/>
        <v>No</v>
      </c>
      <c r="PO79">
        <f ca="1">COUNTIF(PN$4:PN79, "Yes")</f>
        <v>2</v>
      </c>
      <c r="PP79" s="37">
        <f t="shared" ca="1" si="1334"/>
        <v>880648.37473259598</v>
      </c>
      <c r="PQ79" s="37">
        <f t="shared" ca="1" si="1335"/>
        <v>20777.354287429494</v>
      </c>
      <c r="PR79" s="64">
        <f t="shared" ca="1" si="1136"/>
        <v>901425.72902002546</v>
      </c>
      <c r="PS79" s="170" cm="1">
        <f t="array" aca="1" ref="PS79" ca="1">IF(MONTH($A79) = 1, _xlfn.LET(_xlpm.value, RAND(), _xlfn.IFS(_xlpm.value&lt;=0.6, 0.9/12, AND(_xlpm.value&gt;0.6, _xlpm.value&lt;=0.8), 0.36/12, _xlpm.value&gt;0.8, -0.06/12)), PS78)</f>
        <v>7.4999999999999997E-2</v>
      </c>
      <c r="PT79" t="str">
        <f t="shared" ca="1" si="1137"/>
        <v>No</v>
      </c>
      <c r="PU79">
        <f ca="1">COUNTIF(PT$4:PT79, "Yes")</f>
        <v>4</v>
      </c>
      <c r="PV79" s="37">
        <f t="shared" ca="1" si="1336"/>
        <v>518739.0492073737</v>
      </c>
      <c r="PW79" s="37">
        <f t="shared" ca="1" si="1337"/>
        <v>25127.684706740671</v>
      </c>
      <c r="PX79" s="64">
        <f t="shared" ca="1" si="1138"/>
        <v>543866.73391411442</v>
      </c>
      <c r="PY79" s="170" cm="1">
        <f t="array" aca="1" ref="PY79" ca="1">IF(MONTH($A79) = 1, _xlfn.LET(_xlpm.value, RAND(), _xlfn.IFS(_xlpm.value&lt;=0.6, 0.9/12, AND(_xlpm.value&gt;0.6, _xlpm.value&lt;=0.8), 0.36/12, _xlpm.value&gt;0.8, -0.06/12)), PY78)</f>
        <v>-5.0000000000000001E-3</v>
      </c>
      <c r="PZ79" t="str">
        <f t="shared" ca="1" si="1139"/>
        <v>No</v>
      </c>
      <c r="QA79">
        <f ca="1">COUNTIF(PZ$4:PZ79, "Yes")</f>
        <v>5</v>
      </c>
      <c r="QB79" s="37">
        <f t="shared" ca="1" si="1338"/>
        <v>2053402.5425949772</v>
      </c>
      <c r="QC79" s="37">
        <f t="shared" ca="1" si="1339"/>
        <v>35825.620120048836</v>
      </c>
      <c r="QD79" s="64">
        <f t="shared" ca="1" si="1140"/>
        <v>2089228.1627150259</v>
      </c>
      <c r="QE79" s="170" cm="1">
        <f t="array" aca="1" ref="QE79" ca="1">IF(MONTH($A79) = 1, _xlfn.LET(_xlpm.value, RAND(), _xlfn.IFS(_xlpm.value&lt;=0.6, 0.9/12, AND(_xlpm.value&gt;0.6, _xlpm.value&lt;=0.8), 0.36/12, _xlpm.value&gt;0.8, -0.06/12)), QE78)</f>
        <v>7.4999999999999997E-2</v>
      </c>
      <c r="QF79" t="str">
        <f t="shared" ca="1" si="1141"/>
        <v>No</v>
      </c>
      <c r="QG79">
        <f ca="1">COUNTIF(QF$4:QF79, "Yes")</f>
        <v>1</v>
      </c>
      <c r="QH79" s="37">
        <f t="shared" ca="1" si="1340"/>
        <v>2348698.9696261203</v>
      </c>
      <c r="QI79" s="37">
        <f t="shared" ca="1" si="1341"/>
        <v>10974.435447174319</v>
      </c>
      <c r="QJ79" s="64">
        <f t="shared" ca="1" si="1142"/>
        <v>2359673.4050732944</v>
      </c>
      <c r="QK79" s="170" cm="1">
        <f t="array" aca="1" ref="QK79" ca="1">IF(MONTH($A79) = 1, _xlfn.LET(_xlpm.value, RAND(), _xlfn.IFS(_xlpm.value&lt;=0.6, 0.9/12, AND(_xlpm.value&gt;0.6, _xlpm.value&lt;=0.8), 0.36/12, _xlpm.value&gt;0.8, -0.06/12)), QK78)</f>
        <v>7.4999999999999997E-2</v>
      </c>
      <c r="QL79" t="str">
        <f t="shared" ca="1" si="1143"/>
        <v>No</v>
      </c>
      <c r="QM79">
        <f ca="1">COUNTIF(QL$4:QL79, "Yes")</f>
        <v>4</v>
      </c>
      <c r="QN79" s="37">
        <f t="shared" ca="1" si="1342"/>
        <v>704011.90189385007</v>
      </c>
      <c r="QO79" s="37">
        <f t="shared" ca="1" si="1343"/>
        <v>46305.197057604622</v>
      </c>
      <c r="QP79" s="64">
        <f t="shared" ca="1" si="1144"/>
        <v>750317.09895145474</v>
      </c>
      <c r="QQ79" s="170" cm="1">
        <f t="array" aca="1" ref="QQ79" ca="1">IF(MONTH($A79) = 1, _xlfn.LET(_xlpm.value, RAND(), _xlfn.IFS(_xlpm.value&lt;=0.6, 0.9/12, AND(_xlpm.value&gt;0.6, _xlpm.value&lt;=0.8), 0.36/12, _xlpm.value&gt;0.8, -0.06/12)), QQ78)</f>
        <v>7.4999999999999997E-2</v>
      </c>
      <c r="QR79" t="str">
        <f t="shared" ca="1" si="1145"/>
        <v>No</v>
      </c>
      <c r="QS79">
        <f ca="1">COUNTIF(QR$4:QR79, "Yes")</f>
        <v>7</v>
      </c>
      <c r="QT79" s="37">
        <f t="shared" ca="1" si="1344"/>
        <v>824232.62914771563</v>
      </c>
      <c r="QU79" s="37">
        <f t="shared" ca="1" si="1345"/>
        <v>48383.143534555304</v>
      </c>
      <c r="QV79" s="64">
        <f t="shared" ca="1" si="1146"/>
        <v>872615.77268227097</v>
      </c>
      <c r="QW79" s="170" cm="1">
        <f t="array" aca="1" ref="QW79" ca="1">IF(MONTH($A79) = 1, _xlfn.LET(_xlpm.value, RAND(), _xlfn.IFS(_xlpm.value&lt;=0.6, 0.9/12, AND(_xlpm.value&gt;0.6, _xlpm.value&lt;=0.8), 0.36/12, _xlpm.value&gt;0.8, -0.06/12)), QW78)</f>
        <v>7.4999999999999997E-2</v>
      </c>
      <c r="QX79" t="str">
        <f t="shared" ca="1" si="1147"/>
        <v>No</v>
      </c>
      <c r="QY79">
        <f ca="1">COUNTIF(QX$4:QX79, "Yes")</f>
        <v>3</v>
      </c>
      <c r="QZ79" s="37">
        <f t="shared" ca="1" si="1346"/>
        <v>2354820.042031697</v>
      </c>
      <c r="RA79" s="37">
        <f t="shared" ca="1" si="1347"/>
        <v>15514.114255859831</v>
      </c>
      <c r="RB79" s="64">
        <f t="shared" ca="1" si="1148"/>
        <v>2370334.156287557</v>
      </c>
      <c r="RC79" s="170" cm="1">
        <f t="array" aca="1" ref="RC79" ca="1">IF(MONTH($A79) = 1, _xlfn.LET(_xlpm.value, RAND(), _xlfn.IFS(_xlpm.value&lt;=0.6, 0.9/12, AND(_xlpm.value&gt;0.6, _xlpm.value&lt;=0.8), 0.36/12, _xlpm.value&gt;0.8, -0.06/12)), RC78)</f>
        <v>-5.0000000000000001E-3</v>
      </c>
      <c r="RD79" t="str">
        <f t="shared" ca="1" si="1149"/>
        <v>No</v>
      </c>
      <c r="RE79">
        <f ca="1">COUNTIF(RD$4:RD79, "Yes")</f>
        <v>3</v>
      </c>
      <c r="RF79" s="37">
        <f t="shared" ca="1" si="1348"/>
        <v>369236.7251264329</v>
      </c>
      <c r="RG79" s="37">
        <f t="shared" ca="1" si="1349"/>
        <v>26655.835540572138</v>
      </c>
      <c r="RH79" s="64">
        <f t="shared" ca="1" si="1150"/>
        <v>395892.56066700502</v>
      </c>
      <c r="RI79" s="170" cm="1">
        <f t="array" aca="1" ref="RI79" ca="1">IF(MONTH($A79) = 1, _xlfn.LET(_xlpm.value, RAND(), _xlfn.IFS(_xlpm.value&lt;=0.6, 0.9/12, AND(_xlpm.value&gt;0.6, _xlpm.value&lt;=0.8), 0.36/12, _xlpm.value&gt;0.8, -0.06/12)), RI78)</f>
        <v>7.4999999999999997E-2</v>
      </c>
      <c r="RJ79" t="str">
        <f t="shared" ca="1" si="1151"/>
        <v>No</v>
      </c>
      <c r="RK79">
        <f ca="1">COUNTIF(RJ$4:RJ79, "Yes")</f>
        <v>3</v>
      </c>
      <c r="RL79" s="37">
        <f t="shared" ca="1" si="1350"/>
        <v>1222555.1172435503</v>
      </c>
      <c r="RM79" s="37">
        <f t="shared" ca="1" si="1351"/>
        <v>25641.709291667092</v>
      </c>
      <c r="RN79" s="64">
        <f t="shared" ca="1" si="1152"/>
        <v>1248196.8265352172</v>
      </c>
      <c r="RO79" s="170" cm="1">
        <f t="array" aca="1" ref="RO79" ca="1">IF(MONTH($A79) = 1, _xlfn.LET(_xlpm.value, RAND(), _xlfn.IFS(_xlpm.value&lt;=0.6, 0.9/12, AND(_xlpm.value&gt;0.6, _xlpm.value&lt;=0.8), 0.36/12, _xlpm.value&gt;0.8, -0.06/12)), RO78)</f>
        <v>7.4999999999999997E-2</v>
      </c>
      <c r="RP79" t="str">
        <f t="shared" ca="1" si="1153"/>
        <v>No</v>
      </c>
      <c r="RQ79">
        <f ca="1">COUNTIF(RP$4:RP79, "Yes")</f>
        <v>4</v>
      </c>
      <c r="RR79" s="37">
        <f t="shared" ca="1" si="1352"/>
        <v>1593521.438828852</v>
      </c>
      <c r="RS79" s="37">
        <f t="shared" ca="1" si="1353"/>
        <v>22014.447156273425</v>
      </c>
      <c r="RT79" s="64">
        <f t="shared" ca="1" si="1154"/>
        <v>1615535.8859851256</v>
      </c>
      <c r="RU79" s="170" cm="1">
        <f t="array" aca="1" ref="RU79" ca="1">IF(MONTH($A79) = 1, _xlfn.LET(_xlpm.value, RAND(), _xlfn.IFS(_xlpm.value&lt;=0.6, 0.9/12, AND(_xlpm.value&gt;0.6, _xlpm.value&lt;=0.8), 0.36/12, _xlpm.value&gt;0.8, -0.06/12)), RU78)</f>
        <v>7.4999999999999997E-2</v>
      </c>
      <c r="RV79" t="str">
        <f t="shared" ca="1" si="1155"/>
        <v>No</v>
      </c>
      <c r="RW79">
        <f ca="1">COUNTIF(RV$4:RV79, "Yes")</f>
        <v>3</v>
      </c>
      <c r="RX79" s="37">
        <f t="shared" ca="1" si="1354"/>
        <v>1317837.2423298934</v>
      </c>
      <c r="RY79" s="37">
        <f t="shared" ca="1" si="1355"/>
        <v>25606.58362712137</v>
      </c>
      <c r="RZ79" s="64">
        <f t="shared" ca="1" si="1156"/>
        <v>1343443.8259570147</v>
      </c>
      <c r="SA79" s="170" cm="1">
        <f t="array" aca="1" ref="SA79" ca="1">IF(MONTH($A79) = 1, _xlfn.LET(_xlpm.value, RAND(), _xlfn.IFS(_xlpm.value&lt;=0.6, 0.9/12, AND(_xlpm.value&gt;0.6, _xlpm.value&lt;=0.8), 0.36/12, _xlpm.value&gt;0.8, -0.06/12)), SA78)</f>
        <v>-5.0000000000000001E-3</v>
      </c>
      <c r="SB79" t="str">
        <f t="shared" ca="1" si="1157"/>
        <v>No</v>
      </c>
      <c r="SC79">
        <f ca="1">COUNTIF(SB$4:SB79, "Yes")</f>
        <v>4</v>
      </c>
      <c r="SD79" s="37">
        <f t="shared" ca="1" si="1356"/>
        <v>574609.88274237013</v>
      </c>
      <c r="SE79" s="37">
        <f t="shared" ca="1" si="1357"/>
        <v>34716.788719796547</v>
      </c>
      <c r="SF79" s="64">
        <f t="shared" ca="1" si="1158"/>
        <v>609326.67146216671</v>
      </c>
      <c r="SG79" s="170" cm="1">
        <f t="array" aca="1" ref="SG79" ca="1">IF(MONTH($A79) = 1, _xlfn.LET(_xlpm.value, RAND(), _xlfn.IFS(_xlpm.value&lt;=0.6, 0.9/12, AND(_xlpm.value&gt;0.6, _xlpm.value&lt;=0.8), 0.36/12, _xlpm.value&gt;0.8, -0.06/12)), SG78)</f>
        <v>0.03</v>
      </c>
      <c r="SH79" t="str">
        <f t="shared" ca="1" si="1159"/>
        <v>No</v>
      </c>
      <c r="SI79">
        <f ca="1">COUNTIF(SH$4:SH79, "Yes")</f>
        <v>3</v>
      </c>
      <c r="SJ79" s="37">
        <f t="shared" ca="1" si="1358"/>
        <v>581058.83910847048</v>
      </c>
      <c r="SK79" s="37">
        <f t="shared" ca="1" si="1359"/>
        <v>19910.817695356433</v>
      </c>
      <c r="SL79" s="64">
        <f t="shared" ca="1" si="1160"/>
        <v>600969.65680382692</v>
      </c>
      <c r="SM79" s="170" cm="1">
        <f t="array" aca="1" ref="SM79" ca="1">IF(MONTH($A79) = 1, _xlfn.LET(_xlpm.value, RAND(), _xlfn.IFS(_xlpm.value&lt;=0.6, 0.9/12, AND(_xlpm.value&gt;0.6, _xlpm.value&lt;=0.8), 0.36/12, _xlpm.value&gt;0.8, -0.06/12)), SM78)</f>
        <v>7.4999999999999997E-2</v>
      </c>
      <c r="SN79" t="str">
        <f t="shared" ca="1" si="1161"/>
        <v>No</v>
      </c>
      <c r="SO79">
        <f ca="1">COUNTIF(SN$4:SN79, "Yes")</f>
        <v>5</v>
      </c>
      <c r="SP79" s="37">
        <f t="shared" ca="1" si="1360"/>
        <v>638242.13588988176</v>
      </c>
      <c r="SQ79" s="37">
        <f t="shared" ca="1" si="1361"/>
        <v>40273.714877395534</v>
      </c>
      <c r="SR79" s="64">
        <f t="shared" ca="1" si="1162"/>
        <v>678515.8507672773</v>
      </c>
      <c r="SS79" s="170" cm="1">
        <f t="array" aca="1" ref="SS79" ca="1">IF(MONTH($A79) = 1, _xlfn.LET(_xlpm.value, RAND(), _xlfn.IFS(_xlpm.value&lt;=0.6, 0.9/12, AND(_xlpm.value&gt;0.6, _xlpm.value&lt;=0.8), 0.36/12, _xlpm.value&gt;0.8, -0.06/12)), SS78)</f>
        <v>7.4999999999999997E-2</v>
      </c>
      <c r="ST79" t="str">
        <f t="shared" ca="1" si="1163"/>
        <v>No</v>
      </c>
      <c r="SU79">
        <f ca="1">COUNTIF(ST$4:ST79, "Yes")</f>
        <v>4</v>
      </c>
      <c r="SV79" s="37">
        <f t="shared" ca="1" si="1362"/>
        <v>1264777.4668851702</v>
      </c>
      <c r="SW79" s="37">
        <f t="shared" ca="1" si="1363"/>
        <v>20076.971211227283</v>
      </c>
      <c r="SX79" s="64">
        <f t="shared" ca="1" si="1164"/>
        <v>1284854.4380963976</v>
      </c>
      <c r="SY79" s="170" cm="1">
        <f t="array" aca="1" ref="SY79" ca="1">IF(MONTH($A79) = 1, _xlfn.LET(_xlpm.value, RAND(), _xlfn.IFS(_xlpm.value&lt;=0.6, 0.9/12, AND(_xlpm.value&gt;0.6, _xlpm.value&lt;=0.8), 0.36/12, _xlpm.value&gt;0.8, -0.06/12)), SY78)</f>
        <v>7.4999999999999997E-2</v>
      </c>
      <c r="SZ79" t="str">
        <f t="shared" ca="1" si="1165"/>
        <v>No</v>
      </c>
      <c r="TA79">
        <f ca="1">COUNTIF(SZ$4:SZ79, "Yes")</f>
        <v>1</v>
      </c>
      <c r="TB79" s="37">
        <f t="shared" ca="1" si="1364"/>
        <v>711623.63670242252</v>
      </c>
      <c r="TC79" s="37">
        <f t="shared" ca="1" si="1365"/>
        <v>11140.716707028618</v>
      </c>
      <c r="TD79" s="64">
        <f t="shared" ca="1" si="1166"/>
        <v>722764.35340945108</v>
      </c>
      <c r="TE79" s="170" cm="1">
        <f t="array" aca="1" ref="TE79" ca="1">IF(MONTH($A79) = 1, _xlfn.LET(_xlpm.value, RAND(), _xlfn.IFS(_xlpm.value&lt;=0.6, 0.9/12, AND(_xlpm.value&gt;0.6, _xlpm.value&lt;=0.8), 0.36/12, _xlpm.value&gt;0.8, -0.06/12)), TE78)</f>
        <v>-5.0000000000000001E-3</v>
      </c>
      <c r="TF79" t="str">
        <f t="shared" ca="1" si="1167"/>
        <v>No</v>
      </c>
      <c r="TG79">
        <f ca="1">COUNTIF(TF$4:TF79, "Yes")</f>
        <v>3</v>
      </c>
      <c r="TH79" s="37">
        <f t="shared" ca="1" si="1366"/>
        <v>1281110.2679345866</v>
      </c>
      <c r="TI79" s="37">
        <f t="shared" ca="1" si="1367"/>
        <v>26667.900044335376</v>
      </c>
      <c r="TJ79" s="64">
        <f t="shared" ca="1" si="1168"/>
        <v>1307778.1679789219</v>
      </c>
      <c r="TK79" s="170" cm="1">
        <f t="array" aca="1" ref="TK79" ca="1">IF(MONTH($A79) = 1, _xlfn.LET(_xlpm.value, RAND(), _xlfn.IFS(_xlpm.value&lt;=0.6, 0.9/12, AND(_xlpm.value&gt;0.6, _xlpm.value&lt;=0.8), 0.36/12, _xlpm.value&gt;0.8, -0.06/12)), TK78)</f>
        <v>7.4999999999999997E-2</v>
      </c>
      <c r="TL79" t="str">
        <f t="shared" ca="1" si="1169"/>
        <v>No</v>
      </c>
      <c r="TM79">
        <f ca="1">COUNTIF(TL$4:TL79, "Yes")</f>
        <v>2</v>
      </c>
      <c r="TN79" s="37">
        <f t="shared" ca="1" si="1368"/>
        <v>2803697.4563464541</v>
      </c>
      <c r="TO79" s="37">
        <f t="shared" ca="1" si="1369"/>
        <v>20032.995968059786</v>
      </c>
      <c r="TP79" s="64">
        <f t="shared" ca="1" si="1170"/>
        <v>2823730.4523145137</v>
      </c>
      <c r="TQ79" s="170" cm="1">
        <f t="array" aca="1" ref="TQ79" ca="1">IF(MONTH($A79) = 1, _xlfn.LET(_xlpm.value, RAND(), _xlfn.IFS(_xlpm.value&lt;=0.6, 0.9/12, AND(_xlpm.value&gt;0.6, _xlpm.value&lt;=0.8), 0.36/12, _xlpm.value&gt;0.8, -0.06/12)), TQ78)</f>
        <v>-5.0000000000000001E-3</v>
      </c>
      <c r="TR79" t="str">
        <f t="shared" ca="1" si="1171"/>
        <v>No</v>
      </c>
      <c r="TS79">
        <f ca="1">COUNTIF(TR$4:TR79, "Yes")</f>
        <v>1</v>
      </c>
      <c r="TT79" s="37">
        <f t="shared" ca="1" si="1370"/>
        <v>303978.66972529655</v>
      </c>
      <c r="TU79" s="37">
        <f t="shared" ca="1" si="1371"/>
        <v>4355.4631316732075</v>
      </c>
      <c r="TV79" s="64">
        <f t="shared" ca="1" si="1172"/>
        <v>308334.13285696978</v>
      </c>
      <c r="TW79" s="170" cm="1">
        <f t="array" aca="1" ref="TW79" ca="1">IF(MONTH($A79) = 1, _xlfn.LET(_xlpm.value, RAND(), _xlfn.IFS(_xlpm.value&lt;=0.6, 0.9/12, AND(_xlpm.value&gt;0.6, _xlpm.value&lt;=0.8), 0.36/12, _xlpm.value&gt;0.8, -0.06/12)), TW78)</f>
        <v>7.4999999999999997E-2</v>
      </c>
      <c r="TX79" t="str">
        <f t="shared" ca="1" si="1173"/>
        <v>No</v>
      </c>
      <c r="TY79">
        <f ca="1">COUNTIF(TX$4:TX79, "Yes")</f>
        <v>4</v>
      </c>
      <c r="TZ79" s="37">
        <f t="shared" ca="1" si="1372"/>
        <v>3316191.5690199113</v>
      </c>
      <c r="UA79" s="37">
        <f t="shared" ca="1" si="1373"/>
        <v>34606.699715563627</v>
      </c>
      <c r="UB79" s="64">
        <f t="shared" ca="1" si="1174"/>
        <v>3350798.2687354749</v>
      </c>
      <c r="UC79" s="170" cm="1">
        <f t="array" aca="1" ref="UC79" ca="1">IF(MONTH($A79) = 1, _xlfn.LET(_xlpm.value, RAND(), _xlfn.IFS(_xlpm.value&lt;=0.6, 0.9/12, AND(_xlpm.value&gt;0.6, _xlpm.value&lt;=0.8), 0.36/12, _xlpm.value&gt;0.8, -0.06/12)), UC78)</f>
        <v>0.03</v>
      </c>
      <c r="UD79" t="str">
        <f t="shared" ca="1" si="1175"/>
        <v>No</v>
      </c>
      <c r="UE79">
        <f ca="1">COUNTIF(UD$4:UD79, "Yes")</f>
        <v>5</v>
      </c>
      <c r="UF79" s="37">
        <f t="shared" ca="1" si="1374"/>
        <v>854536.59586777969</v>
      </c>
      <c r="UG79" s="37">
        <f t="shared" ca="1" si="1375"/>
        <v>44859.468228243451</v>
      </c>
      <c r="UH79" s="64">
        <f t="shared" ca="1" si="1176"/>
        <v>899396.0640960231</v>
      </c>
      <c r="UI79" s="170" cm="1">
        <f t="array" aca="1" ref="UI79" ca="1">IF(MONTH($A79) = 1, _xlfn.LET(_xlpm.value, RAND(), _xlfn.IFS(_xlpm.value&lt;=0.6, 0.9/12, AND(_xlpm.value&gt;0.6, _xlpm.value&lt;=0.8), 0.36/12, _xlpm.value&gt;0.8, -0.06/12)), UI78)</f>
        <v>7.4999999999999997E-2</v>
      </c>
      <c r="UJ79" t="str">
        <f t="shared" ca="1" si="1177"/>
        <v>No</v>
      </c>
      <c r="UK79">
        <f ca="1">COUNTIF(UJ$4:UJ79, "Yes")</f>
        <v>4</v>
      </c>
      <c r="UL79" s="37">
        <f t="shared" ca="1" si="1376"/>
        <v>1639803.7671937235</v>
      </c>
      <c r="UM79" s="37">
        <f t="shared" ca="1" si="1377"/>
        <v>31454.68583207301</v>
      </c>
      <c r="UN79" s="64">
        <f t="shared" ca="1" si="1178"/>
        <v>1671258.4530257965</v>
      </c>
      <c r="UO79" s="170" cm="1">
        <f t="array" aca="1" ref="UO79" ca="1">IF(MONTH($A79) = 1, _xlfn.LET(_xlpm.value, RAND(), _xlfn.IFS(_xlpm.value&lt;=0.6, 0.9/12, AND(_xlpm.value&gt;0.6, _xlpm.value&lt;=0.8), 0.36/12, _xlpm.value&gt;0.8, -0.06/12)), UO78)</f>
        <v>-5.0000000000000001E-3</v>
      </c>
      <c r="UP79" t="str">
        <f t="shared" ca="1" si="1179"/>
        <v>No</v>
      </c>
      <c r="UQ79">
        <f ca="1">COUNTIF(UP$4:UP79, "Yes")</f>
        <v>4</v>
      </c>
      <c r="UR79" s="37">
        <f t="shared" ca="1" si="1378"/>
        <v>1028429.5335522837</v>
      </c>
      <c r="US79" s="37">
        <f t="shared" ca="1" si="1379"/>
        <v>28785.679019700834</v>
      </c>
      <c r="UT79" s="64">
        <f t="shared" ca="1" si="1180"/>
        <v>1057215.2125719844</v>
      </c>
      <c r="UU79" s="170" cm="1">
        <f t="array" aca="1" ref="UU79" ca="1">IF(MONTH($A79) = 1, _xlfn.LET(_xlpm.value, RAND(), _xlfn.IFS(_xlpm.value&lt;=0.6, 0.9/12, AND(_xlpm.value&gt;0.6, _xlpm.value&lt;=0.8), 0.36/12, _xlpm.value&gt;0.8, -0.06/12)), UU78)</f>
        <v>-5.0000000000000001E-3</v>
      </c>
      <c r="UV79" t="str">
        <f t="shared" ca="1" si="1181"/>
        <v>No</v>
      </c>
      <c r="UW79">
        <f ca="1">COUNTIF(UV$4:UV79, "Yes")</f>
        <v>5</v>
      </c>
      <c r="UX79" s="37">
        <f t="shared" ca="1" si="1380"/>
        <v>455259.83857992885</v>
      </c>
      <c r="UY79" s="37">
        <f t="shared" ca="1" si="1381"/>
        <v>51750.068213308463</v>
      </c>
      <c r="UZ79" s="64">
        <f t="shared" ca="1" si="1182"/>
        <v>507009.90679323731</v>
      </c>
      <c r="VA79" s="170" cm="1">
        <f t="array" aca="1" ref="VA79" ca="1">IF(MONTH($A79) = 1, _xlfn.LET(_xlpm.value, RAND(), _xlfn.IFS(_xlpm.value&lt;=0.6, 0.9/12, AND(_xlpm.value&gt;0.6, _xlpm.value&lt;=0.8), 0.36/12, _xlpm.value&gt;0.8, -0.06/12)), VA78)</f>
        <v>7.4999999999999997E-2</v>
      </c>
      <c r="VB79" t="str">
        <f t="shared" ca="1" si="1183"/>
        <v>No</v>
      </c>
      <c r="VC79">
        <f ca="1">COUNTIF(VB$4:VB79, "Yes")</f>
        <v>2</v>
      </c>
      <c r="VD79" s="37">
        <f t="shared" ca="1" si="1382"/>
        <v>2002631.7372560648</v>
      </c>
      <c r="VE79" s="37">
        <f t="shared" ca="1" si="1383"/>
        <v>4609.7285338982438</v>
      </c>
      <c r="VF79" s="64">
        <f t="shared" ca="1" si="1184"/>
        <v>2007241.465789963</v>
      </c>
      <c r="VG79" s="170" cm="1">
        <f t="array" aca="1" ref="VG79" ca="1">IF(MONTH($A79) = 1, _xlfn.LET(_xlpm.value, RAND(), _xlfn.IFS(_xlpm.value&lt;=0.6, 0.9/12, AND(_xlpm.value&gt;0.6, _xlpm.value&lt;=0.8), 0.36/12, _xlpm.value&gt;0.8, -0.06/12)), VG78)</f>
        <v>7.4999999999999997E-2</v>
      </c>
      <c r="VH79" t="str">
        <f t="shared" ca="1" si="1185"/>
        <v>No</v>
      </c>
      <c r="VI79">
        <f ca="1">COUNTIF(VH$4:VH79, "Yes")</f>
        <v>3</v>
      </c>
      <c r="VJ79" s="37">
        <f t="shared" ca="1" si="1384"/>
        <v>1089464.1316854688</v>
      </c>
      <c r="VK79" s="37">
        <f t="shared" ca="1" si="1385"/>
        <v>13104.895591704993</v>
      </c>
      <c r="VL79" s="64">
        <f t="shared" ca="1" si="1186"/>
        <v>1102569.0272771739</v>
      </c>
      <c r="VM79" s="170" cm="1">
        <f t="array" aca="1" ref="VM79" ca="1">IF(MONTH($A79) = 1, _xlfn.LET(_xlpm.value, RAND(), _xlfn.IFS(_xlpm.value&lt;=0.6, 0.9/12, AND(_xlpm.value&gt;0.6, _xlpm.value&lt;=0.8), 0.36/12, _xlpm.value&gt;0.8, -0.06/12)), VM78)</f>
        <v>7.4999999999999997E-2</v>
      </c>
      <c r="VN79" t="str">
        <f t="shared" ca="1" si="1187"/>
        <v>No</v>
      </c>
      <c r="VO79">
        <f ca="1">COUNTIF(VN$4:VN79, "Yes")</f>
        <v>4</v>
      </c>
      <c r="VP79" s="37">
        <f t="shared" ca="1" si="1386"/>
        <v>1001183.8336017781</v>
      </c>
      <c r="VQ79" s="37">
        <f t="shared" ca="1" si="1387"/>
        <v>26051.295418391779</v>
      </c>
      <c r="VR79" s="64">
        <f t="shared" ca="1" si="1188"/>
        <v>1027235.12902017</v>
      </c>
      <c r="VS79" s="170" cm="1">
        <f t="array" aca="1" ref="VS79" ca="1">IF(MONTH($A79) = 1, _xlfn.LET(_xlpm.value, RAND(), _xlfn.IFS(_xlpm.value&lt;=0.6, 0.9/12, AND(_xlpm.value&gt;0.6, _xlpm.value&lt;=0.8), 0.36/12, _xlpm.value&gt;0.8, -0.06/12)), VS78)</f>
        <v>7.4999999999999997E-2</v>
      </c>
      <c r="VT79" t="str">
        <f t="shared" ca="1" si="1189"/>
        <v>No</v>
      </c>
      <c r="VU79">
        <f ca="1">COUNTIF(VT$4:VT79, "Yes")</f>
        <v>4</v>
      </c>
      <c r="VV79" s="37">
        <f t="shared" ca="1" si="1388"/>
        <v>639787.95780231885</v>
      </c>
      <c r="VW79" s="37">
        <f t="shared" ca="1" si="1389"/>
        <v>27008.74101079717</v>
      </c>
      <c r="VX79" s="64">
        <f t="shared" ca="1" si="1190"/>
        <v>666796.69881311606</v>
      </c>
      <c r="VY79" s="170" cm="1">
        <f t="array" aca="1" ref="VY79" ca="1">IF(MONTH($A79) = 1, _xlfn.LET(_xlpm.value, RAND(), _xlfn.IFS(_xlpm.value&lt;=0.6, 0.9/12, AND(_xlpm.value&gt;0.6, _xlpm.value&lt;=0.8), 0.36/12, _xlpm.value&gt;0.8, -0.06/12)), VY78)</f>
        <v>7.4999999999999997E-2</v>
      </c>
      <c r="VZ79" t="str">
        <f t="shared" ca="1" si="1191"/>
        <v>No</v>
      </c>
      <c r="WA79">
        <f ca="1">COUNTIF(VZ$4:VZ79, "Yes")</f>
        <v>5</v>
      </c>
      <c r="WB79" s="37">
        <f t="shared" ca="1" si="1390"/>
        <v>802105.14590397745</v>
      </c>
      <c r="WC79" s="37">
        <f t="shared" ca="1" si="1391"/>
        <v>38950.09659200468</v>
      </c>
      <c r="WD79" s="64">
        <f t="shared" ca="1" si="1192"/>
        <v>841055.24249598209</v>
      </c>
      <c r="WE79" s="14"/>
      <c r="WH79" s="37"/>
      <c r="WI79" s="37"/>
      <c r="WJ79" s="1"/>
      <c r="WK79" s="14"/>
      <c r="WN79" s="37"/>
      <c r="WO79" s="37"/>
      <c r="WP79" s="1"/>
      <c r="WQ79" s="14"/>
      <c r="WT79" s="37"/>
      <c r="WU79" s="37"/>
      <c r="WV79" s="1"/>
      <c r="WW79" s="14"/>
      <c r="WZ79" s="37"/>
      <c r="XA79" s="37"/>
      <c r="XB79" s="1"/>
      <c r="XC79" s="14"/>
      <c r="XF79" s="37"/>
      <c r="XG79" s="37"/>
      <c r="XH79" s="1"/>
      <c r="XI79" s="14"/>
      <c r="XL79" s="37"/>
      <c r="XM79" s="37"/>
      <c r="XN79" s="1"/>
      <c r="XO79" s="14"/>
      <c r="XR79" s="37"/>
      <c r="XS79" s="37"/>
      <c r="XT79" s="1"/>
      <c r="XU79" s="14"/>
      <c r="XX79" s="37"/>
      <c r="XY79" s="37"/>
      <c r="XZ79" s="1"/>
      <c r="YA79" s="14"/>
      <c r="YD79" s="37"/>
      <c r="YE79" s="37"/>
      <c r="YF79" s="1"/>
      <c r="YG79" s="14"/>
      <c r="YJ79" s="37"/>
      <c r="YK79" s="37"/>
      <c r="YL79" s="1"/>
      <c r="YM79" s="14"/>
      <c r="YP79" s="37"/>
      <c r="YQ79" s="37"/>
      <c r="YR79" s="1"/>
      <c r="YS79" s="14"/>
      <c r="YV79" s="37"/>
      <c r="YW79" s="37"/>
      <c r="YX79" s="1"/>
      <c r="YY79" s="14"/>
      <c r="ZB79" s="37"/>
      <c r="ZC79" s="37"/>
      <c r="ZD79" s="1"/>
      <c r="ZE79" s="14"/>
      <c r="ZH79" s="37"/>
      <c r="ZI79" s="37"/>
      <c r="ZJ79" s="1"/>
      <c r="ZK79" s="14"/>
      <c r="ZN79" s="37"/>
      <c r="ZO79" s="37"/>
      <c r="ZP79" s="1"/>
      <c r="ZQ79" s="14"/>
      <c r="ZT79" s="37"/>
      <c r="ZU79" s="37"/>
      <c r="ZV79" s="1"/>
      <c r="ZW79" s="14"/>
      <c r="ZZ79" s="37"/>
      <c r="AAA79" s="37"/>
      <c r="AAB79" s="1"/>
      <c r="AAC79" s="14"/>
      <c r="AAF79" s="37"/>
      <c r="AAG79" s="37"/>
      <c r="AAH79" s="1"/>
      <c r="AAI79" s="14"/>
      <c r="AAL79" s="37"/>
      <c r="AAM79" s="37"/>
      <c r="AAN79" s="1"/>
      <c r="AAO79" s="14"/>
      <c r="AAR79" s="37"/>
      <c r="AAS79" s="37"/>
      <c r="AAT79" s="1"/>
      <c r="AAU79" s="14"/>
      <c r="AAX79" s="37"/>
      <c r="AAY79" s="37"/>
      <c r="AAZ79" s="1"/>
      <c r="ABA79" s="14"/>
      <c r="ABD79" s="37"/>
      <c r="ABE79" s="37"/>
      <c r="ABF79" s="1"/>
      <c r="ABG79" s="14"/>
      <c r="ABJ79" s="37"/>
      <c r="ABK79" s="37"/>
      <c r="ABL79" s="1"/>
      <c r="ABM79" s="14"/>
      <c r="ABP79" s="37"/>
      <c r="ABQ79" s="37"/>
      <c r="ABR79" s="1"/>
      <c r="ABS79" s="14"/>
      <c r="ABV79" s="37"/>
      <c r="ABW79" s="37"/>
      <c r="ABX79" s="1"/>
      <c r="ABY79" s="14"/>
      <c r="ACB79" s="37"/>
      <c r="ACC79" s="37"/>
      <c r="ACD79" s="1"/>
      <c r="ACE79" s="14"/>
      <c r="ACH79" s="37"/>
      <c r="ACI79" s="37"/>
      <c r="ACJ79" s="1"/>
      <c r="ACK79" s="14"/>
      <c r="ACN79" s="37"/>
      <c r="ACO79" s="37"/>
      <c r="ACP79" s="1"/>
      <c r="ACQ79" s="14"/>
      <c r="ACT79" s="37"/>
      <c r="ACU79" s="37"/>
      <c r="ACV79" s="1"/>
      <c r="ACW79" s="14"/>
      <c r="ACZ79" s="37"/>
      <c r="ADA79" s="37"/>
      <c r="ADB79" s="1"/>
      <c r="ADC79" s="14"/>
      <c r="ADF79" s="37"/>
      <c r="ADG79" s="37"/>
      <c r="ADH79" s="1"/>
      <c r="ADI79" s="14"/>
      <c r="ADL79" s="37"/>
      <c r="ADM79" s="37"/>
      <c r="ADN79" s="1"/>
      <c r="ADO79" s="14"/>
      <c r="ADR79" s="37"/>
      <c r="ADS79" s="37"/>
      <c r="ADT79" s="1"/>
      <c r="ADU79" s="14"/>
      <c r="ADX79" s="37"/>
      <c r="ADY79" s="37"/>
      <c r="ADZ79" s="1"/>
      <c r="AEA79" s="14"/>
      <c r="AED79" s="37"/>
      <c r="AEE79" s="37"/>
      <c r="AEF79" s="1"/>
      <c r="AEG79" s="14"/>
      <c r="AEJ79" s="37"/>
      <c r="AEK79" s="37"/>
      <c r="AEL79" s="1"/>
      <c r="AEM79" s="14"/>
      <c r="AEP79" s="37"/>
      <c r="AEQ79" s="37"/>
      <c r="AER79" s="1"/>
      <c r="AES79" s="14"/>
      <c r="AEV79" s="37"/>
      <c r="AEW79" s="37"/>
      <c r="AEX79" s="1"/>
      <c r="AEY79" s="14"/>
      <c r="AFB79" s="37"/>
      <c r="AFC79" s="37"/>
      <c r="AFD79" s="1"/>
      <c r="AFE79" s="14"/>
      <c r="AFH79" s="37"/>
      <c r="AFI79" s="37"/>
      <c r="AFJ79" s="1"/>
      <c r="AFK79" s="14"/>
      <c r="AFN79" s="37"/>
      <c r="AFO79" s="37"/>
      <c r="AFP79" s="1"/>
      <c r="AFQ79" s="14"/>
      <c r="AFT79" s="37"/>
      <c r="AFU79" s="37"/>
      <c r="AFV79" s="1"/>
      <c r="AFW79" s="14"/>
      <c r="AFZ79" s="37"/>
      <c r="AGA79" s="37"/>
      <c r="AGB79" s="1"/>
      <c r="AGC79" s="14"/>
      <c r="AGF79" s="37"/>
      <c r="AGG79" s="37"/>
      <c r="AGH79" s="1"/>
      <c r="AGI79" s="14"/>
      <c r="AGL79" s="37"/>
      <c r="AGM79" s="37"/>
      <c r="AGN79" s="1"/>
      <c r="AGO79" s="14"/>
      <c r="AGR79" s="37"/>
      <c r="AGS79" s="37"/>
      <c r="AGT79" s="1"/>
      <c r="AGU79" s="14"/>
      <c r="AGX79" s="37"/>
      <c r="AGY79" s="37"/>
      <c r="AGZ79" s="1"/>
      <c r="AHA79" s="14"/>
      <c r="AHD79" s="37"/>
      <c r="AHE79" s="37"/>
      <c r="AHF79" s="1"/>
      <c r="AHG79" s="14"/>
      <c r="AHJ79" s="37"/>
      <c r="AHK79" s="37"/>
      <c r="AHL79" s="1"/>
      <c r="AHM79" s="14"/>
      <c r="AHP79" s="37"/>
      <c r="AHQ79" s="37"/>
      <c r="AHR79" s="1"/>
      <c r="AHS79" s="14"/>
      <c r="AHV79" s="37"/>
      <c r="AHW79" s="37"/>
      <c r="AHX79" s="1"/>
      <c r="AHY79" s="14"/>
      <c r="AIB79" s="37"/>
      <c r="AIC79" s="37"/>
      <c r="AID79" s="1"/>
      <c r="AIE79" s="14"/>
      <c r="AIH79" s="37"/>
      <c r="AII79" s="37"/>
      <c r="AIJ79" s="1"/>
      <c r="AIK79" s="14"/>
      <c r="AIN79" s="37"/>
      <c r="AIO79" s="37"/>
      <c r="AIP79" s="1"/>
      <c r="AIQ79" s="14"/>
      <c r="AIT79" s="37"/>
      <c r="AIU79" s="37"/>
      <c r="AIV79" s="1"/>
      <c r="AIW79" s="14"/>
      <c r="AIZ79" s="37"/>
      <c r="AJA79" s="37"/>
      <c r="AJB79" s="1"/>
      <c r="AJC79" s="14"/>
      <c r="AJF79" s="37"/>
      <c r="AJG79" s="37"/>
      <c r="AJH79" s="1"/>
      <c r="AJI79" s="14"/>
      <c r="AJL79" s="37"/>
      <c r="AJM79" s="37"/>
      <c r="AJN79" s="1"/>
      <c r="AJO79" s="14"/>
      <c r="AJR79" s="37"/>
      <c r="AJS79" s="37"/>
      <c r="AJT79" s="1"/>
      <c r="AJU79" s="14"/>
      <c r="AJX79" s="37"/>
      <c r="AJY79" s="37"/>
      <c r="AJZ79" s="1"/>
      <c r="AKA79" s="14"/>
      <c r="AKD79" s="37"/>
      <c r="AKE79" s="37"/>
      <c r="AKF79" s="1"/>
      <c r="AKG79" s="14"/>
      <c r="AKJ79" s="37"/>
      <c r="AKK79" s="37"/>
      <c r="AKL79" s="1"/>
      <c r="AKM79" s="14"/>
      <c r="AKP79" s="37"/>
      <c r="AKQ79" s="37"/>
      <c r="AKR79" s="1"/>
      <c r="AKS79" s="14"/>
      <c r="AKV79" s="37"/>
      <c r="AKW79" s="37"/>
      <c r="AKX79" s="1"/>
      <c r="AKY79" s="14"/>
      <c r="ALB79" s="37"/>
      <c r="ALC79" s="37"/>
      <c r="ALD79" s="1"/>
      <c r="ALE79" s="14"/>
      <c r="ALH79" s="37"/>
      <c r="ALI79" s="37"/>
      <c r="ALJ79" s="1"/>
      <c r="ALK79" s="14"/>
      <c r="ALN79" s="37"/>
      <c r="ALO79" s="37"/>
      <c r="ALP79" s="1"/>
      <c r="ALQ79" s="14"/>
      <c r="ALT79" s="37"/>
      <c r="ALU79" s="37"/>
      <c r="ALV79" s="1"/>
      <c r="ALW79" s="14"/>
      <c r="ALZ79" s="37"/>
      <c r="AMA79" s="37"/>
      <c r="AMB79" s="1"/>
      <c r="AMC79" s="14"/>
      <c r="AMF79" s="37"/>
      <c r="AMG79" s="37"/>
      <c r="AMH79" s="1"/>
      <c r="AMI79" s="14"/>
      <c r="AML79" s="37"/>
      <c r="AMM79" s="37"/>
      <c r="AMN79" s="1"/>
      <c r="AMO79" s="14"/>
      <c r="AMR79" s="37"/>
      <c r="AMS79" s="37"/>
      <c r="AMT79" s="1"/>
      <c r="AMU79" s="14"/>
      <c r="AMX79" s="37"/>
      <c r="AMY79" s="37"/>
      <c r="AMZ79" s="1"/>
      <c r="ANA79" s="14"/>
      <c r="AND79" s="37"/>
      <c r="ANE79" s="37"/>
      <c r="ANF79" s="1"/>
      <c r="ANG79" s="14"/>
      <c r="ANJ79" s="37"/>
      <c r="ANK79" s="37"/>
      <c r="ANL79" s="1"/>
      <c r="ANM79" s="14"/>
      <c r="ANP79" s="37"/>
      <c r="ANQ79" s="37"/>
      <c r="ANR79" s="1"/>
      <c r="ANS79" s="14"/>
      <c r="ANV79" s="37"/>
      <c r="ANW79" s="37"/>
      <c r="ANX79" s="1"/>
      <c r="ANY79" s="14"/>
      <c r="AOB79" s="37"/>
      <c r="AOC79" s="37"/>
      <c r="AOD79" s="1"/>
      <c r="AOE79" s="14"/>
      <c r="AOH79" s="37"/>
      <c r="AOI79" s="37"/>
      <c r="AOJ79" s="1"/>
      <c r="AOK79" s="14"/>
      <c r="AON79" s="37"/>
      <c r="AOO79" s="37"/>
      <c r="AOP79" s="1"/>
      <c r="AOQ79" s="14"/>
      <c r="AOT79" s="37"/>
      <c r="AOU79" s="37"/>
      <c r="AOV79" s="1"/>
      <c r="AOW79" s="14"/>
      <c r="AOZ79" s="37"/>
      <c r="APA79" s="37"/>
      <c r="APB79" s="1"/>
      <c r="APC79" s="14"/>
      <c r="APF79" s="37"/>
      <c r="APG79" s="37"/>
      <c r="APH79" s="1"/>
      <c r="API79" s="14"/>
      <c r="APL79" s="37"/>
      <c r="APM79" s="37"/>
      <c r="APN79" s="1"/>
      <c r="APO79" s="14"/>
      <c r="APR79" s="37"/>
      <c r="APS79" s="37"/>
      <c r="APT79" s="1"/>
      <c r="APU79" s="14"/>
      <c r="APX79" s="37"/>
      <c r="APY79" s="37"/>
      <c r="APZ79" s="1"/>
      <c r="AQA79" s="14"/>
      <c r="AQD79" s="37"/>
      <c r="AQE79" s="37"/>
      <c r="AQF79" s="1"/>
      <c r="AQG79" s="14"/>
      <c r="AQJ79" s="37"/>
      <c r="AQK79" s="37"/>
      <c r="AQL79" s="1"/>
      <c r="AQM79" s="14"/>
      <c r="AQP79" s="37"/>
      <c r="AQQ79" s="37"/>
      <c r="AQR79" s="1"/>
      <c r="AQS79" s="14"/>
      <c r="AQV79" s="37"/>
      <c r="AQW79" s="37"/>
      <c r="AQX79" s="1"/>
    </row>
    <row r="80" spans="1:1023 1026:1142" x14ac:dyDescent="0.2">
      <c r="A80" s="5">
        <v>47634</v>
      </c>
      <c r="B80" s="1">
        <v>2127.7786683840009</v>
      </c>
      <c r="C80" s="170" cm="1">
        <f t="array" aca="1" ref="C80" ca="1">IF(MONTH($A80) = 1, _xlfn.LET(_xlpm.value, RAND(), _xlfn.IFS(_xlpm.value&lt;=0.6, 0.9/12, AND(_xlpm.value&gt;0.6, _xlpm.value&lt;=0.8), 0.36/12, _xlpm.value&gt;0.8, -0.06/12)), C79)</f>
        <v>7.4999999999999997E-2</v>
      </c>
      <c r="D80" t="str">
        <f t="shared" ca="1" si="1193"/>
        <v>No</v>
      </c>
      <c r="E80">
        <f ca="1">COUNTIF(D$4:D80, "Yes")</f>
        <v>4</v>
      </c>
      <c r="F80" s="37">
        <f t="shared" ca="1" si="1392"/>
        <v>235882.02423767169</v>
      </c>
      <c r="G80" s="37">
        <f t="shared" ca="1" si="1393"/>
        <v>31931.605376871579</v>
      </c>
      <c r="H80" s="64">
        <f t="shared" ca="1" si="994"/>
        <v>267813.62961454329</v>
      </c>
      <c r="I80" s="170" cm="1">
        <f t="array" aca="1" ref="I80" ca="1">IF(MONTH($A80) = 1, _xlfn.LET(_xlpm.value, RAND(), _xlfn.IFS(_xlpm.value&lt;=0.6, 0.9/12, AND(_xlpm.value&gt;0.6, _xlpm.value&lt;=0.8), 0.36/12, _xlpm.value&gt;0.8, -0.06/12)), I79)</f>
        <v>0.03</v>
      </c>
      <c r="J80" t="str">
        <f t="shared" ca="1" si="995"/>
        <v>No</v>
      </c>
      <c r="K80">
        <f ca="1">COUNTIF(J$4:J80, "Yes")</f>
        <v>4</v>
      </c>
      <c r="L80" s="37">
        <f t="shared" ca="1" si="1194"/>
        <v>825516.57891267969</v>
      </c>
      <c r="M80" s="37">
        <f t="shared" ca="1" si="1195"/>
        <v>37750.214891180462</v>
      </c>
      <c r="N80" s="64">
        <f t="shared" ca="1" si="996"/>
        <v>863266.7938038602</v>
      </c>
      <c r="O80" s="170" cm="1">
        <f t="array" aca="1" ref="O80" ca="1">IF(MONTH($A80) = 1, _xlfn.LET(_xlpm.value, RAND(), _xlfn.IFS(_xlpm.value&lt;=0.6, 0.9/12, AND(_xlpm.value&gt;0.6, _xlpm.value&lt;=0.8), 0.36/12, _xlpm.value&gt;0.8, -0.06/12)), O79)</f>
        <v>-5.0000000000000001E-3</v>
      </c>
      <c r="P80" t="str">
        <f t="shared" ca="1" si="997"/>
        <v>No</v>
      </c>
      <c r="Q80">
        <f ca="1">COUNTIF(P$4:P80, "Yes")</f>
        <v>3</v>
      </c>
      <c r="R80" s="37">
        <f t="shared" ca="1" si="1196"/>
        <v>1325034.999080298</v>
      </c>
      <c r="S80" s="37">
        <f t="shared" ca="1" si="1197"/>
        <v>26520.037607643731</v>
      </c>
      <c r="T80" s="64">
        <f t="shared" ca="1" si="998"/>
        <v>1351555.0366879418</v>
      </c>
      <c r="U80" s="170" cm="1">
        <f t="array" aca="1" ref="U80" ca="1">IF(MONTH($A80) = 1, _xlfn.LET(_xlpm.value, RAND(), _xlfn.IFS(_xlpm.value&lt;=0.6, 0.9/12, AND(_xlpm.value&gt;0.6, _xlpm.value&lt;=0.8), 0.36/12, _xlpm.value&gt;0.8, -0.06/12)), U79)</f>
        <v>-5.0000000000000001E-3</v>
      </c>
      <c r="V80" t="str">
        <f t="shared" ca="1" si="999"/>
        <v>No</v>
      </c>
      <c r="W80">
        <f ca="1">COUNTIF(V$4:V80, "Yes")</f>
        <v>4</v>
      </c>
      <c r="X80" s="37">
        <f t="shared" ca="1" si="1198"/>
        <v>1745564.3170929416</v>
      </c>
      <c r="Y80" s="37">
        <f t="shared" ca="1" si="1199"/>
        <v>34410.272283351107</v>
      </c>
      <c r="Z80" s="64">
        <f t="shared" ca="1" si="1000"/>
        <v>1779974.5893762927</v>
      </c>
      <c r="AA80" s="170" cm="1">
        <f t="array" aca="1" ref="AA80" ca="1">IF(MONTH($A80) = 1, _xlfn.LET(_xlpm.value, RAND(), _xlfn.IFS(_xlpm.value&lt;=0.6, 0.9/12, AND(_xlpm.value&gt;0.6, _xlpm.value&lt;=0.8), 0.36/12, _xlpm.value&gt;0.8, -0.06/12)), AA79)</f>
        <v>-5.0000000000000001E-3</v>
      </c>
      <c r="AB80" t="str">
        <f t="shared" ca="1" si="1001"/>
        <v>No</v>
      </c>
      <c r="AC80">
        <f ca="1">COUNTIF(AB$4:AB80, "Yes")</f>
        <v>4</v>
      </c>
      <c r="AD80" s="37">
        <f t="shared" ca="1" si="1200"/>
        <v>2536868.4688079474</v>
      </c>
      <c r="AE80" s="37">
        <f t="shared" ca="1" si="1201"/>
        <v>44969.308640115138</v>
      </c>
      <c r="AF80" s="64">
        <f t="shared" ca="1" si="1002"/>
        <v>2581837.7774480623</v>
      </c>
      <c r="AG80" s="170" cm="1">
        <f t="array" aca="1" ref="AG80" ca="1">IF(MONTH($A80) = 1, _xlfn.LET(_xlpm.value, RAND(), _xlfn.IFS(_xlpm.value&lt;=0.6, 0.9/12, AND(_xlpm.value&gt;0.6, _xlpm.value&lt;=0.8), 0.36/12, _xlpm.value&gt;0.8, -0.06/12)), AG79)</f>
        <v>-5.0000000000000001E-3</v>
      </c>
      <c r="AH80" t="str">
        <f t="shared" ca="1" si="1003"/>
        <v>No</v>
      </c>
      <c r="AI80">
        <f ca="1">COUNTIF(AH$4:AH80, "Yes")</f>
        <v>3</v>
      </c>
      <c r="AJ80" s="37">
        <f t="shared" ca="1" si="1202"/>
        <v>517005.61067674635</v>
      </c>
      <c r="AK80" s="37">
        <f t="shared" ca="1" si="1203"/>
        <v>31256.919888248842</v>
      </c>
      <c r="AL80" s="64">
        <f t="shared" ca="1" si="1004"/>
        <v>548262.53056499525</v>
      </c>
      <c r="AM80" s="170" cm="1">
        <f t="array" aca="1" ref="AM80" ca="1">IF(MONTH($A80) = 1, _xlfn.LET(_xlpm.value, RAND(), _xlfn.IFS(_xlpm.value&lt;=0.6, 0.9/12, AND(_xlpm.value&gt;0.6, _xlpm.value&lt;=0.8), 0.36/12, _xlpm.value&gt;0.8, -0.06/12)), AM79)</f>
        <v>7.4999999999999997E-2</v>
      </c>
      <c r="AN80" t="str">
        <f t="shared" ca="1" si="1005"/>
        <v>No</v>
      </c>
      <c r="AO80">
        <f ca="1">COUNTIF(AN$4:AN80, "Yes")</f>
        <v>4</v>
      </c>
      <c r="AP80" s="37">
        <f t="shared" ca="1" si="1204"/>
        <v>901926.89917108149</v>
      </c>
      <c r="AQ80" s="37">
        <f t="shared" ca="1" si="1205"/>
        <v>36889.709247925661</v>
      </c>
      <c r="AR80" s="64">
        <f t="shared" ca="1" si="1006"/>
        <v>938816.60841900716</v>
      </c>
      <c r="AS80" s="170" cm="1">
        <f t="array" aca="1" ref="AS80" ca="1">IF(MONTH($A80) = 1, _xlfn.LET(_xlpm.value, RAND(), _xlfn.IFS(_xlpm.value&lt;=0.6, 0.9/12, AND(_xlpm.value&gt;0.6, _xlpm.value&lt;=0.8), 0.36/12, _xlpm.value&gt;0.8, -0.06/12)), AS79)</f>
        <v>0.03</v>
      </c>
      <c r="AT80" t="str">
        <f t="shared" ca="1" si="1007"/>
        <v>No</v>
      </c>
      <c r="AU80">
        <f ca="1">COUNTIF(AT$4:AT80, "Yes")</f>
        <v>8</v>
      </c>
      <c r="AV80" s="37">
        <f t="shared" ca="1" si="1206"/>
        <v>128225.66281579755</v>
      </c>
      <c r="AW80" s="37">
        <f t="shared" ca="1" si="1207"/>
        <v>50031.160529786393</v>
      </c>
      <c r="AX80" s="64">
        <f t="shared" ca="1" si="1008"/>
        <v>178256.82334558395</v>
      </c>
      <c r="AY80" s="170" cm="1">
        <f t="array" aca="1" ref="AY80" ca="1">IF(MONTH($A80) = 1, _xlfn.LET(_xlpm.value, RAND(), _xlfn.IFS(_xlpm.value&lt;=0.6, 0.9/12, AND(_xlpm.value&gt;0.6, _xlpm.value&lt;=0.8), 0.36/12, _xlpm.value&gt;0.8, -0.06/12)), AY79)</f>
        <v>-5.0000000000000001E-3</v>
      </c>
      <c r="AZ80" t="str">
        <f t="shared" ca="1" si="1009"/>
        <v>No</v>
      </c>
      <c r="BA80">
        <f ca="1">COUNTIF(AZ$4:AZ80, "Yes")</f>
        <v>8</v>
      </c>
      <c r="BB80" s="37">
        <f t="shared" ca="1" si="1208"/>
        <v>281399.580622415</v>
      </c>
      <c r="BC80" s="37">
        <f t="shared" ca="1" si="1209"/>
        <v>59087.862008895507</v>
      </c>
      <c r="BD80" s="64">
        <f t="shared" ca="1" si="1010"/>
        <v>340487.44263131049</v>
      </c>
      <c r="BE80" s="170" cm="1">
        <f t="array" aca="1" ref="BE80" ca="1">IF(MONTH($A80) = 1, _xlfn.LET(_xlpm.value, RAND(), _xlfn.IFS(_xlpm.value&lt;=0.6, 0.9/12, AND(_xlpm.value&gt;0.6, _xlpm.value&lt;=0.8), 0.36/12, _xlpm.value&gt;0.8, -0.06/12)), BE79)</f>
        <v>-5.0000000000000001E-3</v>
      </c>
      <c r="BF80" t="str">
        <f t="shared" ca="1" si="1011"/>
        <v>No</v>
      </c>
      <c r="BG80">
        <f ca="1">COUNTIF(BF$4:BF80, "Yes")</f>
        <v>2</v>
      </c>
      <c r="BH80" s="37">
        <f t="shared" ca="1" si="1210"/>
        <v>2160808.8133601067</v>
      </c>
      <c r="BI80" s="37">
        <f t="shared" ca="1" si="1211"/>
        <v>11477.917308011676</v>
      </c>
      <c r="BJ80" s="64">
        <f t="shared" ca="1" si="1012"/>
        <v>2172286.7306681182</v>
      </c>
      <c r="BK80" s="170" cm="1">
        <f t="array" aca="1" ref="BK80" ca="1">IF(MONTH($A80) = 1, _xlfn.LET(_xlpm.value, RAND(), _xlfn.IFS(_xlpm.value&lt;=0.6, 0.9/12, AND(_xlpm.value&gt;0.6, _xlpm.value&lt;=0.8), 0.36/12, _xlpm.value&gt;0.8, -0.06/12)), BK79)</f>
        <v>0.03</v>
      </c>
      <c r="BL80" t="str">
        <f t="shared" ca="1" si="1013"/>
        <v>No</v>
      </c>
      <c r="BM80">
        <f ca="1">COUNTIF(BL$4:BL80, "Yes")</f>
        <v>5</v>
      </c>
      <c r="BN80" s="37">
        <f t="shared" ca="1" si="1212"/>
        <v>351746.28725097654</v>
      </c>
      <c r="BO80" s="37">
        <f t="shared" ca="1" si="1213"/>
        <v>58449.090648074904</v>
      </c>
      <c r="BP80" s="64">
        <f t="shared" ca="1" si="1014"/>
        <v>410195.37789905147</v>
      </c>
      <c r="BQ80" s="170" cm="1">
        <f t="array" aca="1" ref="BQ80" ca="1">IF(MONTH($A80) = 1, _xlfn.LET(_xlpm.value, RAND(), _xlfn.IFS(_xlpm.value&lt;=0.6, 0.9/12, AND(_xlpm.value&gt;0.6, _xlpm.value&lt;=0.8), 0.36/12, _xlpm.value&gt;0.8, -0.06/12)), BQ79)</f>
        <v>-5.0000000000000001E-3</v>
      </c>
      <c r="BR80" t="str">
        <f t="shared" ca="1" si="1015"/>
        <v>No</v>
      </c>
      <c r="BS80">
        <f ca="1">COUNTIF(BR$4:BR80, "Yes")</f>
        <v>4</v>
      </c>
      <c r="BT80" s="37">
        <f t="shared" ca="1" si="1214"/>
        <v>561210.52230551292</v>
      </c>
      <c r="BU80" s="37">
        <f t="shared" ca="1" si="1215"/>
        <v>39696.989409583613</v>
      </c>
      <c r="BV80" s="64">
        <f t="shared" ca="1" si="1016"/>
        <v>600907.51171509654</v>
      </c>
      <c r="BW80" s="170" cm="1">
        <f t="array" aca="1" ref="BW80" ca="1">IF(MONTH($A80) = 1, _xlfn.LET(_xlpm.value, RAND(), _xlfn.IFS(_xlpm.value&lt;=0.6, 0.9/12, AND(_xlpm.value&gt;0.6, _xlpm.value&lt;=0.8), 0.36/12, _xlpm.value&gt;0.8, -0.06/12)), BW79)</f>
        <v>-5.0000000000000001E-3</v>
      </c>
      <c r="BX80" t="str">
        <f t="shared" ca="1" si="1017"/>
        <v>No</v>
      </c>
      <c r="BY80">
        <f ca="1">COUNTIF(BX$4:BX80, "Yes")</f>
        <v>4</v>
      </c>
      <c r="BZ80" s="37">
        <f t="shared" ca="1" si="1216"/>
        <v>259037.34798647914</v>
      </c>
      <c r="CA80" s="37">
        <f t="shared" ca="1" si="1217"/>
        <v>39126.414162155634</v>
      </c>
      <c r="CB80" s="64">
        <f t="shared" ca="1" si="1018"/>
        <v>298163.76214863476</v>
      </c>
      <c r="CC80" s="170" cm="1">
        <f t="array" aca="1" ref="CC80" ca="1">IF(MONTH($A80) = 1, _xlfn.LET(_xlpm.value, RAND(), _xlfn.IFS(_xlpm.value&lt;=0.6, 0.9/12, AND(_xlpm.value&gt;0.6, _xlpm.value&lt;=0.8), 0.36/12, _xlpm.value&gt;0.8, -0.06/12)), CC79)</f>
        <v>7.4999999999999997E-2</v>
      </c>
      <c r="CD80" t="str">
        <f t="shared" ca="1" si="1019"/>
        <v>No</v>
      </c>
      <c r="CE80">
        <f ca="1">COUNTIF(CD$4:CD80, "Yes")</f>
        <v>4</v>
      </c>
      <c r="CF80" s="37">
        <f t="shared" ca="1" si="1218"/>
        <v>975406.44287075475</v>
      </c>
      <c r="CG80" s="37">
        <f t="shared" ca="1" si="1219"/>
        <v>32319.215067868954</v>
      </c>
      <c r="CH80" s="64">
        <f t="shared" ca="1" si="1020"/>
        <v>1007725.6579386237</v>
      </c>
      <c r="CI80" s="170" cm="1">
        <f t="array" aca="1" ref="CI80" ca="1">IF(MONTH($A80) = 1, _xlfn.LET(_xlpm.value, RAND(), _xlfn.IFS(_xlpm.value&lt;=0.6, 0.9/12, AND(_xlpm.value&gt;0.6, _xlpm.value&lt;=0.8), 0.36/12, _xlpm.value&gt;0.8, -0.06/12)), CI79)</f>
        <v>0.03</v>
      </c>
      <c r="CJ80" t="str">
        <f t="shared" ca="1" si="1021"/>
        <v>No</v>
      </c>
      <c r="CK80">
        <f ca="1">COUNTIF(CJ$4:CJ80, "Yes")</f>
        <v>6</v>
      </c>
      <c r="CL80" s="37">
        <f t="shared" ca="1" si="1220"/>
        <v>499426.83316649316</v>
      </c>
      <c r="CM80" s="37">
        <f t="shared" ca="1" si="1221"/>
        <v>47099.244460094771</v>
      </c>
      <c r="CN80" s="64">
        <f t="shared" ca="1" si="1022"/>
        <v>546526.07762658794</v>
      </c>
      <c r="CO80" s="170" cm="1">
        <f t="array" aca="1" ref="CO80" ca="1">IF(MONTH($A80) = 1, _xlfn.LET(_xlpm.value, RAND(), _xlfn.IFS(_xlpm.value&lt;=0.6, 0.9/12, AND(_xlpm.value&gt;0.6, _xlpm.value&lt;=0.8), 0.36/12, _xlpm.value&gt;0.8, -0.06/12)), CO79)</f>
        <v>-5.0000000000000001E-3</v>
      </c>
      <c r="CP80" t="str">
        <f t="shared" ca="1" si="1023"/>
        <v>Yes</v>
      </c>
      <c r="CQ80">
        <f ca="1">COUNTIF(CP$4:CP80, "Yes")</f>
        <v>3</v>
      </c>
      <c r="CR80" s="37">
        <f t="shared" ca="1" si="1222"/>
        <v>259656.43882032786</v>
      </c>
      <c r="CS80" s="37">
        <f t="shared" ca="1" si="1223"/>
        <v>5781.8416770029953</v>
      </c>
      <c r="CT80" s="64">
        <f t="shared" ca="1" si="1024"/>
        <v>265438.28049733088</v>
      </c>
      <c r="CU80" s="170" cm="1">
        <f t="array" aca="1" ref="CU80" ca="1">IF(MONTH($A80) = 1, _xlfn.LET(_xlpm.value, RAND(), _xlfn.IFS(_xlpm.value&lt;=0.6, 0.9/12, AND(_xlpm.value&gt;0.6, _xlpm.value&lt;=0.8), 0.36/12, _xlpm.value&gt;0.8, -0.06/12)), CU79)</f>
        <v>7.4999999999999997E-2</v>
      </c>
      <c r="CV80" t="str">
        <f t="shared" ca="1" si="1025"/>
        <v>No</v>
      </c>
      <c r="CW80">
        <f ca="1">COUNTIF(CV$4:CV80, "Yes")</f>
        <v>2</v>
      </c>
      <c r="CX80" s="37">
        <f t="shared" ca="1" si="1224"/>
        <v>1105567.9417398996</v>
      </c>
      <c r="CY80" s="37">
        <f t="shared" ca="1" si="1225"/>
        <v>16239.165139302326</v>
      </c>
      <c r="CZ80" s="64">
        <f t="shared" ca="1" si="1026"/>
        <v>1121807.106879202</v>
      </c>
      <c r="DA80" s="170" cm="1">
        <f t="array" aca="1" ref="DA80" ca="1">IF(MONTH($A80) = 1, _xlfn.LET(_xlpm.value, RAND(), _xlfn.IFS(_xlpm.value&lt;=0.6, 0.9/12, AND(_xlpm.value&gt;0.6, _xlpm.value&lt;=0.8), 0.36/12, _xlpm.value&gt;0.8, -0.06/12)), DA79)</f>
        <v>7.4999999999999997E-2</v>
      </c>
      <c r="DB80" t="str">
        <f t="shared" ca="1" si="1027"/>
        <v>No</v>
      </c>
      <c r="DC80">
        <f ca="1">COUNTIF(DB$4:DB80, "Yes")</f>
        <v>5</v>
      </c>
      <c r="DD80" s="37">
        <f t="shared" ca="1" si="1226"/>
        <v>854112.02067623171</v>
      </c>
      <c r="DE80" s="37">
        <f t="shared" ca="1" si="1227"/>
        <v>43162.129573664752</v>
      </c>
      <c r="DF80" s="64">
        <f t="shared" ca="1" si="1028"/>
        <v>897274.15024989645</v>
      </c>
      <c r="DG80" s="170" cm="1">
        <f t="array" aca="1" ref="DG80" ca="1">IF(MONTH($A80) = 1, _xlfn.LET(_xlpm.value, RAND(), _xlfn.IFS(_xlpm.value&lt;=0.6, 0.9/12, AND(_xlpm.value&gt;0.6, _xlpm.value&lt;=0.8), 0.36/12, _xlpm.value&gt;0.8, -0.06/12)), DG79)</f>
        <v>7.4999999999999997E-2</v>
      </c>
      <c r="DH80" t="str">
        <f t="shared" ca="1" si="1029"/>
        <v>No</v>
      </c>
      <c r="DI80">
        <f ca="1">COUNTIF(DH$4:DH80, "Yes")</f>
        <v>3</v>
      </c>
      <c r="DJ80" s="37">
        <f t="shared" ca="1" si="1228"/>
        <v>3219308.2212644392</v>
      </c>
      <c r="DK80" s="37">
        <f t="shared" ca="1" si="1229"/>
        <v>24536.136277814356</v>
      </c>
      <c r="DL80" s="64">
        <f t="shared" ca="1" si="1030"/>
        <v>3243844.3575422536</v>
      </c>
      <c r="DM80" s="170" cm="1">
        <f t="array" aca="1" ref="DM80" ca="1">IF(MONTH($A80) = 1, _xlfn.LET(_xlpm.value, RAND(), _xlfn.IFS(_xlpm.value&lt;=0.6, 0.9/12, AND(_xlpm.value&gt;0.6, _xlpm.value&lt;=0.8), 0.36/12, _xlpm.value&gt;0.8, -0.06/12)), DM79)</f>
        <v>0.03</v>
      </c>
      <c r="DN80" t="str">
        <f t="shared" ca="1" si="1031"/>
        <v>No</v>
      </c>
      <c r="DO80">
        <f ca="1">COUNTIF(DN$4:DN80, "Yes")</f>
        <v>5</v>
      </c>
      <c r="DP80" s="37">
        <f t="shared" ca="1" si="1230"/>
        <v>1605626.3480318596</v>
      </c>
      <c r="DQ80" s="37">
        <f t="shared" ca="1" si="1231"/>
        <v>25858.66146028028</v>
      </c>
      <c r="DR80" s="64">
        <f t="shared" ca="1" si="1032"/>
        <v>1631485.0094921398</v>
      </c>
      <c r="DS80" s="170" cm="1">
        <f t="array" aca="1" ref="DS80" ca="1">IF(MONTH($A80) = 1, _xlfn.LET(_xlpm.value, RAND(), _xlfn.IFS(_xlpm.value&lt;=0.6, 0.9/12, AND(_xlpm.value&gt;0.6, _xlpm.value&lt;=0.8), 0.36/12, _xlpm.value&gt;0.8, -0.06/12)), DS79)</f>
        <v>7.4999999999999997E-2</v>
      </c>
      <c r="DT80" t="str">
        <f t="shared" ca="1" si="1033"/>
        <v>No</v>
      </c>
      <c r="DU80">
        <f ca="1">COUNTIF(DT$4:DT80, "Yes")</f>
        <v>6</v>
      </c>
      <c r="DV80" s="37">
        <f t="shared" ca="1" si="1232"/>
        <v>779175.63609953783</v>
      </c>
      <c r="DW80" s="37">
        <f t="shared" ca="1" si="1233"/>
        <v>43100.8803021274</v>
      </c>
      <c r="DX80" s="64">
        <f t="shared" ca="1" si="1034"/>
        <v>822276.51640166529</v>
      </c>
      <c r="DY80" s="170" cm="1">
        <f t="array" aca="1" ref="DY80" ca="1">IF(MONTH($A80) = 1, _xlfn.LET(_xlpm.value, RAND(), _xlfn.IFS(_xlpm.value&lt;=0.6, 0.9/12, AND(_xlpm.value&gt;0.6, _xlpm.value&lt;=0.8), 0.36/12, _xlpm.value&gt;0.8, -0.06/12)), DY79)</f>
        <v>-5.0000000000000001E-3</v>
      </c>
      <c r="DZ80" t="str">
        <f t="shared" ca="1" si="1035"/>
        <v>No</v>
      </c>
      <c r="EA80">
        <f ca="1">COUNTIF(DZ$4:DZ80, "Yes")</f>
        <v>8</v>
      </c>
      <c r="EB80" s="37">
        <f t="shared" ca="1" si="1234"/>
        <v>526286.83646901115</v>
      </c>
      <c r="EC80" s="37">
        <f t="shared" ca="1" si="1235"/>
        <v>68785.936342536035</v>
      </c>
      <c r="ED80" s="64">
        <f t="shared" ca="1" si="1036"/>
        <v>595072.77281154715</v>
      </c>
      <c r="EE80" s="170" cm="1">
        <f t="array" aca="1" ref="EE80" ca="1">IF(MONTH($A80) = 1, _xlfn.LET(_xlpm.value, RAND(), _xlfn.IFS(_xlpm.value&lt;=0.6, 0.9/12, AND(_xlpm.value&gt;0.6, _xlpm.value&lt;=0.8), 0.36/12, _xlpm.value&gt;0.8, -0.06/12)), EE79)</f>
        <v>-5.0000000000000001E-3</v>
      </c>
      <c r="EF80" t="str">
        <f t="shared" ca="1" si="1037"/>
        <v>No</v>
      </c>
      <c r="EG80">
        <f ca="1">COUNTIF(EF$4:EF80, "Yes")</f>
        <v>3</v>
      </c>
      <c r="EH80" s="37">
        <f t="shared" ca="1" si="1236"/>
        <v>296876.94193055009</v>
      </c>
      <c r="EI80" s="37">
        <f t="shared" ca="1" si="1237"/>
        <v>30548.705094010718</v>
      </c>
      <c r="EJ80" s="64">
        <f t="shared" ca="1" si="1038"/>
        <v>327425.64702456084</v>
      </c>
      <c r="EK80" s="170" cm="1">
        <f t="array" aca="1" ref="EK80" ca="1">IF(MONTH($A80) = 1, _xlfn.LET(_xlpm.value, RAND(), _xlfn.IFS(_xlpm.value&lt;=0.6, 0.9/12, AND(_xlpm.value&gt;0.6, _xlpm.value&lt;=0.8), 0.36/12, _xlpm.value&gt;0.8, -0.06/12)), EK79)</f>
        <v>7.4999999999999997E-2</v>
      </c>
      <c r="EL80" t="str">
        <f t="shared" ca="1" si="1039"/>
        <v>No</v>
      </c>
      <c r="EM80">
        <f ca="1">COUNTIF(EL$4:EL80, "Yes")</f>
        <v>5</v>
      </c>
      <c r="EN80" s="37">
        <f t="shared" ca="1" si="1238"/>
        <v>418848.84995688713</v>
      </c>
      <c r="EO80" s="37">
        <f t="shared" ca="1" si="1239"/>
        <v>44963.186182977086</v>
      </c>
      <c r="EP80" s="64">
        <f t="shared" ca="1" si="1040"/>
        <v>463812.03613986424</v>
      </c>
      <c r="EQ80" s="170" cm="1">
        <f t="array" aca="1" ref="EQ80" ca="1">IF(MONTH($A80) = 1, _xlfn.LET(_xlpm.value, RAND(), _xlfn.IFS(_xlpm.value&lt;=0.6, 0.9/12, AND(_xlpm.value&gt;0.6, _xlpm.value&lt;=0.8), 0.36/12, _xlpm.value&gt;0.8, -0.06/12)), EQ79)</f>
        <v>-5.0000000000000001E-3</v>
      </c>
      <c r="ER80" t="str">
        <f t="shared" ca="1" si="1041"/>
        <v>No</v>
      </c>
      <c r="ES80">
        <f ca="1">COUNTIF(ER$4:ER80, "Yes")</f>
        <v>2</v>
      </c>
      <c r="ET80" s="37">
        <f t="shared" ca="1" si="1240"/>
        <v>1189143.7473802527</v>
      </c>
      <c r="EU80" s="37">
        <f t="shared" ca="1" si="1241"/>
        <v>4805.0480168216745</v>
      </c>
      <c r="EV80" s="64">
        <f t="shared" ca="1" si="1042"/>
        <v>1193948.7953970744</v>
      </c>
      <c r="EW80" s="170" cm="1">
        <f t="array" aca="1" ref="EW80" ca="1">IF(MONTH($A80) = 1, _xlfn.LET(_xlpm.value, RAND(), _xlfn.IFS(_xlpm.value&lt;=0.6, 0.9/12, AND(_xlpm.value&gt;0.6, _xlpm.value&lt;=0.8), 0.36/12, _xlpm.value&gt;0.8, -0.06/12)), EW79)</f>
        <v>0.03</v>
      </c>
      <c r="EX80" t="str">
        <f t="shared" ca="1" si="1043"/>
        <v>No</v>
      </c>
      <c r="EY80">
        <f ca="1">COUNTIF(EX$4:EX80, "Yes")</f>
        <v>3</v>
      </c>
      <c r="EZ80" s="37">
        <f t="shared" ca="1" si="1242"/>
        <v>1170923.2866186746</v>
      </c>
      <c r="FA80" s="37">
        <f t="shared" ca="1" si="1243"/>
        <v>20029.989614099417</v>
      </c>
      <c r="FB80" s="64">
        <f t="shared" ca="1" si="1044"/>
        <v>1190953.2762327741</v>
      </c>
      <c r="FC80" s="170" cm="1">
        <f t="array" aca="1" ref="FC80" ca="1">IF(MONTH($A80) = 1, _xlfn.LET(_xlpm.value, RAND(), _xlfn.IFS(_xlpm.value&lt;=0.6, 0.9/12, AND(_xlpm.value&gt;0.6, _xlpm.value&lt;=0.8), 0.36/12, _xlpm.value&gt;0.8, -0.06/12)), FC79)</f>
        <v>7.4999999999999997E-2</v>
      </c>
      <c r="FD80" t="str">
        <f t="shared" ca="1" si="1045"/>
        <v>No</v>
      </c>
      <c r="FE80">
        <f ca="1">COUNTIF(FD$4:FD80, "Yes")</f>
        <v>6</v>
      </c>
      <c r="FF80" s="37">
        <f t="shared" ca="1" si="1244"/>
        <v>895536.59177939966</v>
      </c>
      <c r="FG80" s="37">
        <f t="shared" ca="1" si="1245"/>
        <v>49450.679954749212</v>
      </c>
      <c r="FH80" s="64">
        <f t="shared" ca="1" si="1046"/>
        <v>944987.27173414885</v>
      </c>
      <c r="FI80" s="170" cm="1">
        <f t="array" aca="1" ref="FI80" ca="1">IF(MONTH($A80) = 1, _xlfn.LET(_xlpm.value, RAND(), _xlfn.IFS(_xlpm.value&lt;=0.6, 0.9/12, AND(_xlpm.value&gt;0.6, _xlpm.value&lt;=0.8), 0.36/12, _xlpm.value&gt;0.8, -0.06/12)), FI79)</f>
        <v>7.4999999999999997E-2</v>
      </c>
      <c r="FJ80" t="str">
        <f t="shared" ca="1" si="1047"/>
        <v>No</v>
      </c>
      <c r="FK80">
        <f ca="1">COUNTIF(FJ$4:FJ80, "Yes")</f>
        <v>3</v>
      </c>
      <c r="FL80" s="37">
        <f t="shared" ca="1" si="1246"/>
        <v>1927884.2005125114</v>
      </c>
      <c r="FM80" s="37">
        <f t="shared" ca="1" si="1247"/>
        <v>16735.036909445927</v>
      </c>
      <c r="FN80" s="64">
        <f t="shared" ca="1" si="1048"/>
        <v>1944619.2374219573</v>
      </c>
      <c r="FO80" s="170" cm="1">
        <f t="array" aca="1" ref="FO80" ca="1">IF(MONTH($A80) = 1, _xlfn.LET(_xlpm.value, RAND(), _xlfn.IFS(_xlpm.value&lt;=0.6, 0.9/12, AND(_xlpm.value&gt;0.6, _xlpm.value&lt;=0.8), 0.36/12, _xlpm.value&gt;0.8, -0.06/12)), FO79)</f>
        <v>0.03</v>
      </c>
      <c r="FP80" t="str">
        <f t="shared" ca="1" si="1049"/>
        <v>No</v>
      </c>
      <c r="FQ80">
        <f ca="1">COUNTIF(FP$4:FP80, "Yes")</f>
        <v>2</v>
      </c>
      <c r="FR80" s="37">
        <f t="shared" ca="1" si="1248"/>
        <v>4165599.8542102203</v>
      </c>
      <c r="FS80" s="37">
        <f t="shared" ca="1" si="1249"/>
        <v>24149.264020721243</v>
      </c>
      <c r="FT80" s="64">
        <f t="shared" ca="1" si="1050"/>
        <v>4189749.1182309417</v>
      </c>
      <c r="FU80" s="170" cm="1">
        <f t="array" aca="1" ref="FU80" ca="1">IF(MONTH($A80) = 1, _xlfn.LET(_xlpm.value, RAND(), _xlfn.IFS(_xlpm.value&lt;=0.6, 0.9/12, AND(_xlpm.value&gt;0.6, _xlpm.value&lt;=0.8), 0.36/12, _xlpm.value&gt;0.8, -0.06/12)), FU79)</f>
        <v>7.4999999999999997E-2</v>
      </c>
      <c r="FV80" t="str">
        <f t="shared" ca="1" si="1051"/>
        <v>No</v>
      </c>
      <c r="FW80">
        <f ca="1">COUNTIF(FV$4:FV80, "Yes")</f>
        <v>3</v>
      </c>
      <c r="FX80" s="37">
        <f t="shared" ca="1" si="1250"/>
        <v>927900.23182186531</v>
      </c>
      <c r="FY80" s="37">
        <f t="shared" ca="1" si="1251"/>
        <v>31235.382092615255</v>
      </c>
      <c r="FZ80" s="64">
        <f t="shared" ca="1" si="1052"/>
        <v>959135.61391448055</v>
      </c>
      <c r="GA80" s="170" cm="1">
        <f t="array" aca="1" ref="GA80" ca="1">IF(MONTH($A80) = 1, _xlfn.LET(_xlpm.value, RAND(), _xlfn.IFS(_xlpm.value&lt;=0.6, 0.9/12, AND(_xlpm.value&gt;0.6, _xlpm.value&lt;=0.8), 0.36/12, _xlpm.value&gt;0.8, -0.06/12)), GA79)</f>
        <v>7.4999999999999997E-2</v>
      </c>
      <c r="GB80" t="str">
        <f t="shared" ca="1" si="1053"/>
        <v>No</v>
      </c>
      <c r="GC80">
        <f ca="1">COUNTIF(GB$4:GB80, "Yes")</f>
        <v>3</v>
      </c>
      <c r="GD80" s="37">
        <f t="shared" ca="1" si="1252"/>
        <v>3467041.9707446094</v>
      </c>
      <c r="GE80" s="37">
        <f t="shared" ca="1" si="1253"/>
        <v>35213.460089293119</v>
      </c>
      <c r="GF80" s="64">
        <f t="shared" ca="1" si="1054"/>
        <v>3502255.4308339027</v>
      </c>
      <c r="GG80" s="170" cm="1">
        <f t="array" aca="1" ref="GG80" ca="1">IF(MONTH($A80) = 1, _xlfn.LET(_xlpm.value, RAND(), _xlfn.IFS(_xlpm.value&lt;=0.6, 0.9/12, AND(_xlpm.value&gt;0.6, _xlpm.value&lt;=0.8), 0.36/12, _xlpm.value&gt;0.8, -0.06/12)), GG79)</f>
        <v>-5.0000000000000001E-3</v>
      </c>
      <c r="GH80" t="str">
        <f t="shared" ca="1" si="1055"/>
        <v>No</v>
      </c>
      <c r="GI80">
        <f ca="1">COUNTIF(GH$4:GH80, "Yes")</f>
        <v>1</v>
      </c>
      <c r="GJ80" s="37">
        <f t="shared" ca="1" si="1254"/>
        <v>513689.36185578583</v>
      </c>
      <c r="GK80" s="37">
        <f t="shared" ca="1" si="1255"/>
        <v>11695.988883708713</v>
      </c>
      <c r="GL80" s="64">
        <f t="shared" ca="1" si="1056"/>
        <v>525385.35073949455</v>
      </c>
      <c r="GM80" s="170" cm="1">
        <f t="array" aca="1" ref="GM80" ca="1">IF(MONTH($A80) = 1, _xlfn.LET(_xlpm.value, RAND(), _xlfn.IFS(_xlpm.value&lt;=0.6, 0.9/12, AND(_xlpm.value&gt;0.6, _xlpm.value&lt;=0.8), 0.36/12, _xlpm.value&gt;0.8, -0.06/12)), GM79)</f>
        <v>-5.0000000000000001E-3</v>
      </c>
      <c r="GN80" t="str">
        <f t="shared" ca="1" si="1057"/>
        <v>No</v>
      </c>
      <c r="GO80">
        <f ca="1">COUNTIF(GN$4:GN80, "Yes")</f>
        <v>2</v>
      </c>
      <c r="GP80" s="37">
        <f t="shared" ca="1" si="1256"/>
        <v>1181455.5214139663</v>
      </c>
      <c r="GQ80" s="37">
        <f t="shared" ca="1" si="1257"/>
        <v>23734.575238071389</v>
      </c>
      <c r="GR80" s="64">
        <f t="shared" ca="1" si="1058"/>
        <v>1205190.0966520377</v>
      </c>
      <c r="GS80" s="170" cm="1">
        <f t="array" aca="1" ref="GS80" ca="1">IF(MONTH($A80) = 1, _xlfn.LET(_xlpm.value, RAND(), _xlfn.IFS(_xlpm.value&lt;=0.6, 0.9/12, AND(_xlpm.value&gt;0.6, _xlpm.value&lt;=0.8), 0.36/12, _xlpm.value&gt;0.8, -0.06/12)), GS79)</f>
        <v>-5.0000000000000001E-3</v>
      </c>
      <c r="GT80" t="str">
        <f t="shared" ca="1" si="1059"/>
        <v>No</v>
      </c>
      <c r="GU80">
        <f ca="1">COUNTIF(GT$4:GT80, "Yes")</f>
        <v>1</v>
      </c>
      <c r="GV80" s="37">
        <f t="shared" ca="1" si="1258"/>
        <v>1735526.7189081444</v>
      </c>
      <c r="GW80" s="37">
        <f t="shared" ca="1" si="1259"/>
        <v>425.73224102723191</v>
      </c>
      <c r="GX80" s="64">
        <f t="shared" ca="1" si="1060"/>
        <v>1735952.4511491717</v>
      </c>
      <c r="GY80" s="170" cm="1">
        <f t="array" aca="1" ref="GY80" ca="1">IF(MONTH($A80) = 1, _xlfn.LET(_xlpm.value, RAND(), _xlfn.IFS(_xlpm.value&lt;=0.6, 0.9/12, AND(_xlpm.value&gt;0.6, _xlpm.value&lt;=0.8), 0.36/12, _xlpm.value&gt;0.8, -0.06/12)), GY79)</f>
        <v>7.4999999999999997E-2</v>
      </c>
      <c r="GZ80" t="str">
        <f t="shared" ca="1" si="1061"/>
        <v>No</v>
      </c>
      <c r="HA80">
        <f ca="1">COUNTIF(GZ$4:GZ80, "Yes")</f>
        <v>4</v>
      </c>
      <c r="HB80" s="37">
        <f t="shared" ca="1" si="1260"/>
        <v>1455130.9800320235</v>
      </c>
      <c r="HC80" s="37">
        <f t="shared" ca="1" si="1261"/>
        <v>35350.919034108272</v>
      </c>
      <c r="HD80" s="64">
        <f t="shared" ca="1" si="1062"/>
        <v>1490481.8990661318</v>
      </c>
      <c r="HE80" s="170" cm="1">
        <f t="array" aca="1" ref="HE80" ca="1">IF(MONTH($A80) = 1, _xlfn.LET(_xlpm.value, RAND(), _xlfn.IFS(_xlpm.value&lt;=0.6, 0.9/12, AND(_xlpm.value&gt;0.6, _xlpm.value&lt;=0.8), 0.36/12, _xlpm.value&gt;0.8, -0.06/12)), HE79)</f>
        <v>7.4999999999999997E-2</v>
      </c>
      <c r="HF80" t="str">
        <f t="shared" ca="1" si="1063"/>
        <v>No</v>
      </c>
      <c r="HG80">
        <f ca="1">COUNTIF(HF$4:HF80, "Yes")</f>
        <v>4</v>
      </c>
      <c r="HH80" s="37">
        <f t="shared" ca="1" si="1262"/>
        <v>681763.23429654329</v>
      </c>
      <c r="HI80" s="37">
        <f t="shared" ca="1" si="1263"/>
        <v>29569.516845025428</v>
      </c>
      <c r="HJ80" s="64">
        <f t="shared" ca="1" si="1064"/>
        <v>711332.75114156876</v>
      </c>
      <c r="HK80" s="170" cm="1">
        <f t="array" aca="1" ref="HK80" ca="1">IF(MONTH($A80) = 1, _xlfn.LET(_xlpm.value, RAND(), _xlfn.IFS(_xlpm.value&lt;=0.6, 0.9/12, AND(_xlpm.value&gt;0.6, _xlpm.value&lt;=0.8), 0.36/12, _xlpm.value&gt;0.8, -0.06/12)), HK79)</f>
        <v>7.4999999999999997E-2</v>
      </c>
      <c r="HL80" t="str">
        <f t="shared" ca="1" si="1065"/>
        <v>No</v>
      </c>
      <c r="HM80">
        <f ca="1">COUNTIF(HL$4:HL80, "Yes")</f>
        <v>3</v>
      </c>
      <c r="HN80" s="37">
        <f t="shared" ca="1" si="1264"/>
        <v>2042512.9760027912</v>
      </c>
      <c r="HO80" s="37">
        <f t="shared" ca="1" si="1265"/>
        <v>19196.044165732306</v>
      </c>
      <c r="HP80" s="64">
        <f t="shared" ca="1" si="1066"/>
        <v>2061709.0201685235</v>
      </c>
      <c r="HQ80" s="170" cm="1">
        <f t="array" aca="1" ref="HQ80" ca="1">IF(MONTH($A80) = 1, _xlfn.LET(_xlpm.value, RAND(), _xlfn.IFS(_xlpm.value&lt;=0.6, 0.9/12, AND(_xlpm.value&gt;0.6, _xlpm.value&lt;=0.8), 0.36/12, _xlpm.value&gt;0.8, -0.06/12)), HQ79)</f>
        <v>7.4999999999999997E-2</v>
      </c>
      <c r="HR80" t="str">
        <f t="shared" ca="1" si="1067"/>
        <v>No</v>
      </c>
      <c r="HS80">
        <f ca="1">COUNTIF(HR$4:HR80, "Yes")</f>
        <v>4</v>
      </c>
      <c r="HT80" s="37">
        <f t="shared" ca="1" si="1266"/>
        <v>650044.21629559097</v>
      </c>
      <c r="HU80" s="37">
        <f t="shared" ca="1" si="1267"/>
        <v>29913.963824288949</v>
      </c>
      <c r="HV80" s="64">
        <f t="shared" ca="1" si="1068"/>
        <v>679958.18011987989</v>
      </c>
      <c r="HW80" s="170" cm="1">
        <f t="array" aca="1" ref="HW80" ca="1">IF(MONTH($A80) = 1, _xlfn.LET(_xlpm.value, RAND(), _xlfn.IFS(_xlpm.value&lt;=0.6, 0.9/12, AND(_xlpm.value&gt;0.6, _xlpm.value&lt;=0.8), 0.36/12, _xlpm.value&gt;0.8, -0.06/12)), HW79)</f>
        <v>7.4999999999999997E-2</v>
      </c>
      <c r="HX80" t="str">
        <f t="shared" ca="1" si="1069"/>
        <v>No</v>
      </c>
      <c r="HY80">
        <f ca="1">COUNTIF(HX$4:HX80, "Yes")</f>
        <v>4</v>
      </c>
      <c r="HZ80" s="37">
        <f t="shared" ca="1" si="1268"/>
        <v>2293205.4059871281</v>
      </c>
      <c r="IA80" s="37">
        <f t="shared" ca="1" si="1269"/>
        <v>50069.999554361413</v>
      </c>
      <c r="IB80" s="64">
        <f t="shared" ca="1" si="1070"/>
        <v>2343275.4055414894</v>
      </c>
      <c r="IC80" s="170" cm="1">
        <f t="array" aca="1" ref="IC80" ca="1">IF(MONTH($A80) = 1, _xlfn.LET(_xlpm.value, RAND(), _xlfn.IFS(_xlpm.value&lt;=0.6, 0.9/12, AND(_xlpm.value&gt;0.6, _xlpm.value&lt;=0.8), 0.36/12, _xlpm.value&gt;0.8, -0.06/12)), IC79)</f>
        <v>7.4999999999999997E-2</v>
      </c>
      <c r="ID80" t="str">
        <f t="shared" ca="1" si="1071"/>
        <v>No</v>
      </c>
      <c r="IE80">
        <f ca="1">COUNTIF(ID$4:ID80, "Yes")</f>
        <v>4</v>
      </c>
      <c r="IF80" s="37">
        <f t="shared" ca="1" si="1270"/>
        <v>2544677.8150834064</v>
      </c>
      <c r="IG80" s="37">
        <f t="shared" ca="1" si="1271"/>
        <v>28947.336750150076</v>
      </c>
      <c r="IH80" s="64">
        <f t="shared" ca="1" si="1072"/>
        <v>2573625.1518335566</v>
      </c>
      <c r="II80" s="170" cm="1">
        <f t="array" aca="1" ref="II80" ca="1">IF(MONTH($A80) = 1, _xlfn.LET(_xlpm.value, RAND(), _xlfn.IFS(_xlpm.value&lt;=0.6, 0.9/12, AND(_xlpm.value&gt;0.6, _xlpm.value&lt;=0.8), 0.36/12, _xlpm.value&gt;0.8, -0.06/12)), II79)</f>
        <v>7.4999999999999997E-2</v>
      </c>
      <c r="IJ80" t="str">
        <f t="shared" ca="1" si="1073"/>
        <v>No</v>
      </c>
      <c r="IK80">
        <f ca="1">COUNTIF(IJ$4:IJ80, "Yes")</f>
        <v>6</v>
      </c>
      <c r="IL80" s="37">
        <f t="shared" ca="1" si="1272"/>
        <v>531177.20499802218</v>
      </c>
      <c r="IM80" s="37">
        <f t="shared" ca="1" si="1273"/>
        <v>57587.142541499459</v>
      </c>
      <c r="IN80" s="64">
        <f t="shared" ca="1" si="1074"/>
        <v>588764.34753952164</v>
      </c>
      <c r="IO80" s="170" cm="1">
        <f t="array" aca="1" ref="IO80" ca="1">IF(MONTH($A80) = 1, _xlfn.LET(_xlpm.value, RAND(), _xlfn.IFS(_xlpm.value&lt;=0.6, 0.9/12, AND(_xlpm.value&gt;0.6, _xlpm.value&lt;=0.8), 0.36/12, _xlpm.value&gt;0.8, -0.06/12)), IO79)</f>
        <v>0.03</v>
      </c>
      <c r="IP80" t="str">
        <f t="shared" ca="1" si="1075"/>
        <v>No</v>
      </c>
      <c r="IQ80">
        <f ca="1">COUNTIF(IP$4:IP80, "Yes")</f>
        <v>5</v>
      </c>
      <c r="IR80" s="37">
        <f t="shared" ca="1" si="1274"/>
        <v>724851.0365983533</v>
      </c>
      <c r="IS80" s="37">
        <f t="shared" ca="1" si="1275"/>
        <v>43101.521370892471</v>
      </c>
      <c r="IT80" s="64">
        <f t="shared" ca="1" si="1076"/>
        <v>767952.55796924583</v>
      </c>
      <c r="IU80" s="170" cm="1">
        <f t="array" aca="1" ref="IU80" ca="1">IF(MONTH($A80) = 1, _xlfn.LET(_xlpm.value, RAND(), _xlfn.IFS(_xlpm.value&lt;=0.6, 0.9/12, AND(_xlpm.value&gt;0.6, _xlpm.value&lt;=0.8), 0.36/12, _xlpm.value&gt;0.8, -0.06/12)), IU79)</f>
        <v>0.03</v>
      </c>
      <c r="IV80" t="str">
        <f t="shared" ca="1" si="1077"/>
        <v>No</v>
      </c>
      <c r="IW80">
        <f ca="1">COUNTIF(IV$4:IV80, "Yes")</f>
        <v>5</v>
      </c>
      <c r="IX80" s="37">
        <f t="shared" ca="1" si="1276"/>
        <v>1090087.8995451133</v>
      </c>
      <c r="IY80" s="37">
        <f t="shared" ca="1" si="1277"/>
        <v>44198.732829993438</v>
      </c>
      <c r="IZ80" s="64">
        <f t="shared" ca="1" si="1078"/>
        <v>1134286.6323751067</v>
      </c>
      <c r="JA80" s="170" cm="1">
        <f t="array" aca="1" ref="JA80" ca="1">IF(MONTH($A80) = 1, _xlfn.LET(_xlpm.value, RAND(), _xlfn.IFS(_xlpm.value&lt;=0.6, 0.9/12, AND(_xlpm.value&gt;0.6, _xlpm.value&lt;=0.8), 0.36/12, _xlpm.value&gt;0.8, -0.06/12)), JA79)</f>
        <v>-5.0000000000000001E-3</v>
      </c>
      <c r="JB80" t="str">
        <f t="shared" ca="1" si="1079"/>
        <v>No</v>
      </c>
      <c r="JC80">
        <f ca="1">COUNTIF(JB$4:JB80, "Yes")</f>
        <v>5</v>
      </c>
      <c r="JD80" s="37">
        <f t="shared" ca="1" si="1278"/>
        <v>656030.99929939792</v>
      </c>
      <c r="JE80" s="37">
        <f t="shared" ca="1" si="1279"/>
        <v>39326.532721970878</v>
      </c>
      <c r="JF80" s="64">
        <f t="shared" ca="1" si="1080"/>
        <v>695357.53202136885</v>
      </c>
      <c r="JG80" s="170" cm="1">
        <f t="array" aca="1" ref="JG80" ca="1">IF(MONTH($A80) = 1, _xlfn.LET(_xlpm.value, RAND(), _xlfn.IFS(_xlpm.value&lt;=0.6, 0.9/12, AND(_xlpm.value&gt;0.6, _xlpm.value&lt;=0.8), 0.36/12, _xlpm.value&gt;0.8, -0.06/12)), JG79)</f>
        <v>7.4999999999999997E-2</v>
      </c>
      <c r="JH80" t="str">
        <f t="shared" ca="1" si="1081"/>
        <v>No</v>
      </c>
      <c r="JI80">
        <f ca="1">COUNTIF(JH$4:JH80, "Yes")</f>
        <v>2</v>
      </c>
      <c r="JJ80" s="37">
        <f t="shared" ca="1" si="1280"/>
        <v>3461402.7532128156</v>
      </c>
      <c r="JK80" s="37">
        <f t="shared" ca="1" si="1281"/>
        <v>13960.640837526786</v>
      </c>
      <c r="JL80" s="64">
        <f t="shared" ca="1" si="1082"/>
        <v>3475363.3940503425</v>
      </c>
      <c r="JM80" s="170" cm="1">
        <f t="array" aca="1" ref="JM80" ca="1">IF(MONTH($A80) = 1, _xlfn.LET(_xlpm.value, RAND(), _xlfn.IFS(_xlpm.value&lt;=0.6, 0.9/12, AND(_xlpm.value&gt;0.6, _xlpm.value&lt;=0.8), 0.36/12, _xlpm.value&gt;0.8, -0.06/12)), JM79)</f>
        <v>7.4999999999999997E-2</v>
      </c>
      <c r="JN80" t="str">
        <f t="shared" ca="1" si="1083"/>
        <v>No</v>
      </c>
      <c r="JO80">
        <f ca="1">COUNTIF(JN$4:JN80, "Yes")</f>
        <v>8</v>
      </c>
      <c r="JP80" s="37">
        <f t="shared" ca="1" si="1282"/>
        <v>605828.90902751451</v>
      </c>
      <c r="JQ80" s="37">
        <f t="shared" ca="1" si="1283"/>
        <v>67093.907218161898</v>
      </c>
      <c r="JR80" s="64">
        <f t="shared" ca="1" si="1084"/>
        <v>672922.81624567637</v>
      </c>
      <c r="JS80" s="170" cm="1">
        <f t="array" aca="1" ref="JS80" ca="1">IF(MONTH($A80) = 1, _xlfn.LET(_xlpm.value, RAND(), _xlfn.IFS(_xlpm.value&lt;=0.6, 0.9/12, AND(_xlpm.value&gt;0.6, _xlpm.value&lt;=0.8), 0.36/12, _xlpm.value&gt;0.8, -0.06/12)), JS79)</f>
        <v>7.4999999999999997E-2</v>
      </c>
      <c r="JT80" t="str">
        <f t="shared" ca="1" si="1085"/>
        <v>No</v>
      </c>
      <c r="JU80">
        <f ca="1">COUNTIF(JT$4:JT80, "Yes")</f>
        <v>2</v>
      </c>
      <c r="JV80" s="37">
        <f t="shared" ca="1" si="1284"/>
        <v>1790910.8378437846</v>
      </c>
      <c r="JW80" s="37">
        <f t="shared" ca="1" si="1285"/>
        <v>20450.868260814335</v>
      </c>
      <c r="JX80" s="64">
        <f t="shared" ca="1" si="1086"/>
        <v>1811361.7061045989</v>
      </c>
      <c r="JY80" s="170" cm="1">
        <f t="array" aca="1" ref="JY80" ca="1">IF(MONTH($A80) = 1, _xlfn.LET(_xlpm.value, RAND(), _xlfn.IFS(_xlpm.value&lt;=0.6, 0.9/12, AND(_xlpm.value&gt;0.6, _xlpm.value&lt;=0.8), 0.36/12, _xlpm.value&gt;0.8, -0.06/12)), JY79)</f>
        <v>7.4999999999999997E-2</v>
      </c>
      <c r="JZ80" t="str">
        <f t="shared" ca="1" si="1087"/>
        <v>Yes</v>
      </c>
      <c r="KA80">
        <f ca="1">COUNTIF(JZ$4:JZ80, "Yes")</f>
        <v>4</v>
      </c>
      <c r="KB80" s="37">
        <f t="shared" ca="1" si="1286"/>
        <v>1091433.6581082924</v>
      </c>
      <c r="KC80" s="37">
        <f t="shared" ca="1" si="1287"/>
        <v>28320.294752273283</v>
      </c>
      <c r="KD80" s="64">
        <f t="shared" ca="1" si="1088"/>
        <v>1119753.9528605656</v>
      </c>
      <c r="KE80" s="170" cm="1">
        <f t="array" aca="1" ref="KE80" ca="1">IF(MONTH($A80) = 1, _xlfn.LET(_xlpm.value, RAND(), _xlfn.IFS(_xlpm.value&lt;=0.6, 0.9/12, AND(_xlpm.value&gt;0.6, _xlpm.value&lt;=0.8), 0.36/12, _xlpm.value&gt;0.8, -0.06/12)), KE79)</f>
        <v>-5.0000000000000001E-3</v>
      </c>
      <c r="KF80" t="str">
        <f t="shared" ca="1" si="1089"/>
        <v>No</v>
      </c>
      <c r="KG80">
        <f ca="1">COUNTIF(KF$4:KF80, "Yes")</f>
        <v>3</v>
      </c>
      <c r="KH80" s="37">
        <f t="shared" ca="1" si="1288"/>
        <v>566130.67060717125</v>
      </c>
      <c r="KI80" s="37">
        <f t="shared" ca="1" si="1289"/>
        <v>16154.285707378918</v>
      </c>
      <c r="KJ80" s="64">
        <f t="shared" ca="1" si="1090"/>
        <v>582284.95631455013</v>
      </c>
      <c r="KK80" s="170" cm="1">
        <f t="array" aca="1" ref="KK80" ca="1">IF(MONTH($A80) = 1, _xlfn.LET(_xlpm.value, RAND(), _xlfn.IFS(_xlpm.value&lt;=0.6, 0.9/12, AND(_xlpm.value&gt;0.6, _xlpm.value&lt;=0.8), 0.36/12, _xlpm.value&gt;0.8, -0.06/12)), KK79)</f>
        <v>7.4999999999999997E-2</v>
      </c>
      <c r="KL80" t="str">
        <f t="shared" ca="1" si="1091"/>
        <v>No</v>
      </c>
      <c r="KM80">
        <f ca="1">COUNTIF(KL$4:KL80, "Yes")</f>
        <v>4</v>
      </c>
      <c r="KN80" s="37">
        <f t="shared" ca="1" si="1290"/>
        <v>1648449.055170059</v>
      </c>
      <c r="KO80" s="37">
        <f t="shared" ca="1" si="1291"/>
        <v>15670.092564759623</v>
      </c>
      <c r="KP80" s="64">
        <f t="shared" ca="1" si="1092"/>
        <v>1664119.1477348185</v>
      </c>
      <c r="KQ80" s="170" cm="1">
        <f t="array" aca="1" ref="KQ80" ca="1">IF(MONTH($A80) = 1, _xlfn.LET(_xlpm.value, RAND(), _xlfn.IFS(_xlpm.value&lt;=0.6, 0.9/12, AND(_xlpm.value&gt;0.6, _xlpm.value&lt;=0.8), 0.36/12, _xlpm.value&gt;0.8, -0.06/12)), KQ79)</f>
        <v>-5.0000000000000001E-3</v>
      </c>
      <c r="KR80" t="str">
        <f t="shared" ca="1" si="1093"/>
        <v>No</v>
      </c>
      <c r="KS80">
        <f ca="1">COUNTIF(KR$4:KR80, "Yes")</f>
        <v>4</v>
      </c>
      <c r="KT80" s="37">
        <f t="shared" ca="1" si="1292"/>
        <v>311330.36957129231</v>
      </c>
      <c r="KU80" s="37">
        <f t="shared" ca="1" si="1293"/>
        <v>24244.7722591442</v>
      </c>
      <c r="KV80" s="64">
        <f t="shared" ca="1" si="1094"/>
        <v>335575.14183043654</v>
      </c>
      <c r="KW80" s="170" cm="1">
        <f t="array" aca="1" ref="KW80" ca="1">IF(MONTH($A80) = 1, _xlfn.LET(_xlpm.value, RAND(), _xlfn.IFS(_xlpm.value&lt;=0.6, 0.9/12, AND(_xlpm.value&gt;0.6, _xlpm.value&lt;=0.8), 0.36/12, _xlpm.value&gt;0.8, -0.06/12)), KW79)</f>
        <v>7.4999999999999997E-2</v>
      </c>
      <c r="KX80" t="str">
        <f t="shared" ca="1" si="1095"/>
        <v>No</v>
      </c>
      <c r="KY80">
        <f ca="1">COUNTIF(KX$4:KX80, "Yes")</f>
        <v>4</v>
      </c>
      <c r="KZ80" s="37">
        <f t="shared" ca="1" si="1294"/>
        <v>175767.2777163531</v>
      </c>
      <c r="LA80" s="37">
        <f t="shared" ca="1" si="1295"/>
        <v>31244.836846940158</v>
      </c>
      <c r="LB80" s="64">
        <f t="shared" ca="1" si="1096"/>
        <v>207012.11456329326</v>
      </c>
      <c r="LC80" s="170" cm="1">
        <f t="array" aca="1" ref="LC80" ca="1">IF(MONTH($A80) = 1, _xlfn.LET(_xlpm.value, RAND(), _xlfn.IFS(_xlpm.value&lt;=0.6, 0.9/12, AND(_xlpm.value&gt;0.6, _xlpm.value&lt;=0.8), 0.36/12, _xlpm.value&gt;0.8, -0.06/12)), LC79)</f>
        <v>0.03</v>
      </c>
      <c r="LD80" t="str">
        <f t="shared" ca="1" si="1097"/>
        <v>No</v>
      </c>
      <c r="LE80">
        <f ca="1">COUNTIF(LD$4:LD80, "Yes")</f>
        <v>2</v>
      </c>
      <c r="LF80" s="37">
        <f t="shared" ca="1" si="1296"/>
        <v>1901732.0636878561</v>
      </c>
      <c r="LG80" s="37">
        <f t="shared" ca="1" si="1297"/>
        <v>12239.292923399056</v>
      </c>
      <c r="LH80" s="64">
        <f t="shared" ca="1" si="1098"/>
        <v>1913971.3566112551</v>
      </c>
      <c r="LI80" s="170" cm="1">
        <f t="array" aca="1" ref="LI80" ca="1">IF(MONTH($A80) = 1, _xlfn.LET(_xlpm.value, RAND(), _xlfn.IFS(_xlpm.value&lt;=0.6, 0.9/12, AND(_xlpm.value&gt;0.6, _xlpm.value&lt;=0.8), 0.36/12, _xlpm.value&gt;0.8, -0.06/12)), LI79)</f>
        <v>7.4999999999999997E-2</v>
      </c>
      <c r="LJ80" t="str">
        <f t="shared" ca="1" si="1099"/>
        <v>No</v>
      </c>
      <c r="LK80">
        <f ca="1">COUNTIF(LJ$4:LJ80, "Yes")</f>
        <v>5</v>
      </c>
      <c r="LL80" s="37">
        <f t="shared" ca="1" si="1298"/>
        <v>649616.42360748176</v>
      </c>
      <c r="LM80" s="37">
        <f t="shared" ca="1" si="1299"/>
        <v>40167.329398895752</v>
      </c>
      <c r="LN80" s="64">
        <f t="shared" ca="1" si="1100"/>
        <v>689783.75300637749</v>
      </c>
      <c r="LO80" s="170" cm="1">
        <f t="array" aca="1" ref="LO80" ca="1">IF(MONTH($A80) = 1, _xlfn.LET(_xlpm.value, RAND(), _xlfn.IFS(_xlpm.value&lt;=0.6, 0.9/12, AND(_xlpm.value&gt;0.6, _xlpm.value&lt;=0.8), 0.36/12, _xlpm.value&gt;0.8, -0.06/12)), LO79)</f>
        <v>7.4999999999999997E-2</v>
      </c>
      <c r="LP80" t="str">
        <f t="shared" ca="1" si="1101"/>
        <v>No</v>
      </c>
      <c r="LQ80">
        <f ca="1">COUNTIF(LP$4:LP80, "Yes")</f>
        <v>6</v>
      </c>
      <c r="LR80" s="37">
        <f t="shared" ca="1" si="1300"/>
        <v>336175.36773413914</v>
      </c>
      <c r="LS80" s="37">
        <f t="shared" ca="1" si="1301"/>
        <v>48455.854202070157</v>
      </c>
      <c r="LT80" s="64">
        <f t="shared" ca="1" si="1102"/>
        <v>384631.2219362093</v>
      </c>
      <c r="LU80" s="170" cm="1">
        <f t="array" aca="1" ref="LU80" ca="1">IF(MONTH($A80) = 1, _xlfn.LET(_xlpm.value, RAND(), _xlfn.IFS(_xlpm.value&lt;=0.6, 0.9/12, AND(_xlpm.value&gt;0.6, _xlpm.value&lt;=0.8), 0.36/12, _xlpm.value&gt;0.8, -0.06/12)), LU79)</f>
        <v>7.4999999999999997E-2</v>
      </c>
      <c r="LV80" t="str">
        <f t="shared" ca="1" si="1103"/>
        <v>No</v>
      </c>
      <c r="LW80">
        <f ca="1">COUNTIF(LV$4:LV80, "Yes")</f>
        <v>3</v>
      </c>
      <c r="LX80" s="37">
        <f t="shared" ca="1" si="1302"/>
        <v>1628305.6573087471</v>
      </c>
      <c r="LY80" s="37">
        <f t="shared" ca="1" si="1303"/>
        <v>25208.635986041834</v>
      </c>
      <c r="LZ80" s="64">
        <f t="shared" ca="1" si="1104"/>
        <v>1653514.2932947888</v>
      </c>
      <c r="MA80" s="170" cm="1">
        <f t="array" aca="1" ref="MA80" ca="1">IF(MONTH($A80) = 1, _xlfn.LET(_xlpm.value, RAND(), _xlfn.IFS(_xlpm.value&lt;=0.6, 0.9/12, AND(_xlpm.value&gt;0.6, _xlpm.value&lt;=0.8), 0.36/12, _xlpm.value&gt;0.8, -0.06/12)), MA79)</f>
        <v>7.4999999999999997E-2</v>
      </c>
      <c r="MB80" t="str">
        <f t="shared" ca="1" si="1105"/>
        <v>No</v>
      </c>
      <c r="MC80">
        <f ca="1">COUNTIF(MB$4:MB80, "Yes")</f>
        <v>4</v>
      </c>
      <c r="MD80" s="37">
        <f t="shared" ca="1" si="1304"/>
        <v>183054.67588235502</v>
      </c>
      <c r="ME80" s="37">
        <f t="shared" ca="1" si="1305"/>
        <v>19417.480278942279</v>
      </c>
      <c r="MF80" s="64">
        <f t="shared" ca="1" si="1106"/>
        <v>202472.15616129729</v>
      </c>
      <c r="MG80" s="170" cm="1">
        <f t="array" aca="1" ref="MG80" ca="1">IF(MONTH($A80) = 1, _xlfn.LET(_xlpm.value, RAND(), _xlfn.IFS(_xlpm.value&lt;=0.6, 0.9/12, AND(_xlpm.value&gt;0.6, _xlpm.value&lt;=0.8), 0.36/12, _xlpm.value&gt;0.8, -0.06/12)), MG79)</f>
        <v>7.4999999999999997E-2</v>
      </c>
      <c r="MH80" t="str">
        <f t="shared" ca="1" si="1107"/>
        <v>No</v>
      </c>
      <c r="MI80">
        <f ca="1">COUNTIF(MH$4:MH80, "Yes")</f>
        <v>4</v>
      </c>
      <c r="MJ80" s="37">
        <f t="shared" ca="1" si="1306"/>
        <v>1477312.8866178647</v>
      </c>
      <c r="MK80" s="37">
        <f t="shared" ca="1" si="1307"/>
        <v>34818.990397638248</v>
      </c>
      <c r="ML80" s="64">
        <f t="shared" ca="1" si="1108"/>
        <v>1512131.8770155029</v>
      </c>
      <c r="MM80" s="170" cm="1">
        <f t="array" aca="1" ref="MM80" ca="1">IF(MONTH($A80) = 1, _xlfn.LET(_xlpm.value, RAND(), _xlfn.IFS(_xlpm.value&lt;=0.6, 0.9/12, AND(_xlpm.value&gt;0.6, _xlpm.value&lt;=0.8), 0.36/12, _xlpm.value&gt;0.8, -0.06/12)), MM79)</f>
        <v>7.4999999999999997E-2</v>
      </c>
      <c r="MN80" t="str">
        <f t="shared" ca="1" si="1109"/>
        <v>No</v>
      </c>
      <c r="MO80">
        <f ca="1">COUNTIF(MN$4:MN80, "Yes")</f>
        <v>8</v>
      </c>
      <c r="MP80" s="37">
        <f t="shared" ca="1" si="1308"/>
        <v>524257.61322572269</v>
      </c>
      <c r="MQ80" s="37">
        <f t="shared" ca="1" si="1309"/>
        <v>61739.275648722498</v>
      </c>
      <c r="MR80" s="64">
        <f t="shared" ca="1" si="1110"/>
        <v>585996.88887444523</v>
      </c>
      <c r="MS80" s="170" cm="1">
        <f t="array" aca="1" ref="MS80" ca="1">IF(MONTH($A80) = 1, _xlfn.LET(_xlpm.value, RAND(), _xlfn.IFS(_xlpm.value&lt;=0.6, 0.9/12, AND(_xlpm.value&gt;0.6, _xlpm.value&lt;=0.8), 0.36/12, _xlpm.value&gt;0.8, -0.06/12)), MS79)</f>
        <v>7.4999999999999997E-2</v>
      </c>
      <c r="MT80" t="str">
        <f t="shared" ca="1" si="1111"/>
        <v>No</v>
      </c>
      <c r="MU80">
        <f ca="1">COUNTIF(MT$4:MT80, "Yes")</f>
        <v>9</v>
      </c>
      <c r="MV80" s="37">
        <f t="shared" ca="1" si="1310"/>
        <v>681137.91642960731</v>
      </c>
      <c r="MW80" s="37">
        <f t="shared" ca="1" si="1311"/>
        <v>74504.946494364602</v>
      </c>
      <c r="MX80" s="64">
        <f t="shared" ca="1" si="1112"/>
        <v>755642.86292397196</v>
      </c>
      <c r="MY80" s="170" cm="1">
        <f t="array" aca="1" ref="MY80" ca="1">IF(MONTH($A80) = 1, _xlfn.LET(_xlpm.value, RAND(), _xlfn.IFS(_xlpm.value&lt;=0.6, 0.9/12, AND(_xlpm.value&gt;0.6, _xlpm.value&lt;=0.8), 0.36/12, _xlpm.value&gt;0.8, -0.06/12)), MY79)</f>
        <v>7.4999999999999997E-2</v>
      </c>
      <c r="MZ80" t="str">
        <f t="shared" ca="1" si="1113"/>
        <v>No</v>
      </c>
      <c r="NA80">
        <f ca="1">COUNTIF(MZ$4:MZ80, "Yes")</f>
        <v>3</v>
      </c>
      <c r="NB80" s="37">
        <f t="shared" ca="1" si="1312"/>
        <v>4150337.6371971183</v>
      </c>
      <c r="NC80" s="37">
        <f t="shared" ca="1" si="1313"/>
        <v>16861.787071066814</v>
      </c>
      <c r="ND80" s="64">
        <f t="shared" ca="1" si="1114"/>
        <v>4167199.4242681852</v>
      </c>
      <c r="NE80" s="170" cm="1">
        <f t="array" aca="1" ref="NE80" ca="1">IF(MONTH($A80) = 1, _xlfn.LET(_xlpm.value, RAND(), _xlfn.IFS(_xlpm.value&lt;=0.6, 0.9/12, AND(_xlpm.value&gt;0.6, _xlpm.value&lt;=0.8), 0.36/12, _xlpm.value&gt;0.8, -0.06/12)), NE79)</f>
        <v>7.4999999999999997E-2</v>
      </c>
      <c r="NF80" t="str">
        <f t="shared" ca="1" si="1115"/>
        <v>No</v>
      </c>
      <c r="NG80">
        <f ca="1">COUNTIF(NF$4:NF80, "Yes")</f>
        <v>3</v>
      </c>
      <c r="NH80" s="37">
        <f t="shared" ca="1" si="1314"/>
        <v>1153176.4690687926</v>
      </c>
      <c r="NI80" s="37">
        <f t="shared" ca="1" si="1315"/>
        <v>19172.256430090747</v>
      </c>
      <c r="NJ80" s="64">
        <f t="shared" ca="1" si="1116"/>
        <v>1172348.7254988833</v>
      </c>
      <c r="NK80" s="170" cm="1">
        <f t="array" aca="1" ref="NK80" ca="1">IF(MONTH($A80) = 1, _xlfn.LET(_xlpm.value, RAND(), _xlfn.IFS(_xlpm.value&lt;=0.6, 0.9/12, AND(_xlpm.value&gt;0.6, _xlpm.value&lt;=0.8), 0.36/12, _xlpm.value&gt;0.8, -0.06/12)), NK79)</f>
        <v>-5.0000000000000001E-3</v>
      </c>
      <c r="NL80" t="str">
        <f t="shared" ca="1" si="1117"/>
        <v>No</v>
      </c>
      <c r="NM80">
        <f ca="1">COUNTIF(NL$4:NL80, "Yes")</f>
        <v>5</v>
      </c>
      <c r="NN80" s="37">
        <f t="shared" ca="1" si="1316"/>
        <v>386717.68350510579</v>
      </c>
      <c r="NO80" s="37">
        <f t="shared" ca="1" si="1317"/>
        <v>54172.535134660262</v>
      </c>
      <c r="NP80" s="64">
        <f t="shared" ca="1" si="1118"/>
        <v>440890.21863976604</v>
      </c>
      <c r="NQ80" s="170" cm="1">
        <f t="array" aca="1" ref="NQ80" ca="1">IF(MONTH($A80) = 1, _xlfn.LET(_xlpm.value, RAND(), _xlfn.IFS(_xlpm.value&lt;=0.6, 0.9/12, AND(_xlpm.value&gt;0.6, _xlpm.value&lt;=0.8), 0.36/12, _xlpm.value&gt;0.8, -0.06/12)), NQ79)</f>
        <v>7.4999999999999997E-2</v>
      </c>
      <c r="NR80" t="str">
        <f t="shared" ca="1" si="1119"/>
        <v>No</v>
      </c>
      <c r="NS80">
        <f ca="1">COUNTIF(NR$4:NR80, "Yes")</f>
        <v>5</v>
      </c>
      <c r="NT80" s="37">
        <f t="shared" ca="1" si="1318"/>
        <v>299075.81923306524</v>
      </c>
      <c r="NU80" s="37">
        <f t="shared" ca="1" si="1319"/>
        <v>43465.485311977274</v>
      </c>
      <c r="NV80" s="64">
        <f t="shared" ca="1" si="1120"/>
        <v>342541.30454504251</v>
      </c>
      <c r="NW80" s="170" cm="1">
        <f t="array" aca="1" ref="NW80" ca="1">IF(MONTH($A80) = 1, _xlfn.LET(_xlpm.value, RAND(), _xlfn.IFS(_xlpm.value&lt;=0.6, 0.9/12, AND(_xlpm.value&gt;0.6, _xlpm.value&lt;=0.8), 0.36/12, _xlpm.value&gt;0.8, -0.06/12)), NW79)</f>
        <v>0.03</v>
      </c>
      <c r="NX80" t="str">
        <f t="shared" ca="1" si="1121"/>
        <v>No</v>
      </c>
      <c r="NY80">
        <f ca="1">COUNTIF(NX$4:NX80, "Yes")</f>
        <v>6</v>
      </c>
      <c r="NZ80" s="37">
        <f t="shared" ca="1" si="1320"/>
        <v>681537.69927543576</v>
      </c>
      <c r="OA80" s="37">
        <f t="shared" ca="1" si="1321"/>
        <v>61545.762379933854</v>
      </c>
      <c r="OB80" s="64">
        <f t="shared" ca="1" si="1122"/>
        <v>743083.46165536961</v>
      </c>
      <c r="OC80" s="170" cm="1">
        <f t="array" aca="1" ref="OC80" ca="1">IF(MONTH($A80) = 1, _xlfn.LET(_xlpm.value, RAND(), _xlfn.IFS(_xlpm.value&lt;=0.6, 0.9/12, AND(_xlpm.value&gt;0.6, _xlpm.value&lt;=0.8), 0.36/12, _xlpm.value&gt;0.8, -0.06/12)), OC79)</f>
        <v>-5.0000000000000001E-3</v>
      </c>
      <c r="OD80" t="str">
        <f t="shared" ca="1" si="1123"/>
        <v>No</v>
      </c>
      <c r="OE80">
        <f ca="1">COUNTIF(OD$4:OD80, "Yes")</f>
        <v>5</v>
      </c>
      <c r="OF80" s="37">
        <f t="shared" ca="1" si="1322"/>
        <v>176460.66937941391</v>
      </c>
      <c r="OG80" s="37">
        <f t="shared" ca="1" si="1323"/>
        <v>35127.109858970565</v>
      </c>
      <c r="OH80" s="64">
        <f t="shared" ca="1" si="1124"/>
        <v>211587.77923838448</v>
      </c>
      <c r="OI80" s="170" cm="1">
        <f t="array" aca="1" ref="OI80" ca="1">IF(MONTH($A80) = 1, _xlfn.LET(_xlpm.value, RAND(), _xlfn.IFS(_xlpm.value&lt;=0.6, 0.9/12, AND(_xlpm.value&gt;0.6, _xlpm.value&lt;=0.8), 0.36/12, _xlpm.value&gt;0.8, -0.06/12)), OI79)</f>
        <v>7.4999999999999997E-2</v>
      </c>
      <c r="OJ80" t="str">
        <f t="shared" ca="1" si="1125"/>
        <v>No</v>
      </c>
      <c r="OK80">
        <f ca="1">COUNTIF(OJ$4:OJ80, "Yes")</f>
        <v>8</v>
      </c>
      <c r="OL80" s="37">
        <f t="shared" ca="1" si="1324"/>
        <v>863109.63316944696</v>
      </c>
      <c r="OM80" s="37">
        <f t="shared" ca="1" si="1325"/>
        <v>71892.748015958889</v>
      </c>
      <c r="ON80" s="64">
        <f t="shared" ca="1" si="1126"/>
        <v>935002.38118540589</v>
      </c>
      <c r="OO80" s="170" cm="1">
        <f t="array" aca="1" ref="OO80" ca="1">IF(MONTH($A80) = 1, _xlfn.LET(_xlpm.value, RAND(), _xlfn.IFS(_xlpm.value&lt;=0.6, 0.9/12, AND(_xlpm.value&gt;0.6, _xlpm.value&lt;=0.8), 0.36/12, _xlpm.value&gt;0.8, -0.06/12)), OO79)</f>
        <v>7.4999999999999997E-2</v>
      </c>
      <c r="OP80" t="str">
        <f t="shared" ca="1" si="1127"/>
        <v>No</v>
      </c>
      <c r="OQ80">
        <f ca="1">COUNTIF(OP$4:OP80, "Yes")</f>
        <v>4</v>
      </c>
      <c r="OR80" s="37">
        <f t="shared" ca="1" si="1326"/>
        <v>1071061.9317141026</v>
      </c>
      <c r="OS80" s="37">
        <f t="shared" ca="1" si="1327"/>
        <v>28902.384245885947</v>
      </c>
      <c r="OT80" s="64">
        <f t="shared" ca="1" si="1128"/>
        <v>1099964.3159599886</v>
      </c>
      <c r="OU80" s="170" cm="1">
        <f t="array" aca="1" ref="OU80" ca="1">IF(MONTH($A80) = 1, _xlfn.LET(_xlpm.value, RAND(), _xlfn.IFS(_xlpm.value&lt;=0.6, 0.9/12, AND(_xlpm.value&gt;0.6, _xlpm.value&lt;=0.8), 0.36/12, _xlpm.value&gt;0.8, -0.06/12)), OU79)</f>
        <v>7.4999999999999997E-2</v>
      </c>
      <c r="OV80" t="str">
        <f t="shared" ca="1" si="1129"/>
        <v>No</v>
      </c>
      <c r="OW80">
        <f ca="1">COUNTIF(OV$4:OV80, "Yes")</f>
        <v>2</v>
      </c>
      <c r="OX80" s="37">
        <f t="shared" ca="1" si="1328"/>
        <v>1698715.2511945274</v>
      </c>
      <c r="OY80" s="37">
        <f t="shared" ca="1" si="1329"/>
        <v>25221.946797880391</v>
      </c>
      <c r="OZ80" s="64">
        <f t="shared" ca="1" si="1130"/>
        <v>1723937.1979924077</v>
      </c>
      <c r="PA80" s="170" cm="1">
        <f t="array" aca="1" ref="PA80" ca="1">IF(MONTH($A80) = 1, _xlfn.LET(_xlpm.value, RAND(), _xlfn.IFS(_xlpm.value&lt;=0.6, 0.9/12, AND(_xlpm.value&gt;0.6, _xlpm.value&lt;=0.8), 0.36/12, _xlpm.value&gt;0.8, -0.06/12)), PA79)</f>
        <v>7.4999999999999997E-2</v>
      </c>
      <c r="PB80" t="str">
        <f t="shared" ca="1" si="1131"/>
        <v>No</v>
      </c>
      <c r="PC80">
        <f ca="1">COUNTIF(PB$4:PB80, "Yes")</f>
        <v>5</v>
      </c>
      <c r="PD80" s="37">
        <f t="shared" ca="1" si="1330"/>
        <v>348928.20316825976</v>
      </c>
      <c r="PE80" s="37">
        <f t="shared" ca="1" si="1331"/>
        <v>38200.58730598363</v>
      </c>
      <c r="PF80" s="64">
        <f t="shared" ca="1" si="1132"/>
        <v>387128.7904742434</v>
      </c>
      <c r="PG80" s="170" cm="1">
        <f t="array" aca="1" ref="PG80" ca="1">IF(MONTH($A80) = 1, _xlfn.LET(_xlpm.value, RAND(), _xlfn.IFS(_xlpm.value&lt;=0.6, 0.9/12, AND(_xlpm.value&gt;0.6, _xlpm.value&lt;=0.8), 0.36/12, _xlpm.value&gt;0.8, -0.06/12)), PG79)</f>
        <v>7.4999999999999997E-2</v>
      </c>
      <c r="PH80" t="str">
        <f t="shared" ca="1" si="1133"/>
        <v>No</v>
      </c>
      <c r="PI80">
        <f ca="1">COUNTIF(PH$4:PH80, "Yes")</f>
        <v>7</v>
      </c>
      <c r="PJ80" s="37">
        <f t="shared" ca="1" si="1332"/>
        <v>206051.57195064658</v>
      </c>
      <c r="PK80" s="37">
        <f t="shared" ca="1" si="1333"/>
        <v>50335.061765352708</v>
      </c>
      <c r="PL80" s="64">
        <f t="shared" ca="1" si="1134"/>
        <v>256386.63371599928</v>
      </c>
      <c r="PM80" s="170" cm="1">
        <f t="array" aca="1" ref="PM80" ca="1">IF(MONTH($A80) = 1, _xlfn.LET(_xlpm.value, RAND(), _xlfn.IFS(_xlpm.value&lt;=0.6, 0.9/12, AND(_xlpm.value&gt;0.6, _xlpm.value&lt;=0.8), 0.36/12, _xlpm.value&gt;0.8, -0.06/12)), PM79)</f>
        <v>-5.0000000000000001E-3</v>
      </c>
      <c r="PN80" t="str">
        <f t="shared" ca="1" si="1135"/>
        <v>No</v>
      </c>
      <c r="PO80">
        <f ca="1">COUNTIF(PN$4:PN80, "Yes")</f>
        <v>2</v>
      </c>
      <c r="PP80" s="37">
        <f t="shared" ca="1" si="1334"/>
        <v>877947.35579364013</v>
      </c>
      <c r="PQ80" s="37">
        <f t="shared" ca="1" si="1335"/>
        <v>21220.145628402992</v>
      </c>
      <c r="PR80" s="64">
        <f t="shared" ca="1" si="1136"/>
        <v>899167.50142204307</v>
      </c>
      <c r="PS80" s="170" cm="1">
        <f t="array" aca="1" ref="PS80" ca="1">IF(MONTH($A80) = 1, _xlfn.LET(_xlpm.value, RAND(), _xlfn.IFS(_xlpm.value&lt;=0.6, 0.9/12, AND(_xlpm.value&gt;0.6, _xlpm.value&lt;=0.8), 0.36/12, _xlpm.value&gt;0.8, -0.06/12)), PS79)</f>
        <v>7.4999999999999997E-2</v>
      </c>
      <c r="PT80" t="str">
        <f t="shared" ca="1" si="1137"/>
        <v>No</v>
      </c>
      <c r="PU80">
        <f ca="1">COUNTIF(PT$4:PT80, "Yes")</f>
        <v>4</v>
      </c>
      <c r="PV80" s="37">
        <f t="shared" ca="1" si="1336"/>
        <v>558921.14509895712</v>
      </c>
      <c r="PW80" s="37">
        <f t="shared" ca="1" si="1337"/>
        <v>25999.640546283783</v>
      </c>
      <c r="PX80" s="64">
        <f t="shared" ca="1" si="1138"/>
        <v>584920.78564524092</v>
      </c>
      <c r="PY80" s="170" cm="1">
        <f t="array" aca="1" ref="PY80" ca="1">IF(MONTH($A80) = 1, _xlfn.LET(_xlpm.value, RAND(), _xlfn.IFS(_xlpm.value&lt;=0.6, 0.9/12, AND(_xlpm.value&gt;0.6, _xlpm.value&lt;=0.8), 0.36/12, _xlpm.value&gt;0.8, -0.06/12)), PY79)</f>
        <v>-5.0000000000000001E-3</v>
      </c>
      <c r="PZ80" t="str">
        <f t="shared" ca="1" si="1139"/>
        <v>No</v>
      </c>
      <c r="QA80">
        <f ca="1">COUNTIF(PZ$4:PZ80, "Yes")</f>
        <v>5</v>
      </c>
      <c r="QB80" s="37">
        <f t="shared" ca="1" si="1338"/>
        <v>2044199.4192161944</v>
      </c>
      <c r="QC80" s="37">
        <f t="shared" ca="1" si="1339"/>
        <v>36919.228171600502</v>
      </c>
      <c r="QD80" s="64">
        <f t="shared" ca="1" si="1140"/>
        <v>2081118.6473877949</v>
      </c>
      <c r="QE80" s="170" cm="1">
        <f t="array" aca="1" ref="QE80" ca="1">IF(MONTH($A80) = 1, _xlfn.LET(_xlpm.value, RAND(), _xlfn.IFS(_xlpm.value&lt;=0.6, 0.9/12, AND(_xlpm.value&gt;0.6, _xlpm.value&lt;=0.8), 0.36/12, _xlpm.value&gt;0.8, -0.06/12)), QE79)</f>
        <v>7.4999999999999997E-2</v>
      </c>
      <c r="QF80" t="str">
        <f t="shared" ca="1" si="1141"/>
        <v>No</v>
      </c>
      <c r="QG80">
        <f ca="1">COUNTIF(QF$4:QF80, "Yes")</f>
        <v>1</v>
      </c>
      <c r="QH80" s="37">
        <f t="shared" ca="1" si="1340"/>
        <v>2526766.3931496246</v>
      </c>
      <c r="QI80" s="37">
        <f t="shared" ca="1" si="1341"/>
        <v>11196.317026499582</v>
      </c>
      <c r="QJ80" s="64">
        <f t="shared" ca="1" si="1142"/>
        <v>2537962.7101761242</v>
      </c>
      <c r="QK80" s="170" cm="1">
        <f t="array" aca="1" ref="QK80" ca="1">IF(MONTH($A80) = 1, _xlfn.LET(_xlpm.value, RAND(), _xlfn.IFS(_xlpm.value&lt;=0.6, 0.9/12, AND(_xlpm.value&gt;0.6, _xlpm.value&lt;=0.8), 0.36/12, _xlpm.value&gt;0.8, -0.06/12)), QK79)</f>
        <v>7.4999999999999997E-2</v>
      </c>
      <c r="QL80" t="str">
        <f t="shared" ca="1" si="1143"/>
        <v>No</v>
      </c>
      <c r="QM80">
        <f ca="1">COUNTIF(QL$4:QL80, "Yes")</f>
        <v>4</v>
      </c>
      <c r="QN80" s="37">
        <f t="shared" ca="1" si="1342"/>
        <v>758089.46173691924</v>
      </c>
      <c r="QO80" s="37">
        <f t="shared" ca="1" si="1343"/>
        <v>47194.720450809815</v>
      </c>
      <c r="QP80" s="64">
        <f t="shared" ca="1" si="1144"/>
        <v>805284.18218772905</v>
      </c>
      <c r="QQ80" s="170" cm="1">
        <f t="array" aca="1" ref="QQ80" ca="1">IF(MONTH($A80) = 1, _xlfn.LET(_xlpm.value, RAND(), _xlfn.IFS(_xlpm.value&lt;=0.6, 0.9/12, AND(_xlpm.value&gt;0.6, _xlpm.value&lt;=0.8), 0.36/12, _xlpm.value&gt;0.8, -0.06/12)), QQ79)</f>
        <v>7.4999999999999997E-2</v>
      </c>
      <c r="QR80" t="str">
        <f t="shared" ca="1" si="1145"/>
        <v>No</v>
      </c>
      <c r="QS80">
        <f ca="1">COUNTIF(QR$4:QR80, "Yes")</f>
        <v>7</v>
      </c>
      <c r="QT80" s="37">
        <f t="shared" ca="1" si="1344"/>
        <v>886688.40993430943</v>
      </c>
      <c r="QU80" s="37">
        <f t="shared" ca="1" si="1345"/>
        <v>49912.7242640779</v>
      </c>
      <c r="QV80" s="64">
        <f t="shared" ca="1" si="1146"/>
        <v>936601.13419838739</v>
      </c>
      <c r="QW80" s="170" cm="1">
        <f t="array" aca="1" ref="QW80" ca="1">IF(MONTH($A80) = 1, _xlfn.LET(_xlpm.value, RAND(), _xlfn.IFS(_xlpm.value&lt;=0.6, 0.9/12, AND(_xlpm.value&gt;0.6, _xlpm.value&lt;=0.8), 0.36/12, _xlpm.value&gt;0.8, -0.06/12)), QW79)</f>
        <v>7.4999999999999997E-2</v>
      </c>
      <c r="QX80" t="str">
        <f t="shared" ca="1" si="1147"/>
        <v>No</v>
      </c>
      <c r="QY80">
        <f ca="1">COUNTIF(QX$4:QX80, "Yes")</f>
        <v>3</v>
      </c>
      <c r="QZ80" s="37">
        <f t="shared" ca="1" si="1346"/>
        <v>2532920.9902519425</v>
      </c>
      <c r="RA80" s="37">
        <f t="shared" ca="1" si="1347"/>
        <v>16165.317405460588</v>
      </c>
      <c r="RB80" s="64">
        <f t="shared" ca="1" si="1148"/>
        <v>2549086.3076574029</v>
      </c>
      <c r="RC80" s="170" cm="1">
        <f t="array" aca="1" ref="RC80" ca="1">IF(MONTH($A80) = 1, _xlfn.LET(_xlpm.value, RAND(), _xlfn.IFS(_xlpm.value&lt;=0.6, 0.9/12, AND(_xlpm.value&gt;0.6, _xlpm.value&lt;=0.8), 0.36/12, _xlpm.value&gt;0.8, -0.06/12)), RC79)</f>
        <v>-5.0000000000000001E-3</v>
      </c>
      <c r="RD80" t="str">
        <f t="shared" ca="1" si="1149"/>
        <v>No</v>
      </c>
      <c r="RE80">
        <f ca="1">COUNTIF(RD$4:RD80, "Yes")</f>
        <v>3</v>
      </c>
      <c r="RF80" s="37">
        <f t="shared" ca="1" si="1348"/>
        <v>368879.98656866956</v>
      </c>
      <c r="RG80" s="37">
        <f t="shared" ca="1" si="1349"/>
        <v>27316.281172637988</v>
      </c>
      <c r="RH80" s="64">
        <f t="shared" ca="1" si="1150"/>
        <v>396196.26774130756</v>
      </c>
      <c r="RI80" s="170" cm="1">
        <f t="array" aca="1" ref="RI80" ca="1">IF(MONTH($A80) = 1, _xlfn.LET(_xlpm.value, RAND(), _xlfn.IFS(_xlpm.value&lt;=0.6, 0.9/12, AND(_xlpm.value&gt;0.6, _xlpm.value&lt;=0.8), 0.36/12, _xlpm.value&gt;0.8, -0.06/12)), RI79)</f>
        <v>7.4999999999999997E-2</v>
      </c>
      <c r="RJ80" t="str">
        <f t="shared" ca="1" si="1151"/>
        <v>No</v>
      </c>
      <c r="RK80">
        <f ca="1">COUNTIF(RJ$4:RJ80, "Yes")</f>
        <v>3</v>
      </c>
      <c r="RL80" s="37">
        <f t="shared" ca="1" si="1350"/>
        <v>1315736.1961046853</v>
      </c>
      <c r="RM80" s="37">
        <f t="shared" ca="1" si="1351"/>
        <v>26301.313667356717</v>
      </c>
      <c r="RN80" s="64">
        <f t="shared" ca="1" si="1152"/>
        <v>1342037.509772042</v>
      </c>
      <c r="RO80" s="170" cm="1">
        <f t="array" aca="1" ref="RO80" ca="1">IF(MONTH($A80) = 1, _xlfn.LET(_xlpm.value, RAND(), _xlfn.IFS(_xlpm.value&lt;=0.6, 0.9/12, AND(_xlpm.value&gt;0.6, _xlpm.value&lt;=0.8), 0.36/12, _xlpm.value&gt;0.8, -0.06/12)), RO79)</f>
        <v>7.4999999999999997E-2</v>
      </c>
      <c r="RP80" t="str">
        <f t="shared" ca="1" si="1153"/>
        <v>No</v>
      </c>
      <c r="RQ80">
        <f ca="1">COUNTIF(RP$4:RP80, "Yes")</f>
        <v>4</v>
      </c>
      <c r="RR80" s="37">
        <f t="shared" ca="1" si="1352"/>
        <v>1714312.213942046</v>
      </c>
      <c r="RS80" s="37">
        <f t="shared" ca="1" si="1353"/>
        <v>22883.820446609414</v>
      </c>
      <c r="RT80" s="64">
        <f t="shared" ca="1" si="1154"/>
        <v>1737196.0343886556</v>
      </c>
      <c r="RU80" s="170" cm="1">
        <f t="array" aca="1" ref="RU80" ca="1">IF(MONTH($A80) = 1, _xlfn.LET(_xlpm.value, RAND(), _xlfn.IFS(_xlpm.value&lt;=0.6, 0.9/12, AND(_xlpm.value&gt;0.6, _xlpm.value&lt;=0.8), 0.36/12, _xlpm.value&gt;0.8, -0.06/12)), RU79)</f>
        <v>7.4999999999999997E-2</v>
      </c>
      <c r="RV80" t="str">
        <f t="shared" ca="1" si="1155"/>
        <v>No</v>
      </c>
      <c r="RW80">
        <f ca="1">COUNTIF(RV$4:RV80, "Yes")</f>
        <v>3</v>
      </c>
      <c r="RX80" s="37">
        <f t="shared" ca="1" si="1354"/>
        <v>1418164.4805725042</v>
      </c>
      <c r="RY80" s="37">
        <f t="shared" ca="1" si="1355"/>
        <v>26266.158864733461</v>
      </c>
      <c r="RZ80" s="64">
        <f t="shared" ca="1" si="1156"/>
        <v>1444430.6394372378</v>
      </c>
      <c r="SA80" s="170" cm="1">
        <f t="array" aca="1" ref="SA80" ca="1">IF(MONTH($A80) = 1, _xlfn.LET(_xlpm.value, RAND(), _xlfn.IFS(_xlpm.value&lt;=0.6, 0.9/12, AND(_xlpm.value&gt;0.6, _xlpm.value&lt;=0.8), 0.36/12, _xlpm.value&gt;0.8, -0.06/12)), SA79)</f>
        <v>-5.0000000000000001E-3</v>
      </c>
      <c r="SB80" t="str">
        <f t="shared" ca="1" si="1157"/>
        <v>No</v>
      </c>
      <c r="SC80">
        <f ca="1">COUNTIF(SB$4:SB80, "Yes")</f>
        <v>4</v>
      </c>
      <c r="SD80" s="37">
        <f t="shared" ca="1" si="1356"/>
        <v>573013.50052968867</v>
      </c>
      <c r="SE80" s="37">
        <f t="shared" ca="1" si="1357"/>
        <v>35596.699086600922</v>
      </c>
      <c r="SF80" s="64">
        <f t="shared" ca="1" si="1158"/>
        <v>608610.19961628958</v>
      </c>
      <c r="SG80" s="170" cm="1">
        <f t="array" aca="1" ref="SG80" ca="1">IF(MONTH($A80) = 1, _xlfn.LET(_xlpm.value, RAND(), _xlfn.IFS(_xlpm.value&lt;=0.6, 0.9/12, AND(_xlpm.value&gt;0.6, _xlpm.value&lt;=0.8), 0.36/12, _xlpm.value&gt;0.8, -0.06/12)), SG79)</f>
        <v>0.03</v>
      </c>
      <c r="SH80" t="str">
        <f t="shared" ca="1" si="1159"/>
        <v>Yes</v>
      </c>
      <c r="SI80">
        <f ca="1">COUNTIF(SH$4:SH80, "Yes")</f>
        <v>4</v>
      </c>
      <c r="SJ80" s="37">
        <f t="shared" ca="1" si="1358"/>
        <v>524229.62239865388</v>
      </c>
      <c r="SK80" s="37">
        <f t="shared" ca="1" si="1359"/>
        <v>20778.44594487613</v>
      </c>
      <c r="SL80" s="64">
        <f t="shared" ca="1" si="1160"/>
        <v>545008.06834353006</v>
      </c>
      <c r="SM80" s="170" cm="1">
        <f t="array" aca="1" ref="SM80" ca="1">IF(MONTH($A80) = 1, _xlfn.LET(_xlpm.value, RAND(), _xlfn.IFS(_xlpm.value&lt;=0.6, 0.9/12, AND(_xlpm.value&gt;0.6, _xlpm.value&lt;=0.8), 0.36/12, _xlpm.value&gt;0.8, -0.06/12)), SM79)</f>
        <v>7.4999999999999997E-2</v>
      </c>
      <c r="SN80" t="str">
        <f t="shared" ca="1" si="1161"/>
        <v>No</v>
      </c>
      <c r="SO80">
        <f ca="1">COUNTIF(SN$4:SN80, "Yes")</f>
        <v>5</v>
      </c>
      <c r="SP80" s="37">
        <f t="shared" ca="1" si="1360"/>
        <v>687174.18541581486</v>
      </c>
      <c r="SQ80" s="37">
        <f t="shared" ca="1" si="1361"/>
        <v>41371.012793084643</v>
      </c>
      <c r="SR80" s="64">
        <f t="shared" ca="1" si="1162"/>
        <v>728545.19820889947</v>
      </c>
      <c r="SS80" s="170" cm="1">
        <f t="array" aca="1" ref="SS80" ca="1">IF(MONTH($A80) = 1, _xlfn.LET(_xlpm.value, RAND(), _xlfn.IFS(_xlpm.value&lt;=0.6, 0.9/12, AND(_xlpm.value&gt;0.6, _xlpm.value&lt;=0.8), 0.36/12, _xlpm.value&gt;0.8, -0.06/12)), SS79)</f>
        <v>7.4999999999999997E-2</v>
      </c>
      <c r="ST80" t="str">
        <f t="shared" ca="1" si="1163"/>
        <v>No</v>
      </c>
      <c r="SU80">
        <f ca="1">COUNTIF(ST$4:ST80, "Yes")</f>
        <v>4</v>
      </c>
      <c r="SV80" s="37">
        <f t="shared" ca="1" si="1362"/>
        <v>1360912.4441025881</v>
      </c>
      <c r="SW80" s="37">
        <f t="shared" ca="1" si="1363"/>
        <v>20944.737291421225</v>
      </c>
      <c r="SX80" s="64">
        <f t="shared" ca="1" si="1164"/>
        <v>1381857.1813940094</v>
      </c>
      <c r="SY80" s="170" cm="1">
        <f t="array" aca="1" ref="SY80" ca="1">IF(MONTH($A80) = 1, _xlfn.LET(_xlpm.value, RAND(), _xlfn.IFS(_xlpm.value&lt;=0.6, 0.9/12, AND(_xlpm.value&gt;0.6, _xlpm.value&lt;=0.8), 0.36/12, _xlpm.value&gt;0.8, -0.06/12)), SY79)</f>
        <v>7.4999999999999997E-2</v>
      </c>
      <c r="SZ80" t="str">
        <f t="shared" ca="1" si="1165"/>
        <v>No</v>
      </c>
      <c r="TA80">
        <f ca="1">COUNTIF(SZ$4:SZ80, "Yes")</f>
        <v>1</v>
      </c>
      <c r="TB80" s="37">
        <f t="shared" ca="1" si="1364"/>
        <v>766910.41025664972</v>
      </c>
      <c r="TC80" s="37">
        <f t="shared" ca="1" si="1365"/>
        <v>11362.736222996631</v>
      </c>
      <c r="TD80" s="64">
        <f t="shared" ca="1" si="1166"/>
        <v>778273.14647964633</v>
      </c>
      <c r="TE80" s="170" cm="1">
        <f t="array" aca="1" ref="TE80" ca="1">IF(MONTH($A80) = 1, _xlfn.LET(_xlpm.value, RAND(), _xlfn.IFS(_xlpm.value&lt;=0.6, 0.9/12, AND(_xlpm.value&gt;0.6, _xlpm.value&lt;=0.8), 0.36/12, _xlpm.value&gt;0.8, -0.06/12)), TE79)</f>
        <v>-5.0000000000000001E-3</v>
      </c>
      <c r="TF80" t="str">
        <f t="shared" ca="1" si="1167"/>
        <v>No</v>
      </c>
      <c r="TG80">
        <f ca="1">COUNTIF(TF$4:TF80, "Yes")</f>
        <v>3</v>
      </c>
      <c r="TH80" s="37">
        <f t="shared" ca="1" si="1366"/>
        <v>1276194.1616627825</v>
      </c>
      <c r="TI80" s="37">
        <f t="shared" ca="1" si="1367"/>
        <v>27328.355684366928</v>
      </c>
      <c r="TJ80" s="64">
        <f t="shared" ca="1" si="1168"/>
        <v>1303522.5173471496</v>
      </c>
      <c r="TK80" s="170" cm="1">
        <f t="array" aca="1" ref="TK80" ca="1">IF(MONTH($A80) = 1, _xlfn.LET(_xlpm.value, RAND(), _xlfn.IFS(_xlpm.value&lt;=0.6, 0.9/12, AND(_xlpm.value&gt;0.6, _xlpm.value&lt;=0.8), 0.36/12, _xlpm.value&gt;0.8, -0.06/12)), TK79)</f>
        <v>7.4999999999999997E-2</v>
      </c>
      <c r="TL80" t="str">
        <f t="shared" ca="1" si="1169"/>
        <v>No</v>
      </c>
      <c r="TM80">
        <f ca="1">COUNTIF(TL$4:TL80, "Yes")</f>
        <v>2</v>
      </c>
      <c r="TN80" s="37">
        <f t="shared" ca="1" si="1368"/>
        <v>3015676.9885071451</v>
      </c>
      <c r="TO80" s="37">
        <f t="shared" ca="1" si="1369"/>
        <v>20475.169835436634</v>
      </c>
      <c r="TP80" s="64">
        <f t="shared" ca="1" si="1170"/>
        <v>3036152.1583425817</v>
      </c>
      <c r="TQ80" s="170" cm="1">
        <f t="array" aca="1" ref="TQ80" ca="1">IF(MONTH($A80) = 1, _xlfn.LET(_xlpm.value, RAND(), _xlfn.IFS(_xlpm.value&lt;=0.6, 0.9/12, AND(_xlpm.value&gt;0.6, _xlpm.value&lt;=0.8), 0.36/12, _xlpm.value&gt;0.8, -0.06/12)), TQ79)</f>
        <v>-5.0000000000000001E-3</v>
      </c>
      <c r="TR80" t="str">
        <f t="shared" ca="1" si="1171"/>
        <v>No</v>
      </c>
      <c r="TS80">
        <f ca="1">COUNTIF(TR$4:TR80, "Yes")</f>
        <v>1</v>
      </c>
      <c r="TT80" s="37">
        <f t="shared" ca="1" si="1370"/>
        <v>304373.77717821568</v>
      </c>
      <c r="TU80" s="37">
        <f t="shared" ca="1" si="1371"/>
        <v>4571.8540211849595</v>
      </c>
      <c r="TV80" s="64">
        <f t="shared" ca="1" si="1172"/>
        <v>308945.63119940064</v>
      </c>
      <c r="TW80" s="170" cm="1">
        <f t="array" aca="1" ref="TW80" ca="1">IF(MONTH($A80) = 1, _xlfn.LET(_xlpm.value, RAND(), _xlfn.IFS(_xlpm.value&lt;=0.6, 0.9/12, AND(_xlpm.value&gt;0.6, _xlpm.value&lt;=0.8), 0.36/12, _xlpm.value&gt;0.8, -0.06/12)), TW79)</f>
        <v>7.4999999999999997E-2</v>
      </c>
      <c r="TX80" t="str">
        <f t="shared" ca="1" si="1173"/>
        <v>No</v>
      </c>
      <c r="TY80">
        <f ca="1">COUNTIF(TX$4:TX80, "Yes")</f>
        <v>4</v>
      </c>
      <c r="TZ80" s="37">
        <f t="shared" ca="1" si="1372"/>
        <v>3566182.6038974351</v>
      </c>
      <c r="UA80" s="37">
        <f t="shared" ca="1" si="1373"/>
        <v>35486.518759343016</v>
      </c>
      <c r="UB80" s="64">
        <f t="shared" ca="1" si="1174"/>
        <v>3601669.122656778</v>
      </c>
      <c r="UC80" s="170" cm="1">
        <f t="array" aca="1" ref="UC80" ca="1">IF(MONTH($A80) = 1, _xlfn.LET(_xlpm.value, RAND(), _xlfn.IFS(_xlpm.value&lt;=0.6, 0.9/12, AND(_xlpm.value&gt;0.6, _xlpm.value&lt;=0.8), 0.36/12, _xlpm.value&gt;0.8, -0.06/12)), UC79)</f>
        <v>0.03</v>
      </c>
      <c r="UD80" t="str">
        <f t="shared" ca="1" si="1175"/>
        <v>No</v>
      </c>
      <c r="UE80">
        <f ca="1">COUNTIF(UD$4:UD80, "Yes")</f>
        <v>5</v>
      </c>
      <c r="UF80" s="37">
        <f t="shared" ca="1" si="1374"/>
        <v>881236.58307800512</v>
      </c>
      <c r="UG80" s="37">
        <f t="shared" ca="1" si="1375"/>
        <v>45960.570201120077</v>
      </c>
      <c r="UH80" s="64">
        <f t="shared" ca="1" si="1176"/>
        <v>927197.15327912522</v>
      </c>
      <c r="UI80" s="170" cm="1">
        <f t="array" aca="1" ref="UI80" ca="1">IF(MONTH($A80) = 1, _xlfn.LET(_xlpm.value, RAND(), _xlfn.IFS(_xlpm.value&lt;=0.6, 0.9/12, AND(_xlpm.value&gt;0.6, _xlpm.value&lt;=0.8), 0.36/12, _xlpm.value&gt;0.8, -0.06/12)), UI79)</f>
        <v>7.4999999999999997E-2</v>
      </c>
      <c r="UJ80" t="str">
        <f t="shared" ca="1" si="1177"/>
        <v>No</v>
      </c>
      <c r="UK80">
        <f ca="1">COUNTIF(UJ$4:UJ80, "Yes")</f>
        <v>4</v>
      </c>
      <c r="UL80" s="37">
        <f t="shared" ca="1" si="1376"/>
        <v>1764065.716934283</v>
      </c>
      <c r="UM80" s="37">
        <f t="shared" ca="1" si="1377"/>
        <v>32331.890160199098</v>
      </c>
      <c r="UN80" s="64">
        <f t="shared" ca="1" si="1178"/>
        <v>1796397.6070944821</v>
      </c>
      <c r="UO80" s="170" cm="1">
        <f t="array" aca="1" ref="UO80" ca="1">IF(MONTH($A80) = 1, _xlfn.LET(_xlpm.value, RAND(), _xlfn.IFS(_xlpm.value&lt;=0.6, 0.9/12, AND(_xlpm.value&gt;0.6, _xlpm.value&lt;=0.8), 0.36/12, _xlpm.value&gt;0.8, -0.06/12)), UO79)</f>
        <v>-5.0000000000000001E-3</v>
      </c>
      <c r="UP80" t="str">
        <f t="shared" ca="1" si="1179"/>
        <v>No</v>
      </c>
      <c r="UQ80">
        <f ca="1">COUNTIF(UP$4:UP80, "Yes")</f>
        <v>4</v>
      </c>
      <c r="UR80" s="37">
        <f t="shared" ca="1" si="1378"/>
        <v>1024564.0530855526</v>
      </c>
      <c r="US80" s="37">
        <f t="shared" ca="1" si="1379"/>
        <v>29660.669304948609</v>
      </c>
      <c r="UT80" s="64">
        <f t="shared" ca="1" si="1180"/>
        <v>1054224.7223905013</v>
      </c>
      <c r="UU80" s="170" cm="1">
        <f t="array" aca="1" ref="UU80" ca="1">IF(MONTH($A80) = 1, _xlfn.LET(_xlpm.value, RAND(), _xlfn.IFS(_xlpm.value&lt;=0.6, 0.9/12, AND(_xlpm.value&gt;0.6, _xlpm.value&lt;=0.8), 0.36/12, _xlpm.value&gt;0.8, -0.06/12)), UU79)</f>
        <v>-5.0000000000000001E-3</v>
      </c>
      <c r="UV80" t="str">
        <f t="shared" ca="1" si="1181"/>
        <v>No</v>
      </c>
      <c r="UW80">
        <f ca="1">COUNTIF(UV$4:UV80, "Yes")</f>
        <v>5</v>
      </c>
      <c r="UX80" s="37">
        <f t="shared" ca="1" si="1380"/>
        <v>454047.42872122116</v>
      </c>
      <c r="UY80" s="37">
        <f t="shared" ca="1" si="1381"/>
        <v>52856.88620150341</v>
      </c>
      <c r="UZ80" s="64">
        <f t="shared" ca="1" si="1182"/>
        <v>506904.31492272456</v>
      </c>
      <c r="VA80" s="170" cm="1">
        <f t="array" aca="1" ref="VA80" ca="1">IF(MONTH($A80) = 1, _xlfn.LET(_xlpm.value, RAND(), _xlfn.IFS(_xlpm.value&lt;=0.6, 0.9/12, AND(_xlpm.value&gt;0.6, _xlpm.value&lt;=0.8), 0.36/12, _xlpm.value&gt;0.8, -0.06/12)), VA79)</f>
        <v>7.4999999999999997E-2</v>
      </c>
      <c r="VB80" t="str">
        <f t="shared" ca="1" si="1183"/>
        <v>Yes</v>
      </c>
      <c r="VC80">
        <f ca="1">COUNTIF(VB$4:VB80, "Yes")</f>
        <v>3</v>
      </c>
      <c r="VD80" s="37">
        <f t="shared" ca="1" si="1382"/>
        <v>1803858.0085983272</v>
      </c>
      <c r="VE80" s="37">
        <f t="shared" ca="1" si="1383"/>
        <v>5251.8860799291015</v>
      </c>
      <c r="VF80" s="64">
        <f t="shared" ca="1" si="1184"/>
        <v>1809109.8946782562</v>
      </c>
      <c r="VG80" s="170" cm="1">
        <f t="array" aca="1" ref="VG80" ca="1">IF(MONTH($A80) = 1, _xlfn.LET(_xlpm.value, RAND(), _xlfn.IFS(_xlpm.value&lt;=0.6, 0.9/12, AND(_xlpm.value&gt;0.6, _xlpm.value&lt;=0.8), 0.36/12, _xlpm.value&gt;0.8, -0.06/12)), VG79)</f>
        <v>7.4999999999999997E-2</v>
      </c>
      <c r="VH80" t="str">
        <f t="shared" ca="1" si="1185"/>
        <v>No</v>
      </c>
      <c r="VI80">
        <f ca="1">COUNTIF(VH$4:VH80, "Yes")</f>
        <v>3</v>
      </c>
      <c r="VJ80" s="37">
        <f t="shared" ca="1" si="1384"/>
        <v>1172663.3866297477</v>
      </c>
      <c r="VK80" s="37">
        <f t="shared" ca="1" si="1385"/>
        <v>13754.10020259804</v>
      </c>
      <c r="VL80" s="64">
        <f t="shared" ca="1" si="1186"/>
        <v>1186417.4868323458</v>
      </c>
      <c r="VM80" s="170" cm="1">
        <f t="array" aca="1" ref="VM80" ca="1">IF(MONTH($A80) = 1, _xlfn.LET(_xlpm.value, RAND(), _xlfn.IFS(_xlpm.value&lt;=0.6, 0.9/12, AND(_xlpm.value&gt;0.6, _xlpm.value&lt;=0.8), 0.36/12, _xlpm.value&gt;0.8, -0.06/12)), VM79)</f>
        <v>7.4999999999999997E-2</v>
      </c>
      <c r="VN80" t="str">
        <f t="shared" ca="1" si="1187"/>
        <v>No</v>
      </c>
      <c r="VO80">
        <f ca="1">COUNTIF(VN$4:VN80, "Yes")</f>
        <v>4</v>
      </c>
      <c r="VP80" s="37">
        <f t="shared" ca="1" si="1386"/>
        <v>1077549.2883229419</v>
      </c>
      <c r="VQ80" s="37">
        <f t="shared" ca="1" si="1387"/>
        <v>26924.017428223025</v>
      </c>
      <c r="VR80" s="64">
        <f t="shared" ca="1" si="1188"/>
        <v>1104473.3057511649</v>
      </c>
      <c r="VS80" s="170" cm="1">
        <f t="array" aca="1" ref="VS80" ca="1">IF(MONTH($A80) = 1, _xlfn.LET(_xlpm.value, RAND(), _xlfn.IFS(_xlpm.value&lt;=0.6, 0.9/12, AND(_xlpm.value&gt;0.6, _xlpm.value&lt;=0.8), 0.36/12, _xlpm.value&gt;0.8, -0.06/12)), VS79)</f>
        <v>7.4999999999999997E-2</v>
      </c>
      <c r="VT80" t="str">
        <f t="shared" ca="1" si="1189"/>
        <v>No</v>
      </c>
      <c r="VU80">
        <f ca="1">COUNTIF(VT$4:VT80, "Yes")</f>
        <v>4</v>
      </c>
      <c r="VV80" s="37">
        <f t="shared" ca="1" si="1388"/>
        <v>689048.72183852317</v>
      </c>
      <c r="VW80" s="37">
        <f t="shared" ca="1" si="1389"/>
        <v>27882.25725823973</v>
      </c>
      <c r="VX80" s="64">
        <f t="shared" ca="1" si="1190"/>
        <v>716930.97909676295</v>
      </c>
      <c r="VY80" s="170" cm="1">
        <f t="array" aca="1" ref="VY80" ca="1">IF(MONTH($A80) = 1, _xlfn.LET(_xlpm.value, RAND(), _xlfn.IFS(_xlpm.value&lt;=0.6, 0.9/12, AND(_xlpm.value&gt;0.6, _xlpm.value&lt;=0.8), 0.36/12, _xlpm.value&gt;0.8, -0.06/12)), VY79)</f>
        <v>7.4999999999999997E-2</v>
      </c>
      <c r="VZ80" t="str">
        <f t="shared" ca="1" si="1191"/>
        <v>No</v>
      </c>
      <c r="WA80">
        <f ca="1">COUNTIF(VZ$4:VZ80, "Yes")</f>
        <v>5</v>
      </c>
      <c r="WB80" s="37">
        <f t="shared" ca="1" si="1390"/>
        <v>863326.92118096771</v>
      </c>
      <c r="WC80" s="37">
        <f t="shared" ca="1" si="1391"/>
        <v>40046.296515877213</v>
      </c>
      <c r="WD80" s="64">
        <f t="shared" ca="1" si="1192"/>
        <v>903373.21769684495</v>
      </c>
      <c r="WE80" s="14"/>
      <c r="WH80" s="37"/>
      <c r="WI80" s="37"/>
      <c r="WJ80" s="1"/>
      <c r="WK80" s="14"/>
      <c r="WN80" s="37"/>
      <c r="WO80" s="37"/>
      <c r="WP80" s="1"/>
      <c r="WQ80" s="14"/>
      <c r="WT80" s="37"/>
      <c r="WU80" s="37"/>
      <c r="WV80" s="1"/>
      <c r="WW80" s="14"/>
      <c r="WZ80" s="37"/>
      <c r="XA80" s="37"/>
      <c r="XB80" s="1"/>
      <c r="XC80" s="14"/>
      <c r="XF80" s="37"/>
      <c r="XG80" s="37"/>
      <c r="XH80" s="1"/>
      <c r="XI80" s="14"/>
      <c r="XL80" s="37"/>
      <c r="XM80" s="37"/>
      <c r="XN80" s="1"/>
      <c r="XO80" s="14"/>
      <c r="XR80" s="37"/>
      <c r="XS80" s="37"/>
      <c r="XT80" s="1"/>
      <c r="XU80" s="14"/>
      <c r="XX80" s="37"/>
      <c r="XY80" s="37"/>
      <c r="XZ80" s="1"/>
      <c r="YA80" s="14"/>
      <c r="YD80" s="37"/>
      <c r="YE80" s="37"/>
      <c r="YF80" s="1"/>
      <c r="YG80" s="14"/>
      <c r="YJ80" s="37"/>
      <c r="YK80" s="37"/>
      <c r="YL80" s="1"/>
      <c r="YM80" s="14"/>
      <c r="YP80" s="37"/>
      <c r="YQ80" s="37"/>
      <c r="YR80" s="1"/>
      <c r="YS80" s="14"/>
      <c r="YV80" s="37"/>
      <c r="YW80" s="37"/>
      <c r="YX80" s="1"/>
      <c r="YY80" s="14"/>
      <c r="ZB80" s="37"/>
      <c r="ZC80" s="37"/>
      <c r="ZD80" s="1"/>
      <c r="ZE80" s="14"/>
      <c r="ZH80" s="37"/>
      <c r="ZI80" s="37"/>
      <c r="ZJ80" s="1"/>
      <c r="ZK80" s="14"/>
      <c r="ZN80" s="37"/>
      <c r="ZO80" s="37"/>
      <c r="ZP80" s="1"/>
      <c r="ZQ80" s="14"/>
      <c r="ZT80" s="37"/>
      <c r="ZU80" s="37"/>
      <c r="ZV80" s="1"/>
      <c r="ZW80" s="14"/>
      <c r="ZZ80" s="37"/>
      <c r="AAA80" s="37"/>
      <c r="AAB80" s="1"/>
      <c r="AAC80" s="14"/>
      <c r="AAF80" s="37"/>
      <c r="AAG80" s="37"/>
      <c r="AAH80" s="1"/>
      <c r="AAI80" s="14"/>
      <c r="AAL80" s="37"/>
      <c r="AAM80" s="37"/>
      <c r="AAN80" s="1"/>
      <c r="AAO80" s="14"/>
      <c r="AAR80" s="37"/>
      <c r="AAS80" s="37"/>
      <c r="AAT80" s="1"/>
      <c r="AAU80" s="14"/>
      <c r="AAX80" s="37"/>
      <c r="AAY80" s="37"/>
      <c r="AAZ80" s="1"/>
      <c r="ABA80" s="14"/>
      <c r="ABD80" s="37"/>
      <c r="ABE80" s="37"/>
      <c r="ABF80" s="1"/>
      <c r="ABG80" s="14"/>
      <c r="ABJ80" s="37"/>
      <c r="ABK80" s="37"/>
      <c r="ABL80" s="1"/>
      <c r="ABM80" s="14"/>
      <c r="ABP80" s="37"/>
      <c r="ABQ80" s="37"/>
      <c r="ABR80" s="1"/>
      <c r="ABS80" s="14"/>
      <c r="ABV80" s="37"/>
      <c r="ABW80" s="37"/>
      <c r="ABX80" s="1"/>
      <c r="ABY80" s="14"/>
      <c r="ACB80" s="37"/>
      <c r="ACC80" s="37"/>
      <c r="ACD80" s="1"/>
      <c r="ACE80" s="14"/>
      <c r="ACH80" s="37"/>
      <c r="ACI80" s="37"/>
      <c r="ACJ80" s="1"/>
      <c r="ACK80" s="14"/>
      <c r="ACN80" s="37"/>
      <c r="ACO80" s="37"/>
      <c r="ACP80" s="1"/>
      <c r="ACQ80" s="14"/>
      <c r="ACT80" s="37"/>
      <c r="ACU80" s="37"/>
      <c r="ACV80" s="1"/>
      <c r="ACW80" s="14"/>
      <c r="ACZ80" s="37"/>
      <c r="ADA80" s="37"/>
      <c r="ADB80" s="1"/>
      <c r="ADC80" s="14"/>
      <c r="ADF80" s="37"/>
      <c r="ADG80" s="37"/>
      <c r="ADH80" s="1"/>
      <c r="ADI80" s="14"/>
      <c r="ADL80" s="37"/>
      <c r="ADM80" s="37"/>
      <c r="ADN80" s="1"/>
      <c r="ADO80" s="14"/>
      <c r="ADR80" s="37"/>
      <c r="ADS80" s="37"/>
      <c r="ADT80" s="1"/>
      <c r="ADU80" s="14"/>
      <c r="ADX80" s="37"/>
      <c r="ADY80" s="37"/>
      <c r="ADZ80" s="1"/>
      <c r="AEA80" s="14"/>
      <c r="AED80" s="37"/>
      <c r="AEE80" s="37"/>
      <c r="AEF80" s="1"/>
      <c r="AEG80" s="14"/>
      <c r="AEJ80" s="37"/>
      <c r="AEK80" s="37"/>
      <c r="AEL80" s="1"/>
      <c r="AEM80" s="14"/>
      <c r="AEP80" s="37"/>
      <c r="AEQ80" s="37"/>
      <c r="AER80" s="1"/>
      <c r="AES80" s="14"/>
      <c r="AEV80" s="37"/>
      <c r="AEW80" s="37"/>
      <c r="AEX80" s="1"/>
      <c r="AEY80" s="14"/>
      <c r="AFB80" s="37"/>
      <c r="AFC80" s="37"/>
      <c r="AFD80" s="1"/>
      <c r="AFE80" s="14"/>
      <c r="AFH80" s="37"/>
      <c r="AFI80" s="37"/>
      <c r="AFJ80" s="1"/>
      <c r="AFK80" s="14"/>
      <c r="AFN80" s="37"/>
      <c r="AFO80" s="37"/>
      <c r="AFP80" s="1"/>
      <c r="AFQ80" s="14"/>
      <c r="AFT80" s="37"/>
      <c r="AFU80" s="37"/>
      <c r="AFV80" s="1"/>
      <c r="AFW80" s="14"/>
      <c r="AFZ80" s="37"/>
      <c r="AGA80" s="37"/>
      <c r="AGB80" s="1"/>
      <c r="AGC80" s="14"/>
      <c r="AGF80" s="37"/>
      <c r="AGG80" s="37"/>
      <c r="AGH80" s="1"/>
      <c r="AGI80" s="14"/>
      <c r="AGL80" s="37"/>
      <c r="AGM80" s="37"/>
      <c r="AGN80" s="1"/>
      <c r="AGO80" s="14"/>
      <c r="AGR80" s="37"/>
      <c r="AGS80" s="37"/>
      <c r="AGT80" s="1"/>
      <c r="AGU80" s="14"/>
      <c r="AGX80" s="37"/>
      <c r="AGY80" s="37"/>
      <c r="AGZ80" s="1"/>
      <c r="AHA80" s="14"/>
      <c r="AHD80" s="37"/>
      <c r="AHE80" s="37"/>
      <c r="AHF80" s="1"/>
      <c r="AHG80" s="14"/>
      <c r="AHJ80" s="37"/>
      <c r="AHK80" s="37"/>
      <c r="AHL80" s="1"/>
      <c r="AHM80" s="14"/>
      <c r="AHP80" s="37"/>
      <c r="AHQ80" s="37"/>
      <c r="AHR80" s="1"/>
      <c r="AHS80" s="14"/>
      <c r="AHV80" s="37"/>
      <c r="AHW80" s="37"/>
      <c r="AHX80" s="1"/>
      <c r="AHY80" s="14"/>
      <c r="AIB80" s="37"/>
      <c r="AIC80" s="37"/>
      <c r="AID80" s="1"/>
      <c r="AIE80" s="14"/>
      <c r="AIH80" s="37"/>
      <c r="AII80" s="37"/>
      <c r="AIJ80" s="1"/>
      <c r="AIK80" s="14"/>
      <c r="AIN80" s="37"/>
      <c r="AIO80" s="37"/>
      <c r="AIP80" s="1"/>
      <c r="AIQ80" s="14"/>
      <c r="AIT80" s="37"/>
      <c r="AIU80" s="37"/>
      <c r="AIV80" s="1"/>
      <c r="AIW80" s="14"/>
      <c r="AIZ80" s="37"/>
      <c r="AJA80" s="37"/>
      <c r="AJB80" s="1"/>
      <c r="AJC80" s="14"/>
      <c r="AJF80" s="37"/>
      <c r="AJG80" s="37"/>
      <c r="AJH80" s="1"/>
      <c r="AJI80" s="14"/>
      <c r="AJL80" s="37"/>
      <c r="AJM80" s="37"/>
      <c r="AJN80" s="1"/>
      <c r="AJO80" s="14"/>
      <c r="AJR80" s="37"/>
      <c r="AJS80" s="37"/>
      <c r="AJT80" s="1"/>
      <c r="AJU80" s="14"/>
      <c r="AJX80" s="37"/>
      <c r="AJY80" s="37"/>
      <c r="AJZ80" s="1"/>
      <c r="AKA80" s="14"/>
      <c r="AKD80" s="37"/>
      <c r="AKE80" s="37"/>
      <c r="AKF80" s="1"/>
      <c r="AKG80" s="14"/>
      <c r="AKJ80" s="37"/>
      <c r="AKK80" s="37"/>
      <c r="AKL80" s="1"/>
      <c r="AKM80" s="14"/>
      <c r="AKP80" s="37"/>
      <c r="AKQ80" s="37"/>
      <c r="AKR80" s="1"/>
      <c r="AKS80" s="14"/>
      <c r="AKV80" s="37"/>
      <c r="AKW80" s="37"/>
      <c r="AKX80" s="1"/>
      <c r="AKY80" s="14"/>
      <c r="ALB80" s="37"/>
      <c r="ALC80" s="37"/>
      <c r="ALD80" s="1"/>
      <c r="ALE80" s="14"/>
      <c r="ALH80" s="37"/>
      <c r="ALI80" s="37"/>
      <c r="ALJ80" s="1"/>
      <c r="ALK80" s="14"/>
      <c r="ALN80" s="37"/>
      <c r="ALO80" s="37"/>
      <c r="ALP80" s="1"/>
      <c r="ALQ80" s="14"/>
      <c r="ALT80" s="37"/>
      <c r="ALU80" s="37"/>
      <c r="ALV80" s="1"/>
      <c r="ALW80" s="14"/>
      <c r="ALZ80" s="37"/>
      <c r="AMA80" s="37"/>
      <c r="AMB80" s="1"/>
      <c r="AMC80" s="14"/>
      <c r="AMF80" s="37"/>
      <c r="AMG80" s="37"/>
      <c r="AMH80" s="1"/>
      <c r="AMI80" s="14"/>
      <c r="AML80" s="37"/>
      <c r="AMM80" s="37"/>
      <c r="AMN80" s="1"/>
      <c r="AMO80" s="14"/>
      <c r="AMR80" s="37"/>
      <c r="AMS80" s="37"/>
      <c r="AMT80" s="1"/>
      <c r="AMU80" s="14"/>
      <c r="AMX80" s="37"/>
      <c r="AMY80" s="37"/>
      <c r="AMZ80" s="1"/>
      <c r="ANA80" s="14"/>
      <c r="AND80" s="37"/>
      <c r="ANE80" s="37"/>
      <c r="ANF80" s="1"/>
      <c r="ANG80" s="14"/>
      <c r="ANJ80" s="37"/>
      <c r="ANK80" s="37"/>
      <c r="ANL80" s="1"/>
      <c r="ANM80" s="14"/>
      <c r="ANP80" s="37"/>
      <c r="ANQ80" s="37"/>
      <c r="ANR80" s="1"/>
      <c r="ANS80" s="14"/>
      <c r="ANV80" s="37"/>
      <c r="ANW80" s="37"/>
      <c r="ANX80" s="1"/>
      <c r="ANY80" s="14"/>
      <c r="AOB80" s="37"/>
      <c r="AOC80" s="37"/>
      <c r="AOD80" s="1"/>
      <c r="AOE80" s="14"/>
      <c r="AOH80" s="37"/>
      <c r="AOI80" s="37"/>
      <c r="AOJ80" s="1"/>
      <c r="AOK80" s="14"/>
      <c r="AON80" s="37"/>
      <c r="AOO80" s="37"/>
      <c r="AOP80" s="1"/>
      <c r="AOQ80" s="14"/>
      <c r="AOT80" s="37"/>
      <c r="AOU80" s="37"/>
      <c r="AOV80" s="1"/>
      <c r="AOW80" s="14"/>
      <c r="AOZ80" s="37"/>
      <c r="APA80" s="37"/>
      <c r="APB80" s="1"/>
      <c r="APC80" s="14"/>
      <c r="APF80" s="37"/>
      <c r="APG80" s="37"/>
      <c r="APH80" s="1"/>
      <c r="API80" s="14"/>
      <c r="APL80" s="37"/>
      <c r="APM80" s="37"/>
      <c r="APN80" s="1"/>
      <c r="APO80" s="14"/>
      <c r="APR80" s="37"/>
      <c r="APS80" s="37"/>
      <c r="APT80" s="1"/>
      <c r="APU80" s="14"/>
      <c r="APX80" s="37"/>
      <c r="APY80" s="37"/>
      <c r="APZ80" s="1"/>
      <c r="AQA80" s="14"/>
      <c r="AQD80" s="37"/>
      <c r="AQE80" s="37"/>
      <c r="AQF80" s="1"/>
      <c r="AQG80" s="14"/>
      <c r="AQJ80" s="37"/>
      <c r="AQK80" s="37"/>
      <c r="AQL80" s="1"/>
      <c r="AQM80" s="14"/>
      <c r="AQP80" s="37"/>
      <c r="AQQ80" s="37"/>
      <c r="AQR80" s="1"/>
      <c r="AQS80" s="14"/>
      <c r="AQV80" s="37"/>
      <c r="AQW80" s="37"/>
      <c r="AQX80" s="1"/>
    </row>
    <row r="81" spans="1:1023 1026:1142" x14ac:dyDescent="0.2">
      <c r="A81" s="5">
        <v>47664</v>
      </c>
      <c r="B81" s="1">
        <v>2127.7786683840009</v>
      </c>
      <c r="C81" s="170" cm="1">
        <f t="array" aca="1" ref="C81" ca="1">IF(MONTH($A81) = 1, _xlfn.LET(_xlpm.value, RAND(), _xlfn.IFS(_xlpm.value&lt;=0.6, 0.9/12, AND(_xlpm.value&gt;0.6, _xlpm.value&lt;=0.8), 0.36/12, _xlpm.value&gt;0.8, -0.06/12)), C80)</f>
        <v>7.4999999999999997E-2</v>
      </c>
      <c r="D81" t="str">
        <f t="shared" ca="1" si="1193"/>
        <v>No</v>
      </c>
      <c r="E81">
        <f ca="1">COUNTIF(D$4:D81, "Yes")</f>
        <v>4</v>
      </c>
      <c r="F81" s="37">
        <f t="shared" ca="1" si="1392"/>
        <v>254849.84325652744</v>
      </c>
      <c r="G81" s="37">
        <f t="shared" ca="1" si="1393"/>
        <v>32809.205327937554</v>
      </c>
      <c r="H81" s="64">
        <f t="shared" ca="1" si="994"/>
        <v>287659.048584465</v>
      </c>
      <c r="I81" s="170" cm="1">
        <f t="array" aca="1" ref="I81" ca="1">IF(MONTH($A81) = 1, _xlfn.LET(_xlpm.value, RAND(), _xlfn.IFS(_xlpm.value&lt;=0.6, 0.9/12, AND(_xlpm.value&gt;0.6, _xlpm.value&lt;=0.8), 0.36/12, _xlpm.value&gt;0.8, -0.06/12)), I80)</f>
        <v>0.03</v>
      </c>
      <c r="J81" t="str">
        <f t="shared" ca="1" si="995"/>
        <v>No</v>
      </c>
      <c r="K81">
        <f ca="1">COUNTIF(J$4:J81, "Yes")</f>
        <v>4</v>
      </c>
      <c r="L81" s="37">
        <f t="shared" ca="1" si="1194"/>
        <v>851558.74348109053</v>
      </c>
      <c r="M81" s="37">
        <f t="shared" ca="1" si="1195"/>
        <v>38632.641600611052</v>
      </c>
      <c r="N81" s="64">
        <f t="shared" ca="1" si="996"/>
        <v>890191.38508170156</v>
      </c>
      <c r="O81" s="170" cm="1">
        <f t="array" aca="1" ref="O81" ca="1">IF(MONTH($A81) = 1, _xlfn.LET(_xlpm.value, RAND(), _xlfn.IFS(_xlpm.value&lt;=0.6, 0.9/12, AND(_xlpm.value&gt;0.6, _xlpm.value&lt;=0.8), 0.36/12, _xlpm.value&gt;0.8, -0.06/12)), O80)</f>
        <v>-5.0000000000000001E-3</v>
      </c>
      <c r="P81" t="str">
        <f t="shared" ca="1" si="997"/>
        <v>No</v>
      </c>
      <c r="Q81">
        <f ca="1">COUNTIF(P$4:P81, "Yes")</f>
        <v>3</v>
      </c>
      <c r="R81" s="37">
        <f t="shared" ca="1" si="1196"/>
        <v>1319899.2691527654</v>
      </c>
      <c r="S81" s="37">
        <f t="shared" ca="1" si="1197"/>
        <v>27180.370590148366</v>
      </c>
      <c r="T81" s="64">
        <f t="shared" ca="1" si="998"/>
        <v>1347079.6397429137</v>
      </c>
      <c r="U81" s="170" cm="1">
        <f t="array" aca="1" ref="U81" ca="1">IF(MONTH($A81) = 1, _xlfn.LET(_xlpm.value, RAND(), _xlfn.IFS(_xlpm.value&lt;=0.6, 0.9/12, AND(_xlpm.value&gt;0.6, _xlpm.value&lt;=0.8), 0.36/12, _xlpm.value&gt;0.8, -0.06/12)), U80)</f>
        <v>-5.0000000000000001E-3</v>
      </c>
      <c r="V81" t="str">
        <f t="shared" ca="1" si="999"/>
        <v>No</v>
      </c>
      <c r="W81">
        <f ca="1">COUNTIF(V$4:V81, "Yes")</f>
        <v>4</v>
      </c>
      <c r="X81" s="37">
        <f t="shared" ca="1" si="1198"/>
        <v>1738113.1627085072</v>
      </c>
      <c r="Y81" s="37">
        <f t="shared" ca="1" si="1199"/>
        <v>35289.928383088773</v>
      </c>
      <c r="Z81" s="64">
        <f t="shared" ca="1" si="1000"/>
        <v>1773403.0910915958</v>
      </c>
      <c r="AA81" s="170" cm="1">
        <f t="array" aca="1" ref="AA81" ca="1">IF(MONTH($A81) = 1, _xlfn.LET(_xlpm.value, RAND(), _xlfn.IFS(_xlpm.value&lt;=0.6, 0.9/12, AND(_xlpm.value&gt;0.6, _xlpm.value&lt;=0.8), 0.36/12, _xlpm.value&gt;0.8, -0.06/12)), AA80)</f>
        <v>-5.0000000000000001E-3</v>
      </c>
      <c r="AB81" t="str">
        <f t="shared" ca="1" si="1001"/>
        <v>No</v>
      </c>
      <c r="AC81">
        <f ca="1">COUNTIF(AB$4:AB81, "Yes")</f>
        <v>4</v>
      </c>
      <c r="AD81" s="37">
        <f t="shared" ca="1" si="1200"/>
        <v>2525460.7936649383</v>
      </c>
      <c r="AE81" s="37">
        <f t="shared" ca="1" si="1201"/>
        <v>45857.723862961509</v>
      </c>
      <c r="AF81" s="64">
        <f t="shared" ca="1" si="1002"/>
        <v>2571318.5175278997</v>
      </c>
      <c r="AG81" s="170" cm="1">
        <f t="array" aca="1" ref="AG81" ca="1">IF(MONTH($A81) = 1, _xlfn.LET(_xlpm.value, RAND(), _xlfn.IFS(_xlpm.value&lt;=0.6, 0.9/12, AND(_xlpm.value&gt;0.6, _xlpm.value&lt;=0.8), 0.36/12, _xlpm.value&gt;0.8, -0.06/12)), AG80)</f>
        <v>-5.0000000000000001E-3</v>
      </c>
      <c r="AH81" t="str">
        <f t="shared" ca="1" si="1003"/>
        <v>No</v>
      </c>
      <c r="AI81">
        <f ca="1">COUNTIF(AH$4:AH81, "Yes")</f>
        <v>3</v>
      </c>
      <c r="AJ81" s="37">
        <f t="shared" ca="1" si="1202"/>
        <v>515910.0276912314</v>
      </c>
      <c r="AK81" s="37">
        <f t="shared" ca="1" si="1203"/>
        <v>31921.18229514841</v>
      </c>
      <c r="AL81" s="64">
        <f t="shared" ca="1" si="1004"/>
        <v>547831.20998637984</v>
      </c>
      <c r="AM81" s="170" cm="1">
        <f t="array" aca="1" ref="AM81" ca="1">IF(MONTH($A81) = 1, _xlfn.LET(_xlpm.value, RAND(), _xlfn.IFS(_xlpm.value&lt;=0.6, 0.9/12, AND(_xlpm.value&gt;0.6, _xlpm.value&lt;=0.8), 0.36/12, _xlpm.value&gt;0.8, -0.06/12)), AM80)</f>
        <v>7.4999999999999997E-2</v>
      </c>
      <c r="AN81" t="str">
        <f t="shared" ca="1" si="1005"/>
        <v>Yes</v>
      </c>
      <c r="AO81">
        <f ca="1">COUNTIF(AN$4:AN81, "Yes")</f>
        <v>5</v>
      </c>
      <c r="AP81" s="37">
        <f t="shared" ca="1" si="1204"/>
        <v>812798.09858816536</v>
      </c>
      <c r="AQ81" s="37">
        <f t="shared" ca="1" si="1205"/>
        <v>37984.200001965961</v>
      </c>
      <c r="AR81" s="64">
        <f t="shared" ca="1" si="1006"/>
        <v>850782.29859013134</v>
      </c>
      <c r="AS81" s="170" cm="1">
        <f t="array" aca="1" ref="AS81" ca="1">IF(MONTH($A81) = 1, _xlfn.LET(_xlpm.value, RAND(), _xlfn.IFS(_xlpm.value&lt;=0.6, 0.9/12, AND(_xlpm.value&gt;0.6, _xlpm.value&lt;=0.8), 0.36/12, _xlpm.value&gt;0.8, -0.06/12)), AS80)</f>
        <v>0.03</v>
      </c>
      <c r="AT81" t="str">
        <f t="shared" ca="1" si="1007"/>
        <v>No</v>
      </c>
      <c r="AU81">
        <f ca="1">COUNTIF(AT$4:AT81, "Yes")</f>
        <v>8</v>
      </c>
      <c r="AV81" s="37">
        <f t="shared" ca="1" si="1206"/>
        <v>132497.98843394828</v>
      </c>
      <c r="AW81" s="37">
        <f t="shared" ca="1" si="1207"/>
        <v>51774.886219058018</v>
      </c>
      <c r="AX81" s="64">
        <f t="shared" ca="1" si="1008"/>
        <v>184272.87465300629</v>
      </c>
      <c r="AY81" s="170" cm="1">
        <f t="array" aca="1" ref="AY81" ca="1">IF(MONTH($A81) = 1, _xlfn.LET(_xlpm.value, RAND(), _xlfn.IFS(_xlpm.value&lt;=0.6, 0.9/12, AND(_xlpm.value&gt;0.6, _xlpm.value&lt;=0.8), 0.36/12, _xlpm.value&gt;0.8, -0.06/12)), AY80)</f>
        <v>-5.0000000000000001E-3</v>
      </c>
      <c r="AZ81" t="str">
        <f t="shared" ca="1" si="1009"/>
        <v>No</v>
      </c>
      <c r="BA81">
        <f ca="1">COUNTIF(AZ$4:AZ81, "Yes")</f>
        <v>8</v>
      </c>
      <c r="BB81" s="37">
        <f t="shared" ca="1" si="1208"/>
        <v>280418.13845297974</v>
      </c>
      <c r="BC81" s="37">
        <f t="shared" ca="1" si="1209"/>
        <v>60839.100577234312</v>
      </c>
      <c r="BD81" s="64">
        <f t="shared" ca="1" si="1010"/>
        <v>341257.23903021403</v>
      </c>
      <c r="BE81" s="170" cm="1">
        <f t="array" aca="1" ref="BE81" ca="1">IF(MONTH($A81) = 1, _xlfn.LET(_xlpm.value, RAND(), _xlfn.IFS(_xlpm.value&lt;=0.6, 0.9/12, AND(_xlpm.value&gt;0.6, _xlpm.value&lt;=0.8), 0.36/12, _xlpm.value&gt;0.8, -0.06/12)), BE80)</f>
        <v>-5.0000000000000001E-3</v>
      </c>
      <c r="BF81" t="str">
        <f t="shared" ca="1" si="1011"/>
        <v>No</v>
      </c>
      <c r="BG81">
        <f ca="1">COUNTIF(BF$4:BF81, "Yes")</f>
        <v>2</v>
      </c>
      <c r="BH81" s="37">
        <f t="shared" ca="1" si="1210"/>
        <v>2151706.992228013</v>
      </c>
      <c r="BI81" s="37">
        <f t="shared" ca="1" si="1211"/>
        <v>11912.994411568785</v>
      </c>
      <c r="BJ81" s="64">
        <f t="shared" ca="1" si="1012"/>
        <v>2163619.9866395816</v>
      </c>
      <c r="BK81" s="170" cm="1">
        <f t="array" aca="1" ref="BK81" ca="1">IF(MONTH($A81) = 1, _xlfn.LET(_xlpm.value, RAND(), _xlfn.IFS(_xlpm.value&lt;=0.6, 0.9/12, AND(_xlpm.value&gt;0.6, _xlpm.value&lt;=0.8), 0.36/12, _xlpm.value&gt;0.8, -0.06/12)), BK80)</f>
        <v>0.03</v>
      </c>
      <c r="BL81" t="str">
        <f t="shared" ca="1" si="1013"/>
        <v>No</v>
      </c>
      <c r="BM81">
        <f ca="1">COUNTIF(BL$4:BL81, "Yes")</f>
        <v>5</v>
      </c>
      <c r="BN81" s="37">
        <f t="shared" ca="1" si="1212"/>
        <v>363362.56520269782</v>
      </c>
      <c r="BO81" s="37">
        <f t="shared" ca="1" si="1213"/>
        <v>59561.465730708354</v>
      </c>
      <c r="BP81" s="64">
        <f t="shared" ca="1" si="1014"/>
        <v>422924.0309334062</v>
      </c>
      <c r="BQ81" s="170" cm="1">
        <f t="array" aca="1" ref="BQ81" ca="1">IF(MONTH($A81) = 1, _xlfn.LET(_xlpm.value, RAND(), _xlfn.IFS(_xlpm.value&lt;=0.6, 0.9/12, AND(_xlpm.value&gt;0.6, _xlpm.value&lt;=0.8), 0.36/12, _xlpm.value&gt;0.8, -0.06/12)), BQ80)</f>
        <v>-5.0000000000000001E-3</v>
      </c>
      <c r="BR81" t="str">
        <f t="shared" ca="1" si="1015"/>
        <v>No</v>
      </c>
      <c r="BS81">
        <f ca="1">COUNTIF(BR$4:BR81, "Yes")</f>
        <v>4</v>
      </c>
      <c r="BT81" s="37">
        <f t="shared" ca="1" si="1214"/>
        <v>559681.13689501572</v>
      </c>
      <c r="BU81" s="37">
        <f t="shared" ca="1" si="1215"/>
        <v>40581.031042677256</v>
      </c>
      <c r="BV81" s="64">
        <f t="shared" ca="1" si="1016"/>
        <v>600262.16793769295</v>
      </c>
      <c r="BW81" s="170" cm="1">
        <f t="array" aca="1" ref="BW81" ca="1">IF(MONTH($A81) = 1, _xlfn.LET(_xlpm.value, RAND(), _xlfn.IFS(_xlpm.value&lt;=0.6, 0.9/12, AND(_xlpm.value&gt;0.6, _xlpm.value&lt;=0.8), 0.36/12, _xlpm.value&gt;0.8, -0.06/12)), BW80)</f>
        <v>-5.0000000000000001E-3</v>
      </c>
      <c r="BX81" t="str">
        <f t="shared" ca="1" si="1017"/>
        <v>No</v>
      </c>
      <c r="BY81">
        <f ca="1">COUNTIF(BX$4:BX81, "Yes")</f>
        <v>4</v>
      </c>
      <c r="BZ81" s="37">
        <f t="shared" ca="1" si="1216"/>
        <v>259018.82844757714</v>
      </c>
      <c r="CA81" s="37">
        <f t="shared" ca="1" si="1217"/>
        <v>40009.982481334431</v>
      </c>
      <c r="CB81" s="64">
        <f t="shared" ca="1" si="1018"/>
        <v>299028.81092891155</v>
      </c>
      <c r="CC81" s="170" cm="1">
        <f t="array" aca="1" ref="CC81" ca="1">IF(MONTH($A81) = 1, _xlfn.LET(_xlpm.value, RAND(), _xlfn.IFS(_xlpm.value&lt;=0.6, 0.9/12, AND(_xlpm.value&gt;0.6, _xlpm.value&lt;=0.8), 0.36/12, _xlpm.value&gt;0.8, -0.06/12)), CC80)</f>
        <v>7.4999999999999997E-2</v>
      </c>
      <c r="CD81" t="str">
        <f t="shared" ca="1" si="1019"/>
        <v>No</v>
      </c>
      <c r="CE81">
        <f ca="1">COUNTIF(CD$4:CD81, "Yes")</f>
        <v>4</v>
      </c>
      <c r="CF81" s="37">
        <f t="shared" ca="1" si="1218"/>
        <v>1049838.5932870917</v>
      </c>
      <c r="CG81" s="37">
        <f t="shared" ca="1" si="1219"/>
        <v>33197.136555947101</v>
      </c>
      <c r="CH81" s="64">
        <f t="shared" ca="1" si="1020"/>
        <v>1083035.7298430388</v>
      </c>
      <c r="CI81" s="170" cm="1">
        <f t="array" aca="1" ref="CI81" ca="1">IF(MONTH($A81) = 1, _xlfn.LET(_xlpm.value, RAND(), _xlfn.IFS(_xlpm.value&lt;=0.6, 0.9/12, AND(_xlpm.value&gt;0.6, _xlpm.value&lt;=0.8), 0.36/12, _xlpm.value&gt;0.8, -0.06/12)), CI80)</f>
        <v>0.03</v>
      </c>
      <c r="CJ81" t="str">
        <f t="shared" ca="1" si="1021"/>
        <v>No</v>
      </c>
      <c r="CK81">
        <f ca="1">COUNTIF(CJ$4:CJ81, "Yes")</f>
        <v>6</v>
      </c>
      <c r="CL81" s="37">
        <f t="shared" ca="1" si="1220"/>
        <v>515260.74962884159</v>
      </c>
      <c r="CM81" s="37">
        <f t="shared" ca="1" si="1221"/>
        <v>48414.982279561729</v>
      </c>
      <c r="CN81" s="64">
        <f t="shared" ca="1" si="1022"/>
        <v>563675.73190840334</v>
      </c>
      <c r="CO81" s="170" cm="1">
        <f t="array" aca="1" ref="CO81" ca="1">IF(MONTH($A81) = 1, _xlfn.LET(_xlpm.value, RAND(), _xlfn.IFS(_xlpm.value&lt;=0.6, 0.9/12, AND(_xlpm.value&gt;0.6, _xlpm.value&lt;=0.8), 0.36/12, _xlpm.value&gt;0.8, -0.06/12)), CO80)</f>
        <v>-5.0000000000000001E-3</v>
      </c>
      <c r="CP81" t="str">
        <f t="shared" ca="1" si="1023"/>
        <v>No</v>
      </c>
      <c r="CQ81">
        <f ca="1">COUNTIF(CP$4:CP81, "Yes")</f>
        <v>3</v>
      </c>
      <c r="CR81" s="37">
        <f t="shared" ca="1" si="1222"/>
        <v>259847.60169409504</v>
      </c>
      <c r="CS81" s="37">
        <f t="shared" ca="1" si="1223"/>
        <v>6424.9715355603848</v>
      </c>
      <c r="CT81" s="64">
        <f t="shared" ca="1" si="1024"/>
        <v>266272.57322965545</v>
      </c>
      <c r="CU81" s="170" cm="1">
        <f t="array" aca="1" ref="CU81" ca="1">IF(MONTH($A81) = 1, _xlfn.LET(_xlpm.value, RAND(), _xlfn.IFS(_xlpm.value&lt;=0.6, 0.9/12, AND(_xlpm.value&gt;0.6, _xlpm.value&lt;=0.8), 0.36/12, _xlpm.value&gt;0.8, -0.06/12)), CU80)</f>
        <v>7.4999999999999997E-2</v>
      </c>
      <c r="CV81" t="str">
        <f t="shared" ca="1" si="1025"/>
        <v>No</v>
      </c>
      <c r="CW81">
        <f ca="1">COUNTIF(CV$4:CV81, "Yes")</f>
        <v>2</v>
      </c>
      <c r="CX81" s="37">
        <f t="shared" ca="1" si="1224"/>
        <v>1190187.7603050992</v>
      </c>
      <c r="CY81" s="37">
        <f t="shared" ca="1" si="1225"/>
        <v>16678.191879407339</v>
      </c>
      <c r="CZ81" s="64">
        <f t="shared" ca="1" si="1026"/>
        <v>1206865.9521845065</v>
      </c>
      <c r="DA81" s="170" cm="1">
        <f t="array" aca="1" ref="DA81" ca="1">IF(MONTH($A81) = 1, _xlfn.LET(_xlpm.value, RAND(), _xlfn.IFS(_xlpm.value&lt;=0.6, 0.9/12, AND(_xlpm.value&gt;0.6, _xlpm.value&lt;=0.8), 0.36/12, _xlpm.value&gt;0.8, -0.06/12)), DA80)</f>
        <v>7.4999999999999997E-2</v>
      </c>
      <c r="DB81" t="str">
        <f t="shared" ca="1" si="1027"/>
        <v>No</v>
      </c>
      <c r="DC81">
        <f ca="1">COUNTIF(DB$4:DB81, "Yes")</f>
        <v>5</v>
      </c>
      <c r="DD81" s="37">
        <f t="shared" ca="1" si="1226"/>
        <v>919234.31156114105</v>
      </c>
      <c r="DE81" s="37">
        <f t="shared" ca="1" si="1227"/>
        <v>44261.823539434452</v>
      </c>
      <c r="DF81" s="64">
        <f t="shared" ca="1" si="1028"/>
        <v>963496.13510057551</v>
      </c>
      <c r="DG81" s="170" cm="1">
        <f t="array" aca="1" ref="DG81" ca="1">IF(MONTH($A81) = 1, _xlfn.LET(_xlpm.value, RAND(), _xlfn.IFS(_xlpm.value&lt;=0.6, 0.9/12, AND(_xlpm.value&gt;0.6, _xlpm.value&lt;=0.8), 0.36/12, _xlpm.value&gt;0.8, -0.06/12)), DG80)</f>
        <v>7.4999999999999997E-2</v>
      </c>
      <c r="DH81" t="str">
        <f t="shared" ca="1" si="1029"/>
        <v>No</v>
      </c>
      <c r="DI81">
        <f ca="1">COUNTIF(DH$4:DH81, "Yes")</f>
        <v>3</v>
      </c>
      <c r="DJ81" s="37">
        <f t="shared" ca="1" si="1228"/>
        <v>3462245.7829271406</v>
      </c>
      <c r="DK81" s="37">
        <f t="shared" ca="1" si="1229"/>
        <v>25194.823538550794</v>
      </c>
      <c r="DL81" s="64">
        <f t="shared" ca="1" si="1030"/>
        <v>3487440.6064656912</v>
      </c>
      <c r="DM81" s="170" cm="1">
        <f t="array" aca="1" ref="DM81" ca="1">IF(MONTH($A81) = 1, _xlfn.LET(_xlpm.value, RAND(), _xlfn.IFS(_xlpm.value&lt;=0.6, 0.9/12, AND(_xlpm.value&gt;0.6, _xlpm.value&lt;=0.8), 0.36/12, _xlpm.value&gt;0.8, -0.06/12)), DM80)</f>
        <v>0.03</v>
      </c>
      <c r="DN81" t="str">
        <f t="shared" ca="1" si="1031"/>
        <v>No</v>
      </c>
      <c r="DO81">
        <f ca="1">COUNTIF(DN$4:DN81, "Yes")</f>
        <v>5</v>
      </c>
      <c r="DP81" s="37">
        <f t="shared" ca="1" si="1230"/>
        <v>1654859.0278070075</v>
      </c>
      <c r="DQ81" s="37">
        <f t="shared" ca="1" si="1231"/>
        <v>26944.001539739558</v>
      </c>
      <c r="DR81" s="64">
        <f t="shared" ca="1" si="1032"/>
        <v>1681803.0293467471</v>
      </c>
      <c r="DS81" s="170" cm="1">
        <f t="array" aca="1" ref="DS81" ca="1">IF(MONTH($A81) = 1, _xlfn.LET(_xlpm.value, RAND(), _xlfn.IFS(_xlpm.value&lt;=0.6, 0.9/12, AND(_xlpm.value&gt;0.6, _xlpm.value&lt;=0.8), 0.36/12, _xlpm.value&gt;0.8, -0.06/12)), DS80)</f>
        <v>7.4999999999999997E-2</v>
      </c>
      <c r="DT81" t="str">
        <f t="shared" ca="1" si="1033"/>
        <v>No</v>
      </c>
      <c r="DU81">
        <f ca="1">COUNTIF(DT$4:DT81, "Yes")</f>
        <v>6</v>
      </c>
      <c r="DV81" s="37">
        <f t="shared" ca="1" si="1232"/>
        <v>838464.92027435685</v>
      </c>
      <c r="DW81" s="37">
        <f t="shared" ca="1" si="1233"/>
        <v>44413.301326130291</v>
      </c>
      <c r="DX81" s="64">
        <f t="shared" ca="1" si="1034"/>
        <v>882878.22160048713</v>
      </c>
      <c r="DY81" s="170" cm="1">
        <f t="array" aca="1" ref="DY81" ca="1">IF(MONTH($A81) = 1, _xlfn.LET(_xlpm.value, RAND(), _xlfn.IFS(_xlpm.value&lt;=0.6, 0.9/12, AND(_xlpm.value&gt;0.6, _xlpm.value&lt;=0.8), 0.36/12, _xlpm.value&gt;0.8, -0.06/12)), DY80)</f>
        <v>-5.0000000000000001E-3</v>
      </c>
      <c r="DZ81" t="str">
        <f t="shared" ca="1" si="1035"/>
        <v>No</v>
      </c>
      <c r="EA81">
        <f ca="1">COUNTIF(DZ$4:DZ81, "Yes")</f>
        <v>8</v>
      </c>
      <c r="EB81" s="37">
        <f t="shared" ca="1" si="1234"/>
        <v>524080.95802034292</v>
      </c>
      <c r="EC81" s="37">
        <f t="shared" ca="1" si="1235"/>
        <v>70545.219833170355</v>
      </c>
      <c r="ED81" s="64">
        <f t="shared" ca="1" si="1036"/>
        <v>594626.17785351328</v>
      </c>
      <c r="EE81" s="170" cm="1">
        <f t="array" aca="1" ref="EE81" ca="1">IF(MONTH($A81) = 1, _xlfn.LET(_xlpm.value, RAND(), _xlfn.IFS(_xlpm.value&lt;=0.6, 0.9/12, AND(_xlpm.value&gt;0.6, _xlpm.value&lt;=0.8), 0.36/12, _xlpm.value&gt;0.8, -0.06/12)), EE80)</f>
        <v>-5.0000000000000001E-3</v>
      </c>
      <c r="EF81" t="str">
        <f t="shared" ca="1" si="1037"/>
        <v>No</v>
      </c>
      <c r="EG81">
        <f ca="1">COUNTIF(EF$4:EF81, "Yes")</f>
        <v>3</v>
      </c>
      <c r="EH81" s="37">
        <f t="shared" ca="1" si="1236"/>
        <v>296882.00228876615</v>
      </c>
      <c r="EI81" s="37">
        <f t="shared" ca="1" si="1237"/>
        <v>31212.380009745324</v>
      </c>
      <c r="EJ81" s="64">
        <f t="shared" ca="1" si="1038"/>
        <v>328094.38229851145</v>
      </c>
      <c r="EK81" s="170" cm="1">
        <f t="array" aca="1" ref="EK81" ca="1">IF(MONTH($A81) = 1, _xlfn.LET(_xlpm.value, RAND(), _xlfn.IFS(_xlpm.value&lt;=0.6, 0.9/12, AND(_xlpm.value&gt;0.6, _xlpm.value&lt;=0.8), 0.36/12, _xlpm.value&gt;0.8, -0.06/12)), EK80)</f>
        <v>7.4999999999999997E-2</v>
      </c>
      <c r="EL81" t="str">
        <f t="shared" ca="1" si="1039"/>
        <v>No</v>
      </c>
      <c r="EM81">
        <f ca="1">COUNTIF(EL$4:EL81, "Yes")</f>
        <v>5</v>
      </c>
      <c r="EN81" s="37">
        <f t="shared" ca="1" si="1238"/>
        <v>451326.40303784562</v>
      </c>
      <c r="EO81" s="37">
        <f t="shared" ca="1" si="1239"/>
        <v>46064.374193850308</v>
      </c>
      <c r="EP81" s="64">
        <f t="shared" ca="1" si="1040"/>
        <v>497390.77723169595</v>
      </c>
      <c r="EQ81" s="170" cm="1">
        <f t="array" aca="1" ref="EQ81" ca="1">IF(MONTH($A81) = 1, _xlfn.LET(_xlpm.value, RAND(), _xlfn.IFS(_xlpm.value&lt;=0.6, 0.9/12, AND(_xlpm.value&gt;0.6, _xlpm.value&lt;=0.8), 0.36/12, _xlpm.value&gt;0.8, -0.06/12)), EQ80)</f>
        <v>-5.0000000000000001E-3</v>
      </c>
      <c r="ER81" t="str">
        <f t="shared" ca="1" si="1041"/>
        <v>No</v>
      </c>
      <c r="ES81">
        <f ca="1">COUNTIF(ER$4:ER81, "Yes")</f>
        <v>2</v>
      </c>
      <c r="ET81" s="37">
        <f t="shared" ca="1" si="1240"/>
        <v>1184900.2515780588</v>
      </c>
      <c r="EU81" s="37">
        <f t="shared" ca="1" si="1241"/>
        <v>5234.5897209696923</v>
      </c>
      <c r="EV81" s="64">
        <f t="shared" ca="1" si="1042"/>
        <v>1190134.8412990286</v>
      </c>
      <c r="EW81" s="170" cm="1">
        <f t="array" aca="1" ref="EW81" ca="1">IF(MONTH($A81) = 1, _xlfn.LET(_xlpm.value, RAND(), _xlfn.IFS(_xlpm.value&lt;=0.6, 0.9/12, AND(_xlpm.value&gt;0.6, _xlpm.value&lt;=0.8), 0.36/12, _xlpm.value&gt;0.8, -0.06/12)), EW80)</f>
        <v>0.03</v>
      </c>
      <c r="EX81" t="str">
        <f t="shared" ca="1" si="1043"/>
        <v>No</v>
      </c>
      <c r="EY81">
        <f ca="1">COUNTIF(EX$4:EX81, "Yes")</f>
        <v>3</v>
      </c>
      <c r="EZ81" s="37">
        <f t="shared" ca="1" si="1242"/>
        <v>1207540.4302851036</v>
      </c>
      <c r="FA81" s="37">
        <f t="shared" ca="1" si="1243"/>
        <v>20684.938854429471</v>
      </c>
      <c r="FB81" s="64">
        <f t="shared" ca="1" si="1044"/>
        <v>1228225.369139533</v>
      </c>
      <c r="FC81" s="170" cm="1">
        <f t="array" aca="1" ref="FC81" ca="1">IF(MONTH($A81) = 1, _xlfn.LET(_xlpm.value, RAND(), _xlfn.IFS(_xlpm.value&lt;=0.6, 0.9/12, AND(_xlpm.value&gt;0.6, _xlpm.value&lt;=0.8), 0.36/12, _xlpm.value&gt;0.8, -0.06/12)), FC80)</f>
        <v>7.4999999999999997E-2</v>
      </c>
      <c r="FD81" t="str">
        <f t="shared" ca="1" si="1045"/>
        <v>No</v>
      </c>
      <c r="FE81">
        <f ca="1">COUNTIF(FD$4:FD81, "Yes")</f>
        <v>6</v>
      </c>
      <c r="FF81" s="37">
        <f t="shared" ca="1" si="1244"/>
        <v>963552.94763020822</v>
      </c>
      <c r="FG81" s="37">
        <f t="shared" ca="1" si="1245"/>
        <v>50768.368379582411</v>
      </c>
      <c r="FH81" s="64">
        <f t="shared" ca="1" si="1046"/>
        <v>1014321.3160097906</v>
      </c>
      <c r="FI81" s="170" cm="1">
        <f t="array" aca="1" ref="FI81" ca="1">IF(MONTH($A81) = 1, _xlfn.LET(_xlpm.value, RAND(), _xlfn.IFS(_xlpm.value&lt;=0.6, 0.9/12, AND(_xlpm.value&gt;0.6, _xlpm.value&lt;=0.8), 0.36/12, _xlpm.value&gt;0.8, -0.06/12)), FI80)</f>
        <v>7.4999999999999997E-2</v>
      </c>
      <c r="FJ81" t="str">
        <f t="shared" ca="1" si="1047"/>
        <v>No</v>
      </c>
      <c r="FK81">
        <f ca="1">COUNTIF(FJ$4:FJ81, "Yes")</f>
        <v>3</v>
      </c>
      <c r="FL81" s="37">
        <f t="shared" ca="1" si="1246"/>
        <v>2073964.9606188184</v>
      </c>
      <c r="FM81" s="37">
        <f t="shared" ca="1" si="1247"/>
        <v>17387.252860922505</v>
      </c>
      <c r="FN81" s="64">
        <f t="shared" ca="1" si="1048"/>
        <v>2091352.213479741</v>
      </c>
      <c r="FO81" s="170" cm="1">
        <f t="array" aca="1" ref="FO81" ca="1">IF(MONTH($A81) = 1, _xlfn.LET(_xlpm.value, RAND(), _xlfn.IFS(_xlpm.value&lt;=0.6, 0.9/12, AND(_xlpm.value&gt;0.6, _xlpm.value&lt;=0.8), 0.36/12, _xlpm.value&gt;0.8, -0.06/12)), FO80)</f>
        <v>0.03</v>
      </c>
      <c r="FP81" t="str">
        <f t="shared" ca="1" si="1049"/>
        <v>No</v>
      </c>
      <c r="FQ81">
        <f ca="1">COUNTIF(FP$4:FP81, "Yes")</f>
        <v>2</v>
      </c>
      <c r="FR81" s="37">
        <f t="shared" ca="1" si="1248"/>
        <v>4292270.0727712344</v>
      </c>
      <c r="FS81" s="37">
        <f t="shared" ca="1" si="1249"/>
        <v>24594.852489336638</v>
      </c>
      <c r="FT81" s="64">
        <f t="shared" ca="1" si="1050"/>
        <v>4316864.9252605708</v>
      </c>
      <c r="FU81" s="170" cm="1">
        <f t="array" aca="1" ref="FU81" ca="1">IF(MONTH($A81) = 1, _xlfn.LET(_xlpm.value, RAND(), _xlfn.IFS(_xlpm.value&lt;=0.6, 0.9/12, AND(_xlpm.value&gt;0.6, _xlpm.value&lt;=0.8), 0.36/12, _xlpm.value&gt;0.8, -0.06/12)), FU80)</f>
        <v>7.4999999999999997E-2</v>
      </c>
      <c r="FV81" t="str">
        <f t="shared" ca="1" si="1051"/>
        <v>No</v>
      </c>
      <c r="FW81">
        <f ca="1">COUNTIF(FV$4:FV81, "Yes")</f>
        <v>3</v>
      </c>
      <c r="FX81" s="37">
        <f t="shared" ca="1" si="1250"/>
        <v>998982.19427637395</v>
      </c>
      <c r="FY81" s="37">
        <f t="shared" ca="1" si="1251"/>
        <v>31899.626633092445</v>
      </c>
      <c r="FZ81" s="64">
        <f t="shared" ca="1" si="1052"/>
        <v>1030881.8209094664</v>
      </c>
      <c r="GA81" s="170" cm="1">
        <f t="array" aca="1" ref="GA81" ca="1">IF(MONTH($A81) = 1, _xlfn.LET(_xlpm.value, RAND(), _xlfn.IFS(_xlpm.value&lt;=0.6, 0.9/12, AND(_xlpm.value&gt;0.6, _xlpm.value&lt;=0.8), 0.36/12, _xlpm.value&gt;0.8, -0.06/12)), GA80)</f>
        <v>7.4999999999999997E-2</v>
      </c>
      <c r="GB81" t="str">
        <f t="shared" ca="1" si="1053"/>
        <v>No</v>
      </c>
      <c r="GC81">
        <f ca="1">COUNTIF(GB$4:GB81, "Yes")</f>
        <v>3</v>
      </c>
      <c r="GD81" s="37">
        <f t="shared" ca="1" si="1252"/>
        <v>3728559.5636183233</v>
      </c>
      <c r="GE81" s="37">
        <f t="shared" ca="1" si="1253"/>
        <v>35881.004597090396</v>
      </c>
      <c r="GF81" s="64">
        <f t="shared" ca="1" si="1054"/>
        <v>3764440.5682154135</v>
      </c>
      <c r="GG81" s="170" cm="1">
        <f t="array" aca="1" ref="GG81" ca="1">IF(MONTH($A81) = 1, _xlfn.LET(_xlpm.value, RAND(), _xlfn.IFS(_xlpm.value&lt;=0.6, 0.9/12, AND(_xlpm.value&gt;0.6, _xlpm.value&lt;=0.8), 0.36/12, _xlpm.value&gt;0.8, -0.06/12)), GG80)</f>
        <v>-5.0000000000000001E-3</v>
      </c>
      <c r="GH81" t="str">
        <f t="shared" ca="1" si="1055"/>
        <v>No</v>
      </c>
      <c r="GI81">
        <f ca="1">COUNTIF(GH$4:GH81, "Yes")</f>
        <v>1</v>
      </c>
      <c r="GJ81" s="37">
        <f t="shared" ca="1" si="1254"/>
        <v>513035.91584805254</v>
      </c>
      <c r="GK81" s="37">
        <f t="shared" ca="1" si="1255"/>
        <v>11918.469019111119</v>
      </c>
      <c r="GL81" s="64">
        <f t="shared" ca="1" si="1056"/>
        <v>524954.38486716361</v>
      </c>
      <c r="GM81" s="170" cm="1">
        <f t="array" aca="1" ref="GM81" ca="1">IF(MONTH($A81) = 1, _xlfn.LET(_xlpm.value, RAND(), _xlfn.IFS(_xlpm.value&lt;=0.6, 0.9/12, AND(_xlpm.value&gt;0.6, _xlpm.value&lt;=0.8), 0.36/12, _xlpm.value&gt;0.8, -0.06/12)), GM80)</f>
        <v>-5.0000000000000001E-3</v>
      </c>
      <c r="GN81" t="str">
        <f t="shared" ca="1" si="1057"/>
        <v>No</v>
      </c>
      <c r="GO81">
        <f ca="1">COUNTIF(GN$4:GN81, "Yes")</f>
        <v>2</v>
      </c>
      <c r="GP81" s="37">
        <f t="shared" ca="1" si="1256"/>
        <v>1177250.4667416038</v>
      </c>
      <c r="GQ81" s="37">
        <f t="shared" ca="1" si="1257"/>
        <v>24179.819706535985</v>
      </c>
      <c r="GR81" s="64">
        <f t="shared" ca="1" si="1058"/>
        <v>1201430.2864481397</v>
      </c>
      <c r="GS81" s="170" cm="1">
        <f t="array" aca="1" ref="GS81" ca="1">IF(MONTH($A81) = 1, _xlfn.LET(_xlpm.value, RAND(), _xlfn.IFS(_xlpm.value&lt;=0.6, 0.9/12, AND(_xlpm.value&gt;0.6, _xlpm.value&lt;=0.8), 0.36/12, _xlpm.value&gt;0.8, -0.06/12)), GS80)</f>
        <v>-5.0000000000000001E-3</v>
      </c>
      <c r="GT81" t="str">
        <f t="shared" ca="1" si="1059"/>
        <v>No</v>
      </c>
      <c r="GU81">
        <f ca="1">COUNTIF(GT$4:GT81, "Yes")</f>
        <v>1</v>
      </c>
      <c r="GV81" s="37">
        <f t="shared" ca="1" si="1258"/>
        <v>1728764.0861151493</v>
      </c>
      <c r="GW81" s="37">
        <f t="shared" ca="1" si="1259"/>
        <v>638.86326898607012</v>
      </c>
      <c r="GX81" s="64">
        <f t="shared" ca="1" si="1060"/>
        <v>1729402.9493841354</v>
      </c>
      <c r="GY81" s="170" cm="1">
        <f t="array" aca="1" ref="GY81" ca="1">IF(MONTH($A81) = 1, _xlfn.LET(_xlpm.value, RAND(), _xlfn.IFS(_xlpm.value&lt;=0.6, 0.9/12, AND(_xlpm.value&gt;0.6, _xlpm.value&lt;=0.8), 0.36/12, _xlpm.value&gt;0.8, -0.06/12)), GY80)</f>
        <v>7.4999999999999997E-2</v>
      </c>
      <c r="GZ81" t="str">
        <f t="shared" ca="1" si="1061"/>
        <v>No</v>
      </c>
      <c r="HA81">
        <f ca="1">COUNTIF(GZ$4:GZ81, "Yes")</f>
        <v>4</v>
      </c>
      <c r="HB81" s="37">
        <f t="shared" ca="1" si="1260"/>
        <v>1565542.4707354554</v>
      </c>
      <c r="HC81" s="37">
        <f t="shared" ca="1" si="1261"/>
        <v>36231.35543617783</v>
      </c>
      <c r="HD81" s="64">
        <f t="shared" ca="1" si="1062"/>
        <v>1601773.8261716333</v>
      </c>
      <c r="HE81" s="170" cm="1">
        <f t="array" aca="1" ref="HE81" ca="1">IF(MONTH($A81) = 1, _xlfn.LET(_xlpm.value, RAND(), _xlfn.IFS(_xlpm.value&lt;=0.6, 0.9/12, AND(_xlpm.value&gt;0.6, _xlpm.value&lt;=0.8), 0.36/12, _xlpm.value&gt;0.8, -0.06/12)), HE80)</f>
        <v>7.4999999999999997E-2</v>
      </c>
      <c r="HF81" t="str">
        <f t="shared" ca="1" si="1063"/>
        <v>No</v>
      </c>
      <c r="HG81">
        <f ca="1">COUNTIF(HF$4:HF81, "Yes")</f>
        <v>4</v>
      </c>
      <c r="HH81" s="37">
        <f t="shared" ca="1" si="1262"/>
        <v>734172.14406981447</v>
      </c>
      <c r="HI81" s="37">
        <f t="shared" ca="1" si="1263"/>
        <v>30445.157353624778</v>
      </c>
      <c r="HJ81" s="64">
        <f t="shared" ca="1" si="1064"/>
        <v>764617.30142343929</v>
      </c>
      <c r="HK81" s="170" cm="1">
        <f t="array" aca="1" ref="HK81" ca="1">IF(MONTH($A81) = 1, _xlfn.LET(_xlpm.value, RAND(), _xlfn.IFS(_xlpm.value&lt;=0.6, 0.9/12, AND(_xlpm.value&gt;0.6, _xlpm.value&lt;=0.8), 0.36/12, _xlpm.value&gt;0.8, -0.06/12)), HK80)</f>
        <v>7.4999999999999997E-2</v>
      </c>
      <c r="HL81" t="str">
        <f t="shared" ca="1" si="1065"/>
        <v>No</v>
      </c>
      <c r="HM81">
        <f ca="1">COUNTIF(HL$4:HL81, "Yes")</f>
        <v>3</v>
      </c>
      <c r="HN81" s="37">
        <f t="shared" ca="1" si="1264"/>
        <v>2197190.894270869</v>
      </c>
      <c r="HO81" s="37">
        <f t="shared" ca="1" si="1265"/>
        <v>19850.301616527653</v>
      </c>
      <c r="HP81" s="64">
        <f t="shared" ca="1" si="1066"/>
        <v>2217041.1958873966</v>
      </c>
      <c r="HQ81" s="170" cm="1">
        <f t="array" aca="1" ref="HQ81" ca="1">IF(MONTH($A81) = 1, _xlfn.LET(_xlpm.value, RAND(), _xlfn.IFS(_xlpm.value&lt;=0.6, 0.9/12, AND(_xlpm.value&gt;0.6, _xlpm.value&lt;=0.8), 0.36/12, _xlpm.value&gt;0.8, -0.06/12)), HQ80)</f>
        <v>7.4999999999999997E-2</v>
      </c>
      <c r="HR81" t="str">
        <f t="shared" ca="1" si="1067"/>
        <v>No</v>
      </c>
      <c r="HS81">
        <f ca="1">COUNTIF(HR$4:HR81, "Yes")</f>
        <v>4</v>
      </c>
      <c r="HT81" s="37">
        <f t="shared" ca="1" si="1266"/>
        <v>700074.19971879071</v>
      </c>
      <c r="HU81" s="37">
        <f t="shared" ca="1" si="1267"/>
        <v>30789.890064785966</v>
      </c>
      <c r="HV81" s="64">
        <f t="shared" ca="1" si="1068"/>
        <v>730864.08978357667</v>
      </c>
      <c r="HW81" s="170" cm="1">
        <f t="array" aca="1" ref="HW81" ca="1">IF(MONTH($A81) = 1, _xlfn.LET(_xlpm.value, RAND(), _xlfn.IFS(_xlpm.value&lt;=0.6, 0.9/12, AND(_xlpm.value&gt;0.6, _xlpm.value&lt;=0.8), 0.36/12, _xlpm.value&gt;0.8, -0.06/12)), HW80)</f>
        <v>7.4999999999999997E-2</v>
      </c>
      <c r="HX81" t="str">
        <f t="shared" ca="1" si="1069"/>
        <v>No</v>
      </c>
      <c r="HY81">
        <f ca="1">COUNTIF(HX$4:HX81, "Yes")</f>
        <v>4</v>
      </c>
      <c r="HZ81" s="37">
        <f t="shared" ca="1" si="1268"/>
        <v>2466472.4786371933</v>
      </c>
      <c r="IA81" s="37">
        <f t="shared" ca="1" si="1269"/>
        <v>50962.64599473065</v>
      </c>
      <c r="IB81" s="64">
        <f t="shared" ca="1" si="1070"/>
        <v>2517435.1246319241</v>
      </c>
      <c r="IC81" s="170" cm="1">
        <f t="array" aca="1" ref="IC81" ca="1">IF(MONTH($A81) = 1, _xlfn.LET(_xlpm.value, RAND(), _xlfn.IFS(_xlpm.value&lt;=0.6, 0.9/12, AND(_xlpm.value&gt;0.6, _xlpm.value&lt;=0.8), 0.36/12, _xlpm.value&gt;0.8, -0.06/12)), IC80)</f>
        <v>7.4999999999999997E-2</v>
      </c>
      <c r="ID81" t="str">
        <f t="shared" ca="1" si="1071"/>
        <v>No</v>
      </c>
      <c r="IE81">
        <f ca="1">COUNTIF(ID$4:ID81, "Yes")</f>
        <v>4</v>
      </c>
      <c r="IF81" s="37">
        <f t="shared" ca="1" si="1270"/>
        <v>2736805.3184156921</v>
      </c>
      <c r="IG81" s="37">
        <f t="shared" ca="1" si="1271"/>
        <v>29822.46113664674</v>
      </c>
      <c r="IH81" s="64">
        <f t="shared" ca="1" si="1072"/>
        <v>2766627.7795523386</v>
      </c>
      <c r="II81" s="170" cm="1">
        <f t="array" aca="1" ref="II81" ca="1">IF(MONTH($A81) = 1, _xlfn.LET(_xlpm.value, RAND(), _xlfn.IFS(_xlpm.value&lt;=0.6, 0.9/12, AND(_xlpm.value&gt;0.6, _xlpm.value&lt;=0.8), 0.36/12, _xlpm.value&gt;0.8, -0.06/12)), II80)</f>
        <v>7.4999999999999997E-2</v>
      </c>
      <c r="IJ81" t="str">
        <f t="shared" ca="1" si="1073"/>
        <v>No</v>
      </c>
      <c r="IK81">
        <f ca="1">COUNTIF(IJ$4:IJ81, "Yes")</f>
        <v>6</v>
      </c>
      <c r="IL81" s="37">
        <f t="shared" ca="1" si="1272"/>
        <v>571866.6068402275</v>
      </c>
      <c r="IM81" s="37">
        <f t="shared" ca="1" si="1273"/>
        <v>58911.580472164322</v>
      </c>
      <c r="IN81" s="64">
        <f t="shared" ca="1" si="1074"/>
        <v>630778.18731239182</v>
      </c>
      <c r="IO81" s="170" cm="1">
        <f t="array" aca="1" ref="IO81" ca="1">IF(MONTH($A81) = 1, _xlfn.LET(_xlpm.value, RAND(), _xlfn.IFS(_xlpm.value&lt;=0.6, 0.9/12, AND(_xlpm.value&gt;0.6, _xlpm.value&lt;=0.8), 0.36/12, _xlpm.value&gt;0.8, -0.06/12)), IO80)</f>
        <v>0.03</v>
      </c>
      <c r="IP81" t="str">
        <f t="shared" ca="1" si="1075"/>
        <v>No</v>
      </c>
      <c r="IQ81">
        <f ca="1">COUNTIF(IP$4:IP81, "Yes")</f>
        <v>5</v>
      </c>
      <c r="IR81" s="37">
        <f t="shared" ca="1" si="1274"/>
        <v>747660.45703049598</v>
      </c>
      <c r="IS81" s="37">
        <f t="shared" ca="1" si="1275"/>
        <v>44201.165059847932</v>
      </c>
      <c r="IT81" s="64">
        <f t="shared" ca="1" si="1076"/>
        <v>791861.62209034385</v>
      </c>
      <c r="IU81" s="170" cm="1">
        <f t="array" aca="1" ref="IU81" ca="1">IF(MONTH($A81) = 1, _xlfn.LET(_xlpm.value, RAND(), _xlfn.IFS(_xlpm.value&lt;=0.6, 0.9/12, AND(_xlpm.value&gt;0.6, _xlpm.value&lt;=0.8), 0.36/12, _xlpm.value&gt;0.8, -0.06/12)), IU80)</f>
        <v>0.03</v>
      </c>
      <c r="IV81" t="str">
        <f t="shared" ca="1" si="1077"/>
        <v>No</v>
      </c>
      <c r="IW81">
        <f ca="1">COUNTIF(IV$4:IV81, "Yes")</f>
        <v>5</v>
      </c>
      <c r="IX81" s="37">
        <f t="shared" ca="1" si="1276"/>
        <v>1123854.4258656588</v>
      </c>
      <c r="IY81" s="37">
        <f t="shared" ca="1" si="1277"/>
        <v>45299.28669767372</v>
      </c>
      <c r="IZ81" s="64">
        <f t="shared" ca="1" si="1078"/>
        <v>1169153.7125633324</v>
      </c>
      <c r="JA81" s="170" cm="1">
        <f t="array" aca="1" ref="JA81" ca="1">IF(MONTH($A81) = 1, _xlfn.LET(_xlpm.value, RAND(), _xlfn.IFS(_xlpm.value&lt;=0.6, 0.9/12, AND(_xlpm.value&gt;0.6, _xlpm.value&lt;=0.8), 0.36/12, _xlpm.value&gt;0.8, -0.06/12)), JA80)</f>
        <v>-5.0000000000000001E-3</v>
      </c>
      <c r="JB81" t="str">
        <f t="shared" ca="1" si="1079"/>
        <v>No</v>
      </c>
      <c r="JC81">
        <f ca="1">COUNTIF(JB$4:JB81, "Yes")</f>
        <v>5</v>
      </c>
      <c r="JD81" s="37">
        <f t="shared" ca="1" si="1278"/>
        <v>653814.73363709298</v>
      </c>
      <c r="JE81" s="37">
        <f t="shared" ca="1" si="1279"/>
        <v>40423.044913960832</v>
      </c>
      <c r="JF81" s="64">
        <f t="shared" ca="1" si="1080"/>
        <v>694237.77855105384</v>
      </c>
      <c r="JG81" s="170" cm="1">
        <f t="array" aca="1" ref="JG81" ca="1">IF(MONTH($A81) = 1, _xlfn.LET(_xlpm.value, RAND(), _xlfn.IFS(_xlpm.value&lt;=0.6, 0.9/12, AND(_xlpm.value&gt;0.6, _xlpm.value&lt;=0.8), 0.36/12, _xlpm.value&gt;0.8, -0.06/12)), JG80)</f>
        <v>7.4999999999999997E-2</v>
      </c>
      <c r="JH81" t="str">
        <f t="shared" ca="1" si="1081"/>
        <v>No</v>
      </c>
      <c r="JI81">
        <f ca="1">COUNTIF(JH$4:JH81, "Yes")</f>
        <v>2</v>
      </c>
      <c r="JJ81" s="37">
        <f t="shared" ca="1" si="1280"/>
        <v>3722710.1826384836</v>
      </c>
      <c r="JK81" s="37">
        <f t="shared" ca="1" si="1281"/>
        <v>14397.777454879011</v>
      </c>
      <c r="JL81" s="64">
        <f t="shared" ca="1" si="1082"/>
        <v>3737107.9600933627</v>
      </c>
      <c r="JM81" s="170" cm="1">
        <f t="array" aca="1" ref="JM81" ca="1">IF(MONTH($A81) = 1, _xlfn.LET(_xlpm.value, RAND(), _xlfn.IFS(_xlpm.value&lt;=0.6, 0.9/12, AND(_xlpm.value&gt;0.6, _xlpm.value&lt;=0.8), 0.36/12, _xlpm.value&gt;0.8, -0.06/12)), JM80)</f>
        <v>7.4999999999999997E-2</v>
      </c>
      <c r="JN81" t="str">
        <f t="shared" ca="1" si="1083"/>
        <v>No</v>
      </c>
      <c r="JO81">
        <f ca="1">COUNTIF(JN$4:JN81, "Yes")</f>
        <v>8</v>
      </c>
      <c r="JP81" s="37">
        <f t="shared" ca="1" si="1282"/>
        <v>651691.63293825486</v>
      </c>
      <c r="JQ81" s="37">
        <f t="shared" ca="1" si="1283"/>
        <v>68851.787106146963</v>
      </c>
      <c r="JR81" s="64">
        <f t="shared" ca="1" si="1084"/>
        <v>720543.42004440178</v>
      </c>
      <c r="JS81" s="170" cm="1">
        <f t="array" aca="1" ref="JS81" ca="1">IF(MONTH($A81) = 1, _xlfn.LET(_xlpm.value, RAND(), _xlfn.IFS(_xlpm.value&lt;=0.6, 0.9/12, AND(_xlpm.value&gt;0.6, _xlpm.value&lt;=0.8), 0.36/12, _xlpm.value&gt;0.8, -0.06/12)), JS80)</f>
        <v>7.4999999999999997E-2</v>
      </c>
      <c r="JT81" t="str">
        <f t="shared" ca="1" si="1085"/>
        <v>No</v>
      </c>
      <c r="JU81">
        <f ca="1">COUNTIF(JT$4:JT81, "Yes")</f>
        <v>2</v>
      </c>
      <c r="JV81" s="37">
        <f t="shared" ca="1" si="1284"/>
        <v>1926931.3736167757</v>
      </c>
      <c r="JW81" s="37">
        <f t="shared" ca="1" si="1285"/>
        <v>20893.388769184952</v>
      </c>
      <c r="JX81" s="64">
        <f t="shared" ca="1" si="1086"/>
        <v>1947824.7623859607</v>
      </c>
      <c r="JY81" s="170" cm="1">
        <f t="array" aca="1" ref="JY81" ca="1">IF(MONTH($A81) = 1, _xlfn.LET(_xlpm.value, RAND(), _xlfn.IFS(_xlpm.value&lt;=0.6, 0.9/12, AND(_xlpm.value&gt;0.6, _xlpm.value&lt;=0.8), 0.36/12, _xlpm.value&gt;0.8, -0.06/12)), JY80)</f>
        <v>7.4999999999999997E-2</v>
      </c>
      <c r="JZ81" t="str">
        <f t="shared" ca="1" si="1087"/>
        <v>No</v>
      </c>
      <c r="KA81">
        <f ca="1">COUNTIF(JZ$4:JZ81, "Yes")</f>
        <v>4</v>
      </c>
      <c r="KB81" s="37">
        <f t="shared" ca="1" si="1286"/>
        <v>1174567.8496674446</v>
      </c>
      <c r="KC81" s="37">
        <f t="shared" ca="1" si="1287"/>
        <v>29194.898983533411</v>
      </c>
      <c r="KD81" s="64">
        <f t="shared" ca="1" si="1088"/>
        <v>1203762.7486509781</v>
      </c>
      <c r="KE81" s="170" cm="1">
        <f t="array" aca="1" ref="KE81" ca="1">IF(MONTH($A81) = 1, _xlfn.LET(_xlpm.value, RAND(), _xlfn.IFS(_xlpm.value&lt;=0.6, 0.9/12, AND(_xlpm.value&gt;0.6, _xlpm.value&lt;=0.8), 0.36/12, _xlpm.value&gt;0.8, -0.06/12)), KE80)</f>
        <v>-5.0000000000000001E-3</v>
      </c>
      <c r="KF81" t="str">
        <f t="shared" ca="1" si="1089"/>
        <v>No</v>
      </c>
      <c r="KG81">
        <f ca="1">COUNTIF(KF$4:KF81, "Yes")</f>
        <v>3</v>
      </c>
      <c r="KH81" s="37">
        <f t="shared" ca="1" si="1288"/>
        <v>564789.46232200414</v>
      </c>
      <c r="KI81" s="37">
        <f t="shared" ca="1" si="1289"/>
        <v>16806.019903598426</v>
      </c>
      <c r="KJ81" s="64">
        <f t="shared" ca="1" si="1090"/>
        <v>581595.48222560261</v>
      </c>
      <c r="KK81" s="170" cm="1">
        <f t="array" aca="1" ref="KK81" ca="1">IF(MONTH($A81) = 1, _xlfn.LET(_xlpm.value, RAND(), _xlfn.IFS(_xlpm.value&lt;=0.6, 0.9/12, AND(_xlpm.value&gt;0.6, _xlpm.value&lt;=0.8), 0.36/12, _xlpm.value&gt;0.8, -0.06/12)), KK80)</f>
        <v>7.4999999999999997E-2</v>
      </c>
      <c r="KL81" t="str">
        <f t="shared" ca="1" si="1091"/>
        <v>No</v>
      </c>
      <c r="KM81">
        <f ca="1">COUNTIF(KL$4:KL81, "Yes")</f>
        <v>4</v>
      </c>
      <c r="KN81" s="37">
        <f t="shared" ca="1" si="1290"/>
        <v>1773359.4015088435</v>
      </c>
      <c r="KO81" s="37">
        <f t="shared" ca="1" si="1291"/>
        <v>16534.202971151026</v>
      </c>
      <c r="KP81" s="64">
        <f t="shared" ca="1" si="1092"/>
        <v>1789893.6044799946</v>
      </c>
      <c r="KQ81" s="170" cm="1">
        <f t="array" aca="1" ref="KQ81" ca="1">IF(MONTH($A81) = 1, _xlfn.LET(_xlpm.value, RAND(), _xlfn.IFS(_xlpm.value&lt;=0.6, 0.9/12, AND(_xlpm.value&gt;0.6, _xlpm.value&lt;=0.8), 0.36/12, _xlpm.value&gt;0.8, -0.06/12)), KQ80)</f>
        <v>-5.0000000000000001E-3</v>
      </c>
      <c r="KR81" t="str">
        <f t="shared" ca="1" si="1093"/>
        <v>No</v>
      </c>
      <c r="KS81">
        <f ca="1">COUNTIF(KR$4:KR81, "Yes")</f>
        <v>4</v>
      </c>
      <c r="KT81" s="37">
        <f t="shared" ca="1" si="1292"/>
        <v>311050.38492446626</v>
      </c>
      <c r="KU81" s="37">
        <f t="shared" ca="1" si="1293"/>
        <v>25115.995689160402</v>
      </c>
      <c r="KV81" s="64">
        <f t="shared" ca="1" si="1094"/>
        <v>336166.38061362668</v>
      </c>
      <c r="KW81" s="170" cm="1">
        <f t="array" aca="1" ref="KW81" ca="1">IF(MONTH($A81) = 1, _xlfn.LET(_xlpm.value, RAND(), _xlfn.IFS(_xlpm.value&lt;=0.6, 0.9/12, AND(_xlpm.value&gt;0.6, _xlpm.value&lt;=0.8), 0.36/12, _xlpm.value&gt;0.8, -0.06/12)), KW80)</f>
        <v>7.4999999999999997E-2</v>
      </c>
      <c r="KX81" t="str">
        <f t="shared" ca="1" si="1095"/>
        <v>No</v>
      </c>
      <c r="KY81">
        <f ca="1">COUNTIF(KX$4:KX81, "Yes")</f>
        <v>4</v>
      </c>
      <c r="KZ81" s="37">
        <f t="shared" ca="1" si="1294"/>
        <v>190226.49074610995</v>
      </c>
      <c r="LA81" s="37">
        <f t="shared" ca="1" si="1295"/>
        <v>32121.86709733482</v>
      </c>
      <c r="LB81" s="64">
        <f t="shared" ca="1" si="1096"/>
        <v>222348.35784344477</v>
      </c>
      <c r="LC81" s="170" cm="1">
        <f t="array" aca="1" ref="LC81" ca="1">IF(MONTH($A81) = 1, _xlfn.LET(_xlpm.value, RAND(), _xlfn.IFS(_xlpm.value&lt;=0.6, 0.9/12, AND(_xlpm.value&gt;0.6, _xlpm.value&lt;=0.8), 0.36/12, _xlpm.value&gt;0.8, -0.06/12)), LC80)</f>
        <v>0.03</v>
      </c>
      <c r="LD81" t="str">
        <f t="shared" ca="1" si="1097"/>
        <v>No</v>
      </c>
      <c r="LE81">
        <f ca="1">COUNTIF(LD$4:LD81, "Yes")</f>
        <v>2</v>
      </c>
      <c r="LF81" s="37">
        <f t="shared" ca="1" si="1296"/>
        <v>1960486.2485331991</v>
      </c>
      <c r="LG81" s="37">
        <f t="shared" ca="1" si="1297"/>
        <v>12675.001617048463</v>
      </c>
      <c r="LH81" s="64">
        <f t="shared" ca="1" si="1098"/>
        <v>1973161.2501502475</v>
      </c>
      <c r="LI81" s="170" cm="1">
        <f t="array" aca="1" ref="LI81" ca="1">IF(MONTH($A81) = 1, _xlfn.LET(_xlpm.value, RAND(), _xlfn.IFS(_xlpm.value&lt;=0.6, 0.9/12, AND(_xlpm.value&gt;0.6, _xlpm.value&lt;=0.8), 0.36/12, _xlpm.value&gt;0.8, -0.06/12)), LI80)</f>
        <v>7.4999999999999997E-2</v>
      </c>
      <c r="LJ81" t="str">
        <f t="shared" ca="1" si="1099"/>
        <v>No</v>
      </c>
      <c r="LK81">
        <f ca="1">COUNTIF(LJ$4:LJ81, "Yes")</f>
        <v>5</v>
      </c>
      <c r="LL81" s="37">
        <f t="shared" ca="1" si="1298"/>
        <v>699401.54471223487</v>
      </c>
      <c r="LM81" s="37">
        <f t="shared" ca="1" si="1299"/>
        <v>41264.539063775628</v>
      </c>
      <c r="LN81" s="64">
        <f t="shared" ca="1" si="1100"/>
        <v>740666.08377601055</v>
      </c>
      <c r="LO81" s="170" cm="1">
        <f t="array" aca="1" ref="LO81" ca="1">IF(MONTH($A81) = 1, _xlfn.LET(_xlpm.value, RAND(), _xlfn.IFS(_xlpm.value&lt;=0.6, 0.9/12, AND(_xlpm.value&gt;0.6, _xlpm.value&lt;=0.8), 0.36/12, _xlpm.value&gt;0.8, -0.06/12)), LO80)</f>
        <v>7.4999999999999997E-2</v>
      </c>
      <c r="LP81" t="str">
        <f t="shared" ca="1" si="1101"/>
        <v>No</v>
      </c>
      <c r="LQ81">
        <f ca="1">COUNTIF(LP$4:LP81, "Yes")</f>
        <v>6</v>
      </c>
      <c r="LR81" s="37">
        <f t="shared" ca="1" si="1300"/>
        <v>362239.63178155315</v>
      </c>
      <c r="LS81" s="37">
        <f t="shared" ca="1" si="1301"/>
        <v>49772.717381024377</v>
      </c>
      <c r="LT81" s="64">
        <f t="shared" ca="1" si="1102"/>
        <v>412012.34916257754</v>
      </c>
      <c r="LU81" s="170" cm="1">
        <f t="array" aca="1" ref="LU81" ca="1">IF(MONTH($A81) = 1, _xlfn.LET(_xlpm.value, RAND(), _xlfn.IFS(_xlpm.value&lt;=0.6, 0.9/12, AND(_xlpm.value&gt;0.6, _xlpm.value&lt;=0.8), 0.36/12, _xlpm.value&gt;0.8, -0.06/12)), LU80)</f>
        <v>7.4999999999999997E-2</v>
      </c>
      <c r="LV81" t="str">
        <f t="shared" ca="1" si="1103"/>
        <v>No</v>
      </c>
      <c r="LW81">
        <f ca="1">COUNTIF(LV$4:LV81, "Yes")</f>
        <v>3</v>
      </c>
      <c r="LX81" s="37">
        <f t="shared" ca="1" si="1302"/>
        <v>1751918.0266747719</v>
      </c>
      <c r="LY81" s="37">
        <f t="shared" ca="1" si="1303"/>
        <v>25867.881110918137</v>
      </c>
      <c r="LZ81" s="64">
        <f t="shared" ca="1" si="1104"/>
        <v>1777785.9077856902</v>
      </c>
      <c r="MA81" s="170" cm="1">
        <f t="array" aca="1" ref="MA81" ca="1">IF(MONTH($A81) = 1, _xlfn.LET(_xlpm.value, RAND(), _xlfn.IFS(_xlpm.value&lt;=0.6, 0.9/12, AND(_xlpm.value&gt;0.6, _xlpm.value&lt;=0.8), 0.36/12, _xlpm.value&gt;0.8, -0.06/12)), MA80)</f>
        <v>7.4999999999999997E-2</v>
      </c>
      <c r="MB81" t="str">
        <f t="shared" ca="1" si="1105"/>
        <v>No</v>
      </c>
      <c r="MC81">
        <f ca="1">COUNTIF(MB$4:MB81, "Yes")</f>
        <v>4</v>
      </c>
      <c r="MD81" s="37">
        <f t="shared" ca="1" si="1304"/>
        <v>198060.44377456204</v>
      </c>
      <c r="ME81" s="37">
        <f t="shared" ca="1" si="1305"/>
        <v>20284.699286271825</v>
      </c>
      <c r="MF81" s="64">
        <f t="shared" ca="1" si="1106"/>
        <v>218345.14306083386</v>
      </c>
      <c r="MG81" s="170" cm="1">
        <f t="array" aca="1" ref="MG81" ca="1">IF(MONTH($A81) = 1, _xlfn.LET(_xlpm.value, RAND(), _xlfn.IFS(_xlpm.value&lt;=0.6, 0.9/12, AND(_xlpm.value&gt;0.6, _xlpm.value&lt;=0.8), 0.36/12, _xlpm.value&gt;0.8, -0.06/12)), MG80)</f>
        <v>7.4999999999999997E-2</v>
      </c>
      <c r="MH81" t="str">
        <f t="shared" ca="1" si="1107"/>
        <v>No</v>
      </c>
      <c r="MI81">
        <f ca="1">COUNTIF(MH$4:MH81, "Yes")</f>
        <v>4</v>
      </c>
      <c r="MJ81" s="37">
        <f t="shared" ca="1" si="1306"/>
        <v>1589388.0203152348</v>
      </c>
      <c r="MK81" s="37">
        <f t="shared" ca="1" si="1307"/>
        <v>35698.985544629744</v>
      </c>
      <c r="ML81" s="64">
        <f t="shared" ca="1" si="1108"/>
        <v>1625087.0058598644</v>
      </c>
      <c r="MM81" s="170" cm="1">
        <f t="array" aca="1" ref="MM81" ca="1">IF(MONTH($A81) = 1, _xlfn.LET(_xlpm.value, RAND(), _xlfn.IFS(_xlpm.value&lt;=0.6, 0.9/12, AND(_xlpm.value&gt;0.6, _xlpm.value&lt;=0.8), 0.36/12, _xlpm.value&gt;0.8, -0.06/12)), MM80)</f>
        <v>7.4999999999999997E-2</v>
      </c>
      <c r="MN81" t="str">
        <f t="shared" ca="1" si="1109"/>
        <v>No</v>
      </c>
      <c r="MO81">
        <f ca="1">COUNTIF(MN$4:MN81, "Yes")</f>
        <v>8</v>
      </c>
      <c r="MP81" s="37">
        <f t="shared" ca="1" si="1308"/>
        <v>564002.48995132861</v>
      </c>
      <c r="MQ81" s="37">
        <f t="shared" ca="1" si="1309"/>
        <v>63492.713665732437</v>
      </c>
      <c r="MR81" s="64">
        <f t="shared" ca="1" si="1110"/>
        <v>627495.20361706102</v>
      </c>
      <c r="MS81" s="170" cm="1">
        <f t="array" aca="1" ref="MS81" ca="1">IF(MONTH($A81) = 1, _xlfn.LET(_xlpm.value, RAND(), _xlfn.IFS(_xlpm.value&lt;=0.6, 0.9/12, AND(_xlpm.value&gt;0.6, _xlpm.value&lt;=0.8), 0.36/12, _xlpm.value&gt;0.8, -0.06/12)), MS80)</f>
        <v>7.4999999999999997E-2</v>
      </c>
      <c r="MT81" t="str">
        <f t="shared" ca="1" si="1111"/>
        <v>No</v>
      </c>
      <c r="MU81">
        <f ca="1">COUNTIF(MT$4:MT81, "Yes")</f>
        <v>9</v>
      </c>
      <c r="MV81" s="37">
        <f t="shared" ca="1" si="1310"/>
        <v>732436.03802866617</v>
      </c>
      <c r="MW81" s="37">
        <f t="shared" ca="1" si="1311"/>
        <v>76481.751988734599</v>
      </c>
      <c r="MX81" s="64">
        <f t="shared" ca="1" si="1112"/>
        <v>808917.79001740075</v>
      </c>
      <c r="MY81" s="170" cm="1">
        <f t="array" aca="1" ref="MY81" ca="1">IF(MONTH($A81) = 1, _xlfn.LET(_xlpm.value, RAND(), _xlfn.IFS(_xlpm.value&lt;=0.6, 0.9/12, AND(_xlpm.value&gt;0.6, _xlpm.value&lt;=0.8), 0.36/12, _xlpm.value&gt;0.8, -0.06/12)), MY80)</f>
        <v>7.4999999999999997E-2</v>
      </c>
      <c r="MZ81" t="str">
        <f t="shared" ca="1" si="1113"/>
        <v>No</v>
      </c>
      <c r="NA81">
        <f ca="1">COUNTIF(MZ$4:MZ81, "Yes")</f>
        <v>3</v>
      </c>
      <c r="NB81" s="37">
        <f t="shared" ca="1" si="1312"/>
        <v>4463102.4050547704</v>
      </c>
      <c r="NC81" s="37">
        <f t="shared" ca="1" si="1313"/>
        <v>17514.108166633454</v>
      </c>
      <c r="ND81" s="64">
        <f t="shared" ca="1" si="1114"/>
        <v>4480616.5132214036</v>
      </c>
      <c r="NE81" s="170" cm="1">
        <f t="array" aca="1" ref="NE81" ca="1">IF(MONTH($A81) = 1, _xlfn.LET(_xlpm.value, RAND(), _xlfn.IFS(_xlpm.value&lt;=0.6, 0.9/12, AND(_xlpm.value&gt;0.6, _xlpm.value&lt;=0.8), 0.36/12, _xlpm.value&gt;0.8, -0.06/12)), NE80)</f>
        <v>7.4999999999999997E-2</v>
      </c>
      <c r="NF81" t="str">
        <f t="shared" ca="1" si="1115"/>
        <v>No</v>
      </c>
      <c r="NG81">
        <f ca="1">COUNTIF(NF$4:NF81, "Yes")</f>
        <v>3</v>
      </c>
      <c r="NH81" s="37">
        <f t="shared" ca="1" si="1314"/>
        <v>1241154.1493168208</v>
      </c>
      <c r="NI81" s="37">
        <f t="shared" ca="1" si="1315"/>
        <v>19826.494148052727</v>
      </c>
      <c r="NJ81" s="64">
        <f t="shared" ca="1" si="1116"/>
        <v>1260980.6434648735</v>
      </c>
      <c r="NK81" s="170" cm="1">
        <f t="array" aca="1" ref="NK81" ca="1">IF(MONTH($A81) = 1, _xlfn.LET(_xlpm.value, RAND(), _xlfn.IFS(_xlpm.value&lt;=0.6, 0.9/12, AND(_xlpm.value&gt;0.6, _xlpm.value&lt;=0.8), 0.36/12, _xlpm.value&gt;0.8, -0.06/12)), NK80)</f>
        <v>-5.0000000000000001E-3</v>
      </c>
      <c r="NL81" t="str">
        <f t="shared" ca="1" si="1117"/>
        <v>No</v>
      </c>
      <c r="NM81">
        <f ca="1">COUNTIF(NL$4:NL81, "Yes")</f>
        <v>5</v>
      </c>
      <c r="NN81" s="37">
        <f t="shared" ca="1" si="1316"/>
        <v>385847.98442177224</v>
      </c>
      <c r="NO81" s="37">
        <f t="shared" ca="1" si="1317"/>
        <v>55281.36265149722</v>
      </c>
      <c r="NP81" s="64">
        <f t="shared" ca="1" si="1118"/>
        <v>441129.34707326948</v>
      </c>
      <c r="NQ81" s="170" cm="1">
        <f t="array" aca="1" ref="NQ81" ca="1">IF(MONTH($A81) = 1, _xlfn.LET(_xlpm.value, RAND(), _xlfn.IFS(_xlpm.value&lt;=0.6, 0.9/12, AND(_xlpm.value&gt;0.6, _xlpm.value&lt;=0.8), 0.36/12, _xlpm.value&gt;0.8, -0.06/12)), NQ80)</f>
        <v>7.4999999999999997E-2</v>
      </c>
      <c r="NR81" t="str">
        <f t="shared" ca="1" si="1119"/>
        <v>No</v>
      </c>
      <c r="NS81">
        <f ca="1">COUNTIF(NR$4:NR81, "Yes")</f>
        <v>5</v>
      </c>
      <c r="NT81" s="37">
        <f t="shared" ca="1" si="1318"/>
        <v>322570.39500973711</v>
      </c>
      <c r="NU81" s="37">
        <f t="shared" ca="1" si="1319"/>
        <v>44565.430922894113</v>
      </c>
      <c r="NV81" s="64">
        <f t="shared" ca="1" si="1120"/>
        <v>367135.82593263121</v>
      </c>
      <c r="NW81" s="170" cm="1">
        <f t="array" aca="1" ref="NW81" ca="1">IF(MONTH($A81) = 1, _xlfn.LET(_xlpm.value, RAND(), _xlfn.IFS(_xlpm.value&lt;=0.6, 0.9/12, AND(_xlpm.value&gt;0.6, _xlpm.value&lt;=0.8), 0.36/12, _xlpm.value&gt;0.8, -0.06/12)), NW80)</f>
        <v>0.03</v>
      </c>
      <c r="NX81" t="str">
        <f t="shared" ca="1" si="1121"/>
        <v>Yes</v>
      </c>
      <c r="NY81">
        <f ca="1">COUNTIF(NX$4:NX81, "Yes")</f>
        <v>7</v>
      </c>
      <c r="NZ81" s="37">
        <f t="shared" ca="1" si="1320"/>
        <v>614022.26294840733</v>
      </c>
      <c r="OA81" s="37">
        <f t="shared" ca="1" si="1321"/>
        <v>63086.262003473305</v>
      </c>
      <c r="OB81" s="64">
        <f t="shared" ca="1" si="1122"/>
        <v>677108.52495188068</v>
      </c>
      <c r="OC81" s="170" cm="1">
        <f t="array" aca="1" ref="OC81" ca="1">IF(MONTH($A81) = 1, _xlfn.LET(_xlpm.value, RAND(), _xlfn.IFS(_xlpm.value&lt;=0.6, 0.9/12, AND(_xlpm.value&gt;0.6, _xlpm.value&lt;=0.8), 0.36/12, _xlpm.value&gt;0.8, -0.06/12)), OC80)</f>
        <v>-5.0000000000000001E-3</v>
      </c>
      <c r="OD81" t="str">
        <f t="shared" ca="1" si="1123"/>
        <v>No</v>
      </c>
      <c r="OE81">
        <f ca="1">COUNTIF(OD$4:OD81, "Yes")</f>
        <v>5</v>
      </c>
      <c r="OF81" s="37">
        <f t="shared" ca="1" si="1322"/>
        <v>176642.25536670885</v>
      </c>
      <c r="OG81" s="37">
        <f t="shared" ca="1" si="1323"/>
        <v>36220.138469637401</v>
      </c>
      <c r="OH81" s="64">
        <f t="shared" ca="1" si="1124"/>
        <v>212862.39383634625</v>
      </c>
      <c r="OI81" s="170" cm="1">
        <f t="array" aca="1" ref="OI81" ca="1">IF(MONTH($A81) = 1, _xlfn.LET(_xlpm.value, RAND(), _xlfn.IFS(_xlpm.value&lt;=0.6, 0.9/12, AND(_xlpm.value&gt;0.6, _xlpm.value&lt;=0.8), 0.36/12, _xlpm.value&gt;0.8, -0.06/12)), OI80)</f>
        <v>7.4999999999999997E-2</v>
      </c>
      <c r="OJ81" t="str">
        <f t="shared" ca="1" si="1125"/>
        <v>No</v>
      </c>
      <c r="OK81">
        <f ca="1">COUNTIF(OJ$4:OJ81, "Yes")</f>
        <v>8</v>
      </c>
      <c r="OL81" s="37">
        <f t="shared" ca="1" si="1324"/>
        <v>928268.41139083216</v>
      </c>
      <c r="OM81" s="37">
        <f t="shared" ca="1" si="1325"/>
        <v>73654.608725290411</v>
      </c>
      <c r="ON81" s="64">
        <f t="shared" ca="1" si="1126"/>
        <v>1001923.0201161226</v>
      </c>
      <c r="OO81" s="170" cm="1">
        <f t="array" aca="1" ref="OO81" ca="1">IF(MONTH($A81) = 1, _xlfn.LET(_xlpm.value, RAND(), _xlfn.IFS(_xlpm.value&lt;=0.6, 0.9/12, AND(_xlpm.value&gt;0.6, _xlpm.value&lt;=0.8), 0.36/12, _xlpm.value&gt;0.8, -0.06/12)), OO80)</f>
        <v>7.4999999999999997E-2</v>
      </c>
      <c r="OP81" t="str">
        <f t="shared" ca="1" si="1127"/>
        <v>No</v>
      </c>
      <c r="OQ81">
        <f ca="1">COUNTIF(OP$4:OP81, "Yes")</f>
        <v>4</v>
      </c>
      <c r="OR81" s="37">
        <f t="shared" ca="1" si="1326"/>
        <v>1152668.2437936906</v>
      </c>
      <c r="OS81" s="37">
        <f t="shared" ca="1" si="1327"/>
        <v>29777.471342566987</v>
      </c>
      <c r="OT81" s="64">
        <f t="shared" ca="1" si="1128"/>
        <v>1182445.7151362575</v>
      </c>
      <c r="OU81" s="170" cm="1">
        <f t="array" aca="1" ref="OU81" ca="1">IF(MONTH($A81) = 1, _xlfn.LET(_xlpm.value, RAND(), _xlfn.IFS(_xlpm.value&lt;=0.6, 0.9/12, AND(_xlpm.value&gt;0.6, _xlpm.value&lt;=0.8), 0.36/12, _xlpm.value&gt;0.8, -0.06/12)), OU80)</f>
        <v>7.4999999999999997E-2</v>
      </c>
      <c r="OV81" t="str">
        <f t="shared" ca="1" si="1129"/>
        <v>No</v>
      </c>
      <c r="OW81">
        <f ca="1">COUNTIF(OV$4:OV81, "Yes")</f>
        <v>2</v>
      </c>
      <c r="OX81" s="37">
        <f t="shared" ca="1" si="1328"/>
        <v>1827821.1179688242</v>
      </c>
      <c r="OY81" s="37">
        <f t="shared" ca="1" si="1329"/>
        <v>25668.425097744042</v>
      </c>
      <c r="OZ81" s="64">
        <f t="shared" ca="1" si="1130"/>
        <v>1853489.5430665682</v>
      </c>
      <c r="PA81" s="170" cm="1">
        <f t="array" aca="1" ref="PA81" ca="1">IF(MONTH($A81) = 1, _xlfn.LET(_xlpm.value, RAND(), _xlfn.IFS(_xlpm.value&lt;=0.6, 0.9/12, AND(_xlpm.value&gt;0.6, _xlpm.value&lt;=0.8), 0.36/12, _xlpm.value&gt;0.8, -0.06/12)), PA80)</f>
        <v>7.4999999999999997E-2</v>
      </c>
      <c r="PB81" t="str">
        <f t="shared" ca="1" si="1131"/>
        <v>No</v>
      </c>
      <c r="PC81">
        <f ca="1">COUNTIF(PB$4:PB81, "Yes")</f>
        <v>5</v>
      </c>
      <c r="PD81" s="37">
        <f t="shared" ca="1" si="1330"/>
        <v>376161.70774007123</v>
      </c>
      <c r="PE81" s="37">
        <f t="shared" ca="1" si="1331"/>
        <v>39296.16548333635</v>
      </c>
      <c r="PF81" s="64">
        <f t="shared" ca="1" si="1132"/>
        <v>415457.8732234076</v>
      </c>
      <c r="PG81" s="170" cm="1">
        <f t="array" aca="1" ref="PG81" ca="1">IF(MONTH($A81) = 1, _xlfn.LET(_xlpm.value, RAND(), _xlfn.IFS(_xlpm.value&lt;=0.6, 0.9/12, AND(_xlpm.value&gt;0.6, _xlpm.value&lt;=0.8), 0.36/12, _xlpm.value&gt;0.8, -0.06/12)), PG80)</f>
        <v>7.4999999999999997E-2</v>
      </c>
      <c r="PH81" t="str">
        <f t="shared" ca="1" si="1133"/>
        <v>No</v>
      </c>
      <c r="PI81">
        <f ca="1">COUNTIF(PH$4:PH81, "Yes")</f>
        <v>7</v>
      </c>
      <c r="PJ81" s="37">
        <f t="shared" ca="1" si="1332"/>
        <v>222143.77344746026</v>
      </c>
      <c r="PK81" s="37">
        <f t="shared" ca="1" si="1333"/>
        <v>51866.261685443838</v>
      </c>
      <c r="PL81" s="64">
        <f t="shared" ca="1" si="1134"/>
        <v>274010.03513290407</v>
      </c>
      <c r="PM81" s="170" cm="1">
        <f t="array" aca="1" ref="PM81" ca="1">IF(MONTH($A81) = 1, _xlfn.LET(_xlpm.value, RAND(), _xlfn.IFS(_xlpm.value&lt;=0.6, 0.9/12, AND(_xlpm.value&gt;0.6, _xlpm.value&lt;=0.8), 0.36/12, _xlpm.value&gt;0.8, -0.06/12)), PM80)</f>
        <v>-5.0000000000000001E-3</v>
      </c>
      <c r="PN81" t="str">
        <f t="shared" ca="1" si="1135"/>
        <v>No</v>
      </c>
      <c r="PO81">
        <f ca="1">COUNTIF(PN$4:PN81, "Yes")</f>
        <v>2</v>
      </c>
      <c r="PP81" s="37">
        <f t="shared" ca="1" si="1334"/>
        <v>875259.84194937907</v>
      </c>
      <c r="PQ81" s="37">
        <f t="shared" ca="1" si="1335"/>
        <v>21663.304281670527</v>
      </c>
      <c r="PR81" s="64">
        <f t="shared" ca="1" si="1136"/>
        <v>896923.14623104956</v>
      </c>
      <c r="PS81" s="170" cm="1">
        <f t="array" aca="1" ref="PS81" ca="1">IF(MONTH($A81) = 1, _xlfn.LET(_xlpm.value, RAND(), _xlfn.IFS(_xlpm.value&lt;=0.6, 0.9/12, AND(_xlpm.value&gt;0.6, _xlpm.value&lt;=0.8), 0.36/12, _xlpm.value&gt;0.8, -0.06/12)), PS80)</f>
        <v>7.4999999999999997E-2</v>
      </c>
      <c r="PT81" t="str">
        <f t="shared" ca="1" si="1137"/>
        <v>No</v>
      </c>
      <c r="PU81">
        <f ca="1">COUNTIF(PT$4:PT81, "Yes")</f>
        <v>4</v>
      </c>
      <c r="PV81" s="37">
        <f t="shared" ca="1" si="1336"/>
        <v>602116.89818240935</v>
      </c>
      <c r="PW81" s="37">
        <f t="shared" ca="1" si="1337"/>
        <v>26872.319706429826</v>
      </c>
      <c r="PX81" s="64">
        <f t="shared" ca="1" si="1138"/>
        <v>628989.21788883919</v>
      </c>
      <c r="PY81" s="170" cm="1">
        <f t="array" aca="1" ref="PY81" ca="1">IF(MONTH($A81) = 1, _xlfn.LET(_xlpm.value, RAND(), _xlfn.IFS(_xlpm.value&lt;=0.6, 0.9/12, AND(_xlpm.value&gt;0.6, _xlpm.value&lt;=0.8), 0.36/12, _xlpm.value&gt;0.8, -0.06/12)), PY80)</f>
        <v>-5.0000000000000001E-3</v>
      </c>
      <c r="PZ81" t="str">
        <f t="shared" ca="1" si="1139"/>
        <v>No</v>
      </c>
      <c r="QA81">
        <f ca="1">COUNTIF(PZ$4:PZ81, "Yes")</f>
        <v>5</v>
      </c>
      <c r="QB81" s="37">
        <f t="shared" ca="1" si="1338"/>
        <v>2035042.3114543054</v>
      </c>
      <c r="QC81" s="37">
        <f t="shared" ca="1" si="1339"/>
        <v>38013.743412713084</v>
      </c>
      <c r="QD81" s="64">
        <f t="shared" ca="1" si="1140"/>
        <v>2073056.0548670185</v>
      </c>
      <c r="QE81" s="170" cm="1">
        <f t="array" aca="1" ref="QE81" ca="1">IF(MONTH($A81) = 1, _xlfn.LET(_xlpm.value, RAND(), _xlfn.IFS(_xlpm.value&lt;=0.6, 0.9/12, AND(_xlpm.value&gt;0.6, _xlpm.value&lt;=0.8), 0.36/12, _xlpm.value&gt;0.8, -0.06/12)), QE80)</f>
        <v>7.4999999999999997E-2</v>
      </c>
      <c r="QF81" t="str">
        <f t="shared" ca="1" si="1141"/>
        <v>No</v>
      </c>
      <c r="QG81">
        <f ca="1">COUNTIF(QF$4:QF81, "Yes")</f>
        <v>1</v>
      </c>
      <c r="QH81" s="37">
        <f t="shared" ca="1" si="1340"/>
        <v>2718188.8734373921</v>
      </c>
      <c r="QI81" s="37">
        <f t="shared" ca="1" si="1341"/>
        <v>11418.382665051766</v>
      </c>
      <c r="QJ81" s="64">
        <f t="shared" ca="1" si="1142"/>
        <v>2729607.2561024437</v>
      </c>
      <c r="QK81" s="170" cm="1">
        <f t="array" aca="1" ref="QK81" ca="1">IF(MONTH($A81) = 1, _xlfn.LET(_xlpm.value, RAND(), _xlfn.IFS(_xlpm.value&lt;=0.6, 0.9/12, AND(_xlpm.value&gt;0.6, _xlpm.value&lt;=0.8), 0.36/12, _xlpm.value&gt;0.8, -0.06/12)), QK80)</f>
        <v>7.4999999999999997E-2</v>
      </c>
      <c r="QL81" t="str">
        <f t="shared" ca="1" si="1143"/>
        <v>No</v>
      </c>
      <c r="QM81">
        <f ca="1">COUNTIF(QL$4:QL81, "Yes")</f>
        <v>4</v>
      </c>
      <c r="QN81" s="37">
        <f t="shared" ca="1" si="1342"/>
        <v>816222.83856821852</v>
      </c>
      <c r="QO81" s="37">
        <f t="shared" ca="1" si="1343"/>
        <v>48084.981737573275</v>
      </c>
      <c r="QP81" s="64">
        <f t="shared" ca="1" si="1144"/>
        <v>864307.8203057918</v>
      </c>
      <c r="QQ81" s="170" cm="1">
        <f t="array" aca="1" ref="QQ81" ca="1">IF(MONTH($A81) = 1, _xlfn.LET(_xlpm.value, RAND(), _xlfn.IFS(_xlpm.value&lt;=0.6, 0.9/12, AND(_xlpm.value&gt;0.6, _xlpm.value&lt;=0.8), 0.36/12, _xlpm.value&gt;0.8, -0.06/12)), QQ80)</f>
        <v>7.4999999999999997E-2</v>
      </c>
      <c r="QR81" t="str">
        <f t="shared" ca="1" si="1145"/>
        <v>No</v>
      </c>
      <c r="QS81">
        <f ca="1">COUNTIF(QR$4:QR81, "Yes")</f>
        <v>7</v>
      </c>
      <c r="QT81" s="37">
        <f t="shared" ca="1" si="1344"/>
        <v>953828.37427989778</v>
      </c>
      <c r="QU81" s="37">
        <f t="shared" ca="1" si="1345"/>
        <v>51443.573839114608</v>
      </c>
      <c r="QV81" s="64">
        <f t="shared" ca="1" si="1146"/>
        <v>1005271.9481190124</v>
      </c>
      <c r="QW81" s="170" cm="1">
        <f t="array" aca="1" ref="QW81" ca="1">IF(MONTH($A81) = 1, _xlfn.LET(_xlpm.value, RAND(), _xlfn.IFS(_xlpm.value&lt;=0.6, 0.9/12, AND(_xlpm.value&gt;0.6, _xlpm.value&lt;=0.8), 0.36/12, _xlpm.value&gt;0.8, -0.06/12)), QW80)</f>
        <v>7.4999999999999997E-2</v>
      </c>
      <c r="QX81" t="str">
        <f t="shared" ca="1" si="1147"/>
        <v>No</v>
      </c>
      <c r="QY81">
        <f ca="1">COUNTIF(QX$4:QX81, "Yes")</f>
        <v>3</v>
      </c>
      <c r="QZ81" s="37">
        <f t="shared" ca="1" si="1346"/>
        <v>2724379.5095887068</v>
      </c>
      <c r="RA81" s="37">
        <f t="shared" ca="1" si="1347"/>
        <v>16817.060752894122</v>
      </c>
      <c r="RB81" s="64">
        <f t="shared" ca="1" si="1148"/>
        <v>2741196.570341601</v>
      </c>
      <c r="RC81" s="170" cm="1">
        <f t="array" aca="1" ref="RC81" ca="1">IF(MONTH($A81) = 1, _xlfn.LET(_xlpm.value, RAND(), _xlfn.IFS(_xlpm.value&lt;=0.6, 0.9/12, AND(_xlpm.value&gt;0.6, _xlpm.value&lt;=0.8), 0.36/12, _xlpm.value&gt;0.8, -0.06/12)), RC80)</f>
        <v>-5.0000000000000001E-3</v>
      </c>
      <c r="RD81" t="str">
        <f t="shared" ca="1" si="1149"/>
        <v>No</v>
      </c>
      <c r="RE81">
        <f ca="1">COUNTIF(RD$4:RD81, "Yes")</f>
        <v>3</v>
      </c>
      <c r="RF81" s="37">
        <f t="shared" ca="1" si="1348"/>
        <v>368525.03170369501</v>
      </c>
      <c r="RG81" s="37">
        <f t="shared" ca="1" si="1349"/>
        <v>27977.274669528088</v>
      </c>
      <c r="RH81" s="64">
        <f t="shared" ca="1" si="1150"/>
        <v>396502.30637322308</v>
      </c>
      <c r="RI81" s="170" cm="1">
        <f t="array" aca="1" ref="RI81" ca="1">IF(MONTH($A81) = 1, _xlfn.LET(_xlpm.value, RAND(), _xlfn.IFS(_xlpm.value&lt;=0.6, 0.9/12, AND(_xlpm.value&gt;0.6, _xlpm.value&lt;=0.8), 0.36/12, _xlpm.value&gt;0.8, -0.06/12)), RI80)</f>
        <v>7.4999999999999997E-2</v>
      </c>
      <c r="RJ81" t="str">
        <f t="shared" ca="1" si="1151"/>
        <v>No</v>
      </c>
      <c r="RK81">
        <f ca="1">COUNTIF(RJ$4:RJ81, "Yes")</f>
        <v>3</v>
      </c>
      <c r="RL81" s="37">
        <f t="shared" ca="1" si="1350"/>
        <v>1415905.8558804055</v>
      </c>
      <c r="RM81" s="37">
        <f t="shared" ca="1" si="1351"/>
        <v>26961.465210016366</v>
      </c>
      <c r="RN81" s="64">
        <f t="shared" ca="1" si="1152"/>
        <v>1442867.3210904219</v>
      </c>
      <c r="RO81" s="170" cm="1">
        <f t="array" aca="1" ref="RO81" ca="1">IF(MONTH($A81) = 1, _xlfn.LET(_xlpm.value, RAND(), _xlfn.IFS(_xlpm.value&lt;=0.6, 0.9/12, AND(_xlpm.value&gt;0.6, _xlpm.value&lt;=0.8), 0.36/12, _xlpm.value&gt;0.8, -0.06/12)), RO80)</f>
        <v>7.4999999999999997E-2</v>
      </c>
      <c r="RP81" t="str">
        <f t="shared" ca="1" si="1153"/>
        <v>No</v>
      </c>
      <c r="RQ81">
        <f ca="1">COUNTIF(RP$4:RP81, "Yes")</f>
        <v>4</v>
      </c>
      <c r="RR81" s="37">
        <f t="shared" ca="1" si="1352"/>
        <v>1844162.2971887297</v>
      </c>
      <c r="RS81" s="37">
        <f t="shared" ca="1" si="1353"/>
        <v>23753.91491522533</v>
      </c>
      <c r="RT81" s="64">
        <f t="shared" ca="1" si="1154"/>
        <v>1867916.212103955</v>
      </c>
      <c r="RU81" s="170" cm="1">
        <f t="array" aca="1" ref="RU81" ca="1">IF(MONTH($A81) = 1, _xlfn.LET(_xlpm.value, RAND(), _xlfn.IFS(_xlpm.value&lt;=0.6, 0.9/12, AND(_xlpm.value&gt;0.6, _xlpm.value&lt;=0.8), 0.36/12, _xlpm.value&gt;0.8, -0.06/12)), RU80)</f>
        <v>7.4999999999999997E-2</v>
      </c>
      <c r="RV81" t="str">
        <f t="shared" ca="1" si="1155"/>
        <v>No</v>
      </c>
      <c r="RW81">
        <f ca="1">COUNTIF(RV$4:RV81, "Yes")</f>
        <v>3</v>
      </c>
      <c r="RX81" s="37">
        <f t="shared" ca="1" si="1354"/>
        <v>1526016.2616833108</v>
      </c>
      <c r="RY81" s="37">
        <f t="shared" ca="1" si="1355"/>
        <v>26926.28124514443</v>
      </c>
      <c r="RZ81" s="64">
        <f t="shared" ca="1" si="1156"/>
        <v>1552942.5429284552</v>
      </c>
      <c r="SA81" s="170" cm="1">
        <f t="array" aca="1" ref="SA81" ca="1">IF(MONTH($A81) = 1, _xlfn.LET(_xlpm.value, RAND(), _xlfn.IFS(_xlpm.value&lt;=0.6, 0.9/12, AND(_xlpm.value&gt;0.6, _xlpm.value&lt;=0.8), 0.36/12, _xlpm.value&gt;0.8, -0.06/12)), SA80)</f>
        <v>-5.0000000000000001E-3</v>
      </c>
      <c r="SB81" t="str">
        <f t="shared" ca="1" si="1157"/>
        <v>No</v>
      </c>
      <c r="SC81">
        <f ca="1">COUNTIF(SB$4:SB81, "Yes")</f>
        <v>4</v>
      </c>
      <c r="SD81" s="37">
        <f t="shared" ca="1" si="1356"/>
        <v>571425.10022807063</v>
      </c>
      <c r="SE81" s="37">
        <f t="shared" ca="1" si="1357"/>
        <v>36477.33937259177</v>
      </c>
      <c r="SF81" s="64">
        <f t="shared" ca="1" si="1158"/>
        <v>607902.43960066244</v>
      </c>
      <c r="SG81" s="170" cm="1">
        <f t="array" aca="1" ref="SG81" ca="1">IF(MONTH($A81) = 1, _xlfn.LET(_xlpm.value, RAND(), _xlfn.IFS(_xlpm.value&lt;=0.6, 0.9/12, AND(_xlpm.value&gt;0.6, _xlpm.value&lt;=0.8), 0.36/12, _xlpm.value&gt;0.8, -0.06/12)), SG80)</f>
        <v>0.03</v>
      </c>
      <c r="SH81" t="str">
        <f t="shared" ca="1" si="1159"/>
        <v>No</v>
      </c>
      <c r="SI81">
        <f ca="1">COUNTIF(SH$4:SH81, "Yes")</f>
        <v>4</v>
      </c>
      <c r="SJ81" s="37">
        <f t="shared" ca="1" si="1358"/>
        <v>541233.17827164393</v>
      </c>
      <c r="SK81" s="37">
        <f t="shared" ca="1" si="1359"/>
        <v>21646.793925097885</v>
      </c>
      <c r="SL81" s="64">
        <f t="shared" ca="1" si="1160"/>
        <v>562879.97219674184</v>
      </c>
      <c r="SM81" s="170" cm="1">
        <f t="array" aca="1" ref="SM81" ca="1">IF(MONTH($A81) = 1, _xlfn.LET(_xlpm.value, RAND(), _xlfn.IFS(_xlpm.value&lt;=0.6, 0.9/12, AND(_xlpm.value&gt;0.6, _xlpm.value&lt;=0.8), 0.36/12, _xlpm.value&gt;0.8, -0.06/12)), SM80)</f>
        <v>7.4999999999999997E-2</v>
      </c>
      <c r="SN81" t="str">
        <f t="shared" ca="1" si="1161"/>
        <v>No</v>
      </c>
      <c r="SO81">
        <f ca="1">COUNTIF(SN$4:SN81, "Yes")</f>
        <v>5</v>
      </c>
      <c r="SP81" s="37">
        <f t="shared" ca="1" si="1360"/>
        <v>739776.13865619292</v>
      </c>
      <c r="SQ81" s="37">
        <f t="shared" ca="1" si="1361"/>
        <v>42469.220959217608</v>
      </c>
      <c r="SR81" s="64">
        <f t="shared" ca="1" si="1162"/>
        <v>782245.35961541056</v>
      </c>
      <c r="SS81" s="170" cm="1">
        <f t="array" aca="1" ref="SS81" ca="1">IF(MONTH($A81) = 1, _xlfn.LET(_xlpm.value, RAND(), _xlfn.IFS(_xlpm.value&lt;=0.6, 0.9/12, AND(_xlpm.value&gt;0.6, _xlpm.value&lt;=0.8), 0.36/12, _xlpm.value&gt;0.8, -0.06/12)), SS80)</f>
        <v>7.4999999999999997E-2</v>
      </c>
      <c r="ST81" t="str">
        <f t="shared" ca="1" si="1163"/>
        <v>No</v>
      </c>
      <c r="SU81">
        <f ca="1">COUNTIF(ST$4:ST81, "Yes")</f>
        <v>4</v>
      </c>
      <c r="SV81" s="37">
        <f t="shared" ca="1" si="1362"/>
        <v>1464257.5446113124</v>
      </c>
      <c r="SW81" s="37">
        <f t="shared" ca="1" si="1363"/>
        <v>21813.223216653027</v>
      </c>
      <c r="SX81" s="64">
        <f t="shared" ca="1" si="1164"/>
        <v>1486070.7678279656</v>
      </c>
      <c r="SY81" s="170" cm="1">
        <f t="array" aca="1" ref="SY81" ca="1">IF(MONTH($A81) = 1, _xlfn.LET(_xlpm.value, RAND(), _xlfn.IFS(_xlpm.value&lt;=0.6, 0.9/12, AND(_xlpm.value&gt;0.6, _xlpm.value&lt;=0.8), 0.36/12, _xlpm.value&gt;0.8, -0.06/12)), SY80)</f>
        <v>7.4999999999999997E-2</v>
      </c>
      <c r="SZ81" t="str">
        <f t="shared" ca="1" si="1165"/>
        <v>No</v>
      </c>
      <c r="TA81">
        <f ca="1">COUNTIF(SZ$4:SZ81, "Yes")</f>
        <v>1</v>
      </c>
      <c r="TB81" s="37">
        <f t="shared" ca="1" si="1364"/>
        <v>826343.69182744401</v>
      </c>
      <c r="TC81" s="37">
        <f t="shared" ca="1" si="1365"/>
        <v>11584.939912615268</v>
      </c>
      <c r="TD81" s="64">
        <f t="shared" ca="1" si="1166"/>
        <v>837928.63174005924</v>
      </c>
      <c r="TE81" s="170" cm="1">
        <f t="array" aca="1" ref="TE81" ca="1">IF(MONTH($A81) = 1, _xlfn.LET(_xlpm.value, RAND(), _xlfn.IFS(_xlpm.value&lt;=0.6, 0.9/12, AND(_xlpm.value&gt;0.6, _xlpm.value&lt;=0.8), 0.36/12, _xlpm.value&gt;0.8, -0.06/12)), TE80)</f>
        <v>-5.0000000000000001E-3</v>
      </c>
      <c r="TF81" t="str">
        <f t="shared" ca="1" si="1167"/>
        <v>Yes</v>
      </c>
      <c r="TG81">
        <f ca="1">COUNTIF(TF$4:TF81, "Yes")</f>
        <v>4</v>
      </c>
      <c r="TH81" s="37">
        <f t="shared" ca="1" si="1366"/>
        <v>1149851.4126975345</v>
      </c>
      <c r="TI81" s="37">
        <f t="shared" ca="1" si="1367"/>
        <v>28202.13706436312</v>
      </c>
      <c r="TJ81" s="64">
        <f t="shared" ca="1" si="1168"/>
        <v>1178053.5497618977</v>
      </c>
      <c r="TK81" s="170" cm="1">
        <f t="array" aca="1" ref="TK81" ca="1">IF(MONTH($A81) = 1, _xlfn.LET(_xlpm.value, RAND(), _xlfn.IFS(_xlpm.value&lt;=0.6, 0.9/12, AND(_xlpm.value&gt;0.6, _xlpm.value&lt;=0.8), 0.36/12, _xlpm.value&gt;0.8, -0.06/12)), TK80)</f>
        <v>7.4999999999999997E-2</v>
      </c>
      <c r="TL81" t="str">
        <f t="shared" ca="1" si="1169"/>
        <v>No</v>
      </c>
      <c r="TM81">
        <f ca="1">COUNTIF(TL$4:TL81, "Yes")</f>
        <v>2</v>
      </c>
      <c r="TN81" s="37">
        <f t="shared" ca="1" si="1368"/>
        <v>3243554.9855798879</v>
      </c>
      <c r="TO81" s="37">
        <f t="shared" ca="1" si="1369"/>
        <v>20917.71050288964</v>
      </c>
      <c r="TP81" s="64">
        <f t="shared" ca="1" si="1170"/>
        <v>3264472.6960827773</v>
      </c>
      <c r="TQ81" s="170" cm="1">
        <f t="array" aca="1" ref="TQ81" ca="1">IF(MONTH($A81) = 1, _xlfn.LET(_xlpm.value, RAND(), _xlfn.IFS(_xlpm.value&lt;=0.6, 0.9/12, AND(_xlpm.value&gt;0.6, _xlpm.value&lt;=0.8), 0.36/12, _xlpm.value&gt;0.8, -0.06/12)), TQ80)</f>
        <v>-5.0000000000000001E-3</v>
      </c>
      <c r="TR81" t="str">
        <f t="shared" ca="1" si="1171"/>
        <v>No</v>
      </c>
      <c r="TS81">
        <f ca="1">COUNTIF(TR$4:TR81, "Yes")</f>
        <v>1</v>
      </c>
      <c r="TT81" s="37">
        <f t="shared" ca="1" si="1370"/>
        <v>304766.9090938702</v>
      </c>
      <c r="TU81" s="37">
        <f t="shared" ca="1" si="1371"/>
        <v>4788.424415187159</v>
      </c>
      <c r="TV81" s="64">
        <f t="shared" ca="1" si="1172"/>
        <v>309555.33350905735</v>
      </c>
      <c r="TW81" s="170" cm="1">
        <f t="array" aca="1" ref="TW81" ca="1">IF(MONTH($A81) = 1, _xlfn.LET(_xlpm.value, RAND(), _xlfn.IFS(_xlpm.value&lt;=0.6, 0.9/12, AND(_xlpm.value&gt;0.6, _xlpm.value&lt;=0.8), 0.36/12, _xlpm.value&gt;0.8, -0.06/12)), TW80)</f>
        <v>7.4999999999999997E-2</v>
      </c>
      <c r="TX81" t="str">
        <f t="shared" ca="1" si="1173"/>
        <v>Yes</v>
      </c>
      <c r="TY81">
        <f ca="1">COUNTIF(TX$4:TX81, "Yes")</f>
        <v>5</v>
      </c>
      <c r="TZ81" s="37">
        <f t="shared" ca="1" si="1372"/>
        <v>3210628.2328418838</v>
      </c>
      <c r="UA81" s="37">
        <f t="shared" ca="1" si="1373"/>
        <v>36579.845513391352</v>
      </c>
      <c r="UB81" s="64">
        <f t="shared" ca="1" si="1174"/>
        <v>3247208.0783552751</v>
      </c>
      <c r="UC81" s="170" cm="1">
        <f t="array" aca="1" ref="UC81" ca="1">IF(MONTH($A81) = 1, _xlfn.LET(_xlpm.value, RAND(), _xlfn.IFS(_xlpm.value&lt;=0.6, 0.9/12, AND(_xlpm.value&gt;0.6, _xlpm.value&lt;=0.8), 0.36/12, _xlpm.value&gt;0.8, -0.06/12)), UC80)</f>
        <v>0.03</v>
      </c>
      <c r="UD81" t="str">
        <f t="shared" ca="1" si="1175"/>
        <v>No</v>
      </c>
      <c r="UE81">
        <f ca="1">COUNTIF(UD$4:UD81, "Yes")</f>
        <v>5</v>
      </c>
      <c r="UF81" s="37">
        <f t="shared" ca="1" si="1374"/>
        <v>908737.56990453729</v>
      </c>
      <c r="UG81" s="37">
        <f t="shared" ca="1" si="1375"/>
        <v>47062.585580050989</v>
      </c>
      <c r="UH81" s="64">
        <f t="shared" ca="1" si="1176"/>
        <v>955800.15548458823</v>
      </c>
      <c r="UI81" s="170" cm="1">
        <f t="array" aca="1" ref="UI81" ca="1">IF(MONTH($A81) = 1, _xlfn.LET(_xlpm.value, RAND(), _xlfn.IFS(_xlpm.value&lt;=0.6, 0.9/12, AND(_xlpm.value&gt;0.6, _xlpm.value&lt;=0.8), 0.36/12, _xlpm.value&gt;0.8, -0.06/12)), UI80)</f>
        <v>7.4999999999999997E-2</v>
      </c>
      <c r="UJ81" t="str">
        <f t="shared" ca="1" si="1177"/>
        <v>No</v>
      </c>
      <c r="UK81">
        <f ca="1">COUNTIF(UJ$4:UJ81, "Yes")</f>
        <v>4</v>
      </c>
      <c r="UL81" s="37">
        <f t="shared" ca="1" si="1376"/>
        <v>1897647.3129053845</v>
      </c>
      <c r="UM81" s="37">
        <f t="shared" ca="1" si="1377"/>
        <v>33209.822162749435</v>
      </c>
      <c r="UN81" s="64">
        <f t="shared" ca="1" si="1178"/>
        <v>1930857.1350681339</v>
      </c>
      <c r="UO81" s="170" cm="1">
        <f t="array" aca="1" ref="UO81" ca="1">IF(MONTH($A81) = 1, _xlfn.LET(_xlpm.value, RAND(), _xlfn.IFS(_xlpm.value&lt;=0.6, 0.9/12, AND(_xlpm.value&gt;0.6, _xlpm.value&lt;=0.8), 0.36/12, _xlpm.value&gt;0.8, -0.06/12)), UO80)</f>
        <v>-5.0000000000000001E-3</v>
      </c>
      <c r="UP81" t="str">
        <f t="shared" ca="1" si="1179"/>
        <v>No</v>
      </c>
      <c r="UQ81">
        <f ca="1">COUNTIF(UP$4:UP81, "Yes")</f>
        <v>4</v>
      </c>
      <c r="UR81" s="37">
        <f t="shared" ca="1" si="1378"/>
        <v>1020717.9000211552</v>
      </c>
      <c r="US81" s="37">
        <f t="shared" ca="1" si="1379"/>
        <v>30536.38542798768</v>
      </c>
      <c r="UT81" s="64">
        <f t="shared" ca="1" si="1180"/>
        <v>1051254.285449143</v>
      </c>
      <c r="UU81" s="170" cm="1">
        <f t="array" aca="1" ref="UU81" ca="1">IF(MONTH($A81) = 1, _xlfn.LET(_xlpm.value, RAND(), _xlfn.IFS(_xlpm.value&lt;=0.6, 0.9/12, AND(_xlpm.value&gt;0.6, _xlpm.value&lt;=0.8), 0.36/12, _xlpm.value&gt;0.8, -0.06/12)), UU80)</f>
        <v>-5.0000000000000001E-3</v>
      </c>
      <c r="UV81" t="str">
        <f t="shared" ca="1" si="1181"/>
        <v>No</v>
      </c>
      <c r="UW81">
        <f ca="1">COUNTIF(UV$4:UV81, "Yes")</f>
        <v>5</v>
      </c>
      <c r="UX81" s="37">
        <f t="shared" ca="1" si="1380"/>
        <v>452841.08091180702</v>
      </c>
      <c r="UY81" s="37">
        <f t="shared" ca="1" si="1381"/>
        <v>53964.622337405213</v>
      </c>
      <c r="UZ81" s="64">
        <f t="shared" ca="1" si="1182"/>
        <v>506805.70324921224</v>
      </c>
      <c r="VA81" s="170" cm="1">
        <f t="array" aca="1" ref="VA81" ca="1">IF(MONTH($A81) = 1, _xlfn.LET(_xlpm.value, RAND(), _xlfn.IFS(_xlpm.value&lt;=0.6, 0.9/12, AND(_xlpm.value&gt;0.6, _xlpm.value&lt;=0.8), 0.36/12, _xlpm.value&gt;0.8, -0.06/12)), VA80)</f>
        <v>7.4999999999999997E-2</v>
      </c>
      <c r="VB81" t="str">
        <f t="shared" ca="1" si="1183"/>
        <v>No</v>
      </c>
      <c r="VC81">
        <f ca="1">COUNTIF(VB$4:VB81, "Yes")</f>
        <v>3</v>
      </c>
      <c r="VD81" s="37">
        <f t="shared" ca="1" si="1382"/>
        <v>1940636.8043110704</v>
      </c>
      <c r="VE81" s="37">
        <f t="shared" ca="1" si="1383"/>
        <v>5894.576320119807</v>
      </c>
      <c r="VF81" s="64">
        <f t="shared" ca="1" si="1184"/>
        <v>1946531.3806311903</v>
      </c>
      <c r="VG81" s="170" cm="1">
        <f t="array" aca="1" ref="VG81" ca="1">IF(MONTH($A81) = 1, _xlfn.LET(_xlpm.value, RAND(), _xlfn.IFS(_xlpm.value&lt;=0.6, 0.9/12, AND(_xlpm.value&gt;0.6, _xlpm.value&lt;=0.8), 0.36/12, _xlpm.value&gt;0.8, -0.06/12)), VG80)</f>
        <v>7.4999999999999997E-2</v>
      </c>
      <c r="VH81" t="str">
        <f t="shared" ca="1" si="1185"/>
        <v>No</v>
      </c>
      <c r="VI81">
        <f ca="1">COUNTIF(VH$4:VH81, "Yes")</f>
        <v>3</v>
      </c>
      <c r="VJ81" s="37">
        <f t="shared" ca="1" si="1384"/>
        <v>1262102.5856948476</v>
      </c>
      <c r="VK81" s="37">
        <f t="shared" ca="1" si="1385"/>
        <v>14403.84335345983</v>
      </c>
      <c r="VL81" s="64">
        <f t="shared" ca="1" si="1186"/>
        <v>1276506.4290483075</v>
      </c>
      <c r="VM81" s="170" cm="1">
        <f t="array" aca="1" ref="VM81" ca="1">IF(MONTH($A81) = 1, _xlfn.LET(_xlpm.value, RAND(), _xlfn.IFS(_xlpm.value&lt;=0.6, 0.9/12, AND(_xlpm.value&gt;0.6, _xlpm.value&lt;=0.8), 0.36/12, _xlpm.value&gt;0.8, -0.06/12)), VM80)</f>
        <v>7.4999999999999997E-2</v>
      </c>
      <c r="VN81" t="str">
        <f t="shared" ca="1" si="1187"/>
        <v>No</v>
      </c>
      <c r="VO81">
        <f ca="1">COUNTIF(VN$4:VN81, "Yes")</f>
        <v>4</v>
      </c>
      <c r="VP81" s="37">
        <f t="shared" ca="1" si="1386"/>
        <v>1159642.1521481927</v>
      </c>
      <c r="VQ81" s="37">
        <f t="shared" ca="1" si="1387"/>
        <v>27797.463394224655</v>
      </c>
      <c r="VR81" s="64">
        <f t="shared" ca="1" si="1188"/>
        <v>1187439.6155424174</v>
      </c>
      <c r="VS81" s="170" cm="1">
        <f t="array" aca="1" ref="VS81" ca="1">IF(MONTH($A81) = 1, _xlfn.LET(_xlpm.value, RAND(), _xlfn.IFS(_xlpm.value&lt;=0.6, 0.9/12, AND(_xlpm.value&gt;0.6, _xlpm.value&lt;=0.8), 0.36/12, _xlpm.value&gt;0.8, -0.06/12)), VS80)</f>
        <v>7.4999999999999997E-2</v>
      </c>
      <c r="VT81" t="str">
        <f t="shared" ca="1" si="1189"/>
        <v>No</v>
      </c>
      <c r="VU81">
        <f ca="1">COUNTIF(VT$4:VT81, "Yes")</f>
        <v>4</v>
      </c>
      <c r="VV81" s="37">
        <f t="shared" ca="1" si="1388"/>
        <v>742004.04317744274</v>
      </c>
      <c r="VW81" s="37">
        <f t="shared" ca="1" si="1389"/>
        <v>28756.498120703043</v>
      </c>
      <c r="VX81" s="64">
        <f t="shared" ca="1" si="1190"/>
        <v>770760.54129814578</v>
      </c>
      <c r="VY81" s="170" cm="1">
        <f t="array" aca="1" ref="VY81" ca="1">IF(MONTH($A81) = 1, _xlfn.LET(_xlpm.value, RAND(), _xlfn.IFS(_xlpm.value&lt;=0.6, 0.9/12, AND(_xlpm.value&gt;0.6, _xlpm.value&lt;=0.8), 0.36/12, _xlpm.value&gt;0.8, -0.06/12)), VY80)</f>
        <v>7.4999999999999997E-2</v>
      </c>
      <c r="VZ81" t="str">
        <f t="shared" ca="1" si="1191"/>
        <v>No</v>
      </c>
      <c r="WA81">
        <f ca="1">COUNTIF(VZ$4:VZ81, "Yes")</f>
        <v>5</v>
      </c>
      <c r="WB81" s="37">
        <f t="shared" ca="1" si="1390"/>
        <v>929140.32960373233</v>
      </c>
      <c r="WC81" s="37">
        <f t="shared" ca="1" si="1391"/>
        <v>41143.405779367538</v>
      </c>
      <c r="WD81" s="64">
        <f t="shared" ca="1" si="1192"/>
        <v>970283.73538309988</v>
      </c>
      <c r="WE81" s="14"/>
      <c r="WH81" s="37"/>
      <c r="WI81" s="37"/>
      <c r="WJ81" s="1"/>
      <c r="WK81" s="14"/>
      <c r="WN81" s="37"/>
      <c r="WO81" s="37"/>
      <c r="WP81" s="1"/>
      <c r="WQ81" s="14"/>
      <c r="WT81" s="37"/>
      <c r="WU81" s="37"/>
      <c r="WV81" s="1"/>
      <c r="WW81" s="14"/>
      <c r="WZ81" s="37"/>
      <c r="XA81" s="37"/>
      <c r="XB81" s="1"/>
      <c r="XC81" s="14"/>
      <c r="XF81" s="37"/>
      <c r="XG81" s="37"/>
      <c r="XH81" s="1"/>
      <c r="XI81" s="14"/>
      <c r="XL81" s="37"/>
      <c r="XM81" s="37"/>
      <c r="XN81" s="1"/>
      <c r="XO81" s="14"/>
      <c r="XR81" s="37"/>
      <c r="XS81" s="37"/>
      <c r="XT81" s="1"/>
      <c r="XU81" s="14"/>
      <c r="XX81" s="37"/>
      <c r="XY81" s="37"/>
      <c r="XZ81" s="1"/>
      <c r="YA81" s="14"/>
      <c r="YD81" s="37"/>
      <c r="YE81" s="37"/>
      <c r="YF81" s="1"/>
      <c r="YG81" s="14"/>
      <c r="YJ81" s="37"/>
      <c r="YK81" s="37"/>
      <c r="YL81" s="1"/>
      <c r="YM81" s="14"/>
      <c r="YP81" s="37"/>
      <c r="YQ81" s="37"/>
      <c r="YR81" s="1"/>
      <c r="YS81" s="14"/>
      <c r="YV81" s="37"/>
      <c r="YW81" s="37"/>
      <c r="YX81" s="1"/>
      <c r="YY81" s="14"/>
      <c r="ZB81" s="37"/>
      <c r="ZC81" s="37"/>
      <c r="ZD81" s="1"/>
      <c r="ZE81" s="14"/>
      <c r="ZH81" s="37"/>
      <c r="ZI81" s="37"/>
      <c r="ZJ81" s="1"/>
      <c r="ZK81" s="14"/>
      <c r="ZN81" s="37"/>
      <c r="ZO81" s="37"/>
      <c r="ZP81" s="1"/>
      <c r="ZQ81" s="14"/>
      <c r="ZT81" s="37"/>
      <c r="ZU81" s="37"/>
      <c r="ZV81" s="1"/>
      <c r="ZW81" s="14"/>
      <c r="ZZ81" s="37"/>
      <c r="AAA81" s="37"/>
      <c r="AAB81" s="1"/>
      <c r="AAC81" s="14"/>
      <c r="AAF81" s="37"/>
      <c r="AAG81" s="37"/>
      <c r="AAH81" s="1"/>
      <c r="AAI81" s="14"/>
      <c r="AAL81" s="37"/>
      <c r="AAM81" s="37"/>
      <c r="AAN81" s="1"/>
      <c r="AAO81" s="14"/>
      <c r="AAR81" s="37"/>
      <c r="AAS81" s="37"/>
      <c r="AAT81" s="1"/>
      <c r="AAU81" s="14"/>
      <c r="AAX81" s="37"/>
      <c r="AAY81" s="37"/>
      <c r="AAZ81" s="1"/>
      <c r="ABA81" s="14"/>
      <c r="ABD81" s="37"/>
      <c r="ABE81" s="37"/>
      <c r="ABF81" s="1"/>
      <c r="ABG81" s="14"/>
      <c r="ABJ81" s="37"/>
      <c r="ABK81" s="37"/>
      <c r="ABL81" s="1"/>
      <c r="ABM81" s="14"/>
      <c r="ABP81" s="37"/>
      <c r="ABQ81" s="37"/>
      <c r="ABR81" s="1"/>
      <c r="ABS81" s="14"/>
      <c r="ABV81" s="37"/>
      <c r="ABW81" s="37"/>
      <c r="ABX81" s="1"/>
      <c r="ABY81" s="14"/>
      <c r="ACB81" s="37"/>
      <c r="ACC81" s="37"/>
      <c r="ACD81" s="1"/>
      <c r="ACE81" s="14"/>
      <c r="ACH81" s="37"/>
      <c r="ACI81" s="37"/>
      <c r="ACJ81" s="1"/>
      <c r="ACK81" s="14"/>
      <c r="ACN81" s="37"/>
      <c r="ACO81" s="37"/>
      <c r="ACP81" s="1"/>
      <c r="ACQ81" s="14"/>
      <c r="ACT81" s="37"/>
      <c r="ACU81" s="37"/>
      <c r="ACV81" s="1"/>
      <c r="ACW81" s="14"/>
      <c r="ACZ81" s="37"/>
      <c r="ADA81" s="37"/>
      <c r="ADB81" s="1"/>
      <c r="ADC81" s="14"/>
      <c r="ADF81" s="37"/>
      <c r="ADG81" s="37"/>
      <c r="ADH81" s="1"/>
      <c r="ADI81" s="14"/>
      <c r="ADL81" s="37"/>
      <c r="ADM81" s="37"/>
      <c r="ADN81" s="1"/>
      <c r="ADO81" s="14"/>
      <c r="ADR81" s="37"/>
      <c r="ADS81" s="37"/>
      <c r="ADT81" s="1"/>
      <c r="ADU81" s="14"/>
      <c r="ADX81" s="37"/>
      <c r="ADY81" s="37"/>
      <c r="ADZ81" s="1"/>
      <c r="AEA81" s="14"/>
      <c r="AED81" s="37"/>
      <c r="AEE81" s="37"/>
      <c r="AEF81" s="1"/>
      <c r="AEG81" s="14"/>
      <c r="AEJ81" s="37"/>
      <c r="AEK81" s="37"/>
      <c r="AEL81" s="1"/>
      <c r="AEM81" s="14"/>
      <c r="AEP81" s="37"/>
      <c r="AEQ81" s="37"/>
      <c r="AER81" s="1"/>
      <c r="AES81" s="14"/>
      <c r="AEV81" s="37"/>
      <c r="AEW81" s="37"/>
      <c r="AEX81" s="1"/>
      <c r="AEY81" s="14"/>
      <c r="AFB81" s="37"/>
      <c r="AFC81" s="37"/>
      <c r="AFD81" s="1"/>
      <c r="AFE81" s="14"/>
      <c r="AFH81" s="37"/>
      <c r="AFI81" s="37"/>
      <c r="AFJ81" s="1"/>
      <c r="AFK81" s="14"/>
      <c r="AFN81" s="37"/>
      <c r="AFO81" s="37"/>
      <c r="AFP81" s="1"/>
      <c r="AFQ81" s="14"/>
      <c r="AFT81" s="37"/>
      <c r="AFU81" s="37"/>
      <c r="AFV81" s="1"/>
      <c r="AFW81" s="14"/>
      <c r="AFZ81" s="37"/>
      <c r="AGA81" s="37"/>
      <c r="AGB81" s="1"/>
      <c r="AGC81" s="14"/>
      <c r="AGF81" s="37"/>
      <c r="AGG81" s="37"/>
      <c r="AGH81" s="1"/>
      <c r="AGI81" s="14"/>
      <c r="AGL81" s="37"/>
      <c r="AGM81" s="37"/>
      <c r="AGN81" s="1"/>
      <c r="AGO81" s="14"/>
      <c r="AGR81" s="37"/>
      <c r="AGS81" s="37"/>
      <c r="AGT81" s="1"/>
      <c r="AGU81" s="14"/>
      <c r="AGX81" s="37"/>
      <c r="AGY81" s="37"/>
      <c r="AGZ81" s="1"/>
      <c r="AHA81" s="14"/>
      <c r="AHD81" s="37"/>
      <c r="AHE81" s="37"/>
      <c r="AHF81" s="1"/>
      <c r="AHG81" s="14"/>
      <c r="AHJ81" s="37"/>
      <c r="AHK81" s="37"/>
      <c r="AHL81" s="1"/>
      <c r="AHM81" s="14"/>
      <c r="AHP81" s="37"/>
      <c r="AHQ81" s="37"/>
      <c r="AHR81" s="1"/>
      <c r="AHS81" s="14"/>
      <c r="AHV81" s="37"/>
      <c r="AHW81" s="37"/>
      <c r="AHX81" s="1"/>
      <c r="AHY81" s="14"/>
      <c r="AIB81" s="37"/>
      <c r="AIC81" s="37"/>
      <c r="AID81" s="1"/>
      <c r="AIE81" s="14"/>
      <c r="AIH81" s="37"/>
      <c r="AII81" s="37"/>
      <c r="AIJ81" s="1"/>
      <c r="AIK81" s="14"/>
      <c r="AIN81" s="37"/>
      <c r="AIO81" s="37"/>
      <c r="AIP81" s="1"/>
      <c r="AIQ81" s="14"/>
      <c r="AIT81" s="37"/>
      <c r="AIU81" s="37"/>
      <c r="AIV81" s="1"/>
      <c r="AIW81" s="14"/>
      <c r="AIZ81" s="37"/>
      <c r="AJA81" s="37"/>
      <c r="AJB81" s="1"/>
      <c r="AJC81" s="14"/>
      <c r="AJF81" s="37"/>
      <c r="AJG81" s="37"/>
      <c r="AJH81" s="1"/>
      <c r="AJI81" s="14"/>
      <c r="AJL81" s="37"/>
      <c r="AJM81" s="37"/>
      <c r="AJN81" s="1"/>
      <c r="AJO81" s="14"/>
      <c r="AJR81" s="37"/>
      <c r="AJS81" s="37"/>
      <c r="AJT81" s="1"/>
      <c r="AJU81" s="14"/>
      <c r="AJX81" s="37"/>
      <c r="AJY81" s="37"/>
      <c r="AJZ81" s="1"/>
      <c r="AKA81" s="14"/>
      <c r="AKD81" s="37"/>
      <c r="AKE81" s="37"/>
      <c r="AKF81" s="1"/>
      <c r="AKG81" s="14"/>
      <c r="AKJ81" s="37"/>
      <c r="AKK81" s="37"/>
      <c r="AKL81" s="1"/>
      <c r="AKM81" s="14"/>
      <c r="AKP81" s="37"/>
      <c r="AKQ81" s="37"/>
      <c r="AKR81" s="1"/>
      <c r="AKS81" s="14"/>
      <c r="AKV81" s="37"/>
      <c r="AKW81" s="37"/>
      <c r="AKX81" s="1"/>
      <c r="AKY81" s="14"/>
      <c r="ALB81" s="37"/>
      <c r="ALC81" s="37"/>
      <c r="ALD81" s="1"/>
      <c r="ALE81" s="14"/>
      <c r="ALH81" s="37"/>
      <c r="ALI81" s="37"/>
      <c r="ALJ81" s="1"/>
      <c r="ALK81" s="14"/>
      <c r="ALN81" s="37"/>
      <c r="ALO81" s="37"/>
      <c r="ALP81" s="1"/>
      <c r="ALQ81" s="14"/>
      <c r="ALT81" s="37"/>
      <c r="ALU81" s="37"/>
      <c r="ALV81" s="1"/>
      <c r="ALW81" s="14"/>
      <c r="ALZ81" s="37"/>
      <c r="AMA81" s="37"/>
      <c r="AMB81" s="1"/>
      <c r="AMC81" s="14"/>
      <c r="AMF81" s="37"/>
      <c r="AMG81" s="37"/>
      <c r="AMH81" s="1"/>
      <c r="AMI81" s="14"/>
      <c r="AML81" s="37"/>
      <c r="AMM81" s="37"/>
      <c r="AMN81" s="1"/>
      <c r="AMO81" s="14"/>
      <c r="AMR81" s="37"/>
      <c r="AMS81" s="37"/>
      <c r="AMT81" s="1"/>
      <c r="AMU81" s="14"/>
      <c r="AMX81" s="37"/>
      <c r="AMY81" s="37"/>
      <c r="AMZ81" s="1"/>
      <c r="ANA81" s="14"/>
      <c r="AND81" s="37"/>
      <c r="ANE81" s="37"/>
      <c r="ANF81" s="1"/>
      <c r="ANG81" s="14"/>
      <c r="ANJ81" s="37"/>
      <c r="ANK81" s="37"/>
      <c r="ANL81" s="1"/>
      <c r="ANM81" s="14"/>
      <c r="ANP81" s="37"/>
      <c r="ANQ81" s="37"/>
      <c r="ANR81" s="1"/>
      <c r="ANS81" s="14"/>
      <c r="ANV81" s="37"/>
      <c r="ANW81" s="37"/>
      <c r="ANX81" s="1"/>
      <c r="ANY81" s="14"/>
      <c r="AOB81" s="37"/>
      <c r="AOC81" s="37"/>
      <c r="AOD81" s="1"/>
      <c r="AOE81" s="14"/>
      <c r="AOH81" s="37"/>
      <c r="AOI81" s="37"/>
      <c r="AOJ81" s="1"/>
      <c r="AOK81" s="14"/>
      <c r="AON81" s="37"/>
      <c r="AOO81" s="37"/>
      <c r="AOP81" s="1"/>
      <c r="AOQ81" s="14"/>
      <c r="AOT81" s="37"/>
      <c r="AOU81" s="37"/>
      <c r="AOV81" s="1"/>
      <c r="AOW81" s="14"/>
      <c r="AOZ81" s="37"/>
      <c r="APA81" s="37"/>
      <c r="APB81" s="1"/>
      <c r="APC81" s="14"/>
      <c r="APF81" s="37"/>
      <c r="APG81" s="37"/>
      <c r="APH81" s="1"/>
      <c r="API81" s="14"/>
      <c r="APL81" s="37"/>
      <c r="APM81" s="37"/>
      <c r="APN81" s="1"/>
      <c r="APO81" s="14"/>
      <c r="APR81" s="37"/>
      <c r="APS81" s="37"/>
      <c r="APT81" s="1"/>
      <c r="APU81" s="14"/>
      <c r="APX81" s="37"/>
      <c r="APY81" s="37"/>
      <c r="APZ81" s="1"/>
      <c r="AQA81" s="14"/>
      <c r="AQD81" s="37"/>
      <c r="AQE81" s="37"/>
      <c r="AQF81" s="1"/>
      <c r="AQG81" s="14"/>
      <c r="AQJ81" s="37"/>
      <c r="AQK81" s="37"/>
      <c r="AQL81" s="1"/>
      <c r="AQM81" s="14"/>
      <c r="AQP81" s="37"/>
      <c r="AQQ81" s="37"/>
      <c r="AQR81" s="1"/>
      <c r="AQS81" s="14"/>
      <c r="AQV81" s="37"/>
      <c r="AQW81" s="37"/>
      <c r="AQX81" s="1"/>
    </row>
    <row r="82" spans="1:1023 1026:1142" x14ac:dyDescent="0.2">
      <c r="A82" s="5">
        <v>47695</v>
      </c>
      <c r="B82" s="1">
        <v>2127.7786683840009</v>
      </c>
      <c r="C82" s="170" cm="1">
        <f t="array" aca="1" ref="C82" ca="1">IF(MONTH($A82) = 1, _xlfn.LET(_xlpm.value, RAND(), _xlfn.IFS(_xlpm.value&lt;=0.6, 0.9/12, AND(_xlpm.value&gt;0.6, _xlpm.value&lt;=0.8), 0.36/12, _xlpm.value&gt;0.8, -0.06/12)), C81)</f>
        <v>7.4999999999999997E-2</v>
      </c>
      <c r="D82" t="str">
        <f t="shared" ca="1" si="1193"/>
        <v>No</v>
      </c>
      <c r="E82">
        <f ca="1">COUNTIF(D$4:D82, "Yes")</f>
        <v>4</v>
      </c>
      <c r="F82" s="37">
        <f t="shared" ca="1" si="1392"/>
        <v>275240.24870179739</v>
      </c>
      <c r="G82" s="37">
        <f t="shared" ca="1" si="1393"/>
        <v>33687.533281612086</v>
      </c>
      <c r="H82" s="64">
        <f t="shared" ca="1" si="994"/>
        <v>308927.78198340948</v>
      </c>
      <c r="I82" s="170" cm="1">
        <f t="array" aca="1" ref="I82" ca="1">IF(MONTH($A82) = 1, _xlfn.LET(_xlpm.value, RAND(), _xlfn.IFS(_xlpm.value&lt;=0.6, 0.9/12, AND(_xlpm.value&gt;0.6, _xlpm.value&lt;=0.8), 0.36/12, _xlpm.value&gt;0.8, -0.06/12)), I81)</f>
        <v>0.03</v>
      </c>
      <c r="J82" t="str">
        <f t="shared" ca="1" si="995"/>
        <v>No</v>
      </c>
      <c r="K82">
        <f ca="1">COUNTIF(J$4:J82, "Yes")</f>
        <v>4</v>
      </c>
      <c r="L82" s="37">
        <f t="shared" ca="1" si="1194"/>
        <v>878382.17298655363</v>
      </c>
      <c r="M82" s="37">
        <f t="shared" ca="1" si="1195"/>
        <v>39515.800316630237</v>
      </c>
      <c r="N82" s="64">
        <f t="shared" ca="1" si="996"/>
        <v>917897.97330318391</v>
      </c>
      <c r="O82" s="170" cm="1">
        <f t="array" aca="1" ref="O82" ca="1">IF(MONTH($A82) = 1, _xlfn.LET(_xlpm.value, RAND(), _xlfn.IFS(_xlpm.value&lt;=0.6, 0.9/12, AND(_xlpm.value&gt;0.6, _xlpm.value&lt;=0.8), 0.36/12, _xlpm.value&gt;0.8, -0.06/12)), O81)</f>
        <v>-5.0000000000000001E-3</v>
      </c>
      <c r="P82" t="str">
        <f t="shared" ca="1" si="997"/>
        <v>No</v>
      </c>
      <c r="Q82">
        <f ca="1">COUNTIF(P$4:P82, "Yes")</f>
        <v>3</v>
      </c>
      <c r="R82" s="37">
        <f t="shared" ca="1" si="1196"/>
        <v>1314789.2178748704</v>
      </c>
      <c r="S82" s="37">
        <f t="shared" ca="1" si="1197"/>
        <v>27841.251344030148</v>
      </c>
      <c r="T82" s="64">
        <f t="shared" ca="1" si="998"/>
        <v>1342630.4692189007</v>
      </c>
      <c r="U82" s="170" cm="1">
        <f t="array" aca="1" ref="U82" ca="1">IF(MONTH($A82) = 1, _xlfn.LET(_xlpm.value, RAND(), _xlfn.IFS(_xlpm.value&lt;=0.6, 0.9/12, AND(_xlpm.value&gt;0.6, _xlpm.value&lt;=0.8), 0.36/12, _xlpm.value&gt;0.8, -0.06/12)), U81)</f>
        <v>-5.0000000000000001E-3</v>
      </c>
      <c r="V82" t="str">
        <f t="shared" ca="1" si="999"/>
        <v>No</v>
      </c>
      <c r="W82">
        <f ca="1">COUNTIF(V$4:V82, "Yes")</f>
        <v>4</v>
      </c>
      <c r="X82" s="37">
        <f t="shared" ca="1" si="1198"/>
        <v>1730699.2640959949</v>
      </c>
      <c r="Y82" s="37">
        <f t="shared" ca="1" si="1199"/>
        <v>36170.314191088692</v>
      </c>
      <c r="Z82" s="64">
        <f t="shared" ca="1" si="1000"/>
        <v>1766869.5782870837</v>
      </c>
      <c r="AA82" s="170" cm="1">
        <f t="array" aca="1" ref="AA82" ca="1">IF(MONTH($A82) = 1, _xlfn.LET(_xlpm.value, RAND(), _xlfn.IFS(_xlpm.value&lt;=0.6, 0.9/12, AND(_xlpm.value&gt;0.6, _xlpm.value&lt;=0.8), 0.36/12, _xlpm.value&gt;0.8, -0.06/12)), AA81)</f>
        <v>-5.0000000000000001E-3</v>
      </c>
      <c r="AB82" t="str">
        <f t="shared" ca="1" si="1001"/>
        <v>No</v>
      </c>
      <c r="AC82">
        <f ca="1">COUNTIF(AB$4:AB82, "Yes")</f>
        <v>4</v>
      </c>
      <c r="AD82" s="37">
        <f t="shared" ca="1" si="1200"/>
        <v>2514110.156897644</v>
      </c>
      <c r="AE82" s="37">
        <f t="shared" ca="1" si="1201"/>
        <v>46746.876060096598</v>
      </c>
      <c r="AF82" s="64">
        <f t="shared" ca="1" si="1002"/>
        <v>2560857.0329577406</v>
      </c>
      <c r="AG82" s="170" cm="1">
        <f t="array" aca="1" ref="AG82" ca="1">IF(MONTH($A82) = 1, _xlfn.LET(_xlpm.value, RAND(), _xlfn.IFS(_xlpm.value&lt;=0.6, 0.9/12, AND(_xlpm.value&gt;0.6, _xlpm.value&lt;=0.8), 0.36/12, _xlpm.value&gt;0.8, -0.06/12)), AG81)</f>
        <v>-5.0000000000000001E-3</v>
      </c>
      <c r="AH82" t="str">
        <f t="shared" ca="1" si="1003"/>
        <v>No</v>
      </c>
      <c r="AI82">
        <f ca="1">COUNTIF(AH$4:AH82, "Yes")</f>
        <v>3</v>
      </c>
      <c r="AJ82" s="37">
        <f t="shared" ca="1" si="1202"/>
        <v>514819.92262064404</v>
      </c>
      <c r="AK82" s="37">
        <f t="shared" ca="1" si="1203"/>
        <v>32585.995733032429</v>
      </c>
      <c r="AL82" s="64">
        <f t="shared" ca="1" si="1004"/>
        <v>547405.91835367645</v>
      </c>
      <c r="AM82" s="170" cm="1">
        <f t="array" aca="1" ref="AM82" ca="1">IF(MONTH($A82) = 1, _xlfn.LET(_xlpm.value, RAND(), _xlfn.IFS(_xlpm.value&lt;=0.6, 0.9/12, AND(_xlpm.value&gt;0.6, _xlpm.value&lt;=0.8), 0.36/12, _xlpm.value&gt;0.8, -0.06/12)), AM81)</f>
        <v>7.4999999999999997E-2</v>
      </c>
      <c r="AN82" t="str">
        <f t="shared" ca="1" si="1005"/>
        <v>No</v>
      </c>
      <c r="AO82">
        <f ca="1">COUNTIF(AN$4:AN82, "Yes")</f>
        <v>5</v>
      </c>
      <c r="AP82" s="37">
        <f t="shared" ca="1" si="1204"/>
        <v>874821.84531646979</v>
      </c>
      <c r="AQ82" s="37">
        <f t="shared" ca="1" si="1205"/>
        <v>39079.59867780254</v>
      </c>
      <c r="AR82" s="64">
        <f t="shared" ca="1" si="1006"/>
        <v>913901.44399427227</v>
      </c>
      <c r="AS82" s="170" cm="1">
        <f t="array" aca="1" ref="AS82" ca="1">IF(MONTH($A82) = 1, _xlfn.LET(_xlpm.value, RAND(), _xlfn.IFS(_xlpm.value&lt;=0.6, 0.9/12, AND(_xlpm.value&gt;0.6, _xlpm.value&lt;=0.8), 0.36/12, _xlpm.value&gt;0.8, -0.06/12)), AS81)</f>
        <v>0.03</v>
      </c>
      <c r="AT82" t="str">
        <f t="shared" ca="1" si="1007"/>
        <v>No</v>
      </c>
      <c r="AU82">
        <f ca="1">COUNTIF(AT$4:AT82, "Yes")</f>
        <v>8</v>
      </c>
      <c r="AV82" s="37">
        <f t="shared" ca="1" si="1206"/>
        <v>136898.48382064354</v>
      </c>
      <c r="AW82" s="37">
        <f t="shared" ca="1" si="1207"/>
        <v>53520.058395249864</v>
      </c>
      <c r="AX82" s="64">
        <f t="shared" ca="1" si="1008"/>
        <v>190418.54221589339</v>
      </c>
      <c r="AY82" s="170" cm="1">
        <f t="array" aca="1" ref="AY82" ca="1">IF(MONTH($A82) = 1, _xlfn.LET(_xlpm.value, RAND(), _xlfn.IFS(_xlpm.value&lt;=0.6, 0.9/12, AND(_xlpm.value&gt;0.6, _xlpm.value&lt;=0.8), 0.36/12, _xlpm.value&gt;0.8, -0.06/12)), AY81)</f>
        <v>-5.0000000000000001E-3</v>
      </c>
      <c r="AZ82" t="str">
        <f t="shared" ca="1" si="1009"/>
        <v>No</v>
      </c>
      <c r="BA82">
        <f ca="1">COUNTIF(AZ$4:AZ82, "Yes")</f>
        <v>8</v>
      </c>
      <c r="BB82" s="37">
        <f t="shared" ca="1" si="1208"/>
        <v>279441.60349439166</v>
      </c>
      <c r="BC82" s="37">
        <f t="shared" ca="1" si="1209"/>
        <v>62591.791864712868</v>
      </c>
      <c r="BD82" s="64">
        <f t="shared" ca="1" si="1010"/>
        <v>342033.3953591045</v>
      </c>
      <c r="BE82" s="170" cm="1">
        <f t="array" aca="1" ref="BE82" ca="1">IF(MONTH($A82) = 1, _xlfn.LET(_xlpm.value, RAND(), _xlfn.IFS(_xlpm.value&lt;=0.6, 0.9/12, AND(_xlpm.value&gt;0.6, _xlpm.value&lt;=0.8), 0.36/12, _xlpm.value&gt;0.8, -0.06/12)), BE81)</f>
        <v>-5.0000000000000001E-3</v>
      </c>
      <c r="BF82" t="str">
        <f t="shared" ca="1" si="1011"/>
        <v>No</v>
      </c>
      <c r="BG82">
        <f ca="1">COUNTIF(BF$4:BF82, "Yes")</f>
        <v>2</v>
      </c>
      <c r="BH82" s="37">
        <f t="shared" ca="1" si="1210"/>
        <v>2142650.6802015798</v>
      </c>
      <c r="BI82" s="37">
        <f t="shared" ca="1" si="1211"/>
        <v>12348.432428165974</v>
      </c>
      <c r="BJ82" s="64">
        <f t="shared" ca="1" si="1012"/>
        <v>2154999.1126297456</v>
      </c>
      <c r="BK82" s="170" cm="1">
        <f t="array" aca="1" ref="BK82" ca="1">IF(MONTH($A82) = 1, _xlfn.LET(_xlpm.value, RAND(), _xlfn.IFS(_xlpm.value&lt;=0.6, 0.9/12, AND(_xlpm.value&gt;0.6, _xlpm.value&lt;=0.8), 0.36/12, _xlpm.value&gt;0.8, -0.06/12)), BK81)</f>
        <v>0.03</v>
      </c>
      <c r="BL82" t="str">
        <f t="shared" ca="1" si="1013"/>
        <v>No</v>
      </c>
      <c r="BM82">
        <f ca="1">COUNTIF(BL$4:BL82, "Yes")</f>
        <v>5</v>
      </c>
      <c r="BN82" s="37">
        <f t="shared" ca="1" si="1212"/>
        <v>375327.33149297076</v>
      </c>
      <c r="BO82" s="37">
        <f t="shared" ca="1" si="1213"/>
        <v>60674.763570870295</v>
      </c>
      <c r="BP82" s="64">
        <f t="shared" ca="1" si="1014"/>
        <v>436002.09506384103</v>
      </c>
      <c r="BQ82" s="170" cm="1">
        <f t="array" aca="1" ref="BQ82" ca="1">IF(MONTH($A82) = 1, _xlfn.LET(_xlpm.value, RAND(), _xlfn.IFS(_xlpm.value&lt;=0.6, 0.9/12, AND(_xlpm.value&gt;0.6, _xlpm.value&lt;=0.8), 0.36/12, _xlpm.value&gt;0.8, -0.06/12)), BQ81)</f>
        <v>-5.0000000000000001E-3</v>
      </c>
      <c r="BR82" t="str">
        <f t="shared" ca="1" si="1015"/>
        <v>No</v>
      </c>
      <c r="BS82">
        <f ca="1">COUNTIF(BR$4:BR82, "Yes")</f>
        <v>4</v>
      </c>
      <c r="BT82" s="37">
        <f t="shared" ca="1" si="1214"/>
        <v>558159.39841157105</v>
      </c>
      <c r="BU82" s="37">
        <f t="shared" ca="1" si="1215"/>
        <v>41465.806022000223</v>
      </c>
      <c r="BV82" s="64">
        <f t="shared" ca="1" si="1016"/>
        <v>599625.20443357131</v>
      </c>
      <c r="BW82" s="170" cm="1">
        <f t="array" aca="1" ref="BW82" ca="1">IF(MONTH($A82) = 1, _xlfn.LET(_xlpm.value, RAND(), _xlfn.IFS(_xlpm.value&lt;=0.6, 0.9/12, AND(_xlpm.value&gt;0.6, _xlpm.value&lt;=0.8), 0.36/12, _xlpm.value&gt;0.8, -0.06/12)), BW81)</f>
        <v>-5.0000000000000001E-3</v>
      </c>
      <c r="BX82" t="str">
        <f t="shared" ca="1" si="1017"/>
        <v>No</v>
      </c>
      <c r="BY82">
        <f ca="1">COUNTIF(BX$4:BX82, "Yes")</f>
        <v>4</v>
      </c>
      <c r="BZ82" s="37">
        <f t="shared" ca="1" si="1216"/>
        <v>259000.40150636964</v>
      </c>
      <c r="CA82" s="37">
        <f t="shared" ca="1" si="1217"/>
        <v>40894.28375411062</v>
      </c>
      <c r="CB82" s="64">
        <f t="shared" ca="1" si="1018"/>
        <v>299894.68526048027</v>
      </c>
      <c r="CC82" s="170" cm="1">
        <f t="array" aca="1" ref="CC82" ca="1">IF(MONTH($A82) = 1, _xlfn.LET(_xlpm.value, RAND(), _xlfn.IFS(_xlpm.value&lt;=0.6, 0.9/12, AND(_xlpm.value&gt;0.6, _xlpm.value&lt;=0.8), 0.36/12, _xlpm.value&gt;0.8, -0.06/12)), CC81)</f>
        <v>7.4999999999999997E-2</v>
      </c>
      <c r="CD82" t="str">
        <f t="shared" ca="1" si="1019"/>
        <v>No</v>
      </c>
      <c r="CE82">
        <f ca="1">COUNTIF(CD$4:CD82, "Yes")</f>
        <v>4</v>
      </c>
      <c r="CF82" s="37">
        <f t="shared" ca="1" si="1218"/>
        <v>1129853.1549846539</v>
      </c>
      <c r="CG82" s="37">
        <f t="shared" ca="1" si="1219"/>
        <v>34075.786313361015</v>
      </c>
      <c r="CH82" s="64">
        <f t="shared" ca="1" si="1020"/>
        <v>1163928.941298015</v>
      </c>
      <c r="CI82" s="170" cm="1">
        <f t="array" aca="1" ref="CI82" ca="1">IF(MONTH($A82) = 1, _xlfn.LET(_xlpm.value, RAND(), _xlfn.IFS(_xlpm.value&lt;=0.6, 0.9/12, AND(_xlpm.value&gt;0.6, _xlpm.value&lt;=0.8), 0.36/12, _xlpm.value&gt;0.8, -0.06/12)), CI81)</f>
        <v>0.03</v>
      </c>
      <c r="CJ82" t="str">
        <f t="shared" ca="1" si="1021"/>
        <v>No</v>
      </c>
      <c r="CK82">
        <f ca="1">COUNTIF(CJ$4:CJ82, "Yes")</f>
        <v>6</v>
      </c>
      <c r="CL82" s="37">
        <f t="shared" ca="1" si="1220"/>
        <v>531569.68358506053</v>
      </c>
      <c r="CM82" s="37">
        <f t="shared" ca="1" si="1221"/>
        <v>49731.811553698426</v>
      </c>
      <c r="CN82" s="64">
        <f t="shared" ca="1" si="1022"/>
        <v>581301.49513875891</v>
      </c>
      <c r="CO82" s="170" cm="1">
        <f t="array" aca="1" ref="CO82" ca="1">IF(MONTH($A82) = 1, _xlfn.LET(_xlpm.value, RAND(), _xlfn.IFS(_xlpm.value&lt;=0.6, 0.9/12, AND(_xlpm.value&gt;0.6, _xlpm.value&lt;=0.8), 0.36/12, _xlpm.value&gt;0.8, -0.06/12)), CO81)</f>
        <v>-5.0000000000000001E-3</v>
      </c>
      <c r="CP82" t="str">
        <f t="shared" ca="1" si="1023"/>
        <v>No</v>
      </c>
      <c r="CQ82">
        <f ca="1">COUNTIF(CP$4:CP82, "Yes")</f>
        <v>3</v>
      </c>
      <c r="CR82" s="37">
        <f t="shared" ca="1" si="1222"/>
        <v>260037.80875349336</v>
      </c>
      <c r="CS82" s="37">
        <f t="shared" ca="1" si="1223"/>
        <v>7068.6348948479217</v>
      </c>
      <c r="CT82" s="64">
        <f t="shared" ca="1" si="1024"/>
        <v>267106.44364834129</v>
      </c>
      <c r="CU82" s="170" cm="1">
        <f t="array" aca="1" ref="CU82" ca="1">IF(MONTH($A82) = 1, _xlfn.LET(_xlpm.value, RAND(), _xlfn.IFS(_xlpm.value&lt;=0.6, 0.9/12, AND(_xlpm.value&gt;0.6, _xlpm.value&lt;=0.8), 0.36/12, _xlpm.value&gt;0.8, -0.06/12)), CU81)</f>
        <v>7.4999999999999997E-2</v>
      </c>
      <c r="CV82" t="str">
        <f t="shared" ca="1" si="1025"/>
        <v>No</v>
      </c>
      <c r="CW82">
        <f ca="1">COUNTIF(CV$4:CV82, "Yes")</f>
        <v>2</v>
      </c>
      <c r="CX82" s="37">
        <f t="shared" ca="1" si="1224"/>
        <v>1281154.0652626888</v>
      </c>
      <c r="CY82" s="37">
        <f t="shared" ca="1" si="1225"/>
        <v>17117.582808926487</v>
      </c>
      <c r="CZ82" s="64">
        <f t="shared" ca="1" si="1026"/>
        <v>1298271.6480716153</v>
      </c>
      <c r="DA82" s="170" cm="1">
        <f t="array" aca="1" ref="DA82" ca="1">IF(MONTH($A82) = 1, _xlfn.LET(_xlpm.value, RAND(), _xlfn.IFS(_xlpm.value&lt;=0.6, 0.9/12, AND(_xlpm.value&gt;0.6, _xlpm.value&lt;=0.8), 0.36/12, _xlpm.value&gt;0.8, -0.06/12)), DA81)</f>
        <v>7.4999999999999997E-2</v>
      </c>
      <c r="DB82" t="str">
        <f t="shared" ca="1" si="1027"/>
        <v>Yes</v>
      </c>
      <c r="DC82">
        <f ca="1">COUNTIF(DB$4:DB82, "Yes")</f>
        <v>6</v>
      </c>
      <c r="DD82" s="37">
        <f t="shared" ca="1" si="1226"/>
        <v>828161.9918723806</v>
      </c>
      <c r="DE82" s="37">
        <f t="shared" ca="1" si="1227"/>
        <v>45575.207610101279</v>
      </c>
      <c r="DF82" s="64">
        <f t="shared" ca="1" si="1028"/>
        <v>873737.19948248193</v>
      </c>
      <c r="DG82" s="170" cm="1">
        <f t="array" aca="1" ref="DG82" ca="1">IF(MONTH($A82) = 1, _xlfn.LET(_xlpm.value, RAND(), _xlfn.IFS(_xlpm.value&lt;=0.6, 0.9/12, AND(_xlpm.value&gt;0.6, _xlpm.value&lt;=0.8), 0.36/12, _xlpm.value&gt;0.8, -0.06/12)), DG81)</f>
        <v>7.4999999999999997E-2</v>
      </c>
      <c r="DH82" t="str">
        <f t="shared" ca="1" si="1029"/>
        <v>No</v>
      </c>
      <c r="DI82">
        <f ca="1">COUNTIF(DH$4:DH82, "Yes")</f>
        <v>3</v>
      </c>
      <c r="DJ82" s="37">
        <f t="shared" ca="1" si="1228"/>
        <v>3723403.6617145445</v>
      </c>
      <c r="DK82" s="37">
        <f t="shared" ca="1" si="1229"/>
        <v>25854.057205475448</v>
      </c>
      <c r="DL82" s="64">
        <f t="shared" ca="1" si="1030"/>
        <v>3749257.7189200199</v>
      </c>
      <c r="DM82" s="170" cm="1">
        <f t="array" aca="1" ref="DM82" ca="1">IF(MONTH($A82) = 1, _xlfn.LET(_xlpm.value, RAND(), _xlfn.IFS(_xlpm.value&lt;=0.6, 0.9/12, AND(_xlpm.value&gt;0.6, _xlpm.value&lt;=0.8), 0.36/12, _xlpm.value&gt;0.8, -0.06/12)), DM81)</f>
        <v>0.03</v>
      </c>
      <c r="DN82" t="str">
        <f t="shared" ca="1" si="1031"/>
        <v>No</v>
      </c>
      <c r="DO82">
        <f ca="1">COUNTIF(DN$4:DN82, "Yes")</f>
        <v>5</v>
      </c>
      <c r="DP82" s="37">
        <f t="shared" ca="1" si="1230"/>
        <v>1705568.6879754099</v>
      </c>
      <c r="DQ82" s="37">
        <f t="shared" ca="1" si="1231"/>
        <v>28030.241950161773</v>
      </c>
      <c r="DR82" s="64">
        <f t="shared" ca="1" si="1032"/>
        <v>1733598.9299255717</v>
      </c>
      <c r="DS82" s="170" cm="1">
        <f t="array" aca="1" ref="DS82" ca="1">IF(MONTH($A82) = 1, _xlfn.LET(_xlpm.value, RAND(), _xlfn.IFS(_xlpm.value&lt;=0.6, 0.9/12, AND(_xlpm.value&gt;0.6, _xlpm.value&lt;=0.8), 0.36/12, _xlpm.value&gt;0.8, -0.06/12)), DS81)</f>
        <v>7.4999999999999997E-2</v>
      </c>
      <c r="DT82" t="str">
        <f t="shared" ca="1" si="1033"/>
        <v>No</v>
      </c>
      <c r="DU82">
        <f ca="1">COUNTIF(DT$4:DT82, "Yes")</f>
        <v>6</v>
      </c>
      <c r="DV82" s="37">
        <f t="shared" ca="1" si="1232"/>
        <v>902200.9007622872</v>
      </c>
      <c r="DW82" s="37">
        <f t="shared" ca="1" si="1233"/>
        <v>45726.81105339466</v>
      </c>
      <c r="DX82" s="64">
        <f t="shared" ca="1" si="1034"/>
        <v>947927.71181568189</v>
      </c>
      <c r="DY82" s="170" cm="1">
        <f t="array" aca="1" ref="DY82" ca="1">IF(MONTH($A82) = 1, _xlfn.LET(_xlpm.value, RAND(), _xlfn.IFS(_xlpm.value&lt;=0.6, 0.9/12, AND(_xlpm.value&gt;0.6, _xlpm.value&lt;=0.8), 0.36/12, _xlpm.value&gt;0.8, -0.06/12)), DY81)</f>
        <v>-5.0000000000000001E-3</v>
      </c>
      <c r="DZ82" t="str">
        <f t="shared" ca="1" si="1035"/>
        <v>No</v>
      </c>
      <c r="EA82">
        <f ca="1">COUNTIF(DZ$4:DZ82, "Yes")</f>
        <v>8</v>
      </c>
      <c r="EB82" s="37">
        <f t="shared" ca="1" si="1234"/>
        <v>521886.10896391806</v>
      </c>
      <c r="EC82" s="37">
        <f t="shared" ca="1" si="1235"/>
        <v>72305.962716514099</v>
      </c>
      <c r="ED82" s="64">
        <f t="shared" ca="1" si="1036"/>
        <v>594192.07168043219</v>
      </c>
      <c r="EE82" s="170" cm="1">
        <f t="array" aca="1" ref="EE82" ca="1">IF(MONTH($A82) = 1, _xlfn.LET(_xlpm.value, RAND(), _xlfn.IFS(_xlpm.value&lt;=0.6, 0.9/12, AND(_xlpm.value&gt;0.6, _xlpm.value&lt;=0.8), 0.36/12, _xlpm.value&gt;0.8, -0.06/12)), EE81)</f>
        <v>-5.0000000000000001E-3</v>
      </c>
      <c r="EF82" t="str">
        <f t="shared" ca="1" si="1037"/>
        <v>No</v>
      </c>
      <c r="EG82">
        <f ca="1">COUNTIF(EF$4:EF82, "Yes")</f>
        <v>3</v>
      </c>
      <c r="EH82" s="37">
        <f t="shared" ca="1" si="1236"/>
        <v>296887.03734519111</v>
      </c>
      <c r="EI82" s="37">
        <f t="shared" ca="1" si="1237"/>
        <v>31876.605469118065</v>
      </c>
      <c r="EJ82" s="64">
        <f t="shared" ca="1" si="1038"/>
        <v>328763.64281430916</v>
      </c>
      <c r="EK82" s="170" cm="1">
        <f t="array" aca="1" ref="EK82" ca="1">IF(MONTH($A82) = 1, _xlfn.LET(_xlpm.value, RAND(), _xlfn.IFS(_xlpm.value&lt;=0.6, 0.9/12, AND(_xlpm.value&gt;0.6, _xlpm.value&lt;=0.8), 0.36/12, _xlpm.value&gt;0.8, -0.06/12)), EK81)</f>
        <v>7.4999999999999997E-2</v>
      </c>
      <c r="EL82" t="str">
        <f t="shared" ca="1" si="1039"/>
        <v>Yes</v>
      </c>
      <c r="EM82">
        <f ca="1">COUNTIF(EL$4:EL82, "Yes")</f>
        <v>6</v>
      </c>
      <c r="EN82" s="37">
        <f t="shared" ca="1" si="1238"/>
        <v>407044.87420141464</v>
      </c>
      <c r="EO82" s="37">
        <f t="shared" ca="1" si="1239"/>
        <v>47379.25354898801</v>
      </c>
      <c r="EP82" s="64">
        <f t="shared" ca="1" si="1040"/>
        <v>454424.12775040267</v>
      </c>
      <c r="EQ82" s="170" cm="1">
        <f t="array" aca="1" ref="EQ82" ca="1">IF(MONTH($A82) = 1, _xlfn.LET(_xlpm.value, RAND(), _xlfn.IFS(_xlpm.value&lt;=0.6, 0.9/12, AND(_xlpm.value&gt;0.6, _xlpm.value&lt;=0.8), 0.36/12, _xlpm.value&gt;0.8, -0.06/12)), EQ81)</f>
        <v>-5.0000000000000001E-3</v>
      </c>
      <c r="ER82" t="str">
        <f t="shared" ca="1" si="1041"/>
        <v>Yes</v>
      </c>
      <c r="ES82">
        <f ca="1">COUNTIF(ER$4:ER82, "Yes")</f>
        <v>3</v>
      </c>
      <c r="ET82" s="37">
        <f t="shared" ca="1" si="1240"/>
        <v>1067899.6714881219</v>
      </c>
      <c r="EU82" s="37">
        <f t="shared" ca="1" si="1241"/>
        <v>5877.265613171402</v>
      </c>
      <c r="EV82" s="64">
        <f t="shared" ca="1" si="1042"/>
        <v>1073776.9371012934</v>
      </c>
      <c r="EW82" s="170" cm="1">
        <f t="array" aca="1" ref="EW82" ca="1">IF(MONTH($A82) = 1, _xlfn.LET(_xlpm.value, RAND(), _xlfn.IFS(_xlpm.value&lt;=0.6, 0.9/12, AND(_xlpm.value&gt;0.6, _xlpm.value&lt;=0.8), 0.36/12, _xlpm.value&gt;0.8, -0.06/12)), EW81)</f>
        <v>0.03</v>
      </c>
      <c r="EX82" t="str">
        <f t="shared" ca="1" si="1043"/>
        <v>No</v>
      </c>
      <c r="EY82">
        <f ca="1">COUNTIF(EX$4:EX82, "Yes")</f>
        <v>3</v>
      </c>
      <c r="EZ82" s="37">
        <f t="shared" ca="1" si="1242"/>
        <v>1245256.0882615256</v>
      </c>
      <c r="FA82" s="37">
        <f t="shared" ca="1" si="1243"/>
        <v>21340.431400117341</v>
      </c>
      <c r="FB82" s="64">
        <f t="shared" ca="1" si="1044"/>
        <v>1266596.5196616428</v>
      </c>
      <c r="FC82" s="170" cm="1">
        <f t="array" aca="1" ref="FC82" ca="1">IF(MONTH($A82) = 1, _xlfn.LET(_xlpm.value, RAND(), _xlfn.IFS(_xlpm.value&lt;=0.6, 0.9/12, AND(_xlpm.value&gt;0.6, _xlpm.value&lt;=0.8), 0.36/12, _xlpm.value&gt;0.8, -0.06/12)), FC81)</f>
        <v>7.4999999999999997E-2</v>
      </c>
      <c r="FD82" t="str">
        <f t="shared" ca="1" si="1045"/>
        <v>No</v>
      </c>
      <c r="FE82">
        <f ca="1">COUNTIF(FD$4:FD82, "Yes")</f>
        <v>6</v>
      </c>
      <c r="FF82" s="37">
        <f t="shared" ca="1" si="1244"/>
        <v>1036670.5301698274</v>
      </c>
      <c r="FG82" s="37">
        <f t="shared" ca="1" si="1245"/>
        <v>52087.149877186843</v>
      </c>
      <c r="FH82" s="64">
        <f t="shared" ca="1" si="1046"/>
        <v>1088757.6800470143</v>
      </c>
      <c r="FI82" s="170" cm="1">
        <f t="array" aca="1" ref="FI82" ca="1">IF(MONTH($A82) = 1, _xlfn.LET(_xlpm.value, RAND(), _xlfn.IFS(_xlpm.value&lt;=0.6, 0.9/12, AND(_xlpm.value&gt;0.6, _xlpm.value&lt;=0.8), 0.36/12, _xlpm.value&gt;0.8, -0.06/12)), FI81)</f>
        <v>7.4999999999999997E-2</v>
      </c>
      <c r="FJ82" t="str">
        <f t="shared" ca="1" si="1047"/>
        <v>No</v>
      </c>
      <c r="FK82">
        <f ca="1">COUNTIF(FJ$4:FJ82, "Yes")</f>
        <v>3</v>
      </c>
      <c r="FL82" s="37">
        <f t="shared" ca="1" si="1246"/>
        <v>2231001.7777330982</v>
      </c>
      <c r="FM82" s="37">
        <f t="shared" ca="1" si="1247"/>
        <v>18040.009850389615</v>
      </c>
      <c r="FN82" s="64">
        <f t="shared" ca="1" si="1048"/>
        <v>2249041.787583488</v>
      </c>
      <c r="FO82" s="170" cm="1">
        <f t="array" aca="1" ref="FO82" ca="1">IF(MONTH($A82) = 1, _xlfn.LET(_xlpm.value, RAND(), _xlfn.IFS(_xlpm.value&lt;=0.6, 0.9/12, AND(_xlpm.value&gt;0.6, _xlpm.value&lt;=0.8), 0.36/12, _xlpm.value&gt;0.8, -0.06/12)), FO81)</f>
        <v>0.03</v>
      </c>
      <c r="FP82" t="str">
        <f t="shared" ca="1" si="1049"/>
        <v>No</v>
      </c>
      <c r="FQ82">
        <f ca="1">COUNTIF(FP$4:FP82, "Yes")</f>
        <v>2</v>
      </c>
      <c r="FR82" s="37">
        <f t="shared" ca="1" si="1248"/>
        <v>4422740.3978890786</v>
      </c>
      <c r="FS82" s="37">
        <f t="shared" ca="1" si="1249"/>
        <v>25040.810590570065</v>
      </c>
      <c r="FT82" s="64">
        <f t="shared" ca="1" si="1050"/>
        <v>4447781.2084796485</v>
      </c>
      <c r="FU82" s="170" cm="1">
        <f t="array" aca="1" ref="FU82" ca="1">IF(MONTH($A82) = 1, _xlfn.LET(_xlpm.value, RAND(), _xlfn.IFS(_xlpm.value&lt;=0.6, 0.9/12, AND(_xlpm.value&gt;0.6, _xlpm.value&lt;=0.8), 0.36/12, _xlpm.value&gt;0.8, -0.06/12)), FU81)</f>
        <v>7.4999999999999997E-2</v>
      </c>
      <c r="FV82" t="str">
        <f t="shared" ca="1" si="1051"/>
        <v>No</v>
      </c>
      <c r="FW82">
        <f ca="1">COUNTIF(FV$4:FV82, "Yes")</f>
        <v>3</v>
      </c>
      <c r="FX82" s="37">
        <f t="shared" ca="1" si="1250"/>
        <v>1075395.3039149707</v>
      </c>
      <c r="FY82" s="37">
        <f t="shared" ca="1" si="1251"/>
        <v>32564.422189733206</v>
      </c>
      <c r="FZ82" s="64">
        <f t="shared" ca="1" si="1052"/>
        <v>1107959.726104704</v>
      </c>
      <c r="GA82" s="170" cm="1">
        <f t="array" aca="1" ref="GA82" ca="1">IF(MONTH($A82) = 1, _xlfn.LET(_xlpm.value, RAND(), _xlfn.IFS(_xlpm.value&lt;=0.6, 0.9/12, AND(_xlpm.value&gt;0.6, _xlpm.value&lt;=0.8), 0.36/12, _xlpm.value&gt;0.8, -0.06/12)), GA81)</f>
        <v>7.4999999999999997E-2</v>
      </c>
      <c r="GB82" t="str">
        <f t="shared" ca="1" si="1053"/>
        <v>No</v>
      </c>
      <c r="GC82">
        <f ca="1">COUNTIF(GB$4:GB82, "Yes")</f>
        <v>3</v>
      </c>
      <c r="GD82" s="37">
        <f t="shared" ca="1" si="1252"/>
        <v>4009690.9759575659</v>
      </c>
      <c r="GE82" s="37">
        <f t="shared" ca="1" si="1253"/>
        <v>36549.102858499915</v>
      </c>
      <c r="GF82" s="64">
        <f t="shared" ca="1" si="1054"/>
        <v>4046240.078816066</v>
      </c>
      <c r="GG82" s="170" cm="1">
        <f t="array" aca="1" ref="GG82" ca="1">IF(MONTH($A82) = 1, _xlfn.LET(_xlpm.value, RAND(), _xlfn.IFS(_xlpm.value&lt;=0.6, 0.9/12, AND(_xlpm.value&gt;0.6, _xlpm.value&lt;=0.8), 0.36/12, _xlpm.value&gt;0.8, -0.06/12)), GG81)</f>
        <v>-5.0000000000000001E-3</v>
      </c>
      <c r="GH82" t="str">
        <f t="shared" ca="1" si="1055"/>
        <v>No</v>
      </c>
      <c r="GI82">
        <f ca="1">COUNTIF(GH$4:GH82, "Yes")</f>
        <v>1</v>
      </c>
      <c r="GJ82" s="37">
        <f t="shared" ca="1" si="1254"/>
        <v>512385.73707035789</v>
      </c>
      <c r="GK82" s="37">
        <f t="shared" ca="1" si="1255"/>
        <v>12141.133710265525</v>
      </c>
      <c r="GL82" s="64">
        <f t="shared" ca="1" si="1056"/>
        <v>524526.8707806234</v>
      </c>
      <c r="GM82" s="170" cm="1">
        <f t="array" aca="1" ref="GM82" ca="1">IF(MONTH($A82) = 1, _xlfn.LET(_xlpm.value, RAND(), _xlfn.IFS(_xlpm.value&lt;=0.6, 0.9/12, AND(_xlpm.value&gt;0.6, _xlpm.value&lt;=0.8), 0.36/12, _xlpm.value&gt;0.8, -0.06/12)), GM81)</f>
        <v>-5.0000000000000001E-3</v>
      </c>
      <c r="GN82" t="str">
        <f t="shared" ca="1" si="1057"/>
        <v>No</v>
      </c>
      <c r="GO82">
        <f ca="1">COUNTIF(GN$4:GN82, "Yes")</f>
        <v>2</v>
      </c>
      <c r="GP82" s="37">
        <f t="shared" ca="1" si="1256"/>
        <v>1173066.437342603</v>
      </c>
      <c r="GQ82" s="37">
        <f t="shared" ca="1" si="1257"/>
        <v>24625.433522257375</v>
      </c>
      <c r="GR82" s="64">
        <f t="shared" ca="1" si="1058"/>
        <v>1197691.8708648605</v>
      </c>
      <c r="GS82" s="170" cm="1">
        <f t="array" aca="1" ref="GS82" ca="1">IF(MONTH($A82) = 1, _xlfn.LET(_xlpm.value, RAND(), _xlfn.IFS(_xlpm.value&lt;=0.6, 0.9/12, AND(_xlpm.value&gt;0.6, _xlpm.value&lt;=0.8), 0.36/12, _xlpm.value&gt;0.8, -0.06/12)), GS81)</f>
        <v>-5.0000000000000001E-3</v>
      </c>
      <c r="GT82" t="str">
        <f t="shared" ca="1" si="1059"/>
        <v>No</v>
      </c>
      <c r="GU82">
        <f ca="1">COUNTIF(GT$4:GT82, "Yes")</f>
        <v>1</v>
      </c>
      <c r="GV82" s="37">
        <f t="shared" ca="1" si="1258"/>
        <v>1722035.266486119</v>
      </c>
      <c r="GW82" s="37">
        <f t="shared" ca="1" si="1259"/>
        <v>852.17109725594992</v>
      </c>
      <c r="GX82" s="64">
        <f t="shared" ca="1" si="1060"/>
        <v>1722887.437583375</v>
      </c>
      <c r="GY82" s="170" cm="1">
        <f t="array" aca="1" ref="GY82" ca="1">IF(MONTH($A82) = 1, _xlfn.LET(_xlpm.value, RAND(), _xlfn.IFS(_xlpm.value&lt;=0.6, 0.9/12, AND(_xlpm.value&gt;0.6, _xlpm.value&lt;=0.8), 0.36/12, _xlpm.value&gt;0.8, -0.06/12)), GY81)</f>
        <v>7.4999999999999997E-2</v>
      </c>
      <c r="GZ82" t="str">
        <f t="shared" ca="1" si="1061"/>
        <v>No</v>
      </c>
      <c r="HA82">
        <f ca="1">COUNTIF(GZ$4:GZ82, "Yes")</f>
        <v>4</v>
      </c>
      <c r="HB82" s="37">
        <f t="shared" ca="1" si="1260"/>
        <v>1684234.8232416448</v>
      </c>
      <c r="HC82" s="37">
        <f t="shared" ca="1" si="1261"/>
        <v>37112.522193800163</v>
      </c>
      <c r="HD82" s="64">
        <f t="shared" ca="1" si="1062"/>
        <v>1721347.345435445</v>
      </c>
      <c r="HE82" s="170" cm="1">
        <f t="array" aca="1" ref="HE82" ca="1">IF(MONTH($A82) = 1, _xlfn.LET(_xlpm.value, RAND(), _xlfn.IFS(_xlpm.value&lt;=0.6, 0.9/12, AND(_xlpm.value&gt;0.6, _xlpm.value&lt;=0.8), 0.36/12, _xlpm.value&gt;0.8, -0.06/12)), HE81)</f>
        <v>7.4999999999999997E-2</v>
      </c>
      <c r="HF82" t="str">
        <f t="shared" ca="1" si="1063"/>
        <v>No</v>
      </c>
      <c r="HG82">
        <f ca="1">COUNTIF(HF$4:HF82, "Yes")</f>
        <v>4</v>
      </c>
      <c r="HH82" s="37">
        <f t="shared" ca="1" si="1262"/>
        <v>790511.72207608097</v>
      </c>
      <c r="HI82" s="37">
        <f t="shared" ca="1" si="1263"/>
        <v>31321.524239400474</v>
      </c>
      <c r="HJ82" s="64">
        <f t="shared" ca="1" si="1064"/>
        <v>821833.24631548149</v>
      </c>
      <c r="HK82" s="170" cm="1">
        <f t="array" aca="1" ref="HK82" ca="1">IF(MONTH($A82) = 1, _xlfn.LET(_xlpm.value, RAND(), _xlfn.IFS(_xlpm.value&lt;=0.6, 0.9/12, AND(_xlpm.value&gt;0.6, _xlpm.value&lt;=0.8), 0.36/12, _xlpm.value&gt;0.8, -0.06/12)), HK81)</f>
        <v>7.4999999999999997E-2</v>
      </c>
      <c r="HL82" t="str">
        <f t="shared" ca="1" si="1065"/>
        <v>No</v>
      </c>
      <c r="HM82">
        <f ca="1">COUNTIF(HL$4:HL82, "Yes")</f>
        <v>3</v>
      </c>
      <c r="HN82" s="37">
        <f t="shared" ca="1" si="1264"/>
        <v>2363469.6564090527</v>
      </c>
      <c r="HO82" s="37">
        <f t="shared" ca="1" si="1265"/>
        <v>20505.101798815031</v>
      </c>
      <c r="HP82" s="64">
        <f t="shared" ca="1" si="1066"/>
        <v>2383974.7582078679</v>
      </c>
      <c r="HQ82" s="170" cm="1">
        <f t="array" aca="1" ref="HQ82" ca="1">IF(MONTH($A82) = 1, _xlfn.LET(_xlpm.value, RAND(), _xlfn.IFS(_xlpm.value&lt;=0.6, 0.9/12, AND(_xlpm.value&gt;0.6, _xlpm.value&lt;=0.8), 0.36/12, _xlpm.value&gt;0.8, -0.06/12)), HQ81)</f>
        <v>7.4999999999999997E-2</v>
      </c>
      <c r="HR82" t="str">
        <f t="shared" ca="1" si="1067"/>
        <v>No</v>
      </c>
      <c r="HS82">
        <f ca="1">COUNTIF(HR$4:HR82, "Yes")</f>
        <v>4</v>
      </c>
      <c r="HT82" s="37">
        <f t="shared" ca="1" si="1266"/>
        <v>753856.43189873046</v>
      </c>
      <c r="HU82" s="37">
        <f t="shared" ca="1" si="1267"/>
        <v>31666.542919484833</v>
      </c>
      <c r="HV82" s="64">
        <f t="shared" ca="1" si="1068"/>
        <v>785522.97481821524</v>
      </c>
      <c r="HW82" s="170" cm="1">
        <f t="array" aca="1" ref="HW82" ca="1">IF(MONTH($A82) = 1, _xlfn.LET(_xlpm.value, RAND(), _xlfn.IFS(_xlpm.value&lt;=0.6, 0.9/12, AND(_xlpm.value&gt;0.6, _xlpm.value&lt;=0.8), 0.36/12, _xlpm.value&gt;0.8, -0.06/12)), HW81)</f>
        <v>7.4999999999999997E-2</v>
      </c>
      <c r="HX82" t="str">
        <f t="shared" ca="1" si="1069"/>
        <v>No</v>
      </c>
      <c r="HY82">
        <f ca="1">COUNTIF(HX$4:HX82, "Yes")</f>
        <v>4</v>
      </c>
      <c r="HZ82" s="37">
        <f t="shared" ca="1" si="1268"/>
        <v>2652734.5817360133</v>
      </c>
      <c r="IA82" s="37">
        <f t="shared" ca="1" si="1269"/>
        <v>51856.032919344812</v>
      </c>
      <c r="IB82" s="64">
        <f t="shared" ca="1" si="1070"/>
        <v>2704590.6146553583</v>
      </c>
      <c r="IC82" s="170" cm="1">
        <f t="array" aca="1" ref="IC82" ca="1">IF(MONTH($A82) = 1, _xlfn.LET(_xlpm.value, RAND(), _xlfn.IFS(_xlpm.value&lt;=0.6, 0.9/12, AND(_xlpm.value&gt;0.6, _xlpm.value&lt;=0.8), 0.36/12, _xlpm.value&gt;0.8, -0.06/12)), IC81)</f>
        <v>7.4999999999999997E-2</v>
      </c>
      <c r="ID82" t="str">
        <f t="shared" ca="1" si="1071"/>
        <v>No</v>
      </c>
      <c r="IE82">
        <f ca="1">COUNTIF(ID$4:ID82, "Yes")</f>
        <v>4</v>
      </c>
      <c r="IF82" s="37">
        <f t="shared" ca="1" si="1270"/>
        <v>2943342.3844978996</v>
      </c>
      <c r="IG82" s="37">
        <f t="shared" ca="1" si="1271"/>
        <v>30698.311472176796</v>
      </c>
      <c r="IH82" s="64">
        <f t="shared" ca="1" si="1072"/>
        <v>2974040.6959700761</v>
      </c>
      <c r="II82" s="170" cm="1">
        <f t="array" aca="1" ref="II82" ca="1">IF(MONTH($A82) = 1, _xlfn.LET(_xlpm.value, RAND(), _xlfn.IFS(_xlpm.value&lt;=0.6, 0.9/12, AND(_xlpm.value&gt;0.6, _xlpm.value&lt;=0.8), 0.36/12, _xlpm.value&gt;0.8, -0.06/12)), II81)</f>
        <v>7.4999999999999997E-2</v>
      </c>
      <c r="IJ82" t="str">
        <f t="shared" ca="1" si="1073"/>
        <v>No</v>
      </c>
      <c r="IK82">
        <f ca="1">COUNTIF(IJ$4:IJ82, "Yes")</f>
        <v>6</v>
      </c>
      <c r="IL82" s="37">
        <f t="shared" ca="1" si="1272"/>
        <v>615607.7138205982</v>
      </c>
      <c r="IM82" s="37">
        <f t="shared" ca="1" si="1273"/>
        <v>60237.117074572758</v>
      </c>
      <c r="IN82" s="64">
        <f t="shared" ca="1" si="1074"/>
        <v>675844.83089517092</v>
      </c>
      <c r="IO82" s="170" cm="1">
        <f t="array" aca="1" ref="IO82" ca="1">IF(MONTH($A82) = 1, _xlfn.LET(_xlpm.value, RAND(), _xlfn.IFS(_xlpm.value&lt;=0.6, 0.9/12, AND(_xlpm.value&gt;0.6, _xlpm.value&lt;=0.8), 0.36/12, _xlpm.value&gt;0.8, -0.06/12)), IO81)</f>
        <v>0.03</v>
      </c>
      <c r="IP82" t="str">
        <f t="shared" ca="1" si="1075"/>
        <v>No</v>
      </c>
      <c r="IQ82">
        <f ca="1">COUNTIF(IP$4:IP82, "Yes")</f>
        <v>5</v>
      </c>
      <c r="IR82" s="37">
        <f t="shared" ca="1" si="1274"/>
        <v>771154.16007560294</v>
      </c>
      <c r="IS82" s="37">
        <f t="shared" ca="1" si="1275"/>
        <v>45301.720945155575</v>
      </c>
      <c r="IT82" s="64">
        <f t="shared" ca="1" si="1076"/>
        <v>816455.88102075853</v>
      </c>
      <c r="IU82" s="170" cm="1">
        <f t="array" aca="1" ref="IU82" ca="1">IF(MONTH($A82) = 1, _xlfn.LET(_xlpm.value, RAND(), _xlfn.IFS(_xlpm.value&lt;=0.6, 0.9/12, AND(_xlpm.value&gt;0.6, _xlpm.value&lt;=0.8), 0.36/12, _xlpm.value&gt;0.8, -0.06/12)), IU81)</f>
        <v>0.03</v>
      </c>
      <c r="IV82" t="str">
        <f t="shared" ca="1" si="1077"/>
        <v>No</v>
      </c>
      <c r="IW82">
        <f ca="1">COUNTIF(IV$4:IV82, "Yes")</f>
        <v>5</v>
      </c>
      <c r="IX82" s="37">
        <f t="shared" ca="1" si="1276"/>
        <v>1158633.9479758206</v>
      </c>
      <c r="IY82" s="37">
        <f t="shared" ca="1" si="1277"/>
        <v>46400.753516734134</v>
      </c>
      <c r="IZ82" s="64">
        <f t="shared" ca="1" si="1078"/>
        <v>1205034.7014925547</v>
      </c>
      <c r="JA82" s="170" cm="1">
        <f t="array" aca="1" ref="JA82" ca="1">IF(MONTH($A82) = 1, _xlfn.LET(_xlpm.value, RAND(), _xlfn.IFS(_xlpm.value&lt;=0.6, 0.9/12, AND(_xlpm.value&gt;0.6, _xlpm.value&lt;=0.8), 0.36/12, _xlpm.value&gt;0.8, -0.06/12)), JA81)</f>
        <v>-5.0000000000000001E-3</v>
      </c>
      <c r="JB82" t="str">
        <f t="shared" ca="1" si="1079"/>
        <v>No</v>
      </c>
      <c r="JC82">
        <f ca="1">COUNTIF(JB$4:JB82, "Yes")</f>
        <v>5</v>
      </c>
      <c r="JD82" s="37">
        <f t="shared" ca="1" si="1278"/>
        <v>651609.54930309951</v>
      </c>
      <c r="JE82" s="37">
        <f t="shared" ca="1" si="1279"/>
        <v>41520.466704606886</v>
      </c>
      <c r="JF82" s="64">
        <f t="shared" ca="1" si="1080"/>
        <v>693130.01600770641</v>
      </c>
      <c r="JG82" s="170" cm="1">
        <f t="array" aca="1" ref="JG82" ca="1">IF(MONTH($A82) = 1, _xlfn.LET(_xlpm.value, RAND(), _xlfn.IFS(_xlpm.value&lt;=0.6, 0.9/12, AND(_xlpm.value&gt;0.6, _xlpm.value&lt;=0.8), 0.36/12, _xlpm.value&gt;0.8, -0.06/12)), JG81)</f>
        <v>7.4999999999999997E-2</v>
      </c>
      <c r="JH82" t="str">
        <f t="shared" ca="1" si="1081"/>
        <v>No</v>
      </c>
      <c r="JI82">
        <f ca="1">COUNTIF(JH$4:JH82, "Yes")</f>
        <v>2</v>
      </c>
      <c r="JJ82" s="37">
        <f t="shared" ca="1" si="1280"/>
        <v>4003615.6692710766</v>
      </c>
      <c r="JK82" s="37">
        <f t="shared" ca="1" si="1281"/>
        <v>14835.276693716507</v>
      </c>
      <c r="JL82" s="64">
        <f t="shared" ca="1" si="1082"/>
        <v>4018450.9459647932</v>
      </c>
      <c r="JM82" s="170" cm="1">
        <f t="array" aca="1" ref="JM82" ca="1">IF(MONTH($A82) = 1, _xlfn.LET(_xlpm.value, RAND(), _xlfn.IFS(_xlpm.value&lt;=0.6, 0.9/12, AND(_xlpm.value&gt;0.6, _xlpm.value&lt;=0.8), 0.36/12, _xlpm.value&gt;0.8, -0.06/12)), JM81)</f>
        <v>7.4999999999999997E-2</v>
      </c>
      <c r="JN82" t="str">
        <f t="shared" ca="1" si="1083"/>
        <v>No</v>
      </c>
      <c r="JO82">
        <f ca="1">COUNTIF(JN$4:JN82, "Yes")</f>
        <v>8</v>
      </c>
      <c r="JP82" s="37">
        <f t="shared" ca="1" si="1282"/>
        <v>700994.06114230072</v>
      </c>
      <c r="JQ82" s="37">
        <f t="shared" ca="1" si="1283"/>
        <v>70611.125222499555</v>
      </c>
      <c r="JR82" s="64">
        <f t="shared" ca="1" si="1084"/>
        <v>771605.18636480032</v>
      </c>
      <c r="JS82" s="170" cm="1">
        <f t="array" aca="1" ref="JS82" ca="1">IF(MONTH($A82) = 1, _xlfn.LET(_xlpm.value, RAND(), _xlfn.IFS(_xlpm.value&lt;=0.6, 0.9/12, AND(_xlpm.value&gt;0.6, _xlpm.value&lt;=0.8), 0.36/12, _xlpm.value&gt;0.8, -0.06/12)), JS81)</f>
        <v>7.4999999999999997E-2</v>
      </c>
      <c r="JT82" t="str">
        <f t="shared" ca="1" si="1085"/>
        <v>No</v>
      </c>
      <c r="JU82">
        <f ca="1">COUNTIF(JT$4:JT82, "Yes")</f>
        <v>2</v>
      </c>
      <c r="JV82" s="37">
        <f t="shared" ca="1" si="1284"/>
        <v>2073153.4495727411</v>
      </c>
      <c r="JW82" s="37">
        <f t="shared" ca="1" si="1285"/>
        <v>21336.276365183643</v>
      </c>
      <c r="JX82" s="64">
        <f t="shared" ca="1" si="1086"/>
        <v>2094489.7259379248</v>
      </c>
      <c r="JY82" s="170" cm="1">
        <f t="array" aca="1" ref="JY82" ca="1">IF(MONTH($A82) = 1, _xlfn.LET(_xlpm.value, RAND(), _xlfn.IFS(_xlpm.value&lt;=0.6, 0.9/12, AND(_xlpm.value&gt;0.6, _xlpm.value&lt;=0.8), 0.36/12, _xlpm.value&gt;0.8, -0.06/12)), JY81)</f>
        <v>7.4999999999999997E-2</v>
      </c>
      <c r="JZ82" t="str">
        <f t="shared" ca="1" si="1087"/>
        <v>No</v>
      </c>
      <c r="KA82">
        <f ca="1">COUNTIF(JZ$4:JZ82, "Yes")</f>
        <v>4</v>
      </c>
      <c r="KB82" s="37">
        <f t="shared" ca="1" si="1286"/>
        <v>1263937.1055935333</v>
      </c>
      <c r="KC82" s="37">
        <f t="shared" ca="1" si="1287"/>
        <v>30070.228732338335</v>
      </c>
      <c r="KD82" s="64">
        <f t="shared" ca="1" si="1088"/>
        <v>1294007.3343258717</v>
      </c>
      <c r="KE82" s="170" cm="1">
        <f t="array" aca="1" ref="KE82" ca="1">IF(MONTH($A82) = 1, _xlfn.LET(_xlpm.value, RAND(), _xlfn.IFS(_xlpm.value&lt;=0.6, 0.9/12, AND(_xlpm.value&gt;0.6, _xlpm.value&lt;=0.8), 0.36/12, _xlpm.value&gt;0.8, -0.06/12)), KE81)</f>
        <v>-5.0000000000000001E-3</v>
      </c>
      <c r="KF82" t="str">
        <f t="shared" ca="1" si="1089"/>
        <v>No</v>
      </c>
      <c r="KG82">
        <f ca="1">COUNTIF(KF$4:KF82, "Yes")</f>
        <v>3</v>
      </c>
      <c r="KH82" s="37">
        <f t="shared" ca="1" si="1288"/>
        <v>563454.96007826296</v>
      </c>
      <c r="KI82" s="37">
        <f t="shared" ca="1" si="1289"/>
        <v>17458.294738174121</v>
      </c>
      <c r="KJ82" s="64">
        <f t="shared" ca="1" si="1090"/>
        <v>580913.25481643702</v>
      </c>
      <c r="KK82" s="170" cm="1">
        <f t="array" aca="1" ref="KK82" ca="1">IF(MONTH($A82) = 1, _xlfn.LET(_xlpm.value, RAND(), _xlfn.IFS(_xlpm.value&lt;=0.6, 0.9/12, AND(_xlpm.value&gt;0.6, _xlpm.value&lt;=0.8), 0.36/12, _xlpm.value&gt;0.8, -0.06/12)), KK81)</f>
        <v>7.4999999999999997E-2</v>
      </c>
      <c r="KL82" t="str">
        <f t="shared" ca="1" si="1091"/>
        <v>No</v>
      </c>
      <c r="KM82">
        <f ca="1">COUNTIF(KL$4:KL82, "Yes")</f>
        <v>4</v>
      </c>
      <c r="KN82" s="37">
        <f t="shared" ca="1" si="1290"/>
        <v>1907638.023823037</v>
      </c>
      <c r="KO82" s="37">
        <f t="shared" ca="1" si="1291"/>
        <v>17399.03019005953</v>
      </c>
      <c r="KP82" s="64">
        <f t="shared" ca="1" si="1092"/>
        <v>1925037.0540130965</v>
      </c>
      <c r="KQ82" s="170" cm="1">
        <f t="array" aca="1" ref="KQ82" ca="1">IF(MONTH($A82) = 1, _xlfn.LET(_xlpm.value, RAND(), _xlfn.IFS(_xlpm.value&lt;=0.6, 0.9/12, AND(_xlpm.value&gt;0.6, _xlpm.value&lt;=0.8), 0.36/12, _xlpm.value&gt;0.8, -0.06/12)), KQ81)</f>
        <v>-5.0000000000000001E-3</v>
      </c>
      <c r="KR82" t="str">
        <f t="shared" ca="1" si="1093"/>
        <v>No</v>
      </c>
      <c r="KS82">
        <f ca="1">COUNTIF(KR$4:KR82, "Yes")</f>
        <v>4</v>
      </c>
      <c r="KT82" s="37">
        <f t="shared" ca="1" si="1292"/>
        <v>310771.80020087434</v>
      </c>
      <c r="KU82" s="37">
        <f t="shared" ca="1" si="1293"/>
        <v>25987.941832217912</v>
      </c>
      <c r="KV82" s="64">
        <f t="shared" ca="1" si="1094"/>
        <v>336759.74203309225</v>
      </c>
      <c r="KW82" s="170" cm="1">
        <f t="array" aca="1" ref="KW82" ca="1">IF(MONTH($A82) = 1, _xlfn.LET(_xlpm.value, RAND(), _xlfn.IFS(_xlpm.value&lt;=0.6, 0.9/12, AND(_xlpm.value&gt;0.6, _xlpm.value&lt;=0.8), 0.36/12, _xlpm.value&gt;0.8, -0.06/12)), KW81)</f>
        <v>7.4999999999999997E-2</v>
      </c>
      <c r="KX82" t="str">
        <f t="shared" ca="1" si="1095"/>
        <v>No</v>
      </c>
      <c r="KY82">
        <f ca="1">COUNTIF(KX$4:KX82, "Yes")</f>
        <v>4</v>
      </c>
      <c r="KZ82" s="37">
        <f t="shared" ca="1" si="1294"/>
        <v>205770.14475309858</v>
      </c>
      <c r="LA82" s="37">
        <f t="shared" ca="1" si="1295"/>
        <v>32999.624877749622</v>
      </c>
      <c r="LB82" s="64">
        <f t="shared" ca="1" si="1096"/>
        <v>238769.7696308482</v>
      </c>
      <c r="LC82" s="170" cm="1">
        <f t="array" aca="1" ref="LC82" ca="1">IF(MONTH($A82) = 1, _xlfn.LET(_xlpm.value, RAND(), _xlfn.IFS(_xlpm.value&lt;=0.6, 0.9/12, AND(_xlpm.value&gt;0.6, _xlpm.value&lt;=0.8), 0.36/12, _xlpm.value&gt;0.8, -0.06/12)), LC81)</f>
        <v>0.03</v>
      </c>
      <c r="LD82" t="str">
        <f t="shared" ca="1" si="1097"/>
        <v>No</v>
      </c>
      <c r="LE82">
        <f ca="1">COUNTIF(LD$4:LD82, "Yes")</f>
        <v>2</v>
      </c>
      <c r="LF82" s="37">
        <f t="shared" ca="1" si="1296"/>
        <v>2021003.0589239025</v>
      </c>
      <c r="LG82" s="37">
        <f t="shared" ca="1" si="1297"/>
        <v>13111.071747666005</v>
      </c>
      <c r="LH82" s="64">
        <f t="shared" ca="1" si="1098"/>
        <v>2034114.1306715684</v>
      </c>
      <c r="LI82" s="170" cm="1">
        <f t="array" aca="1" ref="LI82" ca="1">IF(MONTH($A82) = 1, _xlfn.LET(_xlpm.value, RAND(), _xlfn.IFS(_xlpm.value&lt;=0.6, 0.9/12, AND(_xlpm.value&gt;0.6, _xlpm.value&lt;=0.8), 0.36/12, _xlpm.value&gt;0.8, -0.06/12)), LI81)</f>
        <v>7.4999999999999997E-2</v>
      </c>
      <c r="LJ82" t="str">
        <f t="shared" ca="1" si="1099"/>
        <v>No</v>
      </c>
      <c r="LK82">
        <f ca="1">COUNTIF(LJ$4:LJ82, "Yes")</f>
        <v>5</v>
      </c>
      <c r="LL82" s="37">
        <f t="shared" ca="1" si="1298"/>
        <v>752920.54989984445</v>
      </c>
      <c r="LM82" s="37">
        <f t="shared" ca="1" si="1299"/>
        <v>42362.658905891956</v>
      </c>
      <c r="LN82" s="64">
        <f t="shared" ca="1" si="1100"/>
        <v>795283.20880573639</v>
      </c>
      <c r="LO82" s="170" cm="1">
        <f t="array" aca="1" ref="LO82" ca="1">IF(MONTH($A82) = 1, _xlfn.LET(_xlpm.value, RAND(), _xlfn.IFS(_xlpm.value&lt;=0.6, 0.9/12, AND(_xlpm.value&gt;0.6, _xlpm.value&lt;=0.8), 0.36/12, _xlpm.value&gt;0.8, -0.06/12)), LO81)</f>
        <v>7.4999999999999997E-2</v>
      </c>
      <c r="LP82" t="str">
        <f t="shared" ca="1" si="1101"/>
        <v>Yes</v>
      </c>
      <c r="LQ82">
        <f ca="1">COUNTIF(LP$4:LP82, "Yes")</f>
        <v>7</v>
      </c>
      <c r="LR82" s="37">
        <f t="shared" ca="1" si="1300"/>
        <v>326654.00220391306</v>
      </c>
      <c r="LS82" s="37">
        <f t="shared" ca="1" si="1301"/>
        <v>51303.45081501532</v>
      </c>
      <c r="LT82" s="64">
        <f t="shared" ca="1" si="1102"/>
        <v>377957.45301892835</v>
      </c>
      <c r="LU82" s="170" cm="1">
        <f t="array" aca="1" ref="LU82" ca="1">IF(MONTH($A82) = 1, _xlfn.LET(_xlpm.value, RAND(), _xlfn.IFS(_xlpm.value&lt;=0.6, 0.9/12, AND(_xlpm.value&gt;0.6, _xlpm.value&lt;=0.8), 0.36/12, _xlpm.value&gt;0.8, -0.06/12)), LU81)</f>
        <v>7.4999999999999997E-2</v>
      </c>
      <c r="LV82" t="str">
        <f t="shared" ca="1" si="1103"/>
        <v>No</v>
      </c>
      <c r="LW82">
        <f ca="1">COUNTIF(LV$4:LV82, "Yes")</f>
        <v>3</v>
      </c>
      <c r="LX82" s="37">
        <f t="shared" ca="1" si="1302"/>
        <v>1884801.3237432486</v>
      </c>
      <c r="LY82" s="37">
        <f t="shared" ca="1" si="1303"/>
        <v>26527.673104752219</v>
      </c>
      <c r="LZ82" s="64">
        <f t="shared" ca="1" si="1104"/>
        <v>1911328.9968480009</v>
      </c>
      <c r="MA82" s="170" cm="1">
        <f t="array" aca="1" ref="MA82" ca="1">IF(MONTH($A82) = 1, _xlfn.LET(_xlpm.value, RAND(), _xlfn.IFS(_xlpm.value&lt;=0.6, 0.9/12, AND(_xlpm.value&gt;0.6, _xlpm.value&lt;=0.8), 0.36/12, _xlpm.value&gt;0.8, -0.06/12)), MA81)</f>
        <v>7.4999999999999997E-2</v>
      </c>
      <c r="MB82" t="str">
        <f t="shared" ca="1" si="1105"/>
        <v>No</v>
      </c>
      <c r="MC82">
        <f ca="1">COUNTIF(MB$4:MB82, "Yes")</f>
        <v>4</v>
      </c>
      <c r="MD82" s="37">
        <f t="shared" ca="1" si="1304"/>
        <v>214191.64425868457</v>
      </c>
      <c r="ME82" s="37">
        <f t="shared" ca="1" si="1305"/>
        <v>21152.637684821439</v>
      </c>
      <c r="MF82" s="64">
        <f t="shared" ca="1" si="1106"/>
        <v>235344.28194350601</v>
      </c>
      <c r="MG82" s="170" cm="1">
        <f t="array" aca="1" ref="MG82" ca="1">IF(MONTH($A82) = 1, _xlfn.LET(_xlpm.value, RAND(), _xlfn.IFS(_xlpm.value&lt;=0.6, 0.9/12, AND(_xlpm.value&gt;0.6, _xlpm.value&lt;=0.8), 0.36/12, _xlpm.value&gt;0.8, -0.06/12)), MG81)</f>
        <v>7.4999999999999997E-2</v>
      </c>
      <c r="MH82" t="str">
        <f t="shared" ca="1" si="1107"/>
        <v>No</v>
      </c>
      <c r="MI82">
        <f ca="1">COUNTIF(MH$4:MH82, "Yes")</f>
        <v>4</v>
      </c>
      <c r="MJ82" s="37">
        <f t="shared" ca="1" si="1306"/>
        <v>1709868.7890399075</v>
      </c>
      <c r="MK82" s="37">
        <f t="shared" ca="1" si="1307"/>
        <v>36579.710681136108</v>
      </c>
      <c r="ML82" s="64">
        <f t="shared" ca="1" si="1108"/>
        <v>1746448.4997210435</v>
      </c>
      <c r="MM82" s="170" cm="1">
        <f t="array" aca="1" ref="MM82" ca="1">IF(MONTH($A82) = 1, _xlfn.LET(_xlpm.value, RAND(), _xlfn.IFS(_xlpm.value&lt;=0.6, 0.9/12, AND(_xlpm.value&gt;0.6, _xlpm.value&lt;=0.8), 0.36/12, _xlpm.value&gt;0.8, -0.06/12)), MM81)</f>
        <v>7.4999999999999997E-2</v>
      </c>
      <c r="MN82" t="str">
        <f t="shared" ca="1" si="1109"/>
        <v>No</v>
      </c>
      <c r="MO82">
        <f ca="1">COUNTIF(MN$4:MN82, "Yes")</f>
        <v>8</v>
      </c>
      <c r="MP82" s="37">
        <f t="shared" ca="1" si="1308"/>
        <v>606728.23243135505</v>
      </c>
      <c r="MQ82" s="37">
        <f t="shared" ca="1" si="1309"/>
        <v>65247.606226408629</v>
      </c>
      <c r="MR82" s="64">
        <f t="shared" ca="1" si="1110"/>
        <v>671975.83865776367</v>
      </c>
      <c r="MS82" s="170" cm="1">
        <f t="array" aca="1" ref="MS82" ca="1">IF(MONTH($A82) = 1, _xlfn.LET(_xlpm.value, RAND(), _xlfn.IFS(_xlpm.value&lt;=0.6, 0.9/12, AND(_xlpm.value&gt;0.6, _xlpm.value&lt;=0.8), 0.36/12, _xlpm.value&gt;0.8, -0.06/12)), MS81)</f>
        <v>7.4999999999999997E-2</v>
      </c>
      <c r="MT82" t="str">
        <f t="shared" ca="1" si="1111"/>
        <v>No</v>
      </c>
      <c r="MU82">
        <f ca="1">COUNTIF(MT$4:MT82, "Yes")</f>
        <v>9</v>
      </c>
      <c r="MV82" s="37">
        <f t="shared" ca="1" si="1310"/>
        <v>787581.51874765451</v>
      </c>
      <c r="MW82" s="37">
        <f t="shared" ca="1" si="1311"/>
        <v>78460.197318606821</v>
      </c>
      <c r="MX82" s="64">
        <f t="shared" ca="1" si="1112"/>
        <v>866041.71606626129</v>
      </c>
      <c r="MY82" s="170" cm="1">
        <f t="array" aca="1" ref="MY82" ca="1">IF(MONTH($A82) = 1, _xlfn.LET(_xlpm.value, RAND(), _xlfn.IFS(_xlpm.value&lt;=0.6, 0.9/12, AND(_xlpm.value&gt;0.6, _xlpm.value&lt;=0.8), 0.36/12, _xlpm.value&gt;0.8, -0.06/12)), MY81)</f>
        <v>7.4999999999999997E-2</v>
      </c>
      <c r="MZ82" t="str">
        <f t="shared" ca="1" si="1113"/>
        <v>No</v>
      </c>
      <c r="NA82">
        <f ca="1">COUNTIF(MZ$4:MZ82, "Yes")</f>
        <v>3</v>
      </c>
      <c r="NB82" s="37">
        <f t="shared" ca="1" si="1312"/>
        <v>4799324.5305017466</v>
      </c>
      <c r="NC82" s="37">
        <f t="shared" ca="1" si="1313"/>
        <v>18166.97038741166</v>
      </c>
      <c r="ND82" s="64">
        <f t="shared" ca="1" si="1114"/>
        <v>4817491.5008891579</v>
      </c>
      <c r="NE82" s="170" cm="1">
        <f t="array" aca="1" ref="NE82" ca="1">IF(MONTH($A82) = 1, _xlfn.LET(_xlpm.value, RAND(), _xlfn.IFS(_xlpm.value&lt;=0.6, 0.9/12, AND(_xlpm.value&gt;0.6, _xlpm.value&lt;=0.8), 0.36/12, _xlpm.value&gt;0.8, -0.06/12)), NE81)</f>
        <v>7.4999999999999997E-2</v>
      </c>
      <c r="NF82" t="str">
        <f t="shared" ca="1" si="1115"/>
        <v>No</v>
      </c>
      <c r="NG82">
        <f ca="1">COUNTIF(NF$4:NF82, "Yes")</f>
        <v>3</v>
      </c>
      <c r="NH82" s="37">
        <f t="shared" ca="1" si="1314"/>
        <v>1335730.155583451</v>
      </c>
      <c r="NI82" s="37">
        <f t="shared" ca="1" si="1315"/>
        <v>20481.274581137601</v>
      </c>
      <c r="NJ82" s="64">
        <f t="shared" ca="1" si="1116"/>
        <v>1356211.4301645886</v>
      </c>
      <c r="NK82" s="170" cm="1">
        <f t="array" aca="1" ref="NK82" ca="1">IF(MONTH($A82) = 1, _xlfn.LET(_xlpm.value, RAND(), _xlfn.IFS(_xlpm.value&lt;=0.6, 0.9/12, AND(_xlpm.value&gt;0.6, _xlpm.value&lt;=0.8), 0.36/12, _xlpm.value&gt;0.8, -0.06/12)), NK81)</f>
        <v>-5.0000000000000001E-3</v>
      </c>
      <c r="NL82" t="str">
        <f t="shared" ca="1" si="1117"/>
        <v>Yes</v>
      </c>
      <c r="NM82">
        <f ca="1">COUNTIF(NL$4:NL82, "Yes")</f>
        <v>6</v>
      </c>
      <c r="NN82" s="37">
        <f t="shared" ca="1" si="1316"/>
        <v>348114.29744694859</v>
      </c>
      <c r="NO82" s="37">
        <f t="shared" ca="1" si="1317"/>
        <v>56603.887849860032</v>
      </c>
      <c r="NP82" s="64">
        <f t="shared" ca="1" si="1118"/>
        <v>404718.1852968086</v>
      </c>
      <c r="NQ82" s="170" cm="1">
        <f t="array" aca="1" ref="NQ82" ca="1">IF(MONTH($A82) = 1, _xlfn.LET(_xlpm.value, RAND(), _xlfn.IFS(_xlpm.value&lt;=0.6, 0.9/12, AND(_xlpm.value&gt;0.6, _xlpm.value&lt;=0.8), 0.36/12, _xlpm.value&gt;0.8, -0.06/12)), NQ81)</f>
        <v>7.4999999999999997E-2</v>
      </c>
      <c r="NR82" t="str">
        <f t="shared" ca="1" si="1119"/>
        <v>No</v>
      </c>
      <c r="NS82">
        <f ca="1">COUNTIF(NR$4:NR82, "Yes")</f>
        <v>5</v>
      </c>
      <c r="NT82" s="37">
        <f t="shared" ca="1" si="1318"/>
        <v>347827.06396965939</v>
      </c>
      <c r="NU82" s="37">
        <f t="shared" ca="1" si="1319"/>
        <v>45666.288980618912</v>
      </c>
      <c r="NV82" s="64">
        <f t="shared" ca="1" si="1120"/>
        <v>393493.35295027832</v>
      </c>
      <c r="NW82" s="170" cm="1">
        <f t="array" aca="1" ref="NW82" ca="1">IF(MONTH($A82) = 1, _xlfn.LET(_xlpm.value, RAND(), _xlfn.IFS(_xlpm.value&lt;=0.6, 0.9/12, AND(_xlpm.value&gt;0.6, _xlpm.value&lt;=0.8), 0.36/12, _xlpm.value&gt;0.8, -0.06/12)), NW81)</f>
        <v>0.03</v>
      </c>
      <c r="NX82" t="str">
        <f t="shared" ca="1" si="1121"/>
        <v>Yes</v>
      </c>
      <c r="NY82">
        <f ca="1">COUNTIF(NX$4:NX82, "Yes")</f>
        <v>8</v>
      </c>
      <c r="NZ82" s="37">
        <f t="shared" ca="1" si="1320"/>
        <v>553045.59238724341</v>
      </c>
      <c r="OA82" s="37">
        <f t="shared" ca="1" si="1321"/>
        <v>64840.817397004015</v>
      </c>
      <c r="OB82" s="64">
        <f t="shared" ca="1" si="1122"/>
        <v>617886.4097842474</v>
      </c>
      <c r="OC82" s="170" cm="1">
        <f t="array" aca="1" ref="OC82" ca="1">IF(MONTH($A82) = 1, _xlfn.LET(_xlpm.value, RAND(), _xlfn.IFS(_xlpm.value&lt;=0.6, 0.9/12, AND(_xlpm.value&gt;0.6, _xlpm.value&lt;=0.8), 0.36/12, _xlpm.value&gt;0.8, -0.06/12)), OC81)</f>
        <v>-5.0000000000000001E-3</v>
      </c>
      <c r="OD82" t="str">
        <f t="shared" ca="1" si="1123"/>
        <v>No</v>
      </c>
      <c r="OE82">
        <f ca="1">COUNTIF(OD$4:OD82, "Yes")</f>
        <v>5</v>
      </c>
      <c r="OF82" s="37">
        <f t="shared" ca="1" si="1322"/>
        <v>176822.93342406731</v>
      </c>
      <c r="OG82" s="37">
        <f t="shared" ca="1" si="1323"/>
        <v>37314.07378919686</v>
      </c>
      <c r="OH82" s="64">
        <f t="shared" ca="1" si="1124"/>
        <v>214137.00721326418</v>
      </c>
      <c r="OI82" s="170" cm="1">
        <f t="array" aca="1" ref="OI82" ca="1">IF(MONTH($A82) = 1, _xlfn.LET(_xlpm.value, RAND(), _xlfn.IFS(_xlpm.value&lt;=0.6, 0.9/12, AND(_xlpm.value&gt;0.6, _xlpm.value&lt;=0.8), 0.36/12, _xlpm.value&gt;0.8, -0.06/12)), OI81)</f>
        <v>7.4999999999999997E-2</v>
      </c>
      <c r="OJ82" t="str">
        <f t="shared" ca="1" si="1125"/>
        <v>No</v>
      </c>
      <c r="OK82">
        <f ca="1">COUNTIF(OJ$4:OJ82, "Yes")</f>
        <v>8</v>
      </c>
      <c r="OL82" s="37">
        <f t="shared" ca="1" si="1324"/>
        <v>998314.09797882126</v>
      </c>
      <c r="OM82" s="37">
        <f t="shared" ca="1" si="1325"/>
        <v>75417.930965232488</v>
      </c>
      <c r="ON82" s="64">
        <f t="shared" ca="1" si="1126"/>
        <v>1073732.0289440537</v>
      </c>
      <c r="OO82" s="170" cm="1">
        <f t="array" aca="1" ref="OO82" ca="1">IF(MONTH($A82) = 1, _xlfn.LET(_xlpm.value, RAND(), _xlfn.IFS(_xlpm.value&lt;=0.6, 0.9/12, AND(_xlpm.value&gt;0.6, _xlpm.value&lt;=0.8), 0.36/12, _xlpm.value&gt;0.8, -0.06/12)), OO81)</f>
        <v>7.4999999999999997E-2</v>
      </c>
      <c r="OP82" t="str">
        <f t="shared" ca="1" si="1127"/>
        <v>Yes</v>
      </c>
      <c r="OQ82">
        <f ca="1">COUNTIF(OP$4:OP82, "Yes")</f>
        <v>5</v>
      </c>
      <c r="OR82" s="37">
        <f t="shared" ca="1" si="1326"/>
        <v>1038465.3087485136</v>
      </c>
      <c r="OS82" s="37">
        <f t="shared" ca="1" si="1327"/>
        <v>30866.062224186498</v>
      </c>
      <c r="OT82" s="64">
        <f t="shared" ca="1" si="1128"/>
        <v>1069331.3709727002</v>
      </c>
      <c r="OU82" s="170" cm="1">
        <f t="array" aca="1" ref="OU82" ca="1">IF(MONTH($A82) = 1, _xlfn.LET(_xlpm.value, RAND(), _xlfn.IFS(_xlpm.value&lt;=0.6, 0.9/12, AND(_xlpm.value&gt;0.6, _xlpm.value&lt;=0.8), 0.36/12, _xlpm.value&gt;0.8, -0.06/12)), OU81)</f>
        <v>7.4999999999999997E-2</v>
      </c>
      <c r="OV82" t="str">
        <f t="shared" ca="1" si="1129"/>
        <v>No</v>
      </c>
      <c r="OW82">
        <f ca="1">COUNTIF(OV$4:OV82, "Yes")</f>
        <v>2</v>
      </c>
      <c r="OX82" s="37">
        <f t="shared" ca="1" si="1328"/>
        <v>1966609.9247511933</v>
      </c>
      <c r="OY82" s="37">
        <f t="shared" ca="1" si="1329"/>
        <v>26115.27376837466</v>
      </c>
      <c r="OZ82" s="64">
        <f t="shared" ca="1" si="1130"/>
        <v>1992725.198519568</v>
      </c>
      <c r="PA82" s="170" cm="1">
        <f t="array" aca="1" ref="PA82" ca="1">IF(MONTH($A82) = 1, _xlfn.LET(_xlpm.value, RAND(), _xlfn.IFS(_xlpm.value&lt;=0.6, 0.9/12, AND(_xlpm.value&gt;0.6, _xlpm.value&lt;=0.8), 0.36/12, _xlpm.value&gt;0.8, -0.06/12)), PA81)</f>
        <v>7.4999999999999997E-2</v>
      </c>
      <c r="PB82" t="str">
        <f t="shared" ca="1" si="1131"/>
        <v>No</v>
      </c>
      <c r="PC82">
        <f ca="1">COUNTIF(PB$4:PB82, "Yes")</f>
        <v>5</v>
      </c>
      <c r="PD82" s="37">
        <f t="shared" ca="1" si="1330"/>
        <v>405437.72515476856</v>
      </c>
      <c r="PE82" s="37">
        <f t="shared" ca="1" si="1331"/>
        <v>40392.652484544429</v>
      </c>
      <c r="PF82" s="64">
        <f t="shared" ca="1" si="1132"/>
        <v>445830.377639313</v>
      </c>
      <c r="PG82" s="170" cm="1">
        <f t="array" aca="1" ref="PG82" ca="1">IF(MONTH($A82) = 1, _xlfn.LET(_xlpm.value, RAND(), _xlfn.IFS(_xlpm.value&lt;=0.6, 0.9/12, AND(_xlpm.value&gt;0.6, _xlpm.value&lt;=0.8), 0.36/12, _xlpm.value&gt;0.8, -0.06/12)), PG81)</f>
        <v>7.4999999999999997E-2</v>
      </c>
      <c r="PH82" t="str">
        <f t="shared" ca="1" si="1133"/>
        <v>No</v>
      </c>
      <c r="PI82">
        <f ca="1">COUNTIF(PH$4:PH82, "Yes")</f>
        <v>7</v>
      </c>
      <c r="PJ82" s="37">
        <f t="shared" ca="1" si="1332"/>
        <v>239442.89005653499</v>
      </c>
      <c r="PK82" s="37">
        <f t="shared" ca="1" si="1333"/>
        <v>53398.731794229367</v>
      </c>
      <c r="PL82" s="64">
        <f t="shared" ca="1" si="1134"/>
        <v>292841.62185076438</v>
      </c>
      <c r="PM82" s="170" cm="1">
        <f t="array" aca="1" ref="PM82" ca="1">IF(MONTH($A82) = 1, _xlfn.LET(_xlpm.value, RAND(), _xlfn.IFS(_xlpm.value&lt;=0.6, 0.9/12, AND(_xlpm.value&gt;0.6, _xlpm.value&lt;=0.8), 0.36/12, _xlpm.value&gt;0.8, -0.06/12)), PM81)</f>
        <v>-5.0000000000000001E-3</v>
      </c>
      <c r="PN82" t="str">
        <f t="shared" ca="1" si="1135"/>
        <v>No</v>
      </c>
      <c r="PO82">
        <f ca="1">COUNTIF(PN$4:PN82, "Yes")</f>
        <v>2</v>
      </c>
      <c r="PP82" s="37">
        <f t="shared" ca="1" si="1334"/>
        <v>872585.76567433937</v>
      </c>
      <c r="PQ82" s="37">
        <f t="shared" ca="1" si="1335"/>
        <v>22106.830551931653</v>
      </c>
      <c r="PR82" s="64">
        <f t="shared" ca="1" si="1136"/>
        <v>894692.59622627101</v>
      </c>
      <c r="PS82" s="170" cm="1">
        <f t="array" aca="1" ref="PS82" ca="1">IF(MONTH($A82) = 1, _xlfn.LET(_xlpm.value, RAND(), _xlfn.IFS(_xlpm.value&lt;=0.6, 0.9/12, AND(_xlpm.value&gt;0.6, _xlpm.value&lt;=0.8), 0.36/12, _xlpm.value&gt;0.8, -0.06/12)), PS81)</f>
        <v>7.4999999999999997E-2</v>
      </c>
      <c r="PT82" t="str">
        <f t="shared" ca="1" si="1137"/>
        <v>No</v>
      </c>
      <c r="PU82">
        <f ca="1">COUNTIF(PT$4:PT82, "Yes")</f>
        <v>4</v>
      </c>
      <c r="PV82" s="37">
        <f t="shared" ca="1" si="1336"/>
        <v>648552.33274712041</v>
      </c>
      <c r="PW82" s="37">
        <f t="shared" ca="1" si="1337"/>
        <v>27745.722787200804</v>
      </c>
      <c r="PX82" s="64">
        <f t="shared" ca="1" si="1138"/>
        <v>676298.05553432123</v>
      </c>
      <c r="PY82" s="170" cm="1">
        <f t="array" aca="1" ref="PY82" ca="1">IF(MONTH($A82) = 1, _xlfn.LET(_xlpm.value, RAND(), _xlfn.IFS(_xlpm.value&lt;=0.6, 0.9/12, AND(_xlpm.value&gt;0.6, _xlpm.value&lt;=0.8), 0.36/12, _xlpm.value&gt;0.8, -0.06/12)), PY81)</f>
        <v>-5.0000000000000001E-3</v>
      </c>
      <c r="PZ82" t="str">
        <f t="shared" ca="1" si="1139"/>
        <v>No</v>
      </c>
      <c r="QA82">
        <f ca="1">COUNTIF(PZ$4:PZ82, "Yes")</f>
        <v>5</v>
      </c>
      <c r="QB82" s="37">
        <f t="shared" ca="1" si="1338"/>
        <v>2025930.989231226</v>
      </c>
      <c r="QC82" s="37">
        <f t="shared" ca="1" si="1339"/>
        <v>39109.166595934905</v>
      </c>
      <c r="QD82" s="64">
        <f t="shared" ca="1" si="1140"/>
        <v>2065040.1558271609</v>
      </c>
      <c r="QE82" s="170" cm="1">
        <f t="array" aca="1" ref="QE82" ca="1">IF(MONTH($A82) = 1, _xlfn.LET(_xlpm.value, RAND(), _xlfn.IFS(_xlpm.value&lt;=0.6, 0.9/12, AND(_xlpm.value&gt;0.6, _xlpm.value&lt;=0.8), 0.36/12, _xlpm.value&gt;0.8, -0.06/12)), QE81)</f>
        <v>7.4999999999999997E-2</v>
      </c>
      <c r="QF82" t="str">
        <f t="shared" ca="1" si="1141"/>
        <v>No</v>
      </c>
      <c r="QG82">
        <f ca="1">COUNTIF(QF$4:QF82, "Yes")</f>
        <v>1</v>
      </c>
      <c r="QH82" s="37">
        <f t="shared" ca="1" si="1340"/>
        <v>2923968.0397467418</v>
      </c>
      <c r="QI82" s="37">
        <f t="shared" ca="1" si="1341"/>
        <v>11640.632515515015</v>
      </c>
      <c r="QJ82" s="64">
        <f t="shared" ca="1" si="1142"/>
        <v>2935608.672262257</v>
      </c>
      <c r="QK82" s="170" cm="1">
        <f t="array" aca="1" ref="QK82" ca="1">IF(MONTH($A82) = 1, _xlfn.LET(_xlpm.value, RAND(), _xlfn.IFS(_xlpm.value&lt;=0.6, 0.9/12, AND(_xlpm.value&gt;0.6, _xlpm.value&lt;=0.8), 0.36/12, _xlpm.value&gt;0.8, -0.06/12)), QK81)</f>
        <v>7.4999999999999997E-2</v>
      </c>
      <c r="QL82" t="str">
        <f t="shared" ca="1" si="1143"/>
        <v>No</v>
      </c>
      <c r="QM82">
        <f ca="1">COUNTIF(QL$4:QL82, "Yes")</f>
        <v>4</v>
      </c>
      <c r="QN82" s="37">
        <f t="shared" ca="1" si="1342"/>
        <v>878716.21866186534</v>
      </c>
      <c r="QO82" s="37">
        <f t="shared" ca="1" si="1343"/>
        <v>48975.981530005833</v>
      </c>
      <c r="QP82" s="64">
        <f t="shared" ca="1" si="1144"/>
        <v>927692.20019187115</v>
      </c>
      <c r="QQ82" s="170" cm="1">
        <f t="array" aca="1" ref="QQ82" ca="1">IF(MONTH($A82) = 1, _xlfn.LET(_xlpm.value, RAND(), _xlfn.IFS(_xlpm.value&lt;=0.6, 0.9/12, AND(_xlpm.value&gt;0.6, _xlpm.value&lt;=0.8), 0.36/12, _xlpm.value&gt;0.8, -0.06/12)), QQ81)</f>
        <v>7.4999999999999997E-2</v>
      </c>
      <c r="QR82" t="str">
        <f t="shared" ca="1" si="1145"/>
        <v>No</v>
      </c>
      <c r="QS82">
        <f ca="1">COUNTIF(QR$4:QR82, "Yes")</f>
        <v>7</v>
      </c>
      <c r="QT82" s="37">
        <f t="shared" ca="1" si="1344"/>
        <v>1026003.8359514052</v>
      </c>
      <c r="QU82" s="37">
        <f t="shared" ca="1" si="1345"/>
        <v>52975.693312221134</v>
      </c>
      <c r="QV82" s="64">
        <f t="shared" ca="1" si="1146"/>
        <v>1078979.5292636263</v>
      </c>
      <c r="QW82" s="170" cm="1">
        <f t="array" aca="1" ref="QW82" ca="1">IF(MONTH($A82) = 1, _xlfn.LET(_xlpm.value, RAND(), _xlfn.IFS(_xlpm.value&lt;=0.6, 0.9/12, AND(_xlpm.value&gt;0.6, _xlpm.value&lt;=0.8), 0.36/12, _xlpm.value&gt;0.8, -0.06/12)), QW81)</f>
        <v>7.4999999999999997E-2</v>
      </c>
      <c r="QX82" t="str">
        <f t="shared" ca="1" si="1147"/>
        <v>No</v>
      </c>
      <c r="QY82">
        <f ca="1">COUNTIF(QX$4:QX82, "Yes")</f>
        <v>3</v>
      </c>
      <c r="QZ82" s="37">
        <f t="shared" ca="1" si="1346"/>
        <v>2930197.4178757281</v>
      </c>
      <c r="RA82" s="37">
        <f t="shared" ca="1" si="1347"/>
        <v>17469.344746275125</v>
      </c>
      <c r="RB82" s="64">
        <f t="shared" ca="1" si="1148"/>
        <v>2947666.7626220034</v>
      </c>
      <c r="RC82" s="170" cm="1">
        <f t="array" aca="1" ref="RC82" ca="1">IF(MONTH($A82) = 1, _xlfn.LET(_xlpm.value, RAND(), _xlfn.IFS(_xlpm.value&lt;=0.6, 0.9/12, AND(_xlpm.value&gt;0.6, _xlpm.value&lt;=0.8), 0.36/12, _xlpm.value&gt;0.8, -0.06/12)), RC81)</f>
        <v>-5.0000000000000001E-3</v>
      </c>
      <c r="RD82" t="str">
        <f t="shared" ca="1" si="1149"/>
        <v>No</v>
      </c>
      <c r="RE82">
        <f ca="1">COUNTIF(RD$4:RD82, "Yes")</f>
        <v>3</v>
      </c>
      <c r="RF82" s="37">
        <f t="shared" ca="1" si="1348"/>
        <v>368171.85161304532</v>
      </c>
      <c r="RG82" s="37">
        <f t="shared" ca="1" si="1349"/>
        <v>28638.816485717194</v>
      </c>
      <c r="RH82" s="64">
        <f t="shared" ca="1" si="1150"/>
        <v>396810.66809876252</v>
      </c>
      <c r="RI82" s="170" cm="1">
        <f t="array" aca="1" ref="RI82" ca="1">IF(MONTH($A82) = 1, _xlfn.LET(_xlpm.value, RAND(), _xlfn.IFS(_xlpm.value&lt;=0.6, 0.9/12, AND(_xlpm.value&gt;0.6, _xlpm.value&lt;=0.8), 0.36/12, _xlpm.value&gt;0.8, -0.06/12)), RI81)</f>
        <v>7.4999999999999997E-2</v>
      </c>
      <c r="RJ82" t="str">
        <f t="shared" ca="1" si="1151"/>
        <v>No</v>
      </c>
      <c r="RK82">
        <f ca="1">COUNTIF(RJ$4:RJ82, "Yes")</f>
        <v>3</v>
      </c>
      <c r="RL82" s="37">
        <f t="shared" ca="1" si="1350"/>
        <v>1523588.2401393047</v>
      </c>
      <c r="RM82" s="37">
        <f t="shared" ca="1" si="1351"/>
        <v>27622.164373541895</v>
      </c>
      <c r="RN82" s="64">
        <f t="shared" ca="1" si="1152"/>
        <v>1551210.4045128466</v>
      </c>
      <c r="RO82" s="170" cm="1">
        <f t="array" aca="1" ref="RO82" ca="1">IF(MONTH($A82) = 1, _xlfn.LET(_xlpm.value, RAND(), _xlfn.IFS(_xlpm.value&lt;=0.6, 0.9/12, AND(_xlpm.value&gt;0.6, _xlpm.value&lt;=0.8), 0.36/12, _xlpm.value&gt;0.8, -0.06/12)), RO81)</f>
        <v>7.4999999999999997E-2</v>
      </c>
      <c r="RP82" t="str">
        <f t="shared" ca="1" si="1153"/>
        <v>No</v>
      </c>
      <c r="RQ82">
        <f ca="1">COUNTIF(RP$4:RP82, "Yes")</f>
        <v>4</v>
      </c>
      <c r="RR82" s="37">
        <f t="shared" ca="1" si="1352"/>
        <v>1983751.1366789148</v>
      </c>
      <c r="RS82" s="37">
        <f t="shared" ca="1" si="1353"/>
        <v>24624.731160366046</v>
      </c>
      <c r="RT82" s="64">
        <f t="shared" ca="1" si="1154"/>
        <v>2008375.8678392807</v>
      </c>
      <c r="RU82" s="170" cm="1">
        <f t="array" aca="1" ref="RU82" ca="1">IF(MONTH($A82) = 1, _xlfn.LET(_xlpm.value, RAND(), _xlfn.IFS(_xlpm.value&lt;=0.6, 0.9/12, AND(_xlpm.value&gt;0.6, _xlpm.value&lt;=0.8), 0.36/12, _xlpm.value&gt;0.8, -0.06/12)), RU81)</f>
        <v>7.4999999999999997E-2</v>
      </c>
      <c r="RV82" t="str">
        <f t="shared" ca="1" si="1155"/>
        <v>No</v>
      </c>
      <c r="RW82">
        <f ca="1">COUNTIF(RV$4:RV82, "Yes")</f>
        <v>3</v>
      </c>
      <c r="RX82" s="37">
        <f t="shared" ca="1" si="1354"/>
        <v>1641956.926377428</v>
      </c>
      <c r="RY82" s="37">
        <f t="shared" ca="1" si="1355"/>
        <v>27586.951222230084</v>
      </c>
      <c r="RZ82" s="64">
        <f t="shared" ca="1" si="1156"/>
        <v>1669543.877599658</v>
      </c>
      <c r="SA82" s="170" cm="1">
        <f t="array" aca="1" ref="SA82" ca="1">IF(MONTH($A82) = 1, _xlfn.LET(_xlpm.value, RAND(), _xlfn.IFS(_xlpm.value&lt;=0.6, 0.9/12, AND(_xlpm.value&gt;0.6, _xlpm.value&lt;=0.8), 0.36/12, _xlpm.value&gt;0.8, -0.06/12)), SA81)</f>
        <v>-5.0000000000000001E-3</v>
      </c>
      <c r="SB82" t="str">
        <f t="shared" ca="1" si="1157"/>
        <v>No</v>
      </c>
      <c r="SC82">
        <f ca="1">COUNTIF(SB$4:SB82, "Yes")</f>
        <v>4</v>
      </c>
      <c r="SD82" s="37">
        <f t="shared" ca="1" si="1356"/>
        <v>569844.64192796068</v>
      </c>
      <c r="SE82" s="37">
        <f t="shared" ca="1" si="1357"/>
        <v>37358.710183264877</v>
      </c>
      <c r="SF82" s="64">
        <f t="shared" ca="1" si="1158"/>
        <v>607203.3521112256</v>
      </c>
      <c r="SG82" s="170" cm="1">
        <f t="array" aca="1" ref="SG82" ca="1">IF(MONTH($A82) = 1, _xlfn.LET(_xlpm.value, RAND(), _xlfn.IFS(_xlpm.value&lt;=0.6, 0.9/12, AND(_xlpm.value&gt;0.6, _xlpm.value&lt;=0.8), 0.36/12, _xlpm.value&gt;0.8, -0.06/12)), SG81)</f>
        <v>0.03</v>
      </c>
      <c r="SH82" t="str">
        <f t="shared" ca="1" si="1159"/>
        <v>No</v>
      </c>
      <c r="SI82">
        <f ca="1">COUNTIF(SH$4:SH82, "Yes")</f>
        <v>4</v>
      </c>
      <c r="SJ82" s="37">
        <f t="shared" ca="1" si="1358"/>
        <v>558746.84082082368</v>
      </c>
      <c r="SK82" s="37">
        <f t="shared" ca="1" si="1359"/>
        <v>22515.862233065749</v>
      </c>
      <c r="SL82" s="64">
        <f t="shared" ca="1" si="1160"/>
        <v>581262.70305388945</v>
      </c>
      <c r="SM82" s="170" cm="1">
        <f t="array" aca="1" ref="SM82" ca="1">IF(MONTH($A82) = 1, _xlfn.LET(_xlpm.value, RAND(), _xlfn.IFS(_xlpm.value&lt;=0.6, 0.9/12, AND(_xlpm.value&gt;0.6, _xlpm.value&lt;=0.8), 0.36/12, _xlpm.value&gt;0.8, -0.06/12)), SM81)</f>
        <v>7.4999999999999997E-2</v>
      </c>
      <c r="SN82" t="str">
        <f t="shared" ca="1" si="1161"/>
        <v>No</v>
      </c>
      <c r="SO82">
        <f ca="1">COUNTIF(SN$4:SN82, "Yes")</f>
        <v>5</v>
      </c>
      <c r="SP82" s="37">
        <f t="shared" ca="1" si="1360"/>
        <v>796323.23838959937</v>
      </c>
      <c r="SQ82" s="37">
        <f t="shared" ca="1" si="1361"/>
        <v>43568.340130881865</v>
      </c>
      <c r="SR82" s="64">
        <f t="shared" ca="1" si="1162"/>
        <v>839891.57852048124</v>
      </c>
      <c r="SS82" s="170" cm="1">
        <f t="array" aca="1" ref="SS82" ca="1">IF(MONTH($A82) = 1, _xlfn.LET(_xlpm.value, RAND(), _xlfn.IFS(_xlpm.value&lt;=0.6, 0.9/12, AND(_xlpm.value&gt;0.6, _xlpm.value&lt;=0.8), 0.36/12, _xlpm.value&gt;0.8, -0.06/12)), SS81)</f>
        <v>7.4999999999999997E-2</v>
      </c>
      <c r="ST82" t="str">
        <f t="shared" ca="1" si="1163"/>
        <v>No</v>
      </c>
      <c r="SU82">
        <f ca="1">COUNTIF(ST$4:ST82, "Yes")</f>
        <v>4</v>
      </c>
      <c r="SV82" s="37">
        <f t="shared" ca="1" si="1362"/>
        <v>1575353.527658191</v>
      </c>
      <c r="SW82" s="37">
        <f t="shared" ca="1" si="1363"/>
        <v>22682.429584061581</v>
      </c>
      <c r="SX82" s="64">
        <f t="shared" ca="1" si="1164"/>
        <v>1598035.9572422525</v>
      </c>
      <c r="SY82" s="170" cm="1">
        <f t="array" aca="1" ref="SY82" ca="1">IF(MONTH($A82) = 1, _xlfn.LET(_xlpm.value, RAND(), _xlfn.IFS(_xlpm.value&lt;=0.6, 0.9/12, AND(_xlpm.value&gt;0.6, _xlpm.value&lt;=0.8), 0.36/12, _xlpm.value&gt;0.8, -0.06/12)), SY81)</f>
        <v>7.4999999999999997E-2</v>
      </c>
      <c r="SZ82" t="str">
        <f t="shared" ca="1" si="1165"/>
        <v>Yes</v>
      </c>
      <c r="TA82">
        <f ca="1">COUNTIF(SZ$4:SZ82, "Yes")</f>
        <v>2</v>
      </c>
      <c r="TB82" s="37">
        <f t="shared" ca="1" si="1364"/>
        <v>745411.54557940678</v>
      </c>
      <c r="TC82" s="37">
        <f t="shared" ca="1" si="1365"/>
        <v>12020.105795501991</v>
      </c>
      <c r="TD82" s="64">
        <f t="shared" ca="1" si="1166"/>
        <v>757431.65137490875</v>
      </c>
      <c r="TE82" s="170" cm="1">
        <f t="array" aca="1" ref="TE82" ca="1">IF(MONTH($A82) = 1, _xlfn.LET(_xlpm.value, RAND(), _xlfn.IFS(_xlpm.value&lt;=0.6, 0.9/12, AND(_xlpm.value&gt;0.6, _xlpm.value&lt;=0.8), 0.36/12, _xlpm.value&gt;0.8, -0.06/12)), TE81)</f>
        <v>-5.0000000000000001E-3</v>
      </c>
      <c r="TF82" t="str">
        <f t="shared" ca="1" si="1167"/>
        <v>No</v>
      </c>
      <c r="TG82">
        <f ca="1">COUNTIF(TF$4:TF82, "Yes")</f>
        <v>4</v>
      </c>
      <c r="TH82" s="37">
        <f t="shared" ca="1" si="1366"/>
        <v>1145378.8228350771</v>
      </c>
      <c r="TI82" s="37">
        <f t="shared" ca="1" si="1367"/>
        <v>29076.643279317625</v>
      </c>
      <c r="TJ82" s="64">
        <f t="shared" ca="1" si="1168"/>
        <v>1174455.4661143946</v>
      </c>
      <c r="TK82" s="170" cm="1">
        <f t="array" aca="1" ref="TK82" ca="1">IF(MONTH($A82) = 1, _xlfn.LET(_xlpm.value, RAND(), _xlfn.IFS(_xlpm.value&lt;=0.6, 0.9/12, AND(_xlpm.value&gt;0.6, _xlpm.value&lt;=0.8), 0.36/12, _xlpm.value&gt;0.8, -0.06/12)), TK81)</f>
        <v>7.4999999999999997E-2</v>
      </c>
      <c r="TL82" t="str">
        <f t="shared" ca="1" si="1169"/>
        <v>Yes</v>
      </c>
      <c r="TM82">
        <f ca="1">COUNTIF(TL$4:TL82, "Yes")</f>
        <v>3</v>
      </c>
      <c r="TN82" s="37">
        <f t="shared" ca="1" si="1368"/>
        <v>2920688.9320897679</v>
      </c>
      <c r="TO82" s="37">
        <f t="shared" ca="1" si="1369"/>
        <v>21573.396141531848</v>
      </c>
      <c r="TP82" s="64">
        <f t="shared" ca="1" si="1170"/>
        <v>2942262.3282312998</v>
      </c>
      <c r="TQ82" s="170" cm="1">
        <f t="array" aca="1" ref="TQ82" ca="1">IF(MONTH($A82) = 1, _xlfn.LET(_xlpm.value, RAND(), _xlfn.IFS(_xlpm.value&lt;=0.6, 0.9/12, AND(_xlpm.value&gt;0.6, _xlpm.value&lt;=0.8), 0.36/12, _xlpm.value&gt;0.8, -0.06/12)), TQ81)</f>
        <v>-5.0000000000000001E-3</v>
      </c>
      <c r="TR82" t="str">
        <f t="shared" ca="1" si="1171"/>
        <v>No</v>
      </c>
      <c r="TS82">
        <f ca="1">COUNTIF(TR$4:TR82, "Yes")</f>
        <v>1</v>
      </c>
      <c r="TT82" s="37">
        <f t="shared" ca="1" si="1370"/>
        <v>305158.07534994645</v>
      </c>
      <c r="TU82" s="37">
        <f t="shared" ca="1" si="1371"/>
        <v>5005.1744625856227</v>
      </c>
      <c r="TV82" s="64">
        <f t="shared" ca="1" si="1172"/>
        <v>310163.2498125321</v>
      </c>
      <c r="TW82" s="170" cm="1">
        <f t="array" aca="1" ref="TW82" ca="1">IF(MONTH($A82) = 1, _xlfn.LET(_xlpm.value, RAND(), _xlfn.IFS(_xlpm.value&lt;=0.6, 0.9/12, AND(_xlpm.value&gt;0.6, _xlpm.value&lt;=0.8), 0.36/12, _xlpm.value&gt;0.8, -0.06/12)), TW81)</f>
        <v>7.4999999999999997E-2</v>
      </c>
      <c r="TX82" t="str">
        <f t="shared" ca="1" si="1173"/>
        <v>No</v>
      </c>
      <c r="TY82">
        <f ca="1">COUNTIF(TX$4:TX82, "Yes")</f>
        <v>5</v>
      </c>
      <c r="TZ82" s="37">
        <f t="shared" ca="1" si="1372"/>
        <v>3452489.239639217</v>
      </c>
      <c r="UA82" s="37">
        <f t="shared" ca="1" si="1373"/>
        <v>37674.0792236536</v>
      </c>
      <c r="UB82" s="64">
        <f t="shared" ca="1" si="1174"/>
        <v>3490163.3188628708</v>
      </c>
      <c r="UC82" s="170" cm="1">
        <f t="array" aca="1" ref="UC82" ca="1">IF(MONTH($A82) = 1, _xlfn.LET(_xlpm.value, RAND(), _xlfn.IFS(_xlpm.value&lt;=0.6, 0.9/12, AND(_xlpm.value&gt;0.6, _xlpm.value&lt;=0.8), 0.36/12, _xlpm.value&gt;0.8, -0.06/12)), UC81)</f>
        <v>0.03</v>
      </c>
      <c r="UD82" t="str">
        <f t="shared" ca="1" si="1175"/>
        <v>No</v>
      </c>
      <c r="UE82">
        <f ca="1">COUNTIF(UD$4:UD82, "Yes")</f>
        <v>5</v>
      </c>
      <c r="UF82" s="37">
        <f t="shared" ca="1" si="1374"/>
        <v>937063.58633586543</v>
      </c>
      <c r="UG82" s="37">
        <f t="shared" ca="1" si="1375"/>
        <v>48165.515122741315</v>
      </c>
      <c r="UH82" s="64">
        <f t="shared" ca="1" si="1176"/>
        <v>985229.10145860678</v>
      </c>
      <c r="UI82" s="170" cm="1">
        <f t="array" aca="1" ref="UI82" ca="1">IF(MONTH($A82) = 1, _xlfn.LET(_xlpm.value, RAND(), _xlfn.IFS(_xlpm.value&lt;=0.6, 0.9/12, AND(_xlpm.value&gt;0.6, _xlpm.value&lt;=0.8), 0.36/12, _xlpm.value&gt;0.8, -0.06/12)), UI81)</f>
        <v>7.4999999999999997E-2</v>
      </c>
      <c r="UJ82" t="str">
        <f t="shared" ca="1" si="1177"/>
        <v>No</v>
      </c>
      <c r="UK82">
        <f ca="1">COUNTIF(UJ$4:UJ82, "Yes")</f>
        <v>4</v>
      </c>
      <c r="UL82" s="37">
        <f t="shared" ca="1" si="1376"/>
        <v>2041247.5285743186</v>
      </c>
      <c r="UM82" s="37">
        <f t="shared" ca="1" si="1377"/>
        <v>34088.482443357694</v>
      </c>
      <c r="UN82" s="64">
        <f t="shared" ca="1" si="1178"/>
        <v>2075336.0110176762</v>
      </c>
      <c r="UO82" s="170" cm="1">
        <f t="array" aca="1" ref="UO82" ca="1">IF(MONTH($A82) = 1, _xlfn.LET(_xlpm.value, RAND(), _xlfn.IFS(_xlpm.value&lt;=0.6, 0.9/12, AND(_xlpm.value&gt;0.6, _xlpm.value&lt;=0.8), 0.36/12, _xlpm.value&gt;0.8, -0.06/12)), UO81)</f>
        <v>-5.0000000000000001E-3</v>
      </c>
      <c r="UP82" t="str">
        <f t="shared" ca="1" si="1179"/>
        <v>No</v>
      </c>
      <c r="UQ82">
        <f ca="1">COUNTIF(UP$4:UP82, "Yes")</f>
        <v>4</v>
      </c>
      <c r="UR82" s="37">
        <f t="shared" ca="1" si="1378"/>
        <v>1016890.9777220798</v>
      </c>
      <c r="US82" s="37">
        <f t="shared" ca="1" si="1379"/>
        <v>31412.827990928159</v>
      </c>
      <c r="UT82" s="64">
        <f t="shared" ca="1" si="1180"/>
        <v>1048303.805713008</v>
      </c>
      <c r="UU82" s="170" cm="1">
        <f t="array" aca="1" ref="UU82" ca="1">IF(MONTH($A82) = 1, _xlfn.LET(_xlpm.value, RAND(), _xlfn.IFS(_xlpm.value&lt;=0.6, 0.9/12, AND(_xlpm.value&gt;0.6, _xlpm.value&lt;=0.8), 0.36/12, _xlpm.value&gt;0.8, -0.06/12)), UU81)</f>
        <v>-5.0000000000000001E-3</v>
      </c>
      <c r="UV82" t="str">
        <f t="shared" ca="1" si="1181"/>
        <v>No</v>
      </c>
      <c r="UW82">
        <f ca="1">COUNTIF(UV$4:UV82, "Yes")</f>
        <v>5</v>
      </c>
      <c r="UX82" s="37">
        <f t="shared" ca="1" si="1380"/>
        <v>451640.76484143996</v>
      </c>
      <c r="UY82" s="37">
        <f t="shared" ca="1" si="1381"/>
        <v>55073.277382652384</v>
      </c>
      <c r="UZ82" s="64">
        <f t="shared" ca="1" si="1182"/>
        <v>506714.04222409235</v>
      </c>
      <c r="VA82" s="170" cm="1">
        <f t="array" aca="1" ref="VA82" ca="1">IF(MONTH($A82) = 1, _xlfn.LET(_xlpm.value, RAND(), _xlfn.IFS(_xlpm.value&lt;=0.6, 0.9/12, AND(_xlpm.value&gt;0.6, _xlpm.value&lt;=0.8), 0.36/12, _xlpm.value&gt;0.8, -0.06/12)), VA81)</f>
        <v>7.4999999999999997E-2</v>
      </c>
      <c r="VB82" t="str">
        <f t="shared" ca="1" si="1183"/>
        <v>No</v>
      </c>
      <c r="VC82">
        <f ca="1">COUNTIF(VB$4:VB82, "Yes")</f>
        <v>3</v>
      </c>
      <c r="VD82" s="37">
        <f t="shared" ca="1" si="1382"/>
        <v>2087674.0097022695</v>
      </c>
      <c r="VE82" s="37">
        <f t="shared" ca="1" si="1383"/>
        <v>6537.7996963604692</v>
      </c>
      <c r="VF82" s="64">
        <f t="shared" ca="1" si="1184"/>
        <v>2094211.8093986299</v>
      </c>
      <c r="VG82" s="170" cm="1">
        <f t="array" aca="1" ref="VG82" ca="1">IF(MONTH($A82) = 1, _xlfn.LET(_xlpm.value, RAND(), _xlfn.IFS(_xlpm.value&lt;=0.6, 0.9/12, AND(_xlpm.value&gt;0.6, _xlpm.value&lt;=0.8), 0.36/12, _xlpm.value&gt;0.8, -0.06/12)), VG81)</f>
        <v>7.4999999999999997E-2</v>
      </c>
      <c r="VH82" t="str">
        <f t="shared" ca="1" si="1185"/>
        <v>No</v>
      </c>
      <c r="VI82">
        <f ca="1">COUNTIF(VH$4:VH82, "Yes")</f>
        <v>3</v>
      </c>
      <c r="VJ82" s="37">
        <f t="shared" ca="1" si="1384"/>
        <v>1358249.7246898299</v>
      </c>
      <c r="VK82" s="37">
        <f t="shared" ca="1" si="1385"/>
        <v>15054.125491029796</v>
      </c>
      <c r="VL82" s="64">
        <f t="shared" ca="1" si="1186"/>
        <v>1373303.8501808597</v>
      </c>
      <c r="VM82" s="170" cm="1">
        <f t="array" aca="1" ref="VM82" ca="1">IF(MONTH($A82) = 1, _xlfn.LET(_xlpm.value, RAND(), _xlfn.IFS(_xlpm.value&lt;=0.6, 0.9/12, AND(_xlpm.value&gt;0.6, _xlpm.value&lt;=0.8), 0.36/12, _xlpm.value&gt;0.8, -0.06/12)), VM81)</f>
        <v>7.4999999999999997E-2</v>
      </c>
      <c r="VN82" t="str">
        <f t="shared" ca="1" si="1187"/>
        <v>No</v>
      </c>
      <c r="VO82">
        <f ca="1">COUNTIF(VN$4:VN82, "Yes")</f>
        <v>4</v>
      </c>
      <c r="VP82" s="37">
        <f t="shared" ca="1" si="1386"/>
        <v>1247891.9807603376</v>
      </c>
      <c r="VQ82" s="37">
        <f t="shared" ca="1" si="1387"/>
        <v>28671.633916945906</v>
      </c>
      <c r="VR82" s="64">
        <f t="shared" ca="1" si="1188"/>
        <v>1276563.6146772834</v>
      </c>
      <c r="VS82" s="170" cm="1">
        <f t="array" aca="1" ref="VS82" ca="1">IF(MONTH($A82) = 1, _xlfn.LET(_xlpm.value, RAND(), _xlfn.IFS(_xlpm.value&lt;=0.6, 0.9/12, AND(_xlpm.value&gt;0.6, _xlpm.value&lt;=0.8), 0.36/12, _xlpm.value&gt;0.8, -0.06/12)), VS81)</f>
        <v>7.4999999999999997E-2</v>
      </c>
      <c r="VT82" t="str">
        <f t="shared" ca="1" si="1189"/>
        <v>No</v>
      </c>
      <c r="VU82">
        <f ca="1">COUNTIF(VT$4:VT82, "Yes")</f>
        <v>4</v>
      </c>
      <c r="VV82" s="37">
        <f t="shared" ca="1" si="1388"/>
        <v>798931.01361678133</v>
      </c>
      <c r="VW82" s="37">
        <f t="shared" ca="1" si="1389"/>
        <v>29631.464199282891</v>
      </c>
      <c r="VX82" s="64">
        <f t="shared" ca="1" si="1190"/>
        <v>828562.47781606426</v>
      </c>
      <c r="VY82" s="170" cm="1">
        <f t="array" aca="1" ref="VY82" ca="1">IF(MONTH($A82) = 1, _xlfn.LET(_xlpm.value, RAND(), _xlfn.IFS(_xlpm.value&lt;=0.6, 0.9/12, AND(_xlpm.value&gt;0.6, _xlpm.value&lt;=0.8), 0.36/12, _xlpm.value&gt;0.8, -0.06/12)), VY81)</f>
        <v>7.4999999999999997E-2</v>
      </c>
      <c r="VZ82" t="str">
        <f t="shared" ca="1" si="1191"/>
        <v>No</v>
      </c>
      <c r="WA82">
        <f ca="1">COUNTIF(VZ$4:VZ82, "Yes")</f>
        <v>5</v>
      </c>
      <c r="WB82" s="37">
        <f t="shared" ca="1" si="1390"/>
        <v>999889.74365820421</v>
      </c>
      <c r="WC82" s="37">
        <f t="shared" ca="1" si="1391"/>
        <v>42241.425136807535</v>
      </c>
      <c r="WD82" s="64">
        <f t="shared" ca="1" si="1192"/>
        <v>1042131.1687950117</v>
      </c>
      <c r="WE82" s="14"/>
      <c r="WH82" s="37"/>
      <c r="WI82" s="37"/>
      <c r="WJ82" s="1"/>
      <c r="WK82" s="14"/>
      <c r="WN82" s="37"/>
      <c r="WO82" s="37"/>
      <c r="WP82" s="1"/>
      <c r="WQ82" s="14"/>
      <c r="WT82" s="37"/>
      <c r="WU82" s="37"/>
      <c r="WV82" s="1"/>
      <c r="WW82" s="14"/>
      <c r="WZ82" s="37"/>
      <c r="XA82" s="37"/>
      <c r="XB82" s="1"/>
      <c r="XC82" s="14"/>
      <c r="XF82" s="37"/>
      <c r="XG82" s="37"/>
      <c r="XH82" s="1"/>
      <c r="XI82" s="14"/>
      <c r="XL82" s="37"/>
      <c r="XM82" s="37"/>
      <c r="XN82" s="1"/>
      <c r="XO82" s="14"/>
      <c r="XR82" s="37"/>
      <c r="XS82" s="37"/>
      <c r="XT82" s="1"/>
      <c r="XU82" s="14"/>
      <c r="XX82" s="37"/>
      <c r="XY82" s="37"/>
      <c r="XZ82" s="1"/>
      <c r="YA82" s="14"/>
      <c r="YD82" s="37"/>
      <c r="YE82" s="37"/>
      <c r="YF82" s="1"/>
      <c r="YG82" s="14"/>
      <c r="YJ82" s="37"/>
      <c r="YK82" s="37"/>
      <c r="YL82" s="1"/>
      <c r="YM82" s="14"/>
      <c r="YP82" s="37"/>
      <c r="YQ82" s="37"/>
      <c r="YR82" s="1"/>
      <c r="YS82" s="14"/>
      <c r="YV82" s="37"/>
      <c r="YW82" s="37"/>
      <c r="YX82" s="1"/>
      <c r="YY82" s="14"/>
      <c r="ZB82" s="37"/>
      <c r="ZC82" s="37"/>
      <c r="ZD82" s="1"/>
      <c r="ZE82" s="14"/>
      <c r="ZH82" s="37"/>
      <c r="ZI82" s="37"/>
      <c r="ZJ82" s="1"/>
      <c r="ZK82" s="14"/>
      <c r="ZN82" s="37"/>
      <c r="ZO82" s="37"/>
      <c r="ZP82" s="1"/>
      <c r="ZQ82" s="14"/>
      <c r="ZT82" s="37"/>
      <c r="ZU82" s="37"/>
      <c r="ZV82" s="1"/>
      <c r="ZW82" s="14"/>
      <c r="ZZ82" s="37"/>
      <c r="AAA82" s="37"/>
      <c r="AAB82" s="1"/>
      <c r="AAC82" s="14"/>
      <c r="AAF82" s="37"/>
      <c r="AAG82" s="37"/>
      <c r="AAH82" s="1"/>
      <c r="AAI82" s="14"/>
      <c r="AAL82" s="37"/>
      <c r="AAM82" s="37"/>
      <c r="AAN82" s="1"/>
      <c r="AAO82" s="14"/>
      <c r="AAR82" s="37"/>
      <c r="AAS82" s="37"/>
      <c r="AAT82" s="1"/>
      <c r="AAU82" s="14"/>
      <c r="AAX82" s="37"/>
      <c r="AAY82" s="37"/>
      <c r="AAZ82" s="1"/>
      <c r="ABA82" s="14"/>
      <c r="ABD82" s="37"/>
      <c r="ABE82" s="37"/>
      <c r="ABF82" s="1"/>
      <c r="ABG82" s="14"/>
      <c r="ABJ82" s="37"/>
      <c r="ABK82" s="37"/>
      <c r="ABL82" s="1"/>
      <c r="ABM82" s="14"/>
      <c r="ABP82" s="37"/>
      <c r="ABQ82" s="37"/>
      <c r="ABR82" s="1"/>
      <c r="ABS82" s="14"/>
      <c r="ABV82" s="37"/>
      <c r="ABW82" s="37"/>
      <c r="ABX82" s="1"/>
      <c r="ABY82" s="14"/>
      <c r="ACB82" s="37"/>
      <c r="ACC82" s="37"/>
      <c r="ACD82" s="1"/>
      <c r="ACE82" s="14"/>
      <c r="ACH82" s="37"/>
      <c r="ACI82" s="37"/>
      <c r="ACJ82" s="1"/>
      <c r="ACK82" s="14"/>
      <c r="ACN82" s="37"/>
      <c r="ACO82" s="37"/>
      <c r="ACP82" s="1"/>
      <c r="ACQ82" s="14"/>
      <c r="ACT82" s="37"/>
      <c r="ACU82" s="37"/>
      <c r="ACV82" s="1"/>
      <c r="ACW82" s="14"/>
      <c r="ACZ82" s="37"/>
      <c r="ADA82" s="37"/>
      <c r="ADB82" s="1"/>
      <c r="ADC82" s="14"/>
      <c r="ADF82" s="37"/>
      <c r="ADG82" s="37"/>
      <c r="ADH82" s="1"/>
      <c r="ADI82" s="14"/>
      <c r="ADL82" s="37"/>
      <c r="ADM82" s="37"/>
      <c r="ADN82" s="1"/>
      <c r="ADO82" s="14"/>
      <c r="ADR82" s="37"/>
      <c r="ADS82" s="37"/>
      <c r="ADT82" s="1"/>
      <c r="ADU82" s="14"/>
      <c r="ADX82" s="37"/>
      <c r="ADY82" s="37"/>
      <c r="ADZ82" s="1"/>
      <c r="AEA82" s="14"/>
      <c r="AED82" s="37"/>
      <c r="AEE82" s="37"/>
      <c r="AEF82" s="1"/>
      <c r="AEG82" s="14"/>
      <c r="AEJ82" s="37"/>
      <c r="AEK82" s="37"/>
      <c r="AEL82" s="1"/>
      <c r="AEM82" s="14"/>
      <c r="AEP82" s="37"/>
      <c r="AEQ82" s="37"/>
      <c r="AER82" s="1"/>
      <c r="AES82" s="14"/>
      <c r="AEV82" s="37"/>
      <c r="AEW82" s="37"/>
      <c r="AEX82" s="1"/>
      <c r="AEY82" s="14"/>
      <c r="AFB82" s="37"/>
      <c r="AFC82" s="37"/>
      <c r="AFD82" s="1"/>
      <c r="AFE82" s="14"/>
      <c r="AFH82" s="37"/>
      <c r="AFI82" s="37"/>
      <c r="AFJ82" s="1"/>
      <c r="AFK82" s="14"/>
      <c r="AFN82" s="37"/>
      <c r="AFO82" s="37"/>
      <c r="AFP82" s="1"/>
      <c r="AFQ82" s="14"/>
      <c r="AFT82" s="37"/>
      <c r="AFU82" s="37"/>
      <c r="AFV82" s="1"/>
      <c r="AFW82" s="14"/>
      <c r="AFZ82" s="37"/>
      <c r="AGA82" s="37"/>
      <c r="AGB82" s="1"/>
      <c r="AGC82" s="14"/>
      <c r="AGF82" s="37"/>
      <c r="AGG82" s="37"/>
      <c r="AGH82" s="1"/>
      <c r="AGI82" s="14"/>
      <c r="AGL82" s="37"/>
      <c r="AGM82" s="37"/>
      <c r="AGN82" s="1"/>
      <c r="AGO82" s="14"/>
      <c r="AGR82" s="37"/>
      <c r="AGS82" s="37"/>
      <c r="AGT82" s="1"/>
      <c r="AGU82" s="14"/>
      <c r="AGX82" s="37"/>
      <c r="AGY82" s="37"/>
      <c r="AGZ82" s="1"/>
      <c r="AHA82" s="14"/>
      <c r="AHD82" s="37"/>
      <c r="AHE82" s="37"/>
      <c r="AHF82" s="1"/>
      <c r="AHG82" s="14"/>
      <c r="AHJ82" s="37"/>
      <c r="AHK82" s="37"/>
      <c r="AHL82" s="1"/>
      <c r="AHM82" s="14"/>
      <c r="AHP82" s="37"/>
      <c r="AHQ82" s="37"/>
      <c r="AHR82" s="1"/>
      <c r="AHS82" s="14"/>
      <c r="AHV82" s="37"/>
      <c r="AHW82" s="37"/>
      <c r="AHX82" s="1"/>
      <c r="AHY82" s="14"/>
      <c r="AIB82" s="37"/>
      <c r="AIC82" s="37"/>
      <c r="AID82" s="1"/>
      <c r="AIE82" s="14"/>
      <c r="AIH82" s="37"/>
      <c r="AII82" s="37"/>
      <c r="AIJ82" s="1"/>
      <c r="AIK82" s="14"/>
      <c r="AIN82" s="37"/>
      <c r="AIO82" s="37"/>
      <c r="AIP82" s="1"/>
      <c r="AIQ82" s="14"/>
      <c r="AIT82" s="37"/>
      <c r="AIU82" s="37"/>
      <c r="AIV82" s="1"/>
      <c r="AIW82" s="14"/>
      <c r="AIZ82" s="37"/>
      <c r="AJA82" s="37"/>
      <c r="AJB82" s="1"/>
      <c r="AJC82" s="14"/>
      <c r="AJF82" s="37"/>
      <c r="AJG82" s="37"/>
      <c r="AJH82" s="1"/>
      <c r="AJI82" s="14"/>
      <c r="AJL82" s="37"/>
      <c r="AJM82" s="37"/>
      <c r="AJN82" s="1"/>
      <c r="AJO82" s="14"/>
      <c r="AJR82" s="37"/>
      <c r="AJS82" s="37"/>
      <c r="AJT82" s="1"/>
      <c r="AJU82" s="14"/>
      <c r="AJX82" s="37"/>
      <c r="AJY82" s="37"/>
      <c r="AJZ82" s="1"/>
      <c r="AKA82" s="14"/>
      <c r="AKD82" s="37"/>
      <c r="AKE82" s="37"/>
      <c r="AKF82" s="1"/>
      <c r="AKG82" s="14"/>
      <c r="AKJ82" s="37"/>
      <c r="AKK82" s="37"/>
      <c r="AKL82" s="1"/>
      <c r="AKM82" s="14"/>
      <c r="AKP82" s="37"/>
      <c r="AKQ82" s="37"/>
      <c r="AKR82" s="1"/>
      <c r="AKS82" s="14"/>
      <c r="AKV82" s="37"/>
      <c r="AKW82" s="37"/>
      <c r="AKX82" s="1"/>
      <c r="AKY82" s="14"/>
      <c r="ALB82" s="37"/>
      <c r="ALC82" s="37"/>
      <c r="ALD82" s="1"/>
      <c r="ALE82" s="14"/>
      <c r="ALH82" s="37"/>
      <c r="ALI82" s="37"/>
      <c r="ALJ82" s="1"/>
      <c r="ALK82" s="14"/>
      <c r="ALN82" s="37"/>
      <c r="ALO82" s="37"/>
      <c r="ALP82" s="1"/>
      <c r="ALQ82" s="14"/>
      <c r="ALT82" s="37"/>
      <c r="ALU82" s="37"/>
      <c r="ALV82" s="1"/>
      <c r="ALW82" s="14"/>
      <c r="ALZ82" s="37"/>
      <c r="AMA82" s="37"/>
      <c r="AMB82" s="1"/>
      <c r="AMC82" s="14"/>
      <c r="AMF82" s="37"/>
      <c r="AMG82" s="37"/>
      <c r="AMH82" s="1"/>
      <c r="AMI82" s="14"/>
      <c r="AML82" s="37"/>
      <c r="AMM82" s="37"/>
      <c r="AMN82" s="1"/>
      <c r="AMO82" s="14"/>
      <c r="AMR82" s="37"/>
      <c r="AMS82" s="37"/>
      <c r="AMT82" s="1"/>
      <c r="AMU82" s="14"/>
      <c r="AMX82" s="37"/>
      <c r="AMY82" s="37"/>
      <c r="AMZ82" s="1"/>
      <c r="ANA82" s="14"/>
      <c r="AND82" s="37"/>
      <c r="ANE82" s="37"/>
      <c r="ANF82" s="1"/>
      <c r="ANG82" s="14"/>
      <c r="ANJ82" s="37"/>
      <c r="ANK82" s="37"/>
      <c r="ANL82" s="1"/>
      <c r="ANM82" s="14"/>
      <c r="ANP82" s="37"/>
      <c r="ANQ82" s="37"/>
      <c r="ANR82" s="1"/>
      <c r="ANS82" s="14"/>
      <c r="ANV82" s="37"/>
      <c r="ANW82" s="37"/>
      <c r="ANX82" s="1"/>
      <c r="ANY82" s="14"/>
      <c r="AOB82" s="37"/>
      <c r="AOC82" s="37"/>
      <c r="AOD82" s="1"/>
      <c r="AOE82" s="14"/>
      <c r="AOH82" s="37"/>
      <c r="AOI82" s="37"/>
      <c r="AOJ82" s="1"/>
      <c r="AOK82" s="14"/>
      <c r="AON82" s="37"/>
      <c r="AOO82" s="37"/>
      <c r="AOP82" s="1"/>
      <c r="AOQ82" s="14"/>
      <c r="AOT82" s="37"/>
      <c r="AOU82" s="37"/>
      <c r="AOV82" s="1"/>
      <c r="AOW82" s="14"/>
      <c r="AOZ82" s="37"/>
      <c r="APA82" s="37"/>
      <c r="APB82" s="1"/>
      <c r="APC82" s="14"/>
      <c r="APF82" s="37"/>
      <c r="APG82" s="37"/>
      <c r="APH82" s="1"/>
      <c r="API82" s="14"/>
      <c r="APL82" s="37"/>
      <c r="APM82" s="37"/>
      <c r="APN82" s="1"/>
      <c r="APO82" s="14"/>
      <c r="APR82" s="37"/>
      <c r="APS82" s="37"/>
      <c r="APT82" s="1"/>
      <c r="APU82" s="14"/>
      <c r="APX82" s="37"/>
      <c r="APY82" s="37"/>
      <c r="APZ82" s="1"/>
      <c r="AQA82" s="14"/>
      <c r="AQD82" s="37"/>
      <c r="AQE82" s="37"/>
      <c r="AQF82" s="1"/>
      <c r="AQG82" s="14"/>
      <c r="AQJ82" s="37"/>
      <c r="AQK82" s="37"/>
      <c r="AQL82" s="1"/>
      <c r="AQM82" s="14"/>
      <c r="AQP82" s="37"/>
      <c r="AQQ82" s="37"/>
      <c r="AQR82" s="1"/>
      <c r="AQS82" s="14"/>
      <c r="AQV82" s="37"/>
      <c r="AQW82" s="37"/>
      <c r="AQX82" s="1"/>
    </row>
    <row r="83" spans="1:1023 1026:1142" x14ac:dyDescent="0.2">
      <c r="A83" s="5">
        <v>47726</v>
      </c>
      <c r="B83" s="1">
        <v>2127.7786683840009</v>
      </c>
      <c r="C83" s="170" cm="1">
        <f t="array" aca="1" ref="C83" ca="1">IF(MONTH($A83) = 1, _xlfn.LET(_xlpm.value, RAND(), _xlfn.IFS(_xlpm.value&lt;=0.6, 0.9/12, AND(_xlpm.value&gt;0.6, _xlpm.value&lt;=0.8), 0.36/12, _xlpm.value&gt;0.8, -0.06/12)), C82)</f>
        <v>7.4999999999999997E-2</v>
      </c>
      <c r="D83" t="str">
        <f t="shared" ca="1" si="1193"/>
        <v>No</v>
      </c>
      <c r="E83">
        <f ca="1">COUNTIF(D$4:D83, "Yes")</f>
        <v>4</v>
      </c>
      <c r="F83" s="37">
        <f t="shared" ca="1" si="1392"/>
        <v>297159.93455546262</v>
      </c>
      <c r="G83" s="37">
        <f t="shared" ca="1" si="1393"/>
        <v>34566.589841801091</v>
      </c>
      <c r="H83" s="64">
        <f t="shared" ca="1" si="994"/>
        <v>331726.52439726371</v>
      </c>
      <c r="I83" s="170" cm="1">
        <f t="array" aca="1" ref="I83" ca="1">IF(MONTH($A83) = 1, _xlfn.LET(_xlpm.value, RAND(), _xlfn.IFS(_xlpm.value&lt;=0.6, 0.9/12, AND(_xlpm.value&gt;0.6, _xlpm.value&lt;=0.8), 0.36/12, _xlpm.value&gt;0.8, -0.06/12)), I82)</f>
        <v>0.03</v>
      </c>
      <c r="J83" t="str">
        <f t="shared" ca="1" si="995"/>
        <v>No</v>
      </c>
      <c r="K83">
        <f ca="1">COUNTIF(J$4:J83, "Yes")</f>
        <v>4</v>
      </c>
      <c r="L83" s="37">
        <f t="shared" ca="1" si="1194"/>
        <v>906010.30537718069</v>
      </c>
      <c r="M83" s="37">
        <f t="shared" ca="1" si="1195"/>
        <v>40399.691646465377</v>
      </c>
      <c r="N83" s="64">
        <f t="shared" ca="1" si="996"/>
        <v>946409.99702364602</v>
      </c>
      <c r="O83" s="170" cm="1">
        <f t="array" aca="1" ref="O83" ca="1">IF(MONTH($A83) = 1, _xlfn.LET(_xlpm.value, RAND(), _xlfn.IFS(_xlpm.value&lt;=0.6, 0.9/12, AND(_xlpm.value&gt;0.6, _xlpm.value&lt;=0.8), 0.36/12, _xlpm.value&gt;0.8, -0.06/12)), O82)</f>
        <v>-5.0000000000000001E-3</v>
      </c>
      <c r="P83" t="str">
        <f t="shared" ca="1" si="997"/>
        <v>No</v>
      </c>
      <c r="Q83">
        <f ca="1">COUNTIF(P$4:P83, "Yes")</f>
        <v>3</v>
      </c>
      <c r="R83" s="37">
        <f t="shared" ca="1" si="1196"/>
        <v>1309704.7168533648</v>
      </c>
      <c r="S83" s="37">
        <f t="shared" ca="1" si="1197"/>
        <v>28502.680323686312</v>
      </c>
      <c r="T83" s="64">
        <f t="shared" ca="1" si="998"/>
        <v>1338207.3971770511</v>
      </c>
      <c r="U83" s="170" cm="1">
        <f t="array" aca="1" ref="U83" ca="1">IF(MONTH($A83) = 1, _xlfn.LET(_xlpm.value, RAND(), _xlfn.IFS(_xlpm.value&lt;=0.6, 0.9/12, AND(_xlpm.value&gt;0.6, _xlpm.value&lt;=0.8), 0.36/12, _xlpm.value&gt;0.8, -0.06/12)), U82)</f>
        <v>-5.0000000000000001E-3</v>
      </c>
      <c r="V83" t="str">
        <f t="shared" ca="1" si="999"/>
        <v>No</v>
      </c>
      <c r="W83">
        <f ca="1">COUNTIF(V$4:V83, "Yes")</f>
        <v>4</v>
      </c>
      <c r="X83" s="37">
        <f t="shared" ca="1" si="1198"/>
        <v>1723322.4349765452</v>
      </c>
      <c r="Y83" s="37">
        <f t="shared" ca="1" si="1199"/>
        <v>37051.430312671677</v>
      </c>
      <c r="Z83" s="64">
        <f t="shared" ca="1" si="1000"/>
        <v>1760373.8652892169</v>
      </c>
      <c r="AA83" s="170" cm="1">
        <f t="array" aca="1" ref="AA83" ca="1">IF(MONTH($A83) = 1, _xlfn.LET(_xlpm.value, RAND(), _xlfn.IFS(_xlpm.value&lt;=0.6, 0.9/12, AND(_xlpm.value&gt;0.6, _xlpm.value&lt;=0.8), 0.36/12, _xlpm.value&gt;0.8, -0.06/12)), AA82)</f>
        <v>-5.0000000000000001E-3</v>
      </c>
      <c r="AB83" t="str">
        <f t="shared" ca="1" si="1001"/>
        <v>No</v>
      </c>
      <c r="AC83">
        <f ca="1">COUNTIF(AB$4:AB83, "Yes")</f>
        <v>4</v>
      </c>
      <c r="AD83" s="37">
        <f t="shared" ca="1" si="1200"/>
        <v>2502816.2733141864</v>
      </c>
      <c r="AE83" s="37">
        <f t="shared" ca="1" si="1201"/>
        <v>47636.765842868663</v>
      </c>
      <c r="AF83" s="64">
        <f t="shared" ca="1" si="1002"/>
        <v>2550453.0391570549</v>
      </c>
      <c r="AG83" s="170" cm="1">
        <f t="array" aca="1" ref="AG83" ca="1">IF(MONTH($A83) = 1, _xlfn.LET(_xlpm.value, RAND(), _xlfn.IFS(_xlpm.value&lt;=0.6, 0.9/12, AND(_xlpm.value&gt;0.6, _xlpm.value&lt;=0.8), 0.36/12, _xlpm.value&gt;0.8, -0.06/12)), AG82)</f>
        <v>-5.0000000000000001E-3</v>
      </c>
      <c r="AH83" t="str">
        <f t="shared" ca="1" si="1003"/>
        <v>No</v>
      </c>
      <c r="AI83">
        <f ca="1">COUNTIF(AH$4:AH83, "Yes")</f>
        <v>3</v>
      </c>
      <c r="AJ83" s="37">
        <f t="shared" ca="1" si="1202"/>
        <v>513735.26807540964</v>
      </c>
      <c r="AK83" s="37">
        <f t="shared" ca="1" si="1203"/>
        <v>33251.360659002101</v>
      </c>
      <c r="AL83" s="64">
        <f t="shared" ca="1" si="1004"/>
        <v>546986.62873441179</v>
      </c>
      <c r="AM83" s="170" cm="1">
        <f t="array" aca="1" ref="AM83" ca="1">IF(MONTH($A83) = 1, _xlfn.LET(_xlpm.value, RAND(), _xlfn.IFS(_xlpm.value&lt;=0.6, 0.9/12, AND(_xlpm.value&gt;0.6, _xlpm.value&lt;=0.8), 0.36/12, _xlpm.value&gt;0.8, -0.06/12)), AM82)</f>
        <v>7.4999999999999997E-2</v>
      </c>
      <c r="AN83" t="str">
        <f t="shared" ca="1" si="1005"/>
        <v>No</v>
      </c>
      <c r="AO83">
        <f ca="1">COUNTIF(AN$4:AN83, "Yes")</f>
        <v>5</v>
      </c>
      <c r="AP83" s="37">
        <f t="shared" ca="1" si="1204"/>
        <v>941497.37304939702</v>
      </c>
      <c r="AQ83" s="37">
        <f t="shared" ca="1" si="1205"/>
        <v>40175.906028591126</v>
      </c>
      <c r="AR83" s="64">
        <f t="shared" ca="1" si="1006"/>
        <v>981673.27907798812</v>
      </c>
      <c r="AS83" s="170" cm="1">
        <f t="array" aca="1" ref="AS83" ca="1">IF(MONTH($A83) = 1, _xlfn.LET(_xlpm.value, RAND(), _xlfn.IFS(_xlpm.value&lt;=0.6, 0.9/12, AND(_xlpm.value&gt;0.6, _xlpm.value&lt;=0.8), 0.36/12, _xlpm.value&gt;0.8, -0.06/12)), AS82)</f>
        <v>0.03</v>
      </c>
      <c r="AT83" t="str">
        <f t="shared" ca="1" si="1007"/>
        <v>No</v>
      </c>
      <c r="AU83">
        <f ca="1">COUNTIF(AT$4:AT83, "Yes")</f>
        <v>8</v>
      </c>
      <c r="AV83" s="37">
        <f t="shared" ca="1" si="1206"/>
        <v>141430.99406893965</v>
      </c>
      <c r="AW83" s="37">
        <f t="shared" ca="1" si="1207"/>
        <v>55266.678258277956</v>
      </c>
      <c r="AX83" s="64">
        <f t="shared" ca="1" si="1008"/>
        <v>196697.67232721759</v>
      </c>
      <c r="AY83" s="170" cm="1">
        <f t="array" aca="1" ref="AY83" ca="1">IF(MONTH($A83) = 1, _xlfn.LET(_xlpm.value, RAND(), _xlfn.IFS(_xlpm.value&lt;=0.6, 0.9/12, AND(_xlpm.value&gt;0.6, _xlpm.value&lt;=0.8), 0.36/12, _xlpm.value&gt;0.8, -0.06/12)), AY82)</f>
        <v>-5.0000000000000001E-3</v>
      </c>
      <c r="AZ83" t="str">
        <f t="shared" ca="1" si="1009"/>
        <v>No</v>
      </c>
      <c r="BA83">
        <f ca="1">COUNTIF(AZ$4:AZ83, "Yes")</f>
        <v>8</v>
      </c>
      <c r="BB83" s="37">
        <f t="shared" ca="1" si="1208"/>
        <v>278469.95121059654</v>
      </c>
      <c r="BC83" s="37">
        <f t="shared" ca="1" si="1209"/>
        <v>64345.937076417067</v>
      </c>
      <c r="BD83" s="64">
        <f t="shared" ca="1" si="1010"/>
        <v>342815.88828701363</v>
      </c>
      <c r="BE83" s="170" cm="1">
        <f t="array" aca="1" ref="BE83" ca="1">IF(MONTH($A83) = 1, _xlfn.LET(_xlpm.value, RAND(), _xlfn.IFS(_xlpm.value&lt;=0.6, 0.9/12, AND(_xlpm.value&gt;0.6, _xlpm.value&lt;=0.8), 0.36/12, _xlpm.value&gt;0.8, -0.06/12)), BE82)</f>
        <v>-5.0000000000000001E-3</v>
      </c>
      <c r="BF83" t="str">
        <f t="shared" ca="1" si="1011"/>
        <v>No</v>
      </c>
      <c r="BG83">
        <f ca="1">COUNTIF(BF$4:BF83, "Yes")</f>
        <v>2</v>
      </c>
      <c r="BH83" s="37">
        <f t="shared" ca="1" si="1210"/>
        <v>2133639.6497352789</v>
      </c>
      <c r="BI83" s="37">
        <f t="shared" ca="1" si="1211"/>
        <v>12784.231657194365</v>
      </c>
      <c r="BJ83" s="64">
        <f t="shared" ca="1" si="1012"/>
        <v>2146423.8813924734</v>
      </c>
      <c r="BK83" s="170" cm="1">
        <f t="array" aca="1" ref="BK83" ca="1">IF(MONTH($A83) = 1, _xlfn.LET(_xlpm.value, RAND(), _xlfn.IFS(_xlpm.value&lt;=0.6, 0.9/12, AND(_xlpm.value&gt;0.6, _xlpm.value&lt;=0.8), 0.36/12, _xlpm.value&gt;0.8, -0.06/12)), BK82)</f>
        <v>0.03</v>
      </c>
      <c r="BL83" t="str">
        <f t="shared" ca="1" si="1013"/>
        <v>No</v>
      </c>
      <c r="BM83">
        <f ca="1">COUNTIF(BL$4:BL83, "Yes")</f>
        <v>5</v>
      </c>
      <c r="BN83" s="37">
        <f t="shared" ca="1" si="1212"/>
        <v>387651.04077195184</v>
      </c>
      <c r="BO83" s="37">
        <f t="shared" ca="1" si="1213"/>
        <v>61788.984934023269</v>
      </c>
      <c r="BP83" s="64">
        <f t="shared" ca="1" si="1014"/>
        <v>449440.02570597513</v>
      </c>
      <c r="BQ83" s="170" cm="1">
        <f t="array" aca="1" ref="BQ83" ca="1">IF(MONTH($A83) = 1, _xlfn.LET(_xlpm.value, RAND(), _xlfn.IFS(_xlpm.value&lt;=0.6, 0.9/12, AND(_xlpm.value&gt;0.6, _xlpm.value&lt;=0.8), 0.36/12, _xlpm.value&gt;0.8, -0.06/12)), BQ82)</f>
        <v>-5.0000000000000001E-3</v>
      </c>
      <c r="BR83" t="str">
        <f t="shared" ca="1" si="1015"/>
        <v>No</v>
      </c>
      <c r="BS83">
        <f ca="1">COUNTIF(BR$4:BR83, "Yes")</f>
        <v>4</v>
      </c>
      <c r="BT83" s="37">
        <f t="shared" ca="1" si="1214"/>
        <v>556645.26862054365</v>
      </c>
      <c r="BU83" s="37">
        <f t="shared" ca="1" si="1215"/>
        <v>42351.314955891154</v>
      </c>
      <c r="BV83" s="64">
        <f t="shared" ca="1" si="1016"/>
        <v>598996.58357643476</v>
      </c>
      <c r="BW83" s="170" cm="1">
        <f t="array" aca="1" ref="BW83" ca="1">IF(MONTH($A83) = 1, _xlfn.LET(_xlpm.value, RAND(), _xlfn.IFS(_xlpm.value&lt;=0.6, 0.9/12, AND(_xlpm.value&gt;0.6, _xlpm.value&lt;=0.8), 0.36/12, _xlpm.value&gt;0.8, -0.06/12)), BW82)</f>
        <v>-5.0000000000000001E-3</v>
      </c>
      <c r="BX83" t="str">
        <f t="shared" ca="1" si="1017"/>
        <v>No</v>
      </c>
      <c r="BY83">
        <f ca="1">COUNTIF(BX$4:BX83, "Yes")</f>
        <v>4</v>
      </c>
      <c r="BZ83" s="37">
        <f t="shared" ca="1" si="1216"/>
        <v>258982.06669986818</v>
      </c>
      <c r="CA83" s="37">
        <f t="shared" ca="1" si="1217"/>
        <v>41779.318588497139</v>
      </c>
      <c r="CB83" s="64">
        <f t="shared" ca="1" si="1018"/>
        <v>300761.3852883653</v>
      </c>
      <c r="CC83" s="170" cm="1">
        <f t="array" aca="1" ref="CC83" ca="1">IF(MONTH($A83) = 1, _xlfn.LET(_xlpm.value, RAND(), _xlfn.IFS(_xlpm.value&lt;=0.6, 0.9/12, AND(_xlpm.value&gt;0.6, _xlpm.value&lt;=0.8), 0.36/12, _xlpm.value&gt;0.8, -0.06/12)), CC82)</f>
        <v>7.4999999999999997E-2</v>
      </c>
      <c r="CD83" t="str">
        <f t="shared" ca="1" si="1019"/>
        <v>No</v>
      </c>
      <c r="CE83">
        <f ca="1">COUNTIF(CD$4:CD83, "Yes")</f>
        <v>4</v>
      </c>
      <c r="CF83" s="37">
        <f t="shared" ca="1" si="1218"/>
        <v>1215868.8088095332</v>
      </c>
      <c r="CG83" s="37">
        <f t="shared" ca="1" si="1219"/>
        <v>34955.164944237862</v>
      </c>
      <c r="CH83" s="64">
        <f t="shared" ca="1" si="1020"/>
        <v>1250823.973753771</v>
      </c>
      <c r="CI83" s="170" cm="1">
        <f t="array" aca="1" ref="CI83" ca="1">IF(MONTH($A83) = 1, _xlfn.LET(_xlpm.value, RAND(), _xlfn.IFS(_xlpm.value&lt;=0.6, 0.9/12, AND(_xlpm.value&gt;0.6, _xlpm.value&lt;=0.8), 0.36/12, _xlpm.value&gt;0.8, -0.06/12)), CI82)</f>
        <v>0.03</v>
      </c>
      <c r="CJ83" t="str">
        <f t="shared" ca="1" si="1021"/>
        <v>No</v>
      </c>
      <c r="CK83">
        <f ca="1">COUNTIF(CJ$4:CJ83, "Yes")</f>
        <v>6</v>
      </c>
      <c r="CL83" s="37">
        <f t="shared" ca="1" si="1220"/>
        <v>548367.88555996597</v>
      </c>
      <c r="CM83" s="37">
        <f t="shared" ca="1" si="1221"/>
        <v>51049.733187908103</v>
      </c>
      <c r="CN83" s="64">
        <f t="shared" ca="1" si="1022"/>
        <v>599417.61874787405</v>
      </c>
      <c r="CO83" s="170" cm="1">
        <f t="array" aca="1" ref="CO83" ca="1">IF(MONTH($A83) = 1, _xlfn.LET(_xlpm.value, RAND(), _xlfn.IFS(_xlpm.value&lt;=0.6, 0.9/12, AND(_xlpm.value&gt;0.6, _xlpm.value&lt;=0.8), 0.36/12, _xlpm.value&gt;0.8, -0.06/12)), CO82)</f>
        <v>-5.0000000000000001E-3</v>
      </c>
      <c r="CP83" t="str">
        <f t="shared" ca="1" si="1023"/>
        <v>No</v>
      </c>
      <c r="CQ83">
        <f ca="1">COUNTIF(CP$4:CP83, "Yes")</f>
        <v>3</v>
      </c>
      <c r="CR83" s="37">
        <f t="shared" ca="1" si="1222"/>
        <v>260227.0647775947</v>
      </c>
      <c r="CS83" s="37">
        <f t="shared" ca="1" si="1223"/>
        <v>7712.8321974247956</v>
      </c>
      <c r="CT83" s="64">
        <f t="shared" ca="1" si="1024"/>
        <v>267939.89697501948</v>
      </c>
      <c r="CU83" s="170" cm="1">
        <f t="array" aca="1" ref="CU83" ca="1">IF(MONTH($A83) = 1, _xlfn.LET(_xlpm.value, RAND(), _xlfn.IFS(_xlpm.value&lt;=0.6, 0.9/12, AND(_xlpm.value&gt;0.6, _xlpm.value&lt;=0.8), 0.36/12, _xlpm.value&gt;0.8, -0.06/12)), CU82)</f>
        <v>7.4999999999999997E-2</v>
      </c>
      <c r="CV83" t="str">
        <f t="shared" ca="1" si="1025"/>
        <v>No</v>
      </c>
      <c r="CW83">
        <f ca="1">COUNTIF(CV$4:CV83, "Yes")</f>
        <v>2</v>
      </c>
      <c r="CX83" s="37">
        <f t="shared" ca="1" si="1224"/>
        <v>1378942.8430920977</v>
      </c>
      <c r="CY83" s="37">
        <f t="shared" ca="1" si="1225"/>
        <v>17557.338229968769</v>
      </c>
      <c r="CZ83" s="64">
        <f t="shared" ca="1" si="1026"/>
        <v>1396500.1813220663</v>
      </c>
      <c r="DA83" s="170" cm="1">
        <f t="array" aca="1" ref="DA83" ca="1">IF(MONTH($A83) = 1, _xlfn.LET(_xlpm.value, RAND(), _xlfn.IFS(_xlpm.value&lt;=0.6, 0.9/12, AND(_xlpm.value&gt;0.6, _xlpm.value&lt;=0.8), 0.36/12, _xlpm.value&gt;0.8, -0.06/12)), DA82)</f>
        <v>7.4999999999999997E-2</v>
      </c>
      <c r="DB83" t="str">
        <f t="shared" ca="1" si="1027"/>
        <v>No</v>
      </c>
      <c r="DC83">
        <f ca="1">COUNTIF(DB$4:DB83, "Yes")</f>
        <v>6</v>
      </c>
      <c r="DD83" s="37">
        <f t="shared" ca="1" si="1226"/>
        <v>891125.25273016281</v>
      </c>
      <c r="DE83" s="37">
        <f t="shared" ca="1" si="1227"/>
        <v>46889.681182913497</v>
      </c>
      <c r="DF83" s="64">
        <f t="shared" ca="1" si="1028"/>
        <v>938014.9339130763</v>
      </c>
      <c r="DG83" s="170" cm="1">
        <f t="array" aca="1" ref="DG83" ca="1">IF(MONTH($A83) = 1, _xlfn.LET(_xlpm.value, RAND(), _xlfn.IFS(_xlpm.value&lt;=0.6, 0.9/12, AND(_xlpm.value&gt;0.6, _xlpm.value&lt;=0.8), 0.36/12, _xlpm.value&gt;0.8, -0.06/12)), DG82)</f>
        <v>7.4999999999999997E-2</v>
      </c>
      <c r="DH83" t="str">
        <f t="shared" ca="1" si="1029"/>
        <v>No</v>
      </c>
      <c r="DI83">
        <f ca="1">COUNTIF(DH$4:DH83, "Yes")</f>
        <v>3</v>
      </c>
      <c r="DJ83" s="37">
        <f t="shared" ca="1" si="1228"/>
        <v>4004148.3814110039</v>
      </c>
      <c r="DK83" s="37">
        <f t="shared" ca="1" si="1229"/>
        <v>26513.837731853077</v>
      </c>
      <c r="DL83" s="64">
        <f t="shared" ca="1" si="1030"/>
        <v>4030662.219142857</v>
      </c>
      <c r="DM83" s="170" cm="1">
        <f t="array" aca="1" ref="DM83" ca="1">IF(MONTH($A83) = 1, _xlfn.LET(_xlpm.value, RAND(), _xlfn.IFS(_xlpm.value&lt;=0.6, 0.9/12, AND(_xlpm.value&gt;0.6, _xlpm.value&lt;=0.8), 0.36/12, _xlpm.value&gt;0.8, -0.06/12)), DM82)</f>
        <v>0.03</v>
      </c>
      <c r="DN83" t="str">
        <f t="shared" ca="1" si="1031"/>
        <v>No</v>
      </c>
      <c r="DO83">
        <f ca="1">COUNTIF(DN$4:DN83, "Yes")</f>
        <v>5</v>
      </c>
      <c r="DP83" s="37">
        <f t="shared" ca="1" si="1230"/>
        <v>1757799.6379488644</v>
      </c>
      <c r="DQ83" s="37">
        <f t="shared" ca="1" si="1231"/>
        <v>29117.383438405777</v>
      </c>
      <c r="DR83" s="64">
        <f t="shared" ca="1" si="1032"/>
        <v>1786917.0213872702</v>
      </c>
      <c r="DS83" s="170" cm="1">
        <f t="array" aca="1" ref="DS83" ca="1">IF(MONTH($A83) = 1, _xlfn.LET(_xlpm.value, RAND(), _xlfn.IFS(_xlpm.value&lt;=0.6, 0.9/12, AND(_xlpm.value&gt;0.6, _xlpm.value&lt;=0.8), 0.36/12, _xlpm.value&gt;0.8, -0.06/12)), DS82)</f>
        <v>7.4999999999999997E-2</v>
      </c>
      <c r="DT83" t="str">
        <f t="shared" ca="1" si="1033"/>
        <v>No</v>
      </c>
      <c r="DU83">
        <f ca="1">COUNTIF(DT$4:DT83, "Yes")</f>
        <v>6</v>
      </c>
      <c r="DV83" s="37">
        <f t="shared" ca="1" si="1232"/>
        <v>970717.0797868123</v>
      </c>
      <c r="DW83" s="37">
        <f t="shared" ca="1" si="1233"/>
        <v>47041.41038704136</v>
      </c>
      <c r="DX83" s="64">
        <f t="shared" ca="1" si="1034"/>
        <v>1017758.4901738537</v>
      </c>
      <c r="DY83" s="170" cm="1">
        <f t="array" aca="1" ref="DY83" ca="1">IF(MONTH($A83) = 1, _xlfn.LET(_xlpm.value, RAND(), _xlfn.IFS(_xlpm.value&lt;=0.6, 0.9/12, AND(_xlpm.value&gt;0.6, _xlpm.value&lt;=0.8), 0.36/12, _xlpm.value&gt;0.8, -0.06/12)), DY82)</f>
        <v>-5.0000000000000001E-3</v>
      </c>
      <c r="DZ83" t="str">
        <f t="shared" ca="1" si="1035"/>
        <v>No</v>
      </c>
      <c r="EA83">
        <f ca="1">COUNTIF(DZ$4:DZ83, "Yes")</f>
        <v>8</v>
      </c>
      <c r="EB83" s="37">
        <f t="shared" ca="1" si="1234"/>
        <v>519702.23415277532</v>
      </c>
      <c r="EC83" s="37">
        <f t="shared" ca="1" si="1235"/>
        <v>74068.166203189132</v>
      </c>
      <c r="ED83" s="64">
        <f t="shared" ca="1" si="1036"/>
        <v>593770.40035596443</v>
      </c>
      <c r="EE83" s="170" cm="1">
        <f t="array" aca="1" ref="EE83" ca="1">IF(MONTH($A83) = 1, _xlfn.LET(_xlpm.value, RAND(), _xlfn.IFS(_xlpm.value&lt;=0.6, 0.9/12, AND(_xlpm.value&gt;0.6, _xlpm.value&lt;=0.8), 0.36/12, _xlpm.value&gt;0.8, -0.06/12)), EE82)</f>
        <v>-5.0000000000000001E-3</v>
      </c>
      <c r="EF83" t="str">
        <f t="shared" ca="1" si="1037"/>
        <v>No</v>
      </c>
      <c r="EG83">
        <f ca="1">COUNTIF(EF$4:EF83, "Yes")</f>
        <v>3</v>
      </c>
      <c r="EH83" s="37">
        <f t="shared" ca="1" si="1236"/>
        <v>296892.04722633393</v>
      </c>
      <c r="EI83" s="37">
        <f t="shared" ca="1" si="1237"/>
        <v>32541.381928825875</v>
      </c>
      <c r="EJ83" s="64">
        <f t="shared" ca="1" si="1038"/>
        <v>329433.4291551598</v>
      </c>
      <c r="EK83" s="170" cm="1">
        <f t="array" aca="1" ref="EK83" ca="1">IF(MONTH($A83) = 1, _xlfn.LET(_xlpm.value, RAND(), _xlfn.IFS(_xlpm.value&lt;=0.6, 0.9/12, AND(_xlpm.value&gt;0.6, _xlpm.value&lt;=0.8), 0.36/12, _xlpm.value&gt;0.8, -0.06/12)), EK82)</f>
        <v>7.4999999999999997E-2</v>
      </c>
      <c r="EL83" t="str">
        <f t="shared" ca="1" si="1039"/>
        <v>No</v>
      </c>
      <c r="EM83">
        <f ca="1">COUNTIF(EL$4:EL83, "Yes")</f>
        <v>6</v>
      </c>
      <c r="EN83" s="37">
        <f t="shared" ca="1" si="1238"/>
        <v>438424.35123387433</v>
      </c>
      <c r="EO83" s="37">
        <f t="shared" ca="1" si="1239"/>
        <v>48695.223646666571</v>
      </c>
      <c r="EP83" s="64">
        <f t="shared" ca="1" si="1040"/>
        <v>487119.57488054089</v>
      </c>
      <c r="EQ83" s="170" cm="1">
        <f t="array" aca="1" ref="EQ83" ca="1">IF(MONTH($A83) = 1, _xlfn.LET(_xlpm.value, RAND(), _xlfn.IFS(_xlpm.value&lt;=0.6, 0.9/12, AND(_xlpm.value&gt;0.6, _xlpm.value&lt;=0.8), 0.36/12, _xlpm.value&gt;0.8, -0.06/12)), EQ82)</f>
        <v>-5.0000000000000001E-3</v>
      </c>
      <c r="ER83" t="str">
        <f t="shared" ca="1" si="1041"/>
        <v>No</v>
      </c>
      <c r="ES83">
        <f ca="1">COUNTIF(ER$4:ER83, "Yes")</f>
        <v>3</v>
      </c>
      <c r="ET83" s="37">
        <f t="shared" ca="1" si="1240"/>
        <v>1064049.6181985501</v>
      </c>
      <c r="EU83" s="37">
        <f t="shared" ca="1" si="1241"/>
        <v>6520.4746295208643</v>
      </c>
      <c r="EV83" s="64">
        <f t="shared" ca="1" si="1042"/>
        <v>1070570.092828071</v>
      </c>
      <c r="EW83" s="170" cm="1">
        <f t="array" aca="1" ref="EW83" ca="1">IF(MONTH($A83) = 1, _xlfn.LET(_xlpm.value, RAND(), _xlfn.IFS(_xlpm.value&lt;=0.6, 0.9/12, AND(_xlpm.value&gt;0.6, _xlpm.value&lt;=0.8), 0.36/12, _xlpm.value&gt;0.8, -0.06/12)), EW82)</f>
        <v>0.03</v>
      </c>
      <c r="EX83" t="str">
        <f t="shared" ca="1" si="1043"/>
        <v>Yes</v>
      </c>
      <c r="EY83">
        <f ca="1">COUNTIF(EX$4:EX83, "Yes")</f>
        <v>4</v>
      </c>
      <c r="EZ83" s="37">
        <f t="shared" ca="1" si="1242"/>
        <v>1122007.1466364034</v>
      </c>
      <c r="FA83" s="37">
        <f t="shared" ca="1" si="1243"/>
        <v>22209.245568693928</v>
      </c>
      <c r="FB83" s="64">
        <f t="shared" ca="1" si="1044"/>
        <v>1144216.3922050972</v>
      </c>
      <c r="FC83" s="170" cm="1">
        <f t="array" aca="1" ref="FC83" ca="1">IF(MONTH($A83) = 1, _xlfn.LET(_xlpm.value, RAND(), _xlfn.IFS(_xlpm.value&lt;=0.6, 0.9/12, AND(_xlpm.value&gt;0.6, _xlpm.value&lt;=0.8), 0.36/12, _xlpm.value&gt;0.8, -0.06/12)), FC82)</f>
        <v>7.4999999999999997E-2</v>
      </c>
      <c r="FD83" t="str">
        <f t="shared" ca="1" si="1045"/>
        <v>No</v>
      </c>
      <c r="FE83">
        <f ca="1">COUNTIF(FD$4:FD83, "Yes")</f>
        <v>6</v>
      </c>
      <c r="FF83" s="37">
        <f t="shared" ca="1" si="1244"/>
        <v>1115271.9313999179</v>
      </c>
      <c r="FG83" s="37">
        <f t="shared" ca="1" si="1245"/>
        <v>53407.025354308033</v>
      </c>
      <c r="FH83" s="64">
        <f t="shared" ca="1" si="1046"/>
        <v>1168678.956754226</v>
      </c>
      <c r="FI83" s="170" cm="1">
        <f t="array" aca="1" ref="FI83" ca="1">IF(MONTH($A83) = 1, _xlfn.LET(_xlpm.value, RAND(), _xlfn.IFS(_xlpm.value&lt;=0.6, 0.9/12, AND(_xlpm.value&gt;0.6, _xlpm.value&lt;=0.8), 0.36/12, _xlpm.value&gt;0.8, -0.06/12)), FI82)</f>
        <v>7.4999999999999997E-2</v>
      </c>
      <c r="FJ83" t="str">
        <f t="shared" ca="1" si="1047"/>
        <v>Yes</v>
      </c>
      <c r="FK83">
        <f ca="1">COUNTIF(FJ$4:FJ83, "Yes")</f>
        <v>4</v>
      </c>
      <c r="FL83" s="37">
        <f t="shared" ca="1" si="1246"/>
        <v>2009178.2671608187</v>
      </c>
      <c r="FM83" s="37">
        <f t="shared" ca="1" si="1247"/>
        <v>18906.086193497293</v>
      </c>
      <c r="FN83" s="64">
        <f t="shared" ca="1" si="1048"/>
        <v>2028084.353354316</v>
      </c>
      <c r="FO83" s="170" cm="1">
        <f t="array" aca="1" ref="FO83" ca="1">IF(MONTH($A83) = 1, _xlfn.LET(_xlpm.value, RAND(), _xlfn.IFS(_xlpm.value&lt;=0.6, 0.9/12, AND(_xlpm.value&gt;0.6, _xlpm.value&lt;=0.8), 0.36/12, _xlpm.value&gt;0.8, -0.06/12)), FO82)</f>
        <v>0.03</v>
      </c>
      <c r="FP83" t="str">
        <f t="shared" ca="1" si="1049"/>
        <v>No</v>
      </c>
      <c r="FQ83">
        <f ca="1">COUNTIF(FP$4:FP83, "Yes")</f>
        <v>2</v>
      </c>
      <c r="FR83" s="37">
        <f t="shared" ca="1" si="1248"/>
        <v>4557124.8327604579</v>
      </c>
      <c r="FS83" s="37">
        <f t="shared" ca="1" si="1249"/>
        <v>25487.138631045866</v>
      </c>
      <c r="FT83" s="64">
        <f t="shared" ca="1" si="1050"/>
        <v>4582611.9713915037</v>
      </c>
      <c r="FU83" s="170" cm="1">
        <f t="array" aca="1" ref="FU83" ca="1">IF(MONTH($A83) = 1, _xlfn.LET(_xlpm.value, RAND(), _xlfn.IFS(_xlpm.value&lt;=0.6, 0.9/12, AND(_xlpm.value&gt;0.6, _xlpm.value&lt;=0.8), 0.36/12, _xlpm.value&gt;0.8, -0.06/12)), FU82)</f>
        <v>7.4999999999999997E-2</v>
      </c>
      <c r="FV83" t="str">
        <f t="shared" ca="1" si="1051"/>
        <v>No</v>
      </c>
      <c r="FW83">
        <f ca="1">COUNTIF(FV$4:FV83, "Yes")</f>
        <v>3</v>
      </c>
      <c r="FX83" s="37">
        <f t="shared" ca="1" si="1250"/>
        <v>1157539.3967764622</v>
      </c>
      <c r="FY83" s="37">
        <f t="shared" ca="1" si="1251"/>
        <v>33229.769219626447</v>
      </c>
      <c r="FZ83" s="64">
        <f t="shared" ca="1" si="1052"/>
        <v>1190769.1659960886</v>
      </c>
      <c r="GA83" s="170" cm="1">
        <f t="array" aca="1" ref="GA83" ca="1">IF(MONTH($A83) = 1, _xlfn.LET(_xlpm.value, RAND(), _xlfn.IFS(_xlpm.value&lt;=0.6, 0.9/12, AND(_xlpm.value&gt;0.6, _xlpm.value&lt;=0.8), 0.36/12, _xlpm.value&gt;0.8, -0.06/12)), GA82)</f>
        <v>7.4999999999999997E-2</v>
      </c>
      <c r="GB83" t="str">
        <f t="shared" ca="1" si="1053"/>
        <v>No</v>
      </c>
      <c r="GC83">
        <f ca="1">COUNTIF(GB$4:GB83, "Yes")</f>
        <v>3</v>
      </c>
      <c r="GD83" s="37">
        <f t="shared" ca="1" si="1252"/>
        <v>4311907.2442222517</v>
      </c>
      <c r="GE83" s="37">
        <f t="shared" ca="1" si="1253"/>
        <v>37217.755332881403</v>
      </c>
      <c r="GF83" s="64">
        <f t="shared" ca="1" si="1054"/>
        <v>4349124.9995551333</v>
      </c>
      <c r="GG83" s="170" cm="1">
        <f t="array" aca="1" ref="GG83" ca="1">IF(MONTH($A83) = 1, _xlfn.LET(_xlpm.value, RAND(), _xlfn.IFS(_xlpm.value&lt;=0.6, 0.9/12, AND(_xlpm.value&gt;0.6, _xlpm.value&lt;=0.8), 0.36/12, _xlpm.value&gt;0.8, -0.06/12)), GG82)</f>
        <v>-5.0000000000000001E-3</v>
      </c>
      <c r="GH83" t="str">
        <f t="shared" ca="1" si="1055"/>
        <v>No</v>
      </c>
      <c r="GI83">
        <f ca="1">COUNTIF(GH$4:GH83, "Yes")</f>
        <v>1</v>
      </c>
      <c r="GJ83" s="37">
        <f t="shared" ca="1" si="1254"/>
        <v>511738.80918655172</v>
      </c>
      <c r="GK83" s="37">
        <f t="shared" ca="1" si="1255"/>
        <v>12363.983110267964</v>
      </c>
      <c r="GL83" s="64">
        <f t="shared" ca="1" si="1056"/>
        <v>524102.79229681968</v>
      </c>
      <c r="GM83" s="170" cm="1">
        <f t="array" aca="1" ref="GM83" ca="1">IF(MONTH($A83) = 1, _xlfn.LET(_xlpm.value, RAND(), _xlfn.IFS(_xlpm.value&lt;=0.6, 0.9/12, AND(_xlpm.value&gt;0.6, _xlpm.value&lt;=0.8), 0.36/12, _xlpm.value&gt;0.8, -0.06/12)), GM82)</f>
        <v>-5.0000000000000001E-3</v>
      </c>
      <c r="GN83" t="str">
        <f t="shared" ca="1" si="1057"/>
        <v>No</v>
      </c>
      <c r="GO83">
        <f ca="1">COUNTIF(GN$4:GN83, "Yes")</f>
        <v>2</v>
      </c>
      <c r="GP83" s="37">
        <f t="shared" ca="1" si="1256"/>
        <v>1168903.3280905972</v>
      </c>
      <c r="GQ83" s="37">
        <f t="shared" ca="1" si="1257"/>
        <v>25071.416991623184</v>
      </c>
      <c r="GR83" s="64">
        <f t="shared" ca="1" si="1058"/>
        <v>1193974.7450822203</v>
      </c>
      <c r="GS83" s="170" cm="1">
        <f t="array" aca="1" ref="GS83" ca="1">IF(MONTH($A83) = 1, _xlfn.LET(_xlpm.value, RAND(), _xlfn.IFS(_xlpm.value&lt;=0.6, 0.9/12, AND(_xlpm.value&gt;0.6, _xlpm.value&lt;=0.8), 0.36/12, _xlpm.value&gt;0.8, -0.06/12)), GS82)</f>
        <v>-5.0000000000000001E-3</v>
      </c>
      <c r="GT83" t="str">
        <f t="shared" ca="1" si="1059"/>
        <v>No</v>
      </c>
      <c r="GU83">
        <f ca="1">COUNTIF(GT$4:GT83, "Yes")</f>
        <v>1</v>
      </c>
      <c r="GV83" s="37">
        <f t="shared" ca="1" si="1258"/>
        <v>1715340.0909552339</v>
      </c>
      <c r="GW83" s="37">
        <f t="shared" ca="1" si="1259"/>
        <v>1065.6558724994679</v>
      </c>
      <c r="GX83" s="64">
        <f t="shared" ca="1" si="1060"/>
        <v>1716405.7468277335</v>
      </c>
      <c r="GY83" s="170" cm="1">
        <f t="array" aca="1" ref="GY83" ca="1">IF(MONTH($A83) = 1, _xlfn.LET(_xlpm.value, RAND(), _xlfn.IFS(_xlpm.value&lt;=0.6, 0.9/12, AND(_xlpm.value&gt;0.6, _xlpm.value&lt;=0.8), 0.36/12, _xlpm.value&gt;0.8, -0.06/12)), GY82)</f>
        <v>7.4999999999999997E-2</v>
      </c>
      <c r="GZ83" t="str">
        <f t="shared" ca="1" si="1061"/>
        <v>No</v>
      </c>
      <c r="HA83">
        <f ca="1">COUNTIF(GZ$4:GZ83, "Yes")</f>
        <v>4</v>
      </c>
      <c r="HB83" s="37">
        <f t="shared" ca="1" si="1260"/>
        <v>1811829.1021857983</v>
      </c>
      <c r="HC83" s="37">
        <f t="shared" ca="1" si="1261"/>
        <v>37994.419912833037</v>
      </c>
      <c r="HD83" s="64">
        <f t="shared" ca="1" si="1062"/>
        <v>1849823.5220986314</v>
      </c>
      <c r="HE83" s="170" cm="1">
        <f t="array" aca="1" ref="HE83" ca="1">IF(MONTH($A83) = 1, _xlfn.LET(_xlpm.value, RAND(), _xlfn.IFS(_xlpm.value&lt;=0.6, 0.9/12, AND(_xlpm.value&gt;0.6, _xlpm.value&lt;=0.8), 0.36/12, _xlpm.value&gt;0.8, -0.06/12)), HE82)</f>
        <v>7.4999999999999997E-2</v>
      </c>
      <c r="HF83" t="str">
        <f t="shared" ca="1" si="1063"/>
        <v>No</v>
      </c>
      <c r="HG83">
        <f ca="1">COUNTIF(HF$4:HF83, "Yes")</f>
        <v>4</v>
      </c>
      <c r="HH83" s="37">
        <f t="shared" ca="1" si="1262"/>
        <v>851076.76843281742</v>
      </c>
      <c r="HI83" s="37">
        <f t="shared" ca="1" si="1263"/>
        <v>32198.618104910074</v>
      </c>
      <c r="HJ83" s="64">
        <f t="shared" ca="1" si="1064"/>
        <v>883275.38653772755</v>
      </c>
      <c r="HK83" s="170" cm="1">
        <f t="array" aca="1" ref="HK83" ca="1">IF(MONTH($A83) = 1, _xlfn.LET(_xlpm.value, RAND(), _xlfn.IFS(_xlpm.value&lt;=0.6, 0.9/12, AND(_xlpm.value&gt;0.6, _xlpm.value&lt;=0.8), 0.36/12, _xlpm.value&gt;0.8, -0.06/12)), HK82)</f>
        <v>7.4999999999999997E-2</v>
      </c>
      <c r="HL83" t="str">
        <f t="shared" ca="1" si="1065"/>
        <v>No</v>
      </c>
      <c r="HM83">
        <f ca="1">COUNTIF(HL$4:HL83, "Yes")</f>
        <v>3</v>
      </c>
      <c r="HN83" s="37">
        <f t="shared" ca="1" si="1264"/>
        <v>2542219.3257076</v>
      </c>
      <c r="HO83" s="37">
        <f t="shared" ca="1" si="1265"/>
        <v>21160.445162810898</v>
      </c>
      <c r="HP83" s="64">
        <f t="shared" ca="1" si="1066"/>
        <v>2563379.7708704108</v>
      </c>
      <c r="HQ83" s="170" cm="1">
        <f t="array" aca="1" ref="HQ83" ca="1">IF(MONTH($A83) = 1, _xlfn.LET(_xlpm.value, RAND(), _xlfn.IFS(_xlpm.value&lt;=0.6, 0.9/12, AND(_xlpm.value&gt;0.6, _xlpm.value&lt;=0.8), 0.36/12, _xlpm.value&gt;0.8, -0.06/12)), HQ82)</f>
        <v>7.4999999999999997E-2</v>
      </c>
      <c r="HR83" t="str">
        <f t="shared" ca="1" si="1067"/>
        <v>No</v>
      </c>
      <c r="HS83">
        <f ca="1">COUNTIF(HR$4:HR83, "Yes")</f>
        <v>4</v>
      </c>
      <c r="HT83" s="37">
        <f t="shared" ca="1" si="1266"/>
        <v>811672.33149216557</v>
      </c>
      <c r="HU83" s="37">
        <f t="shared" ca="1" si="1267"/>
        <v>32543.922991139723</v>
      </c>
      <c r="HV83" s="64">
        <f t="shared" ca="1" si="1068"/>
        <v>844216.25448330527</v>
      </c>
      <c r="HW83" s="170" cm="1">
        <f t="array" aca="1" ref="HW83" ca="1">IF(MONTH($A83) = 1, _xlfn.LET(_xlpm.value, RAND(), _xlfn.IFS(_xlpm.value&lt;=0.6, 0.9/12, AND(_xlpm.value&gt;0.6, _xlpm.value&lt;=0.8), 0.36/12, _xlpm.value&gt;0.8, -0.06/12)), HW82)</f>
        <v>7.4999999999999997E-2</v>
      </c>
      <c r="HX83" t="str">
        <f t="shared" ca="1" si="1069"/>
        <v>No</v>
      </c>
      <c r="HY83">
        <f ca="1">COUNTIF(HX$4:HX83, "Yes")</f>
        <v>4</v>
      </c>
      <c r="HZ83" s="37">
        <f t="shared" ca="1" si="1268"/>
        <v>2852966.3425672445</v>
      </c>
      <c r="IA83" s="37">
        <f t="shared" ca="1" si="1269"/>
        <v>52750.160942463801</v>
      </c>
      <c r="IB83" s="64">
        <f t="shared" ca="1" si="1070"/>
        <v>2905716.5035097082</v>
      </c>
      <c r="IC83" s="170" cm="1">
        <f t="array" aca="1" ref="IC83" ca="1">IF(MONTH($A83) = 1, _xlfn.LET(_xlpm.value, RAND(), _xlfn.IFS(_xlpm.value&lt;=0.6, 0.9/12, AND(_xlpm.value&gt;0.6, _xlpm.value&lt;=0.8), 0.36/12, _xlpm.value&gt;0.8, -0.06/12)), IC82)</f>
        <v>7.4999999999999997E-2</v>
      </c>
      <c r="ID83" t="str">
        <f t="shared" ca="1" si="1071"/>
        <v>No</v>
      </c>
      <c r="IE83">
        <f ca="1">COUNTIF(ID$4:ID83, "Yes")</f>
        <v>4</v>
      </c>
      <c r="IF83" s="37">
        <f t="shared" ca="1" si="1270"/>
        <v>3165369.7305362723</v>
      </c>
      <c r="IG83" s="37">
        <f t="shared" ca="1" si="1271"/>
        <v>31574.888358942637</v>
      </c>
      <c r="IH83" s="64">
        <f t="shared" ca="1" si="1072"/>
        <v>3196944.618895215</v>
      </c>
      <c r="II83" s="170" cm="1">
        <f t="array" aca="1" ref="II83" ca="1">IF(MONTH($A83) = 1, _xlfn.LET(_xlpm.value, RAND(), _xlfn.IFS(_xlpm.value&lt;=0.6, 0.9/12, AND(_xlpm.value&gt;0.6, _xlpm.value&lt;=0.8), 0.36/12, _xlpm.value&gt;0.8, -0.06/12)), II82)</f>
        <v>7.4999999999999997E-2</v>
      </c>
      <c r="IJ83" t="str">
        <f t="shared" ca="1" si="1073"/>
        <v>No</v>
      </c>
      <c r="IK83">
        <f ca="1">COUNTIF(IJ$4:IJ83, "Yes")</f>
        <v>6</v>
      </c>
      <c r="IL83" s="37">
        <f t="shared" ca="1" si="1272"/>
        <v>662629.40382449667</v>
      </c>
      <c r="IM83" s="37">
        <f t="shared" ca="1" si="1273"/>
        <v>61563.753260114849</v>
      </c>
      <c r="IN83" s="64">
        <f t="shared" ca="1" si="1074"/>
        <v>724193.15708461148</v>
      </c>
      <c r="IO83" s="170" cm="1">
        <f t="array" aca="1" ref="IO83" ca="1">IF(MONTH($A83) = 1, _xlfn.LET(_xlpm.value, RAND(), _xlfn.IFS(_xlpm.value&lt;=0.6, 0.9/12, AND(_xlpm.value&gt;0.6, _xlpm.value&lt;=0.8), 0.36/12, _xlpm.value&gt;0.8, -0.06/12)), IO82)</f>
        <v>0.03</v>
      </c>
      <c r="IP83" t="str">
        <f t="shared" ca="1" si="1075"/>
        <v>No</v>
      </c>
      <c r="IQ83">
        <f ca="1">COUNTIF(IP$4:IP83, "Yes")</f>
        <v>5</v>
      </c>
      <c r="IR83" s="37">
        <f t="shared" ca="1" si="1274"/>
        <v>795352.67421206308</v>
      </c>
      <c r="IS83" s="37">
        <f t="shared" ca="1" si="1275"/>
        <v>46403.189783517053</v>
      </c>
      <c r="IT83" s="64">
        <f t="shared" ca="1" si="1076"/>
        <v>841755.86399558012</v>
      </c>
      <c r="IU83" s="170" cm="1">
        <f t="array" aca="1" ref="IU83" ca="1">IF(MONTH($A83) = 1, _xlfn.LET(_xlpm.value, RAND(), _xlfn.IFS(_xlpm.value&lt;=0.6, 0.9/12, AND(_xlpm.value&gt;0.6, _xlpm.value&lt;=0.8), 0.36/12, _xlpm.value&gt;0.8, -0.06/12)), IU82)</f>
        <v>0.03</v>
      </c>
      <c r="IV83" t="str">
        <f t="shared" ca="1" si="1077"/>
        <v>No</v>
      </c>
      <c r="IW83">
        <f ca="1">COUNTIF(IV$4:IV83, "Yes")</f>
        <v>5</v>
      </c>
      <c r="IX83" s="37">
        <f t="shared" ca="1" si="1276"/>
        <v>1194456.8557492874</v>
      </c>
      <c r="IY83" s="37">
        <f t="shared" ca="1" si="1277"/>
        <v>47503.134044502644</v>
      </c>
      <c r="IZ83" s="64">
        <f t="shared" ca="1" si="1078"/>
        <v>1241959.98979379</v>
      </c>
      <c r="JA83" s="170" cm="1">
        <f t="array" aca="1" ref="JA83" ca="1">IF(MONTH($A83) = 1, _xlfn.LET(_xlpm.value, RAND(), _xlfn.IFS(_xlpm.value&lt;=0.6, 0.9/12, AND(_xlpm.value&gt;0.6, _xlpm.value&lt;=0.8), 0.36/12, _xlpm.value&gt;0.8, -0.06/12)), JA82)</f>
        <v>-5.0000000000000001E-3</v>
      </c>
      <c r="JB83" t="str">
        <f t="shared" ca="1" si="1079"/>
        <v>No</v>
      </c>
      <c r="JC83">
        <f ca="1">COUNTIF(JB$4:JB83, "Yes")</f>
        <v>5</v>
      </c>
      <c r="JD83" s="37">
        <f t="shared" ca="1" si="1278"/>
        <v>649415.39089077606</v>
      </c>
      <c r="JE83" s="37">
        <f t="shared" ca="1" si="1279"/>
        <v>42618.798848455794</v>
      </c>
      <c r="JF83" s="64">
        <f t="shared" ca="1" si="1080"/>
        <v>692034.18973923184</v>
      </c>
      <c r="JG83" s="170" cm="1">
        <f t="array" aca="1" ref="JG83" ca="1">IF(MONTH($A83) = 1, _xlfn.LET(_xlpm.value, RAND(), _xlfn.IFS(_xlpm.value&lt;=0.6, 0.9/12, AND(_xlpm.value&gt;0.6, _xlpm.value&lt;=0.8), 0.36/12, _xlpm.value&gt;0.8, -0.06/12)), JG82)</f>
        <v>7.4999999999999997E-2</v>
      </c>
      <c r="JH83" t="str">
        <f t="shared" ca="1" si="1081"/>
        <v>No</v>
      </c>
      <c r="JI83">
        <f ca="1">COUNTIF(JH$4:JH83, "Yes")</f>
        <v>2</v>
      </c>
      <c r="JJ83" s="37">
        <f t="shared" ca="1" si="1280"/>
        <v>4305589.0674011139</v>
      </c>
      <c r="JK83" s="37">
        <f t="shared" ca="1" si="1281"/>
        <v>15273.138854847615</v>
      </c>
      <c r="JL83" s="64">
        <f t="shared" ca="1" si="1082"/>
        <v>4320862.2062559612</v>
      </c>
      <c r="JM83" s="170" cm="1">
        <f t="array" aca="1" ref="JM83" ca="1">IF(MONTH($A83) = 1, _xlfn.LET(_xlpm.value, RAND(), _xlfn.IFS(_xlpm.value&lt;=0.6, 0.9/12, AND(_xlpm.value&gt;0.6, _xlpm.value&lt;=0.8), 0.36/12, _xlpm.value&gt;0.8, -0.06/12)), JM82)</f>
        <v>7.4999999999999997E-2</v>
      </c>
      <c r="JN83" t="str">
        <f t="shared" ca="1" si="1083"/>
        <v>No</v>
      </c>
      <c r="JO83">
        <f ca="1">COUNTIF(JN$4:JN83, "Yes")</f>
        <v>8</v>
      </c>
      <c r="JP83" s="37">
        <f t="shared" ca="1" si="1282"/>
        <v>753994.17146165005</v>
      </c>
      <c r="JQ83" s="37">
        <f t="shared" ca="1" si="1283"/>
        <v>72371.922776875683</v>
      </c>
      <c r="JR83" s="64">
        <f t="shared" ca="1" si="1084"/>
        <v>826366.09423852572</v>
      </c>
      <c r="JS83" s="170" cm="1">
        <f t="array" aca="1" ref="JS83" ca="1">IF(MONTH($A83) = 1, _xlfn.LET(_xlpm.value, RAND(), _xlfn.IFS(_xlpm.value&lt;=0.6, 0.9/12, AND(_xlpm.value&gt;0.6, _xlpm.value&lt;=0.8), 0.36/12, _xlpm.value&gt;0.8, -0.06/12)), JS82)</f>
        <v>7.4999999999999997E-2</v>
      </c>
      <c r="JT83" t="str">
        <f t="shared" ca="1" si="1085"/>
        <v>No</v>
      </c>
      <c r="JU83">
        <f ca="1">COUNTIF(JT$4:JT83, "Yes")</f>
        <v>2</v>
      </c>
      <c r="JV83" s="37">
        <f t="shared" ca="1" si="1284"/>
        <v>2230342.1812254037</v>
      </c>
      <c r="JW83" s="37">
        <f t="shared" ca="1" si="1285"/>
        <v>21779.531353323586</v>
      </c>
      <c r="JX83" s="64">
        <f t="shared" ca="1" si="1086"/>
        <v>2252121.7125787274</v>
      </c>
      <c r="JY83" s="170" cm="1">
        <f t="array" aca="1" ref="JY83" ca="1">IF(MONTH($A83) = 1, _xlfn.LET(_xlpm.value, RAND(), _xlfn.IFS(_xlpm.value&lt;=0.6, 0.9/12, AND(_xlpm.value&gt;0.6, _xlpm.value&lt;=0.8), 0.36/12, _xlpm.value&gt;0.8, -0.06/12)), JY82)</f>
        <v>7.4999999999999997E-2</v>
      </c>
      <c r="JZ83" t="str">
        <f t="shared" ca="1" si="1087"/>
        <v>No</v>
      </c>
      <c r="KA83">
        <f ca="1">COUNTIF(JZ$4:JZ83, "Yes")</f>
        <v>4</v>
      </c>
      <c r="KB83" s="37">
        <f t="shared" ca="1" si="1286"/>
        <v>1360009.0557140785</v>
      </c>
      <c r="KC83" s="37">
        <f t="shared" ca="1" si="1287"/>
        <v>30946.284600532515</v>
      </c>
      <c r="KD83" s="64">
        <f t="shared" ca="1" si="1088"/>
        <v>1390955.3403146111</v>
      </c>
      <c r="KE83" s="170" cm="1">
        <f t="array" aca="1" ref="KE83" ca="1">IF(MONTH($A83) = 1, _xlfn.LET(_xlpm.value, RAND(), _xlfn.IFS(_xlpm.value&lt;=0.6, 0.9/12, AND(_xlpm.value&gt;0.6, _xlpm.value&lt;=0.8), 0.36/12, _xlpm.value&gt;0.8, -0.06/12)), KE82)</f>
        <v>-5.0000000000000001E-3</v>
      </c>
      <c r="KF83" t="str">
        <f t="shared" ca="1" si="1089"/>
        <v>No</v>
      </c>
      <c r="KG83">
        <f ca="1">COUNTIF(KF$4:KF83, "Yes")</f>
        <v>3</v>
      </c>
      <c r="KH83" s="37">
        <f t="shared" ca="1" si="1288"/>
        <v>562127.13034574047</v>
      </c>
      <c r="KI83" s="37">
        <f t="shared" ca="1" si="1289"/>
        <v>18111.110659586127</v>
      </c>
      <c r="KJ83" s="64">
        <f t="shared" ca="1" si="1090"/>
        <v>580238.24100532662</v>
      </c>
      <c r="KK83" s="170" cm="1">
        <f t="array" aca="1" ref="KK83" ca="1">IF(MONTH($A83) = 1, _xlfn.LET(_xlpm.value, RAND(), _xlfn.IFS(_xlpm.value&lt;=0.6, 0.9/12, AND(_xlpm.value&gt;0.6, _xlpm.value&lt;=0.8), 0.36/12, _xlpm.value&gt;0.8, -0.06/12)), KK82)</f>
        <v>7.4999999999999997E-2</v>
      </c>
      <c r="KL83" t="str">
        <f t="shared" ca="1" si="1091"/>
        <v>No</v>
      </c>
      <c r="KM83">
        <f ca="1">COUNTIF(KL$4:KL83, "Yes")</f>
        <v>4</v>
      </c>
      <c r="KN83" s="37">
        <f t="shared" ca="1" si="1290"/>
        <v>2051987.5428107951</v>
      </c>
      <c r="KO83" s="37">
        <f t="shared" ca="1" si="1291"/>
        <v>18264.574816108441</v>
      </c>
      <c r="KP83" s="64">
        <f t="shared" ca="1" si="1092"/>
        <v>2070252.1176269036</v>
      </c>
      <c r="KQ83" s="170" cm="1">
        <f t="array" aca="1" ref="KQ83" ca="1">IF(MONTH($A83) = 1, _xlfn.LET(_xlpm.value, RAND(), _xlfn.IFS(_xlpm.value&lt;=0.6, 0.9/12, AND(_xlpm.value&gt;0.6, _xlpm.value&lt;=0.8), 0.36/12, _xlpm.value&gt;0.8, -0.06/12)), KQ82)</f>
        <v>-5.0000000000000001E-3</v>
      </c>
      <c r="KR83" t="str">
        <f t="shared" ca="1" si="1093"/>
        <v>No</v>
      </c>
      <c r="KS83">
        <f ca="1">COUNTIF(KR$4:KR83, "Yes")</f>
        <v>4</v>
      </c>
      <c r="KT83" s="37">
        <f t="shared" ca="1" si="1292"/>
        <v>310494.60840090038</v>
      </c>
      <c r="KU83" s="37">
        <f t="shared" ca="1" si="1293"/>
        <v>26860.611287834749</v>
      </c>
      <c r="KV83" s="64">
        <f t="shared" ca="1" si="1094"/>
        <v>337355.21968873515</v>
      </c>
      <c r="KW83" s="170" cm="1">
        <f t="array" aca="1" ref="KW83" ca="1">IF(MONTH($A83) = 1, _xlfn.LET(_xlpm.value, RAND(), _xlfn.IFS(_xlpm.value&lt;=0.6, 0.9/12, AND(_xlpm.value&gt;0.6, _xlpm.value&lt;=0.8), 0.36/12, _xlpm.value&gt;0.8, -0.06/12)), KW82)</f>
        <v>7.4999999999999997E-2</v>
      </c>
      <c r="KX83" t="str">
        <f t="shared" ca="1" si="1095"/>
        <v>No</v>
      </c>
      <c r="KY83">
        <f ca="1">COUNTIF(KX$4:KX83, "Yes")</f>
        <v>4</v>
      </c>
      <c r="KZ83" s="37">
        <f t="shared" ca="1" si="1294"/>
        <v>222479.57281061134</v>
      </c>
      <c r="LA83" s="37">
        <f t="shared" ca="1" si="1295"/>
        <v>33878.11079169844</v>
      </c>
      <c r="LB83" s="64">
        <f t="shared" ca="1" si="1096"/>
        <v>256357.68360230979</v>
      </c>
      <c r="LC83" s="170" cm="1">
        <f t="array" aca="1" ref="LC83" ca="1">IF(MONTH($A83) = 1, _xlfn.LET(_xlpm.value, RAND(), _xlfn.IFS(_xlpm.value&lt;=0.6, 0.9/12, AND(_xlpm.value&gt;0.6, _xlpm.value&lt;=0.8), 0.36/12, _xlpm.value&gt;0.8, -0.06/12)), LC82)</f>
        <v>0.03</v>
      </c>
      <c r="LD83" t="str">
        <f t="shared" ca="1" si="1097"/>
        <v>No</v>
      </c>
      <c r="LE83">
        <f ca="1">COUNTIF(LD$4:LD83, "Yes")</f>
        <v>2</v>
      </c>
      <c r="LF83" s="37">
        <f t="shared" ca="1" si="1296"/>
        <v>2083335.3736263269</v>
      </c>
      <c r="LG83" s="37">
        <f t="shared" ca="1" si="1297"/>
        <v>13547.503615077421</v>
      </c>
      <c r="LH83" s="64">
        <f t="shared" ca="1" si="1098"/>
        <v>2096882.8772414043</v>
      </c>
      <c r="LI83" s="170" cm="1">
        <f t="array" aca="1" ref="LI83" ca="1">IF(MONTH($A83) = 1, _xlfn.LET(_xlpm.value, RAND(), _xlfn.IFS(_xlpm.value&lt;=0.6, 0.9/12, AND(_xlpm.value&gt;0.6, _xlpm.value&lt;=0.8), 0.36/12, _xlpm.value&gt;0.8, -0.06/12)), LI82)</f>
        <v>7.4999999999999997E-2</v>
      </c>
      <c r="LJ83" t="str">
        <f t="shared" ca="1" si="1099"/>
        <v>No</v>
      </c>
      <c r="LK83">
        <f ca="1">COUNTIF(LJ$4:LJ83, "Yes")</f>
        <v>5</v>
      </c>
      <c r="LL83" s="37">
        <f t="shared" ca="1" si="1298"/>
        <v>810453.4804765248</v>
      </c>
      <c r="LM83" s="37">
        <f t="shared" ca="1" si="1299"/>
        <v>43461.68968027144</v>
      </c>
      <c r="LN83" s="64">
        <f t="shared" ca="1" si="1100"/>
        <v>853915.17015679623</v>
      </c>
      <c r="LO83" s="170" cm="1">
        <f t="array" aca="1" ref="LO83" ca="1">IF(MONTH($A83) = 1, _xlfn.LET(_xlpm.value, RAND(), _xlfn.IFS(_xlpm.value&lt;=0.6, 0.9/12, AND(_xlpm.value&gt;0.6, _xlpm.value&lt;=0.8), 0.36/12, _xlpm.value&gt;0.8, -0.06/12)), LO82)</f>
        <v>7.4999999999999997E-2</v>
      </c>
      <c r="LP83" t="str">
        <f t="shared" ca="1" si="1101"/>
        <v>No</v>
      </c>
      <c r="LQ83">
        <f ca="1">COUNTIF(LP$4:LP83, "Yes")</f>
        <v>7</v>
      </c>
      <c r="LR83" s="37">
        <f t="shared" ca="1" si="1300"/>
        <v>351791.38596972171</v>
      </c>
      <c r="LS83" s="37">
        <f t="shared" ca="1" si="1301"/>
        <v>52835.45405073266</v>
      </c>
      <c r="LT83" s="64">
        <f t="shared" ca="1" si="1102"/>
        <v>404626.84002045437</v>
      </c>
      <c r="LU83" s="170" cm="1">
        <f t="array" aca="1" ref="LU83" ca="1">IF(MONTH($A83) = 1, _xlfn.LET(_xlpm.value, RAND(), _xlfn.IFS(_xlpm.value&lt;=0.6, 0.9/12, AND(_xlpm.value&gt;0.6, _xlpm.value&lt;=0.8), 0.36/12, _xlpm.value&gt;0.8, -0.06/12)), LU82)</f>
        <v>7.4999999999999997E-2</v>
      </c>
      <c r="LV83" t="str">
        <f t="shared" ca="1" si="1103"/>
        <v>No</v>
      </c>
      <c r="LW83">
        <f ca="1">COUNTIF(LV$4:LV83, "Yes")</f>
        <v>3</v>
      </c>
      <c r="LX83" s="37">
        <f t="shared" ca="1" si="1302"/>
        <v>2027650.868091861</v>
      </c>
      <c r="LY83" s="37">
        <f t="shared" ca="1" si="1303"/>
        <v>27188.012421192729</v>
      </c>
      <c r="LZ83" s="64">
        <f t="shared" ca="1" si="1104"/>
        <v>2054838.8805130539</v>
      </c>
      <c r="MA83" s="170" cm="1">
        <f t="array" aca="1" ref="MA83" ca="1">IF(MONTH($A83) = 1, _xlfn.LET(_xlpm.value, RAND(), _xlfn.IFS(_xlpm.value&lt;=0.6, 0.9/12, AND(_xlpm.value&gt;0.6, _xlpm.value&lt;=0.8), 0.36/12, _xlpm.value&gt;0.8, -0.06/12)), MA82)</f>
        <v>7.4999999999999997E-2</v>
      </c>
      <c r="MB83" t="str">
        <f t="shared" ca="1" si="1105"/>
        <v>No</v>
      </c>
      <c r="MC83">
        <f ca="1">COUNTIF(MB$4:MB83, "Yes")</f>
        <v>4</v>
      </c>
      <c r="MD83" s="37">
        <f t="shared" ca="1" si="1304"/>
        <v>231532.68477911627</v>
      </c>
      <c r="ME83" s="37">
        <f t="shared" ca="1" si="1305"/>
        <v>22021.296071353554</v>
      </c>
      <c r="MF83" s="64">
        <f t="shared" ca="1" si="1106"/>
        <v>253553.98085046982</v>
      </c>
      <c r="MG83" s="170" cm="1">
        <f t="array" aca="1" ref="MG83" ca="1">IF(MONTH($A83) = 1, _xlfn.LET(_xlpm.value, RAND(), _xlfn.IFS(_xlpm.value&lt;=0.6, 0.9/12, AND(_xlpm.value&gt;0.6, _xlpm.value&lt;=0.8), 0.36/12, _xlpm.value&gt;0.8, -0.06/12)), MG82)</f>
        <v>7.4999999999999997E-2</v>
      </c>
      <c r="MH83" t="str">
        <f t="shared" ca="1" si="1107"/>
        <v>No</v>
      </c>
      <c r="MI83">
        <f ca="1">COUNTIF(MH$4:MH83, "Yes")</f>
        <v>4</v>
      </c>
      <c r="MJ83" s="37">
        <f t="shared" ca="1" si="1306"/>
        <v>1839385.6154189308</v>
      </c>
      <c r="MK83" s="37">
        <f t="shared" ca="1" si="1307"/>
        <v>37461.166412711464</v>
      </c>
      <c r="ML83" s="64">
        <f t="shared" ca="1" si="1108"/>
        <v>1876846.7818316421</v>
      </c>
      <c r="MM83" s="170" cm="1">
        <f t="array" aca="1" ref="MM83" ca="1">IF(MONTH($A83) = 1, _xlfn.LET(_xlpm.value, RAND(), _xlfn.IFS(_xlpm.value&lt;=0.6, 0.9/12, AND(_xlpm.value&gt;0.6, _xlpm.value&lt;=0.8), 0.36/12, _xlpm.value&gt;0.8, -0.06/12)), MM82)</f>
        <v>7.4999999999999997E-2</v>
      </c>
      <c r="MN83" t="str">
        <f t="shared" ca="1" si="1109"/>
        <v>No</v>
      </c>
      <c r="MO83">
        <f ca="1">COUNTIF(MN$4:MN83, "Yes")</f>
        <v>8</v>
      </c>
      <c r="MP83" s="37">
        <f t="shared" ca="1" si="1308"/>
        <v>652658.40559738339</v>
      </c>
      <c r="MQ83" s="37">
        <f t="shared" ca="1" si="1309"/>
        <v>67003.954537350481</v>
      </c>
      <c r="MR83" s="64">
        <f t="shared" ca="1" si="1110"/>
        <v>719662.36013473384</v>
      </c>
      <c r="MS83" s="170" cm="1">
        <f t="array" aca="1" ref="MS83" ca="1">IF(MONTH($A83) = 1, _xlfn.LET(_xlpm.value, RAND(), _xlfn.IFS(_xlpm.value&lt;=0.6, 0.9/12, AND(_xlpm.value&gt;0.6, _xlpm.value&lt;=0.8), 0.36/12, _xlpm.value&gt;0.8, -0.06/12)), MS82)</f>
        <v>7.4999999999999997E-2</v>
      </c>
      <c r="MT83" t="str">
        <f t="shared" ca="1" si="1111"/>
        <v>No</v>
      </c>
      <c r="MU83">
        <f ca="1">COUNTIF(MT$4:MT83, "Yes")</f>
        <v>9</v>
      </c>
      <c r="MV83" s="37">
        <f t="shared" ca="1" si="1310"/>
        <v>846862.91052056698</v>
      </c>
      <c r="MW83" s="37">
        <f t="shared" ca="1" si="1311"/>
        <v>80440.283844287318</v>
      </c>
      <c r="MX83" s="64">
        <f t="shared" ca="1" si="1112"/>
        <v>927303.19436485425</v>
      </c>
      <c r="MY83" s="170" cm="1">
        <f t="array" aca="1" ref="MY83" ca="1">IF(MONTH($A83) = 1, _xlfn.LET(_xlpm.value, RAND(), _xlfn.IFS(_xlpm.value&lt;=0.6, 0.9/12, AND(_xlpm.value&gt;0.6, _xlpm.value&lt;=0.8), 0.36/12, _xlpm.value&gt;0.8, -0.06/12)), MY82)</f>
        <v>7.4999999999999997E-2</v>
      </c>
      <c r="MZ83" t="str">
        <f t="shared" ca="1" si="1113"/>
        <v>No</v>
      </c>
      <c r="NA83">
        <f ca="1">COUNTIF(MZ$4:MZ83, "Yes")</f>
        <v>3</v>
      </c>
      <c r="NB83" s="37">
        <f t="shared" ca="1" si="1312"/>
        <v>5160763.3153572455</v>
      </c>
      <c r="NC83" s="37">
        <f t="shared" ca="1" si="1313"/>
        <v>18820.374182285417</v>
      </c>
      <c r="ND83" s="64">
        <f t="shared" ca="1" si="1114"/>
        <v>5179583.6895395312</v>
      </c>
      <c r="NE83" s="170" cm="1">
        <f t="array" aca="1" ref="NE83" ca="1">IF(MONTH($A83) = 1, _xlfn.LET(_xlpm.value, RAND(), _xlfn.IFS(_xlpm.value&lt;=0.6, 0.9/12, AND(_xlpm.value&gt;0.6, _xlpm.value&lt;=0.8), 0.36/12, _xlpm.value&gt;0.8, -0.06/12)), NE82)</f>
        <v>7.4999999999999997E-2</v>
      </c>
      <c r="NF83" t="str">
        <f t="shared" ca="1" si="1115"/>
        <v>No</v>
      </c>
      <c r="NG83">
        <f ca="1">COUNTIF(NF$4:NF83, "Yes")</f>
        <v>3</v>
      </c>
      <c r="NH83" s="37">
        <f t="shared" ca="1" si="1314"/>
        <v>1437399.3623200785</v>
      </c>
      <c r="NI83" s="37">
        <f t="shared" ca="1" si="1315"/>
        <v>21136.598179548244</v>
      </c>
      <c r="NJ83" s="64">
        <f t="shared" ca="1" si="1116"/>
        <v>1458535.9604996268</v>
      </c>
      <c r="NK83" s="170" cm="1">
        <f t="array" aca="1" ref="NK83" ca="1">IF(MONTH($A83) = 1, _xlfn.LET(_xlpm.value, RAND(), _xlfn.IFS(_xlpm.value&lt;=0.6, 0.9/12, AND(_xlpm.value&gt;0.6, _xlpm.value&lt;=0.8), 0.36/12, _xlpm.value&gt;0.8, -0.06/12)), NK82)</f>
        <v>-5.0000000000000001E-3</v>
      </c>
      <c r="NL83" t="str">
        <f t="shared" ca="1" si="1117"/>
        <v>No</v>
      </c>
      <c r="NM83">
        <f ca="1">COUNTIF(NL$4:NL83, "Yes")</f>
        <v>6</v>
      </c>
      <c r="NN83" s="37">
        <f t="shared" ca="1" si="1316"/>
        <v>347224.83742706745</v>
      </c>
      <c r="NO83" s="37">
        <f t="shared" ca="1" si="1317"/>
        <v>57927.51013328207</v>
      </c>
      <c r="NP83" s="64">
        <f t="shared" ca="1" si="1118"/>
        <v>405152.3475603495</v>
      </c>
      <c r="NQ83" s="170" cm="1">
        <f t="array" aca="1" ref="NQ83" ca="1">IF(MONTH($A83) = 1, _xlfn.LET(_xlpm.value, RAND(), _xlfn.IFS(_xlpm.value&lt;=0.6, 0.9/12, AND(_xlpm.value&gt;0.6, _xlpm.value&lt;=0.8), 0.36/12, _xlpm.value&gt;0.8, -0.06/12)), NQ82)</f>
        <v>7.4999999999999997E-2</v>
      </c>
      <c r="NR83" t="str">
        <f t="shared" ca="1" si="1119"/>
        <v>No</v>
      </c>
      <c r="NS83">
        <f ca="1">COUNTIF(NR$4:NR83, "Yes")</f>
        <v>5</v>
      </c>
      <c r="NT83" s="37">
        <f t="shared" ca="1" si="1318"/>
        <v>374977.98310157581</v>
      </c>
      <c r="NU83" s="37">
        <f t="shared" ca="1" si="1319"/>
        <v>46768.060242061081</v>
      </c>
      <c r="NV83" s="64">
        <f t="shared" ca="1" si="1120"/>
        <v>421746.04334363691</v>
      </c>
      <c r="NW83" s="170" cm="1">
        <f t="array" aca="1" ref="NW83" ca="1">IF(MONTH($A83) = 1, _xlfn.LET(_xlpm.value, RAND(), _xlfn.IFS(_xlpm.value&lt;=0.6, 0.9/12, AND(_xlpm.value&gt;0.6, _xlpm.value&lt;=0.8), 0.36/12, _xlpm.value&gt;0.8, -0.06/12)), NW82)</f>
        <v>0.03</v>
      </c>
      <c r="NX83" t="str">
        <f t="shared" ca="1" si="1121"/>
        <v>No</v>
      </c>
      <c r="NY83">
        <f ca="1">COUNTIF(NX$4:NX83, "Yes")</f>
        <v>8</v>
      </c>
      <c r="NZ83" s="37">
        <f t="shared" ca="1" si="1320"/>
        <v>570062.51589253754</v>
      </c>
      <c r="OA83" s="37">
        <f t="shared" ca="1" si="1321"/>
        <v>66596.828261107396</v>
      </c>
      <c r="OB83" s="64">
        <f t="shared" ca="1" si="1122"/>
        <v>636659.34415364498</v>
      </c>
      <c r="OC83" s="170" cm="1">
        <f t="array" aca="1" ref="OC83" ca="1">IF(MONTH($A83) = 1, _xlfn.LET(_xlpm.value, RAND(), _xlfn.IFS(_xlpm.value&lt;=0.6, 0.9/12, AND(_xlpm.value&gt;0.6, _xlpm.value&lt;=0.8), 0.36/12, _xlpm.value&gt;0.8, -0.06/12)), OC82)</f>
        <v>-5.0000000000000001E-3</v>
      </c>
      <c r="OD83" t="str">
        <f t="shared" ca="1" si="1123"/>
        <v>No</v>
      </c>
      <c r="OE83">
        <f ca="1">COUNTIF(OD$4:OD83, "Yes")</f>
        <v>5</v>
      </c>
      <c r="OF83" s="37">
        <f t="shared" ca="1" si="1322"/>
        <v>177002.70809113898</v>
      </c>
      <c r="OG83" s="37">
        <f t="shared" ca="1" si="1323"/>
        <v>38408.916569798523</v>
      </c>
      <c r="OH83" s="64">
        <f t="shared" ca="1" si="1124"/>
        <v>215411.62466093749</v>
      </c>
      <c r="OI83" s="170" cm="1">
        <f t="array" aca="1" ref="OI83" ca="1">IF(MONTH($A83) = 1, _xlfn.LET(_xlpm.value, RAND(), _xlfn.IFS(_xlpm.value&lt;=0.6, 0.9/12, AND(_xlpm.value&gt;0.6, _xlpm.value&lt;=0.8), 0.36/12, _xlpm.value&gt;0.8, -0.06/12)), OI82)</f>
        <v>7.4999999999999997E-2</v>
      </c>
      <c r="OJ83" t="str">
        <f t="shared" ca="1" si="1125"/>
        <v>No</v>
      </c>
      <c r="OK83">
        <f ca="1">COUNTIF(OJ$4:OJ83, "Yes")</f>
        <v>8</v>
      </c>
      <c r="OL83" s="37">
        <f t="shared" ca="1" si="1324"/>
        <v>1073613.2110609096</v>
      </c>
      <c r="OM83" s="37">
        <f t="shared" ca="1" si="1325"/>
        <v>77182.71594818047</v>
      </c>
      <c r="ON83" s="64">
        <f t="shared" ca="1" si="1126"/>
        <v>1150795.9270090901</v>
      </c>
      <c r="OO83" s="170" cm="1">
        <f t="array" aca="1" ref="OO83" ca="1">IF(MONTH($A83) = 1, _xlfn.LET(_xlpm.value, RAND(), _xlfn.IFS(_xlpm.value&lt;=0.6, 0.9/12, AND(_xlpm.value&gt;0.6, _xlpm.value&lt;=0.8), 0.36/12, _xlpm.value&gt;0.8, -0.06/12)), OO82)</f>
        <v>7.4999999999999997E-2</v>
      </c>
      <c r="OP83" t="str">
        <f t="shared" ca="1" si="1127"/>
        <v>Yes</v>
      </c>
      <c r="OQ83">
        <f ca="1">COUNTIF(OP$4:OP83, "Yes")</f>
        <v>6</v>
      </c>
      <c r="OR83" s="37">
        <f t="shared" ca="1" si="1326"/>
        <v>935469.88934101583</v>
      </c>
      <c r="OS83" s="37">
        <f t="shared" ca="1" si="1327"/>
        <v>32168.33400027164</v>
      </c>
      <c r="OT83" s="64">
        <f t="shared" ca="1" si="1128"/>
        <v>967638.22334128746</v>
      </c>
      <c r="OU83" s="170" cm="1">
        <f t="array" aca="1" ref="OU83" ca="1">IF(MONTH($A83) = 1, _xlfn.LET(_xlpm.value, RAND(), _xlfn.IFS(_xlpm.value&lt;=0.6, 0.9/12, AND(_xlpm.value&gt;0.6, _xlpm.value&lt;=0.8), 0.36/12, _xlpm.value&gt;0.8, -0.06/12)), OU82)</f>
        <v>7.4999999999999997E-2</v>
      </c>
      <c r="OV83" t="str">
        <f t="shared" ca="1" si="1129"/>
        <v>No</v>
      </c>
      <c r="OW83">
        <f ca="1">COUNTIF(OV$4:OV83, "Yes")</f>
        <v>2</v>
      </c>
      <c r="OX83" s="37">
        <f t="shared" ca="1" si="1328"/>
        <v>2115807.8920422397</v>
      </c>
      <c r="OY83" s="37">
        <f t="shared" ca="1" si="1329"/>
        <v>26562.493117008911</v>
      </c>
      <c r="OZ83" s="64">
        <f t="shared" ca="1" si="1130"/>
        <v>2142370.3851592485</v>
      </c>
      <c r="PA83" s="170" cm="1">
        <f t="array" aca="1" ref="PA83" ca="1">IF(MONTH($A83) = 1, _xlfn.LET(_xlpm.value, RAND(), _xlfn.IFS(_xlpm.value&lt;=0.6, 0.9/12, AND(_xlpm.value&gt;0.6, _xlpm.value&lt;=0.8), 0.36/12, _xlpm.value&gt;0.8, -0.06/12)), PA82)</f>
        <v>7.4999999999999997E-2</v>
      </c>
      <c r="PB83" t="str">
        <f t="shared" ca="1" si="1131"/>
        <v>No</v>
      </c>
      <c r="PC83">
        <f ca="1">COUNTIF(PB$4:PB83, "Yes")</f>
        <v>5</v>
      </c>
      <c r="PD83" s="37">
        <f t="shared" ca="1" si="1330"/>
        <v>436909.44387556816</v>
      </c>
      <c r="PE83" s="37">
        <f t="shared" ca="1" si="1331"/>
        <v>41490.049063511899</v>
      </c>
      <c r="PF83" s="64">
        <f t="shared" ca="1" si="1132"/>
        <v>478399.49293908005</v>
      </c>
      <c r="PG83" s="170" cm="1">
        <f t="array" aca="1" ref="PG83" ca="1">IF(MONTH($A83) = 1, _xlfn.LET(_xlpm.value, RAND(), _xlfn.IFS(_xlpm.value&lt;=0.6, 0.9/12, AND(_xlpm.value&gt;0.6, _xlpm.value&lt;=0.8), 0.36/12, _xlpm.value&gt;0.8, -0.06/12)), PG82)</f>
        <v>7.4999999999999997E-2</v>
      </c>
      <c r="PH83" t="str">
        <f t="shared" ca="1" si="1133"/>
        <v>No</v>
      </c>
      <c r="PI83">
        <f ca="1">COUNTIF(PH$4:PH83, "Yes")</f>
        <v>7</v>
      </c>
      <c r="PJ83" s="37">
        <f t="shared" ca="1" si="1332"/>
        <v>258039.4404112903</v>
      </c>
      <c r="PK83" s="37">
        <f t="shared" ca="1" si="1333"/>
        <v>54932.473145379226</v>
      </c>
      <c r="PL83" s="64">
        <f t="shared" ca="1" si="1134"/>
        <v>312971.91355666955</v>
      </c>
      <c r="PM83" s="170" cm="1">
        <f t="array" aca="1" ref="PM83" ca="1">IF(MONTH($A83) = 1, _xlfn.LET(_xlpm.value, RAND(), _xlfn.IFS(_xlpm.value&lt;=0.6, 0.9/12, AND(_xlpm.value&gt;0.6, _xlpm.value&lt;=0.8), 0.36/12, _xlpm.value&gt;0.8, -0.06/12)), PM82)</f>
        <v>-5.0000000000000001E-3</v>
      </c>
      <c r="PN83" t="str">
        <f t="shared" ca="1" si="1135"/>
        <v>Yes</v>
      </c>
      <c r="PO83">
        <f ca="1">COUNTIF(PN$4:PN83, "Yes")</f>
        <v>3</v>
      </c>
      <c r="PP83" s="37">
        <f t="shared" ca="1" si="1334"/>
        <v>786816.63417477428</v>
      </c>
      <c r="PQ83" s="37">
        <f t="shared" ca="1" si="1335"/>
        <v>22763.502610977073</v>
      </c>
      <c r="PR83" s="64">
        <f t="shared" ca="1" si="1136"/>
        <v>809580.13678575133</v>
      </c>
      <c r="PS83" s="170" cm="1">
        <f t="array" aca="1" ref="PS83" ca="1">IF(MONTH($A83) = 1, _xlfn.LET(_xlpm.value, RAND(), _xlfn.IFS(_xlpm.value&lt;=0.6, 0.9/12, AND(_xlpm.value&gt;0.6, _xlpm.value&lt;=0.8), 0.36/12, _xlpm.value&gt;0.8, -0.06/12)), PS82)</f>
        <v>7.4999999999999997E-2</v>
      </c>
      <c r="PT83" t="str">
        <f t="shared" ca="1" si="1137"/>
        <v>No</v>
      </c>
      <c r="PU83">
        <f ca="1">COUNTIF(PT$4:PT83, "Yes")</f>
        <v>4</v>
      </c>
      <c r="PV83" s="37">
        <f t="shared" ca="1" si="1336"/>
        <v>698470.42490418488</v>
      </c>
      <c r="PW83" s="37">
        <f t="shared" ca="1" si="1337"/>
        <v>28619.850389116469</v>
      </c>
      <c r="PX83" s="64">
        <f t="shared" ca="1" si="1138"/>
        <v>727090.27529330133</v>
      </c>
      <c r="PY83" s="170" cm="1">
        <f t="array" aca="1" ref="PY83" ca="1">IF(MONTH($A83) = 1, _xlfn.LET(_xlpm.value, RAND(), _xlfn.IFS(_xlpm.value&lt;=0.6, 0.9/12, AND(_xlpm.value&gt;0.6, _xlpm.value&lt;=0.8), 0.36/12, _xlpm.value&gt;0.8, -0.06/12)), PY82)</f>
        <v>-5.0000000000000001E-3</v>
      </c>
      <c r="PZ83" t="str">
        <f t="shared" ca="1" si="1139"/>
        <v>No</v>
      </c>
      <c r="QA83">
        <f ca="1">COUNTIF(PZ$4:PZ83, "Yes")</f>
        <v>5</v>
      </c>
      <c r="QB83" s="37">
        <f t="shared" ca="1" si="1338"/>
        <v>2016865.223619262</v>
      </c>
      <c r="QC83" s="37">
        <f t="shared" ca="1" si="1339"/>
        <v>40205.498474438544</v>
      </c>
      <c r="QD83" s="64">
        <f t="shared" ca="1" si="1140"/>
        <v>2057070.7220937004</v>
      </c>
      <c r="QE83" s="170" cm="1">
        <f t="array" aca="1" ref="QE83" ca="1">IF(MONTH($A83) = 1, _xlfn.LET(_xlpm.value, RAND(), _xlfn.IFS(_xlpm.value&lt;=0.6, 0.9/12, AND(_xlpm.value&gt;0.6, _xlpm.value&lt;=0.8), 0.36/12, _xlpm.value&gt;0.8, -0.06/12)), QE82)</f>
        <v>7.4999999999999997E-2</v>
      </c>
      <c r="QF83" t="str">
        <f t="shared" ca="1" si="1141"/>
        <v>No</v>
      </c>
      <c r="QG83">
        <f ca="1">COUNTIF(QF$4:QF83, "Yes")</f>
        <v>1</v>
      </c>
      <c r="QH83" s="37">
        <f t="shared" ca="1" si="1340"/>
        <v>3145180.6435292927</v>
      </c>
      <c r="QI83" s="37">
        <f t="shared" ca="1" si="1341"/>
        <v>11863.066730700131</v>
      </c>
      <c r="QJ83" s="64">
        <f t="shared" ca="1" si="1142"/>
        <v>3157043.7102599926</v>
      </c>
      <c r="QK83" s="170" cm="1">
        <f t="array" aca="1" ref="QK83" ca="1">IF(MONTH($A83) = 1, _xlfn.LET(_xlpm.value, RAND(), _xlfn.IFS(_xlpm.value&lt;=0.6, 0.9/12, AND(_xlpm.value&gt;0.6, _xlpm.value&lt;=0.8), 0.36/12, _xlpm.value&gt;0.8, -0.06/12)), QK82)</f>
        <v>7.4999999999999997E-2</v>
      </c>
      <c r="QL83" t="str">
        <f t="shared" ca="1" si="1143"/>
        <v>No</v>
      </c>
      <c r="QM83">
        <f ca="1">COUNTIF(QL$4:QL83, "Yes")</f>
        <v>4</v>
      </c>
      <c r="QN83" s="37">
        <f t="shared" ca="1" si="1342"/>
        <v>945896.6022625356</v>
      </c>
      <c r="QO83" s="37">
        <f t="shared" ca="1" si="1343"/>
        <v>49867.720440726087</v>
      </c>
      <c r="QP83" s="64">
        <f t="shared" ca="1" si="1144"/>
        <v>995764.32270326163</v>
      </c>
      <c r="QQ83" s="170" cm="1">
        <f t="array" aca="1" ref="QQ83" ca="1">IF(MONTH($A83) = 1, _xlfn.LET(_xlpm.value, RAND(), _xlfn.IFS(_xlpm.value&lt;=0.6, 0.9/12, AND(_xlpm.value&gt;0.6, _xlpm.value&lt;=0.8), 0.36/12, _xlpm.value&gt;0.8, -0.06/12)), QQ82)</f>
        <v>7.4999999999999997E-2</v>
      </c>
      <c r="QR83" t="str">
        <f t="shared" ca="1" si="1145"/>
        <v>No</v>
      </c>
      <c r="QS83">
        <f ca="1">COUNTIF(QR$4:QR83, "Yes")</f>
        <v>7</v>
      </c>
      <c r="QT83" s="37">
        <f t="shared" ca="1" si="1344"/>
        <v>1103592.4572482759</v>
      </c>
      <c r="QU83" s="37">
        <f t="shared" ca="1" si="1345"/>
        <v>54509.083736826338</v>
      </c>
      <c r="QV83" s="64">
        <f t="shared" ca="1" si="1146"/>
        <v>1158101.5409851023</v>
      </c>
      <c r="QW83" s="170" cm="1">
        <f t="array" aca="1" ref="QW83" ca="1">IF(MONTH($A83) = 1, _xlfn.LET(_xlpm.value, RAND(), _xlfn.IFS(_xlpm.value&lt;=0.6, 0.9/12, AND(_xlpm.value&gt;0.6, _xlpm.value&lt;=0.8), 0.36/12, _xlpm.value&gt;0.8, -0.06/12)), QW82)</f>
        <v>7.4999999999999997E-2</v>
      </c>
      <c r="QX83" t="str">
        <f t="shared" ca="1" si="1147"/>
        <v>No</v>
      </c>
      <c r="QY83">
        <f ca="1">COUNTIF(QX$4:QX83, "Yes")</f>
        <v>3</v>
      </c>
      <c r="QZ83" s="37">
        <f t="shared" ca="1" si="1346"/>
        <v>3151451.6692842762</v>
      </c>
      <c r="RA83" s="37">
        <f t="shared" ca="1" si="1347"/>
        <v>18122.169834090015</v>
      </c>
      <c r="RB83" s="64">
        <f t="shared" ca="1" si="1148"/>
        <v>3169573.8391183661</v>
      </c>
      <c r="RC83" s="170" cm="1">
        <f t="array" aca="1" ref="RC83" ca="1">IF(MONTH($A83) = 1, _xlfn.LET(_xlpm.value, RAND(), _xlfn.IFS(_xlpm.value&lt;=0.6, 0.9/12, AND(_xlpm.value&gt;0.6, _xlpm.value&lt;=0.8), 0.36/12, _xlpm.value&gt;0.8, -0.06/12)), RC82)</f>
        <v>-5.0000000000000001E-3</v>
      </c>
      <c r="RD83" t="str">
        <f t="shared" ca="1" si="1149"/>
        <v>No</v>
      </c>
      <c r="RE83">
        <f ca="1">COUNTIF(RD$4:RD83, "Yes")</f>
        <v>3</v>
      </c>
      <c r="RF83" s="37">
        <f t="shared" ca="1" si="1348"/>
        <v>367820.43742284889</v>
      </c>
      <c r="RG83" s="37">
        <f t="shared" ca="1" si="1349"/>
        <v>29300.907076057065</v>
      </c>
      <c r="RH83" s="64">
        <f t="shared" ca="1" si="1150"/>
        <v>397121.34449890594</v>
      </c>
      <c r="RI83" s="170" cm="1">
        <f t="array" aca="1" ref="RI83" ca="1">IF(MONTH($A83) = 1, _xlfn.LET(_xlpm.value, RAND(), _xlfn.IFS(_xlpm.value&lt;=0.6, 0.9/12, AND(_xlpm.value&gt;0.6, _xlpm.value&lt;=0.8), 0.36/12, _xlpm.value&gt;0.8, -0.06/12)), RI82)</f>
        <v>7.4999999999999997E-2</v>
      </c>
      <c r="RJ83" t="str">
        <f t="shared" ca="1" si="1151"/>
        <v>No</v>
      </c>
      <c r="RK83">
        <f ca="1">COUNTIF(RJ$4:RJ83, "Yes")</f>
        <v>3</v>
      </c>
      <c r="RL83" s="37">
        <f t="shared" ca="1" si="1350"/>
        <v>1639346.8032176213</v>
      </c>
      <c r="RM83" s="37">
        <f t="shared" ca="1" si="1351"/>
        <v>28283.411612205684</v>
      </c>
      <c r="RN83" s="64">
        <f t="shared" ca="1" si="1152"/>
        <v>1667630.214829827</v>
      </c>
      <c r="RO83" s="170" cm="1">
        <f t="array" aca="1" ref="RO83" ca="1">IF(MONTH($A83) = 1, _xlfn.LET(_xlpm.value, RAND(), _xlfn.IFS(_xlpm.value&lt;=0.6, 0.9/12, AND(_xlpm.value&gt;0.6, _xlpm.value&lt;=0.8), 0.36/12, _xlpm.value&gt;0.8, -0.06/12)), RO82)</f>
        <v>7.4999999999999997E-2</v>
      </c>
      <c r="RP83" t="str">
        <f t="shared" ca="1" si="1153"/>
        <v>No</v>
      </c>
      <c r="RQ83">
        <f ca="1">COUNTIF(RP$4:RP83, "Yes")</f>
        <v>4</v>
      </c>
      <c r="RR83" s="37">
        <f t="shared" ca="1" si="1352"/>
        <v>2133809.1391308638</v>
      </c>
      <c r="RS83" s="37">
        <f t="shared" ca="1" si="1353"/>
        <v>25496.269780772695</v>
      </c>
      <c r="RT83" s="64">
        <f t="shared" ca="1" si="1154"/>
        <v>2159305.4089116366</v>
      </c>
      <c r="RU83" s="170" cm="1">
        <f t="array" aca="1" ref="RU83" ca="1">IF(MONTH($A83) = 1, _xlfn.LET(_xlpm.value, RAND(), _xlfn.IFS(_xlpm.value&lt;=0.6, 0.9/12, AND(_xlpm.value&gt;0.6, _xlpm.value&lt;=0.8), 0.36/12, _xlpm.value&gt;0.8, -0.06/12)), RU82)</f>
        <v>7.4999999999999997E-2</v>
      </c>
      <c r="RV83" t="str">
        <f t="shared" ca="1" si="1155"/>
        <v>No</v>
      </c>
      <c r="RW83">
        <f ca="1">COUNTIF(RV$4:RV83, "Yes")</f>
        <v>3</v>
      </c>
      <c r="RX83" s="37">
        <f t="shared" ca="1" si="1354"/>
        <v>1766593.1409236039</v>
      </c>
      <c r="RY83" s="37">
        <f t="shared" ca="1" si="1355"/>
        <v>28248.169250242732</v>
      </c>
      <c r="RZ83" s="64">
        <f t="shared" ca="1" si="1156"/>
        <v>1794841.3101738465</v>
      </c>
      <c r="SA83" s="170" cm="1">
        <f t="array" aca="1" ref="SA83" ca="1">IF(MONTH($A83) = 1, _xlfn.LET(_xlpm.value, RAND(), _xlfn.IFS(_xlpm.value&lt;=0.6, 0.9/12, AND(_xlpm.value&gt;0.6, _xlpm.value&lt;=0.8), 0.36/12, _xlpm.value&gt;0.8, -0.06/12)), SA82)</f>
        <v>-5.0000000000000001E-3</v>
      </c>
      <c r="SB83" t="str">
        <f t="shared" ca="1" si="1157"/>
        <v>No</v>
      </c>
      <c r="SC83">
        <f ca="1">COUNTIF(SB$4:SB83, "Yes")</f>
        <v>4</v>
      </c>
      <c r="SD83" s="37">
        <f t="shared" ca="1" si="1356"/>
        <v>568272.08591935132</v>
      </c>
      <c r="SE83" s="37">
        <f t="shared" ca="1" si="1357"/>
        <v>38240.812124618307</v>
      </c>
      <c r="SF83" s="64">
        <f t="shared" ca="1" si="1158"/>
        <v>606512.89804396965</v>
      </c>
      <c r="SG83" s="170" cm="1">
        <f t="array" aca="1" ref="SG83" ca="1">IF(MONTH($A83) = 1, _xlfn.LET(_xlpm.value, RAND(), _xlfn.IFS(_xlpm.value&lt;=0.6, 0.9/12, AND(_xlpm.value&gt;0.6, _xlpm.value&lt;=0.8), 0.36/12, _xlpm.value&gt;0.8, -0.06/12)), SG82)</f>
        <v>0.03</v>
      </c>
      <c r="SH83" t="str">
        <f t="shared" ca="1" si="1159"/>
        <v>No</v>
      </c>
      <c r="SI83">
        <f ca="1">COUNTIF(SH$4:SH83, "Yes")</f>
        <v>4</v>
      </c>
      <c r="SJ83" s="37">
        <f t="shared" ca="1" si="1358"/>
        <v>576785.91324647877</v>
      </c>
      <c r="SK83" s="37">
        <f t="shared" ca="1" si="1359"/>
        <v>23385.651466319043</v>
      </c>
      <c r="SL83" s="64">
        <f t="shared" ca="1" si="1160"/>
        <v>600171.56471279776</v>
      </c>
      <c r="SM83" s="170" cm="1">
        <f t="array" aca="1" ref="SM83" ca="1">IF(MONTH($A83) = 1, _xlfn.LET(_xlpm.value, RAND(), _xlfn.IFS(_xlpm.value&lt;=0.6, 0.9/12, AND(_xlpm.value&gt;0.6, _xlpm.value&lt;=0.8), 0.36/12, _xlpm.value&gt;0.8, -0.06/12)), SM82)</f>
        <v>7.4999999999999997E-2</v>
      </c>
      <c r="SN83" t="str">
        <f t="shared" ca="1" si="1161"/>
        <v>No</v>
      </c>
      <c r="SO83">
        <f ca="1">COUNTIF(SN$4:SN83, "Yes")</f>
        <v>5</v>
      </c>
      <c r="SP83" s="37">
        <f t="shared" ca="1" si="1360"/>
        <v>857111.37060301134</v>
      </c>
      <c r="SQ83" s="37">
        <f t="shared" ca="1" si="1361"/>
        <v>44668.371063791223</v>
      </c>
      <c r="SR83" s="64">
        <f t="shared" ca="1" si="1162"/>
        <v>901779.74166680255</v>
      </c>
      <c r="SS83" s="170" cm="1">
        <f t="array" aca="1" ref="SS83" ca="1">IF(MONTH($A83) = 1, _xlfn.LET(_xlpm.value, RAND(), _xlfn.IFS(_xlpm.value&lt;=0.6, 0.9/12, AND(_xlpm.value&gt;0.6, _xlpm.value&lt;=0.8), 0.36/12, _xlpm.value&gt;0.8, -0.06/12)), SS82)</f>
        <v>7.4999999999999997E-2</v>
      </c>
      <c r="ST83" t="str">
        <f t="shared" ca="1" si="1163"/>
        <v>No</v>
      </c>
      <c r="SU83">
        <f ca="1">COUNTIF(ST$4:ST83, "Yes")</f>
        <v>4</v>
      </c>
      <c r="SV83" s="37">
        <f t="shared" ca="1" si="1362"/>
        <v>1694781.7094335856</v>
      </c>
      <c r="SW83" s="37">
        <f t="shared" ca="1" si="1363"/>
        <v>23552.356991281133</v>
      </c>
      <c r="SX83" s="64">
        <f t="shared" ca="1" si="1164"/>
        <v>1718334.0664248667</v>
      </c>
      <c r="SY83" s="170" cm="1">
        <f t="array" aca="1" ref="SY83" ca="1">IF(MONTH($A83) = 1, _xlfn.LET(_xlpm.value, RAND(), _xlfn.IFS(_xlpm.value&lt;=0.6, 0.9/12, AND(_xlpm.value&gt;0.6, _xlpm.value&lt;=0.8), 0.36/12, _xlpm.value&gt;0.8, -0.06/12)), SY82)</f>
        <v>7.4999999999999997E-2</v>
      </c>
      <c r="SZ83" t="str">
        <f t="shared" ca="1" si="1165"/>
        <v>No</v>
      </c>
      <c r="TA83">
        <f ca="1">COUNTIF(SZ$4:SZ83, "Yes")</f>
        <v>2</v>
      </c>
      <c r="TB83" s="37">
        <f t="shared" ca="1" si="1364"/>
        <v>803019.6344325695</v>
      </c>
      <c r="TC83" s="37">
        <f t="shared" ca="1" si="1365"/>
        <v>12455.632665074634</v>
      </c>
      <c r="TD83" s="64">
        <f t="shared" ca="1" si="1166"/>
        <v>815475.26709764416</v>
      </c>
      <c r="TE83" s="170" cm="1">
        <f t="array" aca="1" ref="TE83" ca="1">IF(MONTH($A83) = 1, _xlfn.LET(_xlpm.value, RAND(), _xlfn.IFS(_xlpm.value&lt;=0.6, 0.9/12, AND(_xlpm.value&gt;0.6, _xlpm.value&lt;=0.8), 0.36/12, _xlpm.value&gt;0.8, -0.06/12)), TE82)</f>
        <v>-5.0000000000000001E-3</v>
      </c>
      <c r="TF83" t="str">
        <f t="shared" ca="1" si="1167"/>
        <v>No</v>
      </c>
      <c r="TG83">
        <f ca="1">COUNTIF(TF$4:TF83, "Yes")</f>
        <v>4</v>
      </c>
      <c r="TH83" s="37">
        <f t="shared" ca="1" si="1366"/>
        <v>1140928.595921932</v>
      </c>
      <c r="TI83" s="37">
        <f t="shared" ca="1" si="1367"/>
        <v>29951.874930508664</v>
      </c>
      <c r="TJ83" s="64">
        <f t="shared" ca="1" si="1168"/>
        <v>1170880.4708524407</v>
      </c>
      <c r="TK83" s="170" cm="1">
        <f t="array" aca="1" ref="TK83" ca="1">IF(MONTH($A83) = 1, _xlfn.LET(_xlpm.value, RAND(), _xlfn.IFS(_xlpm.value&lt;=0.6, 0.9/12, AND(_xlpm.value&gt;0.6, _xlpm.value&lt;=0.8), 0.36/12, _xlpm.value&gt;0.8, -0.06/12)), TK82)</f>
        <v>7.4999999999999997E-2</v>
      </c>
      <c r="TL83" t="str">
        <f t="shared" ca="1" si="1169"/>
        <v>No</v>
      </c>
      <c r="TM83">
        <f ca="1">COUNTIF(TL$4:TL83, "Yes")</f>
        <v>3</v>
      </c>
      <c r="TN83" s="37">
        <f t="shared" ca="1" si="1368"/>
        <v>3141230.0470643691</v>
      </c>
      <c r="TO83" s="37">
        <f t="shared" ca="1" si="1369"/>
        <v>22229.625696402338</v>
      </c>
      <c r="TP83" s="64">
        <f t="shared" ca="1" si="1170"/>
        <v>3163459.6727607716</v>
      </c>
      <c r="TQ83" s="170" cm="1">
        <f t="array" aca="1" ref="TQ83" ca="1">IF(MONTH($A83) = 1, _xlfn.LET(_xlpm.value, RAND(), _xlfn.IFS(_xlpm.value&lt;=0.6, 0.9/12, AND(_xlpm.value&gt;0.6, _xlpm.value&lt;=0.8), 0.36/12, _xlpm.value&gt;0.8, -0.06/12)), TQ82)</f>
        <v>-5.0000000000000001E-3</v>
      </c>
      <c r="TR83" t="str">
        <f t="shared" ca="1" si="1171"/>
        <v>No</v>
      </c>
      <c r="TS83">
        <f ca="1">COUNTIF(TR$4:TR83, "Yes")</f>
        <v>1</v>
      </c>
      <c r="TT83" s="37">
        <f t="shared" ca="1" si="1370"/>
        <v>305547.28577474237</v>
      </c>
      <c r="TU83" s="37">
        <f t="shared" ca="1" si="1371"/>
        <v>5222.1043124096896</v>
      </c>
      <c r="TV83" s="64">
        <f t="shared" ca="1" si="1172"/>
        <v>310769.39008715207</v>
      </c>
      <c r="TW83" s="170" cm="1">
        <f t="array" aca="1" ref="TW83" ca="1">IF(MONTH($A83) = 1, _xlfn.LET(_xlpm.value, RAND(), _xlfn.IFS(_xlpm.value&lt;=0.6, 0.9/12, AND(_xlpm.value&gt;0.6, _xlpm.value&lt;=0.8), 0.36/12, _xlpm.value&gt;0.8, -0.06/12)), TW82)</f>
        <v>7.4999999999999997E-2</v>
      </c>
      <c r="TX83" t="str">
        <f t="shared" ca="1" si="1173"/>
        <v>No</v>
      </c>
      <c r="TY83">
        <f ca="1">COUNTIF(TX$4:TX83, "Yes")</f>
        <v>5</v>
      </c>
      <c r="TZ83" s="37">
        <f t="shared" ca="1" si="1372"/>
        <v>3712489.8219463504</v>
      </c>
      <c r="UA83" s="37">
        <f t="shared" ca="1" si="1373"/>
        <v>38769.220642484514</v>
      </c>
      <c r="UB83" s="64">
        <f t="shared" ca="1" si="1174"/>
        <v>3751259.0425888351</v>
      </c>
      <c r="UC83" s="170" cm="1">
        <f t="array" aca="1" ref="UC83" ca="1">IF(MONTH($A83) = 1, _xlfn.LET(_xlpm.value, RAND(), _xlfn.IFS(_xlpm.value&lt;=0.6, 0.9/12, AND(_xlpm.value&gt;0.6, _xlpm.value&lt;=0.8), 0.36/12, _xlpm.value&gt;0.8, -0.06/12)), UC82)</f>
        <v>0.03</v>
      </c>
      <c r="UD83" t="str">
        <f t="shared" ca="1" si="1175"/>
        <v>No</v>
      </c>
      <c r="UE83">
        <f ca="1">COUNTIF(UD$4:UD83, "Yes")</f>
        <v>5</v>
      </c>
      <c r="UF83" s="37">
        <f t="shared" ca="1" si="1374"/>
        <v>966239.38326013344</v>
      </c>
      <c r="UG83" s="37">
        <f t="shared" ca="1" si="1375"/>
        <v>49269.359587524741</v>
      </c>
      <c r="UH83" s="64">
        <f t="shared" ca="1" si="1176"/>
        <v>1015508.7428476582</v>
      </c>
      <c r="UI83" s="170" cm="1">
        <f t="array" aca="1" ref="UI83" ca="1">IF(MONTH($A83) = 1, _xlfn.LET(_xlpm.value, RAND(), _xlfn.IFS(_xlpm.value&lt;=0.6, 0.9/12, AND(_xlpm.value&gt;0.6, _xlpm.value&lt;=0.8), 0.36/12, _xlpm.value&gt;0.8, -0.06/12)), UI82)</f>
        <v>7.4999999999999997E-2</v>
      </c>
      <c r="UJ83" t="str">
        <f t="shared" ca="1" si="1177"/>
        <v>No</v>
      </c>
      <c r="UK83">
        <f ca="1">COUNTIF(UJ$4:UJ83, "Yes")</f>
        <v>4</v>
      </c>
      <c r="UL83" s="37">
        <f t="shared" ca="1" si="1376"/>
        <v>2195617.760418423</v>
      </c>
      <c r="UM83" s="37">
        <f t="shared" ca="1" si="1377"/>
        <v>34967.871606158282</v>
      </c>
      <c r="UN83" s="64">
        <f t="shared" ca="1" si="1178"/>
        <v>2230585.6320245811</v>
      </c>
      <c r="UO83" s="170" cm="1">
        <f t="array" aca="1" ref="UO83" ca="1">IF(MONTH($A83) = 1, _xlfn.LET(_xlpm.value, RAND(), _xlfn.IFS(_xlpm.value&lt;=0.6, 0.9/12, AND(_xlpm.value&gt;0.6, _xlpm.value&lt;=0.8), 0.36/12, _xlpm.value&gt;0.8, -0.06/12)), UO82)</f>
        <v>-5.0000000000000001E-3</v>
      </c>
      <c r="UP83" t="str">
        <f t="shared" ca="1" si="1179"/>
        <v>No</v>
      </c>
      <c r="UQ83">
        <f ca="1">COUNTIF(UP$4:UP83, "Yes")</f>
        <v>4</v>
      </c>
      <c r="UR83" s="37">
        <f t="shared" ca="1" si="1378"/>
        <v>1013083.1900344999</v>
      </c>
      <c r="US83" s="37">
        <f t="shared" ca="1" si="1379"/>
        <v>32289.997596379635</v>
      </c>
      <c r="UT83" s="64">
        <f t="shared" ca="1" si="1180"/>
        <v>1045373.1876308795</v>
      </c>
      <c r="UU83" s="170" cm="1">
        <f t="array" aca="1" ref="UU83" ca="1">IF(MONTH($A83) = 1, _xlfn.LET(_xlpm.value, RAND(), _xlfn.IFS(_xlpm.value&lt;=0.6, 0.9/12, AND(_xlpm.value&gt;0.6, _xlpm.value&lt;=0.8), 0.36/12, _xlpm.value&gt;0.8, -0.06/12)), UU82)</f>
        <v>-5.0000000000000001E-3</v>
      </c>
      <c r="UV83" t="str">
        <f t="shared" ca="1" si="1181"/>
        <v>No</v>
      </c>
      <c r="UW83">
        <f ca="1">COUNTIF(UV$4:UV83, "Yes")</f>
        <v>5</v>
      </c>
      <c r="UX83" s="37">
        <f t="shared" ca="1" si="1380"/>
        <v>450446.45035142475</v>
      </c>
      <c r="UY83" s="37">
        <f t="shared" ca="1" si="1381"/>
        <v>56182.85209951525</v>
      </c>
      <c r="UZ83" s="64">
        <f t="shared" ca="1" si="1182"/>
        <v>506629.30245094001</v>
      </c>
      <c r="VA83" s="170" cm="1">
        <f t="array" aca="1" ref="VA83" ca="1">IF(MONTH($A83) = 1, _xlfn.LET(_xlpm.value, RAND(), _xlfn.IFS(_xlpm.value&lt;=0.6, 0.9/12, AND(_xlpm.value&gt;0.6, _xlpm.value&lt;=0.8), 0.36/12, _xlpm.value&gt;0.8, -0.06/12)), VA82)</f>
        <v>7.4999999999999997E-2</v>
      </c>
      <c r="VB83" t="str">
        <f t="shared" ca="1" si="1183"/>
        <v>No</v>
      </c>
      <c r="VC83">
        <f ca="1">COUNTIF(VB$4:VB83, "Yes")</f>
        <v>3</v>
      </c>
      <c r="VD83" s="37">
        <f t="shared" ca="1" si="1382"/>
        <v>2245739.0054978081</v>
      </c>
      <c r="VE83" s="37">
        <f t="shared" ca="1" si="1383"/>
        <v>7181.5566509077617</v>
      </c>
      <c r="VF83" s="64">
        <f t="shared" ca="1" si="1184"/>
        <v>2252920.5621487158</v>
      </c>
      <c r="VG83" s="170" cm="1">
        <f t="array" aca="1" ref="VG83" ca="1">IF(MONTH($A83) = 1, _xlfn.LET(_xlpm.value, RAND(), _xlfn.IFS(_xlpm.value&lt;=0.6, 0.9/12, AND(_xlpm.value&gt;0.6, _xlpm.value&lt;=0.8), 0.36/12, _xlpm.value&gt;0.8, -0.06/12)), VG82)</f>
        <v>7.4999999999999997E-2</v>
      </c>
      <c r="VH83" t="str">
        <f t="shared" ca="1" si="1185"/>
        <v>No</v>
      </c>
      <c r="VI83">
        <f ca="1">COUNTIF(VH$4:VH83, "Yes")</f>
        <v>3</v>
      </c>
      <c r="VJ83" s="37">
        <f t="shared" ca="1" si="1384"/>
        <v>1461607.8991094357</v>
      </c>
      <c r="VK83" s="37">
        <f t="shared" ca="1" si="1385"/>
        <v>15704.947062417954</v>
      </c>
      <c r="VL83" s="64">
        <f t="shared" ca="1" si="1186"/>
        <v>1477312.8461718536</v>
      </c>
      <c r="VM83" s="170" cm="1">
        <f t="array" aca="1" ref="VM83" ca="1">IF(MONTH($A83) = 1, _xlfn.LET(_xlpm.value, RAND(), _xlfn.IFS(_xlpm.value&lt;=0.6, 0.9/12, AND(_xlpm.value&gt;0.6, _xlpm.value&lt;=0.8), 0.36/12, _xlpm.value&gt;0.8, -0.06/12)), VM82)</f>
        <v>7.4999999999999997E-2</v>
      </c>
      <c r="VN83" t="str">
        <f t="shared" ca="1" si="1187"/>
        <v>No</v>
      </c>
      <c r="VO83">
        <f ca="1">COUNTIF(VN$4:VN83, "Yes")</f>
        <v>4</v>
      </c>
      <c r="VP83" s="37">
        <f t="shared" ca="1" si="1386"/>
        <v>1342760.5465183931</v>
      </c>
      <c r="VQ83" s="37">
        <f t="shared" ca="1" si="1387"/>
        <v>29546.529597434193</v>
      </c>
      <c r="VR83" s="64">
        <f t="shared" ca="1" si="1188"/>
        <v>1372307.0761158273</v>
      </c>
      <c r="VS83" s="170" cm="1">
        <f t="array" aca="1" ref="VS83" ca="1">IF(MONTH($A83) = 1, _xlfn.LET(_xlpm.value, RAND(), _xlfn.IFS(_xlpm.value&lt;=0.6, 0.9/12, AND(_xlpm.value&gt;0.6, _xlpm.value&lt;=0.8), 0.36/12, _xlpm.value&gt;0.8, -0.06/12)), VS82)</f>
        <v>7.4999999999999997E-2</v>
      </c>
      <c r="VT83" t="str">
        <f t="shared" ca="1" si="1189"/>
        <v>No</v>
      </c>
      <c r="VU83">
        <f ca="1">COUNTIF(VT$4:VT83, "Yes")</f>
        <v>4</v>
      </c>
      <c r="VV83" s="37">
        <f t="shared" ca="1" si="1388"/>
        <v>860127.50683907035</v>
      </c>
      <c r="VW83" s="37">
        <f t="shared" ca="1" si="1389"/>
        <v>30507.156095573679</v>
      </c>
      <c r="VX83" s="64">
        <f t="shared" ca="1" si="1190"/>
        <v>890634.66293464403</v>
      </c>
      <c r="VY83" s="170" cm="1">
        <f t="array" aca="1" ref="VY83" ca="1">IF(MONTH($A83) = 1, _xlfn.LET(_xlpm.value, RAND(), _xlfn.IFS(_xlpm.value&lt;=0.6, 0.9/12, AND(_xlpm.value&gt;0.6, _xlpm.value&lt;=0.8), 0.36/12, _xlpm.value&gt;0.8, -0.06/12)), VY82)</f>
        <v>7.4999999999999997E-2</v>
      </c>
      <c r="VZ83" t="str">
        <f t="shared" ca="1" si="1191"/>
        <v>No</v>
      </c>
      <c r="WA83">
        <f ca="1">COUNTIF(VZ$4:VZ83, "Yes")</f>
        <v>5</v>
      </c>
      <c r="WB83" s="37">
        <f t="shared" ca="1" si="1390"/>
        <v>1075945.3637667615</v>
      </c>
      <c r="WC83" s="37">
        <f t="shared" ca="1" si="1391"/>
        <v>43340.355343154813</v>
      </c>
      <c r="WD83" s="64">
        <f t="shared" ca="1" si="1192"/>
        <v>1119285.7191099164</v>
      </c>
      <c r="WE83" s="14"/>
      <c r="WH83" s="37"/>
      <c r="WI83" s="37"/>
      <c r="WJ83" s="1"/>
      <c r="WK83" s="14"/>
      <c r="WN83" s="37"/>
      <c r="WO83" s="37"/>
      <c r="WP83" s="1"/>
      <c r="WQ83" s="14"/>
      <c r="WT83" s="37"/>
      <c r="WU83" s="37"/>
      <c r="WV83" s="1"/>
      <c r="WW83" s="14"/>
      <c r="WZ83" s="37"/>
      <c r="XA83" s="37"/>
      <c r="XB83" s="1"/>
      <c r="XC83" s="14"/>
      <c r="XF83" s="37"/>
      <c r="XG83" s="37"/>
      <c r="XH83" s="1"/>
      <c r="XI83" s="14"/>
      <c r="XL83" s="37"/>
      <c r="XM83" s="37"/>
      <c r="XN83" s="1"/>
      <c r="XO83" s="14"/>
      <c r="XR83" s="37"/>
      <c r="XS83" s="37"/>
      <c r="XT83" s="1"/>
      <c r="XU83" s="14"/>
      <c r="XX83" s="37"/>
      <c r="XY83" s="37"/>
      <c r="XZ83" s="1"/>
      <c r="YA83" s="14"/>
      <c r="YD83" s="37"/>
      <c r="YE83" s="37"/>
      <c r="YF83" s="1"/>
      <c r="YG83" s="14"/>
      <c r="YJ83" s="37"/>
      <c r="YK83" s="37"/>
      <c r="YL83" s="1"/>
      <c r="YM83" s="14"/>
      <c r="YP83" s="37"/>
      <c r="YQ83" s="37"/>
      <c r="YR83" s="1"/>
      <c r="YS83" s="14"/>
      <c r="YV83" s="37"/>
      <c r="YW83" s="37"/>
      <c r="YX83" s="1"/>
      <c r="YY83" s="14"/>
      <c r="ZB83" s="37"/>
      <c r="ZC83" s="37"/>
      <c r="ZD83" s="1"/>
      <c r="ZE83" s="14"/>
      <c r="ZH83" s="37"/>
      <c r="ZI83" s="37"/>
      <c r="ZJ83" s="1"/>
      <c r="ZK83" s="14"/>
      <c r="ZN83" s="37"/>
      <c r="ZO83" s="37"/>
      <c r="ZP83" s="1"/>
      <c r="ZQ83" s="14"/>
      <c r="ZT83" s="37"/>
      <c r="ZU83" s="37"/>
      <c r="ZV83" s="1"/>
      <c r="ZW83" s="14"/>
      <c r="ZZ83" s="37"/>
      <c r="AAA83" s="37"/>
      <c r="AAB83" s="1"/>
      <c r="AAC83" s="14"/>
      <c r="AAF83" s="37"/>
      <c r="AAG83" s="37"/>
      <c r="AAH83" s="1"/>
      <c r="AAI83" s="14"/>
      <c r="AAL83" s="37"/>
      <c r="AAM83" s="37"/>
      <c r="AAN83" s="1"/>
      <c r="AAO83" s="14"/>
      <c r="AAR83" s="37"/>
      <c r="AAS83" s="37"/>
      <c r="AAT83" s="1"/>
      <c r="AAU83" s="14"/>
      <c r="AAX83" s="37"/>
      <c r="AAY83" s="37"/>
      <c r="AAZ83" s="1"/>
      <c r="ABA83" s="14"/>
      <c r="ABD83" s="37"/>
      <c r="ABE83" s="37"/>
      <c r="ABF83" s="1"/>
      <c r="ABG83" s="14"/>
      <c r="ABJ83" s="37"/>
      <c r="ABK83" s="37"/>
      <c r="ABL83" s="1"/>
      <c r="ABM83" s="14"/>
      <c r="ABP83" s="37"/>
      <c r="ABQ83" s="37"/>
      <c r="ABR83" s="1"/>
      <c r="ABS83" s="14"/>
      <c r="ABV83" s="37"/>
      <c r="ABW83" s="37"/>
      <c r="ABX83" s="1"/>
      <c r="ABY83" s="14"/>
      <c r="ACB83" s="37"/>
      <c r="ACC83" s="37"/>
      <c r="ACD83" s="1"/>
      <c r="ACE83" s="14"/>
      <c r="ACH83" s="37"/>
      <c r="ACI83" s="37"/>
      <c r="ACJ83" s="1"/>
      <c r="ACK83" s="14"/>
      <c r="ACN83" s="37"/>
      <c r="ACO83" s="37"/>
      <c r="ACP83" s="1"/>
      <c r="ACQ83" s="14"/>
      <c r="ACT83" s="37"/>
      <c r="ACU83" s="37"/>
      <c r="ACV83" s="1"/>
      <c r="ACW83" s="14"/>
      <c r="ACZ83" s="37"/>
      <c r="ADA83" s="37"/>
      <c r="ADB83" s="1"/>
      <c r="ADC83" s="14"/>
      <c r="ADF83" s="37"/>
      <c r="ADG83" s="37"/>
      <c r="ADH83" s="1"/>
      <c r="ADI83" s="14"/>
      <c r="ADL83" s="37"/>
      <c r="ADM83" s="37"/>
      <c r="ADN83" s="1"/>
      <c r="ADO83" s="14"/>
      <c r="ADR83" s="37"/>
      <c r="ADS83" s="37"/>
      <c r="ADT83" s="1"/>
      <c r="ADU83" s="14"/>
      <c r="ADX83" s="37"/>
      <c r="ADY83" s="37"/>
      <c r="ADZ83" s="1"/>
      <c r="AEA83" s="14"/>
      <c r="AED83" s="37"/>
      <c r="AEE83" s="37"/>
      <c r="AEF83" s="1"/>
      <c r="AEG83" s="14"/>
      <c r="AEJ83" s="37"/>
      <c r="AEK83" s="37"/>
      <c r="AEL83" s="1"/>
      <c r="AEM83" s="14"/>
      <c r="AEP83" s="37"/>
      <c r="AEQ83" s="37"/>
      <c r="AER83" s="1"/>
      <c r="AES83" s="14"/>
      <c r="AEV83" s="37"/>
      <c r="AEW83" s="37"/>
      <c r="AEX83" s="1"/>
      <c r="AEY83" s="14"/>
      <c r="AFB83" s="37"/>
      <c r="AFC83" s="37"/>
      <c r="AFD83" s="1"/>
      <c r="AFE83" s="14"/>
      <c r="AFH83" s="37"/>
      <c r="AFI83" s="37"/>
      <c r="AFJ83" s="1"/>
      <c r="AFK83" s="14"/>
      <c r="AFN83" s="37"/>
      <c r="AFO83" s="37"/>
      <c r="AFP83" s="1"/>
      <c r="AFQ83" s="14"/>
      <c r="AFT83" s="37"/>
      <c r="AFU83" s="37"/>
      <c r="AFV83" s="1"/>
      <c r="AFW83" s="14"/>
      <c r="AFZ83" s="37"/>
      <c r="AGA83" s="37"/>
      <c r="AGB83" s="1"/>
      <c r="AGC83" s="14"/>
      <c r="AGF83" s="37"/>
      <c r="AGG83" s="37"/>
      <c r="AGH83" s="1"/>
      <c r="AGI83" s="14"/>
      <c r="AGL83" s="37"/>
      <c r="AGM83" s="37"/>
      <c r="AGN83" s="1"/>
      <c r="AGO83" s="14"/>
      <c r="AGR83" s="37"/>
      <c r="AGS83" s="37"/>
      <c r="AGT83" s="1"/>
      <c r="AGU83" s="14"/>
      <c r="AGX83" s="37"/>
      <c r="AGY83" s="37"/>
      <c r="AGZ83" s="1"/>
      <c r="AHA83" s="14"/>
      <c r="AHD83" s="37"/>
      <c r="AHE83" s="37"/>
      <c r="AHF83" s="1"/>
      <c r="AHG83" s="14"/>
      <c r="AHJ83" s="37"/>
      <c r="AHK83" s="37"/>
      <c r="AHL83" s="1"/>
      <c r="AHM83" s="14"/>
      <c r="AHP83" s="37"/>
      <c r="AHQ83" s="37"/>
      <c r="AHR83" s="1"/>
      <c r="AHS83" s="14"/>
      <c r="AHV83" s="37"/>
      <c r="AHW83" s="37"/>
      <c r="AHX83" s="1"/>
      <c r="AHY83" s="14"/>
      <c r="AIB83" s="37"/>
      <c r="AIC83" s="37"/>
      <c r="AID83" s="1"/>
      <c r="AIE83" s="14"/>
      <c r="AIH83" s="37"/>
      <c r="AII83" s="37"/>
      <c r="AIJ83" s="1"/>
      <c r="AIK83" s="14"/>
      <c r="AIN83" s="37"/>
      <c r="AIO83" s="37"/>
      <c r="AIP83" s="1"/>
      <c r="AIQ83" s="14"/>
      <c r="AIT83" s="37"/>
      <c r="AIU83" s="37"/>
      <c r="AIV83" s="1"/>
      <c r="AIW83" s="14"/>
      <c r="AIZ83" s="37"/>
      <c r="AJA83" s="37"/>
      <c r="AJB83" s="1"/>
      <c r="AJC83" s="14"/>
      <c r="AJF83" s="37"/>
      <c r="AJG83" s="37"/>
      <c r="AJH83" s="1"/>
      <c r="AJI83" s="14"/>
      <c r="AJL83" s="37"/>
      <c r="AJM83" s="37"/>
      <c r="AJN83" s="1"/>
      <c r="AJO83" s="14"/>
      <c r="AJR83" s="37"/>
      <c r="AJS83" s="37"/>
      <c r="AJT83" s="1"/>
      <c r="AJU83" s="14"/>
      <c r="AJX83" s="37"/>
      <c r="AJY83" s="37"/>
      <c r="AJZ83" s="1"/>
      <c r="AKA83" s="14"/>
      <c r="AKD83" s="37"/>
      <c r="AKE83" s="37"/>
      <c r="AKF83" s="1"/>
      <c r="AKG83" s="14"/>
      <c r="AKJ83" s="37"/>
      <c r="AKK83" s="37"/>
      <c r="AKL83" s="1"/>
      <c r="AKM83" s="14"/>
      <c r="AKP83" s="37"/>
      <c r="AKQ83" s="37"/>
      <c r="AKR83" s="1"/>
      <c r="AKS83" s="14"/>
      <c r="AKV83" s="37"/>
      <c r="AKW83" s="37"/>
      <c r="AKX83" s="1"/>
      <c r="AKY83" s="14"/>
      <c r="ALB83" s="37"/>
      <c r="ALC83" s="37"/>
      <c r="ALD83" s="1"/>
      <c r="ALE83" s="14"/>
      <c r="ALH83" s="37"/>
      <c r="ALI83" s="37"/>
      <c r="ALJ83" s="1"/>
      <c r="ALK83" s="14"/>
      <c r="ALN83" s="37"/>
      <c r="ALO83" s="37"/>
      <c r="ALP83" s="1"/>
      <c r="ALQ83" s="14"/>
      <c r="ALT83" s="37"/>
      <c r="ALU83" s="37"/>
      <c r="ALV83" s="1"/>
      <c r="ALW83" s="14"/>
      <c r="ALZ83" s="37"/>
      <c r="AMA83" s="37"/>
      <c r="AMB83" s="1"/>
      <c r="AMC83" s="14"/>
      <c r="AMF83" s="37"/>
      <c r="AMG83" s="37"/>
      <c r="AMH83" s="1"/>
      <c r="AMI83" s="14"/>
      <c r="AML83" s="37"/>
      <c r="AMM83" s="37"/>
      <c r="AMN83" s="1"/>
      <c r="AMO83" s="14"/>
      <c r="AMR83" s="37"/>
      <c r="AMS83" s="37"/>
      <c r="AMT83" s="1"/>
      <c r="AMU83" s="14"/>
      <c r="AMX83" s="37"/>
      <c r="AMY83" s="37"/>
      <c r="AMZ83" s="1"/>
      <c r="ANA83" s="14"/>
      <c r="AND83" s="37"/>
      <c r="ANE83" s="37"/>
      <c r="ANF83" s="1"/>
      <c r="ANG83" s="14"/>
      <c r="ANJ83" s="37"/>
      <c r="ANK83" s="37"/>
      <c r="ANL83" s="1"/>
      <c r="ANM83" s="14"/>
      <c r="ANP83" s="37"/>
      <c r="ANQ83" s="37"/>
      <c r="ANR83" s="1"/>
      <c r="ANS83" s="14"/>
      <c r="ANV83" s="37"/>
      <c r="ANW83" s="37"/>
      <c r="ANX83" s="1"/>
      <c r="ANY83" s="14"/>
      <c r="AOB83" s="37"/>
      <c r="AOC83" s="37"/>
      <c r="AOD83" s="1"/>
      <c r="AOE83" s="14"/>
      <c r="AOH83" s="37"/>
      <c r="AOI83" s="37"/>
      <c r="AOJ83" s="1"/>
      <c r="AOK83" s="14"/>
      <c r="AON83" s="37"/>
      <c r="AOO83" s="37"/>
      <c r="AOP83" s="1"/>
      <c r="AOQ83" s="14"/>
      <c r="AOT83" s="37"/>
      <c r="AOU83" s="37"/>
      <c r="AOV83" s="1"/>
      <c r="AOW83" s="14"/>
      <c r="AOZ83" s="37"/>
      <c r="APA83" s="37"/>
      <c r="APB83" s="1"/>
      <c r="APC83" s="14"/>
      <c r="APF83" s="37"/>
      <c r="APG83" s="37"/>
      <c r="APH83" s="1"/>
      <c r="API83" s="14"/>
      <c r="APL83" s="37"/>
      <c r="APM83" s="37"/>
      <c r="APN83" s="1"/>
      <c r="APO83" s="14"/>
      <c r="APR83" s="37"/>
      <c r="APS83" s="37"/>
      <c r="APT83" s="1"/>
      <c r="APU83" s="14"/>
      <c r="APX83" s="37"/>
      <c r="APY83" s="37"/>
      <c r="APZ83" s="1"/>
      <c r="AQA83" s="14"/>
      <c r="AQD83" s="37"/>
      <c r="AQE83" s="37"/>
      <c r="AQF83" s="1"/>
      <c r="AQG83" s="14"/>
      <c r="AQJ83" s="37"/>
      <c r="AQK83" s="37"/>
      <c r="AQL83" s="1"/>
      <c r="AQM83" s="14"/>
      <c r="AQP83" s="37"/>
      <c r="AQQ83" s="37"/>
      <c r="AQR83" s="1"/>
      <c r="AQS83" s="14"/>
      <c r="AQV83" s="37"/>
      <c r="AQW83" s="37"/>
      <c r="AQX83" s="1"/>
    </row>
    <row r="84" spans="1:1023 1026:1142" x14ac:dyDescent="0.2">
      <c r="A84" s="5">
        <v>47756</v>
      </c>
      <c r="B84" s="1">
        <v>2127.7786683840009</v>
      </c>
      <c r="C84" s="170" cm="1">
        <f t="array" aca="1" ref="C84" ca="1">IF(MONTH($A84) = 1, _xlfn.LET(_xlpm.value, RAND(), _xlfn.IFS(_xlpm.value&lt;=0.6, 0.9/12, AND(_xlpm.value&gt;0.6, _xlpm.value&lt;=0.8), 0.36/12, _xlpm.value&gt;0.8, -0.06/12)), C83)</f>
        <v>7.4999999999999997E-2</v>
      </c>
      <c r="D84" t="str">
        <f t="shared" ca="1" si="1193"/>
        <v>No</v>
      </c>
      <c r="E84">
        <f ca="1">COUNTIF(D$4:D84, "Yes")</f>
        <v>4</v>
      </c>
      <c r="F84" s="37">
        <f t="shared" ca="1" si="1392"/>
        <v>320723.59684815269</v>
      </c>
      <c r="G84" s="37">
        <f t="shared" ca="1" si="1393"/>
        <v>35446.375612911434</v>
      </c>
      <c r="H84" s="64">
        <f t="shared" ca="1" si="994"/>
        <v>356169.97246106411</v>
      </c>
      <c r="I84" s="170" cm="1">
        <f t="array" aca="1" ref="I84" ca="1">IF(MONTH($A84) = 1, _xlfn.LET(_xlpm.value, RAND(), _xlfn.IFS(_xlpm.value&lt;=0.6, 0.9/12, AND(_xlpm.value&gt;0.6, _xlpm.value&lt;=0.8), 0.36/12, _xlpm.value&gt;0.8, -0.06/12)), I83)</f>
        <v>0.03</v>
      </c>
      <c r="J84" t="str">
        <f t="shared" ref="J84:J99" ca="1" si="1394">IF(RAND()&lt;_xlfn.EXPON.DIST(1, 1/18, TRUE), "Yes", "No")</f>
        <v>No</v>
      </c>
      <c r="K84">
        <f ca="1">COUNTIF(J$4:J84, "Yes")</f>
        <v>4</v>
      </c>
      <c r="L84" s="37">
        <f t="shared" ca="1" si="1194"/>
        <v>934467.28173952654</v>
      </c>
      <c r="M84" s="37">
        <f t="shared" ca="1" si="1195"/>
        <v>41284.316197847555</v>
      </c>
      <c r="N84" s="64">
        <f t="shared" ca="1" si="996"/>
        <v>975751.59793737414</v>
      </c>
      <c r="O84" s="170" cm="1">
        <f t="array" aca="1" ref="O84" ca="1">IF(MONTH($A84) = 1, _xlfn.LET(_xlpm.value, RAND(), _xlfn.IFS(_xlpm.value&lt;=0.6, 0.9/12, AND(_xlpm.value&gt;0.6, _xlpm.value&lt;=0.8), 0.36/12, _xlpm.value&gt;0.8, -0.06/12)), O83)</f>
        <v>-5.0000000000000001E-3</v>
      </c>
      <c r="P84" t="str">
        <f t="shared" ref="P84:P99" ca="1" si="1395">IF(RAND()&lt;_xlfn.EXPON.DIST(1, 1/18, TRUE), "Yes", "No")</f>
        <v>No</v>
      </c>
      <c r="Q84">
        <f ca="1">COUNTIF(P$4:P84, "Yes")</f>
        <v>3</v>
      </c>
      <c r="R84" s="37">
        <f t="shared" ca="1" si="1196"/>
        <v>1304645.6383369667</v>
      </c>
      <c r="S84" s="37">
        <f t="shared" ca="1" si="1197"/>
        <v>29164.657983891037</v>
      </c>
      <c r="T84" s="64">
        <f t="shared" ca="1" si="998"/>
        <v>1333810.2963208577</v>
      </c>
      <c r="U84" s="170" cm="1">
        <f t="array" aca="1" ref="U84" ca="1">IF(MONTH($A84) = 1, _xlfn.LET(_xlpm.value, RAND(), _xlfn.IFS(_xlpm.value&lt;=0.6, 0.9/12, AND(_xlpm.value&gt;0.6, _xlpm.value&lt;=0.8), 0.36/12, _xlpm.value&gt;0.8, -0.06/12)), U83)</f>
        <v>-5.0000000000000001E-3</v>
      </c>
      <c r="V84" t="str">
        <f t="shared" ref="V84:V99" ca="1" si="1396">IF(RAND()&lt;_xlfn.EXPON.DIST(1, 1/18, TRUE), "Yes", "No")</f>
        <v>No</v>
      </c>
      <c r="W84">
        <f ca="1">COUNTIF(V$4:V84, "Yes")</f>
        <v>4</v>
      </c>
      <c r="X84" s="37">
        <f t="shared" ca="1" si="1198"/>
        <v>1715982.4900026927</v>
      </c>
      <c r="Y84" s="37">
        <f t="shared" ca="1" si="1199"/>
        <v>37933.277353660676</v>
      </c>
      <c r="Z84" s="64">
        <f t="shared" ca="1" si="1000"/>
        <v>1753915.7673563533</v>
      </c>
      <c r="AA84" s="170" cm="1">
        <f t="array" aca="1" ref="AA84" ca="1">IF(MONTH($A84) = 1, _xlfn.LET(_xlpm.value, RAND(), _xlfn.IFS(_xlpm.value&lt;=0.6, 0.9/12, AND(_xlpm.value&gt;0.6, _xlpm.value&lt;=0.8), 0.36/12, _xlpm.value&gt;0.8, -0.06/12)), AA83)</f>
        <v>-5.0000000000000001E-3</v>
      </c>
      <c r="AB84" t="str">
        <f t="shared" ref="AB84:AB99" ca="1" si="1397">IF(RAND()&lt;_xlfn.EXPON.DIST(1, 1/18, TRUE), "Yes", "No")</f>
        <v>No</v>
      </c>
      <c r="AC84">
        <f ca="1">COUNTIF(AB$4:AB84, "Yes")</f>
        <v>4</v>
      </c>
      <c r="AD84" s="37">
        <f t="shared" ca="1" si="1200"/>
        <v>2491578.8591486458</v>
      </c>
      <c r="AE84" s="37">
        <f t="shared" ca="1" si="1201"/>
        <v>48527.393823133105</v>
      </c>
      <c r="AF84" s="64">
        <f t="shared" ca="1" si="1002"/>
        <v>2540106.2529717791</v>
      </c>
      <c r="AG84" s="170" cm="1">
        <f t="array" aca="1" ref="AG84" ca="1">IF(MONTH($A84) = 1, _xlfn.LET(_xlpm.value, RAND(), _xlfn.IFS(_xlpm.value&lt;=0.6, 0.9/12, AND(_xlpm.value&gt;0.6, _xlpm.value&lt;=0.8), 0.36/12, _xlpm.value&gt;0.8, -0.06/12)), AG83)</f>
        <v>-5.0000000000000001E-3</v>
      </c>
      <c r="AH84" t="str">
        <f t="shared" ref="AH84:AH99" ca="1" si="1398">IF(RAND()&lt;_xlfn.EXPON.DIST(1, 1/18, TRUE), "Yes", "No")</f>
        <v>Yes</v>
      </c>
      <c r="AI84">
        <f ca="1">COUNTIF(AH$4:AH84, "Yes")</f>
        <v>4</v>
      </c>
      <c r="AJ84" s="37">
        <f t="shared" ca="1" si="1202"/>
        <v>463638.40846889908</v>
      </c>
      <c r="AK84" s="37">
        <f t="shared" ca="1" si="1203"/>
        <v>34130.055397376214</v>
      </c>
      <c r="AL84" s="64">
        <f t="shared" ca="1" si="1004"/>
        <v>497768.46386627527</v>
      </c>
      <c r="AM84" s="170" cm="1">
        <f t="array" aca="1" ref="AM84" ca="1">IF(MONTH($A84) = 1, _xlfn.LET(_xlpm.value, RAND(), _xlfn.IFS(_xlpm.value&lt;=0.6, 0.9/12, AND(_xlpm.value&gt;0.6, _xlpm.value&lt;=0.8), 0.36/12, _xlpm.value&gt;0.8, -0.06/12)), AM83)</f>
        <v>7.4999999999999997E-2</v>
      </c>
      <c r="AN84" t="str">
        <f t="shared" ref="AN84:AN99" ca="1" si="1399">IF(RAND()&lt;_xlfn.EXPON.DIST(1, 1/18, TRUE), "Yes", "No")</f>
        <v>No</v>
      </c>
      <c r="AO84">
        <f ca="1">COUNTIF(AN$4:AN84, "Yes")</f>
        <v>5</v>
      </c>
      <c r="AP84" s="37">
        <f t="shared" ca="1" si="1204"/>
        <v>1013173.5653622937</v>
      </c>
      <c r="AQ84" s="37">
        <f t="shared" ca="1" si="1205"/>
        <v>41273.122808112232</v>
      </c>
      <c r="AR84" s="64">
        <f t="shared" ca="1" si="1006"/>
        <v>1054446.688170406</v>
      </c>
      <c r="AS84" s="170" cm="1">
        <f t="array" aca="1" ref="AS84" ca="1">IF(MONTH($A84) = 1, _xlfn.LET(_xlpm.value, RAND(), _xlfn.IFS(_xlpm.value&lt;=0.6, 0.9/12, AND(_xlpm.value&gt;0.6, _xlpm.value&lt;=0.8), 0.36/12, _xlpm.value&gt;0.8, -0.06/12)), AS83)</f>
        <v>0.03</v>
      </c>
      <c r="AT84" t="str">
        <f t="shared" ref="AT84:AT99" ca="1" si="1400">IF(RAND()&lt;_xlfn.EXPON.DIST(1, 1/18, TRUE), "Yes", "No")</f>
        <v>No</v>
      </c>
      <c r="AU84">
        <f ca="1">COUNTIF(AT$4:AT84, "Yes")</f>
        <v>8</v>
      </c>
      <c r="AV84" s="37">
        <f t="shared" ca="1" si="1206"/>
        <v>146099.47962468464</v>
      </c>
      <c r="AW84" s="37">
        <f t="shared" ca="1" si="1207"/>
        <v>57014.747009053703</v>
      </c>
      <c r="AX84" s="64">
        <f t="shared" ca="1" si="1008"/>
        <v>203114.22663373835</v>
      </c>
      <c r="AY84" s="170" cm="1">
        <f t="array" aca="1" ref="AY84" ca="1">IF(MONTH($A84) = 1, _xlfn.LET(_xlpm.value, RAND(), _xlfn.IFS(_xlpm.value&lt;=0.6, 0.9/12, AND(_xlpm.value&gt;0.6, _xlpm.value&lt;=0.8), 0.36/12, _xlpm.value&gt;0.8, -0.06/12)), AY83)</f>
        <v>-5.0000000000000001E-3</v>
      </c>
      <c r="AZ84" t="str">
        <f t="shared" ref="AZ84:AZ99" ca="1" si="1401">IF(RAND()&lt;_xlfn.EXPON.DIST(1, 1/18, TRUE), "Yes", "No")</f>
        <v>No</v>
      </c>
      <c r="BA84">
        <f ca="1">COUNTIF(AZ$4:AZ84, "Yes")</f>
        <v>8</v>
      </c>
      <c r="BB84" s="37">
        <f t="shared" ca="1" si="1208"/>
        <v>277503.15718822036</v>
      </c>
      <c r="BC84" s="37">
        <f t="shared" ca="1" si="1209"/>
        <v>66101.537418432476</v>
      </c>
      <c r="BD84" s="64">
        <f t="shared" ca="1" si="1010"/>
        <v>343604.69460665283</v>
      </c>
      <c r="BE84" s="170" cm="1">
        <f t="array" aca="1" ref="BE84" ca="1">IF(MONTH($A84) = 1, _xlfn.LET(_xlpm.value, RAND(), _xlfn.IFS(_xlpm.value&lt;=0.6, 0.9/12, AND(_xlpm.value&gt;0.6, _xlpm.value&lt;=0.8), 0.36/12, _xlpm.value&gt;0.8, -0.06/12)), BE83)</f>
        <v>-5.0000000000000001E-3</v>
      </c>
      <c r="BF84" t="str">
        <f t="shared" ref="BF84:BF99" ca="1" si="1402">IF(RAND()&lt;_xlfn.EXPON.DIST(1, 1/18, TRUE), "Yes", "No")</f>
        <v>Yes</v>
      </c>
      <c r="BG84">
        <f ca="1">COUNTIF(BF$4:BF84, "Yes")</f>
        <v>3</v>
      </c>
      <c r="BH84" s="37">
        <f t="shared" ca="1" si="1210"/>
        <v>1921765.1298296198</v>
      </c>
      <c r="BI84" s="37">
        <f t="shared" ca="1" si="1211"/>
        <v>13433.170265131837</v>
      </c>
      <c r="BJ84" s="64">
        <f t="shared" ca="1" si="1012"/>
        <v>1935198.3000947516</v>
      </c>
      <c r="BK84" s="170" cm="1">
        <f t="array" aca="1" ref="BK84" ca="1">IF(MONTH($A84) = 1, _xlfn.LET(_xlpm.value, RAND(), _xlfn.IFS(_xlpm.value&lt;=0.6, 0.9/12, AND(_xlpm.value&gt;0.6, _xlpm.value&lt;=0.8), 0.36/12, _xlpm.value&gt;0.8, -0.06/12)), BK83)</f>
        <v>0.03</v>
      </c>
      <c r="BL84" t="str">
        <f t="shared" ref="BL84:BL99" ca="1" si="1403">IF(RAND()&lt;_xlfn.EXPON.DIST(1, 1/18, TRUE), "Yes", "No")</f>
        <v>No</v>
      </c>
      <c r="BM84">
        <f ca="1">COUNTIF(BL$4:BL84, "Yes")</f>
        <v>5</v>
      </c>
      <c r="BN84" s="37">
        <f t="shared" ca="1" si="1212"/>
        <v>400344.4613293024</v>
      </c>
      <c r="BO84" s="37">
        <f t="shared" ca="1" si="1213"/>
        <v>62904.130586264801</v>
      </c>
      <c r="BP84" s="64">
        <f t="shared" ca="1" si="1014"/>
        <v>463248.59191556717</v>
      </c>
      <c r="BQ84" s="170" cm="1">
        <f t="array" aca="1" ref="BQ84" ca="1">IF(MONTH($A84) = 1, _xlfn.LET(_xlpm.value, RAND(), _xlfn.IFS(_xlpm.value&lt;=0.6, 0.9/12, AND(_xlpm.value&gt;0.6, _xlpm.value&lt;=0.8), 0.36/12, _xlpm.value&gt;0.8, -0.06/12)), BQ83)</f>
        <v>-5.0000000000000001E-3</v>
      </c>
      <c r="BR84" t="str">
        <f t="shared" ref="BR84:BR99" ca="1" si="1404">IF(RAND()&lt;_xlfn.EXPON.DIST(1, 1/18, TRUE), "Yes", "No")</f>
        <v>No</v>
      </c>
      <c r="BS84">
        <f ca="1">COUNTIF(BR$4:BR84, "Yes")</f>
        <v>4</v>
      </c>
      <c r="BT84" s="37">
        <f t="shared" ca="1" si="1214"/>
        <v>555138.70947847131</v>
      </c>
      <c r="BU84" s="37">
        <f t="shared" ca="1" si="1215"/>
        <v>43237.558453193342</v>
      </c>
      <c r="BV84" s="64">
        <f t="shared" ca="1" si="1016"/>
        <v>598376.2679316646</v>
      </c>
      <c r="BW84" s="170" cm="1">
        <f t="array" aca="1" ref="BW84" ca="1">IF(MONTH($A84) = 1, _xlfn.LET(_xlpm.value, RAND(), _xlfn.IFS(_xlpm.value&lt;=0.6, 0.9/12, AND(_xlpm.value&gt;0.6, _xlpm.value&lt;=0.8), 0.36/12, _xlpm.value&gt;0.8, -0.06/12)), BW83)</f>
        <v>-5.0000000000000001E-3</v>
      </c>
      <c r="BX84" t="str">
        <f t="shared" ref="BX84:BX99" ca="1" si="1405">IF(RAND()&lt;_xlfn.EXPON.DIST(1, 1/18, TRUE), "Yes", "No")</f>
        <v>No</v>
      </c>
      <c r="BY84">
        <f ca="1">COUNTIF(BX$4:BX84, "Yes")</f>
        <v>4</v>
      </c>
      <c r="BZ84" s="37">
        <f t="shared" ca="1" si="1216"/>
        <v>258963.82356739923</v>
      </c>
      <c r="CA84" s="37">
        <f t="shared" ca="1" si="1217"/>
        <v>42665.087593011311</v>
      </c>
      <c r="CB84" s="64">
        <f t="shared" ca="1" si="1018"/>
        <v>301628.91116041056</v>
      </c>
      <c r="CC84" s="170" cm="1">
        <f t="array" aca="1" ref="CC84" ca="1">IF(MONTH($A84) = 1, _xlfn.LET(_xlpm.value, RAND(), _xlfn.IFS(_xlpm.value&lt;=0.6, 0.9/12, AND(_xlpm.value&gt;0.6, _xlpm.value&lt;=0.8), 0.36/12, _xlpm.value&gt;0.8, -0.06/12)), CC83)</f>
        <v>7.4999999999999997E-2</v>
      </c>
      <c r="CD84" t="str">
        <f t="shared" ref="CD84:CD99" ca="1" si="1406">IF(RAND()&lt;_xlfn.EXPON.DIST(1, 1/18, TRUE), "Yes", "No")</f>
        <v>No</v>
      </c>
      <c r="CE84">
        <f ca="1">COUNTIF(CD$4:CD84, "Yes")</f>
        <v>4</v>
      </c>
      <c r="CF84" s="37">
        <f t="shared" ca="1" si="1218"/>
        <v>1308335.6366712784</v>
      </c>
      <c r="CG84" s="37">
        <f t="shared" ca="1" si="1219"/>
        <v>35835.273053205965</v>
      </c>
      <c r="CH84" s="64">
        <f t="shared" ca="1" si="1020"/>
        <v>1344170.9097244844</v>
      </c>
      <c r="CI84" s="170" cm="1">
        <f t="array" aca="1" ref="CI84" ca="1">IF(MONTH($A84) = 1, _xlfn.LET(_xlpm.value, RAND(), _xlfn.IFS(_xlpm.value&lt;=0.6, 0.9/12, AND(_xlpm.value&gt;0.6, _xlpm.value&lt;=0.8), 0.36/12, _xlpm.value&gt;0.8, -0.06/12)), CI83)</f>
        <v>0.03</v>
      </c>
      <c r="CJ84" t="str">
        <f t="shared" ref="CJ84:CJ99" ca="1" si="1407">IF(RAND()&lt;_xlfn.EXPON.DIST(1, 1/18, TRUE), "Yes", "No")</f>
        <v>No</v>
      </c>
      <c r="CK84">
        <f ca="1">COUNTIF(CJ$4:CJ84, "Yes")</f>
        <v>6</v>
      </c>
      <c r="CL84" s="37">
        <f t="shared" ca="1" si="1220"/>
        <v>565670.03359411866</v>
      </c>
      <c r="CM84" s="37">
        <f t="shared" ca="1" si="1221"/>
        <v>52368.748088345077</v>
      </c>
      <c r="CN84" s="64">
        <f t="shared" ca="1" si="1022"/>
        <v>618038.78168246371</v>
      </c>
      <c r="CO84" s="170" cm="1">
        <f t="array" aca="1" ref="CO84" ca="1">IF(MONTH($A84) = 1, _xlfn.LET(_xlpm.value, RAND(), _xlfn.IFS(_xlpm.value&lt;=0.6, 0.9/12, AND(_xlpm.value&gt;0.6, _xlpm.value&lt;=0.8), 0.36/12, _xlpm.value&gt;0.8, -0.06/12)), CO83)</f>
        <v>-5.0000000000000001E-3</v>
      </c>
      <c r="CP84" t="str">
        <f t="shared" ref="CP84:CP99" ca="1" si="1408">IF(RAND()&lt;_xlfn.EXPON.DIST(1, 1/18, TRUE), "Yes", "No")</f>
        <v>Yes</v>
      </c>
      <c r="CQ84">
        <f ca="1">COUNTIF(CP$4:CP84, "Yes")</f>
        <v>4</v>
      </c>
      <c r="CR84" s="37">
        <f t="shared" ca="1" si="1222"/>
        <v>235481.02550086562</v>
      </c>
      <c r="CS84" s="37">
        <f t="shared" ca="1" si="1223"/>
        <v>8570.3417530557163</v>
      </c>
      <c r="CT84" s="64">
        <f t="shared" ca="1" si="1024"/>
        <v>244051.36725392134</v>
      </c>
      <c r="CU84" s="170" cm="1">
        <f t="array" aca="1" ref="CU84" ca="1">IF(MONTH($A84) = 1, _xlfn.LET(_xlpm.value, RAND(), _xlfn.IFS(_xlpm.value&lt;=0.6, 0.9/12, AND(_xlpm.value&gt;0.6, _xlpm.value&lt;=0.8), 0.36/12, _xlpm.value&gt;0.8, -0.06/12)), CU83)</f>
        <v>7.4999999999999997E-2</v>
      </c>
      <c r="CV84" t="str">
        <f t="shared" ref="CV84:CV99" ca="1" si="1409">IF(RAND()&lt;_xlfn.EXPON.DIST(1, 1/18, TRUE), "Yes", "No")</f>
        <v>No</v>
      </c>
      <c r="CW84">
        <f ca="1">COUNTIF(CV$4:CV84, "Yes")</f>
        <v>2</v>
      </c>
      <c r="CX84" s="37">
        <f t="shared" ca="1" si="1224"/>
        <v>1484065.7792587122</v>
      </c>
      <c r="CY84" s="37">
        <f t="shared" ca="1" si="1225"/>
        <v>17997.458444893797</v>
      </c>
      <c r="CZ84" s="64">
        <f t="shared" ca="1" si="1026"/>
        <v>1502063.237703606</v>
      </c>
      <c r="DA84" s="170" cm="1">
        <f t="array" aca="1" ref="DA84" ca="1">IF(MONTH($A84) = 1, _xlfn.LET(_xlpm.value, RAND(), _xlfn.IFS(_xlpm.value&lt;=0.6, 0.9/12, AND(_xlpm.value&gt;0.6, _xlpm.value&lt;=0.8), 0.36/12, _xlpm.value&gt;0.8, -0.06/12)), DA83)</f>
        <v>7.4999999999999997E-2</v>
      </c>
      <c r="DB84" t="str">
        <f t="shared" ref="DB84:DB99" ca="1" si="1410">IF(RAND()&lt;_xlfn.EXPON.DIST(1, 1/18, TRUE), "Yes", "No")</f>
        <v>No</v>
      </c>
      <c r="DC84">
        <f ca="1">COUNTIF(DB$4:DB84, "Yes")</f>
        <v>6</v>
      </c>
      <c r="DD84" s="37">
        <f t="shared" ca="1" si="1226"/>
        <v>958810.75815227861</v>
      </c>
      <c r="DE84" s="37">
        <f t="shared" ca="1" si="1227"/>
        <v>48205.245161654668</v>
      </c>
      <c r="DF84" s="64">
        <f t="shared" ca="1" si="1028"/>
        <v>1007016.0033139333</v>
      </c>
      <c r="DG84" s="170" cm="1">
        <f t="array" aca="1" ref="DG84" ca="1">IF(MONTH($A84) = 1, _xlfn.LET(_xlpm.value, RAND(), _xlfn.IFS(_xlpm.value&lt;=0.6, 0.9/12, AND(_xlpm.value&gt;0.6, _xlpm.value&lt;=0.8), 0.36/12, _xlpm.value&gt;0.8, -0.06/12)), DG83)</f>
        <v>7.4999999999999997E-2</v>
      </c>
      <c r="DH84" t="str">
        <f t="shared" ref="DH84:DH99" ca="1" si="1411">IF(RAND()&lt;_xlfn.EXPON.DIST(1, 1/18, TRUE), "Yes", "No")</f>
        <v>No</v>
      </c>
      <c r="DI84">
        <f ca="1">COUNTIF(DH$4:DH84, "Yes")</f>
        <v>3</v>
      </c>
      <c r="DJ84" s="37">
        <f t="shared" ca="1" si="1228"/>
        <v>4305948.9550846973</v>
      </c>
      <c r="DK84" s="37">
        <f t="shared" ca="1" si="1229"/>
        <v>27174.16557132444</v>
      </c>
      <c r="DL84" s="64">
        <f t="shared" ca="1" si="1030"/>
        <v>4333123.1206560219</v>
      </c>
      <c r="DM84" s="170" cm="1">
        <f t="array" aca="1" ref="DM84" ca="1">IF(MONTH($A84) = 1, _xlfn.LET(_xlpm.value, RAND(), _xlfn.IFS(_xlpm.value&lt;=0.6, 0.9/12, AND(_xlpm.value&gt;0.6, _xlpm.value&lt;=0.8), 0.36/12, _xlpm.value&gt;0.8, -0.06/12)), DM83)</f>
        <v>0.03</v>
      </c>
      <c r="DN84" t="str">
        <f t="shared" ref="DN84:DN99" ca="1" si="1412">IF(RAND()&lt;_xlfn.EXPON.DIST(1, 1/18, TRUE), "Yes", "No")</f>
        <v>No</v>
      </c>
      <c r="DO84">
        <f ca="1">COUNTIF(DN$4:DN84, "Yes")</f>
        <v>5</v>
      </c>
      <c r="DP84" s="37">
        <f t="shared" ca="1" si="1230"/>
        <v>1811597.5164215225</v>
      </c>
      <c r="DQ84" s="37">
        <f t="shared" ca="1" si="1231"/>
        <v>30205.426751949966</v>
      </c>
      <c r="DR84" s="64">
        <f t="shared" ca="1" si="1032"/>
        <v>1841802.9431734725</v>
      </c>
      <c r="DS84" s="170" cm="1">
        <f t="array" aca="1" ref="DS84" ca="1">IF(MONTH($A84) = 1, _xlfn.LET(_xlpm.value, RAND(), _xlfn.IFS(_xlpm.value&lt;=0.6, 0.9/12, AND(_xlpm.value&gt;0.6, _xlpm.value&lt;=0.8), 0.36/12, _xlpm.value&gt;0.8, -0.06/12)), DS83)</f>
        <v>7.4999999999999997E-2</v>
      </c>
      <c r="DT84" t="str">
        <f t="shared" ref="DT84:DT99" ca="1" si="1413">IF(RAND()&lt;_xlfn.EXPON.DIST(1, 1/18, TRUE), "Yes", "No")</f>
        <v>No</v>
      </c>
      <c r="DU84">
        <f ca="1">COUNTIF(DT$4:DT84, "Yes")</f>
        <v>6</v>
      </c>
      <c r="DV84" s="37">
        <f t="shared" ca="1" si="1232"/>
        <v>1044371.9722381769</v>
      </c>
      <c r="DW84" s="37">
        <f t="shared" ca="1" si="1233"/>
        <v>48357.100230940414</v>
      </c>
      <c r="DX84" s="64">
        <f t="shared" ca="1" si="1034"/>
        <v>1092729.0724691174</v>
      </c>
      <c r="DY84" s="170" cm="1">
        <f t="array" aca="1" ref="DY84" ca="1">IF(MONTH($A84) = 1, _xlfn.LET(_xlpm.value, RAND(), _xlfn.IFS(_xlpm.value&lt;=0.6, 0.9/12, AND(_xlpm.value&gt;0.6, _xlpm.value&lt;=0.8), 0.36/12, _xlpm.value&gt;0.8, -0.06/12)), DY83)</f>
        <v>-5.0000000000000001E-3</v>
      </c>
      <c r="DZ84" t="str">
        <f t="shared" ref="DZ84:DZ99" ca="1" si="1414">IF(RAND()&lt;_xlfn.EXPON.DIST(1, 1/18, TRUE), "Yes", "No")</f>
        <v>No</v>
      </c>
      <c r="EA84">
        <f ca="1">COUNTIF(DZ$4:DZ84, "Yes")</f>
        <v>8</v>
      </c>
      <c r="EB84" s="37">
        <f t="shared" ca="1" si="1234"/>
        <v>517529.27871568827</v>
      </c>
      <c r="EC84" s="37">
        <f t="shared" ca="1" si="1235"/>
        <v>75831.831504821603</v>
      </c>
      <c r="ED84" s="64">
        <f t="shared" ca="1" si="1036"/>
        <v>593361.11022050981</v>
      </c>
      <c r="EE84" s="170" cm="1">
        <f t="array" aca="1" ref="EE84" ca="1">IF(MONTH($A84) = 1, _xlfn.LET(_xlpm.value, RAND(), _xlfn.IFS(_xlpm.value&lt;=0.6, 0.9/12, AND(_xlpm.value&gt;0.6, _xlpm.value&lt;=0.8), 0.36/12, _xlpm.value&gt;0.8, -0.06/12)), EE83)</f>
        <v>-5.0000000000000001E-3</v>
      </c>
      <c r="EF84" t="str">
        <f t="shared" ref="EF84:EF99" ca="1" si="1415">IF(RAND()&lt;_xlfn.EXPON.DIST(1, 1/18, TRUE), "Yes", "No")</f>
        <v>No</v>
      </c>
      <c r="EG84">
        <f ca="1">COUNTIF(EF$4:EF84, "Yes")</f>
        <v>3</v>
      </c>
      <c r="EH84" s="37">
        <f t="shared" ca="1" si="1236"/>
        <v>296897.03205807105</v>
      </c>
      <c r="EI84" s="37">
        <f t="shared" ca="1" si="1237"/>
        <v>33206.709845944533</v>
      </c>
      <c r="EJ84" s="64">
        <f t="shared" ca="1" si="1038"/>
        <v>330103.74190401559</v>
      </c>
      <c r="EK84" s="170" cm="1">
        <f t="array" aca="1" ref="EK84" ca="1">IF(MONTH($A84) = 1, _xlfn.LET(_xlpm.value, RAND(), _xlfn.IFS(_xlpm.value&lt;=0.6, 0.9/12, AND(_xlpm.value&gt;0.6, _xlpm.value&lt;=0.8), 0.36/12, _xlpm.value&gt;0.8, -0.06/12)), EK83)</f>
        <v>7.4999999999999997E-2</v>
      </c>
      <c r="EL84" t="str">
        <f t="shared" ref="EL84:EL99" ca="1" si="1416">IF(RAND()&lt;_xlfn.EXPON.DIST(1, 1/18, TRUE), "Yes", "No")</f>
        <v>No</v>
      </c>
      <c r="EM84">
        <f ca="1">COUNTIF(EL$4:EL84, "Yes")</f>
        <v>6</v>
      </c>
      <c r="EN84" s="37">
        <f t="shared" ca="1" si="1238"/>
        <v>472157.28904376848</v>
      </c>
      <c r="EO84" s="37">
        <f t="shared" ca="1" si="1239"/>
        <v>50012.285391698497</v>
      </c>
      <c r="EP84" s="64">
        <f t="shared" ca="1" si="1040"/>
        <v>522169.57443546696</v>
      </c>
      <c r="EQ84" s="170" cm="1">
        <f t="array" aca="1" ref="EQ84" ca="1">IF(MONTH($A84) = 1, _xlfn.LET(_xlpm.value, RAND(), _xlfn.IFS(_xlpm.value&lt;=0.6, 0.9/12, AND(_xlpm.value&gt;0.6, _xlpm.value&lt;=0.8), 0.36/12, _xlpm.value&gt;0.8, -0.06/12)), EQ83)</f>
        <v>-5.0000000000000001E-3</v>
      </c>
      <c r="ER84" t="str">
        <f t="shared" ref="ER84:ER99" ca="1" si="1417">IF(RAND()&lt;_xlfn.EXPON.DIST(1, 1/18, TRUE), "Yes", "No")</f>
        <v>No</v>
      </c>
      <c r="ES84">
        <f ca="1">COUNTIF(ER$4:ER84, "Yes")</f>
        <v>3</v>
      </c>
      <c r="ET84" s="37">
        <f t="shared" ca="1" si="1240"/>
        <v>1060218.8151754262</v>
      </c>
      <c r="EU84" s="37">
        <f t="shared" ca="1" si="1241"/>
        <v>7164.2172122648799</v>
      </c>
      <c r="EV84" s="64">
        <f t="shared" ca="1" si="1042"/>
        <v>1067383.0323876911</v>
      </c>
      <c r="EW84" s="170" cm="1">
        <f t="array" aca="1" ref="EW84" ca="1">IF(MONTH($A84) = 1, _xlfn.LET(_xlpm.value, RAND(), _xlfn.IFS(_xlpm.value&lt;=0.6, 0.9/12, AND(_xlpm.value&gt;0.6, _xlpm.value&lt;=0.8), 0.36/12, _xlpm.value&gt;0.8, -0.06/12)), EW83)</f>
        <v>0.03</v>
      </c>
      <c r="EX84" t="str">
        <f t="shared" ref="EX84:EX99" ca="1" si="1418">IF(RAND()&lt;_xlfn.EXPON.DIST(1, 1/18, TRUE), "Yes", "No")</f>
        <v>No</v>
      </c>
      <c r="EY84">
        <f ca="1">COUNTIF(EX$4:EX84, "Yes")</f>
        <v>4</v>
      </c>
      <c r="EZ84" s="37">
        <f t="shared" ca="1" si="1242"/>
        <v>1156944.0282365258</v>
      </c>
      <c r="FA84" s="37">
        <f t="shared" ca="1" si="1243"/>
        <v>23078.780451737632</v>
      </c>
      <c r="FB84" s="64">
        <f t="shared" ca="1" si="1044"/>
        <v>1180022.8086882634</v>
      </c>
      <c r="FC84" s="170" cm="1">
        <f t="array" aca="1" ref="FC84" ca="1">IF(MONTH($A84) = 1, _xlfn.LET(_xlpm.value, RAND(), _xlfn.IFS(_xlpm.value&lt;=0.6, 0.9/12, AND(_xlpm.value&gt;0.6, _xlpm.value&lt;=0.8), 0.36/12, _xlpm.value&gt;0.8, -0.06/12)), FC83)</f>
        <v>7.4999999999999997E-2</v>
      </c>
      <c r="FD84" t="str">
        <f t="shared" ref="FD84:FD99" ca="1" si="1419">IF(RAND()&lt;_xlfn.EXPON.DIST(1, 1/18, TRUE), "Yes", "No")</f>
        <v>Yes</v>
      </c>
      <c r="FE84">
        <f ca="1">COUNTIF(FD$4:FD84, "Yes")</f>
        <v>7</v>
      </c>
      <c r="FF84" s="37">
        <f t="shared" ca="1" si="1244"/>
        <v>1004383.0718604414</v>
      </c>
      <c r="FG84" s="37">
        <f t="shared" ca="1" si="1245"/>
        <v>54940.773585282084</v>
      </c>
      <c r="FH84" s="64">
        <f t="shared" ca="1" si="1046"/>
        <v>1059323.8454457235</v>
      </c>
      <c r="FI84" s="170" cm="1">
        <f t="array" aca="1" ref="FI84" ca="1">IF(MONTH($A84) = 1, _xlfn.LET(_xlpm.value, RAND(), _xlfn.IFS(_xlpm.value&lt;=0.6, 0.9/12, AND(_xlpm.value&gt;0.6, _xlpm.value&lt;=0.8), 0.36/12, _xlpm.value&gt;0.8, -0.06/12)), FI83)</f>
        <v>7.4999999999999997E-2</v>
      </c>
      <c r="FJ84" t="str">
        <f t="shared" ref="FJ84:FJ99" ca="1" si="1420">IF(RAND()&lt;_xlfn.EXPON.DIST(1, 1/18, TRUE), "Yes", "No")</f>
        <v>No</v>
      </c>
      <c r="FK84">
        <f ca="1">COUNTIF(FJ$4:FJ84, "Yes")</f>
        <v>4</v>
      </c>
      <c r="FL84" s="37">
        <f t="shared" ca="1" si="1246"/>
        <v>2161143.3043989106</v>
      </c>
      <c r="FM84" s="37">
        <f t="shared" ca="1" si="1247"/>
        <v>19772.88097994151</v>
      </c>
      <c r="FN84" s="64">
        <f t="shared" ca="1" si="1048"/>
        <v>2180916.1853788523</v>
      </c>
      <c r="FO84" s="170" cm="1">
        <f t="array" aca="1" ref="FO84" ca="1">IF(MONTH($A84) = 1, _xlfn.LET(_xlpm.value, RAND(), _xlfn.IFS(_xlpm.value&lt;=0.6, 0.9/12, AND(_xlpm.value&gt;0.6, _xlpm.value&lt;=0.8), 0.36/12, _xlpm.value&gt;0.8, -0.06/12)), FO83)</f>
        <v>0.03</v>
      </c>
      <c r="FP84" t="str">
        <f t="shared" ref="FP84:FP99" ca="1" si="1421">IF(RAND()&lt;_xlfn.EXPON.DIST(1, 1/18, TRUE), "Yes", "No")</f>
        <v>No</v>
      </c>
      <c r="FQ84">
        <f ca="1">COUNTIF(FP$4:FP84, "Yes")</f>
        <v>2</v>
      </c>
      <c r="FR84" s="37">
        <f t="shared" ca="1" si="1248"/>
        <v>4695540.8006779784</v>
      </c>
      <c r="FS84" s="37">
        <f t="shared" ca="1" si="1249"/>
        <v>25933.836917642744</v>
      </c>
      <c r="FT84" s="64">
        <f t="shared" ca="1" si="1050"/>
        <v>4721474.6375956209</v>
      </c>
      <c r="FU84" s="170" cm="1">
        <f t="array" aca="1" ref="FU84" ca="1">IF(MONTH($A84) = 1, _xlfn.LET(_xlpm.value, RAND(), _xlfn.IFS(_xlpm.value&lt;=0.6, 0.9/12, AND(_xlpm.value&gt;0.6, _xlpm.value&lt;=0.8), 0.36/12, _xlpm.value&gt;0.8, -0.06/12)), FU83)</f>
        <v>7.4999999999999997E-2</v>
      </c>
      <c r="FV84" t="str">
        <f t="shared" ref="FV84:FV99" ca="1" si="1422">IF(RAND()&lt;_xlfn.EXPON.DIST(1, 1/18, TRUE), "Yes", "No")</f>
        <v>No</v>
      </c>
      <c r="FW84">
        <f ca="1">COUNTIF(FV$4:FV84, "Yes")</f>
        <v>3</v>
      </c>
      <c r="FX84" s="37">
        <f t="shared" ca="1" si="1250"/>
        <v>1245844.2966025656</v>
      </c>
      <c r="FY84" s="37">
        <f t="shared" ca="1" si="1251"/>
        <v>33895.668180240253</v>
      </c>
      <c r="FZ84" s="64">
        <f t="shared" ca="1" si="1052"/>
        <v>1279739.9647828059</v>
      </c>
      <c r="GA84" s="170" cm="1">
        <f t="array" aca="1" ref="GA84" ca="1">IF(MONTH($A84) = 1, _xlfn.LET(_xlpm.value, RAND(), _xlfn.IFS(_xlpm.value&lt;=0.6, 0.9/12, AND(_xlpm.value&gt;0.6, _xlpm.value&lt;=0.8), 0.36/12, _xlpm.value&gt;0.8, -0.06/12)), GA83)</f>
        <v>7.4999999999999997E-2</v>
      </c>
      <c r="GB84" t="str">
        <f t="shared" ref="GB84:GB99" ca="1" si="1423">IF(RAND()&lt;_xlfn.EXPON.DIST(1, 1/18, TRUE), "Yes", "No")</f>
        <v>No</v>
      </c>
      <c r="GC84">
        <f ca="1">COUNTIF(GB$4:GB84, "Yes")</f>
        <v>3</v>
      </c>
      <c r="GD84" s="37">
        <f t="shared" ca="1" si="1252"/>
        <v>4636789.7326067891</v>
      </c>
      <c r="GE84" s="37">
        <f t="shared" ca="1" si="1253"/>
        <v>37886.962479975642</v>
      </c>
      <c r="GF84" s="64">
        <f t="shared" ca="1" si="1054"/>
        <v>4674676.6950867651</v>
      </c>
      <c r="GG84" s="170" cm="1">
        <f t="array" aca="1" ref="GG84" ca="1">IF(MONTH($A84) = 1, _xlfn.LET(_xlpm.value, RAND(), _xlfn.IFS(_xlpm.value&lt;=0.6, 0.9/12, AND(_xlpm.value&gt;0.6, _xlpm.value&lt;=0.8), 0.36/12, _xlpm.value&gt;0.8, -0.06/12)), GG83)</f>
        <v>-5.0000000000000001E-3</v>
      </c>
      <c r="GH84" t="str">
        <f t="shared" ref="GH84:GH99" ca="1" si="1424">IF(RAND()&lt;_xlfn.EXPON.DIST(1, 1/18, TRUE), "Yes", "No")</f>
        <v>No</v>
      </c>
      <c r="GI84">
        <f ca="1">COUNTIF(GH$4:GH84, "Yes")</f>
        <v>1</v>
      </c>
      <c r="GJ84" s="37">
        <f t="shared" ca="1" si="1254"/>
        <v>511095.11594216456</v>
      </c>
      <c r="GK84" s="37">
        <f t="shared" ca="1" si="1255"/>
        <v>12587.017372341463</v>
      </c>
      <c r="GL84" s="64">
        <f t="shared" ca="1" si="1056"/>
        <v>523682.13331450603</v>
      </c>
      <c r="GM84" s="170" cm="1">
        <f t="array" aca="1" ref="GM84" ca="1">IF(MONTH($A84) = 1, _xlfn.LET(_xlpm.value, RAND(), _xlfn.IFS(_xlpm.value&lt;=0.6, 0.9/12, AND(_xlpm.value&gt;0.6, _xlpm.value&lt;=0.8), 0.36/12, _xlpm.value&gt;0.8, -0.06/12)), GM83)</f>
        <v>-5.0000000000000001E-3</v>
      </c>
      <c r="GN84" t="str">
        <f t="shared" ref="GN84:GN99" ca="1" si="1425">IF(RAND()&lt;_xlfn.EXPON.DIST(1, 1/18, TRUE), "Yes", "No")</f>
        <v>No</v>
      </c>
      <c r="GO84">
        <f ca="1">COUNTIF(GN$4:GN84, "Yes")</f>
        <v>2</v>
      </c>
      <c r="GP84" s="37">
        <f t="shared" ca="1" si="1256"/>
        <v>1164761.0343848516</v>
      </c>
      <c r="GQ84" s="37">
        <f t="shared" ca="1" si="1257"/>
        <v>25517.7704212752</v>
      </c>
      <c r="GR84" s="64">
        <f t="shared" ca="1" si="1058"/>
        <v>1190278.8048061267</v>
      </c>
      <c r="GS84" s="170" cm="1">
        <f t="array" aca="1" ref="GS84" ca="1">IF(MONTH($A84) = 1, _xlfn.LET(_xlpm.value, RAND(), _xlfn.IFS(_xlpm.value&lt;=0.6, 0.9/12, AND(_xlpm.value&gt;0.6, _xlpm.value&lt;=0.8), 0.36/12, _xlpm.value&gt;0.8, -0.06/12)), GS83)</f>
        <v>-5.0000000000000001E-3</v>
      </c>
      <c r="GT84" t="str">
        <f t="shared" ref="GT84:GT99" ca="1" si="1426">IF(RAND()&lt;_xlfn.EXPON.DIST(1, 1/18, TRUE), "Yes", "No")</f>
        <v>No</v>
      </c>
      <c r="GU84">
        <f ca="1">COUNTIF(GT$4:GT84, "Yes")</f>
        <v>1</v>
      </c>
      <c r="GV84" s="37">
        <f t="shared" ca="1" si="1258"/>
        <v>1708678.3913020033</v>
      </c>
      <c r="GW84" s="37">
        <f t="shared" ca="1" si="1259"/>
        <v>1279.3177415008831</v>
      </c>
      <c r="GX84" s="64">
        <f t="shared" ca="1" si="1060"/>
        <v>1709957.7090435042</v>
      </c>
      <c r="GY84" s="170" cm="1">
        <f t="array" aca="1" ref="GY84" ca="1">IF(MONTH($A84) = 1, _xlfn.LET(_xlpm.value, RAND(), _xlfn.IFS(_xlpm.value&lt;=0.6, 0.9/12, AND(_xlpm.value&gt;0.6, _xlpm.value&lt;=0.8), 0.36/12, _xlpm.value&gt;0.8, -0.06/12)), GY83)</f>
        <v>7.4999999999999997E-2</v>
      </c>
      <c r="GZ84" t="str">
        <f t="shared" ref="GZ84:GZ99" ca="1" si="1427">IF(RAND()&lt;_xlfn.EXPON.DIST(1, 1/18, TRUE), "Yes", "No")</f>
        <v>No</v>
      </c>
      <c r="HA84">
        <f ca="1">COUNTIF(GZ$4:GZ84, "Yes")</f>
        <v>4</v>
      </c>
      <c r="HB84" s="37">
        <f t="shared" ca="1" si="1260"/>
        <v>1948992.9520507634</v>
      </c>
      <c r="HC84" s="37">
        <f t="shared" ca="1" si="1261"/>
        <v>38877.049199636807</v>
      </c>
      <c r="HD84" s="64">
        <f t="shared" ca="1" si="1062"/>
        <v>1987870.0012504002</v>
      </c>
      <c r="HE84" s="170" cm="1">
        <f t="array" aca="1" ref="HE84" ca="1">IF(MONTH($A84) = 1, _xlfn.LET(_xlpm.value, RAND(), _xlfn.IFS(_xlpm.value&lt;=0.6, 0.9/12, AND(_xlpm.value&gt;0.6, _xlpm.value&lt;=0.8), 0.36/12, _xlpm.value&gt;0.8, -0.06/12)), HE83)</f>
        <v>7.4999999999999997E-2</v>
      </c>
      <c r="HF84" t="str">
        <f t="shared" ref="HF84:HF99" ca="1" si="1428">IF(RAND()&lt;_xlfn.EXPON.DIST(1, 1/18, TRUE), "Yes", "No")</f>
        <v>No</v>
      </c>
      <c r="HG84">
        <f ca="1">COUNTIF(HF$4:HF84, "Yes")</f>
        <v>4</v>
      </c>
      <c r="HH84" s="37">
        <f t="shared" ca="1" si="1262"/>
        <v>916184.1932663091</v>
      </c>
      <c r="HI84" s="37">
        <f t="shared" ca="1" si="1263"/>
        <v>33076.439553210977</v>
      </c>
      <c r="HJ84" s="64">
        <f t="shared" ca="1" si="1064"/>
        <v>949260.63281952008</v>
      </c>
      <c r="HK84" s="170" cm="1">
        <f t="array" aca="1" ref="HK84" ca="1">IF(MONTH($A84) = 1, _xlfn.LET(_xlpm.value, RAND(), _xlfn.IFS(_xlpm.value&lt;=0.6, 0.9/12, AND(_xlpm.value&gt;0.6, _xlpm.value&lt;=0.8), 0.36/12, _xlpm.value&gt;0.8, -0.06/12)), HK83)</f>
        <v>7.4999999999999997E-2</v>
      </c>
      <c r="HL84" t="str">
        <f t="shared" ref="HL84:HL99" ca="1" si="1429">IF(RAND()&lt;_xlfn.EXPON.DIST(1, 1/18, TRUE), "Yes", "No")</f>
        <v>No</v>
      </c>
      <c r="HM84">
        <f ca="1">COUNTIF(HL$4:HL84, "Yes")</f>
        <v>3</v>
      </c>
      <c r="HN84" s="37">
        <f t="shared" ca="1" si="1264"/>
        <v>2734375.2202035384</v>
      </c>
      <c r="HO84" s="37">
        <f t="shared" ca="1" si="1265"/>
        <v>21816.332159105183</v>
      </c>
      <c r="HP84" s="64">
        <f t="shared" ca="1" si="1066"/>
        <v>2756191.5523626436</v>
      </c>
      <c r="HQ84" s="170" cm="1">
        <f t="array" aca="1" ref="HQ84" ca="1">IF(MONTH($A84) = 1, _xlfn.LET(_xlpm.value, RAND(), _xlfn.IFS(_xlpm.value&lt;=0.6, 0.9/12, AND(_xlpm.value&gt;0.6, _xlpm.value&lt;=0.8), 0.36/12, _xlpm.value&gt;0.8, -0.06/12)), HQ83)</f>
        <v>7.4999999999999997E-2</v>
      </c>
      <c r="HR84" t="str">
        <f t="shared" ref="HR84:HR99" ca="1" si="1430">IF(RAND()&lt;_xlfn.EXPON.DIST(1, 1/18, TRUE), "Yes", "No")</f>
        <v>No</v>
      </c>
      <c r="HS84">
        <f ca="1">COUNTIF(HR$4:HR84, "Yes")</f>
        <v>4</v>
      </c>
      <c r="HT84" s="37">
        <f t="shared" ca="1" si="1266"/>
        <v>873824.42355510837</v>
      </c>
      <c r="HU84" s="37">
        <f t="shared" ca="1" si="1267"/>
        <v>33422.030883004823</v>
      </c>
      <c r="HV84" s="64">
        <f t="shared" ca="1" si="1068"/>
        <v>907246.45443811314</v>
      </c>
      <c r="HW84" s="170" cm="1">
        <f t="array" aca="1" ref="HW84" ca="1">IF(MONTH($A84) = 1, _xlfn.LET(_xlpm.value, RAND(), _xlfn.IFS(_xlpm.value&lt;=0.6, 0.9/12, AND(_xlpm.value&gt;0.6, _xlpm.value&lt;=0.8), 0.36/12, _xlpm.value&gt;0.8, -0.06/12)), HW83)</f>
        <v>7.4999999999999997E-2</v>
      </c>
      <c r="HX84" t="str">
        <f t="shared" ref="HX84:HX99" ca="1" si="1431">IF(RAND()&lt;_xlfn.EXPON.DIST(1, 1/18, TRUE), "Yes", "No")</f>
        <v>No</v>
      </c>
      <c r="HY84">
        <f ca="1">COUNTIF(HX$4:HX84, "Yes")</f>
        <v>4</v>
      </c>
      <c r="HZ84" s="37">
        <f t="shared" ca="1" si="1268"/>
        <v>3068215.4854608183</v>
      </c>
      <c r="IA84" s="37">
        <f t="shared" ca="1" si="1269"/>
        <v>53645.030678857067</v>
      </c>
      <c r="IB84" s="64">
        <f t="shared" ca="1" si="1070"/>
        <v>3121860.5161396754</v>
      </c>
      <c r="IC84" s="170" cm="1">
        <f t="array" aca="1" ref="IC84" ca="1">IF(MONTH($A84) = 1, _xlfn.LET(_xlpm.value, RAND(), _xlfn.IFS(_xlpm.value&lt;=0.6, 0.9/12, AND(_xlpm.value&gt;0.6, _xlpm.value&lt;=0.8), 0.36/12, _xlpm.value&gt;0.8, -0.06/12)), IC83)</f>
        <v>7.4999999999999997E-2</v>
      </c>
      <c r="ID84" t="str">
        <f t="shared" ref="ID84:ID99" ca="1" si="1432">IF(RAND()&lt;_xlfn.EXPON.DIST(1, 1/18, TRUE), "Yes", "No")</f>
        <v>No</v>
      </c>
      <c r="IE84">
        <f ca="1">COUNTIF(ID$4:ID84, "Yes")</f>
        <v>4</v>
      </c>
      <c r="IF84" s="37">
        <f t="shared" ca="1" si="1270"/>
        <v>3404049.1275275233</v>
      </c>
      <c r="IG84" s="37">
        <f t="shared" ca="1" si="1271"/>
        <v>32452.192399646203</v>
      </c>
      <c r="IH84" s="64">
        <f t="shared" ca="1" si="1072"/>
        <v>3436501.3199271695</v>
      </c>
      <c r="II84" s="170" cm="1">
        <f t="array" aca="1" ref="II84" ca="1">IF(MONTH($A84) = 1, _xlfn.LET(_xlpm.value, RAND(), _xlfn.IFS(_xlpm.value&lt;=0.6, 0.9/12, AND(_xlpm.value&gt;0.6, _xlpm.value&lt;=0.8), 0.36/12, _xlpm.value&gt;0.8, -0.06/12)), II83)</f>
        <v>7.4999999999999997E-2</v>
      </c>
      <c r="IJ84" t="str">
        <f t="shared" ref="IJ84:IJ99" ca="1" si="1433">IF(RAND()&lt;_xlfn.EXPON.DIST(1, 1/18, TRUE), "Yes", "No")</f>
        <v>No</v>
      </c>
      <c r="IK84">
        <f ca="1">COUNTIF(IJ$4:IJ84, "Yes")</f>
        <v>6</v>
      </c>
      <c r="IL84" s="37">
        <f t="shared" ca="1" si="1272"/>
        <v>713177.7205786875</v>
      </c>
      <c r="IM84" s="37">
        <f t="shared" ca="1" si="1273"/>
        <v>62891.489940936721</v>
      </c>
      <c r="IN84" s="64">
        <f t="shared" ca="1" si="1074"/>
        <v>776069.21051962418</v>
      </c>
      <c r="IO84" s="170" cm="1">
        <f t="array" aca="1" ref="IO84" ca="1">IF(MONTH($A84) = 1, _xlfn.LET(_xlpm.value, RAND(), _xlfn.IFS(_xlpm.value&lt;=0.6, 0.9/12, AND(_xlpm.value&gt;0.6, _xlpm.value&lt;=0.8), 0.36/12, _xlpm.value&gt;0.8, -0.06/12)), IO83)</f>
        <v>0.03</v>
      </c>
      <c r="IP84" t="str">
        <f t="shared" ref="IP84:IP99" ca="1" si="1434">IF(RAND()&lt;_xlfn.EXPON.DIST(1, 1/18, TRUE), "Yes", "No")</f>
        <v>No</v>
      </c>
      <c r="IQ84">
        <f ca="1">COUNTIF(IP$4:IP84, "Yes")</f>
        <v>5</v>
      </c>
      <c r="IR84" s="37">
        <f t="shared" ca="1" si="1274"/>
        <v>820277.14377261698</v>
      </c>
      <c r="IS84" s="37">
        <f t="shared" ca="1" si="1275"/>
        <v>47505.57233226172</v>
      </c>
      <c r="IT84" s="64">
        <f t="shared" ca="1" si="1076"/>
        <v>867782.71610487869</v>
      </c>
      <c r="IU84" s="170" cm="1">
        <f t="array" aca="1" ref="IU84" ca="1">IF(MONTH($A84) = 1, _xlfn.LET(_xlpm.value, RAND(), _xlfn.IFS(_xlpm.value&lt;=0.6, 0.9/12, AND(_xlpm.value&gt;0.6, _xlpm.value&lt;=0.8), 0.36/12, _xlpm.value&gt;0.8, -0.06/12)), IU83)</f>
        <v>0.03</v>
      </c>
      <c r="IV84" t="str">
        <f t="shared" ref="IV84:IV99" ca="1" si="1435">IF(RAND()&lt;_xlfn.EXPON.DIST(1, 1/18, TRUE), "Yes", "No")</f>
        <v>No</v>
      </c>
      <c r="IW84">
        <f ca="1">COUNTIF(IV$4:IV84, "Yes")</f>
        <v>5</v>
      </c>
      <c r="IX84" s="37">
        <f t="shared" ca="1" si="1276"/>
        <v>1231354.4507559582</v>
      </c>
      <c r="IY84" s="37">
        <f t="shared" ca="1" si="1277"/>
        <v>48606.42903893545</v>
      </c>
      <c r="IZ84" s="64">
        <f t="shared" ca="1" si="1078"/>
        <v>1279960.8797948936</v>
      </c>
      <c r="JA84" s="170" cm="1">
        <f t="array" aca="1" ref="JA84" ca="1">IF(MONTH($A84) = 1, _xlfn.LET(_xlpm.value, RAND(), _xlfn.IFS(_xlpm.value&lt;=0.6, 0.9/12, AND(_xlpm.value&gt;0.6, _xlpm.value&lt;=0.8), 0.36/12, _xlpm.value&gt;0.8, -0.06/12)), JA83)</f>
        <v>-5.0000000000000001E-3</v>
      </c>
      <c r="JB84" t="str">
        <f t="shared" ref="JB84:JB99" ca="1" si="1436">IF(RAND()&lt;_xlfn.EXPON.DIST(1, 1/18, TRUE), "Yes", "No")</f>
        <v>No</v>
      </c>
      <c r="JC84">
        <f ca="1">COUNTIF(JB$4:JB84, "Yes")</f>
        <v>5</v>
      </c>
      <c r="JD84" s="37">
        <f t="shared" ca="1" si="1278"/>
        <v>647232.20327051426</v>
      </c>
      <c r="JE84" s="37">
        <f t="shared" ca="1" si="1279"/>
        <v>43718.042100680235</v>
      </c>
      <c r="JF84" s="64">
        <f t="shared" ca="1" si="1080"/>
        <v>690950.24537119456</v>
      </c>
      <c r="JG84" s="170" cm="1">
        <f t="array" aca="1" ref="JG84" ca="1">IF(MONTH($A84) = 1, _xlfn.LET(_xlpm.value, RAND(), _xlfn.IFS(_xlpm.value&lt;=0.6, 0.9/12, AND(_xlpm.value&gt;0.6, _xlpm.value&lt;=0.8), 0.36/12, _xlpm.value&gt;0.8, -0.06/12)), JG83)</f>
        <v>7.4999999999999997E-2</v>
      </c>
      <c r="JH84" t="str">
        <f t="shared" ref="JH84:JH99" ca="1" si="1437">IF(RAND()&lt;_xlfn.EXPON.DIST(1, 1/18, TRUE), "Yes", "No")</f>
        <v>Yes</v>
      </c>
      <c r="JI84">
        <f ca="1">COUNTIF(JH$4:JH84, "Yes")</f>
        <v>3</v>
      </c>
      <c r="JJ84" s="37">
        <f t="shared" ca="1" si="1280"/>
        <v>3876519.6057288712</v>
      </c>
      <c r="JK84" s="37">
        <f t="shared" ca="1" si="1281"/>
        <v>15924.142106168612</v>
      </c>
      <c r="JL84" s="64">
        <f t="shared" ca="1" si="1082"/>
        <v>3892443.7478350396</v>
      </c>
      <c r="JM84" s="170" cm="1">
        <f t="array" aca="1" ref="JM84" ca="1">IF(MONTH($A84) = 1, _xlfn.LET(_xlpm.value, RAND(), _xlfn.IFS(_xlpm.value&lt;=0.6, 0.9/12, AND(_xlpm.value&gt;0.6, _xlpm.value&lt;=0.8), 0.36/12, _xlpm.value&gt;0.8, -0.06/12)), JM83)</f>
        <v>7.4999999999999997E-2</v>
      </c>
      <c r="JN84" t="str">
        <f t="shared" ref="JN84:JN99" ca="1" si="1438">IF(RAND()&lt;_xlfn.EXPON.DIST(1, 1/18, TRUE), "Yes", "No")</f>
        <v>No</v>
      </c>
      <c r="JO84">
        <f ca="1">COUNTIF(JN$4:JN84, "Yes")</f>
        <v>8</v>
      </c>
      <c r="JP84" s="37">
        <f t="shared" ca="1" si="1282"/>
        <v>810969.29005495051</v>
      </c>
      <c r="JQ84" s="37">
        <f t="shared" ca="1" si="1283"/>
        <v>74134.180979934812</v>
      </c>
      <c r="JR84" s="64">
        <f t="shared" ca="1" si="1084"/>
        <v>885103.47103488538</v>
      </c>
      <c r="JS84" s="170" cm="1">
        <f t="array" aca="1" ref="JS84" ca="1">IF(MONTH($A84) = 1, _xlfn.LET(_xlpm.value, RAND(), _xlfn.IFS(_xlpm.value&lt;=0.6, 0.9/12, AND(_xlpm.value&gt;0.6, _xlpm.value&lt;=0.8), 0.36/12, _xlpm.value&gt;0.8, -0.06/12)), JS83)</f>
        <v>7.4999999999999997E-2</v>
      </c>
      <c r="JT84" t="str">
        <f t="shared" ref="JT84:JT99" ca="1" si="1439">IF(RAND()&lt;_xlfn.EXPON.DIST(1, 1/18, TRUE), "Yes", "No")</f>
        <v>No</v>
      </c>
      <c r="JU84">
        <f ca="1">COUNTIF(JT$4:JT84, "Yes")</f>
        <v>2</v>
      </c>
      <c r="JV84" s="37">
        <f t="shared" ca="1" si="1284"/>
        <v>2399320.0677520158</v>
      </c>
      <c r="JW84" s="37">
        <f t="shared" ca="1" si="1285"/>
        <v>22223.154038370565</v>
      </c>
      <c r="JX84" s="64">
        <f t="shared" ca="1" si="1086"/>
        <v>2421543.2217903864</v>
      </c>
      <c r="JY84" s="170" cm="1">
        <f t="array" aca="1" ref="JY84" ca="1">IF(MONTH($A84) = 1, _xlfn.LET(_xlpm.value, RAND(), _xlfn.IFS(_xlpm.value&lt;=0.6, 0.9/12, AND(_xlpm.value&gt;0.6, _xlpm.value&lt;=0.8), 0.36/12, _xlpm.value&gt;0.8, -0.06/12)), JY83)</f>
        <v>7.4999999999999997E-2</v>
      </c>
      <c r="JZ84" t="str">
        <f t="shared" ref="JZ84:JZ99" ca="1" si="1440">IF(RAND()&lt;_xlfn.EXPON.DIST(1, 1/18, TRUE), "Yes", "No")</f>
        <v>No</v>
      </c>
      <c r="KA84">
        <f ca="1">COUNTIF(JZ$4:JZ84, "Yes")</f>
        <v>4</v>
      </c>
      <c r="KB84" s="37">
        <f t="shared" ca="1" si="1286"/>
        <v>1463286.4020936645</v>
      </c>
      <c r="KC84" s="37">
        <f t="shared" ca="1" si="1287"/>
        <v>31823.06719045966</v>
      </c>
      <c r="KD84" s="64">
        <f t="shared" ca="1" si="1088"/>
        <v>1495109.4692841242</v>
      </c>
      <c r="KE84" s="170" cm="1">
        <f t="array" aca="1" ref="KE84" ca="1">IF(MONTH($A84) = 1, _xlfn.LET(_xlpm.value, RAND(), _xlfn.IFS(_xlpm.value&lt;=0.6, 0.9/12, AND(_xlpm.value&gt;0.6, _xlpm.value&lt;=0.8), 0.36/12, _xlpm.value&gt;0.8, -0.06/12)), KE83)</f>
        <v>-5.0000000000000001E-3</v>
      </c>
      <c r="KF84" t="str">
        <f t="shared" ref="KF84:KF99" ca="1" si="1441">IF(RAND()&lt;_xlfn.EXPON.DIST(1, 1/18, TRUE), "Yes", "No")</f>
        <v>No</v>
      </c>
      <c r="KG84">
        <f ca="1">COUNTIF(KF$4:KF84, "Yes")</f>
        <v>3</v>
      </c>
      <c r="KH84" s="37">
        <f t="shared" ca="1" si="1288"/>
        <v>560805.93976188055</v>
      </c>
      <c r="KI84" s="37">
        <f t="shared" ca="1" si="1289"/>
        <v>18764.468116686596</v>
      </c>
      <c r="KJ84" s="64">
        <f t="shared" ca="1" si="1090"/>
        <v>579570.40787856712</v>
      </c>
      <c r="KK84" s="170" cm="1">
        <f t="array" aca="1" ref="KK84" ca="1">IF(MONTH($A84) = 1, _xlfn.LET(_xlpm.value, RAND(), _xlfn.IFS(_xlpm.value&lt;=0.6, 0.9/12, AND(_xlpm.value&gt;0.6, _xlpm.value&lt;=0.8), 0.36/12, _xlpm.value&gt;0.8, -0.06/12)), KK83)</f>
        <v>7.4999999999999997E-2</v>
      </c>
      <c r="KL84" t="str">
        <f t="shared" ref="KL84:KL99" ca="1" si="1442">IF(RAND()&lt;_xlfn.EXPON.DIST(1, 1/18, TRUE), "Yes", "No")</f>
        <v>No</v>
      </c>
      <c r="KM84">
        <f ca="1">COUNTIF(KL$4:KL84, "Yes")</f>
        <v>4</v>
      </c>
      <c r="KN84" s="37">
        <f t="shared" ca="1" si="1290"/>
        <v>2207163.275722635</v>
      </c>
      <c r="KO84" s="37">
        <f t="shared" ca="1" si="1291"/>
        <v>19130.83744441433</v>
      </c>
      <c r="KP84" s="64">
        <f t="shared" ca="1" si="1092"/>
        <v>2226294.1131670494</v>
      </c>
      <c r="KQ84" s="170" cm="1">
        <f t="array" aca="1" ref="KQ84" ca="1">IF(MONTH($A84) = 1, _xlfn.LET(_xlpm.value, RAND(), _xlfn.IFS(_xlpm.value&lt;=0.6, 0.9/12, AND(_xlpm.value&gt;0.6, _xlpm.value&lt;=0.8), 0.36/12, _xlpm.value&gt;0.8, -0.06/12)), KQ83)</f>
        <v>-5.0000000000000001E-3</v>
      </c>
      <c r="KR84" t="str">
        <f t="shared" ref="KR84:KR99" ca="1" si="1443">IF(RAND()&lt;_xlfn.EXPON.DIST(1, 1/18, TRUE), "Yes", "No")</f>
        <v>No</v>
      </c>
      <c r="KS84">
        <f ca="1">COUNTIF(KR$4:KR84, "Yes")</f>
        <v>4</v>
      </c>
      <c r="KT84" s="37">
        <f t="shared" ca="1" si="1292"/>
        <v>310218.80255992629</v>
      </c>
      <c r="KU84" s="37">
        <f t="shared" ca="1" si="1293"/>
        <v>27734.004656026245</v>
      </c>
      <c r="KV84" s="64">
        <f t="shared" ca="1" si="1094"/>
        <v>337952.80721595255</v>
      </c>
      <c r="KW84" s="170" cm="1">
        <f t="array" aca="1" ref="KW84" ca="1">IF(MONTH($A84) = 1, _xlfn.LET(_xlpm.value, RAND(), _xlfn.IFS(_xlpm.value&lt;=0.6, 0.9/12, AND(_xlpm.value&gt;0.6, _xlpm.value&lt;=0.8), 0.36/12, _xlpm.value&gt;0.8, -0.06/12)), KW83)</f>
        <v>7.4999999999999997E-2</v>
      </c>
      <c r="KX84" t="str">
        <f t="shared" ref="KX84:KX99" ca="1" si="1444">IF(RAND()&lt;_xlfn.EXPON.DIST(1, 1/18, TRUE), "Yes", "No")</f>
        <v>No</v>
      </c>
      <c r="KY84">
        <f ca="1">COUNTIF(KX$4:KX84, "Yes")</f>
        <v>4</v>
      </c>
      <c r="KZ84" s="37">
        <f t="shared" ca="1" si="1294"/>
        <v>240442.20797243758</v>
      </c>
      <c r="LA84" s="37">
        <f t="shared" ca="1" si="1295"/>
        <v>34757.325443195798</v>
      </c>
      <c r="LB84" s="64">
        <f t="shared" ca="1" si="1096"/>
        <v>275199.53341563337</v>
      </c>
      <c r="LC84" s="170" cm="1">
        <f t="array" aca="1" ref="LC84" ca="1">IF(MONTH($A84) = 1, _xlfn.LET(_xlpm.value, RAND(), _xlfn.IFS(_xlpm.value&lt;=0.6, 0.9/12, AND(_xlpm.value&gt;0.6, _xlpm.value&lt;=0.8), 0.36/12, _xlpm.value&gt;0.8, -0.06/12)), LC83)</f>
        <v>0.03</v>
      </c>
      <c r="LD84" t="str">
        <f t="shared" ref="LD84:LD99" ca="1" si="1445">IF(RAND()&lt;_xlfn.EXPON.DIST(1, 1/18, TRUE), "Yes", "No")</f>
        <v>Yes</v>
      </c>
      <c r="LE84">
        <f ca="1">COUNTIF(LD$4:LD84, "Yes")</f>
        <v>3</v>
      </c>
      <c r="LF84" s="37">
        <f t="shared" ca="1" si="1296"/>
        <v>1876491.2813315631</v>
      </c>
      <c r="LG84" s="37">
        <f t="shared" ca="1" si="1297"/>
        <v>14197.075386195569</v>
      </c>
      <c r="LH84" s="64">
        <f t="shared" ca="1" si="1098"/>
        <v>1890688.3567177588</v>
      </c>
      <c r="LI84" s="170" cm="1">
        <f t="array" aca="1" ref="LI84" ca="1">IF(MONTH($A84) = 1, _xlfn.LET(_xlpm.value, RAND(), _xlfn.IFS(_xlpm.value&lt;=0.6, 0.9/12, AND(_xlpm.value&gt;0.6, _xlpm.value&lt;=0.8), 0.36/12, _xlpm.value&gt;0.8, -0.06/12)), LI83)</f>
        <v>7.4999999999999997E-2</v>
      </c>
      <c r="LJ84" t="str">
        <f t="shared" ref="LJ84:LJ99" ca="1" si="1446">IF(RAND()&lt;_xlfn.EXPON.DIST(1, 1/18, TRUE), "Yes", "No")</f>
        <v>No</v>
      </c>
      <c r="LK84">
        <f ca="1">COUNTIF(LJ$4:LJ84, "Yes")</f>
        <v>5</v>
      </c>
      <c r="LL84" s="37">
        <f t="shared" ca="1" si="1298"/>
        <v>872301.38084645616</v>
      </c>
      <c r="LM84" s="37">
        <f t="shared" ca="1" si="1299"/>
        <v>44561.632142567105</v>
      </c>
      <c r="LN84" s="64">
        <f t="shared" ca="1" si="1100"/>
        <v>916863.01298902323</v>
      </c>
      <c r="LO84" s="170" cm="1">
        <f t="array" aca="1" ref="LO84" ca="1">IF(MONTH($A84) = 1, _xlfn.LET(_xlpm.value, RAND(), _xlfn.IFS(_xlpm.value&lt;=0.6, 0.9/12, AND(_xlpm.value&gt;0.6, _xlpm.value&lt;=0.8), 0.36/12, _xlpm.value&gt;0.8, -0.06/12)), LO83)</f>
        <v>7.4999999999999997E-2</v>
      </c>
      <c r="LP84" t="str">
        <f t="shared" ref="LP84:LP99" ca="1" si="1447">IF(RAND()&lt;_xlfn.EXPON.DIST(1, 1/18, TRUE), "Yes", "No")</f>
        <v>No</v>
      </c>
      <c r="LQ84">
        <f ca="1">COUNTIF(LP$4:LP84, "Yes")</f>
        <v>7</v>
      </c>
      <c r="LR84" s="37">
        <f t="shared" ca="1" si="1300"/>
        <v>378814.07351796603</v>
      </c>
      <c r="LS84" s="37">
        <f t="shared" ca="1" si="1301"/>
        <v>54368.728141525331</v>
      </c>
      <c r="LT84" s="64">
        <f t="shared" ca="1" si="1102"/>
        <v>433182.80165949138</v>
      </c>
      <c r="LU84" s="170" cm="1">
        <f t="array" aca="1" ref="LU84" ca="1">IF(MONTH($A84) = 1, _xlfn.LET(_xlpm.value, RAND(), _xlfn.IFS(_xlpm.value&lt;=0.6, 0.9/12, AND(_xlpm.value&gt;0.6, _xlpm.value&lt;=0.8), 0.36/12, _xlpm.value&gt;0.8, -0.06/12)), LU83)</f>
        <v>7.4999999999999997E-2</v>
      </c>
      <c r="LV84" t="str">
        <f t="shared" ref="LV84:LV99" ca="1" si="1448">IF(RAND()&lt;_xlfn.EXPON.DIST(1, 1/18, TRUE), "Yes", "No")</f>
        <v>No</v>
      </c>
      <c r="LW84">
        <f ca="1">COUNTIF(LV$4:LV84, "Yes")</f>
        <v>3</v>
      </c>
      <c r="LX84" s="37">
        <f t="shared" ca="1" si="1302"/>
        <v>2181214.1282666191</v>
      </c>
      <c r="LY84" s="37">
        <f t="shared" ca="1" si="1303"/>
        <v>27848.899514264627</v>
      </c>
      <c r="LZ84" s="64">
        <f t="shared" ca="1" si="1104"/>
        <v>2209063.0277808835</v>
      </c>
      <c r="MA84" s="170" cm="1">
        <f t="array" aca="1" ref="MA84" ca="1">IF(MONTH($A84) = 1, _xlfn.LET(_xlpm.value, RAND(), _xlfn.IFS(_xlpm.value&lt;=0.6, 0.9/12, AND(_xlpm.value&gt;0.6, _xlpm.value&lt;=0.8), 0.36/12, _xlpm.value&gt;0.8, -0.06/12)), MA83)</f>
        <v>7.4999999999999997E-2</v>
      </c>
      <c r="MB84" t="str">
        <f t="shared" ref="MB84:MB99" ca="1" si="1449">IF(RAND()&lt;_xlfn.EXPON.DIST(1, 1/18, TRUE), "Yes", "No")</f>
        <v>No</v>
      </c>
      <c r="MC84">
        <f ca="1">COUNTIF(MB$4:MB84, "Yes")</f>
        <v>4</v>
      </c>
      <c r="MD84" s="37">
        <f t="shared" ca="1" si="1304"/>
        <v>250174.30333858036</v>
      </c>
      <c r="ME84" s="37">
        <f t="shared" ca="1" si="1305"/>
        <v>22890.675043125644</v>
      </c>
      <c r="MF84" s="64">
        <f t="shared" ca="1" si="1106"/>
        <v>273064.97838170599</v>
      </c>
      <c r="MG84" s="170" cm="1">
        <f t="array" aca="1" ref="MG84" ca="1">IF(MONTH($A84) = 1, _xlfn.LET(_xlpm.value, RAND(), _xlfn.IFS(_xlpm.value&lt;=0.6, 0.9/12, AND(_xlpm.value&gt;0.6, _xlpm.value&lt;=0.8), 0.36/12, _xlpm.value&gt;0.8, -0.06/12)), MG83)</f>
        <v>7.4999999999999997E-2</v>
      </c>
      <c r="MH84" t="str">
        <f t="shared" ref="MH84:MH99" ca="1" si="1450">IF(RAND()&lt;_xlfn.EXPON.DIST(1, 1/18, TRUE), "Yes", "No")</f>
        <v>Yes</v>
      </c>
      <c r="MI84">
        <f ca="1">COUNTIF(MH$4:MH84, "Yes")</f>
        <v>5</v>
      </c>
      <c r="MJ84" s="37">
        <f t="shared" ca="1" si="1306"/>
        <v>1656510.9432112298</v>
      </c>
      <c r="MK84" s="37">
        <f t="shared" ca="1" si="1307"/>
        <v>38556.131212250672</v>
      </c>
      <c r="ML84" s="64">
        <f t="shared" ca="1" si="1108"/>
        <v>1695067.0744234803</v>
      </c>
      <c r="MM84" s="170" cm="1">
        <f t="array" aca="1" ref="MM84" ca="1">IF(MONTH($A84) = 1, _xlfn.LET(_xlpm.value, RAND(), _xlfn.IFS(_xlpm.value&lt;=0.6, 0.9/12, AND(_xlpm.value&gt;0.6, _xlpm.value&lt;=0.8), 0.36/12, _xlpm.value&gt;0.8, -0.06/12)), MM83)</f>
        <v>7.4999999999999997E-2</v>
      </c>
      <c r="MN84" t="str">
        <f t="shared" ref="MN84:MN99" ca="1" si="1451">IF(RAND()&lt;_xlfn.EXPON.DIST(1, 1/18, TRUE), "Yes", "No")</f>
        <v>No</v>
      </c>
      <c r="MO84">
        <f ca="1">COUNTIF(MN$4:MN84, "Yes")</f>
        <v>8</v>
      </c>
      <c r="MP84" s="37">
        <f t="shared" ca="1" si="1308"/>
        <v>702033.34175086394</v>
      </c>
      <c r="MQ84" s="37">
        <f t="shared" ca="1" si="1309"/>
        <v>68761.759806158327</v>
      </c>
      <c r="MR84" s="64">
        <f t="shared" ca="1" si="1110"/>
        <v>770795.10155702231</v>
      </c>
      <c r="MS84" s="170" cm="1">
        <f t="array" aca="1" ref="MS84" ca="1">IF(MONTH($A84) = 1, _xlfn.LET(_xlpm.value, RAND(), _xlfn.IFS(_xlpm.value&lt;=0.6, 0.9/12, AND(_xlpm.value&gt;0.6, _xlpm.value&lt;=0.8), 0.36/12, _xlpm.value&gt;0.8, -0.06/12)), MS83)</f>
        <v>7.4999999999999997E-2</v>
      </c>
      <c r="MT84" t="str">
        <f t="shared" ref="MT84:MT99" ca="1" si="1452">IF(RAND()&lt;_xlfn.EXPON.DIST(1, 1/18, TRUE), "Yes", "No")</f>
        <v>No</v>
      </c>
      <c r="MU84">
        <f ca="1">COUNTIF(MT$4:MT84, "Yes")</f>
        <v>9</v>
      </c>
      <c r="MV84" s="37">
        <f t="shared" ca="1" si="1310"/>
        <v>910590.40667644783</v>
      </c>
      <c r="MW84" s="37">
        <f t="shared" ca="1" si="1311"/>
        <v>82422.01292721057</v>
      </c>
      <c r="MX84" s="64">
        <f t="shared" ca="1" si="1112"/>
        <v>993012.41960365837</v>
      </c>
      <c r="MY84" s="170" cm="1">
        <f t="array" aca="1" ref="MY84" ca="1">IF(MONTH($A84) = 1, _xlfn.LET(_xlpm.value, RAND(), _xlfn.IFS(_xlpm.value&lt;=0.6, 0.9/12, AND(_xlpm.value&gt;0.6, _xlpm.value&lt;=0.8), 0.36/12, _xlpm.value&gt;0.8, -0.06/12)), MY83)</f>
        <v>7.4999999999999997E-2</v>
      </c>
      <c r="MZ84" t="str">
        <f t="shared" ref="MZ84:MZ99" ca="1" si="1453">IF(RAND()&lt;_xlfn.EXPON.DIST(1, 1/18, TRUE), "Yes", "No")</f>
        <v>No</v>
      </c>
      <c r="NA84">
        <f ca="1">COUNTIF(MZ$4:MZ84, "Yes")</f>
        <v>3</v>
      </c>
      <c r="NB84" s="37">
        <f t="shared" ca="1" si="1312"/>
        <v>5549310.0090769073</v>
      </c>
      <c r="NC84" s="37">
        <f t="shared" ca="1" si="1313"/>
        <v>19474.320000511081</v>
      </c>
      <c r="ND84" s="64">
        <f t="shared" ca="1" si="1114"/>
        <v>5568784.329077418</v>
      </c>
      <c r="NE84" s="170" cm="1">
        <f t="array" aca="1" ref="NE84" ca="1">IF(MONTH($A84) = 1, _xlfn.LET(_xlpm.value, RAND(), _xlfn.IFS(_xlpm.value&lt;=0.6, 0.9/12, AND(_xlpm.value&gt;0.6, _xlpm.value&lt;=0.8), 0.36/12, _xlpm.value&gt;0.8, -0.06/12)), NE83)</f>
        <v>7.4999999999999997E-2</v>
      </c>
      <c r="NF84" t="str">
        <f t="shared" ref="NF84:NF99" ca="1" si="1454">IF(RAND()&lt;_xlfn.EXPON.DIST(1, 1/18, TRUE), "Yes", "No")</f>
        <v>No</v>
      </c>
      <c r="NG84">
        <f ca="1">COUNTIF(NF$4:NF84, "Yes")</f>
        <v>3</v>
      </c>
      <c r="NH84" s="37">
        <f t="shared" ca="1" si="1314"/>
        <v>1546693.7595619531</v>
      </c>
      <c r="NI84" s="37">
        <f t="shared" ca="1" si="1315"/>
        <v>21792.465393860999</v>
      </c>
      <c r="NJ84" s="64">
        <f t="shared" ca="1" si="1116"/>
        <v>1568486.2249558142</v>
      </c>
      <c r="NK84" s="170" cm="1">
        <f t="array" aca="1" ref="NK84" ca="1">IF(MONTH($A84) = 1, _xlfn.LET(_xlpm.value, RAND(), _xlfn.IFS(_xlpm.value&lt;=0.6, 0.9/12, AND(_xlpm.value&gt;0.6, _xlpm.value&lt;=0.8), 0.36/12, _xlpm.value&gt;0.8, -0.06/12)), NK83)</f>
        <v>-5.0000000000000001E-3</v>
      </c>
      <c r="NL84" t="str">
        <f t="shared" ref="NL84:NL99" ca="1" si="1455">IF(RAND()&lt;_xlfn.EXPON.DIST(1, 1/18, TRUE), "Yes", "No")</f>
        <v>No</v>
      </c>
      <c r="NM84">
        <f ca="1">COUNTIF(NL$4:NL84, "Yes")</f>
        <v>6</v>
      </c>
      <c r="NN84" s="37">
        <f t="shared" ca="1" si="1316"/>
        <v>346339.82470728573</v>
      </c>
      <c r="NO84" s="37">
        <f t="shared" ca="1" si="1317"/>
        <v>59252.230411837205</v>
      </c>
      <c r="NP84" s="64">
        <f t="shared" ca="1" si="1118"/>
        <v>405592.05511912296</v>
      </c>
      <c r="NQ84" s="170" cm="1">
        <f t="array" aca="1" ref="NQ84" ca="1">IF(MONTH($A84) = 1, _xlfn.LET(_xlpm.value, RAND(), _xlfn.IFS(_xlpm.value&lt;=0.6, 0.9/12, AND(_xlpm.value&gt;0.6, _xlpm.value&lt;=0.8), 0.36/12, _xlpm.value&gt;0.8, -0.06/12)), NQ83)</f>
        <v>7.4999999999999997E-2</v>
      </c>
      <c r="NR84" t="str">
        <f t="shared" ref="NR84:NR99" ca="1" si="1456">IF(RAND()&lt;_xlfn.EXPON.DIST(1, 1/18, TRUE), "Yes", "No")</f>
        <v>No</v>
      </c>
      <c r="NS84">
        <f ca="1">COUNTIF(NR$4:NR84, "Yes")</f>
        <v>5</v>
      </c>
      <c r="NT84" s="37">
        <f t="shared" ca="1" si="1318"/>
        <v>404165.22116838594</v>
      </c>
      <c r="NU84" s="37">
        <f t="shared" ca="1" si="1319"/>
        <v>47870.745464757907</v>
      </c>
      <c r="NV84" s="64">
        <f t="shared" ca="1" si="1120"/>
        <v>452035.96663314383</v>
      </c>
      <c r="NW84" s="170" cm="1">
        <f t="array" aca="1" ref="NW84" ca="1">IF(MONTH($A84) = 1, _xlfn.LET(_xlpm.value, RAND(), _xlfn.IFS(_xlpm.value&lt;=0.6, 0.9/12, AND(_xlpm.value&gt;0.6, _xlpm.value&lt;=0.8), 0.36/12, _xlpm.value&gt;0.8, -0.06/12)), NW83)</f>
        <v>0.03</v>
      </c>
      <c r="NX84" t="str">
        <f t="shared" ref="NX84:NX99" ca="1" si="1457">IF(RAND()&lt;_xlfn.EXPON.DIST(1, 1/18, TRUE), "Yes", "No")</f>
        <v>No</v>
      </c>
      <c r="NY84">
        <f ca="1">COUNTIF(NX$4:NX84, "Yes")</f>
        <v>8</v>
      </c>
      <c r="NZ84" s="37">
        <f t="shared" ca="1" si="1320"/>
        <v>587589.94710299047</v>
      </c>
      <c r="OA84" s="37">
        <f t="shared" ca="1" si="1321"/>
        <v>68354.295803151748</v>
      </c>
      <c r="OB84" s="64">
        <f t="shared" ca="1" si="1122"/>
        <v>655944.24290614226</v>
      </c>
      <c r="OC84" s="170" cm="1">
        <f t="array" aca="1" ref="OC84" ca="1">IF(MONTH($A84) = 1, _xlfn.LET(_xlpm.value, RAND(), _xlfn.IFS(_xlpm.value&lt;=0.6, 0.9/12, AND(_xlpm.value&gt;0.6, _xlpm.value&lt;=0.8), 0.36/12, _xlpm.value&gt;0.8, -0.06/12)), OC83)</f>
        <v>-5.0000000000000001E-3</v>
      </c>
      <c r="OD84" t="str">
        <f t="shared" ref="OD84:OD99" ca="1" si="1458">IF(RAND()&lt;_xlfn.EXPON.DIST(1, 1/18, TRUE), "Yes", "No")</f>
        <v>No</v>
      </c>
      <c r="OE84">
        <f ca="1">COUNTIF(OD$4:OD84, "Yes")</f>
        <v>5</v>
      </c>
      <c r="OF84" s="37">
        <f t="shared" ca="1" si="1322"/>
        <v>177181.58388487529</v>
      </c>
      <c r="OG84" s="37">
        <f t="shared" ca="1" si="1323"/>
        <v>39504.66756421591</v>
      </c>
      <c r="OH84" s="64">
        <f t="shared" ca="1" si="1124"/>
        <v>216686.25144909119</v>
      </c>
      <c r="OI84" s="170" cm="1">
        <f t="array" aca="1" ref="OI84" ca="1">IF(MONTH($A84) = 1, _xlfn.LET(_xlpm.value, RAND(), _xlfn.IFS(_xlpm.value&lt;=0.6, 0.9/12, AND(_xlpm.value&gt;0.6, _xlpm.value&lt;=0.8), 0.36/12, _xlpm.value&gt;0.8, -0.06/12)), OI83)</f>
        <v>7.4999999999999997E-2</v>
      </c>
      <c r="OJ84" t="str">
        <f t="shared" ref="OJ84:OJ99" ca="1" si="1459">IF(RAND()&lt;_xlfn.EXPON.DIST(1, 1/18, TRUE), "Yes", "No")</f>
        <v>No</v>
      </c>
      <c r="OK84">
        <f ca="1">COUNTIF(OJ$4:OJ84, "Yes")</f>
        <v>8</v>
      </c>
      <c r="OL84" s="37">
        <f t="shared" ca="1" si="1324"/>
        <v>1154559.7576241544</v>
      </c>
      <c r="OM84" s="37">
        <f t="shared" ca="1" si="1325"/>
        <v>78948.964887535432</v>
      </c>
      <c r="ON84" s="64">
        <f t="shared" ca="1" si="1126"/>
        <v>1233508.7225116899</v>
      </c>
      <c r="OO84" s="170" cm="1">
        <f t="array" aca="1" ref="OO84" ca="1">IF(MONTH($A84) = 1, _xlfn.LET(_xlpm.value, RAND(), _xlfn.IFS(_xlpm.value&lt;=0.6, 0.9/12, AND(_xlpm.value&gt;0.6, _xlpm.value&lt;=0.8), 0.36/12, _xlpm.value&gt;0.8, -0.06/12)), OO83)</f>
        <v>7.4999999999999997E-2</v>
      </c>
      <c r="OP84" t="str">
        <f t="shared" ref="OP84:OP99" ca="1" si="1460">IF(RAND()&lt;_xlfn.EXPON.DIST(1, 1/18, TRUE), "Yes", "No")</f>
        <v>No</v>
      </c>
      <c r="OQ84">
        <f ca="1">COUNTIF(OP$4:OP84, "Yes")</f>
        <v>6</v>
      </c>
      <c r="OR84" s="37">
        <f t="shared" ca="1" si="1326"/>
        <v>1006481.2425089456</v>
      </c>
      <c r="OS84" s="37">
        <f t="shared" ca="1" si="1327"/>
        <v>33471.686060430286</v>
      </c>
      <c r="OT84" s="64">
        <f t="shared" ca="1" si="1128"/>
        <v>1039952.9285693759</v>
      </c>
      <c r="OU84" s="170" cm="1">
        <f t="array" aca="1" ref="OU84" ca="1">IF(MONTH($A84) = 1, _xlfn.LET(_xlpm.value, RAND(), _xlfn.IFS(_xlpm.value&lt;=0.6, 0.9/12, AND(_xlpm.value&gt;0.6, _xlpm.value&lt;=0.8), 0.36/12, _xlpm.value&gt;0.8, -0.06/12)), OU83)</f>
        <v>7.4999999999999997E-2</v>
      </c>
      <c r="OV84" t="str">
        <f t="shared" ref="OV84:OV99" ca="1" si="1461">IF(RAND()&lt;_xlfn.EXPON.DIST(1, 1/18, TRUE), "Yes", "No")</f>
        <v>No</v>
      </c>
      <c r="OW84">
        <f ca="1">COUNTIF(OV$4:OV84, "Yes")</f>
        <v>2</v>
      </c>
      <c r="OX84" s="37">
        <f t="shared" ca="1" si="1328"/>
        <v>2276195.7068801145</v>
      </c>
      <c r="OY84" s="37">
        <f t="shared" ca="1" si="1329"/>
        <v>27010.083451138329</v>
      </c>
      <c r="OZ84" s="64">
        <f t="shared" ca="1" si="1130"/>
        <v>2303205.7903312529</v>
      </c>
      <c r="PA84" s="170" cm="1">
        <f t="array" aca="1" ref="PA84" ca="1">IF(MONTH($A84) = 1, _xlfn.LET(_xlpm.value, RAND(), _xlfn.IFS(_xlpm.value&lt;=0.6, 0.9/12, AND(_xlpm.value&gt;0.6, _xlpm.value&lt;=0.8), 0.36/12, _xlpm.value&gt;0.8, -0.06/12)), PA83)</f>
        <v>7.4999999999999997E-2</v>
      </c>
      <c r="PB84" t="str">
        <f t="shared" ref="PB84:PB99" ca="1" si="1462">IF(RAND()&lt;_xlfn.EXPON.DIST(1, 1/18, TRUE), "Yes", "No")</f>
        <v>No</v>
      </c>
      <c r="PC84">
        <f ca="1">COUNTIF(PB$4:PB84, "Yes")</f>
        <v>5</v>
      </c>
      <c r="PD84" s="37">
        <f t="shared" ca="1" si="1330"/>
        <v>470741.5415004277</v>
      </c>
      <c r="PE84" s="37">
        <f t="shared" ca="1" si="1331"/>
        <v>42588.355974768172</v>
      </c>
      <c r="PF84" s="64">
        <f t="shared" ca="1" si="1132"/>
        <v>513329.89747519587</v>
      </c>
      <c r="PG84" s="170" cm="1">
        <f t="array" aca="1" ref="PG84" ca="1">IF(MONTH($A84) = 1, _xlfn.LET(_xlpm.value, RAND(), _xlfn.IFS(_xlpm.value&lt;=0.6, 0.9/12, AND(_xlpm.value&gt;0.6, _xlpm.value&lt;=0.8), 0.36/12, _xlpm.value&gt;0.8, -0.06/12)), PG83)</f>
        <v>7.4999999999999997E-2</v>
      </c>
      <c r="PH84" t="str">
        <f t="shared" ref="PH84:PH99" ca="1" si="1463">IF(RAND()&lt;_xlfn.EXPON.DIST(1, 1/18, TRUE), "Yes", "No")</f>
        <v>Yes</v>
      </c>
      <c r="PI84">
        <f ca="1">COUNTIF(PH$4:PH84, "Yes")</f>
        <v>8</v>
      </c>
      <c r="PJ84" s="37">
        <f t="shared" ca="1" si="1332"/>
        <v>232661.05210383807</v>
      </c>
      <c r="PK84" s="37">
        <f t="shared" ca="1" si="1333"/>
        <v>56680.264660275818</v>
      </c>
      <c r="PL84" s="64">
        <f t="shared" ca="1" si="1134"/>
        <v>289341.3167641139</v>
      </c>
      <c r="PM84" s="170" cm="1">
        <f t="array" aca="1" ref="PM84" ca="1">IF(MONTH($A84) = 1, _xlfn.LET(_xlpm.value, RAND(), _xlfn.IFS(_xlpm.value&lt;=0.6, 0.9/12, AND(_xlpm.value&gt;0.6, _xlpm.value&lt;=0.8), 0.36/12, _xlpm.value&gt;0.8, -0.06/12)), PM83)</f>
        <v>-5.0000000000000001E-3</v>
      </c>
      <c r="PN84" t="str">
        <f t="shared" ref="PN84:PN99" ca="1" si="1464">IF(RAND()&lt;_xlfn.EXPON.DIST(1, 1/18, TRUE), "Yes", "No")</f>
        <v>No</v>
      </c>
      <c r="PO84">
        <f ca="1">COUNTIF(PN$4:PN84, "Yes")</f>
        <v>3</v>
      </c>
      <c r="PP84" s="37">
        <f t="shared" ca="1" si="1334"/>
        <v>784371.99607176916</v>
      </c>
      <c r="PQ84" s="37">
        <f t="shared" ca="1" si="1335"/>
        <v>23420.719404524098</v>
      </c>
      <c r="PR84" s="64">
        <f t="shared" ca="1" si="1136"/>
        <v>807792.71547629323</v>
      </c>
      <c r="PS84" s="170" cm="1">
        <f t="array" aca="1" ref="PS84" ca="1">IF(MONTH($A84) = 1, _xlfn.LET(_xlpm.value, RAND(), _xlfn.IFS(_xlpm.value&lt;=0.6, 0.9/12, AND(_xlpm.value&gt;0.6, _xlpm.value&lt;=0.8), 0.36/12, _xlpm.value&gt;0.8, -0.06/12)), PS83)</f>
        <v>7.4999999999999997E-2</v>
      </c>
      <c r="PT84" t="str">
        <f t="shared" ref="PT84:PT99" ca="1" si="1465">IF(RAND()&lt;_xlfn.EXPON.DIST(1, 1/18, TRUE), "Yes", "No")</f>
        <v>No</v>
      </c>
      <c r="PU84">
        <f ca="1">COUNTIF(PT$4:PT84, "Yes")</f>
        <v>4</v>
      </c>
      <c r="PV84" s="37">
        <f t="shared" ca="1" si="1336"/>
        <v>752132.37397302908</v>
      </c>
      <c r="PW84" s="37">
        <f t="shared" ca="1" si="1337"/>
        <v>29494.703113194726</v>
      </c>
      <c r="PX84" s="64">
        <f t="shared" ca="1" si="1138"/>
        <v>781627.07708622376</v>
      </c>
      <c r="PY84" s="170" cm="1">
        <f t="array" aca="1" ref="PY84" ca="1">IF(MONTH($A84) = 1, _xlfn.LET(_xlpm.value, RAND(), _xlfn.IFS(_xlpm.value&lt;=0.6, 0.9/12, AND(_xlpm.value&gt;0.6, _xlpm.value&lt;=0.8), 0.36/12, _xlpm.value&gt;0.8, -0.06/12)), PY83)</f>
        <v>-5.0000000000000001E-3</v>
      </c>
      <c r="PZ84" t="str">
        <f t="shared" ref="PZ84:PZ99" ca="1" si="1466">IF(RAND()&lt;_xlfn.EXPON.DIST(1, 1/18, TRUE), "Yes", "No")</f>
        <v>No</v>
      </c>
      <c r="QA84">
        <f ca="1">COUNTIF(PZ$4:PZ84, "Yes")</f>
        <v>5</v>
      </c>
      <c r="QB84" s="37">
        <f t="shared" ca="1" si="1338"/>
        <v>2007844.7868353578</v>
      </c>
      <c r="QC84" s="37">
        <f t="shared" ca="1" si="1339"/>
        <v>41302.739802021373</v>
      </c>
      <c r="QD84" s="64">
        <f t="shared" ca="1" si="1140"/>
        <v>2049147.5266373791</v>
      </c>
      <c r="QE84" s="170" cm="1">
        <f t="array" aca="1" ref="QE84" ca="1">IF(MONTH($A84) = 1, _xlfn.LET(_xlpm.value, RAND(), _xlfn.IFS(_xlpm.value&lt;=0.6, 0.9/12, AND(_xlpm.value&gt;0.6, _xlpm.value&lt;=0.8), 0.36/12, _xlpm.value&gt;0.8, -0.06/12)), QE83)</f>
        <v>7.4999999999999997E-2</v>
      </c>
      <c r="QF84" t="str">
        <f t="shared" ref="QF84:QF99" ca="1" si="1467">IF(RAND()&lt;_xlfn.EXPON.DIST(1, 1/18, TRUE), "Yes", "No")</f>
        <v>No</v>
      </c>
      <c r="QG84">
        <f ca="1">COUNTIF(QF$4:QF84, "Yes")</f>
        <v>1</v>
      </c>
      <c r="QH84" s="37">
        <f t="shared" ca="1" si="1340"/>
        <v>3382984.192595535</v>
      </c>
      <c r="QI84" s="37">
        <f t="shared" ca="1" si="1341"/>
        <v>12085.685463544678</v>
      </c>
      <c r="QJ84" s="64">
        <f t="shared" ca="1" si="1142"/>
        <v>3395069.8780590794</v>
      </c>
      <c r="QK84" s="170" cm="1">
        <f t="array" aca="1" ref="QK84" ca="1">IF(MONTH($A84) = 1, _xlfn.LET(_xlpm.value, RAND(), _xlfn.IFS(_xlpm.value&lt;=0.6, 0.9/12, AND(_xlpm.value&gt;0.6, _xlpm.value&lt;=0.8), 0.36/12, _xlpm.value&gt;0.8, -0.06/12)), QK83)</f>
        <v>7.4999999999999997E-2</v>
      </c>
      <c r="QL84" t="str">
        <f t="shared" ref="QL84:QL99" ca="1" si="1468">IF(RAND()&lt;_xlfn.EXPON.DIST(1, 1/18, TRUE), "Yes", "No")</f>
        <v>No</v>
      </c>
      <c r="QM84">
        <f ca="1">COUNTIF(QL$4:QL84, "Yes")</f>
        <v>4</v>
      </c>
      <c r="QN84" s="37">
        <f t="shared" ca="1" si="1342"/>
        <v>1018115.5146332561</v>
      </c>
      <c r="QO84" s="37">
        <f t="shared" ca="1" si="1343"/>
        <v>50760.199082860825</v>
      </c>
      <c r="QP84" s="64">
        <f t="shared" ca="1" si="1144"/>
        <v>1068875.713716117</v>
      </c>
      <c r="QQ84" s="170" cm="1">
        <f t="array" aca="1" ref="QQ84" ca="1">IF(MONTH($A84) = 1, _xlfn.LET(_xlpm.value, RAND(), _xlfn.IFS(_xlpm.value&lt;=0.6, 0.9/12, AND(_xlpm.value&gt;0.6, _xlpm.value&lt;=0.8), 0.36/12, _xlpm.value&gt;0.8, -0.06/12)), QQ83)</f>
        <v>7.4999999999999997E-2</v>
      </c>
      <c r="QR84" t="str">
        <f t="shared" ref="QR84:QR99" ca="1" si="1469">IF(RAND()&lt;_xlfn.EXPON.DIST(1, 1/18, TRUE), "Yes", "No")</f>
        <v>No</v>
      </c>
      <c r="QS84">
        <f ca="1">COUNTIF(QR$4:QR84, "Yes")</f>
        <v>7</v>
      </c>
      <c r="QT84" s="37">
        <f t="shared" ca="1" si="1344"/>
        <v>1187000.2251424119</v>
      </c>
      <c r="QU84" s="37">
        <f t="shared" ca="1" si="1345"/>
        <v>56043.746167232923</v>
      </c>
      <c r="QV84" s="64">
        <f t="shared" ca="1" si="1146"/>
        <v>1243043.9713096449</v>
      </c>
      <c r="QW84" s="170" cm="1">
        <f t="array" aca="1" ref="QW84" ca="1">IF(MONTH($A84) = 1, _xlfn.LET(_xlpm.value, RAND(), _xlfn.IFS(_xlpm.value&lt;=0.6, 0.9/12, AND(_xlpm.value&gt;0.6, _xlpm.value&lt;=0.8), 0.36/12, _xlpm.value&gt;0.8, -0.06/12)), QW83)</f>
        <v>7.4999999999999997E-2</v>
      </c>
      <c r="QX84" t="str">
        <f t="shared" ref="QX84:QX99" ca="1" si="1470">IF(RAND()&lt;_xlfn.EXPON.DIST(1, 1/18, TRUE), "Yes", "No")</f>
        <v>No</v>
      </c>
      <c r="QY84">
        <f ca="1">COUNTIF(QX$4:QX84, "Yes")</f>
        <v>3</v>
      </c>
      <c r="QZ84" s="37">
        <f t="shared" ca="1" si="1346"/>
        <v>3389299.9895484652</v>
      </c>
      <c r="RA84" s="37">
        <f t="shared" ca="1" si="1347"/>
        <v>18775.536465197249</v>
      </c>
      <c r="RB84" s="64">
        <f t="shared" ca="1" si="1148"/>
        <v>3408075.5260136626</v>
      </c>
      <c r="RC84" s="170" cm="1">
        <f t="array" aca="1" ref="RC84" ca="1">IF(MONTH($A84) = 1, _xlfn.LET(_xlpm.value, RAND(), _xlfn.IFS(_xlpm.value&lt;=0.6, 0.9/12, AND(_xlpm.value&gt;0.6, _xlpm.value&lt;=0.8), 0.36/12, _xlpm.value&gt;0.8, -0.06/12)), RC83)</f>
        <v>-5.0000000000000001E-3</v>
      </c>
      <c r="RD84" t="str">
        <f t="shared" ref="RD84:RD99" ca="1" si="1471">IF(RAND()&lt;_xlfn.EXPON.DIST(1, 1/18, TRUE), "Yes", "No")</f>
        <v>No</v>
      </c>
      <c r="RE84">
        <f ca="1">COUNTIF(RD$4:RD84, "Yes")</f>
        <v>3</v>
      </c>
      <c r="RF84" s="37">
        <f t="shared" ca="1" si="1348"/>
        <v>367470.78030360345</v>
      </c>
      <c r="RG84" s="37">
        <f t="shared" ca="1" si="1349"/>
        <v>29963.54689577677</v>
      </c>
      <c r="RH84" s="64">
        <f t="shared" ca="1" si="1150"/>
        <v>397434.3271993802</v>
      </c>
      <c r="RI84" s="170" cm="1">
        <f t="array" aca="1" ref="RI84" ca="1">IF(MONTH($A84) = 1, _xlfn.LET(_xlpm.value, RAND(), _xlfn.IFS(_xlpm.value&lt;=0.6, 0.9/12, AND(_xlpm.value&gt;0.6, _xlpm.value&lt;=0.8), 0.36/12, _xlpm.value&gt;0.8, -0.06/12)), RI83)</f>
        <v>7.4999999999999997E-2</v>
      </c>
      <c r="RJ84" t="str">
        <f t="shared" ref="RJ84:RJ99" ca="1" si="1472">IF(RAND()&lt;_xlfn.EXPON.DIST(1, 1/18, TRUE), "Yes", "No")</f>
        <v>No</v>
      </c>
      <c r="RK84">
        <f ca="1">COUNTIF(RJ$4:RJ84, "Yes")</f>
        <v>3</v>
      </c>
      <c r="RL84" s="37">
        <f t="shared" ca="1" si="1350"/>
        <v>1763787.2585268116</v>
      </c>
      <c r="RM84" s="37">
        <f t="shared" ca="1" si="1351"/>
        <v>28945.20738065695</v>
      </c>
      <c r="RN84" s="64">
        <f t="shared" ca="1" si="1152"/>
        <v>1792732.4659074685</v>
      </c>
      <c r="RO84" s="170" cm="1">
        <f t="array" aca="1" ref="RO84" ca="1">IF(MONTH($A84) = 1, _xlfn.LET(_xlpm.value, RAND(), _xlfn.IFS(_xlpm.value&lt;=0.6, 0.9/12, AND(_xlpm.value&gt;0.6, _xlpm.value&lt;=0.8), 0.36/12, _xlpm.value&gt;0.8, -0.06/12)), RO83)</f>
        <v>7.4999999999999997E-2</v>
      </c>
      <c r="RP84" t="str">
        <f t="shared" ref="RP84:RP99" ca="1" si="1473">IF(RAND()&lt;_xlfn.EXPON.DIST(1, 1/18, TRUE), "Yes", "No")</f>
        <v>No</v>
      </c>
      <c r="RQ84">
        <f ca="1">COUNTIF(RP$4:RP84, "Yes")</f>
        <v>4</v>
      </c>
      <c r="RR84" s="37">
        <f t="shared" ca="1" si="1352"/>
        <v>2295121.4917667089</v>
      </c>
      <c r="RS84" s="37">
        <f t="shared" ca="1" si="1353"/>
        <v>26368.531375683098</v>
      </c>
      <c r="RT84" s="64">
        <f t="shared" ca="1" si="1154"/>
        <v>2321490.0231423918</v>
      </c>
      <c r="RU84" s="170" cm="1">
        <f t="array" aca="1" ref="RU84" ca="1">IF(MONTH($A84) = 1, _xlfn.LET(_xlpm.value, RAND(), _xlfn.IFS(_xlpm.value&lt;=0.6, 0.9/12, AND(_xlpm.value&gt;0.6, _xlpm.value&lt;=0.8), 0.36/12, _xlpm.value&gt;0.8, -0.06/12)), RU83)</f>
        <v>7.4999999999999997E-2</v>
      </c>
      <c r="RV84" t="str">
        <f t="shared" ref="RV84:RV99" ca="1" si="1474">IF(RAND()&lt;_xlfn.EXPON.DIST(1, 1/18, TRUE), "Yes", "No")</f>
        <v>No</v>
      </c>
      <c r="RW84">
        <f ca="1">COUNTIF(RV$4:RV84, "Yes")</f>
        <v>3</v>
      </c>
      <c r="RX84" s="37">
        <f t="shared" ca="1" si="1354"/>
        <v>1900577.071560743</v>
      </c>
      <c r="RY84" s="37">
        <f t="shared" ca="1" si="1355"/>
        <v>28909.93578381151</v>
      </c>
      <c r="RZ84" s="64">
        <f t="shared" ca="1" si="1156"/>
        <v>1929487.0073445546</v>
      </c>
      <c r="SA84" s="170" cm="1">
        <f t="array" aca="1" ref="SA84" ca="1">IF(MONTH($A84) = 1, _xlfn.LET(_xlpm.value, RAND(), _xlfn.IFS(_xlpm.value&lt;=0.6, 0.9/12, AND(_xlpm.value&gt;0.6, _xlpm.value&lt;=0.8), 0.36/12, _xlpm.value&gt;0.8, -0.06/12)), SA83)</f>
        <v>-5.0000000000000001E-3</v>
      </c>
      <c r="SB84" t="str">
        <f t="shared" ref="SB84:SB99" ca="1" si="1475">IF(RAND()&lt;_xlfn.EXPON.DIST(1, 1/18, TRUE), "Yes", "No")</f>
        <v>No</v>
      </c>
      <c r="SC84">
        <f ca="1">COUNTIF(SB$4:SB84, "Yes")</f>
        <v>4</v>
      </c>
      <c r="SD84" s="37">
        <f t="shared" ca="1" si="1356"/>
        <v>566707.392690785</v>
      </c>
      <c r="SE84" s="37">
        <f t="shared" ca="1" si="1357"/>
        <v>39123.645803152831</v>
      </c>
      <c r="SF84" s="64">
        <f t="shared" ca="1" si="1158"/>
        <v>605831.03849393781</v>
      </c>
      <c r="SG84" s="170" cm="1">
        <f t="array" aca="1" ref="SG84" ca="1">IF(MONTH($A84) = 1, _xlfn.LET(_xlpm.value, RAND(), _xlfn.IFS(_xlpm.value&lt;=0.6, 0.9/12, AND(_xlpm.value&gt;0.6, _xlpm.value&lt;=0.8), 0.36/12, _xlpm.value&gt;0.8, -0.06/12)), SG83)</f>
        <v>0.03</v>
      </c>
      <c r="SH84" t="str">
        <f t="shared" ref="SH84:SH99" ca="1" si="1476">IF(RAND()&lt;_xlfn.EXPON.DIST(1, 1/18, TRUE), "Yes", "No")</f>
        <v>No</v>
      </c>
      <c r="SI84">
        <f ca="1">COUNTIF(SH$4:SH84, "Yes")</f>
        <v>4</v>
      </c>
      <c r="SJ84" s="37">
        <f t="shared" ca="1" si="1358"/>
        <v>595366.15784490353</v>
      </c>
      <c r="SK84" s="37">
        <f t="shared" ca="1" si="1359"/>
        <v>24256.16222289277</v>
      </c>
      <c r="SL84" s="64">
        <f t="shared" ca="1" si="1160"/>
        <v>619622.32006779627</v>
      </c>
      <c r="SM84" s="170" cm="1">
        <f t="array" aca="1" ref="SM84" ca="1">IF(MONTH($A84) = 1, _xlfn.LET(_xlpm.value, RAND(), _xlfn.IFS(_xlpm.value&lt;=0.6, 0.9/12, AND(_xlpm.value&gt;0.6, _xlpm.value&lt;=0.8), 0.36/12, _xlpm.value&gt;0.8, -0.06/12)), SM83)</f>
        <v>7.4999999999999997E-2</v>
      </c>
      <c r="SN84" t="str">
        <f t="shared" ref="SN84:SN99" ca="1" si="1477">IF(RAND()&lt;_xlfn.EXPON.DIST(1, 1/18, TRUE), "Yes", "No")</f>
        <v>No</v>
      </c>
      <c r="SO84">
        <f ca="1">COUNTIF(SN$4:SN84, "Yes")</f>
        <v>5</v>
      </c>
      <c r="SP84" s="37">
        <f t="shared" ca="1" si="1360"/>
        <v>922458.61273242917</v>
      </c>
      <c r="SQ84" s="37">
        <f t="shared" ca="1" si="1361"/>
        <v>45769.314514286394</v>
      </c>
      <c r="SR84" s="64">
        <f t="shared" ca="1" si="1162"/>
        <v>968227.92724671552</v>
      </c>
      <c r="SS84" s="170" cm="1">
        <f t="array" aca="1" ref="SS84" ca="1">IF(MONTH($A84) = 1, _xlfn.LET(_xlpm.value, RAND(), _xlfn.IFS(_xlpm.value&lt;=0.6, 0.9/12, AND(_xlpm.value&gt;0.6, _xlpm.value&lt;=0.8), 0.36/12, _xlpm.value&gt;0.8, -0.06/12)), SS83)</f>
        <v>7.4999999999999997E-2</v>
      </c>
      <c r="ST84" t="str">
        <f t="shared" ref="ST84:ST99" ca="1" si="1478">IF(RAND()&lt;_xlfn.EXPON.DIST(1, 1/18, TRUE), "Yes", "No")</f>
        <v>Yes</v>
      </c>
      <c r="SU84">
        <f ca="1">COUNTIF(ST$4:ST84, "Yes")</f>
        <v>5</v>
      </c>
      <c r="SV84" s="37">
        <f t="shared" ca="1" si="1362"/>
        <v>1526367.4278244192</v>
      </c>
      <c r="SW84" s="37">
        <f t="shared" ca="1" si="1363"/>
        <v>24635.783903280088</v>
      </c>
      <c r="SX84" s="64">
        <f t="shared" ca="1" si="1164"/>
        <v>1551003.2117276993</v>
      </c>
      <c r="SY84" s="170" cm="1">
        <f t="array" aca="1" ref="SY84" ca="1">IF(MONTH($A84) = 1, _xlfn.LET(_xlpm.value, RAND(), _xlfn.IFS(_xlpm.value&lt;=0.6, 0.9/12, AND(_xlpm.value&gt;0.6, _xlpm.value&lt;=0.8), 0.36/12, _xlpm.value&gt;0.8, -0.06/12)), SY83)</f>
        <v>7.4999999999999997E-2</v>
      </c>
      <c r="SZ84" t="str">
        <f t="shared" ref="SZ84:SZ99" ca="1" si="1479">IF(RAND()&lt;_xlfn.EXPON.DIST(1, 1/18, TRUE), "Yes", "No")</f>
        <v>No</v>
      </c>
      <c r="TA84">
        <f ca="1">COUNTIF(SZ$4:SZ84, "Yes")</f>
        <v>2</v>
      </c>
      <c r="TB84" s="37">
        <f t="shared" ca="1" si="1364"/>
        <v>864948.32994971937</v>
      </c>
      <c r="TC84" s="37">
        <f t="shared" ca="1" si="1365"/>
        <v>12891.520820785408</v>
      </c>
      <c r="TD84" s="64">
        <f t="shared" ca="1" si="1166"/>
        <v>877839.8507705048</v>
      </c>
      <c r="TE84" s="170" cm="1">
        <f t="array" aca="1" ref="TE84" ca="1">IF(MONTH($A84) = 1, _xlfn.LET(_xlpm.value, RAND(), _xlfn.IFS(_xlpm.value&lt;=0.6, 0.9/12, AND(_xlpm.value&gt;0.6, _xlpm.value&lt;=0.8), 0.36/12, _xlpm.value&gt;0.8, -0.06/12)), TE83)</f>
        <v>-5.0000000000000001E-3</v>
      </c>
      <c r="TF84" t="str">
        <f t="shared" ref="TF84:TF99" ca="1" si="1480">IF(RAND()&lt;_xlfn.EXPON.DIST(1, 1/18, TRUE), "Yes", "No")</f>
        <v>No</v>
      </c>
      <c r="TG84">
        <f ca="1">COUNTIF(TF$4:TF84, "Yes")</f>
        <v>4</v>
      </c>
      <c r="TH84" s="37">
        <f t="shared" ca="1" si="1366"/>
        <v>1136500.6201433525</v>
      </c>
      <c r="TI84" s="37">
        <f t="shared" ca="1" si="1367"/>
        <v>30827.832619713248</v>
      </c>
      <c r="TJ84" s="64">
        <f t="shared" ca="1" si="1168"/>
        <v>1167328.4527630657</v>
      </c>
      <c r="TK84" s="170" cm="1">
        <f t="array" aca="1" ref="TK84" ca="1">IF(MONTH($A84) = 1, _xlfn.LET(_xlpm.value, RAND(), _xlfn.IFS(_xlpm.value&lt;=0.6, 0.9/12, AND(_xlpm.value&gt;0.6, _xlpm.value&lt;=0.8), 0.36/12, _xlpm.value&gt;0.8, -0.06/12)), TK83)</f>
        <v>7.4999999999999997E-2</v>
      </c>
      <c r="TL84" t="str">
        <f t="shared" ref="TL84:TL99" ca="1" si="1481">IF(RAND()&lt;_xlfn.EXPON.DIST(1, 1/18, TRUE), "Yes", "No")</f>
        <v>No</v>
      </c>
      <c r="TM84">
        <f ca="1">COUNTIF(TL$4:TL84, "Yes")</f>
        <v>3</v>
      </c>
      <c r="TN84" s="37">
        <f t="shared" ca="1" si="1368"/>
        <v>3378311.7456620652</v>
      </c>
      <c r="TO84" s="37">
        <f t="shared" ca="1" si="1369"/>
        <v>22886.399618700354</v>
      </c>
      <c r="TP84" s="64">
        <f t="shared" ca="1" si="1170"/>
        <v>3401198.1452807654</v>
      </c>
      <c r="TQ84" s="170" cm="1">
        <f t="array" aca="1" ref="TQ84" ca="1">IF(MONTH($A84) = 1, _xlfn.LET(_xlpm.value, RAND(), _xlfn.IFS(_xlpm.value&lt;=0.6, 0.9/12, AND(_xlpm.value&gt;0.6, _xlpm.value&lt;=0.8), 0.36/12, _xlpm.value&gt;0.8, -0.06/12)), TQ83)</f>
        <v>-5.0000000000000001E-3</v>
      </c>
      <c r="TR84" t="str">
        <f t="shared" ref="TR84:TR99" ca="1" si="1482">IF(RAND()&lt;_xlfn.EXPON.DIST(1, 1/18, TRUE), "Yes", "No")</f>
        <v>No</v>
      </c>
      <c r="TS84">
        <f ca="1">COUNTIF(TR$4:TR84, "Yes")</f>
        <v>1</v>
      </c>
      <c r="TT84" s="37">
        <f t="shared" ca="1" si="1370"/>
        <v>305934.55014741427</v>
      </c>
      <c r="TU84" s="37">
        <f t="shared" ca="1" si="1371"/>
        <v>5439.2141138123243</v>
      </c>
      <c r="TV84" s="64">
        <f t="shared" ca="1" si="1172"/>
        <v>311373.76426122658</v>
      </c>
      <c r="TW84" s="170" cm="1">
        <f t="array" aca="1" ref="TW84" ca="1">IF(MONTH($A84) = 1, _xlfn.LET(_xlpm.value, RAND(), _xlfn.IFS(_xlpm.value&lt;=0.6, 0.9/12, AND(_xlpm.value&gt;0.6, _xlpm.value&lt;=0.8), 0.36/12, _xlpm.value&gt;0.8, -0.06/12)), TW83)</f>
        <v>7.4999999999999997E-2</v>
      </c>
      <c r="TX84" t="str">
        <f t="shared" ref="TX84:TX99" ca="1" si="1483">IF(RAND()&lt;_xlfn.EXPON.DIST(1, 1/18, TRUE), "Yes", "No")</f>
        <v>No</v>
      </c>
      <c r="TY84">
        <f ca="1">COUNTIF(TX$4:TX84, "Yes")</f>
        <v>5</v>
      </c>
      <c r="TZ84" s="37">
        <f t="shared" ca="1" si="1372"/>
        <v>3991990.4479265185</v>
      </c>
      <c r="UA84" s="37">
        <f t="shared" ca="1" si="1373"/>
        <v>39865.270522862949</v>
      </c>
      <c r="UB84" s="64">
        <f t="shared" ca="1" si="1174"/>
        <v>4031855.7184493816</v>
      </c>
      <c r="UC84" s="170" cm="1">
        <f t="array" aca="1" ref="UC84" ca="1">IF(MONTH($A84) = 1, _xlfn.LET(_xlpm.value, RAND(), _xlfn.IFS(_xlpm.value&lt;=0.6, 0.9/12, AND(_xlpm.value&gt;0.6, _xlpm.value&lt;=0.8), 0.36/12, _xlpm.value&gt;0.8, -0.06/12)), UC83)</f>
        <v>0.03</v>
      </c>
      <c r="UD84" t="str">
        <f t="shared" ref="UD84:UD99" ca="1" si="1484">IF(RAND()&lt;_xlfn.EXPON.DIST(1, 1/18, TRUE), "Yes", "No")</f>
        <v>No</v>
      </c>
      <c r="UE84">
        <f ca="1">COUNTIF(UD$4:UD84, "Yes")</f>
        <v>5</v>
      </c>
      <c r="UF84" s="37">
        <f t="shared" ca="1" si="1374"/>
        <v>996290.45409212948</v>
      </c>
      <c r="UG84" s="37">
        <f t="shared" ca="1" si="1375"/>
        <v>50374.119733364016</v>
      </c>
      <c r="UH84" s="64">
        <f t="shared" ca="1" si="1176"/>
        <v>1046664.5738254935</v>
      </c>
      <c r="UI84" s="170" cm="1">
        <f t="array" aca="1" ref="UI84" ca="1">IF(MONTH($A84) = 1, _xlfn.LET(_xlpm.value, RAND(), _xlfn.IFS(_xlpm.value&lt;=0.6, 0.9/12, AND(_xlpm.value&gt;0.6, _xlpm.value&lt;=0.8), 0.36/12, _xlpm.value&gt;0.8, -0.06/12)), UI83)</f>
        <v>7.4999999999999997E-2</v>
      </c>
      <c r="UJ84" t="str">
        <f t="shared" ref="UJ84:UJ99" ca="1" si="1485">IF(RAND()&lt;_xlfn.EXPON.DIST(1, 1/18, TRUE), "Yes", "No")</f>
        <v>No</v>
      </c>
      <c r="UK84">
        <f ca="1">COUNTIF(UJ$4:UJ84, "Yes")</f>
        <v>4</v>
      </c>
      <c r="UL84" s="37">
        <f t="shared" ca="1" si="1376"/>
        <v>2361565.7596508353</v>
      </c>
      <c r="UM84" s="37">
        <f t="shared" ca="1" si="1377"/>
        <v>35847.990255786754</v>
      </c>
      <c r="UN84" s="64">
        <f t="shared" ca="1" si="1178"/>
        <v>2397413.7499066219</v>
      </c>
      <c r="UO84" s="170" cm="1">
        <f t="array" aca="1" ref="UO84" ca="1">IF(MONTH($A84) = 1, _xlfn.LET(_xlpm.value, RAND(), _xlfn.IFS(_xlpm.value&lt;=0.6, 0.9/12, AND(_xlpm.value&gt;0.6, _xlpm.value&lt;=0.8), 0.36/12, _xlpm.value&gt;0.8, -0.06/12)), UO83)</f>
        <v>-5.0000000000000001E-3</v>
      </c>
      <c r="UP84" t="str">
        <f t="shared" ref="UP84:UP99" ca="1" si="1486">IF(RAND()&lt;_xlfn.EXPON.DIST(1, 1/18, TRUE), "Yes", "No")</f>
        <v>No</v>
      </c>
      <c r="UQ84">
        <f ca="1">COUNTIF(UP$4:UP84, "Yes")</f>
        <v>4</v>
      </c>
      <c r="UR84" s="37">
        <f t="shared" ca="1" si="1378"/>
        <v>1009294.4412853578</v>
      </c>
      <c r="US84" s="37">
        <f t="shared" ca="1" si="1379"/>
        <v>33167.894847451578</v>
      </c>
      <c r="UT84" s="64">
        <f t="shared" ca="1" si="1180"/>
        <v>1042462.3361328094</v>
      </c>
      <c r="UU84" s="170" cm="1">
        <f t="array" aca="1" ref="UU84" ca="1">IF(MONTH($A84) = 1, _xlfn.LET(_xlpm.value, RAND(), _xlfn.IFS(_xlpm.value&lt;=0.6, 0.9/12, AND(_xlpm.value&gt;0.6, _xlpm.value&lt;=0.8), 0.36/12, _xlpm.value&gt;0.8, -0.06/12)), UU83)</f>
        <v>-5.0000000000000001E-3</v>
      </c>
      <c r="UV84" t="str">
        <f t="shared" ref="UV84:UV99" ca="1" si="1487">IF(RAND()&lt;_xlfn.EXPON.DIST(1, 1/18, TRUE), "Yes", "No")</f>
        <v>No</v>
      </c>
      <c r="UW84">
        <f ca="1">COUNTIF(UV$4:UV84, "Yes")</f>
        <v>5</v>
      </c>
      <c r="UX84" s="37">
        <f t="shared" ca="1" si="1380"/>
        <v>449258.10743385961</v>
      </c>
      <c r="UY84" s="37">
        <f t="shared" ca="1" si="1381"/>
        <v>57293.34725089647</v>
      </c>
      <c r="UZ84" s="64">
        <f t="shared" ca="1" si="1182"/>
        <v>506551.45468475606</v>
      </c>
      <c r="VA84" s="170" cm="1">
        <f t="array" aca="1" ref="VA84" ca="1">IF(MONTH($A84) = 1, _xlfn.LET(_xlpm.value, RAND(), _xlfn.IFS(_xlpm.value&lt;=0.6, 0.9/12, AND(_xlpm.value&gt;0.6, _xlpm.value&lt;=0.8), 0.36/12, _xlpm.value&gt;0.8, -0.06/12)), VA83)</f>
        <v>7.4999999999999997E-2</v>
      </c>
      <c r="VB84" t="str">
        <f t="shared" ref="VB84:VB99" ca="1" si="1488">IF(RAND()&lt;_xlfn.EXPON.DIST(1, 1/18, TRUE), "Yes", "No")</f>
        <v>No</v>
      </c>
      <c r="VC84">
        <f ca="1">COUNTIF(VB$4:VB84, "Yes")</f>
        <v>3</v>
      </c>
      <c r="VD84" s="37">
        <f t="shared" ca="1" si="1382"/>
        <v>2415658.8759780121</v>
      </c>
      <c r="VE84" s="37">
        <f t="shared" ca="1" si="1383"/>
        <v>7825.8476263852262</v>
      </c>
      <c r="VF84" s="64">
        <f t="shared" ca="1" si="1184"/>
        <v>2423484.7236043974</v>
      </c>
      <c r="VG84" s="170" cm="1">
        <f t="array" aca="1" ref="VG84" ca="1">IF(MONTH($A84) = 1, _xlfn.LET(_xlpm.value, RAND(), _xlfn.IFS(_xlpm.value&lt;=0.6, 0.9/12, AND(_xlpm.value&gt;0.6, _xlpm.value&lt;=0.8), 0.36/12, _xlpm.value&gt;0.8, -0.06/12)), VG83)</f>
        <v>7.4999999999999997E-2</v>
      </c>
      <c r="VH84" t="str">
        <f t="shared" ref="VH84:VH99" ca="1" si="1489">IF(RAND()&lt;_xlfn.EXPON.DIST(1, 1/18, TRUE), "Yes", "No")</f>
        <v>No</v>
      </c>
      <c r="VI84">
        <f ca="1">COUNTIF(VH$4:VH84, "Yes")</f>
        <v>3</v>
      </c>
      <c r="VJ84" s="37">
        <f t="shared" ca="1" si="1384"/>
        <v>1572717.9366105122</v>
      </c>
      <c r="VK84" s="37">
        <f t="shared" ca="1" si="1385"/>
        <v>16356.308515105218</v>
      </c>
      <c r="VL84" s="64">
        <f t="shared" ca="1" si="1186"/>
        <v>1589074.2451256174</v>
      </c>
      <c r="VM84" s="170" cm="1">
        <f t="array" aca="1" ref="VM84" ca="1">IF(MONTH($A84) = 1, _xlfn.LET(_xlpm.value, RAND(), _xlfn.IFS(_xlpm.value&lt;=0.6, 0.9/12, AND(_xlpm.value&gt;0.6, _xlpm.value&lt;=0.8), 0.36/12, _xlpm.value&gt;0.8, -0.06/12)), VM83)</f>
        <v>7.4999999999999997E-2</v>
      </c>
      <c r="VN84" t="str">
        <f t="shared" ref="VN84:VN99" ca="1" si="1490">IF(RAND()&lt;_xlfn.EXPON.DIST(1, 1/18, TRUE), "Yes", "No")</f>
        <v>No</v>
      </c>
      <c r="VO84">
        <f ca="1">COUNTIF(VN$4:VN84, "Yes")</f>
        <v>4</v>
      </c>
      <c r="VP84" s="37">
        <f t="shared" ca="1" si="1386"/>
        <v>1444744.2547083029</v>
      </c>
      <c r="VQ84" s="37">
        <f t="shared" ca="1" si="1387"/>
        <v>30422.151037235522</v>
      </c>
      <c r="VR84" s="64">
        <f t="shared" ca="1" si="1188"/>
        <v>1475166.4057455384</v>
      </c>
      <c r="VS84" s="170" cm="1">
        <f t="array" aca="1" ref="VS84" ca="1">IF(MONTH($A84) = 1, _xlfn.LET(_xlpm.value, RAND(), _xlfn.IFS(_xlpm.value&lt;=0.6, 0.9/12, AND(_xlpm.value&gt;0.6, _xlpm.value&lt;=0.8), 0.36/12, _xlpm.value&gt;0.8, -0.06/12)), VS83)</f>
        <v>7.4999999999999997E-2</v>
      </c>
      <c r="VT84" t="str">
        <f t="shared" ref="VT84:VT99" ca="1" si="1491">IF(RAND()&lt;_xlfn.EXPON.DIST(1, 1/18, TRUE), "Yes", "No")</f>
        <v>No</v>
      </c>
      <c r="VU84">
        <f ca="1">COUNTIF(VT$4:VT84, "Yes")</f>
        <v>4</v>
      </c>
      <c r="VV84" s="37">
        <f t="shared" ca="1" si="1388"/>
        <v>925913.73705303099</v>
      </c>
      <c r="VW84" s="37">
        <f t="shared" ca="1" si="1389"/>
        <v>31383.574411668866</v>
      </c>
      <c r="VX84" s="64">
        <f t="shared" ca="1" si="1190"/>
        <v>957297.3114646998</v>
      </c>
      <c r="VY84" s="170" cm="1">
        <f t="array" aca="1" ref="VY84" ca="1">IF(MONTH($A84) = 1, _xlfn.LET(_xlpm.value, RAND(), _xlfn.IFS(_xlpm.value&lt;=0.6, 0.9/12, AND(_xlpm.value&gt;0.6, _xlpm.value&lt;=0.8), 0.36/12, _xlpm.value&gt;0.8, -0.06/12)), VY83)</f>
        <v>7.4999999999999997E-2</v>
      </c>
      <c r="VZ84" t="str">
        <f t="shared" ref="VZ84:VZ99" ca="1" si="1492">IF(RAND()&lt;_xlfn.EXPON.DIST(1, 1/18, TRUE), "Yes", "No")</f>
        <v>No</v>
      </c>
      <c r="WA84">
        <f ca="1">COUNTIF(VZ$4:VZ84, "Yes")</f>
        <v>5</v>
      </c>
      <c r="WB84" s="37">
        <f t="shared" ca="1" si="1390"/>
        <v>1157705.1553834607</v>
      </c>
      <c r="WC84" s="37">
        <f t="shared" ca="1" si="1391"/>
        <v>44440.197153993264</v>
      </c>
      <c r="WD84" s="64">
        <f t="shared" ca="1" si="1192"/>
        <v>1202145.3525374539</v>
      </c>
      <c r="WE84" s="14"/>
      <c r="WH84" s="37"/>
      <c r="WI84" s="37"/>
      <c r="WJ84" s="1"/>
      <c r="WK84" s="14"/>
      <c r="WN84" s="37"/>
      <c r="WO84" s="37"/>
      <c r="WP84" s="1"/>
      <c r="WQ84" s="14"/>
      <c r="WT84" s="37"/>
      <c r="WU84" s="37"/>
      <c r="WV84" s="1"/>
      <c r="WW84" s="14"/>
      <c r="WZ84" s="37"/>
      <c r="XA84" s="37"/>
      <c r="XB84" s="1"/>
      <c r="XC84" s="14"/>
      <c r="XF84" s="37"/>
      <c r="XG84" s="37"/>
      <c r="XH84" s="1"/>
      <c r="XI84" s="14"/>
      <c r="XL84" s="37"/>
      <c r="XM84" s="37"/>
      <c r="XN84" s="1"/>
      <c r="XO84" s="14"/>
      <c r="XR84" s="37"/>
      <c r="XS84" s="37"/>
      <c r="XT84" s="1"/>
      <c r="XU84" s="14"/>
      <c r="XX84" s="37"/>
      <c r="XY84" s="37"/>
      <c r="XZ84" s="1"/>
      <c r="YA84" s="14"/>
      <c r="YD84" s="37"/>
      <c r="YE84" s="37"/>
      <c r="YF84" s="1"/>
      <c r="YG84" s="14"/>
      <c r="YJ84" s="37"/>
      <c r="YK84" s="37"/>
      <c r="YL84" s="1"/>
      <c r="YM84" s="14"/>
      <c r="YP84" s="37"/>
      <c r="YQ84" s="37"/>
      <c r="YR84" s="1"/>
      <c r="YS84" s="14"/>
      <c r="YV84" s="37"/>
      <c r="YW84" s="37"/>
      <c r="YX84" s="1"/>
      <c r="YY84" s="14"/>
      <c r="ZB84" s="37"/>
      <c r="ZC84" s="37"/>
      <c r="ZD84" s="1"/>
      <c r="ZE84" s="14"/>
      <c r="ZH84" s="37"/>
      <c r="ZI84" s="37"/>
      <c r="ZJ84" s="1"/>
      <c r="ZK84" s="14"/>
      <c r="ZN84" s="37"/>
      <c r="ZO84" s="37"/>
      <c r="ZP84" s="1"/>
      <c r="ZQ84" s="14"/>
      <c r="ZT84" s="37"/>
      <c r="ZU84" s="37"/>
      <c r="ZV84" s="1"/>
      <c r="ZW84" s="14"/>
      <c r="ZZ84" s="37"/>
      <c r="AAA84" s="37"/>
      <c r="AAB84" s="1"/>
      <c r="AAC84" s="14"/>
      <c r="AAF84" s="37"/>
      <c r="AAG84" s="37"/>
      <c r="AAH84" s="1"/>
      <c r="AAI84" s="14"/>
      <c r="AAL84" s="37"/>
      <c r="AAM84" s="37"/>
      <c r="AAN84" s="1"/>
      <c r="AAO84" s="14"/>
      <c r="AAR84" s="37"/>
      <c r="AAS84" s="37"/>
      <c r="AAT84" s="1"/>
      <c r="AAU84" s="14"/>
      <c r="AAX84" s="37"/>
      <c r="AAY84" s="37"/>
      <c r="AAZ84" s="1"/>
      <c r="ABA84" s="14"/>
      <c r="ABD84" s="37"/>
      <c r="ABE84" s="37"/>
      <c r="ABF84" s="1"/>
      <c r="ABG84" s="14"/>
      <c r="ABJ84" s="37"/>
      <c r="ABK84" s="37"/>
      <c r="ABL84" s="1"/>
      <c r="ABM84" s="14"/>
      <c r="ABP84" s="37"/>
      <c r="ABQ84" s="37"/>
      <c r="ABR84" s="1"/>
      <c r="ABS84" s="14"/>
      <c r="ABV84" s="37"/>
      <c r="ABW84" s="37"/>
      <c r="ABX84" s="1"/>
      <c r="ABY84" s="14"/>
      <c r="ACB84" s="37"/>
      <c r="ACC84" s="37"/>
      <c r="ACD84" s="1"/>
      <c r="ACE84" s="14"/>
      <c r="ACH84" s="37"/>
      <c r="ACI84" s="37"/>
      <c r="ACJ84" s="1"/>
      <c r="ACK84" s="14"/>
      <c r="ACN84" s="37"/>
      <c r="ACO84" s="37"/>
      <c r="ACP84" s="1"/>
      <c r="ACQ84" s="14"/>
      <c r="ACT84" s="37"/>
      <c r="ACU84" s="37"/>
      <c r="ACV84" s="1"/>
      <c r="ACW84" s="14"/>
      <c r="ACZ84" s="37"/>
      <c r="ADA84" s="37"/>
      <c r="ADB84" s="1"/>
      <c r="ADC84" s="14"/>
      <c r="ADF84" s="37"/>
      <c r="ADG84" s="37"/>
      <c r="ADH84" s="1"/>
      <c r="ADI84" s="14"/>
      <c r="ADL84" s="37"/>
      <c r="ADM84" s="37"/>
      <c r="ADN84" s="1"/>
      <c r="ADO84" s="14"/>
      <c r="ADR84" s="37"/>
      <c r="ADS84" s="37"/>
      <c r="ADT84" s="1"/>
      <c r="ADU84" s="14"/>
      <c r="ADX84" s="37"/>
      <c r="ADY84" s="37"/>
      <c r="ADZ84" s="1"/>
      <c r="AEA84" s="14"/>
      <c r="AED84" s="37"/>
      <c r="AEE84" s="37"/>
      <c r="AEF84" s="1"/>
      <c r="AEG84" s="14"/>
      <c r="AEJ84" s="37"/>
      <c r="AEK84" s="37"/>
      <c r="AEL84" s="1"/>
      <c r="AEM84" s="14"/>
      <c r="AEP84" s="37"/>
      <c r="AEQ84" s="37"/>
      <c r="AER84" s="1"/>
      <c r="AES84" s="14"/>
      <c r="AEV84" s="37"/>
      <c r="AEW84" s="37"/>
      <c r="AEX84" s="1"/>
      <c r="AEY84" s="14"/>
      <c r="AFB84" s="37"/>
      <c r="AFC84" s="37"/>
      <c r="AFD84" s="1"/>
      <c r="AFE84" s="14"/>
      <c r="AFH84" s="37"/>
      <c r="AFI84" s="37"/>
      <c r="AFJ84" s="1"/>
      <c r="AFK84" s="14"/>
      <c r="AFN84" s="37"/>
      <c r="AFO84" s="37"/>
      <c r="AFP84" s="1"/>
      <c r="AFQ84" s="14"/>
      <c r="AFT84" s="37"/>
      <c r="AFU84" s="37"/>
      <c r="AFV84" s="1"/>
      <c r="AFW84" s="14"/>
      <c r="AFZ84" s="37"/>
      <c r="AGA84" s="37"/>
      <c r="AGB84" s="1"/>
      <c r="AGC84" s="14"/>
      <c r="AGF84" s="37"/>
      <c r="AGG84" s="37"/>
      <c r="AGH84" s="1"/>
      <c r="AGI84" s="14"/>
      <c r="AGL84" s="37"/>
      <c r="AGM84" s="37"/>
      <c r="AGN84" s="1"/>
      <c r="AGO84" s="14"/>
      <c r="AGR84" s="37"/>
      <c r="AGS84" s="37"/>
      <c r="AGT84" s="1"/>
      <c r="AGU84" s="14"/>
      <c r="AGX84" s="37"/>
      <c r="AGY84" s="37"/>
      <c r="AGZ84" s="1"/>
      <c r="AHA84" s="14"/>
      <c r="AHD84" s="37"/>
      <c r="AHE84" s="37"/>
      <c r="AHF84" s="1"/>
      <c r="AHG84" s="14"/>
      <c r="AHJ84" s="37"/>
      <c r="AHK84" s="37"/>
      <c r="AHL84" s="1"/>
      <c r="AHM84" s="14"/>
      <c r="AHP84" s="37"/>
      <c r="AHQ84" s="37"/>
      <c r="AHR84" s="1"/>
      <c r="AHS84" s="14"/>
      <c r="AHV84" s="37"/>
      <c r="AHW84" s="37"/>
      <c r="AHX84" s="1"/>
      <c r="AHY84" s="14"/>
      <c r="AIB84" s="37"/>
      <c r="AIC84" s="37"/>
      <c r="AID84" s="1"/>
      <c r="AIE84" s="14"/>
      <c r="AIH84" s="37"/>
      <c r="AII84" s="37"/>
      <c r="AIJ84" s="1"/>
      <c r="AIK84" s="14"/>
      <c r="AIN84" s="37"/>
      <c r="AIO84" s="37"/>
      <c r="AIP84" s="1"/>
      <c r="AIQ84" s="14"/>
      <c r="AIT84" s="37"/>
      <c r="AIU84" s="37"/>
      <c r="AIV84" s="1"/>
      <c r="AIW84" s="14"/>
      <c r="AIZ84" s="37"/>
      <c r="AJA84" s="37"/>
      <c r="AJB84" s="1"/>
      <c r="AJC84" s="14"/>
      <c r="AJF84" s="37"/>
      <c r="AJG84" s="37"/>
      <c r="AJH84" s="1"/>
      <c r="AJI84" s="14"/>
      <c r="AJL84" s="37"/>
      <c r="AJM84" s="37"/>
      <c r="AJN84" s="1"/>
      <c r="AJO84" s="14"/>
      <c r="AJR84" s="37"/>
      <c r="AJS84" s="37"/>
      <c r="AJT84" s="1"/>
      <c r="AJU84" s="14"/>
      <c r="AJX84" s="37"/>
      <c r="AJY84" s="37"/>
      <c r="AJZ84" s="1"/>
      <c r="AKA84" s="14"/>
      <c r="AKD84" s="37"/>
      <c r="AKE84" s="37"/>
      <c r="AKF84" s="1"/>
      <c r="AKG84" s="14"/>
      <c r="AKJ84" s="37"/>
      <c r="AKK84" s="37"/>
      <c r="AKL84" s="1"/>
      <c r="AKM84" s="14"/>
      <c r="AKP84" s="37"/>
      <c r="AKQ84" s="37"/>
      <c r="AKR84" s="1"/>
      <c r="AKS84" s="14"/>
      <c r="AKV84" s="37"/>
      <c r="AKW84" s="37"/>
      <c r="AKX84" s="1"/>
      <c r="AKY84" s="14"/>
      <c r="ALB84" s="37"/>
      <c r="ALC84" s="37"/>
      <c r="ALD84" s="1"/>
      <c r="ALE84" s="14"/>
      <c r="ALH84" s="37"/>
      <c r="ALI84" s="37"/>
      <c r="ALJ84" s="1"/>
      <c r="ALK84" s="14"/>
      <c r="ALN84" s="37"/>
      <c r="ALO84" s="37"/>
      <c r="ALP84" s="1"/>
      <c r="ALQ84" s="14"/>
      <c r="ALT84" s="37"/>
      <c r="ALU84" s="37"/>
      <c r="ALV84" s="1"/>
      <c r="ALW84" s="14"/>
      <c r="ALZ84" s="37"/>
      <c r="AMA84" s="37"/>
      <c r="AMB84" s="1"/>
      <c r="AMC84" s="14"/>
      <c r="AMF84" s="37"/>
      <c r="AMG84" s="37"/>
      <c r="AMH84" s="1"/>
      <c r="AMI84" s="14"/>
      <c r="AML84" s="37"/>
      <c r="AMM84" s="37"/>
      <c r="AMN84" s="1"/>
      <c r="AMO84" s="14"/>
      <c r="AMR84" s="37"/>
      <c r="AMS84" s="37"/>
      <c r="AMT84" s="1"/>
      <c r="AMU84" s="14"/>
      <c r="AMX84" s="37"/>
      <c r="AMY84" s="37"/>
      <c r="AMZ84" s="1"/>
      <c r="ANA84" s="14"/>
      <c r="AND84" s="37"/>
      <c r="ANE84" s="37"/>
      <c r="ANF84" s="1"/>
      <c r="ANG84" s="14"/>
      <c r="ANJ84" s="37"/>
      <c r="ANK84" s="37"/>
      <c r="ANL84" s="1"/>
      <c r="ANM84" s="14"/>
      <c r="ANP84" s="37"/>
      <c r="ANQ84" s="37"/>
      <c r="ANR84" s="1"/>
      <c r="ANS84" s="14"/>
      <c r="ANV84" s="37"/>
      <c r="ANW84" s="37"/>
      <c r="ANX84" s="1"/>
      <c r="ANY84" s="14"/>
      <c r="AOB84" s="37"/>
      <c r="AOC84" s="37"/>
      <c r="AOD84" s="1"/>
      <c r="AOE84" s="14"/>
      <c r="AOH84" s="37"/>
      <c r="AOI84" s="37"/>
      <c r="AOJ84" s="1"/>
      <c r="AOK84" s="14"/>
      <c r="AON84" s="37"/>
      <c r="AOO84" s="37"/>
      <c r="AOP84" s="1"/>
      <c r="AOQ84" s="14"/>
      <c r="AOT84" s="37"/>
      <c r="AOU84" s="37"/>
      <c r="AOV84" s="1"/>
      <c r="AOW84" s="14"/>
      <c r="AOZ84" s="37"/>
      <c r="APA84" s="37"/>
      <c r="APB84" s="1"/>
      <c r="APC84" s="14"/>
      <c r="APF84" s="37"/>
      <c r="APG84" s="37"/>
      <c r="APH84" s="1"/>
      <c r="API84" s="14"/>
      <c r="APL84" s="37"/>
      <c r="APM84" s="37"/>
      <c r="APN84" s="1"/>
      <c r="APO84" s="14"/>
      <c r="APR84" s="37"/>
      <c r="APS84" s="37"/>
      <c r="APT84" s="1"/>
      <c r="APU84" s="14"/>
      <c r="APX84" s="37"/>
      <c r="APY84" s="37"/>
      <c r="APZ84" s="1"/>
      <c r="AQA84" s="14"/>
      <c r="AQD84" s="37"/>
      <c r="AQE84" s="37"/>
      <c r="AQF84" s="1"/>
      <c r="AQG84" s="14"/>
      <c r="AQJ84" s="37"/>
      <c r="AQK84" s="37"/>
      <c r="AQL84" s="1"/>
      <c r="AQM84" s="14"/>
      <c r="AQP84" s="37"/>
      <c r="AQQ84" s="37"/>
      <c r="AQR84" s="1"/>
      <c r="AQS84" s="14"/>
      <c r="AQV84" s="37"/>
      <c r="AQW84" s="37"/>
      <c r="AQX84" s="1"/>
    </row>
    <row r="85" spans="1:1023 1026:1142" x14ac:dyDescent="0.2">
      <c r="A85" s="5">
        <v>47787</v>
      </c>
      <c r="B85" s="1">
        <v>2127.7786683840009</v>
      </c>
      <c r="C85" s="170" cm="1">
        <f t="array" aca="1" ref="C85" ca="1">IF(MONTH($A85) = 1, _xlfn.LET(_xlpm.value, RAND(), _xlfn.IFS(_xlpm.value&lt;=0.6, 0.9/12, AND(_xlpm.value&gt;0.6, _xlpm.value&lt;=0.8), 0.36/12, _xlpm.value&gt;0.8, -0.06/12)), C84)</f>
        <v>7.4999999999999997E-2</v>
      </c>
      <c r="D85" t="str">
        <f t="shared" ca="1" si="1193"/>
        <v>No</v>
      </c>
      <c r="E85">
        <f ca="1">COUNTIF(D$4:D85, "Yes")</f>
        <v>4</v>
      </c>
      <c r="F85" s="37">
        <f t="shared" ca="1" si="1392"/>
        <v>346054.53381279454</v>
      </c>
      <c r="G85" s="37">
        <f t="shared" ca="1" si="1393"/>
        <v>36326.891199851372</v>
      </c>
      <c r="H85" s="64">
        <f t="shared" ca="1" si="994"/>
        <v>382381.42501264589</v>
      </c>
      <c r="I85" s="170" cm="1">
        <f t="array" aca="1" ref="I85" ca="1">IF(MONTH($A85) = 1, _xlfn.LET(_xlpm.value, RAND(), _xlfn.IFS(_xlpm.value&lt;=0.6, 0.9/12, AND(_xlpm.value&gt;0.6, _xlpm.value&lt;=0.8), 0.36/12, _xlpm.value&gt;0.8, -0.06/12)), I84)</f>
        <v>0.03</v>
      </c>
      <c r="J85" t="str">
        <f t="shared" ca="1" si="1394"/>
        <v>No</v>
      </c>
      <c r="K85">
        <f ca="1">COUNTIF(J$4:J85, "Yes")</f>
        <v>4</v>
      </c>
      <c r="L85" s="37">
        <f t="shared" ca="1" si="1194"/>
        <v>963777.96739274275</v>
      </c>
      <c r="M85" s="37">
        <f t="shared" ca="1" si="1195"/>
        <v>42169.674579011989</v>
      </c>
      <c r="N85" s="64">
        <f t="shared" ca="1" si="996"/>
        <v>1005947.6419717547</v>
      </c>
      <c r="O85" s="170" cm="1">
        <f t="array" aca="1" ref="O85" ca="1">IF(MONTH($A85) = 1, _xlfn.LET(_xlpm.value, RAND(), _xlfn.IFS(_xlpm.value&lt;=0.6, 0.9/12, AND(_xlpm.value&gt;0.6, _xlpm.value&lt;=0.8), 0.36/12, _xlpm.value&gt;0.8, -0.06/12)), O84)</f>
        <v>-5.0000000000000001E-3</v>
      </c>
      <c r="P85" t="str">
        <f t="shared" ca="1" si="1395"/>
        <v>No</v>
      </c>
      <c r="Q85">
        <f ca="1">COUNTIF(P$4:P85, "Yes")</f>
        <v>3</v>
      </c>
      <c r="R85" s="37">
        <f t="shared" ca="1" si="1196"/>
        <v>1299611.8552131506</v>
      </c>
      <c r="S85" s="37">
        <f t="shared" ca="1" si="1197"/>
        <v>29827.184779795745</v>
      </c>
      <c r="T85" s="64">
        <f t="shared" ca="1" si="998"/>
        <v>1329439.0399929464</v>
      </c>
      <c r="U85" s="170" cm="1">
        <f t="array" aca="1" ref="U85" ca="1">IF(MONTH($A85) = 1, _xlfn.LET(_xlpm.value, RAND(), _xlfn.IFS(_xlpm.value&lt;=0.6, 0.9/12, AND(_xlpm.value&gt;0.6, _xlpm.value&lt;=0.8), 0.36/12, _xlpm.value&gt;0.8, -0.06/12)), U84)</f>
        <v>-5.0000000000000001E-3</v>
      </c>
      <c r="V85" t="str">
        <f t="shared" ca="1" si="1396"/>
        <v>No</v>
      </c>
      <c r="W85">
        <f ca="1">COUNTIF(V$4:V85, "Yes")</f>
        <v>4</v>
      </c>
      <c r="X85" s="37">
        <f t="shared" ca="1" si="1198"/>
        <v>1708679.2447537095</v>
      </c>
      <c r="Y85" s="37">
        <f t="shared" ca="1" si="1199"/>
        <v>38815.855920381204</v>
      </c>
      <c r="Z85" s="64">
        <f t="shared" ca="1" si="1000"/>
        <v>1747495.1006740907</v>
      </c>
      <c r="AA85" s="170" cm="1">
        <f t="array" aca="1" ref="AA85" ca="1">IF(MONTH($A85) = 1, _xlfn.LET(_xlpm.value, RAND(), _xlfn.IFS(_xlpm.value&lt;=0.6, 0.9/12, AND(_xlpm.value&gt;0.6, _xlpm.value&lt;=0.8), 0.36/12, _xlpm.value&gt;0.8, -0.06/12)), AA84)</f>
        <v>-5.0000000000000001E-3</v>
      </c>
      <c r="AB85" t="str">
        <f t="shared" ca="1" si="1397"/>
        <v>Yes</v>
      </c>
      <c r="AC85">
        <f ca="1">COUNTIF(AB$4:AB85, "Yes")</f>
        <v>5</v>
      </c>
      <c r="AD85" s="37">
        <f t="shared" ca="1" si="1200"/>
        <v>2243484.8625679733</v>
      </c>
      <c r="AE85" s="37">
        <f t="shared" ca="1" si="1201"/>
        <v>49631.53848009128</v>
      </c>
      <c r="AF85" s="64">
        <f t="shared" ca="1" si="1002"/>
        <v>2293116.4010480647</v>
      </c>
      <c r="AG85" s="170" cm="1">
        <f t="array" aca="1" ref="AG85" ca="1">IF(MONTH($A85) = 1, _xlfn.LET(_xlpm.value, RAND(), _xlfn.IFS(_xlpm.value&lt;=0.6, 0.9/12, AND(_xlpm.value&gt;0.6, _xlpm.value&lt;=0.8), 0.36/12, _xlpm.value&gt;0.8, -0.06/12)), AG84)</f>
        <v>-5.0000000000000001E-3</v>
      </c>
      <c r="AH85" t="str">
        <f t="shared" ca="1" si="1398"/>
        <v>No</v>
      </c>
      <c r="AI85">
        <f ca="1">COUNTIF(AH$4:AH85, "Yes")</f>
        <v>4</v>
      </c>
      <c r="AJ85" s="37">
        <f t="shared" ca="1" si="1202"/>
        <v>462596.88362758502</v>
      </c>
      <c r="AK85" s="37">
        <f t="shared" ca="1" si="1203"/>
        <v>35009.479046526685</v>
      </c>
      <c r="AL85" s="64">
        <f t="shared" ca="1" si="1004"/>
        <v>497606.36267411173</v>
      </c>
      <c r="AM85" s="170" cm="1">
        <f t="array" aca="1" ref="AM85" ca="1">IF(MONTH($A85) = 1, _xlfn.LET(_xlpm.value, RAND(), _xlfn.IFS(_xlpm.value&lt;=0.6, 0.9/12, AND(_xlpm.value&gt;0.6, _xlpm.value&lt;=0.8), 0.36/12, _xlpm.value&gt;0.8, -0.06/12)), AM84)</f>
        <v>7.4999999999999997E-2</v>
      </c>
      <c r="AN85" t="str">
        <f t="shared" ca="1" si="1399"/>
        <v>No</v>
      </c>
      <c r="AO85">
        <f ca="1">COUNTIF(AN$4:AN85, "Yes")</f>
        <v>5</v>
      </c>
      <c r="AP85" s="37">
        <f t="shared" ca="1" si="1204"/>
        <v>1090225.4720986579</v>
      </c>
      <c r="AQ85" s="37">
        <f t="shared" ca="1" si="1205"/>
        <v>42371.249770771647</v>
      </c>
      <c r="AR85" s="64">
        <f t="shared" ca="1" si="1006"/>
        <v>1132596.7218694296</v>
      </c>
      <c r="AS85" s="170" cm="1">
        <f t="array" aca="1" ref="AS85" ca="1">IF(MONTH($A85) = 1, _xlfn.LET(_xlpm.value, RAND(), _xlfn.IFS(_xlpm.value&lt;=0.6, 0.9/12, AND(_xlpm.value&gt;0.6, _xlpm.value&lt;=0.8), 0.36/12, _xlpm.value&gt;0.8, -0.06/12)), AS84)</f>
        <v>0.03</v>
      </c>
      <c r="AT85" t="str">
        <f t="shared" ca="1" si="1400"/>
        <v>No</v>
      </c>
      <c r="AU85">
        <f ca="1">COUNTIF(AT$4:AT85, "Yes")</f>
        <v>8</v>
      </c>
      <c r="AV85" s="37">
        <f t="shared" ca="1" si="1206"/>
        <v>150908.01974710196</v>
      </c>
      <c r="AW85" s="37">
        <f t="shared" ca="1" si="1207"/>
        <v>58764.265849484713</v>
      </c>
      <c r="AX85" s="64">
        <f t="shared" ca="1" si="1008"/>
        <v>209672.28559658668</v>
      </c>
      <c r="AY85" s="170" cm="1">
        <f t="array" aca="1" ref="AY85" ca="1">IF(MONTH($A85) = 1, _xlfn.LET(_xlpm.value, RAND(), _xlfn.IFS(_xlpm.value&lt;=0.6, 0.9/12, AND(_xlpm.value&gt;0.6, _xlpm.value&lt;=0.8), 0.36/12, _xlpm.value&gt;0.8, -0.06/12)), AY84)</f>
        <v>-5.0000000000000001E-3</v>
      </c>
      <c r="AZ85" t="str">
        <f t="shared" ca="1" si="1401"/>
        <v>No</v>
      </c>
      <c r="BA85">
        <f ca="1">COUNTIF(AZ$4:AZ85, "Yes")</f>
        <v>8</v>
      </c>
      <c r="BB85" s="37">
        <f t="shared" ca="1" si="1208"/>
        <v>276541.19713595608</v>
      </c>
      <c r="BC85" s="37">
        <f t="shared" ca="1" si="1209"/>
        <v>67858.59409784514</v>
      </c>
      <c r="BD85" s="64">
        <f t="shared" ca="1" si="1010"/>
        <v>344399.79123380122</v>
      </c>
      <c r="BE85" s="170" cm="1">
        <f t="array" aca="1" ref="BE85" ca="1">IF(MONTH($A85) = 1, _xlfn.LET(_xlpm.value, RAND(), _xlfn.IFS(_xlpm.value&lt;=0.6, 0.9/12, AND(_xlpm.value&gt;0.6, _xlpm.value&lt;=0.8), 0.36/12, _xlpm.value&gt;0.8, -0.06/12)), BE84)</f>
        <v>-5.0000000000000001E-3</v>
      </c>
      <c r="BF85" t="str">
        <f t="shared" ca="1" si="1402"/>
        <v>No</v>
      </c>
      <c r="BG85">
        <f ca="1">COUNTIF(BF$4:BF85, "Yes")</f>
        <v>3</v>
      </c>
      <c r="BH85" s="37">
        <f t="shared" ca="1" si="1210"/>
        <v>1913645.7492483405</v>
      </c>
      <c r="BI85" s="37">
        <f t="shared" ca="1" si="1211"/>
        <v>14082.647192378465</v>
      </c>
      <c r="BJ85" s="64">
        <f t="shared" ca="1" si="1012"/>
        <v>1927728.396440719</v>
      </c>
      <c r="BK85" s="170" cm="1">
        <f t="array" aca="1" ref="BK85" ca="1">IF(MONTH($A85) = 1, _xlfn.LET(_xlpm.value, RAND(), _xlfn.IFS(_xlpm.value&lt;=0.6, 0.9/12, AND(_xlpm.value&gt;0.6, _xlpm.value&lt;=0.8), 0.36/12, _xlpm.value&gt;0.8, -0.06/12)), BK84)</f>
        <v>0.03</v>
      </c>
      <c r="BL85" t="str">
        <f t="shared" ca="1" si="1403"/>
        <v>No</v>
      </c>
      <c r="BM85">
        <f ca="1">COUNTIF(BL$4:BL85, "Yes")</f>
        <v>5</v>
      </c>
      <c r="BN85" s="37">
        <f t="shared" ca="1" si="1212"/>
        <v>413418.68450337346</v>
      </c>
      <c r="BO85" s="37">
        <f t="shared" ca="1" si="1213"/>
        <v>64020.201294327911</v>
      </c>
      <c r="BP85" s="64">
        <f t="shared" ca="1" si="1014"/>
        <v>477438.88579770137</v>
      </c>
      <c r="BQ85" s="170" cm="1">
        <f t="array" aca="1" ref="BQ85" ca="1">IF(MONTH($A85) = 1, _xlfn.LET(_xlpm.value, RAND(), _xlfn.IFS(_xlpm.value&lt;=0.6, 0.9/12, AND(_xlpm.value&gt;0.6, _xlpm.value&lt;=0.8), 0.36/12, _xlpm.value&gt;0.8, -0.06/12)), BQ84)</f>
        <v>-5.0000000000000001E-3</v>
      </c>
      <c r="BR85" t="str">
        <f t="shared" ca="1" si="1404"/>
        <v>No</v>
      </c>
      <c r="BS85">
        <f ca="1">COUNTIF(BR$4:BR85, "Yes")</f>
        <v>4</v>
      </c>
      <c r="BT85" s="37">
        <f t="shared" ca="1" si="1214"/>
        <v>553639.68313210935</v>
      </c>
      <c r="BU85" s="37">
        <f t="shared" ca="1" si="1215"/>
        <v>44124.537123255133</v>
      </c>
      <c r="BV85" s="64">
        <f t="shared" ca="1" si="1016"/>
        <v>597764.22025536443</v>
      </c>
      <c r="BW85" s="170" cm="1">
        <f t="array" aca="1" ref="BW85" ca="1">IF(MONTH($A85) = 1, _xlfn.LET(_xlpm.value, RAND(), _xlfn.IFS(_xlpm.value&lt;=0.6, 0.9/12, AND(_xlpm.value&gt;0.6, _xlpm.value&lt;=0.8), 0.36/12, _xlpm.value&gt;0.8, -0.06/12)), BW84)</f>
        <v>-5.0000000000000001E-3</v>
      </c>
      <c r="BX85" t="str">
        <f t="shared" ca="1" si="1405"/>
        <v>No</v>
      </c>
      <c r="BY85">
        <f ca="1">COUNTIF(BX$4:BX85, "Yes")</f>
        <v>4</v>
      </c>
      <c r="BZ85" s="37">
        <f t="shared" ca="1" si="1216"/>
        <v>258945.67165059262</v>
      </c>
      <c r="CA85" s="37">
        <f t="shared" ca="1" si="1217"/>
        <v>43551.591376675227</v>
      </c>
      <c r="CB85" s="64">
        <f t="shared" ca="1" si="1018"/>
        <v>302497.26302726782</v>
      </c>
      <c r="CC85" s="170" cm="1">
        <f t="array" aca="1" ref="CC85" ca="1">IF(MONTH($A85) = 1, _xlfn.LET(_xlpm.value, RAND(), _xlfn.IFS(_xlpm.value&lt;=0.6, 0.9/12, AND(_xlpm.value&gt;0.6, _xlpm.value&lt;=0.8), 0.36/12, _xlpm.value&gt;0.8, -0.06/12)), CC84)</f>
        <v>7.4999999999999997E-2</v>
      </c>
      <c r="CD85" t="str">
        <f t="shared" ca="1" si="1406"/>
        <v>No</v>
      </c>
      <c r="CE85">
        <f ca="1">COUNTIF(CD$4:CD85, "Yes")</f>
        <v>4</v>
      </c>
      <c r="CF85" s="37">
        <f t="shared" ca="1" si="1218"/>
        <v>1407737.4766226546</v>
      </c>
      <c r="CG85" s="37">
        <f t="shared" ca="1" si="1219"/>
        <v>36716.111245395201</v>
      </c>
      <c r="CH85" s="64">
        <f t="shared" ca="1" si="1020"/>
        <v>1444453.5878680497</v>
      </c>
      <c r="CI85" s="170" cm="1">
        <f t="array" aca="1" ref="CI85" ca="1">IF(MONTH($A85) = 1, _xlfn.LET(_xlpm.value, RAND(), _xlfn.IFS(_xlpm.value&lt;=0.6, 0.9/12, AND(_xlpm.value&gt;0.6, _xlpm.value&lt;=0.8), 0.36/12, _xlpm.value&gt;0.8, -0.06/12)), CI84)</f>
        <v>0.03</v>
      </c>
      <c r="CJ85" t="str">
        <f t="shared" ca="1" si="1407"/>
        <v>No</v>
      </c>
      <c r="CK85">
        <f ca="1">COUNTIF(CJ$4:CJ85, "Yes")</f>
        <v>6</v>
      </c>
      <c r="CL85" s="37">
        <f t="shared" ca="1" si="1220"/>
        <v>583491.24606929591</v>
      </c>
      <c r="CM85" s="37">
        <f t="shared" ca="1" si="1221"/>
        <v>53688.857161915352</v>
      </c>
      <c r="CN85" s="64">
        <f t="shared" ca="1" si="1022"/>
        <v>637180.10323121131</v>
      </c>
      <c r="CO85" s="170" cm="1">
        <f t="array" aca="1" ref="CO85" ca="1">IF(MONTH($A85) = 1, _xlfn.LET(_xlpm.value, RAND(), _xlfn.IFS(_xlpm.value&lt;=0.6, 0.9/12, AND(_xlpm.value&gt;0.6, _xlpm.value&lt;=0.8), 0.36/12, _xlpm.value&gt;0.8, -0.06/12)), CO84)</f>
        <v>-5.0000000000000001E-3</v>
      </c>
      <c r="CP85" t="str">
        <f t="shared" ca="1" si="1408"/>
        <v>No</v>
      </c>
      <c r="CQ85">
        <f ca="1">COUNTIF(CP$4:CP85, "Yes")</f>
        <v>4</v>
      </c>
      <c r="CR85" s="37">
        <f t="shared" ca="1" si="1222"/>
        <v>235580.2875743917</v>
      </c>
      <c r="CS85" s="37">
        <f t="shared" ca="1" si="1223"/>
        <v>9428.562645546448</v>
      </c>
      <c r="CT85" s="64">
        <f t="shared" ca="1" si="1024"/>
        <v>245008.85021993815</v>
      </c>
      <c r="CU85" s="170" cm="1">
        <f t="array" aca="1" ref="CU85" ca="1">IF(MONTH($A85) = 1, _xlfn.LET(_xlpm.value, RAND(), _xlfn.IFS(_xlpm.value&lt;=0.6, 0.9/12, AND(_xlpm.value&gt;0.6, _xlpm.value&lt;=0.8), 0.36/12, _xlpm.value&gt;0.8, -0.06/12)), CU84)</f>
        <v>7.4999999999999997E-2</v>
      </c>
      <c r="CV85" t="str">
        <f t="shared" ca="1" si="1409"/>
        <v>No</v>
      </c>
      <c r="CW85">
        <f ca="1">COUNTIF(CV$4:CV85, "Yes")</f>
        <v>2</v>
      </c>
      <c r="CX85" s="37">
        <f t="shared" ca="1" si="1224"/>
        <v>1597072.9356378228</v>
      </c>
      <c r="CY85" s="37">
        <f t="shared" ca="1" si="1225"/>
        <v>18437.943756311997</v>
      </c>
      <c r="CZ85" s="64">
        <f t="shared" ca="1" si="1026"/>
        <v>1615510.8793941347</v>
      </c>
      <c r="DA85" s="170" cm="1">
        <f t="array" aca="1" ref="DA85" ca="1">IF(MONTH($A85) = 1, _xlfn.LET(_xlpm.value, RAND(), _xlfn.IFS(_xlpm.value&lt;=0.6, 0.9/12, AND(_xlpm.value&gt;0.6, _xlpm.value&lt;=0.8), 0.36/12, _xlpm.value&gt;0.8, -0.06/12)), DA84)</f>
        <v>7.4999999999999997E-2</v>
      </c>
      <c r="DB85" t="str">
        <f t="shared" ca="1" si="1410"/>
        <v>No</v>
      </c>
      <c r="DC85">
        <f ca="1">COUNTIF(DB$4:DB85, "Yes")</f>
        <v>6</v>
      </c>
      <c r="DD85" s="37">
        <f t="shared" ca="1" si="1226"/>
        <v>1031572.6764810531</v>
      </c>
      <c r="DE85" s="37">
        <f t="shared" ca="1" si="1227"/>
        <v>49521.900450858062</v>
      </c>
      <c r="DF85" s="64">
        <f t="shared" ca="1" si="1028"/>
        <v>1081094.5769319113</v>
      </c>
      <c r="DG85" s="170" cm="1">
        <f t="array" aca="1" ref="DG85" ca="1">IF(MONTH($A85) = 1, _xlfn.LET(_xlpm.value, RAND(), _xlfn.IFS(_xlpm.value&lt;=0.6, 0.9/12, AND(_xlpm.value&gt;0.6, _xlpm.value&lt;=0.8), 0.36/12, _xlpm.value&gt;0.8, -0.06/12)), DG84)</f>
        <v>7.4999999999999997E-2</v>
      </c>
      <c r="DH85" t="str">
        <f t="shared" ca="1" si="1411"/>
        <v>No</v>
      </c>
      <c r="DI85">
        <f ca="1">COUNTIF(DH$4:DH85, "Yes")</f>
        <v>3</v>
      </c>
      <c r="DJ85" s="37">
        <f t="shared" ca="1" si="1228"/>
        <v>4630384.571783918</v>
      </c>
      <c r="DK85" s="37">
        <f t="shared" ca="1" si="1229"/>
        <v>27835.041177906609</v>
      </c>
      <c r="DL85" s="64">
        <f t="shared" ca="1" si="1030"/>
        <v>4658219.612961825</v>
      </c>
      <c r="DM85" s="170" cm="1">
        <f t="array" aca="1" ref="DM85" ca="1">IF(MONTH($A85) = 1, _xlfn.LET(_xlpm.value, RAND(), _xlfn.IFS(_xlpm.value&lt;=0.6, 0.9/12, AND(_xlpm.value&gt;0.6, _xlpm.value&lt;=0.8), 0.36/12, _xlpm.value&gt;0.8, -0.06/12)), DM84)</f>
        <v>0.03</v>
      </c>
      <c r="DN85" t="str">
        <f t="shared" ca="1" si="1412"/>
        <v>No</v>
      </c>
      <c r="DO85">
        <f ca="1">COUNTIF(DN$4:DN85, "Yes")</f>
        <v>5</v>
      </c>
      <c r="DP85" s="37">
        <f t="shared" ca="1" si="1230"/>
        <v>1867009.3312483602</v>
      </c>
      <c r="DQ85" s="37">
        <f t="shared" ca="1" si="1231"/>
        <v>31294.372638892801</v>
      </c>
      <c r="DR85" s="64">
        <f t="shared" ca="1" si="1032"/>
        <v>1898303.7038872531</v>
      </c>
      <c r="DS85" s="170" cm="1">
        <f t="array" aca="1" ref="DS85" ca="1">IF(MONTH($A85) = 1, _xlfn.LET(_xlpm.value, RAND(), _xlfn.IFS(_xlpm.value&lt;=0.6, 0.9/12, AND(_xlpm.value&gt;0.6, _xlpm.value&lt;=0.8), 0.36/12, _xlpm.value&gt;0.8, -0.06/12)), DS84)</f>
        <v>7.4999999999999997E-2</v>
      </c>
      <c r="DT85" t="str">
        <f t="shared" ca="1" si="1413"/>
        <v>No</v>
      </c>
      <c r="DU85">
        <f ca="1">COUNTIF(DT$4:DT85, "Yes")</f>
        <v>6</v>
      </c>
      <c r="DV85" s="37">
        <f t="shared" ca="1" si="1232"/>
        <v>1123550.9816233937</v>
      </c>
      <c r="DW85" s="37">
        <f t="shared" ca="1" si="1233"/>
        <v>49673.881489711639</v>
      </c>
      <c r="DX85" s="64">
        <f t="shared" ca="1" si="1034"/>
        <v>1173224.8631131053</v>
      </c>
      <c r="DY85" s="170" cm="1">
        <f t="array" aca="1" ref="DY85" ca="1">IF(MONTH($A85) = 1, _xlfn.LET(_xlpm.value, RAND(), _xlfn.IFS(_xlpm.value&lt;=0.6, 0.9/12, AND(_xlpm.value&gt;0.6, _xlpm.value&lt;=0.8), 0.36/12, _xlpm.value&gt;0.8, -0.06/12)), DY84)</f>
        <v>-5.0000000000000001E-3</v>
      </c>
      <c r="DZ85" t="str">
        <f t="shared" ca="1" si="1414"/>
        <v>No</v>
      </c>
      <c r="EA85">
        <f ca="1">COUNTIF(DZ$4:DZ85, "Yes")</f>
        <v>8</v>
      </c>
      <c r="EB85" s="37">
        <f t="shared" ca="1" si="1234"/>
        <v>515367.18805578665</v>
      </c>
      <c r="EC85" s="37">
        <f t="shared" ca="1" si="1235"/>
        <v>77596.959834042733</v>
      </c>
      <c r="ED85" s="64">
        <f t="shared" ca="1" si="1036"/>
        <v>592964.14788982936</v>
      </c>
      <c r="EE85" s="170" cm="1">
        <f t="array" aca="1" ref="EE85" ca="1">IF(MONTH($A85) = 1, _xlfn.LET(_xlpm.value, RAND(), _xlfn.IFS(_xlpm.value&lt;=0.6, 0.9/12, AND(_xlpm.value&gt;0.6, _xlpm.value&lt;=0.8), 0.36/12, _xlpm.value&gt;0.8, -0.06/12)), EE84)</f>
        <v>-5.0000000000000001E-3</v>
      </c>
      <c r="EF85" t="str">
        <f t="shared" ca="1" si="1415"/>
        <v>No</v>
      </c>
      <c r="EG85">
        <f ca="1">COUNTIF(EF$4:EF85, "Yes")</f>
        <v>3</v>
      </c>
      <c r="EH85" s="37">
        <f t="shared" ca="1" si="1236"/>
        <v>296901.99196564947</v>
      </c>
      <c r="EI85" s="37">
        <f t="shared" ca="1" si="1237"/>
        <v>33872.589677928983</v>
      </c>
      <c r="EJ85" s="64">
        <f t="shared" ca="1" si="1038"/>
        <v>330774.58164357848</v>
      </c>
      <c r="EK85" s="170" cm="1">
        <f t="array" aca="1" ref="EK85" ca="1">IF(MONTH($A85) = 1, _xlfn.LET(_xlpm.value, RAND(), _xlfn.IFS(_xlpm.value&lt;=0.6, 0.9/12, AND(_xlpm.value&gt;0.6, _xlpm.value&lt;=0.8), 0.36/12, _xlpm.value&gt;0.8, -0.06/12)), EK84)</f>
        <v>7.4999999999999997E-2</v>
      </c>
      <c r="EL85" t="str">
        <f t="shared" ca="1" si="1416"/>
        <v>No</v>
      </c>
      <c r="EM85">
        <f ca="1">COUNTIF(EL$4:EL85, "Yes")</f>
        <v>6</v>
      </c>
      <c r="EN85" s="37">
        <f t="shared" ca="1" si="1238"/>
        <v>508420.19718940469</v>
      </c>
      <c r="EO85" s="37">
        <f t="shared" ca="1" si="1239"/>
        <v>51330.439689646868</v>
      </c>
      <c r="EP85" s="64">
        <f t="shared" ca="1" si="1040"/>
        <v>559750.63687905157</v>
      </c>
      <c r="EQ85" s="170" cm="1">
        <f t="array" aca="1" ref="EQ85" ca="1">IF(MONTH($A85) = 1, _xlfn.LET(_xlpm.value, RAND(), _xlfn.IFS(_xlpm.value&lt;=0.6, 0.9/12, AND(_xlpm.value&gt;0.6, _xlpm.value&lt;=0.8), 0.36/12, _xlpm.value&gt;0.8, -0.06/12)), EQ84)</f>
        <v>-5.0000000000000001E-3</v>
      </c>
      <c r="ER85" t="str">
        <f t="shared" ca="1" si="1417"/>
        <v>No</v>
      </c>
      <c r="ES85">
        <f ca="1">COUNTIF(ER$4:ER85, "Yes")</f>
        <v>3</v>
      </c>
      <c r="ET85" s="37">
        <f t="shared" ca="1" si="1240"/>
        <v>1056407.1661674178</v>
      </c>
      <c r="EU85" s="37">
        <f t="shared" ca="1" si="1241"/>
        <v>7808.4938040171091</v>
      </c>
      <c r="EV85" s="64">
        <f t="shared" ca="1" si="1042"/>
        <v>1064215.6599714349</v>
      </c>
      <c r="EW85" s="170" cm="1">
        <f t="array" aca="1" ref="EW85" ca="1">IF(MONTH($A85) = 1, _xlfn.LET(_xlpm.value, RAND(), _xlfn.IFS(_xlpm.value&lt;=0.6, 0.9/12, AND(_xlpm.value&gt;0.6, _xlpm.value&lt;=0.8), 0.36/12, _xlpm.value&gt;0.8, -0.06/12)), EW84)</f>
        <v>0.03</v>
      </c>
      <c r="EX85" t="str">
        <f t="shared" ca="1" si="1418"/>
        <v>No</v>
      </c>
      <c r="EY85">
        <f ca="1">COUNTIF(EX$4:EX85, "Yes")</f>
        <v>4</v>
      </c>
      <c r="EZ85" s="37">
        <f t="shared" ca="1" si="1242"/>
        <v>1192929.0162846521</v>
      </c>
      <c r="FA85" s="37">
        <f t="shared" ca="1" si="1243"/>
        <v>23949.036647108576</v>
      </c>
      <c r="FB85" s="64">
        <f t="shared" ca="1" si="1044"/>
        <v>1216878.0529317607</v>
      </c>
      <c r="FC85" s="170" cm="1">
        <f t="array" aca="1" ref="FC85" ca="1">IF(MONTH($A85) = 1, _xlfn.LET(_xlpm.value, RAND(), _xlfn.IFS(_xlpm.value&lt;=0.6, 0.9/12, AND(_xlpm.value&gt;0.6, _xlpm.value&lt;=0.8), 0.36/12, _xlpm.value&gt;0.8, -0.06/12)), FC84)</f>
        <v>7.4999999999999997E-2</v>
      </c>
      <c r="FD85" t="str">
        <f t="shared" ca="1" si="1419"/>
        <v>No</v>
      </c>
      <c r="FE85">
        <f ca="1">COUNTIF(FD$4:FD85, "Yes")</f>
        <v>7</v>
      </c>
      <c r="FF85" s="37">
        <f t="shared" ca="1" si="1244"/>
        <v>1080350.1358504896</v>
      </c>
      <c r="FG85" s="37">
        <f t="shared" ca="1" si="1245"/>
        <v>56475.794118871541</v>
      </c>
      <c r="FH85" s="64">
        <f t="shared" ca="1" si="1046"/>
        <v>1136825.9299693611</v>
      </c>
      <c r="FI85" s="170" cm="1">
        <f t="array" aca="1" ref="FI85" ca="1">IF(MONTH($A85) = 1, _xlfn.LET(_xlpm.value, RAND(), _xlfn.IFS(_xlpm.value&lt;=0.6, 0.9/12, AND(_xlpm.value&gt;0.6, _xlpm.value&lt;=0.8), 0.36/12, _xlpm.value&gt;0.8, -0.06/12)), FI84)</f>
        <v>7.4999999999999997E-2</v>
      </c>
      <c r="FJ85" t="str">
        <f t="shared" ca="1" si="1420"/>
        <v>No</v>
      </c>
      <c r="FK85">
        <f ca="1">COUNTIF(FJ$4:FJ85, "Yes")</f>
        <v>4</v>
      </c>
      <c r="FL85" s="37">
        <f t="shared" ca="1" si="1246"/>
        <v>2324505.7194298594</v>
      </c>
      <c r="FM85" s="37">
        <f t="shared" ca="1" si="1247"/>
        <v>20640.394805698401</v>
      </c>
      <c r="FN85" s="64">
        <f t="shared" ca="1" si="1048"/>
        <v>2345146.1142355576</v>
      </c>
      <c r="FO85" s="170" cm="1">
        <f t="array" aca="1" ref="FO85" ca="1">IF(MONTH($A85) = 1, _xlfn.LET(_xlpm.value, RAND(), _xlfn.IFS(_xlpm.value&lt;=0.6, 0.9/12, AND(_xlpm.value&gt;0.6, _xlpm.value&lt;=0.8), 0.36/12, _xlpm.value&gt;0.8, -0.06/12)), FO84)</f>
        <v>0.03</v>
      </c>
      <c r="FP85" t="str">
        <f t="shared" ca="1" si="1421"/>
        <v>Yes</v>
      </c>
      <c r="FQ85">
        <f ca="1">COUNTIF(FP$4:FP85, "Yes")</f>
        <v>3</v>
      </c>
      <c r="FR85" s="37">
        <f t="shared" ca="1" si="1248"/>
        <v>4227476.1656780494</v>
      </c>
      <c r="FS85" s="37">
        <f t="shared" ca="1" si="1249"/>
        <v>26593.683624332367</v>
      </c>
      <c r="FT85" s="64">
        <f t="shared" ca="1" si="1050"/>
        <v>4254069.8493023822</v>
      </c>
      <c r="FU85" s="170" cm="1">
        <f t="array" aca="1" ref="FU85" ca="1">IF(MONTH($A85) = 1, _xlfn.LET(_xlpm.value, RAND(), _xlfn.IFS(_xlpm.value&lt;=0.6, 0.9/12, AND(_xlpm.value&gt;0.6, _xlpm.value&lt;=0.8), 0.36/12, _xlpm.value&gt;0.8, -0.06/12)), FU84)</f>
        <v>7.4999999999999997E-2</v>
      </c>
      <c r="FV85" t="str">
        <f t="shared" ca="1" si="1422"/>
        <v>No</v>
      </c>
      <c r="FW85">
        <f ca="1">COUNTIF(FV$4:FV85, "Yes")</f>
        <v>3</v>
      </c>
      <c r="FX85" s="37">
        <f t="shared" ca="1" si="1250"/>
        <v>1340772.0639156266</v>
      </c>
      <c r="FY85" s="37">
        <f t="shared" ca="1" si="1251"/>
        <v>34562.119529422191</v>
      </c>
      <c r="FZ85" s="64">
        <f t="shared" ca="1" si="1052"/>
        <v>1375334.1834450488</v>
      </c>
      <c r="GA85" s="170" cm="1">
        <f t="array" aca="1" ref="GA85" ca="1">IF(MONTH($A85) = 1, _xlfn.LET(_xlpm.value, RAND(), _xlfn.IFS(_xlpm.value&lt;=0.6, 0.9/12, AND(_xlpm.value&gt;0.6, _xlpm.value&lt;=0.8), 0.36/12, _xlpm.value&gt;0.8, -0.06/12)), GA84)</f>
        <v>7.4999999999999997E-2</v>
      </c>
      <c r="GB85" t="str">
        <f t="shared" ca="1" si="1423"/>
        <v>No</v>
      </c>
      <c r="GC85">
        <f ca="1">COUNTIF(GB$4:GB85, "Yes")</f>
        <v>3</v>
      </c>
      <c r="GD85" s="37">
        <f t="shared" ca="1" si="1252"/>
        <v>4986038.4076201664</v>
      </c>
      <c r="GE85" s="37">
        <f t="shared" ca="1" si="1253"/>
        <v>38556.724759904784</v>
      </c>
      <c r="GF85" s="64">
        <f t="shared" ca="1" si="1054"/>
        <v>5024595.1323800711</v>
      </c>
      <c r="GG85" s="170" cm="1">
        <f t="array" aca="1" ref="GG85" ca="1">IF(MONTH($A85) = 1, _xlfn.LET(_xlpm.value, RAND(), _xlfn.IFS(_xlpm.value&lt;=0.6, 0.9/12, AND(_xlpm.value&gt;0.6, _xlpm.value&lt;=0.8), 0.36/12, _xlpm.value&gt;0.8, -0.06/12)), GG84)</f>
        <v>-5.0000000000000001E-3</v>
      </c>
      <c r="GH85" t="str">
        <f t="shared" ca="1" si="1424"/>
        <v>No</v>
      </c>
      <c r="GI85">
        <f ca="1">COUNTIF(GH$4:GH85, "Yes")</f>
        <v>1</v>
      </c>
      <c r="GJ85" s="37">
        <f t="shared" ca="1" si="1254"/>
        <v>510454.64116399933</v>
      </c>
      <c r="GK85" s="37">
        <f t="shared" ca="1" si="1255"/>
        <v>12810.236649836157</v>
      </c>
      <c r="GL85" s="64">
        <f t="shared" ca="1" si="1056"/>
        <v>523264.87781383551</v>
      </c>
      <c r="GM85" s="170" cm="1">
        <f t="array" aca="1" ref="GM85" ca="1">IF(MONTH($A85) = 1, _xlfn.LET(_xlpm.value, RAND(), _xlfn.IFS(_xlpm.value&lt;=0.6, 0.9/12, AND(_xlpm.value&gt;0.6, _xlpm.value&lt;=0.8), 0.36/12, _xlpm.value&gt;0.8, -0.06/12)), GM84)</f>
        <v>-5.0000000000000001E-3</v>
      </c>
      <c r="GN85" t="str">
        <f t="shared" ca="1" si="1425"/>
        <v>No</v>
      </c>
      <c r="GO85">
        <f ca="1">COUNTIF(GN$4:GN85, "Yes")</f>
        <v>2</v>
      </c>
      <c r="GP85" s="37">
        <f t="shared" ca="1" si="1256"/>
        <v>1160639.4521476347</v>
      </c>
      <c r="GQ85" s="37">
        <f t="shared" ca="1" si="1257"/>
        <v>25964.494118109582</v>
      </c>
      <c r="GR85" s="64">
        <f t="shared" ca="1" si="1058"/>
        <v>1186603.9462657443</v>
      </c>
      <c r="GS85" s="170" cm="1">
        <f t="array" aca="1" ref="GS85" ca="1">IF(MONTH($A85) = 1, _xlfn.LET(_xlpm.value, RAND(), _xlfn.IFS(_xlpm.value&lt;=0.6, 0.9/12, AND(_xlpm.value&gt;0.6, _xlpm.value&lt;=0.8), 0.36/12, _xlpm.value&gt;0.8, -0.06/12)), GS84)</f>
        <v>-5.0000000000000001E-3</v>
      </c>
      <c r="GT85" t="str">
        <f t="shared" ca="1" si="1426"/>
        <v>No</v>
      </c>
      <c r="GU85">
        <f ca="1">COUNTIF(GT$4:GT85, "Yes")</f>
        <v>1</v>
      </c>
      <c r="GV85" s="37">
        <f t="shared" ca="1" si="1258"/>
        <v>1702050.0001470388</v>
      </c>
      <c r="GW85" s="37">
        <f t="shared" ca="1" si="1259"/>
        <v>1493.1568511662174</v>
      </c>
      <c r="GX85" s="64">
        <f t="shared" ca="1" si="1060"/>
        <v>1703543.156998205</v>
      </c>
      <c r="GY85" s="170" cm="1">
        <f t="array" aca="1" ref="GY85" ca="1">IF(MONTH($A85) = 1, _xlfn.LET(_xlpm.value, RAND(), _xlfn.IFS(_xlpm.value&lt;=0.6, 0.9/12, AND(_xlpm.value&gt;0.6, _xlpm.value&lt;=0.8), 0.36/12, _xlpm.value&gt;0.8, -0.06/12)), GY84)</f>
        <v>7.4999999999999997E-2</v>
      </c>
      <c r="GZ85" t="str">
        <f t="shared" ca="1" si="1427"/>
        <v>No</v>
      </c>
      <c r="HA85">
        <f ca="1">COUNTIF(GZ$4:GZ85, "Yes")</f>
        <v>4</v>
      </c>
      <c r="HB85" s="37">
        <f t="shared" ca="1" si="1260"/>
        <v>2096444.0906556009</v>
      </c>
      <c r="HC85" s="37">
        <f t="shared" ca="1" si="1261"/>
        <v>39760.410661074813</v>
      </c>
      <c r="HD85" s="64">
        <f t="shared" ca="1" si="1062"/>
        <v>2136204.5013166759</v>
      </c>
      <c r="HE85" s="170" cm="1">
        <f t="array" aca="1" ref="HE85" ca="1">IF(MONTH($A85) = 1, _xlfn.LET(_xlpm.value, RAND(), _xlfn.IFS(_xlpm.value&lt;=0.6, 0.9/12, AND(_xlpm.value&gt;0.6, _xlpm.value&lt;=0.8), 0.36/12, _xlpm.value&gt;0.8, -0.06/12)), HE84)</f>
        <v>7.4999999999999997E-2</v>
      </c>
      <c r="HF85" t="str">
        <f t="shared" ca="1" si="1428"/>
        <v>No</v>
      </c>
      <c r="HG85">
        <f ca="1">COUNTIF(HF$4:HF85, "Yes")</f>
        <v>4</v>
      </c>
      <c r="HH85" s="37">
        <f t="shared" ca="1" si="1262"/>
        <v>986174.67496231268</v>
      </c>
      <c r="HI85" s="37">
        <f t="shared" ca="1" si="1263"/>
        <v>33954.989187860832</v>
      </c>
      <c r="HJ85" s="64">
        <f t="shared" ca="1" si="1064"/>
        <v>1020129.6641501735</v>
      </c>
      <c r="HK85" s="170" cm="1">
        <f t="array" aca="1" ref="HK85" ca="1">IF(MONTH($A85) = 1, _xlfn.LET(_xlpm.value, RAND(), _xlfn.IFS(_xlpm.value&lt;=0.6, 0.9/12, AND(_xlpm.value&gt;0.6, _xlpm.value&lt;=0.8), 0.36/12, _xlpm.value&gt;0.8, -0.06/12)), HK84)</f>
        <v>7.4999999999999997E-2</v>
      </c>
      <c r="HL85" t="str">
        <f t="shared" ca="1" si="1429"/>
        <v>No</v>
      </c>
      <c r="HM85">
        <f ca="1">COUNTIF(HL$4:HL85, "Yes")</f>
        <v>3</v>
      </c>
      <c r="HN85" s="37">
        <f t="shared" ca="1" si="1264"/>
        <v>2940942.8067866722</v>
      </c>
      <c r="HO85" s="37">
        <f t="shared" ca="1" si="1265"/>
        <v>22472.763238661599</v>
      </c>
      <c r="HP85" s="64">
        <f t="shared" ca="1" si="1066"/>
        <v>2963415.5700253337</v>
      </c>
      <c r="HQ85" s="170" cm="1">
        <f t="array" aca="1" ref="HQ85" ca="1">IF(MONTH($A85) = 1, _xlfn.LET(_xlpm.value, RAND(), _xlfn.IFS(_xlpm.value&lt;=0.6, 0.9/12, AND(_xlpm.value&gt;0.6, _xlpm.value&lt;=0.8), 0.36/12, _xlpm.value&gt;0.8, -0.06/12)), HQ84)</f>
        <v>7.4999999999999997E-2</v>
      </c>
      <c r="HR85" t="str">
        <f t="shared" ca="1" si="1430"/>
        <v>No</v>
      </c>
      <c r="HS85">
        <f ca="1">COUNTIF(HR$4:HR85, "Yes")</f>
        <v>4</v>
      </c>
      <c r="HT85" s="37">
        <f t="shared" ca="1" si="1266"/>
        <v>940637.92252277187</v>
      </c>
      <c r="HU85" s="37">
        <f t="shared" ca="1" si="1267"/>
        <v>34300.867198834727</v>
      </c>
      <c r="HV85" s="64">
        <f t="shared" ca="1" si="1068"/>
        <v>974938.78972160665</v>
      </c>
      <c r="HW85" s="170" cm="1">
        <f t="array" aca="1" ref="HW85" ca="1">IF(MONTH($A85) = 1, _xlfn.LET(_xlpm.value, RAND(), _xlfn.IFS(_xlpm.value&lt;=0.6, 0.9/12, AND(_xlpm.value&gt;0.6, _xlpm.value&lt;=0.8), 0.36/12, _xlpm.value&gt;0.8, -0.06/12)), HW84)</f>
        <v>7.4999999999999997E-2</v>
      </c>
      <c r="HX85" t="str">
        <f t="shared" ca="1" si="1431"/>
        <v>No</v>
      </c>
      <c r="HY85">
        <f ca="1">COUNTIF(HX$4:HX85, "Yes")</f>
        <v>4</v>
      </c>
      <c r="HZ85" s="37">
        <f t="shared" ca="1" si="1268"/>
        <v>3299608.3140714099</v>
      </c>
      <c r="IA85" s="37">
        <f t="shared" ca="1" si="1269"/>
        <v>54540.642743804048</v>
      </c>
      <c r="IB85" s="64">
        <f t="shared" ca="1" si="1070"/>
        <v>3354148.9568152139</v>
      </c>
      <c r="IC85" s="170" cm="1">
        <f t="array" aca="1" ref="IC85" ca="1">IF(MONTH($A85) = 1, _xlfn.LET(_xlpm.value, RAND(), _xlfn.IFS(_xlpm.value&lt;=0.6, 0.9/12, AND(_xlpm.value&gt;0.6, _xlpm.value&lt;=0.8), 0.36/12, _xlpm.value&gt;0.8, -0.06/12)), IC84)</f>
        <v>7.4999999999999997E-2</v>
      </c>
      <c r="ID85" t="str">
        <f t="shared" ca="1" si="1432"/>
        <v>No</v>
      </c>
      <c r="IE85">
        <f ca="1">COUNTIF(ID$4:ID85, "Yes")</f>
        <v>4</v>
      </c>
      <c r="IF85" s="37">
        <f t="shared" ca="1" si="1270"/>
        <v>3660629.4792931178</v>
      </c>
      <c r="IG85" s="37">
        <f t="shared" ca="1" si="1271"/>
        <v>33330.224197489406</v>
      </c>
      <c r="IH85" s="64">
        <f t="shared" ca="1" si="1072"/>
        <v>3693959.703490607</v>
      </c>
      <c r="II85" s="170" cm="1">
        <f t="array" aca="1" ref="II85" ca="1">IF(MONTH($A85) = 1, _xlfn.LET(_xlpm.value, RAND(), _xlfn.IFS(_xlpm.value&lt;=0.6, 0.9/12, AND(_xlpm.value&gt;0.6, _xlpm.value&lt;=0.8), 0.36/12, _xlpm.value&gt;0.8, -0.06/12)), II84)</f>
        <v>7.4999999999999997E-2</v>
      </c>
      <c r="IJ85" t="str">
        <f t="shared" ca="1" si="1433"/>
        <v>No</v>
      </c>
      <c r="IK85">
        <f ca="1">COUNTIF(IJ$4:IJ85, "Yes")</f>
        <v>6</v>
      </c>
      <c r="IL85" s="37">
        <f t="shared" ca="1" si="1272"/>
        <v>767517.16108944267</v>
      </c>
      <c r="IM85" s="37">
        <f t="shared" ca="1" si="1273"/>
        <v>64220.328029941149</v>
      </c>
      <c r="IN85" s="64">
        <f t="shared" ca="1" si="1074"/>
        <v>831737.48911938386</v>
      </c>
      <c r="IO85" s="170" cm="1">
        <f t="array" aca="1" ref="IO85" ca="1">IF(MONTH($A85) = 1, _xlfn.LET(_xlpm.value, RAND(), _xlfn.IFS(_xlpm.value&lt;=0.6, 0.9/12, AND(_xlpm.value&gt;0.6, _xlpm.value&lt;=0.8), 0.36/12, _xlpm.value&gt;0.8, -0.06/12)), IO84)</f>
        <v>0.03</v>
      </c>
      <c r="IP85" t="str">
        <f t="shared" ca="1" si="1434"/>
        <v>No</v>
      </c>
      <c r="IQ85">
        <f ca="1">COUNTIF(IP$4:IP85, "Yes")</f>
        <v>5</v>
      </c>
      <c r="IR85" s="37">
        <f t="shared" ca="1" si="1274"/>
        <v>845949.34741998755</v>
      </c>
      <c r="IS85" s="37">
        <f t="shared" ca="1" si="1275"/>
        <v>48608.869349347158</v>
      </c>
      <c r="IT85" s="64">
        <f t="shared" ca="1" si="1076"/>
        <v>894558.21676933474</v>
      </c>
      <c r="IU85" s="170" cm="1">
        <f t="array" aca="1" ref="IU85" ca="1">IF(MONTH($A85) = 1, _xlfn.LET(_xlpm.value, RAND(), _xlfn.IFS(_xlpm.value&lt;=0.6, 0.9/12, AND(_xlpm.value&gt;0.6, _xlpm.value&lt;=0.8), 0.36/12, _xlpm.value&gt;0.8, -0.06/12)), IU84)</f>
        <v>0.03</v>
      </c>
      <c r="IV85" t="str">
        <f t="shared" ca="1" si="1435"/>
        <v>No</v>
      </c>
      <c r="IW85">
        <f ca="1">COUNTIF(IV$4:IV85, "Yes")</f>
        <v>5</v>
      </c>
      <c r="IX85" s="37">
        <f t="shared" ca="1" si="1276"/>
        <v>1269358.9736128291</v>
      </c>
      <c r="IY85" s="37">
        <f t="shared" ca="1" si="1277"/>
        <v>49710.639258617506</v>
      </c>
      <c r="IZ85" s="64">
        <f t="shared" ca="1" si="1078"/>
        <v>1319069.6128714466</v>
      </c>
      <c r="JA85" s="170" cm="1">
        <f t="array" aca="1" ref="JA85" ca="1">IF(MONTH($A85) = 1, _xlfn.LET(_xlpm.value, RAND(), _xlfn.IFS(_xlpm.value&lt;=0.6, 0.9/12, AND(_xlpm.value&gt;0.6, _xlpm.value&lt;=0.8), 0.36/12, _xlpm.value&gt;0.8, -0.06/12)), JA84)</f>
        <v>-5.0000000000000001E-3</v>
      </c>
      <c r="JB85" t="str">
        <f t="shared" ca="1" si="1436"/>
        <v>No</v>
      </c>
      <c r="JC85">
        <f ca="1">COUNTIF(JB$4:JB85, "Yes")</f>
        <v>5</v>
      </c>
      <c r="JD85" s="37">
        <f t="shared" ca="1" si="1278"/>
        <v>645059.93158835371</v>
      </c>
      <c r="JE85" s="37">
        <f t="shared" ca="1" si="1279"/>
        <v>44818.197217079338</v>
      </c>
      <c r="JF85" s="64">
        <f t="shared" ca="1" si="1080"/>
        <v>689878.12880543305</v>
      </c>
      <c r="JG85" s="170" cm="1">
        <f t="array" aca="1" ref="JG85" ca="1">IF(MONTH($A85) = 1, _xlfn.LET(_xlpm.value, RAND(), _xlfn.IFS(_xlpm.value&lt;=0.6, 0.9/12, AND(_xlpm.value&gt;0.6, _xlpm.value&lt;=0.8), 0.36/12, _xlpm.value&gt;0.8, -0.06/12)), JG84)</f>
        <v>7.4999999999999997E-2</v>
      </c>
      <c r="JH85" t="str">
        <f t="shared" ca="1" si="1437"/>
        <v>No</v>
      </c>
      <c r="JI85">
        <f ca="1">COUNTIF(JH$4:JH85, "Yes")</f>
        <v>3</v>
      </c>
      <c r="JJ85" s="37">
        <f t="shared" ca="1" si="1280"/>
        <v>4168748.0212264047</v>
      </c>
      <c r="JK85" s="37">
        <f t="shared" ca="1" si="1281"/>
        <v>16575.685389499144</v>
      </c>
      <c r="JL85" s="64">
        <f t="shared" ca="1" si="1082"/>
        <v>4185323.7066159039</v>
      </c>
      <c r="JM85" s="170" cm="1">
        <f t="array" aca="1" ref="JM85" ca="1">IF(MONTH($A85) = 1, _xlfn.LET(_xlpm.value, RAND(), _xlfn.IFS(_xlpm.value&lt;=0.6, 0.9/12, AND(_xlpm.value&gt;0.6, _xlpm.value&lt;=0.8), 0.36/12, _xlpm.value&gt;0.8, -0.06/12)), JM84)</f>
        <v>7.4999999999999997E-2</v>
      </c>
      <c r="JN85" t="str">
        <f t="shared" ca="1" si="1438"/>
        <v>No</v>
      </c>
      <c r="JO85">
        <f ca="1">COUNTIF(JN$4:JN85, "Yes")</f>
        <v>8</v>
      </c>
      <c r="JP85" s="37">
        <f t="shared" ca="1" si="1282"/>
        <v>872217.5425427485</v>
      </c>
      <c r="JQ85" s="37">
        <f t="shared" ca="1" si="1283"/>
        <v>75897.901043340709</v>
      </c>
      <c r="JR85" s="64">
        <f t="shared" ca="1" si="1084"/>
        <v>948115.44358608918</v>
      </c>
      <c r="JS85" s="170" cm="1">
        <f t="array" aca="1" ref="JS85" ca="1">IF(MONTH($A85) = 1, _xlfn.LET(_xlpm.value, RAND(), _xlfn.IFS(_xlpm.value&lt;=0.6, 0.9/12, AND(_xlpm.value&gt;0.6, _xlpm.value&lt;=0.8), 0.36/12, _xlpm.value&gt;0.8, -0.06/12)), JS84)</f>
        <v>7.4999999999999997E-2</v>
      </c>
      <c r="JT85" t="str">
        <f t="shared" ca="1" si="1439"/>
        <v>No</v>
      </c>
      <c r="JU85">
        <f ca="1">COUNTIF(JT$4:JT85, "Yes")</f>
        <v>2</v>
      </c>
      <c r="JV85" s="37">
        <f t="shared" ca="1" si="1284"/>
        <v>2580971.2957681241</v>
      </c>
      <c r="JW85" s="37">
        <f t="shared" ca="1" si="1285"/>
        <v>22667.14472534318</v>
      </c>
      <c r="JX85" s="64">
        <f t="shared" ca="1" si="1086"/>
        <v>2603638.4404934673</v>
      </c>
      <c r="JY85" s="170" cm="1">
        <f t="array" aca="1" ref="JY85" ca="1">IF(MONTH($A85) = 1, _xlfn.LET(_xlpm.value, RAND(), _xlfn.IFS(_xlpm.value&lt;=0.6, 0.9/12, AND(_xlpm.value&gt;0.6, _xlpm.value&lt;=0.8), 0.36/12, _xlpm.value&gt;0.8, -0.06/12)), JY84)</f>
        <v>7.4999999999999997E-2</v>
      </c>
      <c r="JZ85" t="str">
        <f t="shared" ca="1" si="1440"/>
        <v>No</v>
      </c>
      <c r="KA85">
        <f ca="1">COUNTIF(JZ$4:JZ85, "Yes")</f>
        <v>4</v>
      </c>
      <c r="KB85" s="37">
        <f t="shared" ca="1" si="1286"/>
        <v>1574309.5494517195</v>
      </c>
      <c r="KC85" s="37">
        <f t="shared" ca="1" si="1287"/>
        <v>32700.577104963144</v>
      </c>
      <c r="KD85" s="64">
        <f t="shared" ca="1" si="1088"/>
        <v>1607010.1265566826</v>
      </c>
      <c r="KE85" s="170" cm="1">
        <f t="array" aca="1" ref="KE85" ca="1">IF(MONTH($A85) = 1, _xlfn.LET(_xlpm.value, RAND(), _xlfn.IFS(_xlpm.value&lt;=0.6, 0.9/12, AND(_xlpm.value&gt;0.6, _xlpm.value&lt;=0.8), 0.36/12, _xlpm.value&gt;0.8, -0.06/12)), KE84)</f>
        <v>-5.0000000000000001E-3</v>
      </c>
      <c r="KF85" t="str">
        <f t="shared" ca="1" si="1441"/>
        <v>Yes</v>
      </c>
      <c r="KG85">
        <f ca="1">COUNTIF(KF$4:KF85, "Yes")</f>
        <v>4</v>
      </c>
      <c r="KH85" s="37">
        <f t="shared" ca="1" si="1288"/>
        <v>506002.01298672293</v>
      </c>
      <c r="KI85" s="37">
        <f t="shared" ca="1" si="1289"/>
        <v>19631.14542553842</v>
      </c>
      <c r="KJ85" s="64">
        <f t="shared" ca="1" si="1090"/>
        <v>525633.1584122614</v>
      </c>
      <c r="KK85" s="170" cm="1">
        <f t="array" aca="1" ref="KK85" ca="1">IF(MONTH($A85) = 1, _xlfn.LET(_xlpm.value, RAND(), _xlfn.IFS(_xlpm.value&lt;=0.6, 0.9/12, AND(_xlpm.value&gt;0.6, _xlpm.value&lt;=0.8), 0.36/12, _xlpm.value&gt;0.8, -0.06/12)), KK84)</f>
        <v>7.4999999999999997E-2</v>
      </c>
      <c r="KL85" t="str">
        <f t="shared" ca="1" si="1442"/>
        <v>No</v>
      </c>
      <c r="KM85">
        <f ca="1">COUNTIF(KL$4:KL85, "Yes")</f>
        <v>4</v>
      </c>
      <c r="KN85" s="37">
        <f t="shared" ca="1" si="1290"/>
        <v>2373977.1886028629</v>
      </c>
      <c r="KO85" s="37">
        <f t="shared" ca="1" si="1291"/>
        <v>19997.818670587432</v>
      </c>
      <c r="KP85" s="64">
        <f t="shared" ca="1" si="1092"/>
        <v>2393975.0072734505</v>
      </c>
      <c r="KQ85" s="170" cm="1">
        <f t="array" aca="1" ref="KQ85" ca="1">IF(MONTH($A85) = 1, _xlfn.LET(_xlpm.value, RAND(), _xlfn.IFS(_xlpm.value&lt;=0.6, 0.9/12, AND(_xlpm.value&gt;0.6, _xlpm.value&lt;=0.8), 0.36/12, _xlpm.value&gt;0.8, -0.06/12)), KQ84)</f>
        <v>-5.0000000000000001E-3</v>
      </c>
      <c r="KR85" t="str">
        <f t="shared" ca="1" si="1443"/>
        <v>No</v>
      </c>
      <c r="KS85">
        <f ca="1">COUNTIF(KR$4:KR85, "Yes")</f>
        <v>4</v>
      </c>
      <c r="KT85" s="37">
        <f t="shared" ca="1" si="1292"/>
        <v>309944.37574815709</v>
      </c>
      <c r="KU85" s="37">
        <f t="shared" ca="1" si="1293"/>
        <v>28608.122537305473</v>
      </c>
      <c r="KV85" s="64">
        <f t="shared" ca="1" si="1094"/>
        <v>338552.49828546256</v>
      </c>
      <c r="KW85" s="170" cm="1">
        <f t="array" aca="1" ref="KW85" ca="1">IF(MONTH($A85) = 1, _xlfn.LET(_xlpm.value, RAND(), _xlfn.IFS(_xlpm.value&lt;=0.6, 0.9/12, AND(_xlpm.value&gt;0.6, _xlpm.value&lt;=0.8), 0.36/12, _xlpm.value&gt;0.8, -0.06/12)), KW84)</f>
        <v>7.4999999999999997E-2</v>
      </c>
      <c r="KX85" t="str">
        <f t="shared" ca="1" si="1444"/>
        <v>No</v>
      </c>
      <c r="KY85">
        <f ca="1">COUNTIF(KX$4:KX85, "Yes")</f>
        <v>4</v>
      </c>
      <c r="KZ85" s="37">
        <f t="shared" ca="1" si="1294"/>
        <v>259752.04077140079</v>
      </c>
      <c r="LA85" s="37">
        <f t="shared" ca="1" si="1295"/>
        <v>35637.269436757262</v>
      </c>
      <c r="LB85" s="64">
        <f t="shared" ca="1" si="1096"/>
        <v>295389.31020815804</v>
      </c>
      <c r="LC85" s="170" cm="1">
        <f t="array" aca="1" ref="LC85" ca="1">IF(MONTH($A85) = 1, _xlfn.LET(_xlpm.value, RAND(), _xlfn.IFS(_xlpm.value&lt;=0.6, 0.9/12, AND(_xlpm.value&gt;0.6, _xlpm.value&lt;=0.8), 0.36/12, _xlpm.value&gt;0.8, -0.06/12)), LC84)</f>
        <v>0.03</v>
      </c>
      <c r="LD85" t="str">
        <f t="shared" ca="1" si="1445"/>
        <v>No</v>
      </c>
      <c r="LE85">
        <f ca="1">COUNTIF(LD$4:LD85, "Yes")</f>
        <v>3</v>
      </c>
      <c r="LF85" s="37">
        <f t="shared" ca="1" si="1296"/>
        <v>1934275.4648393788</v>
      </c>
      <c r="LG85" s="37">
        <f t="shared" ca="1" si="1297"/>
        <v>14847.186001855864</v>
      </c>
      <c r="LH85" s="64">
        <f t="shared" ca="1" si="1098"/>
        <v>1949122.6508412347</v>
      </c>
      <c r="LI85" s="170" cm="1">
        <f t="array" aca="1" ref="LI85" ca="1">IF(MONTH($A85) = 1, _xlfn.LET(_xlpm.value, RAND(), _xlfn.IFS(_xlpm.value&lt;=0.6, 0.9/12, AND(_xlpm.value&gt;0.6, _xlpm.value&lt;=0.8), 0.36/12, _xlpm.value&gt;0.8, -0.06/12)), LI84)</f>
        <v>7.4999999999999997E-2</v>
      </c>
      <c r="LJ85" t="str">
        <f t="shared" ca="1" si="1446"/>
        <v>No</v>
      </c>
      <c r="LK85">
        <f ca="1">COUNTIF(LJ$4:LJ85, "Yes")</f>
        <v>5</v>
      </c>
      <c r="LL85" s="37">
        <f t="shared" ca="1" si="1298"/>
        <v>938787.87374413235</v>
      </c>
      <c r="LM85" s="37">
        <f t="shared" ca="1" si="1299"/>
        <v>45662.487049058836</v>
      </c>
      <c r="LN85" s="64">
        <f t="shared" ca="1" si="1100"/>
        <v>984450.36079319124</v>
      </c>
      <c r="LO85" s="170" cm="1">
        <f t="array" aca="1" ref="LO85" ca="1">IF(MONTH($A85) = 1, _xlfn.LET(_xlpm.value, RAND(), _xlfn.IFS(_xlpm.value&lt;=0.6, 0.9/12, AND(_xlpm.value&gt;0.6, _xlpm.value&lt;=0.8), 0.36/12, _xlpm.value&gt;0.8, -0.06/12)), LO84)</f>
        <v>7.4999999999999997E-2</v>
      </c>
      <c r="LP85" t="str">
        <f t="shared" ca="1" si="1447"/>
        <v>No</v>
      </c>
      <c r="LQ85">
        <f ca="1">COUNTIF(LP$4:LP85, "Yes")</f>
        <v>7</v>
      </c>
      <c r="LR85" s="37">
        <f t="shared" ca="1" si="1300"/>
        <v>407863.46263232868</v>
      </c>
      <c r="LS85" s="37">
        <f t="shared" ca="1" si="1301"/>
        <v>55903.27414161605</v>
      </c>
      <c r="LT85" s="64">
        <f t="shared" ca="1" si="1102"/>
        <v>463766.73677394475</v>
      </c>
      <c r="LU85" s="170" cm="1">
        <f t="array" aca="1" ref="LU85" ca="1">IF(MONTH($A85) = 1, _xlfn.LET(_xlpm.value, RAND(), _xlfn.IFS(_xlpm.value&lt;=0.6, 0.9/12, AND(_xlpm.value&gt;0.6, _xlpm.value&lt;=0.8), 0.36/12, _xlpm.value&gt;0.8, -0.06/12)), LU84)</f>
        <v>7.4999999999999997E-2</v>
      </c>
      <c r="LV85" t="str">
        <f t="shared" ca="1" si="1448"/>
        <v>No</v>
      </c>
      <c r="LW85">
        <f ca="1">COUNTIF(LV$4:LV85, "Yes")</f>
        <v>3</v>
      </c>
      <c r="LX85" s="37">
        <f t="shared" ca="1" si="1302"/>
        <v>2346294.6329544839</v>
      </c>
      <c r="LY85" s="37">
        <f t="shared" ca="1" si="1303"/>
        <v>28510.334838369508</v>
      </c>
      <c r="LZ85" s="64">
        <f t="shared" ca="1" si="1104"/>
        <v>2374804.9677928532</v>
      </c>
      <c r="MA85" s="170" cm="1">
        <f t="array" aca="1" ref="MA85" ca="1">IF(MONTH($A85) = 1, _xlfn.LET(_xlpm.value, RAND(), _xlfn.IFS(_xlpm.value&lt;=0.6, 0.9/12, AND(_xlpm.value&gt;0.6, _xlpm.value&lt;=0.8), 0.36/12, _xlpm.value&gt;0.8, -0.06/12)), MA84)</f>
        <v>7.4999999999999997E-2</v>
      </c>
      <c r="MB85" t="str">
        <f t="shared" ca="1" si="1449"/>
        <v>No</v>
      </c>
      <c r="MC85">
        <f ca="1">COUNTIF(MB$4:MB85, "Yes")</f>
        <v>4</v>
      </c>
      <c r="MD85" s="37">
        <f t="shared" ca="1" si="1304"/>
        <v>270214.04329000431</v>
      </c>
      <c r="ME85" s="37">
        <f t="shared" ca="1" si="1305"/>
        <v>23760.775197890627</v>
      </c>
      <c r="MF85" s="64">
        <f t="shared" ca="1" si="1106"/>
        <v>293974.81848789495</v>
      </c>
      <c r="MG85" s="170" cm="1">
        <f t="array" aca="1" ref="MG85" ca="1">IF(MONTH($A85) = 1, _xlfn.LET(_xlpm.value, RAND(), _xlfn.IFS(_xlpm.value&lt;=0.6, 0.9/12, AND(_xlpm.value&gt;0.6, _xlpm.value&lt;=0.8), 0.36/12, _xlpm.value&gt;0.8, -0.06/12)), MG84)</f>
        <v>7.4999999999999997E-2</v>
      </c>
      <c r="MH85" t="str">
        <f t="shared" ca="1" si="1450"/>
        <v>No</v>
      </c>
      <c r="MI85">
        <f ca="1">COUNTIF(MH$4:MH85, "Yes")</f>
        <v>5</v>
      </c>
      <c r="MJ85" s="37">
        <f t="shared" ca="1" si="1306"/>
        <v>1781813.153286264</v>
      </c>
      <c r="MK85" s="37">
        <f t="shared" ca="1" si="1307"/>
        <v>39652.004326824965</v>
      </c>
      <c r="ML85" s="64">
        <f t="shared" ca="1" si="1108"/>
        <v>1821465.1576130891</v>
      </c>
      <c r="MM85" s="170" cm="1">
        <f t="array" aca="1" ref="MM85" ca="1">IF(MONTH($A85) = 1, _xlfn.LET(_xlpm.value, RAND(), _xlfn.IFS(_xlpm.value&lt;=0.6, 0.9/12, AND(_xlpm.value&gt;0.6, _xlpm.value&lt;=0.8), 0.36/12, _xlpm.value&gt;0.8, -0.06/12)), MM84)</f>
        <v>7.4999999999999997E-2</v>
      </c>
      <c r="MN85" t="str">
        <f t="shared" ca="1" si="1451"/>
        <v>No</v>
      </c>
      <c r="MO85">
        <f ca="1">COUNTIF(MN$4:MN85, "Yes")</f>
        <v>8</v>
      </c>
      <c r="MP85" s="37">
        <f t="shared" ca="1" si="1308"/>
        <v>755111.39811585553</v>
      </c>
      <c r="MQ85" s="37">
        <f t="shared" ca="1" si="1309"/>
        <v>70521.023241434246</v>
      </c>
      <c r="MR85" s="64">
        <f t="shared" ca="1" si="1110"/>
        <v>825632.42135728977</v>
      </c>
      <c r="MS85" s="170" cm="1">
        <f t="array" aca="1" ref="MS85" ca="1">IF(MONTH($A85) = 1, _xlfn.LET(_xlpm.value, RAND(), _xlfn.IFS(_xlpm.value&lt;=0.6, 0.9/12, AND(_xlpm.value&gt;0.6, _xlpm.value&lt;=0.8), 0.36/12, _xlpm.value&gt;0.8, -0.06/12)), MS84)</f>
        <v>7.4999999999999997E-2</v>
      </c>
      <c r="MT85" t="str">
        <f t="shared" ca="1" si="1452"/>
        <v>No</v>
      </c>
      <c r="MU85">
        <f ca="1">COUNTIF(MT$4:MT85, "Yes")</f>
        <v>9</v>
      </c>
      <c r="MV85" s="37">
        <f t="shared" ca="1" si="1310"/>
        <v>979097.46504401974</v>
      </c>
      <c r="MW85" s="37">
        <f t="shared" ca="1" si="1311"/>
        <v>84405.385929940414</v>
      </c>
      <c r="MX85" s="64">
        <f t="shared" ca="1" si="1112"/>
        <v>1063502.8509739602</v>
      </c>
      <c r="MY85" s="170" cm="1">
        <f t="array" aca="1" ref="MY85" ca="1">IF(MONTH($A85) = 1, _xlfn.LET(_xlpm.value, RAND(), _xlfn.IFS(_xlpm.value&lt;=0.6, 0.9/12, AND(_xlpm.value&gt;0.6, _xlpm.value&lt;=0.8), 0.36/12, _xlpm.value&gt;0.8, -0.06/12)), MY84)</f>
        <v>7.4999999999999997E-2</v>
      </c>
      <c r="MZ85" t="str">
        <f t="shared" ca="1" si="1453"/>
        <v>No</v>
      </c>
      <c r="NA85">
        <f ca="1">COUNTIF(MZ$4:MZ85, "Yes")</f>
        <v>3</v>
      </c>
      <c r="NB85" s="37">
        <f t="shared" ca="1" si="1312"/>
        <v>5966997.7048255438</v>
      </c>
      <c r="NC85" s="37">
        <f t="shared" ca="1" si="1313"/>
        <v>20128.80829171768</v>
      </c>
      <c r="ND85" s="64">
        <f t="shared" ca="1" si="1114"/>
        <v>5987126.5131172612</v>
      </c>
      <c r="NE85" s="170" cm="1">
        <f t="array" aca="1" ref="NE85" ca="1">IF(MONTH($A85) = 1, _xlfn.LET(_xlpm.value, RAND(), _xlfn.IFS(_xlpm.value&lt;=0.6, 0.9/12, AND(_xlpm.value&gt;0.6, _xlpm.value&lt;=0.8), 0.36/12, _xlpm.value&gt;0.8, -0.06/12)), NE84)</f>
        <v>7.4999999999999997E-2</v>
      </c>
      <c r="NF85" t="str">
        <f t="shared" ca="1" si="1454"/>
        <v>No</v>
      </c>
      <c r="NG85">
        <f ca="1">COUNTIF(NF$4:NF85, "Yes")</f>
        <v>3</v>
      </c>
      <c r="NH85" s="37">
        <f t="shared" ca="1" si="1314"/>
        <v>1664185.2365969683</v>
      </c>
      <c r="NI85" s="37">
        <f t="shared" ca="1" si="1315"/>
        <v>22448.876675025978</v>
      </c>
      <c r="NJ85" s="64">
        <f t="shared" ca="1" si="1116"/>
        <v>1686634.1132719943</v>
      </c>
      <c r="NK85" s="170" cm="1">
        <f t="array" aca="1" ref="NK85" ca="1">IF(MONTH($A85) = 1, _xlfn.LET(_xlpm.value, RAND(), _xlfn.IFS(_xlpm.value&lt;=0.6, 0.9/12, AND(_xlpm.value&gt;0.6, _xlpm.value&lt;=0.8), 0.36/12, _xlpm.value&gt;0.8, -0.06/12)), NK84)</f>
        <v>-5.0000000000000001E-3</v>
      </c>
      <c r="NL85" t="str">
        <f t="shared" ca="1" si="1455"/>
        <v>No</v>
      </c>
      <c r="NM85">
        <f ca="1">COUNTIF(NL$4:NL85, "Yes")</f>
        <v>6</v>
      </c>
      <c r="NN85" s="37">
        <f t="shared" ca="1" si="1316"/>
        <v>345459.23705110291</v>
      </c>
      <c r="NO85" s="37">
        <f t="shared" ca="1" si="1317"/>
        <v>60578.049596354249</v>
      </c>
      <c r="NP85" s="64">
        <f t="shared" ca="1" si="1118"/>
        <v>406037.28664745716</v>
      </c>
      <c r="NQ85" s="170" cm="1">
        <f t="array" aca="1" ref="NQ85" ca="1">IF(MONTH($A85) = 1, _xlfn.LET(_xlpm.value, RAND(), _xlfn.IFS(_xlpm.value&lt;=0.6, 0.9/12, AND(_xlpm.value&gt;0.6, _xlpm.value&lt;=0.8), 0.36/12, _xlpm.value&gt;0.8, -0.06/12)), NQ84)</f>
        <v>7.4999999999999997E-2</v>
      </c>
      <c r="NR85" t="str">
        <f t="shared" ca="1" si="1456"/>
        <v>No</v>
      </c>
      <c r="NS85">
        <f ca="1">COUNTIF(NR$4:NR85, "Yes")</f>
        <v>5</v>
      </c>
      <c r="NT85" s="37">
        <f t="shared" ca="1" si="1318"/>
        <v>435541.50209020684</v>
      </c>
      <c r="NU85" s="37">
        <f t="shared" ca="1" si="1319"/>
        <v>48974.345406875087</v>
      </c>
      <c r="NV85" s="64">
        <f t="shared" ca="1" si="1120"/>
        <v>484515.84749708191</v>
      </c>
      <c r="NW85" s="170" cm="1">
        <f t="array" aca="1" ref="NW85" ca="1">IF(MONTH($A85) = 1, _xlfn.LET(_xlpm.value, RAND(), _xlfn.IFS(_xlpm.value&lt;=0.6, 0.9/12, AND(_xlpm.value&gt;0.6, _xlpm.value&lt;=0.8), 0.36/12, _xlpm.value&gt;0.8, -0.06/12)), NW84)</f>
        <v>0.03</v>
      </c>
      <c r="NX85" t="str">
        <f t="shared" ca="1" si="1457"/>
        <v>No</v>
      </c>
      <c r="NY85">
        <f ca="1">COUNTIF(NX$4:NX85, "Yes")</f>
        <v>8</v>
      </c>
      <c r="NZ85" s="37">
        <f t="shared" ca="1" si="1320"/>
        <v>605643.20124975697</v>
      </c>
      <c r="OA85" s="37">
        <f t="shared" ca="1" si="1321"/>
        <v>70113.221231506948</v>
      </c>
      <c r="OB85" s="64">
        <f t="shared" ca="1" si="1122"/>
        <v>675756.42248126387</v>
      </c>
      <c r="OC85" s="170" cm="1">
        <f t="array" aca="1" ref="OC85" ca="1">IF(MONTH($A85) = 1, _xlfn.LET(_xlpm.value, RAND(), _xlfn.IFS(_xlpm.value&lt;=0.6, 0.9/12, AND(_xlpm.value&gt;0.6, _xlpm.value&lt;=0.8), 0.36/12, _xlpm.value&gt;0.8, -0.06/12)), OC84)</f>
        <v>-5.0000000000000001E-3</v>
      </c>
      <c r="OD85" t="str">
        <f t="shared" ca="1" si="1458"/>
        <v>No</v>
      </c>
      <c r="OE85">
        <f ca="1">COUNTIF(OD$4:OD85, "Yes")</f>
        <v>5</v>
      </c>
      <c r="OF85" s="37">
        <f t="shared" ca="1" si="1322"/>
        <v>177359.56529964291</v>
      </c>
      <c r="OG85" s="37">
        <f t="shared" ca="1" si="1323"/>
        <v>40601.327525847002</v>
      </c>
      <c r="OH85" s="64">
        <f t="shared" ca="1" si="1124"/>
        <v>217960.89282548992</v>
      </c>
      <c r="OI85" s="170" cm="1">
        <f t="array" aca="1" ref="OI85" ca="1">IF(MONTH($A85) = 1, _xlfn.LET(_xlpm.value, RAND(), _xlfn.IFS(_xlpm.value&lt;=0.6, 0.9/12, AND(_xlpm.value&gt;0.6, _xlpm.value&lt;=0.8), 0.36/12, _xlpm.value&gt;0.8, -0.06/12)), OI84)</f>
        <v>7.4999999999999997E-2</v>
      </c>
      <c r="OJ85" t="str">
        <f t="shared" ca="1" si="1459"/>
        <v>No</v>
      </c>
      <c r="OK85">
        <f ca="1">COUNTIF(OJ$4:OJ85, "Yes")</f>
        <v>8</v>
      </c>
      <c r="OL85" s="37">
        <f t="shared" ca="1" si="1324"/>
        <v>1241577.2951796427</v>
      </c>
      <c r="OM85" s="37">
        <f t="shared" ca="1" si="1325"/>
        <v>80716.678997705021</v>
      </c>
      <c r="ON85" s="64">
        <f t="shared" ca="1" si="1126"/>
        <v>1322293.9741773477</v>
      </c>
      <c r="OO85" s="170" cm="1">
        <f t="array" aca="1" ref="OO85" ca="1">IF(MONTH($A85) = 1, _xlfn.LET(_xlpm.value, RAND(), _xlfn.IFS(_xlpm.value&lt;=0.6, 0.9/12, AND(_xlpm.value&gt;0.6, _xlpm.value&lt;=0.8), 0.36/12, _xlpm.value&gt;0.8, -0.06/12)), OO84)</f>
        <v>7.4999999999999997E-2</v>
      </c>
      <c r="OP85" t="str">
        <f t="shared" ca="1" si="1460"/>
        <v>No</v>
      </c>
      <c r="OQ85">
        <f ca="1">COUNTIF(OP$4:OP85, "Yes")</f>
        <v>6</v>
      </c>
      <c r="OR85" s="37">
        <f t="shared" ca="1" si="1326"/>
        <v>1082818.4471644701</v>
      </c>
      <c r="OS85" s="37">
        <f t="shared" ca="1" si="1327"/>
        <v>34776.119300799248</v>
      </c>
      <c r="OT85" s="64">
        <f t="shared" ca="1" si="1128"/>
        <v>1117594.5664652693</v>
      </c>
      <c r="OU85" s="170" cm="1">
        <f t="array" aca="1" ref="OU85" ca="1">IF(MONTH($A85) = 1, _xlfn.LET(_xlpm.value, RAND(), _xlfn.IFS(_xlpm.value&lt;=0.6, 0.9/12, AND(_xlpm.value&gt;0.6, _xlpm.value&lt;=0.8), 0.36/12, _xlpm.value&gt;0.8, -0.06/12)), OU84)</f>
        <v>7.4999999999999997E-2</v>
      </c>
      <c r="OV85" t="str">
        <f t="shared" ca="1" si="1461"/>
        <v>No</v>
      </c>
      <c r="OW85">
        <f ca="1">COUNTIF(OV$4:OV85, "Yes")</f>
        <v>2</v>
      </c>
      <c r="OX85" s="37">
        <f t="shared" ca="1" si="1328"/>
        <v>2448612.6078308299</v>
      </c>
      <c r="OY85" s="37">
        <f t="shared" ca="1" si="1329"/>
        <v>27458.04507850952</v>
      </c>
      <c r="OZ85" s="64">
        <f t="shared" ca="1" si="1130"/>
        <v>2476070.6529093394</v>
      </c>
      <c r="PA85" s="170" cm="1">
        <f t="array" aca="1" ref="PA85" ca="1">IF(MONTH($A85) = 1, _xlfn.LET(_xlpm.value, RAND(), _xlfn.IFS(_xlpm.value&lt;=0.6, 0.9/12, AND(_xlpm.value&gt;0.6, _xlpm.value&lt;=0.8), 0.36/12, _xlpm.value&gt;0.8, -0.06/12)), PA84)</f>
        <v>7.4999999999999997E-2</v>
      </c>
      <c r="PB85" t="str">
        <f t="shared" ca="1" si="1462"/>
        <v>No</v>
      </c>
      <c r="PC85">
        <f ca="1">COUNTIF(PB$4:PB85, "Yes")</f>
        <v>5</v>
      </c>
      <c r="PD85" s="37">
        <f t="shared" ca="1" si="1330"/>
        <v>507111.04644715175</v>
      </c>
      <c r="PE85" s="37">
        <f t="shared" ca="1" si="1331"/>
        <v>43687.573973468585</v>
      </c>
      <c r="PF85" s="64">
        <f t="shared" ca="1" si="1132"/>
        <v>550798.62042062031</v>
      </c>
      <c r="PG85" s="170" cm="1">
        <f t="array" aca="1" ref="PG85" ca="1">IF(MONTH($A85) = 1, _xlfn.LET(_xlpm.value, RAND(), _xlfn.IFS(_xlpm.value&lt;=0.6, 0.9/12, AND(_xlpm.value&gt;0.6, _xlpm.value&lt;=0.8), 0.36/12, _xlpm.value&gt;0.8, -0.06/12)), PG84)</f>
        <v>7.4999999999999997E-2</v>
      </c>
      <c r="PH85" t="str">
        <f t="shared" ca="1" si="1463"/>
        <v>No</v>
      </c>
      <c r="PI85">
        <f ca="1">COUNTIF(PH$4:PH85, "Yes")</f>
        <v>8</v>
      </c>
      <c r="PJ85" s="37">
        <f t="shared" ca="1" si="1332"/>
        <v>250536.18674530272</v>
      </c>
      <c r="PK85" s="37">
        <f t="shared" ca="1" si="1333"/>
        <v>58429.506034849946</v>
      </c>
      <c r="PL85" s="64">
        <f t="shared" ca="1" si="1134"/>
        <v>308965.69278015266</v>
      </c>
      <c r="PM85" s="170" cm="1">
        <f t="array" aca="1" ref="PM85" ca="1">IF(MONTH($A85) = 1, _xlfn.LET(_xlpm.value, RAND(), _xlfn.IFS(_xlpm.value&lt;=0.6, 0.9/12, AND(_xlpm.value&gt;0.6, _xlpm.value&lt;=0.8), 0.36/12, _xlpm.value&gt;0.8, -0.06/12)), PM84)</f>
        <v>-5.0000000000000001E-3</v>
      </c>
      <c r="PN85" t="str">
        <f t="shared" ca="1" si="1464"/>
        <v>No</v>
      </c>
      <c r="PO85">
        <f ca="1">COUNTIF(PN$4:PN85, "Yes")</f>
        <v>3</v>
      </c>
      <c r="PP85" s="37">
        <f t="shared" ca="1" si="1334"/>
        <v>781939.5811592791</v>
      </c>
      <c r="PQ85" s="37">
        <f t="shared" ca="1" si="1335"/>
        <v>24078.481384450759</v>
      </c>
      <c r="PR85" s="64">
        <f t="shared" ca="1" si="1136"/>
        <v>806018.0625437299</v>
      </c>
      <c r="PS85" s="170" cm="1">
        <f t="array" aca="1" ref="PS85" ca="1">IF(MONTH($A85) = 1, _xlfn.LET(_xlpm.value, RAND(), _xlfn.IFS(_xlpm.value&lt;=0.6, 0.9/12, AND(_xlpm.value&gt;0.6, _xlpm.value&lt;=0.8), 0.36/12, _xlpm.value&gt;0.8, -0.06/12)), PS84)</f>
        <v>7.4999999999999997E-2</v>
      </c>
      <c r="PT85" t="str">
        <f t="shared" ca="1" si="1465"/>
        <v>No</v>
      </c>
      <c r="PU85">
        <f ca="1">COUNTIF(PT$4:PT85, "Yes")</f>
        <v>4</v>
      </c>
      <c r="PV85" s="37">
        <f t="shared" ca="1" si="1336"/>
        <v>809818.96922203666</v>
      </c>
      <c r="PW85" s="37">
        <f t="shared" ca="1" si="1337"/>
        <v>30370.281560952044</v>
      </c>
      <c r="PX85" s="64">
        <f t="shared" ca="1" si="1138"/>
        <v>840189.25078298873</v>
      </c>
      <c r="PY85" s="170" cm="1">
        <f t="array" aca="1" ref="PY85" ca="1">IF(MONTH($A85) = 1, _xlfn.LET(_xlpm.value, RAND(), _xlfn.IFS(_xlpm.value&lt;=0.6, 0.9/12, AND(_xlpm.value&gt;0.6, _xlpm.value&lt;=0.8), 0.36/12, _xlpm.value&gt;0.8, -0.06/12)), PY84)</f>
        <v>-5.0000000000000001E-3</v>
      </c>
      <c r="PZ85" t="str">
        <f t="shared" ca="1" si="1466"/>
        <v>No</v>
      </c>
      <c r="QA85">
        <f ca="1">COUNTIF(PZ$4:PZ85, "Yes")</f>
        <v>5</v>
      </c>
      <c r="QB85" s="37">
        <f t="shared" ca="1" si="1338"/>
        <v>1998869.452235373</v>
      </c>
      <c r="QC85" s="37">
        <f t="shared" ca="1" si="1339"/>
        <v>42400.891333106068</v>
      </c>
      <c r="QD85" s="64">
        <f t="shared" ca="1" si="1140"/>
        <v>2041270.3435684789</v>
      </c>
      <c r="QE85" s="170" cm="1">
        <f t="array" aca="1" ref="QE85" ca="1">IF(MONTH($A85) = 1, _xlfn.LET(_xlpm.value, RAND(), _xlfn.IFS(_xlpm.value&lt;=0.6, 0.9/12, AND(_xlpm.value&gt;0.6, _xlpm.value&lt;=0.8), 0.36/12, _xlpm.value&gt;0.8, -0.06/12)), QE84)</f>
        <v>7.4999999999999997E-2</v>
      </c>
      <c r="QF85" t="str">
        <f t="shared" ca="1" si="1467"/>
        <v>No</v>
      </c>
      <c r="QG85">
        <f ca="1">COUNTIF(QF$4:QF85, "Yes")</f>
        <v>1</v>
      </c>
      <c r="QH85" s="37">
        <f t="shared" ca="1" si="1340"/>
        <v>3638623.0078417454</v>
      </c>
      <c r="QI85" s="37">
        <f t="shared" ca="1" si="1341"/>
        <v>12308.488867113088</v>
      </c>
      <c r="QJ85" s="64">
        <f t="shared" ca="1" si="1142"/>
        <v>3650931.4967088583</v>
      </c>
      <c r="QK85" s="170" cm="1">
        <f t="array" aca="1" ref="QK85" ca="1">IF(MONTH($A85) = 1, _xlfn.LET(_xlpm.value, RAND(), _xlfn.IFS(_xlpm.value&lt;=0.6, 0.9/12, AND(_xlpm.value&gt;0.6, _xlpm.value&lt;=0.8), 0.36/12, _xlpm.value&gt;0.8, -0.06/12)), QK84)</f>
        <v>7.4999999999999997E-2</v>
      </c>
      <c r="QL85" t="str">
        <f t="shared" ca="1" si="1468"/>
        <v>No</v>
      </c>
      <c r="QM85">
        <f ca="1">COUNTIF(QL$4:QL85, "Yes")</f>
        <v>4</v>
      </c>
      <c r="QN85" s="37">
        <f t="shared" ca="1" si="1342"/>
        <v>1095750.8454317807</v>
      </c>
      <c r="QO85" s="37">
        <f t="shared" ca="1" si="1343"/>
        <v>51653.41807004546</v>
      </c>
      <c r="QP85" s="64">
        <f t="shared" ca="1" si="1144"/>
        <v>1147404.2635018262</v>
      </c>
      <c r="QQ85" s="170" cm="1">
        <f t="array" aca="1" ref="QQ85" ca="1">IF(MONTH($A85) = 1, _xlfn.LET(_xlpm.value, RAND(), _xlfn.IFS(_xlpm.value&lt;=0.6, 0.9/12, AND(_xlpm.value&gt;0.6, _xlpm.value&lt;=0.8), 0.36/12, _xlpm.value&gt;0.8, -0.06/12)), QQ84)</f>
        <v>7.4999999999999997E-2</v>
      </c>
      <c r="QR85" t="str">
        <f t="shared" ca="1" si="1469"/>
        <v>No</v>
      </c>
      <c r="QS85">
        <f ca="1">COUNTIF(QR$4:QR85, "Yes")</f>
        <v>7</v>
      </c>
      <c r="QT85" s="37">
        <f t="shared" ca="1" si="1344"/>
        <v>1276663.575628608</v>
      </c>
      <c r="QU85" s="37">
        <f t="shared" ca="1" si="1345"/>
        <v>57579.681658618189</v>
      </c>
      <c r="QV85" s="64">
        <f t="shared" ca="1" si="1146"/>
        <v>1334243.2572872262</v>
      </c>
      <c r="QW85" s="170" cm="1">
        <f t="array" aca="1" ref="QW85" ca="1">IF(MONTH($A85) = 1, _xlfn.LET(_xlpm.value, RAND(), _xlfn.IFS(_xlpm.value&lt;=0.6, 0.9/12, AND(_xlpm.value&gt;0.6, _xlpm.value&lt;=0.8), 0.36/12, _xlpm.value&gt;0.8, -0.06/12)), QW84)</f>
        <v>7.4999999999999997E-2</v>
      </c>
      <c r="QX85" t="str">
        <f t="shared" ca="1" si="1470"/>
        <v>No</v>
      </c>
      <c r="QY85">
        <f ca="1">COUNTIF(QX$4:QX85, "Yes")</f>
        <v>3</v>
      </c>
      <c r="QZ85" s="37">
        <f t="shared" ca="1" si="1346"/>
        <v>3644986.9338324685</v>
      </c>
      <c r="RA85" s="37">
        <f t="shared" ca="1" si="1347"/>
        <v>19429.445088827626</v>
      </c>
      <c r="RB85" s="64">
        <f t="shared" ca="1" si="1148"/>
        <v>3664416.378921296</v>
      </c>
      <c r="RC85" s="170" cm="1">
        <f t="array" aca="1" ref="RC85" ca="1">IF(MONTH($A85) = 1, _xlfn.LET(_xlpm.value, RAND(), _xlfn.IFS(_xlpm.value&lt;=0.6, 0.9/12, AND(_xlpm.value&gt;0.6, _xlpm.value&lt;=0.8), 0.36/12, _xlpm.value&gt;0.8, -0.06/12)), RC84)</f>
        <v>-5.0000000000000001E-3</v>
      </c>
      <c r="RD85" t="str">
        <f t="shared" ca="1" si="1471"/>
        <v>No</v>
      </c>
      <c r="RE85">
        <f ca="1">COUNTIF(RD$4:RD85, "Yes")</f>
        <v>3</v>
      </c>
      <c r="RF85" s="37">
        <f t="shared" ca="1" si="1348"/>
        <v>367122.8714699542</v>
      </c>
      <c r="RG85" s="37">
        <f t="shared" ca="1" si="1349"/>
        <v>30626.736400483016</v>
      </c>
      <c r="RH85" s="64">
        <f t="shared" ca="1" si="1150"/>
        <v>397749.6078704372</v>
      </c>
      <c r="RI85" s="170" cm="1">
        <f t="array" aca="1" ref="RI85" ca="1">IF(MONTH($A85) = 1, _xlfn.LET(_xlpm.value, RAND(), _xlfn.IFS(_xlpm.value&lt;=0.6, 0.9/12, AND(_xlpm.value&gt;0.6, _xlpm.value&lt;=0.8), 0.36/12, _xlpm.value&gt;0.8, -0.06/12)), RI84)</f>
        <v>7.4999999999999997E-2</v>
      </c>
      <c r="RJ85" t="str">
        <f t="shared" ca="1" si="1472"/>
        <v>No</v>
      </c>
      <c r="RK85">
        <f ca="1">COUNTIF(RJ$4:RJ85, "Yes")</f>
        <v>3</v>
      </c>
      <c r="RL85" s="37">
        <f t="shared" ca="1" si="1350"/>
        <v>1897560.7479841912</v>
      </c>
      <c r="RM85" s="37">
        <f t="shared" ca="1" si="1351"/>
        <v>29607.552133922061</v>
      </c>
      <c r="RN85" s="64">
        <f t="shared" ca="1" si="1152"/>
        <v>1927168.3001181132</v>
      </c>
      <c r="RO85" s="170" cm="1">
        <f t="array" aca="1" ref="RO85" ca="1">IF(MONTH($A85) = 1, _xlfn.LET(_xlpm.value, RAND(), _xlfn.IFS(_xlpm.value&lt;=0.6, 0.9/12, AND(_xlpm.value&gt;0.6, _xlpm.value&lt;=0.8), 0.36/12, _xlpm.value&gt;0.8, -0.06/12)), RO84)</f>
        <v>7.4999999999999997E-2</v>
      </c>
      <c r="RP85" t="str">
        <f t="shared" ca="1" si="1473"/>
        <v>No</v>
      </c>
      <c r="RQ85">
        <f ca="1">COUNTIF(RP$4:RP85, "Yes")</f>
        <v>4</v>
      </c>
      <c r="RR85" s="37">
        <f t="shared" ca="1" si="1352"/>
        <v>2468532.2708502426</v>
      </c>
      <c r="RS85" s="37">
        <f t="shared" ca="1" si="1353"/>
        <v>27241.51654483216</v>
      </c>
      <c r="RT85" s="64">
        <f t="shared" ca="1" si="1154"/>
        <v>2495773.787395075</v>
      </c>
      <c r="RU85" s="170" cm="1">
        <f t="array" aca="1" ref="RU85" ca="1">IF(MONTH($A85) = 1, _xlfn.LET(_xlpm.value, RAND(), _xlfn.IFS(_xlpm.value&lt;=0.6, 0.9/12, AND(_xlpm.value&gt;0.6, _xlpm.value&lt;=0.8), 0.36/12, _xlpm.value&gt;0.8, -0.06/12)), RU84)</f>
        <v>7.4999999999999997E-2</v>
      </c>
      <c r="RV85" t="str">
        <f t="shared" ca="1" si="1474"/>
        <v>No</v>
      </c>
      <c r="RW85">
        <f ca="1">COUNTIF(RV$4:RV85, "Yes")</f>
        <v>3</v>
      </c>
      <c r="RX85" s="37">
        <f t="shared" ca="1" si="1354"/>
        <v>2044609.7969956675</v>
      </c>
      <c r="RY85" s="37">
        <f t="shared" ca="1" si="1355"/>
        <v>29572.251277942683</v>
      </c>
      <c r="RZ85" s="64">
        <f t="shared" ca="1" si="1156"/>
        <v>2074182.0482736102</v>
      </c>
      <c r="SA85" s="170" cm="1">
        <f t="array" aca="1" ref="SA85" ca="1">IF(MONTH($A85) = 1, _xlfn.LET(_xlpm.value, RAND(), _xlfn.IFS(_xlpm.value&lt;=0.6, 0.9/12, AND(_xlpm.value&gt;0.6, _xlpm.value&lt;=0.8), 0.36/12, _xlpm.value&gt;0.8, -0.06/12)), SA84)</f>
        <v>-5.0000000000000001E-3</v>
      </c>
      <c r="SB85" t="str">
        <f t="shared" ca="1" si="1475"/>
        <v>No</v>
      </c>
      <c r="SC85">
        <f ca="1">COUNTIF(SB$4:SB85, "Yes")</f>
        <v>4</v>
      </c>
      <c r="SD85" s="37">
        <f t="shared" ca="1" si="1356"/>
        <v>565150.52292836143</v>
      </c>
      <c r="SE85" s="37">
        <f t="shared" ca="1" si="1357"/>
        <v>40007.211825872328</v>
      </c>
      <c r="SF85" s="64">
        <f t="shared" ca="1" si="1158"/>
        <v>605157.73475423374</v>
      </c>
      <c r="SG85" s="170" cm="1">
        <f t="array" aca="1" ref="SG85" ca="1">IF(MONTH($A85) = 1, _xlfn.LET(_xlpm.value, RAND(), _xlfn.IFS(_xlpm.value&lt;=0.6, 0.9/12, AND(_xlpm.value&gt;0.6, _xlpm.value&lt;=0.8), 0.36/12, _xlpm.value&gt;0.8, -0.06/12)), SG84)</f>
        <v>0.03</v>
      </c>
      <c r="SH85" t="str">
        <f t="shared" ca="1" si="1476"/>
        <v>Yes</v>
      </c>
      <c r="SI85">
        <f ca="1">COUNTIF(SH$4:SH85, "Yes")</f>
        <v>5</v>
      </c>
      <c r="SJ85" s="37">
        <f t="shared" ca="1" si="1358"/>
        <v>536893.4313946052</v>
      </c>
      <c r="SK85" s="37">
        <f t="shared" ca="1" si="1359"/>
        <v>25340.172968156425</v>
      </c>
      <c r="SL85" s="64">
        <f t="shared" ca="1" si="1160"/>
        <v>562233.6043627616</v>
      </c>
      <c r="SM85" s="170" cm="1">
        <f t="array" aca="1" ref="SM85" ca="1">IF(MONTH($A85) = 1, _xlfn.LET(_xlpm.value, RAND(), _xlfn.IFS(_xlpm.value&lt;=0.6, 0.9/12, AND(_xlpm.value&gt;0.6, _xlpm.value&lt;=0.8), 0.36/12, _xlpm.value&gt;0.8, -0.06/12)), SM84)</f>
        <v>7.4999999999999997E-2</v>
      </c>
      <c r="SN85" t="str">
        <f t="shared" ca="1" si="1477"/>
        <v>No</v>
      </c>
      <c r="SO85">
        <f ca="1">COUNTIF(SN$4:SN85, "Yes")</f>
        <v>5</v>
      </c>
      <c r="SP85" s="37">
        <f t="shared" ca="1" si="1360"/>
        <v>992706.89802155341</v>
      </c>
      <c r="SQ85" s="37">
        <f t="shared" ca="1" si="1361"/>
        <v>46871.17123933549</v>
      </c>
      <c r="SR85" s="64">
        <f t="shared" ca="1" si="1162"/>
        <v>1039578.0692608888</v>
      </c>
      <c r="SS85" s="170" cm="1">
        <f t="array" aca="1" ref="SS85" ca="1">IF(MONTH($A85) = 1, _xlfn.LET(_xlpm.value, RAND(), _xlfn.IFS(_xlpm.value&lt;=0.6, 0.9/12, AND(_xlpm.value&gt;0.6, _xlpm.value&lt;=0.8), 0.36/12, _xlpm.value&gt;0.8, -0.06/12)), SS84)</f>
        <v>7.4999999999999997E-2</v>
      </c>
      <c r="ST85" t="str">
        <f t="shared" ca="1" si="1478"/>
        <v>No</v>
      </c>
      <c r="SU85">
        <f ca="1">COUNTIF(ST$4:ST85, "Yes")</f>
        <v>5</v>
      </c>
      <c r="SV85" s="37">
        <f t="shared" ca="1" si="1362"/>
        <v>1641908.8742454427</v>
      </c>
      <c r="SW85" s="37">
        <f t="shared" ca="1" si="1363"/>
        <v>25720.109559196655</v>
      </c>
      <c r="SX85" s="64">
        <f t="shared" ca="1" si="1164"/>
        <v>1667628.9838046394</v>
      </c>
      <c r="SY85" s="170" cm="1">
        <f t="array" aca="1" ref="SY85" ca="1">IF(MONTH($A85) = 1, _xlfn.LET(_xlpm.value, RAND(), _xlfn.IFS(_xlpm.value&lt;=0.6, 0.9/12, AND(_xlpm.value&gt;0.6, _xlpm.value&lt;=0.8), 0.36/12, _xlpm.value&gt;0.8, -0.06/12)), SY84)</f>
        <v>7.4999999999999997E-2</v>
      </c>
      <c r="SZ85" t="str">
        <f t="shared" ca="1" si="1479"/>
        <v>No</v>
      </c>
      <c r="TA85">
        <f ca="1">COUNTIF(SZ$4:SZ85, "Yes")</f>
        <v>2</v>
      </c>
      <c r="TB85" s="37">
        <f t="shared" ca="1" si="1364"/>
        <v>931521.67763065547</v>
      </c>
      <c r="TC85" s="37">
        <f t="shared" ca="1" si="1365"/>
        <v>13327.770562334937</v>
      </c>
      <c r="TD85" s="64">
        <f t="shared" ca="1" si="1166"/>
        <v>944849.44819299038</v>
      </c>
      <c r="TE85" s="170" cm="1">
        <f t="array" aca="1" ref="TE85" ca="1">IF(MONTH($A85) = 1, _xlfn.LET(_xlpm.value, RAND(), _xlfn.IFS(_xlpm.value&lt;=0.6, 0.9/12, AND(_xlpm.value&gt;0.6, _xlpm.value&lt;=0.8), 0.36/12, _xlpm.value&gt;0.8, -0.06/12)), TE84)</f>
        <v>-5.0000000000000001E-3</v>
      </c>
      <c r="TF85" t="str">
        <f t="shared" ca="1" si="1480"/>
        <v>No</v>
      </c>
      <c r="TG85">
        <f ca="1">COUNTIF(TF$4:TF85, "Yes")</f>
        <v>4</v>
      </c>
      <c r="TH85" s="37">
        <f t="shared" ca="1" si="1366"/>
        <v>1132094.7842436661</v>
      </c>
      <c r="TI85" s="37">
        <f t="shared" ca="1" si="1367"/>
        <v>31704.516949207584</v>
      </c>
      <c r="TJ85" s="64">
        <f t="shared" ca="1" si="1168"/>
        <v>1163799.3011928736</v>
      </c>
      <c r="TK85" s="170" cm="1">
        <f t="array" aca="1" ref="TK85" ca="1">IF(MONTH($A85) = 1, _xlfn.LET(_xlpm.value, RAND(), _xlfn.IFS(_xlpm.value&lt;=0.6, 0.9/12, AND(_xlpm.value&gt;0.6, _xlpm.value&lt;=0.8), 0.36/12, _xlpm.value&gt;0.8, -0.06/12)), TK84)</f>
        <v>7.4999999999999997E-2</v>
      </c>
      <c r="TL85" t="str">
        <f t="shared" ca="1" si="1481"/>
        <v>No</v>
      </c>
      <c r="TM85">
        <f ca="1">COUNTIF(TL$4:TL85, "Yes")</f>
        <v>3</v>
      </c>
      <c r="TN85" s="37">
        <f t="shared" ca="1" si="1368"/>
        <v>3633174.5716545884</v>
      </c>
      <c r="TO85" s="37">
        <f t="shared" ca="1" si="1369"/>
        <v>23543.718359999424</v>
      </c>
      <c r="TP85" s="64">
        <f t="shared" ca="1" si="1170"/>
        <v>3656718.2900145878</v>
      </c>
      <c r="TQ85" s="170" cm="1">
        <f t="array" aca="1" ref="TQ85" ca="1">IF(MONTH($A85) = 1, _xlfn.LET(_xlpm.value, RAND(), _xlfn.IFS(_xlpm.value&lt;=0.6, 0.9/12, AND(_xlpm.value&gt;0.6, _xlpm.value&lt;=0.8), 0.36/12, _xlpm.value&gt;0.8, -0.06/12)), TQ84)</f>
        <v>-5.0000000000000001E-3</v>
      </c>
      <c r="TR85" t="str">
        <f t="shared" ca="1" si="1482"/>
        <v>No</v>
      </c>
      <c r="TS85">
        <f ca="1">COUNTIF(TR$4:TR85, "Yes")</f>
        <v>1</v>
      </c>
      <c r="TT85" s="37">
        <f t="shared" ca="1" si="1370"/>
        <v>306319.87819822284</v>
      </c>
      <c r="TU85" s="37">
        <f t="shared" ca="1" si="1371"/>
        <v>5656.504016070221</v>
      </c>
      <c r="TV85" s="64">
        <f t="shared" ca="1" si="1172"/>
        <v>311976.38221429306</v>
      </c>
      <c r="TW85" s="170" cm="1">
        <f t="array" aca="1" ref="TW85" ca="1">IF(MONTH($A85) = 1, _xlfn.LET(_xlpm.value, RAND(), _xlfn.IFS(_xlpm.value&lt;=0.6, 0.9/12, AND(_xlpm.value&gt;0.6, _xlpm.value&lt;=0.8), 0.36/12, _xlpm.value&gt;0.8, -0.06/12)), TW84)</f>
        <v>7.4999999999999997E-2</v>
      </c>
      <c r="TX85" t="str">
        <f t="shared" ca="1" si="1483"/>
        <v>No</v>
      </c>
      <c r="TY85">
        <f ca="1">COUNTIF(TX$4:TX85, "Yes")</f>
        <v>5</v>
      </c>
      <c r="TZ85" s="37">
        <f t="shared" ca="1" si="1372"/>
        <v>4292453.6208551992</v>
      </c>
      <c r="UA85" s="37">
        <f t="shared" ca="1" si="1373"/>
        <v>40962.229618392383</v>
      </c>
      <c r="UB85" s="64">
        <f t="shared" ca="1" si="1174"/>
        <v>4333415.8504735911</v>
      </c>
      <c r="UC85" s="170" cm="1">
        <f t="array" aca="1" ref="UC85" ca="1">IF(MONTH($A85) = 1, _xlfn.LET(_xlpm.value, RAND(), _xlfn.IFS(_xlpm.value&lt;=0.6, 0.9/12, AND(_xlpm.value&gt;0.6, _xlpm.value&lt;=0.8), 0.36/12, _xlpm.value&gt;0.8, -0.06/12)), UC84)</f>
        <v>0.03</v>
      </c>
      <c r="UD85" t="str">
        <f t="shared" ca="1" si="1484"/>
        <v>No</v>
      </c>
      <c r="UE85">
        <f ca="1">COUNTIF(UD$4:UD85, "Yes")</f>
        <v>5</v>
      </c>
      <c r="UF85" s="37">
        <f t="shared" ca="1" si="1374"/>
        <v>1027243.0570490854</v>
      </c>
      <c r="UG85" s="37">
        <f t="shared" ca="1" si="1375"/>
        <v>51479.796319851477</v>
      </c>
      <c r="UH85" s="64">
        <f t="shared" ca="1" si="1176"/>
        <v>1078722.8533689368</v>
      </c>
      <c r="UI85" s="170" cm="1">
        <f t="array" aca="1" ref="UI85" ca="1">IF(MONTH($A85) = 1, _xlfn.LET(_xlpm.value, RAND(), _xlfn.IFS(_xlpm.value&lt;=0.6, 0.9/12, AND(_xlpm.value&gt;0.6, _xlpm.value&lt;=0.8), 0.36/12, _xlpm.value&gt;0.8, -0.06/12)), UI84)</f>
        <v>7.4999999999999997E-2</v>
      </c>
      <c r="UJ85" t="str">
        <f t="shared" ca="1" si="1485"/>
        <v>No</v>
      </c>
      <c r="UK85">
        <f ca="1">COUNTIF(UJ$4:UJ85, "Yes")</f>
        <v>4</v>
      </c>
      <c r="UL85" s="37">
        <f t="shared" ca="1" si="1376"/>
        <v>2539959.8588256785</v>
      </c>
      <c r="UM85" s="37">
        <f t="shared" ca="1" si="1377"/>
        <v>36728.83899738024</v>
      </c>
      <c r="UN85" s="64">
        <f t="shared" ca="1" si="1178"/>
        <v>2576688.6978230588</v>
      </c>
      <c r="UO85" s="170" cm="1">
        <f t="array" aca="1" ref="UO85" ca="1">IF(MONTH($A85) = 1, _xlfn.LET(_xlpm.value, RAND(), _xlfn.IFS(_xlpm.value&lt;=0.6, 0.9/12, AND(_xlpm.value&gt;0.6, _xlpm.value&lt;=0.8), 0.36/12, _xlpm.value&gt;0.8, -0.06/12)), UO84)</f>
        <v>-5.0000000000000001E-3</v>
      </c>
      <c r="UP85" t="str">
        <f t="shared" ca="1" si="1486"/>
        <v>No</v>
      </c>
      <c r="UQ85">
        <f ca="1">COUNTIF(UP$4:UP85, "Yes")</f>
        <v>4</v>
      </c>
      <c r="UR85" s="37">
        <f t="shared" ca="1" si="1378"/>
        <v>1005524.6362799614</v>
      </c>
      <c r="US85" s="37">
        <f t="shared" ca="1" si="1379"/>
        <v>34046.520347753765</v>
      </c>
      <c r="UT85" s="64">
        <f t="shared" ca="1" si="1180"/>
        <v>1039571.1566277152</v>
      </c>
      <c r="UU85" s="170" cm="1">
        <f t="array" aca="1" ref="UU85" ca="1">IF(MONTH($A85) = 1, _xlfn.LET(_xlpm.value, RAND(), _xlfn.IFS(_xlpm.value&lt;=0.6, 0.9/12, AND(_xlpm.value&gt;0.6, _xlpm.value&lt;=0.8), 0.36/12, _xlpm.value&gt;0.8, -0.06/12)), UU84)</f>
        <v>-5.0000000000000001E-3</v>
      </c>
      <c r="UV85" t="str">
        <f t="shared" ca="1" si="1487"/>
        <v>No</v>
      </c>
      <c r="UW85">
        <f ca="1">COUNTIF(UV$4:UV85, "Yes")</f>
        <v>5</v>
      </c>
      <c r="UX85" s="37">
        <f t="shared" ca="1" si="1380"/>
        <v>448075.70623088226</v>
      </c>
      <c r="UY85" s="37">
        <f t="shared" ca="1" si="1381"/>
        <v>58404.763600331557</v>
      </c>
      <c r="UZ85" s="64">
        <f t="shared" ca="1" si="1182"/>
        <v>506480.46983121382</v>
      </c>
      <c r="VA85" s="170" cm="1">
        <f t="array" aca="1" ref="VA85" ca="1">IF(MONTH($A85) = 1, _xlfn.LET(_xlpm.value, RAND(), _xlfn.IFS(_xlpm.value&lt;=0.6, 0.9/12, AND(_xlpm.value&gt;0.6, _xlpm.value&lt;=0.8), 0.36/12, _xlpm.value&gt;0.8, -0.06/12)), VA84)</f>
        <v>7.4999999999999997E-2</v>
      </c>
      <c r="VB85" t="str">
        <f t="shared" ca="1" si="1488"/>
        <v>No</v>
      </c>
      <c r="VC85">
        <f ca="1">COUNTIF(VB$4:VB85, "Yes")</f>
        <v>3</v>
      </c>
      <c r="VD85" s="37">
        <f t="shared" ca="1" si="1382"/>
        <v>2598322.7367442315</v>
      </c>
      <c r="VE85" s="37">
        <f t="shared" ca="1" si="1383"/>
        <v>8470.6730657835778</v>
      </c>
      <c r="VF85" s="64">
        <f t="shared" ca="1" si="1184"/>
        <v>2606793.409810015</v>
      </c>
      <c r="VG85" s="170" cm="1">
        <f t="array" aca="1" ref="VG85" ca="1">IF(MONTH($A85) = 1, _xlfn.LET(_xlpm.value, RAND(), _xlfn.IFS(_xlpm.value&lt;=0.6, 0.9/12, AND(_xlpm.value&gt;0.6, _xlpm.value&lt;=0.8), 0.36/12, _xlpm.value&gt;0.8, -0.06/12)), VG84)</f>
        <v>7.4999999999999997E-2</v>
      </c>
      <c r="VH85" t="str">
        <f t="shared" ca="1" si="1489"/>
        <v>No</v>
      </c>
      <c r="VI85">
        <f ca="1">COUNTIF(VH$4:VH85, "Yes")</f>
        <v>3</v>
      </c>
      <c r="VJ85" s="37">
        <f t="shared" ca="1" si="1384"/>
        <v>1692161.2269241693</v>
      </c>
      <c r="VK85" s="37">
        <f t="shared" ca="1" si="1385"/>
        <v>17008.210296943704</v>
      </c>
      <c r="VL85" s="64">
        <f t="shared" ca="1" si="1186"/>
        <v>1709169.4372211131</v>
      </c>
      <c r="VM85" s="170" cm="1">
        <f t="array" aca="1" ref="VM85" ca="1">IF(MONTH($A85) = 1, _xlfn.LET(_xlpm.value, RAND(), _xlfn.IFS(_xlpm.value&lt;=0.6, 0.9/12, AND(_xlpm.value&gt;0.6, _xlpm.value&lt;=0.8), 0.36/12, _xlpm.value&gt;0.8, -0.06/12)), VM84)</f>
        <v>7.4999999999999997E-2</v>
      </c>
      <c r="VN85" t="str">
        <f t="shared" ca="1" si="1490"/>
        <v>No</v>
      </c>
      <c r="VO85">
        <f ca="1">COUNTIF(VN$4:VN85, "Yes")</f>
        <v>4</v>
      </c>
      <c r="VP85" s="37">
        <f t="shared" ca="1" si="1386"/>
        <v>1554376.7410124559</v>
      </c>
      <c r="VQ85" s="37">
        <f t="shared" ca="1" si="1387"/>
        <v>31298.498838394906</v>
      </c>
      <c r="VR85" s="64">
        <f t="shared" ca="1" si="1188"/>
        <v>1585675.2398508508</v>
      </c>
      <c r="VS85" s="170" cm="1">
        <f t="array" aca="1" ref="VS85" ca="1">IF(MONTH($A85) = 1, _xlfn.LET(_xlpm.value, RAND(), _xlfn.IFS(_xlpm.value&lt;=0.6, 0.9/12, AND(_xlpm.value&gt;0.6, _xlpm.value&lt;=0.8), 0.36/12, _xlpm.value&gt;0.8, -0.06/12)), VS84)</f>
        <v>7.4999999999999997E-2</v>
      </c>
      <c r="VT85" t="str">
        <f t="shared" ca="1" si="1491"/>
        <v>No</v>
      </c>
      <c r="VU85">
        <f ca="1">COUNTIF(VT$4:VT85, "Yes")</f>
        <v>4</v>
      </c>
      <c r="VV85" s="37">
        <f t="shared" ca="1" si="1388"/>
        <v>996633.93453303864</v>
      </c>
      <c r="VW85" s="37">
        <f t="shared" ca="1" si="1389"/>
        <v>32260.719750161363</v>
      </c>
      <c r="VX85" s="64">
        <f t="shared" ca="1" si="1190"/>
        <v>1028894.6542832</v>
      </c>
      <c r="VY85" s="170" cm="1">
        <f t="array" aca="1" ref="VY85" ca="1">IF(MONTH($A85) = 1, _xlfn.LET(_xlpm.value, RAND(), _xlfn.IFS(_xlpm.value&lt;=0.6, 0.9/12, AND(_xlpm.value&gt;0.6, _xlpm.value&lt;=0.8), 0.36/12, _xlpm.value&gt;0.8, -0.06/12)), VY84)</f>
        <v>7.4999999999999997E-2</v>
      </c>
      <c r="VZ85" t="str">
        <f t="shared" ca="1" si="1492"/>
        <v>No</v>
      </c>
      <c r="WA85">
        <f ca="1">COUNTIF(VZ$4:VZ85, "Yes")</f>
        <v>5</v>
      </c>
      <c r="WB85" s="37">
        <f t="shared" ca="1" si="1390"/>
        <v>1245596.9313714122</v>
      </c>
      <c r="WC85" s="37">
        <f t="shared" ca="1" si="1391"/>
        <v>45540.951325533555</v>
      </c>
      <c r="WD85" s="64">
        <f t="shared" ca="1" si="1192"/>
        <v>1291137.8826969457</v>
      </c>
      <c r="WE85" s="14"/>
      <c r="WH85" s="37"/>
      <c r="WI85" s="37"/>
      <c r="WJ85" s="1"/>
      <c r="WK85" s="14"/>
      <c r="WN85" s="37"/>
      <c r="WO85" s="37"/>
      <c r="WP85" s="1"/>
      <c r="WQ85" s="14"/>
      <c r="WT85" s="37"/>
      <c r="WU85" s="37"/>
      <c r="WV85" s="1"/>
      <c r="WW85" s="14"/>
      <c r="WZ85" s="37"/>
      <c r="XA85" s="37"/>
      <c r="XB85" s="1"/>
      <c r="XC85" s="14"/>
      <c r="XF85" s="37"/>
      <c r="XG85" s="37"/>
      <c r="XH85" s="1"/>
      <c r="XI85" s="14"/>
      <c r="XL85" s="37"/>
      <c r="XM85" s="37"/>
      <c r="XN85" s="1"/>
      <c r="XO85" s="14"/>
      <c r="XR85" s="37"/>
      <c r="XS85" s="37"/>
      <c r="XT85" s="1"/>
      <c r="XU85" s="14"/>
      <c r="XX85" s="37"/>
      <c r="XY85" s="37"/>
      <c r="XZ85" s="1"/>
      <c r="YA85" s="14"/>
      <c r="YD85" s="37"/>
      <c r="YE85" s="37"/>
      <c r="YF85" s="1"/>
      <c r="YG85" s="14"/>
      <c r="YJ85" s="37"/>
      <c r="YK85" s="37"/>
      <c r="YL85" s="1"/>
      <c r="YM85" s="14"/>
      <c r="YP85" s="37"/>
      <c r="YQ85" s="37"/>
      <c r="YR85" s="1"/>
      <c r="YS85" s="14"/>
      <c r="YV85" s="37"/>
      <c r="YW85" s="37"/>
      <c r="YX85" s="1"/>
      <c r="YY85" s="14"/>
      <c r="ZB85" s="37"/>
      <c r="ZC85" s="37"/>
      <c r="ZD85" s="1"/>
      <c r="ZE85" s="14"/>
      <c r="ZH85" s="37"/>
      <c r="ZI85" s="37"/>
      <c r="ZJ85" s="1"/>
      <c r="ZK85" s="14"/>
      <c r="ZN85" s="37"/>
      <c r="ZO85" s="37"/>
      <c r="ZP85" s="1"/>
      <c r="ZQ85" s="14"/>
      <c r="ZT85" s="37"/>
      <c r="ZU85" s="37"/>
      <c r="ZV85" s="1"/>
      <c r="ZW85" s="14"/>
      <c r="ZZ85" s="37"/>
      <c r="AAA85" s="37"/>
      <c r="AAB85" s="1"/>
      <c r="AAC85" s="14"/>
      <c r="AAF85" s="37"/>
      <c r="AAG85" s="37"/>
      <c r="AAH85" s="1"/>
      <c r="AAI85" s="14"/>
      <c r="AAL85" s="37"/>
      <c r="AAM85" s="37"/>
      <c r="AAN85" s="1"/>
      <c r="AAO85" s="14"/>
      <c r="AAR85" s="37"/>
      <c r="AAS85" s="37"/>
      <c r="AAT85" s="1"/>
      <c r="AAU85" s="14"/>
      <c r="AAX85" s="37"/>
      <c r="AAY85" s="37"/>
      <c r="AAZ85" s="1"/>
      <c r="ABA85" s="14"/>
      <c r="ABD85" s="37"/>
      <c r="ABE85" s="37"/>
      <c r="ABF85" s="1"/>
      <c r="ABG85" s="14"/>
      <c r="ABJ85" s="37"/>
      <c r="ABK85" s="37"/>
      <c r="ABL85" s="1"/>
      <c r="ABM85" s="14"/>
      <c r="ABP85" s="37"/>
      <c r="ABQ85" s="37"/>
      <c r="ABR85" s="1"/>
      <c r="ABS85" s="14"/>
      <c r="ABV85" s="37"/>
      <c r="ABW85" s="37"/>
      <c r="ABX85" s="1"/>
      <c r="ABY85" s="14"/>
      <c r="ACB85" s="37"/>
      <c r="ACC85" s="37"/>
      <c r="ACD85" s="1"/>
      <c r="ACE85" s="14"/>
      <c r="ACH85" s="37"/>
      <c r="ACI85" s="37"/>
      <c r="ACJ85" s="1"/>
      <c r="ACK85" s="14"/>
      <c r="ACN85" s="37"/>
      <c r="ACO85" s="37"/>
      <c r="ACP85" s="1"/>
      <c r="ACQ85" s="14"/>
      <c r="ACT85" s="37"/>
      <c r="ACU85" s="37"/>
      <c r="ACV85" s="1"/>
      <c r="ACW85" s="14"/>
      <c r="ACZ85" s="37"/>
      <c r="ADA85" s="37"/>
      <c r="ADB85" s="1"/>
      <c r="ADC85" s="14"/>
      <c r="ADF85" s="37"/>
      <c r="ADG85" s="37"/>
      <c r="ADH85" s="1"/>
      <c r="ADI85" s="14"/>
      <c r="ADL85" s="37"/>
      <c r="ADM85" s="37"/>
      <c r="ADN85" s="1"/>
      <c r="ADO85" s="14"/>
      <c r="ADR85" s="37"/>
      <c r="ADS85" s="37"/>
      <c r="ADT85" s="1"/>
      <c r="ADU85" s="14"/>
      <c r="ADX85" s="37"/>
      <c r="ADY85" s="37"/>
      <c r="ADZ85" s="1"/>
      <c r="AEA85" s="14"/>
      <c r="AED85" s="37"/>
      <c r="AEE85" s="37"/>
      <c r="AEF85" s="1"/>
      <c r="AEG85" s="14"/>
      <c r="AEJ85" s="37"/>
      <c r="AEK85" s="37"/>
      <c r="AEL85" s="1"/>
      <c r="AEM85" s="14"/>
      <c r="AEP85" s="37"/>
      <c r="AEQ85" s="37"/>
      <c r="AER85" s="1"/>
      <c r="AES85" s="14"/>
      <c r="AEV85" s="37"/>
      <c r="AEW85" s="37"/>
      <c r="AEX85" s="1"/>
      <c r="AEY85" s="14"/>
      <c r="AFB85" s="37"/>
      <c r="AFC85" s="37"/>
      <c r="AFD85" s="1"/>
      <c r="AFE85" s="14"/>
      <c r="AFH85" s="37"/>
      <c r="AFI85" s="37"/>
      <c r="AFJ85" s="1"/>
      <c r="AFK85" s="14"/>
      <c r="AFN85" s="37"/>
      <c r="AFO85" s="37"/>
      <c r="AFP85" s="1"/>
      <c r="AFQ85" s="14"/>
      <c r="AFT85" s="37"/>
      <c r="AFU85" s="37"/>
      <c r="AFV85" s="1"/>
      <c r="AFW85" s="14"/>
      <c r="AFZ85" s="37"/>
      <c r="AGA85" s="37"/>
      <c r="AGB85" s="1"/>
      <c r="AGC85" s="14"/>
      <c r="AGF85" s="37"/>
      <c r="AGG85" s="37"/>
      <c r="AGH85" s="1"/>
      <c r="AGI85" s="14"/>
      <c r="AGL85" s="37"/>
      <c r="AGM85" s="37"/>
      <c r="AGN85" s="1"/>
      <c r="AGO85" s="14"/>
      <c r="AGR85" s="37"/>
      <c r="AGS85" s="37"/>
      <c r="AGT85" s="1"/>
      <c r="AGU85" s="14"/>
      <c r="AGX85" s="37"/>
      <c r="AGY85" s="37"/>
      <c r="AGZ85" s="1"/>
      <c r="AHA85" s="14"/>
      <c r="AHD85" s="37"/>
      <c r="AHE85" s="37"/>
      <c r="AHF85" s="1"/>
      <c r="AHG85" s="14"/>
      <c r="AHJ85" s="37"/>
      <c r="AHK85" s="37"/>
      <c r="AHL85" s="1"/>
      <c r="AHM85" s="14"/>
      <c r="AHP85" s="37"/>
      <c r="AHQ85" s="37"/>
      <c r="AHR85" s="1"/>
      <c r="AHS85" s="14"/>
      <c r="AHV85" s="37"/>
      <c r="AHW85" s="37"/>
      <c r="AHX85" s="1"/>
      <c r="AHY85" s="14"/>
      <c r="AIB85" s="37"/>
      <c r="AIC85" s="37"/>
      <c r="AID85" s="1"/>
      <c r="AIE85" s="14"/>
      <c r="AIH85" s="37"/>
      <c r="AII85" s="37"/>
      <c r="AIJ85" s="1"/>
      <c r="AIK85" s="14"/>
      <c r="AIN85" s="37"/>
      <c r="AIO85" s="37"/>
      <c r="AIP85" s="1"/>
      <c r="AIQ85" s="14"/>
      <c r="AIT85" s="37"/>
      <c r="AIU85" s="37"/>
      <c r="AIV85" s="1"/>
      <c r="AIW85" s="14"/>
      <c r="AIZ85" s="37"/>
      <c r="AJA85" s="37"/>
      <c r="AJB85" s="1"/>
      <c r="AJC85" s="14"/>
      <c r="AJF85" s="37"/>
      <c r="AJG85" s="37"/>
      <c r="AJH85" s="1"/>
      <c r="AJI85" s="14"/>
      <c r="AJL85" s="37"/>
      <c r="AJM85" s="37"/>
      <c r="AJN85" s="1"/>
      <c r="AJO85" s="14"/>
      <c r="AJR85" s="37"/>
      <c r="AJS85" s="37"/>
      <c r="AJT85" s="1"/>
      <c r="AJU85" s="14"/>
      <c r="AJX85" s="37"/>
      <c r="AJY85" s="37"/>
      <c r="AJZ85" s="1"/>
      <c r="AKA85" s="14"/>
      <c r="AKD85" s="37"/>
      <c r="AKE85" s="37"/>
      <c r="AKF85" s="1"/>
      <c r="AKG85" s="14"/>
      <c r="AKJ85" s="37"/>
      <c r="AKK85" s="37"/>
      <c r="AKL85" s="1"/>
      <c r="AKM85" s="14"/>
      <c r="AKP85" s="37"/>
      <c r="AKQ85" s="37"/>
      <c r="AKR85" s="1"/>
      <c r="AKS85" s="14"/>
      <c r="AKV85" s="37"/>
      <c r="AKW85" s="37"/>
      <c r="AKX85" s="1"/>
      <c r="AKY85" s="14"/>
      <c r="ALB85" s="37"/>
      <c r="ALC85" s="37"/>
      <c r="ALD85" s="1"/>
      <c r="ALE85" s="14"/>
      <c r="ALH85" s="37"/>
      <c r="ALI85" s="37"/>
      <c r="ALJ85" s="1"/>
      <c r="ALK85" s="14"/>
      <c r="ALN85" s="37"/>
      <c r="ALO85" s="37"/>
      <c r="ALP85" s="1"/>
      <c r="ALQ85" s="14"/>
      <c r="ALT85" s="37"/>
      <c r="ALU85" s="37"/>
      <c r="ALV85" s="1"/>
      <c r="ALW85" s="14"/>
      <c r="ALZ85" s="37"/>
      <c r="AMA85" s="37"/>
      <c r="AMB85" s="1"/>
      <c r="AMC85" s="14"/>
      <c r="AMF85" s="37"/>
      <c r="AMG85" s="37"/>
      <c r="AMH85" s="1"/>
      <c r="AMI85" s="14"/>
      <c r="AML85" s="37"/>
      <c r="AMM85" s="37"/>
      <c r="AMN85" s="1"/>
      <c r="AMO85" s="14"/>
      <c r="AMR85" s="37"/>
      <c r="AMS85" s="37"/>
      <c r="AMT85" s="1"/>
      <c r="AMU85" s="14"/>
      <c r="AMX85" s="37"/>
      <c r="AMY85" s="37"/>
      <c r="AMZ85" s="1"/>
      <c r="ANA85" s="14"/>
      <c r="AND85" s="37"/>
      <c r="ANE85" s="37"/>
      <c r="ANF85" s="1"/>
      <c r="ANG85" s="14"/>
      <c r="ANJ85" s="37"/>
      <c r="ANK85" s="37"/>
      <c r="ANL85" s="1"/>
      <c r="ANM85" s="14"/>
      <c r="ANP85" s="37"/>
      <c r="ANQ85" s="37"/>
      <c r="ANR85" s="1"/>
      <c r="ANS85" s="14"/>
      <c r="ANV85" s="37"/>
      <c r="ANW85" s="37"/>
      <c r="ANX85" s="1"/>
      <c r="ANY85" s="14"/>
      <c r="AOB85" s="37"/>
      <c r="AOC85" s="37"/>
      <c r="AOD85" s="1"/>
      <c r="AOE85" s="14"/>
      <c r="AOH85" s="37"/>
      <c r="AOI85" s="37"/>
      <c r="AOJ85" s="1"/>
      <c r="AOK85" s="14"/>
      <c r="AON85" s="37"/>
      <c r="AOO85" s="37"/>
      <c r="AOP85" s="1"/>
      <c r="AOQ85" s="14"/>
      <c r="AOT85" s="37"/>
      <c r="AOU85" s="37"/>
      <c r="AOV85" s="1"/>
      <c r="AOW85" s="14"/>
      <c r="AOZ85" s="37"/>
      <c r="APA85" s="37"/>
      <c r="APB85" s="1"/>
      <c r="APC85" s="14"/>
      <c r="APF85" s="37"/>
      <c r="APG85" s="37"/>
      <c r="APH85" s="1"/>
      <c r="API85" s="14"/>
      <c r="APL85" s="37"/>
      <c r="APM85" s="37"/>
      <c r="APN85" s="1"/>
      <c r="APO85" s="14"/>
      <c r="APR85" s="37"/>
      <c r="APS85" s="37"/>
      <c r="APT85" s="1"/>
      <c r="APU85" s="14"/>
      <c r="APX85" s="37"/>
      <c r="APY85" s="37"/>
      <c r="APZ85" s="1"/>
      <c r="AQA85" s="14"/>
      <c r="AQD85" s="37"/>
      <c r="AQE85" s="37"/>
      <c r="AQF85" s="1"/>
      <c r="AQG85" s="14"/>
      <c r="AQJ85" s="37"/>
      <c r="AQK85" s="37"/>
      <c r="AQL85" s="1"/>
      <c r="AQM85" s="14"/>
      <c r="AQP85" s="37"/>
      <c r="AQQ85" s="37"/>
      <c r="AQR85" s="1"/>
      <c r="AQS85" s="14"/>
      <c r="AQV85" s="37"/>
      <c r="AQW85" s="37"/>
      <c r="AQX85" s="1"/>
    </row>
    <row r="86" spans="1:1023 1026:1142" x14ac:dyDescent="0.2">
      <c r="A86" s="5">
        <v>47817</v>
      </c>
      <c r="B86" s="1">
        <v>2127.7786683840009</v>
      </c>
      <c r="C86" s="170" cm="1">
        <f t="array" aca="1" ref="C86" ca="1">IF(MONTH($A86) = 1, _xlfn.LET(_xlpm.value, RAND(), _xlfn.IFS(_xlpm.value&lt;=0.6, 0.9/12, AND(_xlpm.value&gt;0.6, _xlpm.value&lt;=0.8), 0.36/12, _xlpm.value&gt;0.8, -0.06/12)), C85)</f>
        <v>7.4999999999999997E-2</v>
      </c>
      <c r="D86" t="str">
        <f t="shared" ca="1" si="1193"/>
        <v>No</v>
      </c>
      <c r="E86">
        <f ca="1">COUNTIF(D$4:D86, "Yes")</f>
        <v>4</v>
      </c>
      <c r="F86" s="37">
        <f t="shared" ca="1" si="1392"/>
        <v>373285.29104978452</v>
      </c>
      <c r="G86" s="37">
        <f t="shared" ca="1" si="1393"/>
        <v>37208.137208030952</v>
      </c>
      <c r="H86" s="64">
        <f t="shared" ca="1" si="994"/>
        <v>410493.42825781548</v>
      </c>
      <c r="I86" s="170" cm="1">
        <f t="array" aca="1" ref="I86" ca="1">IF(MONTH($A86) = 1, _xlfn.LET(_xlpm.value, RAND(), _xlfn.IFS(_xlpm.value&lt;=0.6, 0.9/12, AND(_xlpm.value&gt;0.6, _xlpm.value&lt;=0.8), 0.36/12, _xlpm.value&gt;0.8, -0.06/12)), I85)</f>
        <v>0.03</v>
      </c>
      <c r="J86" t="str">
        <f t="shared" ca="1" si="1394"/>
        <v>No</v>
      </c>
      <c r="K86">
        <f ca="1">COUNTIF(J$4:J86, "Yes")</f>
        <v>4</v>
      </c>
      <c r="L86" s="37">
        <f t="shared" ca="1" si="1194"/>
        <v>993967.97361555544</v>
      </c>
      <c r="M86" s="37">
        <f t="shared" ca="1" si="1195"/>
        <v>43055.767398698452</v>
      </c>
      <c r="N86" s="64">
        <f t="shared" ca="1" si="996"/>
        <v>1037023.7410142539</v>
      </c>
      <c r="O86" s="170" cm="1">
        <f t="array" aca="1" ref="O86" ca="1">IF(MONTH($A86) = 1, _xlfn.LET(_xlpm.value, RAND(), _xlfn.IFS(_xlpm.value&lt;=0.6, 0.9/12, AND(_xlpm.value&gt;0.6, _xlpm.value&lt;=0.8), 0.36/12, _xlpm.value&gt;0.8, -0.06/12)), O85)</f>
        <v>-5.0000000000000001E-3</v>
      </c>
      <c r="P86" t="str">
        <f t="shared" ca="1" si="1395"/>
        <v>No</v>
      </c>
      <c r="Q86">
        <f ca="1">COUNTIF(P$4:P86, "Yes")</f>
        <v>3</v>
      </c>
      <c r="R86" s="37">
        <f t="shared" ca="1" si="1196"/>
        <v>1294603.2410049536</v>
      </c>
      <c r="S86" s="37">
        <f t="shared" ca="1" si="1197"/>
        <v>30490.261166929435</v>
      </c>
      <c r="T86" s="64">
        <f t="shared" ca="1" si="998"/>
        <v>1325093.5021718831</v>
      </c>
      <c r="U86" s="170" cm="1">
        <f t="array" aca="1" ref="U86" ca="1">IF(MONTH($A86) = 1, _xlfn.LET(_xlpm.value, RAND(), _xlfn.IFS(_xlpm.value&lt;=0.6, 0.9/12, AND(_xlpm.value&gt;0.6, _xlpm.value&lt;=0.8), 0.36/12, _xlpm.value&gt;0.8, -0.06/12)), U85)</f>
        <v>-5.0000000000000001E-3</v>
      </c>
      <c r="V86" t="str">
        <f t="shared" ca="1" si="1396"/>
        <v>No</v>
      </c>
      <c r="W86">
        <f ca="1">COUNTIF(V$4:V86, "Yes")</f>
        <v>4</v>
      </c>
      <c r="X86" s="37">
        <f t="shared" ca="1" si="1198"/>
        <v>1701412.5157309712</v>
      </c>
      <c r="Y86" s="37">
        <f t="shared" ca="1" si="1199"/>
        <v>39699.16661966173</v>
      </c>
      <c r="Z86" s="64">
        <f t="shared" ca="1" si="1000"/>
        <v>1741111.682350633</v>
      </c>
      <c r="AA86" s="170" cm="1">
        <f t="array" aca="1" ref="AA86" ca="1">IF(MONTH($A86) = 1, _xlfn.LET(_xlpm.value, RAND(), _xlfn.IFS(_xlpm.value&lt;=0.6, 0.9/12, AND(_xlpm.value&gt;0.6, _xlpm.value&lt;=0.8), 0.36/12, _xlpm.value&gt;0.8, -0.06/12)), AA85)</f>
        <v>-5.0000000000000001E-3</v>
      </c>
      <c r="AB86" t="str">
        <f t="shared" ca="1" si="1397"/>
        <v>Yes</v>
      </c>
      <c r="AC86">
        <f ca="1">COUNTIF(AB$4:AB86, "Yes")</f>
        <v>6</v>
      </c>
      <c r="AD86" s="37">
        <f t="shared" ca="1" si="1200"/>
        <v>2019987.4877785295</v>
      </c>
      <c r="AE86" s="37">
        <f t="shared" ca="1" si="1201"/>
        <v>50949.376933964559</v>
      </c>
      <c r="AF86" s="64">
        <f t="shared" ca="1" si="1002"/>
        <v>2070936.8647124942</v>
      </c>
      <c r="AG86" s="170" cm="1">
        <f t="array" aca="1" ref="AG86" ca="1">IF(MONTH($A86) = 1, _xlfn.LET(_xlpm.value, RAND(), _xlfn.IFS(_xlpm.value&lt;=0.6, 0.9/12, AND(_xlpm.value&gt;0.6, _xlpm.value&lt;=0.8), 0.36/12, _xlpm.value&gt;0.8, -0.06/12)), AG85)</f>
        <v>-5.0000000000000001E-3</v>
      </c>
      <c r="AH86" t="str">
        <f t="shared" ca="1" si="1398"/>
        <v>No</v>
      </c>
      <c r="AI86">
        <f ca="1">COUNTIF(AH$4:AH86, "Yes")</f>
        <v>4</v>
      </c>
      <c r="AJ86" s="37">
        <f t="shared" ca="1" si="1202"/>
        <v>461560.56641047751</v>
      </c>
      <c r="AK86" s="37">
        <f t="shared" ca="1" si="1203"/>
        <v>35889.632211112781</v>
      </c>
      <c r="AL86" s="64">
        <f t="shared" ca="1" si="1004"/>
        <v>497450.19862159027</v>
      </c>
      <c r="AM86" s="170" cm="1">
        <f t="array" aca="1" ref="AM86" ca="1">IF(MONTH($A86) = 1, _xlfn.LET(_xlpm.value, RAND(), _xlfn.IFS(_xlpm.value&lt;=0.6, 0.9/12, AND(_xlpm.value&gt;0.6, _xlpm.value&lt;=0.8), 0.36/12, _xlpm.value&gt;0.8, -0.06/12)), AM85)</f>
        <v>7.4999999999999997E-2</v>
      </c>
      <c r="AN86" t="str">
        <f t="shared" ca="1" si="1399"/>
        <v>No</v>
      </c>
      <c r="AO86">
        <f ca="1">COUNTIF(AN$4:AN86, "Yes")</f>
        <v>5</v>
      </c>
      <c r="AP86" s="37">
        <f t="shared" ca="1" si="1204"/>
        <v>1173056.2718402492</v>
      </c>
      <c r="AQ86" s="37">
        <f t="shared" ca="1" si="1205"/>
        <v>43470.287671600978</v>
      </c>
      <c r="AR86" s="64">
        <f t="shared" ca="1" si="1006"/>
        <v>1216526.5595118501</v>
      </c>
      <c r="AS86" s="170" cm="1">
        <f t="array" aca="1" ref="AS86" ca="1">IF(MONTH($A86) = 1, _xlfn.LET(_xlpm.value, RAND(), _xlfn.IFS(_xlpm.value&lt;=0.6, 0.9/12, AND(_xlpm.value&gt;0.6, _xlpm.value&lt;=0.8), 0.36/12, _xlpm.value&gt;0.8, -0.06/12)), AS85)</f>
        <v>0.03</v>
      </c>
      <c r="AT86" t="str">
        <f t="shared" ca="1" si="1400"/>
        <v>No</v>
      </c>
      <c r="AU86">
        <f ca="1">COUNTIF(AT$4:AT86, "Yes")</f>
        <v>8</v>
      </c>
      <c r="AV86" s="37">
        <f t="shared" ca="1" si="1206"/>
        <v>155860.81607319182</v>
      </c>
      <c r="AW86" s="37">
        <f t="shared" ca="1" si="1207"/>
        <v>60515.235982475628</v>
      </c>
      <c r="AX86" s="64">
        <f t="shared" ca="1" si="1008"/>
        <v>216376.05205566745</v>
      </c>
      <c r="AY86" s="170" cm="1">
        <f t="array" aca="1" ref="AY86" ca="1">IF(MONTH($A86) = 1, _xlfn.LET(_xlpm.value, RAND(), _xlfn.IFS(_xlpm.value&lt;=0.6, 0.9/12, AND(_xlpm.value&gt;0.6, _xlpm.value&lt;=0.8), 0.36/12, _xlpm.value&gt;0.8, -0.06/12)), AY85)</f>
        <v>-5.0000000000000001E-3</v>
      </c>
      <c r="AZ86" t="str">
        <f t="shared" ca="1" si="1401"/>
        <v>No</v>
      </c>
      <c r="BA86">
        <f ca="1">COUNTIF(AZ$4:AZ86, "Yes")</f>
        <v>8</v>
      </c>
      <c r="BB86" s="37">
        <f t="shared" ca="1" si="1208"/>
        <v>275584.04688395315</v>
      </c>
      <c r="BC86" s="37">
        <f t="shared" ca="1" si="1209"/>
        <v>69617.108322742453</v>
      </c>
      <c r="BD86" s="64">
        <f t="shared" ca="1" si="1010"/>
        <v>345201.15520669561</v>
      </c>
      <c r="BE86" s="170" cm="1">
        <f t="array" aca="1" ref="BE86" ca="1">IF(MONTH($A86) = 1, _xlfn.LET(_xlpm.value, RAND(), _xlfn.IFS(_xlpm.value&lt;=0.6, 0.9/12, AND(_xlpm.value&gt;0.6, _xlpm.value&lt;=0.8), 0.36/12, _xlpm.value&gt;0.8, -0.06/12)), BE85)</f>
        <v>-5.0000000000000001E-3</v>
      </c>
      <c r="BF86" t="str">
        <f t="shared" ca="1" si="1402"/>
        <v>No</v>
      </c>
      <c r="BG86">
        <f ca="1">COUNTIF(BF$4:BF86, "Yes")</f>
        <v>3</v>
      </c>
      <c r="BH86" s="37">
        <f t="shared" ca="1" si="1210"/>
        <v>1905566.9655699676</v>
      </c>
      <c r="BI86" s="37">
        <f t="shared" ca="1" si="1211"/>
        <v>14732.662885490632</v>
      </c>
      <c r="BJ86" s="64">
        <f t="shared" ca="1" si="1012"/>
        <v>1920299.6284554582</v>
      </c>
      <c r="BK86" s="170" cm="1">
        <f t="array" aca="1" ref="BK86" ca="1">IF(MONTH($A86) = 1, _xlfn.LET(_xlpm.value, RAND(), _xlfn.IFS(_xlpm.value&lt;=0.6, 0.9/12, AND(_xlpm.value&gt;0.6, _xlpm.value&lt;=0.8), 0.36/12, _xlpm.value&gt;0.8, -0.06/12)), BK85)</f>
        <v>0.03</v>
      </c>
      <c r="BL86" t="str">
        <f t="shared" ca="1" si="1403"/>
        <v>No</v>
      </c>
      <c r="BM86">
        <f ca="1">COUNTIF(BL$4:BL86, "Yes")</f>
        <v>5</v>
      </c>
      <c r="BN86" s="37">
        <f t="shared" ca="1" si="1212"/>
        <v>426885.13437266665</v>
      </c>
      <c r="BO86" s="37">
        <f t="shared" ca="1" si="1213"/>
        <v>65137.197825581665</v>
      </c>
      <c r="BP86" s="64">
        <f t="shared" ca="1" si="1014"/>
        <v>492022.3321982483</v>
      </c>
      <c r="BQ86" s="170" cm="1">
        <f t="array" aca="1" ref="BQ86" ca="1">IF(MONTH($A86) = 1, _xlfn.LET(_xlpm.value, RAND(), _xlfn.IFS(_xlpm.value&lt;=0.6, 0.9/12, AND(_xlpm.value&gt;0.6, _xlpm.value&lt;=0.8), 0.36/12, _xlpm.value&gt;0.8, -0.06/12)), BQ85)</f>
        <v>-5.0000000000000001E-3</v>
      </c>
      <c r="BR86" t="str">
        <f t="shared" ca="1" si="1404"/>
        <v>No</v>
      </c>
      <c r="BS86">
        <f ca="1">COUNTIF(BR$4:BR86, "Yes")</f>
        <v>4</v>
      </c>
      <c r="BT86" s="37">
        <f t="shared" ca="1" si="1214"/>
        <v>552148.15191747923</v>
      </c>
      <c r="BU86" s="37">
        <f t="shared" ca="1" si="1215"/>
        <v>45012.251575930357</v>
      </c>
      <c r="BV86" s="64">
        <f t="shared" ca="1" si="1016"/>
        <v>597160.40349340963</v>
      </c>
      <c r="BW86" s="170" cm="1">
        <f t="array" aca="1" ref="BW86" ca="1">IF(MONTH($A86) = 1, _xlfn.LET(_xlpm.value, RAND(), _xlfn.IFS(_xlpm.value&lt;=0.6, 0.9/12, AND(_xlpm.value&gt;0.6, _xlpm.value&lt;=0.8), 0.36/12, _xlpm.value&gt;0.8, -0.06/12)), BW85)</f>
        <v>-5.0000000000000001E-3</v>
      </c>
      <c r="BX86" t="str">
        <f t="shared" ca="1" si="1405"/>
        <v>No</v>
      </c>
      <c r="BY86">
        <f ca="1">COUNTIF(BX$4:BX86, "Yes")</f>
        <v>4</v>
      </c>
      <c r="BZ86" s="37">
        <f t="shared" ca="1" si="1216"/>
        <v>258927.61049337004</v>
      </c>
      <c r="CA86" s="37">
        <f t="shared" ca="1" si="1217"/>
        <v>44438.830549016209</v>
      </c>
      <c r="CB86" s="64">
        <f t="shared" ca="1" si="1018"/>
        <v>303366.44104238623</v>
      </c>
      <c r="CC86" s="170" cm="1">
        <f t="array" aca="1" ref="CC86" ca="1">IF(MONTH($A86) = 1, _xlfn.LET(_xlpm.value, RAND(), _xlfn.IFS(_xlpm.value&lt;=0.6, 0.9/12, AND(_xlpm.value&gt;0.6, _xlpm.value&lt;=0.8), 0.36/12, _xlpm.value&gt;0.8, -0.06/12)), CC85)</f>
        <v>7.4999999999999997E-2</v>
      </c>
      <c r="CD86" t="str">
        <f t="shared" ca="1" si="1406"/>
        <v>No</v>
      </c>
      <c r="CE86">
        <f ca="1">COUNTIF(CD$4:CD86, "Yes")</f>
        <v>4</v>
      </c>
      <c r="CF86" s="37">
        <f t="shared" ca="1" si="1218"/>
        <v>1514594.454570384</v>
      </c>
      <c r="CG86" s="37">
        <f t="shared" ca="1" si="1219"/>
        <v>37597.68012643743</v>
      </c>
      <c r="CH86" s="64">
        <f t="shared" ca="1" si="1020"/>
        <v>1552192.1346968214</v>
      </c>
      <c r="CI86" s="170" cm="1">
        <f t="array" aca="1" ref="CI86" ca="1">IF(MONTH($A86) = 1, _xlfn.LET(_xlpm.value, RAND(), _xlfn.IFS(_xlpm.value&lt;=0.6, 0.9/12, AND(_xlpm.value&gt;0.6, _xlpm.value&lt;=0.8), 0.36/12, _xlpm.value&gt;0.8, -0.06/12)), CI85)</f>
        <v>0.03</v>
      </c>
      <c r="CJ86" t="str">
        <f t="shared" ca="1" si="1407"/>
        <v>No</v>
      </c>
      <c r="CK86">
        <f ca="1">COUNTIF(CJ$4:CJ86, "Yes")</f>
        <v>6</v>
      </c>
      <c r="CL86" s="37">
        <f t="shared" ca="1" si="1220"/>
        <v>601847.09491872846</v>
      </c>
      <c r="CM86" s="37">
        <f t="shared" ca="1" si="1221"/>
        <v>55010.06131627725</v>
      </c>
      <c r="CN86" s="64">
        <f t="shared" ca="1" si="1022"/>
        <v>656857.15623500571</v>
      </c>
      <c r="CO86" s="170" cm="1">
        <f t="array" aca="1" ref="CO86" ca="1">IF(MONTH($A86) = 1, _xlfn.LET(_xlpm.value, RAND(), _xlfn.IFS(_xlpm.value&lt;=0.6, 0.9/12, AND(_xlpm.value&gt;0.6, _xlpm.value&lt;=0.8), 0.36/12, _xlpm.value&gt;0.8, -0.06/12)), CO85)</f>
        <v>-5.0000000000000001E-3</v>
      </c>
      <c r="CP86" t="str">
        <f t="shared" ca="1" si="1408"/>
        <v>No</v>
      </c>
      <c r="CQ86">
        <f ca="1">COUNTIF(CP$4:CP86, "Yes")</f>
        <v>4</v>
      </c>
      <c r="CR86" s="37">
        <f t="shared" ca="1" si="1222"/>
        <v>235679.05333755011</v>
      </c>
      <c r="CS86" s="37">
        <f t="shared" ca="1" si="1223"/>
        <v>10287.49546497803</v>
      </c>
      <c r="CT86" s="64">
        <f t="shared" ca="1" si="1024"/>
        <v>245966.54880252815</v>
      </c>
      <c r="CU86" s="170" cm="1">
        <f t="array" aca="1" ref="CU86" ca="1">IF(MONTH($A86) = 1, _xlfn.LET(_xlpm.value, RAND(), _xlfn.IFS(_xlpm.value&lt;=0.6, 0.9/12, AND(_xlpm.value&gt;0.6, _xlpm.value&lt;=0.8), 0.36/12, _xlpm.value&gt;0.8, -0.06/12)), CU85)</f>
        <v>7.4999999999999997E-2</v>
      </c>
      <c r="CV86" t="str">
        <f t="shared" ca="1" si="1409"/>
        <v>No</v>
      </c>
      <c r="CW86">
        <f ca="1">COUNTIF(CV$4:CV86, "Yes")</f>
        <v>2</v>
      </c>
      <c r="CX86" s="37">
        <f t="shared" ca="1" si="1224"/>
        <v>1718555.6287453668</v>
      </c>
      <c r="CY86" s="37">
        <f t="shared" ca="1" si="1225"/>
        <v>18878.79446708483</v>
      </c>
      <c r="CZ86" s="64">
        <f t="shared" ca="1" si="1026"/>
        <v>1737434.4232124516</v>
      </c>
      <c r="DA86" s="170" cm="1">
        <f t="array" aca="1" ref="DA86" ca="1">IF(MONTH($A86) = 1, _xlfn.LET(_xlpm.value, RAND(), _xlfn.IFS(_xlpm.value&lt;=0.6, 0.9/12, AND(_xlpm.value&gt;0.6, _xlpm.value&lt;=0.8), 0.36/12, _xlpm.value&gt;0.8, -0.06/12)), DA85)</f>
        <v>7.4999999999999997E-2</v>
      </c>
      <c r="DB86" t="str">
        <f t="shared" ca="1" si="1410"/>
        <v>No</v>
      </c>
      <c r="DC86">
        <f ca="1">COUNTIF(DB$4:DB86, "Yes")</f>
        <v>6</v>
      </c>
      <c r="DD86" s="37">
        <f t="shared" ca="1" si="1226"/>
        <v>1109791.7386844857</v>
      </c>
      <c r="DE86" s="37">
        <f t="shared" ca="1" si="1227"/>
        <v>50839.647955807312</v>
      </c>
      <c r="DF86" s="64">
        <f t="shared" ca="1" si="1028"/>
        <v>1160631.3866402931</v>
      </c>
      <c r="DG86" s="170" cm="1">
        <f t="array" aca="1" ref="DG86" ca="1">IF(MONTH($A86) = 1, _xlfn.LET(_xlpm.value, RAND(), _xlfn.IFS(_xlpm.value&lt;=0.6, 0.9/12, AND(_xlpm.value&gt;0.6, _xlpm.value&lt;=0.8), 0.36/12, _xlpm.value&gt;0.8, -0.06/12)), DG85)</f>
        <v>7.4999999999999997E-2</v>
      </c>
      <c r="DH86" t="str">
        <f t="shared" ca="1" si="1411"/>
        <v>No</v>
      </c>
      <c r="DI86">
        <f ca="1">COUNTIF(DH$4:DH86, "Yes")</f>
        <v>3</v>
      </c>
      <c r="DJ86" s="37">
        <f t="shared" ca="1" si="1228"/>
        <v>4979152.8597355802</v>
      </c>
      <c r="DK86" s="37">
        <f t="shared" ca="1" si="1229"/>
        <v>28496.465005993279</v>
      </c>
      <c r="DL86" s="64">
        <f t="shared" ca="1" si="1030"/>
        <v>5007649.3247415731</v>
      </c>
      <c r="DM86" s="170" cm="1">
        <f t="array" aca="1" ref="DM86" ca="1">IF(MONTH($A86) = 1, _xlfn.LET(_xlpm.value, RAND(), _xlfn.IFS(_xlpm.value&lt;=0.6, 0.9/12, AND(_xlpm.value&gt;0.6, _xlpm.value&lt;=0.8), 0.36/12, _xlpm.value&gt;0.8, -0.06/12)), DM85)</f>
        <v>0.03</v>
      </c>
      <c r="DN86" t="str">
        <f t="shared" ca="1" si="1412"/>
        <v>No</v>
      </c>
      <c r="DO86">
        <f ca="1">COUNTIF(DN$4:DN86, "Yes")</f>
        <v>5</v>
      </c>
      <c r="DP86" s="37">
        <f t="shared" ca="1" si="1230"/>
        <v>1924083.500520003</v>
      </c>
      <c r="DQ86" s="37">
        <f t="shared" ca="1" si="1231"/>
        <v>32384.221847953315</v>
      </c>
      <c r="DR86" s="64">
        <f t="shared" ca="1" si="1032"/>
        <v>1956467.7223679563</v>
      </c>
      <c r="DS86" s="170" cm="1">
        <f t="array" aca="1" ref="DS86" ca="1">IF(MONTH($A86) = 1, _xlfn.LET(_xlpm.value, RAND(), _xlfn.IFS(_xlpm.value&lt;=0.6, 0.9/12, AND(_xlpm.value&gt;0.6, _xlpm.value&lt;=0.8), 0.36/12, _xlpm.value&gt;0.8, -0.06/12)), DS85)</f>
        <v>7.4999999999999997E-2</v>
      </c>
      <c r="DT86" t="str">
        <f t="shared" ca="1" si="1413"/>
        <v>No</v>
      </c>
      <c r="DU86">
        <f ca="1">COUNTIF(DT$4:DT86, "Yes")</f>
        <v>6</v>
      </c>
      <c r="DV86" s="37">
        <f t="shared" ca="1" si="1232"/>
        <v>1208668.4167125018</v>
      </c>
      <c r="DW86" s="37">
        <f t="shared" ca="1" si="1233"/>
        <v>50991.755068725273</v>
      </c>
      <c r="DX86" s="64">
        <f t="shared" ca="1" si="1034"/>
        <v>1259660.171781227</v>
      </c>
      <c r="DY86" s="170" cm="1">
        <f t="array" aca="1" ref="DY86" ca="1">IF(MONTH($A86) = 1, _xlfn.LET(_xlpm.value, RAND(), _xlfn.IFS(_xlpm.value&lt;=0.6, 0.9/12, AND(_xlpm.value&gt;0.6, _xlpm.value&lt;=0.8), 0.36/12, _xlpm.value&gt;0.8, -0.06/12)), DY85)</f>
        <v>-5.0000000000000001E-3</v>
      </c>
      <c r="DZ86" t="str">
        <f t="shared" ca="1" si="1414"/>
        <v>No</v>
      </c>
      <c r="EA86">
        <f ca="1">COUNTIF(DZ$4:DZ86, "Yes")</f>
        <v>8</v>
      </c>
      <c r="EB86" s="37">
        <f t="shared" ca="1" si="1234"/>
        <v>513215.90784918453</v>
      </c>
      <c r="EC86" s="37">
        <f t="shared" ca="1" si="1235"/>
        <v>79363.552404489659</v>
      </c>
      <c r="ED86" s="64">
        <f t="shared" ca="1" si="1036"/>
        <v>592579.46025367419</v>
      </c>
      <c r="EE86" s="170" cm="1">
        <f t="array" aca="1" ref="EE86" ca="1">IF(MONTH($A86) = 1, _xlfn.LET(_xlpm.value, RAND(), _xlfn.IFS(_xlpm.value&lt;=0.6, 0.9/12, AND(_xlpm.value&gt;0.6, _xlpm.value&lt;=0.8), 0.36/12, _xlpm.value&gt;0.8, -0.06/12)), EE85)</f>
        <v>-5.0000000000000001E-3</v>
      </c>
      <c r="EF86" t="str">
        <f t="shared" ca="1" si="1415"/>
        <v>No</v>
      </c>
      <c r="EG86">
        <f ca="1">COUNTIF(EF$4:EF86, "Yes")</f>
        <v>3</v>
      </c>
      <c r="EH86" s="37">
        <f t="shared" ca="1" si="1236"/>
        <v>296906.92707369005</v>
      </c>
      <c r="EI86" s="37">
        <f t="shared" ca="1" si="1237"/>
        <v>34539.021882613633</v>
      </c>
      <c r="EJ86" s="64">
        <f t="shared" ca="1" si="1038"/>
        <v>331445.94895630371</v>
      </c>
      <c r="EK86" s="170" cm="1">
        <f t="array" aca="1" ref="EK86" ca="1">IF(MONTH($A86) = 1, _xlfn.LET(_xlpm.value, RAND(), _xlfn.IFS(_xlpm.value&lt;=0.6, 0.9/12, AND(_xlpm.value&gt;0.6, _xlpm.value&lt;=0.8), 0.36/12, _xlpm.value&gt;0.8, -0.06/12)), EK85)</f>
        <v>7.4999999999999997E-2</v>
      </c>
      <c r="EL86" t="str">
        <f t="shared" ca="1" si="1416"/>
        <v>No</v>
      </c>
      <c r="EM86">
        <f ca="1">COUNTIF(EL$4:EL86, "Yes")</f>
        <v>6</v>
      </c>
      <c r="EN86" s="37">
        <f t="shared" ca="1" si="1238"/>
        <v>547402.82344596367</v>
      </c>
      <c r="EO86" s="37">
        <f t="shared" ca="1" si="1239"/>
        <v>52649.687446825978</v>
      </c>
      <c r="EP86" s="64">
        <f t="shared" ca="1" si="1040"/>
        <v>600052.51089278969</v>
      </c>
      <c r="EQ86" s="170" cm="1">
        <f t="array" aca="1" ref="EQ86" ca="1">IF(MONTH($A86) = 1, _xlfn.LET(_xlpm.value, RAND(), _xlfn.IFS(_xlpm.value&lt;=0.6, 0.9/12, AND(_xlpm.value&gt;0.6, _xlpm.value&lt;=0.8), 0.36/12, _xlpm.value&gt;0.8, -0.06/12)), EQ85)</f>
        <v>-5.0000000000000001E-3</v>
      </c>
      <c r="ER86" t="str">
        <f t="shared" ca="1" si="1417"/>
        <v>No</v>
      </c>
      <c r="ES86">
        <f ca="1">COUNTIF(ER$4:ER86, "Yes")</f>
        <v>3</v>
      </c>
      <c r="ET86" s="37">
        <f t="shared" ca="1" si="1240"/>
        <v>1052614.5754044494</v>
      </c>
      <c r="EU86" s="37">
        <f t="shared" ca="1" si="1241"/>
        <v>8453.3048477583779</v>
      </c>
      <c r="EV86" s="64">
        <f t="shared" ca="1" si="1042"/>
        <v>1061067.8802522076</v>
      </c>
      <c r="EW86" s="170" cm="1">
        <f t="array" aca="1" ref="EW86" ca="1">IF(MONTH($A86) = 1, _xlfn.LET(_xlpm.value, RAND(), _xlfn.IFS(_xlpm.value&lt;=0.6, 0.9/12, AND(_xlpm.value&gt;0.6, _xlpm.value&lt;=0.8), 0.36/12, _xlpm.value&gt;0.8, -0.06/12)), EW85)</f>
        <v>0.03</v>
      </c>
      <c r="EX86" t="str">
        <f t="shared" ca="1" si="1418"/>
        <v>No</v>
      </c>
      <c r="EY86">
        <f ca="1">COUNTIF(EX$4:EX86, "Yes")</f>
        <v>4</v>
      </c>
      <c r="EZ86" s="37">
        <f t="shared" ca="1" si="1242"/>
        <v>1229993.5539742219</v>
      </c>
      <c r="FA86" s="37">
        <f t="shared" ca="1" si="1243"/>
        <v>24820.014753162824</v>
      </c>
      <c r="FB86" s="64">
        <f t="shared" ca="1" si="1044"/>
        <v>1254813.5687273848</v>
      </c>
      <c r="FC86" s="170" cm="1">
        <f t="array" aca="1" ref="FC86" ca="1">IF(MONTH($A86) = 1, _xlfn.LET(_xlpm.value, RAND(), _xlfn.IFS(_xlpm.value&lt;=0.6, 0.9/12, AND(_xlpm.value&gt;0.6, _xlpm.value&lt;=0.8), 0.36/12, _xlpm.value&gt;0.8, -0.06/12)), FC85)</f>
        <v>7.4999999999999997E-2</v>
      </c>
      <c r="FD86" t="str">
        <f t="shared" ca="1" si="1419"/>
        <v>No</v>
      </c>
      <c r="FE86">
        <f ca="1">COUNTIF(FD$4:FD86, "Yes")</f>
        <v>7</v>
      </c>
      <c r="FF86" s="37">
        <f t="shared" ca="1" si="1244"/>
        <v>1162014.7296397917</v>
      </c>
      <c r="FG86" s="37">
        <f t="shared" ca="1" si="1245"/>
        <v>58012.088010499916</v>
      </c>
      <c r="FH86" s="64">
        <f t="shared" ca="1" si="1046"/>
        <v>1220026.8176502916</v>
      </c>
      <c r="FI86" s="170" cm="1">
        <f t="array" aca="1" ref="FI86" ca="1">IF(MONTH($A86) = 1, _xlfn.LET(_xlpm.value, RAND(), _xlfn.IFS(_xlpm.value&lt;=0.6, 0.9/12, AND(_xlpm.value&gt;0.6, _xlpm.value&lt;=0.8), 0.36/12, _xlpm.value&gt;0.8, -0.06/12)), FI85)</f>
        <v>7.4999999999999997E-2</v>
      </c>
      <c r="FJ86" t="str">
        <f t="shared" ca="1" si="1420"/>
        <v>No</v>
      </c>
      <c r="FK86">
        <f ca="1">COUNTIF(FJ$4:FJ86, "Yes")</f>
        <v>4</v>
      </c>
      <c r="FL86" s="37">
        <f t="shared" ca="1" si="1246"/>
        <v>2500120.3155881292</v>
      </c>
      <c r="FM86" s="37">
        <f t="shared" ca="1" si="1247"/>
        <v>21508.62826723848</v>
      </c>
      <c r="FN86" s="64">
        <f t="shared" ca="1" si="1048"/>
        <v>2521628.9438553676</v>
      </c>
      <c r="FO86" s="170" cm="1">
        <f t="array" aca="1" ref="FO86" ca="1">IF(MONTH($A86) = 1, _xlfn.LET(_xlpm.value, RAND(), _xlfn.IFS(_xlpm.value&lt;=0.6, 0.9/12, AND(_xlpm.value&gt;0.6, _xlpm.value&lt;=0.8), 0.36/12, _xlpm.value&gt;0.8, -0.06/12)), FO85)</f>
        <v>0.03</v>
      </c>
      <c r="FP86" t="str">
        <f t="shared" ca="1" si="1421"/>
        <v>No</v>
      </c>
      <c r="FQ86">
        <f ca="1">COUNTIF(FP$4:FP86, "Yes")</f>
        <v>3</v>
      </c>
      <c r="FR86" s="37">
        <f t="shared" ca="1" si="1248"/>
        <v>4355789.8957162593</v>
      </c>
      <c r="FS86" s="37">
        <f t="shared" ca="1" si="1249"/>
        <v>27254.077699014815</v>
      </c>
      <c r="FT86" s="64">
        <f t="shared" ca="1" si="1050"/>
        <v>4383043.9734152742</v>
      </c>
      <c r="FU86" s="170" cm="1">
        <f t="array" aca="1" ref="FU86" ca="1">IF(MONTH($A86) = 1, _xlfn.LET(_xlpm.value, RAND(), _xlfn.IFS(_xlpm.value&lt;=0.6, 0.9/12, AND(_xlpm.value&gt;0.6, _xlpm.value&lt;=0.8), 0.36/12, _xlpm.value&gt;0.8, -0.06/12)), FU85)</f>
        <v>7.4999999999999997E-2</v>
      </c>
      <c r="FV86" t="str">
        <f t="shared" ca="1" si="1422"/>
        <v>Yes</v>
      </c>
      <c r="FW86">
        <f ca="1">COUNTIF(FV$4:FV86, "Yes")</f>
        <v>4</v>
      </c>
      <c r="FX86" s="37">
        <f t="shared" ca="1" si="1250"/>
        <v>1207971.5247250942</v>
      </c>
      <c r="FY86" s="37">
        <f t="shared" ca="1" si="1251"/>
        <v>35441.901592238035</v>
      </c>
      <c r="FZ86" s="64">
        <f t="shared" ca="1" si="1052"/>
        <v>1243413.4263173323</v>
      </c>
      <c r="GA86" s="170" cm="1">
        <f t="array" aca="1" ref="GA86" ca="1">IF(MONTH($A86) = 1, _xlfn.LET(_xlpm.value, RAND(), _xlfn.IFS(_xlpm.value&lt;=0.6, 0.9/12, AND(_xlpm.value&gt;0.6, _xlpm.value&lt;=0.8), 0.36/12, _xlpm.value&gt;0.8, -0.06/12)), GA85)</f>
        <v>7.4999999999999997E-2</v>
      </c>
      <c r="GB86" t="str">
        <f t="shared" ca="1" si="1423"/>
        <v>No</v>
      </c>
      <c r="GC86">
        <f ca="1">COUNTIF(GB$4:GB86, "Yes")</f>
        <v>3</v>
      </c>
      <c r="GD86" s="37">
        <f t="shared" ca="1" si="1252"/>
        <v>5361480.7332595475</v>
      </c>
      <c r="GE86" s="37">
        <f t="shared" ca="1" si="1253"/>
        <v>39227.042633172678</v>
      </c>
      <c r="GF86" s="64">
        <f t="shared" ca="1" si="1054"/>
        <v>5400707.7758927206</v>
      </c>
      <c r="GG86" s="170" cm="1">
        <f t="array" aca="1" ref="GG86" ca="1">IF(MONTH($A86) = 1, _xlfn.LET(_xlpm.value, RAND(), _xlfn.IFS(_xlpm.value&lt;=0.6, 0.9/12, AND(_xlpm.value&gt;0.6, _xlpm.value&lt;=0.8), 0.36/12, _xlpm.value&gt;0.8, -0.06/12)), GG85)</f>
        <v>-5.0000000000000001E-3</v>
      </c>
      <c r="GH86" t="str">
        <f t="shared" ca="1" si="1424"/>
        <v>No</v>
      </c>
      <c r="GI86">
        <f ca="1">COUNTIF(GH$4:GH86, "Yes")</f>
        <v>1</v>
      </c>
      <c r="GJ86" s="37">
        <f t="shared" ca="1" si="1254"/>
        <v>509817.36875972495</v>
      </c>
      <c r="GK86" s="37">
        <f t="shared" ca="1" si="1255"/>
        <v>13033.64109622939</v>
      </c>
      <c r="GL86" s="64">
        <f t="shared" ca="1" si="1056"/>
        <v>522851.00985595433</v>
      </c>
      <c r="GM86" s="170" cm="1">
        <f t="array" aca="1" ref="GM86" ca="1">IF(MONTH($A86) = 1, _xlfn.LET(_xlpm.value, RAND(), _xlfn.IFS(_xlpm.value&lt;=0.6, 0.9/12, AND(_xlpm.value&gt;0.6, _xlpm.value&lt;=0.8), 0.36/12, _xlpm.value&gt;0.8, -0.06/12)), GM85)</f>
        <v>-5.0000000000000001E-3</v>
      </c>
      <c r="GN86" t="str">
        <f t="shared" ca="1" si="1425"/>
        <v>No</v>
      </c>
      <c r="GO86">
        <f ca="1">COUNTIF(GN$4:GN86, "Yes")</f>
        <v>2</v>
      </c>
      <c r="GP86" s="37">
        <f t="shared" ca="1" si="1256"/>
        <v>1156538.4778216039</v>
      </c>
      <c r="GQ86" s="37">
        <f t="shared" ca="1" si="1257"/>
        <v>26411.588389277069</v>
      </c>
      <c r="GR86" s="64">
        <f t="shared" ca="1" si="1058"/>
        <v>1182950.0662108809</v>
      </c>
      <c r="GS86" s="170" cm="1">
        <f t="array" aca="1" ref="GS86" ca="1">IF(MONTH($A86) = 1, _xlfn.LET(_xlpm.value, RAND(), _xlfn.IFS(_xlpm.value&lt;=0.6, 0.9/12, AND(_xlpm.value&gt;0.6, _xlpm.value&lt;=0.8), 0.36/12, _xlpm.value&gt;0.8, -0.06/12)), GS85)</f>
        <v>-5.0000000000000001E-3</v>
      </c>
      <c r="GT86" t="str">
        <f t="shared" ca="1" si="1426"/>
        <v>No</v>
      </c>
      <c r="GU86">
        <f ca="1">COUNTIF(GT$4:GT86, "Yes")</f>
        <v>1</v>
      </c>
      <c r="GV86" s="37">
        <f t="shared" ca="1" si="1258"/>
        <v>1695454.7509478491</v>
      </c>
      <c r="GW86" s="37">
        <f t="shared" ca="1" si="1259"/>
        <v>1707.1733485233569</v>
      </c>
      <c r="GX86" s="64">
        <f t="shared" ca="1" si="1060"/>
        <v>1697161.9242963726</v>
      </c>
      <c r="GY86" s="170" cm="1">
        <f t="array" aca="1" ref="GY86" ca="1">IF(MONTH($A86) = 1, _xlfn.LET(_xlpm.value, RAND(), _xlfn.IFS(_xlpm.value&lt;=0.6, 0.9/12, AND(_xlpm.value&gt;0.6, _xlpm.value&lt;=0.8), 0.36/12, _xlpm.value&gt;0.8, -0.06/12)), GY85)</f>
        <v>7.4999999999999997E-2</v>
      </c>
      <c r="GZ86" t="str">
        <f t="shared" ca="1" si="1427"/>
        <v>No</v>
      </c>
      <c r="HA86">
        <f ca="1">COUNTIF(GZ$4:GZ86, "Yes")</f>
        <v>4</v>
      </c>
      <c r="HB86" s="37">
        <f t="shared" ca="1" si="1260"/>
        <v>2254954.0646558013</v>
      </c>
      <c r="HC86" s="37">
        <f t="shared" ca="1" si="1261"/>
        <v>40644.504904513829</v>
      </c>
      <c r="HD86" s="64">
        <f t="shared" ca="1" si="1062"/>
        <v>2295598.569560315</v>
      </c>
      <c r="HE86" s="170" cm="1">
        <f t="array" aca="1" ref="HE86" ca="1">IF(MONTH($A86) = 1, _xlfn.LET(_xlpm.value, RAND(), _xlfn.IFS(_xlpm.value&lt;=0.6, 0.9/12, AND(_xlpm.value&gt;0.6, _xlpm.value&lt;=0.8), 0.36/12, _xlpm.value&gt;0.8, -0.06/12)), HE85)</f>
        <v>7.4999999999999997E-2</v>
      </c>
      <c r="HF86" t="str">
        <f t="shared" ca="1" si="1428"/>
        <v>No</v>
      </c>
      <c r="HG86">
        <f ca="1">COUNTIF(HF$4:HF86, "Yes")</f>
        <v>4</v>
      </c>
      <c r="HH86" s="37">
        <f t="shared" ca="1" si="1262"/>
        <v>1061414.4427855164</v>
      </c>
      <c r="HI86" s="37">
        <f t="shared" ca="1" si="1263"/>
        <v>34834.267612917974</v>
      </c>
      <c r="HJ86" s="64">
        <f t="shared" ca="1" si="1064"/>
        <v>1096248.7103984344</v>
      </c>
      <c r="HK86" s="170" cm="1">
        <f t="array" aca="1" ref="HK86" ca="1">IF(MONTH($A86) = 1, _xlfn.LET(_xlpm.value, RAND(), _xlfn.IFS(_xlpm.value&lt;=0.6, 0.9/12, AND(_xlpm.value&gt;0.6, _xlpm.value&lt;=0.8), 0.36/12, _xlpm.value&gt;0.8, -0.06/12)), HK85)</f>
        <v>7.4999999999999997E-2</v>
      </c>
      <c r="HL86" t="str">
        <f t="shared" ca="1" si="1429"/>
        <v>No</v>
      </c>
      <c r="HM86">
        <f ca="1">COUNTIF(HL$4:HL86, "Yes")</f>
        <v>3</v>
      </c>
      <c r="HN86" s="37">
        <f t="shared" ca="1" si="1264"/>
        <v>3163002.9623635411</v>
      </c>
      <c r="HO86" s="37">
        <f t="shared" ca="1" si="1265"/>
        <v>23129.738852817947</v>
      </c>
      <c r="HP86" s="64">
        <f t="shared" ca="1" si="1066"/>
        <v>3186132.7012163592</v>
      </c>
      <c r="HQ86" s="170" cm="1">
        <f t="array" aca="1" ref="HQ86" ca="1">IF(MONTH($A86) = 1, _xlfn.LET(_xlpm.value, RAND(), _xlfn.IFS(_xlpm.value&lt;=0.6, 0.9/12, AND(_xlpm.value&gt;0.6, _xlpm.value&lt;=0.8), 0.36/12, _xlpm.value&gt;0.8, -0.06/12)), HQ85)</f>
        <v>7.4999999999999997E-2</v>
      </c>
      <c r="HR86" t="str">
        <f t="shared" ca="1" si="1430"/>
        <v>No</v>
      </c>
      <c r="HS86">
        <f ca="1">COUNTIF(HR$4:HR86, "Yes")</f>
        <v>4</v>
      </c>
      <c r="HT86" s="37">
        <f t="shared" ca="1" si="1266"/>
        <v>1012462.4339130102</v>
      </c>
      <c r="HU86" s="37">
        <f t="shared" ca="1" si="1267"/>
        <v>35180.432542884882</v>
      </c>
      <c r="HV86" s="64">
        <f t="shared" ca="1" si="1068"/>
        <v>1047642.866455895</v>
      </c>
      <c r="HW86" s="170" cm="1">
        <f t="array" aca="1" ref="HW86" ca="1">IF(MONTH($A86) = 1, _xlfn.LET(_xlpm.value, RAND(), _xlfn.IFS(_xlpm.value&lt;=0.6, 0.9/12, AND(_xlpm.value&gt;0.6, _xlpm.value&lt;=0.8), 0.36/12, _xlpm.value&gt;0.8, -0.06/12)), HW85)</f>
        <v>7.4999999999999997E-2</v>
      </c>
      <c r="HX86" t="str">
        <f t="shared" ca="1" si="1431"/>
        <v>No</v>
      </c>
      <c r="HY86">
        <f ca="1">COUNTIF(HX$4:HX86, "Yes")</f>
        <v>4</v>
      </c>
      <c r="HZ86" s="37">
        <f t="shared" ca="1" si="1268"/>
        <v>3548355.6048277961</v>
      </c>
      <c r="IA86" s="37">
        <f t="shared" ca="1" si="1269"/>
        <v>55436.997753094569</v>
      </c>
      <c r="IB86" s="64">
        <f t="shared" ca="1" si="1070"/>
        <v>3603792.6025808905</v>
      </c>
      <c r="IC86" s="170" cm="1">
        <f t="array" aca="1" ref="IC86" ca="1">IF(MONTH($A86) = 1, _xlfn.LET(_xlpm.value, RAND(), _xlfn.IFS(_xlpm.value&lt;=0.6, 0.9/12, AND(_xlpm.value&gt;0.6, _xlpm.value&lt;=0.8), 0.36/12, _xlpm.value&gt;0.8, -0.06/12)), IC85)</f>
        <v>7.4999999999999997E-2</v>
      </c>
      <c r="ID86" t="str">
        <f t="shared" ca="1" si="1432"/>
        <v>No</v>
      </c>
      <c r="IE86">
        <f ca="1">COUNTIF(ID$4:ID86, "Yes")</f>
        <v>4</v>
      </c>
      <c r="IF86" s="37">
        <f t="shared" ca="1" si="1270"/>
        <v>3936453.357441132</v>
      </c>
      <c r="IG86" s="37">
        <f t="shared" ca="1" si="1271"/>
        <v>34208.984356174522</v>
      </c>
      <c r="IH86" s="64">
        <f t="shared" ca="1" si="1072"/>
        <v>3970662.3417973067</v>
      </c>
      <c r="II86" s="170" cm="1">
        <f t="array" aca="1" ref="II86" ca="1">IF(MONTH($A86) = 1, _xlfn.LET(_xlpm.value, RAND(), _xlfn.IFS(_xlpm.value&lt;=0.6, 0.9/12, AND(_xlpm.value&gt;0.6, _xlpm.value&lt;=0.8), 0.36/12, _xlpm.value&gt;0.8, -0.06/12)), II85)</f>
        <v>7.4999999999999997E-2</v>
      </c>
      <c r="IJ86" t="str">
        <f t="shared" ca="1" si="1433"/>
        <v>No</v>
      </c>
      <c r="IK86">
        <f ca="1">COUNTIF(IJ$4:IJ86, "Yes")</f>
        <v>6</v>
      </c>
      <c r="IL86" s="37">
        <f t="shared" ca="1" si="1272"/>
        <v>825932.05963850452</v>
      </c>
      <c r="IM86" s="37">
        <f t="shared" ca="1" si="1273"/>
        <v>65550.268440788204</v>
      </c>
      <c r="IN86" s="64">
        <f t="shared" ca="1" si="1074"/>
        <v>891482.32807929278</v>
      </c>
      <c r="IO86" s="170" cm="1">
        <f t="array" aca="1" ref="IO86" ca="1">IF(MONTH($A86) = 1, _xlfn.LET(_xlpm.value, RAND(), _xlfn.IFS(_xlpm.value&lt;=0.6, 0.9/12, AND(_xlpm.value&gt;0.6, _xlpm.value&lt;=0.8), 0.36/12, _xlpm.value&gt;0.8, -0.06/12)), IO85)</f>
        <v>0.03</v>
      </c>
      <c r="IP86" t="str">
        <f t="shared" ca="1" si="1434"/>
        <v>No</v>
      </c>
      <c r="IQ86">
        <f ca="1">COUNTIF(IP$4:IP86, "Yes")</f>
        <v>5</v>
      </c>
      <c r="IR86" s="37">
        <f t="shared" ca="1" si="1274"/>
        <v>872391.71717677929</v>
      </c>
      <c r="IS86" s="37">
        <f t="shared" ca="1" si="1275"/>
        <v>49713.081593359711</v>
      </c>
      <c r="IT86" s="64">
        <f t="shared" ca="1" si="1076"/>
        <v>922104.79877013899</v>
      </c>
      <c r="IU86" s="170" cm="1">
        <f t="array" aca="1" ref="IU86" ca="1">IF(MONTH($A86) = 1, _xlfn.LET(_xlpm.value, RAND(), _xlfn.IFS(_xlpm.value&lt;=0.6, 0.9/12, AND(_xlpm.value&gt;0.6, _xlpm.value&lt;=0.8), 0.36/12, _xlpm.value&gt;0.8, -0.06/12)), IU85)</f>
        <v>0.03</v>
      </c>
      <c r="IV86" t="str">
        <f t="shared" ca="1" si="1435"/>
        <v>No</v>
      </c>
      <c r="IW86">
        <f ca="1">COUNTIF(IV$4:IV86, "Yes")</f>
        <v>5</v>
      </c>
      <c r="IX86" s="37">
        <f t="shared" ca="1" si="1276"/>
        <v>1308503.6321554061</v>
      </c>
      <c r="IY86" s="37">
        <f t="shared" ca="1" si="1277"/>
        <v>50815.76546276304</v>
      </c>
      <c r="IZ86" s="64">
        <f t="shared" ca="1" si="1078"/>
        <v>1359319.3976181692</v>
      </c>
      <c r="JA86" s="170" cm="1">
        <f t="array" aca="1" ref="JA86" ca="1">IF(MONTH($A86) = 1, _xlfn.LET(_xlpm.value, RAND(), _xlfn.IFS(_xlpm.value&lt;=0.6, 0.9/12, AND(_xlpm.value&gt;0.6, _xlpm.value&lt;=0.8), 0.36/12, _xlpm.value&gt;0.8, -0.06/12)), JA85)</f>
        <v>-5.0000000000000001E-3</v>
      </c>
      <c r="JB86" t="str">
        <f t="shared" ca="1" si="1436"/>
        <v>No</v>
      </c>
      <c r="JC86">
        <f ca="1">COUNTIF(JB$4:JB86, "Yes")</f>
        <v>5</v>
      </c>
      <c r="JD86" s="37">
        <f t="shared" ca="1" si="1278"/>
        <v>642898.52126460394</v>
      </c>
      <c r="JE86" s="37">
        <f t="shared" ca="1" si="1279"/>
        <v>45919.264954079183</v>
      </c>
      <c r="JF86" s="64">
        <f t="shared" ca="1" si="1080"/>
        <v>688817.78621868312</v>
      </c>
      <c r="JG86" s="170" cm="1">
        <f t="array" aca="1" ref="JG86" ca="1">IF(MONTH($A86) = 1, _xlfn.LET(_xlpm.value, RAND(), _xlfn.IFS(_xlpm.value&lt;=0.6, 0.9/12, AND(_xlpm.value&gt;0.6, _xlpm.value&lt;=0.8), 0.36/12, _xlpm.value&gt;0.8, -0.06/12)), JG85)</f>
        <v>7.4999999999999997E-2</v>
      </c>
      <c r="JH86" t="str">
        <f t="shared" ca="1" si="1437"/>
        <v>No</v>
      </c>
      <c r="JI86">
        <f ca="1">COUNTIF(JH$4:JH86, "Yes")</f>
        <v>3</v>
      </c>
      <c r="JJ86" s="37">
        <f t="shared" ca="1" si="1280"/>
        <v>4482893.5678862538</v>
      </c>
      <c r="JK86" s="37">
        <f t="shared" ca="1" si="1281"/>
        <v>17227.769152816345</v>
      </c>
      <c r="JL86" s="64">
        <f t="shared" ca="1" si="1082"/>
        <v>4500121.3370390702</v>
      </c>
      <c r="JM86" s="170" cm="1">
        <f t="array" aca="1" ref="JM86" ca="1">IF(MONTH($A86) = 1, _xlfn.LET(_xlpm.value, RAND(), _xlfn.IFS(_xlpm.value&lt;=0.6, 0.9/12, AND(_xlpm.value&gt;0.6, _xlpm.value&lt;=0.8), 0.36/12, _xlpm.value&gt;0.8, -0.06/12)), JM85)</f>
        <v>7.4999999999999997E-2</v>
      </c>
      <c r="JN86" t="str">
        <f t="shared" ca="1" si="1438"/>
        <v>No</v>
      </c>
      <c r="JO86">
        <f ca="1">COUNTIF(JN$4:JN86, "Yes")</f>
        <v>8</v>
      </c>
      <c r="JP86" s="37">
        <f t="shared" ca="1" si="1282"/>
        <v>938059.4139671314</v>
      </c>
      <c r="JQ86" s="37">
        <f t="shared" ca="1" si="1283"/>
        <v>77663.084179762227</v>
      </c>
      <c r="JR86" s="64">
        <f t="shared" ca="1" si="1084"/>
        <v>1015722.4981468937</v>
      </c>
      <c r="JS86" s="170" cm="1">
        <f t="array" aca="1" ref="JS86" ca="1">IF(MONTH($A86) = 1, _xlfn.LET(_xlpm.value, RAND(), _xlfn.IFS(_xlpm.value&lt;=0.6, 0.9/12, AND(_xlpm.value&gt;0.6, _xlpm.value&lt;=0.8), 0.36/12, _xlpm.value&gt;0.8, -0.06/12)), JS85)</f>
        <v>7.4999999999999997E-2</v>
      </c>
      <c r="JT86" t="str">
        <f t="shared" ca="1" si="1439"/>
        <v>No</v>
      </c>
      <c r="JU86">
        <f ca="1">COUNTIF(JT$4:JT86, "Yes")</f>
        <v>2</v>
      </c>
      <c r="JV86" s="37">
        <f t="shared" ca="1" si="1284"/>
        <v>2776246.3658854403</v>
      </c>
      <c r="JW86" s="37">
        <f t="shared" ca="1" si="1285"/>
        <v>23111.503719513054</v>
      </c>
      <c r="JX86" s="64">
        <f t="shared" ca="1" si="1086"/>
        <v>2799357.8696049531</v>
      </c>
      <c r="JY86" s="170" cm="1">
        <f t="array" aca="1" ref="JY86" ca="1">IF(MONTH($A86) = 1, _xlfn.LET(_xlpm.value, RAND(), _xlfn.IFS(_xlpm.value&lt;=0.6, 0.9/12, AND(_xlpm.value&gt;0.6, _xlpm.value&lt;=0.8), 0.36/12, _xlpm.value&gt;0.8, -0.06/12)), JY85)</f>
        <v>7.4999999999999997E-2</v>
      </c>
      <c r="JZ86" t="str">
        <f t="shared" ca="1" si="1440"/>
        <v>No</v>
      </c>
      <c r="KA86">
        <f ca="1">COUNTIF(JZ$4:JZ86, "Yes")</f>
        <v>4</v>
      </c>
      <c r="KB86" s="37">
        <f t="shared" ca="1" si="1286"/>
        <v>1693659.4328616287</v>
      </c>
      <c r="KC86" s="37">
        <f t="shared" ca="1" si="1287"/>
        <v>33578.814947386425</v>
      </c>
      <c r="KD86" s="64">
        <f t="shared" ca="1" si="1088"/>
        <v>1727238.2478090152</v>
      </c>
      <c r="KE86" s="170" cm="1">
        <f t="array" aca="1" ref="KE86" ca="1">IF(MONTH($A86) = 1, _xlfn.LET(_xlpm.value, RAND(), _xlfn.IFS(_xlpm.value&lt;=0.6, 0.9/12, AND(_xlpm.value&gt;0.6, _xlpm.value&lt;=0.8), 0.36/12, _xlpm.value&gt;0.8, -0.06/12)), KE85)</f>
        <v>-5.0000000000000001E-3</v>
      </c>
      <c r="KF86" t="str">
        <f t="shared" ca="1" si="1441"/>
        <v>No</v>
      </c>
      <c r="KG86">
        <f ca="1">COUNTIF(KF$4:KF86, "Yes")</f>
        <v>4</v>
      </c>
      <c r="KH86" s="37">
        <f t="shared" ca="1" si="1288"/>
        <v>504748.67012281972</v>
      </c>
      <c r="KI86" s="37">
        <f t="shared" ca="1" si="1289"/>
        <v>20498.541676250774</v>
      </c>
      <c r="KJ86" s="64">
        <f t="shared" ca="1" si="1090"/>
        <v>525247.21179907047</v>
      </c>
      <c r="KK86" s="170" cm="1">
        <f t="array" aca="1" ref="KK86" ca="1">IF(MONTH($A86) = 1, _xlfn.LET(_xlpm.value, RAND(), _xlfn.IFS(_xlpm.value&lt;=0.6, 0.9/12, AND(_xlpm.value&gt;0.6, _xlpm.value&lt;=0.8), 0.36/12, _xlpm.value&gt;0.8, -0.06/12)), KK85)</f>
        <v>7.4999999999999997E-2</v>
      </c>
      <c r="KL86" t="str">
        <f t="shared" ca="1" si="1442"/>
        <v>No</v>
      </c>
      <c r="KM86">
        <f ca="1">COUNTIF(KL$4:KL86, "Yes")</f>
        <v>4</v>
      </c>
      <c r="KN86" s="37">
        <f t="shared" ca="1" si="1290"/>
        <v>2553302.1449491079</v>
      </c>
      <c r="KO86" s="37">
        <f t="shared" ca="1" si="1291"/>
        <v>20865.519090732068</v>
      </c>
      <c r="KP86" s="64">
        <f t="shared" ca="1" si="1092"/>
        <v>2574167.66403984</v>
      </c>
      <c r="KQ86" s="170" cm="1">
        <f t="array" aca="1" ref="KQ86" ca="1">IF(MONTH($A86) = 1, _xlfn.LET(_xlpm.value, RAND(), _xlfn.IFS(_xlpm.value&lt;=0.6, 0.9/12, AND(_xlpm.value&gt;0.6, _xlpm.value&lt;=0.8), 0.36/12, _xlpm.value&gt;0.8, -0.06/12)), KQ85)</f>
        <v>-5.0000000000000001E-3</v>
      </c>
      <c r="KR86" t="str">
        <f t="shared" ca="1" si="1443"/>
        <v>No</v>
      </c>
      <c r="KS86">
        <f ca="1">COUNTIF(KR$4:KR86, "Yes")</f>
        <v>4</v>
      </c>
      <c r="KT86" s="37">
        <f t="shared" ca="1" si="1292"/>
        <v>309671.32107044675</v>
      </c>
      <c r="KU86" s="37">
        <f t="shared" ca="1" si="1293"/>
        <v>29482.965532683655</v>
      </c>
      <c r="KV86" s="64">
        <f t="shared" ca="1" si="1094"/>
        <v>339154.2866031304</v>
      </c>
      <c r="KW86" s="170" cm="1">
        <f t="array" aca="1" ref="KW86" ca="1">IF(MONTH($A86) = 1, _xlfn.LET(_xlpm.value, RAND(), _xlfn.IFS(_xlpm.value&lt;=0.6, 0.9/12, AND(_xlpm.value&gt;0.6, _xlpm.value&lt;=0.8), 0.36/12, _xlpm.value&gt;0.8, -0.06/12)), KW85)</f>
        <v>7.4999999999999997E-2</v>
      </c>
      <c r="KX86" t="str">
        <f t="shared" ca="1" si="1444"/>
        <v>No</v>
      </c>
      <c r="KY86">
        <f ca="1">COUNTIF(KX$4:KX86, "Yes")</f>
        <v>4</v>
      </c>
      <c r="KZ86" s="37">
        <f t="shared" ca="1" si="1294"/>
        <v>280510.11103028624</v>
      </c>
      <c r="LA86" s="37">
        <f t="shared" ca="1" si="1295"/>
        <v>36517.943377399875</v>
      </c>
      <c r="LB86" s="64">
        <f t="shared" ca="1" si="1096"/>
        <v>317028.05440768611</v>
      </c>
      <c r="LC86" s="170" cm="1">
        <f t="array" aca="1" ref="LC86" ca="1">IF(MONTH($A86) = 1, _xlfn.LET(_xlpm.value, RAND(), _xlfn.IFS(_xlpm.value&lt;=0.6, 0.9/12, AND(_xlpm.value&gt;0.6, _xlpm.value&lt;=0.8), 0.36/12, _xlpm.value&gt;0.8, -0.06/12)), LC85)</f>
        <v>0.03</v>
      </c>
      <c r="LD86" t="str">
        <f t="shared" ca="1" si="1445"/>
        <v>No</v>
      </c>
      <c r="LE86">
        <f ca="1">COUNTIF(LD$4:LD86, "Yes")</f>
        <v>3</v>
      </c>
      <c r="LF86" s="37">
        <f t="shared" ca="1" si="1296"/>
        <v>1993793.173852429</v>
      </c>
      <c r="LG86" s="37">
        <f t="shared" ca="1" si="1297"/>
        <v>15497.835909050389</v>
      </c>
      <c r="LH86" s="64">
        <f t="shared" ca="1" si="1098"/>
        <v>2009291.0097614795</v>
      </c>
      <c r="LI86" s="170" cm="1">
        <f t="array" aca="1" ref="LI86" ca="1">IF(MONTH($A86) = 1, _xlfn.LET(_xlpm.value, RAND(), _xlfn.IFS(_xlpm.value&lt;=0.6, 0.9/12, AND(_xlpm.value&gt;0.6, _xlpm.value&lt;=0.8), 0.36/12, _xlpm.value&gt;0.8, -0.06/12)), LI85)</f>
        <v>7.4999999999999997E-2</v>
      </c>
      <c r="LJ86" t="str">
        <f t="shared" ca="1" si="1446"/>
        <v>No</v>
      </c>
      <c r="LK86">
        <f ca="1">COUNTIF(LJ$4:LJ86, "Yes")</f>
        <v>5</v>
      </c>
      <c r="LL86" s="37">
        <f t="shared" ca="1" si="1298"/>
        <v>1010260.8536091342</v>
      </c>
      <c r="LM86" s="37">
        <f t="shared" ca="1" si="1299"/>
        <v>46764.255156653868</v>
      </c>
      <c r="LN86" s="64">
        <f t="shared" ca="1" si="1100"/>
        <v>1057025.1087657881</v>
      </c>
      <c r="LO86" s="170" cm="1">
        <f t="array" aca="1" ref="LO86" ca="1">IF(MONTH($A86) = 1, _xlfn.LET(_xlpm.value, RAND(), _xlfn.IFS(_xlpm.value&lt;=0.6, 0.9/12, AND(_xlpm.value&gt;0.6, _xlpm.value&lt;=0.8), 0.36/12, _xlpm.value&gt;0.8, -0.06/12)), LO85)</f>
        <v>7.4999999999999997E-2</v>
      </c>
      <c r="LP86" t="str">
        <f t="shared" ca="1" si="1447"/>
        <v>No</v>
      </c>
      <c r="LQ86">
        <f ca="1">COUNTIF(LP$4:LP86, "Yes")</f>
        <v>7</v>
      </c>
      <c r="LR86" s="37">
        <f t="shared" ca="1" si="1300"/>
        <v>439091.55593026854</v>
      </c>
      <c r="LS86" s="37">
        <f t="shared" ca="1" si="1301"/>
        <v>57439.09310610206</v>
      </c>
      <c r="LT86" s="64">
        <f t="shared" ca="1" si="1102"/>
        <v>496530.64903637063</v>
      </c>
      <c r="LU86" s="170" cm="1">
        <f t="array" aca="1" ref="LU86" ca="1">IF(MONTH($A86) = 1, _xlfn.LET(_xlpm.value, RAND(), _xlfn.IFS(_xlpm.value&lt;=0.6, 0.9/12, AND(_xlpm.value&gt;0.6, _xlpm.value&lt;=0.8), 0.36/12, _xlpm.value&gt;0.8, -0.06/12)), LU85)</f>
        <v>7.4999999999999997E-2</v>
      </c>
      <c r="LV86" t="str">
        <f t="shared" ca="1" si="1448"/>
        <v>No</v>
      </c>
      <c r="LW86">
        <f ca="1">COUNTIF(LV$4:LV86, "Yes")</f>
        <v>3</v>
      </c>
      <c r="LX86" s="37">
        <f t="shared" ca="1" si="1302"/>
        <v>2523756.1754939384</v>
      </c>
      <c r="LY86" s="37">
        <f t="shared" ca="1" si="1303"/>
        <v>29172.318848285908</v>
      </c>
      <c r="LZ86" s="64">
        <f t="shared" ca="1" si="1104"/>
        <v>2552928.4943422242</v>
      </c>
      <c r="MA86" s="170" cm="1">
        <f t="array" aca="1" ref="MA86" ca="1">IF(MONTH($A86) = 1, _xlfn.LET(_xlpm.value, RAND(), _xlfn.IFS(_xlpm.value&lt;=0.6, 0.9/12, AND(_xlpm.value&gt;0.6, _xlpm.value&lt;=0.8), 0.36/12, _xlpm.value&gt;0.8, -0.06/12)), MA85)</f>
        <v>7.4999999999999997E-2</v>
      </c>
      <c r="MB86" t="str">
        <f t="shared" ca="1" si="1449"/>
        <v>Yes</v>
      </c>
      <c r="MC86">
        <f ca="1">COUNTIF(MB$4:MB86, "Yes")</f>
        <v>5</v>
      </c>
      <c r="MD86" s="37">
        <f t="shared" ca="1" si="1304"/>
        <v>244256.52829519589</v>
      </c>
      <c r="ME86" s="37">
        <f t="shared" ca="1" si="1305"/>
        <v>24844.37500073569</v>
      </c>
      <c r="MF86" s="64">
        <f t="shared" ca="1" si="1106"/>
        <v>269100.90329593158</v>
      </c>
      <c r="MG86" s="170" cm="1">
        <f t="array" aca="1" ref="MG86" ca="1">IF(MONTH($A86) = 1, _xlfn.LET(_xlpm.value, RAND(), _xlfn.IFS(_xlpm.value&lt;=0.6, 0.9/12, AND(_xlpm.value&gt;0.6, _xlpm.value&lt;=0.8), 0.36/12, _xlpm.value&gt;0.8, -0.06/12)), MG85)</f>
        <v>7.4999999999999997E-2</v>
      </c>
      <c r="MH86" t="str">
        <f t="shared" ca="1" si="1450"/>
        <v>No</v>
      </c>
      <c r="MI86">
        <f ca="1">COUNTIF(MH$4:MH86, "Yes")</f>
        <v>5</v>
      </c>
      <c r="MJ86" s="37">
        <f t="shared" ca="1" si="1306"/>
        <v>1916513.0291169258</v>
      </c>
      <c r="MK86" s="37">
        <f t="shared" ca="1" si="1307"/>
        <v>40748.786509916281</v>
      </c>
      <c r="ML86" s="64">
        <f t="shared" ca="1" si="1108"/>
        <v>1957261.815626842</v>
      </c>
      <c r="MM86" s="170" cm="1">
        <f t="array" aca="1" ref="MM86" ca="1">IF(MONTH($A86) = 1, _xlfn.LET(_xlpm.value, RAND(), _xlfn.IFS(_xlpm.value&lt;=0.6, 0.9/12, AND(_xlpm.value&gt;0.6, _xlpm.value&lt;=0.8), 0.36/12, _xlpm.value&gt;0.8, -0.06/12)), MM85)</f>
        <v>7.4999999999999997E-2</v>
      </c>
      <c r="MN86" t="str">
        <f t="shared" ca="1" si="1451"/>
        <v>No</v>
      </c>
      <c r="MO86">
        <f ca="1">COUNTIF(MN$4:MN86, "Yes")</f>
        <v>8</v>
      </c>
      <c r="MP86" s="37">
        <f t="shared" ca="1" si="1308"/>
        <v>812170.30870822142</v>
      </c>
      <c r="MQ86" s="37">
        <f t="shared" ca="1" si="1309"/>
        <v>72281.74605278291</v>
      </c>
      <c r="MR86" s="64">
        <f t="shared" ca="1" si="1110"/>
        <v>884452.05476100428</v>
      </c>
      <c r="MS86" s="170" cm="1">
        <f t="array" aca="1" ref="MS86" ca="1">IF(MONTH($A86) = 1, _xlfn.LET(_xlpm.value, RAND(), _xlfn.IFS(_xlpm.value&lt;=0.6, 0.9/12, AND(_xlpm.value&gt;0.6, _xlpm.value&lt;=0.8), 0.36/12, _xlpm.value&gt;0.8, -0.06/12)), MS85)</f>
        <v>7.4999999999999997E-2</v>
      </c>
      <c r="MT86" t="str">
        <f t="shared" ca="1" si="1452"/>
        <v>No</v>
      </c>
      <c r="MU86">
        <f ca="1">COUNTIF(MT$4:MT86, "Yes")</f>
        <v>9</v>
      </c>
      <c r="MV86" s="37">
        <f t="shared" ca="1" si="1310"/>
        <v>1052742.5527891596</v>
      </c>
      <c r="MW86" s="37">
        <f t="shared" ca="1" si="1311"/>
        <v>86390.404216170995</v>
      </c>
      <c r="MX86" s="64">
        <f t="shared" ca="1" si="1112"/>
        <v>1139132.9570053306</v>
      </c>
      <c r="MY86" s="170" cm="1">
        <f t="array" aca="1" ref="MY86" ca="1">IF(MONTH($A86) = 1, _xlfn.LET(_xlpm.value, RAND(), _xlfn.IFS(_xlpm.value&lt;=0.6, 0.9/12, AND(_xlpm.value&gt;0.6, _xlpm.value&lt;=0.8), 0.36/12, _xlpm.value&gt;0.8, -0.06/12)), MY85)</f>
        <v>7.4999999999999997E-2</v>
      </c>
      <c r="MZ86" t="str">
        <f t="shared" ca="1" si="1453"/>
        <v>No</v>
      </c>
      <c r="NA86">
        <f ca="1">COUNTIF(MZ$4:MZ86, "Yes")</f>
        <v>3</v>
      </c>
      <c r="NB86" s="37">
        <f t="shared" ca="1" si="1312"/>
        <v>6416011.9777553277</v>
      </c>
      <c r="NC86" s="37">
        <f t="shared" ca="1" si="1313"/>
        <v>20783.839505907228</v>
      </c>
      <c r="ND86" s="64">
        <f t="shared" ca="1" si="1114"/>
        <v>6436795.8172612349</v>
      </c>
      <c r="NE86" s="170" cm="1">
        <f t="array" aca="1" ref="NE86" ca="1">IF(MONTH($A86) = 1, _xlfn.LET(_xlpm.value, RAND(), _xlfn.IFS(_xlpm.value&lt;=0.6, 0.9/12, AND(_xlpm.value&gt;0.6, _xlpm.value&lt;=0.8), 0.36/12, _xlpm.value&gt;0.8, -0.06/12)), NE85)</f>
        <v>7.4999999999999997E-2</v>
      </c>
      <c r="NF86" t="str">
        <f t="shared" ca="1" si="1454"/>
        <v>No</v>
      </c>
      <c r="NG86">
        <f ca="1">COUNTIF(NF$4:NF86, "Yes")</f>
        <v>3</v>
      </c>
      <c r="NH86" s="37">
        <f t="shared" ca="1" si="1314"/>
        <v>1790488.5744096097</v>
      </c>
      <c r="NI86" s="37">
        <f t="shared" ca="1" si="1315"/>
        <v>23105.832474367369</v>
      </c>
      <c r="NJ86" s="64">
        <f t="shared" ca="1" si="1116"/>
        <v>1813594.4068839771</v>
      </c>
      <c r="NK86" s="170" cm="1">
        <f t="array" aca="1" ref="NK86" ca="1">IF(MONTH($A86) = 1, _xlfn.LET(_xlpm.value, RAND(), _xlfn.IFS(_xlpm.value&lt;=0.6, 0.9/12, AND(_xlpm.value&gt;0.6, _xlpm.value&lt;=0.8), 0.36/12, _xlpm.value&gt;0.8, -0.06/12)), NK85)</f>
        <v>-5.0000000000000001E-3</v>
      </c>
      <c r="NL86" t="str">
        <f t="shared" ca="1" si="1455"/>
        <v>No</v>
      </c>
      <c r="NM86">
        <f ca="1">COUNTIF(NL$4:NL86, "Yes")</f>
        <v>6</v>
      </c>
      <c r="NN86" s="37">
        <f t="shared" ca="1" si="1316"/>
        <v>344583.05233320099</v>
      </c>
      <c r="NO86" s="37">
        <f t="shared" ca="1" si="1317"/>
        <v>61904.968598417581</v>
      </c>
      <c r="NP86" s="64">
        <f t="shared" ca="1" si="1118"/>
        <v>406488.02093161858</v>
      </c>
      <c r="NQ86" s="170" cm="1">
        <f t="array" aca="1" ref="NQ86" ca="1">IF(MONTH($A86) = 1, _xlfn.LET(_xlpm.value, RAND(), _xlfn.IFS(_xlpm.value&lt;=0.6, 0.9/12, AND(_xlpm.value&gt;0.6, _xlpm.value&lt;=0.8), 0.36/12, _xlpm.value&gt;0.8, -0.06/12)), NQ85)</f>
        <v>7.4999999999999997E-2</v>
      </c>
      <c r="NR86" t="str">
        <f t="shared" ca="1" si="1456"/>
        <v>No</v>
      </c>
      <c r="NS86">
        <f ca="1">COUNTIF(NR$4:NR86, "Yes")</f>
        <v>5</v>
      </c>
      <c r="NT86" s="37">
        <f t="shared" ca="1" si="1318"/>
        <v>469271.00408116431</v>
      </c>
      <c r="NU86" s="37">
        <f t="shared" ca="1" si="1319"/>
        <v>50078.860827207238</v>
      </c>
      <c r="NV86" s="64">
        <f t="shared" ca="1" si="1120"/>
        <v>519349.86490837153</v>
      </c>
      <c r="NW86" s="170" cm="1">
        <f t="array" aca="1" ref="NW86" ca="1">IF(MONTH($A86) = 1, _xlfn.LET(_xlpm.value, RAND(), _xlfn.IFS(_xlpm.value&lt;=0.6, 0.9/12, AND(_xlpm.value&gt;0.6, _xlpm.value&lt;=0.8), 0.36/12, _xlpm.value&gt;0.8, -0.06/12)), NW85)</f>
        <v>0.03</v>
      </c>
      <c r="NX86" t="str">
        <f t="shared" ca="1" si="1457"/>
        <v>No</v>
      </c>
      <c r="NY86">
        <f ca="1">COUNTIF(NX$4:NX86, "Yes")</f>
        <v>8</v>
      </c>
      <c r="NZ86" s="37">
        <f t="shared" ca="1" si="1320"/>
        <v>624238.05302092643</v>
      </c>
      <c r="OA86" s="37">
        <f t="shared" ca="1" si="1321"/>
        <v>71873.605755545272</v>
      </c>
      <c r="OB86" s="64">
        <f t="shared" ca="1" si="1122"/>
        <v>696111.65877647174</v>
      </c>
      <c r="OC86" s="170" cm="1">
        <f t="array" aca="1" ref="OC86" ca="1">IF(MONTH($A86) = 1, _xlfn.LET(_xlpm.value, RAND(), _xlfn.IFS(_xlpm.value&lt;=0.6, 0.9/12, AND(_xlpm.value&gt;0.6, _xlpm.value&lt;=0.8), 0.36/12, _xlpm.value&gt;0.8, -0.06/12)), OC85)</f>
        <v>-5.0000000000000001E-3</v>
      </c>
      <c r="OD86" t="str">
        <f t="shared" ca="1" si="1458"/>
        <v>No</v>
      </c>
      <c r="OE86">
        <f ca="1">COUNTIF(OD$4:OD86, "Yes")</f>
        <v>5</v>
      </c>
      <c r="OF86" s="37">
        <f t="shared" ca="1" si="1322"/>
        <v>177536.65680733669</v>
      </c>
      <c r="OG86" s="37">
        <f t="shared" ca="1" si="1323"/>
        <v>41698.897208714741</v>
      </c>
      <c r="OH86" s="64">
        <f t="shared" ca="1" si="1124"/>
        <v>219235.55401605144</v>
      </c>
      <c r="OI86" s="170" cm="1">
        <f t="array" aca="1" ref="OI86" ca="1">IF(MONTH($A86) = 1, _xlfn.LET(_xlpm.value, RAND(), _xlfn.IFS(_xlpm.value&lt;=0.6, 0.9/12, AND(_xlpm.value&gt;0.6, _xlpm.value&lt;=0.8), 0.36/12, _xlpm.value&gt;0.8, -0.06/12)), OI85)</f>
        <v>7.4999999999999997E-2</v>
      </c>
      <c r="OJ86" t="str">
        <f t="shared" ca="1" si="1459"/>
        <v>No</v>
      </c>
      <c r="OK86">
        <f ca="1">COUNTIF(OJ$4:OJ86, "Yes")</f>
        <v>8</v>
      </c>
      <c r="OL86" s="37">
        <f t="shared" ca="1" si="1324"/>
        <v>1335121.1480517928</v>
      </c>
      <c r="OM86" s="37">
        <f t="shared" ca="1" si="1325"/>
        <v>82485.859494104254</v>
      </c>
      <c r="ON86" s="64">
        <f t="shared" ca="1" si="1126"/>
        <v>1417607.007545897</v>
      </c>
      <c r="OO86" s="170" cm="1">
        <f t="array" aca="1" ref="OO86" ca="1">IF(MONTH($A86) = 1, _xlfn.LET(_xlpm.value, RAND(), _xlfn.IFS(_xlpm.value&lt;=0.6, 0.9/12, AND(_xlpm.value&gt;0.6, _xlpm.value&lt;=0.8), 0.36/12, _xlpm.value&gt;0.8, -0.06/12)), OO85)</f>
        <v>7.4999999999999997E-2</v>
      </c>
      <c r="OP86" t="str">
        <f t="shared" ca="1" si="1460"/>
        <v>No</v>
      </c>
      <c r="OQ86">
        <f ca="1">COUNTIF(OP$4:OP86, "Yes")</f>
        <v>6</v>
      </c>
      <c r="OR86" s="37">
        <f t="shared" ca="1" si="1326"/>
        <v>1164880.942169159</v>
      </c>
      <c r="OS86" s="37">
        <f t="shared" ca="1" si="1327"/>
        <v>36081.634618258715</v>
      </c>
      <c r="OT86" s="64">
        <f t="shared" ca="1" si="1128"/>
        <v>1200962.5767874178</v>
      </c>
      <c r="OU86" s="170" cm="1">
        <f t="array" aca="1" ref="OU86" ca="1">IF(MONTH($A86) = 1, _xlfn.LET(_xlpm.value, RAND(), _xlfn.IFS(_xlpm.value&lt;=0.6, 0.9/12, AND(_xlpm.value&gt;0.6, _xlpm.value&lt;=0.8), 0.36/12, _xlpm.value&gt;0.8, -0.06/12)), OU85)</f>
        <v>7.4999999999999997E-2</v>
      </c>
      <c r="OV86" t="str">
        <f t="shared" ca="1" si="1461"/>
        <v>No</v>
      </c>
      <c r="OW86">
        <f ca="1">COUNTIF(OV$4:OV86, "Yes")</f>
        <v>2</v>
      </c>
      <c r="OX86" s="37">
        <f t="shared" ca="1" si="1328"/>
        <v>2633960.7763528493</v>
      </c>
      <c r="OY86" s="37">
        <f t="shared" ca="1" si="1329"/>
        <v>27906.378307124378</v>
      </c>
      <c r="OZ86" s="64">
        <f t="shared" ca="1" si="1130"/>
        <v>2661867.1546599739</v>
      </c>
      <c r="PA86" s="170" cm="1">
        <f t="array" aca="1" ref="PA86" ca="1">IF(MONTH($A86) = 1, _xlfn.LET(_xlpm.value, RAND(), _xlfn.IFS(_xlpm.value&lt;=0.6, 0.9/12, AND(_xlpm.value&gt;0.6, _xlpm.value&lt;=0.8), 0.36/12, _xlpm.value&gt;0.8, -0.06/12)), PA85)</f>
        <v>7.4999999999999997E-2</v>
      </c>
      <c r="PB86" t="str">
        <f t="shared" ca="1" si="1462"/>
        <v>No</v>
      </c>
      <c r="PC86">
        <f ca="1">COUNTIF(PB$4:PB86, "Yes")</f>
        <v>5</v>
      </c>
      <c r="PD86" s="37">
        <f t="shared" ca="1" si="1330"/>
        <v>546208.2642648801</v>
      </c>
      <c r="PE86" s="37">
        <f t="shared" ca="1" si="1331"/>
        <v>44787.703815394889</v>
      </c>
      <c r="PF86" s="64">
        <f t="shared" ca="1" si="1132"/>
        <v>590995.96808027499</v>
      </c>
      <c r="PG86" s="170" cm="1">
        <f t="array" aca="1" ref="PG86" ca="1">IF(MONTH($A86) = 1, _xlfn.LET(_xlpm.value, RAND(), _xlfn.IFS(_xlpm.value&lt;=0.6, 0.9/12, AND(_xlpm.value&gt;0.6, _xlpm.value&lt;=0.8), 0.36/12, _xlpm.value&gt;0.8, -0.06/12)), PG85)</f>
        <v>7.4999999999999997E-2</v>
      </c>
      <c r="PH86" t="str">
        <f t="shared" ca="1" si="1463"/>
        <v>No</v>
      </c>
      <c r="PI86">
        <f ca="1">COUNTIF(PH$4:PH86, "Yes")</f>
        <v>8</v>
      </c>
      <c r="PJ86" s="37">
        <f t="shared" ca="1" si="1332"/>
        <v>269751.95648487721</v>
      </c>
      <c r="PK86" s="37">
        <f t="shared" ca="1" si="1333"/>
        <v>60180.198471815471</v>
      </c>
      <c r="PL86" s="64">
        <f t="shared" ca="1" si="1134"/>
        <v>329932.15495669271</v>
      </c>
      <c r="PM86" s="170" cm="1">
        <f t="array" aca="1" ref="PM86" ca="1">IF(MONTH($A86) = 1, _xlfn.LET(_xlpm.value, RAND(), _xlfn.IFS(_xlpm.value&lt;=0.6, 0.9/12, AND(_xlpm.value&gt;0.6, _xlpm.value&lt;=0.8), 0.36/12, _xlpm.value&gt;0.8, -0.06/12)), PM85)</f>
        <v>-5.0000000000000001E-3</v>
      </c>
      <c r="PN86" t="str">
        <f t="shared" ca="1" si="1464"/>
        <v>No</v>
      </c>
      <c r="PO86">
        <f ca="1">COUNTIF(PN$4:PN86, "Yes")</f>
        <v>3</v>
      </c>
      <c r="PP86" s="37">
        <f t="shared" ca="1" si="1334"/>
        <v>779519.32832135155</v>
      </c>
      <c r="PQ86" s="37">
        <f t="shared" ca="1" si="1335"/>
        <v>24736.789003009937</v>
      </c>
      <c r="PR86" s="64">
        <f t="shared" ca="1" si="1136"/>
        <v>804256.11732436146</v>
      </c>
      <c r="PS86" s="170" cm="1">
        <f t="array" aca="1" ref="PS86" ca="1">IF(MONTH($A86) = 1, _xlfn.LET(_xlpm.value, RAND(), _xlfn.IFS(_xlpm.value&lt;=0.6, 0.9/12, AND(_xlpm.value&gt;0.6, _xlpm.value&lt;=0.8), 0.36/12, _xlpm.value&gt;0.8, -0.06/12)), PS85)</f>
        <v>7.4999999999999997E-2</v>
      </c>
      <c r="PT86" t="str">
        <f t="shared" ca="1" si="1465"/>
        <v>No</v>
      </c>
      <c r="PU86">
        <f ca="1">COUNTIF(PT$4:PT86, "Yes")</f>
        <v>4</v>
      </c>
      <c r="PV86" s="37">
        <f t="shared" ca="1" si="1336"/>
        <v>871832.05911471974</v>
      </c>
      <c r="PW86" s="37">
        <f t="shared" ca="1" si="1337"/>
        <v>31246.586334403877</v>
      </c>
      <c r="PX86" s="64">
        <f t="shared" ca="1" si="1138"/>
        <v>903078.64544912358</v>
      </c>
      <c r="PY86" s="170" cm="1">
        <f t="array" aca="1" ref="PY86" ca="1">IF(MONTH($A86) = 1, _xlfn.LET(_xlpm.value, RAND(), _xlfn.IFS(_xlpm.value&lt;=0.6, 0.9/12, AND(_xlpm.value&gt;0.6, _xlpm.value&lt;=0.8), 0.36/12, _xlpm.value&gt;0.8, -0.06/12)), PY85)</f>
        <v>-5.0000000000000001E-3</v>
      </c>
      <c r="PZ86" t="str">
        <f t="shared" ca="1" si="1466"/>
        <v>No</v>
      </c>
      <c r="QA86">
        <f ca="1">COUNTIF(PZ$4:PZ86, "Yes")</f>
        <v>5</v>
      </c>
      <c r="QB86" s="37">
        <f t="shared" ca="1" si="1338"/>
        <v>1989938.9943083881</v>
      </c>
      <c r="QC86" s="37">
        <f t="shared" ca="1" si="1339"/>
        <v>43499.953822741125</v>
      </c>
      <c r="QD86" s="64">
        <f t="shared" ca="1" si="1140"/>
        <v>2033438.9481311291</v>
      </c>
      <c r="QE86" s="170" cm="1">
        <f t="array" aca="1" ref="QE86" ca="1">IF(MONTH($A86) = 1, _xlfn.LET(_xlpm.value, RAND(), _xlfn.IFS(_xlpm.value&lt;=0.6, 0.9/12, AND(_xlpm.value&gt;0.6, _xlpm.value&lt;=0.8), 0.36/12, _xlpm.value&gt;0.8, -0.06/12)), QE85)</f>
        <v>7.4999999999999997E-2</v>
      </c>
      <c r="QF86" t="str">
        <f t="shared" ca="1" si="1467"/>
        <v>No</v>
      </c>
      <c r="QG86">
        <f ca="1">COUNTIF(QF$4:QF86, "Yes")</f>
        <v>1</v>
      </c>
      <c r="QH86" s="37">
        <f t="shared" ca="1" si="1340"/>
        <v>3913434.7342314217</v>
      </c>
      <c r="QI86" s="37">
        <f t="shared" ca="1" si="1341"/>
        <v>12531.477094596765</v>
      </c>
      <c r="QJ86" s="64">
        <f t="shared" ca="1" si="1142"/>
        <v>3925966.2113260184</v>
      </c>
      <c r="QK86" s="170" cm="1">
        <f t="array" aca="1" ref="QK86" ca="1">IF(MONTH($A86) = 1, _xlfn.LET(_xlpm.value, RAND(), _xlfn.IFS(_xlpm.value&lt;=0.6, 0.9/12, AND(_xlpm.value&gt;0.6, _xlpm.value&lt;=0.8), 0.36/12, _xlpm.value&gt;0.8, -0.06/12)), QK85)</f>
        <v>7.4999999999999997E-2</v>
      </c>
      <c r="QL86" t="str">
        <f t="shared" ca="1" si="1468"/>
        <v>No</v>
      </c>
      <c r="QM86">
        <f ca="1">COUNTIF(QL$4:QL86, "Yes")</f>
        <v>4</v>
      </c>
      <c r="QN86" s="37">
        <f t="shared" ca="1" si="1342"/>
        <v>1179208.8260401944</v>
      </c>
      <c r="QO86" s="37">
        <f t="shared" ca="1" si="1343"/>
        <v>52547.378016424416</v>
      </c>
      <c r="QP86" s="64">
        <f t="shared" ca="1" si="1144"/>
        <v>1231756.2040566187</v>
      </c>
      <c r="QQ86" s="170" cm="1">
        <f t="array" aca="1" ref="QQ86" ca="1">IF(MONTH($A86) = 1, _xlfn.LET(_xlpm.value, RAND(), _xlfn.IFS(_xlpm.value&lt;=0.6, 0.9/12, AND(_xlpm.value&gt;0.6, _xlpm.value&lt;=0.8), 0.36/12, _xlpm.value&gt;0.8, -0.06/12)), QQ85)</f>
        <v>7.4999999999999997E-2</v>
      </c>
      <c r="QR86" t="str">
        <f t="shared" ca="1" si="1469"/>
        <v>No</v>
      </c>
      <c r="QS86">
        <f ca="1">COUNTIF(QR$4:QR86, "Yes")</f>
        <v>7</v>
      </c>
      <c r="QT86" s="37">
        <f t="shared" ca="1" si="1344"/>
        <v>1373051.6774012689</v>
      </c>
      <c r="QU86" s="37">
        <f t="shared" ca="1" si="1345"/>
        <v>59116.891267034734</v>
      </c>
      <c r="QV86" s="64">
        <f t="shared" ca="1" si="1146"/>
        <v>1432168.5686683035</v>
      </c>
      <c r="QW86" s="170" cm="1">
        <f t="array" aca="1" ref="QW86" ca="1">IF(MONTH($A86) = 1, _xlfn.LET(_xlpm.value, RAND(), _xlfn.IFS(_xlpm.value&lt;=0.6, 0.9/12, AND(_xlpm.value&gt;0.6, _xlpm.value&lt;=0.8), 0.36/12, _xlpm.value&gt;0.8, -0.06/12)), QW85)</f>
        <v>7.4999999999999997E-2</v>
      </c>
      <c r="QX86" t="str">
        <f t="shared" ca="1" si="1470"/>
        <v>No</v>
      </c>
      <c r="QY86">
        <f ca="1">COUNTIF(QX$4:QX86, "Yes")</f>
        <v>3</v>
      </c>
      <c r="QZ86" s="37">
        <f t="shared" ca="1" si="1346"/>
        <v>3919850.398937772</v>
      </c>
      <c r="RA86" s="37">
        <f t="shared" ca="1" si="1347"/>
        <v>20083.896154584607</v>
      </c>
      <c r="RB86" s="64">
        <f t="shared" ca="1" si="1148"/>
        <v>3939934.2950923569</v>
      </c>
      <c r="RC86" s="170" cm="1">
        <f t="array" aca="1" ref="RC86" ca="1">IF(MONTH($A86) = 1, _xlfn.LET(_xlpm.value, RAND(), _xlfn.IFS(_xlpm.value&lt;=0.6, 0.9/12, AND(_xlpm.value&gt;0.6, _xlpm.value&lt;=0.8), 0.36/12, _xlpm.value&gt;0.8, -0.06/12)), RC85)</f>
        <v>-5.0000000000000001E-3</v>
      </c>
      <c r="RD86" t="str">
        <f t="shared" ca="1" si="1471"/>
        <v>No</v>
      </c>
      <c r="RE86">
        <f ca="1">COUNTIF(RD$4:RD86, "Yes")</f>
        <v>3</v>
      </c>
      <c r="RF86" s="37">
        <f t="shared" ca="1" si="1348"/>
        <v>366776.70218047325</v>
      </c>
      <c r="RG86" s="37">
        <f t="shared" ca="1" si="1349"/>
        <v>31290.476046160453</v>
      </c>
      <c r="RH86" s="64">
        <f t="shared" ca="1" si="1150"/>
        <v>398067.1782266337</v>
      </c>
      <c r="RI86" s="170" cm="1">
        <f t="array" aca="1" ref="RI86" ca="1">IF(MONTH($A86) = 1, _xlfn.LET(_xlpm.value, RAND(), _xlfn.IFS(_xlpm.value&lt;=0.6, 0.9/12, AND(_xlpm.value&gt;0.6, _xlpm.value&lt;=0.8), 0.36/12, _xlpm.value&gt;0.8, -0.06/12)), RI85)</f>
        <v>7.4999999999999997E-2</v>
      </c>
      <c r="RJ86" t="str">
        <f t="shared" ca="1" si="1472"/>
        <v>No</v>
      </c>
      <c r="RK86">
        <f ca="1">COUNTIF(RJ$4:RJ86, "Yes")</f>
        <v>3</v>
      </c>
      <c r="RL86" s="37">
        <f t="shared" ca="1" si="1350"/>
        <v>2041367.2491508743</v>
      </c>
      <c r="RM86" s="37">
        <f t="shared" ca="1" si="1351"/>
        <v>30270.446327404843</v>
      </c>
      <c r="RN86" s="64">
        <f t="shared" ca="1" si="1152"/>
        <v>2071637.6954782791</v>
      </c>
      <c r="RO86" s="170" cm="1">
        <f t="array" aca="1" ref="RO86" ca="1">IF(MONTH($A86) = 1, _xlfn.LET(_xlpm.value, RAND(), _xlfn.IFS(_xlpm.value&lt;=0.6, 0.9/12, AND(_xlpm.value&gt;0.6, _xlpm.value&lt;=0.8), 0.36/12, _xlpm.value&gt;0.8, -0.06/12)), RO85)</f>
        <v>7.4999999999999997E-2</v>
      </c>
      <c r="RP86" t="str">
        <f t="shared" ca="1" si="1473"/>
        <v>No</v>
      </c>
      <c r="RQ86">
        <f ca="1">COUNTIF(RP$4:RP86, "Yes")</f>
        <v>4</v>
      </c>
      <c r="RR86" s="37">
        <f t="shared" ca="1" si="1352"/>
        <v>2654948.8583650412</v>
      </c>
      <c r="RS86" s="37">
        <f t="shared" ca="1" si="1353"/>
        <v>28115.225888452289</v>
      </c>
      <c r="RT86" s="64">
        <f t="shared" ca="1" si="1154"/>
        <v>2683064.0842534937</v>
      </c>
      <c r="RU86" s="170" cm="1">
        <f t="array" aca="1" ref="RU86" ca="1">IF(MONTH($A86) = 1, _xlfn.LET(_xlpm.value, RAND(), _xlfn.IFS(_xlpm.value&lt;=0.6, 0.9/12, AND(_xlpm.value&gt;0.6, _xlpm.value&lt;=0.8), 0.36/12, _xlpm.value&gt;0.8, -0.06/12)), RU85)</f>
        <v>7.4999999999999997E-2</v>
      </c>
      <c r="RV86" t="str">
        <f t="shared" ca="1" si="1474"/>
        <v>No</v>
      </c>
      <c r="RW86">
        <f ca="1">COUNTIF(RV$4:RV86, "Yes")</f>
        <v>3</v>
      </c>
      <c r="RX86" s="37">
        <f t="shared" ca="1" si="1354"/>
        <v>2199444.9768382111</v>
      </c>
      <c r="RY86" s="37">
        <f t="shared" ca="1" si="1355"/>
        <v>30235.116188019962</v>
      </c>
      <c r="RZ86" s="64">
        <f t="shared" ca="1" si="1156"/>
        <v>2229680.093026231</v>
      </c>
      <c r="SA86" s="170" cm="1">
        <f t="array" aca="1" ref="SA86" ca="1">IF(MONTH($A86) = 1, _xlfn.LET(_xlpm.value, RAND(), _xlfn.IFS(_xlpm.value&lt;=0.6, 0.9/12, AND(_xlpm.value&gt;0.6, _xlpm.value&lt;=0.8), 0.36/12, _xlpm.value&gt;0.8, -0.06/12)), SA85)</f>
        <v>-5.0000000000000001E-3</v>
      </c>
      <c r="SB86" t="str">
        <f t="shared" ca="1" si="1475"/>
        <v>No</v>
      </c>
      <c r="SC86">
        <f ca="1">COUNTIF(SB$4:SB86, "Yes")</f>
        <v>4</v>
      </c>
      <c r="SD86" s="37">
        <f t="shared" ca="1" si="1356"/>
        <v>563601.43751475005</v>
      </c>
      <c r="SE86" s="37">
        <f t="shared" ca="1" si="1357"/>
        <v>40891.51080028421</v>
      </c>
      <c r="SF86" s="64">
        <f t="shared" ca="1" si="1158"/>
        <v>604492.94831503427</v>
      </c>
      <c r="SG86" s="170" cm="1">
        <f t="array" aca="1" ref="SG86" ca="1">IF(MONTH($A86) = 1, _xlfn.LET(_xlpm.value, RAND(), _xlfn.IFS(_xlpm.value&lt;=0.6, 0.9/12, AND(_xlpm.value&gt;0.6, _xlpm.value&lt;=0.8), 0.36/12, _xlpm.value&gt;0.8, -0.06/12)), SG85)</f>
        <v>0.03</v>
      </c>
      <c r="SH86" t="str">
        <f t="shared" ca="1" si="1476"/>
        <v>Yes</v>
      </c>
      <c r="SI86">
        <f ca="1">COUNTIF(SH$4:SH86, "Yes")</f>
        <v>6</v>
      </c>
      <c r="SJ86" s="37">
        <f t="shared" ca="1" si="1358"/>
        <v>484055.19972249831</v>
      </c>
      <c r="SK86" s="37">
        <f t="shared" ca="1" si="1359"/>
        <v>26637.860808488032</v>
      </c>
      <c r="SL86" s="64">
        <f t="shared" ca="1" si="1160"/>
        <v>510693.06053098635</v>
      </c>
      <c r="SM86" s="170" cm="1">
        <f t="array" aca="1" ref="SM86" ca="1">IF(MONTH($A86) = 1, _xlfn.LET(_xlpm.value, RAND(), _xlfn.IFS(_xlpm.value&lt;=0.6, 0.9/12, AND(_xlpm.value&gt;0.6, _xlpm.value&lt;=0.8), 0.36/12, _xlpm.value&gt;0.8, -0.06/12)), SM85)</f>
        <v>7.4999999999999997E-2</v>
      </c>
      <c r="SN86" t="str">
        <f t="shared" ca="1" si="1477"/>
        <v>No</v>
      </c>
      <c r="SO86">
        <f ca="1">COUNTIF(SN$4:SN86, "Yes")</f>
        <v>5</v>
      </c>
      <c r="SP86" s="37">
        <f t="shared" ca="1" si="1360"/>
        <v>1068223.8047073619</v>
      </c>
      <c r="SQ86" s="37">
        <f t="shared" ca="1" si="1361"/>
        <v>47973.941996534559</v>
      </c>
      <c r="SR86" s="64">
        <f t="shared" ca="1" si="1162"/>
        <v>1116197.7467038964</v>
      </c>
      <c r="SS86" s="170" cm="1">
        <f t="array" aca="1" ref="SS86" ca="1">IF(MONTH($A86) = 1, _xlfn.LET(_xlpm.value, RAND(), _xlfn.IFS(_xlpm.value&lt;=0.6, 0.9/12, AND(_xlpm.value&gt;0.6, _xlpm.value&lt;=0.8), 0.36/12, _xlpm.value&gt;0.8, -0.06/12)), SS85)</f>
        <v>7.4999999999999997E-2</v>
      </c>
      <c r="ST86" t="str">
        <f t="shared" ca="1" si="1478"/>
        <v>No</v>
      </c>
      <c r="SU86">
        <f ca="1">COUNTIF(ST$4:ST86, "Yes")</f>
        <v>5</v>
      </c>
      <c r="SV86" s="37">
        <f t="shared" ca="1" si="1362"/>
        <v>1766115.9291480428</v>
      </c>
      <c r="SW86" s="37">
        <f t="shared" ca="1" si="1363"/>
        <v>26805.334704573168</v>
      </c>
      <c r="SX86" s="64">
        <f t="shared" ca="1" si="1164"/>
        <v>1792921.2638526161</v>
      </c>
      <c r="SY86" s="170" cm="1">
        <f t="array" aca="1" ref="SY86" ca="1">IF(MONTH($A86) = 1, _xlfn.LET(_xlpm.value, RAND(), _xlfn.IFS(_xlpm.value&lt;=0.6, 0.9/12, AND(_xlpm.value&gt;0.6, _xlpm.value&lt;=0.8), 0.36/12, _xlpm.value&gt;0.8, -0.06/12)), SY85)</f>
        <v>7.4999999999999997E-2</v>
      </c>
      <c r="SZ86" t="str">
        <f t="shared" ca="1" si="1479"/>
        <v>No</v>
      </c>
      <c r="TA86">
        <f ca="1">COUNTIF(SZ$4:SZ86, "Yes")</f>
        <v>2</v>
      </c>
      <c r="TB86" s="37">
        <f t="shared" ca="1" si="1364"/>
        <v>1003088.0263876618</v>
      </c>
      <c r="TC86" s="37">
        <f t="shared" ca="1" si="1365"/>
        <v>13764.382189672455</v>
      </c>
      <c r="TD86" s="64">
        <f t="shared" ca="1" si="1166"/>
        <v>1016852.4085773343</v>
      </c>
      <c r="TE86" s="170" cm="1">
        <f t="array" aca="1" ref="TE86" ca="1">IF(MONTH($A86) = 1, _xlfn.LET(_xlpm.value, RAND(), _xlfn.IFS(_xlpm.value&lt;=0.6, 0.9/12, AND(_xlpm.value&gt;0.6, _xlpm.value&lt;=0.8), 0.36/12, _xlpm.value&gt;0.8, -0.06/12)), TE85)</f>
        <v>-5.0000000000000001E-3</v>
      </c>
      <c r="TF86" t="str">
        <f t="shared" ca="1" si="1480"/>
        <v>No</v>
      </c>
      <c r="TG86">
        <f ca="1">COUNTIF(TF$4:TF86, "Yes")</f>
        <v>4</v>
      </c>
      <c r="TH86" s="37">
        <f t="shared" ca="1" si="1366"/>
        <v>1127710.977523478</v>
      </c>
      <c r="TI86" s="37">
        <f t="shared" ca="1" si="1367"/>
        <v>32581.928521767484</v>
      </c>
      <c r="TJ86" s="64">
        <f t="shared" ca="1" si="1168"/>
        <v>1160292.9060452455</v>
      </c>
      <c r="TK86" s="170" cm="1">
        <f t="array" aca="1" ref="TK86" ca="1">IF(MONTH($A86) = 1, _xlfn.LET(_xlpm.value, RAND(), _xlfn.IFS(_xlpm.value&lt;=0.6, 0.9/12, AND(_xlpm.value&gt;0.6, _xlpm.value&lt;=0.8), 0.36/12, _xlpm.value&gt;0.8, -0.06/12)), TK85)</f>
        <v>7.4999999999999997E-2</v>
      </c>
      <c r="TL86" t="str">
        <f t="shared" ca="1" si="1481"/>
        <v>No</v>
      </c>
      <c r="TM86">
        <f ca="1">COUNTIF(TL$4:TL86, "Yes")</f>
        <v>3</v>
      </c>
      <c r="TN86" s="37">
        <f t="shared" ca="1" si="1368"/>
        <v>3907152.1095965509</v>
      </c>
      <c r="TO86" s="37">
        <f t="shared" ca="1" si="1369"/>
        <v>24201.582372247678</v>
      </c>
      <c r="TP86" s="64">
        <f t="shared" ca="1" si="1170"/>
        <v>3931353.6919687986</v>
      </c>
      <c r="TQ86" s="170" cm="1">
        <f t="array" aca="1" ref="TQ86" ca="1">IF(MONTH($A86) = 1, _xlfn.LET(_xlpm.value, RAND(), _xlfn.IFS(_xlpm.value&lt;=0.6, 0.9/12, AND(_xlpm.value&gt;0.6, _xlpm.value&lt;=0.8), 0.36/12, _xlpm.value&gt;0.8, -0.06/12)), TQ85)</f>
        <v>-5.0000000000000001E-3</v>
      </c>
      <c r="TR86" t="str">
        <f t="shared" ca="1" si="1482"/>
        <v>No</v>
      </c>
      <c r="TS86">
        <f ca="1">COUNTIF(TR$4:TR86, "Yes")</f>
        <v>1</v>
      </c>
      <c r="TT86" s="37">
        <f t="shared" ca="1" si="1370"/>
        <v>306703.27960877737</v>
      </c>
      <c r="TU86" s="37">
        <f t="shared" ca="1" si="1371"/>
        <v>5873.9741685839035</v>
      </c>
      <c r="TV86" s="64">
        <f t="shared" ca="1" si="1172"/>
        <v>312577.2537773613</v>
      </c>
      <c r="TW86" s="170" cm="1">
        <f t="array" aca="1" ref="TW86" ca="1">IF(MONTH($A86) = 1, _xlfn.LET(_xlpm.value, RAND(), _xlfn.IFS(_xlpm.value&lt;=0.6, 0.9/12, AND(_xlpm.value&gt;0.6, _xlpm.value&lt;=0.8), 0.36/12, _xlpm.value&gt;0.8, -0.06/12)), TW85)</f>
        <v>7.4999999999999997E-2</v>
      </c>
      <c r="TX86" t="str">
        <f t="shared" ca="1" si="1483"/>
        <v>No</v>
      </c>
      <c r="TY86">
        <f ca="1">COUNTIF(TX$4:TX86, "Yes")</f>
        <v>5</v>
      </c>
      <c r="TZ86" s="37">
        <f t="shared" ca="1" si="1372"/>
        <v>4615451.5317535307</v>
      </c>
      <c r="UA86" s="37">
        <f t="shared" ca="1" si="1373"/>
        <v>42060.098683301439</v>
      </c>
      <c r="UB86" s="64">
        <f t="shared" ca="1" si="1174"/>
        <v>4657511.6304368321</v>
      </c>
      <c r="UC86" s="170" cm="1">
        <f t="array" aca="1" ref="UC86" ca="1">IF(MONTH($A86) = 1, _xlfn.LET(_xlpm.value, RAND(), _xlfn.IFS(_xlpm.value&lt;=0.6, 0.9/12, AND(_xlpm.value&gt;0.6, _xlpm.value&lt;=0.8), 0.36/12, _xlpm.value&gt;0.8, -0.06/12)), UC85)</f>
        <v>0.03</v>
      </c>
      <c r="UD86" t="str">
        <f t="shared" ca="1" si="1484"/>
        <v>No</v>
      </c>
      <c r="UE86">
        <f ca="1">COUNTIF(UD$4:UD86, "Yes")</f>
        <v>5</v>
      </c>
      <c r="UF86" s="37">
        <f t="shared" ca="1" si="1374"/>
        <v>1059124.2380947501</v>
      </c>
      <c r="UG86" s="37">
        <f t="shared" ca="1" si="1375"/>
        <v>52586.390107209569</v>
      </c>
      <c r="UH86" s="64">
        <f t="shared" ca="1" si="1176"/>
        <v>1111710.6282019597</v>
      </c>
      <c r="UI86" s="170" cm="1">
        <f t="array" aca="1" ref="UI86" ca="1">IF(MONTH($A86) = 1, _xlfn.LET(_xlpm.value, RAND(), _xlfn.IFS(_xlpm.value&lt;=0.6, 0.9/12, AND(_xlpm.value&gt;0.6, _xlpm.value&lt;=0.8), 0.36/12, _xlpm.value&gt;0.8, -0.06/12)), UI85)</f>
        <v>7.4999999999999997E-2</v>
      </c>
      <c r="UJ86" t="str">
        <f t="shared" ca="1" si="1485"/>
        <v>No</v>
      </c>
      <c r="UK86">
        <f ca="1">COUNTIF(UJ$4:UJ86, "Yes")</f>
        <v>4</v>
      </c>
      <c r="UL86" s="37">
        <f t="shared" ca="1" si="1376"/>
        <v>2731733.5154386349</v>
      </c>
      <c r="UM86" s="37">
        <f t="shared" ca="1" si="1377"/>
        <v>37610.418436577849</v>
      </c>
      <c r="UN86" s="64">
        <f t="shared" ca="1" si="1178"/>
        <v>2769343.9338752129</v>
      </c>
      <c r="UO86" s="170" cm="1">
        <f t="array" aca="1" ref="UO86" ca="1">IF(MONTH($A86) = 1, _xlfn.LET(_xlpm.value, RAND(), _xlfn.IFS(_xlpm.value&lt;=0.6, 0.9/12, AND(_xlpm.value&gt;0.6, _xlpm.value&lt;=0.8), 0.36/12, _xlpm.value&gt;0.8, -0.06/12)), UO85)</f>
        <v>-5.0000000000000001E-3</v>
      </c>
      <c r="UP86" t="str">
        <f t="shared" ca="1" si="1486"/>
        <v>No</v>
      </c>
      <c r="UQ86">
        <f ca="1">COUNTIF(UP$4:UP86, "Yes")</f>
        <v>4</v>
      </c>
      <c r="UR86" s="37">
        <f t="shared" ca="1" si="1378"/>
        <v>1001773.6802995921</v>
      </c>
      <c r="US86" s="37">
        <f t="shared" ca="1" si="1379"/>
        <v>34925.874701396686</v>
      </c>
      <c r="UT86" s="64">
        <f t="shared" ca="1" si="1180"/>
        <v>1036699.5550009888</v>
      </c>
      <c r="UU86" s="170" cm="1">
        <f t="array" aca="1" ref="UU86" ca="1">IF(MONTH($A86) = 1, _xlfn.LET(_xlpm.value, RAND(), _xlfn.IFS(_xlpm.value&lt;=0.6, 0.9/12, AND(_xlpm.value&gt;0.6, _xlpm.value&lt;=0.8), 0.36/12, _xlpm.value&gt;0.8, -0.06/12)), UU85)</f>
        <v>-5.0000000000000001E-3</v>
      </c>
      <c r="UV86" t="str">
        <f t="shared" ca="1" si="1487"/>
        <v>No</v>
      </c>
      <c r="UW86">
        <f ca="1">COUNTIF(UV$4:UV86, "Yes")</f>
        <v>5</v>
      </c>
      <c r="UX86" s="37">
        <f t="shared" ca="1" si="1380"/>
        <v>446899.21703391982</v>
      </c>
      <c r="UY86" s="37">
        <f t="shared" ca="1" si="1381"/>
        <v>59517.101911989404</v>
      </c>
      <c r="UZ86" s="64">
        <f t="shared" ca="1" si="1182"/>
        <v>506416.31894590921</v>
      </c>
      <c r="VA86" s="170" cm="1">
        <f t="array" aca="1" ref="VA86" ca="1">IF(MONTH($A86) = 1, _xlfn.LET(_xlpm.value, RAND(), _xlfn.IFS(_xlpm.value&lt;=0.6, 0.9/12, AND(_xlpm.value&gt;0.6, _xlpm.value&lt;=0.8), 0.36/12, _xlpm.value&gt;0.8, -0.06/12)), VA85)</f>
        <v>7.4999999999999997E-2</v>
      </c>
      <c r="VB86" t="str">
        <f t="shared" ca="1" si="1488"/>
        <v>No</v>
      </c>
      <c r="VC86">
        <f ca="1">COUNTIF(VB$4:VB86, "Yes")</f>
        <v>3</v>
      </c>
      <c r="VD86" s="37">
        <f t="shared" ca="1" si="1382"/>
        <v>2794686.3870679173</v>
      </c>
      <c r="VE86" s="37">
        <f t="shared" ca="1" si="1383"/>
        <v>9116.0334124610108</v>
      </c>
      <c r="VF86" s="64">
        <f t="shared" ca="1" si="1184"/>
        <v>2803802.4204803784</v>
      </c>
      <c r="VG86" s="170" cm="1">
        <f t="array" aca="1" ref="VG86" ca="1">IF(MONTH($A86) = 1, _xlfn.LET(_xlpm.value, RAND(), _xlfn.IFS(_xlpm.value&lt;=0.6, 0.9/12, AND(_xlpm.value&gt;0.6, _xlpm.value&lt;=0.8), 0.36/12, _xlpm.value&gt;0.8, -0.06/12)), VG85)</f>
        <v>7.4999999999999997E-2</v>
      </c>
      <c r="VH86" t="str">
        <f t="shared" ca="1" si="1489"/>
        <v>Yes</v>
      </c>
      <c r="VI86">
        <f ca="1">COUNTIF(VH$4:VH86, "Yes")</f>
        <v>4</v>
      </c>
      <c r="VJ86" s="37">
        <f t="shared" ca="1" si="1384"/>
        <v>1524221.7714327828</v>
      </c>
      <c r="VK86" s="37">
        <f t="shared" ca="1" si="1385"/>
        <v>17873.430722995432</v>
      </c>
      <c r="VL86" s="64">
        <f t="shared" ca="1" si="1186"/>
        <v>1542095.2021557782</v>
      </c>
      <c r="VM86" s="170" cm="1">
        <f t="array" aca="1" ref="VM86" ca="1">IF(MONTH($A86) = 1, _xlfn.LET(_xlpm.value, RAND(), _xlfn.IFS(_xlpm.value&lt;=0.6, 0.9/12, AND(_xlpm.value&gt;0.6, _xlpm.value&lt;=0.8), 0.36/12, _xlpm.value&gt;0.8, -0.06/12)), VM85)</f>
        <v>7.4999999999999997E-2</v>
      </c>
      <c r="VN86" t="str">
        <f t="shared" ca="1" si="1490"/>
        <v>No</v>
      </c>
      <c r="VO86">
        <f ca="1">COUNTIF(VN$4:VN86, "Yes")</f>
        <v>4</v>
      </c>
      <c r="VP86" s="37">
        <f t="shared" ca="1" si="1386"/>
        <v>1672231.6637894204</v>
      </c>
      <c r="VQ86" s="37">
        <f t="shared" ca="1" si="1387"/>
        <v>32175.573603456774</v>
      </c>
      <c r="VR86" s="64">
        <f t="shared" ca="1" si="1188"/>
        <v>1704407.2373928772</v>
      </c>
      <c r="VS86" s="170" cm="1">
        <f t="array" aca="1" ref="VS86" ca="1">IF(MONTH($A86) = 1, _xlfn.LET(_xlpm.value, RAND(), _xlfn.IFS(_xlpm.value&lt;=0.6, 0.9/12, AND(_xlpm.value&gt;0.6, _xlpm.value&lt;=0.8), 0.36/12, _xlpm.value&gt;0.8, -0.06/12)), VS85)</f>
        <v>7.4999999999999997E-2</v>
      </c>
      <c r="VT86" t="str">
        <f t="shared" ca="1" si="1491"/>
        <v>No</v>
      </c>
      <c r="VU86">
        <f ca="1">COUNTIF(VT$4:VT86, "Yes")</f>
        <v>4</v>
      </c>
      <c r="VV86" s="37">
        <f t="shared" ca="1" si="1388"/>
        <v>1072658.1468240467</v>
      </c>
      <c r="VW86" s="37">
        <f t="shared" ca="1" si="1389"/>
        <v>33138.592714143961</v>
      </c>
      <c r="VX86" s="64">
        <f t="shared" ca="1" si="1190"/>
        <v>1105796.7395381907</v>
      </c>
      <c r="VY86" s="170" cm="1">
        <f t="array" aca="1" ref="VY86" ca="1">IF(MONTH($A86) = 1, _xlfn.LET(_xlpm.value, RAND(), _xlfn.IFS(_xlpm.value&lt;=0.6, 0.9/12, AND(_xlpm.value&gt;0.6, _xlpm.value&lt;=0.8), 0.36/12, _xlpm.value&gt;0.8, -0.06/12)), VY85)</f>
        <v>7.4999999999999997E-2</v>
      </c>
      <c r="VZ86" t="str">
        <f t="shared" ca="1" si="1492"/>
        <v>No</v>
      </c>
      <c r="WA86">
        <f ca="1">COUNTIF(VZ$4:VZ86, "Yes")</f>
        <v>5</v>
      </c>
      <c r="WB86" s="37">
        <f t="shared" ca="1" si="1390"/>
        <v>1340080.5905584602</v>
      </c>
      <c r="WC86" s="37">
        <f t="shared" ca="1" si="1391"/>
        <v>46642.618614613668</v>
      </c>
      <c r="WD86" s="64">
        <f t="shared" ca="1" si="1192"/>
        <v>1386723.209173074</v>
      </c>
      <c r="WE86" s="14"/>
      <c r="WH86" s="37"/>
      <c r="WI86" s="37"/>
      <c r="WJ86" s="1"/>
      <c r="WK86" s="14"/>
      <c r="WN86" s="37"/>
      <c r="WO86" s="37"/>
      <c r="WP86" s="1"/>
      <c r="WQ86" s="14"/>
      <c r="WT86" s="37"/>
      <c r="WU86" s="37"/>
      <c r="WV86" s="1"/>
      <c r="WW86" s="14"/>
      <c r="WZ86" s="37"/>
      <c r="XA86" s="37"/>
      <c r="XB86" s="1"/>
      <c r="XC86" s="14"/>
      <c r="XF86" s="37"/>
      <c r="XG86" s="37"/>
      <c r="XH86" s="1"/>
      <c r="XI86" s="14"/>
      <c r="XL86" s="37"/>
      <c r="XM86" s="37"/>
      <c r="XN86" s="1"/>
      <c r="XO86" s="14"/>
      <c r="XR86" s="37"/>
      <c r="XS86" s="37"/>
      <c r="XT86" s="1"/>
      <c r="XU86" s="14"/>
      <c r="XX86" s="37"/>
      <c r="XY86" s="37"/>
      <c r="XZ86" s="1"/>
      <c r="YA86" s="14"/>
      <c r="YD86" s="37"/>
      <c r="YE86" s="37"/>
      <c r="YF86" s="1"/>
      <c r="YG86" s="14"/>
      <c r="YJ86" s="37"/>
      <c r="YK86" s="37"/>
      <c r="YL86" s="1"/>
      <c r="YM86" s="14"/>
      <c r="YP86" s="37"/>
      <c r="YQ86" s="37"/>
      <c r="YR86" s="1"/>
      <c r="YS86" s="14"/>
      <c r="YV86" s="37"/>
      <c r="YW86" s="37"/>
      <c r="YX86" s="1"/>
      <c r="YY86" s="14"/>
      <c r="ZB86" s="37"/>
      <c r="ZC86" s="37"/>
      <c r="ZD86" s="1"/>
      <c r="ZE86" s="14"/>
      <c r="ZH86" s="37"/>
      <c r="ZI86" s="37"/>
      <c r="ZJ86" s="1"/>
      <c r="ZK86" s="14"/>
      <c r="ZN86" s="37"/>
      <c r="ZO86" s="37"/>
      <c r="ZP86" s="1"/>
      <c r="ZQ86" s="14"/>
      <c r="ZT86" s="37"/>
      <c r="ZU86" s="37"/>
      <c r="ZV86" s="1"/>
      <c r="ZW86" s="14"/>
      <c r="ZZ86" s="37"/>
      <c r="AAA86" s="37"/>
      <c r="AAB86" s="1"/>
      <c r="AAC86" s="14"/>
      <c r="AAF86" s="37"/>
      <c r="AAG86" s="37"/>
      <c r="AAH86" s="1"/>
      <c r="AAI86" s="14"/>
      <c r="AAL86" s="37"/>
      <c r="AAM86" s="37"/>
      <c r="AAN86" s="1"/>
      <c r="AAO86" s="14"/>
      <c r="AAR86" s="37"/>
      <c r="AAS86" s="37"/>
      <c r="AAT86" s="1"/>
      <c r="AAU86" s="14"/>
      <c r="AAX86" s="37"/>
      <c r="AAY86" s="37"/>
      <c r="AAZ86" s="1"/>
      <c r="ABA86" s="14"/>
      <c r="ABD86" s="37"/>
      <c r="ABE86" s="37"/>
      <c r="ABF86" s="1"/>
      <c r="ABG86" s="14"/>
      <c r="ABJ86" s="37"/>
      <c r="ABK86" s="37"/>
      <c r="ABL86" s="1"/>
      <c r="ABM86" s="14"/>
      <c r="ABP86" s="37"/>
      <c r="ABQ86" s="37"/>
      <c r="ABR86" s="1"/>
      <c r="ABS86" s="14"/>
      <c r="ABV86" s="37"/>
      <c r="ABW86" s="37"/>
      <c r="ABX86" s="1"/>
      <c r="ABY86" s="14"/>
      <c r="ACB86" s="37"/>
      <c r="ACC86" s="37"/>
      <c r="ACD86" s="1"/>
      <c r="ACE86" s="14"/>
      <c r="ACH86" s="37"/>
      <c r="ACI86" s="37"/>
      <c r="ACJ86" s="1"/>
      <c r="ACK86" s="14"/>
      <c r="ACN86" s="37"/>
      <c r="ACO86" s="37"/>
      <c r="ACP86" s="1"/>
      <c r="ACQ86" s="14"/>
      <c r="ACT86" s="37"/>
      <c r="ACU86" s="37"/>
      <c r="ACV86" s="1"/>
      <c r="ACW86" s="14"/>
      <c r="ACZ86" s="37"/>
      <c r="ADA86" s="37"/>
      <c r="ADB86" s="1"/>
      <c r="ADC86" s="14"/>
      <c r="ADF86" s="37"/>
      <c r="ADG86" s="37"/>
      <c r="ADH86" s="1"/>
      <c r="ADI86" s="14"/>
      <c r="ADL86" s="37"/>
      <c r="ADM86" s="37"/>
      <c r="ADN86" s="1"/>
      <c r="ADO86" s="14"/>
      <c r="ADR86" s="37"/>
      <c r="ADS86" s="37"/>
      <c r="ADT86" s="1"/>
      <c r="ADU86" s="14"/>
      <c r="ADX86" s="37"/>
      <c r="ADY86" s="37"/>
      <c r="ADZ86" s="1"/>
      <c r="AEA86" s="14"/>
      <c r="AED86" s="37"/>
      <c r="AEE86" s="37"/>
      <c r="AEF86" s="1"/>
      <c r="AEG86" s="14"/>
      <c r="AEJ86" s="37"/>
      <c r="AEK86" s="37"/>
      <c r="AEL86" s="1"/>
      <c r="AEM86" s="14"/>
      <c r="AEP86" s="37"/>
      <c r="AEQ86" s="37"/>
      <c r="AER86" s="1"/>
      <c r="AES86" s="14"/>
      <c r="AEV86" s="37"/>
      <c r="AEW86" s="37"/>
      <c r="AEX86" s="1"/>
      <c r="AEY86" s="14"/>
      <c r="AFB86" s="37"/>
      <c r="AFC86" s="37"/>
      <c r="AFD86" s="1"/>
      <c r="AFE86" s="14"/>
      <c r="AFH86" s="37"/>
      <c r="AFI86" s="37"/>
      <c r="AFJ86" s="1"/>
      <c r="AFK86" s="14"/>
      <c r="AFN86" s="37"/>
      <c r="AFO86" s="37"/>
      <c r="AFP86" s="1"/>
      <c r="AFQ86" s="14"/>
      <c r="AFT86" s="37"/>
      <c r="AFU86" s="37"/>
      <c r="AFV86" s="1"/>
      <c r="AFW86" s="14"/>
      <c r="AFZ86" s="37"/>
      <c r="AGA86" s="37"/>
      <c r="AGB86" s="1"/>
      <c r="AGC86" s="14"/>
      <c r="AGF86" s="37"/>
      <c r="AGG86" s="37"/>
      <c r="AGH86" s="1"/>
      <c r="AGI86" s="14"/>
      <c r="AGL86" s="37"/>
      <c r="AGM86" s="37"/>
      <c r="AGN86" s="1"/>
      <c r="AGO86" s="14"/>
      <c r="AGR86" s="37"/>
      <c r="AGS86" s="37"/>
      <c r="AGT86" s="1"/>
      <c r="AGU86" s="14"/>
      <c r="AGX86" s="37"/>
      <c r="AGY86" s="37"/>
      <c r="AGZ86" s="1"/>
      <c r="AHA86" s="14"/>
      <c r="AHD86" s="37"/>
      <c r="AHE86" s="37"/>
      <c r="AHF86" s="1"/>
      <c r="AHG86" s="14"/>
      <c r="AHJ86" s="37"/>
      <c r="AHK86" s="37"/>
      <c r="AHL86" s="1"/>
      <c r="AHM86" s="14"/>
      <c r="AHP86" s="37"/>
      <c r="AHQ86" s="37"/>
      <c r="AHR86" s="1"/>
      <c r="AHS86" s="14"/>
      <c r="AHV86" s="37"/>
      <c r="AHW86" s="37"/>
      <c r="AHX86" s="1"/>
      <c r="AHY86" s="14"/>
      <c r="AIB86" s="37"/>
      <c r="AIC86" s="37"/>
      <c r="AID86" s="1"/>
      <c r="AIE86" s="14"/>
      <c r="AIH86" s="37"/>
      <c r="AII86" s="37"/>
      <c r="AIJ86" s="1"/>
      <c r="AIK86" s="14"/>
      <c r="AIN86" s="37"/>
      <c r="AIO86" s="37"/>
      <c r="AIP86" s="1"/>
      <c r="AIQ86" s="14"/>
      <c r="AIT86" s="37"/>
      <c r="AIU86" s="37"/>
      <c r="AIV86" s="1"/>
      <c r="AIW86" s="14"/>
      <c r="AIZ86" s="37"/>
      <c r="AJA86" s="37"/>
      <c r="AJB86" s="1"/>
      <c r="AJC86" s="14"/>
      <c r="AJF86" s="37"/>
      <c r="AJG86" s="37"/>
      <c r="AJH86" s="1"/>
      <c r="AJI86" s="14"/>
      <c r="AJL86" s="37"/>
      <c r="AJM86" s="37"/>
      <c r="AJN86" s="1"/>
      <c r="AJO86" s="14"/>
      <c r="AJR86" s="37"/>
      <c r="AJS86" s="37"/>
      <c r="AJT86" s="1"/>
      <c r="AJU86" s="14"/>
      <c r="AJX86" s="37"/>
      <c r="AJY86" s="37"/>
      <c r="AJZ86" s="1"/>
      <c r="AKA86" s="14"/>
      <c r="AKD86" s="37"/>
      <c r="AKE86" s="37"/>
      <c r="AKF86" s="1"/>
      <c r="AKG86" s="14"/>
      <c r="AKJ86" s="37"/>
      <c r="AKK86" s="37"/>
      <c r="AKL86" s="1"/>
      <c r="AKM86" s="14"/>
      <c r="AKP86" s="37"/>
      <c r="AKQ86" s="37"/>
      <c r="AKR86" s="1"/>
      <c r="AKS86" s="14"/>
      <c r="AKV86" s="37"/>
      <c r="AKW86" s="37"/>
      <c r="AKX86" s="1"/>
      <c r="AKY86" s="14"/>
      <c r="ALB86" s="37"/>
      <c r="ALC86" s="37"/>
      <c r="ALD86" s="1"/>
      <c r="ALE86" s="14"/>
      <c r="ALH86" s="37"/>
      <c r="ALI86" s="37"/>
      <c r="ALJ86" s="1"/>
      <c r="ALK86" s="14"/>
      <c r="ALN86" s="37"/>
      <c r="ALO86" s="37"/>
      <c r="ALP86" s="1"/>
      <c r="ALQ86" s="14"/>
      <c r="ALT86" s="37"/>
      <c r="ALU86" s="37"/>
      <c r="ALV86" s="1"/>
      <c r="ALW86" s="14"/>
      <c r="ALZ86" s="37"/>
      <c r="AMA86" s="37"/>
      <c r="AMB86" s="1"/>
      <c r="AMC86" s="14"/>
      <c r="AMF86" s="37"/>
      <c r="AMG86" s="37"/>
      <c r="AMH86" s="1"/>
      <c r="AMI86" s="14"/>
      <c r="AML86" s="37"/>
      <c r="AMM86" s="37"/>
      <c r="AMN86" s="1"/>
      <c r="AMO86" s="14"/>
      <c r="AMR86" s="37"/>
      <c r="AMS86" s="37"/>
      <c r="AMT86" s="1"/>
      <c r="AMU86" s="14"/>
      <c r="AMX86" s="37"/>
      <c r="AMY86" s="37"/>
      <c r="AMZ86" s="1"/>
      <c r="ANA86" s="14"/>
      <c r="AND86" s="37"/>
      <c r="ANE86" s="37"/>
      <c r="ANF86" s="1"/>
      <c r="ANG86" s="14"/>
      <c r="ANJ86" s="37"/>
      <c r="ANK86" s="37"/>
      <c r="ANL86" s="1"/>
      <c r="ANM86" s="14"/>
      <c r="ANP86" s="37"/>
      <c r="ANQ86" s="37"/>
      <c r="ANR86" s="1"/>
      <c r="ANS86" s="14"/>
      <c r="ANV86" s="37"/>
      <c r="ANW86" s="37"/>
      <c r="ANX86" s="1"/>
      <c r="ANY86" s="14"/>
      <c r="AOB86" s="37"/>
      <c r="AOC86" s="37"/>
      <c r="AOD86" s="1"/>
      <c r="AOE86" s="14"/>
      <c r="AOH86" s="37"/>
      <c r="AOI86" s="37"/>
      <c r="AOJ86" s="1"/>
      <c r="AOK86" s="14"/>
      <c r="AON86" s="37"/>
      <c r="AOO86" s="37"/>
      <c r="AOP86" s="1"/>
      <c r="AOQ86" s="14"/>
      <c r="AOT86" s="37"/>
      <c r="AOU86" s="37"/>
      <c r="AOV86" s="1"/>
      <c r="AOW86" s="14"/>
      <c r="AOZ86" s="37"/>
      <c r="APA86" s="37"/>
      <c r="APB86" s="1"/>
      <c r="APC86" s="14"/>
      <c r="APF86" s="37"/>
      <c r="APG86" s="37"/>
      <c r="APH86" s="1"/>
      <c r="API86" s="14"/>
      <c r="APL86" s="37"/>
      <c r="APM86" s="37"/>
      <c r="APN86" s="1"/>
      <c r="APO86" s="14"/>
      <c r="APR86" s="37"/>
      <c r="APS86" s="37"/>
      <c r="APT86" s="1"/>
      <c r="APU86" s="14"/>
      <c r="APX86" s="37"/>
      <c r="APY86" s="37"/>
      <c r="APZ86" s="1"/>
      <c r="AQA86" s="14"/>
      <c r="AQD86" s="37"/>
      <c r="AQE86" s="37"/>
      <c r="AQF86" s="1"/>
      <c r="AQG86" s="14"/>
      <c r="AQJ86" s="37"/>
      <c r="AQK86" s="37"/>
      <c r="AQL86" s="1"/>
      <c r="AQM86" s="14"/>
      <c r="AQP86" s="37"/>
      <c r="AQQ86" s="37"/>
      <c r="AQR86" s="1"/>
      <c r="AQS86" s="14"/>
      <c r="AQV86" s="37"/>
      <c r="AQW86" s="37"/>
      <c r="AQX86" s="1"/>
    </row>
    <row r="87" spans="1:1023 1026:1142" x14ac:dyDescent="0.2">
      <c r="A87" s="5">
        <v>47848</v>
      </c>
      <c r="B87" s="1">
        <v>2127.7786683840009</v>
      </c>
      <c r="C87" s="170" cm="1">
        <f t="array" aca="1" ref="C87" ca="1">IF(MONTH($A87) = 1, _xlfn.LET(_xlpm.value, RAND(), _xlfn.IFS(_xlpm.value&lt;=0.6, 0.9/12, AND(_xlpm.value&gt;0.6, _xlpm.value&lt;=0.8), 0.36/12, _xlpm.value&gt;0.8, -0.06/12)), C86)</f>
        <v>7.4999999999999997E-2</v>
      </c>
      <c r="D87" t="str">
        <f t="shared" ca="1" si="1193"/>
        <v>No</v>
      </c>
      <c r="E87">
        <f ca="1">COUNTIF(D$4:D87, "Yes")</f>
        <v>4</v>
      </c>
      <c r="F87" s="37">
        <f t="shared" ca="1" si="1392"/>
        <v>402558.35507954878</v>
      </c>
      <c r="G87" s="37">
        <f t="shared" ca="1" si="1393"/>
        <v>38090.114243362434</v>
      </c>
      <c r="H87" s="64">
        <f t="shared" ca="1" si="994"/>
        <v>440648.46932291123</v>
      </c>
      <c r="I87" s="170" cm="1">
        <f t="array" aca="1" ref="I87" ca="1">IF(MONTH($A87) = 1, _xlfn.LET(_xlpm.value, RAND(), _xlfn.IFS(_xlpm.value&lt;=0.6, 0.9/12, AND(_xlpm.value&gt;0.6, _xlpm.value&lt;=0.8), 0.36/12, _xlpm.value&gt;0.8, -0.06/12)), I86)</f>
        <v>0.03</v>
      </c>
      <c r="J87" t="str">
        <f t="shared" ca="1" si="1394"/>
        <v>No</v>
      </c>
      <c r="K87">
        <f ca="1">COUNTIF(J$4:J87, "Yes")</f>
        <v>4</v>
      </c>
      <c r="L87" s="37">
        <f t="shared" ca="1" si="1194"/>
        <v>1025063.6800250525</v>
      </c>
      <c r="M87" s="37">
        <f t="shared" ca="1" si="1195"/>
        <v>43942.595266151693</v>
      </c>
      <c r="N87" s="64">
        <f t="shared" ca="1" si="996"/>
        <v>1069006.2752912042</v>
      </c>
      <c r="O87" s="170" cm="1">
        <f t="array" aca="1" ref="O87" ca="1">IF(MONTH($A87) = 1, _xlfn.LET(_xlpm.value, RAND(), _xlfn.IFS(_xlpm.value&lt;=0.6, 0.9/12, AND(_xlpm.value&gt;0.6, _xlpm.value&lt;=0.8), 0.36/12, _xlpm.value&gt;0.8, -0.06/12)), O86)</f>
        <v>-5.0000000000000001E-3</v>
      </c>
      <c r="P87" t="str">
        <f t="shared" ca="1" si="1395"/>
        <v>No</v>
      </c>
      <c r="Q87">
        <f ca="1">COUNTIF(P$4:P87, "Yes")</f>
        <v>3</v>
      </c>
      <c r="R87" s="37">
        <f t="shared" ca="1" si="1196"/>
        <v>1289619.6698677978</v>
      </c>
      <c r="S87" s="37">
        <f t="shared" ca="1" si="1197"/>
        <v>31153.887601198974</v>
      </c>
      <c r="T87" s="64">
        <f t="shared" ca="1" si="998"/>
        <v>1320773.5574689966</v>
      </c>
      <c r="U87" s="170" cm="1">
        <f t="array" aca="1" ref="U87" ca="1">IF(MONTH($A87) = 1, _xlfn.LET(_xlpm.value, RAND(), _xlfn.IFS(_xlpm.value&lt;=0.6, 0.9/12, AND(_xlpm.value&gt;0.6, _xlpm.value&lt;=0.8), 0.36/12, _xlpm.value&gt;0.8, -0.06/12)), U86)</f>
        <v>-5.0000000000000001E-3</v>
      </c>
      <c r="V87" t="str">
        <f t="shared" ca="1" si="1396"/>
        <v>No</v>
      </c>
      <c r="W87">
        <f ca="1">COUNTIF(V$4:V87, "Yes")</f>
        <v>4</v>
      </c>
      <c r="X87" s="37">
        <f t="shared" ca="1" si="1198"/>
        <v>1694182.1203533467</v>
      </c>
      <c r="Y87" s="37">
        <f t="shared" ca="1" si="1199"/>
        <v>40583.21005883412</v>
      </c>
      <c r="Z87" s="64">
        <f t="shared" ca="1" si="1000"/>
        <v>1734765.3304121809</v>
      </c>
      <c r="AA87" s="170" cm="1">
        <f t="array" aca="1" ref="AA87" ca="1">IF(MONTH($A87) = 1, _xlfn.LET(_xlpm.value, RAND(), _xlfn.IFS(_xlpm.value&lt;=0.6, 0.9/12, AND(_xlpm.value&gt;0.6, _xlpm.value&lt;=0.8), 0.36/12, _xlpm.value&gt;0.8, -0.06/12)), AA86)</f>
        <v>-5.0000000000000001E-3</v>
      </c>
      <c r="AB87" t="str">
        <f t="shared" ca="1" si="1397"/>
        <v>No</v>
      </c>
      <c r="AC87">
        <f ca="1">COUNTIF(AB$4:AB87, "Yes")</f>
        <v>6</v>
      </c>
      <c r="AD87" s="37">
        <f t="shared" ca="1" si="1200"/>
        <v>2010738.6618069904</v>
      </c>
      <c r="AE87" s="37">
        <f t="shared" ca="1" si="1201"/>
        <v>52268.308585063874</v>
      </c>
      <c r="AF87" s="64">
        <f t="shared" ca="1" si="1002"/>
        <v>2063006.9703920542</v>
      </c>
      <c r="AG87" s="170" cm="1">
        <f t="array" aca="1" ref="AG87" ca="1">IF(MONTH($A87) = 1, _xlfn.LET(_xlpm.value, RAND(), _xlfn.IFS(_xlpm.value&lt;=0.6, 0.9/12, AND(_xlpm.value&gt;0.6, _xlpm.value&lt;=0.8), 0.36/12, _xlpm.value&gt;0.8, -0.06/12)), AG86)</f>
        <v>-5.0000000000000001E-3</v>
      </c>
      <c r="AH87" t="str">
        <f t="shared" ca="1" si="1398"/>
        <v>No</v>
      </c>
      <c r="AI87">
        <f ca="1">COUNTIF(AH$4:AH87, "Yes")</f>
        <v>4</v>
      </c>
      <c r="AJ87" s="37">
        <f t="shared" ca="1" si="1202"/>
        <v>460529.43077945552</v>
      </c>
      <c r="AK87" s="37">
        <f t="shared" ca="1" si="1203"/>
        <v>36770.515496295367</v>
      </c>
      <c r="AL87" s="64">
        <f t="shared" ca="1" si="1004"/>
        <v>497299.94627575087</v>
      </c>
      <c r="AM87" s="170" cm="1">
        <f t="array" aca="1" ref="AM87" ca="1">IF(MONTH($A87) = 1, _xlfn.LET(_xlpm.value, RAND(), _xlfn.IFS(_xlpm.value&lt;=0.6, 0.9/12, AND(_xlpm.value&gt;0.6, _xlpm.value&lt;=0.8), 0.36/12, _xlpm.value&gt;0.8, -0.06/12)), AM86)</f>
        <v>7.4999999999999997E-2</v>
      </c>
      <c r="AN87" t="str">
        <f t="shared" ca="1" si="1399"/>
        <v>No</v>
      </c>
      <c r="AO87">
        <f ca="1">COUNTIF(AN$4:AN87, "Yes")</f>
        <v>5</v>
      </c>
      <c r="AP87" s="37">
        <f t="shared" ca="1" si="1204"/>
        <v>1262099.3815624597</v>
      </c>
      <c r="AQ87" s="37">
        <f t="shared" ca="1" si="1205"/>
        <v>44570.237266258162</v>
      </c>
      <c r="AR87" s="64">
        <f t="shared" ca="1" si="1006"/>
        <v>1306669.6188287179</v>
      </c>
      <c r="AS87" s="170" cm="1">
        <f t="array" aca="1" ref="AS87" ca="1">IF(MONTH($A87) = 1, _xlfn.LET(_xlpm.value, RAND(), _xlfn.IFS(_xlpm.value&lt;=0.6, 0.9/12, AND(_xlpm.value&gt;0.6, _xlpm.value&lt;=0.8), 0.36/12, _xlpm.value&gt;0.8, -0.06/12)), AS86)</f>
        <v>0.03</v>
      </c>
      <c r="AT87" t="str">
        <f t="shared" ca="1" si="1400"/>
        <v>No</v>
      </c>
      <c r="AU87">
        <f ca="1">COUNTIF(AT$4:AT87, "Yes")</f>
        <v>8</v>
      </c>
      <c r="AV87" s="37">
        <f t="shared" ca="1" si="1206"/>
        <v>160962.19628906436</v>
      </c>
      <c r="AW87" s="37">
        <f t="shared" ca="1" si="1207"/>
        <v>62267.658611928942</v>
      </c>
      <c r="AX87" s="64">
        <f t="shared" ca="1" si="1008"/>
        <v>223229.85490099329</v>
      </c>
      <c r="AY87" s="170" cm="1">
        <f t="array" aca="1" ref="AY87" ca="1">IF(MONTH($A87) = 1, _xlfn.LET(_xlpm.value, RAND(), _xlfn.IFS(_xlpm.value&lt;=0.6, 0.9/12, AND(_xlpm.value&gt;0.6, _xlpm.value&lt;=0.8), 0.36/12, _xlpm.value&gt;0.8, -0.06/12)), AY86)</f>
        <v>-5.0000000000000001E-3</v>
      </c>
      <c r="AZ87" t="str">
        <f t="shared" ca="1" si="1401"/>
        <v>No</v>
      </c>
      <c r="BA87">
        <f ca="1">COUNTIF(AZ$4:AZ87, "Yes")</f>
        <v>8</v>
      </c>
      <c r="BB87" s="37">
        <f t="shared" ca="1" si="1208"/>
        <v>274631.68238321022</v>
      </c>
      <c r="BC87" s="37">
        <f t="shared" ca="1" si="1209"/>
        <v>71377.081302213934</v>
      </c>
      <c r="BD87" s="64">
        <f t="shared" ca="1" si="1010"/>
        <v>346008.76368542417</v>
      </c>
      <c r="BE87" s="170" cm="1">
        <f t="array" aca="1" ref="BE87" ca="1">IF(MONTH($A87) = 1, _xlfn.LET(_xlpm.value, RAND(), _xlfn.IFS(_xlpm.value&lt;=0.6, 0.9/12, AND(_xlpm.value&gt;0.6, _xlpm.value&lt;=0.8), 0.36/12, _xlpm.value&gt;0.8, -0.06/12)), BE86)</f>
        <v>-5.0000000000000001E-3</v>
      </c>
      <c r="BF87" t="str">
        <f t="shared" ca="1" si="1402"/>
        <v>No</v>
      </c>
      <c r="BG87">
        <f ca="1">COUNTIF(BF$4:BF87, "Yes")</f>
        <v>3</v>
      </c>
      <c r="BH87" s="37">
        <f t="shared" ca="1" si="1210"/>
        <v>1897528.5758099866</v>
      </c>
      <c r="BI87" s="37">
        <f t="shared" ca="1" si="1211"/>
        <v>15383.21779139516</v>
      </c>
      <c r="BJ87" s="64">
        <f t="shared" ca="1" si="1012"/>
        <v>1912911.7936013818</v>
      </c>
      <c r="BK87" s="170" cm="1">
        <f t="array" aca="1" ref="BK87" ca="1">IF(MONTH($A87) = 1, _xlfn.LET(_xlpm.value, RAND(), _xlfn.IFS(_xlpm.value&lt;=0.6, 0.9/12, AND(_xlpm.value&gt;0.6, _xlpm.value&lt;=0.8), 0.36/12, _xlpm.value&gt;0.8, -0.06/12)), BK86)</f>
        <v>0.03</v>
      </c>
      <c r="BL87" t="str">
        <f t="shared" ca="1" si="1403"/>
        <v>No</v>
      </c>
      <c r="BM87">
        <f ca="1">COUNTIF(BL$4:BL87, "Yes")</f>
        <v>5</v>
      </c>
      <c r="BN87" s="37">
        <f t="shared" ca="1" si="1212"/>
        <v>440755.57773803861</v>
      </c>
      <c r="BO87" s="37">
        <f t="shared" ca="1" si="1213"/>
        <v>66255.12094803169</v>
      </c>
      <c r="BP87" s="64">
        <f t="shared" ca="1" si="1014"/>
        <v>507010.69868607027</v>
      </c>
      <c r="BQ87" s="170" cm="1">
        <f t="array" aca="1" ref="BQ87" ca="1">IF(MONTH($A87) = 1, _xlfn.LET(_xlpm.value, RAND(), _xlfn.IFS(_xlpm.value&lt;=0.6, 0.9/12, AND(_xlpm.value&gt;0.6, _xlpm.value&lt;=0.8), 0.36/12, _xlpm.value&gt;0.8, -0.06/12)), BQ86)</f>
        <v>-5.0000000000000001E-3</v>
      </c>
      <c r="BR87" t="str">
        <f t="shared" ca="1" si="1404"/>
        <v>No</v>
      </c>
      <c r="BS87">
        <f ca="1">COUNTIF(BR$4:BR87, "Yes")</f>
        <v>4</v>
      </c>
      <c r="BT87" s="37">
        <f t="shared" ca="1" si="1214"/>
        <v>550664.07835892227</v>
      </c>
      <c r="BU87" s="37">
        <f t="shared" ca="1" si="1215"/>
        <v>45900.702421578731</v>
      </c>
      <c r="BV87" s="64">
        <f t="shared" ca="1" si="1016"/>
        <v>596564.78078050097</v>
      </c>
      <c r="BW87" s="170" cm="1">
        <f t="array" aca="1" ref="BW87" ca="1">IF(MONTH($A87) = 1, _xlfn.LET(_xlpm.value, RAND(), _xlfn.IFS(_xlpm.value&lt;=0.6, 0.9/12, AND(_xlpm.value&gt;0.6, _xlpm.value&lt;=0.8), 0.36/12, _xlpm.value&gt;0.8, -0.06/12)), BW86)</f>
        <v>-5.0000000000000001E-3</v>
      </c>
      <c r="BX87" t="str">
        <f t="shared" ca="1" si="1405"/>
        <v>No</v>
      </c>
      <c r="BY87">
        <f ca="1">COUNTIF(BX$4:BX87, "Yes")</f>
        <v>4</v>
      </c>
      <c r="BZ87" s="37">
        <f t="shared" ca="1" si="1216"/>
        <v>258909.63964193358</v>
      </c>
      <c r="CA87" s="37">
        <f t="shared" ca="1" si="1217"/>
        <v>45326.80572006719</v>
      </c>
      <c r="CB87" s="64">
        <f t="shared" ca="1" si="1018"/>
        <v>304236.44536200078</v>
      </c>
      <c r="CC87" s="170" cm="1">
        <f t="array" aca="1" ref="CC87" ca="1">IF(MONTH($A87) = 1, _xlfn.LET(_xlpm.value, RAND(), _xlfn.IFS(_xlpm.value&lt;=0.6, 0.9/12, AND(_xlpm.value&gt;0.6, _xlpm.value&lt;=0.8), 0.36/12, _xlpm.value&gt;0.8, -0.06/12)), CC86)</f>
        <v>7.4999999999999997E-2</v>
      </c>
      <c r="CD87" t="str">
        <f t="shared" ca="1" si="1406"/>
        <v>No</v>
      </c>
      <c r="CE87">
        <f ca="1">COUNTIF(CD$4:CD87, "Yes")</f>
        <v>4</v>
      </c>
      <c r="CF87" s="37">
        <f t="shared" ca="1" si="1218"/>
        <v>1629465.7058641929</v>
      </c>
      <c r="CG87" s="37">
        <f t="shared" ca="1" si="1219"/>
        <v>38479.980302466902</v>
      </c>
      <c r="CH87" s="64">
        <f t="shared" ca="1" si="1020"/>
        <v>1667945.6861666599</v>
      </c>
      <c r="CI87" s="170" cm="1">
        <f t="array" aca="1" ref="CI87" ca="1">IF(MONTH($A87) = 1, _xlfn.LET(_xlpm.value, RAND(), _xlfn.IFS(_xlpm.value&lt;=0.6, 0.9/12, AND(_xlpm.value&gt;0.6, _xlpm.value&lt;=0.8), 0.36/12, _xlpm.value&gt;0.8, -0.06/12)), CI86)</f>
        <v>0.03</v>
      </c>
      <c r="CJ87" t="str">
        <f t="shared" ca="1" si="1407"/>
        <v>No</v>
      </c>
      <c r="CK87">
        <f ca="1">COUNTIF(CJ$4:CJ87, "Yes")</f>
        <v>6</v>
      </c>
      <c r="CL87" s="37">
        <f t="shared" ca="1" si="1220"/>
        <v>620753.61923364399</v>
      </c>
      <c r="CM87" s="37">
        <f t="shared" ca="1" si="1221"/>
        <v>56332.361459842024</v>
      </c>
      <c r="CN87" s="64">
        <f t="shared" ca="1" si="1022"/>
        <v>677085.98069348605</v>
      </c>
      <c r="CO87" s="170" cm="1">
        <f t="array" aca="1" ref="CO87" ca="1">IF(MONTH($A87) = 1, _xlfn.LET(_xlpm.value, RAND(), _xlfn.IFS(_xlpm.value&lt;=0.6, 0.9/12, AND(_xlpm.value&gt;0.6, _xlpm.value&lt;=0.8), 0.36/12, _xlpm.value&gt;0.8, -0.06/12)), CO86)</f>
        <v>-5.0000000000000001E-3</v>
      </c>
      <c r="CP87" t="str">
        <f t="shared" ca="1" si="1408"/>
        <v>Yes</v>
      </c>
      <c r="CQ87">
        <f ca="1">COUNTIF(CP$4:CP87, "Yes")</f>
        <v>5</v>
      </c>
      <c r="CR87" s="37">
        <f t="shared" ca="1" si="1222"/>
        <v>213175.0373379871</v>
      </c>
      <c r="CS87" s="37">
        <f t="shared" ca="1" si="1223"/>
        <v>11359.918668759394</v>
      </c>
      <c r="CT87" s="64">
        <f t="shared" ca="1" si="1024"/>
        <v>224534.95600674651</v>
      </c>
      <c r="CU87" s="170" cm="1">
        <f t="array" aca="1" ref="CU87" ca="1">IF(MONTH($A87) = 1, _xlfn.LET(_xlpm.value, RAND(), _xlfn.IFS(_xlpm.value&lt;=0.6, 0.9/12, AND(_xlpm.value&gt;0.6, _xlpm.value&lt;=0.8), 0.36/12, _xlpm.value&gt;0.8, -0.06/12)), CU86)</f>
        <v>7.4999999999999997E-2</v>
      </c>
      <c r="CV87" t="str">
        <f t="shared" ca="1" si="1409"/>
        <v>No</v>
      </c>
      <c r="CW87">
        <f ca="1">COUNTIF(CV$4:CV87, "Yes")</f>
        <v>2</v>
      </c>
      <c r="CX87" s="37">
        <f t="shared" ca="1" si="1224"/>
        <v>1849149.5238359766</v>
      </c>
      <c r="CY87" s="37">
        <f t="shared" ca="1" si="1225"/>
        <v>19320.010880324986</v>
      </c>
      <c r="CZ87" s="64">
        <f t="shared" ca="1" si="1026"/>
        <v>1868469.5347163016</v>
      </c>
      <c r="DA87" s="170" cm="1">
        <f t="array" aca="1" ref="DA87" ca="1">IF(MONTH($A87) = 1, _xlfn.LET(_xlpm.value, RAND(), _xlfn.IFS(_xlpm.value&lt;=0.6, 0.9/12, AND(_xlpm.value&gt;0.6, _xlpm.value&lt;=0.8), 0.36/12, _xlpm.value&gt;0.8, -0.06/12)), DA86)</f>
        <v>7.4999999999999997E-2</v>
      </c>
      <c r="DB87" t="str">
        <f t="shared" ca="1" si="1410"/>
        <v>No</v>
      </c>
      <c r="DC87">
        <f ca="1">COUNTIF(DB$4:DB87, "Yes")</f>
        <v>6</v>
      </c>
      <c r="DD87" s="37">
        <f t="shared" ca="1" si="1226"/>
        <v>1193877.2305531756</v>
      </c>
      <c r="DE87" s="37">
        <f t="shared" ca="1" si="1227"/>
        <v>52158.488582537</v>
      </c>
      <c r="DF87" s="64">
        <f t="shared" ca="1" si="1028"/>
        <v>1246035.7191357126</v>
      </c>
      <c r="DG87" s="170" cm="1">
        <f t="array" aca="1" ref="DG87" ca="1">IF(MONTH($A87) = 1, _xlfn.LET(_xlpm.value, RAND(), _xlfn.IFS(_xlpm.value&lt;=0.6, 0.9/12, AND(_xlpm.value&gt;0.6, _xlpm.value&lt;=0.8), 0.36/12, _xlpm.value&gt;0.8, -0.06/12)), DG86)</f>
        <v>7.4999999999999997E-2</v>
      </c>
      <c r="DH87" t="str">
        <f t="shared" ca="1" si="1411"/>
        <v>No</v>
      </c>
      <c r="DI87">
        <f ca="1">COUNTIF(DH$4:DH87, "Yes")</f>
        <v>3</v>
      </c>
      <c r="DJ87" s="37">
        <f t="shared" ca="1" si="1228"/>
        <v>5354078.7692836169</v>
      </c>
      <c r="DK87" s="37">
        <f t="shared" ca="1" si="1229"/>
        <v>29158.437510355085</v>
      </c>
      <c r="DL87" s="64">
        <f t="shared" ca="1" si="1030"/>
        <v>5383237.2067939723</v>
      </c>
      <c r="DM87" s="170" cm="1">
        <f t="array" aca="1" ref="DM87" ca="1">IF(MONTH($A87) = 1, _xlfn.LET(_xlpm.value, RAND(), _xlfn.IFS(_xlpm.value&lt;=0.6, 0.9/12, AND(_xlpm.value&gt;0.6, _xlpm.value&lt;=0.8), 0.36/12, _xlpm.value&gt;0.8, -0.06/12)), DM86)</f>
        <v>0.03</v>
      </c>
      <c r="DN87" t="str">
        <f t="shared" ca="1" si="1412"/>
        <v>Yes</v>
      </c>
      <c r="DO87">
        <f ca="1">COUNTIF(DN$4:DN87, "Yes")</f>
        <v>6</v>
      </c>
      <c r="DP87" s="37">
        <f t="shared" ca="1" si="1230"/>
        <v>1732526.2619353563</v>
      </c>
      <c r="DQ87" s="37">
        <f t="shared" ca="1" si="1231"/>
        <v>33687.752995310038</v>
      </c>
      <c r="DR87" s="64">
        <f t="shared" ca="1" si="1032"/>
        <v>1766214.0149306664</v>
      </c>
      <c r="DS87" s="170" cm="1">
        <f t="array" aca="1" ref="DS87" ca="1">IF(MONTH($A87) = 1, _xlfn.LET(_xlpm.value, RAND(), _xlfn.IFS(_xlpm.value&lt;=0.6, 0.9/12, AND(_xlpm.value&gt;0.6, _xlpm.value&lt;=0.8), 0.36/12, _xlpm.value&gt;0.8, -0.06/12)), DS86)</f>
        <v>7.4999999999999997E-2</v>
      </c>
      <c r="DT87" t="str">
        <f t="shared" ca="1" si="1413"/>
        <v>No</v>
      </c>
      <c r="DU87">
        <f ca="1">COUNTIF(DT$4:DT87, "Yes")</f>
        <v>6</v>
      </c>
      <c r="DV87" s="37">
        <f t="shared" ca="1" si="1232"/>
        <v>1300169.6594332929</v>
      </c>
      <c r="DW87" s="37">
        <f t="shared" ca="1" si="1233"/>
        <v>52310.721874102586</v>
      </c>
      <c r="DX87" s="64">
        <f t="shared" ca="1" si="1034"/>
        <v>1352480.3813073954</v>
      </c>
      <c r="DY87" s="170" cm="1">
        <f t="array" aca="1" ref="DY87" ca="1">IF(MONTH($A87) = 1, _xlfn.LET(_xlpm.value, RAND(), _xlfn.IFS(_xlpm.value&lt;=0.6, 0.9/12, AND(_xlpm.value&gt;0.6, _xlpm.value&lt;=0.8), 0.36/12, _xlpm.value&gt;0.8, -0.06/12)), DY86)</f>
        <v>-5.0000000000000001E-3</v>
      </c>
      <c r="DZ87" t="str">
        <f t="shared" ca="1" si="1414"/>
        <v>No</v>
      </c>
      <c r="EA87">
        <f ca="1">COUNTIF(DZ$4:DZ87, "Yes")</f>
        <v>8</v>
      </c>
      <c r="EB87" s="37">
        <f t="shared" ca="1" si="1234"/>
        <v>511075.38404361543</v>
      </c>
      <c r="EC87" s="37">
        <f t="shared" ca="1" si="1235"/>
        <v>81131.610430806293</v>
      </c>
      <c r="ED87" s="64">
        <f t="shared" ca="1" si="1036"/>
        <v>592206.99447442172</v>
      </c>
      <c r="EE87" s="170" cm="1">
        <f t="array" aca="1" ref="EE87" ca="1">IF(MONTH($A87) = 1, _xlfn.LET(_xlpm.value, RAND(), _xlfn.IFS(_xlpm.value&lt;=0.6, 0.9/12, AND(_xlpm.value&gt;0.6, _xlpm.value&lt;=0.8), 0.36/12, _xlpm.value&gt;0.8, -0.06/12)), EE86)</f>
        <v>-5.0000000000000001E-3</v>
      </c>
      <c r="EF87" t="str">
        <f t="shared" ca="1" si="1415"/>
        <v>No</v>
      </c>
      <c r="EG87">
        <f ca="1">COUNTIF(EF$4:EF87, "Yes")</f>
        <v>3</v>
      </c>
      <c r="EH87" s="37">
        <f t="shared" ca="1" si="1236"/>
        <v>296911.83750619041</v>
      </c>
      <c r="EI87" s="37">
        <f t="shared" ca="1" si="1237"/>
        <v>35206.006918212697</v>
      </c>
      <c r="EJ87" s="64">
        <f t="shared" ca="1" si="1038"/>
        <v>332117.8444244031</v>
      </c>
      <c r="EK87" s="170" cm="1">
        <f t="array" aca="1" ref="EK87" ca="1">IF(MONTH($A87) = 1, _xlfn.LET(_xlpm.value, RAND(), _xlfn.IFS(_xlpm.value&lt;=0.6, 0.9/12, AND(_xlpm.value&gt;0.6, _xlpm.value&lt;=0.8), 0.36/12, _xlpm.value&gt;0.8, -0.06/12)), EK86)</f>
        <v>7.4999999999999997E-2</v>
      </c>
      <c r="EL87" t="str">
        <f t="shared" ca="1" si="1416"/>
        <v>No</v>
      </c>
      <c r="EM87">
        <f ca="1">COUNTIF(EL$4:EL87, "Yes")</f>
        <v>6</v>
      </c>
      <c r="EN87" s="37">
        <f t="shared" ca="1" si="1238"/>
        <v>589309.14667176455</v>
      </c>
      <c r="EO87" s="37">
        <f t="shared" ca="1" si="1239"/>
        <v>53970.029570301936</v>
      </c>
      <c r="EP87" s="64">
        <f t="shared" ca="1" si="1040"/>
        <v>643279.17624206655</v>
      </c>
      <c r="EQ87" s="170" cm="1">
        <f t="array" aca="1" ref="EQ87" ca="1">IF(MONTH($A87) = 1, _xlfn.LET(_xlpm.value, RAND(), _xlfn.IFS(_xlpm.value&lt;=0.6, 0.9/12, AND(_xlpm.value&gt;0.6, _xlpm.value&lt;=0.8), 0.36/12, _xlpm.value&gt;0.8, -0.06/12)), EQ86)</f>
        <v>-5.0000000000000001E-3</v>
      </c>
      <c r="ER87" t="str">
        <f t="shared" ca="1" si="1417"/>
        <v>No</v>
      </c>
      <c r="ES87">
        <f ca="1">COUNTIF(ER$4:ER87, "Yes")</f>
        <v>3</v>
      </c>
      <c r="ET87" s="37">
        <f t="shared" ca="1" si="1240"/>
        <v>1048840.947595296</v>
      </c>
      <c r="EU87" s="37">
        <f t="shared" ca="1" si="1241"/>
        <v>9098.6507868369808</v>
      </c>
      <c r="EV87" s="64">
        <f t="shared" ca="1" si="1042"/>
        <v>1057939.5983821331</v>
      </c>
      <c r="EW87" s="170" cm="1">
        <f t="array" aca="1" ref="EW87" ca="1">IF(MONTH($A87) = 1, _xlfn.LET(_xlpm.value, RAND(), _xlfn.IFS(_xlpm.value&lt;=0.6, 0.9/12, AND(_xlpm.value&gt;0.6, _xlpm.value&lt;=0.8), 0.36/12, _xlpm.value&gt;0.8, -0.06/12)), EW86)</f>
        <v>0.03</v>
      </c>
      <c r="EX87" t="str">
        <f t="shared" ca="1" si="1418"/>
        <v>No</v>
      </c>
      <c r="EY87">
        <f ca="1">COUNTIF(EX$4:EX87, "Yes")</f>
        <v>4</v>
      </c>
      <c r="EZ87" s="37">
        <f t="shared" ca="1" si="1242"/>
        <v>1268170.0277944789</v>
      </c>
      <c r="FA87" s="37">
        <f t="shared" ca="1" si="1243"/>
        <v>25691.715368752808</v>
      </c>
      <c r="FB87" s="64">
        <f t="shared" ca="1" si="1044"/>
        <v>1293861.7431632318</v>
      </c>
      <c r="FC87" s="170" cm="1">
        <f t="array" aca="1" ref="FC87" ca="1">IF(MONTH($A87) = 1, _xlfn.LET(_xlpm.value, RAND(), _xlfn.IFS(_xlpm.value&lt;=0.6, 0.9/12, AND(_xlpm.value&gt;0.6, _xlpm.value&lt;=0.8), 0.36/12, _xlpm.value&gt;0.8, -0.06/12)), FC86)</f>
        <v>7.4999999999999997E-2</v>
      </c>
      <c r="FD87" t="str">
        <f t="shared" ca="1" si="1419"/>
        <v>No</v>
      </c>
      <c r="FE87">
        <f ca="1">COUNTIF(FD$4:FD87, "Yes")</f>
        <v>7</v>
      </c>
      <c r="FF87" s="37">
        <f t="shared" ca="1" si="1244"/>
        <v>1249804.1679632913</v>
      </c>
      <c r="FG87" s="37">
        <f t="shared" ca="1" si="1245"/>
        <v>59549.656316466229</v>
      </c>
      <c r="FH87" s="64">
        <f t="shared" ca="1" si="1046"/>
        <v>1309353.8242797574</v>
      </c>
      <c r="FI87" s="170" cm="1">
        <f t="array" aca="1" ref="FI87" ca="1">IF(MONTH($A87) = 1, _xlfn.LET(_xlpm.value, RAND(), _xlfn.IFS(_xlpm.value&lt;=0.6, 0.9/12, AND(_xlpm.value&gt;0.6, _xlpm.value&lt;=0.8), 0.36/12, _xlpm.value&gt;0.8, -0.06/12)), FI86)</f>
        <v>7.4999999999999997E-2</v>
      </c>
      <c r="FJ87" t="str">
        <f t="shared" ca="1" si="1420"/>
        <v>No</v>
      </c>
      <c r="FK87">
        <f ca="1">COUNTIF(FJ$4:FJ87, "Yes")</f>
        <v>4</v>
      </c>
      <c r="FL87" s="37">
        <f t="shared" ca="1" si="1246"/>
        <v>2688906.0064582694</v>
      </c>
      <c r="FM87" s="37">
        <f t="shared" ca="1" si="1247"/>
        <v>22377.581961527056</v>
      </c>
      <c r="FN87" s="64">
        <f t="shared" ca="1" si="1048"/>
        <v>2711283.5884197964</v>
      </c>
      <c r="FO87" s="170" cm="1">
        <f t="array" aca="1" ref="FO87" ca="1">IF(MONTH($A87) = 1, _xlfn.LET(_xlpm.value, RAND(), _xlfn.IFS(_xlpm.value&lt;=0.6, 0.9/12, AND(_xlpm.value&gt;0.6, _xlpm.value&lt;=0.8), 0.36/12, _xlpm.value&gt;0.8, -0.06/12)), FO86)</f>
        <v>0.03</v>
      </c>
      <c r="FP87" t="str">
        <f t="shared" ca="1" si="1421"/>
        <v>No</v>
      </c>
      <c r="FQ87">
        <f ca="1">COUNTIF(FP$4:FP87, "Yes")</f>
        <v>3</v>
      </c>
      <c r="FR87" s="37">
        <f t="shared" ca="1" si="1248"/>
        <v>4487953.0376556162</v>
      </c>
      <c r="FS87" s="37">
        <f t="shared" ca="1" si="1249"/>
        <v>27915.019595752699</v>
      </c>
      <c r="FT87" s="64">
        <f t="shared" ca="1" si="1050"/>
        <v>4515868.0572513686</v>
      </c>
      <c r="FU87" s="170" cm="1">
        <f t="array" aca="1" ref="FU87" ca="1">IF(MONTH($A87) = 1, _xlfn.LET(_xlpm.value, RAND(), _xlfn.IFS(_xlpm.value&lt;=0.6, 0.9/12, AND(_xlpm.value&gt;0.6, _xlpm.value&lt;=0.8), 0.36/12, _xlpm.value&gt;0.8, -0.06/12)), FU86)</f>
        <v>7.4999999999999997E-2</v>
      </c>
      <c r="FV87" t="str">
        <f t="shared" ca="1" si="1422"/>
        <v>No</v>
      </c>
      <c r="FW87">
        <f ca="1">COUNTIF(FV$4:FV87, "Yes")</f>
        <v>4</v>
      </c>
      <c r="FX87" s="37">
        <f t="shared" ca="1" si="1250"/>
        <v>1299846.0562805065</v>
      </c>
      <c r="FY87" s="37">
        <f t="shared" ca="1" si="1251"/>
        <v>36322.413467807302</v>
      </c>
      <c r="FZ87" s="64">
        <f t="shared" ca="1" si="1052"/>
        <v>1336168.4697483138</v>
      </c>
      <c r="GA87" s="170" cm="1">
        <f t="array" aca="1" ref="GA87" ca="1">IF(MONTH($A87) = 1, _xlfn.LET(_xlpm.value, RAND(), _xlfn.IFS(_xlpm.value&lt;=0.6, 0.9/12, AND(_xlpm.value&gt;0.6, _xlpm.value&lt;=0.8), 0.36/12, _xlpm.value&gt;0.8, -0.06/12)), GA86)</f>
        <v>7.4999999999999997E-2</v>
      </c>
      <c r="GB87" t="str">
        <f t="shared" ca="1" si="1423"/>
        <v>No</v>
      </c>
      <c r="GC87">
        <f ca="1">COUNTIF(GB$4:GB87, "Yes")</f>
        <v>3</v>
      </c>
      <c r="GD87" s="37">
        <f t="shared" ca="1" si="1252"/>
        <v>5765081.2333218819</v>
      </c>
      <c r="GE87" s="37">
        <f t="shared" ca="1" si="1253"/>
        <v>39897.91656066518</v>
      </c>
      <c r="GF87" s="64">
        <f t="shared" ca="1" si="1054"/>
        <v>5804979.1498825466</v>
      </c>
      <c r="GG87" s="170" cm="1">
        <f t="array" aca="1" ref="GG87" ca="1">IF(MONTH($A87) = 1, _xlfn.LET(_xlpm.value, RAND(), _xlfn.IFS(_xlpm.value&lt;=0.6, 0.9/12, AND(_xlpm.value&gt;0.6, _xlpm.value&lt;=0.8), 0.36/12, _xlpm.value&gt;0.8, -0.06/12)), GG86)</f>
        <v>-5.0000000000000001E-3</v>
      </c>
      <c r="GH87" t="str">
        <f t="shared" ca="1" si="1424"/>
        <v>Yes</v>
      </c>
      <c r="GI87">
        <f ca="1">COUNTIF(GH$4:GH87, "Yes")</f>
        <v>2</v>
      </c>
      <c r="GJ87" s="37">
        <f t="shared" ca="1" si="1254"/>
        <v>460537.85481845966</v>
      </c>
      <c r="GK87" s="37">
        <f t="shared" ca="1" si="1255"/>
        <v>13470.008731964221</v>
      </c>
      <c r="GL87" s="64">
        <f t="shared" ca="1" si="1056"/>
        <v>474007.86355042388</v>
      </c>
      <c r="GM87" s="170" cm="1">
        <f t="array" aca="1" ref="GM87" ca="1">IF(MONTH($A87) = 1, _xlfn.LET(_xlpm.value, RAND(), _xlfn.IFS(_xlpm.value&lt;=0.6, 0.9/12, AND(_xlpm.value&gt;0.6, _xlpm.value&lt;=0.8), 0.36/12, _xlpm.value&gt;0.8, -0.06/12)), GM86)</f>
        <v>-5.0000000000000001E-3</v>
      </c>
      <c r="GN87" t="str">
        <f t="shared" ca="1" si="1425"/>
        <v>No</v>
      </c>
      <c r="GO87">
        <f ca="1">COUNTIF(GN$4:GN87, "Yes")</f>
        <v>2</v>
      </c>
      <c r="GP87" s="37">
        <f t="shared" ca="1" si="1256"/>
        <v>1152458.0083672032</v>
      </c>
      <c r="GQ87" s="37">
        <f t="shared" ca="1" si="1257"/>
        <v>26859.053542183196</v>
      </c>
      <c r="GR87" s="64">
        <f t="shared" ca="1" si="1058"/>
        <v>1179317.0619093864</v>
      </c>
      <c r="GS87" s="170" cm="1">
        <f t="array" aca="1" ref="GS87" ca="1">IF(MONTH($A87) = 1, _xlfn.LET(_xlpm.value, RAND(), _xlfn.IFS(_xlpm.value&lt;=0.6, 0.9/12, AND(_xlpm.value&gt;0.6, _xlpm.value&lt;=0.8), 0.36/12, _xlpm.value&gt;0.8, -0.06/12)), GS86)</f>
        <v>-5.0000000000000001E-3</v>
      </c>
      <c r="GT87" t="str">
        <f t="shared" ca="1" si="1426"/>
        <v>No</v>
      </c>
      <c r="GU87">
        <f ca="1">COUNTIF(GT$4:GT87, "Yes")</f>
        <v>1</v>
      </c>
      <c r="GV87" s="37">
        <f t="shared" ca="1" si="1258"/>
        <v>1688892.4779946555</v>
      </c>
      <c r="GW87" s="37">
        <f t="shared" ca="1" si="1259"/>
        <v>1921.367380722153</v>
      </c>
      <c r="GX87" s="64">
        <f t="shared" ca="1" si="1060"/>
        <v>1690813.8453753777</v>
      </c>
      <c r="GY87" s="170" cm="1">
        <f t="array" aca="1" ref="GY87" ca="1">IF(MONTH($A87) = 1, _xlfn.LET(_xlpm.value, RAND(), _xlfn.IFS(_xlpm.value&lt;=0.6, 0.9/12, AND(_xlpm.value&gt;0.6, _xlpm.value&lt;=0.8), 0.36/12, _xlpm.value&gt;0.8, -0.06/12)), GY86)</f>
        <v>7.4999999999999997E-2</v>
      </c>
      <c r="GZ87" t="str">
        <f t="shared" ca="1" si="1427"/>
        <v>No</v>
      </c>
      <c r="HA87">
        <f ca="1">COUNTIF(GZ$4:GZ87, "Yes")</f>
        <v>4</v>
      </c>
      <c r="HB87" s="37">
        <f t="shared" ca="1" si="1260"/>
        <v>2425352.2867060169</v>
      </c>
      <c r="HC87" s="37">
        <f t="shared" ca="1" si="1261"/>
        <v>41529.332537824455</v>
      </c>
      <c r="HD87" s="64">
        <f t="shared" ca="1" si="1062"/>
        <v>2466881.6192438412</v>
      </c>
      <c r="HE87" s="170" cm="1">
        <f t="array" aca="1" ref="HE87" ca="1">IF(MONTH($A87) = 1, _xlfn.LET(_xlpm.value, RAND(), _xlfn.IFS(_xlpm.value&lt;=0.6, 0.9/12, AND(_xlpm.value&gt;0.6, _xlpm.value&lt;=0.8), 0.36/12, _xlpm.value&gt;0.8, -0.06/12)), HE86)</f>
        <v>7.4999999999999997E-2</v>
      </c>
      <c r="HF87" t="str">
        <f t="shared" ca="1" si="1428"/>
        <v>No</v>
      </c>
      <c r="HG87">
        <f ca="1">COUNTIF(HF$4:HF87, "Yes")</f>
        <v>4</v>
      </c>
      <c r="HH87" s="37">
        <f t="shared" ca="1" si="1262"/>
        <v>1142297.1931954604</v>
      </c>
      <c r="HI87" s="37">
        <f t="shared" ca="1" si="1263"/>
        <v>35714.275432941824</v>
      </c>
      <c r="HJ87" s="64">
        <f t="shared" ca="1" si="1064"/>
        <v>1178011.4686284021</v>
      </c>
      <c r="HK87" s="170" cm="1">
        <f t="array" aca="1" ref="HK87" ca="1">IF(MONTH($A87) = 1, _xlfn.LET(_xlpm.value, RAND(), _xlfn.IFS(_xlpm.value&lt;=0.6, 0.9/12, AND(_xlpm.value&gt;0.6, _xlpm.value&lt;=0.8), 0.36/12, _xlpm.value&gt;0.8, -0.06/12)), HK86)</f>
        <v>7.4999999999999997E-2</v>
      </c>
      <c r="HL87" t="str">
        <f t="shared" ca="1" si="1429"/>
        <v>No</v>
      </c>
      <c r="HM87">
        <f ca="1">COUNTIF(HL$4:HL87, "Yes")</f>
        <v>3</v>
      </c>
      <c r="HN87" s="37">
        <f t="shared" ca="1" si="1264"/>
        <v>3401717.6296086749</v>
      </c>
      <c r="HO87" s="37">
        <f t="shared" ca="1" si="1265"/>
        <v>23787.259453286435</v>
      </c>
      <c r="HP87" s="64">
        <f t="shared" ca="1" si="1066"/>
        <v>3425504.8890619613</v>
      </c>
      <c r="HQ87" s="170" cm="1">
        <f t="array" aca="1" ref="HQ87" ca="1">IF(MONTH($A87) = 1, _xlfn.LET(_xlpm.value, RAND(), _xlfn.IFS(_xlpm.value&lt;=0.6, 0.9/12, AND(_xlpm.value&gt;0.6, _xlpm.value&lt;=0.8), 0.36/12, _xlpm.value&gt;0.8, -0.06/12)), HQ86)</f>
        <v>7.4999999999999997E-2</v>
      </c>
      <c r="HR87" t="str">
        <f t="shared" ca="1" si="1430"/>
        <v>No</v>
      </c>
      <c r="HS87">
        <f ca="1">COUNTIF(HR$4:HR87, "Yes")</f>
        <v>4</v>
      </c>
      <c r="HT87" s="37">
        <f t="shared" ca="1" si="1266"/>
        <v>1089673.7836575161</v>
      </c>
      <c r="HU87" s="37">
        <f t="shared" ca="1" si="1267"/>
        <v>36060.72751991199</v>
      </c>
      <c r="HV87" s="64">
        <f t="shared" ca="1" si="1068"/>
        <v>1125734.5111774281</v>
      </c>
      <c r="HW87" s="170" cm="1">
        <f t="array" aca="1" ref="HW87" ca="1">IF(MONTH($A87) = 1, _xlfn.LET(_xlpm.value, RAND(), _xlfn.IFS(_xlpm.value&lt;=0.6, 0.9/12, AND(_xlpm.value&gt;0.6, _xlpm.value&lt;=0.8), 0.36/12, _xlpm.value&gt;0.8, -0.06/12)), HW86)</f>
        <v>7.4999999999999997E-2</v>
      </c>
      <c r="HX87" t="str">
        <f t="shared" ca="1" si="1431"/>
        <v>No</v>
      </c>
      <c r="HY87">
        <f ca="1">COUNTIF(HX$4:HX87, "Yes")</f>
        <v>4</v>
      </c>
      <c r="HZ87" s="37">
        <f t="shared" ca="1" si="1268"/>
        <v>3815758.9423909113</v>
      </c>
      <c r="IA87" s="37">
        <f t="shared" ca="1" si="1269"/>
        <v>56334.096323029284</v>
      </c>
      <c r="IB87" s="64">
        <f t="shared" ca="1" si="1070"/>
        <v>3872093.0387139404</v>
      </c>
      <c r="IC87" s="170" cm="1">
        <f t="array" aca="1" ref="IC87" ca="1">IF(MONTH($A87) = 1, _xlfn.LET(_xlpm.value, RAND(), _xlfn.IFS(_xlpm.value&lt;=0.6, 0.9/12, AND(_xlpm.value&gt;0.6, _xlpm.value&lt;=0.8), 0.36/12, _xlpm.value&gt;0.8, -0.06/12)), IC86)</f>
        <v>7.4999999999999997E-2</v>
      </c>
      <c r="ID87" t="str">
        <f t="shared" ca="1" si="1432"/>
        <v>No</v>
      </c>
      <c r="IE87">
        <f ca="1">COUNTIF(ID$4:ID87, "Yes")</f>
        <v>4</v>
      </c>
      <c r="IF87" s="37">
        <f t="shared" ca="1" si="1270"/>
        <v>4232964.0264502466</v>
      </c>
      <c r="IG87" s="37">
        <f t="shared" ca="1" si="1271"/>
        <v>35088.473479904642</v>
      </c>
      <c r="IH87" s="64">
        <f t="shared" ca="1" si="1072"/>
        <v>4268052.4999301508</v>
      </c>
      <c r="II87" s="170" cm="1">
        <f t="array" aca="1" ref="II87" ca="1">IF(MONTH($A87) = 1, _xlfn.LET(_xlpm.value, RAND(), _xlfn.IFS(_xlpm.value&lt;=0.6, 0.9/12, AND(_xlpm.value&gt;0.6, _xlpm.value&lt;=0.8), 0.36/12, _xlpm.value&gt;0.8, -0.06/12)), II86)</f>
        <v>7.4999999999999997E-2</v>
      </c>
      <c r="IJ87" t="str">
        <f t="shared" ca="1" si="1433"/>
        <v>No</v>
      </c>
      <c r="IK87">
        <f ca="1">COUNTIF(IJ$4:IJ87, "Yes")</f>
        <v>6</v>
      </c>
      <c r="IL87" s="37">
        <f t="shared" ca="1" si="1272"/>
        <v>888728.07557874592</v>
      </c>
      <c r="IM87" s="37">
        <f t="shared" ca="1" si="1273"/>
        <v>66881.312087895858</v>
      </c>
      <c r="IN87" s="64">
        <f t="shared" ca="1" si="1074"/>
        <v>955609.38766664173</v>
      </c>
      <c r="IO87" s="170" cm="1">
        <f t="array" aca="1" ref="IO87" ca="1">IF(MONTH($A87) = 1, _xlfn.LET(_xlpm.value, RAND(), _xlfn.IFS(_xlpm.value&lt;=0.6, 0.9/12, AND(_xlpm.value&gt;0.6, _xlpm.value&lt;=0.8), 0.36/12, _xlpm.value&gt;0.8, -0.06/12)), IO86)</f>
        <v>0.03</v>
      </c>
      <c r="IP87" t="str">
        <f t="shared" ca="1" si="1434"/>
        <v>No</v>
      </c>
      <c r="IQ87">
        <f ca="1">COUNTIF(IP$4:IP87, "Yes")</f>
        <v>5</v>
      </c>
      <c r="IR87" s="37">
        <f t="shared" ca="1" si="1274"/>
        <v>899627.35802627471</v>
      </c>
      <c r="IS87" s="37">
        <f t="shared" ca="1" si="1275"/>
        <v>50818.209823515004</v>
      </c>
      <c r="IT87" s="64">
        <f t="shared" ca="1" si="1076"/>
        <v>950445.56784978975</v>
      </c>
      <c r="IU87" s="170" cm="1">
        <f t="array" aca="1" ref="IU87" ca="1">IF(MONTH($A87) = 1, _xlfn.LET(_xlpm.value, RAND(), _xlfn.IFS(_xlpm.value&lt;=0.6, 0.9/12, AND(_xlpm.value&gt;0.6, _xlpm.value&lt;=0.8), 0.36/12, _xlpm.value&gt;0.8, -0.06/12)), IU86)</f>
        <v>0.03</v>
      </c>
      <c r="IV87" t="str">
        <f t="shared" ca="1" si="1435"/>
        <v>No</v>
      </c>
      <c r="IW87">
        <f ca="1">COUNTIF(IV$4:IV87, "Yes")</f>
        <v>5</v>
      </c>
      <c r="IX87" s="37">
        <f t="shared" ca="1" si="1276"/>
        <v>1348822.6304542604</v>
      </c>
      <c r="IY87" s="37">
        <f t="shared" ca="1" si="1277"/>
        <v>51921.808411216072</v>
      </c>
      <c r="IZ87" s="64">
        <f t="shared" ca="1" si="1078"/>
        <v>1400744.4388654765</v>
      </c>
      <c r="JA87" s="170" cm="1">
        <f t="array" aca="1" ref="JA87" ca="1">IF(MONTH($A87) = 1, _xlfn.LET(_xlpm.value, RAND(), _xlfn.IFS(_xlpm.value&lt;=0.6, 0.9/12, AND(_xlpm.value&gt;0.6, _xlpm.value&lt;=0.8), 0.36/12, _xlpm.value&gt;0.8, -0.06/12)), JA86)</f>
        <v>-5.0000000000000001E-3</v>
      </c>
      <c r="JB87" t="str">
        <f t="shared" ca="1" si="1436"/>
        <v>No</v>
      </c>
      <c r="JC87">
        <f ca="1">COUNTIF(JB$4:JB87, "Yes")</f>
        <v>5</v>
      </c>
      <c r="JD87" s="37">
        <f t="shared" ca="1" si="1278"/>
        <v>640747.917992473</v>
      </c>
      <c r="JE87" s="37">
        <f t="shared" ca="1" si="1279"/>
        <v>47021.246068733351</v>
      </c>
      <c r="JF87" s="64">
        <f t="shared" ca="1" si="1080"/>
        <v>687769.16406120639</v>
      </c>
      <c r="JG87" s="170" cm="1">
        <f t="array" aca="1" ref="JG87" ca="1">IF(MONTH($A87) = 1, _xlfn.LET(_xlpm.value, RAND(), _xlfn.IFS(_xlpm.value&lt;=0.6, 0.9/12, AND(_xlpm.value&gt;0.6, _xlpm.value&lt;=0.8), 0.36/12, _xlpm.value&gt;0.8, -0.06/12)), JG86)</f>
        <v>7.4999999999999997E-2</v>
      </c>
      <c r="JH87" t="str">
        <f t="shared" ca="1" si="1437"/>
        <v>No</v>
      </c>
      <c r="JI87">
        <f ca="1">COUNTIF(JH$4:JH87, "Yes")</f>
        <v>3</v>
      </c>
      <c r="JJ87" s="37">
        <f t="shared" ca="1" si="1280"/>
        <v>4820600.0305455914</v>
      </c>
      <c r="JK87" s="37">
        <f t="shared" ca="1" si="1281"/>
        <v>17880.393844468963</v>
      </c>
      <c r="JL87" s="64">
        <f t="shared" ca="1" si="1082"/>
        <v>4838480.4243900599</v>
      </c>
      <c r="JM87" s="170" cm="1">
        <f t="array" aca="1" ref="JM87" ca="1">IF(MONTH($A87) = 1, _xlfn.LET(_xlpm.value, RAND(), _xlfn.IFS(_xlpm.value&lt;=0.6, 0.9/12, AND(_xlpm.value&gt;0.6, _xlpm.value&lt;=0.8), 0.36/12, _xlpm.value&gt;0.8, -0.06/12)), JM86)</f>
        <v>7.4999999999999997E-2</v>
      </c>
      <c r="JN87" t="str">
        <f t="shared" ca="1" si="1438"/>
        <v>Yes</v>
      </c>
      <c r="JO87">
        <f ca="1">COUNTIF(JN$4:JN87, "Yes")</f>
        <v>9</v>
      </c>
      <c r="JP87" s="37">
        <f t="shared" ca="1" si="1282"/>
        <v>844466.25043725665</v>
      </c>
      <c r="JQ87" s="37">
        <f t="shared" ca="1" si="1283"/>
        <v>79642.509469712604</v>
      </c>
      <c r="JR87" s="64">
        <f t="shared" ca="1" si="1084"/>
        <v>924108.75990696927</v>
      </c>
      <c r="JS87" s="170" cm="1">
        <f t="array" aca="1" ref="JS87" ca="1">IF(MONTH($A87) = 1, _xlfn.LET(_xlpm.value, RAND(), _xlfn.IFS(_xlpm.value&lt;=0.6, 0.9/12, AND(_xlpm.value&gt;0.6, _xlpm.value&lt;=0.8), 0.36/12, _xlpm.value&gt;0.8, -0.06/12)), JS86)</f>
        <v>7.4999999999999997E-2</v>
      </c>
      <c r="JT87" t="str">
        <f t="shared" ca="1" si="1439"/>
        <v>No</v>
      </c>
      <c r="JU87">
        <f ca="1">COUNTIF(JT$4:JT87, "Yes")</f>
        <v>2</v>
      </c>
      <c r="JV87" s="37">
        <f t="shared" ca="1" si="1284"/>
        <v>2986167.0662615551</v>
      </c>
      <c r="JW87" s="37">
        <f t="shared" ca="1" si="1285"/>
        <v>23556.231326405043</v>
      </c>
      <c r="JX87" s="64">
        <f t="shared" ca="1" si="1086"/>
        <v>3009723.29758796</v>
      </c>
      <c r="JY87" s="170" cm="1">
        <f t="array" aca="1" ref="JY87" ca="1">IF(MONTH($A87) = 1, _xlfn.LET(_xlpm.value, RAND(), _xlfn.IFS(_xlpm.value&lt;=0.6, 0.9/12, AND(_xlpm.value&gt;0.6, _xlpm.value&lt;=0.8), 0.36/12, _xlpm.value&gt;0.8, -0.06/12)), JY86)</f>
        <v>7.4999999999999997E-2</v>
      </c>
      <c r="JZ87" t="str">
        <f t="shared" ca="1" si="1440"/>
        <v>Yes</v>
      </c>
      <c r="KA87">
        <f ca="1">COUNTIF(JZ$4:JZ87, "Yes")</f>
        <v>5</v>
      </c>
      <c r="KB87" s="37">
        <f t="shared" ca="1" si="1286"/>
        <v>1525357.3789096579</v>
      </c>
      <c r="KC87" s="37">
        <f t="shared" ca="1" si="1287"/>
        <v>34670.559188411855</v>
      </c>
      <c r="KD87" s="64">
        <f t="shared" ca="1" si="1088"/>
        <v>1560027.9380980697</v>
      </c>
      <c r="KE87" s="170" cm="1">
        <f t="array" aca="1" ref="KE87" ca="1">IF(MONTH($A87) = 1, _xlfn.LET(_xlpm.value, RAND(), _xlfn.IFS(_xlpm.value&lt;=0.6, 0.9/12, AND(_xlpm.value&gt;0.6, _xlpm.value&lt;=0.8), 0.36/12, _xlpm.value&gt;0.8, -0.06/12)), KE86)</f>
        <v>-5.0000000000000001E-3</v>
      </c>
      <c r="KF87" t="str">
        <f t="shared" ca="1" si="1441"/>
        <v>No</v>
      </c>
      <c r="KG87">
        <f ca="1">COUNTIF(KF$4:KF87, "Yes")</f>
        <v>4</v>
      </c>
      <c r="KH87" s="37">
        <f t="shared" ca="1" si="1288"/>
        <v>503501.59397323604</v>
      </c>
      <c r="KI87" s="37">
        <f t="shared" ca="1" si="1289"/>
        <v>21366.657465213335</v>
      </c>
      <c r="KJ87" s="64">
        <f t="shared" ca="1" si="1090"/>
        <v>524868.25143844937</v>
      </c>
      <c r="KK87" s="170" cm="1">
        <f t="array" aca="1" ref="KK87" ca="1">IF(MONTH($A87) = 1, _xlfn.LET(_xlpm.value, RAND(), _xlfn.IFS(_xlpm.value&lt;=0.6, 0.9/12, AND(_xlpm.value&gt;0.6, _xlpm.value&lt;=0.8), 0.36/12, _xlpm.value&gt;0.8, -0.06/12)), KK86)</f>
        <v>7.4999999999999997E-2</v>
      </c>
      <c r="KL87" t="str">
        <f t="shared" ca="1" si="1442"/>
        <v>No</v>
      </c>
      <c r="KM87">
        <f ca="1">COUNTIF(KL$4:KL87, "Yes")</f>
        <v>4</v>
      </c>
      <c r="KN87" s="37">
        <f t="shared" ca="1" si="1290"/>
        <v>2746076.4730213215</v>
      </c>
      <c r="KO87" s="37">
        <f t="shared" ca="1" si="1291"/>
        <v>21733.939301447048</v>
      </c>
      <c r="KP87" s="64">
        <f t="shared" ca="1" si="1092"/>
        <v>2767810.4123227685</v>
      </c>
      <c r="KQ87" s="170" cm="1">
        <f t="array" aca="1" ref="KQ87" ca="1">IF(MONTH($A87) = 1, _xlfn.LET(_xlpm.value, RAND(), _xlfn.IFS(_xlpm.value&lt;=0.6, 0.9/12, AND(_xlpm.value&gt;0.6, _xlpm.value&lt;=0.8), 0.36/12, _xlpm.value&gt;0.8, -0.06/12)), KQ86)</f>
        <v>-5.0000000000000001E-3</v>
      </c>
      <c r="KR87" t="str">
        <f t="shared" ca="1" si="1443"/>
        <v>No</v>
      </c>
      <c r="KS87">
        <f ca="1">COUNTIF(KR$4:KR87, "Yes")</f>
        <v>4</v>
      </c>
      <c r="KT87" s="37">
        <f t="shared" ca="1" si="1292"/>
        <v>309399.63166612491</v>
      </c>
      <c r="KU87" s="37">
        <f t="shared" ca="1" si="1293"/>
        <v>30358.534243670569</v>
      </c>
      <c r="KV87" s="64">
        <f t="shared" ca="1" si="1094"/>
        <v>339758.1659097955</v>
      </c>
      <c r="KW87" s="170" cm="1">
        <f t="array" aca="1" ref="KW87" ca="1">IF(MONTH($A87) = 1, _xlfn.LET(_xlpm.value, RAND(), _xlfn.IFS(_xlpm.value&lt;=0.6, 0.9/12, AND(_xlpm.value&gt;0.6, _xlpm.value&lt;=0.8), 0.36/12, _xlpm.value&gt;0.8, -0.06/12)), KW86)</f>
        <v>7.4999999999999997E-2</v>
      </c>
      <c r="KX87" t="str">
        <f t="shared" ca="1" si="1444"/>
        <v>No</v>
      </c>
      <c r="KY87">
        <f ca="1">COUNTIF(KX$4:KX87, "Yes")</f>
        <v>4</v>
      </c>
      <c r="KZ87" s="37">
        <f t="shared" ca="1" si="1294"/>
        <v>302825.03655858809</v>
      </c>
      <c r="LA87" s="37">
        <f t="shared" ca="1" si="1295"/>
        <v>37399.347870642559</v>
      </c>
      <c r="LB87" s="64">
        <f t="shared" ca="1" si="1096"/>
        <v>340224.38442923065</v>
      </c>
      <c r="LC87" s="170" cm="1">
        <f t="array" aca="1" ref="LC87" ca="1">IF(MONTH($A87) = 1, _xlfn.LET(_xlpm.value, RAND(), _xlfn.IFS(_xlpm.value&lt;=0.6, 0.9/12, AND(_xlpm.value&gt;0.6, _xlpm.value&lt;=0.8), 0.36/12, _xlpm.value&gt;0.8, -0.06/12)), LC86)</f>
        <v>0.03</v>
      </c>
      <c r="LD87" t="str">
        <f t="shared" ca="1" si="1445"/>
        <v>No</v>
      </c>
      <c r="LE87">
        <f ca="1">COUNTIF(LD$4:LD87, "Yes")</f>
        <v>3</v>
      </c>
      <c r="LF87" s="37">
        <f t="shared" ca="1" si="1296"/>
        <v>2055096.4141358708</v>
      </c>
      <c r="LG87" s="37">
        <f t="shared" ca="1" si="1297"/>
        <v>16149.025555142029</v>
      </c>
      <c r="LH87" s="64">
        <f t="shared" ca="1" si="1098"/>
        <v>2071245.4396910127</v>
      </c>
      <c r="LI87" s="170" cm="1">
        <f t="array" aca="1" ref="LI87" ca="1">IF(MONTH($A87) = 1, _xlfn.LET(_xlpm.value, RAND(), _xlfn.IFS(_xlpm.value&lt;=0.6, 0.9/12, AND(_xlpm.value&gt;0.6, _xlpm.value&lt;=0.8), 0.36/12, _xlpm.value&gt;0.8, -0.06/12)), LI86)</f>
        <v>7.4999999999999997E-2</v>
      </c>
      <c r="LJ87" t="str">
        <f t="shared" ca="1" si="1446"/>
        <v>No</v>
      </c>
      <c r="LK87">
        <f ca="1">COUNTIF(LJ$4:LJ87, "Yes")</f>
        <v>5</v>
      </c>
      <c r="LL87" s="37">
        <f t="shared" ca="1" si="1298"/>
        <v>1087094.3069640112</v>
      </c>
      <c r="LM87" s="37">
        <f t="shared" ca="1" si="1299"/>
        <v>47866.937222887318</v>
      </c>
      <c r="LN87" s="64">
        <f t="shared" ca="1" si="1100"/>
        <v>1134961.2441868985</v>
      </c>
      <c r="LO87" s="170" cm="1">
        <f t="array" aca="1" ref="LO87" ca="1">IF(MONTH($A87) = 1, _xlfn.LET(_xlpm.value, RAND(), _xlfn.IFS(_xlpm.value&lt;=0.6, 0.9/12, AND(_xlpm.value&gt;0.6, _xlpm.value&lt;=0.8), 0.36/12, _xlpm.value&gt;0.8, -0.06/12)), LO86)</f>
        <v>7.4999999999999997E-2</v>
      </c>
      <c r="LP87" t="str">
        <f t="shared" ca="1" si="1447"/>
        <v>No</v>
      </c>
      <c r="LQ87">
        <f ca="1">COUNTIF(LP$4:LP87, "Yes")</f>
        <v>7</v>
      </c>
      <c r="LR87" s="37">
        <f t="shared" ca="1" si="1300"/>
        <v>472661.75622555387</v>
      </c>
      <c r="LS87" s="37">
        <f t="shared" ca="1" si="1301"/>
        <v>58976.186090955853</v>
      </c>
      <c r="LT87" s="64">
        <f t="shared" ca="1" si="1102"/>
        <v>531637.94231650967</v>
      </c>
      <c r="LU87" s="170" cm="1">
        <f t="array" aca="1" ref="LU87" ca="1">IF(MONTH($A87) = 1, _xlfn.LET(_xlpm.value, RAND(), _xlfn.IFS(_xlpm.value&lt;=0.6, 0.9/12, AND(_xlpm.value&gt;0.6, _xlpm.value&lt;=0.8), 0.36/12, _xlpm.value&gt;0.8, -0.06/12)), LU86)</f>
        <v>7.4999999999999997E-2</v>
      </c>
      <c r="LV87" t="str">
        <f t="shared" ca="1" si="1448"/>
        <v>No</v>
      </c>
      <c r="LW87">
        <f ca="1">COUNTIF(LV$4:LV87, "Yes")</f>
        <v>3</v>
      </c>
      <c r="LX87" s="37">
        <f t="shared" ca="1" si="1302"/>
        <v>2714527.3337238524</v>
      </c>
      <c r="LY87" s="37">
        <f t="shared" ca="1" si="1303"/>
        <v>29834.851999169623</v>
      </c>
      <c r="LZ87" s="64">
        <f t="shared" ca="1" si="1104"/>
        <v>2744362.1857230221</v>
      </c>
      <c r="MA87" s="170" cm="1">
        <f t="array" aca="1" ref="MA87" ca="1">IF(MONTH($A87) = 1, _xlfn.LET(_xlpm.value, RAND(), _xlfn.IFS(_xlpm.value&lt;=0.6, 0.9/12, AND(_xlpm.value&gt;0.6, _xlpm.value&lt;=0.8), 0.36/12, _xlpm.value&gt;0.8, -0.06/12)), MA86)</f>
        <v>7.4999999999999997E-2</v>
      </c>
      <c r="MB87" t="str">
        <f t="shared" ca="1" si="1449"/>
        <v>No</v>
      </c>
      <c r="MC87">
        <f ca="1">COUNTIF(MB$4:MB87, "Yes")</f>
        <v>5</v>
      </c>
      <c r="MD87" s="37">
        <f t="shared" ca="1" si="1304"/>
        <v>263639.65725152753</v>
      </c>
      <c r="ME87" s="37">
        <f t="shared" ca="1" si="1305"/>
        <v>25928.87369091791</v>
      </c>
      <c r="MF87" s="64">
        <f t="shared" ca="1" si="1106"/>
        <v>289568.53094244545</v>
      </c>
      <c r="MG87" s="170" cm="1">
        <f t="array" aca="1" ref="MG87" ca="1">IF(MONTH($A87) = 1, _xlfn.LET(_xlpm.value, RAND(), _xlfn.IFS(_xlpm.value&lt;=0.6, 0.9/12, AND(_xlpm.value&gt;0.6, _xlpm.value&lt;=0.8), 0.36/12, _xlpm.value&gt;0.8, -0.06/12)), MG86)</f>
        <v>7.4999999999999997E-2</v>
      </c>
      <c r="MH87" t="str">
        <f t="shared" ca="1" si="1450"/>
        <v>No</v>
      </c>
      <c r="MI87">
        <f ca="1">COUNTIF(MH$4:MH87, "Yes")</f>
        <v>5</v>
      </c>
      <c r="MJ87" s="37">
        <f t="shared" ca="1" si="1306"/>
        <v>2061315.3956348873</v>
      </c>
      <c r="MK87" s="37">
        <f t="shared" ca="1" si="1307"/>
        <v>41846.478515631607</v>
      </c>
      <c r="ML87" s="64">
        <f t="shared" ca="1" si="1108"/>
        <v>2103161.8741505188</v>
      </c>
      <c r="MM87" s="170" cm="1">
        <f t="array" aca="1" ref="MM87" ca="1">IF(MONTH($A87) = 1, _xlfn.LET(_xlpm.value, RAND(), _xlfn.IFS(_xlpm.value&lt;=0.6, 0.9/12, AND(_xlpm.value&gt;0.6, _xlpm.value&lt;=0.8), 0.36/12, _xlpm.value&gt;0.8, -0.06/12)), MM86)</f>
        <v>7.4999999999999997E-2</v>
      </c>
      <c r="MN87" t="str">
        <f t="shared" ca="1" si="1451"/>
        <v>No</v>
      </c>
      <c r="MO87">
        <f ca="1">COUNTIF(MN$4:MN87, "Yes")</f>
        <v>8</v>
      </c>
      <c r="MP87" s="37">
        <f t="shared" ca="1" si="1308"/>
        <v>873508.63759501476</v>
      </c>
      <c r="MQ87" s="37">
        <f t="shared" ca="1" si="1309"/>
        <v>74043.929450812386</v>
      </c>
      <c r="MR87" s="64">
        <f t="shared" ca="1" si="1110"/>
        <v>947552.56704582716</v>
      </c>
      <c r="MS87" s="170" cm="1">
        <f t="array" aca="1" ref="MS87" ca="1">IF(MONTH($A87) = 1, _xlfn.LET(_xlpm.value, RAND(), _xlfn.IFS(_xlpm.value&lt;=0.6, 0.9/12, AND(_xlpm.value&gt;0.6, _xlpm.value&lt;=0.8), 0.36/12, _xlpm.value&gt;0.8, -0.06/12)), MS86)</f>
        <v>7.4999999999999997E-2</v>
      </c>
      <c r="MT87" t="str">
        <f t="shared" ca="1" si="1452"/>
        <v>No</v>
      </c>
      <c r="MU87">
        <f ca="1">COUNTIF(MT$4:MT87, "Yes")</f>
        <v>9</v>
      </c>
      <c r="MV87" s="37">
        <f t="shared" ca="1" si="1310"/>
        <v>1131911.0221151849</v>
      </c>
      <c r="MW87" s="37">
        <f t="shared" ca="1" si="1311"/>
        <v>88377.069150727679</v>
      </c>
      <c r="MX87" s="64">
        <f t="shared" ca="1" si="1112"/>
        <v>1220288.0912659126</v>
      </c>
      <c r="MY87" s="170" cm="1">
        <f t="array" aca="1" ref="MY87" ca="1">IF(MONTH($A87) = 1, _xlfn.LET(_xlpm.value, RAND(), _xlfn.IFS(_xlpm.value&lt;=0.6, 0.9/12, AND(_xlpm.value&gt;0.6, _xlpm.value&lt;=0.8), 0.36/12, _xlpm.value&gt;0.8, -0.06/12)), MY86)</f>
        <v>7.4999999999999997E-2</v>
      </c>
      <c r="MZ87" t="str">
        <f t="shared" ca="1" si="1453"/>
        <v>No</v>
      </c>
      <c r="NA87">
        <f ca="1">COUNTIF(MZ$4:MZ87, "Yes")</f>
        <v>3</v>
      </c>
      <c r="NB87" s="37">
        <f t="shared" ca="1" si="1312"/>
        <v>6898702.3211548459</v>
      </c>
      <c r="NC87" s="37">
        <f t="shared" ca="1" si="1313"/>
        <v>21439.414093455034</v>
      </c>
      <c r="ND87" s="64">
        <f t="shared" ca="1" si="1114"/>
        <v>6920141.7352483012</v>
      </c>
      <c r="NE87" s="170" cm="1">
        <f t="array" aca="1" ref="NE87" ca="1">IF(MONTH($A87) = 1, _xlfn.LET(_xlpm.value, RAND(), _xlfn.IFS(_xlpm.value&lt;=0.6, 0.9/12, AND(_xlpm.value&gt;0.6, _xlpm.value&lt;=0.8), 0.36/12, _xlpm.value&gt;0.8, -0.06/12)), NE86)</f>
        <v>7.4999999999999997E-2</v>
      </c>
      <c r="NF87" t="str">
        <f t="shared" ca="1" si="1454"/>
        <v>No</v>
      </c>
      <c r="NG87">
        <f ca="1">COUNTIF(NF$4:NF87, "Yes")</f>
        <v>3</v>
      </c>
      <c r="NH87" s="37">
        <f t="shared" ca="1" si="1314"/>
        <v>1926264.6625581991</v>
      </c>
      <c r="NI87" s="37">
        <f t="shared" ca="1" si="1315"/>
        <v>23763.333243583755</v>
      </c>
      <c r="NJ87" s="64">
        <f t="shared" ca="1" si="1116"/>
        <v>1950027.9958017829</v>
      </c>
      <c r="NK87" s="170" cm="1">
        <f t="array" aca="1" ref="NK87" ca="1">IF(MONTH($A87) = 1, _xlfn.LET(_xlpm.value, RAND(), _xlfn.IFS(_xlpm.value&lt;=0.6, 0.9/12, AND(_xlpm.value&gt;0.6, _xlpm.value&lt;=0.8), 0.36/12, _xlpm.value&gt;0.8, -0.06/12)), NK86)</f>
        <v>-5.0000000000000001E-3</v>
      </c>
      <c r="NL87" t="str">
        <f t="shared" ca="1" si="1455"/>
        <v>No</v>
      </c>
      <c r="NM87">
        <f ca="1">COUNTIF(NL$4:NL87, "Yes")</f>
        <v>6</v>
      </c>
      <c r="NN87" s="37">
        <f t="shared" ca="1" si="1316"/>
        <v>343711.24853888858</v>
      </c>
      <c r="NO87" s="37">
        <f t="shared" ca="1" si="1317"/>
        <v>63232.988330367771</v>
      </c>
      <c r="NP87" s="64">
        <f t="shared" ca="1" si="1118"/>
        <v>406944.23686925636</v>
      </c>
      <c r="NQ87" s="170" cm="1">
        <f t="array" aca="1" ref="NQ87" ca="1">IF(MONTH($A87) = 1, _xlfn.LET(_xlpm.value, RAND(), _xlfn.IFS(_xlpm.value&lt;=0.6, 0.9/12, AND(_xlpm.value&gt;0.6, _xlpm.value&lt;=0.8), 0.36/12, _xlpm.value&gt;0.8, -0.06/12)), NQ86)</f>
        <v>7.4999999999999997E-2</v>
      </c>
      <c r="NR87" t="str">
        <f t="shared" ca="1" si="1456"/>
        <v>No</v>
      </c>
      <c r="NS87">
        <f ca="1">COUNTIF(NR$4:NR87, "Yes")</f>
        <v>5</v>
      </c>
      <c r="NT87" s="37">
        <f t="shared" ca="1" si="1318"/>
        <v>505530.21872144361</v>
      </c>
      <c r="NU87" s="37">
        <f t="shared" ca="1" si="1319"/>
        <v>51184.292485178441</v>
      </c>
      <c r="NV87" s="64">
        <f t="shared" ca="1" si="1120"/>
        <v>556714.511206622</v>
      </c>
      <c r="NW87" s="170" cm="1">
        <f t="array" aca="1" ref="NW87" ca="1">IF(MONTH($A87) = 1, _xlfn.LET(_xlpm.value, RAND(), _xlfn.IFS(_xlpm.value&lt;=0.6, 0.9/12, AND(_xlpm.value&gt;0.6, _xlpm.value&lt;=0.8), 0.36/12, _xlpm.value&gt;0.8, -0.06/12)), NW86)</f>
        <v>0.03</v>
      </c>
      <c r="NX87" t="str">
        <f t="shared" ca="1" si="1457"/>
        <v>No</v>
      </c>
      <c r="NY87">
        <f ca="1">COUNTIF(NX$4:NX87, "Yes")</f>
        <v>8</v>
      </c>
      <c r="NZ87" s="37">
        <f t="shared" ca="1" si="1320"/>
        <v>643390.75034523103</v>
      </c>
      <c r="OA87" s="37">
        <f t="shared" ca="1" si="1321"/>
        <v>73635.450585642189</v>
      </c>
      <c r="OB87" s="64">
        <f t="shared" ca="1" si="1122"/>
        <v>717026.20093087316</v>
      </c>
      <c r="OC87" s="170" cm="1">
        <f t="array" aca="1" ref="OC87" ca="1">IF(MONTH($A87) = 1, _xlfn.LET(_xlpm.value, RAND(), _xlfn.IFS(_xlpm.value&lt;=0.6, 0.9/12, AND(_xlpm.value&gt;0.6, _xlpm.value&lt;=0.8), 0.36/12, _xlpm.value&gt;0.8, -0.06/12)), OC86)</f>
        <v>-5.0000000000000001E-3</v>
      </c>
      <c r="OD87" t="str">
        <f t="shared" ca="1" si="1458"/>
        <v>No</v>
      </c>
      <c r="OE87">
        <f ca="1">COUNTIF(OD$4:OD87, "Yes")</f>
        <v>5</v>
      </c>
      <c r="OF87" s="37">
        <f t="shared" ca="1" si="1322"/>
        <v>177712.862857492</v>
      </c>
      <c r="OG87" s="37">
        <f t="shared" ca="1" si="1323"/>
        <v>42797.377367467569</v>
      </c>
      <c r="OH87" s="64">
        <f t="shared" ca="1" si="1124"/>
        <v>220510.24022495956</v>
      </c>
      <c r="OI87" s="170" cm="1">
        <f t="array" aca="1" ref="OI87" ca="1">IF(MONTH($A87) = 1, _xlfn.LET(_xlpm.value, RAND(), _xlfn.IFS(_xlpm.value&lt;=0.6, 0.9/12, AND(_xlpm.value&gt;0.6, _xlpm.value&lt;=0.8), 0.36/12, _xlpm.value&gt;0.8, -0.06/12)), OI86)</f>
        <v>7.4999999999999997E-2</v>
      </c>
      <c r="OJ87" t="str">
        <f t="shared" ca="1" si="1459"/>
        <v>No</v>
      </c>
      <c r="OK87">
        <f ca="1">COUNTIF(OJ$4:OJ87, "Yes")</f>
        <v>8</v>
      </c>
      <c r="OL87" s="37">
        <f t="shared" ca="1" si="1324"/>
        <v>1435680.789889354</v>
      </c>
      <c r="OM87" s="37">
        <f t="shared" ca="1" si="1325"/>
        <v>84256.507593156421</v>
      </c>
      <c r="ON87" s="64">
        <f t="shared" ca="1" si="1126"/>
        <v>1519937.2974825106</v>
      </c>
      <c r="OO87" s="170" cm="1">
        <f t="array" aca="1" ref="OO87" ca="1">IF(MONTH($A87) = 1, _xlfn.LET(_xlpm.value, RAND(), _xlfn.IFS(_xlpm.value&lt;=0.6, 0.9/12, AND(_xlpm.value&gt;0.6, _xlpm.value&lt;=0.8), 0.36/12, _xlpm.value&gt;0.8, -0.06/12)), OO86)</f>
        <v>7.4999999999999997E-2</v>
      </c>
      <c r="OP87" t="str">
        <f t="shared" ca="1" si="1460"/>
        <v>No</v>
      </c>
      <c r="OQ87">
        <f ca="1">COUNTIF(OP$4:OP87, "Yes")</f>
        <v>6</v>
      </c>
      <c r="OR87" s="37">
        <f t="shared" ca="1" si="1326"/>
        <v>1253098.1242991993</v>
      </c>
      <c r="OS87" s="37">
        <f t="shared" ca="1" si="1327"/>
        <v>37388.232910432875</v>
      </c>
      <c r="OT87" s="64">
        <f t="shared" ca="1" si="1128"/>
        <v>1290486.3572096322</v>
      </c>
      <c r="OU87" s="170" cm="1">
        <f t="array" aca="1" ref="OU87" ca="1">IF(MONTH($A87) = 1, _xlfn.LET(_xlpm.value, RAND(), _xlfn.IFS(_xlpm.value&lt;=0.6, 0.9/12, AND(_xlpm.value&gt;0.6, _xlpm.value&lt;=0.8), 0.36/12, _xlpm.value&gt;0.8, -0.06/12)), OU86)</f>
        <v>7.4999999999999997E-2</v>
      </c>
      <c r="OV87" t="str">
        <f t="shared" ca="1" si="1461"/>
        <v>No</v>
      </c>
      <c r="OW87">
        <f ca="1">COUNTIF(OV$4:OV87, "Yes")</f>
        <v>2</v>
      </c>
      <c r="OX87" s="37">
        <f t="shared" ca="1" si="1328"/>
        <v>2833210.0575140198</v>
      </c>
      <c r="OY87" s="37">
        <f t="shared" ca="1" si="1329"/>
        <v>28355.0834452403</v>
      </c>
      <c r="OZ87" s="64">
        <f t="shared" ca="1" si="1130"/>
        <v>2861565.1409592601</v>
      </c>
      <c r="PA87" s="170" cm="1">
        <f t="array" aca="1" ref="PA87" ca="1">IF(MONTH($A87) = 1, _xlfn.LET(_xlpm.value, RAND(), _xlfn.IFS(_xlpm.value&lt;=0.6, 0.9/12, AND(_xlpm.value&gt;0.6, _xlpm.value&lt;=0.8), 0.36/12, _xlpm.value&gt;0.8, -0.06/12)), PA86)</f>
        <v>7.4999999999999997E-2</v>
      </c>
      <c r="PB87" t="str">
        <f t="shared" ca="1" si="1462"/>
        <v>No</v>
      </c>
      <c r="PC87">
        <f ca="1">COUNTIF(PB$4:PB87, "Yes")</f>
        <v>5</v>
      </c>
      <c r="PD87" s="37">
        <f t="shared" ca="1" si="1330"/>
        <v>588237.77341893816</v>
      </c>
      <c r="PE87" s="37">
        <f t="shared" ca="1" si="1331"/>
        <v>45888.746256955805</v>
      </c>
      <c r="PF87" s="64">
        <f t="shared" ca="1" si="1132"/>
        <v>634126.51967589394</v>
      </c>
      <c r="PG87" s="170" cm="1">
        <f t="array" aca="1" ref="PG87" ca="1">IF(MONTH($A87) = 1, _xlfn.LET(_xlpm.value, RAND(), _xlfn.IFS(_xlpm.value&lt;=0.6, 0.9/12, AND(_xlpm.value&gt;0.6, _xlpm.value&lt;=0.8), 0.36/12, _xlpm.value&gt;0.8, -0.06/12)), PG86)</f>
        <v>7.4999999999999997E-2</v>
      </c>
      <c r="PH87" t="str">
        <f t="shared" ca="1" si="1463"/>
        <v>No</v>
      </c>
      <c r="PI87">
        <f ca="1">COUNTIF(PH$4:PH87, "Yes")</f>
        <v>8</v>
      </c>
      <c r="PJ87" s="37">
        <f t="shared" ca="1" si="1332"/>
        <v>290408.90895491984</v>
      </c>
      <c r="PK87" s="37">
        <f t="shared" ca="1" si="1333"/>
        <v>61932.343174883958</v>
      </c>
      <c r="PL87" s="64">
        <f t="shared" ca="1" si="1134"/>
        <v>352341.25212980382</v>
      </c>
      <c r="PM87" s="170" cm="1">
        <f t="array" aca="1" ref="PM87" ca="1">IF(MONTH($A87) = 1, _xlfn.LET(_xlpm.value, RAND(), _xlfn.IFS(_xlpm.value&lt;=0.6, 0.9/12, AND(_xlpm.value&gt;0.6, _xlpm.value&lt;=0.8), 0.36/12, _xlpm.value&gt;0.8, -0.06/12)), PM86)</f>
        <v>-5.0000000000000001E-3</v>
      </c>
      <c r="PN87" t="str">
        <f t="shared" ca="1" si="1464"/>
        <v>No</v>
      </c>
      <c r="PO87">
        <f ca="1">COUNTIF(PN$4:PN87, "Yes")</f>
        <v>3</v>
      </c>
      <c r="PP87" s="37">
        <f t="shared" ca="1" si="1334"/>
        <v>777111.17674761359</v>
      </c>
      <c r="PQ87" s="37">
        <f t="shared" ca="1" si="1335"/>
        <v>25395.642712829675</v>
      </c>
      <c r="PR87" s="64">
        <f t="shared" ca="1" si="1136"/>
        <v>802506.81946044322</v>
      </c>
      <c r="PS87" s="170" cm="1">
        <f t="array" aca="1" ref="PS87" ca="1">IF(MONTH($A87) = 1, _xlfn.LET(_xlpm.value, RAND(), _xlfn.IFS(_xlpm.value&lt;=0.6, 0.9/12, AND(_xlpm.value&gt;0.6, _xlpm.value&lt;=0.8), 0.36/12, _xlpm.value&gt;0.8, -0.06/12)), PS86)</f>
        <v>7.4999999999999997E-2</v>
      </c>
      <c r="PT87" t="str">
        <f t="shared" ca="1" si="1465"/>
        <v>No</v>
      </c>
      <c r="PU87">
        <f ca="1">COUNTIF(PT$4:PT87, "Yes")</f>
        <v>4</v>
      </c>
      <c r="PV87" s="37">
        <f t="shared" ca="1" si="1336"/>
        <v>938496.13074935414</v>
      </c>
      <c r="PW87" s="37">
        <f t="shared" ca="1" si="1337"/>
        <v>32123.618036065072</v>
      </c>
      <c r="PX87" s="64">
        <f t="shared" ca="1" si="1138"/>
        <v>970619.74878541916</v>
      </c>
      <c r="PY87" s="170" cm="1">
        <f t="array" aca="1" ref="PY87" ca="1">IF(MONTH($A87) = 1, _xlfn.LET(_xlpm.value, RAND(), _xlfn.IFS(_xlpm.value&lt;=0.6, 0.9/12, AND(_xlpm.value&gt;0.6, _xlpm.value&lt;=0.8), 0.36/12, _xlpm.value&gt;0.8, -0.06/12)), PY86)</f>
        <v>-5.0000000000000001E-3</v>
      </c>
      <c r="PZ87" t="str">
        <f t="shared" ca="1" si="1466"/>
        <v>No</v>
      </c>
      <c r="QA87">
        <f ca="1">COUNTIF(PZ$4:PZ87, "Yes")</f>
        <v>5</v>
      </c>
      <c r="QB87" s="37">
        <f t="shared" ca="1" si="1338"/>
        <v>1981053.1886710383</v>
      </c>
      <c r="QC87" s="37">
        <f t="shared" ca="1" si="1339"/>
        <v>44599.928026601381</v>
      </c>
      <c r="QD87" s="64">
        <f t="shared" ca="1" si="1140"/>
        <v>2025653.1166976397</v>
      </c>
      <c r="QE87" s="170" cm="1">
        <f t="array" aca="1" ref="QE87" ca="1">IF(MONTH($A87) = 1, _xlfn.LET(_xlpm.value, RAND(), _xlfn.IFS(_xlpm.value&lt;=0.6, 0.9/12, AND(_xlpm.value&gt;0.6, _xlpm.value&lt;=0.8), 0.36/12, _xlpm.value&gt;0.8, -0.06/12)), QE86)</f>
        <v>7.4999999999999997E-2</v>
      </c>
      <c r="QF87" t="str">
        <f t="shared" ca="1" si="1467"/>
        <v>No</v>
      </c>
      <c r="QG87">
        <f ca="1">COUNTIF(QF$4:QF87, "Yes")</f>
        <v>1</v>
      </c>
      <c r="QH87" s="37">
        <f t="shared" ca="1" si="1340"/>
        <v>4208857.3401003238</v>
      </c>
      <c r="QI87" s="37">
        <f t="shared" ca="1" si="1341"/>
        <v>12754.650299314189</v>
      </c>
      <c r="QJ87" s="64">
        <f t="shared" ca="1" si="1142"/>
        <v>4221611.9903996382</v>
      </c>
      <c r="QK87" s="170" cm="1">
        <f t="array" aca="1" ref="QK87" ca="1">IF(MONTH($A87) = 1, _xlfn.LET(_xlpm.value, RAND(), _xlfn.IFS(_xlpm.value&lt;=0.6, 0.9/12, AND(_xlpm.value&gt;0.6, _xlpm.value&lt;=0.8), 0.36/12, _xlpm.value&gt;0.8, -0.06/12)), QK86)</f>
        <v>7.4999999999999997E-2</v>
      </c>
      <c r="QL87" t="str">
        <f t="shared" ca="1" si="1468"/>
        <v>No</v>
      </c>
      <c r="QM87">
        <f ca="1">COUNTIF(QL$4:QL87, "Yes")</f>
        <v>4</v>
      </c>
      <c r="QN87" s="37">
        <f t="shared" ca="1" si="1342"/>
        <v>1268926.1551942392</v>
      </c>
      <c r="QO87" s="37">
        <f t="shared" ca="1" si="1343"/>
        <v>53442.079536651596</v>
      </c>
      <c r="QP87" s="64">
        <f t="shared" ca="1" si="1144"/>
        <v>1322368.2347308907</v>
      </c>
      <c r="QQ87" s="170" cm="1">
        <f t="array" aca="1" ref="QQ87" ca="1">IF(MONTH($A87) = 1, _xlfn.LET(_xlpm.value, RAND(), _xlfn.IFS(_xlpm.value&lt;=0.6, 0.9/12, AND(_xlpm.value&gt;0.6, _xlpm.value&lt;=0.8), 0.36/12, _xlpm.value&gt;0.8, -0.06/12)), QQ86)</f>
        <v>7.4999999999999997E-2</v>
      </c>
      <c r="QR87" t="str">
        <f t="shared" ca="1" si="1469"/>
        <v>No</v>
      </c>
      <c r="QS87">
        <f ca="1">COUNTIF(QR$4:QR87, "Yes")</f>
        <v>7</v>
      </c>
      <c r="QT87" s="37">
        <f t="shared" ca="1" si="1344"/>
        <v>1476668.8868068792</v>
      </c>
      <c r="QU87" s="37">
        <f t="shared" ca="1" si="1345"/>
        <v>60655.376049411199</v>
      </c>
      <c r="QV87" s="64">
        <f t="shared" ca="1" si="1146"/>
        <v>1537324.2628562904</v>
      </c>
      <c r="QW87" s="170" cm="1">
        <f t="array" aca="1" ref="QW87" ca="1">IF(MONTH($A87) = 1, _xlfn.LET(_xlpm.value, RAND(), _xlfn.IFS(_xlpm.value&lt;=0.6, 0.9/12, AND(_xlpm.value&gt;0.6, _xlpm.value&lt;=0.8), 0.36/12, _xlpm.value&gt;0.8, -0.06/12)), QW86)</f>
        <v>7.4999999999999997E-2</v>
      </c>
      <c r="QX87" t="str">
        <f t="shared" ca="1" si="1470"/>
        <v>No</v>
      </c>
      <c r="QY87">
        <f ca="1">COUNTIF(QX$4:QX87, "Yes")</f>
        <v>3</v>
      </c>
      <c r="QZ87" s="37">
        <f t="shared" ca="1" si="1346"/>
        <v>4215328.6239259737</v>
      </c>
      <c r="RA87" s="37">
        <f t="shared" ca="1" si="1347"/>
        <v>20738.890112444606</v>
      </c>
      <c r="RB87" s="64">
        <f t="shared" ca="1" si="1148"/>
        <v>4236067.5140384184</v>
      </c>
      <c r="RC87" s="170" cm="1">
        <f t="array" aca="1" ref="RC87" ca="1">IF(MONTH($A87) = 1, _xlfn.LET(_xlpm.value, RAND(), _xlfn.IFS(_xlpm.value&lt;=0.6, 0.9/12, AND(_xlpm.value&gt;0.6, _xlpm.value&lt;=0.8), 0.36/12, _xlpm.value&gt;0.8, -0.06/12)), RC86)</f>
        <v>-5.0000000000000001E-3</v>
      </c>
      <c r="RD87" t="str">
        <f t="shared" ca="1" si="1471"/>
        <v>No</v>
      </c>
      <c r="RE87">
        <f ca="1">COUNTIF(RD$4:RD87, "Yes")</f>
        <v>3</v>
      </c>
      <c r="RF87" s="37">
        <f t="shared" ca="1" si="1348"/>
        <v>366432.2637374397</v>
      </c>
      <c r="RG87" s="37">
        <f t="shared" ca="1" si="1349"/>
        <v>31954.766289171981</v>
      </c>
      <c r="RH87" s="64">
        <f t="shared" ca="1" si="1150"/>
        <v>398387.0300266117</v>
      </c>
      <c r="RI87" s="170" cm="1">
        <f t="array" aca="1" ref="RI87" ca="1">IF(MONTH($A87) = 1, _xlfn.LET(_xlpm.value, RAND(), _xlfn.IFS(_xlpm.value&lt;=0.6, 0.9/12, AND(_xlpm.value&gt;0.6, _xlpm.value&lt;=0.8), 0.36/12, _xlpm.value&gt;0.8, -0.06/12)), RI86)</f>
        <v>7.4999999999999997E-2</v>
      </c>
      <c r="RJ87" t="str">
        <f t="shared" ca="1" si="1472"/>
        <v>No</v>
      </c>
      <c r="RK87">
        <f ca="1">COUNTIF(RJ$4:RJ87, "Yes")</f>
        <v>3</v>
      </c>
      <c r="RL87" s="37">
        <f t="shared" ca="1" si="1350"/>
        <v>2195959.2379050585</v>
      </c>
      <c r="RM87" s="37">
        <f t="shared" ca="1" si="1351"/>
        <v>30933.890416886898</v>
      </c>
      <c r="RN87" s="64">
        <f t="shared" ca="1" si="1152"/>
        <v>2226893.1283219457</v>
      </c>
      <c r="RO87" s="170" cm="1">
        <f t="array" aca="1" ref="RO87" ca="1">IF(MONTH($A87) = 1, _xlfn.LET(_xlpm.value, RAND(), _xlfn.IFS(_xlpm.value&lt;=0.6, 0.9/12, AND(_xlpm.value&gt;0.6, _xlpm.value&lt;=0.8), 0.36/12, _xlpm.value&gt;0.8, -0.06/12)), RO86)</f>
        <v>7.4999999999999997E-2</v>
      </c>
      <c r="RP87" t="str">
        <f t="shared" ca="1" si="1473"/>
        <v>No</v>
      </c>
      <c r="RQ87">
        <f ca="1">COUNTIF(RP$4:RP87, "Yes")</f>
        <v>4</v>
      </c>
      <c r="RR87" s="37">
        <f t="shared" ca="1" si="1352"/>
        <v>2855346.6899434496</v>
      </c>
      <c r="RS87" s="37">
        <f t="shared" ca="1" si="1353"/>
        <v>28989.660007273811</v>
      </c>
      <c r="RT87" s="64">
        <f t="shared" ca="1" si="1154"/>
        <v>2884336.3499507234</v>
      </c>
      <c r="RU87" s="170" cm="1">
        <f t="array" aca="1" ref="RU87" ca="1">IF(MONTH($A87) = 1, _xlfn.LET(_xlpm.value, RAND(), _xlfn.IFS(_xlpm.value&lt;=0.6, 0.9/12, AND(_xlpm.value&gt;0.6, _xlpm.value&lt;=0.8), 0.36/12, _xlpm.value&gt;0.8, -0.06/12)), RU86)</f>
        <v>7.4999999999999997E-2</v>
      </c>
      <c r="RV87" t="str">
        <f t="shared" ca="1" si="1474"/>
        <v>No</v>
      </c>
      <c r="RW87">
        <f ca="1">COUNTIF(RV$4:RV87, "Yes")</f>
        <v>3</v>
      </c>
      <c r="RX87" s="37">
        <f t="shared" ca="1" si="1354"/>
        <v>2365892.7951689456</v>
      </c>
      <c r="RY87" s="37">
        <f t="shared" ca="1" si="1355"/>
        <v>30898.530969804811</v>
      </c>
      <c r="RZ87" s="64">
        <f t="shared" ca="1" si="1156"/>
        <v>2396791.3261387502</v>
      </c>
      <c r="SA87" s="170" cm="1">
        <f t="array" aca="1" ref="SA87" ca="1">IF(MONTH($A87) = 1, _xlfn.LET(_xlpm.value, RAND(), _xlfn.IFS(_xlpm.value&lt;=0.6, 0.9/12, AND(_xlpm.value&gt;0.6, _xlpm.value&lt;=0.8), 0.36/12, _xlpm.value&gt;0.8, -0.06/12)), SA86)</f>
        <v>-5.0000000000000001E-3</v>
      </c>
      <c r="SB87" t="str">
        <f t="shared" ca="1" si="1475"/>
        <v>No</v>
      </c>
      <c r="SC87">
        <f ca="1">COUNTIF(SB$4:SB87, "Yes")</f>
        <v>4</v>
      </c>
      <c r="SD87" s="37">
        <f t="shared" ca="1" si="1356"/>
        <v>562060.09752820677</v>
      </c>
      <c r="SE87" s="37">
        <f t="shared" ca="1" si="1357"/>
        <v>41776.543334399845</v>
      </c>
      <c r="SF87" s="64">
        <f t="shared" ca="1" si="1158"/>
        <v>603836.64086260658</v>
      </c>
      <c r="SG87" s="170" cm="1">
        <f t="array" aca="1" ref="SG87" ca="1">IF(MONTH($A87) = 1, _xlfn.LET(_xlpm.value, RAND(), _xlfn.IFS(_xlpm.value&lt;=0.6, 0.9/12, AND(_xlpm.value&gt;0.6, _xlpm.value&lt;=0.8), 0.36/12, _xlpm.value&gt;0.8, -0.06/12)), SG86)</f>
        <v>0.03</v>
      </c>
      <c r="SH87" t="str">
        <f t="shared" ca="1" si="1476"/>
        <v>Yes</v>
      </c>
      <c r="SI87">
        <f ca="1">COUNTIF(SH$4:SH87, "Yes")</f>
        <v>7</v>
      </c>
      <c r="SJ87" s="37">
        <f t="shared" ca="1" si="1358"/>
        <v>436288.01335076371</v>
      </c>
      <c r="SK87" s="37">
        <f t="shared" ca="1" si="1359"/>
        <v>28149.402997182122</v>
      </c>
      <c r="SL87" s="64">
        <f t="shared" ca="1" si="1160"/>
        <v>464437.41634794581</v>
      </c>
      <c r="SM87" s="170" cm="1">
        <f t="array" aca="1" ref="SM87" ca="1">IF(MONTH($A87) = 1, _xlfn.LET(_xlpm.value, RAND(), _xlfn.IFS(_xlpm.value&lt;=0.6, 0.9/12, AND(_xlpm.value&gt;0.6, _xlpm.value&lt;=0.8), 0.36/12, _xlpm.value&gt;0.8, -0.06/12)), SM86)</f>
        <v>7.4999999999999997E-2</v>
      </c>
      <c r="SN87" t="str">
        <f t="shared" ca="1" si="1477"/>
        <v>Yes</v>
      </c>
      <c r="SO87">
        <f ca="1">COUNTIF(SN$4:SN87, "Yes")</f>
        <v>6</v>
      </c>
      <c r="SP87" s="37">
        <f t="shared" ca="1" si="1360"/>
        <v>962252.53570397932</v>
      </c>
      <c r="SQ87" s="37">
        <f t="shared" ca="1" si="1361"/>
        <v>49290.405410946521</v>
      </c>
      <c r="SR87" s="64">
        <f t="shared" ca="1" si="1162"/>
        <v>1011542.9411149258</v>
      </c>
      <c r="SS87" s="170" cm="1">
        <f t="array" aca="1" ref="SS87" ca="1">IF(MONTH($A87) = 1, _xlfn.LET(_xlpm.value, RAND(), _xlfn.IFS(_xlpm.value&lt;=0.6, 0.9/12, AND(_xlpm.value&gt;0.6, _xlpm.value&lt;=0.8), 0.36/12, _xlpm.value&gt;0.8, -0.06/12)), SS86)</f>
        <v>7.4999999999999997E-2</v>
      </c>
      <c r="ST87" t="str">
        <f t="shared" ca="1" si="1478"/>
        <v>No</v>
      </c>
      <c r="SU87">
        <f ca="1">COUNTIF(ST$4:ST87, "Yes")</f>
        <v>5</v>
      </c>
      <c r="SV87" s="37">
        <f t="shared" ca="1" si="1362"/>
        <v>1899638.513168338</v>
      </c>
      <c r="SW87" s="37">
        <f t="shared" ca="1" si="1363"/>
        <v>27891.460085570419</v>
      </c>
      <c r="SX87" s="64">
        <f t="shared" ca="1" si="1164"/>
        <v>1927529.9732539083</v>
      </c>
      <c r="SY87" s="170" cm="1">
        <f t="array" aca="1" ref="SY87" ca="1">IF(MONTH($A87) = 1, _xlfn.LET(_xlpm.value, RAND(), _xlfn.IFS(_xlpm.value&lt;=0.6, 0.9/12, AND(_xlpm.value&gt;0.6, _xlpm.value&lt;=0.8), 0.36/12, _xlpm.value&gt;0.8, -0.06/12)), SY86)</f>
        <v>7.4999999999999997E-2</v>
      </c>
      <c r="SZ87" t="str">
        <f t="shared" ca="1" si="1479"/>
        <v>No</v>
      </c>
      <c r="TA87">
        <f ca="1">COUNTIF(SZ$4:SZ87, "Yes")</f>
        <v>2</v>
      </c>
      <c r="TB87" s="37">
        <f t="shared" ca="1" si="1364"/>
        <v>1080021.8513014438</v>
      </c>
      <c r="TC87" s="37">
        <f t="shared" ca="1" si="1365"/>
        <v>14201.356002996015</v>
      </c>
      <c r="TD87" s="64">
        <f t="shared" ca="1" si="1166"/>
        <v>1094223.2073044397</v>
      </c>
      <c r="TE87" s="170" cm="1">
        <f t="array" aca="1" ref="TE87" ca="1">IF(MONTH($A87) = 1, _xlfn.LET(_xlpm.value, RAND(), _xlfn.IFS(_xlpm.value&lt;=0.6, 0.9/12, AND(_xlpm.value&gt;0.6, _xlpm.value&lt;=0.8), 0.36/12, _xlpm.value&gt;0.8, -0.06/12)), TE86)</f>
        <v>-5.0000000000000001E-3</v>
      </c>
      <c r="TF87" t="str">
        <f t="shared" ca="1" si="1480"/>
        <v>No</v>
      </c>
      <c r="TG87">
        <f ca="1">COUNTIF(TF$4:TF87, "Yes")</f>
        <v>4</v>
      </c>
      <c r="TH87" s="37">
        <f t="shared" ca="1" si="1366"/>
        <v>1123349.0898368908</v>
      </c>
      <c r="TI87" s="37">
        <f t="shared" ca="1" si="1367"/>
        <v>33460.067940668792</v>
      </c>
      <c r="TJ87" s="64">
        <f t="shared" ca="1" si="1168"/>
        <v>1156809.1577775597</v>
      </c>
      <c r="TK87" s="170" cm="1">
        <f t="array" aca="1" ref="TK87" ca="1">IF(MONTH($A87) = 1, _xlfn.LET(_xlpm.value, RAND(), _xlfn.IFS(_xlpm.value&lt;=0.6, 0.9/12, AND(_xlpm.value&gt;0.6, _xlpm.value&lt;=0.8), 0.36/12, _xlpm.value&gt;0.8, -0.06/12)), TK86)</f>
        <v>7.4999999999999997E-2</v>
      </c>
      <c r="TL87" t="str">
        <f t="shared" ca="1" si="1481"/>
        <v>Yes</v>
      </c>
      <c r="TM87">
        <f ca="1">COUNTIF(TL$4:TL87, "Yes")</f>
        <v>4</v>
      </c>
      <c r="TN87" s="37">
        <f t="shared" ca="1" si="1368"/>
        <v>3517713.5658379262</v>
      </c>
      <c r="TO87" s="37">
        <f t="shared" ca="1" si="1369"/>
        <v>25072.769974606545</v>
      </c>
      <c r="TP87" s="64">
        <f t="shared" ca="1" si="1170"/>
        <v>3542786.3358125328</v>
      </c>
      <c r="TQ87" s="170" cm="1">
        <f t="array" aca="1" ref="TQ87" ca="1">IF(MONTH($A87) = 1, _xlfn.LET(_xlpm.value, RAND(), _xlfn.IFS(_xlpm.value&lt;=0.6, 0.9/12, AND(_xlpm.value&gt;0.6, _xlpm.value&lt;=0.8), 0.36/12, _xlpm.value&gt;0.8, -0.06/12)), TQ86)</f>
        <v>-5.0000000000000001E-3</v>
      </c>
      <c r="TR87" t="str">
        <f t="shared" ca="1" si="1482"/>
        <v>No</v>
      </c>
      <c r="TS87">
        <f ca="1">COUNTIF(TR$4:TR87, "Yes")</f>
        <v>1</v>
      </c>
      <c r="TT87" s="37">
        <f t="shared" ca="1" si="1370"/>
        <v>307084.76401227911</v>
      </c>
      <c r="TU87" s="37">
        <f t="shared" ca="1" si="1371"/>
        <v>6091.6247208778286</v>
      </c>
      <c r="TV87" s="64">
        <f t="shared" ca="1" si="1172"/>
        <v>313176.38873315696</v>
      </c>
      <c r="TW87" s="170" cm="1">
        <f t="array" aca="1" ref="TW87" ca="1">IF(MONTH($A87) = 1, _xlfn.LET(_xlpm.value, RAND(), _xlfn.IFS(_xlpm.value&lt;=0.6, 0.9/12, AND(_xlpm.value&gt;0.6, _xlpm.value&lt;=0.8), 0.36/12, _xlpm.value&gt;0.8, -0.06/12)), TW86)</f>
        <v>7.4999999999999997E-2</v>
      </c>
      <c r="TX87" t="str">
        <f t="shared" ca="1" si="1483"/>
        <v>No</v>
      </c>
      <c r="TY87">
        <f ca="1">COUNTIF(TX$4:TX87, "Yes")</f>
        <v>5</v>
      </c>
      <c r="TZ87" s="37">
        <f t="shared" ca="1" si="1372"/>
        <v>4962674.2859692369</v>
      </c>
      <c r="UA87" s="37">
        <f t="shared" ca="1" si="1373"/>
        <v>43158.878472444398</v>
      </c>
      <c r="UB87" s="64">
        <f t="shared" ca="1" si="1174"/>
        <v>5005833.1644416815</v>
      </c>
      <c r="UC87" s="170" cm="1">
        <f t="array" aca="1" ref="UC87" ca="1">IF(MONTH($A87) = 1, _xlfn.LET(_xlpm.value, RAND(), _xlfn.IFS(_xlpm.value&lt;=0.6, 0.9/12, AND(_xlpm.value&gt;0.6, _xlpm.value&lt;=0.8), 0.36/12, _xlpm.value&gt;0.8, -0.06/12)), UC86)</f>
        <v>0.03</v>
      </c>
      <c r="UD87" t="str">
        <f t="shared" ca="1" si="1484"/>
        <v>No</v>
      </c>
      <c r="UE87">
        <f ca="1">COUNTIF(UD$4:UD87, "Yes")</f>
        <v>5</v>
      </c>
      <c r="UF87" s="37">
        <f t="shared" ca="1" si="1374"/>
        <v>1091961.8545717846</v>
      </c>
      <c r="UG87" s="37">
        <f t="shared" ca="1" si="1375"/>
        <v>53693.90185629137</v>
      </c>
      <c r="UH87" s="64">
        <f t="shared" ca="1" si="1176"/>
        <v>1145655.756428076</v>
      </c>
      <c r="UI87" s="170" cm="1">
        <f t="array" aca="1" ref="UI87" ca="1">IF(MONTH($A87) = 1, _xlfn.LET(_xlpm.value, RAND(), _xlfn.IFS(_xlpm.value&lt;=0.6, 0.9/12, AND(_xlpm.value&gt;0.6, _xlpm.value&lt;=0.8), 0.36/12, _xlpm.value&gt;0.8, -0.06/12)), UI86)</f>
        <v>7.4999999999999997E-2</v>
      </c>
      <c r="UJ87" t="str">
        <f t="shared" ca="1" si="1485"/>
        <v>No</v>
      </c>
      <c r="UK87">
        <f ca="1">COUNTIF(UJ$4:UJ87, "Yes")</f>
        <v>4</v>
      </c>
      <c r="UL87" s="37">
        <f t="shared" ca="1" si="1376"/>
        <v>2937890.1962975631</v>
      </c>
      <c r="UM87" s="37">
        <f t="shared" ca="1" si="1377"/>
        <v>38492.729179521099</v>
      </c>
      <c r="UN87" s="64">
        <f t="shared" ca="1" si="1178"/>
        <v>2976382.9254770842</v>
      </c>
      <c r="UO87" s="170" cm="1">
        <f t="array" aca="1" ref="UO87" ca="1">IF(MONTH($A87) = 1, _xlfn.LET(_xlpm.value, RAND(), _xlfn.IFS(_xlpm.value&lt;=0.6, 0.9/12, AND(_xlpm.value&gt;0.6, _xlpm.value&lt;=0.8), 0.36/12, _xlpm.value&gt;0.8, -0.06/12)), UO86)</f>
        <v>-5.0000000000000001E-3</v>
      </c>
      <c r="UP87" t="str">
        <f t="shared" ca="1" si="1486"/>
        <v>No</v>
      </c>
      <c r="UQ87">
        <f ca="1">COUNTIF(UP$4:UP87, "Yes")</f>
        <v>4</v>
      </c>
      <c r="UR87" s="37">
        <f t="shared" ca="1" si="1378"/>
        <v>998041.47909912455</v>
      </c>
      <c r="US87" s="37">
        <f t="shared" ca="1" si="1379"/>
        <v>35805.958512991972</v>
      </c>
      <c r="UT87" s="64">
        <f t="shared" ca="1" si="1180"/>
        <v>1033847.4376121166</v>
      </c>
      <c r="UU87" s="170" cm="1">
        <f t="array" aca="1" ref="UU87" ca="1">IF(MONTH($A87) = 1, _xlfn.LET(_xlpm.value, RAND(), _xlfn.IFS(_xlpm.value&lt;=0.6, 0.9/12, AND(_xlpm.value&gt;0.6, _xlpm.value&lt;=0.8), 0.36/12, _xlpm.value&gt;0.8, -0.06/12)), UU86)</f>
        <v>-5.0000000000000001E-3</v>
      </c>
      <c r="UV87" t="str">
        <f t="shared" ca="1" si="1487"/>
        <v>No</v>
      </c>
      <c r="UW87">
        <f ca="1">COUNTIF(UV$4:UV87, "Yes")</f>
        <v>5</v>
      </c>
      <c r="UX87" s="37">
        <f t="shared" ca="1" si="1380"/>
        <v>445728.61028294219</v>
      </c>
      <c r="UY87" s="37">
        <f t="shared" ca="1" si="1381"/>
        <v>60630.362950672825</v>
      </c>
      <c r="UZ87" s="64">
        <f t="shared" ca="1" si="1182"/>
        <v>506358.97323361499</v>
      </c>
      <c r="VA87" s="170" cm="1">
        <f t="array" aca="1" ref="VA87" ca="1">IF(MONTH($A87) = 1, _xlfn.LET(_xlpm.value, RAND(), _xlfn.IFS(_xlpm.value&lt;=0.6, 0.9/12, AND(_xlpm.value&gt;0.6, _xlpm.value&lt;=0.8), 0.36/12, _xlpm.value&gt;0.8, -0.06/12)), VA86)</f>
        <v>7.4999999999999997E-2</v>
      </c>
      <c r="VB87" t="str">
        <f t="shared" ca="1" si="1488"/>
        <v>No</v>
      </c>
      <c r="VC87">
        <f ca="1">COUNTIF(VB$4:VB87, "Yes")</f>
        <v>3</v>
      </c>
      <c r="VD87" s="37">
        <f t="shared" ca="1" si="1382"/>
        <v>3005777.3111658795</v>
      </c>
      <c r="VE87" s="37">
        <f t="shared" ca="1" si="1383"/>
        <v>9761.9291101434992</v>
      </c>
      <c r="VF87" s="64">
        <f t="shared" ca="1" si="1184"/>
        <v>3015539.2402760228</v>
      </c>
      <c r="VG87" s="170" cm="1">
        <f t="array" aca="1" ref="VG87" ca="1">IF(MONTH($A87) = 1, _xlfn.LET(_xlpm.value, RAND(), _xlfn.IFS(_xlpm.value&lt;=0.6, 0.9/12, AND(_xlpm.value&gt;0.6, _xlpm.value&lt;=0.8), 0.36/12, _xlpm.value&gt;0.8, -0.06/12)), VG86)</f>
        <v>7.4999999999999997E-2</v>
      </c>
      <c r="VH87" t="str">
        <f t="shared" ca="1" si="1489"/>
        <v>No</v>
      </c>
      <c r="VI87">
        <f ca="1">COUNTIF(VH$4:VH87, "Yes")</f>
        <v>4</v>
      </c>
      <c r="VJ87" s="37">
        <f t="shared" ca="1" si="1384"/>
        <v>1639815.0714912717</v>
      </c>
      <c r="VK87" s="37">
        <f t="shared" ca="1" si="1385"/>
        <v>18739.368882367882</v>
      </c>
      <c r="VL87" s="64">
        <f t="shared" ca="1" si="1186"/>
        <v>1658554.4403736396</v>
      </c>
      <c r="VM87" s="170" cm="1">
        <f t="array" aca="1" ref="VM87" ca="1">IF(MONTH($A87) = 1, _xlfn.LET(_xlpm.value, RAND(), _xlfn.IFS(_xlpm.value&lt;=0.6, 0.9/12, AND(_xlpm.value&gt;0.6, _xlpm.value&lt;=0.8), 0.36/12, _xlpm.value&gt;0.8, -0.06/12)), VM86)</f>
        <v>7.4999999999999997E-2</v>
      </c>
      <c r="VN87" t="str">
        <f t="shared" ca="1" si="1490"/>
        <v>No</v>
      </c>
      <c r="VO87">
        <f ca="1">COUNTIF(VN$4:VN87, "Yes")</f>
        <v>4</v>
      </c>
      <c r="VP87" s="37">
        <f t="shared" ca="1" si="1386"/>
        <v>1798925.7057746572</v>
      </c>
      <c r="VQ87" s="37">
        <f t="shared" ca="1" si="1387"/>
        <v>33053.375935465396</v>
      </c>
      <c r="VR87" s="64">
        <f t="shared" ca="1" si="1188"/>
        <v>1831979.0817101225</v>
      </c>
      <c r="VS87" s="170" cm="1">
        <f t="array" aca="1" ref="VS87" ca="1">IF(MONTH($A87) = 1, _xlfn.LET(_xlpm.value, RAND(), _xlfn.IFS(_xlpm.value&lt;=0.6, 0.9/12, AND(_xlpm.value&gt;0.6, _xlpm.value&lt;=0.8), 0.36/12, _xlpm.value&gt;0.8, -0.06/12)), VS86)</f>
        <v>7.4999999999999997E-2</v>
      </c>
      <c r="VT87" t="str">
        <f t="shared" ca="1" si="1491"/>
        <v>No</v>
      </c>
      <c r="VU87">
        <f ca="1">COUNTIF(VT$4:VT87, "Yes")</f>
        <v>4</v>
      </c>
      <c r="VV87" s="37">
        <f t="shared" ca="1" si="1388"/>
        <v>1154384.1750368804</v>
      </c>
      <c r="VW87" s="37">
        <f t="shared" ca="1" si="1389"/>
        <v>34017.193907209738</v>
      </c>
      <c r="VX87" s="64">
        <f t="shared" ca="1" si="1190"/>
        <v>1188401.3689440901</v>
      </c>
      <c r="VY87" s="170" cm="1">
        <f t="array" aca="1" ref="VY87" ca="1">IF(MONTH($A87) = 1, _xlfn.LET(_xlpm.value, RAND(), _xlfn.IFS(_xlpm.value&lt;=0.6, 0.9/12, AND(_xlpm.value&gt;0.6, _xlpm.value&lt;=0.8), 0.36/12, _xlpm.value&gt;0.8, -0.06/12)), VY86)</f>
        <v>7.4999999999999997E-2</v>
      </c>
      <c r="VZ87" t="str">
        <f t="shared" ca="1" si="1492"/>
        <v>No</v>
      </c>
      <c r="WA87">
        <f ca="1">COUNTIF(VZ$4:VZ87, "Yes")</f>
        <v>5</v>
      </c>
      <c r="WB87" s="37">
        <f t="shared" ca="1" si="1390"/>
        <v>1441650.5241845367</v>
      </c>
      <c r="WC87" s="37">
        <f t="shared" ca="1" si="1391"/>
        <v>47745.199778699396</v>
      </c>
      <c r="WD87" s="64">
        <f t="shared" ca="1" si="1192"/>
        <v>1489395.723963236</v>
      </c>
      <c r="WE87" s="14"/>
      <c r="WH87" s="37"/>
      <c r="WI87" s="37"/>
      <c r="WJ87" s="1"/>
      <c r="WK87" s="14"/>
      <c r="WN87" s="37"/>
      <c r="WO87" s="37"/>
      <c r="WP87" s="1"/>
      <c r="WQ87" s="14"/>
      <c r="WT87" s="37"/>
      <c r="WU87" s="37"/>
      <c r="WV87" s="1"/>
      <c r="WW87" s="14"/>
      <c r="WZ87" s="37"/>
      <c r="XA87" s="37"/>
      <c r="XB87" s="1"/>
      <c r="XC87" s="14"/>
      <c r="XF87" s="37"/>
      <c r="XG87" s="37"/>
      <c r="XH87" s="1"/>
      <c r="XI87" s="14"/>
      <c r="XL87" s="37"/>
      <c r="XM87" s="37"/>
      <c r="XN87" s="1"/>
      <c r="XO87" s="14"/>
      <c r="XR87" s="37"/>
      <c r="XS87" s="37"/>
      <c r="XT87" s="1"/>
      <c r="XU87" s="14"/>
      <c r="XX87" s="37"/>
      <c r="XY87" s="37"/>
      <c r="XZ87" s="1"/>
      <c r="YA87" s="14"/>
      <c r="YD87" s="37"/>
      <c r="YE87" s="37"/>
      <c r="YF87" s="1"/>
      <c r="YG87" s="14"/>
      <c r="YJ87" s="37"/>
      <c r="YK87" s="37"/>
      <c r="YL87" s="1"/>
      <c r="YM87" s="14"/>
      <c r="YP87" s="37"/>
      <c r="YQ87" s="37"/>
      <c r="YR87" s="1"/>
      <c r="YS87" s="14"/>
      <c r="YV87" s="37"/>
      <c r="YW87" s="37"/>
      <c r="YX87" s="1"/>
      <c r="YY87" s="14"/>
      <c r="ZB87" s="37"/>
      <c r="ZC87" s="37"/>
      <c r="ZD87" s="1"/>
      <c r="ZE87" s="14"/>
      <c r="ZH87" s="37"/>
      <c r="ZI87" s="37"/>
      <c r="ZJ87" s="1"/>
      <c r="ZK87" s="14"/>
      <c r="ZN87" s="37"/>
      <c r="ZO87" s="37"/>
      <c r="ZP87" s="1"/>
      <c r="ZQ87" s="14"/>
      <c r="ZT87" s="37"/>
      <c r="ZU87" s="37"/>
      <c r="ZV87" s="1"/>
      <c r="ZW87" s="14"/>
      <c r="ZZ87" s="37"/>
      <c r="AAA87" s="37"/>
      <c r="AAB87" s="1"/>
      <c r="AAC87" s="14"/>
      <c r="AAF87" s="37"/>
      <c r="AAG87" s="37"/>
      <c r="AAH87" s="1"/>
      <c r="AAI87" s="14"/>
      <c r="AAL87" s="37"/>
      <c r="AAM87" s="37"/>
      <c r="AAN87" s="1"/>
      <c r="AAO87" s="14"/>
      <c r="AAR87" s="37"/>
      <c r="AAS87" s="37"/>
      <c r="AAT87" s="1"/>
      <c r="AAU87" s="14"/>
      <c r="AAX87" s="37"/>
      <c r="AAY87" s="37"/>
      <c r="AAZ87" s="1"/>
      <c r="ABA87" s="14"/>
      <c r="ABD87" s="37"/>
      <c r="ABE87" s="37"/>
      <c r="ABF87" s="1"/>
      <c r="ABG87" s="14"/>
      <c r="ABJ87" s="37"/>
      <c r="ABK87" s="37"/>
      <c r="ABL87" s="1"/>
      <c r="ABM87" s="14"/>
      <c r="ABP87" s="37"/>
      <c r="ABQ87" s="37"/>
      <c r="ABR87" s="1"/>
      <c r="ABS87" s="14"/>
      <c r="ABV87" s="37"/>
      <c r="ABW87" s="37"/>
      <c r="ABX87" s="1"/>
      <c r="ABY87" s="14"/>
      <c r="ACB87" s="37"/>
      <c r="ACC87" s="37"/>
      <c r="ACD87" s="1"/>
      <c r="ACE87" s="14"/>
      <c r="ACH87" s="37"/>
      <c r="ACI87" s="37"/>
      <c r="ACJ87" s="1"/>
      <c r="ACK87" s="14"/>
      <c r="ACN87" s="37"/>
      <c r="ACO87" s="37"/>
      <c r="ACP87" s="1"/>
      <c r="ACQ87" s="14"/>
      <c r="ACT87" s="37"/>
      <c r="ACU87" s="37"/>
      <c r="ACV87" s="1"/>
      <c r="ACW87" s="14"/>
      <c r="ACZ87" s="37"/>
      <c r="ADA87" s="37"/>
      <c r="ADB87" s="1"/>
      <c r="ADC87" s="14"/>
      <c r="ADF87" s="37"/>
      <c r="ADG87" s="37"/>
      <c r="ADH87" s="1"/>
      <c r="ADI87" s="14"/>
      <c r="ADL87" s="37"/>
      <c r="ADM87" s="37"/>
      <c r="ADN87" s="1"/>
      <c r="ADO87" s="14"/>
      <c r="ADR87" s="37"/>
      <c r="ADS87" s="37"/>
      <c r="ADT87" s="1"/>
      <c r="ADU87" s="14"/>
      <c r="ADX87" s="37"/>
      <c r="ADY87" s="37"/>
      <c r="ADZ87" s="1"/>
      <c r="AEA87" s="14"/>
      <c r="AED87" s="37"/>
      <c r="AEE87" s="37"/>
      <c r="AEF87" s="1"/>
      <c r="AEG87" s="14"/>
      <c r="AEJ87" s="37"/>
      <c r="AEK87" s="37"/>
      <c r="AEL87" s="1"/>
      <c r="AEM87" s="14"/>
      <c r="AEP87" s="37"/>
      <c r="AEQ87" s="37"/>
      <c r="AER87" s="1"/>
      <c r="AES87" s="14"/>
      <c r="AEV87" s="37"/>
      <c r="AEW87" s="37"/>
      <c r="AEX87" s="1"/>
      <c r="AEY87" s="14"/>
      <c r="AFB87" s="37"/>
      <c r="AFC87" s="37"/>
      <c r="AFD87" s="1"/>
      <c r="AFE87" s="14"/>
      <c r="AFH87" s="37"/>
      <c r="AFI87" s="37"/>
      <c r="AFJ87" s="1"/>
      <c r="AFK87" s="14"/>
      <c r="AFN87" s="37"/>
      <c r="AFO87" s="37"/>
      <c r="AFP87" s="1"/>
      <c r="AFQ87" s="14"/>
      <c r="AFT87" s="37"/>
      <c r="AFU87" s="37"/>
      <c r="AFV87" s="1"/>
      <c r="AFW87" s="14"/>
      <c r="AFZ87" s="37"/>
      <c r="AGA87" s="37"/>
      <c r="AGB87" s="1"/>
      <c r="AGC87" s="14"/>
      <c r="AGF87" s="37"/>
      <c r="AGG87" s="37"/>
      <c r="AGH87" s="1"/>
      <c r="AGI87" s="14"/>
      <c r="AGL87" s="37"/>
      <c r="AGM87" s="37"/>
      <c r="AGN87" s="1"/>
      <c r="AGO87" s="14"/>
      <c r="AGR87" s="37"/>
      <c r="AGS87" s="37"/>
      <c r="AGT87" s="1"/>
      <c r="AGU87" s="14"/>
      <c r="AGX87" s="37"/>
      <c r="AGY87" s="37"/>
      <c r="AGZ87" s="1"/>
      <c r="AHA87" s="14"/>
      <c r="AHD87" s="37"/>
      <c r="AHE87" s="37"/>
      <c r="AHF87" s="1"/>
      <c r="AHG87" s="14"/>
      <c r="AHJ87" s="37"/>
      <c r="AHK87" s="37"/>
      <c r="AHL87" s="1"/>
      <c r="AHM87" s="14"/>
      <c r="AHP87" s="37"/>
      <c r="AHQ87" s="37"/>
      <c r="AHR87" s="1"/>
      <c r="AHS87" s="14"/>
      <c r="AHV87" s="37"/>
      <c r="AHW87" s="37"/>
      <c r="AHX87" s="1"/>
      <c r="AHY87" s="14"/>
      <c r="AIB87" s="37"/>
      <c r="AIC87" s="37"/>
      <c r="AID87" s="1"/>
      <c r="AIE87" s="14"/>
      <c r="AIH87" s="37"/>
      <c r="AII87" s="37"/>
      <c r="AIJ87" s="1"/>
      <c r="AIK87" s="14"/>
      <c r="AIN87" s="37"/>
      <c r="AIO87" s="37"/>
      <c r="AIP87" s="1"/>
      <c r="AIQ87" s="14"/>
      <c r="AIT87" s="37"/>
      <c r="AIU87" s="37"/>
      <c r="AIV87" s="1"/>
      <c r="AIW87" s="14"/>
      <c r="AIZ87" s="37"/>
      <c r="AJA87" s="37"/>
      <c r="AJB87" s="1"/>
      <c r="AJC87" s="14"/>
      <c r="AJF87" s="37"/>
      <c r="AJG87" s="37"/>
      <c r="AJH87" s="1"/>
      <c r="AJI87" s="14"/>
      <c r="AJL87" s="37"/>
      <c r="AJM87" s="37"/>
      <c r="AJN87" s="1"/>
      <c r="AJO87" s="14"/>
      <c r="AJR87" s="37"/>
      <c r="AJS87" s="37"/>
      <c r="AJT87" s="1"/>
      <c r="AJU87" s="14"/>
      <c r="AJX87" s="37"/>
      <c r="AJY87" s="37"/>
      <c r="AJZ87" s="1"/>
      <c r="AKA87" s="14"/>
      <c r="AKD87" s="37"/>
      <c r="AKE87" s="37"/>
      <c r="AKF87" s="1"/>
      <c r="AKG87" s="14"/>
      <c r="AKJ87" s="37"/>
      <c r="AKK87" s="37"/>
      <c r="AKL87" s="1"/>
      <c r="AKM87" s="14"/>
      <c r="AKP87" s="37"/>
      <c r="AKQ87" s="37"/>
      <c r="AKR87" s="1"/>
      <c r="AKS87" s="14"/>
      <c r="AKV87" s="37"/>
      <c r="AKW87" s="37"/>
      <c r="AKX87" s="1"/>
      <c r="AKY87" s="14"/>
      <c r="ALB87" s="37"/>
      <c r="ALC87" s="37"/>
      <c r="ALD87" s="1"/>
      <c r="ALE87" s="14"/>
      <c r="ALH87" s="37"/>
      <c r="ALI87" s="37"/>
      <c r="ALJ87" s="1"/>
      <c r="ALK87" s="14"/>
      <c r="ALN87" s="37"/>
      <c r="ALO87" s="37"/>
      <c r="ALP87" s="1"/>
      <c r="ALQ87" s="14"/>
      <c r="ALT87" s="37"/>
      <c r="ALU87" s="37"/>
      <c r="ALV87" s="1"/>
      <c r="ALW87" s="14"/>
      <c r="ALZ87" s="37"/>
      <c r="AMA87" s="37"/>
      <c r="AMB87" s="1"/>
      <c r="AMC87" s="14"/>
      <c r="AMF87" s="37"/>
      <c r="AMG87" s="37"/>
      <c r="AMH87" s="1"/>
      <c r="AMI87" s="14"/>
      <c r="AML87" s="37"/>
      <c r="AMM87" s="37"/>
      <c r="AMN87" s="1"/>
      <c r="AMO87" s="14"/>
      <c r="AMR87" s="37"/>
      <c r="AMS87" s="37"/>
      <c r="AMT87" s="1"/>
      <c r="AMU87" s="14"/>
      <c r="AMX87" s="37"/>
      <c r="AMY87" s="37"/>
      <c r="AMZ87" s="1"/>
      <c r="ANA87" s="14"/>
      <c r="AND87" s="37"/>
      <c r="ANE87" s="37"/>
      <c r="ANF87" s="1"/>
      <c r="ANG87" s="14"/>
      <c r="ANJ87" s="37"/>
      <c r="ANK87" s="37"/>
      <c r="ANL87" s="1"/>
      <c r="ANM87" s="14"/>
      <c r="ANP87" s="37"/>
      <c r="ANQ87" s="37"/>
      <c r="ANR87" s="1"/>
      <c r="ANS87" s="14"/>
      <c r="ANV87" s="37"/>
      <c r="ANW87" s="37"/>
      <c r="ANX87" s="1"/>
      <c r="ANY87" s="14"/>
      <c r="AOB87" s="37"/>
      <c r="AOC87" s="37"/>
      <c r="AOD87" s="1"/>
      <c r="AOE87" s="14"/>
      <c r="AOH87" s="37"/>
      <c r="AOI87" s="37"/>
      <c r="AOJ87" s="1"/>
      <c r="AOK87" s="14"/>
      <c r="AON87" s="37"/>
      <c r="AOO87" s="37"/>
      <c r="AOP87" s="1"/>
      <c r="AOQ87" s="14"/>
      <c r="AOT87" s="37"/>
      <c r="AOU87" s="37"/>
      <c r="AOV87" s="1"/>
      <c r="AOW87" s="14"/>
      <c r="AOZ87" s="37"/>
      <c r="APA87" s="37"/>
      <c r="APB87" s="1"/>
      <c r="APC87" s="14"/>
      <c r="APF87" s="37"/>
      <c r="APG87" s="37"/>
      <c r="APH87" s="1"/>
      <c r="API87" s="14"/>
      <c r="APL87" s="37"/>
      <c r="APM87" s="37"/>
      <c r="APN87" s="1"/>
      <c r="APO87" s="14"/>
      <c r="APR87" s="37"/>
      <c r="APS87" s="37"/>
      <c r="APT87" s="1"/>
      <c r="APU87" s="14"/>
      <c r="APX87" s="37"/>
      <c r="APY87" s="37"/>
      <c r="APZ87" s="1"/>
      <c r="AQA87" s="14"/>
      <c r="AQD87" s="37"/>
      <c r="AQE87" s="37"/>
      <c r="AQF87" s="1"/>
      <c r="AQG87" s="14"/>
      <c r="AQJ87" s="37"/>
      <c r="AQK87" s="37"/>
      <c r="AQL87" s="1"/>
      <c r="AQM87" s="14"/>
      <c r="AQP87" s="37"/>
      <c r="AQQ87" s="37"/>
      <c r="AQR87" s="1"/>
      <c r="AQS87" s="14"/>
      <c r="AQV87" s="37"/>
      <c r="AQW87" s="37"/>
      <c r="AQX87" s="1"/>
    </row>
    <row r="88" spans="1:1023 1026:1142" x14ac:dyDescent="0.2">
      <c r="A88" s="5">
        <v>47879</v>
      </c>
      <c r="B88" s="1">
        <v>2255.4453884870409</v>
      </c>
      <c r="C88" s="170" cm="1">
        <f t="array" aca="1" ref="C88" ca="1">IF(MONTH($A88) = 1, _xlfn.LET(_xlpm.value, RAND(), _xlfn.IFS(_xlpm.value&lt;=0.6, 0.9/12, AND(_xlpm.value&gt;0.6, _xlpm.value&lt;=0.8), 0.36/12, _xlpm.value&gt;0.8, -0.06/12)), C87)</f>
        <v>-5.0000000000000001E-3</v>
      </c>
      <c r="D88" t="str">
        <f t="shared" ca="1" si="1193"/>
        <v>No</v>
      </c>
      <c r="E88">
        <f ca="1">COUNTIF(D$4:D88, "Yes")</f>
        <v>4</v>
      </c>
      <c r="F88" s="37">
        <f t="shared" ca="1" si="1392"/>
        <v>401898.83053724328</v>
      </c>
      <c r="G88" s="37">
        <f t="shared" ca="1" si="1393"/>
        <v>39023.889600301918</v>
      </c>
      <c r="H88" s="64">
        <f t="shared" ca="1" si="994"/>
        <v>440922.7201375452</v>
      </c>
      <c r="I88" s="170" cm="1">
        <f t="array" aca="1" ref="I88" ca="1">IF(MONTH($A88) = 1, _xlfn.LET(_xlpm.value, RAND(), _xlfn.IFS(_xlpm.value&lt;=0.6, 0.9/12, AND(_xlpm.value&gt;0.6, _xlpm.value&lt;=0.8), 0.36/12, _xlpm.value&gt;0.8, -0.06/12)), I87)</f>
        <v>7.4999999999999997E-2</v>
      </c>
      <c r="J88" t="str">
        <f t="shared" ca="1" si="1394"/>
        <v>No</v>
      </c>
      <c r="K88">
        <f ca="1">COUNTIF(J$4:J88, "Yes")</f>
        <v>4</v>
      </c>
      <c r="L88" s="37">
        <f t="shared" ca="1" si="1194"/>
        <v>1103296.7232600236</v>
      </c>
      <c r="M88" s="37">
        <f t="shared" ca="1" si="1195"/>
        <v>44881.225479163069</v>
      </c>
      <c r="N88" s="64">
        <f t="shared" ca="1" si="996"/>
        <v>1148177.9487391866</v>
      </c>
      <c r="O88" s="170" cm="1">
        <f t="array" aca="1" ref="O88" ca="1">IF(MONTH($A88) = 1, _xlfn.LET(_xlpm.value, RAND(), _xlfn.IFS(_xlpm.value&lt;=0.6, 0.9/12, AND(_xlpm.value&gt;0.6, _xlpm.value&lt;=0.8), 0.36/12, _xlpm.value&gt;0.8, -0.06/12)), O87)</f>
        <v>7.4999999999999997E-2</v>
      </c>
      <c r="P88" t="str">
        <f t="shared" ca="1" si="1395"/>
        <v>No</v>
      </c>
      <c r="Q88">
        <f ca="1">COUNTIF(P$4:P88, "Yes")</f>
        <v>3</v>
      </c>
      <c r="R88" s="37">
        <f t="shared" ca="1" si="1196"/>
        <v>1387919.9568798235</v>
      </c>
      <c r="S88" s="37">
        <f t="shared" ca="1" si="1197"/>
        <v>31856.364554920336</v>
      </c>
      <c r="T88" s="64">
        <f t="shared" ca="1" si="998"/>
        <v>1419776.3214347437</v>
      </c>
      <c r="U88" s="170" cm="1">
        <f t="array" aca="1" ref="U88" ca="1">IF(MONTH($A88) = 1, _xlfn.LET(_xlpm.value, RAND(), _xlfn.IFS(_xlpm.value&lt;=0.6, 0.9/12, AND(_xlpm.value&gt;0.6, _xlpm.value&lt;=0.8), 0.36/12, _xlpm.value&gt;0.8, -0.06/12)), U87)</f>
        <v>7.4999999999999997E-2</v>
      </c>
      <c r="V88" t="str">
        <f t="shared" ca="1" si="1396"/>
        <v>No</v>
      </c>
      <c r="W88">
        <f ca="1">COUNTIF(V$4:V88, "Yes")</f>
        <v>4</v>
      </c>
      <c r="X88" s="37">
        <f t="shared" ca="1" si="1198"/>
        <v>1822599.04661294</v>
      </c>
      <c r="Y88" s="37">
        <f t="shared" ca="1" si="1199"/>
        <v>41519.053533775259</v>
      </c>
      <c r="Z88" s="64">
        <f t="shared" ca="1" si="1000"/>
        <v>1864118.1001467153</v>
      </c>
      <c r="AA88" s="170" cm="1">
        <f t="array" aca="1" ref="AA88" ca="1">IF(MONTH($A88) = 1, _xlfn.LET(_xlpm.value, RAND(), _xlfn.IFS(_xlpm.value&lt;=0.6, 0.9/12, AND(_xlpm.value&gt;0.6, _xlpm.value&lt;=0.8), 0.36/12, _xlpm.value&gt;0.8, -0.06/12)), AA87)</f>
        <v>0.03</v>
      </c>
      <c r="AB88" t="str">
        <f t="shared" ca="1" si="1397"/>
        <v>No</v>
      </c>
      <c r="AC88">
        <f ca="1">COUNTIF(AB$4:AB88, "Yes")</f>
        <v>6</v>
      </c>
      <c r="AD88" s="37">
        <f t="shared" ca="1" si="1200"/>
        <v>2071962.9998165949</v>
      </c>
      <c r="AE88" s="37">
        <f t="shared" ca="1" si="1201"/>
        <v>53664.934372299816</v>
      </c>
      <c r="AF88" s="64">
        <f t="shared" ca="1" si="1002"/>
        <v>2125627.9341888949</v>
      </c>
      <c r="AG88" s="170" cm="1">
        <f t="array" aca="1" ref="AG88" ca="1">IF(MONTH($A88) = 1, _xlfn.LET(_xlpm.value, RAND(), _xlfn.IFS(_xlpm.value&lt;=0.6, 0.9/12, AND(_xlpm.value&gt;0.6, _xlpm.value&lt;=0.8), 0.36/12, _xlpm.value&gt;0.8, -0.06/12)), AG87)</f>
        <v>7.4999999999999997E-2</v>
      </c>
      <c r="AH88" t="str">
        <f t="shared" ca="1" si="1398"/>
        <v>No</v>
      </c>
      <c r="AI88">
        <f ca="1">COUNTIF(AH$4:AH88, "Yes")</f>
        <v>4</v>
      </c>
      <c r="AJ88" s="37">
        <f t="shared" ca="1" si="1202"/>
        <v>496422.4053210069</v>
      </c>
      <c r="AK88" s="37">
        <f t="shared" ca="1" si="1203"/>
        <v>37703.196195778517</v>
      </c>
      <c r="AL88" s="64">
        <f t="shared" ca="1" si="1004"/>
        <v>534125.60151678545</v>
      </c>
      <c r="AM88" s="170" cm="1">
        <f t="array" aca="1" ref="AM88" ca="1">IF(MONTH($A88) = 1, _xlfn.LET(_xlpm.value, RAND(), _xlfn.IFS(_xlpm.value&lt;=0.6, 0.9/12, AND(_xlpm.value&gt;0.6, _xlpm.value&lt;=0.8), 0.36/12, _xlpm.value&gt;0.8, -0.06/12)), AM87)</f>
        <v>7.4999999999999997E-2</v>
      </c>
      <c r="AN88" t="str">
        <f t="shared" ca="1" si="1399"/>
        <v>No</v>
      </c>
      <c r="AO88">
        <f ca="1">COUNTIF(AN$4:AN88, "Yes")</f>
        <v>5</v>
      </c>
      <c r="AP88" s="37">
        <f t="shared" ca="1" si="1204"/>
        <v>1357884.5578738877</v>
      </c>
      <c r="AQ88" s="37">
        <f t="shared" ca="1" si="1205"/>
        <v>45734.932671079499</v>
      </c>
      <c r="AR88" s="64">
        <f t="shared" ca="1" si="1006"/>
        <v>1403619.4905449671</v>
      </c>
      <c r="AS88" s="170" cm="1">
        <f t="array" aca="1" ref="AS88" ca="1">IF(MONTH($A88) = 1, _xlfn.LET(_xlpm.value, RAND(), _xlfn.IFS(_xlpm.value&lt;=0.6, 0.9/12, AND(_xlpm.value&gt;0.6, _xlpm.value&lt;=0.8), 0.36/12, _xlpm.value&gt;0.8, -0.06/12)), AS87)</f>
        <v>7.4999999999999997E-2</v>
      </c>
      <c r="AT88" t="str">
        <f t="shared" ca="1" si="1400"/>
        <v>No</v>
      </c>
      <c r="AU88">
        <f ca="1">COUNTIF(AT$4:AT88, "Yes")</f>
        <v>8</v>
      </c>
      <c r="AV88" s="37">
        <f t="shared" ca="1" si="1206"/>
        <v>173485.45008844158</v>
      </c>
      <c r="AW88" s="37">
        <f t="shared" ca="1" si="1207"/>
        <v>64123.668318828262</v>
      </c>
      <c r="AX88" s="64">
        <f t="shared" ca="1" si="1008"/>
        <v>237609.11840726982</v>
      </c>
      <c r="AY88" s="170" cm="1">
        <f t="array" aca="1" ref="AY88" ca="1">IF(MONTH($A88) = 1, _xlfn.LET(_xlpm.value, RAND(), _xlfn.IFS(_xlpm.value&lt;=0.6, 0.9/12, AND(_xlpm.value&gt;0.6, _xlpm.value&lt;=0.8), 0.36/12, _xlpm.value&gt;0.8, -0.06/12)), AY87)</f>
        <v>7.4999999999999997E-2</v>
      </c>
      <c r="AZ88" t="str">
        <f t="shared" ca="1" si="1401"/>
        <v>No</v>
      </c>
      <c r="BA88">
        <f ca="1">COUNTIF(AZ$4:AZ88, "Yes")</f>
        <v>8</v>
      </c>
      <c r="BB88" s="37">
        <f t="shared" ca="1" si="1208"/>
        <v>295680.14763964841</v>
      </c>
      <c r="BC88" s="37">
        <f t="shared" ca="1" si="1209"/>
        <v>73240.647622434539</v>
      </c>
      <c r="BD88" s="64">
        <f t="shared" ca="1" si="1010"/>
        <v>368920.79526208295</v>
      </c>
      <c r="BE88" s="170" cm="1">
        <f t="array" aca="1" ref="BE88" ca="1">IF(MONTH($A88) = 1, _xlfn.LET(_xlpm.value, RAND(), _xlfn.IFS(_xlpm.value&lt;=0.6, 0.9/12, AND(_xlpm.value&gt;0.6, _xlpm.value&lt;=0.8), 0.36/12, _xlpm.value&gt;0.8, -0.06/12)), BE87)</f>
        <v>-5.0000000000000001E-3</v>
      </c>
      <c r="BF88" t="str">
        <f t="shared" ca="1" si="1402"/>
        <v>No</v>
      </c>
      <c r="BG88">
        <f ca="1">COUNTIF(BF$4:BF88, "Yes")</f>
        <v>3</v>
      </c>
      <c r="BH88" s="37">
        <f t="shared" ca="1" si="1210"/>
        <v>1889619.7447028775</v>
      </c>
      <c r="BI88" s="37">
        <f t="shared" ca="1" si="1211"/>
        <v>16072.612373420523</v>
      </c>
      <c r="BJ88" s="64">
        <f t="shared" ca="1" si="1012"/>
        <v>1905692.357076298</v>
      </c>
      <c r="BK88" s="170" cm="1">
        <f t="array" aca="1" ref="BK88" ca="1">IF(MONTH($A88) = 1, _xlfn.LET(_xlpm.value, RAND(), _xlfn.IFS(_xlpm.value&lt;=0.6, 0.9/12, AND(_xlpm.value&gt;0.6, _xlpm.value&lt;=0.8), 0.36/12, _xlpm.value&gt;0.8, -0.06/12)), BK87)</f>
        <v>-5.0000000000000001E-3</v>
      </c>
      <c r="BL88" t="str">
        <f t="shared" ca="1" si="1403"/>
        <v>No</v>
      </c>
      <c r="BM88">
        <f ca="1">COUNTIF(BL$4:BL88, "Yes")</f>
        <v>5</v>
      </c>
      <c r="BN88" s="37">
        <f t="shared" ca="1" si="1212"/>
        <v>439679.52254359197</v>
      </c>
      <c r="BO88" s="37">
        <f t="shared" ca="1" si="1213"/>
        <v>67437.804790372218</v>
      </c>
      <c r="BP88" s="64">
        <f t="shared" ca="1" si="1014"/>
        <v>507117.32733396417</v>
      </c>
      <c r="BQ88" s="170" cm="1">
        <f t="array" aca="1" ref="BQ88" ca="1">IF(MONTH($A88) = 1, _xlfn.LET(_xlpm.value, RAND(), _xlfn.IFS(_xlpm.value&lt;=0.6, 0.9/12, AND(_xlpm.value&gt;0.6, _xlpm.value&lt;=0.8), 0.36/12, _xlpm.value&gt;0.8, -0.06/12)), BQ87)</f>
        <v>0.03</v>
      </c>
      <c r="BR88" t="str">
        <f t="shared" ca="1" si="1404"/>
        <v>No</v>
      </c>
      <c r="BS88">
        <f ca="1">COUNTIF(BR$4:BR88, "Yes")</f>
        <v>4</v>
      </c>
      <c r="BT88" s="37">
        <f t="shared" ca="1" si="1214"/>
        <v>568537.26794278214</v>
      </c>
      <c r="BU88" s="37">
        <f t="shared" ca="1" si="1215"/>
        <v>46840.956959107512</v>
      </c>
      <c r="BV88" s="64">
        <f t="shared" ca="1" si="1016"/>
        <v>615378.22490188968</v>
      </c>
      <c r="BW88" s="170" cm="1">
        <f t="array" aca="1" ref="BW88" ca="1">IF(MONTH($A88) = 1, _xlfn.LET(_xlpm.value, RAND(), _xlfn.IFS(_xlpm.value&lt;=0.6, 0.9/12, AND(_xlpm.value&gt;0.6, _xlpm.value&lt;=0.8), 0.36/12, _xlpm.value&gt;0.8, -0.06/12)), BW87)</f>
        <v>7.4999999999999997E-2</v>
      </c>
      <c r="BX88" t="str">
        <f t="shared" ca="1" si="1405"/>
        <v>No</v>
      </c>
      <c r="BY88">
        <f ca="1">COUNTIF(BX$4:BX88, "Yes")</f>
        <v>4</v>
      </c>
      <c r="BZ88" s="37">
        <f t="shared" ca="1" si="1216"/>
        <v>279681.12984817079</v>
      </c>
      <c r="CA88" s="37">
        <f t="shared" ca="1" si="1217"/>
        <v>46266.584188408364</v>
      </c>
      <c r="CB88" s="64">
        <f t="shared" ca="1" si="1018"/>
        <v>325947.71403657913</v>
      </c>
      <c r="CC88" s="170" cm="1">
        <f t="array" aca="1" ref="CC88" ca="1">IF(MONTH($A88) = 1, _xlfn.LET(_xlpm.value, RAND(), _xlfn.IFS(_xlpm.value&lt;=0.6, 0.9/12, AND(_xlpm.value&gt;0.6, _xlpm.value&lt;=0.8), 0.36/12, _xlpm.value&gt;0.8, -0.06/12)), CC87)</f>
        <v>-5.0000000000000001E-3</v>
      </c>
      <c r="CD88" t="str">
        <f t="shared" ca="1" si="1406"/>
        <v>No</v>
      </c>
      <c r="CE88">
        <f ca="1">COUNTIF(CD$4:CD88, "Yes")</f>
        <v>4</v>
      </c>
      <c r="CF88" s="37">
        <f t="shared" ca="1" si="1218"/>
        <v>1622671.6445679644</v>
      </c>
      <c r="CG88" s="37">
        <f t="shared" ca="1" si="1219"/>
        <v>39414.079068161904</v>
      </c>
      <c r="CH88" s="64">
        <f t="shared" ca="1" si="1020"/>
        <v>1662085.7236361264</v>
      </c>
      <c r="CI88" s="170" cm="1">
        <f t="array" aca="1" ref="CI88" ca="1">IF(MONTH($A88) = 1, _xlfn.LET(_xlpm.value, RAND(), _xlfn.IFS(_xlpm.value&lt;=0.6, 0.9/12, AND(_xlpm.value&gt;0.6, _xlpm.value&lt;=0.8), 0.36/12, _xlpm.value&gt;0.8, -0.06/12)), CI87)</f>
        <v>0.03</v>
      </c>
      <c r="CJ88" t="str">
        <f t="shared" ca="1" si="1407"/>
        <v>No</v>
      </c>
      <c r="CK88">
        <f ca="1">COUNTIF(CJ$4:CJ88, "Yes")</f>
        <v>6</v>
      </c>
      <c r="CL88" s="37">
        <f t="shared" ca="1" si="1220"/>
        <v>640278.40596604813</v>
      </c>
      <c r="CM88" s="37">
        <f t="shared" ca="1" si="1221"/>
        <v>57732.358533836312</v>
      </c>
      <c r="CN88" s="64">
        <f t="shared" ca="1" si="1022"/>
        <v>698010.76449988445</v>
      </c>
      <c r="CO88" s="170" cm="1">
        <f t="array" aca="1" ref="CO88" ca="1">IF(MONTH($A88) = 1, _xlfn.LET(_xlpm.value, RAND(), _xlfn.IFS(_xlpm.value&lt;=0.6, 0.9/12, AND(_xlpm.value&gt;0.6, _xlpm.value&lt;=0.8), 0.36/12, _xlpm.value&gt;0.8, -0.06/12)), CO87)</f>
        <v>7.4999999999999997E-2</v>
      </c>
      <c r="CP88" t="str">
        <f t="shared" ca="1" si="1408"/>
        <v>No</v>
      </c>
      <c r="CQ88">
        <f ca="1">COUNTIF(CP$4:CP88, "Yes")</f>
        <v>5</v>
      </c>
      <c r="CR88" s="37">
        <f t="shared" ca="1" si="1222"/>
        <v>230290.88783257964</v>
      </c>
      <c r="CS88" s="37">
        <f t="shared" ca="1" si="1223"/>
        <v>12497.064848514523</v>
      </c>
      <c r="CT88" s="64">
        <f t="shared" ca="1" si="1024"/>
        <v>242787.95268109418</v>
      </c>
      <c r="CU88" s="170" cm="1">
        <f t="array" aca="1" ref="CU88" ca="1">IF(MONTH($A88) = 1, _xlfn.LET(_xlpm.value, RAND(), _xlfn.IFS(_xlpm.value&lt;=0.6, 0.9/12, AND(_xlpm.value&gt;0.6, _xlpm.value&lt;=0.8), 0.36/12, _xlpm.value&gt;0.8, -0.06/12)), CU87)</f>
        <v>7.4999999999999997E-2</v>
      </c>
      <c r="CV88" t="str">
        <f t="shared" ca="1" si="1409"/>
        <v>No</v>
      </c>
      <c r="CW88">
        <f ca="1">COUNTIF(CV$4:CV88, "Yes")</f>
        <v>2</v>
      </c>
      <c r="CX88" s="37">
        <f t="shared" ca="1" si="1224"/>
        <v>1989640.0944344646</v>
      </c>
      <c r="CY88" s="37">
        <f t="shared" ca="1" si="1225"/>
        <v>19787.126643417207</v>
      </c>
      <c r="CZ88" s="64">
        <f t="shared" ca="1" si="1026"/>
        <v>2009427.2210778818</v>
      </c>
      <c r="DA88" s="170" cm="1">
        <f t="array" aca="1" ref="DA88" ca="1">IF(MONTH($A88) = 1, _xlfn.LET(_xlpm.value, RAND(), _xlfn.IFS(_xlpm.value&lt;=0.6, 0.9/12, AND(_xlpm.value&gt;0.6, _xlpm.value&lt;=0.8), 0.36/12, _xlpm.value&gt;0.8, -0.06/12)), DA87)</f>
        <v>7.4999999999999997E-2</v>
      </c>
      <c r="DB88" t="str">
        <f t="shared" ca="1" si="1410"/>
        <v>No</v>
      </c>
      <c r="DC88">
        <f ca="1">COUNTIF(DB$4:DB88, "Yes")</f>
        <v>6</v>
      </c>
      <c r="DD88" s="37">
        <f t="shared" ca="1" si="1226"/>
        <v>1284320.2010000583</v>
      </c>
      <c r="DE88" s="37">
        <f t="shared" ca="1" si="1227"/>
        <v>53555.023269895122</v>
      </c>
      <c r="DF88" s="64">
        <f t="shared" ca="1" si="1028"/>
        <v>1337875.2242699536</v>
      </c>
      <c r="DG88" s="170" cm="1">
        <f t="array" aca="1" ref="DG88" ca="1">IF(MONTH($A88) = 1, _xlfn.LET(_xlpm.value, RAND(), _xlfn.IFS(_xlpm.value&lt;=0.6, 0.9/12, AND(_xlpm.value&gt;0.6, _xlpm.value&lt;=0.8), 0.36/12, _xlpm.value&gt;0.8, -0.06/12)), DG87)</f>
        <v>7.4999999999999997E-2</v>
      </c>
      <c r="DH88" t="str">
        <f t="shared" ca="1" si="1411"/>
        <v>No</v>
      </c>
      <c r="DI88">
        <f ca="1">COUNTIF(DH$4:DH88, "Yes")</f>
        <v>3</v>
      </c>
      <c r="DJ88" s="37">
        <f t="shared" ca="1" si="1228"/>
        <v>5757213.4887518296</v>
      </c>
      <c r="DK88" s="37">
        <f t="shared" ca="1" si="1229"/>
        <v>29859.259162170816</v>
      </c>
      <c r="DL88" s="64">
        <f t="shared" ca="1" si="1030"/>
        <v>5787072.7479140004</v>
      </c>
      <c r="DM88" s="170" cm="1">
        <f t="array" aca="1" ref="DM88" ca="1">IF(MONTH($A88) = 1, _xlfn.LET(_xlpm.value, RAND(), _xlfn.IFS(_xlpm.value&lt;=0.6, 0.9/12, AND(_xlpm.value&gt;0.6, _xlpm.value&lt;=0.8), 0.36/12, _xlpm.value&gt;0.8, -0.06/12)), DM87)</f>
        <v>7.4999999999999997E-2</v>
      </c>
      <c r="DN88" t="str">
        <f t="shared" ca="1" si="1412"/>
        <v>No</v>
      </c>
      <c r="DO88">
        <f ca="1">COUNTIF(DN$4:DN88, "Yes")</f>
        <v>6</v>
      </c>
      <c r="DP88" s="37">
        <f t="shared" ca="1" si="1230"/>
        <v>1863367.9097359027</v>
      </c>
      <c r="DQ88" s="37">
        <f t="shared" ca="1" si="1231"/>
        <v>35068.965503498548</v>
      </c>
      <c r="DR88" s="64">
        <f t="shared" ca="1" si="1032"/>
        <v>1898436.8752394011</v>
      </c>
      <c r="DS88" s="170" cm="1">
        <f t="array" aca="1" ref="DS88" ca="1">IF(MONTH($A88) = 1, _xlfn.LET(_xlpm.value, RAND(), _xlfn.IFS(_xlpm.value&lt;=0.6, 0.9/12, AND(_xlpm.value&gt;0.6, _xlpm.value&lt;=0.8), 0.36/12, _xlpm.value&gt;0.8, -0.06/12)), DS87)</f>
        <v>-5.0000000000000001E-3</v>
      </c>
      <c r="DT88" t="str">
        <f t="shared" ca="1" si="1413"/>
        <v>No</v>
      </c>
      <c r="DU88">
        <f ca="1">COUNTIF(DT$4:DT88, "Yes")</f>
        <v>6</v>
      </c>
      <c r="DV88" s="37">
        <f t="shared" ca="1" si="1232"/>
        <v>1294570.9892915213</v>
      </c>
      <c r="DW88" s="37">
        <f t="shared" ca="1" si="1233"/>
        <v>53707.382844778338</v>
      </c>
      <c r="DX88" s="64">
        <f t="shared" ca="1" si="1034"/>
        <v>1348278.3721362995</v>
      </c>
      <c r="DY88" s="170" cm="1">
        <f t="array" aca="1" ref="DY88" ca="1">IF(MONTH($A88) = 1, _xlfn.LET(_xlpm.value, RAND(), _xlfn.IFS(_xlpm.value&lt;=0.6, 0.9/12, AND(_xlpm.value&gt;0.6, _xlpm.value&lt;=0.8), 0.36/12, _xlpm.value&gt;0.8, -0.06/12)), DY87)</f>
        <v>7.4999999999999997E-2</v>
      </c>
      <c r="DZ88" t="str">
        <f t="shared" ca="1" si="1414"/>
        <v>No</v>
      </c>
      <c r="EA88">
        <f ca="1">COUNTIF(DZ$4:DZ88, "Yes")</f>
        <v>8</v>
      </c>
      <c r="EB88" s="37">
        <f t="shared" ca="1" si="1234"/>
        <v>549857.12692458392</v>
      </c>
      <c r="EC88" s="37">
        <f t="shared" ca="1" si="1235"/>
        <v>83003.26850472657</v>
      </c>
      <c r="ED88" s="64">
        <f t="shared" ca="1" si="1036"/>
        <v>632860.39542931051</v>
      </c>
      <c r="EE88" s="170" cm="1">
        <f t="array" aca="1" ref="EE88" ca="1">IF(MONTH($A88) = 1, _xlfn.LET(_xlpm.value, RAND(), _xlfn.IFS(_xlpm.value&lt;=0.6, 0.9/12, AND(_xlpm.value&gt;0.6, _xlpm.value&lt;=0.8), 0.36/12, _xlpm.value&gt;0.8, -0.06/12)), EE87)</f>
        <v>7.4999999999999997E-2</v>
      </c>
      <c r="EF88" t="str">
        <f t="shared" ca="1" si="1415"/>
        <v>No</v>
      </c>
      <c r="EG88">
        <f ca="1">COUNTIF(EF$4:EF88, "Yes")</f>
        <v>3</v>
      </c>
      <c r="EH88" s="37">
        <f t="shared" ca="1" si="1236"/>
        <v>320759.03709109558</v>
      </c>
      <c r="EI88" s="37">
        <f t="shared" ca="1" si="1237"/>
        <v>35911.845259351401</v>
      </c>
      <c r="EJ88" s="64">
        <f t="shared" ca="1" si="1038"/>
        <v>356670.88235044701</v>
      </c>
      <c r="EK88" s="170" cm="1">
        <f t="array" aca="1" ref="EK88" ca="1">IF(MONTH($A88) = 1, _xlfn.LET(_xlpm.value, RAND(), _xlfn.IFS(_xlpm.value&lt;=0.6, 0.9/12, AND(_xlpm.value&gt;0.6, _xlpm.value&lt;=0.8), 0.36/12, _xlpm.value&gt;0.8, -0.06/12)), EK87)</f>
        <v>7.4999999999999997E-2</v>
      </c>
      <c r="EL88" t="str">
        <f t="shared" ca="1" si="1416"/>
        <v>No</v>
      </c>
      <c r="EM88">
        <f ca="1">COUNTIF(EL$4:EL88, "Yes")</f>
        <v>6</v>
      </c>
      <c r="EN88" s="37">
        <f t="shared" ca="1" si="1238"/>
        <v>634409.5108275417</v>
      </c>
      <c r="EO88" s="37">
        <f t="shared" ca="1" si="1239"/>
        <v>55368.06699995511</v>
      </c>
      <c r="EP88" s="64">
        <f t="shared" ca="1" si="1040"/>
        <v>689777.5778274968</v>
      </c>
      <c r="EQ88" s="170" cm="1">
        <f t="array" aca="1" ref="EQ88" ca="1">IF(MONTH($A88) = 1, _xlfn.LET(_xlpm.value, RAND(), _xlfn.IFS(_xlpm.value&lt;=0.6, 0.9/12, AND(_xlpm.value&gt;0.6, _xlpm.value&lt;=0.8), 0.36/12, _xlpm.value&gt;0.8, -0.06/12)), EQ87)</f>
        <v>7.4999999999999997E-2</v>
      </c>
      <c r="ER88" t="str">
        <f t="shared" ca="1" si="1417"/>
        <v>No</v>
      </c>
      <c r="ES88">
        <f ca="1">COUNTIF(ER$4:ER88, "Yes")</f>
        <v>3</v>
      </c>
      <c r="ET88" s="37">
        <f t="shared" ca="1" si="1240"/>
        <v>1129082.830436884</v>
      </c>
      <c r="EU88" s="37">
        <f t="shared" ca="1" si="1241"/>
        <v>9782.8320809999004</v>
      </c>
      <c r="EV88" s="64">
        <f t="shared" ca="1" si="1042"/>
        <v>1138865.6625178838</v>
      </c>
      <c r="EW88" s="170" cm="1">
        <f t="array" aca="1" ref="EW88" ca="1">IF(MONTH($A88) = 1, _xlfn.LET(_xlpm.value, RAND(), _xlfn.IFS(_xlpm.value&lt;=0.6, 0.9/12, AND(_xlpm.value&gt;0.6, _xlpm.value&lt;=0.8), 0.36/12, _xlpm.value&gt;0.8, -0.06/12)), EW87)</f>
        <v>7.4999999999999997E-2</v>
      </c>
      <c r="EX88" t="str">
        <f t="shared" ca="1" si="1418"/>
        <v>No</v>
      </c>
      <c r="EY88">
        <f ca="1">COUNTIF(EX$4:EX88, "Yes")</f>
        <v>4</v>
      </c>
      <c r="EZ88" s="37">
        <f t="shared" ca="1" si="1242"/>
        <v>1364636.0471121571</v>
      </c>
      <c r="FA88" s="37">
        <f t="shared" ca="1" si="1243"/>
        <v>26615.205781268938</v>
      </c>
      <c r="FB88" s="64">
        <f t="shared" ca="1" si="1044"/>
        <v>1391251.252893426</v>
      </c>
      <c r="FC88" s="170" cm="1">
        <f t="array" aca="1" ref="FC88" ca="1">IF(MONTH($A88) = 1, _xlfn.LET(_xlpm.value, RAND(), _xlfn.IFS(_xlpm.value&lt;=0.6, 0.9/12, AND(_xlpm.value&gt;0.6, _xlpm.value&lt;=0.8), 0.36/12, _xlpm.value&gt;0.8, -0.06/12)), FC87)</f>
        <v>7.4999999999999997E-2</v>
      </c>
      <c r="FD88" t="str">
        <f t="shared" ca="1" si="1419"/>
        <v>No</v>
      </c>
      <c r="FE88">
        <f ca="1">COUNTIF(FD$4:FD88, "Yes")</f>
        <v>7</v>
      </c>
      <c r="FF88" s="37">
        <f t="shared" ca="1" si="1244"/>
        <v>1344216.1141770843</v>
      </c>
      <c r="FG88" s="37">
        <f t="shared" ca="1" si="1245"/>
        <v>61177.86679801788</v>
      </c>
      <c r="FH88" s="64">
        <f t="shared" ca="1" si="1046"/>
        <v>1405393.9809751022</v>
      </c>
      <c r="FI88" s="170" cm="1">
        <f t="array" aca="1" ref="FI88" ca="1">IF(MONTH($A88) = 1, _xlfn.LET(_xlpm.value, RAND(), _xlfn.IFS(_xlpm.value&lt;=0.6, 0.9/12, AND(_xlpm.value&gt;0.6, _xlpm.value&lt;=0.8), 0.36/12, _xlpm.value&gt;0.8, -0.06/12)), FI87)</f>
        <v>-5.0000000000000001E-3</v>
      </c>
      <c r="FJ88" t="str">
        <f t="shared" ca="1" si="1420"/>
        <v>No</v>
      </c>
      <c r="FK88">
        <f ca="1">COUNTIF(FJ$4:FJ88, "Yes")</f>
        <v>4</v>
      </c>
      <c r="FL88" s="37">
        <f t="shared" ca="1" si="1246"/>
        <v>2676814.7436590702</v>
      </c>
      <c r="FM88" s="37">
        <f t="shared" ca="1" si="1247"/>
        <v>23298.323174065863</v>
      </c>
      <c r="FN88" s="64">
        <f t="shared" ca="1" si="1048"/>
        <v>2700113.0668331361</v>
      </c>
      <c r="FO88" s="170" cm="1">
        <f t="array" aca="1" ref="FO88" ca="1">IF(MONTH($A88) = 1, _xlfn.LET(_xlpm.value, RAND(), _xlfn.IFS(_xlpm.value&lt;=0.6, 0.9/12, AND(_xlpm.value&gt;0.6, _xlpm.value&lt;=0.8), 0.36/12, _xlpm.value&gt;0.8, -0.06/12)), FO87)</f>
        <v>7.4999999999999997E-2</v>
      </c>
      <c r="FP88" t="str">
        <f t="shared" ca="1" si="1421"/>
        <v>Yes</v>
      </c>
      <c r="FQ88">
        <f ca="1">COUNTIF(FP$4:FP88, "Yes")</f>
        <v>4</v>
      </c>
      <c r="FR88" s="37">
        <f t="shared" ca="1" si="1248"/>
        <v>4040511.0011231471</v>
      </c>
      <c r="FS88" s="37">
        <f t="shared" ca="1" si="1249"/>
        <v>28840.354323864914</v>
      </c>
      <c r="FT88" s="64">
        <f t="shared" ca="1" si="1050"/>
        <v>4069351.355447012</v>
      </c>
      <c r="FU88" s="170" cm="1">
        <f t="array" aca="1" ref="FU88" ca="1">IF(MONTH($A88) = 1, _xlfn.LET(_xlpm.value, RAND(), _xlfn.IFS(_xlpm.value&lt;=0.6, 0.9/12, AND(_xlpm.value&gt;0.6, _xlpm.value&lt;=0.8), 0.36/12, _xlpm.value&gt;0.8, -0.06/12)), FU87)</f>
        <v>0.03</v>
      </c>
      <c r="FV88" t="str">
        <f t="shared" ca="1" si="1422"/>
        <v>Yes</v>
      </c>
      <c r="FW88">
        <f ca="1">COUNTIF(FV$4:FV88, "Yes")</f>
        <v>5</v>
      </c>
      <c r="FX88" s="37">
        <f t="shared" ca="1" si="1250"/>
        <v>1170989.1733466994</v>
      </c>
      <c r="FY88" s="37">
        <f t="shared" ca="1" si="1251"/>
        <v>37480.266988427415</v>
      </c>
      <c r="FZ88" s="64">
        <f t="shared" ca="1" si="1052"/>
        <v>1208469.4403351268</v>
      </c>
      <c r="GA88" s="170" cm="1">
        <f t="array" aca="1" ref="GA88" ca="1">IF(MONTH($A88) = 1, _xlfn.LET(_xlpm.value, RAND(), _xlfn.IFS(_xlpm.value&lt;=0.6, 0.9/12, AND(_xlpm.value&gt;0.6, _xlpm.value&lt;=0.8), 0.36/12, _xlpm.value&gt;0.8, -0.06/12)), GA87)</f>
        <v>-5.0000000000000001E-3</v>
      </c>
      <c r="GB88" t="str">
        <f t="shared" ca="1" si="1423"/>
        <v>No</v>
      </c>
      <c r="GC88">
        <f ca="1">COUNTIF(GB$4:GB88, "Yes")</f>
        <v>3</v>
      </c>
      <c r="GD88" s="37">
        <f t="shared" ca="1" si="1252"/>
        <v>5737834.6389272138</v>
      </c>
      <c r="GE88" s="37">
        <f t="shared" ca="1" si="1253"/>
        <v>40607.647019681368</v>
      </c>
      <c r="GF88" s="64">
        <f t="shared" ca="1" si="1054"/>
        <v>5778442.2859468954</v>
      </c>
      <c r="GG88" s="170" cm="1">
        <f t="array" aca="1" ref="GG88" ca="1">IF(MONTH($A88) = 1, _xlfn.LET(_xlpm.value, RAND(), _xlfn.IFS(_xlpm.value&lt;=0.6, 0.9/12, AND(_xlpm.value&gt;0.6, _xlpm.value&lt;=0.8), 0.36/12, _xlpm.value&gt;0.8, -0.06/12)), GG87)</f>
        <v>7.4999999999999997E-2</v>
      </c>
      <c r="GH88" t="str">
        <f t="shared" ca="1" si="1424"/>
        <v>No</v>
      </c>
      <c r="GI88">
        <f ca="1">COUNTIF(GH$4:GH88, "Yes")</f>
        <v>2</v>
      </c>
      <c r="GJ88" s="37">
        <f t="shared" ca="1" si="1254"/>
        <v>496882.55024063378</v>
      </c>
      <c r="GK88" s="37">
        <f t="shared" ca="1" si="1255"/>
        <v>13932.27169530537</v>
      </c>
      <c r="GL88" s="64">
        <f t="shared" ca="1" si="1056"/>
        <v>510814.82193593914</v>
      </c>
      <c r="GM88" s="170" cm="1">
        <f t="array" aca="1" ref="GM88" ca="1">IF(MONTH($A88) = 1, _xlfn.LET(_xlpm.value, RAND(), _xlfn.IFS(_xlpm.value&lt;=0.6, 0.9/12, AND(_xlpm.value&gt;0.6, _xlpm.value&lt;=0.8), 0.36/12, _xlpm.value&gt;0.8, -0.06/12)), GM87)</f>
        <v>7.4999999999999997E-2</v>
      </c>
      <c r="GN88" t="str">
        <f t="shared" ca="1" si="1425"/>
        <v>No</v>
      </c>
      <c r="GO88">
        <f ca="1">COUNTIF(GN$4:GN88, "Yes")</f>
        <v>2</v>
      </c>
      <c r="GP88" s="37">
        <f t="shared" ca="1" si="1256"/>
        <v>1240696.715305533</v>
      </c>
      <c r="GQ88" s="37">
        <f t="shared" ca="1" si="1257"/>
        <v>27332.423228509109</v>
      </c>
      <c r="GR88" s="64">
        <f t="shared" ca="1" si="1058"/>
        <v>1268029.1385340421</v>
      </c>
      <c r="GS88" s="170" cm="1">
        <f t="array" aca="1" ref="GS88" ca="1">IF(MONTH($A88) = 1, _xlfn.LET(_xlpm.value, RAND(), _xlfn.IFS(_xlpm.value&lt;=0.6, 0.9/12, AND(_xlpm.value&gt;0.6, _xlpm.value&lt;=0.8), 0.36/12, _xlpm.value&gt;0.8, -0.06/12)), GS87)</f>
        <v>-5.0000000000000001E-3</v>
      </c>
      <c r="GT88" t="str">
        <f t="shared" ca="1" si="1426"/>
        <v>No</v>
      </c>
      <c r="GU88">
        <f ca="1">COUNTIF(GT$4:GT88, "Yes")</f>
        <v>1</v>
      </c>
      <c r="GV88" s="37">
        <f t="shared" ca="1" si="1258"/>
        <v>1682477.9164543205</v>
      </c>
      <c r="GW88" s="37">
        <f t="shared" ca="1" si="1259"/>
        <v>2148.5057670448277</v>
      </c>
      <c r="GX88" s="64">
        <f t="shared" ca="1" si="1060"/>
        <v>1684626.4222213654</v>
      </c>
      <c r="GY88" s="170" cm="1">
        <f t="array" aca="1" ref="GY88" ca="1">IF(MONTH($A88) = 1, _xlfn.LET(_xlpm.value, RAND(), _xlfn.IFS(_xlpm.value&lt;=0.6, 0.9/12, AND(_xlpm.value&gt;0.6, _xlpm.value&lt;=0.8), 0.36/12, _xlpm.value&gt;0.8, -0.06/12)), GY87)</f>
        <v>7.4999999999999997E-2</v>
      </c>
      <c r="GZ88" t="str">
        <f t="shared" ca="1" si="1427"/>
        <v>No</v>
      </c>
      <c r="HA88">
        <f ca="1">COUNTIF(GZ$4:GZ88, "Yes")</f>
        <v>4</v>
      </c>
      <c r="HB88" s="37">
        <f t="shared" ca="1" si="1260"/>
        <v>2608606.9754420603</v>
      </c>
      <c r="HC88" s="37">
        <f t="shared" ca="1" si="1261"/>
        <v>42465.960857422753</v>
      </c>
      <c r="HD88" s="64">
        <f t="shared" ca="1" si="1062"/>
        <v>2651072.9362994828</v>
      </c>
      <c r="HE88" s="170" cm="1">
        <f t="array" aca="1" ref="HE88" ca="1">IF(MONTH($A88) = 1, _xlfn.LET(_xlpm.value, RAND(), _xlfn.IFS(_xlpm.value&lt;=0.6, 0.9/12, AND(_xlpm.value&gt;0.6, _xlpm.value&lt;=0.8), 0.36/12, _xlpm.value&gt;0.8, -0.06/12)), HE87)</f>
        <v>7.4999999999999997E-2</v>
      </c>
      <c r="HF88" t="str">
        <f t="shared" ca="1" si="1428"/>
        <v>No</v>
      </c>
      <c r="HG88">
        <f ca="1">COUNTIF(HF$4:HF88, "Yes")</f>
        <v>4</v>
      </c>
      <c r="HH88" s="37">
        <f t="shared" ca="1" si="1262"/>
        <v>1229322.7499182122</v>
      </c>
      <c r="HI88" s="37">
        <f t="shared" ca="1" si="1263"/>
        <v>36646.079941034521</v>
      </c>
      <c r="HJ88" s="64">
        <f t="shared" ca="1" si="1064"/>
        <v>1265968.8298592467</v>
      </c>
      <c r="HK88" s="170" cm="1">
        <f t="array" aca="1" ref="HK88" ca="1">IF(MONTH($A88) = 1, _xlfn.LET(_xlpm.value, RAND(), _xlfn.IFS(_xlpm.value&lt;=0.6, 0.9/12, AND(_xlpm.value&gt;0.6, _xlpm.value&lt;=0.8), 0.36/12, _xlpm.value&gt;0.8, -0.06/12)), HK87)</f>
        <v>7.4999999999999997E-2</v>
      </c>
      <c r="HL88" t="str">
        <f t="shared" ca="1" si="1429"/>
        <v>No</v>
      </c>
      <c r="HM88">
        <f ca="1">COUNTIF(HL$4:HL88, "Yes")</f>
        <v>3</v>
      </c>
      <c r="HN88" s="37">
        <f t="shared" ca="1" si="1264"/>
        <v>3658425.2636012663</v>
      </c>
      <c r="HO88" s="37">
        <f t="shared" ca="1" si="1265"/>
        <v>24483.625508184887</v>
      </c>
      <c r="HP88" s="64">
        <f t="shared" ca="1" si="1066"/>
        <v>3682908.8891094513</v>
      </c>
      <c r="HQ88" s="170" cm="1">
        <f t="array" aca="1" ref="HQ88" ca="1">IF(MONTH($A88) = 1, _xlfn.LET(_xlpm.value, RAND(), _xlfn.IFS(_xlpm.value&lt;=0.6, 0.9/12, AND(_xlpm.value&gt;0.6, _xlpm.value&lt;=0.8), 0.36/12, _xlpm.value&gt;0.8, -0.06/12)), HQ87)</f>
        <v>-5.0000000000000001E-3</v>
      </c>
      <c r="HR88" t="str">
        <f t="shared" ca="1" si="1430"/>
        <v>No</v>
      </c>
      <c r="HS88">
        <f ca="1">COUNTIF(HR$4:HR88, "Yes")</f>
        <v>4</v>
      </c>
      <c r="HT88" s="37">
        <f t="shared" ca="1" si="1266"/>
        <v>1085578.6819723209</v>
      </c>
      <c r="HU88" s="37">
        <f t="shared" ca="1" si="1267"/>
        <v>36992.819423215624</v>
      </c>
      <c r="HV88" s="64">
        <f t="shared" ca="1" si="1068"/>
        <v>1122571.5013955366</v>
      </c>
      <c r="HW88" s="170" cm="1">
        <f t="array" aca="1" ref="HW88" ca="1">IF(MONTH($A88) = 1, _xlfn.LET(_xlpm.value, RAND(), _xlfn.IFS(_xlpm.value&lt;=0.6, 0.9/12, AND(_xlpm.value&gt;0.6, _xlpm.value&lt;=0.8), 0.36/12, _xlpm.value&gt;0.8, -0.06/12)), HW87)</f>
        <v>0.03</v>
      </c>
      <c r="HX88" t="str">
        <f t="shared" ca="1" si="1431"/>
        <v>No</v>
      </c>
      <c r="HY88">
        <f ca="1">COUNTIF(HX$4:HX88, "Yes")</f>
        <v>4</v>
      </c>
      <c r="HZ88" s="37">
        <f t="shared" ca="1" si="1268"/>
        <v>3931584.9778957311</v>
      </c>
      <c r="IA88" s="37">
        <f t="shared" ca="1" si="1269"/>
        <v>57283.005758461302</v>
      </c>
      <c r="IB88" s="64">
        <f t="shared" ca="1" si="1070"/>
        <v>3988867.9836541922</v>
      </c>
      <c r="IC88" s="170" cm="1">
        <f t="array" aca="1" ref="IC88" ca="1">IF(MONTH($A88) = 1, _xlfn.LET(_xlpm.value, RAND(), _xlfn.IFS(_xlpm.value&lt;=0.6, 0.9/12, AND(_xlpm.value&gt;0.6, _xlpm.value&lt;=0.8), 0.36/12, _xlpm.value&gt;0.8, -0.06/12)), IC87)</f>
        <v>0.03</v>
      </c>
      <c r="ID88" t="str">
        <f t="shared" ca="1" si="1432"/>
        <v>No</v>
      </c>
      <c r="IE88">
        <f ca="1">COUNTIF(ID$4:ID88, "Yes")</f>
        <v>4</v>
      </c>
      <c r="IF88" s="37">
        <f t="shared" ca="1" si="1270"/>
        <v>4361306.2144768462</v>
      </c>
      <c r="IG88" s="37">
        <f t="shared" ca="1" si="1271"/>
        <v>36019.758861425267</v>
      </c>
      <c r="IH88" s="64">
        <f t="shared" ca="1" si="1072"/>
        <v>4397325.9733382715</v>
      </c>
      <c r="II88" s="170" cm="1">
        <f t="array" aca="1" ref="II88" ca="1">IF(MONTH($A88) = 1, _xlfn.LET(_xlpm.value, RAND(), _xlfn.IFS(_xlpm.value&lt;=0.6, 0.9/12, AND(_xlpm.value&gt;0.6, _xlpm.value&lt;=0.8), 0.36/12, _xlpm.value&gt;0.8, -0.06/12)), II87)</f>
        <v>7.4999999999999997E-2</v>
      </c>
      <c r="IJ88" t="str">
        <f t="shared" ca="1" si="1433"/>
        <v>No</v>
      </c>
      <c r="IK88">
        <f ca="1">COUNTIF(IJ$4:IJ88, "Yes")</f>
        <v>6</v>
      </c>
      <c r="IL88" s="37">
        <f t="shared" ca="1" si="1272"/>
        <v>956284.85940254666</v>
      </c>
      <c r="IM88" s="37">
        <f t="shared" ca="1" si="1273"/>
        <v>68290.059918502477</v>
      </c>
      <c r="IN88" s="64">
        <f t="shared" ca="1" si="1074"/>
        <v>1024574.9193210491</v>
      </c>
      <c r="IO88" s="170" cm="1">
        <f t="array" aca="1" ref="IO88" ca="1">IF(MONTH($A88) = 1, _xlfn.LET(_xlpm.value, RAND(), _xlfn.IFS(_xlpm.value&lt;=0.6, 0.9/12, AND(_xlpm.value&gt;0.6, _xlpm.value&lt;=0.8), 0.36/12, _xlpm.value&gt;0.8, -0.06/12)), IO87)</f>
        <v>-5.0000000000000001E-3</v>
      </c>
      <c r="IP88" t="str">
        <f t="shared" ca="1" si="1434"/>
        <v>No</v>
      </c>
      <c r="IQ88">
        <f ca="1">COUNTIF(IP$4:IP88, "Yes")</f>
        <v>5</v>
      </c>
      <c r="IR88" s="37">
        <f t="shared" ca="1" si="1274"/>
        <v>896256.94393038691</v>
      </c>
      <c r="IS88" s="37">
        <f t="shared" ca="1" si="1275"/>
        <v>51988.088159709972</v>
      </c>
      <c r="IT88" s="64">
        <f t="shared" ca="1" si="1076"/>
        <v>948245.03209009685</v>
      </c>
      <c r="IU88" s="170" cm="1">
        <f t="array" aca="1" ref="IU88" ca="1">IF(MONTH($A88) = 1, _xlfn.LET(_xlpm.value, RAND(), _xlfn.IFS(_xlpm.value&lt;=0.6, 0.9/12, AND(_xlpm.value&gt;0.6, _xlpm.value&lt;=0.8), 0.36/12, _xlpm.value&gt;0.8, -0.06/12)), IU87)</f>
        <v>0.03</v>
      </c>
      <c r="IV88" t="str">
        <f t="shared" ca="1" si="1435"/>
        <v>No</v>
      </c>
      <c r="IW88">
        <f ca="1">COUNTIF(IV$4:IV88, "Yes")</f>
        <v>5</v>
      </c>
      <c r="IX88" s="37">
        <f t="shared" ca="1" si="1276"/>
        <v>1390415.0320621317</v>
      </c>
      <c r="IY88" s="37">
        <f t="shared" ca="1" si="1277"/>
        <v>53092.60222450248</v>
      </c>
      <c r="IZ88" s="64">
        <f t="shared" ca="1" si="1078"/>
        <v>1443507.6342866342</v>
      </c>
      <c r="JA88" s="170" cm="1">
        <f t="array" aca="1" ref="JA88" ca="1">IF(MONTH($A88) = 1, _xlfn.LET(_xlpm.value, RAND(), _xlfn.IFS(_xlpm.value&lt;=0.6, 0.9/12, AND(_xlpm.value&gt;0.6, _xlpm.value&lt;=0.8), 0.36/12, _xlpm.value&gt;0.8, -0.06/12)), JA87)</f>
        <v>0.03</v>
      </c>
      <c r="JB88" t="str">
        <f t="shared" ca="1" si="1436"/>
        <v>No</v>
      </c>
      <c r="JC88">
        <f ca="1">COUNTIF(JB$4:JB88, "Yes")</f>
        <v>5</v>
      </c>
      <c r="JD88" s="37">
        <f t="shared" ca="1" si="1278"/>
        <v>661098.07822649076</v>
      </c>
      <c r="JE88" s="37">
        <f t="shared" ca="1" si="1279"/>
        <v>48187.974678774939</v>
      </c>
      <c r="JF88" s="64">
        <f t="shared" ca="1" si="1080"/>
        <v>709286.05290526571</v>
      </c>
      <c r="JG88" s="170" cm="1">
        <f t="array" aca="1" ref="JG88" ca="1">IF(MONTH($A88) = 1, _xlfn.LET(_xlpm.value, RAND(), _xlfn.IFS(_xlpm.value&lt;=0.6, 0.9/12, AND(_xlpm.value&gt;0.6, _xlpm.value&lt;=0.8), 0.36/12, _xlpm.value&gt;0.8, -0.06/12)), JG87)</f>
        <v>7.4999999999999997E-2</v>
      </c>
      <c r="JH88" t="str">
        <f t="shared" ca="1" si="1437"/>
        <v>No</v>
      </c>
      <c r="JI88">
        <f ca="1">COUNTIF(JH$4:JH88, "Yes")</f>
        <v>3</v>
      </c>
      <c r="JJ88" s="37">
        <f t="shared" ca="1" si="1280"/>
        <v>5183723.8446084522</v>
      </c>
      <c r="JK88" s="37">
        <f t="shared" ca="1" si="1281"/>
        <v>18571.859929208582</v>
      </c>
      <c r="JL88" s="64">
        <f t="shared" ca="1" si="1082"/>
        <v>5202295.7045376608</v>
      </c>
      <c r="JM88" s="170" cm="1">
        <f t="array" aca="1" ref="JM88" ca="1">IF(MONTH($A88) = 1, _xlfn.LET(_xlpm.value, RAND(), _xlfn.IFS(_xlpm.value&lt;=0.6, 0.9/12, AND(_xlpm.value&gt;0.6, _xlpm.value&lt;=0.8), 0.36/12, _xlpm.value&gt;0.8, -0.06/12)), JM87)</f>
        <v>7.4999999999999997E-2</v>
      </c>
      <c r="JN88" t="str">
        <f t="shared" ca="1" si="1438"/>
        <v>No</v>
      </c>
      <c r="JO88">
        <f ca="1">COUNTIF(JN$4:JN88, "Yes")</f>
        <v>9</v>
      </c>
      <c r="JP88" s="37">
        <f t="shared" ca="1" si="1282"/>
        <v>908026.76375889953</v>
      </c>
      <c r="JQ88" s="37">
        <f t="shared" ca="1" si="1283"/>
        <v>81738.476816478244</v>
      </c>
      <c r="JR88" s="64">
        <f t="shared" ca="1" si="1084"/>
        <v>989765.24057537783</v>
      </c>
      <c r="JS88" s="170" cm="1">
        <f t="array" aca="1" ref="JS88" ca="1">IF(MONTH($A88) = 1, _xlfn.LET(_xlpm.value, RAND(), _xlfn.IFS(_xlpm.value&lt;=0.6, 0.9/12, AND(_xlpm.value&gt;0.6, _xlpm.value&lt;=0.8), 0.36/12, _xlpm.value&gt;0.8, -0.06/12)), JS87)</f>
        <v>7.4999999999999997E-2</v>
      </c>
      <c r="JT88" t="str">
        <f t="shared" ca="1" si="1439"/>
        <v>No</v>
      </c>
      <c r="JU88">
        <f ca="1">COUNTIF(JT$4:JT88, "Yes")</f>
        <v>2</v>
      </c>
      <c r="JV88" s="37">
        <f t="shared" ca="1" si="1284"/>
        <v>3211933.9525419609</v>
      </c>
      <c r="JW88" s="37">
        <f t="shared" ca="1" si="1285"/>
        <v>24026.861195818059</v>
      </c>
      <c r="JX88" s="64">
        <f t="shared" ca="1" si="1086"/>
        <v>3235960.8137377789</v>
      </c>
      <c r="JY88" s="170" cm="1">
        <f t="array" aca="1" ref="JY88" ca="1">IF(MONTH($A88) = 1, _xlfn.LET(_xlpm.value, RAND(), _xlfn.IFS(_xlpm.value&lt;=0.6, 0.9/12, AND(_xlpm.value&gt;0.6, _xlpm.value&lt;=0.8), 0.36/12, _xlpm.value&gt;0.8, -0.06/12)), JY87)</f>
        <v>7.4999999999999997E-2</v>
      </c>
      <c r="JZ88" t="str">
        <f t="shared" ca="1" si="1440"/>
        <v>No</v>
      </c>
      <c r="KA88">
        <f ca="1">COUNTIF(JZ$4:JZ88, "Yes")</f>
        <v>5</v>
      </c>
      <c r="KB88" s="37">
        <f t="shared" ca="1" si="1286"/>
        <v>1640886.9050221257</v>
      </c>
      <c r="KC88" s="37">
        <f t="shared" ca="1" si="1287"/>
        <v>35827.042432947863</v>
      </c>
      <c r="KD88" s="64">
        <f t="shared" ca="1" si="1088"/>
        <v>1676713.9474550735</v>
      </c>
      <c r="KE88" s="170" cm="1">
        <f t="array" aca="1" ref="KE88" ca="1">IF(MONTH($A88) = 1, _xlfn.LET(_xlpm.value, RAND(), _xlfn.IFS(_xlpm.value&lt;=0.6, 0.9/12, AND(_xlpm.value&gt;0.6, _xlpm.value&lt;=0.8), 0.36/12, _xlpm.value&gt;0.8, -0.06/12)), KE87)</f>
        <v>7.4999999999999997E-2</v>
      </c>
      <c r="KF88" t="str">
        <f t="shared" ca="1" si="1441"/>
        <v>No</v>
      </c>
      <c r="KG88">
        <f ca="1">COUNTIF(KF$4:KF88, "Yes")</f>
        <v>4</v>
      </c>
      <c r="KH88" s="37">
        <f t="shared" ca="1" si="1288"/>
        <v>542617.48075432098</v>
      </c>
      <c r="KI88" s="37">
        <f t="shared" ca="1" si="1289"/>
        <v>22286.560077351725</v>
      </c>
      <c r="KJ88" s="64">
        <f t="shared" ca="1" si="1090"/>
        <v>564904.04083167273</v>
      </c>
      <c r="KK88" s="170" cm="1">
        <f t="array" aca="1" ref="KK88" ca="1">IF(MONTH($A88) = 1, _xlfn.LET(_xlpm.value, RAND(), _xlfn.IFS(_xlpm.value&lt;=0.6, 0.9/12, AND(_xlpm.value&gt;0.6, _xlpm.value&lt;=0.8), 0.36/12, _xlpm.value&gt;0.8, -0.06/12)), KK87)</f>
        <v>-5.0000000000000001E-3</v>
      </c>
      <c r="KL88" t="str">
        <f t="shared" ca="1" si="1442"/>
        <v>No</v>
      </c>
      <c r="KM88">
        <f ca="1">COUNTIF(KL$4:KL88, "Yes")</f>
        <v>4</v>
      </c>
      <c r="KN88" s="37">
        <f t="shared" ca="1" si="1290"/>
        <v>2733699.3578893072</v>
      </c>
      <c r="KO88" s="37">
        <f t="shared" ca="1" si="1291"/>
        <v>22654.146587867301</v>
      </c>
      <c r="KP88" s="64">
        <f t="shared" ca="1" si="1092"/>
        <v>2756353.5044771745</v>
      </c>
      <c r="KQ88" s="170" cm="1">
        <f t="array" aca="1" ref="KQ88" ca="1">IF(MONTH($A88) = 1, _xlfn.LET(_xlpm.value, RAND(), _xlfn.IFS(_xlpm.value&lt;=0.6, 0.9/12, AND(_xlpm.value&gt;0.6, _xlpm.value&lt;=0.8), 0.36/12, _xlpm.value&gt;0.8, -0.06/12)), KQ87)</f>
        <v>7.4999999999999997E-2</v>
      </c>
      <c r="KR88" t="str">
        <f t="shared" ca="1" si="1443"/>
        <v>No</v>
      </c>
      <c r="KS88">
        <f ca="1">COUNTIF(KR$4:KR88, "Yes")</f>
        <v>4</v>
      </c>
      <c r="KT88" s="37">
        <f t="shared" ca="1" si="1292"/>
        <v>333957.87127417652</v>
      </c>
      <c r="KU88" s="37">
        <f t="shared" ca="1" si="1293"/>
        <v>31285.895960316193</v>
      </c>
      <c r="KV88" s="64">
        <f t="shared" ca="1" si="1094"/>
        <v>365243.7672344927</v>
      </c>
      <c r="KW88" s="170" cm="1">
        <f t="array" aca="1" ref="KW88" ca="1">IF(MONTH($A88) = 1, _xlfn.LET(_xlpm.value, RAND(), _xlfn.IFS(_xlpm.value&lt;=0.6, 0.9/12, AND(_xlpm.value&gt;0.6, _xlpm.value&lt;=0.8), 0.36/12, _xlpm.value&gt;0.8, -0.06/12)), KW87)</f>
        <v>7.4999999999999997E-2</v>
      </c>
      <c r="KX88" t="str">
        <f t="shared" ca="1" si="1444"/>
        <v>No</v>
      </c>
      <c r="KY88">
        <f ca="1">COUNTIF(KX$4:KX88, "Yes")</f>
        <v>4</v>
      </c>
      <c r="KZ88" s="37">
        <f t="shared" ca="1" si="1294"/>
        <v>326890.18153357442</v>
      </c>
      <c r="LA88" s="37">
        <f t="shared" ca="1" si="1295"/>
        <v>38332.550210547764</v>
      </c>
      <c r="LB88" s="64">
        <f t="shared" ca="1" si="1096"/>
        <v>365222.73174412217</v>
      </c>
      <c r="LC88" s="170" cm="1">
        <f t="array" aca="1" ref="LC88" ca="1">IF(MONTH($A88) = 1, _xlfn.LET(_xlpm.value, RAND(), _xlfn.IFS(_xlpm.value&lt;=0.6, 0.9/12, AND(_xlpm.value&gt;0.6, _xlpm.value&lt;=0.8), 0.36/12, _xlpm.value&gt;0.8, -0.06/12)), LC87)</f>
        <v>-5.0000000000000001E-3</v>
      </c>
      <c r="LD88" t="str">
        <f t="shared" ca="1" si="1445"/>
        <v>No</v>
      </c>
      <c r="LE88">
        <f ca="1">COUNTIF(LD$4:LD88, "Yes")</f>
        <v>3</v>
      </c>
      <c r="LF88" s="37">
        <f t="shared" ca="1" si="1296"/>
        <v>2046399.7438371324</v>
      </c>
      <c r="LG88" s="37">
        <f t="shared" ca="1" si="1297"/>
        <v>16839.05540389568</v>
      </c>
      <c r="LH88" s="64">
        <f t="shared" ca="1" si="1098"/>
        <v>2063238.799241028</v>
      </c>
      <c r="LI88" s="170" cm="1">
        <f t="array" aca="1" ref="LI88" ca="1">IF(MONTH($A88) = 1, _xlfn.LET(_xlpm.value, RAND(), _xlfn.IFS(_xlpm.value&lt;=0.6, 0.9/12, AND(_xlpm.value&gt;0.6, _xlpm.value&lt;=0.8), 0.36/12, _xlpm.value&gt;0.8, -0.06/12)), LI87)</f>
        <v>0.03</v>
      </c>
      <c r="LJ88" t="str">
        <f t="shared" ca="1" si="1446"/>
        <v>No</v>
      </c>
      <c r="LK88">
        <f ca="1">COUNTIF(LJ$4:LJ88, "Yes")</f>
        <v>5</v>
      </c>
      <c r="LL88" s="37">
        <f t="shared" ca="1" si="1298"/>
        <v>1120834.8588671752</v>
      </c>
      <c r="LM88" s="37">
        <f t="shared" ca="1" si="1299"/>
        <v>49034.367365974242</v>
      </c>
      <c r="LN88" s="64">
        <f t="shared" ca="1" si="1100"/>
        <v>1169869.2262331494</v>
      </c>
      <c r="LO88" s="170" cm="1">
        <f t="array" aca="1" ref="LO88" ca="1">IF(MONTH($A88) = 1, _xlfn.LET(_xlpm.value, RAND(), _xlfn.IFS(_xlpm.value&lt;=0.6, 0.9/12, AND(_xlpm.value&gt;0.6, _xlpm.value&lt;=0.8), 0.36/12, _xlpm.value&gt;0.8, -0.06/12)), LO87)</f>
        <v>0.03</v>
      </c>
      <c r="LP88" t="str">
        <f t="shared" ca="1" si="1447"/>
        <v>No</v>
      </c>
      <c r="LQ88">
        <f ca="1">COUNTIF(LP$4:LP88, "Yes")</f>
        <v>7</v>
      </c>
      <c r="LR88" s="37">
        <f t="shared" ca="1" si="1300"/>
        <v>487518.24252886663</v>
      </c>
      <c r="LS88" s="37">
        <f t="shared" ca="1" si="1301"/>
        <v>60603.920857097997</v>
      </c>
      <c r="LT88" s="64">
        <f t="shared" ca="1" si="1102"/>
        <v>548122.16338596458</v>
      </c>
      <c r="LU88" s="170" cm="1">
        <f t="array" aca="1" ref="LU88" ca="1">IF(MONTH($A88) = 1, _xlfn.LET(_xlpm.value, RAND(), _xlfn.IFS(_xlpm.value&lt;=0.6, 0.9/12, AND(_xlpm.value&gt;0.6, _xlpm.value&lt;=0.8), 0.36/12, _xlpm.value&gt;0.8, -0.06/12)), LU87)</f>
        <v>7.4999999999999997E-2</v>
      </c>
      <c r="LV88" t="str">
        <f t="shared" ca="1" si="1448"/>
        <v>No</v>
      </c>
      <c r="LW88">
        <f ca="1">COUNTIF(LV$4:LV88, "Yes")</f>
        <v>3</v>
      </c>
      <c r="LX88" s="37">
        <f t="shared" ca="1" si="1302"/>
        <v>2919695.6955250823</v>
      </c>
      <c r="LY88" s="37">
        <f t="shared" ca="1" si="1303"/>
        <v>30536.234762584922</v>
      </c>
      <c r="LZ88" s="64">
        <f t="shared" ca="1" si="1104"/>
        <v>2950231.9302876671</v>
      </c>
      <c r="MA88" s="170" cm="1">
        <f t="array" aca="1" ref="MA88" ca="1">IF(MONTH($A88) = 1, _xlfn.LET(_xlpm.value, RAND(), _xlfn.IFS(_xlpm.value&lt;=0.6, 0.9/12, AND(_xlpm.value&gt;0.6, _xlpm.value&lt;=0.8), 0.36/12, _xlpm.value&gt;0.8, -0.06/12)), MA87)</f>
        <v>7.4999999999999997E-2</v>
      </c>
      <c r="MB88" t="str">
        <f t="shared" ca="1" si="1449"/>
        <v>No</v>
      </c>
      <c r="MC88">
        <f ca="1">COUNTIF(MB$4:MB88, "Yes")</f>
        <v>5</v>
      </c>
      <c r="MD88" s="37">
        <f t="shared" ca="1" si="1304"/>
        <v>284540.35423963564</v>
      </c>
      <c r="ME88" s="37">
        <f t="shared" ca="1" si="1305"/>
        <v>27078.105374150113</v>
      </c>
      <c r="MF88" s="64">
        <f t="shared" ca="1" si="1106"/>
        <v>311618.45961378573</v>
      </c>
      <c r="MG88" s="170" cm="1">
        <f t="array" aca="1" ref="MG88" ca="1">IF(MONTH($A88) = 1, _xlfn.LET(_xlpm.value, RAND(), _xlfn.IFS(_xlpm.value&lt;=0.6, 0.9/12, AND(_xlpm.value&gt;0.6, _xlpm.value&lt;=0.8), 0.36/12, _xlpm.value&gt;0.8, -0.06/12)), MG87)</f>
        <v>7.4999999999999997E-2</v>
      </c>
      <c r="MH88" t="str">
        <f t="shared" ca="1" si="1450"/>
        <v>No</v>
      </c>
      <c r="MI88">
        <f ca="1">COUNTIF(MH$4:MH88, "Yes")</f>
        <v>5</v>
      </c>
      <c r="MJ88" s="37">
        <f t="shared" ca="1" si="1306"/>
        <v>2217041.7730017472</v>
      </c>
      <c r="MK88" s="37">
        <f t="shared" ca="1" si="1307"/>
        <v>43008.914458755011</v>
      </c>
      <c r="ML88" s="64">
        <f t="shared" ca="1" si="1108"/>
        <v>2260050.6874605021</v>
      </c>
      <c r="MM88" s="170" cm="1">
        <f t="array" aca="1" ref="MM88" ca="1">IF(MONTH($A88) = 1, _xlfn.LET(_xlpm.value, RAND(), _xlfn.IFS(_xlpm.value&lt;=0.6, 0.9/12, AND(_xlpm.value&gt;0.6, _xlpm.value&lt;=0.8), 0.36/12, _xlpm.value&gt;0.8, -0.06/12)), MM87)</f>
        <v>7.4999999999999997E-2</v>
      </c>
      <c r="MN88" t="str">
        <f t="shared" ca="1" si="1451"/>
        <v>No</v>
      </c>
      <c r="MO88">
        <f ca="1">COUNTIF(MN$4:MN88, "Yes")</f>
        <v>8</v>
      </c>
      <c r="MP88" s="37">
        <f t="shared" ca="1" si="1308"/>
        <v>939472.87449233816</v>
      </c>
      <c r="MQ88" s="37">
        <f t="shared" ca="1" si="1309"/>
        <v>75909.708023217419</v>
      </c>
      <c r="MR88" s="64">
        <f t="shared" ca="1" si="1110"/>
        <v>1015382.5825155556</v>
      </c>
      <c r="MS88" s="170" cm="1">
        <f t="array" aca="1" ref="MS88" ca="1">IF(MONTH($A88) = 1, _xlfn.LET(_xlpm.value, RAND(), _xlfn.IFS(_xlpm.value&lt;=0.6, 0.9/12, AND(_xlpm.value&gt;0.6, _xlpm.value&lt;=0.8), 0.36/12, _xlpm.value&gt;0.8, -0.06/12)), MS87)</f>
        <v>-5.0000000000000001E-3</v>
      </c>
      <c r="MT88" t="str">
        <f t="shared" ca="1" si="1452"/>
        <v>No</v>
      </c>
      <c r="MU88">
        <f ca="1">COUNTIF(MT$4:MT88, "Yes")</f>
        <v>9</v>
      </c>
      <c r="MV88" s="37">
        <f t="shared" ca="1" si="1310"/>
        <v>1126477.0115434579</v>
      </c>
      <c r="MW88" s="37">
        <f t="shared" ca="1" si="1311"/>
        <v>90480.28214766075</v>
      </c>
      <c r="MX88" s="64">
        <f t="shared" ca="1" si="1112"/>
        <v>1216957.2936911187</v>
      </c>
      <c r="MY88" s="170" cm="1">
        <f t="array" aca="1" ref="MY88" ca="1">IF(MONTH($A88) = 1, _xlfn.LET(_xlpm.value, RAND(), _xlfn.IFS(_xlpm.value&lt;=0.6, 0.9/12, AND(_xlpm.value&gt;0.6, _xlpm.value&lt;=0.8), 0.36/12, _xlpm.value&gt;0.8, -0.06/12)), MY87)</f>
        <v>7.4999999999999997E-2</v>
      </c>
      <c r="MZ88" t="str">
        <f t="shared" ca="1" si="1453"/>
        <v>No</v>
      </c>
      <c r="NA88">
        <f ca="1">COUNTIF(MZ$4:MZ88, "Yes")</f>
        <v>3</v>
      </c>
      <c r="NB88" s="37">
        <f t="shared" ca="1" si="1312"/>
        <v>7417683.8070134008</v>
      </c>
      <c r="NC88" s="37">
        <f t="shared" ca="1" si="1313"/>
        <v>22133.832521140917</v>
      </c>
      <c r="ND88" s="64">
        <f t="shared" ca="1" si="1114"/>
        <v>7439817.6395345414</v>
      </c>
      <c r="NE88" s="170" cm="1">
        <f t="array" aca="1" ref="NE88" ca="1">IF(MONTH($A88) = 1, _xlfn.LET(_xlpm.value, RAND(), _xlfn.IFS(_xlpm.value&lt;=0.6, 0.9/12, AND(_xlpm.value&gt;0.6, _xlpm.value&lt;=0.8), 0.36/12, _xlpm.value&gt;0.8, -0.06/12)), NE87)</f>
        <v>-5.0000000000000001E-3</v>
      </c>
      <c r="NF88" t="str">
        <f t="shared" ca="1" si="1454"/>
        <v>No</v>
      </c>
      <c r="NG88">
        <f ca="1">COUNTIF(NF$4:NF88, "Yes")</f>
        <v>3</v>
      </c>
      <c r="NH88" s="37">
        <f t="shared" ca="1" si="1314"/>
        <v>1918212.151017349</v>
      </c>
      <c r="NI88" s="37">
        <f t="shared" ca="1" si="1315"/>
        <v>24459.679450779327</v>
      </c>
      <c r="NJ88" s="64">
        <f t="shared" ca="1" si="1116"/>
        <v>1942671.8304681282</v>
      </c>
      <c r="NK88" s="170" cm="1">
        <f t="array" aca="1" ref="NK88" ca="1">IF(MONTH($A88) = 1, _xlfn.LET(_xlpm.value, RAND(), _xlfn.IFS(_xlpm.value&lt;=0.6, 0.9/12, AND(_xlpm.value&gt;0.6, _xlpm.value&lt;=0.8), 0.36/12, _xlpm.value&gt;0.8, -0.06/12)), NK87)</f>
        <v>7.4999999999999997E-2</v>
      </c>
      <c r="NL88" t="str">
        <f t="shared" ca="1" si="1455"/>
        <v>No</v>
      </c>
      <c r="NM88">
        <f ca="1">COUNTIF(NL$4:NL88, "Yes")</f>
        <v>6</v>
      </c>
      <c r="NN88" s="37">
        <f t="shared" ca="1" si="1316"/>
        <v>370391.77033470001</v>
      </c>
      <c r="NO88" s="37">
        <f t="shared" ca="1" si="1317"/>
        <v>64638.709737364035</v>
      </c>
      <c r="NP88" s="64">
        <f t="shared" ca="1" si="1118"/>
        <v>435030.48007206403</v>
      </c>
      <c r="NQ88" s="170" cm="1">
        <f t="array" aca="1" ref="NQ88" ca="1">IF(MONTH($A88) = 1, _xlfn.LET(_xlpm.value, RAND(), _xlfn.IFS(_xlpm.value&lt;=0.6, 0.9/12, AND(_xlpm.value&gt;0.6, _xlpm.value&lt;=0.8), 0.36/12, _xlpm.value&gt;0.8, -0.06/12)), NQ87)</f>
        <v>0.03</v>
      </c>
      <c r="NR88" t="str">
        <f t="shared" ca="1" si="1456"/>
        <v>No</v>
      </c>
      <c r="NS88">
        <f ca="1">COUNTIF(NR$4:NR88, "Yes")</f>
        <v>5</v>
      </c>
      <c r="NT88" s="37">
        <f t="shared" ca="1" si="1318"/>
        <v>521823.8479773305</v>
      </c>
      <c r="NU88" s="37">
        <f t="shared" ca="1" si="1319"/>
        <v>52354.474500894263</v>
      </c>
      <c r="NV88" s="64">
        <f t="shared" ca="1" si="1120"/>
        <v>574178.32247822476</v>
      </c>
      <c r="NW88" s="170" cm="1">
        <f t="array" aca="1" ref="NW88" ca="1">IF(MONTH($A88) = 1, _xlfn.LET(_xlpm.value, RAND(), _xlfn.IFS(_xlpm.value&lt;=0.6, 0.9/12, AND(_xlpm.value&gt;0.6, _xlpm.value&lt;=0.8), 0.36/12, _xlpm.value&gt;0.8, -0.06/12)), NW87)</f>
        <v>7.4999999999999997E-2</v>
      </c>
      <c r="NX88" t="str">
        <f t="shared" ca="1" si="1457"/>
        <v>No</v>
      </c>
      <c r="NY88">
        <f ca="1">COUNTIF(NX$4:NX88, "Yes")</f>
        <v>8</v>
      </c>
      <c r="NZ88" s="37">
        <f t="shared" ca="1" si="1320"/>
        <v>692096.14569882071</v>
      </c>
      <c r="OA88" s="37">
        <f t="shared" ca="1" si="1321"/>
        <v>75500.890309259659</v>
      </c>
      <c r="OB88" s="64">
        <f t="shared" ca="1" si="1122"/>
        <v>767597.03600808035</v>
      </c>
      <c r="OC88" s="170" cm="1">
        <f t="array" aca="1" ref="OC88" ca="1">IF(MONTH($A88) = 1, _xlfn.LET(_xlpm.value, RAND(), _xlfn.IFS(_xlpm.value&lt;=0.6, 0.9/12, AND(_xlpm.value&gt;0.6, _xlpm.value&lt;=0.8), 0.36/12, _xlpm.value&gt;0.8, -0.06/12)), OC87)</f>
        <v>7.4999999999999997E-2</v>
      </c>
      <c r="OD88" t="str">
        <f t="shared" ca="1" si="1458"/>
        <v>No</v>
      </c>
      <c r="OE88">
        <f ca="1">COUNTIF(OD$4:OD88, "Yes")</f>
        <v>5</v>
      </c>
      <c r="OF88" s="37">
        <f t="shared" ca="1" si="1322"/>
        <v>192169.05026604739</v>
      </c>
      <c r="OG88" s="37">
        <f t="shared" ca="1" si="1323"/>
        <v>43960.602117431459</v>
      </c>
      <c r="OH88" s="64">
        <f t="shared" ca="1" si="1124"/>
        <v>236129.65238347885</v>
      </c>
      <c r="OI88" s="170" cm="1">
        <f t="array" aca="1" ref="OI88" ca="1">IF(MONTH($A88) = 1, _xlfn.LET(_xlpm.value, RAND(), _xlfn.IFS(_xlpm.value&lt;=0.6, 0.9/12, AND(_xlpm.value&gt;0.6, _xlpm.value&lt;=0.8), 0.36/12, _xlpm.value&gt;0.8, -0.06/12)), OI87)</f>
        <v>7.4999999999999997E-2</v>
      </c>
      <c r="OJ88" t="str">
        <f t="shared" ca="1" si="1459"/>
        <v>No</v>
      </c>
      <c r="OK88">
        <f ca="1">COUNTIF(OJ$4:OJ88, "Yes")</f>
        <v>8</v>
      </c>
      <c r="OL88" s="37">
        <f t="shared" ca="1" si="1324"/>
        <v>1543807.9382087528</v>
      </c>
      <c r="OM88" s="37">
        <f t="shared" ca="1" si="1325"/>
        <v>86130.757888376276</v>
      </c>
      <c r="ON88" s="64">
        <f t="shared" ca="1" si="1126"/>
        <v>1629938.696097129</v>
      </c>
      <c r="OO88" s="170" cm="1">
        <f t="array" aca="1" ref="OO88" ca="1">IF(MONTH($A88) = 1, _xlfn.LET(_xlpm.value, RAND(), _xlfn.IFS(_xlpm.value&lt;=0.6, 0.9/12, AND(_xlpm.value&gt;0.6, _xlpm.value&lt;=0.8), 0.36/12, _xlpm.value&gt;0.8, -0.06/12)), OO87)</f>
        <v>0.03</v>
      </c>
      <c r="OP88" t="str">
        <f t="shared" ca="1" si="1460"/>
        <v>No</v>
      </c>
      <c r="OQ88">
        <f ca="1">COUNTIF(OP$4:OP88, "Yes")</f>
        <v>6</v>
      </c>
      <c r="OR88" s="37">
        <f t="shared" ca="1" si="1326"/>
        <v>1291593.24618357</v>
      </c>
      <c r="OS88" s="37">
        <f t="shared" ca="1" si="1327"/>
        <v>38772.515107752355</v>
      </c>
      <c r="OT88" s="64">
        <f t="shared" ca="1" si="1128"/>
        <v>1330365.7612913223</v>
      </c>
      <c r="OU88" s="170" cm="1">
        <f t="array" aca="1" ref="OU88" ca="1">IF(MONTH($A88) = 1, _xlfn.LET(_xlpm.value, RAND(), _xlfn.IFS(_xlpm.value&lt;=0.6, 0.9/12, AND(_xlpm.value&gt;0.6, _xlpm.value&lt;=0.8), 0.36/12, _xlpm.value&gt;0.8, -0.06/12)), OU87)</f>
        <v>7.4999999999999997E-2</v>
      </c>
      <c r="OV88" t="str">
        <f t="shared" ca="1" si="1461"/>
        <v>No</v>
      </c>
      <c r="OW88">
        <f ca="1">COUNTIF(OV$4:OV88, "Yes")</f>
        <v>2</v>
      </c>
      <c r="OX88" s="37">
        <f t="shared" ca="1" si="1328"/>
        <v>3047505.1681383606</v>
      </c>
      <c r="OY88" s="37">
        <f t="shared" ca="1" si="1329"/>
        <v>28829.694145391</v>
      </c>
      <c r="OZ88" s="64">
        <f t="shared" ca="1" si="1130"/>
        <v>3076334.8622837518</v>
      </c>
      <c r="PA88" s="170" cm="1">
        <f t="array" aca="1" ref="PA88" ca="1">IF(MONTH($A88) = 1, _xlfn.LET(_xlpm.value, RAND(), _xlfn.IFS(_xlpm.value&lt;=0.6, 0.9/12, AND(_xlpm.value&gt;0.6, _xlpm.value&lt;=0.8), 0.36/12, _xlpm.value&gt;0.8, -0.06/12)), PA87)</f>
        <v>7.4999999999999997E-2</v>
      </c>
      <c r="PB88" t="str">
        <f t="shared" ca="1" si="1462"/>
        <v>No</v>
      </c>
      <c r="PC88">
        <f ca="1">COUNTIF(PB$4:PB88, "Yes")</f>
        <v>5</v>
      </c>
      <c r="PD88" s="37">
        <f t="shared" ca="1" si="1330"/>
        <v>633483.32911960199</v>
      </c>
      <c r="PE88" s="37">
        <f t="shared" ca="1" si="1331"/>
        <v>47054.535415239036</v>
      </c>
      <c r="PF88" s="64">
        <f t="shared" ca="1" si="1132"/>
        <v>680537.86453484104</v>
      </c>
      <c r="PG88" s="170" cm="1">
        <f t="array" aca="1" ref="PG88" ca="1">IF(MONTH($A88) = 1, _xlfn.LET(_xlpm.value, RAND(), _xlfn.IFS(_xlpm.value&lt;=0.6, 0.9/12, AND(_xlpm.value&gt;0.6, _xlpm.value&lt;=0.8), 0.36/12, _xlpm.value&gt;0.8, -0.06/12)), PG87)</f>
        <v>0.03</v>
      </c>
      <c r="PH88" t="str">
        <f t="shared" ca="1" si="1463"/>
        <v>No</v>
      </c>
      <c r="PI88">
        <f ca="1">COUNTIF(PH$4:PH88, "Yes")</f>
        <v>8</v>
      </c>
      <c r="PJ88" s="37">
        <f t="shared" ca="1" si="1332"/>
        <v>299572.26530126488</v>
      </c>
      <c r="PK88" s="37">
        <f t="shared" ca="1" si="1333"/>
        <v>63788.074724847924</v>
      </c>
      <c r="PL88" s="64">
        <f t="shared" ca="1" si="1134"/>
        <v>363360.3400261128</v>
      </c>
      <c r="PM88" s="170" cm="1">
        <f t="array" aca="1" ref="PM88" ca="1">IF(MONTH($A88) = 1, _xlfn.LET(_xlpm.value, RAND(), _xlfn.IFS(_xlpm.value&lt;=0.6, 0.9/12, AND(_xlpm.value&gt;0.6, _xlpm.value&lt;=0.8), 0.36/12, _xlpm.value&gt;0.8, -0.06/12)), PM87)</f>
        <v>7.4999999999999997E-2</v>
      </c>
      <c r="PN88" t="str">
        <f t="shared" ca="1" si="1464"/>
        <v>No</v>
      </c>
      <c r="PO88">
        <f ca="1">COUNTIF(PN$4:PN88, "Yes")</f>
        <v>3</v>
      </c>
      <c r="PP88" s="37">
        <f t="shared" ca="1" si="1334"/>
        <v>836973.32677562546</v>
      </c>
      <c r="PQ88" s="37">
        <f t="shared" ca="1" si="1335"/>
        <v>26093.342982944396</v>
      </c>
      <c r="PR88" s="64">
        <f t="shared" ca="1" si="1136"/>
        <v>863066.66975856991</v>
      </c>
      <c r="PS88" s="170" cm="1">
        <f t="array" aca="1" ref="PS88" ca="1">IF(MONTH($A88) = 1, _xlfn.LET(_xlpm.value, RAND(), _xlfn.IFS(_xlpm.value&lt;=0.6, 0.9/12, AND(_xlpm.value&gt;0.6, _xlpm.value&lt;=0.8), 0.36/12, _xlpm.value&gt;0.8, -0.06/12)), PS87)</f>
        <v>7.4999999999999997E-2</v>
      </c>
      <c r="PT88" t="str">
        <f t="shared" ca="1" si="1465"/>
        <v>No</v>
      </c>
      <c r="PU88">
        <f ca="1">COUNTIF(PT$4:PT88, "Yes")</f>
        <v>4</v>
      </c>
      <c r="PV88" s="37">
        <f t="shared" ca="1" si="1336"/>
        <v>1010236.6077886479</v>
      </c>
      <c r="PW88" s="37">
        <f t="shared" ca="1" si="1337"/>
        <v>33052.443956991498</v>
      </c>
      <c r="PX88" s="64">
        <f t="shared" ca="1" si="1138"/>
        <v>1043289.0517456394</v>
      </c>
      <c r="PY88" s="170" cm="1">
        <f t="array" aca="1" ref="PY88" ca="1">IF(MONTH($A88) = 1, _xlfn.LET(_xlpm.value, RAND(), _xlfn.IFS(_xlpm.value&lt;=0.6, 0.9/12, AND(_xlpm.value&gt;0.6, _xlpm.value&lt;=0.8), 0.36/12, _xlpm.value&gt;0.8, -0.06/12)), PY87)</f>
        <v>7.4999999999999997E-2</v>
      </c>
      <c r="PZ88" t="str">
        <f t="shared" ca="1" si="1466"/>
        <v>No</v>
      </c>
      <c r="QA88">
        <f ca="1">COUNTIF(PZ$4:PZ88, "Yes")</f>
        <v>5</v>
      </c>
      <c r="QB88" s="37">
        <f t="shared" ca="1" si="1338"/>
        <v>2130759.9005156094</v>
      </c>
      <c r="QC88" s="37">
        <f t="shared" ca="1" si="1339"/>
        <v>45764.648061040069</v>
      </c>
      <c r="QD88" s="64">
        <f t="shared" ca="1" si="1140"/>
        <v>2176524.5485766493</v>
      </c>
      <c r="QE88" s="170" cm="1">
        <f t="array" aca="1" ref="QE88" ca="1">IF(MONTH($A88) = 1, _xlfn.LET(_xlpm.value, RAND(), _xlfn.IFS(_xlpm.value&lt;=0.6, 0.9/12, AND(_xlpm.value&gt;0.6, _xlpm.value&lt;=0.8), 0.36/12, _xlpm.value&gt;0.8, -0.06/12)), QE87)</f>
        <v>0.03</v>
      </c>
      <c r="QF88" t="str">
        <f t="shared" ca="1" si="1467"/>
        <v>No</v>
      </c>
      <c r="QG88">
        <f ca="1">COUNTIF(QF$4:QF88, "Yes")</f>
        <v>1</v>
      </c>
      <c r="QH88" s="37">
        <f t="shared" ca="1" si="1340"/>
        <v>4337152.9611529717</v>
      </c>
      <c r="QI88" s="37">
        <f t="shared" ca="1" si="1341"/>
        <v>12990.775306721331</v>
      </c>
      <c r="QJ88" s="64">
        <f t="shared" ca="1" si="1142"/>
        <v>4350143.7364596929</v>
      </c>
      <c r="QK88" s="170" cm="1">
        <f t="array" aca="1" ref="QK88" ca="1">IF(MONTH($A88) = 1, _xlfn.LET(_xlpm.value, RAND(), _xlfn.IFS(_xlpm.value&lt;=0.6, 0.9/12, AND(_xlpm.value&gt;0.6, _xlpm.value&lt;=0.8), 0.36/12, _xlpm.value&gt;0.8, -0.06/12)), QK87)</f>
        <v>7.4999999999999997E-2</v>
      </c>
      <c r="QL88" t="str">
        <f t="shared" ca="1" si="1468"/>
        <v>No</v>
      </c>
      <c r="QM88">
        <f ca="1">COUNTIF(QL$4:QL88, "Yes")</f>
        <v>4</v>
      </c>
      <c r="QN88" s="37">
        <f t="shared" ca="1" si="1342"/>
        <v>1365448.8840668995</v>
      </c>
      <c r="QO88" s="37">
        <f t="shared" ca="1" si="1343"/>
        <v>54388.589933931988</v>
      </c>
      <c r="QP88" s="64">
        <f t="shared" ca="1" si="1144"/>
        <v>1419837.4740008316</v>
      </c>
      <c r="QQ88" s="170" cm="1">
        <f t="array" aca="1" ref="QQ88" ca="1">IF(MONTH($A88) = 1, _xlfn.LET(_xlpm.value, RAND(), _xlfn.IFS(_xlpm.value&lt;=0.6, 0.9/12, AND(_xlpm.value&gt;0.6, _xlpm.value&lt;=0.8), 0.36/12, _xlpm.value&gt;0.8, -0.06/12)), QQ87)</f>
        <v>0.03</v>
      </c>
      <c r="QR88" t="str">
        <f t="shared" ca="1" si="1469"/>
        <v>No</v>
      </c>
      <c r="QS88">
        <f ca="1">COUNTIF(QR$4:QR88, "Yes")</f>
        <v>7</v>
      </c>
      <c r="QT88" s="37">
        <f t="shared" ca="1" si="1344"/>
        <v>1521645.5870276317</v>
      </c>
      <c r="QU88" s="37">
        <f t="shared" ca="1" si="1345"/>
        <v>62284.503767625116</v>
      </c>
      <c r="QV88" s="64">
        <f t="shared" ca="1" si="1146"/>
        <v>1583930.0907952569</v>
      </c>
      <c r="QW88" s="170" cm="1">
        <f t="array" aca="1" ref="QW88" ca="1">IF(MONTH($A88) = 1, _xlfn.LET(_xlpm.value, RAND(), _xlfn.IFS(_xlpm.value&lt;=0.6, 0.9/12, AND(_xlpm.value&gt;0.6, _xlpm.value&lt;=0.8), 0.36/12, _xlpm.value&gt;0.8, -0.06/12)), QW87)</f>
        <v>-5.0000000000000001E-3</v>
      </c>
      <c r="QX88" t="str">
        <f t="shared" ca="1" si="1470"/>
        <v>No</v>
      </c>
      <c r="QY88">
        <f ca="1">COUNTIF(QX$4:QX88, "Yes")</f>
        <v>3</v>
      </c>
      <c r="QZ88" s="37">
        <f t="shared" ca="1" si="1346"/>
        <v>4195830.7925782846</v>
      </c>
      <c r="RA88" s="37">
        <f t="shared" ca="1" si="1347"/>
        <v>21432.727428788225</v>
      </c>
      <c r="RB88" s="64">
        <f t="shared" ca="1" si="1148"/>
        <v>4217263.5200070729</v>
      </c>
      <c r="RC88" s="170" cm="1">
        <f t="array" aca="1" ref="RC88" ca="1">IF(MONTH($A88) = 1, _xlfn.LET(_xlpm.value, RAND(), _xlfn.IFS(_xlpm.value&lt;=0.6, 0.9/12, AND(_xlpm.value&gt;0.6, _xlpm.value&lt;=0.8), 0.36/12, _xlpm.value&gt;0.8, -0.06/12)), RC87)</f>
        <v>7.4999999999999997E-2</v>
      </c>
      <c r="RD88" t="str">
        <f t="shared" ca="1" si="1471"/>
        <v>No</v>
      </c>
      <c r="RE88">
        <f ca="1">COUNTIF(RD$4:RD88, "Yes")</f>
        <v>3</v>
      </c>
      <c r="RF88" s="37">
        <f t="shared" ca="1" si="1348"/>
        <v>395493.49528968858</v>
      </c>
      <c r="RG88" s="37">
        <f t="shared" ca="1" si="1349"/>
        <v>32657.907602289983</v>
      </c>
      <c r="RH88" s="64">
        <f t="shared" ca="1" si="1150"/>
        <v>428151.40289197856</v>
      </c>
      <c r="RI88" s="170" cm="1">
        <f t="array" aca="1" ref="RI88" ca="1">IF(MONTH($A88) = 1, _xlfn.LET(_xlpm.value, RAND(), _xlfn.IFS(_xlpm.value&lt;=0.6, 0.9/12, AND(_xlpm.value&gt;0.6, _xlpm.value&lt;=0.8), 0.36/12, _xlpm.value&gt;0.8, -0.06/12)), RI87)</f>
        <v>0.03</v>
      </c>
      <c r="RJ88" t="str">
        <f t="shared" ca="1" si="1472"/>
        <v>No</v>
      </c>
      <c r="RK88">
        <f ca="1">COUNTIF(RJ$4:RJ88, "Yes")</f>
        <v>3</v>
      </c>
      <c r="RL88" s="37">
        <f t="shared" ca="1" si="1350"/>
        <v>2263416.8268141514</v>
      </c>
      <c r="RM88" s="37">
        <f t="shared" ca="1" si="1351"/>
        <v>31636.184874558825</v>
      </c>
      <c r="RN88" s="64">
        <f t="shared" ca="1" si="1152"/>
        <v>2295053.0116887102</v>
      </c>
      <c r="RO88" s="170" cm="1">
        <f t="array" aca="1" ref="RO88" ca="1">IF(MONTH($A88) = 1, _xlfn.LET(_xlpm.value, RAND(), _xlfn.IFS(_xlpm.value&lt;=0.6, 0.9/12, AND(_xlpm.value&gt;0.6, _xlpm.value&lt;=0.8), 0.36/12, _xlpm.value&gt;0.8, -0.06/12)), RO87)</f>
        <v>7.4999999999999997E-2</v>
      </c>
      <c r="RP88" t="str">
        <f t="shared" ca="1" si="1473"/>
        <v>No</v>
      </c>
      <c r="RQ88">
        <f ca="1">COUNTIF(RP$4:RP88, "Yes")</f>
        <v>4</v>
      </c>
      <c r="RR88" s="37">
        <f t="shared" ca="1" si="1352"/>
        <v>3070850.9589223005</v>
      </c>
      <c r="RS88" s="37">
        <f t="shared" ca="1" si="1353"/>
        <v>29915.886190566598</v>
      </c>
      <c r="RT88" s="64">
        <f t="shared" ca="1" si="1154"/>
        <v>3100766.8451128672</v>
      </c>
      <c r="RU88" s="170" cm="1">
        <f t="array" aca="1" ref="RU88" ca="1">IF(MONTH($A88) = 1, _xlfn.LET(_xlpm.value, RAND(), _xlfn.IFS(_xlpm.value&lt;=0.6, 0.9/12, AND(_xlpm.value&gt;0.6, _xlpm.value&lt;=0.8), 0.36/12, _xlpm.value&gt;0.8, -0.06/12)), RU87)</f>
        <v>7.4999999999999997E-2</v>
      </c>
      <c r="RV88" t="str">
        <f t="shared" ca="1" si="1474"/>
        <v>No</v>
      </c>
      <c r="RW88">
        <f ca="1">COUNTIF(RV$4:RV88, "Yes")</f>
        <v>3</v>
      </c>
      <c r="RX88" s="37">
        <f t="shared" ca="1" si="1354"/>
        <v>2544913.5665785572</v>
      </c>
      <c r="RY88" s="37">
        <f t="shared" ca="1" si="1355"/>
        <v>31600.796095467682</v>
      </c>
      <c r="RZ88" s="64">
        <f t="shared" ca="1" si="1156"/>
        <v>2576514.3626740249</v>
      </c>
      <c r="SA88" s="170" cm="1">
        <f t="array" aca="1" ref="SA88" ca="1">IF(MONTH($A88) = 1, _xlfn.LET(_xlpm.value, RAND(), _xlfn.IFS(_xlpm.value&lt;=0.6, 0.9/12, AND(_xlpm.value&gt;0.6, _xlpm.value&lt;=0.8), 0.36/12, _xlpm.value&gt;0.8, -0.06/12)), SA87)</f>
        <v>-5.0000000000000001E-3</v>
      </c>
      <c r="SB88" t="str">
        <f t="shared" ca="1" si="1475"/>
        <v>No</v>
      </c>
      <c r="SC88">
        <f ca="1">COUNTIF(SB$4:SB88, "Yes")</f>
        <v>4</v>
      </c>
      <c r="SD88" s="37">
        <f t="shared" ca="1" si="1356"/>
        <v>560603.06427365798</v>
      </c>
      <c r="SE88" s="37">
        <f t="shared" ca="1" si="1357"/>
        <v>42713.376724776179</v>
      </c>
      <c r="SF88" s="64">
        <f t="shared" ca="1" si="1158"/>
        <v>603316.44099843421</v>
      </c>
      <c r="SG88" s="170" cm="1">
        <f t="array" aca="1" ref="SG88" ca="1">IF(MONTH($A88) = 1, _xlfn.LET(_xlpm.value, RAND(), _xlfn.IFS(_xlpm.value&lt;=0.6, 0.9/12, AND(_xlpm.value&gt;0.6, _xlpm.value&lt;=0.8), 0.36/12, _xlpm.value&gt;0.8, -0.06/12)), SG87)</f>
        <v>-5.0000000000000001E-3</v>
      </c>
      <c r="SH88" t="str">
        <f t="shared" ca="1" si="1476"/>
        <v>No</v>
      </c>
      <c r="SI88">
        <f ca="1">COUNTIF(SH$4:SH88, "Yes")</f>
        <v>7</v>
      </c>
      <c r="SJ88" s="37">
        <f t="shared" ca="1" si="1358"/>
        <v>434783.20690055599</v>
      </c>
      <c r="SK88" s="37">
        <f t="shared" ca="1" si="1359"/>
        <v>29751.565771805301</v>
      </c>
      <c r="SL88" s="64">
        <f t="shared" ca="1" si="1160"/>
        <v>464534.77267236129</v>
      </c>
      <c r="SM88" s="170" cm="1">
        <f t="array" aca="1" ref="SM88" ca="1">IF(MONTH($A88) = 1, _xlfn.LET(_xlpm.value, RAND(), _xlfn.IFS(_xlpm.value&lt;=0.6, 0.9/12, AND(_xlpm.value&gt;0.6, _xlpm.value&lt;=0.8), 0.36/12, _xlpm.value&gt;0.8, -0.06/12)), SM87)</f>
        <v>7.4999999999999997E-2</v>
      </c>
      <c r="SN88" t="str">
        <f t="shared" ca="1" si="1477"/>
        <v>No</v>
      </c>
      <c r="SO88">
        <f ca="1">COUNTIF(SN$4:SN88, "Yes")</f>
        <v>6</v>
      </c>
      <c r="SP88" s="37">
        <f t="shared" ca="1" si="1360"/>
        <v>1035323.6540371726</v>
      </c>
      <c r="SQ88" s="37">
        <f t="shared" ca="1" si="1361"/>
        <v>50684.560913998699</v>
      </c>
      <c r="SR88" s="64">
        <f t="shared" ca="1" si="1162"/>
        <v>1086008.2149511713</v>
      </c>
      <c r="SS88" s="170" cm="1">
        <f t="array" aca="1" ref="SS88" ca="1">IF(MONTH($A88) = 1, _xlfn.LET(_xlpm.value, RAND(), _xlfn.IFS(_xlpm.value&lt;=0.6, 0.9/12, AND(_xlpm.value&gt;0.6, _xlpm.value&lt;=0.8), 0.36/12, _xlpm.value&gt;0.8, -0.06/12)), SS87)</f>
        <v>-5.0000000000000001E-3</v>
      </c>
      <c r="ST88" t="str">
        <f t="shared" ca="1" si="1478"/>
        <v>No</v>
      </c>
      <c r="SU88">
        <f ca="1">COUNTIF(ST$4:ST88, "Yes")</f>
        <v>5</v>
      </c>
      <c r="SV88" s="37">
        <f t="shared" ca="1" si="1362"/>
        <v>1891268.0432967399</v>
      </c>
      <c r="SW88" s="37">
        <f t="shared" ca="1" si="1363"/>
        <v>29042.319809019682</v>
      </c>
      <c r="SX88" s="64">
        <f t="shared" ca="1" si="1164"/>
        <v>1920310.3631057595</v>
      </c>
      <c r="SY88" s="170" cm="1">
        <f t="array" aca="1" ref="SY88" ca="1">IF(MONTH($A88) = 1, _xlfn.LET(_xlpm.value, RAND(), _xlfn.IFS(_xlpm.value&lt;=0.6, 0.9/12, AND(_xlpm.value&gt;0.6, _xlpm.value&lt;=0.8), 0.36/12, _xlpm.value&gt;0.8, -0.06/12)), SY87)</f>
        <v>-5.0000000000000001E-3</v>
      </c>
      <c r="SZ88" t="str">
        <f t="shared" ca="1" si="1479"/>
        <v>No</v>
      </c>
      <c r="TA88">
        <f ca="1">COUNTIF(SZ$4:SZ88, "Yes")</f>
        <v>2</v>
      </c>
      <c r="TB88" s="37">
        <f t="shared" ca="1" si="1364"/>
        <v>1076426.0983557263</v>
      </c>
      <c r="TC88" s="37">
        <f t="shared" ca="1" si="1365"/>
        <v>14664.225646773308</v>
      </c>
      <c r="TD88" s="64">
        <f t="shared" ca="1" si="1166"/>
        <v>1091090.3240024997</v>
      </c>
      <c r="TE88" s="170" cm="1">
        <f t="array" aca="1" ref="TE88" ca="1">IF(MONTH($A88) = 1, _xlfn.LET(_xlpm.value, RAND(), _xlfn.IFS(_xlpm.value&lt;=0.6, 0.9/12, AND(_xlpm.value&gt;0.6, _xlpm.value&lt;=0.8), 0.36/12, _xlpm.value&gt;0.8, -0.06/12)), TE87)</f>
        <v>7.4999999999999997E-2</v>
      </c>
      <c r="TF88" t="str">
        <f t="shared" ca="1" si="1480"/>
        <v>No</v>
      </c>
      <c r="TG88">
        <f ca="1">COUNTIF(TF$4:TF88, "Yes")</f>
        <v>4</v>
      </c>
      <c r="TH88" s="37">
        <f t="shared" ca="1" si="1366"/>
        <v>1208953.53880775</v>
      </c>
      <c r="TI88" s="37">
        <f t="shared" ca="1" si="1367"/>
        <v>34390.002497729009</v>
      </c>
      <c r="TJ88" s="64">
        <f t="shared" ca="1" si="1168"/>
        <v>1243343.5413054789</v>
      </c>
      <c r="TK88" s="170" cm="1">
        <f t="array" aca="1" ref="TK88" ca="1">IF(MONTH($A88) = 1, _xlfn.LET(_xlpm.value, RAND(), _xlfn.IFS(_xlpm.value&lt;=0.6, 0.9/12, AND(_xlpm.value&gt;0.6, _xlpm.value&lt;=0.8), 0.36/12, _xlpm.value&gt;0.8, -0.06/12)), TK87)</f>
        <v>-5.0000000000000001E-3</v>
      </c>
      <c r="TL88" t="str">
        <f t="shared" ca="1" si="1481"/>
        <v>No</v>
      </c>
      <c r="TM88">
        <f ca="1">COUNTIF(TL$4:TL88, "Yes")</f>
        <v>4</v>
      </c>
      <c r="TN88" s="37">
        <f t="shared" ca="1" si="1368"/>
        <v>3501478.2652418287</v>
      </c>
      <c r="TO88" s="37">
        <f t="shared" ca="1" si="1369"/>
        <v>25995.746948327531</v>
      </c>
      <c r="TP88" s="64">
        <f t="shared" ca="1" si="1170"/>
        <v>3527474.0121901562</v>
      </c>
      <c r="TQ88" s="170" cm="1">
        <f t="array" aca="1" ref="TQ88" ca="1">IF(MONTH($A88) = 1, _xlfn.LET(_xlpm.value, RAND(), _xlfn.IFS(_xlpm.value&lt;=0.6, 0.9/12, AND(_xlpm.value&gt;0.6, _xlpm.value&lt;=0.8), 0.36/12, _xlpm.value&gt;0.8, -0.06/12)), TQ87)</f>
        <v>7.4999999999999997E-2</v>
      </c>
      <c r="TR88" t="str">
        <f t="shared" ca="1" si="1482"/>
        <v>Yes</v>
      </c>
      <c r="TS88">
        <f ca="1">COUNTIF(TR$4:TR88, "Yes")</f>
        <v>2</v>
      </c>
      <c r="TT88" s="37">
        <f t="shared" ca="1" si="1370"/>
        <v>278180.64392184088</v>
      </c>
      <c r="TU88" s="37">
        <f t="shared" ca="1" si="1371"/>
        <v>6547.7670334594986</v>
      </c>
      <c r="TV88" s="64">
        <f t="shared" ca="1" si="1172"/>
        <v>284728.41095530038</v>
      </c>
      <c r="TW88" s="170" cm="1">
        <f t="array" aca="1" ref="TW88" ca="1">IF(MONTH($A88) = 1, _xlfn.LET(_xlpm.value, RAND(), _xlfn.IFS(_xlpm.value&lt;=0.6, 0.9/12, AND(_xlpm.value&gt;0.6, _xlpm.value&lt;=0.8), 0.36/12, _xlpm.value&gt;0.8, -0.06/12)), TW87)</f>
        <v>0.03</v>
      </c>
      <c r="TX88" t="str">
        <f t="shared" ca="1" si="1483"/>
        <v>No</v>
      </c>
      <c r="TY88">
        <f ca="1">COUNTIF(TX$4:TX88, "Yes")</f>
        <v>5</v>
      </c>
      <c r="TZ88" s="37">
        <f t="shared" ca="1" si="1372"/>
        <v>5112682.2372425571</v>
      </c>
      <c r="UA88" s="37">
        <f t="shared" ca="1" si="1373"/>
        <v>44322.403101353244</v>
      </c>
      <c r="UB88" s="64">
        <f t="shared" ca="1" si="1174"/>
        <v>5157004.6403439101</v>
      </c>
      <c r="UC88" s="170" cm="1">
        <f t="array" aca="1" ref="UC88" ca="1">IF(MONTH($A88) = 1, _xlfn.LET(_xlpm.value, RAND(), _xlfn.IFS(_xlpm.value&lt;=0.6, 0.9/12, AND(_xlpm.value&gt;0.6, _xlpm.value&lt;=0.8), 0.36/12, _xlpm.value&gt;0.8, -0.06/12)), UC87)</f>
        <v>-5.0000000000000001E-3</v>
      </c>
      <c r="UD88" t="str">
        <f t="shared" ca="1" si="1484"/>
        <v>No</v>
      </c>
      <c r="UE88">
        <f ca="1">COUNTIF(UD$4:UD88, "Yes")</f>
        <v>5</v>
      </c>
      <c r="UF88" s="37">
        <f t="shared" ca="1" si="1374"/>
        <v>1087629.7679931691</v>
      </c>
      <c r="UG88" s="37">
        <f t="shared" ca="1" si="1375"/>
        <v>54866.165688632645</v>
      </c>
      <c r="UH88" s="64">
        <f t="shared" ca="1" si="1176"/>
        <v>1142495.9336818019</v>
      </c>
      <c r="UI88" s="170" cm="1">
        <f t="array" aca="1" ref="UI88" ca="1">IF(MONTH($A88) = 1, _xlfn.LET(_xlpm.value, RAND(), _xlfn.IFS(_xlpm.value&lt;=0.6, 0.9/12, AND(_xlpm.value&gt;0.6, _xlpm.value&lt;=0.8), 0.36/12, _xlpm.value&gt;0.8, -0.06/12)), UI87)</f>
        <v>7.4999999999999997E-2</v>
      </c>
      <c r="UJ88" t="str">
        <f t="shared" ca="1" si="1485"/>
        <v>No</v>
      </c>
      <c r="UK88">
        <f ca="1">COUNTIF(UJ$4:UJ88, "Yes")</f>
        <v>4</v>
      </c>
      <c r="UL88" s="37">
        <f t="shared" ca="1" si="1376"/>
        <v>3159585.2282529725</v>
      </c>
      <c r="UM88" s="37">
        <f t="shared" ca="1" si="1377"/>
        <v>39426.83852089553</v>
      </c>
      <c r="UN88" s="64">
        <f t="shared" ca="1" si="1178"/>
        <v>3199012.0667738682</v>
      </c>
      <c r="UO88" s="170" cm="1">
        <f t="array" aca="1" ref="UO88" ca="1">IF(MONTH($A88) = 1, _xlfn.LET(_xlpm.value, RAND(), _xlfn.IFS(_xlpm.value&lt;=0.6, 0.9/12, AND(_xlpm.value&gt;0.6, _xlpm.value&lt;=0.8), 0.36/12, _xlpm.value&gt;0.8, -0.06/12)), UO87)</f>
        <v>-5.0000000000000001E-3</v>
      </c>
      <c r="UP88" t="str">
        <f t="shared" ca="1" si="1486"/>
        <v>No</v>
      </c>
      <c r="UQ88">
        <f ca="1">COUNTIF(UP$4:UP88, "Yes")</f>
        <v>4</v>
      </c>
      <c r="UR88" s="37">
        <f t="shared" ca="1" si="1378"/>
        <v>994404.53893672116</v>
      </c>
      <c r="US88" s="37">
        <f t="shared" ca="1" si="1379"/>
        <v>36737.839075694013</v>
      </c>
      <c r="UT88" s="64">
        <f t="shared" ca="1" si="1180"/>
        <v>1031142.3780124151</v>
      </c>
      <c r="UU88" s="170" cm="1">
        <f t="array" aca="1" ref="UU88" ca="1">IF(MONTH($A88) = 1, _xlfn.LET(_xlpm.value, RAND(), _xlfn.IFS(_xlpm.value&lt;=0.6, 0.9/12, AND(_xlpm.value&gt;0.6, _xlpm.value&lt;=0.8), 0.36/12, _xlpm.value&gt;0.8, -0.06/12)), UU87)</f>
        <v>0.03</v>
      </c>
      <c r="UV88" t="str">
        <f t="shared" ca="1" si="1487"/>
        <v>No</v>
      </c>
      <c r="UW88">
        <f ca="1">COUNTIF(UV$4:UV88, "Yes")</f>
        <v>5</v>
      </c>
      <c r="UX88" s="37">
        <f t="shared" ca="1" si="1380"/>
        <v>460228.19128567399</v>
      </c>
      <c r="UY88" s="37">
        <f t="shared" ca="1" si="1381"/>
        <v>61808.380841870574</v>
      </c>
      <c r="UZ88" s="64">
        <f t="shared" ca="1" si="1182"/>
        <v>522036.57212754455</v>
      </c>
      <c r="VA88" s="170" cm="1">
        <f t="array" aca="1" ref="VA88" ca="1">IF(MONTH($A88) = 1, _xlfn.LET(_xlpm.value, RAND(), _xlfn.IFS(_xlpm.value&lt;=0.6, 0.9/12, AND(_xlpm.value&gt;0.6, _xlpm.value&lt;=0.8), 0.36/12, _xlpm.value&gt;0.8, -0.06/12)), VA87)</f>
        <v>7.4999999999999997E-2</v>
      </c>
      <c r="VB88" t="str">
        <f t="shared" ca="1" si="1488"/>
        <v>No</v>
      </c>
      <c r="VC88">
        <f ca="1">COUNTIF(VB$4:VB88, "Yes")</f>
        <v>3</v>
      </c>
      <c r="VD88" s="37">
        <f t="shared" ca="1" si="1382"/>
        <v>3232789.4212752613</v>
      </c>
      <c r="VE88" s="37">
        <f t="shared" ca="1" si="1383"/>
        <v>10446.660618956021</v>
      </c>
      <c r="VF88" s="64">
        <f t="shared" ca="1" si="1184"/>
        <v>3243236.0818942175</v>
      </c>
      <c r="VG88" s="170" cm="1">
        <f t="array" aca="1" ref="VG88" ca="1">IF(MONTH($A88) = 1, _xlfn.LET(_xlpm.value, RAND(), _xlfn.IFS(_xlpm.value&lt;=0.6, 0.9/12, AND(_xlpm.value&gt;0.6, _xlpm.value&lt;=0.8), 0.36/12, _xlpm.value&gt;0.8, -0.06/12)), VG87)</f>
        <v>7.4999999999999997E-2</v>
      </c>
      <c r="VH88" t="str">
        <f t="shared" ca="1" si="1489"/>
        <v>No</v>
      </c>
      <c r="VI88">
        <f ca="1">COUNTIF(VH$4:VH88, "Yes")</f>
        <v>4</v>
      </c>
      <c r="VJ88" s="37">
        <f t="shared" ca="1" si="1384"/>
        <v>1764154.4690862093</v>
      </c>
      <c r="VK88" s="37">
        <f t="shared" ca="1" si="1385"/>
        <v>19657.092058489416</v>
      </c>
      <c r="VL88" s="64">
        <f t="shared" ca="1" si="1186"/>
        <v>1783811.5611446986</v>
      </c>
      <c r="VM88" s="170" cm="1">
        <f t="array" aca="1" ref="VM88" ca="1">IF(MONTH($A88) = 1, _xlfn.LET(_xlpm.value, RAND(), _xlfn.IFS(_xlpm.value&lt;=0.6, 0.9/12, AND(_xlpm.value&gt;0.6, _xlpm.value&lt;=0.8), 0.36/12, _xlpm.value&gt;0.8, -0.06/12)), VM87)</f>
        <v>7.4999999999999997E-2</v>
      </c>
      <c r="VN88" t="str">
        <f t="shared" ca="1" si="1490"/>
        <v>No</v>
      </c>
      <c r="VO88">
        <f ca="1">COUNTIF(VN$4:VN88, "Yes")</f>
        <v>4</v>
      </c>
      <c r="VP88" s="37">
        <f t="shared" ca="1" si="1386"/>
        <v>1935198.4009408487</v>
      </c>
      <c r="VQ88" s="37">
        <f t="shared" ca="1" si="1387"/>
        <v>33982.973126006495</v>
      </c>
      <c r="VR88" s="64">
        <f t="shared" ca="1" si="1188"/>
        <v>1969181.3740668553</v>
      </c>
      <c r="VS88" s="170" cm="1">
        <f t="array" aca="1" ref="VS88" ca="1">IF(MONTH($A88) = 1, _xlfn.LET(_xlpm.value, RAND(), _xlfn.IFS(_xlpm.value&lt;=0.6, 0.9/12, AND(_xlpm.value&gt;0.6, _xlpm.value&lt;=0.8), 0.36/12, _xlpm.value&gt;0.8, -0.06/12)), VS87)</f>
        <v>-5.0000000000000001E-3</v>
      </c>
      <c r="VT88" t="str">
        <f t="shared" ca="1" si="1491"/>
        <v>No</v>
      </c>
      <c r="VU88">
        <f ca="1">COUNTIF(VT$4:VT88, "Yes")</f>
        <v>4</v>
      </c>
      <c r="VV88" s="37">
        <f t="shared" ca="1" si="1388"/>
        <v>1149965.5213947883</v>
      </c>
      <c r="VW88" s="37">
        <f t="shared" ca="1" si="1389"/>
        <v>34947.590621493691</v>
      </c>
      <c r="VX88" s="64">
        <f t="shared" ca="1" si="1190"/>
        <v>1184913.112016282</v>
      </c>
      <c r="VY88" s="170" cm="1">
        <f t="array" aca="1" ref="VY88" ca="1">IF(MONTH($A88) = 1, _xlfn.LET(_xlpm.value, RAND(), _xlfn.IFS(_xlpm.value&lt;=0.6, 0.9/12, AND(_xlpm.value&gt;0.6, _xlpm.value&lt;=0.8), 0.36/12, _xlpm.value&gt;0.8, -0.06/12)), VY87)</f>
        <v>0.03</v>
      </c>
      <c r="VZ88" t="str">
        <f t="shared" ca="1" si="1492"/>
        <v>No</v>
      </c>
      <c r="WA88">
        <f ca="1">COUNTIF(VZ$4:VZ88, "Yes")</f>
        <v>5</v>
      </c>
      <c r="WB88" s="37">
        <f t="shared" ca="1" si="1390"/>
        <v>1486027.7626043162</v>
      </c>
      <c r="WC88" s="37">
        <f t="shared" ca="1" si="1391"/>
        <v>48912.528935936425</v>
      </c>
      <c r="WD88" s="64">
        <f t="shared" ca="1" si="1192"/>
        <v>1534940.2915402527</v>
      </c>
      <c r="WE88" s="14"/>
      <c r="WH88" s="37"/>
      <c r="WI88" s="37"/>
      <c r="WJ88" s="1"/>
      <c r="WK88" s="14"/>
      <c r="WN88" s="37"/>
      <c r="WO88" s="37"/>
      <c r="WP88" s="1"/>
      <c r="WQ88" s="14"/>
      <c r="WT88" s="37"/>
      <c r="WU88" s="37"/>
      <c r="WV88" s="1"/>
      <c r="WW88" s="14"/>
      <c r="WZ88" s="37"/>
      <c r="XA88" s="37"/>
      <c r="XB88" s="1"/>
      <c r="XC88" s="14"/>
      <c r="XF88" s="37"/>
      <c r="XG88" s="37"/>
      <c r="XH88" s="1"/>
      <c r="XI88" s="14"/>
      <c r="XL88" s="37"/>
      <c r="XM88" s="37"/>
      <c r="XN88" s="1"/>
      <c r="XO88" s="14"/>
      <c r="XR88" s="37"/>
      <c r="XS88" s="37"/>
      <c r="XT88" s="1"/>
      <c r="XU88" s="14"/>
      <c r="XX88" s="37"/>
      <c r="XY88" s="37"/>
      <c r="XZ88" s="1"/>
      <c r="YA88" s="14"/>
      <c r="YD88" s="37"/>
      <c r="YE88" s="37"/>
      <c r="YF88" s="1"/>
      <c r="YG88" s="14"/>
      <c r="YJ88" s="37"/>
      <c r="YK88" s="37"/>
      <c r="YL88" s="1"/>
      <c r="YM88" s="14"/>
      <c r="YP88" s="37"/>
      <c r="YQ88" s="37"/>
      <c r="YR88" s="1"/>
      <c r="YS88" s="14"/>
      <c r="YV88" s="37"/>
      <c r="YW88" s="37"/>
      <c r="YX88" s="1"/>
      <c r="YY88" s="14"/>
      <c r="ZB88" s="37"/>
      <c r="ZC88" s="37"/>
      <c r="ZD88" s="1"/>
      <c r="ZE88" s="14"/>
      <c r="ZH88" s="37"/>
      <c r="ZI88" s="37"/>
      <c r="ZJ88" s="1"/>
      <c r="ZK88" s="14"/>
      <c r="ZN88" s="37"/>
      <c r="ZO88" s="37"/>
      <c r="ZP88" s="1"/>
      <c r="ZQ88" s="14"/>
      <c r="ZT88" s="37"/>
      <c r="ZU88" s="37"/>
      <c r="ZV88" s="1"/>
      <c r="ZW88" s="14"/>
      <c r="ZZ88" s="37"/>
      <c r="AAA88" s="37"/>
      <c r="AAB88" s="1"/>
      <c r="AAC88" s="14"/>
      <c r="AAF88" s="37"/>
      <c r="AAG88" s="37"/>
      <c r="AAH88" s="1"/>
      <c r="AAI88" s="14"/>
      <c r="AAL88" s="37"/>
      <c r="AAM88" s="37"/>
      <c r="AAN88" s="1"/>
      <c r="AAO88" s="14"/>
      <c r="AAR88" s="37"/>
      <c r="AAS88" s="37"/>
      <c r="AAT88" s="1"/>
      <c r="AAU88" s="14"/>
      <c r="AAX88" s="37"/>
      <c r="AAY88" s="37"/>
      <c r="AAZ88" s="1"/>
      <c r="ABA88" s="14"/>
      <c r="ABD88" s="37"/>
      <c r="ABE88" s="37"/>
      <c r="ABF88" s="1"/>
      <c r="ABG88" s="14"/>
      <c r="ABJ88" s="37"/>
      <c r="ABK88" s="37"/>
      <c r="ABL88" s="1"/>
      <c r="ABM88" s="14"/>
      <c r="ABP88" s="37"/>
      <c r="ABQ88" s="37"/>
      <c r="ABR88" s="1"/>
      <c r="ABS88" s="14"/>
      <c r="ABV88" s="37"/>
      <c r="ABW88" s="37"/>
      <c r="ABX88" s="1"/>
      <c r="ABY88" s="14"/>
      <c r="ACB88" s="37"/>
      <c r="ACC88" s="37"/>
      <c r="ACD88" s="1"/>
      <c r="ACE88" s="14"/>
      <c r="ACH88" s="37"/>
      <c r="ACI88" s="37"/>
      <c r="ACJ88" s="1"/>
      <c r="ACK88" s="14"/>
      <c r="ACN88" s="37"/>
      <c r="ACO88" s="37"/>
      <c r="ACP88" s="1"/>
      <c r="ACQ88" s="14"/>
      <c r="ACT88" s="37"/>
      <c r="ACU88" s="37"/>
      <c r="ACV88" s="1"/>
      <c r="ACW88" s="14"/>
      <c r="ACZ88" s="37"/>
      <c r="ADA88" s="37"/>
      <c r="ADB88" s="1"/>
      <c r="ADC88" s="14"/>
      <c r="ADF88" s="37"/>
      <c r="ADG88" s="37"/>
      <c r="ADH88" s="1"/>
      <c r="ADI88" s="14"/>
      <c r="ADL88" s="37"/>
      <c r="ADM88" s="37"/>
      <c r="ADN88" s="1"/>
      <c r="ADO88" s="14"/>
      <c r="ADR88" s="37"/>
      <c r="ADS88" s="37"/>
      <c r="ADT88" s="1"/>
      <c r="ADU88" s="14"/>
      <c r="ADX88" s="37"/>
      <c r="ADY88" s="37"/>
      <c r="ADZ88" s="1"/>
      <c r="AEA88" s="14"/>
      <c r="AED88" s="37"/>
      <c r="AEE88" s="37"/>
      <c r="AEF88" s="1"/>
      <c r="AEG88" s="14"/>
      <c r="AEJ88" s="37"/>
      <c r="AEK88" s="37"/>
      <c r="AEL88" s="1"/>
      <c r="AEM88" s="14"/>
      <c r="AEP88" s="37"/>
      <c r="AEQ88" s="37"/>
      <c r="AER88" s="1"/>
      <c r="AES88" s="14"/>
      <c r="AEV88" s="37"/>
      <c r="AEW88" s="37"/>
      <c r="AEX88" s="1"/>
      <c r="AEY88" s="14"/>
      <c r="AFB88" s="37"/>
      <c r="AFC88" s="37"/>
      <c r="AFD88" s="1"/>
      <c r="AFE88" s="14"/>
      <c r="AFH88" s="37"/>
      <c r="AFI88" s="37"/>
      <c r="AFJ88" s="1"/>
      <c r="AFK88" s="14"/>
      <c r="AFN88" s="37"/>
      <c r="AFO88" s="37"/>
      <c r="AFP88" s="1"/>
      <c r="AFQ88" s="14"/>
      <c r="AFT88" s="37"/>
      <c r="AFU88" s="37"/>
      <c r="AFV88" s="1"/>
      <c r="AFW88" s="14"/>
      <c r="AFZ88" s="37"/>
      <c r="AGA88" s="37"/>
      <c r="AGB88" s="1"/>
      <c r="AGC88" s="14"/>
      <c r="AGF88" s="37"/>
      <c r="AGG88" s="37"/>
      <c r="AGH88" s="1"/>
      <c r="AGI88" s="14"/>
      <c r="AGL88" s="37"/>
      <c r="AGM88" s="37"/>
      <c r="AGN88" s="1"/>
      <c r="AGO88" s="14"/>
      <c r="AGR88" s="37"/>
      <c r="AGS88" s="37"/>
      <c r="AGT88" s="1"/>
      <c r="AGU88" s="14"/>
      <c r="AGX88" s="37"/>
      <c r="AGY88" s="37"/>
      <c r="AGZ88" s="1"/>
      <c r="AHA88" s="14"/>
      <c r="AHD88" s="37"/>
      <c r="AHE88" s="37"/>
      <c r="AHF88" s="1"/>
      <c r="AHG88" s="14"/>
      <c r="AHJ88" s="37"/>
      <c r="AHK88" s="37"/>
      <c r="AHL88" s="1"/>
      <c r="AHM88" s="14"/>
      <c r="AHP88" s="37"/>
      <c r="AHQ88" s="37"/>
      <c r="AHR88" s="1"/>
      <c r="AHS88" s="14"/>
      <c r="AHV88" s="37"/>
      <c r="AHW88" s="37"/>
      <c r="AHX88" s="1"/>
      <c r="AHY88" s="14"/>
      <c r="AIB88" s="37"/>
      <c r="AIC88" s="37"/>
      <c r="AID88" s="1"/>
      <c r="AIE88" s="14"/>
      <c r="AIH88" s="37"/>
      <c r="AII88" s="37"/>
      <c r="AIJ88" s="1"/>
      <c r="AIK88" s="14"/>
      <c r="AIN88" s="37"/>
      <c r="AIO88" s="37"/>
      <c r="AIP88" s="1"/>
      <c r="AIQ88" s="14"/>
      <c r="AIT88" s="37"/>
      <c r="AIU88" s="37"/>
      <c r="AIV88" s="1"/>
      <c r="AIW88" s="14"/>
      <c r="AIZ88" s="37"/>
      <c r="AJA88" s="37"/>
      <c r="AJB88" s="1"/>
      <c r="AJC88" s="14"/>
      <c r="AJF88" s="37"/>
      <c r="AJG88" s="37"/>
      <c r="AJH88" s="1"/>
      <c r="AJI88" s="14"/>
      <c r="AJL88" s="37"/>
      <c r="AJM88" s="37"/>
      <c r="AJN88" s="1"/>
      <c r="AJO88" s="14"/>
      <c r="AJR88" s="37"/>
      <c r="AJS88" s="37"/>
      <c r="AJT88" s="1"/>
      <c r="AJU88" s="14"/>
      <c r="AJX88" s="37"/>
      <c r="AJY88" s="37"/>
      <c r="AJZ88" s="1"/>
      <c r="AKA88" s="14"/>
      <c r="AKD88" s="37"/>
      <c r="AKE88" s="37"/>
      <c r="AKF88" s="1"/>
      <c r="AKG88" s="14"/>
      <c r="AKJ88" s="37"/>
      <c r="AKK88" s="37"/>
      <c r="AKL88" s="1"/>
      <c r="AKM88" s="14"/>
      <c r="AKP88" s="37"/>
      <c r="AKQ88" s="37"/>
      <c r="AKR88" s="1"/>
      <c r="AKS88" s="14"/>
      <c r="AKV88" s="37"/>
      <c r="AKW88" s="37"/>
      <c r="AKX88" s="1"/>
      <c r="AKY88" s="14"/>
      <c r="ALB88" s="37"/>
      <c r="ALC88" s="37"/>
      <c r="ALD88" s="1"/>
      <c r="ALE88" s="14"/>
      <c r="ALH88" s="37"/>
      <c r="ALI88" s="37"/>
      <c r="ALJ88" s="1"/>
      <c r="ALK88" s="14"/>
      <c r="ALN88" s="37"/>
      <c r="ALO88" s="37"/>
      <c r="ALP88" s="1"/>
      <c r="ALQ88" s="14"/>
      <c r="ALT88" s="37"/>
      <c r="ALU88" s="37"/>
      <c r="ALV88" s="1"/>
      <c r="ALW88" s="14"/>
      <c r="ALZ88" s="37"/>
      <c r="AMA88" s="37"/>
      <c r="AMB88" s="1"/>
      <c r="AMC88" s="14"/>
      <c r="AMF88" s="37"/>
      <c r="AMG88" s="37"/>
      <c r="AMH88" s="1"/>
      <c r="AMI88" s="14"/>
      <c r="AML88" s="37"/>
      <c r="AMM88" s="37"/>
      <c r="AMN88" s="1"/>
      <c r="AMO88" s="14"/>
      <c r="AMR88" s="37"/>
      <c r="AMS88" s="37"/>
      <c r="AMT88" s="1"/>
      <c r="AMU88" s="14"/>
      <c r="AMX88" s="37"/>
      <c r="AMY88" s="37"/>
      <c r="AMZ88" s="1"/>
      <c r="ANA88" s="14"/>
      <c r="AND88" s="37"/>
      <c r="ANE88" s="37"/>
      <c r="ANF88" s="1"/>
      <c r="ANG88" s="14"/>
      <c r="ANJ88" s="37"/>
      <c r="ANK88" s="37"/>
      <c r="ANL88" s="1"/>
      <c r="ANM88" s="14"/>
      <c r="ANP88" s="37"/>
      <c r="ANQ88" s="37"/>
      <c r="ANR88" s="1"/>
      <c r="ANS88" s="14"/>
      <c r="ANV88" s="37"/>
      <c r="ANW88" s="37"/>
      <c r="ANX88" s="1"/>
      <c r="ANY88" s="14"/>
      <c r="AOB88" s="37"/>
      <c r="AOC88" s="37"/>
      <c r="AOD88" s="1"/>
      <c r="AOE88" s="14"/>
      <c r="AOH88" s="37"/>
      <c r="AOI88" s="37"/>
      <c r="AOJ88" s="1"/>
      <c r="AOK88" s="14"/>
      <c r="AON88" s="37"/>
      <c r="AOO88" s="37"/>
      <c r="AOP88" s="1"/>
      <c r="AOQ88" s="14"/>
      <c r="AOT88" s="37"/>
      <c r="AOU88" s="37"/>
      <c r="AOV88" s="1"/>
      <c r="AOW88" s="14"/>
      <c r="AOZ88" s="37"/>
      <c r="APA88" s="37"/>
      <c r="APB88" s="1"/>
      <c r="APC88" s="14"/>
      <c r="APF88" s="37"/>
      <c r="APG88" s="37"/>
      <c r="APH88" s="1"/>
      <c r="API88" s="14"/>
      <c r="APL88" s="37"/>
      <c r="APM88" s="37"/>
      <c r="APN88" s="1"/>
      <c r="APO88" s="14"/>
      <c r="APR88" s="37"/>
      <c r="APS88" s="37"/>
      <c r="APT88" s="1"/>
      <c r="APU88" s="14"/>
      <c r="APX88" s="37"/>
      <c r="APY88" s="37"/>
      <c r="APZ88" s="1"/>
      <c r="AQA88" s="14"/>
      <c r="AQD88" s="37"/>
      <c r="AQE88" s="37"/>
      <c r="AQF88" s="1"/>
      <c r="AQG88" s="14"/>
      <c r="AQJ88" s="37"/>
      <c r="AQK88" s="37"/>
      <c r="AQL88" s="1"/>
      <c r="AQM88" s="14"/>
      <c r="AQP88" s="37"/>
      <c r="AQQ88" s="37"/>
      <c r="AQR88" s="1"/>
      <c r="AQS88" s="14"/>
      <c r="AQV88" s="37"/>
      <c r="AQW88" s="37"/>
      <c r="AQX88" s="1"/>
    </row>
    <row r="89" spans="1:1023 1026:1142" x14ac:dyDescent="0.2">
      <c r="A89" s="5">
        <v>47907</v>
      </c>
      <c r="B89" s="1">
        <v>2255.4453884870409</v>
      </c>
      <c r="C89" s="170" cm="1">
        <f t="array" aca="1" ref="C89" ca="1">IF(MONTH($A89) = 1, _xlfn.LET(_xlpm.value, RAND(), _xlfn.IFS(_xlpm.value&lt;=0.6, 0.9/12, AND(_xlpm.value&gt;0.6, _xlpm.value&lt;=0.8), 0.36/12, _xlpm.value&gt;0.8, -0.06/12)), C88)</f>
        <v>-5.0000000000000001E-3</v>
      </c>
      <c r="D89" t="str">
        <f t="shared" ca="1" si="1193"/>
        <v>No</v>
      </c>
      <c r="E89">
        <f ca="1">COUNTIF(D$4:D89, "Yes")</f>
        <v>4</v>
      </c>
      <c r="F89" s="37">
        <f t="shared" ca="1" si="1392"/>
        <v>401242.60361764929</v>
      </c>
      <c r="G89" s="37">
        <f t="shared" ca="1" si="1393"/>
        <v>39958.439559490223</v>
      </c>
      <c r="H89" s="64">
        <f t="shared" ca="1" si="994"/>
        <v>441201.04317713954</v>
      </c>
      <c r="I89" s="170" cm="1">
        <f t="array" aca="1" ref="I89" ca="1">IF(MONTH($A89) = 1, _xlfn.LET(_xlpm.value, RAND(), _xlfn.IFS(_xlpm.value&lt;=0.6, 0.9/12, AND(_xlpm.value&gt;0.6, _xlpm.value&lt;=0.8), 0.36/12, _xlpm.value&gt;0.8, -0.06/12)), I88)</f>
        <v>7.4999999999999997E-2</v>
      </c>
      <c r="J89" t="str">
        <f t="shared" ca="1" si="1394"/>
        <v>No</v>
      </c>
      <c r="K89">
        <f ca="1">COUNTIF(J$4:J89, "Yes")</f>
        <v>4</v>
      </c>
      <c r="L89" s="37">
        <f t="shared" ca="1" si="1194"/>
        <v>1187397.2447376177</v>
      </c>
      <c r="M89" s="37">
        <f t="shared" ca="1" si="1195"/>
        <v>45820.634321711419</v>
      </c>
      <c r="N89" s="64">
        <f t="shared" ca="1" si="996"/>
        <v>1233217.8790593292</v>
      </c>
      <c r="O89" s="170" cm="1">
        <f t="array" aca="1" ref="O89" ca="1">IF(MONTH($A89) = 1, _xlfn.LET(_xlpm.value, RAND(), _xlfn.IFS(_xlpm.value&lt;=0.6, 0.9/12, AND(_xlpm.value&gt;0.6, _xlpm.value&lt;=0.8), 0.36/12, _xlpm.value&gt;0.8, -0.06/12)), O88)</f>
        <v>7.4999999999999997E-2</v>
      </c>
      <c r="P89" t="str">
        <f t="shared" ca="1" si="1395"/>
        <v>No</v>
      </c>
      <c r="Q89">
        <f ca="1">COUNTIF(P$4:P89, "Yes")</f>
        <v>3</v>
      </c>
      <c r="R89" s="37">
        <f t="shared" ca="1" si="1196"/>
        <v>1493592.7654177512</v>
      </c>
      <c r="S89" s="37">
        <f t="shared" ca="1" si="1197"/>
        <v>32559.424240049259</v>
      </c>
      <c r="T89" s="64">
        <f t="shared" ca="1" si="998"/>
        <v>1526152.1896578004</v>
      </c>
      <c r="U89" s="170" cm="1">
        <f t="array" aca="1" ref="U89" ca="1">IF(MONTH($A89) = 1, _xlfn.LET(_xlpm.value, RAND(), _xlfn.IFS(_xlpm.value&lt;=0.6, 0.9/12, AND(_xlpm.value&gt;0.6, _xlpm.value&lt;=0.8), 0.36/12, _xlpm.value&gt;0.8, -0.06/12)), U88)</f>
        <v>7.4999999999999997E-2</v>
      </c>
      <c r="V89" t="str">
        <f t="shared" ca="1" si="1396"/>
        <v>No</v>
      </c>
      <c r="W89">
        <f ca="1">COUNTIF(V$4:V89, "Yes")</f>
        <v>4</v>
      </c>
      <c r="X89" s="37">
        <f t="shared" ca="1" si="1198"/>
        <v>1960647.2423420027</v>
      </c>
      <c r="Y89" s="37">
        <f t="shared" ca="1" si="1199"/>
        <v>42455.67332654792</v>
      </c>
      <c r="Z89" s="64">
        <f t="shared" ca="1" si="1000"/>
        <v>2003102.9156685506</v>
      </c>
      <c r="AA89" s="170" cm="1">
        <f t="array" aca="1" ref="AA89" ca="1">IF(MONTH($A89) = 1, _xlfn.LET(_xlpm.value, RAND(), _xlfn.IFS(_xlpm.value&lt;=0.6, 0.9/12, AND(_xlpm.value&gt;0.6, _xlpm.value&lt;=0.8), 0.36/12, _xlpm.value&gt;0.8, -0.06/12)), AA88)</f>
        <v>0.03</v>
      </c>
      <c r="AB89" t="str">
        <f t="shared" ca="1" si="1397"/>
        <v>No</v>
      </c>
      <c r="AC89">
        <f ca="1">COUNTIF(AB$4:AB89, "Yes")</f>
        <v>6</v>
      </c>
      <c r="AD89" s="37">
        <f t="shared" ca="1" si="1200"/>
        <v>2135024.0679664877</v>
      </c>
      <c r="AE89" s="37">
        <f t="shared" ca="1" si="1201"/>
        <v>55062.718713857743</v>
      </c>
      <c r="AF89" s="64">
        <f t="shared" ca="1" si="1002"/>
        <v>2190086.7866803454</v>
      </c>
      <c r="AG89" s="170" cm="1">
        <f t="array" aca="1" ref="AG89" ca="1">IF(MONTH($A89) = 1, _xlfn.LET(_xlpm.value, RAND(), _xlfn.IFS(_xlpm.value&lt;=0.6, 0.9/12, AND(_xlpm.value&gt;0.6, _xlpm.value&lt;=0.8), 0.36/12, _xlpm.value&gt;0.8, -0.06/12)), AG88)</f>
        <v>7.4999999999999997E-2</v>
      </c>
      <c r="AH89" t="str">
        <f t="shared" ca="1" si="1398"/>
        <v>No</v>
      </c>
      <c r="AI89">
        <f ca="1">COUNTIF(AH$4:AH89, "Yes")</f>
        <v>4</v>
      </c>
      <c r="AJ89" s="37">
        <f t="shared" ca="1" si="1202"/>
        <v>535007.35295317462</v>
      </c>
      <c r="AK89" s="37">
        <f t="shared" ca="1" si="1203"/>
        <v>38636.650589450401</v>
      </c>
      <c r="AL89" s="64">
        <f t="shared" ca="1" si="1004"/>
        <v>573644.003542625</v>
      </c>
      <c r="AM89" s="170" cm="1">
        <f t="array" aca="1" ref="AM89" ca="1">IF(MONTH($A89) = 1, _xlfn.LET(_xlpm.value, RAND(), _xlfn.IFS(_xlpm.value&lt;=0.6, 0.9/12, AND(_xlpm.value&gt;0.6, _xlpm.value&lt;=0.8), 0.36/12, _xlpm.value&gt;0.8, -0.06/12)), AM88)</f>
        <v>7.4999999999999997E-2</v>
      </c>
      <c r="AN89" t="str">
        <f t="shared" ca="1" si="1399"/>
        <v>No</v>
      </c>
      <c r="AO89">
        <f ca="1">COUNTIF(AN$4:AN89, "Yes")</f>
        <v>5</v>
      </c>
      <c r="AP89" s="37">
        <f t="shared" ca="1" si="1204"/>
        <v>1460853.6224086727</v>
      </c>
      <c r="AQ89" s="37">
        <f t="shared" ca="1" si="1205"/>
        <v>46900.594235130739</v>
      </c>
      <c r="AR89" s="64">
        <f t="shared" ca="1" si="1006"/>
        <v>1507754.2166438035</v>
      </c>
      <c r="AS89" s="170" cm="1">
        <f t="array" aca="1" ref="AS89" ca="1">IF(MONTH($A89) = 1, _xlfn.LET(_xlpm.value, RAND(), _xlfn.IFS(_xlpm.value&lt;=0.6, 0.9/12, AND(_xlpm.value&gt;0.6, _xlpm.value&lt;=0.8), 0.36/12, _xlpm.value&gt;0.8, -0.06/12)), AS88)</f>
        <v>7.4999999999999997E-2</v>
      </c>
      <c r="AT89" t="str">
        <f t="shared" ca="1" si="1400"/>
        <v>No</v>
      </c>
      <c r="AU89">
        <f ca="1">COUNTIF(AT$4:AT89, "Yes")</f>
        <v>8</v>
      </c>
      <c r="AV89" s="37">
        <f t="shared" ca="1" si="1206"/>
        <v>186947.94792277209</v>
      </c>
      <c r="AW89" s="37">
        <f t="shared" ca="1" si="1207"/>
        <v>65981.21765652005</v>
      </c>
      <c r="AX89" s="64">
        <f t="shared" ca="1" si="1008"/>
        <v>252929.16557929214</v>
      </c>
      <c r="AY89" s="170" cm="1">
        <f t="array" aca="1" ref="AY89" ca="1">IF(MONTH($A89) = 1, _xlfn.LET(_xlpm.value, RAND(), _xlfn.IFS(_xlpm.value&lt;=0.6, 0.9/12, AND(_xlpm.value&gt;0.6, _xlpm.value&lt;=0.8), 0.36/12, _xlpm.value&gt;0.8, -0.06/12)), AY88)</f>
        <v>7.4999999999999997E-2</v>
      </c>
      <c r="AZ89" t="str">
        <f t="shared" ca="1" si="1401"/>
        <v>No</v>
      </c>
      <c r="BA89">
        <f ca="1">COUNTIF(AZ$4:AZ89, "Yes")</f>
        <v>8</v>
      </c>
      <c r="BB89" s="37">
        <f t="shared" ca="1" si="1208"/>
        <v>318307.24779031944</v>
      </c>
      <c r="BC89" s="37">
        <f t="shared" ca="1" si="1209"/>
        <v>75105.759841946376</v>
      </c>
      <c r="BD89" s="64">
        <f t="shared" ca="1" si="1010"/>
        <v>393413.0076322658</v>
      </c>
      <c r="BE89" s="170" cm="1">
        <f t="array" aca="1" ref="BE89" ca="1">IF(MONTH($A89) = 1, _xlfn.LET(_xlpm.value, RAND(), _xlfn.IFS(_xlpm.value&lt;=0.6, 0.9/12, AND(_xlpm.value&gt;0.6, _xlpm.value&lt;=0.8), 0.36/12, _xlpm.value&gt;0.8, -0.06/12)), BE88)</f>
        <v>-5.0000000000000001E-3</v>
      </c>
      <c r="BF89" t="str">
        <f t="shared" ca="1" si="1402"/>
        <v>No</v>
      </c>
      <c r="BG89">
        <f ca="1">COUNTIF(BF$4:BF89, "Yes")</f>
        <v>3</v>
      </c>
      <c r="BH89" s="37">
        <f t="shared" ca="1" si="1210"/>
        <v>1881750.4577513039</v>
      </c>
      <c r="BI89" s="37">
        <f t="shared" ca="1" si="1211"/>
        <v>16762.5788345275</v>
      </c>
      <c r="BJ89" s="64">
        <f t="shared" ca="1" si="1012"/>
        <v>1898513.0365858313</v>
      </c>
      <c r="BK89" s="170" cm="1">
        <f t="array" aca="1" ref="BK89" ca="1">IF(MONTH($A89) = 1, _xlfn.LET(_xlpm.value, RAND(), _xlfn.IFS(_xlpm.value&lt;=0.6, 0.9/12, AND(_xlpm.value&gt;0.6, _xlpm.value&lt;=0.8), 0.36/12, _xlpm.value&gt;0.8, -0.06/12)), BK88)</f>
        <v>-5.0000000000000001E-3</v>
      </c>
      <c r="BL89" t="str">
        <f t="shared" ca="1" si="1403"/>
        <v>No</v>
      </c>
      <c r="BM89">
        <f ca="1">COUNTIF(BL$4:BL89, "Yes")</f>
        <v>5</v>
      </c>
      <c r="BN89" s="37">
        <f t="shared" ca="1" si="1212"/>
        <v>438608.84762511757</v>
      </c>
      <c r="BO89" s="37">
        <f t="shared" ca="1" si="1213"/>
        <v>68621.469714037186</v>
      </c>
      <c r="BP89" s="64">
        <f t="shared" ca="1" si="1014"/>
        <v>507230.31733915478</v>
      </c>
      <c r="BQ89" s="170" cm="1">
        <f t="array" aca="1" ref="BQ89" ca="1">IF(MONTH($A89) = 1, _xlfn.LET(_xlpm.value, RAND(), _xlfn.IFS(_xlpm.value&lt;=0.6, 0.9/12, AND(_xlpm.value&gt;0.6, _xlpm.value&lt;=0.8), 0.36/12, _xlpm.value&gt;0.8, -0.06/12)), BQ88)</f>
        <v>0.03</v>
      </c>
      <c r="BR89" t="str">
        <f t="shared" ca="1" si="1404"/>
        <v>No</v>
      </c>
      <c r="BS89">
        <f ca="1">COUNTIF(BR$4:BR89, "Yes")</f>
        <v>4</v>
      </c>
      <c r="BT89" s="37">
        <f t="shared" ca="1" si="1214"/>
        <v>586946.65321415779</v>
      </c>
      <c r="BU89" s="37">
        <f t="shared" ca="1" si="1215"/>
        <v>47781.991473612354</v>
      </c>
      <c r="BV89" s="64">
        <f t="shared" ca="1" si="1016"/>
        <v>634728.64468777017</v>
      </c>
      <c r="BW89" s="170" cm="1">
        <f t="array" aca="1" ref="BW89" ca="1">IF(MONTH($A89) = 1, _xlfn.LET(_xlpm.value, RAND(), _xlfn.IFS(_xlpm.value&lt;=0.6, 0.9/12, AND(_xlpm.value&gt;0.6, _xlpm.value&lt;=0.8), 0.36/12, _xlpm.value&gt;0.8, -0.06/12)), BW88)</f>
        <v>7.4999999999999997E-2</v>
      </c>
      <c r="BX89" t="str">
        <f t="shared" ca="1" si="1405"/>
        <v>No</v>
      </c>
      <c r="BY89">
        <f ca="1">COUNTIF(BX$4:BX89, "Yes")</f>
        <v>4</v>
      </c>
      <c r="BZ89" s="37">
        <f t="shared" ca="1" si="1216"/>
        <v>302010.48181987583</v>
      </c>
      <c r="CA89" s="37">
        <f t="shared" ca="1" si="1217"/>
        <v>47207.142238808068</v>
      </c>
      <c r="CB89" s="64">
        <f t="shared" ca="1" si="1018"/>
        <v>349217.62405868387</v>
      </c>
      <c r="CC89" s="170" cm="1">
        <f t="array" aca="1" ref="CC89" ca="1">IF(MONTH($A89) = 1, _xlfn.LET(_xlpm.value, RAND(), _xlfn.IFS(_xlpm.value&lt;=0.6, 0.9/12, AND(_xlpm.value&gt;0.6, _xlpm.value&lt;=0.8), 0.36/12, _xlpm.value&gt;0.8, -0.06/12)), CC88)</f>
        <v>-5.0000000000000001E-3</v>
      </c>
      <c r="CD89" t="str">
        <f t="shared" ca="1" si="1406"/>
        <v>No</v>
      </c>
      <c r="CE89">
        <f ca="1">COUNTIF(CD$4:CD89, "Yes")</f>
        <v>4</v>
      </c>
      <c r="CF89" s="37">
        <f t="shared" ca="1" si="1218"/>
        <v>1615911.5535782168</v>
      </c>
      <c r="CG89" s="37">
        <f t="shared" ca="1" si="1219"/>
        <v>40348.952704385614</v>
      </c>
      <c r="CH89" s="64">
        <f t="shared" ca="1" si="1020"/>
        <v>1656260.5062826024</v>
      </c>
      <c r="CI89" s="170" cm="1">
        <f t="array" aca="1" ref="CI89" ca="1">IF(MONTH($A89) = 1, _xlfn.LET(_xlpm.value, RAND(), _xlfn.IFS(_xlpm.value&lt;=0.6, 0.9/12, AND(_xlpm.value&gt;0.6, _xlpm.value&lt;=0.8), 0.36/12, _xlpm.value&gt;0.8, -0.06/12)), CI88)</f>
        <v>0.03</v>
      </c>
      <c r="CJ89" t="str">
        <f t="shared" ca="1" si="1407"/>
        <v>No</v>
      </c>
      <c r="CK89">
        <f ca="1">COUNTIF(CJ$4:CJ89, "Yes")</f>
        <v>6</v>
      </c>
      <c r="CL89" s="37">
        <f t="shared" ca="1" si="1220"/>
        <v>660388.93630042439</v>
      </c>
      <c r="CM89" s="37">
        <f t="shared" ca="1" si="1221"/>
        <v>59133.516958763452</v>
      </c>
      <c r="CN89" s="64">
        <f t="shared" ca="1" si="1022"/>
        <v>719522.45325918787</v>
      </c>
      <c r="CO89" s="170" cm="1">
        <f t="array" aca="1" ref="CO89" ca="1">IF(MONTH($A89) = 1, _xlfn.LET(_xlpm.value, RAND(), _xlfn.IFS(_xlpm.value&lt;=0.6, 0.9/12, AND(_xlpm.value&gt;0.6, _xlpm.value&lt;=0.8), 0.36/12, _xlpm.value&gt;0.8, -0.06/12)), CO88)</f>
        <v>7.4999999999999997E-2</v>
      </c>
      <c r="CP89" t="str">
        <f t="shared" ca="1" si="1408"/>
        <v>No</v>
      </c>
      <c r="CQ89">
        <f ca="1">COUNTIF(CP$4:CP89, "Yes")</f>
        <v>5</v>
      </c>
      <c r="CR89" s="37">
        <f t="shared" ca="1" si="1222"/>
        <v>248690.42711426661</v>
      </c>
      <c r="CS89" s="37">
        <f t="shared" ca="1" si="1223"/>
        <v>13635.154334367342</v>
      </c>
      <c r="CT89" s="64">
        <f t="shared" ca="1" si="1024"/>
        <v>262325.58144863398</v>
      </c>
      <c r="CU89" s="170" cm="1">
        <f t="array" aca="1" ref="CU89" ca="1">IF(MONTH($A89) = 1, _xlfn.LET(_xlpm.value, RAND(), _xlfn.IFS(_xlpm.value&lt;=0.6, 0.9/12, AND(_xlpm.value&gt;0.6, _xlpm.value&lt;=0.8), 0.36/12, _xlpm.value&gt;0.8, -0.06/12)), CU88)</f>
        <v>7.4999999999999997E-2</v>
      </c>
      <c r="CV89" t="str">
        <f t="shared" ca="1" si="1409"/>
        <v>No</v>
      </c>
      <c r="CW89">
        <f ca="1">COUNTIF(CV$4:CV89, "Yes")</f>
        <v>2</v>
      </c>
      <c r="CX89" s="37">
        <f t="shared" ca="1" si="1224"/>
        <v>2140667.4578278386</v>
      </c>
      <c r="CY89" s="37">
        <f t="shared" ca="1" si="1225"/>
        <v>20254.629896838724</v>
      </c>
      <c r="CZ89" s="64">
        <f t="shared" ca="1" si="1026"/>
        <v>2160922.0877246773</v>
      </c>
      <c r="DA89" s="170" cm="1">
        <f t="array" aca="1" ref="DA89" ca="1">IF(MONTH($A89) = 1, _xlfn.LET(_xlpm.value, RAND(), _xlfn.IFS(_xlpm.value&lt;=0.6, 0.9/12, AND(_xlpm.value&gt;0.6, _xlpm.value&lt;=0.8), 0.36/12, _xlpm.value&gt;0.8, -0.06/12)), DA88)</f>
        <v>7.4999999999999997E-2</v>
      </c>
      <c r="DB89" t="str">
        <f t="shared" ca="1" si="1410"/>
        <v>No</v>
      </c>
      <c r="DC89">
        <f ca="1">COUNTIF(DB$4:DB89, "Yes")</f>
        <v>6</v>
      </c>
      <c r="DD89" s="37">
        <f t="shared" ca="1" si="1226"/>
        <v>1381546.3942304575</v>
      </c>
      <c r="DE89" s="37">
        <f t="shared" ca="1" si="1227"/>
        <v>54952.716436004419</v>
      </c>
      <c r="DF89" s="64">
        <f t="shared" ca="1" si="1028"/>
        <v>1436499.110666462</v>
      </c>
      <c r="DG89" s="170" cm="1">
        <f t="array" aca="1" ref="DG89" ca="1">IF(MONTH($A89) = 1, _xlfn.LET(_xlpm.value, RAND(), _xlfn.IFS(_xlpm.value&lt;=0.6, 0.9/12, AND(_xlpm.value&gt;0.6, _xlpm.value&lt;=0.8), 0.36/12, _xlpm.value&gt;0.8, -0.06/12)), DG88)</f>
        <v>7.4999999999999997E-2</v>
      </c>
      <c r="DH89" t="str">
        <f t="shared" ca="1" si="1411"/>
        <v>No</v>
      </c>
      <c r="DI89">
        <f ca="1">COUNTIF(DH$4:DH89, "Yes")</f>
        <v>3</v>
      </c>
      <c r="DJ89" s="37">
        <f t="shared" ca="1" si="1228"/>
        <v>6190583.3121801578</v>
      </c>
      <c r="DK89" s="37">
        <f t="shared" ca="1" si="1229"/>
        <v>30560.662172258086</v>
      </c>
      <c r="DL89" s="64">
        <f t="shared" ca="1" si="1030"/>
        <v>6221143.9743524157</v>
      </c>
      <c r="DM89" s="170" cm="1">
        <f t="array" aca="1" ref="DM89" ca="1">IF(MONTH($A89) = 1, _xlfn.LET(_xlpm.value, RAND(), _xlfn.IFS(_xlpm.value&lt;=0.6, 0.9/12, AND(_xlpm.value&gt;0.6, _xlpm.value&lt;=0.8), 0.36/12, _xlpm.value&gt;0.8, -0.06/12)), DM88)</f>
        <v>7.4999999999999997E-2</v>
      </c>
      <c r="DN89" t="str">
        <f t="shared" ca="1" si="1412"/>
        <v>No</v>
      </c>
      <c r="DO89">
        <f ca="1">COUNTIF(DN$4:DN89, "Yes")</f>
        <v>6</v>
      </c>
      <c r="DP89" s="37">
        <f t="shared" ca="1" si="1230"/>
        <v>2004022.68112149</v>
      </c>
      <c r="DQ89" s="37">
        <f t="shared" ca="1" si="1231"/>
        <v>36451.323780106613</v>
      </c>
      <c r="DR89" s="64">
        <f t="shared" ca="1" si="1032"/>
        <v>2040474.0049015966</v>
      </c>
      <c r="DS89" s="170" cm="1">
        <f t="array" aca="1" ref="DS89" ca="1">IF(MONTH($A89) = 1, _xlfn.LET(_xlpm.value, RAND(), _xlfn.IFS(_xlpm.value&lt;=0.6, 0.9/12, AND(_xlpm.value&gt;0.6, _xlpm.value&lt;=0.8), 0.36/12, _xlpm.value&gt;0.8, -0.06/12)), DS88)</f>
        <v>-5.0000000000000001E-3</v>
      </c>
      <c r="DT89" t="str">
        <f t="shared" ca="1" si="1413"/>
        <v>No</v>
      </c>
      <c r="DU89">
        <f ca="1">COUNTIF(DT$4:DT89, "Yes")</f>
        <v>6</v>
      </c>
      <c r="DV89" s="37">
        <f t="shared" ca="1" si="1232"/>
        <v>1289000.3125004584</v>
      </c>
      <c r="DW89" s="37">
        <f t="shared" ca="1" si="1233"/>
        <v>55105.202398962087</v>
      </c>
      <c r="DX89" s="64">
        <f t="shared" ca="1" si="1034"/>
        <v>1344105.5148994206</v>
      </c>
      <c r="DY89" s="170" cm="1">
        <f t="array" aca="1" ref="DY89" ca="1">IF(MONTH($A89) = 1, _xlfn.LET(_xlpm.value, RAND(), _xlfn.IFS(_xlpm.value&lt;=0.6, 0.9/12, AND(_xlpm.value&gt;0.6, _xlpm.value&lt;=0.8), 0.36/12, _xlpm.value&gt;0.8, -0.06/12)), DY88)</f>
        <v>7.4999999999999997E-2</v>
      </c>
      <c r="DZ89" t="str">
        <f t="shared" ca="1" si="1414"/>
        <v>No</v>
      </c>
      <c r="EA89">
        <f ca="1">COUNTIF(DZ$4:DZ89, "Yes")</f>
        <v>8</v>
      </c>
      <c r="EB89" s="37">
        <f t="shared" ca="1" si="1234"/>
        <v>591547.50052162504</v>
      </c>
      <c r="EC89" s="37">
        <f t="shared" ca="1" si="1235"/>
        <v>84876.479190356185</v>
      </c>
      <c r="ED89" s="64">
        <f t="shared" ca="1" si="1036"/>
        <v>676423.97971198126</v>
      </c>
      <c r="EE89" s="170" cm="1">
        <f t="array" aca="1" ref="EE89" ca="1">IF(MONTH($A89) = 1, _xlfn.LET(_xlpm.value, RAND(), _xlfn.IFS(_xlpm.value&lt;=0.6, 0.9/12, AND(_xlpm.value&gt;0.6, _xlpm.value&lt;=0.8), 0.36/12, _xlpm.value&gt;0.8, -0.06/12)), EE88)</f>
        <v>7.4999999999999997E-2</v>
      </c>
      <c r="EF89" t="str">
        <f t="shared" ca="1" si="1415"/>
        <v>No</v>
      </c>
      <c r="EG89">
        <f ca="1">COUNTIF(EF$4:EF89, "Yes")</f>
        <v>3</v>
      </c>
      <c r="EH89" s="37">
        <f t="shared" ca="1" si="1236"/>
        <v>346394.77664486866</v>
      </c>
      <c r="EI89" s="37">
        <f t="shared" ca="1" si="1237"/>
        <v>36618.269120296645</v>
      </c>
      <c r="EJ89" s="64">
        <f t="shared" ca="1" si="1038"/>
        <v>383013.0457651653</v>
      </c>
      <c r="EK89" s="170" cm="1">
        <f t="array" aca="1" ref="EK89" ca="1">IF(MONTH($A89) = 1, _xlfn.LET(_xlpm.value, RAND(), _xlfn.IFS(_xlpm.value&lt;=0.6, 0.9/12, AND(_xlpm.value&gt;0.6, _xlpm.value&lt;=0.8), 0.36/12, _xlpm.value&gt;0.8, -0.06/12)), EK88)</f>
        <v>7.4999999999999997E-2</v>
      </c>
      <c r="EL89" t="str">
        <f t="shared" ca="1" si="1416"/>
        <v>No</v>
      </c>
      <c r="EM89">
        <f ca="1">COUNTIF(EL$4:EL89, "Yes")</f>
        <v>6</v>
      </c>
      <c r="EN89" s="37">
        <f t="shared" ca="1" si="1238"/>
        <v>682892.40229500213</v>
      </c>
      <c r="EO89" s="37">
        <f t="shared" ca="1" si="1239"/>
        <v>56767.264154941469</v>
      </c>
      <c r="EP89" s="64">
        <f t="shared" ca="1" si="1040"/>
        <v>739659.66644994356</v>
      </c>
      <c r="EQ89" s="170" cm="1">
        <f t="array" aca="1" ref="EQ89" ca="1">IF(MONTH($A89) = 1, _xlfn.LET(_xlpm.value, RAND(), _xlfn.IFS(_xlpm.value&lt;=0.6, 0.9/12, AND(_xlpm.value&gt;0.6, _xlpm.value&lt;=0.8), 0.36/12, _xlpm.value&gt;0.8, -0.06/12)), EQ88)</f>
        <v>7.4999999999999997E-2</v>
      </c>
      <c r="ER89" t="str">
        <f t="shared" ca="1" si="1417"/>
        <v>No</v>
      </c>
      <c r="ES89">
        <f ca="1">COUNTIF(ER$4:ER89, "Yes")</f>
        <v>3</v>
      </c>
      <c r="ET89" s="37">
        <f t="shared" ca="1" si="1240"/>
        <v>1215342.8544915912</v>
      </c>
      <c r="EU89" s="37">
        <f t="shared" ca="1" si="1241"/>
        <v>10467.580929623451</v>
      </c>
      <c r="EV89" s="64">
        <f t="shared" ca="1" si="1042"/>
        <v>1225810.4354212147</v>
      </c>
      <c r="EW89" s="170" cm="1">
        <f t="array" aca="1" ref="EW89" ca="1">IF(MONTH($A89) = 1, _xlfn.LET(_xlpm.value, RAND(), _xlfn.IFS(_xlpm.value&lt;=0.6, 0.9/12, AND(_xlpm.value&gt;0.6, _xlpm.value&lt;=0.8), 0.36/12, _xlpm.value&gt;0.8, -0.06/12)), EW88)</f>
        <v>7.4999999999999997E-2</v>
      </c>
      <c r="EX89" t="str">
        <f t="shared" ca="1" si="1418"/>
        <v>No</v>
      </c>
      <c r="EY89">
        <f ca="1">COUNTIF(EX$4:EX89, "Yes")</f>
        <v>4</v>
      </c>
      <c r="EZ89" s="37">
        <f t="shared" ca="1" si="1242"/>
        <v>1468337.0178786612</v>
      </c>
      <c r="FA89" s="37">
        <f t="shared" ca="1" si="1243"/>
        <v>27539.462264280482</v>
      </c>
      <c r="FB89" s="64">
        <f t="shared" ca="1" si="1044"/>
        <v>1495876.4801429417</v>
      </c>
      <c r="FC89" s="170" cm="1">
        <f t="array" aca="1" ref="FC89" ca="1">IF(MONTH($A89) = 1, _xlfn.LET(_xlpm.value, RAND(), _xlfn.IFS(_xlpm.value&lt;=0.6, 0.9/12, AND(_xlpm.value&gt;0.6, _xlpm.value&lt;=0.8), 0.36/12, _xlpm.value&gt;0.8, -0.06/12)), FC88)</f>
        <v>7.4999999999999997E-2</v>
      </c>
      <c r="FD89" t="str">
        <f t="shared" ca="1" si="1419"/>
        <v>No</v>
      </c>
      <c r="FE89">
        <f ca="1">COUNTIF(FD$4:FD89, "Yes")</f>
        <v>7</v>
      </c>
      <c r="FF89" s="37">
        <f t="shared" ca="1" si="1244"/>
        <v>1445708.9563569117</v>
      </c>
      <c r="FG89" s="37">
        <f t="shared" ca="1" si="1245"/>
        <v>62807.427942222159</v>
      </c>
      <c r="FH89" s="64">
        <f t="shared" ca="1" si="1046"/>
        <v>1508516.3842991339</v>
      </c>
      <c r="FI89" s="170" cm="1">
        <f t="array" aca="1" ref="FI89" ca="1">IF(MONTH($A89) = 1, _xlfn.LET(_xlpm.value, RAND(), _xlfn.IFS(_xlpm.value&lt;=0.6, 0.9/12, AND(_xlpm.value&gt;0.6, _xlpm.value&lt;=0.8), 0.36/12, _xlpm.value&gt;0.8, -0.06/12)), FI88)</f>
        <v>-5.0000000000000001E-3</v>
      </c>
      <c r="FJ89" t="str">
        <f t="shared" ca="1" si="1420"/>
        <v>No</v>
      </c>
      <c r="FK89">
        <f ca="1">COUNTIF(FJ$4:FJ89, "Yes")</f>
        <v>4</v>
      </c>
      <c r="FL89" s="37">
        <f t="shared" ca="1" si="1246"/>
        <v>2664783.9371738671</v>
      </c>
      <c r="FM89" s="37">
        <f t="shared" ca="1" si="1247"/>
        <v>24219.828176533923</v>
      </c>
      <c r="FN89" s="64">
        <f t="shared" ca="1" si="1048"/>
        <v>2689003.7653504009</v>
      </c>
      <c r="FO89" s="170" cm="1">
        <f t="array" aca="1" ref="FO89" ca="1">IF(MONTH($A89) = 1, _xlfn.LET(_xlpm.value, RAND(), _xlfn.IFS(_xlpm.value&lt;=0.6, 0.9/12, AND(_xlpm.value&gt;0.6, _xlpm.value&lt;=0.8), 0.36/12, _xlpm.value&gt;0.8, -0.06/12)), FO88)</f>
        <v>7.4999999999999997E-2</v>
      </c>
      <c r="FP89" t="str">
        <f t="shared" ca="1" si="1421"/>
        <v>No</v>
      </c>
      <c r="FQ89">
        <f ca="1">COUNTIF(FP$4:FP89, "Yes")</f>
        <v>4</v>
      </c>
      <c r="FR89" s="37">
        <f t="shared" ca="1" si="1248"/>
        <v>4344902.5934404749</v>
      </c>
      <c r="FS89" s="37">
        <f t="shared" ca="1" si="1249"/>
        <v>29766.456652402627</v>
      </c>
      <c r="FT89" s="64">
        <f t="shared" ca="1" si="1050"/>
        <v>4374669.0500928778</v>
      </c>
      <c r="FU89" s="170" cm="1">
        <f t="array" aca="1" ref="FU89" ca="1">IF(MONTH($A89) = 1, _xlfn.LET(_xlpm.value, RAND(), _xlfn.IFS(_xlpm.value&lt;=0.6, 0.9/12, AND(_xlpm.value&gt;0.6, _xlpm.value&lt;=0.8), 0.36/12, _xlpm.value&gt;0.8, -0.06/12)), FU88)</f>
        <v>0.03</v>
      </c>
      <c r="FV89" t="str">
        <f t="shared" ca="1" si="1422"/>
        <v>No</v>
      </c>
      <c r="FW89">
        <f ca="1">COUNTIF(FV$4:FV89, "Yes")</f>
        <v>5</v>
      </c>
      <c r="FX89" s="37">
        <f t="shared" ca="1" si="1250"/>
        <v>1207246.5712413441</v>
      </c>
      <c r="FY89" s="37">
        <f t="shared" ca="1" si="1251"/>
        <v>38639.080992673706</v>
      </c>
      <c r="FZ89" s="64">
        <f t="shared" ca="1" si="1052"/>
        <v>1245885.6522340178</v>
      </c>
      <c r="GA89" s="170" cm="1">
        <f t="array" aca="1" ref="GA89" ca="1">IF(MONTH($A89) = 1, _xlfn.LET(_xlpm.value, RAND(), _xlfn.IFS(_xlpm.value&lt;=0.6, 0.9/12, AND(_xlpm.value&gt;0.6, _xlpm.value&lt;=0.8), 0.36/12, _xlpm.value&gt;0.8, -0.06/12)), GA88)</f>
        <v>-5.0000000000000001E-3</v>
      </c>
      <c r="GB89" t="str">
        <f t="shared" ca="1" si="1423"/>
        <v>No</v>
      </c>
      <c r="GC89">
        <f ca="1">COUNTIF(GB$4:GB89, "Yes")</f>
        <v>3</v>
      </c>
      <c r="GD89" s="37">
        <f t="shared" ca="1" si="1252"/>
        <v>5710724.2775045196</v>
      </c>
      <c r="GE89" s="37">
        <f t="shared" ca="1" si="1253"/>
        <v>41317.966227164223</v>
      </c>
      <c r="GF89" s="64">
        <f t="shared" ca="1" si="1054"/>
        <v>5752042.2437316841</v>
      </c>
      <c r="GG89" s="170" cm="1">
        <f t="array" aca="1" ref="GG89" ca="1">IF(MONTH($A89) = 1, _xlfn.LET(_xlpm.value, RAND(), _xlfn.IFS(_xlpm.value&lt;=0.6, 0.9/12, AND(_xlpm.value&gt;0.6, _xlpm.value&lt;=0.8), 0.36/12, _xlpm.value&gt;0.8, -0.06/12)), GG88)</f>
        <v>7.4999999999999997E-2</v>
      </c>
      <c r="GH89" t="str">
        <f t="shared" ca="1" si="1424"/>
        <v>No</v>
      </c>
      <c r="GI89">
        <f ca="1">COUNTIF(GH$4:GH89, "Yes")</f>
        <v>2</v>
      </c>
      <c r="GJ89" s="37">
        <f t="shared" ca="1" si="1254"/>
        <v>535953.09781947092</v>
      </c>
      <c r="GK89" s="37">
        <f t="shared" ca="1" si="1255"/>
        <v>14394.91812339346</v>
      </c>
      <c r="GL89" s="64">
        <f t="shared" ca="1" si="1056"/>
        <v>550348.01594286435</v>
      </c>
      <c r="GM89" s="170" cm="1">
        <f t="array" aca="1" ref="GM89" ca="1">IF(MONTH($A89) = 1, _xlfn.LET(_xlpm.value, RAND(), _xlfn.IFS(_xlpm.value&lt;=0.6, 0.9/12, AND(_xlpm.value&gt;0.6, _xlpm.value&lt;=0.8), 0.36/12, _xlpm.value&gt;0.8, -0.06/12)), GM88)</f>
        <v>7.4999999999999997E-2</v>
      </c>
      <c r="GN89" t="str">
        <f t="shared" ca="1" si="1425"/>
        <v>No</v>
      </c>
      <c r="GO89">
        <f ca="1">COUNTIF(GN$4:GN89, "Yes")</f>
        <v>2</v>
      </c>
      <c r="GP89" s="37">
        <f t="shared" ca="1" si="1256"/>
        <v>1335553.3252642376</v>
      </c>
      <c r="GQ89" s="37">
        <f t="shared" ca="1" si="1257"/>
        <v>27806.185593032005</v>
      </c>
      <c r="GR89" s="64">
        <f t="shared" ca="1" si="1058"/>
        <v>1363359.5108572696</v>
      </c>
      <c r="GS89" s="170" cm="1">
        <f t="array" aca="1" ref="GS89" ca="1">IF(MONTH($A89) = 1, _xlfn.LET(_xlpm.value, RAND(), _xlfn.IFS(_xlpm.value&lt;=0.6, 0.9/12, AND(_xlpm.value&gt;0.6, _xlpm.value&lt;=0.8), 0.36/12, _xlpm.value&gt;0.8, -0.06/12)), GS88)</f>
        <v>-5.0000000000000001E-3</v>
      </c>
      <c r="GT89" t="str">
        <f t="shared" ca="1" si="1426"/>
        <v>No</v>
      </c>
      <c r="GU89">
        <f ca="1">COUNTIF(GT$4:GT89, "Yes")</f>
        <v>1</v>
      </c>
      <c r="GV89" s="37">
        <f t="shared" ca="1" si="1258"/>
        <v>1676095.4277216871</v>
      </c>
      <c r="GW89" s="37">
        <f t="shared" ca="1" si="1259"/>
        <v>2375.8325733161882</v>
      </c>
      <c r="GX89" s="64">
        <f t="shared" ca="1" si="1060"/>
        <v>1678471.2602950034</v>
      </c>
      <c r="GY89" s="170" cm="1">
        <f t="array" aca="1" ref="GY89" ca="1">IF(MONTH($A89) = 1, _xlfn.LET(_xlpm.value, RAND(), _xlfn.IFS(_xlpm.value&lt;=0.6, 0.9/12, AND(_xlpm.value&gt;0.6, _xlpm.value&lt;=0.8), 0.36/12, _xlpm.value&gt;0.8, -0.06/12)), GY88)</f>
        <v>7.4999999999999997E-2</v>
      </c>
      <c r="GZ89" t="str">
        <f t="shared" ca="1" si="1427"/>
        <v>No</v>
      </c>
      <c r="HA89">
        <f ca="1">COUNTIF(GZ$4:GZ89, "Yes")</f>
        <v>4</v>
      </c>
      <c r="HB89" s="37">
        <f t="shared" ca="1" si="1260"/>
        <v>2805605.7658333071</v>
      </c>
      <c r="HC89" s="37">
        <f t="shared" ca="1" si="1261"/>
        <v>43403.366145911132</v>
      </c>
      <c r="HD89" s="64">
        <f t="shared" ca="1" si="1062"/>
        <v>2849009.1319792182</v>
      </c>
      <c r="HE89" s="170" cm="1">
        <f t="array" aca="1" ref="HE89" ca="1">IF(MONTH($A89) = 1, _xlfn.LET(_xlpm.value, RAND(), _xlfn.IFS(_xlpm.value&lt;=0.6, 0.9/12, AND(_xlpm.value&gt;0.6, _xlpm.value&lt;=0.8), 0.36/12, _xlpm.value&gt;0.8, -0.06/12)), HE88)</f>
        <v>7.4999999999999997E-2</v>
      </c>
      <c r="HF89" t="str">
        <f t="shared" ca="1" si="1428"/>
        <v>No</v>
      </c>
      <c r="HG89">
        <f ca="1">COUNTIF(HF$4:HF89, "Yes")</f>
        <v>4</v>
      </c>
      <c r="HH89" s="37">
        <f t="shared" ca="1" si="1262"/>
        <v>1322875.2233951704</v>
      </c>
      <c r="HI89" s="37">
        <f t="shared" ca="1" si="1263"/>
        <v>37578.657416481801</v>
      </c>
      <c r="HJ89" s="64">
        <f t="shared" ca="1" si="1064"/>
        <v>1360453.8808116522</v>
      </c>
      <c r="HK89" s="170" cm="1">
        <f t="array" aca="1" ref="HK89" ca="1">IF(MONTH($A89) = 1, _xlfn.LET(_xlpm.value, RAND(), _xlfn.IFS(_xlpm.value&lt;=0.6, 0.9/12, AND(_xlpm.value&gt;0.6, _xlpm.value&lt;=0.8), 0.36/12, _xlpm.value&gt;0.8, -0.06/12)), HK88)</f>
        <v>7.4999999999999997E-2</v>
      </c>
      <c r="HL89" t="str">
        <f t="shared" ca="1" si="1429"/>
        <v>No</v>
      </c>
      <c r="HM89">
        <f ca="1">COUNTIF(HL$4:HL89, "Yes")</f>
        <v>3</v>
      </c>
      <c r="HN89" s="37">
        <f t="shared" ca="1" si="1264"/>
        <v>3934385.9701433019</v>
      </c>
      <c r="HO89" s="37">
        <f t="shared" ca="1" si="1265"/>
        <v>25180.569225267416</v>
      </c>
      <c r="HP89" s="64">
        <f t="shared" ca="1" si="1066"/>
        <v>3959566.5393685694</v>
      </c>
      <c r="HQ89" s="170" cm="1">
        <f t="array" aca="1" ref="HQ89" ca="1">IF(MONTH($A89) = 1, _xlfn.LET(_xlpm.value, RAND(), _xlfn.IFS(_xlpm.value&lt;=0.6, 0.9/12, AND(_xlpm.value&gt;0.6, _xlpm.value&lt;=0.8), 0.36/12, _xlpm.value&gt;0.8, -0.06/12)), HQ88)</f>
        <v>-5.0000000000000001E-3</v>
      </c>
      <c r="HR89" t="str">
        <f t="shared" ca="1" si="1430"/>
        <v>No</v>
      </c>
      <c r="HS89">
        <f ca="1">COUNTIF(HR$4:HR89, "Yes")</f>
        <v>4</v>
      </c>
      <c r="HT89" s="37">
        <f t="shared" ca="1" si="1266"/>
        <v>1081504.0557955515</v>
      </c>
      <c r="HU89" s="37">
        <f t="shared" ca="1" si="1267"/>
        <v>37925.68453227912</v>
      </c>
      <c r="HV89" s="64">
        <f t="shared" ca="1" si="1068"/>
        <v>1119429.7403278307</v>
      </c>
      <c r="HW89" s="170" cm="1">
        <f t="array" aca="1" ref="HW89" ca="1">IF(MONTH($A89) = 1, _xlfn.LET(_xlpm.value, RAND(), _xlfn.IFS(_xlpm.value&lt;=0.6, 0.9/12, AND(_xlpm.value&gt;0.6, _xlpm.value&lt;=0.8), 0.36/12, _xlpm.value&gt;0.8, -0.06/12)), HW88)</f>
        <v>0.03</v>
      </c>
      <c r="HX89" t="str">
        <f t="shared" ca="1" si="1431"/>
        <v>No</v>
      </c>
      <c r="HY89">
        <f ca="1">COUNTIF(HX$4:HX89, "Yes")</f>
        <v>4</v>
      </c>
      <c r="HZ89" s="37">
        <f t="shared" ca="1" si="1268"/>
        <v>4050885.7944656955</v>
      </c>
      <c r="IA89" s="37">
        <f t="shared" ca="1" si="1269"/>
        <v>58232.702350437074</v>
      </c>
      <c r="IB89" s="64">
        <f t="shared" ca="1" si="1070"/>
        <v>4109118.4968161327</v>
      </c>
      <c r="IC89" s="170" cm="1">
        <f t="array" aca="1" ref="IC89" ca="1">IF(MONTH($A89) = 1, _xlfn.LET(_xlpm.value, RAND(), _xlfn.IFS(_xlpm.value&lt;=0.6, 0.9/12, AND(_xlpm.value&gt;0.6, _xlpm.value&lt;=0.8), 0.36/12, _xlpm.value&gt;0.8, -0.06/12)), IC88)</f>
        <v>0.03</v>
      </c>
      <c r="ID89" t="str">
        <f t="shared" ca="1" si="1432"/>
        <v>No</v>
      </c>
      <c r="IE89">
        <f ca="1">COUNTIF(ID$4:ID89, "Yes")</f>
        <v>4</v>
      </c>
      <c r="IF89" s="37">
        <f t="shared" ca="1" si="1270"/>
        <v>4493498.6681442438</v>
      </c>
      <c r="IG89" s="37">
        <f t="shared" ca="1" si="1271"/>
        <v>36951.816779665191</v>
      </c>
      <c r="IH89" s="64">
        <f t="shared" ca="1" si="1072"/>
        <v>4530450.4849239094</v>
      </c>
      <c r="II89" s="170" cm="1">
        <f t="array" aca="1" ref="II89" ca="1">IF(MONTH($A89) = 1, _xlfn.LET(_xlpm.value, RAND(), _xlfn.IFS(_xlpm.value&lt;=0.6, 0.9/12, AND(_xlpm.value&gt;0.6, _xlpm.value&lt;=0.8), 0.36/12, _xlpm.value&gt;0.8, -0.06/12)), II88)</f>
        <v>7.4999999999999997E-2</v>
      </c>
      <c r="IJ89" t="str">
        <f t="shared" ca="1" si="1433"/>
        <v>No</v>
      </c>
      <c r="IK89">
        <f ca="1">COUNTIF(IJ$4:IJ89, "Yes")</f>
        <v>6</v>
      </c>
      <c r="IL89" s="37">
        <f t="shared" ca="1" si="1272"/>
        <v>1028908.4020131325</v>
      </c>
      <c r="IM89" s="37">
        <f t="shared" ca="1" si="1273"/>
        <v>69699.976359128079</v>
      </c>
      <c r="IN89" s="64">
        <f t="shared" ca="1" si="1074"/>
        <v>1098608.3783722606</v>
      </c>
      <c r="IO89" s="170" cm="1">
        <f t="array" aca="1" ref="IO89" ca="1">IF(MONTH($A89) = 1, _xlfn.LET(_xlpm.value, RAND(), _xlfn.IFS(_xlpm.value&lt;=0.6, 0.9/12, AND(_xlpm.value&gt;0.6, _xlpm.value&lt;=0.8), 0.36/12, _xlpm.value&gt;0.8, -0.06/12)), IO88)</f>
        <v>-5.0000000000000001E-3</v>
      </c>
      <c r="IP89" t="str">
        <f t="shared" ca="1" si="1434"/>
        <v>No</v>
      </c>
      <c r="IQ89">
        <f ca="1">COUNTIF(IP$4:IP89, "Yes")</f>
        <v>5</v>
      </c>
      <c r="IR89" s="37">
        <f t="shared" ca="1" si="1274"/>
        <v>892903.38190497854</v>
      </c>
      <c r="IS89" s="37">
        <f t="shared" ca="1" si="1275"/>
        <v>53158.936954573961</v>
      </c>
      <c r="IT89" s="64">
        <f t="shared" ca="1" si="1076"/>
        <v>946062.3188595525</v>
      </c>
      <c r="IU89" s="170" cm="1">
        <f t="array" aca="1" ref="IU89" ca="1">IF(MONTH($A89) = 1, _xlfn.LET(_xlpm.value, RAND(), _xlfn.IFS(_xlpm.value&lt;=0.6, 0.9/12, AND(_xlpm.value&gt;0.6, _xlpm.value&lt;=0.8), 0.36/12, _xlpm.value&gt;0.8, -0.06/12)), IU88)</f>
        <v>0.03</v>
      </c>
      <c r="IV89" t="str">
        <f t="shared" ca="1" si="1435"/>
        <v>No</v>
      </c>
      <c r="IW89">
        <f ca="1">COUNTIF(IV$4:IV89, "Yes")</f>
        <v>5</v>
      </c>
      <c r="IX89" s="37">
        <f t="shared" ca="1" si="1276"/>
        <v>1433255.2057182393</v>
      </c>
      <c r="IY89" s="37">
        <f t="shared" ca="1" si="1277"/>
        <v>54264.36725588105</v>
      </c>
      <c r="IZ89" s="64">
        <f t="shared" ca="1" si="1078"/>
        <v>1487519.5729741203</v>
      </c>
      <c r="JA89" s="170" cm="1">
        <f t="array" aca="1" ref="JA89" ca="1">IF(MONTH($A89) = 1, _xlfn.LET(_xlpm.value, RAND(), _xlfn.IFS(_xlpm.value&lt;=0.6, 0.9/12, AND(_xlpm.value&gt;0.6, _xlpm.value&lt;=0.8), 0.36/12, _xlpm.value&gt;0.8, -0.06/12)), JA88)</f>
        <v>0.03</v>
      </c>
      <c r="JB89" t="str">
        <f t="shared" ca="1" si="1436"/>
        <v>No</v>
      </c>
      <c r="JC89">
        <f ca="1">COUNTIF(JB$4:JB89, "Yes")</f>
        <v>5</v>
      </c>
      <c r="JD89" s="37">
        <f t="shared" ca="1" si="1278"/>
        <v>682058.74326752906</v>
      </c>
      <c r="JE89" s="37">
        <f t="shared" ca="1" si="1279"/>
        <v>49355.671134667653</v>
      </c>
      <c r="JF89" s="64">
        <f t="shared" ca="1" si="1080"/>
        <v>731414.41440219677</v>
      </c>
      <c r="JG89" s="170" cm="1">
        <f t="array" aca="1" ref="JG89" ca="1">IF(MONTH($A89) = 1, _xlfn.LET(_xlpm.value, RAND(), _xlfn.IFS(_xlpm.value&lt;=0.6, 0.9/12, AND(_xlpm.value&gt;0.6, _xlpm.value&lt;=0.8), 0.36/12, _xlpm.value&gt;0.8, -0.06/12)), JG88)</f>
        <v>7.4999999999999997E-2</v>
      </c>
      <c r="JH89" t="str">
        <f t="shared" ca="1" si="1437"/>
        <v>No</v>
      </c>
      <c r="JI89">
        <f ca="1">COUNTIF(JH$4:JH89, "Yes")</f>
        <v>3</v>
      </c>
      <c r="JJ89" s="37">
        <f t="shared" ca="1" si="1280"/>
        <v>5574081.9447260275</v>
      </c>
      <c r="JK89" s="37">
        <f t="shared" ca="1" si="1281"/>
        <v>19263.899611420271</v>
      </c>
      <c r="JL89" s="64">
        <f t="shared" ca="1" si="1082"/>
        <v>5593345.8443374475</v>
      </c>
      <c r="JM89" s="170" cm="1">
        <f t="array" aca="1" ref="JM89" ca="1">IF(MONTH($A89) = 1, _xlfn.LET(_xlpm.value, RAND(), _xlfn.IFS(_xlpm.value&lt;=0.6, 0.9/12, AND(_xlpm.value&gt;0.6, _xlpm.value&lt;=0.8), 0.36/12, _xlpm.value&gt;0.8, -0.06/12)), JM88)</f>
        <v>7.4999999999999997E-2</v>
      </c>
      <c r="JN89" t="str">
        <f t="shared" ca="1" si="1438"/>
        <v>No</v>
      </c>
      <c r="JO89">
        <f ca="1">COUNTIF(JN$4:JN89, "Yes")</f>
        <v>9</v>
      </c>
      <c r="JP89" s="37">
        <f t="shared" ca="1" si="1282"/>
        <v>976354.31557966559</v>
      </c>
      <c r="JQ89" s="37">
        <f t="shared" ca="1" si="1283"/>
        <v>83836.182848044438</v>
      </c>
      <c r="JR89" s="64">
        <f t="shared" ca="1" si="1084"/>
        <v>1060190.49842771</v>
      </c>
      <c r="JS89" s="170" cm="1">
        <f t="array" aca="1" ref="JS89" ca="1">IF(MONTH($A89) = 1, _xlfn.LET(_xlpm.value, RAND(), _xlfn.IFS(_xlpm.value&lt;=0.6, 0.9/12, AND(_xlpm.value&gt;0.6, _xlpm.value&lt;=0.8), 0.36/12, _xlpm.value&gt;0.8, -0.06/12)), JS88)</f>
        <v>7.4999999999999997E-2</v>
      </c>
      <c r="JT89" t="str">
        <f t="shared" ca="1" si="1439"/>
        <v>No</v>
      </c>
      <c r="JU89">
        <f ca="1">COUNTIF(JT$4:JT89, "Yes")</f>
        <v>2</v>
      </c>
      <c r="JV89" s="37">
        <f t="shared" ca="1" si="1284"/>
        <v>3454633.3552933973</v>
      </c>
      <c r="JW89" s="37">
        <f t="shared" ca="1" si="1285"/>
        <v>24497.881470645505</v>
      </c>
      <c r="JX89" s="64">
        <f t="shared" ca="1" si="1086"/>
        <v>3479131.2367640426</v>
      </c>
      <c r="JY89" s="170" cm="1">
        <f t="array" aca="1" ref="JY89" ca="1">IF(MONTH($A89) = 1, _xlfn.LET(_xlpm.value, RAND(), _xlfn.IFS(_xlpm.value&lt;=0.6, 0.9/12, AND(_xlpm.value&gt;0.6, _xlpm.value&lt;=0.8), 0.36/12, _xlpm.value&gt;0.8, -0.06/12)), JY88)</f>
        <v>7.4999999999999997E-2</v>
      </c>
      <c r="JZ89" t="str">
        <f t="shared" ca="1" si="1440"/>
        <v>No</v>
      </c>
      <c r="KA89">
        <f ca="1">COUNTIF(JZ$4:JZ89, "Yes")</f>
        <v>5</v>
      </c>
      <c r="KB89" s="37">
        <f t="shared" ca="1" si="1286"/>
        <v>1765081.1455930285</v>
      </c>
      <c r="KC89" s="37">
        <f t="shared" ca="1" si="1287"/>
        <v>36984.485024413814</v>
      </c>
      <c r="KD89" s="64">
        <f t="shared" ca="1" si="1088"/>
        <v>1802065.6306174423</v>
      </c>
      <c r="KE89" s="170" cm="1">
        <f t="array" aca="1" ref="KE89" ca="1">IF(MONTH($A89) = 1, _xlfn.LET(_xlpm.value, RAND(), _xlfn.IFS(_xlpm.value&lt;=0.6, 0.9/12, AND(_xlpm.value&gt;0.6, _xlpm.value&lt;=0.8), 0.36/12, _xlpm.value&gt;0.8, -0.06/12)), KE88)</f>
        <v>7.4999999999999997E-2</v>
      </c>
      <c r="KF89" t="str">
        <f t="shared" ca="1" si="1441"/>
        <v>No</v>
      </c>
      <c r="KG89">
        <f ca="1">COUNTIF(KF$4:KF89, "Yes")</f>
        <v>4</v>
      </c>
      <c r="KH89" s="37">
        <f t="shared" ca="1" si="1288"/>
        <v>584667.05904398719</v>
      </c>
      <c r="KI89" s="37">
        <f t="shared" ca="1" si="1289"/>
        <v>23207.225783768372</v>
      </c>
      <c r="KJ89" s="64">
        <f t="shared" ca="1" si="1090"/>
        <v>607874.28482775553</v>
      </c>
      <c r="KK89" s="170" cm="1">
        <f t="array" aca="1" ref="KK89" ca="1">IF(MONTH($A89) = 1, _xlfn.LET(_xlpm.value, RAND(), _xlfn.IFS(_xlpm.value&lt;=0.6, 0.9/12, AND(_xlpm.value&gt;0.6, _xlpm.value&lt;=0.8), 0.36/12, _xlpm.value&gt;0.8, -0.06/12)), KK88)</f>
        <v>-5.0000000000000001E-3</v>
      </c>
      <c r="KL89" t="str">
        <f t="shared" ca="1" si="1442"/>
        <v>No</v>
      </c>
      <c r="KM89">
        <f ca="1">COUNTIF(KL$4:KL89, "Yes")</f>
        <v>4</v>
      </c>
      <c r="KN89" s="37">
        <f t="shared" ca="1" si="1290"/>
        <v>2721384.128332953</v>
      </c>
      <c r="KO89" s="37">
        <f t="shared" ca="1" si="1291"/>
        <v>23575.117221304739</v>
      </c>
      <c r="KP89" s="64">
        <f t="shared" ca="1" si="1092"/>
        <v>2744959.2455542576</v>
      </c>
      <c r="KQ89" s="170" cm="1">
        <f t="array" aca="1" ref="KQ89" ca="1">IF(MONTH($A89) = 1, _xlfn.LET(_xlpm.value, RAND(), _xlfn.IFS(_xlpm.value&lt;=0.6, 0.9/12, AND(_xlpm.value&gt;0.6, _xlpm.value&lt;=0.8), 0.36/12, _xlpm.value&gt;0.8, -0.06/12)), KQ88)</f>
        <v>7.4999999999999997E-2</v>
      </c>
      <c r="KR89" t="str">
        <f t="shared" ca="1" si="1443"/>
        <v>No</v>
      </c>
      <c r="KS89">
        <f ca="1">COUNTIF(KR$4:KR89, "Yes")</f>
        <v>4</v>
      </c>
      <c r="KT89" s="37">
        <f t="shared" ca="1" si="1292"/>
        <v>360357.97885283199</v>
      </c>
      <c r="KU89" s="37">
        <f t="shared" ca="1" si="1293"/>
        <v>32214.026958851562</v>
      </c>
      <c r="KV89" s="64">
        <f t="shared" ca="1" si="1094"/>
        <v>392572.00581168354</v>
      </c>
      <c r="KW89" s="170" cm="1">
        <f t="array" aca="1" ref="KW89" ca="1">IF(MONTH($A89) = 1, _xlfn.LET(_xlpm.value, RAND(), _xlfn.IFS(_xlpm.value&lt;=0.6, 0.9/12, AND(_xlpm.value&gt;0.6, _xlpm.value&lt;=0.8), 0.36/12, _xlpm.value&gt;0.8, -0.06/12)), KW88)</f>
        <v>7.4999999999999997E-2</v>
      </c>
      <c r="KX89" t="str">
        <f t="shared" ca="1" si="1444"/>
        <v>No</v>
      </c>
      <c r="KY89">
        <f ca="1">COUNTIF(KX$4:KX89, "Yes")</f>
        <v>4</v>
      </c>
      <c r="KZ89" s="37">
        <f t="shared" ca="1" si="1294"/>
        <v>352760.21238168469</v>
      </c>
      <c r="LA89" s="37">
        <f t="shared" ca="1" si="1295"/>
        <v>39266.526677362315</v>
      </c>
      <c r="LB89" s="64">
        <f t="shared" ca="1" si="1096"/>
        <v>392026.73905904702</v>
      </c>
      <c r="LC89" s="170" cm="1">
        <f t="array" aca="1" ref="LC89" ca="1">IF(MONTH($A89) = 1, _xlfn.LET(_xlpm.value, RAND(), _xlfn.IFS(_xlpm.value&lt;=0.6, 0.9/12, AND(_xlpm.value&gt;0.6, _xlpm.value&lt;=0.8), 0.36/12, _xlpm.value&gt;0.8, -0.06/12)), LC88)</f>
        <v>-5.0000000000000001E-3</v>
      </c>
      <c r="LD89" t="str">
        <f t="shared" ca="1" si="1445"/>
        <v>No</v>
      </c>
      <c r="LE89">
        <f ca="1">COUNTIF(LD$4:LD89, "Yes")</f>
        <v>3</v>
      </c>
      <c r="LF89" s="37">
        <f t="shared" ca="1" si="1296"/>
        <v>2037746.5568898877</v>
      </c>
      <c r="LG89" s="37">
        <f t="shared" ca="1" si="1297"/>
        <v>17529.657658708908</v>
      </c>
      <c r="LH89" s="64">
        <f t="shared" ca="1" si="1098"/>
        <v>2055276.2145485966</v>
      </c>
      <c r="LI89" s="170" cm="1">
        <f t="array" aca="1" ref="LI89" ca="1">IF(MONTH($A89) = 1, _xlfn.LET(_xlpm.value, RAND(), _xlfn.IFS(_xlpm.value&lt;=0.6, 0.9/12, AND(_xlpm.value&gt;0.6, _xlpm.value&lt;=0.8), 0.36/12, _xlpm.value&gt;0.8, -0.06/12)), LI88)</f>
        <v>0.03</v>
      </c>
      <c r="LJ89" t="str">
        <f t="shared" ca="1" si="1446"/>
        <v>No</v>
      </c>
      <c r="LK89">
        <f ca="1">COUNTIF(LJ$4:LJ89, "Yes")</f>
        <v>5</v>
      </c>
      <c r="LL89" s="37">
        <f t="shared" ca="1" si="1298"/>
        <v>1155587.627327434</v>
      </c>
      <c r="LM89" s="37">
        <f t="shared" ca="1" si="1299"/>
        <v>50202.765936860691</v>
      </c>
      <c r="LN89" s="64">
        <f t="shared" ca="1" si="1100"/>
        <v>1205790.3932642946</v>
      </c>
      <c r="LO89" s="170" cm="1">
        <f t="array" aca="1" ref="LO89" ca="1">IF(MONTH($A89) = 1, _xlfn.LET(_xlpm.value, RAND(), _xlfn.IFS(_xlpm.value&lt;=0.6, 0.9/12, AND(_xlpm.value&gt;0.6, _xlpm.value&lt;=0.8), 0.36/12, _xlpm.value&gt;0.8, -0.06/12)), LO88)</f>
        <v>0.03</v>
      </c>
      <c r="LP89" t="str">
        <f t="shared" ca="1" si="1447"/>
        <v>No</v>
      </c>
      <c r="LQ89">
        <f ca="1">COUNTIF(LP$4:LP89, "Yes")</f>
        <v>7</v>
      </c>
      <c r="LR89" s="37">
        <f t="shared" ca="1" si="1300"/>
        <v>502820.42342127877</v>
      </c>
      <c r="LS89" s="37">
        <f t="shared" ca="1" si="1301"/>
        <v>62233.005891268709</v>
      </c>
      <c r="LT89" s="64">
        <f t="shared" ca="1" si="1102"/>
        <v>565053.42931254744</v>
      </c>
      <c r="LU89" s="170" cm="1">
        <f t="array" aca="1" ref="LU89" ca="1">IF(MONTH($A89) = 1, _xlfn.LET(_xlpm.value, RAND(), _xlfn.IFS(_xlpm.value&lt;=0.6, 0.9/12, AND(_xlpm.value&gt;0.6, _xlpm.value&lt;=0.8), 0.36/12, _xlpm.value&gt;0.8, -0.06/12)), LU88)</f>
        <v>7.4999999999999997E-2</v>
      </c>
      <c r="LV89" t="str">
        <f t="shared" ca="1" si="1448"/>
        <v>No</v>
      </c>
      <c r="LW89">
        <f ca="1">COUNTIF(LV$4:LV89, "Yes")</f>
        <v>3</v>
      </c>
      <c r="LX89" s="37">
        <f t="shared" ca="1" si="1302"/>
        <v>3140251.6844614041</v>
      </c>
      <c r="LY89" s="37">
        <f t="shared" ca="1" si="1303"/>
        <v>31238.19934973522</v>
      </c>
      <c r="LZ89" s="64">
        <f t="shared" ca="1" si="1104"/>
        <v>3171489.8838111395</v>
      </c>
      <c r="MA89" s="170" cm="1">
        <f t="array" aca="1" ref="MA89" ca="1">IF(MONTH($A89) = 1, _xlfn.LET(_xlpm.value, RAND(), _xlfn.IFS(_xlpm.value&lt;=0.6, 0.9/12, AND(_xlpm.value&gt;0.6, _xlpm.value&lt;=0.8), 0.36/12, _xlpm.value&gt;0.8, -0.06/12)), MA88)</f>
        <v>7.4999999999999997E-2</v>
      </c>
      <c r="MB89" t="str">
        <f t="shared" ca="1" si="1449"/>
        <v>No</v>
      </c>
      <c r="MC89">
        <f ca="1">COUNTIF(MB$4:MB89, "Yes")</f>
        <v>5</v>
      </c>
      <c r="MD89" s="37">
        <f t="shared" ca="1" si="1304"/>
        <v>307008.60350185185</v>
      </c>
      <c r="ME89" s="37">
        <f t="shared" ca="1" si="1305"/>
        <v>28228.290388865771</v>
      </c>
      <c r="MF89" s="64">
        <f t="shared" ca="1" si="1106"/>
        <v>335236.89389071759</v>
      </c>
      <c r="MG89" s="170" cm="1">
        <f t="array" aca="1" ref="MG89" ca="1">IF(MONTH($A89) = 1, _xlfn.LET(_xlpm.value, RAND(), _xlfn.IFS(_xlpm.value&lt;=0.6, 0.9/12, AND(_xlpm.value&gt;0.6, _xlpm.value&lt;=0.8), 0.36/12, _xlpm.value&gt;0.8, -0.06/12)), MG88)</f>
        <v>7.4999999999999997E-2</v>
      </c>
      <c r="MH89" t="str">
        <f t="shared" ca="1" si="1450"/>
        <v>No</v>
      </c>
      <c r="MI89">
        <f ca="1">COUNTIF(MH$4:MH89, "Yes")</f>
        <v>5</v>
      </c>
      <c r="MJ89" s="37">
        <f t="shared" ca="1" si="1306"/>
        <v>2384447.6286711213</v>
      </c>
      <c r="MK89" s="37">
        <f t="shared" ca="1" si="1307"/>
        <v>44172.314686798723</v>
      </c>
      <c r="ML89" s="64">
        <f t="shared" ca="1" si="1108"/>
        <v>2428619.9433579203</v>
      </c>
      <c r="MM89" s="170" cm="1">
        <f t="array" aca="1" ref="MM89" ca="1">IF(MONTH($A89) = 1, _xlfn.LET(_xlpm.value, RAND(), _xlfn.IFS(_xlpm.value&lt;=0.6, 0.9/12, AND(_xlpm.value&gt;0.6, _xlpm.value&lt;=0.8), 0.36/12, _xlpm.value&gt;0.8, -0.06/12)), MM88)</f>
        <v>7.4999999999999997E-2</v>
      </c>
      <c r="MN89" t="str">
        <f t="shared" ca="1" si="1451"/>
        <v>No</v>
      </c>
      <c r="MO89">
        <f ca="1">COUNTIF(MN$4:MN89, "Yes")</f>
        <v>8</v>
      </c>
      <c r="MP89" s="37">
        <f t="shared" ca="1" si="1308"/>
        <v>1010384.4291569608</v>
      </c>
      <c r="MQ89" s="37">
        <f t="shared" ca="1" si="1309"/>
        <v>77777.0343300612</v>
      </c>
      <c r="MR89" s="64">
        <f t="shared" ca="1" si="1110"/>
        <v>1088161.4634870221</v>
      </c>
      <c r="MS89" s="170" cm="1">
        <f t="array" aca="1" ref="MS89" ca="1">IF(MONTH($A89) = 1, _xlfn.LET(_xlpm.value, RAND(), _xlfn.IFS(_xlpm.value&lt;=0.6, 0.9/12, AND(_xlpm.value&gt;0.6, _xlpm.value&lt;=0.8), 0.36/12, _xlpm.value&gt;0.8, -0.06/12)), MS88)</f>
        <v>-5.0000000000000001E-3</v>
      </c>
      <c r="MT89" t="str">
        <f t="shared" ca="1" si="1452"/>
        <v>No</v>
      </c>
      <c r="MU89">
        <f ca="1">COUNTIF(MT$4:MT89, "Yes")</f>
        <v>9</v>
      </c>
      <c r="MV89" s="37">
        <f t="shared" ca="1" si="1310"/>
        <v>1121070.1710245893</v>
      </c>
      <c r="MW89" s="37">
        <f t="shared" ca="1" si="1311"/>
        <v>92585.239839937363</v>
      </c>
      <c r="MX89" s="64">
        <f t="shared" ca="1" si="1112"/>
        <v>1213655.4108645266</v>
      </c>
      <c r="MY89" s="170" cm="1">
        <f t="array" aca="1" ref="MY89" ca="1">IF(MONTH($A89) = 1, _xlfn.LET(_xlpm.value, RAND(), _xlfn.IFS(_xlpm.value&lt;=0.6, 0.9/12, AND(_xlpm.value&gt;0.6, _xlpm.value&lt;=0.8), 0.36/12, _xlpm.value&gt;0.8, -0.06/12)), MY88)</f>
        <v>7.4999999999999997E-2</v>
      </c>
      <c r="MZ89" t="str">
        <f t="shared" ca="1" si="1453"/>
        <v>No</v>
      </c>
      <c r="NA89">
        <f ca="1">COUNTIF(MZ$4:MZ89, "Yes")</f>
        <v>3</v>
      </c>
      <c r="NB89" s="37">
        <f t="shared" ca="1" si="1312"/>
        <v>7975588.9043113468</v>
      </c>
      <c r="NC89" s="37">
        <f t="shared" ca="1" si="1313"/>
        <v>22828.82699537987</v>
      </c>
      <c r="ND89" s="64">
        <f t="shared" ca="1" si="1114"/>
        <v>7998417.731306727</v>
      </c>
      <c r="NE89" s="170" cm="1">
        <f t="array" aca="1" ref="NE89" ca="1">IF(MONTH($A89) = 1, _xlfn.LET(_xlpm.value, RAND(), _xlfn.IFS(_xlpm.value&lt;=0.6, 0.9/12, AND(_xlpm.value&gt;0.6, _xlpm.value&lt;=0.8), 0.36/12, _xlpm.value&gt;0.8, -0.06/12)), NE88)</f>
        <v>-5.0000000000000001E-3</v>
      </c>
      <c r="NF89" t="str">
        <f t="shared" ca="1" si="1454"/>
        <v>No</v>
      </c>
      <c r="NG89">
        <f ca="1">COUNTIF(NF$4:NF89, "Yes")</f>
        <v>3</v>
      </c>
      <c r="NH89" s="37">
        <f t="shared" ca="1" si="1314"/>
        <v>1910199.9020342031</v>
      </c>
      <c r="NI89" s="37">
        <f t="shared" ca="1" si="1315"/>
        <v>25156.603303694548</v>
      </c>
      <c r="NJ89" s="64">
        <f t="shared" ca="1" si="1116"/>
        <v>1935356.5053378977</v>
      </c>
      <c r="NK89" s="170" cm="1">
        <f t="array" aca="1" ref="NK89" ca="1">IF(MONTH($A89) = 1, _xlfn.LET(_xlpm.value, RAND(), _xlfn.IFS(_xlpm.value&lt;=0.6, 0.9/12, AND(_xlpm.value&gt;0.6, _xlpm.value&lt;=0.8), 0.36/12, _xlpm.value&gt;0.8, -0.06/12)), NK88)</f>
        <v>7.4999999999999997E-2</v>
      </c>
      <c r="NL89" t="str">
        <f t="shared" ca="1" si="1455"/>
        <v>No</v>
      </c>
      <c r="NM89">
        <f ca="1">COUNTIF(NL$4:NL89, "Yes")</f>
        <v>6</v>
      </c>
      <c r="NN89" s="37">
        <f t="shared" ca="1" si="1316"/>
        <v>399073.33126519731</v>
      </c>
      <c r="NO89" s="37">
        <f t="shared" ca="1" si="1317"/>
        <v>66045.597243845565</v>
      </c>
      <c r="NP89" s="64">
        <f t="shared" ca="1" si="1118"/>
        <v>465118.92850904289</v>
      </c>
      <c r="NQ89" s="170" cm="1">
        <f t="array" aca="1" ref="NQ89" ca="1">IF(MONTH($A89) = 1, _xlfn.LET(_xlpm.value, RAND(), _xlfn.IFS(_xlpm.value&lt;=0.6, 0.9/12, AND(_xlpm.value&gt;0.6, _xlpm.value&lt;=0.8), 0.36/12, _xlpm.value&gt;0.8, -0.06/12)), NQ88)</f>
        <v>0.03</v>
      </c>
      <c r="NR89" t="str">
        <f t="shared" ca="1" si="1456"/>
        <v>No</v>
      </c>
      <c r="NS89">
        <f ca="1">COUNTIF(NR$4:NR89, "Yes")</f>
        <v>5</v>
      </c>
      <c r="NT89" s="37">
        <f t="shared" ca="1" si="1318"/>
        <v>538606.28611089394</v>
      </c>
      <c r="NU89" s="37">
        <f t="shared" ca="1" si="1319"/>
        <v>53525.627227192839</v>
      </c>
      <c r="NV89" s="64">
        <f t="shared" ca="1" si="1120"/>
        <v>592131.9133380868</v>
      </c>
      <c r="NW89" s="170" cm="1">
        <f t="array" aca="1" ref="NW89" ca="1">IF(MONTH($A89) = 1, _xlfn.LET(_xlpm.value, RAND(), _xlfn.IFS(_xlpm.value&lt;=0.6, 0.9/12, AND(_xlpm.value&gt;0.6, _xlpm.value&lt;=0.8), 0.36/12, _xlpm.value&gt;0.8, -0.06/12)), NW88)</f>
        <v>7.4999999999999997E-2</v>
      </c>
      <c r="NX89" t="str">
        <f t="shared" ca="1" si="1457"/>
        <v>No</v>
      </c>
      <c r="NY89">
        <f ca="1">COUNTIF(NX$4:NX89, "Yes")</f>
        <v>8</v>
      </c>
      <c r="NZ89" s="37">
        <f t="shared" ca="1" si="1320"/>
        <v>744454.44570392964</v>
      </c>
      <c r="OA89" s="37">
        <f t="shared" ca="1" si="1321"/>
        <v>77367.877486227895</v>
      </c>
      <c r="OB89" s="64">
        <f t="shared" ca="1" si="1122"/>
        <v>821822.32319015753</v>
      </c>
      <c r="OC89" s="170" cm="1">
        <f t="array" aca="1" ref="OC89" ca="1">IF(MONTH($A89) = 1, _xlfn.LET(_xlpm.value, RAND(), _xlfn.IFS(_xlpm.value&lt;=0.6, 0.9/12, AND(_xlpm.value&gt;0.6, _xlpm.value&lt;=0.8), 0.36/12, _xlpm.value&gt;0.8, -0.06/12)), OC88)</f>
        <v>7.4999999999999997E-2</v>
      </c>
      <c r="OD89" t="str">
        <f t="shared" ca="1" si="1458"/>
        <v>No</v>
      </c>
      <c r="OE89">
        <f ca="1">COUNTIF(OD$4:OD89, "Yes")</f>
        <v>5</v>
      </c>
      <c r="OF89" s="37">
        <f t="shared" ca="1" si="1322"/>
        <v>207709.45173024444</v>
      </c>
      <c r="OG89" s="37">
        <f t="shared" ca="1" si="1323"/>
        <v>45124.791806661</v>
      </c>
      <c r="OH89" s="64">
        <f t="shared" ca="1" si="1124"/>
        <v>252834.24353690544</v>
      </c>
      <c r="OI89" s="170" cm="1">
        <f t="array" aca="1" ref="OI89" ca="1">IF(MONTH($A89) = 1, _xlfn.LET(_xlpm.value, RAND(), _xlfn.IFS(_xlpm.value&lt;=0.6, 0.9/12, AND(_xlpm.value&gt;0.6, _xlpm.value&lt;=0.8), 0.36/12, _xlpm.value&gt;0.8, -0.06/12)), OI88)</f>
        <v>7.4999999999999997E-2</v>
      </c>
      <c r="OJ89" t="str">
        <f t="shared" ca="1" si="1459"/>
        <v>No</v>
      </c>
      <c r="OK89">
        <f ca="1">COUNTIF(OJ$4:OJ89, "Yes")</f>
        <v>8</v>
      </c>
      <c r="OL89" s="37">
        <f t="shared" ca="1" si="1324"/>
        <v>1660044.6226521065</v>
      </c>
      <c r="OM89" s="37">
        <f t="shared" ca="1" si="1325"/>
        <v>88006.562945651836</v>
      </c>
      <c r="ON89" s="64">
        <f t="shared" ca="1" si="1126"/>
        <v>1748051.1855977583</v>
      </c>
      <c r="OO89" s="170" cm="1">
        <f t="array" aca="1" ref="OO89" ca="1">IF(MONTH($A89) = 1, _xlfn.LET(_xlpm.value, RAND(), _xlfn.IFS(_xlpm.value&lt;=0.6, 0.9/12, AND(_xlpm.value&gt;0.6, _xlpm.value&lt;=0.8), 0.36/12, _xlpm.value&gt;0.8, -0.06/12)), OO88)</f>
        <v>0.03</v>
      </c>
      <c r="OP89" t="str">
        <f t="shared" ca="1" si="1460"/>
        <v>No</v>
      </c>
      <c r="OQ89">
        <f ca="1">COUNTIF(OP$4:OP89, "Yes")</f>
        <v>6</v>
      </c>
      <c r="OR89" s="37">
        <f t="shared" ca="1" si="1326"/>
        <v>1331243.2217244718</v>
      </c>
      <c r="OS89" s="37">
        <f t="shared" ca="1" si="1327"/>
        <v>40157.945619915517</v>
      </c>
      <c r="OT89" s="64">
        <f t="shared" ca="1" si="1128"/>
        <v>1371401.1673443874</v>
      </c>
      <c r="OU89" s="170" cm="1">
        <f t="array" aca="1" ref="OU89" ca="1">IF(MONTH($A89) = 1, _xlfn.LET(_xlpm.value, RAND(), _xlfn.IFS(_xlpm.value&lt;=0.6, 0.9/12, AND(_xlpm.value&gt;0.6, _xlpm.value&lt;=0.8), 0.36/12, _xlpm.value&gt;0.8, -0.06/12)), OU88)</f>
        <v>7.4999999999999997E-2</v>
      </c>
      <c r="OV89" t="str">
        <f t="shared" ca="1" si="1461"/>
        <v>No</v>
      </c>
      <c r="OW89">
        <f ca="1">COUNTIF(OV$4:OV89, "Yes")</f>
        <v>2</v>
      </c>
      <c r="OX89" s="37">
        <f t="shared" ca="1" si="1328"/>
        <v>3277872.4120595269</v>
      </c>
      <c r="OY89" s="37">
        <f t="shared" ca="1" si="1329"/>
        <v>29304.698553206952</v>
      </c>
      <c r="OZ89" s="64">
        <f t="shared" ca="1" si="1130"/>
        <v>3307177.1106127338</v>
      </c>
      <c r="PA89" s="170" cm="1">
        <f t="array" aca="1" ref="PA89" ca="1">IF(MONTH($A89) = 1, _xlfn.LET(_xlpm.value, RAND(), _xlfn.IFS(_xlpm.value&lt;=0.6, 0.9/12, AND(_xlpm.value&gt;0.6, _xlpm.value&lt;=0.8), 0.36/12, _xlpm.value&gt;0.8, -0.06/12)), PA88)</f>
        <v>7.4999999999999997E-2</v>
      </c>
      <c r="PB89" t="str">
        <f t="shared" ca="1" si="1462"/>
        <v>No</v>
      </c>
      <c r="PC89">
        <f ca="1">COUNTIF(PB$4:PB89, "Yes")</f>
        <v>5</v>
      </c>
      <c r="PD89" s="37">
        <f t="shared" ca="1" si="1330"/>
        <v>682122.30149781564</v>
      </c>
      <c r="PE89" s="37">
        <f t="shared" ca="1" si="1331"/>
        <v>48221.291640062351</v>
      </c>
      <c r="PF89" s="64">
        <f t="shared" ca="1" si="1132"/>
        <v>730343.59313787799</v>
      </c>
      <c r="PG89" s="170" cm="1">
        <f t="array" aca="1" ref="PG89" ca="1">IF(MONTH($A89) = 1, _xlfn.LET(_xlpm.value, RAND(), _xlfn.IFS(_xlpm.value&lt;=0.6, 0.9/12, AND(_xlpm.value&gt;0.6, _xlpm.value&lt;=0.8), 0.36/12, _xlpm.value&gt;0.8, -0.06/12)), PG88)</f>
        <v>0.03</v>
      </c>
      <c r="PH89" t="str">
        <f t="shared" ca="1" si="1463"/>
        <v>No</v>
      </c>
      <c r="PI89">
        <f ca="1">COUNTIF(PH$4:PH89, "Yes")</f>
        <v>8</v>
      </c>
      <c r="PJ89" s="37">
        <f t="shared" ca="1" si="1332"/>
        <v>309010.52233800024</v>
      </c>
      <c r="PK89" s="37">
        <f t="shared" ca="1" si="1333"/>
        <v>65645.345674862576</v>
      </c>
      <c r="PL89" s="64">
        <f t="shared" ca="1" si="1134"/>
        <v>374655.8680128628</v>
      </c>
      <c r="PM89" s="170" cm="1">
        <f t="array" aca="1" ref="PM89" ca="1">IF(MONTH($A89) = 1, _xlfn.LET(_xlpm.value, RAND(), _xlfn.IFS(_xlpm.value&lt;=0.6, 0.9/12, AND(_xlpm.value&gt;0.6, _xlpm.value&lt;=0.8), 0.36/12, _xlpm.value&gt;0.8, -0.06/12)), PM88)</f>
        <v>7.4999999999999997E-2</v>
      </c>
      <c r="PN89" t="str">
        <f t="shared" ca="1" si="1464"/>
        <v>No</v>
      </c>
      <c r="PO89">
        <f ca="1">COUNTIF(PN$4:PN89, "Yes")</f>
        <v>3</v>
      </c>
      <c r="PP89" s="37">
        <f t="shared" ca="1" si="1334"/>
        <v>901325.13805573829</v>
      </c>
      <c r="PQ89" s="37">
        <f t="shared" ca="1" si="1335"/>
        <v>26791.622022025567</v>
      </c>
      <c r="PR89" s="64">
        <f t="shared" ca="1" si="1136"/>
        <v>928116.76007776381</v>
      </c>
      <c r="PS89" s="170" cm="1">
        <f t="array" aca="1" ref="PS89" ca="1">IF(MONTH($A89) = 1, _xlfn.LET(_xlpm.value, RAND(), _xlfn.IFS(_xlpm.value&lt;=0.6, 0.9/12, AND(_xlpm.value&gt;0.6, _xlpm.value&lt;=0.8), 0.36/12, _xlpm.value&gt;0.8, -0.06/12)), PS88)</f>
        <v>7.4999999999999997E-2</v>
      </c>
      <c r="PT89" t="str">
        <f t="shared" ca="1" si="1465"/>
        <v>No</v>
      </c>
      <c r="PU89">
        <f ca="1">COUNTIF(PT$4:PT89, "Yes")</f>
        <v>4</v>
      </c>
      <c r="PV89" s="37">
        <f t="shared" ca="1" si="1336"/>
        <v>1087357.6206058888</v>
      </c>
      <c r="PW89" s="37">
        <f t="shared" ca="1" si="1337"/>
        <v>33982.040374420932</v>
      </c>
      <c r="PX89" s="64">
        <f t="shared" ca="1" si="1138"/>
        <v>1121339.6609803098</v>
      </c>
      <c r="PY89" s="170" cm="1">
        <f t="array" aca="1" ref="PY89" ca="1">IF(MONTH($A89) = 1, _xlfn.LET(_xlpm.value, RAND(), _xlfn.IFS(_xlpm.value&lt;=0.6, 0.9/12, AND(_xlpm.value&gt;0.6, _xlpm.value&lt;=0.8), 0.36/12, _xlpm.value&gt;0.8, -0.06/12)), PY88)</f>
        <v>7.4999999999999997E-2</v>
      </c>
      <c r="PZ89" t="str">
        <f t="shared" ca="1" si="1466"/>
        <v>Yes</v>
      </c>
      <c r="QA89">
        <f ca="1">COUNTIF(PZ$4:PZ89, "Yes")</f>
        <v>6</v>
      </c>
      <c r="QB89" s="37">
        <f t="shared" ca="1" si="1338"/>
        <v>1918586.0886194434</v>
      </c>
      <c r="QC89" s="37">
        <f t="shared" ca="1" si="1339"/>
        <v>47155.878813988558</v>
      </c>
      <c r="QD89" s="64">
        <f t="shared" ca="1" si="1140"/>
        <v>1965741.9674334319</v>
      </c>
      <c r="QE89" s="170" cm="1">
        <f t="array" aca="1" ref="QE89" ca="1">IF(MONTH($A89) = 1, _xlfn.LET(_xlpm.value, RAND(), _xlfn.IFS(_xlpm.value&lt;=0.6, 0.9/12, AND(_xlpm.value&gt;0.6, _xlpm.value&lt;=0.8), 0.36/12, _xlpm.value&gt;0.8, -0.06/12)), QE88)</f>
        <v>0.03</v>
      </c>
      <c r="QF89" t="str">
        <f t="shared" ca="1" si="1467"/>
        <v>No</v>
      </c>
      <c r="QG89">
        <f ca="1">COUNTIF(QF$4:QF89, "Yes")</f>
        <v>1</v>
      </c>
      <c r="QH89" s="37">
        <f t="shared" ca="1" si="1340"/>
        <v>4469297.4508371996</v>
      </c>
      <c r="QI89" s="37">
        <f t="shared" ca="1" si="1341"/>
        <v>13227.096188821868</v>
      </c>
      <c r="QJ89" s="64">
        <f t="shared" ca="1" si="1142"/>
        <v>4482524.5470260214</v>
      </c>
      <c r="QK89" s="170" cm="1">
        <f t="array" aca="1" ref="QK89" ca="1">IF(MONTH($A89) = 1, _xlfn.LET(_xlpm.value, RAND(), _xlfn.IFS(_xlpm.value&lt;=0.6, 0.9/12, AND(_xlpm.value&gt;0.6, _xlpm.value&lt;=0.8), 0.36/12, _xlpm.value&gt;0.8, -0.06/12)), QK88)</f>
        <v>7.4999999999999997E-2</v>
      </c>
      <c r="QL89" t="str">
        <f t="shared" ca="1" si="1468"/>
        <v>No</v>
      </c>
      <c r="QM89">
        <f ca="1">COUNTIF(QL$4:QL89, "Yes")</f>
        <v>4</v>
      </c>
      <c r="QN89" s="37">
        <f t="shared" ca="1" si="1342"/>
        <v>1469210.8176050093</v>
      </c>
      <c r="QO89" s="37">
        <f t="shared" ca="1" si="1343"/>
        <v>55335.885497662544</v>
      </c>
      <c r="QP89" s="64">
        <f t="shared" ca="1" si="1144"/>
        <v>1524546.7031026718</v>
      </c>
      <c r="QQ89" s="170" cm="1">
        <f t="array" aca="1" ref="QQ89" ca="1">IF(MONTH($A89) = 1, _xlfn.LET(_xlpm.value, RAND(), _xlfn.IFS(_xlpm.value&lt;=0.6, 0.9/12, AND(_xlpm.value&gt;0.6, _xlpm.value&lt;=0.8), 0.36/12, _xlpm.value&gt;0.8, -0.06/12)), QQ88)</f>
        <v>0.03</v>
      </c>
      <c r="QR89" t="str">
        <f t="shared" ca="1" si="1469"/>
        <v>No</v>
      </c>
      <c r="QS89">
        <f ca="1">COUNTIF(QR$4:QR89, "Yes")</f>
        <v>7</v>
      </c>
      <c r="QT89" s="37">
        <f t="shared" ca="1" si="1344"/>
        <v>1567971.5882550068</v>
      </c>
      <c r="QU89" s="37">
        <f t="shared" ca="1" si="1345"/>
        <v>63914.982909374427</v>
      </c>
      <c r="QV89" s="64">
        <f t="shared" ca="1" si="1146"/>
        <v>1631886.5711643812</v>
      </c>
      <c r="QW89" s="170" cm="1">
        <f t="array" aca="1" ref="QW89" ca="1">IF(MONTH($A89) = 1, _xlfn.LET(_xlpm.value, RAND(), _xlfn.IFS(_xlpm.value&lt;=0.6, 0.9/12, AND(_xlpm.value&gt;0.6, _xlpm.value&lt;=0.8), 0.36/12, _xlpm.value&gt;0.8, -0.06/12)), QW88)</f>
        <v>-5.0000000000000001E-3</v>
      </c>
      <c r="QX89" t="str">
        <f t="shared" ca="1" si="1470"/>
        <v>No</v>
      </c>
      <c r="QY89">
        <f ca="1">COUNTIF(QX$4:QX89, "Yes")</f>
        <v>3</v>
      </c>
      <c r="QZ89" s="37">
        <f t="shared" ca="1" si="1346"/>
        <v>4176430.450387334</v>
      </c>
      <c r="RA89" s="37">
        <f t="shared" ca="1" si="1347"/>
        <v>22127.140309630908</v>
      </c>
      <c r="RB89" s="64">
        <f t="shared" ca="1" si="1148"/>
        <v>4198557.5906969653</v>
      </c>
      <c r="RC89" s="170" cm="1">
        <f t="array" aca="1" ref="RC89" ca="1">IF(MONTH($A89) = 1, _xlfn.LET(_xlpm.value, RAND(), _xlfn.IFS(_xlpm.value&lt;=0.6, 0.9/12, AND(_xlpm.value&gt;0.6, _xlpm.value&lt;=0.8), 0.36/12, _xlpm.value&gt;0.8, -0.06/12)), RC88)</f>
        <v>7.4999999999999997E-2</v>
      </c>
      <c r="RD89" t="str">
        <f t="shared" ca="1" si="1471"/>
        <v>No</v>
      </c>
      <c r="RE89">
        <f ca="1">COUNTIF(RD$4:RD89, "Yes")</f>
        <v>3</v>
      </c>
      <c r="RF89" s="37">
        <f t="shared" ca="1" si="1348"/>
        <v>426734.31920835609</v>
      </c>
      <c r="RG89" s="37">
        <f t="shared" ca="1" si="1349"/>
        <v>33361.632197926992</v>
      </c>
      <c r="RH89" s="64">
        <f t="shared" ca="1" si="1150"/>
        <v>460095.95140628307</v>
      </c>
      <c r="RI89" s="170" cm="1">
        <f t="array" aca="1" ref="RI89" ca="1">IF(MONTH($A89) = 1, _xlfn.LET(_xlpm.value, RAND(), _xlfn.IFS(_xlpm.value&lt;=0.6, 0.9/12, AND(_xlpm.value&gt;0.6, _xlpm.value&lt;=0.8), 0.36/12, _xlpm.value&gt;0.8, -0.06/12)), RI88)</f>
        <v>0.03</v>
      </c>
      <c r="RJ89" t="str">
        <f t="shared" ca="1" si="1472"/>
        <v>No</v>
      </c>
      <c r="RK89">
        <f ca="1">COUNTIF(RJ$4:RJ89, "Yes")</f>
        <v>3</v>
      </c>
      <c r="RL89" s="37">
        <f t="shared" ca="1" si="1350"/>
        <v>2332898.1433905168</v>
      </c>
      <c r="RM89" s="37">
        <f t="shared" ca="1" si="1351"/>
        <v>32339.061912250883</v>
      </c>
      <c r="RN89" s="64">
        <f t="shared" ca="1" si="1152"/>
        <v>2365237.2053027675</v>
      </c>
      <c r="RO89" s="170" cm="1">
        <f t="array" aca="1" ref="RO89" ca="1">IF(MONTH($A89) = 1, _xlfn.LET(_xlpm.value, RAND(), _xlfn.IFS(_xlpm.value&lt;=0.6, 0.9/12, AND(_xlpm.value&gt;0.6, _xlpm.value&lt;=0.8), 0.36/12, _xlpm.value&gt;0.8, -0.06/12)), RO88)</f>
        <v>7.4999999999999997E-2</v>
      </c>
      <c r="RP89" t="str">
        <f t="shared" ca="1" si="1473"/>
        <v>No</v>
      </c>
      <c r="RQ89">
        <f ca="1">COUNTIF(RP$4:RP89, "Yes")</f>
        <v>4</v>
      </c>
      <c r="RR89" s="37">
        <f t="shared" ca="1" si="1352"/>
        <v>3302518.0480745654</v>
      </c>
      <c r="RS89" s="37">
        <f t="shared" ca="1" si="1353"/>
        <v>30842.880713780931</v>
      </c>
      <c r="RT89" s="64">
        <f t="shared" ca="1" si="1154"/>
        <v>3333360.9287883462</v>
      </c>
      <c r="RU89" s="170" cm="1">
        <f t="array" aca="1" ref="RU89" ca="1">IF(MONTH($A89) = 1, _xlfn.LET(_xlpm.value, RAND(), _xlfn.IFS(_xlpm.value&lt;=0.6, 0.9/12, AND(_xlpm.value&gt;0.6, _xlpm.value&lt;=0.8), 0.36/12, _xlpm.value&gt;0.8, -0.06/12)), RU88)</f>
        <v>7.4999999999999997E-2</v>
      </c>
      <c r="RV89" t="str">
        <f t="shared" ca="1" si="1474"/>
        <v>No</v>
      </c>
      <c r="RW89">
        <f ca="1">COUNTIF(RV$4:RV89, "Yes")</f>
        <v>3</v>
      </c>
      <c r="RX89" s="37">
        <f t="shared" ca="1" si="1354"/>
        <v>2737360.89584389</v>
      </c>
      <c r="RY89" s="37">
        <f t="shared" ca="1" si="1355"/>
        <v>32303.643776818666</v>
      </c>
      <c r="RZ89" s="64">
        <f t="shared" ca="1" si="1156"/>
        <v>2769664.5396207087</v>
      </c>
      <c r="SA89" s="170" cm="1">
        <f t="array" aca="1" ref="SA89" ca="1">IF(MONTH($A89) = 1, _xlfn.LET(_xlpm.value, RAND(), _xlfn.IFS(_xlpm.value&lt;=0.6, 0.9/12, AND(_xlpm.value&gt;0.6, _xlpm.value&lt;=0.8), 0.36/12, _xlpm.value&gt;0.8, -0.06/12)), SA88)</f>
        <v>-5.0000000000000001E-3</v>
      </c>
      <c r="SB89" t="str">
        <f t="shared" ca="1" si="1475"/>
        <v>No</v>
      </c>
      <c r="SC89">
        <f ca="1">COUNTIF(SB$4:SB89, "Yes")</f>
        <v>4</v>
      </c>
      <c r="SD89" s="37">
        <f t="shared" ca="1" si="1356"/>
        <v>559153.31618538196</v>
      </c>
      <c r="SE89" s="37">
        <f t="shared" ca="1" si="1357"/>
        <v>43650.987254156622</v>
      </c>
      <c r="SF89" s="64">
        <f t="shared" ca="1" si="1158"/>
        <v>602804.30343953858</v>
      </c>
      <c r="SG89" s="170" cm="1">
        <f t="array" aca="1" ref="SG89" ca="1">IF(MONTH($A89) = 1, _xlfn.LET(_xlpm.value, RAND(), _xlfn.IFS(_xlpm.value&lt;=0.6, 0.9/12, AND(_xlpm.value&gt;0.6, _xlpm.value&lt;=0.8), 0.36/12, _xlpm.value&gt;0.8, -0.06/12)), SG88)</f>
        <v>-5.0000000000000001E-3</v>
      </c>
      <c r="SH89" t="str">
        <f t="shared" ca="1" si="1476"/>
        <v>No</v>
      </c>
      <c r="SI89">
        <f ca="1">COUNTIF(SH$4:SH89, "Yes")</f>
        <v>7</v>
      </c>
      <c r="SJ89" s="37">
        <f t="shared" ca="1" si="1358"/>
        <v>433285.92448259931</v>
      </c>
      <c r="SK89" s="37">
        <f t="shared" ca="1" si="1359"/>
        <v>31355.057601515418</v>
      </c>
      <c r="SL89" s="64">
        <f t="shared" ca="1" si="1160"/>
        <v>464640.98208411474</v>
      </c>
      <c r="SM89" s="170" cm="1">
        <f t="array" aca="1" ref="SM89" ca="1">IF(MONTH($A89) = 1, _xlfn.LET(_xlpm.value, RAND(), _xlfn.IFS(_xlpm.value&lt;=0.6, 0.9/12, AND(_xlpm.value&gt;0.6, _xlpm.value&lt;=0.8), 0.36/12, _xlpm.value&gt;0.8, -0.06/12)), SM88)</f>
        <v>7.4999999999999997E-2</v>
      </c>
      <c r="SN89" t="str">
        <f t="shared" ca="1" si="1477"/>
        <v>No</v>
      </c>
      <c r="SO89">
        <f ca="1">COUNTIF(SN$4:SN89, "Yes")</f>
        <v>6</v>
      </c>
      <c r="SP89" s="37">
        <f t="shared" ca="1" si="1360"/>
        <v>1113875.1062453552</v>
      </c>
      <c r="SQ89" s="37">
        <f t="shared" ca="1" si="1361"/>
        <v>52079.872922177979</v>
      </c>
      <c r="SR89" s="64">
        <f t="shared" ca="1" si="1162"/>
        <v>1165954.9791675331</v>
      </c>
      <c r="SS89" s="170" cm="1">
        <f t="array" aca="1" ref="SS89" ca="1">IF(MONTH($A89) = 1, _xlfn.LET(_xlpm.value, RAND(), _xlfn.IFS(_xlpm.value&lt;=0.6, 0.9/12, AND(_xlpm.value&gt;0.6, _xlpm.value&lt;=0.8), 0.36/12, _xlpm.value&gt;0.8, -0.06/12)), SS88)</f>
        <v>-5.0000000000000001E-3</v>
      </c>
      <c r="ST89" t="str">
        <f t="shared" ca="1" si="1478"/>
        <v>No</v>
      </c>
      <c r="SU89">
        <f ca="1">COUNTIF(ST$4:ST89, "Yes")</f>
        <v>5</v>
      </c>
      <c r="SV89" s="37">
        <f t="shared" ca="1" si="1362"/>
        <v>1882939.4257744998</v>
      </c>
      <c r="SW89" s="37">
        <f t="shared" ca="1" si="1363"/>
        <v>30194.134214473812</v>
      </c>
      <c r="SX89" s="64">
        <f t="shared" ca="1" si="1164"/>
        <v>1913133.5599889737</v>
      </c>
      <c r="SY89" s="170" cm="1">
        <f t="array" aca="1" ref="SY89" ca="1">IF(MONTH($A89) = 1, _xlfn.LET(_xlpm.value, RAND(), _xlfn.IFS(_xlpm.value&lt;=0.6, 0.9/12, AND(_xlpm.value&gt;0.6, _xlpm.value&lt;=0.8), 0.36/12, _xlpm.value&gt;0.8, -0.06/12)), SY88)</f>
        <v>-5.0000000000000001E-3</v>
      </c>
      <c r="SZ89" t="str">
        <f t="shared" ca="1" si="1479"/>
        <v>No</v>
      </c>
      <c r="TA89">
        <f ca="1">COUNTIF(SZ$4:SZ89, "Yes")</f>
        <v>2</v>
      </c>
      <c r="TB89" s="37">
        <f t="shared" ca="1" si="1364"/>
        <v>1072848.3241747373</v>
      </c>
      <c r="TC89" s="37">
        <f t="shared" ca="1" si="1365"/>
        <v>15127.479258562087</v>
      </c>
      <c r="TD89" s="64">
        <f t="shared" ca="1" si="1166"/>
        <v>1087975.8034332993</v>
      </c>
      <c r="TE89" s="170" cm="1">
        <f t="array" aca="1" ref="TE89" ca="1">IF(MONTH($A89) = 1, _xlfn.LET(_xlpm.value, RAND(), _xlfn.IFS(_xlpm.value&lt;=0.6, 0.9/12, AND(_xlpm.value&gt;0.6, _xlpm.value&lt;=0.8), 0.36/12, _xlpm.value&gt;0.8, -0.06/12)), TE88)</f>
        <v>7.4999999999999997E-2</v>
      </c>
      <c r="TF89" t="str">
        <f t="shared" ca="1" si="1480"/>
        <v>No</v>
      </c>
      <c r="TG89">
        <f ca="1">COUNTIF(TF$4:TF89, "Yes")</f>
        <v>4</v>
      </c>
      <c r="TH89" s="37">
        <f t="shared" ca="1" si="1366"/>
        <v>1300978.3214514235</v>
      </c>
      <c r="TI89" s="37">
        <f t="shared" ca="1" si="1367"/>
        <v>35320.70847094815</v>
      </c>
      <c r="TJ89" s="64">
        <f t="shared" ca="1" si="1168"/>
        <v>1336299.0299223715</v>
      </c>
      <c r="TK89" s="170" cm="1">
        <f t="array" aca="1" ref="TK89" ca="1">IF(MONTH($A89) = 1, _xlfn.LET(_xlpm.value, RAND(), _xlfn.IFS(_xlpm.value&lt;=0.6, 0.9/12, AND(_xlpm.value&gt;0.6, _xlpm.value&lt;=0.8), 0.36/12, _xlpm.value&gt;0.8, -0.06/12)), TK88)</f>
        <v>-5.0000000000000001E-3</v>
      </c>
      <c r="TL89" t="str">
        <f t="shared" ca="1" si="1481"/>
        <v>No</v>
      </c>
      <c r="TM89">
        <f ca="1">COUNTIF(TL$4:TL89, "Yes")</f>
        <v>4</v>
      </c>
      <c r="TN89" s="37">
        <f t="shared" ca="1" si="1368"/>
        <v>3485324.141148712</v>
      </c>
      <c r="TO89" s="37">
        <f t="shared" ca="1" si="1369"/>
        <v>26919.489566626882</v>
      </c>
      <c r="TP89" s="64">
        <f t="shared" ca="1" si="1170"/>
        <v>3512243.630715339</v>
      </c>
      <c r="TQ89" s="170" cm="1">
        <f t="array" aca="1" ref="TQ89" ca="1">IF(MONTH($A89) = 1, _xlfn.LET(_xlpm.value, RAND(), _xlfn.IFS(_xlpm.value&lt;=0.6, 0.9/12, AND(_xlpm.value&gt;0.6, _xlpm.value&lt;=0.8), 0.36/12, _xlpm.value&gt;0.8, -0.06/12)), TQ88)</f>
        <v>7.4999999999999997E-2</v>
      </c>
      <c r="TR89" t="str">
        <f t="shared" ca="1" si="1482"/>
        <v>No</v>
      </c>
      <c r="TS89">
        <f ca="1">COUNTIF(TR$4:TR89, "Yes")</f>
        <v>2</v>
      </c>
      <c r="TT89" s="37">
        <f t="shared" ca="1" si="1370"/>
        <v>300848.54852676857</v>
      </c>
      <c r="TU89" s="37">
        <f t="shared" ca="1" si="1371"/>
        <v>7004.287733475021</v>
      </c>
      <c r="TV89" s="64">
        <f t="shared" ca="1" si="1172"/>
        <v>307852.83626024361</v>
      </c>
      <c r="TW89" s="170" cm="1">
        <f t="array" aca="1" ref="TW89" ca="1">IF(MONTH($A89) = 1, _xlfn.LET(_xlpm.value, RAND(), _xlfn.IFS(_xlpm.value&lt;=0.6, 0.9/12, AND(_xlpm.value&gt;0.6, _xlpm.value&lt;=0.8), 0.36/12, _xlpm.value&gt;0.8, -0.06/12)), TW88)</f>
        <v>0.03</v>
      </c>
      <c r="TX89" t="str">
        <f t="shared" ca="1" si="1483"/>
        <v>No</v>
      </c>
      <c r="TY89">
        <f ca="1">COUNTIF(TX$4:TX89, "Yes")</f>
        <v>5</v>
      </c>
      <c r="TZ89" s="37">
        <f t="shared" ca="1" si="1372"/>
        <v>5267190.4270540774</v>
      </c>
      <c r="UA89" s="37">
        <f t="shared" ca="1" si="1373"/>
        <v>45486.892918288751</v>
      </c>
      <c r="UB89" s="64">
        <f t="shared" ca="1" si="1174"/>
        <v>5312677.3199723661</v>
      </c>
      <c r="UC89" s="170" cm="1">
        <f t="array" aca="1" ref="UC89" ca="1">IF(MONTH($A89) = 1, _xlfn.LET(_xlpm.value, RAND(), _xlfn.IFS(_xlpm.value&lt;=0.6, 0.9/12, AND(_xlpm.value&gt;0.6, _xlpm.value&lt;=0.8), 0.36/12, _xlpm.value&gt;0.8, -0.06/12)), UC88)</f>
        <v>-5.0000000000000001E-3</v>
      </c>
      <c r="UD89" t="str">
        <f t="shared" ca="1" si="1484"/>
        <v>No</v>
      </c>
      <c r="UE89">
        <f ca="1">COUNTIF(UD$4:UD89, "Yes")</f>
        <v>5</v>
      </c>
      <c r="UF89" s="37">
        <f t="shared" ca="1" si="1374"/>
        <v>1083319.3418474467</v>
      </c>
      <c r="UG89" s="37">
        <f t="shared" ca="1" si="1375"/>
        <v>56039.401958502924</v>
      </c>
      <c r="UH89" s="64">
        <f t="shared" ca="1" si="1176"/>
        <v>1139358.7438059496</v>
      </c>
      <c r="UI89" s="170" cm="1">
        <f t="array" aca="1" ref="UI89" ca="1">IF(MONTH($A89) = 1, _xlfn.LET(_xlpm.value, RAND(), _xlfn.IFS(_xlpm.value&lt;=0.6, 0.9/12, AND(_xlpm.value&gt;0.6, _xlpm.value&lt;=0.8), 0.36/12, _xlpm.value&gt;0.8, -0.06/12)), UI88)</f>
        <v>7.4999999999999997E-2</v>
      </c>
      <c r="UJ89" t="str">
        <f t="shared" ca="1" si="1485"/>
        <v>Yes</v>
      </c>
      <c r="UK89">
        <f ca="1">COUNTIF(UJ$4:UJ89, "Yes")</f>
        <v>5</v>
      </c>
      <c r="UL89" s="37">
        <f t="shared" ca="1" si="1376"/>
        <v>2844754.4281219188</v>
      </c>
      <c r="UM89" s="37">
        <f t="shared" ca="1" si="1377"/>
        <v>40587.26728042031</v>
      </c>
      <c r="UN89" s="64">
        <f t="shared" ca="1" si="1178"/>
        <v>2885341.6954023391</v>
      </c>
      <c r="UO89" s="170" cm="1">
        <f t="array" aca="1" ref="UO89" ca="1">IF(MONTH($A89) = 1, _xlfn.LET(_xlpm.value, RAND(), _xlfn.IFS(_xlpm.value&lt;=0.6, 0.9/12, AND(_xlpm.value&gt;0.6, _xlpm.value&lt;=0.8), 0.36/12, _xlpm.value&gt;0.8, -0.06/12)), UO88)</f>
        <v>-5.0000000000000001E-3</v>
      </c>
      <c r="UP89" t="str">
        <f t="shared" ca="1" si="1486"/>
        <v>No</v>
      </c>
      <c r="UQ89">
        <f ca="1">COUNTIF(UP$4:UP89, "Yes")</f>
        <v>4</v>
      </c>
      <c r="UR89" s="37">
        <f t="shared" ca="1" si="1378"/>
        <v>990785.78347512975</v>
      </c>
      <c r="US89" s="37">
        <f t="shared" ca="1" si="1379"/>
        <v>37670.492668840838</v>
      </c>
      <c r="UT89" s="64">
        <f t="shared" ca="1" si="1180"/>
        <v>1028456.2761439706</v>
      </c>
      <c r="UU89" s="170" cm="1">
        <f t="array" aca="1" ref="UU89" ca="1">IF(MONTH($A89) = 1, _xlfn.LET(_xlpm.value, RAND(), _xlfn.IFS(_xlpm.value&lt;=0.6, 0.9/12, AND(_xlpm.value&gt;0.6, _xlpm.value&lt;=0.8), 0.36/12, _xlpm.value&gt;0.8, -0.06/12)), UU88)</f>
        <v>0.03</v>
      </c>
      <c r="UV89" t="str">
        <f t="shared" ca="1" si="1487"/>
        <v>No</v>
      </c>
      <c r="UW89">
        <f ca="1">COUNTIF(UV$4:UV89, "Yes")</f>
        <v>5</v>
      </c>
      <c r="UX89" s="37">
        <f t="shared" ca="1" si="1380"/>
        <v>475162.75971848774</v>
      </c>
      <c r="UY89" s="37">
        <f t="shared" ca="1" si="1381"/>
        <v>62987.375943808453</v>
      </c>
      <c r="UZ89" s="64">
        <f t="shared" ca="1" si="1182"/>
        <v>538150.1356622962</v>
      </c>
      <c r="VA89" s="170" cm="1">
        <f t="array" aca="1" ref="VA89" ca="1">IF(MONTH($A89) = 1, _xlfn.LET(_xlpm.value, RAND(), _xlfn.IFS(_xlpm.value&lt;=0.6, 0.9/12, AND(_xlpm.value&gt;0.6, _xlpm.value&lt;=0.8), 0.36/12, _xlpm.value&gt;0.8, -0.06/12)), VA88)</f>
        <v>7.4999999999999997E-2</v>
      </c>
      <c r="VB89" t="str">
        <f t="shared" ca="1" si="1488"/>
        <v>No</v>
      </c>
      <c r="VC89">
        <f ca="1">COUNTIF(VB$4:VB89, "Yes")</f>
        <v>3</v>
      </c>
      <c r="VD89" s="37">
        <f t="shared" ca="1" si="1382"/>
        <v>3476827.4396428466</v>
      </c>
      <c r="VE89" s="37">
        <f t="shared" ca="1" si="1383"/>
        <v>11131.960138653196</v>
      </c>
      <c r="VF89" s="64">
        <f t="shared" ca="1" si="1184"/>
        <v>3487959.3997815</v>
      </c>
      <c r="VG89" s="170" cm="1">
        <f t="array" aca="1" ref="VG89" ca="1">IF(MONTH($A89) = 1, _xlfn.LET(_xlpm.value, RAND(), _xlfn.IFS(_xlpm.value&lt;=0.6, 0.9/12, AND(_xlpm.value&gt;0.6, _xlpm.value&lt;=0.8), 0.36/12, _xlpm.value&gt;0.8, -0.06/12)), VG88)</f>
        <v>7.4999999999999997E-2</v>
      </c>
      <c r="VH89" t="str">
        <f t="shared" ca="1" si="1489"/>
        <v>No</v>
      </c>
      <c r="VI89">
        <f ca="1">COUNTIF(VH$4:VH89, "Yes")</f>
        <v>4</v>
      </c>
      <c r="VJ89" s="37">
        <f t="shared" ca="1" si="1384"/>
        <v>1897819.3215007673</v>
      </c>
      <c r="VK89" s="37">
        <f t="shared" ca="1" si="1385"/>
        <v>20575.576520963961</v>
      </c>
      <c r="VL89" s="64">
        <f t="shared" ca="1" si="1186"/>
        <v>1918394.8980217313</v>
      </c>
      <c r="VM89" s="170" cm="1">
        <f t="array" aca="1" ref="VM89" ca="1">IF(MONTH($A89) = 1, _xlfn.LET(_xlpm.value, RAND(), _xlfn.IFS(_xlpm.value&lt;=0.6, 0.9/12, AND(_xlpm.value&gt;0.6, _xlpm.value&lt;=0.8), 0.36/12, _xlpm.value&gt;0.8, -0.06/12)), VM88)</f>
        <v>7.4999999999999997E-2</v>
      </c>
      <c r="VN89" t="str">
        <f t="shared" ca="1" si="1490"/>
        <v>No</v>
      </c>
      <c r="VO89">
        <f ca="1">COUNTIF(VN$4:VN89, "Yes")</f>
        <v>4</v>
      </c>
      <c r="VP89" s="37">
        <f t="shared" ca="1" si="1386"/>
        <v>2081691.5482445047</v>
      </c>
      <c r="VQ89" s="37">
        <f t="shared" ca="1" si="1387"/>
        <v>34913.341452848137</v>
      </c>
      <c r="VR89" s="64">
        <f t="shared" ca="1" si="1188"/>
        <v>2116604.8896973529</v>
      </c>
      <c r="VS89" s="170" cm="1">
        <f t="array" aca="1" ref="VS89" ca="1">IF(MONTH($A89) = 1, _xlfn.LET(_xlpm.value, RAND(), _xlfn.IFS(_xlpm.value&lt;=0.6, 0.9/12, AND(_xlpm.value&gt;0.6, _xlpm.value&lt;=0.8), 0.36/12, _xlpm.value&gt;0.8, -0.06/12)), VS88)</f>
        <v>-5.0000000000000001E-3</v>
      </c>
      <c r="VT89" t="str">
        <f t="shared" ca="1" si="1491"/>
        <v>No</v>
      </c>
      <c r="VU89">
        <f ca="1">COUNTIF(VT$4:VT89, "Yes")</f>
        <v>4</v>
      </c>
      <c r="VV89" s="37">
        <f t="shared" ca="1" si="1388"/>
        <v>1145568.9610209067</v>
      </c>
      <c r="VW89" s="37">
        <f t="shared" ca="1" si="1389"/>
        <v>35878.759135313601</v>
      </c>
      <c r="VX89" s="64">
        <f t="shared" ca="1" si="1190"/>
        <v>1181447.7201562203</v>
      </c>
      <c r="VY89" s="170" cm="1">
        <f t="array" aca="1" ref="VY89" ca="1">IF(MONTH($A89) = 1, _xlfn.LET(_xlpm.value, RAND(), _xlfn.IFS(_xlpm.value&lt;=0.6, 0.9/12, AND(_xlpm.value&gt;0.6, _xlpm.value&lt;=0.8), 0.36/12, _xlpm.value&gt;0.8, -0.06/12)), VY88)</f>
        <v>0.03</v>
      </c>
      <c r="VZ89" t="str">
        <f t="shared" ca="1" si="1492"/>
        <v>No</v>
      </c>
      <c r="WA89">
        <f ca="1">COUNTIF(VZ$4:VZ89, "Yes")</f>
        <v>5</v>
      </c>
      <c r="WB89" s="37">
        <f t="shared" ca="1" si="1390"/>
        <v>1531736.3181766893</v>
      </c>
      <c r="WC89" s="37">
        <f t="shared" ca="1" si="1391"/>
        <v>50080.826437201365</v>
      </c>
      <c r="WD89" s="64">
        <f t="shared" ca="1" si="1192"/>
        <v>1581817.1446138907</v>
      </c>
      <c r="WE89" s="14"/>
      <c r="WH89" s="37"/>
      <c r="WI89" s="37"/>
      <c r="WJ89" s="1"/>
      <c r="WK89" s="14"/>
      <c r="WN89" s="37"/>
      <c r="WO89" s="37"/>
      <c r="WP89" s="1"/>
      <c r="WQ89" s="14"/>
      <c r="WT89" s="37"/>
      <c r="WU89" s="37"/>
      <c r="WV89" s="1"/>
      <c r="WW89" s="14"/>
      <c r="WZ89" s="37"/>
      <c r="XA89" s="37"/>
      <c r="XB89" s="1"/>
      <c r="XC89" s="14"/>
      <c r="XF89" s="37"/>
      <c r="XG89" s="37"/>
      <c r="XH89" s="1"/>
      <c r="XI89" s="14"/>
      <c r="XL89" s="37"/>
      <c r="XM89" s="37"/>
      <c r="XN89" s="1"/>
      <c r="XO89" s="14"/>
      <c r="XR89" s="37"/>
      <c r="XS89" s="37"/>
      <c r="XT89" s="1"/>
      <c r="XU89" s="14"/>
      <c r="XX89" s="37"/>
      <c r="XY89" s="37"/>
      <c r="XZ89" s="1"/>
      <c r="YA89" s="14"/>
      <c r="YD89" s="37"/>
      <c r="YE89" s="37"/>
      <c r="YF89" s="1"/>
      <c r="YG89" s="14"/>
      <c r="YJ89" s="37"/>
      <c r="YK89" s="37"/>
      <c r="YL89" s="1"/>
      <c r="YM89" s="14"/>
      <c r="YP89" s="37"/>
      <c r="YQ89" s="37"/>
      <c r="YR89" s="1"/>
      <c r="YS89" s="14"/>
      <c r="YV89" s="37"/>
      <c r="YW89" s="37"/>
      <c r="YX89" s="1"/>
      <c r="YY89" s="14"/>
      <c r="ZB89" s="37"/>
      <c r="ZC89" s="37"/>
      <c r="ZD89" s="1"/>
      <c r="ZE89" s="14"/>
      <c r="ZH89" s="37"/>
      <c r="ZI89" s="37"/>
      <c r="ZJ89" s="1"/>
      <c r="ZK89" s="14"/>
      <c r="ZN89" s="37"/>
      <c r="ZO89" s="37"/>
      <c r="ZP89" s="1"/>
      <c r="ZQ89" s="14"/>
      <c r="ZT89" s="37"/>
      <c r="ZU89" s="37"/>
      <c r="ZV89" s="1"/>
      <c r="ZW89" s="14"/>
      <c r="ZZ89" s="37"/>
      <c r="AAA89" s="37"/>
      <c r="AAB89" s="1"/>
      <c r="AAC89" s="14"/>
      <c r="AAF89" s="37"/>
      <c r="AAG89" s="37"/>
      <c r="AAH89" s="1"/>
      <c r="AAI89" s="14"/>
      <c r="AAL89" s="37"/>
      <c r="AAM89" s="37"/>
      <c r="AAN89" s="1"/>
      <c r="AAO89" s="14"/>
      <c r="AAR89" s="37"/>
      <c r="AAS89" s="37"/>
      <c r="AAT89" s="1"/>
      <c r="AAU89" s="14"/>
      <c r="AAX89" s="37"/>
      <c r="AAY89" s="37"/>
      <c r="AAZ89" s="1"/>
      <c r="ABA89" s="14"/>
      <c r="ABD89" s="37"/>
      <c r="ABE89" s="37"/>
      <c r="ABF89" s="1"/>
      <c r="ABG89" s="14"/>
      <c r="ABJ89" s="37"/>
      <c r="ABK89" s="37"/>
      <c r="ABL89" s="1"/>
      <c r="ABM89" s="14"/>
      <c r="ABP89" s="37"/>
      <c r="ABQ89" s="37"/>
      <c r="ABR89" s="1"/>
      <c r="ABS89" s="14"/>
      <c r="ABV89" s="37"/>
      <c r="ABW89" s="37"/>
      <c r="ABX89" s="1"/>
      <c r="ABY89" s="14"/>
      <c r="ACB89" s="37"/>
      <c r="ACC89" s="37"/>
      <c r="ACD89" s="1"/>
      <c r="ACE89" s="14"/>
      <c r="ACH89" s="37"/>
      <c r="ACI89" s="37"/>
      <c r="ACJ89" s="1"/>
      <c r="ACK89" s="14"/>
      <c r="ACN89" s="37"/>
      <c r="ACO89" s="37"/>
      <c r="ACP89" s="1"/>
      <c r="ACQ89" s="14"/>
      <c r="ACT89" s="37"/>
      <c r="ACU89" s="37"/>
      <c r="ACV89" s="1"/>
      <c r="ACW89" s="14"/>
      <c r="ACZ89" s="37"/>
      <c r="ADA89" s="37"/>
      <c r="ADB89" s="1"/>
      <c r="ADC89" s="14"/>
      <c r="ADF89" s="37"/>
      <c r="ADG89" s="37"/>
      <c r="ADH89" s="1"/>
      <c r="ADI89" s="14"/>
      <c r="ADL89" s="37"/>
      <c r="ADM89" s="37"/>
      <c r="ADN89" s="1"/>
      <c r="ADO89" s="14"/>
      <c r="ADR89" s="37"/>
      <c r="ADS89" s="37"/>
      <c r="ADT89" s="1"/>
      <c r="ADU89" s="14"/>
      <c r="ADX89" s="37"/>
      <c r="ADY89" s="37"/>
      <c r="ADZ89" s="1"/>
      <c r="AEA89" s="14"/>
      <c r="AED89" s="37"/>
      <c r="AEE89" s="37"/>
      <c r="AEF89" s="1"/>
      <c r="AEG89" s="14"/>
      <c r="AEJ89" s="37"/>
      <c r="AEK89" s="37"/>
      <c r="AEL89" s="1"/>
      <c r="AEM89" s="14"/>
      <c r="AEP89" s="37"/>
      <c r="AEQ89" s="37"/>
      <c r="AER89" s="1"/>
      <c r="AES89" s="14"/>
      <c r="AEV89" s="37"/>
      <c r="AEW89" s="37"/>
      <c r="AEX89" s="1"/>
      <c r="AEY89" s="14"/>
      <c r="AFB89" s="37"/>
      <c r="AFC89" s="37"/>
      <c r="AFD89" s="1"/>
      <c r="AFE89" s="14"/>
      <c r="AFH89" s="37"/>
      <c r="AFI89" s="37"/>
      <c r="AFJ89" s="1"/>
      <c r="AFK89" s="14"/>
      <c r="AFN89" s="37"/>
      <c r="AFO89" s="37"/>
      <c r="AFP89" s="1"/>
      <c r="AFQ89" s="14"/>
      <c r="AFT89" s="37"/>
      <c r="AFU89" s="37"/>
      <c r="AFV89" s="1"/>
      <c r="AFW89" s="14"/>
      <c r="AFZ89" s="37"/>
      <c r="AGA89" s="37"/>
      <c r="AGB89" s="1"/>
      <c r="AGC89" s="14"/>
      <c r="AGF89" s="37"/>
      <c r="AGG89" s="37"/>
      <c r="AGH89" s="1"/>
      <c r="AGI89" s="14"/>
      <c r="AGL89" s="37"/>
      <c r="AGM89" s="37"/>
      <c r="AGN89" s="1"/>
      <c r="AGO89" s="14"/>
      <c r="AGR89" s="37"/>
      <c r="AGS89" s="37"/>
      <c r="AGT89" s="1"/>
      <c r="AGU89" s="14"/>
      <c r="AGX89" s="37"/>
      <c r="AGY89" s="37"/>
      <c r="AGZ89" s="1"/>
      <c r="AHA89" s="14"/>
      <c r="AHD89" s="37"/>
      <c r="AHE89" s="37"/>
      <c r="AHF89" s="1"/>
      <c r="AHG89" s="14"/>
      <c r="AHJ89" s="37"/>
      <c r="AHK89" s="37"/>
      <c r="AHL89" s="1"/>
      <c r="AHM89" s="14"/>
      <c r="AHP89" s="37"/>
      <c r="AHQ89" s="37"/>
      <c r="AHR89" s="1"/>
      <c r="AHS89" s="14"/>
      <c r="AHV89" s="37"/>
      <c r="AHW89" s="37"/>
      <c r="AHX89" s="1"/>
      <c r="AHY89" s="14"/>
      <c r="AIB89" s="37"/>
      <c r="AIC89" s="37"/>
      <c r="AID89" s="1"/>
      <c r="AIE89" s="14"/>
      <c r="AIH89" s="37"/>
      <c r="AII89" s="37"/>
      <c r="AIJ89" s="1"/>
      <c r="AIK89" s="14"/>
      <c r="AIN89" s="37"/>
      <c r="AIO89" s="37"/>
      <c r="AIP89" s="1"/>
      <c r="AIQ89" s="14"/>
      <c r="AIT89" s="37"/>
      <c r="AIU89" s="37"/>
      <c r="AIV89" s="1"/>
      <c r="AIW89" s="14"/>
      <c r="AIZ89" s="37"/>
      <c r="AJA89" s="37"/>
      <c r="AJB89" s="1"/>
      <c r="AJC89" s="14"/>
      <c r="AJF89" s="37"/>
      <c r="AJG89" s="37"/>
      <c r="AJH89" s="1"/>
      <c r="AJI89" s="14"/>
      <c r="AJL89" s="37"/>
      <c r="AJM89" s="37"/>
      <c r="AJN89" s="1"/>
      <c r="AJO89" s="14"/>
      <c r="AJR89" s="37"/>
      <c r="AJS89" s="37"/>
      <c r="AJT89" s="1"/>
      <c r="AJU89" s="14"/>
      <c r="AJX89" s="37"/>
      <c r="AJY89" s="37"/>
      <c r="AJZ89" s="1"/>
      <c r="AKA89" s="14"/>
      <c r="AKD89" s="37"/>
      <c r="AKE89" s="37"/>
      <c r="AKF89" s="1"/>
      <c r="AKG89" s="14"/>
      <c r="AKJ89" s="37"/>
      <c r="AKK89" s="37"/>
      <c r="AKL89" s="1"/>
      <c r="AKM89" s="14"/>
      <c r="AKP89" s="37"/>
      <c r="AKQ89" s="37"/>
      <c r="AKR89" s="1"/>
      <c r="AKS89" s="14"/>
      <c r="AKV89" s="37"/>
      <c r="AKW89" s="37"/>
      <c r="AKX89" s="1"/>
      <c r="AKY89" s="14"/>
      <c r="ALB89" s="37"/>
      <c r="ALC89" s="37"/>
      <c r="ALD89" s="1"/>
      <c r="ALE89" s="14"/>
      <c r="ALH89" s="37"/>
      <c r="ALI89" s="37"/>
      <c r="ALJ89" s="1"/>
      <c r="ALK89" s="14"/>
      <c r="ALN89" s="37"/>
      <c r="ALO89" s="37"/>
      <c r="ALP89" s="1"/>
      <c r="ALQ89" s="14"/>
      <c r="ALT89" s="37"/>
      <c r="ALU89" s="37"/>
      <c r="ALV89" s="1"/>
      <c r="ALW89" s="14"/>
      <c r="ALZ89" s="37"/>
      <c r="AMA89" s="37"/>
      <c r="AMB89" s="1"/>
      <c r="AMC89" s="14"/>
      <c r="AMF89" s="37"/>
      <c r="AMG89" s="37"/>
      <c r="AMH89" s="1"/>
      <c r="AMI89" s="14"/>
      <c r="AML89" s="37"/>
      <c r="AMM89" s="37"/>
      <c r="AMN89" s="1"/>
      <c r="AMO89" s="14"/>
      <c r="AMR89" s="37"/>
      <c r="AMS89" s="37"/>
      <c r="AMT89" s="1"/>
      <c r="AMU89" s="14"/>
      <c r="AMX89" s="37"/>
      <c r="AMY89" s="37"/>
      <c r="AMZ89" s="1"/>
      <c r="ANA89" s="14"/>
      <c r="AND89" s="37"/>
      <c r="ANE89" s="37"/>
      <c r="ANF89" s="1"/>
      <c r="ANG89" s="14"/>
      <c r="ANJ89" s="37"/>
      <c r="ANK89" s="37"/>
      <c r="ANL89" s="1"/>
      <c r="ANM89" s="14"/>
      <c r="ANP89" s="37"/>
      <c r="ANQ89" s="37"/>
      <c r="ANR89" s="1"/>
      <c r="ANS89" s="14"/>
      <c r="ANV89" s="37"/>
      <c r="ANW89" s="37"/>
      <c r="ANX89" s="1"/>
      <c r="ANY89" s="14"/>
      <c r="AOB89" s="37"/>
      <c r="AOC89" s="37"/>
      <c r="AOD89" s="1"/>
      <c r="AOE89" s="14"/>
      <c r="AOH89" s="37"/>
      <c r="AOI89" s="37"/>
      <c r="AOJ89" s="1"/>
      <c r="AOK89" s="14"/>
      <c r="AON89" s="37"/>
      <c r="AOO89" s="37"/>
      <c r="AOP89" s="1"/>
      <c r="AOQ89" s="14"/>
      <c r="AOT89" s="37"/>
      <c r="AOU89" s="37"/>
      <c r="AOV89" s="1"/>
      <c r="AOW89" s="14"/>
      <c r="AOZ89" s="37"/>
      <c r="APA89" s="37"/>
      <c r="APB89" s="1"/>
      <c r="APC89" s="14"/>
      <c r="APF89" s="37"/>
      <c r="APG89" s="37"/>
      <c r="APH89" s="1"/>
      <c r="API89" s="14"/>
      <c r="APL89" s="37"/>
      <c r="APM89" s="37"/>
      <c r="APN89" s="1"/>
      <c r="APO89" s="14"/>
      <c r="APR89" s="37"/>
      <c r="APS89" s="37"/>
      <c r="APT89" s="1"/>
      <c r="APU89" s="14"/>
      <c r="APX89" s="37"/>
      <c r="APY89" s="37"/>
      <c r="APZ89" s="1"/>
      <c r="AQA89" s="14"/>
      <c r="AQD89" s="37"/>
      <c r="AQE89" s="37"/>
      <c r="AQF89" s="1"/>
      <c r="AQG89" s="14"/>
      <c r="AQJ89" s="37"/>
      <c r="AQK89" s="37"/>
      <c r="AQL89" s="1"/>
      <c r="AQM89" s="14"/>
      <c r="AQP89" s="37"/>
      <c r="AQQ89" s="37"/>
      <c r="AQR89" s="1"/>
      <c r="AQS89" s="14"/>
      <c r="AQV89" s="37"/>
      <c r="AQW89" s="37"/>
      <c r="AQX89" s="1"/>
    </row>
    <row r="90" spans="1:1023 1026:1142" x14ac:dyDescent="0.2">
      <c r="A90" s="5">
        <v>47938</v>
      </c>
      <c r="B90" s="1">
        <v>2255.4453884870409</v>
      </c>
      <c r="C90" s="170" cm="1">
        <f t="array" aca="1" ref="C90" ca="1">IF(MONTH($A90) = 1, _xlfn.LET(_xlpm.value, RAND(), _xlfn.IFS(_xlpm.value&lt;=0.6, 0.9/12, AND(_xlpm.value&gt;0.6, _xlpm.value&lt;=0.8), 0.36/12, _xlpm.value&gt;0.8, -0.06/12)), C89)</f>
        <v>-5.0000000000000001E-3</v>
      </c>
      <c r="D90" t="str">
        <f t="shared" ca="1" si="1193"/>
        <v>No</v>
      </c>
      <c r="E90">
        <f ca="1">COUNTIF(D$4:D90, "Yes")</f>
        <v>4</v>
      </c>
      <c r="F90" s="37">
        <f t="shared" ca="1" si="1392"/>
        <v>400589.65783265326</v>
      </c>
      <c r="G90" s="37">
        <f t="shared" ca="1" si="1393"/>
        <v>40893.764763489438</v>
      </c>
      <c r="H90" s="64">
        <f t="shared" ca="1" si="994"/>
        <v>441483.42259614269</v>
      </c>
      <c r="I90" s="170" cm="1">
        <f t="array" aca="1" ref="I90" ca="1">IF(MONTH($A90) = 1, _xlfn.LET(_xlpm.value, RAND(), _xlfn.IFS(_xlpm.value&lt;=0.6, 0.9/12, AND(_xlpm.value&gt;0.6, _xlpm.value&lt;=0.8), 0.36/12, _xlpm.value&gt;0.8, -0.06/12)), I89)</f>
        <v>7.4999999999999997E-2</v>
      </c>
      <c r="J90" t="str">
        <f t="shared" ca="1" si="1394"/>
        <v>No</v>
      </c>
      <c r="K90">
        <f ca="1">COUNTIF(J$4:J90, "Yes")</f>
        <v>4</v>
      </c>
      <c r="L90" s="37">
        <f t="shared" ca="1" si="1194"/>
        <v>1277805.3053260313</v>
      </c>
      <c r="M90" s="37">
        <f t="shared" ca="1" si="1195"/>
        <v>46760.822439699616</v>
      </c>
      <c r="N90" s="64">
        <f t="shared" ca="1" si="996"/>
        <v>1324566.127765731</v>
      </c>
      <c r="O90" s="170" cm="1">
        <f t="array" aca="1" ref="O90" ca="1">IF(MONTH($A90) = 1, _xlfn.LET(_xlpm.value, RAND(), _xlfn.IFS(_xlpm.value&lt;=0.6, 0.9/12, AND(_xlpm.value&gt;0.6, _xlpm.value&lt;=0.8), 0.36/12, _xlpm.value&gt;0.8, -0.06/12)), O89)</f>
        <v>7.4999999999999997E-2</v>
      </c>
      <c r="P90" t="str">
        <f t="shared" ca="1" si="1395"/>
        <v>No</v>
      </c>
      <c r="Q90">
        <f ca="1">COUNTIF(P$4:P90, "Yes")</f>
        <v>3</v>
      </c>
      <c r="R90" s="37">
        <f t="shared" ca="1" si="1196"/>
        <v>1607191.0345960234</v>
      </c>
      <c r="S90" s="37">
        <f t="shared" ca="1" si="1197"/>
        <v>33263.067139983657</v>
      </c>
      <c r="T90" s="64">
        <f t="shared" ca="1" si="998"/>
        <v>1640454.101736007</v>
      </c>
      <c r="U90" s="170" cm="1">
        <f t="array" aca="1" ref="U90" ca="1">IF(MONTH($A90) = 1, _xlfn.LET(_xlpm.value, RAND(), _xlfn.IFS(_xlpm.value&lt;=0.6, 0.9/12, AND(_xlpm.value&gt;0.6, _xlpm.value&lt;=0.8), 0.36/12, _xlpm.value&gt;0.8, -0.06/12)), U89)</f>
        <v>7.4999999999999997E-2</v>
      </c>
      <c r="V90" t="str">
        <f t="shared" ca="1" si="1396"/>
        <v>No</v>
      </c>
      <c r="W90">
        <f ca="1">COUNTIF(V$4:V90, "Yes")</f>
        <v>4</v>
      </c>
      <c r="X90" s="37">
        <f t="shared" ca="1" si="1198"/>
        <v>2109049.0527507453</v>
      </c>
      <c r="Y90" s="37">
        <f t="shared" ca="1" si="1199"/>
        <v>43393.070081137339</v>
      </c>
      <c r="Z90" s="64">
        <f t="shared" ca="1" si="1000"/>
        <v>2152442.1228318824</v>
      </c>
      <c r="AA90" s="170" cm="1">
        <f t="array" aca="1" ref="AA90" ca="1">IF(MONTH($A90) = 1, _xlfn.LET(_xlpm.value, RAND(), _xlfn.IFS(_xlpm.value&lt;=0.6, 0.9/12, AND(_xlpm.value&gt;0.6, _xlpm.value&lt;=0.8), 0.36/12, _xlpm.value&gt;0.8, -0.06/12)), AA89)</f>
        <v>0.03</v>
      </c>
      <c r="AB90" t="str">
        <f t="shared" ca="1" si="1397"/>
        <v>No</v>
      </c>
      <c r="AC90">
        <f ca="1">COUNTIF(AB$4:AB90, "Yes")</f>
        <v>6</v>
      </c>
      <c r="AD90" s="37">
        <f t="shared" ca="1" si="1200"/>
        <v>2199976.968160877</v>
      </c>
      <c r="AE90" s="37">
        <f t="shared" ca="1" si="1201"/>
        <v>56461.662570802633</v>
      </c>
      <c r="AF90" s="64">
        <f t="shared" ca="1" si="1002"/>
        <v>2256438.6307316795</v>
      </c>
      <c r="AG90" s="170" cm="1">
        <f t="array" aca="1" ref="AG90" ca="1">IF(MONTH($A90) = 1, _xlfn.LET(_xlpm.value, RAND(), _xlfn.IFS(_xlpm.value&lt;=0.6, 0.9/12, AND(_xlpm.value&gt;0.6, _xlpm.value&lt;=0.8), 0.36/12, _xlpm.value&gt;0.8, -0.06/12)), AG89)</f>
        <v>7.4999999999999997E-2</v>
      </c>
      <c r="AH90" t="str">
        <f t="shared" ca="1" si="1398"/>
        <v>No</v>
      </c>
      <c r="AI90">
        <f ca="1">COUNTIF(AH$4:AH90, "Yes")</f>
        <v>4</v>
      </c>
      <c r="AJ90" s="37">
        <f t="shared" ca="1" si="1202"/>
        <v>576486.17165775492</v>
      </c>
      <c r="AK90" s="37">
        <f t="shared" ca="1" si="1203"/>
        <v>39570.879319119842</v>
      </c>
      <c r="AL90" s="64">
        <f t="shared" ca="1" si="1004"/>
        <v>616057.05097687477</v>
      </c>
      <c r="AM90" s="170" cm="1">
        <f t="array" aca="1" ref="AM90" ca="1">IF(MONTH($A90) = 1, _xlfn.LET(_xlpm.value, RAND(), _xlfn.IFS(_xlpm.value&lt;=0.6, 0.9/12, AND(_xlpm.value&gt;0.6, _xlpm.value&lt;=0.8), 0.36/12, _xlpm.value&gt;0.8, -0.06/12)), AM89)</f>
        <v>7.4999999999999997E-2</v>
      </c>
      <c r="AN90" t="str">
        <f t="shared" ca="1" si="1399"/>
        <v>Yes</v>
      </c>
      <c r="AO90">
        <f ca="1">COUNTIF(AN$4:AN90, "Yes")</f>
        <v>6</v>
      </c>
      <c r="AP90" s="37">
        <f t="shared" ca="1" si="1204"/>
        <v>1315670.4383232002</v>
      </c>
      <c r="AQ90" s="37">
        <f t="shared" ca="1" si="1205"/>
        <v>48292.767298726481</v>
      </c>
      <c r="AR90" s="64">
        <f t="shared" ca="1" si="1006"/>
        <v>1363963.2056219266</v>
      </c>
      <c r="AS90" s="170" cm="1">
        <f t="array" aca="1" ref="AS90" ca="1">IF(MONTH($A90) = 1, _xlfn.LET(_xlpm.value, RAND(), _xlfn.IFS(_xlpm.value&lt;=0.6, 0.9/12, AND(_xlpm.value&gt;0.6, _xlpm.value&lt;=0.8), 0.36/12, _xlpm.value&gt;0.8, -0.06/12)), AS89)</f>
        <v>7.4999999999999997E-2</v>
      </c>
      <c r="AT90" t="str">
        <f t="shared" ca="1" si="1400"/>
        <v>No</v>
      </c>
      <c r="AU90">
        <f ca="1">COUNTIF(AT$4:AT90, "Yes")</f>
        <v>8</v>
      </c>
      <c r="AV90" s="37">
        <f t="shared" ca="1" si="1206"/>
        <v>201420.13309467738</v>
      </c>
      <c r="AW90" s="37">
        <f t="shared" ca="1" si="1207"/>
        <v>67840.307902186731</v>
      </c>
      <c r="AX90" s="64">
        <f t="shared" ca="1" si="1008"/>
        <v>269260.44099686411</v>
      </c>
      <c r="AY90" s="170" cm="1">
        <f t="array" aca="1" ref="AY90" ca="1">IF(MONTH($A90) = 1, _xlfn.LET(_xlpm.value, RAND(), _xlfn.IFS(_xlpm.value&lt;=0.6, 0.9/12, AND(_xlpm.value&gt;0.6, _xlpm.value&lt;=0.8), 0.36/12, _xlpm.value&gt;0.8, -0.06/12)), AY89)</f>
        <v>7.4999999999999997E-2</v>
      </c>
      <c r="AZ90" t="str">
        <f t="shared" ca="1" si="1401"/>
        <v>No</v>
      </c>
      <c r="BA90">
        <f ca="1">COUNTIF(AZ$4:AZ90, "Yes")</f>
        <v>8</v>
      </c>
      <c r="BB90" s="37">
        <f t="shared" ca="1" si="1208"/>
        <v>342631.38045229082</v>
      </c>
      <c r="BC90" s="37">
        <f t="shared" ca="1" si="1209"/>
        <v>76972.419243131837</v>
      </c>
      <c r="BD90" s="64">
        <f t="shared" ca="1" si="1010"/>
        <v>419603.79969542264</v>
      </c>
      <c r="BE90" s="170" cm="1">
        <f t="array" aca="1" ref="BE90" ca="1">IF(MONTH($A90) = 1, _xlfn.LET(_xlpm.value, RAND(), _xlfn.IFS(_xlpm.value&lt;=0.6, 0.9/12, AND(_xlpm.value&gt;0.6, _xlpm.value&lt;=0.8), 0.36/12, _xlpm.value&gt;0.8, -0.06/12)), BE89)</f>
        <v>-5.0000000000000001E-3</v>
      </c>
      <c r="BF90" t="str">
        <f t="shared" ca="1" si="1402"/>
        <v>No</v>
      </c>
      <c r="BG90">
        <f ca="1">COUNTIF(BF$4:BF90, "Yes")</f>
        <v>3</v>
      </c>
      <c r="BH90" s="37">
        <f t="shared" ca="1" si="1210"/>
        <v>1873920.5172344884</v>
      </c>
      <c r="BI90" s="37">
        <f t="shared" ca="1" si="1211"/>
        <v>17453.117649111584</v>
      </c>
      <c r="BJ90" s="64">
        <f t="shared" ca="1" si="1012"/>
        <v>1891373.6348836001</v>
      </c>
      <c r="BK90" s="170" cm="1">
        <f t="array" aca="1" ref="BK90" ca="1">IF(MONTH($A90) = 1, _xlfn.LET(_xlpm.value, RAND(), _xlfn.IFS(_xlpm.value&lt;=0.6, 0.9/12, AND(_xlpm.value&gt;0.6, _xlpm.value&lt;=0.8), 0.36/12, _xlpm.value&gt;0.8, -0.06/12)), BK89)</f>
        <v>-5.0000000000000001E-3</v>
      </c>
      <c r="BL90" t="str">
        <f t="shared" ca="1" si="1403"/>
        <v>No</v>
      </c>
      <c r="BM90">
        <f ca="1">COUNTIF(BL$4:BL90, "Yes")</f>
        <v>5</v>
      </c>
      <c r="BN90" s="37">
        <f t="shared" ca="1" si="1212"/>
        <v>437543.5260812355</v>
      </c>
      <c r="BO90" s="37">
        <f t="shared" ca="1" si="1213"/>
        <v>69806.116532870947</v>
      </c>
      <c r="BP90" s="64">
        <f t="shared" ca="1" si="1014"/>
        <v>507349.64261410641</v>
      </c>
      <c r="BQ90" s="170" cm="1">
        <f t="array" aca="1" ref="BQ90" ca="1">IF(MONTH($A90) = 1, _xlfn.LET(_xlpm.value, RAND(), _xlfn.IFS(_xlpm.value&lt;=0.6, 0.9/12, AND(_xlpm.value&gt;0.6, _xlpm.value&lt;=0.8), 0.36/12, _xlpm.value&gt;0.8, -0.06/12)), BQ89)</f>
        <v>0.03</v>
      </c>
      <c r="BR90" t="str">
        <f t="shared" ca="1" si="1404"/>
        <v>No</v>
      </c>
      <c r="BS90">
        <f ca="1">COUNTIF(BR$4:BR90, "Yes")</f>
        <v>4</v>
      </c>
      <c r="BT90" s="37">
        <f t="shared" ca="1" si="1214"/>
        <v>605908.32004367479</v>
      </c>
      <c r="BU90" s="37">
        <f t="shared" ca="1" si="1215"/>
        <v>48723.806612113898</v>
      </c>
      <c r="BV90" s="64">
        <f t="shared" ca="1" si="1016"/>
        <v>654632.12665578863</v>
      </c>
      <c r="BW90" s="170" cm="1">
        <f t="array" aca="1" ref="BW90" ca="1">IF(MONTH($A90) = 1, _xlfn.LET(_xlpm.value, RAND(), _xlfn.IFS(_xlpm.value&lt;=0.6, 0.9/12, AND(_xlpm.value&gt;0.6, _xlpm.value&lt;=0.8), 0.36/12, _xlpm.value&gt;0.8, -0.06/12)), BW89)</f>
        <v>7.4999999999999997E-2</v>
      </c>
      <c r="BX90" t="str">
        <f t="shared" ca="1" si="1405"/>
        <v>No</v>
      </c>
      <c r="BY90">
        <f ca="1">COUNTIF(BX$4:BX90, "Yes")</f>
        <v>4</v>
      </c>
      <c r="BZ90" s="37">
        <f t="shared" ca="1" si="1216"/>
        <v>326014.53518945875</v>
      </c>
      <c r="CA90" s="37">
        <f t="shared" ca="1" si="1217"/>
        <v>48148.480517959339</v>
      </c>
      <c r="CB90" s="64">
        <f t="shared" ca="1" si="1018"/>
        <v>374163.01570741809</v>
      </c>
      <c r="CC90" s="170" cm="1">
        <f t="array" aca="1" ref="CC90" ca="1">IF(MONTH($A90) = 1, _xlfn.LET(_xlpm.value, RAND(), _xlfn.IFS(_xlpm.value&lt;=0.6, 0.9/12, AND(_xlpm.value&gt;0.6, _xlpm.value&lt;=0.8), 0.36/12, _xlpm.value&gt;0.8, -0.06/12)), CC89)</f>
        <v>-5.0000000000000001E-3</v>
      </c>
      <c r="CD90" t="str">
        <f t="shared" ca="1" si="1406"/>
        <v>Yes</v>
      </c>
      <c r="CE90">
        <f ca="1">COUNTIF(CD$4:CD90, "Yes")</f>
        <v>5</v>
      </c>
      <c r="CF90" s="37">
        <f t="shared" ca="1" si="1218"/>
        <v>1455448.1209146387</v>
      </c>
      <c r="CG90" s="37">
        <f t="shared" ca="1" si="1219"/>
        <v>41510.146392771378</v>
      </c>
      <c r="CH90" s="64">
        <f t="shared" ca="1" si="1020"/>
        <v>1496958.26730741</v>
      </c>
      <c r="CI90" s="170" cm="1">
        <f t="array" aca="1" ref="CI90" ca="1">IF(MONTH($A90) = 1, _xlfn.LET(_xlpm.value, RAND(), _xlfn.IFS(_xlpm.value&lt;=0.6, 0.9/12, AND(_xlpm.value&gt;0.6, _xlpm.value&lt;=0.8), 0.36/12, _xlpm.value&gt;0.8, -0.06/12)), CI89)</f>
        <v>0.03</v>
      </c>
      <c r="CJ90" t="str">
        <f t="shared" ca="1" si="1407"/>
        <v>No</v>
      </c>
      <c r="CK90">
        <f ca="1">COUNTIF(CJ$4:CJ90, "Yes")</f>
        <v>6</v>
      </c>
      <c r="CL90" s="37">
        <f t="shared" ca="1" si="1220"/>
        <v>681102.78254483198</v>
      </c>
      <c r="CM90" s="37">
        <f t="shared" ca="1" si="1221"/>
        <v>60535.837698008305</v>
      </c>
      <c r="CN90" s="64">
        <f t="shared" ca="1" si="1022"/>
        <v>741638.62024284026</v>
      </c>
      <c r="CO90" s="170" cm="1">
        <f t="array" aca="1" ref="CO90" ca="1">IF(MONTH($A90) = 1, _xlfn.LET(_xlpm.value, RAND(), _xlfn.IFS(_xlpm.value&lt;=0.6, 0.9/12, AND(_xlpm.value&gt;0.6, _xlpm.value&lt;=0.8), 0.36/12, _xlpm.value&gt;0.8, -0.06/12)), CO89)</f>
        <v>7.4999999999999997E-2</v>
      </c>
      <c r="CP90" t="str">
        <f t="shared" ca="1" si="1408"/>
        <v>No</v>
      </c>
      <c r="CQ90">
        <f ca="1">COUNTIF(CP$4:CP90, "Yes")</f>
        <v>5</v>
      </c>
      <c r="CR90" s="37">
        <f t="shared" ca="1" si="1222"/>
        <v>268469.93184208014</v>
      </c>
      <c r="CS90" s="37">
        <f t="shared" ca="1" si="1223"/>
        <v>14774.187908826212</v>
      </c>
      <c r="CT90" s="64">
        <f t="shared" ca="1" si="1024"/>
        <v>283244.11975090636</v>
      </c>
      <c r="CU90" s="170" cm="1">
        <f t="array" aca="1" ref="CU90" ca="1">IF(MONTH($A90) = 1, _xlfn.LET(_xlpm.value, RAND(), _xlfn.IFS(_xlpm.value&lt;=0.6, 0.9/12, AND(_xlpm.value&gt;0.6, _xlpm.value&lt;=0.8), 0.36/12, _xlpm.value&gt;0.8, -0.06/12)), CU89)</f>
        <v>7.4999999999999997E-2</v>
      </c>
      <c r="CV90" t="str">
        <f t="shared" ca="1" si="1409"/>
        <v>No</v>
      </c>
      <c r="CW90">
        <f ca="1">COUNTIF(CV$4:CV90, "Yes")</f>
        <v>2</v>
      </c>
      <c r="CX90" s="37">
        <f t="shared" ca="1" si="1224"/>
        <v>2303021.873475716</v>
      </c>
      <c r="CY90" s="37">
        <f t="shared" ca="1" si="1225"/>
        <v>20722.520962027535</v>
      </c>
      <c r="CZ90" s="64">
        <f t="shared" ca="1" si="1026"/>
        <v>2323744.3944377434</v>
      </c>
      <c r="DA90" s="170" cm="1">
        <f t="array" aca="1" ref="DA90" ca="1">IF(MONTH($A90) = 1, _xlfn.LET(_xlpm.value, RAND(), _xlfn.IFS(_xlpm.value&lt;=0.6, 0.9/12, AND(_xlpm.value&gt;0.6, _xlpm.value&lt;=0.8), 0.36/12, _xlpm.value&gt;0.8, -0.06/12)), DA89)</f>
        <v>7.4999999999999997E-2</v>
      </c>
      <c r="DB90" t="str">
        <f t="shared" ca="1" si="1410"/>
        <v>No</v>
      </c>
      <c r="DC90">
        <f ca="1">COUNTIF(DB$4:DB90, "Yes")</f>
        <v>6</v>
      </c>
      <c r="DD90" s="37">
        <f t="shared" ca="1" si="1226"/>
        <v>1486064.5519531365</v>
      </c>
      <c r="DE90" s="37">
        <f t="shared" ca="1" si="1227"/>
        <v>56351.569041867166</v>
      </c>
      <c r="DF90" s="64">
        <f t="shared" ca="1" si="1028"/>
        <v>1542416.1209950037</v>
      </c>
      <c r="DG90" s="170" cm="1">
        <f t="array" aca="1" ref="DG90" ca="1">IF(MONTH($A90) = 1, _xlfn.LET(_xlpm.value, RAND(), _xlfn.IFS(_xlpm.value&lt;=0.6, 0.9/12, AND(_xlpm.value&gt;0.6, _xlpm.value&lt;=0.8), 0.36/12, _xlpm.value&gt;0.8, -0.06/12)), DG89)</f>
        <v>7.4999999999999997E-2</v>
      </c>
      <c r="DH90" t="str">
        <f t="shared" ca="1" si="1411"/>
        <v>No</v>
      </c>
      <c r="DI90">
        <f ca="1">COUNTIF(DH$4:DH90, "Yes")</f>
        <v>3</v>
      </c>
      <c r="DJ90" s="37">
        <f t="shared" ca="1" si="1228"/>
        <v>6656455.8723656107</v>
      </c>
      <c r="DK90" s="37">
        <f t="shared" ca="1" si="1229"/>
        <v>31262.647022875743</v>
      </c>
      <c r="DL90" s="64">
        <f t="shared" ca="1" si="1030"/>
        <v>6687718.5193884866</v>
      </c>
      <c r="DM90" s="170" cm="1">
        <f t="array" aca="1" ref="DM90" ca="1">IF(MONTH($A90) = 1, _xlfn.LET(_xlpm.value, RAND(), _xlfn.IFS(_xlpm.value&lt;=0.6, 0.9/12, AND(_xlpm.value&gt;0.6, _xlpm.value&lt;=0.8), 0.36/12, _xlpm.value&gt;0.8, -0.06/12)), DM89)</f>
        <v>7.4999999999999997E-2</v>
      </c>
      <c r="DN90" t="str">
        <f t="shared" ca="1" si="1412"/>
        <v>No</v>
      </c>
      <c r="DO90">
        <f ca="1">COUNTIF(DN$4:DN90, "Yes")</f>
        <v>6</v>
      </c>
      <c r="DP90" s="37">
        <f t="shared" ca="1" si="1230"/>
        <v>2155226.5603609965</v>
      </c>
      <c r="DQ90" s="37">
        <f t="shared" ca="1" si="1231"/>
        <v>37834.828775592803</v>
      </c>
      <c r="DR90" s="64">
        <f t="shared" ca="1" si="1032"/>
        <v>2193061.3891365891</v>
      </c>
      <c r="DS90" s="170" cm="1">
        <f t="array" aca="1" ref="DS90" ca="1">IF(MONTH($A90) = 1, _xlfn.LET(_xlpm.value, RAND(), _xlfn.IFS(_xlpm.value&lt;=0.6, 0.9/12, AND(_xlpm.value&gt;0.6, _xlpm.value&lt;=0.8), 0.36/12, _xlpm.value&gt;0.8, -0.06/12)), DS89)</f>
        <v>-5.0000000000000001E-3</v>
      </c>
      <c r="DT90" t="str">
        <f t="shared" ca="1" si="1413"/>
        <v>No</v>
      </c>
      <c r="DU90">
        <f ca="1">COUNTIF(DT$4:DT90, "Yes")</f>
        <v>6</v>
      </c>
      <c r="DV90" s="37">
        <f t="shared" ca="1" si="1232"/>
        <v>1283457.4890933509</v>
      </c>
      <c r="DW90" s="37">
        <f t="shared" ca="1" si="1233"/>
        <v>56504.181497743004</v>
      </c>
      <c r="DX90" s="64">
        <f t="shared" ca="1" si="1034"/>
        <v>1339961.6705910941</v>
      </c>
      <c r="DY90" s="170" cm="1">
        <f t="array" aca="1" ref="DY90" ca="1">IF(MONTH($A90) = 1, _xlfn.LET(_xlpm.value, RAND(), _xlfn.IFS(_xlpm.value&lt;=0.6, 0.9/12, AND(_xlpm.value&gt;0.6, _xlpm.value&lt;=0.8), 0.36/12, _xlpm.value&gt;0.8, -0.06/12)), DY89)</f>
        <v>7.4999999999999997E-2</v>
      </c>
      <c r="DZ90" t="str">
        <f t="shared" ca="1" si="1414"/>
        <v>No</v>
      </c>
      <c r="EA90">
        <f ca="1">COUNTIF(DZ$4:DZ90, "Yes")</f>
        <v>8</v>
      </c>
      <c r="EB90" s="37">
        <f t="shared" ca="1" si="1234"/>
        <v>636364.65213844425</v>
      </c>
      <c r="EC90" s="37">
        <f t="shared" ca="1" si="1235"/>
        <v>86751.243775645722</v>
      </c>
      <c r="ED90" s="64">
        <f t="shared" ca="1" si="1036"/>
        <v>723115.89591408998</v>
      </c>
      <c r="EE90" s="170" cm="1">
        <f t="array" aca="1" ref="EE90" ca="1">IF(MONTH($A90) = 1, _xlfn.LET(_xlpm.value, RAND(), _xlfn.IFS(_xlpm.value&lt;=0.6, 0.9/12, AND(_xlpm.value&gt;0.6, _xlpm.value&lt;=0.8), 0.36/12, _xlpm.value&gt;0.8, -0.06/12)), EE89)</f>
        <v>7.4999999999999997E-2</v>
      </c>
      <c r="EF90" t="str">
        <f t="shared" ca="1" si="1415"/>
        <v>No</v>
      </c>
      <c r="EG90">
        <f ca="1">COUNTIF(EF$4:EF90, "Yes")</f>
        <v>3</v>
      </c>
      <c r="EH90" s="37">
        <f t="shared" ca="1" si="1236"/>
        <v>373953.19666517468</v>
      </c>
      <c r="EI90" s="37">
        <f t="shared" ca="1" si="1237"/>
        <v>37325.278986759426</v>
      </c>
      <c r="EJ90" s="64">
        <f t="shared" ca="1" si="1038"/>
        <v>411278.4756519341</v>
      </c>
      <c r="EK90" s="170" cm="1">
        <f t="array" aca="1" ref="EK90" ca="1">IF(MONTH($A90) = 1, _xlfn.LET(_xlpm.value, RAND(), _xlfn.IFS(_xlpm.value&lt;=0.6, 0.9/12, AND(_xlpm.value&gt;0.6, _xlpm.value&lt;=0.8), 0.36/12, _xlpm.value&gt;0.8, -0.06/12)), EK89)</f>
        <v>7.4999999999999997E-2</v>
      </c>
      <c r="EL90" t="str">
        <f t="shared" ca="1" si="1416"/>
        <v>No</v>
      </c>
      <c r="EM90">
        <f ca="1">COUNTIF(EL$4:EL90, "Yes")</f>
        <v>6</v>
      </c>
      <c r="EN90" s="37">
        <f t="shared" ca="1" si="1238"/>
        <v>735011.5106225221</v>
      </c>
      <c r="EO90" s="37">
        <f t="shared" ca="1" si="1239"/>
        <v>58167.62199729737</v>
      </c>
      <c r="EP90" s="64">
        <f t="shared" ca="1" si="1040"/>
        <v>793179.13261981949</v>
      </c>
      <c r="EQ90" s="170" cm="1">
        <f t="array" aca="1" ref="EQ90" ca="1">IF(MONTH($A90) = 1, _xlfn.LET(_xlpm.value, RAND(), _xlfn.IFS(_xlpm.value&lt;=0.6, 0.9/12, AND(_xlpm.value&gt;0.6, _xlpm.value&lt;=0.8), 0.36/12, _xlpm.value&gt;0.8, -0.06/12)), EQ89)</f>
        <v>7.4999999999999997E-2</v>
      </c>
      <c r="ER90" t="str">
        <f t="shared" ca="1" si="1417"/>
        <v>No</v>
      </c>
      <c r="ES90">
        <f ca="1">COUNTIF(ER$4:ER90, "Yes")</f>
        <v>3</v>
      </c>
      <c r="ET90" s="37">
        <f t="shared" ca="1" si="1240"/>
        <v>1308072.3803504014</v>
      </c>
      <c r="EU90" s="37">
        <f t="shared" ca="1" si="1241"/>
        <v>11152.897803515689</v>
      </c>
      <c r="EV90" s="64">
        <f t="shared" ca="1" si="1042"/>
        <v>1319225.2781539171</v>
      </c>
      <c r="EW90" s="170" cm="1">
        <f t="array" aca="1" ref="EW90" ca="1">IF(MONTH($A90) = 1, _xlfn.LET(_xlpm.value, RAND(), _xlfn.IFS(_xlpm.value&lt;=0.6, 0.9/12, AND(_xlpm.value&gt;0.6, _xlpm.value&lt;=0.8), 0.36/12, _xlpm.value&gt;0.8, -0.06/12)), EW89)</f>
        <v>7.4999999999999997E-2</v>
      </c>
      <c r="EX90" t="str">
        <f t="shared" ca="1" si="1418"/>
        <v>No</v>
      </c>
      <c r="EY90">
        <f ca="1">COUNTIF(EX$4:EX90, "Yes")</f>
        <v>4</v>
      </c>
      <c r="EZ90" s="37">
        <f t="shared" ca="1" si="1242"/>
        <v>1579815.561452653</v>
      </c>
      <c r="FA90" s="37">
        <f t="shared" ca="1" si="1243"/>
        <v>28464.485453272118</v>
      </c>
      <c r="FB90" s="64">
        <f t="shared" ca="1" si="1044"/>
        <v>1608280.046905925</v>
      </c>
      <c r="FC90" s="170" cm="1">
        <f t="array" aca="1" ref="FC90" ca="1">IF(MONTH($A90) = 1, _xlfn.LET(_xlpm.value, RAND(), _xlfn.IFS(_xlpm.value&lt;=0.6, 0.9/12, AND(_xlpm.value&gt;0.6, _xlpm.value&lt;=0.8), 0.36/12, _xlpm.value&gt;0.8, -0.06/12)), FC89)</f>
        <v>7.4999999999999997E-2</v>
      </c>
      <c r="FD90" t="str">
        <f t="shared" ca="1" si="1419"/>
        <v>No</v>
      </c>
      <c r="FE90">
        <f ca="1">COUNTIF(FD$4:FD90, "Yes")</f>
        <v>7</v>
      </c>
      <c r="FF90" s="37">
        <f t="shared" ca="1" si="1244"/>
        <v>1554813.7617002262</v>
      </c>
      <c r="FG90" s="37">
        <f t="shared" ca="1" si="1245"/>
        <v>64438.340869505213</v>
      </c>
      <c r="FH90" s="64">
        <f t="shared" ca="1" si="1046"/>
        <v>1619252.1025697314</v>
      </c>
      <c r="FI90" s="170" cm="1">
        <f t="array" aca="1" ref="FI90" ca="1">IF(MONTH($A90) = 1, _xlfn.LET(_xlpm.value, RAND(), _xlfn.IFS(_xlpm.value&lt;=0.6, 0.9/12, AND(_xlpm.value&gt;0.6, _xlpm.value&lt;=0.8), 0.36/12, _xlpm.value&gt;0.8, -0.06/12)), FI89)</f>
        <v>-5.0000000000000001E-3</v>
      </c>
      <c r="FJ90" t="str">
        <f t="shared" ca="1" si="1420"/>
        <v>No</v>
      </c>
      <c r="FK90">
        <f ca="1">COUNTIF(FJ$4:FJ90, "Yes")</f>
        <v>4</v>
      </c>
      <c r="FL90" s="37">
        <f t="shared" ca="1" si="1246"/>
        <v>2652813.28472109</v>
      </c>
      <c r="FM90" s="37">
        <f t="shared" ca="1" si="1247"/>
        <v>25142.097602524089</v>
      </c>
      <c r="FN90" s="64">
        <f t="shared" ca="1" si="1048"/>
        <v>2677955.3823236139</v>
      </c>
      <c r="FO90" s="170" cm="1">
        <f t="array" aca="1" ref="FO90" ca="1">IF(MONTH($A90) = 1, _xlfn.LET(_xlpm.value, RAND(), _xlfn.IFS(_xlpm.value&lt;=0.6, 0.9/12, AND(_xlpm.value&gt;0.6, _xlpm.value&lt;=0.8), 0.36/12, _xlpm.value&gt;0.8, -0.06/12)), FO89)</f>
        <v>7.4999999999999997E-2</v>
      </c>
      <c r="FP90" t="str">
        <f t="shared" ca="1" si="1421"/>
        <v>No</v>
      </c>
      <c r="FQ90">
        <f ca="1">COUNTIF(FP$4:FP90, "Yes")</f>
        <v>4</v>
      </c>
      <c r="FR90" s="37">
        <f t="shared" ca="1" si="1248"/>
        <v>4672123.5551816029</v>
      </c>
      <c r="FS90" s="37">
        <f t="shared" ca="1" si="1249"/>
        <v>30693.327218119644</v>
      </c>
      <c r="FT90" s="64">
        <f t="shared" ca="1" si="1050"/>
        <v>4702816.8823997229</v>
      </c>
      <c r="FU90" s="170" cm="1">
        <f t="array" aca="1" ref="FU90" ca="1">IF(MONTH($A90) = 1, _xlfn.LET(_xlpm.value, RAND(), _xlfn.IFS(_xlpm.value&lt;=0.6, 0.9/12, AND(_xlpm.value&gt;0.6, _xlpm.value&lt;=0.8), 0.36/12, _xlpm.value&gt;0.8, -0.06/12)), FU89)</f>
        <v>0.03</v>
      </c>
      <c r="FV90" t="str">
        <f t="shared" ca="1" si="1422"/>
        <v>No</v>
      </c>
      <c r="FW90">
        <f ca="1">COUNTIF(FV$4:FV90, "Yes")</f>
        <v>5</v>
      </c>
      <c r="FX90" s="37">
        <f t="shared" ca="1" si="1250"/>
        <v>1244591.6910728279</v>
      </c>
      <c r="FY90" s="37">
        <f t="shared" ca="1" si="1251"/>
        <v>39798.856277303959</v>
      </c>
      <c r="FZ90" s="64">
        <f t="shared" ca="1" si="1052"/>
        <v>1284390.5473501319</v>
      </c>
      <c r="GA90" s="170" cm="1">
        <f t="array" aca="1" ref="GA90" ca="1">IF(MONTH($A90) = 1, _xlfn.LET(_xlpm.value, RAND(), _xlfn.IFS(_xlpm.value&lt;=0.6, 0.9/12, AND(_xlpm.value&gt;0.6, _xlpm.value&lt;=0.8), 0.36/12, _xlpm.value&gt;0.8, -0.06/12)), GA89)</f>
        <v>-5.0000000000000001E-3</v>
      </c>
      <c r="GB90" t="str">
        <f t="shared" ca="1" si="1423"/>
        <v>No</v>
      </c>
      <c r="GC90">
        <f ca="1">COUNTIF(GB$4:GB90, "Yes")</f>
        <v>3</v>
      </c>
      <c r="GD90" s="37">
        <f t="shared" ca="1" si="1252"/>
        <v>5683749.4678889383</v>
      </c>
      <c r="GE90" s="37">
        <f t="shared" ca="1" si="1253"/>
        <v>42028.874671503036</v>
      </c>
      <c r="GF90" s="64">
        <f t="shared" ca="1" si="1054"/>
        <v>5725778.3425604412</v>
      </c>
      <c r="GG90" s="170" cm="1">
        <f t="array" aca="1" ref="GG90" ca="1">IF(MONTH($A90) = 1, _xlfn.LET(_xlpm.value, RAND(), _xlfn.IFS(_xlpm.value&lt;=0.6, 0.9/12, AND(_xlpm.value&gt;0.6, _xlpm.value&lt;=0.8), 0.36/12, _xlpm.value&gt;0.8, -0.06/12)), GG89)</f>
        <v>7.4999999999999997E-2</v>
      </c>
      <c r="GH90" t="str">
        <f t="shared" ca="1" si="1424"/>
        <v>No</v>
      </c>
      <c r="GI90">
        <f ca="1">COUNTIF(GH$4:GH90, "Yes")</f>
        <v>2</v>
      </c>
      <c r="GJ90" s="37">
        <f t="shared" ca="1" si="1254"/>
        <v>577953.93646672077</v>
      </c>
      <c r="GK90" s="37">
        <f t="shared" ca="1" si="1255"/>
        <v>14857.948334327115</v>
      </c>
      <c r="GL90" s="64">
        <f t="shared" ca="1" si="1056"/>
        <v>592811.88480104785</v>
      </c>
      <c r="GM90" s="170" cm="1">
        <f t="array" aca="1" ref="GM90" ca="1">IF(MONTH($A90) = 1, _xlfn.LET(_xlpm.value, RAND(), _xlfn.IFS(_xlpm.value&lt;=0.6, 0.9/12, AND(_xlpm.value&gt;0.6, _xlpm.value&lt;=0.8), 0.36/12, _xlpm.value&gt;0.8, -0.06/12)), GM89)</f>
        <v>7.4999999999999997E-2</v>
      </c>
      <c r="GN90" t="str">
        <f t="shared" ca="1" si="1425"/>
        <v>No</v>
      </c>
      <c r="GO90">
        <f ca="1">COUNTIF(GN$4:GN90, "Yes")</f>
        <v>2</v>
      </c>
      <c r="GP90" s="37">
        <f t="shared" ca="1" si="1256"/>
        <v>1437524.180969845</v>
      </c>
      <c r="GQ90" s="37">
        <f t="shared" ca="1" si="1257"/>
        <v>28280.340961493417</v>
      </c>
      <c r="GR90" s="64">
        <f t="shared" ca="1" si="1058"/>
        <v>1465804.5219313384</v>
      </c>
      <c r="GS90" s="170" cm="1">
        <f t="array" aca="1" ref="GS90" ca="1">IF(MONTH($A90) = 1, _xlfn.LET(_xlpm.value, RAND(), _xlfn.IFS(_xlpm.value&lt;=0.6, 0.9/12, AND(_xlpm.value&gt;0.6, _xlpm.value&lt;=0.8), 0.36/12, _xlpm.value&gt;0.8, -0.06/12)), GS89)</f>
        <v>-5.0000000000000001E-3</v>
      </c>
      <c r="GT90" t="str">
        <f t="shared" ca="1" si="1426"/>
        <v>No</v>
      </c>
      <c r="GU90">
        <f ca="1">COUNTIF(GT$4:GT90, "Yes")</f>
        <v>1</v>
      </c>
      <c r="GV90" s="37">
        <f t="shared" ca="1" si="1258"/>
        <v>1669744.8514327169</v>
      </c>
      <c r="GW90" s="37">
        <f t="shared" ca="1" si="1259"/>
        <v>2603.3479558377635</v>
      </c>
      <c r="GX90" s="64">
        <f t="shared" ca="1" si="1060"/>
        <v>1672348.1993885548</v>
      </c>
      <c r="GY90" s="170" cm="1">
        <f t="array" aca="1" ref="GY90" ca="1">IF(MONTH($A90) = 1, _xlfn.LET(_xlpm.value, RAND(), _xlfn.IFS(_xlpm.value&lt;=0.6, 0.9/12, AND(_xlpm.value&gt;0.6, _xlpm.value&lt;=0.8), 0.36/12, _xlpm.value&gt;0.8, -0.06/12)), GY89)</f>
        <v>7.4999999999999997E-2</v>
      </c>
      <c r="GZ90" t="str">
        <f t="shared" ca="1" si="1427"/>
        <v>No</v>
      </c>
      <c r="HA90">
        <f ca="1">COUNTIF(GZ$4:GZ90, "Yes")</f>
        <v>4</v>
      </c>
      <c r="HB90" s="37">
        <f t="shared" ca="1" si="1260"/>
        <v>3017379.4655038975</v>
      </c>
      <c r="HC90" s="37">
        <f t="shared" ca="1" si="1261"/>
        <v>44341.5490478149</v>
      </c>
      <c r="HD90" s="64">
        <f t="shared" ca="1" si="1062"/>
        <v>3061721.0145517122</v>
      </c>
      <c r="HE90" s="170" cm="1">
        <f t="array" aca="1" ref="HE90" ca="1">IF(MONTH($A90) = 1, _xlfn.LET(_xlpm.value, RAND(), _xlfn.IFS(_xlpm.value&lt;=0.6, 0.9/12, AND(_xlpm.value&gt;0.6, _xlpm.value&lt;=0.8), 0.36/12, _xlpm.value&gt;0.8, -0.06/12)), HE89)</f>
        <v>7.4999999999999997E-2</v>
      </c>
      <c r="HF90" t="str">
        <f t="shared" ca="1" si="1428"/>
        <v>No</v>
      </c>
      <c r="HG90">
        <f ca="1">COUNTIF(HF$4:HF90, "Yes")</f>
        <v>4</v>
      </c>
      <c r="HH90" s="37">
        <f t="shared" ca="1" si="1262"/>
        <v>1423444.1323829005</v>
      </c>
      <c r="HI90" s="37">
        <f t="shared" ca="1" si="1263"/>
        <v>38512.008500489545</v>
      </c>
      <c r="HJ90" s="64">
        <f t="shared" ca="1" si="1064"/>
        <v>1461956.1408833901</v>
      </c>
      <c r="HK90" s="170" cm="1">
        <f t="array" aca="1" ref="HK90" ca="1">IF(MONTH($A90) = 1, _xlfn.LET(_xlpm.value, RAND(), _xlfn.IFS(_xlpm.value&lt;=0.6, 0.9/12, AND(_xlpm.value&gt;0.6, _xlpm.value&lt;=0.8), 0.36/12, _xlpm.value&gt;0.8, -0.06/12)), HK89)</f>
        <v>7.4999999999999997E-2</v>
      </c>
      <c r="HL90" t="str">
        <f t="shared" ca="1" si="1429"/>
        <v>No</v>
      </c>
      <c r="HM90">
        <f ca="1">COUNTIF(HL$4:HL90, "Yes")</f>
        <v>3</v>
      </c>
      <c r="HN90" s="37">
        <f t="shared" ca="1" si="1264"/>
        <v>4231043.7296759905</v>
      </c>
      <c r="HO90" s="37">
        <f t="shared" ca="1" si="1265"/>
        <v>25878.091083726817</v>
      </c>
      <c r="HP90" s="64">
        <f t="shared" ca="1" si="1066"/>
        <v>4256921.8207597174</v>
      </c>
      <c r="HQ90" s="170" cm="1">
        <f t="array" aca="1" ref="HQ90" ca="1">IF(MONTH($A90) = 1, _xlfn.LET(_xlpm.value, RAND(), _xlfn.IFS(_xlpm.value&lt;=0.6, 0.9/12, AND(_xlpm.value&gt;0.6, _xlpm.value&lt;=0.8), 0.36/12, _xlpm.value&gt;0.8, -0.06/12)), HQ89)</f>
        <v>-5.0000000000000001E-3</v>
      </c>
      <c r="HR90" t="str">
        <f t="shared" ca="1" si="1430"/>
        <v>No</v>
      </c>
      <c r="HS90">
        <f ca="1">COUNTIF(HR$4:HR90, "Yes")</f>
        <v>4</v>
      </c>
      <c r="HT90" s="37">
        <f t="shared" ca="1" si="1266"/>
        <v>1077449.8027496662</v>
      </c>
      <c r="HU90" s="37">
        <f t="shared" ca="1" si="1267"/>
        <v>38859.323488506132</v>
      </c>
      <c r="HV90" s="64">
        <f t="shared" ca="1" si="1068"/>
        <v>1116309.1262381722</v>
      </c>
      <c r="HW90" s="170" cm="1">
        <f t="array" aca="1" ref="HW90" ca="1">IF(MONTH($A90) = 1, _xlfn.LET(_xlpm.value, RAND(), _xlfn.IFS(_xlpm.value&lt;=0.6, 0.9/12, AND(_xlpm.value&gt;0.6, _xlpm.value&lt;=0.8), 0.36/12, _xlpm.value&gt;0.8, -0.06/12)), HW89)</f>
        <v>0.03</v>
      </c>
      <c r="HX90" t="str">
        <f t="shared" ca="1" si="1431"/>
        <v>No</v>
      </c>
      <c r="HY90">
        <f ca="1">COUNTIF(HX$4:HX90, "Yes")</f>
        <v>4</v>
      </c>
      <c r="HZ90" s="37">
        <f t="shared" ca="1" si="1268"/>
        <v>4173765.6355327587</v>
      </c>
      <c r="IA90" s="37">
        <f t="shared" ca="1" si="1269"/>
        <v>59183.186751932953</v>
      </c>
      <c r="IB90" s="64">
        <f t="shared" ca="1" si="1070"/>
        <v>4232948.822284692</v>
      </c>
      <c r="IC90" s="170" cm="1">
        <f t="array" aca="1" ref="IC90" ca="1">IF(MONTH($A90) = 1, _xlfn.LET(_xlpm.value, RAND(), _xlfn.IFS(_xlpm.value&lt;=0.6, 0.9/12, AND(_xlpm.value&gt;0.6, _xlpm.value&lt;=0.8), 0.36/12, _xlpm.value&gt;0.8, -0.06/12)), IC89)</f>
        <v>0.03</v>
      </c>
      <c r="ID90" t="str">
        <f t="shared" ca="1" si="1432"/>
        <v>No</v>
      </c>
      <c r="IE90">
        <f ca="1">COUNTIF(ID$4:ID90, "Yes")</f>
        <v>4</v>
      </c>
      <c r="IF90" s="37">
        <f t="shared" ca="1" si="1270"/>
        <v>4629656.8954216633</v>
      </c>
      <c r="IG90" s="37">
        <f t="shared" ca="1" si="1271"/>
        <v>37884.647875473078</v>
      </c>
      <c r="IH90" s="64">
        <f t="shared" ca="1" si="1072"/>
        <v>4667541.5432971362</v>
      </c>
      <c r="II90" s="170" cm="1">
        <f t="array" aca="1" ref="II90" ca="1">IF(MONTH($A90) = 1, _xlfn.LET(_xlpm.value, RAND(), _xlfn.IFS(_xlpm.value&lt;=0.6, 0.9/12, AND(_xlpm.value&gt;0.6, _xlpm.value&lt;=0.8), 0.36/12, _xlpm.value&gt;0.8, -0.06/12)), II89)</f>
        <v>7.4999999999999997E-2</v>
      </c>
      <c r="IJ90" t="str">
        <f t="shared" ca="1" si="1433"/>
        <v>No</v>
      </c>
      <c r="IK90">
        <f ca="1">COUNTIF(IJ$4:IJ90, "Yes")</f>
        <v>6</v>
      </c>
      <c r="IL90" s="37">
        <f t="shared" ca="1" si="1272"/>
        <v>1106978.7103195121</v>
      </c>
      <c r="IM90" s="37">
        <f t="shared" ca="1" si="1273"/>
        <v>71111.062379179217</v>
      </c>
      <c r="IN90" s="64">
        <f t="shared" ca="1" si="1074"/>
        <v>1178089.7726986913</v>
      </c>
      <c r="IO90" s="170" cm="1">
        <f t="array" aca="1" ref="IO90" ca="1">IF(MONTH($A90) = 1, _xlfn.LET(_xlpm.value, RAND(), _xlfn.IFS(_xlpm.value&lt;=0.6, 0.9/12, AND(_xlpm.value&gt;0.6, _xlpm.value&lt;=0.8), 0.36/12, _xlpm.value&gt;0.8, -0.06/12)), IO89)</f>
        <v>-5.0000000000000001E-3</v>
      </c>
      <c r="IP90" t="str">
        <f t="shared" ca="1" si="1434"/>
        <v>No</v>
      </c>
      <c r="IQ90">
        <f ca="1">COUNTIF(IP$4:IP90, "Yes")</f>
        <v>5</v>
      </c>
      <c r="IR90" s="37">
        <f t="shared" ca="1" si="1274"/>
        <v>889566.58768969716</v>
      </c>
      <c r="IS90" s="37">
        <f t="shared" ca="1" si="1275"/>
        <v>54330.757013139424</v>
      </c>
      <c r="IT90" s="64">
        <f t="shared" ca="1" si="1076"/>
        <v>943897.34470283659</v>
      </c>
      <c r="IU90" s="170" cm="1">
        <f t="array" aca="1" ref="IU90" ca="1">IF(MONTH($A90) = 1, _xlfn.LET(_xlpm.value, RAND(), _xlfn.IFS(_xlpm.value&lt;=0.6, 0.9/12, AND(_xlpm.value&gt;0.6, _xlpm.value&lt;=0.8), 0.36/12, _xlpm.value&gt;0.8, -0.06/12)), IU89)</f>
        <v>0.03</v>
      </c>
      <c r="IV90" t="str">
        <f t="shared" ca="1" si="1435"/>
        <v>No</v>
      </c>
      <c r="IW90">
        <f ca="1">COUNTIF(IV$4:IV90, "Yes")</f>
        <v>5</v>
      </c>
      <c r="IX90" s="37">
        <f t="shared" ca="1" si="1276"/>
        <v>1477380.5845840301</v>
      </c>
      <c r="IY90" s="37">
        <f t="shared" ca="1" si="1277"/>
        <v>55437.104311014205</v>
      </c>
      <c r="IZ90" s="64">
        <f t="shared" ca="1" si="1078"/>
        <v>1532817.6888950444</v>
      </c>
      <c r="JA90" s="170" cm="1">
        <f t="array" aca="1" ref="JA90" ca="1">IF(MONTH($A90) = 1, _xlfn.LET(_xlpm.value, RAND(), _xlfn.IFS(_xlpm.value&lt;=0.6, 0.9/12, AND(_xlpm.value&gt;0.6, _xlpm.value&lt;=0.8), 0.36/12, _xlpm.value&gt;0.8, -0.06/12)), JA89)</f>
        <v>0.03</v>
      </c>
      <c r="JB90" t="str">
        <f t="shared" ca="1" si="1436"/>
        <v>No</v>
      </c>
      <c r="JC90">
        <f ca="1">COUNTIF(JB$4:JB90, "Yes")</f>
        <v>5</v>
      </c>
      <c r="JD90" s="37">
        <f t="shared" ca="1" si="1278"/>
        <v>703648.22825979849</v>
      </c>
      <c r="JE90" s="37">
        <f t="shared" ca="1" si="1279"/>
        <v>50524.336239276519</v>
      </c>
      <c r="JF90" s="64">
        <f t="shared" ca="1" si="1080"/>
        <v>754172.56449907506</v>
      </c>
      <c r="JG90" s="170" cm="1">
        <f t="array" aca="1" ref="JG90" ca="1">IF(MONTH($A90) = 1, _xlfn.LET(_xlpm.value, RAND(), _xlfn.IFS(_xlpm.value&lt;=0.6, 0.9/12, AND(_xlpm.value&gt;0.6, _xlpm.value&lt;=0.8), 0.36/12, _xlpm.value&gt;0.8, -0.06/12)), JG89)</f>
        <v>7.4999999999999997E-2</v>
      </c>
      <c r="JH90" t="str">
        <f t="shared" ca="1" si="1437"/>
        <v>No</v>
      </c>
      <c r="JI90">
        <f ca="1">COUNTIF(JH$4:JH90, "Yes")</f>
        <v>3</v>
      </c>
      <c r="JJ90" s="37">
        <f t="shared" ca="1" si="1280"/>
        <v>5993716.9023524206</v>
      </c>
      <c r="JK90" s="37">
        <f t="shared" ca="1" si="1281"/>
        <v>19956.513366924992</v>
      </c>
      <c r="JL90" s="64">
        <f t="shared" ca="1" si="1082"/>
        <v>6013673.4157193452</v>
      </c>
      <c r="JM90" s="170" cm="1">
        <f t="array" aca="1" ref="JM90" ca="1">IF(MONTH($A90) = 1, _xlfn.LET(_xlpm.value, RAND(), _xlfn.IFS(_xlpm.value&lt;=0.6, 0.9/12, AND(_xlpm.value&gt;0.6, _xlpm.value&lt;=0.8), 0.36/12, _xlpm.value&gt;0.8, -0.06/12)), JM89)</f>
        <v>7.4999999999999997E-2</v>
      </c>
      <c r="JN90" t="str">
        <f t="shared" ca="1" si="1438"/>
        <v>No</v>
      </c>
      <c r="JO90">
        <f ca="1">COUNTIF(JN$4:JN90, "Yes")</f>
        <v>9</v>
      </c>
      <c r="JP90" s="37">
        <f t="shared" ca="1" si="1282"/>
        <v>1049806.4337869892</v>
      </c>
      <c r="JQ90" s="37">
        <f t="shared" ca="1" si="1283"/>
        <v>85935.62900671651</v>
      </c>
      <c r="JR90" s="64">
        <f t="shared" ca="1" si="1084"/>
        <v>1135742.0627937056</v>
      </c>
      <c r="JS90" s="170" cm="1">
        <f t="array" aca="1" ref="JS90" ca="1">IF(MONTH($A90) = 1, _xlfn.LET(_xlpm.value, RAND(), _xlfn.IFS(_xlpm.value&lt;=0.6, 0.9/12, AND(_xlpm.value&gt;0.6, _xlpm.value&lt;=0.8), 0.36/12, _xlpm.value&gt;0.8, -0.06/12)), JS89)</f>
        <v>7.4999999999999997E-2</v>
      </c>
      <c r="JT90" t="str">
        <f t="shared" ca="1" si="1439"/>
        <v>No</v>
      </c>
      <c r="JU90">
        <f ca="1">COUNTIF(JT$4:JT90, "Yes")</f>
        <v>2</v>
      </c>
      <c r="JV90" s="37">
        <f t="shared" ca="1" si="1284"/>
        <v>3715535.2132511917</v>
      </c>
      <c r="JW90" s="37">
        <f t="shared" ca="1" si="1285"/>
        <v>24969.29247474355</v>
      </c>
      <c r="JX90" s="64">
        <f t="shared" ca="1" si="1086"/>
        <v>3740504.5057259351</v>
      </c>
      <c r="JY90" s="170" cm="1">
        <f t="array" aca="1" ref="JY90" ca="1">IF(MONTH($A90) = 1, _xlfn.LET(_xlpm.value, RAND(), _xlfn.IFS(_xlpm.value&lt;=0.6, 0.9/12, AND(_xlpm.value&gt;0.6, _xlpm.value&lt;=0.8), 0.36/12, _xlpm.value&gt;0.8, -0.06/12)), JY89)</f>
        <v>7.4999999999999997E-2</v>
      </c>
      <c r="JZ90" t="str">
        <f t="shared" ca="1" si="1440"/>
        <v>No</v>
      </c>
      <c r="KA90">
        <f ca="1">COUNTIF(JZ$4:JZ90, "Yes")</f>
        <v>5</v>
      </c>
      <c r="KB90" s="37">
        <f t="shared" ca="1" si="1286"/>
        <v>1898589.9542067491</v>
      </c>
      <c r="KC90" s="37">
        <f t="shared" ca="1" si="1287"/>
        <v>38142.887758624551</v>
      </c>
      <c r="KD90" s="64">
        <f t="shared" ca="1" si="1088"/>
        <v>1936732.8419653736</v>
      </c>
      <c r="KE90" s="170" cm="1">
        <f t="array" aca="1" ref="KE90" ca="1">IF(MONTH($A90) = 1, _xlfn.LET(_xlpm.value, RAND(), _xlfn.IFS(_xlpm.value&lt;=0.6, 0.9/12, AND(_xlpm.value&gt;0.6, _xlpm.value&lt;=0.8), 0.36/12, _xlpm.value&gt;0.8, -0.06/12)), KE89)</f>
        <v>7.4999999999999997E-2</v>
      </c>
      <c r="KF90" t="str">
        <f t="shared" ca="1" si="1441"/>
        <v>No</v>
      </c>
      <c r="KG90">
        <f ca="1">COUNTIF(KF$4:KF90, "Yes")</f>
        <v>4</v>
      </c>
      <c r="KH90" s="37">
        <f t="shared" ca="1" si="1288"/>
        <v>629870.35570537846</v>
      </c>
      <c r="KI90" s="37">
        <f t="shared" ca="1" si="1289"/>
        <v>24128.655217479063</v>
      </c>
      <c r="KJ90" s="64">
        <f t="shared" ca="1" si="1090"/>
        <v>653999.01092285756</v>
      </c>
      <c r="KK90" s="170" cm="1">
        <f t="array" aca="1" ref="KK90" ca="1">IF(MONTH($A90) = 1, _xlfn.LET(_xlpm.value, RAND(), _xlfn.IFS(_xlpm.value&lt;=0.6, 0.9/12, AND(_xlpm.value&gt;0.6, _xlpm.value&lt;=0.8), 0.36/12, _xlpm.value&gt;0.8, -0.06/12)), KK89)</f>
        <v>-5.0000000000000001E-3</v>
      </c>
      <c r="KL90" t="str">
        <f t="shared" ca="1" si="1442"/>
        <v>No</v>
      </c>
      <c r="KM90">
        <f ca="1">COUNTIF(KL$4:KL90, "Yes")</f>
        <v>4</v>
      </c>
      <c r="KN90" s="37">
        <f t="shared" ca="1" si="1290"/>
        <v>2709130.4749243804</v>
      </c>
      <c r="KO90" s="37">
        <f t="shared" ca="1" si="1291"/>
        <v>24496.851834984805</v>
      </c>
      <c r="KP90" s="64">
        <f t="shared" ca="1" si="1092"/>
        <v>2733627.3267593654</v>
      </c>
      <c r="KQ90" s="170" cm="1">
        <f t="array" aca="1" ref="KQ90" ca="1">IF(MONTH($A90) = 1, _xlfn.LET(_xlpm.value, RAND(), _xlfn.IFS(_xlpm.value&lt;=0.6, 0.9/12, AND(_xlpm.value&gt;0.6, _xlpm.value&lt;=0.8), 0.36/12, _xlpm.value&gt;0.8, -0.06/12)), KQ89)</f>
        <v>7.4999999999999997E-2</v>
      </c>
      <c r="KR90" t="str">
        <f t="shared" ca="1" si="1443"/>
        <v>Yes</v>
      </c>
      <c r="KS90">
        <f ca="1">COUNTIF(KR$4:KR90, "Yes")</f>
        <v>5</v>
      </c>
      <c r="KT90" s="37">
        <f t="shared" ca="1" si="1292"/>
        <v>325449.90366179234</v>
      </c>
      <c r="KU90" s="37">
        <f t="shared" ca="1" si="1293"/>
        <v>33368.472416274024</v>
      </c>
      <c r="KV90" s="64">
        <f t="shared" ca="1" si="1094"/>
        <v>358818.37607806636</v>
      </c>
      <c r="KW90" s="170" cm="1">
        <f t="array" aca="1" ref="KW90" ca="1">IF(MONTH($A90) = 1, _xlfn.LET(_xlpm.value, RAND(), _xlfn.IFS(_xlpm.value&lt;=0.6, 0.9/12, AND(_xlpm.value&gt;0.6, _xlpm.value&lt;=0.8), 0.36/12, _xlpm.value&gt;0.8, -0.06/12)), KW89)</f>
        <v>7.4999999999999997E-2</v>
      </c>
      <c r="KX90" t="str">
        <f t="shared" ca="1" si="1444"/>
        <v>No</v>
      </c>
      <c r="KY90">
        <f ca="1">COUNTIF(KX$4:KX90, "Yes")</f>
        <v>4</v>
      </c>
      <c r="KZ90" s="37">
        <f t="shared" ca="1" si="1294"/>
        <v>380570.49554340326</v>
      </c>
      <c r="LA90" s="37">
        <f t="shared" ca="1" si="1295"/>
        <v>40201.277913253994</v>
      </c>
      <c r="LB90" s="64">
        <f t="shared" ca="1" si="1096"/>
        <v>420771.77345665725</v>
      </c>
      <c r="LC90" s="170" cm="1">
        <f t="array" aca="1" ref="LC90" ca="1">IF(MONTH($A90) = 1, _xlfn.LET(_xlpm.value, RAND(), _xlfn.IFS(_xlpm.value&lt;=0.6, 0.9/12, AND(_xlpm.value&gt;0.6, _xlpm.value&lt;=0.8), 0.36/12, _xlpm.value&gt;0.8, -0.06/12)), LC89)</f>
        <v>-5.0000000000000001E-3</v>
      </c>
      <c r="LD90" t="str">
        <f t="shared" ca="1" si="1445"/>
        <v>No</v>
      </c>
      <c r="LE90">
        <f ca="1">COUNTIF(LD$4:LD90, "Yes")</f>
        <v>3</v>
      </c>
      <c r="LF90" s="37">
        <f t="shared" ca="1" si="1296"/>
        <v>2029136.6358773792</v>
      </c>
      <c r="LG90" s="37">
        <f t="shared" ca="1" si="1297"/>
        <v>18220.832794414357</v>
      </c>
      <c r="LH90" s="64">
        <f t="shared" ca="1" si="1098"/>
        <v>2047357.4686717936</v>
      </c>
      <c r="LI90" s="170" cm="1">
        <f t="array" aca="1" ref="LI90" ca="1">IF(MONTH($A90) = 1, _xlfn.LET(_xlpm.value, RAND(), _xlfn.IFS(_xlpm.value&lt;=0.6, 0.9/12, AND(_xlpm.value&gt;0.6, _xlpm.value&lt;=0.8), 0.36/12, _xlpm.value&gt;0.8, -0.06/12)), LI89)</f>
        <v>0.03</v>
      </c>
      <c r="LJ90" t="str">
        <f t="shared" ca="1" si="1446"/>
        <v>No</v>
      </c>
      <c r="LK90">
        <f ca="1">COUNTIF(LJ$4:LJ90, "Yes")</f>
        <v>5</v>
      </c>
      <c r="LL90" s="37">
        <f t="shared" ca="1" si="1298"/>
        <v>1191382.9788415006</v>
      </c>
      <c r="LM90" s="37">
        <f t="shared" ca="1" si="1299"/>
        <v>51372.133738894438</v>
      </c>
      <c r="LN90" s="64">
        <f t="shared" ca="1" si="1100"/>
        <v>1242755.1125803951</v>
      </c>
      <c r="LO90" s="170" cm="1">
        <f t="array" aca="1" ref="LO90" ca="1">IF(MONTH($A90) = 1, _xlfn.LET(_xlpm.value, RAND(), _xlfn.IFS(_xlpm.value&lt;=0.6, 0.9/12, AND(_xlpm.value&gt;0.6, _xlpm.value&lt;=0.8), 0.36/12, _xlpm.value&gt;0.8, -0.06/12)), LO89)</f>
        <v>0.03</v>
      </c>
      <c r="LP90" t="str">
        <f t="shared" ca="1" si="1447"/>
        <v>No</v>
      </c>
      <c r="LQ90">
        <f ca="1">COUNTIF(LP$4:LP90, "Yes")</f>
        <v>7</v>
      </c>
      <c r="LR90" s="37">
        <f t="shared" ca="1" si="1300"/>
        <v>518581.66974046326</v>
      </c>
      <c r="LS90" s="37">
        <f t="shared" ca="1" si="1301"/>
        <v>63863.442313566775</v>
      </c>
      <c r="LT90" s="64">
        <f t="shared" ca="1" si="1102"/>
        <v>582445.11205403006</v>
      </c>
      <c r="LU90" s="170" cm="1">
        <f t="array" aca="1" ref="LU90" ca="1">IF(MONTH($A90) = 1, _xlfn.LET(_xlpm.value, RAND(), _xlfn.IFS(_xlpm.value&lt;=0.6, 0.9/12, AND(_xlpm.value&gt;0.6, _xlpm.value&lt;=0.8), 0.36/12, _xlpm.value&gt;0.8, -0.06/12)), LU89)</f>
        <v>7.4999999999999997E-2</v>
      </c>
      <c r="LV90" t="str">
        <f t="shared" ca="1" si="1448"/>
        <v>No</v>
      </c>
      <c r="LW90">
        <f ca="1">COUNTIF(LV$4:LV90, "Yes")</f>
        <v>3</v>
      </c>
      <c r="LX90" s="37">
        <f t="shared" ca="1" si="1302"/>
        <v>3377349.3725679503</v>
      </c>
      <c r="LY90" s="37">
        <f t="shared" ca="1" si="1303"/>
        <v>31940.746243265479</v>
      </c>
      <c r="LZ90" s="64">
        <f t="shared" ca="1" si="1104"/>
        <v>3409290.1188112157</v>
      </c>
      <c r="MA90" s="170" cm="1">
        <f t="array" aca="1" ref="MA90" ca="1">IF(MONTH($A90) = 1, _xlfn.LET(_xlpm.value, RAND(), _xlfn.IFS(_xlpm.value&lt;=0.6, 0.9/12, AND(_xlpm.value&gt;0.6, _xlpm.value&lt;=0.8), 0.36/12, _xlpm.value&gt;0.8, -0.06/12)), MA89)</f>
        <v>7.4999999999999997E-2</v>
      </c>
      <c r="MB90" t="str">
        <f t="shared" ca="1" si="1449"/>
        <v>No</v>
      </c>
      <c r="MC90">
        <f ca="1">COUNTIF(MB$4:MB90, "Yes")</f>
        <v>5</v>
      </c>
      <c r="MD90" s="37">
        <f t="shared" ca="1" si="1304"/>
        <v>331161.97145873425</v>
      </c>
      <c r="ME90" s="37">
        <f t="shared" ca="1" si="1305"/>
        <v>29379.429525889685</v>
      </c>
      <c r="MF90" s="64">
        <f t="shared" ca="1" si="1106"/>
        <v>360541.40098462394</v>
      </c>
      <c r="MG90" s="170" cm="1">
        <f t="array" aca="1" ref="MG90" ca="1">IF(MONTH($A90) = 1, _xlfn.LET(_xlpm.value, RAND(), _xlfn.IFS(_xlpm.value&lt;=0.6, 0.9/12, AND(_xlpm.value&gt;0.6, _xlpm.value&lt;=0.8), 0.36/12, _xlpm.value&gt;0.8, -0.06/12)), MG89)</f>
        <v>7.4999999999999997E-2</v>
      </c>
      <c r="MH90" t="str">
        <f t="shared" ca="1" si="1450"/>
        <v>Yes</v>
      </c>
      <c r="MI90">
        <f ca="1">COUNTIF(MH$4:MH90, "Yes")</f>
        <v>6</v>
      </c>
      <c r="MJ90" s="37">
        <f t="shared" ca="1" si="1306"/>
        <v>2146905.0439594039</v>
      </c>
      <c r="MK90" s="37">
        <f t="shared" ca="1" si="1307"/>
        <v>45562.22453852254</v>
      </c>
      <c r="ML90" s="64">
        <f t="shared" ca="1" si="1108"/>
        <v>2192467.2684979262</v>
      </c>
      <c r="MM90" s="170" cm="1">
        <f t="array" aca="1" ref="MM90" ca="1">IF(MONTH($A90) = 1, _xlfn.LET(_xlpm.value, RAND(), _xlfn.IFS(_xlpm.value&lt;=0.6, 0.9/12, AND(_xlpm.value&gt;0.6, _xlpm.value&lt;=0.8), 0.36/12, _xlpm.value&gt;0.8, -0.06/12)), MM89)</f>
        <v>7.4999999999999997E-2</v>
      </c>
      <c r="MN90" t="str">
        <f t="shared" ca="1" si="1451"/>
        <v>No</v>
      </c>
      <c r="MO90">
        <f ca="1">COUNTIF(MN$4:MN90, "Yes")</f>
        <v>8</v>
      </c>
      <c r="MP90" s="37">
        <f t="shared" ca="1" si="1308"/>
        <v>1086614.3504214301</v>
      </c>
      <c r="MQ90" s="37">
        <f t="shared" ca="1" si="1309"/>
        <v>79645.909655248426</v>
      </c>
      <c r="MR90" s="64">
        <f t="shared" ca="1" si="1110"/>
        <v>1166260.2600766786</v>
      </c>
      <c r="MS90" s="170" cm="1">
        <f t="array" aca="1" ref="MS90" ca="1">IF(MONTH($A90) = 1, _xlfn.LET(_xlpm.value, RAND(), _xlfn.IFS(_xlpm.value&lt;=0.6, 0.9/12, AND(_xlpm.value&gt;0.6, _xlpm.value&lt;=0.8), 0.36/12, _xlpm.value&gt;0.8, -0.06/12)), MS89)</f>
        <v>-5.0000000000000001E-3</v>
      </c>
      <c r="MT90" t="str">
        <f t="shared" ca="1" si="1452"/>
        <v>No</v>
      </c>
      <c r="MU90">
        <f ca="1">COUNTIF(MT$4:MT90, "Yes")</f>
        <v>9</v>
      </c>
      <c r="MV90" s="37">
        <f t="shared" ca="1" si="1310"/>
        <v>1115690.3647083151</v>
      </c>
      <c r="MW90" s="37">
        <f t="shared" ca="1" si="1311"/>
        <v>94691.943674848808</v>
      </c>
      <c r="MX90" s="64">
        <f t="shared" ca="1" si="1112"/>
        <v>1210382.308383164</v>
      </c>
      <c r="MY90" s="170" cm="1">
        <f t="array" aca="1" ref="MY90" ca="1">IF(MONTH($A90) = 1, _xlfn.LET(_xlpm.value, RAND(), _xlfn.IFS(_xlpm.value&lt;=0.6, 0.9/12, AND(_xlpm.value&gt;0.6, _xlpm.value&lt;=0.8), 0.36/12, _xlpm.value&gt;0.8, -0.06/12)), MY89)</f>
        <v>7.4999999999999997E-2</v>
      </c>
      <c r="MZ90" t="str">
        <f t="shared" ca="1" si="1453"/>
        <v>No</v>
      </c>
      <c r="NA90">
        <f ca="1">COUNTIF(MZ$4:MZ90, "Yes")</f>
        <v>3</v>
      </c>
      <c r="NB90" s="37">
        <f t="shared" ca="1" si="1312"/>
        <v>8575336.8839066382</v>
      </c>
      <c r="NC90" s="37">
        <f t="shared" ca="1" si="1313"/>
        <v>23524.397994024464</v>
      </c>
      <c r="ND90" s="64">
        <f t="shared" ca="1" si="1114"/>
        <v>8598861.2819006629</v>
      </c>
      <c r="NE90" s="170" cm="1">
        <f t="array" aca="1" ref="NE90" ca="1">IF(MONTH($A90) = 1, _xlfn.LET(_xlpm.value, RAND(), _xlfn.IFS(_xlpm.value&lt;=0.6, 0.9/12, AND(_xlpm.value&gt;0.6, _xlpm.value&lt;=0.8), 0.36/12, _xlpm.value&gt;0.8, -0.06/12)), NE89)</f>
        <v>-5.0000000000000001E-3</v>
      </c>
      <c r="NF90" t="str">
        <f t="shared" ca="1" si="1454"/>
        <v>No</v>
      </c>
      <c r="NG90">
        <f ca="1">COUNTIF(NF$4:NF90, "Yes")</f>
        <v>3</v>
      </c>
      <c r="NH90" s="37">
        <f t="shared" ca="1" si="1314"/>
        <v>1902227.7142959728</v>
      </c>
      <c r="NI90" s="37">
        <f t="shared" ca="1" si="1315"/>
        <v>25854.10528150856</v>
      </c>
      <c r="NJ90" s="64">
        <f t="shared" ca="1" si="1116"/>
        <v>1928081.8195774814</v>
      </c>
      <c r="NK90" s="170" cm="1">
        <f t="array" aca="1" ref="NK90" ca="1">IF(MONTH($A90) = 1, _xlfn.LET(_xlpm.value, RAND(), _xlfn.IFS(_xlpm.value&lt;=0.6, 0.9/12, AND(_xlpm.value&gt;0.6, _xlpm.value&lt;=0.8), 0.36/12, _xlpm.value&gt;0.8, -0.06/12)), NK89)</f>
        <v>7.4999999999999997E-2</v>
      </c>
      <c r="NL90" t="str">
        <f t="shared" ca="1" si="1455"/>
        <v>No</v>
      </c>
      <c r="NM90">
        <f ca="1">COUNTIF(NL$4:NL90, "Yes")</f>
        <v>6</v>
      </c>
      <c r="NN90" s="37">
        <f t="shared" ca="1" si="1316"/>
        <v>429906.0092654819</v>
      </c>
      <c r="NO90" s="37">
        <f t="shared" ca="1" si="1317"/>
        <v>67453.651817136313</v>
      </c>
      <c r="NP90" s="64">
        <f t="shared" ca="1" si="1118"/>
        <v>497359.66108261823</v>
      </c>
      <c r="NQ90" s="170" cm="1">
        <f t="array" aca="1" ref="NQ90" ca="1">IF(MONTH($A90) = 1, _xlfn.LET(_xlpm.value, RAND(), _xlfn.IFS(_xlpm.value&lt;=0.6, 0.9/12, AND(_xlpm.value&gt;0.6, _xlpm.value&lt;=0.8), 0.36/12, _xlpm.value&gt;0.8, -0.06/12)), NQ89)</f>
        <v>0.03</v>
      </c>
      <c r="NR90" t="str">
        <f t="shared" ca="1" si="1456"/>
        <v>Yes</v>
      </c>
      <c r="NS90">
        <f ca="1">COUNTIF(NR$4:NR90, "Yes")</f>
        <v>6</v>
      </c>
      <c r="NT90" s="37">
        <f t="shared" ca="1" si="1318"/>
        <v>485647.83565519936</v>
      </c>
      <c r="NU90" s="37">
        <f t="shared" ca="1" si="1319"/>
        <v>54923.296008164303</v>
      </c>
      <c r="NV90" s="64">
        <f t="shared" ca="1" si="1120"/>
        <v>540571.13166336366</v>
      </c>
      <c r="NW90" s="170" cm="1">
        <f t="array" aca="1" ref="NW90" ca="1">IF(MONTH($A90) = 1, _xlfn.LET(_xlpm.value, RAND(), _xlfn.IFS(_xlpm.value&lt;=0.6, 0.9/12, AND(_xlpm.value&gt;0.6, _xlpm.value&lt;=0.8), 0.36/12, _xlpm.value&gt;0.8, -0.06/12)), NW89)</f>
        <v>7.4999999999999997E-2</v>
      </c>
      <c r="NX90" t="str">
        <f t="shared" ca="1" si="1457"/>
        <v>No</v>
      </c>
      <c r="NY90">
        <f ca="1">COUNTIF(NX$4:NX90, "Yes")</f>
        <v>8</v>
      </c>
      <c r="NZ90" s="37">
        <f t="shared" ca="1" si="1320"/>
        <v>800739.61820942175</v>
      </c>
      <c r="OA90" s="37">
        <f t="shared" ca="1" si="1321"/>
        <v>79236.413400218415</v>
      </c>
      <c r="OB90" s="64">
        <f t="shared" ca="1" si="1122"/>
        <v>879976.03160964022</v>
      </c>
      <c r="OC90" s="170" cm="1">
        <f t="array" aca="1" ref="OC90" ca="1">IF(MONTH($A90) = 1, _xlfn.LET(_xlpm.value, RAND(), _xlfn.IFS(_xlpm.value&lt;=0.6, 0.9/12, AND(_xlpm.value&gt;0.6, _xlpm.value&lt;=0.8), 0.36/12, _xlpm.value&gt;0.8, -0.06/12)), OC89)</f>
        <v>7.4999999999999997E-2</v>
      </c>
      <c r="OD90" t="str">
        <f t="shared" ca="1" si="1458"/>
        <v>No</v>
      </c>
      <c r="OE90">
        <f ca="1">COUNTIF(OD$4:OD90, "Yes")</f>
        <v>5</v>
      </c>
      <c r="OF90" s="37">
        <f t="shared" ca="1" si="1322"/>
        <v>224415.38330425628</v>
      </c>
      <c r="OG90" s="37">
        <f t="shared" ca="1" si="1323"/>
        <v>46289.947235610081</v>
      </c>
      <c r="OH90" s="64">
        <f t="shared" ca="1" si="1124"/>
        <v>270705.33053986635</v>
      </c>
      <c r="OI90" s="170" cm="1">
        <f t="array" aca="1" ref="OI90" ca="1">IF(MONTH($A90) = 1, _xlfn.LET(_xlpm.value, RAND(), _xlfn.IFS(_xlpm.value&lt;=0.6, 0.9/12, AND(_xlpm.value&gt;0.6, _xlpm.value&lt;=0.8), 0.36/12, _xlpm.value&gt;0.8, -0.06/12)), OI89)</f>
        <v>7.4999999999999997E-2</v>
      </c>
      <c r="OJ90" t="str">
        <f t="shared" ca="1" si="1459"/>
        <v>No</v>
      </c>
      <c r="OK90">
        <f ca="1">COUNTIF(OJ$4:OJ90, "Yes")</f>
        <v>8</v>
      </c>
      <c r="OL90" s="37">
        <f t="shared" ca="1" si="1324"/>
        <v>1784999.0584287117</v>
      </c>
      <c r="OM90" s="37">
        <f t="shared" ca="1" si="1325"/>
        <v>89883.9240547175</v>
      </c>
      <c r="ON90" s="64">
        <f t="shared" ca="1" si="1126"/>
        <v>1874882.9824834291</v>
      </c>
      <c r="OO90" s="170" cm="1">
        <f t="array" aca="1" ref="OO90" ca="1">IF(MONTH($A90) = 1, _xlfn.LET(_xlpm.value, RAND(), _xlfn.IFS(_xlpm.value&lt;=0.6, 0.9/12, AND(_xlpm.value&gt;0.6, _xlpm.value&lt;=0.8), 0.36/12, _xlpm.value&gt;0.8, -0.06/12)), OO89)</f>
        <v>0.03</v>
      </c>
      <c r="OP90" t="str">
        <f t="shared" ca="1" si="1460"/>
        <v>No</v>
      </c>
      <c r="OQ90">
        <f ca="1">COUNTIF(OP$4:OP90, "Yes")</f>
        <v>6</v>
      </c>
      <c r="OR90" s="37">
        <f t="shared" ca="1" si="1326"/>
        <v>1372082.6965316008</v>
      </c>
      <c r="OS90" s="37">
        <f t="shared" ca="1" si="1327"/>
        <v>41544.525399493301</v>
      </c>
      <c r="OT90" s="64">
        <f t="shared" ca="1" si="1128"/>
        <v>1413627.2219310941</v>
      </c>
      <c r="OU90" s="170" cm="1">
        <f t="array" aca="1" ref="OU90" ca="1">IF(MONTH($A90) = 1, _xlfn.LET(_xlpm.value, RAND(), _xlfn.IFS(_xlpm.value&lt;=0.6, 0.9/12, AND(_xlpm.value&gt;0.6, _xlpm.value&lt;=0.8), 0.36/12, _xlpm.value&gt;0.8, -0.06/12)), OU89)</f>
        <v>7.4999999999999997E-2</v>
      </c>
      <c r="OV90" t="str">
        <f t="shared" ca="1" si="1461"/>
        <v>No</v>
      </c>
      <c r="OW90">
        <f ca="1">COUNTIF(OV$4:OV90, "Yes")</f>
        <v>2</v>
      </c>
      <c r="OX90" s="37">
        <f t="shared" ca="1" si="1328"/>
        <v>3525517.1992747807</v>
      </c>
      <c r="OY90" s="37">
        <f t="shared" ca="1" si="1329"/>
        <v>29780.096995283671</v>
      </c>
      <c r="OZ90" s="64">
        <f t="shared" ca="1" si="1130"/>
        <v>3555297.2962700645</v>
      </c>
      <c r="PA90" s="170" cm="1">
        <f t="array" aca="1" ref="PA90" ca="1">IF(MONTH($A90) = 1, _xlfn.LET(_xlpm.value, RAND(), _xlfn.IFS(_xlpm.value&lt;=0.6, 0.9/12, AND(_xlpm.value&gt;0.6, _xlpm.value&lt;=0.8), 0.36/12, _xlpm.value&gt;0.8, -0.06/12)), PA89)</f>
        <v>7.4999999999999997E-2</v>
      </c>
      <c r="PB90" t="str">
        <f t="shared" ca="1" si="1462"/>
        <v>No</v>
      </c>
      <c r="PC90">
        <f ca="1">COUNTIF(PB$4:PB90, "Yes")</f>
        <v>5</v>
      </c>
      <c r="PD90" s="37">
        <f t="shared" ca="1" si="1330"/>
        <v>734409.19680439529</v>
      </c>
      <c r="PE90" s="37">
        <f t="shared" ca="1" si="1331"/>
        <v>49389.015733644308</v>
      </c>
      <c r="PF90" s="64">
        <f t="shared" ca="1" si="1132"/>
        <v>783798.21253803954</v>
      </c>
      <c r="PG90" s="170" cm="1">
        <f t="array" aca="1" ref="PG90" ca="1">IF(MONTH($A90) = 1, _xlfn.LET(_xlpm.value, RAND(), _xlfn.IFS(_xlpm.value&lt;=0.6, 0.9/12, AND(_xlpm.value&gt;0.6, _xlpm.value&lt;=0.8), 0.36/12, _xlpm.value&gt;0.8, -0.06/12)), PG89)</f>
        <v>0.03</v>
      </c>
      <c r="PH90" t="str">
        <f t="shared" ca="1" si="1463"/>
        <v>No</v>
      </c>
      <c r="PI90">
        <f ca="1">COUNTIF(PH$4:PH90, "Yes")</f>
        <v>8</v>
      </c>
      <c r="PJ90" s="37">
        <f t="shared" ca="1" si="1332"/>
        <v>318731.9270858377</v>
      </c>
      <c r="PK90" s="37">
        <f t="shared" ca="1" si="1333"/>
        <v>67504.157301918938</v>
      </c>
      <c r="PL90" s="64">
        <f t="shared" ca="1" si="1134"/>
        <v>386236.08438775665</v>
      </c>
      <c r="PM90" s="170" cm="1">
        <f t="array" aca="1" ref="PM90" ca="1">IF(MONTH($A90) = 1, _xlfn.LET(_xlpm.value, RAND(), _xlfn.IFS(_xlpm.value&lt;=0.6, 0.9/12, AND(_xlpm.value&gt;0.6, _xlpm.value&lt;=0.8), 0.36/12, _xlpm.value&gt;0.8, -0.06/12)), PM89)</f>
        <v>7.4999999999999997E-2</v>
      </c>
      <c r="PN90" t="str">
        <f t="shared" ca="1" si="1464"/>
        <v>No</v>
      </c>
      <c r="PO90">
        <f ca="1">COUNTIF(PN$4:PN90, "Yes")</f>
        <v>3</v>
      </c>
      <c r="PP90" s="37">
        <f t="shared" ca="1" si="1334"/>
        <v>970503.33518185955</v>
      </c>
      <c r="PQ90" s="37">
        <f t="shared" ca="1" si="1335"/>
        <v>27490.480310184103</v>
      </c>
      <c r="PR90" s="64">
        <f t="shared" ca="1" si="1136"/>
        <v>997993.81549204362</v>
      </c>
      <c r="PS90" s="170" cm="1">
        <f t="array" aca="1" ref="PS90" ca="1">IF(MONTH($A90) = 1, _xlfn.LET(_xlpm.value, RAND(), _xlfn.IFS(_xlpm.value&lt;=0.6, 0.9/12, AND(_xlpm.value&gt;0.6, _xlpm.value&lt;=0.8), 0.36/12, _xlpm.value&gt;0.8, -0.06/12)), PS89)</f>
        <v>7.4999999999999997E-2</v>
      </c>
      <c r="PT90" t="str">
        <f t="shared" ca="1" si="1465"/>
        <v>No</v>
      </c>
      <c r="PU90">
        <f ca="1">COUNTIF(PT$4:PT90, "Yes")</f>
        <v>4</v>
      </c>
      <c r="PV90" s="37">
        <f t="shared" ca="1" si="1336"/>
        <v>1170262.7093844227</v>
      </c>
      <c r="PW90" s="37">
        <f t="shared" ca="1" si="1337"/>
        <v>34912.407927509579</v>
      </c>
      <c r="PX90" s="64">
        <f t="shared" ca="1" si="1138"/>
        <v>1205175.1173119324</v>
      </c>
      <c r="PY90" s="170" cm="1">
        <f t="array" aca="1" ref="PY90" ca="1">IF(MONTH($A90) = 1, _xlfn.LET(_xlpm.value, RAND(), _xlfn.IFS(_xlpm.value&lt;=0.6, 0.9/12, AND(_xlpm.value&gt;0.6, _xlpm.value&lt;=0.8), 0.36/12, _xlpm.value&gt;0.8, -0.06/12)), PY89)</f>
        <v>7.4999999999999997E-2</v>
      </c>
      <c r="PZ90" t="str">
        <f t="shared" ca="1" si="1466"/>
        <v>No</v>
      </c>
      <c r="QA90">
        <f ca="1">COUNTIF(PZ$4:PZ90, "Yes")</f>
        <v>6</v>
      </c>
      <c r="QB90" s="37">
        <f t="shared" ca="1" si="1338"/>
        <v>2063382.2234212963</v>
      </c>
      <c r="QC90" s="37">
        <f t="shared" ca="1" si="1339"/>
        <v>48548.263645872474</v>
      </c>
      <c r="QD90" s="64">
        <f t="shared" ca="1" si="1140"/>
        <v>2111930.4870671686</v>
      </c>
      <c r="QE90" s="170" cm="1">
        <f t="array" aca="1" ref="QE90" ca="1">IF(MONTH($A90) = 1, _xlfn.LET(_xlpm.value, RAND(), _xlfn.IFS(_xlpm.value&lt;=0.6, 0.9/12, AND(_xlpm.value&gt;0.6, _xlpm.value&lt;=0.8), 0.36/12, _xlpm.value&gt;0.8, -0.06/12)), QE89)</f>
        <v>0.03</v>
      </c>
      <c r="QF90" t="str">
        <f t="shared" ca="1" si="1467"/>
        <v>No</v>
      </c>
      <c r="QG90">
        <f ca="1">COUNTIF(QF$4:QF90, "Yes")</f>
        <v>1</v>
      </c>
      <c r="QH90" s="37">
        <f t="shared" ca="1" si="1340"/>
        <v>4605406.2752119545</v>
      </c>
      <c r="QI90" s="37">
        <f t="shared" ca="1" si="1341"/>
        <v>13463.613108101323</v>
      </c>
      <c r="QJ90" s="64">
        <f t="shared" ca="1" si="1142"/>
        <v>4618869.8883200558</v>
      </c>
      <c r="QK90" s="170" cm="1">
        <f t="array" aca="1" ref="QK90" ca="1">IF(MONTH($A90) = 1, _xlfn.LET(_xlpm.value, RAND(), _xlfn.IFS(_xlpm.value&lt;=0.6, 0.9/12, AND(_xlpm.value&gt;0.6, _xlpm.value&lt;=0.8), 0.36/12, _xlpm.value&gt;0.8, -0.06/12)), QK89)</f>
        <v>7.4999999999999997E-2</v>
      </c>
      <c r="QL90" t="str">
        <f t="shared" ca="1" si="1468"/>
        <v>No</v>
      </c>
      <c r="QM90">
        <f ca="1">COUNTIF(QL$4:QL90, "Yes")</f>
        <v>4</v>
      </c>
      <c r="QN90" s="37">
        <f t="shared" ca="1" si="1342"/>
        <v>1580754.8961584773</v>
      </c>
      <c r="QO90" s="37">
        <f t="shared" ca="1" si="1343"/>
        <v>56283.966879168765</v>
      </c>
      <c r="QP90" s="64">
        <f t="shared" ca="1" si="1144"/>
        <v>1637038.863037646</v>
      </c>
      <c r="QQ90" s="170" cm="1">
        <f t="array" aca="1" ref="QQ90" ca="1">IF(MONTH($A90) = 1, _xlfn.LET(_xlpm.value, RAND(), _xlfn.IFS(_xlpm.value&lt;=0.6, 0.9/12, AND(_xlpm.value&gt;0.6, _xlpm.value&lt;=0.8), 0.36/12, _xlpm.value&gt;0.8, -0.06/12)), QQ89)</f>
        <v>0.03</v>
      </c>
      <c r="QR90" t="str">
        <f t="shared" ca="1" si="1469"/>
        <v>No</v>
      </c>
      <c r="QS90">
        <f ca="1">COUNTIF(QR$4:QR90, "Yes")</f>
        <v>7</v>
      </c>
      <c r="QT90" s="37">
        <f t="shared" ca="1" si="1344"/>
        <v>1615687.3695192032</v>
      </c>
      <c r="QU90" s="37">
        <f t="shared" ca="1" si="1345"/>
        <v>65546.814595716467</v>
      </c>
      <c r="QV90" s="64">
        <f t="shared" ca="1" si="1146"/>
        <v>1681234.1841149197</v>
      </c>
      <c r="QW90" s="170" cm="1">
        <f t="array" aca="1" ref="QW90" ca="1">IF(MONTH($A90) = 1, _xlfn.LET(_xlpm.value, RAND(), _xlfn.IFS(_xlpm.value&lt;=0.6, 0.9/12, AND(_xlpm.value&gt;0.6, _xlpm.value&lt;=0.8), 0.36/12, _xlpm.value&gt;0.8, -0.06/12)), QW89)</f>
        <v>-5.0000000000000001E-3</v>
      </c>
      <c r="QX90" t="str">
        <f t="shared" ca="1" si="1470"/>
        <v>Yes</v>
      </c>
      <c r="QY90">
        <f ca="1">COUNTIF(QX$4:QX90, "Yes")</f>
        <v>4</v>
      </c>
      <c r="QZ90" s="37">
        <f t="shared" ca="1" si="1346"/>
        <v>3760140.6725816932</v>
      </c>
      <c r="RA90" s="37">
        <f t="shared" ca="1" si="1347"/>
        <v>23047.673771274047</v>
      </c>
      <c r="RB90" s="64">
        <f t="shared" ca="1" si="1148"/>
        <v>3783188.3463529674</v>
      </c>
      <c r="RC90" s="170" cm="1">
        <f t="array" aca="1" ref="RC90" ca="1">IF(MONTH($A90) = 1, _xlfn.LET(_xlpm.value, RAND(), _xlfn.IFS(_xlpm.value&lt;=0.6, 0.9/12, AND(_xlpm.value&gt;0.6, _xlpm.value&lt;=0.8), 0.36/12, _xlpm.value&gt;0.8, -0.06/12)), RC89)</f>
        <v>7.4999999999999997E-2</v>
      </c>
      <c r="RD90" t="str">
        <f t="shared" ca="1" si="1471"/>
        <v>No</v>
      </c>
      <c r="RE90">
        <f ca="1">COUNTIF(RD$4:RD90, "Yes")</f>
        <v>3</v>
      </c>
      <c r="RF90" s="37">
        <f t="shared" ca="1" si="1348"/>
        <v>460318.20492092369</v>
      </c>
      <c r="RG90" s="37">
        <f t="shared" ca="1" si="1349"/>
        <v>34065.940559938084</v>
      </c>
      <c r="RH90" s="64">
        <f t="shared" ca="1" si="1150"/>
        <v>494384.14548086177</v>
      </c>
      <c r="RI90" s="170" cm="1">
        <f t="array" aca="1" ref="RI90" ca="1">IF(MONTH($A90) = 1, _xlfn.LET(_xlpm.value, RAND(), _xlfn.IFS(_xlpm.value&lt;=0.6, 0.9/12, AND(_xlpm.value&gt;0.6, _xlpm.value&lt;=0.8), 0.36/12, _xlpm.value&gt;0.8, -0.06/12)), RI89)</f>
        <v>0.03</v>
      </c>
      <c r="RJ90" t="str">
        <f t="shared" ca="1" si="1472"/>
        <v>No</v>
      </c>
      <c r="RK90">
        <f ca="1">COUNTIF(RJ$4:RJ90, "Yes")</f>
        <v>3</v>
      </c>
      <c r="RL90" s="37">
        <f t="shared" ca="1" si="1350"/>
        <v>2404463.8994641732</v>
      </c>
      <c r="RM90" s="37">
        <f t="shared" ca="1" si="1351"/>
        <v>33042.522013235408</v>
      </c>
      <c r="RN90" s="64">
        <f t="shared" ca="1" si="1152"/>
        <v>2437506.4214774086</v>
      </c>
      <c r="RO90" s="170" cm="1">
        <f t="array" aca="1" ref="RO90" ca="1">IF(MONTH($A90) = 1, _xlfn.LET(_xlpm.value, RAND(), _xlfn.IFS(_xlpm.value&lt;=0.6, 0.9/12, AND(_xlpm.value&gt;0.6, _xlpm.value&lt;=0.8), 0.36/12, _xlpm.value&gt;0.8, -0.06/12)), RO89)</f>
        <v>7.4999999999999997E-2</v>
      </c>
      <c r="RP90" t="str">
        <f t="shared" ca="1" si="1473"/>
        <v>No</v>
      </c>
      <c r="RQ90">
        <f ca="1">COUNTIF(RP$4:RP90, "Yes")</f>
        <v>4</v>
      </c>
      <c r="RR90" s="37">
        <f t="shared" ca="1" si="1352"/>
        <v>3551560.1689132499</v>
      </c>
      <c r="RS90" s="37">
        <f t="shared" ca="1" si="1353"/>
        <v>31770.644214284061</v>
      </c>
      <c r="RT90" s="64">
        <f t="shared" ca="1" si="1154"/>
        <v>3583330.813127534</v>
      </c>
      <c r="RU90" s="170" cm="1">
        <f t="array" aca="1" ref="RU90" ca="1">IF(MONTH($A90) = 1, _xlfn.LET(_xlpm.value, RAND(), _xlfn.IFS(_xlpm.value&lt;=0.6, 0.9/12, AND(_xlpm.value&gt;0.6, _xlpm.value&lt;=0.8), 0.36/12, _xlpm.value&gt;0.8, -0.06/12)), RU89)</f>
        <v>7.4999999999999997E-2</v>
      </c>
      <c r="RV90" t="str">
        <f t="shared" ca="1" si="1474"/>
        <v>No</v>
      </c>
      <c r="RW90">
        <f ca="1">COUNTIF(RV$4:RV90, "Yes")</f>
        <v>3</v>
      </c>
      <c r="RX90" s="37">
        <f t="shared" ca="1" si="1354"/>
        <v>2944241.7748041227</v>
      </c>
      <c r="RY90" s="37">
        <f t="shared" ca="1" si="1355"/>
        <v>33007.074497109912</v>
      </c>
      <c r="RZ90" s="64">
        <f t="shared" ca="1" si="1156"/>
        <v>2977248.8493012325</v>
      </c>
      <c r="SA90" s="170" cm="1">
        <f t="array" aca="1" ref="SA90" ca="1">IF(MONTH($A90) = 1, _xlfn.LET(_xlpm.value, RAND(), _xlfn.IFS(_xlpm.value&lt;=0.6, 0.9/12, AND(_xlpm.value&gt;0.6, _xlpm.value&lt;=0.8), 0.36/12, _xlpm.value&gt;0.8, -0.06/12)), SA89)</f>
        <v>-5.0000000000000001E-3</v>
      </c>
      <c r="SB90" t="str">
        <f t="shared" ca="1" si="1475"/>
        <v>No</v>
      </c>
      <c r="SC90">
        <f ca="1">COUNTIF(SB$4:SB90, "Yes")</f>
        <v>4</v>
      </c>
      <c r="SD90" s="37">
        <f t="shared" ca="1" si="1356"/>
        <v>557710.81683754723</v>
      </c>
      <c r="SE90" s="37">
        <f t="shared" ca="1" si="1357"/>
        <v>44589.3755672076</v>
      </c>
      <c r="SF90" s="64">
        <f t="shared" ca="1" si="1158"/>
        <v>602300.19240475481</v>
      </c>
      <c r="SG90" s="170" cm="1">
        <f t="array" aca="1" ref="SG90" ca="1">IF(MONTH($A90) = 1, _xlfn.LET(_xlpm.value, RAND(), _xlfn.IFS(_xlpm.value&lt;=0.6, 0.9/12, AND(_xlpm.value&gt;0.6, _xlpm.value&lt;=0.8), 0.36/12, _xlpm.value&gt;0.8, -0.06/12)), SG89)</f>
        <v>-5.0000000000000001E-3</v>
      </c>
      <c r="SH90" t="str">
        <f t="shared" ca="1" si="1476"/>
        <v>No</v>
      </c>
      <c r="SI90">
        <f ca="1">COUNTIF(SH$4:SH90, "Yes")</f>
        <v>7</v>
      </c>
      <c r="SJ90" s="37">
        <f t="shared" ca="1" si="1358"/>
        <v>431796.12847673241</v>
      </c>
      <c r="SK90" s="37">
        <f t="shared" ca="1" si="1359"/>
        <v>32959.879588814321</v>
      </c>
      <c r="SL90" s="64">
        <f t="shared" ca="1" si="1160"/>
        <v>464756.00806554675</v>
      </c>
      <c r="SM90" s="170" cm="1">
        <f t="array" aca="1" ref="SM90" ca="1">IF(MONTH($A90) = 1, _xlfn.LET(_xlpm.value, RAND(), _xlfn.IFS(_xlpm.value&lt;=0.6, 0.9/12, AND(_xlpm.value&gt;0.6, _xlpm.value&lt;=0.8), 0.36/12, _xlpm.value&gt;0.8, -0.06/12)), SM89)</f>
        <v>7.4999999999999997E-2</v>
      </c>
      <c r="SN90" t="str">
        <f t="shared" ca="1" si="1477"/>
        <v>No</v>
      </c>
      <c r="SO90">
        <f ca="1">COUNTIF(SN$4:SN90, "Yes")</f>
        <v>6</v>
      </c>
      <c r="SP90" s="37">
        <f t="shared" ca="1" si="1360"/>
        <v>1198317.9173691515</v>
      </c>
      <c r="SQ90" s="37">
        <f t="shared" ca="1" si="1361"/>
        <v>53476.342394849453</v>
      </c>
      <c r="SR90" s="64">
        <f t="shared" ca="1" si="1162"/>
        <v>1251794.259764001</v>
      </c>
      <c r="SS90" s="170" cm="1">
        <f t="array" aca="1" ref="SS90" ca="1">IF(MONTH($A90) = 1, _xlfn.LET(_xlpm.value, RAND(), _xlfn.IFS(_xlpm.value&lt;=0.6, 0.9/12, AND(_xlpm.value&gt;0.6, _xlpm.value&lt;=0.8), 0.36/12, _xlpm.value&gt;0.8, -0.06/12)), SS89)</f>
        <v>-5.0000000000000001E-3</v>
      </c>
      <c r="ST90" t="str">
        <f t="shared" ca="1" si="1478"/>
        <v>No</v>
      </c>
      <c r="SU90">
        <f ca="1">COUNTIF(ST$4:ST90, "Yes")</f>
        <v>5</v>
      </c>
      <c r="SV90" s="37">
        <f t="shared" ca="1" si="1362"/>
        <v>1874652.4513398707</v>
      </c>
      <c r="SW90" s="37">
        <f t="shared" ca="1" si="1363"/>
        <v>31346.904093877922</v>
      </c>
      <c r="SX90" s="64">
        <f t="shared" ca="1" si="1164"/>
        <v>1905999.3554337486</v>
      </c>
      <c r="SY90" s="170" cm="1">
        <f t="array" aca="1" ref="SY90" ca="1">IF(MONTH($A90) = 1, _xlfn.LET(_xlpm.value, RAND(), _xlfn.IFS(_xlpm.value&lt;=0.6, 0.9/12, AND(_xlpm.value&gt;0.6, _xlpm.value&lt;=0.8), 0.36/12, _xlpm.value&gt;0.8, -0.06/12)), SY89)</f>
        <v>-5.0000000000000001E-3</v>
      </c>
      <c r="SZ90" t="str">
        <f t="shared" ca="1" si="1479"/>
        <v>No</v>
      </c>
      <c r="TA90">
        <f ca="1">COUNTIF(SZ$4:SZ90, "Yes")</f>
        <v>2</v>
      </c>
      <c r="TB90" s="37">
        <f t="shared" ca="1" si="1364"/>
        <v>1069288.4388646532</v>
      </c>
      <c r="TC90" s="37">
        <f t="shared" ca="1" si="1365"/>
        <v>15591.117156878454</v>
      </c>
      <c r="TD90" s="64">
        <f t="shared" ca="1" si="1166"/>
        <v>1084879.5560215316</v>
      </c>
      <c r="TE90" s="170" cm="1">
        <f t="array" aca="1" ref="TE90" ca="1">IF(MONTH($A90) = 1, _xlfn.LET(_xlpm.value, RAND(), _xlfn.IFS(_xlpm.value&lt;=0.6, 0.9/12, AND(_xlpm.value&gt;0.6, _xlpm.value&lt;=0.8), 0.36/12, _xlpm.value&gt;0.8, -0.06/12)), TE89)</f>
        <v>7.4999999999999997E-2</v>
      </c>
      <c r="TF90" t="str">
        <f t="shared" ca="1" si="1480"/>
        <v>No</v>
      </c>
      <c r="TG90">
        <f ca="1">COUNTIF(TF$4:TF90, "Yes")</f>
        <v>4</v>
      </c>
      <c r="TH90" s="37">
        <f t="shared" ca="1" si="1366"/>
        <v>1399904.9627933726</v>
      </c>
      <c r="TI90" s="37">
        <f t="shared" ca="1" si="1367"/>
        <v>36252.186500245327</v>
      </c>
      <c r="TJ90" s="64">
        <f t="shared" ca="1" si="1168"/>
        <v>1436157.1492936178</v>
      </c>
      <c r="TK90" s="170" cm="1">
        <f t="array" aca="1" ref="TK90" ca="1">IF(MONTH($A90) = 1, _xlfn.LET(_xlpm.value, RAND(), _xlfn.IFS(_xlpm.value&lt;=0.6, 0.9/12, AND(_xlpm.value&gt;0.6, _xlpm.value&lt;=0.8), 0.36/12, _xlpm.value&gt;0.8, -0.06/12)), TK89)</f>
        <v>-5.0000000000000001E-3</v>
      </c>
      <c r="TL90" t="str">
        <f t="shared" ca="1" si="1481"/>
        <v>No</v>
      </c>
      <c r="TM90">
        <f ca="1">COUNTIF(TL$4:TL90, "Yes")</f>
        <v>4</v>
      </c>
      <c r="TN90" s="37">
        <f t="shared" ca="1" si="1368"/>
        <v>3469250.7876760606</v>
      </c>
      <c r="TO90" s="37">
        <f t="shared" ca="1" si="1369"/>
        <v>27843.998464635959</v>
      </c>
      <c r="TP90" s="64">
        <f t="shared" ca="1" si="1170"/>
        <v>3497094.7861406966</v>
      </c>
      <c r="TQ90" s="170" cm="1">
        <f t="array" aca="1" ref="TQ90" ca="1">IF(MONTH($A90) = 1, _xlfn.LET(_xlpm.value, RAND(), _xlfn.IFS(_xlpm.value&lt;=0.6, 0.9/12, AND(_xlpm.value&gt;0.6, _xlpm.value&lt;=0.8), 0.36/12, _xlpm.value&gt;0.8, -0.06/12)), TQ89)</f>
        <v>7.4999999999999997E-2</v>
      </c>
      <c r="TR90" t="str">
        <f t="shared" ca="1" si="1482"/>
        <v>No</v>
      </c>
      <c r="TS90">
        <f ca="1">COUNTIF(TR$4:TR90, "Yes")</f>
        <v>2</v>
      </c>
      <c r="TT90" s="37">
        <f t="shared" ca="1" si="1370"/>
        <v>325216.54597706586</v>
      </c>
      <c r="TU90" s="37">
        <f t="shared" ca="1" si="1371"/>
        <v>7461.1871348111945</v>
      </c>
      <c r="TV90" s="64">
        <f t="shared" ca="1" si="1172"/>
        <v>332677.73311187705</v>
      </c>
      <c r="TW90" s="170" cm="1">
        <f t="array" aca="1" ref="TW90" ca="1">IF(MONTH($A90) = 1, _xlfn.LET(_xlpm.value, RAND(), _xlfn.IFS(_xlpm.value&lt;=0.6, 0.9/12, AND(_xlpm.value&gt;0.6, _xlpm.value&lt;=0.8), 0.36/12, _xlpm.value&gt;0.8, -0.06/12)), TW89)</f>
        <v>0.03</v>
      </c>
      <c r="TX90" t="str">
        <f t="shared" ca="1" si="1483"/>
        <v>No</v>
      </c>
      <c r="TY90">
        <f ca="1">COUNTIF(TX$4:TX90, "Yes")</f>
        <v>5</v>
      </c>
      <c r="TZ90" s="37">
        <f t="shared" ca="1" si="1372"/>
        <v>5426333.8625599435</v>
      </c>
      <c r="UA90" s="37">
        <f t="shared" ca="1" si="1373"/>
        <v>46652.348723911178</v>
      </c>
      <c r="UB90" s="64">
        <f t="shared" ca="1" si="1174"/>
        <v>5472986.2112838542</v>
      </c>
      <c r="UC90" s="170" cm="1">
        <f t="array" aca="1" ref="UC90" ca="1">IF(MONTH($A90) = 1, _xlfn.LET(_xlpm.value, RAND(), _xlfn.IFS(_xlpm.value&lt;=0.6, 0.9/12, AND(_xlpm.value&gt;0.6, _xlpm.value&lt;=0.8), 0.36/12, _xlpm.value&gt;0.8, -0.06/12)), UC89)</f>
        <v>-5.0000000000000001E-3</v>
      </c>
      <c r="UD90" t="str">
        <f t="shared" ca="1" si="1484"/>
        <v>No</v>
      </c>
      <c r="UE90">
        <f ca="1">COUNTIF(UD$4:UD90, "Yes")</f>
        <v>5</v>
      </c>
      <c r="UF90" s="37">
        <f t="shared" ca="1" si="1374"/>
        <v>1079030.4678324531</v>
      </c>
      <c r="UG90" s="37">
        <f t="shared" ca="1" si="1375"/>
        <v>57213.611472576187</v>
      </c>
      <c r="UH90" s="64">
        <f t="shared" ca="1" si="1176"/>
        <v>1136244.0793050292</v>
      </c>
      <c r="UI90" s="170" cm="1">
        <f t="array" aca="1" ref="UI90" ca="1">IF(MONTH($A90) = 1, _xlfn.LET(_xlpm.value, RAND(), _xlfn.IFS(_xlpm.value&lt;=0.6, 0.9/12, AND(_xlpm.value&gt;0.6, _xlpm.value&lt;=0.8), 0.36/12, _xlpm.value&gt;0.8, -0.06/12)), UI89)</f>
        <v>7.4999999999999997E-2</v>
      </c>
      <c r="UJ90" t="str">
        <f t="shared" ca="1" si="1485"/>
        <v>No</v>
      </c>
      <c r="UK90">
        <f ca="1">COUNTIF(UJ$4:UJ90, "Yes")</f>
        <v>5</v>
      </c>
      <c r="UL90" s="37">
        <f t="shared" ca="1" si="1376"/>
        <v>3059238.7329253061</v>
      </c>
      <c r="UM90" s="37">
        <f t="shared" ca="1" si="1377"/>
        <v>41748.6586598301</v>
      </c>
      <c r="UN90" s="64">
        <f t="shared" ca="1" si="1178"/>
        <v>3100987.3915851363</v>
      </c>
      <c r="UO90" s="170" cm="1">
        <f t="array" aca="1" ref="UO90" ca="1">IF(MONTH($A90) = 1, _xlfn.LET(_xlpm.value, RAND(), _xlfn.IFS(_xlpm.value&lt;=0.6, 0.9/12, AND(_xlpm.value&gt;0.6, _xlpm.value&lt;=0.8), 0.36/12, _xlpm.value&gt;0.8, -0.06/12)), UO89)</f>
        <v>-5.0000000000000001E-3</v>
      </c>
      <c r="UP90" t="str">
        <f t="shared" ca="1" si="1486"/>
        <v>No</v>
      </c>
      <c r="UQ90">
        <f ca="1">COUNTIF(UP$4:UP90, "Yes")</f>
        <v>4</v>
      </c>
      <c r="UR90" s="37">
        <f t="shared" ca="1" si="1378"/>
        <v>987185.12179084634</v>
      </c>
      <c r="US90" s="37">
        <f t="shared" ca="1" si="1379"/>
        <v>38603.919933690653</v>
      </c>
      <c r="UT90" s="64">
        <f t="shared" ca="1" si="1180"/>
        <v>1025789.041724537</v>
      </c>
      <c r="UU90" s="170" cm="1">
        <f t="array" aca="1" ref="UU90" ca="1">IF(MONTH($A90) = 1, _xlfn.LET(_xlpm.value, RAND(), _xlfn.IFS(_xlpm.value&lt;=0.6, 0.9/12, AND(_xlpm.value&gt;0.6, _xlpm.value&lt;=0.8), 0.36/12, _xlpm.value&gt;0.8, -0.06/12)), UU89)</f>
        <v>0.03</v>
      </c>
      <c r="UV90" t="str">
        <f t="shared" ca="1" si="1487"/>
        <v>No</v>
      </c>
      <c r="UW90">
        <f ca="1">COUNTIF(UV$4:UV90, "Yes")</f>
        <v>5</v>
      </c>
      <c r="UX90" s="37">
        <f t="shared" ca="1" si="1380"/>
        <v>490545.36520428595</v>
      </c>
      <c r="UY90" s="37">
        <f t="shared" ca="1" si="1381"/>
        <v>64167.349067120012</v>
      </c>
      <c r="UZ90" s="64">
        <f t="shared" ca="1" si="1182"/>
        <v>554712.71427140594</v>
      </c>
      <c r="VA90" s="170" cm="1">
        <f t="array" aca="1" ref="VA90" ca="1">IF(MONTH($A90) = 1, _xlfn.LET(_xlpm.value, RAND(), _xlfn.IFS(_xlpm.value&lt;=0.6, 0.9/12, AND(_xlpm.value&gt;0.6, _xlpm.value&lt;=0.8), 0.36/12, _xlpm.value&gt;0.8, -0.06/12)), VA89)</f>
        <v>7.4999999999999997E-2</v>
      </c>
      <c r="VB90" t="str">
        <f t="shared" ca="1" si="1488"/>
        <v>No</v>
      </c>
      <c r="VC90">
        <f ca="1">COUNTIF(VB$4:VB90, "Yes")</f>
        <v>3</v>
      </c>
      <c r="VD90" s="37">
        <f t="shared" ca="1" si="1382"/>
        <v>3739168.309388001</v>
      </c>
      <c r="VE90" s="37">
        <f t="shared" ca="1" si="1383"/>
        <v>11817.828140421703</v>
      </c>
      <c r="VF90" s="64">
        <f t="shared" ca="1" si="1184"/>
        <v>3750986.1375284228</v>
      </c>
      <c r="VG90" s="170" cm="1">
        <f t="array" aca="1" ref="VG90" ca="1">IF(MONTH($A90) = 1, _xlfn.LET(_xlpm.value, RAND(), _xlfn.IFS(_xlpm.value&lt;=0.6, 0.9/12, AND(_xlpm.value&gt;0.6, _xlpm.value&lt;=0.8), 0.36/12, _xlpm.value&gt;0.8, -0.06/12)), VG89)</f>
        <v>7.4999999999999997E-2</v>
      </c>
      <c r="VH90" t="str">
        <f t="shared" ca="1" si="1489"/>
        <v>No</v>
      </c>
      <c r="VI90">
        <f ca="1">COUNTIF(VH$4:VH90, "Yes")</f>
        <v>4</v>
      </c>
      <c r="VJ90" s="37">
        <f t="shared" ca="1" si="1384"/>
        <v>2041509.0378464172</v>
      </c>
      <c r="VK90" s="37">
        <f t="shared" ca="1" si="1385"/>
        <v>21494.822901307565</v>
      </c>
      <c r="VL90" s="64">
        <f t="shared" ca="1" si="1186"/>
        <v>2063003.8607477248</v>
      </c>
      <c r="VM90" s="170" cm="1">
        <f t="array" aca="1" ref="VM90" ca="1">IF(MONTH($A90) = 1, _xlfn.LET(_xlpm.value, RAND(), _xlfn.IFS(_xlpm.value&lt;=0.6, 0.9/12, AND(_xlpm.value&gt;0.6, _xlpm.value&lt;=0.8), 0.36/12, _xlpm.value&gt;0.8, -0.06/12)), VM89)</f>
        <v>7.4999999999999997E-2</v>
      </c>
      <c r="VN90" t="str">
        <f t="shared" ca="1" si="1490"/>
        <v>No</v>
      </c>
      <c r="VO90">
        <f ca="1">COUNTIF(VN$4:VN90, "Yes")</f>
        <v>4</v>
      </c>
      <c r="VP90" s="37">
        <f t="shared" ca="1" si="1386"/>
        <v>2239171.681595935</v>
      </c>
      <c r="VQ90" s="37">
        <f t="shared" ca="1" si="1387"/>
        <v>35844.481555677274</v>
      </c>
      <c r="VR90" s="64">
        <f t="shared" ca="1" si="1188"/>
        <v>2275016.1631516125</v>
      </c>
      <c r="VS90" s="170" cm="1">
        <f t="array" aca="1" ref="VS90" ca="1">IF(MONTH($A90) = 1, _xlfn.LET(_xlpm.value, RAND(), _xlfn.IFS(_xlpm.value&lt;=0.6, 0.9/12, AND(_xlpm.value&gt;0.6, _xlpm.value&lt;=0.8), 0.36/12, _xlpm.value&gt;0.8, -0.06/12)), VS89)</f>
        <v>-5.0000000000000001E-3</v>
      </c>
      <c r="VT90" t="str">
        <f t="shared" ca="1" si="1491"/>
        <v>No</v>
      </c>
      <c r="VU90">
        <f ca="1">COUNTIF(VT$4:VT90, "Yes")</f>
        <v>4</v>
      </c>
      <c r="VV90" s="37">
        <f t="shared" ca="1" si="1388"/>
        <v>1141194.3834488946</v>
      </c>
      <c r="VW90" s="37">
        <f t="shared" ca="1" si="1389"/>
        <v>36810.700088906604</v>
      </c>
      <c r="VX90" s="64">
        <f t="shared" ca="1" si="1190"/>
        <v>1178005.0835378012</v>
      </c>
      <c r="VY90" s="170" cm="1">
        <f t="array" aca="1" ref="VY90" ca="1">IF(MONTH($A90) = 1, _xlfn.LET(_xlpm.value, RAND(), _xlfn.IFS(_xlpm.value&lt;=0.6, 0.9/12, AND(_xlpm.value&gt;0.6, _xlpm.value&lt;=0.8), 0.36/12, _xlpm.value&gt;0.8, -0.06/12)), VY89)</f>
        <v>0.03</v>
      </c>
      <c r="VZ90" t="str">
        <f t="shared" ca="1" si="1492"/>
        <v>No</v>
      </c>
      <c r="WA90">
        <f ca="1">COUNTIF(VZ$4:VZ90, "Yes")</f>
        <v>5</v>
      </c>
      <c r="WB90" s="37">
        <f t="shared" ca="1" si="1390"/>
        <v>1578816.1304162336</v>
      </c>
      <c r="WC90" s="37">
        <f t="shared" ca="1" si="1391"/>
        <v>51250.093085772503</v>
      </c>
      <c r="WD90" s="64">
        <f t="shared" ca="1" si="1192"/>
        <v>1630066.2235020061</v>
      </c>
      <c r="WE90" s="14"/>
      <c r="WH90" s="37"/>
      <c r="WI90" s="37"/>
      <c r="WJ90" s="1"/>
      <c r="WK90" s="14"/>
      <c r="WN90" s="37"/>
      <c r="WO90" s="37"/>
      <c r="WP90" s="1"/>
      <c r="WQ90" s="14"/>
      <c r="WT90" s="37"/>
      <c r="WU90" s="37"/>
      <c r="WV90" s="1"/>
      <c r="WW90" s="14"/>
      <c r="WZ90" s="37"/>
      <c r="XA90" s="37"/>
      <c r="XB90" s="1"/>
      <c r="XC90" s="14"/>
      <c r="XF90" s="37"/>
      <c r="XG90" s="37"/>
      <c r="XH90" s="1"/>
      <c r="XI90" s="14"/>
      <c r="XL90" s="37"/>
      <c r="XM90" s="37"/>
      <c r="XN90" s="1"/>
      <c r="XO90" s="14"/>
      <c r="XR90" s="37"/>
      <c r="XS90" s="37"/>
      <c r="XT90" s="1"/>
      <c r="XU90" s="14"/>
      <c r="XX90" s="37"/>
      <c r="XY90" s="37"/>
      <c r="XZ90" s="1"/>
      <c r="YA90" s="14"/>
      <c r="YD90" s="37"/>
      <c r="YE90" s="37"/>
      <c r="YF90" s="1"/>
      <c r="YG90" s="14"/>
      <c r="YJ90" s="37"/>
      <c r="YK90" s="37"/>
      <c r="YL90" s="1"/>
      <c r="YM90" s="14"/>
      <c r="YP90" s="37"/>
      <c r="YQ90" s="37"/>
      <c r="YR90" s="1"/>
      <c r="YS90" s="14"/>
      <c r="YV90" s="37"/>
      <c r="YW90" s="37"/>
      <c r="YX90" s="1"/>
      <c r="YY90" s="14"/>
      <c r="ZB90" s="37"/>
      <c r="ZC90" s="37"/>
      <c r="ZD90" s="1"/>
      <c r="ZE90" s="14"/>
      <c r="ZH90" s="37"/>
      <c r="ZI90" s="37"/>
      <c r="ZJ90" s="1"/>
      <c r="ZK90" s="14"/>
      <c r="ZN90" s="37"/>
      <c r="ZO90" s="37"/>
      <c r="ZP90" s="1"/>
      <c r="ZQ90" s="14"/>
      <c r="ZT90" s="37"/>
      <c r="ZU90" s="37"/>
      <c r="ZV90" s="1"/>
      <c r="ZW90" s="14"/>
      <c r="ZZ90" s="37"/>
      <c r="AAA90" s="37"/>
      <c r="AAB90" s="1"/>
      <c r="AAC90" s="14"/>
      <c r="AAF90" s="37"/>
      <c r="AAG90" s="37"/>
      <c r="AAH90" s="1"/>
      <c r="AAI90" s="14"/>
      <c r="AAL90" s="37"/>
      <c r="AAM90" s="37"/>
      <c r="AAN90" s="1"/>
      <c r="AAO90" s="14"/>
      <c r="AAR90" s="37"/>
      <c r="AAS90" s="37"/>
      <c r="AAT90" s="1"/>
      <c r="AAU90" s="14"/>
      <c r="AAX90" s="37"/>
      <c r="AAY90" s="37"/>
      <c r="AAZ90" s="1"/>
      <c r="ABA90" s="14"/>
      <c r="ABD90" s="37"/>
      <c r="ABE90" s="37"/>
      <c r="ABF90" s="1"/>
      <c r="ABG90" s="14"/>
      <c r="ABJ90" s="37"/>
      <c r="ABK90" s="37"/>
      <c r="ABL90" s="1"/>
      <c r="ABM90" s="14"/>
      <c r="ABP90" s="37"/>
      <c r="ABQ90" s="37"/>
      <c r="ABR90" s="1"/>
      <c r="ABS90" s="14"/>
      <c r="ABV90" s="37"/>
      <c r="ABW90" s="37"/>
      <c r="ABX90" s="1"/>
      <c r="ABY90" s="14"/>
      <c r="ACB90" s="37"/>
      <c r="ACC90" s="37"/>
      <c r="ACD90" s="1"/>
      <c r="ACE90" s="14"/>
      <c r="ACH90" s="37"/>
      <c r="ACI90" s="37"/>
      <c r="ACJ90" s="1"/>
      <c r="ACK90" s="14"/>
      <c r="ACN90" s="37"/>
      <c r="ACO90" s="37"/>
      <c r="ACP90" s="1"/>
      <c r="ACQ90" s="14"/>
      <c r="ACT90" s="37"/>
      <c r="ACU90" s="37"/>
      <c r="ACV90" s="1"/>
      <c r="ACW90" s="14"/>
      <c r="ACZ90" s="37"/>
      <c r="ADA90" s="37"/>
      <c r="ADB90" s="1"/>
      <c r="ADC90" s="14"/>
      <c r="ADF90" s="37"/>
      <c r="ADG90" s="37"/>
      <c r="ADH90" s="1"/>
      <c r="ADI90" s="14"/>
      <c r="ADL90" s="37"/>
      <c r="ADM90" s="37"/>
      <c r="ADN90" s="1"/>
      <c r="ADO90" s="14"/>
      <c r="ADR90" s="37"/>
      <c r="ADS90" s="37"/>
      <c r="ADT90" s="1"/>
      <c r="ADU90" s="14"/>
      <c r="ADX90" s="37"/>
      <c r="ADY90" s="37"/>
      <c r="ADZ90" s="1"/>
      <c r="AEA90" s="14"/>
      <c r="AED90" s="37"/>
      <c r="AEE90" s="37"/>
      <c r="AEF90" s="1"/>
      <c r="AEG90" s="14"/>
      <c r="AEJ90" s="37"/>
      <c r="AEK90" s="37"/>
      <c r="AEL90" s="1"/>
      <c r="AEM90" s="14"/>
      <c r="AEP90" s="37"/>
      <c r="AEQ90" s="37"/>
      <c r="AER90" s="1"/>
      <c r="AES90" s="14"/>
      <c r="AEV90" s="37"/>
      <c r="AEW90" s="37"/>
      <c r="AEX90" s="1"/>
      <c r="AEY90" s="14"/>
      <c r="AFB90" s="37"/>
      <c r="AFC90" s="37"/>
      <c r="AFD90" s="1"/>
      <c r="AFE90" s="14"/>
      <c r="AFH90" s="37"/>
      <c r="AFI90" s="37"/>
      <c r="AFJ90" s="1"/>
      <c r="AFK90" s="14"/>
      <c r="AFN90" s="37"/>
      <c r="AFO90" s="37"/>
      <c r="AFP90" s="1"/>
      <c r="AFQ90" s="14"/>
      <c r="AFT90" s="37"/>
      <c r="AFU90" s="37"/>
      <c r="AFV90" s="1"/>
      <c r="AFW90" s="14"/>
      <c r="AFZ90" s="37"/>
      <c r="AGA90" s="37"/>
      <c r="AGB90" s="1"/>
      <c r="AGC90" s="14"/>
      <c r="AGF90" s="37"/>
      <c r="AGG90" s="37"/>
      <c r="AGH90" s="1"/>
      <c r="AGI90" s="14"/>
      <c r="AGL90" s="37"/>
      <c r="AGM90" s="37"/>
      <c r="AGN90" s="1"/>
      <c r="AGO90" s="14"/>
      <c r="AGR90" s="37"/>
      <c r="AGS90" s="37"/>
      <c r="AGT90" s="1"/>
      <c r="AGU90" s="14"/>
      <c r="AGX90" s="37"/>
      <c r="AGY90" s="37"/>
      <c r="AGZ90" s="1"/>
      <c r="AHA90" s="14"/>
      <c r="AHD90" s="37"/>
      <c r="AHE90" s="37"/>
      <c r="AHF90" s="1"/>
      <c r="AHG90" s="14"/>
      <c r="AHJ90" s="37"/>
      <c r="AHK90" s="37"/>
      <c r="AHL90" s="1"/>
      <c r="AHM90" s="14"/>
      <c r="AHP90" s="37"/>
      <c r="AHQ90" s="37"/>
      <c r="AHR90" s="1"/>
      <c r="AHS90" s="14"/>
      <c r="AHV90" s="37"/>
      <c r="AHW90" s="37"/>
      <c r="AHX90" s="1"/>
      <c r="AHY90" s="14"/>
      <c r="AIB90" s="37"/>
      <c r="AIC90" s="37"/>
      <c r="AID90" s="1"/>
      <c r="AIE90" s="14"/>
      <c r="AIH90" s="37"/>
      <c r="AII90" s="37"/>
      <c r="AIJ90" s="1"/>
      <c r="AIK90" s="14"/>
      <c r="AIN90" s="37"/>
      <c r="AIO90" s="37"/>
      <c r="AIP90" s="1"/>
      <c r="AIQ90" s="14"/>
      <c r="AIT90" s="37"/>
      <c r="AIU90" s="37"/>
      <c r="AIV90" s="1"/>
      <c r="AIW90" s="14"/>
      <c r="AIZ90" s="37"/>
      <c r="AJA90" s="37"/>
      <c r="AJB90" s="1"/>
      <c r="AJC90" s="14"/>
      <c r="AJF90" s="37"/>
      <c r="AJG90" s="37"/>
      <c r="AJH90" s="1"/>
      <c r="AJI90" s="14"/>
      <c r="AJL90" s="37"/>
      <c r="AJM90" s="37"/>
      <c r="AJN90" s="1"/>
      <c r="AJO90" s="14"/>
      <c r="AJR90" s="37"/>
      <c r="AJS90" s="37"/>
      <c r="AJT90" s="1"/>
      <c r="AJU90" s="14"/>
      <c r="AJX90" s="37"/>
      <c r="AJY90" s="37"/>
      <c r="AJZ90" s="1"/>
      <c r="AKA90" s="14"/>
      <c r="AKD90" s="37"/>
      <c r="AKE90" s="37"/>
      <c r="AKF90" s="1"/>
      <c r="AKG90" s="14"/>
      <c r="AKJ90" s="37"/>
      <c r="AKK90" s="37"/>
      <c r="AKL90" s="1"/>
      <c r="AKM90" s="14"/>
      <c r="AKP90" s="37"/>
      <c r="AKQ90" s="37"/>
      <c r="AKR90" s="1"/>
      <c r="AKS90" s="14"/>
      <c r="AKV90" s="37"/>
      <c r="AKW90" s="37"/>
      <c r="AKX90" s="1"/>
      <c r="AKY90" s="14"/>
      <c r="ALB90" s="37"/>
      <c r="ALC90" s="37"/>
      <c r="ALD90" s="1"/>
      <c r="ALE90" s="14"/>
      <c r="ALH90" s="37"/>
      <c r="ALI90" s="37"/>
      <c r="ALJ90" s="1"/>
      <c r="ALK90" s="14"/>
      <c r="ALN90" s="37"/>
      <c r="ALO90" s="37"/>
      <c r="ALP90" s="1"/>
      <c r="ALQ90" s="14"/>
      <c r="ALT90" s="37"/>
      <c r="ALU90" s="37"/>
      <c r="ALV90" s="1"/>
      <c r="ALW90" s="14"/>
      <c r="ALZ90" s="37"/>
      <c r="AMA90" s="37"/>
      <c r="AMB90" s="1"/>
      <c r="AMC90" s="14"/>
      <c r="AMF90" s="37"/>
      <c r="AMG90" s="37"/>
      <c r="AMH90" s="1"/>
      <c r="AMI90" s="14"/>
      <c r="AML90" s="37"/>
      <c r="AMM90" s="37"/>
      <c r="AMN90" s="1"/>
      <c r="AMO90" s="14"/>
      <c r="AMR90" s="37"/>
      <c r="AMS90" s="37"/>
      <c r="AMT90" s="1"/>
      <c r="AMU90" s="14"/>
      <c r="AMX90" s="37"/>
      <c r="AMY90" s="37"/>
      <c r="AMZ90" s="1"/>
      <c r="ANA90" s="14"/>
      <c r="AND90" s="37"/>
      <c r="ANE90" s="37"/>
      <c r="ANF90" s="1"/>
      <c r="ANG90" s="14"/>
      <c r="ANJ90" s="37"/>
      <c r="ANK90" s="37"/>
      <c r="ANL90" s="1"/>
      <c r="ANM90" s="14"/>
      <c r="ANP90" s="37"/>
      <c r="ANQ90" s="37"/>
      <c r="ANR90" s="1"/>
      <c r="ANS90" s="14"/>
      <c r="ANV90" s="37"/>
      <c r="ANW90" s="37"/>
      <c r="ANX90" s="1"/>
      <c r="ANY90" s="14"/>
      <c r="AOB90" s="37"/>
      <c r="AOC90" s="37"/>
      <c r="AOD90" s="1"/>
      <c r="AOE90" s="14"/>
      <c r="AOH90" s="37"/>
      <c r="AOI90" s="37"/>
      <c r="AOJ90" s="1"/>
      <c r="AOK90" s="14"/>
      <c r="AON90" s="37"/>
      <c r="AOO90" s="37"/>
      <c r="AOP90" s="1"/>
      <c r="AOQ90" s="14"/>
      <c r="AOT90" s="37"/>
      <c r="AOU90" s="37"/>
      <c r="AOV90" s="1"/>
      <c r="AOW90" s="14"/>
      <c r="AOZ90" s="37"/>
      <c r="APA90" s="37"/>
      <c r="APB90" s="1"/>
      <c r="APC90" s="14"/>
      <c r="APF90" s="37"/>
      <c r="APG90" s="37"/>
      <c r="APH90" s="1"/>
      <c r="API90" s="14"/>
      <c r="APL90" s="37"/>
      <c r="APM90" s="37"/>
      <c r="APN90" s="1"/>
      <c r="APO90" s="14"/>
      <c r="APR90" s="37"/>
      <c r="APS90" s="37"/>
      <c r="APT90" s="1"/>
      <c r="APU90" s="14"/>
      <c r="APX90" s="37"/>
      <c r="APY90" s="37"/>
      <c r="APZ90" s="1"/>
      <c r="AQA90" s="14"/>
      <c r="AQD90" s="37"/>
      <c r="AQE90" s="37"/>
      <c r="AQF90" s="1"/>
      <c r="AQG90" s="14"/>
      <c r="AQJ90" s="37"/>
      <c r="AQK90" s="37"/>
      <c r="AQL90" s="1"/>
      <c r="AQM90" s="14"/>
      <c r="AQP90" s="37"/>
      <c r="AQQ90" s="37"/>
      <c r="AQR90" s="1"/>
      <c r="AQS90" s="14"/>
      <c r="AQV90" s="37"/>
      <c r="AQW90" s="37"/>
      <c r="AQX90" s="1"/>
    </row>
    <row r="91" spans="1:1023 1026:1142" x14ac:dyDescent="0.2">
      <c r="A91" s="5">
        <v>47968</v>
      </c>
      <c r="B91" s="1">
        <v>2255.4453884870409</v>
      </c>
      <c r="C91" s="170" cm="1">
        <f t="array" aca="1" ref="C91" ca="1">IF(MONTH($A91) = 1, _xlfn.LET(_xlpm.value, RAND(), _xlfn.IFS(_xlpm.value&lt;=0.6, 0.9/12, AND(_xlpm.value&gt;0.6, _xlpm.value&lt;=0.8), 0.36/12, _xlpm.value&gt;0.8, -0.06/12)), C90)</f>
        <v>-5.0000000000000001E-3</v>
      </c>
      <c r="D91" t="str">
        <f t="shared" ca="1" si="1193"/>
        <v>No</v>
      </c>
      <c r="E91">
        <f ca="1">COUNTIF(D$4:D91, "Yes")</f>
        <v>4</v>
      </c>
      <c r="F91" s="37">
        <f t="shared" ca="1" si="1392"/>
        <v>399939.97677658219</v>
      </c>
      <c r="G91" s="37">
        <f t="shared" ca="1" si="1393"/>
        <v>41829.865855394673</v>
      </c>
      <c r="H91" s="64">
        <f t="shared" ca="1" si="994"/>
        <v>441769.84263197688</v>
      </c>
      <c r="I91" s="170" cm="1">
        <f t="array" aca="1" ref="I91" ca="1">IF(MONTH($A91) = 1, _xlfn.LET(_xlpm.value, RAND(), _xlfn.IFS(_xlpm.value&lt;=0.6, 0.9/12, AND(_xlpm.value&gt;0.6, _xlpm.value&lt;=0.8), 0.36/12, _xlpm.value&gt;0.8, -0.06/12)), I90)</f>
        <v>7.4999999999999997E-2</v>
      </c>
      <c r="J91" t="str">
        <f t="shared" ca="1" si="1394"/>
        <v>No</v>
      </c>
      <c r="K91">
        <f ca="1">COUNTIF(J$4:J91, "Yes")</f>
        <v>4</v>
      </c>
      <c r="L91" s="37">
        <f t="shared" ca="1" si="1194"/>
        <v>1374993.970458576</v>
      </c>
      <c r="M91" s="37">
        <f t="shared" ca="1" si="1195"/>
        <v>47701.790479566334</v>
      </c>
      <c r="N91" s="64">
        <f t="shared" ca="1" si="996"/>
        <v>1422695.7609381424</v>
      </c>
      <c r="O91" s="170" cm="1">
        <f t="array" aca="1" ref="O91" ca="1">IF(MONTH($A91) = 1, _xlfn.LET(_xlpm.value, RAND(), _xlfn.IFS(_xlpm.value&lt;=0.6, 0.9/12, AND(_xlpm.value&gt;0.6, _xlpm.value&lt;=0.8), 0.36/12, _xlpm.value&gt;0.8, -0.06/12)), O90)</f>
        <v>7.4999999999999997E-2</v>
      </c>
      <c r="P91" t="str">
        <f t="shared" ca="1" si="1395"/>
        <v>No</v>
      </c>
      <c r="Q91">
        <f ca="1">COUNTIF(P$4:P91, "Yes")</f>
        <v>3</v>
      </c>
      <c r="R91" s="37">
        <f t="shared" ca="1" si="1196"/>
        <v>1729309.173962666</v>
      </c>
      <c r="S91" s="37">
        <f t="shared" ca="1" si="1197"/>
        <v>33967.293738522443</v>
      </c>
      <c r="T91" s="64">
        <f t="shared" ca="1" si="998"/>
        <v>1763276.4677011883</v>
      </c>
      <c r="U91" s="170" cm="1">
        <f t="array" aca="1" ref="U91" ca="1">IF(MONTH($A91) = 1, _xlfn.LET(_xlpm.value, RAND(), _xlfn.IFS(_xlpm.value&lt;=0.6, 0.9/12, AND(_xlpm.value&gt;0.6, _xlpm.value&lt;=0.8), 0.36/12, _xlpm.value&gt;0.8, -0.06/12)), U90)</f>
        <v>7.4999999999999997E-2</v>
      </c>
      <c r="V91" t="str">
        <f t="shared" ca="1" si="1396"/>
        <v>No</v>
      </c>
      <c r="W91">
        <f ca="1">COUNTIF(V$4:V91, "Yes")</f>
        <v>4</v>
      </c>
      <c r="X91" s="37">
        <f t="shared" ca="1" si="1198"/>
        <v>2268580.9989401433</v>
      </c>
      <c r="Y91" s="37">
        <f t="shared" ca="1" si="1199"/>
        <v>44331.244442062954</v>
      </c>
      <c r="Z91" s="64">
        <f t="shared" ca="1" si="1000"/>
        <v>2312912.2433822062</v>
      </c>
      <c r="AA91" s="170" cm="1">
        <f t="array" aca="1" ref="AA91" ca="1">IF(MONTH($A91) = 1, _xlfn.LET(_xlpm.value, RAND(), _xlfn.IFS(_xlpm.value&lt;=0.6, 0.9/12, AND(_xlpm.value&gt;0.6, _xlpm.value&lt;=0.8), 0.36/12, _xlpm.value&gt;0.8, -0.06/12)), AA90)</f>
        <v>0.03</v>
      </c>
      <c r="AB91" t="str">
        <f t="shared" ca="1" si="1397"/>
        <v>No</v>
      </c>
      <c r="AC91">
        <f ca="1">COUNTIF(AB$4:AB91, "Yes")</f>
        <v>6</v>
      </c>
      <c r="AD91" s="37">
        <f t="shared" ca="1" si="1200"/>
        <v>2266878.4553610981</v>
      </c>
      <c r="AE91" s="37">
        <f t="shared" ca="1" si="1201"/>
        <v>57861.766904996686</v>
      </c>
      <c r="AF91" s="64">
        <f t="shared" ca="1" si="1002"/>
        <v>2324740.2222660948</v>
      </c>
      <c r="AG91" s="170" cm="1">
        <f t="array" aca="1" ref="AG91" ca="1">IF(MONTH($A91) = 1, _xlfn.LET(_xlpm.value, RAND(), _xlfn.IFS(_xlpm.value&lt;=0.6, 0.9/12, AND(_xlpm.value&gt;0.6, _xlpm.value&lt;=0.8), 0.36/12, _xlpm.value&gt;0.8, -0.06/12)), AG90)</f>
        <v>7.4999999999999997E-2</v>
      </c>
      <c r="AH91" t="str">
        <f t="shared" ca="1" si="1398"/>
        <v>No</v>
      </c>
      <c r="AI91">
        <f ca="1">COUNTIF(AH$4:AH91, "Yes")</f>
        <v>4</v>
      </c>
      <c r="AJ91" s="37">
        <f t="shared" ca="1" si="1202"/>
        <v>621075.90176517877</v>
      </c>
      <c r="AK91" s="37">
        <f t="shared" ca="1" si="1203"/>
        <v>40505.88302712806</v>
      </c>
      <c r="AL91" s="64">
        <f t="shared" ca="1" si="1004"/>
        <v>661581.78479230683</v>
      </c>
      <c r="AM91" s="170" cm="1">
        <f t="array" aca="1" ref="AM91" ca="1">IF(MONTH($A91) = 1, _xlfn.LET(_xlpm.value, RAND(), _xlfn.IFS(_xlpm.value&lt;=0.6, 0.9/12, AND(_xlpm.value&gt;0.6, _xlpm.value&lt;=0.8), 0.36/12, _xlpm.value&gt;0.8, -0.06/12)), AM90)</f>
        <v>7.4999999999999997E-2</v>
      </c>
      <c r="AN91" t="str">
        <f t="shared" ca="1" si="1399"/>
        <v>No</v>
      </c>
      <c r="AO91">
        <f ca="1">COUNTIF(AN$4:AN91, "Yes")</f>
        <v>6</v>
      </c>
      <c r="AP91" s="37">
        <f t="shared" ca="1" si="1204"/>
        <v>1415247.8993528348</v>
      </c>
      <c r="AQ91" s="37">
        <f t="shared" ca="1" si="1205"/>
        <v>49686.095222940246</v>
      </c>
      <c r="AR91" s="64">
        <f t="shared" ca="1" si="1006"/>
        <v>1464933.994575775</v>
      </c>
      <c r="AS91" s="170" cm="1">
        <f t="array" aca="1" ref="AS91" ca="1">IF(MONTH($A91) = 1, _xlfn.LET(_xlpm.value, RAND(), _xlfn.IFS(_xlpm.value&lt;=0.6, 0.9/12, AND(_xlpm.value&gt;0.6, _xlpm.value&lt;=0.8), 0.36/12, _xlpm.value&gt;0.8, -0.06/12)), AS90)</f>
        <v>7.4999999999999997E-2</v>
      </c>
      <c r="AT91" t="str">
        <f t="shared" ca="1" si="1400"/>
        <v>No</v>
      </c>
      <c r="AU91">
        <f ca="1">COUNTIF(AT$4:AT91, "Yes")</f>
        <v>8</v>
      </c>
      <c r="AV91" s="37">
        <f t="shared" ca="1" si="1206"/>
        <v>216977.73215447558</v>
      </c>
      <c r="AW91" s="37">
        <f t="shared" ca="1" si="1207"/>
        <v>69700.940334070212</v>
      </c>
      <c r="AX91" s="64">
        <f t="shared" ca="1" si="1008"/>
        <v>286678.67248854577</v>
      </c>
      <c r="AY91" s="170" cm="1">
        <f t="array" aca="1" ref="AY91" ca="1">IF(MONTH($A91) = 1, _xlfn.LET(_xlpm.value, RAND(), _xlfn.IFS(_xlpm.value&lt;=0.6, 0.9/12, AND(_xlpm.value&gt;0.6, _xlpm.value&lt;=0.8), 0.36/12, _xlpm.value&gt;0.8, -0.06/12)), AY90)</f>
        <v>7.4999999999999997E-2</v>
      </c>
      <c r="AZ91" t="str">
        <f t="shared" ca="1" si="1401"/>
        <v>No</v>
      </c>
      <c r="BA91">
        <f ca="1">COUNTIF(AZ$4:AZ91, "Yes")</f>
        <v>8</v>
      </c>
      <c r="BB91" s="37">
        <f t="shared" ca="1" si="1208"/>
        <v>368779.82306391007</v>
      </c>
      <c r="BC91" s="37">
        <f t="shared" ca="1" si="1209"/>
        <v>78840.627109437075</v>
      </c>
      <c r="BD91" s="64">
        <f t="shared" ca="1" si="1010"/>
        <v>447620.45017334714</v>
      </c>
      <c r="BE91" s="170" cm="1">
        <f t="array" aca="1" ref="BE91" ca="1">IF(MONTH($A91) = 1, _xlfn.LET(_xlpm.value, RAND(), _xlfn.IFS(_xlpm.value&lt;=0.6, 0.9/12, AND(_xlpm.value&gt;0.6, _xlpm.value&lt;=0.8), 0.36/12, _xlpm.value&gt;0.8, -0.06/12)), BE90)</f>
        <v>-5.0000000000000001E-3</v>
      </c>
      <c r="BF91" t="str">
        <f t="shared" ca="1" si="1402"/>
        <v>No</v>
      </c>
      <c r="BG91">
        <f ca="1">COUNTIF(BF$4:BF91, "Yes")</f>
        <v>3</v>
      </c>
      <c r="BH91" s="37">
        <f t="shared" ca="1" si="1210"/>
        <v>1866129.7264202568</v>
      </c>
      <c r="BI91" s="37">
        <f t="shared" ca="1" si="1211"/>
        <v>18144.229291961801</v>
      </c>
      <c r="BJ91" s="64">
        <f t="shared" ca="1" si="1012"/>
        <v>1884273.9557122185</v>
      </c>
      <c r="BK91" s="170" cm="1">
        <f t="array" aca="1" ref="BK91" ca="1">IF(MONTH($A91) = 1, _xlfn.LET(_xlpm.value, RAND(), _xlfn.IFS(_xlpm.value&lt;=0.6, 0.9/12, AND(_xlpm.value&gt;0.6, _xlpm.value&lt;=0.8), 0.36/12, _xlpm.value&gt;0.8, -0.06/12)), BK90)</f>
        <v>-5.0000000000000001E-3</v>
      </c>
      <c r="BL91" t="str">
        <f t="shared" ca="1" si="1403"/>
        <v>No</v>
      </c>
      <c r="BM91">
        <f ca="1">COUNTIF(BL$4:BL91, "Yes")</f>
        <v>5</v>
      </c>
      <c r="BN91" s="37">
        <f t="shared" ca="1" si="1212"/>
        <v>436483.53114507283</v>
      </c>
      <c r="BO91" s="37">
        <f t="shared" ca="1" si="1213"/>
        <v>70991.746061392972</v>
      </c>
      <c r="BP91" s="64">
        <f t="shared" ca="1" si="1014"/>
        <v>507475.27720646583</v>
      </c>
      <c r="BQ91" s="170" cm="1">
        <f t="array" aca="1" ref="BQ91" ca="1">IF(MONTH($A91) = 1, _xlfn.LET(_xlpm.value, RAND(), _xlfn.IFS(_xlpm.value&lt;=0.6, 0.9/12, AND(_xlpm.value&gt;0.6, _xlpm.value&lt;=0.8), 0.36/12, _xlpm.value&gt;0.8, -0.06/12)), BQ90)</f>
        <v>0.03</v>
      </c>
      <c r="BR91" t="str">
        <f t="shared" ca="1" si="1404"/>
        <v>No</v>
      </c>
      <c r="BS91">
        <f ca="1">COUNTIF(BR$4:BR91, "Yes")</f>
        <v>4</v>
      </c>
      <c r="BT91" s="37">
        <f t="shared" ca="1" si="1214"/>
        <v>625438.83687807724</v>
      </c>
      <c r="BU91" s="37">
        <f t="shared" ca="1" si="1215"/>
        <v>49666.403022169492</v>
      </c>
      <c r="BV91" s="64">
        <f t="shared" ca="1" si="1016"/>
        <v>675105.23990024673</v>
      </c>
      <c r="BW91" s="170" cm="1">
        <f t="array" aca="1" ref="BW91" ca="1">IF(MONTH($A91) = 1, _xlfn.LET(_xlpm.value, RAND(), _xlfn.IFS(_xlpm.value&lt;=0.6, 0.9/12, AND(_xlpm.value&gt;0.6, _xlpm.value&lt;=0.8), 0.36/12, _xlpm.value&gt;0.8, -0.06/12)), BW90)</f>
        <v>7.4999999999999997E-2</v>
      </c>
      <c r="BX91" t="str">
        <f t="shared" ca="1" si="1405"/>
        <v>No</v>
      </c>
      <c r="BY91">
        <f ca="1">COUNTIF(BX$4:BX91, "Yes")</f>
        <v>4</v>
      </c>
      <c r="BZ91" s="37">
        <f t="shared" ca="1" si="1216"/>
        <v>351818.89256176038</v>
      </c>
      <c r="CA91" s="37">
        <f t="shared" ca="1" si="1217"/>
        <v>49090.599673091659</v>
      </c>
      <c r="CB91" s="64">
        <f t="shared" ca="1" si="1018"/>
        <v>400909.49223485205</v>
      </c>
      <c r="CC91" s="170" cm="1">
        <f t="array" aca="1" ref="CC91" ca="1">IF(MONTH($A91) = 1, _xlfn.LET(_xlpm.value, RAND(), _xlfn.IFS(_xlpm.value&lt;=0.6, 0.9/12, AND(_xlpm.value&gt;0.6, _xlpm.value&lt;=0.8), 0.36/12, _xlpm.value&gt;0.8, -0.06/12)), CC90)</f>
        <v>-5.0000000000000001E-3</v>
      </c>
      <c r="CD91" t="str">
        <f t="shared" ca="1" si="1406"/>
        <v>No</v>
      </c>
      <c r="CE91">
        <f ca="1">COUNTIF(CD$4:CD91, "Yes")</f>
        <v>5</v>
      </c>
      <c r="CF91" s="37">
        <f t="shared" ca="1" si="1218"/>
        <v>1449298.6030043091</v>
      </c>
      <c r="CG91" s="37">
        <f t="shared" ca="1" si="1219"/>
        <v>42672.303335579796</v>
      </c>
      <c r="CH91" s="64">
        <f t="shared" ca="1" si="1020"/>
        <v>1491970.9063398889</v>
      </c>
      <c r="CI91" s="170" cm="1">
        <f t="array" aca="1" ref="CI91" ca="1">IF(MONTH($A91) = 1, _xlfn.LET(_xlpm.value, RAND(), _xlfn.IFS(_xlpm.value&lt;=0.6, 0.9/12, AND(_xlpm.value&gt;0.6, _xlpm.value&lt;=0.8), 0.36/12, _xlpm.value&gt;0.8, -0.06/12)), CI90)</f>
        <v>0.03</v>
      </c>
      <c r="CJ91" t="str">
        <f t="shared" ca="1" si="1407"/>
        <v>No</v>
      </c>
      <c r="CK91">
        <f ca="1">COUNTIF(CJ$4:CJ91, "Yes")</f>
        <v>6</v>
      </c>
      <c r="CL91" s="37">
        <f t="shared" ca="1" si="1220"/>
        <v>702438.04417657177</v>
      </c>
      <c r="CM91" s="37">
        <f t="shared" ca="1" si="1221"/>
        <v>61939.321715754901</v>
      </c>
      <c r="CN91" s="64">
        <f t="shared" ca="1" si="1022"/>
        <v>764377.36589232669</v>
      </c>
      <c r="CO91" s="170" cm="1">
        <f t="array" aca="1" ref="CO91" ca="1">IF(MONTH($A91) = 1, _xlfn.LET(_xlpm.value, RAND(), _xlfn.IFS(_xlpm.value&lt;=0.6, 0.9/12, AND(_xlpm.value&gt;0.6, _xlpm.value&lt;=0.8), 0.36/12, _xlpm.value&gt;0.8, -0.06/12)), CO90)</f>
        <v>7.4999999999999997E-2</v>
      </c>
      <c r="CP91" t="str">
        <f t="shared" ca="1" si="1408"/>
        <v>No</v>
      </c>
      <c r="CQ91">
        <f ca="1">COUNTIF(CP$4:CP91, "Yes")</f>
        <v>5</v>
      </c>
      <c r="CR91" s="37">
        <f t="shared" ca="1" si="1222"/>
        <v>289732.89942447969</v>
      </c>
      <c r="CS91" s="37">
        <f t="shared" ca="1" si="1223"/>
        <v>15914.166355048617</v>
      </c>
      <c r="CT91" s="64">
        <f t="shared" ca="1" si="1024"/>
        <v>305647.06577952829</v>
      </c>
      <c r="CU91" s="170" cm="1">
        <f t="array" aca="1" ref="CU91" ca="1">IF(MONTH($A91) = 1, _xlfn.LET(_xlpm.value, RAND(), _xlfn.IFS(_xlpm.value&lt;=0.6, 0.9/12, AND(_xlpm.value&gt;0.6, _xlpm.value&lt;=0.8), 0.36/12, _xlpm.value&gt;0.8, -0.06/12)), CU90)</f>
        <v>7.4999999999999997E-2</v>
      </c>
      <c r="CV91" t="str">
        <f t="shared" ca="1" si="1409"/>
        <v>No</v>
      </c>
      <c r="CW91">
        <f ca="1">COUNTIF(CV$4:CV91, "Yes")</f>
        <v>2</v>
      </c>
      <c r="CX91" s="37">
        <f t="shared" ca="1" si="1224"/>
        <v>2477552.8702971842</v>
      </c>
      <c r="CY91" s="37">
        <f t="shared" ca="1" si="1225"/>
        <v>21190.800160688283</v>
      </c>
      <c r="CZ91" s="64">
        <f t="shared" ca="1" si="1026"/>
        <v>2498743.6704578726</v>
      </c>
      <c r="DA91" s="170" cm="1">
        <f t="array" aca="1" ref="DA91" ca="1">IF(MONTH($A91) = 1, _xlfn.LET(_xlpm.value, RAND(), _xlfn.IFS(_xlpm.value&lt;=0.6, 0.9/12, AND(_xlpm.value&gt;0.6, _xlpm.value&lt;=0.8), 0.36/12, _xlpm.value&gt;0.8, -0.06/12)), DA90)</f>
        <v>7.4999999999999997E-2</v>
      </c>
      <c r="DB91" t="str">
        <f t="shared" ca="1" si="1410"/>
        <v>Yes</v>
      </c>
      <c r="DC91">
        <f ca="1">COUNTIF(DB$4:DB91, "Yes")</f>
        <v>7</v>
      </c>
      <c r="DD91" s="37">
        <f t="shared" ca="1" si="1226"/>
        <v>1338134.7303743691</v>
      </c>
      <c r="DE91" s="37">
        <f t="shared" ca="1" si="1227"/>
        <v>57977.126588131534</v>
      </c>
      <c r="DF91" s="64">
        <f t="shared" ca="1" si="1028"/>
        <v>1396111.8569625006</v>
      </c>
      <c r="DG91" s="170" cm="1">
        <f t="array" aca="1" ref="DG91" ca="1">IF(MONTH($A91) = 1, _xlfn.LET(_xlpm.value, RAND(), _xlfn.IFS(_xlpm.value&lt;=0.6, 0.9/12, AND(_xlpm.value&gt;0.6, _xlpm.value&lt;=0.8), 0.36/12, _xlpm.value&gt;0.8, -0.06/12)), DG90)</f>
        <v>7.4999999999999997E-2</v>
      </c>
      <c r="DH91" t="str">
        <f t="shared" ca="1" si="1411"/>
        <v>No</v>
      </c>
      <c r="DI91">
        <f ca="1">COUNTIF(DH$4:DH91, "Yes")</f>
        <v>3</v>
      </c>
      <c r="DJ91" s="37">
        <f t="shared" ca="1" si="1228"/>
        <v>7157268.8745649727</v>
      </c>
      <c r="DK91" s="37">
        <f t="shared" ca="1" si="1229"/>
        <v>31965.214196682678</v>
      </c>
      <c r="DL91" s="64">
        <f t="shared" ca="1" si="1030"/>
        <v>7189234.0887616556</v>
      </c>
      <c r="DM91" s="170" cm="1">
        <f t="array" aca="1" ref="DM91" ca="1">IF(MONTH($A91) = 1, _xlfn.LET(_xlpm.value, RAND(), _xlfn.IFS(_xlpm.value&lt;=0.6, 0.9/12, AND(_xlpm.value&gt;0.6, _xlpm.value&lt;=0.8), 0.36/12, _xlpm.value&gt;0.8, -0.06/12)), DM90)</f>
        <v>7.4999999999999997E-2</v>
      </c>
      <c r="DN91" t="str">
        <f t="shared" ca="1" si="1412"/>
        <v>No</v>
      </c>
      <c r="DO91">
        <f ca="1">COUNTIF(DN$4:DN91, "Yes")</f>
        <v>6</v>
      </c>
      <c r="DP91" s="37">
        <f t="shared" ca="1" si="1230"/>
        <v>2317770.7305434658</v>
      </c>
      <c r="DQ91" s="37">
        <f t="shared" ca="1" si="1231"/>
        <v>39219.481441204138</v>
      </c>
      <c r="DR91" s="64">
        <f t="shared" ca="1" si="1032"/>
        <v>2356990.2119846698</v>
      </c>
      <c r="DS91" s="170" cm="1">
        <f t="array" aca="1" ref="DS91" ca="1">IF(MONTH($A91) = 1, _xlfn.LET(_xlpm.value, RAND(), _xlfn.IFS(_xlpm.value&lt;=0.6, 0.9/12, AND(_xlpm.value&gt;0.6, _xlpm.value&lt;=0.8), 0.36/12, _xlpm.value&gt;0.8, -0.06/12)), DS90)</f>
        <v>-5.0000000000000001E-3</v>
      </c>
      <c r="DT91" t="str">
        <f t="shared" ca="1" si="1413"/>
        <v>No</v>
      </c>
      <c r="DU91">
        <f ca="1">COUNTIF(DT$4:DT91, "Yes")</f>
        <v>6</v>
      </c>
      <c r="DV91" s="37">
        <f t="shared" ca="1" si="1232"/>
        <v>1277942.3798032789</v>
      </c>
      <c r="DW91" s="37">
        <f t="shared" ca="1" si="1233"/>
        <v>57904.32110300754</v>
      </c>
      <c r="DX91" s="64">
        <f t="shared" ca="1" si="1034"/>
        <v>1335846.7009062865</v>
      </c>
      <c r="DY91" s="170" cm="1">
        <f t="array" aca="1" ref="DY91" ca="1">IF(MONTH($A91) = 1, _xlfn.LET(_xlpm.value, RAND(), _xlfn.IFS(_xlpm.value&lt;=0.6, 0.9/12, AND(_xlpm.value&gt;0.6, _xlpm.value&lt;=0.8), 0.36/12, _xlpm.value&gt;0.8, -0.06/12)), DY90)</f>
        <v>7.4999999999999997E-2</v>
      </c>
      <c r="DZ91" t="str">
        <f t="shared" ca="1" si="1414"/>
        <v>No</v>
      </c>
      <c r="EA91">
        <f ca="1">COUNTIF(DZ$4:DZ91, "Yes")</f>
        <v>8</v>
      </c>
      <c r="EB91" s="37">
        <f t="shared" ca="1" si="1234"/>
        <v>684543.09012652491</v>
      </c>
      <c r="EC91" s="37">
        <f t="shared" ca="1" si="1235"/>
        <v>88627.563549614191</v>
      </c>
      <c r="ED91" s="64">
        <f t="shared" ca="1" si="1036"/>
        <v>773170.65367613907</v>
      </c>
      <c r="EE91" s="170" cm="1">
        <f t="array" aca="1" ref="EE91" ca="1">IF(MONTH($A91) = 1, _xlfn.LET(_xlpm.value, RAND(), _xlfn.IFS(_xlpm.value&lt;=0.6, 0.9/12, AND(_xlpm.value&gt;0.6, _xlpm.value&lt;=0.8), 0.36/12, _xlpm.value&gt;0.8, -0.06/12)), EE90)</f>
        <v>7.4999999999999997E-2</v>
      </c>
      <c r="EF91" t="str">
        <f t="shared" ca="1" si="1415"/>
        <v>No</v>
      </c>
      <c r="EG91">
        <f ca="1">COUNTIF(EF$4:EF91, "Yes")</f>
        <v>3</v>
      </c>
      <c r="EH91" s="37">
        <f t="shared" ca="1" si="1236"/>
        <v>403578.49818700366</v>
      </c>
      <c r="EI91" s="37">
        <f t="shared" ca="1" si="1237"/>
        <v>38032.875344853659</v>
      </c>
      <c r="EJ91" s="64">
        <f t="shared" ca="1" si="1038"/>
        <v>441611.37353185733</v>
      </c>
      <c r="EK91" s="170" cm="1">
        <f t="array" aca="1" ref="EK91" ca="1">IF(MONTH($A91) = 1, _xlfn.LET(_xlpm.value, RAND(), _xlfn.IFS(_xlpm.value&lt;=0.6, 0.9/12, AND(_xlpm.value&gt;0.6, _xlpm.value&lt;=0.8), 0.36/12, _xlpm.value&gt;0.8, -0.06/12)), EK90)</f>
        <v>7.4999999999999997E-2</v>
      </c>
      <c r="EL91" t="str">
        <f t="shared" ca="1" si="1416"/>
        <v>No</v>
      </c>
      <c r="EM91">
        <f ca="1">COUNTIF(EL$4:EL91, "Yes")</f>
        <v>6</v>
      </c>
      <c r="EN91" s="37">
        <f t="shared" ca="1" si="1238"/>
        <v>791039.55207460606</v>
      </c>
      <c r="EO91" s="37">
        <f t="shared" ca="1" si="1239"/>
        <v>59569.141489857233</v>
      </c>
      <c r="EP91" s="64">
        <f t="shared" ca="1" si="1040"/>
        <v>850608.69356446329</v>
      </c>
      <c r="EQ91" s="170" cm="1">
        <f t="array" aca="1" ref="EQ91" ca="1">IF(MONTH($A91) = 1, _xlfn.LET(_xlpm.value, RAND(), _xlfn.IFS(_xlpm.value&lt;=0.6, 0.9/12, AND(_xlpm.value&gt;0.6, _xlpm.value&lt;=0.8), 0.36/12, _xlpm.value&gt;0.8, -0.06/12)), EQ90)</f>
        <v>7.4999999999999997E-2</v>
      </c>
      <c r="ER91" t="str">
        <f t="shared" ca="1" si="1417"/>
        <v>No</v>
      </c>
      <c r="ES91">
        <f ca="1">COUNTIF(ER$4:ER91, "Yes")</f>
        <v>3</v>
      </c>
      <c r="ET91" s="37">
        <f t="shared" ca="1" si="1240"/>
        <v>1407756.6206486223</v>
      </c>
      <c r="EU91" s="37">
        <f t="shared" ca="1" si="1241"/>
        <v>11838.783173875225</v>
      </c>
      <c r="EV91" s="64">
        <f t="shared" ca="1" si="1042"/>
        <v>1419595.4038224975</v>
      </c>
      <c r="EW91" s="170" cm="1">
        <f t="array" aca="1" ref="EW91" ca="1">IF(MONTH($A91) = 1, _xlfn.LET(_xlpm.value, RAND(), _xlfn.IFS(_xlpm.value&lt;=0.6, 0.9/12, AND(_xlpm.value&gt;0.6, _xlpm.value&lt;=0.8), 0.36/12, _xlpm.value&gt;0.8, -0.06/12)), EW90)</f>
        <v>7.4999999999999997E-2</v>
      </c>
      <c r="EX91" t="str">
        <f t="shared" ca="1" si="1418"/>
        <v>No</v>
      </c>
      <c r="EY91">
        <f ca="1">COUNTIF(EX$4:EX91, "Yes")</f>
        <v>4</v>
      </c>
      <c r="EZ91" s="37">
        <f t="shared" ca="1" si="1242"/>
        <v>1699654.9957946942</v>
      </c>
      <c r="FA91" s="37">
        <f t="shared" ca="1" si="1243"/>
        <v>29390.275984255677</v>
      </c>
      <c r="FB91" s="64">
        <f t="shared" ca="1" si="1044"/>
        <v>1729045.2717789498</v>
      </c>
      <c r="FC91" s="170" cm="1">
        <f t="array" aca="1" ref="FC91" ca="1">IF(MONTH($A91) = 1, _xlfn.LET(_xlpm.value, RAND(), _xlfn.IFS(_xlpm.value&lt;=0.6, 0.9/12, AND(_xlpm.value&gt;0.6, _xlpm.value&lt;=0.8), 0.36/12, _xlpm.value&gt;0.8, -0.06/12)), FC90)</f>
        <v>7.4999999999999997E-2</v>
      </c>
      <c r="FD91" t="str">
        <f t="shared" ca="1" si="1419"/>
        <v>No</v>
      </c>
      <c r="FE91">
        <f ca="1">COUNTIF(FD$4:FD91, "Yes")</f>
        <v>7</v>
      </c>
      <c r="FF91" s="37">
        <f t="shared" ca="1" si="1244"/>
        <v>1672101.4274442892</v>
      </c>
      <c r="FG91" s="37">
        <f t="shared" ca="1" si="1245"/>
        <v>66070.606701222627</v>
      </c>
      <c r="FH91" s="64">
        <f t="shared" ca="1" si="1046"/>
        <v>1738172.0341455119</v>
      </c>
      <c r="FI91" s="170" cm="1">
        <f t="array" aca="1" ref="FI91" ca="1">IF(MONTH($A91) = 1, _xlfn.LET(_xlpm.value, RAND(), _xlfn.IFS(_xlpm.value&lt;=0.6, 0.9/12, AND(_xlpm.value&gt;0.6, _xlpm.value&lt;=0.8), 0.36/12, _xlpm.value&gt;0.8, -0.06/12)), FI90)</f>
        <v>-5.0000000000000001E-3</v>
      </c>
      <c r="FJ91" t="str">
        <f t="shared" ca="1" si="1420"/>
        <v>No</v>
      </c>
      <c r="FK91">
        <f ca="1">COUNTIF(FJ$4:FJ91, "Yes")</f>
        <v>4</v>
      </c>
      <c r="FL91" s="37">
        <f t="shared" ca="1" si="1246"/>
        <v>2640902.4855305767</v>
      </c>
      <c r="FM91" s="37">
        <f t="shared" ca="1" si="1247"/>
        <v>26065.132086154812</v>
      </c>
      <c r="FN91" s="64">
        <f t="shared" ca="1" si="1048"/>
        <v>2666967.6176167317</v>
      </c>
      <c r="FO91" s="170" cm="1">
        <f t="array" aca="1" ref="FO91" ca="1">IF(MONTH($A91) = 1, _xlfn.LET(_xlpm.value, RAND(), _xlfn.IFS(_xlpm.value&lt;=0.6, 0.9/12, AND(_xlpm.value&gt;0.6, _xlpm.value&lt;=0.8), 0.36/12, _xlpm.value&gt;0.8, -0.06/12)), FO90)</f>
        <v>7.4999999999999997E-2</v>
      </c>
      <c r="FP91" t="str">
        <f t="shared" ca="1" si="1421"/>
        <v>No</v>
      </c>
      <c r="FQ91">
        <f ca="1">COUNTIF(FP$4:FP91, "Yes")</f>
        <v>4</v>
      </c>
      <c r="FR91" s="37">
        <f t="shared" ca="1" si="1248"/>
        <v>5023886.0890533151</v>
      </c>
      <c r="FS91" s="37">
        <f t="shared" ca="1" si="1249"/>
        <v>31620.966658297988</v>
      </c>
      <c r="FT91" s="64">
        <f t="shared" ca="1" si="1050"/>
        <v>5055507.055711613</v>
      </c>
      <c r="FU91" s="170" cm="1">
        <f t="array" aca="1" ref="FU91" ca="1">IF(MONTH($A91) = 1, _xlfn.LET(_xlpm.value, RAND(), _xlfn.IFS(_xlpm.value&lt;=0.6, 0.9/12, AND(_xlpm.value&gt;0.6, _xlpm.value&lt;=0.8), 0.36/12, _xlpm.value&gt;0.8, -0.06/12)), FU90)</f>
        <v>0.03</v>
      </c>
      <c r="FV91" t="str">
        <f t="shared" ca="1" si="1422"/>
        <v>No</v>
      </c>
      <c r="FW91">
        <f ca="1">COUNTIF(FV$4:FV91, "Yes")</f>
        <v>5</v>
      </c>
      <c r="FX91" s="37">
        <f t="shared" ca="1" si="1250"/>
        <v>1283057.1644992563</v>
      </c>
      <c r="FY91" s="37">
        <f t="shared" ca="1" si="1251"/>
        <v>40959.593639736893</v>
      </c>
      <c r="FZ91" s="64">
        <f t="shared" ca="1" si="1052"/>
        <v>1324016.7581389933</v>
      </c>
      <c r="GA91" s="170" cm="1">
        <f t="array" aca="1" ref="GA91" ca="1">IF(MONTH($A91) = 1, _xlfn.LET(_xlpm.value, RAND(), _xlfn.IFS(_xlpm.value&lt;=0.6, 0.9/12, AND(_xlpm.value&gt;0.6, _xlpm.value&lt;=0.8), 0.36/12, _xlpm.value&gt;0.8, -0.06/12)), GA90)</f>
        <v>-5.0000000000000001E-3</v>
      </c>
      <c r="GB91" t="str">
        <f t="shared" ca="1" si="1423"/>
        <v>No</v>
      </c>
      <c r="GC91">
        <f ca="1">COUNTIF(GB$4:GB91, "Yes")</f>
        <v>3</v>
      </c>
      <c r="GD91" s="37">
        <f t="shared" ca="1" si="1252"/>
        <v>5656909.5323214345</v>
      </c>
      <c r="GE91" s="37">
        <f t="shared" ca="1" si="1253"/>
        <v>42740.372841492237</v>
      </c>
      <c r="GF91" s="64">
        <f t="shared" ca="1" si="1054"/>
        <v>5699649.9051629268</v>
      </c>
      <c r="GG91" s="170" cm="1">
        <f t="array" aca="1" ref="GG91" ca="1">IF(MONTH($A91) = 1, _xlfn.LET(_xlpm.value, RAND(), _xlfn.IFS(_xlpm.value&lt;=0.6, 0.9/12, AND(_xlpm.value&gt;0.6, _xlpm.value&lt;=0.8), 0.36/12, _xlpm.value&gt;0.8, -0.06/12)), GG90)</f>
        <v>7.4999999999999997E-2</v>
      </c>
      <c r="GH91" t="str">
        <f t="shared" ca="1" si="1424"/>
        <v>No</v>
      </c>
      <c r="GI91">
        <f ca="1">COUNTIF(GH$4:GH91, "Yes")</f>
        <v>2</v>
      </c>
      <c r="GJ91" s="37">
        <f t="shared" ca="1" si="1254"/>
        <v>623104.8380125144</v>
      </c>
      <c r="GK91" s="37">
        <f t="shared" ca="1" si="1255"/>
        <v>15321.362646468833</v>
      </c>
      <c r="GL91" s="64">
        <f t="shared" ca="1" si="1056"/>
        <v>638426.2006589832</v>
      </c>
      <c r="GM91" s="170" cm="1">
        <f t="array" aca="1" ref="GM91" ca="1">IF(MONTH($A91) = 1, _xlfn.LET(_xlpm.value, RAND(), _xlfn.IFS(_xlpm.value&lt;=0.6, 0.9/12, AND(_xlpm.value&gt;0.6, _xlpm.value&lt;=0.8), 0.36/12, _xlpm.value&gt;0.8, -0.06/12)), GM90)</f>
        <v>7.4999999999999997E-2</v>
      </c>
      <c r="GN91" t="str">
        <f t="shared" ca="1" si="1425"/>
        <v>No</v>
      </c>
      <c r="GO91">
        <f ca="1">COUNTIF(GN$4:GN91, "Yes")</f>
        <v>2</v>
      </c>
      <c r="GP91" s="37">
        <f t="shared" ca="1" si="1256"/>
        <v>1547142.8508533731</v>
      </c>
      <c r="GQ91" s="37">
        <f t="shared" ca="1" si="1257"/>
        <v>28754.88965990509</v>
      </c>
      <c r="GR91" s="64">
        <f t="shared" ca="1" si="1058"/>
        <v>1575897.7405132782</v>
      </c>
      <c r="GS91" s="170" cm="1">
        <f t="array" aca="1" ref="GS91" ca="1">IF(MONTH($A91) = 1, _xlfn.LET(_xlpm.value, RAND(), _xlfn.IFS(_xlpm.value&lt;=0.6, 0.9/12, AND(_xlpm.value&gt;0.6, _xlpm.value&lt;=0.8), 0.36/12, _xlpm.value&gt;0.8, -0.06/12)), GS90)</f>
        <v>-5.0000000000000001E-3</v>
      </c>
      <c r="GT91" t="str">
        <f t="shared" ca="1" si="1426"/>
        <v>No</v>
      </c>
      <c r="GU91">
        <f ca="1">COUNTIF(GT$4:GT91, "Yes")</f>
        <v>1</v>
      </c>
      <c r="GV91" s="37">
        <f t="shared" ca="1" si="1258"/>
        <v>1663426.0280251915</v>
      </c>
      <c r="GW91" s="37">
        <f t="shared" ca="1" si="1259"/>
        <v>2831.0520710407404</v>
      </c>
      <c r="GX91" s="64">
        <f t="shared" ca="1" si="1060"/>
        <v>1666257.0800962322</v>
      </c>
      <c r="GY91" s="170" cm="1">
        <f t="array" aca="1" ref="GY91" ca="1">IF(MONTH($A91) = 1, _xlfn.LET(_xlpm.value, RAND(), _xlfn.IFS(_xlpm.value&lt;=0.6, 0.9/12, AND(_xlpm.value&gt;0.6, _xlpm.value&lt;=0.8), 0.36/12, _xlpm.value&gt;0.8, -0.06/12)), GY90)</f>
        <v>7.4999999999999997E-2</v>
      </c>
      <c r="GZ91" t="str">
        <f t="shared" ca="1" si="1427"/>
        <v>No</v>
      </c>
      <c r="HA91">
        <f ca="1">COUNTIF(GZ$4:GZ91, "Yes")</f>
        <v>4</v>
      </c>
      <c r="HB91" s="37">
        <f t="shared" ca="1" si="1260"/>
        <v>3245036.1926497822</v>
      </c>
      <c r="HC91" s="37">
        <f t="shared" ca="1" si="1261"/>
        <v>45280.510208194028</v>
      </c>
      <c r="HD91" s="64">
        <f t="shared" ca="1" si="1062"/>
        <v>3290316.7028579763</v>
      </c>
      <c r="HE91" s="170" cm="1">
        <f t="array" aca="1" ref="HE91" ca="1">IF(MONTH($A91) = 1, _xlfn.LET(_xlpm.value, RAND(), _xlfn.IFS(_xlpm.value&lt;=0.6, 0.9/12, AND(_xlpm.value&gt;0.6, _xlpm.value&lt;=0.8), 0.36/12, _xlpm.value&gt;0.8, -0.06/12)), HE90)</f>
        <v>7.4999999999999997E-2</v>
      </c>
      <c r="HF91" t="str">
        <f t="shared" ca="1" si="1428"/>
        <v>No</v>
      </c>
      <c r="HG91">
        <f ca="1">COUNTIF(HF$4:HF91, "Yes")</f>
        <v>4</v>
      </c>
      <c r="HH91" s="37">
        <f t="shared" ca="1" si="1262"/>
        <v>1531555.7095447103</v>
      </c>
      <c r="HI91" s="37">
        <f t="shared" ca="1" si="1263"/>
        <v>39446.133834795539</v>
      </c>
      <c r="HJ91" s="64">
        <f t="shared" ca="1" si="1064"/>
        <v>1571001.8433795059</v>
      </c>
      <c r="HK91" s="170" cm="1">
        <f t="array" aca="1" ref="HK91" ca="1">IF(MONTH($A91) = 1, _xlfn.LET(_xlpm.value, RAND(), _xlfn.IFS(_xlpm.value&lt;=0.6, 0.9/12, AND(_xlpm.value&gt;0.6, _xlpm.value&lt;=0.8), 0.36/12, _xlpm.value&gt;0.8, -0.06/12)), HK90)</f>
        <v>7.4999999999999997E-2</v>
      </c>
      <c r="HL91" t="str">
        <f t="shared" ca="1" si="1429"/>
        <v>Yes</v>
      </c>
      <c r="HM91">
        <f ca="1">COUNTIF(HL$4:HL91, "Yes")</f>
        <v>4</v>
      </c>
      <c r="HN91" s="37">
        <f t="shared" ca="1" si="1264"/>
        <v>3809292.6239414839</v>
      </c>
      <c r="HO91" s="37">
        <f t="shared" ca="1" si="1265"/>
        <v>26801.736102002105</v>
      </c>
      <c r="HP91" s="64">
        <f t="shared" ca="1" si="1066"/>
        <v>3836094.3600434861</v>
      </c>
      <c r="HQ91" s="170" cm="1">
        <f t="array" aca="1" ref="HQ91" ca="1">IF(MONTH($A91) = 1, _xlfn.LET(_xlpm.value, RAND(), _xlfn.IFS(_xlpm.value&lt;=0.6, 0.9/12, AND(_xlpm.value&gt;0.6, _xlpm.value&lt;=0.8), 0.36/12, _xlpm.value&gt;0.8, -0.06/12)), HQ90)</f>
        <v>-5.0000000000000001E-3</v>
      </c>
      <c r="HR91" t="str">
        <f t="shared" ca="1" si="1430"/>
        <v>No</v>
      </c>
      <c r="HS91">
        <f ca="1">COUNTIF(HR$4:HR91, "Yes")</f>
        <v>4</v>
      </c>
      <c r="HT91" s="37">
        <f t="shared" ca="1" si="1266"/>
        <v>1073415.8209690102</v>
      </c>
      <c r="HU91" s="37">
        <f t="shared" ca="1" si="1267"/>
        <v>39793.73693383237</v>
      </c>
      <c r="HV91" s="64">
        <f t="shared" ca="1" si="1068"/>
        <v>1113209.5579028425</v>
      </c>
      <c r="HW91" s="170" cm="1">
        <f t="array" aca="1" ref="HW91" ca="1">IF(MONTH($A91) = 1, _xlfn.LET(_xlpm.value, RAND(), _xlfn.IFS(_xlpm.value&lt;=0.6, 0.9/12, AND(_xlpm.value&gt;0.6, _xlpm.value&lt;=0.8), 0.36/12, _xlpm.value&gt;0.8, -0.06/12)), HW90)</f>
        <v>0.03</v>
      </c>
      <c r="HX91" t="str">
        <f t="shared" ca="1" si="1431"/>
        <v>No</v>
      </c>
      <c r="HY91">
        <f ca="1">COUNTIF(HX$4:HX91, "Yes")</f>
        <v>4</v>
      </c>
      <c r="HZ91" s="37">
        <f t="shared" ca="1" si="1268"/>
        <v>4300331.8718318343</v>
      </c>
      <c r="IA91" s="37">
        <f t="shared" ca="1" si="1269"/>
        <v>60134.459616466964</v>
      </c>
      <c r="IB91" s="64">
        <f t="shared" ca="1" si="1070"/>
        <v>4360466.3314483017</v>
      </c>
      <c r="IC91" s="170" cm="1">
        <f t="array" aca="1" ref="IC91" ca="1">IF(MONTH($A91) = 1, _xlfn.LET(_xlpm.value, RAND(), _xlfn.IFS(_xlpm.value&lt;=0.6, 0.9/12, AND(_xlpm.value&gt;0.6, _xlpm.value&lt;=0.8), 0.36/12, _xlpm.value&gt;0.8, -0.06/12)), IC90)</f>
        <v>0.03</v>
      </c>
      <c r="ID91" t="str">
        <f t="shared" ca="1" si="1432"/>
        <v>No</v>
      </c>
      <c r="IE91">
        <f ca="1">COUNTIF(ID$4:ID91, "Yes")</f>
        <v>4</v>
      </c>
      <c r="IF91" s="37">
        <f t="shared" ca="1" si="1270"/>
        <v>4769899.8695174055</v>
      </c>
      <c r="IG91" s="37">
        <f t="shared" ca="1" si="1271"/>
        <v>38818.252790229184</v>
      </c>
      <c r="IH91" s="64">
        <f t="shared" ca="1" si="1072"/>
        <v>4808718.1223076349</v>
      </c>
      <c r="II91" s="170" cm="1">
        <f t="array" aca="1" ref="II91" ca="1">IF(MONTH($A91) = 1, _xlfn.LET(_xlpm.value, RAND(), _xlfn.IFS(_xlpm.value&lt;=0.6, 0.9/12, AND(_xlpm.value&gt;0.6, _xlpm.value&lt;=0.8), 0.36/12, _xlpm.value&gt;0.8, -0.06/12)), II90)</f>
        <v>7.4999999999999997E-2</v>
      </c>
      <c r="IJ91" t="str">
        <f t="shared" ca="1" si="1433"/>
        <v>Yes</v>
      </c>
      <c r="IK91">
        <f ca="1">COUNTIF(IJ$4:IJ91, "Yes")</f>
        <v>7</v>
      </c>
      <c r="IL91" s="37">
        <f t="shared" ca="1" si="1272"/>
        <v>996957.47290410707</v>
      </c>
      <c r="IM91" s="37">
        <f t="shared" ca="1" si="1273"/>
        <v>72748.863487715324</v>
      </c>
      <c r="IN91" s="64">
        <f t="shared" ca="1" si="1074"/>
        <v>1069706.3363918224</v>
      </c>
      <c r="IO91" s="170" cm="1">
        <f t="array" aca="1" ref="IO91" ca="1">IF(MONTH($A91) = 1, _xlfn.LET(_xlpm.value, RAND(), _xlfn.IFS(_xlpm.value&lt;=0.6, 0.9/12, AND(_xlpm.value&gt;0.6, _xlpm.value&lt;=0.8), 0.36/12, _xlpm.value&gt;0.8, -0.06/12)), IO90)</f>
        <v>-5.0000000000000001E-3</v>
      </c>
      <c r="IP91" t="str">
        <f t="shared" ca="1" si="1434"/>
        <v>No</v>
      </c>
      <c r="IQ91">
        <f ca="1">COUNTIF(IP$4:IP91, "Yes")</f>
        <v>5</v>
      </c>
      <c r="IR91" s="37">
        <f t="shared" ca="1" si="1274"/>
        <v>886246.47744549217</v>
      </c>
      <c r="IS91" s="37">
        <f t="shared" ca="1" si="1275"/>
        <v>55503.549141106625</v>
      </c>
      <c r="IT91" s="64">
        <f t="shared" ca="1" si="1076"/>
        <v>941750.02658659883</v>
      </c>
      <c r="IU91" s="170" cm="1">
        <f t="array" aca="1" ref="IU91" ca="1">IF(MONTH($A91) = 1, _xlfn.LET(_xlpm.value, RAND(), _xlfn.IFS(_xlpm.value&lt;=0.6, 0.9/12, AND(_xlpm.value&gt;0.6, _xlpm.value&lt;=0.8), 0.36/12, _xlpm.value&gt;0.8, -0.06/12)), IU90)</f>
        <v>0.03</v>
      </c>
      <c r="IV91" t="str">
        <f t="shared" ca="1" si="1435"/>
        <v>No</v>
      </c>
      <c r="IW91">
        <f ca="1">COUNTIF(IV$4:IV91, "Yes")</f>
        <v>5</v>
      </c>
      <c r="IX91" s="37">
        <f t="shared" ca="1" si="1276"/>
        <v>1522829.7248157945</v>
      </c>
      <c r="IY91" s="37">
        <f t="shared" ca="1" si="1277"/>
        <v>56610.814196232699</v>
      </c>
      <c r="IZ91" s="64">
        <f t="shared" ca="1" si="1078"/>
        <v>1579440.5390120272</v>
      </c>
      <c r="JA91" s="170" cm="1">
        <f t="array" aca="1" ref="JA91" ca="1">IF(MONTH($A91) = 1, _xlfn.LET(_xlpm.value, RAND(), _xlfn.IFS(_xlpm.value&lt;=0.6, 0.9/12, AND(_xlpm.value&gt;0.6, _xlpm.value&lt;=0.8), 0.36/12, _xlpm.value&gt;0.8, -0.06/12)), JA90)</f>
        <v>0.03</v>
      </c>
      <c r="JB91" t="str">
        <f t="shared" ca="1" si="1436"/>
        <v>No</v>
      </c>
      <c r="JC91">
        <f ca="1">COUNTIF(JB$4:JB91, "Yes")</f>
        <v>5</v>
      </c>
      <c r="JD91" s="37">
        <f t="shared" ca="1" si="1278"/>
        <v>725885.39780183602</v>
      </c>
      <c r="JE91" s="37">
        <f t="shared" ca="1" si="1279"/>
        <v>51693.970796132562</v>
      </c>
      <c r="JF91" s="64">
        <f t="shared" ca="1" si="1080"/>
        <v>777579.3685979686</v>
      </c>
      <c r="JG91" s="170" cm="1">
        <f t="array" aca="1" ref="JG91" ca="1">IF(MONTH($A91) = 1, _xlfn.LET(_xlpm.value, RAND(), _xlfn.IFS(_xlpm.value&lt;=0.6, 0.9/12, AND(_xlpm.value&gt;0.6, _xlpm.value&lt;=0.8), 0.36/12, _xlpm.value&gt;0.8, -0.06/12)), JG90)</f>
        <v>7.4999999999999997E-2</v>
      </c>
      <c r="JH91" t="str">
        <f t="shared" ca="1" si="1437"/>
        <v>No</v>
      </c>
      <c r="JI91">
        <f ca="1">COUNTIF(JH$4:JH91, "Yes")</f>
        <v>3</v>
      </c>
      <c r="JJ91" s="37">
        <f t="shared" ca="1" si="1280"/>
        <v>6444824.4818007937</v>
      </c>
      <c r="JK91" s="37">
        <f t="shared" ca="1" si="1281"/>
        <v>20649.701671938426</v>
      </c>
      <c r="JL91" s="64">
        <f t="shared" ca="1" si="1082"/>
        <v>6465474.1834727321</v>
      </c>
      <c r="JM91" s="170" cm="1">
        <f t="array" aca="1" ref="JM91" ca="1">IF(MONTH($A91) = 1, _xlfn.LET(_xlpm.value, RAND(), _xlfn.IFS(_xlpm.value&lt;=0.6, 0.9/12, AND(_xlpm.value&gt;0.6, _xlpm.value&lt;=0.8), 0.36/12, _xlpm.value&gt;0.8, -0.06/12)), JM90)</f>
        <v>7.4999999999999997E-2</v>
      </c>
      <c r="JN91" t="str">
        <f t="shared" ca="1" si="1438"/>
        <v>No</v>
      </c>
      <c r="JO91">
        <f ca="1">COUNTIF(JN$4:JN91, "Yes")</f>
        <v>9</v>
      </c>
      <c r="JP91" s="37">
        <f t="shared" ca="1" si="1282"/>
        <v>1128767.4608598622</v>
      </c>
      <c r="JQ91" s="37">
        <f t="shared" ca="1" si="1283"/>
        <v>88036.816735996224</v>
      </c>
      <c r="JR91" s="64">
        <f t="shared" ca="1" si="1084"/>
        <v>1216804.2775958583</v>
      </c>
      <c r="JS91" s="170" cm="1">
        <f t="array" aca="1" ref="JS91" ca="1">IF(MONTH($A91) = 1, _xlfn.LET(_xlpm.value, RAND(), _xlfn.IFS(_xlpm.value&lt;=0.6, 0.9/12, AND(_xlpm.value&gt;0.6, _xlpm.value&lt;=0.8), 0.36/12, _xlpm.value&gt;0.8, -0.06/12)), JS90)</f>
        <v>7.4999999999999997E-2</v>
      </c>
      <c r="JT91" t="str">
        <f t="shared" ca="1" si="1439"/>
        <v>Yes</v>
      </c>
      <c r="JU91">
        <f ca="1">COUNTIF(JT$4:JT91, "Yes")</f>
        <v>3</v>
      </c>
      <c r="JV91" s="37">
        <f t="shared" ca="1" si="1284"/>
        <v>3345560.5036980133</v>
      </c>
      <c r="JW91" s="37">
        <f t="shared" ca="1" si="1285"/>
        <v>25666.639071085716</v>
      </c>
      <c r="JX91" s="64">
        <f t="shared" ca="1" si="1086"/>
        <v>3371227.1427690987</v>
      </c>
      <c r="JY91" s="170" cm="1">
        <f t="array" aca="1" ref="JY91" ca="1">IF(MONTH($A91) = 1, _xlfn.LET(_xlpm.value, RAND(), _xlfn.IFS(_xlpm.value&lt;=0.6, 0.9/12, AND(_xlpm.value&gt;0.6, _xlpm.value&lt;=0.8), 0.36/12, _xlpm.value&gt;0.8, -0.06/12)), JY90)</f>
        <v>7.4999999999999997E-2</v>
      </c>
      <c r="JZ91" t="str">
        <f t="shared" ca="1" si="1440"/>
        <v>No</v>
      </c>
      <c r="KA91">
        <f ca="1">COUNTIF(JZ$4:JZ91, "Yes")</f>
        <v>5</v>
      </c>
      <c r="KB91" s="37">
        <f t="shared" ca="1" si="1286"/>
        <v>2042111.9234664987</v>
      </c>
      <c r="KC91" s="37">
        <f t="shared" ca="1" si="1287"/>
        <v>39302.251432055084</v>
      </c>
      <c r="KD91" s="64">
        <f t="shared" ca="1" si="1088"/>
        <v>2081414.1748985539</v>
      </c>
      <c r="KE91" s="170" cm="1">
        <f t="array" aca="1" ref="KE91" ca="1">IF(MONTH($A91) = 1, _xlfn.LET(_xlpm.value, RAND(), _xlfn.IFS(_xlpm.value&lt;=0.6, 0.9/12, AND(_xlpm.value&gt;0.6, _xlpm.value&lt;=0.8), 0.36/12, _xlpm.value&gt;0.8, -0.06/12)), KE90)</f>
        <v>7.4999999999999997E-2</v>
      </c>
      <c r="KF91" t="str">
        <f t="shared" ca="1" si="1441"/>
        <v>No</v>
      </c>
      <c r="KG91">
        <f ca="1">COUNTIF(KF$4:KF91, "Yes")</f>
        <v>4</v>
      </c>
      <c r="KH91" s="37">
        <f t="shared" ca="1" si="1288"/>
        <v>678463.89961637405</v>
      </c>
      <c r="KI91" s="37">
        <f t="shared" ca="1" si="1289"/>
        <v>25050.849012024697</v>
      </c>
      <c r="KJ91" s="64">
        <f t="shared" ca="1" si="1090"/>
        <v>703514.74862839875</v>
      </c>
      <c r="KK91" s="170" cm="1">
        <f t="array" aca="1" ref="KK91" ca="1">IF(MONTH($A91) = 1, _xlfn.LET(_xlpm.value, RAND(), _xlfn.IFS(_xlpm.value&lt;=0.6, 0.9/12, AND(_xlpm.value&gt;0.6, _xlpm.value&lt;=0.8), 0.36/12, _xlpm.value&gt;0.8, -0.06/12)), KK90)</f>
        <v>-5.0000000000000001E-3</v>
      </c>
      <c r="KL91" t="str">
        <f t="shared" ca="1" si="1442"/>
        <v>No</v>
      </c>
      <c r="KM91">
        <f ca="1">COUNTIF(KL$4:KL91, "Yes")</f>
        <v>4</v>
      </c>
      <c r="KN91" s="37">
        <f t="shared" ca="1" si="1290"/>
        <v>2696938.0897828508</v>
      </c>
      <c r="KO91" s="37">
        <f t="shared" ca="1" si="1291"/>
        <v>25419.351062658232</v>
      </c>
      <c r="KP91" s="64">
        <f t="shared" ca="1" si="1092"/>
        <v>2722357.4408455091</v>
      </c>
      <c r="KQ91" s="170" cm="1">
        <f t="array" aca="1" ref="KQ91" ca="1">IF(MONTH($A91) = 1, _xlfn.LET(_xlpm.value, RAND(), _xlfn.IFS(_xlpm.value&lt;=0.6, 0.9/12, AND(_xlpm.value&gt;0.6, _xlpm.value&lt;=0.8), 0.36/12, _xlpm.value&gt;0.8, -0.06/12)), KQ90)</f>
        <v>7.4999999999999997E-2</v>
      </c>
      <c r="KR91" t="str">
        <f t="shared" ca="1" si="1443"/>
        <v>No</v>
      </c>
      <c r="KS91">
        <f ca="1">COUNTIF(KR$4:KR91, "Yes")</f>
        <v>5</v>
      </c>
      <c r="KT91" s="37">
        <f t="shared" ca="1" si="1292"/>
        <v>350986.36913067027</v>
      </c>
      <c r="KU91" s="37">
        <f t="shared" ca="1" si="1293"/>
        <v>34523.875530204357</v>
      </c>
      <c r="KV91" s="64">
        <f t="shared" ca="1" si="1094"/>
        <v>385510.2446608746</v>
      </c>
      <c r="KW91" s="170" cm="1">
        <f t="array" aca="1" ref="KW91" ca="1">IF(MONTH($A91) = 1, _xlfn.LET(_xlpm.value, RAND(), _xlfn.IFS(_xlpm.value&lt;=0.6, 0.9/12, AND(_xlpm.value&gt;0.6, _xlpm.value&lt;=0.8), 0.36/12, _xlpm.value&gt;0.8, -0.06/12)), KW90)</f>
        <v>7.4999999999999997E-2</v>
      </c>
      <c r="KX91" t="str">
        <f t="shared" ca="1" si="1444"/>
        <v>No</v>
      </c>
      <c r="KY91">
        <f ca="1">COUNTIF(KX$4:KX91, "Yes")</f>
        <v>4</v>
      </c>
      <c r="KZ91" s="37">
        <f t="shared" ca="1" si="1294"/>
        <v>410466.54994225071</v>
      </c>
      <c r="LA91" s="37">
        <f t="shared" ca="1" si="1295"/>
        <v>41136.804560923279</v>
      </c>
      <c r="LB91" s="64">
        <f t="shared" ca="1" si="1096"/>
        <v>451603.35450317396</v>
      </c>
      <c r="LC91" s="170" cm="1">
        <f t="array" aca="1" ref="LC91" ca="1">IF(MONTH($A91) = 1, _xlfn.LET(_xlpm.value, RAND(), _xlfn.IFS(_xlpm.value&lt;=0.6, 0.9/12, AND(_xlpm.value&gt;0.6, _xlpm.value&lt;=0.8), 0.36/12, _xlpm.value&gt;0.8, -0.06/12)), LC90)</f>
        <v>-5.0000000000000001E-3</v>
      </c>
      <c r="LD91" t="str">
        <f t="shared" ca="1" si="1445"/>
        <v>No</v>
      </c>
      <c r="LE91">
        <f ca="1">COUNTIF(LD$4:LD91, "Yes")</f>
        <v>3</v>
      </c>
      <c r="LF91" s="37">
        <f t="shared" ca="1" si="1296"/>
        <v>2020569.7644699332</v>
      </c>
      <c r="LG91" s="37">
        <f t="shared" ca="1" si="1297"/>
        <v>18912.581286238561</v>
      </c>
      <c r="LH91" s="64">
        <f t="shared" ca="1" si="1098"/>
        <v>2039482.3457561717</v>
      </c>
      <c r="LI91" s="170" cm="1">
        <f t="array" aca="1" ref="LI91" ca="1">IF(MONTH($A91) = 1, _xlfn.LET(_xlpm.value, RAND(), _xlfn.IFS(_xlpm.value&lt;=0.6, 0.9/12, AND(_xlpm.value&gt;0.6, _xlpm.value&lt;=0.8), 0.36/12, _xlpm.value&gt;0.8, -0.06/12)), LI90)</f>
        <v>0.03</v>
      </c>
      <c r="LJ91" t="str">
        <f t="shared" ca="1" si="1446"/>
        <v>Yes</v>
      </c>
      <c r="LK91">
        <f ca="1">COUNTIF(LJ$4:LJ91, "Yes")</f>
        <v>6</v>
      </c>
      <c r="LL91" s="37">
        <f t="shared" ca="1" si="1298"/>
        <v>1073146.8591127454</v>
      </c>
      <c r="LM91" s="37">
        <f t="shared" ca="1" si="1299"/>
        <v>52768.016114938364</v>
      </c>
      <c r="LN91" s="64">
        <f t="shared" ca="1" si="1100"/>
        <v>1125914.8752276837</v>
      </c>
      <c r="LO91" s="170" cm="1">
        <f t="array" aca="1" ref="LO91" ca="1">IF(MONTH($A91) = 1, _xlfn.LET(_xlpm.value, RAND(), _xlfn.IFS(_xlpm.value&lt;=0.6, 0.9/12, AND(_xlpm.value&gt;0.6, _xlpm.value&lt;=0.8), 0.36/12, _xlpm.value&gt;0.8, -0.06/12)), LO90)</f>
        <v>0.03</v>
      </c>
      <c r="LP91" t="str">
        <f t="shared" ca="1" si="1447"/>
        <v>No</v>
      </c>
      <c r="LQ91">
        <f ca="1">COUNTIF(LP$4:LP91, "Yes")</f>
        <v>7</v>
      </c>
      <c r="LR91" s="37">
        <f t="shared" ca="1" si="1300"/>
        <v>534815.75344922335</v>
      </c>
      <c r="LS91" s="37">
        <f t="shared" ca="1" si="1301"/>
        <v>65495.23124502015</v>
      </c>
      <c r="LT91" s="64">
        <f t="shared" ca="1" si="1102"/>
        <v>600310.98469424353</v>
      </c>
      <c r="LU91" s="170" cm="1">
        <f t="array" aca="1" ref="LU91" ca="1">IF(MONTH($A91) = 1, _xlfn.LET(_xlpm.value, RAND(), _xlfn.IFS(_xlpm.value&lt;=0.6, 0.9/12, AND(_xlpm.value&gt;0.6, _xlpm.value&lt;=0.8), 0.36/12, _xlpm.value&gt;0.8, -0.06/12)), LU90)</f>
        <v>7.4999999999999997E-2</v>
      </c>
      <c r="LV91" t="str">
        <f t="shared" ca="1" si="1448"/>
        <v>No</v>
      </c>
      <c r="LW91">
        <f ca="1">COUNTIF(LV$4:LV91, "Yes")</f>
        <v>3</v>
      </c>
      <c r="LX91" s="37">
        <f t="shared" ca="1" si="1302"/>
        <v>3632229.3872824875</v>
      </c>
      <c r="LY91" s="37">
        <f t="shared" ca="1" si="1303"/>
        <v>32643.875926221037</v>
      </c>
      <c r="LZ91" s="64">
        <f t="shared" ca="1" si="1104"/>
        <v>3664873.2632087087</v>
      </c>
      <c r="MA91" s="170" cm="1">
        <f t="array" aca="1" ref="MA91" ca="1">IF(MONTH($A91) = 1, _xlfn.LET(_xlpm.value, RAND(), _xlfn.IFS(_xlpm.value&lt;=0.6, 0.9/12, AND(_xlpm.value&gt;0.6, _xlpm.value&lt;=0.8), 0.36/12, _xlpm.value&gt;0.8, -0.06/12)), MA90)</f>
        <v>7.4999999999999997E-2</v>
      </c>
      <c r="MB91" t="str">
        <f t="shared" ca="1" si="1449"/>
        <v>No</v>
      </c>
      <c r="MC91">
        <f ca="1">COUNTIF(MB$4:MB91, "Yes")</f>
        <v>5</v>
      </c>
      <c r="MD91" s="37">
        <f t="shared" ca="1" si="1304"/>
        <v>357126.84201238281</v>
      </c>
      <c r="ME91" s="37">
        <f t="shared" ca="1" si="1305"/>
        <v>30531.523576702679</v>
      </c>
      <c r="MF91" s="64">
        <f t="shared" ca="1" si="1106"/>
        <v>387658.3655890855</v>
      </c>
      <c r="MG91" s="170" cm="1">
        <f t="array" aca="1" ref="MG91" ca="1">IF(MONTH($A91) = 1, _xlfn.LET(_xlpm.value, RAND(), _xlfn.IFS(_xlpm.value&lt;=0.6, 0.9/12, AND(_xlpm.value&gt;0.6, _xlpm.value&lt;=0.8), 0.36/12, _xlpm.value&gt;0.8, -0.06/12)), MG90)</f>
        <v>7.4999999999999997E-2</v>
      </c>
      <c r="MH91" t="str">
        <f t="shared" ca="1" si="1450"/>
        <v>Yes</v>
      </c>
      <c r="MI91">
        <f ca="1">COUNTIF(MH$4:MH91, "Yes")</f>
        <v>7</v>
      </c>
      <c r="MJ91" s="37">
        <f t="shared" ca="1" si="1306"/>
        <v>1932891.1731800097</v>
      </c>
      <c r="MK91" s="37">
        <f t="shared" ca="1" si="1307"/>
        <v>47178.831912292568</v>
      </c>
      <c r="ML91" s="64">
        <f t="shared" ca="1" si="1108"/>
        <v>1980070.0050923023</v>
      </c>
      <c r="MM91" s="170" cm="1">
        <f t="array" aca="1" ref="MM91" ca="1">IF(MONTH($A91) = 1, _xlfn.LET(_xlpm.value, RAND(), _xlfn.IFS(_xlpm.value&lt;=0.6, 0.9/12, AND(_xlpm.value&gt;0.6, _xlpm.value&lt;=0.8), 0.36/12, _xlpm.value&gt;0.8, -0.06/12)), MM90)</f>
        <v>7.4999999999999997E-2</v>
      </c>
      <c r="MN91" t="str">
        <f t="shared" ca="1" si="1451"/>
        <v>No</v>
      </c>
      <c r="MO91">
        <f ca="1">COUNTIF(MN$4:MN91, "Yes")</f>
        <v>8</v>
      </c>
      <c r="MP91" s="37">
        <f t="shared" ca="1" si="1308"/>
        <v>1168561.5157807346</v>
      </c>
      <c r="MQ91" s="37">
        <f t="shared" ca="1" si="1309"/>
        <v>81516.335283748864</v>
      </c>
      <c r="MR91" s="64">
        <f t="shared" ca="1" si="1110"/>
        <v>1250077.8510644834</v>
      </c>
      <c r="MS91" s="170" cm="1">
        <f t="array" aca="1" ref="MS91" ca="1">IF(MONTH($A91) = 1, _xlfn.LET(_xlpm.value, RAND(), _xlfn.IFS(_xlpm.value&lt;=0.6, 0.9/12, AND(_xlpm.value&gt;0.6, _xlpm.value&lt;=0.8), 0.36/12, _xlpm.value&gt;0.8, -0.06/12)), MS90)</f>
        <v>-5.0000000000000001E-3</v>
      </c>
      <c r="MT91" t="str">
        <f t="shared" ca="1" si="1452"/>
        <v>No</v>
      </c>
      <c r="MU91">
        <f ca="1">COUNTIF(MT$4:MT91, "Yes")</f>
        <v>9</v>
      </c>
      <c r="MV91" s="37">
        <f t="shared" ca="1" si="1310"/>
        <v>1110337.4574236223</v>
      </c>
      <c r="MW91" s="37">
        <f t="shared" ca="1" si="1311"/>
        <v>96800.395100886948</v>
      </c>
      <c r="MX91" s="64">
        <f t="shared" ca="1" si="1112"/>
        <v>1207137.8525245092</v>
      </c>
      <c r="MY91" s="170" cm="1">
        <f t="array" aca="1" ref="MY91" ca="1">IF(MONTH($A91) = 1, _xlfn.LET(_xlpm.value, RAND(), _xlfn.IFS(_xlpm.value&lt;=0.6, 0.9/12, AND(_xlpm.value&gt;0.6, _xlpm.value&lt;=0.8), 0.36/12, _xlpm.value&gt;0.8, -0.06/12)), MY90)</f>
        <v>7.4999999999999997E-2</v>
      </c>
      <c r="MZ91" t="str">
        <f t="shared" ca="1" si="1453"/>
        <v>No</v>
      </c>
      <c r="NA91">
        <f ca="1">COUNTIF(MZ$4:MZ91, "Yes")</f>
        <v>3</v>
      </c>
      <c r="NB91" s="37">
        <f t="shared" ca="1" si="1312"/>
        <v>9220065.9619715754</v>
      </c>
      <c r="NC91" s="37">
        <f t="shared" ca="1" si="1313"/>
        <v>24220.545995323668</v>
      </c>
      <c r="ND91" s="64">
        <f t="shared" ca="1" si="1114"/>
        <v>9244286.5079668984</v>
      </c>
      <c r="NE91" s="170" cm="1">
        <f t="array" aca="1" ref="NE91" ca="1">IF(MONTH($A91) = 1, _xlfn.LET(_xlpm.value, RAND(), _xlfn.IFS(_xlpm.value&lt;=0.6, 0.9/12, AND(_xlpm.value&gt;0.6, _xlpm.value&lt;=0.8), 0.36/12, _xlpm.value&gt;0.8, -0.06/12)), NE90)</f>
        <v>-5.0000000000000001E-3</v>
      </c>
      <c r="NF91" t="str">
        <f t="shared" ca="1" si="1454"/>
        <v>No</v>
      </c>
      <c r="NG91">
        <f ca="1">COUNTIF(NF$4:NF91, "Yes")</f>
        <v>3</v>
      </c>
      <c r="NH91" s="37">
        <f t="shared" ca="1" si="1314"/>
        <v>1894295.3874964339</v>
      </c>
      <c r="NI91" s="37">
        <f t="shared" ca="1" si="1315"/>
        <v>26552.185863798</v>
      </c>
      <c r="NJ91" s="64">
        <f t="shared" ca="1" si="1116"/>
        <v>1920847.5733602319</v>
      </c>
      <c r="NK91" s="170" cm="1">
        <f t="array" aca="1" ref="NK91" ca="1">IF(MONTH($A91) = 1, _xlfn.LET(_xlpm.value, RAND(), _xlfn.IFS(_xlpm.value&lt;=0.6, 0.9/12, AND(_xlpm.value&gt;0.6, _xlpm.value&lt;=0.8), 0.36/12, _xlpm.value&gt;0.8, -0.06/12)), NK90)</f>
        <v>7.4999999999999997E-2</v>
      </c>
      <c r="NL91" t="str">
        <f t="shared" ca="1" si="1455"/>
        <v>No</v>
      </c>
      <c r="NM91">
        <f ca="1">COUNTIF(NL$4:NL91, "Yes")</f>
        <v>6</v>
      </c>
      <c r="NN91" s="37">
        <f t="shared" ca="1" si="1316"/>
        <v>463051.13811578782</v>
      </c>
      <c r="NO91" s="37">
        <f t="shared" ca="1" si="1317"/>
        <v>68862.874425362679</v>
      </c>
      <c r="NP91" s="64">
        <f t="shared" ca="1" si="1118"/>
        <v>531914.01254115044</v>
      </c>
      <c r="NQ91" s="170" cm="1">
        <f t="array" aca="1" ref="NQ91" ca="1">IF(MONTH($A91) = 1, _xlfn.LET(_xlpm.value, RAND(), _xlfn.IFS(_xlpm.value&lt;=0.6, 0.9/12, AND(_xlpm.value&gt;0.6, _xlpm.value&lt;=0.8), 0.36/12, _xlpm.value&gt;0.8, -0.06/12)), NQ90)</f>
        <v>0.03</v>
      </c>
      <c r="NR91" t="str">
        <f t="shared" ca="1" si="1456"/>
        <v>No</v>
      </c>
      <c r="NS91">
        <f ca="1">COUNTIF(NR$4:NR91, "Yes")</f>
        <v>6</v>
      </c>
      <c r="NT91" s="37">
        <f t="shared" ca="1" si="1318"/>
        <v>501119.44888025016</v>
      </c>
      <c r="NU91" s="37">
        <f t="shared" ca="1" si="1319"/>
        <v>56322.124208660811</v>
      </c>
      <c r="NV91" s="64">
        <f t="shared" ca="1" si="1120"/>
        <v>557441.57308891101</v>
      </c>
      <c r="NW91" s="170" cm="1">
        <f t="array" aca="1" ref="NW91" ca="1">IF(MONTH($A91) = 1, _xlfn.LET(_xlpm.value, RAND(), _xlfn.IFS(_xlpm.value&lt;=0.6, 0.9/12, AND(_xlpm.value&gt;0.6, _xlpm.value&lt;=0.8), 0.36/12, _xlpm.value&gt;0.8, -0.06/12)), NW90)</f>
        <v>7.4999999999999997E-2</v>
      </c>
      <c r="NX91" t="str">
        <f t="shared" ca="1" si="1457"/>
        <v>No</v>
      </c>
      <c r="NY91">
        <f ca="1">COUNTIF(NX$4:NX91, "Yes")</f>
        <v>8</v>
      </c>
      <c r="NZ91" s="37">
        <f t="shared" ca="1" si="1320"/>
        <v>861246.17865282577</v>
      </c>
      <c r="OA91" s="37">
        <f t="shared" ca="1" si="1321"/>
        <v>81106.499335967615</v>
      </c>
      <c r="OB91" s="64">
        <f t="shared" ca="1" si="1122"/>
        <v>942352.67798879335</v>
      </c>
      <c r="OC91" s="170" cm="1">
        <f t="array" aca="1" ref="OC91" ca="1">IF(MONTH($A91) = 1, _xlfn.LET(_xlpm.value, RAND(), _xlfn.IFS(_xlpm.value&lt;=0.6, 0.9/12, AND(_xlpm.value&gt;0.6, _xlpm.value&lt;=0.8), 0.36/12, _xlpm.value&gt;0.8, -0.06/12)), OC90)</f>
        <v>7.4999999999999997E-2</v>
      </c>
      <c r="OD91" t="str">
        <f t="shared" ca="1" si="1458"/>
        <v>No</v>
      </c>
      <c r="OE91">
        <f ca="1">COUNTIF(OD$4:OD91, "Yes")</f>
        <v>5</v>
      </c>
      <c r="OF91" s="37">
        <f t="shared" ca="1" si="1322"/>
        <v>242374.259746319</v>
      </c>
      <c r="OG91" s="37">
        <f t="shared" ca="1" si="1323"/>
        <v>47456.069205396612</v>
      </c>
      <c r="OH91" s="64">
        <f t="shared" ca="1" si="1124"/>
        <v>289830.32895171561</v>
      </c>
      <c r="OI91" s="170" cm="1">
        <f t="array" aca="1" ref="OI91" ca="1">IF(MONTH($A91) = 1, _xlfn.LET(_xlpm.value, RAND(), _xlfn.IFS(_xlpm.value&lt;=0.6, 0.9/12, AND(_xlpm.value&gt;0.6, _xlpm.value&lt;=0.8), 0.36/12, _xlpm.value&gt;0.8, -0.06/12)), OI90)</f>
        <v>7.4999999999999997E-2</v>
      </c>
      <c r="OJ91" t="str">
        <f t="shared" ca="1" si="1459"/>
        <v>Yes</v>
      </c>
      <c r="OK91">
        <f ca="1">COUNTIF(OJ$4:OJ91, "Yes")</f>
        <v>9</v>
      </c>
      <c r="OL91" s="37">
        <f t="shared" ca="1" si="1324"/>
        <v>1606724.6971246894</v>
      </c>
      <c r="OM91" s="37">
        <f t="shared" ca="1" si="1325"/>
        <v>91988.38704522622</v>
      </c>
      <c r="ON91" s="64">
        <f t="shared" ca="1" si="1126"/>
        <v>1698713.0841699156</v>
      </c>
      <c r="OO91" s="170" cm="1">
        <f t="array" aca="1" ref="OO91" ca="1">IF(MONTH($A91) = 1, _xlfn.LET(_xlpm.value, RAND(), _xlfn.IFS(_xlpm.value&lt;=0.6, 0.9/12, AND(_xlpm.value&gt;0.6, _xlpm.value&lt;=0.8), 0.36/12, _xlpm.value&gt;0.8, -0.06/12)), OO90)</f>
        <v>0.03</v>
      </c>
      <c r="OP91" t="str">
        <f t="shared" ca="1" si="1460"/>
        <v>No</v>
      </c>
      <c r="OQ91">
        <f ca="1">COUNTIF(OP$4:OP91, "Yes")</f>
        <v>6</v>
      </c>
      <c r="OR91" s="37">
        <f t="shared" ca="1" si="1326"/>
        <v>1414147.3555829437</v>
      </c>
      <c r="OS91" s="37">
        <f t="shared" ca="1" si="1327"/>
        <v>42932.255399846821</v>
      </c>
      <c r="OT91" s="64">
        <f t="shared" ca="1" si="1128"/>
        <v>1457079.6109827906</v>
      </c>
      <c r="OU91" s="170" cm="1">
        <f t="array" aca="1" ref="OU91" ca="1">IF(MONTH($A91) = 1, _xlfn.LET(_xlpm.value, RAND(), _xlfn.IFS(_xlpm.value&lt;=0.6, 0.9/12, AND(_xlpm.value&gt;0.6, _xlpm.value&lt;=0.8), 0.36/12, _xlpm.value&gt;0.8, -0.06/12)), OU90)</f>
        <v>7.4999999999999997E-2</v>
      </c>
      <c r="OV91" t="str">
        <f t="shared" ca="1" si="1461"/>
        <v>No</v>
      </c>
      <c r="OW91">
        <f ca="1">COUNTIF(OV$4:OV91, "Yes")</f>
        <v>2</v>
      </c>
      <c r="OX91" s="37">
        <f t="shared" ca="1" si="1328"/>
        <v>3791735.3455311786</v>
      </c>
      <c r="OY91" s="37">
        <f t="shared" ca="1" si="1329"/>
        <v>30255.889798487595</v>
      </c>
      <c r="OZ91" s="64">
        <f t="shared" ca="1" si="1130"/>
        <v>3821991.2353296662</v>
      </c>
      <c r="PA91" s="170" cm="1">
        <f t="array" aca="1" ref="PA91" ca="1">IF(MONTH($A91) = 1, _xlfn.LET(_xlpm.value, RAND(), _xlfn.IFS(_xlpm.value&lt;=0.6, 0.9/12, AND(_xlpm.value&gt;0.6, _xlpm.value&lt;=0.8), 0.36/12, _xlpm.value&gt;0.8, -0.06/12)), PA90)</f>
        <v>7.4999999999999997E-2</v>
      </c>
      <c r="PB91" t="str">
        <f t="shared" ca="1" si="1462"/>
        <v>No</v>
      </c>
      <c r="PC91">
        <f ca="1">COUNTIF(PB$4:PB91, "Yes")</f>
        <v>5</v>
      </c>
      <c r="PD91" s="37">
        <f t="shared" ca="1" si="1330"/>
        <v>790617.6092589685</v>
      </c>
      <c r="PE91" s="37">
        <f t="shared" ca="1" si="1331"/>
        <v>50557.708498868931</v>
      </c>
      <c r="PF91" s="64">
        <f t="shared" ca="1" si="1132"/>
        <v>841175.31775783747</v>
      </c>
      <c r="PG91" s="170" cm="1">
        <f t="array" aca="1" ref="PG91" ca="1">IF(MONTH($A91) = 1, _xlfn.LET(_xlpm.value, RAND(), _xlfn.IFS(_xlpm.value&lt;=0.6, 0.9/12, AND(_xlpm.value&gt;0.6, _xlpm.value&lt;=0.8), 0.36/12, _xlpm.value&gt;0.8, -0.06/12)), PG90)</f>
        <v>0.03</v>
      </c>
      <c r="PH91" t="str">
        <f t="shared" ca="1" si="1463"/>
        <v>No</v>
      </c>
      <c r="PI91">
        <f ca="1">COUNTIF(PH$4:PH91, "Yes")</f>
        <v>8</v>
      </c>
      <c r="PJ91" s="37">
        <f t="shared" ca="1" si="1332"/>
        <v>328744.97397611028</v>
      </c>
      <c r="PK91" s="37">
        <f t="shared" ca="1" si="1333"/>
        <v>69364.510884067335</v>
      </c>
      <c r="PL91" s="64">
        <f t="shared" ca="1" si="1134"/>
        <v>398109.48486017762</v>
      </c>
      <c r="PM91" s="170" cm="1">
        <f t="array" aca="1" ref="PM91" ca="1">IF(MONTH($A91) = 1, _xlfn.LET(_xlpm.value, RAND(), _xlfn.IFS(_xlpm.value&lt;=0.6, 0.9/12, AND(_xlpm.value&gt;0.6, _xlpm.value&lt;=0.8), 0.36/12, _xlpm.value&gt;0.8, -0.06/12)), PM90)</f>
        <v>7.4999999999999997E-2</v>
      </c>
      <c r="PN91" t="str">
        <f t="shared" ca="1" si="1464"/>
        <v>No</v>
      </c>
      <c r="PO91">
        <f ca="1">COUNTIF(PN$4:PN91, "Yes")</f>
        <v>3</v>
      </c>
      <c r="PP91" s="37">
        <f t="shared" ca="1" si="1334"/>
        <v>1044869.8970924399</v>
      </c>
      <c r="PQ91" s="37">
        <f t="shared" ca="1" si="1335"/>
        <v>28189.918327929194</v>
      </c>
      <c r="PR91" s="64">
        <f t="shared" ca="1" si="1136"/>
        <v>1073059.8154203692</v>
      </c>
      <c r="PS91" s="170" cm="1">
        <f t="array" aca="1" ref="PS91" ca="1">IF(MONTH($A91) = 1, _xlfn.LET(_xlpm.value, RAND(), _xlfn.IFS(_xlpm.value&lt;=0.6, 0.9/12, AND(_xlpm.value&gt;0.6, _xlpm.value&lt;=0.8), 0.36/12, _xlpm.value&gt;0.8, -0.06/12)), PS90)</f>
        <v>7.4999999999999997E-2</v>
      </c>
      <c r="PT91" t="str">
        <f t="shared" ca="1" si="1465"/>
        <v>No</v>
      </c>
      <c r="PU91">
        <f ca="1">COUNTIF(PT$4:PT91, "Yes")</f>
        <v>4</v>
      </c>
      <c r="PV91" s="37">
        <f t="shared" ca="1" si="1336"/>
        <v>1259385.6798213467</v>
      </c>
      <c r="PW91" s="37">
        <f t="shared" ca="1" si="1337"/>
        <v>35843.547255943864</v>
      </c>
      <c r="PX91" s="64">
        <f t="shared" ca="1" si="1138"/>
        <v>1295229.2270772904</v>
      </c>
      <c r="PY91" s="170" cm="1">
        <f t="array" aca="1" ref="PY91" ca="1">IF(MONTH($A91) = 1, _xlfn.LET(_xlpm.value, RAND(), _xlfn.IFS(_xlpm.value&lt;=0.6, 0.9/12, AND(_xlpm.value&gt;0.6, _xlpm.value&lt;=0.8), 0.36/12, _xlpm.value&gt;0.8, -0.06/12)), PY90)</f>
        <v>7.4999999999999997E-2</v>
      </c>
      <c r="PZ91" t="str">
        <f t="shared" ca="1" si="1466"/>
        <v>No</v>
      </c>
      <c r="QA91">
        <f ca="1">COUNTIF(PZ$4:PZ91, "Yes")</f>
        <v>6</v>
      </c>
      <c r="QB91" s="37">
        <f t="shared" ca="1" si="1338"/>
        <v>2219038.0683332882</v>
      </c>
      <c r="QC91" s="37">
        <f t="shared" ca="1" si="1339"/>
        <v>49941.803514044273</v>
      </c>
      <c r="QD91" s="64">
        <f t="shared" ca="1" si="1140"/>
        <v>2268979.8718473325</v>
      </c>
      <c r="QE91" s="170" cm="1">
        <f t="array" aca="1" ref="QE91" ca="1">IF(MONTH($A91) = 1, _xlfn.LET(_xlpm.value, RAND(), _xlfn.IFS(_xlpm.value&lt;=0.6, 0.9/12, AND(_xlpm.value&gt;0.6, _xlpm.value&lt;=0.8), 0.36/12, _xlpm.value&gt;0.8, -0.06/12)), QE90)</f>
        <v>0.03</v>
      </c>
      <c r="QF91" t="str">
        <f t="shared" ca="1" si="1467"/>
        <v>No</v>
      </c>
      <c r="QG91">
        <f ca="1">COUNTIF(QF$4:QF91, "Yes")</f>
        <v>1</v>
      </c>
      <c r="QH91" s="37">
        <f t="shared" ca="1" si="1340"/>
        <v>4745598.3643179517</v>
      </c>
      <c r="QI91" s="37">
        <f t="shared" ca="1" si="1341"/>
        <v>13700.326227180007</v>
      </c>
      <c r="QJ91" s="64">
        <f t="shared" ca="1" si="1142"/>
        <v>4759298.6905451315</v>
      </c>
      <c r="QK91" s="170" cm="1">
        <f t="array" aca="1" ref="QK91" ca="1">IF(MONTH($A91) = 1, _xlfn.LET(_xlpm.value, RAND(), _xlfn.IFS(_xlpm.value&lt;=0.6, 0.9/12, AND(_xlpm.value&gt;0.6, _xlpm.value&lt;=0.8), 0.36/12, _xlpm.value&gt;0.8, -0.06/12)), QK90)</f>
        <v>7.4999999999999997E-2</v>
      </c>
      <c r="QL91" t="str">
        <f t="shared" ca="1" si="1468"/>
        <v>No</v>
      </c>
      <c r="QM91">
        <f ca="1">COUNTIF(QL$4:QL91, "Yes")</f>
        <v>4</v>
      </c>
      <c r="QN91" s="37">
        <f t="shared" ca="1" si="1342"/>
        <v>1700664.7806034554</v>
      </c>
      <c r="QO91" s="37">
        <f t="shared" ca="1" si="1343"/>
        <v>57232.834730316448</v>
      </c>
      <c r="QP91" s="64">
        <f t="shared" ca="1" si="1144"/>
        <v>1757897.6153337718</v>
      </c>
      <c r="QQ91" s="170" cm="1">
        <f t="array" aca="1" ref="QQ91" ca="1">IF(MONTH($A91) = 1, _xlfn.LET(_xlpm.value, RAND(), _xlfn.IFS(_xlpm.value&lt;=0.6, 0.9/12, AND(_xlpm.value&gt;0.6, _xlpm.value&lt;=0.8), 0.36/12, _xlpm.value&gt;0.8, -0.06/12)), QQ90)</f>
        <v>0.03</v>
      </c>
      <c r="QR91" t="str">
        <f t="shared" ca="1" si="1469"/>
        <v>No</v>
      </c>
      <c r="QS91">
        <f ca="1">COUNTIF(QR$4:QR91, "Yes")</f>
        <v>7</v>
      </c>
      <c r="QT91" s="37">
        <f t="shared" ca="1" si="1344"/>
        <v>1664834.6242213256</v>
      </c>
      <c r="QU91" s="37">
        <f t="shared" ca="1" si="1345"/>
        <v>67179.999948638535</v>
      </c>
      <c r="QV91" s="64">
        <f t="shared" ca="1" si="1146"/>
        <v>1732014.6241699641</v>
      </c>
      <c r="QW91" s="170" cm="1">
        <f t="array" aca="1" ref="QW91" ca="1">IF(MONTH($A91) = 1, _xlfn.LET(_xlpm.value, RAND(), _xlfn.IFS(_xlpm.value&lt;=0.6, 0.9/12, AND(_xlpm.value&gt;0.6, _xlpm.value&lt;=0.8), 0.36/12, _xlpm.value&gt;0.8, -0.06/12)), QW90)</f>
        <v>-5.0000000000000001E-3</v>
      </c>
      <c r="QX91" t="str">
        <f t="shared" ca="1" si="1470"/>
        <v>No</v>
      </c>
      <c r="QY91">
        <f ca="1">COUNTIF(QX$4:QX91, "Yes")</f>
        <v>4</v>
      </c>
      <c r="QZ91" s="37">
        <f t="shared" ca="1" si="1346"/>
        <v>3742693.2364518768</v>
      </c>
      <c r="RA91" s="37">
        <f t="shared" ca="1" si="1347"/>
        <v>23968.970850509151</v>
      </c>
      <c r="RB91" s="64">
        <f t="shared" ca="1" si="1148"/>
        <v>3766662.2073023859</v>
      </c>
      <c r="RC91" s="170" cm="1">
        <f t="array" aca="1" ref="RC91" ca="1">IF(MONTH($A91) = 1, _xlfn.LET(_xlpm.value, RAND(), _xlfn.IFS(_xlpm.value&lt;=0.6, 0.9/12, AND(_xlpm.value&gt;0.6, _xlpm.value&lt;=0.8), 0.36/12, _xlpm.value&gt;0.8, -0.06/12)), RC90)</f>
        <v>7.4999999999999997E-2</v>
      </c>
      <c r="RD91" t="str">
        <f t="shared" ca="1" si="1471"/>
        <v>No</v>
      </c>
      <c r="RE91">
        <f ca="1">COUNTIF(RD$4:RD91, "Yes")</f>
        <v>3</v>
      </c>
      <c r="RF91" s="37">
        <f t="shared" ca="1" si="1348"/>
        <v>496420.88206193387</v>
      </c>
      <c r="RG91" s="37">
        <f t="shared" ca="1" si="1349"/>
        <v>34770.833172579718</v>
      </c>
      <c r="RH91" s="64">
        <f t="shared" ca="1" si="1150"/>
        <v>531191.71523451363</v>
      </c>
      <c r="RI91" s="170" cm="1">
        <f t="array" aca="1" ref="RI91" ca="1">IF(MONTH($A91) = 1, _xlfn.LET(_xlpm.value, RAND(), _xlfn.IFS(_xlpm.value&lt;=0.6, 0.9/12, AND(_xlpm.value&gt;0.6, _xlpm.value&lt;=0.8), 0.36/12, _xlpm.value&gt;0.8, -0.06/12)), RI90)</f>
        <v>0.03</v>
      </c>
      <c r="RJ91" t="str">
        <f t="shared" ca="1" si="1472"/>
        <v>No</v>
      </c>
      <c r="RK91">
        <f ca="1">COUNTIF(RJ$4:RJ91, "Yes")</f>
        <v>3</v>
      </c>
      <c r="RL91" s="37">
        <f t="shared" ca="1" si="1350"/>
        <v>2478176.6282200394</v>
      </c>
      <c r="RM91" s="37">
        <f t="shared" ca="1" si="1351"/>
        <v>33746.565661185618</v>
      </c>
      <c r="RN91" s="64">
        <f t="shared" ca="1" si="1152"/>
        <v>2511923.1938812248</v>
      </c>
      <c r="RO91" s="170" cm="1">
        <f t="array" aca="1" ref="RO91" ca="1">IF(MONTH($A91) = 1, _xlfn.LET(_xlpm.value, RAND(), _xlfn.IFS(_xlpm.value&lt;=0.6, 0.9/12, AND(_xlpm.value&gt;0.6, _xlpm.value&lt;=0.8), 0.36/12, _xlpm.value&gt;0.8, -0.06/12)), RO90)</f>
        <v>7.4999999999999997E-2</v>
      </c>
      <c r="RP91" t="str">
        <f t="shared" ca="1" si="1473"/>
        <v>No</v>
      </c>
      <c r="RQ91">
        <f ca="1">COUNTIF(RP$4:RP91, "Yes")</f>
        <v>4</v>
      </c>
      <c r="RR91" s="37">
        <f t="shared" ca="1" si="1352"/>
        <v>3819280.4488148359</v>
      </c>
      <c r="RS91" s="37">
        <f t="shared" ca="1" si="1353"/>
        <v>32699.177329971957</v>
      </c>
      <c r="RT91" s="64">
        <f t="shared" ca="1" si="1154"/>
        <v>3851979.6261448078</v>
      </c>
      <c r="RU91" s="170" cm="1">
        <f t="array" aca="1" ref="RU91" ca="1">IF(MONTH($A91) = 1, _xlfn.LET(_xlpm.value, RAND(), _xlfn.IFS(_xlpm.value&lt;=0.6, 0.9/12, AND(_xlpm.value&gt;0.6, _xlpm.value&lt;=0.8), 0.36/12, _xlpm.value&gt;0.8, -0.06/12)), RU90)</f>
        <v>7.4999999999999997E-2</v>
      </c>
      <c r="RV91" t="str">
        <f t="shared" ca="1" si="1474"/>
        <v>No</v>
      </c>
      <c r="RW91">
        <f ca="1">COUNTIF(RV$4:RV91, "Yes")</f>
        <v>3</v>
      </c>
      <c r="RX91" s="37">
        <f t="shared" ca="1" si="1354"/>
        <v>3166638.7196863727</v>
      </c>
      <c r="RY91" s="37">
        <f t="shared" ca="1" si="1355"/>
        <v>33711.08873999444</v>
      </c>
      <c r="RZ91" s="64">
        <f t="shared" ca="1" si="1156"/>
        <v>3200349.8084263671</v>
      </c>
      <c r="SA91" s="170" cm="1">
        <f t="array" aca="1" ref="SA91" ca="1">IF(MONTH($A91) = 1, _xlfn.LET(_xlpm.value, RAND(), _xlfn.IFS(_xlpm.value&lt;=0.6, 0.9/12, AND(_xlpm.value&gt;0.6, _xlpm.value&lt;=0.8), 0.36/12, _xlpm.value&gt;0.8, -0.06/12)), SA90)</f>
        <v>-5.0000000000000001E-3</v>
      </c>
      <c r="SB91" t="str">
        <f t="shared" ca="1" si="1475"/>
        <v>No</v>
      </c>
      <c r="SC91">
        <f ca="1">COUNTIF(SB$4:SB91, "Yes")</f>
        <v>4</v>
      </c>
      <c r="SD91" s="37">
        <f t="shared" ca="1" si="1356"/>
        <v>556275.52998645173</v>
      </c>
      <c r="SE91" s="37">
        <f t="shared" ca="1" si="1357"/>
        <v>45528.542309130309</v>
      </c>
      <c r="SF91" s="64">
        <f t="shared" ca="1" si="1158"/>
        <v>601804.07229558204</v>
      </c>
      <c r="SG91" s="170" cm="1">
        <f t="array" aca="1" ref="SG91" ca="1">IF(MONTH($A91) = 1, _xlfn.LET(_xlpm.value, RAND(), _xlfn.IFS(_xlpm.value&lt;=0.6, 0.9/12, AND(_xlpm.value&gt;0.6, _xlpm.value&lt;=0.8), 0.36/12, _xlpm.value&gt;0.8, -0.06/12)), SG90)</f>
        <v>-5.0000000000000001E-3</v>
      </c>
      <c r="SH91" t="str">
        <f t="shared" ca="1" si="1476"/>
        <v>No</v>
      </c>
      <c r="SI91">
        <f ca="1">COUNTIF(SH$4:SH91, "Yes")</f>
        <v>7</v>
      </c>
      <c r="SJ91" s="37">
        <f t="shared" ca="1" si="1358"/>
        <v>430313.78145089484</v>
      </c>
      <c r="SK91" s="37">
        <f t="shared" ca="1" si="1359"/>
        <v>34566.03283711843</v>
      </c>
      <c r="SL91" s="64">
        <f t="shared" ca="1" si="1160"/>
        <v>464879.81428801327</v>
      </c>
      <c r="SM91" s="170" cm="1">
        <f t="array" aca="1" ref="SM91" ca="1">IF(MONTH($A91) = 1, _xlfn.LET(_xlpm.value, RAND(), _xlfn.IFS(_xlpm.value&lt;=0.6, 0.9/12, AND(_xlpm.value&gt;0.6, _xlpm.value&lt;=0.8), 0.36/12, _xlpm.value&gt;0.8, -0.06/12)), SM90)</f>
        <v>7.4999999999999997E-2</v>
      </c>
      <c r="SN91" t="str">
        <f t="shared" ca="1" si="1477"/>
        <v>No</v>
      </c>
      <c r="SO91">
        <f ca="1">COUNTIF(SN$4:SN91, "Yes")</f>
        <v>6</v>
      </c>
      <c r="SP91" s="37">
        <f t="shared" ca="1" si="1360"/>
        <v>1289093.9393272325</v>
      </c>
      <c r="SQ91" s="37">
        <f t="shared" ca="1" si="1361"/>
        <v>54873.970292174025</v>
      </c>
      <c r="SR91" s="64">
        <f t="shared" ca="1" si="1162"/>
        <v>1343967.9096194066</v>
      </c>
      <c r="SS91" s="170" cm="1">
        <f t="array" aca="1" ref="SS91" ca="1">IF(MONTH($A91) = 1, _xlfn.LET(_xlpm.value, RAND(), _xlfn.IFS(_xlpm.value&lt;=0.6, 0.9/12, AND(_xlpm.value&gt;0.6, _xlpm.value&lt;=0.8), 0.36/12, _xlpm.value&gt;0.8, -0.06/12)), SS90)</f>
        <v>-5.0000000000000001E-3</v>
      </c>
      <c r="ST91" t="str">
        <f t="shared" ca="1" si="1478"/>
        <v>No</v>
      </c>
      <c r="SU91">
        <f ca="1">COUNTIF(ST$4:ST91, "Yes")</f>
        <v>5</v>
      </c>
      <c r="SV91" s="37">
        <f t="shared" ca="1" si="1362"/>
        <v>1866406.9117774148</v>
      </c>
      <c r="SW91" s="37">
        <f t="shared" ca="1" si="1363"/>
        <v>32500.630239834067</v>
      </c>
      <c r="SX91" s="64">
        <f t="shared" ca="1" si="1164"/>
        <v>1898907.5420172489</v>
      </c>
      <c r="SY91" s="170" cm="1">
        <f t="array" aca="1" ref="SY91" ca="1">IF(MONTH($A91) = 1, _xlfn.LET(_xlpm.value, RAND(), _xlfn.IFS(_xlpm.value&lt;=0.6, 0.9/12, AND(_xlpm.value&gt;0.6, _xlpm.value&lt;=0.8), 0.36/12, _xlpm.value&gt;0.8, -0.06/12)), SY90)</f>
        <v>-5.0000000000000001E-3</v>
      </c>
      <c r="SZ91" t="str">
        <f t="shared" ca="1" si="1479"/>
        <v>No</v>
      </c>
      <c r="TA91">
        <f ca="1">COUNTIF(SZ$4:SZ91, "Yes")</f>
        <v>2</v>
      </c>
      <c r="TB91" s="37">
        <f t="shared" ca="1" si="1364"/>
        <v>1065746.3529811196</v>
      </c>
      <c r="TC91" s="37">
        <f t="shared" ca="1" si="1365"/>
        <v>16055.139660502729</v>
      </c>
      <c r="TD91" s="64">
        <f t="shared" ca="1" si="1166"/>
        <v>1081801.4926416224</v>
      </c>
      <c r="TE91" s="170" cm="1">
        <f t="array" aca="1" ref="TE91" ca="1">IF(MONTH($A91) = 1, _xlfn.LET(_xlpm.value, RAND(), _xlfn.IFS(_xlpm.value&lt;=0.6, 0.9/12, AND(_xlpm.value&gt;0.6, _xlpm.value&lt;=0.8), 0.36/12, _xlpm.value&gt;0.8, -0.06/12)), TE90)</f>
        <v>7.4999999999999997E-2</v>
      </c>
      <c r="TF91" t="str">
        <f t="shared" ca="1" si="1480"/>
        <v>No</v>
      </c>
      <c r="TG91">
        <f ca="1">COUNTIF(TF$4:TF91, "Yes")</f>
        <v>4</v>
      </c>
      <c r="TH91" s="37">
        <f t="shared" ca="1" si="1366"/>
        <v>1506251.1022359678</v>
      </c>
      <c r="TI91" s="37">
        <f t="shared" ca="1" si="1367"/>
        <v>37184.437226070484</v>
      </c>
      <c r="TJ91" s="64">
        <f t="shared" ca="1" si="1168"/>
        <v>1543435.5394620383</v>
      </c>
      <c r="TK91" s="170" cm="1">
        <f t="array" aca="1" ref="TK91" ca="1">IF(MONTH($A91) = 1, _xlfn.LET(_xlpm.value, RAND(), _xlfn.IFS(_xlpm.value&lt;=0.6, 0.9/12, AND(_xlpm.value&gt;0.6, _xlpm.value&lt;=0.8), 0.36/12, _xlpm.value&gt;0.8, -0.06/12)), TK90)</f>
        <v>-5.0000000000000001E-3</v>
      </c>
      <c r="TL91" t="str">
        <f t="shared" ca="1" si="1481"/>
        <v>No</v>
      </c>
      <c r="TM91">
        <f ca="1">COUNTIF(TL$4:TL91, "Yes")</f>
        <v>4</v>
      </c>
      <c r="TN91" s="37">
        <f t="shared" ca="1" si="1368"/>
        <v>3453257.8009707727</v>
      </c>
      <c r="TO91" s="37">
        <f t="shared" ca="1" si="1369"/>
        <v>28769.274278012988</v>
      </c>
      <c r="TP91" s="64">
        <f t="shared" ca="1" si="1170"/>
        <v>3482027.0752487858</v>
      </c>
      <c r="TQ91" s="170" cm="1">
        <f t="array" aca="1" ref="TQ91" ca="1">IF(MONTH($A91) = 1, _xlfn.LET(_xlpm.value, RAND(), _xlfn.IFS(_xlpm.value&lt;=0.6, 0.9/12, AND(_xlpm.value&gt;0.6, _xlpm.value&lt;=0.8), 0.36/12, _xlpm.value&gt;0.8, -0.06/12)), TQ90)</f>
        <v>7.4999999999999997E-2</v>
      </c>
      <c r="TR91" t="str">
        <f t="shared" ca="1" si="1482"/>
        <v>No</v>
      </c>
      <c r="TS91">
        <f ca="1">COUNTIF(TR$4:TR91, "Yes")</f>
        <v>2</v>
      </c>
      <c r="TT91" s="37">
        <f t="shared" ca="1" si="1370"/>
        <v>351412.14323613542</v>
      </c>
      <c r="TU91" s="37">
        <f t="shared" ca="1" si="1371"/>
        <v>7918.4655516151979</v>
      </c>
      <c r="TV91" s="64">
        <f t="shared" ca="1" si="1172"/>
        <v>359330.60878775059</v>
      </c>
      <c r="TW91" s="170" cm="1">
        <f t="array" aca="1" ref="TW91" ca="1">IF(MONTH($A91) = 1, _xlfn.LET(_xlpm.value, RAND(), _xlfn.IFS(_xlpm.value&lt;=0.6, 0.9/12, AND(_xlpm.value&gt;0.6, _xlpm.value&lt;=0.8), 0.36/12, _xlpm.value&gt;0.8, -0.06/12)), TW90)</f>
        <v>0.03</v>
      </c>
      <c r="TX91" t="str">
        <f t="shared" ca="1" si="1483"/>
        <v>No</v>
      </c>
      <c r="TY91">
        <f ca="1">COUNTIF(TX$4:TX91, "Yes")</f>
        <v>5</v>
      </c>
      <c r="TZ91" s="37">
        <f t="shared" ca="1" si="1372"/>
        <v>5590251.6011309857</v>
      </c>
      <c r="UA91" s="37">
        <f t="shared" ca="1" si="1373"/>
        <v>47818.771319544954</v>
      </c>
      <c r="UB91" s="64">
        <f t="shared" ca="1" si="1174"/>
        <v>5638070.3724505305</v>
      </c>
      <c r="UC91" s="170" cm="1">
        <f t="array" aca="1" ref="UC91" ca="1">IF(MONTH($A91) = 1, _xlfn.LET(_xlpm.value, RAND(), _xlfn.IFS(_xlpm.value&lt;=0.6, 0.9/12, AND(_xlpm.value&gt;0.6, _xlpm.value&lt;=0.8), 0.36/12, _xlpm.value&gt;0.8, -0.06/12)), UC90)</f>
        <v>-5.0000000000000001E-3</v>
      </c>
      <c r="UD91" t="str">
        <f t="shared" ca="1" si="1484"/>
        <v>No</v>
      </c>
      <c r="UE91">
        <f ca="1">COUNTIF(UD$4:UD91, "Yes")</f>
        <v>5</v>
      </c>
      <c r="UF91" s="37">
        <f t="shared" ca="1" si="1374"/>
        <v>1074763.0381875343</v>
      </c>
      <c r="UG91" s="37">
        <f t="shared" ca="1" si="1375"/>
        <v>58388.795038195603</v>
      </c>
      <c r="UH91" s="64">
        <f t="shared" ca="1" si="1176"/>
        <v>1133151.8332257299</v>
      </c>
      <c r="UI91" s="170" cm="1">
        <f t="array" aca="1" ref="UI91" ca="1">IF(MONTH($A91) = 1, _xlfn.LET(_xlpm.value, RAND(), _xlfn.IFS(_xlpm.value&lt;=0.6, 0.9/12, AND(_xlpm.value&gt;0.6, _xlpm.value&lt;=0.8), 0.36/12, _xlpm.value&gt;0.8, -0.06/12)), UI90)</f>
        <v>7.4999999999999997E-2</v>
      </c>
      <c r="UJ91" t="str">
        <f t="shared" ca="1" si="1485"/>
        <v>No</v>
      </c>
      <c r="UK91">
        <f ca="1">COUNTIF(UJ$4:UJ91, "Yes")</f>
        <v>5</v>
      </c>
      <c r="UL91" s="37">
        <f t="shared" ca="1" si="1376"/>
        <v>3289809.3605889473</v>
      </c>
      <c r="UM91" s="37">
        <f t="shared" ca="1" si="1377"/>
        <v>42911.013457654779</v>
      </c>
      <c r="UN91" s="64">
        <f t="shared" ca="1" si="1178"/>
        <v>3332720.3740466023</v>
      </c>
      <c r="UO91" s="170" cm="1">
        <f t="array" aca="1" ref="UO91" ca="1">IF(MONTH($A91) = 1, _xlfn.LET(_xlpm.value, RAND(), _xlfn.IFS(_xlpm.value&lt;=0.6, 0.9/12, AND(_xlpm.value&gt;0.6, _xlpm.value&lt;=0.8), 0.36/12, _xlpm.value&gt;0.8, -0.06/12)), UO90)</f>
        <v>-5.0000000000000001E-3</v>
      </c>
      <c r="UP91" t="str">
        <f t="shared" ca="1" si="1486"/>
        <v>No</v>
      </c>
      <c r="UQ91">
        <f ca="1">COUNTIF(UP$4:UP91, "Yes")</f>
        <v>4</v>
      </c>
      <c r="UR91" s="37">
        <f t="shared" ca="1" si="1378"/>
        <v>983602.46341498429</v>
      </c>
      <c r="US91" s="37">
        <f t="shared" ca="1" si="1379"/>
        <v>39538.121512033635</v>
      </c>
      <c r="UT91" s="64">
        <f t="shared" ca="1" si="1180"/>
        <v>1023140.5849270179</v>
      </c>
      <c r="UU91" s="170" cm="1">
        <f t="array" aca="1" ref="UU91" ca="1">IF(MONTH($A91) = 1, _xlfn.LET(_xlpm.value, RAND(), _xlfn.IFS(_xlpm.value&lt;=0.6, 0.9/12, AND(_xlpm.value&gt;0.6, _xlpm.value&lt;=0.8), 0.36/12, _xlpm.value&gt;0.8, -0.06/12)), UU90)</f>
        <v>0.03</v>
      </c>
      <c r="UV91" t="str">
        <f t="shared" ca="1" si="1487"/>
        <v>No</v>
      </c>
      <c r="UW91">
        <f ca="1">COUNTIF(UV$4:UV91, "Yes")</f>
        <v>5</v>
      </c>
      <c r="UX91" s="37">
        <f t="shared" ca="1" si="1380"/>
        <v>506389.44885465805</v>
      </c>
      <c r="UY91" s="37">
        <f t="shared" ca="1" si="1381"/>
        <v>65348.301023111264</v>
      </c>
      <c r="UZ91" s="64">
        <f t="shared" ca="1" si="1182"/>
        <v>571737.74987776927</v>
      </c>
      <c r="VA91" s="170" cm="1">
        <f t="array" aca="1" ref="VA91" ca="1">IF(MONTH($A91) = 1, _xlfn.LET(_xlpm.value, RAND(), _xlfn.IFS(_xlpm.value&lt;=0.6, 0.9/12, AND(_xlpm.value&gt;0.6, _xlpm.value&lt;=0.8), 0.36/12, _xlpm.value&gt;0.8, -0.06/12)), VA90)</f>
        <v>7.4999999999999997E-2</v>
      </c>
      <c r="VB91" t="str">
        <f t="shared" ca="1" si="1488"/>
        <v>No</v>
      </c>
      <c r="VC91">
        <f ca="1">COUNTIF(VB$4:VB91, "Yes")</f>
        <v>3</v>
      </c>
      <c r="VD91" s="37">
        <f t="shared" ca="1" si="1382"/>
        <v>4021184.7443640418</v>
      </c>
      <c r="VE91" s="37">
        <f t="shared" ca="1" si="1383"/>
        <v>12504.265095839088</v>
      </c>
      <c r="VF91" s="64">
        <f t="shared" ca="1" si="1184"/>
        <v>4033689.0094598811</v>
      </c>
      <c r="VG91" s="170" cm="1">
        <f t="array" aca="1" ref="VG91" ca="1">IF(MONTH($A91) = 1, _xlfn.LET(_xlpm.value, RAND(), _xlfn.IFS(_xlpm.value&lt;=0.6, 0.9/12, AND(_xlpm.value&gt;0.6, _xlpm.value&lt;=0.8), 0.36/12, _xlpm.value&gt;0.8, -0.06/12)), VG90)</f>
        <v>7.4999999999999997E-2</v>
      </c>
      <c r="VH91" t="str">
        <f t="shared" ca="1" si="1489"/>
        <v>No</v>
      </c>
      <c r="VI91">
        <f ca="1">COUNTIF(VH$4:VH91, "Yes")</f>
        <v>4</v>
      </c>
      <c r="VJ91" s="37">
        <f t="shared" ca="1" si="1384"/>
        <v>2195975.4829179905</v>
      </c>
      <c r="VK91" s="37">
        <f t="shared" ca="1" si="1385"/>
        <v>22414.831831560135</v>
      </c>
      <c r="VL91" s="64">
        <f t="shared" ca="1" si="1186"/>
        <v>2218390.3147495505</v>
      </c>
      <c r="VM91" s="170" cm="1">
        <f t="array" aca="1" ref="VM91" ca="1">IF(MONTH($A91) = 1, _xlfn.LET(_xlpm.value, RAND(), _xlfn.IFS(_xlpm.value&lt;=0.6, 0.9/12, AND(_xlpm.value&gt;0.6, _xlpm.value&lt;=0.8), 0.36/12, _xlpm.value&gt;0.8, -0.06/12)), VM90)</f>
        <v>7.4999999999999997E-2</v>
      </c>
      <c r="VN91" t="str">
        <f t="shared" ca="1" si="1490"/>
        <v>No</v>
      </c>
      <c r="VO91">
        <f ca="1">COUNTIF(VN$4:VN91, "Yes")</f>
        <v>4</v>
      </c>
      <c r="VP91" s="37">
        <f t="shared" ca="1" si="1386"/>
        <v>2408462.8249487225</v>
      </c>
      <c r="VQ91" s="37">
        <f t="shared" ca="1" si="1387"/>
        <v>36776.394074711505</v>
      </c>
      <c r="VR91" s="64">
        <f t="shared" ca="1" si="1188"/>
        <v>2445239.219023434</v>
      </c>
      <c r="VS91" s="170" cm="1">
        <f t="array" aca="1" ref="VS91" ca="1">IF(MONTH($A91) = 1, _xlfn.LET(_xlpm.value, RAND(), _xlfn.IFS(_xlpm.value&lt;=0.6, 0.9/12, AND(_xlpm.value&gt;0.6, _xlpm.value&lt;=0.8), 0.36/12, _xlpm.value&gt;0.8, -0.06/12)), VS90)</f>
        <v>-5.0000000000000001E-3</v>
      </c>
      <c r="VT91" t="str">
        <f t="shared" ca="1" si="1491"/>
        <v>No</v>
      </c>
      <c r="VU91">
        <f ca="1">COUNTIF(VT$4:VT91, "Yes")</f>
        <v>4</v>
      </c>
      <c r="VV91" s="37">
        <f t="shared" ca="1" si="1388"/>
        <v>1136841.6787647426</v>
      </c>
      <c r="VW91" s="37">
        <f t="shared" ca="1" si="1389"/>
        <v>37743.414123040937</v>
      </c>
      <c r="VX91" s="64">
        <f t="shared" ca="1" si="1190"/>
        <v>1174585.0928877834</v>
      </c>
      <c r="VY91" s="170" cm="1">
        <f t="array" aca="1" ref="VY91" ca="1">IF(MONTH($A91) = 1, _xlfn.LET(_xlpm.value, RAND(), _xlfn.IFS(_xlpm.value&lt;=0.6, 0.9/12, AND(_xlpm.value&gt;0.6, _xlpm.value&lt;=0.8), 0.36/12, _xlpm.value&gt;0.8, -0.06/12)), VY90)</f>
        <v>0.03</v>
      </c>
      <c r="VZ91" t="str">
        <f t="shared" ca="1" si="1492"/>
        <v>No</v>
      </c>
      <c r="WA91">
        <f ca="1">COUNTIF(VZ$4:VZ91, "Yes")</f>
        <v>5</v>
      </c>
      <c r="WB91" s="37">
        <f t="shared" ca="1" si="1390"/>
        <v>1627308.3370229641</v>
      </c>
      <c r="WC91" s="37">
        <f t="shared" ca="1" si="1391"/>
        <v>52420.329685594465</v>
      </c>
      <c r="WD91" s="64">
        <f t="shared" ca="1" si="1192"/>
        <v>1679728.6667085586</v>
      </c>
      <c r="WE91" s="14"/>
      <c r="WH91" s="37"/>
      <c r="WI91" s="37"/>
      <c r="WJ91" s="1"/>
      <c r="WK91" s="14"/>
      <c r="WN91" s="37"/>
      <c r="WO91" s="37"/>
      <c r="WP91" s="1"/>
      <c r="WQ91" s="14"/>
      <c r="WT91" s="37"/>
      <c r="WU91" s="37"/>
      <c r="WV91" s="1"/>
      <c r="WW91" s="14"/>
      <c r="WZ91" s="37"/>
      <c r="XA91" s="37"/>
      <c r="XB91" s="1"/>
      <c r="XC91" s="14"/>
      <c r="XF91" s="37"/>
      <c r="XG91" s="37"/>
      <c r="XH91" s="1"/>
      <c r="XI91" s="14"/>
      <c r="XL91" s="37"/>
      <c r="XM91" s="37"/>
      <c r="XN91" s="1"/>
      <c r="XO91" s="14"/>
      <c r="XR91" s="37"/>
      <c r="XS91" s="37"/>
      <c r="XT91" s="1"/>
      <c r="XU91" s="14"/>
      <c r="XX91" s="37"/>
      <c r="XY91" s="37"/>
      <c r="XZ91" s="1"/>
      <c r="YA91" s="14"/>
      <c r="YD91" s="37"/>
      <c r="YE91" s="37"/>
      <c r="YF91" s="1"/>
      <c r="YG91" s="14"/>
      <c r="YJ91" s="37"/>
      <c r="YK91" s="37"/>
      <c r="YL91" s="1"/>
      <c r="YM91" s="14"/>
      <c r="YP91" s="37"/>
      <c r="YQ91" s="37"/>
      <c r="YR91" s="1"/>
      <c r="YS91" s="14"/>
      <c r="YV91" s="37"/>
      <c r="YW91" s="37"/>
      <c r="YX91" s="1"/>
      <c r="YY91" s="14"/>
      <c r="ZB91" s="37"/>
      <c r="ZC91" s="37"/>
      <c r="ZD91" s="1"/>
      <c r="ZE91" s="14"/>
      <c r="ZH91" s="37"/>
      <c r="ZI91" s="37"/>
      <c r="ZJ91" s="1"/>
      <c r="ZK91" s="14"/>
      <c r="ZN91" s="37"/>
      <c r="ZO91" s="37"/>
      <c r="ZP91" s="1"/>
      <c r="ZQ91" s="14"/>
      <c r="ZT91" s="37"/>
      <c r="ZU91" s="37"/>
      <c r="ZV91" s="1"/>
      <c r="ZW91" s="14"/>
      <c r="ZZ91" s="37"/>
      <c r="AAA91" s="37"/>
      <c r="AAB91" s="1"/>
      <c r="AAC91" s="14"/>
      <c r="AAF91" s="37"/>
      <c r="AAG91" s="37"/>
      <c r="AAH91" s="1"/>
      <c r="AAI91" s="14"/>
      <c r="AAL91" s="37"/>
      <c r="AAM91" s="37"/>
      <c r="AAN91" s="1"/>
      <c r="AAO91" s="14"/>
      <c r="AAR91" s="37"/>
      <c r="AAS91" s="37"/>
      <c r="AAT91" s="1"/>
      <c r="AAU91" s="14"/>
      <c r="AAX91" s="37"/>
      <c r="AAY91" s="37"/>
      <c r="AAZ91" s="1"/>
      <c r="ABA91" s="14"/>
      <c r="ABD91" s="37"/>
      <c r="ABE91" s="37"/>
      <c r="ABF91" s="1"/>
      <c r="ABG91" s="14"/>
      <c r="ABJ91" s="37"/>
      <c r="ABK91" s="37"/>
      <c r="ABL91" s="1"/>
      <c r="ABM91" s="14"/>
      <c r="ABP91" s="37"/>
      <c r="ABQ91" s="37"/>
      <c r="ABR91" s="1"/>
      <c r="ABS91" s="14"/>
      <c r="ABV91" s="37"/>
      <c r="ABW91" s="37"/>
      <c r="ABX91" s="1"/>
      <c r="ABY91" s="14"/>
      <c r="ACB91" s="37"/>
      <c r="ACC91" s="37"/>
      <c r="ACD91" s="1"/>
      <c r="ACE91" s="14"/>
      <c r="ACH91" s="37"/>
      <c r="ACI91" s="37"/>
      <c r="ACJ91" s="1"/>
      <c r="ACK91" s="14"/>
      <c r="ACN91" s="37"/>
      <c r="ACO91" s="37"/>
      <c r="ACP91" s="1"/>
      <c r="ACQ91" s="14"/>
      <c r="ACT91" s="37"/>
      <c r="ACU91" s="37"/>
      <c r="ACV91" s="1"/>
      <c r="ACW91" s="14"/>
      <c r="ACZ91" s="37"/>
      <c r="ADA91" s="37"/>
      <c r="ADB91" s="1"/>
      <c r="ADC91" s="14"/>
      <c r="ADF91" s="37"/>
      <c r="ADG91" s="37"/>
      <c r="ADH91" s="1"/>
      <c r="ADI91" s="14"/>
      <c r="ADL91" s="37"/>
      <c r="ADM91" s="37"/>
      <c r="ADN91" s="1"/>
      <c r="ADO91" s="14"/>
      <c r="ADR91" s="37"/>
      <c r="ADS91" s="37"/>
      <c r="ADT91" s="1"/>
      <c r="ADU91" s="14"/>
      <c r="ADX91" s="37"/>
      <c r="ADY91" s="37"/>
      <c r="ADZ91" s="1"/>
      <c r="AEA91" s="14"/>
      <c r="AED91" s="37"/>
      <c r="AEE91" s="37"/>
      <c r="AEF91" s="1"/>
      <c r="AEG91" s="14"/>
      <c r="AEJ91" s="37"/>
      <c r="AEK91" s="37"/>
      <c r="AEL91" s="1"/>
      <c r="AEM91" s="14"/>
      <c r="AEP91" s="37"/>
      <c r="AEQ91" s="37"/>
      <c r="AER91" s="1"/>
      <c r="AES91" s="14"/>
      <c r="AEV91" s="37"/>
      <c r="AEW91" s="37"/>
      <c r="AEX91" s="1"/>
      <c r="AEY91" s="14"/>
      <c r="AFB91" s="37"/>
      <c r="AFC91" s="37"/>
      <c r="AFD91" s="1"/>
      <c r="AFE91" s="14"/>
      <c r="AFH91" s="37"/>
      <c r="AFI91" s="37"/>
      <c r="AFJ91" s="1"/>
      <c r="AFK91" s="14"/>
      <c r="AFN91" s="37"/>
      <c r="AFO91" s="37"/>
      <c r="AFP91" s="1"/>
      <c r="AFQ91" s="14"/>
      <c r="AFT91" s="37"/>
      <c r="AFU91" s="37"/>
      <c r="AFV91" s="1"/>
      <c r="AFW91" s="14"/>
      <c r="AFZ91" s="37"/>
      <c r="AGA91" s="37"/>
      <c r="AGB91" s="1"/>
      <c r="AGC91" s="14"/>
      <c r="AGF91" s="37"/>
      <c r="AGG91" s="37"/>
      <c r="AGH91" s="1"/>
      <c r="AGI91" s="14"/>
      <c r="AGL91" s="37"/>
      <c r="AGM91" s="37"/>
      <c r="AGN91" s="1"/>
      <c r="AGO91" s="14"/>
      <c r="AGR91" s="37"/>
      <c r="AGS91" s="37"/>
      <c r="AGT91" s="1"/>
      <c r="AGU91" s="14"/>
      <c r="AGX91" s="37"/>
      <c r="AGY91" s="37"/>
      <c r="AGZ91" s="1"/>
      <c r="AHA91" s="14"/>
      <c r="AHD91" s="37"/>
      <c r="AHE91" s="37"/>
      <c r="AHF91" s="1"/>
      <c r="AHG91" s="14"/>
      <c r="AHJ91" s="37"/>
      <c r="AHK91" s="37"/>
      <c r="AHL91" s="1"/>
      <c r="AHM91" s="14"/>
      <c r="AHP91" s="37"/>
      <c r="AHQ91" s="37"/>
      <c r="AHR91" s="1"/>
      <c r="AHS91" s="14"/>
      <c r="AHV91" s="37"/>
      <c r="AHW91" s="37"/>
      <c r="AHX91" s="1"/>
      <c r="AHY91" s="14"/>
      <c r="AIB91" s="37"/>
      <c r="AIC91" s="37"/>
      <c r="AID91" s="1"/>
      <c r="AIE91" s="14"/>
      <c r="AIH91" s="37"/>
      <c r="AII91" s="37"/>
      <c r="AIJ91" s="1"/>
      <c r="AIK91" s="14"/>
      <c r="AIN91" s="37"/>
      <c r="AIO91" s="37"/>
      <c r="AIP91" s="1"/>
      <c r="AIQ91" s="14"/>
      <c r="AIT91" s="37"/>
      <c r="AIU91" s="37"/>
      <c r="AIV91" s="1"/>
      <c r="AIW91" s="14"/>
      <c r="AIZ91" s="37"/>
      <c r="AJA91" s="37"/>
      <c r="AJB91" s="1"/>
      <c r="AJC91" s="14"/>
      <c r="AJF91" s="37"/>
      <c r="AJG91" s="37"/>
      <c r="AJH91" s="1"/>
      <c r="AJI91" s="14"/>
      <c r="AJL91" s="37"/>
      <c r="AJM91" s="37"/>
      <c r="AJN91" s="1"/>
      <c r="AJO91" s="14"/>
      <c r="AJR91" s="37"/>
      <c r="AJS91" s="37"/>
      <c r="AJT91" s="1"/>
      <c r="AJU91" s="14"/>
      <c r="AJX91" s="37"/>
      <c r="AJY91" s="37"/>
      <c r="AJZ91" s="1"/>
      <c r="AKA91" s="14"/>
      <c r="AKD91" s="37"/>
      <c r="AKE91" s="37"/>
      <c r="AKF91" s="1"/>
      <c r="AKG91" s="14"/>
      <c r="AKJ91" s="37"/>
      <c r="AKK91" s="37"/>
      <c r="AKL91" s="1"/>
      <c r="AKM91" s="14"/>
      <c r="AKP91" s="37"/>
      <c r="AKQ91" s="37"/>
      <c r="AKR91" s="1"/>
      <c r="AKS91" s="14"/>
      <c r="AKV91" s="37"/>
      <c r="AKW91" s="37"/>
      <c r="AKX91" s="1"/>
      <c r="AKY91" s="14"/>
      <c r="ALB91" s="37"/>
      <c r="ALC91" s="37"/>
      <c r="ALD91" s="1"/>
      <c r="ALE91" s="14"/>
      <c r="ALH91" s="37"/>
      <c r="ALI91" s="37"/>
      <c r="ALJ91" s="1"/>
      <c r="ALK91" s="14"/>
      <c r="ALN91" s="37"/>
      <c r="ALO91" s="37"/>
      <c r="ALP91" s="1"/>
      <c r="ALQ91" s="14"/>
      <c r="ALT91" s="37"/>
      <c r="ALU91" s="37"/>
      <c r="ALV91" s="1"/>
      <c r="ALW91" s="14"/>
      <c r="ALZ91" s="37"/>
      <c r="AMA91" s="37"/>
      <c r="AMB91" s="1"/>
      <c r="AMC91" s="14"/>
      <c r="AMF91" s="37"/>
      <c r="AMG91" s="37"/>
      <c r="AMH91" s="1"/>
      <c r="AMI91" s="14"/>
      <c r="AML91" s="37"/>
      <c r="AMM91" s="37"/>
      <c r="AMN91" s="1"/>
      <c r="AMO91" s="14"/>
      <c r="AMR91" s="37"/>
      <c r="AMS91" s="37"/>
      <c r="AMT91" s="1"/>
      <c r="AMU91" s="14"/>
      <c r="AMX91" s="37"/>
      <c r="AMY91" s="37"/>
      <c r="AMZ91" s="1"/>
      <c r="ANA91" s="14"/>
      <c r="AND91" s="37"/>
      <c r="ANE91" s="37"/>
      <c r="ANF91" s="1"/>
      <c r="ANG91" s="14"/>
      <c r="ANJ91" s="37"/>
      <c r="ANK91" s="37"/>
      <c r="ANL91" s="1"/>
      <c r="ANM91" s="14"/>
      <c r="ANP91" s="37"/>
      <c r="ANQ91" s="37"/>
      <c r="ANR91" s="1"/>
      <c r="ANS91" s="14"/>
      <c r="ANV91" s="37"/>
      <c r="ANW91" s="37"/>
      <c r="ANX91" s="1"/>
      <c r="ANY91" s="14"/>
      <c r="AOB91" s="37"/>
      <c r="AOC91" s="37"/>
      <c r="AOD91" s="1"/>
      <c r="AOE91" s="14"/>
      <c r="AOH91" s="37"/>
      <c r="AOI91" s="37"/>
      <c r="AOJ91" s="1"/>
      <c r="AOK91" s="14"/>
      <c r="AON91" s="37"/>
      <c r="AOO91" s="37"/>
      <c r="AOP91" s="1"/>
      <c r="AOQ91" s="14"/>
      <c r="AOT91" s="37"/>
      <c r="AOU91" s="37"/>
      <c r="AOV91" s="1"/>
      <c r="AOW91" s="14"/>
      <c r="AOZ91" s="37"/>
      <c r="APA91" s="37"/>
      <c r="APB91" s="1"/>
      <c r="APC91" s="14"/>
      <c r="APF91" s="37"/>
      <c r="APG91" s="37"/>
      <c r="APH91" s="1"/>
      <c r="API91" s="14"/>
      <c r="APL91" s="37"/>
      <c r="APM91" s="37"/>
      <c r="APN91" s="1"/>
      <c r="APO91" s="14"/>
      <c r="APR91" s="37"/>
      <c r="APS91" s="37"/>
      <c r="APT91" s="1"/>
      <c r="APU91" s="14"/>
      <c r="APX91" s="37"/>
      <c r="APY91" s="37"/>
      <c r="APZ91" s="1"/>
      <c r="AQA91" s="14"/>
      <c r="AQD91" s="37"/>
      <c r="AQE91" s="37"/>
      <c r="AQF91" s="1"/>
      <c r="AQG91" s="14"/>
      <c r="AQJ91" s="37"/>
      <c r="AQK91" s="37"/>
      <c r="AQL91" s="1"/>
      <c r="AQM91" s="14"/>
      <c r="AQP91" s="37"/>
      <c r="AQQ91" s="37"/>
      <c r="AQR91" s="1"/>
      <c r="AQS91" s="14"/>
      <c r="AQV91" s="37"/>
      <c r="AQW91" s="37"/>
      <c r="AQX91" s="1"/>
    </row>
    <row r="92" spans="1:1023 1026:1142" x14ac:dyDescent="0.2">
      <c r="A92" s="5">
        <v>47999</v>
      </c>
      <c r="B92" s="1">
        <v>2255.4453884870409</v>
      </c>
      <c r="C92" s="170" cm="1">
        <f t="array" aca="1" ref="C92" ca="1">IF(MONTH($A92) = 1, _xlfn.LET(_xlpm.value, RAND(), _xlfn.IFS(_xlpm.value&lt;=0.6, 0.9/12, AND(_xlpm.value&gt;0.6, _xlpm.value&lt;=0.8), 0.36/12, _xlpm.value&gt;0.8, -0.06/12)), C91)</f>
        <v>-5.0000000000000001E-3</v>
      </c>
      <c r="D92" t="str">
        <f t="shared" ca="1" si="1193"/>
        <v>No</v>
      </c>
      <c r="E92">
        <f ca="1">COUNTIF(D$4:D92, "Yes")</f>
        <v>4</v>
      </c>
      <c r="F92" s="37">
        <f t="shared" ca="1" si="1392"/>
        <v>399293.54412579152</v>
      </c>
      <c r="G92" s="37">
        <f t="shared" ca="1" si="1393"/>
        <v>42766.743478834527</v>
      </c>
      <c r="H92" s="64">
        <f t="shared" ca="1" si="994"/>
        <v>442060.28760462604</v>
      </c>
      <c r="I92" s="170" cm="1">
        <f t="array" aca="1" ref="I92" ca="1">IF(MONTH($A92) = 1, _xlfn.LET(_xlpm.value, RAND(), _xlfn.IFS(_xlpm.value&lt;=0.6, 0.9/12, AND(_xlpm.value&gt;0.6, _xlpm.value&lt;=0.8), 0.36/12, _xlpm.value&gt;0.8, -0.06/12)), I91)</f>
        <v>7.4999999999999997E-2</v>
      </c>
      <c r="J92" t="str">
        <f t="shared" ca="1" si="1394"/>
        <v>No</v>
      </c>
      <c r="K92">
        <f ca="1">COUNTIF(J$4:J92, "Yes")</f>
        <v>4</v>
      </c>
      <c r="L92" s="37">
        <f t="shared" ca="1" si="1194"/>
        <v>1479471.7854760615</v>
      </c>
      <c r="M92" s="37">
        <f t="shared" ca="1" si="1195"/>
        <v>48643.539088286503</v>
      </c>
      <c r="N92" s="64">
        <f t="shared" ca="1" si="996"/>
        <v>1528115.324564348</v>
      </c>
      <c r="O92" s="170" cm="1">
        <f t="array" aca="1" ref="O92" ca="1">IF(MONTH($A92) = 1, _xlfn.LET(_xlpm.value, RAND(), _xlfn.IFS(_xlpm.value&lt;=0.6, 0.9/12, AND(_xlpm.value&gt;0.6, _xlpm.value&lt;=0.8), 0.36/12, _xlpm.value&gt;0.8, -0.06/12)), O91)</f>
        <v>7.4999999999999997E-2</v>
      </c>
      <c r="P92" t="str">
        <f t="shared" ca="1" si="1395"/>
        <v>No</v>
      </c>
      <c r="Q92">
        <f ca="1">COUNTIF(P$4:P92, "Yes")</f>
        <v>3</v>
      </c>
      <c r="R92" s="37">
        <f t="shared" ca="1" si="1196"/>
        <v>1860586.1737818068</v>
      </c>
      <c r="S92" s="37">
        <f t="shared" ca="1" si="1197"/>
        <v>34672.104519865847</v>
      </c>
      <c r="T92" s="64">
        <f t="shared" ca="1" si="998"/>
        <v>1895258.2783016728</v>
      </c>
      <c r="U92" s="170" cm="1">
        <f t="array" aca="1" ref="U92" ca="1">IF(MONTH($A92) = 1, _xlfn.LET(_xlpm.value, RAND(), _xlfn.IFS(_xlpm.value&lt;=0.6, 0.9/12, AND(_xlpm.value&gt;0.6, _xlpm.value&lt;=0.8), 0.36/12, _xlpm.value&gt;0.8, -0.06/12)), U91)</f>
        <v>7.4999999999999997E-2</v>
      </c>
      <c r="V92" t="str">
        <f t="shared" ca="1" si="1396"/>
        <v>No</v>
      </c>
      <c r="W92">
        <f ca="1">COUNTIF(V$4:V92, "Yes")</f>
        <v>4</v>
      </c>
      <c r="X92" s="37">
        <f t="shared" ca="1" si="1198"/>
        <v>2440077.8410937465</v>
      </c>
      <c r="Y92" s="37">
        <f t="shared" ca="1" si="1199"/>
        <v>45270.197054378856</v>
      </c>
      <c r="Z92" s="64">
        <f t="shared" ca="1" si="1000"/>
        <v>2485348.0381481252</v>
      </c>
      <c r="AA92" s="170" cm="1">
        <f t="array" aca="1" ref="AA92" ca="1">IF(MONTH($A92) = 1, _xlfn.LET(_xlpm.value, RAND(), _xlfn.IFS(_xlpm.value&lt;=0.6, 0.9/12, AND(_xlpm.value&gt;0.6, _xlpm.value&lt;=0.8), 0.36/12, _xlpm.value&gt;0.8, -0.06/12)), AA91)</f>
        <v>0.03</v>
      </c>
      <c r="AB92" t="str">
        <f t="shared" ca="1" si="1397"/>
        <v>No</v>
      </c>
      <c r="AC92">
        <f ca="1">COUNTIF(AB$4:AB92, "Yes")</f>
        <v>6</v>
      </c>
      <c r="AD92" s="37">
        <f t="shared" ca="1" si="1200"/>
        <v>2335786.9871773259</v>
      </c>
      <c r="AE92" s="37">
        <f t="shared" ca="1" si="1201"/>
        <v>59263.032679100019</v>
      </c>
      <c r="AF92" s="64">
        <f t="shared" ca="1" si="1002"/>
        <v>2395050.0198564259</v>
      </c>
      <c r="AG92" s="170" cm="1">
        <f t="array" aca="1" ref="AG92" ca="1">IF(MONTH($A92) = 1, _xlfn.LET(_xlpm.value, RAND(), _xlfn.IFS(_xlpm.value&lt;=0.6, 0.9/12, AND(_xlpm.value&gt;0.6, _xlpm.value&lt;=0.8), 0.36/12, _xlpm.value&gt;0.8, -0.06/12)), AG91)</f>
        <v>7.4999999999999997E-2</v>
      </c>
      <c r="AH92" t="str">
        <f t="shared" ca="1" si="1398"/>
        <v>No</v>
      </c>
      <c r="AI92">
        <f ca="1">COUNTIF(AH$4:AH92, "Yes")</f>
        <v>4</v>
      </c>
      <c r="AJ92" s="37">
        <f t="shared" ca="1" si="1202"/>
        <v>669009.86163065932</v>
      </c>
      <c r="AK92" s="37">
        <f t="shared" ca="1" si="1203"/>
        <v>41441.66235634913</v>
      </c>
      <c r="AL92" s="64">
        <f t="shared" ca="1" si="1004"/>
        <v>710451.52398700849</v>
      </c>
      <c r="AM92" s="170" cm="1">
        <f t="array" aca="1" ref="AM92" ca="1">IF(MONTH($A92) = 1, _xlfn.LET(_xlpm.value, RAND(), _xlfn.IFS(_xlpm.value&lt;=0.6, 0.9/12, AND(_xlpm.value&gt;0.6, _xlpm.value&lt;=0.8), 0.36/12, _xlpm.value&gt;0.8, -0.06/12)), AM91)</f>
        <v>7.4999999999999997E-2</v>
      </c>
      <c r="AN92" t="str">
        <f t="shared" ca="1" si="1399"/>
        <v>No</v>
      </c>
      <c r="AO92">
        <f ca="1">COUNTIF(AN$4:AN92, "Yes")</f>
        <v>6</v>
      </c>
      <c r="AP92" s="37">
        <f t="shared" ca="1" si="1204"/>
        <v>1522293.6699596921</v>
      </c>
      <c r="AQ92" s="37">
        <f t="shared" ca="1" si="1205"/>
        <v>51080.578965772933</v>
      </c>
      <c r="AR92" s="64">
        <f t="shared" ca="1" si="1006"/>
        <v>1573374.2489254649</v>
      </c>
      <c r="AS92" s="170" cm="1">
        <f t="array" aca="1" ref="AS92" ca="1">IF(MONTH($A92) = 1, _xlfn.LET(_xlpm.value, RAND(), _xlfn.IFS(_xlpm.value&lt;=0.6, 0.9/12, AND(_xlpm.value&gt;0.6, _xlpm.value&lt;=0.8), 0.36/12, _xlpm.value&gt;0.8, -0.06/12)), AS91)</f>
        <v>7.4999999999999997E-2</v>
      </c>
      <c r="AT92" t="str">
        <f t="shared" ca="1" si="1400"/>
        <v>No</v>
      </c>
      <c r="AU92">
        <f ca="1">COUNTIF(AT$4:AT92, "Yes")</f>
        <v>8</v>
      </c>
      <c r="AV92" s="37">
        <f t="shared" ca="1" si="1206"/>
        <v>233702.15114375865</v>
      </c>
      <c r="AW92" s="37">
        <f t="shared" ca="1" si="1207"/>
        <v>71563.116231472726</v>
      </c>
      <c r="AX92" s="64">
        <f t="shared" ca="1" si="1008"/>
        <v>305265.26737523137</v>
      </c>
      <c r="AY92" s="170" cm="1">
        <f t="array" aca="1" ref="AY92" ca="1">IF(MONTH($A92) = 1, _xlfn.LET(_xlpm.value, RAND(), _xlfn.IFS(_xlpm.value&lt;=0.6, 0.9/12, AND(_xlpm.value&gt;0.6, _xlpm.value&lt;=0.8), 0.36/12, _xlpm.value&gt;0.8, -0.06/12)), AY91)</f>
        <v>7.4999999999999997E-2</v>
      </c>
      <c r="AZ92" t="str">
        <f t="shared" ca="1" si="1401"/>
        <v>No</v>
      </c>
      <c r="BA92">
        <f ca="1">COUNTIF(AZ$4:AZ92, "Yes")</f>
        <v>8</v>
      </c>
      <c r="BB92" s="37">
        <f t="shared" ca="1" si="1208"/>
        <v>396889.39887140074</v>
      </c>
      <c r="BC92" s="37">
        <f t="shared" ca="1" si="1209"/>
        <v>80710.384725372933</v>
      </c>
      <c r="BD92" s="64">
        <f t="shared" ca="1" si="1010"/>
        <v>477599.78359677369</v>
      </c>
      <c r="BE92" s="170" cm="1">
        <f t="array" aca="1" ref="BE92" ca="1">IF(MONTH($A92) = 1, _xlfn.LET(_xlpm.value, RAND(), _xlfn.IFS(_xlpm.value&lt;=0.6, 0.9/12, AND(_xlpm.value&gt;0.6, _xlpm.value&lt;=0.8), 0.36/12, _xlpm.value&gt;0.8, -0.06/12)), BE91)</f>
        <v>-5.0000000000000001E-3</v>
      </c>
      <c r="BF92" t="str">
        <f t="shared" ca="1" si="1402"/>
        <v>No</v>
      </c>
      <c r="BG92">
        <f ca="1">COUNTIF(BF$4:BF92, "Yes")</f>
        <v>3</v>
      </c>
      <c r="BH92" s="37">
        <f t="shared" ca="1" si="1210"/>
        <v>1858377.8895600964</v>
      </c>
      <c r="BI92" s="37">
        <f t="shared" ca="1" si="1211"/>
        <v>18835.91423826103</v>
      </c>
      <c r="BJ92" s="64">
        <f t="shared" ca="1" si="1012"/>
        <v>1877213.8037983575</v>
      </c>
      <c r="BK92" s="170" cm="1">
        <f t="array" aca="1" ref="BK92" ca="1">IF(MONTH($A92) = 1, _xlfn.LET(_xlpm.value, RAND(), _xlfn.IFS(_xlpm.value&lt;=0.6, 0.9/12, AND(_xlpm.value&gt;0.6, _xlpm.value&lt;=0.8), 0.36/12, _xlpm.value&gt;0.8, -0.06/12)), BK91)</f>
        <v>-5.0000000000000001E-3</v>
      </c>
      <c r="BL92" t="str">
        <f t="shared" ca="1" si="1403"/>
        <v>No</v>
      </c>
      <c r="BM92">
        <f ca="1">COUNTIF(BL$4:BL92, "Yes")</f>
        <v>5</v>
      </c>
      <c r="BN92" s="37">
        <f t="shared" ca="1" si="1212"/>
        <v>435428.83618359099</v>
      </c>
      <c r="BO92" s="37">
        <f t="shared" ca="1" si="1213"/>
        <v>72178.359114798412</v>
      </c>
      <c r="BP92" s="64">
        <f t="shared" ca="1" si="1014"/>
        <v>507607.19529838942</v>
      </c>
      <c r="BQ92" s="170" cm="1">
        <f t="array" aca="1" ref="BQ92" ca="1">IF(MONTH($A92) = 1, _xlfn.LET(_xlpm.value, RAND(), _xlfn.IFS(_xlpm.value&lt;=0.6, 0.9/12, AND(_xlpm.value&gt;0.6, _xlpm.value&lt;=0.8), 0.36/12, _xlpm.value&gt;0.8, -0.06/12)), BQ91)</f>
        <v>0.03</v>
      </c>
      <c r="BR92" t="str">
        <f t="shared" ca="1" si="1404"/>
        <v>No</v>
      </c>
      <c r="BS92">
        <f ca="1">COUNTIF(BR$4:BR92, "Yes")</f>
        <v>4</v>
      </c>
      <c r="BT92" s="37">
        <f t="shared" ca="1" si="1214"/>
        <v>645555.26921751176</v>
      </c>
      <c r="BU92" s="37">
        <f t="shared" ca="1" si="1215"/>
        <v>50609.781351873673</v>
      </c>
      <c r="BV92" s="64">
        <f t="shared" ca="1" si="1016"/>
        <v>696165.05056938541</v>
      </c>
      <c r="BW92" s="170" cm="1">
        <f t="array" aca="1" ref="BW92" ca="1">IF(MONTH($A92) = 1, _xlfn.LET(_xlpm.value, RAND(), _xlfn.IFS(_xlpm.value&lt;=0.6, 0.9/12, AND(_xlpm.value&gt;0.6, _xlpm.value&lt;=0.8), 0.36/12, _xlpm.value&gt;0.8, -0.06/12)), BW91)</f>
        <v>7.4999999999999997E-2</v>
      </c>
      <c r="BX92" t="str">
        <f t="shared" ca="1" si="1405"/>
        <v>No</v>
      </c>
      <c r="BY92">
        <f ca="1">COUNTIF(BX$4:BX92, "Yes")</f>
        <v>4</v>
      </c>
      <c r="BZ92" s="37">
        <f t="shared" ca="1" si="1216"/>
        <v>379558.5767369846</v>
      </c>
      <c r="CA92" s="37">
        <f t="shared" ca="1" si="1217"/>
        <v>50033.500351971416</v>
      </c>
      <c r="CB92" s="64">
        <f t="shared" ca="1" si="1018"/>
        <v>429592.07708895602</v>
      </c>
      <c r="CC92" s="170" cm="1">
        <f t="array" aca="1" ref="CC92" ca="1">IF(MONTH($A92) = 1, _xlfn.LET(_xlpm.value, RAND(), _xlfn.IFS(_xlpm.value&lt;=0.6, 0.9/12, AND(_xlpm.value&gt;0.6, _xlpm.value&lt;=0.8), 0.36/12, _xlpm.value&gt;0.8, -0.06/12)), CC91)</f>
        <v>-5.0000000000000001E-3</v>
      </c>
      <c r="CD92" t="str">
        <f t="shared" ca="1" si="1406"/>
        <v>No</v>
      </c>
      <c r="CE92">
        <f ca="1">COUNTIF(CD$4:CD92, "Yes")</f>
        <v>5</v>
      </c>
      <c r="CF92" s="37">
        <f t="shared" ca="1" si="1218"/>
        <v>1443179.8326835311</v>
      </c>
      <c r="CG92" s="37">
        <f t="shared" ca="1" si="1219"/>
        <v>43835.424331867122</v>
      </c>
      <c r="CH92" s="64">
        <f t="shared" ca="1" si="1020"/>
        <v>1487015.2570153982</v>
      </c>
      <c r="CI92" s="170" cm="1">
        <f t="array" aca="1" ref="CI92" ca="1">IF(MONTH($A92) = 1, _xlfn.LET(_xlpm.value, RAND(), _xlfn.IFS(_xlpm.value&lt;=0.6, 0.9/12, AND(_xlpm.value&gt;0.6, _xlpm.value&lt;=0.8), 0.36/12, _xlpm.value&gt;0.8, -0.06/12)), CI91)</f>
        <v>0.03</v>
      </c>
      <c r="CJ92" t="str">
        <f t="shared" ca="1" si="1407"/>
        <v>No</v>
      </c>
      <c r="CK92">
        <f ca="1">COUNTIF(CJ$4:CJ92, "Yes")</f>
        <v>6</v>
      </c>
      <c r="CL92" s="37">
        <f t="shared" ca="1" si="1220"/>
        <v>724413.36365726381</v>
      </c>
      <c r="CM92" s="37">
        <f t="shared" ca="1" si="1221"/>
        <v>63343.969976987093</v>
      </c>
      <c r="CN92" s="64">
        <f t="shared" ca="1" si="1022"/>
        <v>787757.33363425091</v>
      </c>
      <c r="CO92" s="170" cm="1">
        <f t="array" aca="1" ref="CO92" ca="1">IF(MONTH($A92) = 1, _xlfn.LET(_xlpm.value, RAND(), _xlfn.IFS(_xlpm.value&lt;=0.6, 0.9/12, AND(_xlpm.value&gt;0.6, _xlpm.value&lt;=0.8), 0.36/12, _xlpm.value&gt;0.8, -0.06/12)), CO91)</f>
        <v>7.4999999999999997E-2</v>
      </c>
      <c r="CP92" t="str">
        <f t="shared" ca="1" si="1408"/>
        <v>Yes</v>
      </c>
      <c r="CQ92">
        <f ca="1">COUNTIF(CP$4:CP92, "Yes")</f>
        <v>6</v>
      </c>
      <c r="CR92" s="37">
        <f t="shared" ca="1" si="1222"/>
        <v>261661.78763742655</v>
      </c>
      <c r="CS92" s="37">
        <f t="shared" ca="1" si="1223"/>
        <v>17280.634995690401</v>
      </c>
      <c r="CT92" s="64">
        <f t="shared" ca="1" si="1024"/>
        <v>278942.42263311695</v>
      </c>
      <c r="CU92" s="170" cm="1">
        <f t="array" aca="1" ref="CU92" ca="1">IF(MONTH($A92) = 1, _xlfn.LET(_xlpm.value, RAND(), _xlfn.IFS(_xlpm.value&lt;=0.6, 0.9/12, AND(_xlpm.value&gt;0.6, _xlpm.value&lt;=0.8), 0.36/12, _xlpm.value&gt;0.8, -0.06/12)), CU91)</f>
        <v>7.4999999999999997E-2</v>
      </c>
      <c r="CV92" t="str">
        <f t="shared" ca="1" si="1409"/>
        <v>No</v>
      </c>
      <c r="CW92">
        <f ca="1">COUNTIF(CV$4:CV92, "Yes")</f>
        <v>2</v>
      </c>
      <c r="CX92" s="37">
        <f t="shared" ca="1" si="1224"/>
        <v>2665173.6918802625</v>
      </c>
      <c r="CY92" s="37">
        <f t="shared" ca="1" si="1225"/>
        <v>21659.467814792475</v>
      </c>
      <c r="CZ92" s="64">
        <f t="shared" ca="1" si="1026"/>
        <v>2686833.1596950549</v>
      </c>
      <c r="DA92" s="170" cm="1">
        <f t="array" aca="1" ref="DA92" ca="1">IF(MONTH($A92) = 1, _xlfn.LET(_xlpm.value, RAND(), _xlfn.IFS(_xlpm.value&lt;=0.6, 0.9/12, AND(_xlpm.value&gt;0.6, _xlpm.value&lt;=0.8), 0.36/12, _xlpm.value&gt;0.8, -0.06/12)), DA91)</f>
        <v>7.4999999999999997E-2</v>
      </c>
      <c r="DB92" t="str">
        <f t="shared" ca="1" si="1410"/>
        <v>No</v>
      </c>
      <c r="DC92">
        <f ca="1">COUNTIF(DB$4:DB92, "Yes")</f>
        <v>7</v>
      </c>
      <c r="DD92" s="37">
        <f t="shared" ca="1" si="1226"/>
        <v>1439171.4687689929</v>
      </c>
      <c r="DE92" s="37">
        <f t="shared" ca="1" si="1227"/>
        <v>59604.032596337587</v>
      </c>
      <c r="DF92" s="64">
        <f t="shared" ca="1" si="1028"/>
        <v>1498775.5013653305</v>
      </c>
      <c r="DG92" s="170" cm="1">
        <f t="array" aca="1" ref="DG92" ca="1">IF(MONTH($A92) = 1, _xlfn.LET(_xlpm.value, RAND(), _xlfn.IFS(_xlpm.value&lt;=0.6, 0.9/12, AND(_xlpm.value&gt;0.6, _xlpm.value&lt;=0.8), 0.36/12, _xlpm.value&gt;0.8, -0.06/12)), DG91)</f>
        <v>7.4999999999999997E-2</v>
      </c>
      <c r="DH92" t="str">
        <f t="shared" ca="1" si="1411"/>
        <v>Yes</v>
      </c>
      <c r="DI92">
        <f ca="1">COUNTIF(DH$4:DH92, "Yes")</f>
        <v>4</v>
      </c>
      <c r="DJ92" s="37">
        <f t="shared" ca="1" si="1228"/>
        <v>6442895.2543415679</v>
      </c>
      <c r="DK92" s="37">
        <f t="shared" ca="1" si="1229"/>
        <v>32893.908715586884</v>
      </c>
      <c r="DL92" s="64">
        <f t="shared" ca="1" si="1030"/>
        <v>6475789.163057155</v>
      </c>
      <c r="DM92" s="170" cm="1">
        <f t="array" aca="1" ref="DM92" ca="1">IF(MONTH($A92) = 1, _xlfn.LET(_xlpm.value, RAND(), _xlfn.IFS(_xlpm.value&lt;=0.6, 0.9/12, AND(_xlpm.value&gt;0.6, _xlpm.value&lt;=0.8), 0.36/12, _xlpm.value&gt;0.8, -0.06/12)), DM91)</f>
        <v>7.4999999999999997E-2</v>
      </c>
      <c r="DN92" t="str">
        <f t="shared" ca="1" si="1412"/>
        <v>No</v>
      </c>
      <c r="DO92">
        <f ca="1">COUNTIF(DN$4:DN92, "Yes")</f>
        <v>6</v>
      </c>
      <c r="DP92" s="37">
        <f t="shared" ca="1" si="1230"/>
        <v>2492505.7134896205</v>
      </c>
      <c r="DQ92" s="37">
        <f t="shared" ca="1" si="1231"/>
        <v>40605.28272897673</v>
      </c>
      <c r="DR92" s="64">
        <f t="shared" ca="1" si="1032"/>
        <v>2533110.9962185971</v>
      </c>
      <c r="DS92" s="170" cm="1">
        <f t="array" aca="1" ref="DS92" ca="1">IF(MONTH($A92) = 1, _xlfn.LET(_xlpm.value, RAND(), _xlfn.IFS(_xlpm.value&lt;=0.6, 0.9/12, AND(_xlpm.value&gt;0.6, _xlpm.value&lt;=0.8), 0.36/12, _xlpm.value&gt;0.8, -0.06/12)), DS91)</f>
        <v>-5.0000000000000001E-3</v>
      </c>
      <c r="DT92" t="str">
        <f t="shared" ca="1" si="1413"/>
        <v>No</v>
      </c>
      <c r="DU92">
        <f ca="1">COUNTIF(DT$4:DT92, "Yes")</f>
        <v>6</v>
      </c>
      <c r="DV92" s="37">
        <f t="shared" ca="1" si="1232"/>
        <v>1272454.8460596574</v>
      </c>
      <c r="DW92" s="37">
        <f t="shared" ca="1" si="1233"/>
        <v>59305.622177440047</v>
      </c>
      <c r="DX92" s="64">
        <f t="shared" ca="1" si="1034"/>
        <v>1331760.4682370974</v>
      </c>
      <c r="DY92" s="170" cm="1">
        <f t="array" aca="1" ref="DY92" ca="1">IF(MONTH($A92) = 1, _xlfn.LET(_xlpm.value, RAND(), _xlfn.IFS(_xlpm.value&lt;=0.6, 0.9/12, AND(_xlpm.value&gt;0.6, _xlpm.value&lt;=0.8), 0.36/12, _xlpm.value&gt;0.8, -0.06/12)), DY91)</f>
        <v>7.4999999999999997E-2</v>
      </c>
      <c r="DZ92" t="str">
        <f t="shared" ca="1" si="1414"/>
        <v>No</v>
      </c>
      <c r="EA92">
        <f ca="1">COUNTIF(DZ$4:DZ92, "Yes")</f>
        <v>8</v>
      </c>
      <c r="EB92" s="37">
        <f t="shared" ca="1" si="1234"/>
        <v>736334.91096371156</v>
      </c>
      <c r="EC92" s="37">
        <f t="shared" ca="1" si="1235"/>
        <v>90505.439802349865</v>
      </c>
      <c r="ED92" s="64">
        <f t="shared" ca="1" si="1036"/>
        <v>826840.35076606146</v>
      </c>
      <c r="EE92" s="170" cm="1">
        <f t="array" aca="1" ref="EE92" ca="1">IF(MONTH($A92) = 1, _xlfn.LET(_xlpm.value, RAND(), _xlfn.IFS(_xlpm.value&lt;=0.6, 0.9/12, AND(_xlpm.value&gt;0.6, _xlpm.value&lt;=0.8), 0.36/12, _xlpm.value&gt;0.8, -0.06/12)), EE91)</f>
        <v>7.4999999999999997E-2</v>
      </c>
      <c r="EF92" t="str">
        <f t="shared" ca="1" si="1415"/>
        <v>No</v>
      </c>
      <c r="EG92">
        <f ca="1">COUNTIF(EF$4:EF92, "Yes")</f>
        <v>3</v>
      </c>
      <c r="EH92" s="37">
        <f t="shared" ca="1" si="1236"/>
        <v>435425.69732296979</v>
      </c>
      <c r="EI92" s="37">
        <f t="shared" ca="1" si="1237"/>
        <v>38741.058681096503</v>
      </c>
      <c r="EJ92" s="64">
        <f t="shared" ca="1" si="1038"/>
        <v>474166.75600406632</v>
      </c>
      <c r="EK92" s="170" cm="1">
        <f t="array" aca="1" ref="EK92" ca="1">IF(MONTH($A92) = 1, _xlfn.LET(_xlpm.value, RAND(), _xlfn.IFS(_xlpm.value&lt;=0.6, 0.9/12, AND(_xlpm.value&gt;0.6, _xlpm.value&lt;=0.8), 0.36/12, _xlpm.value&gt;0.8, -0.06/12)), EK91)</f>
        <v>7.4999999999999997E-2</v>
      </c>
      <c r="EL92" t="str">
        <f t="shared" ca="1" si="1416"/>
        <v>No</v>
      </c>
      <c r="EM92">
        <f ca="1">COUNTIF(EL$4:EL92, "Yes")</f>
        <v>6</v>
      </c>
      <c r="EN92" s="37">
        <f t="shared" ca="1" si="1238"/>
        <v>851269.69663559634</v>
      </c>
      <c r="EO92" s="37">
        <f t="shared" ca="1" si="1239"/>
        <v>60971.823596254173</v>
      </c>
      <c r="EP92" s="64">
        <f t="shared" ca="1" si="1040"/>
        <v>912241.52023185056</v>
      </c>
      <c r="EQ92" s="170" cm="1">
        <f t="array" aca="1" ref="EQ92" ca="1">IF(MONTH($A92) = 1, _xlfn.LET(_xlpm.value, RAND(), _xlfn.IFS(_xlpm.value&lt;=0.6, 0.9/12, AND(_xlpm.value&gt;0.6, _xlpm.value&lt;=0.8), 0.36/12, _xlpm.value&gt;0.8, -0.06/12)), EQ91)</f>
        <v>7.4999999999999997E-2</v>
      </c>
      <c r="ER92" t="str">
        <f t="shared" ca="1" si="1417"/>
        <v>No</v>
      </c>
      <c r="ES92">
        <f ca="1">COUNTIF(ER$4:ER92, "Yes")</f>
        <v>3</v>
      </c>
      <c r="ET92" s="37">
        <f t="shared" ca="1" si="1240"/>
        <v>1514917.1789692098</v>
      </c>
      <c r="EU92" s="37">
        <f t="shared" ca="1" si="1241"/>
        <v>12525.237512291547</v>
      </c>
      <c r="EV92" s="64">
        <f t="shared" ca="1" si="1042"/>
        <v>1527442.4164815014</v>
      </c>
      <c r="EW92" s="170" cm="1">
        <f t="array" aca="1" ref="EW92" ca="1">IF(MONTH($A92) = 1, _xlfn.LET(_xlpm.value, RAND(), _xlfn.IFS(_xlpm.value&lt;=0.6, 0.9/12, AND(_xlpm.value&gt;0.6, _xlpm.value&lt;=0.8), 0.36/12, _xlpm.value&gt;0.8, -0.06/12)), EW91)</f>
        <v>7.4999999999999997E-2</v>
      </c>
      <c r="EX92" t="str">
        <f t="shared" ca="1" si="1418"/>
        <v>No</v>
      </c>
      <c r="EY92">
        <f ca="1">COUNTIF(EX$4:EX92, "Yes")</f>
        <v>4</v>
      </c>
      <c r="EZ92" s="37">
        <f t="shared" ca="1" si="1242"/>
        <v>1828482.3877123885</v>
      </c>
      <c r="FA92" s="37">
        <f t="shared" ca="1" si="1243"/>
        <v>30316.834493770588</v>
      </c>
      <c r="FB92" s="64">
        <f t="shared" ca="1" si="1044"/>
        <v>1858799.222206159</v>
      </c>
      <c r="FC92" s="170" cm="1">
        <f t="array" aca="1" ref="FC92" ca="1">IF(MONTH($A92) = 1, _xlfn.LET(_xlpm.value, RAND(), _xlfn.IFS(_xlpm.value&lt;=0.6, 0.9/12, AND(_xlpm.value&gt;0.6, _xlpm.value&lt;=0.8), 0.36/12, _xlpm.value&gt;0.8, -0.06/12)), FC91)</f>
        <v>7.4999999999999997E-2</v>
      </c>
      <c r="FD92" t="str">
        <f t="shared" ca="1" si="1419"/>
        <v>No</v>
      </c>
      <c r="FE92">
        <f ca="1">COUNTIF(FD$4:FD92, "Yes")</f>
        <v>7</v>
      </c>
      <c r="FF92" s="37">
        <f t="shared" ca="1" si="1244"/>
        <v>1798185.668119157</v>
      </c>
      <c r="FG92" s="37">
        <f t="shared" ca="1" si="1245"/>
        <v>67704.226559660194</v>
      </c>
      <c r="FH92" s="64">
        <f t="shared" ca="1" si="1046"/>
        <v>1865889.8946788171</v>
      </c>
      <c r="FI92" s="170" cm="1">
        <f t="array" aca="1" ref="FI92" ca="1">IF(MONTH($A92) = 1, _xlfn.LET(_xlpm.value, RAND(), _xlfn.IFS(_xlpm.value&lt;=0.6, 0.9/12, AND(_xlpm.value&gt;0.6, _xlpm.value&lt;=0.8), 0.36/12, _xlpm.value&gt;0.8, -0.06/12)), FI91)</f>
        <v>-5.0000000000000001E-3</v>
      </c>
      <c r="FJ92" t="str">
        <f t="shared" ca="1" si="1420"/>
        <v>No</v>
      </c>
      <c r="FK92">
        <f ca="1">COUNTIF(FJ$4:FJ92, "Yes")</f>
        <v>4</v>
      </c>
      <c r="FL92" s="37">
        <f t="shared" ca="1" si="1246"/>
        <v>2629051.2403360163</v>
      </c>
      <c r="FM92" s="37">
        <f t="shared" ca="1" si="1247"/>
        <v>26988.932262070561</v>
      </c>
      <c r="FN92" s="64">
        <f t="shared" ca="1" si="1048"/>
        <v>2656040.1725980868</v>
      </c>
      <c r="FO92" s="170" cm="1">
        <f t="array" aca="1" ref="FO92" ca="1">IF(MONTH($A92) = 1, _xlfn.LET(_xlpm.value, RAND(), _xlfn.IFS(_xlpm.value&lt;=0.6, 0.9/12, AND(_xlpm.value&gt;0.6, _xlpm.value&lt;=0.8), 0.36/12, _xlpm.value&gt;0.8, -0.06/12)), FO91)</f>
        <v>7.4999999999999997E-2</v>
      </c>
      <c r="FP92" t="str">
        <f t="shared" ca="1" si="1421"/>
        <v>No</v>
      </c>
      <c r="FQ92">
        <f ca="1">COUNTIF(FP$4:FP92, "Yes")</f>
        <v>4</v>
      </c>
      <c r="FR92" s="37">
        <f t="shared" ca="1" si="1248"/>
        <v>5402030.8129654061</v>
      </c>
      <c r="FS92" s="37">
        <f t="shared" ca="1" si="1249"/>
        <v>32549.375610748331</v>
      </c>
      <c r="FT92" s="64">
        <f t="shared" ca="1" si="1050"/>
        <v>5434580.1885761544</v>
      </c>
      <c r="FU92" s="170" cm="1">
        <f t="array" aca="1" ref="FU92" ca="1">IF(MONTH($A92) = 1, _xlfn.LET(_xlpm.value, RAND(), _xlfn.IFS(_xlpm.value&lt;=0.6, 0.9/12, AND(_xlpm.value&gt;0.6, _xlpm.value&lt;=0.8), 0.36/12, _xlpm.value&gt;0.8, -0.06/12)), FU91)</f>
        <v>0.03</v>
      </c>
      <c r="FV92" t="str">
        <f t="shared" ca="1" si="1422"/>
        <v>No</v>
      </c>
      <c r="FW92">
        <f ca="1">COUNTIF(FV$4:FV92, "Yes")</f>
        <v>5</v>
      </c>
      <c r="FX92" s="37">
        <f t="shared" ca="1" si="1250"/>
        <v>1322676.6021284775</v>
      </c>
      <c r="FY92" s="37">
        <f t="shared" ca="1" si="1251"/>
        <v>42121.293878052711</v>
      </c>
      <c r="FZ92" s="64">
        <f t="shared" ca="1" si="1052"/>
        <v>1364797.8960065302</v>
      </c>
      <c r="GA92" s="170" cm="1">
        <f t="array" aca="1" ref="GA92" ca="1">IF(MONTH($A92) = 1, _xlfn.LET(_xlpm.value, RAND(), _xlfn.IFS(_xlpm.value&lt;=0.6, 0.9/12, AND(_xlpm.value&gt;0.6, _xlpm.value&lt;=0.8), 0.36/12, _xlpm.value&gt;0.8, -0.06/12)), GA91)</f>
        <v>-5.0000000000000001E-3</v>
      </c>
      <c r="GB92" t="str">
        <f t="shared" ca="1" si="1423"/>
        <v>No</v>
      </c>
      <c r="GC92">
        <f ca="1">COUNTIF(GB$4:GB92, "Yes")</f>
        <v>3</v>
      </c>
      <c r="GD92" s="37">
        <f t="shared" ca="1" si="1252"/>
        <v>5630203.7964317687</v>
      </c>
      <c r="GE92" s="37">
        <f t="shared" ca="1" si="1253"/>
        <v>43452.461226331732</v>
      </c>
      <c r="GF92" s="64">
        <f t="shared" ca="1" si="1054"/>
        <v>5673656.2576581007</v>
      </c>
      <c r="GG92" s="170" cm="1">
        <f t="array" aca="1" ref="GG92" ca="1">IF(MONTH($A92) = 1, _xlfn.LET(_xlpm.value, RAND(), _xlfn.IFS(_xlpm.value&lt;=0.6, 0.9/12, AND(_xlpm.value&gt;0.6, _xlpm.value&lt;=0.8), 0.36/12, _xlpm.value&gt;0.8, -0.06/12)), GG91)</f>
        <v>7.4999999999999997E-2</v>
      </c>
      <c r="GH92" t="str">
        <f t="shared" ca="1" si="1424"/>
        <v>No</v>
      </c>
      <c r="GI92">
        <f ca="1">COUNTIF(GH$4:GH92, "Yes")</f>
        <v>2</v>
      </c>
      <c r="GJ92" s="37">
        <f t="shared" ca="1" si="1254"/>
        <v>671642.05717424257</v>
      </c>
      <c r="GK92" s="37">
        <f t="shared" ca="1" si="1255"/>
        <v>15785.161378445207</v>
      </c>
      <c r="GL92" s="64">
        <f t="shared" ca="1" si="1056"/>
        <v>687427.21855268779</v>
      </c>
      <c r="GM92" s="170" cm="1">
        <f t="array" aca="1" ref="GM92" ca="1">IF(MONTH($A92) = 1, _xlfn.LET(_xlpm.value, RAND(), _xlfn.IFS(_xlpm.value&lt;=0.6, 0.9/12, AND(_xlpm.value&gt;0.6, _xlpm.value&lt;=0.8), 0.36/12, _xlpm.value&gt;0.8, -0.06/12)), GM91)</f>
        <v>7.4999999999999997E-2</v>
      </c>
      <c r="GN92" t="str">
        <f t="shared" ca="1" si="1425"/>
        <v>No</v>
      </c>
      <c r="GO92">
        <f ca="1">COUNTIF(GN$4:GN92, "Yes")</f>
        <v>2</v>
      </c>
      <c r="GP92" s="37">
        <f t="shared" ca="1" si="1256"/>
        <v>1664982.9209781657</v>
      </c>
      <c r="GQ92" s="37">
        <f t="shared" ca="1" si="1257"/>
        <v>29229.832014549207</v>
      </c>
      <c r="GR92" s="64">
        <f t="shared" ca="1" si="1058"/>
        <v>1694212.752992715</v>
      </c>
      <c r="GS92" s="170" cm="1">
        <f t="array" aca="1" ref="GS92" ca="1">IF(MONTH($A92) = 1, _xlfn.LET(_xlpm.value, RAND(), _xlfn.IFS(_xlpm.value&lt;=0.6, 0.9/12, AND(_xlpm.value&gt;0.6, _xlpm.value&lt;=0.8), 0.36/12, _xlpm.value&gt;0.8, -0.06/12)), GS91)</f>
        <v>-5.0000000000000001E-3</v>
      </c>
      <c r="GT92" t="str">
        <f t="shared" ca="1" si="1426"/>
        <v>No</v>
      </c>
      <c r="GU92">
        <f ca="1">COUNTIF(GT$4:GT92, "Yes")</f>
        <v>1</v>
      </c>
      <c r="GV92" s="37">
        <f t="shared" ca="1" si="1258"/>
        <v>1657138.7987347038</v>
      </c>
      <c r="GW92" s="37">
        <f t="shared" ca="1" si="1259"/>
        <v>3058.9450754860713</v>
      </c>
      <c r="GX92" s="64">
        <f t="shared" ca="1" si="1060"/>
        <v>1660197.7438101899</v>
      </c>
      <c r="GY92" s="170" cm="1">
        <f t="array" aca="1" ref="GY92" ca="1">IF(MONTH($A92) = 1, _xlfn.LET(_xlpm.value, RAND(), _xlfn.IFS(_xlpm.value&lt;=0.6, 0.9/12, AND(_xlpm.value&gt;0.6, _xlpm.value&lt;=0.8), 0.36/12, _xlpm.value&gt;0.8, -0.06/12)), GY91)</f>
        <v>7.4999999999999997E-2</v>
      </c>
      <c r="GZ92" t="str">
        <f t="shared" ca="1" si="1427"/>
        <v>No</v>
      </c>
      <c r="HA92">
        <f ca="1">COUNTIF(GZ$4:GZ92, "Yes")</f>
        <v>4</v>
      </c>
      <c r="HB92" s="37">
        <f t="shared" ca="1" si="1260"/>
        <v>3489767.1743316082</v>
      </c>
      <c r="HC92" s="37">
        <f t="shared" ca="1" si="1261"/>
        <v>46220.250272643585</v>
      </c>
      <c r="HD92" s="64">
        <f t="shared" ca="1" si="1062"/>
        <v>3535987.424604252</v>
      </c>
      <c r="HE92" s="170" cm="1">
        <f t="array" aca="1" ref="HE92" ca="1">IF(MONTH($A92) = 1, _xlfn.LET(_xlpm.value, RAND(), _xlfn.IFS(_xlpm.value&lt;=0.6, 0.9/12, AND(_xlpm.value&gt;0.6, _xlpm.value&lt;=0.8), 0.36/12, _xlpm.value&gt;0.8, -0.06/12)), HE91)</f>
        <v>7.4999999999999997E-2</v>
      </c>
      <c r="HF92" t="str">
        <f t="shared" ca="1" si="1428"/>
        <v>No</v>
      </c>
      <c r="HG92">
        <f ca="1">COUNTIF(HF$4:HF92, "Yes")</f>
        <v>4</v>
      </c>
      <c r="HH92" s="37">
        <f t="shared" ca="1" si="1262"/>
        <v>1647775.6549936559</v>
      </c>
      <c r="HI92" s="37">
        <f t="shared" ca="1" si="1263"/>
        <v>40381.034061669918</v>
      </c>
      <c r="HJ92" s="64">
        <f t="shared" ca="1" si="1064"/>
        <v>1688156.6890553257</v>
      </c>
      <c r="HK92" s="170" cm="1">
        <f t="array" aca="1" ref="HK92" ca="1">IF(MONTH($A92) = 1, _xlfn.LET(_xlpm.value, RAND(), _xlfn.IFS(_xlpm.value&lt;=0.6, 0.9/12, AND(_xlpm.value&gt;0.6, _xlpm.value&lt;=0.8), 0.36/12, _xlpm.value&gt;0.8, -0.06/12)), HK91)</f>
        <v>7.4999999999999997E-2</v>
      </c>
      <c r="HL92" t="str">
        <f t="shared" ca="1" si="1429"/>
        <v>No</v>
      </c>
      <c r="HM92">
        <f ca="1">COUNTIF(HL$4:HL92, "Yes")</f>
        <v>4</v>
      </c>
      <c r="HN92" s="37">
        <f t="shared" ca="1" si="1264"/>
        <v>4096342.8379701874</v>
      </c>
      <c r="HO92" s="37">
        <f t="shared" ca="1" si="1265"/>
        <v>27726.147319024181</v>
      </c>
      <c r="HP92" s="64">
        <f t="shared" ca="1" si="1066"/>
        <v>4124068.9852892114</v>
      </c>
      <c r="HQ92" s="170" cm="1">
        <f t="array" aca="1" ref="HQ92" ca="1">IF(MONTH($A92) = 1, _xlfn.LET(_xlpm.value, RAND(), _xlfn.IFS(_xlpm.value&lt;=0.6, 0.9/12, AND(_xlpm.value&gt;0.6, _xlpm.value&lt;=0.8), 0.36/12, _xlpm.value&gt;0.8, -0.06/12)), HQ91)</f>
        <v>-5.0000000000000001E-3</v>
      </c>
      <c r="HR92" t="str">
        <f t="shared" ca="1" si="1430"/>
        <v>No</v>
      </c>
      <c r="HS92">
        <f ca="1">COUNTIF(HR$4:HR92, "Yes")</f>
        <v>4</v>
      </c>
      <c r="HT92" s="37">
        <f t="shared" ca="1" si="1266"/>
        <v>1069402.0090972576</v>
      </c>
      <c r="HU92" s="37">
        <f t="shared" ca="1" si="1267"/>
        <v>40728.925510726061</v>
      </c>
      <c r="HV92" s="64">
        <f t="shared" ca="1" si="1068"/>
        <v>1110130.9346079838</v>
      </c>
      <c r="HW92" s="170" cm="1">
        <f t="array" aca="1" ref="HW92" ca="1">IF(MONTH($A92) = 1, _xlfn.LET(_xlpm.value, RAND(), _xlfn.IFS(_xlpm.value&lt;=0.6, 0.9/12, AND(_xlpm.value&gt;0.6, _xlpm.value&lt;=0.8), 0.36/12, _xlpm.value&gt;0.8, -0.06/12)), HW91)</f>
        <v>0.03</v>
      </c>
      <c r="HX92" t="str">
        <f t="shared" ca="1" si="1431"/>
        <v>Yes</v>
      </c>
      <c r="HY92">
        <f ca="1">COUNTIF(HX$4:HX92, "Yes")</f>
        <v>5</v>
      </c>
      <c r="HZ92" s="37">
        <f t="shared" ca="1" si="1268"/>
        <v>3871426.4073428945</v>
      </c>
      <c r="IA92" s="37">
        <f t="shared" ca="1" si="1269"/>
        <v>61312.066136947957</v>
      </c>
      <c r="IB92" s="64">
        <f t="shared" ca="1" si="1070"/>
        <v>3932738.4734798423</v>
      </c>
      <c r="IC92" s="170" cm="1">
        <f t="array" aca="1" ref="IC92" ca="1">IF(MONTH($A92) = 1, _xlfn.LET(_xlpm.value, RAND(), _xlfn.IFS(_xlpm.value&lt;=0.6, 0.9/12, AND(_xlpm.value&gt;0.6, _xlpm.value&lt;=0.8), 0.36/12, _xlpm.value&gt;0.8, -0.06/12)), IC91)</f>
        <v>0.03</v>
      </c>
      <c r="ID92" t="str">
        <f t="shared" ca="1" si="1432"/>
        <v>No</v>
      </c>
      <c r="IE92">
        <f ca="1">COUNTIF(ID$4:ID92, "Yes")</f>
        <v>4</v>
      </c>
      <c r="IF92" s="37">
        <f t="shared" ca="1" si="1270"/>
        <v>4914350.1328360206</v>
      </c>
      <c r="IG92" s="37">
        <f t="shared" ca="1" si="1271"/>
        <v>39752.632165845818</v>
      </c>
      <c r="IH92" s="64">
        <f t="shared" ca="1" si="1072"/>
        <v>4954102.765001866</v>
      </c>
      <c r="II92" s="170" cm="1">
        <f t="array" aca="1" ref="II92" ca="1">IF(MONTH($A92) = 1, _xlfn.LET(_xlpm.value, RAND(), _xlfn.IFS(_xlpm.value&lt;=0.6, 0.9/12, AND(_xlpm.value&gt;0.6, _xlpm.value&lt;=0.8), 0.36/12, _xlpm.value&gt;0.8, -0.06/12)), II91)</f>
        <v>7.4999999999999997E-2</v>
      </c>
      <c r="IJ92" t="str">
        <f t="shared" ca="1" si="1433"/>
        <v>No</v>
      </c>
      <c r="IK92">
        <f ca="1">COUNTIF(IJ$4:IJ92, "Yes")</f>
        <v>7</v>
      </c>
      <c r="IL92" s="37">
        <f t="shared" ca="1" si="1272"/>
        <v>1072405.9169884613</v>
      </c>
      <c r="IM92" s="37">
        <f t="shared" ca="1" si="1273"/>
        <v>74388.02321469468</v>
      </c>
      <c r="IN92" s="64">
        <f t="shared" ca="1" si="1074"/>
        <v>1146793.9402031559</v>
      </c>
      <c r="IO92" s="170" cm="1">
        <f t="array" aca="1" ref="IO92" ca="1">IF(MONTH($A92) = 1, _xlfn.LET(_xlpm.value, RAND(), _xlfn.IFS(_xlpm.value&lt;=0.6, 0.9/12, AND(_xlpm.value&gt;0.6, _xlpm.value&lt;=0.8), 0.36/12, _xlpm.value&gt;0.8, -0.06/12)), IO91)</f>
        <v>-5.0000000000000001E-3</v>
      </c>
      <c r="IP92" t="str">
        <f t="shared" ca="1" si="1434"/>
        <v>No</v>
      </c>
      <c r="IQ92">
        <f ca="1">COUNTIF(IP$4:IP92, "Yes")</f>
        <v>5</v>
      </c>
      <c r="IR92" s="37">
        <f t="shared" ca="1" si="1274"/>
        <v>882942.96775250824</v>
      </c>
      <c r="IS92" s="37">
        <f t="shared" ca="1" si="1275"/>
        <v>56677.314144844182</v>
      </c>
      <c r="IT92" s="64">
        <f t="shared" ca="1" si="1076"/>
        <v>939620.28189735243</v>
      </c>
      <c r="IU92" s="170" cm="1">
        <f t="array" aca="1" ref="IU92" ca="1">IF(MONTH($A92) = 1, _xlfn.LET(_xlpm.value, RAND(), _xlfn.IFS(_xlpm.value&lt;=0.6, 0.9/12, AND(_xlpm.value&gt;0.6, _xlpm.value&lt;=0.8), 0.36/12, _xlpm.value&gt;0.8, -0.06/12)), IU91)</f>
        <v>0.03</v>
      </c>
      <c r="IV92" t="str">
        <f t="shared" ca="1" si="1435"/>
        <v>No</v>
      </c>
      <c r="IW92">
        <f ca="1">COUNTIF(IV$4:IV92, "Yes")</f>
        <v>5</v>
      </c>
      <c r="IX92" s="37">
        <f t="shared" ca="1" si="1276"/>
        <v>1569642.339254512</v>
      </c>
      <c r="IY92" s="37">
        <f t="shared" ca="1" si="1277"/>
        <v>57785.497718536164</v>
      </c>
      <c r="IZ92" s="64">
        <f t="shared" ca="1" si="1078"/>
        <v>1627427.836973048</v>
      </c>
      <c r="JA92" s="170" cm="1">
        <f t="array" aca="1" ref="JA92" ca="1">IF(MONTH($A92) = 1, _xlfn.LET(_xlpm.value, RAND(), _xlfn.IFS(_xlpm.value&lt;=0.6, 0.9/12, AND(_xlpm.value&gt;0.6, _xlpm.value&lt;=0.8), 0.36/12, _xlpm.value&gt;0.8, -0.06/12)), JA91)</f>
        <v>0.03</v>
      </c>
      <c r="JB92" t="str">
        <f t="shared" ca="1" si="1436"/>
        <v>No</v>
      </c>
      <c r="JC92">
        <f ca="1">COUNTIF(JB$4:JB92, "Yes")</f>
        <v>5</v>
      </c>
      <c r="JD92" s="37">
        <f t="shared" ca="1" si="1278"/>
        <v>748789.68243013462</v>
      </c>
      <c r="JE92" s="37">
        <f t="shared" ca="1" si="1279"/>
        <v>52864.575609433377</v>
      </c>
      <c r="JF92" s="64">
        <f t="shared" ca="1" si="1080"/>
        <v>801654.25803956797</v>
      </c>
      <c r="JG92" s="170" cm="1">
        <f t="array" aca="1" ref="JG92" ca="1">IF(MONTH($A92) = 1, _xlfn.LET(_xlpm.value, RAND(), _xlfn.IFS(_xlpm.value&lt;=0.6, 0.9/12, AND(_xlpm.value&gt;0.6, _xlpm.value&lt;=0.8), 0.36/12, _xlpm.value&gt;0.8, -0.06/12)), JG91)</f>
        <v>7.4999999999999997E-2</v>
      </c>
      <c r="JH92" t="str">
        <f t="shared" ca="1" si="1437"/>
        <v>No</v>
      </c>
      <c r="JI92">
        <f ca="1">COUNTIF(JH$4:JH92, "Yes")</f>
        <v>3</v>
      </c>
      <c r="JJ92" s="37">
        <f t="shared" ca="1" si="1280"/>
        <v>6929765.1297077946</v>
      </c>
      <c r="JK92" s="37">
        <f t="shared" ca="1" si="1281"/>
        <v>21343.465003071287</v>
      </c>
      <c r="JL92" s="64">
        <f t="shared" ca="1" si="1082"/>
        <v>6951108.594710866</v>
      </c>
      <c r="JM92" s="170" cm="1">
        <f t="array" aca="1" ref="JM92" ca="1">IF(MONTH($A92) = 1, _xlfn.LET(_xlpm.value, RAND(), _xlfn.IFS(_xlpm.value&lt;=0.6, 0.9/12, AND(_xlpm.value&gt;0.6, _xlpm.value&lt;=0.8), 0.36/12, _xlpm.value&gt;0.8, -0.06/12)), JM91)</f>
        <v>7.4999999999999997E-2</v>
      </c>
      <c r="JN92" t="str">
        <f t="shared" ca="1" si="1438"/>
        <v>No</v>
      </c>
      <c r="JO92">
        <f ca="1">COUNTIF(JN$4:JN92, "Yes")</f>
        <v>9</v>
      </c>
      <c r="JP92" s="37">
        <f t="shared" ca="1" si="1282"/>
        <v>1213650.5649632006</v>
      </c>
      <c r="JQ92" s="37">
        <f t="shared" ca="1" si="1283"/>
        <v>90139.747480582781</v>
      </c>
      <c r="JR92" s="64">
        <f t="shared" ca="1" si="1084"/>
        <v>1303790.3124437833</v>
      </c>
      <c r="JS92" s="170" cm="1">
        <f t="array" aca="1" ref="JS92" ca="1">IF(MONTH($A92) = 1, _xlfn.LET(_xlpm.value, RAND(), _xlfn.IFS(_xlpm.value&lt;=0.6, 0.9/12, AND(_xlpm.value&gt;0.6, _xlpm.value&lt;=0.8), 0.36/12, _xlpm.value&gt;0.8, -0.06/12)), JS91)</f>
        <v>7.4999999999999997E-2</v>
      </c>
      <c r="JT92" t="str">
        <f t="shared" ca="1" si="1439"/>
        <v>No</v>
      </c>
      <c r="JU92">
        <f ca="1">COUNTIF(JT$4:JT92, "Yes")</f>
        <v>3</v>
      </c>
      <c r="JV92" s="37">
        <f t="shared" ca="1" si="1284"/>
        <v>3598056.3532473049</v>
      </c>
      <c r="JW92" s="37">
        <f t="shared" ca="1" si="1285"/>
        <v>26364.564143008458</v>
      </c>
      <c r="JX92" s="64">
        <f t="shared" ca="1" si="1086"/>
        <v>3624420.9173903135</v>
      </c>
      <c r="JY92" s="170" cm="1">
        <f t="array" aca="1" ref="JY92" ca="1">IF(MONTH($A92) = 1, _xlfn.LET(_xlpm.value, RAND(), _xlfn.IFS(_xlpm.value&lt;=0.6, 0.9/12, AND(_xlpm.value&gt;0.6, _xlpm.value&lt;=0.8), 0.36/12, _xlpm.value&gt;0.8, -0.06/12)), JY91)</f>
        <v>7.4999999999999997E-2</v>
      </c>
      <c r="JZ92" t="str">
        <f t="shared" ca="1" si="1440"/>
        <v>No</v>
      </c>
      <c r="KA92">
        <f ca="1">COUNTIF(JZ$4:JZ92, "Yes")</f>
        <v>5</v>
      </c>
      <c r="KB92" s="37">
        <f t="shared" ca="1" si="1286"/>
        <v>2196398.0404207292</v>
      </c>
      <c r="KC92" s="37">
        <f t="shared" ca="1" si="1287"/>
        <v>40462.57684184111</v>
      </c>
      <c r="KD92" s="64">
        <f t="shared" ca="1" si="1088"/>
        <v>2236860.6172625702</v>
      </c>
      <c r="KE92" s="170" cm="1">
        <f t="array" aca="1" ref="KE92" ca="1">IF(MONTH($A92) = 1, _xlfn.LET(_xlpm.value, RAND(), _xlfn.IFS(_xlpm.value&lt;=0.6, 0.9/12, AND(_xlpm.value&gt;0.6, _xlpm.value&lt;=0.8), 0.36/12, _xlpm.value&gt;0.8, -0.06/12)), KE91)</f>
        <v>7.4999999999999997E-2</v>
      </c>
      <c r="KF92" t="str">
        <f t="shared" ca="1" si="1441"/>
        <v>No</v>
      </c>
      <c r="KG92">
        <f ca="1">COUNTIF(KF$4:KF92, "Yes")</f>
        <v>4</v>
      </c>
      <c r="KH92" s="37">
        <f t="shared" ca="1" si="1288"/>
        <v>730701.95932069432</v>
      </c>
      <c r="KI92" s="37">
        <f t="shared" ca="1" si="1289"/>
        <v>25973.807801471718</v>
      </c>
      <c r="KJ92" s="64">
        <f t="shared" ca="1" si="1090"/>
        <v>756675.767122166</v>
      </c>
      <c r="KK92" s="170" cm="1">
        <f t="array" aca="1" ref="KK92" ca="1">IF(MONTH($A92) = 1, _xlfn.LET(_xlpm.value, RAND(), _xlfn.IFS(_xlpm.value&lt;=0.6, 0.9/12, AND(_xlpm.value&gt;0.6, _xlpm.value&lt;=0.8), 0.36/12, _xlpm.value&gt;0.8, -0.06/12)), KK91)</f>
        <v>-5.0000000000000001E-3</v>
      </c>
      <c r="KL92" t="str">
        <f t="shared" ca="1" si="1442"/>
        <v>No</v>
      </c>
      <c r="KM92">
        <f ca="1">COUNTIF(KL$4:KL92, "Yes")</f>
        <v>4</v>
      </c>
      <c r="KN92" s="37">
        <f t="shared" ca="1" si="1290"/>
        <v>2684806.666567029</v>
      </c>
      <c r="KO92" s="37">
        <f t="shared" ca="1" si="1291"/>
        <v>26342.615538601469</v>
      </c>
      <c r="KP92" s="64">
        <f t="shared" ca="1" si="1092"/>
        <v>2711149.2821056303</v>
      </c>
      <c r="KQ92" s="170" cm="1">
        <f t="array" aca="1" ref="KQ92" ca="1">IF(MONTH($A92) = 1, _xlfn.LET(_xlpm.value, RAND(), _xlfn.IFS(_xlpm.value&lt;=0.6, 0.9/12, AND(_xlpm.value&gt;0.6, _xlpm.value&lt;=0.8), 0.36/12, _xlpm.value&gt;0.8, -0.06/12)), KQ91)</f>
        <v>7.4999999999999997E-2</v>
      </c>
      <c r="KR92" t="str">
        <f t="shared" ca="1" si="1443"/>
        <v>No</v>
      </c>
      <c r="KS92">
        <f ca="1">COUNTIF(KR$4:KR92, "Yes")</f>
        <v>5</v>
      </c>
      <c r="KT92" s="37">
        <f t="shared" ca="1" si="1292"/>
        <v>378438.06950971409</v>
      </c>
      <c r="KU92" s="37">
        <f t="shared" ca="1" si="1293"/>
        <v>35680.237095055127</v>
      </c>
      <c r="KV92" s="64">
        <f t="shared" ca="1" si="1094"/>
        <v>414118.3066047692</v>
      </c>
      <c r="KW92" s="170" cm="1">
        <f t="array" aca="1" ref="KW92" ca="1">IF(MONTH($A92) = 1, _xlfn.LET(_xlpm.value, RAND(), _xlfn.IFS(_xlpm.value&lt;=0.6, 0.9/12, AND(_xlpm.value&gt;0.6, _xlpm.value&lt;=0.8), 0.36/12, _xlpm.value&gt;0.8, -0.06/12)), KW91)</f>
        <v>7.4999999999999997E-2</v>
      </c>
      <c r="KX92" t="str">
        <f t="shared" ca="1" si="1444"/>
        <v>No</v>
      </c>
      <c r="KY92">
        <f ca="1">COUNTIF(KX$4:KX92, "Yes")</f>
        <v>4</v>
      </c>
      <c r="KZ92" s="37">
        <f t="shared" ca="1" si="1294"/>
        <v>442604.80842101172</v>
      </c>
      <c r="LA92" s="37">
        <f t="shared" ca="1" si="1295"/>
        <v>42073.107263603793</v>
      </c>
      <c r="LB92" s="64">
        <f t="shared" ca="1" si="1096"/>
        <v>484677.91568461549</v>
      </c>
      <c r="LC92" s="170" cm="1">
        <f t="array" aca="1" ref="LC92" ca="1">IF(MONTH($A92) = 1, _xlfn.LET(_xlpm.value, RAND(), _xlfn.IFS(_xlpm.value&lt;=0.6, 0.9/12, AND(_xlpm.value&gt;0.6, _xlpm.value&lt;=0.8), 0.36/12, _xlpm.value&gt;0.8, -0.06/12)), LC91)</f>
        <v>-5.0000000000000001E-3</v>
      </c>
      <c r="LD92" t="str">
        <f t="shared" ca="1" si="1445"/>
        <v>No</v>
      </c>
      <c r="LE92">
        <f ca="1">COUNTIF(LD$4:LD92, "Yes")</f>
        <v>3</v>
      </c>
      <c r="LF92" s="37">
        <f t="shared" ca="1" si="1296"/>
        <v>2012045.7274195245</v>
      </c>
      <c r="LG92" s="37">
        <f t="shared" ca="1" si="1297"/>
        <v>19604.903609802277</v>
      </c>
      <c r="LH92" s="64">
        <f t="shared" ca="1" si="1098"/>
        <v>2031650.6310293267</v>
      </c>
      <c r="LI92" s="170" cm="1">
        <f t="array" aca="1" ref="LI92" ca="1">IF(MONTH($A92) = 1, _xlfn.LET(_xlpm.value, RAND(), _xlfn.IFS(_xlpm.value&lt;=0.6, 0.9/12, AND(_xlpm.value&gt;0.6, _xlpm.value&lt;=0.8), 0.36/12, _xlpm.value&gt;0.8, -0.06/12)), LI91)</f>
        <v>0.03</v>
      </c>
      <c r="LJ92" t="str">
        <f t="shared" ca="1" si="1446"/>
        <v>No</v>
      </c>
      <c r="LK92">
        <f ca="1">COUNTIF(LJ$4:LJ92, "Yes")</f>
        <v>6</v>
      </c>
      <c r="LL92" s="37">
        <f t="shared" ca="1" si="1298"/>
        <v>1106243.4430415225</v>
      </c>
      <c r="LM92" s="37">
        <f t="shared" ca="1" si="1299"/>
        <v>54165.056428616357</v>
      </c>
      <c r="LN92" s="64">
        <f t="shared" ca="1" si="1100"/>
        <v>1160408.4994701389</v>
      </c>
      <c r="LO92" s="170" cm="1">
        <f t="array" aca="1" ref="LO92" ca="1">IF(MONTH($A92) = 1, _xlfn.LET(_xlpm.value, RAND(), _xlfn.IFS(_xlpm.value&lt;=0.6, 0.9/12, AND(_xlpm.value&gt;0.6, _xlpm.value&lt;=0.8), 0.36/12, _xlpm.value&gt;0.8, -0.06/12)), LO91)</f>
        <v>0.03</v>
      </c>
      <c r="LP92" t="str">
        <f t="shared" ca="1" si="1447"/>
        <v>No</v>
      </c>
      <c r="LQ92">
        <f ca="1">COUNTIF(LP$4:LP92, "Yes")</f>
        <v>7</v>
      </c>
      <c r="LR92" s="37">
        <f t="shared" ca="1" si="1300"/>
        <v>551536.85966924625</v>
      </c>
      <c r="LS92" s="37">
        <f t="shared" ca="1" si="1301"/>
        <v>67128.373807586744</v>
      </c>
      <c r="LT92" s="64">
        <f t="shared" ca="1" si="1102"/>
        <v>618665.23347683297</v>
      </c>
      <c r="LU92" s="170" cm="1">
        <f t="array" aca="1" ref="LU92" ca="1">IF(MONTH($A92) = 1, _xlfn.LET(_xlpm.value, RAND(), _xlfn.IFS(_xlpm.value&lt;=0.6, 0.9/12, AND(_xlpm.value&gt;0.6, _xlpm.value&lt;=0.8), 0.36/12, _xlpm.value&gt;0.8, -0.06/12)), LU91)</f>
        <v>7.4999999999999997E-2</v>
      </c>
      <c r="LV92" t="str">
        <f t="shared" ca="1" si="1448"/>
        <v>No</v>
      </c>
      <c r="LW92">
        <f ca="1">COUNTIF(LV$4:LV92, "Yes")</f>
        <v>3</v>
      </c>
      <c r="LX92" s="37">
        <f t="shared" ca="1" si="1302"/>
        <v>3906225.4031006149</v>
      </c>
      <c r="LY92" s="37">
        <f t="shared" ca="1" si="1303"/>
        <v>33347.588882047938</v>
      </c>
      <c r="LZ92" s="64">
        <f t="shared" ca="1" si="1104"/>
        <v>3939572.9919826631</v>
      </c>
      <c r="MA92" s="170" cm="1">
        <f t="array" aca="1" ref="MA92" ca="1">IF(MONTH($A92) = 1, _xlfn.LET(_xlpm.value, RAND(), _xlfn.IFS(_xlpm.value&lt;=0.6, 0.9/12, AND(_xlpm.value&gt;0.6, _xlpm.value&lt;=0.8), 0.36/12, _xlpm.value&gt;0.8, -0.06/12)), MA91)</f>
        <v>7.4999999999999997E-2</v>
      </c>
      <c r="MB92" t="str">
        <f t="shared" ca="1" si="1449"/>
        <v>No</v>
      </c>
      <c r="MC92">
        <f ca="1">COUNTIF(MB$4:MB92, "Yes")</f>
        <v>5</v>
      </c>
      <c r="MD92" s="37">
        <f t="shared" ca="1" si="1304"/>
        <v>385039.07785755506</v>
      </c>
      <c r="ME92" s="37">
        <f t="shared" ca="1" si="1305"/>
        <v>31684.573333442131</v>
      </c>
      <c r="MF92" s="64">
        <f t="shared" ca="1" si="1106"/>
        <v>416723.65119099722</v>
      </c>
      <c r="MG92" s="170" cm="1">
        <f t="array" aca="1" ref="MG92" ca="1">IF(MONTH($A92) = 1, _xlfn.LET(_xlpm.value, RAND(), _xlfn.IFS(_xlpm.value&lt;=0.6, 0.9/12, AND(_xlpm.value&gt;0.6, _xlpm.value&lt;=0.8), 0.36/12, _xlpm.value&gt;0.8, -0.06/12)), MG91)</f>
        <v>7.4999999999999997E-2</v>
      </c>
      <c r="MH92" t="str">
        <f t="shared" ca="1" si="1450"/>
        <v>No</v>
      </c>
      <c r="MI92">
        <f ca="1">COUNTIF(MH$4:MH92, "Yes")</f>
        <v>7</v>
      </c>
      <c r="MJ92" s="37">
        <f t="shared" ca="1" si="1306"/>
        <v>2078534.6447850566</v>
      </c>
      <c r="MK92" s="37">
        <f t="shared" ca="1" si="1307"/>
        <v>48796.78032349507</v>
      </c>
      <c r="ML92" s="64">
        <f t="shared" ca="1" si="1108"/>
        <v>2127331.4251085515</v>
      </c>
      <c r="MM92" s="170" cm="1">
        <f t="array" aca="1" ref="MM92" ca="1">IF(MONTH($A92) = 1, _xlfn.LET(_xlpm.value, RAND(), _xlfn.IFS(_xlpm.value&lt;=0.6, 0.9/12, AND(_xlpm.value&gt;0.6, _xlpm.value&lt;=0.8), 0.36/12, _xlpm.value&gt;0.8, -0.06/12)), MM91)</f>
        <v>7.4999999999999997E-2</v>
      </c>
      <c r="MN92" t="str">
        <f t="shared" ca="1" si="1451"/>
        <v>No</v>
      </c>
      <c r="MO92">
        <f ca="1">COUNTIF(MN$4:MN92, "Yes")</f>
        <v>8</v>
      </c>
      <c r="MP92" s="37">
        <f t="shared" ca="1" si="1308"/>
        <v>1256654.718541987</v>
      </c>
      <c r="MQ92" s="37">
        <f t="shared" ca="1" si="1309"/>
        <v>83388.312501598193</v>
      </c>
      <c r="MR92" s="64">
        <f t="shared" ca="1" si="1110"/>
        <v>1340043.0310435852</v>
      </c>
      <c r="MS92" s="170" cm="1">
        <f t="array" aca="1" ref="MS92" ca="1">IF(MONTH($A92) = 1, _xlfn.LET(_xlpm.value, RAND(), _xlfn.IFS(_xlpm.value&lt;=0.6, 0.9/12, AND(_xlpm.value&gt;0.6, _xlpm.value&lt;=0.8), 0.36/12, _xlpm.value&gt;0.8, -0.06/12)), MS91)</f>
        <v>-5.0000000000000001E-3</v>
      </c>
      <c r="MT92" t="str">
        <f t="shared" ca="1" si="1452"/>
        <v>No</v>
      </c>
      <c r="MU92">
        <f ca="1">COUNTIF(MT$4:MT92, "Yes")</f>
        <v>9</v>
      </c>
      <c r="MV92" s="37">
        <f t="shared" ca="1" si="1310"/>
        <v>1105011.314675353</v>
      </c>
      <c r="MW92" s="37">
        <f t="shared" ca="1" si="1311"/>
        <v>98910.595567745229</v>
      </c>
      <c r="MX92" s="64">
        <f t="shared" ca="1" si="1112"/>
        <v>1203921.9102430982</v>
      </c>
      <c r="MY92" s="170" cm="1">
        <f t="array" aca="1" ref="MY92" ca="1">IF(MONTH($A92) = 1, _xlfn.LET(_xlpm.value, RAND(), _xlfn.IFS(_xlpm.value&lt;=0.6, 0.9/12, AND(_xlpm.value&gt;0.6, _xlpm.value&lt;=0.8), 0.36/12, _xlpm.value&gt;0.8, -0.06/12)), MY91)</f>
        <v>7.4999999999999997E-2</v>
      </c>
      <c r="MZ92" t="str">
        <f t="shared" ca="1" si="1453"/>
        <v>Yes</v>
      </c>
      <c r="NA92">
        <f ca="1">COUNTIF(MZ$4:MZ92, "Yes")</f>
        <v>4</v>
      </c>
      <c r="NB92" s="37">
        <f t="shared" ca="1" si="1312"/>
        <v>8299412.6330075106</v>
      </c>
      <c r="NC92" s="37">
        <f t="shared" ca="1" si="1313"/>
        <v>25142.816016771882</v>
      </c>
      <c r="ND92" s="64">
        <f t="shared" ca="1" si="1114"/>
        <v>8324555.4490242824</v>
      </c>
      <c r="NE92" s="170" cm="1">
        <f t="array" aca="1" ref="NE92" ca="1">IF(MONTH($A92) = 1, _xlfn.LET(_xlpm.value, RAND(), _xlfn.IFS(_xlpm.value&lt;=0.6, 0.9/12, AND(_xlpm.value&gt;0.6, _xlpm.value&lt;=0.8), 0.36/12, _xlpm.value&gt;0.8, -0.06/12)), NE91)</f>
        <v>-5.0000000000000001E-3</v>
      </c>
      <c r="NF92" t="str">
        <f t="shared" ca="1" si="1454"/>
        <v>No</v>
      </c>
      <c r="NG92">
        <f ca="1">COUNTIF(NF$4:NF92, "Yes")</f>
        <v>3</v>
      </c>
      <c r="NH92" s="37">
        <f t="shared" ca="1" si="1314"/>
        <v>1886402.7223308927</v>
      </c>
      <c r="NI92" s="37">
        <f t="shared" ca="1" si="1315"/>
        <v>27250.845530537335</v>
      </c>
      <c r="NJ92" s="64">
        <f t="shared" ca="1" si="1116"/>
        <v>1913653.5678614301</v>
      </c>
      <c r="NK92" s="170" cm="1">
        <f t="array" aca="1" ref="NK92" ca="1">IF(MONTH($A92) = 1, _xlfn.LET(_xlpm.value, RAND(), _xlfn.IFS(_xlpm.value&lt;=0.6, 0.9/12, AND(_xlpm.value&gt;0.6, _xlpm.value&lt;=0.8), 0.36/12, _xlpm.value&gt;0.8, -0.06/12)), NK91)</f>
        <v>7.4999999999999997E-2</v>
      </c>
      <c r="NL92" t="str">
        <f t="shared" ca="1" si="1455"/>
        <v>No</v>
      </c>
      <c r="NM92">
        <f ca="1">COUNTIF(NL$4:NL92, "Yes")</f>
        <v>6</v>
      </c>
      <c r="NN92" s="37">
        <f t="shared" ca="1" si="1316"/>
        <v>498682.15162986668</v>
      </c>
      <c r="NO92" s="37">
        <f t="shared" ca="1" si="1317"/>
        <v>70273.266037454174</v>
      </c>
      <c r="NP92" s="64">
        <f t="shared" ca="1" si="1118"/>
        <v>568955.41766732081</v>
      </c>
      <c r="NQ92" s="170" cm="1">
        <f t="array" aca="1" ref="NQ92" ca="1">IF(MONTH($A92) = 1, _xlfn.LET(_xlpm.value, RAND(), _xlfn.IFS(_xlpm.value&lt;=0.6, 0.9/12, AND(_xlpm.value&gt;0.6, _xlpm.value&lt;=0.8), 0.36/12, _xlpm.value&gt;0.8, -0.06/12)), NQ91)</f>
        <v>0.03</v>
      </c>
      <c r="NR92" t="str">
        <f t="shared" ca="1" si="1456"/>
        <v>No</v>
      </c>
      <c r="NS92">
        <f ca="1">COUNTIF(NR$4:NR92, "Yes")</f>
        <v>6</v>
      </c>
      <c r="NT92" s="37">
        <f t="shared" ca="1" si="1318"/>
        <v>517055.21050205245</v>
      </c>
      <c r="NU92" s="37">
        <f t="shared" ca="1" si="1319"/>
        <v>57722.112790465057</v>
      </c>
      <c r="NV92" s="64">
        <f t="shared" ca="1" si="1120"/>
        <v>574777.32329251745</v>
      </c>
      <c r="NW92" s="170" cm="1">
        <f t="array" aca="1" ref="NW92" ca="1">IF(MONTH($A92) = 1, _xlfn.LET(_xlpm.value, RAND(), _xlfn.IFS(_xlpm.value&lt;=0.6, 0.9/12, AND(_xlpm.value&gt;0.6, _xlpm.value&lt;=0.8), 0.36/12, _xlpm.value&gt;0.8, -0.06/12)), NW91)</f>
        <v>7.4999999999999997E-2</v>
      </c>
      <c r="NX92" t="str">
        <f t="shared" ca="1" si="1457"/>
        <v>No</v>
      </c>
      <c r="NY92">
        <f ca="1">COUNTIF(NX$4:NX92, "Yes")</f>
        <v>8</v>
      </c>
      <c r="NZ92" s="37">
        <f t="shared" ca="1" si="1320"/>
        <v>926290.73112948507</v>
      </c>
      <c r="OA92" s="37">
        <f t="shared" ca="1" si="1321"/>
        <v>82978.13657927762</v>
      </c>
      <c r="OB92" s="64">
        <f t="shared" ca="1" si="1122"/>
        <v>1009268.8677087626</v>
      </c>
      <c r="OC92" s="170" cm="1">
        <f t="array" aca="1" ref="OC92" ca="1">IF(MONTH($A92) = 1, _xlfn.LET(_xlpm.value, RAND(), _xlfn.IFS(_xlpm.value&lt;=0.6, 0.9/12, AND(_xlpm.value&gt;0.6, _xlpm.value&lt;=0.8), 0.36/12, _xlpm.value&gt;0.8, -0.06/12)), OC91)</f>
        <v>7.4999999999999997E-2</v>
      </c>
      <c r="OD92" t="str">
        <f t="shared" ca="1" si="1458"/>
        <v>No</v>
      </c>
      <c r="OE92">
        <f ca="1">COUNTIF(OD$4:OD92, "Yes")</f>
        <v>5</v>
      </c>
      <c r="OF92" s="37">
        <f t="shared" ca="1" si="1322"/>
        <v>261680.05192153642</v>
      </c>
      <c r="OG92" s="37">
        <f t="shared" ca="1" si="1323"/>
        <v>48623.158517803058</v>
      </c>
      <c r="OH92" s="64">
        <f t="shared" ca="1" si="1124"/>
        <v>310303.21043933945</v>
      </c>
      <c r="OI92" s="170" cm="1">
        <f t="array" aca="1" ref="OI92" ca="1">IF(MONTH($A92) = 1, _xlfn.LET(_xlpm.value, RAND(), _xlfn.IFS(_xlpm.value&lt;=0.6, 0.9/12, AND(_xlpm.value&gt;0.6, _xlpm.value&lt;=0.8), 0.36/12, _xlpm.value&gt;0.8, -0.06/12)), OI91)</f>
        <v>7.4999999999999997E-2</v>
      </c>
      <c r="OJ92" t="str">
        <f t="shared" ca="1" si="1459"/>
        <v>No</v>
      </c>
      <c r="OK92">
        <f ca="1">COUNTIF(OJ$4:OJ92, "Yes")</f>
        <v>9</v>
      </c>
      <c r="OL92" s="37">
        <f t="shared" ca="1" si="1324"/>
        <v>1727454.5939478897</v>
      </c>
      <c r="OM92" s="37">
        <f t="shared" ca="1" si="1325"/>
        <v>94094.595767995794</v>
      </c>
      <c r="ON92" s="64">
        <f t="shared" ca="1" si="1126"/>
        <v>1821549.1897158856</v>
      </c>
      <c r="OO92" s="170" cm="1">
        <f t="array" aca="1" ref="OO92" ca="1">IF(MONTH($A92) = 1, _xlfn.LET(_xlpm.value, RAND(), _xlfn.IFS(_xlpm.value&lt;=0.6, 0.9/12, AND(_xlpm.value&gt;0.6, _xlpm.value&lt;=0.8), 0.36/12, _xlpm.value&gt;0.8, -0.06/12)), OO91)</f>
        <v>0.03</v>
      </c>
      <c r="OP92" t="str">
        <f t="shared" ca="1" si="1460"/>
        <v>No</v>
      </c>
      <c r="OQ92">
        <f ca="1">COUNTIF(OP$4:OP92, "Yes")</f>
        <v>6</v>
      </c>
      <c r="OR92" s="37">
        <f t="shared" ca="1" si="1326"/>
        <v>1457473.9544058267</v>
      </c>
      <c r="OS92" s="37">
        <f t="shared" ca="1" si="1327"/>
        <v>44321.136575128061</v>
      </c>
      <c r="OT92" s="64">
        <f t="shared" ca="1" si="1128"/>
        <v>1501795.0909809547</v>
      </c>
      <c r="OU92" s="170" cm="1">
        <f t="array" aca="1" ref="OU92" ca="1">IF(MONTH($A92) = 1, _xlfn.LET(_xlpm.value, RAND(), _xlfn.IFS(_xlpm.value&lt;=0.6, 0.9/12, AND(_xlpm.value&gt;0.6, _xlpm.value&lt;=0.8), 0.36/12, _xlpm.value&gt;0.8, -0.06/12)), OU91)</f>
        <v>7.4999999999999997E-2</v>
      </c>
      <c r="OV92" t="str">
        <f t="shared" ca="1" si="1461"/>
        <v>No</v>
      </c>
      <c r="OW92">
        <f ca="1">COUNTIF(OV$4:OV92, "Yes")</f>
        <v>2</v>
      </c>
      <c r="OX92" s="37">
        <f t="shared" ca="1" si="1328"/>
        <v>4077919.8527568062</v>
      </c>
      <c r="OY92" s="37">
        <f t="shared" ca="1" si="1329"/>
        <v>30732.077289956305</v>
      </c>
      <c r="OZ92" s="64">
        <f t="shared" ca="1" si="1130"/>
        <v>4108651.9300467623</v>
      </c>
      <c r="PA92" s="170" cm="1">
        <f t="array" aca="1" ref="PA92" ca="1">IF(MONTH($A92) = 1, _xlfn.LET(_xlpm.value, RAND(), _xlfn.IFS(_xlpm.value&lt;=0.6, 0.9/12, AND(_xlpm.value&gt;0.6, _xlpm.value&lt;=0.8), 0.36/12, _xlpm.value&gt;0.8, -0.06/12)), PA91)</f>
        <v>7.4999999999999997E-2</v>
      </c>
      <c r="PB92" t="str">
        <f t="shared" ca="1" si="1462"/>
        <v>No</v>
      </c>
      <c r="PC92">
        <f ca="1">COUNTIF(PB$4:PB92, "Yes")</f>
        <v>5</v>
      </c>
      <c r="PD92" s="37">
        <f t="shared" ca="1" si="1330"/>
        <v>851041.65264763462</v>
      </c>
      <c r="PE92" s="37">
        <f t="shared" ca="1" si="1331"/>
        <v>51727.370739286271</v>
      </c>
      <c r="PF92" s="64">
        <f t="shared" ca="1" si="1132"/>
        <v>902769.02338692092</v>
      </c>
      <c r="PG92" s="170" cm="1">
        <f t="array" aca="1" ref="PG92" ca="1">IF(MONTH($A92) = 1, _xlfn.LET(_xlpm.value, RAND(), _xlfn.IFS(_xlpm.value&lt;=0.6, 0.9/12, AND(_xlpm.value&gt;0.6, _xlpm.value&lt;=0.8), 0.36/12, _xlpm.value&gt;0.8, -0.06/12)), PG91)</f>
        <v>0.03</v>
      </c>
      <c r="PH92" t="str">
        <f t="shared" ca="1" si="1463"/>
        <v>No</v>
      </c>
      <c r="PI92">
        <f ca="1">COUNTIF(PH$4:PH92, "Yes")</f>
        <v>8</v>
      </c>
      <c r="PJ92" s="37">
        <f t="shared" ca="1" si="1332"/>
        <v>339058.41227309103</v>
      </c>
      <c r="PK92" s="37">
        <f t="shared" ca="1" si="1333"/>
        <v>71226.407700418276</v>
      </c>
      <c r="PL92" s="64">
        <f t="shared" ca="1" si="1134"/>
        <v>410284.81997350929</v>
      </c>
      <c r="PM92" s="170" cm="1">
        <f t="array" aca="1" ref="PM92" ca="1">IF(MONTH($A92) = 1, _xlfn.LET(_xlpm.value, RAND(), _xlfn.IFS(_xlpm.value&lt;=0.6, 0.9/12, AND(_xlpm.value&gt;0.6, _xlpm.value&lt;=0.8), 0.36/12, _xlpm.value&gt;0.8, -0.06/12)), PM91)</f>
        <v>7.4999999999999997E-2</v>
      </c>
      <c r="PN92" t="str">
        <f t="shared" ca="1" si="1464"/>
        <v>No</v>
      </c>
      <c r="PO92">
        <f ca="1">COUNTIF(PN$4:PN92, "Yes")</f>
        <v>3</v>
      </c>
      <c r="PP92" s="37">
        <f t="shared" ca="1" si="1334"/>
        <v>1124813.9511463137</v>
      </c>
      <c r="PQ92" s="37">
        <f t="shared" ca="1" si="1335"/>
        <v>28889.936556168628</v>
      </c>
      <c r="PR92" s="64">
        <f t="shared" ca="1" si="1136"/>
        <v>1153703.8877024823</v>
      </c>
      <c r="PS92" s="170" cm="1">
        <f t="array" aca="1" ref="PS92" ca="1">IF(MONTH($A92) = 1, _xlfn.LET(_xlpm.value, RAND(), _xlfn.IFS(_xlpm.value&lt;=0.6, 0.9/12, AND(_xlpm.value&gt;0.6, _xlpm.value&lt;=0.8), 0.36/12, _xlpm.value&gt;0.8, -0.06/12)), PS91)</f>
        <v>7.4999999999999997E-2</v>
      </c>
      <c r="PT92" t="str">
        <f t="shared" ca="1" si="1465"/>
        <v>No</v>
      </c>
      <c r="PU92">
        <f ca="1">COUNTIF(PT$4:PT92, "Yes")</f>
        <v>4</v>
      </c>
      <c r="PV92" s="37">
        <f t="shared" ca="1" si="1336"/>
        <v>1355192.87304104</v>
      </c>
      <c r="PW92" s="37">
        <f t="shared" ca="1" si="1337"/>
        <v>36775.458999940856</v>
      </c>
      <c r="PX92" s="64">
        <f t="shared" ca="1" si="1138"/>
        <v>1391968.3320409809</v>
      </c>
      <c r="PY92" s="170" cm="1">
        <f t="array" aca="1" ref="PY92" ca="1">IF(MONTH($A92) = 1, _xlfn.LET(_xlpm.value, RAND(), _xlfn.IFS(_xlpm.value&lt;=0.6, 0.9/12, AND(_xlpm.value&gt;0.6, _xlpm.value&lt;=0.8), 0.36/12, _xlpm.value&gt;0.8, -0.06/12)), PY91)</f>
        <v>7.4999999999999997E-2</v>
      </c>
      <c r="PZ92" t="str">
        <f t="shared" ca="1" si="1466"/>
        <v>No</v>
      </c>
      <c r="QA92">
        <f ca="1">COUNTIF(PZ$4:PZ92, "Yes")</f>
        <v>6</v>
      </c>
      <c r="QB92" s="37">
        <f t="shared" ca="1" si="1338"/>
        <v>2386368.1016136794</v>
      </c>
      <c r="QC92" s="37">
        <f t="shared" ca="1" si="1339"/>
        <v>51336.49937665058</v>
      </c>
      <c r="QD92" s="64">
        <f t="shared" ca="1" si="1140"/>
        <v>2437704.6009903299</v>
      </c>
      <c r="QE92" s="170" cm="1">
        <f t="array" aca="1" ref="QE92" ca="1">IF(MONTH($A92) = 1, _xlfn.LET(_xlpm.value, RAND(), _xlfn.IFS(_xlpm.value&lt;=0.6, 0.9/12, AND(_xlpm.value&gt;0.6, _xlpm.value&lt;=0.8), 0.36/12, _xlpm.value&gt;0.8, -0.06/12)), QE91)</f>
        <v>0.03</v>
      </c>
      <c r="QF92" t="str">
        <f t="shared" ca="1" si="1467"/>
        <v>No</v>
      </c>
      <c r="QG92">
        <f ca="1">COUNTIF(QF$4:QF92, "Yes")</f>
        <v>1</v>
      </c>
      <c r="QH92" s="37">
        <f t="shared" ca="1" si="1340"/>
        <v>4889996.2160971286</v>
      </c>
      <c r="QI92" s="37">
        <f t="shared" ca="1" si="1341"/>
        <v>13937.235708813134</v>
      </c>
      <c r="QJ92" s="64">
        <f t="shared" ca="1" si="1142"/>
        <v>4903933.4518059418</v>
      </c>
      <c r="QK92" s="170" cm="1">
        <f t="array" aca="1" ref="QK92" ca="1">IF(MONTH($A92) = 1, _xlfn.LET(_xlpm.value, RAND(), _xlfn.IFS(_xlpm.value&lt;=0.6, 0.9/12, AND(_xlpm.value&gt;0.6, _xlpm.value&lt;=0.8), 0.36/12, _xlpm.value&gt;0.8, -0.06/12)), QK91)</f>
        <v>7.4999999999999997E-2</v>
      </c>
      <c r="QL92" t="str">
        <f t="shared" ca="1" si="1468"/>
        <v>No</v>
      </c>
      <c r="QM92">
        <f ca="1">COUNTIF(QL$4:QL92, "Yes")</f>
        <v>4</v>
      </c>
      <c r="QN92" s="37">
        <f t="shared" ca="1" si="1342"/>
        <v>1829567.9063818068</v>
      </c>
      <c r="QO92" s="37">
        <f t="shared" ca="1" si="1343"/>
        <v>58182.489703512139</v>
      </c>
      <c r="QP92" s="64">
        <f t="shared" ca="1" si="1144"/>
        <v>1887750.3960853189</v>
      </c>
      <c r="QQ92" s="170" cm="1">
        <f t="array" aca="1" ref="QQ92" ca="1">IF(MONTH($A92) = 1, _xlfn.LET(_xlpm.value, RAND(), _xlfn.IFS(_xlpm.value&lt;=0.6, 0.9/12, AND(_xlpm.value&gt;0.6, _xlpm.value&lt;=0.8), 0.36/12, _xlpm.value&gt;0.8, -0.06/12)), QQ91)</f>
        <v>0.03</v>
      </c>
      <c r="QR92" t="str">
        <f t="shared" ca="1" si="1469"/>
        <v>No</v>
      </c>
      <c r="QS92">
        <f ca="1">COUNTIF(QR$4:QR92, "Yes")</f>
        <v>7</v>
      </c>
      <c r="QT92" s="37">
        <f t="shared" ca="1" si="1344"/>
        <v>1715456.2965645115</v>
      </c>
      <c r="QU92" s="37">
        <f t="shared" ca="1" si="1345"/>
        <v>68814.540091058632</v>
      </c>
      <c r="QV92" s="64">
        <f t="shared" ca="1" si="1146"/>
        <v>1784270.8366555702</v>
      </c>
      <c r="QW92" s="170" cm="1">
        <f t="array" aca="1" ref="QW92" ca="1">IF(MONTH($A92) = 1, _xlfn.LET(_xlpm.value, RAND(), _xlfn.IFS(_xlpm.value&lt;=0.6, 0.9/12, AND(_xlpm.value&gt;0.6, _xlpm.value&lt;=0.8), 0.36/12, _xlpm.value&gt;0.8, -0.06/12)), QW91)</f>
        <v>-5.0000000000000001E-3</v>
      </c>
      <c r="QX92" t="str">
        <f t="shared" ca="1" si="1470"/>
        <v>No</v>
      </c>
      <c r="QY92">
        <f ca="1">COUNTIF(QX$4:QX92, "Yes")</f>
        <v>4</v>
      </c>
      <c r="QZ92" s="37">
        <f t="shared" ca="1" si="1346"/>
        <v>3725333.0375027098</v>
      </c>
      <c r="RA92" s="37">
        <f t="shared" ca="1" si="1347"/>
        <v>24891.032180786118</v>
      </c>
      <c r="RB92" s="64">
        <f t="shared" ca="1" si="1148"/>
        <v>3750224.0696834959</v>
      </c>
      <c r="RC92" s="170" cm="1">
        <f t="array" aca="1" ref="RC92" ca="1">IF(MONTH($A92) = 1, _xlfn.LET(_xlpm.value, RAND(), _xlfn.IFS(_xlpm.value&lt;=0.6, 0.9/12, AND(_xlpm.value&gt;0.6, _xlpm.value&lt;=0.8), 0.36/12, _xlpm.value&gt;0.8, -0.06/12)), RC91)</f>
        <v>7.4999999999999997E-2</v>
      </c>
      <c r="RD92" t="str">
        <f t="shared" ca="1" si="1471"/>
        <v>No</v>
      </c>
      <c r="RE92">
        <f ca="1">COUNTIF(RD$4:RD92, "Yes")</f>
        <v>3</v>
      </c>
      <c r="RF92" s="37">
        <f t="shared" ca="1" si="1348"/>
        <v>535231.25998851983</v>
      </c>
      <c r="RG92" s="37">
        <f t="shared" ca="1" si="1349"/>
        <v>35476.310520510058</v>
      </c>
      <c r="RH92" s="64">
        <f t="shared" ca="1" si="1150"/>
        <v>570707.5705090299</v>
      </c>
      <c r="RI92" s="170" cm="1">
        <f t="array" aca="1" ref="RI92" ca="1">IF(MONTH($A92) = 1, _xlfn.LET(_xlpm.value, RAND(), _xlfn.IFS(_xlpm.value&lt;=0.6, 0.9/12, AND(_xlpm.value&gt;0.6, _xlpm.value&lt;=0.8), 0.36/12, _xlpm.value&gt;0.8, -0.06/12)), RI91)</f>
        <v>0.03</v>
      </c>
      <c r="RJ92" t="str">
        <f t="shared" ca="1" si="1472"/>
        <v>No</v>
      </c>
      <c r="RK92">
        <f ca="1">COUNTIF(RJ$4:RJ92, "Yes")</f>
        <v>3</v>
      </c>
      <c r="RL92" s="37">
        <f t="shared" ca="1" si="1350"/>
        <v>2554100.7388385814</v>
      </c>
      <c r="RM92" s="37">
        <f t="shared" ca="1" si="1351"/>
        <v>34451.193340175967</v>
      </c>
      <c r="RN92" s="64">
        <f t="shared" ca="1" si="1152"/>
        <v>2588551.9321787572</v>
      </c>
      <c r="RO92" s="170" cm="1">
        <f t="array" aca="1" ref="RO92" ca="1">IF(MONTH($A92) = 1, _xlfn.LET(_xlpm.value, RAND(), _xlfn.IFS(_xlpm.value&lt;=0.6, 0.9/12, AND(_xlpm.value&gt;0.6, _xlpm.value&lt;=0.8), 0.36/12, _xlpm.value&gt;0.8, -0.06/12)), RO91)</f>
        <v>7.4999999999999997E-2</v>
      </c>
      <c r="RP92" t="str">
        <f t="shared" ca="1" si="1473"/>
        <v>Yes</v>
      </c>
      <c r="RQ92">
        <f ca="1">COUNTIF(RP$4:RP92, "Yes")</f>
        <v>5</v>
      </c>
      <c r="RR92" s="37">
        <f t="shared" ca="1" si="1352"/>
        <v>3438480.1266275956</v>
      </c>
      <c r="RS92" s="37">
        <f t="shared" ca="1" si="1353"/>
        <v>33854.025238118455</v>
      </c>
      <c r="RT92" s="64">
        <f t="shared" ca="1" si="1154"/>
        <v>3472334.1518657142</v>
      </c>
      <c r="RU92" s="170" cm="1">
        <f t="array" aca="1" ref="RU92" ca="1">IF(MONTH($A92) = 1, _xlfn.LET(_xlpm.value, RAND(), _xlfn.IFS(_xlpm.value&lt;=0.6, 0.9/12, AND(_xlpm.value&gt;0.6, _xlpm.value&lt;=0.8), 0.36/12, _xlpm.value&gt;0.8, -0.06/12)), RU91)</f>
        <v>7.4999999999999997E-2</v>
      </c>
      <c r="RV92" t="str">
        <f t="shared" ca="1" si="1474"/>
        <v>No</v>
      </c>
      <c r="RW92">
        <f ca="1">COUNTIF(RV$4:RV92, "Yes")</f>
        <v>3</v>
      </c>
      <c r="RX92" s="37">
        <f t="shared" ca="1" si="1354"/>
        <v>3405715.4354347913</v>
      </c>
      <c r="RY92" s="37">
        <f t="shared" ca="1" si="1355"/>
        <v>34415.686989526483</v>
      </c>
      <c r="RZ92" s="64">
        <f t="shared" ca="1" si="1156"/>
        <v>3440131.1224243175</v>
      </c>
      <c r="SA92" s="170" cm="1">
        <f t="array" aca="1" ref="SA92" ca="1">IF(MONTH($A92) = 1, _xlfn.LET(_xlpm.value, RAND(), _xlfn.IFS(_xlpm.value&lt;=0.6, 0.9/12, AND(_xlpm.value&gt;0.6, _xlpm.value&lt;=0.8), 0.36/12, _xlpm.value&gt;0.8, -0.06/12)), SA91)</f>
        <v>-5.0000000000000001E-3</v>
      </c>
      <c r="SB92" t="str">
        <f t="shared" ca="1" si="1475"/>
        <v>No</v>
      </c>
      <c r="SC92">
        <f ca="1">COUNTIF(SB$4:SB92, "Yes")</f>
        <v>4</v>
      </c>
      <c r="SD92" s="37">
        <f t="shared" ca="1" si="1356"/>
        <v>554847.41956961167</v>
      </c>
      <c r="SE92" s="37">
        <f t="shared" ca="1" si="1357"/>
        <v>46468.48812566117</v>
      </c>
      <c r="SF92" s="64">
        <f t="shared" ca="1" si="1158"/>
        <v>601315.90769527282</v>
      </c>
      <c r="SG92" s="170" cm="1">
        <f t="array" aca="1" ref="SG92" ca="1">IF(MONTH($A92) = 1, _xlfn.LET(_xlpm.value, RAND(), _xlfn.IFS(_xlpm.value&lt;=0.6, 0.9/12, AND(_xlpm.value&gt;0.6, _xlpm.value&lt;=0.8), 0.36/12, _xlpm.value&gt;0.8, -0.06/12)), SG91)</f>
        <v>-5.0000000000000001E-3</v>
      </c>
      <c r="SH92" t="str">
        <f t="shared" ca="1" si="1476"/>
        <v>No</v>
      </c>
      <c r="SI92">
        <f ca="1">COUNTIF(SH$4:SH92, "Yes")</f>
        <v>7</v>
      </c>
      <c r="SJ92" s="37">
        <f t="shared" ca="1" si="1358"/>
        <v>428838.84616018645</v>
      </c>
      <c r="SK92" s="37">
        <f t="shared" ca="1" si="1359"/>
        <v>36173.518450759489</v>
      </c>
      <c r="SL92" s="64">
        <f t="shared" ca="1" si="1160"/>
        <v>465012.36461094592</v>
      </c>
      <c r="SM92" s="170" cm="1">
        <f t="array" aca="1" ref="SM92" ca="1">IF(MONTH($A92) = 1, _xlfn.LET(_xlpm.value, RAND(), _xlfn.IFS(_xlpm.value&lt;=0.6, 0.9/12, AND(_xlpm.value&gt;0.6, _xlpm.value&lt;=0.8), 0.36/12, _xlpm.value&gt;0.8, -0.06/12)), SM91)</f>
        <v>7.4999999999999997E-2</v>
      </c>
      <c r="SN92" t="str">
        <f t="shared" ca="1" si="1477"/>
        <v>No</v>
      </c>
      <c r="SO92">
        <f ca="1">COUNTIF(SN$4:SN92, "Yes")</f>
        <v>6</v>
      </c>
      <c r="SP92" s="37">
        <f t="shared" ca="1" si="1360"/>
        <v>1386678.1629321696</v>
      </c>
      <c r="SQ92" s="37">
        <f t="shared" ca="1" si="1361"/>
        <v>56272.757575109106</v>
      </c>
      <c r="SR92" s="64">
        <f t="shared" ca="1" si="1162"/>
        <v>1442950.9205072788</v>
      </c>
      <c r="SS92" s="170" cm="1">
        <f t="array" aca="1" ref="SS92" ca="1">IF(MONTH($A92) = 1, _xlfn.LET(_xlpm.value, RAND(), _xlfn.IFS(_xlpm.value&lt;=0.6, 0.9/12, AND(_xlpm.value&gt;0.6, _xlpm.value&lt;=0.8), 0.36/12, _xlpm.value&gt;0.8, -0.06/12)), SS91)</f>
        <v>-5.0000000000000001E-3</v>
      </c>
      <c r="ST92" t="str">
        <f t="shared" ca="1" si="1478"/>
        <v>No</v>
      </c>
      <c r="SU92">
        <f ca="1">COUNTIF(ST$4:ST92, "Yes")</f>
        <v>5</v>
      </c>
      <c r="SV92" s="37">
        <f t="shared" ca="1" si="1362"/>
        <v>1858202.5999127713</v>
      </c>
      <c r="SW92" s="37">
        <f t="shared" ca="1" si="1363"/>
        <v>33655.313445601802</v>
      </c>
      <c r="SX92" s="64">
        <f t="shared" ca="1" si="1164"/>
        <v>1891857.9133583731</v>
      </c>
      <c r="SY92" s="170" cm="1">
        <f t="array" aca="1" ref="SY92" ca="1">IF(MONTH($A92) = 1, _xlfn.LET(_xlpm.value, RAND(), _xlfn.IFS(_xlpm.value&lt;=0.6, 0.9/12, AND(_xlpm.value&gt;0.6, _xlpm.value&lt;=0.8), 0.36/12, _xlpm.value&gt;0.8, -0.06/12)), SY91)</f>
        <v>-5.0000000000000001E-3</v>
      </c>
      <c r="SZ92" t="str">
        <f t="shared" ca="1" si="1479"/>
        <v>No</v>
      </c>
      <c r="TA92">
        <f ca="1">COUNTIF(SZ$4:SZ92, "Yes")</f>
        <v>2</v>
      </c>
      <c r="TB92" s="37">
        <f t="shared" ca="1" si="1364"/>
        <v>1062221.9775270037</v>
      </c>
      <c r="TC92" s="37">
        <f t="shared" ca="1" si="1365"/>
        <v>16519.547088479674</v>
      </c>
      <c r="TD92" s="64">
        <f t="shared" ca="1" si="1166"/>
        <v>1078741.5246154834</v>
      </c>
      <c r="TE92" s="170" cm="1">
        <f t="array" aca="1" ref="TE92" ca="1">IF(MONTH($A92) = 1, _xlfn.LET(_xlpm.value, RAND(), _xlfn.IFS(_xlpm.value&lt;=0.6, 0.9/12, AND(_xlpm.value&gt;0.6, _xlpm.value&lt;=0.8), 0.36/12, _xlpm.value&gt;0.8, -0.06/12)), TE91)</f>
        <v>7.4999999999999997E-2</v>
      </c>
      <c r="TF92" t="str">
        <f t="shared" ca="1" si="1480"/>
        <v>No</v>
      </c>
      <c r="TG92">
        <f ca="1">COUNTIF(TF$4:TF92, "Yes")</f>
        <v>4</v>
      </c>
      <c r="TH92" s="37">
        <f t="shared" ca="1" si="1366"/>
        <v>1620573.2021367576</v>
      </c>
      <c r="TI92" s="37">
        <f t="shared" ca="1" si="1367"/>
        <v>38117.46128940484</v>
      </c>
      <c r="TJ92" s="64">
        <f t="shared" ca="1" si="1168"/>
        <v>1658690.6634261624</v>
      </c>
      <c r="TK92" s="170" cm="1">
        <f t="array" aca="1" ref="TK92" ca="1">IF(MONTH($A92) = 1, _xlfn.LET(_xlpm.value, RAND(), _xlfn.IFS(_xlpm.value&lt;=0.6, 0.9/12, AND(_xlpm.value&gt;0.6, _xlpm.value&lt;=0.8), 0.36/12, _xlpm.value&gt;0.8, -0.06/12)), TK91)</f>
        <v>-5.0000000000000001E-3</v>
      </c>
      <c r="TL92" t="str">
        <f t="shared" ca="1" si="1481"/>
        <v>No</v>
      </c>
      <c r="TM92">
        <f ca="1">COUNTIF(TL$4:TL92, "Yes")</f>
        <v>4</v>
      </c>
      <c r="TN92" s="37">
        <f t="shared" ca="1" si="1368"/>
        <v>3437344.7791990112</v>
      </c>
      <c r="TO92" s="37">
        <f t="shared" ca="1" si="1369"/>
        <v>29695.317642943497</v>
      </c>
      <c r="TP92" s="64">
        <f t="shared" ca="1" si="1170"/>
        <v>3467040.0968419546</v>
      </c>
      <c r="TQ92" s="170" cm="1">
        <f t="array" aca="1" ref="TQ92" ca="1">IF(MONTH($A92) = 1, _xlfn.LET(_xlpm.value, RAND(), _xlfn.IFS(_xlpm.value&lt;=0.6, 0.9/12, AND(_xlpm.value&gt;0.6, _xlpm.value&lt;=0.8), 0.36/12, _xlpm.value&gt;0.8, -0.06/12)), TQ91)</f>
        <v>7.4999999999999997E-2</v>
      </c>
      <c r="TR92" t="str">
        <f t="shared" ca="1" si="1482"/>
        <v>No</v>
      </c>
      <c r="TS92">
        <f ca="1">COUNTIF(TR$4:TR92, "Yes")</f>
        <v>2</v>
      </c>
      <c r="TT92" s="37">
        <f t="shared" ca="1" si="1370"/>
        <v>379572.41028963524</v>
      </c>
      <c r="TU92" s="37">
        <f t="shared" ca="1" si="1371"/>
        <v>8376.1232982948077</v>
      </c>
      <c r="TV92" s="64">
        <f t="shared" ca="1" si="1172"/>
        <v>387948.53358793003</v>
      </c>
      <c r="TW92" s="170" cm="1">
        <f t="array" aca="1" ref="TW92" ca="1">IF(MONTH($A92) = 1, _xlfn.LET(_xlpm.value, RAND(), _xlfn.IFS(_xlpm.value&lt;=0.6, 0.9/12, AND(_xlpm.value&gt;0.6, _xlpm.value&lt;=0.8), 0.36/12, _xlpm.value&gt;0.8, -0.06/12)), TW91)</f>
        <v>0.03</v>
      </c>
      <c r="TX92" t="str">
        <f t="shared" ca="1" si="1483"/>
        <v>No</v>
      </c>
      <c r="TY92">
        <f ca="1">COUNTIF(TX$4:TX92, "Yes")</f>
        <v>5</v>
      </c>
      <c r="TZ92" s="37">
        <f t="shared" ca="1" si="1372"/>
        <v>5759086.8718591584</v>
      </c>
      <c r="UA92" s="37">
        <f t="shared" ca="1" si="1373"/>
        <v>48986.16150717924</v>
      </c>
      <c r="UB92" s="64">
        <f t="shared" ca="1" si="1174"/>
        <v>5808073.0333663374</v>
      </c>
      <c r="UC92" s="170" cm="1">
        <f t="array" aca="1" ref="UC92" ca="1">IF(MONTH($A92) = 1, _xlfn.LET(_xlpm.value, RAND(), _xlfn.IFS(_xlpm.value&lt;=0.6, 0.9/12, AND(_xlpm.value&gt;0.6, _xlpm.value&lt;=0.8), 0.36/12, _xlpm.value&gt;0.8, -0.06/12)), UC91)</f>
        <v>-5.0000000000000001E-3</v>
      </c>
      <c r="UD92" t="str">
        <f t="shared" ca="1" si="1484"/>
        <v>No</v>
      </c>
      <c r="UE92">
        <f ca="1">COUNTIF(UD$4:UD92, "Yes")</f>
        <v>5</v>
      </c>
      <c r="UF92" s="37">
        <f t="shared" ca="1" si="1374"/>
        <v>1070516.9456908402</v>
      </c>
      <c r="UG92" s="37">
        <f t="shared" ca="1" si="1375"/>
        <v>59564.953463374055</v>
      </c>
      <c r="UH92" s="64">
        <f t="shared" ca="1" si="1176"/>
        <v>1130081.8991542142</v>
      </c>
      <c r="UI92" s="170" cm="1">
        <f t="array" aca="1" ref="UI92" ca="1">IF(MONTH($A92) = 1, _xlfn.LET(_xlpm.value, RAND(), _xlfn.IFS(_xlpm.value&lt;=0.6, 0.9/12, AND(_xlpm.value&gt;0.6, _xlpm.value&lt;=0.8), 0.36/12, _xlpm.value&gt;0.8, -0.06/12)), UI91)</f>
        <v>7.4999999999999997E-2</v>
      </c>
      <c r="UJ92" t="str">
        <f t="shared" ca="1" si="1485"/>
        <v>No</v>
      </c>
      <c r="UK92">
        <f ca="1">COUNTIF(UJ$4:UJ92, "Yes")</f>
        <v>5</v>
      </c>
      <c r="UL92" s="37">
        <f t="shared" ca="1" si="1376"/>
        <v>3537672.7853273614</v>
      </c>
      <c r="UM92" s="37">
        <f t="shared" ca="1" si="1377"/>
        <v>44074.332473086644</v>
      </c>
      <c r="UN92" s="64">
        <f t="shared" ca="1" si="1178"/>
        <v>3581747.1178004481</v>
      </c>
      <c r="UO92" s="170" cm="1">
        <f t="array" aca="1" ref="UO92" ca="1">IF(MONTH($A92) = 1, _xlfn.LET(_xlpm.value, RAND(), _xlfn.IFS(_xlpm.value&lt;=0.6, 0.9/12, AND(_xlpm.value&gt;0.6, _xlpm.value&lt;=0.8), 0.36/12, _xlpm.value&gt;0.8, -0.06/12)), UO91)</f>
        <v>-5.0000000000000001E-3</v>
      </c>
      <c r="UP92" t="str">
        <f t="shared" ca="1" si="1486"/>
        <v>No</v>
      </c>
      <c r="UQ92">
        <f ca="1">COUNTIF(UP$4:UP92, "Yes")</f>
        <v>4</v>
      </c>
      <c r="UR92" s="37">
        <f t="shared" ca="1" si="1378"/>
        <v>980037.71833100158</v>
      </c>
      <c r="US92" s="37">
        <f t="shared" ca="1" si="1379"/>
        <v>40473.098046192332</v>
      </c>
      <c r="UT92" s="64">
        <f t="shared" ca="1" si="1180"/>
        <v>1020510.8163771939</v>
      </c>
      <c r="UU92" s="170" cm="1">
        <f t="array" aca="1" ref="UU92" ca="1">IF(MONTH($A92) = 1, _xlfn.LET(_xlpm.value, RAND(), _xlfn.IFS(_xlpm.value&lt;=0.6, 0.9/12, AND(_xlpm.value&gt;0.6, _xlpm.value&lt;=0.8), 0.36/12, _xlpm.value&gt;0.8, -0.06/12)), UU91)</f>
        <v>0.03</v>
      </c>
      <c r="UV92" t="str">
        <f t="shared" ca="1" si="1487"/>
        <v>No</v>
      </c>
      <c r="UW92">
        <f ca="1">COUNTIF(UV$4:UV92, "Yes")</f>
        <v>5</v>
      </c>
      <c r="UX92" s="37">
        <f t="shared" ca="1" si="1380"/>
        <v>522708.85501454136</v>
      </c>
      <c r="UY92" s="37">
        <f t="shared" ca="1" si="1381"/>
        <v>66530.232623761214</v>
      </c>
      <c r="UZ92" s="64">
        <f t="shared" ca="1" si="1182"/>
        <v>589239.08763830259</v>
      </c>
      <c r="VA92" s="170" cm="1">
        <f t="array" aca="1" ref="VA92" ca="1">IF(MONTH($A92) = 1, _xlfn.LET(_xlpm.value, RAND(), _xlfn.IFS(_xlpm.value&lt;=0.6, 0.9/12, AND(_xlpm.value&gt;0.6, _xlpm.value&lt;=0.8), 0.36/12, _xlpm.value&gt;0.8, -0.06/12)), VA91)</f>
        <v>7.4999999999999997E-2</v>
      </c>
      <c r="VB92" t="str">
        <f t="shared" ca="1" si="1488"/>
        <v>No</v>
      </c>
      <c r="VC92">
        <f ca="1">COUNTIF(VB$4:VB92, "Yes")</f>
        <v>3</v>
      </c>
      <c r="VD92" s="37">
        <f t="shared" ca="1" si="1382"/>
        <v>4324352.4119632859</v>
      </c>
      <c r="VE92" s="37">
        <f t="shared" ca="1" si="1383"/>
        <v>13191.271476874088</v>
      </c>
      <c r="VF92" s="64">
        <f t="shared" ca="1" si="1184"/>
        <v>4337543.68344016</v>
      </c>
      <c r="VG92" s="170" cm="1">
        <f t="array" aca="1" ref="VG92" ca="1">IF(MONTH($A92) = 1, _xlfn.LET(_xlpm.value, RAND(), _xlfn.IFS(_xlpm.value&lt;=0.6, 0.9/12, AND(_xlpm.value&gt;0.6, _xlpm.value&lt;=0.8), 0.36/12, _xlpm.value&gt;0.8, -0.06/12)), VG91)</f>
        <v>7.4999999999999997E-2</v>
      </c>
      <c r="VH92" t="str">
        <f t="shared" ca="1" si="1489"/>
        <v>No</v>
      </c>
      <c r="VI92">
        <f ca="1">COUNTIF(VH$4:VH92, "Yes")</f>
        <v>4</v>
      </c>
      <c r="VJ92" s="37">
        <f t="shared" ca="1" si="1384"/>
        <v>2362026.9113699319</v>
      </c>
      <c r="VK92" s="37">
        <f t="shared" ca="1" si="1385"/>
        <v>23335.603944285889</v>
      </c>
      <c r="VL92" s="64">
        <f t="shared" ca="1" si="1186"/>
        <v>2385362.5153142177</v>
      </c>
      <c r="VM92" s="170" cm="1">
        <f t="array" aca="1" ref="VM92" ca="1">IF(MONTH($A92) = 1, _xlfn.LET(_xlpm.value, RAND(), _xlfn.IFS(_xlpm.value&lt;=0.6, 0.9/12, AND(_xlpm.value&gt;0.6, _xlpm.value&lt;=0.8), 0.36/12, _xlpm.value&gt;0.8, -0.06/12)), VM91)</f>
        <v>7.4999999999999997E-2</v>
      </c>
      <c r="VN92" t="str">
        <f t="shared" ca="1" si="1490"/>
        <v>No</v>
      </c>
      <c r="VO92">
        <f ca="1">COUNTIF(VN$4:VN92, "Yes")</f>
        <v>4</v>
      </c>
      <c r="VP92" s="37">
        <f t="shared" ca="1" si="1386"/>
        <v>2590450.804052969</v>
      </c>
      <c r="VQ92" s="37">
        <f t="shared" ca="1" si="1387"/>
        <v>37709.07965069951</v>
      </c>
      <c r="VR92" s="64">
        <f t="shared" ca="1" si="1188"/>
        <v>2628159.8837036686</v>
      </c>
      <c r="VS92" s="170" cm="1">
        <f t="array" aca="1" ref="VS92" ca="1">IF(MONTH($A92) = 1, _xlfn.LET(_xlpm.value, RAND(), _xlfn.IFS(_xlpm.value&lt;=0.6, 0.9/12, AND(_xlpm.value&gt;0.6, _xlpm.value&lt;=0.8), 0.36/12, _xlpm.value&gt;0.8, -0.06/12)), VS91)</f>
        <v>-5.0000000000000001E-3</v>
      </c>
      <c r="VT92" t="str">
        <f t="shared" ca="1" si="1491"/>
        <v>No</v>
      </c>
      <c r="VU92">
        <f ca="1">COUNTIF(VT$4:VT92, "Yes")</f>
        <v>4</v>
      </c>
      <c r="VV92" s="37">
        <f t="shared" ca="1" si="1388"/>
        <v>1132510.7376040111</v>
      </c>
      <c r="VW92" s="37">
        <f t="shared" ca="1" si="1389"/>
        <v>38676.901879016368</v>
      </c>
      <c r="VX92" s="64">
        <f t="shared" ca="1" si="1190"/>
        <v>1171187.6394830274</v>
      </c>
      <c r="VY92" s="170" cm="1">
        <f t="array" aca="1" ref="VY92" ca="1">IF(MONTH($A92) = 1, _xlfn.LET(_xlpm.value, RAND(), _xlfn.IFS(_xlpm.value&lt;=0.6, 0.9/12, AND(_xlpm.value&gt;0.6, _xlpm.value&lt;=0.8), 0.36/12, _xlpm.value&gt;0.8, -0.06/12)), VY91)</f>
        <v>0.03</v>
      </c>
      <c r="VZ92" t="str">
        <f t="shared" ca="1" si="1492"/>
        <v>No</v>
      </c>
      <c r="WA92">
        <f ca="1">COUNTIF(VZ$4:VZ92, "Yes")</f>
        <v>5</v>
      </c>
      <c r="WB92" s="37">
        <f t="shared" ca="1" si="1390"/>
        <v>1677255.3098278965</v>
      </c>
      <c r="WC92" s="37">
        <f t="shared" ca="1" si="1391"/>
        <v>53591.537041278782</v>
      </c>
      <c r="WD92" s="64">
        <f t="shared" ca="1" si="1192"/>
        <v>1730846.8468691753</v>
      </c>
      <c r="WE92" s="14"/>
      <c r="WH92" s="37"/>
      <c r="WI92" s="37"/>
      <c r="WJ92" s="1"/>
      <c r="WK92" s="14"/>
      <c r="WN92" s="37"/>
      <c r="WO92" s="37"/>
      <c r="WP92" s="1"/>
      <c r="WQ92" s="14"/>
      <c r="WT92" s="37"/>
      <c r="WU92" s="37"/>
      <c r="WV92" s="1"/>
      <c r="WW92" s="14"/>
      <c r="WZ92" s="37"/>
      <c r="XA92" s="37"/>
      <c r="XB92" s="1"/>
      <c r="XC92" s="14"/>
      <c r="XF92" s="37"/>
      <c r="XG92" s="37"/>
      <c r="XH92" s="1"/>
      <c r="XI92" s="14"/>
      <c r="XL92" s="37"/>
      <c r="XM92" s="37"/>
      <c r="XN92" s="1"/>
      <c r="XO92" s="14"/>
      <c r="XR92" s="37"/>
      <c r="XS92" s="37"/>
      <c r="XT92" s="1"/>
      <c r="XU92" s="14"/>
      <c r="XX92" s="37"/>
      <c r="XY92" s="37"/>
      <c r="XZ92" s="1"/>
      <c r="YA92" s="14"/>
      <c r="YD92" s="37"/>
      <c r="YE92" s="37"/>
      <c r="YF92" s="1"/>
      <c r="YG92" s="14"/>
      <c r="YJ92" s="37"/>
      <c r="YK92" s="37"/>
      <c r="YL92" s="1"/>
      <c r="YM92" s="14"/>
      <c r="YP92" s="37"/>
      <c r="YQ92" s="37"/>
      <c r="YR92" s="1"/>
      <c r="YS92" s="14"/>
      <c r="YV92" s="37"/>
      <c r="YW92" s="37"/>
      <c r="YX92" s="1"/>
      <c r="YY92" s="14"/>
      <c r="ZB92" s="37"/>
      <c r="ZC92" s="37"/>
      <c r="ZD92" s="1"/>
      <c r="ZE92" s="14"/>
      <c r="ZH92" s="37"/>
      <c r="ZI92" s="37"/>
      <c r="ZJ92" s="1"/>
      <c r="ZK92" s="14"/>
      <c r="ZN92" s="37"/>
      <c r="ZO92" s="37"/>
      <c r="ZP92" s="1"/>
      <c r="ZQ92" s="14"/>
      <c r="ZT92" s="37"/>
      <c r="ZU92" s="37"/>
      <c r="ZV92" s="1"/>
      <c r="ZW92" s="14"/>
      <c r="ZZ92" s="37"/>
      <c r="AAA92" s="37"/>
      <c r="AAB92" s="1"/>
      <c r="AAC92" s="14"/>
      <c r="AAF92" s="37"/>
      <c r="AAG92" s="37"/>
      <c r="AAH92" s="1"/>
      <c r="AAI92" s="14"/>
      <c r="AAL92" s="37"/>
      <c r="AAM92" s="37"/>
      <c r="AAN92" s="1"/>
      <c r="AAO92" s="14"/>
      <c r="AAR92" s="37"/>
      <c r="AAS92" s="37"/>
      <c r="AAT92" s="1"/>
      <c r="AAU92" s="14"/>
      <c r="AAX92" s="37"/>
      <c r="AAY92" s="37"/>
      <c r="AAZ92" s="1"/>
      <c r="ABA92" s="14"/>
      <c r="ABD92" s="37"/>
      <c r="ABE92" s="37"/>
      <c r="ABF92" s="1"/>
      <c r="ABG92" s="14"/>
      <c r="ABJ92" s="37"/>
      <c r="ABK92" s="37"/>
      <c r="ABL92" s="1"/>
      <c r="ABM92" s="14"/>
      <c r="ABP92" s="37"/>
      <c r="ABQ92" s="37"/>
      <c r="ABR92" s="1"/>
      <c r="ABS92" s="14"/>
      <c r="ABV92" s="37"/>
      <c r="ABW92" s="37"/>
      <c r="ABX92" s="1"/>
      <c r="ABY92" s="14"/>
      <c r="ACB92" s="37"/>
      <c r="ACC92" s="37"/>
      <c r="ACD92" s="1"/>
      <c r="ACE92" s="14"/>
      <c r="ACH92" s="37"/>
      <c r="ACI92" s="37"/>
      <c r="ACJ92" s="1"/>
      <c r="ACK92" s="14"/>
      <c r="ACN92" s="37"/>
      <c r="ACO92" s="37"/>
      <c r="ACP92" s="1"/>
      <c r="ACQ92" s="14"/>
      <c r="ACT92" s="37"/>
      <c r="ACU92" s="37"/>
      <c r="ACV92" s="1"/>
      <c r="ACW92" s="14"/>
      <c r="ACZ92" s="37"/>
      <c r="ADA92" s="37"/>
      <c r="ADB92" s="1"/>
      <c r="ADC92" s="14"/>
      <c r="ADF92" s="37"/>
      <c r="ADG92" s="37"/>
      <c r="ADH92" s="1"/>
      <c r="ADI92" s="14"/>
      <c r="ADL92" s="37"/>
      <c r="ADM92" s="37"/>
      <c r="ADN92" s="1"/>
      <c r="ADO92" s="14"/>
      <c r="ADR92" s="37"/>
      <c r="ADS92" s="37"/>
      <c r="ADT92" s="1"/>
      <c r="ADU92" s="14"/>
      <c r="ADX92" s="37"/>
      <c r="ADY92" s="37"/>
      <c r="ADZ92" s="1"/>
      <c r="AEA92" s="14"/>
      <c r="AED92" s="37"/>
      <c r="AEE92" s="37"/>
      <c r="AEF92" s="1"/>
      <c r="AEG92" s="14"/>
      <c r="AEJ92" s="37"/>
      <c r="AEK92" s="37"/>
      <c r="AEL92" s="1"/>
      <c r="AEM92" s="14"/>
      <c r="AEP92" s="37"/>
      <c r="AEQ92" s="37"/>
      <c r="AER92" s="1"/>
      <c r="AES92" s="14"/>
      <c r="AEV92" s="37"/>
      <c r="AEW92" s="37"/>
      <c r="AEX92" s="1"/>
      <c r="AEY92" s="14"/>
      <c r="AFB92" s="37"/>
      <c r="AFC92" s="37"/>
      <c r="AFD92" s="1"/>
      <c r="AFE92" s="14"/>
      <c r="AFH92" s="37"/>
      <c r="AFI92" s="37"/>
      <c r="AFJ92" s="1"/>
      <c r="AFK92" s="14"/>
      <c r="AFN92" s="37"/>
      <c r="AFO92" s="37"/>
      <c r="AFP92" s="1"/>
      <c r="AFQ92" s="14"/>
      <c r="AFT92" s="37"/>
      <c r="AFU92" s="37"/>
      <c r="AFV92" s="1"/>
      <c r="AFW92" s="14"/>
      <c r="AFZ92" s="37"/>
      <c r="AGA92" s="37"/>
      <c r="AGB92" s="1"/>
      <c r="AGC92" s="14"/>
      <c r="AGF92" s="37"/>
      <c r="AGG92" s="37"/>
      <c r="AGH92" s="1"/>
      <c r="AGI92" s="14"/>
      <c r="AGL92" s="37"/>
      <c r="AGM92" s="37"/>
      <c r="AGN92" s="1"/>
      <c r="AGO92" s="14"/>
      <c r="AGR92" s="37"/>
      <c r="AGS92" s="37"/>
      <c r="AGT92" s="1"/>
      <c r="AGU92" s="14"/>
      <c r="AGX92" s="37"/>
      <c r="AGY92" s="37"/>
      <c r="AGZ92" s="1"/>
      <c r="AHA92" s="14"/>
      <c r="AHD92" s="37"/>
      <c r="AHE92" s="37"/>
      <c r="AHF92" s="1"/>
      <c r="AHG92" s="14"/>
      <c r="AHJ92" s="37"/>
      <c r="AHK92" s="37"/>
      <c r="AHL92" s="1"/>
      <c r="AHM92" s="14"/>
      <c r="AHP92" s="37"/>
      <c r="AHQ92" s="37"/>
      <c r="AHR92" s="1"/>
      <c r="AHS92" s="14"/>
      <c r="AHV92" s="37"/>
      <c r="AHW92" s="37"/>
      <c r="AHX92" s="1"/>
      <c r="AHY92" s="14"/>
      <c r="AIB92" s="37"/>
      <c r="AIC92" s="37"/>
      <c r="AID92" s="1"/>
      <c r="AIE92" s="14"/>
      <c r="AIH92" s="37"/>
      <c r="AII92" s="37"/>
      <c r="AIJ92" s="1"/>
      <c r="AIK92" s="14"/>
      <c r="AIN92" s="37"/>
      <c r="AIO92" s="37"/>
      <c r="AIP92" s="1"/>
      <c r="AIQ92" s="14"/>
      <c r="AIT92" s="37"/>
      <c r="AIU92" s="37"/>
      <c r="AIV92" s="1"/>
      <c r="AIW92" s="14"/>
      <c r="AIZ92" s="37"/>
      <c r="AJA92" s="37"/>
      <c r="AJB92" s="1"/>
      <c r="AJC92" s="14"/>
      <c r="AJF92" s="37"/>
      <c r="AJG92" s="37"/>
      <c r="AJH92" s="1"/>
      <c r="AJI92" s="14"/>
      <c r="AJL92" s="37"/>
      <c r="AJM92" s="37"/>
      <c r="AJN92" s="1"/>
      <c r="AJO92" s="14"/>
      <c r="AJR92" s="37"/>
      <c r="AJS92" s="37"/>
      <c r="AJT92" s="1"/>
      <c r="AJU92" s="14"/>
      <c r="AJX92" s="37"/>
      <c r="AJY92" s="37"/>
      <c r="AJZ92" s="1"/>
      <c r="AKA92" s="14"/>
      <c r="AKD92" s="37"/>
      <c r="AKE92" s="37"/>
      <c r="AKF92" s="1"/>
      <c r="AKG92" s="14"/>
      <c r="AKJ92" s="37"/>
      <c r="AKK92" s="37"/>
      <c r="AKL92" s="1"/>
      <c r="AKM92" s="14"/>
      <c r="AKP92" s="37"/>
      <c r="AKQ92" s="37"/>
      <c r="AKR92" s="1"/>
      <c r="AKS92" s="14"/>
      <c r="AKV92" s="37"/>
      <c r="AKW92" s="37"/>
      <c r="AKX92" s="1"/>
      <c r="AKY92" s="14"/>
      <c r="ALB92" s="37"/>
      <c r="ALC92" s="37"/>
      <c r="ALD92" s="1"/>
      <c r="ALE92" s="14"/>
      <c r="ALH92" s="37"/>
      <c r="ALI92" s="37"/>
      <c r="ALJ92" s="1"/>
      <c r="ALK92" s="14"/>
      <c r="ALN92" s="37"/>
      <c r="ALO92" s="37"/>
      <c r="ALP92" s="1"/>
      <c r="ALQ92" s="14"/>
      <c r="ALT92" s="37"/>
      <c r="ALU92" s="37"/>
      <c r="ALV92" s="1"/>
      <c r="ALW92" s="14"/>
      <c r="ALZ92" s="37"/>
      <c r="AMA92" s="37"/>
      <c r="AMB92" s="1"/>
      <c r="AMC92" s="14"/>
      <c r="AMF92" s="37"/>
      <c r="AMG92" s="37"/>
      <c r="AMH92" s="1"/>
      <c r="AMI92" s="14"/>
      <c r="AML92" s="37"/>
      <c r="AMM92" s="37"/>
      <c r="AMN92" s="1"/>
      <c r="AMO92" s="14"/>
      <c r="AMR92" s="37"/>
      <c r="AMS92" s="37"/>
      <c r="AMT92" s="1"/>
      <c r="AMU92" s="14"/>
      <c r="AMX92" s="37"/>
      <c r="AMY92" s="37"/>
      <c r="AMZ92" s="1"/>
      <c r="ANA92" s="14"/>
      <c r="AND92" s="37"/>
      <c r="ANE92" s="37"/>
      <c r="ANF92" s="1"/>
      <c r="ANG92" s="14"/>
      <c r="ANJ92" s="37"/>
      <c r="ANK92" s="37"/>
      <c r="ANL92" s="1"/>
      <c r="ANM92" s="14"/>
      <c r="ANP92" s="37"/>
      <c r="ANQ92" s="37"/>
      <c r="ANR92" s="1"/>
      <c r="ANS92" s="14"/>
      <c r="ANV92" s="37"/>
      <c r="ANW92" s="37"/>
      <c r="ANX92" s="1"/>
      <c r="ANY92" s="14"/>
      <c r="AOB92" s="37"/>
      <c r="AOC92" s="37"/>
      <c r="AOD92" s="1"/>
      <c r="AOE92" s="14"/>
      <c r="AOH92" s="37"/>
      <c r="AOI92" s="37"/>
      <c r="AOJ92" s="1"/>
      <c r="AOK92" s="14"/>
      <c r="AON92" s="37"/>
      <c r="AOO92" s="37"/>
      <c r="AOP92" s="1"/>
      <c r="AOQ92" s="14"/>
      <c r="AOT92" s="37"/>
      <c r="AOU92" s="37"/>
      <c r="AOV92" s="1"/>
      <c r="AOW92" s="14"/>
      <c r="AOZ92" s="37"/>
      <c r="APA92" s="37"/>
      <c r="APB92" s="1"/>
      <c r="APC92" s="14"/>
      <c r="APF92" s="37"/>
      <c r="APG92" s="37"/>
      <c r="APH92" s="1"/>
      <c r="API92" s="14"/>
      <c r="APL92" s="37"/>
      <c r="APM92" s="37"/>
      <c r="APN92" s="1"/>
      <c r="APO92" s="14"/>
      <c r="APR92" s="37"/>
      <c r="APS92" s="37"/>
      <c r="APT92" s="1"/>
      <c r="APU92" s="14"/>
      <c r="APX92" s="37"/>
      <c r="APY92" s="37"/>
      <c r="APZ92" s="1"/>
      <c r="AQA92" s="14"/>
      <c r="AQD92" s="37"/>
      <c r="AQE92" s="37"/>
      <c r="AQF92" s="1"/>
      <c r="AQG92" s="14"/>
      <c r="AQJ92" s="37"/>
      <c r="AQK92" s="37"/>
      <c r="AQL92" s="1"/>
      <c r="AQM92" s="14"/>
      <c r="AQP92" s="37"/>
      <c r="AQQ92" s="37"/>
      <c r="AQR92" s="1"/>
      <c r="AQS92" s="14"/>
      <c r="AQV92" s="37"/>
      <c r="AQW92" s="37"/>
      <c r="AQX92" s="1"/>
    </row>
    <row r="93" spans="1:1023 1026:1142" x14ac:dyDescent="0.2">
      <c r="A93" s="5">
        <v>48029</v>
      </c>
      <c r="B93" s="1">
        <v>2255.4453884870409</v>
      </c>
      <c r="C93" s="170" cm="1">
        <f t="array" aca="1" ref="C93" ca="1">IF(MONTH($A93) = 1, _xlfn.LET(_xlpm.value, RAND(), _xlfn.IFS(_xlpm.value&lt;=0.6, 0.9/12, AND(_xlpm.value&gt;0.6, _xlpm.value&lt;=0.8), 0.36/12, _xlpm.value&gt;0.8, -0.06/12)), C92)</f>
        <v>-5.0000000000000001E-3</v>
      </c>
      <c r="D93" t="str">
        <f t="shared" ca="1" si="1193"/>
        <v>No</v>
      </c>
      <c r="E93">
        <f ca="1">COUNTIF(D$4:D93, "Yes")</f>
        <v>4</v>
      </c>
      <c r="F93" s="37">
        <f t="shared" ca="1" si="1392"/>
        <v>398650.3436382548</v>
      </c>
      <c r="G93" s="37">
        <f t="shared" ca="1" si="1393"/>
        <v>43704.398277971501</v>
      </c>
      <c r="H93" s="64">
        <f t="shared" ca="1" si="994"/>
        <v>442354.74191622628</v>
      </c>
      <c r="I93" s="170" cm="1">
        <f t="array" aca="1" ref="I93" ca="1">IF(MONTH($A93) = 1, _xlfn.LET(_xlpm.value, RAND(), _xlfn.IFS(_xlpm.value&lt;=0.6, 0.9/12, AND(_xlpm.value&gt;0.6, _xlpm.value&lt;=0.8), 0.36/12, _xlpm.value&gt;0.8, -0.06/12)), I92)</f>
        <v>7.4999999999999997E-2</v>
      </c>
      <c r="J93" t="str">
        <f t="shared" ca="1" si="1394"/>
        <v>No</v>
      </c>
      <c r="K93">
        <f ca="1">COUNTIF(J$4:J93, "Yes")</f>
        <v>4</v>
      </c>
      <c r="L93" s="37">
        <f t="shared" ca="1" si="1194"/>
        <v>1591785.4366198585</v>
      </c>
      <c r="M93" s="37">
        <f t="shared" ca="1" si="1195"/>
        <v>49586.068913371739</v>
      </c>
      <c r="N93" s="64">
        <f t="shared" ca="1" si="996"/>
        <v>1641371.5055332303</v>
      </c>
      <c r="O93" s="170" cm="1">
        <f t="array" aca="1" ref="O93" ca="1">IF(MONTH($A93) = 1, _xlfn.LET(_xlpm.value, RAND(), _xlfn.IFS(_xlpm.value&lt;=0.6, 0.9/12, AND(_xlpm.value&gt;0.6, _xlpm.value&lt;=0.8), 0.36/12, _xlpm.value&gt;0.8, -0.06/12)), O92)</f>
        <v>7.4999999999999997E-2</v>
      </c>
      <c r="P93" t="str">
        <f t="shared" ca="1" si="1395"/>
        <v>No</v>
      </c>
      <c r="Q93">
        <f ca="1">COUNTIF(P$4:P93, "Yes")</f>
        <v>3</v>
      </c>
      <c r="R93" s="37">
        <f t="shared" ca="1" si="1196"/>
        <v>2001708.9485873831</v>
      </c>
      <c r="S93" s="37">
        <f t="shared" ca="1" si="1197"/>
        <v>35377.499968615783</v>
      </c>
      <c r="T93" s="64">
        <f t="shared" ca="1" si="998"/>
        <v>2037086.448555999</v>
      </c>
      <c r="U93" s="170" cm="1">
        <f t="array" aca="1" ref="U93" ca="1">IF(MONTH($A93) = 1, _xlfn.LET(_xlpm.value, RAND(), _xlfn.IFS(_xlpm.value&lt;=0.6, 0.9/12, AND(_xlpm.value&gt;0.6, _xlpm.value&lt;=0.8), 0.36/12, _xlpm.value&gt;0.8, -0.06/12)), U92)</f>
        <v>7.4999999999999997E-2</v>
      </c>
      <c r="V93" t="str">
        <f t="shared" ca="1" si="1396"/>
        <v>No</v>
      </c>
      <c r="W93">
        <f ca="1">COUNTIF(V$4:V93, "Yes")</f>
        <v>4</v>
      </c>
      <c r="X93" s="37">
        <f t="shared" ca="1" si="1198"/>
        <v>2624436.9464088697</v>
      </c>
      <c r="Y93" s="37">
        <f t="shared" ca="1" si="1199"/>
        <v>46209.928563674242</v>
      </c>
      <c r="Z93" s="64">
        <f t="shared" ca="1" si="1000"/>
        <v>2670646.8749725441</v>
      </c>
      <c r="AA93" s="170" cm="1">
        <f t="array" aca="1" ref="AA93" ca="1">IF(MONTH($A93) = 1, _xlfn.LET(_xlpm.value, RAND(), _xlfn.IFS(_xlpm.value&lt;=0.6, 0.9/12, AND(_xlpm.value&gt;0.6, _xlpm.value&lt;=0.8), 0.36/12, _xlpm.value&gt;0.8, -0.06/12)), AA92)</f>
        <v>0.03</v>
      </c>
      <c r="AB93" t="str">
        <f t="shared" ca="1" si="1397"/>
        <v>No</v>
      </c>
      <c r="AC93">
        <f ca="1">COUNTIF(AB$4:AB93, "Yes")</f>
        <v>6</v>
      </c>
      <c r="AD93" s="37">
        <f t="shared" ca="1" si="1200"/>
        <v>2406762.7749480405</v>
      </c>
      <c r="AE93" s="37">
        <f t="shared" ca="1" si="1201"/>
        <v>60665.460856571299</v>
      </c>
      <c r="AF93" s="64">
        <f t="shared" ca="1" si="1002"/>
        <v>2467428.2358046118</v>
      </c>
      <c r="AG93" s="170" cm="1">
        <f t="array" aca="1" ref="AG93" ca="1">IF(MONTH($A93) = 1, _xlfn.LET(_xlpm.value, RAND(), _xlfn.IFS(_xlpm.value&lt;=0.6, 0.9/12, AND(_xlpm.value&gt;0.6, _xlpm.value&lt;=0.8), 0.36/12, _xlpm.value&gt;0.8, -0.06/12)), AG92)</f>
        <v>7.4999999999999997E-2</v>
      </c>
      <c r="AH93" t="str">
        <f t="shared" ca="1" si="1398"/>
        <v>No</v>
      </c>
      <c r="AI93">
        <f ca="1">COUNTIF(AH$4:AH93, "Yes")</f>
        <v>4</v>
      </c>
      <c r="AJ93" s="37">
        <f t="shared" ca="1" si="1202"/>
        <v>720538.86848605098</v>
      </c>
      <c r="AK93" s="37">
        <f t="shared" ca="1" si="1203"/>
        <v>42378.217950190403</v>
      </c>
      <c r="AL93" s="64">
        <f t="shared" ca="1" si="1004"/>
        <v>762917.0864362414</v>
      </c>
      <c r="AM93" s="170" cm="1">
        <f t="array" aca="1" ref="AM93" ca="1">IF(MONTH($A93) = 1, _xlfn.LET(_xlpm.value, RAND(), _xlfn.IFS(_xlpm.value&lt;=0.6, 0.9/12, AND(_xlpm.value&gt;0.6, _xlpm.value&lt;=0.8), 0.36/12, _xlpm.value&gt;0.8, -0.06/12)), AM92)</f>
        <v>7.4999999999999997E-2</v>
      </c>
      <c r="AN93" t="str">
        <f t="shared" ca="1" si="1399"/>
        <v>No</v>
      </c>
      <c r="AO93">
        <f ca="1">COUNTIF(AN$4:AN93, "Yes")</f>
        <v>6</v>
      </c>
      <c r="AP93" s="37">
        <f t="shared" ca="1" si="1204"/>
        <v>1637367.8733620637</v>
      </c>
      <c r="AQ93" s="37">
        <f t="shared" ca="1" si="1205"/>
        <v>52476.219486020134</v>
      </c>
      <c r="AR93" s="64">
        <f t="shared" ca="1" si="1006"/>
        <v>1689844.0928480837</v>
      </c>
      <c r="AS93" s="170" cm="1">
        <f t="array" aca="1" ref="AS93" ca="1">IF(MONTH($A93) = 1, _xlfn.LET(_xlpm.value, RAND(), _xlfn.IFS(_xlpm.value&lt;=0.6, 0.9/12, AND(_xlpm.value&gt;0.6, _xlpm.value&lt;=0.8), 0.36/12, _xlpm.value&gt;0.8, -0.06/12)), AS92)</f>
        <v>7.4999999999999997E-2</v>
      </c>
      <c r="AT93" t="str">
        <f t="shared" ca="1" si="1400"/>
        <v>No</v>
      </c>
      <c r="AU93">
        <f ca="1">COUNTIF(AT$4:AT93, "Yes")</f>
        <v>8</v>
      </c>
      <c r="AV93" s="37">
        <f t="shared" ca="1" si="1206"/>
        <v>251680.90155723793</v>
      </c>
      <c r="AW93" s="37">
        <f t="shared" ca="1" si="1207"/>
        <v>73426.836874757748</v>
      </c>
      <c r="AX93" s="64">
        <f t="shared" ca="1" si="1008"/>
        <v>325107.73843199568</v>
      </c>
      <c r="AY93" s="170" cm="1">
        <f t="array" aca="1" ref="AY93" ca="1">IF(MONTH($A93) = 1, _xlfn.LET(_xlpm.value, RAND(), _xlfn.IFS(_xlpm.value&lt;=0.6, 0.9/12, AND(_xlpm.value&gt;0.6, _xlpm.value&lt;=0.8), 0.36/12, _xlpm.value&gt;0.8, -0.06/12)), AY92)</f>
        <v>7.4999999999999997E-2</v>
      </c>
      <c r="AZ93" t="str">
        <f t="shared" ca="1" si="1401"/>
        <v>No</v>
      </c>
      <c r="BA93">
        <f ca="1">COUNTIF(AZ$4:AZ93, "Yes")</f>
        <v>8</v>
      </c>
      <c r="BB93" s="37">
        <f t="shared" ca="1" si="1208"/>
        <v>427107.19286445319</v>
      </c>
      <c r="BC93" s="37">
        <f t="shared" ca="1" si="1209"/>
        <v>82581.693376515803</v>
      </c>
      <c r="BD93" s="64">
        <f t="shared" ca="1" si="1010"/>
        <v>509688.886240969</v>
      </c>
      <c r="BE93" s="170" cm="1">
        <f t="array" aca="1" ref="BE93" ca="1">IF(MONTH($A93) = 1, _xlfn.LET(_xlpm.value, RAND(), _xlfn.IFS(_xlpm.value&lt;=0.6, 0.9/12, AND(_xlpm.value&gt;0.6, _xlpm.value&lt;=0.8), 0.36/12, _xlpm.value&gt;0.8, -0.06/12)), BE92)</f>
        <v>-5.0000000000000001E-3</v>
      </c>
      <c r="BF93" t="str">
        <f t="shared" ca="1" si="1402"/>
        <v>No</v>
      </c>
      <c r="BG93">
        <f ca="1">COUNTIF(BF$4:BF93, "Yes")</f>
        <v>3</v>
      </c>
      <c r="BH93" s="37">
        <f t="shared" ca="1" si="1210"/>
        <v>1850664.8118842368</v>
      </c>
      <c r="BI93" s="37">
        <f t="shared" ca="1" si="1211"/>
        <v>19528.172963586334</v>
      </c>
      <c r="BJ93" s="64">
        <f t="shared" ca="1" si="1012"/>
        <v>1870192.9848478232</v>
      </c>
      <c r="BK93" s="170" cm="1">
        <f t="array" aca="1" ref="BK93" ca="1">IF(MONTH($A93) = 1, _xlfn.LET(_xlpm.value, RAND(), _xlfn.IFS(_xlpm.value&lt;=0.6, 0.9/12, AND(_xlpm.value&gt;0.6, _xlpm.value&lt;=0.8), 0.36/12, _xlpm.value&gt;0.8, -0.06/12)), BK92)</f>
        <v>-5.0000000000000001E-3</v>
      </c>
      <c r="BL93" t="str">
        <f t="shared" ca="1" si="1403"/>
        <v>No</v>
      </c>
      <c r="BM93">
        <f ca="1">COUNTIF(BL$4:BL93, "Yes")</f>
        <v>5</v>
      </c>
      <c r="BN93" s="37">
        <f t="shared" ca="1" si="1212"/>
        <v>434379.41469691659</v>
      </c>
      <c r="BO93" s="37">
        <f t="shared" ca="1" si="1213"/>
        <v>73365.956508958625</v>
      </c>
      <c r="BP93" s="64">
        <f t="shared" ca="1" si="1014"/>
        <v>507745.37120587518</v>
      </c>
      <c r="BQ93" s="170" cm="1">
        <f t="array" aca="1" ref="BQ93" ca="1">IF(MONTH($A93) = 1, _xlfn.LET(_xlpm.value, RAND(), _xlfn.IFS(_xlpm.value&lt;=0.6, 0.9/12, AND(_xlpm.value&gt;0.6, _xlpm.value&lt;=0.8), 0.36/12, _xlpm.value&gt;0.8, -0.06/12)), BQ92)</f>
        <v>0.03</v>
      </c>
      <c r="BR93" t="str">
        <f t="shared" ca="1" si="1404"/>
        <v>No</v>
      </c>
      <c r="BS93">
        <f ca="1">COUNTIF(BR$4:BR93, "Yes")</f>
        <v>4</v>
      </c>
      <c r="BT93" s="37">
        <f t="shared" ca="1" si="1214"/>
        <v>666275.19452712929</v>
      </c>
      <c r="BU93" s="37">
        <f t="shared" ca="1" si="1215"/>
        <v>51553.942249858592</v>
      </c>
      <c r="BV93" s="64">
        <f t="shared" ca="1" si="1016"/>
        <v>717829.13677698793</v>
      </c>
      <c r="BW93" s="170" cm="1">
        <f t="array" aca="1" ref="BW93" ca="1">IF(MONTH($A93) = 1, _xlfn.LET(_xlpm.value, RAND(), _xlfn.IFS(_xlpm.value&lt;=0.6, 0.9/12, AND(_xlpm.value&gt;0.6, _xlpm.value&lt;=0.8), 0.36/12, _xlpm.value&gt;0.8, -0.06/12)), BW92)</f>
        <v>7.4999999999999997E-2</v>
      </c>
      <c r="BX93" t="str">
        <f t="shared" ca="1" si="1405"/>
        <v>No</v>
      </c>
      <c r="BY93">
        <f ca="1">COUNTIF(BX$4:BX93, "Yes")</f>
        <v>4</v>
      </c>
      <c r="BZ93" s="37">
        <f t="shared" ca="1" si="1216"/>
        <v>409378.73722535063</v>
      </c>
      <c r="CA93" s="37">
        <f t="shared" ca="1" si="1217"/>
        <v>50977.183202902343</v>
      </c>
      <c r="CB93" s="64">
        <f t="shared" ca="1" si="1018"/>
        <v>460355.92042825295</v>
      </c>
      <c r="CC93" s="170" cm="1">
        <f t="array" aca="1" ref="CC93" ca="1">IF(MONTH($A93) = 1, _xlfn.LET(_xlpm.value, RAND(), _xlfn.IFS(_xlpm.value&lt;=0.6, 0.9/12, AND(_xlpm.value&gt;0.6, _xlpm.value&lt;=0.8), 0.36/12, _xlpm.value&gt;0.8, -0.06/12)), CC92)</f>
        <v>-5.0000000000000001E-3</v>
      </c>
      <c r="CD93" t="str">
        <f t="shared" ca="1" si="1406"/>
        <v>No</v>
      </c>
      <c r="CE93">
        <f ca="1">COUNTIF(CD$4:CD93, "Yes")</f>
        <v>5</v>
      </c>
      <c r="CF93" s="37">
        <f t="shared" ca="1" si="1218"/>
        <v>1437091.6562143569</v>
      </c>
      <c r="CG93" s="37">
        <f t="shared" ca="1" si="1219"/>
        <v>44999.510181352467</v>
      </c>
      <c r="CH93" s="64">
        <f t="shared" ca="1" si="1020"/>
        <v>1482091.1663957094</v>
      </c>
      <c r="CI93" s="170" cm="1">
        <f t="array" aca="1" ref="CI93" ca="1">IF(MONTH($A93) = 1, _xlfn.LET(_xlpm.value, RAND(), _xlfn.IFS(_xlpm.value&lt;=0.6, 0.9/12, AND(_xlpm.value&gt;0.6, _xlpm.value&lt;=0.8), 0.36/12, _xlpm.value&gt;0.8, -0.06/12)), CI92)</f>
        <v>0.03</v>
      </c>
      <c r="CJ93" t="str">
        <f t="shared" ca="1" si="1407"/>
        <v>No</v>
      </c>
      <c r="CK93">
        <f ca="1">COUNTIF(CJ$4:CJ93, "Yes")</f>
        <v>6</v>
      </c>
      <c r="CL93" s="37">
        <f t="shared" ca="1" si="1220"/>
        <v>747047.94272237655</v>
      </c>
      <c r="CM93" s="37">
        <f t="shared" ca="1" si="1221"/>
        <v>64749.783447489222</v>
      </c>
      <c r="CN93" s="64">
        <f t="shared" ca="1" si="1022"/>
        <v>811797.72616986581</v>
      </c>
      <c r="CO93" s="170" cm="1">
        <f t="array" aca="1" ref="CO93" ca="1">IF(MONTH($A93) = 1, _xlfn.LET(_xlpm.value, RAND(), _xlfn.IFS(_xlpm.value&lt;=0.6, 0.9/12, AND(_xlpm.value&gt;0.6, _xlpm.value&lt;=0.8), 0.36/12, _xlpm.value&gt;0.8, -0.06/12)), CO92)</f>
        <v>7.4999999999999997E-2</v>
      </c>
      <c r="CP93" t="str">
        <f t="shared" ca="1" si="1408"/>
        <v>No</v>
      </c>
      <c r="CQ93">
        <f ca="1">COUNTIF(CP$4:CP93, "Yes")</f>
        <v>6</v>
      </c>
      <c r="CR93" s="37">
        <f t="shared" ca="1" si="1222"/>
        <v>282188.59986562835</v>
      </c>
      <c r="CS93" s="37">
        <f t="shared" ca="1" si="1223"/>
        <v>18648.237174151654</v>
      </c>
      <c r="CT93" s="64">
        <f t="shared" ca="1" si="1024"/>
        <v>300836.83703977999</v>
      </c>
      <c r="CU93" s="170" cm="1">
        <f t="array" aca="1" ref="CU93" ca="1">IF(MONTH($A93) = 1, _xlfn.LET(_xlpm.value, RAND(), _xlfn.IFS(_xlpm.value&lt;=0.6, 0.9/12, AND(_xlpm.value&gt;0.6, _xlpm.value&lt;=0.8), 0.36/12, _xlpm.value&gt;0.8, -0.06/12)), CU92)</f>
        <v>7.4999999999999997E-2</v>
      </c>
      <c r="CV93" t="str">
        <f t="shared" ca="1" si="1409"/>
        <v>No</v>
      </c>
      <c r="CW93">
        <f ca="1">COUNTIF(CV$4:CV93, "Yes")</f>
        <v>2</v>
      </c>
      <c r="CX93" s="37">
        <f t="shared" ca="1" si="1224"/>
        <v>2866866.0750820716</v>
      </c>
      <c r="CY93" s="37">
        <f t="shared" ca="1" si="1225"/>
        <v>22128.524246578709</v>
      </c>
      <c r="CZ93" s="64">
        <f t="shared" ca="1" si="1026"/>
        <v>2888994.5993286502</v>
      </c>
      <c r="DA93" s="170" cm="1">
        <f t="array" aca="1" ref="DA93" ca="1">IF(MONTH($A93) = 1, _xlfn.LET(_xlpm.value, RAND(), _xlfn.IFS(_xlpm.value&lt;=0.6, 0.9/12, AND(_xlpm.value&gt;0.6, _xlpm.value&lt;=0.8), 0.36/12, _xlpm.value&gt;0.8, -0.06/12)), DA92)</f>
        <v>7.4999999999999997E-2</v>
      </c>
      <c r="DB93" t="str">
        <f t="shared" ca="1" si="1410"/>
        <v>No</v>
      </c>
      <c r="DC93">
        <f ca="1">COUNTIF(DB$4:DB93, "Yes")</f>
        <v>7</v>
      </c>
      <c r="DD93" s="37">
        <f t="shared" ca="1" si="1226"/>
        <v>1547785.9625432135</v>
      </c>
      <c r="DE93" s="37">
        <f t="shared" ca="1" si="1227"/>
        <v>61232.288185085905</v>
      </c>
      <c r="DF93" s="64">
        <f t="shared" ca="1" si="1028"/>
        <v>1609018.2507282994</v>
      </c>
      <c r="DG93" s="170" cm="1">
        <f t="array" aca="1" ref="DG93" ca="1">IF(MONTH($A93) = 1, _xlfn.LET(_xlpm.value, RAND(), _xlfn.IFS(_xlpm.value&lt;=0.6, 0.9/12, AND(_xlpm.value&gt;0.6, _xlpm.value&lt;=0.8), 0.36/12, _xlpm.value&gt;0.8, -0.06/12)), DG92)</f>
        <v>7.4999999999999997E-2</v>
      </c>
      <c r="DH93" t="str">
        <f t="shared" ca="1" si="1411"/>
        <v>No</v>
      </c>
      <c r="DI93">
        <f ca="1">COUNTIF(DH$4:DH93, "Yes")</f>
        <v>4</v>
      </c>
      <c r="DJ93" s="37">
        <f t="shared" ca="1" si="1228"/>
        <v>6927465.6656502774</v>
      </c>
      <c r="DK93" s="37">
        <f t="shared" ca="1" si="1229"/>
        <v>33823.373621991101</v>
      </c>
      <c r="DL93" s="64">
        <f t="shared" ca="1" si="1030"/>
        <v>6961289.0392722683</v>
      </c>
      <c r="DM93" s="170" cm="1">
        <f t="array" aca="1" ref="DM93" ca="1">IF(MONTH($A93) = 1, _xlfn.LET(_xlpm.value, RAND(), _xlfn.IFS(_xlpm.value&lt;=0.6, 0.9/12, AND(_xlpm.value&gt;0.6, _xlpm.value&lt;=0.8), 0.36/12, _xlpm.value&gt;0.8, -0.06/12)), DM92)</f>
        <v>7.4999999999999997E-2</v>
      </c>
      <c r="DN93" t="str">
        <f t="shared" ca="1" si="1412"/>
        <v>No</v>
      </c>
      <c r="DO93">
        <f ca="1">COUNTIF(DN$4:DN93, "Yes")</f>
        <v>6</v>
      </c>
      <c r="DP93" s="37">
        <f t="shared" ca="1" si="1230"/>
        <v>2680345.8201567368</v>
      </c>
      <c r="DQ93" s="37">
        <f t="shared" ca="1" si="1231"/>
        <v>41992.23359173644</v>
      </c>
      <c r="DR93" s="64">
        <f t="shared" ca="1" si="1032"/>
        <v>2722338.0537484731</v>
      </c>
      <c r="DS93" s="170" cm="1">
        <f t="array" aca="1" ref="DS93" ca="1">IF(MONTH($A93) = 1, _xlfn.LET(_xlpm.value, RAND(), _xlfn.IFS(_xlpm.value&lt;=0.6, 0.9/12, AND(_xlpm.value&gt;0.6, _xlpm.value&lt;=0.8), 0.36/12, _xlpm.value&gt;0.8, -0.06/12)), DS92)</f>
        <v>-5.0000000000000001E-3</v>
      </c>
      <c r="DT93" t="str">
        <f t="shared" ca="1" si="1413"/>
        <v>No</v>
      </c>
      <c r="DU93">
        <f ca="1">COUNTIF(DT$4:DT93, "Yes")</f>
        <v>6</v>
      </c>
      <c r="DV93" s="37">
        <f t="shared" ca="1" si="1232"/>
        <v>1266994.7499847538</v>
      </c>
      <c r="DW93" s="37">
        <f t="shared" ca="1" si="1233"/>
        <v>60708.085684523467</v>
      </c>
      <c r="DX93" s="64">
        <f t="shared" ca="1" si="1034"/>
        <v>1327702.8356692772</v>
      </c>
      <c r="DY93" s="170" cm="1">
        <f t="array" aca="1" ref="DY93" ca="1">IF(MONTH($A93) = 1, _xlfn.LET(_xlpm.value, RAND(), _xlfn.IFS(_xlpm.value&lt;=0.6, 0.9/12, AND(_xlpm.value&gt;0.6, _xlpm.value&lt;=0.8), 0.36/12, _xlpm.value&gt;0.8, -0.06/12)), DY92)</f>
        <v>7.4999999999999997E-2</v>
      </c>
      <c r="DZ93" t="str">
        <f t="shared" ca="1" si="1414"/>
        <v>No</v>
      </c>
      <c r="EA93">
        <f ca="1">COUNTIF(DZ$4:DZ93, "Yes")</f>
        <v>8</v>
      </c>
      <c r="EB93" s="37">
        <f t="shared" ca="1" si="1234"/>
        <v>792011.1183636873</v>
      </c>
      <c r="EC93" s="37">
        <f t="shared" ca="1" si="1235"/>
        <v>92384.873825011207</v>
      </c>
      <c r="ED93" s="64">
        <f t="shared" ca="1" si="1036"/>
        <v>884395.9921886985</v>
      </c>
      <c r="EE93" s="170" cm="1">
        <f t="array" aca="1" ref="EE93" ca="1">IF(MONTH($A93) = 1, _xlfn.LET(_xlpm.value, RAND(), _xlfn.IFS(_xlpm.value&lt;=0.6, 0.9/12, AND(_xlpm.value&gt;0.6, _xlpm.value&lt;=0.8), 0.36/12, _xlpm.value&gt;0.8, -0.06/12)), EE92)</f>
        <v>7.4999999999999997E-2</v>
      </c>
      <c r="EF93" t="str">
        <f t="shared" ca="1" si="1415"/>
        <v>No</v>
      </c>
      <c r="EG93">
        <f ca="1">COUNTIF(EF$4:EF93, "Yes")</f>
        <v>3</v>
      </c>
      <c r="EH93" s="37">
        <f t="shared" ca="1" si="1236"/>
        <v>469661.43639413343</v>
      </c>
      <c r="EI93" s="37">
        <f t="shared" ca="1" si="1237"/>
        <v>39449.829482408706</v>
      </c>
      <c r="EJ93" s="64">
        <f t="shared" ca="1" si="1038"/>
        <v>509111.26587654214</v>
      </c>
      <c r="EK93" s="170" cm="1">
        <f t="array" aca="1" ref="EK93" ca="1">IF(MONTH($A93) = 1, _xlfn.LET(_xlpm.value, RAND(), _xlfn.IFS(_xlpm.value&lt;=0.6, 0.9/12, AND(_xlpm.value&gt;0.6, _xlpm.value&lt;=0.8), 0.36/12, _xlpm.value&gt;0.8, -0.06/12)), EK92)</f>
        <v>7.4999999999999997E-2</v>
      </c>
      <c r="EL93" t="str">
        <f t="shared" ca="1" si="1416"/>
        <v>No</v>
      </c>
      <c r="EM93">
        <f ca="1">COUNTIF(EL$4:EL93, "Yes")</f>
        <v>6</v>
      </c>
      <c r="EN93" s="37">
        <f t="shared" ca="1" si="1238"/>
        <v>916017.1020386609</v>
      </c>
      <c r="EO93" s="37">
        <f t="shared" ca="1" si="1239"/>
        <v>62375.66928092068</v>
      </c>
      <c r="EP93" s="64">
        <f t="shared" ca="1" si="1040"/>
        <v>978392.77131958154</v>
      </c>
      <c r="EQ93" s="170" cm="1">
        <f t="array" aca="1" ref="EQ93" ca="1">IF(MONTH($A93) = 1, _xlfn.LET(_xlpm.value, RAND(), _xlfn.IFS(_xlpm.value&lt;=0.6, 0.9/12, AND(_xlpm.value&gt;0.6, _xlpm.value&lt;=0.8), 0.36/12, _xlpm.value&gt;0.8, -0.06/12)), EQ92)</f>
        <v>7.4999999999999997E-2</v>
      </c>
      <c r="ER93" t="str">
        <f t="shared" ca="1" si="1417"/>
        <v>No</v>
      </c>
      <c r="ES93">
        <f ca="1">COUNTIF(ER$4:ER93, "Yes")</f>
        <v>3</v>
      </c>
      <c r="ET93" s="37">
        <f t="shared" ca="1" si="1240"/>
        <v>1630114.7791638414</v>
      </c>
      <c r="EU93" s="37">
        <f t="shared" ca="1" si="1241"/>
        <v>13212.261290745344</v>
      </c>
      <c r="EV93" s="64">
        <f t="shared" ca="1" si="1042"/>
        <v>1643327.0404545867</v>
      </c>
      <c r="EW93" s="170" cm="1">
        <f t="array" aca="1" ref="EW93" ca="1">IF(MONTH($A93) = 1, _xlfn.LET(_xlpm.value, RAND(), _xlfn.IFS(_xlpm.value&lt;=0.6, 0.9/12, AND(_xlpm.value&gt;0.6, _xlpm.value&lt;=0.8), 0.36/12, _xlpm.value&gt;0.8, -0.06/12)), EW92)</f>
        <v>7.4999999999999997E-2</v>
      </c>
      <c r="EX93" t="str">
        <f t="shared" ca="1" si="1418"/>
        <v>No</v>
      </c>
      <c r="EY93">
        <f ca="1">COUNTIF(EX$4:EX93, "Yes")</f>
        <v>4</v>
      </c>
      <c r="EZ93" s="37">
        <f t="shared" ca="1" si="1242"/>
        <v>1966971.8340239099</v>
      </c>
      <c r="FA93" s="37">
        <f t="shared" ca="1" si="1243"/>
        <v>31244.161618884311</v>
      </c>
      <c r="FB93" s="64">
        <f t="shared" ca="1" si="1044"/>
        <v>1998215.9956427943</v>
      </c>
      <c r="FC93" s="170" cm="1">
        <f t="array" aca="1" ref="FC93" ca="1">IF(MONTH($A93) = 1, _xlfn.LET(_xlpm.value, RAND(), _xlfn.IFS(_xlpm.value&lt;=0.6, 0.9/12, AND(_xlpm.value&gt;0.6, _xlpm.value&lt;=0.8), 0.36/12, _xlpm.value&gt;0.8, -0.06/12)), FC92)</f>
        <v>7.4999999999999997E-2</v>
      </c>
      <c r="FD93" t="str">
        <f t="shared" ca="1" si="1419"/>
        <v>No</v>
      </c>
      <c r="FE93">
        <f ca="1">COUNTIF(FD$4:FD93, "Yes")</f>
        <v>7</v>
      </c>
      <c r="FF93" s="37">
        <f t="shared" ca="1" si="1244"/>
        <v>1933726.2268446398</v>
      </c>
      <c r="FG93" s="37">
        <f t="shared" ca="1" si="1245"/>
        <v>69339.201568034696</v>
      </c>
      <c r="FH93" s="64">
        <f t="shared" ca="1" si="1046"/>
        <v>2003065.4284126745</v>
      </c>
      <c r="FI93" s="170" cm="1">
        <f t="array" aca="1" ref="FI93" ca="1">IF(MONTH($A93) = 1, _xlfn.LET(_xlpm.value, RAND(), _xlfn.IFS(_xlpm.value&lt;=0.6, 0.9/12, AND(_xlpm.value&gt;0.6, _xlpm.value&lt;=0.8), 0.36/12, _xlpm.value&gt;0.8, -0.06/12)), FI92)</f>
        <v>-5.0000000000000001E-3</v>
      </c>
      <c r="FJ93" t="str">
        <f t="shared" ca="1" si="1420"/>
        <v>No</v>
      </c>
      <c r="FK93">
        <f ca="1">COUNTIF(FJ$4:FJ93, "Yes")</f>
        <v>4</v>
      </c>
      <c r="FL93" s="37">
        <f t="shared" ca="1" si="1246"/>
        <v>2617259.2513674283</v>
      </c>
      <c r="FM93" s="37">
        <f t="shared" ca="1" si="1247"/>
        <v>27913.498765442273</v>
      </c>
      <c r="FN93" s="64">
        <f t="shared" ca="1" si="1048"/>
        <v>2645172.7501328704</v>
      </c>
      <c r="FO93" s="170" cm="1">
        <f t="array" aca="1" ref="FO93" ca="1">IF(MONTH($A93) = 1, _xlfn.LET(_xlpm.value, RAND(), _xlfn.IFS(_xlpm.value&lt;=0.6, 0.9/12, AND(_xlpm.value&gt;0.6, _xlpm.value&lt;=0.8), 0.36/12, _xlpm.value&gt;0.8, -0.06/12)), FO92)</f>
        <v>7.4999999999999997E-2</v>
      </c>
      <c r="FP93" t="str">
        <f t="shared" ca="1" si="1421"/>
        <v>No</v>
      </c>
      <c r="FQ93">
        <f ca="1">COUNTIF(FP$4:FP93, "Yes")</f>
        <v>4</v>
      </c>
      <c r="FR93" s="37">
        <f t="shared" ca="1" si="1248"/>
        <v>5808536.391170904</v>
      </c>
      <c r="FS93" s="37">
        <f t="shared" ca="1" si="1249"/>
        <v>33478.55471381043</v>
      </c>
      <c r="FT93" s="64">
        <f t="shared" ca="1" si="1050"/>
        <v>5842014.9458847148</v>
      </c>
      <c r="FU93" s="170" cm="1">
        <f t="array" aca="1" ref="FU93" ca="1">IF(MONTH($A93) = 1, _xlfn.LET(_xlpm.value, RAND(), _xlfn.IFS(_xlpm.value&lt;=0.6, 0.9/12, AND(_xlpm.value&gt;0.6, _xlpm.value&lt;=0.8), 0.36/12, _xlpm.value&gt;0.8, -0.06/12)), FU92)</f>
        <v>0.03</v>
      </c>
      <c r="FV93" t="str">
        <f t="shared" ca="1" si="1422"/>
        <v>No</v>
      </c>
      <c r="FW93">
        <f ca="1">COUNTIF(FV$4:FV93, "Yes")</f>
        <v>5</v>
      </c>
      <c r="FX93" s="37">
        <f t="shared" ca="1" si="1250"/>
        <v>1363484.6228865755</v>
      </c>
      <c r="FY93" s="37">
        <f t="shared" ca="1" si="1251"/>
        <v>43283.957790993656</v>
      </c>
      <c r="FZ93" s="64">
        <f t="shared" ca="1" si="1052"/>
        <v>1406768.5806775691</v>
      </c>
      <c r="GA93" s="170" cm="1">
        <f t="array" aca="1" ref="GA93" ca="1">IF(MONTH($A93) = 1, _xlfn.LET(_xlpm.value, RAND(), _xlfn.IFS(_xlpm.value&lt;=0.6, 0.9/12, AND(_xlpm.value&gt;0.6, _xlpm.value&lt;=0.8), 0.36/12, _xlpm.value&gt;0.8, -0.06/12)), GA92)</f>
        <v>-5.0000000000000001E-3</v>
      </c>
      <c r="GB93" t="str">
        <f t="shared" ca="1" si="1423"/>
        <v>No</v>
      </c>
      <c r="GC93">
        <f ca="1">COUNTIF(GB$4:GB93, "Yes")</f>
        <v>3</v>
      </c>
      <c r="GD93" s="37">
        <f t="shared" ca="1" si="1252"/>
        <v>5603631.5892215511</v>
      </c>
      <c r="GE93" s="37">
        <f t="shared" ca="1" si="1253"/>
        <v>44165.140315627235</v>
      </c>
      <c r="GF93" s="64">
        <f t="shared" ca="1" si="1054"/>
        <v>5647796.7295371788</v>
      </c>
      <c r="GG93" s="170" cm="1">
        <f t="array" aca="1" ref="GG93" ca="1">IF(MONTH($A93) = 1, _xlfn.LET(_xlpm.value, RAND(), _xlfn.IFS(_xlpm.value&lt;=0.6, 0.9/12, AND(_xlpm.value&gt;0.6, _xlpm.value&lt;=0.8), 0.36/12, _xlpm.value&gt;0.8, -0.06/12)), GG92)</f>
        <v>7.4999999999999997E-2</v>
      </c>
      <c r="GH93" t="str">
        <f t="shared" ca="1" si="1424"/>
        <v>No</v>
      </c>
      <c r="GI93">
        <f ca="1">COUNTIF(GH$4:GH93, "Yes")</f>
        <v>2</v>
      </c>
      <c r="GJ93" s="37">
        <f t="shared" ca="1" si="1254"/>
        <v>723819.56777310034</v>
      </c>
      <c r="GK93" s="37">
        <f t="shared" ca="1" si="1255"/>
        <v>16249.344849147141</v>
      </c>
      <c r="GL93" s="64">
        <f t="shared" ca="1" si="1056"/>
        <v>740068.91262224747</v>
      </c>
      <c r="GM93" s="170" cm="1">
        <f t="array" aca="1" ref="GM93" ca="1">IF(MONTH($A93) = 1, _xlfn.LET(_xlpm.value, RAND(), _xlfn.IFS(_xlpm.value&lt;=0.6, 0.9/12, AND(_xlpm.value&gt;0.6, _xlpm.value&lt;=0.8), 0.36/12, _xlpm.value&gt;0.8, -0.06/12)), GM92)</f>
        <v>7.4999999999999997E-2</v>
      </c>
      <c r="GN93" t="str">
        <f t="shared" ca="1" si="1425"/>
        <v>Yes</v>
      </c>
      <c r="GO93">
        <f ca="1">COUNTIF(GN$4:GN93, "Yes")</f>
        <v>3</v>
      </c>
      <c r="GP93" s="37">
        <f t="shared" ca="1" si="1256"/>
        <v>1500063.4406522901</v>
      </c>
      <c r="GQ93" s="37">
        <f t="shared" ca="1" si="1257"/>
        <v>29930.712890827323</v>
      </c>
      <c r="GR93" s="64">
        <f t="shared" ca="1" si="1058"/>
        <v>1529994.1535431175</v>
      </c>
      <c r="GS93" s="170" cm="1">
        <f t="array" aca="1" ref="GS93" ca="1">IF(MONTH($A93) = 1, _xlfn.LET(_xlpm.value, RAND(), _xlfn.IFS(_xlpm.value&lt;=0.6, 0.9/12, AND(_xlpm.value&gt;0.6, _xlpm.value&lt;=0.8), 0.36/12, _xlpm.value&gt;0.8, -0.06/12)), GS92)</f>
        <v>-5.0000000000000001E-3</v>
      </c>
      <c r="GT93" t="str">
        <f t="shared" ca="1" si="1426"/>
        <v>No</v>
      </c>
      <c r="GU93">
        <f ca="1">COUNTIF(GT$4:GT93, "Yes")</f>
        <v>1</v>
      </c>
      <c r="GV93" s="37">
        <f t="shared" ca="1" si="1258"/>
        <v>1650883.0055906686</v>
      </c>
      <c r="GW93" s="37">
        <f t="shared" ca="1" si="1259"/>
        <v>3287.0271258645826</v>
      </c>
      <c r="GX93" s="64">
        <f t="shared" ca="1" si="1060"/>
        <v>1654170.0327165332</v>
      </c>
      <c r="GY93" s="170" cm="1">
        <f t="array" aca="1" ref="GY93" ca="1">IF(MONTH($A93) = 1, _xlfn.LET(_xlpm.value, RAND(), _xlfn.IFS(_xlpm.value&lt;=0.6, 0.9/12, AND(_xlpm.value&gt;0.6, _xlpm.value&lt;=0.8), 0.36/12, _xlpm.value&gt;0.8, -0.06/12)), GY92)</f>
        <v>7.4999999999999997E-2</v>
      </c>
      <c r="GZ93" t="str">
        <f t="shared" ca="1" si="1427"/>
        <v>No</v>
      </c>
      <c r="HA93">
        <f ca="1">COUNTIF(GZ$4:GZ93, "Yes")</f>
        <v>4</v>
      </c>
      <c r="HB93" s="37">
        <f t="shared" ca="1" si="1260"/>
        <v>3752852.9796395712</v>
      </c>
      <c r="HC93" s="37">
        <f t="shared" ca="1" si="1261"/>
        <v>47160.769887294176</v>
      </c>
      <c r="HD93" s="64">
        <f t="shared" ca="1" si="1062"/>
        <v>3800013.7495268653</v>
      </c>
      <c r="HE93" s="170" cm="1">
        <f t="array" aca="1" ref="HE93" ca="1">IF(MONTH($A93) = 1, _xlfn.LET(_xlpm.value, RAND(), _xlfn.IFS(_xlpm.value&lt;=0.6, 0.9/12, AND(_xlpm.value&gt;0.6, _xlpm.value&lt;=0.8), 0.36/12, _xlpm.value&gt;0.8, -0.06/12)), HE92)</f>
        <v>7.4999999999999997E-2</v>
      </c>
      <c r="HF93" t="str">
        <f t="shared" ca="1" si="1428"/>
        <v>No</v>
      </c>
      <c r="HG93">
        <f ca="1">COUNTIF(HF$4:HF93, "Yes")</f>
        <v>4</v>
      </c>
      <c r="HH93" s="37">
        <f t="shared" ca="1" si="1262"/>
        <v>1772712.0963512724</v>
      </c>
      <c r="HI93" s="37">
        <f t="shared" ca="1" si="1263"/>
        <v>41316.709823915597</v>
      </c>
      <c r="HJ93" s="64">
        <f t="shared" ca="1" si="1064"/>
        <v>1814028.8061751879</v>
      </c>
      <c r="HK93" s="170" cm="1">
        <f t="array" aca="1" ref="HK93" ca="1">IF(MONTH($A93) = 1, _xlfn.LET(_xlpm.value, RAND(), _xlfn.IFS(_xlpm.value&lt;=0.6, 0.9/12, AND(_xlpm.value&gt;0.6, _xlpm.value&lt;=0.8), 0.36/12, _xlpm.value&gt;0.8, -0.06/12)), HK92)</f>
        <v>7.4999999999999997E-2</v>
      </c>
      <c r="HL93" t="str">
        <f t="shared" ca="1" si="1429"/>
        <v>No</v>
      </c>
      <c r="HM93">
        <f ca="1">COUNTIF(HL$4:HL93, "Yes")</f>
        <v>4</v>
      </c>
      <c r="HN93" s="37">
        <f t="shared" ca="1" si="1264"/>
        <v>4404921.8180510439</v>
      </c>
      <c r="HO93" s="37">
        <f t="shared" ca="1" si="1265"/>
        <v>28651.325370384104</v>
      </c>
      <c r="HP93" s="64">
        <f t="shared" ca="1" si="1066"/>
        <v>4433573.1434214283</v>
      </c>
      <c r="HQ93" s="170" cm="1">
        <f t="array" aca="1" ref="HQ93" ca="1">IF(MONTH($A93) = 1, _xlfn.LET(_xlpm.value, RAND(), _xlfn.IFS(_xlpm.value&lt;=0.6, 0.9/12, AND(_xlpm.value&gt;0.6, _xlpm.value&lt;=0.8), 0.36/12, _xlpm.value&gt;0.8, -0.06/12)), HQ92)</f>
        <v>-5.0000000000000001E-3</v>
      </c>
      <c r="HR93" t="str">
        <f t="shared" ca="1" si="1430"/>
        <v>No</v>
      </c>
      <c r="HS93">
        <f ca="1">COUNTIF(HR$4:HR93, "Yes")</f>
        <v>4</v>
      </c>
      <c r="HT93" s="37">
        <f t="shared" ca="1" si="1266"/>
        <v>1065408.2662848637</v>
      </c>
      <c r="HU93" s="37">
        <f t="shared" ca="1" si="1267"/>
        <v>41664.889862188393</v>
      </c>
      <c r="HV93" s="64">
        <f t="shared" ca="1" si="1068"/>
        <v>1107073.1561470521</v>
      </c>
      <c r="HW93" s="170" cm="1">
        <f t="array" aca="1" ref="HW93" ca="1">IF(MONTH($A93) = 1, _xlfn.LET(_xlpm.value, RAND(), _xlfn.IFS(_xlpm.value&lt;=0.6, 0.9/12, AND(_xlpm.value&gt;0.6, _xlpm.value&lt;=0.8), 0.36/12, _xlpm.value&gt;0.8, -0.06/12)), HW92)</f>
        <v>0.03</v>
      </c>
      <c r="HX93" t="str">
        <f t="shared" ca="1" si="1431"/>
        <v>No</v>
      </c>
      <c r="HY93">
        <f ca="1">COUNTIF(HX$4:HX93, "Yes")</f>
        <v>5</v>
      </c>
      <c r="HZ93" s="37">
        <f t="shared" ca="1" si="1268"/>
        <v>3988696.9222574248</v>
      </c>
      <c r="IA93" s="37">
        <f t="shared" ca="1" si="1269"/>
        <v>62490.649526921392</v>
      </c>
      <c r="IB93" s="64">
        <f t="shared" ca="1" si="1070"/>
        <v>4051187.5717843464</v>
      </c>
      <c r="IC93" s="170" cm="1">
        <f t="array" aca="1" ref="IC93" ca="1">IF(MONTH($A93) = 1, _xlfn.LET(_xlpm.value, RAND(), _xlfn.IFS(_xlpm.value&lt;=0.6, 0.9/12, AND(_xlpm.value&gt;0.6, _xlpm.value&lt;=0.8), 0.36/12, _xlpm.value&gt;0.8, -0.06/12)), IC92)</f>
        <v>0.03</v>
      </c>
      <c r="ID93" t="str">
        <f t="shared" ca="1" si="1432"/>
        <v>No</v>
      </c>
      <c r="IE93">
        <f ca="1">COUNTIF(ID$4:ID93, "Yes")</f>
        <v>4</v>
      </c>
      <c r="IF93" s="37">
        <f t="shared" ca="1" si="1270"/>
        <v>5063133.9040541938</v>
      </c>
      <c r="IG93" s="37">
        <f t="shared" ca="1" si="1271"/>
        <v>40687.786644767788</v>
      </c>
      <c r="IH93" s="64">
        <f t="shared" ca="1" si="1072"/>
        <v>5103821.6906989617</v>
      </c>
      <c r="II93" s="170" cm="1">
        <f t="array" aca="1" ref="II93" ca="1">IF(MONTH($A93) = 1, _xlfn.LET(_xlpm.value, RAND(), _xlfn.IFS(_xlpm.value&lt;=0.6, 0.9/12, AND(_xlpm.value&gt;0.6, _xlpm.value&lt;=0.8), 0.36/12, _xlpm.value&gt;0.8, -0.06/12)), II92)</f>
        <v>7.4999999999999997E-2</v>
      </c>
      <c r="IJ93" t="str">
        <f t="shared" ca="1" si="1433"/>
        <v>No</v>
      </c>
      <c r="IK93">
        <f ca="1">COUNTIF(IJ$4:IJ93, "Yes")</f>
        <v>7</v>
      </c>
      <c r="IL93" s="37">
        <f t="shared" ca="1" si="1272"/>
        <v>1153512.9943791421</v>
      </c>
      <c r="IM93" s="37">
        <f t="shared" ca="1" si="1273"/>
        <v>76028.542687143068</v>
      </c>
      <c r="IN93" s="64">
        <f t="shared" ca="1" si="1074"/>
        <v>1229541.537066285</v>
      </c>
      <c r="IO93" s="170" cm="1">
        <f t="array" aca="1" ref="IO93" ca="1">IF(MONTH($A93) = 1, _xlfn.LET(_xlpm.value, RAND(), _xlfn.IFS(_xlpm.value&lt;=0.6, 0.9/12, AND(_xlpm.value&gt;0.6, _xlpm.value&lt;=0.8), 0.36/12, _xlpm.value&gt;0.8, -0.06/12)), IO92)</f>
        <v>-5.0000000000000001E-3</v>
      </c>
      <c r="IP93" t="str">
        <f t="shared" ca="1" si="1434"/>
        <v>No</v>
      </c>
      <c r="IQ93">
        <f ca="1">COUNTIF(IP$4:IP93, "Yes")</f>
        <v>5</v>
      </c>
      <c r="IR93" s="37">
        <f t="shared" ca="1" si="1274"/>
        <v>879655.97560798924</v>
      </c>
      <c r="IS93" s="37">
        <f t="shared" ca="1" si="1275"/>
        <v>57852.052831389621</v>
      </c>
      <c r="IT93" s="64">
        <f t="shared" ca="1" si="1076"/>
        <v>937508.02843937883</v>
      </c>
      <c r="IU93" s="170" cm="1">
        <f t="array" aca="1" ref="IU93" ca="1">IF(MONTH($A93) = 1, _xlfn.LET(_xlpm.value, RAND(), _xlfn.IFS(_xlpm.value&lt;=0.6, 0.9/12, AND(_xlpm.value&gt;0.6, _xlpm.value&lt;=0.8), 0.36/12, _xlpm.value&gt;0.8, -0.06/12)), IU92)</f>
        <v>0.03</v>
      </c>
      <c r="IV93" t="str">
        <f t="shared" ca="1" si="1435"/>
        <v>No</v>
      </c>
      <c r="IW93">
        <f ca="1">COUNTIF(IV$4:IV93, "Yes")</f>
        <v>5</v>
      </c>
      <c r="IX93" s="37">
        <f t="shared" ca="1" si="1276"/>
        <v>1617859.3321263909</v>
      </c>
      <c r="IY93" s="37">
        <f t="shared" ca="1" si="1277"/>
        <v>58961.155685593672</v>
      </c>
      <c r="IZ93" s="64">
        <f t="shared" ca="1" si="1078"/>
        <v>1676820.4878119845</v>
      </c>
      <c r="JA93" s="170" cm="1">
        <f t="array" aca="1" ref="JA93" ca="1">IF(MONTH($A93) = 1, _xlfn.LET(_xlpm.value, RAND(), _xlfn.IFS(_xlpm.value&lt;=0.6, 0.9/12, AND(_xlpm.value&gt;0.6, _xlpm.value&lt;=0.8), 0.36/12, _xlpm.value&gt;0.8, -0.06/12)), JA92)</f>
        <v>0.03</v>
      </c>
      <c r="JB93" t="str">
        <f t="shared" ca="1" si="1436"/>
        <v>No</v>
      </c>
      <c r="JC93">
        <f ca="1">COUNTIF(JB$4:JB93, "Yes")</f>
        <v>5</v>
      </c>
      <c r="JD93" s="37">
        <f t="shared" ca="1" si="1278"/>
        <v>772381.09559728217</v>
      </c>
      <c r="JE93" s="37">
        <f t="shared" ca="1" si="1279"/>
        <v>54036.151484043658</v>
      </c>
      <c r="JF93" s="64">
        <f t="shared" ca="1" si="1080"/>
        <v>826417.24708132586</v>
      </c>
      <c r="JG93" s="170" cm="1">
        <f t="array" aca="1" ref="JG93" ca="1">IF(MONTH($A93) = 1, _xlfn.LET(_xlpm.value, RAND(), _xlfn.IFS(_xlpm.value&lt;=0.6, 0.9/12, AND(_xlpm.value&gt;0.6, _xlpm.value&lt;=0.8), 0.36/12, _xlpm.value&gt;0.8, -0.06/12)), JG92)</f>
        <v>7.4999999999999997E-2</v>
      </c>
      <c r="JH93" t="str">
        <f t="shared" ca="1" si="1437"/>
        <v>No</v>
      </c>
      <c r="JI93">
        <f ca="1">COUNTIF(JH$4:JH93, "Yes")</f>
        <v>3</v>
      </c>
      <c r="JJ93" s="37">
        <f t="shared" ca="1" si="1280"/>
        <v>7451076.3262078203</v>
      </c>
      <c r="JK93" s="37">
        <f t="shared" ca="1" si="1281"/>
        <v>22037.803837329659</v>
      </c>
      <c r="JL93" s="64">
        <f t="shared" ca="1" si="1082"/>
        <v>7473114.1300451504</v>
      </c>
      <c r="JM93" s="170" cm="1">
        <f t="array" aca="1" ref="JM93" ca="1">IF(MONTH($A93) = 1, _xlfn.LET(_xlpm.value, RAND(), _xlfn.IFS(_xlpm.value&lt;=0.6, 0.9/12, AND(_xlpm.value&gt;0.6, _xlpm.value&lt;=0.8), 0.36/12, _xlpm.value&gt;0.8, -0.06/12)), JM92)</f>
        <v>7.4999999999999997E-2</v>
      </c>
      <c r="JN93" t="str">
        <f t="shared" ca="1" si="1438"/>
        <v>No</v>
      </c>
      <c r="JO93">
        <f ca="1">COUNTIF(JN$4:JN93, "Yes")</f>
        <v>9</v>
      </c>
      <c r="JP93" s="37">
        <f t="shared" ca="1" si="1282"/>
        <v>1304899.9018742894</v>
      </c>
      <c r="JQ93" s="37">
        <f t="shared" ca="1" si="1283"/>
        <v>92244.4226863738</v>
      </c>
      <c r="JR93" s="64">
        <f t="shared" ca="1" si="1084"/>
        <v>1397144.3245606632</v>
      </c>
      <c r="JS93" s="170" cm="1">
        <f t="array" aca="1" ref="JS93" ca="1">IF(MONTH($A93) = 1, _xlfn.LET(_xlpm.value, RAND(), _xlfn.IFS(_xlpm.value&lt;=0.6, 0.9/12, AND(_xlpm.value&gt;0.6, _xlpm.value&lt;=0.8), 0.36/12, _xlpm.value&gt;0.8, -0.06/12)), JS92)</f>
        <v>7.4999999999999997E-2</v>
      </c>
      <c r="JT93" t="str">
        <f t="shared" ca="1" si="1439"/>
        <v>No</v>
      </c>
      <c r="JU93">
        <f ca="1">COUNTIF(JT$4:JT93, "Yes")</f>
        <v>3</v>
      </c>
      <c r="JV93" s="37">
        <f t="shared" ca="1" si="1284"/>
        <v>3869489.3915127935</v>
      </c>
      <c r="JW93" s="37">
        <f t="shared" ca="1" si="1285"/>
        <v>27063.06817037932</v>
      </c>
      <c r="JX93" s="64">
        <f t="shared" ca="1" si="1086"/>
        <v>3896552.4596831729</v>
      </c>
      <c r="JY93" s="170" cm="1">
        <f t="array" aca="1" ref="JY93" ca="1">IF(MONTH($A93) = 1, _xlfn.LET(_xlpm.value, RAND(), _xlfn.IFS(_xlpm.value&lt;=0.6, 0.9/12, AND(_xlpm.value&gt;0.6, _xlpm.value&lt;=0.8), 0.36/12, _xlpm.value&gt;0.8, -0.06/12)), JY92)</f>
        <v>7.4999999999999997E-2</v>
      </c>
      <c r="JZ93" t="str">
        <f t="shared" ca="1" si="1440"/>
        <v>No</v>
      </c>
      <c r="KA93">
        <f ca="1">COUNTIF(JZ$4:JZ93, "Yes")</f>
        <v>5</v>
      </c>
      <c r="KB93" s="37">
        <f t="shared" ca="1" si="1286"/>
        <v>2362255.6161465272</v>
      </c>
      <c r="KC93" s="37">
        <f t="shared" ca="1" si="1287"/>
        <v>41623.864785779602</v>
      </c>
      <c r="KD93" s="64">
        <f t="shared" ca="1" si="1088"/>
        <v>2403879.480932307</v>
      </c>
      <c r="KE93" s="170" cm="1">
        <f t="array" aca="1" ref="KE93" ca="1">IF(MONTH($A93) = 1, _xlfn.LET(_xlpm.value, RAND(), _xlfn.IFS(_xlpm.value&lt;=0.6, 0.9/12, AND(_xlpm.value&gt;0.6, _xlpm.value&lt;=0.8), 0.36/12, _xlpm.value&gt;0.8, -0.06/12)), KE92)</f>
        <v>7.4999999999999997E-2</v>
      </c>
      <c r="KF93" t="str">
        <f t="shared" ca="1" si="1441"/>
        <v>No</v>
      </c>
      <c r="KG93">
        <f ca="1">COUNTIF(KF$4:KF93, "Yes")</f>
        <v>4</v>
      </c>
      <c r="KH93" s="37">
        <f t="shared" ca="1" si="1288"/>
        <v>786857.87350283854</v>
      </c>
      <c r="KI93" s="37">
        <f t="shared" ca="1" si="1289"/>
        <v>26897.532220412555</v>
      </c>
      <c r="KJ93" s="64">
        <f t="shared" ca="1" si="1090"/>
        <v>813755.40572325105</v>
      </c>
      <c r="KK93" s="170" cm="1">
        <f t="array" aca="1" ref="KK93" ca="1">IF(MONTH($A93) = 1, _xlfn.LET(_xlpm.value, RAND(), _xlfn.IFS(_xlpm.value&lt;=0.6, 0.9/12, AND(_xlpm.value&gt;0.6, _xlpm.value&lt;=0.8), 0.36/12, _xlpm.value&gt;0.8, -0.06/12)), KK92)</f>
        <v>-5.0000000000000001E-3</v>
      </c>
      <c r="KL93" t="str">
        <f t="shared" ca="1" si="1442"/>
        <v>No</v>
      </c>
      <c r="KM93">
        <f ca="1">COUNTIF(KL$4:KL93, "Yes")</f>
        <v>4</v>
      </c>
      <c r="KN93" s="37">
        <f t="shared" ca="1" si="1290"/>
        <v>2672735.9004672864</v>
      </c>
      <c r="KO93" s="37">
        <f t="shared" ca="1" si="1291"/>
        <v>27266.645897617123</v>
      </c>
      <c r="KP93" s="64">
        <f t="shared" ca="1" si="1092"/>
        <v>2700002.5463649035</v>
      </c>
      <c r="KQ93" s="170" cm="1">
        <f t="array" aca="1" ref="KQ93" ca="1">IF(MONTH($A93) = 1, _xlfn.LET(_xlpm.value, RAND(), _xlfn.IFS(_xlpm.value&lt;=0.6, 0.9/12, AND(_xlpm.value&gt;0.6, _xlpm.value&lt;=0.8), 0.36/12, _xlpm.value&gt;0.8, -0.06/12)), KQ92)</f>
        <v>7.4999999999999997E-2</v>
      </c>
      <c r="KR93" t="str">
        <f t="shared" ca="1" si="1443"/>
        <v>No</v>
      </c>
      <c r="KS93">
        <f ca="1">COUNTIF(KR$4:KR93, "Yes")</f>
        <v>5</v>
      </c>
      <c r="KT93" s="37">
        <f t="shared" ca="1" si="1292"/>
        <v>407948.64741718618</v>
      </c>
      <c r="KU93" s="37">
        <f t="shared" ca="1" si="1293"/>
        <v>36837.557905897906</v>
      </c>
      <c r="KV93" s="64">
        <f t="shared" ca="1" si="1094"/>
        <v>444786.20532308408</v>
      </c>
      <c r="KW93" s="170" cm="1">
        <f t="array" aca="1" ref="KW93" ca="1">IF(MONTH($A93) = 1, _xlfn.LET(_xlpm.value, RAND(), _xlfn.IFS(_xlpm.value&lt;=0.6, 0.9/12, AND(_xlpm.value&gt;0.6, _xlpm.value&lt;=0.8), 0.36/12, _xlpm.value&gt;0.8, -0.06/12)), KW92)</f>
        <v>7.4999999999999997E-2</v>
      </c>
      <c r="KX93" t="str">
        <f t="shared" ca="1" si="1444"/>
        <v>No</v>
      </c>
      <c r="KY93">
        <f ca="1">COUNTIF(KX$4:KX93, "Yes")</f>
        <v>4</v>
      </c>
      <c r="KZ93" s="37">
        <f t="shared" ca="1" si="1294"/>
        <v>477153.43628567981</v>
      </c>
      <c r="LA93" s="37">
        <f t="shared" ca="1" si="1295"/>
        <v>43010.186665062742</v>
      </c>
      <c r="LB93" s="64">
        <f t="shared" ca="1" si="1096"/>
        <v>520163.62295074255</v>
      </c>
      <c r="LC93" s="170" cm="1">
        <f t="array" aca="1" ref="LC93" ca="1">IF(MONTH($A93) = 1, _xlfn.LET(_xlpm.value, RAND(), _xlfn.IFS(_xlpm.value&lt;=0.6, 0.9/12, AND(_xlpm.value&gt;0.6, _xlpm.value&lt;=0.8), 0.36/12, _xlpm.value&gt;0.8, -0.06/12)), LC92)</f>
        <v>-5.0000000000000001E-3</v>
      </c>
      <c r="LD93" t="str">
        <f t="shared" ca="1" si="1445"/>
        <v>No</v>
      </c>
      <c r="LE93">
        <f ca="1">COUNTIF(LD$4:LD93, "Yes")</f>
        <v>3</v>
      </c>
      <c r="LF93" s="37">
        <f t="shared" ca="1" si="1296"/>
        <v>2003564.3105543677</v>
      </c>
      <c r="LG93" s="37">
        <f t="shared" ca="1" si="1297"/>
        <v>20297.8002411208</v>
      </c>
      <c r="LH93" s="64">
        <f t="shared" ca="1" si="1098"/>
        <v>2023862.1107954886</v>
      </c>
      <c r="LI93" s="170" cm="1">
        <f t="array" aca="1" ref="LI93" ca="1">IF(MONTH($A93) = 1, _xlfn.LET(_xlpm.value, RAND(), _xlfn.IFS(_xlpm.value&lt;=0.6, 0.9/12, AND(_xlpm.value&gt;0.6, _xlpm.value&lt;=0.8), 0.36/12, _xlpm.value&gt;0.8, -0.06/12)), LI92)</f>
        <v>0.03</v>
      </c>
      <c r="LJ93" t="str">
        <f t="shared" ca="1" si="1446"/>
        <v>No</v>
      </c>
      <c r="LK93">
        <f ca="1">COUNTIF(LJ$4:LJ93, "Yes")</f>
        <v>6</v>
      </c>
      <c r="LL93" s="37">
        <f t="shared" ca="1" si="1298"/>
        <v>1140332.9244881629</v>
      </c>
      <c r="LM93" s="37">
        <f t="shared" ca="1" si="1299"/>
        <v>55563.255640481824</v>
      </c>
      <c r="LN93" s="64">
        <f t="shared" ca="1" si="1100"/>
        <v>1195896.1801286447</v>
      </c>
      <c r="LO93" s="170" cm="1">
        <f t="array" aca="1" ref="LO93" ca="1">IF(MONTH($A93) = 1, _xlfn.LET(_xlpm.value, RAND(), _xlfn.IFS(_xlpm.value&lt;=0.6, 0.9/12, AND(_xlpm.value&gt;0.6, _xlpm.value&lt;=0.8), 0.36/12, _xlpm.value&gt;0.8, -0.06/12)), LO92)</f>
        <v>0.03</v>
      </c>
      <c r="LP93" t="str">
        <f t="shared" ca="1" si="1447"/>
        <v>No</v>
      </c>
      <c r="LQ93">
        <f ca="1">COUNTIF(LP$4:LP93, "Yes")</f>
        <v>7</v>
      </c>
      <c r="LR93" s="37">
        <f t="shared" ca="1" si="1300"/>
        <v>568759.59907586977</v>
      </c>
      <c r="LS93" s="37">
        <f t="shared" ca="1" si="1301"/>
        <v>68762.87112415515</v>
      </c>
      <c r="LT93" s="64">
        <f t="shared" ca="1" si="1102"/>
        <v>637522.47020002489</v>
      </c>
      <c r="LU93" s="170" cm="1">
        <f t="array" aca="1" ref="LU93" ca="1">IF(MONTH($A93) = 1, _xlfn.LET(_xlpm.value, RAND(), _xlfn.IFS(_xlpm.value&lt;=0.6, 0.9/12, AND(_xlpm.value&gt;0.6, _xlpm.value&lt;=0.8), 0.36/12, _xlpm.value&gt;0.8, -0.06/12)), LU92)</f>
        <v>7.4999999999999997E-2</v>
      </c>
      <c r="LV93" t="str">
        <f t="shared" ca="1" si="1448"/>
        <v>No</v>
      </c>
      <c r="LW93">
        <f ca="1">COUNTIF(LV$4:LV93, "Yes")</f>
        <v>3</v>
      </c>
      <c r="LX93" s="37">
        <f t="shared" ca="1" si="1302"/>
        <v>4200771.1201051027</v>
      </c>
      <c r="LY93" s="37">
        <f t="shared" ca="1" si="1303"/>
        <v>34051.885594593252</v>
      </c>
      <c r="LZ93" s="64">
        <f t="shared" ca="1" si="1104"/>
        <v>4234823.005699696</v>
      </c>
      <c r="MA93" s="170" cm="1">
        <f t="array" aca="1" ref="MA93" ca="1">IF(MONTH($A93) = 1, _xlfn.LET(_xlpm.value, RAND(), _xlfn.IFS(_xlpm.value&lt;=0.6, 0.9/12, AND(_xlpm.value&gt;0.6, _xlpm.value&lt;=0.8), 0.36/12, _xlpm.value&gt;0.8, -0.06/12)), MA92)</f>
        <v>7.4999999999999997E-2</v>
      </c>
      <c r="MB93" t="str">
        <f t="shared" ca="1" si="1449"/>
        <v>No</v>
      </c>
      <c r="MC93">
        <f ca="1">COUNTIF(MB$4:MB93, "Yes")</f>
        <v>5</v>
      </c>
      <c r="MD93" s="37">
        <f t="shared" ca="1" si="1304"/>
        <v>415044.73139111523</v>
      </c>
      <c r="ME93" s="37">
        <f t="shared" ca="1" si="1305"/>
        <v>32838.579588902539</v>
      </c>
      <c r="MF93" s="64">
        <f t="shared" ca="1" si="1106"/>
        <v>447883.31098001776</v>
      </c>
      <c r="MG93" s="170" cm="1">
        <f t="array" aca="1" ref="MG93" ca="1">IF(MONTH($A93) = 1, _xlfn.LET(_xlpm.value, RAND(), _xlfn.IFS(_xlpm.value&lt;=0.6, 0.9/12, AND(_xlpm.value&gt;0.6, _xlpm.value&lt;=0.8), 0.36/12, _xlpm.value&gt;0.8, -0.06/12)), MG92)</f>
        <v>7.4999999999999997E-2</v>
      </c>
      <c r="MH93" t="str">
        <f t="shared" ca="1" si="1450"/>
        <v>No</v>
      </c>
      <c r="MI93">
        <f ca="1">COUNTIF(MH$4:MH93, "Yes")</f>
        <v>7</v>
      </c>
      <c r="MJ93" s="37">
        <f t="shared" ca="1" si="1306"/>
        <v>2235101.3767604819</v>
      </c>
      <c r="MK93" s="37">
        <f t="shared" ca="1" si="1307"/>
        <v>50416.070884571716</v>
      </c>
      <c r="ML93" s="64">
        <f t="shared" ca="1" si="1108"/>
        <v>2285517.4476450537</v>
      </c>
      <c r="MM93" s="170" cm="1">
        <f t="array" aca="1" ref="MM93" ca="1">IF(MONTH($A93) = 1, _xlfn.LET(_xlpm.value, RAND(), _xlfn.IFS(_xlpm.value&lt;=0.6, 0.9/12, AND(_xlpm.value&gt;0.6, _xlpm.value&lt;=0.8), 0.36/12, _xlpm.value&gt;0.8, -0.06/12)), MM92)</f>
        <v>7.4999999999999997E-2</v>
      </c>
      <c r="MN93" t="str">
        <f t="shared" ca="1" si="1451"/>
        <v>No</v>
      </c>
      <c r="MO93">
        <f ca="1">COUNTIF(MN$4:MN93, "Yes")</f>
        <v>8</v>
      </c>
      <c r="MP93" s="37">
        <f t="shared" ca="1" si="1308"/>
        <v>1351354.9115103334</v>
      </c>
      <c r="MQ93" s="37">
        <f t="shared" ca="1" si="1309"/>
        <v>85261.84259589891</v>
      </c>
      <c r="MR93" s="64">
        <f t="shared" ca="1" si="1110"/>
        <v>1436616.7541062324</v>
      </c>
      <c r="MS93" s="170" cm="1">
        <f t="array" aca="1" ref="MS93" ca="1">IF(MONTH($A93) = 1, _xlfn.LET(_xlpm.value, RAND(), _xlfn.IFS(_xlpm.value&lt;=0.6, 0.9/12, AND(_xlpm.value&gt;0.6, _xlpm.value&lt;=0.8), 0.36/12, _xlpm.value&gt;0.8, -0.06/12)), MS92)</f>
        <v>-5.0000000000000001E-3</v>
      </c>
      <c r="MT93" t="str">
        <f t="shared" ca="1" si="1452"/>
        <v>No</v>
      </c>
      <c r="MU93">
        <f ca="1">COUNTIF(MT$4:MT93, "Yes")</f>
        <v>9</v>
      </c>
      <c r="MV93" s="37">
        <f t="shared" ca="1" si="1310"/>
        <v>1099711.802640825</v>
      </c>
      <c r="MW93" s="37">
        <f t="shared" ca="1" si="1311"/>
        <v>101022.54652631968</v>
      </c>
      <c r="MX93" s="64">
        <f t="shared" ca="1" si="1112"/>
        <v>1200734.3491671446</v>
      </c>
      <c r="MY93" s="170" cm="1">
        <f t="array" aca="1" ref="MY93" ca="1">IF(MONTH($A93) = 1, _xlfn.LET(_xlpm.value, RAND(), _xlfn.IFS(_xlpm.value&lt;=0.6, 0.9/12, AND(_xlpm.value&gt;0.6, _xlpm.value&lt;=0.8), 0.36/12, _xlpm.value&gt;0.8, -0.06/12)), MY92)</f>
        <v>7.4999999999999997E-2</v>
      </c>
      <c r="MZ93" t="str">
        <f t="shared" ca="1" si="1453"/>
        <v>No</v>
      </c>
      <c r="NA93">
        <f ca="1">COUNTIF(MZ$4:MZ93, "Yes")</f>
        <v>4</v>
      </c>
      <c r="NB93" s="37">
        <f t="shared" ca="1" si="1312"/>
        <v>8923221.8477161657</v>
      </c>
      <c r="NC93" s="37">
        <f t="shared" ca="1" si="1313"/>
        <v>26065.851096354603</v>
      </c>
      <c r="ND93" s="64">
        <f t="shared" ca="1" si="1114"/>
        <v>8949287.6988125201</v>
      </c>
      <c r="NE93" s="170" cm="1">
        <f t="array" aca="1" ref="NE93" ca="1">IF(MONTH($A93) = 1, _xlfn.LET(_xlpm.value, RAND(), _xlfn.IFS(_xlpm.value&lt;=0.6, 0.9/12, AND(_xlpm.value&gt;0.6, _xlpm.value&lt;=0.8), 0.36/12, _xlpm.value&gt;0.8, -0.06/12)), NE92)</f>
        <v>-5.0000000000000001E-3</v>
      </c>
      <c r="NF93" t="str">
        <f t="shared" ca="1" si="1454"/>
        <v>No</v>
      </c>
      <c r="NG93">
        <f ca="1">COUNTIF(NF$4:NF93, "Yes")</f>
        <v>3</v>
      </c>
      <c r="NH93" s="37">
        <f t="shared" ca="1" si="1314"/>
        <v>1878549.5204911791</v>
      </c>
      <c r="NI93" s="37">
        <f t="shared" ca="1" si="1315"/>
        <v>27950.084762099188</v>
      </c>
      <c r="NJ93" s="64">
        <f t="shared" ca="1" si="1116"/>
        <v>1906499.6052532783</v>
      </c>
      <c r="NK93" s="170" cm="1">
        <f t="array" aca="1" ref="NK93" ca="1">IF(MONTH($A93) = 1, _xlfn.LET(_xlpm.value, RAND(), _xlfn.IFS(_xlpm.value&lt;=0.6, 0.9/12, AND(_xlpm.value&gt;0.6, _xlpm.value&lt;=0.8), 0.36/12, _xlpm.value&gt;0.8, -0.06/12)), NK92)</f>
        <v>7.4999999999999997E-2</v>
      </c>
      <c r="NL93" t="str">
        <f t="shared" ca="1" si="1455"/>
        <v>No</v>
      </c>
      <c r="NM93">
        <f ca="1">COUNTIF(NL$4:NL93, "Yes")</f>
        <v>6</v>
      </c>
      <c r="NN93" s="37">
        <f t="shared" ca="1" si="1316"/>
        <v>536985.49115750147</v>
      </c>
      <c r="NO93" s="37">
        <f t="shared" ca="1" si="1317"/>
        <v>71684.827623144054</v>
      </c>
      <c r="NP93" s="64">
        <f t="shared" ca="1" si="1118"/>
        <v>608670.3187806455</v>
      </c>
      <c r="NQ93" s="170" cm="1">
        <f t="array" aca="1" ref="NQ93" ca="1">IF(MONTH($A93) = 1, _xlfn.LET(_xlpm.value, RAND(), _xlfn.IFS(_xlpm.value&lt;=0.6, 0.9/12, AND(_xlpm.value&gt;0.6, _xlpm.value&lt;=0.8), 0.36/12, _xlpm.value&gt;0.8, -0.06/12)), NQ92)</f>
        <v>0.03</v>
      </c>
      <c r="NR93" t="str">
        <f t="shared" ca="1" si="1456"/>
        <v>No</v>
      </c>
      <c r="NS93">
        <f ca="1">COUNTIF(NR$4:NR93, "Yes")</f>
        <v>6</v>
      </c>
      <c r="NT93" s="37">
        <f t="shared" ca="1" si="1318"/>
        <v>533469.04497250891</v>
      </c>
      <c r="NU93" s="37">
        <f t="shared" ca="1" si="1319"/>
        <v>59123.262716157558</v>
      </c>
      <c r="NV93" s="64">
        <f t="shared" ca="1" si="1120"/>
        <v>592592.30768866651</v>
      </c>
      <c r="NW93" s="170" cm="1">
        <f t="array" aca="1" ref="NW93" ca="1">IF(MONTH($A93) = 1, _xlfn.LET(_xlpm.value, RAND(), _xlfn.IFS(_xlpm.value&lt;=0.6, 0.9/12, AND(_xlpm.value&gt;0.6, _xlpm.value&lt;=0.8), 0.36/12, _xlpm.value&gt;0.8, -0.06/12)), NW92)</f>
        <v>7.4999999999999997E-2</v>
      </c>
      <c r="NX93" t="str">
        <f t="shared" ca="1" si="1457"/>
        <v>No</v>
      </c>
      <c r="NY93">
        <f ca="1">COUNTIF(NX$4:NX93, "Yes")</f>
        <v>8</v>
      </c>
      <c r="NZ93" s="37">
        <f t="shared" ca="1" si="1320"/>
        <v>996213.6250418938</v>
      </c>
      <c r="OA93" s="37">
        <f t="shared" ca="1" si="1321"/>
        <v>84851.32641701719</v>
      </c>
      <c r="OB93" s="64">
        <f t="shared" ca="1" si="1122"/>
        <v>1081064.9514589109</v>
      </c>
      <c r="OC93" s="170" cm="1">
        <f t="array" aca="1" ref="OC93" ca="1">IF(MONTH($A93) = 1, _xlfn.LET(_xlpm.value, RAND(), _xlfn.IFS(_xlpm.value&lt;=0.6, 0.9/12, AND(_xlpm.value&gt;0.6, _xlpm.value&lt;=0.8), 0.36/12, _xlpm.value&gt;0.8, -0.06/12)), OC92)</f>
        <v>7.4999999999999997E-2</v>
      </c>
      <c r="OD93" t="str">
        <f t="shared" ca="1" si="1458"/>
        <v>No</v>
      </c>
      <c r="OE93">
        <f ca="1">COUNTIF(OD$4:OD93, "Yes")</f>
        <v>5</v>
      </c>
      <c r="OF93" s="37">
        <f t="shared" ca="1" si="1322"/>
        <v>282433.7785098952</v>
      </c>
      <c r="OG93" s="37">
        <f t="shared" ca="1" si="1323"/>
        <v>49791.215975276995</v>
      </c>
      <c r="OH93" s="64">
        <f t="shared" ca="1" si="1124"/>
        <v>332224.99448517221</v>
      </c>
      <c r="OI93" s="170" cm="1">
        <f t="array" aca="1" ref="OI93" ca="1">IF(MONTH($A93) = 1, _xlfn.LET(_xlpm.value, RAND(), _xlfn.IFS(_xlpm.value&lt;=0.6, 0.9/12, AND(_xlpm.value&gt;0.6, _xlpm.value&lt;=0.8), 0.36/12, _xlpm.value&gt;0.8, -0.06/12)), OI92)</f>
        <v>7.4999999999999997E-2</v>
      </c>
      <c r="OJ93" t="str">
        <f t="shared" ca="1" si="1459"/>
        <v>No</v>
      </c>
      <c r="OK93">
        <f ca="1">COUNTIF(OJ$4:OJ93, "Yes")</f>
        <v>9</v>
      </c>
      <c r="OL93" s="37">
        <f t="shared" ca="1" si="1324"/>
        <v>1857239.2330328303</v>
      </c>
      <c r="OM93" s="37">
        <f t="shared" ca="1" si="1325"/>
        <v>96202.551671177673</v>
      </c>
      <c r="ON93" s="64">
        <f t="shared" ca="1" si="1126"/>
        <v>1953441.7847040079</v>
      </c>
      <c r="OO93" s="170" cm="1">
        <f t="array" aca="1" ref="OO93" ca="1">IF(MONTH($A93) = 1, _xlfn.LET(_xlpm.value, RAND(), _xlfn.IFS(_xlpm.value&lt;=0.6, 0.9/12, AND(_xlpm.value&gt;0.6, _xlpm.value&lt;=0.8), 0.36/12, _xlpm.value&gt;0.8, -0.06/12)), OO92)</f>
        <v>0.03</v>
      </c>
      <c r="OP93" t="str">
        <f t="shared" ca="1" si="1460"/>
        <v>No</v>
      </c>
      <c r="OQ93">
        <f ca="1">COUNTIF(OP$4:OP93, "Yes")</f>
        <v>6</v>
      </c>
      <c r="OR93" s="37">
        <f t="shared" ca="1" si="1326"/>
        <v>1502100.3511933964</v>
      </c>
      <c r="OS93" s="37">
        <f t="shared" ca="1" si="1327"/>
        <v>45711.169880280489</v>
      </c>
      <c r="OT93" s="64">
        <f t="shared" ca="1" si="1128"/>
        <v>1547811.5210736769</v>
      </c>
      <c r="OU93" s="170" cm="1">
        <f t="array" aca="1" ref="OU93" ca="1">IF(MONTH($A93) = 1, _xlfn.LET(_xlpm.value, RAND(), _xlfn.IFS(_xlpm.value&lt;=0.6, 0.9/12, AND(_xlpm.value&gt;0.6, _xlpm.value&lt;=0.8), 0.36/12, _xlpm.value&gt;0.8, -0.06/12)), OU92)</f>
        <v>7.4999999999999997E-2</v>
      </c>
      <c r="OV93" t="str">
        <f t="shared" ca="1" si="1461"/>
        <v>No</v>
      </c>
      <c r="OW93">
        <f ca="1">COUNTIF(OV$4:OV93, "Yes")</f>
        <v>2</v>
      </c>
      <c r="OX93" s="37">
        <f t="shared" ca="1" si="1328"/>
        <v>4385568.1980243558</v>
      </c>
      <c r="OY93" s="37">
        <f t="shared" ca="1" si="1329"/>
        <v>31208.659797098764</v>
      </c>
      <c r="OZ93" s="64">
        <f t="shared" ca="1" si="1130"/>
        <v>4416776.8578214543</v>
      </c>
      <c r="PA93" s="170" cm="1">
        <f t="array" aca="1" ref="PA93" ca="1">IF(MONTH($A93) = 1, _xlfn.LET(_xlpm.value, RAND(), _xlfn.IFS(_xlpm.value&lt;=0.6, 0.9/12, AND(_xlpm.value&gt;0.6, _xlpm.value&lt;=0.8), 0.36/12, _xlpm.value&gt;0.8, -0.06/12)), PA92)</f>
        <v>7.4999999999999997E-2</v>
      </c>
      <c r="PB93" t="str">
        <f t="shared" ca="1" si="1462"/>
        <v>No</v>
      </c>
      <c r="PC93">
        <f ca="1">COUNTIF(PB$4:PB93, "Yes")</f>
        <v>5</v>
      </c>
      <c r="PD93" s="37">
        <f t="shared" ca="1" si="1330"/>
        <v>915997.49929045071</v>
      </c>
      <c r="PE93" s="37">
        <f t="shared" ca="1" si="1331"/>
        <v>52898.003259112949</v>
      </c>
      <c r="PF93" s="64">
        <f t="shared" ca="1" si="1132"/>
        <v>968895.50254956365</v>
      </c>
      <c r="PG93" s="170" cm="1">
        <f t="array" aca="1" ref="PG93" ca="1">IF(MONTH($A93) = 1, _xlfn.LET(_xlpm.value, RAND(), _xlfn.IFS(_xlpm.value&lt;=0.6, 0.9/12, AND(_xlpm.value&gt;0.6, _xlpm.value&lt;=0.8), 0.36/12, _xlpm.value&gt;0.8, -0.06/12)), PG92)</f>
        <v>0.03</v>
      </c>
      <c r="PH93" t="str">
        <f t="shared" ca="1" si="1463"/>
        <v>No</v>
      </c>
      <c r="PI93">
        <f ca="1">COUNTIF(PH$4:PH93, "Yes")</f>
        <v>8</v>
      </c>
      <c r="PJ93" s="37">
        <f t="shared" ca="1" si="1332"/>
        <v>349681.25371898117</v>
      </c>
      <c r="PK93" s="37">
        <f t="shared" ca="1" si="1333"/>
        <v>73089.849031143371</v>
      </c>
      <c r="PL93" s="64">
        <f t="shared" ca="1" si="1134"/>
        <v>422771.10275012453</v>
      </c>
      <c r="PM93" s="170" cm="1">
        <f t="array" aca="1" ref="PM93" ca="1">IF(MONTH($A93) = 1, _xlfn.LET(_xlpm.value, RAND(), _xlfn.IFS(_xlpm.value&lt;=0.6, 0.9/12, AND(_xlpm.value&gt;0.6, _xlpm.value&lt;=0.8), 0.36/12, _xlpm.value&gt;0.8, -0.06/12)), PM92)</f>
        <v>7.4999999999999997E-2</v>
      </c>
      <c r="PN93" t="str">
        <f t="shared" ca="1" si="1464"/>
        <v>No</v>
      </c>
      <c r="PO93">
        <f ca="1">COUNTIF(PN$4:PN93, "Yes")</f>
        <v>3</v>
      </c>
      <c r="PP93" s="37">
        <f t="shared" ca="1" si="1334"/>
        <v>1210753.8092542281</v>
      </c>
      <c r="PQ93" s="37">
        <f t="shared" ca="1" si="1335"/>
        <v>29590.535476209123</v>
      </c>
      <c r="PR93" s="64">
        <f t="shared" ca="1" si="1136"/>
        <v>1240344.3447304373</v>
      </c>
      <c r="PS93" s="170" cm="1">
        <f t="array" aca="1" ref="PS93" ca="1">IF(MONTH($A93) = 1, _xlfn.LET(_xlpm.value, RAND(), _xlfn.IFS(_xlpm.value&lt;=0.6, 0.9/12, AND(_xlpm.value&gt;0.6, _xlpm.value&lt;=0.8), 0.36/12, _xlpm.value&gt;0.8, -0.06/12)), PS92)</f>
        <v>7.4999999999999997E-2</v>
      </c>
      <c r="PT93" t="str">
        <f t="shared" ca="1" si="1465"/>
        <v>No</v>
      </c>
      <c r="PU93">
        <f ca="1">COUNTIF(PT$4:PT93, "Yes")</f>
        <v>4</v>
      </c>
      <c r="PV93" s="37">
        <f t="shared" ca="1" si="1336"/>
        <v>1458185.6057522104</v>
      </c>
      <c r="PW93" s="37">
        <f t="shared" ca="1" si="1337"/>
        <v>37708.143800248698</v>
      </c>
      <c r="PX93" s="64">
        <f t="shared" ca="1" si="1138"/>
        <v>1495893.749552459</v>
      </c>
      <c r="PY93" s="170" cm="1">
        <f t="array" aca="1" ref="PY93" ca="1">IF(MONTH($A93) = 1, _xlfn.LET(_xlpm.value, RAND(), _xlfn.IFS(_xlpm.value&lt;=0.6, 0.9/12, AND(_xlpm.value&gt;0.6, _xlpm.value&lt;=0.8), 0.36/12, _xlpm.value&gt;0.8, -0.06/12)), PY92)</f>
        <v>7.4999999999999997E-2</v>
      </c>
      <c r="PZ93" t="str">
        <f t="shared" ca="1" si="1466"/>
        <v>No</v>
      </c>
      <c r="QA93">
        <f ca="1">COUNTIF(PZ$4:PZ93, "Yes")</f>
        <v>6</v>
      </c>
      <c r="QB93" s="37">
        <f t="shared" ca="1" si="1338"/>
        <v>2566247.8873900999</v>
      </c>
      <c r="QC93" s="37">
        <f t="shared" ca="1" si="1339"/>
        <v>52732.352192632839</v>
      </c>
      <c r="QD93" s="64">
        <f t="shared" ca="1" si="1140"/>
        <v>2618980.2395827328</v>
      </c>
      <c r="QE93" s="170" cm="1">
        <f t="array" aca="1" ref="QE93" ca="1">IF(MONTH($A93) = 1, _xlfn.LET(_xlpm.value, RAND(), _xlfn.IFS(_xlpm.value&lt;=0.6, 0.9/12, AND(_xlpm.value&gt;0.6, _xlpm.value&lt;=0.8), 0.36/12, _xlpm.value&gt;0.8, -0.06/12)), QE92)</f>
        <v>0.03</v>
      </c>
      <c r="QF93" t="str">
        <f t="shared" ca="1" si="1467"/>
        <v>No</v>
      </c>
      <c r="QG93">
        <f ca="1">COUNTIF(QF$4:QF93, "Yes")</f>
        <v>1</v>
      </c>
      <c r="QH93" s="37">
        <f t="shared" ca="1" si="1340"/>
        <v>5038726.0034296811</v>
      </c>
      <c r="QI93" s="37">
        <f t="shared" ca="1" si="1341"/>
        <v>14174.341715890925</v>
      </c>
      <c r="QJ93" s="64">
        <f t="shared" ca="1" si="1142"/>
        <v>5052900.345145572</v>
      </c>
      <c r="QK93" s="170" cm="1">
        <f t="array" aca="1" ref="QK93" ca="1">IF(MONTH($A93) = 1, _xlfn.LET(_xlpm.value, RAND(), _xlfn.IFS(_xlpm.value&lt;=0.6, 0.9/12, AND(_xlpm.value&gt;0.6, _xlpm.value&lt;=0.8), 0.36/12, _xlpm.value&gt;0.8, -0.06/12)), QK92)</f>
        <v>7.4999999999999997E-2</v>
      </c>
      <c r="QL93" t="str">
        <f t="shared" ca="1" si="1468"/>
        <v>No</v>
      </c>
      <c r="QM93">
        <f ca="1">COUNTIF(QL$4:QL93, "Yes")</f>
        <v>4</v>
      </c>
      <c r="QN93" s="37">
        <f t="shared" ca="1" si="1342"/>
        <v>1968138.7665935345</v>
      </c>
      <c r="QO93" s="37">
        <f t="shared" ca="1" si="1343"/>
        <v>59132.932451703571</v>
      </c>
      <c r="QP93" s="64">
        <f t="shared" ca="1" si="1144"/>
        <v>2027271.6990452381</v>
      </c>
      <c r="QQ93" s="170" cm="1">
        <f t="array" aca="1" ref="QQ93" ca="1">IF(MONTH($A93) = 1, _xlfn.LET(_xlpm.value, RAND(), _xlfn.IFS(_xlpm.value&lt;=0.6, 0.9/12, AND(_xlpm.value&gt;0.6, _xlpm.value&lt;=0.8), 0.36/12, _xlpm.value&gt;0.8, -0.06/12)), QQ92)</f>
        <v>0.03</v>
      </c>
      <c r="QR93" t="str">
        <f t="shared" ca="1" si="1469"/>
        <v>No</v>
      </c>
      <c r="QS93">
        <f ca="1">COUNTIF(QR$4:QR93, "Yes")</f>
        <v>7</v>
      </c>
      <c r="QT93" s="37">
        <f t="shared" ca="1" si="1344"/>
        <v>1767596.6190779931</v>
      </c>
      <c r="QU93" s="37">
        <f t="shared" ca="1" si="1345"/>
        <v>70450.436146826309</v>
      </c>
      <c r="QV93" s="64">
        <f t="shared" ca="1" si="1146"/>
        <v>1838047.0552248193</v>
      </c>
      <c r="QW93" s="170" cm="1">
        <f t="array" aca="1" ref="QW93" ca="1">IF(MONTH($A93) = 1, _xlfn.LET(_xlpm.value, RAND(), _xlfn.IFS(_xlpm.value&lt;=0.6, 0.9/12, AND(_xlpm.value&gt;0.6, _xlpm.value&lt;=0.8), 0.36/12, _xlpm.value&gt;0.8, -0.06/12)), QW92)</f>
        <v>-5.0000000000000001E-3</v>
      </c>
      <c r="QX93" t="str">
        <f t="shared" ca="1" si="1470"/>
        <v>No</v>
      </c>
      <c r="QY93">
        <f ca="1">COUNTIF(QX$4:QX93, "Yes")</f>
        <v>4</v>
      </c>
      <c r="QZ93" s="37">
        <f t="shared" ca="1" si="1346"/>
        <v>3708059.6395482887</v>
      </c>
      <c r="RA93" s="37">
        <f t="shared" ca="1" si="1347"/>
        <v>25813.858396080315</v>
      </c>
      <c r="RB93" s="64">
        <f t="shared" ca="1" si="1148"/>
        <v>3733873.497944369</v>
      </c>
      <c r="RC93" s="170" cm="1">
        <f t="array" aca="1" ref="RC93" ca="1">IF(MONTH($A93) = 1, _xlfn.LET(_xlpm.value, RAND(), _xlfn.IFS(_xlpm.value&lt;=0.6, 0.9/12, AND(_xlpm.value&gt;0.6, _xlpm.value&lt;=0.8), 0.36/12, _xlpm.value&gt;0.8, -0.06/12)), RC92)</f>
        <v>7.4999999999999997E-2</v>
      </c>
      <c r="RD93" t="str">
        <f t="shared" ca="1" si="1471"/>
        <v>No</v>
      </c>
      <c r="RE93">
        <f ca="1">COUNTIF(RD$4:RD93, "Yes")</f>
        <v>3</v>
      </c>
      <c r="RF93" s="37">
        <f t="shared" ca="1" si="1348"/>
        <v>576952.41625959973</v>
      </c>
      <c r="RG93" s="37">
        <f t="shared" ca="1" si="1349"/>
        <v>36182.373088789311</v>
      </c>
      <c r="RH93" s="64">
        <f t="shared" ca="1" si="1150"/>
        <v>613134.78934838902</v>
      </c>
      <c r="RI93" s="170" cm="1">
        <f t="array" aca="1" ref="RI93" ca="1">IF(MONTH($A93) = 1, _xlfn.LET(_xlpm.value, RAND(), _xlfn.IFS(_xlpm.value&lt;=0.6, 0.9/12, AND(_xlpm.value&gt;0.6, _xlpm.value&lt;=0.8), 0.36/12, _xlpm.value&gt;0.8, -0.06/12)), RI92)</f>
        <v>0.03</v>
      </c>
      <c r="RJ93" t="str">
        <f t="shared" ca="1" si="1472"/>
        <v>No</v>
      </c>
      <c r="RK93">
        <f ca="1">COUNTIF(RJ$4:RJ93, "Yes")</f>
        <v>3</v>
      </c>
      <c r="RL93" s="37">
        <f t="shared" ca="1" si="1350"/>
        <v>2632302.5727756796</v>
      </c>
      <c r="RM93" s="37">
        <f t="shared" ca="1" si="1351"/>
        <v>35156.405534682461</v>
      </c>
      <c r="RN93" s="64">
        <f t="shared" ca="1" si="1152"/>
        <v>2667458.978310362</v>
      </c>
      <c r="RO93" s="170" cm="1">
        <f t="array" aca="1" ref="RO93" ca="1">IF(MONTH($A93) = 1, _xlfn.LET(_xlpm.value, RAND(), _xlfn.IFS(_xlpm.value&lt;=0.6, 0.9/12, AND(_xlpm.value&gt;0.6, _xlpm.value&lt;=0.8), 0.36/12, _xlpm.value&gt;0.8, -0.06/12)), RO92)</f>
        <v>7.4999999999999997E-2</v>
      </c>
      <c r="RP93" t="str">
        <f t="shared" ca="1" si="1473"/>
        <v>No</v>
      </c>
      <c r="RQ93">
        <f ca="1">COUNTIF(RP$4:RP93, "Yes")</f>
        <v>5</v>
      </c>
      <c r="RR93" s="37">
        <f t="shared" ca="1" si="1352"/>
        <v>3697493.8588189082</v>
      </c>
      <c r="RS93" s="37">
        <f t="shared" ca="1" si="1353"/>
        <v>35009.831136621033</v>
      </c>
      <c r="RT93" s="64">
        <f t="shared" ca="1" si="1154"/>
        <v>3732503.6899555293</v>
      </c>
      <c r="RU93" s="170" cm="1">
        <f t="array" aca="1" ref="RU93" ca="1">IF(MONTH($A93) = 1, _xlfn.LET(_xlpm.value, RAND(), _xlfn.IFS(_xlpm.value&lt;=0.6, 0.9/12, AND(_xlpm.value&gt;0.6, _xlpm.value&lt;=0.8), 0.36/12, _xlpm.value&gt;0.8, -0.06/12)), RU92)</f>
        <v>7.4999999999999997E-2</v>
      </c>
      <c r="RV93" t="str">
        <f t="shared" ca="1" si="1474"/>
        <v>No</v>
      </c>
      <c r="RW93">
        <f ca="1">COUNTIF(RV$4:RV93, "Yes")</f>
        <v>3</v>
      </c>
      <c r="RX93" s="37">
        <f t="shared" ca="1" si="1354"/>
        <v>3662722.9048643415</v>
      </c>
      <c r="RY93" s="37">
        <f t="shared" ca="1" si="1355"/>
        <v>35120.869730161816</v>
      </c>
      <c r="RZ93" s="64">
        <f t="shared" ca="1" si="1156"/>
        <v>3697843.7745945035</v>
      </c>
      <c r="SA93" s="170" cm="1">
        <f t="array" aca="1" ref="SA93" ca="1">IF(MONTH($A93) = 1, _xlfn.LET(_xlpm.value, RAND(), _xlfn.IFS(_xlpm.value&lt;=0.6, 0.9/12, AND(_xlpm.value&gt;0.6, _xlpm.value&lt;=0.8), 0.36/12, _xlpm.value&gt;0.8, -0.06/12)), SA92)</f>
        <v>-5.0000000000000001E-3</v>
      </c>
      <c r="SB93" t="str">
        <f t="shared" ca="1" si="1475"/>
        <v>No</v>
      </c>
      <c r="SC93">
        <f ca="1">COUNTIF(SB$4:SB93, "Yes")</f>
        <v>4</v>
      </c>
      <c r="SD93" s="37">
        <f t="shared" ca="1" si="1356"/>
        <v>553426.4497048558</v>
      </c>
      <c r="SE93" s="37">
        <f t="shared" ca="1" si="1357"/>
        <v>47409.213663072267</v>
      </c>
      <c r="SF93" s="64">
        <f t="shared" ca="1" si="1158"/>
        <v>600835.66336792801</v>
      </c>
      <c r="SG93" s="170" cm="1">
        <f t="array" aca="1" ref="SG93" ca="1">IF(MONTH($A93) = 1, _xlfn.LET(_xlpm.value, RAND(), _xlfn.IFS(_xlpm.value&lt;=0.6, 0.9/12, AND(_xlpm.value&gt;0.6, _xlpm.value&lt;=0.8), 0.36/12, _xlpm.value&gt;0.8, -0.06/12)), SG92)</f>
        <v>-5.0000000000000001E-3</v>
      </c>
      <c r="SH93" t="str">
        <f t="shared" ca="1" si="1476"/>
        <v>No</v>
      </c>
      <c r="SI93">
        <f ca="1">COUNTIF(SH$4:SH93, "Yes")</f>
        <v>7</v>
      </c>
      <c r="SJ93" s="37">
        <f t="shared" ca="1" si="1358"/>
        <v>427371.28554593161</v>
      </c>
      <c r="SK93" s="37">
        <f t="shared" ca="1" si="1359"/>
        <v>37782.337534985323</v>
      </c>
      <c r="SL93" s="64">
        <f t="shared" ca="1" si="1160"/>
        <v>465153.62308091694</v>
      </c>
      <c r="SM93" s="170" cm="1">
        <f t="array" aca="1" ref="SM93" ca="1">IF(MONTH($A93) = 1, _xlfn.LET(_xlpm.value, RAND(), _xlfn.IFS(_xlpm.value&lt;=0.6, 0.9/12, AND(_xlpm.value&gt;0.6, _xlpm.value&lt;=0.8), 0.36/12, _xlpm.value&gt;0.8, -0.06/12)), SM92)</f>
        <v>7.4999999999999997E-2</v>
      </c>
      <c r="SN93" t="str">
        <f t="shared" ca="1" si="1477"/>
        <v>No</v>
      </c>
      <c r="SO93">
        <f ca="1">COUNTIF(SN$4:SN93, "Yes")</f>
        <v>6</v>
      </c>
      <c r="SP93" s="37">
        <f t="shared" ca="1" si="1360"/>
        <v>1491581.2033074771</v>
      </c>
      <c r="SQ93" s="37">
        <f t="shared" ca="1" si="1361"/>
        <v>57672.705205409242</v>
      </c>
      <c r="SR93" s="64">
        <f t="shared" ca="1" si="1162"/>
        <v>1549253.9085128864</v>
      </c>
      <c r="SS93" s="170" cm="1">
        <f t="array" aca="1" ref="SS93" ca="1">IF(MONTH($A93) = 1, _xlfn.LET(_xlpm.value, RAND(), _xlfn.IFS(_xlpm.value&lt;=0.6, 0.9/12, AND(_xlpm.value&gt;0.6, _xlpm.value&lt;=0.8), 0.36/12, _xlpm.value&gt;0.8, -0.06/12)), SS92)</f>
        <v>-5.0000000000000001E-3</v>
      </c>
      <c r="ST93" t="str">
        <f t="shared" ca="1" si="1478"/>
        <v>No</v>
      </c>
      <c r="SU93">
        <f ca="1">COUNTIF(ST$4:ST93, "Yes")</f>
        <v>5</v>
      </c>
      <c r="SV93" s="37">
        <f t="shared" ca="1" si="1362"/>
        <v>1850039.3096074509</v>
      </c>
      <c r="SW93" s="37">
        <f t="shared" ca="1" si="1363"/>
        <v>34810.954505098714</v>
      </c>
      <c r="SX93" s="64">
        <f t="shared" ca="1" si="1164"/>
        <v>1884850.2641125496</v>
      </c>
      <c r="SY93" s="170" cm="1">
        <f t="array" aca="1" ref="SY93" ca="1">IF(MONTH($A93) = 1, _xlfn.LET(_xlpm.value, RAND(), _xlfn.IFS(_xlpm.value&lt;=0.6, 0.9/12, AND(_xlpm.value&gt;0.6, _xlpm.value&lt;=0.8), 0.36/12, _xlpm.value&gt;0.8, -0.06/12)), SY92)</f>
        <v>-5.0000000000000001E-3</v>
      </c>
      <c r="SZ93" t="str">
        <f t="shared" ca="1" si="1479"/>
        <v>No</v>
      </c>
      <c r="TA93">
        <f ca="1">COUNTIF(SZ$4:SZ93, "Yes")</f>
        <v>2</v>
      </c>
      <c r="TB93" s="37">
        <f t="shared" ca="1" si="1364"/>
        <v>1058715.2239501583</v>
      </c>
      <c r="TC93" s="37">
        <f t="shared" ca="1" si="1365"/>
        <v>16984.339760118713</v>
      </c>
      <c r="TD93" s="64">
        <f t="shared" ca="1" si="1166"/>
        <v>1075699.563710277</v>
      </c>
      <c r="TE93" s="170" cm="1">
        <f t="array" aca="1" ref="TE93" ca="1">IF(MONTH($A93) = 1, _xlfn.LET(_xlpm.value, RAND(), _xlfn.IFS(_xlpm.value&lt;=0.6, 0.9/12, AND(_xlpm.value&gt;0.6, _xlpm.value&lt;=0.8), 0.36/12, _xlpm.value&gt;0.8, -0.06/12)), TE92)</f>
        <v>7.4999999999999997E-2</v>
      </c>
      <c r="TF93" t="str">
        <f t="shared" ca="1" si="1480"/>
        <v>No</v>
      </c>
      <c r="TG93">
        <f ca="1">COUNTIF(TF$4:TF93, "Yes")</f>
        <v>4</v>
      </c>
      <c r="TH93" s="37">
        <f t="shared" ca="1" si="1366"/>
        <v>1743469.4595301067</v>
      </c>
      <c r="TI93" s="37">
        <f t="shared" ca="1" si="1367"/>
        <v>39051.259331761335</v>
      </c>
      <c r="TJ93" s="64">
        <f t="shared" ca="1" si="1168"/>
        <v>1782520.7188618681</v>
      </c>
      <c r="TK93" s="170" cm="1">
        <f t="array" aca="1" ref="TK93" ca="1">IF(MONTH($A93) = 1, _xlfn.LET(_xlpm.value, RAND(), _xlfn.IFS(_xlpm.value&lt;=0.6, 0.9/12, AND(_xlpm.value&gt;0.6, _xlpm.value&lt;=0.8), 0.36/12, _xlpm.value&gt;0.8, -0.06/12)), TK92)</f>
        <v>-5.0000000000000001E-3</v>
      </c>
      <c r="TL93" t="str">
        <f t="shared" ca="1" si="1481"/>
        <v>Yes</v>
      </c>
      <c r="TM93">
        <f ca="1">COUNTIF(TL$4:TL93, "Yes")</f>
        <v>5</v>
      </c>
      <c r="TN93" s="37">
        <f t="shared" ca="1" si="1368"/>
        <v>3094738.0239733532</v>
      </c>
      <c r="TO93" s="37">
        <f t="shared" ca="1" si="1369"/>
        <v>30847.673734989454</v>
      </c>
      <c r="TP93" s="64">
        <f t="shared" ca="1" si="1170"/>
        <v>3125585.6977083427</v>
      </c>
      <c r="TQ93" s="170" cm="1">
        <f t="array" aca="1" ref="TQ93" ca="1">IF(MONTH($A93) = 1, _xlfn.LET(_xlpm.value, RAND(), _xlfn.IFS(_xlpm.value&lt;=0.6, 0.9/12, AND(_xlpm.value&gt;0.6, _xlpm.value&lt;=0.8), 0.36/12, _xlpm.value&gt;0.8, -0.06/12)), TQ92)</f>
        <v>7.4999999999999997E-2</v>
      </c>
      <c r="TR93" t="str">
        <f t="shared" ca="1" si="1482"/>
        <v>No</v>
      </c>
      <c r="TS93">
        <f ca="1">COUNTIF(TR$4:TR93, "Yes")</f>
        <v>2</v>
      </c>
      <c r="TT93" s="37">
        <f t="shared" ca="1" si="1370"/>
        <v>409844.69737214752</v>
      </c>
      <c r="TU93" s="37">
        <f t="shared" ca="1" si="1371"/>
        <v>8834.1606895186142</v>
      </c>
      <c r="TV93" s="64">
        <f t="shared" ca="1" si="1172"/>
        <v>418678.85806166613</v>
      </c>
      <c r="TW93" s="170" cm="1">
        <f t="array" aca="1" ref="TW93" ca="1">IF(MONTH($A93) = 1, _xlfn.LET(_xlpm.value, RAND(), _xlfn.IFS(_xlpm.value&lt;=0.6, 0.9/12, AND(_xlpm.value&gt;0.6, _xlpm.value&lt;=0.8), 0.36/12, _xlpm.value&gt;0.8, -0.06/12)), TW92)</f>
        <v>0.03</v>
      </c>
      <c r="TX93" t="str">
        <f t="shared" ca="1" si="1483"/>
        <v>No</v>
      </c>
      <c r="TY93">
        <f ca="1">COUNTIF(TX$4:TX93, "Yes")</f>
        <v>5</v>
      </c>
      <c r="TZ93" s="37">
        <f t="shared" ca="1" si="1372"/>
        <v>5932987.2007091762</v>
      </c>
      <c r="UA93" s="37">
        <f t="shared" ca="1" si="1373"/>
        <v>50154.520089468482</v>
      </c>
      <c r="UB93" s="64">
        <f t="shared" ca="1" si="1174"/>
        <v>5983141.7207986452</v>
      </c>
      <c r="UC93" s="170" cm="1">
        <f t="array" aca="1" ref="UC93" ca="1">IF(MONTH($A93) = 1, _xlfn.LET(_xlpm.value, RAND(), _xlfn.IFS(_xlpm.value&lt;=0.6, 0.9/12, AND(_xlpm.value&gt;0.6, _xlpm.value&lt;=0.8), 0.36/12, _xlpm.value&gt;0.8, -0.06/12)), UC92)</f>
        <v>-5.0000000000000001E-3</v>
      </c>
      <c r="UD93" t="str">
        <f t="shared" ca="1" si="1484"/>
        <v>No</v>
      </c>
      <c r="UE93">
        <f ca="1">COUNTIF(UD$4:UD93, "Yes")</f>
        <v>5</v>
      </c>
      <c r="UF93" s="37">
        <f t="shared" ca="1" si="1374"/>
        <v>1066292.0836566295</v>
      </c>
      <c r="UG93" s="37">
        <f t="shared" ca="1" si="1375"/>
        <v>60742.087556794701</v>
      </c>
      <c r="UH93" s="64">
        <f t="shared" ca="1" si="1176"/>
        <v>1127034.1712134243</v>
      </c>
      <c r="UI93" s="170" cm="1">
        <f t="array" aca="1" ref="UI93" ca="1">IF(MONTH($A93) = 1, _xlfn.LET(_xlpm.value, RAND(), _xlfn.IFS(_xlpm.value&lt;=0.6, 0.9/12, AND(_xlpm.value&gt;0.6, _xlpm.value&lt;=0.8), 0.36/12, _xlpm.value&gt;0.8, -0.06/12)), UI92)</f>
        <v>7.4999999999999997E-2</v>
      </c>
      <c r="UJ93" t="str">
        <f t="shared" ca="1" si="1485"/>
        <v>No</v>
      </c>
      <c r="UK93">
        <f ca="1">COUNTIF(UJ$4:UJ93, "Yes")</f>
        <v>5</v>
      </c>
      <c r="UL93" s="37">
        <f t="shared" ca="1" si="1376"/>
        <v>3804125.9669211567</v>
      </c>
      <c r="UM93" s="37">
        <f t="shared" ca="1" si="1377"/>
        <v>45238.616505980957</v>
      </c>
      <c r="UN93" s="64">
        <f t="shared" ca="1" si="1178"/>
        <v>3849364.5834271377</v>
      </c>
      <c r="UO93" s="170" cm="1">
        <f t="array" aca="1" ref="UO93" ca="1">IF(MONTH($A93) = 1, _xlfn.LET(_xlpm.value, RAND(), _xlfn.IFS(_xlpm.value&lt;=0.6, 0.9/12, AND(_xlpm.value&gt;0.6, _xlpm.value&lt;=0.8), 0.36/12, _xlpm.value&gt;0.8, -0.06/12)), UO92)</f>
        <v>-5.0000000000000001E-3</v>
      </c>
      <c r="UP93" t="str">
        <f t="shared" ca="1" si="1486"/>
        <v>No</v>
      </c>
      <c r="UQ93">
        <f ca="1">COUNTIF(UP$4:UP93, "Yes")</f>
        <v>4</v>
      </c>
      <c r="UR93" s="37">
        <f t="shared" ca="1" si="1378"/>
        <v>976490.79697243881</v>
      </c>
      <c r="US93" s="37">
        <f t="shared" ca="1" si="1379"/>
        <v>41408.850179022134</v>
      </c>
      <c r="UT93" s="64">
        <f t="shared" ca="1" si="1180"/>
        <v>1017899.647151461</v>
      </c>
      <c r="UU93" s="170" cm="1">
        <f t="array" aca="1" ref="UU93" ca="1">IF(MONTH($A93) = 1, _xlfn.LET(_xlpm.value, RAND(), _xlfn.IFS(_xlpm.value&lt;=0.6, 0.9/12, AND(_xlpm.value&gt;0.6, _xlpm.value&lt;=0.8), 0.36/12, _xlpm.value&gt;0.8, -0.06/12)), UU92)</f>
        <v>0.03</v>
      </c>
      <c r="UV93" t="str">
        <f t="shared" ca="1" si="1487"/>
        <v>No</v>
      </c>
      <c r="UW93">
        <f ca="1">COUNTIF(UV$4:UV93, "Yes")</f>
        <v>5</v>
      </c>
      <c r="UX93" s="37">
        <f t="shared" ca="1" si="1380"/>
        <v>539517.84335922112</v>
      </c>
      <c r="UY93" s="37">
        <f t="shared" ca="1" si="1381"/>
        <v>67713.144681722464</v>
      </c>
      <c r="UZ93" s="64">
        <f t="shared" ca="1" si="1182"/>
        <v>607230.98804094363</v>
      </c>
      <c r="VA93" s="170" cm="1">
        <f t="array" aca="1" ref="VA93" ca="1">IF(MONTH($A93) = 1, _xlfn.LET(_xlpm.value, RAND(), _xlfn.IFS(_xlpm.value&lt;=0.6, 0.9/12, AND(_xlpm.value&gt;0.6, _xlpm.value&lt;=0.8), 0.36/12, _xlpm.value&gt;0.8, -0.06/12)), VA92)</f>
        <v>7.4999999999999997E-2</v>
      </c>
      <c r="VB93" t="str">
        <f t="shared" ca="1" si="1488"/>
        <v>No</v>
      </c>
      <c r="VC93">
        <f ca="1">COUNTIF(VB$4:VB93, "Yes")</f>
        <v>3</v>
      </c>
      <c r="VD93" s="37">
        <f t="shared" ca="1" si="1382"/>
        <v>4650257.6546324734</v>
      </c>
      <c r="VE93" s="37">
        <f t="shared" ca="1" si="1383"/>
        <v>13878.847755886954</v>
      </c>
      <c r="VF93" s="64">
        <f t="shared" ca="1" si="1184"/>
        <v>4664136.50238836</v>
      </c>
      <c r="VG93" s="170" cm="1">
        <f t="array" aca="1" ref="VG93" ca="1">IF(MONTH($A93) = 1, _xlfn.LET(_xlpm.value, RAND(), _xlfn.IFS(_xlpm.value&lt;=0.6, 0.9/12, AND(_xlpm.value&gt;0.6, _xlpm.value&lt;=0.8), 0.36/12, _xlpm.value&gt;0.8, -0.06/12)), VG92)</f>
        <v>7.4999999999999997E-2</v>
      </c>
      <c r="VH93" t="str">
        <f t="shared" ca="1" si="1489"/>
        <v>No</v>
      </c>
      <c r="VI93">
        <f ca="1">COUNTIF(VH$4:VH93, "Yes")</f>
        <v>4</v>
      </c>
      <c r="VJ93" s="37">
        <f t="shared" ca="1" si="1384"/>
        <v>2540532.1969557689</v>
      </c>
      <c r="VK93" s="37">
        <f t="shared" ca="1" si="1385"/>
        <v>24257.139872573778</v>
      </c>
      <c r="VL93" s="64">
        <f t="shared" ca="1" si="1186"/>
        <v>2564789.3368283426</v>
      </c>
      <c r="VM93" s="170" cm="1">
        <f t="array" aca="1" ref="VM93" ca="1">IF(MONTH($A93) = 1, _xlfn.LET(_xlpm.value, RAND(), _xlfn.IFS(_xlpm.value&lt;=0.6, 0.9/12, AND(_xlpm.value&gt;0.6, _xlpm.value&lt;=0.8), 0.36/12, _xlpm.value&gt;0.8, -0.06/12)), VM92)</f>
        <v>7.4999999999999997E-2</v>
      </c>
      <c r="VN93" t="str">
        <f t="shared" ca="1" si="1490"/>
        <v>No</v>
      </c>
      <c r="VO93">
        <f ca="1">COUNTIF(VN$4:VN93, "Yes")</f>
        <v>4</v>
      </c>
      <c r="VP93" s="37">
        <f t="shared" ca="1" si="1386"/>
        <v>2786087.8815900339</v>
      </c>
      <c r="VQ93" s="37">
        <f t="shared" ca="1" si="1387"/>
        <v>38642.5389249215</v>
      </c>
      <c r="VR93" s="64">
        <f t="shared" ca="1" si="1188"/>
        <v>2824730.4205149552</v>
      </c>
      <c r="VS93" s="170" cm="1">
        <f t="array" aca="1" ref="VS93" ca="1">IF(MONTH($A93) = 1, _xlfn.LET(_xlpm.value, RAND(), _xlfn.IFS(_xlpm.value&lt;=0.6, 0.9/12, AND(_xlpm.value&gt;0.6, _xlpm.value&lt;=0.8), 0.36/12, _xlpm.value&gt;0.8, -0.06/12)), VS92)</f>
        <v>-5.0000000000000001E-3</v>
      </c>
      <c r="VT93" t="str">
        <f t="shared" ca="1" si="1491"/>
        <v>No</v>
      </c>
      <c r="VU93">
        <f ca="1">COUNTIF(VT$4:VT93, "Yes")</f>
        <v>4</v>
      </c>
      <c r="VV93" s="37">
        <f t="shared" ca="1" si="1388"/>
        <v>1128201.4511490834</v>
      </c>
      <c r="VW93" s="37">
        <f t="shared" ca="1" si="1389"/>
        <v>39611.163998664655</v>
      </c>
      <c r="VX93" s="64">
        <f t="shared" ca="1" si="1190"/>
        <v>1167812.615147748</v>
      </c>
      <c r="VY93" s="170" cm="1">
        <f t="array" aca="1" ref="VY93" ca="1">IF(MONTH($A93) = 1, _xlfn.LET(_xlpm.value, RAND(), _xlfn.IFS(_xlpm.value&lt;=0.6, 0.9/12, AND(_xlpm.value&gt;0.6, _xlpm.value&lt;=0.8), 0.36/12, _xlpm.value&gt;0.8, -0.06/12)), VY92)</f>
        <v>0.03</v>
      </c>
      <c r="VZ93" t="str">
        <f t="shared" ca="1" si="1492"/>
        <v>No</v>
      </c>
      <c r="WA93">
        <f ca="1">COUNTIF(VZ$4:VZ93, "Yes")</f>
        <v>5</v>
      </c>
      <c r="WB93" s="37">
        <f t="shared" ca="1" si="1390"/>
        <v>1728700.691816977</v>
      </c>
      <c r="WC93" s="37">
        <f t="shared" ca="1" si="1391"/>
        <v>54763.71595810444</v>
      </c>
      <c r="WD93" s="64">
        <f t="shared" ca="1" si="1192"/>
        <v>1783464.4077750815</v>
      </c>
      <c r="WE93" s="14"/>
      <c r="WH93" s="37"/>
      <c r="WI93" s="37"/>
      <c r="WJ93" s="1"/>
      <c r="WK93" s="14"/>
      <c r="WN93" s="37"/>
      <c r="WO93" s="37"/>
      <c r="WP93" s="1"/>
      <c r="WQ93" s="14"/>
      <c r="WT93" s="37"/>
      <c r="WU93" s="37"/>
      <c r="WV93" s="1"/>
      <c r="WW93" s="14"/>
      <c r="WZ93" s="37"/>
      <c r="XA93" s="37"/>
      <c r="XB93" s="1"/>
      <c r="XC93" s="14"/>
      <c r="XF93" s="37"/>
      <c r="XG93" s="37"/>
      <c r="XH93" s="1"/>
      <c r="XI93" s="14"/>
      <c r="XL93" s="37"/>
      <c r="XM93" s="37"/>
      <c r="XN93" s="1"/>
      <c r="XO93" s="14"/>
      <c r="XR93" s="37"/>
      <c r="XS93" s="37"/>
      <c r="XT93" s="1"/>
      <c r="XU93" s="14"/>
      <c r="XX93" s="37"/>
      <c r="XY93" s="37"/>
      <c r="XZ93" s="1"/>
      <c r="YA93" s="14"/>
      <c r="YD93" s="37"/>
      <c r="YE93" s="37"/>
      <c r="YF93" s="1"/>
      <c r="YG93" s="14"/>
      <c r="YJ93" s="37"/>
      <c r="YK93" s="37"/>
      <c r="YL93" s="1"/>
      <c r="YM93" s="14"/>
      <c r="YP93" s="37"/>
      <c r="YQ93" s="37"/>
      <c r="YR93" s="1"/>
      <c r="YS93" s="14"/>
      <c r="YV93" s="37"/>
      <c r="YW93" s="37"/>
      <c r="YX93" s="1"/>
      <c r="YY93" s="14"/>
      <c r="ZB93" s="37"/>
      <c r="ZC93" s="37"/>
      <c r="ZD93" s="1"/>
      <c r="ZE93" s="14"/>
      <c r="ZH93" s="37"/>
      <c r="ZI93" s="37"/>
      <c r="ZJ93" s="1"/>
      <c r="ZK93" s="14"/>
      <c r="ZN93" s="37"/>
      <c r="ZO93" s="37"/>
      <c r="ZP93" s="1"/>
      <c r="ZQ93" s="14"/>
      <c r="ZT93" s="37"/>
      <c r="ZU93" s="37"/>
      <c r="ZV93" s="1"/>
      <c r="ZW93" s="14"/>
      <c r="ZZ93" s="37"/>
      <c r="AAA93" s="37"/>
      <c r="AAB93" s="1"/>
      <c r="AAC93" s="14"/>
      <c r="AAF93" s="37"/>
      <c r="AAG93" s="37"/>
      <c r="AAH93" s="1"/>
      <c r="AAI93" s="14"/>
      <c r="AAL93" s="37"/>
      <c r="AAM93" s="37"/>
      <c r="AAN93" s="1"/>
      <c r="AAO93" s="14"/>
      <c r="AAR93" s="37"/>
      <c r="AAS93" s="37"/>
      <c r="AAT93" s="1"/>
      <c r="AAU93" s="14"/>
      <c r="AAX93" s="37"/>
      <c r="AAY93" s="37"/>
      <c r="AAZ93" s="1"/>
      <c r="ABA93" s="14"/>
      <c r="ABD93" s="37"/>
      <c r="ABE93" s="37"/>
      <c r="ABF93" s="1"/>
      <c r="ABG93" s="14"/>
      <c r="ABJ93" s="37"/>
      <c r="ABK93" s="37"/>
      <c r="ABL93" s="1"/>
      <c r="ABM93" s="14"/>
      <c r="ABP93" s="37"/>
      <c r="ABQ93" s="37"/>
      <c r="ABR93" s="1"/>
      <c r="ABS93" s="14"/>
      <c r="ABV93" s="37"/>
      <c r="ABW93" s="37"/>
      <c r="ABX93" s="1"/>
      <c r="ABY93" s="14"/>
      <c r="ACB93" s="37"/>
      <c r="ACC93" s="37"/>
      <c r="ACD93" s="1"/>
      <c r="ACE93" s="14"/>
      <c r="ACH93" s="37"/>
      <c r="ACI93" s="37"/>
      <c r="ACJ93" s="1"/>
      <c r="ACK93" s="14"/>
      <c r="ACN93" s="37"/>
      <c r="ACO93" s="37"/>
      <c r="ACP93" s="1"/>
      <c r="ACQ93" s="14"/>
      <c r="ACT93" s="37"/>
      <c r="ACU93" s="37"/>
      <c r="ACV93" s="1"/>
      <c r="ACW93" s="14"/>
      <c r="ACZ93" s="37"/>
      <c r="ADA93" s="37"/>
      <c r="ADB93" s="1"/>
      <c r="ADC93" s="14"/>
      <c r="ADF93" s="37"/>
      <c r="ADG93" s="37"/>
      <c r="ADH93" s="1"/>
      <c r="ADI93" s="14"/>
      <c r="ADL93" s="37"/>
      <c r="ADM93" s="37"/>
      <c r="ADN93" s="1"/>
      <c r="ADO93" s="14"/>
      <c r="ADR93" s="37"/>
      <c r="ADS93" s="37"/>
      <c r="ADT93" s="1"/>
      <c r="ADU93" s="14"/>
      <c r="ADX93" s="37"/>
      <c r="ADY93" s="37"/>
      <c r="ADZ93" s="1"/>
      <c r="AEA93" s="14"/>
      <c r="AED93" s="37"/>
      <c r="AEE93" s="37"/>
      <c r="AEF93" s="1"/>
      <c r="AEG93" s="14"/>
      <c r="AEJ93" s="37"/>
      <c r="AEK93" s="37"/>
      <c r="AEL93" s="1"/>
      <c r="AEM93" s="14"/>
      <c r="AEP93" s="37"/>
      <c r="AEQ93" s="37"/>
      <c r="AER93" s="1"/>
      <c r="AES93" s="14"/>
      <c r="AEV93" s="37"/>
      <c r="AEW93" s="37"/>
      <c r="AEX93" s="1"/>
      <c r="AEY93" s="14"/>
      <c r="AFB93" s="37"/>
      <c r="AFC93" s="37"/>
      <c r="AFD93" s="1"/>
      <c r="AFE93" s="14"/>
      <c r="AFH93" s="37"/>
      <c r="AFI93" s="37"/>
      <c r="AFJ93" s="1"/>
      <c r="AFK93" s="14"/>
      <c r="AFN93" s="37"/>
      <c r="AFO93" s="37"/>
      <c r="AFP93" s="1"/>
      <c r="AFQ93" s="14"/>
      <c r="AFT93" s="37"/>
      <c r="AFU93" s="37"/>
      <c r="AFV93" s="1"/>
      <c r="AFW93" s="14"/>
      <c r="AFZ93" s="37"/>
      <c r="AGA93" s="37"/>
      <c r="AGB93" s="1"/>
      <c r="AGC93" s="14"/>
      <c r="AGF93" s="37"/>
      <c r="AGG93" s="37"/>
      <c r="AGH93" s="1"/>
      <c r="AGI93" s="14"/>
      <c r="AGL93" s="37"/>
      <c r="AGM93" s="37"/>
      <c r="AGN93" s="1"/>
      <c r="AGO93" s="14"/>
      <c r="AGR93" s="37"/>
      <c r="AGS93" s="37"/>
      <c r="AGT93" s="1"/>
      <c r="AGU93" s="14"/>
      <c r="AGX93" s="37"/>
      <c r="AGY93" s="37"/>
      <c r="AGZ93" s="1"/>
      <c r="AHA93" s="14"/>
      <c r="AHD93" s="37"/>
      <c r="AHE93" s="37"/>
      <c r="AHF93" s="1"/>
      <c r="AHG93" s="14"/>
      <c r="AHJ93" s="37"/>
      <c r="AHK93" s="37"/>
      <c r="AHL93" s="1"/>
      <c r="AHM93" s="14"/>
      <c r="AHP93" s="37"/>
      <c r="AHQ93" s="37"/>
      <c r="AHR93" s="1"/>
      <c r="AHS93" s="14"/>
      <c r="AHV93" s="37"/>
      <c r="AHW93" s="37"/>
      <c r="AHX93" s="1"/>
      <c r="AHY93" s="14"/>
      <c r="AIB93" s="37"/>
      <c r="AIC93" s="37"/>
      <c r="AID93" s="1"/>
      <c r="AIE93" s="14"/>
      <c r="AIH93" s="37"/>
      <c r="AII93" s="37"/>
      <c r="AIJ93" s="1"/>
      <c r="AIK93" s="14"/>
      <c r="AIN93" s="37"/>
      <c r="AIO93" s="37"/>
      <c r="AIP93" s="1"/>
      <c r="AIQ93" s="14"/>
      <c r="AIT93" s="37"/>
      <c r="AIU93" s="37"/>
      <c r="AIV93" s="1"/>
      <c r="AIW93" s="14"/>
      <c r="AIZ93" s="37"/>
      <c r="AJA93" s="37"/>
      <c r="AJB93" s="1"/>
      <c r="AJC93" s="14"/>
      <c r="AJF93" s="37"/>
      <c r="AJG93" s="37"/>
      <c r="AJH93" s="1"/>
      <c r="AJI93" s="14"/>
      <c r="AJL93" s="37"/>
      <c r="AJM93" s="37"/>
      <c r="AJN93" s="1"/>
      <c r="AJO93" s="14"/>
      <c r="AJR93" s="37"/>
      <c r="AJS93" s="37"/>
      <c r="AJT93" s="1"/>
      <c r="AJU93" s="14"/>
      <c r="AJX93" s="37"/>
      <c r="AJY93" s="37"/>
      <c r="AJZ93" s="1"/>
      <c r="AKA93" s="14"/>
      <c r="AKD93" s="37"/>
      <c r="AKE93" s="37"/>
      <c r="AKF93" s="1"/>
      <c r="AKG93" s="14"/>
      <c r="AKJ93" s="37"/>
      <c r="AKK93" s="37"/>
      <c r="AKL93" s="1"/>
      <c r="AKM93" s="14"/>
      <c r="AKP93" s="37"/>
      <c r="AKQ93" s="37"/>
      <c r="AKR93" s="1"/>
      <c r="AKS93" s="14"/>
      <c r="AKV93" s="37"/>
      <c r="AKW93" s="37"/>
      <c r="AKX93" s="1"/>
      <c r="AKY93" s="14"/>
      <c r="ALB93" s="37"/>
      <c r="ALC93" s="37"/>
      <c r="ALD93" s="1"/>
      <c r="ALE93" s="14"/>
      <c r="ALH93" s="37"/>
      <c r="ALI93" s="37"/>
      <c r="ALJ93" s="1"/>
      <c r="ALK93" s="14"/>
      <c r="ALN93" s="37"/>
      <c r="ALO93" s="37"/>
      <c r="ALP93" s="1"/>
      <c r="ALQ93" s="14"/>
      <c r="ALT93" s="37"/>
      <c r="ALU93" s="37"/>
      <c r="ALV93" s="1"/>
      <c r="ALW93" s="14"/>
      <c r="ALZ93" s="37"/>
      <c r="AMA93" s="37"/>
      <c r="AMB93" s="1"/>
      <c r="AMC93" s="14"/>
      <c r="AMF93" s="37"/>
      <c r="AMG93" s="37"/>
      <c r="AMH93" s="1"/>
      <c r="AMI93" s="14"/>
      <c r="AML93" s="37"/>
      <c r="AMM93" s="37"/>
      <c r="AMN93" s="1"/>
      <c r="AMO93" s="14"/>
      <c r="AMR93" s="37"/>
      <c r="AMS93" s="37"/>
      <c r="AMT93" s="1"/>
      <c r="AMU93" s="14"/>
      <c r="AMX93" s="37"/>
      <c r="AMY93" s="37"/>
      <c r="AMZ93" s="1"/>
      <c r="ANA93" s="14"/>
      <c r="AND93" s="37"/>
      <c r="ANE93" s="37"/>
      <c r="ANF93" s="1"/>
      <c r="ANG93" s="14"/>
      <c r="ANJ93" s="37"/>
      <c r="ANK93" s="37"/>
      <c r="ANL93" s="1"/>
      <c r="ANM93" s="14"/>
      <c r="ANP93" s="37"/>
      <c r="ANQ93" s="37"/>
      <c r="ANR93" s="1"/>
      <c r="ANS93" s="14"/>
      <c r="ANV93" s="37"/>
      <c r="ANW93" s="37"/>
      <c r="ANX93" s="1"/>
      <c r="ANY93" s="14"/>
      <c r="AOB93" s="37"/>
      <c r="AOC93" s="37"/>
      <c r="AOD93" s="1"/>
      <c r="AOE93" s="14"/>
      <c r="AOH93" s="37"/>
      <c r="AOI93" s="37"/>
      <c r="AOJ93" s="1"/>
      <c r="AOK93" s="14"/>
      <c r="AON93" s="37"/>
      <c r="AOO93" s="37"/>
      <c r="AOP93" s="1"/>
      <c r="AOQ93" s="14"/>
      <c r="AOT93" s="37"/>
      <c r="AOU93" s="37"/>
      <c r="AOV93" s="1"/>
      <c r="AOW93" s="14"/>
      <c r="AOZ93" s="37"/>
      <c r="APA93" s="37"/>
      <c r="APB93" s="1"/>
      <c r="APC93" s="14"/>
      <c r="APF93" s="37"/>
      <c r="APG93" s="37"/>
      <c r="APH93" s="1"/>
      <c r="API93" s="14"/>
      <c r="APL93" s="37"/>
      <c r="APM93" s="37"/>
      <c r="APN93" s="1"/>
      <c r="APO93" s="14"/>
      <c r="APR93" s="37"/>
      <c r="APS93" s="37"/>
      <c r="APT93" s="1"/>
      <c r="APU93" s="14"/>
      <c r="APX93" s="37"/>
      <c r="APY93" s="37"/>
      <c r="APZ93" s="1"/>
      <c r="AQA93" s="14"/>
      <c r="AQD93" s="37"/>
      <c r="AQE93" s="37"/>
      <c r="AQF93" s="1"/>
      <c r="AQG93" s="14"/>
      <c r="AQJ93" s="37"/>
      <c r="AQK93" s="37"/>
      <c r="AQL93" s="1"/>
      <c r="AQM93" s="14"/>
      <c r="AQP93" s="37"/>
      <c r="AQQ93" s="37"/>
      <c r="AQR93" s="1"/>
      <c r="AQS93" s="14"/>
      <c r="AQV93" s="37"/>
      <c r="AQW93" s="37"/>
      <c r="AQX93" s="1"/>
    </row>
    <row r="94" spans="1:1023 1026:1142" x14ac:dyDescent="0.2">
      <c r="A94" s="5">
        <v>48060</v>
      </c>
      <c r="B94" s="1">
        <v>2255.4453884870409</v>
      </c>
      <c r="C94" s="170" cm="1">
        <f t="array" aca="1" ref="C94" ca="1">IF(MONTH($A94) = 1, _xlfn.LET(_xlpm.value, RAND(), _xlfn.IFS(_xlpm.value&lt;=0.6, 0.9/12, AND(_xlpm.value&gt;0.6, _xlpm.value&lt;=0.8), 0.36/12, _xlpm.value&gt;0.8, -0.06/12)), C93)</f>
        <v>-5.0000000000000001E-3</v>
      </c>
      <c r="D94" t="str">
        <f t="shared" ca="1" si="1193"/>
        <v>No</v>
      </c>
      <c r="E94">
        <f ca="1">COUNTIF(D$4:D94, "Yes")</f>
        <v>4</v>
      </c>
      <c r="F94" s="37">
        <f t="shared" ca="1" si="1392"/>
        <v>398010.35915315576</v>
      </c>
      <c r="G94" s="37">
        <f t="shared" ca="1" si="1393"/>
        <v>44642.830897502463</v>
      </c>
      <c r="H94" s="64">
        <f t="shared" ca="1" si="994"/>
        <v>442653.19005065825</v>
      </c>
      <c r="I94" s="170" cm="1">
        <f t="array" aca="1" ref="I94" ca="1">IF(MONTH($A94) = 1, _xlfn.LET(_xlpm.value, RAND(), _xlfn.IFS(_xlpm.value&lt;=0.6, 0.9/12, AND(_xlpm.value&gt;0.6, _xlpm.value&lt;=0.8), 0.36/12, _xlpm.value&gt;0.8, -0.06/12)), I93)</f>
        <v>7.4999999999999997E-2</v>
      </c>
      <c r="J94" t="str">
        <f t="shared" ca="1" si="1394"/>
        <v>No</v>
      </c>
      <c r="K94">
        <f ca="1">COUNTIF(J$4:J94, "Yes")</f>
        <v>4</v>
      </c>
      <c r="L94" s="37">
        <f t="shared" ca="1" si="1194"/>
        <v>1712522.6115994402</v>
      </c>
      <c r="M94" s="37">
        <f t="shared" ca="1" si="1195"/>
        <v>50529.380602870791</v>
      </c>
      <c r="N94" s="64">
        <f t="shared" ca="1" si="996"/>
        <v>1763051.9922023111</v>
      </c>
      <c r="O94" s="170" cm="1">
        <f t="array" aca="1" ref="O94" ca="1">IF(MONTH($A94) = 1, _xlfn.LET(_xlpm.value, RAND(), _xlfn.IFS(_xlpm.value&lt;=0.6, 0.9/12, AND(_xlpm.value&gt;0.6, _xlpm.value&lt;=0.8), 0.36/12, _xlpm.value&gt;0.8, -0.06/12)), O93)</f>
        <v>7.4999999999999997E-2</v>
      </c>
      <c r="P94" t="str">
        <f t="shared" ca="1" si="1395"/>
        <v>No</v>
      </c>
      <c r="Q94">
        <f ca="1">COUNTIF(P$4:P94, "Yes")</f>
        <v>3</v>
      </c>
      <c r="R94" s="37">
        <f t="shared" ca="1" si="1196"/>
        <v>2153415.9315033779</v>
      </c>
      <c r="S94" s="37">
        <f t="shared" ca="1" si="1197"/>
        <v>36083.48056977614</v>
      </c>
      <c r="T94" s="64">
        <f t="shared" ca="1" si="998"/>
        <v>2189499.412073154</v>
      </c>
      <c r="U94" s="170" cm="1">
        <f t="array" aca="1" ref="U94" ca="1">IF(MONTH($A94) = 1, _xlfn.LET(_xlpm.value, RAND(), _xlfn.IFS(_xlpm.value&lt;=0.6, 0.9/12, AND(_xlpm.value&gt;0.6, _xlpm.value&lt;=0.8), 0.36/12, _xlpm.value&gt;0.8, -0.06/12)), U93)</f>
        <v>7.4999999999999997E-2</v>
      </c>
      <c r="V94" t="str">
        <f t="shared" ca="1" si="1396"/>
        <v>No</v>
      </c>
      <c r="W94">
        <f ca="1">COUNTIF(V$4:V94, "Yes")</f>
        <v>4</v>
      </c>
      <c r="X94" s="37">
        <f t="shared" ca="1" si="1198"/>
        <v>2822622.984622627</v>
      </c>
      <c r="Y94" s="37">
        <f t="shared" ca="1" si="1199"/>
        <v>47150.43961607384</v>
      </c>
      <c r="Z94" s="64">
        <f t="shared" ca="1" si="1000"/>
        <v>2869773.4242387009</v>
      </c>
      <c r="AA94" s="170" cm="1">
        <f t="array" aca="1" ref="AA94" ca="1">IF(MONTH($A94) = 1, _xlfn.LET(_xlpm.value, RAND(), _xlfn.IFS(_xlpm.value&lt;=0.6, 0.9/12, AND(_xlpm.value&gt;0.6, _xlpm.value&lt;=0.8), 0.36/12, _xlpm.value&gt;0.8, -0.06/12)), AA93)</f>
        <v>0.03</v>
      </c>
      <c r="AB94" t="str">
        <f t="shared" ca="1" si="1397"/>
        <v>No</v>
      </c>
      <c r="AC94">
        <f ca="1">COUNTIF(AB$4:AB94, "Yes")</f>
        <v>6</v>
      </c>
      <c r="AD94" s="37">
        <f t="shared" ca="1" si="1200"/>
        <v>2479867.8363518766</v>
      </c>
      <c r="AE94" s="37">
        <f t="shared" ca="1" si="1201"/>
        <v>62069.052401668421</v>
      </c>
      <c r="AF94" s="64">
        <f t="shared" ca="1" si="1002"/>
        <v>2541936.888753545</v>
      </c>
      <c r="AG94" s="170" cm="1">
        <f t="array" aca="1" ref="AG94" ca="1">IF(MONTH($A94) = 1, _xlfn.LET(_xlpm.value, RAND(), _xlfn.IFS(_xlpm.value&lt;=0.6, 0.9/12, AND(_xlpm.value&gt;0.6, _xlpm.value&lt;=0.8), 0.36/12, _xlpm.value&gt;0.8, -0.06/12)), AG93)</f>
        <v>7.4999999999999997E-2</v>
      </c>
      <c r="AH94" t="str">
        <f t="shared" ca="1" si="1398"/>
        <v>No</v>
      </c>
      <c r="AI94">
        <f ca="1">COUNTIF(AH$4:AH94, "Yes")</f>
        <v>4</v>
      </c>
      <c r="AJ94" s="37">
        <f t="shared" ca="1" si="1202"/>
        <v>775932.55085559702</v>
      </c>
      <c r="AK94" s="37">
        <f t="shared" ca="1" si="1203"/>
        <v>43315.550452592972</v>
      </c>
      <c r="AL94" s="64">
        <f t="shared" ca="1" si="1004"/>
        <v>819248.10130819003</v>
      </c>
      <c r="AM94" s="170" cm="1">
        <f t="array" aca="1" ref="AM94" ca="1">IF(MONTH($A94) = 1, _xlfn.LET(_xlpm.value, RAND(), _xlfn.IFS(_xlpm.value&lt;=0.6, 0.9/12, AND(_xlpm.value&gt;0.6, _xlpm.value&lt;=0.8), 0.36/12, _xlpm.value&gt;0.8, -0.06/12)), AM93)</f>
        <v>7.4999999999999997E-2</v>
      </c>
      <c r="AN94" t="str">
        <f t="shared" ca="1" si="1399"/>
        <v>No</v>
      </c>
      <c r="AO94">
        <f ca="1">COUNTIF(AN$4:AN94, "Yes")</f>
        <v>6</v>
      </c>
      <c r="AP94" s="37">
        <f t="shared" ca="1" si="1204"/>
        <v>1761072.6420196132</v>
      </c>
      <c r="AQ94" s="37">
        <f t="shared" ca="1" si="1205"/>
        <v>53873.017743272801</v>
      </c>
      <c r="AR94" s="64">
        <f t="shared" ca="1" si="1006"/>
        <v>1814945.6597628859</v>
      </c>
      <c r="AS94" s="170" cm="1">
        <f t="array" aca="1" ref="AS94" ca="1">IF(MONTH($A94) = 1, _xlfn.LET(_xlpm.value, RAND(), _xlfn.IFS(_xlpm.value&lt;=0.6, 0.9/12, AND(_xlpm.value&gt;0.6, _xlpm.value&lt;=0.8), 0.36/12, _xlpm.value&gt;0.8, -0.06/12)), AS93)</f>
        <v>7.4999999999999997E-2</v>
      </c>
      <c r="AT94" t="str">
        <f t="shared" ca="1" si="1400"/>
        <v>No</v>
      </c>
      <c r="AU94">
        <f ca="1">COUNTIF(AT$4:AT94, "Yes")</f>
        <v>8</v>
      </c>
      <c r="AV94" s="37">
        <f t="shared" ca="1" si="1206"/>
        <v>271008.05825172819</v>
      </c>
      <c r="AW94" s="37">
        <f t="shared" ca="1" si="1207"/>
        <v>75292.103545350867</v>
      </c>
      <c r="AX94" s="64">
        <f t="shared" ca="1" si="1008"/>
        <v>346300.16179707902</v>
      </c>
      <c r="AY94" s="170" cm="1">
        <f t="array" aca="1" ref="AY94" ca="1">IF(MONTH($A94) = 1, _xlfn.LET(_xlpm.value, RAND(), _xlfn.IFS(_xlpm.value&lt;=0.6, 0.9/12, AND(_xlpm.value&gt;0.6, _xlpm.value&lt;=0.8), 0.36/12, _xlpm.value&gt;0.8, -0.06/12)), AY93)</f>
        <v>7.4999999999999997E-2</v>
      </c>
      <c r="AZ94" t="str">
        <f t="shared" ca="1" si="1401"/>
        <v>Yes</v>
      </c>
      <c r="BA94">
        <f ca="1">COUNTIF(AZ$4:AZ94, "Yes")</f>
        <v>9</v>
      </c>
      <c r="BB94" s="37">
        <f t="shared" ca="1" si="1208"/>
        <v>384622.01811685658</v>
      </c>
      <c r="BC94" s="37">
        <f t="shared" ca="1" si="1209"/>
        <v>84680.098888357199</v>
      </c>
      <c r="BD94" s="64">
        <f t="shared" ca="1" si="1010"/>
        <v>469302.11700521375</v>
      </c>
      <c r="BE94" s="170" cm="1">
        <f t="array" aca="1" ref="BE94" ca="1">IF(MONTH($A94) = 1, _xlfn.LET(_xlpm.value, RAND(), _xlfn.IFS(_xlpm.value&lt;=0.6, 0.9/12, AND(_xlpm.value&gt;0.6, _xlpm.value&lt;=0.8), 0.36/12, _xlpm.value&gt;0.8, -0.06/12)), BE93)</f>
        <v>-5.0000000000000001E-3</v>
      </c>
      <c r="BF94" t="str">
        <f t="shared" ca="1" si="1402"/>
        <v>No</v>
      </c>
      <c r="BG94">
        <f ca="1">COUNTIF(BF$4:BF94, "Yes")</f>
        <v>3</v>
      </c>
      <c r="BH94" s="37">
        <f t="shared" ca="1" si="1210"/>
        <v>1842990.2995967565</v>
      </c>
      <c r="BI94" s="37">
        <f t="shared" ca="1" si="1211"/>
        <v>20221.005943909284</v>
      </c>
      <c r="BJ94" s="64">
        <f t="shared" ca="1" si="1012"/>
        <v>1863211.3055406658</v>
      </c>
      <c r="BK94" s="170" cm="1">
        <f t="array" aca="1" ref="BK94" ca="1">IF(MONTH($A94) = 1, _xlfn.LET(_xlpm.value, RAND(), _xlfn.IFS(_xlpm.value&lt;=0.6, 0.9/12, AND(_xlpm.value&gt;0.6, _xlpm.value&lt;=0.8), 0.36/12, _xlpm.value&gt;0.8, -0.06/12)), BK93)</f>
        <v>-5.0000000000000001E-3</v>
      </c>
      <c r="BL94" t="str">
        <f t="shared" ca="1" si="1403"/>
        <v>No</v>
      </c>
      <c r="BM94">
        <f ca="1">COUNTIF(BL$4:BL94, "Yes")</f>
        <v>5</v>
      </c>
      <c r="BN94" s="37">
        <f t="shared" ca="1" si="1212"/>
        <v>433335.24031767552</v>
      </c>
      <c r="BO94" s="37">
        <f t="shared" ca="1" si="1213"/>
        <v>74554.539060421797</v>
      </c>
      <c r="BP94" s="64">
        <f t="shared" ca="1" si="1014"/>
        <v>507889.77937809733</v>
      </c>
      <c r="BQ94" s="170" cm="1">
        <f t="array" aca="1" ref="BQ94" ca="1">IF(MONTH($A94) = 1, _xlfn.LET(_xlpm.value, RAND(), _xlfn.IFS(_xlpm.value&lt;=0.6, 0.9/12, AND(_xlpm.value&gt;0.6, _xlpm.value&lt;=0.8), 0.36/12, _xlpm.value&gt;0.8, -0.06/12)), BQ93)</f>
        <v>0.03</v>
      </c>
      <c r="BR94" t="str">
        <f t="shared" ca="1" si="1404"/>
        <v>Yes</v>
      </c>
      <c r="BS94">
        <f ca="1">COUNTIF(BR$4:BR94, "Yes")</f>
        <v>5</v>
      </c>
      <c r="BT94" s="37">
        <f t="shared" ca="1" si="1214"/>
        <v>600775.39776865987</v>
      </c>
      <c r="BU94" s="37">
        <f t="shared" ca="1" si="1215"/>
        <v>52724.43090414317</v>
      </c>
      <c r="BV94" s="64">
        <f t="shared" ca="1" si="1016"/>
        <v>653499.82867280301</v>
      </c>
      <c r="BW94" s="170" cm="1">
        <f t="array" aca="1" ref="BW94" ca="1">IF(MONTH($A94) = 1, _xlfn.LET(_xlpm.value, RAND(), _xlfn.IFS(_xlpm.value&lt;=0.6, 0.9/12, AND(_xlpm.value&gt;0.6, _xlpm.value&lt;=0.8), 0.36/12, _xlpm.value&gt;0.8, -0.06/12)), BW93)</f>
        <v>7.4999999999999997E-2</v>
      </c>
      <c r="BX94" t="str">
        <f t="shared" ca="1" si="1405"/>
        <v>No</v>
      </c>
      <c r="BY94">
        <f ca="1">COUNTIF(BX$4:BX94, "Yes")</f>
        <v>4</v>
      </c>
      <c r="BZ94" s="37">
        <f t="shared" ca="1" si="1216"/>
        <v>441435.40975034412</v>
      </c>
      <c r="CA94" s="37">
        <f t="shared" ca="1" si="1217"/>
        <v>51921.648874725972</v>
      </c>
      <c r="CB94" s="64">
        <f t="shared" ca="1" si="1018"/>
        <v>493357.05862507009</v>
      </c>
      <c r="CC94" s="170" cm="1">
        <f t="array" aca="1" ref="CC94" ca="1">IF(MONTH($A94) = 1, _xlfn.LET(_xlpm.value, RAND(), _xlfn.IFS(_xlpm.value&lt;=0.6, 0.9/12, AND(_xlpm.value&gt;0.6, _xlpm.value&lt;=0.8), 0.36/12, _xlpm.value&gt;0.8, -0.06/12)), CC93)</f>
        <v>-5.0000000000000001E-3</v>
      </c>
      <c r="CD94" t="str">
        <f t="shared" ca="1" si="1406"/>
        <v>No</v>
      </c>
      <c r="CE94">
        <f ca="1">COUNTIF(CD$4:CD94, "Yes")</f>
        <v>5</v>
      </c>
      <c r="CF94" s="37">
        <f t="shared" ca="1" si="1218"/>
        <v>1431033.9206275286</v>
      </c>
      <c r="CG94" s="37">
        <f t="shared" ca="1" si="1219"/>
        <v>46164.561684418331</v>
      </c>
      <c r="CH94" s="64">
        <f t="shared" ca="1" si="1020"/>
        <v>1477198.4823119468</v>
      </c>
      <c r="CI94" s="170" cm="1">
        <f t="array" aca="1" ref="CI94" ca="1">IF(MONTH($A94) = 1, _xlfn.LET(_xlpm.value, RAND(), _xlfn.IFS(_xlpm.value&lt;=0.6, 0.9/12, AND(_xlpm.value&gt;0.6, _xlpm.value&lt;=0.8), 0.36/12, _xlpm.value&gt;0.8, -0.06/12)), CI93)</f>
        <v>0.03</v>
      </c>
      <c r="CJ94" t="str">
        <f t="shared" ca="1" si="1407"/>
        <v>No</v>
      </c>
      <c r="CK94">
        <f ca="1">COUNTIF(CJ$4:CJ94, "Yes")</f>
        <v>6</v>
      </c>
      <c r="CL94" s="37">
        <f t="shared" ca="1" si="1220"/>
        <v>770361.55915944267</v>
      </c>
      <c r="CM94" s="37">
        <f t="shared" ca="1" si="1221"/>
        <v>66156.763093846806</v>
      </c>
      <c r="CN94" s="64">
        <f t="shared" ca="1" si="1022"/>
        <v>836518.32225328952</v>
      </c>
      <c r="CO94" s="170" cm="1">
        <f t="array" aca="1" ref="CO94" ca="1">IF(MONTH($A94) = 1, _xlfn.LET(_xlpm.value, RAND(), _xlfn.IFS(_xlpm.value&lt;=0.6, 0.9/12, AND(_xlpm.value&gt;0.6, _xlpm.value&lt;=0.8), 0.36/12, _xlpm.value&gt;0.8, -0.06/12)), CO93)</f>
        <v>7.4999999999999997E-2</v>
      </c>
      <c r="CP94" t="str">
        <f t="shared" ca="1" si="1408"/>
        <v>No</v>
      </c>
      <c r="CQ94">
        <f ca="1">COUNTIF(CP$4:CP94, "Yes")</f>
        <v>6</v>
      </c>
      <c r="CR94" s="37">
        <f t="shared" ca="1" si="1222"/>
        <v>304254.92301094526</v>
      </c>
      <c r="CS94" s="37">
        <f t="shared" ca="1" si="1223"/>
        <v>20016.973830745206</v>
      </c>
      <c r="CT94" s="64">
        <f t="shared" ca="1" si="1024"/>
        <v>324271.89684169047</v>
      </c>
      <c r="CU94" s="170" cm="1">
        <f t="array" aca="1" ref="CU94" ca="1">IF(MONTH($A94) = 1, _xlfn.LET(_xlpm.value, RAND(), _xlfn.IFS(_xlpm.value&lt;=0.6, 0.9/12, AND(_xlpm.value&gt;0.6, _xlpm.value&lt;=0.8), 0.36/12, _xlpm.value&gt;0.8, -0.06/12)), CU93)</f>
        <v>7.4999999999999997E-2</v>
      </c>
      <c r="CV94" t="str">
        <f t="shared" ca="1" si="1409"/>
        <v>Yes</v>
      </c>
      <c r="CW94">
        <f ca="1">COUNTIF(CV$4:CV94, "Yes")</f>
        <v>3</v>
      </c>
      <c r="CX94" s="37">
        <f t="shared" ca="1" si="1224"/>
        <v>2581758.2793458053</v>
      </c>
      <c r="CY94" s="37">
        <f t="shared" ca="1" si="1225"/>
        <v>22823.51431740159</v>
      </c>
      <c r="CZ94" s="64">
        <f t="shared" ca="1" si="1026"/>
        <v>2604581.793663207</v>
      </c>
      <c r="DA94" s="170" cm="1">
        <f t="array" aca="1" ref="DA94" ca="1">IF(MONTH($A94) = 1, _xlfn.LET(_xlpm.value, RAND(), _xlfn.IFS(_xlpm.value&lt;=0.6, 0.9/12, AND(_xlpm.value&gt;0.6, _xlpm.value&lt;=0.8), 0.36/12, _xlpm.value&gt;0.8, -0.06/12)), DA93)</f>
        <v>7.4999999999999997E-2</v>
      </c>
      <c r="DB94" t="str">
        <f t="shared" ca="1" si="1410"/>
        <v>No</v>
      </c>
      <c r="DC94">
        <f ca="1">COUNTIF(DB$4:DB94, "Yes")</f>
        <v>7</v>
      </c>
      <c r="DD94" s="37">
        <f t="shared" ca="1" si="1226"/>
        <v>1664546.5433505005</v>
      </c>
      <c r="DE94" s="37">
        <f t="shared" ca="1" si="1227"/>
        <v>62861.894473904991</v>
      </c>
      <c r="DF94" s="64">
        <f t="shared" ca="1" si="1028"/>
        <v>1727408.4378244055</v>
      </c>
      <c r="DG94" s="170" cm="1">
        <f t="array" aca="1" ref="DG94" ca="1">IF(MONTH($A94) = 1, _xlfn.LET(_xlpm.value, RAND(), _xlfn.IFS(_xlpm.value&lt;=0.6, 0.9/12, AND(_xlpm.value&gt;0.6, _xlpm.value&lt;=0.8), 0.36/12, _xlpm.value&gt;0.8, -0.06/12)), DG93)</f>
        <v>7.4999999999999997E-2</v>
      </c>
      <c r="DH94" t="str">
        <f t="shared" ca="1" si="1411"/>
        <v>No</v>
      </c>
      <c r="DI94">
        <f ca="1">COUNTIF(DH$4:DH94, "Yes")</f>
        <v>4</v>
      </c>
      <c r="DJ94" s="37">
        <f t="shared" ca="1" si="1228"/>
        <v>7448378.8578071399</v>
      </c>
      <c r="DK94" s="37">
        <f t="shared" ca="1" si="1229"/>
        <v>34753.609554961127</v>
      </c>
      <c r="DL94" s="64">
        <f t="shared" ca="1" si="1030"/>
        <v>7483132.4673621012</v>
      </c>
      <c r="DM94" s="170" cm="1">
        <f t="array" aca="1" ref="DM94" ca="1">IF(MONTH($A94) = 1, _xlfn.LET(_xlpm.value, RAND(), _xlfn.IFS(_xlpm.value&lt;=0.6, 0.9/12, AND(_xlpm.value&gt;0.6, _xlpm.value&lt;=0.8), 0.36/12, _xlpm.value&gt;0.8, -0.06/12)), DM93)</f>
        <v>7.4999999999999997E-2</v>
      </c>
      <c r="DN94" t="str">
        <f t="shared" ca="1" si="1412"/>
        <v>No</v>
      </c>
      <c r="DO94">
        <f ca="1">COUNTIF(DN$4:DN94, "Yes")</f>
        <v>6</v>
      </c>
      <c r="DP94" s="37">
        <f t="shared" ca="1" si="1230"/>
        <v>2882273.9348238865</v>
      </c>
      <c r="DQ94" s="37">
        <f t="shared" ca="1" si="1231"/>
        <v>43380.334983099536</v>
      </c>
      <c r="DR94" s="64">
        <f t="shared" ca="1" si="1032"/>
        <v>2925654.2698069862</v>
      </c>
      <c r="DS94" s="170" cm="1">
        <f t="array" aca="1" ref="DS94" ca="1">IF(MONTH($A94) = 1, _xlfn.LET(_xlpm.value, RAND(), _xlfn.IFS(_xlpm.value&lt;=0.6, 0.9/12, AND(_xlpm.value&gt;0.6, _xlpm.value&lt;=0.8), 0.36/12, _xlpm.value&gt;0.8, -0.06/12)), DS93)</f>
        <v>-5.0000000000000001E-3</v>
      </c>
      <c r="DT94" t="str">
        <f t="shared" ca="1" si="1413"/>
        <v>Yes</v>
      </c>
      <c r="DU94">
        <f ca="1">COUNTIF(DT$4:DT94, "Yes")</f>
        <v>7</v>
      </c>
      <c r="DV94" s="37">
        <f t="shared" ca="1" si="1232"/>
        <v>1140971.9086028247</v>
      </c>
      <c r="DW94" s="37">
        <f t="shared" ca="1" si="1233"/>
        <v>62337.257127388701</v>
      </c>
      <c r="DX94" s="64">
        <f t="shared" ca="1" si="1034"/>
        <v>1203309.1657302133</v>
      </c>
      <c r="DY94" s="170" cm="1">
        <f t="array" aca="1" ref="DY94" ca="1">IF(MONTH($A94) = 1, _xlfn.LET(_xlpm.value, RAND(), _xlfn.IFS(_xlpm.value&lt;=0.6, 0.9/12, AND(_xlpm.value&gt;0.6, _xlpm.value&lt;=0.8), 0.36/12, _xlpm.value&gt;0.8, -0.06/12)), DY93)</f>
        <v>7.4999999999999997E-2</v>
      </c>
      <c r="DZ94" t="str">
        <f t="shared" ca="1" si="1414"/>
        <v>No</v>
      </c>
      <c r="EA94">
        <f ca="1">COUNTIF(DZ$4:DZ94, "Yes")</f>
        <v>8</v>
      </c>
      <c r="EB94" s="37">
        <f t="shared" ca="1" si="1234"/>
        <v>851863.04131866118</v>
      </c>
      <c r="EC94" s="37">
        <f t="shared" ca="1" si="1235"/>
        <v>94265.866909827746</v>
      </c>
      <c r="ED94" s="64">
        <f t="shared" ca="1" si="1036"/>
        <v>946128.90822848887</v>
      </c>
      <c r="EE94" s="170" cm="1">
        <f t="array" aca="1" ref="EE94" ca="1">IF(MONTH($A94) = 1, _xlfn.LET(_xlpm.value, RAND(), _xlfn.IFS(_xlpm.value&lt;=0.6, 0.9/12, AND(_xlpm.value&gt;0.6, _xlpm.value&lt;=0.8), 0.36/12, _xlpm.value&gt;0.8, -0.06/12)), EE93)</f>
        <v>7.4999999999999997E-2</v>
      </c>
      <c r="EF94" t="str">
        <f t="shared" ca="1" si="1415"/>
        <v>No</v>
      </c>
      <c r="EG94">
        <f ca="1">COUNTIF(EF$4:EF94, "Yes")</f>
        <v>3</v>
      </c>
      <c r="EH94" s="37">
        <f t="shared" ca="1" si="1236"/>
        <v>506464.85589563433</v>
      </c>
      <c r="EI94" s="37">
        <f t="shared" ca="1" si="1237"/>
        <v>40159.188236114933</v>
      </c>
      <c r="EJ94" s="64">
        <f t="shared" ca="1" si="1038"/>
        <v>546624.04413174931</v>
      </c>
      <c r="EK94" s="170" cm="1">
        <f t="array" aca="1" ref="EK94" ca="1">IF(MONTH($A94) = 1, _xlfn.LET(_xlpm.value, RAND(), _xlfn.IFS(_xlpm.value&lt;=0.6, 0.9/12, AND(_xlpm.value&gt;0.6, _xlpm.value&lt;=0.8), 0.36/12, _xlpm.value&gt;0.8, -0.06/12)), EK93)</f>
        <v>7.4999999999999997E-2</v>
      </c>
      <c r="EL94" t="str">
        <f t="shared" ca="1" si="1416"/>
        <v>No</v>
      </c>
      <c r="EM94">
        <f ca="1">COUNTIF(EL$4:EL94, "Yes")</f>
        <v>6</v>
      </c>
      <c r="EN94" s="37">
        <f t="shared" ca="1" si="1238"/>
        <v>985620.56284695526</v>
      </c>
      <c r="EO94" s="37">
        <f t="shared" ca="1" si="1239"/>
        <v>63780.679509089277</v>
      </c>
      <c r="EP94" s="64">
        <f t="shared" ca="1" si="1040"/>
        <v>1049401.2423560445</v>
      </c>
      <c r="EQ94" s="170" cm="1">
        <f t="array" aca="1" ref="EQ94" ca="1">IF(MONTH($A94) = 1, _xlfn.LET(_xlpm.value, RAND(), _xlfn.IFS(_xlpm.value&lt;=0.6, 0.9/12, AND(_xlpm.value&gt;0.6, _xlpm.value&lt;=0.8), 0.36/12, _xlpm.value&gt;0.8, -0.06/12)), EQ93)</f>
        <v>7.4999999999999997E-2</v>
      </c>
      <c r="ER94" t="str">
        <f t="shared" ca="1" si="1417"/>
        <v>No</v>
      </c>
      <c r="ES94">
        <f ca="1">COUNTIF(ER$4:ER94, "Yes")</f>
        <v>3</v>
      </c>
      <c r="ET94" s="37">
        <f t="shared" ca="1" si="1240"/>
        <v>1753952.1993730704</v>
      </c>
      <c r="EU94" s="37">
        <f t="shared" ca="1" si="1241"/>
        <v>13899.854981608831</v>
      </c>
      <c r="EV94" s="64">
        <f t="shared" ca="1" si="1042"/>
        <v>1767852.0543546793</v>
      </c>
      <c r="EW94" s="170" cm="1">
        <f t="array" aca="1" ref="EW94" ca="1">IF(MONTH($A94) = 1, _xlfn.LET(_xlpm.value, RAND(), _xlfn.IFS(_xlpm.value&lt;=0.6, 0.9/12, AND(_xlpm.value&gt;0.6, _xlpm.value&lt;=0.8), 0.36/12, _xlpm.value&gt;0.8, -0.06/12)), EW93)</f>
        <v>7.4999999999999997E-2</v>
      </c>
      <c r="EX94" t="str">
        <f t="shared" ca="1" si="1418"/>
        <v>No</v>
      </c>
      <c r="EY94">
        <f ca="1">COUNTIF(EX$4:EX94, "Yes")</f>
        <v>4</v>
      </c>
      <c r="EZ94" s="37">
        <f t="shared" ca="1" si="1242"/>
        <v>2115847.9888087953</v>
      </c>
      <c r="FA94" s="37">
        <f t="shared" ca="1" si="1243"/>
        <v>32172.257997192784</v>
      </c>
      <c r="FB94" s="64">
        <f t="shared" ca="1" si="1044"/>
        <v>2148020.2468059883</v>
      </c>
      <c r="FC94" s="170" cm="1">
        <f t="array" aca="1" ref="FC94" ca="1">IF(MONTH($A94) = 1, _xlfn.LET(_xlpm.value, RAND(), _xlfn.IFS(_xlpm.value&lt;=0.6, 0.9/12, AND(_xlpm.value&gt;0.6, _xlpm.value&lt;=0.8), 0.36/12, _xlpm.value&gt;0.8, -0.06/12)), FC93)</f>
        <v>7.4999999999999997E-2</v>
      </c>
      <c r="FD94" t="str">
        <f t="shared" ca="1" si="1419"/>
        <v>No</v>
      </c>
      <c r="FE94">
        <f ca="1">COUNTIF(FD$4:FD94, "Yes")</f>
        <v>7</v>
      </c>
      <c r="FF94" s="37">
        <f t="shared" ca="1" si="1244"/>
        <v>2079432.3274745338</v>
      </c>
      <c r="FG94" s="37">
        <f t="shared" ca="1" si="1245"/>
        <v>70975.532850494652</v>
      </c>
      <c r="FH94" s="64">
        <f t="shared" ca="1" si="1046"/>
        <v>2150407.8603250287</v>
      </c>
      <c r="FI94" s="170" cm="1">
        <f t="array" aca="1" ref="FI94" ca="1">IF(MONTH($A94) = 1, _xlfn.LET(_xlpm.value, RAND(), _xlfn.IFS(_xlpm.value&lt;=0.6, 0.9/12, AND(_xlpm.value&gt;0.6, _xlpm.value&lt;=0.8), 0.36/12, _xlpm.value&gt;0.8, -0.06/12)), FI93)</f>
        <v>-5.0000000000000001E-3</v>
      </c>
      <c r="FJ94" t="str">
        <f t="shared" ca="1" si="1420"/>
        <v>No</v>
      </c>
      <c r="FK94">
        <f ca="1">COUNTIF(FJ$4:FJ94, "Yes")</f>
        <v>4</v>
      </c>
      <c r="FL94" s="37">
        <f t="shared" ca="1" si="1246"/>
        <v>2605526.2223436837</v>
      </c>
      <c r="FM94" s="37">
        <f t="shared" ca="1" si="1247"/>
        <v>28838.832231967779</v>
      </c>
      <c r="FN94" s="64">
        <f t="shared" ca="1" si="1048"/>
        <v>2634365.0545756514</v>
      </c>
      <c r="FO94" s="170" cm="1">
        <f t="array" aca="1" ref="FO94" ca="1">IF(MONTH($A94) = 1, _xlfn.LET(_xlpm.value, RAND(), _xlfn.IFS(_xlpm.value&lt;=0.6, 0.9/12, AND(_xlpm.value&gt;0.6, _xlpm.value&lt;=0.8), 0.36/12, _xlpm.value&gt;0.8, -0.06/12)), FO93)</f>
        <v>7.4999999999999997E-2</v>
      </c>
      <c r="FP94" t="str">
        <f t="shared" ca="1" si="1421"/>
        <v>No</v>
      </c>
      <c r="FQ94">
        <f ca="1">COUNTIF(FP$4:FP94, "Yes")</f>
        <v>4</v>
      </c>
      <c r="FR94" s="37">
        <f t="shared" ca="1" si="1248"/>
        <v>6245529.8877418144</v>
      </c>
      <c r="FS94" s="37">
        <f t="shared" ca="1" si="1249"/>
        <v>34408.504606353577</v>
      </c>
      <c r="FT94" s="64">
        <f t="shared" ca="1" si="1050"/>
        <v>6279938.3923481675</v>
      </c>
      <c r="FU94" s="170" cm="1">
        <f t="array" aca="1" ref="FU94" ca="1">IF(MONTH($A94) = 1, _xlfn.LET(_xlpm.value, RAND(), _xlfn.IFS(_xlpm.value&lt;=0.6, 0.9/12, AND(_xlpm.value&gt;0.6, _xlpm.value&lt;=0.8), 0.36/12, _xlpm.value&gt;0.8, -0.06/12)), FU93)</f>
        <v>0.03</v>
      </c>
      <c r="FV94" t="str">
        <f t="shared" ca="1" si="1422"/>
        <v>No</v>
      </c>
      <c r="FW94">
        <f ca="1">COUNTIF(FV$4:FV94, "Yes")</f>
        <v>5</v>
      </c>
      <c r="FX94" s="37">
        <f t="shared" ca="1" si="1250"/>
        <v>1405516.8842674163</v>
      </c>
      <c r="FY94" s="37">
        <f t="shared" ca="1" si="1251"/>
        <v>44447.586177964557</v>
      </c>
      <c r="FZ94" s="64">
        <f t="shared" ca="1" si="1052"/>
        <v>1449964.4704453808</v>
      </c>
      <c r="GA94" s="170" cm="1">
        <f t="array" aca="1" ref="GA94" ca="1">IF(MONTH($A94) = 1, _xlfn.LET(_xlpm.value, RAND(), _xlfn.IFS(_xlpm.value&lt;=0.6, 0.9/12, AND(_xlpm.value&gt;0.6, _xlpm.value&lt;=0.8), 0.36/12, _xlpm.value&gt;0.8, -0.06/12)), GA93)</f>
        <v>-5.0000000000000001E-3</v>
      </c>
      <c r="GB94" t="str">
        <f t="shared" ca="1" si="1423"/>
        <v>No</v>
      </c>
      <c r="GC94">
        <f ca="1">COUNTIF(GB$4:GB94, "Yes")</f>
        <v>3</v>
      </c>
      <c r="GD94" s="37">
        <f t="shared" ca="1" si="1252"/>
        <v>5577192.2430473845</v>
      </c>
      <c r="GE94" s="37">
        <f t="shared" ca="1" si="1253"/>
        <v>44878.410599390605</v>
      </c>
      <c r="GF94" s="64">
        <f t="shared" ca="1" si="1054"/>
        <v>5622070.6536467755</v>
      </c>
      <c r="GG94" s="170" cm="1">
        <f t="array" aca="1" ref="GG94" ca="1">IF(MONTH($A94) = 1, _xlfn.LET(_xlpm.value, RAND(), _xlfn.IFS(_xlpm.value&lt;=0.6, 0.9/12, AND(_xlpm.value&gt;0.6, _xlpm.value&lt;=0.8), 0.36/12, _xlpm.value&gt;0.8, -0.06/12)), GG93)</f>
        <v>7.4999999999999997E-2</v>
      </c>
      <c r="GH94" t="str">
        <f t="shared" ca="1" si="1424"/>
        <v>No</v>
      </c>
      <c r="GI94">
        <f ca="1">COUNTIF(GH$4:GH94, "Yes")</f>
        <v>2</v>
      </c>
      <c r="GJ94" s="37">
        <f t="shared" ca="1" si="1254"/>
        <v>779910.39166687243</v>
      </c>
      <c r="GK94" s="37">
        <f t="shared" ca="1" si="1255"/>
        <v>16713.91337773007</v>
      </c>
      <c r="GL94" s="64">
        <f t="shared" ca="1" si="1056"/>
        <v>796624.30504460249</v>
      </c>
      <c r="GM94" s="170" cm="1">
        <f t="array" aca="1" ref="GM94" ca="1">IF(MONTH($A94) = 1, _xlfn.LET(_xlpm.value, RAND(), _xlfn.IFS(_xlpm.value&lt;=0.6, 0.9/12, AND(_xlpm.value&gt;0.6, _xlpm.value&lt;=0.8), 0.36/12, _xlpm.value&gt;0.8, -0.06/12)), GM93)</f>
        <v>7.4999999999999997E-2</v>
      </c>
      <c r="GN94" t="str">
        <f t="shared" ca="1" si="1425"/>
        <v>No</v>
      </c>
      <c r="GO94">
        <f ca="1">COUNTIF(GN$4:GN94, "Yes")</f>
        <v>3</v>
      </c>
      <c r="GP94" s="37">
        <f t="shared" ca="1" si="1256"/>
        <v>1614147.0104731526</v>
      </c>
      <c r="GQ94" s="37">
        <f t="shared" ca="1" si="1257"/>
        <v>30632.175174505926</v>
      </c>
      <c r="GR94" s="64">
        <f t="shared" ca="1" si="1058"/>
        <v>1644779.1856476585</v>
      </c>
      <c r="GS94" s="170" cm="1">
        <f t="array" aca="1" ref="GS94" ca="1">IF(MONTH($A94) = 1, _xlfn.LET(_xlpm.value, RAND(), _xlfn.IFS(_xlpm.value&lt;=0.6, 0.9/12, AND(_xlpm.value&gt;0.6, _xlpm.value&lt;=0.8), 0.36/12, _xlpm.value&gt;0.8, -0.06/12)), GS93)</f>
        <v>-5.0000000000000001E-3</v>
      </c>
      <c r="GT94" t="str">
        <f t="shared" ca="1" si="1426"/>
        <v>No</v>
      </c>
      <c r="GU94">
        <f ca="1">COUNTIF(GT$4:GT94, "Yes")</f>
        <v>1</v>
      </c>
      <c r="GV94" s="37">
        <f t="shared" ca="1" si="1258"/>
        <v>1644658.4914123535</v>
      </c>
      <c r="GW94" s="37">
        <f t="shared" ca="1" si="1259"/>
        <v>3515.2983789970813</v>
      </c>
      <c r="GX94" s="64">
        <f t="shared" ca="1" si="1060"/>
        <v>1648173.7897913505</v>
      </c>
      <c r="GY94" s="170" cm="1">
        <f t="array" aca="1" ref="GY94" ca="1">IF(MONTH($A94) = 1, _xlfn.LET(_xlpm.value, RAND(), _xlfn.IFS(_xlpm.value&lt;=0.6, 0.9/12, AND(_xlpm.value&gt;0.6, _xlpm.value&lt;=0.8), 0.36/12, _xlpm.value&gt;0.8, -0.06/12)), GY93)</f>
        <v>7.4999999999999997E-2</v>
      </c>
      <c r="GZ94" t="str">
        <f t="shared" ca="1" si="1427"/>
        <v>No</v>
      </c>
      <c r="HA94">
        <f ca="1">COUNTIF(GZ$4:GZ94, "Yes")</f>
        <v>4</v>
      </c>
      <c r="HB94" s="37">
        <f t="shared" ca="1" si="1260"/>
        <v>4035670.2203456312</v>
      </c>
      <c r="HC94" s="37">
        <f t="shared" ca="1" si="1261"/>
        <v>48102.069698812411</v>
      </c>
      <c r="HD94" s="64">
        <f t="shared" ca="1" si="1062"/>
        <v>4083772.2900444437</v>
      </c>
      <c r="HE94" s="170" cm="1">
        <f t="array" aca="1" ref="HE94" ca="1">IF(MONTH($A94) = 1, _xlfn.LET(_xlpm.value, RAND(), _xlfn.IFS(_xlpm.value&lt;=0.6, 0.9/12, AND(_xlpm.value&gt;0.6, _xlpm.value&lt;=0.8), 0.36/12, _xlpm.value&gt;0.8, -0.06/12)), HE93)</f>
        <v>7.4999999999999997E-2</v>
      </c>
      <c r="HF94" t="str">
        <f t="shared" ca="1" si="1428"/>
        <v>No</v>
      </c>
      <c r="HG94">
        <f ca="1">COUNTIF(HF$4:HF94, "Yes")</f>
        <v>4</v>
      </c>
      <c r="HH94" s="37">
        <f t="shared" ca="1" si="1262"/>
        <v>1907018.77081071</v>
      </c>
      <c r="HI94" s="37">
        <f t="shared" ca="1" si="1263"/>
        <v>42253.161764868732</v>
      </c>
      <c r="HJ94" s="64">
        <f t="shared" ca="1" si="1064"/>
        <v>1949271.9325755788</v>
      </c>
      <c r="HK94" s="170" cm="1">
        <f t="array" aca="1" ref="HK94" ca="1">IF(MONTH($A94) = 1, _xlfn.LET(_xlpm.value, RAND(), _xlfn.IFS(_xlpm.value&lt;=0.6, 0.9/12, AND(_xlpm.value&gt;0.6, _xlpm.value&lt;=0.8), 0.36/12, _xlpm.value&gt;0.8, -0.06/12)), HK93)</f>
        <v>7.4999999999999997E-2</v>
      </c>
      <c r="HL94" t="str">
        <f t="shared" ca="1" si="1429"/>
        <v>No</v>
      </c>
      <c r="HM94">
        <f ca="1">COUNTIF(HL$4:HL94, "Yes")</f>
        <v>4</v>
      </c>
      <c r="HN94" s="37">
        <f t="shared" ca="1" si="1264"/>
        <v>4736644.2216379642</v>
      </c>
      <c r="HO94" s="37">
        <f t="shared" ca="1" si="1265"/>
        <v>29577.270892200188</v>
      </c>
      <c r="HP94" s="64">
        <f t="shared" ca="1" si="1066"/>
        <v>4766221.4925301643</v>
      </c>
      <c r="HQ94" s="170" cm="1">
        <f t="array" aca="1" ref="HQ94" ca="1">IF(MONTH($A94) = 1, _xlfn.LET(_xlpm.value, RAND(), _xlfn.IFS(_xlpm.value&lt;=0.6, 0.9/12, AND(_xlpm.value&gt;0.6, _xlpm.value&lt;=0.8), 0.36/12, _xlpm.value&gt;0.8, -0.06/12)), HQ93)</f>
        <v>-5.0000000000000001E-3</v>
      </c>
      <c r="HR94" t="str">
        <f t="shared" ca="1" si="1430"/>
        <v>No</v>
      </c>
      <c r="HS94">
        <f ca="1">COUNTIF(HR$4:HR94, "Yes")</f>
        <v>4</v>
      </c>
      <c r="HT94" s="37">
        <f t="shared" ca="1" si="1266"/>
        <v>1061434.4921865317</v>
      </c>
      <c r="HU94" s="37">
        <f t="shared" ca="1" si="1267"/>
        <v>42601.630631753927</v>
      </c>
      <c r="HV94" s="64">
        <f t="shared" ca="1" si="1068"/>
        <v>1104036.1228182856</v>
      </c>
      <c r="HW94" s="170" cm="1">
        <f t="array" aca="1" ref="HW94" ca="1">IF(MONTH($A94) = 1, _xlfn.LET(_xlpm.value, RAND(), _xlfn.IFS(_xlpm.value&lt;=0.6, 0.9/12, AND(_xlpm.value&gt;0.6, _xlpm.value&lt;=0.8), 0.36/12, _xlpm.value&gt;0.8, -0.06/12)), HW93)</f>
        <v>0.03</v>
      </c>
      <c r="HX94" t="str">
        <f t="shared" ca="1" si="1431"/>
        <v>No</v>
      </c>
      <c r="HY94">
        <f ca="1">COUNTIF(HX$4:HX94, "Yes")</f>
        <v>5</v>
      </c>
      <c r="HZ94" s="37">
        <f t="shared" ca="1" si="1268"/>
        <v>4109485.5526193911</v>
      </c>
      <c r="IA94" s="37">
        <f t="shared" ca="1" si="1269"/>
        <v>63670.210596737743</v>
      </c>
      <c r="IB94" s="64">
        <f t="shared" ca="1" si="1070"/>
        <v>4173155.763216129</v>
      </c>
      <c r="IC94" s="170" cm="1">
        <f t="array" aca="1" ref="IC94" ca="1">IF(MONTH($A94) = 1, _xlfn.LET(_xlpm.value, RAND(), _xlfn.IFS(_xlpm.value&lt;=0.6, 0.9/12, AND(_xlpm.value&gt;0.6, _xlpm.value&lt;=0.8), 0.36/12, _xlpm.value&gt;0.8, -0.06/12)), IC93)</f>
        <v>0.03</v>
      </c>
      <c r="ID94" t="str">
        <f t="shared" ca="1" si="1432"/>
        <v>No</v>
      </c>
      <c r="IE94">
        <f ca="1">COUNTIF(ID$4:ID94, "Yes")</f>
        <v>4</v>
      </c>
      <c r="IF94" s="37">
        <f t="shared" ca="1" si="1270"/>
        <v>5216381.1884089122</v>
      </c>
      <c r="IG94" s="37">
        <f t="shared" ca="1" si="1271"/>
        <v>41623.716869972821</v>
      </c>
      <c r="IH94" s="64">
        <f t="shared" ca="1" si="1072"/>
        <v>5258004.9052788848</v>
      </c>
      <c r="II94" s="170" cm="1">
        <f t="array" aca="1" ref="II94" ca="1">IF(MONTH($A94) = 1, _xlfn.LET(_xlpm.value, RAND(), _xlfn.IFS(_xlpm.value&lt;=0.6, 0.9/12, AND(_xlpm.value&gt;0.6, _xlpm.value&lt;=0.8), 0.36/12, _xlpm.value&gt;0.8, -0.06/12)), II93)</f>
        <v>7.4999999999999997E-2</v>
      </c>
      <c r="IJ94" t="str">
        <f t="shared" ca="1" si="1433"/>
        <v>No</v>
      </c>
      <c r="IK94">
        <f ca="1">COUNTIF(IJ$4:IJ94, "Yes")</f>
        <v>7</v>
      </c>
      <c r="IL94" s="37">
        <f t="shared" ca="1" si="1272"/>
        <v>1240703.1025741238</v>
      </c>
      <c r="IM94" s="37">
        <f t="shared" ca="1" si="1273"/>
        <v>77670.423033021187</v>
      </c>
      <c r="IN94" s="64">
        <f t="shared" ca="1" si="1074"/>
        <v>1318373.5256071449</v>
      </c>
      <c r="IO94" s="170" cm="1">
        <f t="array" aca="1" ref="IO94" ca="1">IF(MONTH($A94) = 1, _xlfn.LET(_xlpm.value, RAND(), _xlfn.IFS(_xlpm.value&lt;=0.6, 0.9/12, AND(_xlpm.value&gt;0.6, _xlpm.value&lt;=0.8), 0.36/12, _xlpm.value&gt;0.8, -0.06/12)), IO93)</f>
        <v>-5.0000000000000001E-3</v>
      </c>
      <c r="IP94" t="str">
        <f t="shared" ca="1" si="1434"/>
        <v>No</v>
      </c>
      <c r="IQ94">
        <f ca="1">COUNTIF(IP$4:IP94, "Yes")</f>
        <v>5</v>
      </c>
      <c r="IR94" s="37">
        <f t="shared" ca="1" si="1274"/>
        <v>876385.41842419282</v>
      </c>
      <c r="IS94" s="37">
        <f t="shared" ca="1" si="1275"/>
        <v>59027.766008449951</v>
      </c>
      <c r="IT94" s="64">
        <f t="shared" ca="1" si="1076"/>
        <v>935413.18443264277</v>
      </c>
      <c r="IU94" s="170" cm="1">
        <f t="array" aca="1" ref="IU94" ca="1">IF(MONTH($A94) = 1, _xlfn.LET(_xlpm.value, RAND(), _xlfn.IFS(_xlpm.value&lt;=0.6, 0.9/12, AND(_xlpm.value&gt;0.6, _xlpm.value&lt;=0.8), 0.36/12, _xlpm.value&gt;0.8, -0.06/12)), IU93)</f>
        <v>0.03</v>
      </c>
      <c r="IV94" t="str">
        <f t="shared" ca="1" si="1435"/>
        <v>Yes</v>
      </c>
      <c r="IW94">
        <f ca="1">COUNTIF(IV$4:IV94, "Yes")</f>
        <v>6</v>
      </c>
      <c r="IX94" s="37">
        <f t="shared" ca="1" si="1276"/>
        <v>1456975.5770691466</v>
      </c>
      <c r="IY94" s="37">
        <f t="shared" ca="1" si="1277"/>
        <v>60363.333444592994</v>
      </c>
      <c r="IZ94" s="64">
        <f t="shared" ca="1" si="1078"/>
        <v>1517338.9105137396</v>
      </c>
      <c r="JA94" s="170" cm="1">
        <f t="array" aca="1" ref="JA94" ca="1">IF(MONTH($A94) = 1, _xlfn.LET(_xlpm.value, RAND(), _xlfn.IFS(_xlpm.value&lt;=0.6, 0.9/12, AND(_xlpm.value&gt;0.6, _xlpm.value&lt;=0.8), 0.36/12, _xlpm.value&gt;0.8, -0.06/12)), JA93)</f>
        <v>0.03</v>
      </c>
      <c r="JB94" t="str">
        <f t="shared" ca="1" si="1436"/>
        <v>Yes</v>
      </c>
      <c r="JC94">
        <f ca="1">COUNTIF(JB$4:JB94, "Yes")</f>
        <v>6</v>
      </c>
      <c r="JD94" s="37">
        <f t="shared" ca="1" si="1278"/>
        <v>696045.16419294884</v>
      </c>
      <c r="JE94" s="37">
        <f t="shared" ca="1" si="1279"/>
        <v>55434.243764344479</v>
      </c>
      <c r="JF94" s="64">
        <f t="shared" ca="1" si="1080"/>
        <v>751479.40795729333</v>
      </c>
      <c r="JG94" s="170" cm="1">
        <f t="array" aca="1" ref="JG94" ca="1">IF(MONTH($A94) = 1, _xlfn.LET(_xlpm.value, RAND(), _xlfn.IFS(_xlpm.value&lt;=0.6, 0.9/12, AND(_xlpm.value&gt;0.6, _xlpm.value&lt;=0.8), 0.36/12, _xlpm.value&gt;0.8, -0.06/12)), JG93)</f>
        <v>7.4999999999999997E-2</v>
      </c>
      <c r="JH94" t="str">
        <f t="shared" ca="1" si="1437"/>
        <v>No</v>
      </c>
      <c r="JI94">
        <f ca="1">COUNTIF(JH$4:JH94, "Yes")</f>
        <v>3</v>
      </c>
      <c r="JJ94" s="37">
        <f t="shared" ca="1" si="1280"/>
        <v>8011485.8624453479</v>
      </c>
      <c r="JK94" s="37">
        <f t="shared" ca="1" si="1281"/>
        <v>22732.71865211532</v>
      </c>
      <c r="JL94" s="64">
        <f t="shared" ca="1" si="1082"/>
        <v>8034218.5810974631</v>
      </c>
      <c r="JM94" s="170" cm="1">
        <f t="array" aca="1" ref="JM94" ca="1">IF(MONTH($A94) = 1, _xlfn.LET(_xlpm.value, RAND(), _xlfn.IFS(_xlpm.value&lt;=0.6, 0.9/12, AND(_xlpm.value&gt;0.6, _xlpm.value&lt;=0.8), 0.36/12, _xlpm.value&gt;0.8, -0.06/12)), JM93)</f>
        <v>7.4999999999999997E-2</v>
      </c>
      <c r="JN94" t="str">
        <f t="shared" ca="1" si="1438"/>
        <v>No</v>
      </c>
      <c r="JO94">
        <f ca="1">COUNTIF(JN$4:JN94, "Yes")</f>
        <v>9</v>
      </c>
      <c r="JP94" s="37">
        <f t="shared" ca="1" si="1282"/>
        <v>1402992.9390537099</v>
      </c>
      <c r="JQ94" s="37">
        <f t="shared" ca="1" si="1283"/>
        <v>94350.843800466333</v>
      </c>
      <c r="JR94" s="64">
        <f t="shared" ca="1" si="1084"/>
        <v>1497343.7828541761</v>
      </c>
      <c r="JS94" s="170" cm="1">
        <f t="array" aca="1" ref="JS94" ca="1">IF(MONTH($A94) = 1, _xlfn.LET(_xlpm.value, RAND(), _xlfn.IFS(_xlpm.value&lt;=0.6, 0.9/12, AND(_xlpm.value&gt;0.6, _xlpm.value&lt;=0.8), 0.36/12, _xlpm.value&gt;0.8, -0.06/12)), JS93)</f>
        <v>7.4999999999999997E-2</v>
      </c>
      <c r="JT94" t="str">
        <f t="shared" ca="1" si="1439"/>
        <v>No</v>
      </c>
      <c r="JU94">
        <f ca="1">COUNTIF(JT$4:JT94, "Yes")</f>
        <v>3</v>
      </c>
      <c r="JV94" s="37">
        <f t="shared" ca="1" si="1284"/>
        <v>4161279.9076481936</v>
      </c>
      <c r="JW94" s="37">
        <f t="shared" ca="1" si="1285"/>
        <v>27762.151633463909</v>
      </c>
      <c r="JX94" s="64">
        <f t="shared" ca="1" si="1086"/>
        <v>4189042.0592816574</v>
      </c>
      <c r="JY94" s="170" cm="1">
        <f t="array" aca="1" ref="JY94" ca="1">IF(MONTH($A94) = 1, _xlfn.LET(_xlpm.value, RAND(), _xlfn.IFS(_xlpm.value&lt;=0.6, 0.9/12, AND(_xlpm.value&gt;0.6, _xlpm.value&lt;=0.8), 0.36/12, _xlpm.value&gt;0.8, -0.06/12)), JY93)</f>
        <v>7.4999999999999997E-2</v>
      </c>
      <c r="JZ94" t="str">
        <f t="shared" ca="1" si="1440"/>
        <v>No</v>
      </c>
      <c r="KA94">
        <f ca="1">COUNTIF(JZ$4:JZ94, "Yes")</f>
        <v>5</v>
      </c>
      <c r="KB94" s="37">
        <f t="shared" ca="1" si="1286"/>
        <v>2540552.5100517599</v>
      </c>
      <c r="KC94" s="37">
        <f t="shared" ca="1" si="1287"/>
        <v>42786.116062329318</v>
      </c>
      <c r="KD94" s="64">
        <f t="shared" ca="1" si="1088"/>
        <v>2583338.626114089</v>
      </c>
      <c r="KE94" s="170" cm="1">
        <f t="array" aca="1" ref="KE94" ca="1">IF(MONTH($A94) = 1, _xlfn.LET(_xlpm.value, RAND(), _xlfn.IFS(_xlpm.value&lt;=0.6, 0.9/12, AND(_xlpm.value&gt;0.6, _xlpm.value&lt;=0.8), 0.36/12, _xlpm.value&gt;0.8, -0.06/12)), KE93)</f>
        <v>7.4999999999999997E-2</v>
      </c>
      <c r="KF94" t="str">
        <f t="shared" ca="1" si="1441"/>
        <v>No</v>
      </c>
      <c r="KG94">
        <f ca="1">COUNTIF(KF$4:KF94, "Yes")</f>
        <v>4</v>
      </c>
      <c r="KH94" s="37">
        <f t="shared" ca="1" si="1288"/>
        <v>847225.4812486436</v>
      </c>
      <c r="KI94" s="37">
        <f t="shared" ca="1" si="1289"/>
        <v>27822.022903966059</v>
      </c>
      <c r="KJ94" s="64">
        <f t="shared" ca="1" si="1090"/>
        <v>875047.50415260962</v>
      </c>
      <c r="KK94" s="170" cm="1">
        <f t="array" aca="1" ref="KK94" ca="1">IF(MONTH($A94) = 1, _xlfn.LET(_xlpm.value, RAND(), _xlfn.IFS(_xlpm.value&lt;=0.6, 0.9/12, AND(_xlpm.value&gt;0.6, _xlpm.value&lt;=0.8), 0.36/12, _xlpm.value&gt;0.8, -0.06/12)), KK93)</f>
        <v>-5.0000000000000001E-3</v>
      </c>
      <c r="KL94" t="str">
        <f t="shared" ca="1" si="1442"/>
        <v>No</v>
      </c>
      <c r="KM94">
        <f ca="1">COUNTIF(KL$4:KL94, "Yes")</f>
        <v>4</v>
      </c>
      <c r="KN94" s="37">
        <f t="shared" ca="1" si="1290"/>
        <v>2660725.4881980424</v>
      </c>
      <c r="KO94" s="37">
        <f t="shared" ca="1" si="1291"/>
        <v>28191.442775034393</v>
      </c>
      <c r="KP94" s="64">
        <f t="shared" ca="1" si="1092"/>
        <v>2688916.9309730767</v>
      </c>
      <c r="KQ94" s="170" cm="1">
        <f t="array" aca="1" ref="KQ94" ca="1">IF(MONTH($A94) = 1, _xlfn.LET(_xlpm.value, RAND(), _xlfn.IFS(_xlpm.value&lt;=0.6, 0.9/12, AND(_xlpm.value&gt;0.6, _xlpm.value&lt;=0.8), 0.36/12, _xlpm.value&gt;0.8, -0.06/12)), KQ93)</f>
        <v>7.4999999999999997E-2</v>
      </c>
      <c r="KR94" t="str">
        <f t="shared" ca="1" si="1443"/>
        <v>No</v>
      </c>
      <c r="KS94">
        <f ca="1">COUNTIF(KR$4:KR94, "Yes")</f>
        <v>5</v>
      </c>
      <c r="KT94" s="37">
        <f t="shared" ca="1" si="1292"/>
        <v>439672.51866771869</v>
      </c>
      <c r="KU94" s="37">
        <f t="shared" ca="1" si="1293"/>
        <v>37995.838758463804</v>
      </c>
      <c r="KV94" s="64">
        <f t="shared" ca="1" si="1094"/>
        <v>477668.35742618248</v>
      </c>
      <c r="KW94" s="170" cm="1">
        <f t="array" aca="1" ref="KW94" ca="1">IF(MONTH($A94) = 1, _xlfn.LET(_xlpm.value, RAND(), _xlfn.IFS(_xlpm.value&lt;=0.6, 0.9/12, AND(_xlpm.value&gt;0.6, _xlpm.value&lt;=0.8), 0.36/12, _xlpm.value&gt;0.8, -0.06/12)), KW93)</f>
        <v>7.4999999999999997E-2</v>
      </c>
      <c r="KX94" t="str">
        <f t="shared" ca="1" si="1444"/>
        <v>No</v>
      </c>
      <c r="KY94">
        <f ca="1">COUNTIF(KX$4:KX94, "Yes")</f>
        <v>4</v>
      </c>
      <c r="KZ94" s="37">
        <f t="shared" ca="1" si="1294"/>
        <v>514293.211240198</v>
      </c>
      <c r="LA94" s="37">
        <f t="shared" ca="1" si="1295"/>
        <v>43948.043409601371</v>
      </c>
      <c r="LB94" s="64">
        <f t="shared" ca="1" si="1096"/>
        <v>558241.25464979932</v>
      </c>
      <c r="LC94" s="170" cm="1">
        <f t="array" aca="1" ref="LC94" ca="1">IF(MONTH($A94) = 1, _xlfn.LET(_xlpm.value, RAND(), _xlfn.IFS(_xlpm.value&lt;=0.6, 0.9/12, AND(_xlpm.value&gt;0.6, _xlpm.value&lt;=0.8), 0.36/12, _xlpm.value&gt;0.8, -0.06/12)), LC93)</f>
        <v>-5.0000000000000001E-3</v>
      </c>
      <c r="LD94" t="str">
        <f t="shared" ca="1" si="1445"/>
        <v>No</v>
      </c>
      <c r="LE94">
        <f ca="1">COUNTIF(LD$4:LD94, "Yes")</f>
        <v>3</v>
      </c>
      <c r="LF94" s="37">
        <f t="shared" ca="1" si="1296"/>
        <v>1995125.3007735368</v>
      </c>
      <c r="LG94" s="37">
        <f t="shared" ca="1" si="1297"/>
        <v>20991.271656604305</v>
      </c>
      <c r="LH94" s="64">
        <f t="shared" ca="1" si="1098"/>
        <v>2016116.572430141</v>
      </c>
      <c r="LI94" s="170" cm="1">
        <f t="array" aca="1" ref="LI94" ca="1">IF(MONTH($A94) = 1, _xlfn.LET(_xlpm.value, RAND(), _xlfn.IFS(_xlpm.value&lt;=0.6, 0.9/12, AND(_xlpm.value&gt;0.6, _xlpm.value&lt;=0.8), 0.36/12, _xlpm.value&gt;0.8, -0.06/12)), LI93)</f>
        <v>0.03</v>
      </c>
      <c r="LJ94" t="str">
        <f t="shared" ca="1" si="1446"/>
        <v>No</v>
      </c>
      <c r="LK94">
        <f ca="1">COUNTIF(LJ$4:LJ94, "Yes")</f>
        <v>6</v>
      </c>
      <c r="LL94" s="37">
        <f t="shared" ca="1" si="1298"/>
        <v>1175445.0903782025</v>
      </c>
      <c r="LM94" s="37">
        <f t="shared" ca="1" si="1299"/>
        <v>56962.614711884984</v>
      </c>
      <c r="LN94" s="64">
        <f t="shared" ca="1" si="1100"/>
        <v>1232407.7050900874</v>
      </c>
      <c r="LO94" s="170" cm="1">
        <f t="array" aca="1" ref="LO94" ca="1">IF(MONTH($A94) = 1, _xlfn.LET(_xlpm.value, RAND(), _xlfn.IFS(_xlpm.value&lt;=0.6, 0.9/12, AND(_xlpm.value&gt;0.6, _xlpm.value&lt;=0.8), 0.36/12, _xlpm.value&gt;0.8, -0.06/12)), LO93)</f>
        <v>0.03</v>
      </c>
      <c r="LP94" t="str">
        <f t="shared" ca="1" si="1447"/>
        <v>Yes</v>
      </c>
      <c r="LQ94">
        <f ca="1">COUNTIF(LP$4:LP94, "Yes")</f>
        <v>8</v>
      </c>
      <c r="LR94" s="37">
        <f t="shared" ca="1" si="1300"/>
        <v>512334.72824598022</v>
      </c>
      <c r="LS94" s="37">
        <f t="shared" ca="1" si="1301"/>
        <v>70624.268857394141</v>
      </c>
      <c r="LT94" s="64">
        <f t="shared" ca="1" si="1102"/>
        <v>582958.99710337433</v>
      </c>
      <c r="LU94" s="170" cm="1">
        <f t="array" aca="1" ref="LU94" ca="1">IF(MONTH($A94) = 1, _xlfn.LET(_xlpm.value, RAND(), _xlfn.IFS(_xlpm.value&lt;=0.6, 0.9/12, AND(_xlpm.value&gt;0.6, _xlpm.value&lt;=0.8), 0.36/12, _xlpm.value&gt;0.8, -0.06/12)), LU93)</f>
        <v>7.4999999999999997E-2</v>
      </c>
      <c r="LV94" t="str">
        <f t="shared" ca="1" si="1448"/>
        <v>No</v>
      </c>
      <c r="LW94">
        <f ca="1">COUNTIF(LV$4:LV94, "Yes")</f>
        <v>3</v>
      </c>
      <c r="LX94" s="37">
        <f t="shared" ca="1" si="1302"/>
        <v>4517407.7658849265</v>
      </c>
      <c r="LY94" s="37">
        <f t="shared" ca="1" si="1303"/>
        <v>34756.766548105436</v>
      </c>
      <c r="LZ94" s="64">
        <f t="shared" ca="1" si="1104"/>
        <v>4552164.5324330321</v>
      </c>
      <c r="MA94" s="170" cm="1">
        <f t="array" aca="1" ref="MA94" ca="1">IF(MONTH($A94) = 1, _xlfn.LET(_xlpm.value, RAND(), _xlfn.IFS(_xlpm.value&lt;=0.6, 0.9/12, AND(_xlpm.value&gt;0.6, _xlpm.value&lt;=0.8), 0.36/12, _xlpm.value&gt;0.8, -0.06/12)), MA93)</f>
        <v>7.4999999999999997E-2</v>
      </c>
      <c r="MB94" t="str">
        <f t="shared" ca="1" si="1449"/>
        <v>No</v>
      </c>
      <c r="MC94">
        <f ca="1">COUNTIF(MB$4:MB94, "Yes")</f>
        <v>5</v>
      </c>
      <c r="MD94" s="37">
        <f t="shared" ca="1" si="1304"/>
        <v>447300.80893969239</v>
      </c>
      <c r="ME94" s="37">
        <f t="shared" ca="1" si="1305"/>
        <v>33993.543136536049</v>
      </c>
      <c r="MF94" s="64">
        <f t="shared" ca="1" si="1106"/>
        <v>481294.35207622842</v>
      </c>
      <c r="MG94" s="170" cm="1">
        <f t="array" aca="1" ref="MG94" ca="1">IF(MONTH($A94) = 1, _xlfn.LET(_xlpm.value, RAND(), _xlfn.IFS(_xlpm.value&lt;=0.6, 0.9/12, AND(_xlpm.value&gt;0.6, _xlpm.value&lt;=0.8), 0.36/12, _xlpm.value&gt;0.8, -0.06/12)), MG93)</f>
        <v>7.4999999999999997E-2</v>
      </c>
      <c r="MH94" t="str">
        <f t="shared" ca="1" si="1450"/>
        <v>Yes</v>
      </c>
      <c r="MI94">
        <f ca="1">COUNTIF(MH$4:MH94, "Yes")</f>
        <v>8</v>
      </c>
      <c r="MJ94" s="37">
        <f t="shared" ca="1" si="1306"/>
        <v>2012042.3281621311</v>
      </c>
      <c r="MK94" s="37">
        <f t="shared" ca="1" si="1307"/>
        <v>52262.249247735679</v>
      </c>
      <c r="ML94" s="64">
        <f t="shared" ca="1" si="1108"/>
        <v>2064304.5774098667</v>
      </c>
      <c r="MM94" s="170" cm="1">
        <f t="array" aca="1" ref="MM94" ca="1">IF(MONTH($A94) = 1, _xlfn.LET(_xlpm.value, RAND(), _xlfn.IFS(_xlpm.value&lt;=0.6, 0.9/12, AND(_xlpm.value&gt;0.6, _xlpm.value&lt;=0.8), 0.36/12, _xlpm.value&gt;0.8, -0.06/12)), MM93)</f>
        <v>7.4999999999999997E-2</v>
      </c>
      <c r="MN94" t="str">
        <f t="shared" ca="1" si="1451"/>
        <v>No</v>
      </c>
      <c r="MO94">
        <f ca="1">COUNTIF(MN$4:MN94, "Yes")</f>
        <v>8</v>
      </c>
      <c r="MP94" s="37">
        <f t="shared" ca="1" si="1308"/>
        <v>1453157.6189513057</v>
      </c>
      <c r="MQ94" s="37">
        <f t="shared" ca="1" si="1309"/>
        <v>87136.926854821228</v>
      </c>
      <c r="MR94" s="64">
        <f t="shared" ca="1" si="1110"/>
        <v>1540294.5458061269</v>
      </c>
      <c r="MS94" s="170" cm="1">
        <f t="array" aca="1" ref="MS94" ca="1">IF(MONTH($A94) = 1, _xlfn.LET(_xlpm.value, RAND(), _xlfn.IFS(_xlpm.value&lt;=0.6, 0.9/12, AND(_xlpm.value&gt;0.6, _xlpm.value&lt;=0.8), 0.36/12, _xlpm.value&gt;0.8, -0.06/12)), MS93)</f>
        <v>-5.0000000000000001E-3</v>
      </c>
      <c r="MT94" t="str">
        <f t="shared" ca="1" si="1452"/>
        <v>No</v>
      </c>
      <c r="MU94">
        <f ca="1">COUNTIF(MT$4:MT94, "Yes")</f>
        <v>9</v>
      </c>
      <c r="MV94" s="37">
        <f t="shared" ca="1" si="1310"/>
        <v>1094438.7881664697</v>
      </c>
      <c r="MW94" s="37">
        <f t="shared" ca="1" si="1311"/>
        <v>103136.24942870991</v>
      </c>
      <c r="MX94" s="64">
        <f t="shared" ca="1" si="1112"/>
        <v>1197575.0375951796</v>
      </c>
      <c r="MY94" s="170" cm="1">
        <f t="array" aca="1" ref="MY94" ca="1">IF(MONTH($A94) = 1, _xlfn.LET(_xlpm.value, RAND(), _xlfn.IFS(_xlpm.value&lt;=0.6, 0.9/12, AND(_xlpm.value&gt;0.6, _xlpm.value&lt;=0.8), 0.36/12, _xlpm.value&gt;0.8, -0.06/12)), MY93)</f>
        <v>7.4999999999999997E-2</v>
      </c>
      <c r="MZ94" t="str">
        <f t="shared" ca="1" si="1453"/>
        <v>No</v>
      </c>
      <c r="NA94">
        <f ca="1">COUNTIF(MZ$4:MZ94, "Yes")</f>
        <v>4</v>
      </c>
      <c r="NB94" s="37">
        <f t="shared" ca="1" si="1312"/>
        <v>9593816.753527971</v>
      </c>
      <c r="NC94" s="37">
        <f t="shared" ca="1" si="1313"/>
        <v>26989.651868716719</v>
      </c>
      <c r="ND94" s="64">
        <f t="shared" ca="1" si="1114"/>
        <v>9620806.4053966869</v>
      </c>
      <c r="NE94" s="170" cm="1">
        <f t="array" aca="1" ref="NE94" ca="1">IF(MONTH($A94) = 1, _xlfn.LET(_xlpm.value, RAND(), _xlfn.IFS(_xlpm.value&lt;=0.6, 0.9/12, AND(_xlpm.value&gt;0.6, _xlpm.value&lt;=0.8), 0.36/12, _xlpm.value&gt;0.8, -0.06/12)), NE93)</f>
        <v>-5.0000000000000001E-3</v>
      </c>
      <c r="NF94" t="str">
        <f t="shared" ca="1" si="1454"/>
        <v>No</v>
      </c>
      <c r="NG94">
        <f ca="1">COUNTIF(NF$4:NF94, "Yes")</f>
        <v>3</v>
      </c>
      <c r="NH94" s="37">
        <f t="shared" ca="1" si="1314"/>
        <v>1870735.584660664</v>
      </c>
      <c r="NI94" s="37">
        <f t="shared" ca="1" si="1315"/>
        <v>28649.904039254667</v>
      </c>
      <c r="NJ94" s="64">
        <f t="shared" ca="1" si="1116"/>
        <v>1899385.4886999186</v>
      </c>
      <c r="NK94" s="170" cm="1">
        <f t="array" aca="1" ref="NK94" ca="1">IF(MONTH($A94) = 1, _xlfn.LET(_xlpm.value, RAND(), _xlfn.IFS(_xlpm.value&lt;=0.6, 0.9/12, AND(_xlpm.value&gt;0.6, _xlpm.value&lt;=0.8), 0.36/12, _xlpm.value&gt;0.8, -0.06/12)), NK93)</f>
        <v>7.4999999999999997E-2</v>
      </c>
      <c r="NL94" t="str">
        <f t="shared" ca="1" si="1455"/>
        <v>No</v>
      </c>
      <c r="NM94">
        <f ca="1">COUNTIF(NL$4:NL94, "Yes")</f>
        <v>6</v>
      </c>
      <c r="NN94" s="37">
        <f t="shared" ca="1" si="1316"/>
        <v>578161.58114970895</v>
      </c>
      <c r="NO94" s="37">
        <f t="shared" ca="1" si="1317"/>
        <v>73097.560152970007</v>
      </c>
      <c r="NP94" s="64">
        <f t="shared" ca="1" si="1118"/>
        <v>651259.14130267897</v>
      </c>
      <c r="NQ94" s="170" cm="1">
        <f t="array" aca="1" ref="NQ94" ca="1">IF(MONTH($A94) = 1, _xlfn.LET(_xlpm.value, RAND(), _xlfn.IFS(_xlpm.value&lt;=0.6, 0.9/12, AND(_xlpm.value&gt;0.6, _xlpm.value&lt;=0.8), 0.36/12, _xlpm.value&gt;0.8, -0.06/12)), NQ93)</f>
        <v>0.03</v>
      </c>
      <c r="NR94" t="str">
        <f t="shared" ca="1" si="1456"/>
        <v>No</v>
      </c>
      <c r="NS94">
        <f ca="1">COUNTIF(NR$4:NR94, "Yes")</f>
        <v>6</v>
      </c>
      <c r="NT94" s="37">
        <f t="shared" ca="1" si="1318"/>
        <v>550375.29447707906</v>
      </c>
      <c r="NU94" s="37">
        <f t="shared" ca="1" si="1319"/>
        <v>60525.574949117334</v>
      </c>
      <c r="NV94" s="64">
        <f t="shared" ca="1" si="1120"/>
        <v>610900.86942619644</v>
      </c>
      <c r="NW94" s="170" cm="1">
        <f t="array" aca="1" ref="NW94" ca="1">IF(MONTH($A94) = 1, _xlfn.LET(_xlpm.value, RAND(), _xlfn.IFS(_xlpm.value&lt;=0.6, 0.9/12, AND(_xlpm.value&gt;0.6, _xlpm.value&lt;=0.8), 0.36/12, _xlpm.value&gt;0.8, -0.06/12)), NW93)</f>
        <v>7.4999999999999997E-2</v>
      </c>
      <c r="NX94" t="str">
        <f t="shared" ca="1" si="1457"/>
        <v>No</v>
      </c>
      <c r="NY94">
        <f ca="1">COUNTIF(NX$4:NX94, "Yes")</f>
        <v>8</v>
      </c>
      <c r="NZ94" s="37">
        <f t="shared" ca="1" si="1320"/>
        <v>1071380.7359977332</v>
      </c>
      <c r="OA94" s="37">
        <f t="shared" ca="1" si="1321"/>
        <v>86726.070137122573</v>
      </c>
      <c r="OB94" s="64">
        <f t="shared" ca="1" si="1122"/>
        <v>1158106.8061348558</v>
      </c>
      <c r="OC94" s="170" cm="1">
        <f t="array" aca="1" ref="OC94" ca="1">IF(MONTH($A94) = 1, _xlfn.LET(_xlpm.value, RAND(), _xlfn.IFS(_xlpm.value&lt;=0.6, 0.9/12, AND(_xlpm.value&gt;0.6, _xlpm.value&lt;=0.8), 0.36/12, _xlpm.value&gt;0.8, -0.06/12)), OC93)</f>
        <v>7.4999999999999997E-2</v>
      </c>
      <c r="OD94" t="str">
        <f t="shared" ca="1" si="1458"/>
        <v>No</v>
      </c>
      <c r="OE94">
        <f ca="1">COUNTIF(OD$4:OD94, "Yes")</f>
        <v>5</v>
      </c>
      <c r="OF94" s="37">
        <f t="shared" ca="1" si="1322"/>
        <v>304744.03459238086</v>
      </c>
      <c r="OG94" s="37">
        <f t="shared" ca="1" si="1323"/>
        <v>50960.242380931653</v>
      </c>
      <c r="OH94" s="64">
        <f t="shared" ca="1" si="1124"/>
        <v>355704.27697331249</v>
      </c>
      <c r="OI94" s="170" cm="1">
        <f t="array" aca="1" ref="OI94" ca="1">IF(MONTH($A94) = 1, _xlfn.LET(_xlpm.value, RAND(), _xlfn.IFS(_xlpm.value&lt;=0.6, 0.9/12, AND(_xlpm.value&gt;0.6, _xlpm.value&lt;=0.8), 0.36/12, _xlpm.value&gt;0.8, -0.06/12)), OI93)</f>
        <v>7.4999999999999997E-2</v>
      </c>
      <c r="OJ94" t="str">
        <f t="shared" ca="1" si="1459"/>
        <v>No</v>
      </c>
      <c r="OK94">
        <f ca="1">COUNTIF(OJ$4:OJ94, "Yes")</f>
        <v>9</v>
      </c>
      <c r="OL94" s="37">
        <f t="shared" ca="1" si="1324"/>
        <v>1996757.7200491412</v>
      </c>
      <c r="OM94" s="37">
        <f t="shared" ca="1" si="1325"/>
        <v>98312.256204124598</v>
      </c>
      <c r="ON94" s="64">
        <f t="shared" ca="1" si="1126"/>
        <v>2095069.9762532657</v>
      </c>
      <c r="OO94" s="170" cm="1">
        <f t="array" aca="1" ref="OO94" ca="1">IF(MONTH($A94) = 1, _xlfn.LET(_xlpm.value, RAND(), _xlfn.IFS(_xlpm.value&lt;=0.6, 0.9/12, AND(_xlpm.value&gt;0.6, _xlpm.value&lt;=0.8), 0.36/12, _xlpm.value&gt;0.8, -0.06/12)), OO93)</f>
        <v>0.03</v>
      </c>
      <c r="OP94" t="str">
        <f t="shared" ca="1" si="1460"/>
        <v>No</v>
      </c>
      <c r="OQ94">
        <f ca="1">COUNTIF(OP$4:OP94, "Yes")</f>
        <v>6</v>
      </c>
      <c r="OR94" s="37">
        <f t="shared" ca="1" si="1326"/>
        <v>1548065.5398845931</v>
      </c>
      <c r="OS94" s="37">
        <f t="shared" ca="1" si="1327"/>
        <v>47102.356271039753</v>
      </c>
      <c r="OT94" s="64">
        <f t="shared" ca="1" si="1128"/>
        <v>1595167.8961556328</v>
      </c>
      <c r="OU94" s="170" cm="1">
        <f t="array" aca="1" ref="OU94" ca="1">IF(MONTH($A94) = 1, _xlfn.LET(_xlpm.value, RAND(), _xlfn.IFS(_xlpm.value&lt;=0.6, 0.9/12, AND(_xlpm.value&gt;0.6, _xlpm.value&lt;=0.8), 0.36/12, _xlpm.value&gt;0.8, -0.06/12)), OU93)</f>
        <v>7.4999999999999997E-2</v>
      </c>
      <c r="OV94" t="str">
        <f t="shared" ca="1" si="1461"/>
        <v>No</v>
      </c>
      <c r="OW94">
        <f ca="1">COUNTIF(OV$4:OV94, "Yes")</f>
        <v>2</v>
      </c>
      <c r="OX94" s="37">
        <f t="shared" ca="1" si="1328"/>
        <v>4716290.1691869721</v>
      </c>
      <c r="OY94" s="37">
        <f t="shared" ca="1" si="1329"/>
        <v>31685.637647595529</v>
      </c>
      <c r="OZ94" s="64">
        <f t="shared" ca="1" si="1130"/>
        <v>4747975.8068345673</v>
      </c>
      <c r="PA94" s="170" cm="1">
        <f t="array" aca="1" ref="PA94" ca="1">IF(MONTH($A94) = 1, _xlfn.LET(_xlpm.value, RAND(), _xlfn.IFS(_xlpm.value&lt;=0.6, 0.9/12, AND(_xlpm.value&gt;0.6, _xlpm.value&lt;=0.8), 0.36/12, _xlpm.value&gt;0.8, -0.06/12)), PA93)</f>
        <v>7.4999999999999997E-2</v>
      </c>
      <c r="PB94" t="str">
        <f t="shared" ca="1" si="1462"/>
        <v>No</v>
      </c>
      <c r="PC94">
        <f ca="1">COUNTIF(PB$4:PB94, "Yes")</f>
        <v>5</v>
      </c>
      <c r="PD94" s="37">
        <f t="shared" ca="1" si="1330"/>
        <v>985825.03443147801</v>
      </c>
      <c r="PE94" s="37">
        <f t="shared" ca="1" si="1331"/>
        <v>54069.606863232715</v>
      </c>
      <c r="PF94" s="64">
        <f t="shared" ca="1" si="1132"/>
        <v>1039894.6412947107</v>
      </c>
      <c r="PG94" s="170" cm="1">
        <f t="array" aca="1" ref="PG94" ca="1">IF(MONTH($A94) = 1, _xlfn.LET(_xlpm.value, RAND(), _xlfn.IFS(_xlpm.value&lt;=0.6, 0.9/12, AND(_xlpm.value&gt;0.6, _xlpm.value&lt;=0.8), 0.36/12, _xlpm.value&gt;0.8, -0.06/12)), PG93)</f>
        <v>0.03</v>
      </c>
      <c r="PH94" t="str">
        <f t="shared" ca="1" si="1463"/>
        <v>No</v>
      </c>
      <c r="PI94">
        <f ca="1">COUNTIF(PH$4:PH94, "Yes")</f>
        <v>8</v>
      </c>
      <c r="PJ94" s="37">
        <f t="shared" ca="1" si="1332"/>
        <v>360622.78040824801</v>
      </c>
      <c r="PK94" s="37">
        <f t="shared" ca="1" si="1333"/>
        <v>74954.836157476151</v>
      </c>
      <c r="PL94" s="64">
        <f t="shared" ca="1" si="1134"/>
        <v>435577.61656572414</v>
      </c>
      <c r="PM94" s="170" cm="1">
        <f t="array" aca="1" ref="PM94" ca="1">IF(MONTH($A94) = 1, _xlfn.LET(_xlpm.value, RAND(), _xlfn.IFS(_xlpm.value&lt;=0.6, 0.9/12, AND(_xlpm.value&gt;0.6, _xlpm.value&lt;=0.8), 0.36/12, _xlpm.value&gt;0.8, -0.06/12)), PM93)</f>
        <v>7.4999999999999997E-2</v>
      </c>
      <c r="PN94" t="str">
        <f t="shared" ca="1" si="1464"/>
        <v>No</v>
      </c>
      <c r="PO94">
        <f ca="1">COUNTIF(PN$4:PN94, "Yes")</f>
        <v>3</v>
      </c>
      <c r="PP94" s="37">
        <f t="shared" ca="1" si="1334"/>
        <v>1303139.1567202362</v>
      </c>
      <c r="PQ94" s="37">
        <f t="shared" ca="1" si="1335"/>
        <v>30291.71556975666</v>
      </c>
      <c r="PR94" s="64">
        <f t="shared" ca="1" si="1136"/>
        <v>1333430.8722899929</v>
      </c>
      <c r="PS94" s="170" cm="1">
        <f t="array" aca="1" ref="PS94" ca="1">IF(MONTH($A94) = 1, _xlfn.LET(_xlpm.value, RAND(), _xlfn.IFS(_xlpm.value&lt;=0.6, 0.9/12, AND(_xlpm.value&gt;0.6, _xlpm.value&lt;=0.8), 0.36/12, _xlpm.value&gt;0.8, -0.06/12)), PS93)</f>
        <v>7.4999999999999997E-2</v>
      </c>
      <c r="PT94" t="str">
        <f t="shared" ca="1" si="1465"/>
        <v>No</v>
      </c>
      <c r="PU94">
        <f ca="1">COUNTIF(PT$4:PT94, "Yes")</f>
        <v>4</v>
      </c>
      <c r="PV94" s="37">
        <f t="shared" ca="1" si="1336"/>
        <v>1568902.7934167185</v>
      </c>
      <c r="PW94" s="37">
        <f t="shared" ca="1" si="1337"/>
        <v>38641.602298147067</v>
      </c>
      <c r="PX94" s="64">
        <f t="shared" ca="1" si="1138"/>
        <v>1607544.3957148655</v>
      </c>
      <c r="PY94" s="170" cm="1">
        <f t="array" aca="1" ref="PY94" ca="1">IF(MONTH($A94) = 1, _xlfn.LET(_xlpm.value, RAND(), _xlfn.IFS(_xlpm.value&lt;=0.6, 0.9/12, AND(_xlpm.value&gt;0.6, _xlpm.value&lt;=0.8), 0.36/12, _xlpm.value&gt;0.8, -0.06/12)), PY93)</f>
        <v>7.4999999999999997E-2</v>
      </c>
      <c r="PZ94" t="str">
        <f t="shared" ca="1" si="1466"/>
        <v>No</v>
      </c>
      <c r="QA94">
        <f ca="1">COUNTIF(PZ$4:PZ94, "Yes")</f>
        <v>6</v>
      </c>
      <c r="QB94" s="37">
        <f t="shared" ca="1" si="1338"/>
        <v>2759618.6570997522</v>
      </c>
      <c r="QC94" s="37">
        <f t="shared" ca="1" si="1339"/>
        <v>54129.362921727974</v>
      </c>
      <c r="QD94" s="64">
        <f t="shared" ca="1" si="1140"/>
        <v>2813748.02002148</v>
      </c>
      <c r="QE94" s="170" cm="1">
        <f t="array" aca="1" ref="QE94" ca="1">IF(MONTH($A94) = 1, _xlfn.LET(_xlpm.value, RAND(), _xlfn.IFS(_xlpm.value&lt;=0.6, 0.9/12, AND(_xlpm.value&gt;0.6, _xlpm.value&lt;=0.8), 0.36/12, _xlpm.value&gt;0.8, -0.06/12)), QE93)</f>
        <v>0.03</v>
      </c>
      <c r="QF94" t="str">
        <f t="shared" ca="1" si="1467"/>
        <v>No</v>
      </c>
      <c r="QG94">
        <f ca="1">COUNTIF(QF$4:QF94, "Yes")</f>
        <v>1</v>
      </c>
      <c r="QH94" s="37">
        <f t="shared" ca="1" si="1340"/>
        <v>5191917.6843822105</v>
      </c>
      <c r="QI94" s="37">
        <f t="shared" ca="1" si="1341"/>
        <v>14411.644411438727</v>
      </c>
      <c r="QJ94" s="64">
        <f t="shared" ca="1" si="1142"/>
        <v>5206329.3287936496</v>
      </c>
      <c r="QK94" s="170" cm="1">
        <f t="array" aca="1" ref="QK94" ca="1">IF(MONTH($A94) = 1, _xlfn.LET(_xlpm.value, RAND(), _xlfn.IFS(_xlpm.value&lt;=0.6, 0.9/12, AND(_xlpm.value&gt;0.6, _xlpm.value&lt;=0.8), 0.36/12, _xlpm.value&gt;0.8, -0.06/12)), QK93)</f>
        <v>7.4999999999999997E-2</v>
      </c>
      <c r="QL94" t="str">
        <f t="shared" ca="1" si="1468"/>
        <v>No</v>
      </c>
      <c r="QM94">
        <f ca="1">COUNTIF(QL$4:QL94, "Yes")</f>
        <v>4</v>
      </c>
      <c r="QN94" s="37">
        <f t="shared" ca="1" si="1342"/>
        <v>2117102.441321142</v>
      </c>
      <c r="QO94" s="37">
        <f t="shared" ca="1" si="1343"/>
        <v>60084.163628380134</v>
      </c>
      <c r="QP94" s="64">
        <f t="shared" ca="1" si="1144"/>
        <v>2177186.6049495223</v>
      </c>
      <c r="QQ94" s="170" cm="1">
        <f t="array" aca="1" ref="QQ94" ca="1">IF(MONTH($A94) = 1, _xlfn.LET(_xlpm.value, RAND(), _xlfn.IFS(_xlpm.value&lt;=0.6, 0.9/12, AND(_xlpm.value&gt;0.6, _xlpm.value&lt;=0.8), 0.36/12, _xlpm.value&gt;0.8, -0.06/12)), QQ93)</f>
        <v>0.03</v>
      </c>
      <c r="QR94" t="str">
        <f t="shared" ca="1" si="1469"/>
        <v>No</v>
      </c>
      <c r="QS94">
        <f ca="1">COUNTIF(QR$4:QR94, "Yes")</f>
        <v>7</v>
      </c>
      <c r="QT94" s="37">
        <f t="shared" ca="1" si="1344"/>
        <v>1821301.1512668792</v>
      </c>
      <c r="QU94" s="37">
        <f t="shared" ca="1" si="1345"/>
        <v>72087.689240723354</v>
      </c>
      <c r="QV94" s="64">
        <f t="shared" ca="1" si="1146"/>
        <v>1893388.8405076026</v>
      </c>
      <c r="QW94" s="170" cm="1">
        <f t="array" aca="1" ref="QW94" ca="1">IF(MONTH($A94) = 1, _xlfn.LET(_xlpm.value, RAND(), _xlfn.IFS(_xlpm.value&lt;=0.6, 0.9/12, AND(_xlpm.value&gt;0.6, _xlpm.value&lt;=0.8), 0.36/12, _xlpm.value&gt;0.8, -0.06/12)), QW93)</f>
        <v>-5.0000000000000001E-3</v>
      </c>
      <c r="QX94" t="str">
        <f t="shared" ca="1" si="1470"/>
        <v>No</v>
      </c>
      <c r="QY94">
        <f ca="1">COUNTIF(QX$4:QX94, "Yes")</f>
        <v>4</v>
      </c>
      <c r="QZ94" s="37">
        <f t="shared" ca="1" si="1346"/>
        <v>3690872.6085836394</v>
      </c>
      <c r="RA94" s="37">
        <f t="shared" ca="1" si="1347"/>
        <v>26737.450130893016</v>
      </c>
      <c r="RB94" s="64">
        <f t="shared" ca="1" si="1148"/>
        <v>3717610.0587145323</v>
      </c>
      <c r="RC94" s="170" cm="1">
        <f t="array" aca="1" ref="RC94" ca="1">IF(MONTH($A94) = 1, _xlfn.LET(_xlpm.value, RAND(), _xlfn.IFS(_xlpm.value&lt;=0.6, 0.9/12, AND(_xlpm.value&gt;0.6, _xlpm.value&lt;=0.8), 0.36/12, _xlpm.value&gt;0.8, -0.06/12)), RC93)</f>
        <v>7.4999999999999997E-2</v>
      </c>
      <c r="RD94" t="str">
        <f t="shared" ca="1" si="1471"/>
        <v>No</v>
      </c>
      <c r="RE94">
        <f ca="1">COUNTIF(RD$4:RD94, "Yes")</f>
        <v>3</v>
      </c>
      <c r="RF94" s="37">
        <f t="shared" ca="1" si="1348"/>
        <v>621802.65925101063</v>
      </c>
      <c r="RG94" s="37">
        <f t="shared" ca="1" si="1349"/>
        <v>36889.021362880063</v>
      </c>
      <c r="RH94" s="64">
        <f t="shared" ca="1" si="1150"/>
        <v>658691.68061389064</v>
      </c>
      <c r="RI94" s="170" cm="1">
        <f t="array" aca="1" ref="RI94" ca="1">IF(MONTH($A94) = 1, _xlfn.LET(_xlpm.value, RAND(), _xlfn.IFS(_xlpm.value&lt;=0.6, 0.9/12, AND(_xlpm.value&gt;0.6, _xlpm.value&lt;=0.8), 0.36/12, _xlpm.value&gt;0.8, -0.06/12)), RI93)</f>
        <v>0.03</v>
      </c>
      <c r="RJ94" t="str">
        <f t="shared" ca="1" si="1472"/>
        <v>No</v>
      </c>
      <c r="RK94">
        <f ca="1">COUNTIF(RJ$4:RJ94, "Yes")</f>
        <v>3</v>
      </c>
      <c r="RL94" s="37">
        <f t="shared" ca="1" si="1350"/>
        <v>2712850.4617308909</v>
      </c>
      <c r="RM94" s="37">
        <f t="shared" ca="1" si="1351"/>
        <v>35862.202729582998</v>
      </c>
      <c r="RN94" s="64">
        <f t="shared" ca="1" si="1152"/>
        <v>2748712.6644604737</v>
      </c>
      <c r="RO94" s="170" cm="1">
        <f t="array" aca="1" ref="RO94" ca="1">IF(MONTH($A94) = 1, _xlfn.LET(_xlpm.value, RAND(), _xlfn.IFS(_xlpm.value&lt;=0.6, 0.9/12, AND(_xlpm.value&gt;0.6, _xlpm.value&lt;=0.8), 0.36/12, _xlpm.value&gt;0.8, -0.06/12)), RO93)</f>
        <v>7.4999999999999997E-2</v>
      </c>
      <c r="RP94" t="str">
        <f t="shared" ca="1" si="1473"/>
        <v>No</v>
      </c>
      <c r="RQ94">
        <f ca="1">COUNTIF(RP$4:RP94, "Yes")</f>
        <v>5</v>
      </c>
      <c r="RR94" s="37">
        <f t="shared" ca="1" si="1352"/>
        <v>3975933.6209245697</v>
      </c>
      <c r="RS94" s="37">
        <f t="shared" ca="1" si="1353"/>
        <v>36166.595820169205</v>
      </c>
      <c r="RT94" s="64">
        <f t="shared" ca="1" si="1154"/>
        <v>4012100.2167447391</v>
      </c>
      <c r="RU94" s="170" cm="1">
        <f t="array" aca="1" ref="RU94" ca="1">IF(MONTH($A94) = 1, _xlfn.LET(_xlpm.value, RAND(), _xlfn.IFS(_xlpm.value&lt;=0.6, 0.9/12, AND(_xlpm.value&gt;0.6, _xlpm.value&lt;=0.8), 0.36/12, _xlpm.value&gt;0.8, -0.06/12)), RU93)</f>
        <v>7.4999999999999997E-2</v>
      </c>
      <c r="RV94" t="str">
        <f t="shared" ca="1" si="1474"/>
        <v>Yes</v>
      </c>
      <c r="RW94">
        <f ca="1">COUNTIF(RV$4:RV94, "Yes")</f>
        <v>4</v>
      </c>
      <c r="RX94" s="37">
        <f t="shared" ca="1" si="1354"/>
        <v>3297803.8816109998</v>
      </c>
      <c r="RY94" s="37">
        <f t="shared" ca="1" si="1355"/>
        <v>36052.181985606789</v>
      </c>
      <c r="RZ94" s="64">
        <f t="shared" ca="1" si="1156"/>
        <v>3333856.0635966067</v>
      </c>
      <c r="SA94" s="170" cm="1">
        <f t="array" aca="1" ref="SA94" ca="1">IF(MONTH($A94) = 1, _xlfn.LET(_xlpm.value, RAND(), _xlfn.IFS(_xlpm.value&lt;=0.6, 0.9/12, AND(_xlpm.value&gt;0.6, _xlpm.value&lt;=0.8), 0.36/12, _xlpm.value&gt;0.8, -0.06/12)), SA93)</f>
        <v>-5.0000000000000001E-3</v>
      </c>
      <c r="SB94" t="str">
        <f t="shared" ca="1" si="1475"/>
        <v>No</v>
      </c>
      <c r="SC94">
        <f ca="1">COUNTIF(SB$4:SB94, "Yes")</f>
        <v>4</v>
      </c>
      <c r="SD94" s="37">
        <f t="shared" ca="1" si="1356"/>
        <v>552012.58468942379</v>
      </c>
      <c r="SE94" s="37">
        <f t="shared" ca="1" si="1357"/>
        <v>48350.719568171786</v>
      </c>
      <c r="SF94" s="64">
        <f t="shared" ca="1" si="1158"/>
        <v>600363.30425759556</v>
      </c>
      <c r="SG94" s="170" cm="1">
        <f t="array" aca="1" ref="SG94" ca="1">IF(MONTH($A94) = 1, _xlfn.LET(_xlpm.value, RAND(), _xlfn.IFS(_xlpm.value&lt;=0.6, 0.9/12, AND(_xlpm.value&gt;0.6, _xlpm.value&lt;=0.8), 0.36/12, _xlpm.value&gt;0.8, -0.06/12)), SG93)</f>
        <v>-5.0000000000000001E-3</v>
      </c>
      <c r="SH94" t="str">
        <f t="shared" ca="1" si="1476"/>
        <v>No</v>
      </c>
      <c r="SI94">
        <f ca="1">COUNTIF(SH$4:SH94, "Yes")</f>
        <v>7</v>
      </c>
      <c r="SJ94" s="37">
        <f t="shared" ca="1" si="1358"/>
        <v>425911.06273474806</v>
      </c>
      <c r="SK94" s="37">
        <f t="shared" ca="1" si="1359"/>
        <v>39392.491195960611</v>
      </c>
      <c r="SL94" s="64">
        <f t="shared" ca="1" si="1160"/>
        <v>465303.55393070867</v>
      </c>
      <c r="SM94" s="170" cm="1">
        <f t="array" aca="1" ref="SM94" ca="1">IF(MONTH($A94) = 1, _xlfn.LET(_xlpm.value, RAND(), _xlfn.IFS(_xlpm.value&lt;=0.6, 0.9/12, AND(_xlpm.value&gt;0.6, _xlpm.value&lt;=0.8), 0.36/12, _xlpm.value&gt;0.8, -0.06/12)), SM93)</f>
        <v>7.4999999999999997E-2</v>
      </c>
      <c r="SN94" t="str">
        <f t="shared" ca="1" si="1477"/>
        <v>No</v>
      </c>
      <c r="SO94">
        <f ca="1">COUNTIF(SN$4:SN94, "Yes")</f>
        <v>6</v>
      </c>
      <c r="SP94" s="37">
        <f t="shared" ca="1" si="1360"/>
        <v>1604351.9717109324</v>
      </c>
      <c r="SQ94" s="37">
        <f t="shared" ca="1" si="1361"/>
        <v>59073.814145626799</v>
      </c>
      <c r="SR94" s="64">
        <f t="shared" ca="1" si="1162"/>
        <v>1663425.7858565592</v>
      </c>
      <c r="SS94" s="170" cm="1">
        <f t="array" aca="1" ref="SS94" ca="1">IF(MONTH($A94) = 1, _xlfn.LET(_xlpm.value, RAND(), _xlfn.IFS(_xlpm.value&lt;=0.6, 0.9/12, AND(_xlpm.value&gt;0.6, _xlpm.value&lt;=0.8), 0.36/12, _xlpm.value&gt;0.8, -0.06/12)), SS93)</f>
        <v>-5.0000000000000001E-3</v>
      </c>
      <c r="ST94" t="str">
        <f t="shared" ca="1" si="1478"/>
        <v>No</v>
      </c>
      <c r="SU94">
        <f ca="1">COUNTIF(ST$4:ST94, "Yes")</f>
        <v>5</v>
      </c>
      <c r="SV94" s="37">
        <f t="shared" ca="1" si="1362"/>
        <v>1841916.8357536572</v>
      </c>
      <c r="SW94" s="37">
        <f t="shared" ca="1" si="1363"/>
        <v>35967.554212900985</v>
      </c>
      <c r="SX94" s="64">
        <f t="shared" ca="1" si="1164"/>
        <v>1877884.3899665582</v>
      </c>
      <c r="SY94" s="170" cm="1">
        <f t="array" aca="1" ref="SY94" ca="1">IF(MONTH($A94) = 1, _xlfn.LET(_xlpm.value, RAND(), _xlfn.IFS(_xlpm.value&lt;=0.6, 0.9/12, AND(_xlpm.value&gt;0.6, _xlpm.value&lt;=0.8), 0.36/12, _xlpm.value&gt;0.8, -0.06/12)), SY93)</f>
        <v>-5.0000000000000001E-3</v>
      </c>
      <c r="SZ94" t="str">
        <f t="shared" ca="1" si="1479"/>
        <v>No</v>
      </c>
      <c r="TA94">
        <f ca="1">COUNTIF(SZ$4:SZ94, "Yes")</f>
        <v>2</v>
      </c>
      <c r="TB94" s="37">
        <f t="shared" ca="1" si="1364"/>
        <v>1055226.0041411973</v>
      </c>
      <c r="TC94" s="37">
        <f t="shared" ca="1" si="1365"/>
        <v>17449.517994994145</v>
      </c>
      <c r="TD94" s="64">
        <f t="shared" ca="1" si="1166"/>
        <v>1072675.5221361914</v>
      </c>
      <c r="TE94" s="170" cm="1">
        <f t="array" aca="1" ref="TE94" ca="1">IF(MONTH($A94) = 1, _xlfn.LET(_xlpm.value, RAND(), _xlfn.IFS(_xlpm.value&lt;=0.6, 0.9/12, AND(_xlpm.value&gt;0.6, _xlpm.value&lt;=0.8), 0.36/12, _xlpm.value&gt;0.8, -0.06/12)), TE93)</f>
        <v>7.4999999999999997E-2</v>
      </c>
      <c r="TF94" t="str">
        <f t="shared" ca="1" si="1480"/>
        <v>No</v>
      </c>
      <c r="TG94">
        <f ca="1">COUNTIF(TF$4:TF94, "Yes")</f>
        <v>4</v>
      </c>
      <c r="TH94" s="37">
        <f t="shared" ca="1" si="1366"/>
        <v>1875582.936227957</v>
      </c>
      <c r="TI94" s="37">
        <f t="shared" ca="1" si="1367"/>
        <v>39985.831995185064</v>
      </c>
      <c r="TJ94" s="64">
        <f t="shared" ca="1" si="1168"/>
        <v>1915568.768223142</v>
      </c>
      <c r="TK94" s="170" cm="1">
        <f t="array" aca="1" ref="TK94" ca="1">IF(MONTH($A94) = 1, _xlfn.LET(_xlpm.value, RAND(), _xlfn.IFS(_xlpm.value&lt;=0.6, 0.9/12, AND(_xlpm.value&gt;0.6, _xlpm.value&lt;=0.8), 0.36/12, _xlpm.value&gt;0.8, -0.06/12)), TK93)</f>
        <v>-5.0000000000000001E-3</v>
      </c>
      <c r="TL94" t="str">
        <f t="shared" ca="1" si="1481"/>
        <v>No</v>
      </c>
      <c r="TM94">
        <f ca="1">COUNTIF(TL$4:TL94, "Yes")</f>
        <v>5</v>
      </c>
      <c r="TN94" s="37">
        <f t="shared" ca="1" si="1368"/>
        <v>3080392.0565477298</v>
      </c>
      <c r="TO94" s="37">
        <f t="shared" ca="1" si="1369"/>
        <v>32000.985750335061</v>
      </c>
      <c r="TP94" s="64">
        <f t="shared" ca="1" si="1170"/>
        <v>3112393.042298065</v>
      </c>
      <c r="TQ94" s="170" cm="1">
        <f t="array" aca="1" ref="TQ94" ca="1">IF(MONTH($A94) = 1, _xlfn.LET(_xlpm.value, RAND(), _xlfn.IFS(_xlpm.value&lt;=0.6, 0.9/12, AND(_xlpm.value&gt;0.6, _xlpm.value&lt;=0.8), 0.36/12, _xlpm.value&gt;0.8, -0.06/12)), TQ93)</f>
        <v>7.4999999999999997E-2</v>
      </c>
      <c r="TR94" t="str">
        <f t="shared" ca="1" si="1482"/>
        <v>No</v>
      </c>
      <c r="TS94">
        <f ca="1">COUNTIF(TR$4:TR94, "Yes")</f>
        <v>2</v>
      </c>
      <c r="TT94" s="37">
        <f t="shared" ca="1" si="1370"/>
        <v>442387.40598584822</v>
      </c>
      <c r="TU94" s="37">
        <f t="shared" ca="1" si="1371"/>
        <v>9292.5780402162363</v>
      </c>
      <c r="TV94" s="64">
        <f t="shared" ca="1" si="1172"/>
        <v>451679.98402606446</v>
      </c>
      <c r="TW94" s="170" cm="1">
        <f t="array" aca="1" ref="TW94" ca="1">IF(MONTH($A94) = 1, _xlfn.LET(_xlpm.value, RAND(), _xlfn.IFS(_xlpm.value&lt;=0.6, 0.9/12, AND(_xlpm.value&gt;0.6, _xlpm.value&lt;=0.8), 0.36/12, _xlpm.value&gt;0.8, -0.06/12)), TW93)</f>
        <v>0.03</v>
      </c>
      <c r="TX94" t="str">
        <f t="shared" ca="1" si="1483"/>
        <v>Yes</v>
      </c>
      <c r="TY94">
        <f ca="1">COUNTIF(TX$4:TX94, "Yes")</f>
        <v>6</v>
      </c>
      <c r="TZ94" s="37">
        <f t="shared" ca="1" si="1372"/>
        <v>5340590.6587936543</v>
      </c>
      <c r="UA94" s="37">
        <f t="shared" ca="1" si="1373"/>
        <v>51549.392408581662</v>
      </c>
      <c r="UB94" s="64">
        <f t="shared" ca="1" si="1174"/>
        <v>5392140.0512022357</v>
      </c>
      <c r="UC94" s="170" cm="1">
        <f t="array" aca="1" ref="UC94" ca="1">IF(MONTH($A94) = 1, _xlfn.LET(_xlpm.value, RAND(), _xlfn.IFS(_xlpm.value&lt;=0.6, 0.9/12, AND(_xlpm.value&gt;0.6, _xlpm.value&lt;=0.8), 0.36/12, _xlpm.value&gt;0.8, -0.06/12)), UC93)</f>
        <v>-5.0000000000000001E-3</v>
      </c>
      <c r="UD94" t="str">
        <f t="shared" ca="1" si="1484"/>
        <v>No</v>
      </c>
      <c r="UE94">
        <f ca="1">COUNTIF(UD$4:UD94, "Yes")</f>
        <v>5</v>
      </c>
      <c r="UF94" s="37">
        <f t="shared" ca="1" si="1374"/>
        <v>1062088.3459325898</v>
      </c>
      <c r="UG94" s="37">
        <f t="shared" ca="1" si="1375"/>
        <v>61920.198127811535</v>
      </c>
      <c r="UH94" s="64">
        <f t="shared" ca="1" si="1176"/>
        <v>1124008.5440604014</v>
      </c>
      <c r="UI94" s="170" cm="1">
        <f t="array" aca="1" ref="UI94" ca="1">IF(MONTH($A94) = 1, _xlfn.LET(_xlpm.value, RAND(), _xlfn.IFS(_xlpm.value&lt;=0.6, 0.9/12, AND(_xlpm.value&gt;0.6, _xlpm.value&lt;=0.8), 0.36/12, _xlpm.value&gt;0.8, -0.06/12)), UI93)</f>
        <v>7.4999999999999997E-2</v>
      </c>
      <c r="UJ94" t="str">
        <f t="shared" ca="1" si="1485"/>
        <v>No</v>
      </c>
      <c r="UK94">
        <f ca="1">COUNTIF(UJ$4:UJ94, "Yes")</f>
        <v>5</v>
      </c>
      <c r="UL94" s="37">
        <f t="shared" ca="1" si="1376"/>
        <v>4090563.1371344868</v>
      </c>
      <c r="UM94" s="37">
        <f t="shared" ca="1" si="1377"/>
        <v>46403.866356856481</v>
      </c>
      <c r="UN94" s="64">
        <f t="shared" ca="1" si="1178"/>
        <v>4136967.0034913435</v>
      </c>
      <c r="UO94" s="170" cm="1">
        <f t="array" aca="1" ref="UO94" ca="1">IF(MONTH($A94) = 1, _xlfn.LET(_xlpm.value, RAND(), _xlfn.IFS(_xlpm.value&lt;=0.6, 0.9/12, AND(_xlpm.value&gt;0.6, _xlpm.value&lt;=0.8), 0.36/12, _xlpm.value&gt;0.8, -0.06/12)), UO93)</f>
        <v>-5.0000000000000001E-3</v>
      </c>
      <c r="UP94" t="str">
        <f t="shared" ca="1" si="1486"/>
        <v>No</v>
      </c>
      <c r="UQ94">
        <f ca="1">COUNTIF(UP$4:UP94, "Yes")</f>
        <v>4</v>
      </c>
      <c r="UR94" s="37">
        <f t="shared" ca="1" si="1378"/>
        <v>972961.61022066884</v>
      </c>
      <c r="US94" s="37">
        <f t="shared" ca="1" si="1379"/>
        <v>42345.378553911702</v>
      </c>
      <c r="UT94" s="64">
        <f t="shared" ca="1" si="1180"/>
        <v>1015306.9887745805</v>
      </c>
      <c r="UU94" s="170" cm="1">
        <f t="array" aca="1" ref="UU94" ca="1">IF(MONTH($A94) = 1, _xlfn.LET(_xlpm.value, RAND(), _xlfn.IFS(_xlpm.value&lt;=0.6, 0.9/12, AND(_xlpm.value&gt;0.6, _xlpm.value&lt;=0.8), 0.36/12, _xlpm.value&gt;0.8, -0.06/12)), UU93)</f>
        <v>0.03</v>
      </c>
      <c r="UV94" t="str">
        <f t="shared" ca="1" si="1487"/>
        <v>No</v>
      </c>
      <c r="UW94">
        <f ca="1">COUNTIF(UV$4:UV94, "Yes")</f>
        <v>5</v>
      </c>
      <c r="UX94" s="37">
        <f t="shared" ca="1" si="1380"/>
        <v>556831.10135424125</v>
      </c>
      <c r="UY94" s="37">
        <f t="shared" ca="1" si="1381"/>
        <v>68897.038010321718</v>
      </c>
      <c r="UZ94" s="64">
        <f t="shared" ca="1" si="1182"/>
        <v>625728.13936456293</v>
      </c>
      <c r="VA94" s="170" cm="1">
        <f t="array" aca="1" ref="VA94" ca="1">IF(MONTH($A94) = 1, _xlfn.LET(_xlpm.value, RAND(), _xlfn.IFS(_xlpm.value&lt;=0.6, 0.9/12, AND(_xlpm.value&gt;0.6, _xlpm.value&lt;=0.8), 0.36/12, _xlpm.value&gt;0.8, -0.06/12)), VA93)</f>
        <v>7.4999999999999997E-2</v>
      </c>
      <c r="VB94" t="str">
        <f t="shared" ca="1" si="1488"/>
        <v>No</v>
      </c>
      <c r="VC94">
        <f ca="1">COUNTIF(VB$4:VB94, "Yes")</f>
        <v>3</v>
      </c>
      <c r="VD94" s="37">
        <f t="shared" ca="1" si="1382"/>
        <v>5000605.7905018497</v>
      </c>
      <c r="VE94" s="37">
        <f t="shared" ca="1" si="1383"/>
        <v>14566.994405629783</v>
      </c>
      <c r="VF94" s="64">
        <f t="shared" ca="1" si="1184"/>
        <v>5015172.7849074798</v>
      </c>
      <c r="VG94" s="170" cm="1">
        <f t="array" aca="1" ref="VG94" ca="1">IF(MONTH($A94) = 1, _xlfn.LET(_xlpm.value, RAND(), _xlfn.IFS(_xlpm.value&lt;=0.6, 0.9/12, AND(_xlpm.value&gt;0.6, _xlpm.value&lt;=0.8), 0.36/12, _xlpm.value&gt;0.8, -0.06/12)), VG93)</f>
        <v>7.4999999999999997E-2</v>
      </c>
      <c r="VH94" t="str">
        <f t="shared" ca="1" si="1489"/>
        <v>No</v>
      </c>
      <c r="VI94">
        <f ca="1">COUNTIF(VH$4:VH94, "Yes")</f>
        <v>4</v>
      </c>
      <c r="VJ94" s="37">
        <f t="shared" ca="1" si="1384"/>
        <v>2732425.3789605438</v>
      </c>
      <c r="VK94" s="37">
        <f t="shared" ca="1" si="1385"/>
        <v>25179.440250037922</v>
      </c>
      <c r="VL94" s="64">
        <f t="shared" ca="1" si="1186"/>
        <v>2757604.8192105815</v>
      </c>
      <c r="VM94" s="170" cm="1">
        <f t="array" aca="1" ref="VM94" ca="1">IF(MONTH($A94) = 1, _xlfn.LET(_xlpm.value, RAND(), _xlfn.IFS(_xlpm.value&lt;=0.6, 0.9/12, AND(_xlpm.value&gt;0.6, _xlpm.value&lt;=0.8), 0.36/12, _xlpm.value&gt;0.8, -0.06/12)), VM93)</f>
        <v>7.4999999999999997E-2</v>
      </c>
      <c r="VN94" t="str">
        <f t="shared" ca="1" si="1490"/>
        <v>No</v>
      </c>
      <c r="VO94">
        <f ca="1">COUNTIF(VN$4:VN94, "Yes")</f>
        <v>4</v>
      </c>
      <c r="VP94" s="37">
        <f t="shared" ca="1" si="1386"/>
        <v>2996397.7399423788</v>
      </c>
      <c r="VQ94" s="37">
        <f t="shared" ca="1" si="1387"/>
        <v>39576.772539189646</v>
      </c>
      <c r="VR94" s="64">
        <f t="shared" ca="1" si="1188"/>
        <v>3035974.5124815684</v>
      </c>
      <c r="VS94" s="170" cm="1">
        <f t="array" aca="1" ref="VS94" ca="1">IF(MONTH($A94) = 1, _xlfn.LET(_xlpm.value, RAND(), _xlfn.IFS(_xlpm.value&lt;=0.6, 0.9/12, AND(_xlpm.value&gt;0.6, _xlpm.value&lt;=0.8), 0.36/12, _xlpm.value&gt;0.8, -0.06/12)), VS93)</f>
        <v>-5.0000000000000001E-3</v>
      </c>
      <c r="VT94" t="str">
        <f t="shared" ca="1" si="1491"/>
        <v>No</v>
      </c>
      <c r="VU94">
        <f ca="1">COUNTIF(VT$4:VT94, "Yes")</f>
        <v>4</v>
      </c>
      <c r="VV94" s="37">
        <f t="shared" ca="1" si="1388"/>
        <v>1123913.7111264304</v>
      </c>
      <c r="VW94" s="37">
        <f t="shared" ca="1" si="1389"/>
        <v>40546.20112434998</v>
      </c>
      <c r="VX94" s="64">
        <f t="shared" ca="1" si="1190"/>
        <v>1164459.9122507805</v>
      </c>
      <c r="VY94" s="170" cm="1">
        <f t="array" aca="1" ref="VY94" ca="1">IF(MONTH($A94) = 1, _xlfn.LET(_xlpm.value, RAND(), _xlfn.IFS(_xlpm.value&lt;=0.6, 0.9/12, AND(_xlpm.value&gt;0.6, _xlpm.value&lt;=0.8), 0.36/12, _xlpm.value&gt;0.8, -0.06/12)), VY93)</f>
        <v>0.03</v>
      </c>
      <c r="VZ94" t="str">
        <f t="shared" ca="1" si="1492"/>
        <v>No</v>
      </c>
      <c r="WA94">
        <f ca="1">COUNTIF(VZ$4:VZ94, "Yes")</f>
        <v>5</v>
      </c>
      <c r="WB94" s="37">
        <f t="shared" ca="1" si="1390"/>
        <v>1781689.4352657299</v>
      </c>
      <c r="WC94" s="37">
        <f t="shared" ca="1" si="1391"/>
        <v>55936.867242018438</v>
      </c>
      <c r="WD94" s="64">
        <f t="shared" ca="1" si="1192"/>
        <v>1837626.3025077484</v>
      </c>
      <c r="WE94" s="14"/>
      <c r="WH94" s="37"/>
      <c r="WI94" s="37"/>
      <c r="WJ94" s="1"/>
      <c r="WK94" s="14"/>
      <c r="WN94" s="37"/>
      <c r="WO94" s="37"/>
      <c r="WP94" s="1"/>
      <c r="WQ94" s="14"/>
      <c r="WT94" s="37"/>
      <c r="WU94" s="37"/>
      <c r="WV94" s="1"/>
      <c r="WW94" s="14"/>
      <c r="WZ94" s="37"/>
      <c r="XA94" s="37"/>
      <c r="XB94" s="1"/>
      <c r="XC94" s="14"/>
      <c r="XF94" s="37"/>
      <c r="XG94" s="37"/>
      <c r="XH94" s="1"/>
      <c r="XI94" s="14"/>
      <c r="XL94" s="37"/>
      <c r="XM94" s="37"/>
      <c r="XN94" s="1"/>
      <c r="XO94" s="14"/>
      <c r="XR94" s="37"/>
      <c r="XS94" s="37"/>
      <c r="XT94" s="1"/>
      <c r="XU94" s="14"/>
      <c r="XX94" s="37"/>
      <c r="XY94" s="37"/>
      <c r="XZ94" s="1"/>
      <c r="YA94" s="14"/>
      <c r="YD94" s="37"/>
      <c r="YE94" s="37"/>
      <c r="YF94" s="1"/>
      <c r="YG94" s="14"/>
      <c r="YJ94" s="37"/>
      <c r="YK94" s="37"/>
      <c r="YL94" s="1"/>
      <c r="YM94" s="14"/>
      <c r="YP94" s="37"/>
      <c r="YQ94" s="37"/>
      <c r="YR94" s="1"/>
      <c r="YS94" s="14"/>
      <c r="YV94" s="37"/>
      <c r="YW94" s="37"/>
      <c r="YX94" s="1"/>
      <c r="YY94" s="14"/>
      <c r="ZB94" s="37"/>
      <c r="ZC94" s="37"/>
      <c r="ZD94" s="1"/>
      <c r="ZE94" s="14"/>
      <c r="ZH94" s="37"/>
      <c r="ZI94" s="37"/>
      <c r="ZJ94" s="1"/>
      <c r="ZK94" s="14"/>
      <c r="ZN94" s="37"/>
      <c r="ZO94" s="37"/>
      <c r="ZP94" s="1"/>
      <c r="ZQ94" s="14"/>
      <c r="ZT94" s="37"/>
      <c r="ZU94" s="37"/>
      <c r="ZV94" s="1"/>
      <c r="ZW94" s="14"/>
      <c r="ZZ94" s="37"/>
      <c r="AAA94" s="37"/>
      <c r="AAB94" s="1"/>
      <c r="AAC94" s="14"/>
      <c r="AAF94" s="37"/>
      <c r="AAG94" s="37"/>
      <c r="AAH94" s="1"/>
      <c r="AAI94" s="14"/>
      <c r="AAL94" s="37"/>
      <c r="AAM94" s="37"/>
      <c r="AAN94" s="1"/>
      <c r="AAO94" s="14"/>
      <c r="AAR94" s="37"/>
      <c r="AAS94" s="37"/>
      <c r="AAT94" s="1"/>
      <c r="AAU94" s="14"/>
      <c r="AAX94" s="37"/>
      <c r="AAY94" s="37"/>
      <c r="AAZ94" s="1"/>
      <c r="ABA94" s="14"/>
      <c r="ABD94" s="37"/>
      <c r="ABE94" s="37"/>
      <c r="ABF94" s="1"/>
      <c r="ABG94" s="14"/>
      <c r="ABJ94" s="37"/>
      <c r="ABK94" s="37"/>
      <c r="ABL94" s="1"/>
      <c r="ABM94" s="14"/>
      <c r="ABP94" s="37"/>
      <c r="ABQ94" s="37"/>
      <c r="ABR94" s="1"/>
      <c r="ABS94" s="14"/>
      <c r="ABV94" s="37"/>
      <c r="ABW94" s="37"/>
      <c r="ABX94" s="1"/>
      <c r="ABY94" s="14"/>
      <c r="ACB94" s="37"/>
      <c r="ACC94" s="37"/>
      <c r="ACD94" s="1"/>
      <c r="ACE94" s="14"/>
      <c r="ACH94" s="37"/>
      <c r="ACI94" s="37"/>
      <c r="ACJ94" s="1"/>
      <c r="ACK94" s="14"/>
      <c r="ACN94" s="37"/>
      <c r="ACO94" s="37"/>
      <c r="ACP94" s="1"/>
      <c r="ACQ94" s="14"/>
      <c r="ACT94" s="37"/>
      <c r="ACU94" s="37"/>
      <c r="ACV94" s="1"/>
      <c r="ACW94" s="14"/>
      <c r="ACZ94" s="37"/>
      <c r="ADA94" s="37"/>
      <c r="ADB94" s="1"/>
      <c r="ADC94" s="14"/>
      <c r="ADF94" s="37"/>
      <c r="ADG94" s="37"/>
      <c r="ADH94" s="1"/>
      <c r="ADI94" s="14"/>
      <c r="ADL94" s="37"/>
      <c r="ADM94" s="37"/>
      <c r="ADN94" s="1"/>
      <c r="ADO94" s="14"/>
      <c r="ADR94" s="37"/>
      <c r="ADS94" s="37"/>
      <c r="ADT94" s="1"/>
      <c r="ADU94" s="14"/>
      <c r="ADX94" s="37"/>
      <c r="ADY94" s="37"/>
      <c r="ADZ94" s="1"/>
      <c r="AEA94" s="14"/>
      <c r="AED94" s="37"/>
      <c r="AEE94" s="37"/>
      <c r="AEF94" s="1"/>
      <c r="AEG94" s="14"/>
      <c r="AEJ94" s="37"/>
      <c r="AEK94" s="37"/>
      <c r="AEL94" s="1"/>
      <c r="AEM94" s="14"/>
      <c r="AEP94" s="37"/>
      <c r="AEQ94" s="37"/>
      <c r="AER94" s="1"/>
      <c r="AES94" s="14"/>
      <c r="AEV94" s="37"/>
      <c r="AEW94" s="37"/>
      <c r="AEX94" s="1"/>
      <c r="AEY94" s="14"/>
      <c r="AFB94" s="37"/>
      <c r="AFC94" s="37"/>
      <c r="AFD94" s="1"/>
      <c r="AFE94" s="14"/>
      <c r="AFH94" s="37"/>
      <c r="AFI94" s="37"/>
      <c r="AFJ94" s="1"/>
      <c r="AFK94" s="14"/>
      <c r="AFN94" s="37"/>
      <c r="AFO94" s="37"/>
      <c r="AFP94" s="1"/>
      <c r="AFQ94" s="14"/>
      <c r="AFT94" s="37"/>
      <c r="AFU94" s="37"/>
      <c r="AFV94" s="1"/>
      <c r="AFW94" s="14"/>
      <c r="AFZ94" s="37"/>
      <c r="AGA94" s="37"/>
      <c r="AGB94" s="1"/>
      <c r="AGC94" s="14"/>
      <c r="AGF94" s="37"/>
      <c r="AGG94" s="37"/>
      <c r="AGH94" s="1"/>
      <c r="AGI94" s="14"/>
      <c r="AGL94" s="37"/>
      <c r="AGM94" s="37"/>
      <c r="AGN94" s="1"/>
      <c r="AGO94" s="14"/>
      <c r="AGR94" s="37"/>
      <c r="AGS94" s="37"/>
      <c r="AGT94" s="1"/>
      <c r="AGU94" s="14"/>
      <c r="AGX94" s="37"/>
      <c r="AGY94" s="37"/>
      <c r="AGZ94" s="1"/>
      <c r="AHA94" s="14"/>
      <c r="AHD94" s="37"/>
      <c r="AHE94" s="37"/>
      <c r="AHF94" s="1"/>
      <c r="AHG94" s="14"/>
      <c r="AHJ94" s="37"/>
      <c r="AHK94" s="37"/>
      <c r="AHL94" s="1"/>
      <c r="AHM94" s="14"/>
      <c r="AHP94" s="37"/>
      <c r="AHQ94" s="37"/>
      <c r="AHR94" s="1"/>
      <c r="AHS94" s="14"/>
      <c r="AHV94" s="37"/>
      <c r="AHW94" s="37"/>
      <c r="AHX94" s="1"/>
      <c r="AHY94" s="14"/>
      <c r="AIB94" s="37"/>
      <c r="AIC94" s="37"/>
      <c r="AID94" s="1"/>
      <c r="AIE94" s="14"/>
      <c r="AIH94" s="37"/>
      <c r="AII94" s="37"/>
      <c r="AIJ94" s="1"/>
      <c r="AIK94" s="14"/>
      <c r="AIN94" s="37"/>
      <c r="AIO94" s="37"/>
      <c r="AIP94" s="1"/>
      <c r="AIQ94" s="14"/>
      <c r="AIT94" s="37"/>
      <c r="AIU94" s="37"/>
      <c r="AIV94" s="1"/>
      <c r="AIW94" s="14"/>
      <c r="AIZ94" s="37"/>
      <c r="AJA94" s="37"/>
      <c r="AJB94" s="1"/>
      <c r="AJC94" s="14"/>
      <c r="AJF94" s="37"/>
      <c r="AJG94" s="37"/>
      <c r="AJH94" s="1"/>
      <c r="AJI94" s="14"/>
      <c r="AJL94" s="37"/>
      <c r="AJM94" s="37"/>
      <c r="AJN94" s="1"/>
      <c r="AJO94" s="14"/>
      <c r="AJR94" s="37"/>
      <c r="AJS94" s="37"/>
      <c r="AJT94" s="1"/>
      <c r="AJU94" s="14"/>
      <c r="AJX94" s="37"/>
      <c r="AJY94" s="37"/>
      <c r="AJZ94" s="1"/>
      <c r="AKA94" s="14"/>
      <c r="AKD94" s="37"/>
      <c r="AKE94" s="37"/>
      <c r="AKF94" s="1"/>
      <c r="AKG94" s="14"/>
      <c r="AKJ94" s="37"/>
      <c r="AKK94" s="37"/>
      <c r="AKL94" s="1"/>
      <c r="AKM94" s="14"/>
      <c r="AKP94" s="37"/>
      <c r="AKQ94" s="37"/>
      <c r="AKR94" s="1"/>
      <c r="AKS94" s="14"/>
      <c r="AKV94" s="37"/>
      <c r="AKW94" s="37"/>
      <c r="AKX94" s="1"/>
      <c r="AKY94" s="14"/>
      <c r="ALB94" s="37"/>
      <c r="ALC94" s="37"/>
      <c r="ALD94" s="1"/>
      <c r="ALE94" s="14"/>
      <c r="ALH94" s="37"/>
      <c r="ALI94" s="37"/>
      <c r="ALJ94" s="1"/>
      <c r="ALK94" s="14"/>
      <c r="ALN94" s="37"/>
      <c r="ALO94" s="37"/>
      <c r="ALP94" s="1"/>
      <c r="ALQ94" s="14"/>
      <c r="ALT94" s="37"/>
      <c r="ALU94" s="37"/>
      <c r="ALV94" s="1"/>
      <c r="ALW94" s="14"/>
      <c r="ALZ94" s="37"/>
      <c r="AMA94" s="37"/>
      <c r="AMB94" s="1"/>
      <c r="AMC94" s="14"/>
      <c r="AMF94" s="37"/>
      <c r="AMG94" s="37"/>
      <c r="AMH94" s="1"/>
      <c r="AMI94" s="14"/>
      <c r="AML94" s="37"/>
      <c r="AMM94" s="37"/>
      <c r="AMN94" s="1"/>
      <c r="AMO94" s="14"/>
      <c r="AMR94" s="37"/>
      <c r="AMS94" s="37"/>
      <c r="AMT94" s="1"/>
      <c r="AMU94" s="14"/>
      <c r="AMX94" s="37"/>
      <c r="AMY94" s="37"/>
      <c r="AMZ94" s="1"/>
      <c r="ANA94" s="14"/>
      <c r="AND94" s="37"/>
      <c r="ANE94" s="37"/>
      <c r="ANF94" s="1"/>
      <c r="ANG94" s="14"/>
      <c r="ANJ94" s="37"/>
      <c r="ANK94" s="37"/>
      <c r="ANL94" s="1"/>
      <c r="ANM94" s="14"/>
      <c r="ANP94" s="37"/>
      <c r="ANQ94" s="37"/>
      <c r="ANR94" s="1"/>
      <c r="ANS94" s="14"/>
      <c r="ANV94" s="37"/>
      <c r="ANW94" s="37"/>
      <c r="ANX94" s="1"/>
      <c r="ANY94" s="14"/>
      <c r="AOB94" s="37"/>
      <c r="AOC94" s="37"/>
      <c r="AOD94" s="1"/>
      <c r="AOE94" s="14"/>
      <c r="AOH94" s="37"/>
      <c r="AOI94" s="37"/>
      <c r="AOJ94" s="1"/>
      <c r="AOK94" s="14"/>
      <c r="AON94" s="37"/>
      <c r="AOO94" s="37"/>
      <c r="AOP94" s="1"/>
      <c r="AOQ94" s="14"/>
      <c r="AOT94" s="37"/>
      <c r="AOU94" s="37"/>
      <c r="AOV94" s="1"/>
      <c r="AOW94" s="14"/>
      <c r="AOZ94" s="37"/>
      <c r="APA94" s="37"/>
      <c r="APB94" s="1"/>
      <c r="APC94" s="14"/>
      <c r="APF94" s="37"/>
      <c r="APG94" s="37"/>
      <c r="APH94" s="1"/>
      <c r="API94" s="14"/>
      <c r="APL94" s="37"/>
      <c r="APM94" s="37"/>
      <c r="APN94" s="1"/>
      <c r="APO94" s="14"/>
      <c r="APR94" s="37"/>
      <c r="APS94" s="37"/>
      <c r="APT94" s="1"/>
      <c r="APU94" s="14"/>
      <c r="APX94" s="37"/>
      <c r="APY94" s="37"/>
      <c r="APZ94" s="1"/>
      <c r="AQA94" s="14"/>
      <c r="AQD94" s="37"/>
      <c r="AQE94" s="37"/>
      <c r="AQF94" s="1"/>
      <c r="AQG94" s="14"/>
      <c r="AQJ94" s="37"/>
      <c r="AQK94" s="37"/>
      <c r="AQL94" s="1"/>
      <c r="AQM94" s="14"/>
      <c r="AQP94" s="37"/>
      <c r="AQQ94" s="37"/>
      <c r="AQR94" s="1"/>
      <c r="AQS94" s="14"/>
      <c r="AQV94" s="37"/>
      <c r="AQW94" s="37"/>
      <c r="AQX94" s="1"/>
    </row>
    <row r="95" spans="1:1023 1026:1142" x14ac:dyDescent="0.2">
      <c r="A95" s="5">
        <v>48091</v>
      </c>
      <c r="B95" s="1">
        <v>2255.4453884870409</v>
      </c>
      <c r="C95" s="170" cm="1">
        <f t="array" aca="1" ref="C95" ca="1">IF(MONTH($A95) = 1, _xlfn.LET(_xlpm.value, RAND(), _xlfn.IFS(_xlpm.value&lt;=0.6, 0.9/12, AND(_xlpm.value&gt;0.6, _xlpm.value&lt;=0.8), 0.36/12, _xlpm.value&gt;0.8, -0.06/12)), C94)</f>
        <v>-5.0000000000000001E-3</v>
      </c>
      <c r="D95" t="str">
        <f t="shared" ca="1" si="1193"/>
        <v>No</v>
      </c>
      <c r="E95">
        <f ca="1">COUNTIF(D$4:D95, "Yes")</f>
        <v>4</v>
      </c>
      <c r="F95" s="37">
        <f t="shared" ca="1" si="1392"/>
        <v>397373.57459048223</v>
      </c>
      <c r="G95" s="37">
        <f t="shared" ca="1" si="1393"/>
        <v>45582.041982659066</v>
      </c>
      <c r="H95" s="64">
        <f t="shared" ca="1" si="994"/>
        <v>442955.61657314131</v>
      </c>
      <c r="I95" s="170" cm="1">
        <f t="array" aca="1" ref="I95" ca="1">IF(MONTH($A95) = 1, _xlfn.LET(_xlpm.value, RAND(), _xlfn.IFS(_xlpm.value&lt;=0.6, 0.9/12, AND(_xlpm.value&gt;0.6, _xlpm.value&lt;=0.8), 0.36/12, _xlpm.value&gt;0.8, -0.06/12)), I94)</f>
        <v>7.4999999999999997E-2</v>
      </c>
      <c r="J95" t="str">
        <f t="shared" ca="1" si="1394"/>
        <v>No</v>
      </c>
      <c r="K95">
        <f ca="1">COUNTIF(J$4:J95, "Yes")</f>
        <v>4</v>
      </c>
      <c r="L95" s="37">
        <f t="shared" ca="1" si="1194"/>
        <v>1842315.0747024906</v>
      </c>
      <c r="M95" s="37">
        <f t="shared" ca="1" si="1195"/>
        <v>51473.474805369995</v>
      </c>
      <c r="N95" s="64">
        <f t="shared" ca="1" si="996"/>
        <v>1893788.5495078606</v>
      </c>
      <c r="O95" s="170" cm="1">
        <f t="array" aca="1" ref="O95" ca="1">IF(MONTH($A95) = 1, _xlfn.LET(_xlpm.value, RAND(), _xlfn.IFS(_xlpm.value&lt;=0.6, 0.9/12, AND(_xlpm.value&gt;0.6, _xlpm.value&lt;=0.8), 0.36/12, _xlpm.value&gt;0.8, -0.06/12)), O94)</f>
        <v>7.4999999999999997E-2</v>
      </c>
      <c r="P95" t="str">
        <f t="shared" ca="1" si="1395"/>
        <v>No</v>
      </c>
      <c r="Q95">
        <f ca="1">COUNTIF(P$4:P95, "Yes")</f>
        <v>3</v>
      </c>
      <c r="R95" s="37">
        <f t="shared" ca="1" si="1196"/>
        <v>2316500.9381380719</v>
      </c>
      <c r="S95" s="37">
        <f t="shared" ca="1" si="1197"/>
        <v>36790.046808753148</v>
      </c>
      <c r="T95" s="64">
        <f t="shared" ca="1" si="998"/>
        <v>2353290.9849468251</v>
      </c>
      <c r="U95" s="170" cm="1">
        <f t="array" aca="1" ref="U95" ca="1">IF(MONTH($A95) = 1, _xlfn.LET(_xlpm.value, RAND(), _xlfn.IFS(_xlpm.value&lt;=0.6, 0.9/12, AND(_xlpm.value&gt;0.6, _xlpm.value&lt;=0.8), 0.36/12, _xlpm.value&gt;0.8, -0.06/12)), U94)</f>
        <v>7.4999999999999997E-2</v>
      </c>
      <c r="V95" t="str">
        <f t="shared" ca="1" si="1396"/>
        <v>No</v>
      </c>
      <c r="W95">
        <f ca="1">COUNTIF(V$4:V95, "Yes")</f>
        <v>4</v>
      </c>
      <c r="X95" s="37">
        <f t="shared" ca="1" si="1198"/>
        <v>3035672.9757024162</v>
      </c>
      <c r="Y95" s="37">
        <f t="shared" ca="1" si="1199"/>
        <v>48091.73085823837</v>
      </c>
      <c r="Z95" s="64">
        <f t="shared" ca="1" si="1000"/>
        <v>3083764.7065606546</v>
      </c>
      <c r="AA95" s="170" cm="1">
        <f t="array" aca="1" ref="AA95" ca="1">IF(MONTH($A95) = 1, _xlfn.LET(_xlpm.value, RAND(), _xlfn.IFS(_xlpm.value&lt;=0.6, 0.9/12, AND(_xlpm.value&gt;0.6, _xlpm.value&lt;=0.8), 0.36/12, _xlpm.value&gt;0.8, -0.06/12)), AA94)</f>
        <v>0.03</v>
      </c>
      <c r="AB95" t="str">
        <f t="shared" ca="1" si="1397"/>
        <v>No</v>
      </c>
      <c r="AC95">
        <f ca="1">COUNTIF(AB$4:AB95, "Yes")</f>
        <v>6</v>
      </c>
      <c r="AD95" s="37">
        <f t="shared" ca="1" si="1200"/>
        <v>2555166.0495978277</v>
      </c>
      <c r="AE95" s="37">
        <f t="shared" ca="1" si="1201"/>
        <v>63473.808279449178</v>
      </c>
      <c r="AF95" s="64">
        <f t="shared" ca="1" si="1002"/>
        <v>2618639.8578772768</v>
      </c>
      <c r="AG95" s="170" cm="1">
        <f t="array" aca="1" ref="AG95" ca="1">IF(MONTH($A95) = 1, _xlfn.LET(_xlpm.value, RAND(), _xlfn.IFS(_xlpm.value&lt;=0.6, 0.9/12, AND(_xlpm.value&gt;0.6, _xlpm.value&lt;=0.8), 0.36/12, _xlpm.value&gt;0.8, -0.06/12)), AG94)</f>
        <v>7.4999999999999997E-2</v>
      </c>
      <c r="AH95" t="str">
        <f t="shared" ca="1" si="1398"/>
        <v>No</v>
      </c>
      <c r="AI95">
        <f ca="1">COUNTIF(AH$4:AH95, "Yes")</f>
        <v>4</v>
      </c>
      <c r="AJ95" s="37">
        <f t="shared" ca="1" si="1202"/>
        <v>835480.75940285902</v>
      </c>
      <c r="AK95" s="37">
        <f t="shared" ca="1" si="1203"/>
        <v>44253.660508032095</v>
      </c>
      <c r="AL95" s="64">
        <f t="shared" ca="1" si="1004"/>
        <v>879734.4199108911</v>
      </c>
      <c r="AM95" s="170" cm="1">
        <f t="array" aca="1" ref="AM95" ca="1">IF(MONTH($A95) = 1, _xlfn.LET(_xlpm.value, RAND(), _xlfn.IFS(_xlpm.value&lt;=0.6, 0.9/12, AND(_xlpm.value&gt;0.6, _xlpm.value&lt;=0.8), 0.36/12, _xlpm.value&gt;0.8, -0.06/12)), AM94)</f>
        <v>7.4999999999999997E-2</v>
      </c>
      <c r="AN95" t="str">
        <f t="shared" ca="1" si="1399"/>
        <v>No</v>
      </c>
      <c r="AO95">
        <f ca="1">COUNTIF(AN$4:AN95, "Yes")</f>
        <v>6</v>
      </c>
      <c r="AP95" s="37">
        <f t="shared" ca="1" si="1204"/>
        <v>1894055.2683264788</v>
      </c>
      <c r="AQ95" s="37">
        <f t="shared" ca="1" si="1205"/>
        <v>55270.974697917918</v>
      </c>
      <c r="AR95" s="64">
        <f t="shared" ca="1" si="1006"/>
        <v>1949326.2430243967</v>
      </c>
      <c r="AS95" s="170" cm="1">
        <f t="array" aca="1" ref="AS95" ca="1">IF(MONTH($A95) = 1, _xlfn.LET(_xlpm.value, RAND(), _xlfn.IFS(_xlpm.value&lt;=0.6, 0.9/12, AND(_xlpm.value&gt;0.6, _xlpm.value&lt;=0.8), 0.36/12, _xlpm.value&gt;0.8, -0.06/12)), AS94)</f>
        <v>7.4999999999999997E-2</v>
      </c>
      <c r="AT95" t="str">
        <f t="shared" ca="1" si="1400"/>
        <v>No</v>
      </c>
      <c r="AU95">
        <f ca="1">COUNTIF(AT$4:AT95, "Yes")</f>
        <v>8</v>
      </c>
      <c r="AV95" s="37">
        <f t="shared" ca="1" si="1206"/>
        <v>291784.75169830519</v>
      </c>
      <c r="AW95" s="37">
        <f t="shared" ca="1" si="1207"/>
        <v>77158.91752574066</v>
      </c>
      <c r="AX95" s="64">
        <f t="shared" ca="1" si="1008"/>
        <v>368943.66922404582</v>
      </c>
      <c r="AY95" s="170" cm="1">
        <f t="array" aca="1" ref="AY95" ca="1">IF(MONTH($A95) = 1, _xlfn.LET(_xlpm.value, RAND(), _xlfn.IFS(_xlpm.value&lt;=0.6, 0.9/12, AND(_xlpm.value&gt;0.6, _xlpm.value&lt;=0.8), 0.36/12, _xlpm.value&gt;0.8, -0.06/12)), AY94)</f>
        <v>7.4999999999999997E-2</v>
      </c>
      <c r="AZ95" t="str">
        <f t="shared" ca="1" si="1401"/>
        <v>No</v>
      </c>
      <c r="BA95">
        <f ca="1">COUNTIF(AZ$4:AZ95, "Yes")</f>
        <v>9</v>
      </c>
      <c r="BB95" s="37">
        <f t="shared" ca="1" si="1208"/>
        <v>413694.21401446947</v>
      </c>
      <c r="BC95" s="37">
        <f t="shared" ca="1" si="1209"/>
        <v>86780.245107550028</v>
      </c>
      <c r="BD95" s="64">
        <f t="shared" ca="1" si="1010"/>
        <v>500474.45912201947</v>
      </c>
      <c r="BE95" s="170" cm="1">
        <f t="array" aca="1" ref="BE95" ca="1">IF(MONTH($A95) = 1, _xlfn.LET(_xlpm.value, RAND(), _xlfn.IFS(_xlpm.value&lt;=0.6, 0.9/12, AND(_xlpm.value&gt;0.6, _xlpm.value&lt;=0.8), 0.36/12, _xlpm.value&gt;0.8, -0.06/12)), BE94)</f>
        <v>-5.0000000000000001E-3</v>
      </c>
      <c r="BF95" t="str">
        <f t="shared" ca="1" si="1402"/>
        <v>No</v>
      </c>
      <c r="BG95">
        <f ca="1">COUNTIF(BF$4:BF95, "Yes")</f>
        <v>3</v>
      </c>
      <c r="BH95" s="37">
        <f t="shared" ca="1" si="1210"/>
        <v>1835354.1598707135</v>
      </c>
      <c r="BI95" s="37">
        <f t="shared" ca="1" si="1211"/>
        <v>20914.413655596287</v>
      </c>
      <c r="BJ95" s="64">
        <f t="shared" ca="1" si="1012"/>
        <v>1856268.5735263098</v>
      </c>
      <c r="BK95" s="170" cm="1">
        <f t="array" aca="1" ref="BK95" ca="1">IF(MONTH($A95) = 1, _xlfn.LET(_xlpm.value, RAND(), _xlfn.IFS(_xlpm.value&lt;=0.6, 0.9/12, AND(_xlpm.value&gt;0.6, _xlpm.value&lt;=0.8), 0.36/12, _xlpm.value&gt;0.8, -0.06/12)), BK94)</f>
        <v>-5.0000000000000001E-3</v>
      </c>
      <c r="BL95" t="str">
        <f t="shared" ca="1" si="1403"/>
        <v>No</v>
      </c>
      <c r="BM95">
        <f ca="1">COUNTIF(BL$4:BL95, "Yes")</f>
        <v>5</v>
      </c>
      <c r="BN95" s="37">
        <f t="shared" ca="1" si="1212"/>
        <v>432296.2868103307</v>
      </c>
      <c r="BO95" s="37">
        <f t="shared" ca="1" si="1213"/>
        <v>75744.107586413447</v>
      </c>
      <c r="BP95" s="64">
        <f t="shared" ca="1" si="1014"/>
        <v>508040.39439674414</v>
      </c>
      <c r="BQ95" s="170" cm="1">
        <f t="array" aca="1" ref="BQ95" ca="1">IF(MONTH($A95) = 1, _xlfn.LET(_xlpm.value, RAND(), _xlfn.IFS(_xlpm.value&lt;=0.6, 0.9/12, AND(_xlpm.value&gt;0.6, _xlpm.value&lt;=0.8), 0.36/12, _xlpm.value&gt;0.8, -0.06/12)), BQ94)</f>
        <v>0.03</v>
      </c>
      <c r="BR95" t="str">
        <f t="shared" ca="1" si="1404"/>
        <v>No</v>
      </c>
      <c r="BS95">
        <f ca="1">COUNTIF(BR$4:BR95, "Yes")</f>
        <v>5</v>
      </c>
      <c r="BT95" s="37">
        <f t="shared" ca="1" si="1214"/>
        <v>619926.38239596318</v>
      </c>
      <c r="BU95" s="37">
        <f t="shared" ca="1" si="1215"/>
        <v>53895.89052337889</v>
      </c>
      <c r="BV95" s="64">
        <f t="shared" ca="1" si="1016"/>
        <v>673822.27291934204</v>
      </c>
      <c r="BW95" s="170" cm="1">
        <f t="array" aca="1" ref="BW95" ca="1">IF(MONTH($A95) = 1, _xlfn.LET(_xlpm.value, RAND(), _xlfn.IFS(_xlpm.value&lt;=0.6, 0.9/12, AND(_xlpm.value&gt;0.6, _xlpm.value&lt;=0.8), 0.36/12, _xlpm.value&gt;0.8, -0.06/12)), BW94)</f>
        <v>7.4999999999999997E-2</v>
      </c>
      <c r="BX95" t="str">
        <f t="shared" ca="1" si="1405"/>
        <v>Yes</v>
      </c>
      <c r="BY95">
        <f ca="1">COUNTIF(BX$4:BX95, "Yes")</f>
        <v>5</v>
      </c>
      <c r="BZ95" s="37">
        <f t="shared" ca="1" si="1216"/>
        <v>398419.59146955324</v>
      </c>
      <c r="CA95" s="37">
        <f t="shared" ca="1" si="1217"/>
        <v>53092.442555670779</v>
      </c>
      <c r="CB95" s="64">
        <f t="shared" ca="1" si="1018"/>
        <v>451512.03402522404</v>
      </c>
      <c r="CC95" s="170" cm="1">
        <f t="array" aca="1" ref="CC95" ca="1">IF(MONTH($A95) = 1, _xlfn.LET(_xlpm.value, RAND(), _xlfn.IFS(_xlpm.value&lt;=0.6, 0.9/12, AND(_xlpm.value&gt;0.6, _xlpm.value&lt;=0.8), 0.36/12, _xlpm.value&gt;0.8, -0.06/12)), CC94)</f>
        <v>-5.0000000000000001E-3</v>
      </c>
      <c r="CD95" t="str">
        <f t="shared" ca="1" si="1406"/>
        <v>No</v>
      </c>
      <c r="CE95">
        <f ca="1">COUNTIF(CD$4:CD95, "Yes")</f>
        <v>5</v>
      </c>
      <c r="CF95" s="37">
        <f t="shared" ca="1" si="1218"/>
        <v>1425006.4737186343</v>
      </c>
      <c r="CG95" s="37">
        <f t="shared" ca="1" si="1219"/>
        <v>47330.579642111166</v>
      </c>
      <c r="CH95" s="64">
        <f t="shared" ca="1" si="1020"/>
        <v>1472337.0533607455</v>
      </c>
      <c r="CI95" s="170" cm="1">
        <f t="array" aca="1" ref="CI95" ca="1">IF(MONTH($A95) = 1, _xlfn.LET(_xlpm.value, RAND(), _xlfn.IFS(_xlpm.value&lt;=0.6, 0.9/12, AND(_xlpm.value&gt;0.6, _xlpm.value&lt;=0.8), 0.36/12, _xlpm.value&gt;0.8, -0.06/12)), CI94)</f>
        <v>0.03</v>
      </c>
      <c r="CJ95" t="str">
        <f t="shared" ca="1" si="1407"/>
        <v>No</v>
      </c>
      <c r="CK95">
        <f ca="1">COUNTIF(CJ$4:CJ95, "Yes")</f>
        <v>6</v>
      </c>
      <c r="CL95" s="37">
        <f t="shared" ca="1" si="1220"/>
        <v>794374.58408962085</v>
      </c>
      <c r="CM95" s="37">
        <f t="shared" ca="1" si="1221"/>
        <v>67564.909883447137</v>
      </c>
      <c r="CN95" s="64">
        <f t="shared" ca="1" si="1022"/>
        <v>861939.49397306796</v>
      </c>
      <c r="CO95" s="170" cm="1">
        <f t="array" aca="1" ref="CO95" ca="1">IF(MONTH($A95) = 1, _xlfn.LET(_xlpm.value, RAND(), _xlfn.IFS(_xlpm.value&lt;=0.6, 0.9/12, AND(_xlpm.value&gt;0.6, _xlpm.value&lt;=0.8), 0.36/12, _xlpm.value&gt;0.8, -0.06/12)), CO94)</f>
        <v>7.4999999999999997E-2</v>
      </c>
      <c r="CP95" t="str">
        <f t="shared" ca="1" si="1408"/>
        <v>No</v>
      </c>
      <c r="CQ95">
        <f ca="1">COUNTIF(CP$4:CP95, "Yes")</f>
        <v>6</v>
      </c>
      <c r="CR95" s="37">
        <f t="shared" ca="1" si="1222"/>
        <v>327976.22039216093</v>
      </c>
      <c r="CS95" s="37">
        <f t="shared" ca="1" si="1223"/>
        <v>21386.845906563904</v>
      </c>
      <c r="CT95" s="64">
        <f t="shared" ca="1" si="1024"/>
        <v>349363.06629872485</v>
      </c>
      <c r="CU95" s="170" cm="1">
        <f t="array" aca="1" ref="CU95" ca="1">IF(MONTH($A95) = 1, _xlfn.LET(_xlpm.value, RAND(), _xlfn.IFS(_xlpm.value&lt;=0.6, 0.9/12, AND(_xlpm.value&gt;0.6, _xlpm.value&lt;=0.8), 0.36/12, _xlpm.value&gt;0.8, -0.06/12)), CU94)</f>
        <v>7.4999999999999997E-2</v>
      </c>
      <c r="CV95" t="str">
        <f t="shared" ca="1" si="1409"/>
        <v>No</v>
      </c>
      <c r="CW95">
        <f ca="1">COUNTIF(CV$4:CV95, "Yes")</f>
        <v>3</v>
      </c>
      <c r="CX95" s="37">
        <f t="shared" ca="1" si="1224"/>
        <v>2776968.9620686816</v>
      </c>
      <c r="CY95" s="37">
        <f t="shared" ca="1" si="1225"/>
        <v>23519.08090897731</v>
      </c>
      <c r="CZ95" s="64">
        <f t="shared" ca="1" si="1026"/>
        <v>2800488.042977659</v>
      </c>
      <c r="DA95" s="170" cm="1">
        <f t="array" aca="1" ref="DA95" ca="1">IF(MONTH($A95) = 1, _xlfn.LET(_xlpm.value, RAND(), _xlfn.IFS(_xlpm.value&lt;=0.6, 0.9/12, AND(_xlpm.value&gt;0.6, _xlpm.value&lt;=0.8), 0.36/12, _xlpm.value&gt;0.8, -0.06/12)), DA94)</f>
        <v>7.4999999999999997E-2</v>
      </c>
      <c r="DB95" t="str">
        <f t="shared" ca="1" si="1410"/>
        <v>No</v>
      </c>
      <c r="DC95">
        <f ca="1">COUNTIF(DB$4:DB95, "Yes")</f>
        <v>7</v>
      </c>
      <c r="DD95" s="37">
        <f t="shared" ca="1" si="1226"/>
        <v>1790064.1677183341</v>
      </c>
      <c r="DE95" s="37">
        <f t="shared" ca="1" si="1227"/>
        <v>64492.852583252032</v>
      </c>
      <c r="DF95" s="64">
        <f t="shared" ca="1" si="1028"/>
        <v>1854557.0203015862</v>
      </c>
      <c r="DG95" s="170" cm="1">
        <f t="array" aca="1" ref="DG95" ca="1">IF(MONTH($A95) = 1, _xlfn.LET(_xlpm.value, RAND(), _xlfn.IFS(_xlpm.value&lt;=0.6, 0.9/12, AND(_xlpm.value&gt;0.6, _xlpm.value&lt;=0.8), 0.36/12, _xlpm.value&gt;0.8, -0.06/12)), DG94)</f>
        <v>7.4999999999999997E-2</v>
      </c>
      <c r="DH95" t="str">
        <f t="shared" ca="1" si="1411"/>
        <v>No</v>
      </c>
      <c r="DI95">
        <f ca="1">COUNTIF(DH$4:DH95, "Yes")</f>
        <v>4</v>
      </c>
      <c r="DJ95" s="37">
        <f t="shared" ca="1" si="1228"/>
        <v>8008360.5393757671</v>
      </c>
      <c r="DK95" s="37">
        <f t="shared" ca="1" si="1229"/>
        <v>35684.617154092892</v>
      </c>
      <c r="DL95" s="64">
        <f t="shared" ca="1" si="1030"/>
        <v>8044045.1565298596</v>
      </c>
      <c r="DM95" s="170" cm="1">
        <f t="array" aca="1" ref="DM95" ca="1">IF(MONTH($A95) = 1, _xlfn.LET(_xlpm.value, RAND(), _xlfn.IFS(_xlpm.value&lt;=0.6, 0.9/12, AND(_xlpm.value&gt;0.6, _xlpm.value&lt;=0.8), 0.36/12, _xlpm.value&gt;0.8, -0.06/12)), DM94)</f>
        <v>7.4999999999999997E-2</v>
      </c>
      <c r="DN95" t="str">
        <f t="shared" ca="1" si="1412"/>
        <v>No</v>
      </c>
      <c r="DO95">
        <f ca="1">COUNTIF(DN$4:DN95, "Yes")</f>
        <v>6</v>
      </c>
      <c r="DP95" s="37">
        <f t="shared" ca="1" si="1230"/>
        <v>3099346.6580910725</v>
      </c>
      <c r="DQ95" s="37">
        <f t="shared" ca="1" si="1231"/>
        <v>44769.587857473343</v>
      </c>
      <c r="DR95" s="64">
        <f t="shared" ca="1" si="1032"/>
        <v>3144116.2459485456</v>
      </c>
      <c r="DS95" s="170" cm="1">
        <f t="array" aca="1" ref="DS95" ca="1">IF(MONTH($A95) = 1, _xlfn.LET(_xlpm.value, RAND(), _xlfn.IFS(_xlpm.value&lt;=0.6, 0.9/12, AND(_xlpm.value&gt;0.6, _xlpm.value&lt;=0.8), 0.36/12, _xlpm.value&gt;0.8, -0.06/12)), DS94)</f>
        <v>-5.0000000000000001E-3</v>
      </c>
      <c r="DT95" t="str">
        <f t="shared" ca="1" si="1413"/>
        <v>No</v>
      </c>
      <c r="DU95">
        <f ca="1">COUNTIF(DT$4:DT95, "Yes")</f>
        <v>7</v>
      </c>
      <c r="DV95" s="37">
        <f t="shared" ca="1" si="1232"/>
        <v>1135943.6826763568</v>
      </c>
      <c r="DW95" s="37">
        <f t="shared" ca="1" si="1233"/>
        <v>63967.780030060596</v>
      </c>
      <c r="DX95" s="64">
        <f t="shared" ca="1" si="1034"/>
        <v>1199911.4627064173</v>
      </c>
      <c r="DY95" s="170" cm="1">
        <f t="array" aca="1" ref="DY95" ca="1">IF(MONTH($A95) = 1, _xlfn.LET(_xlpm.value, RAND(), _xlfn.IFS(_xlpm.value&lt;=0.6, 0.9/12, AND(_xlpm.value&gt;0.6, _xlpm.value&lt;=0.8), 0.36/12, _xlpm.value&gt;0.8, -0.06/12)), DY94)</f>
        <v>7.4999999999999997E-2</v>
      </c>
      <c r="DZ95" t="str">
        <f t="shared" ca="1" si="1414"/>
        <v>No</v>
      </c>
      <c r="EA95">
        <f ca="1">COUNTIF(DZ$4:DZ95, "Yes")</f>
        <v>8</v>
      </c>
      <c r="EB95" s="37">
        <f t="shared" ca="1" si="1234"/>
        <v>916203.85849525814</v>
      </c>
      <c r="EC95" s="37">
        <f t="shared" ca="1" si="1235"/>
        <v>96148.420350100962</v>
      </c>
      <c r="ED95" s="64">
        <f t="shared" ca="1" si="1036"/>
        <v>1012352.2788453591</v>
      </c>
      <c r="EE95" s="170" cm="1">
        <f t="array" aca="1" ref="EE95" ca="1">IF(MONTH($A95) = 1, _xlfn.LET(_xlpm.value, RAND(), _xlfn.IFS(_xlpm.value&lt;=0.6, 0.9/12, AND(_xlpm.value&gt;0.6, _xlpm.value&lt;=0.8), 0.36/12, _xlpm.value&gt;0.8, -0.06/12)), EE94)</f>
        <v>7.4999999999999997E-2</v>
      </c>
      <c r="EF95" t="str">
        <f t="shared" ca="1" si="1415"/>
        <v>No</v>
      </c>
      <c r="EG95">
        <f ca="1">COUNTIF(EF$4:EF95, "Yes")</f>
        <v>3</v>
      </c>
      <c r="EH95" s="37">
        <f t="shared" ca="1" si="1236"/>
        <v>546028.53185974783</v>
      </c>
      <c r="EI95" s="37">
        <f t="shared" ca="1" si="1237"/>
        <v>40869.135429944101</v>
      </c>
      <c r="EJ95" s="64">
        <f t="shared" ca="1" si="1038"/>
        <v>586897.66728969198</v>
      </c>
      <c r="EK95" s="170" cm="1">
        <f t="array" aca="1" ref="EK95" ca="1">IF(MONTH($A95) = 1, _xlfn.LET(_xlpm.value, RAND(), _xlfn.IFS(_xlpm.value&lt;=0.6, 0.9/12, AND(_xlpm.value&gt;0.6, _xlpm.value&lt;=0.8), 0.36/12, _xlpm.value&gt;0.8, -0.06/12)), EK94)</f>
        <v>7.4999999999999997E-2</v>
      </c>
      <c r="EL95" t="str">
        <f t="shared" ca="1" si="1416"/>
        <v>No</v>
      </c>
      <c r="EM95">
        <f ca="1">COUNTIF(EL$4:EL95, "Yes")</f>
        <v>6</v>
      </c>
      <c r="EN95" s="37">
        <f t="shared" ca="1" si="1238"/>
        <v>1060444.2832158715</v>
      </c>
      <c r="EO95" s="37">
        <f t="shared" ca="1" si="1239"/>
        <v>65186.855246793188</v>
      </c>
      <c r="EP95" s="64">
        <f t="shared" ca="1" si="1040"/>
        <v>1125631.1384626648</v>
      </c>
      <c r="EQ95" s="170" cm="1">
        <f t="array" aca="1" ref="EQ95" ca="1">IF(MONTH($A95) = 1, _xlfn.LET(_xlpm.value, RAND(), _xlfn.IFS(_xlpm.value&lt;=0.6, 0.9/12, AND(_xlpm.value&gt;0.6, _xlpm.value&lt;=0.8), 0.36/12, _xlpm.value&gt;0.8, -0.06/12)), EQ94)</f>
        <v>7.4999999999999997E-2</v>
      </c>
      <c r="ER95" t="str">
        <f t="shared" ca="1" si="1417"/>
        <v>No</v>
      </c>
      <c r="ES95">
        <f ca="1">COUNTIF(ER$4:ER95, "Yes")</f>
        <v>3</v>
      </c>
      <c r="ET95" s="37">
        <f t="shared" ca="1" si="1240"/>
        <v>1887077.4260979914</v>
      </c>
      <c r="EU95" s="37">
        <f t="shared" ca="1" si="1241"/>
        <v>14588.019057646072</v>
      </c>
      <c r="EV95" s="64">
        <f t="shared" ca="1" si="1042"/>
        <v>1901665.4451556376</v>
      </c>
      <c r="EW95" s="170" cm="1">
        <f t="array" aca="1" ref="EW95" ca="1">IF(MONTH($A95) = 1, _xlfn.LET(_xlpm.value, RAND(), _xlfn.IFS(_xlpm.value&lt;=0.6, 0.9/12, AND(_xlpm.value&gt;0.6, _xlpm.value&lt;=0.8), 0.36/12, _xlpm.value&gt;0.8, -0.06/12)), EW94)</f>
        <v>7.4999999999999997E-2</v>
      </c>
      <c r="EX95" t="str">
        <f t="shared" ca="1" si="1418"/>
        <v>No</v>
      </c>
      <c r="EY95">
        <f ca="1">COUNTIF(EX$4:EX95, "Yes")</f>
        <v>4</v>
      </c>
      <c r="EZ95" s="37">
        <f t="shared" ca="1" si="1242"/>
        <v>2275889.8552025473</v>
      </c>
      <c r="FA95" s="37">
        <f t="shared" ca="1" si="1243"/>
        <v>33101.124266820851</v>
      </c>
      <c r="FB95" s="64">
        <f t="shared" ca="1" si="1044"/>
        <v>2308990.9794693682</v>
      </c>
      <c r="FC95" s="170" cm="1">
        <f t="array" aca="1" ref="FC95" ca="1">IF(MONTH($A95) = 1, _xlfn.LET(_xlpm.value, RAND(), _xlfn.IFS(_xlpm.value&lt;=0.6, 0.9/12, AND(_xlpm.value&gt;0.6, _xlpm.value&lt;=0.8), 0.36/12, _xlpm.value&gt;0.8, -0.06/12)), FC94)</f>
        <v>7.4999999999999997E-2</v>
      </c>
      <c r="FD95" t="str">
        <f t="shared" ca="1" si="1419"/>
        <v>No</v>
      </c>
      <c r="FE95">
        <f ca="1">COUNTIF(FD$4:FD95, "Yes")</f>
        <v>7</v>
      </c>
      <c r="FF95" s="37">
        <f t="shared" ca="1" si="1244"/>
        <v>2236066.3856516699</v>
      </c>
      <c r="FG95" s="37">
        <f t="shared" ca="1" si="1245"/>
        <v>72613.221532121097</v>
      </c>
      <c r="FH95" s="64">
        <f t="shared" ca="1" si="1046"/>
        <v>2308679.6071837912</v>
      </c>
      <c r="FI95" s="170" cm="1">
        <f t="array" aca="1" ref="FI95" ca="1">IF(MONTH($A95) = 1, _xlfn.LET(_xlpm.value, RAND(), _xlfn.IFS(_xlpm.value&lt;=0.6, 0.9/12, AND(_xlpm.value&gt;0.6, _xlpm.value&lt;=0.8), 0.36/12, _xlpm.value&gt;0.8, -0.06/12)), FI94)</f>
        <v>-5.0000000000000001E-3</v>
      </c>
      <c r="FJ95" t="str">
        <f t="shared" ca="1" si="1420"/>
        <v>No</v>
      </c>
      <c r="FK95">
        <f ca="1">COUNTIF(FJ$4:FJ95, "Yes")</f>
        <v>4</v>
      </c>
      <c r="FL95" s="37">
        <f t="shared" ca="1" si="1246"/>
        <v>2593851.8584650578</v>
      </c>
      <c r="FM95" s="37">
        <f t="shared" ca="1" si="1247"/>
        <v>29764.933297872249</v>
      </c>
      <c r="FN95" s="64">
        <f t="shared" ca="1" si="1048"/>
        <v>2623616.7917629299</v>
      </c>
      <c r="FO95" s="170" cm="1">
        <f t="array" aca="1" ref="FO95" ca="1">IF(MONTH($A95) = 1, _xlfn.LET(_xlpm.value, RAND(), _xlfn.IFS(_xlpm.value&lt;=0.6, 0.9/12, AND(_xlpm.value&gt;0.6, _xlpm.value&lt;=0.8), 0.36/12, _xlpm.value&gt;0.8, -0.06/12)), FO94)</f>
        <v>7.4999999999999997E-2</v>
      </c>
      <c r="FP95" t="str">
        <f t="shared" ca="1" si="1421"/>
        <v>No</v>
      </c>
      <c r="FQ95">
        <f ca="1">COUNTIF(FP$4:FP95, "Yes")</f>
        <v>4</v>
      </c>
      <c r="FR95" s="37">
        <f t="shared" ca="1" si="1248"/>
        <v>6715297.8965555429</v>
      </c>
      <c r="FS95" s="37">
        <f t="shared" ca="1" si="1249"/>
        <v>35339.225927777021</v>
      </c>
      <c r="FT95" s="64">
        <f t="shared" ca="1" si="1050"/>
        <v>6750637.1224833196</v>
      </c>
      <c r="FU95" s="170" cm="1">
        <f t="array" aca="1" ref="FU95" ca="1">IF(MONTH($A95) = 1, _xlfn.LET(_xlpm.value, RAND(), _xlfn.IFS(_xlpm.value&lt;=0.6, 0.9/12, AND(_xlpm.value&gt;0.6, _xlpm.value&lt;=0.8), 0.36/12, _xlpm.value&gt;0.8, -0.06/12)), FU94)</f>
        <v>0.03</v>
      </c>
      <c r="FV95" t="str">
        <f t="shared" ca="1" si="1422"/>
        <v>No</v>
      </c>
      <c r="FW95">
        <f ca="1">COUNTIF(FV$4:FV95, "Yes")</f>
        <v>5</v>
      </c>
      <c r="FX95" s="37">
        <f t="shared" ca="1" si="1250"/>
        <v>1448810.1134896823</v>
      </c>
      <c r="FY95" s="37">
        <f t="shared" ca="1" si="1251"/>
        <v>45612.179839033386</v>
      </c>
      <c r="FZ95" s="64">
        <f t="shared" ca="1" si="1052"/>
        <v>1494422.2933287157</v>
      </c>
      <c r="GA95" s="170" cm="1">
        <f t="array" aca="1" ref="GA95" ca="1">IF(MONTH($A95) = 1, _xlfn.LET(_xlpm.value, RAND(), _xlfn.IFS(_xlpm.value&lt;=0.6, 0.9/12, AND(_xlpm.value&gt;0.6, _xlpm.value&lt;=0.8), 0.36/12, _xlpm.value&gt;0.8, -0.06/12)), GA94)</f>
        <v>-5.0000000000000001E-3</v>
      </c>
      <c r="GB95" t="str">
        <f t="shared" ca="1" si="1423"/>
        <v>No</v>
      </c>
      <c r="GC95">
        <f ca="1">COUNTIF(GB$4:GB95, "Yes")</f>
        <v>3</v>
      </c>
      <c r="GD95" s="37">
        <f t="shared" ca="1" si="1252"/>
        <v>5550885.0936040888</v>
      </c>
      <c r="GE95" s="37">
        <f t="shared" ca="1" si="1253"/>
        <v>45592.272568040185</v>
      </c>
      <c r="GF95" s="64">
        <f t="shared" ca="1" si="1054"/>
        <v>5596477.3661721293</v>
      </c>
      <c r="GG95" s="170" cm="1">
        <f t="array" aca="1" ref="GG95" ca="1">IF(MONTH($A95) = 1, _xlfn.LET(_xlpm.value, RAND(), _xlfn.IFS(_xlpm.value&lt;=0.6, 0.9/12, AND(_xlpm.value&gt;0.6, _xlpm.value&lt;=0.8), 0.36/12, _xlpm.value&gt;0.8, -0.06/12)), GG94)</f>
        <v>7.4999999999999997E-2</v>
      </c>
      <c r="GH95" t="str">
        <f t="shared" ca="1" si="1424"/>
        <v>Yes</v>
      </c>
      <c r="GI95">
        <f ca="1">COUNTIF(GH$4:GH95, "Yes")</f>
        <v>3</v>
      </c>
      <c r="GJ95" s="37">
        <f t="shared" ca="1" si="1254"/>
        <v>703498.16427212616</v>
      </c>
      <c r="GK95" s="37">
        <f t="shared" ca="1" si="1255"/>
        <v>17404.411822462887</v>
      </c>
      <c r="GL95" s="64">
        <f t="shared" ca="1" si="1056"/>
        <v>720902.57609458908</v>
      </c>
      <c r="GM95" s="170" cm="1">
        <f t="array" aca="1" ref="GM95" ca="1">IF(MONTH($A95) = 1, _xlfn.LET(_xlpm.value, RAND(), _xlfn.IFS(_xlpm.value&lt;=0.6, 0.9/12, AND(_xlpm.value&gt;0.6, _xlpm.value&lt;=0.8), 0.36/12, _xlpm.value&gt;0.8, -0.06/12)), GM94)</f>
        <v>7.4999999999999997E-2</v>
      </c>
      <c r="GN95" t="str">
        <f t="shared" ca="1" si="1425"/>
        <v>No</v>
      </c>
      <c r="GO95">
        <f ca="1">COUNTIF(GN$4:GN95, "Yes")</f>
        <v>3</v>
      </c>
      <c r="GP95" s="37">
        <f t="shared" ca="1" si="1256"/>
        <v>1736786.84803058</v>
      </c>
      <c r="GQ95" s="37">
        <f t="shared" ca="1" si="1257"/>
        <v>31334.219347884617</v>
      </c>
      <c r="GR95" s="64">
        <f t="shared" ca="1" si="1058"/>
        <v>1768121.0673784646</v>
      </c>
      <c r="GS95" s="170" cm="1">
        <f t="array" aca="1" ref="GS95" ca="1">IF(MONTH($A95) = 1, _xlfn.LET(_xlpm.value, RAND(), _xlfn.IFS(_xlpm.value&lt;=0.6, 0.9/12, AND(_xlpm.value&gt;0.6, _xlpm.value&lt;=0.8), 0.36/12, _xlpm.value&gt;0.8, -0.06/12)), GS94)</f>
        <v>-5.0000000000000001E-3</v>
      </c>
      <c r="GT95" t="str">
        <f t="shared" ca="1" si="1426"/>
        <v>No</v>
      </c>
      <c r="GU95">
        <f ca="1">COUNTIF(GT$4:GT95, "Yes")</f>
        <v>1</v>
      </c>
      <c r="GV95" s="37">
        <f t="shared" ca="1" si="1258"/>
        <v>1638465.0998049299</v>
      </c>
      <c r="GW95" s="37">
        <f t="shared" ca="1" si="1259"/>
        <v>3743.7589918344629</v>
      </c>
      <c r="GX95" s="64">
        <f t="shared" ca="1" si="1060"/>
        <v>1642208.8587967644</v>
      </c>
      <c r="GY95" s="170" cm="1">
        <f t="array" aca="1" ref="GY95" ca="1">IF(MONTH($A95) = 1, _xlfn.LET(_xlpm.value, RAND(), _xlfn.IFS(_xlpm.value&lt;=0.6, 0.9/12, AND(_xlpm.value&gt;0.6, _xlpm.value&lt;=0.8), 0.36/12, _xlpm.value&gt;0.8, -0.06/12)), GY94)</f>
        <v>7.4999999999999997E-2</v>
      </c>
      <c r="GZ95" t="str">
        <f t="shared" ca="1" si="1427"/>
        <v>No</v>
      </c>
      <c r="HA95">
        <f ca="1">COUNTIF(GZ$4:GZ95, "Yes")</f>
        <v>4</v>
      </c>
      <c r="HB95" s="37">
        <f t="shared" ca="1" si="1260"/>
        <v>4339698.7541046459</v>
      </c>
      <c r="HC95" s="37">
        <f t="shared" ca="1" si="1261"/>
        <v>49044.150354401325</v>
      </c>
      <c r="HD95" s="64">
        <f t="shared" ca="1" si="1062"/>
        <v>4388742.9044590471</v>
      </c>
      <c r="HE95" s="170" cm="1">
        <f t="array" aca="1" ref="HE95" ca="1">IF(MONTH($A95) = 1, _xlfn.LET(_xlpm.value, RAND(), _xlfn.IFS(_xlpm.value&lt;=0.6, 0.9/12, AND(_xlpm.value&gt;0.6, _xlpm.value&lt;=0.8), 0.36/12, _xlpm.value&gt;0.8, -0.06/12)), HE94)</f>
        <v>7.4999999999999997E-2</v>
      </c>
      <c r="HF95" t="str">
        <f t="shared" ca="1" si="1428"/>
        <v>No</v>
      </c>
      <c r="HG95">
        <f ca="1">COUNTIF(HF$4:HF95, "Yes")</f>
        <v>4</v>
      </c>
      <c r="HH95" s="37">
        <f t="shared" ca="1" si="1262"/>
        <v>2051398.4458546056</v>
      </c>
      <c r="HI95" s="37">
        <f t="shared" ca="1" si="1263"/>
        <v>43190.390528399141</v>
      </c>
      <c r="HJ95" s="64">
        <f t="shared" ca="1" si="1064"/>
        <v>2094588.8363830047</v>
      </c>
      <c r="HK95" s="170" cm="1">
        <f t="array" aca="1" ref="HK95" ca="1">IF(MONTH($A95) = 1, _xlfn.LET(_xlpm.value, RAND(), _xlfn.IFS(_xlpm.value&lt;=0.6, 0.9/12, AND(_xlpm.value&gt;0.6, _xlpm.value&lt;=0.8), 0.36/12, _xlpm.value&gt;0.8, -0.06/12)), HK94)</f>
        <v>7.4999999999999997E-2</v>
      </c>
      <c r="HL95" t="str">
        <f t="shared" ca="1" si="1429"/>
        <v>No</v>
      </c>
      <c r="HM95">
        <f ca="1">COUNTIF(HL$4:HL95, "Yes")</f>
        <v>4</v>
      </c>
      <c r="HN95" s="37">
        <f t="shared" ca="1" si="1264"/>
        <v>5093245.8054939033</v>
      </c>
      <c r="HO95" s="37">
        <f t="shared" ca="1" si="1265"/>
        <v>30503.984521118426</v>
      </c>
      <c r="HP95" s="64">
        <f t="shared" ca="1" si="1066"/>
        <v>5123749.7900150213</v>
      </c>
      <c r="HQ95" s="170" cm="1">
        <f t="array" aca="1" ref="HQ95" ca="1">IF(MONTH($A95) = 1, _xlfn.LET(_xlpm.value, RAND(), _xlfn.IFS(_xlpm.value&lt;=0.6, 0.9/12, AND(_xlpm.value&gt;0.6, _xlpm.value&lt;=0.8), 0.36/12, _xlpm.value&gt;0.8, -0.06/12)), HQ94)</f>
        <v>-5.0000000000000001E-3</v>
      </c>
      <c r="HR95" t="str">
        <f t="shared" ca="1" si="1430"/>
        <v>No</v>
      </c>
      <c r="HS95">
        <f ca="1">COUNTIF(HR$4:HR95, "Yes")</f>
        <v>4</v>
      </c>
      <c r="HT95" s="37">
        <f t="shared" ca="1" si="1266"/>
        <v>1057480.5869586912</v>
      </c>
      <c r="HU95" s="37">
        <f t="shared" ca="1" si="1267"/>
        <v>43539.148463491081</v>
      </c>
      <c r="HV95" s="64">
        <f t="shared" ca="1" si="1068"/>
        <v>1101019.7354221824</v>
      </c>
      <c r="HW95" s="170" cm="1">
        <f t="array" aca="1" ref="HW95" ca="1">IF(MONTH($A95) = 1, _xlfn.LET(_xlpm.value, RAND(), _xlfn.IFS(_xlpm.value&lt;=0.6, 0.9/12, AND(_xlpm.value&gt;0.6, _xlpm.value&lt;=0.8), 0.36/12, _xlpm.value&gt;0.8, -0.06/12)), HW94)</f>
        <v>0.03</v>
      </c>
      <c r="HX95" t="str">
        <f t="shared" ca="1" si="1431"/>
        <v>No</v>
      </c>
      <c r="HY95">
        <f ca="1">COUNTIF(HX$4:HX95, "Yes")</f>
        <v>5</v>
      </c>
      <c r="HZ95" s="37">
        <f t="shared" ca="1" si="1268"/>
        <v>4233897.8418922164</v>
      </c>
      <c r="IA95" s="37">
        <f t="shared" ca="1" si="1269"/>
        <v>64850.750157419709</v>
      </c>
      <c r="IB95" s="64">
        <f t="shared" ca="1" si="1070"/>
        <v>4298748.5920496359</v>
      </c>
      <c r="IC95" s="170" cm="1">
        <f t="array" aca="1" ref="IC95" ca="1">IF(MONTH($A95) = 1, _xlfn.LET(_xlpm.value, RAND(), _xlfn.IFS(_xlpm.value&lt;=0.6, 0.9/12, AND(_xlpm.value&gt;0.6, _xlpm.value&lt;=0.8), 0.36/12, _xlpm.value&gt;0.8, -0.06/12)), IC94)</f>
        <v>0.03</v>
      </c>
      <c r="ID95" t="str">
        <f t="shared" ca="1" si="1432"/>
        <v>No</v>
      </c>
      <c r="IE95">
        <f ca="1">COUNTIF(ID$4:ID95, "Yes")</f>
        <v>4</v>
      </c>
      <c r="IF95" s="37">
        <f t="shared" ca="1" si="1270"/>
        <v>5374225.8912942717</v>
      </c>
      <c r="IG95" s="37">
        <f t="shared" ca="1" si="1271"/>
        <v>42560.423484972031</v>
      </c>
      <c r="IH95" s="64">
        <f t="shared" ca="1" si="1072"/>
        <v>5416786.3147792434</v>
      </c>
      <c r="II95" s="170" cm="1">
        <f t="array" aca="1" ref="II95" ca="1">IF(MONTH($A95) = 1, _xlfn.LET(_xlpm.value, RAND(), _xlfn.IFS(_xlpm.value&lt;=0.6, 0.9/12, AND(_xlpm.value&gt;0.6, _xlpm.value&lt;=0.8), 0.36/12, _xlpm.value&gt;0.8, -0.06/12)), II94)</f>
        <v>7.4999999999999997E-2</v>
      </c>
      <c r="IJ95" t="str">
        <f t="shared" ca="1" si="1433"/>
        <v>No</v>
      </c>
      <c r="IK95">
        <f ca="1">COUNTIF(IJ$4:IJ95, "Yes")</f>
        <v>7</v>
      </c>
      <c r="IL95" s="37">
        <f t="shared" ca="1" si="1272"/>
        <v>1334432.4688837291</v>
      </c>
      <c r="IM95" s="37">
        <f t="shared" ca="1" si="1273"/>
        <v>79313.665381225408</v>
      </c>
      <c r="IN95" s="64">
        <f t="shared" ca="1" si="1074"/>
        <v>1413746.1342649544</v>
      </c>
      <c r="IO95" s="170" cm="1">
        <f t="array" aca="1" ref="IO95" ca="1">IF(MONTH($A95) = 1, _xlfn.LET(_xlpm.value, RAND(), _xlfn.IFS(_xlpm.value&lt;=0.6, 0.9/12, AND(_xlpm.value&gt;0.6, _xlpm.value&lt;=0.8), 0.36/12, _xlpm.value&gt;0.8, -0.06/12)), IO94)</f>
        <v>-5.0000000000000001E-3</v>
      </c>
      <c r="IP95" t="str">
        <f t="shared" ca="1" si="1434"/>
        <v>Yes</v>
      </c>
      <c r="IQ95">
        <f ca="1">COUNTIF(IP$4:IP95, "Yes")</f>
        <v>6</v>
      </c>
      <c r="IR95" s="37">
        <f t="shared" ca="1" si="1274"/>
        <v>789649.05473716836</v>
      </c>
      <c r="IS95" s="37">
        <f t="shared" ca="1" si="1275"/>
        <v>60429.999023250886</v>
      </c>
      <c r="IT95" s="64">
        <f t="shared" ca="1" si="1076"/>
        <v>850079.05376041925</v>
      </c>
      <c r="IU95" s="170" cm="1">
        <f t="array" aca="1" ref="IU95" ca="1">IF(MONTH($A95) = 1, _xlfn.LET(_xlpm.value, RAND(), _xlfn.IFS(_xlpm.value&lt;=0.6, 0.9/12, AND(_xlpm.value&gt;0.6, _xlpm.value&lt;=0.8), 0.36/12, _xlpm.value&gt;0.8, -0.06/12)), IU94)</f>
        <v>0.03</v>
      </c>
      <c r="IV95" t="str">
        <f t="shared" ca="1" si="1435"/>
        <v>No</v>
      </c>
      <c r="IW95">
        <f ca="1">COUNTIF(IV$4:IV95, "Yes")</f>
        <v>6</v>
      </c>
      <c r="IX95" s="37">
        <f t="shared" ca="1" si="1276"/>
        <v>1501587.0225366158</v>
      </c>
      <c r="IY95" s="37">
        <f t="shared" ca="1" si="1277"/>
        <v>61766.674363486491</v>
      </c>
      <c r="IZ95" s="64">
        <f t="shared" ca="1" si="1078"/>
        <v>1563353.6969001023</v>
      </c>
      <c r="JA95" s="170" cm="1">
        <f t="array" aca="1" ref="JA95" ca="1">IF(MONTH($A95) = 1, _xlfn.LET(_xlpm.value, RAND(), _xlfn.IFS(_xlpm.value&lt;=0.6, 0.9/12, AND(_xlpm.value&gt;0.6, _xlpm.value&lt;=0.8), 0.36/12, _xlpm.value&gt;0.8, -0.06/12)), JA94)</f>
        <v>0.03</v>
      </c>
      <c r="JB95" t="str">
        <f t="shared" ca="1" si="1436"/>
        <v>No</v>
      </c>
      <c r="JC95">
        <f ca="1">COUNTIF(JB$4:JB95, "Yes")</f>
        <v>6</v>
      </c>
      <c r="JD95" s="37">
        <f t="shared" ca="1" si="1278"/>
        <v>717828.69727413217</v>
      </c>
      <c r="JE95" s="37">
        <f t="shared" ca="1" si="1279"/>
        <v>56833.495815479182</v>
      </c>
      <c r="JF95" s="64">
        <f t="shared" ca="1" si="1080"/>
        <v>774662.19308961136</v>
      </c>
      <c r="JG95" s="170" cm="1">
        <f t="array" aca="1" ref="JG95" ca="1">IF(MONTH($A95) = 1, _xlfn.LET(_xlpm.value, RAND(), _xlfn.IFS(_xlpm.value&lt;=0.6, 0.9/12, AND(_xlpm.value&gt;0.6, _xlpm.value&lt;=0.8), 0.36/12, _xlpm.value&gt;0.8, -0.06/12)), JG94)</f>
        <v>7.4999999999999997E-2</v>
      </c>
      <c r="JH95" t="str">
        <f t="shared" ca="1" si="1437"/>
        <v>No</v>
      </c>
      <c r="JI95">
        <f ca="1">COUNTIF(JH$4:JH95, "Yes")</f>
        <v>3</v>
      </c>
      <c r="JJ95" s="37">
        <f t="shared" ca="1" si="1280"/>
        <v>8613926.1139006894</v>
      </c>
      <c r="JK95" s="37">
        <f t="shared" ca="1" si="1281"/>
        <v>23428.209925226067</v>
      </c>
      <c r="JL95" s="64">
        <f t="shared" ca="1" si="1082"/>
        <v>8637354.3238259163</v>
      </c>
      <c r="JM95" s="170" cm="1">
        <f t="array" aca="1" ref="JM95" ca="1">IF(MONTH($A95) = 1, _xlfn.LET(_xlpm.value, RAND(), _xlfn.IFS(_xlpm.value&lt;=0.6, 0.9/12, AND(_xlpm.value&gt;0.6, _xlpm.value&lt;=0.8), 0.36/12, _xlpm.value&gt;0.8, -0.06/12)), JM94)</f>
        <v>7.4999999999999997E-2</v>
      </c>
      <c r="JN95" t="str">
        <f t="shared" ca="1" si="1438"/>
        <v>No</v>
      </c>
      <c r="JO95">
        <f ca="1">COUNTIF(JN$4:JN95, "Yes")</f>
        <v>9</v>
      </c>
      <c r="JP95" s="37">
        <f t="shared" ca="1" si="1282"/>
        <v>1508442.9540215868</v>
      </c>
      <c r="JQ95" s="37">
        <f t="shared" ca="1" si="1283"/>
        <v>96459.012271157873</v>
      </c>
      <c r="JR95" s="64">
        <f t="shared" ca="1" si="1084"/>
        <v>1604901.9662927447</v>
      </c>
      <c r="JS95" s="170" cm="1">
        <f t="array" aca="1" ref="JS95" ca="1">IF(MONTH($A95) = 1, _xlfn.LET(_xlpm.value, RAND(), _xlfn.IFS(_xlpm.value&lt;=0.6, 0.9/12, AND(_xlpm.value&gt;0.6, _xlpm.value&lt;=0.8), 0.36/12, _xlpm.value&gt;0.8, -0.06/12)), JS94)</f>
        <v>7.4999999999999997E-2</v>
      </c>
      <c r="JT95" t="str">
        <f t="shared" ca="1" si="1439"/>
        <v>No</v>
      </c>
      <c r="JU95">
        <f ca="1">COUNTIF(JT$4:JT95, "Yes")</f>
        <v>3</v>
      </c>
      <c r="JV95" s="37">
        <f t="shared" ca="1" si="1284"/>
        <v>4474954.7124937493</v>
      </c>
      <c r="JW95" s="37">
        <f t="shared" ca="1" si="1285"/>
        <v>28461.815012926236</v>
      </c>
      <c r="JX95" s="64">
        <f t="shared" ca="1" si="1086"/>
        <v>4503416.5275066756</v>
      </c>
      <c r="JY95" s="170" cm="1">
        <f t="array" aca="1" ref="JY95" ca="1">IF(MONTH($A95) = 1, _xlfn.LET(_xlpm.value, RAND(), _xlfn.IFS(_xlpm.value&lt;=0.6, 0.9/12, AND(_xlpm.value&gt;0.6, _xlpm.value&lt;=0.8), 0.36/12, _xlpm.value&gt;0.8, -0.06/12)), JY94)</f>
        <v>7.4999999999999997E-2</v>
      </c>
      <c r="JZ95" t="str">
        <f t="shared" ca="1" si="1440"/>
        <v>No</v>
      </c>
      <c r="KA95">
        <f ca="1">COUNTIF(JZ$4:JZ95, "Yes")</f>
        <v>5</v>
      </c>
      <c r="KB95" s="37">
        <f t="shared" ca="1" si="1286"/>
        <v>2732221.6709998851</v>
      </c>
      <c r="KC95" s="37">
        <f t="shared" ca="1" si="1287"/>
        <v>43949.331470611382</v>
      </c>
      <c r="KD95" s="64">
        <f t="shared" ca="1" si="1088"/>
        <v>2776171.0024704966</v>
      </c>
      <c r="KE95" s="170" cm="1">
        <f t="array" aca="1" ref="KE95" ca="1">IF(MONTH($A95) = 1, _xlfn.LET(_xlpm.value, RAND(), _xlfn.IFS(_xlpm.value&lt;=0.6, 0.9/12, AND(_xlpm.value&gt;0.6, _xlpm.value&lt;=0.8), 0.36/12, _xlpm.value&gt;0.8, -0.06/12)), KE94)</f>
        <v>7.4999999999999997E-2</v>
      </c>
      <c r="KF95" t="str">
        <f t="shared" ca="1" si="1441"/>
        <v>No</v>
      </c>
      <c r="KG95">
        <f ca="1">COUNTIF(KF$4:KF95, "Yes")</f>
        <v>4</v>
      </c>
      <c r="KH95" s="37">
        <f t="shared" ca="1" si="1288"/>
        <v>912120.65957538411</v>
      </c>
      <c r="KI95" s="37">
        <f t="shared" ca="1" si="1289"/>
        <v>28747.280487777927</v>
      </c>
      <c r="KJ95" s="64">
        <f t="shared" ca="1" si="1090"/>
        <v>940867.94006316201</v>
      </c>
      <c r="KK95" s="170" cm="1">
        <f t="array" aca="1" ref="KK95" ca="1">IF(MONTH($A95) = 1, _xlfn.LET(_xlpm.value, RAND(), _xlfn.IFS(_xlpm.value&lt;=0.6, 0.9/12, AND(_xlpm.value&gt;0.6, _xlpm.value&lt;=0.8), 0.36/12, _xlpm.value&gt;0.8, -0.06/12)), KK94)</f>
        <v>-5.0000000000000001E-3</v>
      </c>
      <c r="KL95" t="str">
        <f t="shared" ca="1" si="1442"/>
        <v>No</v>
      </c>
      <c r="KM95">
        <f ca="1">COUNTIF(KL$4:KL95, "Yes")</f>
        <v>4</v>
      </c>
      <c r="KN95" s="37">
        <f t="shared" ca="1" si="1290"/>
        <v>2648775.1279901443</v>
      </c>
      <c r="KO95" s="37">
        <f t="shared" ca="1" si="1291"/>
        <v>29117.006806709509</v>
      </c>
      <c r="KP95" s="64">
        <f t="shared" ca="1" si="1092"/>
        <v>2677892.1347968536</v>
      </c>
      <c r="KQ95" s="170" cm="1">
        <f t="array" aca="1" ref="KQ95" ca="1">IF(MONTH($A95) = 1, _xlfn.LET(_xlpm.value, RAND(), _xlfn.IFS(_xlpm.value&lt;=0.6, 0.9/12, AND(_xlpm.value&gt;0.6, _xlpm.value&lt;=0.8), 0.36/12, _xlpm.value&gt;0.8, -0.06/12)), KQ94)</f>
        <v>7.4999999999999997E-2</v>
      </c>
      <c r="KR95" t="str">
        <f t="shared" ca="1" si="1443"/>
        <v>No</v>
      </c>
      <c r="KS95">
        <f ca="1">COUNTIF(KR$4:KR95, "Yes")</f>
        <v>5</v>
      </c>
      <c r="KT95" s="37">
        <f t="shared" ca="1" si="1292"/>
        <v>473775.6802620411</v>
      </c>
      <c r="KU95" s="37">
        <f t="shared" ca="1" si="1293"/>
        <v>39155.080449144021</v>
      </c>
      <c r="KV95" s="64">
        <f t="shared" ca="1" si="1094"/>
        <v>512930.76071118511</v>
      </c>
      <c r="KW95" s="170" cm="1">
        <f t="array" aca="1" ref="KW95" ca="1">IF(MONTH($A95) = 1, _xlfn.LET(_xlpm.value, RAND(), _xlfn.IFS(_xlpm.value&lt;=0.6, 0.9/12, AND(_xlpm.value&gt;0.6, _xlpm.value&lt;=0.8), 0.36/12, _xlpm.value&gt;0.8, -0.06/12)), KW94)</f>
        <v>7.4999999999999997E-2</v>
      </c>
      <c r="KX95" t="str">
        <f t="shared" ca="1" si="1444"/>
        <v>No</v>
      </c>
      <c r="KY95">
        <f ca="1">COUNTIF(KX$4:KX95, "Yes")</f>
        <v>4</v>
      </c>
      <c r="KZ95" s="37">
        <f t="shared" ca="1" si="1294"/>
        <v>554218.46931630501</v>
      </c>
      <c r="LA95" s="37">
        <f t="shared" ca="1" si="1295"/>
        <v>44886.678142055389</v>
      </c>
      <c r="LB95" s="64">
        <f t="shared" ca="1" si="1096"/>
        <v>599105.14745836041</v>
      </c>
      <c r="LC95" s="170" cm="1">
        <f t="array" aca="1" ref="LC95" ca="1">IF(MONTH($A95) = 1, _xlfn.LET(_xlpm.value, RAND(), _xlfn.IFS(_xlpm.value&lt;=0.6, 0.9/12, AND(_xlpm.value&gt;0.6, _xlpm.value&lt;=0.8), 0.36/12, _xlpm.value&gt;0.8, -0.06/12)), LC94)</f>
        <v>-5.0000000000000001E-3</v>
      </c>
      <c r="LD95" t="str">
        <f t="shared" ca="1" si="1445"/>
        <v>No</v>
      </c>
      <c r="LE95">
        <f ca="1">COUNTIF(LD$4:LD95, "Yes")</f>
        <v>3</v>
      </c>
      <c r="LF95" s="37">
        <f t="shared" ca="1" si="1296"/>
        <v>1986728.4860416099</v>
      </c>
      <c r="LG95" s="37">
        <f t="shared" ca="1" si="1297"/>
        <v>21685.318333058163</v>
      </c>
      <c r="LH95" s="64">
        <f t="shared" ca="1" si="1098"/>
        <v>2008413.804374668</v>
      </c>
      <c r="LI95" s="170" cm="1">
        <f t="array" aca="1" ref="LI95" ca="1">IF(MONTH($A95) = 1, _xlfn.LET(_xlpm.value, RAND(), _xlfn.IFS(_xlpm.value&lt;=0.6, 0.9/12, AND(_xlpm.value&gt;0.6, _xlpm.value&lt;=0.8), 0.36/12, _xlpm.value&gt;0.8, -0.06/12)), LI94)</f>
        <v>0.03</v>
      </c>
      <c r="LJ95" t="str">
        <f t="shared" ca="1" si="1446"/>
        <v>No</v>
      </c>
      <c r="LK95">
        <f ca="1">COUNTIF(LJ$4:LJ95, "Yes")</f>
        <v>6</v>
      </c>
      <c r="LL95" s="37">
        <f t="shared" ca="1" si="1298"/>
        <v>1211610.6212449432</v>
      </c>
      <c r="LM95" s="37">
        <f t="shared" ca="1" si="1299"/>
        <v>58363.134604973529</v>
      </c>
      <c r="LN95" s="64">
        <f t="shared" ca="1" si="1100"/>
        <v>1269973.7558499167</v>
      </c>
      <c r="LO95" s="170" cm="1">
        <f t="array" aca="1" ref="LO95" ca="1">IF(MONTH($A95) = 1, _xlfn.LET(_xlpm.value, RAND(), _xlfn.IFS(_xlpm.value&lt;=0.6, 0.9/12, AND(_xlpm.value&gt;0.6, _xlpm.value&lt;=0.8), 0.36/12, _xlpm.value&gt;0.8, -0.06/12)), LO94)</f>
        <v>0.03</v>
      </c>
      <c r="LP95" t="str">
        <f t="shared" ca="1" si="1447"/>
        <v>No</v>
      </c>
      <c r="LQ95">
        <f ca="1">COUNTIF(LP$4:LP95, "Yes")</f>
        <v>8</v>
      </c>
      <c r="LR95" s="37">
        <f t="shared" ca="1" si="1300"/>
        <v>528155.859171057</v>
      </c>
      <c r="LS95" s="37">
        <f t="shared" ca="1" si="1301"/>
        <v>72487.210690998807</v>
      </c>
      <c r="LT95" s="64">
        <f t="shared" ca="1" si="1102"/>
        <v>600643.06986205583</v>
      </c>
      <c r="LU95" s="170" cm="1">
        <f t="array" aca="1" ref="LU95" ca="1">IF(MONTH($A95) = 1, _xlfn.LET(_xlpm.value, RAND(), _xlfn.IFS(_xlpm.value&lt;=0.6, 0.9/12, AND(_xlpm.value&gt;0.6, _xlpm.value&lt;=0.8), 0.36/12, _xlpm.value&gt;0.8, -0.06/12)), LU94)</f>
        <v>7.4999999999999997E-2</v>
      </c>
      <c r="LV95" t="str">
        <f t="shared" ca="1" si="1448"/>
        <v>No</v>
      </c>
      <c r="LW95">
        <f ca="1">COUNTIF(LV$4:LV95, "Yes")</f>
        <v>3</v>
      </c>
      <c r="LX95" s="37">
        <f t="shared" ca="1" si="1302"/>
        <v>4857792.160098237</v>
      </c>
      <c r="LY95" s="37">
        <f t="shared" ca="1" si="1303"/>
        <v>35462.232227234628</v>
      </c>
      <c r="LZ95" s="64">
        <f t="shared" ca="1" si="1104"/>
        <v>4893254.3923254712</v>
      </c>
      <c r="MA95" s="170" cm="1">
        <f t="array" aca="1" ref="MA95" ca="1">IF(MONTH($A95) = 1, _xlfn.LET(_xlpm.value, RAND(), _xlfn.IFS(_xlpm.value&lt;=0.6, 0.9/12, AND(_xlpm.value&gt;0.6, _xlpm.value&lt;=0.8), 0.36/12, _xlpm.value&gt;0.8, -0.06/12)), MA94)</f>
        <v>7.4999999999999997E-2</v>
      </c>
      <c r="MB95" t="str">
        <f t="shared" ca="1" si="1449"/>
        <v>No</v>
      </c>
      <c r="MC95">
        <f ca="1">COUNTIF(MB$4:MB95, "Yes")</f>
        <v>5</v>
      </c>
      <c r="MD95" s="37">
        <f t="shared" ca="1" si="1304"/>
        <v>481976.09230441286</v>
      </c>
      <c r="ME95" s="37">
        <f t="shared" ca="1" si="1305"/>
        <v>35149.464770453</v>
      </c>
      <c r="MF95" s="64">
        <f t="shared" ca="1" si="1106"/>
        <v>517125.55707486585</v>
      </c>
      <c r="MG95" s="170" cm="1">
        <f t="array" aca="1" ref="MG95" ca="1">IF(MONTH($A95) = 1, _xlfn.LET(_xlpm.value, RAND(), _xlfn.IFS(_xlpm.value&lt;=0.6, 0.9/12, AND(_xlpm.value&gt;0.6, _xlpm.value&lt;=0.8), 0.36/12, _xlpm.value&gt;0.8, -0.06/12)), MG94)</f>
        <v>7.4999999999999997E-2</v>
      </c>
      <c r="MH95" t="str">
        <f t="shared" ca="1" si="1450"/>
        <v>No</v>
      </c>
      <c r="MI95">
        <f ca="1">COUNTIF(MH$4:MH95, "Yes")</f>
        <v>8</v>
      </c>
      <c r="MJ95" s="37">
        <f t="shared" ca="1" si="1306"/>
        <v>2163396.5918519883</v>
      </c>
      <c r="MK95" s="37">
        <f t="shared" ca="1" si="1307"/>
        <v>54109.959086217765</v>
      </c>
      <c r="ML95" s="64">
        <f t="shared" ca="1" si="1108"/>
        <v>2217506.5509382063</v>
      </c>
      <c r="MM95" s="170" cm="1">
        <f t="array" aca="1" ref="MM95" ca="1">IF(MONTH($A95) = 1, _xlfn.LET(_xlpm.value, RAND(), _xlfn.IFS(_xlpm.value&lt;=0.6, 0.9/12, AND(_xlpm.value&gt;0.6, _xlpm.value&lt;=0.8), 0.36/12, _xlpm.value&gt;0.8, -0.06/12)), MM94)</f>
        <v>7.4999999999999997E-2</v>
      </c>
      <c r="MN95" t="str">
        <f t="shared" ca="1" si="1451"/>
        <v>No</v>
      </c>
      <c r="MO95">
        <f ca="1">COUNTIF(MN$4:MN95, "Yes")</f>
        <v>8</v>
      </c>
      <c r="MP95" s="37">
        <f t="shared" ca="1" si="1308"/>
        <v>1562595.5294503509</v>
      </c>
      <c r="MQ95" s="37">
        <f t="shared" ca="1" si="1309"/>
        <v>89013.566567603935</v>
      </c>
      <c r="MR95" s="64">
        <f t="shared" ca="1" si="1110"/>
        <v>1651609.0960179549</v>
      </c>
      <c r="MS95" s="170" cm="1">
        <f t="array" aca="1" ref="MS95" ca="1">IF(MONTH($A95) = 1, _xlfn.LET(_xlpm.value, RAND(), _xlfn.IFS(_xlpm.value&lt;=0.6, 0.9/12, AND(_xlpm.value&gt;0.6, _xlpm.value&lt;=0.8), 0.36/12, _xlpm.value&gt;0.8, -0.06/12)), MS94)</f>
        <v>-5.0000000000000001E-3</v>
      </c>
      <c r="MT95" t="str">
        <f t="shared" ca="1" si="1452"/>
        <v>No</v>
      </c>
      <c r="MU95">
        <f ca="1">COUNTIF(MT$4:MT95, "Yes")</f>
        <v>9</v>
      </c>
      <c r="MV95" s="37">
        <f t="shared" ca="1" si="1310"/>
        <v>1089192.1387644862</v>
      </c>
      <c r="MW95" s="37">
        <f t="shared" ca="1" si="1311"/>
        <v>105251.70572822007</v>
      </c>
      <c r="MX95" s="64">
        <f t="shared" ca="1" si="1112"/>
        <v>1194443.8444927062</v>
      </c>
      <c r="MY95" s="170" cm="1">
        <f t="array" aca="1" ref="MY95" ca="1">IF(MONTH($A95) = 1, _xlfn.LET(_xlpm.value, RAND(), _xlfn.IFS(_xlpm.value&lt;=0.6, 0.9/12, AND(_xlpm.value&gt;0.6, _xlpm.value&lt;=0.8), 0.36/12, _xlpm.value&gt;0.8, -0.06/12)), MY94)</f>
        <v>7.4999999999999997E-2</v>
      </c>
      <c r="MZ95" t="str">
        <f t="shared" ca="1" si="1453"/>
        <v>No</v>
      </c>
      <c r="NA95">
        <f ca="1">COUNTIF(MZ$4:MZ95, "Yes")</f>
        <v>4</v>
      </c>
      <c r="NB95" s="37">
        <f t="shared" ca="1" si="1312"/>
        <v>10314706.277275661</v>
      </c>
      <c r="NC95" s="37">
        <f t="shared" ca="1" si="1313"/>
        <v>27914.218969029571</v>
      </c>
      <c r="ND95" s="64">
        <f t="shared" ca="1" si="1114"/>
        <v>10342620.496244691</v>
      </c>
      <c r="NE95" s="170" cm="1">
        <f t="array" aca="1" ref="NE95" ca="1">IF(MONTH($A95) = 1, _xlfn.LET(_xlpm.value, RAND(), _xlfn.IFS(_xlpm.value&lt;=0.6, 0.9/12, AND(_xlpm.value&gt;0.6, _xlpm.value&lt;=0.8), 0.36/12, _xlpm.value&gt;0.8, -0.06/12)), NE94)</f>
        <v>-5.0000000000000001E-3</v>
      </c>
      <c r="NF95" t="str">
        <f t="shared" ca="1" si="1454"/>
        <v>No</v>
      </c>
      <c r="NG95">
        <f ca="1">COUNTIF(NF$4:NF95, "Yes")</f>
        <v>3</v>
      </c>
      <c r="NH95" s="37">
        <f t="shared" ca="1" si="1314"/>
        <v>1862960.7185093015</v>
      </c>
      <c r="NI95" s="37">
        <f t="shared" ca="1" si="1315"/>
        <v>29350.3038431737</v>
      </c>
      <c r="NJ95" s="64">
        <f t="shared" ca="1" si="1116"/>
        <v>1892311.0223524752</v>
      </c>
      <c r="NK95" s="170" cm="1">
        <f t="array" aca="1" ref="NK95" ca="1">IF(MONTH($A95) = 1, _xlfn.LET(_xlpm.value, RAND(), _xlfn.IFS(_xlpm.value&lt;=0.6, 0.9/12, AND(_xlpm.value&gt;0.6, _xlpm.value&lt;=0.8), 0.36/12, _xlpm.value&gt;0.8, -0.06/12)), NK94)</f>
        <v>7.4999999999999997E-2</v>
      </c>
      <c r="NL95" t="str">
        <f t="shared" ca="1" si="1455"/>
        <v>No</v>
      </c>
      <c r="NM95">
        <f ca="1">COUNTIF(NL$4:NL95, "Yes")</f>
        <v>6</v>
      </c>
      <c r="NN95" s="37">
        <f t="shared" ca="1" si="1316"/>
        <v>622425.87789133191</v>
      </c>
      <c r="NO95" s="37">
        <f t="shared" ca="1" si="1317"/>
        <v>74511.464598274833</v>
      </c>
      <c r="NP95" s="64">
        <f t="shared" ca="1" si="1118"/>
        <v>696937.3424896067</v>
      </c>
      <c r="NQ95" s="170" cm="1">
        <f t="array" aca="1" ref="NQ95" ca="1">IF(MONTH($A95) = 1, _xlfn.LET(_xlpm.value, RAND(), _xlfn.IFS(_xlpm.value&lt;=0.6, 0.9/12, AND(_xlpm.value&gt;0.6, _xlpm.value&lt;=0.8), 0.36/12, _xlpm.value&gt;0.8, -0.06/12)), NQ94)</f>
        <v>0.03</v>
      </c>
      <c r="NR95" t="str">
        <f t="shared" ca="1" si="1456"/>
        <v>No</v>
      </c>
      <c r="NS95">
        <f ca="1">COUNTIF(NR$4:NR95, "Yes")</f>
        <v>6</v>
      </c>
      <c r="NT95" s="37">
        <f t="shared" ca="1" si="1318"/>
        <v>567788.73146678635</v>
      </c>
      <c r="NU95" s="37">
        <f t="shared" ca="1" si="1319"/>
        <v>61929.050453522563</v>
      </c>
      <c r="NV95" s="64">
        <f t="shared" ca="1" si="1120"/>
        <v>629717.78192030895</v>
      </c>
      <c r="NW95" s="170" cm="1">
        <f t="array" aca="1" ref="NW95" ca="1">IF(MONTH($A95) = 1, _xlfn.LET(_xlpm.value, RAND(), _xlfn.IFS(_xlpm.value&lt;=0.6, 0.9/12, AND(_xlpm.value&gt;0.6, _xlpm.value&lt;=0.8), 0.36/12, _xlpm.value&gt;0.8, -0.06/12)), NW94)</f>
        <v>7.4999999999999997E-2</v>
      </c>
      <c r="NX95" t="str">
        <f t="shared" ca="1" si="1457"/>
        <v>No</v>
      </c>
      <c r="NY95">
        <f ca="1">COUNTIF(NX$4:NX95, "Yes")</f>
        <v>8</v>
      </c>
      <c r="NZ95" s="37">
        <f t="shared" ca="1" si="1320"/>
        <v>1152185.3802752604</v>
      </c>
      <c r="OA95" s="37">
        <f t="shared" ca="1" si="1321"/>
        <v>88602.369028598405</v>
      </c>
      <c r="OB95" s="64">
        <f t="shared" ca="1" si="1122"/>
        <v>1240787.7493038587</v>
      </c>
      <c r="OC95" s="170" cm="1">
        <f t="array" aca="1" ref="OC95" ca="1">IF(MONTH($A95) = 1, _xlfn.LET(_xlpm.value, RAND(), _xlfn.IFS(_xlpm.value&lt;=0.6, 0.9/12, AND(_xlpm.value&gt;0.6, _xlpm.value&lt;=0.8), 0.36/12, _xlpm.value&gt;0.8, -0.06/12)), OC94)</f>
        <v>7.4999999999999997E-2</v>
      </c>
      <c r="OD95" t="str">
        <f t="shared" ca="1" si="1458"/>
        <v>No</v>
      </c>
      <c r="OE95">
        <f ca="1">COUNTIF(OD$4:OD95, "Yes")</f>
        <v>5</v>
      </c>
      <c r="OF95" s="37">
        <f t="shared" ca="1" si="1322"/>
        <v>328727.55988105293</v>
      </c>
      <c r="OG95" s="37">
        <f t="shared" ca="1" si="1323"/>
        <v>52130.23853854648</v>
      </c>
      <c r="OH95" s="64">
        <f t="shared" ca="1" si="1124"/>
        <v>380857.79841959942</v>
      </c>
      <c r="OI95" s="170" cm="1">
        <f t="array" aca="1" ref="OI95" ca="1">IF(MONTH($A95) = 1, _xlfn.LET(_xlpm.value, RAND(), _xlfn.IFS(_xlpm.value&lt;=0.6, 0.9/12, AND(_xlpm.value&gt;0.6, _xlpm.value&lt;=0.8), 0.36/12, _xlpm.value&gt;0.8, -0.06/12)), OI94)</f>
        <v>7.4999999999999997E-2</v>
      </c>
      <c r="OJ95" t="str">
        <f t="shared" ca="1" si="1459"/>
        <v>No</v>
      </c>
      <c r="OK95">
        <f ca="1">COUNTIF(OJ$4:OJ95, "Yes")</f>
        <v>9</v>
      </c>
      <c r="OL95" s="37">
        <f t="shared" ca="1" si="1324"/>
        <v>2146740.0935916752</v>
      </c>
      <c r="OM95" s="37">
        <f t="shared" ca="1" si="1325"/>
        <v>100423.71081739162</v>
      </c>
      <c r="ON95" s="64">
        <f t="shared" ca="1" si="1126"/>
        <v>2247163.8044090667</v>
      </c>
      <c r="OO95" s="170" cm="1">
        <f t="array" aca="1" ref="OO95" ca="1">IF(MONTH($A95) = 1, _xlfn.LET(_xlpm.value, RAND(), _xlfn.IFS(_xlpm.value&lt;=0.6, 0.9/12, AND(_xlpm.value&gt;0.6, _xlpm.value&lt;=0.8), 0.36/12, _xlpm.value&gt;0.8, -0.06/12)), OO94)</f>
        <v>0.03</v>
      </c>
      <c r="OP95" t="str">
        <f t="shared" ca="1" si="1460"/>
        <v>No</v>
      </c>
      <c r="OQ95">
        <f ca="1">COUNTIF(OP$4:OP95, "Yes")</f>
        <v>6</v>
      </c>
      <c r="OR95" s="37">
        <f t="shared" ca="1" si="1326"/>
        <v>1595409.6842365258</v>
      </c>
      <c r="OS95" s="37">
        <f t="shared" ca="1" si="1327"/>
        <v>48494.696703934314</v>
      </c>
      <c r="OT95" s="64">
        <f t="shared" ca="1" si="1128"/>
        <v>1643904.3809404601</v>
      </c>
      <c r="OU95" s="170" cm="1">
        <f t="array" aca="1" ref="OU95" ca="1">IF(MONTH($A95) = 1, _xlfn.LET(_xlpm.value, RAND(), _xlfn.IFS(_xlpm.value&lt;=0.6, 0.9/12, AND(_xlpm.value&gt;0.6, _xlpm.value&lt;=0.8), 0.36/12, _xlpm.value&gt;0.8, -0.06/12)), OU94)</f>
        <v>7.4999999999999997E-2</v>
      </c>
      <c r="OV95" t="str">
        <f t="shared" ca="1" si="1461"/>
        <v>No</v>
      </c>
      <c r="OW95">
        <f ca="1">COUNTIF(OV$4:OV95, "Yes")</f>
        <v>2</v>
      </c>
      <c r="OX95" s="37">
        <f t="shared" ca="1" si="1328"/>
        <v>5071816.2881867839</v>
      </c>
      <c r="OY95" s="37">
        <f t="shared" ca="1" si="1329"/>
        <v>32163.011169398978</v>
      </c>
      <c r="OZ95" s="64">
        <f t="shared" ca="1" si="1130"/>
        <v>5103979.299356183</v>
      </c>
      <c r="PA95" s="170" cm="1">
        <f t="array" aca="1" ref="PA95" ca="1">IF(MONTH($A95) = 1, _xlfn.LET(_xlpm.value, RAND(), _xlfn.IFS(_xlpm.value&lt;=0.6, 0.9/12, AND(_xlpm.value&gt;0.6, _xlpm.value&lt;=0.8), 0.36/12, _xlpm.value&gt;0.8, -0.06/12)), PA94)</f>
        <v>7.4999999999999997E-2</v>
      </c>
      <c r="PB95" t="str">
        <f t="shared" ca="1" si="1462"/>
        <v>No</v>
      </c>
      <c r="PC95">
        <f ca="1">COUNTIF(PB$4:PB95, "Yes")</f>
        <v>5</v>
      </c>
      <c r="PD95" s="37">
        <f t="shared" ca="1" si="1330"/>
        <v>1060889.6347080823</v>
      </c>
      <c r="PE95" s="37">
        <f t="shared" ca="1" si="1331"/>
        <v>55242.182357197002</v>
      </c>
      <c r="PF95" s="64">
        <f t="shared" ca="1" si="1132"/>
        <v>1116131.8170652792</v>
      </c>
      <c r="PG95" s="170" cm="1">
        <f t="array" aca="1" ref="PG95" ca="1">IF(MONTH($A95) = 1, _xlfn.LET(_xlpm.value, RAND(), _xlfn.IFS(_xlpm.value&lt;=0.6, 0.9/12, AND(_xlpm.value&gt;0.6, _xlpm.value&lt;=0.8), 0.36/12, _xlpm.value&gt;0.8, -0.06/12)), PG94)</f>
        <v>0.03</v>
      </c>
      <c r="PH95" t="str">
        <f t="shared" ca="1" si="1463"/>
        <v>No</v>
      </c>
      <c r="PI95">
        <f ca="1">COUNTIF(PH$4:PH95, "Yes")</f>
        <v>8</v>
      </c>
      <c r="PJ95" s="37">
        <f t="shared" ca="1" si="1332"/>
        <v>371892.55289819289</v>
      </c>
      <c r="PK95" s="37">
        <f t="shared" ca="1" si="1333"/>
        <v>76821.37036171298</v>
      </c>
      <c r="PL95" s="64">
        <f t="shared" ca="1" si="1134"/>
        <v>448713.92325990589</v>
      </c>
      <c r="PM95" s="170" cm="1">
        <f t="array" aca="1" ref="PM95" ca="1">IF(MONTH($A95) = 1, _xlfn.LET(_xlpm.value, RAND(), _xlfn.IFS(_xlpm.value&lt;=0.6, 0.9/12, AND(_xlpm.value&gt;0.6, _xlpm.value&lt;=0.8), 0.36/12, _xlpm.value&gt;0.8, -0.06/12)), PM94)</f>
        <v>7.4999999999999997E-2</v>
      </c>
      <c r="PN95" t="str">
        <f t="shared" ca="1" si="1464"/>
        <v>No</v>
      </c>
      <c r="PO95">
        <f ca="1">COUNTIF(PN$4:PN95, "Yes")</f>
        <v>3</v>
      </c>
      <c r="PP95" s="37">
        <f t="shared" ca="1" si="1334"/>
        <v>1402453.4052461947</v>
      </c>
      <c r="PQ95" s="37">
        <f t="shared" ca="1" si="1335"/>
        <v>30993.477318916815</v>
      </c>
      <c r="PR95" s="64">
        <f t="shared" ca="1" si="1136"/>
        <v>1433446.8825651114</v>
      </c>
      <c r="PS95" s="170" cm="1">
        <f t="array" aca="1" ref="PS95" ca="1">IF(MONTH($A95) = 1, _xlfn.LET(_xlpm.value, RAND(), _xlfn.IFS(_xlpm.value&lt;=0.6, 0.9/12, AND(_xlpm.value&gt;0.6, _xlpm.value&lt;=0.8), 0.36/12, _xlpm.value&gt;0.8, -0.06/12)), PS94)</f>
        <v>7.4999999999999997E-2</v>
      </c>
      <c r="PT95" t="str">
        <f t="shared" ca="1" si="1465"/>
        <v>No</v>
      </c>
      <c r="PU95">
        <f ca="1">COUNTIF(PT$4:PT95, "Yes")</f>
        <v>4</v>
      </c>
      <c r="PV95" s="37">
        <f t="shared" ca="1" si="1336"/>
        <v>1687923.7701560645</v>
      </c>
      <c r="PW95" s="37">
        <f t="shared" ca="1" si="1337"/>
        <v>39575.835135447604</v>
      </c>
      <c r="PX95" s="64">
        <f t="shared" ca="1" si="1138"/>
        <v>1727499.6052915121</v>
      </c>
      <c r="PY95" s="170" cm="1">
        <f t="array" aca="1" ref="PY95" ca="1">IF(MONTH($A95) = 1, _xlfn.LET(_xlpm.value, RAND(), _xlfn.IFS(_xlpm.value&lt;=0.6, 0.9/12, AND(_xlpm.value&gt;0.6, _xlpm.value&lt;=0.8), 0.36/12, _xlpm.value&gt;0.8, -0.06/12)), PY94)</f>
        <v>7.4999999999999997E-2</v>
      </c>
      <c r="PZ95" t="str">
        <f t="shared" ca="1" si="1466"/>
        <v>No</v>
      </c>
      <c r="QA95">
        <f ca="1">COUNTIF(PZ$4:PZ95, "Yes")</f>
        <v>6</v>
      </c>
      <c r="QB95" s="37">
        <f t="shared" ca="1" si="1338"/>
        <v>2967492.2345376285</v>
      </c>
      <c r="QC95" s="37">
        <f t="shared" ca="1" si="1339"/>
        <v>55527.532524469047</v>
      </c>
      <c r="QD95" s="64">
        <f t="shared" ca="1" si="1140"/>
        <v>3023019.7670620973</v>
      </c>
      <c r="QE95" s="170" cm="1">
        <f t="array" aca="1" ref="QE95" ca="1">IF(MONTH($A95) = 1, _xlfn.LET(_xlpm.value, RAND(), _xlfn.IFS(_xlpm.value&lt;=0.6, 0.9/12, AND(_xlpm.value&gt;0.6, _xlpm.value&lt;=0.8), 0.36/12, _xlpm.value&gt;0.8, -0.06/12)), QE94)</f>
        <v>0.03</v>
      </c>
      <c r="QF95" t="str">
        <f t="shared" ca="1" si="1467"/>
        <v>No</v>
      </c>
      <c r="QG95">
        <f ca="1">COUNTIF(QF$4:QF95, "Yes")</f>
        <v>1</v>
      </c>
      <c r="QH95" s="37">
        <f t="shared" ca="1" si="1340"/>
        <v>5349705.115763315</v>
      </c>
      <c r="QI95" s="37">
        <f t="shared" ca="1" si="1341"/>
        <v>14649.143958617124</v>
      </c>
      <c r="QJ95" s="64">
        <f t="shared" ca="1" si="1142"/>
        <v>5364354.259721932</v>
      </c>
      <c r="QK95" s="170" cm="1">
        <f t="array" aca="1" ref="QK95" ca="1">IF(MONTH($A95) = 1, _xlfn.LET(_xlpm.value, RAND(), _xlfn.IFS(_xlpm.value&lt;=0.6, 0.9/12, AND(_xlpm.value&gt;0.6, _xlpm.value&lt;=0.8), 0.36/12, _xlpm.value&gt;0.8, -0.06/12)), QK94)</f>
        <v>7.4999999999999997E-2</v>
      </c>
      <c r="QL95" t="str">
        <f t="shared" ca="1" si="1468"/>
        <v>No</v>
      </c>
      <c r="QM95">
        <f ca="1">COUNTIF(QL$4:QL95, "Yes")</f>
        <v>4</v>
      </c>
      <c r="QN95" s="37">
        <f t="shared" ca="1" si="1342"/>
        <v>2277238.3916533198</v>
      </c>
      <c r="QO95" s="37">
        <f t="shared" ca="1" si="1343"/>
        <v>61036.183887573301</v>
      </c>
      <c r="QP95" s="64">
        <f t="shared" ca="1" si="1144"/>
        <v>2338274.5755408932</v>
      </c>
      <c r="QQ95" s="170" cm="1">
        <f t="array" aca="1" ref="QQ95" ca="1">IF(MONTH($A95) = 1, _xlfn.LET(_xlpm.value, RAND(), _xlfn.IFS(_xlpm.value&lt;=0.6, 0.9/12, AND(_xlpm.value&gt;0.6, _xlpm.value&lt;=0.8), 0.36/12, _xlpm.value&gt;0.8, -0.06/12)), QQ94)</f>
        <v>0.03</v>
      </c>
      <c r="QR95" t="str">
        <f t="shared" ca="1" si="1469"/>
        <v>No</v>
      </c>
      <c r="QS95">
        <f ca="1">COUNTIF(QR$4:QR95, "Yes")</f>
        <v>7</v>
      </c>
      <c r="QT95" s="37">
        <f t="shared" ca="1" si="1344"/>
        <v>1876616.8194214317</v>
      </c>
      <c r="QU95" s="37">
        <f t="shared" ca="1" si="1345"/>
        <v>73726.30049846461</v>
      </c>
      <c r="QV95" s="64">
        <f t="shared" ca="1" si="1146"/>
        <v>1950343.1199198964</v>
      </c>
      <c r="QW95" s="170" cm="1">
        <f t="array" aca="1" ref="QW95" ca="1">IF(MONTH($A95) = 1, _xlfn.LET(_xlpm.value, RAND(), _xlfn.IFS(_xlpm.value&lt;=0.6, 0.9/12, AND(_xlpm.value&gt;0.6, _xlpm.value&lt;=0.8), 0.36/12, _xlpm.value&gt;0.8, -0.06/12)), QW94)</f>
        <v>-5.0000000000000001E-3</v>
      </c>
      <c r="QX95" t="str">
        <f t="shared" ca="1" si="1470"/>
        <v>No</v>
      </c>
      <c r="QY95">
        <f ca="1">COUNTIF(QX$4:QX95, "Yes")</f>
        <v>4</v>
      </c>
      <c r="QZ95" s="37">
        <f t="shared" ca="1" si="1346"/>
        <v>3673771.5127738137</v>
      </c>
      <c r="RA95" s="37">
        <f t="shared" ca="1" si="1347"/>
        <v>27661.808020251839</v>
      </c>
      <c r="RB95" s="64">
        <f t="shared" ca="1" si="1148"/>
        <v>3701433.3207940655</v>
      </c>
      <c r="RC95" s="170" cm="1">
        <f t="array" aca="1" ref="RC95" ca="1">IF(MONTH($A95) = 1, _xlfn.LET(_xlpm.value, RAND(), _xlfn.IFS(_xlpm.value&lt;=0.6, 0.9/12, AND(_xlpm.value&gt;0.6, _xlpm.value&lt;=0.8), 0.36/12, _xlpm.value&gt;0.8, -0.06/12)), RC94)</f>
        <v>7.4999999999999997E-2</v>
      </c>
      <c r="RD95" t="str">
        <f t="shared" ca="1" si="1471"/>
        <v>No</v>
      </c>
      <c r="RE95">
        <f ca="1">COUNTIF(RD$4:RD95, "Yes")</f>
        <v>3</v>
      </c>
      <c r="RF95" s="37">
        <f t="shared" ca="1" si="1348"/>
        <v>670016.67046677729</v>
      </c>
      <c r="RG95" s="37">
        <f t="shared" ca="1" si="1349"/>
        <v>37596.255828647612</v>
      </c>
      <c r="RH95" s="64">
        <f t="shared" ca="1" si="1150"/>
        <v>707612.92629542493</v>
      </c>
      <c r="RI95" s="170" cm="1">
        <f t="array" aca="1" ref="RI95" ca="1">IF(MONTH($A95) = 1, _xlfn.LET(_xlpm.value, RAND(), _xlfn.IFS(_xlpm.value&lt;=0.6, 0.9/12, AND(_xlpm.value&gt;0.6, _xlpm.value&lt;=0.8), 0.36/12, _xlpm.value&gt;0.8, -0.06/12)), RI94)</f>
        <v>0.03</v>
      </c>
      <c r="RJ95" t="str">
        <f t="shared" ca="1" si="1472"/>
        <v>No</v>
      </c>
      <c r="RK95">
        <f ca="1">COUNTIF(RJ$4:RJ95, "Yes")</f>
        <v>3</v>
      </c>
      <c r="RL95" s="37">
        <f t="shared" ca="1" si="1350"/>
        <v>2795814.7873547585</v>
      </c>
      <c r="RM95" s="37">
        <f t="shared" ca="1" si="1351"/>
        <v>36568.585410157706</v>
      </c>
      <c r="RN95" s="64">
        <f t="shared" ca="1" si="1152"/>
        <v>2832383.3727649162</v>
      </c>
      <c r="RO95" s="170" cm="1">
        <f t="array" aca="1" ref="RO95" ca="1">IF(MONTH($A95) = 1, _xlfn.LET(_xlpm.value, RAND(), _xlfn.IFS(_xlpm.value&lt;=0.6, 0.9/12, AND(_xlpm.value&gt;0.6, _xlpm.value&lt;=0.8), 0.36/12, _xlpm.value&gt;0.8, -0.06/12)), RO94)</f>
        <v>7.4999999999999997E-2</v>
      </c>
      <c r="RP95" t="str">
        <f t="shared" ca="1" si="1473"/>
        <v>No</v>
      </c>
      <c r="RQ95">
        <f ca="1">COUNTIF(RP$4:RP95, "Yes")</f>
        <v>5</v>
      </c>
      <c r="RR95" s="37">
        <f t="shared" ca="1" si="1352"/>
        <v>4275256.3651881553</v>
      </c>
      <c r="RS95" s="37">
        <f t="shared" ca="1" si="1353"/>
        <v>37324.320084111707</v>
      </c>
      <c r="RT95" s="64">
        <f t="shared" ca="1" si="1154"/>
        <v>4312580.6852722671</v>
      </c>
      <c r="RU95" s="170" cm="1">
        <f t="array" aca="1" ref="RU95" ca="1">IF(MONTH($A95) = 1, _xlfn.LET(_xlpm.value, RAND(), _xlfn.IFS(_xlpm.value&lt;=0.6, 0.9/12, AND(_xlpm.value&gt;0.6, _xlpm.value&lt;=0.8), 0.36/12, _xlpm.value&gt;0.8, -0.06/12)), RU94)</f>
        <v>7.4999999999999997E-2</v>
      </c>
      <c r="RV95" t="str">
        <f t="shared" ca="1" si="1474"/>
        <v>No</v>
      </c>
      <c r="RW95">
        <f ca="1">COUNTIF(RV$4:RV95, "Yes")</f>
        <v>4</v>
      </c>
      <c r="RX95" s="37">
        <f t="shared" ca="1" si="1354"/>
        <v>3546492.439964917</v>
      </c>
      <c r="RY95" s="37">
        <f t="shared" ca="1" si="1355"/>
        <v>36984.266800064011</v>
      </c>
      <c r="RZ95" s="64">
        <f t="shared" ca="1" si="1156"/>
        <v>3583476.7067649812</v>
      </c>
      <c r="SA95" s="170" cm="1">
        <f t="array" aca="1" ref="SA95" ca="1">IF(MONTH($A95) = 1, _xlfn.LET(_xlpm.value, RAND(), _xlfn.IFS(_xlpm.value&lt;=0.6, 0.9/12, AND(_xlpm.value&gt;0.6, _xlpm.value&lt;=0.8), 0.36/12, _xlpm.value&gt;0.8, -0.06/12)), SA94)</f>
        <v>-5.0000000000000001E-3</v>
      </c>
      <c r="SB95" t="str">
        <f t="shared" ca="1" si="1475"/>
        <v>No</v>
      </c>
      <c r="SC95">
        <f ca="1">COUNTIF(SB$4:SB95, "Yes")</f>
        <v>4</v>
      </c>
      <c r="SD95" s="37">
        <f t="shared" ca="1" si="1356"/>
        <v>550605.7889990689</v>
      </c>
      <c r="SE95" s="37">
        <f t="shared" ca="1" si="1357"/>
        <v>49293.006488304462</v>
      </c>
      <c r="SF95" s="64">
        <f t="shared" ca="1" si="1158"/>
        <v>599898.79548737337</v>
      </c>
      <c r="SG95" s="170" cm="1">
        <f t="array" aca="1" ref="SG95" ca="1">IF(MONTH($A95) = 1, _xlfn.LET(_xlpm.value, RAND(), _xlfn.IFS(_xlpm.value&lt;=0.6, 0.9/12, AND(_xlpm.value&gt;0.6, _xlpm.value&lt;=0.8), 0.36/12, _xlpm.value&gt;0.8, -0.06/12)), SG94)</f>
        <v>-5.0000000000000001E-3</v>
      </c>
      <c r="SH95" t="str">
        <f t="shared" ca="1" si="1476"/>
        <v>No</v>
      </c>
      <c r="SI95">
        <f ca="1">COUNTIF(SH$4:SH95, "Yes")</f>
        <v>7</v>
      </c>
      <c r="SJ95" s="37">
        <f t="shared" ca="1" si="1358"/>
        <v>424458.14103762043</v>
      </c>
      <c r="SK95" s="37">
        <f t="shared" ca="1" si="1359"/>
        <v>41003.980540767632</v>
      </c>
      <c r="SL95" s="64">
        <f t="shared" ca="1" si="1160"/>
        <v>465462.12157838803</v>
      </c>
      <c r="SM95" s="170" cm="1">
        <f t="array" aca="1" ref="SM95" ca="1">IF(MONTH($A95) = 1, _xlfn.LET(_xlpm.value, RAND(), _xlfn.IFS(_xlpm.value&lt;=0.6, 0.9/12, AND(_xlpm.value&gt;0.6, _xlpm.value&lt;=0.8), 0.36/12, _xlpm.value&gt;0.8, -0.06/12)), SM94)</f>
        <v>7.4999999999999997E-2</v>
      </c>
      <c r="SN95" t="str">
        <f t="shared" ca="1" si="1477"/>
        <v>No</v>
      </c>
      <c r="SO95">
        <f ca="1">COUNTIF(SN$4:SN95, "Yes")</f>
        <v>6</v>
      </c>
      <c r="SP95" s="37">
        <f t="shared" ca="1" si="1360"/>
        <v>1725580.5477446471</v>
      </c>
      <c r="SQ95" s="37">
        <f t="shared" ca="1" si="1361"/>
        <v>60476.085359112622</v>
      </c>
      <c r="SR95" s="64">
        <f t="shared" ca="1" si="1162"/>
        <v>1786056.6331037597</v>
      </c>
      <c r="SS95" s="170" cm="1">
        <f t="array" aca="1" ref="SS95" ca="1">IF(MONTH($A95) = 1, _xlfn.LET(_xlpm.value, RAND(), _xlfn.IFS(_xlpm.value&lt;=0.6, 0.9/12, AND(_xlpm.value&gt;0.6, _xlpm.value&lt;=0.8), 0.36/12, _xlpm.value&gt;0.8, -0.06/12)), SS94)</f>
        <v>-5.0000000000000001E-3</v>
      </c>
      <c r="ST95" t="str">
        <f t="shared" ca="1" si="1478"/>
        <v>No</v>
      </c>
      <c r="SU95">
        <f ca="1">COUNTIF(ST$4:ST95, "Yes")</f>
        <v>5</v>
      </c>
      <c r="SV95" s="37">
        <f t="shared" ca="1" si="1362"/>
        <v>1833834.9742691324</v>
      </c>
      <c r="SW95" s="37">
        <f t="shared" ca="1" si="1363"/>
        <v>37125.113364243924</v>
      </c>
      <c r="SX95" s="64">
        <f t="shared" ca="1" si="1164"/>
        <v>1870960.0876333762</v>
      </c>
      <c r="SY95" s="170" cm="1">
        <f t="array" aca="1" ref="SY95" ca="1">IF(MONTH($A95) = 1, _xlfn.LET(_xlpm.value, RAND(), _xlfn.IFS(_xlpm.value&lt;=0.6, 0.9/12, AND(_xlpm.value&gt;0.6, _xlpm.value&lt;=0.8), 0.36/12, _xlpm.value&gt;0.8, -0.06/12)), SY94)</f>
        <v>-5.0000000000000001E-3</v>
      </c>
      <c r="SZ95" t="str">
        <f t="shared" ca="1" si="1479"/>
        <v>No</v>
      </c>
      <c r="TA95">
        <f ca="1">COUNTIF(SZ$4:SZ95, "Yes")</f>
        <v>2</v>
      </c>
      <c r="TB95" s="37">
        <f t="shared" ca="1" si="1364"/>
        <v>1051754.230431281</v>
      </c>
      <c r="TC95" s="37">
        <f t="shared" ca="1" si="1365"/>
        <v>17915.082112945369</v>
      </c>
      <c r="TD95" s="64">
        <f t="shared" ca="1" si="1166"/>
        <v>1069669.3125442264</v>
      </c>
      <c r="TE95" s="170" cm="1">
        <f t="array" aca="1" ref="TE95" ca="1">IF(MONTH($A95) = 1, _xlfn.LET(_xlpm.value, RAND(), _xlfn.IFS(_xlpm.value&lt;=0.6, 0.9/12, AND(_xlpm.value&gt;0.6, _xlpm.value&lt;=0.8), 0.36/12, _xlpm.value&gt;0.8, -0.06/12)), TE94)</f>
        <v>7.4999999999999997E-2</v>
      </c>
      <c r="TF95" t="str">
        <f t="shared" ca="1" si="1480"/>
        <v>No</v>
      </c>
      <c r="TG95">
        <f ca="1">COUNTIF(TF$4:TF95, "Yes")</f>
        <v>4</v>
      </c>
      <c r="TH95" s="37">
        <f t="shared" ca="1" si="1366"/>
        <v>2017604.923678146</v>
      </c>
      <c r="TI95" s="37">
        <f t="shared" ca="1" si="1367"/>
        <v>40921.17992225373</v>
      </c>
      <c r="TJ95" s="64">
        <f t="shared" ca="1" si="1168"/>
        <v>2058526.1036003998</v>
      </c>
      <c r="TK95" s="170" cm="1">
        <f t="array" aca="1" ref="TK95" ca="1">IF(MONTH($A95) = 1, _xlfn.LET(_xlpm.value, RAND(), _xlfn.IFS(_xlpm.value&lt;=0.6, 0.9/12, AND(_xlpm.value&gt;0.6, _xlpm.value&lt;=0.8), 0.36/12, _xlpm.value&gt;0.8, -0.06/12)), TK94)</f>
        <v>-5.0000000000000001E-3</v>
      </c>
      <c r="TL95" t="str">
        <f t="shared" ca="1" si="1481"/>
        <v>No</v>
      </c>
      <c r="TM95">
        <f ca="1">COUNTIF(TL$4:TL95, "Yes")</f>
        <v>5</v>
      </c>
      <c r="TN95" s="37">
        <f t="shared" ca="1" si="1368"/>
        <v>3066117.8189592343</v>
      </c>
      <c r="TO95" s="37">
        <f t="shared" ca="1" si="1369"/>
        <v>33155.254481955133</v>
      </c>
      <c r="TP95" s="64">
        <f t="shared" ca="1" si="1170"/>
        <v>3099273.0734411892</v>
      </c>
      <c r="TQ95" s="170" cm="1">
        <f t="array" aca="1" ref="TQ95" ca="1">IF(MONTH($A95) = 1, _xlfn.LET(_xlpm.value, RAND(), _xlfn.IFS(_xlpm.value&lt;=0.6, 0.9/12, AND(_xlpm.value&gt;0.6, _xlpm.value&lt;=0.8), 0.36/12, _xlpm.value&gt;0.8, -0.06/12)), TQ94)</f>
        <v>7.4999999999999997E-2</v>
      </c>
      <c r="TR95" t="str">
        <f t="shared" ca="1" si="1482"/>
        <v>No</v>
      </c>
      <c r="TS95">
        <f ca="1">COUNTIF(TR$4:TR95, "Yes")</f>
        <v>2</v>
      </c>
      <c r="TT95" s="37">
        <f t="shared" ca="1" si="1370"/>
        <v>477370.81774557644</v>
      </c>
      <c r="TU95" s="37">
        <f t="shared" ca="1" si="1371"/>
        <v>9751.3756655785401</v>
      </c>
      <c r="TV95" s="64">
        <f t="shared" ca="1" si="1172"/>
        <v>487122.19341115496</v>
      </c>
      <c r="TW95" s="170" cm="1">
        <f t="array" aca="1" ref="TW95" ca="1">IF(MONTH($A95) = 1, _xlfn.LET(_xlpm.value, RAND(), _xlfn.IFS(_xlpm.value&lt;=0.6, 0.9/12, AND(_xlpm.value&gt;0.6, _xlpm.value&lt;=0.8), 0.36/12, _xlpm.value&gt;0.8, -0.06/12)), TW94)</f>
        <v>0.03</v>
      </c>
      <c r="TX95" t="str">
        <f t="shared" ca="1" si="1483"/>
        <v>No</v>
      </c>
      <c r="TY95">
        <f ca="1">COUNTIF(TX$4:TX95, "Yes")</f>
        <v>6</v>
      </c>
      <c r="TZ95" s="37">
        <f t="shared" ca="1" si="1372"/>
        <v>5501710.5567128593</v>
      </c>
      <c r="UA95" s="37">
        <f t="shared" ca="1" si="1373"/>
        <v>52945.42182744819</v>
      </c>
      <c r="UB95" s="64">
        <f t="shared" ca="1" si="1174"/>
        <v>5554655.9785403078</v>
      </c>
      <c r="UC95" s="170" cm="1">
        <f t="array" aca="1" ref="UC95" ca="1">IF(MONTH($A95) = 1, _xlfn.LET(_xlpm.value, RAND(), _xlfn.IFS(_xlpm.value&lt;=0.6, 0.9/12, AND(_xlpm.value&gt;0.6, _xlpm.value&lt;=0.8), 0.36/12, _xlpm.value&gt;0.8, -0.06/12)), UC94)</f>
        <v>-5.0000000000000001E-3</v>
      </c>
      <c r="UD95" t="str">
        <f t="shared" ca="1" si="1484"/>
        <v>No</v>
      </c>
      <c r="UE95">
        <f ca="1">COUNTIF(UD$4:UD95, "Yes")</f>
        <v>5</v>
      </c>
      <c r="UF95" s="37">
        <f t="shared" ca="1" si="1374"/>
        <v>1057905.6268971704</v>
      </c>
      <c r="UG95" s="37">
        <f t="shared" ca="1" si="1375"/>
        <v>63099.285986449941</v>
      </c>
      <c r="UH95" s="64">
        <f t="shared" ca="1" si="1176"/>
        <v>1121004.9128836205</v>
      </c>
      <c r="UI95" s="170" cm="1">
        <f t="array" aca="1" ref="UI95" ca="1">IF(MONTH($A95) = 1, _xlfn.LET(_xlpm.value, RAND(), _xlfn.IFS(_xlpm.value&lt;=0.6, 0.9/12, AND(_xlpm.value&gt;0.6, _xlpm.value&lt;=0.8), 0.36/12, _xlpm.value&gt;0.8, -0.06/12)), UI94)</f>
        <v>7.4999999999999997E-2</v>
      </c>
      <c r="UJ95" t="str">
        <f t="shared" ca="1" si="1485"/>
        <v>No</v>
      </c>
      <c r="UK95">
        <f ca="1">COUNTIF(UJ$4:UJ95, "Yes")</f>
        <v>5</v>
      </c>
      <c r="UL95" s="37">
        <f t="shared" ca="1" si="1376"/>
        <v>4398483.0951138167</v>
      </c>
      <c r="UM95" s="37">
        <f t="shared" ca="1" si="1377"/>
        <v>47570.082826896039</v>
      </c>
      <c r="UN95" s="64">
        <f t="shared" ca="1" si="1178"/>
        <v>4446053.1779407123</v>
      </c>
      <c r="UO95" s="170" cm="1">
        <f t="array" aca="1" ref="UO95" ca="1">IF(MONTH($A95) = 1, _xlfn.LET(_xlpm.value, RAND(), _xlfn.IFS(_xlpm.value&lt;=0.6, 0.9/12, AND(_xlpm.value&gt;0.6, _xlpm.value&lt;=0.8), 0.36/12, _xlpm.value&gt;0.8, -0.06/12)), UO94)</f>
        <v>-5.0000000000000001E-3</v>
      </c>
      <c r="UP95" t="str">
        <f t="shared" ca="1" si="1486"/>
        <v>No</v>
      </c>
      <c r="UQ95">
        <f ca="1">COUNTIF(UP$4:UP95, "Yes")</f>
        <v>4</v>
      </c>
      <c r="UR95" s="37">
        <f t="shared" ca="1" si="1378"/>
        <v>969450.06940265768</v>
      </c>
      <c r="US95" s="37">
        <f t="shared" ca="1" si="1379"/>
        <v>43282.683814783406</v>
      </c>
      <c r="UT95" s="64">
        <f t="shared" ca="1" si="1180"/>
        <v>1012732.753217441</v>
      </c>
      <c r="UU95" s="170" cm="1">
        <f t="array" aca="1" ref="UU95" ca="1">IF(MONTH($A95) = 1, _xlfn.LET(_xlpm.value, RAND(), _xlfn.IFS(_xlpm.value&lt;=0.6, 0.9/12, AND(_xlpm.value&gt;0.6, _xlpm.value&lt;=0.8), 0.36/12, _xlpm.value&gt;0.8, -0.06/12)), UU94)</f>
        <v>0.03</v>
      </c>
      <c r="UV95" t="str">
        <f t="shared" ca="1" si="1487"/>
        <v>No</v>
      </c>
      <c r="UW95">
        <f ca="1">COUNTIF(UV$4:UV95, "Yes")</f>
        <v>5</v>
      </c>
      <c r="UX95" s="37">
        <f t="shared" ca="1" si="1380"/>
        <v>574663.75708911207</v>
      </c>
      <c r="UY95" s="37">
        <f t="shared" ca="1" si="1381"/>
        <v>70081.913423560356</v>
      </c>
      <c r="UZ95" s="64">
        <f t="shared" ca="1" si="1182"/>
        <v>644745.6705126724</v>
      </c>
      <c r="VA95" s="170" cm="1">
        <f t="array" aca="1" ref="VA95" ca="1">IF(MONTH($A95) = 1, _xlfn.LET(_xlpm.value, RAND(), _xlfn.IFS(_xlpm.value&lt;=0.6, 0.9/12, AND(_xlpm.value&gt;0.6, _xlpm.value&lt;=0.8), 0.36/12, _xlpm.value&gt;0.8, -0.06/12)), VA94)</f>
        <v>7.4999999999999997E-2</v>
      </c>
      <c r="VB95" t="str">
        <f t="shared" ca="1" si="1488"/>
        <v>No</v>
      </c>
      <c r="VC95">
        <f ca="1">COUNTIF(VB$4:VB95, "Yes")</f>
        <v>3</v>
      </c>
      <c r="VD95" s="37">
        <f t="shared" ca="1" si="1382"/>
        <v>5377230.0365614295</v>
      </c>
      <c r="VE95" s="37">
        <f t="shared" ca="1" si="1383"/>
        <v>15255.711899246833</v>
      </c>
      <c r="VF95" s="64">
        <f t="shared" ca="1" si="1184"/>
        <v>5392485.7484606765</v>
      </c>
      <c r="VG95" s="170" cm="1">
        <f t="array" aca="1" ref="VG95" ca="1">IF(MONTH($A95) = 1, _xlfn.LET(_xlpm.value, RAND(), _xlfn.IFS(_xlpm.value&lt;=0.6, 0.9/12, AND(_xlpm.value&gt;0.6, _xlpm.value&lt;=0.8), 0.36/12, _xlpm.value&gt;0.8, -0.06/12)), VG94)</f>
        <v>7.4999999999999997E-2</v>
      </c>
      <c r="VH95" t="str">
        <f t="shared" ca="1" si="1489"/>
        <v>No</v>
      </c>
      <c r="VI95">
        <f ca="1">COUNTIF(VH$4:VH95, "Yes")</f>
        <v>4</v>
      </c>
      <c r="VJ95" s="37">
        <f t="shared" ca="1" si="1384"/>
        <v>2938710.549615677</v>
      </c>
      <c r="VK95" s="37">
        <f t="shared" ca="1" si="1385"/>
        <v>26102.505710818048</v>
      </c>
      <c r="VL95" s="64">
        <f t="shared" ca="1" si="1186"/>
        <v>2964813.0553264949</v>
      </c>
      <c r="VM95" s="170" cm="1">
        <f t="array" aca="1" ref="VM95" ca="1">IF(MONTH($A95) = 1, _xlfn.LET(_xlpm.value, RAND(), _xlfn.IFS(_xlpm.value&lt;=0.6, 0.9/12, AND(_xlpm.value&gt;0.6, _xlpm.value&lt;=0.8), 0.36/12, _xlpm.value&gt;0.8, -0.06/12)), VM94)</f>
        <v>7.4999999999999997E-2</v>
      </c>
      <c r="VN95" t="str">
        <f t="shared" ca="1" si="1490"/>
        <v>No</v>
      </c>
      <c r="VO95">
        <f ca="1">COUNTIF(VN$4:VN95, "Yes")</f>
        <v>4</v>
      </c>
      <c r="VP95" s="37">
        <f t="shared" ca="1" si="1386"/>
        <v>3222480.8376711495</v>
      </c>
      <c r="VQ95" s="37">
        <f t="shared" ca="1" si="1387"/>
        <v>40511.781135848527</v>
      </c>
      <c r="VR95" s="64">
        <f t="shared" ca="1" si="1188"/>
        <v>3262992.6188069982</v>
      </c>
      <c r="VS95" s="170" cm="1">
        <f t="array" aca="1" ref="VS95" ca="1">IF(MONTH($A95) = 1, _xlfn.LET(_xlpm.value, RAND(), _xlfn.IFS(_xlpm.value&lt;=0.6, 0.9/12, AND(_xlpm.value&gt;0.6, _xlpm.value&lt;=0.8), 0.36/12, _xlpm.value&gt;0.8, -0.06/12)), VS94)</f>
        <v>-5.0000000000000001E-3</v>
      </c>
      <c r="VT95" t="str">
        <f t="shared" ca="1" si="1491"/>
        <v>No</v>
      </c>
      <c r="VU95">
        <f ca="1">COUNTIF(VT$4:VT95, "Yes")</f>
        <v>4</v>
      </c>
      <c r="VV95" s="37">
        <f t="shared" ca="1" si="1388"/>
        <v>1119647.4098038906</v>
      </c>
      <c r="VW95" s="37">
        <f t="shared" ca="1" si="1389"/>
        <v>41482.013898969388</v>
      </c>
      <c r="VX95" s="64">
        <f t="shared" ca="1" si="1190"/>
        <v>1161129.42370286</v>
      </c>
      <c r="VY95" s="170" cm="1">
        <f t="array" aca="1" ref="VY95" ca="1">IF(MONTH($A95) = 1, _xlfn.LET(_xlpm.value, RAND(), _xlfn.IFS(_xlpm.value&lt;=0.6, 0.9/12, AND(_xlpm.value&gt;0.6, _xlpm.value&lt;=0.8), 0.36/12, _xlpm.value&gt;0.8, -0.06/12)), VY94)</f>
        <v>0.03</v>
      </c>
      <c r="VZ95" t="str">
        <f t="shared" ca="1" si="1492"/>
        <v>Yes</v>
      </c>
      <c r="WA95">
        <f ca="1">COUNTIF(VZ$4:VZ95, "Yes")</f>
        <v>6</v>
      </c>
      <c r="WB95" s="37">
        <f t="shared" ca="1" si="1390"/>
        <v>1604422.6698945516</v>
      </c>
      <c r="WC95" s="37">
        <f t="shared" ca="1" si="1391"/>
        <v>57336.536238485038</v>
      </c>
      <c r="WD95" s="64">
        <f t="shared" ca="1" si="1192"/>
        <v>1661759.2061330366</v>
      </c>
      <c r="WE95" s="14"/>
      <c r="WH95" s="37"/>
      <c r="WI95" s="37"/>
      <c r="WJ95" s="1"/>
      <c r="WK95" s="14"/>
      <c r="WN95" s="37"/>
      <c r="WO95" s="37"/>
      <c r="WP95" s="1"/>
      <c r="WQ95" s="14"/>
      <c r="WT95" s="37"/>
      <c r="WU95" s="37"/>
      <c r="WV95" s="1"/>
      <c r="WW95" s="14"/>
      <c r="WZ95" s="37"/>
      <c r="XA95" s="37"/>
      <c r="XB95" s="1"/>
      <c r="XC95" s="14"/>
      <c r="XF95" s="37"/>
      <c r="XG95" s="37"/>
      <c r="XH95" s="1"/>
      <c r="XI95" s="14"/>
      <c r="XL95" s="37"/>
      <c r="XM95" s="37"/>
      <c r="XN95" s="1"/>
      <c r="XO95" s="14"/>
      <c r="XR95" s="37"/>
      <c r="XS95" s="37"/>
      <c r="XT95" s="1"/>
      <c r="XU95" s="14"/>
      <c r="XX95" s="37"/>
      <c r="XY95" s="37"/>
      <c r="XZ95" s="1"/>
      <c r="YA95" s="14"/>
      <c r="YD95" s="37"/>
      <c r="YE95" s="37"/>
      <c r="YF95" s="1"/>
      <c r="YG95" s="14"/>
      <c r="YJ95" s="37"/>
      <c r="YK95" s="37"/>
      <c r="YL95" s="1"/>
      <c r="YM95" s="14"/>
      <c r="YP95" s="37"/>
      <c r="YQ95" s="37"/>
      <c r="YR95" s="1"/>
      <c r="YS95" s="14"/>
      <c r="YV95" s="37"/>
      <c r="YW95" s="37"/>
      <c r="YX95" s="1"/>
      <c r="YY95" s="14"/>
      <c r="ZB95" s="37"/>
      <c r="ZC95" s="37"/>
      <c r="ZD95" s="1"/>
      <c r="ZE95" s="14"/>
      <c r="ZH95" s="37"/>
      <c r="ZI95" s="37"/>
      <c r="ZJ95" s="1"/>
      <c r="ZK95" s="14"/>
      <c r="ZN95" s="37"/>
      <c r="ZO95" s="37"/>
      <c r="ZP95" s="1"/>
      <c r="ZQ95" s="14"/>
      <c r="ZT95" s="37"/>
      <c r="ZU95" s="37"/>
      <c r="ZV95" s="1"/>
      <c r="ZW95" s="14"/>
      <c r="ZZ95" s="37"/>
      <c r="AAA95" s="37"/>
      <c r="AAB95" s="1"/>
      <c r="AAC95" s="14"/>
      <c r="AAF95" s="37"/>
      <c r="AAG95" s="37"/>
      <c r="AAH95" s="1"/>
      <c r="AAI95" s="14"/>
      <c r="AAL95" s="37"/>
      <c r="AAM95" s="37"/>
      <c r="AAN95" s="1"/>
      <c r="AAO95" s="14"/>
      <c r="AAR95" s="37"/>
      <c r="AAS95" s="37"/>
      <c r="AAT95" s="1"/>
      <c r="AAU95" s="14"/>
      <c r="AAX95" s="37"/>
      <c r="AAY95" s="37"/>
      <c r="AAZ95" s="1"/>
      <c r="ABA95" s="14"/>
      <c r="ABD95" s="37"/>
      <c r="ABE95" s="37"/>
      <c r="ABF95" s="1"/>
      <c r="ABG95" s="14"/>
      <c r="ABJ95" s="37"/>
      <c r="ABK95" s="37"/>
      <c r="ABL95" s="1"/>
      <c r="ABM95" s="14"/>
      <c r="ABP95" s="37"/>
      <c r="ABQ95" s="37"/>
      <c r="ABR95" s="1"/>
      <c r="ABS95" s="14"/>
      <c r="ABV95" s="37"/>
      <c r="ABW95" s="37"/>
      <c r="ABX95" s="1"/>
      <c r="ABY95" s="14"/>
      <c r="ACB95" s="37"/>
      <c r="ACC95" s="37"/>
      <c r="ACD95" s="1"/>
      <c r="ACE95" s="14"/>
      <c r="ACH95" s="37"/>
      <c r="ACI95" s="37"/>
      <c r="ACJ95" s="1"/>
      <c r="ACK95" s="14"/>
      <c r="ACN95" s="37"/>
      <c r="ACO95" s="37"/>
      <c r="ACP95" s="1"/>
      <c r="ACQ95" s="14"/>
      <c r="ACT95" s="37"/>
      <c r="ACU95" s="37"/>
      <c r="ACV95" s="1"/>
      <c r="ACW95" s="14"/>
      <c r="ACZ95" s="37"/>
      <c r="ADA95" s="37"/>
      <c r="ADB95" s="1"/>
      <c r="ADC95" s="14"/>
      <c r="ADF95" s="37"/>
      <c r="ADG95" s="37"/>
      <c r="ADH95" s="1"/>
      <c r="ADI95" s="14"/>
      <c r="ADL95" s="37"/>
      <c r="ADM95" s="37"/>
      <c r="ADN95" s="1"/>
      <c r="ADO95" s="14"/>
      <c r="ADR95" s="37"/>
      <c r="ADS95" s="37"/>
      <c r="ADT95" s="1"/>
      <c r="ADU95" s="14"/>
      <c r="ADX95" s="37"/>
      <c r="ADY95" s="37"/>
      <c r="ADZ95" s="1"/>
      <c r="AEA95" s="14"/>
      <c r="AED95" s="37"/>
      <c r="AEE95" s="37"/>
      <c r="AEF95" s="1"/>
      <c r="AEG95" s="14"/>
      <c r="AEJ95" s="37"/>
      <c r="AEK95" s="37"/>
      <c r="AEL95" s="1"/>
      <c r="AEM95" s="14"/>
      <c r="AEP95" s="37"/>
      <c r="AEQ95" s="37"/>
      <c r="AER95" s="1"/>
      <c r="AES95" s="14"/>
      <c r="AEV95" s="37"/>
      <c r="AEW95" s="37"/>
      <c r="AEX95" s="1"/>
      <c r="AEY95" s="14"/>
      <c r="AFB95" s="37"/>
      <c r="AFC95" s="37"/>
      <c r="AFD95" s="1"/>
      <c r="AFE95" s="14"/>
      <c r="AFH95" s="37"/>
      <c r="AFI95" s="37"/>
      <c r="AFJ95" s="1"/>
      <c r="AFK95" s="14"/>
      <c r="AFN95" s="37"/>
      <c r="AFO95" s="37"/>
      <c r="AFP95" s="1"/>
      <c r="AFQ95" s="14"/>
      <c r="AFT95" s="37"/>
      <c r="AFU95" s="37"/>
      <c r="AFV95" s="1"/>
      <c r="AFW95" s="14"/>
      <c r="AFZ95" s="37"/>
      <c r="AGA95" s="37"/>
      <c r="AGB95" s="1"/>
      <c r="AGC95" s="14"/>
      <c r="AGF95" s="37"/>
      <c r="AGG95" s="37"/>
      <c r="AGH95" s="1"/>
      <c r="AGI95" s="14"/>
      <c r="AGL95" s="37"/>
      <c r="AGM95" s="37"/>
      <c r="AGN95" s="1"/>
      <c r="AGO95" s="14"/>
      <c r="AGR95" s="37"/>
      <c r="AGS95" s="37"/>
      <c r="AGT95" s="1"/>
      <c r="AGU95" s="14"/>
      <c r="AGX95" s="37"/>
      <c r="AGY95" s="37"/>
      <c r="AGZ95" s="1"/>
      <c r="AHA95" s="14"/>
      <c r="AHD95" s="37"/>
      <c r="AHE95" s="37"/>
      <c r="AHF95" s="1"/>
      <c r="AHG95" s="14"/>
      <c r="AHJ95" s="37"/>
      <c r="AHK95" s="37"/>
      <c r="AHL95" s="1"/>
      <c r="AHM95" s="14"/>
      <c r="AHP95" s="37"/>
      <c r="AHQ95" s="37"/>
      <c r="AHR95" s="1"/>
      <c r="AHS95" s="14"/>
      <c r="AHV95" s="37"/>
      <c r="AHW95" s="37"/>
      <c r="AHX95" s="1"/>
      <c r="AHY95" s="14"/>
      <c r="AIB95" s="37"/>
      <c r="AIC95" s="37"/>
      <c r="AID95" s="1"/>
      <c r="AIE95" s="14"/>
      <c r="AIH95" s="37"/>
      <c r="AII95" s="37"/>
      <c r="AIJ95" s="1"/>
      <c r="AIK95" s="14"/>
      <c r="AIN95" s="37"/>
      <c r="AIO95" s="37"/>
      <c r="AIP95" s="1"/>
      <c r="AIQ95" s="14"/>
      <c r="AIT95" s="37"/>
      <c r="AIU95" s="37"/>
      <c r="AIV95" s="1"/>
      <c r="AIW95" s="14"/>
      <c r="AIZ95" s="37"/>
      <c r="AJA95" s="37"/>
      <c r="AJB95" s="1"/>
      <c r="AJC95" s="14"/>
      <c r="AJF95" s="37"/>
      <c r="AJG95" s="37"/>
      <c r="AJH95" s="1"/>
      <c r="AJI95" s="14"/>
      <c r="AJL95" s="37"/>
      <c r="AJM95" s="37"/>
      <c r="AJN95" s="1"/>
      <c r="AJO95" s="14"/>
      <c r="AJR95" s="37"/>
      <c r="AJS95" s="37"/>
      <c r="AJT95" s="1"/>
      <c r="AJU95" s="14"/>
      <c r="AJX95" s="37"/>
      <c r="AJY95" s="37"/>
      <c r="AJZ95" s="1"/>
      <c r="AKA95" s="14"/>
      <c r="AKD95" s="37"/>
      <c r="AKE95" s="37"/>
      <c r="AKF95" s="1"/>
      <c r="AKG95" s="14"/>
      <c r="AKJ95" s="37"/>
      <c r="AKK95" s="37"/>
      <c r="AKL95" s="1"/>
      <c r="AKM95" s="14"/>
      <c r="AKP95" s="37"/>
      <c r="AKQ95" s="37"/>
      <c r="AKR95" s="1"/>
      <c r="AKS95" s="14"/>
      <c r="AKV95" s="37"/>
      <c r="AKW95" s="37"/>
      <c r="AKX95" s="1"/>
      <c r="AKY95" s="14"/>
      <c r="ALB95" s="37"/>
      <c r="ALC95" s="37"/>
      <c r="ALD95" s="1"/>
      <c r="ALE95" s="14"/>
      <c r="ALH95" s="37"/>
      <c r="ALI95" s="37"/>
      <c r="ALJ95" s="1"/>
      <c r="ALK95" s="14"/>
      <c r="ALN95" s="37"/>
      <c r="ALO95" s="37"/>
      <c r="ALP95" s="1"/>
      <c r="ALQ95" s="14"/>
      <c r="ALT95" s="37"/>
      <c r="ALU95" s="37"/>
      <c r="ALV95" s="1"/>
      <c r="ALW95" s="14"/>
      <c r="ALZ95" s="37"/>
      <c r="AMA95" s="37"/>
      <c r="AMB95" s="1"/>
      <c r="AMC95" s="14"/>
      <c r="AMF95" s="37"/>
      <c r="AMG95" s="37"/>
      <c r="AMH95" s="1"/>
      <c r="AMI95" s="14"/>
      <c r="AML95" s="37"/>
      <c r="AMM95" s="37"/>
      <c r="AMN95" s="1"/>
      <c r="AMO95" s="14"/>
      <c r="AMR95" s="37"/>
      <c r="AMS95" s="37"/>
      <c r="AMT95" s="1"/>
      <c r="AMU95" s="14"/>
      <c r="AMX95" s="37"/>
      <c r="AMY95" s="37"/>
      <c r="AMZ95" s="1"/>
      <c r="ANA95" s="14"/>
      <c r="AND95" s="37"/>
      <c r="ANE95" s="37"/>
      <c r="ANF95" s="1"/>
      <c r="ANG95" s="14"/>
      <c r="ANJ95" s="37"/>
      <c r="ANK95" s="37"/>
      <c r="ANL95" s="1"/>
      <c r="ANM95" s="14"/>
      <c r="ANP95" s="37"/>
      <c r="ANQ95" s="37"/>
      <c r="ANR95" s="1"/>
      <c r="ANS95" s="14"/>
      <c r="ANV95" s="37"/>
      <c r="ANW95" s="37"/>
      <c r="ANX95" s="1"/>
      <c r="ANY95" s="14"/>
      <c r="AOB95" s="37"/>
      <c r="AOC95" s="37"/>
      <c r="AOD95" s="1"/>
      <c r="AOE95" s="14"/>
      <c r="AOH95" s="37"/>
      <c r="AOI95" s="37"/>
      <c r="AOJ95" s="1"/>
      <c r="AOK95" s="14"/>
      <c r="AON95" s="37"/>
      <c r="AOO95" s="37"/>
      <c r="AOP95" s="1"/>
      <c r="AOQ95" s="14"/>
      <c r="AOT95" s="37"/>
      <c r="AOU95" s="37"/>
      <c r="AOV95" s="1"/>
      <c r="AOW95" s="14"/>
      <c r="AOZ95" s="37"/>
      <c r="APA95" s="37"/>
      <c r="APB95" s="1"/>
      <c r="APC95" s="14"/>
      <c r="APF95" s="37"/>
      <c r="APG95" s="37"/>
      <c r="APH95" s="1"/>
      <c r="API95" s="14"/>
      <c r="APL95" s="37"/>
      <c r="APM95" s="37"/>
      <c r="APN95" s="1"/>
      <c r="APO95" s="14"/>
      <c r="APR95" s="37"/>
      <c r="APS95" s="37"/>
      <c r="APT95" s="1"/>
      <c r="APU95" s="14"/>
      <c r="APX95" s="37"/>
      <c r="APY95" s="37"/>
      <c r="APZ95" s="1"/>
      <c r="AQA95" s="14"/>
      <c r="AQD95" s="37"/>
      <c r="AQE95" s="37"/>
      <c r="AQF95" s="1"/>
      <c r="AQG95" s="14"/>
      <c r="AQJ95" s="37"/>
      <c r="AQK95" s="37"/>
      <c r="AQL95" s="1"/>
      <c r="AQM95" s="14"/>
      <c r="AQP95" s="37"/>
      <c r="AQQ95" s="37"/>
      <c r="AQR95" s="1"/>
      <c r="AQS95" s="14"/>
      <c r="AQV95" s="37"/>
      <c r="AQW95" s="37"/>
      <c r="AQX95" s="1"/>
    </row>
    <row r="96" spans="1:1023 1026:1142" x14ac:dyDescent="0.2">
      <c r="A96" s="5">
        <v>48121</v>
      </c>
      <c r="B96" s="1">
        <v>2255.4453884870409</v>
      </c>
      <c r="C96" s="170" cm="1">
        <f t="array" aca="1" ref="C96" ca="1">IF(MONTH($A96) = 1, _xlfn.LET(_xlpm.value, RAND(), _xlfn.IFS(_xlpm.value&lt;=0.6, 0.9/12, AND(_xlpm.value&gt;0.6, _xlpm.value&lt;=0.8), 0.36/12, _xlpm.value&gt;0.8, -0.06/12)), C95)</f>
        <v>-5.0000000000000001E-3</v>
      </c>
      <c r="D96" t="str">
        <f t="shared" ca="1" si="1193"/>
        <v>Yes</v>
      </c>
      <c r="E96">
        <f ca="1">COUNTIF(D$4:D96, "Yes")</f>
        <v>5</v>
      </c>
      <c r="F96" s="37">
        <f t="shared" ca="1" si="1392"/>
        <v>358763.93982567755</v>
      </c>
      <c r="G96" s="37">
        <f t="shared" ca="1" si="1393"/>
        <v>46747.576718056931</v>
      </c>
      <c r="H96" s="64">
        <f t="shared" ca="1" si="994"/>
        <v>405511.51654373447</v>
      </c>
      <c r="I96" s="170" cm="1">
        <f t="array" aca="1" ref="I96" ca="1">IF(MONTH($A96) = 1, _xlfn.LET(_xlpm.value, RAND(), _xlfn.IFS(_xlpm.value&lt;=0.6, 0.9/12, AND(_xlpm.value&gt;0.6, _xlpm.value&lt;=0.8), 0.36/12, _xlpm.value&gt;0.8, -0.06/12)), I95)</f>
        <v>7.4999999999999997E-2</v>
      </c>
      <c r="J96" t="str">
        <f t="shared" ca="1" si="1394"/>
        <v>No</v>
      </c>
      <c r="K96">
        <f ca="1">COUNTIF(J$4:J96, "Yes")</f>
        <v>4</v>
      </c>
      <c r="L96" s="37">
        <f t="shared" ca="1" si="1194"/>
        <v>1981841.9725382696</v>
      </c>
      <c r="M96" s="37">
        <f t="shared" ca="1" si="1195"/>
        <v>52418.352169993705</v>
      </c>
      <c r="N96" s="64">
        <f t="shared" ca="1" si="996"/>
        <v>2034260.3247082634</v>
      </c>
      <c r="O96" s="170" cm="1">
        <f t="array" aca="1" ref="O96" ca="1">IF(MONTH($A96) = 1, _xlfn.LET(_xlpm.value, RAND(), _xlfn.IFS(_xlpm.value&lt;=0.6, 0.9/12, AND(_xlpm.value&gt;0.6, _xlpm.value&lt;=0.8), 0.36/12, _xlpm.value&gt;0.8, -0.06/12)), O95)</f>
        <v>7.4999999999999997E-2</v>
      </c>
      <c r="P96" t="str">
        <f t="shared" ca="1" si="1395"/>
        <v>No</v>
      </c>
      <c r="Q96">
        <f ca="1">COUNTIF(P$4:P96, "Yes")</f>
        <v>3</v>
      </c>
      <c r="R96" s="37">
        <f t="shared" ca="1" si="1196"/>
        <v>2491817.3202703679</v>
      </c>
      <c r="S96" s="37">
        <f t="shared" ca="1" si="1197"/>
        <v>37497.1991713557</v>
      </c>
      <c r="T96" s="64">
        <f t="shared" ca="1" si="998"/>
        <v>2529314.5194417238</v>
      </c>
      <c r="U96" s="170" cm="1">
        <f t="array" aca="1" ref="U96" ca="1">IF(MONTH($A96) = 1, _xlfn.LET(_xlpm.value, RAND(), _xlfn.IFS(_xlpm.value&lt;=0.6, 0.9/12, AND(_xlpm.value&gt;0.6, _xlpm.value&lt;=0.8), 0.36/12, _xlpm.value&gt;0.8, -0.06/12)), U95)</f>
        <v>7.4999999999999997E-2</v>
      </c>
      <c r="V96" t="str">
        <f t="shared" ca="1" si="1396"/>
        <v>No</v>
      </c>
      <c r="W96">
        <f ca="1">COUNTIF(V$4:V96, "Yes")</f>
        <v>4</v>
      </c>
      <c r="X96" s="37">
        <f t="shared" ca="1" si="1198"/>
        <v>3264701.7161131897</v>
      </c>
      <c r="Y96" s="37">
        <f t="shared" ca="1" si="1199"/>
        <v>49033.80293736497</v>
      </c>
      <c r="Z96" s="64">
        <f t="shared" ca="1" si="1000"/>
        <v>3313735.5190505548</v>
      </c>
      <c r="AA96" s="170" cm="1">
        <f t="array" aca="1" ref="AA96" ca="1">IF(MONTH($A96) = 1, _xlfn.LET(_xlpm.value, RAND(), _xlfn.IFS(_xlpm.value&lt;=0.6, 0.9/12, AND(_xlpm.value&gt;0.6, _xlpm.value&lt;=0.8), 0.36/12, _xlpm.value&gt;0.8, -0.06/12)), AA95)</f>
        <v>0.03</v>
      </c>
      <c r="AB96" t="str">
        <f t="shared" ca="1" si="1397"/>
        <v>No</v>
      </c>
      <c r="AC96">
        <f ca="1">COUNTIF(AB$4:AB96, "Yes")</f>
        <v>6</v>
      </c>
      <c r="AD96" s="37">
        <f t="shared" ca="1" si="1200"/>
        <v>2632723.2092411574</v>
      </c>
      <c r="AE96" s="37">
        <f t="shared" ca="1" si="1201"/>
        <v>64879.729455771907</v>
      </c>
      <c r="AF96" s="64">
        <f t="shared" ca="1" si="1002"/>
        <v>2697602.9386969293</v>
      </c>
      <c r="AG96" s="170" cm="1">
        <f t="array" aca="1" ref="AG96" ca="1">IF(MONTH($A96) = 1, _xlfn.LET(_xlpm.value, RAND(), _xlfn.IFS(_xlpm.value&lt;=0.6, 0.9/12, AND(_xlpm.value&gt;0.6, _xlpm.value&lt;=0.8), 0.36/12, _xlpm.value&gt;0.8, -0.06/12)), AG95)</f>
        <v>7.4999999999999997E-2</v>
      </c>
      <c r="AH96" t="str">
        <f t="shared" ca="1" si="1398"/>
        <v>Yes</v>
      </c>
      <c r="AI96">
        <f ca="1">COUNTIF(AH$4:AH96, "Yes")</f>
        <v>5</v>
      </c>
      <c r="AJ96" s="37">
        <f t="shared" ca="1" si="1202"/>
        <v>753060.40615681664</v>
      </c>
      <c r="AK96" s="37">
        <f t="shared" ca="1" si="1203"/>
        <v>45418.093300366367</v>
      </c>
      <c r="AL96" s="64">
        <f t="shared" ca="1" si="1004"/>
        <v>798478.49945718306</v>
      </c>
      <c r="AM96" s="170" cm="1">
        <f t="array" aca="1" ref="AM96" ca="1">IF(MONTH($A96) = 1, _xlfn.LET(_xlpm.value, RAND(), _xlfn.IFS(_xlpm.value&lt;=0.6, 0.9/12, AND(_xlpm.value&gt;0.6, _xlpm.value&lt;=0.8), 0.36/12, _xlpm.value&gt;0.8, -0.06/12)), AM95)</f>
        <v>7.4999999999999997E-2</v>
      </c>
      <c r="AN96" t="str">
        <f t="shared" ca="1" si="1399"/>
        <v>No</v>
      </c>
      <c r="AO96">
        <f ca="1">COUNTIF(AN$4:AN96, "Yes")</f>
        <v>6</v>
      </c>
      <c r="AP96" s="37">
        <f t="shared" ca="1" si="1204"/>
        <v>2037011.5916063592</v>
      </c>
      <c r="AQ96" s="37">
        <f t="shared" ca="1" si="1205"/>
        <v>56670.091311139127</v>
      </c>
      <c r="AR96" s="64">
        <f t="shared" ca="1" si="1006"/>
        <v>2093681.6829174983</v>
      </c>
      <c r="AS96" s="170" cm="1">
        <f t="array" aca="1" ref="AS96" ca="1">IF(MONTH($A96) = 1, _xlfn.LET(_xlpm.value, RAND(), _xlfn.IFS(_xlpm.value&lt;=0.6, 0.9/12, AND(_xlpm.value&gt;0.6, _xlpm.value&lt;=0.8), 0.36/12, _xlpm.value&gt;0.8, -0.06/12)), AS95)</f>
        <v>7.4999999999999997E-2</v>
      </c>
      <c r="AT96" t="str">
        <f t="shared" ca="1" si="1400"/>
        <v>No</v>
      </c>
      <c r="AU96">
        <f ca="1">COUNTIF(AT$4:AT96, "Yes")</f>
        <v>8</v>
      </c>
      <c r="AV96" s="37">
        <f t="shared" ca="1" si="1206"/>
        <v>314119.69715337548</v>
      </c>
      <c r="AW96" s="37">
        <f t="shared" ca="1" si="1207"/>
        <v>79027.280099479583</v>
      </c>
      <c r="AX96" s="64">
        <f t="shared" ca="1" si="1008"/>
        <v>393146.97725285508</v>
      </c>
      <c r="AY96" s="170" cm="1">
        <f t="array" aca="1" ref="AY96" ca="1">IF(MONTH($A96) = 1, _xlfn.LET(_xlpm.value, RAND(), _xlfn.IFS(_xlpm.value&lt;=0.6, 0.9/12, AND(_xlpm.value&gt;0.6, _xlpm.value&lt;=0.8), 0.36/12, _xlpm.value&gt;0.8, -0.06/12)), AY95)</f>
        <v>7.4999999999999997E-2</v>
      </c>
      <c r="AZ96" t="str">
        <f t="shared" ca="1" si="1401"/>
        <v>No</v>
      </c>
      <c r="BA96">
        <f ca="1">COUNTIF(AZ$4:AZ96, "Yes")</f>
        <v>9</v>
      </c>
      <c r="BB96" s="37">
        <f t="shared" ca="1" si="1208"/>
        <v>444946.82460440334</v>
      </c>
      <c r="BC96" s="37">
        <f t="shared" ca="1" si="1209"/>
        <v>88882.133478077376</v>
      </c>
      <c r="BD96" s="64">
        <f t="shared" ca="1" si="1010"/>
        <v>533828.95808248071</v>
      </c>
      <c r="BE96" s="170" cm="1">
        <f t="array" aca="1" ref="BE96" ca="1">IF(MONTH($A96) = 1, _xlfn.LET(_xlpm.value, RAND(), _xlfn.IFS(_xlpm.value&lt;=0.6, 0.9/12, AND(_xlpm.value&gt;0.6, _xlpm.value&lt;=0.8), 0.36/12, _xlpm.value&gt;0.8, -0.06/12)), BE95)</f>
        <v>-5.0000000000000001E-3</v>
      </c>
      <c r="BF96" t="str">
        <f t="shared" ca="1" si="1402"/>
        <v>No</v>
      </c>
      <c r="BG96">
        <f ca="1">COUNTIF(BF$4:BF96, "Yes")</f>
        <v>3</v>
      </c>
      <c r="BH96" s="37">
        <f t="shared" ca="1" si="1210"/>
        <v>1827756.2008433009</v>
      </c>
      <c r="BI96" s="37">
        <f t="shared" ca="1" si="1211"/>
        <v>21608.396575408915</v>
      </c>
      <c r="BJ96" s="64">
        <f t="shared" ca="1" si="1012"/>
        <v>1849364.5974187099</v>
      </c>
      <c r="BK96" s="170" cm="1">
        <f t="array" aca="1" ref="BK96" ca="1">IF(MONTH($A96) = 1, _xlfn.LET(_xlpm.value, RAND(), _xlfn.IFS(_xlpm.value&lt;=0.6, 0.9/12, AND(_xlpm.value&gt;0.6, _xlpm.value&lt;=0.8), 0.36/12, _xlpm.value&gt;0.8, -0.06/12)), BK95)</f>
        <v>-5.0000000000000001E-3</v>
      </c>
      <c r="BL96" t="str">
        <f t="shared" ca="1" si="1403"/>
        <v>No</v>
      </c>
      <c r="BM96">
        <f ca="1">COUNTIF(BL$4:BL96, "Yes")</f>
        <v>5</v>
      </c>
      <c r="BN96" s="37">
        <f t="shared" ca="1" si="1212"/>
        <v>431262.52807052259</v>
      </c>
      <c r="BO96" s="37">
        <f t="shared" ca="1" si="1213"/>
        <v>76934.662904837038</v>
      </c>
      <c r="BP96" s="64">
        <f t="shared" ca="1" si="1014"/>
        <v>508197.19097535964</v>
      </c>
      <c r="BQ96" s="170" cm="1">
        <f t="array" aca="1" ref="BQ96" ca="1">IF(MONTH($A96) = 1, _xlfn.LET(_xlpm.value, RAND(), _xlfn.IFS(_xlpm.value&lt;=0.6, 0.9/12, AND(_xlpm.value&gt;0.6, _xlpm.value&lt;=0.8), 0.36/12, _xlpm.value&gt;0.8, -0.06/12)), BQ95)</f>
        <v>0.03</v>
      </c>
      <c r="BR96" t="str">
        <f t="shared" ca="1" si="1404"/>
        <v>No</v>
      </c>
      <c r="BS96">
        <f ca="1">COUNTIF(BR$4:BR96, "Yes")</f>
        <v>5</v>
      </c>
      <c r="BT96" s="37">
        <f t="shared" ca="1" si="1214"/>
        <v>639651.8965620856</v>
      </c>
      <c r="BU96" s="37">
        <f t="shared" ca="1" si="1215"/>
        <v>55068.321913018182</v>
      </c>
      <c r="BV96" s="64">
        <f t="shared" ca="1" si="1016"/>
        <v>694720.21847510384</v>
      </c>
      <c r="BW96" s="170" cm="1">
        <f t="array" aca="1" ref="BW96" ca="1">IF(MONTH($A96) = 1, _xlfn.LET(_xlpm.value, RAND(), _xlfn.IFS(_xlpm.value&lt;=0.6, 0.9/12, AND(_xlpm.value&gt;0.6, _xlpm.value&lt;=0.8), 0.36/12, _xlpm.value&gt;0.8, -0.06/12)), BW95)</f>
        <v>7.4999999999999997E-2</v>
      </c>
      <c r="BX96" t="str">
        <f t="shared" ca="1" si="1405"/>
        <v>No</v>
      </c>
      <c r="BY96">
        <f ca="1">COUNTIF(BX$4:BX96, "Yes")</f>
        <v>5</v>
      </c>
      <c r="BZ96" s="37">
        <f t="shared" ca="1" si="1216"/>
        <v>429428.78352401324</v>
      </c>
      <c r="CA96" s="37">
        <f t="shared" ca="1" si="1217"/>
        <v>54264.207454597963</v>
      </c>
      <c r="CB96" s="64">
        <f t="shared" ca="1" si="1018"/>
        <v>483692.99097861123</v>
      </c>
      <c r="CC96" s="170" cm="1">
        <f t="array" aca="1" ref="CC96" ca="1">IF(MONTH($A96) = 1, _xlfn.LET(_xlpm.value, RAND(), _xlfn.IFS(_xlpm.value&lt;=0.6, 0.9/12, AND(_xlpm.value&gt;0.6, _xlpm.value&lt;=0.8), 0.36/12, _xlpm.value&gt;0.8, -0.06/12)), CC95)</f>
        <v>-5.0000000000000001E-3</v>
      </c>
      <c r="CD96" t="str">
        <f t="shared" ca="1" si="1406"/>
        <v>No</v>
      </c>
      <c r="CE96">
        <f ca="1">COUNTIF(CD$4:CD96, "Yes")</f>
        <v>5</v>
      </c>
      <c r="CF96" s="37">
        <f t="shared" ca="1" si="1218"/>
        <v>1419009.1640442847</v>
      </c>
      <c r="CG96" s="37">
        <f t="shared" ca="1" si="1219"/>
        <v>48497.564856141915</v>
      </c>
      <c r="CH96" s="64">
        <f t="shared" ca="1" si="1020"/>
        <v>1467506.7289004265</v>
      </c>
      <c r="CI96" s="170" cm="1">
        <f t="array" aca="1" ref="CI96" ca="1">IF(MONTH($A96) = 1, _xlfn.LET(_xlpm.value, RAND(), _xlfn.IFS(_xlpm.value&lt;=0.6, 0.9/12, AND(_xlpm.value&gt;0.6, _xlpm.value&lt;=0.8), 0.36/12, _xlpm.value&gt;0.8, -0.06/12)), CI95)</f>
        <v>0.03</v>
      </c>
      <c r="CJ96" t="str">
        <f t="shared" ca="1" si="1407"/>
        <v>No</v>
      </c>
      <c r="CK96">
        <f ca="1">COUNTIF(CJ$4:CJ96, "Yes")</f>
        <v>6</v>
      </c>
      <c r="CL96" s="37">
        <f t="shared" ca="1" si="1220"/>
        <v>819107.9997677044</v>
      </c>
      <c r="CM96" s="37">
        <f t="shared" ca="1" si="1221"/>
        <v>68974.224784480044</v>
      </c>
      <c r="CN96" s="64">
        <f t="shared" ca="1" si="1022"/>
        <v>888082.22455218446</v>
      </c>
      <c r="CO96" s="170" cm="1">
        <f t="array" aca="1" ref="CO96" ca="1">IF(MONTH($A96) = 1, _xlfn.LET(_xlpm.value, RAND(), _xlfn.IFS(_xlpm.value&lt;=0.6, 0.9/12, AND(_xlpm.value&gt;0.6, _xlpm.value&lt;=0.8), 0.36/12, _xlpm.value&gt;0.8, -0.06/12)), CO95)</f>
        <v>7.4999999999999997E-2</v>
      </c>
      <c r="CP96" t="str">
        <f t="shared" ca="1" si="1408"/>
        <v>No</v>
      </c>
      <c r="CQ96">
        <f ca="1">COUNTIF(CP$4:CP96, "Yes")</f>
        <v>6</v>
      </c>
      <c r="CR96" s="37">
        <f t="shared" ca="1" si="1222"/>
        <v>353476.61507696781</v>
      </c>
      <c r="CS96" s="37">
        <f t="shared" ca="1" si="1223"/>
        <v>22757.854343481271</v>
      </c>
      <c r="CT96" s="64">
        <f t="shared" ca="1" si="1024"/>
        <v>376234.46942044905</v>
      </c>
      <c r="CU96" s="170" cm="1">
        <f t="array" aca="1" ref="CU96" ca="1">IF(MONTH($A96) = 1, _xlfn.LET(_xlpm.value, RAND(), _xlfn.IFS(_xlpm.value&lt;=0.6, 0.9/12, AND(_xlpm.value&gt;0.6, _xlpm.value&lt;=0.8), 0.36/12, _xlpm.value&gt;0.8, -0.06/12)), CU95)</f>
        <v>7.4999999999999997E-2</v>
      </c>
      <c r="CV96" t="str">
        <f t="shared" ca="1" si="1409"/>
        <v>No</v>
      </c>
      <c r="CW96">
        <f ca="1">COUNTIF(CV$4:CV96, "Yes")</f>
        <v>3</v>
      </c>
      <c r="CX96" s="37">
        <f t="shared" ca="1" si="1224"/>
        <v>2986820.4459957737</v>
      </c>
      <c r="CY96" s="37">
        <f t="shared" ca="1" si="1225"/>
        <v>24215.224499551809</v>
      </c>
      <c r="CZ96" s="64">
        <f t="shared" ca="1" si="1026"/>
        <v>3011035.6704953252</v>
      </c>
      <c r="DA96" s="170" cm="1">
        <f t="array" aca="1" ref="DA96" ca="1">IF(MONTH($A96) = 1, _xlfn.LET(_xlpm.value, RAND(), _xlfn.IFS(_xlpm.value&lt;=0.6, 0.9/12, AND(_xlpm.value&gt;0.6, _xlpm.value&lt;=0.8), 0.36/12, _xlpm.value&gt;0.8, -0.06/12)), DA95)</f>
        <v>7.4999999999999997E-2</v>
      </c>
      <c r="DB96" t="str">
        <f t="shared" ca="1" si="1410"/>
        <v>Yes</v>
      </c>
      <c r="DC96">
        <f ca="1">COUNTIF(DB$4:DB96, "Yes")</f>
        <v>8</v>
      </c>
      <c r="DD96" s="37">
        <f t="shared" ca="1" si="1226"/>
        <v>1611508.8400241982</v>
      </c>
      <c r="DE96" s="37">
        <f t="shared" ca="1" si="1227"/>
        <v>66350.708173362378</v>
      </c>
      <c r="DF96" s="64">
        <f t="shared" ca="1" si="1028"/>
        <v>1677859.5481975605</v>
      </c>
      <c r="DG96" s="170" cm="1">
        <f t="array" aca="1" ref="DG96" ca="1">IF(MONTH($A96) = 1, _xlfn.LET(_xlpm.value, RAND(), _xlfn.IFS(_xlpm.value&lt;=0.6, 0.9/12, AND(_xlpm.value&gt;0.6, _xlpm.value&lt;=0.8), 0.36/12, _xlpm.value&gt;0.8, -0.06/12)), DG95)</f>
        <v>7.4999999999999997E-2</v>
      </c>
      <c r="DH96" t="str">
        <f t="shared" ca="1" si="1411"/>
        <v>No</v>
      </c>
      <c r="DI96">
        <f ca="1">COUNTIF(DH$4:DH96, "Yes")</f>
        <v>4</v>
      </c>
      <c r="DJ96" s="37">
        <f t="shared" ca="1" si="1228"/>
        <v>8610340.847062042</v>
      </c>
      <c r="DK96" s="37">
        <f t="shared" ca="1" si="1229"/>
        <v>36616.397059512878</v>
      </c>
      <c r="DL96" s="64">
        <f t="shared" ca="1" si="1030"/>
        <v>8646957.2441215552</v>
      </c>
      <c r="DM96" s="170" cm="1">
        <f t="array" aca="1" ref="DM96" ca="1">IF(MONTH($A96) = 1, _xlfn.LET(_xlpm.value, RAND(), _xlfn.IFS(_xlpm.value&lt;=0.6, 0.9/12, AND(_xlpm.value&gt;0.6, _xlpm.value&lt;=0.8), 0.36/12, _xlpm.value&gt;0.8, -0.06/12)), DM95)</f>
        <v>7.4999999999999997E-2</v>
      </c>
      <c r="DN96" t="str">
        <f t="shared" ca="1" si="1412"/>
        <v>No</v>
      </c>
      <c r="DO96">
        <f ca="1">COUNTIF(DN$4:DN96, "Yes")</f>
        <v>6</v>
      </c>
      <c r="DP96" s="37">
        <f t="shared" ca="1" si="1230"/>
        <v>3332699.8356032977</v>
      </c>
      <c r="DQ96" s="37">
        <f t="shared" ca="1" si="1231"/>
        <v>46159.993170056907</v>
      </c>
      <c r="DR96" s="64">
        <f t="shared" ca="1" si="1032"/>
        <v>3378859.8287733546</v>
      </c>
      <c r="DS96" s="170" cm="1">
        <f t="array" aca="1" ref="DS96" ca="1">IF(MONTH($A96) = 1, _xlfn.LET(_xlpm.value, RAND(), _xlfn.IFS(_xlpm.value&lt;=0.6, 0.9/12, AND(_xlpm.value&gt;0.6, _xlpm.value&lt;=0.8), 0.36/12, _xlpm.value&gt;0.8, -0.06/12)), DS95)</f>
        <v>-5.0000000000000001E-3</v>
      </c>
      <c r="DT96" t="str">
        <f t="shared" ca="1" si="1413"/>
        <v>No</v>
      </c>
      <c r="DU96">
        <f ca="1">COUNTIF(DT$4:DT96, "Yes")</f>
        <v>7</v>
      </c>
      <c r="DV96" s="37">
        <f t="shared" ca="1" si="1232"/>
        <v>1130940.5978795211</v>
      </c>
      <c r="DW96" s="37">
        <f t="shared" ca="1" si="1233"/>
        <v>65599.655513626567</v>
      </c>
      <c r="DX96" s="64">
        <f t="shared" ca="1" si="1034"/>
        <v>1196540.2533931476</v>
      </c>
      <c r="DY96" s="170" cm="1">
        <f t="array" aca="1" ref="DY96" ca="1">IF(MONTH($A96) = 1, _xlfn.LET(_xlpm.value, RAND(), _xlfn.IFS(_xlpm.value&lt;=0.6, 0.9/12, AND(_xlpm.value&gt;0.6, _xlpm.value&lt;=0.8), 0.36/12, _xlpm.value&gt;0.8, -0.06/12)), DY95)</f>
        <v>7.4999999999999997E-2</v>
      </c>
      <c r="DZ96" t="str">
        <f t="shared" ca="1" si="1414"/>
        <v>No</v>
      </c>
      <c r="EA96">
        <f ca="1">COUNTIF(DZ$4:DZ96, "Yes")</f>
        <v>8</v>
      </c>
      <c r="EB96" s="37">
        <f t="shared" ca="1" si="1234"/>
        <v>985370.23696009978</v>
      </c>
      <c r="EC96" s="37">
        <f t="shared" ca="1" si="1235"/>
        <v>98032.535440205174</v>
      </c>
      <c r="ED96" s="64">
        <f t="shared" ca="1" si="1036"/>
        <v>1083402.7724003049</v>
      </c>
      <c r="EE96" s="170" cm="1">
        <f t="array" aca="1" ref="EE96" ca="1">IF(MONTH($A96) = 1, _xlfn.LET(_xlpm.value, RAND(), _xlfn.IFS(_xlpm.value&lt;=0.6, 0.9/12, AND(_xlpm.value&gt;0.6, _xlpm.value&lt;=0.8), 0.36/12, _xlpm.value&gt;0.8, -0.06/12)), EE95)</f>
        <v>7.4999999999999997E-2</v>
      </c>
      <c r="EF96" t="str">
        <f t="shared" ca="1" si="1415"/>
        <v>No</v>
      </c>
      <c r="EG96">
        <f ca="1">COUNTIF(EF$4:EF96, "Yes")</f>
        <v>3</v>
      </c>
      <c r="EH96" s="37">
        <f t="shared" ca="1" si="1236"/>
        <v>588559.48352116975</v>
      </c>
      <c r="EI96" s="37">
        <f t="shared" ca="1" si="1237"/>
        <v>41579.671552029722</v>
      </c>
      <c r="EJ96" s="64">
        <f t="shared" ca="1" si="1038"/>
        <v>630139.15507319942</v>
      </c>
      <c r="EK96" s="170" cm="1">
        <f t="array" aca="1" ref="EK96" ca="1">IF(MONTH($A96) = 1, _xlfn.LET(_xlpm.value, RAND(), _xlfn.IFS(_xlpm.value&lt;=0.6, 0.9/12, AND(_xlpm.value&gt;0.6, _xlpm.value&lt;=0.8), 0.36/12, _xlpm.value&gt;0.8, -0.06/12)), EK95)</f>
        <v>7.4999999999999997E-2</v>
      </c>
      <c r="EL96" t="str">
        <f t="shared" ca="1" si="1416"/>
        <v>No</v>
      </c>
      <c r="EM96">
        <f ca="1">COUNTIF(EL$4:EL96, "Yes")</f>
        <v>6</v>
      </c>
      <c r="EN96" s="37">
        <f t="shared" ca="1" si="1238"/>
        <v>1140879.7826124567</v>
      </c>
      <c r="EO96" s="37">
        <f t="shared" ca="1" si="1239"/>
        <v>66594.197460866999</v>
      </c>
      <c r="EP96" s="64">
        <f t="shared" ca="1" si="1040"/>
        <v>1207473.9800733237</v>
      </c>
      <c r="EQ96" s="170" cm="1">
        <f t="array" aca="1" ref="EQ96" ca="1">IF(MONTH($A96) = 1, _xlfn.LET(_xlpm.value, RAND(), _xlfn.IFS(_xlpm.value&lt;=0.6, 0.9/12, AND(_xlpm.value&gt;0.6, _xlpm.value&lt;=0.8), 0.36/12, _xlpm.value&gt;0.8, -0.06/12)), EQ95)</f>
        <v>7.4999999999999997E-2</v>
      </c>
      <c r="ER96" t="str">
        <f t="shared" ca="1" si="1417"/>
        <v>No</v>
      </c>
      <c r="ES96">
        <f ca="1">COUNTIF(ER$4:ER96, "Yes")</f>
        <v>3</v>
      </c>
      <c r="ET96" s="37">
        <f t="shared" ca="1" si="1240"/>
        <v>2030187.0448272815</v>
      </c>
      <c r="EU96" s="37">
        <f t="shared" ca="1" si="1241"/>
        <v>15276.753992013309</v>
      </c>
      <c r="EV96" s="64">
        <f t="shared" ca="1" si="1042"/>
        <v>2045463.7988192949</v>
      </c>
      <c r="EW96" s="170" cm="1">
        <f t="array" aca="1" ref="EW96" ca="1">IF(MONTH($A96) = 1, _xlfn.LET(_xlpm.value, RAND(), _xlfn.IFS(_xlpm.value&lt;=0.6, 0.9/12, AND(_xlpm.value&gt;0.6, _xlpm.value&lt;=0.8), 0.36/12, _xlpm.value&gt;0.8, -0.06/12)), EW95)</f>
        <v>7.4999999999999997E-2</v>
      </c>
      <c r="EX96" t="str">
        <f t="shared" ca="1" si="1418"/>
        <v>No</v>
      </c>
      <c r="EY96">
        <f ca="1">COUNTIF(EX$4:EX96, "Yes")</f>
        <v>4</v>
      </c>
      <c r="EZ96" s="37">
        <f t="shared" ca="1" si="1242"/>
        <v>2447934.8615758307</v>
      </c>
      <c r="FA96" s="37">
        <f t="shared" ca="1" si="1243"/>
        <v>34030.761066422703</v>
      </c>
      <c r="FB96" s="64">
        <f t="shared" ca="1" si="1044"/>
        <v>2481965.6226422535</v>
      </c>
      <c r="FC96" s="170" cm="1">
        <f t="array" aca="1" ref="FC96" ca="1">IF(MONTH($A96) = 1, _xlfn.LET(_xlpm.value, RAND(), _xlfn.IFS(_xlpm.value&lt;=0.6, 0.9/12, AND(_xlpm.value&gt;0.6, _xlpm.value&lt;=0.8), 0.36/12, _xlpm.value&gt;0.8, -0.06/12)), FC95)</f>
        <v>7.4999999999999997E-2</v>
      </c>
      <c r="FD96" t="str">
        <f t="shared" ca="1" si="1419"/>
        <v>No</v>
      </c>
      <c r="FE96">
        <f ca="1">COUNTIF(FD$4:FD96, "Yes")</f>
        <v>7</v>
      </c>
      <c r="FF96" s="37">
        <f t="shared" ca="1" si="1244"/>
        <v>2404447.9981920915</v>
      </c>
      <c r="FG96" s="37">
        <f t="shared" ca="1" si="1245"/>
        <v>74252.268738928382</v>
      </c>
      <c r="FH96" s="64">
        <f t="shared" ca="1" si="1046"/>
        <v>2478700.2669310197</v>
      </c>
      <c r="FI96" s="170" cm="1">
        <f t="array" aca="1" ref="FI96" ca="1">IF(MONTH($A96) = 1, _xlfn.LET(_xlpm.value, RAND(), _xlfn.IFS(_xlpm.value&lt;=0.6, 0.9/12, AND(_xlpm.value&gt;0.6, _xlpm.value&lt;=0.8), 0.36/12, _xlpm.value&gt;0.8, -0.06/12)), FI95)</f>
        <v>-5.0000000000000001E-3</v>
      </c>
      <c r="FJ96" t="str">
        <f t="shared" ca="1" si="1420"/>
        <v>No</v>
      </c>
      <c r="FK96">
        <f ca="1">COUNTIF(FJ$4:FJ96, "Yes")</f>
        <v>4</v>
      </c>
      <c r="FL96" s="37">
        <f t="shared" ca="1" si="1246"/>
        <v>2582235.8664058247</v>
      </c>
      <c r="FM96" s="37">
        <f t="shared" ca="1" si="1247"/>
        <v>30691.80259990862</v>
      </c>
      <c r="FN96" s="64">
        <f t="shared" ca="1" si="1048"/>
        <v>2612927.6690057334</v>
      </c>
      <c r="FO96" s="170" cm="1">
        <f t="array" aca="1" ref="FO96" ca="1">IF(MONTH($A96) = 1, _xlfn.LET(_xlpm.value, RAND(), _xlfn.IFS(_xlpm.value&lt;=0.6, 0.9/12, AND(_xlpm.value&gt;0.6, _xlpm.value&lt;=0.8), 0.36/12, _xlpm.value&gt;0.8, -0.06/12)), FO95)</f>
        <v>7.4999999999999997E-2</v>
      </c>
      <c r="FP96" t="str">
        <f t="shared" ca="1" si="1421"/>
        <v>No</v>
      </c>
      <c r="FQ96">
        <f ca="1">COUNTIF(FP$4:FP96, "Yes")</f>
        <v>4</v>
      </c>
      <c r="FR96" s="37">
        <f t="shared" ca="1" si="1248"/>
        <v>7220298.5060303006</v>
      </c>
      <c r="FS96" s="37">
        <f t="shared" ca="1" si="1249"/>
        <v>36270.719318010422</v>
      </c>
      <c r="FT96" s="64">
        <f t="shared" ca="1" si="1050"/>
        <v>7256569.2253483115</v>
      </c>
      <c r="FU96" s="170" cm="1">
        <f t="array" aca="1" ref="FU96" ca="1">IF(MONTH($A96) = 1, _xlfn.LET(_xlpm.value, RAND(), _xlfn.IFS(_xlpm.value&lt;=0.6, 0.9/12, AND(_xlpm.value&gt;0.6, _xlpm.value&lt;=0.8), 0.36/12, _xlpm.value&gt;0.8, -0.06/12)), FU95)</f>
        <v>0.03</v>
      </c>
      <c r="FV96" t="str">
        <f t="shared" ca="1" si="1422"/>
        <v>No</v>
      </c>
      <c r="FW96">
        <f ca="1">COUNTIF(FV$4:FV96, "Yes")</f>
        <v>5</v>
      </c>
      <c r="FX96" s="37">
        <f t="shared" ca="1" si="1250"/>
        <v>1493402.1395886163</v>
      </c>
      <c r="FY96" s="37">
        <f t="shared" ca="1" si="1251"/>
        <v>46777.739574931802</v>
      </c>
      <c r="FZ96" s="64">
        <f t="shared" ca="1" si="1052"/>
        <v>1540179.8791635481</v>
      </c>
      <c r="GA96" s="170" cm="1">
        <f t="array" aca="1" ref="GA96" ca="1">IF(MONTH($A96) = 1, _xlfn.LET(_xlpm.value, RAND(), _xlfn.IFS(_xlpm.value&lt;=0.6, 0.9/12, AND(_xlpm.value&gt;0.6, _xlpm.value&lt;=0.8), 0.36/12, _xlpm.value&gt;0.8, -0.06/12)), GA95)</f>
        <v>-5.0000000000000001E-3</v>
      </c>
      <c r="GB96" t="str">
        <f t="shared" ca="1" si="1423"/>
        <v>No</v>
      </c>
      <c r="GC96">
        <f ca="1">COUNTIF(GB$4:GB96, "Yes")</f>
        <v>3</v>
      </c>
      <c r="GD96" s="37">
        <f t="shared" ca="1" si="1252"/>
        <v>5524709.47990801</v>
      </c>
      <c r="GE96" s="37">
        <f t="shared" ca="1" si="1253"/>
        <v>46306.726712401141</v>
      </c>
      <c r="GF96" s="64">
        <f t="shared" ca="1" si="1054"/>
        <v>5571016.206620411</v>
      </c>
      <c r="GG96" s="170" cm="1">
        <f t="array" aca="1" ref="GG96" ca="1">IF(MONTH($A96) = 1, _xlfn.LET(_xlpm.value, RAND(), _xlfn.IFS(_xlpm.value&lt;=0.6, 0.9/12, AND(_xlpm.value&gt;0.6, _xlpm.value&lt;=0.8), 0.36/12, _xlpm.value&gt;0.8, -0.06/12)), GG95)</f>
        <v>7.4999999999999997E-2</v>
      </c>
      <c r="GH96" t="str">
        <f t="shared" ca="1" si="1424"/>
        <v>No</v>
      </c>
      <c r="GI96">
        <f ca="1">COUNTIF(GH$4:GH96, "Yes")</f>
        <v>3</v>
      </c>
      <c r="GJ96" s="37">
        <f t="shared" ca="1" si="1254"/>
        <v>757839.33836447645</v>
      </c>
      <c r="GK96" s="37">
        <f t="shared" ca="1" si="1255"/>
        <v>18095.483061973508</v>
      </c>
      <c r="GL96" s="64">
        <f t="shared" ca="1" si="1056"/>
        <v>775934.82142644993</v>
      </c>
      <c r="GM96" s="170" cm="1">
        <f t="array" aca="1" ref="GM96" ca="1">IF(MONTH($A96) = 1, _xlfn.LET(_xlpm.value, RAND(), _xlfn.IFS(_xlpm.value&lt;=0.6, 0.9/12, AND(_xlpm.value&gt;0.6, _xlpm.value&lt;=0.8), 0.36/12, _xlpm.value&gt;0.8, -0.06/12)), GM95)</f>
        <v>7.4999999999999997E-2</v>
      </c>
      <c r="GN96" t="str">
        <f t="shared" ca="1" si="1425"/>
        <v>Yes</v>
      </c>
      <c r="GO96">
        <f ca="1">COUNTIF(GN$4:GN96, "Yes")</f>
        <v>4</v>
      </c>
      <c r="GP96" s="37">
        <f t="shared" ca="1" si="1256"/>
        <v>1564461.4304606144</v>
      </c>
      <c r="GQ96" s="37">
        <f t="shared" ca="1" si="1257"/>
        <v>32262.390432511787</v>
      </c>
      <c r="GR96" s="64">
        <f t="shared" ca="1" si="1058"/>
        <v>1596723.8208931261</v>
      </c>
      <c r="GS96" s="170" cm="1">
        <f t="array" aca="1" ref="GS96" ca="1">IF(MONTH($A96) = 1, _xlfn.LET(_xlpm.value, RAND(), _xlfn.IFS(_xlpm.value&lt;=0.6, 0.9/12, AND(_xlpm.value&gt;0.6, _xlpm.value&lt;=0.8), 0.36/12, _xlpm.value&gt;0.8, -0.06/12)), GS95)</f>
        <v>-5.0000000000000001E-3</v>
      </c>
      <c r="GT96" t="str">
        <f t="shared" ca="1" si="1426"/>
        <v>No</v>
      </c>
      <c r="GU96">
        <f ca="1">COUNTIF(GT$4:GT96, "Yes")</f>
        <v>1</v>
      </c>
      <c r="GV96" s="37">
        <f t="shared" ca="1" si="1258"/>
        <v>1632302.6751555435</v>
      </c>
      <c r="GW96" s="37">
        <f t="shared" ca="1" si="1259"/>
        <v>3972.4091214578198</v>
      </c>
      <c r="GX96" s="64">
        <f t="shared" ca="1" si="1060"/>
        <v>1636275.0842770012</v>
      </c>
      <c r="GY96" s="170" cm="1">
        <f t="array" aca="1" ref="GY96" ca="1">IF(MONTH($A96) = 1, _xlfn.LET(_xlpm.value, RAND(), _xlfn.IFS(_xlpm.value&lt;=0.6, 0.9/12, AND(_xlpm.value&gt;0.6, _xlpm.value&lt;=0.8), 0.36/12, _xlpm.value&gt;0.8, -0.06/12)), GY95)</f>
        <v>7.4999999999999997E-2</v>
      </c>
      <c r="GZ96" t="str">
        <f t="shared" ca="1" si="1427"/>
        <v>No</v>
      </c>
      <c r="HA96">
        <f ca="1">COUNTIF(GZ$4:GZ96, "Yes")</f>
        <v>4</v>
      </c>
      <c r="HB96" s="37">
        <f t="shared" ca="1" si="1260"/>
        <v>4666529.4278955869</v>
      </c>
      <c r="HC96" s="37">
        <f t="shared" ca="1" si="1261"/>
        <v>49987.01250180084</v>
      </c>
      <c r="HD96" s="64">
        <f t="shared" ca="1" si="1062"/>
        <v>4716516.4403973874</v>
      </c>
      <c r="HE96" s="170" cm="1">
        <f t="array" aca="1" ref="HE96" ca="1">IF(MONTH($A96) = 1, _xlfn.LET(_xlpm.value, RAND(), _xlfn.IFS(_xlpm.value&lt;=0.6, 0.9/12, AND(_xlpm.value&gt;0.6, _xlpm.value&lt;=0.8), 0.36/12, _xlpm.value&gt;0.8, -0.06/12)), HE95)</f>
        <v>7.4999999999999997E-2</v>
      </c>
      <c r="HF96" t="str">
        <f t="shared" ca="1" si="1428"/>
        <v>No</v>
      </c>
      <c r="HG96">
        <f ca="1">COUNTIF(HF$4:HF96, "Yes")</f>
        <v>4</v>
      </c>
      <c r="HH96" s="37">
        <f t="shared" ca="1" si="1262"/>
        <v>2206606.5965267932</v>
      </c>
      <c r="HI96" s="37">
        <f t="shared" ca="1" si="1263"/>
        <v>44128.396758910763</v>
      </c>
      <c r="HJ96" s="64">
        <f t="shared" ca="1" si="1064"/>
        <v>2250734.9932857039</v>
      </c>
      <c r="HK96" s="170" cm="1">
        <f t="array" aca="1" ref="HK96" ca="1">IF(MONTH($A96) = 1, _xlfn.LET(_xlpm.value, RAND(), _xlfn.IFS(_xlpm.value&lt;=0.6, 0.9/12, AND(_xlpm.value&gt;0.6, _xlpm.value&lt;=0.8), 0.36/12, _xlpm.value&gt;0.8, -0.06/12)), HK95)</f>
        <v>7.4999999999999997E-2</v>
      </c>
      <c r="HL96" t="str">
        <f t="shared" ca="1" si="1429"/>
        <v>No</v>
      </c>
      <c r="HM96">
        <f ca="1">COUNTIF(HL$4:HL96, "Yes")</f>
        <v>4</v>
      </c>
      <c r="HN96" s="37">
        <f t="shared" ca="1" si="1264"/>
        <v>5476592.5081390385</v>
      </c>
      <c r="HO96" s="37">
        <f t="shared" ca="1" si="1265"/>
        <v>31431.466894312936</v>
      </c>
      <c r="HP96" s="64">
        <f t="shared" ca="1" si="1066"/>
        <v>5508023.9750333512</v>
      </c>
      <c r="HQ96" s="170" cm="1">
        <f t="array" aca="1" ref="HQ96" ca="1">IF(MONTH($A96) = 1, _xlfn.LET(_xlpm.value, RAND(), _xlfn.IFS(_xlpm.value&lt;=0.6, 0.9/12, AND(_xlpm.value&gt;0.6, _xlpm.value&lt;=0.8), 0.36/12, _xlpm.value&gt;0.8, -0.06/12)), HQ95)</f>
        <v>-5.0000000000000001E-3</v>
      </c>
      <c r="HR96" t="str">
        <f t="shared" ca="1" si="1430"/>
        <v>No</v>
      </c>
      <c r="HS96">
        <f ca="1">COUNTIF(HR$4:HR96, "Yes")</f>
        <v>4</v>
      </c>
      <c r="HT96" s="37">
        <f t="shared" ca="1" si="1266"/>
        <v>1053546.4512569902</v>
      </c>
      <c r="HU96" s="37">
        <f t="shared" ca="1" si="1267"/>
        <v>44477.444002002543</v>
      </c>
      <c r="HV96" s="64">
        <f t="shared" ca="1" si="1068"/>
        <v>1098023.8952589927</v>
      </c>
      <c r="HW96" s="170" cm="1">
        <f t="array" aca="1" ref="HW96" ca="1">IF(MONTH($A96) = 1, _xlfn.LET(_xlpm.value, RAND(), _xlfn.IFS(_xlpm.value&lt;=0.6, 0.9/12, AND(_xlpm.value&gt;0.6, _xlpm.value&lt;=0.8), 0.36/12, _xlpm.value&gt;0.8, -0.06/12)), HW95)</f>
        <v>0.03</v>
      </c>
      <c r="HX96" t="str">
        <f t="shared" ca="1" si="1431"/>
        <v>No</v>
      </c>
      <c r="HY96">
        <f ca="1">COUNTIF(HX$4:HX96, "Yes")</f>
        <v>5</v>
      </c>
      <c r="HZ96" s="37">
        <f t="shared" ca="1" si="1268"/>
        <v>4362042.4998432258</v>
      </c>
      <c r="IA96" s="37">
        <f t="shared" ca="1" si="1269"/>
        <v>66032.269020662745</v>
      </c>
      <c r="IB96" s="64">
        <f t="shared" ca="1" si="1070"/>
        <v>4428074.7688638885</v>
      </c>
      <c r="IC96" s="170" cm="1">
        <f t="array" aca="1" ref="IC96" ca="1">IF(MONTH($A96) = 1, _xlfn.LET(_xlpm.value, RAND(), _xlfn.IFS(_xlpm.value&lt;=0.6, 0.9/12, AND(_xlpm.value&gt;0.6, _xlpm.value&lt;=0.8), 0.36/12, _xlpm.value&gt;0.8, -0.06/12)), IC95)</f>
        <v>0.03</v>
      </c>
      <c r="ID96" t="str">
        <f t="shared" ca="1" si="1432"/>
        <v>No</v>
      </c>
      <c r="IE96">
        <f ca="1">COUNTIF(ID$4:ID96, "Yes")</f>
        <v>4</v>
      </c>
      <c r="IF96" s="37">
        <f t="shared" ca="1" si="1270"/>
        <v>5536805.9352661921</v>
      </c>
      <c r="IG96" s="37">
        <f t="shared" ca="1" si="1271"/>
        <v>43497.907133810346</v>
      </c>
      <c r="IH96" s="64">
        <f t="shared" ca="1" si="1072"/>
        <v>5580303.8424000023</v>
      </c>
      <c r="II96" s="170" cm="1">
        <f t="array" aca="1" ref="II96" ca="1">IF(MONTH($A96) = 1, _xlfn.LET(_xlpm.value, RAND(), _xlfn.IFS(_xlpm.value&lt;=0.6, 0.9/12, AND(_xlpm.value&gt;0.6, _xlpm.value&lt;=0.8), 0.36/12, _xlpm.value&gt;0.8, -0.06/12)), II95)</f>
        <v>7.4999999999999997E-2</v>
      </c>
      <c r="IJ96" t="str">
        <f t="shared" ca="1" si="1433"/>
        <v>No</v>
      </c>
      <c r="IK96">
        <f ca="1">COUNTIF(IJ$4:IJ96, "Yes")</f>
        <v>7</v>
      </c>
      <c r="IL96" s="37">
        <f t="shared" ca="1" si="1272"/>
        <v>1435191.5376665548</v>
      </c>
      <c r="IM96" s="37">
        <f t="shared" ca="1" si="1273"/>
        <v>80958.270861588564</v>
      </c>
      <c r="IN96" s="64">
        <f t="shared" ca="1" si="1074"/>
        <v>1516149.8085281434</v>
      </c>
      <c r="IO96" s="170" cm="1">
        <f t="array" aca="1" ref="IO96" ca="1">IF(MONTH($A96) = 1, _xlfn.LET(_xlpm.value, RAND(), _xlfn.IFS(_xlpm.value&lt;=0.6, 0.9/12, AND(_xlpm.value&gt;0.6, _xlpm.value&lt;=0.8), 0.36/12, _xlpm.value&gt;0.8, -0.06/12)), IO95)</f>
        <v>-5.0000000000000001E-3</v>
      </c>
      <c r="IP96" t="str">
        <f t="shared" ca="1" si="1434"/>
        <v>No</v>
      </c>
      <c r="IQ96">
        <f ca="1">COUNTIF(IP$4:IP96, "Yes")</f>
        <v>6</v>
      </c>
      <c r="IR96" s="37">
        <f t="shared" ca="1" si="1274"/>
        <v>786602.98761887732</v>
      </c>
      <c r="IS96" s="37">
        <f t="shared" ca="1" si="1275"/>
        <v>61833.395243782797</v>
      </c>
      <c r="IT96" s="64">
        <f t="shared" ca="1" si="1076"/>
        <v>848436.3828626601</v>
      </c>
      <c r="IU96" s="170" cm="1">
        <f t="array" aca="1" ref="IU96" ca="1">IF(MONTH($A96) = 1, _xlfn.LET(_xlpm.value, RAND(), _xlfn.IFS(_xlpm.value&lt;=0.6, 0.9/12, AND(_xlpm.value&gt;0.6, _xlpm.value&lt;=0.8), 0.36/12, _xlpm.value&gt;0.8, -0.06/12)), IU95)</f>
        <v>0.03</v>
      </c>
      <c r="IV96" t="str">
        <f t="shared" ca="1" si="1435"/>
        <v>No</v>
      </c>
      <c r="IW96">
        <f ca="1">COUNTIF(IV$4:IV96, "Yes")</f>
        <v>6</v>
      </c>
      <c r="IX96" s="37">
        <f t="shared" ca="1" si="1276"/>
        <v>1547536.8113681092</v>
      </c>
      <c r="IY96" s="37">
        <f t="shared" ca="1" si="1277"/>
        <v>63171.179407159631</v>
      </c>
      <c r="IZ96" s="64">
        <f t="shared" ca="1" si="1078"/>
        <v>1610707.9907752688</v>
      </c>
      <c r="JA96" s="170" cm="1">
        <f t="array" aca="1" ref="JA96" ca="1">IF(MONTH($A96) = 1, _xlfn.LET(_xlpm.value, RAND(), _xlfn.IFS(_xlpm.value&lt;=0.6, 0.9/12, AND(_xlpm.value&gt;0.6, _xlpm.value&lt;=0.8), 0.36/12, _xlpm.value&gt;0.8, -0.06/12)), JA95)</f>
        <v>0.03</v>
      </c>
      <c r="JB96" t="str">
        <f t="shared" ca="1" si="1436"/>
        <v>No</v>
      </c>
      <c r="JC96">
        <f ca="1">COUNTIF(JB$4:JB96, "Yes")</f>
        <v>6</v>
      </c>
      <c r="JD96" s="37">
        <f t="shared" ca="1" si="1278"/>
        <v>740265.73634775099</v>
      </c>
      <c r="JE96" s="37">
        <f t="shared" ca="1" si="1279"/>
        <v>58233.908599521877</v>
      </c>
      <c r="JF96" s="64">
        <f t="shared" ca="1" si="1080"/>
        <v>798499.64494727284</v>
      </c>
      <c r="JG96" s="170" cm="1">
        <f t="array" aca="1" ref="JG96" ca="1">IF(MONTH($A96) = 1, _xlfn.LET(_xlpm.value, RAND(), _xlfn.IFS(_xlpm.value&lt;=0.6, 0.9/12, AND(_xlpm.value&gt;0.6, _xlpm.value&lt;=0.8), 0.36/12, _xlpm.value&gt;0.8, -0.06/12)), JG95)</f>
        <v>7.4999999999999997E-2</v>
      </c>
      <c r="JH96" t="str">
        <f t="shared" ca="1" si="1437"/>
        <v>No</v>
      </c>
      <c r="JI96">
        <f ca="1">COUNTIF(JH$4:JH96, "Yes")</f>
        <v>3</v>
      </c>
      <c r="JJ96" s="37">
        <f t="shared" ca="1" si="1280"/>
        <v>9261549.3842151817</v>
      </c>
      <c r="JK96" s="37">
        <f t="shared" ca="1" si="1281"/>
        <v>24124.278134856057</v>
      </c>
      <c r="JL96" s="64">
        <f t="shared" ca="1" si="1082"/>
        <v>9285673.6623500381</v>
      </c>
      <c r="JM96" s="170" cm="1">
        <f t="array" aca="1" ref="JM96" ca="1">IF(MONTH($A96) = 1, _xlfn.LET(_xlpm.value, RAND(), _xlfn.IFS(_xlpm.value&lt;=0.6, 0.9/12, AND(_xlpm.value&gt;0.6, _xlpm.value&lt;=0.8), 0.36/12, _xlpm.value&gt;0.8, -0.06/12)), JM95)</f>
        <v>7.4999999999999997E-2</v>
      </c>
      <c r="JN96" t="str">
        <f t="shared" ca="1" si="1438"/>
        <v>No</v>
      </c>
      <c r="JO96">
        <f ca="1">COUNTIF(JN$4:JN96, "Yes")</f>
        <v>9</v>
      </c>
      <c r="JP96" s="37">
        <f t="shared" ca="1" si="1282"/>
        <v>1621801.7201120546</v>
      </c>
      <c r="JQ96" s="37">
        <f t="shared" ca="1" si="1283"/>
        <v>98568.929547947322</v>
      </c>
      <c r="JR96" s="64">
        <f t="shared" ca="1" si="1084"/>
        <v>1720370.649660002</v>
      </c>
      <c r="JS96" s="170" cm="1">
        <f t="array" aca="1" ref="JS96" ca="1">IF(MONTH($A96) = 1, _xlfn.LET(_xlpm.value, RAND(), _xlfn.IFS(_xlpm.value&lt;=0.6, 0.9/12, AND(_xlpm.value&gt;0.6, _xlpm.value&lt;=0.8), 0.36/12, _xlpm.value&gt;0.8, -0.06/12)), JS95)</f>
        <v>7.4999999999999997E-2</v>
      </c>
      <c r="JT96" t="str">
        <f t="shared" ca="1" si="1439"/>
        <v>No</v>
      </c>
      <c r="JU96">
        <f ca="1">COUNTIF(JT$4:JT96, "Yes")</f>
        <v>3</v>
      </c>
      <c r="JV96" s="37">
        <f t="shared" ca="1" si="1284"/>
        <v>4812155.1277027214</v>
      </c>
      <c r="JW96" s="37">
        <f t="shared" ca="1" si="1285"/>
        <v>29162.05878982904</v>
      </c>
      <c r="JX96" s="64">
        <f t="shared" ca="1" si="1086"/>
        <v>4841317.1864925502</v>
      </c>
      <c r="JY96" s="170" cm="1">
        <f t="array" aca="1" ref="JY96" ca="1">IF(MONTH($A96) = 1, _xlfn.LET(_xlpm.value, RAND(), _xlfn.IFS(_xlpm.value&lt;=0.6, 0.9/12, AND(_xlpm.value&gt;0.6, _xlpm.value&lt;=0.8), 0.36/12, _xlpm.value&gt;0.8, -0.06/12)), JY95)</f>
        <v>7.4999999999999997E-2</v>
      </c>
      <c r="JZ96" t="str">
        <f t="shared" ca="1" si="1440"/>
        <v>No</v>
      </c>
      <c r="KA96">
        <f ca="1">COUNTIF(JZ$4:JZ96, "Yes")</f>
        <v>5</v>
      </c>
      <c r="KB96" s="37">
        <f t="shared" ca="1" si="1286"/>
        <v>2938266.0190191194</v>
      </c>
      <c r="KC96" s="37">
        <f t="shared" ca="1" si="1287"/>
        <v>45113.511810409807</v>
      </c>
      <c r="KD96" s="64">
        <f t="shared" ca="1" si="1088"/>
        <v>2983379.5308295293</v>
      </c>
      <c r="KE96" s="170" cm="1">
        <f t="array" aca="1" ref="KE96" ca="1">IF(MONTH($A96) = 1, _xlfn.LET(_xlpm.value, RAND(), _xlfn.IFS(_xlpm.value&lt;=0.6, 0.9/12, AND(_xlpm.value&gt;0.6, _xlpm.value&lt;=0.8), 0.36/12, _xlpm.value&gt;0.8, -0.06/12)), KE95)</f>
        <v>7.4999999999999997E-2</v>
      </c>
      <c r="KF96" t="str">
        <f t="shared" ca="1" si="1441"/>
        <v>No</v>
      </c>
      <c r="KG96">
        <f ca="1">COUNTIF(KF$4:KF96, "Yes")</f>
        <v>4</v>
      </c>
      <c r="KH96" s="37">
        <f t="shared" ca="1" si="1288"/>
        <v>981882.97627663007</v>
      </c>
      <c r="KI96" s="37">
        <f t="shared" ca="1" si="1289"/>
        <v>29673.305608021157</v>
      </c>
      <c r="KJ96" s="64">
        <f t="shared" ca="1" si="1090"/>
        <v>1011556.2818846513</v>
      </c>
      <c r="KK96" s="170" cm="1">
        <f t="array" aca="1" ref="KK96" ca="1">IF(MONTH($A96) = 1, _xlfn.LET(_xlpm.value, RAND(), _xlfn.IFS(_xlpm.value&lt;=0.6, 0.9/12, AND(_xlpm.value&gt;0.6, _xlpm.value&lt;=0.8), 0.36/12, _xlpm.value&gt;0.8, -0.06/12)), KK95)</f>
        <v>-5.0000000000000001E-3</v>
      </c>
      <c r="KL96" t="str">
        <f t="shared" ca="1" si="1442"/>
        <v>Yes</v>
      </c>
      <c r="KM96">
        <f ca="1">COUNTIF(KL$4:KL96, "Yes")</f>
        <v>5</v>
      </c>
      <c r="KN96" s="37">
        <f t="shared" ca="1" si="1290"/>
        <v>2385025.3378853733</v>
      </c>
      <c r="KO96" s="37">
        <f t="shared" ca="1" si="1291"/>
        <v>30268.883167874872</v>
      </c>
      <c r="KP96" s="64">
        <f t="shared" ca="1" si="1092"/>
        <v>2415294.2210532483</v>
      </c>
      <c r="KQ96" s="170" cm="1">
        <f t="array" aca="1" ref="KQ96" ca="1">IF(MONTH($A96) = 1, _xlfn.LET(_xlpm.value, RAND(), _xlfn.IFS(_xlpm.value&lt;=0.6, 0.9/12, AND(_xlpm.value&gt;0.6, _xlpm.value&lt;=0.8), 0.36/12, _xlpm.value&gt;0.8, -0.06/12)), KQ95)</f>
        <v>7.4999999999999997E-2</v>
      </c>
      <c r="KR96" t="str">
        <f t="shared" ca="1" si="1443"/>
        <v>No</v>
      </c>
      <c r="KS96">
        <f ca="1">COUNTIF(KR$4:KR96, "Yes")</f>
        <v>5</v>
      </c>
      <c r="KT96" s="37">
        <f t="shared" ca="1" si="1292"/>
        <v>510436.57897593768</v>
      </c>
      <c r="KU96" s="37">
        <f t="shared" ca="1" si="1293"/>
        <v>40315.283774990399</v>
      </c>
      <c r="KV96" s="64">
        <f t="shared" ca="1" si="1094"/>
        <v>550751.86275092803</v>
      </c>
      <c r="KW96" s="170" cm="1">
        <f t="array" aca="1" ref="KW96" ca="1">IF(MONTH($A96) = 1, _xlfn.LET(_xlpm.value, RAND(), _xlfn.IFS(_xlpm.value&lt;=0.6, 0.9/12, AND(_xlpm.value&gt;0.6, _xlpm.value&lt;=0.8), 0.36/12, _xlpm.value&gt;0.8, -0.06/12)), KW95)</f>
        <v>7.4999999999999997E-2</v>
      </c>
      <c r="KX96" t="str">
        <f t="shared" ca="1" si="1444"/>
        <v>No</v>
      </c>
      <c r="KY96">
        <f ca="1">COUNTIF(KX$4:KX96, "Yes")</f>
        <v>4</v>
      </c>
      <c r="KZ96" s="37">
        <f t="shared" ca="1" si="1294"/>
        <v>597138.12174812006</v>
      </c>
      <c r="LA96" s="37">
        <f t="shared" ca="1" si="1295"/>
        <v>45826.091507795427</v>
      </c>
      <c r="LB96" s="64">
        <f t="shared" ca="1" si="1096"/>
        <v>642964.21325591544</v>
      </c>
      <c r="LC96" s="170" cm="1">
        <f t="array" aca="1" ref="LC96" ca="1">IF(MONTH($A96) = 1, _xlfn.LET(_xlpm.value, RAND(), _xlfn.IFS(_xlpm.value&lt;=0.6, 0.9/12, AND(_xlpm.value&gt;0.6, _xlpm.value&lt;=0.8), 0.36/12, _xlpm.value&gt;0.8, -0.06/12)), LC95)</f>
        <v>-5.0000000000000001E-3</v>
      </c>
      <c r="LD96" t="str">
        <f t="shared" ca="1" si="1445"/>
        <v>No</v>
      </c>
      <c r="LE96">
        <f ca="1">COUNTIF(LD$4:LD96, "Yes")</f>
        <v>3</v>
      </c>
      <c r="LF96" s="37">
        <f t="shared" ca="1" si="1296"/>
        <v>1978373.6553833426</v>
      </c>
      <c r="LG96" s="37">
        <f t="shared" ca="1" si="1297"/>
        <v>22379.940747683275</v>
      </c>
      <c r="LH96" s="64">
        <f t="shared" ca="1" si="1098"/>
        <v>2000753.5961310258</v>
      </c>
      <c r="LI96" s="170" cm="1">
        <f t="array" aca="1" ref="LI96" ca="1">IF(MONTH($A96) = 1, _xlfn.LET(_xlpm.value, RAND(), _xlfn.IFS(_xlpm.value&lt;=0.6, 0.9/12, AND(_xlpm.value&gt;0.6, _xlpm.value&lt;=0.8), 0.36/12, _xlpm.value&gt;0.8, -0.06/12)), LI95)</f>
        <v>0.03</v>
      </c>
      <c r="LJ96" t="str">
        <f t="shared" ca="1" si="1446"/>
        <v>No</v>
      </c>
      <c r="LK96">
        <f ca="1">COUNTIF(LJ$4:LJ96, "Yes")</f>
        <v>6</v>
      </c>
      <c r="LL96" s="37">
        <f t="shared" ca="1" si="1298"/>
        <v>1248861.1180376862</v>
      </c>
      <c r="LM96" s="37">
        <f t="shared" ca="1" si="1299"/>
        <v>59764.816282693289</v>
      </c>
      <c r="LN96" s="64">
        <f t="shared" ca="1" si="1100"/>
        <v>1308625.9343203795</v>
      </c>
      <c r="LO96" s="170" cm="1">
        <f t="array" aca="1" ref="LO96" ca="1">IF(MONTH($A96) = 1, _xlfn.LET(_xlpm.value, RAND(), _xlfn.IFS(_xlpm.value&lt;=0.6, 0.9/12, AND(_xlpm.value&gt;0.6, _xlpm.value&lt;=0.8), 0.36/12, _xlpm.value&gt;0.8, -0.06/12)), LO95)</f>
        <v>0.03</v>
      </c>
      <c r="LP96" t="str">
        <f t="shared" ca="1" si="1447"/>
        <v>No</v>
      </c>
      <c r="LQ96">
        <f ca="1">COUNTIF(LP$4:LP96, "Yes")</f>
        <v>8</v>
      </c>
      <c r="LR96" s="37">
        <f t="shared" ca="1" si="1300"/>
        <v>544451.62402388605</v>
      </c>
      <c r="LS96" s="37">
        <f t="shared" ca="1" si="1301"/>
        <v>74351.69790585927</v>
      </c>
      <c r="LT96" s="64">
        <f t="shared" ca="1" si="1102"/>
        <v>618803.32192974538</v>
      </c>
      <c r="LU96" s="170" cm="1">
        <f t="array" aca="1" ref="LU96" ca="1">IF(MONTH($A96) = 1, _xlfn.LET(_xlpm.value, RAND(), _xlfn.IFS(_xlpm.value&lt;=0.6, 0.9/12, AND(_xlpm.value&gt;0.6, _xlpm.value&lt;=0.8), 0.36/12, _xlpm.value&gt;0.8, -0.06/12)), LU95)</f>
        <v>7.4999999999999997E-2</v>
      </c>
      <c r="LV96" t="str">
        <f t="shared" ca="1" si="1448"/>
        <v>No</v>
      </c>
      <c r="LW96">
        <f ca="1">COUNTIF(LV$4:LV96, "Yes")</f>
        <v>3</v>
      </c>
      <c r="LX96" s="37">
        <f t="shared" ca="1" si="1302"/>
        <v>5223705.3838775456</v>
      </c>
      <c r="LY96" s="37">
        <f t="shared" ca="1" si="1303"/>
        <v>36168.283117033025</v>
      </c>
      <c r="LZ96" s="64">
        <f t="shared" ca="1" si="1104"/>
        <v>5259873.6669945782</v>
      </c>
      <c r="MA96" s="170" cm="1">
        <f t="array" aca="1" ref="MA96" ca="1">IF(MONTH($A96) = 1, _xlfn.LET(_xlpm.value, RAND(), _xlfn.IFS(_xlpm.value&lt;=0.6, 0.9/12, AND(_xlpm.value&gt;0.6, _xlpm.value&lt;=0.8), 0.36/12, _xlpm.value&gt;0.8, -0.06/12)), MA95)</f>
        <v>7.4999999999999997E-2</v>
      </c>
      <c r="MB96" t="str">
        <f t="shared" ca="1" si="1449"/>
        <v>No</v>
      </c>
      <c r="MC96">
        <f ca="1">COUNTIF(MB$4:MB96, "Yes")</f>
        <v>5</v>
      </c>
      <c r="MD96" s="37">
        <f t="shared" ca="1" si="1304"/>
        <v>519252.02192148735</v>
      </c>
      <c r="ME96" s="37">
        <f t="shared" ca="1" si="1305"/>
        <v>36306.345285422482</v>
      </c>
      <c r="MF96" s="64">
        <f t="shared" ca="1" si="1106"/>
        <v>555558.36720690981</v>
      </c>
      <c r="MG96" s="170" cm="1">
        <f t="array" aca="1" ref="MG96" ca="1">IF(MONTH($A96) = 1, _xlfn.LET(_xlpm.value, RAND(), _xlfn.IFS(_xlpm.value&lt;=0.6, 0.9/12, AND(_xlpm.value&gt;0.6, _xlpm.value&lt;=0.8), 0.36/12, _xlpm.value&gt;0.8, -0.06/12)), MG95)</f>
        <v>7.4999999999999997E-2</v>
      </c>
      <c r="MH96" t="str">
        <f t="shared" ca="1" si="1450"/>
        <v>No</v>
      </c>
      <c r="MI96">
        <f ca="1">COUNTIF(MH$4:MH96, "Yes")</f>
        <v>8</v>
      </c>
      <c r="MJ96" s="37">
        <f t="shared" ca="1" si="1306"/>
        <v>2326102.4253185848</v>
      </c>
      <c r="MK96" s="37">
        <f t="shared" ca="1" si="1307"/>
        <v>55959.201670435126</v>
      </c>
      <c r="ML96" s="64">
        <f t="shared" ca="1" si="1108"/>
        <v>2382061.62698902</v>
      </c>
      <c r="MM96" s="170" cm="1">
        <f t="array" aca="1" ref="MM96" ca="1">IF(MONTH($A96) = 1, _xlfn.LET(_xlpm.value, RAND(), _xlfn.IFS(_xlpm.value&lt;=0.6, 0.9/12, AND(_xlpm.value&gt;0.6, _xlpm.value&lt;=0.8), 0.36/12, _xlpm.value&gt;0.8, -0.06/12)), MM95)</f>
        <v>7.4999999999999997E-2</v>
      </c>
      <c r="MN96" t="str">
        <f t="shared" ca="1" si="1451"/>
        <v>No</v>
      </c>
      <c r="MO96">
        <f ca="1">COUNTIF(MN$4:MN96, "Yes")</f>
        <v>8</v>
      </c>
      <c r="MP96" s="37">
        <f t="shared" ca="1" si="1308"/>
        <v>1680241.2832368244</v>
      </c>
      <c r="MQ96" s="37">
        <f t="shared" ca="1" si="1309"/>
        <v>90891.763024555286</v>
      </c>
      <c r="MR96" s="64">
        <f t="shared" ca="1" si="1110"/>
        <v>1771133.0462613797</v>
      </c>
      <c r="MS96" s="170" cm="1">
        <f t="array" aca="1" ref="MS96" ca="1">IF(MONTH($A96) = 1, _xlfn.LET(_xlpm.value, RAND(), _xlfn.IFS(_xlpm.value&lt;=0.6, 0.9/12, AND(_xlpm.value&gt;0.6, _xlpm.value&lt;=0.8), 0.36/12, _xlpm.value&gt;0.8, -0.06/12)), MS95)</f>
        <v>-5.0000000000000001E-3</v>
      </c>
      <c r="MT96" t="str">
        <f t="shared" ca="1" si="1452"/>
        <v>No</v>
      </c>
      <c r="MU96">
        <f ca="1">COUNTIF(MT$4:MT96, "Yes")</f>
        <v>9</v>
      </c>
      <c r="MV96" s="37">
        <f t="shared" ca="1" si="1310"/>
        <v>1083971.7226095125</v>
      </c>
      <c r="MW96" s="37">
        <f t="shared" ca="1" si="1311"/>
        <v>107368.91687935991</v>
      </c>
      <c r="MX96" s="64">
        <f t="shared" ca="1" si="1112"/>
        <v>1191340.6394888724</v>
      </c>
      <c r="MY96" s="170" cm="1">
        <f t="array" aca="1" ref="MY96" ca="1">IF(MONTH($A96) = 1, _xlfn.LET(_xlpm.value, RAND(), _xlfn.IFS(_xlpm.value&lt;=0.6, 0.9/12, AND(_xlpm.value&gt;0.6, _xlpm.value&lt;=0.8), 0.36/12, _xlpm.value&gt;0.8, -0.06/12)), MY95)</f>
        <v>7.4999999999999997E-2</v>
      </c>
      <c r="MZ96" t="str">
        <f t="shared" ca="1" si="1453"/>
        <v>No</v>
      </c>
      <c r="NA96">
        <f ca="1">COUNTIF(MZ$4:MZ96, "Yes")</f>
        <v>4</v>
      </c>
      <c r="NB96" s="37">
        <f t="shared" ca="1" si="1312"/>
        <v>11089662.515304428</v>
      </c>
      <c r="NC96" s="37">
        <f t="shared" ca="1" si="1313"/>
        <v>28839.553032991404</v>
      </c>
      <c r="ND96" s="64">
        <f t="shared" ca="1" si="1114"/>
        <v>11118502.068337418</v>
      </c>
      <c r="NE96" s="170" cm="1">
        <f t="array" aca="1" ref="NE96" ca="1">IF(MONTH($A96) = 1, _xlfn.LET(_xlpm.value, RAND(), _xlfn.IFS(_xlpm.value&lt;=0.6, 0.9/12, AND(_xlpm.value&gt;0.6, _xlpm.value&lt;=0.8), 0.36/12, _xlpm.value&gt;0.8, -0.06/12)), NE95)</f>
        <v>-5.0000000000000001E-3</v>
      </c>
      <c r="NF96" t="str">
        <f t="shared" ca="1" si="1454"/>
        <v>No</v>
      </c>
      <c r="NG96">
        <f ca="1">COUNTIF(NF$4:NF96, "Yes")</f>
        <v>3</v>
      </c>
      <c r="NH96" s="37">
        <f t="shared" ca="1" si="1314"/>
        <v>1855224.7266886958</v>
      </c>
      <c r="NI96" s="37">
        <f t="shared" ca="1" si="1315"/>
        <v>30051.284655425363</v>
      </c>
      <c r="NJ96" s="64">
        <f t="shared" ca="1" si="1116"/>
        <v>1885276.0113441213</v>
      </c>
      <c r="NK96" s="170" cm="1">
        <f t="array" aca="1" ref="NK96" ca="1">IF(MONTH($A96) = 1, _xlfn.LET(_xlpm.value, RAND(), _xlfn.IFS(_xlpm.value&lt;=0.6, 0.9/12, AND(_xlpm.value&gt;0.6, _xlpm.value&lt;=0.8), 0.36/12, _xlpm.value&gt;0.8, -0.06/12)), NK95)</f>
        <v>7.4999999999999997E-2</v>
      </c>
      <c r="NL96" t="str">
        <f t="shared" ca="1" si="1455"/>
        <v>No</v>
      </c>
      <c r="NM96">
        <f ca="1">COUNTIF(NL$4:NL96, "Yes")</f>
        <v>6</v>
      </c>
      <c r="NN96" s="37">
        <f t="shared" ca="1" si="1316"/>
        <v>670009.99688857666</v>
      </c>
      <c r="NO96" s="37">
        <f t="shared" ca="1" si="1317"/>
        <v>75926.541931207074</v>
      </c>
      <c r="NP96" s="64">
        <f t="shared" ca="1" si="1118"/>
        <v>745936.53881978372</v>
      </c>
      <c r="NQ96" s="170" cm="1">
        <f t="array" aca="1" ref="NQ96" ca="1">IF(MONTH($A96) = 1, _xlfn.LET(_xlpm.value, RAND(), _xlfn.IFS(_xlpm.value&lt;=0.6, 0.9/12, AND(_xlpm.value&gt;0.6, _xlpm.value&lt;=0.8), 0.36/12, _xlpm.value&gt;0.8, -0.06/12)), NQ95)</f>
        <v>0.03</v>
      </c>
      <c r="NR96" t="str">
        <f t="shared" ca="1" si="1456"/>
        <v>No</v>
      </c>
      <c r="NS96">
        <f ca="1">COUNTIF(NR$4:NR96, "Yes")</f>
        <v>6</v>
      </c>
      <c r="NT96" s="37">
        <f t="shared" ca="1" si="1318"/>
        <v>585724.57156618487</v>
      </c>
      <c r="NU96" s="37">
        <f t="shared" ca="1" si="1319"/>
        <v>63333.690194351249</v>
      </c>
      <c r="NV96" s="64">
        <f t="shared" ca="1" si="1120"/>
        <v>649058.26176053612</v>
      </c>
      <c r="NW96" s="170" cm="1">
        <f t="array" aca="1" ref="NW96" ca="1">IF(MONTH($A96) = 1, _xlfn.LET(_xlpm.value, RAND(), _xlfn.IFS(_xlpm.value&lt;=0.6, 0.9/12, AND(_xlpm.value&gt;0.6, _xlpm.value&lt;=0.8), 0.36/12, _xlpm.value&gt;0.8, -0.06/12)), NW95)</f>
        <v>7.4999999999999997E-2</v>
      </c>
      <c r="NX96" t="str">
        <f t="shared" ca="1" si="1457"/>
        <v>No</v>
      </c>
      <c r="NY96">
        <f ca="1">COUNTIF(NX$4:NX96, "Yes")</f>
        <v>8</v>
      </c>
      <c r="NZ96" s="37">
        <f t="shared" ca="1" si="1320"/>
        <v>1239050.3728736022</v>
      </c>
      <c r="OA96" s="37">
        <f t="shared" ca="1" si="1321"/>
        <v>90480.224381518623</v>
      </c>
      <c r="OB96" s="64">
        <f t="shared" ca="1" si="1122"/>
        <v>1329530.5972551208</v>
      </c>
      <c r="OC96" s="170" cm="1">
        <f t="array" aca="1" ref="OC96" ca="1">IF(MONTH($A96) = 1, _xlfn.LET(_xlpm.value, RAND(), _xlfn.IFS(_xlpm.value&lt;=0.6, 0.9/12, AND(_xlpm.value&gt;0.6, _xlpm.value&lt;=0.8), 0.36/12, _xlpm.value&gt;0.8, -0.06/12)), OC95)</f>
        <v>7.4999999999999997E-2</v>
      </c>
      <c r="OD96" t="str">
        <f t="shared" ca="1" si="1458"/>
        <v>No</v>
      </c>
      <c r="OE96">
        <f ca="1">COUNTIF(OD$4:OD96, "Yes")</f>
        <v>5</v>
      </c>
      <c r="OF96" s="37">
        <f t="shared" ca="1" si="1322"/>
        <v>354509.84956637543</v>
      </c>
      <c r="OG96" s="37">
        <f t="shared" ca="1" si="1323"/>
        <v>53301.205252567685</v>
      </c>
      <c r="OH96" s="64">
        <f t="shared" ca="1" si="1124"/>
        <v>407811.05481894314</v>
      </c>
      <c r="OI96" s="170" cm="1">
        <f t="array" aca="1" ref="OI96" ca="1">IF(MONTH($A96) = 1, _xlfn.LET(_xlpm.value, RAND(), _xlfn.IFS(_xlpm.value&lt;=0.6, 0.9/12, AND(_xlpm.value&gt;0.6, _xlpm.value&lt;=0.8), 0.36/12, _xlpm.value&gt;0.8, -0.06/12)), OI95)</f>
        <v>7.4999999999999997E-2</v>
      </c>
      <c r="OJ96" t="str">
        <f t="shared" ca="1" si="1459"/>
        <v>No</v>
      </c>
      <c r="OK96">
        <f ca="1">COUNTIF(OJ$4:OJ96, "Yes")</f>
        <v>9</v>
      </c>
      <c r="OL96" s="37">
        <f t="shared" ca="1" si="1324"/>
        <v>2307971.1451498992</v>
      </c>
      <c r="OM96" s="37">
        <f t="shared" ca="1" si="1325"/>
        <v>102536.91696273706</v>
      </c>
      <c r="ON96" s="64">
        <f t="shared" ca="1" si="1126"/>
        <v>2410508.0621126364</v>
      </c>
      <c r="OO96" s="170" cm="1">
        <f t="array" aca="1" ref="OO96" ca="1">IF(MONTH($A96) = 1, _xlfn.LET(_xlpm.value, RAND(), _xlfn.IFS(_xlpm.value&lt;=0.6, 0.9/12, AND(_xlpm.value&gt;0.6, _xlpm.value&lt;=0.8), 0.36/12, _xlpm.value&gt;0.8, -0.06/12)), OO95)</f>
        <v>0.03</v>
      </c>
      <c r="OP96" t="str">
        <f t="shared" ca="1" si="1460"/>
        <v>No</v>
      </c>
      <c r="OQ96">
        <f ca="1">COUNTIF(OP$4:OP96, "Yes")</f>
        <v>6</v>
      </c>
      <c r="OR96" s="37">
        <f t="shared" ca="1" si="1326"/>
        <v>1644174.1529190163</v>
      </c>
      <c r="OS96" s="37">
        <f t="shared" ca="1" si="1327"/>
        <v>49888.192136286103</v>
      </c>
      <c r="OT96" s="64">
        <f t="shared" ca="1" si="1128"/>
        <v>1694062.3450553024</v>
      </c>
      <c r="OU96" s="170" cm="1">
        <f t="array" aca="1" ref="OU96" ca="1">IF(MONTH($A96) = 1, _xlfn.LET(_xlpm.value, RAND(), _xlfn.IFS(_xlpm.value&lt;=0.6, 0.9/12, AND(_xlpm.value&gt;0.6, _xlpm.value&lt;=0.8), 0.36/12, _xlpm.value&gt;0.8, -0.06/12)), OU95)</f>
        <v>7.4999999999999997E-2</v>
      </c>
      <c r="OV96" t="str">
        <f t="shared" ca="1" si="1461"/>
        <v>No</v>
      </c>
      <c r="OW96">
        <f ca="1">COUNTIF(OV$4:OV96, "Yes")</f>
        <v>2</v>
      </c>
      <c r="OX96" s="37">
        <f t="shared" ca="1" si="1328"/>
        <v>5454006.8661115821</v>
      </c>
      <c r="OY96" s="37">
        <f t="shared" ca="1" si="1329"/>
        <v>32640.780690733543</v>
      </c>
      <c r="OZ96" s="64">
        <f t="shared" ca="1" si="1130"/>
        <v>5486647.6468023155</v>
      </c>
      <c r="PA96" s="170" cm="1">
        <f t="array" aca="1" ref="PA96" ca="1">IF(MONTH($A96) = 1, _xlfn.LET(_xlpm.value, RAND(), _xlfn.IFS(_xlpm.value&lt;=0.6, 0.9/12, AND(_xlpm.value&gt;0.6, _xlpm.value&lt;=0.8), 0.36/12, _xlpm.value&gt;0.8, -0.06/12)), PA95)</f>
        <v>7.4999999999999997E-2</v>
      </c>
      <c r="PB96" t="str">
        <f t="shared" ca="1" si="1462"/>
        <v>Yes</v>
      </c>
      <c r="PC96">
        <f ca="1">COUNTIF(PB$4:PB96, "Yes")</f>
        <v>6</v>
      </c>
      <c r="PD96" s="37">
        <f t="shared" ca="1" si="1330"/>
        <v>955702.84939266893</v>
      </c>
      <c r="PE96" s="37">
        <f t="shared" ca="1" si="1331"/>
        <v>56641.27508607418</v>
      </c>
      <c r="PF96" s="64">
        <f t="shared" ca="1" si="1132"/>
        <v>1012344.1244787431</v>
      </c>
      <c r="PG96" s="170" cm="1">
        <f t="array" aca="1" ref="PG96" ca="1">IF(MONTH($A96) = 1, _xlfn.LET(_xlpm.value, RAND(), _xlfn.IFS(_xlpm.value&lt;=0.6, 0.9/12, AND(_xlpm.value&gt;0.6, _xlpm.value&lt;=0.8), 0.36/12, _xlpm.value&gt;0.8, -0.06/12)), PG95)</f>
        <v>0.03</v>
      </c>
      <c r="PH96" t="str">
        <f t="shared" ca="1" si="1463"/>
        <v>No</v>
      </c>
      <c r="PI96">
        <f ca="1">COUNTIF(PH$4:PH96, "Yes")</f>
        <v>8</v>
      </c>
      <c r="PJ96" s="37">
        <f t="shared" ca="1" si="1332"/>
        <v>383500.41856283613</v>
      </c>
      <c r="PK96" s="37">
        <f t="shared" ca="1" si="1333"/>
        <v>78689.452927213963</v>
      </c>
      <c r="PL96" s="64">
        <f t="shared" ca="1" si="1134"/>
        <v>462189.87149005011</v>
      </c>
      <c r="PM96" s="170" cm="1">
        <f t="array" aca="1" ref="PM96" ca="1">IF(MONTH($A96) = 1, _xlfn.LET(_xlpm.value, RAND(), _xlfn.IFS(_xlpm.value&lt;=0.6, 0.9/12, AND(_xlpm.value&gt;0.6, _xlpm.value&lt;=0.8), 0.36/12, _xlpm.value&gt;0.8, -0.06/12)), PM95)</f>
        <v>7.4999999999999997E-2</v>
      </c>
      <c r="PN96" t="str">
        <f t="shared" ca="1" si="1464"/>
        <v>No</v>
      </c>
      <c r="PO96">
        <f ca="1">COUNTIF(PN$4:PN96, "Yes")</f>
        <v>3</v>
      </c>
      <c r="PP96" s="37">
        <f t="shared" ca="1" si="1334"/>
        <v>1509216.2224116002</v>
      </c>
      <c r="PQ96" s="37">
        <f t="shared" ca="1" si="1335"/>
        <v>31695.821206195091</v>
      </c>
      <c r="PR96" s="64">
        <f t="shared" ca="1" si="1136"/>
        <v>1540912.0436177952</v>
      </c>
      <c r="PS96" s="170" cm="1">
        <f t="array" aca="1" ref="PS96" ca="1">IF(MONTH($A96) = 1, _xlfn.LET(_xlpm.value, RAND(), _xlfn.IFS(_xlpm.value&lt;=0.6, 0.9/12, AND(_xlpm.value&gt;0.6, _xlpm.value&lt;=0.8), 0.36/12, _xlpm.value&gt;0.8, -0.06/12)), PS95)</f>
        <v>7.4999999999999997E-2</v>
      </c>
      <c r="PT96" t="str">
        <f t="shared" ca="1" si="1465"/>
        <v>No</v>
      </c>
      <c r="PU96">
        <f ca="1">COUNTIF(PT$4:PT96, "Yes")</f>
        <v>4</v>
      </c>
      <c r="PV96" s="37">
        <f t="shared" ca="1" si="1336"/>
        <v>1815871.3201508617</v>
      </c>
      <c r="PW96" s="37">
        <f t="shared" ca="1" si="1337"/>
        <v>40510.842954494357</v>
      </c>
      <c r="PX96" s="64">
        <f t="shared" ca="1" si="1138"/>
        <v>1856382.163105356</v>
      </c>
      <c r="PY96" s="170" cm="1">
        <f t="array" aca="1" ref="PY96" ca="1">IF(MONTH($A96) = 1, _xlfn.LET(_xlpm.value, RAND(), _xlfn.IFS(_xlpm.value&lt;=0.6, 0.9/12, AND(_xlpm.value&gt;0.6, _xlpm.value&lt;=0.8), 0.36/12, _xlpm.value&gt;0.8, -0.06/12)), PY95)</f>
        <v>7.4999999999999997E-2</v>
      </c>
      <c r="PZ96" t="str">
        <f t="shared" ca="1" si="1466"/>
        <v>No</v>
      </c>
      <c r="QA96">
        <f ca="1">COUNTIF(PZ$4:PZ96, "Yes")</f>
        <v>6</v>
      </c>
      <c r="QB96" s="37">
        <f t="shared" ca="1" si="1338"/>
        <v>3190956.3302833452</v>
      </c>
      <c r="QC96" s="37">
        <f t="shared" ca="1" si="1339"/>
        <v>56926.861962185911</v>
      </c>
      <c r="QD96" s="64">
        <f t="shared" ca="1" si="1140"/>
        <v>3247883.1922455309</v>
      </c>
      <c r="QE96" s="170" cm="1">
        <f t="array" aca="1" ref="QE96" ca="1">IF(MONTH($A96) = 1, _xlfn.LET(_xlpm.value, RAND(), _xlfn.IFS(_xlpm.value&lt;=0.6, 0.9/12, AND(_xlpm.value&gt;0.6, _xlpm.value&lt;=0.8), 0.36/12, _xlpm.value&gt;0.8, -0.06/12)), QE95)</f>
        <v>0.03</v>
      </c>
      <c r="QF96" t="str">
        <f t="shared" ca="1" si="1467"/>
        <v>No</v>
      </c>
      <c r="QG96">
        <f ca="1">COUNTIF(QF$4:QF96, "Yes")</f>
        <v>1</v>
      </c>
      <c r="QH96" s="37">
        <f t="shared" ca="1" si="1340"/>
        <v>5512226.170085853</v>
      </c>
      <c r="QI96" s="37">
        <f t="shared" ca="1" si="1341"/>
        <v>14886.840520722044</v>
      </c>
      <c r="QJ96" s="64">
        <f t="shared" ca="1" si="1142"/>
        <v>5527113.0106065748</v>
      </c>
      <c r="QK96" s="170" cm="1">
        <f t="array" aca="1" ref="QK96" ca="1">IF(MONTH($A96) = 1, _xlfn.LET(_xlpm.value, RAND(), _xlfn.IFS(_xlpm.value&lt;=0.6, 0.9/12, AND(_xlpm.value&gt;0.6, _xlpm.value&lt;=0.8), 0.36/12, _xlpm.value&gt;0.8, -0.06/12)), QK95)</f>
        <v>7.4999999999999997E-2</v>
      </c>
      <c r="QL96" t="str">
        <f t="shared" ca="1" si="1468"/>
        <v>No</v>
      </c>
      <c r="QM96">
        <f ca="1">COUNTIF(QL$4:QL96, "Yes")</f>
        <v>4</v>
      </c>
      <c r="QN96" s="37">
        <f t="shared" ca="1" si="1342"/>
        <v>2449384.538260411</v>
      </c>
      <c r="QO96" s="37">
        <f t="shared" ca="1" si="1343"/>
        <v>61988.993883857103</v>
      </c>
      <c r="QP96" s="64">
        <f t="shared" ca="1" si="1144"/>
        <v>2511373.532144268</v>
      </c>
      <c r="QQ96" s="170" cm="1">
        <f t="array" aca="1" ref="QQ96" ca="1">IF(MONTH($A96) = 1, _xlfn.LET(_xlpm.value, RAND(), _xlfn.IFS(_xlpm.value&lt;=0.6, 0.9/12, AND(_xlpm.value&gt;0.6, _xlpm.value&lt;=0.8), 0.36/12, _xlpm.value&gt;0.8, -0.06/12)), QQ95)</f>
        <v>0.03</v>
      </c>
      <c r="QR96" t="str">
        <f t="shared" ca="1" si="1469"/>
        <v>No</v>
      </c>
      <c r="QS96">
        <f ca="1">COUNTIF(QR$4:QR96, "Yes")</f>
        <v>7</v>
      </c>
      <c r="QT96" s="37">
        <f t="shared" ca="1" si="1344"/>
        <v>1933591.957620621</v>
      </c>
      <c r="QU96" s="37">
        <f t="shared" ca="1" si="1345"/>
        <v>75366.271046698763</v>
      </c>
      <c r="QV96" s="64">
        <f t="shared" ca="1" si="1146"/>
        <v>2008958.2286673198</v>
      </c>
      <c r="QW96" s="170" cm="1">
        <f t="array" aca="1" ref="QW96" ca="1">IF(MONTH($A96) = 1, _xlfn.LET(_xlpm.value, RAND(), _xlfn.IFS(_xlpm.value&lt;=0.6, 0.9/12, AND(_xlpm.value&gt;0.6, _xlpm.value&lt;=0.8), 0.36/12, _xlpm.value&gt;0.8, -0.06/12)), QW95)</f>
        <v>-5.0000000000000001E-3</v>
      </c>
      <c r="QX96" t="str">
        <f t="shared" ca="1" si="1470"/>
        <v>No</v>
      </c>
      <c r="QY96">
        <f ca="1">COUNTIF(QX$4:QX96, "Yes")</f>
        <v>4</v>
      </c>
      <c r="QZ96" s="37">
        <f t="shared" ca="1" si="1346"/>
        <v>3656755.9224430369</v>
      </c>
      <c r="RA96" s="37">
        <f t="shared" ca="1" si="1347"/>
        <v>28586.932699711182</v>
      </c>
      <c r="RB96" s="64">
        <f t="shared" ca="1" si="1148"/>
        <v>3685342.855142748</v>
      </c>
      <c r="RC96" s="170" cm="1">
        <f t="array" aca="1" ref="RC96" ca="1">IF(MONTH($A96) = 1, _xlfn.LET(_xlpm.value, RAND(), _xlfn.IFS(_xlpm.value&lt;=0.6, 0.9/12, AND(_xlpm.value&gt;0.6, _xlpm.value&lt;=0.8), 0.36/12, _xlpm.value&gt;0.8, -0.06/12)), RC95)</f>
        <v>7.4999999999999997E-2</v>
      </c>
      <c r="RD96" t="str">
        <f t="shared" ca="1" si="1471"/>
        <v>No</v>
      </c>
      <c r="RE96">
        <f ca="1">COUNTIF(RD$4:RD96, "Yes")</f>
        <v>3</v>
      </c>
      <c r="RF96" s="37">
        <f t="shared" ca="1" si="1348"/>
        <v>721846.73252372642</v>
      </c>
      <c r="RG96" s="37">
        <f t="shared" ca="1" si="1349"/>
        <v>38304.076972360293</v>
      </c>
      <c r="RH96" s="64">
        <f t="shared" ca="1" si="1150"/>
        <v>760150.80949608667</v>
      </c>
      <c r="RI96" s="170" cm="1">
        <f t="array" aca="1" ref="RI96" ca="1">IF(MONTH($A96) = 1, _xlfn.LET(_xlpm.value, RAND(), _xlfn.IFS(_xlpm.value&lt;=0.6, 0.9/12, AND(_xlpm.value&gt;0.6, _xlpm.value&lt;=0.8), 0.36/12, _xlpm.value&gt;0.8, -0.06/12)), RI95)</f>
        <v>0.03</v>
      </c>
      <c r="RJ96" t="str">
        <f t="shared" ca="1" si="1472"/>
        <v>No</v>
      </c>
      <c r="RK96">
        <f ca="1">COUNTIF(RJ$4:RJ96, "Yes")</f>
        <v>3</v>
      </c>
      <c r="RL96" s="37">
        <f t="shared" ca="1" si="1350"/>
        <v>2881268.042747342</v>
      </c>
      <c r="RM96" s="37">
        <f t="shared" ca="1" si="1351"/>
        <v>37275.554062089264</v>
      </c>
      <c r="RN96" s="64">
        <f t="shared" ca="1" si="1152"/>
        <v>2918543.5968094314</v>
      </c>
      <c r="RO96" s="170" cm="1">
        <f t="array" aca="1" ref="RO96" ca="1">IF(MONTH($A96) = 1, _xlfn.LET(_xlpm.value, RAND(), _xlfn.IFS(_xlpm.value&lt;=0.6, 0.9/12, AND(_xlpm.value&gt;0.6, _xlpm.value&lt;=0.8), 0.36/12, _xlpm.value&gt;0.8, -0.06/12)), RO95)</f>
        <v>7.4999999999999997E-2</v>
      </c>
      <c r="RP96" t="str">
        <f t="shared" ca="1" si="1473"/>
        <v>No</v>
      </c>
      <c r="RQ96">
        <f ca="1">COUNTIF(RP$4:RP96, "Yes")</f>
        <v>5</v>
      </c>
      <c r="RR96" s="37">
        <f t="shared" ca="1" si="1352"/>
        <v>4597028.3152715098</v>
      </c>
      <c r="RS96" s="37">
        <f t="shared" ca="1" si="1353"/>
        <v>38483.00472445706</v>
      </c>
      <c r="RT96" s="64">
        <f t="shared" ca="1" si="1154"/>
        <v>4635511.3199959667</v>
      </c>
      <c r="RU96" s="170" cm="1">
        <f t="array" aca="1" ref="RU96" ca="1">IF(MONTH($A96) = 1, _xlfn.LET(_xlpm.value, RAND(), _xlfn.IFS(_xlpm.value&lt;=0.6, 0.9/12, AND(_xlpm.value&gt;0.6, _xlpm.value&lt;=0.8), 0.36/12, _xlpm.value&gt;0.8, -0.06/12)), RU95)</f>
        <v>7.4999999999999997E-2</v>
      </c>
      <c r="RV96" t="str">
        <f t="shared" ca="1" si="1474"/>
        <v>No</v>
      </c>
      <c r="RW96">
        <f ca="1">COUNTIF(RV$4:RV96, "Yes")</f>
        <v>4</v>
      </c>
      <c r="RX96" s="37">
        <f t="shared" ca="1" si="1354"/>
        <v>3813832.6401953781</v>
      </c>
      <c r="RY96" s="37">
        <f t="shared" ca="1" si="1355"/>
        <v>37917.124814400631</v>
      </c>
      <c r="RZ96" s="64">
        <f t="shared" ca="1" si="1156"/>
        <v>3851749.7650097786</v>
      </c>
      <c r="SA96" s="170" cm="1">
        <f t="array" aca="1" ref="SA96" ca="1">IF(MONTH($A96) = 1, _xlfn.LET(_xlpm.value, RAND(), _xlfn.IFS(_xlpm.value&lt;=0.6, 0.9/12, AND(_xlpm.value&gt;0.6, _xlpm.value&lt;=0.8), 0.36/12, _xlpm.value&gt;0.8, -0.06/12)), SA95)</f>
        <v>-5.0000000000000001E-3</v>
      </c>
      <c r="SB96" t="str">
        <f t="shared" ca="1" si="1475"/>
        <v>No</v>
      </c>
      <c r="SC96">
        <f ca="1">COUNTIF(SB$4:SB96, "Yes")</f>
        <v>4</v>
      </c>
      <c r="SD96" s="37">
        <f t="shared" ca="1" si="1356"/>
        <v>549206.02728716575</v>
      </c>
      <c r="SE96" s="37">
        <f t="shared" ca="1" si="1357"/>
        <v>50236.075071352039</v>
      </c>
      <c r="SF96" s="64">
        <f t="shared" ca="1" si="1158"/>
        <v>599442.10235851782</v>
      </c>
      <c r="SG96" s="170" cm="1">
        <f t="array" aca="1" ref="SG96" ca="1">IF(MONTH($A96) = 1, _xlfn.LET(_xlpm.value, RAND(), _xlfn.IFS(_xlpm.value&lt;=0.6, 0.9/12, AND(_xlpm.value&gt;0.6, _xlpm.value&lt;=0.8), 0.36/12, _xlpm.value&gt;0.8, -0.06/12)), SG95)</f>
        <v>-5.0000000000000001E-3</v>
      </c>
      <c r="SH96" t="str">
        <f t="shared" ca="1" si="1476"/>
        <v>Yes</v>
      </c>
      <c r="SI96">
        <f ca="1">COUNTIF(SH$4:SH96, "Yes")</f>
        <v>8</v>
      </c>
      <c r="SJ96" s="37">
        <f t="shared" ca="1" si="1358"/>
        <v>382463.41601155582</v>
      </c>
      <c r="SK96" s="37">
        <f t="shared" ca="1" si="1359"/>
        <v>42842.351216255738</v>
      </c>
      <c r="SL96" s="64">
        <f t="shared" ca="1" si="1160"/>
        <v>425305.76722781156</v>
      </c>
      <c r="SM96" s="170" cm="1">
        <f t="array" aca="1" ref="SM96" ca="1">IF(MONTH($A96) = 1, _xlfn.LET(_xlpm.value, RAND(), _xlfn.IFS(_xlpm.value&lt;=0.6, 0.9/12, AND(_xlpm.value&gt;0.6, _xlpm.value&lt;=0.8), 0.36/12, _xlpm.value&gt;0.8, -0.06/12)), SM95)</f>
        <v>7.4999999999999997E-2</v>
      </c>
      <c r="SN96" t="str">
        <f t="shared" ca="1" si="1477"/>
        <v>No</v>
      </c>
      <c r="SO96">
        <f ca="1">COUNTIF(SN$4:SN96, "Yes")</f>
        <v>6</v>
      </c>
      <c r="SP96" s="37">
        <f t="shared" ca="1" si="1360"/>
        <v>1855901.2669808904</v>
      </c>
      <c r="SQ96" s="37">
        <f t="shared" ca="1" si="1361"/>
        <v>61879.519810016682</v>
      </c>
      <c r="SR96" s="64">
        <f t="shared" ca="1" si="1162"/>
        <v>1917780.7867909072</v>
      </c>
      <c r="SS96" s="170" cm="1">
        <f t="array" aca="1" ref="SS96" ca="1">IF(MONTH($A96) = 1, _xlfn.LET(_xlpm.value, RAND(), _xlfn.IFS(_xlpm.value&lt;=0.6, 0.9/12, AND(_xlpm.value&gt;0.6, _xlpm.value&lt;=0.8), 0.36/12, _xlpm.value&gt;0.8, -0.06/12)), SS95)</f>
        <v>-5.0000000000000001E-3</v>
      </c>
      <c r="ST96" t="str">
        <f t="shared" ca="1" si="1478"/>
        <v>No</v>
      </c>
      <c r="SU96">
        <f ca="1">COUNTIF(ST$4:ST96, "Yes")</f>
        <v>5</v>
      </c>
      <c r="SV96" s="37">
        <f t="shared" ca="1" si="1362"/>
        <v>1825793.5220920302</v>
      </c>
      <c r="SW96" s="37">
        <f t="shared" ca="1" si="1363"/>
        <v>38283.632755022511</v>
      </c>
      <c r="SX96" s="64">
        <f t="shared" ca="1" si="1164"/>
        <v>1864077.1548470526</v>
      </c>
      <c r="SY96" s="170" cm="1">
        <f t="array" aca="1" ref="SY96" ca="1">IF(MONTH($A96) = 1, _xlfn.LET(_xlpm.value, RAND(), _xlfn.IFS(_xlpm.value&lt;=0.6, 0.9/12, AND(_xlpm.value&gt;0.6, _xlpm.value&lt;=0.8), 0.36/12, _xlpm.value&gt;0.8, -0.06/12)), SY95)</f>
        <v>-5.0000000000000001E-3</v>
      </c>
      <c r="SZ96" t="str">
        <f t="shared" ca="1" si="1479"/>
        <v>No</v>
      </c>
      <c r="TA96">
        <f ca="1">COUNTIF(SZ$4:SZ96, "Yes")</f>
        <v>2</v>
      </c>
      <c r="TB96" s="37">
        <f t="shared" ca="1" si="1364"/>
        <v>1048299.8155899142</v>
      </c>
      <c r="TC96" s="37">
        <f t="shared" ca="1" si="1365"/>
        <v>18381.032434077108</v>
      </c>
      <c r="TD96" s="64">
        <f t="shared" ca="1" si="1166"/>
        <v>1066680.8480239913</v>
      </c>
      <c r="TE96" s="170" cm="1">
        <f t="array" aca="1" ref="TE96" ca="1">IF(MONTH($A96) = 1, _xlfn.LET(_xlpm.value, RAND(), _xlfn.IFS(_xlpm.value&lt;=0.6, 0.9/12, AND(_xlpm.value&gt;0.6, _xlpm.value&lt;=0.8), 0.36/12, _xlpm.value&gt;0.8, -0.06/12)), TE95)</f>
        <v>7.4999999999999997E-2</v>
      </c>
      <c r="TF96" t="str">
        <f t="shared" ca="1" si="1480"/>
        <v>No</v>
      </c>
      <c r="TG96">
        <f ca="1">COUNTIF(TF$4:TF96, "Yes")</f>
        <v>4</v>
      </c>
      <c r="TH96" s="37">
        <f t="shared" ca="1" si="1366"/>
        <v>2170278.560187099</v>
      </c>
      <c r="TI96" s="37">
        <f t="shared" ca="1" si="1367"/>
        <v>41857.303756078072</v>
      </c>
      <c r="TJ96" s="64">
        <f t="shared" ca="1" si="1168"/>
        <v>2212135.8639431773</v>
      </c>
      <c r="TK96" s="170" cm="1">
        <f t="array" aca="1" ref="TK96" ca="1">IF(MONTH($A96) = 1, _xlfn.LET(_xlpm.value, RAND(), _xlfn.IFS(_xlpm.value&lt;=0.6, 0.9/12, AND(_xlpm.value&gt;0.6, _xlpm.value&lt;=0.8), 0.36/12, _xlpm.value&gt;0.8, -0.06/12)), TK95)</f>
        <v>-5.0000000000000001E-3</v>
      </c>
      <c r="TL96" t="str">
        <f t="shared" ca="1" si="1481"/>
        <v>No</v>
      </c>
      <c r="TM96">
        <f ca="1">COUNTIF(TL$4:TL96, "Yes")</f>
        <v>5</v>
      </c>
      <c r="TN96" s="37">
        <f t="shared" ca="1" si="1368"/>
        <v>3051914.9525586814</v>
      </c>
      <c r="TO96" s="37">
        <f t="shared" ca="1" si="1369"/>
        <v>34310.480723482287</v>
      </c>
      <c r="TP96" s="64">
        <f t="shared" ca="1" si="1170"/>
        <v>3086225.4332821635</v>
      </c>
      <c r="TQ96" s="170" cm="1">
        <f t="array" aca="1" ref="TQ96" ca="1">IF(MONTH($A96) = 1, _xlfn.LET(_xlpm.value, RAND(), _xlfn.IFS(_xlpm.value&lt;=0.6, 0.9/12, AND(_xlpm.value&gt;0.6, _xlpm.value&lt;=0.8), 0.36/12, _xlpm.value&gt;0.8, -0.06/12)), TQ95)</f>
        <v>7.4999999999999997E-2</v>
      </c>
      <c r="TR96" t="str">
        <f t="shared" ca="1" si="1482"/>
        <v>No</v>
      </c>
      <c r="TS96">
        <f ca="1">COUNTIF(TR$4:TR96, "Yes")</f>
        <v>2</v>
      </c>
      <c r="TT96" s="37">
        <f t="shared" ca="1" si="1370"/>
        <v>514977.98538728431</v>
      </c>
      <c r="TU96" s="37">
        <f t="shared" ca="1" si="1371"/>
        <v>10210.553881057853</v>
      </c>
      <c r="TV96" s="64">
        <f t="shared" ca="1" si="1172"/>
        <v>525188.5392683422</v>
      </c>
      <c r="TW96" s="170" cm="1">
        <f t="array" aca="1" ref="TW96" ca="1">IF(MONTH($A96) = 1, _xlfn.LET(_xlpm.value, RAND(), _xlfn.IFS(_xlpm.value&lt;=0.6, 0.9/12, AND(_xlpm.value&gt;0.6, _xlpm.value&lt;=0.8), 0.36/12, _xlpm.value&gt;0.8, -0.06/12)), TW95)</f>
        <v>0.03</v>
      </c>
      <c r="TX96" t="str">
        <f t="shared" ca="1" si="1483"/>
        <v>No</v>
      </c>
      <c r="TY96">
        <f ca="1">COUNTIF(TX$4:TX96, "Yes")</f>
        <v>6</v>
      </c>
      <c r="TZ96" s="37">
        <f t="shared" ca="1" si="1372"/>
        <v>5667664.0515696406</v>
      </c>
      <c r="UA96" s="37">
        <f t="shared" ca="1" si="1373"/>
        <v>54342.609305926417</v>
      </c>
      <c r="UB96" s="64">
        <f t="shared" ca="1" si="1174"/>
        <v>5722006.6608755672</v>
      </c>
      <c r="UC96" s="170" cm="1">
        <f t="array" aca="1" ref="UC96" ca="1">IF(MONTH($A96) = 1, _xlfn.LET(_xlpm.value, RAND(), _xlfn.IFS(_xlpm.value&lt;=0.6, 0.9/12, AND(_xlpm.value&gt;0.6, _xlpm.value&lt;=0.8), 0.36/12, _xlpm.value&gt;0.8, -0.06/12)), UC95)</f>
        <v>-5.0000000000000001E-3</v>
      </c>
      <c r="UD96" t="str">
        <f t="shared" ca="1" si="1484"/>
        <v>Yes</v>
      </c>
      <c r="UE96">
        <f ca="1">COUNTIF(UD$4:UD96, "Yes")</f>
        <v>6</v>
      </c>
      <c r="UF96" s="37">
        <f t="shared" ca="1" si="1374"/>
        <v>953017.24236284825</v>
      </c>
      <c r="UG96" s="37">
        <f t="shared" ca="1" si="1375"/>
        <v>64504.89648225595</v>
      </c>
      <c r="UH96" s="64">
        <f t="shared" ca="1" si="1176"/>
        <v>1017522.1388451043</v>
      </c>
      <c r="UI96" s="170" cm="1">
        <f t="array" aca="1" ref="UI96" ca="1">IF(MONTH($A96) = 1, _xlfn.LET(_xlpm.value, RAND(), _xlfn.IFS(_xlpm.value&lt;=0.6, 0.9/12, AND(_xlpm.value&gt;0.6, _xlpm.value&lt;=0.8), 0.36/12, _xlpm.value&gt;0.8, -0.06/12)), UI95)</f>
        <v>7.4999999999999997E-2</v>
      </c>
      <c r="UJ96" t="str">
        <f t="shared" ca="1" si="1485"/>
        <v>No</v>
      </c>
      <c r="UK96">
        <f ca="1">COUNTIF(UJ$4:UJ96, "Yes")</f>
        <v>5</v>
      </c>
      <c r="UL96" s="37">
        <f t="shared" ca="1" si="1376"/>
        <v>4729497.0499415956</v>
      </c>
      <c r="UM96" s="37">
        <f t="shared" ca="1" si="1377"/>
        <v>48737.266717947074</v>
      </c>
      <c r="UN96" s="64">
        <f t="shared" ca="1" si="1178"/>
        <v>4778234.3166595427</v>
      </c>
      <c r="UO96" s="170" cm="1">
        <f t="array" aca="1" ref="UO96" ca="1">IF(MONTH($A96) = 1, _xlfn.LET(_xlpm.value, RAND(), _xlfn.IFS(_xlpm.value&lt;=0.6, 0.9/12, AND(_xlpm.value&gt;0.6, _xlpm.value&lt;=0.8), 0.36/12, _xlpm.value&gt;0.8, -0.06/12)), UO95)</f>
        <v>-5.0000000000000001E-3</v>
      </c>
      <c r="UP96" t="str">
        <f t="shared" ca="1" si="1486"/>
        <v>No</v>
      </c>
      <c r="UQ96">
        <f ca="1">COUNTIF(UP$4:UP96, "Yes")</f>
        <v>4</v>
      </c>
      <c r="UR96" s="37">
        <f t="shared" ca="1" si="1378"/>
        <v>965956.08628873667</v>
      </c>
      <c r="US96" s="37">
        <f t="shared" ca="1" si="1379"/>
        <v>44220.766606093777</v>
      </c>
      <c r="UT96" s="64">
        <f t="shared" ca="1" si="1180"/>
        <v>1010176.8528948304</v>
      </c>
      <c r="UU96" s="170" cm="1">
        <f t="array" aca="1" ref="UU96" ca="1">IF(MONTH($A96) = 1, _xlfn.LET(_xlpm.value, RAND(), _xlfn.IFS(_xlpm.value&lt;=0.6, 0.9/12, AND(_xlpm.value&gt;0.6, _xlpm.value&lt;=0.8), 0.36/12, _xlpm.value&gt;0.8, -0.06/12)), UU95)</f>
        <v>0.03</v>
      </c>
      <c r="UV96" t="str">
        <f t="shared" ca="1" si="1487"/>
        <v>No</v>
      </c>
      <c r="UW96">
        <f ca="1">COUNTIF(UV$4:UV96, "Yes")</f>
        <v>5</v>
      </c>
      <c r="UX96" s="37">
        <f t="shared" ca="1" si="1380"/>
        <v>593031.39249602903</v>
      </c>
      <c r="UY96" s="37">
        <f t="shared" ca="1" si="1381"/>
        <v>71267.771736115028</v>
      </c>
      <c r="UZ96" s="64">
        <f t="shared" ca="1" si="1182"/>
        <v>664299.16423214402</v>
      </c>
      <c r="VA96" s="170" cm="1">
        <f t="array" aca="1" ref="VA96" ca="1">IF(MONTH($A96) = 1, _xlfn.LET(_xlpm.value, RAND(), _xlfn.IFS(_xlpm.value&lt;=0.6, 0.9/12, AND(_xlpm.value&gt;0.6, _xlpm.value&lt;=0.8), 0.36/12, _xlpm.value&gt;0.8, -0.06/12)), VA95)</f>
        <v>7.4999999999999997E-2</v>
      </c>
      <c r="VB96" t="str">
        <f t="shared" ca="1" si="1488"/>
        <v>No</v>
      </c>
      <c r="VC96">
        <f ca="1">COUNTIF(VB$4:VB96, "Yes")</f>
        <v>3</v>
      </c>
      <c r="VD96" s="37">
        <f t="shared" ca="1" si="1382"/>
        <v>5782101.1010754779</v>
      </c>
      <c r="VE96" s="37">
        <f t="shared" ca="1" si="1383"/>
        <v>15945.000710274855</v>
      </c>
      <c r="VF96" s="64">
        <f t="shared" ca="1" si="1184"/>
        <v>5798046.1017857529</v>
      </c>
      <c r="VG96" s="170" cm="1">
        <f t="array" aca="1" ref="VG96" ca="1">IF(MONTH($A96) = 1, _xlfn.LET(_xlpm.value, RAND(), _xlfn.IFS(_xlpm.value&lt;=0.6, 0.9/12, AND(_xlpm.value&gt;0.6, _xlpm.value&lt;=0.8), 0.36/12, _xlpm.value&gt;0.8, -0.06/12)), VG95)</f>
        <v>7.4999999999999997E-2</v>
      </c>
      <c r="VH96" t="str">
        <f t="shared" ca="1" si="1489"/>
        <v>No</v>
      </c>
      <c r="VI96">
        <f ca="1">COUNTIF(VH$4:VH96, "Yes")</f>
        <v>4</v>
      </c>
      <c r="VJ96" s="37">
        <f t="shared" ca="1" si="1384"/>
        <v>3160467.1080699451</v>
      </c>
      <c r="VK96" s="37">
        <f t="shared" ca="1" si="1385"/>
        <v>27026.336889579929</v>
      </c>
      <c r="VL96" s="64">
        <f t="shared" ca="1" si="1186"/>
        <v>3187493.444959525</v>
      </c>
      <c r="VM96" s="170" cm="1">
        <f t="array" aca="1" ref="VM96" ca="1">IF(MONTH($A96) = 1, _xlfn.LET(_xlpm.value, RAND(), _xlfn.IFS(_xlpm.value&lt;=0.6, 0.9/12, AND(_xlpm.value&gt;0.6, _xlpm.value&lt;=0.8), 0.36/12, _xlpm.value&gt;0.8, -0.06/12)), VM95)</f>
        <v>7.4999999999999997E-2</v>
      </c>
      <c r="VN96" t="str">
        <f t="shared" ca="1" si="1490"/>
        <v>No</v>
      </c>
      <c r="VO96">
        <f ca="1">COUNTIF(VN$4:VN96, "Yes")</f>
        <v>4</v>
      </c>
      <c r="VP96" s="37">
        <f t="shared" ca="1" si="1386"/>
        <v>3465520.167729578</v>
      </c>
      <c r="VQ96" s="37">
        <f t="shared" ca="1" si="1387"/>
        <v>41447.56535777558</v>
      </c>
      <c r="VR96" s="64">
        <f t="shared" ca="1" si="1188"/>
        <v>3506967.7330873534</v>
      </c>
      <c r="VS96" s="170" cm="1">
        <f t="array" aca="1" ref="VS96" ca="1">IF(MONTH($A96) = 1, _xlfn.LET(_xlpm.value, RAND(), _xlfn.IFS(_xlpm.value&lt;=0.6, 0.9/12, AND(_xlpm.value&gt;0.6, _xlpm.value&lt;=0.8), 0.36/12, _xlpm.value&gt;0.8, -0.06/12)), VS95)</f>
        <v>-5.0000000000000001E-3</v>
      </c>
      <c r="VT96" t="str">
        <f t="shared" ca="1" si="1491"/>
        <v>No</v>
      </c>
      <c r="VU96">
        <f ca="1">COUNTIF(VT$4:VT96, "Yes")</f>
        <v>4</v>
      </c>
      <c r="VV96" s="37">
        <f t="shared" ca="1" si="1388"/>
        <v>1115402.4399879635</v>
      </c>
      <c r="VW96" s="37">
        <f t="shared" ca="1" si="1389"/>
        <v>42418.602965953236</v>
      </c>
      <c r="VX96" s="64">
        <f t="shared" ca="1" si="1190"/>
        <v>1157821.0429539168</v>
      </c>
      <c r="VY96" s="170" cm="1">
        <f t="array" aca="1" ref="VY96" ca="1">IF(MONTH($A96) = 1, _xlfn.LET(_xlpm.value, RAND(), _xlfn.IFS(_xlpm.value&lt;=0.6, 0.9/12, AND(_xlpm.value&gt;0.6, _xlpm.value&lt;=0.8), 0.36/12, _xlpm.value&gt;0.8, -0.06/12)), VY95)</f>
        <v>0.03</v>
      </c>
      <c r="VZ96" t="str">
        <f t="shared" ca="1" si="1492"/>
        <v>No</v>
      </c>
      <c r="WA96">
        <f ca="1">COUNTIF(VZ$4:VZ96, "Yes")</f>
        <v>6</v>
      </c>
      <c r="WB96" s="37">
        <f t="shared" ca="1" si="1390"/>
        <v>1653457.5281467829</v>
      </c>
      <c r="WC96" s="37">
        <f t="shared" ca="1" si="1391"/>
        <v>58737.366313731669</v>
      </c>
      <c r="WD96" s="64">
        <f t="shared" ca="1" si="1192"/>
        <v>1712194.8944605147</v>
      </c>
      <c r="WE96" s="14"/>
      <c r="WH96" s="37"/>
      <c r="WI96" s="37"/>
      <c r="WJ96" s="1"/>
      <c r="WK96" s="14"/>
      <c r="WN96" s="37"/>
      <c r="WO96" s="37"/>
      <c r="WP96" s="1"/>
      <c r="WQ96" s="14"/>
      <c r="WT96" s="37"/>
      <c r="WU96" s="37"/>
      <c r="WV96" s="1"/>
      <c r="WW96" s="14"/>
      <c r="WZ96" s="37"/>
      <c r="XA96" s="37"/>
      <c r="XB96" s="1"/>
      <c r="XC96" s="14"/>
      <c r="XF96" s="37"/>
      <c r="XG96" s="37"/>
      <c r="XH96" s="1"/>
      <c r="XI96" s="14"/>
      <c r="XL96" s="37"/>
      <c r="XM96" s="37"/>
      <c r="XN96" s="1"/>
      <c r="XO96" s="14"/>
      <c r="XR96" s="37"/>
      <c r="XS96" s="37"/>
      <c r="XT96" s="1"/>
      <c r="XU96" s="14"/>
      <c r="XX96" s="37"/>
      <c r="XY96" s="37"/>
      <c r="XZ96" s="1"/>
      <c r="YA96" s="14"/>
      <c r="YD96" s="37"/>
      <c r="YE96" s="37"/>
      <c r="YF96" s="1"/>
      <c r="YG96" s="14"/>
      <c r="YJ96" s="37"/>
      <c r="YK96" s="37"/>
      <c r="YL96" s="1"/>
      <c r="YM96" s="14"/>
      <c r="YP96" s="37"/>
      <c r="YQ96" s="37"/>
      <c r="YR96" s="1"/>
      <c r="YS96" s="14"/>
      <c r="YV96" s="37"/>
      <c r="YW96" s="37"/>
      <c r="YX96" s="1"/>
      <c r="YY96" s="14"/>
      <c r="ZB96" s="37"/>
      <c r="ZC96" s="37"/>
      <c r="ZD96" s="1"/>
      <c r="ZE96" s="14"/>
      <c r="ZH96" s="37"/>
      <c r="ZI96" s="37"/>
      <c r="ZJ96" s="1"/>
      <c r="ZK96" s="14"/>
      <c r="ZN96" s="37"/>
      <c r="ZO96" s="37"/>
      <c r="ZP96" s="1"/>
      <c r="ZQ96" s="14"/>
      <c r="ZT96" s="37"/>
      <c r="ZU96" s="37"/>
      <c r="ZV96" s="1"/>
      <c r="ZW96" s="14"/>
      <c r="ZZ96" s="37"/>
      <c r="AAA96" s="37"/>
      <c r="AAB96" s="1"/>
      <c r="AAC96" s="14"/>
      <c r="AAF96" s="37"/>
      <c r="AAG96" s="37"/>
      <c r="AAH96" s="1"/>
      <c r="AAI96" s="14"/>
      <c r="AAL96" s="37"/>
      <c r="AAM96" s="37"/>
      <c r="AAN96" s="1"/>
      <c r="AAO96" s="14"/>
      <c r="AAR96" s="37"/>
      <c r="AAS96" s="37"/>
      <c r="AAT96" s="1"/>
      <c r="AAU96" s="14"/>
      <c r="AAX96" s="37"/>
      <c r="AAY96" s="37"/>
      <c r="AAZ96" s="1"/>
      <c r="ABA96" s="14"/>
      <c r="ABD96" s="37"/>
      <c r="ABE96" s="37"/>
      <c r="ABF96" s="1"/>
      <c r="ABG96" s="14"/>
      <c r="ABJ96" s="37"/>
      <c r="ABK96" s="37"/>
      <c r="ABL96" s="1"/>
      <c r="ABM96" s="14"/>
      <c r="ABP96" s="37"/>
      <c r="ABQ96" s="37"/>
      <c r="ABR96" s="1"/>
      <c r="ABS96" s="14"/>
      <c r="ABV96" s="37"/>
      <c r="ABW96" s="37"/>
      <c r="ABX96" s="1"/>
      <c r="ABY96" s="14"/>
      <c r="ACB96" s="37"/>
      <c r="ACC96" s="37"/>
      <c r="ACD96" s="1"/>
      <c r="ACE96" s="14"/>
      <c r="ACH96" s="37"/>
      <c r="ACI96" s="37"/>
      <c r="ACJ96" s="1"/>
      <c r="ACK96" s="14"/>
      <c r="ACN96" s="37"/>
      <c r="ACO96" s="37"/>
      <c r="ACP96" s="1"/>
      <c r="ACQ96" s="14"/>
      <c r="ACT96" s="37"/>
      <c r="ACU96" s="37"/>
      <c r="ACV96" s="1"/>
      <c r="ACW96" s="14"/>
      <c r="ACZ96" s="37"/>
      <c r="ADA96" s="37"/>
      <c r="ADB96" s="1"/>
      <c r="ADC96" s="14"/>
      <c r="ADF96" s="37"/>
      <c r="ADG96" s="37"/>
      <c r="ADH96" s="1"/>
      <c r="ADI96" s="14"/>
      <c r="ADL96" s="37"/>
      <c r="ADM96" s="37"/>
      <c r="ADN96" s="1"/>
      <c r="ADO96" s="14"/>
      <c r="ADR96" s="37"/>
      <c r="ADS96" s="37"/>
      <c r="ADT96" s="1"/>
      <c r="ADU96" s="14"/>
      <c r="ADX96" s="37"/>
      <c r="ADY96" s="37"/>
      <c r="ADZ96" s="1"/>
      <c r="AEA96" s="14"/>
      <c r="AED96" s="37"/>
      <c r="AEE96" s="37"/>
      <c r="AEF96" s="1"/>
      <c r="AEG96" s="14"/>
      <c r="AEJ96" s="37"/>
      <c r="AEK96" s="37"/>
      <c r="AEL96" s="1"/>
      <c r="AEM96" s="14"/>
      <c r="AEP96" s="37"/>
      <c r="AEQ96" s="37"/>
      <c r="AER96" s="1"/>
      <c r="AES96" s="14"/>
      <c r="AEV96" s="37"/>
      <c r="AEW96" s="37"/>
      <c r="AEX96" s="1"/>
      <c r="AEY96" s="14"/>
      <c r="AFB96" s="37"/>
      <c r="AFC96" s="37"/>
      <c r="AFD96" s="1"/>
      <c r="AFE96" s="14"/>
      <c r="AFH96" s="37"/>
      <c r="AFI96" s="37"/>
      <c r="AFJ96" s="1"/>
      <c r="AFK96" s="14"/>
      <c r="AFN96" s="37"/>
      <c r="AFO96" s="37"/>
      <c r="AFP96" s="1"/>
      <c r="AFQ96" s="14"/>
      <c r="AFT96" s="37"/>
      <c r="AFU96" s="37"/>
      <c r="AFV96" s="1"/>
      <c r="AFW96" s="14"/>
      <c r="AFZ96" s="37"/>
      <c r="AGA96" s="37"/>
      <c r="AGB96" s="1"/>
      <c r="AGC96" s="14"/>
      <c r="AGF96" s="37"/>
      <c r="AGG96" s="37"/>
      <c r="AGH96" s="1"/>
      <c r="AGI96" s="14"/>
      <c r="AGL96" s="37"/>
      <c r="AGM96" s="37"/>
      <c r="AGN96" s="1"/>
      <c r="AGO96" s="14"/>
      <c r="AGR96" s="37"/>
      <c r="AGS96" s="37"/>
      <c r="AGT96" s="1"/>
      <c r="AGU96" s="14"/>
      <c r="AGX96" s="37"/>
      <c r="AGY96" s="37"/>
      <c r="AGZ96" s="1"/>
      <c r="AHA96" s="14"/>
      <c r="AHD96" s="37"/>
      <c r="AHE96" s="37"/>
      <c r="AHF96" s="1"/>
      <c r="AHG96" s="14"/>
      <c r="AHJ96" s="37"/>
      <c r="AHK96" s="37"/>
      <c r="AHL96" s="1"/>
      <c r="AHM96" s="14"/>
      <c r="AHP96" s="37"/>
      <c r="AHQ96" s="37"/>
      <c r="AHR96" s="1"/>
      <c r="AHS96" s="14"/>
      <c r="AHV96" s="37"/>
      <c r="AHW96" s="37"/>
      <c r="AHX96" s="1"/>
      <c r="AHY96" s="14"/>
      <c r="AIB96" s="37"/>
      <c r="AIC96" s="37"/>
      <c r="AID96" s="1"/>
      <c r="AIE96" s="14"/>
      <c r="AIH96" s="37"/>
      <c r="AII96" s="37"/>
      <c r="AIJ96" s="1"/>
      <c r="AIK96" s="14"/>
      <c r="AIN96" s="37"/>
      <c r="AIO96" s="37"/>
      <c r="AIP96" s="1"/>
      <c r="AIQ96" s="14"/>
      <c r="AIT96" s="37"/>
      <c r="AIU96" s="37"/>
      <c r="AIV96" s="1"/>
      <c r="AIW96" s="14"/>
      <c r="AIZ96" s="37"/>
      <c r="AJA96" s="37"/>
      <c r="AJB96" s="1"/>
      <c r="AJC96" s="14"/>
      <c r="AJF96" s="37"/>
      <c r="AJG96" s="37"/>
      <c r="AJH96" s="1"/>
      <c r="AJI96" s="14"/>
      <c r="AJL96" s="37"/>
      <c r="AJM96" s="37"/>
      <c r="AJN96" s="1"/>
      <c r="AJO96" s="14"/>
      <c r="AJR96" s="37"/>
      <c r="AJS96" s="37"/>
      <c r="AJT96" s="1"/>
      <c r="AJU96" s="14"/>
      <c r="AJX96" s="37"/>
      <c r="AJY96" s="37"/>
      <c r="AJZ96" s="1"/>
      <c r="AKA96" s="14"/>
      <c r="AKD96" s="37"/>
      <c r="AKE96" s="37"/>
      <c r="AKF96" s="1"/>
      <c r="AKG96" s="14"/>
      <c r="AKJ96" s="37"/>
      <c r="AKK96" s="37"/>
      <c r="AKL96" s="1"/>
      <c r="AKM96" s="14"/>
      <c r="AKP96" s="37"/>
      <c r="AKQ96" s="37"/>
      <c r="AKR96" s="1"/>
      <c r="AKS96" s="14"/>
      <c r="AKV96" s="37"/>
      <c r="AKW96" s="37"/>
      <c r="AKX96" s="1"/>
      <c r="AKY96" s="14"/>
      <c r="ALB96" s="37"/>
      <c r="ALC96" s="37"/>
      <c r="ALD96" s="1"/>
      <c r="ALE96" s="14"/>
      <c r="ALH96" s="37"/>
      <c r="ALI96" s="37"/>
      <c r="ALJ96" s="1"/>
      <c r="ALK96" s="14"/>
      <c r="ALN96" s="37"/>
      <c r="ALO96" s="37"/>
      <c r="ALP96" s="1"/>
      <c r="ALQ96" s="14"/>
      <c r="ALT96" s="37"/>
      <c r="ALU96" s="37"/>
      <c r="ALV96" s="1"/>
      <c r="ALW96" s="14"/>
      <c r="ALZ96" s="37"/>
      <c r="AMA96" s="37"/>
      <c r="AMB96" s="1"/>
      <c r="AMC96" s="14"/>
      <c r="AMF96" s="37"/>
      <c r="AMG96" s="37"/>
      <c r="AMH96" s="1"/>
      <c r="AMI96" s="14"/>
      <c r="AML96" s="37"/>
      <c r="AMM96" s="37"/>
      <c r="AMN96" s="1"/>
      <c r="AMO96" s="14"/>
      <c r="AMR96" s="37"/>
      <c r="AMS96" s="37"/>
      <c r="AMT96" s="1"/>
      <c r="AMU96" s="14"/>
      <c r="AMX96" s="37"/>
      <c r="AMY96" s="37"/>
      <c r="AMZ96" s="1"/>
      <c r="ANA96" s="14"/>
      <c r="AND96" s="37"/>
      <c r="ANE96" s="37"/>
      <c r="ANF96" s="1"/>
      <c r="ANG96" s="14"/>
      <c r="ANJ96" s="37"/>
      <c r="ANK96" s="37"/>
      <c r="ANL96" s="1"/>
      <c r="ANM96" s="14"/>
      <c r="ANP96" s="37"/>
      <c r="ANQ96" s="37"/>
      <c r="ANR96" s="1"/>
      <c r="ANS96" s="14"/>
      <c r="ANV96" s="37"/>
      <c r="ANW96" s="37"/>
      <c r="ANX96" s="1"/>
      <c r="ANY96" s="14"/>
      <c r="AOB96" s="37"/>
      <c r="AOC96" s="37"/>
      <c r="AOD96" s="1"/>
      <c r="AOE96" s="14"/>
      <c r="AOH96" s="37"/>
      <c r="AOI96" s="37"/>
      <c r="AOJ96" s="1"/>
      <c r="AOK96" s="14"/>
      <c r="AON96" s="37"/>
      <c r="AOO96" s="37"/>
      <c r="AOP96" s="1"/>
      <c r="AOQ96" s="14"/>
      <c r="AOT96" s="37"/>
      <c r="AOU96" s="37"/>
      <c r="AOV96" s="1"/>
      <c r="AOW96" s="14"/>
      <c r="AOZ96" s="37"/>
      <c r="APA96" s="37"/>
      <c r="APB96" s="1"/>
      <c r="APC96" s="14"/>
      <c r="APF96" s="37"/>
      <c r="APG96" s="37"/>
      <c r="APH96" s="1"/>
      <c r="API96" s="14"/>
      <c r="APL96" s="37"/>
      <c r="APM96" s="37"/>
      <c r="APN96" s="1"/>
      <c r="APO96" s="14"/>
      <c r="APR96" s="37"/>
      <c r="APS96" s="37"/>
      <c r="APT96" s="1"/>
      <c r="APU96" s="14"/>
      <c r="APX96" s="37"/>
      <c r="APY96" s="37"/>
      <c r="APZ96" s="1"/>
      <c r="AQA96" s="14"/>
      <c r="AQD96" s="37"/>
      <c r="AQE96" s="37"/>
      <c r="AQF96" s="1"/>
      <c r="AQG96" s="14"/>
      <c r="AQJ96" s="37"/>
      <c r="AQK96" s="37"/>
      <c r="AQL96" s="1"/>
      <c r="AQM96" s="14"/>
      <c r="AQP96" s="37"/>
      <c r="AQQ96" s="37"/>
      <c r="AQR96" s="1"/>
      <c r="AQS96" s="14"/>
      <c r="AQV96" s="37"/>
      <c r="AQW96" s="37"/>
      <c r="AQX96" s="1"/>
    </row>
    <row r="97" spans="1:1023 1026:1142" x14ac:dyDescent="0.2">
      <c r="A97" s="5">
        <v>48152</v>
      </c>
      <c r="B97" s="1">
        <v>2255.4453884870409</v>
      </c>
      <c r="C97" s="170" cm="1">
        <f t="array" aca="1" ref="C97" ca="1">IF(MONTH($A97) = 1, _xlfn.LET(_xlpm.value, RAND(), _xlfn.IFS(_xlpm.value&lt;=0.6, 0.9/12, AND(_xlpm.value&gt;0.6, _xlpm.value&lt;=0.8), 0.36/12, _xlpm.value&gt;0.8, -0.06/12)), C96)</f>
        <v>-5.0000000000000001E-3</v>
      </c>
      <c r="D97" t="str">
        <f t="shared" ca="1" si="1193"/>
        <v>No</v>
      </c>
      <c r="E97">
        <f ca="1">COUNTIF(D$4:D97, "Yes")</f>
        <v>5</v>
      </c>
      <c r="F97" s="37">
        <f t="shared" ca="1" si="1392"/>
        <v>358097.84282079269</v>
      </c>
      <c r="G97" s="37">
        <f t="shared" ca="1" si="1393"/>
        <v>47914.078308941404</v>
      </c>
      <c r="H97" s="64">
        <f t="shared" ca="1" si="994"/>
        <v>406011.92112973408</v>
      </c>
      <c r="I97" s="170" cm="1">
        <f t="array" aca="1" ref="I97" ca="1">IF(MONTH($A97) = 1, _xlfn.LET(_xlpm.value, RAND(), _xlfn.IFS(_xlpm.value&lt;=0.6, 0.9/12, AND(_xlpm.value&gt;0.6, _xlpm.value&lt;=0.8), 0.36/12, _xlpm.value&gt;0.8, -0.06/12)), I96)</f>
        <v>7.4999999999999997E-2</v>
      </c>
      <c r="J97" t="str">
        <f t="shared" ca="1" si="1394"/>
        <v>No</v>
      </c>
      <c r="K97">
        <f ca="1">COUNTIF(J$4:J97, "Yes")</f>
        <v>4</v>
      </c>
      <c r="L97" s="37">
        <f t="shared" ca="1" si="1194"/>
        <v>2131833.3877117322</v>
      </c>
      <c r="M97" s="37">
        <f t="shared" ca="1" si="1195"/>
        <v>53364.013346404754</v>
      </c>
      <c r="N97" s="64">
        <f t="shared" ca="1" si="996"/>
        <v>2185197.401058137</v>
      </c>
      <c r="O97" s="170" cm="1">
        <f t="array" aca="1" ref="O97" ca="1">IF(MONTH($A97) = 1, _xlfn.LET(_xlpm.value, RAND(), _xlfn.IFS(_xlpm.value&lt;=0.6, 0.9/12, AND(_xlpm.value&gt;0.6, _xlpm.value&lt;=0.8), 0.36/12, _xlpm.value&gt;0.8, -0.06/12)), O96)</f>
        <v>7.4999999999999997E-2</v>
      </c>
      <c r="P97" t="str">
        <f t="shared" ca="1" si="1395"/>
        <v>No</v>
      </c>
      <c r="Q97">
        <f ca="1">COUNTIF(P$4:P97, "Yes")</f>
        <v>3</v>
      </c>
      <c r="R97" s="37">
        <f t="shared" ca="1" si="1196"/>
        <v>2680282.4310625861</v>
      </c>
      <c r="S97" s="37">
        <f t="shared" ca="1" si="1197"/>
        <v>38204.938143795676</v>
      </c>
      <c r="T97" s="64">
        <f t="shared" ca="1" si="998"/>
        <v>2718487.369206382</v>
      </c>
      <c r="U97" s="170" cm="1">
        <f t="array" aca="1" ref="U97" ca="1">IF(MONTH($A97) = 1, _xlfn.LET(_xlpm.value, RAND(), _xlfn.IFS(_xlpm.value&lt;=0.6, 0.9/12, AND(_xlpm.value&gt;0.6, _xlpm.value&lt;=0.8), 0.36/12, _xlpm.value&gt;0.8, -0.06/12)), U96)</f>
        <v>7.4999999999999997E-2</v>
      </c>
      <c r="V97" t="str">
        <f t="shared" ca="1" si="1396"/>
        <v>No</v>
      </c>
      <c r="W97">
        <f ca="1">COUNTIF(V$4:V97, "Yes")</f>
        <v>4</v>
      </c>
      <c r="X97" s="37">
        <f t="shared" ca="1" si="1198"/>
        <v>3510907.6120547713</v>
      </c>
      <c r="Y97" s="37">
        <f t="shared" ca="1" si="1199"/>
        <v>49976.656501187666</v>
      </c>
      <c r="Z97" s="64">
        <f t="shared" ca="1" si="1000"/>
        <v>3560884.2685559588</v>
      </c>
      <c r="AA97" s="170" cm="1">
        <f t="array" aca="1" ref="AA97" ca="1">IF(MONTH($A97) = 1, _xlfn.LET(_xlpm.value, RAND(), _xlfn.IFS(_xlpm.value&lt;=0.6, 0.9/12, AND(_xlpm.value&gt;0.6, _xlpm.value&lt;=0.8), 0.36/12, _xlpm.value&gt;0.8, -0.06/12)), AA96)</f>
        <v>0.03</v>
      </c>
      <c r="AB97" t="str">
        <f t="shared" ca="1" si="1397"/>
        <v>No</v>
      </c>
      <c r="AC97">
        <f ca="1">COUNTIF(AB$4:AB97, "Yes")</f>
        <v>6</v>
      </c>
      <c r="AD97" s="37">
        <f t="shared" ca="1" si="1200"/>
        <v>2712607.0836737868</v>
      </c>
      <c r="AE97" s="37">
        <f t="shared" ca="1" si="1201"/>
        <v>66286.816897296158</v>
      </c>
      <c r="AF97" s="64">
        <f t="shared" ca="1" si="1002"/>
        <v>2778893.9005710832</v>
      </c>
      <c r="AG97" s="170" cm="1">
        <f t="array" aca="1" ref="AG97" ca="1">IF(MONTH($A97) = 1, _xlfn.LET(_xlpm.value, RAND(), _xlfn.IFS(_xlpm.value&lt;=0.6, 0.9/12, AND(_xlpm.value&gt;0.6, _xlpm.value&lt;=0.8), 0.36/12, _xlpm.value&gt;0.8, -0.06/12)), AG96)</f>
        <v>7.4999999999999997E-2</v>
      </c>
      <c r="AH97" t="str">
        <f t="shared" ca="1" si="1398"/>
        <v>No</v>
      </c>
      <c r="AI97">
        <f ca="1">COUNTIF(AH$4:AH97, "Yes")</f>
        <v>5</v>
      </c>
      <c r="AJ97" s="37">
        <f t="shared" ca="1" si="1202"/>
        <v>810667.65931282134</v>
      </c>
      <c r="AK97" s="37">
        <f t="shared" ca="1" si="1203"/>
        <v>46583.492034083472</v>
      </c>
      <c r="AL97" s="64">
        <f t="shared" ca="1" si="1004"/>
        <v>857251.15134690481</v>
      </c>
      <c r="AM97" s="170" cm="1">
        <f t="array" aca="1" ref="AM97" ca="1">IF(MONTH($A97) = 1, _xlfn.LET(_xlpm.value, RAND(), _xlfn.IFS(_xlpm.value&lt;=0.6, 0.9/12, AND(_xlpm.value&gt;0.6, _xlpm.value&lt;=0.8), 0.36/12, _xlpm.value&gt;0.8, -0.06/12)), AM96)</f>
        <v>7.4999999999999997E-2</v>
      </c>
      <c r="AN97" t="str">
        <f t="shared" ca="1" si="1399"/>
        <v>No</v>
      </c>
      <c r="AO97">
        <f ca="1">COUNTIF(AN$4:AN97, "Yes")</f>
        <v>6</v>
      </c>
      <c r="AP97" s="37">
        <f t="shared" ca="1" si="1204"/>
        <v>2190689.639132231</v>
      </c>
      <c r="AQ97" s="37">
        <f t="shared" ca="1" si="1205"/>
        <v>58070.368544917415</v>
      </c>
      <c r="AR97" s="64">
        <f t="shared" ca="1" si="1006"/>
        <v>2248760.0076771486</v>
      </c>
      <c r="AS97" s="170" cm="1">
        <f t="array" aca="1" ref="AS97" ca="1">IF(MONTH($A97) = 1, _xlfn.LET(_xlpm.value, RAND(), _xlfn.IFS(_xlpm.value&lt;=0.6, 0.9/12, AND(_xlpm.value&gt;0.6, _xlpm.value&lt;=0.8), 0.36/12, _xlpm.value&gt;0.8, -0.06/12)), AS96)</f>
        <v>7.4999999999999997E-2</v>
      </c>
      <c r="AT97" t="str">
        <f t="shared" ca="1" si="1400"/>
        <v>No</v>
      </c>
      <c r="AU97">
        <f ca="1">COUNTIF(AT$4:AT97, "Yes")</f>
        <v>8</v>
      </c>
      <c r="AV97" s="37">
        <f t="shared" ca="1" si="1206"/>
        <v>338129.76351757604</v>
      </c>
      <c r="AW97" s="37">
        <f t="shared" ca="1" si="1207"/>
        <v>80897.192551184839</v>
      </c>
      <c r="AX97" s="64">
        <f t="shared" ca="1" si="1008"/>
        <v>419026.95606876089</v>
      </c>
      <c r="AY97" s="170" cm="1">
        <f t="array" aca="1" ref="AY97" ca="1">IF(MONTH($A97) = 1, _xlfn.LET(_xlpm.value, RAND(), _xlfn.IFS(_xlpm.value&lt;=0.6, 0.9/12, AND(_xlpm.value&gt;0.6, _xlpm.value&lt;=0.8), 0.36/12, _xlpm.value&gt;0.8, -0.06/12)), AY96)</f>
        <v>7.4999999999999997E-2</v>
      </c>
      <c r="AZ97" t="str">
        <f t="shared" ca="1" si="1401"/>
        <v>No</v>
      </c>
      <c r="BA97">
        <f ca="1">COUNTIF(AZ$4:AZ97, "Yes")</f>
        <v>9</v>
      </c>
      <c r="BB97" s="37">
        <f t="shared" ca="1" si="1208"/>
        <v>478543.38098858227</v>
      </c>
      <c r="BC97" s="37">
        <f t="shared" ca="1" si="1209"/>
        <v>90985.765445120182</v>
      </c>
      <c r="BD97" s="64">
        <f t="shared" ca="1" si="1010"/>
        <v>569529.14643370244</v>
      </c>
      <c r="BE97" s="170" cm="1">
        <f t="array" aca="1" ref="BE97" ca="1">IF(MONTH($A97) = 1, _xlfn.LET(_xlpm.value, RAND(), _xlfn.IFS(_xlpm.value&lt;=0.6, 0.9/12, AND(_xlpm.value&gt;0.6, _xlpm.value&lt;=0.8), 0.36/12, _xlpm.value&gt;0.8, -0.06/12)), BE96)</f>
        <v>-5.0000000000000001E-3</v>
      </c>
      <c r="BF97" t="str">
        <f t="shared" ca="1" si="1402"/>
        <v>No</v>
      </c>
      <c r="BG97">
        <f ca="1">COUNTIF(BF$4:BF97, "Yes")</f>
        <v>3</v>
      </c>
      <c r="BH97" s="37">
        <f t="shared" ca="1" si="1210"/>
        <v>1820196.2316110253</v>
      </c>
      <c r="BI97" s="37">
        <f t="shared" ca="1" si="1211"/>
        <v>22302.955180504236</v>
      </c>
      <c r="BJ97" s="64">
        <f t="shared" ca="1" si="1012"/>
        <v>1842499.1867915294</v>
      </c>
      <c r="BK97" s="170" cm="1">
        <f t="array" aca="1" ref="BK97" ca="1">IF(MONTH($A97) = 1, _xlfn.LET(_xlpm.value, RAND(), _xlfn.IFS(_xlpm.value&lt;=0.6, 0.9/12, AND(_xlpm.value&gt;0.6, _xlpm.value&lt;=0.8), 0.36/12, _xlpm.value&gt;0.8, -0.06/12)), BK96)</f>
        <v>-5.0000000000000001E-3</v>
      </c>
      <c r="BL97" t="str">
        <f t="shared" ca="1" si="1403"/>
        <v>No</v>
      </c>
      <c r="BM97">
        <f ca="1">COUNTIF(BL$4:BL97, "Yes")</f>
        <v>5</v>
      </c>
      <c r="BN97" s="37">
        <f t="shared" ca="1" si="1212"/>
        <v>430233.93812441349</v>
      </c>
      <c r="BO97" s="37">
        <f t="shared" ca="1" si="1213"/>
        <v>78126.2058342745</v>
      </c>
      <c r="BP97" s="64">
        <f t="shared" ca="1" si="1014"/>
        <v>508360.14395868802</v>
      </c>
      <c r="BQ97" s="170" cm="1">
        <f t="array" aca="1" ref="BQ97" ca="1">IF(MONTH($A97) = 1, _xlfn.LET(_xlpm.value, RAND(), _xlfn.IFS(_xlpm.value&lt;=0.6, 0.9/12, AND(_xlpm.value&gt;0.6, _xlpm.value&lt;=0.8), 0.36/12, _xlpm.value&gt;0.8, -0.06/12)), BQ96)</f>
        <v>0.03</v>
      </c>
      <c r="BR97" t="str">
        <f t="shared" ca="1" si="1404"/>
        <v>No</v>
      </c>
      <c r="BS97">
        <f ca="1">COUNTIF(BR$4:BR97, "Yes")</f>
        <v>5</v>
      </c>
      <c r="BT97" s="37">
        <f t="shared" ca="1" si="1214"/>
        <v>659969.17615319171</v>
      </c>
      <c r="BU97" s="37">
        <f t="shared" ca="1" si="1215"/>
        <v>56241.725879181635</v>
      </c>
      <c r="BV97" s="64">
        <f t="shared" ca="1" si="1016"/>
        <v>716210.90203237336</v>
      </c>
      <c r="BW97" s="170" cm="1">
        <f t="array" aca="1" ref="BW97" ca="1">IF(MONTH($A97) = 1, _xlfn.LET(_xlpm.value, RAND(), _xlfn.IFS(_xlpm.value&lt;=0.6, 0.9/12, AND(_xlpm.value&gt;0.6, _xlpm.value&lt;=0.8), 0.36/12, _xlpm.value&gt;0.8, -0.06/12)), BW96)</f>
        <v>7.4999999999999997E-2</v>
      </c>
      <c r="BX97" t="str">
        <f t="shared" ca="1" si="1405"/>
        <v>No</v>
      </c>
      <c r="BY97">
        <f ca="1">COUNTIF(BX$4:BX97, "Yes")</f>
        <v>5</v>
      </c>
      <c r="BZ97" s="37">
        <f t="shared" ca="1" si="1216"/>
        <v>462763.66498255776</v>
      </c>
      <c r="CA97" s="37">
        <f t="shared" ca="1" si="1217"/>
        <v>55436.944377169864</v>
      </c>
      <c r="CB97" s="64">
        <f t="shared" ca="1" si="1018"/>
        <v>518200.60935972765</v>
      </c>
      <c r="CC97" s="170" cm="1">
        <f t="array" aca="1" ref="CC97" ca="1">IF(MONTH($A97) = 1, _xlfn.LET(_xlpm.value, RAND(), _xlfn.IFS(_xlpm.value&lt;=0.6, 0.9/12, AND(_xlpm.value&gt;0.6, _xlpm.value&lt;=0.8), 0.36/12, _xlpm.value&gt;0.8, -0.06/12)), CC96)</f>
        <v>-5.0000000000000001E-3</v>
      </c>
      <c r="CD97" t="str">
        <f t="shared" ca="1" si="1406"/>
        <v>No</v>
      </c>
      <c r="CE97">
        <f ca="1">COUNTIF(CD$4:CD97, "Yes")</f>
        <v>5</v>
      </c>
      <c r="CF97" s="37">
        <f t="shared" ca="1" si="1218"/>
        <v>1413041.8409183067</v>
      </c>
      <c r="CG97" s="37">
        <f t="shared" ca="1" si="1219"/>
        <v>49665.518128886579</v>
      </c>
      <c r="CH97" s="64">
        <f t="shared" ca="1" si="1020"/>
        <v>1462707.3590471933</v>
      </c>
      <c r="CI97" s="170" cm="1">
        <f t="array" aca="1" ref="CI97" ca="1">IF(MONTH($A97) = 1, _xlfn.LET(_xlpm.value, RAND(), _xlfn.IFS(_xlpm.value&lt;=0.6, 0.9/12, AND(_xlpm.value&gt;0.6, _xlpm.value&lt;=0.8), 0.36/12, _xlpm.value&gt;0.8, -0.06/12)), CI96)</f>
        <v>0.03</v>
      </c>
      <c r="CJ97" t="str">
        <f t="shared" ca="1" si="1407"/>
        <v>No</v>
      </c>
      <c r="CK97">
        <f ca="1">COUNTIF(CJ$4:CJ97, "Yes")</f>
        <v>6</v>
      </c>
      <c r="CL97" s="37">
        <f t="shared" ca="1" si="1220"/>
        <v>844583.41791613039</v>
      </c>
      <c r="CM97" s="37">
        <f t="shared" ca="1" si="1221"/>
        <v>70384.708765938471</v>
      </c>
      <c r="CN97" s="64">
        <f t="shared" ca="1" si="1022"/>
        <v>914968.12668206892</v>
      </c>
      <c r="CO97" s="170" cm="1">
        <f t="array" aca="1" ref="CO97" ca="1">IF(MONTH($A97) = 1, _xlfn.LET(_xlpm.value, RAND(), _xlfn.IFS(_xlpm.value&lt;=0.6, 0.9/12, AND(_xlpm.value&gt;0.6, _xlpm.value&lt;=0.8), 0.36/12, _xlpm.value&gt;0.8, -0.06/12)), CO96)</f>
        <v>7.4999999999999997E-2</v>
      </c>
      <c r="CP97" t="str">
        <f t="shared" ca="1" si="1408"/>
        <v>No</v>
      </c>
      <c r="CQ97">
        <f ca="1">COUNTIF(CP$4:CP97, "Yes")</f>
        <v>6</v>
      </c>
      <c r="CR97" s="37">
        <f t="shared" ca="1" si="1222"/>
        <v>380889.53936313518</v>
      </c>
      <c r="CS97" s="37">
        <f t="shared" ca="1" si="1223"/>
        <v>24130.000084152151</v>
      </c>
      <c r="CT97" s="64">
        <f t="shared" ca="1" si="1024"/>
        <v>405019.53944728733</v>
      </c>
      <c r="CU97" s="170" cm="1">
        <f t="array" aca="1" ref="CU97" ca="1">IF(MONTH($A97) = 1, _xlfn.LET(_xlpm.value, RAND(), _xlfn.IFS(_xlpm.value&lt;=0.6, 0.9/12, AND(_xlpm.value&gt;0.6, _xlpm.value&lt;=0.8), 0.36/12, _xlpm.value&gt;0.8, -0.06/12)), CU96)</f>
        <v>7.4999999999999997E-2</v>
      </c>
      <c r="CV97" t="str">
        <f t="shared" ca="1" si="1409"/>
        <v>No</v>
      </c>
      <c r="CW97">
        <f ca="1">COUNTIF(CV$4:CV97, "Yes")</f>
        <v>3</v>
      </c>
      <c r="CX97" s="37">
        <f t="shared" ca="1" si="1224"/>
        <v>3212410.7912173974</v>
      </c>
      <c r="CY97" s="37">
        <f t="shared" ca="1" si="1225"/>
        <v>24911.945567767747</v>
      </c>
      <c r="CZ97" s="64">
        <f t="shared" ca="1" si="1026"/>
        <v>3237322.736785165</v>
      </c>
      <c r="DA97" s="170" cm="1">
        <f t="array" aca="1" ref="DA97" ca="1">IF(MONTH($A97) = 1, _xlfn.LET(_xlpm.value, RAND(), _xlfn.IFS(_xlpm.value&lt;=0.6, 0.9/12, AND(_xlpm.value&gt;0.6, _xlpm.value&lt;=0.8), 0.36/12, _xlpm.value&gt;0.8, -0.06/12)), DA96)</f>
        <v>7.4999999999999997E-2</v>
      </c>
      <c r="DB97" t="str">
        <f t="shared" ca="1" si="1410"/>
        <v>No</v>
      </c>
      <c r="DC97">
        <f ca="1">COUNTIF(DB$4:DB97, "Yes")</f>
        <v>8</v>
      </c>
      <c r="DD97" s="37">
        <f t="shared" ca="1" si="1226"/>
        <v>1732823.0921037104</v>
      </c>
      <c r="DE97" s="37">
        <f t="shared" ca="1" si="1227"/>
        <v>68210.104925495674</v>
      </c>
      <c r="DF97" s="64">
        <f t="shared" ca="1" si="1028"/>
        <v>1801033.197029206</v>
      </c>
      <c r="DG97" s="170" cm="1">
        <f t="array" aca="1" ref="DG97" ca="1">IF(MONTH($A97) = 1, _xlfn.LET(_xlpm.value, RAND(), _xlfn.IFS(_xlpm.value&lt;=0.6, 0.9/12, AND(_xlpm.value&gt;0.6, _xlpm.value&lt;=0.8), 0.36/12, _xlpm.value&gt;0.8, -0.06/12)), DG96)</f>
        <v>7.4999999999999997E-2</v>
      </c>
      <c r="DH97" t="str">
        <f t="shared" ca="1" si="1411"/>
        <v>No</v>
      </c>
      <c r="DI97">
        <f ca="1">COUNTIF(DH$4:DH97, "Yes")</f>
        <v>4</v>
      </c>
      <c r="DJ97" s="37">
        <f t="shared" ca="1" si="1228"/>
        <v>9257469.6778247878</v>
      </c>
      <c r="DK97" s="37">
        <f t="shared" ca="1" si="1229"/>
        <v>37548.94991187859</v>
      </c>
      <c r="DL97" s="64">
        <f t="shared" ca="1" si="1030"/>
        <v>9295018.6277366672</v>
      </c>
      <c r="DM97" s="170" cm="1">
        <f t="array" aca="1" ref="DM97" ca="1">IF(MONTH($A97) = 1, _xlfn.LET(_xlpm.value, RAND(), _xlfn.IFS(_xlpm.value&lt;=0.6, 0.9/12, AND(_xlpm.value&gt;0.6, _xlpm.value&lt;=0.8), 0.36/12, _xlpm.value&gt;0.8, -0.06/12)), DM96)</f>
        <v>7.4999999999999997E-2</v>
      </c>
      <c r="DN97" t="str">
        <f t="shared" ca="1" si="1412"/>
        <v>No</v>
      </c>
      <c r="DO97">
        <f ca="1">COUNTIF(DN$4:DN97, "Yes")</f>
        <v>6</v>
      </c>
      <c r="DP97" s="37">
        <f t="shared" ca="1" si="1230"/>
        <v>3583554.5014289394</v>
      </c>
      <c r="DQ97" s="37">
        <f t="shared" ca="1" si="1231"/>
        <v>47551.551876841651</v>
      </c>
      <c r="DR97" s="64">
        <f t="shared" ca="1" si="1032"/>
        <v>3631106.053305781</v>
      </c>
      <c r="DS97" s="170" cm="1">
        <f t="array" aca="1" ref="DS97" ca="1">IF(MONTH($A97) = 1, _xlfn.LET(_xlpm.value, RAND(), _xlfn.IFS(_xlpm.value&lt;=0.6, 0.9/12, AND(_xlpm.value&gt;0.6, _xlpm.value&lt;=0.8), 0.36/12, _xlpm.value&gt;0.8, -0.06/12)), DS96)</f>
        <v>-5.0000000000000001E-3</v>
      </c>
      <c r="DT97" t="str">
        <f t="shared" ca="1" si="1413"/>
        <v>No</v>
      </c>
      <c r="DU97">
        <f ca="1">COUNTIF(DT$4:DT97, "Yes")</f>
        <v>7</v>
      </c>
      <c r="DV97" s="37">
        <f t="shared" ca="1" si="1232"/>
        <v>1125962.5285066697</v>
      </c>
      <c r="DW97" s="37">
        <f t="shared" ca="1" si="1233"/>
        <v>67232.884700104027</v>
      </c>
      <c r="DX97" s="64">
        <f t="shared" ca="1" si="1034"/>
        <v>1193195.4132067738</v>
      </c>
      <c r="DY97" s="170" cm="1">
        <f t="array" aca="1" ref="DY97" ca="1">IF(MONTH($A97) = 1, _xlfn.LET(_xlpm.value, RAND(), _xlfn.IFS(_xlpm.value&lt;=0.6, 0.9/12, AND(_xlpm.value&gt;0.6, _xlpm.value&lt;=0.8), 0.36/12, _xlpm.value&gt;0.8, -0.06/12)), DY96)</f>
        <v>7.4999999999999997E-2</v>
      </c>
      <c r="DZ97" t="str">
        <f t="shared" ca="1" si="1414"/>
        <v>No</v>
      </c>
      <c r="EA97">
        <f ca="1">COUNTIF(DZ$4:DZ97, "Yes")</f>
        <v>8</v>
      </c>
      <c r="EB97" s="37">
        <f t="shared" ca="1" si="1234"/>
        <v>1059724.0938098046</v>
      </c>
      <c r="EC97" s="37">
        <f t="shared" ca="1" si="1235"/>
        <v>99918.213475588447</v>
      </c>
      <c r="ED97" s="64">
        <f t="shared" ca="1" si="1036"/>
        <v>1159642.3072853931</v>
      </c>
      <c r="EE97" s="170" cm="1">
        <f t="array" aca="1" ref="EE97" ca="1">IF(MONTH($A97) = 1, _xlfn.LET(_xlpm.value, RAND(), _xlfn.IFS(_xlpm.value&lt;=0.6, 0.9/12, AND(_xlpm.value&gt;0.6, _xlpm.value&lt;=0.8), 0.36/12, _xlpm.value&gt;0.8, -0.06/12)), EE96)</f>
        <v>7.4999999999999997E-2</v>
      </c>
      <c r="EF97" t="str">
        <f t="shared" ca="1" si="1415"/>
        <v>No</v>
      </c>
      <c r="EG97">
        <f ca="1">COUNTIF(EF$4:EF97, "Yes")</f>
        <v>3</v>
      </c>
      <c r="EH97" s="37">
        <f t="shared" ca="1" si="1236"/>
        <v>634280.25655719836</v>
      </c>
      <c r="EI97" s="37">
        <f t="shared" ca="1" si="1237"/>
        <v>42290.797090910237</v>
      </c>
      <c r="EJ97" s="64">
        <f t="shared" ca="1" si="1038"/>
        <v>676571.05364810862</v>
      </c>
      <c r="EK97" s="170" cm="1">
        <f t="array" aca="1" ref="EK97" ca="1">IF(MONTH($A97) = 1, _xlfn.LET(_xlpm.value, RAND(), _xlfn.IFS(_xlpm.value&lt;=0.6, 0.9/12, AND(_xlpm.value&gt;0.6, _xlpm.value&lt;=0.8), 0.36/12, _xlpm.value&gt;0.8, -0.06/12)), EK96)</f>
        <v>7.4999999999999997E-2</v>
      </c>
      <c r="EL97" t="str">
        <f t="shared" ca="1" si="1416"/>
        <v>No</v>
      </c>
      <c r="EM97">
        <f ca="1">COUNTIF(EL$4:EL97, "Yes")</f>
        <v>6</v>
      </c>
      <c r="EN97" s="37">
        <f t="shared" ca="1" si="1238"/>
        <v>1227347.9444637857</v>
      </c>
      <c r="EO97" s="37">
        <f t="shared" ca="1" si="1239"/>
        <v>68002.707118947306</v>
      </c>
      <c r="EP97" s="64">
        <f t="shared" ca="1" si="1040"/>
        <v>1295350.651582733</v>
      </c>
      <c r="EQ97" s="170" cm="1">
        <f t="array" aca="1" ref="EQ97" ca="1">IF(MONTH($A97) = 1, _xlfn.LET(_xlpm.value, RAND(), _xlfn.IFS(_xlpm.value&lt;=0.6, 0.9/12, AND(_xlpm.value&gt;0.6, _xlpm.value&lt;=0.8), 0.36/12, _xlpm.value&gt;0.8, -0.06/12)), EQ96)</f>
        <v>7.4999999999999997E-2</v>
      </c>
      <c r="ER97" t="str">
        <f t="shared" ca="1" si="1417"/>
        <v>No</v>
      </c>
      <c r="ES97">
        <f ca="1">COUNTIF(ER$4:ER97, "Yes")</f>
        <v>3</v>
      </c>
      <c r="ET97" s="37">
        <f t="shared" ca="1" si="1240"/>
        <v>2184029.8849612684</v>
      </c>
      <c r="EU97" s="37">
        <f t="shared" ca="1" si="1241"/>
        <v>15966.060258259287</v>
      </c>
      <c r="EV97" s="64">
        <f t="shared" ca="1" si="1042"/>
        <v>2199995.9452195275</v>
      </c>
      <c r="EW97" s="170" cm="1">
        <f t="array" aca="1" ref="EW97" ca="1">IF(MONTH($A97) = 1, _xlfn.LET(_xlpm.value, RAND(), _xlfn.IFS(_xlpm.value&lt;=0.6, 0.9/12, AND(_xlpm.value&gt;0.6, _xlpm.value&lt;=0.8), 0.36/12, _xlpm.value&gt;0.8, -0.06/12)), EW96)</f>
        <v>7.4999999999999997E-2</v>
      </c>
      <c r="EX97" t="str">
        <f t="shared" ca="1" si="1418"/>
        <v>No</v>
      </c>
      <c r="EY97">
        <f ca="1">COUNTIF(EX$4:EX97, "Yes")</f>
        <v>4</v>
      </c>
      <c r="EZ97" s="37">
        <f t="shared" ca="1" si="1242"/>
        <v>2632883.2434271104</v>
      </c>
      <c r="FA97" s="37">
        <f t="shared" ca="1" si="1243"/>
        <v>34961.169035182327</v>
      </c>
      <c r="FB97" s="64">
        <f t="shared" ca="1" si="1044"/>
        <v>2667844.4124622927</v>
      </c>
      <c r="FC97" s="170" cm="1">
        <f t="array" aca="1" ref="FC97" ca="1">IF(MONTH($A97) = 1, _xlfn.LET(_xlpm.value, RAND(), _xlfn.IFS(_xlpm.value&lt;=0.6, 0.9/12, AND(_xlpm.value&gt;0.6, _xlpm.value&lt;=0.8), 0.36/12, _xlpm.value&gt;0.8, -0.06/12)), FC96)</f>
        <v>7.4999999999999997E-2</v>
      </c>
      <c r="FD97" t="str">
        <f t="shared" ca="1" si="1419"/>
        <v>Yes</v>
      </c>
      <c r="FE97">
        <f ca="1">COUNTIF(FD$4:FD97, "Yes")</f>
        <v>8</v>
      </c>
      <c r="FF97" s="37">
        <f t="shared" ca="1" si="1244"/>
        <v>2164454.2874505799</v>
      </c>
      <c r="FG97" s="37">
        <f t="shared" ca="1" si="1245"/>
        <v>76118.220136713629</v>
      </c>
      <c r="FH97" s="64">
        <f t="shared" ca="1" si="1046"/>
        <v>2240572.5075872936</v>
      </c>
      <c r="FI97" s="170" cm="1">
        <f t="array" aca="1" ref="FI97" ca="1">IF(MONTH($A97) = 1, _xlfn.LET(_xlpm.value, RAND(), _xlfn.IFS(_xlpm.value&lt;=0.6, 0.9/12, AND(_xlpm.value&gt;0.6, _xlpm.value&lt;=0.8), 0.36/12, _xlpm.value&gt;0.8, -0.06/12)), FI96)</f>
        <v>-5.0000000000000001E-3</v>
      </c>
      <c r="FJ97" t="str">
        <f t="shared" ca="1" si="1420"/>
        <v>No</v>
      </c>
      <c r="FK97">
        <f ca="1">COUNTIF(FJ$4:FJ97, "Yes")</f>
        <v>4</v>
      </c>
      <c r="FL97" s="37">
        <f t="shared" ca="1" si="1246"/>
        <v>2570677.9543068879</v>
      </c>
      <c r="FM97" s="37">
        <f t="shared" ca="1" si="1247"/>
        <v>31619.440775358049</v>
      </c>
      <c r="FN97" s="64">
        <f t="shared" ca="1" si="1048"/>
        <v>2602297.395082246</v>
      </c>
      <c r="FO97" s="170" cm="1">
        <f t="array" aca="1" ref="FO97" ca="1">IF(MONTH($A97) = 1, _xlfn.LET(_xlpm.value, RAND(), _xlfn.IFS(_xlpm.value&lt;=0.6, 0.9/12, AND(_xlpm.value&gt;0.6, _xlpm.value&lt;=0.8), 0.36/12, _xlpm.value&gt;0.8, -0.06/12)), FO96)</f>
        <v>7.4999999999999997E-2</v>
      </c>
      <c r="FP97" t="str">
        <f t="shared" ca="1" si="1421"/>
        <v>No</v>
      </c>
      <c r="FQ97">
        <f ca="1">COUNTIF(FP$4:FP97, "Yes")</f>
        <v>4</v>
      </c>
      <c r="FR97" s="37">
        <f t="shared" ca="1" si="1248"/>
        <v>7763174.1612156648</v>
      </c>
      <c r="FS97" s="37">
        <f t="shared" ca="1" si="1249"/>
        <v>37202.985417514283</v>
      </c>
      <c r="FT97" s="64">
        <f t="shared" ca="1" si="1050"/>
        <v>7800377.1466331789</v>
      </c>
      <c r="FU97" s="170" cm="1">
        <f t="array" aca="1" ref="FU97" ca="1">IF(MONTH($A97) = 1, _xlfn.LET(_xlpm.value, RAND(), _xlfn.IFS(_xlpm.value&lt;=0.6, 0.9/12, AND(_xlpm.value&gt;0.6, _xlpm.value&lt;=0.8), 0.36/12, _xlpm.value&gt;0.8, -0.06/12)), FU96)</f>
        <v>0.03</v>
      </c>
      <c r="FV97" t="str">
        <f t="shared" ca="1" si="1422"/>
        <v>No</v>
      </c>
      <c r="FW97">
        <f ca="1">COUNTIF(FV$4:FV97, "Yes")</f>
        <v>5</v>
      </c>
      <c r="FX97" s="37">
        <f t="shared" ca="1" si="1250"/>
        <v>1539331.9264705183</v>
      </c>
      <c r="FY97" s="37">
        <f t="shared" ca="1" si="1251"/>
        <v>47944.266187055691</v>
      </c>
      <c r="FZ97" s="64">
        <f t="shared" ca="1" si="1052"/>
        <v>1587276.1926575741</v>
      </c>
      <c r="GA97" s="170" cm="1">
        <f t="array" aca="1" ref="GA97" ca="1">IF(MONTH($A97) = 1, _xlfn.LET(_xlpm.value, RAND(), _xlfn.IFS(_xlpm.value&lt;=0.6, 0.9/12, AND(_xlpm.value&gt;0.6, _xlpm.value&lt;=0.8), 0.36/12, _xlpm.value&gt;0.8, -0.06/12)), GA96)</f>
        <v>-5.0000000000000001E-3</v>
      </c>
      <c r="GB97" t="str">
        <f t="shared" ca="1" si="1423"/>
        <v>No</v>
      </c>
      <c r="GC97">
        <f ca="1">COUNTIF(GB$4:GB97, "Yes")</f>
        <v>3</v>
      </c>
      <c r="GD97" s="37">
        <f t="shared" ca="1" si="1252"/>
        <v>5498664.7442804109</v>
      </c>
      <c r="GE97" s="37">
        <f t="shared" ca="1" si="1253"/>
        <v>47021.7735237058</v>
      </c>
      <c r="GF97" s="64">
        <f t="shared" ca="1" si="1054"/>
        <v>5545686.5178041169</v>
      </c>
      <c r="GG97" s="170" cm="1">
        <f t="array" aca="1" ref="GG97" ca="1">IF(MONTH($A97) = 1, _xlfn.LET(_xlpm.value, RAND(), _xlfn.IFS(_xlpm.value&lt;=0.6, 0.9/12, AND(_xlpm.value&gt;0.6, _xlpm.value&lt;=0.8), 0.36/12, _xlpm.value&gt;0.8, -0.06/12)), GG96)</f>
        <v>7.4999999999999997E-2</v>
      </c>
      <c r="GH97" t="str">
        <f t="shared" ca="1" si="1424"/>
        <v>No</v>
      </c>
      <c r="GI97">
        <f ca="1">COUNTIF(GH$4:GH97, "Yes")</f>
        <v>3</v>
      </c>
      <c r="GJ97" s="37">
        <f t="shared" ca="1" si="1254"/>
        <v>816256.10051375302</v>
      </c>
      <c r="GK97" s="37">
        <f t="shared" ca="1" si="1255"/>
        <v>18787.12757141703</v>
      </c>
      <c r="GL97" s="64">
        <f t="shared" ca="1" si="1056"/>
        <v>835043.22808517003</v>
      </c>
      <c r="GM97" s="170" cm="1">
        <f t="array" aca="1" ref="GM97" ca="1">IF(MONTH($A97) = 1, _xlfn.LET(_xlpm.value, RAND(), _xlfn.IFS(_xlpm.value&lt;=0.6, 0.9/12, AND(_xlpm.value&gt;0.6, _xlpm.value&lt;=0.8), 0.36/12, _xlpm.value&gt;0.8, -0.06/12)), GM96)</f>
        <v>7.4999999999999997E-2</v>
      </c>
      <c r="GN97" t="str">
        <f t="shared" ca="1" si="1425"/>
        <v>No</v>
      </c>
      <c r="GO97">
        <f ca="1">COUNTIF(GN$4:GN97, "Yes")</f>
        <v>4</v>
      </c>
      <c r="GP97" s="37">
        <f t="shared" ca="1" si="1256"/>
        <v>1683149.3049782526</v>
      </c>
      <c r="GQ97" s="37">
        <f t="shared" ca="1" si="1257"/>
        <v>33191.33147043029</v>
      </c>
      <c r="GR97" s="64">
        <f t="shared" ca="1" si="1058"/>
        <v>1716340.636448683</v>
      </c>
      <c r="GS97" s="170" cm="1">
        <f t="array" aca="1" ref="GS97" ca="1">IF(MONTH($A97) = 1, _xlfn.LET(_xlpm.value, RAND(), _xlfn.IFS(_xlpm.value&lt;=0.6, 0.9/12, AND(_xlpm.value&gt;0.6, _xlpm.value&lt;=0.8), 0.36/12, _xlpm.value&gt;0.8, -0.06/12)), GS96)</f>
        <v>-5.0000000000000001E-3</v>
      </c>
      <c r="GT97" t="str">
        <f t="shared" ca="1" si="1426"/>
        <v>No</v>
      </c>
      <c r="GU97">
        <f ca="1">COUNTIF(GT$4:GT97, "Yes")</f>
        <v>1</v>
      </c>
      <c r="GV97" s="37">
        <f t="shared" ca="1" si="1258"/>
        <v>1626171.062629404</v>
      </c>
      <c r="GW97" s="37">
        <f t="shared" ca="1" si="1259"/>
        <v>4201.2489250785493</v>
      </c>
      <c r="GX97" s="64">
        <f t="shared" ca="1" si="1060"/>
        <v>1630372.3115544827</v>
      </c>
      <c r="GY97" s="170" cm="1">
        <f t="array" aca="1" ref="GY97" ca="1">IF(MONTH($A97) = 1, _xlfn.LET(_xlpm.value, RAND(), _xlfn.IFS(_xlpm.value&lt;=0.6, 0.9/12, AND(_xlpm.value&gt;0.6, _xlpm.value&lt;=0.8), 0.36/12, _xlpm.value&gt;0.8, -0.06/12)), GY96)</f>
        <v>7.4999999999999997E-2</v>
      </c>
      <c r="GZ97" t="str">
        <f t="shared" ca="1" si="1427"/>
        <v>No</v>
      </c>
      <c r="HA97">
        <f ca="1">COUNTIF(GZ$4:GZ97, "Yes")</f>
        <v>4</v>
      </c>
      <c r="HB97" s="37">
        <f t="shared" ca="1" si="1260"/>
        <v>5017872.402220848</v>
      </c>
      <c r="HC97" s="37">
        <f t="shared" ca="1" si="1261"/>
        <v>50930.656789288201</v>
      </c>
      <c r="HD97" s="64">
        <f t="shared" ca="1" si="1062"/>
        <v>5068803.0590101359</v>
      </c>
      <c r="HE97" s="170" cm="1">
        <f t="array" aca="1" ref="HE97" ca="1">IF(MONTH($A97) = 1, _xlfn.LET(_xlpm.value, RAND(), _xlfn.IFS(_xlpm.value&lt;=0.6, 0.9/12, AND(_xlpm.value&gt;0.6, _xlpm.value&lt;=0.8), 0.36/12, _xlpm.value&gt;0.8, -0.06/12)), HE96)</f>
        <v>7.4999999999999997E-2</v>
      </c>
      <c r="HF97" t="str">
        <f t="shared" ca="1" si="1428"/>
        <v>No</v>
      </c>
      <c r="HG97">
        <f ca="1">COUNTIF(HF$4:HF97, "Yes")</f>
        <v>4</v>
      </c>
      <c r="HH97" s="37">
        <f t="shared" ca="1" si="1262"/>
        <v>2373455.3584993947</v>
      </c>
      <c r="HI97" s="37">
        <f t="shared" ca="1" si="1263"/>
        <v>45067.181101342088</v>
      </c>
      <c r="HJ97" s="64">
        <f t="shared" ca="1" si="1064"/>
        <v>2418522.5396007369</v>
      </c>
      <c r="HK97" s="170" cm="1">
        <f t="array" aca="1" ref="HK97" ca="1">IF(MONTH($A97) = 1, _xlfn.LET(_xlpm.value, RAND(), _xlfn.IFS(_xlpm.value&lt;=0.6, 0.9/12, AND(_xlpm.value&gt;0.6, _xlpm.value&lt;=0.8), 0.36/12, _xlpm.value&gt;0.8, -0.06/12)), HK96)</f>
        <v>7.4999999999999997E-2</v>
      </c>
      <c r="HL97" t="str">
        <f t="shared" ca="1" si="1429"/>
        <v>No</v>
      </c>
      <c r="HM97">
        <f ca="1">COUNTIF(HL$4:HL97, "Yes")</f>
        <v>4</v>
      </c>
      <c r="HN97" s="37">
        <f t="shared" ca="1" si="1264"/>
        <v>5888690.2134825587</v>
      </c>
      <c r="HO97" s="37">
        <f t="shared" ca="1" si="1265"/>
        <v>32359.718649486396</v>
      </c>
      <c r="HP97" s="64">
        <f t="shared" ca="1" si="1066"/>
        <v>5921049.9321320448</v>
      </c>
      <c r="HQ97" s="170" cm="1">
        <f t="array" aca="1" ref="HQ97" ca="1">IF(MONTH($A97) = 1, _xlfn.LET(_xlpm.value, RAND(), _xlfn.IFS(_xlpm.value&lt;=0.6, 0.9/12, AND(_xlpm.value&gt;0.6, _xlpm.value&lt;=0.8), 0.36/12, _xlpm.value&gt;0.8, -0.06/12)), HQ96)</f>
        <v>-5.0000000000000001E-3</v>
      </c>
      <c r="HR97" t="str">
        <f t="shared" ca="1" si="1430"/>
        <v>No</v>
      </c>
      <c r="HS97">
        <f ca="1">COUNTIF(HR$4:HR97, "Yes")</f>
        <v>4</v>
      </c>
      <c r="HT97" s="37">
        <f t="shared" ca="1" si="1266"/>
        <v>1049631.9862337976</v>
      </c>
      <c r="HU97" s="37">
        <f t="shared" ca="1" si="1267"/>
        <v>45416.51789242572</v>
      </c>
      <c r="HV97" s="64">
        <f t="shared" ca="1" si="1068"/>
        <v>1095048.5041262233</v>
      </c>
      <c r="HW97" s="170" cm="1">
        <f t="array" aca="1" ref="HW97" ca="1">IF(MONTH($A97) = 1, _xlfn.LET(_xlpm.value, RAND(), _xlfn.IFS(_xlpm.value&lt;=0.6, 0.9/12, AND(_xlpm.value&gt;0.6, _xlpm.value&lt;=0.8), 0.36/12, _xlpm.value&gt;0.8, -0.06/12)), HW96)</f>
        <v>0.03</v>
      </c>
      <c r="HX97" t="str">
        <f t="shared" ca="1" si="1431"/>
        <v>No</v>
      </c>
      <c r="HY97">
        <f ca="1">COUNTIF(HX$4:HX97, "Yes")</f>
        <v>5</v>
      </c>
      <c r="HZ97" s="37">
        <f t="shared" ca="1" si="1268"/>
        <v>4494031.4975327663</v>
      </c>
      <c r="IA97" s="37">
        <f t="shared" ca="1" si="1269"/>
        <v>67214.767998835669</v>
      </c>
      <c r="IB97" s="64">
        <f t="shared" ca="1" si="1070"/>
        <v>4561246.2655316023</v>
      </c>
      <c r="IC97" s="170" cm="1">
        <f t="array" aca="1" ref="IC97" ca="1">IF(MONTH($A97) = 1, _xlfn.LET(_xlpm.value, RAND(), _xlfn.IFS(_xlpm.value&lt;=0.6, 0.9/12, AND(_xlpm.value&gt;0.6, _xlpm.value&lt;=0.8), 0.36/12, _xlpm.value&gt;0.8, -0.06/12)), IC96)</f>
        <v>0.03</v>
      </c>
      <c r="ID97" t="str">
        <f t="shared" ca="1" si="1432"/>
        <v>Yes</v>
      </c>
      <c r="IE97">
        <f ca="1">COUNTIF(ID$4:ID97, "Yes")</f>
        <v>5</v>
      </c>
      <c r="IF97" s="37">
        <f t="shared" ca="1" si="1270"/>
        <v>4984253.0644338159</v>
      </c>
      <c r="IG97" s="37">
        <f t="shared" ca="1" si="1271"/>
        <v>44661.712999915653</v>
      </c>
      <c r="IH97" s="64">
        <f t="shared" ca="1" si="1072"/>
        <v>5028914.7774337316</v>
      </c>
      <c r="II97" s="170" cm="1">
        <f t="array" aca="1" ref="II97" ca="1">IF(MONTH($A97) = 1, _xlfn.LET(_xlpm.value, RAND(), _xlfn.IFS(_xlpm.value&lt;=0.6, 0.9/12, AND(_xlpm.value&gt;0.6, _xlpm.value&lt;=0.8), 0.36/12, _xlpm.value&gt;0.8, -0.06/12)), II96)</f>
        <v>7.4999999999999997E-2</v>
      </c>
      <c r="IJ97" t="str">
        <f t="shared" ca="1" si="1433"/>
        <v>No</v>
      </c>
      <c r="IK97">
        <f ca="1">COUNTIF(IJ$4:IJ97, "Yes")</f>
        <v>7</v>
      </c>
      <c r="IL97" s="37">
        <f t="shared" ca="1" si="1272"/>
        <v>1543507.5366080925</v>
      </c>
      <c r="IM97" s="37">
        <f t="shared" ca="1" si="1273"/>
        <v>82604.240604880746</v>
      </c>
      <c r="IN97" s="64">
        <f t="shared" ca="1" si="1074"/>
        <v>1626111.7772129732</v>
      </c>
      <c r="IO97" s="170" cm="1">
        <f t="array" aca="1" ref="IO97" ca="1">IF(MONTH($A97) = 1, _xlfn.LET(_xlpm.value, RAND(), _xlfn.IFS(_xlpm.value&lt;=0.6, 0.9/12, AND(_xlpm.value&gt;0.6, _xlpm.value&lt;=0.8), 0.36/12, _xlpm.value&gt;0.8, -0.06/12)), IO96)</f>
        <v>-5.0000000000000001E-3</v>
      </c>
      <c r="IP97" t="str">
        <f t="shared" ca="1" si="1434"/>
        <v>No</v>
      </c>
      <c r="IQ97">
        <f ca="1">COUNTIF(IP$4:IP97, "Yes")</f>
        <v>6</v>
      </c>
      <c r="IR97" s="37">
        <f t="shared" ca="1" si="1274"/>
        <v>783572.15083617775</v>
      </c>
      <c r="IS97" s="37">
        <f t="shared" ca="1" si="1275"/>
        <v>63237.95563496917</v>
      </c>
      <c r="IT97" s="64">
        <f t="shared" ca="1" si="1076"/>
        <v>846810.10647114692</v>
      </c>
      <c r="IU97" s="170" cm="1">
        <f t="array" aca="1" ref="IU97" ca="1">IF(MONTH($A97) = 1, _xlfn.LET(_xlpm.value, RAND(), _xlfn.IFS(_xlpm.value&lt;=0.6, 0.9/12, AND(_xlpm.value&gt;0.6, _xlpm.value&lt;=0.8), 0.36/12, _xlpm.value&gt;0.8, -0.06/12)), IU96)</f>
        <v>0.03</v>
      </c>
      <c r="IV97" t="str">
        <f t="shared" ca="1" si="1435"/>
        <v>No</v>
      </c>
      <c r="IW97">
        <f ca="1">COUNTIF(IV$4:IV97, "Yes")</f>
        <v>6</v>
      </c>
      <c r="IX97" s="37">
        <f t="shared" ca="1" si="1276"/>
        <v>1594865.0938645473</v>
      </c>
      <c r="IY97" s="37">
        <f t="shared" ca="1" si="1277"/>
        <v>64576.849541298288</v>
      </c>
      <c r="IZ97" s="64">
        <f t="shared" ca="1" si="1078"/>
        <v>1659441.9434058457</v>
      </c>
      <c r="JA97" s="170" cm="1">
        <f t="array" aca="1" ref="JA97" ca="1">IF(MONTH($A97) = 1, _xlfn.LET(_xlpm.value, RAND(), _xlfn.IFS(_xlpm.value&lt;=0.6, 0.9/12, AND(_xlpm.value&gt;0.6, _xlpm.value&lt;=0.8), 0.36/12, _xlpm.value&gt;0.8, -0.06/12)), JA96)</f>
        <v>0.03</v>
      </c>
      <c r="JB97" t="str">
        <f t="shared" ca="1" si="1436"/>
        <v>No</v>
      </c>
      <c r="JC97">
        <f ca="1">COUNTIF(JB$4:JB97, "Yes")</f>
        <v>6</v>
      </c>
      <c r="JD97" s="37">
        <f t="shared" ca="1" si="1278"/>
        <v>763375.88659357838</v>
      </c>
      <c r="JE97" s="37">
        <f t="shared" ca="1" si="1279"/>
        <v>59635.483079344755</v>
      </c>
      <c r="JF97" s="64">
        <f t="shared" ca="1" si="1080"/>
        <v>823011.36967292312</v>
      </c>
      <c r="JG97" s="170" cm="1">
        <f t="array" aca="1" ref="JG97" ca="1">IF(MONTH($A97) = 1, _xlfn.LET(_xlpm.value, RAND(), _xlfn.IFS(_xlpm.value&lt;=0.6, 0.9/12, AND(_xlpm.value&gt;0.6, _xlpm.value&lt;=0.8), 0.36/12, _xlpm.value&gt;0.8, -0.06/12)), JG96)</f>
        <v>7.4999999999999997E-2</v>
      </c>
      <c r="JH97" t="str">
        <f t="shared" ca="1" si="1437"/>
        <v>No</v>
      </c>
      <c r="JI97">
        <f ca="1">COUNTIF(JH$4:JH97, "Yes")</f>
        <v>3</v>
      </c>
      <c r="JJ97" s="37">
        <f t="shared" ca="1" si="1280"/>
        <v>9957744.3998032603</v>
      </c>
      <c r="JK97" s="37">
        <f t="shared" ca="1" si="1281"/>
        <v>24820.923759596117</v>
      </c>
      <c r="JL97" s="64">
        <f t="shared" ca="1" si="1082"/>
        <v>9982565.3235628568</v>
      </c>
      <c r="JM97" s="170" cm="1">
        <f t="array" aca="1" ref="JM97" ca="1">IF(MONTH($A97) = 1, _xlfn.LET(_xlpm.value, RAND(), _xlfn.IFS(_xlpm.value&lt;=0.6, 0.9/12, AND(_xlpm.value&gt;0.6, _xlpm.value&lt;=0.8), 0.36/12, _xlpm.value&gt;0.8, -0.06/12)), JM96)</f>
        <v>7.4999999999999997E-2</v>
      </c>
      <c r="JN97" t="str">
        <f t="shared" ca="1" si="1438"/>
        <v>No</v>
      </c>
      <c r="JO97">
        <f ca="1">COUNTIF(JN$4:JN97, "Yes")</f>
        <v>9</v>
      </c>
      <c r="JP97" s="37">
        <f t="shared" ca="1" si="1282"/>
        <v>1743662.3936593074</v>
      </c>
      <c r="JQ97" s="37">
        <f t="shared" ca="1" si="1283"/>
        <v>100680.59708153598</v>
      </c>
      <c r="JR97" s="64">
        <f t="shared" ca="1" si="1084"/>
        <v>1844342.9907408434</v>
      </c>
      <c r="JS97" s="170" cm="1">
        <f t="array" aca="1" ref="JS97" ca="1">IF(MONTH($A97) = 1, _xlfn.LET(_xlpm.value, RAND(), _xlfn.IFS(_xlpm.value&lt;=0.6, 0.9/12, AND(_xlpm.value&gt;0.6, _xlpm.value&lt;=0.8), 0.36/12, _xlpm.value&gt;0.8, -0.06/12)), JS96)</f>
        <v>7.4999999999999997E-2</v>
      </c>
      <c r="JT97" t="str">
        <f t="shared" ca="1" si="1439"/>
        <v>No</v>
      </c>
      <c r="JU97">
        <f ca="1">COUNTIF(JT$4:JT97, "Yes")</f>
        <v>3</v>
      </c>
      <c r="JV97" s="37">
        <f t="shared" ca="1" si="1284"/>
        <v>5174645.5740523664</v>
      </c>
      <c r="JW97" s="37">
        <f t="shared" ca="1" si="1285"/>
        <v>29862.883445634117</v>
      </c>
      <c r="JX97" s="64">
        <f t="shared" ca="1" si="1086"/>
        <v>5204508.4574980009</v>
      </c>
      <c r="JY97" s="170" cm="1">
        <f t="array" aca="1" ref="JY97" ca="1">IF(MONTH($A97) = 1, _xlfn.LET(_xlpm.value, RAND(), _xlfn.IFS(_xlpm.value&lt;=0.6, 0.9/12, AND(_xlpm.value&gt;0.6, _xlpm.value&lt;=0.8), 0.36/12, _xlpm.value&gt;0.8, -0.06/12)), JY96)</f>
        <v>7.4999999999999997E-2</v>
      </c>
      <c r="JZ97" t="str">
        <f t="shared" ca="1" si="1440"/>
        <v>No</v>
      </c>
      <c r="KA97">
        <f ca="1">COUNTIF(JZ$4:JZ97, "Yes")</f>
        <v>5</v>
      </c>
      <c r="KB97" s="37">
        <f t="shared" ca="1" si="1286"/>
        <v>3159763.6931397966</v>
      </c>
      <c r="KC97" s="37">
        <f t="shared" ca="1" si="1287"/>
        <v>46278.657882172069</v>
      </c>
      <c r="KD97" s="64">
        <f t="shared" ca="1" si="1088"/>
        <v>3206042.3510219688</v>
      </c>
      <c r="KE97" s="170" cm="1">
        <f t="array" aca="1" ref="KE97" ca="1">IF(MONTH($A97) = 1, _xlfn.LET(_xlpm.value, RAND(), _xlfn.IFS(_xlpm.value&lt;=0.6, 0.9/12, AND(_xlpm.value&gt;0.6, _xlpm.value&lt;=0.8), 0.36/12, _xlpm.value&gt;0.8, -0.06/12)), KE96)</f>
        <v>7.4999999999999997E-2</v>
      </c>
      <c r="KF97" t="str">
        <f t="shared" ca="1" si="1441"/>
        <v>No</v>
      </c>
      <c r="KG97">
        <f ca="1">COUNTIF(KF$4:KF97, "Yes")</f>
        <v>4</v>
      </c>
      <c r="KH97" s="37">
        <f t="shared" ca="1" si="1288"/>
        <v>1056877.4667304696</v>
      </c>
      <c r="KI97" s="37">
        <f t="shared" ca="1" si="1289"/>
        <v>30600.098901396468</v>
      </c>
      <c r="KJ97" s="64">
        <f t="shared" ca="1" si="1090"/>
        <v>1087477.565631866</v>
      </c>
      <c r="KK97" s="170" cm="1">
        <f t="array" aca="1" ref="KK97" ca="1">IF(MONTH($A97) = 1, _xlfn.LET(_xlpm.value, RAND(), _xlfn.IFS(_xlpm.value&lt;=0.6, 0.9/12, AND(_xlpm.value&gt;0.6, _xlpm.value&lt;=0.8), 0.36/12, _xlpm.value&gt;0.8, -0.06/12)), KK96)</f>
        <v>-5.0000000000000001E-3</v>
      </c>
      <c r="KL97" t="str">
        <f t="shared" ca="1" si="1442"/>
        <v>No</v>
      </c>
      <c r="KM97">
        <f ca="1">COUNTIF(KL$4:KL97, "Yes")</f>
        <v>5</v>
      </c>
      <c r="KN97" s="37">
        <f t="shared" ca="1" si="1290"/>
        <v>2374227.9338901895</v>
      </c>
      <c r="KO97" s="37">
        <f t="shared" ca="1" si="1291"/>
        <v>31421.715054384833</v>
      </c>
      <c r="KP97" s="64">
        <f t="shared" ca="1" si="1092"/>
        <v>2405649.6489445744</v>
      </c>
      <c r="KQ97" s="170" cm="1">
        <f t="array" aca="1" ref="KQ97" ca="1">IF(MONTH($A97) = 1, _xlfn.LET(_xlpm.value, RAND(), _xlfn.IFS(_xlpm.value&lt;=0.6, 0.9/12, AND(_xlpm.value&gt;0.6, _xlpm.value&lt;=0.8), 0.36/12, _xlpm.value&gt;0.8, -0.06/12)), KQ96)</f>
        <v>7.4999999999999997E-2</v>
      </c>
      <c r="KR97" t="str">
        <f t="shared" ca="1" si="1443"/>
        <v>No</v>
      </c>
      <c r="KS97">
        <f ca="1">COUNTIF(KR$4:KR97, "Yes")</f>
        <v>5</v>
      </c>
      <c r="KT97" s="37">
        <f t="shared" ca="1" si="1292"/>
        <v>549847.04509337654</v>
      </c>
      <c r="KU97" s="37">
        <f t="shared" ca="1" si="1293"/>
        <v>41476.449533715961</v>
      </c>
      <c r="KV97" s="64">
        <f t="shared" ca="1" si="1094"/>
        <v>591323.4946270925</v>
      </c>
      <c r="KW97" s="170" cm="1">
        <f t="array" aca="1" ref="KW97" ca="1">IF(MONTH($A97) = 1, _xlfn.LET(_xlpm.value, RAND(), _xlfn.IFS(_xlpm.value&lt;=0.6, 0.9/12, AND(_xlpm.value&gt;0.6, _xlpm.value&lt;=0.8), 0.36/12, _xlpm.value&gt;0.8, -0.06/12)), KW96)</f>
        <v>7.4999999999999997E-2</v>
      </c>
      <c r="KX97" t="str">
        <f t="shared" ca="1" si="1444"/>
        <v>No</v>
      </c>
      <c r="KY97">
        <f ca="1">COUNTIF(KX$4:KX97, "Yes")</f>
        <v>4</v>
      </c>
      <c r="KZ97" s="37">
        <f t="shared" ca="1" si="1294"/>
        <v>643276.74811232125</v>
      </c>
      <c r="LA97" s="37">
        <f t="shared" ca="1" si="1295"/>
        <v>46766.284152727472</v>
      </c>
      <c r="LB97" s="64">
        <f t="shared" ca="1" si="1096"/>
        <v>690043.03226504871</v>
      </c>
      <c r="LC97" s="170" cm="1">
        <f t="array" aca="1" ref="LC97" ca="1">IF(MONTH($A97) = 1, _xlfn.LET(_xlpm.value, RAND(), _xlfn.IFS(_xlpm.value&lt;=0.6, 0.9/12, AND(_xlpm.value&gt;0.6, _xlpm.value&lt;=0.8), 0.36/12, _xlpm.value&gt;0.8, -0.06/12)), LC96)</f>
        <v>-5.0000000000000001E-3</v>
      </c>
      <c r="LD97" t="str">
        <f t="shared" ca="1" si="1445"/>
        <v>No</v>
      </c>
      <c r="LE97">
        <f ca="1">COUNTIF(LD$4:LD97, "Yes")</f>
        <v>3</v>
      </c>
      <c r="LF97" s="37">
        <f t="shared" ca="1" si="1296"/>
        <v>1970060.5988783669</v>
      </c>
      <c r="LG97" s="37">
        <f t="shared" ca="1" si="1297"/>
        <v>23075.139378076397</v>
      </c>
      <c r="LH97" s="64">
        <f t="shared" ca="1" si="1098"/>
        <v>1993135.7382564433</v>
      </c>
      <c r="LI97" s="170" cm="1">
        <f t="array" aca="1" ref="LI97" ca="1">IF(MONTH($A97) = 1, _xlfn.LET(_xlpm.value, RAND(), _xlfn.IFS(_xlpm.value&lt;=0.6, 0.9/12, AND(_xlpm.value&gt;0.6, _xlpm.value&lt;=0.8), 0.36/12, _xlpm.value&gt;0.8, -0.06/12)), LI96)</f>
        <v>0.03</v>
      </c>
      <c r="LJ97" t="str">
        <f t="shared" ca="1" si="1446"/>
        <v>No</v>
      </c>
      <c r="LK97">
        <f ca="1">COUNTIF(LJ$4:LJ97, "Yes")</f>
        <v>6</v>
      </c>
      <c r="LL97" s="37">
        <f t="shared" ca="1" si="1298"/>
        <v>1287229.1297342116</v>
      </c>
      <c r="LM97" s="37">
        <f t="shared" ca="1" si="1299"/>
        <v>61167.660708788899</v>
      </c>
      <c r="LN97" s="64">
        <f t="shared" ca="1" si="1100"/>
        <v>1348396.7904430004</v>
      </c>
      <c r="LO97" s="170" cm="1">
        <f t="array" aca="1" ref="LO97" ca="1">IF(MONTH($A97) = 1, _xlfn.LET(_xlpm.value, RAND(), _xlfn.IFS(_xlpm.value&lt;=0.6, 0.9/12, AND(_xlpm.value&gt;0.6, _xlpm.value&lt;=0.8), 0.36/12, _xlpm.value&gt;0.8, -0.06/12)), LO96)</f>
        <v>0.03</v>
      </c>
      <c r="LP97" t="str">
        <f t="shared" ca="1" si="1447"/>
        <v>No</v>
      </c>
      <c r="LQ97">
        <f ca="1">COUNTIF(LP$4:LP97, "Yes")</f>
        <v>8</v>
      </c>
      <c r="LR97" s="37">
        <f t="shared" ca="1" si="1300"/>
        <v>561236.26182230003</v>
      </c>
      <c r="LS97" s="37">
        <f t="shared" ca="1" si="1301"/>
        <v>76217.73178392816</v>
      </c>
      <c r="LT97" s="64">
        <f t="shared" ca="1" si="1102"/>
        <v>637453.99360622815</v>
      </c>
      <c r="LU97" s="170" cm="1">
        <f t="array" aca="1" ref="LU97" ca="1">IF(MONTH($A97) = 1, _xlfn.LET(_xlpm.value, RAND(), _xlfn.IFS(_xlpm.value&lt;=0.6, 0.9/12, AND(_xlpm.value&gt;0.6, _xlpm.value&lt;=0.8), 0.36/12, _xlpm.value&gt;0.8, -0.06/12)), LU96)</f>
        <v>7.4999999999999997E-2</v>
      </c>
      <c r="LV97" t="str">
        <f t="shared" ca="1" si="1448"/>
        <v>No</v>
      </c>
      <c r="LW97">
        <f ca="1">COUNTIF(LV$4:LV97, "Yes")</f>
        <v>3</v>
      </c>
      <c r="LX97" s="37">
        <f t="shared" ca="1" si="1302"/>
        <v>5617062.0994403027</v>
      </c>
      <c r="LY97" s="37">
        <f t="shared" ca="1" si="1303"/>
        <v>36874.91970295518</v>
      </c>
      <c r="LZ97" s="64">
        <f t="shared" ca="1" si="1104"/>
        <v>5653937.0191432582</v>
      </c>
      <c r="MA97" s="170" cm="1">
        <f t="array" aca="1" ref="MA97" ca="1">IF(MONTH($A97) = 1, _xlfn.LET(_xlpm.value, RAND(), _xlfn.IFS(_xlpm.value&lt;=0.6, 0.9/12, AND(_xlpm.value&gt;0.6, _xlpm.value&lt;=0.8), 0.36/12, _xlpm.value&gt;0.8, -0.06/12)), MA96)</f>
        <v>7.4999999999999997E-2</v>
      </c>
      <c r="MB97" t="str">
        <f t="shared" ca="1" si="1449"/>
        <v>No</v>
      </c>
      <c r="MC97">
        <f ca="1">COUNTIF(MB$4:MB97, "Yes")</f>
        <v>5</v>
      </c>
      <c r="MD97" s="37">
        <f t="shared" ca="1" si="1304"/>
        <v>559323.64625984244</v>
      </c>
      <c r="ME97" s="37">
        <f t="shared" ca="1" si="1305"/>
        <v>37464.185476872874</v>
      </c>
      <c r="MF97" s="64">
        <f t="shared" ca="1" si="1106"/>
        <v>596787.83173671528</v>
      </c>
      <c r="MG97" s="170" cm="1">
        <f t="array" aca="1" ref="MG97" ca="1">IF(MONTH($A97) = 1, _xlfn.LET(_xlpm.value, RAND(), _xlfn.IFS(_xlpm.value&lt;=0.6, 0.9/12, AND(_xlpm.value&gt;0.6, _xlpm.value&lt;=0.8), 0.36/12, _xlpm.value&gt;0.8, -0.06/12)), MG96)</f>
        <v>7.4999999999999997E-2</v>
      </c>
      <c r="MH97" t="str">
        <f t="shared" ca="1" si="1450"/>
        <v>No</v>
      </c>
      <c r="MI97">
        <f ca="1">COUNTIF(MH$4:MH97, "Yes")</f>
        <v>8</v>
      </c>
      <c r="MJ97" s="37">
        <f t="shared" ca="1" si="1306"/>
        <v>2501011.1962951762</v>
      </c>
      <c r="MK97" s="37">
        <f t="shared" ca="1" si="1307"/>
        <v>57809.978271858767</v>
      </c>
      <c r="ML97" s="64">
        <f t="shared" ca="1" si="1108"/>
        <v>2558821.1745670349</v>
      </c>
      <c r="MM97" s="170" cm="1">
        <f t="array" aca="1" ref="MM97" ca="1">IF(MONTH($A97) = 1, _xlfn.LET(_xlpm.value, RAND(), _xlfn.IFS(_xlpm.value&lt;=0.6, 0.9/12, AND(_xlpm.value&gt;0.6, _xlpm.value&lt;=0.8), 0.36/12, _xlpm.value&gt;0.8, -0.06/12)), MM96)</f>
        <v>7.4999999999999997E-2</v>
      </c>
      <c r="MN97" t="str">
        <f t="shared" ca="1" si="1451"/>
        <v>No</v>
      </c>
      <c r="MO97">
        <f ca="1">COUNTIF(MN$4:MN97, "Yes")</f>
        <v>8</v>
      </c>
      <c r="MP97" s="37">
        <f t="shared" ca="1" si="1308"/>
        <v>1806710.4685572835</v>
      </c>
      <c r="MQ97" s="37">
        <f t="shared" ca="1" si="1309"/>
        <v>92771.517517053901</v>
      </c>
      <c r="MR97" s="64">
        <f t="shared" ca="1" si="1110"/>
        <v>1899481.9860743375</v>
      </c>
      <c r="MS97" s="170" cm="1">
        <f t="array" aca="1" ref="MS97" ca="1">IF(MONTH($A97) = 1, _xlfn.LET(_xlpm.value, RAND(), _xlfn.IFS(_xlpm.value&lt;=0.6, 0.9/12, AND(_xlpm.value&gt;0.6, _xlpm.value&lt;=0.8), 0.36/12, _xlpm.value&gt;0.8, -0.06/12)), MS96)</f>
        <v>-5.0000000000000001E-3</v>
      </c>
      <c r="MT97" t="str">
        <f t="shared" ca="1" si="1452"/>
        <v>No</v>
      </c>
      <c r="MU97">
        <f ca="1">COUNTIF(MT$4:MT97, "Yes")</f>
        <v>9</v>
      </c>
      <c r="MV97" s="37">
        <f t="shared" ca="1" si="1310"/>
        <v>1078777.4085353138</v>
      </c>
      <c r="MW97" s="37">
        <f t="shared" ca="1" si="1311"/>
        <v>109487.88433784574</v>
      </c>
      <c r="MX97" s="64">
        <f t="shared" ca="1" si="1112"/>
        <v>1188265.2928731595</v>
      </c>
      <c r="MY97" s="170" cm="1">
        <f t="array" aca="1" ref="MY97" ca="1">IF(MONTH($A97) = 1, _xlfn.LET(_xlpm.value, RAND(), _xlfn.IFS(_xlpm.value&lt;=0.6, 0.9/12, AND(_xlpm.value&gt;0.6, _xlpm.value&lt;=0.8), 0.36/12, _xlpm.value&gt;0.8, -0.06/12)), MY96)</f>
        <v>7.4999999999999997E-2</v>
      </c>
      <c r="MZ97" t="str">
        <f t="shared" ca="1" si="1453"/>
        <v>No</v>
      </c>
      <c r="NA97">
        <f ca="1">COUNTIF(MZ$4:MZ97, "Yes")</f>
        <v>4</v>
      </c>
      <c r="NB97" s="37">
        <f t="shared" ca="1" si="1312"/>
        <v>11922740.471185351</v>
      </c>
      <c r="NC97" s="37">
        <f t="shared" ca="1" si="1313"/>
        <v>29765.654696827794</v>
      </c>
      <c r="ND97" s="64">
        <f t="shared" ca="1" si="1114"/>
        <v>11952506.125882179</v>
      </c>
      <c r="NE97" s="170" cm="1">
        <f t="array" aca="1" ref="NE97" ca="1">IF(MONTH($A97) = 1, _xlfn.LET(_xlpm.value, RAND(), _xlfn.IFS(_xlpm.value&lt;=0.6, 0.9/12, AND(_xlpm.value&gt;0.6, _xlpm.value&lt;=0.8), 0.36/12, _xlpm.value&gt;0.8, -0.06/12)), NE96)</f>
        <v>-5.0000000000000001E-3</v>
      </c>
      <c r="NF97" t="str">
        <f t="shared" ca="1" si="1454"/>
        <v>No</v>
      </c>
      <c r="NG97">
        <f ca="1">COUNTIF(NF$4:NF97, "Yes")</f>
        <v>3</v>
      </c>
      <c r="NH97" s="37">
        <f t="shared" ca="1" si="1314"/>
        <v>1847527.4148271934</v>
      </c>
      <c r="NI97" s="37">
        <f t="shared" ca="1" si="1315"/>
        <v>30752.846957978214</v>
      </c>
      <c r="NJ97" s="64">
        <f t="shared" ca="1" si="1116"/>
        <v>1878280.2617851717</v>
      </c>
      <c r="NK97" s="170" cm="1">
        <f t="array" aca="1" ref="NK97" ca="1">IF(MONTH($A97) = 1, _xlfn.LET(_xlpm.value, RAND(), _xlfn.IFS(_xlpm.value&lt;=0.6, 0.9/12, AND(_xlpm.value&gt;0.6, _xlpm.value&lt;=0.8), 0.36/12, _xlpm.value&gt;0.8, -0.06/12)), NK96)</f>
        <v>7.4999999999999997E-2</v>
      </c>
      <c r="NL97" t="str">
        <f t="shared" ca="1" si="1455"/>
        <v>No</v>
      </c>
      <c r="NM97">
        <f ca="1">COUNTIF(NL$4:NL97, "Yes")</f>
        <v>6</v>
      </c>
      <c r="NN97" s="37">
        <f t="shared" ca="1" si="1316"/>
        <v>721162.92481061479</v>
      </c>
      <c r="NO97" s="37">
        <f t="shared" ca="1" si="1317"/>
        <v>77342.793124721735</v>
      </c>
      <c r="NP97" s="64">
        <f t="shared" ca="1" si="1118"/>
        <v>798505.71793533652</v>
      </c>
      <c r="NQ97" s="170" cm="1">
        <f t="array" aca="1" ref="NQ97" ca="1">IF(MONTH($A97) = 1, _xlfn.LET(_xlpm.value, RAND(), _xlfn.IFS(_xlpm.value&lt;=0.6, 0.9/12, AND(_xlpm.value&gt;0.6, _xlpm.value&lt;=0.8), 0.36/12, _xlpm.value&gt;0.8, -0.06/12)), NQ96)</f>
        <v>0.03</v>
      </c>
      <c r="NR97" t="str">
        <f t="shared" ca="1" si="1456"/>
        <v>No</v>
      </c>
      <c r="NS97">
        <f ca="1">COUNTIF(NR$4:NR97, "Yes")</f>
        <v>6</v>
      </c>
      <c r="NT97" s="37">
        <f t="shared" ca="1" si="1318"/>
        <v>604198.48686856532</v>
      </c>
      <c r="NU97" s="37">
        <f t="shared" ca="1" si="1319"/>
        <v>64739.495137381877</v>
      </c>
      <c r="NV97" s="64">
        <f t="shared" ca="1" si="1120"/>
        <v>668937.98200594715</v>
      </c>
      <c r="NW97" s="170" cm="1">
        <f t="array" aca="1" ref="NW97" ca="1">IF(MONTH($A97) = 1, _xlfn.LET(_xlpm.value, RAND(), _xlfn.IFS(_xlpm.value&lt;=0.6, 0.9/12, AND(_xlpm.value&gt;0.6, _xlpm.value&lt;=0.8), 0.36/12, _xlpm.value&gt;0.8, -0.06/12)), NW96)</f>
        <v>7.4999999999999997E-2</v>
      </c>
      <c r="NX97" t="str">
        <f t="shared" ca="1" si="1457"/>
        <v>No</v>
      </c>
      <c r="NY97">
        <f ca="1">COUNTIF(NX$4:NX97, "Yes")</f>
        <v>8</v>
      </c>
      <c r="NZ97" s="37">
        <f t="shared" ca="1" si="1320"/>
        <v>1332430.2399168196</v>
      </c>
      <c r="OA97" s="37">
        <f t="shared" ca="1" si="1321"/>
        <v>92359.637487027314</v>
      </c>
      <c r="OB97" s="64">
        <f t="shared" ca="1" si="1122"/>
        <v>1424789.8774038469</v>
      </c>
      <c r="OC97" s="170" cm="1">
        <f t="array" aca="1" ref="OC97" ca="1">IF(MONTH($A97) = 1, _xlfn.LET(_xlpm.value, RAND(), _xlfn.IFS(_xlpm.value&lt;=0.6, 0.9/12, AND(_xlpm.value&gt;0.6, _xlpm.value&lt;=0.8), 0.36/12, _xlpm.value&gt;0.8, -0.06/12)), OC96)</f>
        <v>7.4999999999999997E-2</v>
      </c>
      <c r="OD97" t="str">
        <f t="shared" ca="1" si="1458"/>
        <v>No</v>
      </c>
      <c r="OE97">
        <f ca="1">COUNTIF(OD$4:OD97, "Yes")</f>
        <v>5</v>
      </c>
      <c r="OF97" s="37">
        <f t="shared" ca="1" si="1322"/>
        <v>382225.81097809708</v>
      </c>
      <c r="OG97" s="37">
        <f t="shared" ca="1" si="1323"/>
        <v>54473.143328108803</v>
      </c>
      <c r="OH97" s="64">
        <f t="shared" ca="1" si="1124"/>
        <v>436698.95430620591</v>
      </c>
      <c r="OI97" s="170" cm="1">
        <f t="array" aca="1" ref="OI97" ca="1">IF(MONTH($A97) = 1, _xlfn.LET(_xlpm.value, RAND(), _xlfn.IFS(_xlpm.value&lt;=0.6, 0.9/12, AND(_xlpm.value&gt;0.6, _xlpm.value&lt;=0.8), 0.36/12, _xlpm.value&gt;0.8, -0.06/12)), OI96)</f>
        <v>7.4999999999999997E-2</v>
      </c>
      <c r="OJ97" t="str">
        <f t="shared" ca="1" si="1459"/>
        <v>No</v>
      </c>
      <c r="OK97">
        <f ca="1">COUNTIF(OJ$4:OJ97, "Yes")</f>
        <v>9</v>
      </c>
      <c r="OL97" s="37">
        <f t="shared" ca="1" si="1324"/>
        <v>2481294.5255749901</v>
      </c>
      <c r="OM97" s="37">
        <f t="shared" ca="1" si="1325"/>
        <v>104651.87609312353</v>
      </c>
      <c r="ON97" s="64">
        <f t="shared" ca="1" si="1126"/>
        <v>2585946.4016681137</v>
      </c>
      <c r="OO97" s="170" cm="1">
        <f t="array" aca="1" ref="OO97" ca="1">IF(MONTH($A97) = 1, _xlfn.LET(_xlpm.value, RAND(), _xlfn.IFS(_xlpm.value&lt;=0.6, 0.9/12, AND(_xlpm.value&gt;0.6, _xlpm.value&lt;=0.8), 0.36/12, _xlpm.value&gt;0.8, -0.06/12)), OO96)</f>
        <v>0.03</v>
      </c>
      <c r="OP97" t="str">
        <f t="shared" ca="1" si="1460"/>
        <v>No</v>
      </c>
      <c r="OQ97">
        <f ca="1">COUNTIF(OP$4:OP97, "Yes")</f>
        <v>6</v>
      </c>
      <c r="OR97" s="37">
        <f t="shared" ca="1" si="1326"/>
        <v>1694401.5556619817</v>
      </c>
      <c r="OS97" s="37">
        <f t="shared" ca="1" si="1327"/>
        <v>51282.843526211196</v>
      </c>
      <c r="OT97" s="64">
        <f t="shared" ca="1" si="1128"/>
        <v>1745684.3991881928</v>
      </c>
      <c r="OU97" s="170" cm="1">
        <f t="array" aca="1" ref="OU97" ca="1">IF(MONTH($A97) = 1, _xlfn.LET(_xlpm.value, RAND(), _xlfn.IFS(_xlpm.value&lt;=0.6, 0.9/12, AND(_xlpm.value&gt;0.6, _xlpm.value&lt;=0.8), 0.36/12, _xlpm.value&gt;0.8, -0.06/12)), OU96)</f>
        <v>7.4999999999999997E-2</v>
      </c>
      <c r="OV97" t="str">
        <f t="shared" ca="1" si="1461"/>
        <v>No</v>
      </c>
      <c r="OW97">
        <f ca="1">COUNTIF(OV$4:OV97, "Yes")</f>
        <v>2</v>
      </c>
      <c r="OX97" s="37">
        <f t="shared" ca="1" si="1328"/>
        <v>5864861.7373807402</v>
      </c>
      <c r="OY97" s="37">
        <f t="shared" ca="1" si="1329"/>
        <v>33118.946540095931</v>
      </c>
      <c r="OZ97" s="64">
        <f t="shared" ca="1" si="1130"/>
        <v>5897980.6839208361</v>
      </c>
      <c r="PA97" s="170" cm="1">
        <f t="array" aca="1" ref="PA97" ca="1">IF(MONTH($A97) = 1, _xlfn.LET(_xlpm.value, RAND(), _xlfn.IFS(_xlpm.value&lt;=0.6, 0.9/12, AND(_xlpm.value&gt;0.6, _xlpm.value&lt;=0.8), 0.36/12, _xlpm.value&gt;0.8, -0.06/12)), PA96)</f>
        <v>7.4999999999999997E-2</v>
      </c>
      <c r="PB97" t="str">
        <f t="shared" ca="1" si="1462"/>
        <v>No</v>
      </c>
      <c r="PC97">
        <f ca="1">COUNTIF(PB$4:PB97, "Yes")</f>
        <v>6</v>
      </c>
      <c r="PD97" s="37">
        <f t="shared" ca="1" si="1330"/>
        <v>1028282.741252514</v>
      </c>
      <c r="PE97" s="37">
        <f t="shared" ca="1" si="1331"/>
        <v>58041.528415695466</v>
      </c>
      <c r="PF97" s="64">
        <f t="shared" ca="1" si="1132"/>
        <v>1086324.2696682094</v>
      </c>
      <c r="PG97" s="170" cm="1">
        <f t="array" aca="1" ref="PG97" ca="1">IF(MONTH($A97) = 1, _xlfn.LET(_xlpm.value, RAND(), _xlfn.IFS(_xlpm.value&lt;=0.6, 0.9/12, AND(_xlpm.value&gt;0.6, _xlpm.value&lt;=0.8), 0.36/12, _xlpm.value&gt;0.8, -0.06/12)), PG96)</f>
        <v>0.03</v>
      </c>
      <c r="PH97" t="str">
        <f t="shared" ca="1" si="1463"/>
        <v>No</v>
      </c>
      <c r="PI97">
        <f ca="1">COUNTIF(PH$4:PH97, "Yes")</f>
        <v>8</v>
      </c>
      <c r="PJ97" s="37">
        <f t="shared" ca="1" si="1332"/>
        <v>395456.52019741863</v>
      </c>
      <c r="PK97" s="37">
        <f t="shared" ca="1" si="1333"/>
        <v>80559.085138403767</v>
      </c>
      <c r="PL97" s="64">
        <f t="shared" ca="1" si="1134"/>
        <v>476015.60533582239</v>
      </c>
      <c r="PM97" s="170" cm="1">
        <f t="array" aca="1" ref="PM97" ca="1">IF(MONTH($A97) = 1, _xlfn.LET(_xlpm.value, RAND(), _xlfn.IFS(_xlpm.value&lt;=0.6, 0.9/12, AND(_xlpm.value&gt;0.6, _xlpm.value&lt;=0.8), 0.36/12, _xlpm.value&gt;0.8, -0.06/12)), PM96)</f>
        <v>7.4999999999999997E-2</v>
      </c>
      <c r="PN97" t="str">
        <f t="shared" ca="1" si="1464"/>
        <v>No</v>
      </c>
      <c r="PO97">
        <f ca="1">COUNTIF(PN$4:PN97, "Yes")</f>
        <v>3</v>
      </c>
      <c r="PP97" s="37">
        <f t="shared" ca="1" si="1334"/>
        <v>1623986.250864411</v>
      </c>
      <c r="PQ97" s="37">
        <f t="shared" ca="1" si="1335"/>
        <v>32398.74771449724</v>
      </c>
      <c r="PR97" s="64">
        <f t="shared" ca="1" si="1136"/>
        <v>1656384.9985789082</v>
      </c>
      <c r="PS97" s="170" cm="1">
        <f t="array" aca="1" ref="PS97" ca="1">IF(MONTH($A97) = 1, _xlfn.LET(_xlpm.value, RAND(), _xlfn.IFS(_xlpm.value&lt;=0.6, 0.9/12, AND(_xlpm.value&gt;0.6, _xlpm.value&lt;=0.8), 0.36/12, _xlpm.value&gt;0.8, -0.06/12)), PS96)</f>
        <v>7.4999999999999997E-2</v>
      </c>
      <c r="PT97" t="str">
        <f t="shared" ca="1" si="1465"/>
        <v>No</v>
      </c>
      <c r="PU97">
        <f ca="1">COUNTIF(PT$4:PT97, "Yes")</f>
        <v>4</v>
      </c>
      <c r="PV97" s="37">
        <f t="shared" ca="1" si="1336"/>
        <v>1953414.9363952687</v>
      </c>
      <c r="PW97" s="37">
        <f t="shared" ca="1" si="1337"/>
        <v>41446.626398164219</v>
      </c>
      <c r="PX97" s="64">
        <f t="shared" ca="1" si="1138"/>
        <v>1994861.562793433</v>
      </c>
      <c r="PY97" s="170" cm="1">
        <f t="array" aca="1" ref="PY97" ca="1">IF(MONTH($A97) = 1, _xlfn.LET(_xlpm.value, RAND(), _xlfn.IFS(_xlpm.value&lt;=0.6, 0.9/12, AND(_xlpm.value&gt;0.6, _xlpm.value&lt;=0.8), 0.36/12, _xlpm.value&gt;0.8, -0.06/12)), PY96)</f>
        <v>7.4999999999999997E-2</v>
      </c>
      <c r="PZ97" t="str">
        <f t="shared" ca="1" si="1466"/>
        <v>No</v>
      </c>
      <c r="QA97">
        <f ca="1">COUNTIF(PZ$4:PZ97, "Yes")</f>
        <v>6</v>
      </c>
      <c r="QB97" s="37">
        <f t="shared" ca="1" si="1338"/>
        <v>3431180.2332099909</v>
      </c>
      <c r="QC97" s="37">
        <f t="shared" ca="1" si="1339"/>
        <v>58327.352197005886</v>
      </c>
      <c r="QD97" s="64">
        <f t="shared" ca="1" si="1140"/>
        <v>3489507.5854069968</v>
      </c>
      <c r="QE97" s="170" cm="1">
        <f t="array" aca="1" ref="QE97" ca="1">IF(MONTH($A97) = 1, _xlfn.LET(_xlpm.value, RAND(), _xlfn.IFS(_xlpm.value&lt;=0.6, 0.9/12, AND(_xlpm.value&gt;0.6, _xlpm.value&lt;=0.8), 0.36/12, _xlpm.value&gt;0.8, -0.06/12)), QE96)</f>
        <v>0.03</v>
      </c>
      <c r="QF97" t="str">
        <f t="shared" ca="1" si="1467"/>
        <v>No</v>
      </c>
      <c r="QG97">
        <f ca="1">COUNTIF(QF$4:QF97, "Yes")</f>
        <v>1</v>
      </c>
      <c r="QH97" s="37">
        <f t="shared" ca="1" si="1340"/>
        <v>5679622.8560380675</v>
      </c>
      <c r="QI97" s="37">
        <f t="shared" ca="1" si="1341"/>
        <v>15124.73426118488</v>
      </c>
      <c r="QJ97" s="64">
        <f t="shared" ca="1" si="1142"/>
        <v>5694747.5902992524</v>
      </c>
      <c r="QK97" s="170" cm="1">
        <f t="array" aca="1" ref="QK97" ca="1">IF(MONTH($A97) = 1, _xlfn.LET(_xlpm.value, RAND(), _xlfn.IFS(_xlpm.value&lt;=0.6, 0.9/12, AND(_xlpm.value&gt;0.6, _xlpm.value&lt;=0.8), 0.36/12, _xlpm.value&gt;0.8, -0.06/12)), QK96)</f>
        <v>7.4999999999999997E-2</v>
      </c>
      <c r="QL97" t="str">
        <f t="shared" ca="1" si="1468"/>
        <v>No</v>
      </c>
      <c r="QM97">
        <f ca="1">COUNTIF(QL$4:QL97, "Yes")</f>
        <v>4</v>
      </c>
      <c r="QN97" s="37">
        <f t="shared" ca="1" si="1342"/>
        <v>2634441.6458630338</v>
      </c>
      <c r="QO97" s="37">
        <f t="shared" ca="1" si="1343"/>
        <v>62942.59427234855</v>
      </c>
      <c r="QP97" s="64">
        <f t="shared" ca="1" si="1144"/>
        <v>2697384.2401353824</v>
      </c>
      <c r="QQ97" s="170" cm="1">
        <f t="array" aca="1" ref="QQ97" ca="1">IF(MONTH($A97) = 1, _xlfn.LET(_xlpm.value, RAND(), _xlfn.IFS(_xlpm.value&lt;=0.6, 0.9/12, AND(_xlpm.value&gt;0.6, _xlpm.value&lt;=0.8), 0.36/12, _xlpm.value&gt;0.8, -0.06/12)), QQ96)</f>
        <v>0.03</v>
      </c>
      <c r="QR97" t="str">
        <f t="shared" ca="1" si="1469"/>
        <v>No</v>
      </c>
      <c r="QS97">
        <f ca="1">COUNTIF(QR$4:QR97, "Yes")</f>
        <v>7</v>
      </c>
      <c r="QT97" s="37">
        <f t="shared" ca="1" si="1344"/>
        <v>1992276.3499657859</v>
      </c>
      <c r="QU97" s="37">
        <f t="shared" ca="1" si="1345"/>
        <v>77007.602013009076</v>
      </c>
      <c r="QV97" s="64">
        <f t="shared" ca="1" si="1146"/>
        <v>2069283.951978795</v>
      </c>
      <c r="QW97" s="170" cm="1">
        <f t="array" aca="1" ref="QW97" ca="1">IF(MONTH($A97) = 1, _xlfn.LET(_xlpm.value, RAND(), _xlfn.IFS(_xlpm.value&lt;=0.6, 0.9/12, AND(_xlpm.value&gt;0.6, _xlpm.value&lt;=0.8), 0.36/12, _xlpm.value&gt;0.8, -0.06/12)), QW96)</f>
        <v>-5.0000000000000001E-3</v>
      </c>
      <c r="QX97" t="str">
        <f t="shared" ca="1" si="1470"/>
        <v>No</v>
      </c>
      <c r="QY97">
        <f ca="1">COUNTIF(QX$4:QX97, "Yes")</f>
        <v>4</v>
      </c>
      <c r="QZ97" s="37">
        <f t="shared" ca="1" si="1346"/>
        <v>3639825.410063914</v>
      </c>
      <c r="RA97" s="37">
        <f t="shared" ca="1" si="1347"/>
        <v>29512.824805352659</v>
      </c>
      <c r="RB97" s="64">
        <f t="shared" ca="1" si="1148"/>
        <v>3669338.2348692669</v>
      </c>
      <c r="RC97" s="170" cm="1">
        <f t="array" aca="1" ref="RC97" ca="1">IF(MONTH($A97) = 1, _xlfn.LET(_xlpm.value, RAND(), _xlfn.IFS(_xlpm.value&lt;=0.6, 0.9/12, AND(_xlpm.value&gt;0.6, _xlpm.value&lt;=0.8), 0.36/12, _xlpm.value&gt;0.8, -0.06/12)), RC96)</f>
        <v>7.4999999999999997E-2</v>
      </c>
      <c r="RD97" t="str">
        <f t="shared" ca="1" si="1471"/>
        <v>No</v>
      </c>
      <c r="RE97">
        <f ca="1">COUNTIF(RD$4:RD97, "Yes")</f>
        <v>3</v>
      </c>
      <c r="RF97" s="37">
        <f t="shared" ca="1" si="1348"/>
        <v>777564.04923494672</v>
      </c>
      <c r="RG97" s="37">
        <f t="shared" ca="1" si="1349"/>
        <v>39012.485280689827</v>
      </c>
      <c r="RH97" s="64">
        <f t="shared" ca="1" si="1150"/>
        <v>816576.53451563651</v>
      </c>
      <c r="RI97" s="170" cm="1">
        <f t="array" aca="1" ref="RI97" ca="1">IF(MONTH($A97) = 1, _xlfn.LET(_xlpm.value, RAND(), _xlfn.IFS(_xlpm.value&lt;=0.6, 0.9/12, AND(_xlpm.value&gt;0.6, _xlpm.value&lt;=0.8), 0.36/12, _xlpm.value&gt;0.8, -0.06/12)), RI96)</f>
        <v>0.03</v>
      </c>
      <c r="RJ97" t="str">
        <f t="shared" ca="1" si="1472"/>
        <v>No</v>
      </c>
      <c r="RK97">
        <f ca="1">COUNTIF(RJ$4:RJ97, "Yes")</f>
        <v>3</v>
      </c>
      <c r="RL97" s="37">
        <f t="shared" ca="1" si="1350"/>
        <v>2969284.8958017034</v>
      </c>
      <c r="RM97" s="37">
        <f t="shared" ca="1" si="1351"/>
        <v>37983.109171463249</v>
      </c>
      <c r="RN97" s="64">
        <f t="shared" ca="1" si="1152"/>
        <v>3007268.0049731666</v>
      </c>
      <c r="RO97" s="170" cm="1">
        <f t="array" aca="1" ref="RO97" ca="1">IF(MONTH($A97) = 1, _xlfn.LET(_xlpm.value, RAND(), _xlfn.IFS(_xlpm.value&lt;=0.6, 0.9/12, AND(_xlpm.value&gt;0.6, _xlpm.value&lt;=0.8), 0.36/12, _xlpm.value&gt;0.8, -0.06/12)), RO96)</f>
        <v>7.4999999999999997E-2</v>
      </c>
      <c r="RP97" t="str">
        <f t="shared" ca="1" si="1473"/>
        <v>No</v>
      </c>
      <c r="RQ97">
        <f ca="1">COUNTIF(RP$4:RP97, "Yes")</f>
        <v>5</v>
      </c>
      <c r="RR97" s="37">
        <f t="shared" ca="1" si="1352"/>
        <v>4942933.1616111165</v>
      </c>
      <c r="RS97" s="37">
        <f t="shared" ca="1" si="1353"/>
        <v>39642.650537874084</v>
      </c>
      <c r="RT97" s="64">
        <f t="shared" ca="1" si="1154"/>
        <v>4982575.8121489901</v>
      </c>
      <c r="RU97" s="170" cm="1">
        <f t="array" aca="1" ref="RU97" ca="1">IF(MONTH($A97) = 1, _xlfn.LET(_xlpm.value, RAND(), _xlfn.IFS(_xlpm.value&lt;=0.6, 0.9/12, AND(_xlpm.value&gt;0.6, _xlpm.value&lt;=0.8), 0.36/12, _xlpm.value&gt;0.8, -0.06/12)), RU96)</f>
        <v>7.4999999999999997E-2</v>
      </c>
      <c r="RV97" t="str">
        <f t="shared" ca="1" si="1474"/>
        <v>No</v>
      </c>
      <c r="RW97">
        <f ca="1">COUNTIF(RV$4:RV97, "Yes")</f>
        <v>4</v>
      </c>
      <c r="RX97" s="37">
        <f t="shared" ca="1" si="1354"/>
        <v>4101223.3554431237</v>
      </c>
      <c r="RY97" s="37">
        <f t="shared" ca="1" si="1355"/>
        <v>38850.756670015413</v>
      </c>
      <c r="RZ97" s="64">
        <f t="shared" ca="1" si="1156"/>
        <v>4140074.1121131391</v>
      </c>
      <c r="SA97" s="170" cm="1">
        <f t="array" aca="1" ref="SA97" ca="1">IF(MONTH($A97) = 1, _xlfn.LET(_xlpm.value, RAND(), _xlfn.IFS(_xlpm.value&lt;=0.6, 0.9/12, AND(_xlpm.value&gt;0.6, _xlpm.value&lt;=0.8), 0.36/12, _xlpm.value&gt;0.8, -0.06/12)), SA96)</f>
        <v>-5.0000000000000001E-3</v>
      </c>
      <c r="SB97" t="str">
        <f t="shared" ca="1" si="1475"/>
        <v>No</v>
      </c>
      <c r="SC97">
        <f ca="1">COUNTIF(SB$4:SB97, "Yes")</f>
        <v>4</v>
      </c>
      <c r="SD97" s="37">
        <f t="shared" ca="1" si="1356"/>
        <v>547813.2643838221</v>
      </c>
      <c r="SE97" s="37">
        <f t="shared" ca="1" si="1357"/>
        <v>51179.925965733695</v>
      </c>
      <c r="SF97" s="64">
        <f t="shared" ca="1" si="1158"/>
        <v>598993.19034955581</v>
      </c>
      <c r="SG97" s="170" cm="1">
        <f t="array" aca="1" ref="SG97" ca="1">IF(MONTH($A97) = 1, _xlfn.LET(_xlpm.value, RAND(), _xlfn.IFS(_xlpm.value&lt;=0.6, 0.9/12, AND(_xlpm.value&gt;0.6, _xlpm.value&lt;=0.8), 0.36/12, _xlpm.value&gt;0.8, -0.06/12)), SG96)</f>
        <v>-5.0000000000000001E-3</v>
      </c>
      <c r="SH97" t="str">
        <f t="shared" ca="1" si="1476"/>
        <v>No</v>
      </c>
      <c r="SI97">
        <f ca="1">COUNTIF(SH$4:SH97, "Yes")</f>
        <v>8</v>
      </c>
      <c r="SJ97" s="37">
        <f t="shared" ca="1" si="1358"/>
        <v>381002.18800919544</v>
      </c>
      <c r="SK97" s="37">
        <f t="shared" ca="1" si="1359"/>
        <v>44682.246890287461</v>
      </c>
      <c r="SL97" s="64">
        <f t="shared" ca="1" si="1160"/>
        <v>425684.43489948288</v>
      </c>
      <c r="SM97" s="170" cm="1">
        <f t="array" aca="1" ref="SM97" ca="1">IF(MONTH($A97) = 1, _xlfn.LET(_xlpm.value, RAND(), _xlfn.IFS(_xlpm.value&lt;=0.6, 0.9/12, AND(_xlpm.value&gt;0.6, _xlpm.value&lt;=0.8), 0.36/12, _xlpm.value&gt;0.8, -0.06/12)), SM96)</f>
        <v>7.4999999999999997E-2</v>
      </c>
      <c r="SN97" t="str">
        <f t="shared" ca="1" si="1477"/>
        <v>No</v>
      </c>
      <c r="SO97">
        <f ca="1">COUNTIF(SN$4:SN97, "Yes")</f>
        <v>6</v>
      </c>
      <c r="SP97" s="37">
        <f t="shared" ca="1" si="1360"/>
        <v>1995996.0401598518</v>
      </c>
      <c r="SQ97" s="37">
        <f t="shared" ca="1" si="1361"/>
        <v>63284.118463288753</v>
      </c>
      <c r="SR97" s="64">
        <f t="shared" ca="1" si="1162"/>
        <v>2059280.1586231405</v>
      </c>
      <c r="SS97" s="170" cm="1">
        <f t="array" aca="1" ref="SS97" ca="1">IF(MONTH($A97) = 1, _xlfn.LET(_xlpm.value, RAND(), _xlfn.IFS(_xlpm.value&lt;=0.6, 0.9/12, AND(_xlpm.value&gt;0.6, _xlpm.value&lt;=0.8), 0.36/12, _xlpm.value&gt;0.8, -0.06/12)), SS96)</f>
        <v>-5.0000000000000001E-3</v>
      </c>
      <c r="ST97" t="str">
        <f t="shared" ca="1" si="1478"/>
        <v>No</v>
      </c>
      <c r="SU97">
        <f ca="1">COUNTIF(ST$4:ST97, "Yes")</f>
        <v>5</v>
      </c>
      <c r="SV97" s="37">
        <f t="shared" ca="1" si="1362"/>
        <v>1817792.2771758134</v>
      </c>
      <c r="SW97" s="37">
        <f t="shared" ca="1" si="1363"/>
        <v>39443.113181791952</v>
      </c>
      <c r="SX97" s="64">
        <f t="shared" ca="1" si="1164"/>
        <v>1857235.3903576054</v>
      </c>
      <c r="SY97" s="170" cm="1">
        <f t="array" aca="1" ref="SY97" ca="1">IF(MONTH($A97) = 1, _xlfn.LET(_xlpm.value, RAND(), _xlfn.IFS(_xlpm.value&lt;=0.6, 0.9/12, AND(_xlpm.value&gt;0.6, _xlpm.value&lt;=0.8), 0.36/12, _xlpm.value&gt;0.8, -0.06/12)), SY96)</f>
        <v>-5.0000000000000001E-3</v>
      </c>
      <c r="SZ97" t="str">
        <f t="shared" ca="1" si="1479"/>
        <v>No</v>
      </c>
      <c r="TA97">
        <f ca="1">COUNTIF(SZ$4:SZ97, "Yes")</f>
        <v>2</v>
      </c>
      <c r="TB97" s="37">
        <f t="shared" ca="1" si="1364"/>
        <v>1044862.6728227542</v>
      </c>
      <c r="TC97" s="37">
        <f t="shared" ca="1" si="1365"/>
        <v>18847.369278759616</v>
      </c>
      <c r="TD97" s="64">
        <f t="shared" ca="1" si="1166"/>
        <v>1063710.0421015138</v>
      </c>
      <c r="TE97" s="170" cm="1">
        <f t="array" aca="1" ref="TE97" ca="1">IF(MONTH($A97) = 1, _xlfn.LET(_xlpm.value, RAND(), _xlfn.IFS(_xlpm.value&lt;=0.6, 0.9/12, AND(_xlpm.value&gt;0.6, _xlpm.value&lt;=0.8), 0.36/12, _xlpm.value&gt;0.8, -0.06/12)), TE96)</f>
        <v>7.4999999999999997E-2</v>
      </c>
      <c r="TF97" t="str">
        <f t="shared" ca="1" si="1480"/>
        <v>No</v>
      </c>
      <c r="TG97">
        <f ca="1">COUNTIF(TF$4:TF97, "Yes")</f>
        <v>4</v>
      </c>
      <c r="TH97" s="37">
        <f t="shared" ca="1" si="1366"/>
        <v>2334402.7194342236</v>
      </c>
      <c r="TI97" s="37">
        <f t="shared" ca="1" si="1367"/>
        <v>42794.204140302318</v>
      </c>
      <c r="TJ97" s="64">
        <f t="shared" ca="1" si="1168"/>
        <v>2377196.9235745259</v>
      </c>
      <c r="TK97" s="170" cm="1">
        <f t="array" aca="1" ref="TK97" ca="1">IF(MONTH($A97) = 1, _xlfn.LET(_xlpm.value, RAND(), _xlfn.IFS(_xlpm.value&lt;=0.6, 0.9/12, AND(_xlpm.value&gt;0.6, _xlpm.value&lt;=0.8), 0.36/12, _xlpm.value&gt;0.8, -0.06/12)), TK96)</f>
        <v>-5.0000000000000001E-3</v>
      </c>
      <c r="TL97" t="str">
        <f t="shared" ca="1" si="1481"/>
        <v>No</v>
      </c>
      <c r="TM97">
        <f ca="1">COUNTIF(TL$4:TL97, "Yes")</f>
        <v>5</v>
      </c>
      <c r="TN97" s="37">
        <f t="shared" ca="1" si="1368"/>
        <v>3037783.1004901314</v>
      </c>
      <c r="TO97" s="37">
        <f t="shared" ca="1" si="1369"/>
        <v>35466.665269207479</v>
      </c>
      <c r="TP97" s="64">
        <f t="shared" ca="1" si="1170"/>
        <v>3073249.7657593391</v>
      </c>
      <c r="TQ97" s="170" cm="1">
        <f t="array" aca="1" ref="TQ97" ca="1">IF(MONTH($A97) = 1, _xlfn.LET(_xlpm.value, RAND(), _xlfn.IFS(_xlpm.value&lt;=0.6, 0.9/12, AND(_xlpm.value&gt;0.6, _xlpm.value&lt;=0.8), 0.36/12, _xlpm.value&gt;0.8, -0.06/12)), TQ96)</f>
        <v>7.4999999999999997E-2</v>
      </c>
      <c r="TR97" t="str">
        <f t="shared" ca="1" si="1482"/>
        <v>No</v>
      </c>
      <c r="TS97">
        <f ca="1">COUNTIF(TR$4:TR97, "Yes")</f>
        <v>2</v>
      </c>
      <c r="TT97" s="37">
        <f t="shared" ca="1" si="1370"/>
        <v>555405.69060212024</v>
      </c>
      <c r="TU97" s="37">
        <f t="shared" ca="1" si="1371"/>
        <v>10670.113002368184</v>
      </c>
      <c r="TV97" s="64">
        <f t="shared" ca="1" si="1172"/>
        <v>566075.80360448838</v>
      </c>
      <c r="TW97" s="170" cm="1">
        <f t="array" aca="1" ref="TW97" ca="1">IF(MONTH($A97) = 1, _xlfn.LET(_xlpm.value, RAND(), _xlfn.IFS(_xlpm.value&lt;=0.6, 0.9/12, AND(_xlpm.value&gt;0.6, _xlpm.value&lt;=0.8), 0.36/12, _xlpm.value&gt;0.8, -0.06/12)), TW96)</f>
        <v>0.03</v>
      </c>
      <c r="TX97" t="str">
        <f t="shared" ca="1" si="1483"/>
        <v>No</v>
      </c>
      <c r="TY97">
        <f ca="1">COUNTIF(TX$4:TX97, "Yes")</f>
        <v>6</v>
      </c>
      <c r="TZ97" s="37">
        <f t="shared" ca="1" si="1372"/>
        <v>5838596.1512721255</v>
      </c>
      <c r="UA97" s="37">
        <f t="shared" ca="1" si="1373"/>
        <v>55740.955804670928</v>
      </c>
      <c r="UB97" s="64">
        <f t="shared" ca="1" si="1174"/>
        <v>5894337.1070767967</v>
      </c>
      <c r="UC97" s="170" cm="1">
        <f t="array" aca="1" ref="UC97" ca="1">IF(MONTH($A97) = 1, _xlfn.LET(_xlpm.value, RAND(), _xlfn.IFS(_xlpm.value&lt;=0.6, 0.9/12, AND(_xlpm.value&gt;0.6, _xlpm.value&lt;=0.8), 0.36/12, _xlpm.value&gt;0.8, -0.06/12)), UC96)</f>
        <v>-5.0000000000000001E-3</v>
      </c>
      <c r="UD97" t="str">
        <f t="shared" ca="1" si="1484"/>
        <v>No</v>
      </c>
      <c r="UE97">
        <f ca="1">COUNTIF(UD$4:UD97, "Yes")</f>
        <v>6</v>
      </c>
      <c r="UF97" s="37">
        <f t="shared" ca="1" si="1374"/>
        <v>949154.33430642891</v>
      </c>
      <c r="UG97" s="37">
        <f t="shared" ca="1" si="1375"/>
        <v>65911.672985542158</v>
      </c>
      <c r="UH97" s="64">
        <f t="shared" ca="1" si="1176"/>
        <v>1015066.007291971</v>
      </c>
      <c r="UI97" s="170" cm="1">
        <f t="array" aca="1" ref="UI97" ca="1">IF(MONTH($A97) = 1, _xlfn.LET(_xlpm.value, RAND(), _xlfn.IFS(_xlpm.value&lt;=0.6, 0.9/12, AND(_xlpm.value&gt;0.6, _xlpm.value&lt;=0.8), 0.36/12, _xlpm.value&gt;0.8, -0.06/12)), UI96)</f>
        <v>7.4999999999999997E-2</v>
      </c>
      <c r="UJ97" t="str">
        <f t="shared" ca="1" si="1485"/>
        <v>No</v>
      </c>
      <c r="UK97">
        <f ca="1">COUNTIF(UJ$4:UJ97, "Yes")</f>
        <v>5</v>
      </c>
      <c r="UL97" s="37">
        <f t="shared" ca="1" si="1376"/>
        <v>5085337.0513814585</v>
      </c>
      <c r="UM97" s="37">
        <f t="shared" ca="1" si="1377"/>
        <v>49905.418832522191</v>
      </c>
      <c r="UN97" s="64">
        <f t="shared" ca="1" si="1178"/>
        <v>5135242.4702139804</v>
      </c>
      <c r="UO97" s="170" cm="1">
        <f t="array" aca="1" ref="UO97" ca="1">IF(MONTH($A97) = 1, _xlfn.LET(_xlpm.value, RAND(), _xlfn.IFS(_xlpm.value&lt;=0.6, 0.9/12, AND(_xlpm.value&gt;0.6, _xlpm.value&lt;=0.8), 0.36/12, _xlpm.value&gt;0.8, -0.06/12)), UO96)</f>
        <v>-5.0000000000000001E-3</v>
      </c>
      <c r="UP97" t="str">
        <f t="shared" ca="1" si="1486"/>
        <v>No</v>
      </c>
      <c r="UQ97">
        <f ca="1">COUNTIF(UP$4:UP97, "Yes")</f>
        <v>4</v>
      </c>
      <c r="UR97" s="37">
        <f t="shared" ca="1" si="1378"/>
        <v>962479.57309038518</v>
      </c>
      <c r="US97" s="37">
        <f t="shared" ca="1" si="1379"/>
        <v>45159.627572833953</v>
      </c>
      <c r="UT97" s="64">
        <f t="shared" ca="1" si="1180"/>
        <v>1007639.2006632191</v>
      </c>
      <c r="UU97" s="170" cm="1">
        <f t="array" aca="1" ref="UU97" ca="1">IF(MONTH($A97) = 1, _xlfn.LET(_xlpm.value, RAND(), _xlfn.IFS(_xlpm.value&lt;=0.6, 0.9/12, AND(_xlpm.value&gt;0.6, _xlpm.value&lt;=0.8), 0.36/12, _xlpm.value&gt;0.8, -0.06/12)), UU96)</f>
        <v>0.03</v>
      </c>
      <c r="UV97" t="str">
        <f t="shared" ca="1" si="1487"/>
        <v>No</v>
      </c>
      <c r="UW97">
        <f ca="1">COUNTIF(UV$4:UV97, "Yes")</f>
        <v>5</v>
      </c>
      <c r="UX97" s="37">
        <f t="shared" ca="1" si="1380"/>
        <v>611950.05696515343</v>
      </c>
      <c r="UY97" s="37">
        <f t="shared" ca="1" si="1381"/>
        <v>72454.613763338173</v>
      </c>
      <c r="UZ97" s="64">
        <f t="shared" ca="1" si="1182"/>
        <v>684404.67072849162</v>
      </c>
      <c r="VA97" s="170" cm="1">
        <f t="array" aca="1" ref="VA97" ca="1">IF(MONTH($A97) = 1, _xlfn.LET(_xlpm.value, RAND(), _xlfn.IFS(_xlpm.value&lt;=0.6, 0.9/12, AND(_xlpm.value&gt;0.6, _xlpm.value&lt;=0.8), 0.36/12, _xlpm.value&gt;0.8, -0.06/12)), VA96)</f>
        <v>7.4999999999999997E-2</v>
      </c>
      <c r="VB97" t="str">
        <f t="shared" ca="1" si="1488"/>
        <v>No</v>
      </c>
      <c r="VC97">
        <f ca="1">COUNTIF(VB$4:VB97, "Yes")</f>
        <v>3</v>
      </c>
      <c r="VD97" s="37">
        <f t="shared" ca="1" si="1382"/>
        <v>6217337.4954280797</v>
      </c>
      <c r="VE97" s="37">
        <f t="shared" ca="1" si="1383"/>
        <v>16634.861312643417</v>
      </c>
      <c r="VF97" s="64">
        <f t="shared" ca="1" si="1184"/>
        <v>6233972.3567407234</v>
      </c>
      <c r="VG97" s="170" cm="1">
        <f t="array" aca="1" ref="VG97" ca="1">IF(MONTH($A97) = 1, _xlfn.LET(_xlpm.value, RAND(), _xlfn.IFS(_xlpm.value&lt;=0.6, 0.9/12, AND(_xlpm.value&gt;0.6, _xlpm.value&lt;=0.8), 0.36/12, _xlpm.value&gt;0.8, -0.06/12)), VG96)</f>
        <v>7.4999999999999997E-2</v>
      </c>
      <c r="VH97" t="str">
        <f t="shared" ca="1" si="1489"/>
        <v>No</v>
      </c>
      <c r="VI97">
        <f ca="1">COUNTIF(VH$4:VH97, "Yes")</f>
        <v>4</v>
      </c>
      <c r="VJ97" s="37">
        <f t="shared" ca="1" si="1384"/>
        <v>3398855.4084082833</v>
      </c>
      <c r="VK97" s="37">
        <f t="shared" ca="1" si="1385"/>
        <v>27950.934421515813</v>
      </c>
      <c r="VL97" s="64">
        <f t="shared" ca="1" si="1186"/>
        <v>3426806.3428297993</v>
      </c>
      <c r="VM97" s="170" cm="1">
        <f t="array" aca="1" ref="VM97" ca="1">IF(MONTH($A97) = 1, _xlfn.LET(_xlpm.value, RAND(), _xlfn.IFS(_xlpm.value&lt;=0.6, 0.9/12, AND(_xlpm.value&gt;0.6, _xlpm.value&lt;=0.8), 0.36/12, _xlpm.value&gt;0.8, -0.06/12)), VM96)</f>
        <v>7.4999999999999997E-2</v>
      </c>
      <c r="VN97" t="str">
        <f t="shared" ca="1" si="1490"/>
        <v>No</v>
      </c>
      <c r="VO97">
        <f ca="1">COUNTIF(VN$4:VN97, "Yes")</f>
        <v>4</v>
      </c>
      <c r="VP97" s="37">
        <f t="shared" ca="1" si="1386"/>
        <v>3726787.4475423885</v>
      </c>
      <c r="VQ97" s="37">
        <f t="shared" ca="1" si="1387"/>
        <v>42384.125848381525</v>
      </c>
      <c r="VR97" s="64">
        <f t="shared" ca="1" si="1188"/>
        <v>3769171.5733907698</v>
      </c>
      <c r="VS97" s="170" cm="1">
        <f t="array" aca="1" ref="VS97" ca="1">IF(MONTH($A97) = 1, _xlfn.LET(_xlpm.value, RAND(), _xlfn.IFS(_xlpm.value&lt;=0.6, 0.9/12, AND(_xlpm.value&gt;0.6, _xlpm.value&lt;=0.8), 0.36/12, _xlpm.value&gt;0.8, -0.06/12)), VS96)</f>
        <v>-5.0000000000000001E-3</v>
      </c>
      <c r="VT97" t="str">
        <f t="shared" ca="1" si="1491"/>
        <v>No</v>
      </c>
      <c r="VU97">
        <f ca="1">COUNTIF(VT$4:VT97, "Yes")</f>
        <v>4</v>
      </c>
      <c r="VV97" s="37">
        <f t="shared" ca="1" si="1388"/>
        <v>1111178.6950211159</v>
      </c>
      <c r="VW97" s="37">
        <f t="shared" ca="1" si="1389"/>
        <v>43355.968969265625</v>
      </c>
      <c r="VX97" s="64">
        <f t="shared" ca="1" si="1190"/>
        <v>1154534.6639903816</v>
      </c>
      <c r="VY97" s="170" cm="1">
        <f t="array" aca="1" ref="VY97" ca="1">IF(MONTH($A97) = 1, _xlfn.LET(_xlpm.value, RAND(), _xlfn.IFS(_xlpm.value&lt;=0.6, 0.9/12, AND(_xlpm.value&gt;0.6, _xlpm.value&lt;=0.8), 0.36/12, _xlpm.value&gt;0.8, -0.06/12)), VY96)</f>
        <v>0.03</v>
      </c>
      <c r="VZ97" t="str">
        <f t="shared" ca="1" si="1492"/>
        <v>No</v>
      </c>
      <c r="WA97">
        <f ca="1">COUNTIF(VZ$4:VZ97, "Yes")</f>
        <v>6</v>
      </c>
      <c r="WB97" s="37">
        <f t="shared" ca="1" si="1390"/>
        <v>1703963.4321465811</v>
      </c>
      <c r="WC97" s="37">
        <f t="shared" ca="1" si="1391"/>
        <v>60139.35843091744</v>
      </c>
      <c r="WD97" s="64">
        <f t="shared" ca="1" si="1192"/>
        <v>1764102.7905774985</v>
      </c>
      <c r="WE97" s="14"/>
      <c r="WH97" s="37"/>
      <c r="WI97" s="37"/>
      <c r="WJ97" s="1"/>
      <c r="WK97" s="14"/>
      <c r="WN97" s="37"/>
      <c r="WO97" s="37"/>
      <c r="WP97" s="1"/>
      <c r="WQ97" s="14"/>
      <c r="WT97" s="37"/>
      <c r="WU97" s="37"/>
      <c r="WV97" s="1"/>
      <c r="WW97" s="14"/>
      <c r="WZ97" s="37"/>
      <c r="XA97" s="37"/>
      <c r="XB97" s="1"/>
      <c r="XC97" s="14"/>
      <c r="XF97" s="37"/>
      <c r="XG97" s="37"/>
      <c r="XH97" s="1"/>
      <c r="XI97" s="14"/>
      <c r="XL97" s="37"/>
      <c r="XM97" s="37"/>
      <c r="XN97" s="1"/>
      <c r="XO97" s="14"/>
      <c r="XR97" s="37"/>
      <c r="XS97" s="37"/>
      <c r="XT97" s="1"/>
      <c r="XU97" s="14"/>
      <c r="XX97" s="37"/>
      <c r="XY97" s="37"/>
      <c r="XZ97" s="1"/>
      <c r="YA97" s="14"/>
      <c r="YD97" s="37"/>
      <c r="YE97" s="37"/>
      <c r="YF97" s="1"/>
      <c r="YG97" s="14"/>
      <c r="YJ97" s="37"/>
      <c r="YK97" s="37"/>
      <c r="YL97" s="1"/>
      <c r="YM97" s="14"/>
      <c r="YP97" s="37"/>
      <c r="YQ97" s="37"/>
      <c r="YR97" s="1"/>
      <c r="YS97" s="14"/>
      <c r="YV97" s="37"/>
      <c r="YW97" s="37"/>
      <c r="YX97" s="1"/>
      <c r="YY97" s="14"/>
      <c r="ZB97" s="37"/>
      <c r="ZC97" s="37"/>
      <c r="ZD97" s="1"/>
      <c r="ZE97" s="14"/>
      <c r="ZH97" s="37"/>
      <c r="ZI97" s="37"/>
      <c r="ZJ97" s="1"/>
      <c r="ZK97" s="14"/>
      <c r="ZN97" s="37"/>
      <c r="ZO97" s="37"/>
      <c r="ZP97" s="1"/>
      <c r="ZQ97" s="14"/>
      <c r="ZT97" s="37"/>
      <c r="ZU97" s="37"/>
      <c r="ZV97" s="1"/>
      <c r="ZW97" s="14"/>
      <c r="ZZ97" s="37"/>
      <c r="AAA97" s="37"/>
      <c r="AAB97" s="1"/>
      <c r="AAC97" s="14"/>
      <c r="AAF97" s="37"/>
      <c r="AAG97" s="37"/>
      <c r="AAH97" s="1"/>
      <c r="AAI97" s="14"/>
      <c r="AAL97" s="37"/>
      <c r="AAM97" s="37"/>
      <c r="AAN97" s="1"/>
      <c r="AAO97" s="14"/>
      <c r="AAR97" s="37"/>
      <c r="AAS97" s="37"/>
      <c r="AAT97" s="1"/>
      <c r="AAU97" s="14"/>
      <c r="AAX97" s="37"/>
      <c r="AAY97" s="37"/>
      <c r="AAZ97" s="1"/>
      <c r="ABA97" s="14"/>
      <c r="ABD97" s="37"/>
      <c r="ABE97" s="37"/>
      <c r="ABF97" s="1"/>
      <c r="ABG97" s="14"/>
      <c r="ABJ97" s="37"/>
      <c r="ABK97" s="37"/>
      <c r="ABL97" s="1"/>
      <c r="ABM97" s="14"/>
      <c r="ABP97" s="37"/>
      <c r="ABQ97" s="37"/>
      <c r="ABR97" s="1"/>
      <c r="ABS97" s="14"/>
      <c r="ABV97" s="37"/>
      <c r="ABW97" s="37"/>
      <c r="ABX97" s="1"/>
      <c r="ABY97" s="14"/>
      <c r="ACB97" s="37"/>
      <c r="ACC97" s="37"/>
      <c r="ACD97" s="1"/>
      <c r="ACE97" s="14"/>
      <c r="ACH97" s="37"/>
      <c r="ACI97" s="37"/>
      <c r="ACJ97" s="1"/>
      <c r="ACK97" s="14"/>
      <c r="ACN97" s="37"/>
      <c r="ACO97" s="37"/>
      <c r="ACP97" s="1"/>
      <c r="ACQ97" s="14"/>
      <c r="ACT97" s="37"/>
      <c r="ACU97" s="37"/>
      <c r="ACV97" s="1"/>
      <c r="ACW97" s="14"/>
      <c r="ACZ97" s="37"/>
      <c r="ADA97" s="37"/>
      <c r="ADB97" s="1"/>
      <c r="ADC97" s="14"/>
      <c r="ADF97" s="37"/>
      <c r="ADG97" s="37"/>
      <c r="ADH97" s="1"/>
      <c r="ADI97" s="14"/>
      <c r="ADL97" s="37"/>
      <c r="ADM97" s="37"/>
      <c r="ADN97" s="1"/>
      <c r="ADO97" s="14"/>
      <c r="ADR97" s="37"/>
      <c r="ADS97" s="37"/>
      <c r="ADT97" s="1"/>
      <c r="ADU97" s="14"/>
      <c r="ADX97" s="37"/>
      <c r="ADY97" s="37"/>
      <c r="ADZ97" s="1"/>
      <c r="AEA97" s="14"/>
      <c r="AED97" s="37"/>
      <c r="AEE97" s="37"/>
      <c r="AEF97" s="1"/>
      <c r="AEG97" s="14"/>
      <c r="AEJ97" s="37"/>
      <c r="AEK97" s="37"/>
      <c r="AEL97" s="1"/>
      <c r="AEM97" s="14"/>
      <c r="AEP97" s="37"/>
      <c r="AEQ97" s="37"/>
      <c r="AER97" s="1"/>
      <c r="AES97" s="14"/>
      <c r="AEV97" s="37"/>
      <c r="AEW97" s="37"/>
      <c r="AEX97" s="1"/>
      <c r="AEY97" s="14"/>
      <c r="AFB97" s="37"/>
      <c r="AFC97" s="37"/>
      <c r="AFD97" s="1"/>
      <c r="AFE97" s="14"/>
      <c r="AFH97" s="37"/>
      <c r="AFI97" s="37"/>
      <c r="AFJ97" s="1"/>
      <c r="AFK97" s="14"/>
      <c r="AFN97" s="37"/>
      <c r="AFO97" s="37"/>
      <c r="AFP97" s="1"/>
      <c r="AFQ97" s="14"/>
      <c r="AFT97" s="37"/>
      <c r="AFU97" s="37"/>
      <c r="AFV97" s="1"/>
      <c r="AFW97" s="14"/>
      <c r="AFZ97" s="37"/>
      <c r="AGA97" s="37"/>
      <c r="AGB97" s="1"/>
      <c r="AGC97" s="14"/>
      <c r="AGF97" s="37"/>
      <c r="AGG97" s="37"/>
      <c r="AGH97" s="1"/>
      <c r="AGI97" s="14"/>
      <c r="AGL97" s="37"/>
      <c r="AGM97" s="37"/>
      <c r="AGN97" s="1"/>
      <c r="AGO97" s="14"/>
      <c r="AGR97" s="37"/>
      <c r="AGS97" s="37"/>
      <c r="AGT97" s="1"/>
      <c r="AGU97" s="14"/>
      <c r="AGX97" s="37"/>
      <c r="AGY97" s="37"/>
      <c r="AGZ97" s="1"/>
      <c r="AHA97" s="14"/>
      <c r="AHD97" s="37"/>
      <c r="AHE97" s="37"/>
      <c r="AHF97" s="1"/>
      <c r="AHG97" s="14"/>
      <c r="AHJ97" s="37"/>
      <c r="AHK97" s="37"/>
      <c r="AHL97" s="1"/>
      <c r="AHM97" s="14"/>
      <c r="AHP97" s="37"/>
      <c r="AHQ97" s="37"/>
      <c r="AHR97" s="1"/>
      <c r="AHS97" s="14"/>
      <c r="AHV97" s="37"/>
      <c r="AHW97" s="37"/>
      <c r="AHX97" s="1"/>
      <c r="AHY97" s="14"/>
      <c r="AIB97" s="37"/>
      <c r="AIC97" s="37"/>
      <c r="AID97" s="1"/>
      <c r="AIE97" s="14"/>
      <c r="AIH97" s="37"/>
      <c r="AII97" s="37"/>
      <c r="AIJ97" s="1"/>
      <c r="AIK97" s="14"/>
      <c r="AIN97" s="37"/>
      <c r="AIO97" s="37"/>
      <c r="AIP97" s="1"/>
      <c r="AIQ97" s="14"/>
      <c r="AIT97" s="37"/>
      <c r="AIU97" s="37"/>
      <c r="AIV97" s="1"/>
      <c r="AIW97" s="14"/>
      <c r="AIZ97" s="37"/>
      <c r="AJA97" s="37"/>
      <c r="AJB97" s="1"/>
      <c r="AJC97" s="14"/>
      <c r="AJF97" s="37"/>
      <c r="AJG97" s="37"/>
      <c r="AJH97" s="1"/>
      <c r="AJI97" s="14"/>
      <c r="AJL97" s="37"/>
      <c r="AJM97" s="37"/>
      <c r="AJN97" s="1"/>
      <c r="AJO97" s="14"/>
      <c r="AJR97" s="37"/>
      <c r="AJS97" s="37"/>
      <c r="AJT97" s="1"/>
      <c r="AJU97" s="14"/>
      <c r="AJX97" s="37"/>
      <c r="AJY97" s="37"/>
      <c r="AJZ97" s="1"/>
      <c r="AKA97" s="14"/>
      <c r="AKD97" s="37"/>
      <c r="AKE97" s="37"/>
      <c r="AKF97" s="1"/>
      <c r="AKG97" s="14"/>
      <c r="AKJ97" s="37"/>
      <c r="AKK97" s="37"/>
      <c r="AKL97" s="1"/>
      <c r="AKM97" s="14"/>
      <c r="AKP97" s="37"/>
      <c r="AKQ97" s="37"/>
      <c r="AKR97" s="1"/>
      <c r="AKS97" s="14"/>
      <c r="AKV97" s="37"/>
      <c r="AKW97" s="37"/>
      <c r="AKX97" s="1"/>
      <c r="AKY97" s="14"/>
      <c r="ALB97" s="37"/>
      <c r="ALC97" s="37"/>
      <c r="ALD97" s="1"/>
      <c r="ALE97" s="14"/>
      <c r="ALH97" s="37"/>
      <c r="ALI97" s="37"/>
      <c r="ALJ97" s="1"/>
      <c r="ALK97" s="14"/>
      <c r="ALN97" s="37"/>
      <c r="ALO97" s="37"/>
      <c r="ALP97" s="1"/>
      <c r="ALQ97" s="14"/>
      <c r="ALT97" s="37"/>
      <c r="ALU97" s="37"/>
      <c r="ALV97" s="1"/>
      <c r="ALW97" s="14"/>
      <c r="ALZ97" s="37"/>
      <c r="AMA97" s="37"/>
      <c r="AMB97" s="1"/>
      <c r="AMC97" s="14"/>
      <c r="AMF97" s="37"/>
      <c r="AMG97" s="37"/>
      <c r="AMH97" s="1"/>
      <c r="AMI97" s="14"/>
      <c r="AML97" s="37"/>
      <c r="AMM97" s="37"/>
      <c r="AMN97" s="1"/>
      <c r="AMO97" s="14"/>
      <c r="AMR97" s="37"/>
      <c r="AMS97" s="37"/>
      <c r="AMT97" s="1"/>
      <c r="AMU97" s="14"/>
      <c r="AMX97" s="37"/>
      <c r="AMY97" s="37"/>
      <c r="AMZ97" s="1"/>
      <c r="ANA97" s="14"/>
      <c r="AND97" s="37"/>
      <c r="ANE97" s="37"/>
      <c r="ANF97" s="1"/>
      <c r="ANG97" s="14"/>
      <c r="ANJ97" s="37"/>
      <c r="ANK97" s="37"/>
      <c r="ANL97" s="1"/>
      <c r="ANM97" s="14"/>
      <c r="ANP97" s="37"/>
      <c r="ANQ97" s="37"/>
      <c r="ANR97" s="1"/>
      <c r="ANS97" s="14"/>
      <c r="ANV97" s="37"/>
      <c r="ANW97" s="37"/>
      <c r="ANX97" s="1"/>
      <c r="ANY97" s="14"/>
      <c r="AOB97" s="37"/>
      <c r="AOC97" s="37"/>
      <c r="AOD97" s="1"/>
      <c r="AOE97" s="14"/>
      <c r="AOH97" s="37"/>
      <c r="AOI97" s="37"/>
      <c r="AOJ97" s="1"/>
      <c r="AOK97" s="14"/>
      <c r="AON97" s="37"/>
      <c r="AOO97" s="37"/>
      <c r="AOP97" s="1"/>
      <c r="AOQ97" s="14"/>
      <c r="AOT97" s="37"/>
      <c r="AOU97" s="37"/>
      <c r="AOV97" s="1"/>
      <c r="AOW97" s="14"/>
      <c r="AOZ97" s="37"/>
      <c r="APA97" s="37"/>
      <c r="APB97" s="1"/>
      <c r="APC97" s="14"/>
      <c r="APF97" s="37"/>
      <c r="APG97" s="37"/>
      <c r="APH97" s="1"/>
      <c r="API97" s="14"/>
      <c r="APL97" s="37"/>
      <c r="APM97" s="37"/>
      <c r="APN97" s="1"/>
      <c r="APO97" s="14"/>
      <c r="APR97" s="37"/>
      <c r="APS97" s="37"/>
      <c r="APT97" s="1"/>
      <c r="APU97" s="14"/>
      <c r="APX97" s="37"/>
      <c r="APY97" s="37"/>
      <c r="APZ97" s="1"/>
      <c r="AQA97" s="14"/>
      <c r="AQD97" s="37"/>
      <c r="AQE97" s="37"/>
      <c r="AQF97" s="1"/>
      <c r="AQG97" s="14"/>
      <c r="AQJ97" s="37"/>
      <c r="AQK97" s="37"/>
      <c r="AQL97" s="1"/>
      <c r="AQM97" s="14"/>
      <c r="AQP97" s="37"/>
      <c r="AQQ97" s="37"/>
      <c r="AQR97" s="1"/>
      <c r="AQS97" s="14"/>
      <c r="AQV97" s="37"/>
      <c r="AQW97" s="37"/>
      <c r="AQX97" s="1"/>
    </row>
    <row r="98" spans="1:1023 1026:1142" x14ac:dyDescent="0.2">
      <c r="A98" s="5">
        <v>48182</v>
      </c>
      <c r="B98" s="1">
        <v>2255.4453884870409</v>
      </c>
      <c r="C98" s="170" cm="1">
        <f t="array" aca="1" ref="C98" ca="1">IF(MONTH($A98) = 1, _xlfn.LET(_xlpm.value, RAND(), _xlfn.IFS(_xlpm.value&lt;=0.6, 0.9/12, AND(_xlpm.value&gt;0.6, _xlpm.value&lt;=0.8), 0.36/12, _xlpm.value&gt;0.8, -0.06/12)), C97)</f>
        <v>-5.0000000000000001E-3</v>
      </c>
      <c r="D98" t="str">
        <f t="shared" ca="1" si="1193"/>
        <v>No</v>
      </c>
      <c r="E98">
        <f ca="1">COUNTIF(D$4:D98, "Yes")</f>
        <v>5</v>
      </c>
      <c r="F98" s="37">
        <f t="shared" ca="1" si="1392"/>
        <v>357435.07630093227</v>
      </c>
      <c r="G98" s="37">
        <f t="shared" ca="1" si="1393"/>
        <v>49081.54755735596</v>
      </c>
      <c r="H98" s="64">
        <f t="shared" ca="1" si="994"/>
        <v>406516.62385828822</v>
      </c>
      <c r="I98" s="170" cm="1">
        <f t="array" aca="1" ref="I98" ca="1">IF(MONTH($A98) = 1, _xlfn.LET(_xlpm.value, RAND(), _xlfn.IFS(_xlpm.value&lt;=0.6, 0.9/12, AND(_xlpm.value&gt;0.6, _xlpm.value&lt;=0.8), 0.36/12, _xlpm.value&gt;0.8, -0.06/12)), I97)</f>
        <v>7.4999999999999997E-2</v>
      </c>
      <c r="J98" t="str">
        <f t="shared" ca="1" si="1394"/>
        <v>No</v>
      </c>
      <c r="K98">
        <f ca="1">COUNTIF(J$4:J98, "Yes")</f>
        <v>4</v>
      </c>
      <c r="L98" s="37">
        <f t="shared" ca="1" si="1194"/>
        <v>2293074.1590232044</v>
      </c>
      <c r="M98" s="37">
        <f t="shared" ca="1" si="1195"/>
        <v>54310.458984804893</v>
      </c>
      <c r="N98" s="64">
        <f t="shared" ca="1" si="996"/>
        <v>2347384.6180080092</v>
      </c>
      <c r="O98" s="170" cm="1">
        <f t="array" aca="1" ref="O98" ca="1">IF(MONTH($A98) = 1, _xlfn.LET(_xlpm.value, RAND(), _xlfn.IFS(_xlpm.value&lt;=0.6, 0.9/12, AND(_xlpm.value&gt;0.6, _xlpm.value&lt;=0.8), 0.36/12, _xlpm.value&gt;0.8, -0.06/12)), O97)</f>
        <v>7.4999999999999997E-2</v>
      </c>
      <c r="P98" t="str">
        <f t="shared" ca="1" si="1395"/>
        <v>No</v>
      </c>
      <c r="Q98">
        <f ca="1">COUNTIF(P$4:P98, "Yes")</f>
        <v>3</v>
      </c>
      <c r="R98" s="37">
        <f t="shared" ca="1" si="1196"/>
        <v>2882882.4251642209</v>
      </c>
      <c r="S98" s="37">
        <f t="shared" ca="1" si="1197"/>
        <v>38913.2642126883</v>
      </c>
      <c r="T98" s="64">
        <f t="shared" ca="1" si="998"/>
        <v>2921795.6893769093</v>
      </c>
      <c r="U98" s="170" cm="1">
        <f t="array" aca="1" ref="U98" ca="1">IF(MONTH($A98) = 1, _xlfn.LET(_xlpm.value, RAND(), _xlfn.IFS(_xlpm.value&lt;=0.6, 0.9/12, AND(_xlpm.value&gt;0.6, _xlpm.value&lt;=0.8), 0.36/12, _xlpm.value&gt;0.8, -0.06/12)), U97)</f>
        <v>7.4999999999999997E-2</v>
      </c>
      <c r="V98" t="str">
        <f t="shared" ca="1" si="1396"/>
        <v>No</v>
      </c>
      <c r="W98">
        <f ca="1">COUNTIF(V$4:V98, "Yes")</f>
        <v>4</v>
      </c>
      <c r="X98" s="37">
        <f t="shared" ca="1" si="1198"/>
        <v>3775578.9501919714</v>
      </c>
      <c r="Y98" s="37">
        <f t="shared" ca="1" si="1199"/>
        <v>50920.292197977804</v>
      </c>
      <c r="Z98" s="64">
        <f t="shared" ca="1" si="1000"/>
        <v>3826499.242389949</v>
      </c>
      <c r="AA98" s="170" cm="1">
        <f t="array" aca="1" ref="AA98" ca="1">IF(MONTH($A98) = 1, _xlfn.LET(_xlpm.value, RAND(), _xlfn.IFS(_xlpm.value&lt;=0.6, 0.9/12, AND(_xlpm.value&gt;0.6, _xlpm.value&lt;=0.8), 0.36/12, _xlpm.value&gt;0.8, -0.06/12)), AA97)</f>
        <v>0.03</v>
      </c>
      <c r="AB98" t="str">
        <f t="shared" ca="1" si="1397"/>
        <v>No</v>
      </c>
      <c r="AC98">
        <f ca="1">COUNTIF(AB$4:AB98, "Yes")</f>
        <v>6</v>
      </c>
      <c r="AD98" s="37">
        <f t="shared" ca="1" si="1200"/>
        <v>2794887.4743393953</v>
      </c>
      <c r="AE98" s="37">
        <f t="shared" ca="1" si="1201"/>
        <v>67695.071571483364</v>
      </c>
      <c r="AF98" s="64">
        <f t="shared" ca="1" si="1002"/>
        <v>2862582.5459108786</v>
      </c>
      <c r="AG98" s="170" cm="1">
        <f t="array" aca="1" ref="AG98" ca="1">IF(MONTH($A98) = 1, _xlfn.LET(_xlpm.value, RAND(), _xlfn.IFS(_xlpm.value&lt;=0.6, 0.9/12, AND(_xlpm.value&gt;0.6, _xlpm.value&lt;=0.8), 0.36/12, _xlpm.value&gt;0.8, -0.06/12)), AG97)</f>
        <v>7.4999999999999997E-2</v>
      </c>
      <c r="AH98" t="str">
        <f t="shared" ca="1" si="1398"/>
        <v>No</v>
      </c>
      <c r="AI98">
        <f ca="1">COUNTIF(AH$4:AH98, "Yes")</f>
        <v>5</v>
      </c>
      <c r="AJ98" s="37">
        <f t="shared" ca="1" si="1202"/>
        <v>872595.45645552641</v>
      </c>
      <c r="AK98" s="37">
        <f t="shared" ca="1" si="1203"/>
        <v>47749.85751046861</v>
      </c>
      <c r="AL98" s="64">
        <f t="shared" ca="1" si="1004"/>
        <v>920345.31396599498</v>
      </c>
      <c r="AM98" s="170" cm="1">
        <f t="array" aca="1" ref="AM98" ca="1">IF(MONTH($A98) = 1, _xlfn.LET(_xlpm.value, RAND(), _xlfn.IFS(_xlpm.value&lt;=0.6, 0.9/12, AND(_xlpm.value&gt;0.6, _xlpm.value&lt;=0.8), 0.36/12, _xlpm.value&gt;0.8, -0.06/12)), AM97)</f>
        <v>7.4999999999999997E-2</v>
      </c>
      <c r="AN98" t="str">
        <f t="shared" ca="1" si="1399"/>
        <v>No</v>
      </c>
      <c r="AO98">
        <f ca="1">COUNTIF(AN$4:AN98, "Yes")</f>
        <v>6</v>
      </c>
      <c r="AP98" s="37">
        <f t="shared" ca="1" si="1204"/>
        <v>2355893.5402225428</v>
      </c>
      <c r="AQ98" s="37">
        <f t="shared" ca="1" si="1205"/>
        <v>59471.807362031774</v>
      </c>
      <c r="AR98" s="64">
        <f t="shared" ca="1" si="1006"/>
        <v>2415365.3475845745</v>
      </c>
      <c r="AS98" s="170" cm="1">
        <f t="array" aca="1" ref="AS98" ca="1">IF(MONTH($A98) = 1, _xlfn.LET(_xlpm.value, RAND(), _xlfn.IFS(_xlpm.value&lt;=0.6, 0.9/12, AND(_xlpm.value&gt;0.6, _xlpm.value&lt;=0.8), 0.36/12, _xlpm.value&gt;0.8, -0.06/12)), AS97)</f>
        <v>7.4999999999999997E-2</v>
      </c>
      <c r="AT98" t="str">
        <f t="shared" ca="1" si="1400"/>
        <v>No</v>
      </c>
      <c r="AU98">
        <f ca="1">COUNTIF(AT$4:AT98, "Yes")</f>
        <v>8</v>
      </c>
      <c r="AV98" s="37">
        <f t="shared" ca="1" si="1206"/>
        <v>363940.58485909167</v>
      </c>
      <c r="AW98" s="37">
        <f t="shared" ca="1" si="1207"/>
        <v>82768.65616653928</v>
      </c>
      <c r="AX98" s="64">
        <f t="shared" ca="1" si="1008"/>
        <v>446709.24102563097</v>
      </c>
      <c r="AY98" s="170" cm="1">
        <f t="array" aca="1" ref="AY98" ca="1">IF(MONTH($A98) = 1, _xlfn.LET(_xlpm.value, RAND(), _xlfn.IFS(_xlpm.value&lt;=0.6, 0.9/12, AND(_xlpm.value&gt;0.6, _xlpm.value&lt;=0.8), 0.36/12, _xlpm.value&gt;0.8, -0.06/12)), AY97)</f>
        <v>7.4999999999999997E-2</v>
      </c>
      <c r="AZ98" t="str">
        <f t="shared" ca="1" si="1401"/>
        <v>No</v>
      </c>
      <c r="BA98">
        <f ca="1">COUNTIF(AZ$4:AZ98, "Yes")</f>
        <v>9</v>
      </c>
      <c r="BB98" s="37">
        <f t="shared" ca="1" si="1208"/>
        <v>514659.67910157458</v>
      </c>
      <c r="BC98" s="37">
        <f t="shared" ca="1" si="1209"/>
        <v>93091.142455058201</v>
      </c>
      <c r="BD98" s="64">
        <f t="shared" ca="1" si="1010"/>
        <v>607750.82155663276</v>
      </c>
      <c r="BE98" s="170" cm="1">
        <f t="array" aca="1" ref="BE98" ca="1">IF(MONTH($A98) = 1, _xlfn.LET(_xlpm.value, RAND(), _xlfn.IFS(_xlpm.value&lt;=0.6, 0.9/12, AND(_xlpm.value&gt;0.6, _xlpm.value&lt;=0.8), 0.36/12, _xlpm.value&gt;0.8, -0.06/12)), BE97)</f>
        <v>-5.0000000000000001E-3</v>
      </c>
      <c r="BF98" t="str">
        <f t="shared" ca="1" si="1402"/>
        <v>No</v>
      </c>
      <c r="BG98">
        <f ca="1">COUNTIF(BF$4:BF98, "Yes")</f>
        <v>3</v>
      </c>
      <c r="BH98" s="37">
        <f t="shared" ca="1" si="1210"/>
        <v>1812674.0622249111</v>
      </c>
      <c r="BI98" s="37">
        <f t="shared" ca="1" si="1211"/>
        <v>22998.089948435128</v>
      </c>
      <c r="BJ98" s="64">
        <f t="shared" ca="1" si="1012"/>
        <v>1835672.1521733461</v>
      </c>
      <c r="BK98" s="170" cm="1">
        <f t="array" aca="1" ref="BK98" ca="1">IF(MONTH($A98) = 1, _xlfn.LET(_xlpm.value, RAND(), _xlfn.IFS(_xlpm.value&lt;=0.6, 0.9/12, AND(_xlpm.value&gt;0.6, _xlpm.value&lt;=0.8), 0.36/12, _xlpm.value&gt;0.8, -0.06/12)), BK97)</f>
        <v>-5.0000000000000001E-3</v>
      </c>
      <c r="BL98" t="str">
        <f t="shared" ca="1" si="1403"/>
        <v>No</v>
      </c>
      <c r="BM98">
        <f ca="1">COUNTIF(BL$4:BL98, "Yes")</f>
        <v>5</v>
      </c>
      <c r="BN98" s="37">
        <f t="shared" ca="1" si="1212"/>
        <v>429210.49112803495</v>
      </c>
      <c r="BO98" s="37">
        <f t="shared" ca="1" si="1213"/>
        <v>79318.737193986803</v>
      </c>
      <c r="BP98" s="64">
        <f t="shared" ca="1" si="1014"/>
        <v>508529.22832202178</v>
      </c>
      <c r="BQ98" s="170" cm="1">
        <f t="array" aca="1" ref="BQ98" ca="1">IF(MONTH($A98) = 1, _xlfn.LET(_xlpm.value, RAND(), _xlfn.IFS(_xlpm.value&lt;=0.6, 0.9/12, AND(_xlpm.value&gt;0.6, _xlpm.value&lt;=0.8), 0.36/12, _xlpm.value&gt;0.8, -0.06/12)), BQ97)</f>
        <v>0.03</v>
      </c>
      <c r="BR98" t="str">
        <f t="shared" ca="1" si="1404"/>
        <v>No</v>
      </c>
      <c r="BS98">
        <f ca="1">COUNTIF(BR$4:BR98, "Yes")</f>
        <v>5</v>
      </c>
      <c r="BT98" s="37">
        <f t="shared" ca="1" si="1214"/>
        <v>680895.97413203097</v>
      </c>
      <c r="BU98" s="37">
        <f t="shared" ca="1" si="1215"/>
        <v>57416.103228658547</v>
      </c>
      <c r="BV98" s="64">
        <f t="shared" ca="1" si="1016"/>
        <v>738312.07736068952</v>
      </c>
      <c r="BW98" s="170" cm="1">
        <f t="array" aca="1" ref="BW98" ca="1">IF(MONTH($A98) = 1, _xlfn.LET(_xlpm.value, RAND(), _xlfn.IFS(_xlpm.value&lt;=0.6, 0.9/12, AND(_xlpm.value&gt;0.6, _xlpm.value&lt;=0.8), 0.36/12, _xlpm.value&gt;0.8, -0.06/12)), BW97)</f>
        <v>7.4999999999999997E-2</v>
      </c>
      <c r="BX98" t="str">
        <f t="shared" ca="1" si="1405"/>
        <v>No</v>
      </c>
      <c r="BY98">
        <f ca="1">COUNTIF(BX$4:BX98, "Yes")</f>
        <v>5</v>
      </c>
      <c r="BZ98" s="37">
        <f t="shared" ca="1" si="1216"/>
        <v>498598.66255049309</v>
      </c>
      <c r="CA98" s="37">
        <f t="shared" ca="1" si="1217"/>
        <v>56610.654129717135</v>
      </c>
      <c r="CB98" s="64">
        <f t="shared" ca="1" si="1018"/>
        <v>555209.31668021018</v>
      </c>
      <c r="CC98" s="170" cm="1">
        <f t="array" aca="1" ref="CC98" ca="1">IF(MONTH($A98) = 1, _xlfn.LET(_xlpm.value, RAND(), _xlfn.IFS(_xlpm.value&lt;=0.6, 0.9/12, AND(_xlpm.value&gt;0.6, _xlpm.value&lt;=0.8), 0.36/12, _xlpm.value&gt;0.8, -0.06/12)), CC97)</f>
        <v>-5.0000000000000001E-3</v>
      </c>
      <c r="CD98" t="str">
        <f t="shared" ca="1" si="1406"/>
        <v>No</v>
      </c>
      <c r="CE98">
        <f ca="1">COUNTIF(CD$4:CD98, "Yes")</f>
        <v>5</v>
      </c>
      <c r="CF98" s="37">
        <f t="shared" ca="1" si="1218"/>
        <v>1407104.3544079587</v>
      </c>
      <c r="CG98" s="37">
        <f t="shared" ca="1" si="1219"/>
        <v>50834.440263386765</v>
      </c>
      <c r="CH98" s="64">
        <f t="shared" ca="1" si="1020"/>
        <v>1457938.7946713455</v>
      </c>
      <c r="CI98" s="170" cm="1">
        <f t="array" aca="1" ref="CI98" ca="1">IF(MONTH($A98) = 1, _xlfn.LET(_xlpm.value, RAND(), _xlfn.IFS(_xlpm.value&lt;=0.6, 0.9/12, AND(_xlpm.value&gt;0.6, _xlpm.value&lt;=0.8), 0.36/12, _xlpm.value&gt;0.8, -0.06/12)), CI97)</f>
        <v>0.03</v>
      </c>
      <c r="CJ98" t="str">
        <f t="shared" ca="1" si="1407"/>
        <v>No</v>
      </c>
      <c r="CK98">
        <f ca="1">COUNTIF(CJ$4:CJ98, "Yes")</f>
        <v>6</v>
      </c>
      <c r="CL98" s="37">
        <f t="shared" ca="1" si="1220"/>
        <v>870823.09860900918</v>
      </c>
      <c r="CM98" s="37">
        <f t="shared" ca="1" si="1221"/>
        <v>71796.362797619193</v>
      </c>
      <c r="CN98" s="64">
        <f t="shared" ca="1" si="1022"/>
        <v>942619.46140662837</v>
      </c>
      <c r="CO98" s="170" cm="1">
        <f t="array" aca="1" ref="CO98" ca="1">IF(MONTH($A98) = 1, _xlfn.LET(_xlpm.value, RAND(), _xlfn.IFS(_xlpm.value&lt;=0.6, 0.9/12, AND(_xlpm.value&gt;0.6, _xlpm.value&lt;=0.8), 0.36/12, _xlpm.value&gt;0.8, -0.06/12)), CO97)</f>
        <v>7.4999999999999997E-2</v>
      </c>
      <c r="CP98" t="str">
        <f t="shared" ca="1" si="1408"/>
        <v>No</v>
      </c>
      <c r="CQ98">
        <f ca="1">COUNTIF(CP$4:CP98, "Yes")</f>
        <v>6</v>
      </c>
      <c r="CR98" s="37">
        <f t="shared" ca="1" si="1222"/>
        <v>410358.4329707651</v>
      </c>
      <c r="CS98" s="37">
        <f t="shared" ca="1" si="1223"/>
        <v>25503.284072013357</v>
      </c>
      <c r="CT98" s="64">
        <f t="shared" ca="1" si="1024"/>
        <v>435861.71704277844</v>
      </c>
      <c r="CU98" s="170" cm="1">
        <f t="array" aca="1" ref="CU98" ca="1">IF(MONTH($A98) = 1, _xlfn.LET(_xlpm.value, RAND(), _xlfn.IFS(_xlpm.value&lt;=0.6, 0.9/12, AND(_xlpm.value&gt;0.6, _xlpm.value&lt;=0.8), 0.36/12, _xlpm.value&gt;0.8, -0.06/12)), CU97)</f>
        <v>7.4999999999999997E-2</v>
      </c>
      <c r="CV98" t="str">
        <f t="shared" ca="1" si="1409"/>
        <v>No</v>
      </c>
      <c r="CW98">
        <f ca="1">COUNTIF(CV$4:CV98, "Yes")</f>
        <v>3</v>
      </c>
      <c r="CX98" s="37">
        <f t="shared" ca="1" si="1224"/>
        <v>3454920.4123306428</v>
      </c>
      <c r="CY98" s="37">
        <f t="shared" ca="1" si="1225"/>
        <v>25609.24459266484</v>
      </c>
      <c r="CZ98" s="64">
        <f t="shared" ca="1" si="1026"/>
        <v>3480529.6569233076</v>
      </c>
      <c r="DA98" s="170" cm="1">
        <f t="array" aca="1" ref="DA98" ca="1">IF(MONTH($A98) = 1, _xlfn.LET(_xlpm.value, RAND(), _xlfn.IFS(_xlpm.value&lt;=0.6, 0.9/12, AND(_xlpm.value&gt;0.6, _xlpm.value&lt;=0.8), 0.36/12, _xlpm.value&gt;0.8, -0.06/12)), DA97)</f>
        <v>7.4999999999999997E-2</v>
      </c>
      <c r="DB98" t="str">
        <f t="shared" ca="1" si="1410"/>
        <v>No</v>
      </c>
      <c r="DC98">
        <f ca="1">COUNTIF(DB$4:DB98, "Yes")</f>
        <v>8</v>
      </c>
      <c r="DD98" s="37">
        <f t="shared" ca="1" si="1226"/>
        <v>1863235.913089186</v>
      </c>
      <c r="DE98" s="37">
        <f t="shared" ca="1" si="1227"/>
        <v>70071.044118104561</v>
      </c>
      <c r="DF98" s="64">
        <f t="shared" ca="1" si="1028"/>
        <v>1933306.9572072905</v>
      </c>
      <c r="DG98" s="170" cm="1">
        <f t="array" aca="1" ref="DG98" ca="1">IF(MONTH($A98) = 1, _xlfn.LET(_xlpm.value, RAND(), _xlfn.IFS(_xlpm.value&lt;=0.6, 0.9/12, AND(_xlpm.value&gt;0.6, _xlpm.value&lt;=0.8), 0.36/12, _xlpm.value&gt;0.8, -0.06/12)), DG97)</f>
        <v>7.4999999999999997E-2</v>
      </c>
      <c r="DH98" t="str">
        <f t="shared" ca="1" si="1411"/>
        <v>No</v>
      </c>
      <c r="DI98">
        <f ca="1">COUNTIF(DH$4:DH98, "Yes")</f>
        <v>4</v>
      </c>
      <c r="DJ98" s="37">
        <f t="shared" ca="1" si="1228"/>
        <v>9953133.1708947383</v>
      </c>
      <c r="DK98" s="37">
        <f t="shared" ca="1" si="1229"/>
        <v>38482.276352378984</v>
      </c>
      <c r="DL98" s="64">
        <f t="shared" ca="1" si="1030"/>
        <v>9991615.4472471178</v>
      </c>
      <c r="DM98" s="170" cm="1">
        <f t="array" aca="1" ref="DM98" ca="1">IF(MONTH($A98) = 1, _xlfn.LET(_xlpm.value, RAND(), _xlfn.IFS(_xlpm.value&lt;=0.6, 0.9/12, AND(_xlpm.value&gt;0.6, _xlpm.value&lt;=0.8), 0.36/12, _xlpm.value&gt;0.8, -0.06/12)), DM97)</f>
        <v>7.4999999999999997E-2</v>
      </c>
      <c r="DN98" t="str">
        <f t="shared" ca="1" si="1412"/>
        <v>No</v>
      </c>
      <c r="DO98">
        <f ca="1">COUNTIF(DN$4:DN98, "Yes")</f>
        <v>6</v>
      </c>
      <c r="DP98" s="37">
        <f t="shared" ca="1" si="1230"/>
        <v>3853223.2671915046</v>
      </c>
      <c r="DQ98" s="37">
        <f t="shared" ca="1" si="1231"/>
        <v>48944.264934612023</v>
      </c>
      <c r="DR98" s="64">
        <f t="shared" ca="1" si="1032"/>
        <v>3902167.5321261166</v>
      </c>
      <c r="DS98" s="170" cm="1">
        <f t="array" aca="1" ref="DS98" ca="1">IF(MONTH($A98) = 1, _xlfn.LET(_xlpm.value, RAND(), _xlfn.IFS(_xlpm.value&lt;=0.6, 0.9/12, AND(_xlpm.value&gt;0.6, _xlpm.value&lt;=0.8), 0.36/12, _xlpm.value&gt;0.8, -0.06/12)), DS97)</f>
        <v>-5.0000000000000001E-3</v>
      </c>
      <c r="DT98" t="str">
        <f t="shared" ca="1" si="1413"/>
        <v>No</v>
      </c>
      <c r="DU98">
        <f ca="1">COUNTIF(DT$4:DT98, "Yes")</f>
        <v>7</v>
      </c>
      <c r="DV98" s="37">
        <f t="shared" ca="1" si="1232"/>
        <v>1121009.3494806825</v>
      </c>
      <c r="DW98" s="37">
        <f t="shared" ca="1" si="1233"/>
        <v>68867.468712441143</v>
      </c>
      <c r="DX98" s="64">
        <f t="shared" ca="1" si="1034"/>
        <v>1189876.8181931237</v>
      </c>
      <c r="DY98" s="170" cm="1">
        <f t="array" aca="1" ref="DY98" ca="1">IF(MONTH($A98) = 1, _xlfn.LET(_xlpm.value, RAND(), _xlfn.IFS(_xlpm.value&lt;=0.6, 0.9/12, AND(_xlpm.value&gt;0.6, _xlpm.value&lt;=0.8), 0.36/12, _xlpm.value&gt;0.8, -0.06/12)), DY97)</f>
        <v>7.4999999999999997E-2</v>
      </c>
      <c r="DZ98" t="str">
        <f t="shared" ca="1" si="1414"/>
        <v>No</v>
      </c>
      <c r="EA98">
        <f ca="1">COUNTIF(DZ$4:DZ98, "Yes")</f>
        <v>8</v>
      </c>
      <c r="EB98" s="37">
        <f t="shared" ca="1" si="1234"/>
        <v>1139654.4899232374</v>
      </c>
      <c r="EC98" s="37">
        <f t="shared" ca="1" si="1235"/>
        <v>101805.45575277346</v>
      </c>
      <c r="ED98" s="64">
        <f t="shared" ca="1" si="1036"/>
        <v>1241459.9456760108</v>
      </c>
      <c r="EE98" s="170" cm="1">
        <f t="array" aca="1" ref="EE98" ca="1">IF(MONTH($A98) = 1, _xlfn.LET(_xlpm.value, RAND(), _xlfn.IFS(_xlpm.value&lt;=0.6, 0.9/12, AND(_xlpm.value&gt;0.6, _xlpm.value&lt;=0.8), 0.36/12, _xlpm.value&gt;0.8, -0.06/12)), EE97)</f>
        <v>7.4999999999999997E-2</v>
      </c>
      <c r="EF98" t="str">
        <f t="shared" ca="1" si="1415"/>
        <v>No</v>
      </c>
      <c r="EG98">
        <f ca="1">COUNTIF(EF$4:EF98, "Yes")</f>
        <v>3</v>
      </c>
      <c r="EH98" s="37">
        <f t="shared" ca="1" si="1236"/>
        <v>683430.08757092908</v>
      </c>
      <c r="EI98" s="37">
        <f t="shared" ca="1" si="1237"/>
        <v>43002.512535529335</v>
      </c>
      <c r="EJ98" s="64">
        <f t="shared" ca="1" si="1038"/>
        <v>726432.60010645841</v>
      </c>
      <c r="EK98" s="170" cm="1">
        <f t="array" aca="1" ref="EK98" ca="1">IF(MONTH($A98) = 1, _xlfn.LET(_xlpm.value, RAND(), _xlfn.IFS(_xlpm.value&lt;=0.6, 0.9/12, AND(_xlpm.value&gt;0.6, _xlpm.value&lt;=0.8), 0.36/12, _xlpm.value&gt;0.8, -0.06/12)), EK97)</f>
        <v>7.4999999999999997E-2</v>
      </c>
      <c r="EL98" t="str">
        <f t="shared" ca="1" si="1416"/>
        <v>No</v>
      </c>
      <c r="EM98">
        <f ca="1">COUNTIF(EL$4:EL98, "Yes")</f>
        <v>6</v>
      </c>
      <c r="EN98" s="37">
        <f t="shared" ca="1" si="1238"/>
        <v>1320301.2184539645</v>
      </c>
      <c r="EO98" s="37">
        <f t="shared" ca="1" si="1239"/>
        <v>69412.385189473411</v>
      </c>
      <c r="EP98" s="64">
        <f t="shared" ca="1" si="1040"/>
        <v>1389713.6036434378</v>
      </c>
      <c r="EQ98" s="170" cm="1">
        <f t="array" aca="1" ref="EQ98" ca="1">IF(MONTH($A98) = 1, _xlfn.LET(_xlpm.value, RAND(), _xlfn.IFS(_xlpm.value&lt;=0.6, 0.9/12, AND(_xlpm.value&gt;0.6, _xlpm.value&lt;=0.8), 0.36/12, _xlpm.value&gt;0.8, -0.06/12)), EQ97)</f>
        <v>7.4999999999999997E-2</v>
      </c>
      <c r="ER98" t="str">
        <f t="shared" ca="1" si="1417"/>
        <v>No</v>
      </c>
      <c r="ES98">
        <f ca="1">COUNTIF(ER$4:ER98, "Yes")</f>
        <v>3</v>
      </c>
      <c r="ET98" s="37">
        <f t="shared" ca="1" si="1240"/>
        <v>2349410.9381053043</v>
      </c>
      <c r="EU98" s="37">
        <f t="shared" ca="1" si="1241"/>
        <v>16655.938330325571</v>
      </c>
      <c r="EV98" s="64">
        <f t="shared" ca="1" si="1042"/>
        <v>2366066.87643563</v>
      </c>
      <c r="EW98" s="170" cm="1">
        <f t="array" aca="1" ref="EW98" ca="1">IF(MONTH($A98) = 1, _xlfn.LET(_xlpm.value, RAND(), _xlfn.IFS(_xlpm.value&lt;=0.6, 0.9/12, AND(_xlpm.value&gt;0.6, _xlpm.value&lt;=0.8), 0.36/12, _xlpm.value&gt;0.8, -0.06/12)), EW97)</f>
        <v>7.4999999999999997E-2</v>
      </c>
      <c r="EX98" t="str">
        <f t="shared" ca="1" si="1418"/>
        <v>No</v>
      </c>
      <c r="EY98">
        <f ca="1">COUNTIF(EX$4:EX98, "Yes")</f>
        <v>4</v>
      </c>
      <c r="EZ98" s="37">
        <f t="shared" ca="1" si="1242"/>
        <v>2831702.7539172359</v>
      </c>
      <c r="FA98" s="37">
        <f t="shared" ca="1" si="1243"/>
        <v>35892.348812813929</v>
      </c>
      <c r="FB98" s="64">
        <f t="shared" ca="1" si="1044"/>
        <v>2867595.1027300498</v>
      </c>
      <c r="FC98" s="170" cm="1">
        <f t="array" aca="1" ref="FC98" ca="1">IF(MONTH($A98) = 1, _xlfn.LET(_xlpm.value, RAND(), _xlfn.IFS(_xlpm.value&lt;=0.6, 0.9/12, AND(_xlpm.value&gt;0.6, _xlpm.value&lt;=0.8), 0.36/12, _xlpm.value&gt;0.8, -0.06/12)), FC97)</f>
        <v>7.4999999999999997E-2</v>
      </c>
      <c r="FD98" t="str">
        <f t="shared" ca="1" si="1419"/>
        <v>No</v>
      </c>
      <c r="FE98">
        <f ca="1">COUNTIF(FD$4:FD98, "Yes")</f>
        <v>8</v>
      </c>
      <c r="FF98" s="37">
        <f t="shared" ca="1" si="1244"/>
        <v>2327239.4480870711</v>
      </c>
      <c r="FG98" s="37">
        <f t="shared" ca="1" si="1245"/>
        <v>77985.71941230286</v>
      </c>
      <c r="FH98" s="64">
        <f t="shared" ca="1" si="1046"/>
        <v>2405225.1674993741</v>
      </c>
      <c r="FI98" s="170" cm="1">
        <f t="array" aca="1" ref="FI98" ca="1">IF(MONTH($A98) = 1, _xlfn.LET(_xlpm.value, RAND(), _xlfn.IFS(_xlpm.value&lt;=0.6, 0.9/12, AND(_xlpm.value&gt;0.6, _xlpm.value&lt;=0.8), 0.36/12, _xlpm.value&gt;0.8, -0.06/12)), FI97)</f>
        <v>-5.0000000000000001E-3</v>
      </c>
      <c r="FJ98" t="str">
        <f t="shared" ca="1" si="1420"/>
        <v>No</v>
      </c>
      <c r="FK98">
        <f ca="1">COUNTIF(FJ$4:FJ98, "Yes")</f>
        <v>4</v>
      </c>
      <c r="FL98" s="37">
        <f t="shared" ca="1" si="1246"/>
        <v>2559177.8317684457</v>
      </c>
      <c r="FM98" s="37">
        <f t="shared" ca="1" si="1247"/>
        <v>32547.848462030335</v>
      </c>
      <c r="FN98" s="64">
        <f t="shared" ca="1" si="1048"/>
        <v>2591725.680230476</v>
      </c>
      <c r="FO98" s="170" cm="1">
        <f t="array" aca="1" ref="FO98" ca="1">IF(MONTH($A98) = 1, _xlfn.LET(_xlpm.value, RAND(), _xlfn.IFS(_xlpm.value&lt;=0.6, 0.9/12, AND(_xlpm.value&gt;0.6, _xlpm.value&lt;=0.8), 0.36/12, _xlpm.value&gt;0.8, -0.06/12)), FO97)</f>
        <v>7.4999999999999997E-2</v>
      </c>
      <c r="FP98" t="str">
        <f t="shared" ca="1" si="1421"/>
        <v>Yes</v>
      </c>
      <c r="FQ98">
        <f ca="1">COUNTIF(FP$4:FP98, "Yes")</f>
        <v>5</v>
      </c>
      <c r="FR98" s="37">
        <f t="shared" ca="1" si="1248"/>
        <v>6987984.4677883415</v>
      </c>
      <c r="FS98" s="37">
        <f t="shared" ca="1" si="1249"/>
        <v>38361.5694061291</v>
      </c>
      <c r="FT98" s="64">
        <f t="shared" ca="1" si="1050"/>
        <v>7026346.0371944709</v>
      </c>
      <c r="FU98" s="170" cm="1">
        <f t="array" aca="1" ref="FU98" ca="1">IF(MONTH($A98) = 1, _xlfn.LET(_xlpm.value, RAND(), _xlfn.IFS(_xlpm.value&lt;=0.6, 0.9/12, AND(_xlpm.value&gt;0.6, _xlpm.value&lt;=0.8), 0.36/12, _xlpm.value&gt;0.8, -0.06/12)), FU97)</f>
        <v>0.03</v>
      </c>
      <c r="FV98" t="str">
        <f t="shared" ca="1" si="1422"/>
        <v>No</v>
      </c>
      <c r="FW98">
        <f ca="1">COUNTIF(FV$4:FV98, "Yes")</f>
        <v>5</v>
      </c>
      <c r="FX98" s="37">
        <f t="shared" ca="1" si="1250"/>
        <v>1586639.6069588775</v>
      </c>
      <c r="FY98" s="37">
        <f t="shared" ca="1" si="1251"/>
        <v>49111.760477465737</v>
      </c>
      <c r="FZ98" s="64">
        <f t="shared" ca="1" si="1052"/>
        <v>1635751.3674363433</v>
      </c>
      <c r="GA98" s="170" cm="1">
        <f t="array" aca="1" ref="GA98" ca="1">IF(MONTH($A98) = 1, _xlfn.LET(_xlpm.value, RAND(), _xlfn.IFS(_xlpm.value&lt;=0.6, 0.9/12, AND(_xlpm.value&gt;0.6, _xlpm.value&lt;=0.8), 0.36/12, _xlpm.value&gt;0.8, -0.06/12)), GA97)</f>
        <v>-5.0000000000000001E-3</v>
      </c>
      <c r="GB98" t="str">
        <f t="shared" ca="1" si="1423"/>
        <v>No</v>
      </c>
      <c r="GC98">
        <f ca="1">COUNTIF(GB$4:GB98, "Yes")</f>
        <v>3</v>
      </c>
      <c r="GD98" s="37">
        <f t="shared" ca="1" si="1252"/>
        <v>5472750.23233095</v>
      </c>
      <c r="GE98" s="37">
        <f t="shared" ca="1" si="1253"/>
        <v>47737.41349359398</v>
      </c>
      <c r="GF98" s="64">
        <f t="shared" ca="1" si="1054"/>
        <v>5520487.6458245441</v>
      </c>
      <c r="GG98" s="170" cm="1">
        <f t="array" aca="1" ref="GG98" ca="1">IF(MONTH($A98) = 1, _xlfn.LET(_xlpm.value, RAND(), _xlfn.IFS(_xlpm.value&lt;=0.6, 0.9/12, AND(_xlpm.value&gt;0.6, _xlpm.value&lt;=0.8), 0.36/12, _xlpm.value&gt;0.8, -0.06/12)), GG97)</f>
        <v>7.4999999999999997E-2</v>
      </c>
      <c r="GH98" t="str">
        <f t="shared" ca="1" si="1424"/>
        <v>Yes</v>
      </c>
      <c r="GI98">
        <f ca="1">COUNTIF(GH$4:GH98, "Yes")</f>
        <v>4</v>
      </c>
      <c r="GJ98" s="37">
        <f t="shared" ca="1" si="1254"/>
        <v>735983.75769547001</v>
      </c>
      <c r="GK98" s="37">
        <f t="shared" ca="1" si="1255"/>
        <v>19704.890365191419</v>
      </c>
      <c r="GL98" s="64">
        <f t="shared" ca="1" si="1056"/>
        <v>755688.64806066139</v>
      </c>
      <c r="GM98" s="170" cm="1">
        <f t="array" aca="1" ref="GM98" ca="1">IF(MONTH($A98) = 1, _xlfn.LET(_xlpm.value, RAND(), _xlfn.IFS(_xlpm.value&lt;=0.6, 0.9/12, AND(_xlpm.value&gt;0.6, _xlpm.value&lt;=0.8), 0.36/12, _xlpm.value&gt;0.8, -0.06/12)), GM97)</f>
        <v>7.4999999999999997E-2</v>
      </c>
      <c r="GN98" t="str">
        <f t="shared" ca="1" si="1425"/>
        <v>No</v>
      </c>
      <c r="GO98">
        <f ca="1">COUNTIF(GN$4:GN98, "Yes")</f>
        <v>4</v>
      </c>
      <c r="GP98" s="37">
        <f t="shared" ca="1" si="1256"/>
        <v>1810738.7700847138</v>
      </c>
      <c r="GQ98" s="37">
        <f t="shared" ca="1" si="1257"/>
        <v>34121.043100345727</v>
      </c>
      <c r="GR98" s="64">
        <f t="shared" ca="1" si="1058"/>
        <v>1844859.8131850595</v>
      </c>
      <c r="GS98" s="170" cm="1">
        <f t="array" aca="1" ref="GS98" ca="1">IF(MONTH($A98) = 1, _xlfn.LET(_xlpm.value, RAND(), _xlfn.IFS(_xlpm.value&lt;=0.6, 0.9/12, AND(_xlpm.value&gt;0.6, _xlpm.value&lt;=0.8), 0.36/12, _xlpm.value&gt;0.8, -0.06/12)), GS97)</f>
        <v>-5.0000000000000001E-3</v>
      </c>
      <c r="GT98" t="str">
        <f t="shared" ca="1" si="1426"/>
        <v>No</v>
      </c>
      <c r="GU98">
        <f ca="1">COUNTIF(GT$4:GT98, "Yes")</f>
        <v>1</v>
      </c>
      <c r="GV98" s="37">
        <f t="shared" ca="1" si="1258"/>
        <v>1620070.1081658953</v>
      </c>
      <c r="GW98" s="37">
        <f t="shared" ca="1" si="1259"/>
        <v>4430.2785600384623</v>
      </c>
      <c r="GX98" s="64">
        <f t="shared" ca="1" si="1060"/>
        <v>1624500.3867259338</v>
      </c>
      <c r="GY98" s="170" cm="1">
        <f t="array" aca="1" ref="GY98" ca="1">IF(MONTH($A98) = 1, _xlfn.LET(_xlpm.value, RAND(), _xlfn.IFS(_xlpm.value&lt;=0.6, 0.9/12, AND(_xlpm.value&gt;0.6, _xlpm.value&lt;=0.8), 0.36/12, _xlpm.value&gt;0.8, -0.06/12)), GY97)</f>
        <v>7.4999999999999997E-2</v>
      </c>
      <c r="GZ98" t="str">
        <f t="shared" ca="1" si="1427"/>
        <v>No</v>
      </c>
      <c r="HA98">
        <f ca="1">COUNTIF(GZ$4:GZ98, "Yes")</f>
        <v>4</v>
      </c>
      <c r="HB98" s="37">
        <f t="shared" ca="1" si="1260"/>
        <v>5395566.0996205034</v>
      </c>
      <c r="HC98" s="37">
        <f t="shared" ca="1" si="1261"/>
        <v>51875.083865678418</v>
      </c>
      <c r="HD98" s="64">
        <f t="shared" ca="1" si="1062"/>
        <v>5447441.1834861822</v>
      </c>
      <c r="HE98" s="170" cm="1">
        <f t="array" aca="1" ref="HE98" ca="1">IF(MONTH($A98) = 1, _xlfn.LET(_xlpm.value, RAND(), _xlfn.IFS(_xlpm.value&lt;=0.6, 0.9/12, AND(_xlpm.value&gt;0.6, _xlpm.value&lt;=0.8), 0.36/12, _xlpm.value&gt;0.8, -0.06/12)), HE97)</f>
        <v>7.4999999999999997E-2</v>
      </c>
      <c r="HF98" t="str">
        <f t="shared" ca="1" si="1428"/>
        <v>No</v>
      </c>
      <c r="HG98">
        <f ca="1">COUNTIF(HF$4:HF98, "Yes")</f>
        <v>4</v>
      </c>
      <c r="HH98" s="37">
        <f t="shared" ca="1" si="1262"/>
        <v>2552817.7776199416</v>
      </c>
      <c r="HI98" s="37">
        <f t="shared" ca="1" si="1263"/>
        <v>46006.744201166606</v>
      </c>
      <c r="HJ98" s="64">
        <f t="shared" ca="1" si="1064"/>
        <v>2598824.5218211082</v>
      </c>
      <c r="HK98" s="170" cm="1">
        <f t="array" aca="1" ref="HK98" ca="1">IF(MONTH($A98) = 1, _xlfn.LET(_xlpm.value, RAND(), _xlfn.IFS(_xlpm.value&lt;=0.6, 0.9/12, AND(_xlpm.value&gt;0.6, _xlpm.value&lt;=0.8), 0.36/12, _xlpm.value&gt;0.8, -0.06/12)), HK97)</f>
        <v>7.4999999999999997E-2</v>
      </c>
      <c r="HL98" t="str">
        <f t="shared" ca="1" si="1429"/>
        <v>No</v>
      </c>
      <c r="HM98">
        <f ca="1">COUNTIF(HL$4:HL98, "Yes")</f>
        <v>4</v>
      </c>
      <c r="HN98" s="37">
        <f t="shared" ca="1" si="1264"/>
        <v>6331695.2467268426</v>
      </c>
      <c r="HO98" s="37">
        <f t="shared" ca="1" si="1265"/>
        <v>33288.740424870477</v>
      </c>
      <c r="HP98" s="64">
        <f t="shared" ca="1" si="1066"/>
        <v>6364983.9871517131</v>
      </c>
      <c r="HQ98" s="170" cm="1">
        <f t="array" aca="1" ref="HQ98" ca="1">IF(MONTH($A98) = 1, _xlfn.LET(_xlpm.value, RAND(), _xlfn.IFS(_xlpm.value&lt;=0.6, 0.9/12, AND(_xlpm.value&gt;0.6, _xlpm.value&lt;=0.8), 0.36/12, _xlpm.value&gt;0.8, -0.06/12)), HQ97)</f>
        <v>-5.0000000000000001E-3</v>
      </c>
      <c r="HR98" t="str">
        <f t="shared" ca="1" si="1430"/>
        <v>No</v>
      </c>
      <c r="HS98">
        <f ca="1">COUNTIF(HR$4:HR98, "Yes")</f>
        <v>4</v>
      </c>
      <c r="HT98" s="37">
        <f t="shared" ca="1" si="1266"/>
        <v>1045737.0935357208</v>
      </c>
      <c r="HU98" s="37">
        <f t="shared" ca="1" si="1267"/>
        <v>46356.370780433186</v>
      </c>
      <c r="HV98" s="64">
        <f t="shared" ca="1" si="1068"/>
        <v>1092093.4643161541</v>
      </c>
      <c r="HW98" s="170" cm="1">
        <f t="array" aca="1" ref="HW98" ca="1">IF(MONTH($A98) = 1, _xlfn.LET(_xlpm.value, RAND(), _xlfn.IFS(_xlpm.value&lt;=0.6, 0.9/12, AND(_xlpm.value&gt;0.6, _xlpm.value&lt;=0.8), 0.36/12, _xlpm.value&gt;0.8, -0.06/12)), HW97)</f>
        <v>0.03</v>
      </c>
      <c r="HX98" t="str">
        <f t="shared" ca="1" si="1431"/>
        <v>No</v>
      </c>
      <c r="HY98">
        <f ca="1">COUNTIF(HX$4:HX98, "Yes")</f>
        <v>5</v>
      </c>
      <c r="HZ98" s="37">
        <f t="shared" ca="1" si="1268"/>
        <v>4629980.1651529931</v>
      </c>
      <c r="IA98" s="37">
        <f t="shared" ca="1" si="1269"/>
        <v>68398.247904981166</v>
      </c>
      <c r="IB98" s="64">
        <f t="shared" ca="1" si="1070"/>
        <v>4698378.4130579745</v>
      </c>
      <c r="IC98" s="170" cm="1">
        <f t="array" aca="1" ref="IC98" ca="1">IF(MONTH($A98) = 1, _xlfn.LET(_xlpm.value, RAND(), _xlfn.IFS(_xlpm.value&lt;=0.6, 0.9/12, AND(_xlpm.value&gt;0.6, _xlpm.value&lt;=0.8), 0.36/12, _xlpm.value&gt;0.8, -0.06/12)), IC97)</f>
        <v>0.03</v>
      </c>
      <c r="ID98" t="str">
        <f t="shared" ca="1" si="1432"/>
        <v>No</v>
      </c>
      <c r="IE98">
        <f ca="1">COUNTIF(ID$4:ID98, "Yes")</f>
        <v>5</v>
      </c>
      <c r="IF98" s="37">
        <f t="shared" ca="1" si="1270"/>
        <v>5134908.379061074</v>
      </c>
      <c r="IG98" s="37">
        <f t="shared" ca="1" si="1271"/>
        <v>45826.484287344596</v>
      </c>
      <c r="IH98" s="64">
        <f t="shared" ca="1" si="1072"/>
        <v>5180734.8633484188</v>
      </c>
      <c r="II98" s="170" cm="1">
        <f t="array" aca="1" ref="II98" ca="1">IF(MONTH($A98) = 1, _xlfn.LET(_xlpm.value, RAND(), _xlfn.IFS(_xlpm.value&lt;=0.6, 0.9/12, AND(_xlpm.value&gt;0.6, _xlpm.value&lt;=0.8), 0.36/12, _xlpm.value&gt;0.8, -0.06/12)), II97)</f>
        <v>7.4999999999999997E-2</v>
      </c>
      <c r="IJ98" t="str">
        <f t="shared" ca="1" si="1433"/>
        <v>No</v>
      </c>
      <c r="IK98">
        <f ca="1">COUNTIF(IJ$4:IJ98, "Yes")</f>
        <v>7</v>
      </c>
      <c r="IL98" s="37">
        <f t="shared" ca="1" si="1272"/>
        <v>1659947.2354702456</v>
      </c>
      <c r="IM98" s="37">
        <f t="shared" ca="1" si="1273"/>
        <v>84251.575742810048</v>
      </c>
      <c r="IN98" s="64">
        <f t="shared" ca="1" si="1074"/>
        <v>1744198.8112130556</v>
      </c>
      <c r="IO98" s="170" cm="1">
        <f t="array" aca="1" ref="IO98" ca="1">IF(MONTH($A98) = 1, _xlfn.LET(_xlpm.value, RAND(), _xlfn.IFS(_xlpm.value&lt;=0.6, 0.9/12, AND(_xlpm.value&gt;0.6, _xlpm.value&lt;=0.8), 0.36/12, _xlpm.value&gt;0.8, -0.06/12)), IO97)</f>
        <v>-5.0000000000000001E-3</v>
      </c>
      <c r="IP98" t="str">
        <f t="shared" ca="1" si="1434"/>
        <v>No</v>
      </c>
      <c r="IQ98">
        <f ca="1">COUNTIF(IP$4:IP98, "Yes")</f>
        <v>6</v>
      </c>
      <c r="IR98" s="37">
        <f t="shared" ca="1" si="1274"/>
        <v>780556.46823739167</v>
      </c>
      <c r="IS98" s="37">
        <f t="shared" ca="1" si="1275"/>
        <v>64643.681162533932</v>
      </c>
      <c r="IT98" s="64">
        <f t="shared" ca="1" si="1076"/>
        <v>845200.14939992561</v>
      </c>
      <c r="IU98" s="170" cm="1">
        <f t="array" aca="1" ref="IU98" ca="1">IF(MONTH($A98) = 1, _xlfn.LET(_xlpm.value, RAND(), _xlfn.IFS(_xlpm.value&lt;=0.6, 0.9/12, AND(_xlpm.value&gt;0.6, _xlpm.value&lt;=0.8), 0.36/12, _xlpm.value&gt;0.8, -0.06/12)), IU97)</f>
        <v>0.03</v>
      </c>
      <c r="IV98" t="str">
        <f t="shared" ca="1" si="1435"/>
        <v>No</v>
      </c>
      <c r="IW98">
        <f ca="1">COUNTIF(IV$4:IV98, "Yes")</f>
        <v>6</v>
      </c>
      <c r="IX98" s="37">
        <f t="shared" ca="1" si="1276"/>
        <v>1643613.2248358785</v>
      </c>
      <c r="IY98" s="37">
        <f t="shared" ca="1" si="1277"/>
        <v>65983.685732389422</v>
      </c>
      <c r="IZ98" s="64">
        <f t="shared" ca="1" si="1078"/>
        <v>1709596.9105682678</v>
      </c>
      <c r="JA98" s="170" cm="1">
        <f t="array" aca="1" ref="JA98" ca="1">IF(MONTH($A98) = 1, _xlfn.LET(_xlpm.value, RAND(), _xlfn.IFS(_xlpm.value&lt;=0.6, 0.9/12, AND(_xlpm.value&gt;0.6, _xlpm.value&lt;=0.8), 0.36/12, _xlpm.value&gt;0.8, -0.06/12)), JA97)</f>
        <v>0.03</v>
      </c>
      <c r="JB98" t="str">
        <f t="shared" ca="1" si="1436"/>
        <v>No</v>
      </c>
      <c r="JC98">
        <f ca="1">COUNTIF(JB$4:JB98, "Yes")</f>
        <v>6</v>
      </c>
      <c r="JD98" s="37">
        <f t="shared" ca="1" si="1278"/>
        <v>787179.34134678065</v>
      </c>
      <c r="JE98" s="37">
        <f t="shared" ca="1" si="1279"/>
        <v>61038.220218618735</v>
      </c>
      <c r="JF98" s="64">
        <f t="shared" ca="1" si="1080"/>
        <v>848217.5615653994</v>
      </c>
      <c r="JG98" s="170" cm="1">
        <f t="array" aca="1" ref="JG98" ca="1">IF(MONTH($A98) = 1, _xlfn.LET(_xlpm.value, RAND(), _xlfn.IFS(_xlpm.value&lt;=0.6, 0.9/12, AND(_xlpm.value&gt;0.6, _xlpm.value&lt;=0.8), 0.36/12, _xlpm.value&gt;0.8, -0.06/12)), JG97)</f>
        <v>7.4999999999999997E-2</v>
      </c>
      <c r="JH98" t="str">
        <f t="shared" ca="1" si="1437"/>
        <v>No</v>
      </c>
      <c r="JI98">
        <f ca="1">COUNTIF(JH$4:JH98, "Yes")</f>
        <v>3</v>
      </c>
      <c r="JJ98" s="37">
        <f t="shared" ca="1" si="1280"/>
        <v>10706154.041560445</v>
      </c>
      <c r="JK98" s="37">
        <f t="shared" ca="1" si="1281"/>
        <v>25518.147278434091</v>
      </c>
      <c r="JL98" s="64">
        <f t="shared" ca="1" si="1082"/>
        <v>10731672.188838879</v>
      </c>
      <c r="JM98" s="170" cm="1">
        <f t="array" aca="1" ref="JM98" ca="1">IF(MONTH($A98) = 1, _xlfn.LET(_xlpm.value, RAND(), _xlfn.IFS(_xlpm.value&lt;=0.6, 0.9/12, AND(_xlpm.value&gt;0.6, _xlpm.value&lt;=0.8), 0.36/12, _xlpm.value&gt;0.8, -0.06/12)), JM97)</f>
        <v>7.4999999999999997E-2</v>
      </c>
      <c r="JN98" t="str">
        <f t="shared" ca="1" si="1438"/>
        <v>No</v>
      </c>
      <c r="JO98">
        <f ca="1">COUNTIF(JN$4:JN98, "Yes")</f>
        <v>9</v>
      </c>
      <c r="JP98" s="37">
        <f t="shared" ca="1" si="1282"/>
        <v>1874662.6177226042</v>
      </c>
      <c r="JQ98" s="37">
        <f t="shared" ca="1" si="1283"/>
        <v>102794.01632382857</v>
      </c>
      <c r="JR98" s="64">
        <f t="shared" ca="1" si="1084"/>
        <v>1977456.6340464328</v>
      </c>
      <c r="JS98" s="170" cm="1">
        <f t="array" aca="1" ref="JS98" ca="1">IF(MONTH($A98) = 1, _xlfn.LET(_xlpm.value, RAND(), _xlfn.IFS(_xlpm.value&lt;=0.6, 0.9/12, AND(_xlpm.value&gt;0.6, _xlpm.value&lt;=0.8), 0.36/12, _xlpm.value&gt;0.8, -0.06/12)), JS97)</f>
        <v>7.4999999999999997E-2</v>
      </c>
      <c r="JT98" t="str">
        <f t="shared" ca="1" si="1439"/>
        <v>No</v>
      </c>
      <c r="JU98">
        <f ca="1">COUNTIF(JT$4:JT98, "Yes")</f>
        <v>3</v>
      </c>
      <c r="JV98" s="37">
        <f t="shared" ca="1" si="1284"/>
        <v>5564322.8038782347</v>
      </c>
      <c r="JW98" s="37">
        <f t="shared" ca="1" si="1285"/>
        <v>30564.289462202658</v>
      </c>
      <c r="JX98" s="64">
        <f t="shared" ca="1" si="1086"/>
        <v>5594887.0933404369</v>
      </c>
      <c r="JY98" s="170" cm="1">
        <f t="array" aca="1" ref="JY98" ca="1">IF(MONTH($A98) = 1, _xlfn.LET(_xlpm.value, RAND(), _xlfn.IFS(_xlpm.value&lt;=0.6, 0.9/12, AND(_xlpm.value&gt;0.6, _xlpm.value&lt;=0.8), 0.36/12, _xlpm.value&gt;0.8, -0.06/12)), JY97)</f>
        <v>7.4999999999999997E-2</v>
      </c>
      <c r="JZ98" t="str">
        <f t="shared" ca="1" si="1440"/>
        <v>No</v>
      </c>
      <c r="KA98">
        <f ca="1">COUNTIF(JZ$4:JZ98, "Yes")</f>
        <v>5</v>
      </c>
      <c r="KB98" s="37">
        <f t="shared" ca="1" si="1286"/>
        <v>3397873.6928195246</v>
      </c>
      <c r="KC98" s="37">
        <f t="shared" ca="1" si="1287"/>
        <v>47444.770487009642</v>
      </c>
      <c r="KD98" s="64">
        <f t="shared" ca="1" si="1088"/>
        <v>3445318.4633065341</v>
      </c>
      <c r="KE98" s="170" cm="1">
        <f t="array" aca="1" ref="KE98" ca="1">IF(MONTH($A98) = 1, _xlfn.LET(_xlpm.value, RAND(), _xlfn.IFS(_xlpm.value&lt;=0.6, 0.9/12, AND(_xlpm.value&gt;0.6, _xlpm.value&lt;=0.8), 0.36/12, _xlpm.value&gt;0.8, -0.06/12)), KE97)</f>
        <v>7.4999999999999997E-2</v>
      </c>
      <c r="KF98" t="str">
        <f t="shared" ca="1" si="1441"/>
        <v>No</v>
      </c>
      <c r="KG98">
        <f ca="1">COUNTIF(KF$4:KF98, "Yes")</f>
        <v>4</v>
      </c>
      <c r="KH98" s="37">
        <f t="shared" ca="1" si="1288"/>
        <v>1137496.5439683471</v>
      </c>
      <c r="KI98" s="37">
        <f t="shared" ca="1" si="1289"/>
        <v>31527.661005132755</v>
      </c>
      <c r="KJ98" s="64">
        <f t="shared" ca="1" si="1090"/>
        <v>1169024.20497348</v>
      </c>
      <c r="KK98" s="170" cm="1">
        <f t="array" aca="1" ref="KK98" ca="1">IF(MONTH($A98) = 1, _xlfn.LET(_xlpm.value, RAND(), _xlfn.IFS(_xlpm.value&lt;=0.6, 0.9/12, AND(_xlpm.value&gt;0.6, _xlpm.value&lt;=0.8), 0.36/12, _xlpm.value&gt;0.8, -0.06/12)), KK97)</f>
        <v>-5.0000000000000001E-3</v>
      </c>
      <c r="KL98" t="str">
        <f t="shared" ca="1" si="1442"/>
        <v>No</v>
      </c>
      <c r="KM98">
        <f ca="1">COUNTIF(KL$4:KL98, "Yes")</f>
        <v>5</v>
      </c>
      <c r="KN98" s="37">
        <f t="shared" ca="1" si="1290"/>
        <v>2363484.5169149819</v>
      </c>
      <c r="KO98" s="37">
        <f t="shared" ca="1" si="1291"/>
        <v>32575.503258884088</v>
      </c>
      <c r="KP98" s="64">
        <f t="shared" ca="1" si="1092"/>
        <v>2396060.0201738658</v>
      </c>
      <c r="KQ98" s="170" cm="1">
        <f t="array" aca="1" ref="KQ98" ca="1">IF(MONTH($A98) = 1, _xlfn.LET(_xlpm.value, RAND(), _xlfn.IFS(_xlpm.value&lt;=0.6, 0.9/12, AND(_xlpm.value&gt;0.6, _xlpm.value&lt;=0.8), 0.36/12, _xlpm.value&gt;0.8, -0.06/12)), KQ97)</f>
        <v>7.4999999999999997E-2</v>
      </c>
      <c r="KR98" t="str">
        <f t="shared" ca="1" si="1443"/>
        <v>No</v>
      </c>
      <c r="KS98">
        <f ca="1">COUNTIF(KR$4:KR98, "Yes")</f>
        <v>5</v>
      </c>
      <c r="KT98" s="37">
        <f t="shared" ca="1" si="1292"/>
        <v>592213.29616962327</v>
      </c>
      <c r="KU98" s="37">
        <f t="shared" ca="1" si="1293"/>
        <v>42638.578523695454</v>
      </c>
      <c r="KV98" s="64">
        <f t="shared" ca="1" si="1094"/>
        <v>634851.87469331874</v>
      </c>
      <c r="KW98" s="170" cm="1">
        <f t="array" aca="1" ref="KW98" ca="1">IF(MONTH($A98) = 1, _xlfn.LET(_xlpm.value, RAND(), _xlfn.IFS(_xlpm.value&lt;=0.6, 0.9/12, AND(_xlpm.value&gt;0.6, _xlpm.value&lt;=0.8), 0.36/12, _xlpm.value&gt;0.8, -0.06/12)), KW97)</f>
        <v>7.4999999999999997E-2</v>
      </c>
      <c r="KX98" t="str">
        <f t="shared" ca="1" si="1444"/>
        <v>No</v>
      </c>
      <c r="KY98">
        <f ca="1">COUNTIF(KX$4:KX98, "Yes")</f>
        <v>4</v>
      </c>
      <c r="KZ98" s="37">
        <f t="shared" ca="1" si="1294"/>
        <v>692875.77145383751</v>
      </c>
      <c r="LA98" s="37">
        <f t="shared" ca="1" si="1295"/>
        <v>47707.256723293322</v>
      </c>
      <c r="LB98" s="64">
        <f t="shared" ca="1" si="1096"/>
        <v>740583.02817713085</v>
      </c>
      <c r="LC98" s="170" cm="1">
        <f t="array" aca="1" ref="LC98" ca="1">IF(MONTH($A98) = 1, _xlfn.LET(_xlpm.value, RAND(), _xlfn.IFS(_xlpm.value&lt;=0.6, 0.9/12, AND(_xlpm.value&gt;0.6, _xlpm.value&lt;=0.8), 0.36/12, _xlpm.value&gt;0.8, -0.06/12)), LC97)</f>
        <v>-5.0000000000000001E-3</v>
      </c>
      <c r="LD98" t="str">
        <f t="shared" ca="1" si="1445"/>
        <v>No</v>
      </c>
      <c r="LE98">
        <f ca="1">COUNTIF(LD$4:LD98, "Yes")</f>
        <v>3</v>
      </c>
      <c r="LF98" s="37">
        <f t="shared" ca="1" si="1296"/>
        <v>1961789.1076559159</v>
      </c>
      <c r="LG98" s="37">
        <f t="shared" ca="1" si="1297"/>
        <v>23770.914702230471</v>
      </c>
      <c r="LH98" s="64">
        <f t="shared" ca="1" si="1098"/>
        <v>1985560.0223581463</v>
      </c>
      <c r="LI98" s="170" cm="1">
        <f t="array" aca="1" ref="LI98" ca="1">IF(MONTH($A98) = 1, _xlfn.LET(_xlpm.value, RAND(), _xlfn.IFS(_xlpm.value&lt;=0.6, 0.9/12, AND(_xlpm.value&gt;0.6, _xlpm.value&lt;=0.8), 0.36/12, _xlpm.value&gt;0.8, -0.06/12)), LI97)</f>
        <v>0.03</v>
      </c>
      <c r="LJ98" t="str">
        <f t="shared" ca="1" si="1446"/>
        <v>No</v>
      </c>
      <c r="LK98">
        <f ca="1">COUNTIF(LJ$4:LJ98, "Yes")</f>
        <v>6</v>
      </c>
      <c r="LL98" s="37">
        <f t="shared" ca="1" si="1298"/>
        <v>1326748.1817816328</v>
      </c>
      <c r="LM98" s="37">
        <f t="shared" ca="1" si="1299"/>
        <v>62571.668847804453</v>
      </c>
      <c r="LN98" s="64">
        <f t="shared" ca="1" si="1100"/>
        <v>1389319.8506294372</v>
      </c>
      <c r="LO98" s="170" cm="1">
        <f t="array" aca="1" ref="LO98" ca="1">IF(MONTH($A98) = 1, _xlfn.LET(_xlpm.value, RAND(), _xlfn.IFS(_xlpm.value&lt;=0.6, 0.9/12, AND(_xlpm.value&gt;0.6, _xlpm.value&lt;=0.8), 0.36/12, _xlpm.value&gt;0.8, -0.06/12)), LO97)</f>
        <v>0.03</v>
      </c>
      <c r="LP98" t="str">
        <f t="shared" ca="1" si="1447"/>
        <v>No</v>
      </c>
      <c r="LQ98">
        <f ca="1">COUNTIF(LP$4:LP98, "Yes")</f>
        <v>8</v>
      </c>
      <c r="LR98" s="37">
        <f t="shared" ca="1" si="1300"/>
        <v>578524.43875466636</v>
      </c>
      <c r="LS98" s="37">
        <f t="shared" ca="1" si="1301"/>
        <v>78085.313608221579</v>
      </c>
      <c r="LT98" s="64">
        <f t="shared" ca="1" si="1102"/>
        <v>656609.75236288796</v>
      </c>
      <c r="LU98" s="170" cm="1">
        <f t="array" aca="1" ref="LU98" ca="1">IF(MONTH($A98) = 1, _xlfn.LET(_xlpm.value, RAND(), _xlfn.IFS(_xlpm.value&lt;=0.6, 0.9/12, AND(_xlpm.value&gt;0.6, _xlpm.value&lt;=0.8), 0.36/12, _xlpm.value&gt;0.8, -0.06/12)), LU97)</f>
        <v>7.4999999999999997E-2</v>
      </c>
      <c r="LV98" t="str">
        <f t="shared" ca="1" si="1448"/>
        <v>No</v>
      </c>
      <c r="LW98">
        <f ca="1">COUNTIF(LV$4:LV98, "Yes")</f>
        <v>3</v>
      </c>
      <c r="LX98" s="37">
        <f t="shared" ca="1" si="1302"/>
        <v>6039920.5686702663</v>
      </c>
      <c r="LY98" s="37">
        <f t="shared" ca="1" si="1303"/>
        <v>37582.142470858344</v>
      </c>
      <c r="LZ98" s="64">
        <f t="shared" ca="1" si="1104"/>
        <v>6077502.7111411244</v>
      </c>
      <c r="MA98" s="170" cm="1">
        <f t="array" aca="1" ref="MA98" ca="1">IF(MONTH($A98) = 1, _xlfn.LET(_xlpm.value, RAND(), _xlfn.IFS(_xlpm.value&lt;=0.6, 0.9/12, AND(_xlpm.value&gt;0.6, _xlpm.value&lt;=0.8), 0.36/12, _xlpm.value&gt;0.8, -0.06/12)), MA97)</f>
        <v>7.4999999999999997E-2</v>
      </c>
      <c r="MB98" t="str">
        <f t="shared" ca="1" si="1449"/>
        <v>No</v>
      </c>
      <c r="MC98">
        <f ca="1">COUNTIF(MB$4:MB98, "Yes")</f>
        <v>5</v>
      </c>
      <c r="MD98" s="37">
        <f t="shared" ca="1" si="1304"/>
        <v>602400.64242357411</v>
      </c>
      <c r="ME98" s="37">
        <f t="shared" ca="1" si="1305"/>
        <v>38622.986140892397</v>
      </c>
      <c r="MF98" s="64">
        <f t="shared" ca="1" si="1106"/>
        <v>641023.62856446649</v>
      </c>
      <c r="MG98" s="170" cm="1">
        <f t="array" aca="1" ref="MG98" ca="1">IF(MONTH($A98) = 1, _xlfn.LET(_xlpm.value, RAND(), _xlfn.IFS(_xlpm.value&lt;=0.6, 0.9/12, AND(_xlpm.value&gt;0.6, _xlpm.value&lt;=0.8), 0.36/12, _xlpm.value&gt;0.8, -0.06/12)), MG97)</f>
        <v>7.4999999999999997E-2</v>
      </c>
      <c r="MH98" t="str">
        <f t="shared" ca="1" si="1450"/>
        <v>No</v>
      </c>
      <c r="MI98">
        <f ca="1">COUNTIF(MH$4:MH98, "Yes")</f>
        <v>8</v>
      </c>
      <c r="MJ98" s="37">
        <f t="shared" ca="1" si="1306"/>
        <v>2689038.1250950117</v>
      </c>
      <c r="MK98" s="37">
        <f t="shared" ca="1" si="1307"/>
        <v>59662.290163014433</v>
      </c>
      <c r="ML98" s="64">
        <f t="shared" ca="1" si="1108"/>
        <v>2748700.4152580262</v>
      </c>
      <c r="MM98" s="170" cm="1">
        <f t="array" aca="1" ref="MM98" ca="1">IF(MONTH($A98) = 1, _xlfn.LET(_xlpm.value, RAND(), _xlfn.IFS(_xlpm.value&lt;=0.6, 0.9/12, AND(_xlpm.value&gt;0.6, _xlpm.value&lt;=0.8), 0.36/12, _xlpm.value&gt;0.8, -0.06/12)), MM97)</f>
        <v>7.4999999999999997E-2</v>
      </c>
      <c r="MN98" t="str">
        <f t="shared" ca="1" si="1451"/>
        <v>No</v>
      </c>
      <c r="MO98">
        <f ca="1">COUNTIF(MN$4:MN98, "Yes")</f>
        <v>8</v>
      </c>
      <c r="MP98" s="37">
        <f t="shared" ca="1" si="1308"/>
        <v>1942664.842776777</v>
      </c>
      <c r="MQ98" s="37">
        <f t="shared" ca="1" si="1309"/>
        <v>94652.831337549665</v>
      </c>
      <c r="MR98" s="64">
        <f t="shared" ca="1" si="1110"/>
        <v>2037317.6741143267</v>
      </c>
      <c r="MS98" s="170" cm="1">
        <f t="array" aca="1" ref="MS98" ca="1">IF(MONTH($A98) = 1, _xlfn.LET(_xlpm.value, RAND(), _xlfn.IFS(_xlpm.value&lt;=0.6, 0.9/12, AND(_xlpm.value&gt;0.6, _xlpm.value&lt;=0.8), 0.36/12, _xlpm.value&gt;0.8, -0.06/12)), MS97)</f>
        <v>-5.0000000000000001E-3</v>
      </c>
      <c r="MT98" t="str">
        <f t="shared" ca="1" si="1452"/>
        <v>No</v>
      </c>
      <c r="MU98">
        <f ca="1">COUNTIF(MT$4:MT98, "Yes")</f>
        <v>9</v>
      </c>
      <c r="MV98" s="37">
        <f t="shared" ca="1" si="1310"/>
        <v>1073609.066031486</v>
      </c>
      <c r="MW98" s="37">
        <f t="shared" ca="1" si="1311"/>
        <v>111608.60956060144</v>
      </c>
      <c r="MX98" s="64">
        <f t="shared" ca="1" si="1112"/>
        <v>1185217.6755920874</v>
      </c>
      <c r="MY98" s="170" cm="1">
        <f t="array" aca="1" ref="MY98" ca="1">IF(MONTH($A98) = 1, _xlfn.LET(_xlpm.value, RAND(), _xlfn.IFS(_xlpm.value&lt;=0.6, 0.9/12, AND(_xlpm.value&gt;0.6, _xlpm.value&lt;=0.8), 0.36/12, _xlpm.value&gt;0.8, -0.06/12)), MY97)</f>
        <v>7.4999999999999997E-2</v>
      </c>
      <c r="MZ98" t="str">
        <f t="shared" ca="1" si="1453"/>
        <v>No</v>
      </c>
      <c r="NA98">
        <f ca="1">COUNTIF(MZ$4:MZ98, "Yes")</f>
        <v>4</v>
      </c>
      <c r="NB98" s="37">
        <f t="shared" ca="1" si="1312"/>
        <v>12818299.273757344</v>
      </c>
      <c r="NC98" s="37">
        <f t="shared" ca="1" si="1313"/>
        <v>30692.524597292097</v>
      </c>
      <c r="ND98" s="64">
        <f t="shared" ca="1" si="1114"/>
        <v>12848991.798354637</v>
      </c>
      <c r="NE98" s="170" cm="1">
        <f t="array" aca="1" ref="NE98" ca="1">IF(MONTH($A98) = 1, _xlfn.LET(_xlpm.value, RAND(), _xlfn.IFS(_xlpm.value&lt;=0.6, 0.9/12, AND(_xlpm.value&gt;0.6, _xlpm.value&lt;=0.8), 0.36/12, _xlpm.value&gt;0.8, -0.06/12)), NE97)</f>
        <v>-5.0000000000000001E-3</v>
      </c>
      <c r="NF98" t="str">
        <f t="shared" ca="1" si="1454"/>
        <v>No</v>
      </c>
      <c r="NG98">
        <f ca="1">COUNTIF(NF$4:NF98, "Yes")</f>
        <v>3</v>
      </c>
      <c r="NH98" s="37">
        <f t="shared" ca="1" si="1314"/>
        <v>1839868.5895249983</v>
      </c>
      <c r="NI98" s="37">
        <f t="shared" ca="1" si="1315"/>
        <v>31454.991233200621</v>
      </c>
      <c r="NJ98" s="64">
        <f t="shared" ca="1" si="1116"/>
        <v>1871323.5807581989</v>
      </c>
      <c r="NK98" s="170" cm="1">
        <f t="array" aca="1" ref="NK98" ca="1">IF(MONTH($A98) = 1, _xlfn.LET(_xlpm.value, RAND(), _xlfn.IFS(_xlpm.value&lt;=0.6, 0.9/12, AND(_xlpm.value&gt;0.6, _xlpm.value&lt;=0.8), 0.36/12, _xlpm.value&gt;0.8, -0.06/12)), NK97)</f>
        <v>7.4999999999999997E-2</v>
      </c>
      <c r="NL98" t="str">
        <f t="shared" ca="1" si="1455"/>
        <v>No</v>
      </c>
      <c r="NM98">
        <f ca="1">COUNTIF(NL$4:NL98, "Yes")</f>
        <v>6</v>
      </c>
      <c r="NN98" s="37">
        <f t="shared" ca="1" si="1316"/>
        <v>776152.32232680568</v>
      </c>
      <c r="NO98" s="37">
        <f t="shared" ca="1" si="1317"/>
        <v>78760.219152580903</v>
      </c>
      <c r="NP98" s="64">
        <f t="shared" ca="1" si="1118"/>
        <v>854912.54147938662</v>
      </c>
      <c r="NQ98" s="170" cm="1">
        <f t="array" aca="1" ref="NQ98" ca="1">IF(MONTH($A98) = 1, _xlfn.LET(_xlpm.value, RAND(), _xlfn.IFS(_xlpm.value&lt;=0.6, 0.9/12, AND(_xlpm.value&gt;0.6, _xlpm.value&lt;=0.8), 0.36/12, _xlpm.value&gt;0.8, -0.06/12)), NQ97)</f>
        <v>0.03</v>
      </c>
      <c r="NR98" t="str">
        <f t="shared" ca="1" si="1456"/>
        <v>No</v>
      </c>
      <c r="NS98">
        <f ca="1">COUNTIF(NR$4:NR98, "Yes")</f>
        <v>6</v>
      </c>
      <c r="NT98" s="37">
        <f t="shared" ca="1" si="1318"/>
        <v>623226.6196300172</v>
      </c>
      <c r="NU98" s="37">
        <f t="shared" ca="1" si="1319"/>
        <v>66146.466249194084</v>
      </c>
      <c r="NV98" s="64">
        <f t="shared" ca="1" si="1120"/>
        <v>689373.08587921131</v>
      </c>
      <c r="NW98" s="170" cm="1">
        <f t="array" aca="1" ref="NW98" ca="1">IF(MONTH($A98) = 1, _xlfn.LET(_xlpm.value, RAND(), _xlfn.IFS(_xlpm.value&lt;=0.6, 0.9/12, AND(_xlpm.value&gt;0.6, _xlpm.value&lt;=0.8), 0.36/12, _xlpm.value&gt;0.8, -0.06/12)), NW97)</f>
        <v>7.4999999999999997E-2</v>
      </c>
      <c r="NX98" t="str">
        <f t="shared" ca="1" si="1457"/>
        <v>No</v>
      </c>
      <c r="NY98">
        <f ca="1">COUNTIF(NX$4:NX98, "Yes")</f>
        <v>8</v>
      </c>
      <c r="NZ98" s="37">
        <f t="shared" ca="1" si="1320"/>
        <v>1432813.5969882784</v>
      </c>
      <c r="OA98" s="37">
        <f t="shared" ca="1" si="1321"/>
        <v>94240.609637339629</v>
      </c>
      <c r="OB98" s="64">
        <f t="shared" ca="1" si="1122"/>
        <v>1527054.206625618</v>
      </c>
      <c r="OC98" s="170" cm="1">
        <f t="array" aca="1" ref="OC98" ca="1">IF(MONTH($A98) = 1, _xlfn.LET(_xlpm.value, RAND(), _xlfn.IFS(_xlpm.value&lt;=0.6, 0.9/12, AND(_xlpm.value&gt;0.6, _xlpm.value&lt;=0.8), 0.36/12, _xlpm.value&gt;0.8, -0.06/12)), OC97)</f>
        <v>7.4999999999999997E-2</v>
      </c>
      <c r="OD98" t="str">
        <f t="shared" ca="1" si="1458"/>
        <v>No</v>
      </c>
      <c r="OE98">
        <f ca="1">COUNTIF(OD$4:OD98, "Yes")</f>
        <v>5</v>
      </c>
      <c r="OF98" s="37">
        <f t="shared" ca="1" si="1322"/>
        <v>412020.46949569788</v>
      </c>
      <c r="OG98" s="37">
        <f t="shared" ca="1" si="1323"/>
        <v>55646.053570951233</v>
      </c>
      <c r="OH98" s="64">
        <f t="shared" ca="1" si="1124"/>
        <v>467666.5230666491</v>
      </c>
      <c r="OI98" s="170" cm="1">
        <f t="array" aca="1" ref="OI98" ca="1">IF(MONTH($A98) = 1, _xlfn.LET(_xlpm.value, RAND(), _xlfn.IFS(_xlpm.value&lt;=0.6, 0.9/12, AND(_xlpm.value&gt;0.6, _xlpm.value&lt;=0.8), 0.36/12, _xlpm.value&gt;0.8, -0.06/12)), OI97)</f>
        <v>7.4999999999999997E-2</v>
      </c>
      <c r="OJ98" t="str">
        <f t="shared" ca="1" si="1459"/>
        <v>No</v>
      </c>
      <c r="OK98">
        <f ca="1">COUNTIF(OJ$4:OJ98, "Yes")</f>
        <v>9</v>
      </c>
      <c r="OL98" s="37">
        <f t="shared" ca="1" si="1324"/>
        <v>2667617.1595319626</v>
      </c>
      <c r="OM98" s="37">
        <f t="shared" ca="1" si="1325"/>
        <v>106768.58966271894</v>
      </c>
      <c r="ON98" s="64">
        <f t="shared" ca="1" si="1126"/>
        <v>2774385.7491946816</v>
      </c>
      <c r="OO98" s="170" cm="1">
        <f t="array" aca="1" ref="OO98" ca="1">IF(MONTH($A98) = 1, _xlfn.LET(_xlpm.value, RAND(), _xlfn.IFS(_xlpm.value&lt;=0.6, 0.9/12, AND(_xlpm.value&gt;0.6, _xlpm.value&lt;=0.8), 0.36/12, _xlpm.value&gt;0.8, -0.06/12)), OO97)</f>
        <v>0.03</v>
      </c>
      <c r="OP98" t="str">
        <f t="shared" ca="1" si="1460"/>
        <v>No</v>
      </c>
      <c r="OQ98">
        <f ca="1">COUNTIF(OP$4:OP98, "Yes")</f>
        <v>6</v>
      </c>
      <c r="OR98" s="37">
        <f t="shared" ca="1" si="1326"/>
        <v>1746135.7804872359</v>
      </c>
      <c r="OS98" s="37">
        <f t="shared" ca="1" si="1327"/>
        <v>52678.65183262046</v>
      </c>
      <c r="OT98" s="64">
        <f t="shared" ca="1" si="1128"/>
        <v>1798814.4323198562</v>
      </c>
      <c r="OU98" s="170" cm="1">
        <f t="array" aca="1" ref="OU98" ca="1">IF(MONTH($A98) = 1, _xlfn.LET(_xlpm.value, RAND(), _xlfn.IFS(_xlpm.value&lt;=0.6, 0.9/12, AND(_xlpm.value&gt;0.6, _xlpm.value&lt;=0.8), 0.36/12, _xlpm.value&gt;0.8, -0.06/12)), OU97)</f>
        <v>7.4999999999999997E-2</v>
      </c>
      <c r="OV98" t="str">
        <f t="shared" ca="1" si="1461"/>
        <v>No</v>
      </c>
      <c r="OW98">
        <f ca="1">COUNTIF(OV$4:OV98, "Yes")</f>
        <v>2</v>
      </c>
      <c r="OX98" s="37">
        <f t="shared" ca="1" si="1328"/>
        <v>6306530.7239950849</v>
      </c>
      <c r="OY98" s="37">
        <f t="shared" ca="1" si="1329"/>
        <v>33597.509046255334</v>
      </c>
      <c r="OZ98" s="64">
        <f t="shared" ca="1" si="1130"/>
        <v>6340128.2330413405</v>
      </c>
      <c r="PA98" s="170" cm="1">
        <f t="array" aca="1" ref="PA98" ca="1">IF(MONTH($A98) = 1, _xlfn.LET(_xlpm.value, RAND(), _xlfn.IFS(_xlpm.value&lt;=0.6, 0.9/12, AND(_xlpm.value&gt;0.6, _xlpm.value&lt;=0.8), 0.36/12, _xlpm.value&gt;0.8, -0.06/12)), PA97)</f>
        <v>7.4999999999999997E-2</v>
      </c>
      <c r="PB98" t="str">
        <f t="shared" ca="1" si="1462"/>
        <v>No</v>
      </c>
      <c r="PC98">
        <f ca="1">COUNTIF(PB$4:PB98, "Yes")</f>
        <v>6</v>
      </c>
      <c r="PD98" s="37">
        <f t="shared" ca="1" si="1330"/>
        <v>1106306.1250018473</v>
      </c>
      <c r="PE98" s="37">
        <f t="shared" ca="1" si="1331"/>
        <v>59442.943308823415</v>
      </c>
      <c r="PF98" s="64">
        <f t="shared" ca="1" si="1132"/>
        <v>1165749.0683106708</v>
      </c>
      <c r="PG98" s="170" cm="1">
        <f t="array" aca="1" ref="PG98" ca="1">IF(MONTH($A98) = 1, _xlfn.LET(_xlpm.value, RAND(), _xlfn.IFS(_xlpm.value&lt;=0.6, 0.9/12, AND(_xlpm.value&gt;0.6, _xlpm.value&lt;=0.8), 0.36/12, _xlpm.value&gt;0.8, -0.06/12)), PG97)</f>
        <v>0.03</v>
      </c>
      <c r="PH98" t="str">
        <f t="shared" ca="1" si="1463"/>
        <v>No</v>
      </c>
      <c r="PI98">
        <f ca="1">COUNTIF(PH$4:PH98, "Yes")</f>
        <v>8</v>
      </c>
      <c r="PJ98" s="37">
        <f t="shared" ca="1" si="1332"/>
        <v>407771.30488103861</v>
      </c>
      <c r="PK98" s="37">
        <f t="shared" ca="1" si="1333"/>
        <v>82430.268280772565</v>
      </c>
      <c r="PL98" s="64">
        <f t="shared" ca="1" si="1134"/>
        <v>490201.57316181116</v>
      </c>
      <c r="PM98" s="170" cm="1">
        <f t="array" aca="1" ref="PM98" ca="1">IF(MONTH($A98) = 1, _xlfn.LET(_xlpm.value, RAND(), _xlfn.IFS(_xlpm.value&lt;=0.6, 0.9/12, AND(_xlpm.value&gt;0.6, _xlpm.value&lt;=0.8), 0.36/12, _xlpm.value&gt;0.8, -0.06/12)), PM97)</f>
        <v>7.4999999999999997E-2</v>
      </c>
      <c r="PN98" t="str">
        <f t="shared" ca="1" si="1464"/>
        <v>No</v>
      </c>
      <c r="PO98">
        <f ca="1">COUNTIF(PN$4:PN98, "Yes")</f>
        <v>3</v>
      </c>
      <c r="PP98" s="37">
        <f t="shared" ca="1" si="1334"/>
        <v>1747364.0314511827</v>
      </c>
      <c r="PQ98" s="37">
        <f t="shared" ca="1" si="1335"/>
        <v>33102.257327129613</v>
      </c>
      <c r="PR98" s="64">
        <f t="shared" ca="1" si="1136"/>
        <v>1780466.2887783123</v>
      </c>
      <c r="PS98" s="170" cm="1">
        <f t="array" aca="1" ref="PS98" ca="1">IF(MONTH($A98) = 1, _xlfn.LET(_xlpm.value, RAND(), _xlfn.IFS(_xlpm.value&lt;=0.6, 0.9/12, AND(_xlpm.value&gt;0.6, _xlpm.value&lt;=0.8), 0.36/12, _xlpm.value&gt;0.8, -0.06/12)), PS97)</f>
        <v>7.4999999999999997E-2</v>
      </c>
      <c r="PT98" t="str">
        <f t="shared" ca="1" si="1465"/>
        <v>No</v>
      </c>
      <c r="PU98">
        <f ca="1">COUNTIF(PT$4:PT98, "Yes")</f>
        <v>4</v>
      </c>
      <c r="PV98" s="37">
        <f t="shared" ca="1" si="1336"/>
        <v>2101274.3238580059</v>
      </c>
      <c r="PW98" s="37">
        <f t="shared" ca="1" si="1337"/>
        <v>42383.186109867376</v>
      </c>
      <c r="PX98" s="64">
        <f t="shared" ca="1" si="1138"/>
        <v>2143657.5099678733</v>
      </c>
      <c r="PY98" s="170" cm="1">
        <f t="array" aca="1" ref="PY98" ca="1">IF(MONTH($A98) = 1, _xlfn.LET(_xlpm.value, RAND(), _xlfn.IFS(_xlpm.value&lt;=0.6, 0.9/12, AND(_xlpm.value&gt;0.6, _xlpm.value&lt;=0.8), 0.36/12, _xlpm.value&gt;0.8, -0.06/12)), PY97)</f>
        <v>7.4999999999999997E-2</v>
      </c>
      <c r="PZ98" t="str">
        <f t="shared" ca="1" si="1466"/>
        <v>No</v>
      </c>
      <c r="QA98">
        <f ca="1">COUNTIF(PZ$4:PZ98, "Yes")</f>
        <v>6</v>
      </c>
      <c r="QB98" s="37">
        <f t="shared" ca="1" si="1338"/>
        <v>3689420.9288561349</v>
      </c>
      <c r="QC98" s="37">
        <f t="shared" ca="1" si="1339"/>
        <v>59729.004191854416</v>
      </c>
      <c r="QD98" s="64">
        <f t="shared" ca="1" si="1140"/>
        <v>3749149.9330479894</v>
      </c>
      <c r="QE98" s="170" cm="1">
        <f t="array" aca="1" ref="QE98" ca="1">IF(MONTH($A98) = 1, _xlfn.LET(_xlpm.value, RAND(), _xlfn.IFS(_xlpm.value&lt;=0.6, 0.9/12, AND(_xlpm.value&gt;0.6, _xlpm.value&lt;=0.8), 0.36/12, _xlpm.value&gt;0.8, -0.06/12)), QE97)</f>
        <v>0.03</v>
      </c>
      <c r="QF98" t="str">
        <f t="shared" ca="1" si="1467"/>
        <v>No</v>
      </c>
      <c r="QG98">
        <f ca="1">COUNTIF(QF$4:QF98, "Yes")</f>
        <v>1</v>
      </c>
      <c r="QH98" s="37">
        <f t="shared" ca="1" si="1340"/>
        <v>5852041.4425688479</v>
      </c>
      <c r="QI98" s="37">
        <f t="shared" ca="1" si="1341"/>
        <v>15362.825343572595</v>
      </c>
      <c r="QJ98" s="64">
        <f t="shared" ca="1" si="1142"/>
        <v>5867404.2679124204</v>
      </c>
      <c r="QK98" s="170" cm="1">
        <f t="array" aca="1" ref="QK98" ca="1">IF(MONTH($A98) = 1, _xlfn.LET(_xlpm.value, RAND(), _xlfn.IFS(_xlpm.value&lt;=0.6, 0.9/12, AND(_xlpm.value&gt;0.6, _xlpm.value&lt;=0.8), 0.36/12, _xlpm.value&gt;0.8, -0.06/12)), QK97)</f>
        <v>7.4999999999999997E-2</v>
      </c>
      <c r="QL98" t="str">
        <f t="shared" ca="1" si="1468"/>
        <v>No</v>
      </c>
      <c r="QM98">
        <f ca="1">COUNTIF(QL$4:QL98, "Yes")</f>
        <v>4</v>
      </c>
      <c r="QN98" s="37">
        <f t="shared" ca="1" si="1342"/>
        <v>2833378.0365358535</v>
      </c>
      <c r="QO98" s="37">
        <f t="shared" ca="1" si="1343"/>
        <v>63896.985708708104</v>
      </c>
      <c r="QP98" s="64">
        <f t="shared" ca="1" si="1144"/>
        <v>2897275.0222445615</v>
      </c>
      <c r="QQ98" s="170" cm="1">
        <f t="array" aca="1" ref="QQ98" ca="1">IF(MONTH($A98) = 1, _xlfn.LET(_xlpm.value, RAND(), _xlfn.IFS(_xlpm.value&lt;=0.6, 0.9/12, AND(_xlpm.value&gt;0.6, _xlpm.value&lt;=0.8), 0.36/12, _xlpm.value&gt;0.8, -0.06/12)), QQ97)</f>
        <v>0.03</v>
      </c>
      <c r="QR98" t="str">
        <f t="shared" ca="1" si="1469"/>
        <v>No</v>
      </c>
      <c r="QS98">
        <f ca="1">COUNTIF(QR$4:QR98, "Yes")</f>
        <v>7</v>
      </c>
      <c r="QT98" s="37">
        <f t="shared" ca="1" si="1344"/>
        <v>2052721.2740813056</v>
      </c>
      <c r="QU98" s="37">
        <f t="shared" ca="1" si="1345"/>
        <v>78650.2945259142</v>
      </c>
      <c r="QV98" s="64">
        <f t="shared" ca="1" si="1146"/>
        <v>2131371.56860722</v>
      </c>
      <c r="QW98" s="170" cm="1">
        <f t="array" aca="1" ref="QW98" ca="1">IF(MONTH($A98) = 1, _xlfn.LET(_xlpm.value, RAND(), _xlfn.IFS(_xlpm.value&lt;=0.6, 0.9/12, AND(_xlpm.value&gt;0.6, _xlpm.value&lt;=0.8), 0.36/12, _xlpm.value&gt;0.8, -0.06/12)), QW97)</f>
        <v>-5.0000000000000001E-3</v>
      </c>
      <c r="QX98" t="str">
        <f t="shared" ca="1" si="1470"/>
        <v>No</v>
      </c>
      <c r="QY98">
        <f ca="1">COUNTIF(QX$4:QX98, "Yes")</f>
        <v>4</v>
      </c>
      <c r="QZ98" s="37">
        <f t="shared" ca="1" si="1346"/>
        <v>3622979.5502466867</v>
      </c>
      <c r="RA98" s="37">
        <f t="shared" ca="1" si="1347"/>
        <v>30439.484973785537</v>
      </c>
      <c r="RB98" s="64">
        <f t="shared" ca="1" si="1148"/>
        <v>3653419.0352204721</v>
      </c>
      <c r="RC98" s="170" cm="1">
        <f t="array" aca="1" ref="RC98" ca="1">IF(MONTH($A98) = 1, _xlfn.LET(_xlpm.value, RAND(), _xlfn.IFS(_xlpm.value&lt;=0.6, 0.9/12, AND(_xlpm.value&gt;0.6, _xlpm.value&lt;=0.8), 0.36/12, _xlpm.value&gt;0.8, -0.06/12)), RC97)</f>
        <v>7.4999999999999997E-2</v>
      </c>
      <c r="RD98" t="str">
        <f t="shared" ca="1" si="1471"/>
        <v>No</v>
      </c>
      <c r="RE98">
        <f ca="1">COUNTIF(RD$4:RD98, "Yes")</f>
        <v>3</v>
      </c>
      <c r="RF98" s="37">
        <f t="shared" ca="1" si="1348"/>
        <v>837460.16469950858</v>
      </c>
      <c r="RG98" s="37">
        <f t="shared" ca="1" si="1349"/>
        <v>39721.481240711641</v>
      </c>
      <c r="RH98" s="64">
        <f t="shared" ca="1" si="1150"/>
        <v>877181.64594022022</v>
      </c>
      <c r="RI98" s="170" cm="1">
        <f t="array" aca="1" ref="RI98" ca="1">IF(MONTH($A98) = 1, _xlfn.LET(_xlpm.value, RAND(), _xlfn.IFS(_xlpm.value&lt;=0.6, 0.9/12, AND(_xlpm.value&gt;0.6, _xlpm.value&lt;=0.8), 0.36/12, _xlpm.value&gt;0.8, -0.06/12)), RI97)</f>
        <v>0.03</v>
      </c>
      <c r="RJ98" t="str">
        <f t="shared" ca="1" si="1472"/>
        <v>No</v>
      </c>
      <c r="RK98">
        <f ca="1">COUNTIF(RJ$4:RJ98, "Yes")</f>
        <v>3</v>
      </c>
      <c r="RL98" s="37">
        <f t="shared" ca="1" si="1350"/>
        <v>3059942.2544476953</v>
      </c>
      <c r="RM98" s="37">
        <f t="shared" ca="1" si="1351"/>
        <v>38691.251224768457</v>
      </c>
      <c r="RN98" s="64">
        <f t="shared" ca="1" si="1152"/>
        <v>3098633.5056724637</v>
      </c>
      <c r="RO98" s="170" cm="1">
        <f t="array" aca="1" ref="RO98" ca="1">IF(MONTH($A98) = 1, _xlfn.LET(_xlpm.value, RAND(), _xlfn.IFS(_xlpm.value&lt;=0.6, 0.9/12, AND(_xlpm.value&gt;0.6, _xlpm.value&lt;=0.8), 0.36/12, _xlpm.value&gt;0.8, -0.06/12)), RO97)</f>
        <v>7.4999999999999997E-2</v>
      </c>
      <c r="RP98" t="str">
        <f t="shared" ca="1" si="1473"/>
        <v>No</v>
      </c>
      <c r="RQ98">
        <f ca="1">COUNTIF(RP$4:RP98, "Yes")</f>
        <v>5</v>
      </c>
      <c r="RR98" s="37">
        <f t="shared" ca="1" si="1352"/>
        <v>5314780.871426193</v>
      </c>
      <c r="RS98" s="37">
        <f t="shared" ca="1" si="1353"/>
        <v>40803.258321692476</v>
      </c>
      <c r="RT98" s="64">
        <f t="shared" ca="1" si="1154"/>
        <v>5355584.1297478853</v>
      </c>
      <c r="RU98" s="170" cm="1">
        <f t="array" aca="1" ref="RU98" ca="1">IF(MONTH($A98) = 1, _xlfn.LET(_xlpm.value, RAND(), _xlfn.IFS(_xlpm.value&lt;=0.6, 0.9/12, AND(_xlpm.value&gt;0.6, _xlpm.value&lt;=0.8), 0.36/12, _xlpm.value&gt;0.8, -0.06/12)), RU97)</f>
        <v>7.4999999999999997E-2</v>
      </c>
      <c r="RV98" t="str">
        <f t="shared" ca="1" si="1474"/>
        <v>Yes</v>
      </c>
      <c r="RW98">
        <f ca="1">COUNTIF(RV$4:RV98, "Yes")</f>
        <v>5</v>
      </c>
      <c r="RX98" s="37">
        <f t="shared" ca="1" si="1354"/>
        <v>3692228.7425930547</v>
      </c>
      <c r="RY98" s="37">
        <f t="shared" ca="1" si="1355"/>
        <v>40010.707547687904</v>
      </c>
      <c r="RZ98" s="64">
        <f t="shared" ca="1" si="1156"/>
        <v>3732239.4501407426</v>
      </c>
      <c r="SA98" s="170" cm="1">
        <f t="array" aca="1" ref="SA98" ca="1">IF(MONTH($A98) = 1, _xlfn.LET(_xlpm.value, RAND(), _xlfn.IFS(_xlpm.value&lt;=0.6, 0.9/12, AND(_xlpm.value&gt;0.6, _xlpm.value&lt;=0.8), 0.36/12, _xlpm.value&gt;0.8, -0.06/12)), SA97)</f>
        <v>-5.0000000000000001E-3</v>
      </c>
      <c r="SB98" t="str">
        <f t="shared" ca="1" si="1475"/>
        <v>No</v>
      </c>
      <c r="SC98">
        <f ca="1">COUNTIF(SB$4:SB98, "Yes")</f>
        <v>4</v>
      </c>
      <c r="SD98" s="37">
        <f t="shared" ca="1" si="1356"/>
        <v>546427.46529499523</v>
      </c>
      <c r="SE98" s="37">
        <f t="shared" ca="1" si="1357"/>
        <v>52124.559820406503</v>
      </c>
      <c r="SF98" s="64">
        <f t="shared" ca="1" si="1158"/>
        <v>598552.02511540172</v>
      </c>
      <c r="SG98" s="170" cm="1">
        <f t="array" aca="1" ref="SG98" ca="1">IF(MONTH($A98) = 1, _xlfn.LET(_xlpm.value, RAND(), _xlfn.IFS(_xlpm.value&lt;=0.6, 0.9/12, AND(_xlpm.value&gt;0.6, _xlpm.value&lt;=0.8), 0.36/12, _xlpm.value&gt;0.8, -0.06/12)), SG97)</f>
        <v>-5.0000000000000001E-3</v>
      </c>
      <c r="SH98" t="str">
        <f t="shared" ca="1" si="1476"/>
        <v>No</v>
      </c>
      <c r="SI98">
        <f ca="1">COUNTIF(SH$4:SH98, "Yes")</f>
        <v>8</v>
      </c>
      <c r="SJ98" s="37">
        <f t="shared" ca="1" si="1358"/>
        <v>379548.26614684687</v>
      </c>
      <c r="SK98" s="37">
        <f t="shared" ca="1" si="1359"/>
        <v>46523.668827907211</v>
      </c>
      <c r="SL98" s="64">
        <f t="shared" ca="1" si="1160"/>
        <v>426071.93497475411</v>
      </c>
      <c r="SM98" s="170" cm="1">
        <f t="array" aca="1" ref="SM98" ca="1">IF(MONTH($A98) = 1, _xlfn.LET(_xlpm.value, RAND(), _xlfn.IFS(_xlpm.value&lt;=0.6, 0.9/12, AND(_xlpm.value&gt;0.6, _xlpm.value&lt;=0.8), 0.36/12, _xlpm.value&gt;0.8, -0.06/12)), SM97)</f>
        <v>7.4999999999999997E-2</v>
      </c>
      <c r="SN98" t="str">
        <f t="shared" ca="1" si="1477"/>
        <v>No</v>
      </c>
      <c r="SO98">
        <f ca="1">COUNTIF(SN$4:SN98, "Yes")</f>
        <v>6</v>
      </c>
      <c r="SP98" s="37">
        <f t="shared" ca="1" si="1360"/>
        <v>2146597.9213272352</v>
      </c>
      <c r="SQ98" s="37">
        <f t="shared" ca="1" si="1361"/>
        <v>64689.882284679072</v>
      </c>
      <c r="SR98" s="64">
        <f t="shared" ca="1" si="1162"/>
        <v>2211287.8036119142</v>
      </c>
      <c r="SS98" s="170" cm="1">
        <f t="array" aca="1" ref="SS98" ca="1">IF(MONTH($A98) = 1, _xlfn.LET(_xlpm.value, RAND(), _xlfn.IFS(_xlpm.value&lt;=0.6, 0.9/12, AND(_xlpm.value&gt;0.6, _xlpm.value&lt;=0.8), 0.36/12, _xlpm.value&gt;0.8, -0.06/12)), SS97)</f>
        <v>-5.0000000000000001E-3</v>
      </c>
      <c r="ST98" t="str">
        <f t="shared" ca="1" si="1478"/>
        <v>No</v>
      </c>
      <c r="SU98">
        <f ca="1">COUNTIF(ST$4:ST98, "Yes")</f>
        <v>5</v>
      </c>
      <c r="SV98" s="37">
        <f t="shared" ca="1" si="1362"/>
        <v>1809831.038484178</v>
      </c>
      <c r="SW98" s="37">
        <f t="shared" ca="1" si="1363"/>
        <v>40603.555441768243</v>
      </c>
      <c r="SX98" s="64">
        <f t="shared" ca="1" si="1164"/>
        <v>1850434.5939259462</v>
      </c>
      <c r="SY98" s="170" cm="1">
        <f t="array" aca="1" ref="SY98" ca="1">IF(MONTH($A98) = 1, _xlfn.LET(_xlpm.value, RAND(), _xlfn.IFS(_xlpm.value&lt;=0.6, 0.9/12, AND(_xlpm.value&gt;0.6, _xlpm.value&lt;=0.8), 0.36/12, _xlpm.value&gt;0.8, -0.06/12)), SY97)</f>
        <v>-5.0000000000000001E-3</v>
      </c>
      <c r="SZ98" t="str">
        <f t="shared" ca="1" si="1479"/>
        <v>No</v>
      </c>
      <c r="TA98">
        <f ca="1">COUNTIF(SZ$4:SZ98, "Yes")</f>
        <v>2</v>
      </c>
      <c r="TB98" s="37">
        <f t="shared" ca="1" si="1364"/>
        <v>1041442.71576943</v>
      </c>
      <c r="TC98" s="37">
        <f t="shared" ca="1" si="1365"/>
        <v>19314.092967628912</v>
      </c>
      <c r="TD98" s="64">
        <f t="shared" ca="1" si="1166"/>
        <v>1060756.8087370589</v>
      </c>
      <c r="TE98" s="170" cm="1">
        <f t="array" aca="1" ref="TE98" ca="1">IF(MONTH($A98) = 1, _xlfn.LET(_xlpm.value, RAND(), _xlfn.IFS(_xlpm.value&lt;=0.6, 0.9/12, AND(_xlpm.value&gt;0.6, _xlpm.value&lt;=0.8), 0.36/12, _xlpm.value&gt;0.8, -0.06/12)), TE97)</f>
        <v>7.4999999999999997E-2</v>
      </c>
      <c r="TF98" t="str">
        <f t="shared" ca="1" si="1480"/>
        <v>No</v>
      </c>
      <c r="TG98">
        <f ca="1">COUNTIF(TF$4:TF98, "Yes")</f>
        <v>4</v>
      </c>
      <c r="TH98" s="37">
        <f t="shared" ca="1" si="1366"/>
        <v>2510836.1906248825</v>
      </c>
      <c r="TI98" s="37">
        <f t="shared" ca="1" si="1367"/>
        <v>43731.881719104626</v>
      </c>
      <c r="TJ98" s="64">
        <f t="shared" ca="1" si="1168"/>
        <v>2554568.0723439869</v>
      </c>
      <c r="TK98" s="170" cm="1">
        <f t="array" aca="1" ref="TK98" ca="1">IF(MONTH($A98) = 1, _xlfn.LET(_xlpm.value, RAND(), _xlfn.IFS(_xlpm.value&lt;=0.6, 0.9/12, AND(_xlpm.value&gt;0.6, _xlpm.value&lt;=0.8), 0.36/12, _xlpm.value&gt;0.8, -0.06/12)), TK97)</f>
        <v>-5.0000000000000001E-3</v>
      </c>
      <c r="TL98" t="str">
        <f t="shared" ca="1" si="1481"/>
        <v>No</v>
      </c>
      <c r="TM98">
        <f ca="1">COUNTIF(TL$4:TL98, "Yes")</f>
        <v>5</v>
      </c>
      <c r="TN98" s="37">
        <f t="shared" ca="1" si="1368"/>
        <v>3023721.9076819238</v>
      </c>
      <c r="TO98" s="37">
        <f t="shared" ca="1" si="1369"/>
        <v>36623.808914080568</v>
      </c>
      <c r="TP98" s="64">
        <f t="shared" ca="1" si="1170"/>
        <v>3060345.7165960046</v>
      </c>
      <c r="TQ98" s="170" cm="1">
        <f t="array" aca="1" ref="TQ98" ca="1">IF(MONTH($A98) = 1, _xlfn.LET(_xlpm.value, RAND(), _xlfn.IFS(_xlpm.value&lt;=0.6, 0.9/12, AND(_xlpm.value&gt;0.6, _xlpm.value&lt;=0.8), 0.36/12, _xlpm.value&gt;0.8, -0.06/12)), TQ97)</f>
        <v>7.4999999999999997E-2</v>
      </c>
      <c r="TR98" t="str">
        <f t="shared" ca="1" si="1482"/>
        <v>No</v>
      </c>
      <c r="TS98">
        <f ca="1">COUNTIF(TR$4:TR98, "Yes")</f>
        <v>2</v>
      </c>
      <c r="TT98" s="37">
        <f t="shared" ca="1" si="1370"/>
        <v>598865.47370806884</v>
      </c>
      <c r="TU98" s="37">
        <f t="shared" ca="1" si="1371"/>
        <v>11130.053345485438</v>
      </c>
      <c r="TV98" s="64">
        <f t="shared" ca="1" si="1172"/>
        <v>609995.52705355431</v>
      </c>
      <c r="TW98" s="170" cm="1">
        <f t="array" aca="1" ref="TW98" ca="1">IF(MONTH($A98) = 1, _xlfn.LET(_xlpm.value, RAND(), _xlfn.IFS(_xlpm.value&lt;=0.6, 0.9/12, AND(_xlpm.value&gt;0.6, _xlpm.value&lt;=0.8), 0.36/12, _xlpm.value&gt;0.8, -0.06/12)), TW97)</f>
        <v>0.03</v>
      </c>
      <c r="TX98" t="str">
        <f t="shared" ca="1" si="1483"/>
        <v>No</v>
      </c>
      <c r="TY98">
        <f ca="1">COUNTIF(TX$4:TX98, "Yes")</f>
        <v>6</v>
      </c>
      <c r="TZ98" s="37">
        <f t="shared" ca="1" si="1372"/>
        <v>6014656.2139656851</v>
      </c>
      <c r="UA98" s="37">
        <f t="shared" ca="1" si="1373"/>
        <v>57140.46228513321</v>
      </c>
      <c r="UB98" s="64">
        <f t="shared" ca="1" si="1174"/>
        <v>6071796.6762508182</v>
      </c>
      <c r="UC98" s="170" cm="1">
        <f t="array" aca="1" ref="UC98" ca="1">IF(MONTH($A98) = 1, _xlfn.LET(_xlpm.value, RAND(), _xlfn.IFS(_xlpm.value&lt;=0.6, 0.9/12, AND(_xlpm.value&gt;0.6, _xlpm.value&lt;=0.8), 0.36/12, _xlpm.value&gt;0.8, -0.06/12)), UC97)</f>
        <v>-5.0000000000000001E-3</v>
      </c>
      <c r="UD98" t="str">
        <f t="shared" ca="1" si="1484"/>
        <v>No</v>
      </c>
      <c r="UE98">
        <f ca="1">COUNTIF(UD$4:UD98, "Yes")</f>
        <v>6</v>
      </c>
      <c r="UF98" s="37">
        <f t="shared" ca="1" si="1374"/>
        <v>945310.74079029157</v>
      </c>
      <c r="UG98" s="37">
        <f t="shared" ca="1" si="1375"/>
        <v>67319.616463556202</v>
      </c>
      <c r="UH98" s="64">
        <f t="shared" ca="1" si="1176"/>
        <v>1012630.3572538478</v>
      </c>
      <c r="UI98" s="170" cm="1">
        <f t="array" aca="1" ref="UI98" ca="1">IF(MONTH($A98) = 1, _xlfn.LET(_xlpm.value, RAND(), _xlfn.IFS(_xlpm.value&lt;=0.6, 0.9/12, AND(_xlpm.value&gt;0.6, _xlpm.value&lt;=0.8), 0.36/12, _xlpm.value&gt;0.8, -0.06/12)), UI97)</f>
        <v>7.4999999999999997E-2</v>
      </c>
      <c r="UJ98" t="str">
        <f t="shared" ca="1" si="1485"/>
        <v>No</v>
      </c>
      <c r="UK98">
        <f ca="1">COUNTIF(UJ$4:UJ98, "Yes")</f>
        <v>5</v>
      </c>
      <c r="UL98" s="37">
        <f t="shared" ca="1" si="1376"/>
        <v>5467865.0529293111</v>
      </c>
      <c r="UM98" s="37">
        <f t="shared" ca="1" si="1377"/>
        <v>51074.5399737997</v>
      </c>
      <c r="UN98" s="64">
        <f t="shared" ca="1" si="1178"/>
        <v>5518939.5929031111</v>
      </c>
      <c r="UO98" s="170" cm="1">
        <f t="array" aca="1" ref="UO98" ca="1">IF(MONTH($A98) = 1, _xlfn.LET(_xlpm.value, RAND(), _xlfn.IFS(_xlpm.value&lt;=0.6, 0.9/12, AND(_xlpm.value&gt;0.6, _xlpm.value&lt;=0.8), 0.36/12, _xlpm.value&gt;0.8, -0.06/12)), UO97)</f>
        <v>-5.0000000000000001E-3</v>
      </c>
      <c r="UP98" t="str">
        <f t="shared" ca="1" si="1486"/>
        <v>No</v>
      </c>
      <c r="UQ98">
        <f ca="1">COUNTIF(UP$4:UP98, "Yes")</f>
        <v>4</v>
      </c>
      <c r="UR98" s="37">
        <f t="shared" ca="1" si="1378"/>
        <v>959020.44245802553</v>
      </c>
      <c r="US98" s="37">
        <f t="shared" ca="1" si="1379"/>
        <v>46099.267360530117</v>
      </c>
      <c r="UT98" s="64">
        <f t="shared" ca="1" si="1180"/>
        <v>1005119.7098185556</v>
      </c>
      <c r="UU98" s="170" cm="1">
        <f t="array" aca="1" ref="UU98" ca="1">IF(MONTH($A98) = 1, _xlfn.LET(_xlpm.value, RAND(), _xlfn.IFS(_xlpm.value&lt;=0.6, 0.9/12, AND(_xlpm.value&gt;0.6, _xlpm.value&lt;=0.8), 0.36/12, _xlpm.value&gt;0.8, -0.06/12)), UU97)</f>
        <v>0.03</v>
      </c>
      <c r="UV98" t="str">
        <f t="shared" ca="1" si="1487"/>
        <v>No</v>
      </c>
      <c r="UW98">
        <f ca="1">COUNTIF(UV$4:UV98, "Yes")</f>
        <v>5</v>
      </c>
      <c r="UX98" s="37">
        <f t="shared" ca="1" si="1380"/>
        <v>631436.28136835154</v>
      </c>
      <c r="UY98" s="37">
        <f t="shared" ca="1" si="1381"/>
        <v>73642.440321258618</v>
      </c>
      <c r="UZ98" s="64">
        <f t="shared" ca="1" si="1182"/>
        <v>705078.72168961016</v>
      </c>
      <c r="VA98" s="170" cm="1">
        <f t="array" aca="1" ref="VA98" ca="1">IF(MONTH($A98) = 1, _xlfn.LET(_xlpm.value, RAND(), _xlfn.IFS(_xlpm.value&lt;=0.6, 0.9/12, AND(_xlpm.value&gt;0.6, _xlpm.value&lt;=0.8), 0.36/12, _xlpm.value&gt;0.8, -0.06/12)), VA97)</f>
        <v>7.4999999999999997E-2</v>
      </c>
      <c r="VB98" t="str">
        <f t="shared" ca="1" si="1488"/>
        <v>Yes</v>
      </c>
      <c r="VC98">
        <f ca="1">COUNTIF(VB$4:VB98, "Yes")</f>
        <v>4</v>
      </c>
      <c r="VD98" s="37">
        <f t="shared" ca="1" si="1382"/>
        <v>5596957.0131183639</v>
      </c>
      <c r="VE98" s="37">
        <f t="shared" ca="1" si="1383"/>
        <v>17550.838719523934</v>
      </c>
      <c r="VF98" s="64">
        <f t="shared" ca="1" si="1184"/>
        <v>5614507.8518378874</v>
      </c>
      <c r="VG98" s="170" cm="1">
        <f t="array" aca="1" ref="VG98" ca="1">IF(MONTH($A98) = 1, _xlfn.LET(_xlpm.value, RAND(), _xlfn.IFS(_xlpm.value&lt;=0.6, 0.9/12, AND(_xlpm.value&gt;0.6, _xlpm.value&lt;=0.8), 0.36/12, _xlpm.value&gt;0.8, -0.06/12)), VG97)</f>
        <v>7.4999999999999997E-2</v>
      </c>
      <c r="VH98" t="str">
        <f t="shared" ca="1" si="1489"/>
        <v>No</v>
      </c>
      <c r="VI98">
        <f ca="1">COUNTIF(VH$4:VH98, "Yes")</f>
        <v>4</v>
      </c>
      <c r="VJ98" s="37">
        <f t="shared" ca="1" si="1384"/>
        <v>3655122.8312719967</v>
      </c>
      <c r="VK98" s="37">
        <f t="shared" ca="1" si="1385"/>
        <v>28876.298942344867</v>
      </c>
      <c r="VL98" s="64">
        <f t="shared" ca="1" si="1186"/>
        <v>3683999.1302143415</v>
      </c>
      <c r="VM98" s="170" cm="1">
        <f t="array" aca="1" ref="VM98" ca="1">IF(MONTH($A98) = 1, _xlfn.LET(_xlpm.value, RAND(), _xlfn.IFS(_xlpm.value&lt;=0.6, 0.9/12, AND(_xlpm.value&gt;0.6, _xlpm.value&lt;=0.8), 0.36/12, _xlpm.value&gt;0.8, -0.06/12)), VM97)</f>
        <v>7.4999999999999997E-2</v>
      </c>
      <c r="VN98" t="str">
        <f t="shared" ca="1" si="1490"/>
        <v>No</v>
      </c>
      <c r="VO98">
        <f ca="1">COUNTIF(VN$4:VN98, "Yes")</f>
        <v>4</v>
      </c>
      <c r="VP98" s="37">
        <f t="shared" ca="1" si="1386"/>
        <v>4007649.7733411598</v>
      </c>
      <c r="VQ98" s="37">
        <f t="shared" ca="1" si="1387"/>
        <v>43321.463251610818</v>
      </c>
      <c r="VR98" s="64">
        <f t="shared" ca="1" si="1188"/>
        <v>4050971.2365927706</v>
      </c>
      <c r="VS98" s="170" cm="1">
        <f t="array" aca="1" ref="VS98" ca="1">IF(MONTH($A98) = 1, _xlfn.LET(_xlpm.value, RAND(), _xlfn.IFS(_xlpm.value&lt;=0.6, 0.9/12, AND(_xlpm.value&gt;0.6, _xlpm.value&lt;=0.8), 0.36/12, _xlpm.value&gt;0.8, -0.06/12)), VS97)</f>
        <v>-5.0000000000000001E-3</v>
      </c>
      <c r="VT98" t="str">
        <f t="shared" ca="1" si="1491"/>
        <v>No</v>
      </c>
      <c r="VU98">
        <f ca="1">COUNTIF(VT$4:VT98, "Yes")</f>
        <v>4</v>
      </c>
      <c r="VV98" s="37">
        <f t="shared" ca="1" si="1388"/>
        <v>1106976.0687791028</v>
      </c>
      <c r="VW98" s="37">
        <f t="shared" ca="1" si="1389"/>
        <v>44294.112553404855</v>
      </c>
      <c r="VX98" s="64">
        <f t="shared" ca="1" si="1190"/>
        <v>1151270.1813325076</v>
      </c>
      <c r="VY98" s="170" cm="1">
        <f t="array" aca="1" ref="VY98" ca="1">IF(MONTH($A98) = 1, _xlfn.LET(_xlpm.value, RAND(), _xlfn.IFS(_xlpm.value&lt;=0.6, 0.9/12, AND(_xlpm.value&gt;0.6, _xlpm.value&lt;=0.8), 0.36/12, _xlpm.value&gt;0.8, -0.06/12)), VY97)</f>
        <v>0.03</v>
      </c>
      <c r="VZ98" t="str">
        <f t="shared" ca="1" si="1492"/>
        <v>No</v>
      </c>
      <c r="WA98">
        <f ca="1">COUNTIF(VZ$4:VZ98, "Yes")</f>
        <v>6</v>
      </c>
      <c r="WB98" s="37">
        <f t="shared" ca="1" si="1390"/>
        <v>1755984.5132663734</v>
      </c>
      <c r="WC98" s="37">
        <f t="shared" ca="1" si="1391"/>
        <v>61542.513554000434</v>
      </c>
      <c r="WD98" s="64">
        <f t="shared" ca="1" si="1192"/>
        <v>1817527.026820374</v>
      </c>
      <c r="WE98" s="14"/>
      <c r="WH98" s="37"/>
      <c r="WI98" s="37"/>
      <c r="WJ98" s="1"/>
      <c r="WK98" s="14"/>
      <c r="WN98" s="37"/>
      <c r="WO98" s="37"/>
      <c r="WP98" s="1"/>
      <c r="WQ98" s="14"/>
      <c r="WT98" s="37"/>
      <c r="WU98" s="37"/>
      <c r="WV98" s="1"/>
      <c r="WW98" s="14"/>
      <c r="WZ98" s="37"/>
      <c r="XA98" s="37"/>
      <c r="XB98" s="1"/>
      <c r="XC98" s="14"/>
      <c r="XF98" s="37"/>
      <c r="XG98" s="37"/>
      <c r="XH98" s="1"/>
      <c r="XI98" s="14"/>
      <c r="XL98" s="37"/>
      <c r="XM98" s="37"/>
      <c r="XN98" s="1"/>
      <c r="XO98" s="14"/>
      <c r="XR98" s="37"/>
      <c r="XS98" s="37"/>
      <c r="XT98" s="1"/>
      <c r="XU98" s="14"/>
      <c r="XX98" s="37"/>
      <c r="XY98" s="37"/>
      <c r="XZ98" s="1"/>
      <c r="YA98" s="14"/>
      <c r="YD98" s="37"/>
      <c r="YE98" s="37"/>
      <c r="YF98" s="1"/>
      <c r="YG98" s="14"/>
      <c r="YJ98" s="37"/>
      <c r="YK98" s="37"/>
      <c r="YL98" s="1"/>
      <c r="YM98" s="14"/>
      <c r="YP98" s="37"/>
      <c r="YQ98" s="37"/>
      <c r="YR98" s="1"/>
      <c r="YS98" s="14"/>
      <c r="YV98" s="37"/>
      <c r="YW98" s="37"/>
      <c r="YX98" s="1"/>
      <c r="YY98" s="14"/>
      <c r="ZB98" s="37"/>
      <c r="ZC98" s="37"/>
      <c r="ZD98" s="1"/>
      <c r="ZE98" s="14"/>
      <c r="ZH98" s="37"/>
      <c r="ZI98" s="37"/>
      <c r="ZJ98" s="1"/>
      <c r="ZK98" s="14"/>
      <c r="ZN98" s="37"/>
      <c r="ZO98" s="37"/>
      <c r="ZP98" s="1"/>
      <c r="ZQ98" s="14"/>
      <c r="ZT98" s="37"/>
      <c r="ZU98" s="37"/>
      <c r="ZV98" s="1"/>
      <c r="ZW98" s="14"/>
      <c r="ZZ98" s="37"/>
      <c r="AAA98" s="37"/>
      <c r="AAB98" s="1"/>
      <c r="AAC98" s="14"/>
      <c r="AAF98" s="37"/>
      <c r="AAG98" s="37"/>
      <c r="AAH98" s="1"/>
      <c r="AAI98" s="14"/>
      <c r="AAL98" s="37"/>
      <c r="AAM98" s="37"/>
      <c r="AAN98" s="1"/>
      <c r="AAO98" s="14"/>
      <c r="AAR98" s="37"/>
      <c r="AAS98" s="37"/>
      <c r="AAT98" s="1"/>
      <c r="AAU98" s="14"/>
      <c r="AAX98" s="37"/>
      <c r="AAY98" s="37"/>
      <c r="AAZ98" s="1"/>
      <c r="ABA98" s="14"/>
      <c r="ABD98" s="37"/>
      <c r="ABE98" s="37"/>
      <c r="ABF98" s="1"/>
      <c r="ABG98" s="14"/>
      <c r="ABJ98" s="37"/>
      <c r="ABK98" s="37"/>
      <c r="ABL98" s="1"/>
      <c r="ABM98" s="14"/>
      <c r="ABP98" s="37"/>
      <c r="ABQ98" s="37"/>
      <c r="ABR98" s="1"/>
      <c r="ABS98" s="14"/>
      <c r="ABV98" s="37"/>
      <c r="ABW98" s="37"/>
      <c r="ABX98" s="1"/>
      <c r="ABY98" s="14"/>
      <c r="ACB98" s="37"/>
      <c r="ACC98" s="37"/>
      <c r="ACD98" s="1"/>
      <c r="ACE98" s="14"/>
      <c r="ACH98" s="37"/>
      <c r="ACI98" s="37"/>
      <c r="ACJ98" s="1"/>
      <c r="ACK98" s="14"/>
      <c r="ACN98" s="37"/>
      <c r="ACO98" s="37"/>
      <c r="ACP98" s="1"/>
      <c r="ACQ98" s="14"/>
      <c r="ACT98" s="37"/>
      <c r="ACU98" s="37"/>
      <c r="ACV98" s="1"/>
      <c r="ACW98" s="14"/>
      <c r="ACZ98" s="37"/>
      <c r="ADA98" s="37"/>
      <c r="ADB98" s="1"/>
      <c r="ADC98" s="14"/>
      <c r="ADF98" s="37"/>
      <c r="ADG98" s="37"/>
      <c r="ADH98" s="1"/>
      <c r="ADI98" s="14"/>
      <c r="ADL98" s="37"/>
      <c r="ADM98" s="37"/>
      <c r="ADN98" s="1"/>
      <c r="ADO98" s="14"/>
      <c r="ADR98" s="37"/>
      <c r="ADS98" s="37"/>
      <c r="ADT98" s="1"/>
      <c r="ADU98" s="14"/>
      <c r="ADX98" s="37"/>
      <c r="ADY98" s="37"/>
      <c r="ADZ98" s="1"/>
      <c r="AEA98" s="14"/>
      <c r="AED98" s="37"/>
      <c r="AEE98" s="37"/>
      <c r="AEF98" s="1"/>
      <c r="AEG98" s="14"/>
      <c r="AEJ98" s="37"/>
      <c r="AEK98" s="37"/>
      <c r="AEL98" s="1"/>
      <c r="AEM98" s="14"/>
      <c r="AEP98" s="37"/>
      <c r="AEQ98" s="37"/>
      <c r="AER98" s="1"/>
      <c r="AES98" s="14"/>
      <c r="AEV98" s="37"/>
      <c r="AEW98" s="37"/>
      <c r="AEX98" s="1"/>
      <c r="AEY98" s="14"/>
      <c r="AFB98" s="37"/>
      <c r="AFC98" s="37"/>
      <c r="AFD98" s="1"/>
      <c r="AFE98" s="14"/>
      <c r="AFH98" s="37"/>
      <c r="AFI98" s="37"/>
      <c r="AFJ98" s="1"/>
      <c r="AFK98" s="14"/>
      <c r="AFN98" s="37"/>
      <c r="AFO98" s="37"/>
      <c r="AFP98" s="1"/>
      <c r="AFQ98" s="14"/>
      <c r="AFT98" s="37"/>
      <c r="AFU98" s="37"/>
      <c r="AFV98" s="1"/>
      <c r="AFW98" s="14"/>
      <c r="AFZ98" s="37"/>
      <c r="AGA98" s="37"/>
      <c r="AGB98" s="1"/>
      <c r="AGC98" s="14"/>
      <c r="AGF98" s="37"/>
      <c r="AGG98" s="37"/>
      <c r="AGH98" s="1"/>
      <c r="AGI98" s="14"/>
      <c r="AGL98" s="37"/>
      <c r="AGM98" s="37"/>
      <c r="AGN98" s="1"/>
      <c r="AGO98" s="14"/>
      <c r="AGR98" s="37"/>
      <c r="AGS98" s="37"/>
      <c r="AGT98" s="1"/>
      <c r="AGU98" s="14"/>
      <c r="AGX98" s="37"/>
      <c r="AGY98" s="37"/>
      <c r="AGZ98" s="1"/>
      <c r="AHA98" s="14"/>
      <c r="AHD98" s="37"/>
      <c r="AHE98" s="37"/>
      <c r="AHF98" s="1"/>
      <c r="AHG98" s="14"/>
      <c r="AHJ98" s="37"/>
      <c r="AHK98" s="37"/>
      <c r="AHL98" s="1"/>
      <c r="AHM98" s="14"/>
      <c r="AHP98" s="37"/>
      <c r="AHQ98" s="37"/>
      <c r="AHR98" s="1"/>
      <c r="AHS98" s="14"/>
      <c r="AHV98" s="37"/>
      <c r="AHW98" s="37"/>
      <c r="AHX98" s="1"/>
      <c r="AHY98" s="14"/>
      <c r="AIB98" s="37"/>
      <c r="AIC98" s="37"/>
      <c r="AID98" s="1"/>
      <c r="AIE98" s="14"/>
      <c r="AIH98" s="37"/>
      <c r="AII98" s="37"/>
      <c r="AIJ98" s="1"/>
      <c r="AIK98" s="14"/>
      <c r="AIN98" s="37"/>
      <c r="AIO98" s="37"/>
      <c r="AIP98" s="1"/>
      <c r="AIQ98" s="14"/>
      <c r="AIT98" s="37"/>
      <c r="AIU98" s="37"/>
      <c r="AIV98" s="1"/>
      <c r="AIW98" s="14"/>
      <c r="AIZ98" s="37"/>
      <c r="AJA98" s="37"/>
      <c r="AJB98" s="1"/>
      <c r="AJC98" s="14"/>
      <c r="AJF98" s="37"/>
      <c r="AJG98" s="37"/>
      <c r="AJH98" s="1"/>
      <c r="AJI98" s="14"/>
      <c r="AJL98" s="37"/>
      <c r="AJM98" s="37"/>
      <c r="AJN98" s="1"/>
      <c r="AJO98" s="14"/>
      <c r="AJR98" s="37"/>
      <c r="AJS98" s="37"/>
      <c r="AJT98" s="1"/>
      <c r="AJU98" s="14"/>
      <c r="AJX98" s="37"/>
      <c r="AJY98" s="37"/>
      <c r="AJZ98" s="1"/>
      <c r="AKA98" s="14"/>
      <c r="AKD98" s="37"/>
      <c r="AKE98" s="37"/>
      <c r="AKF98" s="1"/>
      <c r="AKG98" s="14"/>
      <c r="AKJ98" s="37"/>
      <c r="AKK98" s="37"/>
      <c r="AKL98" s="1"/>
      <c r="AKM98" s="14"/>
      <c r="AKP98" s="37"/>
      <c r="AKQ98" s="37"/>
      <c r="AKR98" s="1"/>
      <c r="AKS98" s="14"/>
      <c r="AKV98" s="37"/>
      <c r="AKW98" s="37"/>
      <c r="AKX98" s="1"/>
      <c r="AKY98" s="14"/>
      <c r="ALB98" s="37"/>
      <c r="ALC98" s="37"/>
      <c r="ALD98" s="1"/>
      <c r="ALE98" s="14"/>
      <c r="ALH98" s="37"/>
      <c r="ALI98" s="37"/>
      <c r="ALJ98" s="1"/>
      <c r="ALK98" s="14"/>
      <c r="ALN98" s="37"/>
      <c r="ALO98" s="37"/>
      <c r="ALP98" s="1"/>
      <c r="ALQ98" s="14"/>
      <c r="ALT98" s="37"/>
      <c r="ALU98" s="37"/>
      <c r="ALV98" s="1"/>
      <c r="ALW98" s="14"/>
      <c r="ALZ98" s="37"/>
      <c r="AMA98" s="37"/>
      <c r="AMB98" s="1"/>
      <c r="AMC98" s="14"/>
      <c r="AMF98" s="37"/>
      <c r="AMG98" s="37"/>
      <c r="AMH98" s="1"/>
      <c r="AMI98" s="14"/>
      <c r="AML98" s="37"/>
      <c r="AMM98" s="37"/>
      <c r="AMN98" s="1"/>
      <c r="AMO98" s="14"/>
      <c r="AMR98" s="37"/>
      <c r="AMS98" s="37"/>
      <c r="AMT98" s="1"/>
      <c r="AMU98" s="14"/>
      <c r="AMX98" s="37"/>
      <c r="AMY98" s="37"/>
      <c r="AMZ98" s="1"/>
      <c r="ANA98" s="14"/>
      <c r="AND98" s="37"/>
      <c r="ANE98" s="37"/>
      <c r="ANF98" s="1"/>
      <c r="ANG98" s="14"/>
      <c r="ANJ98" s="37"/>
      <c r="ANK98" s="37"/>
      <c r="ANL98" s="1"/>
      <c r="ANM98" s="14"/>
      <c r="ANP98" s="37"/>
      <c r="ANQ98" s="37"/>
      <c r="ANR98" s="1"/>
      <c r="ANS98" s="14"/>
      <c r="ANV98" s="37"/>
      <c r="ANW98" s="37"/>
      <c r="ANX98" s="1"/>
      <c r="ANY98" s="14"/>
      <c r="AOB98" s="37"/>
      <c r="AOC98" s="37"/>
      <c r="AOD98" s="1"/>
      <c r="AOE98" s="14"/>
      <c r="AOH98" s="37"/>
      <c r="AOI98" s="37"/>
      <c r="AOJ98" s="1"/>
      <c r="AOK98" s="14"/>
      <c r="AON98" s="37"/>
      <c r="AOO98" s="37"/>
      <c r="AOP98" s="1"/>
      <c r="AOQ98" s="14"/>
      <c r="AOT98" s="37"/>
      <c r="AOU98" s="37"/>
      <c r="AOV98" s="1"/>
      <c r="AOW98" s="14"/>
      <c r="AOZ98" s="37"/>
      <c r="APA98" s="37"/>
      <c r="APB98" s="1"/>
      <c r="APC98" s="14"/>
      <c r="APF98" s="37"/>
      <c r="APG98" s="37"/>
      <c r="APH98" s="1"/>
      <c r="API98" s="14"/>
      <c r="APL98" s="37"/>
      <c r="APM98" s="37"/>
      <c r="APN98" s="1"/>
      <c r="APO98" s="14"/>
      <c r="APR98" s="37"/>
      <c r="APS98" s="37"/>
      <c r="APT98" s="1"/>
      <c r="APU98" s="14"/>
      <c r="APX98" s="37"/>
      <c r="APY98" s="37"/>
      <c r="APZ98" s="1"/>
      <c r="AQA98" s="14"/>
      <c r="AQD98" s="37"/>
      <c r="AQE98" s="37"/>
      <c r="AQF98" s="1"/>
      <c r="AQG98" s="14"/>
      <c r="AQJ98" s="37"/>
      <c r="AQK98" s="37"/>
      <c r="AQL98" s="1"/>
      <c r="AQM98" s="14"/>
      <c r="AQP98" s="37"/>
      <c r="AQQ98" s="37"/>
      <c r="AQR98" s="1"/>
      <c r="AQS98" s="14"/>
      <c r="AQV98" s="37"/>
      <c r="AQW98" s="37"/>
      <c r="AQX98" s="1"/>
    </row>
    <row r="99" spans="1:1023 1026:1142" x14ac:dyDescent="0.2">
      <c r="A99" s="5">
        <v>48213</v>
      </c>
      <c r="B99" s="1">
        <v>2255.4453884870409</v>
      </c>
      <c r="C99" s="170" cm="1">
        <f t="array" aca="1" ref="C99" ca="1">IF(MONTH($A99) = 1, _xlfn.LET(_xlpm.value, RAND(), _xlfn.IFS(_xlpm.value&lt;=0.6, 0.9/12, AND(_xlpm.value&gt;0.6, _xlpm.value&lt;=0.8), 0.36/12, _xlpm.value&gt;0.8, -0.06/12)), C98)</f>
        <v>-5.0000000000000001E-3</v>
      </c>
      <c r="D99" t="str">
        <f t="shared" ca="1" si="1193"/>
        <v>No</v>
      </c>
      <c r="E99">
        <f ca="1">COUNTIF(D$4:D99, "Yes")</f>
        <v>5</v>
      </c>
      <c r="F99" s="37">
        <f t="shared" ca="1" si="1392"/>
        <v>356775.62361367117</v>
      </c>
      <c r="G99" s="37">
        <f t="shared" ca="1" si="1393"/>
        <v>50249.985266009404</v>
      </c>
      <c r="H99" s="64">
        <f t="shared" ca="1" si="994"/>
        <v>407025.60887968057</v>
      </c>
      <c r="I99" s="170" cm="1">
        <f t="array" aca="1" ref="I99" ca="1">IF(MONTH($A99) = 1, _xlfn.LET(_xlpm.value, RAND(), _xlfn.IFS(_xlpm.value&lt;=0.6, 0.9/12, AND(_xlpm.value&gt;0.6, _xlpm.value&lt;=0.8), 0.36/12, _xlpm.value&gt;0.8, -0.06/12)), I98)</f>
        <v>7.4999999999999997E-2</v>
      </c>
      <c r="J99" t="str">
        <f t="shared" ca="1" si="1394"/>
        <v>No</v>
      </c>
      <c r="K99">
        <f ca="1">COUNTIF(J$4:J99, "Yes")</f>
        <v>4</v>
      </c>
      <c r="L99" s="37">
        <f t="shared" ca="1" si="1194"/>
        <v>2466407.9881830369</v>
      </c>
      <c r="M99" s="37">
        <f t="shared" ca="1" si="1195"/>
        <v>55257.689735935237</v>
      </c>
      <c r="N99" s="64">
        <f t="shared" ca="1" si="996"/>
        <v>2521665.677918972</v>
      </c>
      <c r="O99" s="170" cm="1">
        <f t="array" aca="1" ref="O99" ca="1">IF(MONTH($A99) = 1, _xlfn.LET(_xlpm.value, RAND(), _xlfn.IFS(_xlpm.value&lt;=0.6, 0.9/12, AND(_xlpm.value&gt;0.6, _xlpm.value&lt;=0.8), 0.36/12, _xlpm.value&gt;0.8, -0.06/12)), O98)</f>
        <v>7.4999999999999997E-2</v>
      </c>
      <c r="P99" t="str">
        <f t="shared" ca="1" si="1395"/>
        <v>No</v>
      </c>
      <c r="Q99">
        <f ca="1">COUNTIF(P$4:P99, "Yes")</f>
        <v>3</v>
      </c>
      <c r="R99" s="37">
        <f t="shared" ca="1" si="1196"/>
        <v>3100677.4188234783</v>
      </c>
      <c r="S99" s="37">
        <f t="shared" ca="1" si="1197"/>
        <v>39622.177865052457</v>
      </c>
      <c r="T99" s="64">
        <f t="shared" ca="1" si="998"/>
        <v>3140299.5966885309</v>
      </c>
      <c r="U99" s="170" cm="1">
        <f t="array" aca="1" ref="U99" ca="1">IF(MONTH($A99) = 1, _xlfn.LET(_xlpm.value, RAND(), _xlfn.IFS(_xlpm.value&lt;=0.6, 0.9/12, AND(_xlpm.value&gt;0.6, _xlpm.value&lt;=0.8), 0.36/12, _xlpm.value&gt;0.8, -0.06/12)), U98)</f>
        <v>7.4999999999999997E-2</v>
      </c>
      <c r="V99" t="str">
        <f t="shared" ca="1" si="1396"/>
        <v>No</v>
      </c>
      <c r="W99">
        <f ca="1">COUNTIF(V$4:V99, "Yes")</f>
        <v>4</v>
      </c>
      <c r="X99" s="37">
        <f t="shared" ca="1" si="1198"/>
        <v>4060100.6386894616</v>
      </c>
      <c r="Y99" s="37">
        <f t="shared" ca="1" si="1199"/>
        <v>51864.710676544484</v>
      </c>
      <c r="Z99" s="64">
        <f t="shared" ca="1" si="1000"/>
        <v>4111965.349366006</v>
      </c>
      <c r="AA99" s="170" cm="1">
        <f t="array" aca="1" ref="AA99" ca="1">IF(MONTH($A99) = 1, _xlfn.LET(_xlpm.value, RAND(), _xlfn.IFS(_xlpm.value&lt;=0.6, 0.9/12, AND(_xlpm.value&gt;0.6, _xlpm.value&lt;=0.8), 0.36/12, _xlpm.value&gt;0.8, -0.06/12)), AA98)</f>
        <v>0.03</v>
      </c>
      <c r="AB99" t="str">
        <f t="shared" ca="1" si="1397"/>
        <v>No</v>
      </c>
      <c r="AC99">
        <f ca="1">COUNTIF(AB$4:AB99, "Yes")</f>
        <v>6</v>
      </c>
      <c r="AD99" s="37">
        <f t="shared" ca="1" si="1200"/>
        <v>2879636.2767249718</v>
      </c>
      <c r="AE99" s="37">
        <f t="shared" ca="1" si="1201"/>
        <v>69104.494446597528</v>
      </c>
      <c r="AF99" s="64">
        <f t="shared" ca="1" si="1002"/>
        <v>2948740.7711715694</v>
      </c>
      <c r="AG99" s="170" cm="1">
        <f t="array" aca="1" ref="AG99" ca="1">IF(MONTH($A99) = 1, _xlfn.LET(_xlpm.value, RAND(), _xlfn.IFS(_xlpm.value&lt;=0.6, 0.9/12, AND(_xlpm.value&gt;0.6, _xlpm.value&lt;=0.8), 0.36/12, _xlpm.value&gt;0.8, -0.06/12)), AG98)</f>
        <v>7.4999999999999997E-2</v>
      </c>
      <c r="AH99" t="str">
        <f t="shared" ca="1" si="1398"/>
        <v>No</v>
      </c>
      <c r="AI99">
        <f ca="1">COUNTIF(AH$4:AH99, "Yes")</f>
        <v>5</v>
      </c>
      <c r="AJ99" s="37">
        <f t="shared" ca="1" si="1202"/>
        <v>939167.83838393434</v>
      </c>
      <c r="AK99" s="37">
        <f t="shared" ca="1" si="1203"/>
        <v>48917.190531471664</v>
      </c>
      <c r="AL99" s="64">
        <f t="shared" ca="1" si="1004"/>
        <v>988085.02891540597</v>
      </c>
      <c r="AM99" s="170" cm="1">
        <f t="array" aca="1" ref="AM99" ca="1">IF(MONTH($A99) = 1, _xlfn.LET(_xlpm.value, RAND(), _xlfn.IFS(_xlpm.value&lt;=0.6, 0.9/12, AND(_xlpm.value&gt;0.6, _xlpm.value&lt;=0.8), 0.36/12, _xlpm.value&gt;0.8, -0.06/12)), AM98)</f>
        <v>7.4999999999999997E-2</v>
      </c>
      <c r="AN99" t="str">
        <f t="shared" ca="1" si="1399"/>
        <v>No</v>
      </c>
      <c r="AO99">
        <f ca="1">COUNTIF(AN$4:AN99, "Yes")</f>
        <v>6</v>
      </c>
      <c r="AP99" s="37">
        <f t="shared" ca="1" si="1204"/>
        <v>2533487.733894628</v>
      </c>
      <c r="AQ99" s="37">
        <f t="shared" ca="1" si="1205"/>
        <v>60874.408726059854</v>
      </c>
      <c r="AR99" s="64">
        <f t="shared" ca="1" si="1006"/>
        <v>2594362.1426206878</v>
      </c>
      <c r="AS99" s="170" cm="1">
        <f t="array" aca="1" ref="AS99" ca="1">IF(MONTH($A99) = 1, _xlfn.LET(_xlpm.value, RAND(), _xlfn.IFS(_xlpm.value&lt;=0.6, 0.9/12, AND(_xlpm.value&gt;0.6, _xlpm.value&lt;=0.8), 0.36/12, _xlpm.value&gt;0.8, -0.06/12)), AS98)</f>
        <v>7.4999999999999997E-2</v>
      </c>
      <c r="AT99" t="str">
        <f t="shared" ca="1" si="1400"/>
        <v>No</v>
      </c>
      <c r="AU99">
        <f ca="1">COUNTIF(AT$4:AT99, "Yes")</f>
        <v>8</v>
      </c>
      <c r="AV99" s="37">
        <f t="shared" ca="1" si="1206"/>
        <v>391687.21780122095</v>
      </c>
      <c r="AW99" s="37">
        <f t="shared" ca="1" si="1207"/>
        <v>84641.672232292272</v>
      </c>
      <c r="AX99" s="64">
        <f t="shared" ca="1" si="1008"/>
        <v>476328.89003351319</v>
      </c>
      <c r="AY99" s="170" cm="1">
        <f t="array" aca="1" ref="AY99" ca="1">IF(MONTH($A99) = 1, _xlfn.LET(_xlpm.value, RAND(), _xlfn.IFS(_xlpm.value&lt;=0.6, 0.9/12, AND(_xlpm.value&gt;0.6, _xlpm.value&lt;=0.8), 0.36/12, _xlpm.value&gt;0.8, -0.06/12)), AY98)</f>
        <v>7.4999999999999997E-2</v>
      </c>
      <c r="AZ99" t="str">
        <f t="shared" ca="1" si="1401"/>
        <v>No</v>
      </c>
      <c r="BA99">
        <f ca="1">COUNTIF(AZ$4:AZ99, "Yes")</f>
        <v>9</v>
      </c>
      <c r="BB99" s="37">
        <f t="shared" ca="1" si="1208"/>
        <v>553484.69957304129</v>
      </c>
      <c r="BC99" s="37">
        <f t="shared" ca="1" si="1209"/>
        <v>95198.265955471026</v>
      </c>
      <c r="BD99" s="64">
        <f t="shared" ca="1" si="1010"/>
        <v>648682.96552851237</v>
      </c>
      <c r="BE99" s="170" cm="1">
        <f t="array" aca="1" ref="BE99" ca="1">IF(MONTH($A99) = 1, _xlfn.LET(_xlpm.value, RAND(), _xlfn.IFS(_xlpm.value&lt;=0.6, 0.9/12, AND(_xlpm.value&gt;0.6, _xlpm.value&lt;=0.8), 0.36/12, _xlpm.value&gt;0.8, -0.06/12)), BE98)</f>
        <v>-5.0000000000000001E-3</v>
      </c>
      <c r="BF99" t="str">
        <f t="shared" ca="1" si="1402"/>
        <v>No</v>
      </c>
      <c r="BG99">
        <f ca="1">COUNTIF(BF$4:BF99, "Yes")</f>
        <v>3</v>
      </c>
      <c r="BH99" s="37">
        <f t="shared" ca="1" si="1210"/>
        <v>1805189.5036857275</v>
      </c>
      <c r="BI99" s="37">
        <f t="shared" ca="1" si="1211"/>
        <v>23693.801357150627</v>
      </c>
      <c r="BJ99" s="64">
        <f t="shared" ca="1" si="1012"/>
        <v>1828883.305042878</v>
      </c>
      <c r="BK99" s="170" cm="1">
        <f t="array" aca="1" ref="BK99" ca="1">IF(MONTH($A99) = 1, _xlfn.LET(_xlpm.value, RAND(), _xlfn.IFS(_xlpm.value&lt;=0.6, 0.9/12, AND(_xlpm.value&gt;0.6, _xlpm.value&lt;=0.8), 0.36/12, _xlpm.value&gt;0.8, -0.06/12)), BK98)</f>
        <v>-5.0000000000000001E-3</v>
      </c>
      <c r="BL99" t="str">
        <f t="shared" ca="1" si="1403"/>
        <v>Yes</v>
      </c>
      <c r="BM99">
        <f ca="1">COUNTIF(BL$4:BL99, "Yes")</f>
        <v>6</v>
      </c>
      <c r="BN99" s="37">
        <f t="shared" ca="1" si="1212"/>
        <v>387191.62017062627</v>
      </c>
      <c r="BO99" s="37">
        <f t="shared" ca="1" si="1213"/>
        <v>80737.802342763243</v>
      </c>
      <c r="BP99" s="64">
        <f t="shared" ca="1" si="1014"/>
        <v>467929.42251338949</v>
      </c>
      <c r="BQ99" s="170" cm="1">
        <f t="array" aca="1" ref="BQ99" ca="1">IF(MONTH($A99) = 1, _xlfn.LET(_xlpm.value, RAND(), _xlfn.IFS(_xlpm.value&lt;=0.6, 0.9/12, AND(_xlpm.value&gt;0.6, _xlpm.value&lt;=0.8), 0.36/12, _xlpm.value&gt;0.8, -0.06/12)), BQ98)</f>
        <v>0.03</v>
      </c>
      <c r="BR99" t="str">
        <f t="shared" ca="1" si="1404"/>
        <v>No</v>
      </c>
      <c r="BS99">
        <f ca="1">COUNTIF(BR$4:BR99, "Yes")</f>
        <v>5</v>
      </c>
      <c r="BT99" s="37">
        <f t="shared" ca="1" si="1214"/>
        <v>702450.57605023542</v>
      </c>
      <c r="BU99" s="37">
        <f t="shared" ca="1" si="1215"/>
        <v>58591.454768907475</v>
      </c>
      <c r="BV99" s="64">
        <f t="shared" ca="1" si="1016"/>
        <v>761042.03081914294</v>
      </c>
      <c r="BW99" s="170" cm="1">
        <f t="array" aca="1" ref="BW99" ca="1">IF(MONTH($A99) = 1, _xlfn.LET(_xlpm.value, RAND(), _xlfn.IFS(_xlpm.value&lt;=0.6, 0.9/12, AND(_xlpm.value&gt;0.6, _xlpm.value&lt;=0.8), 0.36/12, _xlpm.value&gt;0.8, -0.06/12)), BW98)</f>
        <v>7.4999999999999997E-2</v>
      </c>
      <c r="BX99" t="str">
        <f t="shared" ca="1" si="1405"/>
        <v>No</v>
      </c>
      <c r="BY99">
        <f ca="1">COUNTIF(BX$4:BX99, "Yes")</f>
        <v>5</v>
      </c>
      <c r="BZ99" s="37">
        <f t="shared" ca="1" si="1216"/>
        <v>537121.28493602353</v>
      </c>
      <c r="CA99" s="37">
        <f t="shared" ca="1" si="1217"/>
        <v>57785.337519239329</v>
      </c>
      <c r="CB99" s="64">
        <f t="shared" ca="1" si="1018"/>
        <v>594906.62245526281</v>
      </c>
      <c r="CC99" s="170" cm="1">
        <f t="array" aca="1" ref="CC99" ca="1">IF(MONTH($A99) = 1, _xlfn.LET(_xlpm.value, RAND(), _xlfn.IFS(_xlpm.value&lt;=0.6, 0.9/12, AND(_xlpm.value&gt;0.6, _xlpm.value&lt;=0.8), 0.36/12, _xlpm.value&gt;0.8, -0.06/12)), CC98)</f>
        <v>-5.0000000000000001E-3</v>
      </c>
      <c r="CD99" t="str">
        <f t="shared" ca="1" si="1406"/>
        <v>No</v>
      </c>
      <c r="CE99">
        <f ca="1">COUNTIF(CD$4:CD99, "Yes")</f>
        <v>5</v>
      </c>
      <c r="CF99" s="37">
        <f t="shared" ca="1" si="1218"/>
        <v>1401196.5553301624</v>
      </c>
      <c r="CG99" s="37">
        <f t="shared" ca="1" si="1219"/>
        <v>52004.332063350223</v>
      </c>
      <c r="CH99" s="64">
        <f t="shared" ca="1" si="1020"/>
        <v>1453200.8873935125</v>
      </c>
      <c r="CI99" s="170" cm="1">
        <f t="array" aca="1" ref="CI99" ca="1">IF(MONTH($A99) = 1, _xlfn.LET(_xlpm.value, RAND(), _xlfn.IFS(_xlpm.value&lt;=0.6, 0.9/12, AND(_xlpm.value&gt;0.6, _xlpm.value&lt;=0.8), 0.36/12, _xlpm.value&gt;0.8, -0.06/12)), CI98)</f>
        <v>0.03</v>
      </c>
      <c r="CJ99" t="str">
        <f t="shared" ca="1" si="1407"/>
        <v>No</v>
      </c>
      <c r="CK99">
        <f ca="1">COUNTIF(CJ$4:CJ99, "Yes")</f>
        <v>6</v>
      </c>
      <c r="CL99" s="37">
        <f t="shared" ca="1" si="1220"/>
        <v>897849.96972267434</v>
      </c>
      <c r="CM99" s="37">
        <f t="shared" ca="1" si="1221"/>
        <v>73209.187850123461</v>
      </c>
      <c r="CN99" s="64">
        <f t="shared" ca="1" si="1022"/>
        <v>971059.15757279785</v>
      </c>
      <c r="CO99" s="170" cm="1">
        <f t="array" aca="1" ref="CO99" ca="1">IF(MONTH($A99) = 1, _xlfn.LET(_xlpm.value, RAND(), _xlfn.IFS(_xlpm.value&lt;=0.6, 0.9/12, AND(_xlpm.value&gt;0.6, _xlpm.value&lt;=0.8), 0.36/12, _xlpm.value&gt;0.8, -0.06/12)), CO98)</f>
        <v>7.4999999999999997E-2</v>
      </c>
      <c r="CP99" t="str">
        <f t="shared" ca="1" si="1408"/>
        <v>No</v>
      </c>
      <c r="CQ99">
        <f ca="1">COUNTIF(CP$4:CP99, "Yes")</f>
        <v>6</v>
      </c>
      <c r="CR99" s="37">
        <f t="shared" ca="1" si="1222"/>
        <v>442037.49359896727</v>
      </c>
      <c r="CS99" s="37">
        <f t="shared" ca="1" si="1223"/>
        <v>26877.707251284315</v>
      </c>
      <c r="CT99" s="64">
        <f t="shared" ca="1" si="1024"/>
        <v>468915.2008502516</v>
      </c>
      <c r="CU99" s="170" cm="1">
        <f t="array" aca="1" ref="CU99" ca="1">IF(MONTH($A99) = 1, _xlfn.LET(_xlpm.value, RAND(), _xlfn.IFS(_xlpm.value&lt;=0.6, 0.9/12, AND(_xlpm.value&gt;0.6, _xlpm.value&lt;=0.8), 0.36/12, _xlpm.value&gt;0.8, -0.06/12)), CU98)</f>
        <v>7.4999999999999997E-2</v>
      </c>
      <c r="CV99" t="str">
        <f t="shared" ca="1" si="1409"/>
        <v>No</v>
      </c>
      <c r="CW99">
        <f ca="1">COUNTIF(CV$4:CV99, "Yes")</f>
        <v>3</v>
      </c>
      <c r="CX99" s="37">
        <f t="shared" ca="1" si="1224"/>
        <v>3715618.2550273817</v>
      </c>
      <c r="CY99" s="37">
        <f t="shared" ca="1" si="1225"/>
        <v>26307.122053680177</v>
      </c>
      <c r="CZ99" s="64">
        <f t="shared" ca="1" si="1026"/>
        <v>3741925.3770810617</v>
      </c>
      <c r="DA99" s="170" cm="1">
        <f t="array" aca="1" ref="DA99" ca="1">IF(MONTH($A99) = 1, _xlfn.LET(_xlpm.value, RAND(), _xlfn.IFS(_xlpm.value&lt;=0.6, 0.9/12, AND(_xlpm.value&gt;0.6, _xlpm.value&lt;=0.8), 0.36/12, _xlpm.value&gt;0.8, -0.06/12)), DA98)</f>
        <v>7.4999999999999997E-2</v>
      </c>
      <c r="DB99" t="str">
        <f t="shared" ca="1" si="1410"/>
        <v>No</v>
      </c>
      <c r="DC99">
        <f ca="1">COUNTIF(DB$4:DB99, "Yes")</f>
        <v>8</v>
      </c>
      <c r="DD99" s="37">
        <f t="shared" ca="1" si="1226"/>
        <v>2003429.6956485722</v>
      </c>
      <c r="DE99" s="37">
        <f t="shared" ca="1" si="1227"/>
        <v>71933.5270307022</v>
      </c>
      <c r="DF99" s="64">
        <f t="shared" ca="1" si="1028"/>
        <v>2075363.2226792744</v>
      </c>
      <c r="DG99" s="170" cm="1">
        <f t="array" aca="1" ref="DG99" ca="1">IF(MONTH($A99) = 1, _xlfn.LET(_xlpm.value, RAND(), _xlfn.IFS(_xlpm.value&lt;=0.6, 0.9/12, AND(_xlpm.value&gt;0.6, _xlpm.value&lt;=0.8), 0.36/12, _xlpm.value&gt;0.8, -0.06/12)), DG98)</f>
        <v>7.4999999999999997E-2</v>
      </c>
      <c r="DH99" t="str">
        <f t="shared" ca="1" si="1411"/>
        <v>No</v>
      </c>
      <c r="DI99">
        <f ca="1">COUNTIF(DH$4:DH99, "Yes")</f>
        <v>4</v>
      </c>
      <c r="DJ99" s="37">
        <f t="shared" ca="1" si="1228"/>
        <v>10700971.425944936</v>
      </c>
      <c r="DK99" s="37">
        <f t="shared" ca="1" si="1229"/>
        <v>39416.377022734901</v>
      </c>
      <c r="DL99" s="64">
        <f t="shared" ca="1" si="1030"/>
        <v>10740387.802967671</v>
      </c>
      <c r="DM99" s="170" cm="1">
        <f t="array" aca="1" ref="DM99" ca="1">IF(MONTH($A99) = 1, _xlfn.LET(_xlpm.value, RAND(), _xlfn.IFS(_xlpm.value&lt;=0.6, 0.9/12, AND(_xlpm.value&gt;0.6, _xlpm.value&lt;=0.8), 0.36/12, _xlpm.value&gt;0.8, -0.06/12)), DM98)</f>
        <v>7.4999999999999997E-2</v>
      </c>
      <c r="DN99" t="str">
        <f t="shared" ca="1" si="1412"/>
        <v>No</v>
      </c>
      <c r="DO99">
        <f ca="1">COUNTIF(DN$4:DN99, "Yes")</f>
        <v>6</v>
      </c>
      <c r="DP99" s="37">
        <f t="shared" ca="1" si="1230"/>
        <v>4143117.1903862618</v>
      </c>
      <c r="DQ99" s="37">
        <f t="shared" ca="1" si="1231"/>
        <v>50338.13330094616</v>
      </c>
      <c r="DR99" s="64">
        <f t="shared" ca="1" si="1032"/>
        <v>4193455.3236872079</v>
      </c>
      <c r="DS99" s="170" cm="1">
        <f t="array" aca="1" ref="DS99" ca="1">IF(MONTH($A99) = 1, _xlfn.LET(_xlpm.value, RAND(), _xlfn.IFS(_xlpm.value&lt;=0.6, 0.9/12, AND(_xlpm.value&gt;0.6, _xlpm.value&lt;=0.8), 0.36/12, _xlpm.value&gt;0.8, -0.06/12)), DS98)</f>
        <v>-5.0000000000000001E-3</v>
      </c>
      <c r="DT99" t="str">
        <f t="shared" ca="1" si="1413"/>
        <v>No</v>
      </c>
      <c r="DU99">
        <f ca="1">COUNTIF(DT$4:DT99, "Yes")</f>
        <v>7</v>
      </c>
      <c r="DV99" s="37">
        <f t="shared" ca="1" si="1232"/>
        <v>1116080.9363498252</v>
      </c>
      <c r="DW99" s="37">
        <f t="shared" ca="1" si="1233"/>
        <v>70503.408674517588</v>
      </c>
      <c r="DX99" s="64">
        <f t="shared" ca="1" si="1034"/>
        <v>1186584.3450243429</v>
      </c>
      <c r="DY99" s="170" cm="1">
        <f t="array" aca="1" ref="DY99" ca="1">IF(MONTH($A99) = 1, _xlfn.LET(_xlpm.value, RAND(), _xlfn.IFS(_xlpm.value&lt;=0.6, 0.9/12, AND(_xlpm.value&gt;0.6, _xlpm.value&lt;=0.8), 0.36/12, _xlpm.value&gt;0.8, -0.06/12)), DY98)</f>
        <v>7.4999999999999997E-2</v>
      </c>
      <c r="DZ99" t="str">
        <f t="shared" ca="1" si="1414"/>
        <v>No</v>
      </c>
      <c r="EA99">
        <f ca="1">COUNTIF(DZ$4:DZ99, "Yes")</f>
        <v>8</v>
      </c>
      <c r="EB99" s="37">
        <f t="shared" ca="1" si="1234"/>
        <v>1225579.6657451775</v>
      </c>
      <c r="EC99" s="37">
        <f t="shared" ca="1" si="1235"/>
        <v>103694.2635693584</v>
      </c>
      <c r="ED99" s="64">
        <f t="shared" ca="1" si="1036"/>
        <v>1329273.929314536</v>
      </c>
      <c r="EE99" s="170" cm="1">
        <f t="array" aca="1" ref="EE99" ca="1">IF(MONTH($A99) = 1, _xlfn.LET(_xlpm.value, RAND(), _xlfn.IFS(_xlpm.value&lt;=0.6, 0.9/12, AND(_xlpm.value&gt;0.6, _xlpm.value&lt;=0.8), 0.36/12, _xlpm.value&gt;0.8, -0.06/12)), EE98)</f>
        <v>7.4999999999999997E-2</v>
      </c>
      <c r="EF99" t="str">
        <f t="shared" ca="1" si="1415"/>
        <v>No</v>
      </c>
      <c r="EG99">
        <f ca="1">COUNTIF(EF$4:EF99, "Yes")</f>
        <v>3</v>
      </c>
      <c r="EH99" s="37">
        <f t="shared" ca="1" si="1236"/>
        <v>736266.15591068962</v>
      </c>
      <c r="EI99" s="37">
        <f t="shared" ca="1" si="1237"/>
        <v>43714.818375236318</v>
      </c>
      <c r="EJ99" s="64">
        <f t="shared" ca="1" si="1038"/>
        <v>779980.97428592597</v>
      </c>
      <c r="EK99" s="170" cm="1">
        <f t="array" aca="1" ref="EK99" ca="1">IF(MONTH($A99) = 1, _xlfn.LET(_xlpm.value, RAND(), _xlfn.IFS(_xlpm.value&lt;=0.6, 0.9/12, AND(_xlpm.value&gt;0.6, _xlpm.value&lt;=0.8), 0.36/12, _xlpm.value&gt;0.8, -0.06/12)), EK98)</f>
        <v>7.4999999999999997E-2</v>
      </c>
      <c r="EL99" t="str">
        <f t="shared" ca="1" si="1416"/>
        <v>No</v>
      </c>
      <c r="EM99">
        <f ca="1">COUNTIF(EL$4:EL99, "Yes")</f>
        <v>6</v>
      </c>
      <c r="EN99" s="37">
        <f t="shared" ca="1" si="1238"/>
        <v>1420225.9879934064</v>
      </c>
      <c r="EO99" s="37">
        <f t="shared" ca="1" si="1239"/>
        <v>70823.232641687981</v>
      </c>
      <c r="EP99" s="64">
        <f t="shared" ca="1" si="1040"/>
        <v>1491049.2206350944</v>
      </c>
      <c r="EQ99" s="170" cm="1">
        <f t="array" aca="1" ref="EQ99" ca="1">IF(MONTH($A99) = 1, _xlfn.LET(_xlpm.value, RAND(), _xlfn.IFS(_xlpm.value&lt;=0.6, 0.9/12, AND(_xlpm.value&gt;0.6, _xlpm.value&lt;=0.8), 0.36/12, _xlpm.value&gt;0.8, -0.06/12)), EQ98)</f>
        <v>7.4999999999999997E-2</v>
      </c>
      <c r="ER99" t="str">
        <f t="shared" ca="1" si="1417"/>
        <v>No</v>
      </c>
      <c r="ES99">
        <f ca="1">COUNTIF(ER$4:ER99, "Yes")</f>
        <v>3</v>
      </c>
      <c r="ET99" s="37">
        <f t="shared" ca="1" si="1240"/>
        <v>2527195.5702351429</v>
      </c>
      <c r="EU99" s="37">
        <f t="shared" ca="1" si="1241"/>
        <v>17346.388682546887</v>
      </c>
      <c r="EV99" s="64">
        <f t="shared" ca="1" si="1042"/>
        <v>2544541.95891769</v>
      </c>
      <c r="EW99" s="170" cm="1">
        <f t="array" aca="1" ref="EW99" ca="1">IF(MONTH($A99) = 1, _xlfn.LET(_xlpm.value, RAND(), _xlfn.IFS(_xlpm.value&lt;=0.6, 0.9/12, AND(_xlpm.value&gt;0.6, _xlpm.value&lt;=0.8), 0.36/12, _xlpm.value&gt;0.8, -0.06/12)), EW98)</f>
        <v>7.4999999999999997E-2</v>
      </c>
      <c r="EX99" t="str">
        <f t="shared" ca="1" si="1418"/>
        <v>No</v>
      </c>
      <c r="EY99">
        <f ca="1">COUNTIF(EX$4:EX99, "Yes")</f>
        <v>4</v>
      </c>
      <c r="EZ99" s="37">
        <f t="shared" ca="1" si="1242"/>
        <v>3045433.7276941207</v>
      </c>
      <c r="FA99" s="37">
        <f t="shared" ca="1" si="1243"/>
        <v>36824.301039562379</v>
      </c>
      <c r="FB99" s="64">
        <f t="shared" ca="1" si="1044"/>
        <v>3082258.0287336833</v>
      </c>
      <c r="FC99" s="170" cm="1">
        <f t="array" aca="1" ref="FC99" ca="1">IF(MONTH($A99) = 1, _xlfn.LET(_xlpm.value, RAND(), _xlfn.IFS(_xlpm.value&lt;=0.6, 0.9/12, AND(_xlpm.value&gt;0.6, _xlpm.value&lt;=0.8), 0.36/12, _xlpm.value&gt;0.8, -0.06/12)), FC98)</f>
        <v>7.4999999999999997E-2</v>
      </c>
      <c r="FD99" t="str">
        <f t="shared" ca="1" si="1419"/>
        <v>No</v>
      </c>
      <c r="FE99">
        <f ca="1">COUNTIF(FD$4:FD99, "Yes")</f>
        <v>8</v>
      </c>
      <c r="FF99" s="37">
        <f t="shared" ca="1" si="1244"/>
        <v>2502233.4957712991</v>
      </c>
      <c r="FG99" s="37">
        <f t="shared" ca="1" si="1245"/>
        <v>79854.767849719705</v>
      </c>
      <c r="FH99" s="64">
        <f t="shared" ca="1" si="1046"/>
        <v>2582088.2636210187</v>
      </c>
      <c r="FI99" s="170" cm="1">
        <f t="array" aca="1" ref="FI99" ca="1">IF(MONTH($A99) = 1, _xlfn.LET(_xlpm.value, RAND(), _xlfn.IFS(_xlpm.value&lt;=0.6, 0.9/12, AND(_xlpm.value&gt;0.6, _xlpm.value&lt;=0.8), 0.36/12, _xlpm.value&gt;0.8, -0.06/12)), FI98)</f>
        <v>-5.0000000000000001E-3</v>
      </c>
      <c r="FJ99" t="str">
        <f t="shared" ca="1" si="1420"/>
        <v>No</v>
      </c>
      <c r="FK99">
        <f ca="1">COUNTIF(FJ$4:FJ99, "Yes")</f>
        <v>4</v>
      </c>
      <c r="FL99" s="37">
        <f t="shared" ca="1" si="1246"/>
        <v>2547735.2098426959</v>
      </c>
      <c r="FM99" s="37">
        <f t="shared" ca="1" si="1247"/>
        <v>33477.026298264369</v>
      </c>
      <c r="FN99" s="64">
        <f t="shared" ca="1" si="1048"/>
        <v>2581212.2361409604</v>
      </c>
      <c r="FO99" s="170" cm="1">
        <f t="array" aca="1" ref="FO99" ca="1">IF(MONTH($A99) = 1, _xlfn.LET(_xlpm.value, RAND(), _xlfn.IFS(_xlpm.value&lt;=0.6, 0.9/12, AND(_xlpm.value&gt;0.6, _xlpm.value&lt;=0.8), 0.36/12, _xlpm.value&gt;0.8, -0.06/12)), FO98)</f>
        <v>7.4999999999999997E-2</v>
      </c>
      <c r="FP99" t="str">
        <f t="shared" ca="1" si="1421"/>
        <v>Yes</v>
      </c>
      <c r="FQ99">
        <f ca="1">COUNTIF(FP$4:FP99, "Yes")</f>
        <v>6</v>
      </c>
      <c r="FR99" s="37">
        <f t="shared" ca="1" si="1248"/>
        <v>6290088.1991649028</v>
      </c>
      <c r="FS99" s="37">
        <f t="shared" ca="1" si="1249"/>
        <v>39746.659023169843</v>
      </c>
      <c r="FT99" s="64">
        <f t="shared" ca="1" si="1050"/>
        <v>6329834.8581880722</v>
      </c>
      <c r="FU99" s="170" cm="1">
        <f t="array" aca="1" ref="FU99" ca="1">IF(MONTH($A99) = 1, _xlfn.LET(_xlpm.value, RAND(), _xlfn.IFS(_xlpm.value&lt;=0.6, 0.9/12, AND(_xlpm.value&gt;0.6, _xlpm.value&lt;=0.8), 0.36/12, _xlpm.value&gt;0.8, -0.06/12)), FU98)</f>
        <v>0.03</v>
      </c>
      <c r="FV99" t="str">
        <f t="shared" ca="1" si="1422"/>
        <v>No</v>
      </c>
      <c r="FW99">
        <f ca="1">COUNTIF(FV$4:FV99, "Yes")</f>
        <v>5</v>
      </c>
      <c r="FX99" s="37">
        <f t="shared" ca="1" si="1250"/>
        <v>1635366.5178618873</v>
      </c>
      <c r="FY99" s="37">
        <f t="shared" ca="1" si="1251"/>
        <v>50280.22324888796</v>
      </c>
      <c r="FZ99" s="64">
        <f t="shared" ca="1" si="1052"/>
        <v>1685646.7411107754</v>
      </c>
      <c r="GA99" s="170" cm="1">
        <f t="array" aca="1" ref="GA99" ca="1">IF(MONTH($A99) = 1, _xlfn.LET(_xlpm.value, RAND(), _xlfn.IFS(_xlpm.value&lt;=0.6, 0.9/12, AND(_xlpm.value&gt;0.6, _xlpm.value&lt;=0.8), 0.36/12, _xlpm.value&gt;0.8, -0.06/12)), GA98)</f>
        <v>-5.0000000000000001E-3</v>
      </c>
      <c r="GB99" t="str">
        <f t="shared" ca="1" si="1423"/>
        <v>No</v>
      </c>
      <c r="GC99">
        <f ca="1">COUNTIF(GB$4:GB99, "Yes")</f>
        <v>3</v>
      </c>
      <c r="GD99" s="37">
        <f t="shared" ca="1" si="1252"/>
        <v>5446965.2929412369</v>
      </c>
      <c r="GE99" s="37">
        <f t="shared" ca="1" si="1253"/>
        <v>48453.64711411333</v>
      </c>
      <c r="GF99" s="64">
        <f t="shared" ca="1" si="1054"/>
        <v>5495418.9400553498</v>
      </c>
      <c r="GG99" s="170" cm="1">
        <f t="array" aca="1" ref="GG99" ca="1">IF(MONTH($A99) = 1, _xlfn.LET(_xlpm.value, RAND(), _xlfn.IFS(_xlpm.value&lt;=0.6, 0.9/12, AND(_xlpm.value&gt;0.6, _xlpm.value&lt;=0.8), 0.36/12, _xlpm.value&gt;0.8, -0.06/12)), GG98)</f>
        <v>7.4999999999999997E-2</v>
      </c>
      <c r="GH99" t="str">
        <f t="shared" ca="1" si="1424"/>
        <v>No</v>
      </c>
      <c r="GI99">
        <f ca="1">COUNTIF(GH$4:GH99, "Yes")</f>
        <v>4</v>
      </c>
      <c r="GJ99" s="37">
        <f t="shared" ca="1" si="1254"/>
        <v>792535.8067557225</v>
      </c>
      <c r="GK99" s="37">
        <f t="shared" ca="1" si="1255"/>
        <v>20623.414478183175</v>
      </c>
      <c r="GL99" s="64">
        <f t="shared" ca="1" si="1056"/>
        <v>813159.22123390564</v>
      </c>
      <c r="GM99" s="170" cm="1">
        <f t="array" aca="1" ref="GM99" ca="1">IF(MONTH($A99) = 1, _xlfn.LET(_xlpm.value, RAND(), _xlfn.IFS(_xlpm.value&lt;=0.6, 0.9/12, AND(_xlpm.value&gt;0.6, _xlpm.value&lt;=0.8), 0.36/12, _xlpm.value&gt;0.8, -0.06/12)), GM98)</f>
        <v>7.4999999999999997E-2</v>
      </c>
      <c r="GN99" t="str">
        <f t="shared" ca="1" si="1425"/>
        <v>No</v>
      </c>
      <c r="GO99">
        <f ca="1">COUNTIF(GN$4:GN99, "Yes")</f>
        <v>4</v>
      </c>
      <c r="GP99" s="37">
        <f t="shared" ca="1" si="1256"/>
        <v>1947897.4450741597</v>
      </c>
      <c r="GQ99" s="37">
        <f t="shared" ca="1" si="1257"/>
        <v>35051.525961493528</v>
      </c>
      <c r="GR99" s="64">
        <f t="shared" ca="1" si="1058"/>
        <v>1982948.9710356533</v>
      </c>
      <c r="GS99" s="170" cm="1">
        <f t="array" aca="1" ref="GS99" ca="1">IF(MONTH($A99) = 1, _xlfn.LET(_xlpm.value, RAND(), _xlfn.IFS(_xlpm.value&lt;=0.6, 0.9/12, AND(_xlpm.value&gt;0.6, _xlpm.value&lt;=0.8), 0.36/12, _xlpm.value&gt;0.8, -0.06/12)), GS98)</f>
        <v>-5.0000000000000001E-3</v>
      </c>
      <c r="GT99" t="str">
        <f t="shared" ca="1" si="1426"/>
        <v>No</v>
      </c>
      <c r="GU99">
        <f ca="1">COUNTIF(GT$4:GT99, "Yes")</f>
        <v>1</v>
      </c>
      <c r="GV99" s="37">
        <f t="shared" ca="1" si="1258"/>
        <v>1613999.658474704</v>
      </c>
      <c r="GW99" s="37">
        <f t="shared" ca="1" si="1259"/>
        <v>4659.4981838098893</v>
      </c>
      <c r="GX99" s="64">
        <f t="shared" ca="1" si="1060"/>
        <v>1618659.1566585139</v>
      </c>
      <c r="GY99" s="170" cm="1">
        <f t="array" aca="1" ref="GY99" ca="1">IF(MONTH($A99) = 1, _xlfn.LET(_xlpm.value, RAND(), _xlfn.IFS(_xlpm.value&lt;=0.6, 0.9/12, AND(_xlpm.value&gt;0.6, _xlpm.value&lt;=0.8), 0.36/12, _xlpm.value&gt;0.8, -0.06/12)), GY98)</f>
        <v>7.4999999999999997E-2</v>
      </c>
      <c r="GZ99" t="str">
        <f t="shared" ca="1" si="1427"/>
        <v>No</v>
      </c>
      <c r="HA99">
        <f ca="1">COUNTIF(GZ$4:GZ99, "Yes")</f>
        <v>4</v>
      </c>
      <c r="HB99" s="37">
        <f t="shared" ca="1" si="1260"/>
        <v>5801586.8243251331</v>
      </c>
      <c r="HC99" s="37">
        <f t="shared" ca="1" si="1261"/>
        <v>52820.294380324718</v>
      </c>
      <c r="HD99" s="64">
        <f t="shared" ca="1" si="1062"/>
        <v>5854407.118705458</v>
      </c>
      <c r="HE99" s="170" cm="1">
        <f t="array" aca="1" ref="HE99" ca="1">IF(MONTH($A99) = 1, _xlfn.LET(_xlpm.value, RAND(), _xlfn.IFS(_xlpm.value&lt;=0.6, 0.9/12, AND(_xlpm.value&gt;0.6, _xlpm.value&lt;=0.8), 0.36/12, _xlpm.value&gt;0.8, -0.06/12)), HE98)</f>
        <v>7.4999999999999997E-2</v>
      </c>
      <c r="HF99" t="str">
        <f t="shared" ca="1" si="1428"/>
        <v>No</v>
      </c>
      <c r="HG99">
        <f ca="1">COUNTIF(HF$4:HF99, "Yes")</f>
        <v>4</v>
      </c>
      <c r="HH99" s="37">
        <f t="shared" ca="1" si="1262"/>
        <v>2745632.3781745294</v>
      </c>
      <c r="HI99" s="37">
        <f t="shared" ca="1" si="1263"/>
        <v>46947.086704393267</v>
      </c>
      <c r="HJ99" s="64">
        <f t="shared" ca="1" si="1064"/>
        <v>2792579.4648789228</v>
      </c>
      <c r="HK99" s="170" cm="1">
        <f t="array" aca="1" ref="HK99" ca="1">IF(MONTH($A99) = 1, _xlfn.LET(_xlpm.value, RAND(), _xlfn.IFS(_xlpm.value&lt;=0.6, 0.9/12, AND(_xlpm.value&gt;0.6, _xlpm.value&lt;=0.8), 0.36/12, _xlpm.value&gt;0.8, -0.06/12)), HK98)</f>
        <v>7.4999999999999997E-2</v>
      </c>
      <c r="HL99" t="str">
        <f t="shared" ca="1" si="1429"/>
        <v>No</v>
      </c>
      <c r="HM99">
        <f ca="1">COUNTIF(HL$4:HL99, "Yes")</f>
        <v>4</v>
      </c>
      <c r="HN99" s="37">
        <f t="shared" ca="1" si="1264"/>
        <v>6807925.6574644474</v>
      </c>
      <c r="HO99" s="37">
        <f t="shared" ca="1" si="1265"/>
        <v>34218.532859226303</v>
      </c>
      <c r="HP99" s="64">
        <f t="shared" ca="1" si="1066"/>
        <v>6842144.1903236741</v>
      </c>
      <c r="HQ99" s="170" cm="1">
        <f t="array" aca="1" ref="HQ99" ca="1">IF(MONTH($A99) = 1, _xlfn.LET(_xlpm.value, RAND(), _xlfn.IFS(_xlpm.value&lt;=0.6, 0.9/12, AND(_xlpm.value&gt;0.6, _xlpm.value&lt;=0.8), 0.36/12, _xlpm.value&gt;0.8, -0.06/12)), HQ98)</f>
        <v>-5.0000000000000001E-3</v>
      </c>
      <c r="HR99" t="str">
        <f t="shared" ca="1" si="1430"/>
        <v>No</v>
      </c>
      <c r="HS99">
        <f ca="1">COUNTIF(HR$4:HR99, "Yes")</f>
        <v>4</v>
      </c>
      <c r="HT99" s="37">
        <f t="shared" ca="1" si="1266"/>
        <v>1041861.6753011345</v>
      </c>
      <c r="HU99" s="37">
        <f t="shared" ca="1" si="1267"/>
        <v>47297.003312233137</v>
      </c>
      <c r="HV99" s="64">
        <f t="shared" ca="1" si="1068"/>
        <v>1089158.6786133675</v>
      </c>
      <c r="HW99" s="170" cm="1">
        <f t="array" aca="1" ref="HW99" ca="1">IF(MONTH($A99) = 1, _xlfn.LET(_xlpm.value, RAND(), _xlfn.IFS(_xlpm.value&lt;=0.6, 0.9/12, AND(_xlpm.value&gt;0.6, _xlpm.value&lt;=0.8), 0.36/12, _xlpm.value&gt;0.8, -0.06/12)), HW98)</f>
        <v>0.03</v>
      </c>
      <c r="HX99" t="str">
        <f t="shared" ca="1" si="1431"/>
        <v>No</v>
      </c>
      <c r="HY99">
        <f ca="1">COUNTIF(HX$4:HX99, "Yes")</f>
        <v>5</v>
      </c>
      <c r="HZ99" s="37">
        <f t="shared" ca="1" si="1268"/>
        <v>4770007.2928018263</v>
      </c>
      <c r="IA99" s="37">
        <f t="shared" ca="1" si="1269"/>
        <v>69582.709552816363</v>
      </c>
      <c r="IB99" s="64">
        <f t="shared" ca="1" si="1070"/>
        <v>4839590.0023546424</v>
      </c>
      <c r="IC99" s="170" cm="1">
        <f t="array" aca="1" ref="IC99" ca="1">IF(MONTH($A99) = 1, _xlfn.LET(_xlpm.value, RAND(), _xlfn.IFS(_xlpm.value&lt;=0.6, 0.9/12, AND(_xlpm.value&gt;0.6, _xlpm.value&lt;=0.8), 0.36/12, _xlpm.value&gt;0.8, -0.06/12)), IC98)</f>
        <v>0.03</v>
      </c>
      <c r="ID99" t="str">
        <f t="shared" ca="1" si="1432"/>
        <v>No</v>
      </c>
      <c r="IE99">
        <f ca="1">COUNTIF(ID$4:ID99, "Yes")</f>
        <v>5</v>
      </c>
      <c r="IF99" s="37">
        <f t="shared" ca="1" si="1270"/>
        <v>5290083.3531271499</v>
      </c>
      <c r="IG99" s="37">
        <f t="shared" ca="1" si="1271"/>
        <v>46992.221796950958</v>
      </c>
      <c r="IH99" s="64">
        <f t="shared" ca="1" si="1072"/>
        <v>5337075.5749241011</v>
      </c>
      <c r="II99" s="170" cm="1">
        <f t="array" aca="1" ref="II99" ca="1">IF(MONTH($A99) = 1, _xlfn.LET(_xlpm.value, RAND(), _xlfn.IFS(_xlpm.value&lt;=0.6, 0.9/12, AND(_xlpm.value&gt;0.6, _xlpm.value&lt;=0.8), 0.36/12, _xlpm.value&gt;0.8, -0.06/12)), II98)</f>
        <v>7.4999999999999997E-2</v>
      </c>
      <c r="IJ99" t="str">
        <f t="shared" ca="1" si="1433"/>
        <v>No</v>
      </c>
      <c r="IK99">
        <f ca="1">COUNTIF(IJ$4:IJ99, "Yes")</f>
        <v>7</v>
      </c>
      <c r="IL99" s="37">
        <f t="shared" ca="1" si="1272"/>
        <v>1785119.91174706</v>
      </c>
      <c r="IM99" s="37">
        <f t="shared" ca="1" si="1273"/>
        <v>85900.277408023365</v>
      </c>
      <c r="IN99" s="64">
        <f t="shared" ca="1" si="1074"/>
        <v>1871020.1891550834</v>
      </c>
      <c r="IO99" s="170" cm="1">
        <f t="array" aca="1" ref="IO99" ca="1">IF(MONTH($A99) = 1, _xlfn.LET(_xlpm.value, RAND(), _xlfn.IFS(_xlpm.value&lt;=0.6, 0.9/12, AND(_xlpm.value&gt;0.6, _xlpm.value&lt;=0.8), 0.36/12, _xlpm.value&gt;0.8, -0.06/12)), IO98)</f>
        <v>-5.0000000000000001E-3</v>
      </c>
      <c r="IP99" t="str">
        <f t="shared" ca="1" si="1434"/>
        <v>No</v>
      </c>
      <c r="IQ99">
        <f ca="1">COUNTIF(IP$4:IP99, "Yes")</f>
        <v>6</v>
      </c>
      <c r="IR99" s="37">
        <f t="shared" ca="1" si="1274"/>
        <v>777555.86405159952</v>
      </c>
      <c r="IS99" s="37">
        <f t="shared" ca="1" si="1275"/>
        <v>66050.572793002124</v>
      </c>
      <c r="IT99" s="64">
        <f t="shared" ca="1" si="1076"/>
        <v>843606.43684460165</v>
      </c>
      <c r="IU99" s="170" cm="1">
        <f t="array" aca="1" ref="IU99" ca="1">IF(MONTH($A99) = 1, _xlfn.LET(_xlpm.value, RAND(), _xlfn.IFS(_xlpm.value&lt;=0.6, 0.9/12, AND(_xlpm.value&gt;0.6, _xlpm.value&lt;=0.8), 0.36/12, _xlpm.value&gt;0.8, -0.06/12)), IU98)</f>
        <v>0.03</v>
      </c>
      <c r="IV99" t="str">
        <f t="shared" ca="1" si="1435"/>
        <v>No</v>
      </c>
      <c r="IW99">
        <f ca="1">COUNTIF(IV$4:IV99, "Yes")</f>
        <v>6</v>
      </c>
      <c r="IX99" s="37">
        <f t="shared" ca="1" si="1276"/>
        <v>1693823.7997363496</v>
      </c>
      <c r="IY99" s="37">
        <f t="shared" ca="1" si="1277"/>
        <v>67391.688947721705</v>
      </c>
      <c r="IZ99" s="64">
        <f t="shared" ca="1" si="1078"/>
        <v>1761215.4886840712</v>
      </c>
      <c r="JA99" s="170" cm="1">
        <f t="array" aca="1" ref="JA99" ca="1">IF(MONTH($A99) = 1, _xlfn.LET(_xlpm.value, RAND(), _xlfn.IFS(_xlpm.value&lt;=0.6, 0.9/12, AND(_xlpm.value&gt;0.6, _xlpm.value&lt;=0.8), 0.36/12, _xlpm.value&gt;0.8, -0.06/12)), JA98)</f>
        <v>0.03</v>
      </c>
      <c r="JB99" t="str">
        <f t="shared" ca="1" si="1436"/>
        <v>No</v>
      </c>
      <c r="JC99">
        <f ca="1">COUNTIF(JB$4:JB99, "Yes")</f>
        <v>6</v>
      </c>
      <c r="JD99" s="37">
        <f t="shared" ca="1" si="1278"/>
        <v>811696.89974257897</v>
      </c>
      <c r="JE99" s="37">
        <f t="shared" ca="1" si="1279"/>
        <v>62442.120981814158</v>
      </c>
      <c r="JF99" s="64">
        <f t="shared" ca="1" si="1080"/>
        <v>874139.02072439308</v>
      </c>
      <c r="JG99" s="170" cm="1">
        <f t="array" aca="1" ref="JG99" ca="1">IF(MONTH($A99) = 1, _xlfn.LET(_xlpm.value, RAND(), _xlfn.IFS(_xlpm.value&lt;=0.6, 0.9/12, AND(_xlpm.value&gt;0.6, _xlpm.value&lt;=0.8), 0.36/12, _xlpm.value&gt;0.8, -0.06/12)), JG98)</f>
        <v>7.4999999999999997E-2</v>
      </c>
      <c r="JH99" t="str">
        <f t="shared" ca="1" si="1437"/>
        <v>No</v>
      </c>
      <c r="JI99">
        <f ca="1">COUNTIF(JH$4:JH99, "Yes")</f>
        <v>3</v>
      </c>
      <c r="JJ99" s="37">
        <f t="shared" ca="1" si="1280"/>
        <v>11510694.406449419</v>
      </c>
      <c r="JK99" s="37">
        <f t="shared" ca="1" si="1281"/>
        <v>26215.949170755161</v>
      </c>
      <c r="JL99" s="64">
        <f t="shared" ca="1" si="1082"/>
        <v>11536910.355620174</v>
      </c>
      <c r="JM99" s="170" cm="1">
        <f t="array" aca="1" ref="JM99" ca="1">IF(MONTH($A99) = 1, _xlfn.LET(_xlpm.value, RAND(), _xlfn.IFS(_xlpm.value&lt;=0.6, 0.9/12, AND(_xlpm.value&gt;0.6, _xlpm.value&lt;=0.8), 0.36/12, _xlpm.value&gt;0.8, -0.06/12)), JM98)</f>
        <v>7.4999999999999997E-2</v>
      </c>
      <c r="JN99" t="str">
        <f t="shared" ca="1" si="1438"/>
        <v>No</v>
      </c>
      <c r="JO99">
        <f ca="1">COUNTIF(JN$4:JN99, "Yes")</f>
        <v>9</v>
      </c>
      <c r="JP99" s="37">
        <f t="shared" ca="1" si="1282"/>
        <v>2015487.8585906483</v>
      </c>
      <c r="JQ99" s="37">
        <f t="shared" ca="1" si="1283"/>
        <v>104909.18872793425</v>
      </c>
      <c r="JR99" s="64">
        <f t="shared" ca="1" si="1084"/>
        <v>2120397.0473185824</v>
      </c>
      <c r="JS99" s="170" cm="1">
        <f t="array" aca="1" ref="JS99" ca="1">IF(MONTH($A99) = 1, _xlfn.LET(_xlpm.value, RAND(), _xlfn.IFS(_xlpm.value&lt;=0.6, 0.9/12, AND(_xlpm.value&gt;0.6, _xlpm.value&lt;=0.8), 0.36/12, _xlpm.value&gt;0.8, -0.06/12)), JS98)</f>
        <v>7.4999999999999997E-2</v>
      </c>
      <c r="JT99" t="str">
        <f t="shared" ca="1" si="1439"/>
        <v>No</v>
      </c>
      <c r="JU99">
        <f ca="1">COUNTIF(JT$4:JT99, "Yes")</f>
        <v>3</v>
      </c>
      <c r="JV99" s="37">
        <f t="shared" ca="1" si="1284"/>
        <v>5983225.825941043</v>
      </c>
      <c r="JW99" s="37">
        <f t="shared" ca="1" si="1285"/>
        <v>31266.277321795573</v>
      </c>
      <c r="JX99" s="64">
        <f t="shared" ca="1" si="1086"/>
        <v>6014492.1032628389</v>
      </c>
      <c r="JY99" s="170" cm="1">
        <f t="array" aca="1" ref="JY99" ca="1">IF(MONTH($A99) = 1, _xlfn.LET(_xlpm.value, RAND(), _xlfn.IFS(_xlpm.value&lt;=0.6, 0.9/12, AND(_xlpm.value&gt;0.6, _xlpm.value&lt;=0.8), 0.36/12, _xlpm.value&gt;0.8, -0.06/12)), JY98)</f>
        <v>7.4999999999999997E-2</v>
      </c>
      <c r="JZ99" t="str">
        <f t="shared" ca="1" si="1440"/>
        <v>No</v>
      </c>
      <c r="KA99">
        <f ca="1">COUNTIF(JZ$4:JZ99, "Yes")</f>
        <v>5</v>
      </c>
      <c r="KB99" s="37">
        <f t="shared" ca="1" si="1286"/>
        <v>3653841.9424752318</v>
      </c>
      <c r="KC99" s="37">
        <f t="shared" ca="1" si="1287"/>
        <v>48611.850426698547</v>
      </c>
      <c r="KD99" s="64">
        <f t="shared" ca="1" si="1088"/>
        <v>3702453.7929019304</v>
      </c>
      <c r="KE99" s="170" cm="1">
        <f t="array" aca="1" ref="KE99" ca="1">IF(MONTH($A99) = 1, _xlfn.LET(_xlpm.value, RAND(), _xlfn.IFS(_xlpm.value&lt;=0.6, 0.9/12, AND(_xlpm.value&gt;0.6, _xlpm.value&lt;=0.8), 0.36/12, _xlpm.value&gt;0.8, -0.06/12)), KE98)</f>
        <v>7.4999999999999997E-2</v>
      </c>
      <c r="KF99" t="str">
        <f t="shared" ca="1" si="1441"/>
        <v>No</v>
      </c>
      <c r="KG99">
        <f ca="1">COUNTIF(KF$4:KF99, "Yes")</f>
        <v>4</v>
      </c>
      <c r="KH99" s="37">
        <f t="shared" ca="1" si="1288"/>
        <v>1224162.0519990656</v>
      </c>
      <c r="KI99" s="37">
        <f t="shared" ca="1" si="1289"/>
        <v>32455.992556987516</v>
      </c>
      <c r="KJ99" s="64">
        <f t="shared" ca="1" si="1090"/>
        <v>1256618.0445560531</v>
      </c>
      <c r="KK99" s="170" cm="1">
        <f t="array" aca="1" ref="KK99" ca="1">IF(MONTH($A99) = 1, _xlfn.LET(_xlpm.value, RAND(), _xlfn.IFS(_xlpm.value&lt;=0.6, 0.9/12, AND(_xlpm.value&gt;0.6, _xlpm.value&lt;=0.8), 0.36/12, _xlpm.value&gt;0.8, -0.06/12)), KK98)</f>
        <v>-5.0000000000000001E-3</v>
      </c>
      <c r="KL99" t="str">
        <f t="shared" ca="1" si="1442"/>
        <v>No</v>
      </c>
      <c r="KM99">
        <f ca="1">COUNTIF(KL$4:KL99, "Yes")</f>
        <v>5</v>
      </c>
      <c r="KN99" s="37">
        <f t="shared" ca="1" si="1290"/>
        <v>2352794.8170246501</v>
      </c>
      <c r="KO99" s="37">
        <f t="shared" ca="1" si="1291"/>
        <v>33730.248574674857</v>
      </c>
      <c r="KP99" s="64">
        <f t="shared" ca="1" si="1092"/>
        <v>2386525.0655993251</v>
      </c>
      <c r="KQ99" s="170" cm="1">
        <f t="array" aca="1" ref="KQ99" ca="1">IF(MONTH($A99) = 1, _xlfn.LET(_xlpm.value, RAND(), _xlfn.IFS(_xlpm.value&lt;=0.6, 0.9/12, AND(_xlpm.value&gt;0.6, _xlpm.value&lt;=0.8), 0.36/12, _xlpm.value&gt;0.8, -0.06/12)), KQ98)</f>
        <v>7.4999999999999997E-2</v>
      </c>
      <c r="KR99" t="str">
        <f t="shared" ca="1" si="1443"/>
        <v>No</v>
      </c>
      <c r="KS99">
        <f ca="1">COUNTIF(KR$4:KR99, "Yes")</f>
        <v>5</v>
      </c>
      <c r="KT99" s="37">
        <f t="shared" ca="1" si="1292"/>
        <v>637757.01607658854</v>
      </c>
      <c r="KU99" s="37">
        <f t="shared" ca="1" si="1293"/>
        <v>43801.671543965924</v>
      </c>
      <c r="KV99" s="64">
        <f t="shared" ca="1" si="1094"/>
        <v>681558.68762055447</v>
      </c>
      <c r="KW99" s="170" cm="1">
        <f t="array" aca="1" ref="KW99" ca="1">IF(MONTH($A99) = 1, _xlfn.LET(_xlpm.value, RAND(), _xlfn.IFS(_xlpm.value&lt;=0.6, 0.9/12, AND(_xlpm.value&gt;0.6, _xlpm.value&lt;=0.8), 0.36/12, _xlpm.value&gt;0.8, -0.06/12)), KW98)</f>
        <v>7.4999999999999997E-2</v>
      </c>
      <c r="KX99" t="str">
        <f t="shared" ca="1" si="1444"/>
        <v>No</v>
      </c>
      <c r="KY99">
        <f ca="1">COUNTIF(KX$4:KX99, "Yes")</f>
        <v>4</v>
      </c>
      <c r="KZ99" s="37">
        <f t="shared" ca="1" si="1294"/>
        <v>746194.72154596751</v>
      </c>
      <c r="LA99" s="37">
        <f t="shared" ca="1" si="1295"/>
        <v>48649.009866471009</v>
      </c>
      <c r="LB99" s="64">
        <f t="shared" ca="1" si="1096"/>
        <v>794843.73141243856</v>
      </c>
      <c r="LC99" s="170" cm="1">
        <f t="array" aca="1" ref="LC99" ca="1">IF(MONTH($A99) = 1, _xlfn.LET(_xlpm.value, RAND(), _xlfn.IFS(_xlpm.value&lt;=0.6, 0.9/12, AND(_xlpm.value&gt;0.6, _xlpm.value&lt;=0.8), 0.36/12, _xlpm.value&gt;0.8, -0.06/12)), LC98)</f>
        <v>-5.0000000000000001E-3</v>
      </c>
      <c r="LD99" t="str">
        <f t="shared" ca="1" si="1445"/>
        <v>No</v>
      </c>
      <c r="LE99">
        <f ca="1">COUNTIF(LD$4:LD99, "Yes")</f>
        <v>3</v>
      </c>
      <c r="LF99" s="37">
        <f t="shared" ca="1" si="1296"/>
        <v>1953558.9738895772</v>
      </c>
      <c r="LG99" s="37">
        <f t="shared" ca="1" si="1297"/>
        <v>24467.267198534955</v>
      </c>
      <c r="LH99" s="64">
        <f t="shared" ca="1" si="1098"/>
        <v>1978026.2410881121</v>
      </c>
      <c r="LI99" s="170" cm="1">
        <f t="array" aca="1" ref="LI99" ca="1">IF(MONTH($A99) = 1, _xlfn.LET(_xlpm.value, RAND(), _xlfn.IFS(_xlpm.value&lt;=0.6, 0.9/12, AND(_xlpm.value&gt;0.6, _xlpm.value&lt;=0.8), 0.36/12, _xlpm.value&gt;0.8, -0.06/12)), LI98)</f>
        <v>0.03</v>
      </c>
      <c r="LJ99" t="str">
        <f t="shared" ca="1" si="1446"/>
        <v>No</v>
      </c>
      <c r="LK99">
        <f ca="1">COUNTIF(LJ$4:LJ99, "Yes")</f>
        <v>6</v>
      </c>
      <c r="LL99" s="37">
        <f t="shared" ca="1" si="1298"/>
        <v>1367452.8053904765</v>
      </c>
      <c r="LM99" s="37">
        <f t="shared" ca="1" si="1299"/>
        <v>63976.841665084175</v>
      </c>
      <c r="LN99" s="64">
        <f t="shared" ca="1" si="1100"/>
        <v>1431429.6470555607</v>
      </c>
      <c r="LO99" s="170" cm="1">
        <f t="array" aca="1" ref="LO99" ca="1">IF(MONTH($A99) = 1, _xlfn.LET(_xlpm.value, RAND(), _xlfn.IFS(_xlpm.value&lt;=0.6, 0.9/12, AND(_xlpm.value&gt;0.6, _xlpm.value&lt;=0.8), 0.36/12, _xlpm.value&gt;0.8, -0.06/12)), LO98)</f>
        <v>0.03</v>
      </c>
      <c r="LP99" t="str">
        <f t="shared" ca="1" si="1447"/>
        <v>No</v>
      </c>
      <c r="LQ99">
        <f ca="1">COUNTIF(LP$4:LP99, "Yes")</f>
        <v>8</v>
      </c>
      <c r="LR99" s="37">
        <f t="shared" ca="1" si="1300"/>
        <v>596331.26099500374</v>
      </c>
      <c r="LS99" s="37">
        <f t="shared" ca="1" si="1301"/>
        <v>79954.444662819908</v>
      </c>
      <c r="LT99" s="64">
        <f t="shared" ca="1" si="1102"/>
        <v>676285.70565782371</v>
      </c>
      <c r="LU99" s="170" cm="1">
        <f t="array" aca="1" ref="LU99" ca="1">IF(MONTH($A99) = 1, _xlfn.LET(_xlpm.value, RAND(), _xlfn.IFS(_xlpm.value&lt;=0.6, 0.9/12, AND(_xlpm.value&gt;0.6, _xlpm.value&lt;=0.8), 0.36/12, _xlpm.value&gt;0.8, -0.06/12)), LU98)</f>
        <v>7.4999999999999997E-2</v>
      </c>
      <c r="LV99" t="str">
        <f t="shared" ca="1" si="1448"/>
        <v>No</v>
      </c>
      <c r="LW99">
        <f ca="1">COUNTIF(LV$4:LV99, "Yes")</f>
        <v>3</v>
      </c>
      <c r="LX99" s="37">
        <f t="shared" ca="1" si="1302"/>
        <v>6494493.423092477</v>
      </c>
      <c r="LY99" s="37">
        <f t="shared" ca="1" si="1303"/>
        <v>38289.951907002818</v>
      </c>
      <c r="LZ99" s="64">
        <f t="shared" ca="1" si="1104"/>
        <v>6532783.3749994794</v>
      </c>
      <c r="MA99" s="170" cm="1">
        <f t="array" aca="1" ref="MA99" ca="1">IF(MONTH($A99) = 1, _xlfn.LET(_xlpm.value, RAND(), _xlfn.IFS(_xlpm.value&lt;=0.6, 0.9/12, AND(_xlpm.value&gt;0.6, _xlpm.value&lt;=0.8), 0.36/12, _xlpm.value&gt;0.8, -0.06/12)), MA98)</f>
        <v>7.4999999999999997E-2</v>
      </c>
      <c r="MB99" t="str">
        <f t="shared" ca="1" si="1449"/>
        <v>No</v>
      </c>
      <c r="MC99">
        <f ca="1">COUNTIF(MB$4:MB99, "Yes")</f>
        <v>5</v>
      </c>
      <c r="MD99" s="37">
        <f t="shared" ca="1" si="1304"/>
        <v>648708.41329958569</v>
      </c>
      <c r="ME99" s="37">
        <f t="shared" ca="1" si="1305"/>
        <v>39782.748074229654</v>
      </c>
      <c r="MF99" s="64">
        <f t="shared" ca="1" si="1106"/>
        <v>688491.16137381538</v>
      </c>
      <c r="MG99" s="170" cm="1">
        <f t="array" aca="1" ref="MG99" ca="1">IF(MONTH($A99) = 1, _xlfn.LET(_xlpm.value, RAND(), _xlfn.IFS(_xlpm.value&lt;=0.6, 0.9/12, AND(_xlpm.value&gt;0.6, _xlpm.value&lt;=0.8), 0.36/12, _xlpm.value&gt;0.8, -0.06/12)), MG98)</f>
        <v>7.4999999999999997E-2</v>
      </c>
      <c r="MH99" t="str">
        <f t="shared" ca="1" si="1450"/>
        <v>No</v>
      </c>
      <c r="MI99">
        <f ca="1">COUNTIF(MH$4:MH99, "Yes")</f>
        <v>8</v>
      </c>
      <c r="MJ99" s="37">
        <f t="shared" ca="1" si="1306"/>
        <v>2891167.0735548348</v>
      </c>
      <c r="MK99" s="37">
        <f t="shared" ca="1" si="1307"/>
        <v>61516.13861748347</v>
      </c>
      <c r="ML99" s="64">
        <f t="shared" ca="1" si="1108"/>
        <v>2952683.2121723182</v>
      </c>
      <c r="MM99" s="170" cm="1">
        <f t="array" aca="1" ref="MM99" ca="1">IF(MONTH($A99) = 1, _xlfn.LET(_xlpm.value, RAND(), _xlfn.IFS(_xlpm.value&lt;=0.6, 0.9/12, AND(_xlpm.value&gt;0.6, _xlpm.value&lt;=0.8), 0.36/12, _xlpm.value&gt;0.8, -0.06/12)), MM98)</f>
        <v>7.4999999999999997E-2</v>
      </c>
      <c r="MN99" t="str">
        <f t="shared" ca="1" si="1451"/>
        <v>No</v>
      </c>
      <c r="MO99">
        <f ca="1">COUNTIF(MN$4:MN99, "Yes")</f>
        <v>8</v>
      </c>
      <c r="MP99" s="37">
        <f t="shared" ca="1" si="1308"/>
        <v>2088815.7950627326</v>
      </c>
      <c r="MQ99" s="37">
        <f t="shared" ca="1" si="1309"/>
        <v>96535.705779564581</v>
      </c>
      <c r="MR99" s="64">
        <f t="shared" ca="1" si="1110"/>
        <v>2185351.5008422974</v>
      </c>
      <c r="MS99" s="170" cm="1">
        <f t="array" aca="1" ref="MS99" ca="1">IF(MONTH($A99) = 1, _xlfn.LET(_xlpm.value, RAND(), _xlfn.IFS(_xlpm.value&lt;=0.6, 0.9/12, AND(_xlpm.value&gt;0.6, _xlpm.value&lt;=0.8), 0.36/12, _xlpm.value&gt;0.8, -0.06/12)), MS98)</f>
        <v>-5.0000000000000001E-3</v>
      </c>
      <c r="MT99" t="str">
        <f t="shared" ca="1" si="1452"/>
        <v>No</v>
      </c>
      <c r="MU99">
        <f ca="1">COUNTIF(MT$4:MT99, "Yes")</f>
        <v>9</v>
      </c>
      <c r="MV99" s="37">
        <f t="shared" ca="1" si="1310"/>
        <v>1068466.5652401773</v>
      </c>
      <c r="MW99" s="37">
        <f t="shared" ca="1" si="1311"/>
        <v>113731.09400575947</v>
      </c>
      <c r="MX99" s="64">
        <f t="shared" ca="1" si="1112"/>
        <v>1182197.6592459369</v>
      </c>
      <c r="MY99" s="170" cm="1">
        <f t="array" aca="1" ref="MY99" ca="1">IF(MONTH($A99) = 1, _xlfn.LET(_xlpm.value, RAND(), _xlfn.IFS(_xlpm.value&lt;=0.6, 0.9/12, AND(_xlpm.value&gt;0.6, _xlpm.value&lt;=0.8), 0.36/12, _xlpm.value&gt;0.8, -0.06/12)), MY98)</f>
        <v>7.4999999999999997E-2</v>
      </c>
      <c r="MZ99" t="str">
        <f t="shared" ca="1" si="1453"/>
        <v>No</v>
      </c>
      <c r="NA99">
        <f ca="1">COUNTIF(MZ$4:MZ99, "Yes")</f>
        <v>4</v>
      </c>
      <c r="NB99" s="37">
        <f t="shared" ca="1" si="1312"/>
        <v>13781024.986522237</v>
      </c>
      <c r="NC99" s="37">
        <f t="shared" ca="1" si="1313"/>
        <v>31620.163371665873</v>
      </c>
      <c r="ND99" s="64">
        <f t="shared" ca="1" si="1114"/>
        <v>13812645.149893902</v>
      </c>
      <c r="NE99" s="170" cm="1">
        <f t="array" aca="1" ref="NE99" ca="1">IF(MONTH($A99) = 1, _xlfn.LET(_xlpm.value, RAND(), _xlfn.IFS(_xlpm.value&lt;=0.6, 0.9/12, AND(_xlpm.value&gt;0.6, _xlpm.value&lt;=0.8), 0.36/12, _xlpm.value&gt;0.8, -0.06/12)), NE98)</f>
        <v>-5.0000000000000001E-3</v>
      </c>
      <c r="NF99" t="str">
        <f t="shared" ca="1" si="1454"/>
        <v>No</v>
      </c>
      <c r="NG99">
        <f ca="1">COUNTIF(NF$4:NF99, "Yes")</f>
        <v>3</v>
      </c>
      <c r="NH99" s="37">
        <f t="shared" ca="1" si="1314"/>
        <v>1832248.0583493141</v>
      </c>
      <c r="NI99" s="37">
        <f t="shared" ca="1" si="1315"/>
        <v>32157.717963861094</v>
      </c>
      <c r="NJ99" s="64">
        <f t="shared" ca="1" si="1116"/>
        <v>1864405.7763131752</v>
      </c>
      <c r="NK99" s="170" cm="1">
        <f t="array" aca="1" ref="NK99" ca="1">IF(MONTH($A99) = 1, _xlfn.LET(_xlpm.value, RAND(), _xlfn.IFS(_xlpm.value&lt;=0.6, 0.9/12, AND(_xlpm.value&gt;0.6, _xlpm.value&lt;=0.8), 0.36/12, _xlpm.value&gt;0.8, -0.06/12)), NK98)</f>
        <v>7.4999999999999997E-2</v>
      </c>
      <c r="NL99" t="str">
        <f t="shared" ca="1" si="1455"/>
        <v>No</v>
      </c>
      <c r="NM99">
        <f ca="1">COUNTIF(NL$4:NL99, "Yes")</f>
        <v>6</v>
      </c>
      <c r="NN99" s="37">
        <f t="shared" ca="1" si="1316"/>
        <v>835265.92465671094</v>
      </c>
      <c r="NO99" s="37">
        <f t="shared" ca="1" si="1317"/>
        <v>80178.820989354441</v>
      </c>
      <c r="NP99" s="64">
        <f t="shared" ca="1" si="1118"/>
        <v>915444.74564606533</v>
      </c>
      <c r="NQ99" s="170" cm="1">
        <f t="array" aca="1" ref="NQ99" ca="1">IF(MONTH($A99) = 1, _xlfn.LET(_xlpm.value, RAND(), _xlfn.IFS(_xlpm.value&lt;=0.6, 0.9/12, AND(_xlpm.value&gt;0.6, _xlpm.value&lt;=0.8), 0.36/12, _xlpm.value&gt;0.8, -0.06/12)), NQ98)</f>
        <v>0.03</v>
      </c>
      <c r="NR99" t="str">
        <f t="shared" ca="1" si="1456"/>
        <v>No</v>
      </c>
      <c r="NS99">
        <f ca="1">COUNTIF(NR$4:NR99, "Yes")</f>
        <v>6</v>
      </c>
      <c r="NT99" s="37">
        <f t="shared" ca="1" si="1318"/>
        <v>642825.59637431253</v>
      </c>
      <c r="NU99" s="37">
        <f t="shared" ca="1" si="1319"/>
        <v>67554.604497169319</v>
      </c>
      <c r="NV99" s="64">
        <f t="shared" ca="1" si="1120"/>
        <v>710380.20087148179</v>
      </c>
      <c r="NW99" s="170" cm="1">
        <f t="array" aca="1" ref="NW99" ca="1">IF(MONTH($A99) = 1, _xlfn.LET(_xlpm.value, RAND(), _xlfn.IFS(_xlpm.value&lt;=0.6, 0.9/12, AND(_xlpm.value&gt;0.6, _xlpm.value&lt;=0.8), 0.36/12, _xlpm.value&gt;0.8, -0.06/12)), NW98)</f>
        <v>7.4999999999999997E-2</v>
      </c>
      <c r="NX99" t="str">
        <f t="shared" ca="1" si="1457"/>
        <v>No</v>
      </c>
      <c r="NY99">
        <f ca="1">COUNTIF(NX$4:NX99, "Yes")</f>
        <v>8</v>
      </c>
      <c r="NZ99" s="37">
        <f t="shared" ca="1" si="1320"/>
        <v>1540725.7058400966</v>
      </c>
      <c r="OA99" s="37">
        <f t="shared" ca="1" si="1321"/>
        <v>96123.142125742655</v>
      </c>
      <c r="OB99" s="64">
        <f t="shared" ca="1" si="1122"/>
        <v>1636848.8479658393</v>
      </c>
      <c r="OC99" s="170" cm="1">
        <f t="array" aca="1" ref="OC99" ca="1">IF(MONTH($A99) = 1, _xlfn.LET(_xlpm.value, RAND(), _xlfn.IFS(_xlpm.value&lt;=0.6, 0.9/12, AND(_xlpm.value&gt;0.6, _xlpm.value&lt;=0.8), 0.36/12, _xlpm.value&gt;0.8, -0.06/12)), OC98)</f>
        <v>7.4999999999999997E-2</v>
      </c>
      <c r="OD99" t="str">
        <f t="shared" ca="1" si="1458"/>
        <v>No</v>
      </c>
      <c r="OE99">
        <f ca="1">COUNTIF(OD$4:OD99, "Yes")</f>
        <v>5</v>
      </c>
      <c r="OF99" s="37">
        <f t="shared" ca="1" si="1322"/>
        <v>444049.72740211873</v>
      </c>
      <c r="OG99" s="37">
        <f t="shared" ca="1" si="1323"/>
        <v>56819.936787544808</v>
      </c>
      <c r="OH99" s="64">
        <f t="shared" ca="1" si="1124"/>
        <v>500869.66418966354</v>
      </c>
      <c r="OI99" s="170" cm="1">
        <f t="array" aca="1" ref="OI99" ca="1">IF(MONTH($A99) = 1, _xlfn.LET(_xlpm.value, RAND(), _xlfn.IFS(_xlpm.value&lt;=0.6, 0.9/12, AND(_xlpm.value&gt;0.6, _xlpm.value&lt;=0.8), 0.36/12, _xlpm.value&gt;0.8, -0.06/12)), OI98)</f>
        <v>7.4999999999999997E-2</v>
      </c>
      <c r="OJ99" t="str">
        <f t="shared" ca="1" si="1459"/>
        <v>No</v>
      </c>
      <c r="OK99">
        <f ca="1">COUNTIF(OJ$4:OJ99, "Yes")</f>
        <v>9</v>
      </c>
      <c r="OL99" s="37">
        <f t="shared" ca="1" si="1324"/>
        <v>2867913.9910357082</v>
      </c>
      <c r="OM99" s="37">
        <f t="shared" ca="1" si="1325"/>
        <v>108887.05912689748</v>
      </c>
      <c r="ON99" s="64">
        <f t="shared" ca="1" si="1126"/>
        <v>2976801.0501626059</v>
      </c>
      <c r="OO99" s="170" cm="1">
        <f t="array" aca="1" ref="OO99" ca="1">IF(MONTH($A99) = 1, _xlfn.LET(_xlpm.value, RAND(), _xlfn.IFS(_xlpm.value&lt;=0.6, 0.9/12, AND(_xlpm.value&gt;0.6, _xlpm.value&lt;=0.8), 0.36/12, _xlpm.value&gt;0.8, -0.06/12)), OO98)</f>
        <v>0.03</v>
      </c>
      <c r="OP99" t="str">
        <f t="shared" ca="1" si="1460"/>
        <v>No</v>
      </c>
      <c r="OQ99">
        <f ca="1">COUNTIF(OP$4:OP99, "Yes")</f>
        <v>6</v>
      </c>
      <c r="OR99" s="37">
        <f t="shared" ca="1" si="1326"/>
        <v>1799422.0320572478</v>
      </c>
      <c r="OS99" s="37">
        <f t="shared" ca="1" si="1327"/>
        <v>54075.618015220214</v>
      </c>
      <c r="OT99" s="64">
        <f t="shared" ca="1" si="1128"/>
        <v>1853497.650072468</v>
      </c>
      <c r="OU99" s="170" cm="1">
        <f t="array" aca="1" ref="OU99" ca="1">IF(MONTH($A99) = 1, _xlfn.LET(_xlpm.value, RAND(), _xlfn.IFS(_xlpm.value&lt;=0.6, 0.9/12, AND(_xlpm.value&gt;0.6, _xlpm.value&lt;=0.8), 0.36/12, _xlpm.value&gt;0.8, -0.06/12)), OU98)</f>
        <v>7.4999999999999997E-2</v>
      </c>
      <c r="OV99" t="str">
        <f t="shared" ca="1" si="1461"/>
        <v>No</v>
      </c>
      <c r="OW99">
        <f ca="1">COUNTIF(OV$4:OV99, "Yes")</f>
        <v>2</v>
      </c>
      <c r="OX99" s="37">
        <f t="shared" ca="1" si="1328"/>
        <v>6781324.8846055055</v>
      </c>
      <c r="OY99" s="37">
        <f t="shared" ca="1" si="1329"/>
        <v>34076.468538253699</v>
      </c>
      <c r="OZ99" s="64">
        <f t="shared" ca="1" si="1130"/>
        <v>6815401.3531437591</v>
      </c>
      <c r="PA99" s="170" cm="1">
        <f t="array" aca="1" ref="PA99" ca="1">IF(MONTH($A99) = 1, _xlfn.LET(_xlpm.value, RAND(), _xlfn.IFS(_xlpm.value&lt;=0.6, 0.9/12, AND(_xlpm.value&gt;0.6, _xlpm.value&lt;=0.8), 0.36/12, _xlpm.value&gt;0.8, -0.06/12)), PA98)</f>
        <v>7.4999999999999997E-2</v>
      </c>
      <c r="PB99" t="str">
        <f t="shared" ca="1" si="1462"/>
        <v>No</v>
      </c>
      <c r="PC99">
        <f ca="1">COUNTIF(PB$4:PB99, "Yes")</f>
        <v>6</v>
      </c>
      <c r="PD99" s="37">
        <f t="shared" ca="1" si="1330"/>
        <v>1190181.2625323804</v>
      </c>
      <c r="PE99" s="37">
        <f t="shared" ca="1" si="1331"/>
        <v>60845.520729019227</v>
      </c>
      <c r="PF99" s="64">
        <f t="shared" ca="1" si="1132"/>
        <v>1251026.7832613997</v>
      </c>
      <c r="PG99" s="170" cm="1">
        <f t="array" aca="1" ref="PG99" ca="1">IF(MONTH($A99) = 1, _xlfn.LET(_xlpm.value, RAND(), _xlfn.IFS(_xlpm.value&lt;=0.6, 0.9/12, AND(_xlpm.value&gt;0.6, _xlpm.value&lt;=0.8), 0.36/12, _xlpm.value&gt;0.8, -0.06/12)), PG98)</f>
        <v>0.03</v>
      </c>
      <c r="PH99" t="str">
        <f t="shared" ca="1" si="1463"/>
        <v>No</v>
      </c>
      <c r="PI99">
        <f ca="1">COUNTIF(PH$4:PH99, "Yes")</f>
        <v>8</v>
      </c>
      <c r="PJ99" s="37">
        <f t="shared" ca="1" si="1332"/>
        <v>420455.53310516721</v>
      </c>
      <c r="PK99" s="37">
        <f t="shared" ca="1" si="1333"/>
        <v>84303.003640876879</v>
      </c>
      <c r="PL99" s="64">
        <f t="shared" ca="1" si="1134"/>
        <v>504758.53674604406</v>
      </c>
      <c r="PM99" s="170" cm="1">
        <f t="array" aca="1" ref="PM99" ca="1">IF(MONTH($A99) = 1, _xlfn.LET(_xlpm.value, RAND(), _xlfn.IFS(_xlpm.value&lt;=0.6, 0.9/12, AND(_xlpm.value&gt;0.6, _xlpm.value&lt;=0.8), 0.36/12, _xlpm.value&gt;0.8, -0.06/12)), PM98)</f>
        <v>7.4999999999999997E-2</v>
      </c>
      <c r="PN99" t="str">
        <f t="shared" ca="1" si="1464"/>
        <v>No</v>
      </c>
      <c r="PO99">
        <f ca="1">COUNTIF(PN$4:PN99, "Yes")</f>
        <v>3</v>
      </c>
      <c r="PP99" s="37">
        <f t="shared" ca="1" si="1334"/>
        <v>1879995.1455819623</v>
      </c>
      <c r="PQ99" s="37">
        <f t="shared" ca="1" si="1335"/>
        <v>33806.35052779947</v>
      </c>
      <c r="PR99" s="64">
        <f t="shared" ca="1" si="1136"/>
        <v>1913801.4961097618</v>
      </c>
      <c r="PS99" s="170" cm="1">
        <f t="array" aca="1" ref="PS99" ca="1">IF(MONTH($A99) = 1, _xlfn.LET(_xlpm.value, RAND(), _xlfn.IFS(_xlpm.value&lt;=0.6, 0.9/12, AND(_xlpm.value&gt;0.6, _xlpm.value&lt;=0.8), 0.36/12, _xlpm.value&gt;0.8, -0.06/12)), PS98)</f>
        <v>7.4999999999999997E-2</v>
      </c>
      <c r="PT99" t="str">
        <f t="shared" ca="1" si="1465"/>
        <v>No</v>
      </c>
      <c r="PU99">
        <f ca="1">COUNTIF(PT$4:PT99, "Yes")</f>
        <v>4</v>
      </c>
      <c r="PV99" s="37">
        <f t="shared" ca="1" si="1336"/>
        <v>2260223.1653804486</v>
      </c>
      <c r="PW99" s="37">
        <f t="shared" ca="1" si="1337"/>
        <v>43320.522733547754</v>
      </c>
      <c r="PX99" s="64">
        <f t="shared" ca="1" si="1138"/>
        <v>2303543.6881139963</v>
      </c>
      <c r="PY99" s="170" cm="1">
        <f t="array" aca="1" ref="PY99" ca="1">IF(MONTH($A99) = 1, _xlfn.LET(_xlpm.value, RAND(), _xlfn.IFS(_xlpm.value&lt;=0.6, 0.9/12, AND(_xlpm.value&gt;0.6, _xlpm.value&lt;=0.8), 0.36/12, _xlpm.value&gt;0.8, -0.06/12)), PY98)</f>
        <v>7.4999999999999997E-2</v>
      </c>
      <c r="PZ99" t="str">
        <f t="shared" ca="1" si="1466"/>
        <v>No</v>
      </c>
      <c r="QA99">
        <f ca="1">COUNTIF(PZ$4:PZ99, "Yes")</f>
        <v>6</v>
      </c>
      <c r="QB99" s="37">
        <f t="shared" ca="1" si="1338"/>
        <v>3967029.6766757397</v>
      </c>
      <c r="QC99" s="37">
        <f t="shared" ca="1" si="1339"/>
        <v>61131.818910455724</v>
      </c>
      <c r="QD99" s="64">
        <f t="shared" ca="1" si="1140"/>
        <v>4028161.4955861955</v>
      </c>
      <c r="QE99" s="170" cm="1">
        <f t="array" aca="1" ref="QE99" ca="1">IF(MONTH($A99) = 1, _xlfn.LET(_xlpm.value, RAND(), _xlfn.IFS(_xlpm.value&lt;=0.6, 0.9/12, AND(_xlpm.value&gt;0.6, _xlpm.value&lt;=0.8), 0.36/12, _xlpm.value&gt;0.8, -0.06/12)), QE98)</f>
        <v>0.03</v>
      </c>
      <c r="QF99" t="str">
        <f t="shared" ca="1" si="1467"/>
        <v>Yes</v>
      </c>
      <c r="QG99">
        <f ca="1">COUNTIF(QF$4:QF99, "Yes")</f>
        <v>2</v>
      </c>
      <c r="QH99" s="37">
        <f t="shared" ca="1" si="1340"/>
        <v>5268641.6546227532</v>
      </c>
      <c r="QI99" s="37">
        <f t="shared" ca="1" si="1341"/>
        <v>15826.65847043654</v>
      </c>
      <c r="QJ99" s="64">
        <f t="shared" ca="1" si="1142"/>
        <v>5284468.3130931901</v>
      </c>
      <c r="QK99" s="170" cm="1">
        <f t="array" aca="1" ref="QK99" ca="1">IF(MONTH($A99) = 1, _xlfn.LET(_xlpm.value, RAND(), _xlfn.IFS(_xlpm.value&lt;=0.6, 0.9/12, AND(_xlpm.value&gt;0.6, _xlpm.value&lt;=0.8), 0.36/12, _xlpm.value&gt;0.8, -0.06/12)), QK98)</f>
        <v>7.4999999999999997E-2</v>
      </c>
      <c r="QL99" t="str">
        <f t="shared" ca="1" si="1468"/>
        <v>No</v>
      </c>
      <c r="QM99">
        <f ca="1">COUNTIF(QL$4:QL99, "Yes")</f>
        <v>4</v>
      </c>
      <c r="QN99" s="37">
        <f t="shared" ca="1" si="1342"/>
        <v>3047234.6565091349</v>
      </c>
      <c r="QO99" s="37">
        <f t="shared" ca="1" si="1343"/>
        <v>64852.168849140129</v>
      </c>
      <c r="QP99" s="64">
        <f t="shared" ca="1" si="1144"/>
        <v>3112086.8253582749</v>
      </c>
      <c r="QQ99" s="170" cm="1">
        <f t="array" aca="1" ref="QQ99" ca="1">IF(MONTH($A99) = 1, _xlfn.LET(_xlpm.value, RAND(), _xlfn.IFS(_xlpm.value&lt;=0.6, 0.9/12, AND(_xlpm.value&gt;0.6, _xlpm.value&lt;=0.8), 0.36/12, _xlpm.value&gt;0.8, -0.06/12)), QQ98)</f>
        <v>0.03</v>
      </c>
      <c r="QR99" t="str">
        <f t="shared" ca="1" si="1469"/>
        <v>No</v>
      </c>
      <c r="QS99">
        <f ca="1">COUNTIF(QR$4:QR99, "Yes")</f>
        <v>7</v>
      </c>
      <c r="QT99" s="37">
        <f t="shared" ca="1" si="1344"/>
        <v>2114979.545920291</v>
      </c>
      <c r="QU99" s="37">
        <f t="shared" ca="1" si="1345"/>
        <v>80294.349714868935</v>
      </c>
      <c r="QV99" s="64">
        <f t="shared" ca="1" si="1146"/>
        <v>2195273.8956351597</v>
      </c>
      <c r="QW99" s="170" cm="1">
        <f t="array" aca="1" ref="QW99" ca="1">IF(MONTH($A99) = 1, _xlfn.LET(_xlpm.value, RAND(), _xlfn.IFS(_xlpm.value&lt;=0.6, 0.9/12, AND(_xlpm.value&gt;0.6, _xlpm.value&lt;=0.8), 0.36/12, _xlpm.value&gt;0.8, -0.06/12)), QW98)</f>
        <v>-5.0000000000000001E-3</v>
      </c>
      <c r="QX99" t="str">
        <f t="shared" ca="1" si="1470"/>
        <v>No</v>
      </c>
      <c r="QY99">
        <f ca="1">COUNTIF(QX$4:QX99, "Yes")</f>
        <v>4</v>
      </c>
      <c r="QZ99" s="37">
        <f t="shared" ca="1" si="1346"/>
        <v>3606217.9197285455</v>
      </c>
      <c r="RA99" s="37">
        <f t="shared" ca="1" si="1347"/>
        <v>31366.913842147176</v>
      </c>
      <c r="RB99" s="64">
        <f t="shared" ca="1" si="1148"/>
        <v>3637584.8335706927</v>
      </c>
      <c r="RC99" s="170" cm="1">
        <f t="array" aca="1" ref="RC99" ca="1">IF(MONTH($A99) = 1, _xlfn.LET(_xlpm.value, RAND(), _xlfn.IFS(_xlpm.value&lt;=0.6, 0.9/12, AND(_xlpm.value&gt;0.6, _xlpm.value&lt;=0.8), 0.36/12, _xlpm.value&gt;0.8, -0.06/12)), RC98)</f>
        <v>7.4999999999999997E-2</v>
      </c>
      <c r="RD99" t="str">
        <f t="shared" ca="1" si="1471"/>
        <v>No</v>
      </c>
      <c r="RE99">
        <f ca="1">COUNTIF(RD$4:RD99, "Yes")</f>
        <v>3</v>
      </c>
      <c r="RF99" s="37">
        <f t="shared" ca="1" si="1348"/>
        <v>901848.48882391257</v>
      </c>
      <c r="RG99" s="37">
        <f t="shared" ca="1" si="1349"/>
        <v>40431.06533990521</v>
      </c>
      <c r="RH99" s="64">
        <f t="shared" ca="1" si="1150"/>
        <v>942279.55416381778</v>
      </c>
      <c r="RI99" s="170" cm="1">
        <f t="array" aca="1" ref="RI99" ca="1">IF(MONTH($A99) = 1, _xlfn.LET(_xlpm.value, RAND(), _xlfn.IFS(_xlpm.value&lt;=0.6, 0.9/12, AND(_xlpm.value&gt;0.6, _xlpm.value&lt;=0.8), 0.36/12, _xlpm.value&gt;0.8, -0.06/12)), RI98)</f>
        <v>0.03</v>
      </c>
      <c r="RJ99" t="str">
        <f t="shared" ca="1" si="1472"/>
        <v>No</v>
      </c>
      <c r="RK99">
        <f ca="1">COUNTIF(RJ$4:RJ99, "Yes")</f>
        <v>3</v>
      </c>
      <c r="RL99" s="37">
        <f t="shared" ca="1" si="1350"/>
        <v>3153319.3338530674</v>
      </c>
      <c r="RM99" s="37">
        <f t="shared" ca="1" si="1351"/>
        <v>39399.980708897259</v>
      </c>
      <c r="RN99" s="64">
        <f t="shared" ca="1" si="1152"/>
        <v>3192719.3145619645</v>
      </c>
      <c r="RO99" s="170" cm="1">
        <f t="array" aca="1" ref="RO99" ca="1">IF(MONTH($A99) = 1, _xlfn.LET(_xlpm.value, RAND(), _xlfn.IFS(_xlpm.value&lt;=0.6, 0.9/12, AND(_xlpm.value&gt;0.6, _xlpm.value&lt;=0.8), 0.36/12, _xlpm.value&gt;0.8, -0.06/12)), RO98)</f>
        <v>7.4999999999999997E-2</v>
      </c>
      <c r="RP99" t="str">
        <f t="shared" ca="1" si="1473"/>
        <v>No</v>
      </c>
      <c r="RQ99">
        <f ca="1">COUNTIF(RP$4:RP99, "Yes")</f>
        <v>5</v>
      </c>
      <c r="RR99" s="37">
        <f t="shared" ca="1" si="1352"/>
        <v>5714517.1594774006</v>
      </c>
      <c r="RS99" s="37">
        <f t="shared" ca="1" si="1353"/>
        <v>41964.828873903352</v>
      </c>
      <c r="RT99" s="64">
        <f t="shared" ca="1" si="1154"/>
        <v>5756481.9883513041</v>
      </c>
      <c r="RU99" s="170" cm="1">
        <f t="array" aca="1" ref="RU99" ca="1">IF(MONTH($A99) = 1, _xlfn.LET(_xlpm.value, RAND(), _xlfn.IFS(_xlpm.value&lt;=0.6, 0.9/12, AND(_xlpm.value&gt;0.6, _xlpm.value&lt;=0.8), 0.36/12, _xlpm.value&gt;0.8, -0.06/12)), RU98)</f>
        <v>7.4999999999999997E-2</v>
      </c>
      <c r="RV99" t="str">
        <f t="shared" ca="1" si="1474"/>
        <v>No</v>
      </c>
      <c r="RW99">
        <f ca="1">COUNTIF(RV$4:RV99, "Yes")</f>
        <v>5</v>
      </c>
      <c r="RX99" s="37">
        <f t="shared" ca="1" si="1354"/>
        <v>3970273.6209817771</v>
      </c>
      <c r="RY99" s="37">
        <f t="shared" ca="1" si="1355"/>
        <v>41171.620648824188</v>
      </c>
      <c r="RZ99" s="64">
        <f t="shared" ca="1" si="1156"/>
        <v>4011445.2416306012</v>
      </c>
      <c r="SA99" s="170" cm="1">
        <f t="array" aca="1" ref="SA99" ca="1">IF(MONTH($A99) = 1, _xlfn.LET(_xlpm.value, RAND(), _xlfn.IFS(_xlpm.value&lt;=0.6, 0.9/12, AND(_xlpm.value&gt;0.6, _xlpm.value&lt;=0.8), 0.36/12, _xlpm.value&gt;0.8, -0.06/12)), SA98)</f>
        <v>-5.0000000000000001E-3</v>
      </c>
      <c r="SB99" t="str">
        <f t="shared" ca="1" si="1475"/>
        <v>Yes</v>
      </c>
      <c r="SC99">
        <f ca="1">COUNTIF(SB$4:SB99, "Yes")</f>
        <v>5</v>
      </c>
      <c r="SD99" s="37">
        <f t="shared" ca="1" si="1356"/>
        <v>492912.44145973923</v>
      </c>
      <c r="SE99" s="37">
        <f t="shared" ca="1" si="1357"/>
        <v>53295.521823714567</v>
      </c>
      <c r="SF99" s="64">
        <f t="shared" ca="1" si="1158"/>
        <v>546207.96328345384</v>
      </c>
      <c r="SG99" s="170" cm="1">
        <f t="array" aca="1" ref="SG99" ca="1">IF(MONTH($A99) = 1, _xlfn.LET(_xlpm.value, RAND(), _xlfn.IFS(_xlpm.value&lt;=0.6, 0.9/12, AND(_xlpm.value&gt;0.6, _xlpm.value&lt;=0.8), 0.36/12, _xlpm.value&gt;0.8, -0.06/12)), SG98)</f>
        <v>-5.0000000000000001E-3</v>
      </c>
      <c r="SH99" t="str">
        <f t="shared" ca="1" si="1476"/>
        <v>No</v>
      </c>
      <c r="SI99">
        <f ca="1">COUNTIF(SH$4:SH99, "Yes")</f>
        <v>8</v>
      </c>
      <c r="SJ99" s="37">
        <f t="shared" ca="1" si="1358"/>
        <v>378101.61389381008</v>
      </c>
      <c r="SK99" s="37">
        <f t="shared" ca="1" si="1359"/>
        <v>48366.618295208813</v>
      </c>
      <c r="SL99" s="64">
        <f t="shared" ca="1" si="1160"/>
        <v>426468.23218901886</v>
      </c>
      <c r="SM99" s="170" cm="1">
        <f t="array" aca="1" ref="SM99" ca="1">IF(MONTH($A99) = 1, _xlfn.LET(_xlpm.value, RAND(), _xlfn.IFS(_xlpm.value&lt;=0.6, 0.9/12, AND(_xlpm.value&gt;0.6, _xlpm.value&lt;=0.8), 0.36/12, _xlpm.value&gt;0.8, -0.06/12)), SM98)</f>
        <v>7.4999999999999997E-2</v>
      </c>
      <c r="SN99" t="str">
        <f t="shared" ca="1" si="1477"/>
        <v>No</v>
      </c>
      <c r="SO99">
        <f ca="1">COUNTIF(SN$4:SN99, "Yes")</f>
        <v>6</v>
      </c>
      <c r="SP99" s="37">
        <f t="shared" ca="1" si="1360"/>
        <v>2308494.9435821725</v>
      </c>
      <c r="SQ99" s="37">
        <f t="shared" ca="1" si="1361"/>
        <v>66096.812240739004</v>
      </c>
      <c r="SR99" s="64">
        <f t="shared" ca="1" si="1162"/>
        <v>2374591.7558229114</v>
      </c>
      <c r="SS99" s="170" cm="1">
        <f t="array" aca="1" ref="SS99" ca="1">IF(MONTH($A99) = 1, _xlfn.LET(_xlpm.value, RAND(), _xlfn.IFS(_xlpm.value&lt;=0.6, 0.9/12, AND(_xlpm.value&gt;0.6, _xlpm.value&lt;=0.8), 0.36/12, _xlpm.value&gt;0.8, -0.06/12)), SS98)</f>
        <v>-5.0000000000000001E-3</v>
      </c>
      <c r="ST99" t="str">
        <f t="shared" ca="1" si="1478"/>
        <v>No</v>
      </c>
      <c r="SU99">
        <f ca="1">COUNTIF(ST$4:ST99, "Yes")</f>
        <v>5</v>
      </c>
      <c r="SV99" s="37">
        <f t="shared" ca="1" si="1362"/>
        <v>1801909.6059860007</v>
      </c>
      <c r="SW99" s="37">
        <f t="shared" ca="1" si="1363"/>
        <v>41764.960332828683</v>
      </c>
      <c r="SX99" s="64">
        <f t="shared" ca="1" si="1164"/>
        <v>1843674.5663188293</v>
      </c>
      <c r="SY99" s="170" cm="1">
        <f t="array" aca="1" ref="SY99" ca="1">IF(MONTH($A99) = 1, _xlfn.LET(_xlpm.value, RAND(), _xlfn.IFS(_xlpm.value&lt;=0.6, 0.9/12, AND(_xlpm.value&gt;0.6, _xlpm.value&lt;=0.8), 0.36/12, _xlpm.value&gt;0.8, -0.06/12)), SY98)</f>
        <v>-5.0000000000000001E-3</v>
      </c>
      <c r="SZ99" t="str">
        <f t="shared" ca="1" si="1479"/>
        <v>No</v>
      </c>
      <c r="TA99">
        <f ca="1">COUNTIF(SZ$4:SZ99, "Yes")</f>
        <v>2</v>
      </c>
      <c r="TB99" s="37">
        <f t="shared" ca="1" si="1364"/>
        <v>1038039.8585013725</v>
      </c>
      <c r="TC99" s="37">
        <f t="shared" ca="1" si="1365"/>
        <v>19781.203821586994</v>
      </c>
      <c r="TD99" s="64">
        <f t="shared" ca="1" si="1166"/>
        <v>1057821.0623229595</v>
      </c>
      <c r="TE99" s="170" cm="1">
        <f t="array" aca="1" ref="TE99" ca="1">IF(MONTH($A99) = 1, _xlfn.LET(_xlpm.value, RAND(), _xlfn.IFS(_xlpm.value&lt;=0.6, 0.9/12, AND(_xlpm.value&gt;0.6, _xlpm.value&lt;=0.8), 0.36/12, _xlpm.value&gt;0.8, -0.06/12)), TE98)</f>
        <v>7.4999999999999997E-2</v>
      </c>
      <c r="TF99" t="str">
        <f t="shared" ca="1" si="1480"/>
        <v>Yes</v>
      </c>
      <c r="TG99">
        <f ca="1">COUNTIF(TF$4:TF99, "Yes")</f>
        <v>5</v>
      </c>
      <c r="TH99" s="37">
        <f t="shared" ca="1" si="1366"/>
        <v>2260880.2942566378</v>
      </c>
      <c r="TI99" s="37">
        <f t="shared" ca="1" si="1367"/>
        <v>44895.881676046221</v>
      </c>
      <c r="TJ99" s="64">
        <f t="shared" ca="1" si="1168"/>
        <v>2305776.175932684</v>
      </c>
      <c r="TK99" s="170" cm="1">
        <f t="array" aca="1" ref="TK99" ca="1">IF(MONTH($A99) = 1, _xlfn.LET(_xlpm.value, RAND(), _xlfn.IFS(_xlpm.value&lt;=0.6, 0.9/12, AND(_xlpm.value&gt;0.6, _xlpm.value&lt;=0.8), 0.36/12, _xlpm.value&gt;0.8, -0.06/12)), TK98)</f>
        <v>-5.0000000000000001E-3</v>
      </c>
      <c r="TL99" t="str">
        <f t="shared" ca="1" si="1481"/>
        <v>No</v>
      </c>
      <c r="TM99">
        <f ca="1">COUNTIF(TL$4:TL99, "Yes")</f>
        <v>5</v>
      </c>
      <c r="TN99" s="37">
        <f t="shared" ca="1" si="1368"/>
        <v>3009731.0208377573</v>
      </c>
      <c r="TO99" s="37">
        <f t="shared" ca="1" si="1369"/>
        <v>37781.912453710851</v>
      </c>
      <c r="TP99" s="64">
        <f t="shared" ca="1" si="1170"/>
        <v>3047512.9332914683</v>
      </c>
      <c r="TQ99" s="170" cm="1">
        <f t="array" aca="1" ref="TQ99" ca="1">IF(MONTH($A99) = 1, _xlfn.LET(_xlpm.value, RAND(), _xlfn.IFS(_xlpm.value&lt;=0.6, 0.9/12, AND(_xlpm.value&gt;0.6, _xlpm.value&lt;=0.8), 0.36/12, _xlpm.value&gt;0.8, -0.06/12)), TQ98)</f>
        <v>7.4999999999999997E-2</v>
      </c>
      <c r="TR99" t="str">
        <f t="shared" ca="1" si="1482"/>
        <v>No</v>
      </c>
      <c r="TS99">
        <f ca="1">COUNTIF(TR$4:TR99, "Yes")</f>
        <v>2</v>
      </c>
      <c r="TT99" s="37">
        <f t="shared" ca="1" si="1370"/>
        <v>645584.74054696353</v>
      </c>
      <c r="TU99" s="37">
        <f t="shared" ca="1" si="1371"/>
        <v>11590.375226647631</v>
      </c>
      <c r="TV99" s="64">
        <f t="shared" ca="1" si="1172"/>
        <v>657175.11577361112</v>
      </c>
      <c r="TW99" s="170" cm="1">
        <f t="array" aca="1" ref="TW99" ca="1">IF(MONTH($A99) = 1, _xlfn.LET(_xlpm.value, RAND(), _xlfn.IFS(_xlpm.value&lt;=0.6, 0.9/12, AND(_xlpm.value&gt;0.6, _xlpm.value&lt;=0.8), 0.36/12, _xlpm.value&gt;0.8, -0.06/12)), TW98)</f>
        <v>0.03</v>
      </c>
      <c r="TX99" t="str">
        <f t="shared" ca="1" si="1483"/>
        <v>No</v>
      </c>
      <c r="TY99">
        <f ca="1">COUNTIF(TX$4:TX99, "Yes")</f>
        <v>6</v>
      </c>
      <c r="TZ99" s="37">
        <f t="shared" ca="1" si="1372"/>
        <v>6195998.0785400514</v>
      </c>
      <c r="UA99" s="37">
        <f t="shared" ca="1" si="1373"/>
        <v>58541.129709562309</v>
      </c>
      <c r="UB99" s="64">
        <f t="shared" ca="1" si="1174"/>
        <v>6254539.2082496136</v>
      </c>
      <c r="UC99" s="170" cm="1">
        <f t="array" aca="1" ref="UC99" ca="1">IF(MONTH($A99) = 1, _xlfn.LET(_xlpm.value, RAND(), _xlfn.IFS(_xlpm.value&lt;=0.6, 0.9/12, AND(_xlpm.value&gt;0.6, _xlpm.value&lt;=0.8), 0.36/12, _xlpm.value&gt;0.8, -0.06/12)), UC98)</f>
        <v>-5.0000000000000001E-3</v>
      </c>
      <c r="UD99" t="str">
        <f t="shared" ca="1" si="1484"/>
        <v>Yes</v>
      </c>
      <c r="UE99">
        <f ca="1">COUNTIF(UD$4:UD99, "Yes")</f>
        <v>7</v>
      </c>
      <c r="UF99" s="37">
        <f t="shared" ca="1" si="1374"/>
        <v>851456.3003278086</v>
      </c>
      <c r="UG99" s="37">
        <f t="shared" ca="1" si="1375"/>
        <v>68954.272423196817</v>
      </c>
      <c r="UH99" s="64">
        <f t="shared" ca="1" si="1176"/>
        <v>920410.57275100541</v>
      </c>
      <c r="UI99" s="170" cm="1">
        <f t="array" aca="1" ref="UI99" ca="1">IF(MONTH($A99) = 1, _xlfn.LET(_xlpm.value, RAND(), _xlfn.IFS(_xlpm.value&lt;=0.6, 0.9/12, AND(_xlpm.value&gt;0.6, _xlpm.value&lt;=0.8), 0.36/12, _xlpm.value&gt;0.8, -0.06/12)), UI98)</f>
        <v>7.4999999999999997E-2</v>
      </c>
      <c r="UJ99" t="str">
        <f t="shared" ca="1" si="1485"/>
        <v>No</v>
      </c>
      <c r="UK99">
        <f ca="1">COUNTIF(UJ$4:UJ99, "Yes")</f>
        <v>5</v>
      </c>
      <c r="UL99" s="37">
        <f t="shared" ca="1" si="1376"/>
        <v>5879082.6545932526</v>
      </c>
      <c r="UM99" s="37">
        <f t="shared" ca="1" si="1377"/>
        <v>52244.630945624187</v>
      </c>
      <c r="UN99" s="64">
        <f t="shared" ca="1" si="1178"/>
        <v>5931327.2855388764</v>
      </c>
      <c r="UO99" s="170" cm="1">
        <f t="array" aca="1" ref="UO99" ca="1">IF(MONTH($A99) = 1, _xlfn.LET(_xlpm.value, RAND(), _xlfn.IFS(_xlpm.value&lt;=0.6, 0.9/12, AND(_xlpm.value&gt;0.6, _xlpm.value&lt;=0.8), 0.36/12, _xlpm.value&gt;0.8, -0.06/12)), UO98)</f>
        <v>-5.0000000000000001E-3</v>
      </c>
      <c r="UP99" t="str">
        <f t="shared" ca="1" si="1486"/>
        <v>No</v>
      </c>
      <c r="UQ99">
        <f ca="1">COUNTIF(UP$4:UP99, "Yes")</f>
        <v>4</v>
      </c>
      <c r="UR99" s="37">
        <f t="shared" ca="1" si="1378"/>
        <v>955578.60747882759</v>
      </c>
      <c r="US99" s="37">
        <f t="shared" ca="1" si="1379"/>
        <v>47039.686615243925</v>
      </c>
      <c r="UT99" s="64">
        <f t="shared" ca="1" si="1180"/>
        <v>1002618.2940940715</v>
      </c>
      <c r="UU99" s="170" cm="1">
        <f t="array" aca="1" ref="UU99" ca="1">IF(MONTH($A99) = 1, _xlfn.LET(_xlpm.value, RAND(), _xlfn.IFS(_xlpm.value&lt;=0.6, 0.9/12, AND(_xlpm.value&gt;0.6, _xlpm.value&lt;=0.8), 0.36/12, _xlpm.value&gt;0.8, -0.06/12)), UU98)</f>
        <v>0.03</v>
      </c>
      <c r="UV99" t="str">
        <f t="shared" ca="1" si="1487"/>
        <v>No</v>
      </c>
      <c r="UW99">
        <f ca="1">COUNTIF(UV$4:UV99, "Yes")</f>
        <v>5</v>
      </c>
      <c r="UX99" s="37">
        <f t="shared" ca="1" si="1380"/>
        <v>651507.09250364569</v>
      </c>
      <c r="UY99" s="37">
        <f t="shared" ca="1" si="1381"/>
        <v>74831.252226582088</v>
      </c>
      <c r="UZ99" s="64">
        <f t="shared" ca="1" si="1182"/>
        <v>726338.34473022772</v>
      </c>
      <c r="VA99" s="170" cm="1">
        <f t="array" aca="1" ref="VA99" ca="1">IF(MONTH($A99) = 1, _xlfn.LET(_xlpm.value, RAND(), _xlfn.IFS(_xlpm.value&lt;=0.6, 0.9/12, AND(_xlpm.value&gt;0.6, _xlpm.value&lt;=0.8), 0.36/12, _xlpm.value&gt;0.8, -0.06/12)), VA98)</f>
        <v>7.4999999999999997E-2</v>
      </c>
      <c r="VB99" t="str">
        <f t="shared" ca="1" si="1488"/>
        <v>No</v>
      </c>
      <c r="VC99">
        <f ca="1">COUNTIF(VB$4:VB99, "Yes")</f>
        <v>4</v>
      </c>
      <c r="VD99" s="37">
        <f t="shared" ca="1" si="1382"/>
        <v>6018082.0563353337</v>
      </c>
      <c r="VE99" s="37">
        <f t="shared" ca="1" si="1383"/>
        <v>18467.575964575339</v>
      </c>
      <c r="VF99" s="64">
        <f t="shared" ca="1" si="1184"/>
        <v>6036549.6322999094</v>
      </c>
      <c r="VG99" s="170" cm="1">
        <f t="array" aca="1" ref="VG99" ca="1">IF(MONTH($A99) = 1, _xlfn.LET(_xlpm.value, RAND(), _xlfn.IFS(_xlpm.value&lt;=0.6, 0.9/12, AND(_xlpm.value&gt;0.6, _xlpm.value&lt;=0.8), 0.36/12, _xlpm.value&gt;0.8, -0.06/12)), VG98)</f>
        <v>7.4999999999999997E-2</v>
      </c>
      <c r="VH99" t="str">
        <f t="shared" ca="1" si="1489"/>
        <v>No</v>
      </c>
      <c r="VI99">
        <f ca="1">COUNTIF(VH$4:VH99, "Yes")</f>
        <v>4</v>
      </c>
      <c r="VJ99" s="37">
        <f t="shared" ca="1" si="1384"/>
        <v>3930610.3108504885</v>
      </c>
      <c r="VK99" s="37">
        <f t="shared" ca="1" si="1385"/>
        <v>29802.431088313613</v>
      </c>
      <c r="VL99" s="64">
        <f t="shared" ca="1" si="1186"/>
        <v>3960412.7419388019</v>
      </c>
      <c r="VM99" s="170" cm="1">
        <f t="array" aca="1" ref="VM99" ca="1">IF(MONTH($A99) = 1, _xlfn.LET(_xlpm.value, RAND(), _xlfn.IFS(_xlpm.value&lt;=0.6, 0.9/12, AND(_xlpm.value&gt;0.6, _xlpm.value&lt;=0.8), 0.36/12, _xlpm.value&gt;0.8, -0.06/12)), VM98)</f>
        <v>7.4999999999999997E-2</v>
      </c>
      <c r="VN99" t="str">
        <f t="shared" ca="1" si="1490"/>
        <v>No</v>
      </c>
      <c r="VO99">
        <f ca="1">COUNTIF(VN$4:VN99, "Yes")</f>
        <v>4</v>
      </c>
      <c r="VP99" s="37">
        <f t="shared" ca="1" si="1386"/>
        <v>4309576.7735748393</v>
      </c>
      <c r="VQ99" s="37">
        <f t="shared" ca="1" si="1387"/>
        <v>44259.578211942091</v>
      </c>
      <c r="VR99" s="64">
        <f t="shared" ca="1" si="1188"/>
        <v>4353836.3517867811</v>
      </c>
      <c r="VS99" s="170" cm="1">
        <f t="array" aca="1" ref="VS99" ca="1">IF(MONTH($A99) = 1, _xlfn.LET(_xlpm.value, RAND(), _xlfn.IFS(_xlpm.value&lt;=0.6, 0.9/12, AND(_xlpm.value&gt;0.6, _xlpm.value&lt;=0.8), 0.36/12, _xlpm.value&gt;0.8, -0.06/12)), VS98)</f>
        <v>-5.0000000000000001E-3</v>
      </c>
      <c r="VT99" t="str">
        <f t="shared" ca="1" si="1491"/>
        <v>No</v>
      </c>
      <c r="VU99">
        <f ca="1">COUNTIF(VT$4:VT99, "Yes")</f>
        <v>4</v>
      </c>
      <c r="VV99" s="37">
        <f t="shared" ca="1" si="1388"/>
        <v>1102794.4556682997</v>
      </c>
      <c r="VW99" s="37">
        <f t="shared" ca="1" si="1389"/>
        <v>45233.034363403858</v>
      </c>
      <c r="VX99" s="64">
        <f t="shared" ca="1" si="1190"/>
        <v>1148027.4900317036</v>
      </c>
      <c r="VY99" s="170" cm="1">
        <f t="array" aca="1" ref="VY99" ca="1">IF(MONTH($A99) = 1, _xlfn.LET(_xlpm.value, RAND(), _xlfn.IFS(_xlpm.value&lt;=0.6, 0.9/12, AND(_xlpm.value&gt;0.6, _xlpm.value&lt;=0.8), 0.36/12, _xlpm.value&gt;0.8, -0.06/12)), VY98)</f>
        <v>0.03</v>
      </c>
      <c r="VZ99" t="str">
        <f t="shared" ca="1" si="1492"/>
        <v>No</v>
      </c>
      <c r="WA99">
        <f ca="1">COUNTIF(VZ$4:VZ99, "Yes")</f>
        <v>6</v>
      </c>
      <c r="WB99" s="37">
        <f t="shared" ca="1" si="1390"/>
        <v>1809566.2268197595</v>
      </c>
      <c r="WC99" s="37">
        <f t="shared" ca="1" si="1391"/>
        <v>62946.832647738367</v>
      </c>
      <c r="WD99" s="64">
        <f t="shared" ca="1" si="1192"/>
        <v>1872513.0594674977</v>
      </c>
      <c r="WE99" s="14"/>
      <c r="WH99" s="37"/>
      <c r="WI99" s="37"/>
      <c r="WJ99" s="1"/>
      <c r="WK99" s="14"/>
      <c r="WN99" s="37"/>
      <c r="WO99" s="37"/>
      <c r="WP99" s="1"/>
      <c r="WQ99" s="14"/>
      <c r="WT99" s="37"/>
      <c r="WU99" s="37"/>
      <c r="WV99" s="1"/>
      <c r="WW99" s="14"/>
      <c r="WZ99" s="37"/>
      <c r="XA99" s="37"/>
      <c r="XB99" s="1"/>
      <c r="XC99" s="14"/>
      <c r="XF99" s="37"/>
      <c r="XG99" s="37"/>
      <c r="XH99" s="1"/>
      <c r="XI99" s="14"/>
      <c r="XL99" s="37"/>
      <c r="XM99" s="37"/>
      <c r="XN99" s="1"/>
      <c r="XO99" s="14"/>
      <c r="XR99" s="37"/>
      <c r="XS99" s="37"/>
      <c r="XT99" s="1"/>
      <c r="XU99" s="14"/>
      <c r="XX99" s="37"/>
      <c r="XY99" s="37"/>
      <c r="XZ99" s="1"/>
      <c r="YA99" s="14"/>
      <c r="YD99" s="37"/>
      <c r="YE99" s="37"/>
      <c r="YF99" s="1"/>
      <c r="YG99" s="14"/>
      <c r="YJ99" s="37"/>
      <c r="YK99" s="37"/>
      <c r="YL99" s="1"/>
      <c r="YM99" s="14"/>
      <c r="YP99" s="37"/>
      <c r="YQ99" s="37"/>
      <c r="YR99" s="1"/>
      <c r="YS99" s="14"/>
      <c r="YV99" s="37"/>
      <c r="YW99" s="37"/>
      <c r="YX99" s="1"/>
      <c r="YY99" s="14"/>
      <c r="ZB99" s="37"/>
      <c r="ZC99" s="37"/>
      <c r="ZD99" s="1"/>
      <c r="ZE99" s="14"/>
      <c r="ZH99" s="37"/>
      <c r="ZI99" s="37"/>
      <c r="ZJ99" s="1"/>
      <c r="ZK99" s="14"/>
      <c r="ZN99" s="37"/>
      <c r="ZO99" s="37"/>
      <c r="ZP99" s="1"/>
      <c r="ZQ99" s="14"/>
      <c r="ZT99" s="37"/>
      <c r="ZU99" s="37"/>
      <c r="ZV99" s="1"/>
      <c r="ZW99" s="14"/>
      <c r="ZZ99" s="37"/>
      <c r="AAA99" s="37"/>
      <c r="AAB99" s="1"/>
      <c r="AAC99" s="14"/>
      <c r="AAF99" s="37"/>
      <c r="AAG99" s="37"/>
      <c r="AAH99" s="1"/>
      <c r="AAI99" s="14"/>
      <c r="AAL99" s="37"/>
      <c r="AAM99" s="37"/>
      <c r="AAN99" s="1"/>
      <c r="AAO99" s="14"/>
      <c r="AAR99" s="37"/>
      <c r="AAS99" s="37"/>
      <c r="AAT99" s="1"/>
      <c r="AAU99" s="14"/>
      <c r="AAX99" s="37"/>
      <c r="AAY99" s="37"/>
      <c r="AAZ99" s="1"/>
      <c r="ABA99" s="14"/>
      <c r="ABD99" s="37"/>
      <c r="ABE99" s="37"/>
      <c r="ABF99" s="1"/>
      <c r="ABG99" s="14"/>
      <c r="ABJ99" s="37"/>
      <c r="ABK99" s="37"/>
      <c r="ABL99" s="1"/>
      <c r="ABM99" s="14"/>
      <c r="ABP99" s="37"/>
      <c r="ABQ99" s="37"/>
      <c r="ABR99" s="1"/>
      <c r="ABS99" s="14"/>
      <c r="ABV99" s="37"/>
      <c r="ABW99" s="37"/>
      <c r="ABX99" s="1"/>
      <c r="ABY99" s="14"/>
      <c r="ACB99" s="37"/>
      <c r="ACC99" s="37"/>
      <c r="ACD99" s="1"/>
      <c r="ACE99" s="14"/>
      <c r="ACH99" s="37"/>
      <c r="ACI99" s="37"/>
      <c r="ACJ99" s="1"/>
      <c r="ACK99" s="14"/>
      <c r="ACN99" s="37"/>
      <c r="ACO99" s="37"/>
      <c r="ACP99" s="1"/>
      <c r="ACQ99" s="14"/>
      <c r="ACT99" s="37"/>
      <c r="ACU99" s="37"/>
      <c r="ACV99" s="1"/>
      <c r="ACW99" s="14"/>
      <c r="ACZ99" s="37"/>
      <c r="ADA99" s="37"/>
      <c r="ADB99" s="1"/>
      <c r="ADC99" s="14"/>
      <c r="ADF99" s="37"/>
      <c r="ADG99" s="37"/>
      <c r="ADH99" s="1"/>
      <c r="ADI99" s="14"/>
      <c r="ADL99" s="37"/>
      <c r="ADM99" s="37"/>
      <c r="ADN99" s="1"/>
      <c r="ADO99" s="14"/>
      <c r="ADR99" s="37"/>
      <c r="ADS99" s="37"/>
      <c r="ADT99" s="1"/>
      <c r="ADU99" s="14"/>
      <c r="ADX99" s="37"/>
      <c r="ADY99" s="37"/>
      <c r="ADZ99" s="1"/>
      <c r="AEA99" s="14"/>
      <c r="AED99" s="37"/>
      <c r="AEE99" s="37"/>
      <c r="AEF99" s="1"/>
      <c r="AEG99" s="14"/>
      <c r="AEJ99" s="37"/>
      <c r="AEK99" s="37"/>
      <c r="AEL99" s="1"/>
      <c r="AEM99" s="14"/>
      <c r="AEP99" s="37"/>
      <c r="AEQ99" s="37"/>
      <c r="AER99" s="1"/>
      <c r="AES99" s="14"/>
      <c r="AEV99" s="37"/>
      <c r="AEW99" s="37"/>
      <c r="AEX99" s="1"/>
      <c r="AEY99" s="14"/>
      <c r="AFB99" s="37"/>
      <c r="AFC99" s="37"/>
      <c r="AFD99" s="1"/>
      <c r="AFE99" s="14"/>
      <c r="AFH99" s="37"/>
      <c r="AFI99" s="37"/>
      <c r="AFJ99" s="1"/>
      <c r="AFK99" s="14"/>
      <c r="AFN99" s="37"/>
      <c r="AFO99" s="37"/>
      <c r="AFP99" s="1"/>
      <c r="AFQ99" s="14"/>
      <c r="AFT99" s="37"/>
      <c r="AFU99" s="37"/>
      <c r="AFV99" s="1"/>
      <c r="AFW99" s="14"/>
      <c r="AFZ99" s="37"/>
      <c r="AGA99" s="37"/>
      <c r="AGB99" s="1"/>
      <c r="AGC99" s="14"/>
      <c r="AGF99" s="37"/>
      <c r="AGG99" s="37"/>
      <c r="AGH99" s="1"/>
      <c r="AGI99" s="14"/>
      <c r="AGL99" s="37"/>
      <c r="AGM99" s="37"/>
      <c r="AGN99" s="1"/>
      <c r="AGO99" s="14"/>
      <c r="AGR99" s="37"/>
      <c r="AGS99" s="37"/>
      <c r="AGT99" s="1"/>
      <c r="AGU99" s="14"/>
      <c r="AGX99" s="37"/>
      <c r="AGY99" s="37"/>
      <c r="AGZ99" s="1"/>
      <c r="AHA99" s="14"/>
      <c r="AHD99" s="37"/>
      <c r="AHE99" s="37"/>
      <c r="AHF99" s="1"/>
      <c r="AHG99" s="14"/>
      <c r="AHJ99" s="37"/>
      <c r="AHK99" s="37"/>
      <c r="AHL99" s="1"/>
      <c r="AHM99" s="14"/>
      <c r="AHP99" s="37"/>
      <c r="AHQ99" s="37"/>
      <c r="AHR99" s="1"/>
      <c r="AHS99" s="14"/>
      <c r="AHV99" s="37"/>
      <c r="AHW99" s="37"/>
      <c r="AHX99" s="1"/>
      <c r="AHY99" s="14"/>
      <c r="AIB99" s="37"/>
      <c r="AIC99" s="37"/>
      <c r="AID99" s="1"/>
      <c r="AIE99" s="14"/>
      <c r="AIH99" s="37"/>
      <c r="AII99" s="37"/>
      <c r="AIJ99" s="1"/>
      <c r="AIK99" s="14"/>
      <c r="AIN99" s="37"/>
      <c r="AIO99" s="37"/>
      <c r="AIP99" s="1"/>
      <c r="AIQ99" s="14"/>
      <c r="AIT99" s="37"/>
      <c r="AIU99" s="37"/>
      <c r="AIV99" s="1"/>
      <c r="AIW99" s="14"/>
      <c r="AIZ99" s="37"/>
      <c r="AJA99" s="37"/>
      <c r="AJB99" s="1"/>
      <c r="AJC99" s="14"/>
      <c r="AJF99" s="37"/>
      <c r="AJG99" s="37"/>
      <c r="AJH99" s="1"/>
      <c r="AJI99" s="14"/>
      <c r="AJL99" s="37"/>
      <c r="AJM99" s="37"/>
      <c r="AJN99" s="1"/>
      <c r="AJO99" s="14"/>
      <c r="AJR99" s="37"/>
      <c r="AJS99" s="37"/>
      <c r="AJT99" s="1"/>
      <c r="AJU99" s="14"/>
      <c r="AJX99" s="37"/>
      <c r="AJY99" s="37"/>
      <c r="AJZ99" s="1"/>
      <c r="AKA99" s="14"/>
      <c r="AKD99" s="37"/>
      <c r="AKE99" s="37"/>
      <c r="AKF99" s="1"/>
      <c r="AKG99" s="14"/>
      <c r="AKJ99" s="37"/>
      <c r="AKK99" s="37"/>
      <c r="AKL99" s="1"/>
      <c r="AKM99" s="14"/>
      <c r="AKP99" s="37"/>
      <c r="AKQ99" s="37"/>
      <c r="AKR99" s="1"/>
      <c r="AKS99" s="14"/>
      <c r="AKV99" s="37"/>
      <c r="AKW99" s="37"/>
      <c r="AKX99" s="1"/>
      <c r="AKY99" s="14"/>
      <c r="ALB99" s="37"/>
      <c r="ALC99" s="37"/>
      <c r="ALD99" s="1"/>
      <c r="ALE99" s="14"/>
      <c r="ALH99" s="37"/>
      <c r="ALI99" s="37"/>
      <c r="ALJ99" s="1"/>
      <c r="ALK99" s="14"/>
      <c r="ALN99" s="37"/>
      <c r="ALO99" s="37"/>
      <c r="ALP99" s="1"/>
      <c r="ALQ99" s="14"/>
      <c r="ALT99" s="37"/>
      <c r="ALU99" s="37"/>
      <c r="ALV99" s="1"/>
      <c r="ALW99" s="14"/>
      <c r="ALZ99" s="37"/>
      <c r="AMA99" s="37"/>
      <c r="AMB99" s="1"/>
      <c r="AMC99" s="14"/>
      <c r="AMF99" s="37"/>
      <c r="AMG99" s="37"/>
      <c r="AMH99" s="1"/>
      <c r="AMI99" s="14"/>
      <c r="AML99" s="37"/>
      <c r="AMM99" s="37"/>
      <c r="AMN99" s="1"/>
      <c r="AMO99" s="14"/>
      <c r="AMR99" s="37"/>
      <c r="AMS99" s="37"/>
      <c r="AMT99" s="1"/>
      <c r="AMU99" s="14"/>
      <c r="AMX99" s="37"/>
      <c r="AMY99" s="37"/>
      <c r="AMZ99" s="1"/>
      <c r="ANA99" s="14"/>
      <c r="AND99" s="37"/>
      <c r="ANE99" s="37"/>
      <c r="ANF99" s="1"/>
      <c r="ANG99" s="14"/>
      <c r="ANJ99" s="37"/>
      <c r="ANK99" s="37"/>
      <c r="ANL99" s="1"/>
      <c r="ANM99" s="14"/>
      <c r="ANP99" s="37"/>
      <c r="ANQ99" s="37"/>
      <c r="ANR99" s="1"/>
      <c r="ANS99" s="14"/>
      <c r="ANV99" s="37"/>
      <c r="ANW99" s="37"/>
      <c r="ANX99" s="1"/>
      <c r="ANY99" s="14"/>
      <c r="AOB99" s="37"/>
      <c r="AOC99" s="37"/>
      <c r="AOD99" s="1"/>
      <c r="AOE99" s="14"/>
      <c r="AOH99" s="37"/>
      <c r="AOI99" s="37"/>
      <c r="AOJ99" s="1"/>
      <c r="AOK99" s="14"/>
      <c r="AON99" s="37"/>
      <c r="AOO99" s="37"/>
      <c r="AOP99" s="1"/>
      <c r="AOQ99" s="14"/>
      <c r="AOT99" s="37"/>
      <c r="AOU99" s="37"/>
      <c r="AOV99" s="1"/>
      <c r="AOW99" s="14"/>
      <c r="AOZ99" s="37"/>
      <c r="APA99" s="37"/>
      <c r="APB99" s="1"/>
      <c r="APC99" s="14"/>
      <c r="APF99" s="37"/>
      <c r="APG99" s="37"/>
      <c r="APH99" s="1"/>
      <c r="API99" s="14"/>
      <c r="APL99" s="37"/>
      <c r="APM99" s="37"/>
      <c r="APN99" s="1"/>
      <c r="APO99" s="14"/>
      <c r="APR99" s="37"/>
      <c r="APS99" s="37"/>
      <c r="APT99" s="1"/>
      <c r="APU99" s="14"/>
      <c r="APX99" s="37"/>
      <c r="APY99" s="37"/>
      <c r="APZ99" s="1"/>
      <c r="AQA99" s="14"/>
      <c r="AQD99" s="37"/>
      <c r="AQE99" s="37"/>
      <c r="AQF99" s="1"/>
      <c r="AQG99" s="14"/>
      <c r="AQJ99" s="37"/>
      <c r="AQK99" s="37"/>
      <c r="AQL99" s="1"/>
      <c r="AQM99" s="14"/>
      <c r="AQP99" s="37"/>
      <c r="AQQ99" s="37"/>
      <c r="AQR99" s="1"/>
      <c r="AQS99" s="14"/>
      <c r="AQV99" s="37"/>
      <c r="AQW99" s="37"/>
      <c r="AQX99" s="1"/>
    </row>
    <row r="100" spans="1:1023 1026:1142" x14ac:dyDescent="0.2">
      <c r="A100" s="5">
        <v>48244</v>
      </c>
      <c r="B100" s="1">
        <v>2390.7721117962633</v>
      </c>
      <c r="C100" s="170" cm="1">
        <f t="array" aca="1" ref="C100" ca="1">IF(MONTH($A100) = 1, _xlfn.LET(_xlpm.value, RAND(), _xlfn.IFS(_xlpm.value&lt;=0.6, 0.9/12, AND(_xlpm.value&gt;0.6, _xlpm.value&lt;=0.8), 0.36/12, _xlpm.value&gt;0.8, -0.06/12)), C99)</f>
        <v>7.4999999999999997E-2</v>
      </c>
      <c r="D100" t="str">
        <f t="shared" ca="1" si="1193"/>
        <v>No</v>
      </c>
      <c r="E100">
        <f ca="1">COUNTIF(D$4:D100, "Yes")</f>
        <v>5</v>
      </c>
      <c r="F100" s="37">
        <f t="shared" ca="1" si="1392"/>
        <v>384729.18144059466</v>
      </c>
      <c r="G100" s="37">
        <f t="shared" ca="1" si="1393"/>
        <v>51487.055599931024</v>
      </c>
      <c r="H100" s="64">
        <f t="shared" ca="1" si="994"/>
        <v>436216.23704052571</v>
      </c>
      <c r="I100" s="170" cm="1">
        <f t="array" aca="1" ref="I100" ca="1">IF(MONTH($A100) = 1, _xlfn.LET(_xlpm.value, RAND(), _xlfn.IFS(_xlpm.value&lt;=0.6, 0.9/12, AND(_xlpm.value&gt;0.6, _xlpm.value&lt;=0.8), 0.36/12, _xlpm.value&gt;0.8, -0.06/12)), I99)</f>
        <v>-5.0000000000000001E-3</v>
      </c>
      <c r="J100" t="str">
        <f t="shared" ref="J100:J115" ca="1" si="1493">IF(RAND()&lt;_xlfn.EXPON.DIST(1, 1/18, TRUE), "Yes", "No")</f>
        <v>No</v>
      </c>
      <c r="K100">
        <f ca="1">COUNTIF(J$4:J100, "Yes")</f>
        <v>4</v>
      </c>
      <c r="L100" s="37">
        <f t="shared" ca="1" si="1194"/>
        <v>2455510.4115091995</v>
      </c>
      <c r="M100" s="37">
        <f t="shared" ca="1" si="1195"/>
        <v>56259.836940400419</v>
      </c>
      <c r="N100" s="64">
        <f t="shared" ca="1" si="996"/>
        <v>2511770.2484495998</v>
      </c>
      <c r="O100" s="170" cm="1">
        <f t="array" aca="1" ref="O100" ca="1">IF(MONTH($A100) = 1, _xlfn.LET(_xlpm.value, RAND(), _xlfn.IFS(_xlpm.value&lt;=0.6, 0.9/12, AND(_xlpm.value&gt;0.6, _xlpm.value&lt;=0.8), 0.36/12, _xlpm.value&gt;0.8, -0.06/12)), O99)</f>
        <v>0.03</v>
      </c>
      <c r="P100" t="str">
        <f t="shared" ref="P100:P115" ca="1" si="1494">IF(RAND()&lt;_xlfn.EXPON.DIST(1, 1/18, TRUE), "Yes", "No")</f>
        <v>Yes</v>
      </c>
      <c r="Q100">
        <f ca="1">COUNTIF(P$4:P100, "Yes")</f>
        <v>4</v>
      </c>
      <c r="R100" s="37">
        <f t="shared" ca="1" si="1196"/>
        <v>2792044.140208208</v>
      </c>
      <c r="S100" s="37">
        <f t="shared" ca="1" si="1197"/>
        <v>40611.354816483428</v>
      </c>
      <c r="T100" s="64">
        <f t="shared" ca="1" si="998"/>
        <v>2832655.4950246913</v>
      </c>
      <c r="U100" s="170" cm="1">
        <f t="array" aca="1" ref="U100" ca="1">IF(MONTH($A100) = 1, _xlfn.LET(_xlpm.value, RAND(), _xlfn.IFS(_xlpm.value&lt;=0.6, 0.9/12, AND(_xlpm.value&gt;0.6, _xlpm.value&lt;=0.8), 0.36/12, _xlpm.value&gt;0.8, -0.06/12)), U99)</f>
        <v>-5.0000000000000001E-3</v>
      </c>
      <c r="V100" t="str">
        <f t="shared" ref="V100:V115" ca="1" si="1495">IF(RAND()&lt;_xlfn.EXPON.DIST(1, 1/18, TRUE), "Yes", "No")</f>
        <v>No</v>
      </c>
      <c r="W100">
        <f ca="1">COUNTIF(V$4:V100, "Yes")</f>
        <v>4</v>
      </c>
      <c r="X100" s="37">
        <f t="shared" ca="1" si="1198"/>
        <v>4041234.598763092</v>
      </c>
      <c r="Y100" s="37">
        <f t="shared" ca="1" si="1199"/>
        <v>52864.043275558724</v>
      </c>
      <c r="Z100" s="64">
        <f t="shared" ca="1" si="1000"/>
        <v>4094098.6420386508</v>
      </c>
      <c r="AA100" s="170" cm="1">
        <f t="array" aca="1" ref="AA100" ca="1">IF(MONTH($A100) = 1, _xlfn.LET(_xlpm.value, RAND(), _xlfn.IFS(_xlpm.value&lt;=0.6, 0.9/12, AND(_xlpm.value&gt;0.6, _xlpm.value&lt;=0.8), 0.36/12, _xlpm.value&gt;0.8, -0.06/12)), AA99)</f>
        <v>7.4999999999999997E-2</v>
      </c>
      <c r="AB100" t="str">
        <f t="shared" ref="AB100:AB115" ca="1" si="1496">IF(RAND()&lt;_xlfn.EXPON.DIST(1, 1/18, TRUE), "Yes", "No")</f>
        <v>No</v>
      </c>
      <c r="AC100">
        <f ca="1">COUNTIF(AB$4:AB100, "Yes")</f>
        <v>6</v>
      </c>
      <c r="AD100" s="37">
        <f t="shared" ca="1" si="1200"/>
        <v>3096565.3063240633</v>
      </c>
      <c r="AE100" s="37">
        <f t="shared" ca="1" si="1201"/>
        <v>70596.282525691364</v>
      </c>
      <c r="AF100" s="64">
        <f t="shared" ca="1" si="1002"/>
        <v>3167161.5888497545</v>
      </c>
      <c r="AG100" s="170" cm="1">
        <f t="array" aca="1" ref="AG100" ca="1">IF(MONTH($A100) = 1, _xlfn.LET(_xlpm.value, RAND(), _xlfn.IFS(_xlpm.value&lt;=0.6, 0.9/12, AND(_xlpm.value&gt;0.6, _xlpm.value&lt;=0.8), 0.36/12, _xlpm.value&gt;0.8, -0.06/12)), AG99)</f>
        <v>7.4999999999999997E-2</v>
      </c>
      <c r="AH100" t="str">
        <f t="shared" ref="AH100:AH115" ca="1" si="1497">IF(RAND()&lt;_xlfn.EXPON.DIST(1, 1/18, TRUE), "Yes", "No")</f>
        <v>No</v>
      </c>
      <c r="AI100">
        <f ca="1">COUNTIF(AH$4:AH100, "Yes")</f>
        <v>5</v>
      </c>
      <c r="AJ100" s="37">
        <f t="shared" ca="1" si="1202"/>
        <v>1010800.8123186275</v>
      </c>
      <c r="AK100" s="37">
        <f t="shared" ca="1" si="1203"/>
        <v>50153.155261362386</v>
      </c>
      <c r="AL100" s="64">
        <f t="shared" ca="1" si="1004"/>
        <v>1060953.9675799899</v>
      </c>
      <c r="AM100" s="170" cm="1">
        <f t="array" aca="1" ref="AM100" ca="1">IF(MONTH($A100) = 1, _xlfn.LET(_xlpm.value, RAND(), _xlfn.IFS(_xlpm.value&lt;=0.6, 0.9/12, AND(_xlpm.value&gt;0.6, _xlpm.value&lt;=0.8), 0.36/12, _xlpm.value&gt;0.8, -0.06/12)), AM99)</f>
        <v>7.4999999999999997E-2</v>
      </c>
      <c r="AN100" t="str">
        <f t="shared" ref="AN100:AN115" ca="1" si="1498">IF(RAND()&lt;_xlfn.EXPON.DIST(1, 1/18, TRUE), "Yes", "No")</f>
        <v>No</v>
      </c>
      <c r="AO100">
        <f ca="1">COUNTIF(AN$4:AN100, "Yes")</f>
        <v>6</v>
      </c>
      <c r="AP100" s="37">
        <f t="shared" ca="1" si="1204"/>
        <v>2724455.6227814434</v>
      </c>
      <c r="AQ100" s="37">
        <f t="shared" ca="1" si="1205"/>
        <v>62359.369635364164</v>
      </c>
      <c r="AR100" s="64">
        <f t="shared" ca="1" si="1006"/>
        <v>2786814.9924168075</v>
      </c>
      <c r="AS100" s="170" cm="1">
        <f t="array" aca="1" ref="AS100" ca="1">IF(MONTH($A100) = 1, _xlfn.LET(_xlpm.value, RAND(), _xlfn.IFS(_xlpm.value&lt;=0.6, 0.9/12, AND(_xlpm.value&gt;0.6, _xlpm.value&lt;=0.8), 0.36/12, _xlpm.value&gt;0.8, -0.06/12)), AS99)</f>
        <v>7.4999999999999997E-2</v>
      </c>
      <c r="AT100" t="str">
        <f t="shared" ref="AT100:AT115" ca="1" si="1499">IF(RAND()&lt;_xlfn.EXPON.DIST(1, 1/18, TRUE), "Yes", "No")</f>
        <v>No</v>
      </c>
      <c r="AU100">
        <f ca="1">COUNTIF(AT$4:AT100, "Yes")</f>
        <v>8</v>
      </c>
      <c r="AV100" s="37">
        <f t="shared" ca="1" si="1206"/>
        <v>421541.91355867177</v>
      </c>
      <c r="AW100" s="37">
        <f t="shared" ca="1" si="1207"/>
        <v>86624.503414907973</v>
      </c>
      <c r="AX100" s="64">
        <f t="shared" ca="1" si="1008"/>
        <v>508166.41697357973</v>
      </c>
      <c r="AY100" s="170" cm="1">
        <f t="array" aca="1" ref="AY100" ca="1">IF(MONTH($A100) = 1, _xlfn.LET(_xlpm.value, RAND(), _xlfn.IFS(_xlpm.value&lt;=0.6, 0.9/12, AND(_xlpm.value&gt;0.6, _xlpm.value&lt;=0.8), 0.36/12, _xlpm.value&gt;0.8, -0.06/12)), AY99)</f>
        <v>7.4999999999999997E-2</v>
      </c>
      <c r="AZ100" t="str">
        <f t="shared" ref="AZ100:AZ115" ca="1" si="1500">IF(RAND()&lt;_xlfn.EXPON.DIST(1, 1/18, TRUE), "Yes", "No")</f>
        <v>No</v>
      </c>
      <c r="BA100">
        <f ca="1">COUNTIF(AZ$4:AZ100, "Yes")</f>
        <v>9</v>
      </c>
      <c r="BB100" s="37">
        <f t="shared" ca="1" si="1208"/>
        <v>595235.12925219897</v>
      </c>
      <c r="BC100" s="37">
        <f t="shared" ca="1" si="1209"/>
        <v>97428.931446117393</v>
      </c>
      <c r="BD100" s="64">
        <f t="shared" ca="1" si="1010"/>
        <v>692664.06069831632</v>
      </c>
      <c r="BE100" s="170" cm="1">
        <f t="array" aca="1" ref="BE100" ca="1">IF(MONTH($A100) = 1, _xlfn.LET(_xlpm.value, RAND(), _xlfn.IFS(_xlpm.value&lt;=0.6, 0.9/12, AND(_xlpm.value&gt;0.6, _xlpm.value&lt;=0.8), 0.36/12, _xlpm.value&gt;0.8, -0.06/12)), BE99)</f>
        <v>7.4999999999999997E-2</v>
      </c>
      <c r="BF100" t="str">
        <f t="shared" ref="BF100:BF115" ca="1" si="1501">IF(RAND()&lt;_xlfn.EXPON.DIST(1, 1/18, TRUE), "Yes", "No")</f>
        <v>No</v>
      </c>
      <c r="BG100">
        <f ca="1">COUNTIF(BF$4:BF100, "Yes")</f>
        <v>3</v>
      </c>
      <c r="BH100" s="37">
        <f t="shared" ca="1" si="1210"/>
        <v>1942252.2569404144</v>
      </c>
      <c r="BI100" s="37">
        <f t="shared" ca="1" si="1211"/>
        <v>24430.687901989008</v>
      </c>
      <c r="BJ100" s="64">
        <f t="shared" ca="1" si="1012"/>
        <v>1966682.9448424035</v>
      </c>
      <c r="BK100" s="170" cm="1">
        <f t="array" aca="1" ref="BK100" ca="1">IF(MONTH($A100) = 1, _xlfn.LET(_xlpm.value, RAND(), _xlfn.IFS(_xlpm.value&lt;=0.6, 0.9/12, AND(_xlpm.value&gt;0.6, _xlpm.value&lt;=0.8), 0.36/12, _xlpm.value&gt;0.8, -0.06/12)), BK99)</f>
        <v>7.4999999999999997E-2</v>
      </c>
      <c r="BL100" t="str">
        <f t="shared" ref="BL100:BL115" ca="1" si="1502">IF(RAND()&lt;_xlfn.EXPON.DIST(1, 1/18, TRUE), "Yes", "No")</f>
        <v>No</v>
      </c>
      <c r="BM100">
        <f ca="1">COUNTIF(BL$4:BL100, "Yes")</f>
        <v>6</v>
      </c>
      <c r="BN100" s="37">
        <f t="shared" ca="1" si="1212"/>
        <v>417187.30052814173</v>
      </c>
      <c r="BO100" s="37">
        <f t="shared" ca="1" si="1213"/>
        <v>82239.240694152875</v>
      </c>
      <c r="BP100" s="64">
        <f t="shared" ca="1" si="1014"/>
        <v>499426.54122229462</v>
      </c>
      <c r="BQ100" s="170" cm="1">
        <f t="array" aca="1" ref="BQ100" ca="1">IF(MONTH($A100) = 1, _xlfn.LET(_xlpm.value, RAND(), _xlfn.IFS(_xlpm.value&lt;=0.6, 0.9/12, AND(_xlpm.value&gt;0.6, _xlpm.value&lt;=0.8), 0.36/12, _xlpm.value&gt;0.8, -0.06/12)), BQ99)</f>
        <v>7.4999999999999997E-2</v>
      </c>
      <c r="BR100" t="str">
        <f t="shared" ref="BR100:BR115" ca="1" si="1503">IF(RAND()&lt;_xlfn.EXPON.DIST(1, 1/18, TRUE), "Yes", "No")</f>
        <v>No</v>
      </c>
      <c r="BS100">
        <f ca="1">COUNTIF(BR$4:BR100, "Yes")</f>
        <v>5</v>
      </c>
      <c r="BT100" s="37">
        <f t="shared" ca="1" si="1214"/>
        <v>756329.7553099012</v>
      </c>
      <c r="BU100" s="37">
        <f t="shared" ca="1" si="1215"/>
        <v>59835.444669711404</v>
      </c>
      <c r="BV100" s="64">
        <f t="shared" ca="1" si="1016"/>
        <v>816165.1999796126</v>
      </c>
      <c r="BW100" s="170" cm="1">
        <f t="array" aca="1" ref="BW100" ca="1">IF(MONTH($A100) = 1, _xlfn.LET(_xlpm.value, RAND(), _xlfn.IFS(_xlpm.value&lt;=0.6, 0.9/12, AND(_xlpm.value&gt;0.6, _xlpm.value&lt;=0.8), 0.36/12, _xlpm.value&gt;0.8, -0.06/12)), BW99)</f>
        <v>7.4999999999999997E-2</v>
      </c>
      <c r="BX100" t="str">
        <f t="shared" ref="BX100:BX115" ca="1" si="1504">IF(RAND()&lt;_xlfn.EXPON.DIST(1, 1/18, TRUE), "Yes", "No")</f>
        <v>No</v>
      </c>
      <c r="BY100">
        <f ca="1">COUNTIF(BX$4:BX100, "Yes")</f>
        <v>5</v>
      </c>
      <c r="BZ100" s="37">
        <f t="shared" ca="1" si="1216"/>
        <v>578600.76736212347</v>
      </c>
      <c r="CA100" s="37">
        <f t="shared" ca="1" si="1217"/>
        <v>59028.658715060024</v>
      </c>
      <c r="CB100" s="64">
        <f t="shared" ca="1" si="1018"/>
        <v>637629.42607718345</v>
      </c>
      <c r="CC100" s="170" cm="1">
        <f t="array" aca="1" ref="CC100" ca="1">IF(MONTH($A100) = 1, _xlfn.LET(_xlpm.value, RAND(), _xlfn.IFS(_xlpm.value&lt;=0.6, 0.9/12, AND(_xlpm.value&gt;0.6, _xlpm.value&lt;=0.8), 0.36/12, _xlpm.value&gt;0.8, -0.06/12)), CC99)</f>
        <v>7.4999999999999997E-2</v>
      </c>
      <c r="CD100" t="str">
        <f t="shared" ref="CD100:CD115" ca="1" si="1505">IF(RAND()&lt;_xlfn.EXPON.DIST(1, 1/18, TRUE), "Yes", "No")</f>
        <v>No</v>
      </c>
      <c r="CE100">
        <f ca="1">COUNTIF(CD$4:CD100, "Yes")</f>
        <v>5</v>
      </c>
      <c r="CF100" s="37">
        <f t="shared" ca="1" si="1218"/>
        <v>1507481.6830358226</v>
      </c>
      <c r="CG100" s="37">
        <f t="shared" ca="1" si="1219"/>
        <v>53242.857694806022</v>
      </c>
      <c r="CH100" s="64">
        <f t="shared" ca="1" si="1020"/>
        <v>1560724.5407306287</v>
      </c>
      <c r="CI100" s="170" cm="1">
        <f t="array" aca="1" ref="CI100" ca="1">IF(MONTH($A100) = 1, _xlfn.LET(_xlpm.value, RAND(), _xlfn.IFS(_xlpm.value&lt;=0.6, 0.9/12, AND(_xlpm.value&gt;0.6, _xlpm.value&lt;=0.8), 0.36/12, _xlpm.value&gt;0.8, -0.06/12)), CI99)</f>
        <v>0.03</v>
      </c>
      <c r="CJ100" t="str">
        <f t="shared" ref="CJ100:CJ115" ca="1" si="1506">IF(RAND()&lt;_xlfn.EXPON.DIST(1, 1/18, TRUE), "Yes", "No")</f>
        <v>No</v>
      </c>
      <c r="CK100">
        <f ca="1">COUNTIF(CJ$4:CJ100, "Yes")</f>
        <v>6</v>
      </c>
      <c r="CL100" s="37">
        <f t="shared" ca="1" si="1220"/>
        <v>925741.77765907312</v>
      </c>
      <c r="CM100" s="37">
        <f t="shared" ca="1" si="1221"/>
        <v>74704.380928843224</v>
      </c>
      <c r="CN100" s="64">
        <f t="shared" ca="1" si="1022"/>
        <v>1000446.1585879163</v>
      </c>
      <c r="CO100" s="170" cm="1">
        <f t="array" aca="1" ref="CO100" ca="1">IF(MONTH($A100) = 1, _xlfn.LET(_xlpm.value, RAND(), _xlfn.IFS(_xlpm.value&lt;=0.6, 0.9/12, AND(_xlpm.value&gt;0.6, _xlpm.value&lt;=0.8), 0.36/12, _xlpm.value&gt;0.8, -0.06/12)), CO99)</f>
        <v>7.4999999999999997E-2</v>
      </c>
      <c r="CP100" t="str">
        <f t="shared" ref="CP100:CP115" ca="1" si="1507">IF(RAND()&lt;_xlfn.EXPON.DIST(1, 1/18, TRUE), "Yes", "No")</f>
        <v>No</v>
      </c>
      <c r="CQ100">
        <f ca="1">COUNTIF(CP$4:CP100, "Yes")</f>
        <v>6</v>
      </c>
      <c r="CR100" s="37">
        <f t="shared" ca="1" si="1222"/>
        <v>476146.6144636083</v>
      </c>
      <c r="CS100" s="37">
        <f t="shared" ca="1" si="1223"/>
        <v>28334.466600953252</v>
      </c>
      <c r="CT100" s="64">
        <f t="shared" ca="1" si="1024"/>
        <v>504481.08106456156</v>
      </c>
      <c r="CU100" s="170" cm="1">
        <f t="array" aca="1" ref="CU100" ca="1">IF(MONTH($A100) = 1, _xlfn.LET(_xlpm.value, RAND(), _xlfn.IFS(_xlpm.value&lt;=0.6, 0.9/12, AND(_xlpm.value&gt;0.6, _xlpm.value&lt;=0.8), 0.36/12, _xlpm.value&gt;0.8, -0.06/12)), CU99)</f>
        <v>7.4999999999999997E-2</v>
      </c>
      <c r="CV100" t="str">
        <f t="shared" ref="CV100:CV115" ca="1" si="1508">IF(RAND()&lt;_xlfn.EXPON.DIST(1, 1/18, TRUE), "Yes", "No")</f>
        <v>No</v>
      </c>
      <c r="CW100">
        <f ca="1">COUNTIF(CV$4:CV100, "Yes")</f>
        <v>3</v>
      </c>
      <c r="CX100" s="37">
        <f t="shared" ca="1" si="1224"/>
        <v>3995963.1646326925</v>
      </c>
      <c r="CY100" s="37">
        <f t="shared" ca="1" si="1225"/>
        <v>27046.176447641341</v>
      </c>
      <c r="CZ100" s="64">
        <f t="shared" ca="1" si="1026"/>
        <v>4023009.341080334</v>
      </c>
      <c r="DA100" s="170" cm="1">
        <f t="array" aca="1" ref="DA100" ca="1">IF(MONTH($A100) = 1, _xlfn.LET(_xlpm.value, RAND(), _xlfn.IFS(_xlpm.value&lt;=0.6, 0.9/12, AND(_xlpm.value&gt;0.6, _xlpm.value&lt;=0.8), 0.36/12, _xlpm.value&gt;0.8, -0.06/12)), DA99)</f>
        <v>7.4999999999999997E-2</v>
      </c>
      <c r="DB100" t="str">
        <f t="shared" ref="DB100:DB115" ca="1" si="1509">IF(RAND()&lt;_xlfn.EXPON.DIST(1, 1/18, TRUE), "Yes", "No")</f>
        <v>No</v>
      </c>
      <c r="DC100">
        <f ca="1">COUNTIF(DB$4:DB100, "Yes")</f>
        <v>8</v>
      </c>
      <c r="DD100" s="37">
        <f t="shared" ca="1" si="1226"/>
        <v>2154165.0772445742</v>
      </c>
      <c r="DE100" s="37">
        <f t="shared" ca="1" si="1227"/>
        <v>73905.816322510538</v>
      </c>
      <c r="DF100" s="64">
        <f t="shared" ca="1" si="1028"/>
        <v>2228070.8935670848</v>
      </c>
      <c r="DG100" s="170" cm="1">
        <f t="array" aca="1" ref="DG100" ca="1">IF(MONTH($A100) = 1, _xlfn.LET(_xlpm.value, RAND(), _xlfn.IFS(_xlpm.value&lt;=0.6, 0.9/12, AND(_xlpm.value&gt;0.6, _xlpm.value&lt;=0.8), 0.36/12, _xlpm.value&gt;0.8, -0.06/12)), DG99)</f>
        <v>-5.0000000000000001E-3</v>
      </c>
      <c r="DH100" t="str">
        <f t="shared" ref="DH100:DH115" ca="1" si="1510">IF(RAND()&lt;_xlfn.EXPON.DIST(1, 1/18, TRUE), "Yes", "No")</f>
        <v>No</v>
      </c>
      <c r="DI100">
        <f ca="1">COUNTIF(DH$4:DH100, "Yes")</f>
        <v>4</v>
      </c>
      <c r="DJ100" s="37">
        <f t="shared" ca="1" si="1228"/>
        <v>10648901.032082289</v>
      </c>
      <c r="DK100" s="37">
        <f t="shared" ca="1" si="1229"/>
        <v>40405.383254523207</v>
      </c>
      <c r="DL100" s="64">
        <f t="shared" ca="1" si="1030"/>
        <v>10689306.415336812</v>
      </c>
      <c r="DM100" s="170" cm="1">
        <f t="array" aca="1" ref="DM100" ca="1">IF(MONTH($A100) = 1, _xlfn.LET(_xlpm.value, RAND(), _xlfn.IFS(_xlpm.value&lt;=0.6, 0.9/12, AND(_xlpm.value&gt;0.6, _xlpm.value&lt;=0.8), 0.36/12, _xlpm.value&gt;0.8, -0.06/12)), DM99)</f>
        <v>7.4999999999999997E-2</v>
      </c>
      <c r="DN100" t="str">
        <f t="shared" ref="DN100:DN115" ca="1" si="1511">IF(RAND()&lt;_xlfn.EXPON.DIST(1, 1/18, TRUE), "Yes", "No")</f>
        <v>No</v>
      </c>
      <c r="DO100">
        <f ca="1">COUNTIF(DN$4:DN100, "Yes")</f>
        <v>6</v>
      </c>
      <c r="DP100" s="37">
        <f t="shared" ca="1" si="1230"/>
        <v>4454807.2885099491</v>
      </c>
      <c r="DQ100" s="37">
        <f t="shared" ca="1" si="1231"/>
        <v>51814.353968202093</v>
      </c>
      <c r="DR100" s="64">
        <f t="shared" ca="1" si="1032"/>
        <v>4506621.6424781512</v>
      </c>
      <c r="DS100" s="170" cm="1">
        <f t="array" aca="1" ref="DS100" ca="1">IF(MONTH($A100) = 1, _xlfn.LET(_xlpm.value, RAND(), _xlfn.IFS(_xlpm.value&lt;=0.6, 0.9/12, AND(_xlpm.value&gt;0.6, _xlpm.value&lt;=0.8), 0.36/12, _xlpm.value&gt;0.8, -0.06/12)), DS99)</f>
        <v>-5.0000000000000001E-3</v>
      </c>
      <c r="DT100" t="str">
        <f t="shared" ref="DT100:DT115" ca="1" si="1512">IF(RAND()&lt;_xlfn.EXPON.DIST(1, 1/18, TRUE), "Yes", "No")</f>
        <v>No</v>
      </c>
      <c r="DU100">
        <f ca="1">COUNTIF(DT$4:DT100, "Yes")</f>
        <v>7</v>
      </c>
      <c r="DV100" s="37">
        <f t="shared" ca="1" si="1232"/>
        <v>1111217.7633016149</v>
      </c>
      <c r="DW100" s="37">
        <f t="shared" ca="1" si="1233"/>
        <v>72235.434417461816</v>
      </c>
      <c r="DX100" s="64">
        <f t="shared" ca="1" si="1034"/>
        <v>1183453.1977190766</v>
      </c>
      <c r="DY100" s="170" cm="1">
        <f t="array" aca="1" ref="DY100" ca="1">IF(MONTH($A100) = 1, _xlfn.LET(_xlpm.value, RAND(), _xlfn.IFS(_xlpm.value&lt;=0.6, 0.9/12, AND(_xlpm.value&gt;0.6, _xlpm.value&lt;=0.8), 0.36/12, _xlpm.value&gt;0.8, -0.06/12)), DY99)</f>
        <v>7.4999999999999997E-2</v>
      </c>
      <c r="DZ100" t="str">
        <f t="shared" ref="DZ100:DZ115" ca="1" si="1513">IF(RAND()&lt;_xlfn.EXPON.DIST(1, 1/18, TRUE), "Yes", "No")</f>
        <v>No</v>
      </c>
      <c r="EA100">
        <f ca="1">COUNTIF(DZ$4:DZ100, "Yes")</f>
        <v>8</v>
      </c>
      <c r="EB100" s="37">
        <f t="shared" ca="1" si="1234"/>
        <v>1317976.2950984251</v>
      </c>
      <c r="EC100" s="37">
        <f t="shared" ca="1" si="1235"/>
        <v>105692.89960266526</v>
      </c>
      <c r="ED100" s="64">
        <f t="shared" ca="1" si="1036"/>
        <v>1423669.1947010905</v>
      </c>
      <c r="EE100" s="170" cm="1">
        <f t="array" aca="1" ref="EE100" ca="1">IF(MONTH($A100) = 1, _xlfn.LET(_xlpm.value, RAND(), _xlfn.IFS(_xlpm.value&lt;=0.6, 0.9/12, AND(_xlpm.value&gt;0.6, _xlpm.value&lt;=0.8), 0.36/12, _xlpm.value&gt;0.8, -0.06/12)), EE99)</f>
        <v>7.4999999999999997E-2</v>
      </c>
      <c r="EF100" t="str">
        <f t="shared" ref="EF100:EF115" ca="1" si="1514">IF(RAND()&lt;_xlfn.EXPON.DIST(1, 1/18, TRUE), "Yes", "No")</f>
        <v>No</v>
      </c>
      <c r="EG100">
        <f ca="1">COUNTIF(EF$4:EF100, "Yes")</f>
        <v>3</v>
      </c>
      <c r="EH100" s="37">
        <f t="shared" ca="1" si="1236"/>
        <v>793159.65808224864</v>
      </c>
      <c r="EI100" s="37">
        <f t="shared" ca="1" si="1237"/>
        <v>44468.31311677918</v>
      </c>
      <c r="EJ100" s="64">
        <f t="shared" ca="1" si="1038"/>
        <v>837627.97119902784</v>
      </c>
      <c r="EK100" s="170" cm="1">
        <f t="array" aca="1" ref="EK100" ca="1">IF(MONTH($A100) = 1, _xlfn.LET(_xlpm.value, RAND(), _xlfn.IFS(_xlpm.value&lt;=0.6, 0.9/12, AND(_xlpm.value&gt;0.6, _xlpm.value&lt;=0.8), 0.36/12, _xlpm.value&gt;0.8, -0.06/12)), EK99)</f>
        <v>7.4999999999999997E-2</v>
      </c>
      <c r="EL100" t="str">
        <f t="shared" ref="EL100:EL115" ca="1" si="1515">IF(RAND()&lt;_xlfn.EXPON.DIST(1, 1/18, TRUE), "Yes", "No")</f>
        <v>No</v>
      </c>
      <c r="EM100">
        <f ca="1">COUNTIF(EL$4:EL100, "Yes")</f>
        <v>6</v>
      </c>
      <c r="EN100" s="37">
        <f t="shared" ca="1" si="1238"/>
        <v>1527699.2459376303</v>
      </c>
      <c r="EO100" s="37">
        <f t="shared" ca="1" si="1239"/>
        <v>72316.446479623235</v>
      </c>
      <c r="EP100" s="64">
        <f t="shared" ca="1" si="1040"/>
        <v>1600015.6924172535</v>
      </c>
      <c r="EQ100" s="170" cm="1">
        <f t="array" aca="1" ref="EQ100" ca="1">IF(MONTH($A100) = 1, _xlfn.LET(_xlpm.value, RAND(), _xlfn.IFS(_xlpm.value&lt;=0.6, 0.9/12, AND(_xlpm.value&gt;0.6, _xlpm.value&lt;=0.8), 0.36/12, _xlpm.value&gt;0.8, -0.06/12)), EQ99)</f>
        <v>7.4999999999999997E-2</v>
      </c>
      <c r="ER100" t="str">
        <f t="shared" ref="ER100:ER115" ca="1" si="1516">IF(RAND()&lt;_xlfn.EXPON.DIST(1, 1/18, TRUE), "Yes", "No")</f>
        <v>No</v>
      </c>
      <c r="ES100">
        <f ca="1">COUNTIF(ER$4:ER100, "Yes")</f>
        <v>3</v>
      </c>
      <c r="ET100" s="37">
        <f t="shared" ca="1" si="1240"/>
        <v>2718408.778481036</v>
      </c>
      <c r="EU100" s="37">
        <f t="shared" ca="1" si="1241"/>
        <v>18078.009806644201</v>
      </c>
      <c r="EV100" s="64">
        <f t="shared" ca="1" si="1042"/>
        <v>2736486.7882876801</v>
      </c>
      <c r="EW100" s="170" cm="1">
        <f t="array" aca="1" ref="EW100" ca="1">IF(MONTH($A100) = 1, _xlfn.LET(_xlpm.value, RAND(), _xlfn.IFS(_xlpm.value&lt;=0.6, 0.9/12, AND(_xlpm.value&gt;0.6, _xlpm.value&lt;=0.8), 0.36/12, _xlpm.value&gt;0.8, -0.06/12)), EW99)</f>
        <v>7.4999999999999997E-2</v>
      </c>
      <c r="EX100" t="str">
        <f t="shared" ref="EX100:EX115" ca="1" si="1517">IF(RAND()&lt;_xlfn.EXPON.DIST(1, 1/18, TRUE), "Yes", "No")</f>
        <v>No</v>
      </c>
      <c r="EY100">
        <f ca="1">COUNTIF(EX$4:EX100, "Yes")</f>
        <v>4</v>
      </c>
      <c r="EZ100" s="37">
        <f t="shared" ca="1" si="1242"/>
        <v>3275275.7205382572</v>
      </c>
      <c r="FA100" s="37">
        <f t="shared" ca="1" si="1243"/>
        <v>37811.157045527361</v>
      </c>
      <c r="FB100" s="64">
        <f t="shared" ca="1" si="1044"/>
        <v>3313086.8775837845</v>
      </c>
      <c r="FC100" s="170" cm="1">
        <f t="array" aca="1" ref="FC100" ca="1">IF(MONTH($A100) = 1, _xlfn.LET(_xlpm.value, RAND(), _xlfn.IFS(_xlpm.value&lt;=0.6, 0.9/12, AND(_xlpm.value&gt;0.6, _xlpm.value&lt;=0.8), 0.36/12, _xlpm.value&gt;0.8, -0.06/12)), FC99)</f>
        <v>7.4999999999999997E-2</v>
      </c>
      <c r="FD100" t="str">
        <f t="shared" ref="FD100:FD115" ca="1" si="1518">IF(RAND()&lt;_xlfn.EXPON.DIST(1, 1/18, TRUE), "Yes", "No")</f>
        <v>No</v>
      </c>
      <c r="FE100">
        <f ca="1">COUNTIF(FD$4:FD100, "Yes")</f>
        <v>8</v>
      </c>
      <c r="FF100" s="37">
        <f t="shared" ca="1" si="1244"/>
        <v>2690379.1623765053</v>
      </c>
      <c r="FG100" s="37">
        <f t="shared" ca="1" si="1245"/>
        <v>81833.628112700331</v>
      </c>
      <c r="FH100" s="64">
        <f t="shared" ca="1" si="1046"/>
        <v>2772212.7904892056</v>
      </c>
      <c r="FI100" s="170" cm="1">
        <f t="array" aca="1" ref="FI100" ca="1">IF(MONTH($A100) = 1, _xlfn.LET(_xlpm.value, RAND(), _xlfn.IFS(_xlpm.value&lt;=0.6, 0.9/12, AND(_xlpm.value&gt;0.6, _xlpm.value&lt;=0.8), 0.36/12, _xlpm.value&gt;0.8, -0.06/12)), FI99)</f>
        <v>0.03</v>
      </c>
      <c r="FJ100" t="str">
        <f t="shared" ref="FJ100:FJ115" ca="1" si="1519">IF(RAND()&lt;_xlfn.EXPON.DIST(1, 1/18, TRUE), "Yes", "No")</f>
        <v>No</v>
      </c>
      <c r="FK100">
        <f ca="1">COUNTIF(FJ$4:FJ100, "Yes")</f>
        <v>4</v>
      </c>
      <c r="FL100" s="37">
        <f t="shared" ca="1" si="1246"/>
        <v>2625601.7294050544</v>
      </c>
      <c r="FM100" s="37">
        <f t="shared" ca="1" si="1247"/>
        <v>34461.105612252257</v>
      </c>
      <c r="FN100" s="64">
        <f t="shared" ca="1" si="1048"/>
        <v>2660062.8350173067</v>
      </c>
      <c r="FO100" s="170" cm="1">
        <f t="array" aca="1" ref="FO100" ca="1">IF(MONTH($A100) = 1, _xlfn.LET(_xlpm.value, RAND(), _xlfn.IFS(_xlpm.value&lt;=0.6, 0.9/12, AND(_xlpm.value&gt;0.6, _xlpm.value&lt;=0.8), 0.36/12, _xlpm.value&gt;0.8, -0.06/12)), FO99)</f>
        <v>7.4999999999999997E-2</v>
      </c>
      <c r="FP100" t="str">
        <f t="shared" ref="FP100:FP115" ca="1" si="1520">IF(RAND()&lt;_xlfn.EXPON.DIST(1, 1/18, TRUE), "Yes", "No")</f>
        <v>No</v>
      </c>
      <c r="FQ100">
        <f ca="1">COUNTIF(FP$4:FP100, "Yes")</f>
        <v>6</v>
      </c>
      <c r="FR100" s="37">
        <f t="shared" ca="1" si="1248"/>
        <v>6762801.1229469888</v>
      </c>
      <c r="FS100" s="37">
        <f t="shared" ca="1" si="1249"/>
        <v>41214.093658825237</v>
      </c>
      <c r="FT100" s="64">
        <f t="shared" ca="1" si="1050"/>
        <v>6804015.2166058142</v>
      </c>
      <c r="FU100" s="170" cm="1">
        <f t="array" aca="1" ref="FU100" ca="1">IF(MONTH($A100) = 1, _xlfn.LET(_xlpm.value, RAND(), _xlfn.IFS(_xlpm.value&lt;=0.6, 0.9/12, AND(_xlpm.value&gt;0.6, _xlpm.value&lt;=0.8), 0.36/12, _xlpm.value&gt;0.8, -0.06/12)), FU99)</f>
        <v>7.4999999999999997E-2</v>
      </c>
      <c r="FV100" t="str">
        <f t="shared" ref="FV100:FV115" ca="1" si="1521">IF(RAND()&lt;_xlfn.EXPON.DIST(1, 1/18, TRUE), "Yes", "No")</f>
        <v>No</v>
      </c>
      <c r="FW100">
        <f ca="1">COUNTIF(FV$4:FV100, "Yes")</f>
        <v>5</v>
      </c>
      <c r="FX100" s="37">
        <f t="shared" ca="1" si="1250"/>
        <v>1759214.3927574269</v>
      </c>
      <c r="FY100" s="37">
        <f t="shared" ca="1" si="1251"/>
        <v>51517.318666368876</v>
      </c>
      <c r="FZ100" s="64">
        <f t="shared" ca="1" si="1052"/>
        <v>1810731.7114237959</v>
      </c>
      <c r="GA100" s="170" cm="1">
        <f t="array" aca="1" ref="GA100" ca="1">IF(MONTH($A100) = 1, _xlfn.LET(_xlpm.value, RAND(), _xlfn.IFS(_xlpm.value&lt;=0.6, 0.9/12, AND(_xlpm.value&gt;0.6, _xlpm.value&lt;=0.8), 0.36/12, _xlpm.value&gt;0.8, -0.06/12)), GA99)</f>
        <v>-5.0000000000000001E-3</v>
      </c>
      <c r="GB100" t="str">
        <f t="shared" ref="GB100:GB115" ca="1" si="1522">IF(RAND()&lt;_xlfn.EXPON.DIST(1, 1/18, TRUE), "Yes", "No")</f>
        <v>No</v>
      </c>
      <c r="GC100">
        <f ca="1">COUNTIF(GB$4:GB100, "Yes")</f>
        <v>3</v>
      </c>
      <c r="GD100" s="37">
        <f t="shared" ca="1" si="1252"/>
        <v>5421404.0069547882</v>
      </c>
      <c r="GE100" s="37">
        <f t="shared" ca="1" si="1253"/>
        <v>49211.072894712444</v>
      </c>
      <c r="GF100" s="64">
        <f t="shared" ca="1" si="1054"/>
        <v>5470615.0798495002</v>
      </c>
      <c r="GG100" s="170" cm="1">
        <f t="array" aca="1" ref="GG100" ca="1">IF(MONTH($A100) = 1, _xlfn.LET(_xlpm.value, RAND(), _xlfn.IFS(_xlpm.value&lt;=0.6, 0.9/12, AND(_xlpm.value&gt;0.6, _xlpm.value&lt;=0.8), 0.36/12, _xlpm.value&gt;0.8, -0.06/12)), GG99)</f>
        <v>7.4999999999999997E-2</v>
      </c>
      <c r="GH100" t="str">
        <f t="shared" ref="GH100:GH115" ca="1" si="1523">IF(RAND()&lt;_xlfn.EXPON.DIST(1, 1/18, TRUE), "Yes", "No")</f>
        <v>No</v>
      </c>
      <c r="GI100">
        <f ca="1">COUNTIF(GH$4:GH100, "Yes")</f>
        <v>4</v>
      </c>
      <c r="GJ100" s="37">
        <f t="shared" ca="1" si="1254"/>
        <v>853410.45552947943</v>
      </c>
      <c r="GK100" s="37">
        <f t="shared" ca="1" si="1255"/>
        <v>21596.83123125929</v>
      </c>
      <c r="GL100" s="64">
        <f t="shared" ca="1" si="1056"/>
        <v>875007.2867607387</v>
      </c>
      <c r="GM100" s="170" cm="1">
        <f t="array" aca="1" ref="GM100" ca="1">IF(MONTH($A100) = 1, _xlfn.LET(_xlpm.value, RAND(), _xlfn.IFS(_xlpm.value&lt;=0.6, 0.9/12, AND(_xlpm.value&gt;0.6, _xlpm.value&lt;=0.8), 0.36/12, _xlpm.value&gt;0.8, -0.06/12)), GM99)</f>
        <v>7.4999999999999997E-2</v>
      </c>
      <c r="GN100" t="str">
        <f t="shared" ref="GN100:GN115" ca="1" si="1524">IF(RAND()&lt;_xlfn.EXPON.DIST(1, 1/18, TRUE), "Yes", "No")</f>
        <v>No</v>
      </c>
      <c r="GO100">
        <f ca="1">COUNTIF(GN$4:GN100, "Yes")</f>
        <v>4</v>
      </c>
      <c r="GP100" s="37">
        <f t="shared" ca="1" si="1256"/>
        <v>2095424.2167217992</v>
      </c>
      <c r="GQ100" s="37">
        <f t="shared" ca="1" si="1257"/>
        <v>36036.911382963088</v>
      </c>
      <c r="GR100" s="64">
        <f t="shared" ca="1" si="1058"/>
        <v>2131461.1281047622</v>
      </c>
      <c r="GS100" s="170" cm="1">
        <f t="array" aca="1" ref="GS100" ca="1">IF(MONTH($A100) = 1, _xlfn.LET(_xlpm.value, RAND(), _xlfn.IFS(_xlpm.value&lt;=0.6, 0.9/12, AND(_xlpm.value&gt;0.6, _xlpm.value&lt;=0.8), 0.36/12, _xlpm.value&gt;0.8, -0.06/12)), GS99)</f>
        <v>7.4999999999999997E-2</v>
      </c>
      <c r="GT100" t="str">
        <f t="shared" ref="GT100:GT115" ca="1" si="1525">IF(RAND()&lt;_xlfn.EXPON.DIST(1, 1/18, TRUE), "Yes", "No")</f>
        <v>No</v>
      </c>
      <c r="GU100">
        <f ca="1">COUNTIF(GT$4:GT100, "Yes")</f>
        <v>1</v>
      </c>
      <c r="GV100" s="37">
        <f t="shared" ca="1" si="1258"/>
        <v>1737201.3277609232</v>
      </c>
      <c r="GW100" s="37">
        <f t="shared" ca="1" si="1259"/>
        <v>4902.4406263267119</v>
      </c>
      <c r="GX100" s="64">
        <f t="shared" ca="1" si="1060"/>
        <v>1742103.7683872499</v>
      </c>
      <c r="GY100" s="170" cm="1">
        <f t="array" aca="1" ref="GY100" ca="1">IF(MONTH($A100) = 1, _xlfn.LET(_xlpm.value, RAND(), _xlfn.IFS(_xlpm.value&lt;=0.6, 0.9/12, AND(_xlpm.value&gt;0.6, _xlpm.value&lt;=0.8), 0.36/12, _xlpm.value&gt;0.8, -0.06/12)), GY99)</f>
        <v>7.4999999999999997E-2</v>
      </c>
      <c r="GZ100" t="str">
        <f t="shared" ref="GZ100:GZ115" ca="1" si="1526">IF(RAND()&lt;_xlfn.EXPON.DIST(1, 1/18, TRUE), "Yes", "No")</f>
        <v>No</v>
      </c>
      <c r="HA100">
        <f ca="1">COUNTIF(GZ$4:GZ100, "Yes")</f>
        <v>4</v>
      </c>
      <c r="HB100" s="37">
        <f t="shared" ca="1" si="1260"/>
        <v>6238140.2994165951</v>
      </c>
      <c r="HC100" s="37">
        <f t="shared" ca="1" si="1261"/>
        <v>53820.419672442687</v>
      </c>
      <c r="HD100" s="64">
        <f t="shared" ca="1" si="1062"/>
        <v>6291960.7190890377</v>
      </c>
      <c r="HE100" s="170" cm="1">
        <f t="array" aca="1" ref="HE100" ca="1">IF(MONTH($A100) = 1, _xlfn.LET(_xlpm.value, RAND(), _xlfn.IFS(_xlpm.value&lt;=0.6, 0.9/12, AND(_xlpm.value&gt;0.6, _xlpm.value&lt;=0.8), 0.36/12, _xlpm.value&gt;0.8, -0.06/12)), HE99)</f>
        <v>0.03</v>
      </c>
      <c r="HF100" t="str">
        <f t="shared" ref="HF100:HF115" ca="1" si="1527">IF(RAND()&lt;_xlfn.EXPON.DIST(1, 1/18, TRUE), "Yes", "No")</f>
        <v>No</v>
      </c>
      <c r="HG100">
        <f ca="1">COUNTIF(HF$4:HF100, "Yes")</f>
        <v>4</v>
      </c>
      <c r="HH100" s="37">
        <f t="shared" ca="1" si="1262"/>
        <v>2829435.8127868432</v>
      </c>
      <c r="HI100" s="37">
        <f t="shared" ca="1" si="1263"/>
        <v>47942.339946890585</v>
      </c>
      <c r="HJ100" s="64">
        <f t="shared" ca="1" si="1064"/>
        <v>2877378.1527337339</v>
      </c>
      <c r="HK100" s="170" cm="1">
        <f t="array" aca="1" ref="HK100" ca="1">IF(MONTH($A100) = 1, _xlfn.LET(_xlpm.value, RAND(), _xlfn.IFS(_xlpm.value&lt;=0.6, 0.9/12, AND(_xlpm.value&gt;0.6, _xlpm.value&lt;=0.8), 0.36/12, _xlpm.value&gt;0.8, -0.06/12)), HK99)</f>
        <v>-5.0000000000000001E-3</v>
      </c>
      <c r="HL100" t="str">
        <f t="shared" ref="HL100:HL115" ca="1" si="1528">IF(RAND()&lt;_xlfn.EXPON.DIST(1, 1/18, TRUE), "Yes", "No")</f>
        <v>No</v>
      </c>
      <c r="HM100">
        <f ca="1">COUNTIF(HL$4:HL100, "Yes")</f>
        <v>4</v>
      </c>
      <c r="HN100" s="37">
        <f t="shared" ca="1" si="1264"/>
        <v>6775320.4924442032</v>
      </c>
      <c r="HO100" s="37">
        <f t="shared" ca="1" si="1265"/>
        <v>35203.227281168547</v>
      </c>
      <c r="HP100" s="64">
        <f t="shared" ca="1" si="1066"/>
        <v>6810523.7197253713</v>
      </c>
      <c r="HQ100" s="170" cm="1">
        <f t="array" aca="1" ref="HQ100" ca="1">IF(MONTH($A100) = 1, _xlfn.LET(_xlpm.value, RAND(), _xlfn.IFS(_xlpm.value&lt;=0.6, 0.9/12, AND(_xlpm.value&gt;0.6, _xlpm.value&lt;=0.8), 0.36/12, _xlpm.value&gt;0.8, -0.06/12)), HQ99)</f>
        <v>7.4999999999999997E-2</v>
      </c>
      <c r="HR100" t="str">
        <f t="shared" ref="HR100:HR115" ca="1" si="1529">IF(RAND()&lt;_xlfn.EXPON.DIST(1, 1/18, TRUE), "Yes", "No")</f>
        <v>No</v>
      </c>
      <c r="HS100">
        <f ca="1">COUNTIF(HR$4:HR100, "Yes")</f>
        <v>4</v>
      </c>
      <c r="HT100" s="37">
        <f t="shared" ca="1" si="1266"/>
        <v>1121435.7642157972</v>
      </c>
      <c r="HU100" s="37">
        <f t="shared" ca="1" si="1267"/>
        <v>48292.546823893499</v>
      </c>
      <c r="HV100" s="64">
        <f t="shared" ca="1" si="1068"/>
        <v>1169728.3110396906</v>
      </c>
      <c r="HW100" s="170" cm="1">
        <f t="array" aca="1" ref="HW100" ca="1">IF(MONTH($A100) = 1, _xlfn.LET(_xlpm.value, RAND(), _xlfn.IFS(_xlpm.value&lt;=0.6, 0.9/12, AND(_xlpm.value&gt;0.6, _xlpm.value&lt;=0.8), 0.36/12, _xlpm.value&gt;0.8, -0.06/12)), HW99)</f>
        <v>7.4999999999999997E-2</v>
      </c>
      <c r="HX100" t="str">
        <f t="shared" ref="HX100:HX115" ca="1" si="1530">IF(RAND()&lt;_xlfn.EXPON.DIST(1, 1/18, TRUE), "Yes", "No")</f>
        <v>No</v>
      </c>
      <c r="HY100">
        <f ca="1">COUNTIF(HX$4:HX100, "Yes")</f>
        <v>5</v>
      </c>
      <c r="HZ100" s="37">
        <f t="shared" ca="1" si="1268"/>
        <v>5128953.225817861</v>
      </c>
      <c r="IA100" s="37">
        <f t="shared" ca="1" si="1269"/>
        <v>70835.817118388033</v>
      </c>
      <c r="IB100" s="64">
        <f t="shared" ca="1" si="1070"/>
        <v>5199789.0429362487</v>
      </c>
      <c r="IC100" s="170" cm="1">
        <f t="array" aca="1" ref="IC100" ca="1">IF(MONTH($A100) = 1, _xlfn.LET(_xlpm.value, RAND(), _xlfn.IFS(_xlpm.value&lt;=0.6, 0.9/12, AND(_xlpm.value&gt;0.6, _xlpm.value&lt;=0.8), 0.36/12, _xlpm.value&gt;0.8, -0.06/12)), IC99)</f>
        <v>7.4999999999999997E-2</v>
      </c>
      <c r="ID100" t="str">
        <f t="shared" ref="ID100:ID115" ca="1" si="1531">IF(RAND()&lt;_xlfn.EXPON.DIST(1, 1/18, TRUE), "Yes", "No")</f>
        <v>No</v>
      </c>
      <c r="IE100">
        <f ca="1">COUNTIF(ID$4:ID100, "Yes")</f>
        <v>5</v>
      </c>
      <c r="IF100" s="37">
        <f t="shared" ca="1" si="1270"/>
        <v>5688034.9906675834</v>
      </c>
      <c r="IG100" s="37">
        <f t="shared" ca="1" si="1271"/>
        <v>48226.589691907473</v>
      </c>
      <c r="IH100" s="64">
        <f t="shared" ca="1" si="1072"/>
        <v>5736261.5803594906</v>
      </c>
      <c r="II100" s="170" cm="1">
        <f t="array" aca="1" ref="II100" ca="1">IF(MONTH($A100) = 1, _xlfn.LET(_xlpm.value, RAND(), _xlfn.IFS(_xlpm.value&lt;=0.6, 0.9/12, AND(_xlpm.value&gt;0.6, _xlpm.value&lt;=0.8), 0.36/12, _xlpm.value&gt;0.8, -0.06/12)), II99)</f>
        <v>0.03</v>
      </c>
      <c r="IJ100" t="str">
        <f t="shared" ref="IJ100:IJ115" ca="1" si="1532">IF(RAND()&lt;_xlfn.EXPON.DIST(1, 1/18, TRUE), "Yes", "No")</f>
        <v>No</v>
      </c>
      <c r="IK100">
        <f ca="1">COUNTIF(IJ$4:IJ100, "Yes")</f>
        <v>7</v>
      </c>
      <c r="IL100" s="37">
        <f t="shared" ca="1" si="1272"/>
        <v>1839390.7407330107</v>
      </c>
      <c r="IM100" s="37">
        <f t="shared" ca="1" si="1273"/>
        <v>87645.075440423621</v>
      </c>
      <c r="IN100" s="64">
        <f t="shared" ca="1" si="1074"/>
        <v>1927035.8161734343</v>
      </c>
      <c r="IO100" s="170" cm="1">
        <f t="array" aca="1" ref="IO100" ca="1">IF(MONTH($A100) = 1, _xlfn.LET(_xlpm.value, RAND(), _xlfn.IFS(_xlpm.value&lt;=0.6, 0.9/12, AND(_xlpm.value&gt;0.6, _xlpm.value&lt;=0.8), 0.36/12, _xlpm.value&gt;0.8, -0.06/12)), IO99)</f>
        <v>7.4999999999999997E-2</v>
      </c>
      <c r="IP100" t="str">
        <f t="shared" ref="IP100:IP115" ca="1" si="1533">IF(RAND()&lt;_xlfn.EXPON.DIST(1, 1/18, TRUE), "Yes", "No")</f>
        <v>No</v>
      </c>
      <c r="IQ100">
        <f ca="1">COUNTIF(IP$4:IP100, "Yes")</f>
        <v>6</v>
      </c>
      <c r="IR100" s="37">
        <f t="shared" ca="1" si="1274"/>
        <v>836828.86270018795</v>
      </c>
      <c r="IS100" s="37">
        <f t="shared" ca="1" si="1275"/>
        <v>67539.82752768608</v>
      </c>
      <c r="IT100" s="64">
        <f t="shared" ca="1" si="1076"/>
        <v>904368.69022787409</v>
      </c>
      <c r="IU100" s="170" cm="1">
        <f t="array" aca="1" ref="IU100" ca="1">IF(MONTH($A100) = 1, _xlfn.LET(_xlpm.value, RAND(), _xlfn.IFS(_xlpm.value&lt;=0.6, 0.9/12, AND(_xlpm.value&gt;0.6, _xlpm.value&lt;=0.8), 0.36/12, _xlpm.value&gt;0.8, -0.06/12)), IU99)</f>
        <v>0.03</v>
      </c>
      <c r="IV100" t="str">
        <f t="shared" ref="IV100:IV115" ca="1" si="1534">IF(RAND()&lt;_xlfn.EXPON.DIST(1, 1/18, TRUE), "Yes", "No")</f>
        <v>No</v>
      </c>
      <c r="IW100">
        <f ca="1">COUNTIF(IV$4:IV100, "Yes")</f>
        <v>6</v>
      </c>
      <c r="IX100" s="37">
        <f t="shared" ca="1" si="1276"/>
        <v>1745594.8225731587</v>
      </c>
      <c r="IY100" s="37">
        <f t="shared" ca="1" si="1277"/>
        <v>68882.056189371768</v>
      </c>
      <c r="IZ100" s="64">
        <f t="shared" ca="1" si="1078"/>
        <v>1814476.8787625304</v>
      </c>
      <c r="JA100" s="170" cm="1">
        <f t="array" aca="1" ref="JA100" ca="1">IF(MONTH($A100) = 1, _xlfn.LET(_xlpm.value, RAND(), _xlfn.IFS(_xlpm.value&lt;=0.6, 0.9/12, AND(_xlpm.value&gt;0.6, _xlpm.value&lt;=0.8), 0.36/12, _xlpm.value&gt;0.8, -0.06/12)), JA99)</f>
        <v>-5.0000000000000001E-3</v>
      </c>
      <c r="JB100" t="str">
        <f t="shared" ref="JB100:JB115" ca="1" si="1535">IF(RAND()&lt;_xlfn.EXPON.DIST(1, 1/18, TRUE), "Yes", "No")</f>
        <v>No</v>
      </c>
      <c r="JC100">
        <f ca="1">COUNTIF(JB$4:JB100, "Yes")</f>
        <v>6</v>
      </c>
      <c r="JD100" s="37">
        <f t="shared" ca="1" si="1278"/>
        <v>808594.72408858454</v>
      </c>
      <c r="JE100" s="37">
        <f t="shared" ca="1" si="1279"/>
        <v>63928.382368186947</v>
      </c>
      <c r="JF100" s="64">
        <f t="shared" ca="1" si="1080"/>
        <v>872523.10645677149</v>
      </c>
      <c r="JG100" s="170" cm="1">
        <f t="array" aca="1" ref="JG100" ca="1">IF(MONTH($A100) = 1, _xlfn.LET(_xlpm.value, RAND(), _xlfn.IFS(_xlpm.value&lt;=0.6, 0.9/12, AND(_xlpm.value&gt;0.6, _xlpm.value&lt;=0.8), 0.36/12, _xlpm.value&gt;0.8, -0.06/12)), JG99)</f>
        <v>0.03</v>
      </c>
      <c r="JH100" t="str">
        <f t="shared" ref="JH100:JH115" ca="1" si="1536">IF(RAND()&lt;_xlfn.EXPON.DIST(1, 1/18, TRUE), "Yes", "No")</f>
        <v>No</v>
      </c>
      <c r="JI100">
        <f ca="1">COUNTIF(JH$4:JH100, "Yes")</f>
        <v>3</v>
      </c>
      <c r="JJ100" s="37">
        <f t="shared" ca="1" si="1280"/>
        <v>11857688.779121159</v>
      </c>
      <c r="JK100" s="37">
        <f t="shared" ca="1" si="1281"/>
        <v>26954.927933334944</v>
      </c>
      <c r="JL100" s="64">
        <f t="shared" ca="1" si="1082"/>
        <v>11884643.707054494</v>
      </c>
      <c r="JM100" s="170" cm="1">
        <f t="array" aca="1" ref="JM100" ca="1">IF(MONTH($A100) = 1, _xlfn.LET(_xlpm.value, RAND(), _xlfn.IFS(_xlpm.value&lt;=0.6, 0.9/12, AND(_xlpm.value&gt;0.6, _xlpm.value&lt;=0.8), 0.36/12, _xlpm.value&gt;0.8, -0.06/12)), JM99)</f>
        <v>-5.0000000000000001E-3</v>
      </c>
      <c r="JN100" t="str">
        <f t="shared" ref="JN100:JN115" ca="1" si="1537">IF(RAND()&lt;_xlfn.EXPON.DIST(1, 1/18, TRUE), "Yes", "No")</f>
        <v>No</v>
      </c>
      <c r="JO100">
        <f ca="1">COUNTIF(JN$4:JN100, "Yes")</f>
        <v>9</v>
      </c>
      <c r="JP100" s="37">
        <f t="shared" ca="1" si="1282"/>
        <v>2005649.4965088745</v>
      </c>
      <c r="JQ100" s="37">
        <f t="shared" ca="1" si="1283"/>
        <v>107147.90979914584</v>
      </c>
      <c r="JR100" s="64">
        <f t="shared" ca="1" si="1084"/>
        <v>2112797.4063080205</v>
      </c>
      <c r="JS100" s="170" cm="1">
        <f t="array" aca="1" ref="JS100" ca="1">IF(MONTH($A100) = 1, _xlfn.LET(_xlpm.value, RAND(), _xlfn.IFS(_xlpm.value&lt;=0.6, 0.9/12, AND(_xlpm.value&gt;0.6, _xlpm.value&lt;=0.8), 0.36/12, _xlpm.value&gt;0.8, -0.06/12)), JS99)</f>
        <v>0.03</v>
      </c>
      <c r="JT100" t="str">
        <f t="shared" ref="JT100:JT115" ca="1" si="1538">IF(RAND()&lt;_xlfn.EXPON.DIST(1, 1/18, TRUE), "Yes", "No")</f>
        <v>No</v>
      </c>
      <c r="JU100">
        <f ca="1">COUNTIF(JT$4:JT100, "Yes")</f>
        <v>3</v>
      </c>
      <c r="JV100" s="37">
        <f t="shared" ca="1" si="1284"/>
        <v>6164396.1411975315</v>
      </c>
      <c r="JW100" s="37">
        <f t="shared" ca="1" si="1285"/>
        <v>32009.445524066599</v>
      </c>
      <c r="JX100" s="64">
        <f t="shared" ca="1" si="1086"/>
        <v>6196405.5867215982</v>
      </c>
      <c r="JY100" s="170" cm="1">
        <f t="array" aca="1" ref="JY100" ca="1">IF(MONTH($A100) = 1, _xlfn.LET(_xlpm.value, RAND(), _xlfn.IFS(_xlpm.value&lt;=0.6, 0.9/12, AND(_xlpm.value&gt;0.6, _xlpm.value&lt;=0.8), 0.36/12, _xlpm.value&gt;0.8, -0.06/12)), JY99)</f>
        <v>7.4999999999999997E-2</v>
      </c>
      <c r="JZ100" t="str">
        <f t="shared" ref="JZ100:JZ115" ca="1" si="1539">IF(RAND()&lt;_xlfn.EXPON.DIST(1, 1/18, TRUE), "Yes", "No")</f>
        <v>No</v>
      </c>
      <c r="KA100">
        <f ca="1">COUNTIF(JZ$4:JZ100, "Yes")</f>
        <v>5</v>
      </c>
      <c r="KB100" s="37">
        <f t="shared" ca="1" si="1286"/>
        <v>3929075.4742167718</v>
      </c>
      <c r="KC100" s="37">
        <f t="shared" ca="1" si="1287"/>
        <v>49847.561865334523</v>
      </c>
      <c r="KD100" s="64">
        <f t="shared" ca="1" si="1088"/>
        <v>3978923.0360821062</v>
      </c>
      <c r="KE100" s="170" cm="1">
        <f t="array" aca="1" ref="KE100" ca="1">IF(MONTH($A100) = 1, _xlfn.LET(_xlpm.value, RAND(), _xlfn.IFS(_xlpm.value&lt;=0.6, 0.9/12, AND(_xlpm.value&gt;0.6, _xlpm.value&lt;=0.8), 0.36/12, _xlpm.value&gt;0.8, -0.06/12)), KE99)</f>
        <v>-5.0000000000000001E-3</v>
      </c>
      <c r="KF100" t="str">
        <f t="shared" ref="KF100:KF115" ca="1" si="1540">IF(RAND()&lt;_xlfn.EXPON.DIST(1, 1/18, TRUE), "Yes", "No")</f>
        <v>No</v>
      </c>
      <c r="KG100">
        <f ca="1">COUNTIF(KF$4:KF100, "Yes")</f>
        <v>4</v>
      </c>
      <c r="KH100" s="37">
        <f t="shared" ca="1" si="1288"/>
        <v>1219475.705006148</v>
      </c>
      <c r="KI100" s="37">
        <f t="shared" ca="1" si="1289"/>
        <v>33439.224884570976</v>
      </c>
      <c r="KJ100" s="64">
        <f t="shared" ca="1" si="1090"/>
        <v>1252914.929890719</v>
      </c>
      <c r="KK100" s="170" cm="1">
        <f t="array" aca="1" ref="KK100" ca="1">IF(MONTH($A100) = 1, _xlfn.LET(_xlpm.value, RAND(), _xlfn.IFS(_xlpm.value&lt;=0.6, 0.9/12, AND(_xlpm.value&gt;0.6, _xlpm.value&lt;=0.8), 0.36/12, _xlpm.value&gt;0.8, -0.06/12)), KK99)</f>
        <v>7.4999999999999997E-2</v>
      </c>
      <c r="KL100" t="str">
        <f t="shared" ref="KL100:KL115" ca="1" si="1541">IF(RAND()&lt;_xlfn.EXPON.DIST(1, 1/18, TRUE), "Yes", "No")</f>
        <v>No</v>
      </c>
      <c r="KM100">
        <f ca="1">COUNTIF(KL$4:KL100, "Yes")</f>
        <v>5</v>
      </c>
      <c r="KN100" s="37">
        <f t="shared" ca="1" si="1290"/>
        <v>2530449.8143573967</v>
      </c>
      <c r="KO100" s="37">
        <f t="shared" ca="1" si="1291"/>
        <v>34953.615157372049</v>
      </c>
      <c r="KP100" s="64">
        <f t="shared" ca="1" si="1092"/>
        <v>2565403.4295147685</v>
      </c>
      <c r="KQ100" s="170" cm="1">
        <f t="array" aca="1" ref="KQ100" ca="1">IF(MONTH($A100) = 1, _xlfn.LET(_xlpm.value, RAND(), _xlfn.IFS(_xlpm.value&lt;=0.6, 0.9/12, AND(_xlpm.value&gt;0.6, _xlpm.value&lt;=0.8), 0.36/12, _xlpm.value&gt;0.8, -0.06/12)), KQ99)</f>
        <v>7.4999999999999997E-2</v>
      </c>
      <c r="KR100" t="str">
        <f t="shared" ref="KR100:KR115" ca="1" si="1542">IF(RAND()&lt;_xlfn.EXPON.DIST(1, 1/18, TRUE), "Yes", "No")</f>
        <v>No</v>
      </c>
      <c r="KS100">
        <f ca="1">COUNTIF(KR$4:KR100, "Yes")</f>
        <v>5</v>
      </c>
      <c r="KT100" s="37">
        <f t="shared" ca="1" si="1292"/>
        <v>686784.17833823082</v>
      </c>
      <c r="KU100" s="37">
        <f t="shared" ca="1" si="1293"/>
        <v>45033.392755881847</v>
      </c>
      <c r="KV100" s="64">
        <f t="shared" ca="1" si="1094"/>
        <v>731817.5710941127</v>
      </c>
      <c r="KW100" s="170" cm="1">
        <f t="array" aca="1" ref="KW100" ca="1">IF(MONTH($A100) = 1, _xlfn.LET(_xlpm.value, RAND(), _xlfn.IFS(_xlpm.value&lt;=0.6, 0.9/12, AND(_xlpm.value&gt;0.6, _xlpm.value&lt;=0.8), 0.36/12, _xlpm.value&gt;0.8, -0.06/12)), KW99)</f>
        <v>7.4999999999999997E-2</v>
      </c>
      <c r="KX100" t="str">
        <f t="shared" ref="KX100:KX115" ca="1" si="1543">IF(RAND()&lt;_xlfn.EXPON.DIST(1, 1/18, TRUE), "Yes", "No")</f>
        <v>No</v>
      </c>
      <c r="KY100">
        <f ca="1">COUNTIF(KX$4:KX100, "Yes")</f>
        <v>4</v>
      </c>
      <c r="KZ100" s="37">
        <f t="shared" ca="1" si="1294"/>
        <v>803593.78892899281</v>
      </c>
      <c r="LA100" s="37">
        <f t="shared" ca="1" si="1295"/>
        <v>49645.674919098958</v>
      </c>
      <c r="LB100" s="64">
        <f t="shared" ca="1" si="1096"/>
        <v>853239.46384809178</v>
      </c>
      <c r="LC100" s="170" cm="1">
        <f t="array" aca="1" ref="LC100" ca="1">IF(MONTH($A100) = 1, _xlfn.LET(_xlpm.value, RAND(), _xlfn.IFS(_xlpm.value&lt;=0.6, 0.9/12, AND(_xlpm.value&gt;0.6, _xlpm.value&lt;=0.8), 0.36/12, _xlpm.value&gt;0.8, -0.06/12)), LC99)</f>
        <v>0.03</v>
      </c>
      <c r="LD100" t="str">
        <f t="shared" ref="LD100:LD115" ca="1" si="1544">IF(RAND()&lt;_xlfn.EXPON.DIST(1, 1/18, TRUE), "Yes", "No")</f>
        <v>No</v>
      </c>
      <c r="LE100">
        <f ca="1">COUNTIF(LD$4:LD100, "Yes")</f>
        <v>3</v>
      </c>
      <c r="LF100" s="37">
        <f t="shared" ca="1" si="1296"/>
        <v>2013839.2835845221</v>
      </c>
      <c r="LG100" s="37">
        <f t="shared" ca="1" si="1297"/>
        <v>25204.795362768909</v>
      </c>
      <c r="LH100" s="64">
        <f t="shared" ca="1" si="1098"/>
        <v>2039044.078947291</v>
      </c>
      <c r="LI100" s="170" cm="1">
        <f t="array" aca="1" ref="LI100" ca="1">IF(MONTH($A100) = 1, _xlfn.LET(_xlpm.value, RAND(), _xlfn.IFS(_xlpm.value&lt;=0.6, 0.9/12, AND(_xlpm.value&gt;0.6, _xlpm.value&lt;=0.8), 0.36/12, _xlpm.value&gt;0.8, -0.06/12)), LI99)</f>
        <v>7.4999999999999997E-2</v>
      </c>
      <c r="LJ100" t="str">
        <f t="shared" ref="LJ100:LJ115" ca="1" si="1545">IF(RAND()&lt;_xlfn.EXPON.DIST(1, 1/18, TRUE), "Yes", "No")</f>
        <v>No</v>
      </c>
      <c r="LK100">
        <f ca="1">COUNTIF(LJ$4:LJ100, "Yes")</f>
        <v>6</v>
      </c>
      <c r="LL100" s="37">
        <f t="shared" ca="1" si="1298"/>
        <v>1470968.0746394808</v>
      </c>
      <c r="LM100" s="37">
        <f t="shared" ca="1" si="1299"/>
        <v>65464.376160758613</v>
      </c>
      <c r="LN100" s="64">
        <f t="shared" ca="1" si="1100"/>
        <v>1536432.4508002393</v>
      </c>
      <c r="LO100" s="170" cm="1">
        <f t="array" aca="1" ref="LO100" ca="1">IF(MONTH($A100) = 1, _xlfn.LET(_xlpm.value, RAND(), _xlfn.IFS(_xlpm.value&lt;=0.6, 0.9/12, AND(_xlpm.value&gt;0.6, _xlpm.value&lt;=0.8), 0.36/12, _xlpm.value&gt;0.8, -0.06/12)), LO99)</f>
        <v>0.03</v>
      </c>
      <c r="LP100" t="str">
        <f t="shared" ref="LP100:LP115" ca="1" si="1546">IF(RAND()&lt;_xlfn.EXPON.DIST(1, 1/18, TRUE), "Yes", "No")</f>
        <v>No</v>
      </c>
      <c r="LQ100">
        <f ca="1">COUNTIF(LP$4:LP100, "Yes")</f>
        <v>8</v>
      </c>
      <c r="LR100" s="37">
        <f t="shared" ca="1" si="1300"/>
        <v>614699.35324721318</v>
      </c>
      <c r="LS100" s="37">
        <f t="shared" ca="1" si="1301"/>
        <v>81933.387611516111</v>
      </c>
      <c r="LT100" s="64">
        <f t="shared" ca="1" si="1102"/>
        <v>696632.74085872923</v>
      </c>
      <c r="LU100" s="170" cm="1">
        <f t="array" aca="1" ref="LU100" ca="1">IF(MONTH($A100) = 1, _xlfn.LET(_xlpm.value, RAND(), _xlfn.IFS(_xlpm.value&lt;=0.6, 0.9/12, AND(_xlpm.value&gt;0.6, _xlpm.value&lt;=0.8), 0.36/12, _xlpm.value&gt;0.8, -0.06/12)), LU99)</f>
        <v>7.4999999999999997E-2</v>
      </c>
      <c r="LV100" t="str">
        <f t="shared" ref="LV100:LV115" ca="1" si="1547">IF(RAND()&lt;_xlfn.EXPON.DIST(1, 1/18, TRUE), "Yes", "No")</f>
        <v>No</v>
      </c>
      <c r="LW100">
        <f ca="1">COUNTIF(LV$4:LV100, "Yes")</f>
        <v>3</v>
      </c>
      <c r="LX100" s="37">
        <f t="shared" ca="1" si="1302"/>
        <v>6983253.9703026703</v>
      </c>
      <c r="LY100" s="37">
        <f t="shared" ca="1" si="1303"/>
        <v>39038.946515045041</v>
      </c>
      <c r="LZ100" s="64">
        <f t="shared" ca="1" si="1104"/>
        <v>7022292.9168177154</v>
      </c>
      <c r="MA100" s="170" cm="1">
        <f t="array" aca="1" ref="MA100" ca="1">IF(MONTH($A100) = 1, _xlfn.LET(_xlpm.value, RAND(), _xlfn.IFS(_xlpm.value&lt;=0.6, 0.9/12, AND(_xlpm.value&gt;0.6, _xlpm.value&lt;=0.8), 0.36/12, _xlpm.value&gt;0.8, -0.06/12)), MA99)</f>
        <v>7.4999999999999997E-2</v>
      </c>
      <c r="MB100" t="str">
        <f t="shared" ref="MB100:MB115" ca="1" si="1548">IF(RAND()&lt;_xlfn.EXPON.DIST(1, 1/18, TRUE), "Yes", "No")</f>
        <v>No</v>
      </c>
      <c r="MC100">
        <f ca="1">COUNTIF(MB$4:MB100, "Yes")</f>
        <v>5</v>
      </c>
      <c r="MD100" s="37">
        <f t="shared" ca="1" si="1304"/>
        <v>698556.9303529528</v>
      </c>
      <c r="ME100" s="37">
        <f t="shared" ca="1" si="1305"/>
        <v>41011.135435948789</v>
      </c>
      <c r="MF100" s="64">
        <f t="shared" ca="1" si="1106"/>
        <v>739568.06578890164</v>
      </c>
      <c r="MG100" s="170" cm="1">
        <f t="array" aca="1" ref="MG100" ca="1">IF(MONTH($A100) = 1, _xlfn.LET(_xlpm.value, RAND(), _xlfn.IFS(_xlpm.value&lt;=0.6, 0.9/12, AND(_xlpm.value&gt;0.6, _xlpm.value&lt;=0.8), 0.36/12, _xlpm.value&gt;0.8, -0.06/12)), MG99)</f>
        <v>-5.0000000000000001E-3</v>
      </c>
      <c r="MH100" t="str">
        <f t="shared" ref="MH100:MH115" ca="1" si="1549">IF(RAND()&lt;_xlfn.EXPON.DIST(1, 1/18, TRUE), "Yes", "No")</f>
        <v>No</v>
      </c>
      <c r="MI100">
        <f ca="1">COUNTIF(MH$4:MH100, "Yes")</f>
        <v>8</v>
      </c>
      <c r="MJ100" s="37">
        <f t="shared" ca="1" si="1306"/>
        <v>2877189.3926094198</v>
      </c>
      <c r="MK100" s="37">
        <f t="shared" ca="1" si="1307"/>
        <v>63479.786288551084</v>
      </c>
      <c r="ML100" s="64">
        <f t="shared" ca="1" si="1108"/>
        <v>2940669.1788979708</v>
      </c>
      <c r="MM100" s="170" cm="1">
        <f t="array" aca="1" ref="MM100" ca="1">IF(MONTH($A100) = 1, _xlfn.LET(_xlpm.value, RAND(), _xlfn.IFS(_xlpm.value&lt;=0.6, 0.9/12, AND(_xlpm.value&gt;0.6, _xlpm.value&lt;=0.8), 0.36/12, _xlpm.value&gt;0.8, -0.06/12)), MM99)</f>
        <v>0.03</v>
      </c>
      <c r="MN100" t="str">
        <f t="shared" ref="MN100:MN115" ca="1" si="1550">IF(RAND()&lt;_xlfn.EXPON.DIST(1, 1/18, TRUE), "Yes", "No")</f>
        <v>No</v>
      </c>
      <c r="MO100">
        <f ca="1">COUNTIF(MN$4:MN100, "Yes")</f>
        <v>8</v>
      </c>
      <c r="MP100" s="37">
        <f t="shared" ca="1" si="1308"/>
        <v>2151958.4233369739</v>
      </c>
      <c r="MQ100" s="37">
        <f t="shared" ca="1" si="1309"/>
        <v>98528.403516341059</v>
      </c>
      <c r="MR100" s="64">
        <f t="shared" ca="1" si="1110"/>
        <v>2250486.8268533149</v>
      </c>
      <c r="MS100" s="170" cm="1">
        <f t="array" aca="1" ref="MS100" ca="1">IF(MONTH($A100) = 1, _xlfn.LET(_xlpm.value, RAND(), _xlfn.IFS(_xlpm.value&lt;=0.6, 0.9/12, AND(_xlpm.value&gt;0.6, _xlpm.value&lt;=0.8), 0.36/12, _xlpm.value&gt;0.8, -0.06/12)), MS99)</f>
        <v>0.03</v>
      </c>
      <c r="MT100" t="str">
        <f t="shared" ref="MT100:MT115" ca="1" si="1551">IF(RAND()&lt;_xlfn.EXPON.DIST(1, 1/18, TRUE), "Yes", "No")</f>
        <v>No</v>
      </c>
      <c r="MU100">
        <f ca="1">COUNTIF(MT$4:MT100, "Yes")</f>
        <v>9</v>
      </c>
      <c r="MV100" s="37">
        <f t="shared" ca="1" si="1310"/>
        <v>1100759.6394085621</v>
      </c>
      <c r="MW100" s="37">
        <f t="shared" ca="1" si="1311"/>
        <v>115977.13318364018</v>
      </c>
      <c r="MX100" s="64">
        <f t="shared" ca="1" si="1112"/>
        <v>1216736.7725922023</v>
      </c>
      <c r="MY100" s="170" cm="1">
        <f t="array" aca="1" ref="MY100" ca="1">IF(MONTH($A100) = 1, _xlfn.LET(_xlpm.value, RAND(), _xlfn.IFS(_xlpm.value&lt;=0.6, 0.9/12, AND(_xlpm.value&gt;0.6, _xlpm.value&lt;=0.8), 0.36/12, _xlpm.value&gt;0.8, -0.06/12)), MY99)</f>
        <v>7.4999999999999997E-2</v>
      </c>
      <c r="MZ100" t="str">
        <f t="shared" ref="MZ100:MZ115" ca="1" si="1552">IF(RAND()&lt;_xlfn.EXPON.DIST(1, 1/18, TRUE), "Yes", "No")</f>
        <v>No</v>
      </c>
      <c r="NA100">
        <f ca="1">COUNTIF(MZ$4:MZ100, "Yes")</f>
        <v>4</v>
      </c>
      <c r="NB100" s="37">
        <f t="shared" ca="1" si="1312"/>
        <v>14816036.323778482</v>
      </c>
      <c r="NC100" s="37">
        <f t="shared" ca="1" si="1313"/>
        <v>32602.702347083025</v>
      </c>
      <c r="ND100" s="64">
        <f t="shared" ca="1" si="1114"/>
        <v>14848639.026125565</v>
      </c>
      <c r="NE100" s="170" cm="1">
        <f t="array" aca="1" ref="NE100" ca="1">IF(MONTH($A100) = 1, _xlfn.LET(_xlpm.value, RAND(), _xlfn.IFS(_xlpm.value&lt;=0.6, 0.9/12, AND(_xlpm.value&gt;0.6, _xlpm.value&lt;=0.8), 0.36/12, _xlpm.value&gt;0.8, -0.06/12)), NE99)</f>
        <v>7.4999999999999997E-2</v>
      </c>
      <c r="NF100" t="str">
        <f t="shared" ref="NF100:NF115" ca="1" si="1553">IF(RAND()&lt;_xlfn.EXPON.DIST(1, 1/18, TRUE), "Yes", "No")</f>
        <v>No</v>
      </c>
      <c r="NG100">
        <f ca="1">COUNTIF(NF$4:NF100, "Yes")</f>
        <v>3</v>
      </c>
      <c r="NH100" s="37">
        <f t="shared" ca="1" si="1314"/>
        <v>1971340.2032037701</v>
      </c>
      <c r="NI100" s="37">
        <f t="shared" ca="1" si="1315"/>
        <v>32901.625650121394</v>
      </c>
      <c r="NJ100" s="64">
        <f t="shared" ca="1" si="1116"/>
        <v>2004241.8288538915</v>
      </c>
      <c r="NK100" s="170" cm="1">
        <f t="array" aca="1" ref="NK100" ca="1">IF(MONTH($A100) = 1, _xlfn.LET(_xlpm.value, RAND(), _xlfn.IFS(_xlpm.value&lt;=0.6, 0.9/12, AND(_xlpm.value&gt;0.6, _xlpm.value&lt;=0.8), 0.36/12, _xlpm.value&gt;0.8, -0.06/12)), NK99)</f>
        <v>7.4999999999999997E-2</v>
      </c>
      <c r="NL100" t="str">
        <f t="shared" ref="NL100:NL115" ca="1" si="1554">IF(RAND()&lt;_xlfn.EXPON.DIST(1, 1/18, TRUE), "Yes", "No")</f>
        <v>No</v>
      </c>
      <c r="NM100">
        <f ca="1">COUNTIF(NL$4:NL100, "Yes")</f>
        <v>6</v>
      </c>
      <c r="NN100" s="37">
        <f t="shared" ca="1" si="1316"/>
        <v>898867.17785068275</v>
      </c>
      <c r="NO100" s="37">
        <f t="shared" ca="1" si="1317"/>
        <v>81679.795644406215</v>
      </c>
      <c r="NP100" s="64">
        <f t="shared" ca="1" si="1118"/>
        <v>980546.97349508898</v>
      </c>
      <c r="NQ100" s="170" cm="1">
        <f t="array" aca="1" ref="NQ100" ca="1">IF(MONTH($A100) = 1, _xlfn.LET(_xlpm.value, RAND(), _xlfn.IFS(_xlpm.value&lt;=0.6, 0.9/12, AND(_xlpm.value&gt;0.6, _xlpm.value&lt;=0.8), 0.36/12, _xlpm.value&gt;0.8, -0.06/12)), NQ99)</f>
        <v>-5.0000000000000001E-3</v>
      </c>
      <c r="NR100" t="str">
        <f t="shared" ref="NR100:NR115" ca="1" si="1555">IF(RAND()&lt;_xlfn.EXPON.DIST(1, 1/18, TRUE), "Yes", "No")</f>
        <v>No</v>
      </c>
      <c r="NS100">
        <f ca="1">COUNTIF(NR$4:NR100, "Yes")</f>
        <v>6</v>
      </c>
      <c r="NT100" s="37">
        <f t="shared" ca="1" si="1318"/>
        <v>640567.77723715943</v>
      </c>
      <c r="NU100" s="37">
        <f t="shared" ca="1" si="1319"/>
        <v>69045.10688347707</v>
      </c>
      <c r="NV100" s="64">
        <f t="shared" ca="1" si="1120"/>
        <v>709612.8841206365</v>
      </c>
      <c r="NW100" s="170" cm="1">
        <f t="array" aca="1" ref="NW100" ca="1">IF(MONTH($A100) = 1, _xlfn.LET(_xlpm.value, RAND(), _xlfn.IFS(_xlpm.value&lt;=0.6, 0.9/12, AND(_xlpm.value&gt;0.6, _xlpm.value&lt;=0.8), 0.36/12, _xlpm.value&gt;0.8, -0.06/12)), NW99)</f>
        <v>-5.0000000000000001E-3</v>
      </c>
      <c r="NX100" t="str">
        <f t="shared" ref="NX100:NX115" ca="1" si="1556">IF(RAND()&lt;_xlfn.EXPON.DIST(1, 1/18, TRUE), "Yes", "No")</f>
        <v>No</v>
      </c>
      <c r="NY100">
        <f ca="1">COUNTIF(NX$4:NX100, "Yes")</f>
        <v>8</v>
      </c>
      <c r="NZ100" s="37">
        <f t="shared" ca="1" si="1320"/>
        <v>1533500.2317332553</v>
      </c>
      <c r="OA100" s="37">
        <f t="shared" ca="1" si="1321"/>
        <v>98115.49762524369</v>
      </c>
      <c r="OB100" s="64">
        <f t="shared" ca="1" si="1122"/>
        <v>1631615.7293584989</v>
      </c>
      <c r="OC100" s="170" cm="1">
        <f t="array" aca="1" ref="OC100" ca="1">IF(MONTH($A100) = 1, _xlfn.LET(_xlpm.value, RAND(), _xlfn.IFS(_xlpm.value&lt;=0.6, 0.9/12, AND(_xlpm.value&gt;0.6, _xlpm.value&lt;=0.8), 0.36/12, _xlpm.value&gt;0.8, -0.06/12)), OC99)</f>
        <v>7.4999999999999997E-2</v>
      </c>
      <c r="OD100" t="str">
        <f t="shared" ref="OD100:OD115" ca="1" si="1557">IF(RAND()&lt;_xlfn.EXPON.DIST(1, 1/18, TRUE), "Yes", "No")</f>
        <v>No</v>
      </c>
      <c r="OE100">
        <f ca="1">COUNTIF(OD$4:OD100, "Yes")</f>
        <v>5</v>
      </c>
      <c r="OF100" s="37">
        <f t="shared" ca="1" si="1322"/>
        <v>478548.84301317576</v>
      </c>
      <c r="OG100" s="37">
        <f t="shared" ca="1" si="1323"/>
        <v>58062.45714666295</v>
      </c>
      <c r="OH100" s="64">
        <f t="shared" ca="1" si="1124"/>
        <v>536611.30015983875</v>
      </c>
      <c r="OI100" s="170" cm="1">
        <f t="array" aca="1" ref="OI100" ca="1">IF(MONTH($A100) = 1, _xlfn.LET(_xlpm.value, RAND(), _xlfn.IFS(_xlpm.value&lt;=0.6, 0.9/12, AND(_xlpm.value&gt;0.6, _xlpm.value&lt;=0.8), 0.36/12, _xlpm.value&gt;0.8, -0.06/12)), OI99)</f>
        <v>7.4999999999999997E-2</v>
      </c>
      <c r="OJ100" t="str">
        <f t="shared" ref="OJ100:OJ115" ca="1" si="1558">IF(RAND()&lt;_xlfn.EXPON.DIST(1, 1/18, TRUE), "Yes", "No")</f>
        <v>No</v>
      </c>
      <c r="OK100">
        <f ca="1">COUNTIF(OJ$4:OJ100, "Yes")</f>
        <v>9</v>
      </c>
      <c r="OL100" s="37">
        <f t="shared" ca="1" si="1324"/>
        <v>3083246.617574566</v>
      </c>
      <c r="OM100" s="37">
        <f t="shared" ca="1" si="1325"/>
        <v>111129.07999321894</v>
      </c>
      <c r="ON100" s="64">
        <f t="shared" ca="1" si="1126"/>
        <v>3194375.6975677852</v>
      </c>
      <c r="OO100" s="170" cm="1">
        <f t="array" aca="1" ref="OO100" ca="1">IF(MONTH($A100) = 1, _xlfn.LET(_xlpm.value, RAND(), _xlfn.IFS(_xlpm.value&lt;=0.6, 0.9/12, AND(_xlpm.value&gt;0.6, _xlpm.value&lt;=0.8), 0.36/12, _xlpm.value&gt;0.8, -0.06/12)), OO99)</f>
        <v>0.03</v>
      </c>
      <c r="OP100" t="str">
        <f t="shared" ref="OP100:OP115" ca="1" si="1559">IF(RAND()&lt;_xlfn.EXPON.DIST(1, 1/18, TRUE), "Yes", "No")</f>
        <v>No</v>
      </c>
      <c r="OQ100">
        <f ca="1">COUNTIF(OP$4:OP100, "Yes")</f>
        <v>6</v>
      </c>
      <c r="OR100" s="37">
        <f t="shared" ca="1" si="1326"/>
        <v>1854361.0018636838</v>
      </c>
      <c r="OS100" s="37">
        <f t="shared" ca="1" si="1327"/>
        <v>55554.939068498417</v>
      </c>
      <c r="OT100" s="64">
        <f t="shared" ca="1" si="1128"/>
        <v>1909915.9409321821</v>
      </c>
      <c r="OU100" s="170" cm="1">
        <f t="array" aca="1" ref="OU100" ca="1">IF(MONTH($A100) = 1, _xlfn.LET(_xlpm.value, RAND(), _xlfn.IFS(_xlpm.value&lt;=0.6, 0.9/12, AND(_xlpm.value&gt;0.6, _xlpm.value&lt;=0.8), 0.36/12, _xlpm.value&gt;0.8, -0.06/12)), OU99)</f>
        <v>7.4999999999999997E-2</v>
      </c>
      <c r="OV100" t="str">
        <f t="shared" ref="OV100:OV115" ca="1" si="1560">IF(RAND()&lt;_xlfn.EXPON.DIST(1, 1/18, TRUE), "Yes", "No")</f>
        <v>No</v>
      </c>
      <c r="OW100">
        <f ca="1">COUNTIF(OV$4:OV100, "Yes")</f>
        <v>2</v>
      </c>
      <c r="OX100" s="37">
        <f t="shared" ca="1" si="1328"/>
        <v>7291836.8686403558</v>
      </c>
      <c r="OY100" s="37">
        <f t="shared" ca="1" si="1329"/>
        <v>34582.890690067747</v>
      </c>
      <c r="OZ100" s="64">
        <f t="shared" ca="1" si="1130"/>
        <v>7326419.7593304235</v>
      </c>
      <c r="PA100" s="170" cm="1">
        <f t="array" aca="1" ref="PA100" ca="1">IF(MONTH($A100) = 1, _xlfn.LET(_xlpm.value, RAND(), _xlfn.IFS(_xlpm.value&lt;=0.6, 0.9/12, AND(_xlpm.value&gt;0.6, _xlpm.value&lt;=0.8), 0.36/12, _xlpm.value&gt;0.8, -0.06/12)), PA99)</f>
        <v>0.03</v>
      </c>
      <c r="PB100" t="str">
        <f t="shared" ref="PB100:PB115" ca="1" si="1561">IF(RAND()&lt;_xlfn.EXPON.DIST(1, 1/18, TRUE), "Yes", "No")</f>
        <v>No</v>
      </c>
      <c r="PC100">
        <f ca="1">COUNTIF(PB$4:PB100, "Yes")</f>
        <v>6</v>
      </c>
      <c r="PD100" s="37">
        <f t="shared" ca="1" si="1330"/>
        <v>1226843.0092530705</v>
      </c>
      <c r="PE100" s="37">
        <f t="shared" ca="1" si="1331"/>
        <v>62330.457674628946</v>
      </c>
      <c r="PF100" s="64">
        <f t="shared" ca="1" si="1132"/>
        <v>1289173.4669276995</v>
      </c>
      <c r="PG100" s="170" cm="1">
        <f t="array" aca="1" ref="PG100" ca="1">IF(MONTH($A100) = 1, _xlfn.LET(_xlpm.value, RAND(), _xlfn.IFS(_xlpm.value&lt;=0.6, 0.9/12, AND(_xlpm.value&gt;0.6, _xlpm.value&lt;=0.8), 0.36/12, _xlpm.value&gt;0.8, -0.06/12)), PG99)</f>
        <v>7.4999999999999997E-2</v>
      </c>
      <c r="PH100" t="str">
        <f t="shared" ref="PH100:PH115" ca="1" si="1562">IF(RAND()&lt;_xlfn.EXPON.DIST(1, 1/18, TRUE), "Yes", "No")</f>
        <v>No</v>
      </c>
      <c r="PI100">
        <f ca="1">COUNTIF(PH$4:PH100, "Yes")</f>
        <v>8</v>
      </c>
      <c r="PJ100" s="37">
        <f t="shared" ca="1" si="1332"/>
        <v>452467.85251041397</v>
      </c>
      <c r="PK100" s="37">
        <f t="shared" ca="1" si="1333"/>
        <v>86285.553884987865</v>
      </c>
      <c r="PL100" s="64">
        <f t="shared" ca="1" si="1134"/>
        <v>538753.40639540181</v>
      </c>
      <c r="PM100" s="170" cm="1">
        <f t="array" aca="1" ref="PM100" ca="1">IF(MONTH($A100) = 1, _xlfn.LET(_xlpm.value, RAND(), _xlfn.IFS(_xlpm.value&lt;=0.6, 0.9/12, AND(_xlpm.value&gt;0.6, _xlpm.value&lt;=0.8), 0.36/12, _xlpm.value&gt;0.8, -0.06/12)), PM99)</f>
        <v>7.4999999999999997E-2</v>
      </c>
      <c r="PN100" t="str">
        <f t="shared" ref="PN100:PN115" ca="1" si="1563">IF(RAND()&lt;_xlfn.EXPON.DIST(1, 1/18, TRUE), "Yes", "No")</f>
        <v>No</v>
      </c>
      <c r="PO100">
        <f ca="1">COUNTIF(PN$4:PN100, "Yes")</f>
        <v>3</v>
      </c>
      <c r="PP100" s="37">
        <f t="shared" ca="1" si="1334"/>
        <v>2022668.3219788668</v>
      </c>
      <c r="PQ100" s="37">
        <f t="shared" ca="1" si="1335"/>
        <v>34551.62581760811</v>
      </c>
      <c r="PR100" s="64">
        <f t="shared" ca="1" si="1136"/>
        <v>2057219.9477964749</v>
      </c>
      <c r="PS100" s="170" cm="1">
        <f t="array" aca="1" ref="PS100" ca="1">IF(MONTH($A100) = 1, _xlfn.LET(_xlpm.value, RAND(), _xlfn.IFS(_xlpm.value&lt;=0.6, 0.9/12, AND(_xlpm.value&gt;0.6, _xlpm.value&lt;=0.8), 0.36/12, _xlpm.value&gt;0.8, -0.06/12)), PS99)</f>
        <v>7.4999999999999997E-2</v>
      </c>
      <c r="PT100" t="str">
        <f t="shared" ref="PT100:PT115" ca="1" si="1564">IF(RAND()&lt;_xlfn.EXPON.DIST(1, 1/18, TRUE), "Yes", "No")</f>
        <v>No</v>
      </c>
      <c r="PU100">
        <f ca="1">COUNTIF(PT$4:PT100, "Yes")</f>
        <v>4</v>
      </c>
      <c r="PV100" s="37">
        <f t="shared" ca="1" si="1336"/>
        <v>2431174.3660510597</v>
      </c>
      <c r="PW100" s="37">
        <f t="shared" ca="1" si="1337"/>
        <v>44312.767603007138</v>
      </c>
      <c r="PX100" s="64">
        <f t="shared" ca="1" si="1138"/>
        <v>2475487.1336540668</v>
      </c>
      <c r="PY100" s="170" cm="1">
        <f t="array" aca="1" ref="PY100" ca="1">IF(MONTH($A100) = 1, _xlfn.LET(_xlpm.value, RAND(), _xlfn.IFS(_xlpm.value&lt;=0.6, 0.9/12, AND(_xlpm.value&gt;0.6, _xlpm.value&lt;=0.8), 0.36/12, _xlpm.value&gt;0.8, -0.06/12)), PY99)</f>
        <v>0.03</v>
      </c>
      <c r="PZ100" t="str">
        <f t="shared" ref="PZ100:PZ115" ca="1" si="1565">IF(RAND()&lt;_xlfn.EXPON.DIST(1, 1/18, TRUE), "Yes", "No")</f>
        <v>No</v>
      </c>
      <c r="QA100">
        <f ca="1">COUNTIF(PZ$4:PZ100, "Yes")</f>
        <v>6</v>
      </c>
      <c r="QB100" s="37">
        <f t="shared" ca="1" si="1338"/>
        <v>4086996.8758207308</v>
      </c>
      <c r="QC100" s="37">
        <f t="shared" ca="1" si="1339"/>
        <v>62616.993351319012</v>
      </c>
      <c r="QD100" s="64">
        <f t="shared" ca="1" si="1140"/>
        <v>4149613.8691720497</v>
      </c>
      <c r="QE100" s="170" cm="1">
        <f t="array" aca="1" ref="QE100" ca="1">IF(MONTH($A100) = 1, _xlfn.LET(_xlpm.value, RAND(), _xlfn.IFS(_xlpm.value&lt;=0.6, 0.9/12, AND(_xlpm.value&gt;0.6, _xlpm.value&lt;=0.8), 0.36/12, _xlpm.value&gt;0.8, -0.06/12)), QE99)</f>
        <v>7.4999999999999997E-2</v>
      </c>
      <c r="QF100" t="str">
        <f t="shared" ref="QF100:QF115" ca="1" si="1566">IF(RAND()&lt;_xlfn.EXPON.DIST(1, 1/18, TRUE), "Yes", "No")</f>
        <v>No</v>
      </c>
      <c r="QG100">
        <f ca="1">COUNTIF(QF$4:QF100, "Yes")</f>
        <v>2</v>
      </c>
      <c r="QH100" s="37">
        <f t="shared" ca="1" si="1340"/>
        <v>5665702.3964088969</v>
      </c>
      <c r="QI100" s="37">
        <f t="shared" ca="1" si="1341"/>
        <v>16317.941709219758</v>
      </c>
      <c r="QJ100" s="64">
        <f t="shared" ca="1" si="1142"/>
        <v>5682020.3381181164</v>
      </c>
      <c r="QK100" s="170" cm="1">
        <f t="array" aca="1" ref="QK100" ca="1">IF(MONTH($A100) = 1, _xlfn.LET(_xlpm.value, RAND(), _xlfn.IFS(_xlpm.value&lt;=0.6, 0.9/12, AND(_xlpm.value&gt;0.6, _xlpm.value&lt;=0.8), 0.36/12, _xlpm.value&gt;0.8, -0.06/12)), QK99)</f>
        <v>7.4999999999999997E-2</v>
      </c>
      <c r="QL100" t="str">
        <f t="shared" ref="QL100:QL115" ca="1" si="1567">IF(RAND()&lt;_xlfn.EXPON.DIST(1, 1/18, TRUE), "Yes", "No")</f>
        <v>No</v>
      </c>
      <c r="QM100">
        <f ca="1">COUNTIF(QL$4:QL100, "Yes")</f>
        <v>4</v>
      </c>
      <c r="QN100" s="37">
        <f t="shared" ca="1" si="1342"/>
        <v>3277211.7190143978</v>
      </c>
      <c r="QO100" s="37">
        <f t="shared" ca="1" si="1343"/>
        <v>65862.275039717002</v>
      </c>
      <c r="QP100" s="64">
        <f t="shared" ca="1" si="1144"/>
        <v>3343073.9940541149</v>
      </c>
      <c r="QQ100" s="170" cm="1">
        <f t="array" aca="1" ref="QQ100" ca="1">IF(MONTH($A100) = 1, _xlfn.LET(_xlpm.value, RAND(), _xlfn.IFS(_xlpm.value&lt;=0.6, 0.9/12, AND(_xlpm.value&gt;0.6, _xlpm.value&lt;=0.8), 0.36/12, _xlpm.value&gt;0.8, -0.06/12)), QQ99)</f>
        <v>7.4999999999999997E-2</v>
      </c>
      <c r="QR100" t="str">
        <f t="shared" ref="QR100:QR115" ca="1" si="1568">IF(RAND()&lt;_xlfn.EXPON.DIST(1, 1/18, TRUE), "Yes", "No")</f>
        <v>No</v>
      </c>
      <c r="QS100">
        <f ca="1">COUNTIF(QR$4:QR100, "Yes")</f>
        <v>7</v>
      </c>
      <c r="QT100" s="37">
        <f t="shared" ca="1" si="1344"/>
        <v>2274320.2434978518</v>
      </c>
      <c r="QU100" s="37">
        <f t="shared" ca="1" si="1345"/>
        <v>82034.497416581449</v>
      </c>
      <c r="QV100" s="64">
        <f t="shared" ca="1" si="1146"/>
        <v>2356354.7409144333</v>
      </c>
      <c r="QW100" s="170" cm="1">
        <f t="array" aca="1" ref="QW100" ca="1">IF(MONTH($A100) = 1, _xlfn.LET(_xlpm.value, RAND(), _xlfn.IFS(_xlpm.value&lt;=0.6, 0.9/12, AND(_xlpm.value&gt;0.6, _xlpm.value&lt;=0.8), 0.36/12, _xlpm.value&gt;0.8, -0.06/12)), QW99)</f>
        <v>7.4999999999999997E-2</v>
      </c>
      <c r="QX100" t="str">
        <f t="shared" ref="QX100:QX115" ca="1" si="1569">IF(RAND()&lt;_xlfn.EXPON.DIST(1, 1/18, TRUE), "Yes", "No")</f>
        <v>No</v>
      </c>
      <c r="QY100">
        <f ca="1">COUNTIF(QX$4:QX100, "Yes")</f>
        <v>4</v>
      </c>
      <c r="QZ100" s="37">
        <f t="shared" ca="1" si="1346"/>
        <v>3878118.726975264</v>
      </c>
      <c r="RA100" s="37">
        <f t="shared" ca="1" si="1347"/>
        <v>32349.242737427154</v>
      </c>
      <c r="RB100" s="64">
        <f t="shared" ca="1" si="1148"/>
        <v>3910467.9697126914</v>
      </c>
      <c r="RC100" s="170" cm="1">
        <f t="array" aca="1" ref="RC100" ca="1">IF(MONTH($A100) = 1, _xlfn.LET(_xlpm.value, RAND(), _xlfn.IFS(_xlpm.value&lt;=0.6, 0.9/12, AND(_xlpm.value&gt;0.6, _xlpm.value&lt;=0.8), 0.36/12, _xlpm.value&gt;0.8, -0.06/12)), RC99)</f>
        <v>7.4999999999999997E-2</v>
      </c>
      <c r="RD100" t="str">
        <f t="shared" ref="RD100:RD115" ca="1" si="1570">IF(RAND()&lt;_xlfn.EXPON.DIST(1, 1/18, TRUE), "Yes", "No")</f>
        <v>No</v>
      </c>
      <c r="RE100">
        <f ca="1">COUNTIF(RD$4:RD100, "Yes")</f>
        <v>3</v>
      </c>
      <c r="RF100" s="37">
        <f t="shared" ca="1" si="1348"/>
        <v>971160.66596396337</v>
      </c>
      <c r="RG100" s="37">
        <f t="shared" ca="1" si="1349"/>
        <v>41181.836083147165</v>
      </c>
      <c r="RH100" s="64">
        <f t="shared" ca="1" si="1150"/>
        <v>1012342.5020471106</v>
      </c>
      <c r="RI100" s="170" cm="1">
        <f t="array" aca="1" ref="RI100" ca="1">IF(MONTH($A100) = 1, _xlfn.LET(_xlpm.value, RAND(), _xlfn.IFS(_xlpm.value&lt;=0.6, 0.9/12, AND(_xlpm.value&gt;0.6, _xlpm.value&lt;=0.8), 0.36/12, _xlpm.value&gt;0.8, -0.06/12)), RI99)</f>
        <v>7.4999999999999997E-2</v>
      </c>
      <c r="RJ100" t="str">
        <f t="shared" ref="RJ100:RJ115" ca="1" si="1571">IF(RAND()&lt;_xlfn.EXPON.DIST(1, 1/18, TRUE), "Yes", "No")</f>
        <v>No</v>
      </c>
      <c r="RK100">
        <f ca="1">COUNTIF(RJ$4:RJ100, "Yes")</f>
        <v>3</v>
      </c>
      <c r="RL100" s="37">
        <f t="shared" ca="1" si="1350"/>
        <v>3391491.8243703046</v>
      </c>
      <c r="RM100" s="37">
        <f t="shared" ca="1" si="1351"/>
        <v>40149.896128138673</v>
      </c>
      <c r="RN100" s="64">
        <f t="shared" ca="1" si="1152"/>
        <v>3431641.7204984431</v>
      </c>
      <c r="RO100" s="170" cm="1">
        <f t="array" aca="1" ref="RO100" ca="1">IF(MONTH($A100) = 1, _xlfn.LET(_xlpm.value, RAND(), _xlfn.IFS(_xlpm.value&lt;=0.6, 0.9/12, AND(_xlpm.value&gt;0.6, _xlpm.value&lt;=0.8), 0.36/12, _xlpm.value&gt;0.8, -0.06/12)), RO99)</f>
        <v>7.4999999999999997E-2</v>
      </c>
      <c r="RP100" t="str">
        <f t="shared" ref="RP100:RP115" ca="1" si="1572">IF(RAND()&lt;_xlfn.EXPON.DIST(1, 1/18, TRUE), "Yes", "No")</f>
        <v>No</v>
      </c>
      <c r="RQ100">
        <f ca="1">COUNTIF(RP$4:RP100, "Yes")</f>
        <v>5</v>
      </c>
      <c r="RR100" s="37">
        <f t="shared" ca="1" si="1352"/>
        <v>6144301.3324941033</v>
      </c>
      <c r="RS100" s="37">
        <f t="shared" ca="1" si="1353"/>
        <v>43195.026354814399</v>
      </c>
      <c r="RT100" s="64">
        <f t="shared" ca="1" si="1154"/>
        <v>6187496.3588489173</v>
      </c>
      <c r="RU100" s="170" cm="1">
        <f t="array" aca="1" ref="RU100" ca="1">IF(MONTH($A100) = 1, _xlfn.LET(_xlpm.value, RAND(), _xlfn.IFS(_xlpm.value&lt;=0.6, 0.9/12, AND(_xlpm.value&gt;0.6, _xlpm.value&lt;=0.8), 0.36/12, _xlpm.value&gt;0.8, -0.06/12)), RU99)</f>
        <v>7.4999999999999997E-2</v>
      </c>
      <c r="RV100" t="str">
        <f t="shared" ref="RV100:RV115" ca="1" si="1573">IF(RAND()&lt;_xlfn.EXPON.DIST(1, 1/18, TRUE), "Yes", "No")</f>
        <v>No</v>
      </c>
      <c r="RW100">
        <f ca="1">COUNTIF(RV$4:RV100, "Yes")</f>
        <v>5</v>
      </c>
      <c r="RX100" s="37">
        <f t="shared" ca="1" si="1354"/>
        <v>4269239.528611308</v>
      </c>
      <c r="RY100" s="37">
        <f t="shared" ca="1" si="1355"/>
        <v>42401.160133279918</v>
      </c>
      <c r="RZ100" s="64">
        <f t="shared" ca="1" si="1156"/>
        <v>4311640.6887445878</v>
      </c>
      <c r="SA100" s="170" cm="1">
        <f t="array" aca="1" ref="SA100" ca="1">IF(MONTH($A100) = 1, _xlfn.LET(_xlpm.value, RAND(), _xlfn.IFS(_xlpm.value&lt;=0.6, 0.9/12, AND(_xlpm.value&gt;0.6, _xlpm.value&lt;=0.8), 0.36/12, _xlpm.value&gt;0.8, -0.06/12)), SA99)</f>
        <v>-5.0000000000000001E-3</v>
      </c>
      <c r="SB100" t="str">
        <f t="shared" ref="SB100:SB115" ca="1" si="1574">IF(RAND()&lt;_xlfn.EXPON.DIST(1, 1/18, TRUE), "Yes", "No")</f>
        <v>No</v>
      </c>
      <c r="SC100">
        <f ca="1">COUNTIF(SB$4:SB100, "Yes")</f>
        <v>5</v>
      </c>
      <c r="SD100" s="37">
        <f t="shared" ca="1" si="1356"/>
        <v>491643.26530833868</v>
      </c>
      <c r="SE100" s="37">
        <f t="shared" ca="1" si="1357"/>
        <v>54535.118546289435</v>
      </c>
      <c r="SF100" s="64">
        <f t="shared" ca="1" si="1158"/>
        <v>546178.38385462807</v>
      </c>
      <c r="SG100" s="170" cm="1">
        <f t="array" aca="1" ref="SG100" ca="1">IF(MONTH($A100) = 1, _xlfn.LET(_xlpm.value, RAND(), _xlfn.IFS(_xlpm.value&lt;=0.6, 0.9/12, AND(_xlpm.value&gt;0.6, _xlpm.value&lt;=0.8), 0.36/12, _xlpm.value&gt;0.8, -0.06/12)), SG99)</f>
        <v>-5.0000000000000001E-3</v>
      </c>
      <c r="SH100" t="str">
        <f t="shared" ref="SH100:SH115" ca="1" si="1575">IF(RAND()&lt;_xlfn.EXPON.DIST(1, 1/18, TRUE), "Yes", "No")</f>
        <v>No</v>
      </c>
      <c r="SI100">
        <f ca="1">COUNTIF(SH$4:SH100, "Yes")</f>
        <v>8</v>
      </c>
      <c r="SJ100" s="37">
        <f t="shared" ca="1" si="1358"/>
        <v>376689.26024670026</v>
      </c>
      <c r="SK100" s="37">
        <f t="shared" ca="1" si="1359"/>
        <v>50319.357937983732</v>
      </c>
      <c r="SL100" s="64">
        <f t="shared" ca="1" si="1160"/>
        <v>427008.61818468396</v>
      </c>
      <c r="SM100" s="170" cm="1">
        <f t="array" aca="1" ref="SM100" ca="1">IF(MONTH($A100) = 1, _xlfn.LET(_xlpm.value, RAND(), _xlfn.IFS(_xlpm.value&lt;=0.6, 0.9/12, AND(_xlpm.value&gt;0.6, _xlpm.value&lt;=0.8), 0.36/12, _xlpm.value&gt;0.8, -0.06/12)), SM99)</f>
        <v>0.03</v>
      </c>
      <c r="SN100" t="str">
        <f t="shared" ref="SN100:SN115" ca="1" si="1576">IF(RAND()&lt;_xlfn.EXPON.DIST(1, 1/18, TRUE), "Yes", "No")</f>
        <v>Yes</v>
      </c>
      <c r="SO100">
        <f ca="1">COUNTIF(SN$4:SN100, "Yes")</f>
        <v>7</v>
      </c>
      <c r="SP100" s="37">
        <f t="shared" ca="1" si="1360"/>
        <v>2078362.6808574942</v>
      </c>
      <c r="SQ100" s="37">
        <f t="shared" ca="1" si="1361"/>
        <v>67825.18254398687</v>
      </c>
      <c r="SR100" s="64">
        <f t="shared" ca="1" si="1162"/>
        <v>2146187.863401481</v>
      </c>
      <c r="SS100" s="170" cm="1">
        <f t="array" aca="1" ref="SS100" ca="1">IF(MONTH($A100) = 1, _xlfn.LET(_xlpm.value, RAND(), _xlfn.IFS(_xlpm.value&lt;=0.6, 0.9/12, AND(_xlpm.value&gt;0.6, _xlpm.value&lt;=0.8), 0.36/12, _xlpm.value&gt;0.8, -0.06/12)), SS99)</f>
        <v>7.4999999999999997E-2</v>
      </c>
      <c r="ST100" t="str">
        <f t="shared" ref="ST100:ST115" ca="1" si="1577">IF(RAND()&lt;_xlfn.EXPON.DIST(1, 1/18, TRUE), "Yes", "No")</f>
        <v>No</v>
      </c>
      <c r="SU100">
        <f ca="1">COUNTIF(ST$4:ST100, "Yes")</f>
        <v>5</v>
      </c>
      <c r="SV100" s="37">
        <f t="shared" ca="1" si="1362"/>
        <v>1938248.212490849</v>
      </c>
      <c r="SW100" s="37">
        <f t="shared" ca="1" si="1363"/>
        <v>42994.992015167052</v>
      </c>
      <c r="SX100" s="64">
        <f t="shared" ca="1" si="1164"/>
        <v>1981243.2045060161</v>
      </c>
      <c r="SY100" s="170" cm="1">
        <f t="array" aca="1" ref="SY100" ca="1">IF(MONTH($A100) = 1, _xlfn.LET(_xlpm.value, RAND(), _xlfn.IFS(_xlpm.value&lt;=0.6, 0.9/12, AND(_xlpm.value&gt;0.6, _xlpm.value&lt;=0.8), 0.36/12, _xlpm.value&gt;0.8, -0.06/12)), SY99)</f>
        <v>0.03</v>
      </c>
      <c r="SZ100" t="str">
        <f t="shared" ref="SZ100:SZ115" ca="1" si="1578">IF(RAND()&lt;_xlfn.EXPON.DIST(1, 1/18, TRUE), "Yes", "No")</f>
        <v>No</v>
      </c>
      <c r="TA100">
        <f ca="1">COUNTIF(SZ$4:SZ100, "Yes")</f>
        <v>2</v>
      </c>
      <c r="TB100" s="37">
        <f t="shared" ca="1" si="1364"/>
        <v>1071093.6719458506</v>
      </c>
      <c r="TC100" s="37">
        <f t="shared" ca="1" si="1365"/>
        <v>20275.767506463904</v>
      </c>
      <c r="TD100" s="64">
        <f t="shared" ca="1" si="1166"/>
        <v>1091369.4394523145</v>
      </c>
      <c r="TE100" s="170" cm="1">
        <f t="array" aca="1" ref="TE100" ca="1">IF(MONTH($A100) = 1, _xlfn.LET(_xlpm.value, RAND(), _xlfn.IFS(_xlpm.value&lt;=0.6, 0.9/12, AND(_xlpm.value&gt;0.6, _xlpm.value&lt;=0.8), 0.36/12, _xlpm.value&gt;0.8, -0.06/12)), TE99)</f>
        <v>7.4999999999999997E-2</v>
      </c>
      <c r="TF100" t="str">
        <f t="shared" ref="TF100:TF115" ca="1" si="1579">IF(RAND()&lt;_xlfn.EXPON.DIST(1, 1/18, TRUE), "Yes", "No")</f>
        <v>Yes</v>
      </c>
      <c r="TG100">
        <f ca="1">COUNTIF(TF$4:TF100, "Yes")</f>
        <v>6</v>
      </c>
      <c r="TH100" s="37">
        <f t="shared" ca="1" si="1366"/>
        <v>2035748.5736756928</v>
      </c>
      <c r="TI100" s="37">
        <f t="shared" ca="1" si="1367"/>
        <v>46367.587788151432</v>
      </c>
      <c r="TJ100" s="64">
        <f t="shared" ca="1" si="1168"/>
        <v>2082116.1614638441</v>
      </c>
      <c r="TK100" s="170" cm="1">
        <f t="array" aca="1" ref="TK100" ca="1">IF(MONTH($A100) = 1, _xlfn.LET(_xlpm.value, RAND(), _xlfn.IFS(_xlpm.value&lt;=0.6, 0.9/12, AND(_xlpm.value&gt;0.6, _xlpm.value&lt;=0.8), 0.36/12, _xlpm.value&gt;0.8, -0.06/12)), TK99)</f>
        <v>7.4999999999999997E-2</v>
      </c>
      <c r="TL100" t="str">
        <f t="shared" ref="TL100:TL115" ca="1" si="1580">IF(RAND()&lt;_xlfn.EXPON.DIST(1, 1/18, TRUE), "Yes", "No")</f>
        <v>No</v>
      </c>
      <c r="TM100">
        <f ca="1">COUNTIF(TL$4:TL100, "Yes")</f>
        <v>5</v>
      </c>
      <c r="TN100" s="37">
        <f t="shared" ca="1" si="1368"/>
        <v>3236656.2334564868</v>
      </c>
      <c r="TO100" s="37">
        <f t="shared" ca="1" si="1369"/>
        <v>39008.640046022228</v>
      </c>
      <c r="TP100" s="64">
        <f t="shared" ca="1" si="1170"/>
        <v>3275664.8735025092</v>
      </c>
      <c r="TQ100" s="170" cm="1">
        <f t="array" aca="1" ref="TQ100" ca="1">IF(MONTH($A100) = 1, _xlfn.LET(_xlpm.value, RAND(), _xlfn.IFS(_xlpm.value&lt;=0.6, 0.9/12, AND(_xlpm.value&gt;0.6, _xlpm.value&lt;=0.8), 0.36/12, _xlpm.value&gt;0.8, -0.06/12)), TQ99)</f>
        <v>0.03</v>
      </c>
      <c r="TR100" t="str">
        <f t="shared" ref="TR100:TR115" ca="1" si="1581">IF(RAND()&lt;_xlfn.EXPON.DIST(1, 1/18, TRUE), "Yes", "No")</f>
        <v>No</v>
      </c>
      <c r="TS100">
        <f ca="1">COUNTIF(TR$4:TR100, "Yes")</f>
        <v>2</v>
      </c>
      <c r="TT100" s="37">
        <f t="shared" ca="1" si="1370"/>
        <v>666864.90045280941</v>
      </c>
      <c r="TU100" s="37">
        <f t="shared" ca="1" si="1371"/>
        <v>12078.144307016961</v>
      </c>
      <c r="TV100" s="64">
        <f t="shared" ca="1" si="1172"/>
        <v>678943.04475982639</v>
      </c>
      <c r="TW100" s="170" cm="1">
        <f t="array" aca="1" ref="TW100" ca="1">IF(MONTH($A100) = 1, _xlfn.LET(_xlpm.value, RAND(), _xlfn.IFS(_xlpm.value&lt;=0.6, 0.9/12, AND(_xlpm.value&gt;0.6, _xlpm.value&lt;=0.8), 0.36/12, _xlpm.value&gt;0.8, -0.06/12)), TW99)</f>
        <v>-5.0000000000000001E-3</v>
      </c>
      <c r="TX100" t="str">
        <f t="shared" ref="TX100:TX115" ca="1" si="1582">IF(RAND()&lt;_xlfn.EXPON.DIST(1, 1/18, TRUE), "Yes", "No")</f>
        <v>No</v>
      </c>
      <c r="TY100">
        <f ca="1">COUNTIF(TX$4:TX100, "Yes")</f>
        <v>6</v>
      </c>
      <c r="TZ100" s="37">
        <f t="shared" ca="1" si="1372"/>
        <v>6165974.3969920697</v>
      </c>
      <c r="UA100" s="37">
        <f t="shared" ca="1" si="1373"/>
        <v>60024.155074991031</v>
      </c>
      <c r="UB100" s="64">
        <f t="shared" ca="1" si="1174"/>
        <v>6225998.552067061</v>
      </c>
      <c r="UC100" s="170" cm="1">
        <f t="array" aca="1" ref="UC100" ca="1">IF(MONTH($A100) = 1, _xlfn.LET(_xlpm.value, RAND(), _xlfn.IFS(_xlpm.value&lt;=0.6, 0.9/12, AND(_xlpm.value&gt;0.6, _xlpm.value&lt;=0.8), 0.36/12, _xlpm.value&gt;0.8, -0.06/12)), UC99)</f>
        <v>0.03</v>
      </c>
      <c r="UD100" t="str">
        <f t="shared" ref="UD100:UD115" ca="1" si="1583">IF(RAND()&lt;_xlfn.EXPON.DIST(1, 1/18, TRUE), "Yes", "No")</f>
        <v>No</v>
      </c>
      <c r="UE100">
        <f ca="1">COUNTIF(UD$4:UD100, "Yes")</f>
        <v>7</v>
      </c>
      <c r="UF100" s="37">
        <f t="shared" ca="1" si="1374"/>
        <v>877717.22097118176</v>
      </c>
      <c r="UG100" s="37">
        <f t="shared" ca="1" si="1375"/>
        <v>70685.013098576252</v>
      </c>
      <c r="UH100" s="64">
        <f t="shared" ca="1" si="1176"/>
        <v>948402.23406975798</v>
      </c>
      <c r="UI100" s="170" cm="1">
        <f t="array" aca="1" ref="UI100" ca="1">IF(MONTH($A100) = 1, _xlfn.LET(_xlpm.value, RAND(), _xlfn.IFS(_xlpm.value&lt;=0.6, 0.9/12, AND(_xlpm.value&gt;0.6, _xlpm.value&lt;=0.8), 0.36/12, _xlpm.value&gt;0.8, -0.06/12)), UI99)</f>
        <v>7.4999999999999997E-2</v>
      </c>
      <c r="UJ100" t="str">
        <f t="shared" ref="UJ100:UJ115" ca="1" si="1584">IF(RAND()&lt;_xlfn.EXPON.DIST(1, 1/18, TRUE), "Yes", "No")</f>
        <v>No</v>
      </c>
      <c r="UK100">
        <f ca="1">COUNTIF(UJ$4:UJ100, "Yes")</f>
        <v>5</v>
      </c>
      <c r="UL100" s="37">
        <f t="shared" ca="1" si="1376"/>
        <v>6321209.2397436444</v>
      </c>
      <c r="UM100" s="37">
        <f t="shared" ca="1" si="1377"/>
        <v>53483.355914161664</v>
      </c>
      <c r="UN100" s="64">
        <f t="shared" ca="1" si="1178"/>
        <v>6374692.5956578059</v>
      </c>
      <c r="UO100" s="170" cm="1">
        <f t="array" aca="1" ref="UO100" ca="1">IF(MONTH($A100) = 1, _xlfn.LET(_xlpm.value, RAND(), _xlfn.IFS(_xlpm.value&lt;=0.6, 0.9/12, AND(_xlpm.value&gt;0.6, _xlpm.value&lt;=0.8), 0.36/12, _xlpm.value&gt;0.8, -0.06/12)), UO99)</f>
        <v>0.03</v>
      </c>
      <c r="UP100" t="str">
        <f t="shared" ref="UP100:UP115" ca="1" si="1585">IF(RAND()&lt;_xlfn.EXPON.DIST(1, 1/18, TRUE), "Yes", "No")</f>
        <v>No</v>
      </c>
      <c r="UQ100">
        <f ca="1">COUNTIF(UP$4:UP100, "Yes")</f>
        <v>4</v>
      </c>
      <c r="UR100" s="37">
        <f t="shared" ca="1" si="1378"/>
        <v>985680.42897027021</v>
      </c>
      <c r="US100" s="37">
        <f t="shared" ca="1" si="1379"/>
        <v>48035.01667289668</v>
      </c>
      <c r="UT100" s="64">
        <f t="shared" ca="1" si="1180"/>
        <v>1033715.4456431669</v>
      </c>
      <c r="UU100" s="170" cm="1">
        <f t="array" aca="1" ref="UU100" ca="1">IF(MONTH($A100) = 1, _xlfn.LET(_xlpm.value, RAND(), _xlfn.IFS(_xlpm.value&lt;=0.6, 0.9/12, AND(_xlpm.value&gt;0.6, _xlpm.value&lt;=0.8), 0.36/12, _xlpm.value&gt;0.8, -0.06/12)), UU99)</f>
        <v>7.4999999999999997E-2</v>
      </c>
      <c r="UV100" t="str">
        <f t="shared" ref="UV100:UV115" ca="1" si="1586">IF(RAND()&lt;_xlfn.EXPON.DIST(1, 1/18, TRUE), "Yes", "No")</f>
        <v>No</v>
      </c>
      <c r="UW100">
        <f ca="1">COUNTIF(UV$4:UV100, "Yes")</f>
        <v>5</v>
      </c>
      <c r="UX100" s="37">
        <f t="shared" ca="1" si="1380"/>
        <v>701565.5104973173</v>
      </c>
      <c r="UY100" s="37">
        <f t="shared" ca="1" si="1381"/>
        <v>76088.713658346416</v>
      </c>
      <c r="UZ100" s="64">
        <f t="shared" ca="1" si="1182"/>
        <v>777654.22415566375</v>
      </c>
      <c r="VA100" s="170" cm="1">
        <f t="array" aca="1" ref="VA100" ca="1">IF(MONTH($A100) = 1, _xlfn.LET(_xlpm.value, RAND(), _xlfn.IFS(_xlpm.value&lt;=0.6, 0.9/12, AND(_xlpm.value&gt;0.6, _xlpm.value&lt;=0.8), 0.36/12, _xlpm.value&gt;0.8, -0.06/12)), VA99)</f>
        <v>0.03</v>
      </c>
      <c r="VB100" t="str">
        <f t="shared" ref="VB100:VB115" ca="1" si="1587">IF(RAND()&lt;_xlfn.EXPON.DIST(1, 1/18, TRUE), "Yes", "No")</f>
        <v>No</v>
      </c>
      <c r="VC100">
        <f ca="1">COUNTIF(VB$4:VB100, "Yes")</f>
        <v>4</v>
      </c>
      <c r="VD100" s="37">
        <f t="shared" ca="1" si="1382"/>
        <v>6200058.9812924713</v>
      </c>
      <c r="VE100" s="37">
        <f t="shared" ca="1" si="1383"/>
        <v>19439.204367436039</v>
      </c>
      <c r="VF100" s="64">
        <f t="shared" ca="1" si="1184"/>
        <v>6219498.1856599078</v>
      </c>
      <c r="VG100" s="170" cm="1">
        <f t="array" aca="1" ref="VG100" ca="1">IF(MONTH($A100) = 1, _xlfn.LET(_xlpm.value, RAND(), _xlfn.IFS(_xlpm.value&lt;=0.6, 0.9/12, AND(_xlpm.value&gt;0.6, _xlpm.value&lt;=0.8), 0.36/12, _xlpm.value&gt;0.8, -0.06/12)), VG99)</f>
        <v>7.4999999999999997E-2</v>
      </c>
      <c r="VH100" t="str">
        <f t="shared" ref="VH100:VH115" ca="1" si="1588">IF(RAND()&lt;_xlfn.EXPON.DIST(1, 1/18, TRUE), "Yes", "No")</f>
        <v>No</v>
      </c>
      <c r="VI100">
        <f ca="1">COUNTIF(VH$4:VH100, "Yes")</f>
        <v>4</v>
      </c>
      <c r="VJ100" s="37">
        <f t="shared" ca="1" si="1384"/>
        <v>4226840.5474313525</v>
      </c>
      <c r="VK100" s="37">
        <f t="shared" ca="1" si="1385"/>
        <v>30783.462185520049</v>
      </c>
      <c r="VL100" s="64">
        <f t="shared" ca="1" si="1186"/>
        <v>4257624.0096168723</v>
      </c>
      <c r="VM100" s="170" cm="1">
        <f t="array" aca="1" ref="VM100" ca="1">IF(MONTH($A100) = 1, _xlfn.LET(_xlpm.value, RAND(), _xlfn.IFS(_xlpm.value&lt;=0.6, 0.9/12, AND(_xlpm.value&gt;0.6, _xlpm.value&lt;=0.8), 0.36/12, _xlpm.value&gt;0.8, -0.06/12)), VM99)</f>
        <v>7.4999999999999997E-2</v>
      </c>
      <c r="VN100" t="str">
        <f t="shared" ref="VN100:VN115" ca="1" si="1589">IF(RAND()&lt;_xlfn.EXPON.DIST(1, 1/18, TRUE), "Yes", "No")</f>
        <v>No</v>
      </c>
      <c r="VO100">
        <f ca="1">COUNTIF(VN$4:VN100, "Yes")</f>
        <v>4</v>
      </c>
      <c r="VP100" s="37">
        <f t="shared" ca="1" si="1386"/>
        <v>4634229.4948600298</v>
      </c>
      <c r="VQ100" s="37">
        <f t="shared" ca="1" si="1387"/>
        <v>45252.602063712293</v>
      </c>
      <c r="VR100" s="64">
        <f t="shared" ca="1" si="1188"/>
        <v>4679482.0969237424</v>
      </c>
      <c r="VS100" s="170" cm="1">
        <f t="array" aca="1" ref="VS100" ca="1">IF(MONTH($A100) = 1, _xlfn.LET(_xlpm.value, RAND(), _xlfn.IFS(_xlpm.value&lt;=0.6, 0.9/12, AND(_xlpm.value&gt;0.6, _xlpm.value&lt;=0.8), 0.36/12, _xlpm.value&gt;0.8, -0.06/12)), VS99)</f>
        <v>7.4999999999999997E-2</v>
      </c>
      <c r="VT100" t="str">
        <f t="shared" ref="VT100:VT115" ca="1" si="1590">IF(RAND()&lt;_xlfn.EXPON.DIST(1, 1/18, TRUE), "Yes", "No")</f>
        <v>No</v>
      </c>
      <c r="VU100">
        <f ca="1">COUNTIF(VT$4:VT100, "Yes")</f>
        <v>4</v>
      </c>
      <c r="VV100" s="37">
        <f t="shared" ca="1" si="1388"/>
        <v>1186938.5031104998</v>
      </c>
      <c r="VW100" s="37">
        <f t="shared" ca="1" si="1389"/>
        <v>46226.865734154337</v>
      </c>
      <c r="VX100" s="64">
        <f t="shared" ca="1" si="1190"/>
        <v>1233165.3688446542</v>
      </c>
      <c r="VY100" s="170" cm="1">
        <f t="array" aca="1" ref="VY100" ca="1">IF(MONTH($A100) = 1, _xlfn.LET(_xlpm.value, RAND(), _xlfn.IFS(_xlpm.value&lt;=0.6, 0.9/12, AND(_xlpm.value&gt;0.6, _xlpm.value&lt;=0.8), 0.36/12, _xlpm.value&gt;0.8, -0.06/12)), VY99)</f>
        <v>7.4999999999999997E-2</v>
      </c>
      <c r="VZ100" t="str">
        <f t="shared" ref="VZ100:VZ115" ca="1" si="1591">IF(RAND()&lt;_xlfn.EXPON.DIST(1, 1/18, TRUE), "Yes", "No")</f>
        <v>No</v>
      </c>
      <c r="WA100">
        <f ca="1">COUNTIF(VZ$4:VZ100, "Yes")</f>
        <v>6</v>
      </c>
      <c r="WB100" s="37">
        <f t="shared" ca="1" si="1390"/>
        <v>1946240.0026759601</v>
      </c>
      <c r="WC100" s="37">
        <f t="shared" ca="1" si="1391"/>
        <v>64433.51271167479</v>
      </c>
      <c r="WD100" s="64">
        <f t="shared" ca="1" si="1192"/>
        <v>2010673.5153876347</v>
      </c>
      <c r="WE100" s="14"/>
      <c r="WH100" s="37"/>
      <c r="WI100" s="37"/>
      <c r="WJ100" s="1"/>
      <c r="WK100" s="14"/>
      <c r="WN100" s="37"/>
      <c r="WO100" s="37"/>
      <c r="WP100" s="1"/>
      <c r="WQ100" s="14"/>
      <c r="WT100" s="37"/>
      <c r="WU100" s="37"/>
      <c r="WV100" s="1"/>
      <c r="WW100" s="14"/>
      <c r="WZ100" s="37"/>
      <c r="XA100" s="37"/>
      <c r="XB100" s="1"/>
      <c r="XC100" s="14"/>
      <c r="XF100" s="37"/>
      <c r="XG100" s="37"/>
      <c r="XH100" s="1"/>
      <c r="XI100" s="14"/>
      <c r="XL100" s="37"/>
      <c r="XM100" s="37"/>
      <c r="XN100" s="1"/>
      <c r="XO100" s="14"/>
      <c r="XR100" s="37"/>
      <c r="XS100" s="37"/>
      <c r="XT100" s="1"/>
      <c r="XU100" s="14"/>
      <c r="XX100" s="37"/>
      <c r="XY100" s="37"/>
      <c r="XZ100" s="1"/>
      <c r="YA100" s="14"/>
      <c r="YD100" s="37"/>
      <c r="YE100" s="37"/>
      <c r="YF100" s="1"/>
      <c r="YG100" s="14"/>
      <c r="YJ100" s="37"/>
      <c r="YK100" s="37"/>
      <c r="YL100" s="1"/>
      <c r="YM100" s="14"/>
      <c r="YP100" s="37"/>
      <c r="YQ100" s="37"/>
      <c r="YR100" s="1"/>
      <c r="YS100" s="14"/>
      <c r="YV100" s="37"/>
      <c r="YW100" s="37"/>
      <c r="YX100" s="1"/>
      <c r="YY100" s="14"/>
      <c r="ZB100" s="37"/>
      <c r="ZC100" s="37"/>
      <c r="ZD100" s="1"/>
      <c r="ZE100" s="14"/>
      <c r="ZH100" s="37"/>
      <c r="ZI100" s="37"/>
      <c r="ZJ100" s="1"/>
      <c r="ZK100" s="14"/>
      <c r="ZN100" s="37"/>
      <c r="ZO100" s="37"/>
      <c r="ZP100" s="1"/>
      <c r="ZQ100" s="14"/>
      <c r="ZT100" s="37"/>
      <c r="ZU100" s="37"/>
      <c r="ZV100" s="1"/>
      <c r="ZW100" s="14"/>
      <c r="ZZ100" s="37"/>
      <c r="AAA100" s="37"/>
      <c r="AAB100" s="1"/>
      <c r="AAC100" s="14"/>
      <c r="AAF100" s="37"/>
      <c r="AAG100" s="37"/>
      <c r="AAH100" s="1"/>
      <c r="AAI100" s="14"/>
      <c r="AAL100" s="37"/>
      <c r="AAM100" s="37"/>
      <c r="AAN100" s="1"/>
      <c r="AAO100" s="14"/>
      <c r="AAR100" s="37"/>
      <c r="AAS100" s="37"/>
      <c r="AAT100" s="1"/>
      <c r="AAU100" s="14"/>
      <c r="AAX100" s="37"/>
      <c r="AAY100" s="37"/>
      <c r="AAZ100" s="1"/>
      <c r="ABA100" s="14"/>
      <c r="ABD100" s="37"/>
      <c r="ABE100" s="37"/>
      <c r="ABF100" s="1"/>
      <c r="ABG100" s="14"/>
      <c r="ABJ100" s="37"/>
      <c r="ABK100" s="37"/>
      <c r="ABL100" s="1"/>
      <c r="ABM100" s="14"/>
      <c r="ABP100" s="37"/>
      <c r="ABQ100" s="37"/>
      <c r="ABR100" s="1"/>
      <c r="ABS100" s="14"/>
      <c r="ABV100" s="37"/>
      <c r="ABW100" s="37"/>
      <c r="ABX100" s="1"/>
      <c r="ABY100" s="14"/>
      <c r="ACB100" s="37"/>
      <c r="ACC100" s="37"/>
      <c r="ACD100" s="1"/>
      <c r="ACE100" s="14"/>
      <c r="ACH100" s="37"/>
      <c r="ACI100" s="37"/>
      <c r="ACJ100" s="1"/>
      <c r="ACK100" s="14"/>
      <c r="ACN100" s="37"/>
      <c r="ACO100" s="37"/>
      <c r="ACP100" s="1"/>
      <c r="ACQ100" s="14"/>
      <c r="ACT100" s="37"/>
      <c r="ACU100" s="37"/>
      <c r="ACV100" s="1"/>
      <c r="ACW100" s="14"/>
      <c r="ACZ100" s="37"/>
      <c r="ADA100" s="37"/>
      <c r="ADB100" s="1"/>
      <c r="ADC100" s="14"/>
      <c r="ADF100" s="37"/>
      <c r="ADG100" s="37"/>
      <c r="ADH100" s="1"/>
      <c r="ADI100" s="14"/>
      <c r="ADL100" s="37"/>
      <c r="ADM100" s="37"/>
      <c r="ADN100" s="1"/>
      <c r="ADO100" s="14"/>
      <c r="ADR100" s="37"/>
      <c r="ADS100" s="37"/>
      <c r="ADT100" s="1"/>
      <c r="ADU100" s="14"/>
      <c r="ADX100" s="37"/>
      <c r="ADY100" s="37"/>
      <c r="ADZ100" s="1"/>
      <c r="AEA100" s="14"/>
      <c r="AED100" s="37"/>
      <c r="AEE100" s="37"/>
      <c r="AEF100" s="1"/>
      <c r="AEG100" s="14"/>
      <c r="AEJ100" s="37"/>
      <c r="AEK100" s="37"/>
      <c r="AEL100" s="1"/>
      <c r="AEM100" s="14"/>
      <c r="AEP100" s="37"/>
      <c r="AEQ100" s="37"/>
      <c r="AER100" s="1"/>
      <c r="AES100" s="14"/>
      <c r="AEV100" s="37"/>
      <c r="AEW100" s="37"/>
      <c r="AEX100" s="1"/>
      <c r="AEY100" s="14"/>
      <c r="AFB100" s="37"/>
      <c r="AFC100" s="37"/>
      <c r="AFD100" s="1"/>
      <c r="AFE100" s="14"/>
      <c r="AFH100" s="37"/>
      <c r="AFI100" s="37"/>
      <c r="AFJ100" s="1"/>
      <c r="AFK100" s="14"/>
      <c r="AFN100" s="37"/>
      <c r="AFO100" s="37"/>
      <c r="AFP100" s="1"/>
      <c r="AFQ100" s="14"/>
      <c r="AFT100" s="37"/>
      <c r="AFU100" s="37"/>
      <c r="AFV100" s="1"/>
      <c r="AFW100" s="14"/>
      <c r="AFZ100" s="37"/>
      <c r="AGA100" s="37"/>
      <c r="AGB100" s="1"/>
      <c r="AGC100" s="14"/>
      <c r="AGF100" s="37"/>
      <c r="AGG100" s="37"/>
      <c r="AGH100" s="1"/>
      <c r="AGI100" s="14"/>
      <c r="AGL100" s="37"/>
      <c r="AGM100" s="37"/>
      <c r="AGN100" s="1"/>
      <c r="AGO100" s="14"/>
      <c r="AGR100" s="37"/>
      <c r="AGS100" s="37"/>
      <c r="AGT100" s="1"/>
      <c r="AGU100" s="14"/>
      <c r="AGX100" s="37"/>
      <c r="AGY100" s="37"/>
      <c r="AGZ100" s="1"/>
      <c r="AHA100" s="14"/>
      <c r="AHD100" s="37"/>
      <c r="AHE100" s="37"/>
      <c r="AHF100" s="1"/>
      <c r="AHG100" s="14"/>
      <c r="AHJ100" s="37"/>
      <c r="AHK100" s="37"/>
      <c r="AHL100" s="1"/>
      <c r="AHM100" s="14"/>
      <c r="AHP100" s="37"/>
      <c r="AHQ100" s="37"/>
      <c r="AHR100" s="1"/>
      <c r="AHS100" s="14"/>
      <c r="AHV100" s="37"/>
      <c r="AHW100" s="37"/>
      <c r="AHX100" s="1"/>
      <c r="AHY100" s="14"/>
      <c r="AIB100" s="37"/>
      <c r="AIC100" s="37"/>
      <c r="AID100" s="1"/>
      <c r="AIE100" s="14"/>
      <c r="AIH100" s="37"/>
      <c r="AII100" s="37"/>
      <c r="AIJ100" s="1"/>
      <c r="AIK100" s="14"/>
      <c r="AIN100" s="37"/>
      <c r="AIO100" s="37"/>
      <c r="AIP100" s="1"/>
      <c r="AIQ100" s="14"/>
      <c r="AIT100" s="37"/>
      <c r="AIU100" s="37"/>
      <c r="AIV100" s="1"/>
      <c r="AIW100" s="14"/>
      <c r="AIZ100" s="37"/>
      <c r="AJA100" s="37"/>
      <c r="AJB100" s="1"/>
      <c r="AJC100" s="14"/>
      <c r="AJF100" s="37"/>
      <c r="AJG100" s="37"/>
      <c r="AJH100" s="1"/>
      <c r="AJI100" s="14"/>
      <c r="AJL100" s="37"/>
      <c r="AJM100" s="37"/>
      <c r="AJN100" s="1"/>
      <c r="AJO100" s="14"/>
      <c r="AJR100" s="37"/>
      <c r="AJS100" s="37"/>
      <c r="AJT100" s="1"/>
      <c r="AJU100" s="14"/>
      <c r="AJX100" s="37"/>
      <c r="AJY100" s="37"/>
      <c r="AJZ100" s="1"/>
      <c r="AKA100" s="14"/>
      <c r="AKD100" s="37"/>
      <c r="AKE100" s="37"/>
      <c r="AKF100" s="1"/>
      <c r="AKG100" s="14"/>
      <c r="AKJ100" s="37"/>
      <c r="AKK100" s="37"/>
      <c r="AKL100" s="1"/>
      <c r="AKM100" s="14"/>
      <c r="AKP100" s="37"/>
      <c r="AKQ100" s="37"/>
      <c r="AKR100" s="1"/>
      <c r="AKS100" s="14"/>
      <c r="AKV100" s="37"/>
      <c r="AKW100" s="37"/>
      <c r="AKX100" s="1"/>
      <c r="AKY100" s="14"/>
      <c r="ALB100" s="37"/>
      <c r="ALC100" s="37"/>
      <c r="ALD100" s="1"/>
      <c r="ALE100" s="14"/>
      <c r="ALH100" s="37"/>
      <c r="ALI100" s="37"/>
      <c r="ALJ100" s="1"/>
      <c r="ALK100" s="14"/>
      <c r="ALN100" s="37"/>
      <c r="ALO100" s="37"/>
      <c r="ALP100" s="1"/>
      <c r="ALQ100" s="14"/>
      <c r="ALT100" s="37"/>
      <c r="ALU100" s="37"/>
      <c r="ALV100" s="1"/>
      <c r="ALW100" s="14"/>
      <c r="ALZ100" s="37"/>
      <c r="AMA100" s="37"/>
      <c r="AMB100" s="1"/>
      <c r="AMC100" s="14"/>
      <c r="AMF100" s="37"/>
      <c r="AMG100" s="37"/>
      <c r="AMH100" s="1"/>
      <c r="AMI100" s="14"/>
      <c r="AML100" s="37"/>
      <c r="AMM100" s="37"/>
      <c r="AMN100" s="1"/>
      <c r="AMO100" s="14"/>
      <c r="AMR100" s="37"/>
      <c r="AMS100" s="37"/>
      <c r="AMT100" s="1"/>
      <c r="AMU100" s="14"/>
      <c r="AMX100" s="37"/>
      <c r="AMY100" s="37"/>
      <c r="AMZ100" s="1"/>
      <c r="ANA100" s="14"/>
      <c r="AND100" s="37"/>
      <c r="ANE100" s="37"/>
      <c r="ANF100" s="1"/>
      <c r="ANG100" s="14"/>
      <c r="ANJ100" s="37"/>
      <c r="ANK100" s="37"/>
      <c r="ANL100" s="1"/>
      <c r="ANM100" s="14"/>
      <c r="ANP100" s="37"/>
      <c r="ANQ100" s="37"/>
      <c r="ANR100" s="1"/>
      <c r="ANS100" s="14"/>
      <c r="ANV100" s="37"/>
      <c r="ANW100" s="37"/>
      <c r="ANX100" s="1"/>
      <c r="ANY100" s="14"/>
      <c r="AOB100" s="37"/>
      <c r="AOC100" s="37"/>
      <c r="AOD100" s="1"/>
      <c r="AOE100" s="14"/>
      <c r="AOH100" s="37"/>
      <c r="AOI100" s="37"/>
      <c r="AOJ100" s="1"/>
      <c r="AOK100" s="14"/>
      <c r="AON100" s="37"/>
      <c r="AOO100" s="37"/>
      <c r="AOP100" s="1"/>
      <c r="AOQ100" s="14"/>
      <c r="AOT100" s="37"/>
      <c r="AOU100" s="37"/>
      <c r="AOV100" s="1"/>
      <c r="AOW100" s="14"/>
      <c r="AOZ100" s="37"/>
      <c r="APA100" s="37"/>
      <c r="APB100" s="1"/>
      <c r="APC100" s="14"/>
      <c r="APF100" s="37"/>
      <c r="APG100" s="37"/>
      <c r="APH100" s="1"/>
      <c r="API100" s="14"/>
      <c r="APL100" s="37"/>
      <c r="APM100" s="37"/>
      <c r="APN100" s="1"/>
      <c r="APO100" s="14"/>
      <c r="APR100" s="37"/>
      <c r="APS100" s="37"/>
      <c r="APT100" s="1"/>
      <c r="APU100" s="14"/>
      <c r="APX100" s="37"/>
      <c r="APY100" s="37"/>
      <c r="APZ100" s="1"/>
      <c r="AQA100" s="14"/>
      <c r="AQD100" s="37"/>
      <c r="AQE100" s="37"/>
      <c r="AQF100" s="1"/>
      <c r="AQG100" s="14"/>
      <c r="AQJ100" s="37"/>
      <c r="AQK100" s="37"/>
      <c r="AQL100" s="1"/>
      <c r="AQM100" s="14"/>
      <c r="AQP100" s="37"/>
      <c r="AQQ100" s="37"/>
      <c r="AQR100" s="1"/>
      <c r="AQS100" s="14"/>
      <c r="AQV100" s="37"/>
      <c r="AQW100" s="37"/>
      <c r="AQX100" s="1"/>
    </row>
    <row r="101" spans="1:1023 1026:1142" x14ac:dyDescent="0.2">
      <c r="A101" s="5">
        <v>48273</v>
      </c>
      <c r="B101" s="1">
        <v>2390.7721117962633</v>
      </c>
      <c r="C101" s="170" cm="1">
        <f t="array" aca="1" ref="C101" ca="1">IF(MONTH($A101) = 1, _xlfn.LET(_xlpm.value, RAND(), _xlfn.IFS(_xlpm.value&lt;=0.6, 0.9/12, AND(_xlpm.value&gt;0.6, _xlpm.value&lt;=0.8), 0.36/12, _xlpm.value&gt;0.8, -0.06/12)), C100)</f>
        <v>7.4999999999999997E-2</v>
      </c>
      <c r="D101" t="str">
        <f t="shared" ca="1" si="1193"/>
        <v>No</v>
      </c>
      <c r="E101">
        <f ca="1">COUNTIF(D$4:D101, "Yes")</f>
        <v>5</v>
      </c>
      <c r="F101" s="37">
        <f t="shared" ca="1" si="1392"/>
        <v>414779.2561045374</v>
      </c>
      <c r="G101" s="37">
        <f t="shared" ca="1" si="1393"/>
        <v>52725.152130844755</v>
      </c>
      <c r="H101" s="64">
        <f t="shared" ca="1" si="994"/>
        <v>467504.40823538217</v>
      </c>
      <c r="I101" s="170" cm="1">
        <f t="array" aca="1" ref="I101" ca="1">IF(MONTH($A101) = 1, _xlfn.LET(_xlpm.value, RAND(), _xlfn.IFS(_xlpm.value&lt;=0.6, 0.9/12, AND(_xlpm.value&gt;0.6, _xlpm.value&lt;=0.8), 0.36/12, _xlpm.value&gt;0.8, -0.06/12)), I100)</f>
        <v>-5.0000000000000001E-3</v>
      </c>
      <c r="J101" t="str">
        <f t="shared" ca="1" si="1493"/>
        <v>No</v>
      </c>
      <c r="K101">
        <f ca="1">COUNTIF(J$4:J101, "Yes")</f>
        <v>4</v>
      </c>
      <c r="L101" s="37">
        <f t="shared" ca="1" si="1194"/>
        <v>2444667.3227187311</v>
      </c>
      <c r="M101" s="37">
        <f t="shared" ca="1" si="1195"/>
        <v>57262.815464167892</v>
      </c>
      <c r="N101" s="64">
        <f t="shared" ca="1" si="996"/>
        <v>2501930.138182899</v>
      </c>
      <c r="O101" s="170" cm="1">
        <f t="array" aca="1" ref="O101" ca="1">IF(MONTH($A101) = 1, _xlfn.LET(_xlpm.value, RAND(), _xlfn.IFS(_xlpm.value&lt;=0.6, 0.9/12, AND(_xlpm.value&gt;0.6, _xlpm.value&lt;=0.8), 0.36/12, _xlpm.value&gt;0.8, -0.06/12)), O100)</f>
        <v>0.03</v>
      </c>
      <c r="P101" t="str">
        <f t="shared" ca="1" si="1494"/>
        <v>No</v>
      </c>
      <c r="Q101">
        <f ca="1">COUNTIF(P$4:P101, "Yes")</f>
        <v>4</v>
      </c>
      <c r="R101" s="37">
        <f t="shared" ca="1" si="1196"/>
        <v>2877239.9276815322</v>
      </c>
      <c r="S101" s="37">
        <f t="shared" ca="1" si="1197"/>
        <v>41601.352327897446</v>
      </c>
      <c r="T101" s="64">
        <f t="shared" ca="1" si="998"/>
        <v>2918841.2800094299</v>
      </c>
      <c r="U101" s="170" cm="1">
        <f t="array" aca="1" ref="U101" ca="1">IF(MONTH($A101) = 1, _xlfn.LET(_xlpm.value, RAND(), _xlfn.IFS(_xlpm.value&lt;=0.6, 0.9/12, AND(_xlpm.value&gt;0.6, _xlpm.value&lt;=0.8), 0.36/12, _xlpm.value&gt;0.8, -0.06/12)), U100)</f>
        <v>-5.0000000000000001E-3</v>
      </c>
      <c r="V101" t="str">
        <f t="shared" ca="1" si="1495"/>
        <v>No</v>
      </c>
      <c r="W101">
        <f ca="1">COUNTIF(V$4:V101, "Yes")</f>
        <v>4</v>
      </c>
      <c r="X101" s="37">
        <f t="shared" ca="1" si="1198"/>
        <v>4022462.8890363541</v>
      </c>
      <c r="Y101" s="37">
        <f t="shared" ca="1" si="1199"/>
        <v>53864.204859052756</v>
      </c>
      <c r="Z101" s="64">
        <f t="shared" ca="1" si="1000"/>
        <v>4076327.0938954069</v>
      </c>
      <c r="AA101" s="170" cm="1">
        <f t="array" aca="1" ref="AA101" ca="1">IF(MONTH($A101) = 1, _xlfn.LET(_xlpm.value, RAND(), _xlfn.IFS(_xlpm.value&lt;=0.6, 0.9/12, AND(_xlpm.value&gt;0.6, _xlpm.value&lt;=0.8), 0.36/12, _xlpm.value&gt;0.8, -0.06/12)), AA100)</f>
        <v>7.4999999999999997E-2</v>
      </c>
      <c r="AB101" t="str">
        <f t="shared" ca="1" si="1496"/>
        <v>No</v>
      </c>
      <c r="AC101">
        <f ca="1">COUNTIF(AB$4:AB101, "Yes")</f>
        <v>6</v>
      </c>
      <c r="AD101" s="37">
        <f t="shared" ca="1" si="1200"/>
        <v>3329764.0131430863</v>
      </c>
      <c r="AE101" s="37">
        <f t="shared" ca="1" si="1201"/>
        <v>72089.308099855334</v>
      </c>
      <c r="AF101" s="64">
        <f t="shared" ca="1" si="1002"/>
        <v>3401853.3212429415</v>
      </c>
      <c r="AG101" s="170" cm="1">
        <f t="array" aca="1" ref="AG101" ca="1">IF(MONTH($A101) = 1, _xlfn.LET(_xlpm.value, RAND(), _xlfn.IFS(_xlpm.value&lt;=0.6, 0.9/12, AND(_xlpm.value&gt;0.6, _xlpm.value&lt;=0.8), 0.36/12, _xlpm.value&gt;0.8, -0.06/12)), AG100)</f>
        <v>7.4999999999999997E-2</v>
      </c>
      <c r="AH101" t="str">
        <f t="shared" ca="1" si="1497"/>
        <v>No</v>
      </c>
      <c r="AI101">
        <f ca="1">COUNTIF(AH$4:AH101, "Yes")</f>
        <v>5</v>
      </c>
      <c r="AJ101" s="37">
        <f t="shared" ca="1" si="1202"/>
        <v>1087806.2592984226</v>
      </c>
      <c r="AK101" s="37">
        <f t="shared" ca="1" si="1203"/>
        <v>51390.145271104542</v>
      </c>
      <c r="AL101" s="64">
        <f t="shared" ca="1" si="1004"/>
        <v>1139196.4045695271</v>
      </c>
      <c r="AM101" s="170" cm="1">
        <f t="array" aca="1" ref="AM101" ca="1">IF(MONTH($A101) = 1, _xlfn.LET(_xlpm.value, RAND(), _xlfn.IFS(_xlpm.value&lt;=0.6, 0.9/12, AND(_xlpm.value&gt;0.6, _xlpm.value&lt;=0.8), 0.36/12, _xlpm.value&gt;0.8, -0.06/12)), AM100)</f>
        <v>7.4999999999999997E-2</v>
      </c>
      <c r="AN101" t="str">
        <f t="shared" ca="1" si="1498"/>
        <v>No</v>
      </c>
      <c r="AO101">
        <f ca="1">COUNTIF(AN$4:AN101, "Yes")</f>
        <v>6</v>
      </c>
      <c r="AP101" s="37">
        <f t="shared" ca="1" si="1204"/>
        <v>2929746.1033347701</v>
      </c>
      <c r="AQ101" s="37">
        <f t="shared" ca="1" si="1205"/>
        <v>63845.562376341055</v>
      </c>
      <c r="AR101" s="64">
        <f t="shared" ca="1" si="1006"/>
        <v>2993591.6657111109</v>
      </c>
      <c r="AS101" s="170" cm="1">
        <f t="array" aca="1" ref="AS101" ca="1">IF(MONTH($A101) = 1, _xlfn.LET(_xlpm.value, RAND(), _xlfn.IFS(_xlpm.value&lt;=0.6, 0.9/12, AND(_xlpm.value&gt;0.6, _xlpm.value&lt;=0.8), 0.36/12, _xlpm.value&gt;0.8, -0.06/12)), AS100)</f>
        <v>7.4999999999999997E-2</v>
      </c>
      <c r="AT101" t="str">
        <f t="shared" ca="1" si="1499"/>
        <v>No</v>
      </c>
      <c r="AU101">
        <f ca="1">COUNTIF(AT$4:AT101, "Yes")</f>
        <v>8</v>
      </c>
      <c r="AV101" s="37">
        <f t="shared" ca="1" si="1206"/>
        <v>453635.71149793139</v>
      </c>
      <c r="AW101" s="37">
        <f t="shared" ca="1" si="1207"/>
        <v>88608.979431563959</v>
      </c>
      <c r="AX101" s="64">
        <f t="shared" ca="1" si="1008"/>
        <v>542244.69092949538</v>
      </c>
      <c r="AY101" s="170" cm="1">
        <f t="array" aca="1" ref="AY101" ca="1">IF(MONTH($A101) = 1, _xlfn.LET(_xlpm.value, RAND(), _xlfn.IFS(_xlpm.value&lt;=0.6, 0.9/12, AND(_xlpm.value&gt;0.6, _xlpm.value&lt;=0.8), 0.36/12, _xlpm.value&gt;0.8, -0.06/12)), AY100)</f>
        <v>7.4999999999999997E-2</v>
      </c>
      <c r="AZ101" t="str">
        <f t="shared" ca="1" si="1500"/>
        <v>No</v>
      </c>
      <c r="BA101">
        <f ca="1">COUNTIF(AZ$4:AZ101, "Yes")</f>
        <v>9</v>
      </c>
      <c r="BB101" s="37">
        <f t="shared" ca="1" si="1208"/>
        <v>640116.84115729353</v>
      </c>
      <c r="BC101" s="37">
        <f t="shared" ca="1" si="1209"/>
        <v>99661.447358808611</v>
      </c>
      <c r="BD101" s="64">
        <f t="shared" ca="1" si="1010"/>
        <v>739778.28851610213</v>
      </c>
      <c r="BE101" s="170" cm="1">
        <f t="array" aca="1" ref="BE101" ca="1">IF(MONTH($A101) = 1, _xlfn.LET(_xlpm.value, RAND(), _xlfn.IFS(_xlpm.value&lt;=0.6, 0.9/12, AND(_xlpm.value&gt;0.6, _xlpm.value&lt;=0.8), 0.36/12, _xlpm.value&gt;0.8, -0.06/12)), BE100)</f>
        <v>7.4999999999999997E-2</v>
      </c>
      <c r="BF101" t="str">
        <f t="shared" ca="1" si="1501"/>
        <v>No</v>
      </c>
      <c r="BG101">
        <f ca="1">COUNTIF(BF$4:BF101, "Yes")</f>
        <v>3</v>
      </c>
      <c r="BH101" s="37">
        <f t="shared" ca="1" si="1210"/>
        <v>2089594.7166892029</v>
      </c>
      <c r="BI101" s="37">
        <f t="shared" ca="1" si="1211"/>
        <v>25168.185722302282</v>
      </c>
      <c r="BJ101" s="64">
        <f t="shared" ca="1" si="1012"/>
        <v>2114762.9024115051</v>
      </c>
      <c r="BK101" s="170" cm="1">
        <f t="array" aca="1" ref="BK101" ca="1">IF(MONTH($A101) = 1, _xlfn.LET(_xlpm.value, RAND(), _xlfn.IFS(_xlpm.value&lt;=0.6, 0.9/12, AND(_xlpm.value&gt;0.6, _xlpm.value&lt;=0.8), 0.36/12, _xlpm.value&gt;0.8, -0.06/12)), BK100)</f>
        <v>7.4999999999999997E-2</v>
      </c>
      <c r="BL101" t="str">
        <f t="shared" ca="1" si="1502"/>
        <v>No</v>
      </c>
      <c r="BM101">
        <f ca="1">COUNTIF(BL$4:BL101, "Yes")</f>
        <v>6</v>
      </c>
      <c r="BN101" s="37">
        <f t="shared" ca="1" si="1212"/>
        <v>449432.65691247082</v>
      </c>
      <c r="BO101" s="37">
        <f t="shared" ca="1" si="1213"/>
        <v>83741.924545881324</v>
      </c>
      <c r="BP101" s="64">
        <f t="shared" ca="1" si="1014"/>
        <v>533174.58145835216</v>
      </c>
      <c r="BQ101" s="170" cm="1">
        <f t="array" aca="1" ref="BQ101" ca="1">IF(MONTH($A101) = 1, _xlfn.LET(_xlpm.value, RAND(), _xlfn.IFS(_xlpm.value&lt;=0.6, 0.9/12, AND(_xlpm.value&gt;0.6, _xlpm.value&lt;=0.8), 0.36/12, _xlpm.value&gt;0.8, -0.06/12)), BQ100)</f>
        <v>7.4999999999999997E-2</v>
      </c>
      <c r="BR101" t="str">
        <f t="shared" ca="1" si="1503"/>
        <v>No</v>
      </c>
      <c r="BS101">
        <f ca="1">COUNTIF(BR$4:BR101, "Yes")</f>
        <v>5</v>
      </c>
      <c r="BT101" s="37">
        <f t="shared" ca="1" si="1214"/>
        <v>814249.87301404192</v>
      </c>
      <c r="BU101" s="37">
        <f t="shared" ca="1" si="1215"/>
        <v>61080.466507551915</v>
      </c>
      <c r="BV101" s="64">
        <f t="shared" ca="1" si="1016"/>
        <v>875330.33952159388</v>
      </c>
      <c r="BW101" s="170" cm="1">
        <f t="array" aca="1" ref="BW101" ca="1">IF(MONTH($A101) = 1, _xlfn.LET(_xlpm.value, RAND(), _xlfn.IFS(_xlpm.value&lt;=0.6, 0.9/12, AND(_xlpm.value&gt;0.6, _xlpm.value&lt;=0.8), 0.36/12, _xlpm.value&gt;0.8, -0.06/12)), BW100)</f>
        <v>7.4999999999999997E-2</v>
      </c>
      <c r="BX101" t="str">
        <f t="shared" ca="1" si="1504"/>
        <v>Yes</v>
      </c>
      <c r="BY101">
        <f ca="1">COUNTIF(BX$4:BX101, "Yes")</f>
        <v>6</v>
      </c>
      <c r="BZ101" s="37">
        <f t="shared" ca="1" si="1216"/>
        <v>521696.99947062961</v>
      </c>
      <c r="CA101" s="37">
        <f t="shared" ca="1" si="1217"/>
        <v>60512.088504380656</v>
      </c>
      <c r="CB101" s="64">
        <f t="shared" ca="1" si="1018"/>
        <v>582209.08797501028</v>
      </c>
      <c r="CC101" s="170" cm="1">
        <f t="array" aca="1" ref="CC101" ca="1">IF(MONTH($A101) = 1, _xlfn.LET(_xlpm.value, RAND(), _xlfn.IFS(_xlpm.value&lt;=0.6, 0.9/12, AND(_xlpm.value&gt;0.6, _xlpm.value&lt;=0.8), 0.36/12, _xlpm.value&gt;0.8, -0.06/12)), CC100)</f>
        <v>7.4999999999999997E-2</v>
      </c>
      <c r="CD101" t="str">
        <f t="shared" ca="1" si="1505"/>
        <v>No</v>
      </c>
      <c r="CE101">
        <f ca="1">COUNTIF(CD$4:CD101, "Yes")</f>
        <v>5</v>
      </c>
      <c r="CF101" s="37">
        <f t="shared" ca="1" si="1218"/>
        <v>1621738.1953194074</v>
      </c>
      <c r="CG101" s="37">
        <f t="shared" ca="1" si="1219"/>
        <v>54482.410730478703</v>
      </c>
      <c r="CH101" s="64">
        <f t="shared" ca="1" si="1020"/>
        <v>1676220.606049886</v>
      </c>
      <c r="CI101" s="170" cm="1">
        <f t="array" aca="1" ref="CI101" ca="1">IF(MONTH($A101) = 1, _xlfn.LET(_xlpm.value, RAND(), _xlfn.IFS(_xlpm.value&lt;=0.6, 0.9/12, AND(_xlpm.value&gt;0.6, _xlpm.value&lt;=0.8), 0.36/12, _xlpm.value&gt;0.8, -0.06/12)), CI100)</f>
        <v>0.03</v>
      </c>
      <c r="CJ101" t="str">
        <f t="shared" ca="1" si="1506"/>
        <v>No</v>
      </c>
      <c r="CK101">
        <f ca="1">COUNTIF(CJ$4:CJ101, "Yes")</f>
        <v>6</v>
      </c>
      <c r="CL101" s="37">
        <f t="shared" ca="1" si="1220"/>
        <v>954470.33983356389</v>
      </c>
      <c r="CM101" s="37">
        <f t="shared" ca="1" si="1221"/>
        <v>76200.814327210101</v>
      </c>
      <c r="CN101" s="64">
        <f t="shared" ca="1" si="1022"/>
        <v>1030671.154160774</v>
      </c>
      <c r="CO101" s="170" cm="1">
        <f t="array" aca="1" ref="CO101" ca="1">IF(MONTH($A101) = 1, _xlfn.LET(_xlpm.value, RAND(), _xlfn.IFS(_xlpm.value&lt;=0.6, 0.9/12, AND(_xlpm.value&gt;0.6, _xlpm.value&lt;=0.8), 0.36/12, _xlpm.value&gt;0.8, -0.06/12)), CO100)</f>
        <v>7.4999999999999997E-2</v>
      </c>
      <c r="CP101" t="str">
        <f t="shared" ca="1" si="1507"/>
        <v>No</v>
      </c>
      <c r="CQ101">
        <f ca="1">COUNTIF(CP$4:CP101, "Yes")</f>
        <v>6</v>
      </c>
      <c r="CR101" s="37">
        <f t="shared" ca="1" si="1222"/>
        <v>512813.9193930974</v>
      </c>
      <c r="CS101" s="37">
        <f t="shared" ca="1" si="1223"/>
        <v>29792.434388026169</v>
      </c>
      <c r="CT101" s="64">
        <f t="shared" ca="1" si="1024"/>
        <v>542606.35378112353</v>
      </c>
      <c r="CU101" s="170" cm="1">
        <f t="array" aca="1" ref="CU101" ca="1">IF(MONTH($A101) = 1, _xlfn.LET(_xlpm.value, RAND(), _xlfn.IFS(_xlpm.value&lt;=0.6, 0.9/12, AND(_xlpm.value&gt;0.6, _xlpm.value&lt;=0.8), 0.36/12, _xlpm.value&gt;0.8, -0.06/12)), CU100)</f>
        <v>7.4999999999999997E-2</v>
      </c>
      <c r="CV101" t="str">
        <f t="shared" ca="1" si="1508"/>
        <v>No</v>
      </c>
      <c r="CW101">
        <f ca="1">COUNTIF(CV$4:CV101, "Yes")</f>
        <v>3</v>
      </c>
      <c r="CX101" s="37">
        <f t="shared" ca="1" si="1224"/>
        <v>4297333.9424584014</v>
      </c>
      <c r="CY101" s="37">
        <f t="shared" ca="1" si="1225"/>
        <v>27785.843915390869</v>
      </c>
      <c r="CZ101" s="64">
        <f t="shared" ca="1" si="1026"/>
        <v>4325119.7863737922</v>
      </c>
      <c r="DA101" s="170" cm="1">
        <f t="array" aca="1" ref="DA101" ca="1">IF(MONTH($A101) = 1, _xlfn.LET(_xlpm.value, RAND(), _xlfn.IFS(_xlpm.value&lt;=0.6, 0.9/12, AND(_xlpm.value&gt;0.6, _xlpm.value&lt;=0.8), 0.36/12, _xlpm.value&gt;0.8, -0.06/12)), DA100)</f>
        <v>7.4999999999999997E-2</v>
      </c>
      <c r="DB101" t="str">
        <f t="shared" ca="1" si="1509"/>
        <v>No</v>
      </c>
      <c r="DC101">
        <f ca="1">COUNTIF(DB$4:DB101, "Yes")</f>
        <v>8</v>
      </c>
      <c r="DD101" s="37">
        <f t="shared" ca="1" si="1226"/>
        <v>2316205.6124602761</v>
      </c>
      <c r="DE101" s="37">
        <f t="shared" ca="1" si="1227"/>
        <v>75879.741703458945</v>
      </c>
      <c r="DF101" s="64">
        <f t="shared" ca="1" si="1028"/>
        <v>2392085.3541637352</v>
      </c>
      <c r="DG101" s="170" cm="1">
        <f t="array" aca="1" ref="DG101" ca="1">IF(MONTH($A101) = 1, _xlfn.LET(_xlpm.value, RAND(), _xlfn.IFS(_xlpm.value&lt;=0.6, 0.9/12, AND(_xlpm.value&gt;0.6, _xlpm.value&lt;=0.8), 0.36/12, _xlpm.value&gt;0.8, -0.06/12)), DG100)</f>
        <v>-5.0000000000000001E-3</v>
      </c>
      <c r="DH101" t="str">
        <f t="shared" ca="1" si="1510"/>
        <v>No</v>
      </c>
      <c r="DI101">
        <f ca="1">COUNTIF(DH$4:DH101, "Yes")</f>
        <v>4</v>
      </c>
      <c r="DJ101" s="37">
        <f t="shared" ca="1" si="1228"/>
        <v>10597090.990188956</v>
      </c>
      <c r="DK101" s="37">
        <f t="shared" ca="1" si="1229"/>
        <v>41395.209904676107</v>
      </c>
      <c r="DL101" s="64">
        <f t="shared" ca="1" si="1030"/>
        <v>10638486.200093633</v>
      </c>
      <c r="DM101" s="170" cm="1">
        <f t="array" aca="1" ref="DM101" ca="1">IF(MONTH($A101) = 1, _xlfn.LET(_xlpm.value, RAND(), _xlfn.IFS(_xlpm.value&lt;=0.6, 0.9/12, AND(_xlpm.value&gt;0.6, _xlpm.value&lt;=0.8), 0.36/12, _xlpm.value&gt;0.8, -0.06/12)), DM100)</f>
        <v>7.4999999999999997E-2</v>
      </c>
      <c r="DN101" t="str">
        <f t="shared" ca="1" si="1511"/>
        <v>No</v>
      </c>
      <c r="DO101">
        <f ca="1">COUNTIF(DN$4:DN101, "Yes")</f>
        <v>6</v>
      </c>
      <c r="DP101" s="37">
        <f t="shared" ca="1" si="1230"/>
        <v>4789874.143992913</v>
      </c>
      <c r="DQ101" s="37">
        <f t="shared" ca="1" si="1231"/>
        <v>53291.799216766696</v>
      </c>
      <c r="DR101" s="64">
        <f t="shared" ca="1" si="1032"/>
        <v>4843165.9432096798</v>
      </c>
      <c r="DS101" s="170" cm="1">
        <f t="array" aca="1" ref="DS101" ca="1">IF(MONTH($A101) = 1, _xlfn.LET(_xlpm.value, RAND(), _xlfn.IFS(_xlpm.value&lt;=0.6, 0.9/12, AND(_xlpm.value&gt;0.6, _xlpm.value&lt;=0.8), 0.36/12, _xlpm.value&gt;0.8, -0.06/12)), DS100)</f>
        <v>-5.0000000000000001E-3</v>
      </c>
      <c r="DT101" t="str">
        <f t="shared" ca="1" si="1512"/>
        <v>No</v>
      </c>
      <c r="DU101">
        <f ca="1">COUNTIF(DT$4:DT101, "Yes")</f>
        <v>7</v>
      </c>
      <c r="DV101" s="37">
        <f t="shared" ca="1" si="1232"/>
        <v>1106378.9061186456</v>
      </c>
      <c r="DW101" s="37">
        <f t="shared" ca="1" si="1233"/>
        <v>73968.896941774845</v>
      </c>
      <c r="DX101" s="64">
        <f t="shared" ca="1" si="1034"/>
        <v>1180347.8030604203</v>
      </c>
      <c r="DY101" s="170" cm="1">
        <f t="array" aca="1" ref="DY101" ca="1">IF(MONTH($A101) = 1, _xlfn.LET(_xlpm.value, RAND(), _xlfn.IFS(_xlpm.value&lt;=0.6, 0.9/12, AND(_xlpm.value&gt;0.6, _xlpm.value&lt;=0.8), 0.36/12, _xlpm.value&gt;0.8, -0.06/12)), DY100)</f>
        <v>7.4999999999999997E-2</v>
      </c>
      <c r="DZ101" t="str">
        <f t="shared" ca="1" si="1513"/>
        <v>No</v>
      </c>
      <c r="EA101">
        <f ca="1">COUNTIF(DZ$4:DZ101, "Yes")</f>
        <v>8</v>
      </c>
      <c r="EB101" s="37">
        <f t="shared" ca="1" si="1234"/>
        <v>1417302.6716531662</v>
      </c>
      <c r="EC101" s="37">
        <f t="shared" ca="1" si="1235"/>
        <v>107693.19358073844</v>
      </c>
      <c r="ED101" s="64">
        <f t="shared" ca="1" si="1036"/>
        <v>1524995.8652339047</v>
      </c>
      <c r="EE101" s="170" cm="1">
        <f t="array" aca="1" ref="EE101" ca="1">IF(MONTH($A101) = 1, _xlfn.LET(_xlpm.value, RAND(), _xlfn.IFS(_xlpm.value&lt;=0.6, 0.9/12, AND(_xlpm.value&gt;0.6, _xlpm.value&lt;=0.8), 0.36/12, _xlpm.value&gt;0.8, -0.06/12)), EE100)</f>
        <v>7.4999999999999997E-2</v>
      </c>
      <c r="EF101" t="str">
        <f t="shared" ca="1" si="1514"/>
        <v>No</v>
      </c>
      <c r="EG101">
        <f ca="1">COUNTIF(EF$4:EF101, "Yes")</f>
        <v>3</v>
      </c>
      <c r="EH101" s="37">
        <f t="shared" ca="1" si="1236"/>
        <v>854320.17291667464</v>
      </c>
      <c r="EI101" s="37">
        <f t="shared" ca="1" si="1237"/>
        <v>45222.432910929107</v>
      </c>
      <c r="EJ101" s="64">
        <f t="shared" ca="1" si="1038"/>
        <v>899542.60582760372</v>
      </c>
      <c r="EK101" s="170" cm="1">
        <f t="array" aca="1" ref="EK101" ca="1">IF(MONTH($A101) = 1, _xlfn.LET(_xlpm.value, RAND(), _xlfn.IFS(_xlpm.value&lt;=0.6, 0.9/12, AND(_xlpm.value&gt;0.6, _xlpm.value&lt;=0.8), 0.36/12, _xlpm.value&gt;0.8, -0.06/12)), EK100)</f>
        <v>7.4999999999999997E-2</v>
      </c>
      <c r="EL101" t="str">
        <f t="shared" ca="1" si="1515"/>
        <v>No</v>
      </c>
      <c r="EM101">
        <f ca="1">COUNTIF(EL$4:EL101, "Yes")</f>
        <v>6</v>
      </c>
      <c r="EN101" s="37">
        <f t="shared" ca="1" si="1238"/>
        <v>1643232.998227671</v>
      </c>
      <c r="EO101" s="37">
        <f t="shared" ca="1" si="1239"/>
        <v>73810.898995349926</v>
      </c>
      <c r="EP101" s="64">
        <f t="shared" ca="1" si="1040"/>
        <v>1717043.8972230209</v>
      </c>
      <c r="EQ101" s="170" cm="1">
        <f t="array" aca="1" ref="EQ101" ca="1">IF(MONTH($A101) = 1, _xlfn.LET(_xlpm.value, RAND(), _xlfn.IFS(_xlpm.value&lt;=0.6, 0.9/12, AND(_xlpm.value&gt;0.6, _xlpm.value&lt;=0.8), 0.36/12, _xlpm.value&gt;0.8, -0.06/12)), EQ100)</f>
        <v>7.4999999999999997E-2</v>
      </c>
      <c r="ER101" t="str">
        <f t="shared" ca="1" si="1516"/>
        <v>No</v>
      </c>
      <c r="ES101">
        <f ca="1">COUNTIF(ER$4:ER101, "Yes")</f>
        <v>3</v>
      </c>
      <c r="ET101" s="37">
        <f t="shared" ca="1" si="1240"/>
        <v>2923962.9773453712</v>
      </c>
      <c r="EU101" s="37">
        <f t="shared" ca="1" si="1241"/>
        <v>18810.237838349214</v>
      </c>
      <c r="EV101" s="64">
        <f t="shared" ca="1" si="1042"/>
        <v>2942773.2151837205</v>
      </c>
      <c r="EW101" s="170" cm="1">
        <f t="array" aca="1" ref="EW101" ca="1">IF(MONTH($A101) = 1, _xlfn.LET(_xlpm.value, RAND(), _xlfn.IFS(_xlpm.value&lt;=0.6, 0.9/12, AND(_xlpm.value&gt;0.6, _xlpm.value&lt;=0.8), 0.36/12, _xlpm.value&gt;0.8, -0.06/12)), EW100)</f>
        <v>7.4999999999999997E-2</v>
      </c>
      <c r="EX101" t="str">
        <f t="shared" ca="1" si="1517"/>
        <v>No</v>
      </c>
      <c r="EY101">
        <f ca="1">COUNTIF(EX$4:EX101, "Yes")</f>
        <v>4</v>
      </c>
      <c r="EZ101" s="37">
        <f t="shared" ca="1" si="1242"/>
        <v>3522355.862845704</v>
      </c>
      <c r="FA101" s="37">
        <f t="shared" ca="1" si="1243"/>
        <v>38798.831686162659</v>
      </c>
      <c r="FB101" s="64">
        <f t="shared" ca="1" si="1044"/>
        <v>3561154.6945318668</v>
      </c>
      <c r="FC101" s="170" cm="1">
        <f t="array" aca="1" ref="FC101" ca="1">IF(MONTH($A101) = 1, _xlfn.LET(_xlpm.value, RAND(), _xlfn.IFS(_xlpm.value&lt;=0.6, 0.9/12, AND(_xlpm.value&gt;0.6, _xlpm.value&lt;=0.8), 0.36/12, _xlpm.value&gt;0.8, -0.06/12)), FC100)</f>
        <v>7.4999999999999997E-2</v>
      </c>
      <c r="FD101" t="str">
        <f t="shared" ca="1" si="1518"/>
        <v>No</v>
      </c>
      <c r="FE101">
        <f ca="1">COUNTIF(FD$4:FD101, "Yes")</f>
        <v>8</v>
      </c>
      <c r="FF101" s="37">
        <f t="shared" ca="1" si="1244"/>
        <v>2892635.7539771022</v>
      </c>
      <c r="FG101" s="37">
        <f t="shared" ca="1" si="1245"/>
        <v>83814.129915692058</v>
      </c>
      <c r="FH101" s="64">
        <f t="shared" ca="1" si="1046"/>
        <v>2976449.8838927941</v>
      </c>
      <c r="FI101" s="170" cm="1">
        <f t="array" aca="1" ref="FI101" ca="1">IF(MONTH($A101) = 1, _xlfn.LET(_xlpm.value, RAND(), _xlfn.IFS(_xlpm.value&lt;=0.6, 0.9/12, AND(_xlpm.value&gt;0.6, _xlpm.value&lt;=0.8), 0.36/12, _xlpm.value&gt;0.8, -0.06/12)), FI100)</f>
        <v>0.03</v>
      </c>
      <c r="FJ101" t="str">
        <f t="shared" ca="1" si="1519"/>
        <v>No</v>
      </c>
      <c r="FK101">
        <f ca="1">COUNTIF(FJ$4:FJ101, "Yes")</f>
        <v>4</v>
      </c>
      <c r="FL101" s="37">
        <f t="shared" ca="1" si="1246"/>
        <v>2705804.2445542836</v>
      </c>
      <c r="FM101" s="37">
        <f t="shared" ca="1" si="1247"/>
        <v>35446.001257538635</v>
      </c>
      <c r="FN101" s="64">
        <f t="shared" ca="1" si="1048"/>
        <v>2741250.2458118224</v>
      </c>
      <c r="FO101" s="170" cm="1">
        <f t="array" aca="1" ref="FO101" ca="1">IF(MONTH($A101) = 1, _xlfn.LET(_xlpm.value, RAND(), _xlfn.IFS(_xlpm.value&lt;=0.6, 0.9/12, AND(_xlpm.value&gt;0.6, _xlpm.value&lt;=0.8), 0.36/12, _xlpm.value&gt;0.8, -0.06/12)), FO100)</f>
        <v>7.4999999999999997E-2</v>
      </c>
      <c r="FP101" t="str">
        <f t="shared" ca="1" si="1520"/>
        <v>No</v>
      </c>
      <c r="FQ101">
        <f ca="1">COUNTIF(FP$4:FP101, "Yes")</f>
        <v>6</v>
      </c>
      <c r="FR101" s="37">
        <f t="shared" ca="1" si="1248"/>
        <v>7270967.516012731</v>
      </c>
      <c r="FS101" s="37">
        <f t="shared" ca="1" si="1249"/>
        <v>42682.745587441219</v>
      </c>
      <c r="FT101" s="64">
        <f t="shared" ca="1" si="1050"/>
        <v>7313650.2616001721</v>
      </c>
      <c r="FU101" s="170" cm="1">
        <f t="array" aca="1" ref="FU101" ca="1">IF(MONTH($A101) = 1, _xlfn.LET(_xlpm.value, RAND(), _xlfn.IFS(_xlpm.value&lt;=0.6, 0.9/12, AND(_xlpm.value&gt;0.6, _xlpm.value&lt;=0.8), 0.36/12, _xlpm.value&gt;0.8, -0.06/12)), FU100)</f>
        <v>7.4999999999999997E-2</v>
      </c>
      <c r="FV101" t="str">
        <f t="shared" ca="1" si="1521"/>
        <v>No</v>
      </c>
      <c r="FW101">
        <f ca="1">COUNTIF(FV$4:FV101, "Yes")</f>
        <v>5</v>
      </c>
      <c r="FX101" s="37">
        <f t="shared" ca="1" si="1250"/>
        <v>1892350.858270132</v>
      </c>
      <c r="FY101" s="37">
        <f t="shared" ca="1" si="1251"/>
        <v>52755.44030164968</v>
      </c>
      <c r="FZ101" s="64">
        <f t="shared" ca="1" si="1052"/>
        <v>1945106.2985717817</v>
      </c>
      <c r="GA101" s="170" cm="1">
        <f t="array" aca="1" ref="GA101" ca="1">IF(MONTH($A101) = 1, _xlfn.LET(_xlpm.value, RAND(), _xlfn.IFS(_xlpm.value&lt;=0.6, 0.9/12, AND(_xlpm.value&gt;0.6, _xlpm.value&lt;=0.8), 0.36/12, _xlpm.value&gt;0.8, -0.06/12)), GA100)</f>
        <v>-5.0000000000000001E-3</v>
      </c>
      <c r="GB101" t="str">
        <f t="shared" ca="1" si="1522"/>
        <v>No</v>
      </c>
      <c r="GC101">
        <f ca="1">COUNTIF(GB$4:GB101, "Yes")</f>
        <v>3</v>
      </c>
      <c r="GD101" s="37">
        <f t="shared" ca="1" si="1252"/>
        <v>5395970.5273982715</v>
      </c>
      <c r="GE101" s="37">
        <f t="shared" ca="1" si="1253"/>
        <v>49969.126988865355</v>
      </c>
      <c r="GF101" s="64">
        <f t="shared" ca="1" si="1054"/>
        <v>5445939.6543871369</v>
      </c>
      <c r="GG101" s="170" cm="1">
        <f t="array" aca="1" ref="GG101" ca="1">IF(MONTH($A101) = 1, _xlfn.LET(_xlpm.value, RAND(), _xlfn.IFS(_xlpm.value&lt;=0.6, 0.9/12, AND(_xlpm.value&gt;0.6, _xlpm.value&lt;=0.8), 0.36/12, _xlpm.value&gt;0.8, -0.06/12)), GG100)</f>
        <v>7.4999999999999997E-2</v>
      </c>
      <c r="GH101" t="str">
        <f t="shared" ca="1" si="1523"/>
        <v>No</v>
      </c>
      <c r="GI101">
        <f ca="1">COUNTIF(GH$4:GH101, "Yes")</f>
        <v>4</v>
      </c>
      <c r="GJ101" s="37">
        <f t="shared" ca="1" si="1254"/>
        <v>918850.70296126814</v>
      </c>
      <c r="GK101" s="37">
        <f t="shared" ca="1" si="1255"/>
        <v>22571.055470633226</v>
      </c>
      <c r="GL101" s="64">
        <f t="shared" ca="1" si="1056"/>
        <v>941421.75843190134</v>
      </c>
      <c r="GM101" s="170" cm="1">
        <f t="array" aca="1" ref="GM101" ca="1">IF(MONTH($A101) = 1, _xlfn.LET(_xlpm.value, RAND(), _xlfn.IFS(_xlpm.value&lt;=0.6, 0.9/12, AND(_xlpm.value&gt;0.6, _xlpm.value&lt;=0.8), 0.36/12, _xlpm.value&gt;0.8, -0.06/12)), GM100)</f>
        <v>7.4999999999999997E-2</v>
      </c>
      <c r="GN101" t="str">
        <f t="shared" ca="1" si="1524"/>
        <v>No</v>
      </c>
      <c r="GO101">
        <f ca="1">COUNTIF(GN$4:GN101, "Yes")</f>
        <v>4</v>
      </c>
      <c r="GP101" s="37">
        <f t="shared" ca="1" si="1256"/>
        <v>2254015.4962430117</v>
      </c>
      <c r="GQ101" s="37">
        <f t="shared" ca="1" si="1257"/>
        <v>37023.114219197079</v>
      </c>
      <c r="GR101" s="64">
        <f t="shared" ca="1" si="1058"/>
        <v>2291038.6104622087</v>
      </c>
      <c r="GS101" s="170" cm="1">
        <f t="array" aca="1" ref="GS101" ca="1">IF(MONTH($A101) = 1, _xlfn.LET(_xlpm.value, RAND(), _xlfn.IFS(_xlpm.value&lt;=0.6, 0.9/12, AND(_xlpm.value&gt;0.6, _xlpm.value&lt;=0.8), 0.36/12, _xlpm.value&gt;0.8, -0.06/12)), GS100)</f>
        <v>7.4999999999999997E-2</v>
      </c>
      <c r="GT101" t="str">
        <f t="shared" ca="1" si="1525"/>
        <v>No</v>
      </c>
      <c r="GU101">
        <f ca="1">COUNTIF(GT$4:GT101, "Yes")</f>
        <v>1</v>
      </c>
      <c r="GV101" s="37">
        <f t="shared" ca="1" si="1258"/>
        <v>1869643.1222436088</v>
      </c>
      <c r="GW101" s="37">
        <f t="shared" ca="1" si="1259"/>
        <v>5145.5845988591946</v>
      </c>
      <c r="GX101" s="64">
        <f t="shared" ca="1" si="1060"/>
        <v>1874788.7068424681</v>
      </c>
      <c r="GY101" s="170" cm="1">
        <f t="array" aca="1" ref="GY101" ca="1">IF(MONTH($A101) = 1, _xlfn.LET(_xlpm.value, RAND(), _xlfn.IFS(_xlpm.value&lt;=0.6, 0.9/12, AND(_xlpm.value&gt;0.6, _xlpm.value&lt;=0.8), 0.36/12, _xlpm.value&gt;0.8, -0.06/12)), GY100)</f>
        <v>7.4999999999999997E-2</v>
      </c>
      <c r="GZ101" t="str">
        <f t="shared" ca="1" si="1526"/>
        <v>No</v>
      </c>
      <c r="HA101">
        <f ca="1">COUNTIF(GZ$4:GZ101, "Yes")</f>
        <v>4</v>
      </c>
      <c r="HB101" s="37">
        <f t="shared" ca="1" si="1260"/>
        <v>6707435.2851399174</v>
      </c>
      <c r="HC101" s="37">
        <f t="shared" ca="1" si="1261"/>
        <v>54821.374606609592</v>
      </c>
      <c r="HD101" s="64">
        <f t="shared" ca="1" si="1062"/>
        <v>6762256.6597465267</v>
      </c>
      <c r="HE101" s="170" cm="1">
        <f t="array" aca="1" ref="HE101" ca="1">IF(MONTH($A101) = 1, _xlfn.LET(_xlpm.value, RAND(), _xlfn.IFS(_xlpm.value&lt;=0.6, 0.9/12, AND(_xlpm.value&gt;0.6, _xlpm.value&lt;=0.8), 0.36/12, _xlpm.value&gt;0.8, -0.06/12)), HE100)</f>
        <v>0.03</v>
      </c>
      <c r="HF101" t="str">
        <f t="shared" ca="1" si="1527"/>
        <v>No</v>
      </c>
      <c r="HG101">
        <f ca="1">COUNTIF(HF$4:HF101, "Yes")</f>
        <v>4</v>
      </c>
      <c r="HH101" s="37">
        <f t="shared" ca="1" si="1262"/>
        <v>2915753.3504375261</v>
      </c>
      <c r="HI101" s="37">
        <f t="shared" ca="1" si="1263"/>
        <v>48938.418789885975</v>
      </c>
      <c r="HJ101" s="64">
        <f t="shared" ca="1" si="1064"/>
        <v>2964691.7692274121</v>
      </c>
      <c r="HK101" s="170" cm="1">
        <f t="array" aca="1" ref="HK101" ca="1">IF(MONTH($A101) = 1, _xlfn.LET(_xlpm.value, RAND(), _xlfn.IFS(_xlpm.value&lt;=0.6, 0.9/12, AND(_xlpm.value&gt;0.6, _xlpm.value&lt;=0.8), 0.36/12, _xlpm.value&gt;0.8, -0.06/12)), HK100)</f>
        <v>-5.0000000000000001E-3</v>
      </c>
      <c r="HL101" t="str">
        <f t="shared" ca="1" si="1528"/>
        <v>No</v>
      </c>
      <c r="HM101">
        <f ca="1">COUNTIF(HL$4:HL101, "Yes")</f>
        <v>4</v>
      </c>
      <c r="HN101" s="37">
        <f t="shared" ca="1" si="1264"/>
        <v>6742878.35324906</v>
      </c>
      <c r="HO101" s="37">
        <f t="shared" ca="1" si="1265"/>
        <v>36188.738544664775</v>
      </c>
      <c r="HP101" s="64">
        <f t="shared" ca="1" si="1066"/>
        <v>6779067.0917937243</v>
      </c>
      <c r="HQ101" s="170" cm="1">
        <f t="array" aca="1" ref="HQ101" ca="1">IF(MONTH($A101) = 1, _xlfn.LET(_xlpm.value, RAND(), _xlfn.IFS(_xlpm.value&lt;=0.6, 0.9/12, AND(_xlpm.value&gt;0.6, _xlpm.value&lt;=0.8), 0.36/12, _xlpm.value&gt;0.8, -0.06/12)), HQ100)</f>
        <v>7.4999999999999997E-2</v>
      </c>
      <c r="HR101" t="str">
        <f t="shared" ca="1" si="1529"/>
        <v>No</v>
      </c>
      <c r="HS101">
        <f ca="1">COUNTIF(HR$4:HR101, "Yes")</f>
        <v>4</v>
      </c>
      <c r="HT101" s="37">
        <f t="shared" ca="1" si="1266"/>
        <v>1206977.9097990596</v>
      </c>
      <c r="HU101" s="37">
        <f t="shared" ca="1" si="1267"/>
        <v>49288.916176841274</v>
      </c>
      <c r="HV101" s="64">
        <f t="shared" ca="1" si="1068"/>
        <v>1256266.825975901</v>
      </c>
      <c r="HW101" s="170" cm="1">
        <f t="array" aca="1" ref="HW101" ca="1">IF(MONTH($A101) = 1, _xlfn.LET(_xlpm.value, RAND(), _xlfn.IFS(_xlpm.value&lt;=0.6, 0.9/12, AND(_xlpm.value&gt;0.6, _xlpm.value&lt;=0.8), 0.36/12, _xlpm.value&gt;0.8, -0.06/12)), HW100)</f>
        <v>7.4999999999999997E-2</v>
      </c>
      <c r="HX101" t="str">
        <f t="shared" ca="1" si="1530"/>
        <v>No</v>
      </c>
      <c r="HY101">
        <f ca="1">COUNTIF(HX$4:HX101, "Yes")</f>
        <v>5</v>
      </c>
      <c r="HZ101" s="37">
        <f t="shared" ca="1" si="1268"/>
        <v>5514820.103810098</v>
      </c>
      <c r="IA101" s="37">
        <f t="shared" ca="1" si="1269"/>
        <v>72089.964184446711</v>
      </c>
      <c r="IB101" s="64">
        <f t="shared" ca="1" si="1070"/>
        <v>5586910.0679945443</v>
      </c>
      <c r="IC101" s="170" cm="1">
        <f t="array" aca="1" ref="IC101" ca="1">IF(MONTH($A101) = 1, _xlfn.LET(_xlpm.value, RAND(), _xlfn.IFS(_xlpm.value&lt;=0.6, 0.9/12, AND(_xlpm.value&gt;0.6, _xlpm.value&lt;=0.8), 0.36/12, _xlpm.value&gt;0.8, -0.06/12)), IC100)</f>
        <v>7.4999999999999997E-2</v>
      </c>
      <c r="ID101" t="str">
        <f t="shared" ca="1" si="1531"/>
        <v>No</v>
      </c>
      <c r="IE101">
        <f ca="1">COUNTIF(ID$4:ID101, "Yes")</f>
        <v>5</v>
      </c>
      <c r="IF101" s="37">
        <f t="shared" ca="1" si="1270"/>
        <v>6115833.0010235496</v>
      </c>
      <c r="IG101" s="37">
        <f t="shared" ca="1" si="1271"/>
        <v>49461.981542079979</v>
      </c>
      <c r="IH101" s="64">
        <f t="shared" ca="1" si="1072"/>
        <v>6165294.9825656293</v>
      </c>
      <c r="II101" s="170" cm="1">
        <f t="array" aca="1" ref="II101" ca="1">IF(MONTH($A101) = 1, _xlfn.LET(_xlpm.value, RAND(), _xlfn.IFS(_xlpm.value&lt;=0.6, 0.9/12, AND(_xlpm.value&gt;0.6, _xlpm.value&lt;=0.8), 0.36/12, _xlpm.value&gt;0.8, -0.06/12)), II100)</f>
        <v>0.03</v>
      </c>
      <c r="IJ101" t="str">
        <f t="shared" ca="1" si="1532"/>
        <v>No</v>
      </c>
      <c r="IK101">
        <f ca="1">COUNTIF(IJ$4:IJ101, "Yes")</f>
        <v>7</v>
      </c>
      <c r="IL101" s="37">
        <f t="shared" ca="1" si="1272"/>
        <v>1895289.6945885399</v>
      </c>
      <c r="IM101" s="37">
        <f t="shared" ca="1" si="1273"/>
        <v>89391.320849293581</v>
      </c>
      <c r="IN101" s="64">
        <f t="shared" ca="1" si="1074"/>
        <v>1984681.0154378335</v>
      </c>
      <c r="IO101" s="170" cm="1">
        <f t="array" aca="1" ref="IO101" ca="1">IF(MONTH($A101) = 1, _xlfn.LET(_xlpm.value, RAND(), _xlfn.IFS(_xlpm.value&lt;=0.6, 0.9/12, AND(_xlpm.value&gt;0.6, _xlpm.value&lt;=0.8), 0.36/12, _xlpm.value&gt;0.8, -0.06/12)), IO100)</f>
        <v>7.4999999999999997E-2</v>
      </c>
      <c r="IP101" t="str">
        <f t="shared" ca="1" si="1533"/>
        <v>No</v>
      </c>
      <c r="IQ101">
        <f ca="1">COUNTIF(IP$4:IP101, "Yes")</f>
        <v>6</v>
      </c>
      <c r="IR101" s="37">
        <f t="shared" ca="1" si="1274"/>
        <v>900547.33624742052</v>
      </c>
      <c r="IS101" s="37">
        <f t="shared" ca="1" si="1275"/>
        <v>69030.317655934428</v>
      </c>
      <c r="IT101" s="64">
        <f t="shared" ca="1" si="1076"/>
        <v>969577.65390335489</v>
      </c>
      <c r="IU101" s="170" cm="1">
        <f t="array" aca="1" ref="IU101" ca="1">IF(MONTH($A101) = 1, _xlfn.LET(_xlpm.value, RAND(), _xlfn.IFS(_xlpm.value&lt;=0.6, 0.9/12, AND(_xlpm.value&gt;0.6, _xlpm.value&lt;=0.8), 0.36/12, _xlpm.value&gt;0.8, -0.06/12)), IU100)</f>
        <v>0.03</v>
      </c>
      <c r="IV101" t="str">
        <f t="shared" ca="1" si="1534"/>
        <v>No</v>
      </c>
      <c r="IW101">
        <f ca="1">COUNTIF(IV$4:IV101, "Yes")</f>
        <v>6</v>
      </c>
      <c r="IX101" s="37">
        <f t="shared" ca="1" si="1276"/>
        <v>1798918.976095072</v>
      </c>
      <c r="IY101" s="37">
        <f t="shared" ca="1" si="1277"/>
        <v>70373.659747453145</v>
      </c>
      <c r="IZ101" s="64">
        <f t="shared" ca="1" si="1078"/>
        <v>1869292.6358425252</v>
      </c>
      <c r="JA101" s="170" cm="1">
        <f t="array" aca="1" ref="JA101" ca="1">IF(MONTH($A101) = 1, _xlfn.LET(_xlpm.value, RAND(), _xlfn.IFS(_xlpm.value&lt;=0.6, 0.9/12, AND(_xlpm.value&gt;0.6, _xlpm.value&lt;=0.8), 0.36/12, _xlpm.value&gt;0.8, -0.06/12)), JA100)</f>
        <v>-5.0000000000000001E-3</v>
      </c>
      <c r="JB101" t="str">
        <f t="shared" ca="1" si="1535"/>
        <v>No</v>
      </c>
      <c r="JC101">
        <f ca="1">COUNTIF(JB$4:JB101, "Yes")</f>
        <v>6</v>
      </c>
      <c r="JD101" s="37">
        <f t="shared" ca="1" si="1278"/>
        <v>805508.05931286013</v>
      </c>
      <c r="JE101" s="37">
        <f t="shared" ca="1" si="1279"/>
        <v>65415.876665027608</v>
      </c>
      <c r="JF101" s="64">
        <f t="shared" ca="1" si="1080"/>
        <v>870923.93597788771</v>
      </c>
      <c r="JG101" s="170" cm="1">
        <f t="array" aca="1" ref="JG101" ca="1">IF(MONTH($A101) = 1, _xlfn.LET(_xlpm.value, RAND(), _xlfn.IFS(_xlpm.value&lt;=0.6, 0.9/12, AND(_xlpm.value&gt;0.6, _xlpm.value&lt;=0.8), 0.36/12, _xlpm.value&gt;0.8, -0.06/12)), JG100)</f>
        <v>0.03</v>
      </c>
      <c r="JH101" t="str">
        <f t="shared" ca="1" si="1536"/>
        <v>No</v>
      </c>
      <c r="JI101">
        <f ca="1">COUNTIF(JH$4:JH101, "Yes")</f>
        <v>3</v>
      </c>
      <c r="JJ101" s="37">
        <f t="shared" ca="1" si="1280"/>
        <v>12215092.98297305</v>
      </c>
      <c r="JK101" s="37">
        <f t="shared" ca="1" si="1281"/>
        <v>27694.51970696398</v>
      </c>
      <c r="JL101" s="64">
        <f t="shared" ca="1" si="1082"/>
        <v>12242787.502680015</v>
      </c>
      <c r="JM101" s="170" cm="1">
        <f t="array" aca="1" ref="JM101" ca="1">IF(MONTH($A101) = 1, _xlfn.LET(_xlpm.value, RAND(), _xlfn.IFS(_xlpm.value&lt;=0.6, 0.9/12, AND(_xlpm.value&gt;0.6, _xlpm.value&lt;=0.8), 0.36/12, _xlpm.value&gt;0.8, -0.06/12)), JM100)</f>
        <v>-5.0000000000000001E-3</v>
      </c>
      <c r="JN101" t="str">
        <f t="shared" ca="1" si="1537"/>
        <v>No</v>
      </c>
      <c r="JO101">
        <f ca="1">COUNTIF(JN$4:JN101, "Yes")</f>
        <v>9</v>
      </c>
      <c r="JP101" s="37">
        <f t="shared" ca="1" si="1282"/>
        <v>1995860.3262375097</v>
      </c>
      <c r="JQ101" s="37">
        <f t="shared" ca="1" si="1283"/>
        <v>109388.4879748134</v>
      </c>
      <c r="JR101" s="64">
        <f t="shared" ca="1" si="1084"/>
        <v>2105248.8142123232</v>
      </c>
      <c r="JS101" s="170" cm="1">
        <f t="array" aca="1" ref="JS101" ca="1">IF(MONTH($A101) = 1, _xlfn.LET(_xlpm.value, RAND(), _xlfn.IFS(_xlpm.value&lt;=0.6, 0.9/12, AND(_xlpm.value&gt;0.6, _xlpm.value&lt;=0.8), 0.36/12, _xlpm.value&gt;0.8, -0.06/12)), JS100)</f>
        <v>0.03</v>
      </c>
      <c r="JT101" t="str">
        <f t="shared" ca="1" si="1538"/>
        <v>No</v>
      </c>
      <c r="JU101">
        <f ca="1">COUNTIF(JT$4:JT101, "Yes")</f>
        <v>3</v>
      </c>
      <c r="JV101" s="37">
        <f t="shared" ca="1" si="1284"/>
        <v>6351001.5659117149</v>
      </c>
      <c r="JW101" s="37">
        <f t="shared" ca="1" si="1285"/>
        <v>32753.23021268678</v>
      </c>
      <c r="JX101" s="64">
        <f t="shared" ca="1" si="1086"/>
        <v>6383754.7961244015</v>
      </c>
      <c r="JY101" s="170" cm="1">
        <f t="array" aca="1" ref="JY101" ca="1">IF(MONTH($A101) = 1, _xlfn.LET(_xlpm.value, RAND(), _xlfn.IFS(_xlpm.value&lt;=0.6, 0.9/12, AND(_xlpm.value&gt;0.6, _xlpm.value&lt;=0.8), 0.36/12, _xlpm.value&gt;0.8, -0.06/12)), JY100)</f>
        <v>7.4999999999999997E-2</v>
      </c>
      <c r="JZ101" t="str">
        <f t="shared" ca="1" si="1539"/>
        <v>No</v>
      </c>
      <c r="KA101">
        <f ca="1">COUNTIF(JZ$4:JZ101, "Yes")</f>
        <v>5</v>
      </c>
      <c r="KB101" s="37">
        <f t="shared" ca="1" si="1286"/>
        <v>4224951.5208389275</v>
      </c>
      <c r="KC101" s="37">
        <f t="shared" ca="1" si="1287"/>
        <v>51084.298373707177</v>
      </c>
      <c r="KD101" s="64">
        <f t="shared" ca="1" si="1088"/>
        <v>4276035.819212635</v>
      </c>
      <c r="KE101" s="170" cm="1">
        <f t="array" aca="1" ref="KE101" ca="1">IF(MONTH($A101) = 1, _xlfn.LET(_xlpm.value, RAND(), _xlfn.IFS(_xlpm.value&lt;=0.6, 0.9/12, AND(_xlpm.value&gt;0.6, _xlpm.value&lt;=0.8), 0.36/12, _xlpm.value&gt;0.8, -0.06/12)), KE100)</f>
        <v>-5.0000000000000001E-3</v>
      </c>
      <c r="KF101" t="str">
        <f t="shared" ca="1" si="1540"/>
        <v>No</v>
      </c>
      <c r="KG101">
        <f ca="1">COUNTIF(KF$4:KF101, "Yes")</f>
        <v>4</v>
      </c>
      <c r="KH101" s="37">
        <f t="shared" ca="1" si="1288"/>
        <v>1214812.7897481949</v>
      </c>
      <c r="KI101" s="37">
        <f t="shared" ca="1" si="1289"/>
        <v>34423.272840845428</v>
      </c>
      <c r="KJ101" s="64">
        <f t="shared" ca="1" si="1090"/>
        <v>1249236.0625890403</v>
      </c>
      <c r="KK101" s="170" cm="1">
        <f t="array" aca="1" ref="KK101" ca="1">IF(MONTH($A101) = 1, _xlfn.LET(_xlpm.value, RAND(), _xlfn.IFS(_xlpm.value&lt;=0.6, 0.9/12, AND(_xlpm.value&gt;0.6, _xlpm.value&lt;=0.8), 0.36/12, _xlpm.value&gt;0.8, -0.06/12)), KK100)</f>
        <v>7.4999999999999997E-2</v>
      </c>
      <c r="KL101" t="str">
        <f t="shared" ca="1" si="1541"/>
        <v>No</v>
      </c>
      <c r="KM101">
        <f ca="1">COUNTIF(KL$4:KL101, "Yes")</f>
        <v>5</v>
      </c>
      <c r="KN101" s="37">
        <f t="shared" ca="1" si="1290"/>
        <v>2721428.9364900994</v>
      </c>
      <c r="KO101" s="37">
        <f t="shared" ca="1" si="1291"/>
        <v>36177.996569277406</v>
      </c>
      <c r="KP101" s="64">
        <f t="shared" ca="1" si="1092"/>
        <v>2757606.9330593767</v>
      </c>
      <c r="KQ101" s="170" cm="1">
        <f t="array" aca="1" ref="KQ101" ca="1">IF(MONTH($A101) = 1, _xlfn.LET(_xlpm.value, RAND(), _xlfn.IFS(_xlpm.value&lt;=0.6, 0.9/12, AND(_xlpm.value&gt;0.6, _xlpm.value&lt;=0.8), 0.36/12, _xlpm.value&gt;0.8, -0.06/12)), KQ100)</f>
        <v>7.4999999999999997E-2</v>
      </c>
      <c r="KR101" t="str">
        <f t="shared" ca="1" si="1542"/>
        <v>No</v>
      </c>
      <c r="KS101">
        <f ca="1">COUNTIF(KR$4:KR101, "Yes")</f>
        <v>5</v>
      </c>
      <c r="KT101" s="37">
        <f t="shared" ca="1" si="1292"/>
        <v>739488.37776949629</v>
      </c>
      <c r="KU101" s="37">
        <f t="shared" ca="1" si="1293"/>
        <v>46266.135727489302</v>
      </c>
      <c r="KV101" s="64">
        <f t="shared" ca="1" si="1094"/>
        <v>785754.51349698554</v>
      </c>
      <c r="KW101" s="170" cm="1">
        <f t="array" aca="1" ref="KW101" ca="1">IF(MONTH($A101) = 1, _xlfn.LET(_xlpm.value, RAND(), _xlfn.IFS(_xlpm.value&lt;=0.6, 0.9/12, AND(_xlpm.value&gt;0.6, _xlpm.value&lt;=0.8), 0.36/12, _xlpm.value&gt;0.8, -0.06/12)), KW100)</f>
        <v>7.4999999999999997E-2</v>
      </c>
      <c r="KX101" t="str">
        <f t="shared" ca="1" si="1543"/>
        <v>No</v>
      </c>
      <c r="KY101">
        <f ca="1">COUNTIF(KX$4:KX101, "Yes")</f>
        <v>4</v>
      </c>
      <c r="KZ101" s="37">
        <f t="shared" ca="1" si="1294"/>
        <v>865297.78636574501</v>
      </c>
      <c r="LA101" s="37">
        <f t="shared" ca="1" si="1295"/>
        <v>50643.166743375295</v>
      </c>
      <c r="LB101" s="64">
        <f t="shared" ca="1" si="1096"/>
        <v>915940.95310912025</v>
      </c>
      <c r="LC101" s="170" cm="1">
        <f t="array" aca="1" ref="LC101" ca="1">IF(MONTH($A101) = 1, _xlfn.LET(_xlpm.value, RAND(), _xlfn.IFS(_xlpm.value&lt;=0.6, 0.9/12, AND(_xlpm.value&gt;0.6, _xlpm.value&lt;=0.8), 0.36/12, _xlpm.value&gt;0.8, -0.06/12)), LC100)</f>
        <v>0.03</v>
      </c>
      <c r="LD101" t="str">
        <f t="shared" ca="1" si="1544"/>
        <v>No</v>
      </c>
      <c r="LE101">
        <f ca="1">COUNTIF(LD$4:LD101, "Yes")</f>
        <v>3</v>
      </c>
      <c r="LF101" s="37">
        <f t="shared" ca="1" si="1296"/>
        <v>2075928.0025703153</v>
      </c>
      <c r="LG101" s="37">
        <f t="shared" ca="1" si="1297"/>
        <v>25942.935334725502</v>
      </c>
      <c r="LH101" s="64">
        <f t="shared" ca="1" si="1098"/>
        <v>2101870.9379050406</v>
      </c>
      <c r="LI101" s="170" cm="1">
        <f t="array" aca="1" ref="LI101" ca="1">IF(MONTH($A101) = 1, _xlfn.LET(_xlpm.value, RAND(), _xlfn.IFS(_xlpm.value&lt;=0.6, 0.9/12, AND(_xlpm.value&gt;0.6, _xlpm.value&lt;=0.8), 0.36/12, _xlpm.value&gt;0.8, -0.06/12)), LI100)</f>
        <v>7.4999999999999997E-2</v>
      </c>
      <c r="LJ101" t="str">
        <f t="shared" ca="1" si="1545"/>
        <v>No</v>
      </c>
      <c r="LK101">
        <f ca="1">COUNTIF(LJ$4:LJ101, "Yes")</f>
        <v>6</v>
      </c>
      <c r="LL101" s="37">
        <f t="shared" ca="1" si="1298"/>
        <v>1582246.9890821604</v>
      </c>
      <c r="LM101" s="37">
        <f t="shared" ca="1" si="1299"/>
        <v>66953.144622993612</v>
      </c>
      <c r="LN101" s="64">
        <f t="shared" ca="1" si="1100"/>
        <v>1649200.1337051541</v>
      </c>
      <c r="LO101" s="170" cm="1">
        <f t="array" aca="1" ref="LO101" ca="1">IF(MONTH($A101) = 1, _xlfn.LET(_xlpm.value, RAND(), _xlfn.IFS(_xlpm.value&lt;=0.6, 0.9/12, AND(_xlpm.value&gt;0.6, _xlpm.value&lt;=0.8), 0.36/12, _xlpm.value&gt;0.8, -0.06/12)), LO100)</f>
        <v>0.03</v>
      </c>
      <c r="LP101" t="str">
        <f t="shared" ca="1" si="1546"/>
        <v>No</v>
      </c>
      <c r="LQ101">
        <f ca="1">COUNTIF(LP$4:LP101, "Yes")</f>
        <v>8</v>
      </c>
      <c r="LR101" s="37">
        <f t="shared" ca="1" si="1300"/>
        <v>633618.48826698889</v>
      </c>
      <c r="LS101" s="37">
        <f t="shared" ca="1" si="1301"/>
        <v>83913.972168814376</v>
      </c>
      <c r="LT101" s="64">
        <f t="shared" ca="1" si="1102"/>
        <v>717532.46043580328</v>
      </c>
      <c r="LU101" s="170" cm="1">
        <f t="array" aca="1" ref="LU101" ca="1">IF(MONTH($A101) = 1, _xlfn.LET(_xlpm.value, RAND(), _xlfn.IFS(_xlpm.value&lt;=0.6, 0.9/12, AND(_xlpm.value&gt;0.6, _xlpm.value&lt;=0.8), 0.36/12, _xlpm.value&gt;0.8, -0.06/12)), LU100)</f>
        <v>7.4999999999999997E-2</v>
      </c>
      <c r="LV101" t="str">
        <f t="shared" ca="1" si="1547"/>
        <v>No</v>
      </c>
      <c r="LW101">
        <f ca="1">COUNTIF(LV$4:LV101, "Yes")</f>
        <v>3</v>
      </c>
      <c r="LX101" s="37">
        <f t="shared" ca="1" si="1302"/>
        <v>7508671.5585536277</v>
      </c>
      <c r="LY101" s="37">
        <f t="shared" ca="1" si="1303"/>
        <v>39788.562442662078</v>
      </c>
      <c r="LZ101" s="64">
        <f t="shared" ca="1" si="1104"/>
        <v>7548460.1209962899</v>
      </c>
      <c r="MA101" s="170" cm="1">
        <f t="array" aca="1" ref="MA101" ca="1">IF(MONTH($A101) = 1, _xlfn.LET(_xlpm.value, RAND(), _xlfn.IFS(_xlpm.value&lt;=0.6, 0.9/12, AND(_xlpm.value&gt;0.6, _xlpm.value&lt;=0.8), 0.36/12, _xlpm.value&gt;0.8, -0.06/12)), MA100)</f>
        <v>7.4999999999999997E-2</v>
      </c>
      <c r="MB101" t="str">
        <f t="shared" ca="1" si="1548"/>
        <v>No</v>
      </c>
      <c r="MC101">
        <f ca="1">COUNTIF(MB$4:MB101, "Yes")</f>
        <v>5</v>
      </c>
      <c r="MD101" s="37">
        <f t="shared" ca="1" si="1304"/>
        <v>752144.08618532238</v>
      </c>
      <c r="ME101" s="37">
        <f t="shared" ca="1" si="1305"/>
        <v>42240.541791803655</v>
      </c>
      <c r="MF101" s="64">
        <f t="shared" ca="1" si="1106"/>
        <v>794384.62797712605</v>
      </c>
      <c r="MG101" s="170" cm="1">
        <f t="array" aca="1" ref="MG101" ca="1">IF(MONTH($A101) = 1, _xlfn.LET(_xlpm.value, RAND(), _xlfn.IFS(_xlpm.value&lt;=0.6, 0.9/12, AND(_xlpm.value&gt;0.6, _xlpm.value&lt;=0.8), 0.36/12, _xlpm.value&gt;0.8, -0.06/12)), MG100)</f>
        <v>-5.0000000000000001E-3</v>
      </c>
      <c r="MH101" t="str">
        <f t="shared" ca="1" si="1549"/>
        <v>No</v>
      </c>
      <c r="MI101">
        <f ca="1">COUNTIF(MH$4:MH101, "Yes")</f>
        <v>8</v>
      </c>
      <c r="MJ101" s="37">
        <f t="shared" ca="1" si="1306"/>
        <v>2863281.6000687317</v>
      </c>
      <c r="MK101" s="37">
        <f t="shared" ca="1" si="1307"/>
        <v>65445.062880204991</v>
      </c>
      <c r="ML101" s="64">
        <f t="shared" ca="1" si="1108"/>
        <v>2928726.6629489367</v>
      </c>
      <c r="MM101" s="170" cm="1">
        <f t="array" aca="1" ref="MM101" ca="1">IF(MONTH($A101) = 1, _xlfn.LET(_xlpm.value, RAND(), _xlfn.IFS(_xlpm.value&lt;=0.6, 0.9/12, AND(_xlpm.value&gt;0.6, _xlpm.value&lt;=0.8), 0.36/12, _xlpm.value&gt;0.8, -0.06/12)), MM100)</f>
        <v>0.03</v>
      </c>
      <c r="MN101" t="str">
        <f t="shared" ca="1" si="1550"/>
        <v>No</v>
      </c>
      <c r="MO101">
        <f ca="1">COUNTIF(MN$4:MN101, "Yes")</f>
        <v>8</v>
      </c>
      <c r="MP101" s="37">
        <f t="shared" ca="1" si="1308"/>
        <v>2216995.3304594425</v>
      </c>
      <c r="MQ101" s="37">
        <f t="shared" ca="1" si="1309"/>
        <v>100522.75427184056</v>
      </c>
      <c r="MR101" s="64">
        <f t="shared" ca="1" si="1110"/>
        <v>2317518.0847312831</v>
      </c>
      <c r="MS101" s="170" cm="1">
        <f t="array" aca="1" ref="MS101" ca="1">IF(MONTH($A101) = 1, _xlfn.LET(_xlpm.value, RAND(), _xlfn.IFS(_xlpm.value&lt;=0.6, 0.9/12, AND(_xlpm.value&gt;0.6, _xlpm.value&lt;=0.8), 0.36/12, _xlpm.value&gt;0.8, -0.06/12)), MS100)</f>
        <v>0.03</v>
      </c>
      <c r="MT101" t="str">
        <f t="shared" ca="1" si="1551"/>
        <v>No</v>
      </c>
      <c r="MU101">
        <f ca="1">COUNTIF(MT$4:MT101, "Yes")</f>
        <v>9</v>
      </c>
      <c r="MV101" s="37">
        <f t="shared" ca="1" si="1310"/>
        <v>1134021.5058019985</v>
      </c>
      <c r="MW101" s="37">
        <f t="shared" ca="1" si="1311"/>
        <v>118225.03553662525</v>
      </c>
      <c r="MX101" s="64">
        <f t="shared" ca="1" si="1112"/>
        <v>1252246.5413386237</v>
      </c>
      <c r="MY101" s="170" cm="1">
        <f t="array" aca="1" ref="MY101" ca="1">IF(MONTH($A101) = 1, _xlfn.LET(_xlpm.value, RAND(), _xlfn.IFS(_xlpm.value&lt;=0.6, 0.9/12, AND(_xlpm.value&gt;0.6, _xlpm.value&lt;=0.8), 0.36/12, _xlpm.value&gt;0.8, -0.06/12)), MY100)</f>
        <v>7.4999999999999997E-2</v>
      </c>
      <c r="MZ101" t="str">
        <f t="shared" ca="1" si="1552"/>
        <v>No</v>
      </c>
      <c r="NA101">
        <f ca="1">COUNTIF(MZ$4:MZ101, "Yes")</f>
        <v>4</v>
      </c>
      <c r="NB101" s="37">
        <f t="shared" ca="1" si="1312"/>
        <v>15928673.511328947</v>
      </c>
      <c r="NC101" s="37">
        <f t="shared" ca="1" si="1313"/>
        <v>33586.056376029119</v>
      </c>
      <c r="ND101" s="64">
        <f t="shared" ca="1" si="1114"/>
        <v>15962259.567704976</v>
      </c>
      <c r="NE101" s="170" cm="1">
        <f t="array" aca="1" ref="NE101" ca="1">IF(MONTH($A101) = 1, _xlfn.LET(_xlpm.value, RAND(), _xlfn.IFS(_xlpm.value&lt;=0.6, 0.9/12, AND(_xlpm.value&gt;0.6, _xlpm.value&lt;=0.8), 0.36/12, _xlpm.value&gt;0.8, -0.06/12)), NE100)</f>
        <v>7.4999999999999997E-2</v>
      </c>
      <c r="NF101" t="str">
        <f t="shared" ca="1" si="1553"/>
        <v>No</v>
      </c>
      <c r="NG101">
        <f ca="1">COUNTIF(NF$4:NF101, "Yes")</f>
        <v>3</v>
      </c>
      <c r="NH101" s="37">
        <f t="shared" ca="1" si="1314"/>
        <v>2120864.2589223101</v>
      </c>
      <c r="NI101" s="37">
        <f t="shared" ca="1" si="1315"/>
        <v>33646.150436160999</v>
      </c>
      <c r="NJ101" s="64">
        <f t="shared" ca="1" si="1116"/>
        <v>2154510.4093584712</v>
      </c>
      <c r="NK101" s="170" cm="1">
        <f t="array" aca="1" ref="NK101" ca="1">IF(MONTH($A101) = 1, _xlfn.LET(_xlpm.value, RAND(), _xlfn.IFS(_xlpm.value&lt;=0.6, 0.9/12, AND(_xlpm.value&gt;0.6, _xlpm.value&lt;=0.8), 0.36/12, _xlpm.value&gt;0.8, -0.06/12)), NK100)</f>
        <v>7.4999999999999997E-2</v>
      </c>
      <c r="NL101" t="str">
        <f t="shared" ca="1" si="1554"/>
        <v>No</v>
      </c>
      <c r="NM101">
        <f ca="1">COUNTIF(NL$4:NL101, "Yes")</f>
        <v>6</v>
      </c>
      <c r="NN101" s="37">
        <f t="shared" ca="1" si="1316"/>
        <v>967238.52503420238</v>
      </c>
      <c r="NO101" s="37">
        <f t="shared" ca="1" si="1317"/>
        <v>83182.015415143018</v>
      </c>
      <c r="NP101" s="64">
        <f t="shared" ca="1" si="1118"/>
        <v>1050420.5404493455</v>
      </c>
      <c r="NQ101" s="170" cm="1">
        <f t="array" aca="1" ref="NQ101" ca="1">IF(MONTH($A101) = 1, _xlfn.LET(_xlpm.value, RAND(), _xlfn.IFS(_xlpm.value&lt;=0.6, 0.9/12, AND(_xlpm.value&gt;0.6, _xlpm.value&lt;=0.8), 0.36/12, _xlpm.value&gt;0.8, -0.06/12)), NQ100)</f>
        <v>-5.0000000000000001E-3</v>
      </c>
      <c r="NR101" t="str">
        <f t="shared" ca="1" si="1555"/>
        <v>Yes</v>
      </c>
      <c r="NS101">
        <f ca="1">COUNTIF(NR$4:NR101, "Yes")</f>
        <v>7</v>
      </c>
      <c r="NT101" s="37">
        <f t="shared" ca="1" si="1318"/>
        <v>577228.23114698241</v>
      </c>
      <c r="NU101" s="37">
        <f t="shared" ca="1" si="1319"/>
        <v>70775.92290950341</v>
      </c>
      <c r="NV101" s="64">
        <f t="shared" ca="1" si="1120"/>
        <v>648004.15405648586</v>
      </c>
      <c r="NW101" s="170" cm="1">
        <f t="array" aca="1" ref="NW101" ca="1">IF(MONTH($A101) = 1, _xlfn.LET(_xlpm.value, RAND(), _xlfn.IFS(_xlpm.value&lt;=0.6, 0.9/12, AND(_xlpm.value&gt;0.6, _xlpm.value&lt;=0.8), 0.36/12, _xlpm.value&gt;0.8, -0.06/12)), NW100)</f>
        <v>-5.0000000000000001E-3</v>
      </c>
      <c r="NX101" t="str">
        <f t="shared" ca="1" si="1556"/>
        <v>No</v>
      </c>
      <c r="NY101">
        <f ca="1">COUNTIF(NX$4:NX101, "Yes")</f>
        <v>8</v>
      </c>
      <c r="NZ101" s="37">
        <f t="shared" ca="1" si="1320"/>
        <v>1526310.8849969483</v>
      </c>
      <c r="OA101" s="37">
        <f t="shared" ca="1" si="1321"/>
        <v>100109.50585956889</v>
      </c>
      <c r="OB101" s="64">
        <f t="shared" ca="1" si="1122"/>
        <v>1626420.3908565172</v>
      </c>
      <c r="OC101" s="170" cm="1">
        <f t="array" aca="1" ref="OC101" ca="1">IF(MONTH($A101) = 1, _xlfn.LET(_xlpm.value, RAND(), _xlfn.IFS(_xlpm.value&lt;=0.6, 0.9/12, AND(_xlpm.value&gt;0.6, _xlpm.value&lt;=0.8), 0.36/12, _xlpm.value&gt;0.8, -0.06/12)), OC100)</f>
        <v>7.4999999999999997E-2</v>
      </c>
      <c r="OD101" t="str">
        <f t="shared" ca="1" si="1557"/>
        <v>No</v>
      </c>
      <c r="OE101">
        <f ca="1">COUNTIF(OD$4:OD101, "Yes")</f>
        <v>5</v>
      </c>
      <c r="OF101" s="37">
        <f t="shared" ca="1" si="1322"/>
        <v>515635.39229506208</v>
      </c>
      <c r="OG101" s="37">
        <f t="shared" ca="1" si="1323"/>
        <v>59306.008223776829</v>
      </c>
      <c r="OH101" s="64">
        <f t="shared" ca="1" si="1124"/>
        <v>574941.4005188389</v>
      </c>
      <c r="OI101" s="170" cm="1">
        <f t="array" aca="1" ref="OI101" ca="1">IF(MONTH($A101) = 1, _xlfn.LET(_xlpm.value, RAND(), _xlfn.IFS(_xlpm.value&lt;=0.6, 0.9/12, AND(_xlpm.value&gt;0.6, _xlpm.value&lt;=0.8), 0.36/12, _xlpm.value&gt;0.8, -0.06/12)), OI100)</f>
        <v>7.4999999999999997E-2</v>
      </c>
      <c r="OJ101" t="str">
        <f t="shared" ca="1" si="1558"/>
        <v>No</v>
      </c>
      <c r="OK101">
        <f ca="1">COUNTIF(OJ$4:OJ101, "Yes")</f>
        <v>9</v>
      </c>
      <c r="OL101" s="37">
        <f t="shared" ca="1" si="1324"/>
        <v>3314729.1911038379</v>
      </c>
      <c r="OM101" s="37">
        <f t="shared" ca="1" si="1325"/>
        <v>113372.96070130217</v>
      </c>
      <c r="ON101" s="64">
        <f t="shared" ca="1" si="1126"/>
        <v>3428102.1518051401</v>
      </c>
      <c r="OO101" s="170" cm="1">
        <f t="array" aca="1" ref="OO101" ca="1">IF(MONTH($A101) = 1, _xlfn.LET(_xlpm.value, RAND(), _xlfn.IFS(_xlpm.value&lt;=0.6, 0.9/12, AND(_xlpm.value&gt;0.6, _xlpm.value&lt;=0.8), 0.36/12, _xlpm.value&gt;0.8, -0.06/12)), OO100)</f>
        <v>0.03</v>
      </c>
      <c r="OP101" t="str">
        <f t="shared" ca="1" si="1559"/>
        <v>No</v>
      </c>
      <c r="OQ101">
        <f ca="1">COUNTIF(OP$4:OP101, "Yes")</f>
        <v>6</v>
      </c>
      <c r="OR101" s="37">
        <f t="shared" ca="1" si="1326"/>
        <v>1910948.1407643131</v>
      </c>
      <c r="OS101" s="37">
        <f t="shared" ca="1" si="1327"/>
        <v>57035.487274973675</v>
      </c>
      <c r="OT101" s="64">
        <f t="shared" ca="1" si="1128"/>
        <v>1967983.6280392867</v>
      </c>
      <c r="OU101" s="170" cm="1">
        <f t="array" aca="1" ref="OU101" ca="1">IF(MONTH($A101) = 1, _xlfn.LET(_xlpm.value, RAND(), _xlfn.IFS(_xlpm.value&lt;=0.6, 0.9/12, AND(_xlpm.value&gt;0.6, _xlpm.value&lt;=0.8), 0.36/12, _xlpm.value&gt;0.8, -0.06/12)), OU100)</f>
        <v>7.4999999999999997E-2</v>
      </c>
      <c r="OV101" t="str">
        <f t="shared" ca="1" si="1560"/>
        <v>No</v>
      </c>
      <c r="OW101">
        <f ca="1">COUNTIF(OV$4:OV101, "Yes")</f>
        <v>2</v>
      </c>
      <c r="OX101" s="37">
        <f t="shared" ca="1" si="1328"/>
        <v>7840637.2514778189</v>
      </c>
      <c r="OY101" s="37">
        <f t="shared" ca="1" si="1329"/>
        <v>35089.732938358677</v>
      </c>
      <c r="OZ101" s="64">
        <f t="shared" ca="1" si="1130"/>
        <v>7875726.9844161775</v>
      </c>
      <c r="PA101" s="170" cm="1">
        <f t="array" aca="1" ref="PA101" ca="1">IF(MONTH($A101) = 1, _xlfn.LET(_xlpm.value, RAND(), _xlfn.IFS(_xlpm.value&lt;=0.6, 0.9/12, AND(_xlpm.value&gt;0.6, _xlpm.value&lt;=0.8), 0.36/12, _xlpm.value&gt;0.8, -0.06/12)), PA100)</f>
        <v>0.03</v>
      </c>
      <c r="PB101" t="str">
        <f t="shared" ca="1" si="1561"/>
        <v>No</v>
      </c>
      <c r="PC101">
        <f ca="1">COUNTIF(PB$4:PB101, "Yes")</f>
        <v>6</v>
      </c>
      <c r="PD101" s="37">
        <f t="shared" ca="1" si="1330"/>
        <v>1264604.6083753812</v>
      </c>
      <c r="PE101" s="37">
        <f t="shared" ca="1" si="1331"/>
        <v>63816.626432032448</v>
      </c>
      <c r="PF101" s="64">
        <f t="shared" ca="1" si="1132"/>
        <v>1328421.2348074138</v>
      </c>
      <c r="PG101" s="170" cm="1">
        <f t="array" aca="1" ref="PG101" ca="1">IF(MONTH($A101) = 1, _xlfn.LET(_xlpm.value, RAND(), _xlfn.IFS(_xlpm.value&lt;=0.6, 0.9/12, AND(_xlpm.value&gt;0.6, _xlpm.value&lt;=0.8), 0.36/12, _xlpm.value&gt;0.8, -0.06/12)), PG100)</f>
        <v>7.4999999999999997E-2</v>
      </c>
      <c r="PH101" t="str">
        <f t="shared" ca="1" si="1562"/>
        <v>No</v>
      </c>
      <c r="PI101">
        <f ca="1">COUNTIF(PH$4:PH101, "Yes")</f>
        <v>8</v>
      </c>
      <c r="PJ101" s="37">
        <f t="shared" ca="1" si="1332"/>
        <v>486881.09587105428</v>
      </c>
      <c r="PK101" s="37">
        <f t="shared" ca="1" si="1333"/>
        <v>88269.748730089952</v>
      </c>
      <c r="PL101" s="64">
        <f t="shared" ca="1" si="1134"/>
        <v>575150.8446011442</v>
      </c>
      <c r="PM101" s="170" cm="1">
        <f t="array" aca="1" ref="PM101" ca="1">IF(MONTH($A101) = 1, _xlfn.LET(_xlpm.value, RAND(), _xlfn.IFS(_xlpm.value&lt;=0.6, 0.9/12, AND(_xlpm.value&gt;0.6, _xlpm.value&lt;=0.8), 0.36/12, _xlpm.value&gt;0.8, -0.06/12)), PM100)</f>
        <v>7.4999999999999997E-2</v>
      </c>
      <c r="PN101" t="str">
        <f t="shared" ca="1" si="1563"/>
        <v>No</v>
      </c>
      <c r="PO101">
        <f ca="1">COUNTIF(PN$4:PN101, "Yes")</f>
        <v>3</v>
      </c>
      <c r="PP101" s="37">
        <f t="shared" ca="1" si="1334"/>
        <v>2176041.986605539</v>
      </c>
      <c r="PQ101" s="37">
        <f t="shared" ca="1" si="1335"/>
        <v>35297.519341675325</v>
      </c>
      <c r="PR101" s="64">
        <f t="shared" ca="1" si="1136"/>
        <v>2211339.5059472141</v>
      </c>
      <c r="PS101" s="170" cm="1">
        <f t="array" aca="1" ref="PS101" ca="1">IF(MONTH($A101) = 1, _xlfn.LET(_xlpm.value, RAND(), _xlfn.IFS(_xlpm.value&lt;=0.6, 0.9/12, AND(_xlpm.value&gt;0.6, _xlpm.value&lt;=0.8), 0.36/12, _xlpm.value&gt;0.8, -0.06/12)), PS100)</f>
        <v>7.4999999999999997E-2</v>
      </c>
      <c r="PT101" t="str">
        <f t="shared" ca="1" si="1564"/>
        <v>No</v>
      </c>
      <c r="PU101">
        <f ca="1">COUNTIF(PT$4:PT101, "Yes")</f>
        <v>4</v>
      </c>
      <c r="PV101" s="37">
        <f t="shared" ca="1" si="1336"/>
        <v>2614946.9067719667</v>
      </c>
      <c r="PW101" s="37">
        <f t="shared" ca="1" si="1337"/>
        <v>45305.835577404505</v>
      </c>
      <c r="PX101" s="64">
        <f t="shared" ca="1" si="1138"/>
        <v>2660252.7423493713</v>
      </c>
      <c r="PY101" s="170" cm="1">
        <f t="array" aca="1" ref="PY101" ca="1">IF(MONTH($A101) = 1, _xlfn.LET(_xlpm.value, RAND(), _xlfn.IFS(_xlpm.value&lt;=0.6, 0.9/12, AND(_xlpm.value&gt;0.6, _xlpm.value&lt;=0.8), 0.36/12, _xlpm.value&gt;0.8, -0.06/12)), PY100)</f>
        <v>0.03</v>
      </c>
      <c r="PZ101" t="str">
        <f t="shared" ca="1" si="1565"/>
        <v>No</v>
      </c>
      <c r="QA101">
        <f ca="1">COUNTIF(PZ$4:PZ101, "Yes")</f>
        <v>6</v>
      </c>
      <c r="QB101" s="37">
        <f t="shared" ca="1" si="1338"/>
        <v>4210563.0909400713</v>
      </c>
      <c r="QC101" s="37">
        <f t="shared" ca="1" si="1339"/>
        <v>64103.399800987449</v>
      </c>
      <c r="QD101" s="64">
        <f t="shared" ca="1" si="1140"/>
        <v>4274666.4907410592</v>
      </c>
      <c r="QE101" s="170" cm="1">
        <f t="array" aca="1" ref="QE101" ca="1">IF(MONTH($A101) = 1, _xlfn.LET(_xlpm.value, RAND(), _xlfn.IFS(_xlpm.value&lt;=0.6, 0.9/12, AND(_xlpm.value&gt;0.6, _xlpm.value&lt;=0.8), 0.36/12, _xlpm.value&gt;0.8, -0.06/12)), QE100)</f>
        <v>7.4999999999999997E-2</v>
      </c>
      <c r="QF101" t="str">
        <f t="shared" ca="1" si="1566"/>
        <v>No</v>
      </c>
      <c r="QG101">
        <f ca="1">COUNTIF(QF$4:QF101, "Yes")</f>
        <v>2</v>
      </c>
      <c r="QH101" s="37">
        <f t="shared" ca="1" si="1340"/>
        <v>6092542.6938290009</v>
      </c>
      <c r="QI101" s="37">
        <f t="shared" ca="1" si="1341"/>
        <v>16809.632486174487</v>
      </c>
      <c r="QJ101" s="64">
        <f t="shared" ca="1" si="1142"/>
        <v>6109352.3263151757</v>
      </c>
      <c r="QK101" s="170" cm="1">
        <f t="array" aca="1" ref="QK101" ca="1">IF(MONTH($A101) = 1, _xlfn.LET(_xlpm.value, RAND(), _xlfn.IFS(_xlpm.value&lt;=0.6, 0.9/12, AND(_xlpm.value&gt;0.6, _xlpm.value&lt;=0.8), 0.36/12, _xlpm.value&gt;0.8, -0.06/12)), QK100)</f>
        <v>7.4999999999999997E-2</v>
      </c>
      <c r="QL101" t="str">
        <f t="shared" ca="1" si="1567"/>
        <v>No</v>
      </c>
      <c r="QM101">
        <f ca="1">COUNTIF(QL$4:QL101, "Yes")</f>
        <v>4</v>
      </c>
      <c r="QN101" s="37">
        <f t="shared" ca="1" si="1342"/>
        <v>3524437.0612075552</v>
      </c>
      <c r="QO101" s="37">
        <f t="shared" ca="1" si="1343"/>
        <v>66873.219151878497</v>
      </c>
      <c r="QP101" s="64">
        <f t="shared" ca="1" si="1144"/>
        <v>3591310.280359434</v>
      </c>
      <c r="QQ101" s="170" cm="1">
        <f t="array" aca="1" ref="QQ101" ca="1">IF(MONTH($A101) = 1, _xlfn.LET(_xlpm.value, RAND(), _xlfn.IFS(_xlpm.value&lt;=0.6, 0.9/12, AND(_xlpm.value&gt;0.6, _xlpm.value&lt;=0.8), 0.36/12, _xlpm.value&gt;0.8, -0.06/12)), QQ100)</f>
        <v>7.4999999999999997E-2</v>
      </c>
      <c r="QR101" t="str">
        <f t="shared" ca="1" si="1568"/>
        <v>No</v>
      </c>
      <c r="QS101">
        <f ca="1">COUNTIF(QR$4:QR101, "Yes")</f>
        <v>7</v>
      </c>
      <c r="QT101" s="37">
        <f t="shared" ca="1" si="1344"/>
        <v>2445611.4933937294</v>
      </c>
      <c r="QU101" s="37">
        <f t="shared" ca="1" si="1345"/>
        <v>83776.088637137131</v>
      </c>
      <c r="QV101" s="64">
        <f t="shared" ca="1" si="1146"/>
        <v>2529387.5820308668</v>
      </c>
      <c r="QW101" s="170" cm="1">
        <f t="array" aca="1" ref="QW101" ca="1">IF(MONTH($A101) = 1, _xlfn.LET(_xlpm.value, RAND(), _xlfn.IFS(_xlpm.value&lt;=0.6, 0.9/12, AND(_xlpm.value&gt;0.6, _xlpm.value&lt;=0.8), 0.36/12, _xlpm.value&gt;0.8, -0.06/12)), QW100)</f>
        <v>7.4999999999999997E-2</v>
      </c>
      <c r="QX101" t="str">
        <f t="shared" ca="1" si="1569"/>
        <v>No</v>
      </c>
      <c r="QY101">
        <f ca="1">COUNTIF(QX$4:QX101, "Yes")</f>
        <v>4</v>
      </c>
      <c r="QZ101" s="37">
        <f t="shared" ca="1" si="1346"/>
        <v>4170412.0947654862</v>
      </c>
      <c r="RA101" s="37">
        <f t="shared" ca="1" si="1347"/>
        <v>33332.386511966593</v>
      </c>
      <c r="RB101" s="64">
        <f t="shared" ca="1" si="1148"/>
        <v>4203744.4812774528</v>
      </c>
      <c r="RC101" s="170" cm="1">
        <f t="array" aca="1" ref="RC101" ca="1">IF(MONTH($A101) = 1, _xlfn.LET(_xlpm.value, RAND(), _xlfn.IFS(_xlpm.value&lt;=0.6, 0.9/12, AND(_xlpm.value&gt;0.6, _xlpm.value&lt;=0.8), 0.36/12, _xlpm.value&gt;0.8, -0.06/12)), RC100)</f>
        <v>7.4999999999999997E-2</v>
      </c>
      <c r="RD101" t="str">
        <f t="shared" ca="1" si="1570"/>
        <v>No</v>
      </c>
      <c r="RE101">
        <f ca="1">COUNTIF(RD$4:RD101, "Yes")</f>
        <v>3</v>
      </c>
      <c r="RF101" s="37">
        <f t="shared" ca="1" si="1348"/>
        <v>1045671.2563895179</v>
      </c>
      <c r="RG101" s="37">
        <f t="shared" ca="1" si="1349"/>
        <v>41933.229619335776</v>
      </c>
      <c r="RH101" s="64">
        <f t="shared" ca="1" si="1150"/>
        <v>1087604.4860088537</v>
      </c>
      <c r="RI101" s="170" cm="1">
        <f t="array" aca="1" ref="RI101" ca="1">IF(MONTH($A101) = 1, _xlfn.LET(_xlpm.value, RAND(), _xlfn.IFS(_xlpm.value&lt;=0.6, 0.9/12, AND(_xlpm.value&gt;0.6, _xlpm.value&lt;=0.8), 0.36/12, _xlpm.value&gt;0.8, -0.06/12)), RI100)</f>
        <v>7.4999999999999997E-2</v>
      </c>
      <c r="RJ101" t="str">
        <f t="shared" ca="1" si="1571"/>
        <v>No</v>
      </c>
      <c r="RK101">
        <f ca="1">COUNTIF(RJ$4:RJ101, "Yes")</f>
        <v>3</v>
      </c>
      <c r="RL101" s="37">
        <f t="shared" ca="1" si="1350"/>
        <v>3647527.2516763345</v>
      </c>
      <c r="RM101" s="37">
        <f t="shared" ca="1" si="1351"/>
        <v>40900.433630802887</v>
      </c>
      <c r="RN101" s="64">
        <f t="shared" ca="1" si="1152"/>
        <v>3688427.6853071372</v>
      </c>
      <c r="RO101" s="170" cm="1">
        <f t="array" aca="1" ref="RO101" ca="1">IF(MONTH($A101) = 1, _xlfn.LET(_xlpm.value, RAND(), _xlfn.IFS(_xlpm.value&lt;=0.6, 0.9/12, AND(_xlpm.value&gt;0.6, _xlpm.value&lt;=0.8), 0.36/12, _xlpm.value&gt;0.8, -0.06/12)), RO100)</f>
        <v>7.4999999999999997E-2</v>
      </c>
      <c r="RP101" t="str">
        <f t="shared" ca="1" si="1572"/>
        <v>No</v>
      </c>
      <c r="RQ101">
        <f ca="1">COUNTIF(RP$4:RP101, "Yes")</f>
        <v>5</v>
      </c>
      <c r="RR101" s="37">
        <f t="shared" ca="1" si="1352"/>
        <v>6606319.3184870584</v>
      </c>
      <c r="RS101" s="37">
        <f t="shared" ca="1" si="1353"/>
        <v>44426.244331424037</v>
      </c>
      <c r="RT101" s="64">
        <f t="shared" ca="1" si="1154"/>
        <v>6650745.5628184825</v>
      </c>
      <c r="RU101" s="170" cm="1">
        <f t="array" aca="1" ref="RU101" ca="1">IF(MONTH($A101) = 1, _xlfn.LET(_xlpm.value, RAND(), _xlfn.IFS(_xlpm.value&lt;=0.6, 0.9/12, AND(_xlpm.value&gt;0.6, _xlpm.value&lt;=0.8), 0.36/12, _xlpm.value&gt;0.8, -0.06/12)), RU100)</f>
        <v>7.4999999999999997E-2</v>
      </c>
      <c r="RV101" t="str">
        <f t="shared" ca="1" si="1573"/>
        <v>No</v>
      </c>
      <c r="RW101">
        <f ca="1">COUNTIF(RV$4:RV101, "Yes")</f>
        <v>5</v>
      </c>
      <c r="RX101" s="37">
        <f t="shared" ca="1" si="1354"/>
        <v>4590627.8793130536</v>
      </c>
      <c r="RY101" s="37">
        <f t="shared" ca="1" si="1355"/>
        <v>43631.719567601103</v>
      </c>
      <c r="RZ101" s="64">
        <f t="shared" ca="1" si="1156"/>
        <v>4634259.5988806542</v>
      </c>
      <c r="SA101" s="170" cm="1">
        <f t="array" aca="1" ref="SA101" ca="1">IF(MONTH($A101) = 1, _xlfn.LET(_xlpm.value, RAND(), _xlfn.IFS(_xlpm.value&lt;=0.6, 0.9/12, AND(_xlpm.value&gt;0.6, _xlpm.value&lt;=0.8), 0.36/12, _xlpm.value&gt;0.8, -0.06/12)), SA100)</f>
        <v>-5.0000000000000001E-3</v>
      </c>
      <c r="SB101" t="str">
        <f t="shared" ca="1" si="1574"/>
        <v>No</v>
      </c>
      <c r="SC101">
        <f ca="1">COUNTIF(SB$4:SB101, "Yes")</f>
        <v>5</v>
      </c>
      <c r="SD101" s="37">
        <f t="shared" ca="1" si="1356"/>
        <v>490380.43503769516</v>
      </c>
      <c r="SE101" s="37">
        <f t="shared" ca="1" si="1357"/>
        <v>55775.743561592099</v>
      </c>
      <c r="SF101" s="64">
        <f t="shared" ca="1" si="1158"/>
        <v>546156.17859928729</v>
      </c>
      <c r="SG101" s="170" cm="1">
        <f t="array" aca="1" ref="SG101" ca="1">IF(MONTH($A101) = 1, _xlfn.LET(_xlpm.value, RAND(), _xlfn.IFS(_xlpm.value&lt;=0.6, 0.9/12, AND(_xlpm.value&gt;0.6, _xlpm.value&lt;=0.8), 0.36/12, _xlpm.value&gt;0.8, -0.06/12)), SG100)</f>
        <v>-5.0000000000000001E-3</v>
      </c>
      <c r="SH101" t="str">
        <f t="shared" ca="1" si="1575"/>
        <v>No</v>
      </c>
      <c r="SI101">
        <f ca="1">COUNTIF(SH$4:SH101, "Yes")</f>
        <v>8</v>
      </c>
      <c r="SJ101" s="37">
        <f t="shared" ca="1" si="1358"/>
        <v>375283.96836782602</v>
      </c>
      <c r="SK101" s="37">
        <f t="shared" ca="1" si="1359"/>
        <v>52273.71745271972</v>
      </c>
      <c r="SL101" s="64">
        <f t="shared" ca="1" si="1160"/>
        <v>427557.68582054577</v>
      </c>
      <c r="SM101" s="170" cm="1">
        <f t="array" aca="1" ref="SM101" ca="1">IF(MONTH($A101) = 1, _xlfn.LET(_xlpm.value, RAND(), _xlfn.IFS(_xlpm.value&lt;=0.6, 0.9/12, AND(_xlpm.value&gt;0.6, _xlpm.value&lt;=0.8), 0.36/12, _xlpm.value&gt;0.8, -0.06/12)), SM100)</f>
        <v>0.03</v>
      </c>
      <c r="SN101" t="str">
        <f t="shared" ca="1" si="1576"/>
        <v>No</v>
      </c>
      <c r="SO101">
        <f ca="1">COUNTIF(SN$4:SN101, "Yes")</f>
        <v>7</v>
      </c>
      <c r="SP101" s="37">
        <f t="shared" ca="1" si="1360"/>
        <v>2141430.792916758</v>
      </c>
      <c r="SQ101" s="37">
        <f t="shared" ca="1" si="1361"/>
        <v>69554.986596276984</v>
      </c>
      <c r="SR101" s="64">
        <f t="shared" ca="1" si="1162"/>
        <v>2210985.779513035</v>
      </c>
      <c r="SS101" s="170" cm="1">
        <f t="array" aca="1" ref="SS101" ca="1">IF(MONTH($A101) = 1, _xlfn.LET(_xlpm.value, RAND(), _xlfn.IFS(_xlpm.value&lt;=0.6, 0.9/12, AND(_xlpm.value&gt;0.6, _xlpm.value&lt;=0.8), 0.36/12, _xlpm.value&gt;0.8, -0.06/12)), SS100)</f>
        <v>7.4999999999999997E-2</v>
      </c>
      <c r="ST101" t="str">
        <f t="shared" ca="1" si="1577"/>
        <v>No</v>
      </c>
      <c r="SU101">
        <f ca="1">COUNTIF(ST$4:ST101, "Yes")</f>
        <v>5</v>
      </c>
      <c r="SV101" s="37">
        <f t="shared" ca="1" si="1362"/>
        <v>2084812.2144835608</v>
      </c>
      <c r="SW101" s="37">
        <f t="shared" ca="1" si="1363"/>
        <v>44226.044055667771</v>
      </c>
      <c r="SX101" s="64">
        <f t="shared" ca="1" si="1164"/>
        <v>2129038.2585392287</v>
      </c>
      <c r="SY101" s="170" cm="1">
        <f t="array" aca="1" ref="SY101" ca="1">IF(MONTH($A101) = 1, _xlfn.LET(_xlpm.value, RAND(), _xlfn.IFS(_xlpm.value&lt;=0.6, 0.9/12, AND(_xlpm.value&gt;0.6, _xlpm.value&lt;=0.8), 0.36/12, _xlpm.value&gt;0.8, -0.06/12)), SY100)</f>
        <v>0.03</v>
      </c>
      <c r="SZ101" t="str">
        <f t="shared" ca="1" si="1578"/>
        <v>No</v>
      </c>
      <c r="TA101">
        <f ca="1">COUNTIF(SZ$4:SZ101, "Yes")</f>
        <v>2</v>
      </c>
      <c r="TB101" s="37">
        <f t="shared" ca="1" si="1364"/>
        <v>1105139.0997936632</v>
      </c>
      <c r="TC101" s="37">
        <f t="shared" ca="1" si="1365"/>
        <v>20770.741450767393</v>
      </c>
      <c r="TD101" s="64">
        <f t="shared" ca="1" si="1166"/>
        <v>1125909.8412444307</v>
      </c>
      <c r="TE101" s="170" cm="1">
        <f t="array" aca="1" ref="TE101" ca="1">IF(MONTH($A101) = 1, _xlfn.LET(_xlpm.value, RAND(), _xlfn.IFS(_xlpm.value&lt;=0.6, 0.9/12, AND(_xlpm.value&gt;0.6, _xlpm.value&lt;=0.8), 0.36/12, _xlpm.value&gt;0.8, -0.06/12)), TE100)</f>
        <v>7.4999999999999997E-2</v>
      </c>
      <c r="TF101" t="str">
        <f t="shared" ca="1" si="1579"/>
        <v>No</v>
      </c>
      <c r="TG101">
        <f ca="1">COUNTIF(TF$4:TF101, "Yes")</f>
        <v>6</v>
      </c>
      <c r="TH101" s="37">
        <f t="shared" ca="1" si="1366"/>
        <v>2189386.0255460883</v>
      </c>
      <c r="TI101" s="37">
        <f t="shared" ca="1" si="1367"/>
        <v>47840.514736569756</v>
      </c>
      <c r="TJ101" s="64">
        <f t="shared" ca="1" si="1168"/>
        <v>2237226.5402826583</v>
      </c>
      <c r="TK101" s="170" cm="1">
        <f t="array" aca="1" ref="TK101" ca="1">IF(MONTH($A101) = 1, _xlfn.LET(_xlpm.value, RAND(), _xlfn.IFS(_xlpm.value&lt;=0.6, 0.9/12, AND(_xlpm.value&gt;0.6, _xlpm.value&lt;=0.8), 0.36/12, _xlpm.value&gt;0.8, -0.06/12)), TK100)</f>
        <v>7.4999999999999997E-2</v>
      </c>
      <c r="TL101" t="str">
        <f t="shared" ca="1" si="1580"/>
        <v>No</v>
      </c>
      <c r="TM101">
        <f ca="1">COUNTIF(TL$4:TL101, "Yes")</f>
        <v>5</v>
      </c>
      <c r="TN101" s="37">
        <f t="shared" ca="1" si="1368"/>
        <v>3480600.8370216209</v>
      </c>
      <c r="TO101" s="37">
        <f t="shared" ca="1" si="1369"/>
        <v>40236.385255627349</v>
      </c>
      <c r="TP101" s="64">
        <f t="shared" ca="1" si="1170"/>
        <v>3520837.2222772483</v>
      </c>
      <c r="TQ101" s="170" cm="1">
        <f t="array" aca="1" ref="TQ101" ca="1">IF(MONTH($A101) = 1, _xlfn.LET(_xlpm.value, RAND(), _xlfn.IFS(_xlpm.value&lt;=0.6, 0.9/12, AND(_xlpm.value&gt;0.6, _xlpm.value&lt;=0.8), 0.36/12, _xlpm.value&gt;0.8, -0.06/12)), TQ100)</f>
        <v>0.03</v>
      </c>
      <c r="TR101" t="str">
        <f t="shared" ca="1" si="1581"/>
        <v>No</v>
      </c>
      <c r="TS101">
        <f ca="1">COUNTIF(TR$4:TR101, "Yes")</f>
        <v>2</v>
      </c>
      <c r="TT101" s="37">
        <f t="shared" ca="1" si="1370"/>
        <v>688783.46515583072</v>
      </c>
      <c r="TU101" s="37">
        <f t="shared" ca="1" si="1371"/>
        <v>12566.318010429457</v>
      </c>
      <c r="TV101" s="64">
        <f t="shared" ca="1" si="1172"/>
        <v>701349.78316626023</v>
      </c>
      <c r="TW101" s="170" cm="1">
        <f t="array" aca="1" ref="TW101" ca="1">IF(MONTH($A101) = 1, _xlfn.LET(_xlpm.value, RAND(), _xlfn.IFS(_xlpm.value&lt;=0.6, 0.9/12, AND(_xlpm.value&gt;0.6, _xlpm.value&lt;=0.8), 0.36/12, _xlpm.value&gt;0.8, -0.06/12)), TW100)</f>
        <v>-5.0000000000000001E-3</v>
      </c>
      <c r="TX101" t="str">
        <f t="shared" ca="1" si="1582"/>
        <v>Yes</v>
      </c>
      <c r="TY101">
        <f ca="1">COUNTIF(TX$4:TX101, "Yes")</f>
        <v>7</v>
      </c>
      <c r="TZ101" s="37">
        <f t="shared" ca="1" si="1372"/>
        <v>5550094.1889264025</v>
      </c>
      <c r="UA101" s="37">
        <f t="shared" ca="1" si="1373"/>
        <v>61747.487877664542</v>
      </c>
      <c r="UB101" s="64">
        <f t="shared" ca="1" si="1174"/>
        <v>5611841.6768040666</v>
      </c>
      <c r="UC101" s="170" cm="1">
        <f t="array" aca="1" ref="UC101" ca="1">IF(MONTH($A101) = 1, _xlfn.LET(_xlpm.value, RAND(), _xlfn.IFS(_xlpm.value&lt;=0.6, 0.9/12, AND(_xlpm.value&gt;0.6, _xlpm.value&lt;=0.8), 0.36/12, _xlpm.value&gt;0.8, -0.06/12)), UC100)</f>
        <v>0.03</v>
      </c>
      <c r="UD101" t="str">
        <f t="shared" ca="1" si="1583"/>
        <v>No</v>
      </c>
      <c r="UE101">
        <f ca="1">COUNTIF(UD$4:UD101, "Yes")</f>
        <v>7</v>
      </c>
      <c r="UF101" s="37">
        <f t="shared" ca="1" si="1374"/>
        <v>904765.96923385607</v>
      </c>
      <c r="UG101" s="37">
        <f t="shared" ca="1" si="1375"/>
        <v>72417.189489311975</v>
      </c>
      <c r="UH101" s="64">
        <f t="shared" ca="1" si="1176"/>
        <v>977183.15872316808</v>
      </c>
      <c r="UI101" s="170" cm="1">
        <f t="array" aca="1" ref="UI101" ca="1">IF(MONTH($A101) = 1, _xlfn.LET(_xlpm.value, RAND(), _xlfn.IFS(_xlpm.value&lt;=0.6, 0.9/12, AND(_xlpm.value&gt;0.6, _xlpm.value&lt;=0.8), 0.36/12, _xlpm.value&gt;0.8, -0.06/12)), UI100)</f>
        <v>7.4999999999999997E-2</v>
      </c>
      <c r="UJ101" t="str">
        <f t="shared" ca="1" si="1584"/>
        <v>No</v>
      </c>
      <c r="UK101">
        <f ca="1">COUNTIF(UJ$4:UJ101, "Yes")</f>
        <v>5</v>
      </c>
      <c r="UL101" s="37">
        <f t="shared" ca="1" si="1376"/>
        <v>6796495.3187803151</v>
      </c>
      <c r="UM101" s="37">
        <f t="shared" ca="1" si="1377"/>
        <v>54723.108452273736</v>
      </c>
      <c r="UN101" s="64">
        <f t="shared" ca="1" si="1178"/>
        <v>6851218.4272325886</v>
      </c>
      <c r="UO101" s="170" cm="1">
        <f t="array" aca="1" ref="UO101" ca="1">IF(MONTH($A101) = 1, _xlfn.LET(_xlpm.value, RAND(), _xlfn.IFS(_xlpm.value&lt;=0.6, 0.9/12, AND(_xlpm.value&gt;0.6, _xlpm.value&lt;=0.8), 0.36/12, _xlpm.value&gt;0.8, -0.06/12)), UO100)</f>
        <v>0.03</v>
      </c>
      <c r="UP101" t="str">
        <f t="shared" ca="1" si="1585"/>
        <v>No</v>
      </c>
      <c r="UQ101">
        <f ca="1">COUNTIF(UP$4:UP101, "Yes")</f>
        <v>4</v>
      </c>
      <c r="UR101" s="37">
        <f t="shared" ca="1" si="1378"/>
        <v>1016685.3051064562</v>
      </c>
      <c r="US101" s="37">
        <f t="shared" ca="1" si="1379"/>
        <v>49031.172394768611</v>
      </c>
      <c r="UT101" s="64">
        <f t="shared" ca="1" si="1180"/>
        <v>1065716.4775012247</v>
      </c>
      <c r="UU101" s="170" cm="1">
        <f t="array" aca="1" ref="UU101" ca="1">IF(MONTH($A101) = 1, _xlfn.LET(_xlpm.value, RAND(), _xlfn.IFS(_xlpm.value&lt;=0.6, 0.9/12, AND(_xlpm.value&gt;0.6, _xlpm.value&lt;=0.8), 0.36/12, _xlpm.value&gt;0.8, -0.06/12)), UU100)</f>
        <v>7.4999999999999997E-2</v>
      </c>
      <c r="UV101" t="str">
        <f t="shared" ca="1" si="1586"/>
        <v>No</v>
      </c>
      <c r="UW101">
        <f ca="1">COUNTIF(UV$4:UV101, "Yes")</f>
        <v>5</v>
      </c>
      <c r="UX101" s="37">
        <f t="shared" ca="1" si="1380"/>
        <v>755378.30984051421</v>
      </c>
      <c r="UY101" s="37">
        <f t="shared" ca="1" si="1381"/>
        <v>77347.218202295713</v>
      </c>
      <c r="UZ101" s="64">
        <f t="shared" ca="1" si="1182"/>
        <v>832725.52804280992</v>
      </c>
      <c r="VA101" s="170" cm="1">
        <f t="array" aca="1" ref="VA101" ca="1">IF(MONTH($A101) = 1, _xlfn.LET(_xlpm.value, RAND(), _xlfn.IFS(_xlpm.value&lt;=0.6, 0.9/12, AND(_xlpm.value&gt;0.6, _xlpm.value&lt;=0.8), 0.36/12, _xlpm.value&gt;0.8, -0.06/12)), VA100)</f>
        <v>0.03</v>
      </c>
      <c r="VB101" t="str">
        <f t="shared" ca="1" si="1587"/>
        <v>No</v>
      </c>
      <c r="VC101">
        <f ca="1">COUNTIF(VB$4:VB101, "Yes")</f>
        <v>4</v>
      </c>
      <c r="VD101" s="37">
        <f t="shared" ca="1" si="1382"/>
        <v>6387495.2139983233</v>
      </c>
      <c r="VE101" s="37">
        <f t="shared" ca="1" si="1383"/>
        <v>20411.638773089897</v>
      </c>
      <c r="VF101" s="64">
        <f t="shared" ca="1" si="1184"/>
        <v>6407906.8527714135</v>
      </c>
      <c r="VG101" s="170" cm="1">
        <f t="array" aca="1" ref="VG101" ca="1">IF(MONTH($A101) = 1, _xlfn.LET(_xlpm.value, RAND(), _xlfn.IFS(_xlpm.value&lt;=0.6, 0.9/12, AND(_xlpm.value&gt;0.6, _xlpm.value&lt;=0.8), 0.36/12, _xlpm.value&gt;0.8, -0.06/12)), VG100)</f>
        <v>7.4999999999999997E-2</v>
      </c>
      <c r="VH101" t="str">
        <f t="shared" ca="1" si="1588"/>
        <v>No</v>
      </c>
      <c r="VI101">
        <f ca="1">COUNTIF(VH$4:VH101, "Yes")</f>
        <v>4</v>
      </c>
      <c r="VJ101" s="37">
        <f t="shared" ca="1" si="1384"/>
        <v>4545288.0517557813</v>
      </c>
      <c r="VK101" s="37">
        <f t="shared" ca="1" si="1385"/>
        <v>31765.307085412976</v>
      </c>
      <c r="VL101" s="64">
        <f t="shared" ca="1" si="1186"/>
        <v>4577053.3588411938</v>
      </c>
      <c r="VM101" s="170" cm="1">
        <f t="array" aca="1" ref="VM101" ca="1">IF(MONTH($A101) = 1, _xlfn.LET(_xlpm.value, RAND(), _xlfn.IFS(_xlpm.value&lt;=0.6, 0.9/12, AND(_xlpm.value&gt;0.6, _xlpm.value&lt;=0.8), 0.36/12, _xlpm.value&gt;0.8, -0.06/12)), VM100)</f>
        <v>7.4999999999999997E-2</v>
      </c>
      <c r="VN101" t="str">
        <f t="shared" ca="1" si="1589"/>
        <v>No</v>
      </c>
      <c r="VO101">
        <f ca="1">COUNTIF(VN$4:VN101, "Yes")</f>
        <v>4</v>
      </c>
      <c r="VP101" s="37">
        <f t="shared" ca="1" si="1386"/>
        <v>4983231.1702416092</v>
      </c>
      <c r="VQ101" s="37">
        <f t="shared" ca="1" si="1387"/>
        <v>46246.44966661599</v>
      </c>
      <c r="VR101" s="64">
        <f t="shared" ca="1" si="1188"/>
        <v>5029477.6199082248</v>
      </c>
      <c r="VS101" s="170" cm="1">
        <f t="array" aca="1" ref="VS101" ca="1">IF(MONTH($A101) = 1, _xlfn.LET(_xlpm.value, RAND(), _xlfn.IFS(_xlpm.value&lt;=0.6, 0.9/12, AND(_xlpm.value&gt;0.6, _xlpm.value&lt;=0.8), 0.36/12, _xlpm.value&gt;0.8, -0.06/12)), VS100)</f>
        <v>7.4999999999999997E-2</v>
      </c>
      <c r="VT101" t="str">
        <f t="shared" ca="1" si="1590"/>
        <v>No</v>
      </c>
      <c r="VU101">
        <f ca="1">COUNTIF(VT$4:VT101, "Yes")</f>
        <v>4</v>
      </c>
      <c r="VV101" s="37">
        <f t="shared" ca="1" si="1388"/>
        <v>1277393.3541108649</v>
      </c>
      <c r="VW101" s="37">
        <f t="shared" ca="1" si="1389"/>
        <v>47221.521525906086</v>
      </c>
      <c r="VX101" s="64">
        <f t="shared" ca="1" si="1190"/>
        <v>1324614.8756367711</v>
      </c>
      <c r="VY101" s="170" cm="1">
        <f t="array" aca="1" ref="VY101" ca="1">IF(MONTH($A101) = 1, _xlfn.LET(_xlpm.value, RAND(), _xlfn.IFS(_xlpm.value&lt;=0.6, 0.9/12, AND(_xlpm.value&gt;0.6, _xlpm.value&lt;=0.8), 0.36/12, _xlpm.value&gt;0.8, -0.06/12)), VY100)</f>
        <v>7.4999999999999997E-2</v>
      </c>
      <c r="VZ101" t="str">
        <f t="shared" ca="1" si="1591"/>
        <v>No</v>
      </c>
      <c r="WA101">
        <f ca="1">COUNTIF(VZ$4:VZ101, "Yes")</f>
        <v>6</v>
      </c>
      <c r="WB101" s="37">
        <f t="shared" ca="1" si="1390"/>
        <v>2093164.3117213757</v>
      </c>
      <c r="WC101" s="37">
        <f t="shared" ca="1" si="1391"/>
        <v>65921.426033388096</v>
      </c>
      <c r="WD101" s="64">
        <f t="shared" ca="1" si="1192"/>
        <v>2159085.7377547636</v>
      </c>
      <c r="WE101" s="14"/>
      <c r="WH101" s="37"/>
      <c r="WI101" s="37"/>
      <c r="WJ101" s="1"/>
      <c r="WK101" s="14"/>
      <c r="WN101" s="37"/>
      <c r="WO101" s="37"/>
      <c r="WP101" s="1"/>
      <c r="WQ101" s="14"/>
      <c r="WT101" s="37"/>
      <c r="WU101" s="37"/>
      <c r="WV101" s="1"/>
      <c r="WW101" s="14"/>
      <c r="WZ101" s="37"/>
      <c r="XA101" s="37"/>
      <c r="XB101" s="1"/>
      <c r="XC101" s="14"/>
      <c r="XF101" s="37"/>
      <c r="XG101" s="37"/>
      <c r="XH101" s="1"/>
      <c r="XI101" s="14"/>
      <c r="XL101" s="37"/>
      <c r="XM101" s="37"/>
      <c r="XN101" s="1"/>
      <c r="XO101" s="14"/>
      <c r="XR101" s="37"/>
      <c r="XS101" s="37"/>
      <c r="XT101" s="1"/>
      <c r="XU101" s="14"/>
      <c r="XX101" s="37"/>
      <c r="XY101" s="37"/>
      <c r="XZ101" s="1"/>
      <c r="YA101" s="14"/>
      <c r="YD101" s="37"/>
      <c r="YE101" s="37"/>
      <c r="YF101" s="1"/>
      <c r="YG101" s="14"/>
      <c r="YJ101" s="37"/>
      <c r="YK101" s="37"/>
      <c r="YL101" s="1"/>
      <c r="YM101" s="14"/>
      <c r="YP101" s="37"/>
      <c r="YQ101" s="37"/>
      <c r="YR101" s="1"/>
      <c r="YS101" s="14"/>
      <c r="YV101" s="37"/>
      <c r="YW101" s="37"/>
      <c r="YX101" s="1"/>
      <c r="YY101" s="14"/>
      <c r="ZB101" s="37"/>
      <c r="ZC101" s="37"/>
      <c r="ZD101" s="1"/>
      <c r="ZE101" s="14"/>
      <c r="ZH101" s="37"/>
      <c r="ZI101" s="37"/>
      <c r="ZJ101" s="1"/>
      <c r="ZK101" s="14"/>
      <c r="ZN101" s="37"/>
      <c r="ZO101" s="37"/>
      <c r="ZP101" s="1"/>
      <c r="ZQ101" s="14"/>
      <c r="ZT101" s="37"/>
      <c r="ZU101" s="37"/>
      <c r="ZV101" s="1"/>
      <c r="ZW101" s="14"/>
      <c r="ZZ101" s="37"/>
      <c r="AAA101" s="37"/>
      <c r="AAB101" s="1"/>
      <c r="AAC101" s="14"/>
      <c r="AAF101" s="37"/>
      <c r="AAG101" s="37"/>
      <c r="AAH101" s="1"/>
      <c r="AAI101" s="14"/>
      <c r="AAL101" s="37"/>
      <c r="AAM101" s="37"/>
      <c r="AAN101" s="1"/>
      <c r="AAO101" s="14"/>
      <c r="AAR101" s="37"/>
      <c r="AAS101" s="37"/>
      <c r="AAT101" s="1"/>
      <c r="AAU101" s="14"/>
      <c r="AAX101" s="37"/>
      <c r="AAY101" s="37"/>
      <c r="AAZ101" s="1"/>
      <c r="ABA101" s="14"/>
      <c r="ABD101" s="37"/>
      <c r="ABE101" s="37"/>
      <c r="ABF101" s="1"/>
      <c r="ABG101" s="14"/>
      <c r="ABJ101" s="37"/>
      <c r="ABK101" s="37"/>
      <c r="ABL101" s="1"/>
      <c r="ABM101" s="14"/>
      <c r="ABP101" s="37"/>
      <c r="ABQ101" s="37"/>
      <c r="ABR101" s="1"/>
      <c r="ABS101" s="14"/>
      <c r="ABV101" s="37"/>
      <c r="ABW101" s="37"/>
      <c r="ABX101" s="1"/>
      <c r="ABY101" s="14"/>
      <c r="ACB101" s="37"/>
      <c r="ACC101" s="37"/>
      <c r="ACD101" s="1"/>
      <c r="ACE101" s="14"/>
      <c r="ACH101" s="37"/>
      <c r="ACI101" s="37"/>
      <c r="ACJ101" s="1"/>
      <c r="ACK101" s="14"/>
      <c r="ACN101" s="37"/>
      <c r="ACO101" s="37"/>
      <c r="ACP101" s="1"/>
      <c r="ACQ101" s="14"/>
      <c r="ACT101" s="37"/>
      <c r="ACU101" s="37"/>
      <c r="ACV101" s="1"/>
      <c r="ACW101" s="14"/>
      <c r="ACZ101" s="37"/>
      <c r="ADA101" s="37"/>
      <c r="ADB101" s="1"/>
      <c r="ADC101" s="14"/>
      <c r="ADF101" s="37"/>
      <c r="ADG101" s="37"/>
      <c r="ADH101" s="1"/>
      <c r="ADI101" s="14"/>
      <c r="ADL101" s="37"/>
      <c r="ADM101" s="37"/>
      <c r="ADN101" s="1"/>
      <c r="ADO101" s="14"/>
      <c r="ADR101" s="37"/>
      <c r="ADS101" s="37"/>
      <c r="ADT101" s="1"/>
      <c r="ADU101" s="14"/>
      <c r="ADX101" s="37"/>
      <c r="ADY101" s="37"/>
      <c r="ADZ101" s="1"/>
      <c r="AEA101" s="14"/>
      <c r="AED101" s="37"/>
      <c r="AEE101" s="37"/>
      <c r="AEF101" s="1"/>
      <c r="AEG101" s="14"/>
      <c r="AEJ101" s="37"/>
      <c r="AEK101" s="37"/>
      <c r="AEL101" s="1"/>
      <c r="AEM101" s="14"/>
      <c r="AEP101" s="37"/>
      <c r="AEQ101" s="37"/>
      <c r="AER101" s="1"/>
      <c r="AES101" s="14"/>
      <c r="AEV101" s="37"/>
      <c r="AEW101" s="37"/>
      <c r="AEX101" s="1"/>
      <c r="AEY101" s="14"/>
      <c r="AFB101" s="37"/>
      <c r="AFC101" s="37"/>
      <c r="AFD101" s="1"/>
      <c r="AFE101" s="14"/>
      <c r="AFH101" s="37"/>
      <c r="AFI101" s="37"/>
      <c r="AFJ101" s="1"/>
      <c r="AFK101" s="14"/>
      <c r="AFN101" s="37"/>
      <c r="AFO101" s="37"/>
      <c r="AFP101" s="1"/>
      <c r="AFQ101" s="14"/>
      <c r="AFT101" s="37"/>
      <c r="AFU101" s="37"/>
      <c r="AFV101" s="1"/>
      <c r="AFW101" s="14"/>
      <c r="AFZ101" s="37"/>
      <c r="AGA101" s="37"/>
      <c r="AGB101" s="1"/>
      <c r="AGC101" s="14"/>
      <c r="AGF101" s="37"/>
      <c r="AGG101" s="37"/>
      <c r="AGH101" s="1"/>
      <c r="AGI101" s="14"/>
      <c r="AGL101" s="37"/>
      <c r="AGM101" s="37"/>
      <c r="AGN101" s="1"/>
      <c r="AGO101" s="14"/>
      <c r="AGR101" s="37"/>
      <c r="AGS101" s="37"/>
      <c r="AGT101" s="1"/>
      <c r="AGU101" s="14"/>
      <c r="AGX101" s="37"/>
      <c r="AGY101" s="37"/>
      <c r="AGZ101" s="1"/>
      <c r="AHA101" s="14"/>
      <c r="AHD101" s="37"/>
      <c r="AHE101" s="37"/>
      <c r="AHF101" s="1"/>
      <c r="AHG101" s="14"/>
      <c r="AHJ101" s="37"/>
      <c r="AHK101" s="37"/>
      <c r="AHL101" s="1"/>
      <c r="AHM101" s="14"/>
      <c r="AHP101" s="37"/>
      <c r="AHQ101" s="37"/>
      <c r="AHR101" s="1"/>
      <c r="AHS101" s="14"/>
      <c r="AHV101" s="37"/>
      <c r="AHW101" s="37"/>
      <c r="AHX101" s="1"/>
      <c r="AHY101" s="14"/>
      <c r="AIB101" s="37"/>
      <c r="AIC101" s="37"/>
      <c r="AID101" s="1"/>
      <c r="AIE101" s="14"/>
      <c r="AIH101" s="37"/>
      <c r="AII101" s="37"/>
      <c r="AIJ101" s="1"/>
      <c r="AIK101" s="14"/>
      <c r="AIN101" s="37"/>
      <c r="AIO101" s="37"/>
      <c r="AIP101" s="1"/>
      <c r="AIQ101" s="14"/>
      <c r="AIT101" s="37"/>
      <c r="AIU101" s="37"/>
      <c r="AIV101" s="1"/>
      <c r="AIW101" s="14"/>
      <c r="AIZ101" s="37"/>
      <c r="AJA101" s="37"/>
      <c r="AJB101" s="1"/>
      <c r="AJC101" s="14"/>
      <c r="AJF101" s="37"/>
      <c r="AJG101" s="37"/>
      <c r="AJH101" s="1"/>
      <c r="AJI101" s="14"/>
      <c r="AJL101" s="37"/>
      <c r="AJM101" s="37"/>
      <c r="AJN101" s="1"/>
      <c r="AJO101" s="14"/>
      <c r="AJR101" s="37"/>
      <c r="AJS101" s="37"/>
      <c r="AJT101" s="1"/>
      <c r="AJU101" s="14"/>
      <c r="AJX101" s="37"/>
      <c r="AJY101" s="37"/>
      <c r="AJZ101" s="1"/>
      <c r="AKA101" s="14"/>
      <c r="AKD101" s="37"/>
      <c r="AKE101" s="37"/>
      <c r="AKF101" s="1"/>
      <c r="AKG101" s="14"/>
      <c r="AKJ101" s="37"/>
      <c r="AKK101" s="37"/>
      <c r="AKL101" s="1"/>
      <c r="AKM101" s="14"/>
      <c r="AKP101" s="37"/>
      <c r="AKQ101" s="37"/>
      <c r="AKR101" s="1"/>
      <c r="AKS101" s="14"/>
      <c r="AKV101" s="37"/>
      <c r="AKW101" s="37"/>
      <c r="AKX101" s="1"/>
      <c r="AKY101" s="14"/>
      <c r="ALB101" s="37"/>
      <c r="ALC101" s="37"/>
      <c r="ALD101" s="1"/>
      <c r="ALE101" s="14"/>
      <c r="ALH101" s="37"/>
      <c r="ALI101" s="37"/>
      <c r="ALJ101" s="1"/>
      <c r="ALK101" s="14"/>
      <c r="ALN101" s="37"/>
      <c r="ALO101" s="37"/>
      <c r="ALP101" s="1"/>
      <c r="ALQ101" s="14"/>
      <c r="ALT101" s="37"/>
      <c r="ALU101" s="37"/>
      <c r="ALV101" s="1"/>
      <c r="ALW101" s="14"/>
      <c r="ALZ101" s="37"/>
      <c r="AMA101" s="37"/>
      <c r="AMB101" s="1"/>
      <c r="AMC101" s="14"/>
      <c r="AMF101" s="37"/>
      <c r="AMG101" s="37"/>
      <c r="AMH101" s="1"/>
      <c r="AMI101" s="14"/>
      <c r="AML101" s="37"/>
      <c r="AMM101" s="37"/>
      <c r="AMN101" s="1"/>
      <c r="AMO101" s="14"/>
      <c r="AMR101" s="37"/>
      <c r="AMS101" s="37"/>
      <c r="AMT101" s="1"/>
      <c r="AMU101" s="14"/>
      <c r="AMX101" s="37"/>
      <c r="AMY101" s="37"/>
      <c r="AMZ101" s="1"/>
      <c r="ANA101" s="14"/>
      <c r="AND101" s="37"/>
      <c r="ANE101" s="37"/>
      <c r="ANF101" s="1"/>
      <c r="ANG101" s="14"/>
      <c r="ANJ101" s="37"/>
      <c r="ANK101" s="37"/>
      <c r="ANL101" s="1"/>
      <c r="ANM101" s="14"/>
      <c r="ANP101" s="37"/>
      <c r="ANQ101" s="37"/>
      <c r="ANR101" s="1"/>
      <c r="ANS101" s="14"/>
      <c r="ANV101" s="37"/>
      <c r="ANW101" s="37"/>
      <c r="ANX101" s="1"/>
      <c r="ANY101" s="14"/>
      <c r="AOB101" s="37"/>
      <c r="AOC101" s="37"/>
      <c r="AOD101" s="1"/>
      <c r="AOE101" s="14"/>
      <c r="AOH101" s="37"/>
      <c r="AOI101" s="37"/>
      <c r="AOJ101" s="1"/>
      <c r="AOK101" s="14"/>
      <c r="AON101" s="37"/>
      <c r="AOO101" s="37"/>
      <c r="AOP101" s="1"/>
      <c r="AOQ101" s="14"/>
      <c r="AOT101" s="37"/>
      <c r="AOU101" s="37"/>
      <c r="AOV101" s="1"/>
      <c r="AOW101" s="14"/>
      <c r="AOZ101" s="37"/>
      <c r="APA101" s="37"/>
      <c r="APB101" s="1"/>
      <c r="APC101" s="14"/>
      <c r="APF101" s="37"/>
      <c r="APG101" s="37"/>
      <c r="APH101" s="1"/>
      <c r="API101" s="14"/>
      <c r="APL101" s="37"/>
      <c r="APM101" s="37"/>
      <c r="APN101" s="1"/>
      <c r="APO101" s="14"/>
      <c r="APR101" s="37"/>
      <c r="APS101" s="37"/>
      <c r="APT101" s="1"/>
      <c r="APU101" s="14"/>
      <c r="APX101" s="37"/>
      <c r="APY101" s="37"/>
      <c r="APZ101" s="1"/>
      <c r="AQA101" s="14"/>
      <c r="AQD101" s="37"/>
      <c r="AQE101" s="37"/>
      <c r="AQF101" s="1"/>
      <c r="AQG101" s="14"/>
      <c r="AQJ101" s="37"/>
      <c r="AQK101" s="37"/>
      <c r="AQL101" s="1"/>
      <c r="AQM101" s="14"/>
      <c r="AQP101" s="37"/>
      <c r="AQQ101" s="37"/>
      <c r="AQR101" s="1"/>
      <c r="AQS101" s="14"/>
      <c r="AQV101" s="37"/>
      <c r="AQW101" s="37"/>
      <c r="AQX101" s="1"/>
    </row>
    <row r="102" spans="1:1023 1026:1142" x14ac:dyDescent="0.2">
      <c r="A102" s="5">
        <v>48304</v>
      </c>
      <c r="B102" s="1">
        <v>2390.7721117962633</v>
      </c>
      <c r="C102" s="170" cm="1">
        <f t="array" aca="1" ref="C102" ca="1">IF(MONTH($A102) = 1, _xlfn.LET(_xlpm.value, RAND(), _xlfn.IFS(_xlpm.value&lt;=0.6, 0.9/12, AND(_xlpm.value&gt;0.6, _xlpm.value&lt;=0.8), 0.36/12, _xlpm.value&gt;0.8, -0.06/12)), C101)</f>
        <v>7.4999999999999997E-2</v>
      </c>
      <c r="D102" t="str">
        <f t="shared" ca="1" si="1193"/>
        <v>No</v>
      </c>
      <c r="E102">
        <f ca="1">COUNTIF(D$4:D102, "Yes")</f>
        <v>5</v>
      </c>
      <c r="F102" s="37">
        <f t="shared" ca="1" si="1392"/>
        <v>447083.08636827586</v>
      </c>
      <c r="G102" s="37">
        <f t="shared" ca="1" si="1393"/>
        <v>53964.27571002012</v>
      </c>
      <c r="H102" s="64">
        <f t="shared" ca="1" si="994"/>
        <v>501047.36207829596</v>
      </c>
      <c r="I102" s="170" cm="1">
        <f t="array" aca="1" ref="I102" ca="1">IF(MONTH($A102) = 1, _xlfn.LET(_xlpm.value, RAND(), _xlfn.IFS(_xlpm.value&lt;=0.6, 0.9/12, AND(_xlpm.value&gt;0.6, _xlpm.value&lt;=0.8), 0.36/12, _xlpm.value&gt;0.8, -0.06/12)), I101)</f>
        <v>-5.0000000000000001E-3</v>
      </c>
      <c r="J102" t="str">
        <f t="shared" ca="1" si="1493"/>
        <v>No</v>
      </c>
      <c r="K102">
        <f ca="1">COUNTIF(J$4:J102, "Yes")</f>
        <v>4</v>
      </c>
      <c r="L102" s="37">
        <f t="shared" ca="1" si="1194"/>
        <v>2433878.4493722152</v>
      </c>
      <c r="M102" s="37">
        <f t="shared" ca="1" si="1195"/>
        <v>58266.625996848699</v>
      </c>
      <c r="N102" s="64">
        <f t="shared" ca="1" si="996"/>
        <v>2492145.0753690638</v>
      </c>
      <c r="O102" s="170" cm="1">
        <f t="array" aca="1" ref="O102" ca="1">IF(MONTH($A102) = 1, _xlfn.LET(_xlpm.value, RAND(), _xlfn.IFS(_xlpm.value&lt;=0.6, 0.9/12, AND(_xlpm.value&gt;0.6, _xlpm.value&lt;=0.8), 0.36/12, _xlpm.value&gt;0.8, -0.06/12)), O101)</f>
        <v>0.03</v>
      </c>
      <c r="P102" t="str">
        <f t="shared" ca="1" si="1494"/>
        <v>No</v>
      </c>
      <c r="Q102">
        <f ca="1">COUNTIF(P$4:P102, "Yes")</f>
        <v>4</v>
      </c>
      <c r="R102" s="37">
        <f t="shared" ca="1" si="1196"/>
        <v>2964991.588779056</v>
      </c>
      <c r="S102" s="37">
        <f t="shared" ca="1" si="1197"/>
        <v>42592.17107998029</v>
      </c>
      <c r="T102" s="64">
        <f t="shared" ca="1" si="998"/>
        <v>3007583.7598590362</v>
      </c>
      <c r="U102" s="170" cm="1">
        <f t="array" aca="1" ref="U102" ca="1">IF(MONTH($A102) = 1, _xlfn.LET(_xlpm.value, RAND(), _xlfn.IFS(_xlpm.value&lt;=0.6, 0.9/12, AND(_xlpm.value&gt;0.6, _xlpm.value&lt;=0.8), 0.36/12, _xlpm.value&gt;0.8, -0.06/12)), U101)</f>
        <v>-5.0000000000000001E-3</v>
      </c>
      <c r="V102" t="str">
        <f t="shared" ca="1" si="1495"/>
        <v>No</v>
      </c>
      <c r="W102">
        <f ca="1">COUNTIF(V$4:V102, "Yes")</f>
        <v>4</v>
      </c>
      <c r="X102" s="37">
        <f t="shared" ca="1" si="1198"/>
        <v>4003785.0378582501</v>
      </c>
      <c r="Y102" s="37">
        <f t="shared" ca="1" si="1199"/>
        <v>54865.196114700797</v>
      </c>
      <c r="Z102" s="64">
        <f t="shared" ca="1" si="1000"/>
        <v>4058650.2339729508</v>
      </c>
      <c r="AA102" s="170" cm="1">
        <f t="array" aca="1" ref="AA102" ca="1">IF(MONTH($A102) = 1, _xlfn.LET(_xlpm.value, RAND(), _xlfn.IFS(_xlpm.value&lt;=0.6, 0.9/12, AND(_xlpm.value&gt;0.6, _xlpm.value&lt;=0.8), 0.36/12, _xlpm.value&gt;0.8, -0.06/12)), AA101)</f>
        <v>7.4999999999999997E-2</v>
      </c>
      <c r="AB102" t="str">
        <f t="shared" ca="1" si="1496"/>
        <v>No</v>
      </c>
      <c r="AC102">
        <f ca="1">COUNTIF(AB$4:AB102, "Yes")</f>
        <v>6</v>
      </c>
      <c r="AD102" s="37">
        <f t="shared" ca="1" si="1200"/>
        <v>3580452.6229735361</v>
      </c>
      <c r="AE102" s="37">
        <f t="shared" ca="1" si="1201"/>
        <v>73583.572195638772</v>
      </c>
      <c r="AF102" s="64">
        <f t="shared" ca="1" si="1002"/>
        <v>3654036.195169175</v>
      </c>
      <c r="AG102" s="170" cm="1">
        <f t="array" aca="1" ref="AG102" ca="1">IF(MONTH($A102) = 1, _xlfn.LET(_xlpm.value, RAND(), _xlfn.IFS(_xlpm.value&lt;=0.6, 0.9/12, AND(_xlpm.value&gt;0.6, _xlpm.value&lt;=0.8), 0.36/12, _xlpm.value&gt;0.8, -0.06/12)), AG101)</f>
        <v>7.4999999999999997E-2</v>
      </c>
      <c r="AH102" t="str">
        <f t="shared" ca="1" si="1497"/>
        <v>No</v>
      </c>
      <c r="AI102">
        <f ca="1">COUNTIF(AH$4:AH102, "Yes")</f>
        <v>5</v>
      </c>
      <c r="AJ102" s="37">
        <f t="shared" ca="1" si="1202"/>
        <v>1170587.1148017023</v>
      </c>
      <c r="AK102" s="37">
        <f t="shared" ca="1" si="1203"/>
        <v>52628.161411206842</v>
      </c>
      <c r="AL102" s="64">
        <f t="shared" ca="1" si="1004"/>
        <v>1223215.2762129093</v>
      </c>
      <c r="AM102" s="170" cm="1">
        <f t="array" aca="1" ref="AM102" ca="1">IF(MONTH($A102) = 1, _xlfn.LET(_xlpm.value, RAND(), _xlfn.IFS(_xlpm.value&lt;=0.6, 0.9/12, AND(_xlpm.value&gt;0.6, _xlpm.value&lt;=0.8), 0.36/12, _xlpm.value&gt;0.8, -0.06/12)), AM101)</f>
        <v>7.4999999999999997E-2</v>
      </c>
      <c r="AN102" t="str">
        <f t="shared" ca="1" si="1498"/>
        <v>No</v>
      </c>
      <c r="AO102">
        <f ca="1">COUNTIF(AN$4:AN102, "Yes")</f>
        <v>6</v>
      </c>
      <c r="AP102" s="37">
        <f t="shared" ca="1" si="1204"/>
        <v>3150433.3699295963</v>
      </c>
      <c r="AQ102" s="37">
        <f t="shared" ca="1" si="1205"/>
        <v>65332.987970841852</v>
      </c>
      <c r="AR102" s="64">
        <f t="shared" ca="1" si="1006"/>
        <v>3215766.3579004384</v>
      </c>
      <c r="AS102" s="170" cm="1">
        <f t="array" aca="1" ref="AS102" ca="1">IF(MONTH($A102) = 1, _xlfn.LET(_xlpm.value, RAND(), _xlfn.IFS(_xlpm.value&lt;=0.6, 0.9/12, AND(_xlpm.value&gt;0.6, _xlpm.value&lt;=0.8), 0.36/12, _xlpm.value&gt;0.8, -0.06/12)), AS101)</f>
        <v>7.4999999999999997E-2</v>
      </c>
      <c r="AT102" t="str">
        <f t="shared" ca="1" si="1499"/>
        <v>No</v>
      </c>
      <c r="AU102">
        <f ca="1">COUNTIF(AT$4:AT102, "Yes")</f>
        <v>8</v>
      </c>
      <c r="AV102" s="37">
        <f t="shared" ca="1" si="1206"/>
        <v>488136.5442826355</v>
      </c>
      <c r="AW102" s="37">
        <f t="shared" ca="1" si="1207"/>
        <v>90595.101646712777</v>
      </c>
      <c r="AX102" s="64">
        <f t="shared" ca="1" si="1008"/>
        <v>578731.64592934831</v>
      </c>
      <c r="AY102" s="170" cm="1">
        <f t="array" aca="1" ref="AY102" ca="1">IF(MONTH($A102) = 1, _xlfn.LET(_xlpm.value, RAND(), _xlfn.IFS(_xlpm.value&lt;=0.6, 0.9/12, AND(_xlpm.value&gt;0.6, _xlpm.value&lt;=0.8), 0.36/12, _xlpm.value&gt;0.8, -0.06/12)), AY101)</f>
        <v>7.4999999999999997E-2</v>
      </c>
      <c r="AZ102" t="str">
        <f t="shared" ca="1" si="1500"/>
        <v>No</v>
      </c>
      <c r="BA102">
        <f ca="1">COUNTIF(AZ$4:AZ102, "Yes")</f>
        <v>9</v>
      </c>
      <c r="BB102" s="37">
        <f t="shared" ca="1" si="1208"/>
        <v>688364.68145527015</v>
      </c>
      <c r="BC102" s="37">
        <f t="shared" ca="1" si="1209"/>
        <v>101895.81522854029</v>
      </c>
      <c r="BD102" s="64">
        <f t="shared" ca="1" si="1010"/>
        <v>790260.49668381049</v>
      </c>
      <c r="BE102" s="170" cm="1">
        <f t="array" aca="1" ref="BE102" ca="1">IF(MONTH($A102) = 1, _xlfn.LET(_xlpm.value, RAND(), _xlfn.IFS(_xlpm.value&lt;=0.6, 0.9/12, AND(_xlpm.value&gt;0.6, _xlpm.value&lt;=0.8), 0.36/12, _xlpm.value&gt;0.8, -0.06/12)), BE101)</f>
        <v>7.4999999999999997E-2</v>
      </c>
      <c r="BF102" t="str">
        <f t="shared" ca="1" si="1501"/>
        <v>No</v>
      </c>
      <c r="BG102">
        <f ca="1">COUNTIF(BF$4:BF102, "Yes")</f>
        <v>3</v>
      </c>
      <c r="BH102" s="37">
        <f t="shared" ca="1" si="1210"/>
        <v>2247987.8609191505</v>
      </c>
      <c r="BI102" s="37">
        <f t="shared" ca="1" si="1211"/>
        <v>25906.295325166753</v>
      </c>
      <c r="BJ102" s="64">
        <f t="shared" ca="1" si="1012"/>
        <v>2273894.1562443171</v>
      </c>
      <c r="BK102" s="170" cm="1">
        <f t="array" aca="1" ref="BK102" ca="1">IF(MONTH($A102) = 1, _xlfn.LET(_xlpm.value, RAND(), _xlfn.IFS(_xlpm.value&lt;=0.6, 0.9/12, AND(_xlpm.value&gt;0.6, _xlpm.value&lt;=0.8), 0.36/12, _xlpm.value&gt;0.8, -0.06/12)), BK101)</f>
        <v>7.4999999999999997E-2</v>
      </c>
      <c r="BL102" t="str">
        <f t="shared" ca="1" si="1502"/>
        <v>No</v>
      </c>
      <c r="BM102">
        <f ca="1">COUNTIF(BL$4:BL102, "Yes")</f>
        <v>6</v>
      </c>
      <c r="BN102" s="37">
        <f t="shared" ca="1" si="1212"/>
        <v>484096.41502562462</v>
      </c>
      <c r="BO102" s="37">
        <f t="shared" ca="1" si="1213"/>
        <v>85245.854931138601</v>
      </c>
      <c r="BP102" s="64">
        <f t="shared" ca="1" si="1014"/>
        <v>569342.26995676325</v>
      </c>
      <c r="BQ102" s="170" cm="1">
        <f t="array" aca="1" ref="BQ102" ca="1">IF(MONTH($A102) = 1, _xlfn.LET(_xlpm.value, RAND(), _xlfn.IFS(_xlpm.value&lt;=0.6, 0.9/12, AND(_xlpm.value&gt;0.6, _xlpm.value&lt;=0.8), 0.36/12, _xlpm.value&gt;0.8, -0.06/12)), BQ101)</f>
        <v>7.4999999999999997E-2</v>
      </c>
      <c r="BR102" t="str">
        <f t="shared" ca="1" si="1503"/>
        <v>No</v>
      </c>
      <c r="BS102">
        <f ca="1">COUNTIF(BR$4:BR102, "Yes")</f>
        <v>5</v>
      </c>
      <c r="BT102" s="37">
        <f t="shared" ca="1" si="1214"/>
        <v>876513.99954599317</v>
      </c>
      <c r="BU102" s="37">
        <f t="shared" ca="1" si="1215"/>
        <v>62326.521138460106</v>
      </c>
      <c r="BV102" s="64">
        <f t="shared" ca="1" si="1016"/>
        <v>938840.52068445331</v>
      </c>
      <c r="BW102" s="170" cm="1">
        <f t="array" aca="1" ref="BW102" ca="1">IF(MONTH($A102) = 1, _xlfn.LET(_xlpm.value, RAND(), _xlfn.IFS(_xlpm.value&lt;=0.6, 0.9/12, AND(_xlpm.value&gt;0.6, _xlpm.value&lt;=0.8), 0.36/12, _xlpm.value&gt;0.8, -0.06/12)), BW101)</f>
        <v>7.4999999999999997E-2</v>
      </c>
      <c r="BX102" t="str">
        <f t="shared" ca="1" si="1504"/>
        <v>No</v>
      </c>
      <c r="BY102">
        <f ca="1">COUNTIF(BX$4:BX102, "Yes")</f>
        <v>6</v>
      </c>
      <c r="BZ102" s="37">
        <f t="shared" ca="1" si="1216"/>
        <v>561780.58327564527</v>
      </c>
      <c r="CA102" s="37">
        <f t="shared" ca="1" si="1217"/>
        <v>61996.748855251484</v>
      </c>
      <c r="CB102" s="64">
        <f t="shared" ca="1" si="1018"/>
        <v>623777.33213089674</v>
      </c>
      <c r="CC102" s="170" cm="1">
        <f t="array" aca="1" ref="CC102" ca="1">IF(MONTH($A102) = 1, _xlfn.LET(_xlpm.value, RAND(), _xlfn.IFS(_xlpm.value&lt;=0.6, 0.9/12, AND(_xlpm.value&gt;0.6, _xlpm.value&lt;=0.8), 0.36/12, _xlpm.value&gt;0.8, -0.06/12)), CC101)</f>
        <v>7.4999999999999997E-2</v>
      </c>
      <c r="CD102" t="str">
        <f t="shared" ca="1" si="1505"/>
        <v>No</v>
      </c>
      <c r="CE102">
        <f ca="1">COUNTIF(CD$4:CD102, "Yes")</f>
        <v>5</v>
      </c>
      <c r="CF102" s="37">
        <f t="shared" ca="1" si="1218"/>
        <v>1744563.9460242609</v>
      </c>
      <c r="CG102" s="37">
        <f t="shared" ca="1" si="1219"/>
        <v>55722.992022639228</v>
      </c>
      <c r="CH102" s="64">
        <f t="shared" ca="1" si="1020"/>
        <v>1800286.9380469001</v>
      </c>
      <c r="CI102" s="170" cm="1">
        <f t="array" aca="1" ref="CI102" ca="1">IF(MONTH($A102) = 1, _xlfn.LET(_xlpm.value, RAND(), _xlfn.IFS(_xlpm.value&lt;=0.6, 0.9/12, AND(_xlpm.value&gt;0.6, _xlpm.value&lt;=0.8), 0.36/12, _xlpm.value&gt;0.8, -0.06/12)), CI101)</f>
        <v>0.03</v>
      </c>
      <c r="CJ102" t="str">
        <f t="shared" ca="1" si="1506"/>
        <v>No</v>
      </c>
      <c r="CK102">
        <f ca="1">COUNTIF(CJ$4:CJ102, "Yes")</f>
        <v>6</v>
      </c>
      <c r="CL102" s="37">
        <f t="shared" ca="1" si="1220"/>
        <v>984060.75887328933</v>
      </c>
      <c r="CM102" s="37">
        <f t="shared" ca="1" si="1221"/>
        <v>77698.4890741165</v>
      </c>
      <c r="CN102" s="64">
        <f t="shared" ca="1" si="1022"/>
        <v>1061759.2479474058</v>
      </c>
      <c r="CO102" s="170" cm="1">
        <f t="array" aca="1" ref="CO102" ca="1">IF(MONTH($A102) = 1, _xlfn.LET(_xlpm.value, RAND(), _xlfn.IFS(_xlpm.value&lt;=0.6, 0.9/12, AND(_xlpm.value&gt;0.6, _xlpm.value&lt;=0.8), 0.36/12, _xlpm.value&gt;0.8, -0.06/12)), CO101)</f>
        <v>7.4999999999999997E-2</v>
      </c>
      <c r="CP102" t="str">
        <f t="shared" ca="1" si="1507"/>
        <v>No</v>
      </c>
      <c r="CQ102">
        <f ca="1">COUNTIF(CP$4:CP102, "Yes")</f>
        <v>6</v>
      </c>
      <c r="CR102" s="37">
        <f t="shared" ca="1" si="1222"/>
        <v>552231.2721922982</v>
      </c>
      <c r="CS102" s="37">
        <f t="shared" ca="1" si="1223"/>
        <v>31251.611614947953</v>
      </c>
      <c r="CT102" s="64">
        <f t="shared" ca="1" si="1024"/>
        <v>583482.88380724611</v>
      </c>
      <c r="CU102" s="170" cm="1">
        <f t="array" aca="1" ref="CU102" ca="1">IF(MONTH($A102) = 1, _xlfn.LET(_xlpm.value, RAND(), _xlfn.IFS(_xlpm.value&lt;=0.6, 0.9/12, AND(_xlpm.value&gt;0.6, _xlpm.value&lt;=0.8), 0.36/12, _xlpm.value&gt;0.8, -0.06/12)), CU101)</f>
        <v>7.4999999999999997E-2</v>
      </c>
      <c r="CV102" t="str">
        <f t="shared" ca="1" si="1508"/>
        <v>No</v>
      </c>
      <c r="CW102">
        <f ca="1">COUNTIF(CV$4:CV102, "Yes")</f>
        <v>3</v>
      </c>
      <c r="CX102" s="37">
        <f t="shared" ca="1" si="1224"/>
        <v>4621307.5286210384</v>
      </c>
      <c r="CY102" s="37">
        <f t="shared" ca="1" si="1225"/>
        <v>28526.124965496838</v>
      </c>
      <c r="CZ102" s="64">
        <f t="shared" ca="1" si="1026"/>
        <v>4649833.6535865357</v>
      </c>
      <c r="DA102" s="170" cm="1">
        <f t="array" aca="1" ref="DA102" ca="1">IF(MONTH($A102) = 1, _xlfn.LET(_xlpm.value, RAND(), _xlfn.IFS(_xlpm.value&lt;=0.6, 0.9/12, AND(_xlpm.value&gt;0.6, _xlpm.value&lt;=0.8), 0.36/12, _xlpm.value&gt;0.8, -0.06/12)), DA101)</f>
        <v>7.4999999999999997E-2</v>
      </c>
      <c r="DB102" t="str">
        <f t="shared" ca="1" si="1509"/>
        <v>No</v>
      </c>
      <c r="DC102">
        <f ca="1">COUNTIF(DB$4:DB102, "Yes")</f>
        <v>8</v>
      </c>
      <c r="DD102" s="37">
        <f t="shared" ca="1" si="1226"/>
        <v>2490399.1878171558</v>
      </c>
      <c r="DE102" s="37">
        <f t="shared" ca="1" si="1227"/>
        <v>77855.304530745721</v>
      </c>
      <c r="DF102" s="64">
        <f t="shared" ca="1" si="1028"/>
        <v>2568254.4923479017</v>
      </c>
      <c r="DG102" s="170" cm="1">
        <f t="array" aca="1" ref="DG102" ca="1">IF(MONTH($A102) = 1, _xlfn.LET(_xlpm.value, RAND(), _xlfn.IFS(_xlpm.value&lt;=0.6, 0.9/12, AND(_xlpm.value&gt;0.6, _xlpm.value&lt;=0.8), 0.36/12, _xlpm.value&gt;0.8, -0.06/12)), DG101)</f>
        <v>-5.0000000000000001E-3</v>
      </c>
      <c r="DH102" t="str">
        <f t="shared" ca="1" si="1510"/>
        <v>No</v>
      </c>
      <c r="DI102">
        <f ca="1">COUNTIF(DH$4:DH102, "Yes")</f>
        <v>4</v>
      </c>
      <c r="DJ102" s="37">
        <f t="shared" ca="1" si="1228"/>
        <v>10545539.998505089</v>
      </c>
      <c r="DK102" s="37">
        <f t="shared" ca="1" si="1229"/>
        <v>42385.857653761901</v>
      </c>
      <c r="DL102" s="64">
        <f t="shared" ca="1" si="1030"/>
        <v>10587925.856158851</v>
      </c>
      <c r="DM102" s="170" cm="1">
        <f t="array" aca="1" ref="DM102" ca="1">IF(MONTH($A102) = 1, _xlfn.LET(_xlpm.value, RAND(), _xlfn.IFS(_xlpm.value&lt;=0.6, 0.9/12, AND(_xlpm.value&gt;0.6, _xlpm.value&lt;=0.8), 0.36/12, _xlpm.value&gt;0.8, -0.06/12)), DM101)</f>
        <v>7.4999999999999997E-2</v>
      </c>
      <c r="DN102" t="str">
        <f t="shared" ca="1" si="1511"/>
        <v>No</v>
      </c>
      <c r="DO102">
        <f ca="1">COUNTIF(DN$4:DN102, "Yes")</f>
        <v>6</v>
      </c>
      <c r="DP102" s="37">
        <f t="shared" ca="1" si="1230"/>
        <v>5150071.0136370994</v>
      </c>
      <c r="DQ102" s="37">
        <f t="shared" ca="1" si="1231"/>
        <v>54770.470062476845</v>
      </c>
      <c r="DR102" s="64">
        <f t="shared" ca="1" si="1032"/>
        <v>5204841.483699576</v>
      </c>
      <c r="DS102" s="170" cm="1">
        <f t="array" aca="1" ref="DS102" ca="1">IF(MONTH($A102) = 1, _xlfn.LET(_xlpm.value, RAND(), _xlfn.IFS(_xlpm.value&lt;=0.6, 0.9/12, AND(_xlpm.value&gt;0.6, _xlpm.value&lt;=0.8), 0.36/12, _xlpm.value&gt;0.8, -0.06/12)), DS101)</f>
        <v>-5.0000000000000001E-3</v>
      </c>
      <c r="DT102" t="str">
        <f t="shared" ca="1" si="1512"/>
        <v>No</v>
      </c>
      <c r="DU102">
        <f ca="1">COUNTIF(DT$4:DT102, "Yes")</f>
        <v>7</v>
      </c>
      <c r="DV102" s="37">
        <f t="shared" ca="1" si="1232"/>
        <v>1101564.2432215912</v>
      </c>
      <c r="DW102" s="37">
        <f t="shared" ca="1" si="1233"/>
        <v>75703.797439321585</v>
      </c>
      <c r="DX102" s="64">
        <f t="shared" ca="1" si="1034"/>
        <v>1177268.0406609129</v>
      </c>
      <c r="DY102" s="170" cm="1">
        <f t="array" aca="1" ref="DY102" ca="1">IF(MONTH($A102) = 1, _xlfn.LET(_xlpm.value, RAND(), _xlfn.IFS(_xlpm.value&lt;=0.6, 0.9/12, AND(_xlpm.value&gt;0.6, _xlpm.value&lt;=0.8), 0.36/12, _xlpm.value&gt;0.8, -0.06/12)), DY101)</f>
        <v>7.4999999999999997E-2</v>
      </c>
      <c r="DZ102" t="str">
        <f t="shared" ca="1" si="1513"/>
        <v>No</v>
      </c>
      <c r="EA102">
        <f ca="1">COUNTIF(DZ$4:DZ102, "Yes")</f>
        <v>8</v>
      </c>
      <c r="EB102" s="37">
        <f t="shared" ca="1" si="1234"/>
        <v>1524078.5264495129</v>
      </c>
      <c r="EC102" s="37">
        <f t="shared" ca="1" si="1235"/>
        <v>109695.14687890634</v>
      </c>
      <c r="ED102" s="64">
        <f t="shared" ca="1" si="1036"/>
        <v>1633773.6733284192</v>
      </c>
      <c r="EE102" s="170" cm="1">
        <f t="array" aca="1" ref="EE102" ca="1">IF(MONTH($A102) = 1, _xlfn.LET(_xlpm.value, RAND(), _xlfn.IFS(_xlpm.value&lt;=0.6, 0.9/12, AND(_xlpm.value&gt;0.6, _xlpm.value&lt;=0.8), 0.36/12, _xlpm.value&gt;0.8, -0.06/12)), EE101)</f>
        <v>7.4999999999999997E-2</v>
      </c>
      <c r="EF102" t="str">
        <f t="shared" ca="1" si="1514"/>
        <v>No</v>
      </c>
      <c r="EG102">
        <f ca="1">COUNTIF(EF$4:EF102, "Yes")</f>
        <v>3</v>
      </c>
      <c r="EH102" s="37">
        <f t="shared" ca="1" si="1236"/>
        <v>920067.72636368254</v>
      </c>
      <c r="EI102" s="37">
        <f t="shared" ca="1" si="1237"/>
        <v>45977.178276191065</v>
      </c>
      <c r="EJ102" s="64">
        <f t="shared" ca="1" si="1038"/>
        <v>966044.90463987365</v>
      </c>
      <c r="EK102" s="170" cm="1">
        <f t="array" aca="1" ref="EK102" ca="1">IF(MONTH($A102) = 1, _xlfn.LET(_xlpm.value, RAND(), _xlfn.IFS(_xlpm.value&lt;=0.6, 0.9/12, AND(_xlpm.value&gt;0.6, _xlpm.value&lt;=0.8), 0.36/12, _xlpm.value&gt;0.8, -0.06/12)), EK101)</f>
        <v>7.4999999999999997E-2</v>
      </c>
      <c r="EL102" t="str">
        <f t="shared" ca="1" si="1515"/>
        <v>Yes</v>
      </c>
      <c r="EM102">
        <f ca="1">COUNTIF(EL$4:EL102, "Yes")</f>
        <v>7</v>
      </c>
      <c r="EN102" s="37">
        <f t="shared" ca="1" si="1238"/>
        <v>1479626.9300384428</v>
      </c>
      <c r="EO102" s="37">
        <f t="shared" ca="1" si="1239"/>
        <v>75545.668427578115</v>
      </c>
      <c r="EP102" s="64">
        <f t="shared" ca="1" si="1040"/>
        <v>1555172.598466021</v>
      </c>
      <c r="EQ102" s="170" cm="1">
        <f t="array" aca="1" ref="EQ102" ca="1">IF(MONTH($A102) = 1, _xlfn.LET(_xlpm.value, RAND(), _xlfn.IFS(_xlpm.value&lt;=0.6, 0.9/12, AND(_xlpm.value&gt;0.6, _xlpm.value&lt;=0.8), 0.36/12, _xlpm.value&gt;0.8, -0.06/12)), EQ101)</f>
        <v>7.4999999999999997E-2</v>
      </c>
      <c r="ER102" t="str">
        <f t="shared" ca="1" si="1516"/>
        <v>No</v>
      </c>
      <c r="ES102">
        <f ca="1">COUNTIF(ER$4:ER102, "Yes")</f>
        <v>3</v>
      </c>
      <c r="ET102" s="37">
        <f t="shared" ca="1" si="1240"/>
        <v>3144933.7411245313</v>
      </c>
      <c r="EU102" s="37">
        <f t="shared" ca="1" si="1241"/>
        <v>19543.073281114921</v>
      </c>
      <c r="EV102" s="64">
        <f t="shared" ca="1" si="1042"/>
        <v>3164476.8144056462</v>
      </c>
      <c r="EW102" s="170" cm="1">
        <f t="array" aca="1" ref="EW102" ca="1">IF(MONTH($A102) = 1, _xlfn.LET(_xlpm.value, RAND(), _xlfn.IFS(_xlpm.value&lt;=0.6, 0.9/12, AND(_xlpm.value&gt;0.6, _xlpm.value&lt;=0.8), 0.36/12, _xlpm.value&gt;0.8, -0.06/12)), EW101)</f>
        <v>7.4999999999999997E-2</v>
      </c>
      <c r="EX102" t="str">
        <f t="shared" ca="1" si="1517"/>
        <v>No</v>
      </c>
      <c r="EY102">
        <f ca="1">COUNTIF(EX$4:EX102, "Yes")</f>
        <v>4</v>
      </c>
      <c r="EZ102" s="37">
        <f t="shared" ca="1" si="1242"/>
        <v>3787967.0158262094</v>
      </c>
      <c r="FA102" s="37">
        <f t="shared" ca="1" si="1243"/>
        <v>39787.325640556941</v>
      </c>
      <c r="FB102" s="64">
        <f t="shared" ca="1" si="1044"/>
        <v>3827754.3414667663</v>
      </c>
      <c r="FC102" s="170" cm="1">
        <f t="array" aca="1" ref="FC102" ca="1">IF(MONTH($A102) = 1, _xlfn.LET(_xlpm.value, RAND(), _xlfn.IFS(_xlpm.value&lt;=0.6, 0.9/12, AND(_xlpm.value&gt;0.6, _xlpm.value&lt;=0.8), 0.36/12, _xlpm.value&gt;0.8, -0.06/12)), FC101)</f>
        <v>7.4999999999999997E-2</v>
      </c>
      <c r="FD102" t="str">
        <f t="shared" ca="1" si="1518"/>
        <v>No</v>
      </c>
      <c r="FE102">
        <f ca="1">COUNTIF(FD$4:FD102, "Yes")</f>
        <v>8</v>
      </c>
      <c r="FF102" s="37">
        <f t="shared" ca="1" si="1244"/>
        <v>3110061.5899477438</v>
      </c>
      <c r="FG102" s="37">
        <f t="shared" ca="1" si="1245"/>
        <v>85796.274620414901</v>
      </c>
      <c r="FH102" s="64">
        <f t="shared" ca="1" si="1046"/>
        <v>3195857.8645681585</v>
      </c>
      <c r="FI102" s="170" cm="1">
        <f t="array" aca="1" ref="FI102" ca="1">IF(MONTH($A102) = 1, _xlfn.LET(_xlpm.value, RAND(), _xlfn.IFS(_xlpm.value&lt;=0.6, 0.9/12, AND(_xlpm.value&gt;0.6, _xlpm.value&lt;=0.8), 0.36/12, _xlpm.value&gt;0.8, -0.06/12)), FI101)</f>
        <v>0.03</v>
      </c>
      <c r="FJ102" t="str">
        <f t="shared" ca="1" si="1519"/>
        <v>No</v>
      </c>
      <c r="FK102">
        <f ca="1">COUNTIF(FJ$4:FJ102, "Yes")</f>
        <v>4</v>
      </c>
      <c r="FL102" s="37">
        <f t="shared" ca="1" si="1246"/>
        <v>2788412.83515799</v>
      </c>
      <c r="FM102" s="37">
        <f t="shared" ca="1" si="1247"/>
        <v>36431.713911301435</v>
      </c>
      <c r="FN102" s="64">
        <f t="shared" ca="1" si="1048"/>
        <v>2824844.5490692914</v>
      </c>
      <c r="FO102" s="170" cm="1">
        <f t="array" aca="1" ref="FO102" ca="1">IF(MONTH($A102) = 1, _xlfn.LET(_xlpm.value, RAND(), _xlfn.IFS(_xlpm.value&lt;=0.6, 0.9/12, AND(_xlpm.value&gt;0.6, _xlpm.value&lt;=0.8), 0.36/12, _xlpm.value&gt;0.8, -0.06/12)), FO101)</f>
        <v>7.4999999999999997E-2</v>
      </c>
      <c r="FP102" t="str">
        <f t="shared" ca="1" si="1520"/>
        <v>No</v>
      </c>
      <c r="FQ102">
        <f ca="1">COUNTIF(FP$4:FP102, "Yes")</f>
        <v>6</v>
      </c>
      <c r="FR102" s="37">
        <f t="shared" ca="1" si="1248"/>
        <v>7817246.3885584036</v>
      </c>
      <c r="FS102" s="37">
        <f t="shared" ca="1" si="1249"/>
        <v>44152.615818808699</v>
      </c>
      <c r="FT102" s="64">
        <f t="shared" ca="1" si="1050"/>
        <v>7861399.0043772124</v>
      </c>
      <c r="FU102" s="170" cm="1">
        <f t="array" aca="1" ref="FU102" ca="1">IF(MONTH($A102) = 1, _xlfn.LET(_xlpm.value, RAND(), _xlfn.IFS(_xlpm.value&lt;=0.6, 0.9/12, AND(_xlpm.value&gt;0.6, _xlpm.value&lt;=0.8), 0.36/12, _xlpm.value&gt;0.8, -0.06/12)), FU101)</f>
        <v>7.4999999999999997E-2</v>
      </c>
      <c r="FV102" t="str">
        <f t="shared" ca="1" si="1521"/>
        <v>No</v>
      </c>
      <c r="FW102">
        <f ca="1">COUNTIF(FV$4:FV102, "Yes")</f>
        <v>5</v>
      </c>
      <c r="FX102" s="37">
        <f t="shared" ca="1" si="1250"/>
        <v>2035472.55869629</v>
      </c>
      <c r="FY102" s="37">
        <f t="shared" ca="1" si="1251"/>
        <v>53994.589006017144</v>
      </c>
      <c r="FZ102" s="64">
        <f t="shared" ca="1" si="1052"/>
        <v>2089467.1477023072</v>
      </c>
      <c r="GA102" s="170" cm="1">
        <f t="array" aca="1" ref="GA102" ca="1">IF(MONTH($A102) = 1, _xlfn.LET(_xlpm.value, RAND(), _xlfn.IFS(_xlpm.value&lt;=0.6, 0.9/12, AND(_xlpm.value&gt;0.6, _xlpm.value&lt;=0.8), 0.36/12, _xlpm.value&gt;0.8, -0.06/12)), GA101)</f>
        <v>-5.0000000000000001E-3</v>
      </c>
      <c r="GB102" t="str">
        <f t="shared" ca="1" si="1522"/>
        <v>No</v>
      </c>
      <c r="GC102">
        <f ca="1">COUNTIF(GB$4:GB102, "Yes")</f>
        <v>3</v>
      </c>
      <c r="GD102" s="37">
        <f t="shared" ca="1" si="1252"/>
        <v>5370664.2152395379</v>
      </c>
      <c r="GE102" s="37">
        <f t="shared" ca="1" si="1253"/>
        <v>50727.809917782106</v>
      </c>
      <c r="GF102" s="64">
        <f t="shared" ca="1" si="1054"/>
        <v>5421392.0251573203</v>
      </c>
      <c r="GG102" s="170" cm="1">
        <f t="array" aca="1" ref="GG102" ca="1">IF(MONTH($A102) = 1, _xlfn.LET(_xlpm.value, RAND(), _xlfn.IFS(_xlpm.value&lt;=0.6, 0.9/12, AND(_xlpm.value&gt;0.6, _xlpm.value&lt;=0.8), 0.36/12, _xlpm.value&gt;0.8, -0.06/12)), GG101)</f>
        <v>7.4999999999999997E-2</v>
      </c>
      <c r="GH102" t="str">
        <f t="shared" ca="1" si="1523"/>
        <v>No</v>
      </c>
      <c r="GI102">
        <f ca="1">COUNTIF(GH$4:GH102, "Yes")</f>
        <v>4</v>
      </c>
      <c r="GJ102" s="37">
        <f t="shared" ca="1" si="1254"/>
        <v>989198.96895044099</v>
      </c>
      <c r="GK102" s="37">
        <f t="shared" ca="1" si="1255"/>
        <v>23546.087866145641</v>
      </c>
      <c r="GL102" s="64">
        <f t="shared" ca="1" si="1056"/>
        <v>1012745.0568165866</v>
      </c>
      <c r="GM102" s="170" cm="1">
        <f t="array" aca="1" ref="GM102" ca="1">IF(MONTH($A102) = 1, _xlfn.LET(_xlpm.value, RAND(), _xlfn.IFS(_xlpm.value&lt;=0.6, 0.9/12, AND(_xlpm.value&gt;0.6, _xlpm.value&lt;=0.8), 0.36/12, _xlpm.value&gt;0.8, -0.06/12)), GM101)</f>
        <v>7.4999999999999997E-2</v>
      </c>
      <c r="GN102" t="str">
        <f t="shared" ca="1" si="1524"/>
        <v>No</v>
      </c>
      <c r="GO102">
        <f ca="1">COUNTIF(GN$4:GN102, "Yes")</f>
        <v>4</v>
      </c>
      <c r="GP102" s="37">
        <f t="shared" ca="1" si="1256"/>
        <v>2424501.121728315</v>
      </c>
      <c r="GQ102" s="37">
        <f t="shared" ca="1" si="1257"/>
        <v>38010.135148272202</v>
      </c>
      <c r="GR102" s="64">
        <f t="shared" ca="1" si="1058"/>
        <v>2462511.2568765874</v>
      </c>
      <c r="GS102" s="170" cm="1">
        <f t="array" aca="1" ref="GS102" ca="1">IF(MONTH($A102) = 1, _xlfn.LET(_xlpm.value, RAND(), _xlfn.IFS(_xlpm.value&lt;=0.6, 0.9/12, AND(_xlpm.value&gt;0.6, _xlpm.value&lt;=0.8), 0.36/12, _xlpm.value&gt;0.8, -0.06/12)), GS101)</f>
        <v>7.4999999999999997E-2</v>
      </c>
      <c r="GT102" t="str">
        <f t="shared" ca="1" si="1525"/>
        <v>No</v>
      </c>
      <c r="GU102">
        <f ca="1">COUNTIF(GT$4:GT102, "Yes")</f>
        <v>1</v>
      </c>
      <c r="GV102" s="37">
        <f t="shared" ca="1" si="1258"/>
        <v>2012018.051312496</v>
      </c>
      <c r="GW102" s="37">
        <f t="shared" ca="1" si="1259"/>
        <v>5388.9302685841667</v>
      </c>
      <c r="GX102" s="64">
        <f t="shared" ca="1" si="1060"/>
        <v>2017406.98158108</v>
      </c>
      <c r="GY102" s="170" cm="1">
        <f t="array" aca="1" ref="GY102" ca="1">IF(MONTH($A102) = 1, _xlfn.LET(_xlpm.value, RAND(), _xlfn.IFS(_xlpm.value&lt;=0.6, 0.9/12, AND(_xlpm.value&gt;0.6, _xlpm.value&lt;=0.8), 0.36/12, _xlpm.value&gt;0.8, -0.06/12)), GY101)</f>
        <v>7.4999999999999997E-2</v>
      </c>
      <c r="GZ102" t="str">
        <f t="shared" ca="1" si="1526"/>
        <v>No</v>
      </c>
      <c r="HA102">
        <f ca="1">COUNTIF(GZ$4:GZ102, "Yes")</f>
        <v>4</v>
      </c>
      <c r="HB102" s="37">
        <f t="shared" ca="1" si="1260"/>
        <v>7211927.3947924888</v>
      </c>
      <c r="HC102" s="37">
        <f t="shared" ca="1" si="1261"/>
        <v>55823.159871045129</v>
      </c>
      <c r="HD102" s="64">
        <f t="shared" ca="1" si="1062"/>
        <v>7267750.5546635343</v>
      </c>
      <c r="HE102" s="170" cm="1">
        <f t="array" aca="1" ref="HE102" ca="1">IF(MONTH($A102) = 1, _xlfn.LET(_xlpm.value, RAND(), _xlfn.IFS(_xlpm.value&lt;=0.6, 0.9/12, AND(_xlpm.value&gt;0.6, _xlpm.value&lt;=0.8), 0.36/12, _xlpm.value&gt;0.8, -0.06/12)), HE101)</f>
        <v>0.03</v>
      </c>
      <c r="HF102" t="str">
        <f t="shared" ca="1" si="1527"/>
        <v>No</v>
      </c>
      <c r="HG102">
        <f ca="1">COUNTIF(HF$4:HF102, "Yes")</f>
        <v>4</v>
      </c>
      <c r="HH102" s="37">
        <f t="shared" ca="1" si="1262"/>
        <v>3004660.4142177296</v>
      </c>
      <c r="HI102" s="37">
        <f t="shared" ca="1" si="1263"/>
        <v>49935.323918246526</v>
      </c>
      <c r="HJ102" s="64">
        <f t="shared" ca="1" si="1064"/>
        <v>3054595.7381359763</v>
      </c>
      <c r="HK102" s="170" cm="1">
        <f t="array" aca="1" ref="HK102" ca="1">IF(MONTH($A102) = 1, _xlfn.LET(_xlpm.value, RAND(), _xlfn.IFS(_xlpm.value&lt;=0.6, 0.9/12, AND(_xlpm.value&gt;0.6, _xlpm.value&lt;=0.8), 0.36/12, _xlpm.value&gt;0.8, -0.06/12)), HK101)</f>
        <v>-5.0000000000000001E-3</v>
      </c>
      <c r="HL102" t="str">
        <f t="shared" ca="1" si="1528"/>
        <v>No</v>
      </c>
      <c r="HM102">
        <f ca="1">COUNTIF(HL$4:HL102, "Yes")</f>
        <v>4</v>
      </c>
      <c r="HN102" s="37">
        <f t="shared" ca="1" si="1264"/>
        <v>6710598.4247498922</v>
      </c>
      <c r="HO102" s="37">
        <f t="shared" ca="1" si="1265"/>
        <v>37175.067327316188</v>
      </c>
      <c r="HP102" s="64">
        <f t="shared" ca="1" si="1066"/>
        <v>6747773.4920772081</v>
      </c>
      <c r="HQ102" s="170" cm="1">
        <f t="array" aca="1" ref="HQ102" ca="1">IF(MONTH($A102) = 1, _xlfn.LET(_xlpm.value, RAND(), _xlfn.IFS(_xlpm.value&lt;=0.6, 0.9/12, AND(_xlpm.value&gt;0.6, _xlpm.value&lt;=0.8), 0.36/12, _xlpm.value&gt;0.8, -0.06/12)), HQ101)</f>
        <v>7.4999999999999997E-2</v>
      </c>
      <c r="HR102" t="str">
        <f t="shared" ca="1" si="1529"/>
        <v>No</v>
      </c>
      <c r="HS102">
        <f ca="1">COUNTIF(HR$4:HR102, "Yes")</f>
        <v>4</v>
      </c>
      <c r="HT102" s="37">
        <f t="shared" ca="1" si="1266"/>
        <v>1298935.7163010668</v>
      </c>
      <c r="HU102" s="37">
        <f t="shared" ca="1" si="1267"/>
        <v>50286.112056143284</v>
      </c>
      <c r="HV102" s="64">
        <f t="shared" ca="1" si="1068"/>
        <v>1349221.8283572101</v>
      </c>
      <c r="HW102" s="170" cm="1">
        <f t="array" aca="1" ref="HW102" ca="1">IF(MONTH($A102) = 1, _xlfn.LET(_xlpm.value, RAND(), _xlfn.IFS(_xlpm.value&lt;=0.6, 0.9/12, AND(_xlpm.value&gt;0.6, _xlpm.value&lt;=0.8), 0.36/12, _xlpm.value&gt;0.8, -0.06/12)), HW101)</f>
        <v>7.4999999999999997E-2</v>
      </c>
      <c r="HX102" t="str">
        <f t="shared" ca="1" si="1530"/>
        <v>No</v>
      </c>
      <c r="HY102">
        <f ca="1">COUNTIF(HX$4:HX102, "Yes")</f>
        <v>5</v>
      </c>
      <c r="HZ102" s="37">
        <f t="shared" ca="1" si="1268"/>
        <v>5929626.997651753</v>
      </c>
      <c r="IA102" s="37">
        <f t="shared" ca="1" si="1269"/>
        <v>73345.151613297683</v>
      </c>
      <c r="IB102" s="64">
        <f t="shared" ca="1" si="1070"/>
        <v>6002972.1492650509</v>
      </c>
      <c r="IC102" s="170" cm="1">
        <f t="array" aca="1" ref="IC102" ca="1">IF(MONTH($A102) = 1, _xlfn.LET(_xlpm.value, RAND(), _xlfn.IFS(_xlpm.value&lt;=0.6, 0.9/12, AND(_xlpm.value&gt;0.6, _xlpm.value&lt;=0.8), 0.36/12, _xlpm.value&gt;0.8, -0.06/12)), IC101)</f>
        <v>7.4999999999999997E-2</v>
      </c>
      <c r="ID102" t="str">
        <f t="shared" ca="1" si="1531"/>
        <v>No</v>
      </c>
      <c r="IE102">
        <f ca="1">COUNTIF(ID$4:ID102, "Yes")</f>
        <v>5</v>
      </c>
      <c r="IF102" s="37">
        <f t="shared" ca="1" si="1270"/>
        <v>6575715.8621562133</v>
      </c>
      <c r="IG102" s="37">
        <f t="shared" ca="1" si="1271"/>
        <v>50698.398196878356</v>
      </c>
      <c r="IH102" s="64">
        <f t="shared" ca="1" si="1072"/>
        <v>6626414.2603530912</v>
      </c>
      <c r="II102" s="170" cm="1">
        <f t="array" aca="1" ref="II102" ca="1">IF(MONTH($A102) = 1, _xlfn.LET(_xlpm.value, RAND(), _xlfn.IFS(_xlpm.value&lt;=0.6, 0.9/12, AND(_xlpm.value&gt;0.6, _xlpm.value&lt;=0.8), 0.36/12, _xlpm.value&gt;0.8, -0.06/12)), II101)</f>
        <v>0.03</v>
      </c>
      <c r="IJ102" t="str">
        <f t="shared" ca="1" si="1532"/>
        <v>No</v>
      </c>
      <c r="IK102">
        <f ca="1">COUNTIF(IJ$4:IJ102, "Yes")</f>
        <v>7</v>
      </c>
      <c r="IL102" s="37">
        <f t="shared" ca="1" si="1272"/>
        <v>1952865.6170597349</v>
      </c>
      <c r="IM102" s="37">
        <f t="shared" ca="1" si="1273"/>
        <v>91139.014835287206</v>
      </c>
      <c r="IN102" s="64">
        <f t="shared" ca="1" si="1074"/>
        <v>2044004.631895022</v>
      </c>
      <c r="IO102" s="170" cm="1">
        <f t="array" aca="1" ref="IO102" ca="1">IF(MONTH($A102) = 1, _xlfn.LET(_xlpm.value, RAND(), _xlfn.IFS(_xlpm.value&lt;=0.6, 0.9/12, AND(_xlpm.value&gt;0.6, _xlpm.value&lt;=0.8), 0.36/12, _xlpm.value&gt;0.8, -0.06/12)), IO101)</f>
        <v>7.4999999999999997E-2</v>
      </c>
      <c r="IP102" t="str">
        <f t="shared" ca="1" si="1533"/>
        <v>No</v>
      </c>
      <c r="IQ102">
        <f ca="1">COUNTIF(IP$4:IP102, "Yes")</f>
        <v>6</v>
      </c>
      <c r="IR102" s="37">
        <f t="shared" ca="1" si="1274"/>
        <v>969044.69531069556</v>
      </c>
      <c r="IS102" s="37">
        <f t="shared" ca="1" si="1275"/>
        <v>70522.04420255321</v>
      </c>
      <c r="IT102" s="64">
        <f t="shared" ca="1" si="1076"/>
        <v>1039566.7395132488</v>
      </c>
      <c r="IU102" s="170" cm="1">
        <f t="array" aca="1" ref="IU102" ca="1">IF(MONTH($A102) = 1, _xlfn.LET(_xlpm.value, RAND(), _xlfn.IFS(_xlpm.value&lt;=0.6, 0.9/12, AND(_xlpm.value&gt;0.6, _xlpm.value&lt;=0.8), 0.36/12, _xlpm.value&gt;0.8, -0.06/12)), IU101)</f>
        <v>0.03</v>
      </c>
      <c r="IV102" t="str">
        <f t="shared" ca="1" si="1534"/>
        <v>No</v>
      </c>
      <c r="IW102">
        <f ca="1">COUNTIF(IV$4:IV102, "Yes")</f>
        <v>6</v>
      </c>
      <c r="IX102" s="37">
        <f t="shared" ca="1" si="1276"/>
        <v>1853842.8542226427</v>
      </c>
      <c r="IY102" s="37">
        <f t="shared" ca="1" si="1277"/>
        <v>71866.500647537454</v>
      </c>
      <c r="IZ102" s="64">
        <f t="shared" ca="1" si="1078"/>
        <v>1925709.3548701801</v>
      </c>
      <c r="JA102" s="170" cm="1">
        <f t="array" aca="1" ref="JA102" ca="1">IF(MONTH($A102) = 1, _xlfn.LET(_xlpm.value, RAND(), _xlfn.IFS(_xlpm.value&lt;=0.6, 0.9/12, AND(_xlpm.value&gt;0.6, _xlpm.value&lt;=0.8), 0.36/12, _xlpm.value&gt;0.8, -0.06/12)), JA101)</f>
        <v>-5.0000000000000001E-3</v>
      </c>
      <c r="JB102" t="str">
        <f t="shared" ca="1" si="1535"/>
        <v>No</v>
      </c>
      <c r="JC102">
        <f ca="1">COUNTIF(JB$4:JB102, "Yes")</f>
        <v>6</v>
      </c>
      <c r="JD102" s="37">
        <f t="shared" ca="1" si="1278"/>
        <v>802436.82786101429</v>
      </c>
      <c r="JE102" s="37">
        <f t="shared" ca="1" si="1279"/>
        <v>66904.604895082375</v>
      </c>
      <c r="JF102" s="64">
        <f t="shared" ca="1" si="1080"/>
        <v>869341.43275609671</v>
      </c>
      <c r="JG102" s="170" cm="1">
        <f t="array" aca="1" ref="JG102" ca="1">IF(MONTH($A102) = 1, _xlfn.LET(_xlpm.value, RAND(), _xlfn.IFS(_xlpm.value&lt;=0.6, 0.9/12, AND(_xlpm.value&gt;0.6, _xlpm.value&lt;=0.8), 0.36/12, _xlpm.value&gt;0.8, -0.06/12)), JG101)</f>
        <v>0.03</v>
      </c>
      <c r="JH102" t="str">
        <f t="shared" ca="1" si="1536"/>
        <v>Yes</v>
      </c>
      <c r="JI102">
        <f ca="1">COUNTIF(JH$4:JH102, "Yes")</f>
        <v>4</v>
      </c>
      <c r="JJ102" s="37">
        <f t="shared" ca="1" si="1280"/>
        <v>10995018.147942824</v>
      </c>
      <c r="JK102" s="37">
        <f t="shared" ca="1" si="1281"/>
        <v>28673.802211337919</v>
      </c>
      <c r="JL102" s="64">
        <f t="shared" ca="1" si="1082"/>
        <v>11023691.950154163</v>
      </c>
      <c r="JM102" s="170" cm="1">
        <f t="array" aca="1" ref="JM102" ca="1">IF(MONTH($A102) = 1, _xlfn.LET(_xlpm.value, RAND(), _xlfn.IFS(_xlpm.value&lt;=0.6, 0.9/12, AND(_xlpm.value&gt;0.6, _xlpm.value&lt;=0.8), 0.36/12, _xlpm.value&gt;0.8, -0.06/12)), JM101)</f>
        <v>-5.0000000000000001E-3</v>
      </c>
      <c r="JN102" t="str">
        <f t="shared" ca="1" si="1537"/>
        <v>No</v>
      </c>
      <c r="JO102">
        <f ca="1">COUNTIF(JN$4:JN102, "Yes")</f>
        <v>9</v>
      </c>
      <c r="JP102" s="37">
        <f t="shared" ca="1" si="1282"/>
        <v>1986120.1018175017</v>
      </c>
      <c r="JQ102" s="37">
        <f t="shared" ca="1" si="1283"/>
        <v>111630.92479547585</v>
      </c>
      <c r="JR102" s="64">
        <f t="shared" ca="1" si="1084"/>
        <v>2097751.0266129775</v>
      </c>
      <c r="JS102" s="170" cm="1">
        <f t="array" aca="1" ref="JS102" ca="1">IF(MONTH($A102) = 1, _xlfn.LET(_xlpm.value, RAND(), _xlfn.IFS(_xlpm.value&lt;=0.6, 0.9/12, AND(_xlpm.value&gt;0.6, _xlpm.value&lt;=0.8), 0.36/12, _xlpm.value&gt;0.8, -0.06/12)), JS101)</f>
        <v>0.03</v>
      </c>
      <c r="JT102" t="str">
        <f t="shared" ca="1" si="1538"/>
        <v>No</v>
      </c>
      <c r="JU102">
        <f ca="1">COUNTIF(JT$4:JT102, "Yes")</f>
        <v>3</v>
      </c>
      <c r="JV102" s="37">
        <f t="shared" ca="1" si="1284"/>
        <v>6543205.1533673238</v>
      </c>
      <c r="JW102" s="37">
        <f t="shared" ca="1" si="1285"/>
        <v>33497.631899055043</v>
      </c>
      <c r="JX102" s="64">
        <f t="shared" ca="1" si="1086"/>
        <v>6576702.7852663789</v>
      </c>
      <c r="JY102" s="170" cm="1">
        <f t="array" aca="1" ref="JY102" ca="1">IF(MONTH($A102) = 1, _xlfn.LET(_xlpm.value, RAND(), _xlfn.IFS(_xlpm.value&lt;=0.6, 0.9/12, AND(_xlpm.value&gt;0.6, _xlpm.value&lt;=0.8), 0.36/12, _xlpm.value&gt;0.8, -0.06/12)), JY101)</f>
        <v>7.4999999999999997E-2</v>
      </c>
      <c r="JZ102" t="str">
        <f t="shared" ca="1" si="1539"/>
        <v>No</v>
      </c>
      <c r="KA102">
        <f ca="1">COUNTIF(JZ$4:JZ102, "Yes")</f>
        <v>5</v>
      </c>
      <c r="KB102" s="37">
        <f t="shared" ca="1" si="1286"/>
        <v>4543018.2709577447</v>
      </c>
      <c r="KC102" s="37">
        <f t="shared" ca="1" si="1287"/>
        <v>52322.060802150932</v>
      </c>
      <c r="KD102" s="64">
        <f t="shared" ca="1" si="1088"/>
        <v>4595340.3317598952</v>
      </c>
      <c r="KE102" s="170" cm="1">
        <f t="array" aca="1" ref="KE102" ca="1">IF(MONTH($A102) = 1, _xlfn.LET(_xlpm.value, RAND(), _xlfn.IFS(_xlpm.value&lt;=0.6, 0.9/12, AND(_xlpm.value&gt;0.6, _xlpm.value&lt;=0.8), 0.36/12, _xlpm.value&gt;0.8, -0.06/12)), KE101)</f>
        <v>-5.0000000000000001E-3</v>
      </c>
      <c r="KF102" t="str">
        <f t="shared" ca="1" si="1540"/>
        <v>No</v>
      </c>
      <c r="KG102">
        <f ca="1">COUNTIF(KF$4:KF102, "Yes")</f>
        <v>4</v>
      </c>
      <c r="KH102" s="37">
        <f t="shared" ca="1" si="1288"/>
        <v>1210173.1890665316</v>
      </c>
      <c r="KI102" s="37">
        <f t="shared" ca="1" si="1289"/>
        <v>35408.137102405955</v>
      </c>
      <c r="KJ102" s="64">
        <f t="shared" ca="1" si="1090"/>
        <v>1245581.3261689376</v>
      </c>
      <c r="KK102" s="170" cm="1">
        <f t="array" aca="1" ref="KK102" ca="1">IF(MONTH($A102) = 1, _xlfn.LET(_xlpm.value, RAND(), _xlfn.IFS(_xlpm.value&lt;=0.6, 0.9/12, AND(_xlpm.value&gt;0.6, _xlpm.value&lt;=0.8), 0.36/12, _xlpm.value&gt;0.8, -0.06/12)), KK101)</f>
        <v>7.4999999999999997E-2</v>
      </c>
      <c r="KL102" t="str">
        <f t="shared" ca="1" si="1541"/>
        <v>No</v>
      </c>
      <c r="KM102">
        <f ca="1">COUNTIF(KL$4:KL102, "Yes")</f>
        <v>5</v>
      </c>
      <c r="KN102" s="37">
        <f t="shared" ca="1" si="1290"/>
        <v>2926731.4927827548</v>
      </c>
      <c r="KO102" s="37">
        <f t="shared" ca="1" si="1291"/>
        <v>37403.393652230436</v>
      </c>
      <c r="KP102" s="64">
        <f t="shared" ca="1" si="1092"/>
        <v>2964134.8864349853</v>
      </c>
      <c r="KQ102" s="170" cm="1">
        <f t="array" aca="1" ref="KQ102" ca="1">IF(MONTH($A102) = 1, _xlfn.LET(_xlpm.value, RAND(), _xlfn.IFS(_xlpm.value&lt;=0.6, 0.9/12, AND(_xlpm.value&gt;0.6, _xlpm.value&lt;=0.8), 0.36/12, _xlpm.value&gt;0.8, -0.06/12)), KQ101)</f>
        <v>7.4999999999999997E-2</v>
      </c>
      <c r="KR102" t="str">
        <f t="shared" ca="1" si="1542"/>
        <v>No</v>
      </c>
      <c r="KS102">
        <f ca="1">COUNTIF(KR$4:KR102, "Yes")</f>
        <v>5</v>
      </c>
      <c r="KT102" s="37">
        <f t="shared" ca="1" si="1292"/>
        <v>796145.39215810667</v>
      </c>
      <c r="KU102" s="37">
        <f t="shared" ca="1" si="1293"/>
        <v>47499.901306376902</v>
      </c>
      <c r="KV102" s="64">
        <f t="shared" ca="1" si="1094"/>
        <v>843645.29346448358</v>
      </c>
      <c r="KW102" s="170" cm="1">
        <f t="array" aca="1" ref="KW102" ca="1">IF(MONTH($A102) = 1, _xlfn.LET(_xlpm.value, RAND(), _xlfn.IFS(_xlpm.value&lt;=0.6, 0.9/12, AND(_xlpm.value&gt;0.6, _xlpm.value&lt;=0.8), 0.36/12, _xlpm.value&gt;0.8, -0.06/12)), KW101)</f>
        <v>7.4999999999999997E-2</v>
      </c>
      <c r="KX102" t="str">
        <f t="shared" ca="1" si="1543"/>
        <v>No</v>
      </c>
      <c r="KY102">
        <f ca="1">COUNTIF(KX$4:KX102, "Yes")</f>
        <v>4</v>
      </c>
      <c r="KZ102" s="37">
        <f t="shared" ca="1" si="1294"/>
        <v>931629.58361025364</v>
      </c>
      <c r="LA102" s="37">
        <f t="shared" ca="1" si="1295"/>
        <v>51641.48602513862</v>
      </c>
      <c r="LB102" s="64">
        <f t="shared" ca="1" si="1096"/>
        <v>983271.06963539228</v>
      </c>
      <c r="LC102" s="170" cm="1">
        <f t="array" aca="1" ref="LC102" ca="1">IF(MONTH($A102) = 1, _xlfn.LET(_xlpm.value, RAND(), _xlfn.IFS(_xlpm.value&lt;=0.6, 0.9/12, AND(_xlpm.value&gt;0.6, _xlpm.value&lt;=0.8), 0.36/12, _xlpm.value&gt;0.8, -0.06/12)), LC101)</f>
        <v>0.03</v>
      </c>
      <c r="LD102" t="str">
        <f t="shared" ca="1" si="1544"/>
        <v>No</v>
      </c>
      <c r="LE102">
        <f ca="1">COUNTIF(LD$4:LD102, "Yes")</f>
        <v>3</v>
      </c>
      <c r="LF102" s="37">
        <f t="shared" ca="1" si="1296"/>
        <v>2139879.3831256824</v>
      </c>
      <c r="LG102" s="37">
        <f t="shared" ca="1" si="1297"/>
        <v>26681.687621922552</v>
      </c>
      <c r="LH102" s="64">
        <f t="shared" ca="1" si="1098"/>
        <v>2166561.0707476051</v>
      </c>
      <c r="LI102" s="170" cm="1">
        <f t="array" aca="1" ref="LI102" ca="1">IF(MONTH($A102) = 1, _xlfn.LET(_xlpm.value, RAND(), _xlfn.IFS(_xlpm.value&lt;=0.6, 0.9/12, AND(_xlpm.value&gt;0.6, _xlpm.value&lt;=0.8), 0.36/12, _xlpm.value&gt;0.8, -0.06/12)), LI101)</f>
        <v>7.4999999999999997E-2</v>
      </c>
      <c r="LJ102" t="str">
        <f t="shared" ca="1" si="1545"/>
        <v>No</v>
      </c>
      <c r="LK102">
        <f ca="1">COUNTIF(LJ$4:LJ102, "Yes")</f>
        <v>6</v>
      </c>
      <c r="LL102" s="37">
        <f t="shared" ca="1" si="1298"/>
        <v>1701871.822108041</v>
      </c>
      <c r="LM102" s="37">
        <f t="shared" ca="1" si="1299"/>
        <v>68443.148075411475</v>
      </c>
      <c r="LN102" s="64">
        <f t="shared" ca="1" si="1100"/>
        <v>1770314.9701834526</v>
      </c>
      <c r="LO102" s="170" cm="1">
        <f t="array" aca="1" ref="LO102" ca="1">IF(MONTH($A102) = 1, _xlfn.LET(_xlpm.value, RAND(), _xlfn.IFS(_xlpm.value&lt;=0.6, 0.9/12, AND(_xlpm.value&gt;0.6, _xlpm.value&lt;=0.8), 0.36/12, _xlpm.value&gt;0.8, -0.06/12)), LO101)</f>
        <v>0.03</v>
      </c>
      <c r="LP102" t="str">
        <f t="shared" ca="1" si="1546"/>
        <v>Yes</v>
      </c>
      <c r="LQ102">
        <f ca="1">COUNTIF(LP$4:LP102, "Yes")</f>
        <v>9</v>
      </c>
      <c r="LR102" s="37">
        <f t="shared" ca="1" si="1300"/>
        <v>570495.7166514697</v>
      </c>
      <c r="LS102" s="37">
        <f t="shared" ca="1" si="1301"/>
        <v>86135.276907671228</v>
      </c>
      <c r="LT102" s="64">
        <f t="shared" ca="1" si="1102"/>
        <v>656630.99355914094</v>
      </c>
      <c r="LU102" s="170" cm="1">
        <f t="array" aca="1" ref="LU102" ca="1">IF(MONTH($A102) = 1, _xlfn.LET(_xlpm.value, RAND(), _xlfn.IFS(_xlpm.value&lt;=0.6, 0.9/12, AND(_xlpm.value&gt;0.6, _xlpm.value&lt;=0.8), 0.36/12, _xlpm.value&gt;0.8, -0.06/12)), LU101)</f>
        <v>7.4999999999999997E-2</v>
      </c>
      <c r="LV102" t="str">
        <f t="shared" ca="1" si="1547"/>
        <v>No</v>
      </c>
      <c r="LW102">
        <f ca="1">COUNTIF(LV$4:LV102, "Yes")</f>
        <v>3</v>
      </c>
      <c r="LX102" s="37">
        <f t="shared" ca="1" si="1302"/>
        <v>8073495.4659234071</v>
      </c>
      <c r="LY102" s="37">
        <f t="shared" ca="1" si="1303"/>
        <v>40538.800205262189</v>
      </c>
      <c r="LZ102" s="64">
        <f t="shared" ca="1" si="1104"/>
        <v>8114034.2661286695</v>
      </c>
      <c r="MA102" s="170" cm="1">
        <f t="array" aca="1" ref="MA102" ca="1">IF(MONTH($A102) = 1, _xlfn.LET(_xlpm.value, RAND(), _xlfn.IFS(_xlpm.value&lt;=0.6, 0.9/12, AND(_xlpm.value&gt;0.6, _xlpm.value&lt;=0.8), 0.36/12, _xlpm.value&gt;0.8, -0.06/12)), MA101)</f>
        <v>7.4999999999999997E-2</v>
      </c>
      <c r="MB102" t="str">
        <f t="shared" ca="1" si="1548"/>
        <v>No</v>
      </c>
      <c r="MC102">
        <f ca="1">COUNTIF(MB$4:MB102, "Yes")</f>
        <v>5</v>
      </c>
      <c r="MD102" s="37">
        <f t="shared" ca="1" si="1304"/>
        <v>809750.27870511962</v>
      </c>
      <c r="ME102" s="37">
        <f t="shared" ca="1" si="1305"/>
        <v>43470.967987088719</v>
      </c>
      <c r="MF102" s="64">
        <f t="shared" ca="1" si="1106"/>
        <v>853221.24669220834</v>
      </c>
      <c r="MG102" s="170" cm="1">
        <f t="array" aca="1" ref="MG102" ca="1">IF(MONTH($A102) = 1, _xlfn.LET(_xlpm.value, RAND(), _xlfn.IFS(_xlpm.value&lt;=0.6, 0.9/12, AND(_xlpm.value&gt;0.6, _xlpm.value&lt;=0.8), 0.36/12, _xlpm.value&gt;0.8, -0.06/12)), MG101)</f>
        <v>-5.0000000000000001E-3</v>
      </c>
      <c r="MH102" t="str">
        <f t="shared" ca="1" si="1549"/>
        <v>No</v>
      </c>
      <c r="MI102">
        <f ca="1">COUNTIF(MH$4:MH102, "Yes")</f>
        <v>8</v>
      </c>
      <c r="MJ102" s="37">
        <f t="shared" ca="1" si="1306"/>
        <v>2849443.3464907473</v>
      </c>
      <c r="MK102" s="37">
        <f t="shared" ca="1" si="1307"/>
        <v>67411.969743696915</v>
      </c>
      <c r="ML102" s="64">
        <f t="shared" ca="1" si="1108"/>
        <v>2916855.3162344443</v>
      </c>
      <c r="MM102" s="170" cm="1">
        <f t="array" aca="1" ref="MM102" ca="1">IF(MONTH($A102) = 1, _xlfn.LET(_xlpm.value, RAND(), _xlfn.IFS(_xlpm.value&lt;=0.6, 0.9/12, AND(_xlpm.value&gt;0.6, _xlpm.value&lt;=0.8), 0.36/12, _xlpm.value&gt;0.8, -0.06/12)), MM101)</f>
        <v>0.03</v>
      </c>
      <c r="MN102" t="str">
        <f t="shared" ca="1" si="1550"/>
        <v>No</v>
      </c>
      <c r="MO102">
        <f ca="1">COUNTIF(MN$4:MN102, "Yes")</f>
        <v>8</v>
      </c>
      <c r="MP102" s="37">
        <f t="shared" ca="1" si="1308"/>
        <v>2283983.3447955847</v>
      </c>
      <c r="MQ102" s="37">
        <f t="shared" ca="1" si="1309"/>
        <v>102518.75941730512</v>
      </c>
      <c r="MR102" s="64">
        <f t="shared" ca="1" si="1110"/>
        <v>2386502.1042128899</v>
      </c>
      <c r="MS102" s="170" cm="1">
        <f t="array" aca="1" ref="MS102" ca="1">IF(MONTH($A102) = 1, _xlfn.LET(_xlpm.value, RAND(), _xlfn.IFS(_xlpm.value&lt;=0.6, 0.9/12, AND(_xlpm.value&gt;0.6, _xlpm.value&lt;=0.8), 0.36/12, _xlpm.value&gt;0.8, -0.06/12)), MS101)</f>
        <v>0.03</v>
      </c>
      <c r="MT102" t="str">
        <f t="shared" ca="1" si="1551"/>
        <v>No</v>
      </c>
      <c r="MU102">
        <f ca="1">COUNTIF(MT$4:MT102, "Yes")</f>
        <v>9</v>
      </c>
      <c r="MV102" s="37">
        <f t="shared" ca="1" si="1310"/>
        <v>1168281.2281872381</v>
      </c>
      <c r="MW102" s="37">
        <f t="shared" ca="1" si="1311"/>
        <v>120474.80261028945</v>
      </c>
      <c r="MX102" s="64">
        <f t="shared" ca="1" si="1112"/>
        <v>1288756.0307975276</v>
      </c>
      <c r="MY102" s="170" cm="1">
        <f t="array" aca="1" ref="MY102" ca="1">IF(MONTH($A102) = 1, _xlfn.LET(_xlpm.value, RAND(), _xlfn.IFS(_xlpm.value&lt;=0.6, 0.9/12, AND(_xlpm.value&gt;0.6, _xlpm.value&lt;=0.8), 0.36/12, _xlpm.value&gt;0.8, -0.06/12)), MY101)</f>
        <v>7.4999999999999997E-2</v>
      </c>
      <c r="MZ102" t="str">
        <f t="shared" ca="1" si="1552"/>
        <v>No</v>
      </c>
      <c r="NA102">
        <f ca="1">COUNTIF(MZ$4:MZ102, "Yes")</f>
        <v>4</v>
      </c>
      <c r="NB102" s="37">
        <f t="shared" ca="1" si="1312"/>
        <v>17124758.487945694</v>
      </c>
      <c r="NC102" s="37">
        <f t="shared" ca="1" si="1313"/>
        <v>34570.22613462212</v>
      </c>
      <c r="ND102" s="64">
        <f t="shared" ca="1" si="1114"/>
        <v>17159328.714080315</v>
      </c>
      <c r="NE102" s="170" cm="1">
        <f t="array" aca="1" ref="NE102" ca="1">IF(MONTH($A102) = 1, _xlfn.LET(_xlpm.value, RAND(), _xlfn.IFS(_xlpm.value&lt;=0.6, 0.9/12, AND(_xlpm.value&gt;0.6, _xlpm.value&lt;=0.8), 0.36/12, _xlpm.value&gt;0.8, -0.06/12)), NE101)</f>
        <v>7.4999999999999997E-2</v>
      </c>
      <c r="NF102" t="str">
        <f t="shared" ca="1" si="1553"/>
        <v>No</v>
      </c>
      <c r="NG102">
        <f ca="1">COUNTIF(NF$4:NF102, "Yes")</f>
        <v>3</v>
      </c>
      <c r="NH102" s="37">
        <f t="shared" ca="1" si="1314"/>
        <v>2281602.6188197406</v>
      </c>
      <c r="NI102" s="37">
        <f t="shared" ca="1" si="1315"/>
        <v>34391.292833887703</v>
      </c>
      <c r="NJ102" s="64">
        <f t="shared" ca="1" si="1116"/>
        <v>2315993.9116536281</v>
      </c>
      <c r="NK102" s="170" cm="1">
        <f t="array" aca="1" ref="NK102" ca="1">IF(MONTH($A102) = 1, _xlfn.LET(_xlpm.value, RAND(), _xlfn.IFS(_xlpm.value&lt;=0.6, 0.9/12, AND(_xlpm.value&gt;0.6, _xlpm.value&lt;=0.8), 0.36/12, _xlpm.value&gt;0.8, -0.06/12)), NK101)</f>
        <v>7.4999999999999997E-2</v>
      </c>
      <c r="NL102" t="str">
        <f t="shared" ca="1" si="1554"/>
        <v>No</v>
      </c>
      <c r="NM102">
        <f ca="1">COUNTIF(NL$4:NL102, "Yes")</f>
        <v>6</v>
      </c>
      <c r="NN102" s="37">
        <f t="shared" ca="1" si="1316"/>
        <v>1040737.723256486</v>
      </c>
      <c r="NO102" s="37">
        <f t="shared" ca="1" si="1317"/>
        <v>84685.481334435768</v>
      </c>
      <c r="NP102" s="64">
        <f t="shared" ca="1" si="1118"/>
        <v>1125423.2045909218</v>
      </c>
      <c r="NQ102" s="170" cm="1">
        <f t="array" aca="1" ref="NQ102" ca="1">IF(MONTH($A102) = 1, _xlfn.LET(_xlpm.value, RAND(), _xlfn.IFS(_xlpm.value&lt;=0.6, 0.9/12, AND(_xlpm.value&gt;0.6, _xlpm.value&lt;=0.8), 0.36/12, _xlpm.value&gt;0.8, -0.06/12)), NQ101)</f>
        <v>-5.0000000000000001E-3</v>
      </c>
      <c r="NR102" t="str">
        <f t="shared" ca="1" si="1555"/>
        <v>No</v>
      </c>
      <c r="NS102">
        <f ca="1">COUNTIF(NR$4:NR102, "Yes")</f>
        <v>7</v>
      </c>
      <c r="NT102" s="37">
        <f t="shared" ca="1" si="1318"/>
        <v>575059.32162478636</v>
      </c>
      <c r="NU102" s="37">
        <f t="shared" ca="1" si="1319"/>
        <v>72508.174713392262</v>
      </c>
      <c r="NV102" s="64">
        <f t="shared" ca="1" si="1120"/>
        <v>647567.49633817864</v>
      </c>
      <c r="NW102" s="170" cm="1">
        <f t="array" aca="1" ref="NW102" ca="1">IF(MONTH($A102) = 1, _xlfn.LET(_xlpm.value, RAND(), _xlfn.IFS(_xlpm.value&lt;=0.6, 0.9/12, AND(_xlpm.value&gt;0.6, _xlpm.value&lt;=0.8), 0.36/12, _xlpm.value&gt;0.8, -0.06/12)), NW101)</f>
        <v>-5.0000000000000001E-3</v>
      </c>
      <c r="NX102" t="str">
        <f t="shared" ca="1" si="1556"/>
        <v>No</v>
      </c>
      <c r="NY102">
        <f ca="1">COUNTIF(NX$4:NX102, "Yes")</f>
        <v>8</v>
      </c>
      <c r="NZ102" s="37">
        <f t="shared" ca="1" si="1320"/>
        <v>1519157.4849943228</v>
      </c>
      <c r="OA102" s="37">
        <f t="shared" ca="1" si="1321"/>
        <v>102105.16819972478</v>
      </c>
      <c r="OB102" s="64">
        <f t="shared" ca="1" si="1122"/>
        <v>1621262.6531940475</v>
      </c>
      <c r="OC102" s="170" cm="1">
        <f t="array" aca="1" ref="OC102" ca="1">IF(MONTH($A102) = 1, _xlfn.LET(_xlpm.value, RAND(), _xlfn.IFS(_xlpm.value&lt;=0.6, 0.9/12, AND(_xlpm.value&gt;0.6, _xlpm.value&lt;=0.8), 0.36/12, _xlpm.value&gt;0.8, -0.06/12)), OC101)</f>
        <v>7.4999999999999997E-2</v>
      </c>
      <c r="OD102" t="str">
        <f t="shared" ca="1" si="1557"/>
        <v>No</v>
      </c>
      <c r="OE102">
        <f ca="1">COUNTIF(OD$4:OD102, "Yes")</f>
        <v>5</v>
      </c>
      <c r="OF102" s="37">
        <f t="shared" ca="1" si="1322"/>
        <v>555503.43277308985</v>
      </c>
      <c r="OG102" s="37">
        <f t="shared" ca="1" si="1323"/>
        <v>60550.590873906309</v>
      </c>
      <c r="OH102" s="64">
        <f t="shared" ca="1" si="1124"/>
        <v>616054.02364699612</v>
      </c>
      <c r="OI102" s="170" cm="1">
        <f t="array" aca="1" ref="OI102" ca="1">IF(MONTH($A102) = 1, _xlfn.LET(_xlpm.value, RAND(), _xlfn.IFS(_xlpm.value&lt;=0.6, 0.9/12, AND(_xlpm.value&gt;0.6, _xlpm.value&lt;=0.8), 0.36/12, _xlpm.value&gt;0.8, -0.06/12)), OI101)</f>
        <v>7.4999999999999997E-2</v>
      </c>
      <c r="OJ102" t="str">
        <f t="shared" ca="1" si="1558"/>
        <v>No</v>
      </c>
      <c r="OK102">
        <f ca="1">COUNTIF(OJ$4:OJ102, "Yes")</f>
        <v>9</v>
      </c>
      <c r="OL102" s="37">
        <f t="shared" ca="1" si="1324"/>
        <v>3563572.9576478056</v>
      </c>
      <c r="OM102" s="37">
        <f t="shared" ca="1" si="1325"/>
        <v>115618.70279395681</v>
      </c>
      <c r="ON102" s="64">
        <f t="shared" ca="1" si="1126"/>
        <v>3679191.6604417623</v>
      </c>
      <c r="OO102" s="170" cm="1">
        <f t="array" aca="1" ref="OO102" ca="1">IF(MONTH($A102) = 1, _xlfn.LET(_xlpm.value, RAND(), _xlfn.IFS(_xlpm.value&lt;=0.6, 0.9/12, AND(_xlpm.value&gt;0.6, _xlpm.value&lt;=0.8), 0.36/12, _xlpm.value&gt;0.8, -0.06/12)), OO101)</f>
        <v>0.03</v>
      </c>
      <c r="OP102" t="str">
        <f t="shared" ca="1" si="1559"/>
        <v>No</v>
      </c>
      <c r="OQ102">
        <f ca="1">COUNTIF(OP$4:OP102, "Yes")</f>
        <v>6</v>
      </c>
      <c r="OR102" s="37">
        <f t="shared" ca="1" si="1326"/>
        <v>1969232.8938319611</v>
      </c>
      <c r="OS102" s="37">
        <f t="shared" ca="1" si="1327"/>
        <v>58517.263652616326</v>
      </c>
      <c r="OT102" s="64">
        <f t="shared" ca="1" si="1128"/>
        <v>2027750.1574845775</v>
      </c>
      <c r="OU102" s="170" cm="1">
        <f t="array" aca="1" ref="OU102" ca="1">IF(MONTH($A102) = 1, _xlfn.LET(_xlpm.value, RAND(), _xlfn.IFS(_xlpm.value&lt;=0.6, 0.9/12, AND(_xlpm.value&gt;0.6, _xlpm.value&lt;=0.8), 0.36/12, _xlpm.value&gt;0.8, -0.06/12)), OU101)</f>
        <v>7.4999999999999997E-2</v>
      </c>
      <c r="OV102" t="str">
        <f t="shared" ca="1" si="1560"/>
        <v>No</v>
      </c>
      <c r="OW102">
        <f ca="1">COUNTIF(OV$4:OV102, "Yes")</f>
        <v>2</v>
      </c>
      <c r="OX102" s="37">
        <f t="shared" ca="1" si="1328"/>
        <v>8430597.6630280912</v>
      </c>
      <c r="OY102" s="37">
        <f t="shared" ca="1" si="1329"/>
        <v>35596.995631612524</v>
      </c>
      <c r="OZ102" s="64">
        <f t="shared" ca="1" si="1130"/>
        <v>8466194.658659704</v>
      </c>
      <c r="PA102" s="170" cm="1">
        <f t="array" aca="1" ref="PA102" ca="1">IF(MONTH($A102) = 1, _xlfn.LET(_xlpm.value, RAND(), _xlfn.IFS(_xlpm.value&lt;=0.6, 0.9/12, AND(_xlpm.value&gt;0.6, _xlpm.value&lt;=0.8), 0.36/12, _xlpm.value&gt;0.8, -0.06/12)), PA101)</f>
        <v>0.03</v>
      </c>
      <c r="PB102" t="str">
        <f t="shared" ca="1" si="1561"/>
        <v>No</v>
      </c>
      <c r="PC102">
        <f ca="1">COUNTIF(PB$4:PB102, "Yes")</f>
        <v>6</v>
      </c>
      <c r="PD102" s="37">
        <f t="shared" ca="1" si="1330"/>
        <v>1303499.0554713614</v>
      </c>
      <c r="PE102" s="37">
        <f t="shared" ca="1" si="1331"/>
        <v>65304.028023064566</v>
      </c>
      <c r="PF102" s="64">
        <f t="shared" ca="1" si="1132"/>
        <v>1368803.083494426</v>
      </c>
      <c r="PG102" s="170" cm="1">
        <f t="array" aca="1" ref="PG102" ca="1">IF(MONTH($A102) = 1, _xlfn.LET(_xlpm.value, RAND(), _xlfn.IFS(_xlpm.value&lt;=0.6, 0.9/12, AND(_xlpm.value&gt;0.6, _xlpm.value&lt;=0.8), 0.36/12, _xlpm.value&gt;0.8, -0.06/12)), PG101)</f>
        <v>7.4999999999999997E-2</v>
      </c>
      <c r="PH102" t="str">
        <f t="shared" ca="1" si="1562"/>
        <v>No</v>
      </c>
      <c r="PI102">
        <f ca="1">COUNTIF(PH$4:PH102, "Yes")</f>
        <v>8</v>
      </c>
      <c r="PJ102" s="37">
        <f t="shared" ca="1" si="1332"/>
        <v>523875.33248374256</v>
      </c>
      <c r="PK102" s="37">
        <f t="shared" ca="1" si="1333"/>
        <v>90255.589540442335</v>
      </c>
      <c r="PL102" s="64">
        <f t="shared" ca="1" si="1134"/>
        <v>614130.92202418484</v>
      </c>
      <c r="PM102" s="170" cm="1">
        <f t="array" aca="1" ref="PM102" ca="1">IF(MONTH($A102) = 1, _xlfn.LET(_xlpm.value, RAND(), _xlfn.IFS(_xlpm.value&lt;=0.6, 0.9/12, AND(_xlpm.value&gt;0.6, _xlpm.value&lt;=0.8), 0.36/12, _xlpm.value&gt;0.8, -0.06/12)), PM101)</f>
        <v>7.4999999999999997E-2</v>
      </c>
      <c r="PN102" t="str">
        <f t="shared" ca="1" si="1563"/>
        <v>No</v>
      </c>
      <c r="PO102">
        <f ca="1">COUNTIF(PN$4:PN102, "Yes")</f>
        <v>3</v>
      </c>
      <c r="PP102" s="37">
        <f t="shared" ca="1" si="1334"/>
        <v>2340918.6760792118</v>
      </c>
      <c r="PQ102" s="37">
        <f t="shared" ca="1" si="1335"/>
        <v>36044.031612849998</v>
      </c>
      <c r="PR102" s="64">
        <f t="shared" ca="1" si="1136"/>
        <v>2376962.7076920616</v>
      </c>
      <c r="PS102" s="170" cm="1">
        <f t="array" aca="1" ref="PS102" ca="1">IF(MONTH($A102) = 1, _xlfn.LET(_xlpm.value, RAND(), _xlfn.IFS(_xlpm.value&lt;=0.6, 0.9/12, AND(_xlpm.value&gt;0.6, _xlpm.value&lt;=0.8), 0.36/12, _xlpm.value&gt;0.8, -0.06/12)), PS101)</f>
        <v>7.4999999999999997E-2</v>
      </c>
      <c r="PT102" t="str">
        <f t="shared" ca="1" si="1564"/>
        <v>No</v>
      </c>
      <c r="PU102">
        <f ca="1">COUNTIF(PT$4:PT102, "Yes")</f>
        <v>4</v>
      </c>
      <c r="PV102" s="37">
        <f t="shared" ca="1" si="1336"/>
        <v>2812502.3880469417</v>
      </c>
      <c r="PW102" s="37">
        <f t="shared" ca="1" si="1337"/>
        <v>46299.727339536767</v>
      </c>
      <c r="PX102" s="64">
        <f t="shared" ca="1" si="1138"/>
        <v>2858802.1153864786</v>
      </c>
      <c r="PY102" s="170" cm="1">
        <f t="array" aca="1" ref="PY102" ca="1">IF(MONTH($A102) = 1, _xlfn.LET(_xlpm.value, RAND(), _xlfn.IFS(_xlpm.value&lt;=0.6, 0.9/12, AND(_xlpm.value&gt;0.6, _xlpm.value&lt;=0.8), 0.36/12, _xlpm.value&gt;0.8, -0.06/12)), PY101)</f>
        <v>0.03</v>
      </c>
      <c r="PZ102" t="str">
        <f t="shared" ca="1" si="1565"/>
        <v>No</v>
      </c>
      <c r="QA102">
        <f ca="1">COUNTIF(PZ$4:PZ102, "Yes")</f>
        <v>6</v>
      </c>
      <c r="QB102" s="37">
        <f t="shared" ca="1" si="1338"/>
        <v>4337836.2925129915</v>
      </c>
      <c r="QC102" s="37">
        <f t="shared" ca="1" si="1339"/>
        <v>65591.039281459292</v>
      </c>
      <c r="QD102" s="64">
        <f t="shared" ca="1" si="1140"/>
        <v>4403427.331794451</v>
      </c>
      <c r="QE102" s="170" cm="1">
        <f t="array" aca="1" ref="QE102" ca="1">IF(MONTH($A102) = 1, _xlfn.LET(_xlpm.value, RAND(), _xlfn.IFS(_xlpm.value&lt;=0.6, 0.9/12, AND(_xlpm.value&gt;0.6, _xlpm.value&lt;=0.8), 0.36/12, _xlpm.value&gt;0.8, -0.06/12)), QE101)</f>
        <v>7.4999999999999997E-2</v>
      </c>
      <c r="QF102" t="str">
        <f t="shared" ca="1" si="1566"/>
        <v>No</v>
      </c>
      <c r="QG102">
        <f ca="1">COUNTIF(QF$4:QF102, "Yes")</f>
        <v>2</v>
      </c>
      <c r="QH102" s="37">
        <f t="shared" ca="1" si="1340"/>
        <v>6551396.0135556133</v>
      </c>
      <c r="QI102" s="37">
        <f t="shared" ca="1" si="1341"/>
        <v>17301.731139369174</v>
      </c>
      <c r="QJ102" s="64">
        <f t="shared" ca="1" si="1142"/>
        <v>6568697.7446949827</v>
      </c>
      <c r="QK102" s="170" cm="1">
        <f t="array" aca="1" ref="QK102" ca="1">IF(MONTH($A102) = 1, _xlfn.LET(_xlpm.value, RAND(), _xlfn.IFS(_xlpm.value&lt;=0.6, 0.9/12, AND(_xlpm.value&gt;0.6, _xlpm.value&lt;=0.8), 0.36/12, _xlpm.value&gt;0.8, -0.06/12)), QK101)</f>
        <v>7.4999999999999997E-2</v>
      </c>
      <c r="QL102" t="str">
        <f t="shared" ca="1" si="1567"/>
        <v>No</v>
      </c>
      <c r="QM102">
        <f ca="1">COUNTIF(QL$4:QL102, "Yes")</f>
        <v>4</v>
      </c>
      <c r="QN102" s="37">
        <f t="shared" ca="1" si="1342"/>
        <v>3790204.3040651996</v>
      </c>
      <c r="QO102" s="37">
        <f t="shared" ca="1" si="1343"/>
        <v>67885.001880712502</v>
      </c>
      <c r="QP102" s="64">
        <f t="shared" ca="1" si="1144"/>
        <v>3858089.3059459119</v>
      </c>
      <c r="QQ102" s="170" cm="1">
        <f t="array" aca="1" ref="QQ102" ca="1">IF(MONTH($A102) = 1, _xlfn.LET(_xlpm.value, RAND(), _xlfn.IFS(_xlpm.value&lt;=0.6, 0.9/12, AND(_xlpm.value&gt;0.6, _xlpm.value&lt;=0.8), 0.36/12, _xlpm.value&gt;0.8, -0.06/12)), QQ101)</f>
        <v>7.4999999999999997E-2</v>
      </c>
      <c r="QR102" t="str">
        <f t="shared" ca="1" si="1568"/>
        <v>No</v>
      </c>
      <c r="QS102">
        <f ca="1">COUNTIF(QR$4:QR102, "Yes")</f>
        <v>7</v>
      </c>
      <c r="QT102" s="37">
        <f t="shared" ca="1" si="1344"/>
        <v>2629749.587031798</v>
      </c>
      <c r="QU102" s="37">
        <f t="shared" ca="1" si="1345"/>
        <v>85519.124573989873</v>
      </c>
      <c r="QV102" s="64">
        <f t="shared" ca="1" si="1146"/>
        <v>2715268.7116057877</v>
      </c>
      <c r="QW102" s="170" cm="1">
        <f t="array" aca="1" ref="QW102" ca="1">IF(MONTH($A102) = 1, _xlfn.LET(_xlpm.value, RAND(), _xlfn.IFS(_xlpm.value&lt;=0.6, 0.9/12, AND(_xlpm.value&gt;0.6, _xlpm.value&lt;=0.8), 0.36/12, _xlpm.value&gt;0.8, -0.06/12)), QW101)</f>
        <v>7.4999999999999997E-2</v>
      </c>
      <c r="QX102" t="str">
        <f t="shared" ca="1" si="1569"/>
        <v>No</v>
      </c>
      <c r="QY102">
        <f ca="1">COUNTIF(QX$4:QX102, "Yes")</f>
        <v>4</v>
      </c>
      <c r="QZ102" s="37">
        <f t="shared" ca="1" si="1346"/>
        <v>4484627.4651399748</v>
      </c>
      <c r="RA102" s="37">
        <f t="shared" ca="1" si="1347"/>
        <v>34316.345841738897</v>
      </c>
      <c r="RB102" s="64">
        <f t="shared" ca="1" si="1148"/>
        <v>4518943.8109817142</v>
      </c>
      <c r="RC102" s="170" cm="1">
        <f t="array" aca="1" ref="RC102" ca="1">IF(MONTH($A102) = 1, _xlfn.LET(_xlpm.value, RAND(), _xlfn.IFS(_xlpm.value&lt;=0.6, 0.9/12, AND(_xlpm.value&gt;0.6, _xlpm.value&lt;=0.8), 0.36/12, _xlpm.value&gt;0.8, -0.06/12)), RC101)</f>
        <v>7.4999999999999997E-2</v>
      </c>
      <c r="RD102" t="str">
        <f t="shared" ca="1" si="1570"/>
        <v>No</v>
      </c>
      <c r="RE102">
        <f ca="1">COUNTIF(RD$4:RD102, "Yes")</f>
        <v>3</v>
      </c>
      <c r="RF102" s="37">
        <f t="shared" ca="1" si="1348"/>
        <v>1125770.1410969892</v>
      </c>
      <c r="RG102" s="37">
        <f t="shared" ca="1" si="1349"/>
        <v>42685.246465101525</v>
      </c>
      <c r="RH102" s="64">
        <f t="shared" ca="1" si="1150"/>
        <v>1168455.3875620908</v>
      </c>
      <c r="RI102" s="170" cm="1">
        <f t="array" aca="1" ref="RI102" ca="1">IF(MONTH($A102) = 1, _xlfn.LET(_xlpm.value, RAND(), _xlfn.IFS(_xlpm.value&lt;=0.6, 0.9/12, AND(_xlpm.value&gt;0.6, _xlpm.value&lt;=0.8), 0.36/12, _xlpm.value&gt;0.8, -0.06/12)), RI101)</f>
        <v>7.4999999999999997E-2</v>
      </c>
      <c r="RJ102" t="str">
        <f t="shared" ca="1" si="1571"/>
        <v>No</v>
      </c>
      <c r="RK102">
        <f ca="1">COUNTIF(RJ$4:RJ102, "Yes")</f>
        <v>3</v>
      </c>
      <c r="RL102" s="37">
        <f t="shared" ca="1" si="1350"/>
        <v>3922765.336030317</v>
      </c>
      <c r="RM102" s="37">
        <f t="shared" ca="1" si="1351"/>
        <v>41651.593732931804</v>
      </c>
      <c r="RN102" s="64">
        <f t="shared" ca="1" si="1152"/>
        <v>3964416.9297632487</v>
      </c>
      <c r="RO102" s="170" cm="1">
        <f t="array" aca="1" ref="RO102" ca="1">IF(MONTH($A102) = 1, _xlfn.LET(_xlpm.value, RAND(), _xlfn.IFS(_xlpm.value&lt;=0.6, 0.9/12, AND(_xlpm.value&gt;0.6, _xlpm.value&lt;=0.8), 0.36/12, _xlpm.value&gt;0.8, -0.06/12)), RO101)</f>
        <v>7.4999999999999997E-2</v>
      </c>
      <c r="RP102" t="str">
        <f t="shared" ca="1" si="1572"/>
        <v>No</v>
      </c>
      <c r="RQ102">
        <f ca="1">COUNTIF(RP$4:RP102, "Yes")</f>
        <v>5</v>
      </c>
      <c r="RR102" s="37">
        <f t="shared" ca="1" si="1352"/>
        <v>7102988.6534294859</v>
      </c>
      <c r="RS102" s="37">
        <f t="shared" ca="1" si="1353"/>
        <v>45658.483650272341</v>
      </c>
      <c r="RT102" s="64">
        <f t="shared" ca="1" si="1154"/>
        <v>7148647.1370797586</v>
      </c>
      <c r="RU102" s="170" cm="1">
        <f t="array" aca="1" ref="RU102" ca="1">IF(MONTH($A102) = 1, _xlfn.LET(_xlpm.value, RAND(), _xlfn.IFS(_xlpm.value&lt;=0.6, 0.9/12, AND(_xlpm.value&gt;0.6, _xlpm.value&lt;=0.8), 0.36/12, _xlpm.value&gt;0.8, -0.06/12)), RU101)</f>
        <v>7.4999999999999997E-2</v>
      </c>
      <c r="RV102" t="str">
        <f t="shared" ca="1" si="1573"/>
        <v>No</v>
      </c>
      <c r="RW102">
        <f ca="1">COUNTIF(RV$4:RV102, "Yes")</f>
        <v>5</v>
      </c>
      <c r="RX102" s="37">
        <f t="shared" ca="1" si="1354"/>
        <v>4936120.3563174307</v>
      </c>
      <c r="RY102" s="37">
        <f t="shared" ca="1" si="1355"/>
        <v>44863.299797875021</v>
      </c>
      <c r="RZ102" s="64">
        <f t="shared" ca="1" si="1156"/>
        <v>4980983.6561153056</v>
      </c>
      <c r="SA102" s="170" cm="1">
        <f t="array" aca="1" ref="SA102" ca="1">IF(MONTH($A102) = 1, _xlfn.LET(_xlpm.value, RAND(), _xlfn.IFS(_xlpm.value&lt;=0.6, 0.9/12, AND(_xlpm.value&gt;0.6, _xlpm.value&lt;=0.8), 0.36/12, _xlpm.value&gt;0.8, -0.06/12)), SA101)</f>
        <v>-5.0000000000000001E-3</v>
      </c>
      <c r="SB102" t="str">
        <f t="shared" ca="1" si="1574"/>
        <v>No</v>
      </c>
      <c r="SC102">
        <f ca="1">COUNTIF(SB$4:SB102, "Yes")</f>
        <v>5</v>
      </c>
      <c r="SD102" s="37">
        <f t="shared" ca="1" si="1356"/>
        <v>489123.91891840484</v>
      </c>
      <c r="SE102" s="37">
        <f t="shared" ca="1" si="1357"/>
        <v>57017.397722630572</v>
      </c>
      <c r="SF102" s="64">
        <f t="shared" ca="1" si="1158"/>
        <v>546141.31664103537</v>
      </c>
      <c r="SG102" s="170" cm="1">
        <f t="array" aca="1" ref="SG102" ca="1">IF(MONTH($A102) = 1, _xlfn.LET(_xlpm.value, RAND(), _xlfn.IFS(_xlpm.value&lt;=0.6, 0.9/12, AND(_xlpm.value&gt;0.6, _xlpm.value&lt;=0.8), 0.36/12, _xlpm.value&gt;0.8, -0.06/12)), SG101)</f>
        <v>-5.0000000000000001E-3</v>
      </c>
      <c r="SH102" t="str">
        <f t="shared" ca="1" si="1575"/>
        <v>No</v>
      </c>
      <c r="SI102">
        <f ca="1">COUNTIF(SH$4:SH102, "Yes")</f>
        <v>8</v>
      </c>
      <c r="SJ102" s="37">
        <f t="shared" ca="1" si="1358"/>
        <v>373885.70294834615</v>
      </c>
      <c r="SK102" s="37">
        <f t="shared" ca="1" si="1359"/>
        <v>54229.69818316232</v>
      </c>
      <c r="SL102" s="64">
        <f t="shared" ca="1" si="1160"/>
        <v>428115.40113150846</v>
      </c>
      <c r="SM102" s="170" cm="1">
        <f t="array" aca="1" ref="SM102" ca="1">IF(MONTH($A102) = 1, _xlfn.LET(_xlpm.value, RAND(), _xlfn.IFS(_xlpm.value&lt;=0.6, 0.9/12, AND(_xlpm.value&gt;0.6, _xlpm.value&lt;=0.8), 0.36/12, _xlpm.value&gt;0.8, -0.06/12)), SM101)</f>
        <v>0.03</v>
      </c>
      <c r="SN102" t="str">
        <f t="shared" ca="1" si="1576"/>
        <v>No</v>
      </c>
      <c r="SO102">
        <f ca="1">COUNTIF(SN$4:SN102, "Yes")</f>
        <v>7</v>
      </c>
      <c r="SP102" s="37">
        <f t="shared" ca="1" si="1360"/>
        <v>2206390.9483377994</v>
      </c>
      <c r="SQ102" s="37">
        <f t="shared" ca="1" si="1361"/>
        <v>71286.225586958826</v>
      </c>
      <c r="SR102" s="64">
        <f t="shared" ca="1" si="1162"/>
        <v>2277677.1739247581</v>
      </c>
      <c r="SS102" s="170" cm="1">
        <f t="array" aca="1" ref="SS102" ca="1">IF(MONTH($A102) = 1, _xlfn.LET(_xlpm.value, RAND(), _xlfn.IFS(_xlpm.value&lt;=0.6, 0.9/12, AND(_xlpm.value&gt;0.6, _xlpm.value&lt;=0.8), 0.36/12, _xlpm.value&gt;0.8, -0.06/12)), SS101)</f>
        <v>7.4999999999999997E-2</v>
      </c>
      <c r="ST102" t="str">
        <f t="shared" ca="1" si="1577"/>
        <v>No</v>
      </c>
      <c r="SU102">
        <f ca="1">COUNTIF(ST$4:ST102, "Yes")</f>
        <v>5</v>
      </c>
      <c r="SV102" s="37">
        <f t="shared" ca="1" si="1362"/>
        <v>2242368.5166257257</v>
      </c>
      <c r="SW102" s="37">
        <f t="shared" ca="1" si="1363"/>
        <v>45458.117300756836</v>
      </c>
      <c r="SX102" s="64">
        <f t="shared" ca="1" si="1164"/>
        <v>2287826.6339264824</v>
      </c>
      <c r="SY102" s="170" cm="1">
        <f t="array" aca="1" ref="SY102" ca="1">IF(MONTH($A102) = 1, _xlfn.LET(_xlpm.value, RAND(), _xlfn.IFS(_xlpm.value&lt;=0.6, 0.9/12, AND(_xlpm.value&gt;0.6, _xlpm.value&lt;=0.8), 0.36/12, _xlpm.value&gt;0.8, -0.06/12)), SY101)</f>
        <v>0.03</v>
      </c>
      <c r="SZ102" t="str">
        <f t="shared" ca="1" si="1578"/>
        <v>No</v>
      </c>
      <c r="TA102">
        <f ca="1">COUNTIF(SZ$4:SZ102, "Yes")</f>
        <v>2</v>
      </c>
      <c r="TB102" s="37">
        <f t="shared" ca="1" si="1364"/>
        <v>1140205.8904769102</v>
      </c>
      <c r="TC102" s="37">
        <f t="shared" ca="1" si="1365"/>
        <v>21266.125994823287</v>
      </c>
      <c r="TD102" s="64">
        <f t="shared" ca="1" si="1166"/>
        <v>1161472.0164717333</v>
      </c>
      <c r="TE102" s="170" cm="1">
        <f t="array" aca="1" ref="TE102" ca="1">IF(MONTH($A102) = 1, _xlfn.LET(_xlpm.value, RAND(), _xlfn.IFS(_xlpm.value&lt;=0.6, 0.9/12, AND(_xlpm.value&gt;0.6, _xlpm.value&lt;=0.8), 0.36/12, _xlpm.value&gt;0.8, -0.06/12)), TE101)</f>
        <v>7.4999999999999997E-2</v>
      </c>
      <c r="TF102" t="str">
        <f t="shared" ca="1" si="1579"/>
        <v>No</v>
      </c>
      <c r="TG102">
        <f ca="1">COUNTIF(TF$4:TF102, "Yes")</f>
        <v>6</v>
      </c>
      <c r="TH102" s="37">
        <f t="shared" ca="1" si="1366"/>
        <v>2354546.2863067635</v>
      </c>
      <c r="TI102" s="37">
        <f t="shared" ca="1" si="1367"/>
        <v>49314.663534031439</v>
      </c>
      <c r="TJ102" s="64">
        <f t="shared" ca="1" si="1168"/>
        <v>2403860.9498407948</v>
      </c>
      <c r="TK102" s="170" cm="1">
        <f t="array" aca="1" ref="TK102" ca="1">IF(MONTH($A102) = 1, _xlfn.LET(_xlpm.value, RAND(), _xlfn.IFS(_xlpm.value&lt;=0.6, 0.9/12, AND(_xlpm.value&gt;0.6, _xlpm.value&lt;=0.8), 0.36/12, _xlpm.value&gt;0.8, -0.06/12)), TK101)</f>
        <v>7.4999999999999997E-2</v>
      </c>
      <c r="TL102" t="str">
        <f t="shared" ca="1" si="1580"/>
        <v>No</v>
      </c>
      <c r="TM102">
        <f ca="1">COUNTIF(TL$4:TL102, "Yes")</f>
        <v>5</v>
      </c>
      <c r="TN102" s="37">
        <f t="shared" ca="1" si="1368"/>
        <v>3742841.2858541403</v>
      </c>
      <c r="TO102" s="37">
        <f t="shared" ca="1" si="1369"/>
        <v>41465.148926678543</v>
      </c>
      <c r="TP102" s="64">
        <f t="shared" ca="1" si="1170"/>
        <v>3784306.4347808189</v>
      </c>
      <c r="TQ102" s="170" cm="1">
        <f t="array" aca="1" ref="TQ102" ca="1">IF(MONTH($A102) = 1, _xlfn.LET(_xlpm.value, RAND(), _xlfn.IFS(_xlpm.value&lt;=0.6, 0.9/12, AND(_xlpm.value&gt;0.6, _xlpm.value&lt;=0.8), 0.36/12, _xlpm.value&gt;0.8, -0.06/12)), TQ101)</f>
        <v>0.03</v>
      </c>
      <c r="TR102" t="str">
        <f t="shared" ca="1" si="1581"/>
        <v>No</v>
      </c>
      <c r="TS102">
        <f ca="1">COUNTIF(TR$4:TR102, "Yes")</f>
        <v>2</v>
      </c>
      <c r="TT102" s="37">
        <f t="shared" ca="1" si="1370"/>
        <v>711359.58679994266</v>
      </c>
      <c r="TU102" s="37">
        <f t="shared" ca="1" si="1371"/>
        <v>13054.896672535355</v>
      </c>
      <c r="TV102" s="64">
        <f t="shared" ca="1" si="1172"/>
        <v>724414.48347247799</v>
      </c>
      <c r="TW102" s="170" cm="1">
        <f t="array" aca="1" ref="TW102" ca="1">IF(MONTH($A102) = 1, _xlfn.LET(_xlpm.value, RAND(), _xlfn.IFS(_xlpm.value&lt;=0.6, 0.9/12, AND(_xlpm.value&gt;0.6, _xlpm.value&lt;=0.8), 0.36/12, _xlpm.value&gt;0.8, -0.06/12)), TW101)</f>
        <v>-5.0000000000000001E-3</v>
      </c>
      <c r="TX102" t="str">
        <f t="shared" ca="1" si="1582"/>
        <v>No</v>
      </c>
      <c r="TY102">
        <f ca="1">COUNTIF(TX$4:TX102, "Yes")</f>
        <v>7</v>
      </c>
      <c r="TZ102" s="37">
        <f t="shared" ca="1" si="1372"/>
        <v>5523060.9496153099</v>
      </c>
      <c r="UA102" s="37">
        <f t="shared" ca="1" si="1373"/>
        <v>63472.250250581572</v>
      </c>
      <c r="UB102" s="64">
        <f t="shared" ca="1" si="1174"/>
        <v>5586533.1998658916</v>
      </c>
      <c r="UC102" s="170" cm="1">
        <f t="array" aca="1" ref="UC102" ca="1">IF(MONTH($A102) = 1, _xlfn.LET(_xlpm.value, RAND(), _xlfn.IFS(_xlpm.value&lt;=0.6, 0.9/12, AND(_xlpm.value&gt;0.6, _xlpm.value&lt;=0.8), 0.36/12, _xlpm.value&gt;0.8, -0.06/12)), UC101)</f>
        <v>0.03</v>
      </c>
      <c r="UD102" t="str">
        <f t="shared" ca="1" si="1583"/>
        <v>No</v>
      </c>
      <c r="UE102">
        <f ca="1">COUNTIF(UD$4:UD102, "Yes")</f>
        <v>7</v>
      </c>
      <c r="UF102" s="37">
        <f t="shared" ca="1" si="1374"/>
        <v>932626.17994441057</v>
      </c>
      <c r="UG102" s="37">
        <f t="shared" ca="1" si="1375"/>
        <v>74150.802786384578</v>
      </c>
      <c r="UH102" s="64">
        <f t="shared" ca="1" si="1176"/>
        <v>1006776.9827307952</v>
      </c>
      <c r="UI102" s="170" cm="1">
        <f t="array" aca="1" ref="UI102" ca="1">IF(MONTH($A102) = 1, _xlfn.LET(_xlpm.value, RAND(), _xlfn.IFS(_xlpm.value&lt;=0.6, 0.9/12, AND(_xlpm.value&gt;0.6, _xlpm.value&lt;=0.8), 0.36/12, _xlpm.value&gt;0.8, -0.06/12)), UI101)</f>
        <v>7.4999999999999997E-2</v>
      </c>
      <c r="UJ102" t="str">
        <f t="shared" ca="1" si="1584"/>
        <v>No</v>
      </c>
      <c r="UK102">
        <f ca="1">COUNTIF(UJ$4:UJ102, "Yes")</f>
        <v>5</v>
      </c>
      <c r="UL102" s="37">
        <f t="shared" ca="1" si="1376"/>
        <v>7307427.8537447359</v>
      </c>
      <c r="UM102" s="37">
        <f t="shared" ca="1" si="1377"/>
        <v>55963.889412368531</v>
      </c>
      <c r="UN102" s="64">
        <f t="shared" ca="1" si="1178"/>
        <v>7363391.7431571046</v>
      </c>
      <c r="UO102" s="170" cm="1">
        <f t="array" aca="1" ref="UO102" ca="1">IF(MONTH($A102) = 1, _xlfn.LET(_xlpm.value, RAND(), _xlfn.IFS(_xlpm.value&lt;=0.6, 0.9/12, AND(_xlpm.value&gt;0.6, _xlpm.value&lt;=0.8), 0.36/12, _xlpm.value&gt;0.8, -0.06/12)), UO101)</f>
        <v>0.03</v>
      </c>
      <c r="UP102" t="str">
        <f t="shared" ca="1" si="1585"/>
        <v>No</v>
      </c>
      <c r="UQ102">
        <f ca="1">COUNTIF(UP$4:UP102, "Yes")</f>
        <v>4</v>
      </c>
      <c r="UR102" s="37">
        <f t="shared" ca="1" si="1378"/>
        <v>1048620.3275267277</v>
      </c>
      <c r="US102" s="37">
        <f t="shared" ca="1" si="1379"/>
        <v>50028.154465779655</v>
      </c>
      <c r="UT102" s="64">
        <f t="shared" ca="1" si="1180"/>
        <v>1098648.4819925074</v>
      </c>
      <c r="UU102" s="170" cm="1">
        <f t="array" aca="1" ref="UU102" ca="1">IF(MONTH($A102) = 1, _xlfn.LET(_xlpm.value, RAND(), _xlfn.IFS(_xlpm.value&lt;=0.6, 0.9/12, AND(_xlpm.value&gt;0.6, _xlpm.value&lt;=0.8), 0.36/12, _xlpm.value&gt;0.8, -0.06/12)), UU101)</f>
        <v>7.4999999999999997E-2</v>
      </c>
      <c r="UV102" t="str">
        <f t="shared" ca="1" si="1586"/>
        <v>No</v>
      </c>
      <c r="UW102">
        <f ca="1">COUNTIF(UV$4:UV102, "Yes")</f>
        <v>5</v>
      </c>
      <c r="UX102" s="37">
        <f t="shared" ca="1" si="1380"/>
        <v>813227.06913445087</v>
      </c>
      <c r="UY102" s="37">
        <f t="shared" ca="1" si="1381"/>
        <v>78606.766723731285</v>
      </c>
      <c r="UZ102" s="64">
        <f t="shared" ca="1" si="1182"/>
        <v>891833.83585818217</v>
      </c>
      <c r="VA102" s="170" cm="1">
        <f t="array" aca="1" ref="VA102" ca="1">IF(MONTH($A102) = 1, _xlfn.LET(_xlpm.value, RAND(), _xlfn.IFS(_xlpm.value&lt;=0.6, 0.9/12, AND(_xlpm.value&gt;0.6, _xlpm.value&lt;=0.8), 0.36/12, _xlpm.value&gt;0.8, -0.06/12)), VA101)</f>
        <v>0.03</v>
      </c>
      <c r="VB102" t="str">
        <f t="shared" ca="1" si="1587"/>
        <v>Yes</v>
      </c>
      <c r="VC102">
        <f ca="1">COUNTIF(VB$4:VB102, "Yes")</f>
        <v>5</v>
      </c>
      <c r="VD102" s="37">
        <f t="shared" ca="1" si="1382"/>
        <v>5749941.0786543889</v>
      </c>
      <c r="VE102" s="37">
        <f t="shared" ca="1" si="1383"/>
        <v>21623.957061326571</v>
      </c>
      <c r="VF102" s="64">
        <f t="shared" ca="1" si="1184"/>
        <v>5771565.035715715</v>
      </c>
      <c r="VG102" s="170" cm="1">
        <f t="array" aca="1" ref="VG102" ca="1">IF(MONTH($A102) = 1, _xlfn.LET(_xlpm.value, RAND(), _xlfn.IFS(_xlpm.value&lt;=0.6, 0.9/12, AND(_xlpm.value&gt;0.6, _xlpm.value&lt;=0.8), 0.36/12, _xlpm.value&gt;0.8, -0.06/12)), VG101)</f>
        <v>7.4999999999999997E-2</v>
      </c>
      <c r="VH102" t="str">
        <f t="shared" ca="1" si="1588"/>
        <v>No</v>
      </c>
      <c r="VI102">
        <f ca="1">COUNTIF(VH$4:VH102, "Yes")</f>
        <v>4</v>
      </c>
      <c r="VJ102" s="37">
        <f t="shared" ca="1" si="1384"/>
        <v>4887619.1189045422</v>
      </c>
      <c r="VK102" s="37">
        <f t="shared" ca="1" si="1385"/>
        <v>32747.966463072742</v>
      </c>
      <c r="VL102" s="64">
        <f t="shared" ca="1" si="1186"/>
        <v>4920367.0853676153</v>
      </c>
      <c r="VM102" s="170" cm="1">
        <f t="array" aca="1" ref="VM102" ca="1">IF(MONTH($A102) = 1, _xlfn.LET(_xlpm.value, RAND(), _xlfn.IFS(_xlpm.value&lt;=0.6, 0.9/12, AND(_xlpm.value&gt;0.6, _xlpm.value&lt;=0.8), 0.36/12, _xlpm.value&gt;0.8, -0.06/12)), VM101)</f>
        <v>7.4999999999999997E-2</v>
      </c>
      <c r="VN102" t="str">
        <f t="shared" ca="1" si="1589"/>
        <v>No</v>
      </c>
      <c r="VO102">
        <f ca="1">COUNTIF(VN$4:VN102, "Yes")</f>
        <v>4</v>
      </c>
      <c r="VP102" s="37">
        <f t="shared" ca="1" si="1386"/>
        <v>5358407.9712768076</v>
      </c>
      <c r="VQ102" s="37">
        <f t="shared" ca="1" si="1387"/>
        <v>47241.121703986144</v>
      </c>
      <c r="VR102" s="64">
        <f t="shared" ca="1" si="1188"/>
        <v>5405649.0929807937</v>
      </c>
      <c r="VS102" s="170" cm="1">
        <f t="array" aca="1" ref="VS102" ca="1">IF(MONTH($A102) = 1, _xlfn.LET(_xlpm.value, RAND(), _xlfn.IFS(_xlpm.value&lt;=0.6, 0.9/12, AND(_xlpm.value&gt;0.6, _xlpm.value&lt;=0.8), 0.36/12, _xlpm.value&gt;0.8, -0.06/12)), VS101)</f>
        <v>7.4999999999999997E-2</v>
      </c>
      <c r="VT102" t="str">
        <f t="shared" ca="1" si="1590"/>
        <v>No</v>
      </c>
      <c r="VU102">
        <f ca="1">COUNTIF(VT$4:VT102, "Yes")</f>
        <v>4</v>
      </c>
      <c r="VV102" s="37">
        <f t="shared" ca="1" si="1388"/>
        <v>1374632.3189362574</v>
      </c>
      <c r="VW102" s="37">
        <f t="shared" ca="1" si="1389"/>
        <v>48217.002422547754</v>
      </c>
      <c r="VX102" s="64">
        <f t="shared" ca="1" si="1190"/>
        <v>1422849.3213588051</v>
      </c>
      <c r="VY102" s="170" cm="1">
        <f t="array" aca="1" ref="VY102" ca="1">IF(MONTH($A102) = 1, _xlfn.LET(_xlpm.value, RAND(), _xlfn.IFS(_xlpm.value&lt;=0.6, 0.9/12, AND(_xlpm.value&gt;0.6, _xlpm.value&lt;=0.8), 0.36/12, _xlpm.value&gt;0.8, -0.06/12)), VY101)</f>
        <v>7.4999999999999997E-2</v>
      </c>
      <c r="VZ102" t="str">
        <f t="shared" ca="1" si="1591"/>
        <v>No</v>
      </c>
      <c r="WA102">
        <f ca="1">COUNTIF(VZ$4:VZ102, "Yes")</f>
        <v>6</v>
      </c>
      <c r="WB102" s="37">
        <f t="shared" ca="1" si="1390"/>
        <v>2251107.9439451974</v>
      </c>
      <c r="WC102" s="37">
        <f t="shared" ca="1" si="1391"/>
        <v>67410.573635912602</v>
      </c>
      <c r="WD102" s="64">
        <f t="shared" ca="1" si="1192"/>
        <v>2318518.5175811099</v>
      </c>
      <c r="WE102" s="14"/>
      <c r="WH102" s="37"/>
      <c r="WI102" s="37"/>
      <c r="WJ102" s="1"/>
      <c r="WK102" s="14"/>
      <c r="WN102" s="37"/>
      <c r="WO102" s="37"/>
      <c r="WP102" s="1"/>
      <c r="WQ102" s="14"/>
      <c r="WT102" s="37"/>
      <c r="WU102" s="37"/>
      <c r="WV102" s="1"/>
      <c r="WW102" s="14"/>
      <c r="WZ102" s="37"/>
      <c r="XA102" s="37"/>
      <c r="XB102" s="1"/>
      <c r="XC102" s="14"/>
      <c r="XF102" s="37"/>
      <c r="XG102" s="37"/>
      <c r="XH102" s="1"/>
      <c r="XI102" s="14"/>
      <c r="XL102" s="37"/>
      <c r="XM102" s="37"/>
      <c r="XN102" s="1"/>
      <c r="XO102" s="14"/>
      <c r="XR102" s="37"/>
      <c r="XS102" s="37"/>
      <c r="XT102" s="1"/>
      <c r="XU102" s="14"/>
      <c r="XX102" s="37"/>
      <c r="XY102" s="37"/>
      <c r="XZ102" s="1"/>
      <c r="YA102" s="14"/>
      <c r="YD102" s="37"/>
      <c r="YE102" s="37"/>
      <c r="YF102" s="1"/>
      <c r="YG102" s="14"/>
      <c r="YJ102" s="37"/>
      <c r="YK102" s="37"/>
      <c r="YL102" s="1"/>
      <c r="YM102" s="14"/>
      <c r="YP102" s="37"/>
      <c r="YQ102" s="37"/>
      <c r="YR102" s="1"/>
      <c r="YS102" s="14"/>
      <c r="YV102" s="37"/>
      <c r="YW102" s="37"/>
      <c r="YX102" s="1"/>
      <c r="YY102" s="14"/>
      <c r="ZB102" s="37"/>
      <c r="ZC102" s="37"/>
      <c r="ZD102" s="1"/>
      <c r="ZE102" s="14"/>
      <c r="ZH102" s="37"/>
      <c r="ZI102" s="37"/>
      <c r="ZJ102" s="1"/>
      <c r="ZK102" s="14"/>
      <c r="ZN102" s="37"/>
      <c r="ZO102" s="37"/>
      <c r="ZP102" s="1"/>
      <c r="ZQ102" s="14"/>
      <c r="ZT102" s="37"/>
      <c r="ZU102" s="37"/>
      <c r="ZV102" s="1"/>
      <c r="ZW102" s="14"/>
      <c r="ZZ102" s="37"/>
      <c r="AAA102" s="37"/>
      <c r="AAB102" s="1"/>
      <c r="AAC102" s="14"/>
      <c r="AAF102" s="37"/>
      <c r="AAG102" s="37"/>
      <c r="AAH102" s="1"/>
      <c r="AAI102" s="14"/>
      <c r="AAL102" s="37"/>
      <c r="AAM102" s="37"/>
      <c r="AAN102" s="1"/>
      <c r="AAO102" s="14"/>
      <c r="AAR102" s="37"/>
      <c r="AAS102" s="37"/>
      <c r="AAT102" s="1"/>
      <c r="AAU102" s="14"/>
      <c r="AAX102" s="37"/>
      <c r="AAY102" s="37"/>
      <c r="AAZ102" s="1"/>
      <c r="ABA102" s="14"/>
      <c r="ABD102" s="37"/>
      <c r="ABE102" s="37"/>
      <c r="ABF102" s="1"/>
      <c r="ABG102" s="14"/>
      <c r="ABJ102" s="37"/>
      <c r="ABK102" s="37"/>
      <c r="ABL102" s="1"/>
      <c r="ABM102" s="14"/>
      <c r="ABP102" s="37"/>
      <c r="ABQ102" s="37"/>
      <c r="ABR102" s="1"/>
      <c r="ABS102" s="14"/>
      <c r="ABV102" s="37"/>
      <c r="ABW102" s="37"/>
      <c r="ABX102" s="1"/>
      <c r="ABY102" s="14"/>
      <c r="ACB102" s="37"/>
      <c r="ACC102" s="37"/>
      <c r="ACD102" s="1"/>
      <c r="ACE102" s="14"/>
      <c r="ACH102" s="37"/>
      <c r="ACI102" s="37"/>
      <c r="ACJ102" s="1"/>
      <c r="ACK102" s="14"/>
      <c r="ACN102" s="37"/>
      <c r="ACO102" s="37"/>
      <c r="ACP102" s="1"/>
      <c r="ACQ102" s="14"/>
      <c r="ACT102" s="37"/>
      <c r="ACU102" s="37"/>
      <c r="ACV102" s="1"/>
      <c r="ACW102" s="14"/>
      <c r="ACZ102" s="37"/>
      <c r="ADA102" s="37"/>
      <c r="ADB102" s="1"/>
      <c r="ADC102" s="14"/>
      <c r="ADF102" s="37"/>
      <c r="ADG102" s="37"/>
      <c r="ADH102" s="1"/>
      <c r="ADI102" s="14"/>
      <c r="ADL102" s="37"/>
      <c r="ADM102" s="37"/>
      <c r="ADN102" s="1"/>
      <c r="ADO102" s="14"/>
      <c r="ADR102" s="37"/>
      <c r="ADS102" s="37"/>
      <c r="ADT102" s="1"/>
      <c r="ADU102" s="14"/>
      <c r="ADX102" s="37"/>
      <c r="ADY102" s="37"/>
      <c r="ADZ102" s="1"/>
      <c r="AEA102" s="14"/>
      <c r="AED102" s="37"/>
      <c r="AEE102" s="37"/>
      <c r="AEF102" s="1"/>
      <c r="AEG102" s="14"/>
      <c r="AEJ102" s="37"/>
      <c r="AEK102" s="37"/>
      <c r="AEL102" s="1"/>
      <c r="AEM102" s="14"/>
      <c r="AEP102" s="37"/>
      <c r="AEQ102" s="37"/>
      <c r="AER102" s="1"/>
      <c r="AES102" s="14"/>
      <c r="AEV102" s="37"/>
      <c r="AEW102" s="37"/>
      <c r="AEX102" s="1"/>
      <c r="AEY102" s="14"/>
      <c r="AFB102" s="37"/>
      <c r="AFC102" s="37"/>
      <c r="AFD102" s="1"/>
      <c r="AFE102" s="14"/>
      <c r="AFH102" s="37"/>
      <c r="AFI102" s="37"/>
      <c r="AFJ102" s="1"/>
      <c r="AFK102" s="14"/>
      <c r="AFN102" s="37"/>
      <c r="AFO102" s="37"/>
      <c r="AFP102" s="1"/>
      <c r="AFQ102" s="14"/>
      <c r="AFT102" s="37"/>
      <c r="AFU102" s="37"/>
      <c r="AFV102" s="1"/>
      <c r="AFW102" s="14"/>
      <c r="AFZ102" s="37"/>
      <c r="AGA102" s="37"/>
      <c r="AGB102" s="1"/>
      <c r="AGC102" s="14"/>
      <c r="AGF102" s="37"/>
      <c r="AGG102" s="37"/>
      <c r="AGH102" s="1"/>
      <c r="AGI102" s="14"/>
      <c r="AGL102" s="37"/>
      <c r="AGM102" s="37"/>
      <c r="AGN102" s="1"/>
      <c r="AGO102" s="14"/>
      <c r="AGR102" s="37"/>
      <c r="AGS102" s="37"/>
      <c r="AGT102" s="1"/>
      <c r="AGU102" s="14"/>
      <c r="AGX102" s="37"/>
      <c r="AGY102" s="37"/>
      <c r="AGZ102" s="1"/>
      <c r="AHA102" s="14"/>
      <c r="AHD102" s="37"/>
      <c r="AHE102" s="37"/>
      <c r="AHF102" s="1"/>
      <c r="AHG102" s="14"/>
      <c r="AHJ102" s="37"/>
      <c r="AHK102" s="37"/>
      <c r="AHL102" s="1"/>
      <c r="AHM102" s="14"/>
      <c r="AHP102" s="37"/>
      <c r="AHQ102" s="37"/>
      <c r="AHR102" s="1"/>
      <c r="AHS102" s="14"/>
      <c r="AHV102" s="37"/>
      <c r="AHW102" s="37"/>
      <c r="AHX102" s="1"/>
      <c r="AHY102" s="14"/>
      <c r="AIB102" s="37"/>
      <c r="AIC102" s="37"/>
      <c r="AID102" s="1"/>
      <c r="AIE102" s="14"/>
      <c r="AIH102" s="37"/>
      <c r="AII102" s="37"/>
      <c r="AIJ102" s="1"/>
      <c r="AIK102" s="14"/>
      <c r="AIN102" s="37"/>
      <c r="AIO102" s="37"/>
      <c r="AIP102" s="1"/>
      <c r="AIQ102" s="14"/>
      <c r="AIT102" s="37"/>
      <c r="AIU102" s="37"/>
      <c r="AIV102" s="1"/>
      <c r="AIW102" s="14"/>
      <c r="AIZ102" s="37"/>
      <c r="AJA102" s="37"/>
      <c r="AJB102" s="1"/>
      <c r="AJC102" s="14"/>
      <c r="AJF102" s="37"/>
      <c r="AJG102" s="37"/>
      <c r="AJH102" s="1"/>
      <c r="AJI102" s="14"/>
      <c r="AJL102" s="37"/>
      <c r="AJM102" s="37"/>
      <c r="AJN102" s="1"/>
      <c r="AJO102" s="14"/>
      <c r="AJR102" s="37"/>
      <c r="AJS102" s="37"/>
      <c r="AJT102" s="1"/>
      <c r="AJU102" s="14"/>
      <c r="AJX102" s="37"/>
      <c r="AJY102" s="37"/>
      <c r="AJZ102" s="1"/>
      <c r="AKA102" s="14"/>
      <c r="AKD102" s="37"/>
      <c r="AKE102" s="37"/>
      <c r="AKF102" s="1"/>
      <c r="AKG102" s="14"/>
      <c r="AKJ102" s="37"/>
      <c r="AKK102" s="37"/>
      <c r="AKL102" s="1"/>
      <c r="AKM102" s="14"/>
      <c r="AKP102" s="37"/>
      <c r="AKQ102" s="37"/>
      <c r="AKR102" s="1"/>
      <c r="AKS102" s="14"/>
      <c r="AKV102" s="37"/>
      <c r="AKW102" s="37"/>
      <c r="AKX102" s="1"/>
      <c r="AKY102" s="14"/>
      <c r="ALB102" s="37"/>
      <c r="ALC102" s="37"/>
      <c r="ALD102" s="1"/>
      <c r="ALE102" s="14"/>
      <c r="ALH102" s="37"/>
      <c r="ALI102" s="37"/>
      <c r="ALJ102" s="1"/>
      <c r="ALK102" s="14"/>
      <c r="ALN102" s="37"/>
      <c r="ALO102" s="37"/>
      <c r="ALP102" s="1"/>
      <c r="ALQ102" s="14"/>
      <c r="ALT102" s="37"/>
      <c r="ALU102" s="37"/>
      <c r="ALV102" s="1"/>
      <c r="ALW102" s="14"/>
      <c r="ALZ102" s="37"/>
      <c r="AMA102" s="37"/>
      <c r="AMB102" s="1"/>
      <c r="AMC102" s="14"/>
      <c r="AMF102" s="37"/>
      <c r="AMG102" s="37"/>
      <c r="AMH102" s="1"/>
      <c r="AMI102" s="14"/>
      <c r="AML102" s="37"/>
      <c r="AMM102" s="37"/>
      <c r="AMN102" s="1"/>
      <c r="AMO102" s="14"/>
      <c r="AMR102" s="37"/>
      <c r="AMS102" s="37"/>
      <c r="AMT102" s="1"/>
      <c r="AMU102" s="14"/>
      <c r="AMX102" s="37"/>
      <c r="AMY102" s="37"/>
      <c r="AMZ102" s="1"/>
      <c r="ANA102" s="14"/>
      <c r="AND102" s="37"/>
      <c r="ANE102" s="37"/>
      <c r="ANF102" s="1"/>
      <c r="ANG102" s="14"/>
      <c r="ANJ102" s="37"/>
      <c r="ANK102" s="37"/>
      <c r="ANL102" s="1"/>
      <c r="ANM102" s="14"/>
      <c r="ANP102" s="37"/>
      <c r="ANQ102" s="37"/>
      <c r="ANR102" s="1"/>
      <c r="ANS102" s="14"/>
      <c r="ANV102" s="37"/>
      <c r="ANW102" s="37"/>
      <c r="ANX102" s="1"/>
      <c r="ANY102" s="14"/>
      <c r="AOB102" s="37"/>
      <c r="AOC102" s="37"/>
      <c r="AOD102" s="1"/>
      <c r="AOE102" s="14"/>
      <c r="AOH102" s="37"/>
      <c r="AOI102" s="37"/>
      <c r="AOJ102" s="1"/>
      <c r="AOK102" s="14"/>
      <c r="AON102" s="37"/>
      <c r="AOO102" s="37"/>
      <c r="AOP102" s="1"/>
      <c r="AOQ102" s="14"/>
      <c r="AOT102" s="37"/>
      <c r="AOU102" s="37"/>
      <c r="AOV102" s="1"/>
      <c r="AOW102" s="14"/>
      <c r="AOZ102" s="37"/>
      <c r="APA102" s="37"/>
      <c r="APB102" s="1"/>
      <c r="APC102" s="14"/>
      <c r="APF102" s="37"/>
      <c r="APG102" s="37"/>
      <c r="APH102" s="1"/>
      <c r="API102" s="14"/>
      <c r="APL102" s="37"/>
      <c r="APM102" s="37"/>
      <c r="APN102" s="1"/>
      <c r="APO102" s="14"/>
      <c r="APR102" s="37"/>
      <c r="APS102" s="37"/>
      <c r="APT102" s="1"/>
      <c r="APU102" s="14"/>
      <c r="APX102" s="37"/>
      <c r="APY102" s="37"/>
      <c r="APZ102" s="1"/>
      <c r="AQA102" s="14"/>
      <c r="AQD102" s="37"/>
      <c r="AQE102" s="37"/>
      <c r="AQF102" s="1"/>
      <c r="AQG102" s="14"/>
      <c r="AQJ102" s="37"/>
      <c r="AQK102" s="37"/>
      <c r="AQL102" s="1"/>
      <c r="AQM102" s="14"/>
      <c r="AQP102" s="37"/>
      <c r="AQQ102" s="37"/>
      <c r="AQR102" s="1"/>
      <c r="AQS102" s="14"/>
      <c r="AQV102" s="37"/>
      <c r="AQW102" s="37"/>
      <c r="AQX102" s="1"/>
    </row>
    <row r="103" spans="1:1023 1026:1142" x14ac:dyDescent="0.2">
      <c r="A103" s="5">
        <v>48334</v>
      </c>
      <c r="B103" s="1">
        <v>2390.7721117962633</v>
      </c>
      <c r="C103" s="170" cm="1">
        <f t="array" aca="1" ref="C103" ca="1">IF(MONTH($A103) = 1, _xlfn.LET(_xlpm.value, RAND(), _xlfn.IFS(_xlpm.value&lt;=0.6, 0.9/12, AND(_xlpm.value&gt;0.6, _xlpm.value&lt;=0.8), 0.36/12, _xlpm.value&gt;0.8, -0.06/12)), C102)</f>
        <v>7.4999999999999997E-2</v>
      </c>
      <c r="D103" t="str">
        <f t="shared" ca="1" si="1193"/>
        <v>No</v>
      </c>
      <c r="E103">
        <f ca="1">COUNTIF(D$4:D103, "Yes")</f>
        <v>5</v>
      </c>
      <c r="F103" s="37">
        <f t="shared" ca="1" si="1392"/>
        <v>481809.70390179468</v>
      </c>
      <c r="G103" s="37">
        <f t="shared" ca="1" si="1393"/>
        <v>55204.427189432798</v>
      </c>
      <c r="H103" s="64">
        <f t="shared" ca="1" si="994"/>
        <v>537014.13109122752</v>
      </c>
      <c r="I103" s="170" cm="1">
        <f t="array" aca="1" ref="I103" ca="1">IF(MONTH($A103) = 1, _xlfn.LET(_xlpm.value, RAND(), _xlfn.IFS(_xlpm.value&lt;=0.6, 0.9/12, AND(_xlpm.value&gt;0.6, _xlpm.value&lt;=0.8), 0.36/12, _xlpm.value&gt;0.8, -0.06/12)), I102)</f>
        <v>-5.0000000000000001E-3</v>
      </c>
      <c r="J103" t="str">
        <f t="shared" ca="1" si="1493"/>
        <v>No</v>
      </c>
      <c r="K103">
        <f ca="1">COUNTIF(J$4:J103, "Yes")</f>
        <v>4</v>
      </c>
      <c r="L103" s="37">
        <f t="shared" ca="1" si="1194"/>
        <v>2423143.5203924319</v>
      </c>
      <c r="M103" s="37">
        <f t="shared" ca="1" si="1195"/>
        <v>59271.269228625948</v>
      </c>
      <c r="N103" s="64">
        <f t="shared" ca="1" si="996"/>
        <v>2482414.7896210579</v>
      </c>
      <c r="O103" s="170" cm="1">
        <f t="array" aca="1" ref="O103" ca="1">IF(MONTH($A103) = 1, _xlfn.LET(_xlpm.value, RAND(), _xlfn.IFS(_xlpm.value&lt;=0.6, 0.9/12, AND(_xlpm.value&gt;0.6, _xlpm.value&lt;=0.8), 0.36/12, _xlpm.value&gt;0.8, -0.06/12)), O102)</f>
        <v>0.03</v>
      </c>
      <c r="P103" t="str">
        <f t="shared" ca="1" si="1494"/>
        <v>No</v>
      </c>
      <c r="Q103">
        <f ca="1">COUNTIF(P$4:P103, "Yes")</f>
        <v>4</v>
      </c>
      <c r="R103" s="37">
        <f t="shared" ca="1" si="1196"/>
        <v>3055375.7997095054</v>
      </c>
      <c r="S103" s="37">
        <f t="shared" ca="1" si="1197"/>
        <v>43583.811753982394</v>
      </c>
      <c r="T103" s="64">
        <f t="shared" ca="1" si="998"/>
        <v>3098959.6114634876</v>
      </c>
      <c r="U103" s="170" cm="1">
        <f t="array" aca="1" ref="U103" ca="1">IF(MONTH($A103) = 1, _xlfn.LET(_xlpm.value, RAND(), _xlfn.IFS(_xlpm.value&lt;=0.6, 0.9/12, AND(_xlpm.value&gt;0.6, _xlpm.value&lt;=0.8), 0.36/12, _xlpm.value&gt;0.8, -0.06/12)), U102)</f>
        <v>-5.0000000000000001E-3</v>
      </c>
      <c r="V103" t="str">
        <f t="shared" ca="1" si="1495"/>
        <v>No</v>
      </c>
      <c r="W103">
        <f ca="1">COUNTIF(V$4:V103, "Yes")</f>
        <v>4</v>
      </c>
      <c r="X103" s="37">
        <f t="shared" ca="1" si="1198"/>
        <v>3985200.5759360367</v>
      </c>
      <c r="Y103" s="37">
        <f t="shared" ca="1" si="1199"/>
        <v>55867.017730747524</v>
      </c>
      <c r="Z103" s="64">
        <f t="shared" ca="1" si="1000"/>
        <v>4041067.593666784</v>
      </c>
      <c r="AA103" s="170" cm="1">
        <f t="array" aca="1" ref="AA103" ca="1">IF(MONTH($A103) = 1, _xlfn.LET(_xlpm.value, RAND(), _xlfn.IFS(_xlpm.value&lt;=0.6, 0.9/12, AND(_xlpm.value&gt;0.6, _xlpm.value&lt;=0.8), 0.36/12, _xlpm.value&gt;0.8, -0.06/12)), AA102)</f>
        <v>7.4999999999999997E-2</v>
      </c>
      <c r="AB103" t="str">
        <f t="shared" ca="1" si="1496"/>
        <v>No</v>
      </c>
      <c r="AC103">
        <f ca="1">COUNTIF(AB$4:AB103, "Yes")</f>
        <v>6</v>
      </c>
      <c r="AD103" s="37">
        <f t="shared" ca="1" si="1200"/>
        <v>3849942.8785412698</v>
      </c>
      <c r="AE103" s="37">
        <f t="shared" ca="1" si="1201"/>
        <v>75079.075840442558</v>
      </c>
      <c r="AF103" s="64">
        <f t="shared" ca="1" si="1002"/>
        <v>3925021.9543817122</v>
      </c>
      <c r="AG103" s="170" cm="1">
        <f t="array" aca="1" ref="AG103" ca="1">IF(MONTH($A103) = 1, _xlfn.LET(_xlpm.value, RAND(), _xlfn.IFS(_xlpm.value&lt;=0.6, 0.9/12, AND(_xlpm.value&gt;0.6, _xlpm.value&lt;=0.8), 0.36/12, _xlpm.value&gt;0.8, -0.06/12)), AG102)</f>
        <v>7.4999999999999997E-2</v>
      </c>
      <c r="AH103" t="str">
        <f t="shared" ca="1" si="1497"/>
        <v>Yes</v>
      </c>
      <c r="AI103">
        <f ca="1">COUNTIF(AH$4:AH103, "Yes")</f>
        <v>6</v>
      </c>
      <c r="AJ103" s="37">
        <f t="shared" ca="1" si="1202"/>
        <v>1054484.7121662507</v>
      </c>
      <c r="AK103" s="37">
        <f t="shared" ca="1" si="1203"/>
        <v>54106.281744063155</v>
      </c>
      <c r="AL103" s="64">
        <f t="shared" ca="1" si="1004"/>
        <v>1108590.9939103138</v>
      </c>
      <c r="AM103" s="170" cm="1">
        <f t="array" aca="1" ref="AM103" ca="1">IF(MONTH($A103) = 1, _xlfn.LET(_xlpm.value, RAND(), _xlfn.IFS(_xlpm.value&lt;=0.6, 0.9/12, AND(_xlpm.value&gt;0.6, _xlpm.value&lt;=0.8), 0.36/12, _xlpm.value&gt;0.8, -0.06/12)), AM102)</f>
        <v>7.4999999999999997E-2</v>
      </c>
      <c r="AN103" t="str">
        <f t="shared" ca="1" si="1498"/>
        <v>No</v>
      </c>
      <c r="AO103">
        <f ca="1">COUNTIF(AN$4:AN103, "Yes")</f>
        <v>6</v>
      </c>
      <c r="AP103" s="37">
        <f t="shared" ca="1" si="1204"/>
        <v>3387672.1815190343</v>
      </c>
      <c r="AQ103" s="37">
        <f t="shared" ca="1" si="1205"/>
        <v>66821.647441565539</v>
      </c>
      <c r="AR103" s="64">
        <f t="shared" ca="1" si="1006"/>
        <v>3454493.8289605998</v>
      </c>
      <c r="AS103" s="170" cm="1">
        <f t="array" aca="1" ref="AS103" ca="1">IF(MONTH($A103) = 1, _xlfn.LET(_xlpm.value, RAND(), _xlfn.IFS(_xlpm.value&lt;=0.6, 0.9/12, AND(_xlpm.value&gt;0.6, _xlpm.value&lt;=0.8), 0.36/12, _xlpm.value&gt;0.8, -0.06/12)), AS102)</f>
        <v>7.4999999999999997E-2</v>
      </c>
      <c r="AT103" t="str">
        <f t="shared" ca="1" si="1499"/>
        <v>No</v>
      </c>
      <c r="AU103">
        <f ca="1">COUNTIF(AT$4:AT103, "Yes")</f>
        <v>8</v>
      </c>
      <c r="AV103" s="37">
        <f t="shared" ca="1" si="1206"/>
        <v>525224.93952619249</v>
      </c>
      <c r="AW103" s="37">
        <f t="shared" ca="1" si="1207"/>
        <v>92582.871425938807</v>
      </c>
      <c r="AX103" s="64">
        <f t="shared" ca="1" si="1008"/>
        <v>617807.81095213129</v>
      </c>
      <c r="AY103" s="170" cm="1">
        <f t="array" aca="1" ref="AY103" ca="1">IF(MONTH($A103) = 1, _xlfn.LET(_xlpm.value, RAND(), _xlfn.IFS(_xlpm.value&lt;=0.6, 0.9/12, AND(_xlpm.value&gt;0.6, _xlpm.value&lt;=0.8), 0.36/12, _xlpm.value&gt;0.8, -0.06/12)), AY102)</f>
        <v>7.4999999999999997E-2</v>
      </c>
      <c r="AZ103" t="str">
        <f t="shared" ca="1" si="1500"/>
        <v>No</v>
      </c>
      <c r="BA103">
        <f ca="1">COUNTIF(AZ$4:AZ103, "Yes")</f>
        <v>9</v>
      </c>
      <c r="BB103" s="37">
        <f t="shared" ca="1" si="1208"/>
        <v>740231.10977559502</v>
      </c>
      <c r="BC103" s="37">
        <f t="shared" ca="1" si="1209"/>
        <v>104132.03659158137</v>
      </c>
      <c r="BD103" s="64">
        <f t="shared" ca="1" si="1010"/>
        <v>844363.14636717644</v>
      </c>
      <c r="BE103" s="170" cm="1">
        <f t="array" aca="1" ref="BE103" ca="1">IF(MONTH($A103) = 1, _xlfn.LET(_xlpm.value, RAND(), _xlfn.IFS(_xlpm.value&lt;=0.6, 0.9/12, AND(_xlpm.value&gt;0.6, _xlpm.value&lt;=0.8), 0.36/12, _xlpm.value&gt;0.8, -0.06/12)), BE102)</f>
        <v>7.4999999999999997E-2</v>
      </c>
      <c r="BF103" t="str">
        <f t="shared" ca="1" si="1501"/>
        <v>No</v>
      </c>
      <c r="BG103">
        <f ca="1">COUNTIF(BF$4:BF103, "Yes")</f>
        <v>3</v>
      </c>
      <c r="BH103" s="37">
        <f t="shared" ca="1" si="1210"/>
        <v>2418260.4909663443</v>
      </c>
      <c r="BI103" s="37">
        <f t="shared" ca="1" si="1211"/>
        <v>26645.017218079367</v>
      </c>
      <c r="BJ103" s="64">
        <f t="shared" ca="1" si="1012"/>
        <v>2444905.5081844237</v>
      </c>
      <c r="BK103" s="170" cm="1">
        <f t="array" aca="1" ref="BK103" ca="1">IF(MONTH($A103) = 1, _xlfn.LET(_xlpm.value, RAND(), _xlfn.IFS(_xlpm.value&lt;=0.6, 0.9/12, AND(_xlpm.value&gt;0.6, _xlpm.value&lt;=0.8), 0.36/12, _xlpm.value&gt;0.8, -0.06/12)), BK102)</f>
        <v>7.4999999999999997E-2</v>
      </c>
      <c r="BL103" t="str">
        <f t="shared" ca="1" si="1502"/>
        <v>Yes</v>
      </c>
      <c r="BM103">
        <f ca="1">COUNTIF(BL$4:BL103, "Yes")</f>
        <v>7</v>
      </c>
      <c r="BN103" s="37">
        <f t="shared" ca="1" si="1212"/>
        <v>436404.00515660108</v>
      </c>
      <c r="BO103" s="37">
        <f t="shared" ca="1" si="1213"/>
        <v>86990.110095151394</v>
      </c>
      <c r="BP103" s="64">
        <f t="shared" ca="1" si="1014"/>
        <v>523394.11525175249</v>
      </c>
      <c r="BQ103" s="170" cm="1">
        <f t="array" aca="1" ref="BQ103" ca="1">IF(MONTH($A103) = 1, _xlfn.LET(_xlpm.value, RAND(), _xlfn.IFS(_xlpm.value&lt;=0.6, 0.9/12, AND(_xlpm.value&gt;0.6, _xlpm.value&lt;=0.8), 0.36/12, _xlpm.value&gt;0.8, -0.06/12)), BQ102)</f>
        <v>7.4999999999999997E-2</v>
      </c>
      <c r="BR103" t="str">
        <f t="shared" ca="1" si="1503"/>
        <v>No</v>
      </c>
      <c r="BS103">
        <f ca="1">COUNTIF(BR$4:BR103, "Yes")</f>
        <v>5</v>
      </c>
      <c r="BT103" s="37">
        <f t="shared" ca="1" si="1214"/>
        <v>943447.93556784082</v>
      </c>
      <c r="BU103" s="37">
        <f t="shared" ca="1" si="1215"/>
        <v>63573.609419177192</v>
      </c>
      <c r="BV103" s="64">
        <f t="shared" ca="1" si="1016"/>
        <v>1007021.544987018</v>
      </c>
      <c r="BW103" s="170" cm="1">
        <f t="array" aca="1" ref="BW103" ca="1">IF(MONTH($A103) = 1, _xlfn.LET(_xlpm.value, RAND(), _xlfn.IFS(_xlpm.value&lt;=0.6, 0.9/12, AND(_xlpm.value&gt;0.6, _xlpm.value&lt;=0.8), 0.36/12, _xlpm.value&gt;0.8, -0.06/12)), BW102)</f>
        <v>7.4999999999999997E-2</v>
      </c>
      <c r="BX103" t="str">
        <f t="shared" ca="1" si="1504"/>
        <v>No</v>
      </c>
      <c r="BY103">
        <f ca="1">COUNTIF(BX$4:BX103, "Yes")</f>
        <v>6</v>
      </c>
      <c r="BZ103" s="37">
        <f t="shared" ca="1" si="1216"/>
        <v>604870.43586603715</v>
      </c>
      <c r="CA103" s="37">
        <f t="shared" ca="1" si="1217"/>
        <v>63482.64078847022</v>
      </c>
      <c r="CB103" s="64">
        <f t="shared" ca="1" si="1018"/>
        <v>668353.07665450731</v>
      </c>
      <c r="CC103" s="170" cm="1">
        <f t="array" aca="1" ref="CC103" ca="1">IF(MONTH($A103) = 1, _xlfn.LET(_xlpm.value, RAND(), _xlfn.IFS(_xlpm.value&lt;=0.6, 0.9/12, AND(_xlpm.value&gt;0.6, _xlpm.value&lt;=0.8), 0.36/12, _xlpm.value&gt;0.8, -0.06/12)), CC102)</f>
        <v>7.4999999999999997E-2</v>
      </c>
      <c r="CD103" t="str">
        <f t="shared" ca="1" si="1505"/>
        <v>No</v>
      </c>
      <c r="CE103">
        <f ca="1">COUNTIF(CD$4:CD103, "Yes")</f>
        <v>5</v>
      </c>
      <c r="CF103" s="37">
        <f t="shared" ca="1" si="1218"/>
        <v>1876601.6280319786</v>
      </c>
      <c r="CG103" s="37">
        <f t="shared" ca="1" si="1219"/>
        <v>56964.602424265548</v>
      </c>
      <c r="CH103" s="64">
        <f t="shared" ca="1" si="1020"/>
        <v>1933566.2304562442</v>
      </c>
      <c r="CI103" s="170" cm="1">
        <f t="array" aca="1" ref="CI103" ca="1">IF(MONTH($A103) = 1, _xlfn.LET(_xlpm.value, RAND(), _xlfn.IFS(_xlpm.value&lt;=0.6, 0.9/12, AND(_xlpm.value&gt;0.6, _xlpm.value&lt;=0.8), 0.36/12, _xlpm.value&gt;0.8, -0.06/12)), CI102)</f>
        <v>0.03</v>
      </c>
      <c r="CJ103" t="str">
        <f t="shared" ca="1" si="1506"/>
        <v>No</v>
      </c>
      <c r="CK103">
        <f ca="1">COUNTIF(CJ$4:CJ103, "Yes")</f>
        <v>6</v>
      </c>
      <c r="CL103" s="37">
        <f t="shared" ca="1" si="1220"/>
        <v>1014538.8904842065</v>
      </c>
      <c r="CM103" s="37">
        <f t="shared" ca="1" si="1221"/>
        <v>79197.40619930836</v>
      </c>
      <c r="CN103" s="64">
        <f t="shared" ca="1" si="1022"/>
        <v>1093736.296683515</v>
      </c>
      <c r="CO103" s="170" cm="1">
        <f t="array" aca="1" ref="CO103" ca="1">IF(MONTH($A103) = 1, _xlfn.LET(_xlpm.value, RAND(), _xlfn.IFS(_xlpm.value&lt;=0.6, 0.9/12, AND(_xlpm.value&gt;0.6, _xlpm.value&lt;=0.8), 0.36/12, _xlpm.value&gt;0.8, -0.06/12)), CO102)</f>
        <v>7.4999999999999997E-2</v>
      </c>
      <c r="CP103" t="str">
        <f t="shared" ca="1" si="1507"/>
        <v>No</v>
      </c>
      <c r="CQ103">
        <f ca="1">COUNTIF(CP$4:CP103, "Yes")</f>
        <v>6</v>
      </c>
      <c r="CR103" s="37">
        <f t="shared" ca="1" si="1222"/>
        <v>594604.92645143904</v>
      </c>
      <c r="CS103" s="37">
        <f t="shared" ca="1" si="1223"/>
        <v>32711.999284995054</v>
      </c>
      <c r="CT103" s="64">
        <f t="shared" ca="1" si="1024"/>
        <v>627316.92573643406</v>
      </c>
      <c r="CU103" s="170" cm="1">
        <f t="array" aca="1" ref="CU103" ca="1">IF(MONTH($A103) = 1, _xlfn.LET(_xlpm.value, RAND(), _xlfn.IFS(_xlpm.value&lt;=0.6, 0.9/12, AND(_xlpm.value&gt;0.6, _xlpm.value&lt;=0.8), 0.36/12, _xlpm.value&gt;0.8, -0.06/12)), CU102)</f>
        <v>7.4999999999999997E-2</v>
      </c>
      <c r="CV103" t="str">
        <f t="shared" ca="1" si="1508"/>
        <v>No</v>
      </c>
      <c r="CW103">
        <f ca="1">COUNTIF(CV$4:CV103, "Yes")</f>
        <v>3</v>
      </c>
      <c r="CX103" s="37">
        <f t="shared" ca="1" si="1224"/>
        <v>4969579.1337458733</v>
      </c>
      <c r="CY103" s="37">
        <f t="shared" ca="1" si="1225"/>
        <v>29267.0201069492</v>
      </c>
      <c r="CZ103" s="64">
        <f t="shared" ca="1" si="1026"/>
        <v>4998846.1538528223</v>
      </c>
      <c r="DA103" s="170" cm="1">
        <f t="array" aca="1" ref="DA103" ca="1">IF(MONTH($A103) = 1, _xlfn.LET(_xlpm.value, RAND(), _xlfn.IFS(_xlpm.value&lt;=0.6, 0.9/12, AND(_xlpm.value&gt;0.6, _xlpm.value&lt;=0.8), 0.36/12, _xlpm.value&gt;0.8, -0.06/12)), DA102)</f>
        <v>7.4999999999999997E-2</v>
      </c>
      <c r="DB103" t="str">
        <f t="shared" ca="1" si="1509"/>
        <v>No</v>
      </c>
      <c r="DC103">
        <f ca="1">COUNTIF(DB$4:DB103, "Yes")</f>
        <v>8</v>
      </c>
      <c r="DD103" s="37">
        <f t="shared" ca="1" si="1226"/>
        <v>2677657.2813258013</v>
      </c>
      <c r="DE103" s="37">
        <f t="shared" ca="1" si="1227"/>
        <v>79832.506162695019</v>
      </c>
      <c r="DF103" s="64">
        <f t="shared" ca="1" si="1028"/>
        <v>2757489.7874884964</v>
      </c>
      <c r="DG103" s="170" cm="1">
        <f t="array" aca="1" ref="DG103" ca="1">IF(MONTH($A103) = 1, _xlfn.LET(_xlpm.value, RAND(), _xlfn.IFS(_xlpm.value&lt;=0.6, 0.9/12, AND(_xlpm.value&gt;0.6, _xlpm.value&lt;=0.8), 0.36/12, _xlpm.value&gt;0.8, -0.06/12)), DG102)</f>
        <v>-5.0000000000000001E-3</v>
      </c>
      <c r="DH103" t="str">
        <f t="shared" ca="1" si="1510"/>
        <v>No</v>
      </c>
      <c r="DI103">
        <f ca="1">COUNTIF(DH$4:DH103, "Yes")</f>
        <v>4</v>
      </c>
      <c r="DJ103" s="37">
        <f t="shared" ca="1" si="1228"/>
        <v>10494246.761779642</v>
      </c>
      <c r="DK103" s="37">
        <f t="shared" ca="1" si="1229"/>
        <v>43377.327182913454</v>
      </c>
      <c r="DL103" s="64">
        <f t="shared" ca="1" si="1030"/>
        <v>10537624.088962555</v>
      </c>
      <c r="DM103" s="170" cm="1">
        <f t="array" aca="1" ref="DM103" ca="1">IF(MONTH($A103) = 1, _xlfn.LET(_xlpm.value, RAND(), _xlfn.IFS(_xlpm.value&lt;=0.6, 0.9/12, AND(_xlpm.value&gt;0.6, _xlpm.value&lt;=0.8), 0.36/12, _xlpm.value&gt;0.8, -0.06/12)), DM102)</f>
        <v>7.4999999999999997E-2</v>
      </c>
      <c r="DN103" t="str">
        <f t="shared" ca="1" si="1511"/>
        <v>No</v>
      </c>
      <c r="DO103">
        <f ca="1">COUNTIF(DN$4:DN103, "Yes")</f>
        <v>6</v>
      </c>
      <c r="DP103" s="37">
        <f t="shared" ca="1" si="1230"/>
        <v>5537282.6485045999</v>
      </c>
      <c r="DQ103" s="37">
        <f t="shared" ca="1" si="1231"/>
        <v>56250.367522012079</v>
      </c>
      <c r="DR103" s="64">
        <f t="shared" ca="1" si="1032"/>
        <v>5593533.0160266124</v>
      </c>
      <c r="DS103" s="170" cm="1">
        <f t="array" aca="1" ref="DS103" ca="1">IF(MONTH($A103) = 1, _xlfn.LET(_xlpm.value, RAND(), _xlfn.IFS(_xlpm.value&lt;=0.6, 0.9/12, AND(_xlpm.value&gt;0.6, _xlpm.value&lt;=0.8), 0.36/12, _xlpm.value&gt;0.8, -0.06/12)), DS102)</f>
        <v>-5.0000000000000001E-3</v>
      </c>
      <c r="DT103" t="str">
        <f t="shared" ca="1" si="1512"/>
        <v>No</v>
      </c>
      <c r="DU103">
        <f ca="1">COUNTIF(DT$4:DT103, "Yes")</f>
        <v>7</v>
      </c>
      <c r="DV103" s="37">
        <f t="shared" ca="1" si="1232"/>
        <v>1096773.653639022</v>
      </c>
      <c r="DW103" s="37">
        <f t="shared" ca="1" si="1233"/>
        <v>77440.137102955632</v>
      </c>
      <c r="DX103" s="64">
        <f t="shared" ca="1" si="1034"/>
        <v>1174213.7907419777</v>
      </c>
      <c r="DY103" s="170" cm="1">
        <f t="array" aca="1" ref="DY103" ca="1">IF(MONTH($A103) = 1, _xlfn.LET(_xlpm.value, RAND(), _xlfn.IFS(_xlpm.value&lt;=0.6, 0.9/12, AND(_xlpm.value&gt;0.6, _xlpm.value&lt;=0.8), 0.36/12, _xlpm.value&gt;0.8, -0.06/12)), DY102)</f>
        <v>7.4999999999999997E-2</v>
      </c>
      <c r="DZ103" t="str">
        <f t="shared" ca="1" si="1513"/>
        <v>No</v>
      </c>
      <c r="EA103">
        <f ca="1">COUNTIF(DZ$4:DZ103, "Yes")</f>
        <v>8</v>
      </c>
      <c r="EB103" s="37">
        <f t="shared" ca="1" si="1234"/>
        <v>1638862.5703555855</v>
      </c>
      <c r="EC103" s="37">
        <f t="shared" ca="1" si="1235"/>
        <v>111698.76087363821</v>
      </c>
      <c r="ED103" s="64">
        <f t="shared" ca="1" si="1036"/>
        <v>1750561.3312292239</v>
      </c>
      <c r="EE103" s="170" cm="1">
        <f t="array" aca="1" ref="EE103" ca="1">IF(MONTH($A103) = 1, _xlfn.LET(_xlpm.value, RAND(), _xlfn.IFS(_xlpm.value&lt;=0.6, 0.9/12, AND(_xlpm.value&gt;0.6, _xlpm.value&lt;=0.8), 0.36/12, _xlpm.value&gt;0.8, -0.06/12)), EE102)</f>
        <v>7.4999999999999997E-2</v>
      </c>
      <c r="EF103" t="str">
        <f t="shared" ca="1" si="1514"/>
        <v>No</v>
      </c>
      <c r="EG103">
        <f ca="1">COUNTIF(EF$4:EF103, "Yes")</f>
        <v>3</v>
      </c>
      <c r="EH103" s="37">
        <f t="shared" ca="1" si="1236"/>
        <v>990746.34631921607</v>
      </c>
      <c r="EI103" s="37">
        <f t="shared" ca="1" si="1237"/>
        <v>46732.549731500134</v>
      </c>
      <c r="EJ103" s="64">
        <f t="shared" ca="1" si="1038"/>
        <v>1037478.8960507162</v>
      </c>
      <c r="EK103" s="170" cm="1">
        <f t="array" aca="1" ref="EK103" ca="1">IF(MONTH($A103) = 1, _xlfn.LET(_xlpm.value, RAND(), _xlfn.IFS(_xlpm.value&lt;=0.6, 0.9/12, AND(_xlpm.value&gt;0.6, _xlpm.value&lt;=0.8), 0.36/12, _xlpm.value&gt;0.8, -0.06/12)), EK102)</f>
        <v>7.4999999999999997E-2</v>
      </c>
      <c r="EL103" t="str">
        <f t="shared" ca="1" si="1515"/>
        <v>No</v>
      </c>
      <c r="EM103">
        <f ca="1">COUNTIF(EL$4:EL103, "Yes")</f>
        <v>7</v>
      </c>
      <c r="EN103" s="37">
        <f t="shared" ca="1" si="1238"/>
        <v>1591316.1814248648</v>
      </c>
      <c r="EO103" s="37">
        <f t="shared" ca="1" si="1239"/>
        <v>77281.876917169939</v>
      </c>
      <c r="EP103" s="64">
        <f t="shared" ca="1" si="1040"/>
        <v>1668598.0583420347</v>
      </c>
      <c r="EQ103" s="170" cm="1">
        <f t="array" aca="1" ref="EQ103" ca="1">IF(MONTH($A103) = 1, _xlfn.LET(_xlpm.value, RAND(), _xlfn.IFS(_xlpm.value&lt;=0.6, 0.9/12, AND(_xlpm.value&gt;0.6, _xlpm.value&lt;=0.8), 0.36/12, _xlpm.value&gt;0.8, -0.06/12)), EQ102)</f>
        <v>7.4999999999999997E-2</v>
      </c>
      <c r="ER103" t="str">
        <f t="shared" ca="1" si="1516"/>
        <v>No</v>
      </c>
      <c r="ES103">
        <f ca="1">COUNTIF(ER$4:ER103, "Yes")</f>
        <v>3</v>
      </c>
      <c r="ET103" s="37">
        <f t="shared" ca="1" si="1240"/>
        <v>3382477.3121871282</v>
      </c>
      <c r="EU103" s="37">
        <f t="shared" ca="1" si="1241"/>
        <v>20276.516638811943</v>
      </c>
      <c r="EV103" s="64">
        <f t="shared" ca="1" si="1042"/>
        <v>3402753.8288259404</v>
      </c>
      <c r="EW103" s="170" cm="1">
        <f t="array" aca="1" ref="EW103" ca="1">IF(MONTH($A103) = 1, _xlfn.LET(_xlpm.value, RAND(), _xlfn.IFS(_xlpm.value&lt;=0.6, 0.9/12, AND(_xlpm.value&gt;0.6, _xlpm.value&lt;=0.8), 0.36/12, _xlpm.value&gt;0.8, -0.06/12)), EW102)</f>
        <v>7.4999999999999997E-2</v>
      </c>
      <c r="EX103" t="str">
        <f t="shared" ca="1" si="1517"/>
        <v>No</v>
      </c>
      <c r="EY103">
        <f ca="1">COUNTIF(EX$4:EX103, "Yes")</f>
        <v>4</v>
      </c>
      <c r="EZ103" s="37">
        <f t="shared" ca="1" si="1242"/>
        <v>4073499.0052802525</v>
      </c>
      <c r="FA103" s="37">
        <f t="shared" ca="1" si="1243"/>
        <v>40776.639588362195</v>
      </c>
      <c r="FB103" s="64">
        <f t="shared" ca="1" si="1044"/>
        <v>4114275.6448686146</v>
      </c>
      <c r="FC103" s="170" cm="1">
        <f t="array" aca="1" ref="FC103" ca="1">IF(MONTH($A103) = 1, _xlfn.LET(_xlpm.value, RAND(), _xlfn.IFS(_xlpm.value&lt;=0.6, 0.9/12, AND(_xlpm.value&gt;0.6, _xlpm.value&lt;=0.8), 0.36/12, _xlpm.value&gt;0.8, -0.06/12)), FC102)</f>
        <v>7.4999999999999997E-2</v>
      </c>
      <c r="FD103" t="str">
        <f t="shared" ca="1" si="1518"/>
        <v>No</v>
      </c>
      <c r="FE103">
        <f ca="1">COUNTIF(FD$4:FD103, "Yes")</f>
        <v>8</v>
      </c>
      <c r="FF103" s="37">
        <f t="shared" ca="1" si="1244"/>
        <v>3343794.3636161834</v>
      </c>
      <c r="FG103" s="37">
        <f t="shared" ca="1" si="1245"/>
        <v>87780.063589718455</v>
      </c>
      <c r="FH103" s="64">
        <f t="shared" ca="1" si="1046"/>
        <v>3431574.4272059021</v>
      </c>
      <c r="FI103" s="170" cm="1">
        <f t="array" aca="1" ref="FI103" ca="1">IF(MONTH($A103) = 1, _xlfn.LET(_xlpm.value, RAND(), _xlfn.IFS(_xlpm.value&lt;=0.6, 0.9/12, AND(_xlpm.value&gt;0.6, _xlpm.value&lt;=0.8), 0.36/12, _xlpm.value&gt;0.8, -0.06/12)), FI102)</f>
        <v>0.03</v>
      </c>
      <c r="FJ103" t="str">
        <f t="shared" ca="1" si="1519"/>
        <v>No</v>
      </c>
      <c r="FK103">
        <f ca="1">COUNTIF(FJ$4:FJ103, "Yes")</f>
        <v>4</v>
      </c>
      <c r="FL103" s="37">
        <f t="shared" ca="1" si="1246"/>
        <v>2873499.6834798073</v>
      </c>
      <c r="FM103" s="37">
        <f t="shared" ca="1" si="1247"/>
        <v>37418.244251280325</v>
      </c>
      <c r="FN103" s="64">
        <f t="shared" ca="1" si="1048"/>
        <v>2910917.9277310874</v>
      </c>
      <c r="FO103" s="170" cm="1">
        <f t="array" aca="1" ref="FO103" ca="1">IF(MONTH($A103) = 1, _xlfn.LET(_xlpm.value, RAND(), _xlfn.IFS(_xlpm.value&lt;=0.6, 0.9/12, AND(_xlpm.value&gt;0.6, _xlpm.value&lt;=0.8), 0.36/12, _xlpm.value&gt;0.8, -0.06/12)), FO102)</f>
        <v>7.4999999999999997E-2</v>
      </c>
      <c r="FP103" t="str">
        <f t="shared" ca="1" si="1520"/>
        <v>No</v>
      </c>
      <c r="FQ103">
        <f ca="1">COUNTIF(FP$4:FP103, "Yes")</f>
        <v>6</v>
      </c>
      <c r="FR103" s="37">
        <f t="shared" ca="1" si="1248"/>
        <v>8404496.1765450034</v>
      </c>
      <c r="FS103" s="37">
        <f t="shared" ca="1" si="1249"/>
        <v>45623.705363556241</v>
      </c>
      <c r="FT103" s="64">
        <f t="shared" ca="1" si="1050"/>
        <v>8450119.8819085602</v>
      </c>
      <c r="FU103" s="170" cm="1">
        <f t="array" aca="1" ref="FU103" ca="1">IF(MONTH($A103) = 1, _xlfn.LET(_xlpm.value, RAND(), _xlfn.IFS(_xlpm.value&lt;=0.6, 0.9/12, AND(_xlpm.value&gt;0.6, _xlpm.value&lt;=0.8), 0.36/12, _xlpm.value&gt;0.8, -0.06/12)), FU102)</f>
        <v>7.4999999999999997E-2</v>
      </c>
      <c r="FV103" t="str">
        <f t="shared" ca="1" si="1521"/>
        <v>No</v>
      </c>
      <c r="FW103">
        <f ca="1">COUNTIF(FV$4:FV103, "Yes")</f>
        <v>5</v>
      </c>
      <c r="FX103" s="37">
        <f t="shared" ca="1" si="1250"/>
        <v>2189328.3866544096</v>
      </c>
      <c r="FY103" s="37">
        <f t="shared" ca="1" si="1251"/>
        <v>55234.765631464223</v>
      </c>
      <c r="FZ103" s="64">
        <f t="shared" ca="1" si="1052"/>
        <v>2244563.1522858739</v>
      </c>
      <c r="GA103" s="170" cm="1">
        <f t="array" aca="1" ref="GA103" ca="1">IF(MONTH($A103) = 1, _xlfn.LET(_xlpm.value, RAND(), _xlfn.IFS(_xlpm.value&lt;=0.6, 0.9/12, AND(_xlpm.value&gt;0.6, _xlpm.value&lt;=0.8), 0.36/12, _xlpm.value&gt;0.8, -0.06/12)), GA102)</f>
        <v>-5.0000000000000001E-3</v>
      </c>
      <c r="GB103" t="str">
        <f t="shared" ca="1" si="1522"/>
        <v>No</v>
      </c>
      <c r="GC103">
        <f ca="1">COUNTIF(GB$4:GB103, "Yes")</f>
        <v>3</v>
      </c>
      <c r="GD103" s="37">
        <f t="shared" ca="1" si="1252"/>
        <v>5345484.4346415978</v>
      </c>
      <c r="GE103" s="37">
        <f t="shared" ca="1" si="1253"/>
        <v>51487.122203105093</v>
      </c>
      <c r="GF103" s="64">
        <f t="shared" ca="1" si="1054"/>
        <v>5396971.5568447029</v>
      </c>
      <c r="GG103" s="170" cm="1">
        <f t="array" aca="1" ref="GG103" ca="1">IF(MONTH($A103) = 1, _xlfn.LET(_xlpm.value, RAND(), _xlfn.IFS(_xlpm.value&lt;=0.6, 0.9/12, AND(_xlpm.value&gt;0.6, _xlpm.value&lt;=0.8), 0.36/12, _xlpm.value&gt;0.8, -0.06/12)), GG102)</f>
        <v>7.4999999999999997E-2</v>
      </c>
      <c r="GH103" t="str">
        <f t="shared" ca="1" si="1523"/>
        <v>No</v>
      </c>
      <c r="GI103">
        <f ca="1">COUNTIF(GH$4:GH103, "Yes")</f>
        <v>4</v>
      </c>
      <c r="GJ103" s="37">
        <f t="shared" ca="1" si="1254"/>
        <v>1064823.3548888017</v>
      </c>
      <c r="GK103" s="37">
        <f t="shared" ca="1" si="1255"/>
        <v>24521.929088192857</v>
      </c>
      <c r="GL103" s="64">
        <f t="shared" ca="1" si="1056"/>
        <v>1089345.2839769945</v>
      </c>
      <c r="GM103" s="170" cm="1">
        <f t="array" aca="1" ref="GM103" ca="1">IF(MONTH($A103) = 1, _xlfn.LET(_xlpm.value, RAND(), _xlfn.IFS(_xlpm.value&lt;=0.6, 0.9/12, AND(_xlpm.value&gt;0.6, _xlpm.value&lt;=0.8), 0.36/12, _xlpm.value&gt;0.8, -0.06/12)), GM102)</f>
        <v>7.4999999999999997E-2</v>
      </c>
      <c r="GN103" t="str">
        <f t="shared" ca="1" si="1524"/>
        <v>No</v>
      </c>
      <c r="GO103">
        <f ca="1">COUNTIF(GN$4:GN103, "Yes")</f>
        <v>4</v>
      </c>
      <c r="GP103" s="37">
        <f t="shared" ca="1" si="1256"/>
        <v>2607773.1691250163</v>
      </c>
      <c r="GQ103" s="37">
        <f t="shared" ca="1" si="1257"/>
        <v>38997.974848827653</v>
      </c>
      <c r="GR103" s="64">
        <f t="shared" ca="1" si="1058"/>
        <v>2646771.1439738441</v>
      </c>
      <c r="GS103" s="170" cm="1">
        <f t="array" aca="1" ref="GS103" ca="1">IF(MONTH($A103) = 1, _xlfn.LET(_xlpm.value, RAND(), _xlfn.IFS(_xlpm.value&lt;=0.6, 0.9/12, AND(_xlpm.value&gt;0.6, _xlpm.value&lt;=0.8), 0.36/12, _xlpm.value&gt;0.8, -0.06/12)), GS102)</f>
        <v>7.4999999999999997E-2</v>
      </c>
      <c r="GT103" t="str">
        <f t="shared" ca="1" si="1525"/>
        <v>Yes</v>
      </c>
      <c r="GU103">
        <f ca="1">COUNTIF(GT$4:GT103, "Yes")</f>
        <v>2</v>
      </c>
      <c r="GV103" s="37">
        <f t="shared" ca="1" si="1258"/>
        <v>1812728.8638706834</v>
      </c>
      <c r="GW103" s="37">
        <f t="shared" ca="1" si="1259"/>
        <v>5871.5550139967636</v>
      </c>
      <c r="GX103" s="64">
        <f t="shared" ca="1" si="1060"/>
        <v>1818600.4188846801</v>
      </c>
      <c r="GY103" s="170" cm="1">
        <f t="array" aca="1" ref="GY103" ca="1">IF(MONTH($A103) = 1, _xlfn.LET(_xlpm.value, RAND(), _xlfn.IFS(_xlpm.value&lt;=0.6, 0.9/12, AND(_xlpm.value&gt;0.6, _xlpm.value&lt;=0.8), 0.36/12, _xlpm.value&gt;0.8, -0.06/12)), GY102)</f>
        <v>7.4999999999999997E-2</v>
      </c>
      <c r="GZ103" t="str">
        <f t="shared" ca="1" si="1526"/>
        <v>No</v>
      </c>
      <c r="HA103">
        <f ca="1">COUNTIF(GZ$4:GZ103, "Yes")</f>
        <v>4</v>
      </c>
      <c r="HB103" s="37">
        <f t="shared" ca="1" si="1260"/>
        <v>7754256.412669003</v>
      </c>
      <c r="HC103" s="37">
        <f t="shared" ca="1" si="1261"/>
        <v>56825.776154539904</v>
      </c>
      <c r="HD103" s="64">
        <f t="shared" ca="1" si="1062"/>
        <v>7811082.1888235426</v>
      </c>
      <c r="HE103" s="170" cm="1">
        <f t="array" aca="1" ref="HE103" ca="1">IF(MONTH($A103) = 1, _xlfn.LET(_xlpm.value, RAND(), _xlfn.IFS(_xlpm.value&lt;=0.6, 0.9/12, AND(_xlpm.value&gt;0.6, _xlpm.value&lt;=0.8), 0.36/12, _xlpm.value&gt;0.8, -0.06/12)), HE102)</f>
        <v>0.03</v>
      </c>
      <c r="HF103" t="str">
        <f t="shared" ca="1" si="1527"/>
        <v>No</v>
      </c>
      <c r="HG103">
        <f ca="1">COUNTIF(HF$4:HF103, "Yes")</f>
        <v>4</v>
      </c>
      <c r="HH103" s="37">
        <f t="shared" ca="1" si="1262"/>
        <v>3096234.6899113394</v>
      </c>
      <c r="HI103" s="37">
        <f t="shared" ca="1" si="1263"/>
        <v>50933.056017407442</v>
      </c>
      <c r="HJ103" s="64">
        <f t="shared" ca="1" si="1064"/>
        <v>3147167.7459287466</v>
      </c>
      <c r="HK103" s="170" cm="1">
        <f t="array" aca="1" ref="HK103" ca="1">IF(MONTH($A103) = 1, _xlfn.LET(_xlpm.value, RAND(), _xlfn.IFS(_xlpm.value&lt;=0.6, 0.9/12, AND(_xlpm.value&gt;0.6, _xlpm.value&lt;=0.8), 0.36/12, _xlpm.value&gt;0.8, -0.06/12)), HK102)</f>
        <v>-5.0000000000000001E-3</v>
      </c>
      <c r="HL103" t="str">
        <f t="shared" ca="1" si="1528"/>
        <v>No</v>
      </c>
      <c r="HM103">
        <f ca="1">COUNTIF(HL$4:HL103, "Yes")</f>
        <v>4</v>
      </c>
      <c r="HN103" s="37">
        <f t="shared" ca="1" si="1264"/>
        <v>6678479.8958932208</v>
      </c>
      <c r="HO103" s="37">
        <f t="shared" ca="1" si="1265"/>
        <v>38162.214307286093</v>
      </c>
      <c r="HP103" s="64">
        <f t="shared" ca="1" si="1066"/>
        <v>6716642.1102005066</v>
      </c>
      <c r="HQ103" s="170" cm="1">
        <f t="array" aca="1" ref="HQ103" ca="1">IF(MONTH($A103) = 1, _xlfn.LET(_xlpm.value, RAND(), _xlfn.IFS(_xlpm.value&lt;=0.6, 0.9/12, AND(_xlpm.value&gt;0.6, _xlpm.value&lt;=0.8), 0.36/12, _xlpm.value&gt;0.8, -0.06/12)), HQ102)</f>
        <v>7.4999999999999997E-2</v>
      </c>
      <c r="HR103" t="str">
        <f t="shared" ca="1" si="1529"/>
        <v>Yes</v>
      </c>
      <c r="HS103">
        <f ca="1">COUNTIF(HR$4:HR103, "Yes")</f>
        <v>5</v>
      </c>
      <c r="HT103" s="37">
        <f t="shared" ca="1" si="1266"/>
        <v>1170237.5307268584</v>
      </c>
      <c r="HU103" s="37">
        <f t="shared" ca="1" si="1267"/>
        <v>51523.21235861427</v>
      </c>
      <c r="HV103" s="64">
        <f t="shared" ca="1" si="1068"/>
        <v>1221760.7430854726</v>
      </c>
      <c r="HW103" s="170" cm="1">
        <f t="array" aca="1" ref="HW103" ca="1">IF(MONTH($A103) = 1, _xlfn.LET(_xlpm.value, RAND(), _xlfn.IFS(_xlpm.value&lt;=0.6, 0.9/12, AND(_xlpm.value&gt;0.6, _xlpm.value&lt;=0.8), 0.36/12, _xlpm.value&gt;0.8, -0.06/12)), HW102)</f>
        <v>7.4999999999999997E-2</v>
      </c>
      <c r="HX103" t="str">
        <f t="shared" ca="1" si="1530"/>
        <v>No</v>
      </c>
      <c r="HY103">
        <f ca="1">COUNTIF(HX$4:HX103, "Yes")</f>
        <v>5</v>
      </c>
      <c r="HZ103" s="37">
        <f t="shared" ca="1" si="1268"/>
        <v>6375544.4085315317</v>
      </c>
      <c r="IA103" s="37">
        <f t="shared" ca="1" si="1269"/>
        <v>74601.380267961533</v>
      </c>
      <c r="IB103" s="64">
        <f t="shared" ca="1" si="1070"/>
        <v>6450145.7887994936</v>
      </c>
      <c r="IC103" s="170" cm="1">
        <f t="array" aca="1" ref="IC103" ca="1">IF(MONTH($A103) = 1, _xlfn.LET(_xlpm.value, RAND(), _xlfn.IFS(_xlpm.value&lt;=0.6, 0.9/12, AND(_xlpm.value&gt;0.6, _xlpm.value&lt;=0.8), 0.36/12, _xlpm.value&gt;0.8, -0.06/12)), IC102)</f>
        <v>7.4999999999999997E-2</v>
      </c>
      <c r="ID103" t="str">
        <f t="shared" ca="1" si="1531"/>
        <v>No</v>
      </c>
      <c r="IE103">
        <f ca="1">COUNTIF(ID$4:ID103, "Yes")</f>
        <v>5</v>
      </c>
      <c r="IF103" s="37">
        <f t="shared" ca="1" si="1270"/>
        <v>7070089.9378738273</v>
      </c>
      <c r="IG103" s="37">
        <f t="shared" ca="1" si="1271"/>
        <v>51935.840506417095</v>
      </c>
      <c r="IH103" s="64">
        <f t="shared" ca="1" si="1072"/>
        <v>7122025.778380244</v>
      </c>
      <c r="II103" s="170" cm="1">
        <f t="array" aca="1" ref="II103" ca="1">IF(MONTH($A103) = 1, _xlfn.LET(_xlpm.value, RAND(), _xlfn.IFS(_xlpm.value&lt;=0.6, 0.9/12, AND(_xlpm.value&gt;0.6, _xlpm.value&lt;=0.8), 0.36/12, _xlpm.value&gt;0.8, -0.06/12)), II102)</f>
        <v>0.03</v>
      </c>
      <c r="IJ103" t="str">
        <f t="shared" ca="1" si="1532"/>
        <v>No</v>
      </c>
      <c r="IK103">
        <f ca="1">COUNTIF(IJ$4:IJ103, "Yes")</f>
        <v>7</v>
      </c>
      <c r="IL103" s="37">
        <f t="shared" ca="1" si="1272"/>
        <v>2012168.8172050659</v>
      </c>
      <c r="IM103" s="37">
        <f t="shared" ca="1" si="1273"/>
        <v>92888.158600054419</v>
      </c>
      <c r="IN103" s="64">
        <f t="shared" ca="1" si="1074"/>
        <v>2105056.9758051201</v>
      </c>
      <c r="IO103" s="170" cm="1">
        <f t="array" aca="1" ref="IO103" ca="1">IF(MONTH($A103) = 1, _xlfn.LET(_xlpm.value, RAND(), _xlfn.IFS(_xlpm.value&lt;=0.6, 0.9/12, AND(_xlpm.value&gt;0.6, _xlpm.value&lt;=0.8), 0.36/12, _xlpm.value&gt;0.8, -0.06/12)), IO102)</f>
        <v>7.4999999999999997E-2</v>
      </c>
      <c r="IP103" t="str">
        <f t="shared" ca="1" si="1533"/>
        <v>No</v>
      </c>
      <c r="IQ103">
        <f ca="1">COUNTIF(IP$4:IP103, "Yes")</f>
        <v>6</v>
      </c>
      <c r="IR103" s="37">
        <f t="shared" ca="1" si="1274"/>
        <v>1042679.3563037162</v>
      </c>
      <c r="IS103" s="37">
        <f t="shared" ca="1" si="1275"/>
        <v>72015.008193198591</v>
      </c>
      <c r="IT103" s="64">
        <f t="shared" ca="1" si="1076"/>
        <v>1114694.3644969147</v>
      </c>
      <c r="IU103" s="170" cm="1">
        <f t="array" aca="1" ref="IU103" ca="1">IF(MONTH($A103) = 1, _xlfn.LET(_xlpm.value, RAND(), _xlfn.IFS(_xlpm.value&lt;=0.6, 0.9/12, AND(_xlpm.value&gt;0.6, _xlpm.value&lt;=0.8), 0.36/12, _xlpm.value&gt;0.8, -0.06/12)), IU102)</f>
        <v>0.03</v>
      </c>
      <c r="IV103" t="str">
        <f t="shared" ca="1" si="1534"/>
        <v>No</v>
      </c>
      <c r="IW103">
        <f ca="1">COUNTIF(IV$4:IV103, "Yes")</f>
        <v>6</v>
      </c>
      <c r="IX103" s="37">
        <f t="shared" ca="1" si="1276"/>
        <v>1910414.4486940408</v>
      </c>
      <c r="IY103" s="37">
        <f t="shared" ca="1" si="1277"/>
        <v>73360.579916047034</v>
      </c>
      <c r="IZ103" s="64">
        <f t="shared" ca="1" si="1078"/>
        <v>1983775.0286100877</v>
      </c>
      <c r="JA103" s="170" cm="1">
        <f t="array" aca="1" ref="JA103" ca="1">IF(MONTH($A103) = 1, _xlfn.LET(_xlpm.value, RAND(), _xlfn.IFS(_xlpm.value&lt;=0.6, 0.9/12, AND(_xlpm.value&gt;0.6, _xlpm.value&lt;=0.8), 0.36/12, _xlpm.value&gt;0.8, -0.06/12)), JA102)</f>
        <v>-5.0000000000000001E-3</v>
      </c>
      <c r="JB103" t="str">
        <f t="shared" ca="1" si="1535"/>
        <v>No</v>
      </c>
      <c r="JC103">
        <f ca="1">COUNTIF(JB$4:JB103, "Yes")</f>
        <v>6</v>
      </c>
      <c r="JD103" s="37">
        <f t="shared" ca="1" si="1278"/>
        <v>799380.95256642776</v>
      </c>
      <c r="JE103" s="37">
        <f t="shared" ca="1" si="1279"/>
        <v>68394.568081945879</v>
      </c>
      <c r="JF103" s="64">
        <f t="shared" ca="1" si="1080"/>
        <v>867775.52064837364</v>
      </c>
      <c r="JG103" s="170" cm="1">
        <f t="array" aca="1" ref="JG103" ca="1">IF(MONTH($A103) = 1, _xlfn.LET(_xlpm.value, RAND(), _xlfn.IFS(_xlpm.value&lt;=0.6, 0.9/12, AND(_xlpm.value&gt;0.6, _xlpm.value&lt;=0.8), 0.36/12, _xlpm.value&gt;0.8, -0.06/12)), JG102)</f>
        <v>0.03</v>
      </c>
      <c r="JH103" t="str">
        <f t="shared" ca="1" si="1536"/>
        <v>No</v>
      </c>
      <c r="JI103">
        <f ca="1">COUNTIF(JH$4:JH103, "Yes")</f>
        <v>4</v>
      </c>
      <c r="JJ103" s="37">
        <f t="shared" ca="1" si="1280"/>
        <v>11326303.155648189</v>
      </c>
      <c r="JK103" s="37">
        <f t="shared" ca="1" si="1281"/>
        <v>29653.89706787395</v>
      </c>
      <c r="JL103" s="64">
        <f t="shared" ca="1" si="1082"/>
        <v>11355957.052716063</v>
      </c>
      <c r="JM103" s="170" cm="1">
        <f t="array" aca="1" ref="JM103" ca="1">IF(MONTH($A103) = 1, _xlfn.LET(_xlpm.value, RAND(), _xlfn.IFS(_xlpm.value&lt;=0.6, 0.9/12, AND(_xlpm.value&gt;0.6, _xlpm.value&lt;=0.8), 0.36/12, _xlpm.value&gt;0.8, -0.06/12)), JM102)</f>
        <v>-5.0000000000000001E-3</v>
      </c>
      <c r="JN103" t="str">
        <f t="shared" ca="1" si="1537"/>
        <v>No</v>
      </c>
      <c r="JO103">
        <f ca="1">COUNTIF(JN$4:JN103, "Yes")</f>
        <v>9</v>
      </c>
      <c r="JP103" s="37">
        <f t="shared" ca="1" si="1282"/>
        <v>1976428.5785195937</v>
      </c>
      <c r="JQ103" s="37">
        <f t="shared" ca="1" si="1283"/>
        <v>113875.22180295004</v>
      </c>
      <c r="JR103" s="64">
        <f t="shared" ca="1" si="1084"/>
        <v>2090303.8003225438</v>
      </c>
      <c r="JS103" s="170" cm="1">
        <f t="array" aca="1" ref="JS103" ca="1">IF(MONTH($A103) = 1, _xlfn.LET(_xlpm.value, RAND(), _xlfn.IFS(_xlpm.value&lt;=0.6, 0.9/12, AND(_xlpm.value&gt;0.6, _xlpm.value&lt;=0.8), 0.36/12, _xlpm.value&gt;0.8, -0.06/12)), JS102)</f>
        <v>0.03</v>
      </c>
      <c r="JT103" t="str">
        <f t="shared" ca="1" si="1538"/>
        <v>No</v>
      </c>
      <c r="JU103">
        <f ca="1">COUNTIF(JT$4:JT103, "Yes")</f>
        <v>3</v>
      </c>
      <c r="JV103" s="37">
        <f t="shared" ca="1" si="1284"/>
        <v>6741174.8484466011</v>
      </c>
      <c r="JW103" s="37">
        <f t="shared" ca="1" si="1285"/>
        <v>34242.65109499453</v>
      </c>
      <c r="JX103" s="64">
        <f t="shared" ca="1" si="1086"/>
        <v>6775417.4995415956</v>
      </c>
      <c r="JY103" s="170" cm="1">
        <f t="array" aca="1" ref="JY103" ca="1">IF(MONTH($A103) = 1, _xlfn.LET(_xlpm.value, RAND(), _xlfn.IFS(_xlpm.value&lt;=0.6, 0.9/12, AND(_xlpm.value&gt;0.6, _xlpm.value&lt;=0.8), 0.36/12, _xlpm.value&gt;0.8, -0.06/12)), JY102)</f>
        <v>7.4999999999999997E-2</v>
      </c>
      <c r="JZ103" t="str">
        <f t="shared" ca="1" si="1539"/>
        <v>No</v>
      </c>
      <c r="KA103">
        <f ca="1">COUNTIF(JZ$4:JZ103, "Yes")</f>
        <v>5</v>
      </c>
      <c r="KB103" s="37">
        <f t="shared" ca="1" si="1286"/>
        <v>4884940.0273354733</v>
      </c>
      <c r="KC103" s="37">
        <f t="shared" ca="1" si="1287"/>
        <v>53560.850001705585</v>
      </c>
      <c r="KD103" s="64">
        <f t="shared" ca="1" si="1088"/>
        <v>4938500.8773371791</v>
      </c>
      <c r="KE103" s="170" cm="1">
        <f t="array" aca="1" ref="KE103" ca="1">IF(MONTH($A103) = 1, _xlfn.LET(_xlpm.value, RAND(), _xlfn.IFS(_xlpm.value&lt;=0.6, 0.9/12, AND(_xlpm.value&gt;0.6, _xlpm.value&lt;=0.8), 0.36/12, _xlpm.value&gt;0.8, -0.06/12)), KE102)</f>
        <v>-5.0000000000000001E-3</v>
      </c>
      <c r="KF103" t="str">
        <f t="shared" ca="1" si="1540"/>
        <v>No</v>
      </c>
      <c r="KG103">
        <f ca="1">COUNTIF(KF$4:KF103, "Yes")</f>
        <v>4</v>
      </c>
      <c r="KH103" s="37">
        <f t="shared" ca="1" si="1288"/>
        <v>1205556.7863882766</v>
      </c>
      <c r="KI103" s="37">
        <f t="shared" ca="1" si="1289"/>
        <v>36393.818346408902</v>
      </c>
      <c r="KJ103" s="64">
        <f t="shared" ca="1" si="1090"/>
        <v>1241950.6047346855</v>
      </c>
      <c r="KK103" s="170" cm="1">
        <f t="array" aca="1" ref="KK103" ca="1">IF(MONTH($A103) = 1, _xlfn.LET(_xlpm.value, RAND(), _xlfn.IFS(_xlpm.value&lt;=0.6, 0.9/12, AND(_xlpm.value&gt;0.6, _xlpm.value&lt;=0.8), 0.36/12, _xlpm.value&gt;0.8, -0.06/12)), KK102)</f>
        <v>7.4999999999999997E-2</v>
      </c>
      <c r="KL103" t="str">
        <f t="shared" ca="1" si="1541"/>
        <v>No</v>
      </c>
      <c r="KM103">
        <f ca="1">COUNTIF(KL$4:KL103, "Yes")</f>
        <v>5</v>
      </c>
      <c r="KN103" s="37">
        <f t="shared" ca="1" si="1290"/>
        <v>3147431.740797359</v>
      </c>
      <c r="KO103" s="37">
        <f t="shared" ca="1" si="1291"/>
        <v>38629.807248768986</v>
      </c>
      <c r="KP103" s="64">
        <f t="shared" ca="1" si="1092"/>
        <v>3186061.5480461279</v>
      </c>
      <c r="KQ103" s="170" cm="1">
        <f t="array" aca="1" ref="KQ103" ca="1">IF(MONTH($A103) = 1, _xlfn.LET(_xlpm.value, RAND(), _xlfn.IFS(_xlpm.value&lt;=0.6, 0.9/12, AND(_xlpm.value&gt;0.6, _xlpm.value&lt;=0.8), 0.36/12, _xlpm.value&gt;0.8, -0.06/12)), KQ102)</f>
        <v>7.4999999999999997E-2</v>
      </c>
      <c r="KR103" t="str">
        <f t="shared" ca="1" si="1542"/>
        <v>No</v>
      </c>
      <c r="KS103">
        <f ca="1">COUNTIF(KR$4:KR103, "Yes")</f>
        <v>5</v>
      </c>
      <c r="KT103" s="37">
        <f t="shared" ca="1" si="1292"/>
        <v>857051.68262586277</v>
      </c>
      <c r="KU103" s="37">
        <f t="shared" ca="1" si="1293"/>
        <v>48734.690340836358</v>
      </c>
      <c r="KV103" s="64">
        <f t="shared" ca="1" si="1094"/>
        <v>905786.37296669907</v>
      </c>
      <c r="KW103" s="170" cm="1">
        <f t="array" aca="1" ref="KW103" ca="1">IF(MONTH($A103) = 1, _xlfn.LET(_xlpm.value, RAND(), _xlfn.IFS(_xlpm.value&lt;=0.6, 0.9/12, AND(_xlpm.value&gt;0.6, _xlpm.value&lt;=0.8), 0.36/12, _xlpm.value&gt;0.8, -0.06/12)), KW102)</f>
        <v>7.4999999999999997E-2</v>
      </c>
      <c r="KX103" t="str">
        <f t="shared" ca="1" si="1543"/>
        <v>No</v>
      </c>
      <c r="KY103">
        <f ca="1">COUNTIF(KX$4:KX103, "Yes")</f>
        <v>4</v>
      </c>
      <c r="KZ103" s="37">
        <f t="shared" ca="1" si="1294"/>
        <v>1002936.2656481004</v>
      </c>
      <c r="LA103" s="37">
        <f t="shared" ca="1" si="1295"/>
        <v>52640.633450796457</v>
      </c>
      <c r="LB103" s="64">
        <f t="shared" ca="1" si="1096"/>
        <v>1055576.8990988969</v>
      </c>
      <c r="LC103" s="170" cm="1">
        <f t="array" aca="1" ref="LC103" ca="1">IF(MONTH($A103) = 1, _xlfn.LET(_xlpm.value, RAND(), _xlfn.IFS(_xlpm.value&lt;=0.6, 0.9/12, AND(_xlpm.value&gt;0.6, _xlpm.value&lt;=0.8), 0.36/12, _xlpm.value&gt;0.8, -0.06/12)), LC102)</f>
        <v>0.03</v>
      </c>
      <c r="LD103" t="str">
        <f t="shared" ca="1" si="1544"/>
        <v>No</v>
      </c>
      <c r="LE103">
        <f ca="1">COUNTIF(LD$4:LD103, "Yes")</f>
        <v>3</v>
      </c>
      <c r="LF103" s="37">
        <f t="shared" ca="1" si="1296"/>
        <v>2205749.3050977103</v>
      </c>
      <c r="LG103" s="37">
        <f t="shared" ca="1" si="1297"/>
        <v>27421.052732298893</v>
      </c>
      <c r="LH103" s="64">
        <f t="shared" ca="1" si="1098"/>
        <v>2233170.3578300094</v>
      </c>
      <c r="LI103" s="170" cm="1">
        <f t="array" aca="1" ref="LI103" ca="1">IF(MONTH($A103) = 1, _xlfn.LET(_xlpm.value, RAND(), _xlfn.IFS(_xlpm.value&lt;=0.6, 0.9/12, AND(_xlpm.value&gt;0.6, _xlpm.value&lt;=0.8), 0.36/12, _xlpm.value&gt;0.8, -0.06/12)), LI102)</f>
        <v>7.4999999999999997E-2</v>
      </c>
      <c r="LJ103" t="str">
        <f t="shared" ca="1" si="1545"/>
        <v>No</v>
      </c>
      <c r="LK103">
        <f ca="1">COUNTIF(LJ$4:LJ103, "Yes")</f>
        <v>6</v>
      </c>
      <c r="LL103" s="37">
        <f t="shared" ca="1" si="1298"/>
        <v>1830468.5176108626</v>
      </c>
      <c r="LM103" s="37">
        <f t="shared" ca="1" si="1299"/>
        <v>69934.38754248363</v>
      </c>
      <c r="LN103" s="64">
        <f t="shared" ca="1" si="1100"/>
        <v>1900402.9051533462</v>
      </c>
      <c r="LO103" s="170" cm="1">
        <f t="array" aca="1" ref="LO103" ca="1">IF(MONTH($A103) = 1, _xlfn.LET(_xlpm.value, RAND(), _xlfn.IFS(_xlpm.value&lt;=0.6, 0.9/12, AND(_xlpm.value&gt;0.6, _xlpm.value&lt;=0.8), 0.36/12, _xlpm.value&gt;0.8, -0.06/12)), LO102)</f>
        <v>0.03</v>
      </c>
      <c r="LP103" t="str">
        <f t="shared" ca="1" si="1546"/>
        <v>No</v>
      </c>
      <c r="LQ103">
        <f ca="1">COUNTIF(LP$4:LP103, "Yes")</f>
        <v>9</v>
      </c>
      <c r="LR103" s="37">
        <f t="shared" ca="1" si="1300"/>
        <v>587849.66536219348</v>
      </c>
      <c r="LS103" s="37">
        <f t="shared" ca="1" si="1301"/>
        <v>88358.424303472537</v>
      </c>
      <c r="LT103" s="64">
        <f t="shared" ca="1" si="1102"/>
        <v>676208.08966566599</v>
      </c>
      <c r="LU103" s="170" cm="1">
        <f t="array" aca="1" ref="LU103" ca="1">IF(MONTH($A103) = 1, _xlfn.LET(_xlpm.value, RAND(), _xlfn.IFS(_xlpm.value&lt;=0.6, 0.9/12, AND(_xlpm.value&gt;0.6, _xlpm.value&lt;=0.8), 0.36/12, _xlpm.value&gt;0.8, -0.06/12)), LU102)</f>
        <v>7.4999999999999997E-2</v>
      </c>
      <c r="LV103" t="str">
        <f t="shared" ca="1" si="1547"/>
        <v>No</v>
      </c>
      <c r="LW103">
        <f ca="1">COUNTIF(LV$4:LV103, "Yes")</f>
        <v>3</v>
      </c>
      <c r="LX103" s="37">
        <f t="shared" ca="1" si="1302"/>
        <v>8680681.1663459204</v>
      </c>
      <c r="LY103" s="37">
        <f t="shared" ca="1" si="1303"/>
        <v>41289.660318681199</v>
      </c>
      <c r="LZ103" s="64">
        <f t="shared" ca="1" si="1104"/>
        <v>8721970.8266646024</v>
      </c>
      <c r="MA103" s="170" cm="1">
        <f t="array" aca="1" ref="MA103" ca="1">IF(MONTH($A103) = 1, _xlfn.LET(_xlpm.value, RAND(), _xlfn.IFS(_xlpm.value&lt;=0.6, 0.9/12, AND(_xlpm.value&gt;0.6, _xlpm.value&lt;=0.8), 0.36/12, _xlpm.value&gt;0.8, -0.06/12)), MA102)</f>
        <v>7.4999999999999997E-2</v>
      </c>
      <c r="MB103" t="str">
        <f t="shared" ca="1" si="1548"/>
        <v>No</v>
      </c>
      <c r="MC103">
        <f ca="1">COUNTIF(MB$4:MB103, "Yes")</f>
        <v>5</v>
      </c>
      <c r="MD103" s="37">
        <f t="shared" ca="1" si="1304"/>
        <v>871676.93566390174</v>
      </c>
      <c r="ME103" s="37">
        <f t="shared" ca="1" si="1305"/>
        <v>44702.414867799664</v>
      </c>
      <c r="MF103" s="64">
        <f t="shared" ca="1" si="1106"/>
        <v>916379.35053170135</v>
      </c>
      <c r="MG103" s="170" cm="1">
        <f t="array" aca="1" ref="MG103" ca="1">IF(MONTH($A103) = 1, _xlfn.LET(_xlpm.value, RAND(), _xlfn.IFS(_xlpm.value&lt;=0.6, 0.9/12, AND(_xlpm.value&gt;0.6, _xlpm.value&lt;=0.8), 0.36/12, _xlpm.value&gt;0.8, -0.06/12)), MG102)</f>
        <v>-5.0000000000000001E-3</v>
      </c>
      <c r="MH103" t="str">
        <f t="shared" ca="1" si="1549"/>
        <v>No</v>
      </c>
      <c r="MI103">
        <f ca="1">COUNTIF(MH$4:MH103, "Yes")</f>
        <v>8</v>
      </c>
      <c r="MJ103" s="37">
        <f t="shared" ca="1" si="1306"/>
        <v>2835674.2841806528</v>
      </c>
      <c r="MK103" s="37">
        <f t="shared" ca="1" si="1307"/>
        <v>69380.508231399479</v>
      </c>
      <c r="ML103" s="64">
        <f t="shared" ca="1" si="1108"/>
        <v>2905054.7924120524</v>
      </c>
      <c r="MM103" s="170" cm="1">
        <f t="array" aca="1" ref="MM103" ca="1">IF(MONTH($A103) = 1, _xlfn.LET(_xlpm.value, RAND(), _xlfn.IFS(_xlpm.value&lt;=0.6, 0.9/12, AND(_xlpm.value&gt;0.6, _xlpm.value&lt;=0.8), 0.36/12, _xlpm.value&gt;0.8, -0.06/12)), MM102)</f>
        <v>0.03</v>
      </c>
      <c r="MN103" t="str">
        <f t="shared" ca="1" si="1550"/>
        <v>No</v>
      </c>
      <c r="MO103">
        <f ca="1">COUNTIF(MN$4:MN103, "Yes")</f>
        <v>8</v>
      </c>
      <c r="MP103" s="37">
        <f t="shared" ca="1" si="1308"/>
        <v>2352980.9995618113</v>
      </c>
      <c r="MQ103" s="37">
        <f t="shared" ca="1" si="1309"/>
        <v>104516.42032511428</v>
      </c>
      <c r="MR103" s="64">
        <f t="shared" ca="1" si="1110"/>
        <v>2457497.4198869257</v>
      </c>
      <c r="MS103" s="170" cm="1">
        <f t="array" aca="1" ref="MS103" ca="1">IF(MONTH($A103) = 1, _xlfn.LET(_xlpm.value, RAND(), _xlfn.IFS(_xlpm.value&lt;=0.6, 0.9/12, AND(_xlpm.value&gt;0.6, _xlpm.value&lt;=0.8), 0.36/12, _xlpm.value&gt;0.8, -0.06/12)), MS102)</f>
        <v>0.03</v>
      </c>
      <c r="MT103" t="str">
        <f t="shared" ca="1" si="1551"/>
        <v>No</v>
      </c>
      <c r="MU103">
        <f ca="1">COUNTIF(MT$4:MT103, "Yes")</f>
        <v>9</v>
      </c>
      <c r="MV103" s="37">
        <f t="shared" ca="1" si="1310"/>
        <v>1203568.7422440348</v>
      </c>
      <c r="MW103" s="37">
        <f t="shared" ca="1" si="1311"/>
        <v>122726.43595148965</v>
      </c>
      <c r="MX103" s="64">
        <f t="shared" ca="1" si="1112"/>
        <v>1326295.1781955245</v>
      </c>
      <c r="MY103" s="170" cm="1">
        <f t="array" aca="1" ref="MY103" ca="1">IF(MONTH($A103) = 1, _xlfn.LET(_xlpm.value, RAND(), _xlfn.IFS(_xlpm.value&lt;=0.6, 0.9/12, AND(_xlpm.value&gt;0.6, _xlpm.value&lt;=0.8), 0.36/12, _xlpm.value&gt;0.8, -0.06/12)), MY102)</f>
        <v>7.4999999999999997E-2</v>
      </c>
      <c r="MZ103" t="str">
        <f t="shared" ca="1" si="1552"/>
        <v>No</v>
      </c>
      <c r="NA103">
        <f ca="1">COUNTIF(MZ$4:MZ103, "Yes")</f>
        <v>4</v>
      </c>
      <c r="NB103" s="37">
        <f t="shared" ca="1" si="1312"/>
        <v>18410549.837808698</v>
      </c>
      <c r="NC103" s="37">
        <f t="shared" ca="1" si="1313"/>
        <v>35555.212299540864</v>
      </c>
      <c r="ND103" s="64">
        <f t="shared" ca="1" si="1114"/>
        <v>18446105.050108239</v>
      </c>
      <c r="NE103" s="170" cm="1">
        <f t="array" aca="1" ref="NE103" ca="1">IF(MONTH($A103) = 1, _xlfn.LET(_xlpm.value, RAND(), _xlfn.IFS(_xlpm.value&lt;=0.6, 0.9/12, AND(_xlpm.value&gt;0.6, _xlpm.value&lt;=0.8), 0.36/12, _xlpm.value&gt;0.8, -0.06/12)), NE102)</f>
        <v>7.4999999999999997E-2</v>
      </c>
      <c r="NF103" t="str">
        <f t="shared" ca="1" si="1553"/>
        <v>No</v>
      </c>
      <c r="NG103">
        <f ca="1">COUNTIF(NF$4:NF103, "Yes")</f>
        <v>3</v>
      </c>
      <c r="NH103" s="37">
        <f t="shared" ca="1" si="1314"/>
        <v>2454396.3557094787</v>
      </c>
      <c r="NI103" s="37">
        <f t="shared" ca="1" si="1315"/>
        <v>35137.053355633936</v>
      </c>
      <c r="NJ103" s="64">
        <f t="shared" ca="1" si="1116"/>
        <v>2489533.4090651125</v>
      </c>
      <c r="NK103" s="170" cm="1">
        <f t="array" aca="1" ref="NK103" ca="1">IF(MONTH($A103) = 1, _xlfn.LET(_xlpm.value, RAND(), _xlfn.IFS(_xlpm.value&lt;=0.6, 0.9/12, AND(_xlpm.value&gt;0.6, _xlpm.value&lt;=0.8), 0.36/12, _xlpm.value&gt;0.8, -0.06/12)), NK102)</f>
        <v>7.4999999999999997E-2</v>
      </c>
      <c r="NL103" t="str">
        <f t="shared" ca="1" si="1554"/>
        <v>No</v>
      </c>
      <c r="NM103">
        <f ca="1">COUNTIF(NL$4:NL103, "Yes")</f>
        <v>6</v>
      </c>
      <c r="NN103" s="37">
        <f t="shared" ca="1" si="1316"/>
        <v>1119749.3613454411</v>
      </c>
      <c r="NO103" s="37">
        <f t="shared" ca="1" si="1317"/>
        <v>86190.1944360122</v>
      </c>
      <c r="NP103" s="64">
        <f t="shared" ca="1" si="1118"/>
        <v>1205939.5557814534</v>
      </c>
      <c r="NQ103" s="170" cm="1">
        <f t="array" aca="1" ref="NQ103" ca="1">IF(MONTH($A103) = 1, _xlfn.LET(_xlpm.value, RAND(), _xlfn.IFS(_xlpm.value&lt;=0.6, 0.9/12, AND(_xlpm.value&gt;0.6, _xlpm.value&lt;=0.8), 0.36/12, _xlpm.value&gt;0.8, -0.06/12)), NQ102)</f>
        <v>-5.0000000000000001E-3</v>
      </c>
      <c r="NR103" t="str">
        <f t="shared" ca="1" si="1555"/>
        <v>No</v>
      </c>
      <c r="NS103">
        <f ca="1">COUNTIF(NR$4:NR103, "Yes")</f>
        <v>7</v>
      </c>
      <c r="NT103" s="37">
        <f t="shared" ca="1" si="1318"/>
        <v>572901.25665020128</v>
      </c>
      <c r="NU103" s="37">
        <f t="shared" ca="1" si="1319"/>
        <v>74241.86348617608</v>
      </c>
      <c r="NV103" s="64">
        <f t="shared" ca="1" si="1120"/>
        <v>647143.1201363774</v>
      </c>
      <c r="NW103" s="170" cm="1">
        <f t="array" aca="1" ref="NW103" ca="1">IF(MONTH($A103) = 1, _xlfn.LET(_xlpm.value, RAND(), _xlfn.IFS(_xlpm.value&lt;=0.6, 0.9/12, AND(_xlpm.value&gt;0.6, _xlpm.value&lt;=0.8), 0.36/12, _xlpm.value&gt;0.8, -0.06/12)), NW102)</f>
        <v>-5.0000000000000001E-3</v>
      </c>
      <c r="NX103" t="str">
        <f t="shared" ca="1" si="1556"/>
        <v>No</v>
      </c>
      <c r="NY103">
        <f ca="1">COUNTIF(NX$4:NX103, "Yes")</f>
        <v>8</v>
      </c>
      <c r="NZ103" s="37">
        <f t="shared" ca="1" si="1320"/>
        <v>1512039.8519917105</v>
      </c>
      <c r="OA103" s="37">
        <f t="shared" ca="1" si="1321"/>
        <v>104102.48601785519</v>
      </c>
      <c r="OB103" s="64">
        <f t="shared" ca="1" si="1122"/>
        <v>1616142.3380095656</v>
      </c>
      <c r="OC103" s="170" cm="1">
        <f t="array" aca="1" ref="OC103" ca="1">IF(MONTH($A103) = 1, _xlfn.LET(_xlpm.value, RAND(), _xlfn.IFS(_xlpm.value&lt;=0.6, 0.9/12, AND(_xlpm.value&gt;0.6, _xlpm.value&lt;=0.8), 0.36/12, _xlpm.value&gt;0.8, -0.06/12)), OC102)</f>
        <v>7.4999999999999997E-2</v>
      </c>
      <c r="OD103" t="str">
        <f t="shared" ca="1" si="1557"/>
        <v>No</v>
      </c>
      <c r="OE103">
        <f ca="1">COUNTIF(OD$4:OD103, "Yes")</f>
        <v>5</v>
      </c>
      <c r="OF103" s="37">
        <f t="shared" ca="1" si="1322"/>
        <v>598361.57628696971</v>
      </c>
      <c r="OG103" s="37">
        <f t="shared" ca="1" si="1323"/>
        <v>61796.205952780525</v>
      </c>
      <c r="OH103" s="64">
        <f t="shared" ca="1" si="1124"/>
        <v>660157.78223975026</v>
      </c>
      <c r="OI103" s="170" cm="1">
        <f t="array" aca="1" ref="OI103" ca="1">IF(MONTH($A103) = 1, _xlfn.LET(_xlpm.value, RAND(), _xlfn.IFS(_xlpm.value&lt;=0.6, 0.9/12, AND(_xlpm.value&gt;0.6, _xlpm.value&lt;=0.8), 0.36/12, _xlpm.value&gt;0.8, -0.06/12)), OI102)</f>
        <v>7.4999999999999997E-2</v>
      </c>
      <c r="OJ103" t="str">
        <f t="shared" ca="1" si="1558"/>
        <v>Yes</v>
      </c>
      <c r="OK103">
        <f ca="1">COUNTIF(OJ$4:OJ103, "Yes")</f>
        <v>10</v>
      </c>
      <c r="OL103" s="37">
        <f t="shared" ca="1" si="1324"/>
        <v>3207215.661883025</v>
      </c>
      <c r="OM103" s="37">
        <f t="shared" ca="1" si="1325"/>
        <v>118105.38502645191</v>
      </c>
      <c r="ON103" s="64">
        <f t="shared" ca="1" si="1126"/>
        <v>3325321.0469094771</v>
      </c>
      <c r="OO103" s="170" cm="1">
        <f t="array" aca="1" ref="OO103" ca="1">IF(MONTH($A103) = 1, _xlfn.LET(_xlpm.value, RAND(), _xlfn.IFS(_xlpm.value&lt;=0.6, 0.9/12, AND(_xlpm.value&gt;0.6, _xlpm.value&lt;=0.8), 0.36/12, _xlpm.value&gt;0.8, -0.06/12)), OO102)</f>
        <v>0.03</v>
      </c>
      <c r="OP103" t="str">
        <f t="shared" ca="1" si="1559"/>
        <v>No</v>
      </c>
      <c r="OQ103">
        <f ca="1">COUNTIF(OP$4:OP103, "Yes")</f>
        <v>6</v>
      </c>
      <c r="OR103" s="37">
        <f t="shared" ca="1" si="1326"/>
        <v>2029266.1894916387</v>
      </c>
      <c r="OS103" s="37">
        <f t="shared" ca="1" si="1327"/>
        <v>60000.269220241171</v>
      </c>
      <c r="OT103" s="64">
        <f t="shared" ca="1" si="1128"/>
        <v>2089266.4587118798</v>
      </c>
      <c r="OU103" s="170" cm="1">
        <f t="array" aca="1" ref="OU103" ca="1">IF(MONTH($A103) = 1, _xlfn.LET(_xlpm.value, RAND(), _xlfn.IFS(_xlpm.value&lt;=0.6, 0.9/12, AND(_xlpm.value&gt;0.6, _xlpm.value&lt;=0.8), 0.36/12, _xlpm.value&gt;0.8, -0.06/12)), OU102)</f>
        <v>7.4999999999999997E-2</v>
      </c>
      <c r="OV103" t="str">
        <f t="shared" ca="1" si="1560"/>
        <v>No</v>
      </c>
      <c r="OW103">
        <f ca="1">COUNTIF(OV$4:OV103, "Yes")</f>
        <v>2</v>
      </c>
      <c r="OX103" s="37">
        <f t="shared" ca="1" si="1328"/>
        <v>9064805.1054446343</v>
      </c>
      <c r="OY103" s="37">
        <f t="shared" ca="1" si="1329"/>
        <v>36104.679118604414</v>
      </c>
      <c r="OZ103" s="64">
        <f t="shared" ca="1" si="1130"/>
        <v>9100909.7845632397</v>
      </c>
      <c r="PA103" s="170" cm="1">
        <f t="array" aca="1" ref="PA103" ca="1">IF(MONTH($A103) = 1, _xlfn.LET(_xlpm.value, RAND(), _xlfn.IFS(_xlpm.value&lt;=0.6, 0.9/12, AND(_xlpm.value&gt;0.6, _xlpm.value&lt;=0.8), 0.36/12, _xlpm.value&gt;0.8, -0.06/12)), PA102)</f>
        <v>0.03</v>
      </c>
      <c r="PB103" t="str">
        <f t="shared" ca="1" si="1561"/>
        <v>No</v>
      </c>
      <c r="PC103">
        <f ca="1">COUNTIF(PB$4:PB103, "Yes")</f>
        <v>6</v>
      </c>
      <c r="PD103" s="37">
        <f t="shared" ca="1" si="1330"/>
        <v>1343560.3359802209</v>
      </c>
      <c r="PE103" s="37">
        <f t="shared" ca="1" si="1331"/>
        <v>66792.663470407788</v>
      </c>
      <c r="PF103" s="64">
        <f t="shared" ca="1" si="1132"/>
        <v>1410352.9994506286</v>
      </c>
      <c r="PG103" s="170" cm="1">
        <f t="array" aca="1" ref="PG103" ca="1">IF(MONTH($A103) = 1, _xlfn.LET(_xlpm.value, RAND(), _xlfn.IFS(_xlpm.value&lt;=0.6, 0.9/12, AND(_xlpm.value&gt;0.6, _xlpm.value&lt;=0.8), 0.36/12, _xlpm.value&gt;0.8, -0.06/12)), PG102)</f>
        <v>7.4999999999999997E-2</v>
      </c>
      <c r="PH103" t="str">
        <f t="shared" ca="1" si="1562"/>
        <v>No</v>
      </c>
      <c r="PI103">
        <f ca="1">COUNTIF(PH$4:PH103, "Yes")</f>
        <v>8</v>
      </c>
      <c r="PJ103" s="37">
        <f t="shared" ca="1" si="1332"/>
        <v>563644.13684238249</v>
      </c>
      <c r="PK103" s="37">
        <f t="shared" ca="1" si="1333"/>
        <v>92243.077681435927</v>
      </c>
      <c r="PL103" s="64">
        <f t="shared" ca="1" si="1134"/>
        <v>655887.21452381846</v>
      </c>
      <c r="PM103" s="170" cm="1">
        <f t="array" aca="1" ref="PM103" ca="1">IF(MONTH($A103) = 1, _xlfn.LET(_xlpm.value, RAND(), _xlfn.IFS(_xlpm.value&lt;=0.6, 0.9/12, AND(_xlpm.value&gt;0.6, _xlpm.value&lt;=0.8), 0.36/12, _xlpm.value&gt;0.8, -0.06/12)), PM102)</f>
        <v>7.4999999999999997E-2</v>
      </c>
      <c r="PN103" t="str">
        <f t="shared" ca="1" si="1563"/>
        <v>No</v>
      </c>
      <c r="PO103">
        <f ca="1">COUNTIF(PN$4:PN103, "Yes")</f>
        <v>3</v>
      </c>
      <c r="PP103" s="37">
        <f t="shared" ca="1" si="1334"/>
        <v>2518161.1172634098</v>
      </c>
      <c r="PQ103" s="37">
        <f t="shared" ca="1" si="1335"/>
        <v>36791.163144406441</v>
      </c>
      <c r="PR103" s="64">
        <f t="shared" ca="1" si="1136"/>
        <v>2554952.2804078162</v>
      </c>
      <c r="PS103" s="170" cm="1">
        <f t="array" aca="1" ref="PS103" ca="1">IF(MONTH($A103) = 1, _xlfn.LET(_xlpm.value, RAND(), _xlfn.IFS(_xlpm.value&lt;=0.6, 0.9/12, AND(_xlpm.value&gt;0.6, _xlpm.value&lt;=0.8), 0.36/12, _xlpm.value&gt;0.8, -0.06/12)), PS102)</f>
        <v>7.4999999999999997E-2</v>
      </c>
      <c r="PT103" t="str">
        <f t="shared" ca="1" si="1564"/>
        <v>No</v>
      </c>
      <c r="PU103">
        <f ca="1">COUNTIF(PT$4:PT103, "Yes")</f>
        <v>4</v>
      </c>
      <c r="PV103" s="37">
        <f t="shared" ca="1" si="1336"/>
        <v>3024874.5304175401</v>
      </c>
      <c r="PW103" s="37">
        <f t="shared" ca="1" si="1337"/>
        <v>47294.443572767253</v>
      </c>
      <c r="PX103" s="64">
        <f t="shared" ca="1" si="1138"/>
        <v>3072168.9739903072</v>
      </c>
      <c r="PY103" s="170" cm="1">
        <f t="array" aca="1" ref="PY103" ca="1">IF(MONTH($A103) = 1, _xlfn.LET(_xlpm.value, RAND(), _xlfn.IFS(_xlpm.value&lt;=0.6, 0.9/12, AND(_xlpm.value&gt;0.6, _xlpm.value&lt;=0.8), 0.36/12, _xlpm.value&gt;0.8, -0.06/12)), PY102)</f>
        <v>0.03</v>
      </c>
      <c r="PZ103" t="str">
        <f t="shared" ca="1" si="1565"/>
        <v>No</v>
      </c>
      <c r="QA103">
        <f ca="1">COUNTIF(PZ$4:PZ103, "Yes")</f>
        <v>6</v>
      </c>
      <c r="QB103" s="37">
        <f t="shared" ca="1" si="1338"/>
        <v>4468927.6901330994</v>
      </c>
      <c r="QC103" s="37">
        <f t="shared" ca="1" si="1339"/>
        <v>67079.91281558061</v>
      </c>
      <c r="QD103" s="64">
        <f t="shared" ca="1" si="1140"/>
        <v>4536007.6029486805</v>
      </c>
      <c r="QE103" s="170" cm="1">
        <f t="array" aca="1" ref="QE103" ca="1">IF(MONTH($A103) = 1, _xlfn.LET(_xlpm.value, RAND(), _xlfn.IFS(_xlpm.value&lt;=0.6, 0.9/12, AND(_xlpm.value&gt;0.6, _xlpm.value&lt;=0.8), 0.36/12, _xlpm.value&gt;0.8, -0.06/12)), QE102)</f>
        <v>7.4999999999999997E-2</v>
      </c>
      <c r="QF103" t="str">
        <f t="shared" ca="1" si="1566"/>
        <v>No</v>
      </c>
      <c r="QG103">
        <f ca="1">COUNTIF(QF$4:QF103, "Yes")</f>
        <v>2</v>
      </c>
      <c r="QH103" s="37">
        <f t="shared" ca="1" si="1340"/>
        <v>7044663.3322617216</v>
      </c>
      <c r="QI103" s="37">
        <f t="shared" ca="1" si="1341"/>
        <v>17794.238007152704</v>
      </c>
      <c r="QJ103" s="64">
        <f t="shared" ca="1" si="1142"/>
        <v>7062457.5702688741</v>
      </c>
      <c r="QK103" s="170" cm="1">
        <f t="array" aca="1" ref="QK103" ca="1">IF(MONTH($A103) = 1, _xlfn.LET(_xlpm.value, RAND(), _xlfn.IFS(_xlpm.value&lt;=0.6, 0.9/12, AND(_xlpm.value&gt;0.6, _xlpm.value&lt;=0.8), 0.36/12, _xlpm.value&gt;0.8, -0.06/12)), QK102)</f>
        <v>7.4999999999999997E-2</v>
      </c>
      <c r="QL103" t="str">
        <f t="shared" ca="1" si="1567"/>
        <v>No</v>
      </c>
      <c r="QM103">
        <f ca="1">COUNTIF(QL$4:QL103, "Yes")</f>
        <v>4</v>
      </c>
      <c r="QN103" s="37">
        <f t="shared" ca="1" si="1342"/>
        <v>4075904.0901371669</v>
      </c>
      <c r="QO103" s="37">
        <f t="shared" ca="1" si="1343"/>
        <v>68897.623921883511</v>
      </c>
      <c r="QP103" s="64">
        <f t="shared" ca="1" si="1144"/>
        <v>4144801.7140590502</v>
      </c>
      <c r="QQ103" s="170" cm="1">
        <f t="array" aca="1" ref="QQ103" ca="1">IF(MONTH($A103) = 1, _xlfn.LET(_xlpm.value, RAND(), _xlfn.IFS(_xlpm.value&lt;=0.6, 0.9/12, AND(_xlpm.value&gt;0.6, _xlpm.value&lt;=0.8), 0.36/12, _xlpm.value&gt;0.8, -0.06/12)), QQ102)</f>
        <v>7.4999999999999997E-2</v>
      </c>
      <c r="QR103" t="str">
        <f t="shared" ca="1" si="1568"/>
        <v>No</v>
      </c>
      <c r="QS103">
        <f ca="1">COUNTIF(QR$4:QR103, "Yes")</f>
        <v>7</v>
      </c>
      <c r="QT103" s="37">
        <f t="shared" ca="1" si="1344"/>
        <v>2827698.0376927215</v>
      </c>
      <c r="QU103" s="37">
        <f t="shared" ca="1" si="1345"/>
        <v>87263.606425586899</v>
      </c>
      <c r="QV103" s="64">
        <f t="shared" ca="1" si="1146"/>
        <v>2914961.6441183086</v>
      </c>
      <c r="QW103" s="170" cm="1">
        <f t="array" aca="1" ref="QW103" ca="1">IF(MONTH($A103) = 1, _xlfn.LET(_xlpm.value, RAND(), _xlfn.IFS(_xlpm.value&lt;=0.6, 0.9/12, AND(_xlpm.value&gt;0.6, _xlpm.value&lt;=0.8), 0.36/12, _xlpm.value&gt;0.8, -0.06/12)), QW102)</f>
        <v>7.4999999999999997E-2</v>
      </c>
      <c r="QX103" t="str">
        <f t="shared" ca="1" si="1569"/>
        <v>No</v>
      </c>
      <c r="QY103">
        <f ca="1">COUNTIF(QX$4:QX103, "Yes")</f>
        <v>4</v>
      </c>
      <c r="QZ103" s="37">
        <f t="shared" ca="1" si="1346"/>
        <v>4822408.9882925507</v>
      </c>
      <c r="RA103" s="37">
        <f t="shared" ca="1" si="1347"/>
        <v>35301.121403278208</v>
      </c>
      <c r="RB103" s="64">
        <f t="shared" ca="1" si="1148"/>
        <v>4857710.1096958285</v>
      </c>
      <c r="RC103" s="170" cm="1">
        <f t="array" aca="1" ref="RC103" ca="1">IF(MONTH($A103) = 1, _xlfn.LET(_xlpm.value, RAND(), _xlfn.IFS(_xlpm.value&lt;=0.6, 0.9/12, AND(_xlpm.value&gt;0.6, _xlpm.value&lt;=0.8), 0.36/12, _xlpm.value&gt;0.8, -0.06/12)), RC102)</f>
        <v>7.4999999999999997E-2</v>
      </c>
      <c r="RD103" t="str">
        <f t="shared" ca="1" si="1570"/>
        <v>No</v>
      </c>
      <c r="RE103">
        <f ca="1">COUNTIF(RD$4:RD103, "Yes")</f>
        <v>3</v>
      </c>
      <c r="RF103" s="37">
        <f t="shared" ca="1" si="1348"/>
        <v>1211876.4421575207</v>
      </c>
      <c r="RG103" s="37">
        <f t="shared" ca="1" si="1349"/>
        <v>43437.887137503472</v>
      </c>
      <c r="RH103" s="64">
        <f t="shared" ca="1" si="1150"/>
        <v>1255314.329295024</v>
      </c>
      <c r="RI103" s="170" cm="1">
        <f t="array" aca="1" ref="RI103" ca="1">IF(MONTH($A103) = 1, _xlfn.LET(_xlpm.value, RAND(), _xlfn.IFS(_xlpm.value&lt;=0.6, 0.9/12, AND(_xlpm.value&gt;0.6, _xlpm.value&lt;=0.8), 0.36/12, _xlpm.value&gt;0.8, -0.06/12)), RI102)</f>
        <v>7.4999999999999997E-2</v>
      </c>
      <c r="RJ103" t="str">
        <f t="shared" ca="1" si="1571"/>
        <v>No</v>
      </c>
      <c r="RK103">
        <f ca="1">COUNTIF(RJ$4:RJ103, "Yes")</f>
        <v>3</v>
      </c>
      <c r="RL103" s="37">
        <f t="shared" ca="1" si="1350"/>
        <v>4218646.2767108483</v>
      </c>
      <c r="RM103" s="37">
        <f t="shared" ca="1" si="1351"/>
        <v>42403.376950995415</v>
      </c>
      <c r="RN103" s="64">
        <f t="shared" ca="1" si="1152"/>
        <v>4261049.6536618434</v>
      </c>
      <c r="RO103" s="170" cm="1">
        <f t="array" aca="1" ref="RO103" ca="1">IF(MONTH($A103) = 1, _xlfn.LET(_xlpm.value, RAND(), _xlfn.IFS(_xlpm.value&lt;=0.6, 0.9/12, AND(_xlpm.value&gt;0.6, _xlpm.value&lt;=0.8), 0.36/12, _xlpm.value&gt;0.8, -0.06/12)), RO102)</f>
        <v>7.4999999999999997E-2</v>
      </c>
      <c r="RP103" t="str">
        <f t="shared" ca="1" si="1572"/>
        <v>No</v>
      </c>
      <c r="RQ103">
        <f ca="1">COUNTIF(RP$4:RP103, "Yes")</f>
        <v>5</v>
      </c>
      <c r="RR103" s="37">
        <f t="shared" ca="1" si="1352"/>
        <v>7636908.1884925952</v>
      </c>
      <c r="RS103" s="37">
        <f t="shared" ca="1" si="1353"/>
        <v>46891.745158601625</v>
      </c>
      <c r="RT103" s="64">
        <f t="shared" ca="1" si="1154"/>
        <v>7683799.9336511968</v>
      </c>
      <c r="RU103" s="170" cm="1">
        <f t="array" aca="1" ref="RU103" ca="1">IF(MONTH($A103) = 1, _xlfn.LET(_xlpm.value, RAND(), _xlfn.IFS(_xlpm.value&lt;=0.6, 0.9/12, AND(_xlpm.value&gt;0.6, _xlpm.value&lt;=0.8), 0.36/12, _xlpm.value&gt;0.8, -0.06/12)), RU102)</f>
        <v>7.4999999999999997E-2</v>
      </c>
      <c r="RV103" t="str">
        <f t="shared" ca="1" si="1573"/>
        <v>No</v>
      </c>
      <c r="RW103">
        <f ca="1">COUNTIF(RV$4:RV103, "Yes")</f>
        <v>5</v>
      </c>
      <c r="RX103" s="37">
        <f t="shared" ca="1" si="1354"/>
        <v>5307524.7690971354</v>
      </c>
      <c r="RY103" s="37">
        <f t="shared" ca="1" si="1355"/>
        <v>46095.901670890831</v>
      </c>
      <c r="RZ103" s="64">
        <f t="shared" ca="1" si="1156"/>
        <v>5353620.6707680263</v>
      </c>
      <c r="SA103" s="170" cm="1">
        <f t="array" aca="1" ref="SA103" ca="1">IF(MONTH($A103) = 1, _xlfn.LET(_xlpm.value, RAND(), _xlfn.IFS(_xlpm.value&lt;=0.6, 0.9/12, AND(_xlpm.value&gt;0.6, _xlpm.value&lt;=0.8), 0.36/12, _xlpm.value&gt;0.8, -0.06/12)), SA102)</f>
        <v>-5.0000000000000001E-3</v>
      </c>
      <c r="SB103" t="str">
        <f t="shared" ca="1" si="1574"/>
        <v>No</v>
      </c>
      <c r="SC103">
        <f ca="1">COUNTIF(SB$4:SB103, "Yes")</f>
        <v>5</v>
      </c>
      <c r="SD103" s="37">
        <f t="shared" ca="1" si="1356"/>
        <v>487873.68537971098</v>
      </c>
      <c r="SE103" s="37">
        <f t="shared" ca="1" si="1357"/>
        <v>58260.08188312046</v>
      </c>
      <c r="SF103" s="64">
        <f t="shared" ca="1" si="1158"/>
        <v>546133.76726283145</v>
      </c>
      <c r="SG103" s="170" cm="1">
        <f t="array" aca="1" ref="SG103" ca="1">IF(MONTH($A103) = 1, _xlfn.LET(_xlpm.value, RAND(), _xlfn.IFS(_xlpm.value&lt;=0.6, 0.9/12, AND(_xlpm.value&gt;0.6, _xlpm.value&lt;=0.8), 0.36/12, _xlpm.value&gt;0.8, -0.06/12)), SG102)</f>
        <v>-5.0000000000000001E-3</v>
      </c>
      <c r="SH103" t="str">
        <f t="shared" ca="1" si="1575"/>
        <v>No</v>
      </c>
      <c r="SI103">
        <f ca="1">COUNTIF(SH$4:SH103, "Yes")</f>
        <v>8</v>
      </c>
      <c r="SJ103" s="37">
        <f t="shared" ca="1" si="1358"/>
        <v>372494.42885596369</v>
      </c>
      <c r="SK103" s="37">
        <f t="shared" ca="1" si="1359"/>
        <v>56187.301474171749</v>
      </c>
      <c r="SL103" s="64">
        <f t="shared" ca="1" si="1160"/>
        <v>428681.73033013544</v>
      </c>
      <c r="SM103" s="170" cm="1">
        <f t="array" aca="1" ref="SM103" ca="1">IF(MONTH($A103) = 1, _xlfn.LET(_xlpm.value, RAND(), _xlfn.IFS(_xlpm.value&lt;=0.6, 0.9/12, AND(_xlpm.value&gt;0.6, _xlpm.value&lt;=0.8), 0.36/12, _xlpm.value&gt;0.8, -0.06/12)), SM102)</f>
        <v>0.03</v>
      </c>
      <c r="SN103" t="str">
        <f t="shared" ca="1" si="1576"/>
        <v>No</v>
      </c>
      <c r="SO103">
        <f ca="1">COUNTIF(SN$4:SN103, "Yes")</f>
        <v>7</v>
      </c>
      <c r="SP103" s="37">
        <f t="shared" ca="1" si="1360"/>
        <v>2273299.9084214722</v>
      </c>
      <c r="SQ103" s="37">
        <f t="shared" ca="1" si="1361"/>
        <v>73018.900706368484</v>
      </c>
      <c r="SR103" s="64">
        <f t="shared" ca="1" si="1162"/>
        <v>2346318.8091278407</v>
      </c>
      <c r="SS103" s="170" cm="1">
        <f t="array" aca="1" ref="SS103" ca="1">IF(MONTH($A103) = 1, _xlfn.LET(_xlpm.value, RAND(), _xlfn.IFS(_xlpm.value&lt;=0.6, 0.9/12, AND(_xlpm.value&gt;0.6, _xlpm.value&lt;=0.8), 0.36/12, _xlpm.value&gt;0.8, -0.06/12)), SS102)</f>
        <v>7.4999999999999997E-2</v>
      </c>
      <c r="ST103" t="str">
        <f t="shared" ca="1" si="1577"/>
        <v>No</v>
      </c>
      <c r="SU103">
        <f ca="1">COUNTIF(ST$4:ST103, "Yes")</f>
        <v>5</v>
      </c>
      <c r="SV103" s="37">
        <f t="shared" ca="1" si="1362"/>
        <v>2411741.5414285529</v>
      </c>
      <c r="SW103" s="37">
        <f t="shared" ca="1" si="1363"/>
        <v>46691.212597562364</v>
      </c>
      <c r="SX103" s="64">
        <f t="shared" ca="1" si="1164"/>
        <v>2458432.7540261154</v>
      </c>
      <c r="SY103" s="170" cm="1">
        <f t="array" aca="1" ref="SY103" ca="1">IF(MONTH($A103) = 1, _xlfn.LET(_xlpm.value, RAND(), _xlfn.IFS(_xlpm.value&lt;=0.6, 0.9/12, AND(_xlpm.value&gt;0.6, _xlpm.value&lt;=0.8), 0.36/12, _xlpm.value&gt;0.8, -0.06/12)), SY102)</f>
        <v>0.03</v>
      </c>
      <c r="SZ103" t="str">
        <f t="shared" ca="1" si="1578"/>
        <v>No</v>
      </c>
      <c r="TA103">
        <f ca="1">COUNTIF(SZ$4:SZ103, "Yes")</f>
        <v>2</v>
      </c>
      <c r="TB103" s="37">
        <f t="shared" ca="1" si="1364"/>
        <v>1176324.6848806546</v>
      </c>
      <c r="TC103" s="37">
        <f t="shared" ca="1" si="1365"/>
        <v>21761.921479239736</v>
      </c>
      <c r="TD103" s="64">
        <f t="shared" ca="1" si="1166"/>
        <v>1198086.6063598944</v>
      </c>
      <c r="TE103" s="170" cm="1">
        <f t="array" aca="1" ref="TE103" ca="1">IF(MONTH($A103) = 1, _xlfn.LET(_xlpm.value, RAND(), _xlfn.IFS(_xlpm.value&lt;=0.6, 0.9/12, AND(_xlpm.value&gt;0.6, _xlpm.value&lt;=0.8), 0.36/12, _xlpm.value&gt;0.8, -0.06/12)), TE102)</f>
        <v>7.4999999999999997E-2</v>
      </c>
      <c r="TF103" t="str">
        <f t="shared" ca="1" si="1579"/>
        <v>No</v>
      </c>
      <c r="TG103">
        <f ca="1">COUNTIF(TF$4:TF103, "Yes")</f>
        <v>6</v>
      </c>
      <c r="TH103" s="37">
        <f t="shared" ca="1" si="1366"/>
        <v>2532093.5666244891</v>
      </c>
      <c r="TI103" s="37">
        <f t="shared" ca="1" si="1367"/>
        <v>50790.035194106829</v>
      </c>
      <c r="TJ103" s="64">
        <f t="shared" ca="1" si="1168"/>
        <v>2582883.601818596</v>
      </c>
      <c r="TK103" s="170" cm="1">
        <f t="array" aca="1" ref="TK103" ca="1">IF(MONTH($A103) = 1, _xlfn.LET(_xlpm.value, RAND(), _xlfn.IFS(_xlpm.value&lt;=0.6, 0.9/12, AND(_xlpm.value&gt;0.6, _xlpm.value&lt;=0.8), 0.36/12, _xlpm.value&gt;0.8, -0.06/12)), TK102)</f>
        <v>7.4999999999999997E-2</v>
      </c>
      <c r="TL103" t="str">
        <f t="shared" ca="1" si="1580"/>
        <v>No</v>
      </c>
      <c r="TM103">
        <f ca="1">COUNTIF(TL$4:TL103, "Yes")</f>
        <v>5</v>
      </c>
      <c r="TN103" s="37">
        <f t="shared" ca="1" si="1368"/>
        <v>4024749.7683490985</v>
      </c>
      <c r="TO103" s="37">
        <f t="shared" ca="1" si="1369"/>
        <v>42694.931904028395</v>
      </c>
      <c r="TP103" s="64">
        <f t="shared" ca="1" si="1170"/>
        <v>4067444.7002531267</v>
      </c>
      <c r="TQ103" s="170" cm="1">
        <f t="array" aca="1" ref="TQ103" ca="1">IF(MONTH($A103) = 1, _xlfn.LET(_xlpm.value, RAND(), _xlfn.IFS(_xlpm.value&lt;=0.6, 0.9/12, AND(_xlpm.value&gt;0.6, _xlpm.value&lt;=0.8), 0.36/12, _xlpm.value&gt;0.8, -0.06/12)), TQ102)</f>
        <v>0.03</v>
      </c>
      <c r="TR103" t="str">
        <f t="shared" ca="1" si="1581"/>
        <v>No</v>
      </c>
      <c r="TS103">
        <f ca="1">COUNTIF(TR$4:TR103, "Yes")</f>
        <v>2</v>
      </c>
      <c r="TT103" s="37">
        <f t="shared" ca="1" si="1370"/>
        <v>734612.99209337798</v>
      </c>
      <c r="TU103" s="37">
        <f t="shared" ca="1" si="1371"/>
        <v>13543.880629263325</v>
      </c>
      <c r="TV103" s="64">
        <f t="shared" ca="1" si="1172"/>
        <v>748156.87272264133</v>
      </c>
      <c r="TW103" s="170" cm="1">
        <f t="array" aca="1" ref="TW103" ca="1">IF(MONTH($A103) = 1, _xlfn.LET(_xlpm.value, RAND(), _xlfn.IFS(_xlpm.value&lt;=0.6, 0.9/12, AND(_xlpm.value&gt;0.6, _xlpm.value&lt;=0.8), 0.36/12, _xlpm.value&gt;0.8, -0.06/12)), TW102)</f>
        <v>-5.0000000000000001E-3</v>
      </c>
      <c r="TX103" t="str">
        <f t="shared" ca="1" si="1582"/>
        <v>No</v>
      </c>
      <c r="TY103">
        <f ca="1">COUNTIF(TX$4:TX103, "Yes")</f>
        <v>7</v>
      </c>
      <c r="TZ103" s="37">
        <f t="shared" ca="1" si="1372"/>
        <v>5496162.8765007723</v>
      </c>
      <c r="UA103" s="37">
        <f t="shared" ca="1" si="1373"/>
        <v>65198.443379625132</v>
      </c>
      <c r="UB103" s="64">
        <f t="shared" ca="1" si="1174"/>
        <v>5561361.3198803971</v>
      </c>
      <c r="UC103" s="170" cm="1">
        <f t="array" aca="1" ref="UC103" ca="1">IF(MONTH($A103) = 1, _xlfn.LET(_xlpm.value, RAND(), _xlfn.IFS(_xlpm.value&lt;=0.6, 0.9/12, AND(_xlpm.value&gt;0.6, _xlpm.value&lt;=0.8), 0.36/12, _xlpm.value&gt;0.8, -0.06/12)), UC102)</f>
        <v>0.03</v>
      </c>
      <c r="UD103" t="str">
        <f t="shared" ca="1" si="1583"/>
        <v>No</v>
      </c>
      <c r="UE103">
        <f ca="1">COUNTIF(UD$4:UD103, "Yes")</f>
        <v>7</v>
      </c>
      <c r="UF103" s="37">
        <f t="shared" ca="1" si="1374"/>
        <v>961322.1969762817</v>
      </c>
      <c r="UG103" s="37">
        <f t="shared" ca="1" si="1375"/>
        <v>75885.854181762639</v>
      </c>
      <c r="UH103" s="64">
        <f t="shared" ca="1" si="1176"/>
        <v>1037208.0511580444</v>
      </c>
      <c r="UI103" s="170" cm="1">
        <f t="array" aca="1" ref="UI103" ca="1">IF(MONTH($A103) = 1, _xlfn.LET(_xlpm.value, RAND(), _xlfn.IFS(_xlpm.value&lt;=0.6, 0.9/12, AND(_xlpm.value&gt;0.6, _xlpm.value&lt;=0.8), 0.36/12, _xlpm.value&gt;0.8, -0.06/12)), UI102)</f>
        <v>7.4999999999999997E-2</v>
      </c>
      <c r="UJ103" t="str">
        <f t="shared" ca="1" si="1584"/>
        <v>No</v>
      </c>
      <c r="UK103">
        <f ca="1">COUNTIF(UJ$4:UJ103, "Yes")</f>
        <v>5</v>
      </c>
      <c r="UL103" s="37">
        <f t="shared" ca="1" si="1376"/>
        <v>7856680.3288314892</v>
      </c>
      <c r="UM103" s="37">
        <f t="shared" ca="1" si="1377"/>
        <v>57205.699647561276</v>
      </c>
      <c r="UN103" s="64">
        <f t="shared" ca="1" si="1178"/>
        <v>7913886.0284790508</v>
      </c>
      <c r="UO103" s="170" cm="1">
        <f t="array" aca="1" ref="UO103" ca="1">IF(MONTH($A103) = 1, _xlfn.LET(_xlpm.value, RAND(), _xlfn.IFS(_xlpm.value&lt;=0.6, 0.9/12, AND(_xlpm.value&gt;0.6, _xlpm.value&lt;=0.8), 0.36/12, _xlpm.value&gt;0.8, -0.06/12)), UO102)</f>
        <v>0.03</v>
      </c>
      <c r="UP103" t="str">
        <f t="shared" ca="1" si="1585"/>
        <v>No</v>
      </c>
      <c r="UQ103">
        <f ca="1">COUNTIF(UP$4:UP103, "Yes")</f>
        <v>4</v>
      </c>
      <c r="UR103" s="37">
        <f t="shared" ca="1" si="1378"/>
        <v>1081513.4006196072</v>
      </c>
      <c r="US103" s="37">
        <f t="shared" ca="1" si="1379"/>
        <v>51025.963571417924</v>
      </c>
      <c r="UT103" s="64">
        <f t="shared" ca="1" si="1180"/>
        <v>1132539.364191025</v>
      </c>
      <c r="UU103" s="170" cm="1">
        <f t="array" aca="1" ref="UU103" ca="1">IF(MONTH($A103) = 1, _xlfn.LET(_xlpm.value, RAND(), _xlfn.IFS(_xlpm.value&lt;=0.6, 0.9/12, AND(_xlpm.value&gt;0.6, _xlpm.value&lt;=0.8), 0.36/12, _xlpm.value&gt;0.8, -0.06/12)), UU102)</f>
        <v>7.4999999999999997E-2</v>
      </c>
      <c r="UV103" t="str">
        <f t="shared" ca="1" si="1586"/>
        <v>No</v>
      </c>
      <c r="UW103">
        <f ca="1">COUNTIF(UV$4:UV103, "Yes")</f>
        <v>5</v>
      </c>
      <c r="UX103" s="37">
        <f t="shared" ca="1" si="1380"/>
        <v>875414.48537543276</v>
      </c>
      <c r="UY103" s="37">
        <f t="shared" ca="1" si="1381"/>
        <v>79867.360088672256</v>
      </c>
      <c r="UZ103" s="64">
        <f t="shared" ca="1" si="1182"/>
        <v>955281.84546410502</v>
      </c>
      <c r="VA103" s="170" cm="1">
        <f t="array" aca="1" ref="VA103" ca="1">IF(MONTH($A103) = 1, _xlfn.LET(_xlpm.value, RAND(), _xlfn.IFS(_xlpm.value&lt;=0.6, 0.9/12, AND(_xlpm.value&gt;0.6, _xlpm.value&lt;=0.8), 0.36/12, _xlpm.value&gt;0.8, -0.06/12)), VA102)</f>
        <v>0.03</v>
      </c>
      <c r="VB103" t="str">
        <f t="shared" ca="1" si="1587"/>
        <v>No</v>
      </c>
      <c r="VC103">
        <f ca="1">COUNTIF(VB$4:VB103, "Yes")</f>
        <v>5</v>
      </c>
      <c r="VD103" s="37">
        <f t="shared" ca="1" si="1382"/>
        <v>5923634.6970699187</v>
      </c>
      <c r="VE103" s="37">
        <f t="shared" ca="1" si="1383"/>
        <v>22837.28101379006</v>
      </c>
      <c r="VF103" s="64">
        <f t="shared" ca="1" si="1184"/>
        <v>5946471.9780837093</v>
      </c>
      <c r="VG103" s="170" cm="1">
        <f t="array" aca="1" ref="VG103" ca="1">IF(MONTH($A103) = 1, _xlfn.LET(_xlpm.value, RAND(), _xlfn.IFS(_xlpm.value&lt;=0.6, 0.9/12, AND(_xlpm.value&gt;0.6, _xlpm.value&lt;=0.8), 0.36/12, _xlpm.value&gt;0.8, -0.06/12)), VG102)</f>
        <v>7.4999999999999997E-2</v>
      </c>
      <c r="VH103" t="str">
        <f t="shared" ca="1" si="1588"/>
        <v>No</v>
      </c>
      <c r="VI103">
        <f ca="1">COUNTIF(VH$4:VH103, "Yes")</f>
        <v>4</v>
      </c>
      <c r="VJ103" s="37">
        <f t="shared" ca="1" si="1384"/>
        <v>5255625.0160894599</v>
      </c>
      <c r="VK103" s="37">
        <f t="shared" ca="1" si="1385"/>
        <v>33731.440994139695</v>
      </c>
      <c r="VL103" s="64">
        <f t="shared" ca="1" si="1186"/>
        <v>5289356.4570835996</v>
      </c>
      <c r="VM103" s="170" cm="1">
        <f t="array" aca="1" ref="VM103" ca="1">IF(MONTH($A103) = 1, _xlfn.LET(_xlpm.value, RAND(), _xlfn.IFS(_xlpm.value&lt;=0.6, 0.9/12, AND(_xlpm.value&gt;0.6, _xlpm.value&lt;=0.8), 0.36/12, _xlpm.value&gt;0.8, -0.06/12)), VM102)</f>
        <v>7.4999999999999997E-2</v>
      </c>
      <c r="VN103" t="str">
        <f t="shared" ca="1" si="1589"/>
        <v>No</v>
      </c>
      <c r="VO103">
        <f ca="1">COUNTIF(VN$4:VN103, "Yes")</f>
        <v>4</v>
      </c>
      <c r="VP103" s="37">
        <f t="shared" ca="1" si="1386"/>
        <v>5761723.0323896455</v>
      </c>
      <c r="VQ103" s="37">
        <f t="shared" ca="1" si="1387"/>
        <v>48236.61885972257</v>
      </c>
      <c r="VR103" s="64">
        <f t="shared" ca="1" si="1188"/>
        <v>5809959.6512493677</v>
      </c>
      <c r="VS103" s="170" cm="1">
        <f t="array" aca="1" ref="VS103" ca="1">IF(MONTH($A103) = 1, _xlfn.LET(_xlpm.value, RAND(), _xlfn.IFS(_xlpm.value&lt;=0.6, 0.9/12, AND(_xlpm.value&gt;0.6, _xlpm.value&lt;=0.8), 0.36/12, _xlpm.value&gt;0.8, -0.06/12)), VS102)</f>
        <v>7.4999999999999997E-2</v>
      </c>
      <c r="VT103" t="str">
        <f t="shared" ca="1" si="1590"/>
        <v>No</v>
      </c>
      <c r="VU103">
        <f ca="1">COUNTIF(VT$4:VT103, "Yes")</f>
        <v>4</v>
      </c>
      <c r="VV103" s="37">
        <f t="shared" ca="1" si="1388"/>
        <v>1479164.2061235544</v>
      </c>
      <c r="VW103" s="37">
        <f t="shared" ca="1" si="1389"/>
        <v>49213.309108535286</v>
      </c>
      <c r="VX103" s="64">
        <f t="shared" ca="1" si="1190"/>
        <v>1528377.5152320897</v>
      </c>
      <c r="VY103" s="170" cm="1">
        <f t="array" aca="1" ref="VY103" ca="1">IF(MONTH($A103) = 1, _xlfn.LET(_xlpm.value, RAND(), _xlfn.IFS(_xlpm.value&lt;=0.6, 0.9/12, AND(_xlpm.value&gt;0.6, _xlpm.value&lt;=0.8), 0.36/12, _xlpm.value&gt;0.8, -0.06/12)), VY102)</f>
        <v>7.4999999999999997E-2</v>
      </c>
      <c r="VZ103" t="str">
        <f t="shared" ca="1" si="1591"/>
        <v>No</v>
      </c>
      <c r="WA103">
        <f ca="1">COUNTIF(VZ$4:VZ103, "Yes")</f>
        <v>6</v>
      </c>
      <c r="WB103" s="37">
        <f t="shared" ca="1" si="1390"/>
        <v>2420897.3485858059</v>
      </c>
      <c r="WC103" s="37">
        <f t="shared" ca="1" si="1391"/>
        <v>68900.956543131295</v>
      </c>
      <c r="WD103" s="64">
        <f t="shared" ca="1" si="1192"/>
        <v>2489798.3051289371</v>
      </c>
      <c r="WE103" s="14"/>
      <c r="WH103" s="37"/>
      <c r="WI103" s="37"/>
      <c r="WJ103" s="1"/>
      <c r="WK103" s="14"/>
      <c r="WN103" s="37"/>
      <c r="WO103" s="37"/>
      <c r="WP103" s="1"/>
      <c r="WQ103" s="14"/>
      <c r="WT103" s="37"/>
      <c r="WU103" s="37"/>
      <c r="WV103" s="1"/>
      <c r="WW103" s="14"/>
      <c r="WZ103" s="37"/>
      <c r="XA103" s="37"/>
      <c r="XB103" s="1"/>
      <c r="XC103" s="14"/>
      <c r="XF103" s="37"/>
      <c r="XG103" s="37"/>
      <c r="XH103" s="1"/>
      <c r="XI103" s="14"/>
      <c r="XL103" s="37"/>
      <c r="XM103" s="37"/>
      <c r="XN103" s="1"/>
      <c r="XO103" s="14"/>
      <c r="XR103" s="37"/>
      <c r="XS103" s="37"/>
      <c r="XT103" s="1"/>
      <c r="XU103" s="14"/>
      <c r="XX103" s="37"/>
      <c r="XY103" s="37"/>
      <c r="XZ103" s="1"/>
      <c r="YA103" s="14"/>
      <c r="YD103" s="37"/>
      <c r="YE103" s="37"/>
      <c r="YF103" s="1"/>
      <c r="YG103" s="14"/>
      <c r="YJ103" s="37"/>
      <c r="YK103" s="37"/>
      <c r="YL103" s="1"/>
      <c r="YM103" s="14"/>
      <c r="YP103" s="37"/>
      <c r="YQ103" s="37"/>
      <c r="YR103" s="1"/>
      <c r="YS103" s="14"/>
      <c r="YV103" s="37"/>
      <c r="YW103" s="37"/>
      <c r="YX103" s="1"/>
      <c r="YY103" s="14"/>
      <c r="ZB103" s="37"/>
      <c r="ZC103" s="37"/>
      <c r="ZD103" s="1"/>
      <c r="ZE103" s="14"/>
      <c r="ZH103" s="37"/>
      <c r="ZI103" s="37"/>
      <c r="ZJ103" s="1"/>
      <c r="ZK103" s="14"/>
      <c r="ZN103" s="37"/>
      <c r="ZO103" s="37"/>
      <c r="ZP103" s="1"/>
      <c r="ZQ103" s="14"/>
      <c r="ZT103" s="37"/>
      <c r="ZU103" s="37"/>
      <c r="ZV103" s="1"/>
      <c r="ZW103" s="14"/>
      <c r="ZZ103" s="37"/>
      <c r="AAA103" s="37"/>
      <c r="AAB103" s="1"/>
      <c r="AAC103" s="14"/>
      <c r="AAF103" s="37"/>
      <c r="AAG103" s="37"/>
      <c r="AAH103" s="1"/>
      <c r="AAI103" s="14"/>
      <c r="AAL103" s="37"/>
      <c r="AAM103" s="37"/>
      <c r="AAN103" s="1"/>
      <c r="AAO103" s="14"/>
      <c r="AAR103" s="37"/>
      <c r="AAS103" s="37"/>
      <c r="AAT103" s="1"/>
      <c r="AAU103" s="14"/>
      <c r="AAX103" s="37"/>
      <c r="AAY103" s="37"/>
      <c r="AAZ103" s="1"/>
      <c r="ABA103" s="14"/>
      <c r="ABD103" s="37"/>
      <c r="ABE103" s="37"/>
      <c r="ABF103" s="1"/>
      <c r="ABG103" s="14"/>
      <c r="ABJ103" s="37"/>
      <c r="ABK103" s="37"/>
      <c r="ABL103" s="1"/>
      <c r="ABM103" s="14"/>
      <c r="ABP103" s="37"/>
      <c r="ABQ103" s="37"/>
      <c r="ABR103" s="1"/>
      <c r="ABS103" s="14"/>
      <c r="ABV103" s="37"/>
      <c r="ABW103" s="37"/>
      <c r="ABX103" s="1"/>
      <c r="ABY103" s="14"/>
      <c r="ACB103" s="37"/>
      <c r="ACC103" s="37"/>
      <c r="ACD103" s="1"/>
      <c r="ACE103" s="14"/>
      <c r="ACH103" s="37"/>
      <c r="ACI103" s="37"/>
      <c r="ACJ103" s="1"/>
      <c r="ACK103" s="14"/>
      <c r="ACN103" s="37"/>
      <c r="ACO103" s="37"/>
      <c r="ACP103" s="1"/>
      <c r="ACQ103" s="14"/>
      <c r="ACT103" s="37"/>
      <c r="ACU103" s="37"/>
      <c r="ACV103" s="1"/>
      <c r="ACW103" s="14"/>
      <c r="ACZ103" s="37"/>
      <c r="ADA103" s="37"/>
      <c r="ADB103" s="1"/>
      <c r="ADC103" s="14"/>
      <c r="ADF103" s="37"/>
      <c r="ADG103" s="37"/>
      <c r="ADH103" s="1"/>
      <c r="ADI103" s="14"/>
      <c r="ADL103" s="37"/>
      <c r="ADM103" s="37"/>
      <c r="ADN103" s="1"/>
      <c r="ADO103" s="14"/>
      <c r="ADR103" s="37"/>
      <c r="ADS103" s="37"/>
      <c r="ADT103" s="1"/>
      <c r="ADU103" s="14"/>
      <c r="ADX103" s="37"/>
      <c r="ADY103" s="37"/>
      <c r="ADZ103" s="1"/>
      <c r="AEA103" s="14"/>
      <c r="AED103" s="37"/>
      <c r="AEE103" s="37"/>
      <c r="AEF103" s="1"/>
      <c r="AEG103" s="14"/>
      <c r="AEJ103" s="37"/>
      <c r="AEK103" s="37"/>
      <c r="AEL103" s="1"/>
      <c r="AEM103" s="14"/>
      <c r="AEP103" s="37"/>
      <c r="AEQ103" s="37"/>
      <c r="AER103" s="1"/>
      <c r="AES103" s="14"/>
      <c r="AEV103" s="37"/>
      <c r="AEW103" s="37"/>
      <c r="AEX103" s="1"/>
      <c r="AEY103" s="14"/>
      <c r="AFB103" s="37"/>
      <c r="AFC103" s="37"/>
      <c r="AFD103" s="1"/>
      <c r="AFE103" s="14"/>
      <c r="AFH103" s="37"/>
      <c r="AFI103" s="37"/>
      <c r="AFJ103" s="1"/>
      <c r="AFK103" s="14"/>
      <c r="AFN103" s="37"/>
      <c r="AFO103" s="37"/>
      <c r="AFP103" s="1"/>
      <c r="AFQ103" s="14"/>
      <c r="AFT103" s="37"/>
      <c r="AFU103" s="37"/>
      <c r="AFV103" s="1"/>
      <c r="AFW103" s="14"/>
      <c r="AFZ103" s="37"/>
      <c r="AGA103" s="37"/>
      <c r="AGB103" s="1"/>
      <c r="AGC103" s="14"/>
      <c r="AGF103" s="37"/>
      <c r="AGG103" s="37"/>
      <c r="AGH103" s="1"/>
      <c r="AGI103" s="14"/>
      <c r="AGL103" s="37"/>
      <c r="AGM103" s="37"/>
      <c r="AGN103" s="1"/>
      <c r="AGO103" s="14"/>
      <c r="AGR103" s="37"/>
      <c r="AGS103" s="37"/>
      <c r="AGT103" s="1"/>
      <c r="AGU103" s="14"/>
      <c r="AGX103" s="37"/>
      <c r="AGY103" s="37"/>
      <c r="AGZ103" s="1"/>
      <c r="AHA103" s="14"/>
      <c r="AHD103" s="37"/>
      <c r="AHE103" s="37"/>
      <c r="AHF103" s="1"/>
      <c r="AHG103" s="14"/>
      <c r="AHJ103" s="37"/>
      <c r="AHK103" s="37"/>
      <c r="AHL103" s="1"/>
      <c r="AHM103" s="14"/>
      <c r="AHP103" s="37"/>
      <c r="AHQ103" s="37"/>
      <c r="AHR103" s="1"/>
      <c r="AHS103" s="14"/>
      <c r="AHV103" s="37"/>
      <c r="AHW103" s="37"/>
      <c r="AHX103" s="1"/>
      <c r="AHY103" s="14"/>
      <c r="AIB103" s="37"/>
      <c r="AIC103" s="37"/>
      <c r="AID103" s="1"/>
      <c r="AIE103" s="14"/>
      <c r="AIH103" s="37"/>
      <c r="AII103" s="37"/>
      <c r="AIJ103" s="1"/>
      <c r="AIK103" s="14"/>
      <c r="AIN103" s="37"/>
      <c r="AIO103" s="37"/>
      <c r="AIP103" s="1"/>
      <c r="AIQ103" s="14"/>
      <c r="AIT103" s="37"/>
      <c r="AIU103" s="37"/>
      <c r="AIV103" s="1"/>
      <c r="AIW103" s="14"/>
      <c r="AIZ103" s="37"/>
      <c r="AJA103" s="37"/>
      <c r="AJB103" s="1"/>
      <c r="AJC103" s="14"/>
      <c r="AJF103" s="37"/>
      <c r="AJG103" s="37"/>
      <c r="AJH103" s="1"/>
      <c r="AJI103" s="14"/>
      <c r="AJL103" s="37"/>
      <c r="AJM103" s="37"/>
      <c r="AJN103" s="1"/>
      <c r="AJO103" s="14"/>
      <c r="AJR103" s="37"/>
      <c r="AJS103" s="37"/>
      <c r="AJT103" s="1"/>
      <c r="AJU103" s="14"/>
      <c r="AJX103" s="37"/>
      <c r="AJY103" s="37"/>
      <c r="AJZ103" s="1"/>
      <c r="AKA103" s="14"/>
      <c r="AKD103" s="37"/>
      <c r="AKE103" s="37"/>
      <c r="AKF103" s="1"/>
      <c r="AKG103" s="14"/>
      <c r="AKJ103" s="37"/>
      <c r="AKK103" s="37"/>
      <c r="AKL103" s="1"/>
      <c r="AKM103" s="14"/>
      <c r="AKP103" s="37"/>
      <c r="AKQ103" s="37"/>
      <c r="AKR103" s="1"/>
      <c r="AKS103" s="14"/>
      <c r="AKV103" s="37"/>
      <c r="AKW103" s="37"/>
      <c r="AKX103" s="1"/>
      <c r="AKY103" s="14"/>
      <c r="ALB103" s="37"/>
      <c r="ALC103" s="37"/>
      <c r="ALD103" s="1"/>
      <c r="ALE103" s="14"/>
      <c r="ALH103" s="37"/>
      <c r="ALI103" s="37"/>
      <c r="ALJ103" s="1"/>
      <c r="ALK103" s="14"/>
      <c r="ALN103" s="37"/>
      <c r="ALO103" s="37"/>
      <c r="ALP103" s="1"/>
      <c r="ALQ103" s="14"/>
      <c r="ALT103" s="37"/>
      <c r="ALU103" s="37"/>
      <c r="ALV103" s="1"/>
      <c r="ALW103" s="14"/>
      <c r="ALZ103" s="37"/>
      <c r="AMA103" s="37"/>
      <c r="AMB103" s="1"/>
      <c r="AMC103" s="14"/>
      <c r="AMF103" s="37"/>
      <c r="AMG103" s="37"/>
      <c r="AMH103" s="1"/>
      <c r="AMI103" s="14"/>
      <c r="AML103" s="37"/>
      <c r="AMM103" s="37"/>
      <c r="AMN103" s="1"/>
      <c r="AMO103" s="14"/>
      <c r="AMR103" s="37"/>
      <c r="AMS103" s="37"/>
      <c r="AMT103" s="1"/>
      <c r="AMU103" s="14"/>
      <c r="AMX103" s="37"/>
      <c r="AMY103" s="37"/>
      <c r="AMZ103" s="1"/>
      <c r="ANA103" s="14"/>
      <c r="AND103" s="37"/>
      <c r="ANE103" s="37"/>
      <c r="ANF103" s="1"/>
      <c r="ANG103" s="14"/>
      <c r="ANJ103" s="37"/>
      <c r="ANK103" s="37"/>
      <c r="ANL103" s="1"/>
      <c r="ANM103" s="14"/>
      <c r="ANP103" s="37"/>
      <c r="ANQ103" s="37"/>
      <c r="ANR103" s="1"/>
      <c r="ANS103" s="14"/>
      <c r="ANV103" s="37"/>
      <c r="ANW103" s="37"/>
      <c r="ANX103" s="1"/>
      <c r="ANY103" s="14"/>
      <c r="AOB103" s="37"/>
      <c r="AOC103" s="37"/>
      <c r="AOD103" s="1"/>
      <c r="AOE103" s="14"/>
      <c r="AOH103" s="37"/>
      <c r="AOI103" s="37"/>
      <c r="AOJ103" s="1"/>
      <c r="AOK103" s="14"/>
      <c r="AON103" s="37"/>
      <c r="AOO103" s="37"/>
      <c r="AOP103" s="1"/>
      <c r="AOQ103" s="14"/>
      <c r="AOT103" s="37"/>
      <c r="AOU103" s="37"/>
      <c r="AOV103" s="1"/>
      <c r="AOW103" s="14"/>
      <c r="AOZ103" s="37"/>
      <c r="APA103" s="37"/>
      <c r="APB103" s="1"/>
      <c r="APC103" s="14"/>
      <c r="APF103" s="37"/>
      <c r="APG103" s="37"/>
      <c r="APH103" s="1"/>
      <c r="API103" s="14"/>
      <c r="APL103" s="37"/>
      <c r="APM103" s="37"/>
      <c r="APN103" s="1"/>
      <c r="APO103" s="14"/>
      <c r="APR103" s="37"/>
      <c r="APS103" s="37"/>
      <c r="APT103" s="1"/>
      <c r="APU103" s="14"/>
      <c r="APX103" s="37"/>
      <c r="APY103" s="37"/>
      <c r="APZ103" s="1"/>
      <c r="AQA103" s="14"/>
      <c r="AQD103" s="37"/>
      <c r="AQE103" s="37"/>
      <c r="AQF103" s="1"/>
      <c r="AQG103" s="14"/>
      <c r="AQJ103" s="37"/>
      <c r="AQK103" s="37"/>
      <c r="AQL103" s="1"/>
      <c r="AQM103" s="14"/>
      <c r="AQP103" s="37"/>
      <c r="AQQ103" s="37"/>
      <c r="AQR103" s="1"/>
      <c r="AQS103" s="14"/>
      <c r="AQV103" s="37"/>
      <c r="AQW103" s="37"/>
      <c r="AQX103" s="1"/>
    </row>
    <row r="104" spans="1:1023 1026:1142" x14ac:dyDescent="0.2">
      <c r="A104" s="5">
        <v>48365</v>
      </c>
      <c r="B104" s="1">
        <v>2390.7721117962633</v>
      </c>
      <c r="C104" s="170" cm="1">
        <f t="array" aca="1" ref="C104" ca="1">IF(MONTH($A104) = 1, _xlfn.LET(_xlpm.value, RAND(), _xlfn.IFS(_xlpm.value&lt;=0.6, 0.9/12, AND(_xlpm.value&gt;0.6, _xlpm.value&lt;=0.8), 0.36/12, _xlpm.value&gt;0.8, -0.06/12)), C103)</f>
        <v>7.4999999999999997E-2</v>
      </c>
      <c r="D104" t="str">
        <f t="shared" ca="1" si="1193"/>
        <v>No</v>
      </c>
      <c r="E104">
        <f ca="1">COUNTIF(D$4:D104, "Yes")</f>
        <v>5</v>
      </c>
      <c r="F104" s="37">
        <f t="shared" ca="1" si="1392"/>
        <v>519140.81775032741</v>
      </c>
      <c r="G104" s="37">
        <f t="shared" ca="1" si="1393"/>
        <v>56445.607421765213</v>
      </c>
      <c r="H104" s="64">
        <f t="shared" ca="1" si="994"/>
        <v>575586.42517209263</v>
      </c>
      <c r="I104" s="170" cm="1">
        <f t="array" aca="1" ref="I104" ca="1">IF(MONTH($A104) = 1, _xlfn.LET(_xlpm.value, RAND(), _xlfn.IFS(_xlpm.value&lt;=0.6, 0.9/12, AND(_xlpm.value&gt;0.6, _xlpm.value&lt;=0.8), 0.36/12, _xlpm.value&gt;0.8, -0.06/12)), I103)</f>
        <v>-5.0000000000000001E-3</v>
      </c>
      <c r="J104" t="str">
        <f t="shared" ca="1" si="1493"/>
        <v>No</v>
      </c>
      <c r="K104">
        <f ca="1">COUNTIF(J$4:J104, "Yes")</f>
        <v>4</v>
      </c>
      <c r="L104" s="37">
        <f t="shared" ca="1" si="1194"/>
        <v>2412462.2660575472</v>
      </c>
      <c r="M104" s="37">
        <f t="shared" ca="1" si="1195"/>
        <v>60276.745850255276</v>
      </c>
      <c r="N104" s="64">
        <f t="shared" ca="1" si="996"/>
        <v>2472739.0119078024</v>
      </c>
      <c r="O104" s="170" cm="1">
        <f t="array" aca="1" ref="O104" ca="1">IF(MONTH($A104) = 1, _xlfn.LET(_xlpm.value, RAND(), _xlfn.IFS(_xlpm.value&lt;=0.6, 0.9/12, AND(_xlpm.value&gt;0.6, _xlpm.value&lt;=0.8), 0.36/12, _xlpm.value&gt;0.8, -0.06/12)), O103)</f>
        <v>0.03</v>
      </c>
      <c r="P104" t="str">
        <f t="shared" ca="1" si="1494"/>
        <v>No</v>
      </c>
      <c r="Q104">
        <f ca="1">COUNTIF(P$4:P104, "Yes")</f>
        <v>4</v>
      </c>
      <c r="R104" s="37">
        <f t="shared" ca="1" si="1196"/>
        <v>3148471.5369678685</v>
      </c>
      <c r="S104" s="37">
        <f t="shared" ca="1" si="1197"/>
        <v>44576.27503171932</v>
      </c>
      <c r="T104" s="64">
        <f t="shared" ca="1" si="998"/>
        <v>3193047.8119995878</v>
      </c>
      <c r="U104" s="170" cm="1">
        <f t="array" aca="1" ref="U104" ca="1">IF(MONTH($A104) = 1, _xlfn.LET(_xlpm.value, RAND(), _xlfn.IFS(_xlpm.value&lt;=0.6, 0.9/12, AND(_xlpm.value&gt;0.6, _xlpm.value&lt;=0.8), 0.36/12, _xlpm.value&gt;0.8, -0.06/12)), U103)</f>
        <v>-5.0000000000000001E-3</v>
      </c>
      <c r="V104" t="str">
        <f t="shared" ca="1" si="1495"/>
        <v>No</v>
      </c>
      <c r="W104">
        <f ca="1">COUNTIF(V$4:V104, "Yes")</f>
        <v>4</v>
      </c>
      <c r="X104" s="37">
        <f t="shared" ca="1" si="1198"/>
        <v>3966709.0363234342</v>
      </c>
      <c r="Y104" s="37">
        <f t="shared" ca="1" si="1199"/>
        <v>56869.670396008536</v>
      </c>
      <c r="Z104" s="64">
        <f t="shared" ca="1" si="1000"/>
        <v>4023578.7067194427</v>
      </c>
      <c r="AA104" s="170" cm="1">
        <f t="array" aca="1" ref="AA104" ca="1">IF(MONTH($A104) = 1, _xlfn.LET(_xlpm.value, RAND(), _xlfn.IFS(_xlpm.value&lt;=0.6, 0.9/12, AND(_xlpm.value&gt;0.6, _xlpm.value&lt;=0.8), 0.36/12, _xlpm.value&gt;0.8, -0.06/12)), AA103)</f>
        <v>7.4999999999999997E-2</v>
      </c>
      <c r="AB104" t="str">
        <f t="shared" ca="1" si="1496"/>
        <v>No</v>
      </c>
      <c r="AC104">
        <f ca="1">COUNTIF(AB$4:AB104, "Yes")</f>
        <v>6</v>
      </c>
      <c r="AD104" s="37">
        <f t="shared" ca="1" si="1200"/>
        <v>4139644.9032765836</v>
      </c>
      <c r="AE104" s="37">
        <f t="shared" ca="1" si="1201"/>
        <v>76575.820062519851</v>
      </c>
      <c r="AF104" s="64">
        <f t="shared" ca="1" si="1002"/>
        <v>4216220.7233391032</v>
      </c>
      <c r="AG104" s="170" cm="1">
        <f t="array" aca="1" ref="AG104" ca="1">IF(MONTH($A104) = 1, _xlfn.LET(_xlpm.value, RAND(), _xlfn.IFS(_xlpm.value&lt;=0.6, 0.9/12, AND(_xlpm.value&gt;0.6, _xlpm.value&lt;=0.8), 0.36/12, _xlpm.value&gt;0.8, -0.06/12)), AG103)</f>
        <v>7.4999999999999997E-2</v>
      </c>
      <c r="AH104" t="str">
        <f t="shared" ca="1" si="1497"/>
        <v>No</v>
      </c>
      <c r="AI104">
        <f ca="1">COUNTIF(AH$4:AH104, "Yes")</f>
        <v>6</v>
      </c>
      <c r="AJ104" s="37">
        <f t="shared" ca="1" si="1202"/>
        <v>1134527.374423438</v>
      </c>
      <c r="AK104" s="37">
        <f t="shared" ca="1" si="1203"/>
        <v>55585.628234073163</v>
      </c>
      <c r="AL104" s="64">
        <f t="shared" ca="1" si="1004"/>
        <v>1190113.002657511</v>
      </c>
      <c r="AM104" s="170" cm="1">
        <f t="array" aca="1" ref="AM104" ca="1">IF(MONTH($A104) = 1, _xlfn.LET(_xlpm.value, RAND(), _xlfn.IFS(_xlpm.value&lt;=0.6, 0.9/12, AND(_xlpm.value&gt;0.6, _xlpm.value&lt;=0.8), 0.36/12, _xlpm.value&gt;0.8, -0.06/12)), AM103)</f>
        <v>7.4999999999999997E-2</v>
      </c>
      <c r="AN104" t="str">
        <f t="shared" ca="1" si="1498"/>
        <v>No</v>
      </c>
      <c r="AO104">
        <f ca="1">COUNTIF(AN$4:AN104, "Yes")</f>
        <v>6</v>
      </c>
      <c r="AP104" s="37">
        <f t="shared" ca="1" si="1204"/>
        <v>3642703.9039776805</v>
      </c>
      <c r="AQ104" s="37">
        <f t="shared" ca="1" si="1205"/>
        <v>68311.541812059484</v>
      </c>
      <c r="AR104" s="64">
        <f t="shared" ca="1" si="1006"/>
        <v>3711015.44578974</v>
      </c>
      <c r="AS104" s="170" cm="1">
        <f t="array" aca="1" ref="AS104" ca="1">IF(MONTH($A104) = 1, _xlfn.LET(_xlpm.value, RAND(), _xlfn.IFS(_xlpm.value&lt;=0.6, 0.9/12, AND(_xlpm.value&gt;0.6, _xlpm.value&lt;=0.8), 0.36/12, _xlpm.value&gt;0.8, -0.06/12)), AS103)</f>
        <v>7.4999999999999997E-2</v>
      </c>
      <c r="AT104" t="str">
        <f t="shared" ca="1" si="1499"/>
        <v>No</v>
      </c>
      <c r="AU104">
        <f ca="1">COUNTIF(AT$4:AT104, "Yes")</f>
        <v>8</v>
      </c>
      <c r="AV104" s="37">
        <f t="shared" ca="1" si="1206"/>
        <v>565094.96441301622</v>
      </c>
      <c r="AW104" s="37">
        <f t="shared" ca="1" si="1207"/>
        <v>94572.290135959251</v>
      </c>
      <c r="AX104" s="64">
        <f t="shared" ca="1" si="1008"/>
        <v>659667.2545489755</v>
      </c>
      <c r="AY104" s="170" cm="1">
        <f t="array" aca="1" ref="AY104" ca="1">IF(MONTH($A104) = 1, _xlfn.LET(_xlpm.value, RAND(), _xlfn.IFS(_xlpm.value&lt;=0.6, 0.9/12, AND(_xlpm.value&gt;0.6, _xlpm.value&lt;=0.8), 0.36/12, _xlpm.value&gt;0.8, -0.06/12)), AY103)</f>
        <v>7.4999999999999997E-2</v>
      </c>
      <c r="AZ104" t="str">
        <f t="shared" ca="1" si="1500"/>
        <v>No</v>
      </c>
      <c r="BA104">
        <f ca="1">COUNTIF(AZ$4:AZ104, "Yes")</f>
        <v>9</v>
      </c>
      <c r="BB104" s="37">
        <f t="shared" ca="1" si="1208"/>
        <v>795987.5202199443</v>
      </c>
      <c r="BC104" s="37">
        <f t="shared" ca="1" si="1209"/>
        <v>106370.11298547522</v>
      </c>
      <c r="BD104" s="64">
        <f t="shared" ca="1" si="1010"/>
        <v>902357.63320541952</v>
      </c>
      <c r="BE104" s="170" cm="1">
        <f t="array" aca="1" ref="BE104" ca="1">IF(MONTH($A104) = 1, _xlfn.LET(_xlpm.value, RAND(), _xlfn.IFS(_xlpm.value&lt;=0.6, 0.9/12, AND(_xlpm.value&gt;0.6, _xlpm.value&lt;=0.8), 0.36/12, _xlpm.value&gt;0.8, -0.06/12)), BE103)</f>
        <v>7.4999999999999997E-2</v>
      </c>
      <c r="BF104" t="str">
        <f t="shared" ca="1" si="1501"/>
        <v>No</v>
      </c>
      <c r="BG104">
        <f ca="1">COUNTIF(BF$4:BF104, "Yes")</f>
        <v>3</v>
      </c>
      <c r="BH104" s="37">
        <f t="shared" ca="1" si="1210"/>
        <v>2601303.5682670772</v>
      </c>
      <c r="BI104" s="37">
        <f t="shared" ca="1" si="1211"/>
        <v>27384.351908958051</v>
      </c>
      <c r="BJ104" s="64">
        <f t="shared" ca="1" si="1012"/>
        <v>2628687.9201760353</v>
      </c>
      <c r="BK104" s="170" cm="1">
        <f t="array" aca="1" ref="BK104" ca="1">IF(MONTH($A104) = 1, _xlfn.LET(_xlpm.value, RAND(), _xlfn.IFS(_xlpm.value&lt;=0.6, 0.9/12, AND(_xlpm.value&gt;0.6, _xlpm.value&lt;=0.8), 0.36/12, _xlpm.value&gt;0.8, -0.06/12)), BK103)</f>
        <v>7.4999999999999997E-2</v>
      </c>
      <c r="BL104" t="str">
        <f t="shared" ca="1" si="1502"/>
        <v>No</v>
      </c>
      <c r="BM104">
        <f ca="1">COUNTIF(BL$4:BL104, "Yes")</f>
        <v>7</v>
      </c>
      <c r="BN104" s="37">
        <f t="shared" ca="1" si="1212"/>
        <v>469851.53717688506</v>
      </c>
      <c r="BO104" s="37">
        <f t="shared" ca="1" si="1213"/>
        <v>88735.812185303876</v>
      </c>
      <c r="BP104" s="64">
        <f t="shared" ca="1" si="1014"/>
        <v>558587.34936218895</v>
      </c>
      <c r="BQ104" s="170" cm="1">
        <f t="array" aca="1" ref="BQ104" ca="1">IF(MONTH($A104) = 1, _xlfn.LET(_xlpm.value, RAND(), _xlfn.IFS(_xlpm.value&lt;=0.6, 0.9/12, AND(_xlpm.value&gt;0.6, _xlpm.value&lt;=0.8), 0.36/12, _xlpm.value&gt;0.8, -0.06/12)), BQ103)</f>
        <v>7.4999999999999997E-2</v>
      </c>
      <c r="BR104" t="str">
        <f t="shared" ca="1" si="1503"/>
        <v>No</v>
      </c>
      <c r="BS104">
        <f ca="1">COUNTIF(BR$4:BR104, "Yes")</f>
        <v>5</v>
      </c>
      <c r="BT104" s="37">
        <f t="shared" ca="1" si="1214"/>
        <v>1015401.9167913269</v>
      </c>
      <c r="BU104" s="37">
        <f t="shared" ca="1" si="1215"/>
        <v>64821.732207155088</v>
      </c>
      <c r="BV104" s="64">
        <f t="shared" ca="1" si="1016"/>
        <v>1080223.6489984822</v>
      </c>
      <c r="BW104" s="170" cm="1">
        <f t="array" aca="1" ref="BW104" ca="1">IF(MONTH($A104) = 1, _xlfn.LET(_xlpm.value, RAND(), _xlfn.IFS(_xlpm.value&lt;=0.6, 0.9/12, AND(_xlpm.value&gt;0.6, _xlpm.value&lt;=0.8), 0.36/12, _xlpm.value&gt;0.8, -0.06/12)), BW103)</f>
        <v>7.4999999999999997E-2</v>
      </c>
      <c r="BX104" t="str">
        <f t="shared" ca="1" si="1504"/>
        <v>No</v>
      </c>
      <c r="BY104">
        <f ca="1">COUNTIF(BX$4:BX104, "Yes")</f>
        <v>6</v>
      </c>
      <c r="BZ104" s="37">
        <f t="shared" ca="1" si="1216"/>
        <v>651192.02740070841</v>
      </c>
      <c r="CA104" s="37">
        <f t="shared" ca="1" si="1217"/>
        <v>64969.765325681357</v>
      </c>
      <c r="CB104" s="64">
        <f t="shared" ca="1" si="1018"/>
        <v>716161.79272638971</v>
      </c>
      <c r="CC104" s="170" cm="1">
        <f t="array" aca="1" ref="CC104" ca="1">IF(MONTH($A104) = 1, _xlfn.LET(_xlpm.value, RAND(), _xlfn.IFS(_xlpm.value&lt;=0.6, 0.9/12, AND(_xlpm.value&gt;0.6, _xlpm.value&lt;=0.8), 0.36/12, _xlpm.value&gt;0.8, -0.06/12)), CC103)</f>
        <v>7.4999999999999997E-2</v>
      </c>
      <c r="CD104" t="str">
        <f t="shared" ca="1" si="1505"/>
        <v>No</v>
      </c>
      <c r="CE104">
        <f ca="1">COUNTIF(CD$4:CD104, "Yes")</f>
        <v>5</v>
      </c>
      <c r="CF104" s="37">
        <f t="shared" ca="1" si="1218"/>
        <v>2018542.1361902752</v>
      </c>
      <c r="CG104" s="37">
        <f t="shared" ca="1" si="1219"/>
        <v>58207.242789043186</v>
      </c>
      <c r="CH104" s="64">
        <f t="shared" ca="1" si="1020"/>
        <v>2076749.3789793183</v>
      </c>
      <c r="CI104" s="170" cm="1">
        <f t="array" aca="1" ref="CI104" ca="1">IF(MONTH($A104) = 1, _xlfn.LET(_xlpm.value, RAND(), _xlfn.IFS(_xlpm.value&lt;=0.6, 0.9/12, AND(_xlpm.value&gt;0.6, _xlpm.value&lt;=0.8), 0.36/12, _xlpm.value&gt;0.8, -0.06/12)), CI103)</f>
        <v>0.03</v>
      </c>
      <c r="CJ104" t="str">
        <f t="shared" ca="1" si="1506"/>
        <v>No</v>
      </c>
      <c r="CK104">
        <f ca="1">COUNTIF(CJ$4:CJ104, "Yes")</f>
        <v>6</v>
      </c>
      <c r="CL104" s="37">
        <f t="shared" ca="1" si="1220"/>
        <v>1045931.3660434512</v>
      </c>
      <c r="CM104" s="37">
        <f t="shared" ca="1" si="1221"/>
        <v>80697.5667333858</v>
      </c>
      <c r="CN104" s="64">
        <f t="shared" ca="1" si="1022"/>
        <v>1126628.9327768371</v>
      </c>
      <c r="CO104" s="170" cm="1">
        <f t="array" aca="1" ref="CO104" ca="1">IF(MONTH($A104) = 1, _xlfn.LET(_xlpm.value, RAND(), _xlfn.IFS(_xlpm.value&lt;=0.6, 0.9/12, AND(_xlpm.value&gt;0.6, _xlpm.value&lt;=0.8), 0.36/12, _xlpm.value&gt;0.8, -0.06/12)), CO103)</f>
        <v>7.4999999999999997E-2</v>
      </c>
      <c r="CP104" t="str">
        <f t="shared" ca="1" si="1507"/>
        <v>No</v>
      </c>
      <c r="CQ104">
        <f ca="1">COUNTIF(CP$4:CP104, "Yes")</f>
        <v>6</v>
      </c>
      <c r="CR104" s="37">
        <f t="shared" ca="1" si="1222"/>
        <v>640156.60478001542</v>
      </c>
      <c r="CS104" s="37">
        <f t="shared" ca="1" si="1223"/>
        <v>34173.598402276184</v>
      </c>
      <c r="CT104" s="64">
        <f t="shared" ca="1" si="1024"/>
        <v>674330.20318229159</v>
      </c>
      <c r="CU104" s="170" cm="1">
        <f t="array" aca="1" ref="CU104" ca="1">IF(MONTH($A104) = 1, _xlfn.LET(_xlpm.value, RAND(), _xlfn.IFS(_xlpm.value&lt;=0.6, 0.9/12, AND(_xlpm.value&gt;0.6, _xlpm.value&lt;=0.8), 0.36/12, _xlpm.value&gt;0.8, -0.06/12)), CU103)</f>
        <v>7.4999999999999997E-2</v>
      </c>
      <c r="CV104" t="str">
        <f t="shared" ca="1" si="1508"/>
        <v>No</v>
      </c>
      <c r="CW104">
        <f ca="1">COUNTIF(CV$4:CV104, "Yes")</f>
        <v>3</v>
      </c>
      <c r="CX104" s="37">
        <f t="shared" ca="1" si="1224"/>
        <v>5343971.1092550708</v>
      </c>
      <c r="CY104" s="37">
        <f t="shared" ca="1" si="1225"/>
        <v>30008.529849160128</v>
      </c>
      <c r="CZ104" s="64">
        <f t="shared" ca="1" si="1026"/>
        <v>5373979.6391042313</v>
      </c>
      <c r="DA104" s="170" cm="1">
        <f t="array" aca="1" ref="DA104" ca="1">IF(MONTH($A104) = 1, _xlfn.LET(_xlpm.value, RAND(), _xlfn.IFS(_xlpm.value&lt;=0.6, 0.9/12, AND(_xlpm.value&gt;0.6, _xlpm.value&lt;=0.8), 0.36/12, _xlpm.value&gt;0.8, -0.06/12)), DA103)</f>
        <v>7.4999999999999997E-2</v>
      </c>
      <c r="DB104" t="str">
        <f t="shared" ca="1" si="1509"/>
        <v>No</v>
      </c>
      <c r="DC104">
        <f ca="1">COUNTIF(DB$4:DB104, "Yes")</f>
        <v>8</v>
      </c>
      <c r="DD104" s="37">
        <f t="shared" ca="1" si="1226"/>
        <v>2878959.7318475954</v>
      </c>
      <c r="DE104" s="37">
        <f t="shared" ca="1" si="1227"/>
        <v>81811.34795875776</v>
      </c>
      <c r="DF104" s="64">
        <f t="shared" ca="1" si="1028"/>
        <v>2960771.079806353</v>
      </c>
      <c r="DG104" s="170" cm="1">
        <f t="array" aca="1" ref="DG104" ca="1">IF(MONTH($A104) = 1, _xlfn.LET(_xlpm.value, RAND(), _xlfn.IFS(_xlpm.value&lt;=0.6, 0.9/12, AND(_xlpm.value&gt;0.6, _xlpm.value&lt;=0.8), 0.36/12, _xlpm.value&gt;0.8, -0.06/12)), DG103)</f>
        <v>-5.0000000000000001E-3</v>
      </c>
      <c r="DH104" t="str">
        <f t="shared" ca="1" si="1510"/>
        <v>No</v>
      </c>
      <c r="DI104">
        <f ca="1">COUNTIF(DH$4:DH104, "Yes")</f>
        <v>4</v>
      </c>
      <c r="DJ104" s="37">
        <f t="shared" ca="1" si="1228"/>
        <v>10443209.991237823</v>
      </c>
      <c r="DK104" s="37">
        <f t="shared" ca="1" si="1229"/>
        <v>44369.619173828651</v>
      </c>
      <c r="DL104" s="64">
        <f t="shared" ca="1" si="1030"/>
        <v>10487579.610411651</v>
      </c>
      <c r="DM104" s="170" cm="1">
        <f t="array" aca="1" ref="DM104" ca="1">IF(MONTH($A104) = 1, _xlfn.LET(_xlpm.value, RAND(), _xlfn.IFS(_xlpm.value&lt;=0.6, 0.9/12, AND(_xlpm.value&gt;0.6, _xlpm.value&lt;=0.8), 0.36/12, _xlpm.value&gt;0.8, -0.06/12)), DM103)</f>
        <v>7.4999999999999997E-2</v>
      </c>
      <c r="DN104" t="str">
        <f t="shared" ca="1" si="1511"/>
        <v>No</v>
      </c>
      <c r="DO104">
        <f ca="1">COUNTIF(DN$4:DN104, "Yes")</f>
        <v>6</v>
      </c>
      <c r="DP104" s="37">
        <f t="shared" ca="1" si="1230"/>
        <v>5953535.1559871631</v>
      </c>
      <c r="DQ104" s="37">
        <f t="shared" ca="1" si="1231"/>
        <v>57731.492612895323</v>
      </c>
      <c r="DR104" s="64">
        <f t="shared" ca="1" si="1032"/>
        <v>6011266.6486000586</v>
      </c>
      <c r="DS104" s="170" cm="1">
        <f t="array" aca="1" ref="DS104" ca="1">IF(MONTH($A104) = 1, _xlfn.LET(_xlpm.value, RAND(), _xlfn.IFS(_xlpm.value&lt;=0.6, 0.9/12, AND(_xlpm.value&gt;0.6, _xlpm.value&lt;=0.8), 0.36/12, _xlpm.value&gt;0.8, -0.06/12)), DS103)</f>
        <v>-5.0000000000000001E-3</v>
      </c>
      <c r="DT104" t="str">
        <f t="shared" ca="1" si="1512"/>
        <v>No</v>
      </c>
      <c r="DU104">
        <f ca="1">COUNTIF(DT$4:DT104, "Yes")</f>
        <v>7</v>
      </c>
      <c r="DV104" s="37">
        <f t="shared" ca="1" si="1232"/>
        <v>1092007.0170043658</v>
      </c>
      <c r="DW104" s="37">
        <f t="shared" ca="1" si="1233"/>
        <v>79177.917126520115</v>
      </c>
      <c r="DX104" s="64">
        <f t="shared" ca="1" si="1034"/>
        <v>1171184.9341308859</v>
      </c>
      <c r="DY104" s="170" cm="1">
        <f t="array" aca="1" ref="DY104" ca="1">IF(MONTH($A104) = 1, _xlfn.LET(_xlpm.value, RAND(), _xlfn.IFS(_xlpm.value&lt;=0.6, 0.9/12, AND(_xlpm.value&gt;0.6, _xlpm.value&lt;=0.8), 0.36/12, _xlpm.value&gt;0.8, -0.06/12)), DY103)</f>
        <v>7.4999999999999997E-2</v>
      </c>
      <c r="DZ104" t="str">
        <f t="shared" ca="1" si="1513"/>
        <v>No</v>
      </c>
      <c r="EA104">
        <f ca="1">COUNTIF(DZ$4:DZ104, "Yes")</f>
        <v>8</v>
      </c>
      <c r="EB104" s="37">
        <f t="shared" ca="1" si="1234"/>
        <v>1762255.4175546137</v>
      </c>
      <c r="EC104" s="37">
        <f t="shared" ca="1" si="1235"/>
        <v>113704.03694254515</v>
      </c>
      <c r="ED104" s="64">
        <f t="shared" ca="1" si="1036"/>
        <v>1875959.4544971588</v>
      </c>
      <c r="EE104" s="170" cm="1">
        <f t="array" aca="1" ref="EE104" ca="1">IF(MONTH($A104) = 1, _xlfn.LET(_xlpm.value, RAND(), _xlfn.IFS(_xlpm.value&lt;=0.6, 0.9/12, AND(_xlpm.value&gt;0.6, _xlpm.value&lt;=0.8), 0.36/12, _xlpm.value&gt;0.8, -0.06/12)), EE103)</f>
        <v>7.4999999999999997E-2</v>
      </c>
      <c r="EF104" t="str">
        <f t="shared" ca="1" si="1514"/>
        <v>No</v>
      </c>
      <c r="EG104">
        <f ca="1">COUNTIF(EF$4:EF104, "Yes")</f>
        <v>3</v>
      </c>
      <c r="EH104" s="37">
        <f t="shared" ca="1" si="1236"/>
        <v>1066725.8627714147</v>
      </c>
      <c r="EI104" s="37">
        <f t="shared" ca="1" si="1237"/>
        <v>47488.547796221872</v>
      </c>
      <c r="EJ104" s="64">
        <f t="shared" ca="1" si="1038"/>
        <v>1114214.4105676366</v>
      </c>
      <c r="EK104" s="170" cm="1">
        <f t="array" aca="1" ref="EK104" ca="1">IF(MONTH($A104) = 1, _xlfn.LET(_xlpm.value, RAND(), _xlfn.IFS(_xlpm.value&lt;=0.6, 0.9/12, AND(_xlpm.value&gt;0.6, _xlpm.value&lt;=0.8), 0.36/12, _xlpm.value&gt;0.8, -0.06/12)), EK103)</f>
        <v>7.4999999999999997E-2</v>
      </c>
      <c r="EL104" t="str">
        <f t="shared" ca="1" si="1515"/>
        <v>No</v>
      </c>
      <c r="EM104">
        <f ca="1">COUNTIF(EL$4:EL104, "Yes")</f>
        <v>7</v>
      </c>
      <c r="EN104" s="37">
        <f t="shared" ca="1" si="1238"/>
        <v>1711382.1266652683</v>
      </c>
      <c r="EO104" s="37">
        <f t="shared" ca="1" si="1239"/>
        <v>79019.52565787833</v>
      </c>
      <c r="EP104" s="64">
        <f t="shared" ca="1" si="1040"/>
        <v>1790401.6523231466</v>
      </c>
      <c r="EQ104" s="170" cm="1">
        <f t="array" aca="1" ref="EQ104" ca="1">IF(MONTH($A104) = 1, _xlfn.LET(_xlpm.value, RAND(), _xlfn.IFS(_xlpm.value&lt;=0.6, 0.9/12, AND(_xlpm.value&gt;0.6, _xlpm.value&lt;=0.8), 0.36/12, _xlpm.value&gt;0.8, -0.06/12)), EQ103)</f>
        <v>7.4999999999999997E-2</v>
      </c>
      <c r="ER104" t="str">
        <f t="shared" ca="1" si="1516"/>
        <v>No</v>
      </c>
      <c r="ES104">
        <f ca="1">COUNTIF(ER$4:ER104, "Yes")</f>
        <v>3</v>
      </c>
      <c r="ET104" s="37">
        <f t="shared" ca="1" si="1240"/>
        <v>3637836.65107942</v>
      </c>
      <c r="EU104" s="37">
        <f t="shared" ca="1" si="1241"/>
        <v>21010.568415728889</v>
      </c>
      <c r="EV104" s="64">
        <f t="shared" ca="1" si="1042"/>
        <v>3658847.2194951489</v>
      </c>
      <c r="EW104" s="170" cm="1">
        <f t="array" aca="1" ref="EW104" ca="1">IF(MONTH($A104) = 1, _xlfn.LET(_xlpm.value, RAND(), _xlfn.IFS(_xlpm.value&lt;=0.6, 0.9/12, AND(_xlpm.value&gt;0.6, _xlpm.value&lt;=0.8), 0.36/12, _xlpm.value&gt;0.8, -0.06/12)), EW103)</f>
        <v>7.4999999999999997E-2</v>
      </c>
      <c r="EX104" t="str">
        <f t="shared" ca="1" si="1517"/>
        <v>No</v>
      </c>
      <c r="EY104">
        <f ca="1">COUNTIF(EX$4:EX104, "Yes")</f>
        <v>4</v>
      </c>
      <c r="EZ104" s="37">
        <f t="shared" ca="1" si="1242"/>
        <v>4380445.8939433489</v>
      </c>
      <c r="FA104" s="37">
        <f t="shared" ca="1" si="1243"/>
        <v>41766.774209794203</v>
      </c>
      <c r="FB104" s="64">
        <f t="shared" ca="1" si="1044"/>
        <v>4422212.6681531435</v>
      </c>
      <c r="FC104" s="170" cm="1">
        <f t="array" aca="1" ref="FC104" ca="1">IF(MONTH($A104) = 1, _xlfn.LET(_xlpm.value, RAND(), _xlfn.IFS(_xlpm.value&lt;=0.6, 0.9/12, AND(_xlpm.value&gt;0.6, _xlpm.value&lt;=0.8), 0.36/12, _xlpm.value&gt;0.8, -0.06/12)), FC103)</f>
        <v>7.4999999999999997E-2</v>
      </c>
      <c r="FD104" t="str">
        <f t="shared" ca="1" si="1518"/>
        <v>No</v>
      </c>
      <c r="FE104">
        <f ca="1">COUNTIF(FD$4:FD104, "Yes")</f>
        <v>8</v>
      </c>
      <c r="FF104" s="37">
        <f t="shared" ca="1" si="1244"/>
        <v>3595057.0953097562</v>
      </c>
      <c r="FG104" s="37">
        <f t="shared" ca="1" si="1245"/>
        <v>89765.498187582867</v>
      </c>
      <c r="FH104" s="64">
        <f t="shared" ca="1" si="1046"/>
        <v>3684822.5934973392</v>
      </c>
      <c r="FI104" s="170" cm="1">
        <f t="array" aca="1" ref="FI104" ca="1">IF(MONTH($A104) = 1, _xlfn.LET(_xlpm.value, RAND(), _xlfn.IFS(_xlpm.value&lt;=0.6, 0.9/12, AND(_xlpm.value&gt;0.6, _xlpm.value&lt;=0.8), 0.36/12, _xlpm.value&gt;0.8, -0.06/12)), FI103)</f>
        <v>0.03</v>
      </c>
      <c r="FJ104" t="str">
        <f t="shared" ca="1" si="1519"/>
        <v>No</v>
      </c>
      <c r="FK104">
        <f ca="1">COUNTIF(FJ$4:FJ104, "Yes")</f>
        <v>4</v>
      </c>
      <c r="FL104" s="37">
        <f t="shared" ca="1" si="1246"/>
        <v>2961139.1372512793</v>
      </c>
      <c r="FM104" s="37">
        <f t="shared" ca="1" si="1247"/>
        <v>38405.592955777181</v>
      </c>
      <c r="FN104" s="64">
        <f t="shared" ca="1" si="1048"/>
        <v>2999544.7302070563</v>
      </c>
      <c r="FO104" s="170" cm="1">
        <f t="array" aca="1" ref="FO104" ca="1">IF(MONTH($A104) = 1, _xlfn.LET(_xlpm.value, RAND(), _xlfn.IFS(_xlpm.value&lt;=0.6, 0.9/12, AND(_xlpm.value&gt;0.6, _xlpm.value&lt;=0.8), 0.36/12, _xlpm.value&gt;0.8, -0.06/12)), FO103)</f>
        <v>7.4999999999999997E-2</v>
      </c>
      <c r="FP104" t="str">
        <f t="shared" ca="1" si="1520"/>
        <v>No</v>
      </c>
      <c r="FQ104">
        <f ca="1">COUNTIF(FP$4:FP104, "Yes")</f>
        <v>6</v>
      </c>
      <c r="FR104" s="37">
        <f t="shared" ca="1" si="1248"/>
        <v>9035789.6986305974</v>
      </c>
      <c r="FS104" s="37">
        <f t="shared" ca="1" si="1249"/>
        <v>47096.015233150771</v>
      </c>
      <c r="FT104" s="64">
        <f t="shared" ca="1" si="1050"/>
        <v>9082885.7138637491</v>
      </c>
      <c r="FU104" s="170" cm="1">
        <f t="array" aca="1" ref="FU104" ca="1">IF(MONTH($A104) = 1, _xlfn.LET(_xlpm.value, RAND(), _xlfn.IFS(_xlpm.value&lt;=0.6, 0.9/12, AND(_xlpm.value&gt;0.6, _xlpm.value&lt;=0.8), 0.36/12, _xlpm.value&gt;0.8, -0.06/12)), FU103)</f>
        <v>7.4999999999999997E-2</v>
      </c>
      <c r="FV104" t="str">
        <f t="shared" ca="1" si="1521"/>
        <v>No</v>
      </c>
      <c r="FW104">
        <f ca="1">COUNTIF(FV$4:FV104, "Yes")</f>
        <v>5</v>
      </c>
      <c r="FX104" s="37">
        <f t="shared" ca="1" si="1250"/>
        <v>2354723.401709388</v>
      </c>
      <c r="FY104" s="37">
        <f t="shared" ca="1" si="1251"/>
        <v>56475.971030690635</v>
      </c>
      <c r="FZ104" s="64">
        <f t="shared" ca="1" si="1052"/>
        <v>2411199.3727400787</v>
      </c>
      <c r="GA104" s="170" cm="1">
        <f t="array" aca="1" ref="GA104" ca="1">IF(MONTH($A104) = 1, _xlfn.LET(_xlpm.value, RAND(), _xlfn.IFS(_xlpm.value&lt;=0.6, 0.9/12, AND(_xlpm.value&gt;0.6, _xlpm.value&lt;=0.8), 0.36/12, _xlpm.value&gt;0.8, -0.06/12)), GA103)</f>
        <v>-5.0000000000000001E-3</v>
      </c>
      <c r="GB104" t="str">
        <f t="shared" ca="1" si="1522"/>
        <v>Yes</v>
      </c>
      <c r="GC104">
        <f ca="1">COUNTIF(GB$4:GB104, "Yes")</f>
        <v>4</v>
      </c>
      <c r="GD104" s="37">
        <f t="shared" ca="1" si="1252"/>
        <v>4812370.4544445155</v>
      </c>
      <c r="GE104" s="37">
        <f t="shared" ca="1" si="1253"/>
        <v>52486.141578089075</v>
      </c>
      <c r="GF104" s="64">
        <f t="shared" ca="1" si="1054"/>
        <v>4864856.596022605</v>
      </c>
      <c r="GG104" s="170" cm="1">
        <f t="array" aca="1" ref="GG104" ca="1">IF(MONTH($A104) = 1, _xlfn.LET(_xlpm.value, RAND(), _xlfn.IFS(_xlpm.value&lt;=0.6, 0.9/12, AND(_xlpm.value&gt;0.6, _xlpm.value&lt;=0.8), 0.36/12, _xlpm.value&gt;0.8, -0.06/12)), GG103)</f>
        <v>7.4999999999999997E-2</v>
      </c>
      <c r="GH104" t="str">
        <f t="shared" ca="1" si="1523"/>
        <v>Yes</v>
      </c>
      <c r="GI104">
        <f ca="1">COUNTIF(GH$4:GH104, "Yes")</f>
        <v>5</v>
      </c>
      <c r="GJ104" s="37">
        <f t="shared" ca="1" si="1254"/>
        <v>959536.40545581968</v>
      </c>
      <c r="GK104" s="37">
        <f t="shared" ca="1" si="1255"/>
        <v>25737.657018906939</v>
      </c>
      <c r="GL104" s="64">
        <f t="shared" ca="1" si="1056"/>
        <v>985274.06247472658</v>
      </c>
      <c r="GM104" s="170" cm="1">
        <f t="array" aca="1" ref="GM104" ca="1">IF(MONTH($A104) = 1, _xlfn.LET(_xlpm.value, RAND(), _xlfn.IFS(_xlpm.value&lt;=0.6, 0.9/12, AND(_xlpm.value&gt;0.6, _xlpm.value&lt;=0.8), 0.36/12, _xlpm.value&gt;0.8, -0.06/12)), GM103)</f>
        <v>7.4999999999999997E-2</v>
      </c>
      <c r="GN104" t="str">
        <f t="shared" ca="1" si="1524"/>
        <v>No</v>
      </c>
      <c r="GO104">
        <f ca="1">COUNTIF(GN$4:GN104, "Yes")</f>
        <v>4</v>
      </c>
      <c r="GP104" s="37">
        <f t="shared" ca="1" si="1256"/>
        <v>2804790.6200764701</v>
      </c>
      <c r="GQ104" s="37">
        <f t="shared" ca="1" si="1257"/>
        <v>39986.634000065576</v>
      </c>
      <c r="GR104" s="64">
        <f t="shared" ca="1" si="1058"/>
        <v>2844777.2540765358</v>
      </c>
      <c r="GS104" s="170" cm="1">
        <f t="array" aca="1" ref="GS104" ca="1">IF(MONTH($A104) = 1, _xlfn.LET(_xlpm.value, RAND(), _xlfn.IFS(_xlpm.value&lt;=0.6, 0.9/12, AND(_xlpm.value&gt;0.6, _xlpm.value&lt;=0.8), 0.36/12, _xlpm.value&gt;0.8, -0.06/12)), GS103)</f>
        <v>7.4999999999999997E-2</v>
      </c>
      <c r="GT104" t="str">
        <f t="shared" ca="1" si="1525"/>
        <v>No</v>
      </c>
      <c r="GU104">
        <f ca="1">COUNTIF(GT$4:GT104, "Yes")</f>
        <v>2</v>
      </c>
      <c r="GV104" s="37">
        <f t="shared" ca="1" si="1258"/>
        <v>1950596.1463504215</v>
      </c>
      <c r="GW104" s="37">
        <f t="shared" ca="1" si="1259"/>
        <v>6354.580115030607</v>
      </c>
      <c r="GX104" s="64">
        <f t="shared" ca="1" si="1060"/>
        <v>1956950.726465452</v>
      </c>
      <c r="GY104" s="170" cm="1">
        <f t="array" aca="1" ref="GY104" ca="1">IF(MONTH($A104) = 1, _xlfn.LET(_xlpm.value, RAND(), _xlfn.IFS(_xlpm.value&lt;=0.6, 0.9/12, AND(_xlpm.value&gt;0.6, _xlpm.value&lt;=0.8), 0.36/12, _xlpm.value&gt;0.8, -0.06/12)), GY103)</f>
        <v>7.4999999999999997E-2</v>
      </c>
      <c r="GZ104" t="str">
        <f t="shared" ca="1" si="1526"/>
        <v>No</v>
      </c>
      <c r="HA104">
        <f ca="1">COUNTIF(GZ$4:GZ104, "Yes")</f>
        <v>4</v>
      </c>
      <c r="HB104" s="37">
        <f t="shared" ca="1" si="1260"/>
        <v>8337260.1068862556</v>
      </c>
      <c r="HC104" s="37">
        <f t="shared" ca="1" si="1261"/>
        <v>57829.224146455905</v>
      </c>
      <c r="HD104" s="64">
        <f t="shared" ca="1" si="1062"/>
        <v>8395089.331032712</v>
      </c>
      <c r="HE104" s="170" cm="1">
        <f t="array" aca="1" ref="HE104" ca="1">IF(MONTH($A104) = 1, _xlfn.LET(_xlpm.value, RAND(), _xlfn.IFS(_xlpm.value&lt;=0.6, 0.9/12, AND(_xlpm.value&gt;0.6, _xlpm.value&lt;=0.8), 0.36/12, _xlpm.value&gt;0.8, -0.06/12)), HE103)</f>
        <v>0.03</v>
      </c>
      <c r="HF104" t="str">
        <f t="shared" ca="1" si="1527"/>
        <v>No</v>
      </c>
      <c r="HG104">
        <f ca="1">COUNTIF(HF$4:HF104, "Yes")</f>
        <v>4</v>
      </c>
      <c r="HH104" s="37">
        <f t="shared" ca="1" si="1262"/>
        <v>3190556.1938757575</v>
      </c>
      <c r="HI104" s="37">
        <f t="shared" ca="1" si="1263"/>
        <v>51931.615773372519</v>
      </c>
      <c r="HJ104" s="64">
        <f t="shared" ca="1" si="1064"/>
        <v>3242487.8096491299</v>
      </c>
      <c r="HK104" s="170" cm="1">
        <f t="array" aca="1" ref="HK104" ca="1">IF(MONTH($A104) = 1, _xlfn.LET(_xlpm.value, RAND(), _xlfn.IFS(_xlpm.value&lt;=0.6, 0.9/12, AND(_xlpm.value&gt;0.6, _xlpm.value&lt;=0.8), 0.36/12, _xlpm.value&gt;0.8, -0.06/12)), HK103)</f>
        <v>-5.0000000000000001E-3</v>
      </c>
      <c r="HL104" t="str">
        <f t="shared" ca="1" si="1528"/>
        <v>Yes</v>
      </c>
      <c r="HM104">
        <f ca="1">COUNTIF(HL$4:HL104, "Yes")</f>
        <v>5</v>
      </c>
      <c r="HN104" s="37">
        <f t="shared" ca="1" si="1264"/>
        <v>6011827.2923597964</v>
      </c>
      <c r="HO104" s="37">
        <f t="shared" ca="1" si="1265"/>
        <v>39389.257374479967</v>
      </c>
      <c r="HP104" s="64">
        <f t="shared" ca="1" si="1066"/>
        <v>6051216.5497342767</v>
      </c>
      <c r="HQ104" s="170" cm="1">
        <f t="array" aca="1" ref="HQ104" ca="1">IF(MONTH($A104) = 1, _xlfn.LET(_xlpm.value, RAND(), _xlfn.IFS(_xlpm.value&lt;=0.6, 0.9/12, AND(_xlpm.value&gt;0.6, _xlpm.value&lt;=0.8), 0.36/12, _xlpm.value&gt;0.8, -0.06/12)), HQ103)</f>
        <v>7.4999999999999997E-2</v>
      </c>
      <c r="HR104" t="str">
        <f t="shared" ca="1" si="1529"/>
        <v>No</v>
      </c>
      <c r="HS104">
        <f ca="1">COUNTIF(HR$4:HR104, "Yes")</f>
        <v>5</v>
      </c>
      <c r="HT104" s="37">
        <f t="shared" ca="1" si="1266"/>
        <v>1259200.731587271</v>
      </c>
      <c r="HU104" s="37">
        <f t="shared" ca="1" si="1267"/>
        <v>52761.338882937423</v>
      </c>
      <c r="HV104" s="64">
        <f t="shared" ca="1" si="1068"/>
        <v>1311962.0704702083</v>
      </c>
      <c r="HW104" s="170" cm="1">
        <f t="array" aca="1" ref="HW104" ca="1">IF(MONTH($A104) = 1, _xlfn.LET(_xlpm.value, RAND(), _xlfn.IFS(_xlpm.value&lt;=0.6, 0.9/12, AND(_xlpm.value&gt;0.6, _xlpm.value&lt;=0.8), 0.36/12, _xlpm.value&gt;0.8, -0.06/12)), HW103)</f>
        <v>7.4999999999999997E-2</v>
      </c>
      <c r="HX104" t="str">
        <f t="shared" ca="1" si="1530"/>
        <v>No</v>
      </c>
      <c r="HY104">
        <f ca="1">COUNTIF(HX$4:HX104, "Yes")</f>
        <v>5</v>
      </c>
      <c r="HZ104" s="37">
        <f t="shared" ca="1" si="1268"/>
        <v>6854905.6252272939</v>
      </c>
      <c r="IA104" s="37">
        <f t="shared" ca="1" si="1269"/>
        <v>75858.651012174771</v>
      </c>
      <c r="IB104" s="64">
        <f t="shared" ca="1" si="1070"/>
        <v>6930764.2762394687</v>
      </c>
      <c r="IC104" s="170" cm="1">
        <f t="array" aca="1" ref="IC104" ca="1">IF(MONTH($A104) = 1, _xlfn.LET(_xlpm.value, RAND(), _xlfn.IFS(_xlpm.value&lt;=0.6, 0.9/12, AND(_xlpm.value&gt;0.6, _xlpm.value&lt;=0.8), 0.36/12, _xlpm.value&gt;0.8, -0.06/12)), IC103)</f>
        <v>7.4999999999999997E-2</v>
      </c>
      <c r="ID104" t="str">
        <f t="shared" ca="1" si="1531"/>
        <v>No</v>
      </c>
      <c r="IE104">
        <f ca="1">COUNTIF(ID$4:ID104, "Yes")</f>
        <v>5</v>
      </c>
      <c r="IF104" s="37">
        <f t="shared" ca="1" si="1270"/>
        <v>7601542.0692702616</v>
      </c>
      <c r="IG104" s="37">
        <f t="shared" ca="1" si="1271"/>
        <v>53174.309321515902</v>
      </c>
      <c r="IH104" s="64">
        <f t="shared" ca="1" si="1072"/>
        <v>7654716.3785917778</v>
      </c>
      <c r="II104" s="170" cm="1">
        <f t="array" aca="1" ref="II104" ca="1">IF(MONTH($A104) = 1, _xlfn.LET(_xlpm.value, RAND(), _xlfn.IFS(_xlpm.value&lt;=0.6, 0.9/12, AND(_xlpm.value&gt;0.6, _xlpm.value&lt;=0.8), 0.36/12, _xlpm.value&gt;0.8, -0.06/12)), II103)</f>
        <v>0.03</v>
      </c>
      <c r="IJ104" t="str">
        <f t="shared" ca="1" si="1532"/>
        <v>No</v>
      </c>
      <c r="IK104">
        <f ca="1">COUNTIF(IJ$4:IJ104, "Yes")</f>
        <v>7</v>
      </c>
      <c r="IL104" s="37">
        <f t="shared" ca="1" si="1272"/>
        <v>2073251.1133547567</v>
      </c>
      <c r="IM104" s="37">
        <f t="shared" ca="1" si="1273"/>
        <v>94638.753346241981</v>
      </c>
      <c r="IN104" s="64">
        <f t="shared" ca="1" si="1074"/>
        <v>2167889.8667009985</v>
      </c>
      <c r="IO104" s="170" cm="1">
        <f t="array" aca="1" ref="IO104" ca="1">IF(MONTH($A104) = 1, _xlfn.LET(_xlpm.value, RAND(), _xlfn.IFS(_xlpm.value&lt;=0.6, 0.9/12, AND(_xlpm.value&gt;0.6, _xlpm.value&lt;=0.8), 0.36/12, _xlpm.value&gt;0.8, -0.06/12)), IO103)</f>
        <v>7.4999999999999997E-2</v>
      </c>
      <c r="IP104" t="str">
        <f t="shared" ca="1" si="1533"/>
        <v>No</v>
      </c>
      <c r="IQ104">
        <f ca="1">COUNTIF(IP$4:IP104, "Yes")</f>
        <v>6</v>
      </c>
      <c r="IR104" s="37">
        <f t="shared" ca="1" si="1274"/>
        <v>1121836.6168712135</v>
      </c>
      <c r="IS104" s="37">
        <f t="shared" ca="1" si="1275"/>
        <v>73509.210654377559</v>
      </c>
      <c r="IT104" s="64">
        <f t="shared" ca="1" si="1076"/>
        <v>1195345.827525591</v>
      </c>
      <c r="IU104" s="170" cm="1">
        <f t="array" aca="1" ref="IU104" ca="1">IF(MONTH($A104) = 1, _xlfn.LET(_xlpm.value, RAND(), _xlfn.IFS(_xlpm.value&lt;=0.6, 0.9/12, AND(_xlpm.value&gt;0.6, _xlpm.value&lt;=0.8), 0.36/12, _xlpm.value&gt;0.8, -0.06/12)), IU103)</f>
        <v>0.03</v>
      </c>
      <c r="IV104" t="str">
        <f t="shared" ca="1" si="1534"/>
        <v>No</v>
      </c>
      <c r="IW104">
        <f ca="1">COUNTIF(IV$4:IV104, "Yes")</f>
        <v>6</v>
      </c>
      <c r="IX104" s="37">
        <f t="shared" ca="1" si="1276"/>
        <v>1968683.1909995805</v>
      </c>
      <c r="IY104" s="37">
        <f t="shared" ca="1" si="1277"/>
        <v>74855.8985802557</v>
      </c>
      <c r="IZ104" s="64">
        <f t="shared" ca="1" si="1078"/>
        <v>2043539.0895798362</v>
      </c>
      <c r="JA104" s="170" cm="1">
        <f t="array" aca="1" ref="JA104" ca="1">IF(MONTH($A104) = 1, _xlfn.LET(_xlpm.value, RAND(), _xlfn.IFS(_xlpm.value&lt;=0.6, 0.9/12, AND(_xlpm.value&gt;0.6, _xlpm.value&lt;=0.8), 0.36/12, _xlpm.value&gt;0.8, -0.06/12)), JA103)</f>
        <v>-5.0000000000000001E-3</v>
      </c>
      <c r="JB104" t="str">
        <f t="shared" ca="1" si="1535"/>
        <v>No</v>
      </c>
      <c r="JC104">
        <f ca="1">COUNTIF(JB$4:JB104, "Yes")</f>
        <v>6</v>
      </c>
      <c r="JD104" s="37">
        <f t="shared" ca="1" si="1278"/>
        <v>796340.35664831416</v>
      </c>
      <c r="JE104" s="37">
        <f t="shared" ca="1" si="1279"/>
        <v>69885.767250061865</v>
      </c>
      <c r="JF104" s="64">
        <f t="shared" ca="1" si="1080"/>
        <v>866226.12389837601</v>
      </c>
      <c r="JG104" s="170" cm="1">
        <f t="array" aca="1" ref="JG104" ca="1">IF(MONTH($A104) = 1, _xlfn.LET(_xlpm.value, RAND(), _xlfn.IFS(_xlpm.value&lt;=0.6, 0.9/12, AND(_xlpm.value&gt;0.6, _xlpm.value&lt;=0.8), 0.36/12, _xlpm.value&gt;0.8, -0.06/12)), JG103)</f>
        <v>0.03</v>
      </c>
      <c r="JH104" t="str">
        <f t="shared" ca="1" si="1536"/>
        <v>No</v>
      </c>
      <c r="JI104">
        <f ca="1">COUNTIF(JH$4:JH104, "Yes")</f>
        <v>4</v>
      </c>
      <c r="JJ104" s="37">
        <f t="shared" ca="1" si="1280"/>
        <v>11667526.713584714</v>
      </c>
      <c r="JK104" s="37">
        <f t="shared" ca="1" si="1281"/>
        <v>30634.804950449154</v>
      </c>
      <c r="JL104" s="64">
        <f t="shared" ca="1" si="1082"/>
        <v>11698161.518535163</v>
      </c>
      <c r="JM104" s="170" cm="1">
        <f t="array" aca="1" ref="JM104" ca="1">IF(MONTH($A104) = 1, _xlfn.LET(_xlpm.value, RAND(), _xlfn.IFS(_xlpm.value&lt;=0.6, 0.9/12, AND(_xlpm.value&gt;0.6, _xlpm.value&lt;=0.8), 0.36/12, _xlpm.value&gt;0.8, -0.06/12)), JM103)</f>
        <v>-5.0000000000000001E-3</v>
      </c>
      <c r="JN104" t="str">
        <f t="shared" ca="1" si="1537"/>
        <v>No</v>
      </c>
      <c r="JO104">
        <f ca="1">COUNTIF(JN$4:JN104, "Yes")</f>
        <v>9</v>
      </c>
      <c r="JP104" s="37">
        <f t="shared" ca="1" si="1282"/>
        <v>1966785.5128381753</v>
      </c>
      <c r="JQ104" s="37">
        <f t="shared" ca="1" si="1283"/>
        <v>116121.38054033184</v>
      </c>
      <c r="JR104" s="64">
        <f t="shared" ca="1" si="1084"/>
        <v>2082906.8933785071</v>
      </c>
      <c r="JS104" s="170" cm="1">
        <f t="array" aca="1" ref="JS104" ca="1">IF(MONTH($A104) = 1, _xlfn.LET(_xlpm.value, RAND(), _xlfn.IFS(_xlpm.value&lt;=0.6, 0.9/12, AND(_xlpm.value&gt;0.6, _xlpm.value&lt;=0.8), 0.36/12, _xlpm.value&gt;0.8, -0.06/12)), JS103)</f>
        <v>0.03</v>
      </c>
      <c r="JT104" t="str">
        <f t="shared" ca="1" si="1538"/>
        <v>No</v>
      </c>
      <c r="JU104">
        <f ca="1">COUNTIF(JT$4:JT104, "Yes")</f>
        <v>3</v>
      </c>
      <c r="JV104" s="37">
        <f t="shared" ca="1" si="1284"/>
        <v>6945083.6343782572</v>
      </c>
      <c r="JW104" s="37">
        <f t="shared" ca="1" si="1285"/>
        <v>34988.288312752964</v>
      </c>
      <c r="JX104" s="64">
        <f t="shared" ca="1" si="1086"/>
        <v>6980071.9226910099</v>
      </c>
      <c r="JY104" s="170" cm="1">
        <f t="array" aca="1" ref="JY104" ca="1">IF(MONTH($A104) = 1, _xlfn.LET(_xlpm.value, RAND(), _xlfn.IFS(_xlpm.value&lt;=0.6, 0.9/12, AND(_xlpm.value&gt;0.6, _xlpm.value&lt;=0.8), 0.36/12, _xlpm.value&gt;0.8, -0.06/12)), JY103)</f>
        <v>7.4999999999999997E-2</v>
      </c>
      <c r="JZ104" t="str">
        <f t="shared" ca="1" si="1539"/>
        <v>No</v>
      </c>
      <c r="KA104">
        <f ca="1">COUNTIF(JZ$4:JZ104, "Yes")</f>
        <v>5</v>
      </c>
      <c r="KB104" s="37">
        <f t="shared" ca="1" si="1286"/>
        <v>5252505.9154415317</v>
      </c>
      <c r="KC104" s="37">
        <f t="shared" ca="1" si="1287"/>
        <v>54800.66682411691</v>
      </c>
      <c r="KD104" s="64">
        <f t="shared" ca="1" si="1088"/>
        <v>5307306.582265649</v>
      </c>
      <c r="KE104" s="170" cm="1">
        <f t="array" aca="1" ref="KE104" ca="1">IF(MONTH($A104) = 1, _xlfn.LET(_xlpm.value, RAND(), _xlfn.IFS(_xlpm.value&lt;=0.6, 0.9/12, AND(_xlpm.value&gt;0.6, _xlpm.value&lt;=0.8), 0.36/12, _xlpm.value&gt;0.8, -0.06/12)), KE103)</f>
        <v>-5.0000000000000001E-3</v>
      </c>
      <c r="KF104" t="str">
        <f t="shared" ca="1" si="1540"/>
        <v>No</v>
      </c>
      <c r="KG104">
        <f ca="1">COUNTIF(KF$4:KF104, "Yes")</f>
        <v>4</v>
      </c>
      <c r="KH104" s="37">
        <f t="shared" ca="1" si="1288"/>
        <v>1200963.4657234128</v>
      </c>
      <c r="KI104" s="37">
        <f t="shared" ca="1" si="1289"/>
        <v>37380.317250572349</v>
      </c>
      <c r="KJ104" s="64">
        <f t="shared" ca="1" si="1090"/>
        <v>1238343.7829739852</v>
      </c>
      <c r="KK104" s="170" cm="1">
        <f t="array" aca="1" ref="KK104" ca="1">IF(MONTH($A104) = 1, _xlfn.LET(_xlpm.value, RAND(), _xlfn.IFS(_xlpm.value&lt;=0.6, 0.9/12, AND(_xlpm.value&gt;0.6, _xlpm.value&lt;=0.8), 0.36/12, _xlpm.value&gt;0.8, -0.06/12)), KK103)</f>
        <v>7.4999999999999997E-2</v>
      </c>
      <c r="KL104" t="str">
        <f t="shared" ca="1" si="1541"/>
        <v>No</v>
      </c>
      <c r="KM104">
        <f ca="1">COUNTIF(KL$4:KL104, "Yes")</f>
        <v>5</v>
      </c>
      <c r="KN104" s="37">
        <f t="shared" ca="1" si="1290"/>
        <v>3384684.5074130585</v>
      </c>
      <c r="KO104" s="37">
        <f t="shared" ca="1" si="1291"/>
        <v>39857.238202129818</v>
      </c>
      <c r="KP104" s="64">
        <f t="shared" ca="1" si="1092"/>
        <v>3424541.7456151885</v>
      </c>
      <c r="KQ104" s="170" cm="1">
        <f t="array" aca="1" ref="KQ104" ca="1">IF(MONTH($A104) = 1, _xlfn.LET(_xlpm.value, RAND(), _xlfn.IFS(_xlpm.value&lt;=0.6, 0.9/12, AND(_xlpm.value&gt;0.6, _xlpm.value&lt;=0.8), 0.36/12, _xlpm.value&gt;0.8, -0.06/12)), KQ103)</f>
        <v>7.4999999999999997E-2</v>
      </c>
      <c r="KR104" t="str">
        <f t="shared" ca="1" si="1542"/>
        <v>No</v>
      </c>
      <c r="KS104">
        <f ca="1">COUNTIF(KR$4:KR104, "Yes")</f>
        <v>5</v>
      </c>
      <c r="KT104" s="37">
        <f t="shared" ca="1" si="1292"/>
        <v>922525.94487870054</v>
      </c>
      <c r="KU104" s="37">
        <f t="shared" ca="1" si="1293"/>
        <v>49970.503679863068</v>
      </c>
      <c r="KV104" s="64">
        <f t="shared" ca="1" si="1094"/>
        <v>972496.4485585636</v>
      </c>
      <c r="KW104" s="170" cm="1">
        <f t="array" aca="1" ref="KW104" ca="1">IF(MONTH($A104) = 1, _xlfn.LET(_xlpm.value, RAND(), _xlfn.IFS(_xlpm.value&lt;=0.6, 0.9/12, AND(_xlpm.value&gt;0.6, _xlpm.value&lt;=0.8), 0.36/12, _xlpm.value&gt;0.8, -0.06/12)), KW103)</f>
        <v>7.4999999999999997E-2</v>
      </c>
      <c r="KX104" t="str">
        <f t="shared" ca="1" si="1543"/>
        <v>No</v>
      </c>
      <c r="KY104">
        <f ca="1">COUNTIF(KX$4:KX104, "Yes")</f>
        <v>4</v>
      </c>
      <c r="KZ104" s="37">
        <f t="shared" ca="1" si="1294"/>
        <v>1079590.9488387855</v>
      </c>
      <c r="LA104" s="37">
        <f t="shared" ca="1" si="1295"/>
        <v>53640.609707325726</v>
      </c>
      <c r="LB104" s="64">
        <f t="shared" ca="1" si="1096"/>
        <v>1133231.5585461112</v>
      </c>
      <c r="LC104" s="170" cm="1">
        <f t="array" aca="1" ref="LC104" ca="1">IF(MONTH($A104) = 1, _xlfn.LET(_xlpm.value, RAND(), _xlfn.IFS(_xlpm.value&lt;=0.6, 0.9/12, AND(_xlpm.value&gt;0.6, _xlpm.value&lt;=0.8), 0.36/12, _xlpm.value&gt;0.8, -0.06/12)), LC103)</f>
        <v>0.03</v>
      </c>
      <c r="LD104" t="str">
        <f t="shared" ca="1" si="1544"/>
        <v>No</v>
      </c>
      <c r="LE104">
        <f ca="1">COUNTIF(LD$4:LD104, "Yes")</f>
        <v>3</v>
      </c>
      <c r="LF104" s="37">
        <f t="shared" ca="1" si="1296"/>
        <v>2273595.3247288992</v>
      </c>
      <c r="LG104" s="37">
        <f t="shared" ca="1" si="1297"/>
        <v>28161.03117421471</v>
      </c>
      <c r="LH104" s="64">
        <f t="shared" ca="1" si="1098"/>
        <v>2301756.3559031137</v>
      </c>
      <c r="LI104" s="170" cm="1">
        <f t="array" aca="1" ref="LI104" ca="1">IF(MONTH($A104) = 1, _xlfn.LET(_xlpm.value, RAND(), _xlfn.IFS(_xlpm.value&lt;=0.6, 0.9/12, AND(_xlpm.value&gt;0.6, _xlpm.value&lt;=0.8), 0.36/12, _xlpm.value&gt;0.8, -0.06/12)), LI103)</f>
        <v>7.4999999999999997E-2</v>
      </c>
      <c r="LJ104" t="str">
        <f t="shared" ca="1" si="1545"/>
        <v>No</v>
      </c>
      <c r="LK104">
        <f ca="1">COUNTIF(LJ$4:LJ104, "Yes")</f>
        <v>6</v>
      </c>
      <c r="LL104" s="37">
        <f t="shared" ca="1" si="1298"/>
        <v>1968709.9652763959</v>
      </c>
      <c r="LM104" s="37">
        <f t="shared" ca="1" si="1299"/>
        <v>71426.864049531345</v>
      </c>
      <c r="LN104" s="64">
        <f t="shared" ca="1" si="1100"/>
        <v>2040136.8293259272</v>
      </c>
      <c r="LO104" s="170" cm="1">
        <f t="array" aca="1" ref="LO104" ca="1">IF(MONTH($A104) = 1, _xlfn.LET(_xlpm.value, RAND(), _xlfn.IFS(_xlpm.value&lt;=0.6, 0.9/12, AND(_xlpm.value&gt;0.6, _xlpm.value&lt;=0.8), 0.36/12, _xlpm.value&gt;0.8, -0.06/12)), LO103)</f>
        <v>0.03</v>
      </c>
      <c r="LP104" t="str">
        <f t="shared" ca="1" si="1546"/>
        <v>No</v>
      </c>
      <c r="LQ104">
        <f ca="1">COUNTIF(LP$4:LP104, "Yes")</f>
        <v>9</v>
      </c>
      <c r="LR104" s="37">
        <f t="shared" ca="1" si="1300"/>
        <v>605724.23253423895</v>
      </c>
      <c r="LS104" s="37">
        <f t="shared" ca="1" si="1301"/>
        <v>90583.415884772476</v>
      </c>
      <c r="LT104" s="64">
        <f t="shared" ca="1" si="1102"/>
        <v>696307.64841901138</v>
      </c>
      <c r="LU104" s="170" cm="1">
        <f t="array" aca="1" ref="LU104" ca="1">IF(MONTH($A104) = 1, _xlfn.LET(_xlpm.value, RAND(), _xlfn.IFS(_xlpm.value&lt;=0.6, 0.9/12, AND(_xlpm.value&gt;0.6, _xlpm.value&lt;=0.8), 0.36/12, _xlpm.value&gt;0.8, -0.06/12)), LU103)</f>
        <v>7.4999999999999997E-2</v>
      </c>
      <c r="LV104" t="str">
        <f t="shared" ca="1" si="1547"/>
        <v>No</v>
      </c>
      <c r="LW104">
        <f ca="1">COUNTIF(LV$4:LV104, "Yes")</f>
        <v>3</v>
      </c>
      <c r="LX104" s="37">
        <f t="shared" ca="1" si="1302"/>
        <v>9333405.7943001222</v>
      </c>
      <c r="LY104" s="37">
        <f t="shared" ca="1" si="1303"/>
        <v>42041.143299182833</v>
      </c>
      <c r="LZ104" s="64">
        <f t="shared" ca="1" si="1104"/>
        <v>9375446.9375993051</v>
      </c>
      <c r="MA104" s="170" cm="1">
        <f t="array" aca="1" ref="MA104" ca="1">IF(MONTH($A104) = 1, _xlfn.LET(_xlpm.value, RAND(), _xlfn.IFS(_xlpm.value&lt;=0.6, 0.9/12, AND(_xlpm.value&gt;0.6, _xlpm.value&lt;=0.8), 0.36/12, _xlpm.value&gt;0.8, -0.06/12)), MA103)</f>
        <v>7.4999999999999997E-2</v>
      </c>
      <c r="MB104" t="str">
        <f t="shared" ca="1" si="1548"/>
        <v>No</v>
      </c>
      <c r="MC104">
        <f ca="1">COUNTIF(MB$4:MB104, "Yes")</f>
        <v>5</v>
      </c>
      <c r="MD104" s="37">
        <f t="shared" ca="1" si="1304"/>
        <v>938248.09189459251</v>
      </c>
      <c r="ME104" s="37">
        <f t="shared" ca="1" si="1305"/>
        <v>45934.883280633949</v>
      </c>
      <c r="MF104" s="64">
        <f t="shared" ca="1" si="1106"/>
        <v>984182.97517522646</v>
      </c>
      <c r="MG104" s="170" cm="1">
        <f t="array" aca="1" ref="MG104" ca="1">IF(MONTH($A104) = 1, _xlfn.LET(_xlpm.value, RAND(), _xlfn.IFS(_xlpm.value&lt;=0.6, 0.9/12, AND(_xlpm.value&gt;0.6, _xlpm.value&lt;=0.8), 0.36/12, _xlpm.value&gt;0.8, -0.06/12)), MG103)</f>
        <v>-5.0000000000000001E-3</v>
      </c>
      <c r="MH104" t="str">
        <f t="shared" ca="1" si="1549"/>
        <v>No</v>
      </c>
      <c r="MI104">
        <f ca="1">COUNTIF(MH$4:MH104, "Yes")</f>
        <v>8</v>
      </c>
      <c r="MJ104" s="37">
        <f t="shared" ca="1" si="1306"/>
        <v>2821974.0671821088</v>
      </c>
      <c r="MK104" s="37">
        <f t="shared" ca="1" si="1307"/>
        <v>71350.679696807143</v>
      </c>
      <c r="ML104" s="64">
        <f t="shared" ca="1" si="1108"/>
        <v>2893324.7468789159</v>
      </c>
      <c r="MM104" s="170" cm="1">
        <f t="array" aca="1" ref="MM104" ca="1">IF(MONTH($A104) = 1, _xlfn.LET(_xlpm.value, RAND(), _xlfn.IFS(_xlpm.value&lt;=0.6, 0.9/12, AND(_xlpm.value&gt;0.6, _xlpm.value&lt;=0.8), 0.36/12, _xlpm.value&gt;0.8, -0.06/12)), MM103)</f>
        <v>0.03</v>
      </c>
      <c r="MN104" t="str">
        <f t="shared" ca="1" si="1550"/>
        <v>No</v>
      </c>
      <c r="MO104">
        <f ca="1">COUNTIF(MN$4:MN104, "Yes")</f>
        <v>8</v>
      </c>
      <c r="MP104" s="37">
        <f t="shared" ca="1" si="1308"/>
        <v>2424048.583971025</v>
      </c>
      <c r="MQ104" s="37">
        <f t="shared" ca="1" si="1309"/>
        <v>106515.738368786</v>
      </c>
      <c r="MR104" s="64">
        <f t="shared" ca="1" si="1110"/>
        <v>2530564.3223398109</v>
      </c>
      <c r="MS104" s="170" cm="1">
        <f t="array" aca="1" ref="MS104" ca="1">IF(MONTH($A104) = 1, _xlfn.LET(_xlpm.value, RAND(), _xlfn.IFS(_xlpm.value&lt;=0.6, 0.9/12, AND(_xlpm.value&gt;0.6, _xlpm.value&lt;=0.8), 0.36/12, _xlpm.value&gt;0.8, -0.06/12)), MS103)</f>
        <v>0.03</v>
      </c>
      <c r="MT104" t="str">
        <f t="shared" ca="1" si="1551"/>
        <v>No</v>
      </c>
      <c r="MU104">
        <f ca="1">COUNTIF(MT$4:MT104, "Yes")</f>
        <v>9</v>
      </c>
      <c r="MV104" s="37">
        <f t="shared" ca="1" si="1310"/>
        <v>1239914.8817225355</v>
      </c>
      <c r="MW104" s="37">
        <f t="shared" ca="1" si="1311"/>
        <v>124979.93710836591</v>
      </c>
      <c r="MX104" s="64">
        <f t="shared" ca="1" si="1112"/>
        <v>1364894.8188309013</v>
      </c>
      <c r="MY104" s="170" cm="1">
        <f t="array" aca="1" ref="MY104" ca="1">IF(MONTH($A104) = 1, _xlfn.LET(_xlpm.value, RAND(), _xlfn.IFS(_xlpm.value&lt;=0.6, 0.9/12, AND(_xlpm.value&gt;0.6, _xlpm.value&lt;=0.8), 0.36/12, _xlpm.value&gt;0.8, -0.06/12)), MY103)</f>
        <v>7.4999999999999997E-2</v>
      </c>
      <c r="MZ104" t="str">
        <f t="shared" ca="1" si="1552"/>
        <v>No</v>
      </c>
      <c r="NA104">
        <f ca="1">COUNTIF(MZ$4:MZ104, "Yes")</f>
        <v>4</v>
      </c>
      <c r="NB104" s="37">
        <f t="shared" ca="1" si="1312"/>
        <v>19792775.538911428</v>
      </c>
      <c r="NC104" s="37">
        <f t="shared" ca="1" si="1313"/>
        <v>36541.015548025513</v>
      </c>
      <c r="ND104" s="64">
        <f t="shared" ca="1" si="1114"/>
        <v>19829316.554459453</v>
      </c>
      <c r="NE104" s="170" cm="1">
        <f t="array" aca="1" ref="NE104" ca="1">IF(MONTH($A104) = 1, _xlfn.LET(_xlpm.value, RAND(), _xlfn.IFS(_xlpm.value&lt;=0.6, 0.9/12, AND(_xlpm.value&gt;0.6, _xlpm.value&lt;=0.8), 0.36/12, _xlpm.value&gt;0.8, -0.06/12)), NE103)</f>
        <v>7.4999999999999997E-2</v>
      </c>
      <c r="NF104" t="str">
        <f t="shared" ca="1" si="1553"/>
        <v>No</v>
      </c>
      <c r="NG104">
        <f ca="1">COUNTIF(NF$4:NF104, "Yes")</f>
        <v>3</v>
      </c>
      <c r="NH104" s="37">
        <f t="shared" ca="1" si="1314"/>
        <v>2640149.622865947</v>
      </c>
      <c r="NI104" s="37">
        <f t="shared" ca="1" si="1315"/>
        <v>35883.432514157132</v>
      </c>
      <c r="NJ104" s="64">
        <f t="shared" ca="1" si="1116"/>
        <v>2676033.0553801041</v>
      </c>
      <c r="NK104" s="170" cm="1">
        <f t="array" aca="1" ref="NK104" ca="1">IF(MONTH($A104) = 1, _xlfn.LET(_xlpm.value, RAND(), _xlfn.IFS(_xlpm.value&lt;=0.6, 0.9/12, AND(_xlpm.value&gt;0.6, _xlpm.value&lt;=0.8), 0.36/12, _xlpm.value&gt;0.8, -0.06/12)), NK103)</f>
        <v>7.4999999999999997E-2</v>
      </c>
      <c r="NL104" t="str">
        <f t="shared" ca="1" si="1554"/>
        <v>No</v>
      </c>
      <c r="NM104">
        <f ca="1">COUNTIF(NL$4:NL104, "Yes")</f>
        <v>6</v>
      </c>
      <c r="NN104" s="37">
        <f t="shared" ca="1" si="1316"/>
        <v>1204686.8722910676</v>
      </c>
      <c r="NO104" s="37">
        <f t="shared" ca="1" si="1317"/>
        <v>87696.155754457548</v>
      </c>
      <c r="NP104" s="64">
        <f t="shared" ca="1" si="1118"/>
        <v>1292383.0280455251</v>
      </c>
      <c r="NQ104" s="170" cm="1">
        <f t="array" aca="1" ref="NQ104" ca="1">IF(MONTH($A104) = 1, _xlfn.LET(_xlpm.value, RAND(), _xlfn.IFS(_xlpm.value&lt;=0.6, 0.9/12, AND(_xlpm.value&gt;0.6, _xlpm.value&lt;=0.8), 0.36/12, _xlpm.value&gt;0.8, -0.06/12)), NQ103)</f>
        <v>-5.0000000000000001E-3</v>
      </c>
      <c r="NR104" t="str">
        <f t="shared" ca="1" si="1555"/>
        <v>No</v>
      </c>
      <c r="NS104">
        <f ca="1">COUNTIF(NR$4:NR104, "Yes")</f>
        <v>7</v>
      </c>
      <c r="NT104" s="37">
        <f t="shared" ca="1" si="1318"/>
        <v>570753.98200048914</v>
      </c>
      <c r="NU104" s="37">
        <f t="shared" ca="1" si="1319"/>
        <v>75976.990419875336</v>
      </c>
      <c r="NV104" s="64">
        <f t="shared" ca="1" si="1120"/>
        <v>646730.9724203645</v>
      </c>
      <c r="NW104" s="170" cm="1">
        <f t="array" aca="1" ref="NW104" ca="1">IF(MONTH($A104) = 1, _xlfn.LET(_xlpm.value, RAND(), _xlfn.IFS(_xlpm.value&lt;=0.6, 0.9/12, AND(_xlpm.value&gt;0.6, _xlpm.value&lt;=0.8), 0.36/12, _xlpm.value&gt;0.8, -0.06/12)), NW103)</f>
        <v>-5.0000000000000001E-3</v>
      </c>
      <c r="NX104" t="str">
        <f t="shared" ca="1" si="1556"/>
        <v>No</v>
      </c>
      <c r="NY104">
        <f ca="1">COUNTIF(NX$4:NX104, "Yes")</f>
        <v>8</v>
      </c>
      <c r="NZ104" s="37">
        <f t="shared" ca="1" si="1320"/>
        <v>1504957.8071541113</v>
      </c>
      <c r="OA104" s="37">
        <f t="shared" ca="1" si="1321"/>
        <v>106101.4606872422</v>
      </c>
      <c r="OB104" s="64">
        <f t="shared" ca="1" si="1122"/>
        <v>1611059.2678413535</v>
      </c>
      <c r="OC104" s="170" cm="1">
        <f t="array" aca="1" ref="OC104" ca="1">IF(MONTH($A104) = 1, _xlfn.LET(_xlpm.value, RAND(), _xlfn.IFS(_xlpm.value&lt;=0.6, 0.9/12, AND(_xlpm.value&gt;0.6, _xlpm.value&lt;=0.8), 0.36/12, _xlpm.value&gt;0.8, -0.06/12)), OC103)</f>
        <v>7.4999999999999997E-2</v>
      </c>
      <c r="OD104" t="str">
        <f t="shared" ca="1" si="1557"/>
        <v>No</v>
      </c>
      <c r="OE104">
        <f ca="1">COUNTIF(OD$4:OD104, "Yes")</f>
        <v>5</v>
      </c>
      <c r="OF104" s="37">
        <f t="shared" ca="1" si="1322"/>
        <v>644434.08056439052</v>
      </c>
      <c r="OG104" s="37">
        <f t="shared" ca="1" si="1323"/>
        <v>63042.854316838471</v>
      </c>
      <c r="OH104" s="64">
        <f t="shared" ca="1" si="1124"/>
        <v>707476.93488122895</v>
      </c>
      <c r="OI104" s="170" cm="1">
        <f t="array" aca="1" ref="OI104" ca="1">IF(MONTH($A104) = 1, _xlfn.LET(_xlpm.value, RAND(), _xlfn.IFS(_xlpm.value&lt;=0.6, 0.9/12, AND(_xlpm.value&gt;0.6, _xlpm.value&lt;=0.8), 0.36/12, _xlpm.value&gt;0.8, -0.06/12)), OI103)</f>
        <v>7.4999999999999997E-2</v>
      </c>
      <c r="OJ104" t="str">
        <f t="shared" ca="1" si="1558"/>
        <v>No</v>
      </c>
      <c r="OK104">
        <f ca="1">COUNTIF(OJ$4:OJ104, "Yes")</f>
        <v>10</v>
      </c>
      <c r="OL104" s="37">
        <f t="shared" ca="1" si="1324"/>
        <v>3447756.8365242518</v>
      </c>
      <c r="OM104" s="37">
        <f t="shared" ca="1" si="1325"/>
        <v>120594.13005663715</v>
      </c>
      <c r="ON104" s="64">
        <f t="shared" ca="1" si="1126"/>
        <v>3568350.9665808892</v>
      </c>
      <c r="OO104" s="170" cm="1">
        <f t="array" aca="1" ref="OO104" ca="1">IF(MONTH($A104) = 1, _xlfn.LET(_xlpm.value, RAND(), _xlfn.IFS(_xlpm.value&lt;=0.6, 0.9/12, AND(_xlpm.value&gt;0.6, _xlpm.value&lt;=0.8), 0.36/12, _xlpm.value&gt;0.8, -0.06/12)), OO103)</f>
        <v>0.03</v>
      </c>
      <c r="OP104" t="str">
        <f t="shared" ca="1" si="1559"/>
        <v>Yes</v>
      </c>
      <c r="OQ104">
        <f ca="1">COUNTIF(OP$4:OP104, "Yes")</f>
        <v>7</v>
      </c>
      <c r="OR104" s="37">
        <f t="shared" ca="1" si="1326"/>
        <v>1827056.8021760136</v>
      </c>
      <c r="OS104" s="37">
        <f t="shared" ca="1" si="1327"/>
        <v>61723.582208687774</v>
      </c>
      <c r="OT104" s="64">
        <f t="shared" ca="1" si="1128"/>
        <v>1888780.3843847013</v>
      </c>
      <c r="OU104" s="170" cm="1">
        <f t="array" aca="1" ref="OU104" ca="1">IF(MONTH($A104) = 1, _xlfn.LET(_xlpm.value, RAND(), _xlfn.IFS(_xlpm.value&lt;=0.6, 0.9/12, AND(_xlpm.value&gt;0.6, _xlpm.value&lt;=0.8), 0.36/12, _xlpm.value&gt;0.8, -0.06/12)), OU103)</f>
        <v>7.4999999999999997E-2</v>
      </c>
      <c r="OV104" t="str">
        <f t="shared" ca="1" si="1560"/>
        <v>No</v>
      </c>
      <c r="OW104">
        <f ca="1">COUNTIF(OV$4:OV104, "Yes")</f>
        <v>2</v>
      </c>
      <c r="OX104" s="37">
        <f t="shared" ca="1" si="1328"/>
        <v>9746578.1060424186</v>
      </c>
      <c r="OY104" s="37">
        <f t="shared" ca="1" si="1329"/>
        <v>36612.783748398782</v>
      </c>
      <c r="OZ104" s="64">
        <f t="shared" ca="1" si="1130"/>
        <v>9783190.8897908181</v>
      </c>
      <c r="PA104" s="170" cm="1">
        <f t="array" aca="1" ref="PA104" ca="1">IF(MONTH($A104) = 1, _xlfn.LET(_xlpm.value, RAND(), _xlfn.IFS(_xlpm.value&lt;=0.6, 0.9/12, AND(_xlpm.value&gt;0.6, _xlpm.value&lt;=0.8), 0.36/12, _xlpm.value&gt;0.8, -0.06/12)), PA103)</f>
        <v>0.03</v>
      </c>
      <c r="PB104" t="str">
        <f t="shared" ca="1" si="1561"/>
        <v>No</v>
      </c>
      <c r="PC104">
        <f ca="1">COUNTIF(PB$4:PB104, "Yes")</f>
        <v>6</v>
      </c>
      <c r="PD104" s="37">
        <f t="shared" ca="1" si="1330"/>
        <v>1384823.4549043463</v>
      </c>
      <c r="PE104" s="37">
        <f t="shared" ca="1" si="1331"/>
        <v>68282.533797592958</v>
      </c>
      <c r="PF104" s="64">
        <f t="shared" ca="1" si="1132"/>
        <v>1453105.9887019391</v>
      </c>
      <c r="PG104" s="170" cm="1">
        <f t="array" aca="1" ref="PG104" ca="1">IF(MONTH($A104) = 1, _xlfn.LET(_xlpm.value, RAND(), _xlfn.IFS(_xlpm.value&lt;=0.6, 0.9/12, AND(_xlpm.value&gt;0.6, _xlpm.value&lt;=0.8), 0.36/12, _xlpm.value&gt;0.8, -0.06/12)), PG103)</f>
        <v>7.4999999999999997E-2</v>
      </c>
      <c r="PH104" t="str">
        <f t="shared" ca="1" si="1562"/>
        <v>No</v>
      </c>
      <c r="PI104">
        <f ca="1">COUNTIF(PH$4:PH104, "Yes")</f>
        <v>8</v>
      </c>
      <c r="PJ104" s="37">
        <f t="shared" ca="1" si="1332"/>
        <v>606395.60152792046</v>
      </c>
      <c r="PK104" s="37">
        <f t="shared" ca="1" si="1333"/>
        <v>94232.214519594287</v>
      </c>
      <c r="PL104" s="64">
        <f t="shared" ca="1" si="1134"/>
        <v>700627.81604751479</v>
      </c>
      <c r="PM104" s="170" cm="1">
        <f t="array" aca="1" ref="PM104" ca="1">IF(MONTH($A104) = 1, _xlfn.LET(_xlpm.value, RAND(), _xlfn.IFS(_xlpm.value&lt;=0.6, 0.9/12, AND(_xlpm.value&gt;0.6, _xlpm.value&lt;=0.8), 0.36/12, _xlpm.value&gt;0.8, -0.06/12)), PM103)</f>
        <v>7.4999999999999997E-2</v>
      </c>
      <c r="PN104" t="str">
        <f t="shared" ca="1" si="1563"/>
        <v>No</v>
      </c>
      <c r="PO104">
        <f ca="1">COUNTIF(PN$4:PN104, "Yes")</f>
        <v>3</v>
      </c>
      <c r="PP104" s="37">
        <f t="shared" ca="1" si="1334"/>
        <v>2708696.7415364226</v>
      </c>
      <c r="PQ104" s="37">
        <f t="shared" ca="1" si="1335"/>
        <v>37538.914450044736</v>
      </c>
      <c r="PR104" s="64">
        <f t="shared" ca="1" si="1136"/>
        <v>2746235.6559864674</v>
      </c>
      <c r="PS104" s="170" cm="1">
        <f t="array" aca="1" ref="PS104" ca="1">IF(MONTH($A104) = 1, _xlfn.LET(_xlpm.value, RAND(), _xlfn.IFS(_xlpm.value&lt;=0.6, 0.9/12, AND(_xlpm.value&gt;0.6, _xlpm.value&lt;=0.8), 0.36/12, _xlpm.value&gt;0.8, -0.06/12)), PS103)</f>
        <v>7.4999999999999997E-2</v>
      </c>
      <c r="PT104" t="str">
        <f t="shared" ca="1" si="1564"/>
        <v>No</v>
      </c>
      <c r="PU104">
        <f ca="1">COUNTIF(PT$4:PT104, "Yes")</f>
        <v>4</v>
      </c>
      <c r="PV104" s="37">
        <f t="shared" ca="1" si="1336"/>
        <v>3253174.5834659333</v>
      </c>
      <c r="PW104" s="37">
        <f t="shared" ca="1" si="1337"/>
        <v>48289.984961026166</v>
      </c>
      <c r="PX104" s="64">
        <f t="shared" ca="1" si="1138"/>
        <v>3301464.5684269597</v>
      </c>
      <c r="PY104" s="170" cm="1">
        <f t="array" aca="1" ref="PY104" ca="1">IF(MONTH($A104) = 1, _xlfn.LET(_xlpm.value, RAND(), _xlfn.IFS(_xlpm.value&lt;=0.6, 0.9/12, AND(_xlpm.value&gt;0.6, _xlpm.value&lt;=0.8), 0.36/12, _xlpm.value&gt;0.8, -0.06/12)), PY103)</f>
        <v>0.03</v>
      </c>
      <c r="PZ104" t="str">
        <f t="shared" ca="1" si="1565"/>
        <v>No</v>
      </c>
      <c r="QA104">
        <f ca="1">COUNTIF(PZ$4:PZ104, "Yes")</f>
        <v>6</v>
      </c>
      <c r="QB104" s="37">
        <f t="shared" ca="1" si="1338"/>
        <v>4603951.8296818109</v>
      </c>
      <c r="QC104" s="37">
        <f t="shared" ca="1" si="1339"/>
        <v>68570.021427045911</v>
      </c>
      <c r="QD104" s="64">
        <f t="shared" ca="1" si="1140"/>
        <v>4672521.8511088565</v>
      </c>
      <c r="QE104" s="170" cm="1">
        <f t="array" aca="1" ref="QE104" ca="1">IF(MONTH($A104) = 1, _xlfn.LET(_xlpm.value, RAND(), _xlfn.IFS(_xlpm.value&lt;=0.6, 0.9/12, AND(_xlpm.value&gt;0.6, _xlpm.value&lt;=0.8), 0.36/12, _xlpm.value&gt;0.8, -0.06/12)), QE103)</f>
        <v>7.4999999999999997E-2</v>
      </c>
      <c r="QF104" t="str">
        <f t="shared" ca="1" si="1566"/>
        <v>No</v>
      </c>
      <c r="QG104">
        <f ca="1">COUNTIF(QF$4:QF104, "Yes")</f>
        <v>2</v>
      </c>
      <c r="QH104" s="37">
        <f t="shared" ca="1" si="1340"/>
        <v>7574925.6998707876</v>
      </c>
      <c r="QI104" s="37">
        <f t="shared" ca="1" si="1341"/>
        <v>18287.153428154637</v>
      </c>
      <c r="QJ104" s="64">
        <f t="shared" ca="1" si="1142"/>
        <v>7593212.8532989426</v>
      </c>
      <c r="QK104" s="170" cm="1">
        <f t="array" aca="1" ref="QK104" ca="1">IF(MONTH($A104) = 1, _xlfn.LET(_xlpm.value, RAND(), _xlfn.IFS(_xlpm.value&lt;=0.6, 0.9/12, AND(_xlpm.value&gt;0.6, _xlpm.value&lt;=0.8), 0.36/12, _xlpm.value&gt;0.8, -0.06/12)), QK103)</f>
        <v>7.4999999999999997E-2</v>
      </c>
      <c r="QL104" t="str">
        <f t="shared" ca="1" si="1567"/>
        <v>No</v>
      </c>
      <c r="QM104">
        <f ca="1">COUNTIF(QL$4:QL104, "Yes")</f>
        <v>4</v>
      </c>
      <c r="QN104" s="37">
        <f t="shared" ca="1" si="1342"/>
        <v>4383031.3601645315</v>
      </c>
      <c r="QO104" s="37">
        <f t="shared" ca="1" si="1343"/>
        <v>69911.085971633103</v>
      </c>
      <c r="QP104" s="64">
        <f t="shared" ca="1" si="1144"/>
        <v>4452942.4461361645</v>
      </c>
      <c r="QQ104" s="170" cm="1">
        <f t="array" aca="1" ref="QQ104" ca="1">IF(MONTH($A104) = 1, _xlfn.LET(_xlpm.value, RAND(), _xlfn.IFS(_xlpm.value&lt;=0.6, 0.9/12, AND(_xlpm.value&gt;0.6, _xlpm.value&lt;=0.8), 0.36/12, _xlpm.value&gt;0.8, -0.06/12)), QQ103)</f>
        <v>7.4999999999999997E-2</v>
      </c>
      <c r="QR104" t="str">
        <f t="shared" ca="1" si="1568"/>
        <v>No</v>
      </c>
      <c r="QS104">
        <f ca="1">COUNTIF(QR$4:QR104, "Yes")</f>
        <v>7</v>
      </c>
      <c r="QT104" s="37">
        <f t="shared" ca="1" si="1344"/>
        <v>3040492.6221532142</v>
      </c>
      <c r="QU104" s="37">
        <f t="shared" ca="1" si="1345"/>
        <v>89009.535391369616</v>
      </c>
      <c r="QV104" s="64">
        <f t="shared" ca="1" si="1146"/>
        <v>3129502.157544584</v>
      </c>
      <c r="QW104" s="170" cm="1">
        <f t="array" aca="1" ref="QW104" ca="1">IF(MONTH($A104) = 1, _xlfn.LET(_xlpm.value, RAND(), _xlfn.IFS(_xlpm.value&lt;=0.6, 0.9/12, AND(_xlpm.value&gt;0.6, _xlpm.value&lt;=0.8), 0.36/12, _xlpm.value&gt;0.8, -0.06/12)), QW103)</f>
        <v>7.4999999999999997E-2</v>
      </c>
      <c r="QX104" t="str">
        <f t="shared" ca="1" si="1569"/>
        <v>No</v>
      </c>
      <c r="QY104">
        <f ca="1">COUNTIF(QX$4:QX104, "Yes")</f>
        <v>4</v>
      </c>
      <c r="QZ104" s="37">
        <f t="shared" ca="1" si="1346"/>
        <v>5185524.1256815698</v>
      </c>
      <c r="RA104" s="37">
        <f t="shared" ca="1" si="1347"/>
        <v>36286.713873679895</v>
      </c>
      <c r="RB104" s="64">
        <f t="shared" ca="1" si="1148"/>
        <v>5221810.8395552495</v>
      </c>
      <c r="RC104" s="170" cm="1">
        <f t="array" aca="1" ref="RC104" ca="1">IF(MONTH($A104) = 1, _xlfn.LET(_xlpm.value, RAND(), _xlfn.IFS(_xlpm.value&lt;=0.6, 0.9/12, AND(_xlpm.value&gt;0.6, _xlpm.value&lt;=0.8), 0.36/12, _xlpm.value&gt;0.8, -0.06/12)), RC103)</f>
        <v>7.4999999999999997E-2</v>
      </c>
      <c r="RD104" t="str">
        <f t="shared" ca="1" si="1570"/>
        <v>No</v>
      </c>
      <c r="RE104">
        <f ca="1">COUNTIF(RD$4:RD104, "Yes")</f>
        <v>3</v>
      </c>
      <c r="RF104" s="37">
        <f t="shared" ca="1" si="1348"/>
        <v>1304440.7157975922</v>
      </c>
      <c r="RG104" s="37">
        <f t="shared" ca="1" si="1349"/>
        <v>44191.15215402958</v>
      </c>
      <c r="RH104" s="64">
        <f t="shared" ca="1" si="1150"/>
        <v>1348631.8679516218</v>
      </c>
      <c r="RI104" s="170" cm="1">
        <f t="array" aca="1" ref="RI104" ca="1">IF(MONTH($A104) = 1, _xlfn.LET(_xlpm.value, RAND(), _xlfn.IFS(_xlpm.value&lt;=0.6, 0.9/12, AND(_xlpm.value&gt;0.6, _xlpm.value&lt;=0.8), 0.36/12, _xlpm.value&gt;0.8, -0.06/12)), RI103)</f>
        <v>7.4999999999999997E-2</v>
      </c>
      <c r="RJ104" t="str">
        <f t="shared" ca="1" si="1571"/>
        <v>No</v>
      </c>
      <c r="RK104">
        <f ca="1">COUNTIF(RJ$4:RJ104, "Yes")</f>
        <v>3</v>
      </c>
      <c r="RL104" s="37">
        <f t="shared" ca="1" si="1350"/>
        <v>4536718.2879424188</v>
      </c>
      <c r="RM104" s="37">
        <f t="shared" ca="1" si="1351"/>
        <v>43155.783801892132</v>
      </c>
      <c r="RN104" s="64">
        <f t="shared" ca="1" si="1152"/>
        <v>4579874.0717443107</v>
      </c>
      <c r="RO104" s="170" cm="1">
        <f t="array" aca="1" ref="RO104" ca="1">IF(MONTH($A104) = 1, _xlfn.LET(_xlpm.value, RAND(), _xlfn.IFS(_xlpm.value&lt;=0.6, 0.9/12, AND(_xlpm.value&gt;0.6, _xlpm.value&lt;=0.8), 0.36/12, _xlpm.value&gt;0.8, -0.06/12)), RO103)</f>
        <v>7.4999999999999997E-2</v>
      </c>
      <c r="RP104" t="str">
        <f t="shared" ca="1" si="1572"/>
        <v>No</v>
      </c>
      <c r="RQ104">
        <f ca="1">COUNTIF(RP$4:RP104, "Yes")</f>
        <v>5</v>
      </c>
      <c r="RR104" s="37">
        <f t="shared" ca="1" si="1352"/>
        <v>8210871.6886854377</v>
      </c>
      <c r="RS104" s="37">
        <f t="shared" ca="1" si="1353"/>
        <v>48126.029704357024</v>
      </c>
      <c r="RT104" s="64">
        <f t="shared" ca="1" si="1154"/>
        <v>8258997.7183897942</v>
      </c>
      <c r="RU104" s="170" cm="1">
        <f t="array" aca="1" ref="RU104" ca="1">IF(MONTH($A104) = 1, _xlfn.LET(_xlpm.value, RAND(), _xlfn.IFS(_xlpm.value&lt;=0.6, 0.9/12, AND(_xlpm.value&gt;0.6, _xlpm.value&lt;=0.8), 0.36/12, _xlpm.value&gt;0.8, -0.06/12)), RU103)</f>
        <v>7.4999999999999997E-2</v>
      </c>
      <c r="RV104" t="str">
        <f t="shared" ca="1" si="1573"/>
        <v>No</v>
      </c>
      <c r="RW104">
        <f ca="1">COUNTIF(RV$4:RV104, "Yes")</f>
        <v>5</v>
      </c>
      <c r="RX104" s="37">
        <f t="shared" ca="1" si="1354"/>
        <v>5706784.5128353182</v>
      </c>
      <c r="RY104" s="37">
        <f t="shared" ca="1" si="1355"/>
        <v>47329.526034140123</v>
      </c>
      <c r="RZ104" s="64">
        <f t="shared" ca="1" si="1156"/>
        <v>5754114.0388694583</v>
      </c>
      <c r="SA104" s="170" cm="1">
        <f t="array" aca="1" ref="SA104" ca="1">IF(MONTH($A104) = 1, _xlfn.LET(_xlpm.value, RAND(), _xlfn.IFS(_xlpm.value&lt;=0.6, 0.9/12, AND(_xlpm.value&gt;0.6, _xlpm.value&lt;=0.8), 0.36/12, _xlpm.value&gt;0.8, -0.06/12)), SA103)</f>
        <v>-5.0000000000000001E-3</v>
      </c>
      <c r="SB104" t="str">
        <f t="shared" ca="1" si="1574"/>
        <v>No</v>
      </c>
      <c r="SC104">
        <f ca="1">COUNTIF(SB$4:SB104, "Yes")</f>
        <v>5</v>
      </c>
      <c r="SD104" s="37">
        <f t="shared" ca="1" si="1356"/>
        <v>486629.70300871058</v>
      </c>
      <c r="SE104" s="37">
        <f t="shared" ca="1" si="1357"/>
        <v>59503.796897485568</v>
      </c>
      <c r="SF104" s="64">
        <f t="shared" ca="1" si="1158"/>
        <v>546133.49990619614</v>
      </c>
      <c r="SG104" s="170" cm="1">
        <f t="array" aca="1" ref="SG104" ca="1">IF(MONTH($A104) = 1, _xlfn.LET(_xlpm.value, RAND(), _xlfn.IFS(_xlpm.value&lt;=0.6, 0.9/12, AND(_xlpm.value&gt;0.6, _xlpm.value&lt;=0.8), 0.36/12, _xlpm.value&gt;0.8, -0.06/12)), SG103)</f>
        <v>-5.0000000000000001E-3</v>
      </c>
      <c r="SH104" t="str">
        <f t="shared" ca="1" si="1575"/>
        <v>No</v>
      </c>
      <c r="SI104">
        <f ca="1">COUNTIF(SH$4:SH104, "Yes")</f>
        <v>8</v>
      </c>
      <c r="SJ104" s="37">
        <f t="shared" ca="1" si="1358"/>
        <v>371110.11113404314</v>
      </c>
      <c r="SK104" s="37">
        <f t="shared" ca="1" si="1359"/>
        <v>58146.528671723841</v>
      </c>
      <c r="SL104" s="64">
        <f t="shared" ca="1" si="1160"/>
        <v>429256.63980576699</v>
      </c>
      <c r="SM104" s="170" cm="1">
        <f t="array" aca="1" ref="SM104" ca="1">IF(MONTH($A104) = 1, _xlfn.LET(_xlpm.value, RAND(), _xlfn.IFS(_xlpm.value&lt;=0.6, 0.9/12, AND(_xlpm.value&gt;0.6, _xlpm.value&lt;=0.8), 0.36/12, _xlpm.value&gt;0.8, -0.06/12)), SM103)</f>
        <v>0.03</v>
      </c>
      <c r="SN104" t="str">
        <f t="shared" ca="1" si="1576"/>
        <v>No</v>
      </c>
      <c r="SO104">
        <f ca="1">COUNTIF(SN$4:SN104, "Yes")</f>
        <v>7</v>
      </c>
      <c r="SP104" s="37">
        <f t="shared" ca="1" si="1360"/>
        <v>2342216.1373076551</v>
      </c>
      <c r="SQ104" s="37">
        <f t="shared" ca="1" si="1361"/>
        <v>74753.013145829464</v>
      </c>
      <c r="SR104" s="64">
        <f t="shared" ca="1" si="1162"/>
        <v>2416969.1504534846</v>
      </c>
      <c r="SS104" s="170" cm="1">
        <f t="array" aca="1" ref="SS104" ca="1">IF(MONTH($A104) = 1, _xlfn.LET(_xlpm.value, RAND(), _xlfn.IFS(_xlpm.value&lt;=0.6, 0.9/12, AND(_xlpm.value&gt;0.6, _xlpm.value&lt;=0.8), 0.36/12, _xlpm.value&gt;0.8, -0.06/12)), SS103)</f>
        <v>7.4999999999999997E-2</v>
      </c>
      <c r="ST104" t="str">
        <f t="shared" ca="1" si="1577"/>
        <v>No</v>
      </c>
      <c r="SU104">
        <f ca="1">COUNTIF(ST$4:ST104, "Yes")</f>
        <v>5</v>
      </c>
      <c r="SV104" s="37">
        <f t="shared" ca="1" si="1362"/>
        <v>2593817.5430915924</v>
      </c>
      <c r="SW104" s="37">
        <f t="shared" ca="1" si="1363"/>
        <v>47925.330793915215</v>
      </c>
      <c r="SX104" s="64">
        <f t="shared" ca="1" si="1164"/>
        <v>2641742.8738855077</v>
      </c>
      <c r="SY104" s="170" cm="1">
        <f t="array" aca="1" ref="SY104" ca="1">IF(MONTH($A104) = 1, _xlfn.LET(_xlpm.value, RAND(), _xlfn.IFS(_xlpm.value&lt;=0.6, 0.9/12, AND(_xlpm.value&gt;0.6, _xlpm.value&lt;=0.8), 0.36/12, _xlpm.value&gt;0.8, -0.06/12)), SY103)</f>
        <v>0.03</v>
      </c>
      <c r="SZ104" t="str">
        <f t="shared" ca="1" si="1578"/>
        <v>No</v>
      </c>
      <c r="TA104">
        <f ca="1">COUNTIF(SZ$4:SZ104, "Yes")</f>
        <v>2</v>
      </c>
      <c r="TB104" s="37">
        <f t="shared" ca="1" si="1364"/>
        <v>1213527.0431165113</v>
      </c>
      <c r="TC104" s="37">
        <f t="shared" ca="1" si="1365"/>
        <v>22258.128244907428</v>
      </c>
      <c r="TD104" s="64">
        <f t="shared" ca="1" si="1166"/>
        <v>1235785.1713614187</v>
      </c>
      <c r="TE104" s="170" cm="1">
        <f t="array" aca="1" ref="TE104" ca="1">IF(MONTH($A104) = 1, _xlfn.LET(_xlpm.value, RAND(), _xlfn.IFS(_xlpm.value&lt;=0.6, 0.9/12, AND(_xlpm.value&gt;0.6, _xlpm.value&lt;=0.8), 0.36/12, _xlpm.value&gt;0.8, -0.06/12)), TE103)</f>
        <v>7.4999999999999997E-2</v>
      </c>
      <c r="TF104" t="str">
        <f t="shared" ca="1" si="1579"/>
        <v>No</v>
      </c>
      <c r="TG104">
        <f ca="1">COUNTIF(TF$4:TF104, "Yes")</f>
        <v>6</v>
      </c>
      <c r="TH104" s="37">
        <f t="shared" ca="1" si="1366"/>
        <v>2722956.8929660441</v>
      </c>
      <c r="TI104" s="37">
        <f t="shared" ca="1" si="1367"/>
        <v>52266.630731207078</v>
      </c>
      <c r="TJ104" s="64">
        <f t="shared" ca="1" si="1168"/>
        <v>2775223.523697251</v>
      </c>
      <c r="TK104" s="170" cm="1">
        <f t="array" aca="1" ref="TK104" ca="1">IF(MONTH($A104) = 1, _xlfn.LET(_xlpm.value, RAND(), _xlfn.IFS(_xlpm.value&lt;=0.6, 0.9/12, AND(_xlpm.value&gt;0.6, _xlpm.value&lt;=0.8), 0.36/12, _xlpm.value&gt;0.8, -0.06/12)), TK103)</f>
        <v>7.4999999999999997E-2</v>
      </c>
      <c r="TL104" t="str">
        <f t="shared" ca="1" si="1580"/>
        <v>No</v>
      </c>
      <c r="TM104">
        <f ca="1">COUNTIF(TL$4:TL104, "Yes")</f>
        <v>5</v>
      </c>
      <c r="TN104" s="37">
        <f t="shared" ca="1" si="1368"/>
        <v>4327801.3870311789</v>
      </c>
      <c r="TO104" s="37">
        <f t="shared" ca="1" si="1369"/>
        <v>43925.735033230332</v>
      </c>
      <c r="TP104" s="64">
        <f t="shared" ca="1" si="1170"/>
        <v>4371727.1220644088</v>
      </c>
      <c r="TQ104" s="170" cm="1">
        <f t="array" aca="1" ref="TQ104" ca="1">IF(MONTH($A104) = 1, _xlfn.LET(_xlpm.value, RAND(), _xlfn.IFS(_xlpm.value&lt;=0.6, 0.9/12, AND(_xlpm.value&gt;0.6, _xlpm.value&lt;=0.8), 0.36/12, _xlpm.value&gt;0.8, -0.06/12)), TQ103)</f>
        <v>0.03</v>
      </c>
      <c r="TR104" t="str">
        <f t="shared" ca="1" si="1581"/>
        <v>No</v>
      </c>
      <c r="TS104">
        <f ca="1">COUNTIF(TR$4:TR104, "Yes")</f>
        <v>2</v>
      </c>
      <c r="TT104" s="37">
        <f t="shared" ca="1" si="1370"/>
        <v>758563.99954561633</v>
      </c>
      <c r="TU104" s="37">
        <f t="shared" ca="1" si="1371"/>
        <v>14033.270216820705</v>
      </c>
      <c r="TV104" s="64">
        <f t="shared" ca="1" si="1172"/>
        <v>772597.26976243709</v>
      </c>
      <c r="TW104" s="170" cm="1">
        <f t="array" aca="1" ref="TW104" ca="1">IF(MONTH($A104) = 1, _xlfn.LET(_xlpm.value, RAND(), _xlfn.IFS(_xlpm.value&lt;=0.6, 0.9/12, AND(_xlpm.value&gt;0.6, _xlpm.value&lt;=0.8), 0.36/12, _xlpm.value&gt;0.8, -0.06/12)), TW103)</f>
        <v>-5.0000000000000001E-3</v>
      </c>
      <c r="TX104" t="str">
        <f t="shared" ca="1" si="1582"/>
        <v>No</v>
      </c>
      <c r="TY104">
        <f ca="1">COUNTIF(TX$4:TX104, "Yes")</f>
        <v>7</v>
      </c>
      <c r="TZ104" s="37">
        <f t="shared" ca="1" si="1372"/>
        <v>5469399.2937518079</v>
      </c>
      <c r="UA104" s="37">
        <f t="shared" ca="1" si="1373"/>
        <v>66926.068451661951</v>
      </c>
      <c r="UB104" s="64">
        <f t="shared" ca="1" si="1174"/>
        <v>5536325.3622034695</v>
      </c>
      <c r="UC104" s="170" cm="1">
        <f t="array" aca="1" ref="UC104" ca="1">IF(MONTH($A104) = 1, _xlfn.LET(_xlpm.value, RAND(), _xlfn.IFS(_xlpm.value&lt;=0.6, 0.9/12, AND(_xlpm.value&gt;0.6, _xlpm.value&lt;=0.8), 0.36/12, _xlpm.value&gt;0.8, -0.06/12)), UC103)</f>
        <v>0.03</v>
      </c>
      <c r="UD104" t="str">
        <f t="shared" ca="1" si="1583"/>
        <v>Yes</v>
      </c>
      <c r="UE104">
        <f ca="1">COUNTIF(UD$4:UD104, "Yes")</f>
        <v>8</v>
      </c>
      <c r="UF104" s="37">
        <f t="shared" ca="1" si="1374"/>
        <v>865668.13170101284</v>
      </c>
      <c r="UG104" s="37">
        <f t="shared" ca="1" si="1375"/>
        <v>77861.422079583135</v>
      </c>
      <c r="UH104" s="64">
        <f t="shared" ca="1" si="1176"/>
        <v>943529.553780596</v>
      </c>
      <c r="UI104" s="170" cm="1">
        <f t="array" aca="1" ref="UI104" ca="1">IF(MONTH($A104) = 1, _xlfn.LET(_xlpm.value, RAND(), _xlfn.IFS(_xlpm.value&lt;=0.6, 0.9/12, AND(_xlpm.value&gt;0.6, _xlpm.value&lt;=0.8), 0.36/12, _xlpm.value&gt;0.8, -0.06/12)), UI103)</f>
        <v>7.4999999999999997E-2</v>
      </c>
      <c r="UJ104" t="str">
        <f t="shared" ca="1" si="1584"/>
        <v>No</v>
      </c>
      <c r="UK104">
        <f ca="1">COUNTIF(UJ$4:UJ104, "Yes")</f>
        <v>5</v>
      </c>
      <c r="UL104" s="37">
        <f t="shared" ca="1" si="1376"/>
        <v>8447126.7395497486</v>
      </c>
      <c r="UM104" s="37">
        <f t="shared" ca="1" si="1377"/>
        <v>58448.540011674901</v>
      </c>
      <c r="UN104" s="64">
        <f t="shared" ca="1" si="1178"/>
        <v>8505575.2795614228</v>
      </c>
      <c r="UO104" s="170" cm="1">
        <f t="array" aca="1" ref="UO104" ca="1">IF(MONTH($A104) = 1, _xlfn.LET(_xlpm.value, RAND(), _xlfn.IFS(_xlpm.value&lt;=0.6, 0.9/12, AND(_xlpm.value&gt;0.6, _xlpm.value&lt;=0.8), 0.36/12, _xlpm.value&gt;0.8, -0.06/12)), UO103)</f>
        <v>0.03</v>
      </c>
      <c r="UP104" t="str">
        <f t="shared" ca="1" si="1585"/>
        <v>No</v>
      </c>
      <c r="UQ104">
        <f ca="1">COUNTIF(UP$4:UP104, "Yes")</f>
        <v>4</v>
      </c>
      <c r="UR104" s="37">
        <f t="shared" ca="1" si="1378"/>
        <v>1115393.2659052731</v>
      </c>
      <c r="US104" s="37">
        <f t="shared" ca="1" si="1379"/>
        <v>52024.600397740163</v>
      </c>
      <c r="UT104" s="64">
        <f t="shared" ca="1" si="1180"/>
        <v>1167417.8663030134</v>
      </c>
      <c r="UU104" s="170" cm="1">
        <f t="array" aca="1" ref="UU104" ca="1">IF(MONTH($A104) = 1, _xlfn.LET(_xlpm.value, RAND(), _xlfn.IFS(_xlpm.value&lt;=0.6, 0.9/12, AND(_xlpm.value&gt;0.6, _xlpm.value&lt;=0.8), 0.36/12, _xlpm.value&gt;0.8, -0.06/12)), UU103)</f>
        <v>7.4999999999999997E-2</v>
      </c>
      <c r="UV104" t="str">
        <f t="shared" ca="1" si="1586"/>
        <v>No</v>
      </c>
      <c r="UW104">
        <f ca="1">COUNTIF(UV$4:UV104, "Yes")</f>
        <v>5</v>
      </c>
      <c r="UX104" s="37">
        <f t="shared" ca="1" si="1380"/>
        <v>942265.95783448836</v>
      </c>
      <c r="UY104" s="37">
        <f t="shared" ca="1" si="1381"/>
        <v>81128.999163856148</v>
      </c>
      <c r="UZ104" s="64">
        <f t="shared" ca="1" si="1182"/>
        <v>1023394.9569983445</v>
      </c>
      <c r="VA104" s="170" cm="1">
        <f t="array" aca="1" ref="VA104" ca="1">IF(MONTH($A104) = 1, _xlfn.LET(_xlpm.value, RAND(), _xlfn.IFS(_xlpm.value&lt;=0.6, 0.9/12, AND(_xlpm.value&gt;0.6, _xlpm.value&lt;=0.8), 0.36/12, _xlpm.value&gt;0.8, -0.06/12)), VA103)</f>
        <v>0.03</v>
      </c>
      <c r="VB104" t="str">
        <f t="shared" ca="1" si="1587"/>
        <v>No</v>
      </c>
      <c r="VC104">
        <f ca="1">COUNTIF(VB$4:VB104, "Yes")</f>
        <v>5</v>
      </c>
      <c r="VD104" s="37">
        <f t="shared" ca="1" si="1382"/>
        <v>6102539.124037914</v>
      </c>
      <c r="VE104" s="37">
        <f t="shared" ca="1" si="1383"/>
        <v>24051.611464717163</v>
      </c>
      <c r="VF104" s="64">
        <f t="shared" ca="1" si="1184"/>
        <v>6126590.7355026314</v>
      </c>
      <c r="VG104" s="170" cm="1">
        <f t="array" aca="1" ref="VG104" ca="1">IF(MONTH($A104) = 1, _xlfn.LET(_xlpm.value, RAND(), _xlfn.IFS(_xlpm.value&lt;=0.6, 0.9/12, AND(_xlpm.value&gt;0.6, _xlpm.value&lt;=0.8), 0.36/12, _xlpm.value&gt;0.8, -0.06/12)), VG103)</f>
        <v>7.4999999999999997E-2</v>
      </c>
      <c r="VH104" t="str">
        <f t="shared" ca="1" si="1588"/>
        <v>Yes</v>
      </c>
      <c r="VI104">
        <f ca="1">COUNTIF(VH$4:VH104, "Yes")</f>
        <v>5</v>
      </c>
      <c r="VJ104" s="37">
        <f t="shared" ca="1" si="1384"/>
        <v>4731257.9005364124</v>
      </c>
      <c r="VK104" s="37">
        <f t="shared" ca="1" si="1385"/>
        <v>34954.808565994288</v>
      </c>
      <c r="VL104" s="64">
        <f t="shared" ca="1" si="1186"/>
        <v>4766212.7091024071</v>
      </c>
      <c r="VM104" s="170" cm="1">
        <f t="array" aca="1" ref="VM104" ca="1">IF(MONTH($A104) = 1, _xlfn.LET(_xlpm.value, RAND(), _xlfn.IFS(_xlpm.value&lt;=0.6, 0.9/12, AND(_xlpm.value&gt;0.6, _xlpm.value&lt;=0.8), 0.36/12, _xlpm.value&gt;0.8, -0.06/12)), VM103)</f>
        <v>7.4999999999999997E-2</v>
      </c>
      <c r="VN104" t="str">
        <f t="shared" ca="1" si="1589"/>
        <v>No</v>
      </c>
      <c r="VO104">
        <f ca="1">COUNTIF(VN$4:VN104, "Yes")</f>
        <v>4</v>
      </c>
      <c r="VP104" s="37">
        <f t="shared" ca="1" si="1386"/>
        <v>6195286.7230859464</v>
      </c>
      <c r="VQ104" s="37">
        <f t="shared" ca="1" si="1387"/>
        <v>49232.941818292406</v>
      </c>
      <c r="VR104" s="64">
        <f t="shared" ca="1" si="1188"/>
        <v>6244519.6649042387</v>
      </c>
      <c r="VS104" s="170" cm="1">
        <f t="array" aca="1" ref="VS104" ca="1">IF(MONTH($A104) = 1, _xlfn.LET(_xlpm.value, RAND(), _xlfn.IFS(_xlpm.value&lt;=0.6, 0.9/12, AND(_xlpm.value&gt;0.6, _xlpm.value&lt;=0.8), 0.36/12, _xlpm.value&gt;0.8, -0.06/12)), VS103)</f>
        <v>7.4999999999999997E-2</v>
      </c>
      <c r="VT104" t="str">
        <f t="shared" ca="1" si="1590"/>
        <v>No</v>
      </c>
      <c r="VU104">
        <f ca="1">COUNTIF(VT$4:VT104, "Yes")</f>
        <v>4</v>
      </c>
      <c r="VV104" s="37">
        <f t="shared" ca="1" si="1388"/>
        <v>1591535.9848498986</v>
      </c>
      <c r="VW104" s="37">
        <f t="shared" ca="1" si="1389"/>
        <v>50210.442268892424</v>
      </c>
      <c r="VX104" s="64">
        <f t="shared" ca="1" si="1190"/>
        <v>1641746.427118791</v>
      </c>
      <c r="VY104" s="170" cm="1">
        <f t="array" aca="1" ref="VY104" ca="1">IF(MONTH($A104) = 1, _xlfn.LET(_xlpm.value, RAND(), _xlfn.IFS(_xlpm.value&lt;=0.6, 0.9/12, AND(_xlpm.value&gt;0.6, _xlpm.value&lt;=0.8), 0.36/12, _xlpm.value&gt;0.8, -0.06/12)), VY103)</f>
        <v>7.4999999999999997E-2</v>
      </c>
      <c r="VZ104" t="str">
        <f t="shared" ca="1" si="1591"/>
        <v>No</v>
      </c>
      <c r="WA104">
        <f ca="1">COUNTIF(VZ$4:VZ104, "Yes")</f>
        <v>6</v>
      </c>
      <c r="WB104" s="37">
        <f t="shared" ca="1" si="1390"/>
        <v>2603420.9585744599</v>
      </c>
      <c r="WC104" s="37">
        <f t="shared" ca="1" si="1391"/>
        <v>70392.575779776496</v>
      </c>
      <c r="WD104" s="64">
        <f t="shared" ca="1" si="1192"/>
        <v>2673813.5343542364</v>
      </c>
      <c r="WE104" s="14"/>
      <c r="WH104" s="37"/>
      <c r="WI104" s="37"/>
      <c r="WJ104" s="1"/>
      <c r="WK104" s="14"/>
      <c r="WN104" s="37"/>
      <c r="WO104" s="37"/>
      <c r="WP104" s="1"/>
      <c r="WQ104" s="14"/>
      <c r="WT104" s="37"/>
      <c r="WU104" s="37"/>
      <c r="WV104" s="1"/>
      <c r="WW104" s="14"/>
      <c r="WZ104" s="37"/>
      <c r="XA104" s="37"/>
      <c r="XB104" s="1"/>
      <c r="XC104" s="14"/>
      <c r="XF104" s="37"/>
      <c r="XG104" s="37"/>
      <c r="XH104" s="1"/>
      <c r="XI104" s="14"/>
      <c r="XL104" s="37"/>
      <c r="XM104" s="37"/>
      <c r="XN104" s="1"/>
      <c r="XO104" s="14"/>
      <c r="XR104" s="37"/>
      <c r="XS104" s="37"/>
      <c r="XT104" s="1"/>
      <c r="XU104" s="14"/>
      <c r="XX104" s="37"/>
      <c r="XY104" s="37"/>
      <c r="XZ104" s="1"/>
      <c r="YA104" s="14"/>
      <c r="YD104" s="37"/>
      <c r="YE104" s="37"/>
      <c r="YF104" s="1"/>
      <c r="YG104" s="14"/>
      <c r="YJ104" s="37"/>
      <c r="YK104" s="37"/>
      <c r="YL104" s="1"/>
      <c r="YM104" s="14"/>
      <c r="YP104" s="37"/>
      <c r="YQ104" s="37"/>
      <c r="YR104" s="1"/>
      <c r="YS104" s="14"/>
      <c r="YV104" s="37"/>
      <c r="YW104" s="37"/>
      <c r="YX104" s="1"/>
      <c r="YY104" s="14"/>
      <c r="ZB104" s="37"/>
      <c r="ZC104" s="37"/>
      <c r="ZD104" s="1"/>
      <c r="ZE104" s="14"/>
      <c r="ZH104" s="37"/>
      <c r="ZI104" s="37"/>
      <c r="ZJ104" s="1"/>
      <c r="ZK104" s="14"/>
      <c r="ZN104" s="37"/>
      <c r="ZO104" s="37"/>
      <c r="ZP104" s="1"/>
      <c r="ZQ104" s="14"/>
      <c r="ZT104" s="37"/>
      <c r="ZU104" s="37"/>
      <c r="ZV104" s="1"/>
      <c r="ZW104" s="14"/>
      <c r="ZZ104" s="37"/>
      <c r="AAA104" s="37"/>
      <c r="AAB104" s="1"/>
      <c r="AAC104" s="14"/>
      <c r="AAF104" s="37"/>
      <c r="AAG104" s="37"/>
      <c r="AAH104" s="1"/>
      <c r="AAI104" s="14"/>
      <c r="AAL104" s="37"/>
      <c r="AAM104" s="37"/>
      <c r="AAN104" s="1"/>
      <c r="AAO104" s="14"/>
      <c r="AAR104" s="37"/>
      <c r="AAS104" s="37"/>
      <c r="AAT104" s="1"/>
      <c r="AAU104" s="14"/>
      <c r="AAX104" s="37"/>
      <c r="AAY104" s="37"/>
      <c r="AAZ104" s="1"/>
      <c r="ABA104" s="14"/>
      <c r="ABD104" s="37"/>
      <c r="ABE104" s="37"/>
      <c r="ABF104" s="1"/>
      <c r="ABG104" s="14"/>
      <c r="ABJ104" s="37"/>
      <c r="ABK104" s="37"/>
      <c r="ABL104" s="1"/>
      <c r="ABM104" s="14"/>
      <c r="ABP104" s="37"/>
      <c r="ABQ104" s="37"/>
      <c r="ABR104" s="1"/>
      <c r="ABS104" s="14"/>
      <c r="ABV104" s="37"/>
      <c r="ABW104" s="37"/>
      <c r="ABX104" s="1"/>
      <c r="ABY104" s="14"/>
      <c r="ACB104" s="37"/>
      <c r="ACC104" s="37"/>
      <c r="ACD104" s="1"/>
      <c r="ACE104" s="14"/>
      <c r="ACH104" s="37"/>
      <c r="ACI104" s="37"/>
      <c r="ACJ104" s="1"/>
      <c r="ACK104" s="14"/>
      <c r="ACN104" s="37"/>
      <c r="ACO104" s="37"/>
      <c r="ACP104" s="1"/>
      <c r="ACQ104" s="14"/>
      <c r="ACT104" s="37"/>
      <c r="ACU104" s="37"/>
      <c r="ACV104" s="1"/>
      <c r="ACW104" s="14"/>
      <c r="ACZ104" s="37"/>
      <c r="ADA104" s="37"/>
      <c r="ADB104" s="1"/>
      <c r="ADC104" s="14"/>
      <c r="ADF104" s="37"/>
      <c r="ADG104" s="37"/>
      <c r="ADH104" s="1"/>
      <c r="ADI104" s="14"/>
      <c r="ADL104" s="37"/>
      <c r="ADM104" s="37"/>
      <c r="ADN104" s="1"/>
      <c r="ADO104" s="14"/>
      <c r="ADR104" s="37"/>
      <c r="ADS104" s="37"/>
      <c r="ADT104" s="1"/>
      <c r="ADU104" s="14"/>
      <c r="ADX104" s="37"/>
      <c r="ADY104" s="37"/>
      <c r="ADZ104" s="1"/>
      <c r="AEA104" s="14"/>
      <c r="AED104" s="37"/>
      <c r="AEE104" s="37"/>
      <c r="AEF104" s="1"/>
      <c r="AEG104" s="14"/>
      <c r="AEJ104" s="37"/>
      <c r="AEK104" s="37"/>
      <c r="AEL104" s="1"/>
      <c r="AEM104" s="14"/>
      <c r="AEP104" s="37"/>
      <c r="AEQ104" s="37"/>
      <c r="AER104" s="1"/>
      <c r="AES104" s="14"/>
      <c r="AEV104" s="37"/>
      <c r="AEW104" s="37"/>
      <c r="AEX104" s="1"/>
      <c r="AEY104" s="14"/>
      <c r="AFB104" s="37"/>
      <c r="AFC104" s="37"/>
      <c r="AFD104" s="1"/>
      <c r="AFE104" s="14"/>
      <c r="AFH104" s="37"/>
      <c r="AFI104" s="37"/>
      <c r="AFJ104" s="1"/>
      <c r="AFK104" s="14"/>
      <c r="AFN104" s="37"/>
      <c r="AFO104" s="37"/>
      <c r="AFP104" s="1"/>
      <c r="AFQ104" s="14"/>
      <c r="AFT104" s="37"/>
      <c r="AFU104" s="37"/>
      <c r="AFV104" s="1"/>
      <c r="AFW104" s="14"/>
      <c r="AFZ104" s="37"/>
      <c r="AGA104" s="37"/>
      <c r="AGB104" s="1"/>
      <c r="AGC104" s="14"/>
      <c r="AGF104" s="37"/>
      <c r="AGG104" s="37"/>
      <c r="AGH104" s="1"/>
      <c r="AGI104" s="14"/>
      <c r="AGL104" s="37"/>
      <c r="AGM104" s="37"/>
      <c r="AGN104" s="1"/>
      <c r="AGO104" s="14"/>
      <c r="AGR104" s="37"/>
      <c r="AGS104" s="37"/>
      <c r="AGT104" s="1"/>
      <c r="AGU104" s="14"/>
      <c r="AGX104" s="37"/>
      <c r="AGY104" s="37"/>
      <c r="AGZ104" s="1"/>
      <c r="AHA104" s="14"/>
      <c r="AHD104" s="37"/>
      <c r="AHE104" s="37"/>
      <c r="AHF104" s="1"/>
      <c r="AHG104" s="14"/>
      <c r="AHJ104" s="37"/>
      <c r="AHK104" s="37"/>
      <c r="AHL104" s="1"/>
      <c r="AHM104" s="14"/>
      <c r="AHP104" s="37"/>
      <c r="AHQ104" s="37"/>
      <c r="AHR104" s="1"/>
      <c r="AHS104" s="14"/>
      <c r="AHV104" s="37"/>
      <c r="AHW104" s="37"/>
      <c r="AHX104" s="1"/>
      <c r="AHY104" s="14"/>
      <c r="AIB104" s="37"/>
      <c r="AIC104" s="37"/>
      <c r="AID104" s="1"/>
      <c r="AIE104" s="14"/>
      <c r="AIH104" s="37"/>
      <c r="AII104" s="37"/>
      <c r="AIJ104" s="1"/>
      <c r="AIK104" s="14"/>
      <c r="AIN104" s="37"/>
      <c r="AIO104" s="37"/>
      <c r="AIP104" s="1"/>
      <c r="AIQ104" s="14"/>
      <c r="AIT104" s="37"/>
      <c r="AIU104" s="37"/>
      <c r="AIV104" s="1"/>
      <c r="AIW104" s="14"/>
      <c r="AIZ104" s="37"/>
      <c r="AJA104" s="37"/>
      <c r="AJB104" s="1"/>
      <c r="AJC104" s="14"/>
      <c r="AJF104" s="37"/>
      <c r="AJG104" s="37"/>
      <c r="AJH104" s="1"/>
      <c r="AJI104" s="14"/>
      <c r="AJL104" s="37"/>
      <c r="AJM104" s="37"/>
      <c r="AJN104" s="1"/>
      <c r="AJO104" s="14"/>
      <c r="AJR104" s="37"/>
      <c r="AJS104" s="37"/>
      <c r="AJT104" s="1"/>
      <c r="AJU104" s="14"/>
      <c r="AJX104" s="37"/>
      <c r="AJY104" s="37"/>
      <c r="AJZ104" s="1"/>
      <c r="AKA104" s="14"/>
      <c r="AKD104" s="37"/>
      <c r="AKE104" s="37"/>
      <c r="AKF104" s="1"/>
      <c r="AKG104" s="14"/>
      <c r="AKJ104" s="37"/>
      <c r="AKK104" s="37"/>
      <c r="AKL104" s="1"/>
      <c r="AKM104" s="14"/>
      <c r="AKP104" s="37"/>
      <c r="AKQ104" s="37"/>
      <c r="AKR104" s="1"/>
      <c r="AKS104" s="14"/>
      <c r="AKV104" s="37"/>
      <c r="AKW104" s="37"/>
      <c r="AKX104" s="1"/>
      <c r="AKY104" s="14"/>
      <c r="ALB104" s="37"/>
      <c r="ALC104" s="37"/>
      <c r="ALD104" s="1"/>
      <c r="ALE104" s="14"/>
      <c r="ALH104" s="37"/>
      <c r="ALI104" s="37"/>
      <c r="ALJ104" s="1"/>
      <c r="ALK104" s="14"/>
      <c r="ALN104" s="37"/>
      <c r="ALO104" s="37"/>
      <c r="ALP104" s="1"/>
      <c r="ALQ104" s="14"/>
      <c r="ALT104" s="37"/>
      <c r="ALU104" s="37"/>
      <c r="ALV104" s="1"/>
      <c r="ALW104" s="14"/>
      <c r="ALZ104" s="37"/>
      <c r="AMA104" s="37"/>
      <c r="AMB104" s="1"/>
      <c r="AMC104" s="14"/>
      <c r="AMF104" s="37"/>
      <c r="AMG104" s="37"/>
      <c r="AMH104" s="1"/>
      <c r="AMI104" s="14"/>
      <c r="AML104" s="37"/>
      <c r="AMM104" s="37"/>
      <c r="AMN104" s="1"/>
      <c r="AMO104" s="14"/>
      <c r="AMR104" s="37"/>
      <c r="AMS104" s="37"/>
      <c r="AMT104" s="1"/>
      <c r="AMU104" s="14"/>
      <c r="AMX104" s="37"/>
      <c r="AMY104" s="37"/>
      <c r="AMZ104" s="1"/>
      <c r="ANA104" s="14"/>
      <c r="AND104" s="37"/>
      <c r="ANE104" s="37"/>
      <c r="ANF104" s="1"/>
      <c r="ANG104" s="14"/>
      <c r="ANJ104" s="37"/>
      <c r="ANK104" s="37"/>
      <c r="ANL104" s="1"/>
      <c r="ANM104" s="14"/>
      <c r="ANP104" s="37"/>
      <c r="ANQ104" s="37"/>
      <c r="ANR104" s="1"/>
      <c r="ANS104" s="14"/>
      <c r="ANV104" s="37"/>
      <c r="ANW104" s="37"/>
      <c r="ANX104" s="1"/>
      <c r="ANY104" s="14"/>
      <c r="AOB104" s="37"/>
      <c r="AOC104" s="37"/>
      <c r="AOD104" s="1"/>
      <c r="AOE104" s="14"/>
      <c r="AOH104" s="37"/>
      <c r="AOI104" s="37"/>
      <c r="AOJ104" s="1"/>
      <c r="AOK104" s="14"/>
      <c r="AON104" s="37"/>
      <c r="AOO104" s="37"/>
      <c r="AOP104" s="1"/>
      <c r="AOQ104" s="14"/>
      <c r="AOT104" s="37"/>
      <c r="AOU104" s="37"/>
      <c r="AOV104" s="1"/>
      <c r="AOW104" s="14"/>
      <c r="AOZ104" s="37"/>
      <c r="APA104" s="37"/>
      <c r="APB104" s="1"/>
      <c r="APC104" s="14"/>
      <c r="APF104" s="37"/>
      <c r="APG104" s="37"/>
      <c r="APH104" s="1"/>
      <c r="API104" s="14"/>
      <c r="APL104" s="37"/>
      <c r="APM104" s="37"/>
      <c r="APN104" s="1"/>
      <c r="APO104" s="14"/>
      <c r="APR104" s="37"/>
      <c r="APS104" s="37"/>
      <c r="APT104" s="1"/>
      <c r="APU104" s="14"/>
      <c r="APX104" s="37"/>
      <c r="APY104" s="37"/>
      <c r="APZ104" s="1"/>
      <c r="AQA104" s="14"/>
      <c r="AQD104" s="37"/>
      <c r="AQE104" s="37"/>
      <c r="AQF104" s="1"/>
      <c r="AQG104" s="14"/>
      <c r="AQJ104" s="37"/>
      <c r="AQK104" s="37"/>
      <c r="AQL104" s="1"/>
      <c r="AQM104" s="14"/>
      <c r="AQP104" s="37"/>
      <c r="AQQ104" s="37"/>
      <c r="AQR104" s="1"/>
      <c r="AQS104" s="14"/>
      <c r="AQV104" s="37"/>
      <c r="AQW104" s="37"/>
      <c r="AQX104" s="1"/>
    </row>
    <row r="105" spans="1:1023 1026:1142" x14ac:dyDescent="0.2">
      <c r="A105" s="5">
        <v>48395</v>
      </c>
      <c r="B105" s="1">
        <v>2390.7721117962633</v>
      </c>
      <c r="C105" s="170" cm="1">
        <f t="array" aca="1" ref="C105" ca="1">IF(MONTH($A105) = 1, _xlfn.LET(_xlpm.value, RAND(), _xlfn.IFS(_xlpm.value&lt;=0.6, 0.9/12, AND(_xlpm.value&gt;0.6, _xlpm.value&lt;=0.8), 0.36/12, _xlpm.value&gt;0.8, -0.06/12)), C104)</f>
        <v>7.4999999999999997E-2</v>
      </c>
      <c r="D105" t="str">
        <f t="shared" ca="1" si="1193"/>
        <v>No</v>
      </c>
      <c r="E105">
        <f ca="1">COUNTIF(D$4:D105, "Yes")</f>
        <v>5</v>
      </c>
      <c r="F105" s="37">
        <f t="shared" ca="1" si="1392"/>
        <v>559271.76513750013</v>
      </c>
      <c r="G105" s="37">
        <f t="shared" ca="1" si="1393"/>
        <v>57687.817260407122</v>
      </c>
      <c r="H105" s="64">
        <f t="shared" ca="1" si="994"/>
        <v>616959.58239790727</v>
      </c>
      <c r="I105" s="170" cm="1">
        <f t="array" aca="1" ref="I105" ca="1">IF(MONTH($A105) = 1, _xlfn.LET(_xlpm.value, RAND(), _xlfn.IFS(_xlpm.value&lt;=0.6, 0.9/12, AND(_xlpm.value&gt;0.6, _xlpm.value&lt;=0.8), 0.36/12, _xlpm.value&gt;0.8, -0.06/12)), I104)</f>
        <v>-5.0000000000000001E-3</v>
      </c>
      <c r="J105" t="str">
        <f t="shared" ca="1" si="1493"/>
        <v>No</v>
      </c>
      <c r="K105">
        <f ca="1">COUNTIF(J$4:J105, "Yes")</f>
        <v>4</v>
      </c>
      <c r="L105" s="37">
        <f t="shared" ca="1" si="1194"/>
        <v>2401834.4179943372</v>
      </c>
      <c r="M105" s="37">
        <f t="shared" ca="1" si="1195"/>
        <v>61283.056553065326</v>
      </c>
      <c r="N105" s="64">
        <f t="shared" ca="1" si="996"/>
        <v>2463117.4745474025</v>
      </c>
      <c r="O105" s="170" cm="1">
        <f t="array" aca="1" ref="O105" ca="1">IF(MONTH($A105) = 1, _xlfn.LET(_xlpm.value, RAND(), _xlfn.IFS(_xlpm.value&lt;=0.6, 0.9/12, AND(_xlpm.value&gt;0.6, _xlpm.value&lt;=0.8), 0.36/12, _xlpm.value&gt;0.8, -0.06/12)), O104)</f>
        <v>0.03</v>
      </c>
      <c r="P105" t="str">
        <f t="shared" ca="1" si="1494"/>
        <v>No</v>
      </c>
      <c r="Q105">
        <f ca="1">COUNTIF(P$4:P105, "Yes")</f>
        <v>4</v>
      </c>
      <c r="R105" s="37">
        <f t="shared" ca="1" si="1196"/>
        <v>3244360.1463439823</v>
      </c>
      <c r="S105" s="37">
        <f t="shared" ca="1" si="1197"/>
        <v>45569.561595572217</v>
      </c>
      <c r="T105" s="64">
        <f t="shared" ca="1" si="998"/>
        <v>3289929.7079395545</v>
      </c>
      <c r="U105" s="170" cm="1">
        <f t="array" aca="1" ref="U105" ca="1">IF(MONTH($A105) = 1, _xlfn.LET(_xlpm.value, RAND(), _xlfn.IFS(_xlpm.value&lt;=0.6, 0.9/12, AND(_xlpm.value&gt;0.6, _xlpm.value&lt;=0.8), 0.36/12, _xlpm.value&gt;0.8, -0.06/12)), U104)</f>
        <v>-5.0000000000000001E-3</v>
      </c>
      <c r="V105" t="str">
        <f t="shared" ca="1" si="1495"/>
        <v>No</v>
      </c>
      <c r="W105">
        <f ca="1">COUNTIF(V$4:V105, "Yes")</f>
        <v>4</v>
      </c>
      <c r="X105" s="37">
        <f t="shared" ca="1" si="1198"/>
        <v>3948309.9544088948</v>
      </c>
      <c r="Y105" s="37">
        <f t="shared" ca="1" si="1199"/>
        <v>57873.154799870834</v>
      </c>
      <c r="Z105" s="64">
        <f t="shared" ca="1" si="1000"/>
        <v>4006183.1092087654</v>
      </c>
      <c r="AA105" s="170" cm="1">
        <f t="array" aca="1" ref="AA105" ca="1">IF(MONTH($A105) = 1, _xlfn.LET(_xlpm.value, RAND(), _xlfn.IFS(_xlpm.value&lt;=0.6, 0.9/12, AND(_xlpm.value&gt;0.6, _xlpm.value&lt;=0.8), 0.36/12, _xlpm.value&gt;0.8, -0.06/12)), AA104)</f>
        <v>7.4999999999999997E-2</v>
      </c>
      <c r="AB105" t="str">
        <f t="shared" ca="1" si="1496"/>
        <v>No</v>
      </c>
      <c r="AC105">
        <f ca="1">COUNTIF(AB$4:AB105, "Yes")</f>
        <v>6</v>
      </c>
      <c r="AD105" s="37">
        <f t="shared" ca="1" si="1200"/>
        <v>4451074.5798670454</v>
      </c>
      <c r="AE105" s="37">
        <f t="shared" ca="1" si="1201"/>
        <v>78073.805890976786</v>
      </c>
      <c r="AF105" s="64">
        <f t="shared" ca="1" si="1002"/>
        <v>4529148.3857580218</v>
      </c>
      <c r="AG105" s="170" cm="1">
        <f t="array" aca="1" ref="AG105" ca="1">IF(MONTH($A105) = 1, _xlfn.LET(_xlpm.value, RAND(), _xlfn.IFS(_xlpm.value&lt;=0.6, 0.9/12, AND(_xlpm.value&gt;0.6, _xlpm.value&lt;=0.8), 0.36/12, _xlpm.value&gt;0.8, -0.06/12)), AG104)</f>
        <v>7.4999999999999997E-2</v>
      </c>
      <c r="AH105" t="str">
        <f t="shared" ca="1" si="1497"/>
        <v>No</v>
      </c>
      <c r="AI105">
        <f ca="1">COUNTIF(AH$4:AH105, "Yes")</f>
        <v>6</v>
      </c>
      <c r="AJ105" s="37">
        <f t="shared" ca="1" si="1202"/>
        <v>1220573.2363499145</v>
      </c>
      <c r="AK105" s="37">
        <f t="shared" ca="1" si="1203"/>
        <v>57066.201898380961</v>
      </c>
      <c r="AL105" s="64">
        <f t="shared" ca="1" si="1004"/>
        <v>1277639.4382482953</v>
      </c>
      <c r="AM105" s="170" cm="1">
        <f t="array" aca="1" ref="AM105" ca="1">IF(MONTH($A105) = 1, _xlfn.LET(_xlpm.value, RAND(), _xlfn.IFS(_xlpm.value&lt;=0.6, 0.9/12, AND(_xlpm.value&gt;0.6, _xlpm.value&lt;=0.8), 0.36/12, _xlpm.value&gt;0.8, -0.06/12)), AM104)</f>
        <v>7.4999999999999997E-2</v>
      </c>
      <c r="AN105" t="str">
        <f t="shared" ca="1" si="1498"/>
        <v>No</v>
      </c>
      <c r="AO105">
        <f ca="1">COUNTIF(AN$4:AN105, "Yes")</f>
        <v>6</v>
      </c>
      <c r="AP105" s="37">
        <f t="shared" ca="1" si="1204"/>
        <v>3916863.005620725</v>
      </c>
      <c r="AQ105" s="37">
        <f t="shared" ca="1" si="1205"/>
        <v>69802.6721067201</v>
      </c>
      <c r="AR105" s="64">
        <f t="shared" ca="1" si="1006"/>
        <v>3986665.677727445</v>
      </c>
      <c r="AS105" s="170" cm="1">
        <f t="array" aca="1" ref="AS105" ca="1">IF(MONTH($A105) = 1, _xlfn.LET(_xlpm.value, RAND(), _xlfn.IFS(_xlpm.value&lt;=0.6, 0.9/12, AND(_xlpm.value&gt;0.6, _xlpm.value&lt;=0.8), 0.36/12, _xlpm.value&gt;0.8, -0.06/12)), AS104)</f>
        <v>7.4999999999999997E-2</v>
      </c>
      <c r="AT105" t="str">
        <f t="shared" ca="1" si="1499"/>
        <v>No</v>
      </c>
      <c r="AU105">
        <f ca="1">COUNTIF(AT$4:AT105, "Yes")</f>
        <v>8</v>
      </c>
      <c r="AV105" s="37">
        <f t="shared" ca="1" si="1206"/>
        <v>607955.24116635171</v>
      </c>
      <c r="AW105" s="37">
        <f t="shared" ca="1" si="1207"/>
        <v>96563.35914462505</v>
      </c>
      <c r="AX105" s="64">
        <f t="shared" ca="1" si="1008"/>
        <v>704518.60031097673</v>
      </c>
      <c r="AY105" s="170" cm="1">
        <f t="array" aca="1" ref="AY105" ca="1">IF(MONTH($A105) = 1, _xlfn.LET(_xlpm.value, RAND(), _xlfn.IFS(_xlpm.value&lt;=0.6, 0.9/12, AND(_xlpm.value&gt;0.6, _xlpm.value&lt;=0.8), 0.36/12, _xlpm.value&gt;0.8, -0.06/12)), AY104)</f>
        <v>7.4999999999999997E-2</v>
      </c>
      <c r="AZ105" t="str">
        <f t="shared" ca="1" si="1500"/>
        <v>No</v>
      </c>
      <c r="BA105">
        <f ca="1">COUNTIF(AZ$4:AZ105, "Yes")</f>
        <v>9</v>
      </c>
      <c r="BB105" s="37">
        <f t="shared" ca="1" si="1208"/>
        <v>855925.66144761979</v>
      </c>
      <c r="BC105" s="37">
        <f t="shared" ca="1" si="1209"/>
        <v>108610.04594904062</v>
      </c>
      <c r="BD105" s="64">
        <f t="shared" ca="1" si="1010"/>
        <v>964535.70739666047</v>
      </c>
      <c r="BE105" s="170" cm="1">
        <f t="array" aca="1" ref="BE105" ca="1">IF(MONTH($A105) = 1, _xlfn.LET(_xlpm.value, RAND(), _xlfn.IFS(_xlpm.value&lt;=0.6, 0.9/12, AND(_xlpm.value&gt;0.6, _xlpm.value&lt;=0.8), 0.36/12, _xlpm.value&gt;0.8, -0.06/12)), BE104)</f>
        <v>7.4999999999999997E-2</v>
      </c>
      <c r="BF105" t="str">
        <f t="shared" ca="1" si="1501"/>
        <v>No</v>
      </c>
      <c r="BG105">
        <f ca="1">COUNTIF(BF$4:BF105, "Yes")</f>
        <v>3</v>
      </c>
      <c r="BH105" s="37">
        <f t="shared" ca="1" si="1210"/>
        <v>2798074.8763653655</v>
      </c>
      <c r="BI105" s="37">
        <f t="shared" ca="1" si="1211"/>
        <v>28124.299906142078</v>
      </c>
      <c r="BJ105" s="64">
        <f t="shared" ca="1" si="1012"/>
        <v>2826199.1762715075</v>
      </c>
      <c r="BK105" s="170" cm="1">
        <f t="array" aca="1" ref="BK105" ca="1">IF(MONTH($A105) = 1, _xlfn.LET(_xlpm.value, RAND(), _xlfn.IFS(_xlpm.value&lt;=0.6, 0.9/12, AND(_xlpm.value&gt;0.6, _xlpm.value&lt;=0.8), 0.36/12, _xlpm.value&gt;0.8, -0.06/12)), BK104)</f>
        <v>7.4999999999999997E-2</v>
      </c>
      <c r="BL105" t="str">
        <f t="shared" ca="1" si="1502"/>
        <v>No</v>
      </c>
      <c r="BM105">
        <f ca="1">COUNTIF(BL$4:BL105, "Yes")</f>
        <v>7</v>
      </c>
      <c r="BN105" s="37">
        <f t="shared" ca="1" si="1212"/>
        <v>505807.63409869029</v>
      </c>
      <c r="BO105" s="37">
        <f t="shared" ca="1" si="1213"/>
        <v>90482.962401876444</v>
      </c>
      <c r="BP105" s="64">
        <f t="shared" ca="1" si="1014"/>
        <v>596290.59650056669</v>
      </c>
      <c r="BQ105" s="170" cm="1">
        <f t="array" aca="1" ref="BQ105" ca="1">IF(MONTH($A105) = 1, _xlfn.LET(_xlpm.value, RAND(), _xlfn.IFS(_xlpm.value&lt;=0.6, 0.9/12, AND(_xlpm.value&gt;0.6, _xlpm.value&lt;=0.8), 0.36/12, _xlpm.value&gt;0.8, -0.06/12)), BQ104)</f>
        <v>7.4999999999999997E-2</v>
      </c>
      <c r="BR105" t="str">
        <f t="shared" ca="1" si="1503"/>
        <v>No</v>
      </c>
      <c r="BS105">
        <f ca="1">COUNTIF(BR$4:BR105, "Yes")</f>
        <v>5</v>
      </c>
      <c r="BT105" s="37">
        <f t="shared" ca="1" si="1214"/>
        <v>1092752.4466065746</v>
      </c>
      <c r="BU105" s="37">
        <f t="shared" ca="1" si="1215"/>
        <v>66070.890360556994</v>
      </c>
      <c r="BV105" s="64">
        <f t="shared" ca="1" si="1016"/>
        <v>1158823.3369671316</v>
      </c>
      <c r="BW105" s="170" cm="1">
        <f t="array" aca="1" ref="BW105" ca="1">IF(MONTH($A105) = 1, _xlfn.LET(_xlpm.value, RAND(), _xlfn.IFS(_xlpm.value&lt;=0.6, 0.9/12, AND(_xlpm.value&gt;0.6, _xlpm.value&lt;=0.8), 0.36/12, _xlpm.value&gt;0.8, -0.06/12)), BW104)</f>
        <v>7.4999999999999997E-2</v>
      </c>
      <c r="BX105" t="str">
        <f t="shared" ca="1" si="1504"/>
        <v>No</v>
      </c>
      <c r="BY105">
        <f ca="1">COUNTIF(BX$4:BX105, "Yes")</f>
        <v>6</v>
      </c>
      <c r="BZ105" s="37">
        <f t="shared" ca="1" si="1216"/>
        <v>700987.73830048006</v>
      </c>
      <c r="CA105" s="37">
        <f t="shared" ca="1" si="1217"/>
        <v>66458.1234893769</v>
      </c>
      <c r="CB105" s="64">
        <f t="shared" ca="1" si="1018"/>
        <v>767445.86178985692</v>
      </c>
      <c r="CC105" s="170" cm="1">
        <f t="array" aca="1" ref="CC105" ca="1">IF(MONTH($A105) = 1, _xlfn.LET(_xlpm.value, RAND(), _xlfn.IFS(_xlpm.value&lt;=0.6, 0.9/12, AND(_xlpm.value&gt;0.6, _xlpm.value&lt;=0.8), 0.36/12, _xlpm.value&gt;0.8, -0.06/12)), CC104)</f>
        <v>7.4999999999999997E-2</v>
      </c>
      <c r="CD105" t="str">
        <f t="shared" ca="1" si="1505"/>
        <v>No</v>
      </c>
      <c r="CE105">
        <f ca="1">COUNTIF(CD$4:CD105, "Yes")</f>
        <v>5</v>
      </c>
      <c r="CF105" s="37">
        <f t="shared" ca="1" si="1218"/>
        <v>2171128.1824604436</v>
      </c>
      <c r="CG105" s="37">
        <f t="shared" ca="1" si="1219"/>
        <v>59450.91397136583</v>
      </c>
      <c r="CH105" s="64">
        <f t="shared" ca="1" si="1020"/>
        <v>2230579.0964318095</v>
      </c>
      <c r="CI105" s="170" cm="1">
        <f t="array" aca="1" ref="CI105" ca="1">IF(MONTH($A105) = 1, _xlfn.LET(_xlpm.value, RAND(), _xlfn.IFS(_xlpm.value&lt;=0.6, 0.9/12, AND(_xlpm.value&gt;0.6, _xlpm.value&lt;=0.8), 0.36/12, _xlpm.value&gt;0.8, -0.06/12)), CI104)</f>
        <v>0.03</v>
      </c>
      <c r="CJ105" t="str">
        <f t="shared" ca="1" si="1506"/>
        <v>No</v>
      </c>
      <c r="CK105">
        <f ca="1">COUNTIF(CJ$4:CJ105, "Yes")</f>
        <v>6</v>
      </c>
      <c r="CL105" s="37">
        <f t="shared" ca="1" si="1220"/>
        <v>1078265.6158694734</v>
      </c>
      <c r="CM105" s="37">
        <f t="shared" ca="1" si="1221"/>
        <v>82198.971707803896</v>
      </c>
      <c r="CN105" s="64">
        <f t="shared" ca="1" si="1022"/>
        <v>1160464.5875772773</v>
      </c>
      <c r="CO105" s="170" cm="1">
        <f t="array" aca="1" ref="CO105" ca="1">IF(MONTH($A105) = 1, _xlfn.LET(_xlpm.value, RAND(), _xlfn.IFS(_xlpm.value&lt;=0.6, 0.9/12, AND(_xlpm.value&gt;0.6, _xlpm.value&lt;=0.8), 0.36/12, _xlpm.value&gt;0.8, -0.06/12)), CO104)</f>
        <v>7.4999999999999997E-2</v>
      </c>
      <c r="CP105" t="str">
        <f t="shared" ca="1" si="1507"/>
        <v>No</v>
      </c>
      <c r="CQ105">
        <f ca="1">COUNTIF(CP$4:CP105, "Yes")</f>
        <v>6</v>
      </c>
      <c r="CR105" s="37">
        <f t="shared" ca="1" si="1222"/>
        <v>689124.65898323501</v>
      </c>
      <c r="CS105" s="37">
        <f t="shared" ca="1" si="1223"/>
        <v>35636.409971732988</v>
      </c>
      <c r="CT105" s="64">
        <f t="shared" ca="1" si="1024"/>
        <v>724761.06895496801</v>
      </c>
      <c r="CU105" s="170" cm="1">
        <f t="array" aca="1" ref="CU105" ca="1">IF(MONTH($A105) = 1, _xlfn.LET(_xlpm.value, RAND(), _xlfn.IFS(_xlpm.value&lt;=0.6, 0.9/12, AND(_xlpm.value&gt;0.6, _xlpm.value&lt;=0.8), 0.36/12, _xlpm.value&gt;0.8, -0.06/12)), CU104)</f>
        <v>7.4999999999999997E-2</v>
      </c>
      <c r="CV105" t="str">
        <f t="shared" ca="1" si="1508"/>
        <v>No</v>
      </c>
      <c r="CW105">
        <f ca="1">COUNTIF(CV$4:CV105, "Yes")</f>
        <v>3</v>
      </c>
      <c r="CX105" s="37">
        <f t="shared" ca="1" si="1224"/>
        <v>5746442.4829274584</v>
      </c>
      <c r="CY105" s="37">
        <f t="shared" ca="1" si="1225"/>
        <v>30750.65470196438</v>
      </c>
      <c r="CZ105" s="64">
        <f t="shared" ca="1" si="1026"/>
        <v>5777193.1376294224</v>
      </c>
      <c r="DA105" s="170" cm="1">
        <f t="array" aca="1" ref="DA105" ca="1">IF(MONTH($A105) = 1, _xlfn.LET(_xlpm.value, RAND(), _xlfn.IFS(_xlpm.value&lt;=0.6, 0.9/12, AND(_xlpm.value&gt;0.6, _xlpm.value&lt;=0.8), 0.36/12, _xlpm.value&gt;0.8, -0.06/12)), DA104)</f>
        <v>7.4999999999999997E-2</v>
      </c>
      <c r="DB105" t="str">
        <f t="shared" ca="1" si="1509"/>
        <v>No</v>
      </c>
      <c r="DC105">
        <f ca="1">COUNTIF(DB$4:DB105, "Yes")</f>
        <v>8</v>
      </c>
      <c r="DD105" s="37">
        <f t="shared" ca="1" si="1226"/>
        <v>3095359.8661585241</v>
      </c>
      <c r="DE105" s="37">
        <f t="shared" ca="1" si="1227"/>
        <v>83791.831279512597</v>
      </c>
      <c r="DF105" s="64">
        <f t="shared" ca="1" si="1028"/>
        <v>3179151.6974380366</v>
      </c>
      <c r="DG105" s="170" cm="1">
        <f t="array" aca="1" ref="DG105" ca="1">IF(MONTH($A105) = 1, _xlfn.LET(_xlpm.value, RAND(), _xlfn.IFS(_xlpm.value&lt;=0.6, 0.9/12, AND(_xlpm.value&gt;0.6, _xlpm.value&lt;=0.8), 0.36/12, _xlpm.value&gt;0.8, -0.06/12)), DG104)</f>
        <v>-5.0000000000000001E-3</v>
      </c>
      <c r="DH105" t="str">
        <f t="shared" ca="1" si="1510"/>
        <v>No</v>
      </c>
      <c r="DI105">
        <f ca="1">COUNTIF(DH$4:DH105, "Yes")</f>
        <v>4</v>
      </c>
      <c r="DJ105" s="37">
        <f t="shared" ca="1" si="1228"/>
        <v>10392428.404548712</v>
      </c>
      <c r="DK105" s="37">
        <f t="shared" ca="1" si="1229"/>
        <v>45362.734308770872</v>
      </c>
      <c r="DL105" s="64">
        <f t="shared" ca="1" si="1030"/>
        <v>10437791.138857484</v>
      </c>
      <c r="DM105" s="170" cm="1">
        <f t="array" aca="1" ref="DM105" ca="1">IF(MONTH($A105) = 1, _xlfn.LET(_xlpm.value, RAND(), _xlfn.IFS(_xlpm.value&lt;=0.6, 0.9/12, AND(_xlpm.value&gt;0.6, _xlpm.value&lt;=0.8), 0.36/12, _xlpm.value&gt;0.8, -0.06/12)), DM104)</f>
        <v>7.4999999999999997E-2</v>
      </c>
      <c r="DN105" t="str">
        <f t="shared" ca="1" si="1511"/>
        <v>No</v>
      </c>
      <c r="DO105">
        <f ca="1">COUNTIF(DN$4:DN105, "Yes")</f>
        <v>6</v>
      </c>
      <c r="DP105" s="37">
        <f t="shared" ca="1" si="1230"/>
        <v>6401006.6015309179</v>
      </c>
      <c r="DQ105" s="37">
        <f t="shared" ca="1" si="1231"/>
        <v>59213.846353493573</v>
      </c>
      <c r="DR105" s="64">
        <f t="shared" ca="1" si="1032"/>
        <v>6460220.4478844116</v>
      </c>
      <c r="DS105" s="170" cm="1">
        <f t="array" aca="1" ref="DS105" ca="1">IF(MONTH($A105) = 1, _xlfn.LET(_xlpm.value, RAND(), _xlfn.IFS(_xlpm.value&lt;=0.6, 0.9/12, AND(_xlpm.value&gt;0.6, _xlpm.value&lt;=0.8), 0.36/12, _xlpm.value&gt;0.8, -0.06/12)), DS104)</f>
        <v>-5.0000000000000001E-3</v>
      </c>
      <c r="DT105" t="str">
        <f t="shared" ca="1" si="1512"/>
        <v>No</v>
      </c>
      <c r="DU105">
        <f ca="1">COUNTIF(DT$4:DT105, "Yes")</f>
        <v>7</v>
      </c>
      <c r="DV105" s="37">
        <f t="shared" ca="1" si="1232"/>
        <v>1087264.2135528829</v>
      </c>
      <c r="DW105" s="37">
        <f t="shared" ca="1" si="1233"/>
        <v>80917.13870484849</v>
      </c>
      <c r="DX105" s="64">
        <f t="shared" ca="1" si="1034"/>
        <v>1168181.3522577314</v>
      </c>
      <c r="DY105" s="170" cm="1">
        <f t="array" aca="1" ref="DY105" ca="1">IF(MONTH($A105) = 1, _xlfn.LET(_xlpm.value, RAND(), _xlfn.IFS(_xlpm.value&lt;=0.6, 0.9/12, AND(_xlpm.value&gt;0.6, _xlpm.value&lt;=0.8), 0.36/12, _xlpm.value&gt;0.8, -0.06/12)), DY104)</f>
        <v>7.4999999999999997E-2</v>
      </c>
      <c r="DZ105" t="str">
        <f t="shared" ca="1" si="1513"/>
        <v>No</v>
      </c>
      <c r="EA105">
        <f ca="1">COUNTIF(DZ$4:DZ105, "Yes")</f>
        <v>8</v>
      </c>
      <c r="EB105" s="37">
        <f t="shared" ca="1" si="1234"/>
        <v>1894902.7282935688</v>
      </c>
      <c r="EC105" s="37">
        <f t="shared" ca="1" si="1235"/>
        <v>115710.97646438103</v>
      </c>
      <c r="ED105" s="64">
        <f t="shared" ca="1" si="1036"/>
        <v>2010613.7047579498</v>
      </c>
      <c r="EE105" s="170" cm="1">
        <f t="array" aca="1" ref="EE105" ca="1">IF(MONTH($A105) = 1, _xlfn.LET(_xlpm.value, RAND(), _xlfn.IFS(_xlpm.value&lt;=0.6, 0.9/12, AND(_xlpm.value&gt;0.6, _xlpm.value&lt;=0.8), 0.36/12, _xlpm.value&gt;0.8, -0.06/12)), EE104)</f>
        <v>7.4999999999999997E-2</v>
      </c>
      <c r="EF105" t="str">
        <f t="shared" ca="1" si="1514"/>
        <v>No</v>
      </c>
      <c r="EG105">
        <f ca="1">COUNTIF(EF$4:EF105, "Yes")</f>
        <v>3</v>
      </c>
      <c r="EH105" s="37">
        <f t="shared" ca="1" si="1236"/>
        <v>1148403.8429575283</v>
      </c>
      <c r="EI105" s="37">
        <f t="shared" ca="1" si="1237"/>
        <v>48245.172990152671</v>
      </c>
      <c r="EJ105" s="64">
        <f t="shared" ca="1" si="1038"/>
        <v>1196649.0159476809</v>
      </c>
      <c r="EK105" s="170" cm="1">
        <f t="array" aca="1" ref="EK105" ca="1">IF(MONTH($A105) = 1, _xlfn.LET(_xlpm.value, RAND(), _xlfn.IFS(_xlpm.value&lt;=0.6, 0.9/12, AND(_xlpm.value&gt;0.6, _xlpm.value&lt;=0.8), 0.36/12, _xlpm.value&gt;0.8, -0.06/12)), EK104)</f>
        <v>7.4999999999999997E-2</v>
      </c>
      <c r="EL105" t="str">
        <f t="shared" ca="1" si="1515"/>
        <v>No</v>
      </c>
      <c r="EM105">
        <f ca="1">COUNTIF(EL$4:EL105, "Yes")</f>
        <v>7</v>
      </c>
      <c r="EN105" s="37">
        <f t="shared" ca="1" si="1238"/>
        <v>1840453.0177987022</v>
      </c>
      <c r="EO105" s="37">
        <f t="shared" ca="1" si="1239"/>
        <v>80758.615844446482</v>
      </c>
      <c r="EP105" s="64">
        <f t="shared" ca="1" si="1040"/>
        <v>1921211.6336431487</v>
      </c>
      <c r="EQ105" s="170" cm="1">
        <f t="array" aca="1" ref="EQ105" ca="1">IF(MONTH($A105) = 1, _xlfn.LET(_xlpm.value, RAND(), _xlfn.IFS(_xlpm.value&lt;=0.6, 0.9/12, AND(_xlpm.value&gt;0.6, _xlpm.value&lt;=0.8), 0.36/12, _xlpm.value&gt;0.8, -0.06/12)), EQ104)</f>
        <v>7.4999999999999997E-2</v>
      </c>
      <c r="ER105" t="str">
        <f t="shared" ca="1" si="1516"/>
        <v>No</v>
      </c>
      <c r="ES105">
        <f ca="1">COUNTIF(ER$4:ER105, "Yes")</f>
        <v>3</v>
      </c>
      <c r="ET105" s="37">
        <f t="shared" ca="1" si="1240"/>
        <v>3912347.9403886339</v>
      </c>
      <c r="EU105" s="37">
        <f t="shared" ca="1" si="1241"/>
        <v>21745.229116572693</v>
      </c>
      <c r="EV105" s="64">
        <f t="shared" ca="1" si="1042"/>
        <v>3934093.1695052064</v>
      </c>
      <c r="EW105" s="170" cm="1">
        <f t="array" aca="1" ref="EW105" ca="1">IF(MONTH($A105) = 1, _xlfn.LET(_xlpm.value, RAND(), _xlfn.IFS(_xlpm.value&lt;=0.6, 0.9/12, AND(_xlpm.value&gt;0.6, _xlpm.value&lt;=0.8), 0.36/12, _xlpm.value&gt;0.8, -0.06/12)), EW104)</f>
        <v>7.4999999999999997E-2</v>
      </c>
      <c r="EX105" t="str">
        <f t="shared" ca="1" si="1517"/>
        <v>No</v>
      </c>
      <c r="EY105">
        <f ca="1">COUNTIF(EX$4:EX105, "Yes")</f>
        <v>4</v>
      </c>
      <c r="EZ105" s="37">
        <f t="shared" ca="1" si="1242"/>
        <v>4710413.7992561776</v>
      </c>
      <c r="FA105" s="37">
        <f t="shared" ca="1" si="1243"/>
        <v>42757.730185633023</v>
      </c>
      <c r="FB105" s="64">
        <f t="shared" ca="1" si="1044"/>
        <v>4753171.5294418102</v>
      </c>
      <c r="FC105" s="170" cm="1">
        <f t="array" aca="1" ref="FC105" ca="1">IF(MONTH($A105) = 1, _xlfn.LET(_xlpm.value, RAND(), _xlfn.IFS(_xlpm.value&lt;=0.6, 0.9/12, AND(_xlpm.value&gt;0.6, _xlpm.value&lt;=0.8), 0.36/12, _xlpm.value&gt;0.8, -0.06/12)), FC104)</f>
        <v>7.4999999999999997E-2</v>
      </c>
      <c r="FD105" t="str">
        <f t="shared" ca="1" si="1518"/>
        <v>Yes</v>
      </c>
      <c r="FE105">
        <f ca="1">COUNTIF(FD$4:FD105, "Yes")</f>
        <v>9</v>
      </c>
      <c r="FF105" s="37">
        <f t="shared" ca="1" si="1244"/>
        <v>3235790.4629899603</v>
      </c>
      <c r="FG105" s="37">
        <f t="shared" ca="1" si="1245"/>
        <v>91991.65699029938</v>
      </c>
      <c r="FH105" s="64">
        <f t="shared" ca="1" si="1046"/>
        <v>3327782.1199802598</v>
      </c>
      <c r="FI105" s="170" cm="1">
        <f t="array" aca="1" ref="FI105" ca="1">IF(MONTH($A105) = 1, _xlfn.LET(_xlpm.value, RAND(), _xlfn.IFS(_xlpm.value&lt;=0.6, 0.9/12, AND(_xlpm.value&gt;0.6, _xlpm.value&lt;=0.8), 0.36/12, _xlpm.value&gt;0.8, -0.06/12)), FI104)</f>
        <v>0.03</v>
      </c>
      <c r="FJ105" t="str">
        <f t="shared" ca="1" si="1519"/>
        <v>No</v>
      </c>
      <c r="FK105">
        <f ca="1">COUNTIF(FJ$4:FJ105, "Yes")</f>
        <v>4</v>
      </c>
      <c r="FL105" s="37">
        <f t="shared" ca="1" si="1246"/>
        <v>3051407.7746358956</v>
      </c>
      <c r="FM105" s="37">
        <f t="shared" ca="1" si="1247"/>
        <v>39393.760703656568</v>
      </c>
      <c r="FN105" s="64">
        <f t="shared" ca="1" si="1048"/>
        <v>3090801.535339552</v>
      </c>
      <c r="FO105" s="170" cm="1">
        <f t="array" aca="1" ref="FO105" ca="1">IF(MONTH($A105) = 1, _xlfn.LET(_xlpm.value, RAND(), _xlfn.IFS(_xlpm.value&lt;=0.6, 0.9/12, AND(_xlpm.value&gt;0.6, _xlpm.value&lt;=0.8), 0.36/12, _xlpm.value&gt;0.8, -0.06/12)), FO104)</f>
        <v>7.4999999999999997E-2</v>
      </c>
      <c r="FP105" t="str">
        <f t="shared" ca="1" si="1520"/>
        <v>No</v>
      </c>
      <c r="FQ105">
        <f ca="1">COUNTIF(FP$4:FP105, "Yes")</f>
        <v>6</v>
      </c>
      <c r="FR105" s="37">
        <f t="shared" ca="1" si="1248"/>
        <v>9714430.2348726112</v>
      </c>
      <c r="FS105" s="37">
        <f t="shared" ca="1" si="1249"/>
        <v>48569.546439898251</v>
      </c>
      <c r="FT105" s="64">
        <f t="shared" ca="1" si="1050"/>
        <v>9762999.7813125104</v>
      </c>
      <c r="FU105" s="170" cm="1">
        <f t="array" aca="1" ref="FU105" ca="1">IF(MONTH($A105) = 1, _xlfn.LET(_xlpm.value, RAND(), _xlfn.IFS(_xlpm.value&lt;=0.6, 0.9/12, AND(_xlpm.value&gt;0.6, _xlpm.value&lt;=0.8), 0.36/12, _xlpm.value&gt;0.8, -0.06/12)), FU104)</f>
        <v>7.4999999999999997E-2</v>
      </c>
      <c r="FV105" t="str">
        <f t="shared" ca="1" si="1521"/>
        <v>No</v>
      </c>
      <c r="FW105">
        <f ca="1">COUNTIF(FV$4:FV105, "Yes")</f>
        <v>5</v>
      </c>
      <c r="FX105" s="37">
        <f t="shared" ca="1" si="1250"/>
        <v>2532523.0428934898</v>
      </c>
      <c r="FY105" s="37">
        <f t="shared" ca="1" si="1251"/>
        <v>57718.206057103431</v>
      </c>
      <c r="FZ105" s="64">
        <f t="shared" ca="1" si="1052"/>
        <v>2590241.2489505932</v>
      </c>
      <c r="GA105" s="170" cm="1">
        <f t="array" aca="1" ref="GA105" ca="1">IF(MONTH($A105) = 1, _xlfn.LET(_xlpm.value, RAND(), _xlfn.IFS(_xlpm.value&lt;=0.6, 0.9/12, AND(_xlpm.value&gt;0.6, _xlpm.value&lt;=0.8), 0.36/12, _xlpm.value&gt;0.8, -0.06/12)), GA104)</f>
        <v>-5.0000000000000001E-3</v>
      </c>
      <c r="GB105" t="str">
        <f t="shared" ca="1" si="1522"/>
        <v>No</v>
      </c>
      <c r="GC105">
        <f ca="1">COUNTIF(GB$4:GB105, "Yes")</f>
        <v>4</v>
      </c>
      <c r="GD105" s="37">
        <f t="shared" ca="1" si="1252"/>
        <v>4789743.0654393705</v>
      </c>
      <c r="GE105" s="37">
        <f t="shared" ca="1" si="1253"/>
        <v>53485.989677721576</v>
      </c>
      <c r="GF105" s="64">
        <f t="shared" ca="1" si="1054"/>
        <v>4843229.0551170921</v>
      </c>
      <c r="GG105" s="170" cm="1">
        <f t="array" aca="1" ref="GG105" ca="1">IF(MONTH($A105) = 1, _xlfn.LET(_xlpm.value, RAND(), _xlfn.IFS(_xlpm.value&lt;=0.6, 0.9/12, AND(_xlpm.value&gt;0.6, _xlpm.value&lt;=0.8), 0.36/12, _xlpm.value&gt;0.8, -0.06/12)), GG104)</f>
        <v>7.4999999999999997E-2</v>
      </c>
      <c r="GH105" t="str">
        <f t="shared" ca="1" si="1523"/>
        <v>No</v>
      </c>
      <c r="GI105">
        <f ca="1">COUNTIF(GH$4:GH105, "Yes")</f>
        <v>5</v>
      </c>
      <c r="GJ105" s="37">
        <f t="shared" ca="1" si="1254"/>
        <v>1032697.0219209043</v>
      </c>
      <c r="GK105" s="37">
        <f t="shared" ca="1" si="1255"/>
        <v>26954.393442276225</v>
      </c>
      <c r="GL105" s="64">
        <f t="shared" ca="1" si="1056"/>
        <v>1059651.4153631805</v>
      </c>
      <c r="GM105" s="170" cm="1">
        <f t="array" aca="1" ref="GM105" ca="1">IF(MONTH($A105) = 1, _xlfn.LET(_xlpm.value, RAND(), _xlfn.IFS(_xlpm.value&lt;=0.6, 0.9/12, AND(_xlpm.value&gt;0.6, _xlpm.value&lt;=0.8), 0.36/12, _xlpm.value&gt;0.8, -0.06/12)), GM104)</f>
        <v>7.4999999999999997E-2</v>
      </c>
      <c r="GN105" t="str">
        <f t="shared" ca="1" si="1524"/>
        <v>No</v>
      </c>
      <c r="GO105">
        <f ca="1">COUNTIF(GN$4:GN105, "Yes")</f>
        <v>4</v>
      </c>
      <c r="GP105" s="37">
        <f t="shared" ca="1" si="1256"/>
        <v>3016584.379849283</v>
      </c>
      <c r="GQ105" s="37">
        <f t="shared" ca="1" si="1257"/>
        <v>40976.113281751546</v>
      </c>
      <c r="GR105" s="64">
        <f t="shared" ca="1" si="1058"/>
        <v>3057560.4931310345</v>
      </c>
      <c r="GS105" s="170" cm="1">
        <f t="array" aca="1" ref="GS105" ca="1">IF(MONTH($A105) = 1, _xlfn.LET(_xlpm.value, RAND(), _xlfn.IFS(_xlpm.value&lt;=0.6, 0.9/12, AND(_xlpm.value&gt;0.6, _xlpm.value&lt;=0.8), 0.36/12, _xlpm.value&gt;0.8, -0.06/12)), GS104)</f>
        <v>7.4999999999999997E-2</v>
      </c>
      <c r="GT105" t="str">
        <f t="shared" ca="1" si="1525"/>
        <v>No</v>
      </c>
      <c r="GU105">
        <f ca="1">COUNTIF(GT$4:GT105, "Yes")</f>
        <v>2</v>
      </c>
      <c r="GV105" s="37">
        <f t="shared" ca="1" si="1258"/>
        <v>2098803.4750161399</v>
      </c>
      <c r="GW105" s="37">
        <f t="shared" ca="1" si="1259"/>
        <v>6838.0059037959436</v>
      </c>
      <c r="GX105" s="64">
        <f t="shared" ca="1" si="1060"/>
        <v>2105641.4809199357</v>
      </c>
      <c r="GY105" s="170" cm="1">
        <f t="array" aca="1" ref="GY105" ca="1">IF(MONTH($A105) = 1, _xlfn.LET(_xlpm.value, RAND(), _xlfn.IFS(_xlpm.value&lt;=0.6, 0.9/12, AND(_xlpm.value&gt;0.6, _xlpm.value&lt;=0.8), 0.36/12, _xlpm.value&gt;0.8, -0.06/12)), GY104)</f>
        <v>7.4999999999999997E-2</v>
      </c>
      <c r="GZ105" t="str">
        <f t="shared" ca="1" si="1526"/>
        <v>No</v>
      </c>
      <c r="HA105">
        <f ca="1">COUNTIF(GZ$4:GZ105, "Yes")</f>
        <v>4</v>
      </c>
      <c r="HB105" s="37">
        <f t="shared" ca="1" si="1260"/>
        <v>8963989.0781698022</v>
      </c>
      <c r="HC105" s="37">
        <f t="shared" ca="1" si="1261"/>
        <v>58833.504536726963</v>
      </c>
      <c r="HD105" s="64">
        <f t="shared" ca="1" si="1062"/>
        <v>9022822.5827065296</v>
      </c>
      <c r="HE105" s="170" cm="1">
        <f t="array" aca="1" ref="HE105" ca="1">IF(MONTH($A105) = 1, _xlfn.LET(_xlpm.value, RAND(), _xlfn.IFS(_xlpm.value&lt;=0.6, 0.9/12, AND(_xlpm.value&gt;0.6, _xlpm.value&lt;=0.8), 0.36/12, _xlpm.value&gt;0.8, -0.06/12)), HE104)</f>
        <v>0.03</v>
      </c>
      <c r="HF105" t="str">
        <f t="shared" ca="1" si="1527"/>
        <v>No</v>
      </c>
      <c r="HG105">
        <f ca="1">COUNTIF(HF$4:HF105, "Yes")</f>
        <v>4</v>
      </c>
      <c r="HH105" s="37">
        <f t="shared" ca="1" si="1262"/>
        <v>3287707.3429591078</v>
      </c>
      <c r="HI105" s="37">
        <f t="shared" ca="1" si="1263"/>
        <v>52931.003872714617</v>
      </c>
      <c r="HJ105" s="64">
        <f t="shared" ca="1" si="1064"/>
        <v>3340638.3468318223</v>
      </c>
      <c r="HK105" s="170" cm="1">
        <f t="array" aca="1" ref="HK105" ca="1">IF(MONTH($A105) = 1, _xlfn.LET(_xlpm.value, RAND(), _xlfn.IFS(_xlpm.value&lt;=0.6, 0.9/12, AND(_xlpm.value&gt;0.6, _xlpm.value&lt;=0.8), 0.36/12, _xlpm.value&gt;0.8, -0.06/12)), HK104)</f>
        <v>-5.0000000000000001E-3</v>
      </c>
      <c r="HL105" t="str">
        <f t="shared" ca="1" si="1528"/>
        <v>No</v>
      </c>
      <c r="HM105">
        <f ca="1">COUNTIF(HL$4:HL105, "Yes")</f>
        <v>5</v>
      </c>
      <c r="HN105" s="37">
        <f t="shared" ca="1" si="1264"/>
        <v>5982963.5419538952</v>
      </c>
      <c r="HO105" s="37">
        <f t="shared" ca="1" si="1265"/>
        <v>40617.318320666018</v>
      </c>
      <c r="HP105" s="64">
        <f t="shared" ca="1" si="1066"/>
        <v>6023580.8602745617</v>
      </c>
      <c r="HQ105" s="170" cm="1">
        <f t="array" aca="1" ref="HQ105" ca="1">IF(MONTH($A105) = 1, _xlfn.LET(_xlpm.value, RAND(), _xlfn.IFS(_xlpm.value&lt;=0.6, 0.9/12, AND(_xlpm.value&gt;0.6, _xlpm.value&lt;=0.8), 0.36/12, _xlpm.value&gt;0.8, -0.06/12)), HQ104)</f>
        <v>7.4999999999999997E-2</v>
      </c>
      <c r="HR105" t="str">
        <f t="shared" ca="1" si="1529"/>
        <v>No</v>
      </c>
      <c r="HS105">
        <f ca="1">COUNTIF(HR$4:HR105, "Yes")</f>
        <v>5</v>
      </c>
      <c r="HT105" s="37">
        <f t="shared" ca="1" si="1266"/>
        <v>1354836.1725122144</v>
      </c>
      <c r="HU105" s="37">
        <f t="shared" ca="1" si="1267"/>
        <v>54000.492480402885</v>
      </c>
      <c r="HV105" s="64">
        <f t="shared" ca="1" si="1068"/>
        <v>1408836.6649926172</v>
      </c>
      <c r="HW105" s="170" cm="1">
        <f t="array" aca="1" ref="HW105" ca="1">IF(MONTH($A105) = 1, _xlfn.LET(_xlpm.value, RAND(), _xlfn.IFS(_xlpm.value&lt;=0.6, 0.9/12, AND(_xlpm.value&gt;0.6, _xlpm.value&lt;=0.8), 0.36/12, _xlpm.value&gt;0.8, -0.06/12)), HW104)</f>
        <v>7.4999999999999997E-2</v>
      </c>
      <c r="HX105" t="str">
        <f t="shared" ca="1" si="1530"/>
        <v>No</v>
      </c>
      <c r="HY105">
        <f ca="1">COUNTIF(HX$4:HX105, "Yes")</f>
        <v>5</v>
      </c>
      <c r="HZ105" s="37">
        <f t="shared" ca="1" si="1268"/>
        <v>7370218.9331752388</v>
      </c>
      <c r="IA105" s="37">
        <f t="shared" ca="1" si="1269"/>
        <v>77116.964710390384</v>
      </c>
      <c r="IB105" s="64">
        <f t="shared" ca="1" si="1070"/>
        <v>7447335.897885629</v>
      </c>
      <c r="IC105" s="170" cm="1">
        <f t="array" aca="1" ref="IC105" ca="1">IF(MONTH($A105) = 1, _xlfn.LET(_xlpm.value, RAND(), _xlfn.IFS(_xlpm.value&lt;=0.6, 0.9/12, AND(_xlpm.value&gt;0.6, _xlpm.value&lt;=0.8), 0.36/12, _xlpm.value&gt;0.8, -0.06/12)), IC104)</f>
        <v>7.4999999999999997E-2</v>
      </c>
      <c r="ID105" t="str">
        <f t="shared" ca="1" si="1531"/>
        <v>No</v>
      </c>
      <c r="IE105">
        <f ca="1">COUNTIF(ID$4:ID105, "Yes")</f>
        <v>5</v>
      </c>
      <c r="IF105" s="37">
        <f t="shared" ca="1" si="1270"/>
        <v>8172853.1105214292</v>
      </c>
      <c r="IG105" s="37">
        <f t="shared" ca="1" si="1271"/>
        <v>54413.805493700267</v>
      </c>
      <c r="IH105" s="64">
        <f t="shared" ca="1" si="1072"/>
        <v>8227266.9160151295</v>
      </c>
      <c r="II105" s="170" cm="1">
        <f t="array" aca="1" ref="II105" ca="1">IF(MONTH($A105) = 1, _xlfn.LET(_xlpm.value, RAND(), _xlfn.IFS(_xlpm.value&lt;=0.6, 0.9/12, AND(_xlpm.value&gt;0.6, _xlpm.value&lt;=0.8), 0.36/12, _xlpm.value&gt;0.8, -0.06/12)), II104)</f>
        <v>0.03</v>
      </c>
      <c r="IJ105" t="str">
        <f t="shared" ca="1" si="1532"/>
        <v>No</v>
      </c>
      <c r="IK105">
        <f ca="1">COUNTIF(IJ$4:IJ105, "Yes")</f>
        <v>7</v>
      </c>
      <c r="IL105" s="37">
        <f t="shared" ca="1" si="1272"/>
        <v>2136165.8783889385</v>
      </c>
      <c r="IM105" s="37">
        <f t="shared" ca="1" si="1273"/>
        <v>96390.800277494287</v>
      </c>
      <c r="IN105" s="64">
        <f t="shared" ca="1" si="1074"/>
        <v>2232556.6786664329</v>
      </c>
      <c r="IO105" s="170" cm="1">
        <f t="array" aca="1" ref="IO105" ca="1">IF(MONTH($A105) = 1, _xlfn.LET(_xlpm.value, RAND(), _xlfn.IFS(_xlpm.value&lt;=0.6, 0.9/12, AND(_xlpm.value&gt;0.6, _xlpm.value&lt;=0.8), 0.36/12, _xlpm.value&gt;0.8, -0.06/12)), IO104)</f>
        <v>7.4999999999999997E-2</v>
      </c>
      <c r="IP105" t="str">
        <f t="shared" ca="1" si="1533"/>
        <v>No</v>
      </c>
      <c r="IQ105">
        <f ca="1">COUNTIF(IP$4:IP105, "Yes")</f>
        <v>6</v>
      </c>
      <c r="IR105" s="37">
        <f t="shared" ca="1" si="1274"/>
        <v>1206930.6719812732</v>
      </c>
      <c r="IS105" s="37">
        <f t="shared" ca="1" si="1275"/>
        <v>75004.652613448634</v>
      </c>
      <c r="IT105" s="64">
        <f t="shared" ca="1" si="1076"/>
        <v>1281935.3245947219</v>
      </c>
      <c r="IU105" s="170" cm="1">
        <f t="array" aca="1" ref="IU105" ca="1">IF(MONTH($A105) = 1, _xlfn.LET(_xlpm.value, RAND(), _xlfn.IFS(_xlpm.value&lt;=0.6, 0.9/12, AND(_xlpm.value&gt;0.6, _xlpm.value&lt;=0.8), 0.36/12, _xlpm.value&gt;0.8, -0.06/12)), IU104)</f>
        <v>0.03</v>
      </c>
      <c r="IV105" t="str">
        <f t="shared" ca="1" si="1534"/>
        <v>No</v>
      </c>
      <c r="IW105">
        <f ca="1">COUNTIF(IV$4:IV105, "Yes")</f>
        <v>6</v>
      </c>
      <c r="IX105" s="37">
        <f t="shared" ca="1" si="1276"/>
        <v>2028699.9955742867</v>
      </c>
      <c r="IY105" s="37">
        <f t="shared" ca="1" si="1277"/>
        <v>76352.457668289411</v>
      </c>
      <c r="IZ105" s="64">
        <f t="shared" ca="1" si="1078"/>
        <v>2105052.4532425762</v>
      </c>
      <c r="JA105" s="170" cm="1">
        <f t="array" aca="1" ref="JA105" ca="1">IF(MONTH($A105) = 1, _xlfn.LET(_xlpm.value, RAND(), _xlfn.IFS(_xlpm.value&lt;=0.6, 0.9/12, AND(_xlpm.value&gt;0.6, _xlpm.value&lt;=0.8), 0.36/12, _xlpm.value&gt;0.8, -0.06/12)), JA104)</f>
        <v>-5.0000000000000001E-3</v>
      </c>
      <c r="JB105" t="str">
        <f t="shared" ca="1" si="1535"/>
        <v>No</v>
      </c>
      <c r="JC105">
        <f ca="1">COUNTIF(JB$4:JB105, "Yes")</f>
        <v>6</v>
      </c>
      <c r="JD105" s="37">
        <f t="shared" ca="1" si="1278"/>
        <v>793314.96370979107</v>
      </c>
      <c r="JE105" s="37">
        <f t="shared" ca="1" si="1279"/>
        <v>71378.203424723877</v>
      </c>
      <c r="JF105" s="64">
        <f t="shared" ca="1" si="1080"/>
        <v>864693.16713451501</v>
      </c>
      <c r="JG105" s="170" cm="1">
        <f t="array" aca="1" ref="JG105" ca="1">IF(MONTH($A105) = 1, _xlfn.LET(_xlpm.value, RAND(), _xlfn.IFS(_xlpm.value&lt;=0.6, 0.9/12, AND(_xlpm.value&gt;0.6, _xlpm.value&lt;=0.8), 0.36/12, _xlpm.value&gt;0.8, -0.06/12)), JG104)</f>
        <v>0.03</v>
      </c>
      <c r="JH105" t="str">
        <f t="shared" ca="1" si="1536"/>
        <v>No</v>
      </c>
      <c r="JI105">
        <f ca="1">COUNTIF(JH$4:JH105, "Yes")</f>
        <v>4</v>
      </c>
      <c r="JJ105" s="37">
        <f t="shared" ca="1" si="1280"/>
        <v>12018986.978259334</v>
      </c>
      <c r="JK105" s="37">
        <f t="shared" ca="1" si="1281"/>
        <v>31616.526533499615</v>
      </c>
      <c r="JL105" s="64">
        <f t="shared" ca="1" si="1082"/>
        <v>12050603.504792834</v>
      </c>
      <c r="JM105" s="170" cm="1">
        <f t="array" aca="1" ref="JM105" ca="1">IF(MONTH($A105) = 1, _xlfn.LET(_xlpm.value, RAND(), _xlfn.IFS(_xlpm.value&lt;=0.6, 0.9/12, AND(_xlpm.value&gt;0.6, _xlpm.value&lt;=0.8), 0.36/12, _xlpm.value&gt;0.8, -0.06/12)), JM104)</f>
        <v>-5.0000000000000001E-3</v>
      </c>
      <c r="JN105" t="str">
        <f t="shared" ca="1" si="1537"/>
        <v>No</v>
      </c>
      <c r="JO105">
        <f ca="1">COUNTIF(JN$4:JN105, "Yes")</f>
        <v>9</v>
      </c>
      <c r="JP105" s="37">
        <f t="shared" ca="1" si="1282"/>
        <v>1957190.6624851639</v>
      </c>
      <c r="JQ105" s="37">
        <f t="shared" ca="1" si="1283"/>
        <v>118369.40255199718</v>
      </c>
      <c r="JR105" s="64">
        <f t="shared" ca="1" si="1084"/>
        <v>2075560.0650371611</v>
      </c>
      <c r="JS105" s="170" cm="1">
        <f t="array" aca="1" ref="JS105" ca="1">IF(MONTH($A105) = 1, _xlfn.LET(_xlpm.value, RAND(), _xlfn.IFS(_xlpm.value&lt;=0.6, 0.9/12, AND(_xlpm.value&gt;0.6, _xlpm.value&lt;=0.8), 0.36/12, _xlpm.value&gt;0.8, -0.06/12)), JS104)</f>
        <v>0.03</v>
      </c>
      <c r="JT105" t="str">
        <f t="shared" ca="1" si="1538"/>
        <v>No</v>
      </c>
      <c r="JU105">
        <f ca="1">COUNTIF(JT$4:JT105, "Yes")</f>
        <v>3</v>
      </c>
      <c r="JV105" s="37">
        <f t="shared" ca="1" si="1284"/>
        <v>7155109.6838878626</v>
      </c>
      <c r="JW105" s="37">
        <f t="shared" ca="1" si="1285"/>
        <v>35734.544065003007</v>
      </c>
      <c r="JX105" s="64">
        <f t="shared" ca="1" si="1086"/>
        <v>7190844.2279528659</v>
      </c>
      <c r="JY105" s="170" cm="1">
        <f t="array" aca="1" ref="JY105" ca="1">IF(MONTH($A105) = 1, _xlfn.LET(_xlpm.value, RAND(), _xlfn.IFS(_xlpm.value&lt;=0.6, 0.9/12, AND(_xlpm.value&gt;0.6, _xlpm.value&lt;=0.8), 0.36/12, _xlpm.value&gt;0.8, -0.06/12)), JY104)</f>
        <v>7.4999999999999997E-2</v>
      </c>
      <c r="JZ105" t="str">
        <f t="shared" ca="1" si="1539"/>
        <v>No</v>
      </c>
      <c r="KA105">
        <f ca="1">COUNTIF(JZ$4:JZ105, "Yes")</f>
        <v>5</v>
      </c>
      <c r="KB105" s="37">
        <f t="shared" ca="1" si="1286"/>
        <v>5647639.245155544</v>
      </c>
      <c r="KC105" s="37">
        <f t="shared" ca="1" si="1287"/>
        <v>56041.51212183723</v>
      </c>
      <c r="KD105" s="64">
        <f t="shared" ca="1" si="1088"/>
        <v>5703680.7572773816</v>
      </c>
      <c r="KE105" s="170" cm="1">
        <f t="array" aca="1" ref="KE105" ca="1">IF(MONTH($A105) = 1, _xlfn.LET(_xlpm.value, RAND(), _xlfn.IFS(_xlpm.value&lt;=0.6, 0.9/12, AND(_xlpm.value&gt;0.6, _xlpm.value&lt;=0.8), 0.36/12, _xlpm.value&gt;0.8, -0.06/12)), KE104)</f>
        <v>-5.0000000000000001E-3</v>
      </c>
      <c r="KF105" t="str">
        <f t="shared" ca="1" si="1540"/>
        <v>No</v>
      </c>
      <c r="KG105">
        <f ca="1">COUNTIF(KF$4:KF105, "Yes")</f>
        <v>4</v>
      </c>
      <c r="KH105" s="37">
        <f t="shared" ca="1" si="1288"/>
        <v>1196393.1116618735</v>
      </c>
      <c r="KI105" s="37">
        <f t="shared" ca="1" si="1289"/>
        <v>38367.634493176556</v>
      </c>
      <c r="KJ105" s="64">
        <f t="shared" ca="1" si="1090"/>
        <v>1234760.7461550501</v>
      </c>
      <c r="KK105" s="170" cm="1">
        <f t="array" aca="1" ref="KK105" ca="1">IF(MONTH($A105) = 1, _xlfn.LET(_xlpm.value, RAND(), _xlfn.IFS(_xlpm.value&lt;=0.6, 0.9/12, AND(_xlpm.value&gt;0.6, _xlpm.value&lt;=0.8), 0.36/12, _xlpm.value&gt;0.8, -0.06/12)), KK104)</f>
        <v>7.4999999999999997E-2</v>
      </c>
      <c r="KL105" t="str">
        <f t="shared" ca="1" si="1541"/>
        <v>No</v>
      </c>
      <c r="KM105">
        <f ca="1">COUNTIF(KL$4:KL105, "Yes")</f>
        <v>5</v>
      </c>
      <c r="KN105" s="37">
        <f t="shared" ca="1" si="1290"/>
        <v>3639731.2315249359</v>
      </c>
      <c r="KO105" s="37">
        <f t="shared" ca="1" si="1291"/>
        <v>41085.687356249189</v>
      </c>
      <c r="KP105" s="64">
        <f t="shared" ca="1" si="1092"/>
        <v>3680816.9188811849</v>
      </c>
      <c r="KQ105" s="170" cm="1">
        <f t="array" aca="1" ref="KQ105" ca="1">IF(MONTH($A105) = 1, _xlfn.LET(_xlpm.value, RAND(), _xlfn.IFS(_xlpm.value&lt;=0.6, 0.9/12, AND(_xlpm.value&gt;0.6, _xlpm.value&lt;=0.8), 0.36/12, _xlpm.value&gt;0.8, -0.06/12)), KQ104)</f>
        <v>7.4999999999999997E-2</v>
      </c>
      <c r="KR105" t="str">
        <f t="shared" ca="1" si="1542"/>
        <v>No</v>
      </c>
      <c r="KS105">
        <f ca="1">COUNTIF(KR$4:KR105, "Yes")</f>
        <v>5</v>
      </c>
      <c r="KT105" s="37">
        <f t="shared" ca="1" si="1292"/>
        <v>992910.77680050116</v>
      </c>
      <c r="KU105" s="37">
        <f t="shared" ca="1" si="1293"/>
        <v>51207.342173156721</v>
      </c>
      <c r="KV105" s="64">
        <f t="shared" ca="1" si="1094"/>
        <v>1044118.1189736578</v>
      </c>
      <c r="KW105" s="170" cm="1">
        <f t="array" aca="1" ref="KW105" ca="1">IF(MONTH($A105) = 1, _xlfn.LET(_xlpm.value, RAND(), _xlfn.IFS(_xlpm.value&lt;=0.6, 0.9/12, AND(_xlpm.value&gt;0.6, _xlpm.value&lt;=0.8), 0.36/12, _xlpm.value&gt;0.8, -0.06/12)), KW104)</f>
        <v>7.4999999999999997E-2</v>
      </c>
      <c r="KX105" t="str">
        <f t="shared" ca="1" si="1543"/>
        <v>No</v>
      </c>
      <c r="KY105">
        <f ca="1">COUNTIF(KX$4:KX105, "Yes")</f>
        <v>4</v>
      </c>
      <c r="KZ105" s="37">
        <f t="shared" ca="1" si="1294"/>
        <v>1161994.733268772</v>
      </c>
      <c r="LA105" s="37">
        <f t="shared" ca="1" si="1295"/>
        <v>54641.415482273223</v>
      </c>
      <c r="LB105" s="64">
        <f t="shared" ca="1" si="1096"/>
        <v>1216636.1487510453</v>
      </c>
      <c r="LC105" s="170" cm="1">
        <f t="array" aca="1" ref="LC105" ca="1">IF(MONTH($A105) = 1, _xlfn.LET(_xlpm.value, RAND(), _xlfn.IFS(_xlpm.value&lt;=0.6, 0.9/12, AND(_xlpm.value&gt;0.6, _xlpm.value&lt;=0.8), 0.36/12, _xlpm.value&gt;0.8, -0.06/12)), LC104)</f>
        <v>0.03</v>
      </c>
      <c r="LD105" t="str">
        <f t="shared" ca="1" si="1544"/>
        <v>No</v>
      </c>
      <c r="LE105">
        <f ca="1">COUNTIF(LD$4:LD105, "Yes")</f>
        <v>3</v>
      </c>
      <c r="LF105" s="37">
        <f t="shared" ca="1" si="1296"/>
        <v>2343476.7249490237</v>
      </c>
      <c r="LG105" s="37">
        <f t="shared" ca="1" si="1297"/>
        <v>28901.623456451889</v>
      </c>
      <c r="LH105" s="64">
        <f t="shared" ca="1" si="1098"/>
        <v>2372378.3484054757</v>
      </c>
      <c r="LI105" s="170" cm="1">
        <f t="array" aca="1" ref="LI105" ca="1">IF(MONTH($A105) = 1, _xlfn.LET(_xlpm.value, RAND(), _xlfn.IFS(_xlpm.value&lt;=0.6, 0.9/12, AND(_xlpm.value&gt;0.6, _xlpm.value&lt;=0.8), 0.36/12, _xlpm.value&gt;0.8, -0.06/12)), LI104)</f>
        <v>7.4999999999999997E-2</v>
      </c>
      <c r="LJ105" t="str">
        <f t="shared" ca="1" si="1545"/>
        <v>No</v>
      </c>
      <c r="LK105">
        <f ca="1">COUNTIF(LJ$4:LJ105, "Yes")</f>
        <v>6</v>
      </c>
      <c r="LL105" s="37">
        <f t="shared" ca="1" si="1298"/>
        <v>2117319.5215168442</v>
      </c>
      <c r="LM105" s="37">
        <f t="shared" ca="1" si="1299"/>
        <v>72920.578622726418</v>
      </c>
      <c r="LN105" s="64">
        <f t="shared" ca="1" si="1100"/>
        <v>2190240.1001395704</v>
      </c>
      <c r="LO105" s="170" cm="1">
        <f t="array" aca="1" ref="LO105" ca="1">IF(MONTH($A105) = 1, _xlfn.LET(_xlpm.value, RAND(), _xlfn.IFS(_xlpm.value&lt;=0.6, 0.9/12, AND(_xlpm.value&gt;0.6, _xlpm.value&lt;=0.8), 0.36/12, _xlpm.value&gt;0.8, -0.06/12)), LO104)</f>
        <v>0.03</v>
      </c>
      <c r="LP105" t="str">
        <f t="shared" ca="1" si="1546"/>
        <v>No</v>
      </c>
      <c r="LQ105">
        <f ca="1">COUNTIF(LP$4:LP105, "Yes")</f>
        <v>9</v>
      </c>
      <c r="LR105" s="37">
        <f t="shared" ca="1" si="1300"/>
        <v>624135.03672144574</v>
      </c>
      <c r="LS105" s="37">
        <f t="shared" ca="1" si="1301"/>
        <v>92810.2531813932</v>
      </c>
      <c r="LT105" s="64">
        <f t="shared" ca="1" si="1102"/>
        <v>716945.28990283888</v>
      </c>
      <c r="LU105" s="170" cm="1">
        <f t="array" aca="1" ref="LU105" ca="1">IF(MONTH($A105) = 1, _xlfn.LET(_xlpm.value, RAND(), _xlfn.IFS(_xlpm.value&lt;=0.6, 0.9/12, AND(_xlpm.value&gt;0.6, _xlpm.value&lt;=0.8), 0.36/12, _xlpm.value&gt;0.8, -0.06/12)), LU104)</f>
        <v>7.4999999999999997E-2</v>
      </c>
      <c r="LV105" t="str">
        <f t="shared" ca="1" si="1547"/>
        <v>No</v>
      </c>
      <c r="LW105">
        <f ca="1">COUNTIF(LV$4:LV105, "Yes")</f>
        <v>3</v>
      </c>
      <c r="LX105" s="37">
        <f t="shared" ca="1" si="1302"/>
        <v>10035084.769350888</v>
      </c>
      <c r="LY105" s="37">
        <f t="shared" ca="1" si="1303"/>
        <v>42793.249663459079</v>
      </c>
      <c r="LZ105" s="64">
        <f t="shared" ca="1" si="1104"/>
        <v>10077878.019014347</v>
      </c>
      <c r="MA105" s="170" cm="1">
        <f t="array" aca="1" ref="MA105" ca="1">IF(MONTH($A105) = 1, _xlfn.LET(_xlpm.value, RAND(), _xlfn.IFS(_xlpm.value&lt;=0.6, 0.9/12, AND(_xlpm.value&gt;0.6, _xlpm.value&lt;=0.8), 0.36/12, _xlpm.value&gt;0.8, -0.06/12)), MA104)</f>
        <v>7.4999999999999997E-2</v>
      </c>
      <c r="MB105" t="str">
        <f t="shared" ca="1" si="1548"/>
        <v>No</v>
      </c>
      <c r="MC105">
        <f ca="1">COUNTIF(MB$4:MB105, "Yes")</f>
        <v>5</v>
      </c>
      <c r="MD105" s="37">
        <f t="shared" ca="1" si="1304"/>
        <v>1009812.084842585</v>
      </c>
      <c r="ME105" s="37">
        <f t="shared" ca="1" si="1305"/>
        <v>47168.374072991406</v>
      </c>
      <c r="MF105" s="64">
        <f t="shared" ca="1" si="1106"/>
        <v>1056980.4589155763</v>
      </c>
      <c r="MG105" s="170" cm="1">
        <f t="array" aca="1" ref="MG105" ca="1">IF(MONTH($A105) = 1, _xlfn.LET(_xlpm.value, RAND(), _xlfn.IFS(_xlpm.value&lt;=0.6, 0.9/12, AND(_xlpm.value&gt;0.6, _xlpm.value&lt;=0.8), 0.36/12, _xlpm.value&gt;0.8, -0.06/12)), MG104)</f>
        <v>-5.0000000000000001E-3</v>
      </c>
      <c r="MH105" t="str">
        <f t="shared" ca="1" si="1549"/>
        <v>No</v>
      </c>
      <c r="MI105">
        <f ca="1">COUNTIF(MH$4:MH105, "Yes")</f>
        <v>8</v>
      </c>
      <c r="MJ105" s="37">
        <f t="shared" ca="1" si="1306"/>
        <v>2808342.3512685574</v>
      </c>
      <c r="MK105" s="37">
        <f t="shared" ca="1" si="1307"/>
        <v>73322.485494537163</v>
      </c>
      <c r="ML105" s="64">
        <f t="shared" ca="1" si="1108"/>
        <v>2881664.8367630946</v>
      </c>
      <c r="MM105" s="170" cm="1">
        <f t="array" aca="1" ref="MM105" ca="1">IF(MONTH($A105) = 1, _xlfn.LET(_xlpm.value, RAND(), _xlfn.IFS(_xlpm.value&lt;=0.6, 0.9/12, AND(_xlpm.value&gt;0.6, _xlpm.value&lt;=0.8), 0.36/12, _xlpm.value&gt;0.8, -0.06/12)), MM104)</f>
        <v>0.03</v>
      </c>
      <c r="MN105" t="str">
        <f t="shared" ca="1" si="1550"/>
        <v>No</v>
      </c>
      <c r="MO105">
        <f ca="1">COUNTIF(MN$4:MN105, "Yes")</f>
        <v>8</v>
      </c>
      <c r="MP105" s="37">
        <f t="shared" ca="1" si="1308"/>
        <v>2497248.1959125148</v>
      </c>
      <c r="MQ105" s="37">
        <f t="shared" ca="1" si="1309"/>
        <v>108516.71492297764</v>
      </c>
      <c r="MR105" s="64">
        <f t="shared" ca="1" si="1110"/>
        <v>2605764.9108354924</v>
      </c>
      <c r="MS105" s="170" cm="1">
        <f t="array" aca="1" ref="MS105" ca="1">IF(MONTH($A105) = 1, _xlfn.LET(_xlpm.value, RAND(), _xlfn.IFS(_xlpm.value&lt;=0.6, 0.9/12, AND(_xlpm.value&gt;0.6, _xlpm.value&lt;=0.8), 0.36/12, _xlpm.value&gt;0.8, -0.06/12)), MS104)</f>
        <v>0.03</v>
      </c>
      <c r="MT105" t="str">
        <f t="shared" ca="1" si="1551"/>
        <v>No</v>
      </c>
      <c r="MU105">
        <f ca="1">COUNTIF(MT$4:MT105, "Yes")</f>
        <v>9</v>
      </c>
      <c r="MV105" s="37">
        <f t="shared" ca="1" si="1310"/>
        <v>1277351.4053853911</v>
      </c>
      <c r="MW105" s="37">
        <f t="shared" ca="1" si="1311"/>
        <v>127235.30763034252</v>
      </c>
      <c r="MX105" s="64">
        <f t="shared" ca="1" si="1112"/>
        <v>1404586.7130157335</v>
      </c>
      <c r="MY105" s="170" cm="1">
        <f t="array" aca="1" ref="MY105" ca="1">IF(MONTH($A105) = 1, _xlfn.LET(_xlpm.value, RAND(), _xlfn.IFS(_xlpm.value&lt;=0.6, 0.9/12, AND(_xlpm.value&gt;0.6, _xlpm.value&lt;=0.8), 0.36/12, _xlpm.value&gt;0.8, -0.06/12)), MY104)</f>
        <v>7.4999999999999997E-2</v>
      </c>
      <c r="MZ105" t="str">
        <f t="shared" ca="1" si="1552"/>
        <v>No</v>
      </c>
      <c r="NA105">
        <f ca="1">COUNTIF(MZ$4:MZ105, "Yes")</f>
        <v>4</v>
      </c>
      <c r="NB105" s="37">
        <f t="shared" ca="1" si="1312"/>
        <v>21278668.167596862</v>
      </c>
      <c r="NC105" s="37">
        <f t="shared" ca="1" si="1313"/>
        <v>37527.636557878024</v>
      </c>
      <c r="ND105" s="64">
        <f t="shared" ca="1" si="1114"/>
        <v>21316195.804154739</v>
      </c>
      <c r="NE105" s="170" cm="1">
        <f t="array" aca="1" ref="NE105" ca="1">IF(MONTH($A105) = 1, _xlfn.LET(_xlpm.value, RAND(), _xlfn.IFS(_xlpm.value&lt;=0.6, 0.9/12, AND(_xlpm.value&gt;0.6, _xlpm.value&lt;=0.8), 0.36/12, _xlpm.value&gt;0.8, -0.06/12)), NE104)</f>
        <v>7.4999999999999997E-2</v>
      </c>
      <c r="NF105" t="str">
        <f t="shared" ca="1" si="1553"/>
        <v>No</v>
      </c>
      <c r="NG105">
        <f ca="1">COUNTIF(NF$4:NF105, "Yes")</f>
        <v>3</v>
      </c>
      <c r="NH105" s="37">
        <f t="shared" ca="1" si="1314"/>
        <v>2839834.3850591504</v>
      </c>
      <c r="NI105" s="37">
        <f t="shared" ca="1" si="1315"/>
        <v>36630.430822640075</v>
      </c>
      <c r="NJ105" s="64">
        <f t="shared" ca="1" si="1116"/>
        <v>2876464.8158817906</v>
      </c>
      <c r="NK105" s="170" cm="1">
        <f t="array" aca="1" ref="NK105" ca="1">IF(MONTH($A105) = 1, _xlfn.LET(_xlpm.value, RAND(), _xlfn.IFS(_xlpm.value&lt;=0.6, 0.9/12, AND(_xlpm.value&gt;0.6, _xlpm.value&lt;=0.8), 0.36/12, _xlpm.value&gt;0.8, -0.06/12)), NK104)</f>
        <v>7.4999999999999997E-2</v>
      </c>
      <c r="NL105" t="str">
        <f t="shared" ca="1" si="1554"/>
        <v>No</v>
      </c>
      <c r="NM105">
        <f ca="1">COUNTIF(NL$4:NL105, "Yes")</f>
        <v>6</v>
      </c>
      <c r="NN105" s="37">
        <f t="shared" ca="1" si="1316"/>
        <v>1295994.6965576163</v>
      </c>
      <c r="NO105" s="37">
        <f t="shared" ca="1" si="1317"/>
        <v>89203.366325215276</v>
      </c>
      <c r="NP105" s="64">
        <f t="shared" ca="1" si="1118"/>
        <v>1385198.0628828316</v>
      </c>
      <c r="NQ105" s="170" cm="1">
        <f t="array" aca="1" ref="NQ105" ca="1">IF(MONTH($A105) = 1, _xlfn.LET(_xlpm.value, RAND(), _xlfn.IFS(_xlpm.value&lt;=0.6, 0.9/12, AND(_xlpm.value&gt;0.6, _xlpm.value&lt;=0.8), 0.36/12, _xlpm.value&gt;0.8, -0.06/12)), NQ104)</f>
        <v>-5.0000000000000001E-3</v>
      </c>
      <c r="NR105" t="str">
        <f t="shared" ca="1" si="1555"/>
        <v>No</v>
      </c>
      <c r="NS105">
        <f ca="1">COUNTIF(NR$4:NR105, "Yes")</f>
        <v>7</v>
      </c>
      <c r="NT105" s="37">
        <f t="shared" ca="1" si="1318"/>
        <v>568617.44372402551</v>
      </c>
      <c r="NU105" s="37">
        <f t="shared" ca="1" si="1319"/>
        <v>77713.556707499331</v>
      </c>
      <c r="NV105" s="64">
        <f t="shared" ca="1" si="1120"/>
        <v>646331.00043152482</v>
      </c>
      <c r="NW105" s="170" cm="1">
        <f t="array" aca="1" ref="NW105" ca="1">IF(MONTH($A105) = 1, _xlfn.LET(_xlpm.value, RAND(), _xlfn.IFS(_xlpm.value&lt;=0.6, 0.9/12, AND(_xlpm.value&gt;0.6, _xlpm.value&lt;=0.8), 0.36/12, _xlpm.value&gt;0.8, -0.06/12)), NW104)</f>
        <v>-5.0000000000000001E-3</v>
      </c>
      <c r="NX105" t="str">
        <f t="shared" ca="1" si="1556"/>
        <v>No</v>
      </c>
      <c r="NY105">
        <f ca="1">COUNTIF(NX$4:NX105, "Yes")</f>
        <v>8</v>
      </c>
      <c r="NZ105" s="37">
        <f t="shared" ca="1" si="1320"/>
        <v>1497911.1725407001</v>
      </c>
      <c r="OA105" s="37">
        <f t="shared" ca="1" si="1321"/>
        <v>108102.09358230709</v>
      </c>
      <c r="OB105" s="64">
        <f t="shared" ca="1" si="1122"/>
        <v>1606013.2661230071</v>
      </c>
      <c r="OC105" s="170" cm="1">
        <f t="array" aca="1" ref="OC105" ca="1">IF(MONTH($A105) = 1, _xlfn.LET(_xlpm.value, RAND(), _xlfn.IFS(_xlpm.value&lt;=0.6, 0.9/12, AND(_xlpm.value&gt;0.6, _xlpm.value&lt;=0.8), 0.36/12, _xlpm.value&gt;0.8, -0.06/12)), OC104)</f>
        <v>7.4999999999999997E-2</v>
      </c>
      <c r="OD105" t="str">
        <f t="shared" ca="1" si="1557"/>
        <v>Yes</v>
      </c>
      <c r="OE105">
        <f ca="1">COUNTIF(OD$4:OD105, "Yes")</f>
        <v>6</v>
      </c>
      <c r="OF105" s="37">
        <f t="shared" ca="1" si="1322"/>
        <v>580946.98135267</v>
      </c>
      <c r="OG105" s="37">
        <f t="shared" ca="1" si="1323"/>
        <v>64529.61403440922</v>
      </c>
      <c r="OH105" s="64">
        <f t="shared" ca="1" si="1124"/>
        <v>645476.59538707917</v>
      </c>
      <c r="OI105" s="170" cm="1">
        <f t="array" aca="1" ref="OI105" ca="1">IF(MONTH($A105) = 1, _xlfn.LET(_xlpm.value, RAND(), _xlfn.IFS(_xlpm.value&lt;=0.6, 0.9/12, AND(_xlpm.value&gt;0.6, _xlpm.value&lt;=0.8), 0.36/12, _xlpm.value&gt;0.8, -0.06/12)), OI104)</f>
        <v>7.4999999999999997E-2</v>
      </c>
      <c r="OJ105" t="str">
        <f t="shared" ca="1" si="1558"/>
        <v>No</v>
      </c>
      <c r="OK105">
        <f ca="1">COUNTIF(OJ$4:OJ105, "Yes")</f>
        <v>10</v>
      </c>
      <c r="OL105" s="37">
        <f t="shared" ca="1" si="1324"/>
        <v>3706338.5992635707</v>
      </c>
      <c r="OM105" s="37">
        <f t="shared" ca="1" si="1325"/>
        <v>123084.93959568182</v>
      </c>
      <c r="ON105" s="64">
        <f t="shared" ca="1" si="1126"/>
        <v>3829423.5388592524</v>
      </c>
      <c r="OO105" s="170" cm="1">
        <f t="array" aca="1" ref="OO105" ca="1">IF(MONTH($A105) = 1, _xlfn.LET(_xlpm.value, RAND(), _xlfn.IFS(_xlpm.value&lt;=0.6, 0.9/12, AND(_xlpm.value&gt;0.6, _xlpm.value&lt;=0.8), 0.36/12, _xlpm.value&gt;0.8, -0.06/12)), OO104)</f>
        <v>0.03</v>
      </c>
      <c r="OP105" t="str">
        <f t="shared" ca="1" si="1559"/>
        <v>No</v>
      </c>
      <c r="OQ105">
        <f ca="1">COUNTIF(OP$4:OP105, "Yes")</f>
        <v>7</v>
      </c>
      <c r="OR105" s="37">
        <f t="shared" ca="1" si="1326"/>
        <v>1882585.7378748329</v>
      </c>
      <c r="OS105" s="37">
        <f t="shared" ca="1" si="1327"/>
        <v>63448.324750941239</v>
      </c>
      <c r="OT105" s="64">
        <f t="shared" ca="1" si="1128"/>
        <v>1946034.0626257742</v>
      </c>
      <c r="OU105" s="170" cm="1">
        <f t="array" aca="1" ref="OU105" ca="1">IF(MONTH($A105) = 1, _xlfn.LET(_xlpm.value, RAND(), _xlfn.IFS(_xlpm.value&lt;=0.6, 0.9/12, AND(_xlpm.value&gt;0.6, _xlpm.value&lt;=0.8), 0.36/12, _xlpm.value&gt;0.8, -0.06/12)), OU104)</f>
        <v>7.4999999999999997E-2</v>
      </c>
      <c r="OV105" t="str">
        <f t="shared" ca="1" si="1560"/>
        <v>No</v>
      </c>
      <c r="OW105">
        <f ca="1">COUNTIF(OV$4:OV105, "Yes")</f>
        <v>2</v>
      </c>
      <c r="OX105" s="37">
        <f t="shared" ca="1" si="1328"/>
        <v>10479484.081685036</v>
      </c>
      <c r="OY105" s="37">
        <f t="shared" ca="1" si="1329"/>
        <v>37121.309870349643</v>
      </c>
      <c r="OZ105" s="64">
        <f t="shared" ca="1" si="1130"/>
        <v>10516605.391555386</v>
      </c>
      <c r="PA105" s="170" cm="1">
        <f t="array" aca="1" ref="PA105" ca="1">IF(MONTH($A105) = 1, _xlfn.LET(_xlpm.value, RAND(), _xlfn.IFS(_xlpm.value&lt;=0.6, 0.9/12, AND(_xlpm.value&gt;0.6, _xlpm.value&lt;=0.8), 0.36/12, _xlpm.value&gt;0.8, -0.06/12)), PA104)</f>
        <v>0.03</v>
      </c>
      <c r="PB105" t="str">
        <f t="shared" ca="1" si="1561"/>
        <v>No</v>
      </c>
      <c r="PC105">
        <f ca="1">COUNTIF(PB$4:PB105, "Yes")</f>
        <v>6</v>
      </c>
      <c r="PD105" s="37">
        <f t="shared" ca="1" si="1330"/>
        <v>1427324.4673961953</v>
      </c>
      <c r="PE105" s="37">
        <f t="shared" ca="1" si="1331"/>
        <v>69773.640028999958</v>
      </c>
      <c r="PF105" s="64">
        <f t="shared" ca="1" si="1132"/>
        <v>1497098.1074251952</v>
      </c>
      <c r="PG105" s="170" cm="1">
        <f t="array" aca="1" ref="PG105" ca="1">IF(MONTH($A105) = 1, _xlfn.LET(_xlpm.value, RAND(), _xlfn.IFS(_xlpm.value&lt;=0.6, 0.9/12, AND(_xlpm.value&gt;0.6, _xlpm.value&lt;=0.8), 0.36/12, _xlpm.value&gt;0.8, -0.06/12)), PG104)</f>
        <v>7.4999999999999997E-2</v>
      </c>
      <c r="PH105" t="str">
        <f t="shared" ca="1" si="1562"/>
        <v>No</v>
      </c>
      <c r="PI105">
        <f ca="1">COUNTIF(PH$4:PH105, "Yes")</f>
        <v>8</v>
      </c>
      <c r="PJ105" s="37">
        <f t="shared" ca="1" si="1332"/>
        <v>652353.42606487381</v>
      </c>
      <c r="PK105" s="37">
        <f t="shared" ca="1" si="1333"/>
        <v>96223.001422574554</v>
      </c>
      <c r="PL105" s="64">
        <f t="shared" ca="1" si="1134"/>
        <v>748576.42748744832</v>
      </c>
      <c r="PM105" s="170" cm="1">
        <f t="array" aca="1" ref="PM105" ca="1">IF(MONTH($A105) = 1, _xlfn.LET(_xlpm.value, RAND(), _xlfn.IFS(_xlpm.value&lt;=0.6, 0.9/12, AND(_xlpm.value&gt;0.6, _xlpm.value&lt;=0.8), 0.36/12, _xlpm.value&gt;0.8, -0.06/12)), PM104)</f>
        <v>7.4999999999999997E-2</v>
      </c>
      <c r="PN105" t="str">
        <f t="shared" ca="1" si="1563"/>
        <v>No</v>
      </c>
      <c r="PO105">
        <f ca="1">COUNTIF(PN$4:PN105, "Yes")</f>
        <v>3</v>
      </c>
      <c r="PP105" s="37">
        <f t="shared" ca="1" si="1334"/>
        <v>2913522.5376299117</v>
      </c>
      <c r="PQ105" s="37">
        <f t="shared" ca="1" si="1335"/>
        <v>38287.286043891108</v>
      </c>
      <c r="PR105" s="64">
        <f t="shared" ca="1" si="1136"/>
        <v>2951809.8236738029</v>
      </c>
      <c r="PS105" s="170" cm="1">
        <f t="array" aca="1" ref="PS105" ca="1">IF(MONTH($A105) = 1, _xlfn.LET(_xlpm.value, RAND(), _xlfn.IFS(_xlpm.value&lt;=0.6, 0.9/12, AND(_xlpm.value&gt;0.6, _xlpm.value&lt;=0.8), 0.36/12, _xlpm.value&gt;0.8, -0.06/12)), PS104)</f>
        <v>7.4999999999999997E-2</v>
      </c>
      <c r="PT105" t="str">
        <f t="shared" ca="1" si="1564"/>
        <v>No</v>
      </c>
      <c r="PU105">
        <f ca="1">COUNTIF(PT$4:PT105, "Yes")</f>
        <v>4</v>
      </c>
      <c r="PV105" s="37">
        <f t="shared" ca="1" si="1336"/>
        <v>3498597.1404929557</v>
      </c>
      <c r="PW105" s="37">
        <f t="shared" ca="1" si="1337"/>
        <v>49286.352188811048</v>
      </c>
      <c r="PX105" s="64">
        <f t="shared" ca="1" si="1138"/>
        <v>3547883.4926817669</v>
      </c>
      <c r="PY105" s="170" cm="1">
        <f t="array" aca="1" ref="PY105" ca="1">IF(MONTH($A105) = 1, _xlfn.LET(_xlpm.value, RAND(), _xlfn.IFS(_xlpm.value&lt;=0.6, 0.9/12, AND(_xlpm.value&gt;0.6, _xlpm.value&lt;=0.8), 0.36/12, _xlpm.value&gt;0.8, -0.06/12)), PY104)</f>
        <v>0.03</v>
      </c>
      <c r="PZ105" t="str">
        <f t="shared" ca="1" si="1565"/>
        <v>No</v>
      </c>
      <c r="QA105">
        <f ca="1">COUNTIF(PZ$4:PZ105, "Yes")</f>
        <v>6</v>
      </c>
      <c r="QB105" s="37">
        <f t="shared" ca="1" si="1338"/>
        <v>4743026.6934169838</v>
      </c>
      <c r="QC105" s="37">
        <f t="shared" ca="1" si="1339"/>
        <v>70061.366140398939</v>
      </c>
      <c r="QD105" s="64">
        <f t="shared" ca="1" si="1140"/>
        <v>4813088.0595573829</v>
      </c>
      <c r="QE105" s="170" cm="1">
        <f t="array" aca="1" ref="QE105" ca="1">IF(MONTH($A105) = 1, _xlfn.LET(_xlpm.value, RAND(), _xlfn.IFS(_xlpm.value&lt;=0.6, 0.9/12, AND(_xlpm.value&gt;0.6, _xlpm.value&lt;=0.8), 0.36/12, _xlpm.value&gt;0.8, -0.06/12)), QE104)</f>
        <v>7.4999999999999997E-2</v>
      </c>
      <c r="QF105" t="str">
        <f t="shared" ca="1" si="1566"/>
        <v>No</v>
      </c>
      <c r="QG105">
        <f ca="1">COUNTIF(QF$4:QF105, "Yes")</f>
        <v>2</v>
      </c>
      <c r="QH105" s="37">
        <f t="shared" ca="1" si="1340"/>
        <v>8144957.7450505337</v>
      </c>
      <c r="QI105" s="37">
        <f t="shared" ca="1" si="1341"/>
        <v>18780.477741285442</v>
      </c>
      <c r="QJ105" s="64">
        <f t="shared" ca="1" si="1142"/>
        <v>8163738.2227918189</v>
      </c>
      <c r="QK105" s="170" cm="1">
        <f t="array" aca="1" ref="QK105" ca="1">IF(MONTH($A105) = 1, _xlfn.LET(_xlpm.value, RAND(), _xlfn.IFS(_xlpm.value&lt;=0.6, 0.9/12, AND(_xlpm.value&gt;0.6, _xlpm.value&lt;=0.8), 0.36/12, _xlpm.value&gt;0.8, -0.06/12)), QK104)</f>
        <v>7.4999999999999997E-2</v>
      </c>
      <c r="QL105" t="str">
        <f t="shared" ca="1" si="1567"/>
        <v>No</v>
      </c>
      <c r="QM105">
        <f ca="1">COUNTIF(QL$4:QL105, "Yes")</f>
        <v>4</v>
      </c>
      <c r="QN105" s="37">
        <f t="shared" ca="1" si="1342"/>
        <v>4713193.1754439492</v>
      </c>
      <c r="QO105" s="37">
        <f t="shared" ca="1" si="1343"/>
        <v>70925.388726780409</v>
      </c>
      <c r="QP105" s="64">
        <f t="shared" ca="1" si="1144"/>
        <v>4784118.5641707294</v>
      </c>
      <c r="QQ105" s="170" cm="1">
        <f t="array" aca="1" ref="QQ105" ca="1">IF(MONTH($A105) = 1, _xlfn.LET(_xlpm.value, RAND(), _xlfn.IFS(_xlpm.value&lt;=0.6, 0.9/12, AND(_xlpm.value&gt;0.6, _xlpm.value&lt;=0.8), 0.36/12, _xlpm.value&gt;0.8, -0.06/12)), QQ104)</f>
        <v>7.4999999999999997E-2</v>
      </c>
      <c r="QR105" t="str">
        <f t="shared" ca="1" si="1568"/>
        <v>No</v>
      </c>
      <c r="QS105">
        <f ca="1">COUNTIF(QR$4:QR105, "Yes")</f>
        <v>7</v>
      </c>
      <c r="QT105" s="37">
        <f t="shared" ca="1" si="1344"/>
        <v>3269246.800448244</v>
      </c>
      <c r="QU105" s="37">
        <f t="shared" ca="1" si="1345"/>
        <v>90756.912671774393</v>
      </c>
      <c r="QV105" s="64">
        <f t="shared" ca="1" si="1146"/>
        <v>3360003.7131200181</v>
      </c>
      <c r="QW105" s="170" cm="1">
        <f t="array" aca="1" ref="QW105" ca="1">IF(MONTH($A105) = 1, _xlfn.LET(_xlpm.value, RAND(), _xlfn.IFS(_xlpm.value&lt;=0.6, 0.9/12, AND(_xlpm.value&gt;0.6, _xlpm.value&lt;=0.8), 0.36/12, _xlpm.value&gt;0.8, -0.06/12)), QW104)</f>
        <v>7.4999999999999997E-2</v>
      </c>
      <c r="QX105" t="str">
        <f t="shared" ca="1" si="1569"/>
        <v>No</v>
      </c>
      <c r="QY105">
        <f ca="1">COUNTIF(QX$4:QX105, "Yes")</f>
        <v>4</v>
      </c>
      <c r="QZ105" s="37">
        <f t="shared" ca="1" si="1346"/>
        <v>5575872.8983747652</v>
      </c>
      <c r="RA105" s="37">
        <f t="shared" ca="1" si="1347"/>
        <v>37273.123930600996</v>
      </c>
      <c r="RB105" s="64">
        <f t="shared" ca="1" si="1148"/>
        <v>5613146.0223053666</v>
      </c>
      <c r="RC105" s="170" cm="1">
        <f t="array" aca="1" ref="RC105" ca="1">IF(MONTH($A105) = 1, _xlfn.LET(_xlpm.value, RAND(), _xlfn.IFS(_xlpm.value&lt;=0.6, 0.9/12, AND(_xlpm.value&gt;0.6, _xlpm.value&lt;=0.8), 0.36/12, _xlpm.value&gt;0.8, -0.06/12)), RC104)</f>
        <v>7.4999999999999997E-2</v>
      </c>
      <c r="RD105" t="str">
        <f t="shared" ca="1" si="1570"/>
        <v>No</v>
      </c>
      <c r="RE105">
        <f ca="1">COUNTIF(RD$4:RD105, "Yes")</f>
        <v>3</v>
      </c>
      <c r="RF105" s="37">
        <f t="shared" ca="1" si="1348"/>
        <v>1403947.3099606689</v>
      </c>
      <c r="RG105" s="37">
        <f t="shared" ca="1" si="1349"/>
        <v>44945.042032597099</v>
      </c>
      <c r="RH105" s="64">
        <f t="shared" ca="1" si="1150"/>
        <v>1448892.351993266</v>
      </c>
      <c r="RI105" s="170" cm="1">
        <f t="array" aca="1" ref="RI105" ca="1">IF(MONTH($A105) = 1, _xlfn.LET(_xlpm.value, RAND(), _xlfn.IFS(_xlpm.value&lt;=0.6, 0.9/12, AND(_xlpm.value&gt;0.6, _xlpm.value&lt;=0.8), 0.36/12, _xlpm.value&gt;0.8, -0.06/12)), RI104)</f>
        <v>7.4999999999999997E-2</v>
      </c>
      <c r="RJ105" t="str">
        <f t="shared" ca="1" si="1571"/>
        <v>No</v>
      </c>
      <c r="RK105">
        <f ca="1">COUNTIF(RJ$4:RJ105, "Yes")</f>
        <v>3</v>
      </c>
      <c r="RL105" s="37">
        <f t="shared" ca="1" si="1350"/>
        <v>4878645.7000163579</v>
      </c>
      <c r="RM105" s="37">
        <f t="shared" ca="1" si="1351"/>
        <v>43908.814802949164</v>
      </c>
      <c r="RN105" s="64">
        <f t="shared" ca="1" si="1152"/>
        <v>4922554.5148193073</v>
      </c>
      <c r="RO105" s="170" cm="1">
        <f t="array" aca="1" ref="RO105" ca="1">IF(MONTH($A105) = 1, _xlfn.LET(_xlpm.value, RAND(), _xlfn.IFS(_xlpm.value&lt;=0.6, 0.9/12, AND(_xlpm.value&gt;0.6, _xlpm.value&lt;=0.8), 0.36/12, _xlpm.value&gt;0.8, -0.06/12)), RO104)</f>
        <v>7.4999999999999997E-2</v>
      </c>
      <c r="RP105" t="str">
        <f t="shared" ca="1" si="1572"/>
        <v>Yes</v>
      </c>
      <c r="RQ105">
        <f ca="1">COUNTIF(RP$4:RP105, "Yes")</f>
        <v>6</v>
      </c>
      <c r="RR105" s="37">
        <f t="shared" ca="1" si="1352"/>
        <v>7390740.8286616122</v>
      </c>
      <c r="RS105" s="37">
        <f t="shared" ca="1" si="1353"/>
        <v>49600.415347366703</v>
      </c>
      <c r="RT105" s="64">
        <f t="shared" ca="1" si="1154"/>
        <v>7440341.2440089788</v>
      </c>
      <c r="RU105" s="170" cm="1">
        <f t="array" aca="1" ref="RU105" ca="1">IF(MONTH($A105) = 1, _xlfn.LET(_xlpm.value, RAND(), _xlfn.IFS(_xlpm.value&lt;=0.6, 0.9/12, AND(_xlpm.value&gt;0.6, _xlpm.value&lt;=0.8), 0.36/12, _xlpm.value&gt;0.8, -0.06/12)), RU104)</f>
        <v>7.4999999999999997E-2</v>
      </c>
      <c r="RV105" t="str">
        <f t="shared" ca="1" si="1573"/>
        <v>No</v>
      </c>
      <c r="RW105">
        <f ca="1">COUNTIF(RV$4:RV105, "Yes")</f>
        <v>5</v>
      </c>
      <c r="RX105" s="37">
        <f t="shared" ca="1" si="1354"/>
        <v>6135988.7373538651</v>
      </c>
      <c r="RY105" s="37">
        <f t="shared" ca="1" si="1355"/>
        <v>48564.173735817516</v>
      </c>
      <c r="RZ105" s="64">
        <f t="shared" ca="1" si="1156"/>
        <v>6184552.911089683</v>
      </c>
      <c r="SA105" s="170" cm="1">
        <f t="array" aca="1" ref="SA105" ca="1">IF(MONTH($A105) = 1, _xlfn.LET(_xlpm.value, RAND(), _xlfn.IFS(_xlpm.value&lt;=0.6, 0.9/12, AND(_xlpm.value&gt;0.6, _xlpm.value&lt;=0.8), 0.36/12, _xlpm.value&gt;0.8, -0.06/12)), SA104)</f>
        <v>-5.0000000000000001E-3</v>
      </c>
      <c r="SB105" t="str">
        <f t="shared" ca="1" si="1574"/>
        <v>No</v>
      </c>
      <c r="SC105">
        <f ca="1">COUNTIF(SB$4:SB105, "Yes")</f>
        <v>5</v>
      </c>
      <c r="SD105" s="37">
        <f t="shared" ca="1" si="1356"/>
        <v>485391.94054956519</v>
      </c>
      <c r="SE105" s="37">
        <f t="shared" ca="1" si="1357"/>
        <v>60748.54362085848</v>
      </c>
      <c r="SF105" s="64">
        <f t="shared" ca="1" si="1158"/>
        <v>546140.4841704237</v>
      </c>
      <c r="SG105" s="170" cm="1">
        <f t="array" aca="1" ref="SG105" ca="1">IF(MONTH($A105) = 1, _xlfn.LET(_xlpm.value, RAND(), _xlfn.IFS(_xlpm.value&lt;=0.6, 0.9/12, AND(_xlpm.value&gt;0.6, _xlpm.value&lt;=0.8), 0.36/12, _xlpm.value&gt;0.8, -0.06/12)), SG104)</f>
        <v>-5.0000000000000001E-3</v>
      </c>
      <c r="SH105" t="str">
        <f t="shared" ca="1" si="1575"/>
        <v>No</v>
      </c>
      <c r="SI105">
        <f ca="1">COUNTIF(SH$4:SH105, "Yes")</f>
        <v>8</v>
      </c>
      <c r="SJ105" s="37">
        <f t="shared" ca="1" si="1358"/>
        <v>369732.71500073216</v>
      </c>
      <c r="SK105" s="37">
        <f t="shared" ca="1" si="1359"/>
        <v>60107.381122910963</v>
      </c>
      <c r="SL105" s="64">
        <f t="shared" ca="1" si="1160"/>
        <v>429840.0961236431</v>
      </c>
      <c r="SM105" s="170" cm="1">
        <f t="array" aca="1" ref="SM105" ca="1">IF(MONTH($A105) = 1, _xlfn.LET(_xlpm.value, RAND(), _xlfn.IFS(_xlpm.value&lt;=0.6, 0.9/12, AND(_xlpm.value&gt;0.6, _xlpm.value&lt;=0.8), 0.36/12, _xlpm.value&gt;0.8, -0.06/12)), SM104)</f>
        <v>0.03</v>
      </c>
      <c r="SN105" t="str">
        <f t="shared" ca="1" si="1576"/>
        <v>No</v>
      </c>
      <c r="SO105">
        <f ca="1">COUNTIF(SN$4:SN105, "Yes")</f>
        <v>7</v>
      </c>
      <c r="SP105" s="37">
        <f t="shared" ca="1" si="1360"/>
        <v>2413199.8530604234</v>
      </c>
      <c r="SQ105" s="37">
        <f t="shared" ca="1" si="1361"/>
        <v>76488.564097653536</v>
      </c>
      <c r="SR105" s="64">
        <f t="shared" ca="1" si="1162"/>
        <v>2489688.417158077</v>
      </c>
      <c r="SS105" s="170" cm="1">
        <f t="array" aca="1" ref="SS105" ca="1">IF(MONTH($A105) = 1, _xlfn.LET(_xlpm.value, RAND(), _xlfn.IFS(_xlpm.value&lt;=0.6, 0.9/12, AND(_xlpm.value&gt;0.6, _xlpm.value&lt;=0.8), 0.36/12, _xlpm.value&gt;0.8, -0.06/12)), SS104)</f>
        <v>7.4999999999999997E-2</v>
      </c>
      <c r="ST105" t="str">
        <f t="shared" ca="1" si="1577"/>
        <v>No</v>
      </c>
      <c r="SU105">
        <f ca="1">COUNTIF(ST$4:ST105, "Yes")</f>
        <v>5</v>
      </c>
      <c r="SV105" s="37">
        <f t="shared" ca="1" si="1362"/>
        <v>2789549.2448793598</v>
      </c>
      <c r="SW105" s="37">
        <f t="shared" ca="1" si="1363"/>
        <v>49160.472738349548</v>
      </c>
      <c r="SX105" s="64">
        <f t="shared" ca="1" si="1164"/>
        <v>2838709.7176177092</v>
      </c>
      <c r="SY105" s="170" cm="1">
        <f t="array" aca="1" ref="SY105" ca="1">IF(MONTH($A105) = 1, _xlfn.LET(_xlpm.value, RAND(), _xlfn.IFS(_xlpm.value&lt;=0.6, 0.9/12, AND(_xlpm.value&gt;0.6, _xlpm.value&lt;=0.8), 0.36/12, _xlpm.value&gt;0.8, -0.06/12)), SY104)</f>
        <v>0.03</v>
      </c>
      <c r="SZ105" t="str">
        <f t="shared" ca="1" si="1578"/>
        <v>No</v>
      </c>
      <c r="TA105">
        <f ca="1">COUNTIF(SZ$4:SZ105, "Yes")</f>
        <v>2</v>
      </c>
      <c r="TB105" s="37">
        <f t="shared" ca="1" si="1364"/>
        <v>1251845.4720994437</v>
      </c>
      <c r="TC105" s="37">
        <f t="shared" ca="1" si="1365"/>
        <v>22754.746632999839</v>
      </c>
      <c r="TD105" s="64">
        <f t="shared" ca="1" si="1166"/>
        <v>1274600.2187324434</v>
      </c>
      <c r="TE105" s="170" cm="1">
        <f t="array" aca="1" ref="TE105" ca="1">IF(MONTH($A105) = 1, _xlfn.LET(_xlpm.value, RAND(), _xlfn.IFS(_xlpm.value&lt;=0.6, 0.9/12, AND(_xlpm.value&gt;0.6, _xlpm.value&lt;=0.8), 0.36/12, _xlpm.value&gt;0.8, -0.06/12)), TE104)</f>
        <v>7.4999999999999997E-2</v>
      </c>
      <c r="TF105" t="str">
        <f t="shared" ca="1" si="1579"/>
        <v>No</v>
      </c>
      <c r="TG105">
        <f ca="1">COUNTIF(TF$4:TF105, "Yes")</f>
        <v>6</v>
      </c>
      <c r="TH105" s="37">
        <f t="shared" ca="1" si="1366"/>
        <v>2928134.9687832161</v>
      </c>
      <c r="TI105" s="37">
        <f t="shared" ca="1" si="1367"/>
        <v>53744.451160584831</v>
      </c>
      <c r="TJ105" s="64">
        <f t="shared" ca="1" si="1168"/>
        <v>2981879.4199438011</v>
      </c>
      <c r="TK105" s="170" cm="1">
        <f t="array" aca="1" ref="TK105" ca="1">IF(MONTH($A105) = 1, _xlfn.LET(_xlpm.value, RAND(), _xlfn.IFS(_xlpm.value&lt;=0.6, 0.9/12, AND(_xlpm.value&gt;0.6, _xlpm.value&lt;=0.8), 0.36/12, _xlpm.value&gt;0.8, -0.06/12)), TK104)</f>
        <v>7.4999999999999997E-2</v>
      </c>
      <c r="TL105" t="str">
        <f t="shared" ca="1" si="1580"/>
        <v>No</v>
      </c>
      <c r="TM105">
        <f ca="1">COUNTIF(TL$4:TL105, "Yes")</f>
        <v>5</v>
      </c>
      <c r="TN105" s="37">
        <f t="shared" ca="1" si="1368"/>
        <v>4653581.8771144152</v>
      </c>
      <c r="TO105" s="37">
        <f t="shared" ca="1" si="1369"/>
        <v>45157.559160539196</v>
      </c>
      <c r="TP105" s="64">
        <f t="shared" ca="1" si="1170"/>
        <v>4698739.4362749541</v>
      </c>
      <c r="TQ105" s="170" cm="1">
        <f t="array" aca="1" ref="TQ105" ca="1">IF(MONTH($A105) = 1, _xlfn.LET(_xlpm.value, RAND(), _xlfn.IFS(_xlpm.value&lt;=0.6, 0.9/12, AND(_xlpm.value&gt;0.6, _xlpm.value&lt;=0.8), 0.36/12, _xlpm.value&gt;0.8, -0.06/12)), TQ104)</f>
        <v>0.03</v>
      </c>
      <c r="TR105" t="str">
        <f t="shared" ca="1" si="1581"/>
        <v>No</v>
      </c>
      <c r="TS105">
        <f ca="1">COUNTIF(TR$4:TR105, "Yes")</f>
        <v>2</v>
      </c>
      <c r="TT105" s="37">
        <f t="shared" ca="1" si="1370"/>
        <v>783233.53722142184</v>
      </c>
      <c r="TU105" s="37">
        <f t="shared" ca="1" si="1371"/>
        <v>14523.065771693729</v>
      </c>
      <c r="TV105" s="64">
        <f t="shared" ca="1" si="1172"/>
        <v>797756.60299311555</v>
      </c>
      <c r="TW105" s="170" cm="1">
        <f t="array" aca="1" ref="TW105" ca="1">IF(MONTH($A105) = 1, _xlfn.LET(_xlpm.value, RAND(), _xlfn.IFS(_xlpm.value&lt;=0.6, 0.9/12, AND(_xlpm.value&gt;0.6, _xlpm.value&lt;=0.8), 0.36/12, _xlpm.value&gt;0.8, -0.06/12)), TW104)</f>
        <v>-5.0000000000000001E-3</v>
      </c>
      <c r="TX105" t="str">
        <f t="shared" ca="1" si="1582"/>
        <v>No</v>
      </c>
      <c r="TY105">
        <f ca="1">COUNTIF(TX$4:TX105, "Yes")</f>
        <v>7</v>
      </c>
      <c r="TZ105" s="37">
        <f t="shared" ca="1" si="1372"/>
        <v>5442769.5289165881</v>
      </c>
      <c r="UA105" s="37">
        <f t="shared" ca="1" si="1373"/>
        <v>68655.126654543332</v>
      </c>
      <c r="UB105" s="64">
        <f t="shared" ca="1" si="1174"/>
        <v>5511424.655571131</v>
      </c>
      <c r="UC105" s="170" cm="1">
        <f t="array" aca="1" ref="UC105" ca="1">IF(MONTH($A105) = 1, _xlfn.LET(_xlpm.value, RAND(), _xlfn.IFS(_xlpm.value&lt;=0.6, 0.9/12, AND(_xlpm.value&gt;0.6, _xlpm.value&lt;=0.8), 0.36/12, _xlpm.value&gt;0.8, -0.06/12)), UC104)</f>
        <v>0.03</v>
      </c>
      <c r="UD105" t="str">
        <f t="shared" ca="1" si="1583"/>
        <v>No</v>
      </c>
      <c r="UE105">
        <f ca="1">COUNTIF(UD$4:UD105, "Yes")</f>
        <v>8</v>
      </c>
      <c r="UF105" s="37">
        <f t="shared" ca="1" si="1374"/>
        <v>892116.3300744025</v>
      </c>
      <c r="UG105" s="37">
        <f t="shared" ca="1" si="1375"/>
        <v>79838.628786272355</v>
      </c>
      <c r="UH105" s="64">
        <f t="shared" ca="1" si="1176"/>
        <v>971954.95886067487</v>
      </c>
      <c r="UI105" s="170" cm="1">
        <f t="array" aca="1" ref="UI105" ca="1">IF(MONTH($A105) = 1, _xlfn.LET(_xlpm.value, RAND(), _xlfn.IFS(_xlpm.value&lt;=0.6, 0.9/12, AND(_xlpm.value&gt;0.6, _xlpm.value&lt;=0.8), 0.36/12, _xlpm.value&gt;0.8, -0.06/12)), UI104)</f>
        <v>7.4999999999999997E-2</v>
      </c>
      <c r="UJ105" t="str">
        <f t="shared" ca="1" si="1584"/>
        <v>No</v>
      </c>
      <c r="UK105">
        <f ca="1">COUNTIF(UJ$4:UJ105, "Yes")</f>
        <v>5</v>
      </c>
      <c r="UL105" s="37">
        <f t="shared" ca="1" si="1376"/>
        <v>9081856.6310718767</v>
      </c>
      <c r="UM105" s="37">
        <f t="shared" ca="1" si="1377"/>
        <v>59692.411359240607</v>
      </c>
      <c r="UN105" s="64">
        <f t="shared" ca="1" si="1178"/>
        <v>9141549.042431118</v>
      </c>
      <c r="UO105" s="170" cm="1">
        <f t="array" aca="1" ref="UO105" ca="1">IF(MONTH($A105) = 1, _xlfn.LET(_xlpm.value, RAND(), _xlfn.IFS(_xlpm.value&lt;=0.6, 0.9/12, AND(_xlpm.value&gt;0.6, _xlpm.value&lt;=0.8), 0.36/12, _xlpm.value&gt;0.8, -0.06/12)), UO104)</f>
        <v>0.03</v>
      </c>
      <c r="UP105" t="str">
        <f t="shared" ca="1" si="1585"/>
        <v>No</v>
      </c>
      <c r="UQ105">
        <f ca="1">COUNTIF(UP$4:UP105, "Yes")</f>
        <v>4</v>
      </c>
      <c r="UR105" s="37">
        <f t="shared" ca="1" si="1378"/>
        <v>1150289.5271495092</v>
      </c>
      <c r="US105" s="37">
        <f t="shared" ca="1" si="1379"/>
        <v>53024.065631372221</v>
      </c>
      <c r="UT105" s="64">
        <f t="shared" ca="1" si="1180"/>
        <v>1203313.5927808813</v>
      </c>
      <c r="UU105" s="170" cm="1">
        <f t="array" aca="1" ref="UU105" ca="1">IF(MONTH($A105) = 1, _xlfn.LET(_xlpm.value, RAND(), _xlfn.IFS(_xlpm.value&lt;=0.6, 0.9/12, AND(_xlpm.value&gt;0.6, _xlpm.value&lt;=0.8), 0.36/12, _xlpm.value&gt;0.8, -0.06/12)), UU104)</f>
        <v>7.4999999999999997E-2</v>
      </c>
      <c r="UV105" t="str">
        <f t="shared" ca="1" si="1586"/>
        <v>No</v>
      </c>
      <c r="UW105">
        <f ca="1">COUNTIF(UV$4:UV105, "Yes")</f>
        <v>5</v>
      </c>
      <c r="UX105" s="37">
        <f t="shared" ca="1" si="1380"/>
        <v>1014131.2907279731</v>
      </c>
      <c r="UY105" s="37">
        <f t="shared" ca="1" si="1381"/>
        <v>82391.684816739449</v>
      </c>
      <c r="UZ105" s="64">
        <f t="shared" ca="1" si="1182"/>
        <v>1096522.9755447125</v>
      </c>
      <c r="VA105" s="170" cm="1">
        <f t="array" aca="1" ref="VA105" ca="1">IF(MONTH($A105) = 1, _xlfn.LET(_xlpm.value, RAND(), _xlfn.IFS(_xlpm.value&lt;=0.6, 0.9/12, AND(_xlpm.value&gt;0.6, _xlpm.value&lt;=0.8), 0.36/12, _xlpm.value&gt;0.8, -0.06/12)), VA104)</f>
        <v>0.03</v>
      </c>
      <c r="VB105" t="str">
        <f t="shared" ca="1" si="1587"/>
        <v>No</v>
      </c>
      <c r="VC105">
        <f ca="1">COUNTIF(VB$4:VB105, "Yes")</f>
        <v>5</v>
      </c>
      <c r="VD105" s="37">
        <f t="shared" ca="1" si="1382"/>
        <v>6286810.6838149494</v>
      </c>
      <c r="VE105" s="37">
        <f t="shared" ca="1" si="1383"/>
        <v>25266.949249036723</v>
      </c>
      <c r="VF105" s="64">
        <f t="shared" ca="1" si="1184"/>
        <v>6312077.633063986</v>
      </c>
      <c r="VG105" s="170" cm="1">
        <f t="array" aca="1" ref="VG105" ca="1">IF(MONTH($A105) = 1, _xlfn.LET(_xlpm.value, RAND(), _xlfn.IFS(_xlpm.value&lt;=0.6, 0.9/12, AND(_xlpm.value&gt;0.6, _xlpm.value&lt;=0.8), 0.36/12, _xlpm.value&gt;0.8, -0.06/12)), VG104)</f>
        <v>7.4999999999999997E-2</v>
      </c>
      <c r="VH105" t="str">
        <f t="shared" ca="1" si="1588"/>
        <v>No</v>
      </c>
      <c r="VI105">
        <f ca="1">COUNTIF(VH$4:VH105, "Yes")</f>
        <v>5</v>
      </c>
      <c r="VJ105" s="37">
        <f t="shared" ca="1" si="1384"/>
        <v>5087297.6291325409</v>
      </c>
      <c r="VK105" s="37">
        <f t="shared" ca="1" si="1385"/>
        <v>36179.190967877585</v>
      </c>
      <c r="VL105" s="64">
        <f t="shared" ca="1" si="1186"/>
        <v>5123476.8201004183</v>
      </c>
      <c r="VM105" s="170" cm="1">
        <f t="array" aca="1" ref="VM105" ca="1">IF(MONTH($A105) = 1, _xlfn.LET(_xlpm.value, RAND(), _xlfn.IFS(_xlpm.value&lt;=0.6, 0.9/12, AND(_xlpm.value&gt;0.6, _xlpm.value&lt;=0.8), 0.36/12, _xlpm.value&gt;0.8, -0.06/12)), VM104)</f>
        <v>7.4999999999999997E-2</v>
      </c>
      <c r="VN105" t="str">
        <f t="shared" ca="1" si="1589"/>
        <v>No</v>
      </c>
      <c r="VO105">
        <f ca="1">COUNTIF(VN$4:VN105, "Yes")</f>
        <v>4</v>
      </c>
      <c r="VP105" s="37">
        <f t="shared" ca="1" si="1386"/>
        <v>6661367.6905844696</v>
      </c>
      <c r="VQ105" s="37">
        <f t="shared" ca="1" si="1387"/>
        <v>50230.091264730574</v>
      </c>
      <c r="VR105" s="64">
        <f t="shared" ca="1" si="1188"/>
        <v>6711597.7818491999</v>
      </c>
      <c r="VS105" s="170" cm="1">
        <f t="array" aca="1" ref="VS105" ca="1">IF(MONTH($A105) = 1, _xlfn.LET(_xlpm.value, RAND(), _xlfn.IFS(_xlpm.value&lt;=0.6, 0.9/12, AND(_xlpm.value&gt;0.6, _xlpm.value&lt;=0.8), 0.36/12, _xlpm.value&gt;0.8, -0.06/12)), VS104)</f>
        <v>7.4999999999999997E-2</v>
      </c>
      <c r="VT105" t="str">
        <f t="shared" ca="1" si="1590"/>
        <v>No</v>
      </c>
      <c r="VU105">
        <f ca="1">COUNTIF(VT$4:VT105, "Yes")</f>
        <v>4</v>
      </c>
      <c r="VV105" s="37">
        <f t="shared" ca="1" si="1388"/>
        <v>1712335.6469807187</v>
      </c>
      <c r="VW105" s="37">
        <f t="shared" ca="1" si="1389"/>
        <v>51208.402589211153</v>
      </c>
      <c r="VX105" s="64">
        <f t="shared" ca="1" si="1190"/>
        <v>1763544.0495699299</v>
      </c>
      <c r="VY105" s="170" cm="1">
        <f t="array" aca="1" ref="VY105" ca="1">IF(MONTH($A105) = 1, _xlfn.LET(_xlpm.value, RAND(), _xlfn.IFS(_xlpm.value&lt;=0.6, 0.9/12, AND(_xlpm.value&gt;0.6, _xlpm.value&lt;=0.8), 0.36/12, _xlpm.value&gt;0.8, -0.06/12)), VY104)</f>
        <v>7.4999999999999997E-2</v>
      </c>
      <c r="VZ105" t="str">
        <f t="shared" ca="1" si="1591"/>
        <v>No</v>
      </c>
      <c r="WA105">
        <f ca="1">COUNTIF(VZ$4:VZ105, "Yes")</f>
        <v>6</v>
      </c>
      <c r="WB105" s="37">
        <f t="shared" ca="1" si="1390"/>
        <v>2799633.8393122628</v>
      </c>
      <c r="WC105" s="37">
        <f t="shared" ca="1" si="1391"/>
        <v>71885.432371430579</v>
      </c>
      <c r="WD105" s="64">
        <f t="shared" ca="1" si="1192"/>
        <v>2871519.2716836934</v>
      </c>
      <c r="WE105" s="14"/>
      <c r="WH105" s="37"/>
      <c r="WI105" s="37"/>
      <c r="WJ105" s="1"/>
      <c r="WK105" s="14"/>
      <c r="WN105" s="37"/>
      <c r="WO105" s="37"/>
      <c r="WP105" s="1"/>
      <c r="WQ105" s="14"/>
      <c r="WT105" s="37"/>
      <c r="WU105" s="37"/>
      <c r="WV105" s="1"/>
      <c r="WW105" s="14"/>
      <c r="WZ105" s="37"/>
      <c r="XA105" s="37"/>
      <c r="XB105" s="1"/>
      <c r="XC105" s="14"/>
      <c r="XF105" s="37"/>
      <c r="XG105" s="37"/>
      <c r="XH105" s="1"/>
      <c r="XI105" s="14"/>
      <c r="XL105" s="37"/>
      <c r="XM105" s="37"/>
      <c r="XN105" s="1"/>
      <c r="XO105" s="14"/>
      <c r="XR105" s="37"/>
      <c r="XS105" s="37"/>
      <c r="XT105" s="1"/>
      <c r="XU105" s="14"/>
      <c r="XX105" s="37"/>
      <c r="XY105" s="37"/>
      <c r="XZ105" s="1"/>
      <c r="YA105" s="14"/>
      <c r="YD105" s="37"/>
      <c r="YE105" s="37"/>
      <c r="YF105" s="1"/>
      <c r="YG105" s="14"/>
      <c r="YJ105" s="37"/>
      <c r="YK105" s="37"/>
      <c r="YL105" s="1"/>
      <c r="YM105" s="14"/>
      <c r="YP105" s="37"/>
      <c r="YQ105" s="37"/>
      <c r="YR105" s="1"/>
      <c r="YS105" s="14"/>
      <c r="YV105" s="37"/>
      <c r="YW105" s="37"/>
      <c r="YX105" s="1"/>
      <c r="YY105" s="14"/>
      <c r="ZB105" s="37"/>
      <c r="ZC105" s="37"/>
      <c r="ZD105" s="1"/>
      <c r="ZE105" s="14"/>
      <c r="ZH105" s="37"/>
      <c r="ZI105" s="37"/>
      <c r="ZJ105" s="1"/>
      <c r="ZK105" s="14"/>
      <c r="ZN105" s="37"/>
      <c r="ZO105" s="37"/>
      <c r="ZP105" s="1"/>
      <c r="ZQ105" s="14"/>
      <c r="ZT105" s="37"/>
      <c r="ZU105" s="37"/>
      <c r="ZV105" s="1"/>
      <c r="ZW105" s="14"/>
      <c r="ZZ105" s="37"/>
      <c r="AAA105" s="37"/>
      <c r="AAB105" s="1"/>
      <c r="AAC105" s="14"/>
      <c r="AAF105" s="37"/>
      <c r="AAG105" s="37"/>
      <c r="AAH105" s="1"/>
      <c r="AAI105" s="14"/>
      <c r="AAL105" s="37"/>
      <c r="AAM105" s="37"/>
      <c r="AAN105" s="1"/>
      <c r="AAO105" s="14"/>
      <c r="AAR105" s="37"/>
      <c r="AAS105" s="37"/>
      <c r="AAT105" s="1"/>
      <c r="AAU105" s="14"/>
      <c r="AAX105" s="37"/>
      <c r="AAY105" s="37"/>
      <c r="AAZ105" s="1"/>
      <c r="ABA105" s="14"/>
      <c r="ABD105" s="37"/>
      <c r="ABE105" s="37"/>
      <c r="ABF105" s="1"/>
      <c r="ABG105" s="14"/>
      <c r="ABJ105" s="37"/>
      <c r="ABK105" s="37"/>
      <c r="ABL105" s="1"/>
      <c r="ABM105" s="14"/>
      <c r="ABP105" s="37"/>
      <c r="ABQ105" s="37"/>
      <c r="ABR105" s="1"/>
      <c r="ABS105" s="14"/>
      <c r="ABV105" s="37"/>
      <c r="ABW105" s="37"/>
      <c r="ABX105" s="1"/>
      <c r="ABY105" s="14"/>
      <c r="ACB105" s="37"/>
      <c r="ACC105" s="37"/>
      <c r="ACD105" s="1"/>
      <c r="ACE105" s="14"/>
      <c r="ACH105" s="37"/>
      <c r="ACI105" s="37"/>
      <c r="ACJ105" s="1"/>
      <c r="ACK105" s="14"/>
      <c r="ACN105" s="37"/>
      <c r="ACO105" s="37"/>
      <c r="ACP105" s="1"/>
      <c r="ACQ105" s="14"/>
      <c r="ACT105" s="37"/>
      <c r="ACU105" s="37"/>
      <c r="ACV105" s="1"/>
      <c r="ACW105" s="14"/>
      <c r="ACZ105" s="37"/>
      <c r="ADA105" s="37"/>
      <c r="ADB105" s="1"/>
      <c r="ADC105" s="14"/>
      <c r="ADF105" s="37"/>
      <c r="ADG105" s="37"/>
      <c r="ADH105" s="1"/>
      <c r="ADI105" s="14"/>
      <c r="ADL105" s="37"/>
      <c r="ADM105" s="37"/>
      <c r="ADN105" s="1"/>
      <c r="ADO105" s="14"/>
      <c r="ADR105" s="37"/>
      <c r="ADS105" s="37"/>
      <c r="ADT105" s="1"/>
      <c r="ADU105" s="14"/>
      <c r="ADX105" s="37"/>
      <c r="ADY105" s="37"/>
      <c r="ADZ105" s="1"/>
      <c r="AEA105" s="14"/>
      <c r="AED105" s="37"/>
      <c r="AEE105" s="37"/>
      <c r="AEF105" s="1"/>
      <c r="AEG105" s="14"/>
      <c r="AEJ105" s="37"/>
      <c r="AEK105" s="37"/>
      <c r="AEL105" s="1"/>
      <c r="AEM105" s="14"/>
      <c r="AEP105" s="37"/>
      <c r="AEQ105" s="37"/>
      <c r="AER105" s="1"/>
      <c r="AES105" s="14"/>
      <c r="AEV105" s="37"/>
      <c r="AEW105" s="37"/>
      <c r="AEX105" s="1"/>
      <c r="AEY105" s="14"/>
      <c r="AFB105" s="37"/>
      <c r="AFC105" s="37"/>
      <c r="AFD105" s="1"/>
      <c r="AFE105" s="14"/>
      <c r="AFH105" s="37"/>
      <c r="AFI105" s="37"/>
      <c r="AFJ105" s="1"/>
      <c r="AFK105" s="14"/>
      <c r="AFN105" s="37"/>
      <c r="AFO105" s="37"/>
      <c r="AFP105" s="1"/>
      <c r="AFQ105" s="14"/>
      <c r="AFT105" s="37"/>
      <c r="AFU105" s="37"/>
      <c r="AFV105" s="1"/>
      <c r="AFW105" s="14"/>
      <c r="AFZ105" s="37"/>
      <c r="AGA105" s="37"/>
      <c r="AGB105" s="1"/>
      <c r="AGC105" s="14"/>
      <c r="AGF105" s="37"/>
      <c r="AGG105" s="37"/>
      <c r="AGH105" s="1"/>
      <c r="AGI105" s="14"/>
      <c r="AGL105" s="37"/>
      <c r="AGM105" s="37"/>
      <c r="AGN105" s="1"/>
      <c r="AGO105" s="14"/>
      <c r="AGR105" s="37"/>
      <c r="AGS105" s="37"/>
      <c r="AGT105" s="1"/>
      <c r="AGU105" s="14"/>
      <c r="AGX105" s="37"/>
      <c r="AGY105" s="37"/>
      <c r="AGZ105" s="1"/>
      <c r="AHA105" s="14"/>
      <c r="AHD105" s="37"/>
      <c r="AHE105" s="37"/>
      <c r="AHF105" s="1"/>
      <c r="AHG105" s="14"/>
      <c r="AHJ105" s="37"/>
      <c r="AHK105" s="37"/>
      <c r="AHL105" s="1"/>
      <c r="AHM105" s="14"/>
      <c r="AHP105" s="37"/>
      <c r="AHQ105" s="37"/>
      <c r="AHR105" s="1"/>
      <c r="AHS105" s="14"/>
      <c r="AHV105" s="37"/>
      <c r="AHW105" s="37"/>
      <c r="AHX105" s="1"/>
      <c r="AHY105" s="14"/>
      <c r="AIB105" s="37"/>
      <c r="AIC105" s="37"/>
      <c r="AID105" s="1"/>
      <c r="AIE105" s="14"/>
      <c r="AIH105" s="37"/>
      <c r="AII105" s="37"/>
      <c r="AIJ105" s="1"/>
      <c r="AIK105" s="14"/>
      <c r="AIN105" s="37"/>
      <c r="AIO105" s="37"/>
      <c r="AIP105" s="1"/>
      <c r="AIQ105" s="14"/>
      <c r="AIT105" s="37"/>
      <c r="AIU105" s="37"/>
      <c r="AIV105" s="1"/>
      <c r="AIW105" s="14"/>
      <c r="AIZ105" s="37"/>
      <c r="AJA105" s="37"/>
      <c r="AJB105" s="1"/>
      <c r="AJC105" s="14"/>
      <c r="AJF105" s="37"/>
      <c r="AJG105" s="37"/>
      <c r="AJH105" s="1"/>
      <c r="AJI105" s="14"/>
      <c r="AJL105" s="37"/>
      <c r="AJM105" s="37"/>
      <c r="AJN105" s="1"/>
      <c r="AJO105" s="14"/>
      <c r="AJR105" s="37"/>
      <c r="AJS105" s="37"/>
      <c r="AJT105" s="1"/>
      <c r="AJU105" s="14"/>
      <c r="AJX105" s="37"/>
      <c r="AJY105" s="37"/>
      <c r="AJZ105" s="1"/>
      <c r="AKA105" s="14"/>
      <c r="AKD105" s="37"/>
      <c r="AKE105" s="37"/>
      <c r="AKF105" s="1"/>
      <c r="AKG105" s="14"/>
      <c r="AKJ105" s="37"/>
      <c r="AKK105" s="37"/>
      <c r="AKL105" s="1"/>
      <c r="AKM105" s="14"/>
      <c r="AKP105" s="37"/>
      <c r="AKQ105" s="37"/>
      <c r="AKR105" s="1"/>
      <c r="AKS105" s="14"/>
      <c r="AKV105" s="37"/>
      <c r="AKW105" s="37"/>
      <c r="AKX105" s="1"/>
      <c r="AKY105" s="14"/>
      <c r="ALB105" s="37"/>
      <c r="ALC105" s="37"/>
      <c r="ALD105" s="1"/>
      <c r="ALE105" s="14"/>
      <c r="ALH105" s="37"/>
      <c r="ALI105" s="37"/>
      <c r="ALJ105" s="1"/>
      <c r="ALK105" s="14"/>
      <c r="ALN105" s="37"/>
      <c r="ALO105" s="37"/>
      <c r="ALP105" s="1"/>
      <c r="ALQ105" s="14"/>
      <c r="ALT105" s="37"/>
      <c r="ALU105" s="37"/>
      <c r="ALV105" s="1"/>
      <c r="ALW105" s="14"/>
      <c r="ALZ105" s="37"/>
      <c r="AMA105" s="37"/>
      <c r="AMB105" s="1"/>
      <c r="AMC105" s="14"/>
      <c r="AMF105" s="37"/>
      <c r="AMG105" s="37"/>
      <c r="AMH105" s="1"/>
      <c r="AMI105" s="14"/>
      <c r="AML105" s="37"/>
      <c r="AMM105" s="37"/>
      <c r="AMN105" s="1"/>
      <c r="AMO105" s="14"/>
      <c r="AMR105" s="37"/>
      <c r="AMS105" s="37"/>
      <c r="AMT105" s="1"/>
      <c r="AMU105" s="14"/>
      <c r="AMX105" s="37"/>
      <c r="AMY105" s="37"/>
      <c r="AMZ105" s="1"/>
      <c r="ANA105" s="14"/>
      <c r="AND105" s="37"/>
      <c r="ANE105" s="37"/>
      <c r="ANF105" s="1"/>
      <c r="ANG105" s="14"/>
      <c r="ANJ105" s="37"/>
      <c r="ANK105" s="37"/>
      <c r="ANL105" s="1"/>
      <c r="ANM105" s="14"/>
      <c r="ANP105" s="37"/>
      <c r="ANQ105" s="37"/>
      <c r="ANR105" s="1"/>
      <c r="ANS105" s="14"/>
      <c r="ANV105" s="37"/>
      <c r="ANW105" s="37"/>
      <c r="ANX105" s="1"/>
      <c r="ANY105" s="14"/>
      <c r="AOB105" s="37"/>
      <c r="AOC105" s="37"/>
      <c r="AOD105" s="1"/>
      <c r="AOE105" s="14"/>
      <c r="AOH105" s="37"/>
      <c r="AOI105" s="37"/>
      <c r="AOJ105" s="1"/>
      <c r="AOK105" s="14"/>
      <c r="AON105" s="37"/>
      <c r="AOO105" s="37"/>
      <c r="AOP105" s="1"/>
      <c r="AOQ105" s="14"/>
      <c r="AOT105" s="37"/>
      <c r="AOU105" s="37"/>
      <c r="AOV105" s="1"/>
      <c r="AOW105" s="14"/>
      <c r="AOZ105" s="37"/>
      <c r="APA105" s="37"/>
      <c r="APB105" s="1"/>
      <c r="APC105" s="14"/>
      <c r="APF105" s="37"/>
      <c r="APG105" s="37"/>
      <c r="APH105" s="1"/>
      <c r="API105" s="14"/>
      <c r="APL105" s="37"/>
      <c r="APM105" s="37"/>
      <c r="APN105" s="1"/>
      <c r="APO105" s="14"/>
      <c r="APR105" s="37"/>
      <c r="APS105" s="37"/>
      <c r="APT105" s="1"/>
      <c r="APU105" s="14"/>
      <c r="APX105" s="37"/>
      <c r="APY105" s="37"/>
      <c r="APZ105" s="1"/>
      <c r="AQA105" s="14"/>
      <c r="AQD105" s="37"/>
      <c r="AQE105" s="37"/>
      <c r="AQF105" s="1"/>
      <c r="AQG105" s="14"/>
      <c r="AQJ105" s="37"/>
      <c r="AQK105" s="37"/>
      <c r="AQL105" s="1"/>
      <c r="AQM105" s="14"/>
      <c r="AQP105" s="37"/>
      <c r="AQQ105" s="37"/>
      <c r="AQR105" s="1"/>
      <c r="AQS105" s="14"/>
      <c r="AQV105" s="37"/>
      <c r="AQW105" s="37"/>
      <c r="AQX105" s="1"/>
    </row>
    <row r="106" spans="1:1023 1026:1142" x14ac:dyDescent="0.2">
      <c r="A106" s="5">
        <v>48426</v>
      </c>
      <c r="B106" s="1">
        <v>2390.7721117962633</v>
      </c>
      <c r="C106" s="170" cm="1">
        <f t="array" aca="1" ref="C106" ca="1">IF(MONTH($A106) = 1, _xlfn.LET(_xlpm.value, RAND(), _xlfn.IFS(_xlpm.value&lt;=0.6, 0.9/12, AND(_xlpm.value&gt;0.6, _xlpm.value&lt;=0.8), 0.36/12, _xlpm.value&gt;0.8, -0.06/12)), C105)</f>
        <v>7.4999999999999997E-2</v>
      </c>
      <c r="D106" t="str">
        <f t="shared" ca="1" si="1193"/>
        <v>No</v>
      </c>
      <c r="E106">
        <f ca="1">COUNTIF(D$4:D106, "Yes")</f>
        <v>5</v>
      </c>
      <c r="F106" s="37">
        <f t="shared" ca="1" si="1392"/>
        <v>602412.53357871075</v>
      </c>
      <c r="G106" s="37">
        <f t="shared" ca="1" si="1393"/>
        <v>58931.057559456196</v>
      </c>
      <c r="H106" s="64">
        <f t="shared" ca="1" si="994"/>
        <v>661343.59113816696</v>
      </c>
      <c r="I106" s="170" cm="1">
        <f t="array" aca="1" ref="I106" ca="1">IF(MONTH($A106) = 1, _xlfn.LET(_xlpm.value, RAND(), _xlfn.IFS(_xlpm.value&lt;=0.6, 0.9/12, AND(_xlpm.value&gt;0.6, _xlpm.value&lt;=0.8), 0.36/12, _xlpm.value&gt;0.8, -0.06/12)), I105)</f>
        <v>-5.0000000000000001E-3</v>
      </c>
      <c r="J106" t="str">
        <f t="shared" ca="1" si="1493"/>
        <v>No</v>
      </c>
      <c r="K106">
        <f ca="1">COUNTIF(J$4:J106, "Yes")</f>
        <v>4</v>
      </c>
      <c r="L106" s="37">
        <f t="shared" ca="1" si="1194"/>
        <v>2391259.7091714432</v>
      </c>
      <c r="M106" s="37">
        <f t="shared" ca="1" si="1195"/>
        <v>62290.202028958229</v>
      </c>
      <c r="N106" s="64">
        <f t="shared" ca="1" si="996"/>
        <v>2453549.9112004014</v>
      </c>
      <c r="O106" s="170" cm="1">
        <f t="array" aca="1" ref="O106" ca="1">IF(MONTH($A106) = 1, _xlfn.LET(_xlpm.value, RAND(), _xlfn.IFS(_xlpm.value&lt;=0.6, 0.9/12, AND(_xlpm.value&gt;0.6, _xlpm.value&lt;=0.8), 0.36/12, _xlpm.value&gt;0.8, -0.06/12)), O105)</f>
        <v>0.03</v>
      </c>
      <c r="P106" t="str">
        <f t="shared" ca="1" si="1494"/>
        <v>No</v>
      </c>
      <c r="Q106">
        <f ca="1">COUNTIF(P$4:P106, "Yes")</f>
        <v>4</v>
      </c>
      <c r="R106" s="37">
        <f t="shared" ca="1" si="1196"/>
        <v>3343125.4140013796</v>
      </c>
      <c r="S106" s="37">
        <f t="shared" ca="1" si="1197"/>
        <v>46563.672128488295</v>
      </c>
      <c r="T106" s="64">
        <f t="shared" ca="1" si="998"/>
        <v>3389689.0861298679</v>
      </c>
      <c r="U106" s="170" cm="1">
        <f t="array" aca="1" ref="U106" ca="1">IF(MONTH($A106) = 1, _xlfn.LET(_xlpm.value, RAND(), _xlfn.IFS(_xlpm.value&lt;=0.6, 0.9/12, AND(_xlpm.value&gt;0.6, _xlpm.value&lt;=0.8), 0.36/12, _xlpm.value&gt;0.8, -0.06/12)), U105)</f>
        <v>-5.0000000000000001E-3</v>
      </c>
      <c r="V106" t="str">
        <f t="shared" ca="1" si="1495"/>
        <v>No</v>
      </c>
      <c r="W106">
        <f ca="1">COUNTIF(V$4:V106, "Yes")</f>
        <v>4</v>
      </c>
      <c r="X106" s="37">
        <f t="shared" ca="1" si="1198"/>
        <v>3930002.8679039278</v>
      </c>
      <c r="Y106" s="37">
        <f t="shared" ca="1" si="1199"/>
        <v>58877.471632293287</v>
      </c>
      <c r="Z106" s="64">
        <f t="shared" ca="1" si="1000"/>
        <v>3988880.3395362212</v>
      </c>
      <c r="AA106" s="170" cm="1">
        <f t="array" aca="1" ref="AA106" ca="1">IF(MONTH($A106) = 1, _xlfn.LET(_xlpm.value, RAND(), _xlfn.IFS(_xlpm.value&lt;=0.6, 0.9/12, AND(_xlpm.value&gt;0.6, _xlpm.value&lt;=0.8), 0.36/12, _xlpm.value&gt;0.8, -0.06/12)), AA105)</f>
        <v>7.4999999999999997E-2</v>
      </c>
      <c r="AB106" t="str">
        <f t="shared" ca="1" si="1496"/>
        <v>No</v>
      </c>
      <c r="AC106">
        <f ca="1">COUNTIF(AB$4:AB106, "Yes")</f>
        <v>6</v>
      </c>
      <c r="AD106" s="37">
        <f t="shared" ca="1" si="1200"/>
        <v>4785861.4822017914</v>
      </c>
      <c r="AE106" s="37">
        <f t="shared" ca="1" si="1201"/>
        <v>79573.034355773183</v>
      </c>
      <c r="AF106" s="64">
        <f t="shared" ca="1" si="1002"/>
        <v>4865434.516557565</v>
      </c>
      <c r="AG106" s="170" cm="1">
        <f t="array" aca="1" ref="AG106" ca="1">IF(MONTH($A106) = 1, _xlfn.LET(_xlpm.value, RAND(), _xlfn.IFS(_xlpm.value&lt;=0.6, 0.9/12, AND(_xlpm.value&gt;0.6, _xlpm.value&lt;=0.8), 0.36/12, _xlpm.value&gt;0.8, -0.06/12)), AG105)</f>
        <v>7.4999999999999997E-2</v>
      </c>
      <c r="AH106" t="str">
        <f t="shared" ca="1" si="1497"/>
        <v>No</v>
      </c>
      <c r="AI106">
        <f ca="1">COUNTIF(AH$4:AH106, "Yes")</f>
        <v>6</v>
      </c>
      <c r="AJ106" s="37">
        <f t="shared" ca="1" si="1202"/>
        <v>1313072.5379208766</v>
      </c>
      <c r="AK106" s="37">
        <f t="shared" ca="1" si="1203"/>
        <v>58548.003754974401</v>
      </c>
      <c r="AL106" s="64">
        <f t="shared" ca="1" si="1004"/>
        <v>1371620.541675851</v>
      </c>
      <c r="AM106" s="170" cm="1">
        <f t="array" aca="1" ref="AM106" ca="1">IF(MONTH($A106) = 1, _xlfn.LET(_xlpm.value, RAND(), _xlfn.IFS(_xlpm.value&lt;=0.6, 0.9/12, AND(_xlpm.value&gt;0.6, _xlpm.value&lt;=0.8), 0.36/12, _xlpm.value&gt;0.8, -0.06/12)), AM105)</f>
        <v>7.4999999999999997E-2</v>
      </c>
      <c r="AN106" t="str">
        <f t="shared" ca="1" si="1498"/>
        <v>No</v>
      </c>
      <c r="AO106">
        <f ca="1">COUNTIF(AN$4:AN106, "Yes")</f>
        <v>6</v>
      </c>
      <c r="AP106" s="37">
        <f t="shared" ca="1" si="1204"/>
        <v>4211584.0398869971</v>
      </c>
      <c r="AQ106" s="37">
        <f t="shared" ca="1" si="1205"/>
        <v>71295.039350793595</v>
      </c>
      <c r="AR106" s="64">
        <f t="shared" ca="1" si="1006"/>
        <v>4282879.0792377908</v>
      </c>
      <c r="AS106" s="170" cm="1">
        <f t="array" aca="1" ref="AS106" ca="1">IF(MONTH($A106) = 1, _xlfn.LET(_xlpm.value, RAND(), _xlfn.IFS(_xlpm.value&lt;=0.6, 0.9/12, AND(_xlpm.value&gt;0.6, _xlpm.value&lt;=0.8), 0.36/12, _xlpm.value&gt;0.8, -0.06/12)), AS105)</f>
        <v>7.4999999999999997E-2</v>
      </c>
      <c r="AT106" t="str">
        <f t="shared" ca="1" si="1499"/>
        <v>No</v>
      </c>
      <c r="AU106">
        <f ca="1">COUNTIF(AT$4:AT106, "Yes")</f>
        <v>8</v>
      </c>
      <c r="AV106" s="37">
        <f t="shared" ca="1" si="1206"/>
        <v>654030.0386761874</v>
      </c>
      <c r="AW106" s="37">
        <f t="shared" ca="1" si="1207"/>
        <v>98556.079820921834</v>
      </c>
      <c r="AX106" s="64">
        <f t="shared" ca="1" si="1008"/>
        <v>752586.11849710927</v>
      </c>
      <c r="AY106" s="170" cm="1">
        <f t="array" aca="1" ref="AY106" ca="1">IF(MONTH($A106) = 1, _xlfn.LET(_xlpm.value, RAND(), _xlfn.IFS(_xlpm.value&lt;=0.6, 0.9/12, AND(_xlpm.value&gt;0.6, _xlpm.value&lt;=0.8), 0.36/12, _xlpm.value&gt;0.8, -0.06/12)), AY105)</f>
        <v>7.4999999999999997E-2</v>
      </c>
      <c r="AZ106" t="str">
        <f t="shared" ca="1" si="1500"/>
        <v>No</v>
      </c>
      <c r="BA106">
        <f ca="1">COUNTIF(AZ$4:AZ106, "Yes")</f>
        <v>9</v>
      </c>
      <c r="BB106" s="37">
        <f t="shared" ca="1" si="1208"/>
        <v>920359.1632673709</v>
      </c>
      <c r="BC106" s="37">
        <f t="shared" ca="1" si="1209"/>
        <v>110851.83702237287</v>
      </c>
      <c r="BD106" s="64">
        <f t="shared" ca="1" si="1010"/>
        <v>1031211.0002897438</v>
      </c>
      <c r="BE106" s="170" cm="1">
        <f t="array" aca="1" ref="BE106" ca="1">IF(MONTH($A106) = 1, _xlfn.LET(_xlpm.value, RAND(), _xlfn.IFS(_xlpm.value&lt;=0.6, 0.9/12, AND(_xlpm.value&gt;0.6, _xlpm.value&lt;=0.8), 0.36/12, _xlpm.value&gt;0.8, -0.06/12)), BE105)</f>
        <v>7.4999999999999997E-2</v>
      </c>
      <c r="BF106" t="str">
        <f t="shared" ca="1" si="1501"/>
        <v>No</v>
      </c>
      <c r="BG106">
        <f ca="1">COUNTIF(BF$4:BF106, "Yes")</f>
        <v>3</v>
      </c>
      <c r="BH106" s="37">
        <f t="shared" ca="1" si="1210"/>
        <v>3009604.0325710252</v>
      </c>
      <c r="BI106" s="37">
        <f t="shared" ca="1" si="1211"/>
        <v>28864.861718392403</v>
      </c>
      <c r="BJ106" s="64">
        <f t="shared" ca="1" si="1012"/>
        <v>3038468.8942894177</v>
      </c>
      <c r="BK106" s="170" cm="1">
        <f t="array" aca="1" ref="BK106" ca="1">IF(MONTH($A106) = 1, _xlfn.LET(_xlpm.value, RAND(), _xlfn.IFS(_xlpm.value&lt;=0.6, 0.9/12, AND(_xlpm.value&gt;0.6, _xlpm.value&lt;=0.8), 0.36/12, _xlpm.value&gt;0.8, -0.06/12)), BK105)</f>
        <v>7.4999999999999997E-2</v>
      </c>
      <c r="BL106" t="str">
        <f t="shared" ca="1" si="1502"/>
        <v>No</v>
      </c>
      <c r="BM106">
        <f ca="1">COUNTIF(BL$4:BL106, "Yes")</f>
        <v>7</v>
      </c>
      <c r="BN106" s="37">
        <f t="shared" ca="1" si="1212"/>
        <v>544460.43828963093</v>
      </c>
      <c r="BO106" s="37">
        <f t="shared" ca="1" si="1213"/>
        <v>92231.561946145142</v>
      </c>
      <c r="BP106" s="64">
        <f t="shared" ca="1" si="1014"/>
        <v>636692.00023577607</v>
      </c>
      <c r="BQ106" s="170" cm="1">
        <f t="array" aca="1" ref="BQ106" ca="1">IF(MONTH($A106) = 1, _xlfn.LET(_xlpm.value, RAND(), _xlfn.IFS(_xlpm.value&lt;=0.6, 0.9/12, AND(_xlpm.value&gt;0.6, _xlpm.value&lt;=0.8), 0.36/12, _xlpm.value&gt;0.8, -0.06/12)), BQ105)</f>
        <v>7.4999999999999997E-2</v>
      </c>
      <c r="BR106" t="str">
        <f t="shared" ca="1" si="1503"/>
        <v>No</v>
      </c>
      <c r="BS106">
        <f ca="1">COUNTIF(BR$4:BR106, "Yes")</f>
        <v>5</v>
      </c>
      <c r="BT106" s="37">
        <f t="shared" ca="1" si="1214"/>
        <v>1175904.2661579659</v>
      </c>
      <c r="BU106" s="37">
        <f t="shared" ca="1" si="1215"/>
        <v>67321.084738257981</v>
      </c>
      <c r="BV106" s="64">
        <f t="shared" ca="1" si="1016"/>
        <v>1243225.3508962239</v>
      </c>
      <c r="BW106" s="170" cm="1">
        <f t="array" aca="1" ref="BW106" ca="1">IF(MONTH($A106) = 1, _xlfn.LET(_xlpm.value, RAND(), _xlfn.IFS(_xlpm.value&lt;=0.6, 0.9/12, AND(_xlpm.value&gt;0.6, _xlpm.value&lt;=0.8), 0.36/12, _xlpm.value&gt;0.8, -0.06/12)), BW105)</f>
        <v>7.4999999999999997E-2</v>
      </c>
      <c r="BX106" t="str">
        <f t="shared" ca="1" si="1504"/>
        <v>No</v>
      </c>
      <c r="BY106">
        <f ca="1">COUNTIF(BX$4:BX106, "Yes")</f>
        <v>6</v>
      </c>
      <c r="BZ106" s="37">
        <f t="shared" ca="1" si="1216"/>
        <v>754518.12751773454</v>
      </c>
      <c r="CA106" s="37">
        <f t="shared" ca="1" si="1217"/>
        <v>67947.716302897024</v>
      </c>
      <c r="CB106" s="64">
        <f t="shared" ca="1" si="1018"/>
        <v>822465.8438206315</v>
      </c>
      <c r="CC106" s="170" cm="1">
        <f t="array" aca="1" ref="CC106" ca="1">IF(MONTH($A106) = 1, _xlfn.LET(_xlpm.value, RAND(), _xlfn.IFS(_xlpm.value&lt;=0.6, 0.9/12, AND(_xlpm.value&gt;0.6, _xlpm.value&lt;=0.8), 0.36/12, _xlpm.value&gt;0.8, -0.06/12)), CC105)</f>
        <v>7.4999999999999997E-2</v>
      </c>
      <c r="CD106" t="str">
        <f t="shared" ca="1" si="1505"/>
        <v>No</v>
      </c>
      <c r="CE106">
        <f ca="1">COUNTIF(CD$4:CD106, "Yes")</f>
        <v>5</v>
      </c>
      <c r="CF106" s="37">
        <f t="shared" ca="1" si="1218"/>
        <v>2335158.1822008747</v>
      </c>
      <c r="CG106" s="37">
        <f t="shared" ca="1" si="1219"/>
        <v>60695.616826335921</v>
      </c>
      <c r="CH106" s="64">
        <f t="shared" ca="1" si="1020"/>
        <v>2395853.7990272106</v>
      </c>
      <c r="CI106" s="170" cm="1">
        <f t="array" aca="1" ref="CI106" ca="1">IF(MONTH($A106) = 1, _xlfn.LET(_xlpm.value, RAND(), _xlfn.IFS(_xlpm.value&lt;=0.6, 0.9/12, AND(_xlpm.value&gt;0.6, _xlpm.value&lt;=0.8), 0.36/12, _xlpm.value&gt;0.8, -0.06/12)), CI105)</f>
        <v>0.03</v>
      </c>
      <c r="CJ106" t="str">
        <f t="shared" ca="1" si="1506"/>
        <v>No</v>
      </c>
      <c r="CK106">
        <f ca="1">COUNTIF(CJ$4:CJ106, "Yes")</f>
        <v>6</v>
      </c>
      <c r="CL106" s="37">
        <f t="shared" ca="1" si="1220"/>
        <v>1111569.8931902763</v>
      </c>
      <c r="CM106" s="37">
        <f t="shared" ca="1" si="1221"/>
        <v>83701.622154873345</v>
      </c>
      <c r="CN106" s="64">
        <f t="shared" ca="1" si="1022"/>
        <v>1195271.5153451497</v>
      </c>
      <c r="CO106" s="170" cm="1">
        <f t="array" aca="1" ref="CO106" ca="1">IF(MONTH($A106) = 1, _xlfn.LET(_xlpm.value, RAND(), _xlfn.IFS(_xlpm.value&lt;=0.6, 0.9/12, AND(_xlpm.value&gt;0.6, _xlpm.value&lt;=0.8), 0.36/12, _xlpm.value&gt;0.8, -0.06/12)), CO105)</f>
        <v>7.4999999999999997E-2</v>
      </c>
      <c r="CP106" t="str">
        <f t="shared" ca="1" si="1507"/>
        <v>No</v>
      </c>
      <c r="CQ106">
        <f ca="1">COUNTIF(CP$4:CP106, "Yes")</f>
        <v>6</v>
      </c>
      <c r="CR106" s="37">
        <f t="shared" ca="1" si="1222"/>
        <v>741765.31725169613</v>
      </c>
      <c r="CS106" s="37">
        <f t="shared" ca="1" si="1223"/>
        <v>37100.434999140765</v>
      </c>
      <c r="CT106" s="64">
        <f t="shared" ca="1" si="1024"/>
        <v>778865.75225083693</v>
      </c>
      <c r="CU106" s="170" cm="1">
        <f t="array" aca="1" ref="CU106" ca="1">IF(MONTH($A106) = 1, _xlfn.LET(_xlpm.value, RAND(), _xlfn.IFS(_xlpm.value&lt;=0.6, 0.9/12, AND(_xlpm.value&gt;0.6, _xlpm.value&lt;=0.8), 0.36/12, _xlpm.value&gt;0.8, -0.06/12)), CU105)</f>
        <v>7.4999999999999997E-2</v>
      </c>
      <c r="CV106" t="str">
        <f t="shared" ca="1" si="1508"/>
        <v>No</v>
      </c>
      <c r="CW106">
        <f ca="1">COUNTIF(CV$4:CV106, "Yes")</f>
        <v>3</v>
      </c>
      <c r="CX106" s="37">
        <f t="shared" ca="1" si="1224"/>
        <v>6179099.2096252749</v>
      </c>
      <c r="CY106" s="37">
        <f t="shared" ca="1" si="1225"/>
        <v>31493.395175619637</v>
      </c>
      <c r="CZ106" s="64">
        <f t="shared" ca="1" si="1026"/>
        <v>6210592.6048008949</v>
      </c>
      <c r="DA106" s="170" cm="1">
        <f t="array" aca="1" ref="DA106" ca="1">IF(MONTH($A106) = 1, _xlfn.LET(_xlpm.value, RAND(), _xlfn.IFS(_xlpm.value&lt;=0.6, 0.9/12, AND(_xlpm.value&gt;0.6, _xlpm.value&lt;=0.8), 0.36/12, _xlpm.value&gt;0.8, -0.06/12)), DA105)</f>
        <v>7.4999999999999997E-2</v>
      </c>
      <c r="DB106" t="str">
        <f t="shared" ca="1" si="1509"/>
        <v>No</v>
      </c>
      <c r="DC106">
        <f ca="1">COUNTIF(DB$4:DB106, "Yes")</f>
        <v>8</v>
      </c>
      <c r="DD106" s="37">
        <f t="shared" ca="1" si="1226"/>
        <v>3327990.0105427722</v>
      </c>
      <c r="DE106" s="37">
        <f t="shared" ca="1" si="1227"/>
        <v>85773.957486666826</v>
      </c>
      <c r="DF106" s="64">
        <f t="shared" ca="1" si="1028"/>
        <v>3413763.968029439</v>
      </c>
      <c r="DG106" s="170" cm="1">
        <f t="array" aca="1" ref="DG106" ca="1">IF(MONTH($A106) = 1, _xlfn.LET(_xlpm.value, RAND(), _xlfn.IFS(_xlpm.value&lt;=0.6, 0.9/12, AND(_xlpm.value&gt;0.6, _xlpm.value&lt;=0.8), 0.36/12, _xlpm.value&gt;0.8, -0.06/12)), DG105)</f>
        <v>-5.0000000000000001E-3</v>
      </c>
      <c r="DH106" t="str">
        <f t="shared" ca="1" si="1510"/>
        <v>No</v>
      </c>
      <c r="DI106">
        <f ca="1">COUNTIF(DH$4:DH106, "Yes")</f>
        <v>4</v>
      </c>
      <c r="DJ106" s="37">
        <f t="shared" ca="1" si="1228"/>
        <v>10341900.725793047</v>
      </c>
      <c r="DK106" s="37">
        <f t="shared" ca="1" si="1229"/>
        <v>46356.673270569467</v>
      </c>
      <c r="DL106" s="64">
        <f t="shared" ca="1" si="1030"/>
        <v>10388257.399063617</v>
      </c>
      <c r="DM106" s="170" cm="1">
        <f t="array" aca="1" ref="DM106" ca="1">IF(MONTH($A106) = 1, _xlfn.LET(_xlpm.value, RAND(), _xlfn.IFS(_xlpm.value&lt;=0.6, 0.9/12, AND(_xlpm.value&gt;0.6, _xlpm.value&lt;=0.8), 0.36/12, _xlpm.value&gt;0.8, -0.06/12)), DM105)</f>
        <v>7.4999999999999997E-2</v>
      </c>
      <c r="DN106" t="str">
        <f t="shared" ca="1" si="1511"/>
        <v>No</v>
      </c>
      <c r="DO106">
        <f ca="1">COUNTIF(DN$4:DN106, "Yes")</f>
        <v>6</v>
      </c>
      <c r="DP106" s="37">
        <f t="shared" ca="1" si="1230"/>
        <v>6882038.4054904543</v>
      </c>
      <c r="DQ106" s="37">
        <f t="shared" ca="1" si="1231"/>
        <v>60697.42976301859</v>
      </c>
      <c r="DR106" s="64">
        <f t="shared" ca="1" si="1032"/>
        <v>6942735.8352534724</v>
      </c>
      <c r="DS106" s="170" cm="1">
        <f t="array" aca="1" ref="DS106" ca="1">IF(MONTH($A106) = 1, _xlfn.LET(_xlpm.value, RAND(), _xlfn.IFS(_xlpm.value&lt;=0.6, 0.9/12, AND(_xlpm.value&gt;0.6, _xlpm.value&lt;=0.8), 0.36/12, _xlpm.value&gt;0.8, -0.06/12)), DS105)</f>
        <v>-5.0000000000000001E-3</v>
      </c>
      <c r="DT106" t="str">
        <f t="shared" ca="1" si="1512"/>
        <v>No</v>
      </c>
      <c r="DU106">
        <f ca="1">COUNTIF(DT$4:DT106, "Yes")</f>
        <v>7</v>
      </c>
      <c r="DV106" s="37">
        <f t="shared" ca="1" si="1232"/>
        <v>1082545.1241186573</v>
      </c>
      <c r="DW106" s="37">
        <f t="shared" ca="1" si="1233"/>
        <v>82657.803033765391</v>
      </c>
      <c r="DX106" s="64">
        <f t="shared" ca="1" si="1034"/>
        <v>1165202.9271524227</v>
      </c>
      <c r="DY106" s="170" cm="1">
        <f t="array" aca="1" ref="DY106" ca="1">IF(MONTH($A106) = 1, _xlfn.LET(_xlpm.value, RAND(), _xlfn.IFS(_xlpm.value&lt;=0.6, 0.9/12, AND(_xlpm.value&gt;0.6, _xlpm.value&lt;=0.8), 0.36/12, _xlpm.value&gt;0.8, -0.06/12)), DY105)</f>
        <v>7.4999999999999997E-2</v>
      </c>
      <c r="DZ106" t="str">
        <f t="shared" ca="1" si="1513"/>
        <v>No</v>
      </c>
      <c r="EA106">
        <f ca="1">COUNTIF(DZ$4:DZ106, "Yes")</f>
        <v>8</v>
      </c>
      <c r="EB106" s="37">
        <f t="shared" ca="1" si="1234"/>
        <v>2037498.5873379458</v>
      </c>
      <c r="EC106" s="37">
        <f t="shared" ca="1" si="1235"/>
        <v>117719.58081904346</v>
      </c>
      <c r="ED106" s="64">
        <f t="shared" ca="1" si="1036"/>
        <v>2155218.1681569894</v>
      </c>
      <c r="EE106" s="170" cm="1">
        <f t="array" aca="1" ref="EE106" ca="1">IF(MONTH($A106) = 1, _xlfn.LET(_xlpm.value, RAND(), _xlfn.IFS(_xlpm.value&lt;=0.6, 0.9/12, AND(_xlpm.value&gt;0.6, _xlpm.value&lt;=0.8), 0.36/12, _xlpm.value&gt;0.8, -0.06/12)), EE105)</f>
        <v>7.4999999999999997E-2</v>
      </c>
      <c r="EF106" t="str">
        <f t="shared" ca="1" si="1514"/>
        <v>No</v>
      </c>
      <c r="EG106">
        <f ca="1">COUNTIF(EF$4:EF106, "Yes")</f>
        <v>3</v>
      </c>
      <c r="EH106" s="37">
        <f t="shared" ca="1" si="1236"/>
        <v>1236207.6716576004</v>
      </c>
      <c r="EI106" s="37">
        <f t="shared" ca="1" si="1237"/>
        <v>49002.425833520108</v>
      </c>
      <c r="EJ106" s="64">
        <f t="shared" ca="1" si="1038"/>
        <v>1285210.0974911205</v>
      </c>
      <c r="EK106" s="170" cm="1">
        <f t="array" aca="1" ref="EK106" ca="1">IF(MONTH($A106) = 1, _xlfn.LET(_xlpm.value, RAND(), _xlfn.IFS(_xlpm.value&lt;=0.6, 0.9/12, AND(_xlpm.value&gt;0.6, _xlpm.value&lt;=0.8), 0.36/12, _xlpm.value&gt;0.8, -0.06/12)), EK105)</f>
        <v>7.4999999999999997E-2</v>
      </c>
      <c r="EL106" t="str">
        <f t="shared" ca="1" si="1515"/>
        <v>No</v>
      </c>
      <c r="EM106">
        <f ca="1">COUNTIF(EL$4:EL106, "Yes")</f>
        <v>7</v>
      </c>
      <c r="EN106" s="37">
        <f t="shared" ca="1" si="1238"/>
        <v>1979204.2257671438</v>
      </c>
      <c r="EO106" s="37">
        <f t="shared" ca="1" si="1239"/>
        <v>82499.148672608673</v>
      </c>
      <c r="EP106" s="64">
        <f t="shared" ca="1" si="1040"/>
        <v>2061703.3744397524</v>
      </c>
      <c r="EQ106" s="170" cm="1">
        <f t="array" aca="1" ref="EQ106" ca="1">IF(MONTH($A106) = 1, _xlfn.LET(_xlpm.value, RAND(), _xlfn.IFS(_xlpm.value&lt;=0.6, 0.9/12, AND(_xlpm.value&gt;0.6, _xlpm.value&lt;=0.8), 0.36/12, _xlpm.value&gt;0.8, -0.06/12)), EQ105)</f>
        <v>7.4999999999999997E-2</v>
      </c>
      <c r="ER106" t="str">
        <f t="shared" ca="1" si="1516"/>
        <v>No</v>
      </c>
      <c r="ES106">
        <f ca="1">COUNTIF(ER$4:ER106, "Yes")</f>
        <v>3</v>
      </c>
      <c r="ET106" s="37">
        <f t="shared" ca="1" si="1240"/>
        <v>4207447.5763960388</v>
      </c>
      <c r="EU106" s="37">
        <f t="shared" ca="1" si="1241"/>
        <v>22480.499246468957</v>
      </c>
      <c r="EV106" s="64">
        <f t="shared" ca="1" si="1042"/>
        <v>4229928.0756425075</v>
      </c>
      <c r="EW106" s="170" cm="1">
        <f t="array" aca="1" ref="EW106" ca="1">IF(MONTH($A106) = 1, _xlfn.LET(_xlpm.value, RAND(), _xlfn.IFS(_xlpm.value&lt;=0.6, 0.9/12, AND(_xlpm.value&gt;0.6, _xlpm.value&lt;=0.8), 0.36/12, _xlpm.value&gt;0.8, -0.06/12)), EW105)</f>
        <v>7.4999999999999997E-2</v>
      </c>
      <c r="EX106" t="str">
        <f t="shared" ca="1" si="1517"/>
        <v>No</v>
      </c>
      <c r="EY106">
        <f ca="1">COUNTIF(EX$4:EX106, "Yes")</f>
        <v>4</v>
      </c>
      <c r="EZ106" s="37">
        <f t="shared" ca="1" si="1242"/>
        <v>5065129.2974674683</v>
      </c>
      <c r="FA106" s="37">
        <f t="shared" ca="1" si="1243"/>
        <v>43749.50819722344</v>
      </c>
      <c r="FB106" s="64">
        <f t="shared" ca="1" si="1044"/>
        <v>5108878.8056646921</v>
      </c>
      <c r="FC106" s="170" cm="1">
        <f t="array" aca="1" ref="FC106" ca="1">IF(MONTH($A106) = 1, _xlfn.LET(_xlpm.value, RAND(), _xlfn.IFS(_xlpm.value&lt;=0.6, 0.9/12, AND(_xlpm.value&gt;0.6, _xlpm.value&lt;=0.8), 0.36/12, _xlpm.value&gt;0.8, -0.06/12)), FC105)</f>
        <v>7.4999999999999997E-2</v>
      </c>
      <c r="FD106" t="str">
        <f t="shared" ca="1" si="1518"/>
        <v>No</v>
      </c>
      <c r="FE106">
        <f ca="1">COUNTIF(FD$4:FD106, "Yes")</f>
        <v>9</v>
      </c>
      <c r="FF106" s="37">
        <f t="shared" ca="1" si="1244"/>
        <v>3478713.8249253868</v>
      </c>
      <c r="FG106" s="37">
        <f t="shared" ca="1" si="1245"/>
        <v>94219.662476591329</v>
      </c>
      <c r="FH106" s="64">
        <f t="shared" ca="1" si="1046"/>
        <v>3572933.4874019781</v>
      </c>
      <c r="FI106" s="170" cm="1">
        <f t="array" aca="1" ref="FI106" ca="1">IF(MONTH($A106) = 1, _xlfn.LET(_xlpm.value, RAND(), _xlfn.IFS(_xlpm.value&lt;=0.6, 0.9/12, AND(_xlpm.value&gt;0.6, _xlpm.value&lt;=0.8), 0.36/12, _xlpm.value&gt;0.8, -0.06/12)), FI105)</f>
        <v>0.03</v>
      </c>
      <c r="FJ106" t="str">
        <f t="shared" ca="1" si="1519"/>
        <v>No</v>
      </c>
      <c r="FK106">
        <f ca="1">COUNTIF(FJ$4:FJ106, "Yes")</f>
        <v>4</v>
      </c>
      <c r="FL106" s="37">
        <f t="shared" ca="1" si="1246"/>
        <v>3144384.4711420503</v>
      </c>
      <c r="FM106" s="37">
        <f t="shared" ca="1" si="1247"/>
        <v>40382.74817434619</v>
      </c>
      <c r="FN106" s="64">
        <f t="shared" ca="1" si="1048"/>
        <v>3184767.2193163964</v>
      </c>
      <c r="FO106" s="170" cm="1">
        <f t="array" aca="1" ref="FO106" ca="1">IF(MONTH($A106) = 1, _xlfn.LET(_xlpm.value, RAND(), _xlfn.IFS(_xlpm.value&lt;=0.6, 0.9/12, AND(_xlpm.value&gt;0.6, _xlpm.value&lt;=0.8), 0.36/12, _xlpm.value&gt;0.8, -0.06/12)), FO105)</f>
        <v>7.4999999999999997E-2</v>
      </c>
      <c r="FP106" t="str">
        <f t="shared" ca="1" si="1520"/>
        <v>No</v>
      </c>
      <c r="FQ106">
        <f ca="1">COUNTIF(FP$4:FP106, "Yes")</f>
        <v>6</v>
      </c>
      <c r="FR106" s="37">
        <f t="shared" ca="1" si="1248"/>
        <v>10443968.811332775</v>
      </c>
      <c r="FS106" s="37">
        <f t="shared" ca="1" si="1249"/>
        <v>50044.299996944414</v>
      </c>
      <c r="FT106" s="64">
        <f t="shared" ca="1" si="1050"/>
        <v>10494013.111329719</v>
      </c>
      <c r="FU106" s="170" cm="1">
        <f t="array" aca="1" ref="FU106" ca="1">IF(MONTH($A106) = 1, _xlfn.LET(_xlpm.value, RAND(), _xlfn.IFS(_xlpm.value&lt;=0.6, 0.9/12, AND(_xlpm.value&gt;0.6, _xlpm.value&lt;=0.8), 0.36/12, _xlpm.value&gt;0.8, -0.06/12)), FU105)</f>
        <v>7.4999999999999997E-2</v>
      </c>
      <c r="FV106" t="str">
        <f t="shared" ca="1" si="1521"/>
        <v>No</v>
      </c>
      <c r="FW106">
        <f ca="1">COUNTIF(FV$4:FV106, "Yes")</f>
        <v>5</v>
      </c>
      <c r="FX106" s="37">
        <f t="shared" ca="1" si="1250"/>
        <v>2723657.6571663995</v>
      </c>
      <c r="FY106" s="37">
        <f t="shared" ca="1" si="1251"/>
        <v>58961.471564817613</v>
      </c>
      <c r="FZ106" s="64">
        <f t="shared" ca="1" si="1052"/>
        <v>2782619.1287312172</v>
      </c>
      <c r="GA106" s="170" cm="1">
        <f t="array" aca="1" ref="GA106" ca="1">IF(MONTH($A106) = 1, _xlfn.LET(_xlpm.value, RAND(), _xlfn.IFS(_xlpm.value&lt;=0.6, 0.9/12, AND(_xlpm.value&gt;0.6, _xlpm.value&lt;=0.8), 0.36/12, _xlpm.value&gt;0.8, -0.06/12)), GA105)</f>
        <v>-5.0000000000000001E-3</v>
      </c>
      <c r="GB106" t="str">
        <f t="shared" ca="1" si="1522"/>
        <v>No</v>
      </c>
      <c r="GC106">
        <f ca="1">COUNTIF(GB$4:GB106, "Yes")</f>
        <v>4</v>
      </c>
      <c r="GD106" s="37">
        <f t="shared" ca="1" si="1252"/>
        <v>4767228.8133792514</v>
      </c>
      <c r="GE106" s="37">
        <f t="shared" ca="1" si="1253"/>
        <v>54486.667189461281</v>
      </c>
      <c r="GF106" s="64">
        <f t="shared" ca="1" si="1054"/>
        <v>4821715.4805687126</v>
      </c>
      <c r="GG106" s="170" cm="1">
        <f t="array" aca="1" ref="GG106" ca="1">IF(MONTH($A106) = 1, _xlfn.LET(_xlpm.value, RAND(), _xlfn.IFS(_xlpm.value&lt;=0.6, 0.9/12, AND(_xlpm.value&gt;0.6, _xlpm.value&lt;=0.8), 0.36/12, _xlpm.value&gt;0.8, -0.06/12)), GG105)</f>
        <v>7.4999999999999997E-2</v>
      </c>
      <c r="GH106" t="str">
        <f t="shared" ca="1" si="1523"/>
        <v>No</v>
      </c>
      <c r="GI106">
        <f ca="1">COUNTIF(GH$4:GH106, "Yes")</f>
        <v>5</v>
      </c>
      <c r="GJ106" s="37">
        <f t="shared" ca="1" si="1254"/>
        <v>1111344.6846208703</v>
      </c>
      <c r="GK106" s="37">
        <f t="shared" ca="1" si="1255"/>
        <v>28172.139194883806</v>
      </c>
      <c r="GL106" s="64">
        <f t="shared" ca="1" si="1056"/>
        <v>1139516.8238157541</v>
      </c>
      <c r="GM106" s="170" cm="1">
        <f t="array" aca="1" ref="GM106" ca="1">IF(MONTH($A106) = 1, _xlfn.LET(_xlpm.value, RAND(), _xlfn.IFS(_xlpm.value&lt;=0.6, 0.9/12, AND(_xlpm.value&gt;0.6, _xlpm.value&lt;=0.8), 0.36/12, _xlpm.value&gt;0.8, -0.06/12)), GM105)</f>
        <v>7.4999999999999997E-2</v>
      </c>
      <c r="GN106" t="str">
        <f t="shared" ca="1" si="1524"/>
        <v>No</v>
      </c>
      <c r="GO106">
        <f ca="1">COUNTIF(GN$4:GN106, "Yes")</f>
        <v>4</v>
      </c>
      <c r="GP106" s="37">
        <f t="shared" ca="1" si="1256"/>
        <v>3244262.6716050566</v>
      </c>
      <c r="GQ106" s="37">
        <f t="shared" ca="1" si="1257"/>
        <v>41966.41337421503</v>
      </c>
      <c r="GR106" s="64">
        <f t="shared" ca="1" si="1058"/>
        <v>3286229.0849792715</v>
      </c>
      <c r="GS106" s="170" cm="1">
        <f t="array" aca="1" ref="GS106" ca="1">IF(MONTH($A106) = 1, _xlfn.LET(_xlpm.value, RAND(), _xlfn.IFS(_xlpm.value&lt;=0.6, 0.9/12, AND(_xlpm.value&gt;0.6, _xlpm.value&lt;=0.8), 0.36/12, _xlpm.value&gt;0.8, -0.06/12)), GS105)</f>
        <v>7.4999999999999997E-2</v>
      </c>
      <c r="GT106" t="str">
        <f t="shared" ca="1" si="1525"/>
        <v>No</v>
      </c>
      <c r="GU106">
        <f ca="1">COUNTIF(GT$4:GT106, "Yes")</f>
        <v>2</v>
      </c>
      <c r="GV106" s="37">
        <f t="shared" ca="1" si="1258"/>
        <v>2258126.3533317875</v>
      </c>
      <c r="GW106" s="37">
        <f t="shared" ca="1" si="1259"/>
        <v>7321.8327126785189</v>
      </c>
      <c r="GX106" s="64">
        <f t="shared" ca="1" si="1060"/>
        <v>2265448.1860444662</v>
      </c>
      <c r="GY106" s="170" cm="1">
        <f t="array" aca="1" ref="GY106" ca="1">IF(MONTH($A106) = 1, _xlfn.LET(_xlpm.value, RAND(), _xlfn.IFS(_xlpm.value&lt;=0.6, 0.9/12, AND(_xlpm.value&gt;0.6, _xlpm.value&lt;=0.8), 0.36/12, _xlpm.value&gt;0.8, -0.06/12)), GY105)</f>
        <v>7.4999999999999997E-2</v>
      </c>
      <c r="GZ106" t="str">
        <f t="shared" ca="1" si="1526"/>
        <v>No</v>
      </c>
      <c r="HA106">
        <f ca="1">COUNTIF(GZ$4:GZ106, "Yes")</f>
        <v>4</v>
      </c>
      <c r="HB106" s="37">
        <f t="shared" ca="1" si="1260"/>
        <v>9637722.7222996149</v>
      </c>
      <c r="HC106" s="37">
        <f t="shared" ca="1" si="1261"/>
        <v>59838.61801585924</v>
      </c>
      <c r="HD106" s="64">
        <f t="shared" ca="1" si="1062"/>
        <v>9697561.3403154742</v>
      </c>
      <c r="HE106" s="170" cm="1">
        <f t="array" aca="1" ref="HE106" ca="1">IF(MONTH($A106) = 1, _xlfn.LET(_xlpm.value, RAND(), _xlfn.IFS(_xlpm.value&lt;=0.6, 0.9/12, AND(_xlpm.value&gt;0.6, _xlpm.value&lt;=0.8), 0.36/12, _xlpm.value&gt;0.8, -0.06/12)), HE105)</f>
        <v>0.03</v>
      </c>
      <c r="HF106" t="str">
        <f t="shared" ca="1" si="1527"/>
        <v>No</v>
      </c>
      <c r="HG106">
        <f ca="1">COUNTIF(HF$4:HF106, "Yes")</f>
        <v>4</v>
      </c>
      <c r="HH106" s="37">
        <f t="shared" ca="1" si="1262"/>
        <v>3387773.0265149591</v>
      </c>
      <c r="HI106" s="37">
        <f t="shared" ca="1" si="1263"/>
        <v>53931.221002576145</v>
      </c>
      <c r="HJ106" s="64">
        <f t="shared" ca="1" si="1064"/>
        <v>3441704.247517535</v>
      </c>
      <c r="HK106" s="170" cm="1">
        <f t="array" aca="1" ref="HK106" ca="1">IF(MONTH($A106) = 1, _xlfn.LET(_xlpm.value, RAND(), _xlfn.IFS(_xlpm.value&lt;=0.6, 0.9/12, AND(_xlpm.value&gt;0.6, _xlpm.value&lt;=0.8), 0.36/12, _xlpm.value&gt;0.8, -0.06/12)), HK105)</f>
        <v>-5.0000000000000001E-3</v>
      </c>
      <c r="HL106" t="str">
        <f t="shared" ca="1" si="1528"/>
        <v>No</v>
      </c>
      <c r="HM106">
        <f ca="1">COUNTIF(HL$4:HL106, "Yes")</f>
        <v>5</v>
      </c>
      <c r="HN106" s="37">
        <f t="shared" ca="1" si="1264"/>
        <v>5954244.110300024</v>
      </c>
      <c r="HO106" s="37">
        <f t="shared" ca="1" si="1265"/>
        <v>41846.397990213671</v>
      </c>
      <c r="HP106" s="64">
        <f t="shared" ca="1" si="1066"/>
        <v>5996090.5082902377</v>
      </c>
      <c r="HQ106" s="170" cm="1">
        <f t="array" aca="1" ref="HQ106" ca="1">IF(MONTH($A106) = 1, _xlfn.LET(_xlpm.value, RAND(), _xlfn.IFS(_xlpm.value&lt;=0.6, 0.9/12, AND(_xlpm.value&gt;0.6, _xlpm.value&lt;=0.8), 0.36/12, _xlpm.value&gt;0.8, -0.06/12)), HQ105)</f>
        <v>7.4999999999999997E-2</v>
      </c>
      <c r="HR106" t="str">
        <f t="shared" ca="1" si="1529"/>
        <v>No</v>
      </c>
      <c r="HS106">
        <f ca="1">COUNTIF(HR$4:HR106, "Yes")</f>
        <v>5</v>
      </c>
      <c r="HT106" s="37">
        <f t="shared" ca="1" si="1266"/>
        <v>1457644.2715065286</v>
      </c>
      <c r="HU106" s="37">
        <f t="shared" ca="1" si="1267"/>
        <v>55240.674003006978</v>
      </c>
      <c r="HV106" s="64">
        <f t="shared" ca="1" si="1068"/>
        <v>1512884.9455095355</v>
      </c>
      <c r="HW106" s="170" cm="1">
        <f t="array" aca="1" ref="HW106" ca="1">IF(MONTH($A106) = 1, _xlfn.LET(_xlpm.value, RAND(), _xlfn.IFS(_xlpm.value&lt;=0.6, 0.9/12, AND(_xlpm.value&gt;0.6, _xlpm.value&lt;=0.8), 0.36/12, _xlpm.value&gt;0.8, -0.06/12)), HW105)</f>
        <v>7.4999999999999997E-2</v>
      </c>
      <c r="HX106" t="str">
        <f t="shared" ca="1" si="1530"/>
        <v>No</v>
      </c>
      <c r="HY106">
        <f ca="1">COUNTIF(HX$4:HX106, "Yes")</f>
        <v>5</v>
      </c>
      <c r="HZ106" s="37">
        <f t="shared" ca="1" si="1268"/>
        <v>7924180.739219279</v>
      </c>
      <c r="IA106" s="37">
        <f t="shared" ca="1" si="1269"/>
        <v>78376.322227778466</v>
      </c>
      <c r="IB106" s="64">
        <f t="shared" ca="1" si="1070"/>
        <v>8002557.0614470579</v>
      </c>
      <c r="IC106" s="170" cm="1">
        <f t="array" aca="1" ref="IC106" ca="1">IF(MONTH($A106) = 1, _xlfn.LET(_xlpm.value, RAND(), _xlfn.IFS(_xlpm.value&lt;=0.6, 0.9/12, AND(_xlpm.value&gt;0.6, _xlpm.value&lt;=0.8), 0.36/12, _xlpm.value&gt;0.8, -0.06/12)), IC105)</f>
        <v>7.4999999999999997E-2</v>
      </c>
      <c r="ID106" t="str">
        <f t="shared" ca="1" si="1531"/>
        <v>No</v>
      </c>
      <c r="IE106">
        <f ca="1">COUNTIF(ID$4:ID106, "Yes")</f>
        <v>5</v>
      </c>
      <c r="IF106" s="37">
        <f t="shared" ca="1" si="1270"/>
        <v>8787012.4798664339</v>
      </c>
      <c r="IG106" s="37">
        <f t="shared" ca="1" si="1271"/>
        <v>55654.329875202042</v>
      </c>
      <c r="IH106" s="64">
        <f t="shared" ca="1" si="1072"/>
        <v>8842666.8097416367</v>
      </c>
      <c r="II106" s="170" cm="1">
        <f t="array" aca="1" ref="II106" ca="1">IF(MONTH($A106) = 1, _xlfn.LET(_xlpm.value, RAND(), _xlfn.IFS(_xlpm.value&lt;=0.6, 0.9/12, AND(_xlpm.value&gt;0.6, _xlpm.value&lt;=0.8), 0.36/12, _xlpm.value&gt;0.8, -0.06/12)), II105)</f>
        <v>0.03</v>
      </c>
      <c r="IJ106" t="str">
        <f t="shared" ca="1" si="1532"/>
        <v>No</v>
      </c>
      <c r="IK106">
        <f ca="1">COUNTIF(IJ$4:IJ106, "Yes")</f>
        <v>7</v>
      </c>
      <c r="IL106" s="37">
        <f t="shared" ca="1" si="1272"/>
        <v>2200968.0863741455</v>
      </c>
      <c r="IM106" s="37">
        <f t="shared" ca="1" si="1273"/>
        <v>98144.300598454181</v>
      </c>
      <c r="IN106" s="64">
        <f t="shared" ca="1" si="1074"/>
        <v>2299112.3869725997</v>
      </c>
      <c r="IO106" s="170" cm="1">
        <f t="array" aca="1" ref="IO106" ca="1">IF(MONTH($A106) = 1, _xlfn.LET(_xlpm.value, RAND(), _xlfn.IFS(_xlpm.value&lt;=0.6, 0.9/12, AND(_xlpm.value&gt;0.6, _xlpm.value&lt;=0.8), 0.36/12, _xlpm.value&gt;0.8, -0.06/12)), IO105)</f>
        <v>7.4999999999999997E-2</v>
      </c>
      <c r="IP106" t="str">
        <f t="shared" ca="1" si="1533"/>
        <v>No</v>
      </c>
      <c r="IQ106">
        <f ca="1">COUNTIF(IP$4:IP106, "Yes")</f>
        <v>6</v>
      </c>
      <c r="IR106" s="37">
        <f t="shared" ca="1" si="1274"/>
        <v>1298406.7812245872</v>
      </c>
      <c r="IS106" s="37">
        <f t="shared" ca="1" si="1275"/>
        <v>76501.335098622541</v>
      </c>
      <c r="IT106" s="64">
        <f t="shared" ca="1" si="1076"/>
        <v>1374908.1163232098</v>
      </c>
      <c r="IU106" s="170" cm="1">
        <f t="array" aca="1" ref="IU106" ca="1">IF(MONTH($A106) = 1, _xlfn.LET(_xlpm.value, RAND(), _xlfn.IFS(_xlpm.value&lt;=0.6, 0.9/12, AND(_xlpm.value&gt;0.6, _xlpm.value&lt;=0.8), 0.36/12, _xlpm.value&gt;0.8, -0.06/12)), IU105)</f>
        <v>0.03</v>
      </c>
      <c r="IV106" t="str">
        <f t="shared" ca="1" si="1534"/>
        <v>No</v>
      </c>
      <c r="IW106">
        <f ca="1">COUNTIF(IV$4:IV106, "Yes")</f>
        <v>6</v>
      </c>
      <c r="IX106" s="37">
        <f t="shared" ca="1" si="1276"/>
        <v>2090517.3042862338</v>
      </c>
      <c r="IY106" s="37">
        <f t="shared" ca="1" si="1277"/>
        <v>77850.258209127031</v>
      </c>
      <c r="IZ106" s="64">
        <f t="shared" ca="1" si="1078"/>
        <v>2168367.5624953611</v>
      </c>
      <c r="JA106" s="170" cm="1">
        <f t="array" aca="1" ref="JA106" ca="1">IF(MONTH($A106) = 1, _xlfn.LET(_xlpm.value, RAND(), _xlfn.IFS(_xlpm.value&lt;=0.6, 0.9/12, AND(_xlpm.value&gt;0.6, _xlpm.value&lt;=0.8), 0.36/12, _xlpm.value&gt;0.8, -0.06/12)), JA105)</f>
        <v>-5.0000000000000001E-3</v>
      </c>
      <c r="JB106" t="str">
        <f t="shared" ca="1" si="1535"/>
        <v>No</v>
      </c>
      <c r="JC106">
        <f ca="1">COUNTIF(JB$4:JB106, "Yes")</f>
        <v>6</v>
      </c>
      <c r="JD106" s="37">
        <f t="shared" ca="1" si="1278"/>
        <v>790304.6977359606</v>
      </c>
      <c r="JE106" s="37">
        <f t="shared" ca="1" si="1279"/>
        <v>72871.877632076008</v>
      </c>
      <c r="JF106" s="64">
        <f t="shared" ca="1" si="1080"/>
        <v>863176.57536803663</v>
      </c>
      <c r="JG106" s="170" cm="1">
        <f t="array" aca="1" ref="JG106" ca="1">IF(MONTH($A106) = 1, _xlfn.LET(_xlpm.value, RAND(), _xlfn.IFS(_xlpm.value&lt;=0.6, 0.9/12, AND(_xlpm.value&gt;0.6, _xlpm.value&lt;=0.8), 0.36/12, _xlpm.value&gt;0.8, -0.06/12)), JG105)</f>
        <v>0.03</v>
      </c>
      <c r="JH106" t="str">
        <f t="shared" ca="1" si="1536"/>
        <v>No</v>
      </c>
      <c r="JI106">
        <f ca="1">COUNTIF(JH$4:JH106, "Yes")</f>
        <v>4</v>
      </c>
      <c r="JJ106" s="37">
        <f t="shared" ca="1" si="1280"/>
        <v>12380991.050874194</v>
      </c>
      <c r="JK106" s="37">
        <f t="shared" ca="1" si="1281"/>
        <v>32599.062492020894</v>
      </c>
      <c r="JL106" s="64">
        <f t="shared" ca="1" si="1082"/>
        <v>12413590.113366215</v>
      </c>
      <c r="JM106" s="170" cm="1">
        <f t="array" aca="1" ref="JM106" ca="1">IF(MONTH($A106) = 1, _xlfn.LET(_xlpm.value, RAND(), _xlfn.IFS(_xlpm.value&lt;=0.6, 0.9/12, AND(_xlpm.value&gt;0.6, _xlpm.value&lt;=0.8), 0.36/12, _xlpm.value&gt;0.8, -0.06/12)), JM105)</f>
        <v>-5.0000000000000001E-3</v>
      </c>
      <c r="JN106" t="str">
        <f t="shared" ca="1" si="1537"/>
        <v>No</v>
      </c>
      <c r="JO106">
        <f ca="1">COUNTIF(JN$4:JN106, "Yes")</f>
        <v>9</v>
      </c>
      <c r="JP106" s="37">
        <f t="shared" ca="1" si="1282"/>
        <v>1947643.7863839176</v>
      </c>
      <c r="JQ106" s="37">
        <f t="shared" ca="1" si="1283"/>
        <v>120619.28938360309</v>
      </c>
      <c r="JR106" s="64">
        <f t="shared" ca="1" si="1084"/>
        <v>2068263.0757675206</v>
      </c>
      <c r="JS106" s="170" cm="1">
        <f t="array" aca="1" ref="JS106" ca="1">IF(MONTH($A106) = 1, _xlfn.LET(_xlpm.value, RAND(), _xlfn.IFS(_xlpm.value&lt;=0.6, 0.9/12, AND(_xlpm.value&gt;0.6, _xlpm.value&lt;=0.8), 0.36/12, _xlpm.value&gt;0.8, -0.06/12)), JS105)</f>
        <v>0.03</v>
      </c>
      <c r="JT106" t="str">
        <f t="shared" ca="1" si="1538"/>
        <v>No</v>
      </c>
      <c r="JU106">
        <f ca="1">COUNTIF(JT$4:JT106, "Yes")</f>
        <v>3</v>
      </c>
      <c r="JV106" s="37">
        <f t="shared" ca="1" si="1284"/>
        <v>7371436.5148827564</v>
      </c>
      <c r="JW106" s="37">
        <f t="shared" ca="1" si="1285"/>
        <v>36481.418864842592</v>
      </c>
      <c r="JX106" s="64">
        <f t="shared" ca="1" si="1086"/>
        <v>7407917.9337475989</v>
      </c>
      <c r="JY106" s="170" cm="1">
        <f t="array" aca="1" ref="JY106" ca="1">IF(MONTH($A106) = 1, _xlfn.LET(_xlpm.value, RAND(), _xlfn.IFS(_xlpm.value&lt;=0.6, 0.9/12, AND(_xlpm.value&gt;0.6, _xlpm.value&lt;=0.8), 0.36/12, _xlpm.value&gt;0.8, -0.06/12)), JY105)</f>
        <v>7.4999999999999997E-2</v>
      </c>
      <c r="JZ106" t="str">
        <f t="shared" ca="1" si="1539"/>
        <v>No</v>
      </c>
      <c r="KA106">
        <f ca="1">COUNTIF(JZ$4:JZ106, "Yes")</f>
        <v>5</v>
      </c>
      <c r="KB106" s="37">
        <f t="shared" ca="1" si="1286"/>
        <v>6072407.5745981075</v>
      </c>
      <c r="KC106" s="37">
        <f t="shared" ca="1" si="1287"/>
        <v>57283.386748026016</v>
      </c>
      <c r="KD106" s="64">
        <f t="shared" ca="1" si="1088"/>
        <v>6129690.9613461336</v>
      </c>
      <c r="KE106" s="170" cm="1">
        <f t="array" aca="1" ref="KE106" ca="1">IF(MONTH($A106) = 1, _xlfn.LET(_xlpm.value, RAND(), _xlfn.IFS(_xlpm.value&lt;=0.6, 0.9/12, AND(_xlpm.value&gt;0.6, _xlpm.value&lt;=0.8), 0.36/12, _xlpm.value&gt;0.8, -0.06/12)), KE105)</f>
        <v>-5.0000000000000001E-3</v>
      </c>
      <c r="KF106" t="str">
        <f t="shared" ca="1" si="1540"/>
        <v>No</v>
      </c>
      <c r="KG106">
        <f ca="1">COUNTIF(KF$4:KF106, "Yes")</f>
        <v>4</v>
      </c>
      <c r="KH106" s="37">
        <f t="shared" ca="1" si="1288"/>
        <v>1191845.6093706419</v>
      </c>
      <c r="KI106" s="37">
        <f t="shared" ca="1" si="1289"/>
        <v>39355.770753064455</v>
      </c>
      <c r="KJ106" s="64">
        <f t="shared" ca="1" si="1090"/>
        <v>1231201.3801237063</v>
      </c>
      <c r="KK106" s="170" cm="1">
        <f t="array" aca="1" ref="KK106" ca="1">IF(MONTH($A106) = 1, _xlfn.LET(_xlpm.value, RAND(), _xlfn.IFS(_xlpm.value&lt;=0.6, 0.9/12, AND(_xlpm.value&gt;0.6, _xlpm.value&lt;=0.8), 0.36/12, _xlpm.value&gt;0.8, -0.06/12)), KK105)</f>
        <v>7.4999999999999997E-2</v>
      </c>
      <c r="KL106" t="str">
        <f t="shared" ca="1" si="1541"/>
        <v>No</v>
      </c>
      <c r="KM106">
        <f ca="1">COUNTIF(KL$4:KL106, "Yes")</f>
        <v>5</v>
      </c>
      <c r="KN106" s="37">
        <f t="shared" ca="1" si="1290"/>
        <v>3913906.4599452037</v>
      </c>
      <c r="KO106" s="37">
        <f t="shared" ca="1" si="1291"/>
        <v>42315.155555763442</v>
      </c>
      <c r="KP106" s="64">
        <f t="shared" ca="1" si="1092"/>
        <v>3956221.615500967</v>
      </c>
      <c r="KQ106" s="170" cm="1">
        <f t="array" aca="1" ref="KQ106" ca="1">IF(MONTH($A106) = 1, _xlfn.LET(_xlpm.value, RAND(), _xlfn.IFS(_xlpm.value&lt;=0.6, 0.9/12, AND(_xlpm.value&gt;0.6, _xlpm.value&lt;=0.8), 0.36/12, _xlpm.value&gt;0.8, -0.06/12)), KQ105)</f>
        <v>7.4999999999999997E-2</v>
      </c>
      <c r="KR106" t="str">
        <f t="shared" ca="1" si="1542"/>
        <v>No</v>
      </c>
      <c r="KS106">
        <f ca="1">COUNTIF(KR$4:KR106, "Yes")</f>
        <v>5</v>
      </c>
      <c r="KT106" s="37">
        <f t="shared" ca="1" si="1292"/>
        <v>1068574.4711164369</v>
      </c>
      <c r="KU106" s="37">
        <f t="shared" ca="1" si="1293"/>
        <v>52445.20667112185</v>
      </c>
      <c r="KV106" s="64">
        <f t="shared" ca="1" si="1094"/>
        <v>1121019.6777875586</v>
      </c>
      <c r="KW106" s="170" cm="1">
        <f t="array" aca="1" ref="KW106" ca="1">IF(MONTH($A106) = 1, _xlfn.LET(_xlpm.value, RAND(), _xlfn.IFS(_xlpm.value&lt;=0.6, 0.9/12, AND(_xlpm.value&gt;0.6, _xlpm.value&lt;=0.8), 0.36/12, _xlpm.value&gt;0.8, -0.06/12)), KW105)</f>
        <v>7.4999999999999997E-2</v>
      </c>
      <c r="KX106" t="str">
        <f t="shared" ca="1" si="1543"/>
        <v>No</v>
      </c>
      <c r="KY106">
        <f ca="1">COUNTIF(KX$4:KX106, "Yes")</f>
        <v>4</v>
      </c>
      <c r="KZ106" s="37">
        <f t="shared" ca="1" si="1294"/>
        <v>1250578.8015310075</v>
      </c>
      <c r="LA106" s="37">
        <f t="shared" ca="1" si="1295"/>
        <v>55643.051463756099</v>
      </c>
      <c r="LB106" s="64">
        <f t="shared" ca="1" si="1096"/>
        <v>1306221.8529947635</v>
      </c>
      <c r="LC106" s="170" cm="1">
        <f t="array" aca="1" ref="LC106" ca="1">IF(MONTH($A106) = 1, _xlfn.LET(_xlpm.value, RAND(), _xlfn.IFS(_xlpm.value&lt;=0.6, 0.9/12, AND(_xlpm.value&gt;0.6, _xlpm.value&lt;=0.8), 0.36/12, _xlpm.value&gt;0.8, -0.06/12)), LC105)</f>
        <v>0.03</v>
      </c>
      <c r="LD106" t="str">
        <f t="shared" ca="1" si="1544"/>
        <v>No</v>
      </c>
      <c r="LE106">
        <f ca="1">COUNTIF(LD$4:LD106, "Yes")</f>
        <v>3</v>
      </c>
      <c r="LF106" s="37">
        <f t="shared" ca="1" si="1296"/>
        <v>2415454.567175752</v>
      </c>
      <c r="LG106" s="37">
        <f t="shared" ca="1" si="1297"/>
        <v>29642.830088214374</v>
      </c>
      <c r="LH106" s="64">
        <f t="shared" ca="1" si="1098"/>
        <v>2445097.3972639665</v>
      </c>
      <c r="LI106" s="170" cm="1">
        <f t="array" aca="1" ref="LI106" ca="1">IF(MONTH($A106) = 1, _xlfn.LET(_xlpm.value, RAND(), _xlfn.IFS(_xlpm.value&lt;=0.6, 0.9/12, AND(_xlpm.value&gt;0.6, _xlpm.value&lt;=0.8), 0.36/12, _xlpm.value&gt;0.8, -0.06/12)), LI105)</f>
        <v>7.4999999999999997E-2</v>
      </c>
      <c r="LJ106" t="str">
        <f t="shared" ca="1" si="1545"/>
        <v>No</v>
      </c>
      <c r="LK106">
        <f ca="1">COUNTIF(LJ$4:LJ106, "Yes")</f>
        <v>6</v>
      </c>
      <c r="LL106" s="37">
        <f t="shared" ca="1" si="1298"/>
        <v>2277074.7944753258</v>
      </c>
      <c r="LM106" s="37">
        <f t="shared" ca="1" si="1299"/>
        <v>74415.532289091905</v>
      </c>
      <c r="LN106" s="64">
        <f t="shared" ca="1" si="1100"/>
        <v>2351490.3267644178</v>
      </c>
      <c r="LO106" s="170" cm="1">
        <f t="array" aca="1" ref="LO106" ca="1">IF(MONTH($A106) = 1, _xlfn.LET(_xlpm.value, RAND(), _xlfn.IFS(_xlpm.value&lt;=0.6, 0.9/12, AND(_xlpm.value&gt;0.6, _xlpm.value&lt;=0.8), 0.36/12, _xlpm.value&gt;0.8, -0.06/12)), LO105)</f>
        <v>0.03</v>
      </c>
      <c r="LP106" t="str">
        <f t="shared" ca="1" si="1546"/>
        <v>No</v>
      </c>
      <c r="LQ106">
        <f ca="1">COUNTIF(LP$4:LP106, "Yes")</f>
        <v>9</v>
      </c>
      <c r="LR106" s="37">
        <f t="shared" ca="1" si="1300"/>
        <v>643098.16503426875</v>
      </c>
      <c r="LS106" s="37">
        <f t="shared" ca="1" si="1301"/>
        <v>95038.937724425923</v>
      </c>
      <c r="LT106" s="64">
        <f t="shared" ca="1" si="1102"/>
        <v>738137.10275869467</v>
      </c>
      <c r="LU106" s="170" cm="1">
        <f t="array" aca="1" ref="LU106" ca="1">IF(MONTH($A106) = 1, _xlfn.LET(_xlpm.value, RAND(), _xlfn.IFS(_xlpm.value&lt;=0.6, 0.9/12, AND(_xlpm.value&gt;0.6, _xlpm.value&lt;=0.8), 0.36/12, _xlpm.value&gt;0.8, -0.06/12)), LU105)</f>
        <v>7.4999999999999997E-2</v>
      </c>
      <c r="LV106" t="str">
        <f t="shared" ca="1" si="1547"/>
        <v>No</v>
      </c>
      <c r="LW106">
        <f ca="1">COUNTIF(LV$4:LV106, "Yes")</f>
        <v>3</v>
      </c>
      <c r="LX106" s="37">
        <f t="shared" ca="1" si="1302"/>
        <v>10789389.667530462</v>
      </c>
      <c r="LY106" s="37">
        <f t="shared" ca="1" si="1303"/>
        <v>43545.979928630535</v>
      </c>
      <c r="LZ106" s="64">
        <f t="shared" ca="1" si="1104"/>
        <v>10832935.647459093</v>
      </c>
      <c r="MA106" s="170" cm="1">
        <f t="array" aca="1" ref="MA106" ca="1">IF(MONTH($A106) = 1, _xlfn.LET(_xlpm.value, RAND(), _xlfn.IFS(_xlpm.value&lt;=0.6, 0.9/12, AND(_xlpm.value&gt;0.6, _xlpm.value&lt;=0.8), 0.36/12, _xlpm.value&gt;0.8, -0.06/12)), MA105)</f>
        <v>7.4999999999999997E-2</v>
      </c>
      <c r="MB106" t="str">
        <f t="shared" ca="1" si="1548"/>
        <v>No</v>
      </c>
      <c r="MC106">
        <f ca="1">COUNTIF(MB$4:MB106, "Yes")</f>
        <v>5</v>
      </c>
      <c r="MD106" s="37">
        <f t="shared" ca="1" si="1304"/>
        <v>1086743.3772616771</v>
      </c>
      <c r="ME106" s="37">
        <f t="shared" ca="1" si="1305"/>
        <v>48402.888092974819</v>
      </c>
      <c r="MF106" s="64">
        <f t="shared" ca="1" si="1106"/>
        <v>1135146.265354652</v>
      </c>
      <c r="MG106" s="170" cm="1">
        <f t="array" aca="1" ref="MG106" ca="1">IF(MONTH($A106) = 1, _xlfn.LET(_xlpm.value, RAND(), _xlfn.IFS(_xlpm.value&lt;=0.6, 0.9/12, AND(_xlpm.value&gt;0.6, _xlpm.value&lt;=0.8), 0.36/12, _xlpm.value&gt;0.8, -0.06/12)), MG105)</f>
        <v>-5.0000000000000001E-3</v>
      </c>
      <c r="MH106" t="str">
        <f t="shared" ca="1" si="1549"/>
        <v>No</v>
      </c>
      <c r="MI106">
        <f ca="1">COUNTIF(MH$4:MH106, "Yes")</f>
        <v>8</v>
      </c>
      <c r="MJ106" s="37">
        <f t="shared" ca="1" si="1306"/>
        <v>2794778.7939345734</v>
      </c>
      <c r="MK106" s="37">
        <f t="shared" ca="1" si="1307"/>
        <v>75295.926980330492</v>
      </c>
      <c r="ML106" s="64">
        <f t="shared" ca="1" si="1108"/>
        <v>2870074.720914904</v>
      </c>
      <c r="MM106" s="170" cm="1">
        <f t="array" aca="1" ref="MM106" ca="1">IF(MONTH($A106) = 1, _xlfn.LET(_xlpm.value, RAND(), _xlfn.IFS(_xlpm.value&lt;=0.6, 0.9/12, AND(_xlpm.value&gt;0.6, _xlpm.value&lt;=0.8), 0.36/12, _xlpm.value&gt;0.8, -0.06/12)), MM105)</f>
        <v>0.03</v>
      </c>
      <c r="MN106" t="str">
        <f t="shared" ca="1" si="1550"/>
        <v>No</v>
      </c>
      <c r="MO106">
        <f ca="1">COUNTIF(MN$4:MN106, "Yes")</f>
        <v>8</v>
      </c>
      <c r="MP106" s="37">
        <f t="shared" ca="1" si="1308"/>
        <v>2572643.7962122494</v>
      </c>
      <c r="MQ106" s="37">
        <f t="shared" ca="1" si="1309"/>
        <v>110519.3513634869</v>
      </c>
      <c r="MR106" s="64">
        <f t="shared" ca="1" si="1110"/>
        <v>2683163.1475757365</v>
      </c>
      <c r="MS106" s="170" cm="1">
        <f t="array" aca="1" ref="MS106" ca="1">IF(MONTH($A106) = 1, _xlfn.LET(_xlpm.value, RAND(), _xlfn.IFS(_xlpm.value&lt;=0.6, 0.9/12, AND(_xlpm.value&gt;0.6, _xlpm.value&lt;=0.8), 0.36/12, _xlpm.value&gt;0.8, -0.06/12)), MS105)</f>
        <v>0.03</v>
      </c>
      <c r="MT106" t="str">
        <f t="shared" ca="1" si="1551"/>
        <v>No</v>
      </c>
      <c r="MU106">
        <f ca="1">COUNTIF(MT$4:MT106, "Yes")</f>
        <v>9</v>
      </c>
      <c r="MV106" s="37">
        <f t="shared" ca="1" si="1310"/>
        <v>1315911.0247581324</v>
      </c>
      <c r="MW106" s="37">
        <f t="shared" ca="1" si="1311"/>
        <v>129492.54906812908</v>
      </c>
      <c r="MX106" s="64">
        <f t="shared" ca="1" si="1112"/>
        <v>1445403.5738262616</v>
      </c>
      <c r="MY106" s="170" cm="1">
        <f t="array" aca="1" ref="MY106" ca="1">IF(MONTH($A106) = 1, _xlfn.LET(_xlpm.value, RAND(), _xlfn.IFS(_xlpm.value&lt;=0.6, 0.9/12, AND(_xlpm.value&gt;0.6, _xlpm.value&lt;=0.8), 0.36/12, _xlpm.value&gt;0.8, -0.06/12)), MY105)</f>
        <v>7.4999999999999997E-2</v>
      </c>
      <c r="MZ106" t="str">
        <f t="shared" ca="1" si="1552"/>
        <v>Yes</v>
      </c>
      <c r="NA106">
        <f ca="1">COUNTIF(MZ$4:MZ106, "Yes")</f>
        <v>5</v>
      </c>
      <c r="NB106" s="37">
        <f t="shared" ca="1" si="1312"/>
        <v>19151996.736893073</v>
      </c>
      <c r="NC106" s="37">
        <f t="shared" ca="1" si="1313"/>
        <v>38754.153218642248</v>
      </c>
      <c r="ND106" s="64">
        <f t="shared" ca="1" si="1114"/>
        <v>19190750.890111715</v>
      </c>
      <c r="NE106" s="170" cm="1">
        <f t="array" aca="1" ref="NE106" ca="1">IF(MONTH($A106) = 1, _xlfn.LET(_xlpm.value, RAND(), _xlfn.IFS(_xlpm.value&lt;=0.6, 0.9/12, AND(_xlpm.value&gt;0.6, _xlpm.value&lt;=0.8), 0.36/12, _xlpm.value&gt;0.8, -0.06/12)), NE105)</f>
        <v>7.4999999999999997E-2</v>
      </c>
      <c r="NF106" t="str">
        <f t="shared" ca="1" si="1553"/>
        <v>No</v>
      </c>
      <c r="NG106">
        <f ca="1">COUNTIF(NF$4:NF106, "Yes")</f>
        <v>3</v>
      </c>
      <c r="NH106" s="37">
        <f t="shared" ca="1" si="1314"/>
        <v>3054495.5044168439</v>
      </c>
      <c r="NI106" s="37">
        <f t="shared" ca="1" si="1315"/>
        <v>37378.048794691254</v>
      </c>
      <c r="NJ106" s="64">
        <f t="shared" ca="1" si="1116"/>
        <v>3091873.5532115353</v>
      </c>
      <c r="NK106" s="170" cm="1">
        <f t="array" aca="1" ref="NK106" ca="1">IF(MONTH($A106) = 1, _xlfn.LET(_xlpm.value, RAND(), _xlfn.IFS(_xlpm.value&lt;=0.6, 0.9/12, AND(_xlpm.value&gt;0.6, _xlpm.value&lt;=0.8), 0.36/12, _xlpm.value&gt;0.8, -0.06/12)), NK105)</f>
        <v>7.4999999999999997E-2</v>
      </c>
      <c r="NL106" t="str">
        <f t="shared" ca="1" si="1554"/>
        <v>No</v>
      </c>
      <c r="NM106">
        <f ca="1">COUNTIF(NL$4:NL106, "Yes")</f>
        <v>6</v>
      </c>
      <c r="NN106" s="37">
        <f t="shared" ca="1" si="1316"/>
        <v>1394150.6076441561</v>
      </c>
      <c r="NO106" s="37">
        <f t="shared" ca="1" si="1317"/>
        <v>90711.82718458779</v>
      </c>
      <c r="NP106" s="64">
        <f t="shared" ca="1" si="1118"/>
        <v>1484862.4348287438</v>
      </c>
      <c r="NQ106" s="170" cm="1">
        <f t="array" aca="1" ref="NQ106" ca="1">IF(MONTH($A106) = 1, _xlfn.LET(_xlpm.value, RAND(), _xlfn.IFS(_xlpm.value&lt;=0.6, 0.9/12, AND(_xlpm.value&gt;0.6, _xlpm.value&lt;=0.8), 0.36/12, _xlpm.value&gt;0.8, -0.06/12)), NQ105)</f>
        <v>-5.0000000000000001E-3</v>
      </c>
      <c r="NR106" t="str">
        <f t="shared" ca="1" si="1555"/>
        <v>No</v>
      </c>
      <c r="NS106">
        <f ca="1">COUNTIF(NR$4:NR106, "Yes")</f>
        <v>7</v>
      </c>
      <c r="NT106" s="37">
        <f t="shared" ca="1" si="1318"/>
        <v>566491.58813894424</v>
      </c>
      <c r="NU106" s="37">
        <f t="shared" ca="1" si="1319"/>
        <v>79451.563543046999</v>
      </c>
      <c r="NV106" s="64">
        <f t="shared" ca="1" si="1120"/>
        <v>645943.15168199129</v>
      </c>
      <c r="NW106" s="170" cm="1">
        <f t="array" aca="1" ref="NW106" ca="1">IF(MONTH($A106) = 1, _xlfn.LET(_xlpm.value, RAND(), _xlfn.IFS(_xlpm.value&lt;=0.6, 0.9/12, AND(_xlpm.value&gt;0.6, _xlpm.value&lt;=0.8), 0.36/12, _xlpm.value&gt;0.8, -0.06/12)), NW105)</f>
        <v>-5.0000000000000001E-3</v>
      </c>
      <c r="NX106" t="str">
        <f t="shared" ca="1" si="1556"/>
        <v>No</v>
      </c>
      <c r="NY106">
        <f ca="1">COUNTIF(NX$4:NX106, "Yes")</f>
        <v>8</v>
      </c>
      <c r="NZ106" s="37">
        <f t="shared" ca="1" si="1320"/>
        <v>1490899.7711003558</v>
      </c>
      <c r="OA106" s="37">
        <f t="shared" ca="1" si="1321"/>
        <v>110104.38607861125</v>
      </c>
      <c r="OB106" s="64">
        <f t="shared" ca="1" si="1122"/>
        <v>1601004.157178967</v>
      </c>
      <c r="OC106" s="170" cm="1">
        <f t="array" aca="1" ref="OC106" ca="1">IF(MONTH($A106) = 1, _xlfn.LET(_xlpm.value, RAND(), _xlfn.IFS(_xlpm.value&lt;=0.6, 0.9/12, AND(_xlpm.value&gt;0.6, _xlpm.value&lt;=0.8), 0.36/12, _xlpm.value&gt;0.8, -0.06/12)), OC105)</f>
        <v>7.4999999999999997E-2</v>
      </c>
      <c r="OD106" t="str">
        <f t="shared" ca="1" si="1557"/>
        <v>No</v>
      </c>
      <c r="OE106">
        <f ca="1">COUNTIF(OD$4:OD106, "Yes")</f>
        <v>6</v>
      </c>
      <c r="OF106" s="37">
        <f t="shared" ca="1" si="1322"/>
        <v>625474.31379883876</v>
      </c>
      <c r="OG106" s="37">
        <f t="shared" ca="1" si="1323"/>
        <v>66017.607075832566</v>
      </c>
      <c r="OH106" s="64">
        <f t="shared" ca="1" si="1124"/>
        <v>691491.92087467131</v>
      </c>
      <c r="OI106" s="170" cm="1">
        <f t="array" aca="1" ref="OI106" ca="1">IF(MONTH($A106) = 1, _xlfn.LET(_xlpm.value, RAND(), _xlfn.IFS(_xlpm.value&lt;=0.6, 0.9/12, AND(_xlpm.value&gt;0.6, _xlpm.value&lt;=0.8), 0.36/12, _xlpm.value&gt;0.8, -0.06/12)), OI105)</f>
        <v>7.4999999999999997E-2</v>
      </c>
      <c r="OJ106" t="str">
        <f t="shared" ca="1" si="1558"/>
        <v>No</v>
      </c>
      <c r="OK106">
        <f ca="1">COUNTIF(OJ$4:OJ106, "Yes")</f>
        <v>10</v>
      </c>
      <c r="OL106" s="37">
        <f t="shared" ca="1" si="1324"/>
        <v>3984313.9942083382</v>
      </c>
      <c r="OM106" s="37">
        <f t="shared" ca="1" si="1325"/>
        <v>125577.8153561747</v>
      </c>
      <c r="ON106" s="64">
        <f t="shared" ca="1" si="1126"/>
        <v>4109891.8095645127</v>
      </c>
      <c r="OO106" s="170" cm="1">
        <f t="array" aca="1" ref="OO106" ca="1">IF(MONTH($A106) = 1, _xlfn.LET(_xlpm.value, RAND(), _xlfn.IFS(_xlpm.value&lt;=0.6, 0.9/12, AND(_xlpm.value&gt;0.6, _xlpm.value&lt;=0.8), 0.36/12, _xlpm.value&gt;0.8, -0.06/12)), OO105)</f>
        <v>0.03</v>
      </c>
      <c r="OP106" t="str">
        <f t="shared" ca="1" si="1559"/>
        <v>No</v>
      </c>
      <c r="OQ106">
        <f ca="1">COUNTIF(OP$4:OP106, "Yes")</f>
        <v>7</v>
      </c>
      <c r="OR106" s="37">
        <f t="shared" ca="1" si="1326"/>
        <v>1939780.5416446168</v>
      </c>
      <c r="OS106" s="37">
        <f t="shared" ca="1" si="1327"/>
        <v>65174.498032870943</v>
      </c>
      <c r="OT106" s="64">
        <f t="shared" ca="1" si="1128"/>
        <v>2004955.0396774877</v>
      </c>
      <c r="OU106" s="170" cm="1">
        <f t="array" aca="1" ref="OU106" ca="1">IF(MONTH($A106) = 1, _xlfn.LET(_xlpm.value, RAND(), _xlfn.IFS(_xlpm.value&lt;=0.6, 0.9/12, AND(_xlpm.value&gt;0.6, _xlpm.value&lt;=0.8), 0.36/12, _xlpm.value&gt;0.8, -0.06/12)), OU105)</f>
        <v>7.4999999999999997E-2</v>
      </c>
      <c r="OV106" t="str">
        <f t="shared" ca="1" si="1560"/>
        <v>No</v>
      </c>
      <c r="OW106">
        <f ca="1">COUNTIF(OV$4:OV106, "Yes")</f>
        <v>2</v>
      </c>
      <c r="OX106" s="37">
        <f t="shared" ca="1" si="1328"/>
        <v>11267358.005500849</v>
      </c>
      <c r="OY106" s="37">
        <f t="shared" ca="1" si="1329"/>
        <v>37630.257834100805</v>
      </c>
      <c r="OZ106" s="64">
        <f t="shared" ca="1" si="1130"/>
        <v>11304988.26333495</v>
      </c>
      <c r="PA106" s="170" cm="1">
        <f t="array" aca="1" ref="PA106" ca="1">IF(MONTH($A106) = 1, _xlfn.LET(_xlpm.value, RAND(), _xlfn.IFS(_xlpm.value&lt;=0.6, 0.9/12, AND(_xlpm.value&gt;0.6, _xlpm.value&lt;=0.8), 0.36/12, _xlpm.value&gt;0.8, -0.06/12)), PA105)</f>
        <v>0.03</v>
      </c>
      <c r="PB106" t="str">
        <f t="shared" ca="1" si="1561"/>
        <v>No</v>
      </c>
      <c r="PC106">
        <f ca="1">COUNTIF(PB$4:PB106, "Yes")</f>
        <v>6</v>
      </c>
      <c r="PD106" s="37">
        <f t="shared" ca="1" si="1330"/>
        <v>1471100.5102627997</v>
      </c>
      <c r="PE106" s="37">
        <f t="shared" ca="1" si="1331"/>
        <v>71265.983189858453</v>
      </c>
      <c r="PF106" s="64">
        <f t="shared" ca="1" si="1132"/>
        <v>1542366.4934526582</v>
      </c>
      <c r="PG106" s="170" cm="1">
        <f t="array" aca="1" ref="PG106" ca="1">IF(MONTH($A106) = 1, _xlfn.LET(_xlpm.value, RAND(), _xlfn.IFS(_xlpm.value&lt;=0.6, 0.9/12, AND(_xlpm.value&gt;0.6, _xlpm.value&lt;=0.8), 0.36/12, _xlpm.value&gt;0.8, -0.06/12)), PG105)</f>
        <v>7.4999999999999997E-2</v>
      </c>
      <c r="PH106" t="str">
        <f t="shared" ca="1" si="1562"/>
        <v>No</v>
      </c>
      <c r="PI106">
        <f ca="1">COUNTIF(PH$4:PH106, "Yes")</f>
        <v>8</v>
      </c>
      <c r="PJ106" s="37">
        <f t="shared" ca="1" si="1332"/>
        <v>701758.08744209865</v>
      </c>
      <c r="PK106" s="37">
        <f t="shared" ca="1" si="1333"/>
        <v>98215.439759168381</v>
      </c>
      <c r="PL106" s="64">
        <f t="shared" ca="1" si="1134"/>
        <v>799973.52720126708</v>
      </c>
      <c r="PM106" s="170" cm="1">
        <f t="array" aca="1" ref="PM106" ca="1">IF(MONTH($A106) = 1, _xlfn.LET(_xlpm.value, RAND(), _xlfn.IFS(_xlpm.value&lt;=0.6, 0.9/12, AND(_xlpm.value&gt;0.6, _xlpm.value&lt;=0.8), 0.36/12, _xlpm.value&gt;0.8, -0.06/12)), PM105)</f>
        <v>7.4999999999999997E-2</v>
      </c>
      <c r="PN106" t="str">
        <f t="shared" ca="1" si="1563"/>
        <v>No</v>
      </c>
      <c r="PO106">
        <f ca="1">COUNTIF(PN$4:PN106, "Yes")</f>
        <v>3</v>
      </c>
      <c r="PP106" s="37">
        <f t="shared" ca="1" si="1334"/>
        <v>3133710.2684304123</v>
      </c>
      <c r="PQ106" s="37">
        <f t="shared" ca="1" si="1335"/>
        <v>39036.278440498274</v>
      </c>
      <c r="PR106" s="64">
        <f t="shared" ca="1" si="1136"/>
        <v>3172746.5468709106</v>
      </c>
      <c r="PS106" s="170" cm="1">
        <f t="array" aca="1" ref="PS106" ca="1">IF(MONTH($A106) = 1, _xlfn.LET(_xlpm.value, RAND(), _xlfn.IFS(_xlpm.value&lt;=0.6, 0.9/12, AND(_xlpm.value&gt;0.6, _xlpm.value&lt;=0.8), 0.36/12, _xlpm.value&gt;0.8, -0.06/12)), PS105)</f>
        <v>7.4999999999999997E-2</v>
      </c>
      <c r="PT106" t="str">
        <f t="shared" ca="1" si="1564"/>
        <v>No</v>
      </c>
      <c r="PU106">
        <f ca="1">COUNTIF(PT$4:PT106, "Yes")</f>
        <v>4</v>
      </c>
      <c r="PV106" s="37">
        <f t="shared" ca="1" si="1336"/>
        <v>3762426.3892970048</v>
      </c>
      <c r="PW106" s="37">
        <f t="shared" ca="1" si="1337"/>
        <v>50283.545941187265</v>
      </c>
      <c r="PX106" s="64">
        <f t="shared" ca="1" si="1138"/>
        <v>3812709.9352381919</v>
      </c>
      <c r="PY106" s="170" cm="1">
        <f t="array" aca="1" ref="PY106" ca="1">IF(MONTH($A106) = 1, _xlfn.LET(_xlpm.value, RAND(), _xlfn.IFS(_xlpm.value&lt;=0.6, 0.9/12, AND(_xlpm.value&gt;0.6, _xlpm.value&lt;=0.8), 0.36/12, _xlpm.value&gt;0.8, -0.06/12)), PY105)</f>
        <v>0.03</v>
      </c>
      <c r="PZ106" t="str">
        <f t="shared" ca="1" si="1565"/>
        <v>No</v>
      </c>
      <c r="QA106">
        <f ca="1">COUNTIF(PZ$4:PZ106, "Yes")</f>
        <v>6</v>
      </c>
      <c r="QB106" s="37">
        <f t="shared" ca="1" si="1338"/>
        <v>4886273.8030642113</v>
      </c>
      <c r="QC106" s="37">
        <f t="shared" ca="1" si="1339"/>
        <v>71553.947981033329</v>
      </c>
      <c r="QD106" s="64">
        <f t="shared" ca="1" si="1140"/>
        <v>4957827.7510452447</v>
      </c>
      <c r="QE106" s="170" cm="1">
        <f t="array" aca="1" ref="QE106" ca="1">IF(MONTH($A106) = 1, _xlfn.LET(_xlpm.value, RAND(), _xlfn.IFS(_xlpm.value&lt;=0.6, 0.9/12, AND(_xlpm.value&gt;0.6, _xlpm.value&lt;=0.8), 0.36/12, _xlpm.value&gt;0.8, -0.06/12)), QE105)</f>
        <v>7.4999999999999997E-2</v>
      </c>
      <c r="QF106" t="str">
        <f t="shared" ca="1" si="1566"/>
        <v>No</v>
      </c>
      <c r="QG106">
        <f ca="1">COUNTIF(QF$4:QF106, "Yes")</f>
        <v>2</v>
      </c>
      <c r="QH106" s="37">
        <f t="shared" ca="1" si="1340"/>
        <v>8757742.1936187595</v>
      </c>
      <c r="QI106" s="37">
        <f t="shared" ca="1" si="1341"/>
        <v>19274.211285736721</v>
      </c>
      <c r="QJ106" s="64">
        <f t="shared" ca="1" si="1142"/>
        <v>8777016.4049044959</v>
      </c>
      <c r="QK106" s="170" cm="1">
        <f t="array" aca="1" ref="QK106" ca="1">IF(MONTH($A106) = 1, _xlfn.LET(_xlpm.value, RAND(), _xlfn.IFS(_xlpm.value&lt;=0.6, 0.9/12, AND(_xlpm.value&gt;0.6, _xlpm.value&lt;=0.8), 0.36/12, _xlpm.value&gt;0.8, -0.06/12)), QK105)</f>
        <v>7.4999999999999997E-2</v>
      </c>
      <c r="QL106" t="str">
        <f t="shared" ca="1" si="1567"/>
        <v>No</v>
      </c>
      <c r="QM106">
        <f ca="1">COUNTIF(QL$4:QL106, "Yes")</f>
        <v>4</v>
      </c>
      <c r="QN106" s="37">
        <f t="shared" ca="1" si="1342"/>
        <v>5068117.1268693227</v>
      </c>
      <c r="QO106" s="37">
        <f t="shared" ca="1" si="1343"/>
        <v>71940.53288472259</v>
      </c>
      <c r="QP106" s="64">
        <f t="shared" ca="1" si="1144"/>
        <v>5140057.6597540453</v>
      </c>
      <c r="QQ106" s="170" cm="1">
        <f t="array" aca="1" ref="QQ106" ca="1">IF(MONTH($A106) = 1, _xlfn.LET(_xlpm.value, RAND(), _xlfn.IFS(_xlpm.value&lt;=0.6, 0.9/12, AND(_xlpm.value&gt;0.6, _xlpm.value&lt;=0.8), 0.36/12, _xlpm.value&gt;0.8, -0.06/12)), QQ105)</f>
        <v>7.4999999999999997E-2</v>
      </c>
      <c r="QR106" t="str">
        <f t="shared" ca="1" si="1568"/>
        <v>No</v>
      </c>
      <c r="QS106">
        <f ca="1">COUNTIF(QR$4:QR106, "Yes")</f>
        <v>7</v>
      </c>
      <c r="QT106" s="37">
        <f t="shared" ca="1" si="1344"/>
        <v>3515157.542115401</v>
      </c>
      <c r="QU106" s="37">
        <f t="shared" ca="1" si="1345"/>
        <v>92505.739468233412</v>
      </c>
      <c r="QV106" s="64">
        <f t="shared" ca="1" si="1146"/>
        <v>3607663.2815836342</v>
      </c>
      <c r="QW106" s="170" cm="1">
        <f t="array" aca="1" ref="QW106" ca="1">IF(MONTH($A106) = 1, _xlfn.LET(_xlpm.value, RAND(), _xlfn.IFS(_xlpm.value&lt;=0.6, 0.9/12, AND(_xlpm.value&gt;0.6, _xlpm.value&lt;=0.8), 0.36/12, _xlpm.value&gt;0.8, -0.06/12)), QW105)</f>
        <v>7.4999999999999997E-2</v>
      </c>
      <c r="QX106" t="str">
        <f t="shared" ca="1" si="1569"/>
        <v>No</v>
      </c>
      <c r="QY106">
        <f ca="1">COUNTIF(QX$4:QX106, "Yes")</f>
        <v>4</v>
      </c>
      <c r="QZ106" s="37">
        <f t="shared" ca="1" si="1346"/>
        <v>5995497.8290199498</v>
      </c>
      <c r="RA106" s="37">
        <f t="shared" ca="1" si="1347"/>
        <v>38260.352252260687</v>
      </c>
      <c r="RB106" s="64">
        <f t="shared" ca="1" si="1148"/>
        <v>6033758.1812722106</v>
      </c>
      <c r="RC106" s="170" cm="1">
        <f t="array" aca="1" ref="RC106" ca="1">IF(MONTH($A106) = 1, _xlfn.LET(_xlpm.value, RAND(), _xlfn.IFS(_xlpm.value&lt;=0.6, 0.9/12, AND(_xlpm.value&gt;0.6, _xlpm.value&lt;=0.8), 0.36/12, _xlpm.value&gt;0.8, -0.06/12)), RC105)</f>
        <v>7.4999999999999997E-2</v>
      </c>
      <c r="RD106" t="str">
        <f t="shared" ca="1" si="1570"/>
        <v>No</v>
      </c>
      <c r="RE106">
        <f ca="1">COUNTIF(RD$4:RD106, "Yes")</f>
        <v>3</v>
      </c>
      <c r="RF106" s="37">
        <f t="shared" ca="1" si="1348"/>
        <v>1510916.8986859764</v>
      </c>
      <c r="RG106" s="37">
        <f t="shared" ca="1" si="1349"/>
        <v>45699.557291552912</v>
      </c>
      <c r="RH106" s="64">
        <f t="shared" ca="1" si="1150"/>
        <v>1556616.4559775293</v>
      </c>
      <c r="RI106" s="170" cm="1">
        <f t="array" aca="1" ref="RI106" ca="1">IF(MONTH($A106) = 1, _xlfn.LET(_xlpm.value, RAND(), _xlfn.IFS(_xlpm.value&lt;=0.6, 0.9/12, AND(_xlpm.value&gt;0.6, _xlpm.value&lt;=0.8), 0.36/12, _xlpm.value&gt;0.8, -0.06/12)), RI105)</f>
        <v>7.4999999999999997E-2</v>
      </c>
      <c r="RJ106" t="str">
        <f t="shared" ca="1" si="1571"/>
        <v>No</v>
      </c>
      <c r="RK106">
        <f ca="1">COUNTIF(RJ$4:RJ106, "Yes")</f>
        <v>3</v>
      </c>
      <c r="RL106" s="37">
        <f t="shared" ca="1" si="1350"/>
        <v>5246217.6679958422</v>
      </c>
      <c r="RM106" s="37">
        <f t="shared" ca="1" si="1351"/>
        <v>44662.470471922861</v>
      </c>
      <c r="RN106" s="64">
        <f t="shared" ca="1" si="1152"/>
        <v>5290880.1384677654</v>
      </c>
      <c r="RO106" s="170" cm="1">
        <f t="array" aca="1" ref="RO106" ca="1">IF(MONTH($A106) = 1, _xlfn.LET(_xlpm.value, RAND(), _xlfn.IFS(_xlpm.value&lt;=0.6, 0.9/12, AND(_xlpm.value&gt;0.6, _xlpm.value&lt;=0.8), 0.36/12, _xlpm.value&gt;0.8, -0.06/12)), RO105)</f>
        <v>7.4999999999999997E-2</v>
      </c>
      <c r="RP106" t="str">
        <f t="shared" ca="1" si="1572"/>
        <v>No</v>
      </c>
      <c r="RQ106">
        <f ca="1">COUNTIF(RP$4:RP106, "Yes")</f>
        <v>6</v>
      </c>
      <c r="RR106" s="37">
        <f t="shared" ca="1" si="1352"/>
        <v>7946002.699655951</v>
      </c>
      <c r="RS106" s="37">
        <f t="shared" ca="1" si="1353"/>
        <v>51076.024049462503</v>
      </c>
      <c r="RT106" s="64">
        <f t="shared" ca="1" si="1154"/>
        <v>7997078.7237054138</v>
      </c>
      <c r="RU106" s="170" cm="1">
        <f t="array" aca="1" ref="RU106" ca="1">IF(MONTH($A106) = 1, _xlfn.LET(_xlpm.value, RAND(), _xlfn.IFS(_xlpm.value&lt;=0.6, 0.9/12, AND(_xlpm.value&gt;0.6, _xlpm.value&lt;=0.8), 0.36/12, _xlpm.value&gt;0.8, -0.06/12)), RU105)</f>
        <v>7.4999999999999997E-2</v>
      </c>
      <c r="RV106" t="str">
        <f t="shared" ca="1" si="1573"/>
        <v>No</v>
      </c>
      <c r="RW106">
        <f ca="1">COUNTIF(RV$4:RV106, "Yes")</f>
        <v>5</v>
      </c>
      <c r="RX106" s="37">
        <f t="shared" ca="1" si="1354"/>
        <v>6597383.2787113022</v>
      </c>
      <c r="RY106" s="37">
        <f t="shared" ca="1" si="1355"/>
        <v>49799.845624821239</v>
      </c>
      <c r="RZ106" s="64">
        <f t="shared" ca="1" si="1156"/>
        <v>6647183.1243361235</v>
      </c>
      <c r="SA106" s="170" cm="1">
        <f t="array" aca="1" ref="SA106" ca="1">IF(MONTH($A106) = 1, _xlfn.LET(_xlpm.value, RAND(), _xlfn.IFS(_xlpm.value&lt;=0.6, 0.9/12, AND(_xlpm.value&gt;0.6, _xlpm.value&lt;=0.8), 0.36/12, _xlpm.value&gt;0.8, -0.06/12)), SA105)</f>
        <v>-5.0000000000000001E-3</v>
      </c>
      <c r="SB106" t="str">
        <f t="shared" ca="1" si="1574"/>
        <v>No</v>
      </c>
      <c r="SC106">
        <f ca="1">COUNTIF(SB$4:SB106, "Yes")</f>
        <v>5</v>
      </c>
      <c r="SD106" s="37">
        <f t="shared" ca="1" si="1356"/>
        <v>484160.36690271553</v>
      </c>
      <c r="SE106" s="37">
        <f t="shared" ca="1" si="1357"/>
        <v>61994.322909081136</v>
      </c>
      <c r="SF106" s="64">
        <f t="shared" ca="1" si="1158"/>
        <v>546154.68981179665</v>
      </c>
      <c r="SG106" s="170" cm="1">
        <f t="array" aca="1" ref="SG106" ca="1">IF(MONTH($A106) = 1, _xlfn.LET(_xlpm.value, RAND(), _xlfn.IFS(_xlpm.value&lt;=0.6, 0.9/12, AND(_xlpm.value&gt;0.6, _xlpm.value&lt;=0.8), 0.36/12, _xlpm.value&gt;0.8, -0.06/12)), SG105)</f>
        <v>-5.0000000000000001E-3</v>
      </c>
      <c r="SH106" t="str">
        <f t="shared" ca="1" si="1575"/>
        <v>No</v>
      </c>
      <c r="SI106">
        <f ca="1">COUNTIF(SH$4:SH106, "Yes")</f>
        <v>8</v>
      </c>
      <c r="SJ106" s="37">
        <f t="shared" ca="1" si="1358"/>
        <v>368362.20584808773</v>
      </c>
      <c r="SK106" s="37">
        <f t="shared" ca="1" si="1359"/>
        <v>62069.860175942958</v>
      </c>
      <c r="SL106" s="64">
        <f t="shared" ca="1" si="1160"/>
        <v>430432.06602403068</v>
      </c>
      <c r="SM106" s="170" cm="1">
        <f t="array" aca="1" ref="SM106" ca="1">IF(MONTH($A106) = 1, _xlfn.LET(_xlpm.value, RAND(), _xlfn.IFS(_xlpm.value&lt;=0.6, 0.9/12, AND(_xlpm.value&gt;0.6, _xlpm.value&lt;=0.8), 0.36/12, _xlpm.value&gt;0.8, -0.06/12)), SM105)</f>
        <v>0.03</v>
      </c>
      <c r="SN106" t="str">
        <f t="shared" ca="1" si="1576"/>
        <v>No</v>
      </c>
      <c r="SO106">
        <f ca="1">COUNTIF(SN$4:SN106, "Yes")</f>
        <v>7</v>
      </c>
      <c r="SP106" s="37">
        <f t="shared" ca="1" si="1360"/>
        <v>2486313.080285775</v>
      </c>
      <c r="SQ106" s="37">
        <f t="shared" ca="1" si="1361"/>
        <v>78225.554755141537</v>
      </c>
      <c r="SR106" s="64">
        <f t="shared" ca="1" si="1162"/>
        <v>2564538.6350409165</v>
      </c>
      <c r="SS106" s="170" cm="1">
        <f t="array" aca="1" ref="SS106" ca="1">IF(MONTH($A106) = 1, _xlfn.LET(_xlpm.value, RAND(), _xlfn.IFS(_xlpm.value&lt;=0.6, 0.9/12, AND(_xlpm.value&gt;0.6, _xlpm.value&lt;=0.8), 0.36/12, _xlpm.value&gt;0.8, -0.06/12)), SS105)</f>
        <v>7.4999999999999997E-2</v>
      </c>
      <c r="ST106" t="str">
        <f t="shared" ca="1" si="1577"/>
        <v>No</v>
      </c>
      <c r="SU106">
        <f ca="1">COUNTIF(ST$4:ST106, "Yes")</f>
        <v>5</v>
      </c>
      <c r="SV106" s="37">
        <f t="shared" ca="1" si="1362"/>
        <v>2999960.8243012098</v>
      </c>
      <c r="SW106" s="37">
        <f t="shared" ca="1" si="1363"/>
        <v>50396.639280103416</v>
      </c>
      <c r="SX106" s="64">
        <f t="shared" ca="1" si="1164"/>
        <v>3050357.4635813134</v>
      </c>
      <c r="SY106" s="170" cm="1">
        <f t="array" aca="1" ref="SY106" ca="1">IF(MONTH($A106) = 1, _xlfn.LET(_xlpm.value, RAND(), _xlfn.IFS(_xlpm.value&lt;=0.6, 0.9/12, AND(_xlpm.value&gt;0.6, _xlpm.value&lt;=0.8), 0.36/12, _xlpm.value&gt;0.8, -0.06/12)), SY105)</f>
        <v>0.03</v>
      </c>
      <c r="SZ106" t="str">
        <f t="shared" ca="1" si="1578"/>
        <v>No</v>
      </c>
      <c r="TA106">
        <f ca="1">COUNTIF(SZ$4:SZ106, "Yes")</f>
        <v>2</v>
      </c>
      <c r="TB106" s="37">
        <f t="shared" ca="1" si="1364"/>
        <v>1291313.453951864</v>
      </c>
      <c r="TC106" s="37">
        <f t="shared" ca="1" si="1365"/>
        <v>23251.776984973454</v>
      </c>
      <c r="TD106" s="64">
        <f t="shared" ca="1" si="1166"/>
        <v>1314565.2309368374</v>
      </c>
      <c r="TE106" s="170" cm="1">
        <f t="array" aca="1" ref="TE106" ca="1">IF(MONTH($A106) = 1, _xlfn.LET(_xlpm.value, RAND(), _xlfn.IFS(_xlpm.value&lt;=0.6, 0.9/12, AND(_xlpm.value&gt;0.6, _xlpm.value&lt;=0.8), 0.36/12, _xlpm.value&gt;0.8, -0.06/12)), TE105)</f>
        <v>7.4999999999999997E-2</v>
      </c>
      <c r="TF106" t="str">
        <f t="shared" ca="1" si="1579"/>
        <v>No</v>
      </c>
      <c r="TG106">
        <f ca="1">COUNTIF(TF$4:TF106, "Yes")</f>
        <v>6</v>
      </c>
      <c r="TH106" s="37">
        <f t="shared" ca="1" si="1366"/>
        <v>3148701.4002866759</v>
      </c>
      <c r="TI106" s="37">
        <f t="shared" ca="1" si="1367"/>
        <v>55223.497498334909</v>
      </c>
      <c r="TJ106" s="64">
        <f t="shared" ca="1" si="1168"/>
        <v>3203924.8977850107</v>
      </c>
      <c r="TK106" s="170" cm="1">
        <f t="array" aca="1" ref="TK106" ca="1">IF(MONTH($A106) = 1, _xlfn.LET(_xlpm.value, RAND(), _xlfn.IFS(_xlpm.value&lt;=0.6, 0.9/12, AND(_xlpm.value&gt;0.6, _xlpm.value&lt;=0.8), 0.36/12, _xlpm.value&gt;0.8, -0.06/12)), TK105)</f>
        <v>7.4999999999999997E-2</v>
      </c>
      <c r="TL106" t="str">
        <f t="shared" ca="1" si="1580"/>
        <v>Yes</v>
      </c>
      <c r="TM106">
        <f ca="1">COUNTIF(TL$4:TL106, "Yes")</f>
        <v>6</v>
      </c>
      <c r="TN106" s="37">
        <f t="shared" ca="1" si="1368"/>
        <v>4189179.9982476924</v>
      </c>
      <c r="TO106" s="37">
        <f t="shared" ca="1" si="1369"/>
        <v>46629.482344091462</v>
      </c>
      <c r="TP106" s="64">
        <f t="shared" ca="1" si="1170"/>
        <v>4235809.4805917842</v>
      </c>
      <c r="TQ106" s="170" cm="1">
        <f t="array" aca="1" ref="TQ106" ca="1">IF(MONTH($A106) = 1, _xlfn.LET(_xlpm.value, RAND(), _xlfn.IFS(_xlpm.value&lt;=0.6, 0.9/12, AND(_xlpm.value&gt;0.6, _xlpm.value&lt;=0.8), 0.36/12, _xlpm.value&gt;0.8, -0.06/12)), TQ105)</f>
        <v>0.03</v>
      </c>
      <c r="TR106" t="str">
        <f t="shared" ca="1" si="1581"/>
        <v>No</v>
      </c>
      <c r="TS106">
        <f ca="1">COUNTIF(TR$4:TR106, "Yes")</f>
        <v>2</v>
      </c>
      <c r="TT106" s="37">
        <f t="shared" ca="1" si="1370"/>
        <v>808643.16102750157</v>
      </c>
      <c r="TU106" s="37">
        <f t="shared" ca="1" si="1371"/>
        <v>15013.267630647757</v>
      </c>
      <c r="TV106" s="64">
        <f t="shared" ca="1" si="1172"/>
        <v>823656.42865814932</v>
      </c>
      <c r="TW106" s="170" cm="1">
        <f t="array" aca="1" ref="TW106" ca="1">IF(MONTH($A106) = 1, _xlfn.LET(_xlpm.value, RAND(), _xlfn.IFS(_xlpm.value&lt;=0.6, 0.9/12, AND(_xlpm.value&gt;0.6, _xlpm.value&lt;=0.8), 0.36/12, _xlpm.value&gt;0.8, -0.06/12)), TW105)</f>
        <v>-5.0000000000000001E-3</v>
      </c>
      <c r="TX106" t="str">
        <f t="shared" ca="1" si="1582"/>
        <v>No</v>
      </c>
      <c r="TY106">
        <f ca="1">COUNTIF(TX$4:TX106, "Yes")</f>
        <v>7</v>
      </c>
      <c r="TZ106" s="37">
        <f t="shared" ca="1" si="1372"/>
        <v>5416272.912905544</v>
      </c>
      <c r="UA106" s="37">
        <f t="shared" ca="1" si="1373"/>
        <v>70385.619177105924</v>
      </c>
      <c r="UB106" s="64">
        <f t="shared" ca="1" si="1174"/>
        <v>5486658.5320826499</v>
      </c>
      <c r="UC106" s="170" cm="1">
        <f t="array" aca="1" ref="UC106" ca="1">IF(MONTH($A106) = 1, _xlfn.LET(_xlpm.value, RAND(), _xlfn.IFS(_xlpm.value&lt;=0.6, 0.9/12, AND(_xlpm.value&gt;0.6, _xlpm.value&lt;=0.8), 0.36/12, _xlpm.value&gt;0.8, -0.06/12)), UC105)</f>
        <v>0.03</v>
      </c>
      <c r="UD106" t="str">
        <f t="shared" ca="1" si="1583"/>
        <v>No</v>
      </c>
      <c r="UE106">
        <f ca="1">COUNTIF(UD$4:UD106, "Yes")</f>
        <v>8</v>
      </c>
      <c r="UF106" s="37">
        <f t="shared" ca="1" si="1374"/>
        <v>919357.97439899389</v>
      </c>
      <c r="UG106" s="37">
        <f t="shared" ca="1" si="1375"/>
        <v>81817.475661284712</v>
      </c>
      <c r="UH106" s="64">
        <f t="shared" ca="1" si="1176"/>
        <v>1001175.4500602786</v>
      </c>
      <c r="UI106" s="170" cm="1">
        <f t="array" aca="1" ref="UI106" ca="1">IF(MONTH($A106) = 1, _xlfn.LET(_xlpm.value, RAND(), _xlfn.IFS(_xlpm.value&lt;=0.6, 0.9/12, AND(_xlpm.value&gt;0.6, _xlpm.value&lt;=0.8), 0.36/12, _xlpm.value&gt;0.8, -0.06/12)), UI105)</f>
        <v>7.4999999999999997E-2</v>
      </c>
      <c r="UJ106" t="str">
        <f t="shared" ca="1" si="1584"/>
        <v>No</v>
      </c>
      <c r="UK106">
        <f ca="1">COUNTIF(UJ$4:UJ106, "Yes")</f>
        <v>5</v>
      </c>
      <c r="UL106" s="37">
        <f t="shared" ca="1" si="1376"/>
        <v>9764191.2644581646</v>
      </c>
      <c r="UM106" s="37">
        <f t="shared" ca="1" si="1377"/>
        <v>60937.314545498462</v>
      </c>
      <c r="UN106" s="64">
        <f t="shared" ca="1" si="1178"/>
        <v>9825128.5790036637</v>
      </c>
      <c r="UO106" s="170" cm="1">
        <f t="array" aca="1" ref="UO106" ca="1">IF(MONTH($A106) = 1, _xlfn.LET(_xlpm.value, RAND(), _xlfn.IFS(_xlpm.value&lt;=0.6, 0.9/12, AND(_xlpm.value&gt;0.6, _xlpm.value&lt;=0.8), 0.36/12, _xlpm.value&gt;0.8, -0.06/12)), UO105)</f>
        <v>0.03</v>
      </c>
      <c r="UP106" t="str">
        <f t="shared" ca="1" si="1585"/>
        <v>No</v>
      </c>
      <c r="UQ106">
        <f ca="1">COUNTIF(UP$4:UP106, "Yes")</f>
        <v>4</v>
      </c>
      <c r="UR106" s="37">
        <f t="shared" ca="1" si="1378"/>
        <v>1186232.6762310723</v>
      </c>
      <c r="US106" s="37">
        <f t="shared" ca="1" si="1379"/>
        <v>54024.359959509544</v>
      </c>
      <c r="UT106" s="64">
        <f t="shared" ca="1" si="1180"/>
        <v>1240257.0361905817</v>
      </c>
      <c r="UU106" s="170" cm="1">
        <f t="array" aca="1" ref="UU106" ca="1">IF(MONTH($A106) = 1, _xlfn.LET(_xlpm.value, RAND(), _xlfn.IFS(_xlpm.value&lt;=0.6, 0.9/12, AND(_xlpm.value&gt;0.6, _xlpm.value&lt;=0.8), 0.36/12, _xlpm.value&gt;0.8, -0.06/12)), UU105)</f>
        <v>7.4999999999999997E-2</v>
      </c>
      <c r="UV106" t="str">
        <f t="shared" ca="1" si="1586"/>
        <v>Yes</v>
      </c>
      <c r="UW106">
        <f ca="1">COUNTIF(UV$4:UV106, "Yes")</f>
        <v>6</v>
      </c>
      <c r="UX106" s="37">
        <f t="shared" ca="1" si="1380"/>
        <v>913674.47049989435</v>
      </c>
      <c r="UY106" s="37">
        <f t="shared" ca="1" si="1381"/>
        <v>83894.495126677895</v>
      </c>
      <c r="UZ106" s="64">
        <f t="shared" ca="1" si="1182"/>
        <v>997568.96562657226</v>
      </c>
      <c r="VA106" s="170" cm="1">
        <f t="array" aca="1" ref="VA106" ca="1">IF(MONTH($A106) = 1, _xlfn.LET(_xlpm.value, RAND(), _xlfn.IFS(_xlpm.value&lt;=0.6, 0.9/12, AND(_xlpm.value&gt;0.6, _xlpm.value&lt;=0.8), 0.36/12, _xlpm.value&gt;0.8, -0.06/12)), VA105)</f>
        <v>0.03</v>
      </c>
      <c r="VB106" t="str">
        <f t="shared" ca="1" si="1587"/>
        <v>No</v>
      </c>
      <c r="VC106">
        <f ca="1">COUNTIF(VB$4:VB106, "Yes")</f>
        <v>5</v>
      </c>
      <c r="VD106" s="37">
        <f t="shared" ca="1" si="1382"/>
        <v>6476610.3903852962</v>
      </c>
      <c r="VE106" s="37">
        <f t="shared" ca="1" si="1383"/>
        <v>26483.29520237018</v>
      </c>
      <c r="VF106" s="64">
        <f t="shared" ca="1" si="1184"/>
        <v>6503093.685587666</v>
      </c>
      <c r="VG106" s="170" cm="1">
        <f t="array" aca="1" ref="VG106" ca="1">IF(MONTH($A106) = 1, _xlfn.LET(_xlpm.value, RAND(), _xlfn.IFS(_xlpm.value&lt;=0.6, 0.9/12, AND(_xlpm.value&gt;0.6, _xlpm.value&lt;=0.8), 0.36/12, _xlpm.value&gt;0.8, -0.06/12)), VG105)</f>
        <v>7.4999999999999997E-2</v>
      </c>
      <c r="VH106" t="str">
        <f t="shared" ca="1" si="1588"/>
        <v>No</v>
      </c>
      <c r="VI106">
        <f ca="1">COUNTIF(VH$4:VH106, "Yes")</f>
        <v>5</v>
      </c>
      <c r="VJ106" s="37">
        <f t="shared" ca="1" si="1384"/>
        <v>5470040.3373733796</v>
      </c>
      <c r="VK106" s="37">
        <f t="shared" ca="1" si="1385"/>
        <v>37404.589041629777</v>
      </c>
      <c r="VL106" s="64">
        <f t="shared" ca="1" si="1186"/>
        <v>5507444.9264150094</v>
      </c>
      <c r="VM106" s="170" cm="1">
        <f t="array" aca="1" ref="VM106" ca="1">IF(MONTH($A106) = 1, _xlfn.LET(_xlpm.value, RAND(), _xlfn.IFS(_xlpm.value&lt;=0.6, 0.9/12, AND(_xlpm.value&gt;0.6, _xlpm.value&lt;=0.8), 0.36/12, _xlpm.value&gt;0.8, -0.06/12)), VM105)</f>
        <v>7.4999999999999997E-2</v>
      </c>
      <c r="VN106" t="str">
        <f t="shared" ca="1" si="1589"/>
        <v>No</v>
      </c>
      <c r="VO106">
        <f ca="1">COUNTIF(VN$4:VN106, "Yes")</f>
        <v>4</v>
      </c>
      <c r="VP106" s="37">
        <f t="shared" ca="1" si="1386"/>
        <v>7162404.7306453818</v>
      </c>
      <c r="VQ106" s="37">
        <f t="shared" ca="1" si="1387"/>
        <v>51228.067884640259</v>
      </c>
      <c r="VR106" s="64">
        <f t="shared" ca="1" si="1188"/>
        <v>7213632.7985300217</v>
      </c>
      <c r="VS106" s="170" cm="1">
        <f t="array" aca="1" ref="VS106" ca="1">IF(MONTH($A106) = 1, _xlfn.LET(_xlpm.value, RAND(), _xlfn.IFS(_xlpm.value&lt;=0.6, 0.9/12, AND(_xlpm.value&gt;0.6, _xlpm.value&lt;=0.8), 0.36/12, _xlpm.value&gt;0.8, -0.06/12)), VS105)</f>
        <v>7.4999999999999997E-2</v>
      </c>
      <c r="VT106" t="str">
        <f t="shared" ca="1" si="1590"/>
        <v>No</v>
      </c>
      <c r="VU106">
        <f ca="1">COUNTIF(VT$4:VT106, "Yes")</f>
        <v>4</v>
      </c>
      <c r="VV106" s="37">
        <f t="shared" ca="1" si="1388"/>
        <v>1842195.2837713503</v>
      </c>
      <c r="VW106" s="37">
        <f t="shared" ca="1" si="1389"/>
        <v>52207.190755652191</v>
      </c>
      <c r="VX106" s="64">
        <f t="shared" ca="1" si="1190"/>
        <v>1894402.4745270025</v>
      </c>
      <c r="VY106" s="170" cm="1">
        <f t="array" aca="1" ref="VY106" ca="1">IF(MONTH($A106) = 1, _xlfn.LET(_xlpm.value, RAND(), _xlfn.IFS(_xlpm.value&lt;=0.6, 0.9/12, AND(_xlpm.value&gt;0.6, _xlpm.value&lt;=0.8), 0.36/12, _xlpm.value&gt;0.8, -0.06/12)), VY105)</f>
        <v>7.4999999999999997E-2</v>
      </c>
      <c r="VZ106" t="str">
        <f t="shared" ca="1" si="1591"/>
        <v>No</v>
      </c>
      <c r="WA106">
        <f ca="1">COUNTIF(VZ$4:VZ106, "Yes")</f>
        <v>6</v>
      </c>
      <c r="WB106" s="37">
        <f t="shared" ca="1" si="1390"/>
        <v>3010562.6861054013</v>
      </c>
      <c r="WC106" s="37">
        <f t="shared" ca="1" si="1391"/>
        <v>73379.527344526694</v>
      </c>
      <c r="WD106" s="64">
        <f t="shared" ca="1" si="1192"/>
        <v>3083942.213449928</v>
      </c>
      <c r="WE106" s="14"/>
      <c r="WH106" s="37"/>
      <c r="WI106" s="37"/>
      <c r="WJ106" s="1"/>
      <c r="WK106" s="14"/>
      <c r="WN106" s="37"/>
      <c r="WO106" s="37"/>
      <c r="WP106" s="1"/>
      <c r="WQ106" s="14"/>
      <c r="WT106" s="37"/>
      <c r="WU106" s="37"/>
      <c r="WV106" s="1"/>
      <c r="WW106" s="14"/>
      <c r="WZ106" s="37"/>
      <c r="XA106" s="37"/>
      <c r="XB106" s="1"/>
      <c r="XC106" s="14"/>
      <c r="XF106" s="37"/>
      <c r="XG106" s="37"/>
      <c r="XH106" s="1"/>
      <c r="XI106" s="14"/>
      <c r="XL106" s="37"/>
      <c r="XM106" s="37"/>
      <c r="XN106" s="1"/>
      <c r="XO106" s="14"/>
      <c r="XR106" s="37"/>
      <c r="XS106" s="37"/>
      <c r="XT106" s="1"/>
      <c r="XU106" s="14"/>
      <c r="XX106" s="37"/>
      <c r="XY106" s="37"/>
      <c r="XZ106" s="1"/>
      <c r="YA106" s="14"/>
      <c r="YD106" s="37"/>
      <c r="YE106" s="37"/>
      <c r="YF106" s="1"/>
      <c r="YG106" s="14"/>
      <c r="YJ106" s="37"/>
      <c r="YK106" s="37"/>
      <c r="YL106" s="1"/>
      <c r="YM106" s="14"/>
      <c r="YP106" s="37"/>
      <c r="YQ106" s="37"/>
      <c r="YR106" s="1"/>
      <c r="YS106" s="14"/>
      <c r="YV106" s="37"/>
      <c r="YW106" s="37"/>
      <c r="YX106" s="1"/>
      <c r="YY106" s="14"/>
      <c r="ZB106" s="37"/>
      <c r="ZC106" s="37"/>
      <c r="ZD106" s="1"/>
      <c r="ZE106" s="14"/>
      <c r="ZH106" s="37"/>
      <c r="ZI106" s="37"/>
      <c r="ZJ106" s="1"/>
      <c r="ZK106" s="14"/>
      <c r="ZN106" s="37"/>
      <c r="ZO106" s="37"/>
      <c r="ZP106" s="1"/>
      <c r="ZQ106" s="14"/>
      <c r="ZT106" s="37"/>
      <c r="ZU106" s="37"/>
      <c r="ZV106" s="1"/>
      <c r="ZW106" s="14"/>
      <c r="ZZ106" s="37"/>
      <c r="AAA106" s="37"/>
      <c r="AAB106" s="1"/>
      <c r="AAC106" s="14"/>
      <c r="AAF106" s="37"/>
      <c r="AAG106" s="37"/>
      <c r="AAH106" s="1"/>
      <c r="AAI106" s="14"/>
      <c r="AAL106" s="37"/>
      <c r="AAM106" s="37"/>
      <c r="AAN106" s="1"/>
      <c r="AAO106" s="14"/>
      <c r="AAR106" s="37"/>
      <c r="AAS106" s="37"/>
      <c r="AAT106" s="1"/>
      <c r="AAU106" s="14"/>
      <c r="AAX106" s="37"/>
      <c r="AAY106" s="37"/>
      <c r="AAZ106" s="1"/>
      <c r="ABA106" s="14"/>
      <c r="ABD106" s="37"/>
      <c r="ABE106" s="37"/>
      <c r="ABF106" s="1"/>
      <c r="ABG106" s="14"/>
      <c r="ABJ106" s="37"/>
      <c r="ABK106" s="37"/>
      <c r="ABL106" s="1"/>
      <c r="ABM106" s="14"/>
      <c r="ABP106" s="37"/>
      <c r="ABQ106" s="37"/>
      <c r="ABR106" s="1"/>
      <c r="ABS106" s="14"/>
      <c r="ABV106" s="37"/>
      <c r="ABW106" s="37"/>
      <c r="ABX106" s="1"/>
      <c r="ABY106" s="14"/>
      <c r="ACB106" s="37"/>
      <c r="ACC106" s="37"/>
      <c r="ACD106" s="1"/>
      <c r="ACE106" s="14"/>
      <c r="ACH106" s="37"/>
      <c r="ACI106" s="37"/>
      <c r="ACJ106" s="1"/>
      <c r="ACK106" s="14"/>
      <c r="ACN106" s="37"/>
      <c r="ACO106" s="37"/>
      <c r="ACP106" s="1"/>
      <c r="ACQ106" s="14"/>
      <c r="ACT106" s="37"/>
      <c r="ACU106" s="37"/>
      <c r="ACV106" s="1"/>
      <c r="ACW106" s="14"/>
      <c r="ACZ106" s="37"/>
      <c r="ADA106" s="37"/>
      <c r="ADB106" s="1"/>
      <c r="ADC106" s="14"/>
      <c r="ADF106" s="37"/>
      <c r="ADG106" s="37"/>
      <c r="ADH106" s="1"/>
      <c r="ADI106" s="14"/>
      <c r="ADL106" s="37"/>
      <c r="ADM106" s="37"/>
      <c r="ADN106" s="1"/>
      <c r="ADO106" s="14"/>
      <c r="ADR106" s="37"/>
      <c r="ADS106" s="37"/>
      <c r="ADT106" s="1"/>
      <c r="ADU106" s="14"/>
      <c r="ADX106" s="37"/>
      <c r="ADY106" s="37"/>
      <c r="ADZ106" s="1"/>
      <c r="AEA106" s="14"/>
      <c r="AED106" s="37"/>
      <c r="AEE106" s="37"/>
      <c r="AEF106" s="1"/>
      <c r="AEG106" s="14"/>
      <c r="AEJ106" s="37"/>
      <c r="AEK106" s="37"/>
      <c r="AEL106" s="1"/>
      <c r="AEM106" s="14"/>
      <c r="AEP106" s="37"/>
      <c r="AEQ106" s="37"/>
      <c r="AER106" s="1"/>
      <c r="AES106" s="14"/>
      <c r="AEV106" s="37"/>
      <c r="AEW106" s="37"/>
      <c r="AEX106" s="1"/>
      <c r="AEY106" s="14"/>
      <c r="AFB106" s="37"/>
      <c r="AFC106" s="37"/>
      <c r="AFD106" s="1"/>
      <c r="AFE106" s="14"/>
      <c r="AFH106" s="37"/>
      <c r="AFI106" s="37"/>
      <c r="AFJ106" s="1"/>
      <c r="AFK106" s="14"/>
      <c r="AFN106" s="37"/>
      <c r="AFO106" s="37"/>
      <c r="AFP106" s="1"/>
      <c r="AFQ106" s="14"/>
      <c r="AFT106" s="37"/>
      <c r="AFU106" s="37"/>
      <c r="AFV106" s="1"/>
      <c r="AFW106" s="14"/>
      <c r="AFZ106" s="37"/>
      <c r="AGA106" s="37"/>
      <c r="AGB106" s="1"/>
      <c r="AGC106" s="14"/>
      <c r="AGF106" s="37"/>
      <c r="AGG106" s="37"/>
      <c r="AGH106" s="1"/>
      <c r="AGI106" s="14"/>
      <c r="AGL106" s="37"/>
      <c r="AGM106" s="37"/>
      <c r="AGN106" s="1"/>
      <c r="AGO106" s="14"/>
      <c r="AGR106" s="37"/>
      <c r="AGS106" s="37"/>
      <c r="AGT106" s="1"/>
      <c r="AGU106" s="14"/>
      <c r="AGX106" s="37"/>
      <c r="AGY106" s="37"/>
      <c r="AGZ106" s="1"/>
      <c r="AHA106" s="14"/>
      <c r="AHD106" s="37"/>
      <c r="AHE106" s="37"/>
      <c r="AHF106" s="1"/>
      <c r="AHG106" s="14"/>
      <c r="AHJ106" s="37"/>
      <c r="AHK106" s="37"/>
      <c r="AHL106" s="1"/>
      <c r="AHM106" s="14"/>
      <c r="AHP106" s="37"/>
      <c r="AHQ106" s="37"/>
      <c r="AHR106" s="1"/>
      <c r="AHS106" s="14"/>
      <c r="AHV106" s="37"/>
      <c r="AHW106" s="37"/>
      <c r="AHX106" s="1"/>
      <c r="AHY106" s="14"/>
      <c r="AIB106" s="37"/>
      <c r="AIC106" s="37"/>
      <c r="AID106" s="1"/>
      <c r="AIE106" s="14"/>
      <c r="AIH106" s="37"/>
      <c r="AII106" s="37"/>
      <c r="AIJ106" s="1"/>
      <c r="AIK106" s="14"/>
      <c r="AIN106" s="37"/>
      <c r="AIO106" s="37"/>
      <c r="AIP106" s="1"/>
      <c r="AIQ106" s="14"/>
      <c r="AIT106" s="37"/>
      <c r="AIU106" s="37"/>
      <c r="AIV106" s="1"/>
      <c r="AIW106" s="14"/>
      <c r="AIZ106" s="37"/>
      <c r="AJA106" s="37"/>
      <c r="AJB106" s="1"/>
      <c r="AJC106" s="14"/>
      <c r="AJF106" s="37"/>
      <c r="AJG106" s="37"/>
      <c r="AJH106" s="1"/>
      <c r="AJI106" s="14"/>
      <c r="AJL106" s="37"/>
      <c r="AJM106" s="37"/>
      <c r="AJN106" s="1"/>
      <c r="AJO106" s="14"/>
      <c r="AJR106" s="37"/>
      <c r="AJS106" s="37"/>
      <c r="AJT106" s="1"/>
      <c r="AJU106" s="14"/>
      <c r="AJX106" s="37"/>
      <c r="AJY106" s="37"/>
      <c r="AJZ106" s="1"/>
      <c r="AKA106" s="14"/>
      <c r="AKD106" s="37"/>
      <c r="AKE106" s="37"/>
      <c r="AKF106" s="1"/>
      <c r="AKG106" s="14"/>
      <c r="AKJ106" s="37"/>
      <c r="AKK106" s="37"/>
      <c r="AKL106" s="1"/>
      <c r="AKM106" s="14"/>
      <c r="AKP106" s="37"/>
      <c r="AKQ106" s="37"/>
      <c r="AKR106" s="1"/>
      <c r="AKS106" s="14"/>
      <c r="AKV106" s="37"/>
      <c r="AKW106" s="37"/>
      <c r="AKX106" s="1"/>
      <c r="AKY106" s="14"/>
      <c r="ALB106" s="37"/>
      <c r="ALC106" s="37"/>
      <c r="ALD106" s="1"/>
      <c r="ALE106" s="14"/>
      <c r="ALH106" s="37"/>
      <c r="ALI106" s="37"/>
      <c r="ALJ106" s="1"/>
      <c r="ALK106" s="14"/>
      <c r="ALN106" s="37"/>
      <c r="ALO106" s="37"/>
      <c r="ALP106" s="1"/>
      <c r="ALQ106" s="14"/>
      <c r="ALT106" s="37"/>
      <c r="ALU106" s="37"/>
      <c r="ALV106" s="1"/>
      <c r="ALW106" s="14"/>
      <c r="ALZ106" s="37"/>
      <c r="AMA106" s="37"/>
      <c r="AMB106" s="1"/>
      <c r="AMC106" s="14"/>
      <c r="AMF106" s="37"/>
      <c r="AMG106" s="37"/>
      <c r="AMH106" s="1"/>
      <c r="AMI106" s="14"/>
      <c r="AML106" s="37"/>
      <c r="AMM106" s="37"/>
      <c r="AMN106" s="1"/>
      <c r="AMO106" s="14"/>
      <c r="AMR106" s="37"/>
      <c r="AMS106" s="37"/>
      <c r="AMT106" s="1"/>
      <c r="AMU106" s="14"/>
      <c r="AMX106" s="37"/>
      <c r="AMY106" s="37"/>
      <c r="AMZ106" s="1"/>
      <c r="ANA106" s="14"/>
      <c r="AND106" s="37"/>
      <c r="ANE106" s="37"/>
      <c r="ANF106" s="1"/>
      <c r="ANG106" s="14"/>
      <c r="ANJ106" s="37"/>
      <c r="ANK106" s="37"/>
      <c r="ANL106" s="1"/>
      <c r="ANM106" s="14"/>
      <c r="ANP106" s="37"/>
      <c r="ANQ106" s="37"/>
      <c r="ANR106" s="1"/>
      <c r="ANS106" s="14"/>
      <c r="ANV106" s="37"/>
      <c r="ANW106" s="37"/>
      <c r="ANX106" s="1"/>
      <c r="ANY106" s="14"/>
      <c r="AOB106" s="37"/>
      <c r="AOC106" s="37"/>
      <c r="AOD106" s="1"/>
      <c r="AOE106" s="14"/>
      <c r="AOH106" s="37"/>
      <c r="AOI106" s="37"/>
      <c r="AOJ106" s="1"/>
      <c r="AOK106" s="14"/>
      <c r="AON106" s="37"/>
      <c r="AOO106" s="37"/>
      <c r="AOP106" s="1"/>
      <c r="AOQ106" s="14"/>
      <c r="AOT106" s="37"/>
      <c r="AOU106" s="37"/>
      <c r="AOV106" s="1"/>
      <c r="AOW106" s="14"/>
      <c r="AOZ106" s="37"/>
      <c r="APA106" s="37"/>
      <c r="APB106" s="1"/>
      <c r="APC106" s="14"/>
      <c r="APF106" s="37"/>
      <c r="APG106" s="37"/>
      <c r="APH106" s="1"/>
      <c r="API106" s="14"/>
      <c r="APL106" s="37"/>
      <c r="APM106" s="37"/>
      <c r="APN106" s="1"/>
      <c r="APO106" s="14"/>
      <c r="APR106" s="37"/>
      <c r="APS106" s="37"/>
      <c r="APT106" s="1"/>
      <c r="APU106" s="14"/>
      <c r="APX106" s="37"/>
      <c r="APY106" s="37"/>
      <c r="APZ106" s="1"/>
      <c r="AQA106" s="14"/>
      <c r="AQD106" s="37"/>
      <c r="AQE106" s="37"/>
      <c r="AQF106" s="1"/>
      <c r="AQG106" s="14"/>
      <c r="AQJ106" s="37"/>
      <c r="AQK106" s="37"/>
      <c r="AQL106" s="1"/>
      <c r="AQM106" s="14"/>
      <c r="AQP106" s="37"/>
      <c r="AQQ106" s="37"/>
      <c r="AQR106" s="1"/>
      <c r="AQS106" s="14"/>
      <c r="AQV106" s="37"/>
      <c r="AQW106" s="37"/>
      <c r="AQX106" s="1"/>
    </row>
    <row r="107" spans="1:1023 1026:1142" x14ac:dyDescent="0.2">
      <c r="A107" s="5">
        <v>48457</v>
      </c>
      <c r="B107" s="1">
        <v>2390.7721117962633</v>
      </c>
      <c r="C107" s="170" cm="1">
        <f t="array" aca="1" ref="C107" ca="1">IF(MONTH($A107) = 1, _xlfn.LET(_xlpm.value, RAND(), _xlfn.IFS(_xlpm.value&lt;=0.6, 0.9/12, AND(_xlpm.value&gt;0.6, _xlpm.value&lt;=0.8), 0.36/12, _xlpm.value&gt;0.8, -0.06/12)), C106)</f>
        <v>7.4999999999999997E-2</v>
      </c>
      <c r="D107" t="str">
        <f t="shared" ca="1" si="1193"/>
        <v>No</v>
      </c>
      <c r="E107">
        <f ca="1">COUNTIF(D$4:D107, "Yes")</f>
        <v>5</v>
      </c>
      <c r="F107" s="37">
        <f t="shared" ca="1" si="1392"/>
        <v>648788.85965301213</v>
      </c>
      <c r="G107" s="37">
        <f t="shared" ca="1" si="1393"/>
        <v>60175.329173718623</v>
      </c>
      <c r="H107" s="64">
        <f t="shared" ca="1" si="994"/>
        <v>708964.18882673071</v>
      </c>
      <c r="I107" s="170" cm="1">
        <f t="array" aca="1" ref="I107" ca="1">IF(MONTH($A107) = 1, _xlfn.LET(_xlpm.value, RAND(), _xlfn.IFS(_xlpm.value&lt;=0.6, 0.9/12, AND(_xlpm.value&gt;0.6, _xlpm.value&lt;=0.8), 0.36/12, _xlpm.value&gt;0.8, -0.06/12)), I106)</f>
        <v>-5.0000000000000001E-3</v>
      </c>
      <c r="J107" t="str">
        <f t="shared" ca="1" si="1493"/>
        <v>No</v>
      </c>
      <c r="K107">
        <f ca="1">COUNTIF(J$4:J107, "Yes")</f>
        <v>4</v>
      </c>
      <c r="L107" s="37">
        <f t="shared" ca="1" si="1194"/>
        <v>2380737.8738926635</v>
      </c>
      <c r="M107" s="37">
        <f t="shared" ca="1" si="1195"/>
        <v>63298.182970410082</v>
      </c>
      <c r="N107" s="64">
        <f t="shared" ca="1" si="996"/>
        <v>2444036.0568630737</v>
      </c>
      <c r="O107" s="170" cm="1">
        <f t="array" aca="1" ref="O107" ca="1">IF(MONTH($A107) = 1, _xlfn.LET(_xlpm.value, RAND(), _xlfn.IFS(_xlpm.value&lt;=0.6, 0.9/12, AND(_xlpm.value&gt;0.6, _xlpm.value&lt;=0.8), 0.36/12, _xlpm.value&gt;0.8, -0.06/12)), O106)</f>
        <v>0.03</v>
      </c>
      <c r="P107" t="str">
        <f t="shared" ca="1" si="1494"/>
        <v>No</v>
      </c>
      <c r="Q107">
        <f ca="1">COUNTIF(P$4:P107, "Yes")</f>
        <v>4</v>
      </c>
      <c r="R107" s="37">
        <f t="shared" ca="1" si="1196"/>
        <v>3444853.6396884988</v>
      </c>
      <c r="S107" s="37">
        <f t="shared" ca="1" si="1197"/>
        <v>47558.607313981302</v>
      </c>
      <c r="T107" s="64">
        <f t="shared" ca="1" si="998"/>
        <v>3492412.2470024801</v>
      </c>
      <c r="U107" s="170" cm="1">
        <f t="array" aca="1" ref="U107" ca="1">IF(MONTH($A107) = 1, _xlfn.LET(_xlpm.value, RAND(), _xlfn.IFS(_xlpm.value&lt;=0.6, 0.9/12, AND(_xlpm.value&gt;0.6, _xlpm.value&lt;=0.8), 0.36/12, _xlpm.value&gt;0.8, -0.06/12)), U106)</f>
        <v>-5.0000000000000001E-3</v>
      </c>
      <c r="V107" t="str">
        <f t="shared" ca="1" si="1495"/>
        <v>No</v>
      </c>
      <c r="W107">
        <f ca="1">COUNTIF(V$4:V107, "Yes")</f>
        <v>4</v>
      </c>
      <c r="X107" s="37">
        <f t="shared" ca="1" si="1198"/>
        <v>3911787.3168314858</v>
      </c>
      <c r="Y107" s="37">
        <f t="shared" ca="1" si="1199"/>
        <v>59882.621583807115</v>
      </c>
      <c r="Z107" s="64">
        <f t="shared" ca="1" si="1000"/>
        <v>3971669.9384152931</v>
      </c>
      <c r="AA107" s="170" cm="1">
        <f t="array" aca="1" ref="AA107" ca="1">IF(MONTH($A107) = 1, _xlfn.LET(_xlpm.value, RAND(), _xlfn.IFS(_xlpm.value&lt;=0.6, 0.9/12, AND(_xlpm.value&gt;0.6, _xlpm.value&lt;=0.8), 0.36/12, _xlpm.value&gt;0.8, -0.06/12)), AA106)</f>
        <v>7.4999999999999997E-2</v>
      </c>
      <c r="AB107" t="str">
        <f t="shared" ca="1" si="1496"/>
        <v>No</v>
      </c>
      <c r="AC107">
        <f ca="1">COUNTIF(AB$4:AB107, "Yes")</f>
        <v>6</v>
      </c>
      <c r="AD107" s="37">
        <f t="shared" ca="1" si="1200"/>
        <v>5145757.4022116438</v>
      </c>
      <c r="AE107" s="37">
        <f t="shared" ca="1" si="1201"/>
        <v>81073.506487723236</v>
      </c>
      <c r="AF107" s="64">
        <f t="shared" ca="1" si="1002"/>
        <v>5226830.9086993672</v>
      </c>
      <c r="AG107" s="170" cm="1">
        <f t="array" aca="1" ref="AG107" ca="1">IF(MONTH($A107) = 1, _xlfn.LET(_xlpm.value, RAND(), _xlfn.IFS(_xlpm.value&lt;=0.6, 0.9/12, AND(_xlpm.value&gt;0.6, _xlpm.value&lt;=0.8), 0.36/12, _xlpm.value&gt;0.8, -0.06/12)), AG106)</f>
        <v>7.4999999999999997E-2</v>
      </c>
      <c r="AH107" t="str">
        <f t="shared" ca="1" si="1497"/>
        <v>No</v>
      </c>
      <c r="AI107">
        <f ca="1">COUNTIF(AH$4:AH107, "Yes")</f>
        <v>6</v>
      </c>
      <c r="AJ107" s="37">
        <f t="shared" ca="1" si="1202"/>
        <v>1412509.2871096609</v>
      </c>
      <c r="AK107" s="37">
        <f t="shared" ca="1" si="1203"/>
        <v>60031.03482268579</v>
      </c>
      <c r="AL107" s="64">
        <f t="shared" ca="1" si="1004"/>
        <v>1472540.3219323468</v>
      </c>
      <c r="AM107" s="170" cm="1">
        <f t="array" aca="1" ref="AM107" ca="1">IF(MONTH($A107) = 1, _xlfn.LET(_xlpm.value, RAND(), _xlfn.IFS(_xlpm.value&lt;=0.6, 0.9/12, AND(_xlpm.value&gt;0.6, _xlpm.value&lt;=0.8), 0.36/12, _xlpm.value&gt;0.8, -0.06/12)), AM106)</f>
        <v>7.4999999999999997E-2</v>
      </c>
      <c r="AN107" t="str">
        <f t="shared" ca="1" si="1498"/>
        <v>No</v>
      </c>
      <c r="AO107">
        <f ca="1">COUNTIF(AN$4:AN107, "Yes")</f>
        <v>6</v>
      </c>
      <c r="AP107" s="37">
        <f t="shared" ca="1" si="1204"/>
        <v>4528409.1517232396</v>
      </c>
      <c r="AQ107" s="37">
        <f t="shared" ca="1" si="1205"/>
        <v>72788.644570376651</v>
      </c>
      <c r="AR107" s="64">
        <f t="shared" ca="1" si="1006"/>
        <v>4601197.7962936163</v>
      </c>
      <c r="AS107" s="170" cm="1">
        <f t="array" aca="1" ref="AS107" ca="1">IF(MONTH($A107) = 1, _xlfn.LET(_xlpm.value, RAND(), _xlfn.IFS(_xlpm.value&lt;=0.6, 0.9/12, AND(_xlpm.value&gt;0.6, _xlpm.value&lt;=0.8), 0.36/12, _xlpm.value&gt;0.8, -0.06/12)), AS106)</f>
        <v>7.4999999999999997E-2</v>
      </c>
      <c r="AT107" t="str">
        <f t="shared" ca="1" si="1499"/>
        <v>No</v>
      </c>
      <c r="AU107">
        <f ca="1">COUNTIF(AT$4:AT107, "Yes")</f>
        <v>8</v>
      </c>
      <c r="AV107" s="37">
        <f t="shared" ca="1" si="1206"/>
        <v>703560.44599926076</v>
      </c>
      <c r="AW107" s="37">
        <f t="shared" ca="1" si="1207"/>
        <v>100550.45353497085</v>
      </c>
      <c r="AX107" s="64">
        <f t="shared" ca="1" si="1008"/>
        <v>804110.89953423163</v>
      </c>
      <c r="AY107" s="170" cm="1">
        <f t="array" aca="1" ref="AY107" ca="1">IF(MONTH($A107) = 1, _xlfn.LET(_xlpm.value, RAND(), _xlfn.IFS(_xlpm.value&lt;=0.6, 0.9/12, AND(_xlpm.value&gt;0.6, _xlpm.value&lt;=0.8), 0.36/12, _xlpm.value&gt;0.8, -0.06/12)), AY106)</f>
        <v>7.4999999999999997E-2</v>
      </c>
      <c r="AZ107" t="str">
        <f t="shared" ca="1" si="1500"/>
        <v>No</v>
      </c>
      <c r="BA107">
        <f ca="1">COUNTIF(AZ$4:AZ107, "Yes")</f>
        <v>9</v>
      </c>
      <c r="BB107" s="37">
        <f t="shared" ca="1" si="1208"/>
        <v>989625.17772360332</v>
      </c>
      <c r="BC107" s="37">
        <f t="shared" ca="1" si="1209"/>
        <v>113095.48774684485</v>
      </c>
      <c r="BD107" s="64">
        <f t="shared" ca="1" si="1010"/>
        <v>1102720.6654704481</v>
      </c>
      <c r="BE107" s="170" cm="1">
        <f t="array" aca="1" ref="BE107" ca="1">IF(MONTH($A107) = 1, _xlfn.LET(_xlpm.value, RAND(), _xlfn.IFS(_xlpm.value&lt;=0.6, 0.9/12, AND(_xlpm.value&gt;0.6, _xlpm.value&lt;=0.8), 0.36/12, _xlpm.value&gt;0.8, -0.06/12)), BE106)</f>
        <v>7.4999999999999997E-2</v>
      </c>
      <c r="BF107" t="str">
        <f t="shared" ca="1" si="1501"/>
        <v>No</v>
      </c>
      <c r="BG107">
        <f ca="1">COUNTIF(BF$4:BF107, "Yes")</f>
        <v>3</v>
      </c>
      <c r="BH107" s="37">
        <f t="shared" ca="1" si="1210"/>
        <v>3236997.8754921095</v>
      </c>
      <c r="BI107" s="37">
        <f t="shared" ca="1" si="1211"/>
        <v>29606.03785489202</v>
      </c>
      <c r="BJ107" s="64">
        <f t="shared" ca="1" si="1012"/>
        <v>3266603.9133470017</v>
      </c>
      <c r="BK107" s="170" cm="1">
        <f t="array" aca="1" ref="BK107" ca="1">IF(MONTH($A107) = 1, _xlfn.LET(_xlpm.value, RAND(), _xlfn.IFS(_xlpm.value&lt;=0.6, 0.9/12, AND(_xlpm.value&gt;0.6, _xlpm.value&lt;=0.8), 0.36/12, _xlpm.value&gt;0.8, -0.06/12)), BK106)</f>
        <v>7.4999999999999997E-2</v>
      </c>
      <c r="BL107" t="str">
        <f t="shared" ca="1" si="1502"/>
        <v>No</v>
      </c>
      <c r="BM107">
        <f ca="1">COUNTIF(BL$4:BL107, "Yes")</f>
        <v>7</v>
      </c>
      <c r="BN107" s="37">
        <f t="shared" ca="1" si="1212"/>
        <v>586012.20279489201</v>
      </c>
      <c r="BO107" s="37">
        <f t="shared" ca="1" si="1213"/>
        <v>93981.612020382541</v>
      </c>
      <c r="BP107" s="64">
        <f t="shared" ca="1" si="1014"/>
        <v>679993.81481527456</v>
      </c>
      <c r="BQ107" s="170" cm="1">
        <f t="array" aca="1" ref="BQ107" ca="1">IF(MONTH($A107) = 1, _xlfn.LET(_xlpm.value, RAND(), _xlfn.IFS(_xlpm.value&lt;=0.6, 0.9/12, AND(_xlpm.value&gt;0.6, _xlpm.value&lt;=0.8), 0.36/12, _xlpm.value&gt;0.8, -0.06/12)), BQ106)</f>
        <v>7.4999999999999997E-2</v>
      </c>
      <c r="BR107" t="str">
        <f t="shared" ca="1" si="1503"/>
        <v>No</v>
      </c>
      <c r="BS107">
        <f ca="1">COUNTIF(BR$4:BR107, "Yes")</f>
        <v>5</v>
      </c>
      <c r="BT107" s="37">
        <f t="shared" ca="1" si="1214"/>
        <v>1265292.4721757115</v>
      </c>
      <c r="BU107" s="37">
        <f t="shared" ca="1" si="1215"/>
        <v>68572.31619984562</v>
      </c>
      <c r="BV107" s="64">
        <f t="shared" ca="1" si="1016"/>
        <v>1333864.7883755572</v>
      </c>
      <c r="BW107" s="170" cm="1">
        <f t="array" aca="1" ref="BW107" ca="1">IF(MONTH($A107) = 1, _xlfn.LET(_xlpm.value, RAND(), _xlfn.IFS(_xlpm.value&lt;=0.6, 0.9/12, AND(_xlpm.value&gt;0.6, _xlpm.value&lt;=0.8), 0.36/12, _xlpm.value&gt;0.8, -0.06/12)), BW106)</f>
        <v>7.4999999999999997E-2</v>
      </c>
      <c r="BX107" t="str">
        <f t="shared" ca="1" si="1504"/>
        <v>No</v>
      </c>
      <c r="BY107">
        <f ca="1">COUNTIF(BX$4:BX107, "Yes")</f>
        <v>6</v>
      </c>
      <c r="BZ107" s="37">
        <f t="shared" ca="1" si="1216"/>
        <v>812063.29592628311</v>
      </c>
      <c r="CA107" s="37">
        <f t="shared" ca="1" si="1217"/>
        <v>69438.544790430824</v>
      </c>
      <c r="CB107" s="64">
        <f t="shared" ca="1" si="1018"/>
        <v>881501.84071671392</v>
      </c>
      <c r="CC107" s="170" cm="1">
        <f t="array" aca="1" ref="CC107" ca="1">IF(MONTH($A107) = 1, _xlfn.LET(_xlpm.value, RAND(), _xlfn.IFS(_xlpm.value&lt;=0.6, 0.9/12, AND(_xlpm.value&gt;0.6, _xlpm.value&lt;=0.8), 0.36/12, _xlpm.value&gt;0.8, -0.06/12)), CC106)</f>
        <v>7.4999999999999997E-2</v>
      </c>
      <c r="CD107" t="str">
        <f t="shared" ca="1" si="1505"/>
        <v>No</v>
      </c>
      <c r="CE107">
        <f ca="1">COUNTIF(CD$4:CD107, "Yes")</f>
        <v>5</v>
      </c>
      <c r="CF107" s="37">
        <f t="shared" ca="1" si="1218"/>
        <v>2511490.4319218383</v>
      </c>
      <c r="CG107" s="37">
        <f t="shared" ca="1" si="1219"/>
        <v>61941.352209765253</v>
      </c>
      <c r="CH107" s="64">
        <f t="shared" ca="1" si="1020"/>
        <v>2573431.7841316038</v>
      </c>
      <c r="CI107" s="170" cm="1">
        <f t="array" aca="1" ref="CI107" ca="1">IF(MONTH($A107) = 1, _xlfn.LET(_xlpm.value, RAND(), _xlfn.IFS(_xlpm.value&lt;=0.6, 0.9/12, AND(_xlpm.value&gt;0.6, _xlpm.value&lt;=0.8), 0.36/12, _xlpm.value&gt;0.8, -0.06/12)), CI106)</f>
        <v>0.03</v>
      </c>
      <c r="CJ107" t="str">
        <f t="shared" ca="1" si="1506"/>
        <v>No</v>
      </c>
      <c r="CK107">
        <f ca="1">COUNTIF(CJ$4:CJ107, "Yes")</f>
        <v>6</v>
      </c>
      <c r="CL107" s="37">
        <f t="shared" ca="1" si="1220"/>
        <v>1145873.2988307034</v>
      </c>
      <c r="CM107" s="37">
        <f t="shared" ca="1" si="1221"/>
        <v>85205.519107761182</v>
      </c>
      <c r="CN107" s="64">
        <f t="shared" ca="1" si="1022"/>
        <v>1231078.8179384645</v>
      </c>
      <c r="CO107" s="170" cm="1">
        <f t="array" aca="1" ref="CO107" ca="1">IF(MONTH($A107) = 1, _xlfn.LET(_xlpm.value, RAND(), _xlfn.IFS(_xlpm.value&lt;=0.6, 0.9/12, AND(_xlpm.value&gt;0.6, _xlpm.value&lt;=0.8), 0.36/12, _xlpm.value&gt;0.8, -0.06/12)), CO106)</f>
        <v>7.4999999999999997E-2</v>
      </c>
      <c r="CP107" t="str">
        <f t="shared" ca="1" si="1507"/>
        <v>No</v>
      </c>
      <c r="CQ107">
        <f ca="1">COUNTIF(CP$4:CP107, "Yes")</f>
        <v>6</v>
      </c>
      <c r="CR107" s="37">
        <f t="shared" ca="1" si="1222"/>
        <v>798354.02489029185</v>
      </c>
      <c r="CS107" s="37">
        <f t="shared" ca="1" si="1223"/>
        <v>38565.67449110913</v>
      </c>
      <c r="CT107" s="64">
        <f t="shared" ca="1" si="1024"/>
        <v>836919.69938140095</v>
      </c>
      <c r="CU107" s="170" cm="1">
        <f t="array" aca="1" ref="CU107" ca="1">IF(MONTH($A107) = 1, _xlfn.LET(_xlpm.value, RAND(), _xlfn.IFS(_xlpm.value&lt;=0.6, 0.9/12, AND(_xlpm.value&gt;0.6, _xlpm.value&lt;=0.8), 0.36/12, _xlpm.value&gt;0.8, -0.06/12)), CU106)</f>
        <v>7.4999999999999997E-2</v>
      </c>
      <c r="CV107" t="str">
        <f t="shared" ca="1" si="1508"/>
        <v>No</v>
      </c>
      <c r="CW107">
        <f ca="1">COUNTIF(CV$4:CV107, "Yes")</f>
        <v>3</v>
      </c>
      <c r="CX107" s="37">
        <f t="shared" ca="1" si="1224"/>
        <v>6644205.1908254279</v>
      </c>
      <c r="CY107" s="37">
        <f t="shared" ca="1" si="1225"/>
        <v>32236.751780806859</v>
      </c>
      <c r="CZ107" s="64">
        <f t="shared" ca="1" si="1026"/>
        <v>6676441.9426062349</v>
      </c>
      <c r="DA107" s="170" cm="1">
        <f t="array" aca="1" ref="DA107" ca="1">IF(MONTH($A107) = 1, _xlfn.LET(_xlpm.value, RAND(), _xlfn.IFS(_xlpm.value&lt;=0.6, 0.9/12, AND(_xlpm.value&gt;0.6, _xlpm.value&lt;=0.8), 0.36/12, _xlpm.value&gt;0.8, -0.06/12)), DA106)</f>
        <v>7.4999999999999997E-2</v>
      </c>
      <c r="DB107" t="str">
        <f t="shared" ca="1" si="1509"/>
        <v>No</v>
      </c>
      <c r="DC107">
        <f ca="1">COUNTIF(DB$4:DB107, "Yes")</f>
        <v>8</v>
      </c>
      <c r="DD107" s="37">
        <f t="shared" ca="1" si="1226"/>
        <v>3578067.4157558391</v>
      </c>
      <c r="DE107" s="37">
        <f t="shared" ca="1" si="1227"/>
        <v>87757.72794305734</v>
      </c>
      <c r="DF107" s="64">
        <f t="shared" ca="1" si="1028"/>
        <v>3665825.1436988963</v>
      </c>
      <c r="DG107" s="170" cm="1">
        <f t="array" aca="1" ref="DG107" ca="1">IF(MONTH($A107) = 1, _xlfn.LET(_xlpm.value, RAND(), _xlfn.IFS(_xlpm.value&lt;=0.6, 0.9/12, AND(_xlpm.value&gt;0.6, _xlpm.value&lt;=0.8), 0.36/12, _xlpm.value&gt;0.8, -0.06/12)), DG106)</f>
        <v>-5.0000000000000001E-3</v>
      </c>
      <c r="DH107" t="str">
        <f t="shared" ca="1" si="1510"/>
        <v>No</v>
      </c>
      <c r="DI107">
        <f ca="1">COUNTIF(DH$4:DH107, "Yes")</f>
        <v>4</v>
      </c>
      <c r="DJ107" s="37">
        <f t="shared" ca="1" si="1228"/>
        <v>10291625.68543116</v>
      </c>
      <c r="DK107" s="37">
        <f t="shared" ca="1" si="1229"/>
        <v>47351.436742620201</v>
      </c>
      <c r="DL107" s="64">
        <f t="shared" ca="1" si="1030"/>
        <v>10338977.122173781</v>
      </c>
      <c r="DM107" s="170" cm="1">
        <f t="array" aca="1" ref="DM107" ca="1">IF(MONTH($A107) = 1, _xlfn.LET(_xlpm.value, RAND(), _xlfn.IFS(_xlpm.value&lt;=0.6, 0.9/12, AND(_xlpm.value&gt;0.6, _xlpm.value&lt;=0.8), 0.36/12, _xlpm.value&gt;0.8, -0.06/12)), DM106)</f>
        <v>7.4999999999999997E-2</v>
      </c>
      <c r="DN107" t="str">
        <f t="shared" ca="1" si="1511"/>
        <v>No</v>
      </c>
      <c r="DO107">
        <f ca="1">COUNTIF(DN$4:DN107, "Yes")</f>
        <v>6</v>
      </c>
      <c r="DP107" s="37">
        <f t="shared" ca="1" si="1230"/>
        <v>7399147.5947469566</v>
      </c>
      <c r="DQ107" s="37">
        <f t="shared" ca="1" si="1231"/>
        <v>62182.243861527619</v>
      </c>
      <c r="DR107" s="64">
        <f t="shared" ca="1" si="1032"/>
        <v>7461329.8386084838</v>
      </c>
      <c r="DS107" s="170" cm="1">
        <f t="array" aca="1" ref="DS107" ca="1">IF(MONTH($A107) = 1, _xlfn.LET(_xlpm.value, RAND(), _xlfn.IFS(_xlpm.value&lt;=0.6, 0.9/12, AND(_xlpm.value&gt;0.6, _xlpm.value&lt;=0.8), 0.36/12, _xlpm.value&gt;0.8, -0.06/12)), DS106)</f>
        <v>-5.0000000000000001E-3</v>
      </c>
      <c r="DT107" t="str">
        <f t="shared" ca="1" si="1512"/>
        <v>No</v>
      </c>
      <c r="DU107">
        <f ca="1">COUNTIF(DT$4:DT107, "Yes")</f>
        <v>7</v>
      </c>
      <c r="DV107" s="37">
        <f t="shared" ca="1" si="1232"/>
        <v>1077849.630131603</v>
      </c>
      <c r="DW107" s="37">
        <f t="shared" ca="1" si="1233"/>
        <v>84399.911310087409</v>
      </c>
      <c r="DX107" s="64">
        <f t="shared" ca="1" si="1034"/>
        <v>1162249.5414416904</v>
      </c>
      <c r="DY107" s="170" cm="1">
        <f t="array" aca="1" ref="DY107" ca="1">IF(MONTH($A107) = 1, _xlfn.LET(_xlpm.value, RAND(), _xlfn.IFS(_xlpm.value&lt;=0.6, 0.9/12, AND(_xlpm.value&gt;0.6, _xlpm.value&lt;=0.8), 0.36/12, _xlpm.value&gt;0.8, -0.06/12)), DY106)</f>
        <v>7.4999999999999997E-2</v>
      </c>
      <c r="DZ107" t="str">
        <f t="shared" ca="1" si="1513"/>
        <v>No</v>
      </c>
      <c r="EA107">
        <f ca="1">COUNTIF(DZ$4:DZ107, "Yes")</f>
        <v>8</v>
      </c>
      <c r="EB107" s="37">
        <f t="shared" ca="1" si="1234"/>
        <v>2190789.1358106509</v>
      </c>
      <c r="EC107" s="37">
        <f t="shared" ca="1" si="1235"/>
        <v>119729.85138757473</v>
      </c>
      <c r="ED107" s="64">
        <f t="shared" ca="1" si="1036"/>
        <v>2310518.9871982257</v>
      </c>
      <c r="EE107" s="170" cm="1">
        <f t="array" aca="1" ref="EE107" ca="1">IF(MONTH($A107) = 1, _xlfn.LET(_xlpm.value, RAND(), _xlfn.IFS(_xlpm.value&lt;=0.6, 0.9/12, AND(_xlpm.value&gt;0.6, _xlpm.value&lt;=0.8), 0.36/12, _xlpm.value&gt;0.8, -0.06/12)), EE106)</f>
        <v>7.4999999999999997E-2</v>
      </c>
      <c r="EF107" t="str">
        <f t="shared" ca="1" si="1514"/>
        <v>No</v>
      </c>
      <c r="EG107">
        <f ca="1">COUNTIF(EF$4:EF107, "Yes")</f>
        <v>3</v>
      </c>
      <c r="EH107" s="37">
        <f t="shared" ca="1" si="1236"/>
        <v>1330596.7875101778</v>
      </c>
      <c r="EI107" s="37">
        <f t="shared" ca="1" si="1237"/>
        <v>49760.306846983316</v>
      </c>
      <c r="EJ107" s="64">
        <f t="shared" ca="1" si="1038"/>
        <v>1380357.0943571611</v>
      </c>
      <c r="EK107" s="170" cm="1">
        <f t="array" aca="1" ref="EK107" ca="1">IF(MONTH($A107) = 1, _xlfn.LET(_xlpm.value, RAND(), _xlfn.IFS(_xlpm.value&lt;=0.6, 0.9/12, AND(_xlpm.value&gt;0.6, _xlpm.value&lt;=0.8), 0.36/12, _xlpm.value&gt;0.8, -0.06/12)), EK106)</f>
        <v>7.4999999999999997E-2</v>
      </c>
      <c r="EL107" t="str">
        <f t="shared" ca="1" si="1515"/>
        <v>No</v>
      </c>
      <c r="EM107">
        <f ca="1">COUNTIF(EL$4:EL107, "Yes")</f>
        <v>7</v>
      </c>
      <c r="EN107" s="37">
        <f t="shared" ca="1" si="1238"/>
        <v>2128361.7743332181</v>
      </c>
      <c r="EO107" s="37">
        <f t="shared" ca="1" si="1239"/>
        <v>84241.125339091101</v>
      </c>
      <c r="EP107" s="64">
        <f t="shared" ca="1" si="1040"/>
        <v>2212602.8996723094</v>
      </c>
      <c r="EQ107" s="170" cm="1">
        <f t="array" aca="1" ref="EQ107" ca="1">IF(MONTH($A107) = 1, _xlfn.LET(_xlpm.value, RAND(), _xlfn.IFS(_xlpm.value&lt;=0.6, 0.9/12, AND(_xlpm.value&gt;0.6, _xlpm.value&lt;=0.8), 0.36/12, _xlpm.value&gt;0.8, -0.06/12)), EQ106)</f>
        <v>7.4999999999999997E-2</v>
      </c>
      <c r="ER107" t="str">
        <f t="shared" ca="1" si="1516"/>
        <v>No</v>
      </c>
      <c r="ES107">
        <f ca="1">COUNTIF(ER$4:ER107, "Yes")</f>
        <v>3</v>
      </c>
      <c r="ET107" s="37">
        <f t="shared" ca="1" si="1240"/>
        <v>4524679.6851039985</v>
      </c>
      <c r="EU107" s="37">
        <f t="shared" ca="1" si="1241"/>
        <v>23216.379310962311</v>
      </c>
      <c r="EV107" s="64">
        <f t="shared" ca="1" si="1042"/>
        <v>4547896.0644149613</v>
      </c>
      <c r="EW107" s="170" cm="1">
        <f t="array" aca="1" ref="EW107" ca="1">IF(MONTH($A107) = 1, _xlfn.LET(_xlpm.value, RAND(), _xlfn.IFS(_xlpm.value&lt;=0.6, 0.9/12, AND(_xlpm.value&gt;0.6, _xlpm.value&lt;=0.8), 0.36/12, _xlpm.value&gt;0.8, -0.06/12)), EW106)</f>
        <v>7.4999999999999997E-2</v>
      </c>
      <c r="EX107" t="str">
        <f t="shared" ca="1" si="1517"/>
        <v>No</v>
      </c>
      <c r="EY107">
        <f ca="1">COUNTIF(EX$4:EX107, "Yes")</f>
        <v>4</v>
      </c>
      <c r="EZ107" s="37">
        <f t="shared" ca="1" si="1242"/>
        <v>5446448.4580446063</v>
      </c>
      <c r="FA107" s="37">
        <f t="shared" ca="1" si="1243"/>
        <v>44742.108926475441</v>
      </c>
      <c r="FB107" s="64">
        <f t="shared" ca="1" si="1044"/>
        <v>5491190.5669710813</v>
      </c>
      <c r="FC107" s="170" cm="1">
        <f t="array" aca="1" ref="FC107" ca="1">IF(MONTH($A107) = 1, _xlfn.LET(_xlpm.value, RAND(), _xlfn.IFS(_xlpm.value&lt;=0.6, 0.9/12, AND(_xlpm.value&gt;0.6, _xlpm.value&lt;=0.8), 0.36/12, _xlpm.value&gt;0.8, -0.06/12)), FC106)</f>
        <v>7.4999999999999997E-2</v>
      </c>
      <c r="FD107" t="str">
        <f t="shared" ca="1" si="1518"/>
        <v>No</v>
      </c>
      <c r="FE107">
        <f ca="1">COUNTIF(FD$4:FD107, "Yes")</f>
        <v>9</v>
      </c>
      <c r="FF107" s="37">
        <f t="shared" ca="1" si="1244"/>
        <v>3739856.4390059705</v>
      </c>
      <c r="FG107" s="37">
        <f t="shared" ca="1" si="1245"/>
        <v>96449.516178353137</v>
      </c>
      <c r="FH107" s="64">
        <f t="shared" ca="1" si="1046"/>
        <v>3836305.9551843237</v>
      </c>
      <c r="FI107" s="170" cm="1">
        <f t="array" aca="1" ref="FI107" ca="1">IF(MONTH($A107) = 1, _xlfn.LET(_xlpm.value, RAND(), _xlfn.IFS(_xlpm.value&lt;=0.6, 0.9/12, AND(_xlpm.value&gt;0.6, _xlpm.value&lt;=0.8), 0.36/12, _xlpm.value&gt;0.8, -0.06/12)), FI106)</f>
        <v>0.03</v>
      </c>
      <c r="FJ107" t="str">
        <f t="shared" ca="1" si="1519"/>
        <v>No</v>
      </c>
      <c r="FK107">
        <f ca="1">COUNTIF(FJ$4:FJ107, "Yes")</f>
        <v>4</v>
      </c>
      <c r="FL107" s="37">
        <f t="shared" ca="1" si="1246"/>
        <v>3240150.4685433898</v>
      </c>
      <c r="FM107" s="37">
        <f t="shared" ca="1" si="1247"/>
        <v>41372.556047837359</v>
      </c>
      <c r="FN107" s="64">
        <f t="shared" ca="1" si="1048"/>
        <v>3281523.0245912271</v>
      </c>
      <c r="FO107" s="170" cm="1">
        <f t="array" aca="1" ref="FO107" ca="1">IF(MONTH($A107) = 1, _xlfn.LET(_xlpm.value, RAND(), _xlfn.IFS(_xlpm.value&lt;=0.6, 0.9/12, AND(_xlpm.value&gt;0.6, _xlpm.value&lt;=0.8), 0.36/12, _xlpm.value&gt;0.8, -0.06/12)), FO106)</f>
        <v>7.4999999999999997E-2</v>
      </c>
      <c r="FP107" t="str">
        <f t="shared" ca="1" si="1520"/>
        <v>No</v>
      </c>
      <c r="FQ107">
        <f ca="1">COUNTIF(FP$4:FP107, "Yes")</f>
        <v>6</v>
      </c>
      <c r="FR107" s="37">
        <f t="shared" ca="1" si="1248"/>
        <v>11228222.781027451</v>
      </c>
      <c r="FS107" s="37">
        <f t="shared" ca="1" si="1249"/>
        <v>51520.276918275413</v>
      </c>
      <c r="FT107" s="64">
        <f t="shared" ca="1" si="1050"/>
        <v>11279743.057945726</v>
      </c>
      <c r="FU107" s="170" cm="1">
        <f t="array" aca="1" ref="FU107" ca="1">IF(MONTH($A107) = 1, _xlfn.LET(_xlpm.value, RAND(), _xlfn.IFS(_xlpm.value&lt;=0.6, 0.9/12, AND(_xlpm.value&gt;0.6, _xlpm.value&lt;=0.8), 0.36/12, _xlpm.value&gt;0.8, -0.06/12)), FU106)</f>
        <v>7.4999999999999997E-2</v>
      </c>
      <c r="FV107" t="str">
        <f t="shared" ca="1" si="1521"/>
        <v>No</v>
      </c>
      <c r="FW107">
        <f ca="1">COUNTIF(FV$4:FV107, "Yes")</f>
        <v>5</v>
      </c>
      <c r="FX107" s="37">
        <f t="shared" ca="1" si="1250"/>
        <v>2929127.3675097772</v>
      </c>
      <c r="FY107" s="37">
        <f t="shared" ca="1" si="1251"/>
        <v>60205.768408656702</v>
      </c>
      <c r="FZ107" s="64">
        <f t="shared" ca="1" si="1052"/>
        <v>2989333.1359184338</v>
      </c>
      <c r="GA107" s="170" cm="1">
        <f t="array" aca="1" ref="GA107" ca="1">IF(MONTH($A107) = 1, _xlfn.LET(_xlpm.value, RAND(), _xlfn.IFS(_xlpm.value&lt;=0.6, 0.9/12, AND(_xlpm.value&gt;0.6, _xlpm.value&lt;=0.8), 0.36/12, _xlpm.value&gt;0.8, -0.06/12)), GA106)</f>
        <v>-5.0000000000000001E-3</v>
      </c>
      <c r="GB107" t="str">
        <f t="shared" ca="1" si="1522"/>
        <v>Yes</v>
      </c>
      <c r="GC107">
        <f ca="1">COUNTIF(GB$4:GB107, "Yes")</f>
        <v>5</v>
      </c>
      <c r="GD107" s="37">
        <f t="shared" ca="1" si="1252"/>
        <v>4291701.3180972245</v>
      </c>
      <c r="GE107" s="37">
        <f t="shared" ca="1" si="1253"/>
        <v>55727.252012516765</v>
      </c>
      <c r="GF107" s="64">
        <f t="shared" ca="1" si="1054"/>
        <v>4347428.5701097408</v>
      </c>
      <c r="GG107" s="170" cm="1">
        <f t="array" aca="1" ref="GG107" ca="1">IF(MONTH($A107) = 1, _xlfn.LET(_xlpm.value, RAND(), _xlfn.IFS(_xlpm.value&lt;=0.6, 0.9/12, AND(_xlpm.value&gt;0.6, _xlpm.value&lt;=0.8), 0.36/12, _xlpm.value&gt;0.8, -0.06/12)), GG106)</f>
        <v>7.4999999999999997E-2</v>
      </c>
      <c r="GH107" t="str">
        <f t="shared" ca="1" si="1523"/>
        <v>No</v>
      </c>
      <c r="GI107">
        <f ca="1">COUNTIF(GH$4:GH107, "Yes")</f>
        <v>5</v>
      </c>
      <c r="GJ107" s="37">
        <f t="shared" ca="1" si="1254"/>
        <v>1195890.9220233336</v>
      </c>
      <c r="GK107" s="37">
        <f t="shared" ca="1" si="1255"/>
        <v>29390.895114006758</v>
      </c>
      <c r="GL107" s="64">
        <f t="shared" ca="1" si="1056"/>
        <v>1225281.8171373403</v>
      </c>
      <c r="GM107" s="170" cm="1">
        <f t="array" aca="1" ref="GM107" ca="1">IF(MONTH($A107) = 1, _xlfn.LET(_xlpm.value, RAND(), _xlfn.IFS(_xlpm.value&lt;=0.6, 0.9/12, AND(_xlpm.value&gt;0.6, _xlpm.value&lt;=0.8), 0.36/12, _xlpm.value&gt;0.8, -0.06/12)), GM106)</f>
        <v>7.4999999999999997E-2</v>
      </c>
      <c r="GN107" t="str">
        <f t="shared" ca="1" si="1524"/>
        <v>No</v>
      </c>
      <c r="GO107">
        <f ca="1">COUNTIF(GN$4:GN107, "Yes")</f>
        <v>4</v>
      </c>
      <c r="GP107" s="37">
        <f t="shared" ca="1" si="1256"/>
        <v>3489016.8352425136</v>
      </c>
      <c r="GQ107" s="37">
        <f t="shared" ca="1" si="1257"/>
        <v>42957.534958349854</v>
      </c>
      <c r="GR107" s="64">
        <f t="shared" ca="1" si="1058"/>
        <v>3531974.3702008636</v>
      </c>
      <c r="GS107" s="170" cm="1">
        <f t="array" aca="1" ref="GS107" ca="1">IF(MONTH($A107) = 1, _xlfn.LET(_xlpm.value, RAND(), _xlfn.IFS(_xlpm.value&lt;=0.6, 0.9/12, AND(_xlpm.value&gt;0.6, _xlpm.value&lt;=0.8), 0.36/12, _xlpm.value&gt;0.8, -0.06/12)), GS106)</f>
        <v>7.4999999999999997E-2</v>
      </c>
      <c r="GT107" t="str">
        <f t="shared" ca="1" si="1525"/>
        <v>No</v>
      </c>
      <c r="GU107">
        <f ca="1">COUNTIF(GT$4:GT107, "Yes")</f>
        <v>2</v>
      </c>
      <c r="GV107" s="37">
        <f t="shared" ca="1" si="1258"/>
        <v>2429398.4475211087</v>
      </c>
      <c r="GW107" s="37">
        <f t="shared" ca="1" si="1259"/>
        <v>7806.0608743398052</v>
      </c>
      <c r="GX107" s="64">
        <f t="shared" ca="1" si="1060"/>
        <v>2437204.5083954483</v>
      </c>
      <c r="GY107" s="170" cm="1">
        <f t="array" aca="1" ref="GY107" ca="1">IF(MONTH($A107) = 1, _xlfn.LET(_xlpm.value, RAND(), _xlfn.IFS(_xlpm.value&lt;=0.6, 0.9/12, AND(_xlpm.value&gt;0.6, _xlpm.value&lt;=0.8), 0.36/12, _xlpm.value&gt;0.8, -0.06/12)), GY106)</f>
        <v>7.4999999999999997E-2</v>
      </c>
      <c r="GZ107" t="str">
        <f t="shared" ca="1" si="1526"/>
        <v>No</v>
      </c>
      <c r="HA107">
        <f ca="1">COUNTIF(GZ$4:GZ107, "Yes")</f>
        <v>4</v>
      </c>
      <c r="HB107" s="37">
        <f t="shared" ca="1" si="1260"/>
        <v>10361986.389739165</v>
      </c>
      <c r="HC107" s="37">
        <f t="shared" ca="1" si="1261"/>
        <v>60844.565274931701</v>
      </c>
      <c r="HD107" s="64">
        <f t="shared" ca="1" si="1062"/>
        <v>10422830.955014097</v>
      </c>
      <c r="HE107" s="170" cm="1">
        <f t="array" aca="1" ref="HE107" ca="1">IF(MONTH($A107) = 1, _xlfn.LET(_xlpm.value, RAND(), _xlfn.IFS(_xlpm.value&lt;=0.6, 0.9/12, AND(_xlpm.value&gt;0.6, _xlpm.value&lt;=0.8), 0.36/12, _xlpm.value&gt;0.8, -0.06/12)), HE106)</f>
        <v>0.03</v>
      </c>
      <c r="HF107" t="str">
        <f t="shared" ca="1" si="1527"/>
        <v>Yes</v>
      </c>
      <c r="HG107">
        <f ca="1">COUNTIF(HF$4:HF107, "Yes")</f>
        <v>5</v>
      </c>
      <c r="HH107" s="37">
        <f t="shared" ca="1" si="1262"/>
        <v>3050191.1099193613</v>
      </c>
      <c r="HI107" s="37">
        <f t="shared" ca="1" si="1263"/>
        <v>55171.345061849141</v>
      </c>
      <c r="HJ107" s="64">
        <f t="shared" ca="1" si="1064"/>
        <v>3105362.4549812106</v>
      </c>
      <c r="HK107" s="170" cm="1">
        <f t="array" aca="1" ref="HK107" ca="1">IF(MONTH($A107) = 1, _xlfn.LET(_xlpm.value, RAND(), _xlfn.IFS(_xlpm.value&lt;=0.6, 0.9/12, AND(_xlpm.value&gt;0.6, _xlpm.value&lt;=0.8), 0.36/12, _xlpm.value&gt;0.8, -0.06/12)), HK106)</f>
        <v>-5.0000000000000001E-3</v>
      </c>
      <c r="HL107" t="str">
        <f t="shared" ca="1" si="1528"/>
        <v>No</v>
      </c>
      <c r="HM107">
        <f ca="1">COUNTIF(HL$4:HL107, "Yes")</f>
        <v>5</v>
      </c>
      <c r="HN107" s="37">
        <f t="shared" ca="1" si="1264"/>
        <v>5925668.2758044219</v>
      </c>
      <c r="HO107" s="37">
        <f t="shared" ca="1" si="1265"/>
        <v>43076.497228192784</v>
      </c>
      <c r="HP107" s="64">
        <f t="shared" ca="1" si="1066"/>
        <v>5968744.773032615</v>
      </c>
      <c r="HQ107" s="170" cm="1">
        <f t="array" aca="1" ref="HQ107" ca="1">IF(MONTH($A107) = 1, _xlfn.LET(_xlpm.value, RAND(), _xlfn.IFS(_xlpm.value&lt;=0.6, 0.9/12, AND(_xlpm.value&gt;0.6, _xlpm.value&lt;=0.8), 0.36/12, _xlpm.value&gt;0.8, -0.06/12)), HQ106)</f>
        <v>7.4999999999999997E-2</v>
      </c>
      <c r="HR107" t="str">
        <f t="shared" ca="1" si="1529"/>
        <v>No</v>
      </c>
      <c r="HS107">
        <f ca="1">COUNTIF(HR$4:HR107, "Yes")</f>
        <v>5</v>
      </c>
      <c r="HT107" s="37">
        <f t="shared" ca="1" si="1266"/>
        <v>1568162.9779254163</v>
      </c>
      <c r="HU107" s="37">
        <f t="shared" ca="1" si="1267"/>
        <v>56481.884303452774</v>
      </c>
      <c r="HV107" s="64">
        <f t="shared" ca="1" si="1068"/>
        <v>1624644.862228869</v>
      </c>
      <c r="HW107" s="170" cm="1">
        <f t="array" aca="1" ref="HW107" ca="1">IF(MONTH($A107) = 1, _xlfn.LET(_xlpm.value, RAND(), _xlfn.IFS(_xlpm.value&lt;=0.6, 0.9/12, AND(_xlpm.value&gt;0.6, _xlpm.value&lt;=0.8), 0.36/12, _xlpm.value&gt;0.8, -0.06/12)), HW106)</f>
        <v>7.4999999999999997E-2</v>
      </c>
      <c r="HX107" t="str">
        <f t="shared" ca="1" si="1530"/>
        <v>No</v>
      </c>
      <c r="HY107">
        <f ca="1">COUNTIF(HX$4:HX107, "Yes")</f>
        <v>5</v>
      </c>
      <c r="HZ107" s="37">
        <f t="shared" ca="1" si="1268"/>
        <v>8519689.6807166226</v>
      </c>
      <c r="IA107" s="37">
        <f t="shared" ca="1" si="1269"/>
        <v>79636.724430226808</v>
      </c>
      <c r="IB107" s="64">
        <f t="shared" ca="1" si="1070"/>
        <v>8599326.4051468503</v>
      </c>
      <c r="IC107" s="170" cm="1">
        <f t="array" aca="1" ref="IC107" ca="1">IF(MONTH($A107) = 1, _xlfn.LET(_xlpm.value, RAND(), _xlfn.IFS(_xlpm.value&lt;=0.6, 0.9/12, AND(_xlpm.value&gt;0.6, _xlpm.value&lt;=0.8), 0.36/12, _xlpm.value&gt;0.8, -0.06/12)), IC106)</f>
        <v>7.4999999999999997E-2</v>
      </c>
      <c r="ID107" t="str">
        <f t="shared" ca="1" si="1531"/>
        <v>No</v>
      </c>
      <c r="IE107">
        <f ca="1">COUNTIF(ID$4:ID107, "Yes")</f>
        <v>5</v>
      </c>
      <c r="IF107" s="37">
        <f t="shared" ca="1" si="1270"/>
        <v>9447233.8019123133</v>
      </c>
      <c r="IG107" s="37">
        <f t="shared" ca="1" si="1271"/>
        <v>56895.883318960048</v>
      </c>
      <c r="IH107" s="64">
        <f t="shared" ca="1" si="1072"/>
        <v>9504129.685231274</v>
      </c>
      <c r="II107" s="170" cm="1">
        <f t="array" aca="1" ref="II107" ca="1">IF(MONTH($A107) = 1, _xlfn.LET(_xlpm.value, RAND(), _xlfn.IFS(_xlpm.value&lt;=0.6, 0.9/12, AND(_xlpm.value&gt;0.6, _xlpm.value&lt;=0.8), 0.36/12, _xlpm.value&gt;0.8, -0.06/12)), II106)</f>
        <v>0.03</v>
      </c>
      <c r="IJ107" t="str">
        <f t="shared" ca="1" si="1532"/>
        <v>Yes</v>
      </c>
      <c r="IK107">
        <f ca="1">COUNTIF(IJ$4:IJ107, "Yes")</f>
        <v>8</v>
      </c>
      <c r="IL107" s="37">
        <f t="shared" ca="1" si="1272"/>
        <v>1981349.4321590902</v>
      </c>
      <c r="IM107" s="37">
        <f t="shared" ca="1" si="1273"/>
        <v>100138.33272594346</v>
      </c>
      <c r="IN107" s="64">
        <f t="shared" ca="1" si="1074"/>
        <v>2081487.7648850337</v>
      </c>
      <c r="IO107" s="170" cm="1">
        <f t="array" aca="1" ref="IO107" ca="1">IF(MONTH($A107) = 1, _xlfn.LET(_xlpm.value, RAND(), _xlfn.IFS(_xlpm.value&lt;=0.6, 0.9/12, AND(_xlpm.value&gt;0.6, _xlpm.value&lt;=0.8), 0.36/12, _xlpm.value&gt;0.8, -0.06/12)), IO106)</f>
        <v>7.4999999999999997E-2</v>
      </c>
      <c r="IP107" t="str">
        <f t="shared" ca="1" si="1533"/>
        <v>No</v>
      </c>
      <c r="IQ107">
        <f ca="1">COUNTIF(IP$4:IP107, "Yes")</f>
        <v>6</v>
      </c>
      <c r="IR107" s="37">
        <f t="shared" ca="1" si="1274"/>
        <v>1396743.5986611499</v>
      </c>
      <c r="IS107" s="37">
        <f t="shared" ca="1" si="1275"/>
        <v>77999.259138962982</v>
      </c>
      <c r="IT107" s="64">
        <f t="shared" ca="1" si="1076"/>
        <v>1474742.8578001128</v>
      </c>
      <c r="IU107" s="170" cm="1">
        <f t="array" aca="1" ref="IU107" ca="1">IF(MONTH($A107) = 1, _xlfn.LET(_xlpm.value, RAND(), _xlfn.IFS(_xlpm.value&lt;=0.6, 0.9/12, AND(_xlpm.value&gt;0.6, _xlpm.value&lt;=0.8), 0.36/12, _xlpm.value&gt;0.8, -0.06/12)), IU106)</f>
        <v>0.03</v>
      </c>
      <c r="IV107" t="str">
        <f t="shared" ca="1" si="1534"/>
        <v>No</v>
      </c>
      <c r="IW107">
        <f ca="1">COUNTIF(IV$4:IV107, "Yes")</f>
        <v>6</v>
      </c>
      <c r="IX107" s="37">
        <f t="shared" ca="1" si="1276"/>
        <v>2154189.1322595393</v>
      </c>
      <c r="IY107" s="37">
        <f t="shared" ca="1" si="1277"/>
        <v>79349.301232600963</v>
      </c>
      <c r="IZ107" s="64">
        <f t="shared" ca="1" si="1078"/>
        <v>2233538.4334921404</v>
      </c>
      <c r="JA107" s="170" cm="1">
        <f t="array" aca="1" ref="JA107" ca="1">IF(MONTH($A107) = 1, _xlfn.LET(_xlpm.value, RAND(), _xlfn.IFS(_xlpm.value&lt;=0.6, 0.9/12, AND(_xlpm.value&gt;0.6, _xlpm.value&lt;=0.8), 0.36/12, _xlpm.value&gt;0.8, -0.06/12)), JA106)</f>
        <v>-5.0000000000000001E-3</v>
      </c>
      <c r="JB107" t="str">
        <f t="shared" ca="1" si="1535"/>
        <v>No</v>
      </c>
      <c r="JC107">
        <f ca="1">COUNTIF(JB$4:JB107, "Yes")</f>
        <v>6</v>
      </c>
      <c r="JD107" s="37">
        <f t="shared" ca="1" si="1278"/>
        <v>787309.48309199931</v>
      </c>
      <c r="JE107" s="37">
        <f t="shared" ca="1" si="1279"/>
        <v>74366.790899113548</v>
      </c>
      <c r="JF107" s="64">
        <f t="shared" ca="1" si="1080"/>
        <v>861676.27399111283</v>
      </c>
      <c r="JG107" s="170" cm="1">
        <f t="array" aca="1" ref="JG107" ca="1">IF(MONTH($A107) = 1, _xlfn.LET(_xlpm.value, RAND(), _xlfn.IFS(_xlpm.value&lt;=0.6, 0.9/12, AND(_xlpm.value&gt;0.6, _xlpm.value&lt;=0.8), 0.36/12, _xlpm.value&gt;0.8, -0.06/12)), JG106)</f>
        <v>0.03</v>
      </c>
      <c r="JH107" t="str">
        <f t="shared" ca="1" si="1536"/>
        <v>No</v>
      </c>
      <c r="JI107">
        <f ca="1">COUNTIF(JH$4:JH107, "Yes")</f>
        <v>4</v>
      </c>
      <c r="JJ107" s="37">
        <f t="shared" ca="1" si="1280"/>
        <v>12753855.245667499</v>
      </c>
      <c r="JK107" s="37">
        <f t="shared" ca="1" si="1281"/>
        <v>33582.413501568481</v>
      </c>
      <c r="JL107" s="64">
        <f t="shared" ca="1" si="1082"/>
        <v>12787437.659169067</v>
      </c>
      <c r="JM107" s="170" cm="1">
        <f t="array" aca="1" ref="JM107" ca="1">IF(MONTH($A107) = 1, _xlfn.LET(_xlpm.value, RAND(), _xlfn.IFS(_xlpm.value&lt;=0.6, 0.9/12, AND(_xlpm.value&gt;0.6, _xlpm.value&lt;=0.8), 0.36/12, _xlpm.value&gt;0.8, -0.06/12)), JM106)</f>
        <v>-5.0000000000000001E-3</v>
      </c>
      <c r="JN107" t="str">
        <f t="shared" ca="1" si="1537"/>
        <v>No</v>
      </c>
      <c r="JO107">
        <f ca="1">COUNTIF(JN$4:JN107, "Yes")</f>
        <v>9</v>
      </c>
      <c r="JP107" s="37">
        <f t="shared" ca="1" si="1282"/>
        <v>1938144.6446631774</v>
      </c>
      <c r="JQ107" s="37">
        <f t="shared" ca="1" si="1283"/>
        <v>122871.04258208878</v>
      </c>
      <c r="JR107" s="64">
        <f t="shared" ca="1" si="1084"/>
        <v>2061015.6872452663</v>
      </c>
      <c r="JS107" s="170" cm="1">
        <f t="array" aca="1" ref="JS107" ca="1">IF(MONTH($A107) = 1, _xlfn.LET(_xlpm.value, RAND(), _xlfn.IFS(_xlpm.value&lt;=0.6, 0.9/12, AND(_xlpm.value&gt;0.6, _xlpm.value&lt;=0.8), 0.36/12, _xlpm.value&gt;0.8, -0.06/12)), JS106)</f>
        <v>0.03</v>
      </c>
      <c r="JT107" t="str">
        <f t="shared" ca="1" si="1538"/>
        <v>Yes</v>
      </c>
      <c r="JU107">
        <f ca="1">COUNTIF(JT$4:JT107, "Yes")</f>
        <v>4</v>
      </c>
      <c r="JV107" s="37">
        <f t="shared" ca="1" si="1284"/>
        <v>6635727.3266615588</v>
      </c>
      <c r="JW107" s="37">
        <f t="shared" ca="1" si="1285"/>
        <v>37467.990436974913</v>
      </c>
      <c r="JX107" s="64">
        <f t="shared" ca="1" si="1086"/>
        <v>6673195.3170985337</v>
      </c>
      <c r="JY107" s="170" cm="1">
        <f t="array" aca="1" ref="JY107" ca="1">IF(MONTH($A107) = 1, _xlfn.LET(_xlpm.value, RAND(), _xlfn.IFS(_xlpm.value&lt;=0.6, 0.9/12, AND(_xlpm.value&gt;0.6, _xlpm.value&lt;=0.8), 0.36/12, _xlpm.value&gt;0.8, -0.06/12)), JY106)</f>
        <v>7.4999999999999997E-2</v>
      </c>
      <c r="JZ107" t="str">
        <f t="shared" ca="1" si="1539"/>
        <v>No</v>
      </c>
      <c r="KA107">
        <f ca="1">COUNTIF(JZ$4:JZ107, "Yes")</f>
        <v>5</v>
      </c>
      <c r="KB107" s="37">
        <f t="shared" ca="1" si="1286"/>
        <v>6529033.5287488634</v>
      </c>
      <c r="KC107" s="37">
        <f t="shared" ca="1" si="1287"/>
        <v>58526.291556550466</v>
      </c>
      <c r="KD107" s="64">
        <f t="shared" ca="1" si="1088"/>
        <v>6587559.8203054136</v>
      </c>
      <c r="KE107" s="170" cm="1">
        <f t="array" aca="1" ref="KE107" ca="1">IF(MONTH($A107) = 1, _xlfn.LET(_xlpm.value, RAND(), _xlfn.IFS(_xlpm.value&lt;=0.6, 0.9/12, AND(_xlpm.value&gt;0.6, _xlpm.value&lt;=0.8), 0.36/12, _xlpm.value&gt;0.8, -0.06/12)), KE106)</f>
        <v>-5.0000000000000001E-3</v>
      </c>
      <c r="KF107" t="str">
        <f t="shared" ca="1" si="1540"/>
        <v>No</v>
      </c>
      <c r="KG107">
        <f ca="1">COUNTIF(KF$4:KF107, "Yes")</f>
        <v>4</v>
      </c>
      <c r="KH107" s="37">
        <f t="shared" ca="1" si="1288"/>
        <v>1187320.8445908662</v>
      </c>
      <c r="KI107" s="37">
        <f t="shared" ca="1" si="1289"/>
        <v>40344.726709642098</v>
      </c>
      <c r="KJ107" s="64">
        <f t="shared" ca="1" si="1090"/>
        <v>1227665.5713005085</v>
      </c>
      <c r="KK107" s="170" cm="1">
        <f t="array" aca="1" ref="KK107" ca="1">IF(MONTH($A107) = 1, _xlfn.LET(_xlpm.value, RAND(), _xlfn.IFS(_xlpm.value&lt;=0.6, 0.9/12, AND(_xlpm.value&gt;0.6, _xlpm.value&lt;=0.8), 0.36/12, _xlpm.value&gt;0.8, -0.06/12)), KK106)</f>
        <v>7.4999999999999997E-2</v>
      </c>
      <c r="KL107" t="str">
        <f t="shared" ca="1" si="1541"/>
        <v>No</v>
      </c>
      <c r="KM107">
        <f ca="1">COUNTIF(KL$4:KL107, "Yes")</f>
        <v>5</v>
      </c>
      <c r="KN107" s="37">
        <f t="shared" ca="1" si="1290"/>
        <v>4208644.830496992</v>
      </c>
      <c r="KO107" s="37">
        <f t="shared" ca="1" si="1291"/>
        <v>43545.643646009565</v>
      </c>
      <c r="KP107" s="64">
        <f t="shared" ca="1" si="1092"/>
        <v>4252190.4741430013</v>
      </c>
      <c r="KQ107" s="170" cm="1">
        <f t="array" aca="1" ref="KQ107" ca="1">IF(MONTH($A107) = 1, _xlfn.LET(_xlpm.value, RAND(), _xlfn.IFS(_xlpm.value&lt;=0.6, 0.9/12, AND(_xlpm.value&gt;0.6, _xlpm.value&lt;=0.8), 0.36/12, _xlpm.value&gt;0.8, -0.06/12)), KQ106)</f>
        <v>7.4999999999999997E-2</v>
      </c>
      <c r="KR107" t="str">
        <f t="shared" ca="1" si="1542"/>
        <v>No</v>
      </c>
      <c r="KS107">
        <f ca="1">COUNTIF(KR$4:KR107, "Yes")</f>
        <v>5</v>
      </c>
      <c r="KT107" s="37">
        <f t="shared" ca="1" si="1292"/>
        <v>1149912.9425060677</v>
      </c>
      <c r="KU107" s="37">
        <f t="shared" ca="1" si="1293"/>
        <v>53684.098024868443</v>
      </c>
      <c r="KV107" s="64">
        <f t="shared" ca="1" si="1094"/>
        <v>1203597.0405309361</v>
      </c>
      <c r="KW107" s="170" cm="1">
        <f t="array" aca="1" ref="KW107" ca="1">IF(MONTH($A107) = 1, _xlfn.LET(_xlpm.value, RAND(), _xlfn.IFS(_xlpm.value&lt;=0.6, 0.9/12, AND(_xlpm.value&gt;0.6, _xlpm.value&lt;=0.8), 0.36/12, _xlpm.value&gt;0.8, -0.06/12)), KW106)</f>
        <v>7.4999999999999997E-2</v>
      </c>
      <c r="KX107" t="str">
        <f t="shared" ca="1" si="1543"/>
        <v>No</v>
      </c>
      <c r="KY107">
        <f ca="1">COUNTIF(KX$4:KX107, "Yes")</f>
        <v>4</v>
      </c>
      <c r="KZ107" s="37">
        <f t="shared" ca="1" si="1294"/>
        <v>1345806.6749129107</v>
      </c>
      <c r="LA107" s="37">
        <f t="shared" ca="1" si="1295"/>
        <v>56645.518340462317</v>
      </c>
      <c r="LB107" s="64">
        <f t="shared" ca="1" si="1096"/>
        <v>1402452.193253373</v>
      </c>
      <c r="LC107" s="170" cm="1">
        <f t="array" aca="1" ref="LC107" ca="1">IF(MONTH($A107) = 1, _xlfn.LET(_xlpm.value, RAND(), _xlfn.IFS(_xlpm.value&lt;=0.6, 0.9/12, AND(_xlpm.value&gt;0.6, _xlpm.value&lt;=0.8), 0.36/12, _xlpm.value&gt;0.8, -0.06/12)), LC106)</f>
        <v>0.03</v>
      </c>
      <c r="LD107" t="str">
        <f t="shared" ca="1" si="1544"/>
        <v>No</v>
      </c>
      <c r="LE107">
        <f ca="1">COUNTIF(LD$4:LD107, "Yes")</f>
        <v>3</v>
      </c>
      <c r="LF107" s="37">
        <f t="shared" ca="1" si="1296"/>
        <v>2489591.7446692819</v>
      </c>
      <c r="LG107" s="37">
        <f t="shared" ca="1" si="1297"/>
        <v>30384.651579128513</v>
      </c>
      <c r="LH107" s="64">
        <f t="shared" ca="1" si="1098"/>
        <v>2519976.3962484105</v>
      </c>
      <c r="LI107" s="170" cm="1">
        <f t="array" aca="1" ref="LI107" ca="1">IF(MONTH($A107) = 1, _xlfn.LET(_xlpm.value, RAND(), _xlfn.IFS(_xlpm.value&lt;=0.6, 0.9/12, AND(_xlpm.value&gt;0.6, _xlpm.value&lt;=0.8), 0.36/12, _xlpm.value&gt;0.8, -0.06/12)), LI106)</f>
        <v>7.4999999999999997E-2</v>
      </c>
      <c r="LJ107" t="str">
        <f t="shared" ca="1" si="1545"/>
        <v>No</v>
      </c>
      <c r="LK107">
        <f ca="1">COUNTIF(LJ$4:LJ107, "Yes")</f>
        <v>6</v>
      </c>
      <c r="LL107" s="37">
        <f t="shared" ca="1" si="1298"/>
        <v>2448811.7129056938</v>
      </c>
      <c r="LM107" s="37">
        <f t="shared" ca="1" si="1299"/>
        <v>75911.726076502833</v>
      </c>
      <c r="LN107" s="64">
        <f t="shared" ca="1" si="1100"/>
        <v>2524723.4389821966</v>
      </c>
      <c r="LO107" s="170" cm="1">
        <f t="array" aca="1" ref="LO107" ca="1">IF(MONTH($A107) = 1, _xlfn.LET(_xlpm.value, RAND(), _xlfn.IFS(_xlpm.value&lt;=0.6, 0.9/12, AND(_xlpm.value&gt;0.6, _xlpm.value&lt;=0.8), 0.36/12, _xlpm.value&gt;0.8, -0.06/12)), LO106)</f>
        <v>0.03</v>
      </c>
      <c r="LP107" t="str">
        <f t="shared" ca="1" si="1546"/>
        <v>No</v>
      </c>
      <c r="LQ107">
        <f ca="1">COUNTIF(LP$4:LP107, "Yes")</f>
        <v>9</v>
      </c>
      <c r="LR107" s="37">
        <f t="shared" ca="1" si="1300"/>
        <v>662630.1871964765</v>
      </c>
      <c r="LS107" s="37">
        <f t="shared" ca="1" si="1301"/>
        <v>97269.471046231949</v>
      </c>
      <c r="LT107" s="64">
        <f t="shared" ca="1" si="1102"/>
        <v>759899.65824270842</v>
      </c>
      <c r="LU107" s="170" cm="1">
        <f t="array" aca="1" ref="LU107" ca="1">IF(MONTH($A107) = 1, _xlfn.LET(_xlpm.value, RAND(), _xlfn.IFS(_xlpm.value&lt;=0.6, 0.9/12, AND(_xlpm.value&gt;0.6, _xlpm.value&lt;=0.8), 0.36/12, _xlpm.value&gt;0.8, -0.06/12)), LU106)</f>
        <v>7.4999999999999997E-2</v>
      </c>
      <c r="LV107" t="str">
        <f t="shared" ca="1" si="1547"/>
        <v>Yes</v>
      </c>
      <c r="LW107">
        <f ca="1">COUNTIF(LV$4:LV107, "Yes")</f>
        <v>4</v>
      </c>
      <c r="LX107" s="37">
        <f t="shared" ca="1" si="1302"/>
        <v>9711885.1640444957</v>
      </c>
      <c r="LY107" s="37">
        <f t="shared" ca="1" si="1303"/>
        <v>44538.411823426395</v>
      </c>
      <c r="LZ107" s="64">
        <f t="shared" ca="1" si="1104"/>
        <v>9756423.575867923</v>
      </c>
      <c r="MA107" s="170" cm="1">
        <f t="array" aca="1" ref="MA107" ca="1">IF(MONTH($A107) = 1, _xlfn.LET(_xlpm.value, RAND(), _xlfn.IFS(_xlpm.value&lt;=0.6, 0.9/12, AND(_xlpm.value&gt;0.6, _xlpm.value&lt;=0.8), 0.36/12, _xlpm.value&gt;0.8, -0.06/12)), MA106)</f>
        <v>7.4999999999999997E-2</v>
      </c>
      <c r="MB107" t="str">
        <f t="shared" ca="1" si="1548"/>
        <v>No</v>
      </c>
      <c r="MC107">
        <f ca="1">COUNTIF(MB$4:MB107, "Yes")</f>
        <v>5</v>
      </c>
      <c r="MD107" s="37">
        <f t="shared" ca="1" si="1304"/>
        <v>1169444.516612201</v>
      </c>
      <c r="ME107" s="37">
        <f t="shared" ca="1" si="1305"/>
        <v>49638.426189390506</v>
      </c>
      <c r="MF107" s="64">
        <f t="shared" ca="1" si="1106"/>
        <v>1219082.9428015915</v>
      </c>
      <c r="MG107" s="170" cm="1">
        <f t="array" aca="1" ref="MG107" ca="1">IF(MONTH($A107) = 1, _xlfn.LET(_xlpm.value, RAND(), _xlfn.IFS(_xlpm.value&lt;=0.6, 0.9/12, AND(_xlpm.value&gt;0.6, _xlpm.value&lt;=0.8), 0.36/12, _xlpm.value&gt;0.8, -0.06/12)), MG106)</f>
        <v>-5.0000000000000001E-3</v>
      </c>
      <c r="MH107" t="str">
        <f t="shared" ca="1" si="1549"/>
        <v>No</v>
      </c>
      <c r="MI107">
        <f ca="1">COUNTIF(MH$4:MH107, "Yes")</f>
        <v>8</v>
      </c>
      <c r="MJ107" s="37">
        <f t="shared" ca="1" si="1306"/>
        <v>2781283.0543872598</v>
      </c>
      <c r="MK107" s="37">
        <f t="shared" ca="1" si="1307"/>
        <v>77271.005511052717</v>
      </c>
      <c r="ML107" s="64">
        <f t="shared" ca="1" si="1108"/>
        <v>2858554.0598983127</v>
      </c>
      <c r="MM107" s="170" cm="1">
        <f t="array" aca="1" ref="MM107" ca="1">IF(MONTH($A107) = 1, _xlfn.LET(_xlpm.value, RAND(), _xlfn.IFS(_xlpm.value&lt;=0.6, 0.9/12, AND(_xlpm.value&gt;0.6, _xlpm.value&lt;=0.8), 0.36/12, _xlpm.value&gt;0.8, -0.06/12)), MM106)</f>
        <v>0.03</v>
      </c>
      <c r="MN107" t="str">
        <f t="shared" ca="1" si="1550"/>
        <v>No</v>
      </c>
      <c r="MO107">
        <f ca="1">COUNTIF(MN$4:MN107, "Yes")</f>
        <v>8</v>
      </c>
      <c r="MP107" s="37">
        <f t="shared" ca="1" si="1308"/>
        <v>2650301.2645209762</v>
      </c>
      <c r="MQ107" s="37">
        <f t="shared" ca="1" si="1309"/>
        <v>112523.64906725274</v>
      </c>
      <c r="MR107" s="64">
        <f t="shared" ca="1" si="1110"/>
        <v>2762824.9135882291</v>
      </c>
      <c r="MS107" s="170" cm="1">
        <f t="array" aca="1" ref="MS107" ca="1">IF(MONTH($A107) = 1, _xlfn.LET(_xlpm.value, RAND(), _xlfn.IFS(_xlpm.value&lt;=0.6, 0.9/12, AND(_xlpm.value&gt;0.6, _xlpm.value&lt;=0.8), 0.36/12, _xlpm.value&gt;0.8, -0.06/12)), MS106)</f>
        <v>0.03</v>
      </c>
      <c r="MT107" t="str">
        <f t="shared" ca="1" si="1551"/>
        <v>No</v>
      </c>
      <c r="MU107">
        <f ca="1">COUNTIF(MT$4:MT107, "Yes")</f>
        <v>9</v>
      </c>
      <c r="MV107" s="37">
        <f t="shared" ca="1" si="1310"/>
        <v>1355627.432712056</v>
      </c>
      <c r="MW107" s="37">
        <f t="shared" ca="1" si="1311"/>
        <v>131751.66297372157</v>
      </c>
      <c r="MX107" s="64">
        <f t="shared" ca="1" si="1112"/>
        <v>1487379.0956857775</v>
      </c>
      <c r="MY107" s="170" cm="1">
        <f t="array" aca="1" ref="MY107" ca="1">IF(MONTH($A107) = 1, _xlfn.LET(_xlpm.value, RAND(), _xlfn.IFS(_xlpm.value&lt;=0.6, 0.9/12, AND(_xlpm.value&gt;0.6, _xlpm.value&lt;=0.8), 0.36/12, _xlpm.value&gt;0.8, -0.06/12)), MY106)</f>
        <v>7.4999999999999997E-2</v>
      </c>
      <c r="MZ107" t="str">
        <f t="shared" ca="1" si="1552"/>
        <v>No</v>
      </c>
      <c r="NA107">
        <f ca="1">COUNTIF(MZ$4:MZ107, "Yes")</f>
        <v>5</v>
      </c>
      <c r="NB107" s="37">
        <f t="shared" ca="1" si="1312"/>
        <v>20589591.87821595</v>
      </c>
      <c r="NC107" s="37">
        <f t="shared" ca="1" si="1313"/>
        <v>39981.687321724457</v>
      </c>
      <c r="ND107" s="64">
        <f t="shared" ca="1" si="1114"/>
        <v>20629573.565537676</v>
      </c>
      <c r="NE107" s="170" cm="1">
        <f t="array" aca="1" ref="NE107" ca="1">IF(MONTH($A107) = 1, _xlfn.LET(_xlpm.value, RAND(), _xlfn.IFS(_xlpm.value&lt;=0.6, 0.9/12, AND(_xlpm.value&gt;0.6, _xlpm.value&lt;=0.8), 0.36/12, _xlpm.value&gt;0.8, -0.06/12)), NE106)</f>
        <v>7.4999999999999997E-2</v>
      </c>
      <c r="NF107" t="str">
        <f t="shared" ca="1" si="1553"/>
        <v>No</v>
      </c>
      <c r="NG107">
        <f ca="1">COUNTIF(NF$4:NF107, "Yes")</f>
        <v>3</v>
      </c>
      <c r="NH107" s="37">
        <f t="shared" ca="1" si="1314"/>
        <v>3285256.2077263645</v>
      </c>
      <c r="NI107" s="37">
        <f t="shared" ca="1" si="1315"/>
        <v>38126.286944345222</v>
      </c>
      <c r="NJ107" s="64">
        <f t="shared" ca="1" si="1116"/>
        <v>3323382.4946707096</v>
      </c>
      <c r="NK107" s="170" cm="1">
        <f t="array" aca="1" ref="NK107" ca="1">IF(MONTH($A107) = 1, _xlfn.LET(_xlpm.value, RAND(), _xlfn.IFS(_xlpm.value&lt;=0.6, 0.9/12, AND(_xlpm.value&gt;0.6, _xlpm.value&lt;=0.8), 0.36/12, _xlpm.value&gt;0.8, -0.06/12)), NK106)</f>
        <v>7.4999999999999997E-2</v>
      </c>
      <c r="NL107" t="str">
        <f t="shared" ca="1" si="1554"/>
        <v>No</v>
      </c>
      <c r="NM107">
        <f ca="1">COUNTIF(NL$4:NL107, "Yes")</f>
        <v>6</v>
      </c>
      <c r="NN107" s="37">
        <f t="shared" ca="1" si="1316"/>
        <v>1499668.2120621863</v>
      </c>
      <c r="NO107" s="37">
        <f t="shared" ca="1" si="1317"/>
        <v>92221.539369737147</v>
      </c>
      <c r="NP107" s="64">
        <f t="shared" ca="1" si="1118"/>
        <v>1591889.7514319234</v>
      </c>
      <c r="NQ107" s="170" cm="1">
        <f t="array" aca="1" ref="NQ107" ca="1">IF(MONTH($A107) = 1, _xlfn.LET(_xlpm.value, RAND(), _xlfn.IFS(_xlpm.value&lt;=0.6, 0.9/12, AND(_xlpm.value&gt;0.6, _xlpm.value&lt;=0.8), 0.36/12, _xlpm.value&gt;0.8, -0.06/12)), NQ106)</f>
        <v>-5.0000000000000001E-3</v>
      </c>
      <c r="NR107" t="str">
        <f t="shared" ca="1" si="1555"/>
        <v>No</v>
      </c>
      <c r="NS107">
        <f ca="1">COUNTIF(NR$4:NR107, "Yes")</f>
        <v>7</v>
      </c>
      <c r="NT107" s="37">
        <f t="shared" ca="1" si="1318"/>
        <v>564376.36183178832</v>
      </c>
      <c r="NU107" s="37">
        <f t="shared" ca="1" si="1319"/>
        <v>81191.012121507738</v>
      </c>
      <c r="NV107" s="64">
        <f t="shared" ca="1" si="1120"/>
        <v>645567.3739532961</v>
      </c>
      <c r="NW107" s="170" cm="1">
        <f t="array" aca="1" ref="NW107" ca="1">IF(MONTH($A107) = 1, _xlfn.LET(_xlpm.value, RAND(), _xlfn.IFS(_xlpm.value&lt;=0.6, 0.9/12, AND(_xlpm.value&gt;0.6, _xlpm.value&lt;=0.8), 0.36/12, _xlpm.value&gt;0.8, -0.06/12)), NW106)</f>
        <v>-5.0000000000000001E-3</v>
      </c>
      <c r="NX107" t="str">
        <f t="shared" ca="1" si="1556"/>
        <v>No</v>
      </c>
      <c r="NY107">
        <f ca="1">COUNTIF(NX$4:NX107, "Yes")</f>
        <v>8</v>
      </c>
      <c r="NZ107" s="37">
        <f t="shared" ca="1" si="1320"/>
        <v>1483923.4266672132</v>
      </c>
      <c r="OA107" s="37">
        <f t="shared" ca="1" si="1321"/>
        <v>112108.33955285716</v>
      </c>
      <c r="OB107" s="64">
        <f t="shared" ca="1" si="1122"/>
        <v>1596031.7662200704</v>
      </c>
      <c r="OC107" s="170" cm="1">
        <f t="array" aca="1" ref="OC107" ca="1">IF(MONTH($A107) = 1, _xlfn.LET(_xlpm.value, RAND(), _xlfn.IFS(_xlpm.value&lt;=0.6, 0.9/12, AND(_xlpm.value&gt;0.6, _xlpm.value&lt;=0.8), 0.36/12, _xlpm.value&gt;0.8, -0.06/12)), OC106)</f>
        <v>7.4999999999999997E-2</v>
      </c>
      <c r="OD107" t="str">
        <f t="shared" ca="1" si="1557"/>
        <v>No</v>
      </c>
      <c r="OE107">
        <f ca="1">COUNTIF(OD$4:OD107, "Yes")</f>
        <v>6</v>
      </c>
      <c r="OF107" s="37">
        <f t="shared" ca="1" si="1322"/>
        <v>673341.19617847016</v>
      </c>
      <c r="OG107" s="37">
        <f t="shared" ca="1" si="1323"/>
        <v>67506.834464197658</v>
      </c>
      <c r="OH107" s="64">
        <f t="shared" ca="1" si="1124"/>
        <v>740848.03064266779</v>
      </c>
      <c r="OI107" s="170" cm="1">
        <f t="array" aca="1" ref="OI107" ca="1">IF(MONTH($A107) = 1, _xlfn.LET(_xlpm.value, RAND(), _xlfn.IFS(_xlpm.value&lt;=0.6, 0.9/12, AND(_xlpm.value&gt;0.6, _xlpm.value&lt;=0.8), 0.36/12, _xlpm.value&gt;0.8, -0.06/12)), OI106)</f>
        <v>7.4999999999999997E-2</v>
      </c>
      <c r="OJ107" t="str">
        <f t="shared" ca="1" si="1558"/>
        <v>No</v>
      </c>
      <c r="OK107">
        <f ca="1">COUNTIF(OJ$4:OJ107, "Yes")</f>
        <v>10</v>
      </c>
      <c r="OL107" s="37">
        <f t="shared" ca="1" si="1324"/>
        <v>4283137.5437739631</v>
      </c>
      <c r="OM107" s="37">
        <f t="shared" ca="1" si="1325"/>
        <v>128072.75905212524</v>
      </c>
      <c r="ON107" s="64">
        <f t="shared" ca="1" si="1126"/>
        <v>4411210.3028260879</v>
      </c>
      <c r="OO107" s="170" cm="1">
        <f t="array" aca="1" ref="OO107" ca="1">IF(MONTH($A107) = 1, _xlfn.LET(_xlpm.value, RAND(), _xlfn.IFS(_xlpm.value&lt;=0.6, 0.9/12, AND(_xlpm.value&gt;0.6, _xlpm.value&lt;=0.8), 0.36/12, _xlpm.value&gt;0.8, -0.06/12)), OO106)</f>
        <v>0.03</v>
      </c>
      <c r="OP107" t="str">
        <f t="shared" ca="1" si="1559"/>
        <v>No</v>
      </c>
      <c r="OQ107">
        <f ca="1">COUNTIF(OP$4:OP107, "Yes")</f>
        <v>7</v>
      </c>
      <c r="OR107" s="37">
        <f t="shared" ca="1" si="1326"/>
        <v>1998691.1895274941</v>
      </c>
      <c r="OS107" s="37">
        <f t="shared" ca="1" si="1327"/>
        <v>66902.103241329969</v>
      </c>
      <c r="OT107" s="64">
        <f t="shared" ca="1" si="1128"/>
        <v>2065593.2927688241</v>
      </c>
      <c r="OU107" s="170" cm="1">
        <f t="array" aca="1" ref="OU107" ca="1">IF(MONTH($A107) = 1, _xlfn.LET(_xlpm.value, RAND(), _xlfn.IFS(_xlpm.value&lt;=0.6, 0.9/12, AND(_xlpm.value&gt;0.6, _xlpm.value&lt;=0.8), 0.36/12, _xlpm.value&gt;0.8, -0.06/12)), OU106)</f>
        <v>7.4999999999999997E-2</v>
      </c>
      <c r="OV107" t="str">
        <f t="shared" ca="1" si="1560"/>
        <v>Yes</v>
      </c>
      <c r="OW107">
        <f ca="1">COUNTIF(OV$4:OV107, "Yes")</f>
        <v>3</v>
      </c>
      <c r="OX107" s="37">
        <f t="shared" ca="1" si="1328"/>
        <v>10142295.745429022</v>
      </c>
      <c r="OY107" s="37">
        <f t="shared" ca="1" si="1329"/>
        <v>38378.705200765748</v>
      </c>
      <c r="OZ107" s="64">
        <f t="shared" ca="1" si="1130"/>
        <v>10180674.450629788</v>
      </c>
      <c r="PA107" s="170" cm="1">
        <f t="array" aca="1" ref="PA107" ca="1">IF(MONTH($A107) = 1, _xlfn.LET(_xlpm.value, RAND(), _xlfn.IFS(_xlpm.value&lt;=0.6, 0.9/12, AND(_xlpm.value&gt;0.6, _xlpm.value&lt;=0.8), 0.36/12, _xlpm.value&gt;0.8, -0.06/12)), PA106)</f>
        <v>0.03</v>
      </c>
      <c r="PB107" t="str">
        <f t="shared" ca="1" si="1561"/>
        <v>No</v>
      </c>
      <c r="PC107">
        <f ca="1">COUNTIF(PB$4:PB107, "Yes")</f>
        <v>6</v>
      </c>
      <c r="PD107" s="37">
        <f t="shared" ca="1" si="1330"/>
        <v>1516189.8344154023</v>
      </c>
      <c r="PE107" s="37">
        <f t="shared" ca="1" si="1331"/>
        <v>72759.564306248561</v>
      </c>
      <c r="PF107" s="64">
        <f t="shared" ca="1" si="1132"/>
        <v>1588949.3987216507</v>
      </c>
      <c r="PG107" s="170" cm="1">
        <f t="array" aca="1" ref="PG107" ca="1">IF(MONTH($A107) = 1, _xlfn.LET(_xlpm.value, RAND(), _xlfn.IFS(_xlpm.value&lt;=0.6, 0.9/12, AND(_xlpm.value&gt;0.6, _xlpm.value&lt;=0.8), 0.36/12, _xlpm.value&gt;0.8, -0.06/12)), PG106)</f>
        <v>7.4999999999999997E-2</v>
      </c>
      <c r="PH107" t="str">
        <f t="shared" ca="1" si="1562"/>
        <v>No</v>
      </c>
      <c r="PI107">
        <f ca="1">COUNTIF(PH$4:PH107, "Yes")</f>
        <v>8</v>
      </c>
      <c r="PJ107" s="37">
        <f t="shared" ca="1" si="1332"/>
        <v>754868.09842261532</v>
      </c>
      <c r="PK107" s="37">
        <f t="shared" ca="1" si="1333"/>
        <v>100209.53089930289</v>
      </c>
      <c r="PL107" s="64">
        <f t="shared" ca="1" si="1134"/>
        <v>855077.62932191824</v>
      </c>
      <c r="PM107" s="170" cm="1">
        <f t="array" aca="1" ref="PM107" ca="1">IF(MONTH($A107) = 1, _xlfn.LET(_xlpm.value, RAND(), _xlfn.IFS(_xlpm.value&lt;=0.6, 0.9/12, AND(_xlpm.value&gt;0.6, _xlpm.value&lt;=0.8), 0.36/12, _xlpm.value&gt;0.8, -0.06/12)), PM106)</f>
        <v>7.4999999999999997E-2</v>
      </c>
      <c r="PN107" t="str">
        <f t="shared" ca="1" si="1563"/>
        <v>No</v>
      </c>
      <c r="PO107">
        <f ca="1">COUNTIF(PN$4:PN107, "Yes")</f>
        <v>3</v>
      </c>
      <c r="PP107" s="37">
        <f t="shared" ca="1" si="1334"/>
        <v>3370412.0790409506</v>
      </c>
      <c r="PQ107" s="37">
        <f t="shared" ca="1" si="1335"/>
        <v>39785.89215484578</v>
      </c>
      <c r="PR107" s="64">
        <f t="shared" ca="1" si="1136"/>
        <v>3410197.9711957965</v>
      </c>
      <c r="PS107" s="170" cm="1">
        <f t="array" aca="1" ref="PS107" ca="1">IF(MONTH($A107) = 1, _xlfn.LET(_xlpm.value, RAND(), _xlfn.IFS(_xlpm.value&lt;=0.6, 0.9/12, AND(_xlpm.value&gt;0.6, _xlpm.value&lt;=0.8), 0.36/12, _xlpm.value&gt;0.8, -0.06/12)), PS106)</f>
        <v>7.4999999999999997E-2</v>
      </c>
      <c r="PT107" t="str">
        <f t="shared" ca="1" si="1564"/>
        <v>No</v>
      </c>
      <c r="PU107">
        <f ca="1">COUNTIF(PT$4:PT107, "Yes")</f>
        <v>4</v>
      </c>
      <c r="PV107" s="37">
        <f t="shared" ca="1" si="1336"/>
        <v>4046042.8317613578</v>
      </c>
      <c r="PW107" s="37">
        <f t="shared" ca="1" si="1337"/>
        <v>51281.566903788465</v>
      </c>
      <c r="PX107" s="64">
        <f t="shared" ca="1" si="1138"/>
        <v>4097324.3986651464</v>
      </c>
      <c r="PY107" s="170" cm="1">
        <f t="array" aca="1" ref="PY107" ca="1">IF(MONTH($A107) = 1, _xlfn.LET(_xlpm.value, RAND(), _xlfn.IFS(_xlpm.value&lt;=0.6, 0.9/12, AND(_xlpm.value&gt;0.6, _xlpm.value&lt;=0.8), 0.36/12, _xlpm.value&gt;0.8, -0.06/12)), PY106)</f>
        <v>0.03</v>
      </c>
      <c r="PZ107" t="str">
        <f t="shared" ca="1" si="1565"/>
        <v>Yes</v>
      </c>
      <c r="QA107">
        <f ca="1">COUNTIF(PZ$4:PZ107, "Yes")</f>
        <v>7</v>
      </c>
      <c r="QB107" s="37">
        <f t="shared" ca="1" si="1338"/>
        <v>4398363.6543913297</v>
      </c>
      <c r="QC107" s="37">
        <f t="shared" ca="1" si="1339"/>
        <v>73286.845186372928</v>
      </c>
      <c r="QD107" s="64">
        <f t="shared" ca="1" si="1140"/>
        <v>4471650.499577703</v>
      </c>
      <c r="QE107" s="170" cm="1">
        <f t="array" aca="1" ref="QE107" ca="1">IF(MONTH($A107) = 1, _xlfn.LET(_xlpm.value, RAND(), _xlfn.IFS(_xlpm.value&lt;=0.6, 0.9/12, AND(_xlpm.value&gt;0.6, _xlpm.value&lt;=0.8), 0.36/12, _xlpm.value&gt;0.8, -0.06/12)), QE106)</f>
        <v>7.4999999999999997E-2</v>
      </c>
      <c r="QF107" t="str">
        <f t="shared" ca="1" si="1566"/>
        <v>No</v>
      </c>
      <c r="QG107">
        <f ca="1">COUNTIF(QF$4:QF107, "Yes")</f>
        <v>2</v>
      </c>
      <c r="QH107" s="37">
        <f t="shared" ca="1" si="1340"/>
        <v>9416485.4758296032</v>
      </c>
      <c r="QI107" s="37">
        <f t="shared" ca="1" si="1341"/>
        <v>19768.354400981454</v>
      </c>
      <c r="QJ107" s="64">
        <f t="shared" ca="1" si="1142"/>
        <v>9436253.8302305844</v>
      </c>
      <c r="QK107" s="170" cm="1">
        <f t="array" aca="1" ref="QK107" ca="1">IF(MONTH($A107) = 1, _xlfn.LET(_xlpm.value, RAND(), _xlfn.IFS(_xlpm.value&lt;=0.6, 0.9/12, AND(_xlpm.value&gt;0.6, _xlpm.value&lt;=0.8), 0.36/12, _xlpm.value&gt;0.8, -0.06/12)), QK106)</f>
        <v>7.4999999999999997E-2</v>
      </c>
      <c r="QL107" t="str">
        <f t="shared" ca="1" si="1567"/>
        <v>No</v>
      </c>
      <c r="QM107">
        <f ca="1">COUNTIF(QL$4:QL107, "Yes")</f>
        <v>4</v>
      </c>
      <c r="QN107" s="37">
        <f t="shared" ca="1" si="1342"/>
        <v>5449660.3746515997</v>
      </c>
      <c r="QO107" s="37">
        <f t="shared" ca="1" si="1343"/>
        <v>72956.519143435347</v>
      </c>
      <c r="QP107" s="64">
        <f t="shared" ca="1" si="1144"/>
        <v>5522616.8937950348</v>
      </c>
      <c r="QQ107" s="170" cm="1">
        <f t="array" aca="1" ref="QQ107" ca="1">IF(MONTH($A107) = 1, _xlfn.LET(_xlpm.value, RAND(), _xlfn.IFS(_xlpm.value&lt;=0.6, 0.9/12, AND(_xlpm.value&gt;0.6, _xlpm.value&lt;=0.8), 0.36/12, _xlpm.value&gt;0.8, -0.06/12)), QQ106)</f>
        <v>7.4999999999999997E-2</v>
      </c>
      <c r="QR107" t="str">
        <f t="shared" ca="1" si="1568"/>
        <v>Yes</v>
      </c>
      <c r="QS107">
        <f ca="1">COUNTIF(QR$4:QR107, "Yes")</f>
        <v>8</v>
      </c>
      <c r="QT107" s="37">
        <f t="shared" ca="1" si="1344"/>
        <v>3164119.9423262202</v>
      </c>
      <c r="QU107" s="37">
        <f t="shared" ca="1" si="1345"/>
        <v>94495.094194355101</v>
      </c>
      <c r="QV107" s="64">
        <f t="shared" ca="1" si="1146"/>
        <v>3258615.0365205752</v>
      </c>
      <c r="QW107" s="170" cm="1">
        <f t="array" aca="1" ref="QW107" ca="1">IF(MONTH($A107) = 1, _xlfn.LET(_xlpm.value, RAND(), _xlfn.IFS(_xlpm.value&lt;=0.6, 0.9/12, AND(_xlpm.value&gt;0.6, _xlpm.value&lt;=0.8), 0.36/12, _xlpm.value&gt;0.8, -0.06/12)), QW106)</f>
        <v>7.4999999999999997E-2</v>
      </c>
      <c r="QX107" t="str">
        <f t="shared" ca="1" si="1569"/>
        <v>No</v>
      </c>
      <c r="QY107">
        <f ca="1">COUNTIF(QX$4:QX107, "Yes")</f>
        <v>4</v>
      </c>
      <c r="QZ107" s="37">
        <f t="shared" ca="1" si="1346"/>
        <v>6446594.6294635236</v>
      </c>
      <c r="RA107" s="37">
        <f t="shared" ca="1" si="1347"/>
        <v>39248.399517440754</v>
      </c>
      <c r="RB107" s="64">
        <f t="shared" ca="1" si="1148"/>
        <v>6485843.0289809648</v>
      </c>
      <c r="RC107" s="170" cm="1">
        <f t="array" aca="1" ref="RC107" ca="1">IF(MONTH($A107) = 1, _xlfn.LET(_xlpm.value, RAND(), _xlfn.IFS(_xlpm.value&lt;=0.6, 0.9/12, AND(_xlpm.value&gt;0.6, _xlpm.value&lt;=0.8), 0.36/12, _xlpm.value&gt;0.8, -0.06/12)), RC106)</f>
        <v>7.4999999999999997E-2</v>
      </c>
      <c r="RD107" t="str">
        <f t="shared" ca="1" si="1570"/>
        <v>No</v>
      </c>
      <c r="RE107">
        <f ca="1">COUNTIF(RD$4:RD107, "Yes")</f>
        <v>3</v>
      </c>
      <c r="RF107" s="37">
        <f t="shared" ca="1" si="1348"/>
        <v>1625909.2065656821</v>
      </c>
      <c r="RG107" s="37">
        <f t="shared" ca="1" si="1349"/>
        <v>46454.698449673881</v>
      </c>
      <c r="RH107" s="64">
        <f t="shared" ca="1" si="1150"/>
        <v>1672363.9050153559</v>
      </c>
      <c r="RI107" s="170" cm="1">
        <f t="array" aca="1" ref="RI107" ca="1">IF(MONTH($A107) = 1, _xlfn.LET(_xlpm.value, RAND(), _xlfn.IFS(_xlpm.value&lt;=0.6, 0.9/12, AND(_xlpm.value&gt;0.6, _xlpm.value&lt;=0.8), 0.36/12, _xlpm.value&gt;0.8, -0.06/12)), RI106)</f>
        <v>7.4999999999999997E-2</v>
      </c>
      <c r="RJ107" t="str">
        <f t="shared" ca="1" si="1571"/>
        <v>No</v>
      </c>
      <c r="RK107">
        <f ca="1">COUNTIF(RJ$4:RJ107, "Yes")</f>
        <v>3</v>
      </c>
      <c r="RL107" s="37">
        <f t="shared" ca="1" si="1350"/>
        <v>5641357.5335737877</v>
      </c>
      <c r="RM107" s="37">
        <f t="shared" ca="1" si="1351"/>
        <v>45416.751326999067</v>
      </c>
      <c r="RN107" s="64">
        <f t="shared" ca="1" si="1152"/>
        <v>5686774.2849007864</v>
      </c>
      <c r="RO107" s="170" cm="1">
        <f t="array" aca="1" ref="RO107" ca="1">IF(MONTH($A107) = 1, _xlfn.LET(_xlpm.value, RAND(), _xlfn.IFS(_xlpm.value&lt;=0.6, 0.9/12, AND(_xlpm.value&gt;0.6, _xlpm.value&lt;=0.8), 0.36/12, _xlpm.value&gt;0.8, -0.06/12)), RO106)</f>
        <v>7.4999999999999997E-2</v>
      </c>
      <c r="RP107" t="str">
        <f t="shared" ca="1" si="1572"/>
        <v>No</v>
      </c>
      <c r="RQ107">
        <f ca="1">COUNTIF(RP$4:RP107, "Yes")</f>
        <v>6</v>
      </c>
      <c r="RR107" s="37">
        <f t="shared" ca="1" si="1352"/>
        <v>8542909.2109748665</v>
      </c>
      <c r="RS107" s="37">
        <f t="shared" ca="1" si="1353"/>
        <v>52552.856825218551</v>
      </c>
      <c r="RT107" s="64">
        <f t="shared" ca="1" si="1154"/>
        <v>8595462.067800086</v>
      </c>
      <c r="RU107" s="170" cm="1">
        <f t="array" aca="1" ref="RU107" ca="1">IF(MONTH($A107) = 1, _xlfn.LET(_xlpm.value, RAND(), _xlfn.IFS(_xlpm.value&lt;=0.6, 0.9/12, AND(_xlpm.value&gt;0.6, _xlpm.value&lt;=0.8), 0.36/12, _xlpm.value&gt;0.8, -0.06/12)), RU106)</f>
        <v>7.4999999999999997E-2</v>
      </c>
      <c r="RV107" t="str">
        <f t="shared" ca="1" si="1573"/>
        <v>No</v>
      </c>
      <c r="RW107">
        <f ca="1">COUNTIF(RV$4:RV107, "Yes")</f>
        <v>5</v>
      </c>
      <c r="RX107" s="37">
        <f t="shared" ca="1" si="1354"/>
        <v>7093382.4106705477</v>
      </c>
      <c r="RY107" s="37">
        <f t="shared" ca="1" si="1355"/>
        <v>51036.542550753715</v>
      </c>
      <c r="RZ107" s="64">
        <f t="shared" ca="1" si="1156"/>
        <v>7144418.9532213015</v>
      </c>
      <c r="SA107" s="170" cm="1">
        <f t="array" aca="1" ref="SA107" ca="1">IF(MONTH($A107) = 1, _xlfn.LET(_xlpm.value, RAND(), _xlfn.IFS(_xlpm.value&lt;=0.6, 0.9/12, AND(_xlpm.value&gt;0.6, _xlpm.value&lt;=0.8), 0.36/12, _xlpm.value&gt;0.8, -0.06/12)), SA106)</f>
        <v>-5.0000000000000001E-3</v>
      </c>
      <c r="SB107" t="str">
        <f t="shared" ca="1" si="1574"/>
        <v>No</v>
      </c>
      <c r="SC107">
        <f ca="1">COUNTIF(SB$4:SB107, "Yes")</f>
        <v>5</v>
      </c>
      <c r="SD107" s="37">
        <f t="shared" ca="1" si="1356"/>
        <v>482934.95112410007</v>
      </c>
      <c r="SE107" s="37">
        <f t="shared" ca="1" si="1357"/>
        <v>63241.135618705433</v>
      </c>
      <c r="SF107" s="64">
        <f t="shared" ca="1" si="1158"/>
        <v>546176.08674280555</v>
      </c>
      <c r="SG107" s="170" cm="1">
        <f t="array" aca="1" ref="SG107" ca="1">IF(MONTH($A107) = 1, _xlfn.LET(_xlpm.value, RAND(), _xlfn.IFS(_xlpm.value&lt;=0.6, 0.9/12, AND(_xlpm.value&gt;0.6, _xlpm.value&lt;=0.8), 0.36/12, _xlpm.value&gt;0.8, -0.06/12)), SG106)</f>
        <v>-5.0000000000000001E-3</v>
      </c>
      <c r="SH107" t="str">
        <f t="shared" ca="1" si="1575"/>
        <v>No</v>
      </c>
      <c r="SI107">
        <f ca="1">COUNTIF(SH$4:SH107, "Yes")</f>
        <v>8</v>
      </c>
      <c r="SJ107" s="37">
        <f t="shared" ca="1" si="1358"/>
        <v>366998.54924120655</v>
      </c>
      <c r="SK107" s="37">
        <f t="shared" ca="1" si="1359"/>
        <v>64033.967180148051</v>
      </c>
      <c r="SL107" s="64">
        <f t="shared" ca="1" si="1160"/>
        <v>431032.51642135461</v>
      </c>
      <c r="SM107" s="170" cm="1">
        <f t="array" aca="1" ref="SM107" ca="1">IF(MONTH($A107) = 1, _xlfn.LET(_xlpm.value, RAND(), _xlfn.IFS(_xlpm.value&lt;=0.6, 0.9/12, AND(_xlpm.value&gt;0.6, _xlpm.value&lt;=0.8), 0.36/12, _xlpm.value&gt;0.8, -0.06/12)), SM106)</f>
        <v>0.03</v>
      </c>
      <c r="SN107" t="str">
        <f t="shared" ca="1" si="1576"/>
        <v>No</v>
      </c>
      <c r="SO107">
        <f ca="1">COUNTIF(SN$4:SN107, "Yes")</f>
        <v>7</v>
      </c>
      <c r="SP107" s="37">
        <f t="shared" ca="1" si="1360"/>
        <v>2561619.7043278874</v>
      </c>
      <c r="SQ107" s="37">
        <f t="shared" ca="1" si="1361"/>
        <v>79963.986312584195</v>
      </c>
      <c r="SR107" s="64">
        <f t="shared" ca="1" si="1162"/>
        <v>2641583.6906404714</v>
      </c>
      <c r="SS107" s="170" cm="1">
        <f t="array" aca="1" ref="SS107" ca="1">IF(MONTH($A107) = 1, _xlfn.LET(_xlpm.value, RAND(), _xlfn.IFS(_xlpm.value&lt;=0.6, 0.9/12, AND(_xlpm.value&gt;0.6, _xlpm.value&lt;=0.8), 0.36/12, _xlpm.value&gt;0.8, -0.06/12)), SS106)</f>
        <v>7.4999999999999997E-2</v>
      </c>
      <c r="ST107" t="str">
        <f t="shared" ca="1" si="1577"/>
        <v>No</v>
      </c>
      <c r="SU107">
        <f ca="1">COUNTIF(ST$4:ST107, "Yes")</f>
        <v>5</v>
      </c>
      <c r="SV107" s="37">
        <f t="shared" ca="1" si="1362"/>
        <v>3226153.2721796981</v>
      </c>
      <c r="SW107" s="37">
        <f t="shared" ca="1" si="1363"/>
        <v>51633.83126911935</v>
      </c>
      <c r="SX107" s="64">
        <f t="shared" ca="1" si="1164"/>
        <v>3277787.1034488175</v>
      </c>
      <c r="SY107" s="170" cm="1">
        <f t="array" aca="1" ref="SY107" ca="1">IF(MONTH($A107) = 1, _xlfn.LET(_xlpm.value, RAND(), _xlfn.IFS(_xlpm.value&lt;=0.6, 0.9/12, AND(_xlpm.value&gt;0.6, _xlpm.value&lt;=0.8), 0.36/12, _xlpm.value&gt;0.8, -0.06/12)), SY106)</f>
        <v>0.03</v>
      </c>
      <c r="SZ107" t="str">
        <f t="shared" ca="1" si="1578"/>
        <v>No</v>
      </c>
      <c r="TA107">
        <f ca="1">COUNTIF(SZ$4:SZ107, "Yes")</f>
        <v>2</v>
      </c>
      <c r="TB107" s="37">
        <f t="shared" ca="1" si="1364"/>
        <v>1331965.475259857</v>
      </c>
      <c r="TC107" s="37">
        <f t="shared" ca="1" si="1365"/>
        <v>23749.219642568019</v>
      </c>
      <c r="TD107" s="64">
        <f t="shared" ca="1" si="1166"/>
        <v>1355714.6949024249</v>
      </c>
      <c r="TE107" s="170" cm="1">
        <f t="array" aca="1" ref="TE107" ca="1">IF(MONTH($A107) = 1, _xlfn.LET(_xlpm.value, RAND(), _xlfn.IFS(_xlpm.value&lt;=0.6, 0.9/12, AND(_xlpm.value&gt;0.6, _xlpm.value&lt;=0.8), 0.36/12, _xlpm.value&gt;0.8, -0.06/12)), TE106)</f>
        <v>7.4999999999999997E-2</v>
      </c>
      <c r="TF107" t="str">
        <f t="shared" ca="1" si="1579"/>
        <v>No</v>
      </c>
      <c r="TG107">
        <f ca="1">COUNTIF(TF$4:TF107, "Yes")</f>
        <v>6</v>
      </c>
      <c r="TH107" s="37">
        <f t="shared" ca="1" si="1366"/>
        <v>3385810.314152895</v>
      </c>
      <c r="TI107" s="37">
        <f t="shared" ca="1" si="1367"/>
        <v>56703.770761395033</v>
      </c>
      <c r="TJ107" s="64">
        <f t="shared" ca="1" si="1168"/>
        <v>3442514.0849142899</v>
      </c>
      <c r="TK107" s="170" cm="1">
        <f t="array" aca="1" ref="TK107" ca="1">IF(MONTH($A107) = 1, _xlfn.LET(_xlpm.value, RAND(), _xlfn.IFS(_xlpm.value&lt;=0.6, 0.9/12, AND(_xlpm.value&gt;0.6, _xlpm.value&lt;=0.8), 0.36/12, _xlpm.value&gt;0.8, -0.06/12)), TK106)</f>
        <v>7.4999999999999997E-2</v>
      </c>
      <c r="TL107" t="str">
        <f t="shared" ca="1" si="1580"/>
        <v>No</v>
      </c>
      <c r="TM107">
        <f ca="1">COUNTIF(TL$4:TL107, "Yes")</f>
        <v>6</v>
      </c>
      <c r="TN107" s="37">
        <f t="shared" ca="1" si="1368"/>
        <v>4504324.8069609869</v>
      </c>
      <c r="TO107" s="37">
        <f t="shared" ca="1" si="1369"/>
        <v>48102.626544025872</v>
      </c>
      <c r="TP107" s="64">
        <f t="shared" ca="1" si="1170"/>
        <v>4552427.4335050127</v>
      </c>
      <c r="TQ107" s="170" cm="1">
        <f t="array" aca="1" ref="TQ107" ca="1">IF(MONTH($A107) = 1, _xlfn.LET(_xlpm.value, RAND(), _xlfn.IFS(_xlpm.value&lt;=0.6, 0.9/12, AND(_xlpm.value&gt;0.6, _xlpm.value&lt;=0.8), 0.36/12, _xlpm.value&gt;0.8, -0.06/12)), TQ106)</f>
        <v>0.03</v>
      </c>
      <c r="TR107" t="str">
        <f t="shared" ca="1" si="1581"/>
        <v>No</v>
      </c>
      <c r="TS107">
        <f ca="1">COUNTIF(TR$4:TR107, "Yes")</f>
        <v>2</v>
      </c>
      <c r="TT107" s="37">
        <f t="shared" ca="1" si="1370"/>
        <v>834815.07354776363</v>
      </c>
      <c r="TU107" s="37">
        <f t="shared" ca="1" si="1371"/>
        <v>15503.876130727511</v>
      </c>
      <c r="TV107" s="64">
        <f t="shared" ca="1" si="1172"/>
        <v>850318.9496784911</v>
      </c>
      <c r="TW107" s="170" cm="1">
        <f t="array" aca="1" ref="TW107" ca="1">IF(MONTH($A107) = 1, _xlfn.LET(_xlpm.value, RAND(), _xlfn.IFS(_xlpm.value&lt;=0.6, 0.9/12, AND(_xlpm.value&gt;0.6, _xlpm.value&lt;=0.8), 0.36/12, _xlpm.value&gt;0.8, -0.06/12)), TW106)</f>
        <v>-5.0000000000000001E-3</v>
      </c>
      <c r="TX107" t="str">
        <f t="shared" ca="1" si="1582"/>
        <v>No</v>
      </c>
      <c r="TY107">
        <f ca="1">COUNTIF(TX$4:TX107, "Yes")</f>
        <v>7</v>
      </c>
      <c r="TZ107" s="37">
        <f t="shared" ca="1" si="1372"/>
        <v>5389908.7799745556</v>
      </c>
      <c r="UA107" s="37">
        <f t="shared" ca="1" si="1373"/>
        <v>72117.547209172582</v>
      </c>
      <c r="UB107" s="64">
        <f t="shared" ca="1" si="1174"/>
        <v>5462026.3271837281</v>
      </c>
      <c r="UC107" s="170" cm="1">
        <f t="array" aca="1" ref="UC107" ca="1">IF(MONTH($A107) = 1, _xlfn.LET(_xlpm.value, RAND(), _xlfn.IFS(_xlpm.value&lt;=0.6, 0.9/12, AND(_xlpm.value&gt;0.6, _xlpm.value&lt;=0.8), 0.36/12, _xlpm.value&gt;0.8, -0.06/12)), UC106)</f>
        <v>0.03</v>
      </c>
      <c r="UD107" t="str">
        <f t="shared" ca="1" si="1583"/>
        <v>No</v>
      </c>
      <c r="UE107">
        <f ca="1">COUNTIF(UD$4:UD107, "Yes")</f>
        <v>8</v>
      </c>
      <c r="UF107" s="37">
        <f t="shared" ca="1" si="1374"/>
        <v>947416.86805332301</v>
      </c>
      <c r="UG107" s="37">
        <f t="shared" ca="1" si="1375"/>
        <v>83797.964065202352</v>
      </c>
      <c r="UH107" s="64">
        <f t="shared" ca="1" si="1176"/>
        <v>1031214.8321185254</v>
      </c>
      <c r="UI107" s="170" cm="1">
        <f t="array" aca="1" ref="UI107" ca="1">IF(MONTH($A107) = 1, _xlfn.LET(_xlpm.value, RAND(), _xlfn.IFS(_xlpm.value&lt;=0.6, 0.9/12, AND(_xlpm.value&gt;0.6, _xlpm.value&lt;=0.8), 0.36/12, _xlpm.value&gt;0.8, -0.06/12)), UI106)</f>
        <v>7.4999999999999997E-2</v>
      </c>
      <c r="UJ107" t="str">
        <f t="shared" ca="1" si="1584"/>
        <v>No</v>
      </c>
      <c r="UK107">
        <f ca="1">COUNTIF(UJ$4:UJ107, "Yes")</f>
        <v>5</v>
      </c>
      <c r="UL107" s="37">
        <f t="shared" ca="1" si="1376"/>
        <v>10497700.995348424</v>
      </c>
      <c r="UM107" s="37">
        <f t="shared" ca="1" si="1377"/>
        <v>62183.250426397986</v>
      </c>
      <c r="UN107" s="64">
        <f t="shared" ca="1" si="1178"/>
        <v>10559884.245774822</v>
      </c>
      <c r="UO107" s="170" cm="1">
        <f t="array" aca="1" ref="UO107" ca="1">IF(MONTH($A107) = 1, _xlfn.LET(_xlpm.value, RAND(), _xlfn.IFS(_xlpm.value&lt;=0.6, 0.9/12, AND(_xlpm.value&gt;0.6, _xlpm.value&lt;=0.8), 0.36/12, _xlpm.value&gt;0.8, -0.06/12)), UO106)</f>
        <v>0.03</v>
      </c>
      <c r="UP107" t="str">
        <f t="shared" ca="1" si="1585"/>
        <v>No</v>
      </c>
      <c r="UQ107">
        <f ca="1">COUNTIF(UP$4:UP107, "Yes")</f>
        <v>4</v>
      </c>
      <c r="UR107" s="37">
        <f t="shared" ca="1" si="1378"/>
        <v>1223254.1197850821</v>
      </c>
      <c r="US107" s="37">
        <f t="shared" ca="1" si="1379"/>
        <v>55025.48406991762</v>
      </c>
      <c r="UT107" s="64">
        <f t="shared" ca="1" si="1180"/>
        <v>1278279.6038549996</v>
      </c>
      <c r="UU107" s="170" cm="1">
        <f t="array" aca="1" ref="UU107" ca="1">IF(MONTH($A107) = 1, _xlfn.LET(_xlpm.value, RAND(), _xlfn.IFS(_xlpm.value&lt;=0.6, 0.9/12, AND(_xlpm.value&gt;0.6, _xlpm.value&lt;=0.8), 0.36/12, _xlpm.value&gt;0.8, -0.06/12)), UU106)</f>
        <v>7.4999999999999997E-2</v>
      </c>
      <c r="UV107" t="str">
        <f t="shared" ca="1" si="1586"/>
        <v>Yes</v>
      </c>
      <c r="UW107">
        <f ca="1">COUNTIF(UV$4:UV107, "Yes")</f>
        <v>7</v>
      </c>
      <c r="UX107" s="37">
        <f t="shared" ca="1" si="1380"/>
        <v>823024.25508344383</v>
      </c>
      <c r="UY107" s="37">
        <f t="shared" ca="1" si="1381"/>
        <v>85637.629286226686</v>
      </c>
      <c r="UZ107" s="64">
        <f t="shared" ca="1" si="1182"/>
        <v>908661.88436967053</v>
      </c>
      <c r="VA107" s="170" cm="1">
        <f t="array" aca="1" ref="VA107" ca="1">IF(MONTH($A107) = 1, _xlfn.LET(_xlpm.value, RAND(), _xlfn.IFS(_xlpm.value&lt;=0.6, 0.9/12, AND(_xlpm.value&gt;0.6, _xlpm.value&lt;=0.8), 0.36/12, _xlpm.value&gt;0.8, -0.06/12)), VA106)</f>
        <v>0.03</v>
      </c>
      <c r="VB107" t="str">
        <f t="shared" ca="1" si="1587"/>
        <v>No</v>
      </c>
      <c r="VC107">
        <f ca="1">COUNTIF(VB$4:VB107, "Yes")</f>
        <v>5</v>
      </c>
      <c r="VD107" s="37">
        <f t="shared" ca="1" si="1382"/>
        <v>6672104.0881527532</v>
      </c>
      <c r="VE107" s="37">
        <f t="shared" ca="1" si="1383"/>
        <v>27700.650161032157</v>
      </c>
      <c r="VF107" s="64">
        <f t="shared" ca="1" si="1184"/>
        <v>6699804.7383137858</v>
      </c>
      <c r="VG107" s="170" cm="1">
        <f t="array" aca="1" ref="VG107" ca="1">IF(MONTH($A107) = 1, _xlfn.LET(_xlpm.value, RAND(), _xlfn.IFS(_xlpm.value&lt;=0.6, 0.9/12, AND(_xlpm.value&gt;0.6, _xlpm.value&lt;=0.8), 0.36/12, _xlpm.value&gt;0.8, -0.06/12)), VG106)</f>
        <v>7.4999999999999997E-2</v>
      </c>
      <c r="VH107" t="str">
        <f t="shared" ca="1" si="1588"/>
        <v>No</v>
      </c>
      <c r="VI107">
        <f ca="1">COUNTIF(VH$4:VH107, "Yes")</f>
        <v>5</v>
      </c>
      <c r="VJ107" s="37">
        <f t="shared" ca="1" si="1384"/>
        <v>5881488.7487322809</v>
      </c>
      <c r="VK107" s="37">
        <f t="shared" ca="1" si="1385"/>
        <v>38631.003629789397</v>
      </c>
      <c r="VL107" s="64">
        <f t="shared" ca="1" si="1186"/>
        <v>5920119.7523620706</v>
      </c>
      <c r="VM107" s="170" cm="1">
        <f t="array" aca="1" ref="VM107" ca="1">IF(MONTH($A107) = 1, _xlfn.LET(_xlpm.value, RAND(), _xlfn.IFS(_xlpm.value&lt;=0.6, 0.9/12, AND(_xlpm.value&gt;0.6, _xlpm.value&lt;=0.8), 0.36/12, _xlpm.value&gt;0.8, -0.06/12)), VM106)</f>
        <v>7.4999999999999997E-2</v>
      </c>
      <c r="VN107" t="str">
        <f t="shared" ca="1" si="1589"/>
        <v>No</v>
      </c>
      <c r="VO107">
        <f ca="1">COUNTIF(VN$4:VN107, "Yes")</f>
        <v>4</v>
      </c>
      <c r="VP107" s="37">
        <f t="shared" ca="1" si="1386"/>
        <v>7701019.5487108631</v>
      </c>
      <c r="VQ107" s="37">
        <f t="shared" ca="1" si="1387"/>
        <v>52226.87236419339</v>
      </c>
      <c r="VR107" s="64">
        <f t="shared" ca="1" si="1188"/>
        <v>7753246.4210750563</v>
      </c>
      <c r="VS107" s="170" cm="1">
        <f t="array" aca="1" ref="VS107" ca="1">IF(MONTH($A107) = 1, _xlfn.LET(_xlpm.value, RAND(), _xlfn.IFS(_xlpm.value&lt;=0.6, 0.9/12, AND(_xlpm.value&gt;0.6, _xlpm.value&lt;=0.8), 0.36/12, _xlpm.value&gt;0.8, -0.06/12)), VS106)</f>
        <v>7.4999999999999997E-2</v>
      </c>
      <c r="VT107" t="str">
        <f t="shared" ca="1" si="1590"/>
        <v>No</v>
      </c>
      <c r="VU107">
        <f ca="1">COUNTIF(VT$4:VT107, "Yes")</f>
        <v>4</v>
      </c>
      <c r="VV107" s="37">
        <f t="shared" ca="1" si="1388"/>
        <v>1981794.3933212792</v>
      </c>
      <c r="VW107" s="37">
        <f t="shared" ca="1" si="1389"/>
        <v>53206.807454945454</v>
      </c>
      <c r="VX107" s="64">
        <f t="shared" ca="1" si="1190"/>
        <v>2035001.2007762247</v>
      </c>
      <c r="VY107" s="170" cm="1">
        <f t="array" aca="1" ref="VY107" ca="1">IF(MONTH($A107) = 1, _xlfn.LET(_xlpm.value, RAND(), _xlfn.IFS(_xlpm.value&lt;=0.6, 0.9/12, AND(_xlpm.value&gt;0.6, _xlpm.value&lt;=0.8), 0.36/12, _xlpm.value&gt;0.8, -0.06/12)), VY106)</f>
        <v>7.4999999999999997E-2</v>
      </c>
      <c r="VZ107" t="str">
        <f t="shared" ca="1" si="1591"/>
        <v>No</v>
      </c>
      <c r="WA107">
        <f ca="1">COUNTIF(VZ$4:VZ107, "Yes")</f>
        <v>6</v>
      </c>
      <c r="WB107" s="37">
        <f t="shared" ca="1" si="1390"/>
        <v>3237311.196408025</v>
      </c>
      <c r="WC107" s="37">
        <f t="shared" ca="1" si="1391"/>
        <v>74874.861726349453</v>
      </c>
      <c r="WD107" s="64">
        <f t="shared" ca="1" si="1192"/>
        <v>3312186.0581343742</v>
      </c>
      <c r="WE107" s="14"/>
      <c r="WH107" s="37"/>
      <c r="WI107" s="37"/>
      <c r="WJ107" s="1"/>
      <c r="WK107" s="14"/>
      <c r="WN107" s="37"/>
      <c r="WO107" s="37"/>
      <c r="WP107" s="1"/>
      <c r="WQ107" s="14"/>
      <c r="WT107" s="37"/>
      <c r="WU107" s="37"/>
      <c r="WV107" s="1"/>
      <c r="WW107" s="14"/>
      <c r="WZ107" s="37"/>
      <c r="XA107" s="37"/>
      <c r="XB107" s="1"/>
      <c r="XC107" s="14"/>
      <c r="XF107" s="37"/>
      <c r="XG107" s="37"/>
      <c r="XH107" s="1"/>
      <c r="XI107" s="14"/>
      <c r="XL107" s="37"/>
      <c r="XM107" s="37"/>
      <c r="XN107" s="1"/>
      <c r="XO107" s="14"/>
      <c r="XR107" s="37"/>
      <c r="XS107" s="37"/>
      <c r="XT107" s="1"/>
      <c r="XU107" s="14"/>
      <c r="XX107" s="37"/>
      <c r="XY107" s="37"/>
      <c r="XZ107" s="1"/>
      <c r="YA107" s="14"/>
      <c r="YD107" s="37"/>
      <c r="YE107" s="37"/>
      <c r="YF107" s="1"/>
      <c r="YG107" s="14"/>
      <c r="YJ107" s="37"/>
      <c r="YK107" s="37"/>
      <c r="YL107" s="1"/>
      <c r="YM107" s="14"/>
      <c r="YP107" s="37"/>
      <c r="YQ107" s="37"/>
      <c r="YR107" s="1"/>
      <c r="YS107" s="14"/>
      <c r="YV107" s="37"/>
      <c r="YW107" s="37"/>
      <c r="YX107" s="1"/>
      <c r="YY107" s="14"/>
      <c r="ZB107" s="37"/>
      <c r="ZC107" s="37"/>
      <c r="ZD107" s="1"/>
      <c r="ZE107" s="14"/>
      <c r="ZH107" s="37"/>
      <c r="ZI107" s="37"/>
      <c r="ZJ107" s="1"/>
      <c r="ZK107" s="14"/>
      <c r="ZN107" s="37"/>
      <c r="ZO107" s="37"/>
      <c r="ZP107" s="1"/>
      <c r="ZQ107" s="14"/>
      <c r="ZT107" s="37"/>
      <c r="ZU107" s="37"/>
      <c r="ZV107" s="1"/>
      <c r="ZW107" s="14"/>
      <c r="ZZ107" s="37"/>
      <c r="AAA107" s="37"/>
      <c r="AAB107" s="1"/>
      <c r="AAC107" s="14"/>
      <c r="AAF107" s="37"/>
      <c r="AAG107" s="37"/>
      <c r="AAH107" s="1"/>
      <c r="AAI107" s="14"/>
      <c r="AAL107" s="37"/>
      <c r="AAM107" s="37"/>
      <c r="AAN107" s="1"/>
      <c r="AAO107" s="14"/>
      <c r="AAR107" s="37"/>
      <c r="AAS107" s="37"/>
      <c r="AAT107" s="1"/>
      <c r="AAU107" s="14"/>
      <c r="AAX107" s="37"/>
      <c r="AAY107" s="37"/>
      <c r="AAZ107" s="1"/>
      <c r="ABA107" s="14"/>
      <c r="ABD107" s="37"/>
      <c r="ABE107" s="37"/>
      <c r="ABF107" s="1"/>
      <c r="ABG107" s="14"/>
      <c r="ABJ107" s="37"/>
      <c r="ABK107" s="37"/>
      <c r="ABL107" s="1"/>
      <c r="ABM107" s="14"/>
      <c r="ABP107" s="37"/>
      <c r="ABQ107" s="37"/>
      <c r="ABR107" s="1"/>
      <c r="ABS107" s="14"/>
      <c r="ABV107" s="37"/>
      <c r="ABW107" s="37"/>
      <c r="ABX107" s="1"/>
      <c r="ABY107" s="14"/>
      <c r="ACB107" s="37"/>
      <c r="ACC107" s="37"/>
      <c r="ACD107" s="1"/>
      <c r="ACE107" s="14"/>
      <c r="ACH107" s="37"/>
      <c r="ACI107" s="37"/>
      <c r="ACJ107" s="1"/>
      <c r="ACK107" s="14"/>
      <c r="ACN107" s="37"/>
      <c r="ACO107" s="37"/>
      <c r="ACP107" s="1"/>
      <c r="ACQ107" s="14"/>
      <c r="ACT107" s="37"/>
      <c r="ACU107" s="37"/>
      <c r="ACV107" s="1"/>
      <c r="ACW107" s="14"/>
      <c r="ACZ107" s="37"/>
      <c r="ADA107" s="37"/>
      <c r="ADB107" s="1"/>
      <c r="ADC107" s="14"/>
      <c r="ADF107" s="37"/>
      <c r="ADG107" s="37"/>
      <c r="ADH107" s="1"/>
      <c r="ADI107" s="14"/>
      <c r="ADL107" s="37"/>
      <c r="ADM107" s="37"/>
      <c r="ADN107" s="1"/>
      <c r="ADO107" s="14"/>
      <c r="ADR107" s="37"/>
      <c r="ADS107" s="37"/>
      <c r="ADT107" s="1"/>
      <c r="ADU107" s="14"/>
      <c r="ADX107" s="37"/>
      <c r="ADY107" s="37"/>
      <c r="ADZ107" s="1"/>
      <c r="AEA107" s="14"/>
      <c r="AED107" s="37"/>
      <c r="AEE107" s="37"/>
      <c r="AEF107" s="1"/>
      <c r="AEG107" s="14"/>
      <c r="AEJ107" s="37"/>
      <c r="AEK107" s="37"/>
      <c r="AEL107" s="1"/>
      <c r="AEM107" s="14"/>
      <c r="AEP107" s="37"/>
      <c r="AEQ107" s="37"/>
      <c r="AER107" s="1"/>
      <c r="AES107" s="14"/>
      <c r="AEV107" s="37"/>
      <c r="AEW107" s="37"/>
      <c r="AEX107" s="1"/>
      <c r="AEY107" s="14"/>
      <c r="AFB107" s="37"/>
      <c r="AFC107" s="37"/>
      <c r="AFD107" s="1"/>
      <c r="AFE107" s="14"/>
      <c r="AFH107" s="37"/>
      <c r="AFI107" s="37"/>
      <c r="AFJ107" s="1"/>
      <c r="AFK107" s="14"/>
      <c r="AFN107" s="37"/>
      <c r="AFO107" s="37"/>
      <c r="AFP107" s="1"/>
      <c r="AFQ107" s="14"/>
      <c r="AFT107" s="37"/>
      <c r="AFU107" s="37"/>
      <c r="AFV107" s="1"/>
      <c r="AFW107" s="14"/>
      <c r="AFZ107" s="37"/>
      <c r="AGA107" s="37"/>
      <c r="AGB107" s="1"/>
      <c r="AGC107" s="14"/>
      <c r="AGF107" s="37"/>
      <c r="AGG107" s="37"/>
      <c r="AGH107" s="1"/>
      <c r="AGI107" s="14"/>
      <c r="AGL107" s="37"/>
      <c r="AGM107" s="37"/>
      <c r="AGN107" s="1"/>
      <c r="AGO107" s="14"/>
      <c r="AGR107" s="37"/>
      <c r="AGS107" s="37"/>
      <c r="AGT107" s="1"/>
      <c r="AGU107" s="14"/>
      <c r="AGX107" s="37"/>
      <c r="AGY107" s="37"/>
      <c r="AGZ107" s="1"/>
      <c r="AHA107" s="14"/>
      <c r="AHD107" s="37"/>
      <c r="AHE107" s="37"/>
      <c r="AHF107" s="1"/>
      <c r="AHG107" s="14"/>
      <c r="AHJ107" s="37"/>
      <c r="AHK107" s="37"/>
      <c r="AHL107" s="1"/>
      <c r="AHM107" s="14"/>
      <c r="AHP107" s="37"/>
      <c r="AHQ107" s="37"/>
      <c r="AHR107" s="1"/>
      <c r="AHS107" s="14"/>
      <c r="AHV107" s="37"/>
      <c r="AHW107" s="37"/>
      <c r="AHX107" s="1"/>
      <c r="AHY107" s="14"/>
      <c r="AIB107" s="37"/>
      <c r="AIC107" s="37"/>
      <c r="AID107" s="1"/>
      <c r="AIE107" s="14"/>
      <c r="AIH107" s="37"/>
      <c r="AII107" s="37"/>
      <c r="AIJ107" s="1"/>
      <c r="AIK107" s="14"/>
      <c r="AIN107" s="37"/>
      <c r="AIO107" s="37"/>
      <c r="AIP107" s="1"/>
      <c r="AIQ107" s="14"/>
      <c r="AIT107" s="37"/>
      <c r="AIU107" s="37"/>
      <c r="AIV107" s="1"/>
      <c r="AIW107" s="14"/>
      <c r="AIZ107" s="37"/>
      <c r="AJA107" s="37"/>
      <c r="AJB107" s="1"/>
      <c r="AJC107" s="14"/>
      <c r="AJF107" s="37"/>
      <c r="AJG107" s="37"/>
      <c r="AJH107" s="1"/>
      <c r="AJI107" s="14"/>
      <c r="AJL107" s="37"/>
      <c r="AJM107" s="37"/>
      <c r="AJN107" s="1"/>
      <c r="AJO107" s="14"/>
      <c r="AJR107" s="37"/>
      <c r="AJS107" s="37"/>
      <c r="AJT107" s="1"/>
      <c r="AJU107" s="14"/>
      <c r="AJX107" s="37"/>
      <c r="AJY107" s="37"/>
      <c r="AJZ107" s="1"/>
      <c r="AKA107" s="14"/>
      <c r="AKD107" s="37"/>
      <c r="AKE107" s="37"/>
      <c r="AKF107" s="1"/>
      <c r="AKG107" s="14"/>
      <c r="AKJ107" s="37"/>
      <c r="AKK107" s="37"/>
      <c r="AKL107" s="1"/>
      <c r="AKM107" s="14"/>
      <c r="AKP107" s="37"/>
      <c r="AKQ107" s="37"/>
      <c r="AKR107" s="1"/>
      <c r="AKS107" s="14"/>
      <c r="AKV107" s="37"/>
      <c r="AKW107" s="37"/>
      <c r="AKX107" s="1"/>
      <c r="AKY107" s="14"/>
      <c r="ALB107" s="37"/>
      <c r="ALC107" s="37"/>
      <c r="ALD107" s="1"/>
      <c r="ALE107" s="14"/>
      <c r="ALH107" s="37"/>
      <c r="ALI107" s="37"/>
      <c r="ALJ107" s="1"/>
      <c r="ALK107" s="14"/>
      <c r="ALN107" s="37"/>
      <c r="ALO107" s="37"/>
      <c r="ALP107" s="1"/>
      <c r="ALQ107" s="14"/>
      <c r="ALT107" s="37"/>
      <c r="ALU107" s="37"/>
      <c r="ALV107" s="1"/>
      <c r="ALW107" s="14"/>
      <c r="ALZ107" s="37"/>
      <c r="AMA107" s="37"/>
      <c r="AMB107" s="1"/>
      <c r="AMC107" s="14"/>
      <c r="AMF107" s="37"/>
      <c r="AMG107" s="37"/>
      <c r="AMH107" s="1"/>
      <c r="AMI107" s="14"/>
      <c r="AML107" s="37"/>
      <c r="AMM107" s="37"/>
      <c r="AMN107" s="1"/>
      <c r="AMO107" s="14"/>
      <c r="AMR107" s="37"/>
      <c r="AMS107" s="37"/>
      <c r="AMT107" s="1"/>
      <c r="AMU107" s="14"/>
      <c r="AMX107" s="37"/>
      <c r="AMY107" s="37"/>
      <c r="AMZ107" s="1"/>
      <c r="ANA107" s="14"/>
      <c r="AND107" s="37"/>
      <c r="ANE107" s="37"/>
      <c r="ANF107" s="1"/>
      <c r="ANG107" s="14"/>
      <c r="ANJ107" s="37"/>
      <c r="ANK107" s="37"/>
      <c r="ANL107" s="1"/>
      <c r="ANM107" s="14"/>
      <c r="ANP107" s="37"/>
      <c r="ANQ107" s="37"/>
      <c r="ANR107" s="1"/>
      <c r="ANS107" s="14"/>
      <c r="ANV107" s="37"/>
      <c r="ANW107" s="37"/>
      <c r="ANX107" s="1"/>
      <c r="ANY107" s="14"/>
      <c r="AOB107" s="37"/>
      <c r="AOC107" s="37"/>
      <c r="AOD107" s="1"/>
      <c r="AOE107" s="14"/>
      <c r="AOH107" s="37"/>
      <c r="AOI107" s="37"/>
      <c r="AOJ107" s="1"/>
      <c r="AOK107" s="14"/>
      <c r="AON107" s="37"/>
      <c r="AOO107" s="37"/>
      <c r="AOP107" s="1"/>
      <c r="AOQ107" s="14"/>
      <c r="AOT107" s="37"/>
      <c r="AOU107" s="37"/>
      <c r="AOV107" s="1"/>
      <c r="AOW107" s="14"/>
      <c r="AOZ107" s="37"/>
      <c r="APA107" s="37"/>
      <c r="APB107" s="1"/>
      <c r="APC107" s="14"/>
      <c r="APF107" s="37"/>
      <c r="APG107" s="37"/>
      <c r="APH107" s="1"/>
      <c r="API107" s="14"/>
      <c r="APL107" s="37"/>
      <c r="APM107" s="37"/>
      <c r="APN107" s="1"/>
      <c r="APO107" s="14"/>
      <c r="APR107" s="37"/>
      <c r="APS107" s="37"/>
      <c r="APT107" s="1"/>
      <c r="APU107" s="14"/>
      <c r="APX107" s="37"/>
      <c r="APY107" s="37"/>
      <c r="APZ107" s="1"/>
      <c r="AQA107" s="14"/>
      <c r="AQD107" s="37"/>
      <c r="AQE107" s="37"/>
      <c r="AQF107" s="1"/>
      <c r="AQG107" s="14"/>
      <c r="AQJ107" s="37"/>
      <c r="AQK107" s="37"/>
      <c r="AQL107" s="1"/>
      <c r="AQM107" s="14"/>
      <c r="AQP107" s="37"/>
      <c r="AQQ107" s="37"/>
      <c r="AQR107" s="1"/>
      <c r="AQS107" s="14"/>
      <c r="AQV107" s="37"/>
      <c r="AQW107" s="37"/>
      <c r="AQX107" s="1"/>
    </row>
    <row r="108" spans="1:1023 1026:1142" x14ac:dyDescent="0.2">
      <c r="A108" s="5">
        <v>48487</v>
      </c>
      <c r="B108" s="1">
        <v>2390.7721117962633</v>
      </c>
      <c r="C108" s="170" cm="1">
        <f t="array" aca="1" ref="C108" ca="1">IF(MONTH($A108) = 1, _xlfn.LET(_xlpm.value, RAND(), _xlfn.IFS(_xlpm.value&lt;=0.6, 0.9/12, AND(_xlpm.value&gt;0.6, _xlpm.value&lt;=0.8), 0.36/12, _xlpm.value&gt;0.8, -0.06/12)), C107)</f>
        <v>7.4999999999999997E-2</v>
      </c>
      <c r="D108" t="str">
        <f t="shared" ca="1" si="1193"/>
        <v>No</v>
      </c>
      <c r="E108">
        <f ca="1">COUNTIF(D$4:D108, "Yes")</f>
        <v>5</v>
      </c>
      <c r="F108" s="37">
        <f t="shared" ca="1" si="1392"/>
        <v>698643.41018288617</v>
      </c>
      <c r="G108" s="37">
        <f t="shared" ca="1" si="1393"/>
        <v>61420.632958709684</v>
      </c>
      <c r="H108" s="64">
        <f t="shared" ca="1" si="994"/>
        <v>760064.0431415959</v>
      </c>
      <c r="I108" s="170" cm="1">
        <f t="array" aca="1" ref="I108" ca="1">IF(MONTH($A108) = 1, _xlfn.LET(_xlpm.value, RAND(), _xlfn.IFS(_xlpm.value&lt;=0.6, 0.9/12, AND(_xlpm.value&gt;0.6, _xlpm.value&lt;=0.8), 0.36/12, _xlpm.value&gt;0.8, -0.06/12)), I107)</f>
        <v>-5.0000000000000001E-3</v>
      </c>
      <c r="J108" t="str">
        <f t="shared" ca="1" si="1493"/>
        <v>No</v>
      </c>
      <c r="K108">
        <f ca="1">COUNTIF(J$4:J108, "Yes")</f>
        <v>4</v>
      </c>
      <c r="L108" s="37">
        <f t="shared" ca="1" si="1194"/>
        <v>2370268.6477902778</v>
      </c>
      <c r="M108" s="37">
        <f t="shared" ca="1" si="1195"/>
        <v>64307.000070471404</v>
      </c>
      <c r="N108" s="64">
        <f t="shared" ca="1" si="996"/>
        <v>2434575.6478607492</v>
      </c>
      <c r="O108" s="170" cm="1">
        <f t="array" aca="1" ref="O108" ca="1">IF(MONTH($A108) = 1, _xlfn.LET(_xlpm.value, RAND(), _xlfn.IFS(_xlpm.value&lt;=0.6, 0.9/12, AND(_xlpm.value&gt;0.6, _xlpm.value&lt;=0.8), 0.36/12, _xlpm.value&gt;0.8, -0.06/12)), O107)</f>
        <v>0.03</v>
      </c>
      <c r="P108" t="str">
        <f t="shared" ca="1" si="1494"/>
        <v>No</v>
      </c>
      <c r="Q108">
        <f ca="1">COUNTIF(P$4:P108, "Yes")</f>
        <v>4</v>
      </c>
      <c r="R108" s="37">
        <f t="shared" ca="1" si="1196"/>
        <v>3549633.7121462314</v>
      </c>
      <c r="S108" s="37">
        <f t="shared" ca="1" si="1197"/>
        <v>48554.367836131976</v>
      </c>
      <c r="T108" s="64">
        <f t="shared" ca="1" si="998"/>
        <v>3598188.0799823636</v>
      </c>
      <c r="U108" s="170" cm="1">
        <f t="array" aca="1" ref="U108" ca="1">IF(MONTH($A108) = 1, _xlfn.LET(_xlpm.value, RAND(), _xlfn.IFS(_xlpm.value&lt;=0.6, 0.9/12, AND(_xlpm.value&gt;0.6, _xlpm.value&lt;=0.8), 0.36/12, _xlpm.value&gt;0.8, -0.06/12)), U107)</f>
        <v>-5.0000000000000001E-3</v>
      </c>
      <c r="V108" t="str">
        <f t="shared" ca="1" si="1495"/>
        <v>No</v>
      </c>
      <c r="W108">
        <f ca="1">COUNTIF(V$4:V108, "Yes")</f>
        <v>4</v>
      </c>
      <c r="X108" s="37">
        <f t="shared" ca="1" si="1198"/>
        <v>3893662.8435144061</v>
      </c>
      <c r="Y108" s="37">
        <f t="shared" ca="1" si="1199"/>
        <v>60888.605345516356</v>
      </c>
      <c r="Z108" s="64">
        <f t="shared" ca="1" si="1000"/>
        <v>3954551.4488599226</v>
      </c>
      <c r="AA108" s="170" cm="1">
        <f t="array" aca="1" ref="AA108" ca="1">IF(MONTH($A108) = 1, _xlfn.LET(_xlpm.value, RAND(), _xlfn.IFS(_xlpm.value&lt;=0.6, 0.9/12, AND(_xlpm.value&gt;0.6, _xlpm.value&lt;=0.8), 0.36/12, _xlpm.value&gt;0.8, -0.06/12)), AA107)</f>
        <v>7.4999999999999997E-2</v>
      </c>
      <c r="AB108" t="str">
        <f t="shared" ca="1" si="1496"/>
        <v>No</v>
      </c>
      <c r="AC108">
        <f ca="1">COUNTIF(AB$4:AB108, "Yes")</f>
        <v>6</v>
      </c>
      <c r="AD108" s="37">
        <f t="shared" ca="1" si="1200"/>
        <v>5532645.5162222348</v>
      </c>
      <c r="AE108" s="37">
        <f t="shared" ca="1" si="1201"/>
        <v>82575.223318496253</v>
      </c>
      <c r="AF108" s="64">
        <f t="shared" ca="1" si="1002"/>
        <v>5615220.7395407315</v>
      </c>
      <c r="AG108" s="170" cm="1">
        <f t="array" aca="1" ref="AG108" ca="1">IF(MONTH($A108) = 1, _xlfn.LET(_xlpm.value, RAND(), _xlfn.IFS(_xlpm.value&lt;=0.6, 0.9/12, AND(_xlpm.value&gt;0.6, _xlpm.value&lt;=0.8), 0.36/12, _xlpm.value&gt;0.8, -0.06/12)), AG107)</f>
        <v>7.4999999999999997E-2</v>
      </c>
      <c r="AH108" t="str">
        <f t="shared" ca="1" si="1497"/>
        <v>Yes</v>
      </c>
      <c r="AI108">
        <f ca="1">COUNTIF(AH$4:AH108, "Yes")</f>
        <v>7</v>
      </c>
      <c r="AJ108" s="37">
        <f t="shared" ca="1" si="1202"/>
        <v>1271975.5900322336</v>
      </c>
      <c r="AK108" s="37">
        <f t="shared" ca="1" si="1203"/>
        <v>61754.373332372234</v>
      </c>
      <c r="AL108" s="64">
        <f t="shared" ca="1" si="1004"/>
        <v>1333729.9633646058</v>
      </c>
      <c r="AM108" s="170" cm="1">
        <f t="array" aca="1" ref="AM108" ca="1">IF(MONTH($A108) = 1, _xlfn.LET(_xlpm.value, RAND(), _xlfn.IFS(_xlpm.value&lt;=0.6, 0.9/12, AND(_xlpm.value&gt;0.6, _xlpm.value&lt;=0.8), 0.36/12, _xlpm.value&gt;0.8, -0.06/12)), AM107)</f>
        <v>7.4999999999999997E-2</v>
      </c>
      <c r="AN108" t="str">
        <f t="shared" ca="1" si="1498"/>
        <v>No</v>
      </c>
      <c r="AO108">
        <f ca="1">COUNTIF(AN$4:AN108, "Yes")</f>
        <v>6</v>
      </c>
      <c r="AP108" s="37">
        <f t="shared" ca="1" si="1204"/>
        <v>4868996.1469472004</v>
      </c>
      <c r="AQ108" s="37">
        <f t="shared" ca="1" si="1205"/>
        <v>74283.488792417134</v>
      </c>
      <c r="AR108" s="64">
        <f t="shared" ca="1" si="1006"/>
        <v>4943279.635739618</v>
      </c>
      <c r="AS108" s="170" cm="1">
        <f t="array" aca="1" ref="AS108" ca="1">IF(MONTH($A108) = 1, _xlfn.LET(_xlpm.value, RAND(), _xlfn.IFS(_xlpm.value&lt;=0.6, 0.9/12, AND(_xlpm.value&gt;0.6, _xlpm.value&lt;=0.8), 0.36/12, _xlpm.value&gt;0.8, -0.06/12)), AS107)</f>
        <v>7.4999999999999997E-2</v>
      </c>
      <c r="AT108" t="str">
        <f t="shared" ca="1" si="1499"/>
        <v>No</v>
      </c>
      <c r="AU108">
        <f ca="1">COUNTIF(AT$4:AT108, "Yes")</f>
        <v>8</v>
      </c>
      <c r="AV108" s="37">
        <f t="shared" ca="1" si="1206"/>
        <v>756805.63387156464</v>
      </c>
      <c r="AW108" s="37">
        <f t="shared" ca="1" si="1207"/>
        <v>102546.48165802991</v>
      </c>
      <c r="AX108" s="64">
        <f t="shared" ca="1" si="1008"/>
        <v>859352.11552959459</v>
      </c>
      <c r="AY108" s="170" cm="1">
        <f t="array" aca="1" ref="AY108" ca="1">IF(MONTH($A108) = 1, _xlfn.LET(_xlpm.value, RAND(), _xlfn.IFS(_xlpm.value&lt;=0.6, 0.9/12, AND(_xlpm.value&gt;0.6, _xlpm.value&lt;=0.8), 0.36/12, _xlpm.value&gt;0.8, -0.06/12)), AY107)</f>
        <v>7.4999999999999997E-2</v>
      </c>
      <c r="AZ108" t="str">
        <f t="shared" ca="1" si="1500"/>
        <v>No</v>
      </c>
      <c r="BA108">
        <f ca="1">COUNTIF(AZ$4:AZ108, "Yes")</f>
        <v>9</v>
      </c>
      <c r="BB108" s="37">
        <f t="shared" ca="1" si="1208"/>
        <v>1064086.1432640532</v>
      </c>
      <c r="BC108" s="37">
        <f t="shared" ca="1" si="1209"/>
        <v>115340.99966510807</v>
      </c>
      <c r="BD108" s="64">
        <f t="shared" ca="1" si="1010"/>
        <v>1179427.1429291612</v>
      </c>
      <c r="BE108" s="170" cm="1">
        <f t="array" aca="1" ref="BE108" ca="1">IF(MONTH($A108) = 1, _xlfn.LET(_xlpm.value, RAND(), _xlfn.IFS(_xlpm.value&lt;=0.6, 0.9/12, AND(_xlpm.value&gt;0.6, _xlpm.value&lt;=0.8), 0.36/12, _xlpm.value&gt;0.8, -0.06/12)), BE107)</f>
        <v>7.4999999999999997E-2</v>
      </c>
      <c r="BF108" t="str">
        <f t="shared" ca="1" si="1501"/>
        <v>No</v>
      </c>
      <c r="BG108">
        <f ca="1">COUNTIF(BF$4:BF108, "Yes")</f>
        <v>3</v>
      </c>
      <c r="BH108" s="37">
        <f t="shared" ca="1" si="1210"/>
        <v>3481446.2566322749</v>
      </c>
      <c r="BI108" s="37">
        <f t="shared" ca="1" si="1211"/>
        <v>30347.828825246306</v>
      </c>
      <c r="BJ108" s="64">
        <f t="shared" ca="1" si="1012"/>
        <v>3511794.085457521</v>
      </c>
      <c r="BK108" s="170" cm="1">
        <f t="array" aca="1" ref="BK108" ca="1">IF(MONTH($A108) = 1, _xlfn.LET(_xlpm.value, RAND(), _xlfn.IFS(_xlpm.value&lt;=0.6, 0.9/12, AND(_xlpm.value&gt;0.6, _xlpm.value&lt;=0.8), 0.36/12, _xlpm.value&gt;0.8, -0.06/12)), BK107)</f>
        <v>7.4999999999999997E-2</v>
      </c>
      <c r="BL108" t="str">
        <f t="shared" ca="1" si="1502"/>
        <v>No</v>
      </c>
      <c r="BM108">
        <f ca="1">COUNTIF(BL$4:BL108, "Yes")</f>
        <v>7</v>
      </c>
      <c r="BN108" s="37">
        <f t="shared" ca="1" si="1212"/>
        <v>630680.34963804774</v>
      </c>
      <c r="BO108" s="37">
        <f t="shared" ca="1" si="1213"/>
        <v>95733.113827858528</v>
      </c>
      <c r="BP108" s="64">
        <f t="shared" ca="1" si="1014"/>
        <v>726413.46346590621</v>
      </c>
      <c r="BQ108" s="170" cm="1">
        <f t="array" aca="1" ref="BQ108" ca="1">IF(MONTH($A108) = 1, _xlfn.LET(_xlpm.value, RAND(), _xlfn.IFS(_xlpm.value&lt;=0.6, 0.9/12, AND(_xlpm.value&gt;0.6, _xlpm.value&lt;=0.8), 0.36/12, _xlpm.value&gt;0.8, -0.06/12)), BQ107)</f>
        <v>7.4999999999999997E-2</v>
      </c>
      <c r="BR108" t="str">
        <f t="shared" ca="1" si="1503"/>
        <v>No</v>
      </c>
      <c r="BS108">
        <f ca="1">COUNTIF(BR$4:BR108, "Yes")</f>
        <v>5</v>
      </c>
      <c r="BT108" s="37">
        <f t="shared" ca="1" si="1214"/>
        <v>1361384.793644788</v>
      </c>
      <c r="BU108" s="37">
        <f t="shared" ca="1" si="1215"/>
        <v>69824.585605620508</v>
      </c>
      <c r="BV108" s="64">
        <f t="shared" ca="1" si="1016"/>
        <v>1431209.3792504084</v>
      </c>
      <c r="BW108" s="170" cm="1">
        <f t="array" aca="1" ref="BW108" ca="1">IF(MONTH($A108) = 1, _xlfn.LET(_xlpm.value, RAND(), _xlfn.IFS(_xlpm.value&lt;=0.6, 0.9/12, AND(_xlpm.value&gt;0.6, _xlpm.value&lt;=0.8), 0.36/12, _xlpm.value&gt;0.8, -0.06/12)), BW107)</f>
        <v>7.4999999999999997E-2</v>
      </c>
      <c r="BX108" t="str">
        <f t="shared" ca="1" si="1504"/>
        <v>No</v>
      </c>
      <c r="BY108">
        <f ca="1">COUNTIF(BX$4:BX108, "Yes")</f>
        <v>6</v>
      </c>
      <c r="BZ108" s="37">
        <f t="shared" ca="1" si="1216"/>
        <v>873924.3519654728</v>
      </c>
      <c r="CA108" s="37">
        <f t="shared" ca="1" si="1217"/>
        <v>70930.609977016982</v>
      </c>
      <c r="CB108" s="64">
        <f t="shared" ca="1" si="1018"/>
        <v>944854.96194248972</v>
      </c>
      <c r="CC108" s="170" cm="1">
        <f t="array" aca="1" ref="CC108" ca="1">IF(MONTH($A108) = 1, _xlfn.LET(_xlpm.value, RAND(), _xlfn.IFS(_xlpm.value&lt;=0.6, 0.9/12, AND(_xlpm.value&gt;0.6, _xlpm.value&lt;=0.8), 0.36/12, _xlpm.value&gt;0.8, -0.06/12)), CC107)</f>
        <v>7.4999999999999997E-2</v>
      </c>
      <c r="CD108" t="str">
        <f t="shared" ca="1" si="1505"/>
        <v>No</v>
      </c>
      <c r="CE108">
        <f ca="1">COUNTIF(CD$4:CD108, "Yes")</f>
        <v>5</v>
      </c>
      <c r="CF108" s="37">
        <f t="shared" ca="1" si="1218"/>
        <v>2701047.6003718739</v>
      </c>
      <c r="CG108" s="37">
        <f t="shared" ca="1" si="1219"/>
        <v>63188.120978175524</v>
      </c>
      <c r="CH108" s="64">
        <f t="shared" ca="1" si="1020"/>
        <v>2764235.7213500496</v>
      </c>
      <c r="CI108" s="170" cm="1">
        <f t="array" aca="1" ref="CI108" ca="1">IF(MONTH($A108) = 1, _xlfn.LET(_xlpm.value, RAND(), _xlfn.IFS(_xlpm.value&lt;=0.6, 0.9/12, AND(_xlpm.value&gt;0.6, _xlpm.value&lt;=0.8), 0.36/12, _xlpm.value&gt;0.8, -0.06/12)), CI107)</f>
        <v>0.03</v>
      </c>
      <c r="CJ108" t="str">
        <f t="shared" ca="1" si="1506"/>
        <v>No</v>
      </c>
      <c r="CK108">
        <f ca="1">COUNTIF(CJ$4:CJ108, "Yes")</f>
        <v>6</v>
      </c>
      <c r="CL108" s="37">
        <f t="shared" ca="1" si="1220"/>
        <v>1181205.806640343</v>
      </c>
      <c r="CM108" s="37">
        <f t="shared" ca="1" si="1221"/>
        <v>86710.663600491491</v>
      </c>
      <c r="CN108" s="64">
        <f t="shared" ca="1" si="1022"/>
        <v>1267916.4702408346</v>
      </c>
      <c r="CO108" s="170" cm="1">
        <f t="array" aca="1" ref="CO108" ca="1">IF(MONTH($A108) = 1, _xlfn.LET(_xlpm.value, RAND(), _xlfn.IFS(_xlpm.value&lt;=0.6, 0.9/12, AND(_xlpm.value&gt;0.6, _xlpm.value&lt;=0.8), 0.36/12, _xlpm.value&gt;0.8, -0.06/12)), CO107)</f>
        <v>7.4999999999999997E-2</v>
      </c>
      <c r="CP108" t="str">
        <f t="shared" ca="1" si="1507"/>
        <v>No</v>
      </c>
      <c r="CQ108">
        <f ca="1">COUNTIF(CP$4:CP108, "Yes")</f>
        <v>6</v>
      </c>
      <c r="CR108" s="37">
        <f t="shared" ca="1" si="1222"/>
        <v>859186.88560178224</v>
      </c>
      <c r="CS108" s="37">
        <f t="shared" ca="1" si="1223"/>
        <v>40032.12945508273</v>
      </c>
      <c r="CT108" s="64">
        <f t="shared" ca="1" si="1024"/>
        <v>899219.01505686494</v>
      </c>
      <c r="CU108" s="170" cm="1">
        <f t="array" aca="1" ref="CU108" ca="1">IF(MONTH($A108) = 1, _xlfn.LET(_xlpm.value, RAND(), _xlfn.IFS(_xlpm.value&lt;=0.6, 0.9/12, AND(_xlpm.value&gt;0.6, _xlpm.value&lt;=0.8), 0.36/12, _xlpm.value&gt;0.8, -0.06/12)), CU107)</f>
        <v>7.4999999999999997E-2</v>
      </c>
      <c r="CV108" t="str">
        <f t="shared" ca="1" si="1508"/>
        <v>No</v>
      </c>
      <c r="CW108">
        <f ca="1">COUNTIF(CV$4:CV108, "Yes")</f>
        <v>3</v>
      </c>
      <c r="CX108" s="37">
        <f t="shared" ca="1" si="1224"/>
        <v>7144194.1206155922</v>
      </c>
      <c r="CY108" s="37">
        <f t="shared" ca="1" si="1225"/>
        <v>32980.725028630637</v>
      </c>
      <c r="CZ108" s="64">
        <f t="shared" ca="1" si="1026"/>
        <v>7177174.8456442226</v>
      </c>
      <c r="DA108" s="170" cm="1">
        <f t="array" aca="1" ref="DA108" ca="1">IF(MONTH($A108) = 1, _xlfn.LET(_xlpm.value, RAND(), _xlfn.IFS(_xlpm.value&lt;=0.6, 0.9/12, AND(_xlpm.value&gt;0.6, _xlpm.value&lt;=0.8), 0.36/12, _xlpm.value&gt;0.8, -0.06/12)), DA107)</f>
        <v>7.4999999999999997E-2</v>
      </c>
      <c r="DB108" t="str">
        <f t="shared" ca="1" si="1509"/>
        <v>No</v>
      </c>
      <c r="DC108">
        <f ca="1">COUNTIF(DB$4:DB108, "Yes")</f>
        <v>8</v>
      </c>
      <c r="DD108" s="37">
        <f t="shared" ca="1" si="1226"/>
        <v>3846900.626359886</v>
      </c>
      <c r="DE108" s="37">
        <f t="shared" ca="1" si="1227"/>
        <v>89743.144012651537</v>
      </c>
      <c r="DF108" s="64">
        <f t="shared" ca="1" si="1028"/>
        <v>3936643.7703725374</v>
      </c>
      <c r="DG108" s="170" cm="1">
        <f t="array" aca="1" ref="DG108" ca="1">IF(MONTH($A108) = 1, _xlfn.LET(_xlpm.value, RAND(), _xlfn.IFS(_xlpm.value&lt;=0.6, 0.9/12, AND(_xlpm.value&gt;0.6, _xlpm.value&lt;=0.8), 0.36/12, _xlpm.value&gt;0.8, -0.06/12)), DG107)</f>
        <v>-5.0000000000000001E-3</v>
      </c>
      <c r="DH108" t="str">
        <f t="shared" ca="1" si="1510"/>
        <v>No</v>
      </c>
      <c r="DI108">
        <f ca="1">COUNTIF(DH$4:DH108, "Yes")</f>
        <v>4</v>
      </c>
      <c r="DJ108" s="37">
        <f t="shared" ca="1" si="1228"/>
        <v>10241602.020271083</v>
      </c>
      <c r="DK108" s="37">
        <f t="shared" ca="1" si="1229"/>
        <v>48347.025408885762</v>
      </c>
      <c r="DL108" s="64">
        <f t="shared" ca="1" si="1030"/>
        <v>10289949.04567997</v>
      </c>
      <c r="DM108" s="170" cm="1">
        <f t="array" aca="1" ref="DM108" ca="1">IF(MONTH($A108) = 1, _xlfn.LET(_xlpm.value, RAND(), _xlfn.IFS(_xlpm.value&lt;=0.6, 0.9/12, AND(_xlpm.value&gt;0.6, _xlpm.value&lt;=0.8), 0.36/12, _xlpm.value&gt;0.8, -0.06/12)), DM107)</f>
        <v>7.4999999999999997E-2</v>
      </c>
      <c r="DN108" t="str">
        <f t="shared" ca="1" si="1511"/>
        <v>No</v>
      </c>
      <c r="DO108">
        <f ca="1">COUNTIF(DN$4:DN108, "Yes")</f>
        <v>6</v>
      </c>
      <c r="DP108" s="37">
        <f t="shared" ca="1" si="1230"/>
        <v>7955039.9731976958</v>
      </c>
      <c r="DQ108" s="37">
        <f t="shared" ca="1" si="1231"/>
        <v>63668.289669924081</v>
      </c>
      <c r="DR108" s="64">
        <f t="shared" ca="1" si="1032"/>
        <v>8018708.2628676202</v>
      </c>
      <c r="DS108" s="170" cm="1">
        <f t="array" aca="1" ref="DS108" ca="1">IF(MONTH($A108) = 1, _xlfn.LET(_xlpm.value, RAND(), _xlfn.IFS(_xlpm.value&lt;=0.6, 0.9/12, AND(_xlpm.value&gt;0.6, _xlpm.value&lt;=0.8), 0.36/12, _xlpm.value&gt;0.8, -0.06/12)), DS107)</f>
        <v>-5.0000000000000001E-3</v>
      </c>
      <c r="DT108" t="str">
        <f t="shared" ca="1" si="1512"/>
        <v>No</v>
      </c>
      <c r="DU108">
        <f ca="1">COUNTIF(DT$4:DT108, "Yes")</f>
        <v>7</v>
      </c>
      <c r="DV108" s="37">
        <f t="shared" ca="1" si="1232"/>
        <v>1073177.6136144837</v>
      </c>
      <c r="DW108" s="37">
        <f t="shared" ca="1" si="1233"/>
        <v>86143.464731623957</v>
      </c>
      <c r="DX108" s="64">
        <f t="shared" ca="1" si="1034"/>
        <v>1159321.0783461076</v>
      </c>
      <c r="DY108" s="170" cm="1">
        <f t="array" aca="1" ref="DY108" ca="1">IF(MONTH($A108) = 1, _xlfn.LET(_xlpm.value, RAND(), _xlfn.IFS(_xlpm.value&lt;=0.6, 0.9/12, AND(_xlpm.value&gt;0.6, _xlpm.value&lt;=0.8), 0.36/12, _xlpm.value&gt;0.8, -0.06/12)), DY107)</f>
        <v>7.4999999999999997E-2</v>
      </c>
      <c r="DZ108" t="str">
        <f t="shared" ca="1" si="1513"/>
        <v>No</v>
      </c>
      <c r="EA108">
        <f ca="1">COUNTIF(DZ$4:DZ108, "Yes")</f>
        <v>8</v>
      </c>
      <c r="EB108" s="37">
        <f t="shared" ca="1" si="1234"/>
        <v>2355576.4754188089</v>
      </c>
      <c r="EC108" s="37">
        <f t="shared" ca="1" si="1235"/>
        <v>121741.78955216274</v>
      </c>
      <c r="ED108" s="64">
        <f t="shared" ca="1" si="1036"/>
        <v>2477318.2649709717</v>
      </c>
      <c r="EE108" s="170" cm="1">
        <f t="array" aca="1" ref="EE108" ca="1">IF(MONTH($A108) = 1, _xlfn.LET(_xlpm.value, RAND(), _xlfn.IFS(_xlpm.value&lt;=0.6, 0.9/12, AND(_xlpm.value&gt;0.6, _xlpm.value&lt;=0.8), 0.36/12, _xlpm.value&gt;0.8, -0.06/12)), EE107)</f>
        <v>7.4999999999999997E-2</v>
      </c>
      <c r="EF108" t="str">
        <f t="shared" ca="1" si="1514"/>
        <v>No</v>
      </c>
      <c r="EG108">
        <f ca="1">COUNTIF(EF$4:EF108, "Yes")</f>
        <v>3</v>
      </c>
      <c r="EH108" s="37">
        <f t="shared" ca="1" si="1236"/>
        <v>1432065.0870516985</v>
      </c>
      <c r="EI108" s="37">
        <f t="shared" ca="1" si="1237"/>
        <v>50518.816551633332</v>
      </c>
      <c r="EJ108" s="64">
        <f t="shared" ca="1" si="1038"/>
        <v>1482583.9036033319</v>
      </c>
      <c r="EK108" s="170" cm="1">
        <f t="array" aca="1" ref="EK108" ca="1">IF(MONTH($A108) = 1, _xlfn.LET(_xlpm.value, RAND(), _xlfn.IFS(_xlpm.value&lt;=0.6, 0.9/12, AND(_xlpm.value&gt;0.6, _xlpm.value&lt;=0.8), 0.36/12, _xlpm.value&gt;0.8, -0.06/12)), EK107)</f>
        <v>7.4999999999999997E-2</v>
      </c>
      <c r="EL108" t="str">
        <f t="shared" ca="1" si="1515"/>
        <v>No</v>
      </c>
      <c r="EM108">
        <f ca="1">COUNTIF(EL$4:EL108, "Yes")</f>
        <v>7</v>
      </c>
      <c r="EN108" s="37">
        <f t="shared" ca="1" si="1238"/>
        <v>2288706.1390417484</v>
      </c>
      <c r="EO108" s="37">
        <f t="shared" ca="1" si="1239"/>
        <v>85984.547041612677</v>
      </c>
      <c r="EP108" s="64">
        <f t="shared" ca="1" si="1040"/>
        <v>2374690.686083361</v>
      </c>
      <c r="EQ108" s="170" cm="1">
        <f t="array" aca="1" ref="EQ108" ca="1">IF(MONTH($A108) = 1, _xlfn.LET(_xlpm.value, RAND(), _xlfn.IFS(_xlpm.value&lt;=0.6, 0.9/12, AND(_xlpm.value&gt;0.6, _xlpm.value&lt;=0.8), 0.36/12, _xlpm.value&gt;0.8, -0.06/12)), EQ107)</f>
        <v>7.4999999999999997E-2</v>
      </c>
      <c r="ER108" t="str">
        <f t="shared" ca="1" si="1516"/>
        <v>No</v>
      </c>
      <c r="ES108">
        <f ca="1">COUNTIF(ER$4:ER108, "Yes")</f>
        <v>3</v>
      </c>
      <c r="ET108" s="37">
        <f t="shared" ca="1" si="1240"/>
        <v>4865704.2019650554</v>
      </c>
      <c r="EU108" s="37">
        <f t="shared" ca="1" si="1241"/>
        <v>23952.869816016751</v>
      </c>
      <c r="EV108" s="64">
        <f t="shared" ca="1" si="1042"/>
        <v>4889657.0717810718</v>
      </c>
      <c r="EW108" s="170" cm="1">
        <f t="array" aca="1" ref="EW108" ca="1">IF(MONTH($A108) = 1, _xlfn.LET(_xlpm.value, RAND(), _xlfn.IFS(_xlpm.value&lt;=0.6, 0.9/12, AND(_xlpm.value&gt;0.6, _xlpm.value&lt;=0.8), 0.36/12, _xlpm.value&gt;0.8, -0.06/12)), EW107)</f>
        <v>7.4999999999999997E-2</v>
      </c>
      <c r="EX108" t="str">
        <f t="shared" ca="1" si="1517"/>
        <v>No</v>
      </c>
      <c r="EY108">
        <f ca="1">COUNTIF(EX$4:EX108, "Yes")</f>
        <v>4</v>
      </c>
      <c r="EZ108" s="37">
        <f t="shared" ca="1" si="1242"/>
        <v>5856366.5556650292</v>
      </c>
      <c r="FA108" s="37">
        <f t="shared" ca="1" si="1243"/>
        <v>45735.533055864689</v>
      </c>
      <c r="FB108" s="64">
        <f t="shared" ca="1" si="1044"/>
        <v>5902102.0887208935</v>
      </c>
      <c r="FC108" s="170" cm="1">
        <f t="array" aca="1" ref="FC108" ca="1">IF(MONTH($A108) = 1, _xlfn.LET(_xlpm.value, RAND(), _xlfn.IFS(_xlpm.value&lt;=0.6, 0.9/12, AND(_xlpm.value&gt;0.6, _xlpm.value&lt;=0.8), 0.36/12, _xlpm.value&gt;0.8, -0.06/12)), FC107)</f>
        <v>7.4999999999999997E-2</v>
      </c>
      <c r="FD108" t="str">
        <f t="shared" ca="1" si="1518"/>
        <v>No</v>
      </c>
      <c r="FE108">
        <f ca="1">COUNTIF(FD$4:FD108, "Yes")</f>
        <v>9</v>
      </c>
      <c r="FF108" s="37">
        <f t="shared" ca="1" si="1244"/>
        <v>4020584.7491425979</v>
      </c>
      <c r="FG108" s="37">
        <f t="shared" ca="1" si="1245"/>
        <v>98681.219628749968</v>
      </c>
      <c r="FH108" s="64">
        <f t="shared" ca="1" si="1046"/>
        <v>4119265.9687713478</v>
      </c>
      <c r="FI108" s="170" cm="1">
        <f t="array" aca="1" ref="FI108" ca="1">IF(MONTH($A108) = 1, _xlfn.LET(_xlpm.value, RAND(), _xlfn.IFS(_xlpm.value&lt;=0.6, 0.9/12, AND(_xlpm.value&gt;0.6, _xlpm.value&lt;=0.8), 0.36/12, _xlpm.value&gt;0.8, -0.06/12)), FI107)</f>
        <v>0.03</v>
      </c>
      <c r="FJ108" t="str">
        <f t="shared" ca="1" si="1519"/>
        <v>No</v>
      </c>
      <c r="FK108">
        <f ca="1">COUNTIF(FJ$4:FJ108, "Yes")</f>
        <v>4</v>
      </c>
      <c r="FL108" s="37">
        <f t="shared" ca="1" si="1246"/>
        <v>3338789.4458667692</v>
      </c>
      <c r="FM108" s="37">
        <f t="shared" ca="1" si="1247"/>
        <v>42363.185004685467</v>
      </c>
      <c r="FN108" s="64">
        <f t="shared" ca="1" si="1048"/>
        <v>3381152.6308714547</v>
      </c>
      <c r="FO108" s="170" cm="1">
        <f t="array" aca="1" ref="FO108" ca="1">IF(MONTH($A108) = 1, _xlfn.LET(_xlpm.value, RAND(), _xlfn.IFS(_xlpm.value&lt;=0.6, 0.9/12, AND(_xlpm.value&gt;0.6, _xlpm.value&lt;=0.8), 0.36/12, _xlpm.value&gt;0.8, -0.06/12)), FO107)</f>
        <v>7.4999999999999997E-2</v>
      </c>
      <c r="FP108" t="str">
        <f t="shared" ca="1" si="1520"/>
        <v>No</v>
      </c>
      <c r="FQ108">
        <f ca="1">COUNTIF(FP$4:FP108, "Yes")</f>
        <v>6</v>
      </c>
      <c r="FR108" s="37">
        <f t="shared" ca="1" si="1248"/>
        <v>12071295.798449229</v>
      </c>
      <c r="FS108" s="37">
        <f t="shared" ca="1" si="1249"/>
        <v>52997.478218718548</v>
      </c>
      <c r="FT108" s="64">
        <f t="shared" ca="1" si="1050"/>
        <v>12124293.276667949</v>
      </c>
      <c r="FU108" s="170" cm="1">
        <f t="array" aca="1" ref="FU108" ca="1">IF(MONTH($A108) = 1, _xlfn.LET(_xlpm.value, RAND(), _xlfn.IFS(_xlpm.value&lt;=0.6, 0.9/12, AND(_xlpm.value&gt;0.6, _xlpm.value&lt;=0.8), 0.36/12, _xlpm.value&gt;0.8, -0.06/12)), FU107)</f>
        <v>7.4999999999999997E-2</v>
      </c>
      <c r="FV108" t="str">
        <f t="shared" ca="1" si="1521"/>
        <v>No</v>
      </c>
      <c r="FW108">
        <f ca="1">COUNTIF(FV$4:FV108, "Yes")</f>
        <v>5</v>
      </c>
      <c r="FX108" s="37">
        <f t="shared" ca="1" si="1250"/>
        <v>3150007.3061289084</v>
      </c>
      <c r="FY108" s="37">
        <f t="shared" ca="1" si="1251"/>
        <v>61451.097444153311</v>
      </c>
      <c r="FZ108" s="64">
        <f t="shared" ca="1" si="1052"/>
        <v>3211458.4035730618</v>
      </c>
      <c r="GA108" s="170" cm="1">
        <f t="array" aca="1" ref="GA108" ca="1">IF(MONTH($A108) = 1, _xlfn.LET(_xlpm.value, RAND(), _xlfn.IFS(_xlpm.value&lt;=0.6, 0.9/12, AND(_xlpm.value&gt;0.6, _xlpm.value&lt;=0.8), 0.36/12, _xlpm.value&gt;0.8, -0.06/12)), GA107)</f>
        <v>-5.0000000000000001E-3</v>
      </c>
      <c r="GB108" t="str">
        <f t="shared" ca="1" si="1522"/>
        <v>No</v>
      </c>
      <c r="GC108">
        <f ca="1">COUNTIF(GB$4:GB108, "Yes")</f>
        <v>5</v>
      </c>
      <c r="GD108" s="37">
        <f t="shared" ca="1" si="1252"/>
        <v>4271438.1975626359</v>
      </c>
      <c r="GE108" s="37">
        <f t="shared" ca="1" si="1253"/>
        <v>56968.865947967053</v>
      </c>
      <c r="GF108" s="64">
        <f t="shared" ca="1" si="1054"/>
        <v>4328407.0635106033</v>
      </c>
      <c r="GG108" s="170" cm="1">
        <f t="array" aca="1" ref="GG108" ca="1">IF(MONTH($A108) = 1, _xlfn.LET(_xlpm.value, RAND(), _xlfn.IFS(_xlpm.value&lt;=0.6, 0.9/12, AND(_xlpm.value&gt;0.6, _xlpm.value&lt;=0.8), 0.36/12, _xlpm.value&gt;0.8, -0.06/12)), GG107)</f>
        <v>7.4999999999999997E-2</v>
      </c>
      <c r="GH108" t="str">
        <f t="shared" ca="1" si="1523"/>
        <v>No</v>
      </c>
      <c r="GI108">
        <f ca="1">COUNTIF(GH$4:GH108, "Yes")</f>
        <v>5</v>
      </c>
      <c r="GJ108" s="37">
        <f t="shared" ca="1" si="1254"/>
        <v>1286778.1272309818</v>
      </c>
      <c r="GK108" s="37">
        <f t="shared" ca="1" si="1255"/>
        <v>30610.662037616708</v>
      </c>
      <c r="GL108" s="64">
        <f t="shared" ca="1" si="1056"/>
        <v>1317388.7892685984</v>
      </c>
      <c r="GM108" s="170" cm="1">
        <f t="array" aca="1" ref="GM108" ca="1">IF(MONTH($A108) = 1, _xlfn.LET(_xlpm.value, RAND(), _xlfn.IFS(_xlpm.value&lt;=0.6, 0.9/12, AND(_xlpm.value&gt;0.6, _xlpm.value&lt;=0.8), 0.36/12, _xlpm.value&gt;0.8, -0.06/12)), GM107)</f>
        <v>7.4999999999999997E-2</v>
      </c>
      <c r="GN108" t="str">
        <f t="shared" ca="1" si="1524"/>
        <v>No</v>
      </c>
      <c r="GO108">
        <f ca="1">COUNTIF(GN$4:GN108, "Yes")</f>
        <v>4</v>
      </c>
      <c r="GP108" s="37">
        <f t="shared" ca="1" si="1256"/>
        <v>3752127.5611527795</v>
      </c>
      <c r="GQ108" s="37">
        <f t="shared" ca="1" si="1257"/>
        <v>43949.47871561467</v>
      </c>
      <c r="GR108" s="64">
        <f t="shared" ca="1" si="1058"/>
        <v>3796077.0398683944</v>
      </c>
      <c r="GS108" s="170" cm="1">
        <f t="array" aca="1" ref="GS108" ca="1">IF(MONTH($A108) = 1, _xlfn.LET(_xlpm.value, RAND(), _xlfn.IFS(_xlpm.value&lt;=0.6, 0.9/12, AND(_xlpm.value&gt;0.6, _xlpm.value&lt;=0.8), 0.36/12, _xlpm.value&gt;0.8, -0.06/12)), GS107)</f>
        <v>7.4999999999999997E-2</v>
      </c>
      <c r="GT108" t="str">
        <f t="shared" ca="1" si="1525"/>
        <v>No</v>
      </c>
      <c r="GU108">
        <f ca="1">COUNTIF(GT$4:GT108, "Yes")</f>
        <v>2</v>
      </c>
      <c r="GV108" s="37">
        <f t="shared" ca="1" si="1258"/>
        <v>2613515.9487746288</v>
      </c>
      <c r="GW108" s="37">
        <f t="shared" ca="1" si="1259"/>
        <v>8290.6907217172284</v>
      </c>
      <c r="GX108" s="64">
        <f t="shared" ca="1" si="1060"/>
        <v>2621806.639496346</v>
      </c>
      <c r="GY108" s="170" cm="1">
        <f t="array" aca="1" ref="GY108" ca="1">IF(MONTH($A108) = 1, _xlfn.LET(_xlpm.value, RAND(), _xlfn.IFS(_xlpm.value&lt;=0.6, 0.9/12, AND(_xlpm.value&gt;0.6, _xlpm.value&lt;=0.8), 0.36/12, _xlpm.value&gt;0.8, -0.06/12)), GY107)</f>
        <v>7.4999999999999997E-2</v>
      </c>
      <c r="GZ108" t="str">
        <f t="shared" ca="1" si="1526"/>
        <v>No</v>
      </c>
      <c r="HA108">
        <f ca="1">COUNTIF(GZ$4:GZ108, "Yes")</f>
        <v>4</v>
      </c>
      <c r="HB108" s="37">
        <f t="shared" ca="1" si="1260"/>
        <v>11140569.832236681</v>
      </c>
      <c r="HC108" s="37">
        <f t="shared" ca="1" si="1261"/>
        <v>61851.347005596588</v>
      </c>
      <c r="HD108" s="64">
        <f t="shared" ca="1" si="1062"/>
        <v>11202421.179242278</v>
      </c>
      <c r="HE108" s="170" cm="1">
        <f t="array" aca="1" ref="HE108" ca="1">IF(MONTH($A108) = 1, _xlfn.LET(_xlpm.value, RAND(), _xlfn.IFS(_xlpm.value&lt;=0.6, 0.9/12, AND(_xlpm.value&gt;0.6, _xlpm.value&lt;=0.8), 0.36/12, _xlpm.value&gt;0.8, -0.06/12)), HE107)</f>
        <v>0.03</v>
      </c>
      <c r="HF108" t="str">
        <f t="shared" ca="1" si="1527"/>
        <v>No</v>
      </c>
      <c r="HG108">
        <f ca="1">COUNTIF(HF$4:HF108, "Yes")</f>
        <v>5</v>
      </c>
      <c r="HH108" s="37">
        <f t="shared" ca="1" si="1262"/>
        <v>3142892.2292728401</v>
      </c>
      <c r="HI108" s="37">
        <f t="shared" ca="1" si="1263"/>
        <v>56412.497851295819</v>
      </c>
      <c r="HJ108" s="64">
        <f t="shared" ca="1" si="1064"/>
        <v>3199304.7271241359</v>
      </c>
      <c r="HK108" s="170" cm="1">
        <f t="array" aca="1" ref="HK108" ca="1">IF(MONTH($A108) = 1, _xlfn.LET(_xlpm.value, RAND(), _xlfn.IFS(_xlpm.value&lt;=0.6, 0.9/12, AND(_xlpm.value&gt;0.6, _xlpm.value&lt;=0.8), 0.36/12, _xlpm.value&gt;0.8, -0.06/12)), HK107)</f>
        <v>-5.0000000000000001E-3</v>
      </c>
      <c r="HL108" t="str">
        <f t="shared" ca="1" si="1528"/>
        <v>No</v>
      </c>
      <c r="HM108">
        <f ca="1">COUNTIF(HL$4:HL108, "Yes")</f>
        <v>5</v>
      </c>
      <c r="HN108" s="37">
        <f t="shared" ca="1" si="1264"/>
        <v>5897235.3204812976</v>
      </c>
      <c r="HO108" s="37">
        <f t="shared" ca="1" si="1265"/>
        <v>44307.616880374226</v>
      </c>
      <c r="HP108" s="64">
        <f t="shared" ca="1" si="1066"/>
        <v>5941542.9373616716</v>
      </c>
      <c r="HQ108" s="170" cm="1">
        <f t="array" aca="1" ref="HQ108" ca="1">IF(MONTH($A108) = 1, _xlfn.LET(_xlpm.value, RAND(), _xlfn.IFS(_xlpm.value&lt;=0.6, 0.9/12, AND(_xlpm.value&gt;0.6, _xlpm.value&lt;=0.8), 0.36/12, _xlpm.value&gt;0.8, -0.06/12)), HQ107)</f>
        <v>7.4999999999999997E-2</v>
      </c>
      <c r="HR108" t="str">
        <f t="shared" ca="1" si="1529"/>
        <v>No</v>
      </c>
      <c r="HS108">
        <f ca="1">COUNTIF(HR$4:HR108, "Yes")</f>
        <v>5</v>
      </c>
      <c r="HT108" s="37">
        <f t="shared" ca="1" si="1266"/>
        <v>1686970.5873257206</v>
      </c>
      <c r="HU108" s="37">
        <f t="shared" ca="1" si="1267"/>
        <v>57724.12423515071</v>
      </c>
      <c r="HV108" s="64">
        <f t="shared" ca="1" si="1068"/>
        <v>1744694.7115608712</v>
      </c>
      <c r="HW108" s="170" cm="1">
        <f t="array" aca="1" ref="HW108" ca="1">IF(MONTH($A108) = 1, _xlfn.LET(_xlpm.value, RAND(), _xlfn.IFS(_xlpm.value&lt;=0.6, 0.9/12, AND(_xlpm.value&gt;0.6, _xlpm.value&lt;=0.8), 0.36/12, _xlpm.value&gt;0.8, -0.06/12)), HW107)</f>
        <v>7.4999999999999997E-2</v>
      </c>
      <c r="HX108" t="str">
        <f t="shared" ca="1" si="1530"/>
        <v>No</v>
      </c>
      <c r="HY108">
        <f ca="1">COUNTIF(HX$4:HX108, "Yes")</f>
        <v>5</v>
      </c>
      <c r="HZ108" s="37">
        <f t="shared" ca="1" si="1268"/>
        <v>9159861.792826267</v>
      </c>
      <c r="IA108" s="37">
        <f t="shared" ca="1" si="1269"/>
        <v>80898.172184341485</v>
      </c>
      <c r="IB108" s="64">
        <f t="shared" ca="1" si="1070"/>
        <v>9240759.9650106076</v>
      </c>
      <c r="IC108" s="170" cm="1">
        <f t="array" aca="1" ref="IC108" ca="1">IF(MONTH($A108) = 1, _xlfn.LET(_xlpm.value, RAND(), _xlfn.IFS(_xlpm.value&lt;=0.6, 0.9/12, AND(_xlpm.value&gt;0.6, _xlpm.value&lt;=0.8), 0.36/12, _xlpm.value&gt;0.8, -0.06/12)), IC107)</f>
        <v>7.4999999999999997E-2</v>
      </c>
      <c r="ID108" t="str">
        <f t="shared" ca="1" si="1531"/>
        <v>No</v>
      </c>
      <c r="IE108">
        <f ca="1">COUNTIF(ID$4:ID108, "Yes")</f>
        <v>5</v>
      </c>
      <c r="IF108" s="37">
        <f t="shared" ca="1" si="1270"/>
        <v>10156971.723111635</v>
      </c>
      <c r="IG108" s="37">
        <f t="shared" ca="1" si="1271"/>
        <v>58138.466678620651</v>
      </c>
      <c r="IH108" s="64">
        <f t="shared" ca="1" si="1072"/>
        <v>10215110.189790256</v>
      </c>
      <c r="II108" s="170" cm="1">
        <f t="array" aca="1" ref="II108" ca="1">IF(MONTH($A108) = 1, _xlfn.LET(_xlpm.value, RAND(), _xlfn.IFS(_xlpm.value&lt;=0.6, 0.9/12, AND(_xlpm.value&gt;0.6, _xlpm.value&lt;=0.8), 0.36/12, _xlpm.value&gt;0.8, -0.06/12)), II107)</f>
        <v>0.03</v>
      </c>
      <c r="IJ108" t="str">
        <f t="shared" ca="1" si="1532"/>
        <v>No</v>
      </c>
      <c r="IK108">
        <f ca="1">COUNTIF(IJ$4:IJ108, "Yes")</f>
        <v>8</v>
      </c>
      <c r="IL108" s="37">
        <f t="shared" ca="1" si="1272"/>
        <v>2041268.0695462222</v>
      </c>
      <c r="IM108" s="37">
        <f t="shared" ca="1" si="1273"/>
        <v>102134.01897908372</v>
      </c>
      <c r="IN108" s="64">
        <f t="shared" ca="1" si="1074"/>
        <v>2143402.088525306</v>
      </c>
      <c r="IO108" s="170" cm="1">
        <f t="array" aca="1" ref="IO108" ca="1">IF(MONTH($A108) = 1, _xlfn.LET(_xlpm.value, RAND(), _xlfn.IFS(_xlpm.value&lt;=0.6, 0.9/12, AND(_xlpm.value&gt;0.6, _xlpm.value&lt;=0.8), 0.36/12, _xlpm.value&gt;0.8, -0.06/12)), IO107)</f>
        <v>7.4999999999999997E-2</v>
      </c>
      <c r="IP108" t="str">
        <f t="shared" ca="1" si="1533"/>
        <v>No</v>
      </c>
      <c r="IQ108">
        <f ca="1">COUNTIF(IP$4:IP108, "Yes")</f>
        <v>6</v>
      </c>
      <c r="IR108" s="37">
        <f t="shared" ca="1" si="1274"/>
        <v>1502455.6774054547</v>
      </c>
      <c r="IS108" s="37">
        <f t="shared" ca="1" si="1275"/>
        <v>79498.425764387284</v>
      </c>
      <c r="IT108" s="64">
        <f t="shared" ca="1" si="1076"/>
        <v>1581954.1031698419</v>
      </c>
      <c r="IU108" s="170" cm="1">
        <f t="array" aca="1" ref="IU108" ca="1">IF(MONTH($A108) = 1, _xlfn.LET(_xlpm.value, RAND(), _xlfn.IFS(_xlpm.value&lt;=0.6, 0.9/12, AND(_xlpm.value&gt;0.6, _xlpm.value&lt;=0.8), 0.36/12, _xlpm.value&gt;0.8, -0.06/12)), IU107)</f>
        <v>0.03</v>
      </c>
      <c r="IV108" t="str">
        <f t="shared" ca="1" si="1534"/>
        <v>No</v>
      </c>
      <c r="IW108">
        <f ca="1">COUNTIF(IV$4:IV108, "Yes")</f>
        <v>6</v>
      </c>
      <c r="IX108" s="37">
        <f t="shared" ca="1" si="1276"/>
        <v>2219771.1150720441</v>
      </c>
      <c r="IY108" s="37">
        <f t="shared" ca="1" si="1277"/>
        <v>80849.587769397898</v>
      </c>
      <c r="IZ108" s="64">
        <f t="shared" ca="1" si="1078"/>
        <v>2300620.7028414421</v>
      </c>
      <c r="JA108" s="170" cm="1">
        <f t="array" aca="1" ref="JA108" ca="1">IF(MONTH($A108) = 1, _xlfn.LET(_xlpm.value, RAND(), _xlfn.IFS(_xlpm.value&lt;=0.6, 0.9/12, AND(_xlpm.value&gt;0.6, _xlpm.value&lt;=0.8), 0.36/12, _xlpm.value&gt;0.8, -0.06/12)), JA107)</f>
        <v>-5.0000000000000001E-3</v>
      </c>
      <c r="JB108" t="str">
        <f t="shared" ca="1" si="1535"/>
        <v>No</v>
      </c>
      <c r="JC108">
        <f ca="1">COUNTIF(JB$4:JB108, "Yes")</f>
        <v>6</v>
      </c>
      <c r="JD108" s="37">
        <f t="shared" ca="1" si="1278"/>
        <v>784329.24452125782</v>
      </c>
      <c r="JE108" s="37">
        <f t="shared" ca="1" si="1279"/>
        <v>75862.944253683745</v>
      </c>
      <c r="JF108" s="64">
        <f t="shared" ca="1" si="1080"/>
        <v>860192.18877494161</v>
      </c>
      <c r="JG108" s="170" cm="1">
        <f t="array" aca="1" ref="JG108" ca="1">IF(MONTH($A108) = 1, _xlfn.LET(_xlpm.value, RAND(), _xlfn.IFS(_xlpm.value&lt;=0.6, 0.9/12, AND(_xlpm.value&gt;0.6, _xlpm.value&lt;=0.8), 0.36/12, _xlpm.value&gt;0.8, -0.06/12)), JG107)</f>
        <v>0.03</v>
      </c>
      <c r="JH108" t="str">
        <f t="shared" ca="1" si="1536"/>
        <v>No</v>
      </c>
      <c r="JI108">
        <f ca="1">COUNTIF(JH$4:JH108, "Yes")</f>
        <v>4</v>
      </c>
      <c r="JJ108" s="37">
        <f t="shared" ca="1" si="1280"/>
        <v>13137905.366304602</v>
      </c>
      <c r="JK108" s="37">
        <f t="shared" ca="1" si="1281"/>
        <v>34566.58023825827</v>
      </c>
      <c r="JL108" s="64">
        <f t="shared" ca="1" si="1082"/>
        <v>13172471.946542861</v>
      </c>
      <c r="JM108" s="170" cm="1">
        <f t="array" aca="1" ref="JM108" ca="1">IF(MONTH($A108) = 1, _xlfn.LET(_xlpm.value, RAND(), _xlfn.IFS(_xlpm.value&lt;=0.6, 0.9/12, AND(_xlpm.value&gt;0.6, _xlpm.value&lt;=0.8), 0.36/12, _xlpm.value&gt;0.8, -0.06/12)), JM107)</f>
        <v>-5.0000000000000001E-3</v>
      </c>
      <c r="JN108" t="str">
        <f t="shared" ca="1" si="1537"/>
        <v>No</v>
      </c>
      <c r="JO108">
        <f ca="1">COUNTIF(JN$4:JN108, "Yes")</f>
        <v>9</v>
      </c>
      <c r="JP108" s="37">
        <f t="shared" ca="1" si="1282"/>
        <v>1928692.9986510412</v>
      </c>
      <c r="JQ108" s="37">
        <f t="shared" ca="1" si="1283"/>
        <v>125124.6636956767</v>
      </c>
      <c r="JR108" s="64">
        <f t="shared" ca="1" si="1084"/>
        <v>2053817.6623467179</v>
      </c>
      <c r="JS108" s="170" cm="1">
        <f t="array" aca="1" ref="JS108" ca="1">IF(MONTH($A108) = 1, _xlfn.LET(_xlpm.value, RAND(), _xlfn.IFS(_xlpm.value&lt;=0.6, 0.9/12, AND(_xlpm.value&gt;0.6, _xlpm.value&lt;=0.8), 0.36/12, _xlpm.value&gt;0.8, -0.06/12)), JS107)</f>
        <v>0.03</v>
      </c>
      <c r="JT108" t="str">
        <f t="shared" ca="1" si="1538"/>
        <v>No</v>
      </c>
      <c r="JU108">
        <f ca="1">COUNTIF(JT$4:JT108, "Yes")</f>
        <v>4</v>
      </c>
      <c r="JV108" s="37">
        <f t="shared" ca="1" si="1284"/>
        <v>6836233.6097284835</v>
      </c>
      <c r="JW108" s="37">
        <f t="shared" ca="1" si="1285"/>
        <v>38455.380407828845</v>
      </c>
      <c r="JX108" s="64">
        <f t="shared" ca="1" si="1086"/>
        <v>6874688.9901363123</v>
      </c>
      <c r="JY108" s="170" cm="1">
        <f t="array" aca="1" ref="JY108" ca="1">IF(MONTH($A108) = 1, _xlfn.LET(_xlpm.value, RAND(), _xlfn.IFS(_xlpm.value&lt;=0.6, 0.9/12, AND(_xlpm.value&gt;0.6, _xlpm.value&lt;=0.8), 0.36/12, _xlpm.value&gt;0.8, -0.06/12)), JY107)</f>
        <v>7.4999999999999997E-2</v>
      </c>
      <c r="JZ108" t="str">
        <f t="shared" ca="1" si="1539"/>
        <v>Yes</v>
      </c>
      <c r="KA108">
        <f ca="1">COUNTIF(JZ$4:JZ108, "Yes")</f>
        <v>6</v>
      </c>
      <c r="KB108" s="37">
        <f t="shared" ca="1" si="1286"/>
        <v>5877086.4847186953</v>
      </c>
      <c r="KC108" s="37">
        <f t="shared" ca="1" si="1287"/>
        <v>60009.304613165717</v>
      </c>
      <c r="KD108" s="64">
        <f t="shared" ca="1" si="1088"/>
        <v>5937095.7893318608</v>
      </c>
      <c r="KE108" s="170" cm="1">
        <f t="array" aca="1" ref="KE108" ca="1">IF(MONTH($A108) = 1, _xlfn.LET(_xlpm.value, RAND(), _xlfn.IFS(_xlpm.value&lt;=0.6, 0.9/12, AND(_xlpm.value&gt;0.6, _xlpm.value&lt;=0.8), 0.36/12, _xlpm.value&gt;0.8, -0.06/12)), KE107)</f>
        <v>-5.0000000000000001E-3</v>
      </c>
      <c r="KF108" t="str">
        <f t="shared" ca="1" si="1540"/>
        <v>No</v>
      </c>
      <c r="KG108">
        <f ca="1">COUNTIF(KF$4:KF108, "Yes")</f>
        <v>4</v>
      </c>
      <c r="KH108" s="37">
        <f t="shared" ca="1" si="1288"/>
        <v>1182818.7036349897</v>
      </c>
      <c r="KI108" s="37">
        <f t="shared" ca="1" si="1289"/>
        <v>41334.503042879136</v>
      </c>
      <c r="KJ108" s="64">
        <f t="shared" ca="1" si="1090"/>
        <v>1224153.2066778687</v>
      </c>
      <c r="KK108" s="170" cm="1">
        <f t="array" aca="1" ref="KK108" ca="1">IF(MONTH($A108) = 1, _xlfn.LET(_xlpm.value, RAND(), _xlfn.IFS(_xlpm.value&lt;=0.6, 0.9/12, AND(_xlpm.value&gt;0.6, _xlpm.value&lt;=0.8), 0.36/12, _xlpm.value&gt;0.8, -0.06/12)), KK107)</f>
        <v>7.4999999999999997E-2</v>
      </c>
      <c r="KL108" t="str">
        <f t="shared" ca="1" si="1541"/>
        <v>No</v>
      </c>
      <c r="KM108">
        <f ca="1">COUNTIF(KL$4:KL108, "Yes")</f>
        <v>5</v>
      </c>
      <c r="KN108" s="37">
        <f t="shared" ca="1" si="1290"/>
        <v>4525488.5788401645</v>
      </c>
      <c r="KO108" s="37">
        <f t="shared" ca="1" si="1291"/>
        <v>44777.152473025795</v>
      </c>
      <c r="KP108" s="64">
        <f t="shared" ca="1" si="1092"/>
        <v>4570265.7313131904</v>
      </c>
      <c r="KQ108" s="170" cm="1">
        <f t="array" aca="1" ref="KQ108" ca="1">IF(MONTH($A108) = 1, _xlfn.LET(_xlpm.value, RAND(), _xlfn.IFS(_xlpm.value&lt;=0.6, 0.9/12, AND(_xlpm.value&gt;0.6, _xlpm.value&lt;=0.8), 0.36/12, _xlpm.value&gt;0.8, -0.06/12)), KQ107)</f>
        <v>7.4999999999999997E-2</v>
      </c>
      <c r="KR108" t="str">
        <f t="shared" ca="1" si="1542"/>
        <v>No</v>
      </c>
      <c r="KS108">
        <f ca="1">COUNTIF(KR$4:KR108, "Yes")</f>
        <v>5</v>
      </c>
      <c r="KT108" s="37">
        <f t="shared" ca="1" si="1292"/>
        <v>1237351.7992499208</v>
      </c>
      <c r="KU108" s="37">
        <f t="shared" ca="1" si="1293"/>
        <v>54924.017086212501</v>
      </c>
      <c r="KV108" s="64">
        <f t="shared" ca="1" si="1094"/>
        <v>1292275.8163361333</v>
      </c>
      <c r="KW108" s="170" cm="1">
        <f t="array" aca="1" ref="KW108" ca="1">IF(MONTH($A108) = 1, _xlfn.LET(_xlpm.value, RAND(), _xlfn.IFS(_xlpm.value&lt;=0.6, 0.9/12, AND(_xlpm.value&gt;0.6, _xlpm.value&lt;=0.8), 0.36/12, _xlpm.value&gt;0.8, -0.06/12)), KW107)</f>
        <v>7.4999999999999997E-2</v>
      </c>
      <c r="KX108" t="str">
        <f t="shared" ca="1" si="1543"/>
        <v>No</v>
      </c>
      <c r="KY108">
        <f ca="1">COUNTIF(KX$4:KX108, "Yes")</f>
        <v>4</v>
      </c>
      <c r="KZ108" s="37">
        <f t="shared" ca="1" si="1294"/>
        <v>1448176.6387984566</v>
      </c>
      <c r="LA108" s="37">
        <f t="shared" ca="1" si="1295"/>
        <v>57648.816801651134</v>
      </c>
      <c r="LB108" s="64">
        <f t="shared" ca="1" si="1096"/>
        <v>1505825.4556001078</v>
      </c>
      <c r="LC108" s="170" cm="1">
        <f t="array" aca="1" ref="LC108" ca="1">IF(MONTH($A108) = 1, _xlfn.LET(_xlpm.value, RAND(), _xlfn.IFS(_xlpm.value&lt;=0.6, 0.9/12, AND(_xlpm.value&gt;0.6, _xlpm.value&lt;=0.8), 0.36/12, _xlpm.value&gt;0.8, -0.06/12)), LC107)</f>
        <v>0.03</v>
      </c>
      <c r="LD108" t="str">
        <f t="shared" ca="1" si="1544"/>
        <v>Yes</v>
      </c>
      <c r="LE108">
        <f ca="1">COUNTIF(LD$4:LD108, "Yes")</f>
        <v>4</v>
      </c>
      <c r="LF108" s="37">
        <f t="shared" ca="1" si="1296"/>
        <v>2242067.0334694316</v>
      </c>
      <c r="LG108" s="37">
        <f t="shared" ca="1" si="1297"/>
        <v>31366.16565042303</v>
      </c>
      <c r="LH108" s="64">
        <f t="shared" ca="1" si="1098"/>
        <v>2273433.1991198547</v>
      </c>
      <c r="LI108" s="170" cm="1">
        <f t="array" aca="1" ref="LI108" ca="1">IF(MONTH($A108) = 1, _xlfn.LET(_xlpm.value, RAND(), _xlfn.IFS(_xlpm.value&lt;=0.6, 0.9/12, AND(_xlpm.value&gt;0.6, _xlpm.value&lt;=0.8), 0.36/12, _xlpm.value&gt;0.8, -0.06/12)), LI107)</f>
        <v>7.4999999999999997E-2</v>
      </c>
      <c r="LJ108" t="str">
        <f t="shared" ca="1" si="1545"/>
        <v>No</v>
      </c>
      <c r="LK108">
        <f ca="1">COUNTIF(LJ$4:LJ108, "Yes")</f>
        <v>6</v>
      </c>
      <c r="LL108" s="37">
        <f t="shared" ca="1" si="1298"/>
        <v>2633428.9002183392</v>
      </c>
      <c r="LM108" s="37">
        <f t="shared" ca="1" si="1299"/>
        <v>77409.161013686869</v>
      </c>
      <c r="LN108" s="64">
        <f t="shared" ca="1" si="1100"/>
        <v>2710838.0612320262</v>
      </c>
      <c r="LO108" s="170" cm="1">
        <f t="array" aca="1" ref="LO108" ca="1">IF(MONTH($A108) = 1, _xlfn.LET(_xlpm.value, RAND(), _xlfn.IFS(_xlpm.value&lt;=0.6, 0.9/12, AND(_xlpm.value&gt;0.6, _xlpm.value&lt;=0.8), 0.36/12, _xlpm.value&gt;0.8, -0.06/12)), LO107)</f>
        <v>0.03</v>
      </c>
      <c r="LP108" t="str">
        <f t="shared" ca="1" si="1546"/>
        <v>No</v>
      </c>
      <c r="LQ108">
        <f ca="1">COUNTIF(LP$4:LP108, "Yes")</f>
        <v>9</v>
      </c>
      <c r="LR108" s="37">
        <f t="shared" ca="1" si="1300"/>
        <v>682748.17002355051</v>
      </c>
      <c r="LS108" s="37">
        <f t="shared" ca="1" si="1301"/>
        <v>99501.854680443736</v>
      </c>
      <c r="LT108" s="64">
        <f t="shared" ca="1" si="1102"/>
        <v>782250.02470399428</v>
      </c>
      <c r="LU108" s="170" cm="1">
        <f t="array" aca="1" ref="LU108" ca="1">IF(MONTH($A108) = 1, _xlfn.LET(_xlpm.value, RAND(), _xlfn.IFS(_xlpm.value&lt;=0.6, 0.9/12, AND(_xlpm.value&gt;0.6, _xlpm.value&lt;=0.8), 0.36/12, _xlpm.value&gt;0.8, -0.06/12)), LU107)</f>
        <v>7.4999999999999997E-2</v>
      </c>
      <c r="LV108" t="str">
        <f t="shared" ca="1" si="1547"/>
        <v>No</v>
      </c>
      <c r="LW108">
        <f ca="1">COUNTIF(LV$4:LV108, "Yes")</f>
        <v>4</v>
      </c>
      <c r="LX108" s="37">
        <f t="shared" ca="1" si="1302"/>
        <v>10441711.014614912</v>
      </c>
      <c r="LY108" s="37">
        <f t="shared" ca="1" si="1303"/>
        <v>45531.666978304878</v>
      </c>
      <c r="LZ108" s="64">
        <f t="shared" ca="1" si="1104"/>
        <v>10487242.681593217</v>
      </c>
      <c r="MA108" s="170" cm="1">
        <f t="array" aca="1" ref="MA108" ca="1">IF(MONTH($A108) = 1, _xlfn.LET(_xlpm.value, RAND(), _xlfn.IFS(_xlpm.value&lt;=0.6, 0.9/12, AND(_xlpm.value&gt;0.6, _xlpm.value&lt;=0.8), 0.36/12, _xlpm.value&gt;0.8, -0.06/12)), MA107)</f>
        <v>7.4999999999999997E-2</v>
      </c>
      <c r="MB108" t="str">
        <f t="shared" ca="1" si="1548"/>
        <v>No</v>
      </c>
      <c r="MC108">
        <f ca="1">COUNTIF(MB$4:MB108, "Yes")</f>
        <v>5</v>
      </c>
      <c r="MD108" s="37">
        <f t="shared" ca="1" si="1304"/>
        <v>1258348.2414140143</v>
      </c>
      <c r="ME108" s="37">
        <f t="shared" ca="1" si="1305"/>
        <v>50874.9892117489</v>
      </c>
      <c r="MF108" s="64">
        <f t="shared" ca="1" si="1106"/>
        <v>1309223.2306257631</v>
      </c>
      <c r="MG108" s="170" cm="1">
        <f t="array" aca="1" ref="MG108" ca="1">IF(MONTH($A108) = 1, _xlfn.LET(_xlpm.value, RAND(), _xlfn.IFS(_xlpm.value&lt;=0.6, 0.9/12, AND(_xlpm.value&gt;0.6, _xlpm.value&lt;=0.8), 0.36/12, _xlpm.value&gt;0.8, -0.06/12)), MG107)</f>
        <v>-5.0000000000000001E-3</v>
      </c>
      <c r="MH108" t="str">
        <f t="shared" ca="1" si="1549"/>
        <v>No</v>
      </c>
      <c r="MI108">
        <f ca="1">COUNTIF(MH$4:MH108, "Yes")</f>
        <v>8</v>
      </c>
      <c r="MJ108" s="37">
        <f t="shared" ca="1" si="1306"/>
        <v>2767854.7935376824</v>
      </c>
      <c r="MK108" s="37">
        <f t="shared" ca="1" si="1307"/>
        <v>79247.722444694999</v>
      </c>
      <c r="ML108" s="64">
        <f t="shared" ca="1" si="1108"/>
        <v>2847102.5159823773</v>
      </c>
      <c r="MM108" s="170" cm="1">
        <f t="array" aca="1" ref="MM108" ca="1">IF(MONTH($A108) = 1, _xlfn.LET(_xlpm.value, RAND(), _xlfn.IFS(_xlpm.value&lt;=0.6, 0.9/12, AND(_xlpm.value&gt;0.6, _xlpm.value&lt;=0.8), 0.36/12, _xlpm.value&gt;0.8, -0.06/12)), MM107)</f>
        <v>0.03</v>
      </c>
      <c r="MN108" t="str">
        <f t="shared" ca="1" si="1550"/>
        <v>No</v>
      </c>
      <c r="MO108">
        <f ca="1">COUNTIF(MN$4:MN108, "Yes")</f>
        <v>8</v>
      </c>
      <c r="MP108" s="37">
        <f t="shared" ca="1" si="1308"/>
        <v>2730288.4568789648</v>
      </c>
      <c r="MQ108" s="37">
        <f t="shared" ca="1" si="1309"/>
        <v>114529.60941235635</v>
      </c>
      <c r="MR108" s="64">
        <f t="shared" ca="1" si="1110"/>
        <v>2844818.0662913211</v>
      </c>
      <c r="MS108" s="170" cm="1">
        <f t="array" aca="1" ref="MS108" ca="1">IF(MONTH($A108) = 1, _xlfn.LET(_xlpm.value, RAND(), _xlfn.IFS(_xlpm.value&lt;=0.6, 0.9/12, AND(_xlpm.value&gt;0.6, _xlpm.value&lt;=0.8), 0.36/12, _xlpm.value&gt;0.8, -0.06/12)), MS107)</f>
        <v>0.03</v>
      </c>
      <c r="MT108" t="str">
        <f t="shared" ca="1" si="1551"/>
        <v>No</v>
      </c>
      <c r="MU108">
        <f ca="1">COUNTIF(MT$4:MT108, "Yes")</f>
        <v>9</v>
      </c>
      <c r="MV108" s="37">
        <f t="shared" ca="1" si="1310"/>
        <v>1396535.3329045973</v>
      </c>
      <c r="MW108" s="37">
        <f t="shared" ca="1" si="1311"/>
        <v>134012.65090040339</v>
      </c>
      <c r="MX108" s="64">
        <f t="shared" ca="1" si="1112"/>
        <v>1530547.9838050008</v>
      </c>
      <c r="MY108" s="170" cm="1">
        <f t="array" aca="1" ref="MY108" ca="1">IF(MONTH($A108) = 1, _xlfn.LET(_xlpm.value, RAND(), _xlfn.IFS(_xlpm.value&lt;=0.6, 0.9/12, AND(_xlpm.value&gt;0.6, _xlpm.value&lt;=0.8), 0.36/12, _xlpm.value&gt;0.8, -0.06/12)), MY107)</f>
        <v>7.4999999999999997E-2</v>
      </c>
      <c r="MZ108" t="str">
        <f t="shared" ca="1" si="1552"/>
        <v>No</v>
      </c>
      <c r="NA108">
        <f ca="1">COUNTIF(MZ$4:MZ108, "Yes")</f>
        <v>5</v>
      </c>
      <c r="NB108" s="37">
        <f t="shared" ca="1" si="1312"/>
        <v>22135006.655138042</v>
      </c>
      <c r="NC108" s="37">
        <f t="shared" ca="1" si="1313"/>
        <v>41210.239711131828</v>
      </c>
      <c r="ND108" s="64">
        <f t="shared" ca="1" si="1114"/>
        <v>22176216.894849174</v>
      </c>
      <c r="NE108" s="170" cm="1">
        <f t="array" aca="1" ref="NE108" ca="1">IF(MONTH($A108) = 1, _xlfn.LET(_xlpm.value, RAND(), _xlfn.IFS(_xlpm.value&lt;=0.6, 0.9/12, AND(_xlpm.value&gt;0.6, _xlpm.value&lt;=0.8), 0.36/12, _xlpm.value&gt;0.8, -0.06/12)), NE107)</f>
        <v>7.4999999999999997E-2</v>
      </c>
      <c r="NF108" t="str">
        <f t="shared" ca="1" si="1553"/>
        <v>No</v>
      </c>
      <c r="NG108">
        <f ca="1">COUNTIF(NF$4:NF108, "Yes")</f>
        <v>3</v>
      </c>
      <c r="NH108" s="37">
        <f t="shared" ca="1" si="1314"/>
        <v>3533323.9637840991</v>
      </c>
      <c r="NI108" s="37">
        <f t="shared" ca="1" si="1315"/>
        <v>38875.145786062938</v>
      </c>
      <c r="NJ108" s="64">
        <f t="shared" ca="1" si="1116"/>
        <v>3572199.1095701619</v>
      </c>
      <c r="NK108" s="170" cm="1">
        <f t="array" aca="1" ref="NK108" ca="1">IF(MONTH($A108) = 1, _xlfn.LET(_xlpm.value, RAND(), _xlfn.IFS(_xlpm.value&lt;=0.6, 0.9/12, AND(_xlpm.value&gt;0.6, _xlpm.value&lt;=0.8), 0.36/12, _xlpm.value&gt;0.8, -0.06/12)), NK107)</f>
        <v>7.4999999999999997E-2</v>
      </c>
      <c r="NL108" t="str">
        <f t="shared" ca="1" si="1554"/>
        <v>No</v>
      </c>
      <c r="NM108">
        <f ca="1">COUNTIF(NL$4:NL108, "Yes")</f>
        <v>6</v>
      </c>
      <c r="NN108" s="37">
        <f t="shared" ca="1" si="1316"/>
        <v>1613099.6368115689</v>
      </c>
      <c r="NO108" s="37">
        <f t="shared" ca="1" si="1317"/>
        <v>93732.50391868579</v>
      </c>
      <c r="NP108" s="64">
        <f t="shared" ca="1" si="1118"/>
        <v>1706832.1407302546</v>
      </c>
      <c r="NQ108" s="170" cm="1">
        <f t="array" aca="1" ref="NQ108" ca="1">IF(MONTH($A108) = 1, _xlfn.LET(_xlpm.value, RAND(), _xlfn.IFS(_xlpm.value&lt;=0.6, 0.9/12, AND(_xlpm.value&gt;0.6, _xlpm.value&lt;=0.8), 0.36/12, _xlpm.value&gt;0.8, -0.06/12)), NQ107)</f>
        <v>-5.0000000000000001E-3</v>
      </c>
      <c r="NR108" t="str">
        <f t="shared" ca="1" si="1555"/>
        <v>No</v>
      </c>
      <c r="NS108">
        <f ca="1">COUNTIF(NR$4:NR108, "Yes")</f>
        <v>7</v>
      </c>
      <c r="NT108" s="37">
        <f t="shared" ca="1" si="1318"/>
        <v>562271.71165616822</v>
      </c>
      <c r="NU108" s="37">
        <f t="shared" ca="1" si="1319"/>
        <v>82931.903638862263</v>
      </c>
      <c r="NV108" s="64">
        <f t="shared" ca="1" si="1120"/>
        <v>645203.61529503053</v>
      </c>
      <c r="NW108" s="170" cm="1">
        <f t="array" aca="1" ref="NW108" ca="1">IF(MONTH($A108) = 1, _xlfn.LET(_xlpm.value, RAND(), _xlfn.IFS(_xlpm.value&lt;=0.6, 0.9/12, AND(_xlpm.value&gt;0.6, _xlpm.value&lt;=0.8), 0.36/12, _xlpm.value&gt;0.8, -0.06/12)), NW107)</f>
        <v>-5.0000000000000001E-3</v>
      </c>
      <c r="NX108" t="str">
        <f t="shared" ca="1" si="1556"/>
        <v>No</v>
      </c>
      <c r="NY108">
        <f ca="1">COUNTIF(NX$4:NX108, "Yes")</f>
        <v>8</v>
      </c>
      <c r="NZ108" s="37">
        <f t="shared" ca="1" si="1320"/>
        <v>1476981.9639562364</v>
      </c>
      <c r="OA108" s="37">
        <f t="shared" ca="1" si="1321"/>
        <v>114113.95538288933</v>
      </c>
      <c r="OB108" s="64">
        <f t="shared" ca="1" si="1122"/>
        <v>1591095.9193391257</v>
      </c>
      <c r="OC108" s="170" cm="1">
        <f t="array" aca="1" ref="OC108" ca="1">IF(MONTH($A108) = 1, _xlfn.LET(_xlpm.value, RAND(), _xlfn.IFS(_xlpm.value&lt;=0.6, 0.9/12, AND(_xlpm.value&gt;0.6, _xlpm.value&lt;=0.8), 0.36/12, _xlpm.value&gt;0.8, -0.06/12)), OC107)</f>
        <v>7.4999999999999997E-2</v>
      </c>
      <c r="OD108" t="str">
        <f t="shared" ca="1" si="1557"/>
        <v>No</v>
      </c>
      <c r="OE108">
        <f ca="1">COUNTIF(OD$4:OD108, "Yes")</f>
        <v>6</v>
      </c>
      <c r="OF108" s="37">
        <f t="shared" ca="1" si="1322"/>
        <v>724798.09473657387</v>
      </c>
      <c r="OG108" s="37">
        <f t="shared" ca="1" si="1323"/>
        <v>68997.297223442336</v>
      </c>
      <c r="OH108" s="64">
        <f t="shared" ca="1" si="1124"/>
        <v>793795.39196001622</v>
      </c>
      <c r="OI108" s="170" cm="1">
        <f t="array" aca="1" ref="OI108" ca="1">IF(MONTH($A108) = 1, _xlfn.LET(_xlpm.value, RAND(), _xlfn.IFS(_xlpm.value&lt;=0.6, 0.9/12, AND(_xlpm.value&gt;0.6, _xlpm.value&lt;=0.8), 0.36/12, _xlpm.value&gt;0.8, -0.06/12)), OI107)</f>
        <v>7.4999999999999997E-2</v>
      </c>
      <c r="OJ108" t="str">
        <f t="shared" ca="1" si="1558"/>
        <v>No</v>
      </c>
      <c r="OK108">
        <f ca="1">COUNTIF(OJ$4:OJ108, "Yes")</f>
        <v>10</v>
      </c>
      <c r="OL108" s="37">
        <f t="shared" ca="1" si="1324"/>
        <v>4604372.8595570102</v>
      </c>
      <c r="OM108" s="37">
        <f t="shared" ca="1" si="1325"/>
        <v>130569.77239896472</v>
      </c>
      <c r="ON108" s="64">
        <f t="shared" ca="1" si="1126"/>
        <v>4734942.6319559747</v>
      </c>
      <c r="OO108" s="170" cm="1">
        <f t="array" aca="1" ref="OO108" ca="1">IF(MONTH($A108) = 1, _xlfn.LET(_xlpm.value, RAND(), _xlfn.IFS(_xlpm.value&lt;=0.6, 0.9/12, AND(_xlpm.value&gt;0.6, _xlpm.value&lt;=0.8), 0.36/12, _xlpm.value&gt;0.8, -0.06/12)), OO107)</f>
        <v>0.03</v>
      </c>
      <c r="OP108" t="str">
        <f t="shared" ca="1" si="1559"/>
        <v>No</v>
      </c>
      <c r="OQ108">
        <f ca="1">COUNTIF(OP$4:OP108, "Yes")</f>
        <v>7</v>
      </c>
      <c r="OR108" s="37">
        <f t="shared" ca="1" si="1326"/>
        <v>2059369.1568468579</v>
      </c>
      <c r="OS108" s="37">
        <f t="shared" ca="1" si="1327"/>
        <v>68631.141564155958</v>
      </c>
      <c r="OT108" s="64">
        <f t="shared" ca="1" si="1128"/>
        <v>2128000.298411014</v>
      </c>
      <c r="OU108" s="170" cm="1">
        <f t="array" aca="1" ref="OU108" ca="1">IF(MONTH($A108) = 1, _xlfn.LET(_xlpm.value, RAND(), _xlfn.IFS(_xlpm.value&lt;=0.6, 0.9/12, AND(_xlpm.value&gt;0.6, _xlpm.value&lt;=0.8), 0.36/12, _xlpm.value&gt;0.8, -0.06/12)), OU107)</f>
        <v>7.4999999999999997E-2</v>
      </c>
      <c r="OV108" t="str">
        <f t="shared" ca="1" si="1560"/>
        <v>No</v>
      </c>
      <c r="OW108">
        <f ca="1">COUNTIF(OV$4:OV108, "Yes")</f>
        <v>3</v>
      </c>
      <c r="OX108" s="37">
        <f t="shared" ca="1" si="1328"/>
        <v>10904641.466814457</v>
      </c>
      <c r="OY108" s="37">
        <f t="shared" ca="1" si="1329"/>
        <v>39127.773433047922</v>
      </c>
      <c r="OZ108" s="64">
        <f t="shared" ca="1" si="1130"/>
        <v>10943769.240247505</v>
      </c>
      <c r="PA108" s="170" cm="1">
        <f t="array" aca="1" ref="PA108" ca="1">IF(MONTH($A108) = 1, _xlfn.LET(_xlpm.value, RAND(), _xlfn.IFS(_xlpm.value&lt;=0.6, 0.9/12, AND(_xlpm.value&gt;0.6, _xlpm.value&lt;=0.8), 0.36/12, _xlpm.value&gt;0.8, -0.06/12)), PA107)</f>
        <v>0.03</v>
      </c>
      <c r="PB108" t="str">
        <f t="shared" ca="1" si="1561"/>
        <v>No</v>
      </c>
      <c r="PC108">
        <f ca="1">COUNTIF(PB$4:PB108, "Yes")</f>
        <v>6</v>
      </c>
      <c r="PD108" s="37">
        <f t="shared" ca="1" si="1330"/>
        <v>1562631.8382925829</v>
      </c>
      <c r="PE108" s="37">
        <f t="shared" ca="1" si="1331"/>
        <v>74254.384405101577</v>
      </c>
      <c r="PF108" s="64">
        <f t="shared" ca="1" si="1132"/>
        <v>1636886.2226976845</v>
      </c>
      <c r="PG108" s="170" cm="1">
        <f t="array" aca="1" ref="PG108" ca="1">IF(MONTH($A108) = 1, _xlfn.LET(_xlpm.value, RAND(), _xlfn.IFS(_xlpm.value&lt;=0.6, 0.9/12, AND(_xlpm.value&gt;0.6, _xlpm.value&lt;=0.8), 0.36/12, _xlpm.value&gt;0.8, -0.06/12)), PG107)</f>
        <v>7.4999999999999997E-2</v>
      </c>
      <c r="PH108" t="str">
        <f t="shared" ca="1" si="1562"/>
        <v>No</v>
      </c>
      <c r="PI108">
        <f ca="1">COUNTIF(PH$4:PH108, "Yes")</f>
        <v>8</v>
      </c>
      <c r="PJ108" s="37">
        <f t="shared" ca="1" si="1332"/>
        <v>811961.36022667075</v>
      </c>
      <c r="PK108" s="37">
        <f t="shared" ca="1" si="1333"/>
        <v>102205.27621404163</v>
      </c>
      <c r="PL108" s="64">
        <f t="shared" ca="1" si="1134"/>
        <v>914166.63644071238</v>
      </c>
      <c r="PM108" s="170" cm="1">
        <f t="array" aca="1" ref="PM108" ca="1">IF(MONTH($A108) = 1, _xlfn.LET(_xlpm.value, RAND(), _xlfn.IFS(_xlpm.value&lt;=0.6, 0.9/12, AND(_xlpm.value&gt;0.6, _xlpm.value&lt;=0.8), 0.36/12, _xlpm.value&gt;0.8, -0.06/12)), PM107)</f>
        <v>7.4999999999999997E-2</v>
      </c>
      <c r="PN108" t="str">
        <f t="shared" ca="1" si="1563"/>
        <v>No</v>
      </c>
      <c r="PO108">
        <f ca="1">COUNTIF(PN$4:PN108, "Yes")</f>
        <v>3</v>
      </c>
      <c r="PP108" s="37">
        <f t="shared" ca="1" si="1334"/>
        <v>3624866.5254472792</v>
      </c>
      <c r="PQ108" s="37">
        <f t="shared" ca="1" si="1335"/>
        <v>40536.127702340375</v>
      </c>
      <c r="PR108" s="64">
        <f t="shared" ca="1" si="1136"/>
        <v>3665402.6531496197</v>
      </c>
      <c r="PS108" s="170" cm="1">
        <f t="array" aca="1" ref="PS108" ca="1">IF(MONTH($A108) = 1, _xlfn.LET(_xlpm.value, RAND(), _xlfn.IFS(_xlpm.value&lt;=0.6, 0.9/12, AND(_xlpm.value&gt;0.6, _xlpm.value&lt;=0.8), 0.36/12, _xlpm.value&gt;0.8, -0.06/12)), PS107)</f>
        <v>7.4999999999999997E-2</v>
      </c>
      <c r="PT108" t="str">
        <f t="shared" ca="1" si="1564"/>
        <v>No</v>
      </c>
      <c r="PU108">
        <f ca="1">COUNTIF(PT$4:PT108, "Yes")</f>
        <v>4</v>
      </c>
      <c r="PV108" s="37">
        <f t="shared" ca="1" si="1336"/>
        <v>4350930.5074105375</v>
      </c>
      <c r="PW108" s="37">
        <f t="shared" ca="1" si="1337"/>
        <v>52280.415762817058</v>
      </c>
      <c r="PX108" s="64">
        <f t="shared" ca="1" si="1138"/>
        <v>4403210.9231733549</v>
      </c>
      <c r="PY108" s="170" cm="1">
        <f t="array" aca="1" ref="PY108" ca="1">IF(MONTH($A108) = 1, _xlfn.LET(_xlpm.value, RAND(), _xlfn.IFS(_xlpm.value&lt;=0.6, 0.9/12, AND(_xlpm.value&gt;0.6, _xlpm.value&lt;=0.8), 0.36/12, _xlpm.value&gt;0.8, -0.06/12)), PY107)</f>
        <v>0.03</v>
      </c>
      <c r="PZ108" t="str">
        <f t="shared" ca="1" si="1565"/>
        <v>No</v>
      </c>
      <c r="QA108">
        <f ca="1">COUNTIF(PZ$4:PZ108, "Yes")</f>
        <v>7</v>
      </c>
      <c r="QB108" s="37">
        <f t="shared" ca="1" si="1338"/>
        <v>4531031.7956566093</v>
      </c>
      <c r="QC108" s="37">
        <f t="shared" ca="1" si="1339"/>
        <v>75021.179895992595</v>
      </c>
      <c r="QD108" s="64">
        <f t="shared" ca="1" si="1140"/>
        <v>4606052.9755526017</v>
      </c>
      <c r="QE108" s="170" cm="1">
        <f t="array" aca="1" ref="QE108" ca="1">IF(MONTH($A108) = 1, _xlfn.LET(_xlpm.value, RAND(), _xlfn.IFS(_xlpm.value&lt;=0.6, 0.9/12, AND(_xlpm.value&gt;0.6, _xlpm.value&lt;=0.8), 0.36/12, _xlpm.value&gt;0.8, -0.06/12)), QE107)</f>
        <v>7.4999999999999997E-2</v>
      </c>
      <c r="QF108" t="str">
        <f t="shared" ca="1" si="1566"/>
        <v>No</v>
      </c>
      <c r="QG108">
        <f ca="1">COUNTIF(QF$4:QF108, "Yes")</f>
        <v>2</v>
      </c>
      <c r="QH108" s="37">
        <f t="shared" ca="1" si="1340"/>
        <v>10124634.504206259</v>
      </c>
      <c r="QI108" s="37">
        <f t="shared" ca="1" si="1341"/>
        <v>20262.907426774225</v>
      </c>
      <c r="QJ108" s="64">
        <f t="shared" ca="1" si="1142"/>
        <v>10144897.411633033</v>
      </c>
      <c r="QK108" s="170" cm="1">
        <f t="array" aca="1" ref="QK108" ca="1">IF(MONTH($A108) = 1, _xlfn.LET(_xlpm.value, RAND(), _xlfn.IFS(_xlpm.value&lt;=0.6, 0.9/12, AND(_xlpm.value&gt;0.6, _xlpm.value&lt;=0.8), 0.36/12, _xlpm.value&gt;0.8, -0.06/12)), QK107)</f>
        <v>7.4999999999999997E-2</v>
      </c>
      <c r="QL108" t="str">
        <f t="shared" ca="1" si="1567"/>
        <v>No</v>
      </c>
      <c r="QM108">
        <f ca="1">COUNTIF(QL$4:QL108, "Yes")</f>
        <v>4</v>
      </c>
      <c r="QN108" s="37">
        <f t="shared" ca="1" si="1342"/>
        <v>5859819.3660175474</v>
      </c>
      <c r="QO108" s="37">
        <f t="shared" ca="1" si="1343"/>
        <v>73973.348201473345</v>
      </c>
      <c r="QP108" s="64">
        <f t="shared" ca="1" si="1144"/>
        <v>5933792.7142190207</v>
      </c>
      <c r="QQ108" s="170" cm="1">
        <f t="array" aca="1" ref="QQ108" ca="1">IF(MONTH($A108) = 1, _xlfn.LET(_xlpm.value, RAND(), _xlfn.IFS(_xlpm.value&lt;=0.6, 0.9/12, AND(_xlpm.value&gt;0.6, _xlpm.value&lt;=0.8), 0.36/12, _xlpm.value&gt;0.8, -0.06/12)), QQ107)</f>
        <v>7.4999999999999997E-2</v>
      </c>
      <c r="QR108" t="str">
        <f t="shared" ca="1" si="1568"/>
        <v>No</v>
      </c>
      <c r="QS108">
        <f ca="1">COUNTIF(QR$4:QR108, "Yes")</f>
        <v>8</v>
      </c>
      <c r="QT108" s="37">
        <f t="shared" ca="1" si="1344"/>
        <v>3401907.0924230455</v>
      </c>
      <c r="QU108" s="37">
        <f t="shared" ca="1" si="1345"/>
        <v>96486.099166045067</v>
      </c>
      <c r="QV108" s="64">
        <f t="shared" ca="1" si="1146"/>
        <v>3498393.1915890905</v>
      </c>
      <c r="QW108" s="170" cm="1">
        <f t="array" aca="1" ref="QW108" ca="1">IF(MONTH($A108) = 1, _xlfn.LET(_xlpm.value, RAND(), _xlfn.IFS(_xlpm.value&lt;=0.6, 0.9/12, AND(_xlpm.value&gt;0.6, _xlpm.value&lt;=0.8), 0.36/12, _xlpm.value&gt;0.8, -0.06/12)), QW107)</f>
        <v>7.4999999999999997E-2</v>
      </c>
      <c r="QX108" t="str">
        <f t="shared" ca="1" si="1569"/>
        <v>No</v>
      </c>
      <c r="QY108">
        <f ca="1">COUNTIF(QX$4:QX108, "Yes")</f>
        <v>4</v>
      </c>
      <c r="QZ108" s="37">
        <f t="shared" ca="1" si="1346"/>
        <v>6931523.689940365</v>
      </c>
      <c r="RA108" s="37">
        <f t="shared" ca="1" si="1347"/>
        <v>40237.266405486065</v>
      </c>
      <c r="RB108" s="64">
        <f t="shared" ca="1" si="1148"/>
        <v>6971760.9563458515</v>
      </c>
      <c r="RC108" s="170" cm="1">
        <f t="array" aca="1" ref="RC108" ca="1">IF(MONTH($A108) = 1, _xlfn.LET(_xlpm.value, RAND(), _xlfn.IFS(_xlpm.value&lt;=0.6, 0.9/12, AND(_xlpm.value&gt;0.6, _xlpm.value&lt;=0.8), 0.36/12, _xlpm.value&gt;0.8, -0.06/12)), RC107)</f>
        <v>7.4999999999999997E-2</v>
      </c>
      <c r="RD108" t="str">
        <f t="shared" ca="1" si="1570"/>
        <v>No</v>
      </c>
      <c r="RE108">
        <f ca="1">COUNTIF(RD$4:RD108, "Yes")</f>
        <v>3</v>
      </c>
      <c r="RF108" s="37">
        <f t="shared" ca="1" si="1348"/>
        <v>1749525.9375363656</v>
      </c>
      <c r="RG108" s="37">
        <f t="shared" ca="1" si="1349"/>
        <v>47210.466026167225</v>
      </c>
      <c r="RH108" s="64">
        <f t="shared" ca="1" si="1150"/>
        <v>1796736.4035625327</v>
      </c>
      <c r="RI108" s="170" cm="1">
        <f t="array" aca="1" ref="RI108" ca="1">IF(MONTH($A108) = 1, _xlfn.LET(_xlpm.value, RAND(), _xlfn.IFS(_xlpm.value&lt;=0.6, 0.9/12, AND(_xlpm.value&gt;0.6, _xlpm.value&lt;=0.8), 0.36/12, _xlpm.value&gt;0.8, -0.06/12)), RI107)</f>
        <v>7.4999999999999997E-2</v>
      </c>
      <c r="RJ108" t="str">
        <f t="shared" ca="1" si="1571"/>
        <v>No</v>
      </c>
      <c r="RK108">
        <f ca="1">COUNTIF(RJ$4:RJ108, "Yes")</f>
        <v>3</v>
      </c>
      <c r="RL108" s="37">
        <f t="shared" ca="1" si="1350"/>
        <v>6066132.8890700787</v>
      </c>
      <c r="RM108" s="37">
        <f t="shared" ca="1" si="1351"/>
        <v>46171.657886793473</v>
      </c>
      <c r="RN108" s="64">
        <f t="shared" ca="1" si="1152"/>
        <v>6112304.5469568726</v>
      </c>
      <c r="RO108" s="170" cm="1">
        <f t="array" aca="1" ref="RO108" ca="1">IF(MONTH($A108) = 1, _xlfn.LET(_xlpm.value, RAND(), _xlfn.IFS(_xlpm.value&lt;=0.6, 0.9/12, AND(_xlpm.value&gt;0.6, _xlpm.value&lt;=0.8), 0.36/12, _xlpm.value&gt;0.8, -0.06/12)), RO107)</f>
        <v>7.4999999999999997E-2</v>
      </c>
      <c r="RP108" t="str">
        <f t="shared" ca="1" si="1572"/>
        <v>No</v>
      </c>
      <c r="RQ108">
        <f ca="1">COUNTIF(RP$4:RP108, "Yes")</f>
        <v>6</v>
      </c>
      <c r="RR108" s="37">
        <f t="shared" ca="1" si="1352"/>
        <v>9184583.710642701</v>
      </c>
      <c r="RS108" s="37">
        <f t="shared" ca="1" si="1353"/>
        <v>54030.914690050602</v>
      </c>
      <c r="RT108" s="64">
        <f t="shared" ca="1" si="1154"/>
        <v>9238614.6253327522</v>
      </c>
      <c r="RU108" s="170" cm="1">
        <f t="array" aca="1" ref="RU108" ca="1">IF(MONTH($A108) = 1, _xlfn.LET(_xlpm.value, RAND(), _xlfn.IFS(_xlpm.value&lt;=0.6, 0.9/12, AND(_xlpm.value&gt;0.6, _xlpm.value&lt;=0.8), 0.36/12, _xlpm.value&gt;0.8, -0.06/12)), RU107)</f>
        <v>7.4999999999999997E-2</v>
      </c>
      <c r="RV108" t="str">
        <f t="shared" ca="1" si="1573"/>
        <v>No</v>
      </c>
      <c r="RW108">
        <f ca="1">COUNTIF(RV$4:RV108, "Yes")</f>
        <v>5</v>
      </c>
      <c r="RX108" s="37">
        <f t="shared" ca="1" si="1354"/>
        <v>7626581.4775267364</v>
      </c>
      <c r="RY108" s="37">
        <f t="shared" ca="1" si="1355"/>
        <v>52274.265363922146</v>
      </c>
      <c r="RZ108" s="64">
        <f t="shared" ca="1" si="1156"/>
        <v>7678855.7428906588</v>
      </c>
      <c r="SA108" s="170" cm="1">
        <f t="array" aca="1" ref="SA108" ca="1">IF(MONTH($A108) = 1, _xlfn.LET(_xlpm.value, RAND(), _xlfn.IFS(_xlpm.value&lt;=0.6, 0.9/12, AND(_xlpm.value&gt;0.6, _xlpm.value&lt;=0.8), 0.36/12, _xlpm.value&gt;0.8, -0.06/12)), SA107)</f>
        <v>-5.0000000000000001E-3</v>
      </c>
      <c r="SB108" t="str">
        <f t="shared" ca="1" si="1574"/>
        <v>No</v>
      </c>
      <c r="SC108">
        <f ca="1">COUNTIF(SB$4:SB108, "Yes")</f>
        <v>5</v>
      </c>
      <c r="SD108" s="37">
        <f t="shared" ca="1" si="1356"/>
        <v>481715.66242437775</v>
      </c>
      <c r="SE108" s="37">
        <f t="shared" ca="1" si="1357"/>
        <v>64488.982606993814</v>
      </c>
      <c r="SF108" s="64">
        <f t="shared" ca="1" si="1158"/>
        <v>546204.64503137162</v>
      </c>
      <c r="SG108" s="170" cm="1">
        <f t="array" aca="1" ref="SG108" ca="1">IF(MONTH($A108) = 1, _xlfn.LET(_xlpm.value, RAND(), _xlfn.IFS(_xlpm.value&lt;=0.6, 0.9/12, AND(_xlpm.value&gt;0.6, _xlpm.value&lt;=0.8), 0.36/12, _xlpm.value&gt;0.8, -0.06/12)), SG107)</f>
        <v>-5.0000000000000001E-3</v>
      </c>
      <c r="SH108" t="str">
        <f t="shared" ca="1" si="1575"/>
        <v>No</v>
      </c>
      <c r="SI108">
        <f ca="1">COUNTIF(SH$4:SH108, "Yes")</f>
        <v>8</v>
      </c>
      <c r="SJ108" s="37">
        <f t="shared" ca="1" si="1358"/>
        <v>365641.71091735974</v>
      </c>
      <c r="SK108" s="37">
        <f t="shared" ca="1" si="1359"/>
        <v>65999.703485973791</v>
      </c>
      <c r="SL108" s="64">
        <f t="shared" ca="1" si="1160"/>
        <v>431641.41440333356</v>
      </c>
      <c r="SM108" s="170" cm="1">
        <f t="array" aca="1" ref="SM108" ca="1">IF(MONTH($A108) = 1, _xlfn.LET(_xlpm.value, RAND(), _xlfn.IFS(_xlpm.value&lt;=0.6, 0.9/12, AND(_xlpm.value&gt;0.6, _xlpm.value&lt;=0.8), 0.36/12, _xlpm.value&gt;0.8, -0.06/12)), SM107)</f>
        <v>0.03</v>
      </c>
      <c r="SN108" t="str">
        <f t="shared" ca="1" si="1576"/>
        <v>No</v>
      </c>
      <c r="SO108">
        <f ca="1">COUNTIF(SN$4:SN108, "Yes")</f>
        <v>7</v>
      </c>
      <c r="SP108" s="37">
        <f t="shared" ca="1" si="1360"/>
        <v>2639185.5270912629</v>
      </c>
      <c r="SQ108" s="37">
        <f t="shared" ca="1" si="1361"/>
        <v>81703.859965262935</v>
      </c>
      <c r="SR108" s="64">
        <f t="shared" ca="1" si="1162"/>
        <v>2720889.3870565258</v>
      </c>
      <c r="SS108" s="170" cm="1">
        <f t="array" aca="1" ref="SS108" ca="1">IF(MONTH($A108) = 1, _xlfn.LET(_xlpm.value, RAND(), _xlfn.IFS(_xlpm.value&lt;=0.6, 0.9/12, AND(_xlpm.value&gt;0.6, _xlpm.value&lt;=0.8), 0.36/12, _xlpm.value&gt;0.8, -0.06/12)), SS107)</f>
        <v>7.4999999999999997E-2</v>
      </c>
      <c r="ST108" t="str">
        <f t="shared" ca="1" si="1577"/>
        <v>No</v>
      </c>
      <c r="SU108">
        <f ca="1">COUNTIF(ST$4:ST108, "Yes")</f>
        <v>5</v>
      </c>
      <c r="SV108" s="37">
        <f t="shared" ca="1" si="1362"/>
        <v>3469310.1536490731</v>
      </c>
      <c r="SW108" s="37">
        <f t="shared" ca="1" si="1363"/>
        <v>52872.049556044934</v>
      </c>
      <c r="SX108" s="64">
        <f t="shared" ca="1" si="1164"/>
        <v>3522182.203205118</v>
      </c>
      <c r="SY108" s="170" cm="1">
        <f t="array" aca="1" ref="SY108" ca="1">IF(MONTH($A108) = 1, _xlfn.LET(_xlpm.value, RAND(), _xlfn.IFS(_xlpm.value&lt;=0.6, 0.9/12, AND(_xlpm.value&gt;0.6, _xlpm.value&lt;=0.8), 0.36/12, _xlpm.value&gt;0.8, -0.06/12)), SY107)</f>
        <v>0.03</v>
      </c>
      <c r="SZ108" t="str">
        <f t="shared" ca="1" si="1578"/>
        <v>No</v>
      </c>
      <c r="TA108">
        <f ca="1">COUNTIF(SZ$4:SZ108, "Yes")</f>
        <v>2</v>
      </c>
      <c r="TB108" s="37">
        <f t="shared" ca="1" si="1364"/>
        <v>1373837.0572070898</v>
      </c>
      <c r="TC108" s="37">
        <f t="shared" ca="1" si="1365"/>
        <v>24247.074947806763</v>
      </c>
      <c r="TD108" s="64">
        <f t="shared" ca="1" si="1166"/>
        <v>1398084.1321548966</v>
      </c>
      <c r="TE108" s="170" cm="1">
        <f t="array" aca="1" ref="TE108" ca="1">IF(MONTH($A108) = 1, _xlfn.LET(_xlpm.value, RAND(), _xlfn.IFS(_xlpm.value&lt;=0.6, 0.9/12, AND(_xlpm.value&gt;0.6, _xlpm.value&lt;=0.8), 0.36/12, _xlpm.value&gt;0.8, -0.06/12)), TE107)</f>
        <v>7.4999999999999997E-2</v>
      </c>
      <c r="TF108" t="str">
        <f t="shared" ca="1" si="1579"/>
        <v>No</v>
      </c>
      <c r="TG108">
        <f ca="1">COUNTIF(TF$4:TF108, "Yes")</f>
        <v>6</v>
      </c>
      <c r="TH108" s="37">
        <f t="shared" ca="1" si="1366"/>
        <v>3640702.3965590806</v>
      </c>
      <c r="TI108" s="37">
        <f t="shared" ca="1" si="1367"/>
        <v>58185.271967546512</v>
      </c>
      <c r="TJ108" s="64">
        <f t="shared" ca="1" si="1168"/>
        <v>3698887.6685266271</v>
      </c>
      <c r="TK108" s="170" cm="1">
        <f t="array" aca="1" ref="TK108" ca="1">IF(MONTH($A108) = 1, _xlfn.LET(_xlpm.value, RAND(), _xlfn.IFS(_xlpm.value&lt;=0.6, 0.9/12, AND(_xlpm.value&gt;0.6, _xlpm.value&lt;=0.8), 0.36/12, _xlpm.value&gt;0.8, -0.06/12)), TK107)</f>
        <v>7.4999999999999997E-2</v>
      </c>
      <c r="TL108" t="str">
        <f t="shared" ca="1" si="1580"/>
        <v>No</v>
      </c>
      <c r="TM108">
        <f ca="1">COUNTIF(TL$4:TL108, "Yes")</f>
        <v>6</v>
      </c>
      <c r="TN108" s="37">
        <f t="shared" ca="1" si="1368"/>
        <v>4843105.4763277788</v>
      </c>
      <c r="TO108" s="37">
        <f t="shared" ca="1" si="1369"/>
        <v>49576.99277322206</v>
      </c>
      <c r="TP108" s="64">
        <f t="shared" ca="1" si="1170"/>
        <v>4892682.4691010006</v>
      </c>
      <c r="TQ108" s="170" cm="1">
        <f t="array" aca="1" ref="TQ108" ca="1">IF(MONTH($A108) = 1, _xlfn.LET(_xlpm.value, RAND(), _xlfn.IFS(_xlpm.value&lt;=0.6, 0.9/12, AND(_xlpm.value&gt;0.6, _xlpm.value&lt;=0.8), 0.36/12, _xlpm.value&gt;0.8, -0.06/12)), TQ107)</f>
        <v>0.03</v>
      </c>
      <c r="TR108" t="str">
        <f t="shared" ca="1" si="1581"/>
        <v>No</v>
      </c>
      <c r="TS108">
        <f ca="1">COUNTIF(TR$4:TR108, "Yes")</f>
        <v>2</v>
      </c>
      <c r="TT108" s="37">
        <f t="shared" ca="1" si="1370"/>
        <v>861772.14344363357</v>
      </c>
      <c r="TU108" s="37">
        <f t="shared" ca="1" si="1371"/>
        <v>15994.891609257304</v>
      </c>
      <c r="TV108" s="64">
        <f t="shared" ca="1" si="1172"/>
        <v>877767.03505289089</v>
      </c>
      <c r="TW108" s="170" cm="1">
        <f t="array" aca="1" ref="TW108" ca="1">IF(MONTH($A108) = 1, _xlfn.LET(_xlpm.value, RAND(), _xlfn.IFS(_xlpm.value&lt;=0.6, 0.9/12, AND(_xlpm.value&gt;0.6, _xlpm.value&lt;=0.8), 0.36/12, _xlpm.value&gt;0.8, -0.06/12)), TW107)</f>
        <v>-5.0000000000000001E-3</v>
      </c>
      <c r="TX108" t="str">
        <f t="shared" ca="1" si="1582"/>
        <v>No</v>
      </c>
      <c r="TY108">
        <f ca="1">COUNTIF(TX$4:TX108, "Yes")</f>
        <v>7</v>
      </c>
      <c r="TZ108" s="37">
        <f t="shared" ca="1" si="1372"/>
        <v>5363676.4677082226</v>
      </c>
      <c r="UA108" s="37">
        <f t="shared" ca="1" si="1373"/>
        <v>73850.911941553146</v>
      </c>
      <c r="UB108" s="64">
        <f t="shared" ca="1" si="1174"/>
        <v>5437527.379649776</v>
      </c>
      <c r="UC108" s="170" cm="1">
        <f t="array" aca="1" ref="UC108" ca="1">IF(MONTH($A108) = 1, _xlfn.LET(_xlpm.value, RAND(), _xlfn.IFS(_xlpm.value&lt;=0.6, 0.9/12, AND(_xlpm.value&gt;0.6, _xlpm.value&lt;=0.8), 0.36/12, _xlpm.value&gt;0.8, -0.06/12)), UC107)</f>
        <v>0.03</v>
      </c>
      <c r="UD108" t="str">
        <f t="shared" ca="1" si="1583"/>
        <v>No</v>
      </c>
      <c r="UE108">
        <f ca="1">COUNTIF(UD$4:UD108, "Yes")</f>
        <v>8</v>
      </c>
      <c r="UF108" s="37">
        <f t="shared" ca="1" si="1374"/>
        <v>976317.52851728199</v>
      </c>
      <c r="UG108" s="37">
        <f t="shared" ca="1" si="1375"/>
        <v>85780.095359736064</v>
      </c>
      <c r="UH108" s="64">
        <f t="shared" ca="1" si="1176"/>
        <v>1062097.623877018</v>
      </c>
      <c r="UI108" s="170" cm="1">
        <f t="array" aca="1" ref="UI108" ca="1">IF(MONTH($A108) = 1, _xlfn.LET(_xlpm.value, RAND(), _xlfn.IFS(_xlpm.value&lt;=0.6, 0.9/12, AND(_xlpm.value&gt;0.6, _xlpm.value&lt;=0.8), 0.36/12, _xlpm.value&gt;0.8, -0.06/12)), UI107)</f>
        <v>7.4999999999999997E-2</v>
      </c>
      <c r="UJ108" t="str">
        <f t="shared" ca="1" si="1584"/>
        <v>No</v>
      </c>
      <c r="UK108">
        <f ca="1">COUNTIF(UJ$4:UJ108, "Yes")</f>
        <v>5</v>
      </c>
      <c r="UL108" s="37">
        <f t="shared" ca="1" si="1376"/>
        <v>11286223.956055453</v>
      </c>
      <c r="UM108" s="37">
        <f t="shared" ca="1" si="1377"/>
        <v>63430.21985859875</v>
      </c>
      <c r="UN108" s="64">
        <f t="shared" ca="1" si="1178"/>
        <v>11349654.175914051</v>
      </c>
      <c r="UO108" s="170" cm="1">
        <f t="array" aca="1" ref="UO108" ca="1">IF(MONTH($A108) = 1, _xlfn.LET(_xlpm.value, RAND(), _xlfn.IFS(_xlpm.value&lt;=0.6, 0.9/12, AND(_xlpm.value&gt;0.6, _xlpm.value&lt;=0.8), 0.36/12, _xlpm.value&gt;0.8, -0.06/12)), UO107)</f>
        <v>0.03</v>
      </c>
      <c r="UP108" t="str">
        <f t="shared" ca="1" si="1585"/>
        <v>No</v>
      </c>
      <c r="UQ108">
        <f ca="1">COUNTIF(UP$4:UP108, "Yes")</f>
        <v>4</v>
      </c>
      <c r="UR108" s="37">
        <f t="shared" ca="1" si="1378"/>
        <v>1261386.2066457123</v>
      </c>
      <c r="US108" s="37">
        <f t="shared" ca="1" si="1379"/>
        <v>56027.438650932469</v>
      </c>
      <c r="UT108" s="64">
        <f t="shared" ca="1" si="1180"/>
        <v>1317413.6452966447</v>
      </c>
      <c r="UU108" s="170" cm="1">
        <f t="array" aca="1" ref="UU108" ca="1">IF(MONTH($A108) = 1, _xlfn.LET(_xlpm.value, RAND(), _xlfn.IFS(_xlpm.value&lt;=0.6, 0.9/12, AND(_xlpm.value&gt;0.6, _xlpm.value&lt;=0.8), 0.36/12, _xlpm.value&gt;0.8, -0.06/12)), UU107)</f>
        <v>7.4999999999999997E-2</v>
      </c>
      <c r="UV108" t="str">
        <f t="shared" ca="1" si="1586"/>
        <v>No</v>
      </c>
      <c r="UW108">
        <f ca="1">COUNTIF(UV$4:UV108, "Yes")</f>
        <v>7</v>
      </c>
      <c r="UX108" s="37">
        <f t="shared" ca="1" si="1380"/>
        <v>885468.30584824097</v>
      </c>
      <c r="UY108" s="37">
        <f t="shared" ca="1" si="1381"/>
        <v>87382.20944199925</v>
      </c>
      <c r="UZ108" s="64">
        <f t="shared" ca="1" si="1182"/>
        <v>972850.51529024018</v>
      </c>
      <c r="VA108" s="170" cm="1">
        <f t="array" aca="1" ref="VA108" ca="1">IF(MONTH($A108) = 1, _xlfn.LET(_xlpm.value, RAND(), _xlfn.IFS(_xlpm.value&lt;=0.6, 0.9/12, AND(_xlpm.value&gt;0.6, _xlpm.value&lt;=0.8), 0.36/12, _xlpm.value&gt;0.8, -0.06/12)), VA107)</f>
        <v>0.03</v>
      </c>
      <c r="VB108" t="str">
        <f t="shared" ca="1" si="1587"/>
        <v>No</v>
      </c>
      <c r="VC108">
        <f ca="1">COUNTIF(VB$4:VB108, "Yes")</f>
        <v>5</v>
      </c>
      <c r="VD108" s="37">
        <f t="shared" ca="1" si="1382"/>
        <v>6873462.5968532339</v>
      </c>
      <c r="VE108" s="37">
        <f t="shared" ca="1" si="1383"/>
        <v>28919.014962031037</v>
      </c>
      <c r="VF108" s="64">
        <f t="shared" ca="1" si="1184"/>
        <v>6902381.6118152644</v>
      </c>
      <c r="VG108" s="170" cm="1">
        <f t="array" aca="1" ref="VG108" ca="1">IF(MONTH($A108) = 1, _xlfn.LET(_xlpm.value, RAND(), _xlfn.IFS(_xlpm.value&lt;=0.6, 0.9/12, AND(_xlpm.value&gt;0.6, _xlpm.value&lt;=0.8), 0.36/12, _xlpm.value&gt;0.8, -0.06/12)), VG107)</f>
        <v>7.4999999999999997E-2</v>
      </c>
      <c r="VH108" t="str">
        <f t="shared" ca="1" si="1588"/>
        <v>No</v>
      </c>
      <c r="VI108">
        <f ca="1">COUNTIF(VH$4:VH108, "Yes")</f>
        <v>5</v>
      </c>
      <c r="VJ108" s="37">
        <f t="shared" ca="1" si="1384"/>
        <v>6323795.7909430992</v>
      </c>
      <c r="VK108" s="37">
        <f t="shared" ca="1" si="1385"/>
        <v>39858.435575593881</v>
      </c>
      <c r="VL108" s="64">
        <f t="shared" ca="1" si="1186"/>
        <v>6363654.2265186934</v>
      </c>
      <c r="VM108" s="170" cm="1">
        <f t="array" aca="1" ref="VM108" ca="1">IF(MONTH($A108) = 1, _xlfn.LET(_xlpm.value, RAND(), _xlfn.IFS(_xlpm.value&lt;=0.6, 0.9/12, AND(_xlpm.value&gt;0.6, _xlpm.value&lt;=0.8), 0.36/12, _xlpm.value&gt;0.8, -0.06/12)), VM107)</f>
        <v>7.4999999999999997E-2</v>
      </c>
      <c r="VN108" t="str">
        <f t="shared" ca="1" si="1589"/>
        <v>No</v>
      </c>
      <c r="VO108">
        <f ca="1">COUNTIF(VN$4:VN108, "Yes")</f>
        <v>4</v>
      </c>
      <c r="VP108" s="37">
        <f t="shared" ca="1" si="1386"/>
        <v>8280030.4781312551</v>
      </c>
      <c r="VQ108" s="37">
        <f t="shared" ca="1" si="1387"/>
        <v>53226.505390131089</v>
      </c>
      <c r="VR108" s="64">
        <f t="shared" ca="1" si="1188"/>
        <v>8333256.983521386</v>
      </c>
      <c r="VS108" s="170" cm="1">
        <f t="array" aca="1" ref="VS108" ca="1">IF(MONTH($A108) = 1, _xlfn.LET(_xlpm.value, RAND(), _xlfn.IFS(_xlpm.value&lt;=0.6, 0.9/12, AND(_xlpm.value&gt;0.6, _xlpm.value&lt;=0.8), 0.36/12, _xlpm.value&gt;0.8, -0.06/12)), VS107)</f>
        <v>7.4999999999999997E-2</v>
      </c>
      <c r="VT108" t="str">
        <f t="shared" ca="1" si="1590"/>
        <v>No</v>
      </c>
      <c r="VU108">
        <f ca="1">COUNTIF(VT$4:VT108, "Yes")</f>
        <v>4</v>
      </c>
      <c r="VV108" s="37">
        <f t="shared" ca="1" si="1388"/>
        <v>2131863.4360874528</v>
      </c>
      <c r="VW108" s="37">
        <f t="shared" ca="1" si="1389"/>
        <v>54207.253374390515</v>
      </c>
      <c r="VX108" s="64">
        <f t="shared" ca="1" si="1190"/>
        <v>2186070.6894618431</v>
      </c>
      <c r="VY108" s="170" cm="1">
        <f t="array" aca="1" ref="VY108" ca="1">IF(MONTH($A108) = 1, _xlfn.LET(_xlpm.value, RAND(), _xlfn.IFS(_xlpm.value&lt;=0.6, 0.9/12, AND(_xlpm.value&gt;0.6, _xlpm.value&lt;=0.8), 0.36/12, _xlpm.value&gt;0.8, -0.06/12)), VY107)</f>
        <v>7.4999999999999997E-2</v>
      </c>
      <c r="VZ108" t="str">
        <f t="shared" ca="1" si="1591"/>
        <v>Yes</v>
      </c>
      <c r="WA108">
        <f ca="1">COUNTIF(VZ$4:VZ108, "Yes")</f>
        <v>7</v>
      </c>
      <c r="WB108" s="37">
        <f t="shared" ca="1" si="1390"/>
        <v>2914297.3084007613</v>
      </c>
      <c r="WC108" s="37">
        <f t="shared" ca="1" si="1391"/>
        <v>76610.513756215252</v>
      </c>
      <c r="WD108" s="64">
        <f t="shared" ca="1" si="1192"/>
        <v>2990907.8221569764</v>
      </c>
      <c r="WE108" s="14"/>
      <c r="WH108" s="37"/>
      <c r="WI108" s="37"/>
      <c r="WJ108" s="1"/>
      <c r="WK108" s="14"/>
      <c r="WN108" s="37"/>
      <c r="WO108" s="37"/>
      <c r="WP108" s="1"/>
      <c r="WQ108" s="14"/>
      <c r="WT108" s="37"/>
      <c r="WU108" s="37"/>
      <c r="WV108" s="1"/>
      <c r="WW108" s="14"/>
      <c r="WZ108" s="37"/>
      <c r="XA108" s="37"/>
      <c r="XB108" s="1"/>
      <c r="XC108" s="14"/>
      <c r="XF108" s="37"/>
      <c r="XG108" s="37"/>
      <c r="XH108" s="1"/>
      <c r="XI108" s="14"/>
      <c r="XL108" s="37"/>
      <c r="XM108" s="37"/>
      <c r="XN108" s="1"/>
      <c r="XO108" s="14"/>
      <c r="XR108" s="37"/>
      <c r="XS108" s="37"/>
      <c r="XT108" s="1"/>
      <c r="XU108" s="14"/>
      <c r="XX108" s="37"/>
      <c r="XY108" s="37"/>
      <c r="XZ108" s="1"/>
      <c r="YA108" s="14"/>
      <c r="YD108" s="37"/>
      <c r="YE108" s="37"/>
      <c r="YF108" s="1"/>
      <c r="YG108" s="14"/>
      <c r="YJ108" s="37"/>
      <c r="YK108" s="37"/>
      <c r="YL108" s="1"/>
      <c r="YM108" s="14"/>
      <c r="YP108" s="37"/>
      <c r="YQ108" s="37"/>
      <c r="YR108" s="1"/>
      <c r="YS108" s="14"/>
      <c r="YV108" s="37"/>
      <c r="YW108" s="37"/>
      <c r="YX108" s="1"/>
      <c r="YY108" s="14"/>
      <c r="ZB108" s="37"/>
      <c r="ZC108" s="37"/>
      <c r="ZD108" s="1"/>
      <c r="ZE108" s="14"/>
      <c r="ZH108" s="37"/>
      <c r="ZI108" s="37"/>
      <c r="ZJ108" s="1"/>
      <c r="ZK108" s="14"/>
      <c r="ZN108" s="37"/>
      <c r="ZO108" s="37"/>
      <c r="ZP108" s="1"/>
      <c r="ZQ108" s="14"/>
      <c r="ZT108" s="37"/>
      <c r="ZU108" s="37"/>
      <c r="ZV108" s="1"/>
      <c r="ZW108" s="14"/>
      <c r="ZZ108" s="37"/>
      <c r="AAA108" s="37"/>
      <c r="AAB108" s="1"/>
      <c r="AAC108" s="14"/>
      <c r="AAF108" s="37"/>
      <c r="AAG108" s="37"/>
      <c r="AAH108" s="1"/>
      <c r="AAI108" s="14"/>
      <c r="AAL108" s="37"/>
      <c r="AAM108" s="37"/>
      <c r="AAN108" s="1"/>
      <c r="AAO108" s="14"/>
      <c r="AAR108" s="37"/>
      <c r="AAS108" s="37"/>
      <c r="AAT108" s="1"/>
      <c r="AAU108" s="14"/>
      <c r="AAX108" s="37"/>
      <c r="AAY108" s="37"/>
      <c r="AAZ108" s="1"/>
      <c r="ABA108" s="14"/>
      <c r="ABD108" s="37"/>
      <c r="ABE108" s="37"/>
      <c r="ABF108" s="1"/>
      <c r="ABG108" s="14"/>
      <c r="ABJ108" s="37"/>
      <c r="ABK108" s="37"/>
      <c r="ABL108" s="1"/>
      <c r="ABM108" s="14"/>
      <c r="ABP108" s="37"/>
      <c r="ABQ108" s="37"/>
      <c r="ABR108" s="1"/>
      <c r="ABS108" s="14"/>
      <c r="ABV108" s="37"/>
      <c r="ABW108" s="37"/>
      <c r="ABX108" s="1"/>
      <c r="ABY108" s="14"/>
      <c r="ACB108" s="37"/>
      <c r="ACC108" s="37"/>
      <c r="ACD108" s="1"/>
      <c r="ACE108" s="14"/>
      <c r="ACH108" s="37"/>
      <c r="ACI108" s="37"/>
      <c r="ACJ108" s="1"/>
      <c r="ACK108" s="14"/>
      <c r="ACN108" s="37"/>
      <c r="ACO108" s="37"/>
      <c r="ACP108" s="1"/>
      <c r="ACQ108" s="14"/>
      <c r="ACT108" s="37"/>
      <c r="ACU108" s="37"/>
      <c r="ACV108" s="1"/>
      <c r="ACW108" s="14"/>
      <c r="ACZ108" s="37"/>
      <c r="ADA108" s="37"/>
      <c r="ADB108" s="1"/>
      <c r="ADC108" s="14"/>
      <c r="ADF108" s="37"/>
      <c r="ADG108" s="37"/>
      <c r="ADH108" s="1"/>
      <c r="ADI108" s="14"/>
      <c r="ADL108" s="37"/>
      <c r="ADM108" s="37"/>
      <c r="ADN108" s="1"/>
      <c r="ADO108" s="14"/>
      <c r="ADR108" s="37"/>
      <c r="ADS108" s="37"/>
      <c r="ADT108" s="1"/>
      <c r="ADU108" s="14"/>
      <c r="ADX108" s="37"/>
      <c r="ADY108" s="37"/>
      <c r="ADZ108" s="1"/>
      <c r="AEA108" s="14"/>
      <c r="AED108" s="37"/>
      <c r="AEE108" s="37"/>
      <c r="AEF108" s="1"/>
      <c r="AEG108" s="14"/>
      <c r="AEJ108" s="37"/>
      <c r="AEK108" s="37"/>
      <c r="AEL108" s="1"/>
      <c r="AEM108" s="14"/>
      <c r="AEP108" s="37"/>
      <c r="AEQ108" s="37"/>
      <c r="AER108" s="1"/>
      <c r="AES108" s="14"/>
      <c r="AEV108" s="37"/>
      <c r="AEW108" s="37"/>
      <c r="AEX108" s="1"/>
      <c r="AEY108" s="14"/>
      <c r="AFB108" s="37"/>
      <c r="AFC108" s="37"/>
      <c r="AFD108" s="1"/>
      <c r="AFE108" s="14"/>
      <c r="AFH108" s="37"/>
      <c r="AFI108" s="37"/>
      <c r="AFJ108" s="1"/>
      <c r="AFK108" s="14"/>
      <c r="AFN108" s="37"/>
      <c r="AFO108" s="37"/>
      <c r="AFP108" s="1"/>
      <c r="AFQ108" s="14"/>
      <c r="AFT108" s="37"/>
      <c r="AFU108" s="37"/>
      <c r="AFV108" s="1"/>
      <c r="AFW108" s="14"/>
      <c r="AFZ108" s="37"/>
      <c r="AGA108" s="37"/>
      <c r="AGB108" s="1"/>
      <c r="AGC108" s="14"/>
      <c r="AGF108" s="37"/>
      <c r="AGG108" s="37"/>
      <c r="AGH108" s="1"/>
      <c r="AGI108" s="14"/>
      <c r="AGL108" s="37"/>
      <c r="AGM108" s="37"/>
      <c r="AGN108" s="1"/>
      <c r="AGO108" s="14"/>
      <c r="AGR108" s="37"/>
      <c r="AGS108" s="37"/>
      <c r="AGT108" s="1"/>
      <c r="AGU108" s="14"/>
      <c r="AGX108" s="37"/>
      <c r="AGY108" s="37"/>
      <c r="AGZ108" s="1"/>
      <c r="AHA108" s="14"/>
      <c r="AHD108" s="37"/>
      <c r="AHE108" s="37"/>
      <c r="AHF108" s="1"/>
      <c r="AHG108" s="14"/>
      <c r="AHJ108" s="37"/>
      <c r="AHK108" s="37"/>
      <c r="AHL108" s="1"/>
      <c r="AHM108" s="14"/>
      <c r="AHP108" s="37"/>
      <c r="AHQ108" s="37"/>
      <c r="AHR108" s="1"/>
      <c r="AHS108" s="14"/>
      <c r="AHV108" s="37"/>
      <c r="AHW108" s="37"/>
      <c r="AHX108" s="1"/>
      <c r="AHY108" s="14"/>
      <c r="AIB108" s="37"/>
      <c r="AIC108" s="37"/>
      <c r="AID108" s="1"/>
      <c r="AIE108" s="14"/>
      <c r="AIH108" s="37"/>
      <c r="AII108" s="37"/>
      <c r="AIJ108" s="1"/>
      <c r="AIK108" s="14"/>
      <c r="AIN108" s="37"/>
      <c r="AIO108" s="37"/>
      <c r="AIP108" s="1"/>
      <c r="AIQ108" s="14"/>
      <c r="AIT108" s="37"/>
      <c r="AIU108" s="37"/>
      <c r="AIV108" s="1"/>
      <c r="AIW108" s="14"/>
      <c r="AIZ108" s="37"/>
      <c r="AJA108" s="37"/>
      <c r="AJB108" s="1"/>
      <c r="AJC108" s="14"/>
      <c r="AJF108" s="37"/>
      <c r="AJG108" s="37"/>
      <c r="AJH108" s="1"/>
      <c r="AJI108" s="14"/>
      <c r="AJL108" s="37"/>
      <c r="AJM108" s="37"/>
      <c r="AJN108" s="1"/>
      <c r="AJO108" s="14"/>
      <c r="AJR108" s="37"/>
      <c r="AJS108" s="37"/>
      <c r="AJT108" s="1"/>
      <c r="AJU108" s="14"/>
      <c r="AJX108" s="37"/>
      <c r="AJY108" s="37"/>
      <c r="AJZ108" s="1"/>
      <c r="AKA108" s="14"/>
      <c r="AKD108" s="37"/>
      <c r="AKE108" s="37"/>
      <c r="AKF108" s="1"/>
      <c r="AKG108" s="14"/>
      <c r="AKJ108" s="37"/>
      <c r="AKK108" s="37"/>
      <c r="AKL108" s="1"/>
      <c r="AKM108" s="14"/>
      <c r="AKP108" s="37"/>
      <c r="AKQ108" s="37"/>
      <c r="AKR108" s="1"/>
      <c r="AKS108" s="14"/>
      <c r="AKV108" s="37"/>
      <c r="AKW108" s="37"/>
      <c r="AKX108" s="1"/>
      <c r="AKY108" s="14"/>
      <c r="ALB108" s="37"/>
      <c r="ALC108" s="37"/>
      <c r="ALD108" s="1"/>
      <c r="ALE108" s="14"/>
      <c r="ALH108" s="37"/>
      <c r="ALI108" s="37"/>
      <c r="ALJ108" s="1"/>
      <c r="ALK108" s="14"/>
      <c r="ALN108" s="37"/>
      <c r="ALO108" s="37"/>
      <c r="ALP108" s="1"/>
      <c r="ALQ108" s="14"/>
      <c r="ALT108" s="37"/>
      <c r="ALU108" s="37"/>
      <c r="ALV108" s="1"/>
      <c r="ALW108" s="14"/>
      <c r="ALZ108" s="37"/>
      <c r="AMA108" s="37"/>
      <c r="AMB108" s="1"/>
      <c r="AMC108" s="14"/>
      <c r="AMF108" s="37"/>
      <c r="AMG108" s="37"/>
      <c r="AMH108" s="1"/>
      <c r="AMI108" s="14"/>
      <c r="AML108" s="37"/>
      <c r="AMM108" s="37"/>
      <c r="AMN108" s="1"/>
      <c r="AMO108" s="14"/>
      <c r="AMR108" s="37"/>
      <c r="AMS108" s="37"/>
      <c r="AMT108" s="1"/>
      <c r="AMU108" s="14"/>
      <c r="AMX108" s="37"/>
      <c r="AMY108" s="37"/>
      <c r="AMZ108" s="1"/>
      <c r="ANA108" s="14"/>
      <c r="AND108" s="37"/>
      <c r="ANE108" s="37"/>
      <c r="ANF108" s="1"/>
      <c r="ANG108" s="14"/>
      <c r="ANJ108" s="37"/>
      <c r="ANK108" s="37"/>
      <c r="ANL108" s="1"/>
      <c r="ANM108" s="14"/>
      <c r="ANP108" s="37"/>
      <c r="ANQ108" s="37"/>
      <c r="ANR108" s="1"/>
      <c r="ANS108" s="14"/>
      <c r="ANV108" s="37"/>
      <c r="ANW108" s="37"/>
      <c r="ANX108" s="1"/>
      <c r="ANY108" s="14"/>
      <c r="AOB108" s="37"/>
      <c r="AOC108" s="37"/>
      <c r="AOD108" s="1"/>
      <c r="AOE108" s="14"/>
      <c r="AOH108" s="37"/>
      <c r="AOI108" s="37"/>
      <c r="AOJ108" s="1"/>
      <c r="AOK108" s="14"/>
      <c r="AON108" s="37"/>
      <c r="AOO108" s="37"/>
      <c r="AOP108" s="1"/>
      <c r="AOQ108" s="14"/>
      <c r="AOT108" s="37"/>
      <c r="AOU108" s="37"/>
      <c r="AOV108" s="1"/>
      <c r="AOW108" s="14"/>
      <c r="AOZ108" s="37"/>
      <c r="APA108" s="37"/>
      <c r="APB108" s="1"/>
      <c r="APC108" s="14"/>
      <c r="APF108" s="37"/>
      <c r="APG108" s="37"/>
      <c r="APH108" s="1"/>
      <c r="API108" s="14"/>
      <c r="APL108" s="37"/>
      <c r="APM108" s="37"/>
      <c r="APN108" s="1"/>
      <c r="APO108" s="14"/>
      <c r="APR108" s="37"/>
      <c r="APS108" s="37"/>
      <c r="APT108" s="1"/>
      <c r="APU108" s="14"/>
      <c r="APX108" s="37"/>
      <c r="APY108" s="37"/>
      <c r="APZ108" s="1"/>
      <c r="AQA108" s="14"/>
      <c r="AQD108" s="37"/>
      <c r="AQE108" s="37"/>
      <c r="AQF108" s="1"/>
      <c r="AQG108" s="14"/>
      <c r="AQJ108" s="37"/>
      <c r="AQK108" s="37"/>
      <c r="AQL108" s="1"/>
      <c r="AQM108" s="14"/>
      <c r="AQP108" s="37"/>
      <c r="AQQ108" s="37"/>
      <c r="AQR108" s="1"/>
      <c r="AQS108" s="14"/>
      <c r="AQV108" s="37"/>
      <c r="AQW108" s="37"/>
      <c r="AQX108" s="1"/>
    </row>
    <row r="109" spans="1:1023 1026:1142" x14ac:dyDescent="0.2">
      <c r="A109" s="5">
        <v>48518</v>
      </c>
      <c r="B109" s="1">
        <v>2390.7721117962633</v>
      </c>
      <c r="C109" s="170" cm="1">
        <f t="array" aca="1" ref="C109" ca="1">IF(MONTH($A109) = 1, _xlfn.LET(_xlpm.value, RAND(), _xlfn.IFS(_xlpm.value&lt;=0.6, 0.9/12, AND(_xlpm.value&gt;0.6, _xlpm.value&lt;=0.8), 0.36/12, _xlpm.value&gt;0.8, -0.06/12)), C108)</f>
        <v>7.4999999999999997E-2</v>
      </c>
      <c r="D109" t="str">
        <f t="shared" ca="1" si="1193"/>
        <v>No</v>
      </c>
      <c r="E109">
        <f ca="1">COUNTIF(D$4:D109, "Yes")</f>
        <v>5</v>
      </c>
      <c r="F109" s="37">
        <f t="shared" ca="1" si="1392"/>
        <v>752237.05200250074</v>
      </c>
      <c r="G109" s="37">
        <f t="shared" ca="1" si="1393"/>
        <v>62666.96977065433</v>
      </c>
      <c r="H109" s="64">
        <f t="shared" ca="1" si="994"/>
        <v>814904.02177315508</v>
      </c>
      <c r="I109" s="170" cm="1">
        <f t="array" aca="1" ref="I109" ca="1">IF(MONTH($A109) = 1, _xlfn.LET(_xlpm.value, RAND(), _xlfn.IFS(_xlpm.value&lt;=0.6, 0.9/12, AND(_xlpm.value&gt;0.6, _xlpm.value&lt;=0.8), 0.36/12, _xlpm.value&gt;0.8, -0.06/12)), I108)</f>
        <v>-5.0000000000000001E-3</v>
      </c>
      <c r="J109" t="str">
        <f t="shared" ca="1" si="1493"/>
        <v>No</v>
      </c>
      <c r="K109">
        <f ca="1">COUNTIF(J$4:J109, "Yes")</f>
        <v>4</v>
      </c>
      <c r="L109" s="37">
        <f t="shared" ca="1" si="1194"/>
        <v>2359851.7678184044</v>
      </c>
      <c r="M109" s="37">
        <f t="shared" ca="1" si="1195"/>
        <v>65316.654022767631</v>
      </c>
      <c r="N109" s="64">
        <f t="shared" ca="1" si="996"/>
        <v>2425168.421841172</v>
      </c>
      <c r="O109" s="170" cm="1">
        <f t="array" aca="1" ref="O109" ca="1">IF(MONTH($A109) = 1, _xlfn.LET(_xlpm.value, RAND(), _xlfn.IFS(_xlpm.value&lt;=0.6, 0.9/12, AND(_xlpm.value&gt;0.6, _xlpm.value&lt;=0.8), 0.36/12, _xlpm.value&gt;0.8, -0.06/12)), O108)</f>
        <v>0.03</v>
      </c>
      <c r="P109" t="str">
        <f t="shared" ca="1" si="1494"/>
        <v>Yes</v>
      </c>
      <c r="Q109">
        <f ca="1">COUNTIF(P$4:P109, "Yes")</f>
        <v>5</v>
      </c>
      <c r="R109" s="37">
        <f t="shared" ca="1" si="1196"/>
        <v>3195865.7269875063</v>
      </c>
      <c r="S109" s="37">
        <f t="shared" ca="1" si="1197"/>
        <v>49790.031590768165</v>
      </c>
      <c r="T109" s="64">
        <f t="shared" ca="1" si="998"/>
        <v>3245655.7585782744</v>
      </c>
      <c r="U109" s="170" cm="1">
        <f t="array" aca="1" ref="U109" ca="1">IF(MONTH($A109) = 1, _xlfn.LET(_xlpm.value, RAND(), _xlfn.IFS(_xlpm.value&lt;=0.6, 0.9/12, AND(_xlpm.value&gt;0.6, _xlpm.value&lt;=0.8), 0.36/12, _xlpm.value&gt;0.8, -0.06/12)), U108)</f>
        <v>-5.0000000000000001E-3</v>
      </c>
      <c r="V109" t="str">
        <f t="shared" ca="1" si="1495"/>
        <v>No</v>
      </c>
      <c r="W109">
        <f ca="1">COUNTIF(V$4:V109, "Yes")</f>
        <v>4</v>
      </c>
      <c r="X109" s="37">
        <f t="shared" ca="1" si="1198"/>
        <v>3875628.9925639117</v>
      </c>
      <c r="Y109" s="37">
        <f t="shared" ca="1" si="1199"/>
        <v>61895.423609098354</v>
      </c>
      <c r="Z109" s="64">
        <f t="shared" ca="1" si="1000"/>
        <v>3937524.4161730101</v>
      </c>
      <c r="AA109" s="170" cm="1">
        <f t="array" aca="1" ref="AA109" ca="1">IF(MONTH($A109) = 1, _xlfn.LET(_xlpm.value, RAND(), _xlfn.IFS(_xlpm.value&lt;=0.6, 0.9/12, AND(_xlpm.value&gt;0.6, _xlpm.value&lt;=0.8), 0.36/12, _xlpm.value&gt;0.8, -0.06/12)), AA108)</f>
        <v>7.4999999999999997E-2</v>
      </c>
      <c r="AB109" t="str">
        <f t="shared" ca="1" si="1496"/>
        <v>No</v>
      </c>
      <c r="AC109">
        <f ca="1">COUNTIF(AB$4:AB109, "Yes")</f>
        <v>6</v>
      </c>
      <c r="AD109" s="37">
        <f t="shared" ca="1" si="1200"/>
        <v>5948550.2387836203</v>
      </c>
      <c r="AE109" s="37">
        <f t="shared" ca="1" si="1201"/>
        <v>84078.185880617355</v>
      </c>
      <c r="AF109" s="64">
        <f t="shared" ca="1" si="1002"/>
        <v>6032628.4246642375</v>
      </c>
      <c r="AG109" s="170" cm="1">
        <f t="array" aca="1" ref="AG109" ca="1">IF(MONTH($A109) = 1, _xlfn.LET(_xlpm.value, RAND(), _xlfn.IFS(_xlpm.value&lt;=0.6, 0.9/12, AND(_xlpm.value&gt;0.6, _xlpm.value&lt;=0.8), 0.36/12, _xlpm.value&gt;0.8, -0.06/12)), AG108)</f>
        <v>7.4999999999999997E-2</v>
      </c>
      <c r="AH109" t="str">
        <f t="shared" ca="1" si="1497"/>
        <v>No</v>
      </c>
      <c r="AI109">
        <f ca="1">COUNTIF(AH$4:AH109, "Yes")</f>
        <v>7</v>
      </c>
      <c r="AJ109" s="37">
        <f t="shared" ca="1" si="1202"/>
        <v>1368090.99091819</v>
      </c>
      <c r="AK109" s="37">
        <f t="shared" ca="1" si="1203"/>
        <v>63479.141417036379</v>
      </c>
      <c r="AL109" s="64">
        <f t="shared" ca="1" si="1004"/>
        <v>1431570.1323352263</v>
      </c>
      <c r="AM109" s="170" cm="1">
        <f t="array" aca="1" ref="AM109" ca="1">IF(MONTH($A109) = 1, _xlfn.LET(_xlpm.value, RAND(), _xlfn.IFS(_xlpm.value&lt;=0.6, 0.9/12, AND(_xlpm.value&gt;0.6, _xlpm.value&lt;=0.8), 0.36/12, _xlpm.value&gt;0.8, -0.06/12)), AM108)</f>
        <v>7.4999999999999997E-2</v>
      </c>
      <c r="AN109" t="str">
        <f t="shared" ca="1" si="1498"/>
        <v>No</v>
      </c>
      <c r="AO109">
        <f ca="1">COUNTIF(AN$4:AN109, "Yes")</f>
        <v>6</v>
      </c>
      <c r="AP109" s="37">
        <f t="shared" ca="1" si="1204"/>
        <v>5235127.1668129582</v>
      </c>
      <c r="AQ109" s="37">
        <f t="shared" ca="1" si="1205"/>
        <v>75779.573044714809</v>
      </c>
      <c r="AR109" s="64">
        <f t="shared" ca="1" si="1006"/>
        <v>5310906.7398576727</v>
      </c>
      <c r="AS109" s="170" cm="1">
        <f t="array" aca="1" ref="AS109" ca="1">IF(MONTH($A109) = 1, _xlfn.LET(_xlpm.value, RAND(), _xlfn.IFS(_xlpm.value&lt;=0.6, 0.9/12, AND(_xlpm.value&gt;0.6, _xlpm.value&lt;=0.8), 0.36/12, _xlpm.value&gt;0.8, -0.06/12)), AS108)</f>
        <v>7.4999999999999997E-2</v>
      </c>
      <c r="AT109" t="str">
        <f t="shared" ca="1" si="1499"/>
        <v>No</v>
      </c>
      <c r="AU109">
        <f ca="1">COUNTIF(AT$4:AT109, "Yes")</f>
        <v>8</v>
      </c>
      <c r="AV109" s="37">
        <f t="shared" ca="1" si="1206"/>
        <v>814044.2108342913</v>
      </c>
      <c r="AW109" s="37">
        <f t="shared" ca="1" si="1207"/>
        <v>104544.16556249435</v>
      </c>
      <c r="AX109" s="64">
        <f t="shared" ca="1" si="1008"/>
        <v>918588.37639678561</v>
      </c>
      <c r="AY109" s="170" cm="1">
        <f t="array" aca="1" ref="AY109" ca="1">IF(MONTH($A109) = 1, _xlfn.LET(_xlpm.value, RAND(), _xlfn.IFS(_xlpm.value&lt;=0.6, 0.9/12, AND(_xlpm.value&gt;0.6, _xlpm.value&lt;=0.8), 0.36/12, _xlpm.value&gt;0.8, -0.06/12)), AY108)</f>
        <v>7.4999999999999997E-2</v>
      </c>
      <c r="AZ109" t="str">
        <f t="shared" ca="1" si="1500"/>
        <v>No</v>
      </c>
      <c r="BA109">
        <f ca="1">COUNTIF(AZ$4:AZ109, "Yes")</f>
        <v>9</v>
      </c>
      <c r="BB109" s="37">
        <f t="shared" ca="1" si="1208"/>
        <v>1144131.6812200367</v>
      </c>
      <c r="BC109" s="37">
        <f t="shared" ca="1" si="1209"/>
        <v>117588.37432109371</v>
      </c>
      <c r="BD109" s="64">
        <f t="shared" ca="1" si="1010"/>
        <v>1261720.0555411305</v>
      </c>
      <c r="BE109" s="170" cm="1">
        <f t="array" aca="1" ref="BE109" ca="1">IF(MONTH($A109) = 1, _xlfn.LET(_xlpm.value, RAND(), _xlfn.IFS(_xlpm.value&lt;=0.6, 0.9/12, AND(_xlpm.value&gt;0.6, _xlpm.value&lt;=0.8), 0.36/12, _xlpm.value&gt;0.8, -0.06/12)), BE108)</f>
        <v>7.4999999999999997E-2</v>
      </c>
      <c r="BF109" t="str">
        <f t="shared" ca="1" si="1501"/>
        <v>No</v>
      </c>
      <c r="BG109">
        <f ca="1">COUNTIF(BF$4:BF109, "Yes")</f>
        <v>3</v>
      </c>
      <c r="BH109" s="37">
        <f t="shared" ca="1" si="1210"/>
        <v>3744228.2663579527</v>
      </c>
      <c r="BI109" s="37">
        <f t="shared" ca="1" si="1211"/>
        <v>31090.235139483379</v>
      </c>
      <c r="BJ109" s="64">
        <f t="shared" ca="1" si="1012"/>
        <v>3775318.5014974363</v>
      </c>
      <c r="BK109" s="170" cm="1">
        <f t="array" aca="1" ref="BK109" ca="1">IF(MONTH($A109) = 1, _xlfn.LET(_xlpm.value, RAND(), _xlfn.IFS(_xlpm.value&lt;=0.6, 0.9/12, AND(_xlpm.value&gt;0.6, _xlpm.value&lt;=0.8), 0.36/12, _xlpm.value&gt;0.8, -0.06/12)), BK108)</f>
        <v>7.4999999999999997E-2</v>
      </c>
      <c r="BL109" t="str">
        <f t="shared" ca="1" si="1502"/>
        <v>No</v>
      </c>
      <c r="BM109">
        <f ca="1">COUNTIF(BL$4:BL109, "Yes")</f>
        <v>7</v>
      </c>
      <c r="BN109" s="37">
        <f t="shared" ca="1" si="1212"/>
        <v>678698.60749444016</v>
      </c>
      <c r="BO109" s="37">
        <f t="shared" ca="1" si="1213"/>
        <v>97486.068572841163</v>
      </c>
      <c r="BP109" s="64">
        <f t="shared" ca="1" si="1014"/>
        <v>776184.67606728128</v>
      </c>
      <c r="BQ109" s="170" cm="1">
        <f t="array" aca="1" ref="BQ109" ca="1">IF(MONTH($A109) = 1, _xlfn.LET(_xlpm.value, RAND(), _xlfn.IFS(_xlpm.value&lt;=0.6, 0.9/12, AND(_xlpm.value&gt;0.6, _xlpm.value&lt;=0.8), 0.36/12, _xlpm.value&gt;0.8, -0.06/12)), BQ108)</f>
        <v>7.4999999999999997E-2</v>
      </c>
      <c r="BR109" t="str">
        <f t="shared" ca="1" si="1503"/>
        <v>No</v>
      </c>
      <c r="BS109">
        <f ca="1">COUNTIF(BR$4:BR109, "Yes")</f>
        <v>5</v>
      </c>
      <c r="BT109" s="37">
        <f t="shared" ca="1" si="1214"/>
        <v>1464684.0392240451</v>
      </c>
      <c r="BU109" s="37">
        <f t="shared" ca="1" si="1215"/>
        <v>71077.893816596916</v>
      </c>
      <c r="BV109" s="64">
        <f t="shared" ca="1" si="1016"/>
        <v>1535761.9330406419</v>
      </c>
      <c r="BW109" s="170" cm="1">
        <f t="array" aca="1" ref="BW109" ca="1">IF(MONTH($A109) = 1, _xlfn.LET(_xlpm.value, RAND(), _xlfn.IFS(_xlpm.value&lt;=0.6, 0.9/12, AND(_xlpm.value&gt;0.6, _xlpm.value&lt;=0.8), 0.36/12, _xlpm.value&gt;0.8, -0.06/12)), BW108)</f>
        <v>7.4999999999999997E-2</v>
      </c>
      <c r="BX109" t="str">
        <f t="shared" ca="1" si="1504"/>
        <v>No</v>
      </c>
      <c r="BY109">
        <f ca="1">COUNTIF(BX$4:BX109, "Yes")</f>
        <v>6</v>
      </c>
      <c r="BZ109" s="37">
        <f t="shared" ca="1" si="1216"/>
        <v>940424.98720760178</v>
      </c>
      <c r="CA109" s="37">
        <f t="shared" ca="1" si="1217"/>
        <v>72423.91288854451</v>
      </c>
      <c r="CB109" s="64">
        <f t="shared" ca="1" si="1018"/>
        <v>1012848.9000961463</v>
      </c>
      <c r="CC109" s="170" cm="1">
        <f t="array" aca="1" ref="CC109" ca="1">IF(MONTH($A109) = 1, _xlfn.LET(_xlpm.value, RAND(), _xlfn.IFS(_xlpm.value&lt;=0.6, 0.9/12, AND(_xlpm.value&gt;0.6, _xlpm.value&lt;=0.8), 0.36/12, _xlpm.value&gt;0.8, -0.06/12)), CC108)</f>
        <v>7.4999999999999997E-2</v>
      </c>
      <c r="CD109" t="str">
        <f t="shared" ca="1" si="1505"/>
        <v>No</v>
      </c>
      <c r="CE109">
        <f ca="1">COUNTIF(CD$4:CD109, "Yes")</f>
        <v>5</v>
      </c>
      <c r="CF109" s="37">
        <f t="shared" ca="1" si="1218"/>
        <v>2904821.5564556625</v>
      </c>
      <c r="CG109" s="37">
        <f t="shared" ca="1" si="1219"/>
        <v>64435.923988798968</v>
      </c>
      <c r="CH109" s="64">
        <f t="shared" ca="1" si="1020"/>
        <v>2969257.4804444616</v>
      </c>
      <c r="CI109" s="170" cm="1">
        <f t="array" aca="1" ref="CI109" ca="1">IF(MONTH($A109) = 1, _xlfn.LET(_xlpm.value, RAND(), _xlfn.IFS(_xlpm.value&lt;=0.6, 0.9/12, AND(_xlpm.value&gt;0.6, _xlpm.value&lt;=0.8), 0.36/12, _xlpm.value&gt;0.8, -0.06/12)), CI108)</f>
        <v>0.03</v>
      </c>
      <c r="CJ109" t="str">
        <f t="shared" ca="1" si="1506"/>
        <v>No</v>
      </c>
      <c r="CK109">
        <f ca="1">COUNTIF(CJ$4:CJ109, "Yes")</f>
        <v>6</v>
      </c>
      <c r="CL109" s="37">
        <f t="shared" ca="1" si="1220"/>
        <v>1217598.2896842719</v>
      </c>
      <c r="CM109" s="37">
        <f t="shared" ca="1" si="1221"/>
        <v>88217.056667946104</v>
      </c>
      <c r="CN109" s="64">
        <f t="shared" ca="1" si="1022"/>
        <v>1305815.346352218</v>
      </c>
      <c r="CO109" s="170" cm="1">
        <f t="array" aca="1" ref="CO109" ca="1">IF(MONTH($A109) = 1, _xlfn.LET(_xlpm.value, RAND(), _xlfn.IFS(_xlpm.value&lt;=0.6, 0.9/12, AND(_xlpm.value&gt;0.6, _xlpm.value&lt;=0.8), 0.36/12, _xlpm.value&gt;0.8, -0.06/12)), CO108)</f>
        <v>7.4999999999999997E-2</v>
      </c>
      <c r="CP109" t="str">
        <f t="shared" ca="1" si="1507"/>
        <v>No</v>
      </c>
      <c r="CQ109">
        <f ca="1">COUNTIF(CP$4:CP109, "Yes")</f>
        <v>6</v>
      </c>
      <c r="CR109" s="37">
        <f t="shared" ca="1" si="1222"/>
        <v>924582.21086663438</v>
      </c>
      <c r="CS109" s="37">
        <f t="shared" ca="1" si="1223"/>
        <v>41499.800899341921</v>
      </c>
      <c r="CT109" s="64">
        <f t="shared" ca="1" si="1024"/>
        <v>966082.01176597632</v>
      </c>
      <c r="CU109" s="170" cm="1">
        <f t="array" aca="1" ref="CU109" ca="1">IF(MONTH($A109) = 1, _xlfn.LET(_xlpm.value, RAND(), _xlfn.IFS(_xlpm.value&lt;=0.6, 0.9/12, AND(_xlpm.value&gt;0.6, _xlpm.value&lt;=0.8), 0.36/12, _xlpm.value&gt;0.8, -0.06/12)), CU108)</f>
        <v>7.4999999999999997E-2</v>
      </c>
      <c r="CV109" t="str">
        <f t="shared" ca="1" si="1508"/>
        <v>No</v>
      </c>
      <c r="CW109">
        <f ca="1">COUNTIF(CV$4:CV109, "Yes")</f>
        <v>3</v>
      </c>
      <c r="CX109" s="37">
        <f t="shared" ca="1" si="1224"/>
        <v>7681682.2201400185</v>
      </c>
      <c r="CY109" s="37">
        <f t="shared" ca="1" si="1225"/>
        <v>33725.315430619536</v>
      </c>
      <c r="CZ109" s="64">
        <f t="shared" ca="1" si="1026"/>
        <v>7715407.5355706383</v>
      </c>
      <c r="DA109" s="170" cm="1">
        <f t="array" aca="1" ref="DA109" ca="1">IF(MONTH($A109) = 1, _xlfn.LET(_xlpm.value, RAND(), _xlfn.IFS(_xlpm.value&lt;=0.6, 0.9/12, AND(_xlpm.value&gt;0.6, _xlpm.value&lt;=0.8), 0.36/12, _xlpm.value&gt;0.8, -0.06/12)), DA108)</f>
        <v>7.4999999999999997E-2</v>
      </c>
      <c r="DB109" t="str">
        <f t="shared" ca="1" si="1509"/>
        <v>No</v>
      </c>
      <c r="DC109">
        <f ca="1">COUNTIF(DB$4:DB109, "Yes")</f>
        <v>8</v>
      </c>
      <c r="DD109" s="37">
        <f t="shared" ca="1" si="1226"/>
        <v>4135896.3277592366</v>
      </c>
      <c r="DE109" s="37">
        <f t="shared" ca="1" si="1227"/>
        <v>91730.207060548302</v>
      </c>
      <c r="DF109" s="64">
        <f t="shared" ca="1" si="1028"/>
        <v>4227626.5348197846</v>
      </c>
      <c r="DG109" s="170" cm="1">
        <f t="array" aca="1" ref="DG109" ca="1">IF(MONTH($A109) = 1, _xlfn.LET(_xlpm.value, RAND(), _xlfn.IFS(_xlpm.value&lt;=0.6, 0.9/12, AND(_xlpm.value&gt;0.6, _xlpm.value&lt;=0.8), 0.36/12, _xlpm.value&gt;0.8, -0.06/12)), DG108)</f>
        <v>-5.0000000000000001E-3</v>
      </c>
      <c r="DH109" t="str">
        <f t="shared" ca="1" si="1510"/>
        <v>No</v>
      </c>
      <c r="DI109">
        <f ca="1">COUNTIF(DH$4:DH109, "Yes")</f>
        <v>4</v>
      </c>
      <c r="DJ109" s="37">
        <f t="shared" ca="1" si="1228"/>
        <v>10191828.473436806</v>
      </c>
      <c r="DK109" s="37">
        <f t="shared" ca="1" si="1229"/>
        <v>49343.439953896202</v>
      </c>
      <c r="DL109" s="64">
        <f t="shared" ca="1" si="1030"/>
        <v>10241171.913390702</v>
      </c>
      <c r="DM109" s="170" cm="1">
        <f t="array" aca="1" ref="DM109" ca="1">IF(MONTH($A109) = 1, _xlfn.LET(_xlpm.value, RAND(), _xlfn.IFS(_xlpm.value&lt;=0.6, 0.9/12, AND(_xlpm.value&gt;0.6, _xlpm.value&lt;=0.8), 0.36/12, _xlpm.value&gt;0.8, -0.06/12)), DM108)</f>
        <v>7.4999999999999997E-2</v>
      </c>
      <c r="DN109" t="str">
        <f t="shared" ca="1" si="1511"/>
        <v>No</v>
      </c>
      <c r="DO109">
        <f ca="1">COUNTIF(DN$4:DN109, "Yes")</f>
        <v>6</v>
      </c>
      <c r="DP109" s="37">
        <f t="shared" ca="1" si="1230"/>
        <v>8552624.2800322417</v>
      </c>
      <c r="DQ109" s="37">
        <f t="shared" ca="1" si="1231"/>
        <v>65155.56820995827</v>
      </c>
      <c r="DR109" s="64">
        <f t="shared" ca="1" si="1032"/>
        <v>8617779.8482422009</v>
      </c>
      <c r="DS109" s="170" cm="1">
        <f t="array" aca="1" ref="DS109" ca="1">IF(MONTH($A109) = 1, _xlfn.LET(_xlpm.value, RAND(), _xlfn.IFS(_xlpm.value&lt;=0.6, 0.9/12, AND(_xlpm.value&gt;0.6, _xlpm.value&lt;=0.8), 0.36/12, _xlpm.value&gt;0.8, -0.06/12)), DS108)</f>
        <v>-5.0000000000000001E-3</v>
      </c>
      <c r="DT109" t="str">
        <f t="shared" ca="1" si="1512"/>
        <v>No</v>
      </c>
      <c r="DU109">
        <f ca="1">COUNTIF(DT$4:DT109, "Yes")</f>
        <v>7</v>
      </c>
      <c r="DV109" s="37">
        <f t="shared" ca="1" si="1232"/>
        <v>1068528.9571799501</v>
      </c>
      <c r="DW109" s="37">
        <f t="shared" ca="1" si="1233"/>
        <v>87888.464497178065</v>
      </c>
      <c r="DX109" s="64">
        <f t="shared" ca="1" si="1034"/>
        <v>1156417.4216771282</v>
      </c>
      <c r="DY109" s="170" cm="1">
        <f t="array" aca="1" ref="DY109" ca="1">IF(MONTH($A109) = 1, _xlfn.LET(_xlpm.value, RAND(), _xlfn.IFS(_xlpm.value&lt;=0.6, 0.9/12, AND(_xlpm.value&gt;0.6, _xlpm.value&lt;=0.8), 0.36/12, _xlpm.value&gt;0.8, -0.06/12)), DY108)</f>
        <v>7.4999999999999997E-2</v>
      </c>
      <c r="DZ109" t="str">
        <f t="shared" ca="1" si="1513"/>
        <v>Yes</v>
      </c>
      <c r="EA109">
        <f ca="1">COUNTIF(DZ$4:DZ109, "Yes")</f>
        <v>9</v>
      </c>
      <c r="EB109" s="37">
        <f t="shared" ca="1" si="1234"/>
        <v>2120257.905088108</v>
      </c>
      <c r="EC109" s="37">
        <f t="shared" ca="1" si="1235"/>
        <v>123994.4739073216</v>
      </c>
      <c r="ED109" s="64">
        <f t="shared" ca="1" si="1036"/>
        <v>2244252.3789954297</v>
      </c>
      <c r="EE109" s="170" cm="1">
        <f t="array" aca="1" ref="EE109" ca="1">IF(MONTH($A109) = 1, _xlfn.LET(_xlpm.value, RAND(), _xlfn.IFS(_xlpm.value&lt;=0.6, 0.9/12, AND(_xlpm.value&gt;0.6, _xlpm.value&lt;=0.8), 0.36/12, _xlpm.value&gt;0.8, -0.06/12)), EE108)</f>
        <v>7.4999999999999997E-2</v>
      </c>
      <c r="EF109" t="str">
        <f t="shared" ca="1" si="1514"/>
        <v>No</v>
      </c>
      <c r="EG109">
        <f ca="1">COUNTIF(EF$4:EF109, "Yes")</f>
        <v>3</v>
      </c>
      <c r="EH109" s="37">
        <f t="shared" ca="1" si="1236"/>
        <v>1541143.5090588334</v>
      </c>
      <c r="EI109" s="37">
        <f t="shared" ca="1" si="1237"/>
        <v>51277.955468993459</v>
      </c>
      <c r="EJ109" s="64">
        <f t="shared" ca="1" si="1038"/>
        <v>1592421.4645278268</v>
      </c>
      <c r="EK109" s="170" cm="1">
        <f t="array" aca="1" ref="EK109" ca="1">IF(MONTH($A109) = 1, _xlfn.LET(_xlpm.value, RAND(), _xlfn.IFS(_xlpm.value&lt;=0.6, 0.9/12, AND(_xlpm.value&gt;0.6, _xlpm.value&lt;=0.8), 0.36/12, _xlpm.value&gt;0.8, -0.06/12)), EK108)</f>
        <v>7.4999999999999997E-2</v>
      </c>
      <c r="EL109" t="str">
        <f t="shared" ca="1" si="1515"/>
        <v>Yes</v>
      </c>
      <c r="EM109">
        <f ca="1">COUNTIF(EL$4:EL109, "Yes")</f>
        <v>8</v>
      </c>
      <c r="EN109" s="37">
        <f t="shared" ca="1" si="1238"/>
        <v>2060313.6795599328</v>
      </c>
      <c r="EO109" s="37">
        <f t="shared" ca="1" si="1239"/>
        <v>87968.492190065503</v>
      </c>
      <c r="EP109" s="64">
        <f t="shared" ca="1" si="1040"/>
        <v>2148282.1717499983</v>
      </c>
      <c r="EQ109" s="170" cm="1">
        <f t="array" aca="1" ref="EQ109" ca="1">IF(MONTH($A109) = 1, _xlfn.LET(_xlpm.value, RAND(), _xlfn.IFS(_xlpm.value&lt;=0.6, 0.9/12, AND(_xlpm.value&gt;0.6, _xlpm.value&lt;=0.8), 0.36/12, _xlpm.value&gt;0.8, -0.06/12)), EQ108)</f>
        <v>7.4999999999999997E-2</v>
      </c>
      <c r="ER109" t="str">
        <f t="shared" ca="1" si="1516"/>
        <v>Yes</v>
      </c>
      <c r="ES109">
        <f ca="1">COUNTIF(ER$4:ER109, "Yes")</f>
        <v>4</v>
      </c>
      <c r="ET109" s="37">
        <f t="shared" ca="1" si="1240"/>
        <v>4380568.2450356279</v>
      </c>
      <c r="EU109" s="37">
        <f t="shared" ca="1" si="1241"/>
        <v>24929.048479195611</v>
      </c>
      <c r="EV109" s="64">
        <f t="shared" ca="1" si="1042"/>
        <v>4405497.2935148235</v>
      </c>
      <c r="EW109" s="170" cm="1">
        <f t="array" aca="1" ref="EW109" ca="1">IF(MONTH($A109) = 1, _xlfn.LET(_xlpm.value, RAND(), _xlfn.IFS(_xlpm.value&lt;=0.6, 0.9/12, AND(_xlpm.value&gt;0.6, _xlpm.value&lt;=0.8), 0.36/12, _xlpm.value&gt;0.8, -0.06/12)), EW108)</f>
        <v>7.4999999999999997E-2</v>
      </c>
      <c r="EX109" t="str">
        <f t="shared" ca="1" si="1517"/>
        <v>No</v>
      </c>
      <c r="EY109">
        <f ca="1">COUNTIF(EX$4:EX109, "Yes")</f>
        <v>4</v>
      </c>
      <c r="EZ109" s="37">
        <f t="shared" ca="1" si="1242"/>
        <v>6297028.5106069837</v>
      </c>
      <c r="FA109" s="37">
        <f t="shared" ca="1" si="1243"/>
        <v>46729.781268432977</v>
      </c>
      <c r="FB109" s="64">
        <f t="shared" ca="1" si="1044"/>
        <v>6343758.2918754164</v>
      </c>
      <c r="FC109" s="170" cm="1">
        <f t="array" aca="1" ref="FC109" ca="1">IF(MONTH($A109) = 1, _xlfn.LET(_xlpm.value, RAND(), _xlfn.IFS(_xlpm.value&lt;=0.6, 0.9/12, AND(_xlpm.value&gt;0.6, _xlpm.value&lt;=0.8), 0.36/12, _xlpm.value&gt;0.8, -0.06/12)), FC108)</f>
        <v>7.4999999999999997E-2</v>
      </c>
      <c r="FD109" t="str">
        <f t="shared" ca="1" si="1518"/>
        <v>No</v>
      </c>
      <c r="FE109">
        <f ca="1">COUNTIF(FD$4:FD109, "Yes")</f>
        <v>9</v>
      </c>
      <c r="FF109" s="37">
        <f t="shared" ca="1" si="1244"/>
        <v>4322367.6825394724</v>
      </c>
      <c r="FG109" s="37">
        <f t="shared" ca="1" si="1245"/>
        <v>100914.77436221881</v>
      </c>
      <c r="FH109" s="64">
        <f t="shared" ca="1" si="1046"/>
        <v>4423282.4569016909</v>
      </c>
      <c r="FI109" s="170" cm="1">
        <f t="array" aca="1" ref="FI109" ca="1">IF(MONTH($A109) = 1, _xlfn.LET(_xlpm.value, RAND(), _xlfn.IFS(_xlpm.value&lt;=0.6, 0.9/12, AND(_xlpm.value&gt;0.6, _xlpm.value&lt;=0.8), 0.36/12, _xlpm.value&gt;0.8, -0.06/12)), FI108)</f>
        <v>0.03</v>
      </c>
      <c r="FJ109" t="str">
        <f t="shared" ca="1" si="1519"/>
        <v>No</v>
      </c>
      <c r="FK109">
        <f ca="1">COUNTIF(FJ$4:FJ109, "Yes")</f>
        <v>4</v>
      </c>
      <c r="FL109" s="37">
        <f t="shared" ca="1" si="1246"/>
        <v>3440387.5925098499</v>
      </c>
      <c r="FM109" s="37">
        <f t="shared" ca="1" si="1247"/>
        <v>43354.635726010456</v>
      </c>
      <c r="FN109" s="64">
        <f t="shared" ca="1" si="1048"/>
        <v>3483742.2282358604</v>
      </c>
      <c r="FO109" s="170" cm="1">
        <f t="array" aca="1" ref="FO109" ca="1">IF(MONTH($A109) = 1, _xlfn.LET(_xlpm.value, RAND(), _xlfn.IFS(_xlpm.value&lt;=0.6, 0.9/12, AND(_xlpm.value&gt;0.6, _xlpm.value&lt;=0.8), 0.36/12, _xlpm.value&gt;0.8, -0.06/12)), FO108)</f>
        <v>7.4999999999999997E-2</v>
      </c>
      <c r="FP109" t="str">
        <f t="shared" ca="1" si="1520"/>
        <v>No</v>
      </c>
      <c r="FQ109">
        <f ca="1">COUNTIF(FP$4:FP109, "Yes")</f>
        <v>6</v>
      </c>
      <c r="FR109" s="37">
        <f t="shared" ca="1" si="1248"/>
        <v>12977599.29217764</v>
      </c>
      <c r="FS109" s="37">
        <f t="shared" ca="1" si="1249"/>
        <v>54475.904913942963</v>
      </c>
      <c r="FT109" s="64">
        <f t="shared" ca="1" si="1050"/>
        <v>13032075.197091583</v>
      </c>
      <c r="FU109" s="170" cm="1">
        <f t="array" aca="1" ref="FU109" ca="1">IF(MONTH($A109) = 1, _xlfn.LET(_xlpm.value, RAND(), _xlfn.IFS(_xlpm.value&lt;=0.6, 0.9/12, AND(_xlpm.value&gt;0.6, _xlpm.value&lt;=0.8), 0.36/12, _xlpm.value&gt;0.8, -0.06/12)), FU108)</f>
        <v>7.4999999999999997E-2</v>
      </c>
      <c r="FV109" t="str">
        <f t="shared" ca="1" si="1521"/>
        <v>No</v>
      </c>
      <c r="FW109">
        <f ca="1">COUNTIF(FV$4:FV109, "Yes")</f>
        <v>5</v>
      </c>
      <c r="FX109" s="37">
        <f t="shared" ca="1" si="1250"/>
        <v>3387453.2401444744</v>
      </c>
      <c r="FY109" s="37">
        <f t="shared" ca="1" si="1251"/>
        <v>62697.45952754977</v>
      </c>
      <c r="FZ109" s="64">
        <f t="shared" ca="1" si="1052"/>
        <v>3450150.6996720242</v>
      </c>
      <c r="GA109" s="170" cm="1">
        <f t="array" aca="1" ref="GA109" ca="1">IF(MONTH($A109) = 1, _xlfn.LET(_xlpm.value, RAND(), _xlfn.IFS(_xlpm.value&lt;=0.6, 0.9/12, AND(_xlpm.value&gt;0.6, _xlpm.value&lt;=0.8), 0.36/12, _xlpm.value&gt;0.8, -0.06/12)), GA108)</f>
        <v>-5.0000000000000001E-3</v>
      </c>
      <c r="GB109" t="str">
        <f t="shared" ca="1" si="1522"/>
        <v>No</v>
      </c>
      <c r="GC109">
        <f ca="1">COUNTIF(GB$4:GB109, "Yes")</f>
        <v>5</v>
      </c>
      <c r="GD109" s="37">
        <f t="shared" ca="1" si="1252"/>
        <v>4251276.3926307205</v>
      </c>
      <c r="GE109" s="37">
        <f t="shared" ca="1" si="1253"/>
        <v>58211.5098495001</v>
      </c>
      <c r="GF109" s="64">
        <f t="shared" ca="1" si="1054"/>
        <v>4309487.9024802204</v>
      </c>
      <c r="GG109" s="170" cm="1">
        <f t="array" aca="1" ref="GG109" ca="1">IF(MONTH($A109) = 1, _xlfn.LET(_xlpm.value, RAND(), _xlfn.IFS(_xlpm.value&lt;=0.6, 0.9/12, AND(_xlpm.value&gt;0.6, _xlpm.value&lt;=0.8), 0.36/12, _xlpm.value&gt;0.8, -0.06/12)), GG108)</f>
        <v>7.4999999999999997E-2</v>
      </c>
      <c r="GH109" t="str">
        <f t="shared" ca="1" si="1523"/>
        <v>Yes</v>
      </c>
      <c r="GI109">
        <f ca="1">COUNTIF(GH$4:GH109, "Yes")</f>
        <v>6</v>
      </c>
      <c r="GJ109" s="37">
        <f t="shared" ca="1" si="1254"/>
        <v>1159056.6233526024</v>
      </c>
      <c r="GK109" s="37">
        <f t="shared" ca="1" si="1255"/>
        <v>32070.518015560039</v>
      </c>
      <c r="GL109" s="64">
        <f t="shared" ca="1" si="1056"/>
        <v>1191127.1413681624</v>
      </c>
      <c r="GM109" s="170" cm="1">
        <f t="array" aca="1" ref="GM109" ca="1">IF(MONTH($A109) = 1, _xlfn.LET(_xlpm.value, RAND(), _xlfn.IFS(_xlpm.value&lt;=0.6, 0.9/12, AND(_xlpm.value&gt;0.6, _xlpm.value&lt;=0.8), 0.36/12, _xlpm.value&gt;0.8, -0.06/12)), GM108)</f>
        <v>7.4999999999999997E-2</v>
      </c>
      <c r="GN109" t="str">
        <f t="shared" ca="1" si="1524"/>
        <v>No</v>
      </c>
      <c r="GO109">
        <f ca="1">COUNTIF(GN$4:GN109, "Yes")</f>
        <v>4</v>
      </c>
      <c r="GP109" s="37">
        <f t="shared" ca="1" si="1256"/>
        <v>4034971.5915063154</v>
      </c>
      <c r="GQ109" s="37">
        <f t="shared" ca="1" si="1257"/>
        <v>44942.245328033423</v>
      </c>
      <c r="GR109" s="64">
        <f t="shared" ca="1" si="1058"/>
        <v>4079913.8368343487</v>
      </c>
      <c r="GS109" s="170" cm="1">
        <f t="array" aca="1" ref="GS109" ca="1">IF(MONTH($A109) = 1, _xlfn.LET(_xlpm.value, RAND(), _xlfn.IFS(_xlpm.value&lt;=0.6, 0.9/12, AND(_xlpm.value&gt;0.6, _xlpm.value&lt;=0.8), 0.36/12, _xlpm.value&gt;0.8, -0.06/12)), GS108)</f>
        <v>7.4999999999999997E-2</v>
      </c>
      <c r="GT109" t="str">
        <f t="shared" ca="1" si="1525"/>
        <v>No</v>
      </c>
      <c r="GU109">
        <f ca="1">COUNTIF(GT$4:GT109, "Yes")</f>
        <v>2</v>
      </c>
      <c r="GV109" s="37">
        <f t="shared" ca="1" si="1258"/>
        <v>2811442.2626221632</v>
      </c>
      <c r="GW109" s="37">
        <f t="shared" ca="1" si="1259"/>
        <v>8775.7225880244005</v>
      </c>
      <c r="GX109" s="64">
        <f t="shared" ca="1" si="1060"/>
        <v>2820217.9852101877</v>
      </c>
      <c r="GY109" s="170" cm="1">
        <f t="array" aca="1" ref="GY109" ca="1">IF(MONTH($A109) = 1, _xlfn.LET(_xlpm.value, RAND(), _xlfn.IFS(_xlpm.value&lt;=0.6, 0.9/12, AND(_xlpm.value&gt;0.6, _xlpm.value&lt;=0.8), 0.36/12, _xlpm.value&gt;0.8, -0.06/12)), GY108)</f>
        <v>7.4999999999999997E-2</v>
      </c>
      <c r="GZ109" t="str">
        <f t="shared" ca="1" si="1526"/>
        <v>No</v>
      </c>
      <c r="HA109">
        <f ca="1">COUNTIF(GZ$4:GZ109, "Yes")</f>
        <v>4</v>
      </c>
      <c r="HB109" s="37">
        <f t="shared" ca="1" si="1260"/>
        <v>11977547.03292151</v>
      </c>
      <c r="HC109" s="37">
        <f t="shared" ca="1" si="1261"/>
        <v>62858.963900079885</v>
      </c>
      <c r="HD109" s="64">
        <f t="shared" ca="1" si="1062"/>
        <v>12040405.99682159</v>
      </c>
      <c r="HE109" s="170" cm="1">
        <f t="array" aca="1" ref="HE109" ca="1">IF(MONTH($A109) = 1, _xlfn.LET(_xlpm.value, RAND(), _xlfn.IFS(_xlpm.value&lt;=0.6, 0.9/12, AND(_xlpm.value&gt;0.6, _xlpm.value&lt;=0.8), 0.36/12, _xlpm.value&gt;0.8, -0.06/12)), HE108)</f>
        <v>0.03</v>
      </c>
      <c r="HF109" t="str">
        <f t="shared" ca="1" si="1527"/>
        <v>No</v>
      </c>
      <c r="HG109">
        <f ca="1">COUNTIF(HF$4:HF109, "Yes")</f>
        <v>5</v>
      </c>
      <c r="HH109" s="37">
        <f t="shared" ca="1" si="1262"/>
        <v>3238374.3822069233</v>
      </c>
      <c r="HI109" s="37">
        <f t="shared" ca="1" si="1263"/>
        <v>57654.680224287069</v>
      </c>
      <c r="HJ109" s="64">
        <f t="shared" ca="1" si="1064"/>
        <v>3296029.0624312102</v>
      </c>
      <c r="HK109" s="170" cm="1">
        <f t="array" aca="1" ref="HK109" ca="1">IF(MONTH($A109) = 1, _xlfn.LET(_xlpm.value, RAND(), _xlfn.IFS(_xlpm.value&lt;=0.6, 0.9/12, AND(_xlpm.value&gt;0.6, _xlpm.value&lt;=0.8), 0.36/12, _xlpm.value&gt;0.8, -0.06/12)), HK108)</f>
        <v>-5.0000000000000001E-3</v>
      </c>
      <c r="HL109" t="str">
        <f t="shared" ca="1" si="1528"/>
        <v>No</v>
      </c>
      <c r="HM109">
        <f ca="1">COUNTIF(HL$4:HL109, "Yes")</f>
        <v>5</v>
      </c>
      <c r="HN109" s="37">
        <f t="shared" ca="1" si="1264"/>
        <v>5868944.5299347891</v>
      </c>
      <c r="HO109" s="37">
        <f t="shared" ca="1" si="1265"/>
        <v>45539.757793230478</v>
      </c>
      <c r="HP109" s="64">
        <f t="shared" ca="1" si="1066"/>
        <v>5914484.28772802</v>
      </c>
      <c r="HQ109" s="170" cm="1">
        <f t="array" aca="1" ref="HQ109" ca="1">IF(MONTH($A109) = 1, _xlfn.LET(_xlpm.value, RAND(), _xlfn.IFS(_xlpm.value&lt;=0.6, 0.9/12, AND(_xlpm.value&gt;0.6, _xlpm.value&lt;=0.8), 0.36/12, _xlpm.value&gt;0.8, -0.06/12)), HQ108)</f>
        <v>7.4999999999999997E-2</v>
      </c>
      <c r="HR109" t="str">
        <f t="shared" ca="1" si="1529"/>
        <v>No</v>
      </c>
      <c r="HS109">
        <f ca="1">COUNTIF(HR$4:HR109, "Yes")</f>
        <v>5</v>
      </c>
      <c r="HT109" s="37">
        <f t="shared" ca="1" si="1266"/>
        <v>1814688.7674310477</v>
      </c>
      <c r="HU109" s="37">
        <f t="shared" ca="1" si="1267"/>
        <v>58967.394652219155</v>
      </c>
      <c r="HV109" s="64">
        <f t="shared" ca="1" si="1068"/>
        <v>1873656.162083267</v>
      </c>
      <c r="HW109" s="170" cm="1">
        <f t="array" aca="1" ref="HW109" ca="1">IF(MONTH($A109) = 1, _xlfn.LET(_xlpm.value, RAND(), _xlfn.IFS(_xlpm.value&lt;=0.6, 0.9/12, AND(_xlpm.value&gt;0.6, _xlpm.value&lt;=0.8), 0.36/12, _xlpm.value&gt;0.8, -0.06/12)), HW108)</f>
        <v>7.4999999999999997E-2</v>
      </c>
      <c r="HX109" t="str">
        <f t="shared" ca="1" si="1530"/>
        <v>No</v>
      </c>
      <c r="HY109">
        <f ca="1">COUNTIF(HX$4:HX109, "Yes")</f>
        <v>5</v>
      </c>
      <c r="HZ109" s="37">
        <f t="shared" ca="1" si="1268"/>
        <v>9848046.813344134</v>
      </c>
      <c r="IA109" s="37">
        <f t="shared" ca="1" si="1269"/>
        <v>82160.666357447466</v>
      </c>
      <c r="IB109" s="64">
        <f t="shared" ca="1" si="1070"/>
        <v>9930207.4797015823</v>
      </c>
      <c r="IC109" s="170" cm="1">
        <f t="array" aca="1" ref="IC109" ca="1">IF(MONTH($A109) = 1, _xlfn.LET(_xlpm.value, RAND(), _xlfn.IFS(_xlpm.value&lt;=0.6, 0.9/12, AND(_xlpm.value&gt;0.6, _xlpm.value&lt;=0.8), 0.36/12, _xlpm.value&gt;0.8, -0.06/12)), IC108)</f>
        <v>7.4999999999999997E-2</v>
      </c>
      <c r="ID109" t="str">
        <f t="shared" ca="1" si="1531"/>
        <v>No</v>
      </c>
      <c r="IE109">
        <f ca="1">COUNTIF(ID$4:ID109, "Yes")</f>
        <v>5</v>
      </c>
      <c r="IF109" s="37">
        <f t="shared" ca="1" si="1270"/>
        <v>10919939.988400904</v>
      </c>
      <c r="IG109" s="37">
        <f t="shared" ca="1" si="1271"/>
        <v>59382.080808538347</v>
      </c>
      <c r="IH109" s="64">
        <f t="shared" ca="1" si="1072"/>
        <v>10979322.069209443</v>
      </c>
      <c r="II109" s="170" cm="1">
        <f t="array" aca="1" ref="II109" ca="1">IF(MONTH($A109) = 1, _xlfn.LET(_xlpm.value, RAND(), _xlfn.IFS(_xlpm.value&lt;=0.6, 0.9/12, AND(_xlpm.value&gt;0.6, _xlpm.value&lt;=0.8), 0.36/12, _xlpm.value&gt;0.8, -0.06/12)), II108)</f>
        <v>0.03</v>
      </c>
      <c r="IJ109" t="str">
        <f t="shared" ca="1" si="1532"/>
        <v>No</v>
      </c>
      <c r="IK109">
        <f ca="1">COUNTIF(IJ$4:IJ109, "Yes")</f>
        <v>8</v>
      </c>
      <c r="IL109" s="37">
        <f t="shared" ca="1" si="1272"/>
        <v>2102984.2660549679</v>
      </c>
      <c r="IM109" s="37">
        <f t="shared" ca="1" si="1273"/>
        <v>104131.36073003523</v>
      </c>
      <c r="IN109" s="64">
        <f t="shared" ca="1" si="1074"/>
        <v>2207115.6267850031</v>
      </c>
      <c r="IO109" s="170" cm="1">
        <f t="array" aca="1" ref="IO109" ca="1">IF(MONTH($A109) = 1, _xlfn.LET(_xlpm.value, RAND(), _xlfn.IFS(_xlpm.value&lt;=0.6, 0.9/12, AND(_xlpm.value&gt;0.6, _xlpm.value&lt;=0.8), 0.36/12, _xlpm.value&gt;0.8, -0.06/12)), IO108)</f>
        <v>7.4999999999999997E-2</v>
      </c>
      <c r="IP109" t="str">
        <f t="shared" ca="1" si="1533"/>
        <v>No</v>
      </c>
      <c r="IQ109">
        <f ca="1">COUNTIF(IP$4:IP109, "Yes")</f>
        <v>6</v>
      </c>
      <c r="IR109" s="37">
        <f t="shared" ca="1" si="1274"/>
        <v>1616096.1620555823</v>
      </c>
      <c r="IS109" s="37">
        <f t="shared" ca="1" si="1275"/>
        <v>80998.836005667123</v>
      </c>
      <c r="IT109" s="64">
        <f t="shared" ca="1" si="1076"/>
        <v>1697094.9980612495</v>
      </c>
      <c r="IU109" s="170" cm="1">
        <f t="array" aca="1" ref="IU109" ca="1">IF(MONTH($A109) = 1, _xlfn.LET(_xlpm.value, RAND(), _xlfn.IFS(_xlpm.value&lt;=0.6, 0.9/12, AND(_xlpm.value&gt;0.6, _xlpm.value&lt;=0.8), 0.36/12, _xlpm.value&gt;0.8, -0.06/12)), IU108)</f>
        <v>0.03</v>
      </c>
      <c r="IV109" t="str">
        <f t="shared" ca="1" si="1534"/>
        <v>No</v>
      </c>
      <c r="IW109">
        <f ca="1">COUNTIF(IV$4:IV109, "Yes")</f>
        <v>6</v>
      </c>
      <c r="IX109" s="37">
        <f t="shared" ca="1" si="1276"/>
        <v>2287320.5573689239</v>
      </c>
      <c r="IY109" s="37">
        <f t="shared" ca="1" si="1277"/>
        <v>82351.118851059553</v>
      </c>
      <c r="IZ109" s="64">
        <f t="shared" ca="1" si="1078"/>
        <v>2369671.6762199835</v>
      </c>
      <c r="JA109" s="170" cm="1">
        <f t="array" aca="1" ref="JA109" ca="1">IF(MONTH($A109) = 1, _xlfn.LET(_xlpm.value, RAND(), _xlfn.IFS(_xlpm.value&lt;=0.6, 0.9/12, AND(_xlpm.value&gt;0.6, _xlpm.value&lt;=0.8), 0.36/12, _xlpm.value&gt;0.8, -0.06/12)), JA108)</f>
        <v>-5.0000000000000001E-3</v>
      </c>
      <c r="JB109" t="str">
        <f t="shared" ca="1" si="1535"/>
        <v>No</v>
      </c>
      <c r="JC109">
        <f ca="1">COUNTIF(JB$4:JB109, "Yes")</f>
        <v>6</v>
      </c>
      <c r="JD109" s="37">
        <f t="shared" ca="1" si="1278"/>
        <v>781363.90714337002</v>
      </c>
      <c r="JE109" s="37">
        <f t="shared" ca="1" si="1279"/>
        <v>77360.338724486457</v>
      </c>
      <c r="JF109" s="64">
        <f t="shared" ca="1" si="1080"/>
        <v>858724.24586785643</v>
      </c>
      <c r="JG109" s="170" cm="1">
        <f t="array" aca="1" ref="JG109" ca="1">IF(MONTH($A109) = 1, _xlfn.LET(_xlpm.value, RAND(), _xlfn.IFS(_xlpm.value&lt;=0.6, 0.9/12, AND(_xlpm.value&gt;0.6, _xlpm.value&lt;=0.8), 0.36/12, _xlpm.value&gt;0.8, -0.06/12)), JG108)</f>
        <v>0.03</v>
      </c>
      <c r="JH109" t="str">
        <f t="shared" ca="1" si="1536"/>
        <v>Yes</v>
      </c>
      <c r="JI109">
        <f ca="1">COUNTIF(JH$4:JH109, "Yes")</f>
        <v>5</v>
      </c>
      <c r="JJ109" s="37">
        <f t="shared" ca="1" si="1280"/>
        <v>11825310.215730041</v>
      </c>
      <c r="JK109" s="37">
        <f t="shared" ca="1" si="1281"/>
        <v>35790.640589946641</v>
      </c>
      <c r="JL109" s="64">
        <f t="shared" ca="1" si="1082"/>
        <v>11861100.856319988</v>
      </c>
      <c r="JM109" s="170" cm="1">
        <f t="array" aca="1" ref="JM109" ca="1">IF(MONTH($A109) = 1, _xlfn.LET(_xlpm.value, RAND(), _xlfn.IFS(_xlpm.value&lt;=0.6, 0.9/12, AND(_xlpm.value&gt;0.6, _xlpm.value&lt;=0.8), 0.36/12, _xlpm.value&gt;0.8, -0.06/12)), JM108)</f>
        <v>-5.0000000000000001E-3</v>
      </c>
      <c r="JN109" t="str">
        <f t="shared" ca="1" si="1537"/>
        <v>No</v>
      </c>
      <c r="JO109">
        <f ca="1">COUNTIF(JN$4:JN109, "Yes")</f>
        <v>9</v>
      </c>
      <c r="JP109" s="37">
        <f t="shared" ca="1" si="1282"/>
        <v>1919288.6108689655</v>
      </c>
      <c r="JQ109" s="37">
        <f t="shared" ca="1" si="1283"/>
        <v>127380.15427387365</v>
      </c>
      <c r="JR109" s="64">
        <f t="shared" ca="1" si="1084"/>
        <v>2046668.7651428392</v>
      </c>
      <c r="JS109" s="170" cm="1">
        <f t="array" aca="1" ref="JS109" ca="1">IF(MONTH($A109) = 1, _xlfn.LET(_xlpm.value, RAND(), _xlfn.IFS(_xlpm.value&lt;=0.6, 0.9/12, AND(_xlpm.value&gt;0.6, _xlpm.value&lt;=0.8), 0.36/12, _xlpm.value&gt;0.8, -0.06/12)), JS108)</f>
        <v>0.03</v>
      </c>
      <c r="JT109" t="str">
        <f t="shared" ca="1" si="1538"/>
        <v>No</v>
      </c>
      <c r="JU109">
        <f ca="1">COUNTIF(JT$4:JT109, "Yes")</f>
        <v>4</v>
      </c>
      <c r="JV109" s="37">
        <f t="shared" ca="1" si="1284"/>
        <v>7042755.0812874157</v>
      </c>
      <c r="JW109" s="37">
        <f t="shared" ca="1" si="1285"/>
        <v>39443.589456297326</v>
      </c>
      <c r="JX109" s="64">
        <f t="shared" ca="1" si="1086"/>
        <v>7082198.6707437132</v>
      </c>
      <c r="JY109" s="170" cm="1">
        <f t="array" aca="1" ref="JY109" ca="1">IF(MONTH($A109) = 1, _xlfn.LET(_xlpm.value, RAND(), _xlfn.IFS(_xlpm.value&lt;=0.6, 0.9/12, AND(_xlpm.value&gt;0.6, _xlpm.value&lt;=0.8), 0.36/12, _xlpm.value&gt;0.8, -0.06/12)), JY108)</f>
        <v>7.4999999999999997E-2</v>
      </c>
      <c r="JZ109" t="str">
        <f t="shared" ca="1" si="1539"/>
        <v>No</v>
      </c>
      <c r="KA109">
        <f ca="1">COUNTIF(JZ$4:JZ109, "Yes")</f>
        <v>6</v>
      </c>
      <c r="KB109" s="37">
        <f t="shared" ca="1" si="1286"/>
        <v>6318824.2799173156</v>
      </c>
      <c r="KC109" s="37">
        <f t="shared" ca="1" si="1287"/>
        <v>61493.547885635504</v>
      </c>
      <c r="KD109" s="64">
        <f t="shared" ca="1" si="1088"/>
        <v>6380317.8278029514</v>
      </c>
      <c r="KE109" s="170" cm="1">
        <f t="array" aca="1" ref="KE109" ca="1">IF(MONTH($A109) = 1, _xlfn.LET(_xlpm.value, RAND(), _xlfn.IFS(_xlpm.value&lt;=0.6, 0.9/12, AND(_xlpm.value&gt;0.6, _xlpm.value&lt;=0.8), 0.36/12, _xlpm.value&gt;0.8, -0.06/12)), KE108)</f>
        <v>-5.0000000000000001E-3</v>
      </c>
      <c r="KF109" t="str">
        <f t="shared" ca="1" si="1540"/>
        <v>No</v>
      </c>
      <c r="KG109">
        <f ca="1">COUNTIF(KF$4:KF109, "Yes")</f>
        <v>4</v>
      </c>
      <c r="KH109" s="37">
        <f t="shared" ca="1" si="1288"/>
        <v>1178339.0733838924</v>
      </c>
      <c r="KI109" s="37">
        <f t="shared" ca="1" si="1289"/>
        <v>42325.100433309271</v>
      </c>
      <c r="KJ109" s="64">
        <f t="shared" ca="1" si="1090"/>
        <v>1220664.1738172018</v>
      </c>
      <c r="KK109" s="170" cm="1">
        <f t="array" aca="1" ref="KK109" ca="1">IF(MONTH($A109) = 1, _xlfn.LET(_xlpm.value, RAND(), _xlfn.IFS(_xlpm.value&lt;=0.6, 0.9/12, AND(_xlpm.value&gt;0.6, _xlpm.value&lt;=0.8), 0.36/12, _xlpm.value&gt;0.8, -0.06/12)), KK108)</f>
        <v>7.4999999999999997E-2</v>
      </c>
      <c r="KL109" t="str">
        <f t="shared" ca="1" si="1541"/>
        <v>No</v>
      </c>
      <c r="KM109">
        <f ca="1">COUNTIF(KL$4:KL109, "Yes")</f>
        <v>5</v>
      </c>
      <c r="KN109" s="37">
        <f t="shared" ca="1" si="1290"/>
        <v>4866095.6083090743</v>
      </c>
      <c r="KO109" s="37">
        <f t="shared" ca="1" si="1291"/>
        <v>46009.682883552196</v>
      </c>
      <c r="KP109" s="64">
        <f t="shared" ca="1" si="1092"/>
        <v>4912105.2911926266</v>
      </c>
      <c r="KQ109" s="170" cm="1">
        <f t="array" aca="1" ref="KQ109" ca="1">IF(MONTH($A109) = 1, _xlfn.LET(_xlpm.value, RAND(), _xlfn.IFS(_xlpm.value&lt;=0.6, 0.9/12, AND(_xlpm.value&gt;0.6, _xlpm.value&lt;=0.8), 0.36/12, _xlpm.value&gt;0.8, -0.06/12)), KQ108)</f>
        <v>7.4999999999999997E-2</v>
      </c>
      <c r="KR109" t="str">
        <f t="shared" ca="1" si="1542"/>
        <v>No</v>
      </c>
      <c r="KS109">
        <f ca="1">COUNTIF(KR$4:KR109, "Yes")</f>
        <v>5</v>
      </c>
      <c r="KT109" s="37">
        <f t="shared" ca="1" si="1292"/>
        <v>1331348.5702495629</v>
      </c>
      <c r="KU109" s="37">
        <f t="shared" ca="1" si="1293"/>
        <v>56164.964707676649</v>
      </c>
      <c r="KV109" s="64">
        <f t="shared" ca="1" si="1094"/>
        <v>1387513.5349572394</v>
      </c>
      <c r="KW109" s="170" cm="1">
        <f t="array" aca="1" ref="KW109" ca="1">IF(MONTH($A109) = 1, _xlfn.LET(_xlpm.value, RAND(), _xlfn.IFS(_xlpm.value&lt;=0.6, 0.9/12, AND(_xlpm.value&gt;0.6, _xlpm.value&lt;=0.8), 0.36/12, _xlpm.value&gt;0.8, -0.06/12)), KW108)</f>
        <v>7.4999999999999997E-2</v>
      </c>
      <c r="KX109" t="str">
        <f t="shared" ca="1" si="1543"/>
        <v>No</v>
      </c>
      <c r="KY109">
        <f ca="1">COUNTIF(KX$4:KX109, "Yes")</f>
        <v>4</v>
      </c>
      <c r="KZ109" s="37">
        <f t="shared" ca="1" si="1294"/>
        <v>1558224.3499754185</v>
      </c>
      <c r="LA109" s="37">
        <f t="shared" ca="1" si="1295"/>
        <v>58652.947537153566</v>
      </c>
      <c r="LB109" s="64">
        <f t="shared" ca="1" si="1096"/>
        <v>1616877.297512572</v>
      </c>
      <c r="LC109" s="170" cm="1">
        <f t="array" aca="1" ref="LC109" ca="1">IF(MONTH($A109) = 1, _xlfn.LET(_xlpm.value, RAND(), _xlfn.IFS(_xlpm.value&lt;=0.6, 0.9/12, AND(_xlpm.value&gt;0.6, _xlpm.value&lt;=0.8), 0.36/12, _xlpm.value&gt;0.8, -0.06/12)), LC108)</f>
        <v>0.03</v>
      </c>
      <c r="LD109" t="str">
        <f t="shared" ca="1" si="1544"/>
        <v>No</v>
      </c>
      <c r="LE109">
        <f ca="1">COUNTIF(LD$4:LD109, "Yes")</f>
        <v>4</v>
      </c>
      <c r="LF109" s="37">
        <f t="shared" ca="1" si="1296"/>
        <v>2310763.5077405921</v>
      </c>
      <c r="LG109" s="37">
        <f t="shared" ca="1" si="1297"/>
        <v>32348.493925049457</v>
      </c>
      <c r="LH109" s="64">
        <f t="shared" ca="1" si="1098"/>
        <v>2343112.0016656416</v>
      </c>
      <c r="LI109" s="170" cm="1">
        <f t="array" aca="1" ref="LI109" ca="1">IF(MONTH($A109) = 1, _xlfn.LET(_xlpm.value, RAND(), _xlfn.IFS(_xlpm.value&lt;=0.6, 0.9/12, AND(_xlpm.value&gt;0.6, _xlpm.value&lt;=0.8), 0.36/12, _xlpm.value&gt;0.8, -0.06/12)), LI108)</f>
        <v>7.4999999999999997E-2</v>
      </c>
      <c r="LJ109" t="str">
        <f t="shared" ca="1" si="1545"/>
        <v>No</v>
      </c>
      <c r="LK109">
        <f ca="1">COUNTIF(LJ$4:LJ109, "Yes")</f>
        <v>6</v>
      </c>
      <c r="LL109" s="37">
        <f t="shared" ca="1" si="1298"/>
        <v>2831892.3765794332</v>
      </c>
      <c r="LM109" s="37">
        <f t="shared" ca="1" si="1299"/>
        <v>78907.838130225049</v>
      </c>
      <c r="LN109" s="64">
        <f t="shared" ca="1" si="1100"/>
        <v>2910800.2147096582</v>
      </c>
      <c r="LO109" s="170" cm="1">
        <f t="array" aca="1" ref="LO109" ca="1">IF(MONTH($A109) = 1, _xlfn.LET(_xlpm.value, RAND(), _xlfn.IFS(_xlpm.value&lt;=0.6, 0.9/12, AND(_xlpm.value&gt;0.6, _xlpm.value&lt;=0.8), 0.36/12, _xlpm.value&gt;0.8, -0.06/12)), LO108)</f>
        <v>0.03</v>
      </c>
      <c r="LP109" t="str">
        <f t="shared" ca="1" si="1546"/>
        <v>No</v>
      </c>
      <c r="LQ109">
        <f ca="1">COUNTIF(LP$4:LP109, "Yes")</f>
        <v>9</v>
      </c>
      <c r="LR109" s="37">
        <f t="shared" ca="1" si="1300"/>
        <v>703469.6923354367</v>
      </c>
      <c r="LS109" s="37">
        <f t="shared" ca="1" si="1301"/>
        <v>101736.09016196594</v>
      </c>
      <c r="LT109" s="64">
        <f t="shared" ca="1" si="1102"/>
        <v>805205.78249740263</v>
      </c>
      <c r="LU109" s="170" cm="1">
        <f t="array" aca="1" ref="LU109" ca="1">IF(MONTH($A109) = 1, _xlfn.LET(_xlpm.value, RAND(), _xlfn.IFS(_xlpm.value&lt;=0.6, 0.9/12, AND(_xlpm.value&gt;0.6, _xlpm.value&lt;=0.8), 0.36/12, _xlpm.value&gt;0.8, -0.06/12)), LU108)</f>
        <v>7.4999999999999997E-2</v>
      </c>
      <c r="LV109" t="str">
        <f t="shared" ca="1" si="1547"/>
        <v>No</v>
      </c>
      <c r="LW109">
        <f ca="1">COUNTIF(LV$4:LV109, "Yes")</f>
        <v>4</v>
      </c>
      <c r="LX109" s="37">
        <f t="shared" ca="1" si="1302"/>
        <v>11226273.803978108</v>
      </c>
      <c r="LY109" s="37">
        <f t="shared" ca="1" si="1303"/>
        <v>46525.746076191608</v>
      </c>
      <c r="LZ109" s="64">
        <f t="shared" ca="1" si="1104"/>
        <v>11272799.550054299</v>
      </c>
      <c r="MA109" s="170" cm="1">
        <f t="array" aca="1" ref="MA109" ca="1">IF(MONTH($A109) = 1, _xlfn.LET(_xlpm.value, RAND(), _xlfn.IFS(_xlpm.value&lt;=0.6, 0.9/12, AND(_xlpm.value&gt;0.6, _xlpm.value&lt;=0.8), 0.36/12, _xlpm.value&gt;0.8, -0.06/12)), MA108)</f>
        <v>7.4999999999999997E-2</v>
      </c>
      <c r="MB109" t="str">
        <f t="shared" ca="1" si="1548"/>
        <v>No</v>
      </c>
      <c r="MC109">
        <f ca="1">COUNTIF(MB$4:MB109, "Yes")</f>
        <v>5</v>
      </c>
      <c r="MD109" s="37">
        <f t="shared" ca="1" si="1304"/>
        <v>1353919.7455759635</v>
      </c>
      <c r="ME109" s="37">
        <f t="shared" ca="1" si="1305"/>
        <v>52112.578010265126</v>
      </c>
      <c r="MF109" s="64">
        <f t="shared" ca="1" si="1106"/>
        <v>1406032.3235862285</v>
      </c>
      <c r="MG109" s="170" cm="1">
        <f t="array" aca="1" ref="MG109" ca="1">IF(MONTH($A109) = 1, _xlfn.LET(_xlpm.value, RAND(), _xlfn.IFS(_xlpm.value&lt;=0.6, 0.9/12, AND(_xlpm.value&gt;0.6, _xlpm.value&lt;=0.8), 0.36/12, _xlpm.value&gt;0.8, -0.06/12)), MG108)</f>
        <v>-5.0000000000000001E-3</v>
      </c>
      <c r="MH109" t="str">
        <f t="shared" ca="1" si="1549"/>
        <v>No</v>
      </c>
      <c r="MI109">
        <f ca="1">COUNTIF(MH$4:MH109, "Yes")</f>
        <v>8</v>
      </c>
      <c r="MJ109" s="37">
        <f t="shared" ca="1" si="1306"/>
        <v>2754493.673992353</v>
      </c>
      <c r="MK109" s="37">
        <f t="shared" ca="1" si="1307"/>
        <v>81226.079140375019</v>
      </c>
      <c r="ML109" s="64">
        <f t="shared" ca="1" si="1108"/>
        <v>2835719.7531327279</v>
      </c>
      <c r="MM109" s="170" cm="1">
        <f t="array" aca="1" ref="MM109" ca="1">IF(MONTH($A109) = 1, _xlfn.LET(_xlpm.value, RAND(), _xlfn.IFS(_xlpm.value&lt;=0.6, 0.9/12, AND(_xlpm.value&gt;0.6, _xlpm.value&lt;=0.8), 0.36/12, _xlpm.value&gt;0.8, -0.06/12)), MM108)</f>
        <v>0.03</v>
      </c>
      <c r="MN109" t="str">
        <f t="shared" ca="1" si="1550"/>
        <v>No</v>
      </c>
      <c r="MO109">
        <f ca="1">COUNTIF(MN$4:MN109, "Yes")</f>
        <v>8</v>
      </c>
      <c r="MP109" s="37">
        <f t="shared" ca="1" si="1308"/>
        <v>2812675.2650076929</v>
      </c>
      <c r="MQ109" s="37">
        <f t="shared" ca="1" si="1309"/>
        <v>116537.2337780221</v>
      </c>
      <c r="MR109" s="64">
        <f t="shared" ca="1" si="1110"/>
        <v>2929212.4987857151</v>
      </c>
      <c r="MS109" s="170" cm="1">
        <f t="array" aca="1" ref="MS109" ca="1">IF(MONTH($A109) = 1, _xlfn.LET(_xlpm.value, RAND(), _xlfn.IFS(_xlpm.value&lt;=0.6, 0.9/12, AND(_xlpm.value&gt;0.6, _xlpm.value&lt;=0.8), 0.36/12, _xlpm.value&gt;0.8, -0.06/12)), MS108)</f>
        <v>0.03</v>
      </c>
      <c r="MT109" t="str">
        <f t="shared" ca="1" si="1551"/>
        <v>No</v>
      </c>
      <c r="MU109">
        <f ca="1">COUNTIF(MT$4:MT109, "Yes")</f>
        <v>9</v>
      </c>
      <c r="MV109" s="37">
        <f t="shared" ca="1" si="1310"/>
        <v>1438670.4701029148</v>
      </c>
      <c r="MW109" s="37">
        <f t="shared" ca="1" si="1311"/>
        <v>136275.51440274646</v>
      </c>
      <c r="MX109" s="64">
        <f t="shared" ca="1" si="1112"/>
        <v>1574945.9845056613</v>
      </c>
      <c r="MY109" s="170" cm="1">
        <f t="array" aca="1" ref="MY109" ca="1">IF(MONTH($A109) = 1, _xlfn.LET(_xlpm.value, RAND(), _xlfn.IFS(_xlpm.value&lt;=0.6, 0.9/12, AND(_xlpm.value&gt;0.6, _xlpm.value&lt;=0.8), 0.36/12, _xlpm.value&gt;0.8, -0.06/12)), MY108)</f>
        <v>7.4999999999999997E-2</v>
      </c>
      <c r="MZ109" t="str">
        <f t="shared" ca="1" si="1552"/>
        <v>No</v>
      </c>
      <c r="NA109">
        <f ca="1">COUNTIF(MZ$4:MZ109, "Yes")</f>
        <v>5</v>
      </c>
      <c r="NB109" s="37">
        <f t="shared" ca="1" si="1312"/>
        <v>23796327.540329292</v>
      </c>
      <c r="NC109" s="37">
        <f t="shared" ca="1" si="1313"/>
        <v>42439.811231571686</v>
      </c>
      <c r="ND109" s="64">
        <f t="shared" ca="1" si="1114"/>
        <v>23838767.351560865</v>
      </c>
      <c r="NE109" s="170" cm="1">
        <f t="array" aca="1" ref="NE109" ca="1">IF(MONTH($A109) = 1, _xlfn.LET(_xlpm.value, RAND(), _xlfn.IFS(_xlpm.value&lt;=0.6, 0.9/12, AND(_xlpm.value&gt;0.6, _xlpm.value&lt;=0.8), 0.36/12, _xlpm.value&gt;0.8, -0.06/12)), NE108)</f>
        <v>7.4999999999999997E-2</v>
      </c>
      <c r="NF109" t="str">
        <f t="shared" ca="1" si="1553"/>
        <v>No</v>
      </c>
      <c r="NG109">
        <f ca="1">COUNTIF(NF$4:NF109, "Yes")</f>
        <v>3</v>
      </c>
      <c r="NH109" s="37">
        <f t="shared" ca="1" si="1314"/>
        <v>3799996.8015461639</v>
      </c>
      <c r="NI109" s="37">
        <f t="shared" ca="1" si="1315"/>
        <v>39624.62583473212</v>
      </c>
      <c r="NJ109" s="64">
        <f t="shared" ca="1" si="1116"/>
        <v>3839621.4273808962</v>
      </c>
      <c r="NK109" s="170" cm="1">
        <f t="array" aca="1" ref="NK109" ca="1">IF(MONTH($A109) = 1, _xlfn.LET(_xlpm.value, RAND(), _xlfn.IFS(_xlpm.value&lt;=0.6, 0.9/12, AND(_xlpm.value&gt;0.6, _xlpm.value&lt;=0.8), 0.36/12, _xlpm.value&gt;0.8, -0.06/12)), NK108)</f>
        <v>7.4999999999999997E-2</v>
      </c>
      <c r="NL109" t="str">
        <f t="shared" ca="1" si="1554"/>
        <v>No</v>
      </c>
      <c r="NM109">
        <f ca="1">COUNTIF(NL$4:NL109, "Yes")</f>
        <v>6</v>
      </c>
      <c r="NN109" s="37">
        <f t="shared" ca="1" si="1316"/>
        <v>1735038.418417155</v>
      </c>
      <c r="NO109" s="37">
        <f t="shared" ca="1" si="1317"/>
        <v>95244.721870317211</v>
      </c>
      <c r="NP109" s="64">
        <f t="shared" ca="1" si="1118"/>
        <v>1830283.1402874722</v>
      </c>
      <c r="NQ109" s="170" cm="1">
        <f t="array" aca="1" ref="NQ109" ca="1">IF(MONTH($A109) = 1, _xlfn.LET(_xlpm.value, RAND(), _xlfn.IFS(_xlpm.value&lt;=0.6, 0.9/12, AND(_xlpm.value&gt;0.6, _xlpm.value&lt;=0.8), 0.36/12, _xlpm.value&gt;0.8, -0.06/12)), NQ108)</f>
        <v>-5.0000000000000001E-3</v>
      </c>
      <c r="NR109" t="str">
        <f t="shared" ca="1" si="1555"/>
        <v>No</v>
      </c>
      <c r="NS109">
        <f ca="1">COUNTIF(NR$4:NR109, "Yes")</f>
        <v>7</v>
      </c>
      <c r="NT109" s="37">
        <f t="shared" ca="1" si="1318"/>
        <v>560177.58473142621</v>
      </c>
      <c r="NU109" s="37">
        <f t="shared" ca="1" si="1319"/>
        <v>84674.239292083366</v>
      </c>
      <c r="NV109" s="64">
        <f t="shared" ca="1" si="1120"/>
        <v>644851.82402350963</v>
      </c>
      <c r="NW109" s="170" cm="1">
        <f t="array" aca="1" ref="NW109" ca="1">IF(MONTH($A109) = 1, _xlfn.LET(_xlpm.value, RAND(), _xlfn.IFS(_xlpm.value&lt;=0.6, 0.9/12, AND(_xlpm.value&gt;0.6, _xlpm.value&lt;=0.8), 0.36/12, _xlpm.value&gt;0.8, -0.06/12)), NW108)</f>
        <v>-5.0000000000000001E-3</v>
      </c>
      <c r="NX109" t="str">
        <f t="shared" ca="1" si="1556"/>
        <v>No</v>
      </c>
      <c r="NY109">
        <f ca="1">COUNTIF(NX$4:NX109, "Yes")</f>
        <v>8</v>
      </c>
      <c r="NZ109" s="37">
        <f t="shared" ca="1" si="1320"/>
        <v>1470075.2085588146</v>
      </c>
      <c r="OA109" s="37">
        <f t="shared" ca="1" si="1321"/>
        <v>116121.23494769525</v>
      </c>
      <c r="OB109" s="64">
        <f t="shared" ca="1" si="1122"/>
        <v>1586196.4435065098</v>
      </c>
      <c r="OC109" s="170" cm="1">
        <f t="array" aca="1" ref="OC109" ca="1">IF(MONTH($A109) = 1, _xlfn.LET(_xlpm.value, RAND(), _xlfn.IFS(_xlpm.value&lt;=0.6, 0.9/12, AND(_xlpm.value&gt;0.6, _xlpm.value&lt;=0.8), 0.36/12, _xlpm.value&gt;0.8, -0.06/12)), OC108)</f>
        <v>7.4999999999999997E-2</v>
      </c>
      <c r="OD109" t="str">
        <f t="shared" ca="1" si="1557"/>
        <v>No</v>
      </c>
      <c r="OE109">
        <f ca="1">COUNTIF(OD$4:OD109, "Yes")</f>
        <v>6</v>
      </c>
      <c r="OF109" s="37">
        <f t="shared" ca="1" si="1322"/>
        <v>780114.26068653539</v>
      </c>
      <c r="OG109" s="37">
        <f t="shared" ca="1" si="1323"/>
        <v>70488.996378353811</v>
      </c>
      <c r="OH109" s="64">
        <f t="shared" ca="1" si="1124"/>
        <v>850603.25706488919</v>
      </c>
      <c r="OI109" s="170" cm="1">
        <f t="array" aca="1" ref="OI109" ca="1">IF(MONTH($A109) = 1, _xlfn.LET(_xlpm.value, RAND(), _xlfn.IFS(_xlpm.value&lt;=0.6, 0.9/12, AND(_xlpm.value&gt;0.6, _xlpm.value&lt;=0.8), 0.36/12, _xlpm.value&gt;0.8, -0.06/12)), OI108)</f>
        <v>7.4999999999999997E-2</v>
      </c>
      <c r="OJ109" t="str">
        <f t="shared" ca="1" si="1558"/>
        <v>No</v>
      </c>
      <c r="OK109">
        <f ca="1">COUNTIF(OJ$4:OJ109, "Yes")</f>
        <v>10</v>
      </c>
      <c r="OL109" s="37">
        <f t="shared" ca="1" si="1324"/>
        <v>4949700.824023786</v>
      </c>
      <c r="OM109" s="37">
        <f t="shared" ca="1" si="1325"/>
        <v>133068.85711354742</v>
      </c>
      <c r="ON109" s="64">
        <f t="shared" ca="1" si="1126"/>
        <v>5082769.6811373336</v>
      </c>
      <c r="OO109" s="170" cm="1">
        <f t="array" aca="1" ref="OO109" ca="1">IF(MONTH($A109) = 1, _xlfn.LET(_xlpm.value, RAND(), _xlfn.IFS(_xlpm.value&lt;=0.6, 0.9/12, AND(_xlpm.value&gt;0.6, _xlpm.value&lt;=0.8), 0.36/12, _xlpm.value&gt;0.8, -0.06/12)), OO108)</f>
        <v>0.03</v>
      </c>
      <c r="OP109" t="str">
        <f t="shared" ca="1" si="1559"/>
        <v>No</v>
      </c>
      <c r="OQ109">
        <f ca="1">COUNTIF(OP$4:OP109, "Yes")</f>
        <v>7</v>
      </c>
      <c r="OR109" s="37">
        <f t="shared" ca="1" si="1326"/>
        <v>2121867.4631858026</v>
      </c>
      <c r="OS109" s="37">
        <f t="shared" ca="1" si="1327"/>
        <v>70361.614190171895</v>
      </c>
      <c r="OT109" s="64">
        <f t="shared" ca="1" si="1128"/>
        <v>2192229.0773759745</v>
      </c>
      <c r="OU109" s="170" cm="1">
        <f t="array" aca="1" ref="OU109" ca="1">IF(MONTH($A109) = 1, _xlfn.LET(_xlpm.value, RAND(), _xlfn.IFS(_xlpm.value&lt;=0.6, 0.9/12, AND(_xlpm.value&gt;0.6, _xlpm.value&lt;=0.8), 0.36/12, _xlpm.value&gt;0.8, -0.06/12)), OU108)</f>
        <v>7.4999999999999997E-2</v>
      </c>
      <c r="OV109" t="str">
        <f t="shared" ca="1" si="1560"/>
        <v>No</v>
      </c>
      <c r="OW109">
        <f ca="1">COUNTIF(OV$4:OV109, "Yes")</f>
        <v>3</v>
      </c>
      <c r="OX109" s="37">
        <f t="shared" ca="1" si="1328"/>
        <v>11724163.117303798</v>
      </c>
      <c r="OY109" s="37">
        <f t="shared" ca="1" si="1329"/>
        <v>39877.463045979021</v>
      </c>
      <c r="OZ109" s="64">
        <f t="shared" ca="1" si="1130"/>
        <v>11764040.580349777</v>
      </c>
      <c r="PA109" s="170" cm="1">
        <f t="array" aca="1" ref="PA109" ca="1">IF(MONTH($A109) = 1, _xlfn.LET(_xlpm.value, RAND(), _xlfn.IFS(_xlpm.value&lt;=0.6, 0.9/12, AND(_xlpm.value&gt;0.6, _xlpm.value&lt;=0.8), 0.36/12, _xlpm.value&gt;0.8, -0.06/12)), PA108)</f>
        <v>0.03</v>
      </c>
      <c r="PB109" t="str">
        <f t="shared" ca="1" si="1561"/>
        <v>No</v>
      </c>
      <c r="PC109">
        <f ca="1">COUNTIF(PB$4:PB109, "Yes")</f>
        <v>6</v>
      </c>
      <c r="PD109" s="37">
        <f t="shared" ca="1" si="1330"/>
        <v>1610467.102286079</v>
      </c>
      <c r="PE109" s="37">
        <f t="shared" ca="1" si="1331"/>
        <v>75750.444514200688</v>
      </c>
      <c r="PF109" s="64">
        <f t="shared" ca="1" si="1132"/>
        <v>1686217.5468002798</v>
      </c>
      <c r="PG109" s="170" cm="1">
        <f t="array" aca="1" ref="PG109" ca="1">IF(MONTH($A109) = 1, _xlfn.LET(_xlpm.value, RAND(), _xlfn.IFS(_xlpm.value&lt;=0.6, 0.9/12, AND(_xlpm.value&gt;0.6, _xlpm.value&lt;=0.8), 0.36/12, _xlpm.value&gt;0.8, -0.06/12)), PG108)</f>
        <v>7.4999999999999997E-2</v>
      </c>
      <c r="PH109" t="str">
        <f t="shared" ca="1" si="1562"/>
        <v>Yes</v>
      </c>
      <c r="PI109">
        <f ca="1">COUNTIF(PH$4:PH109, "Yes")</f>
        <v>9</v>
      </c>
      <c r="PJ109" s="37">
        <f t="shared" ca="1" si="1332"/>
        <v>731004.30141518335</v>
      </c>
      <c r="PK109" s="37">
        <f t="shared" ca="1" si="1333"/>
        <v>104441.75428676509</v>
      </c>
      <c r="PL109" s="64">
        <f t="shared" ca="1" si="1134"/>
        <v>835446.05570194847</v>
      </c>
      <c r="PM109" s="170" cm="1">
        <f t="array" aca="1" ref="PM109" ca="1">IF(MONTH($A109) = 1, _xlfn.LET(_xlpm.value, RAND(), _xlfn.IFS(_xlpm.value&lt;=0.6, 0.9/12, AND(_xlpm.value&gt;0.6, _xlpm.value&lt;=0.8), 0.36/12, _xlpm.value&gt;0.8, -0.06/12)), PM108)</f>
        <v>7.4999999999999997E-2</v>
      </c>
      <c r="PN109" t="str">
        <f t="shared" ca="1" si="1563"/>
        <v>No</v>
      </c>
      <c r="PO109">
        <f ca="1">COUNTIF(PN$4:PN109, "Yes")</f>
        <v>3</v>
      </c>
      <c r="PP109" s="37">
        <f t="shared" ca="1" si="1334"/>
        <v>3898405.0553340823</v>
      </c>
      <c r="PQ109" s="37">
        <f t="shared" ca="1" si="1335"/>
        <v>41286.985598816354</v>
      </c>
      <c r="PR109" s="64">
        <f t="shared" ca="1" si="1136"/>
        <v>3939692.0409328989</v>
      </c>
      <c r="PS109" s="170" cm="1">
        <f t="array" aca="1" ref="PS109" ca="1">IF(MONTH($A109) = 1, _xlfn.LET(_xlpm.value, RAND(), _xlfn.IFS(_xlpm.value&lt;=0.6, 0.9/12, AND(_xlpm.value&gt;0.6, _xlpm.value&lt;=0.8), 0.36/12, _xlpm.value&gt;0.8, -0.06/12)), PS108)</f>
        <v>7.4999999999999997E-2</v>
      </c>
      <c r="PT109" t="str">
        <f t="shared" ca="1" si="1564"/>
        <v>No</v>
      </c>
      <c r="PU109">
        <f ca="1">COUNTIF(PT$4:PT109, "Yes")</f>
        <v>4</v>
      </c>
      <c r="PV109" s="37">
        <f t="shared" ca="1" si="1336"/>
        <v>4678684.7587334048</v>
      </c>
      <c r="PW109" s="37">
        <f t="shared" ca="1" si="1337"/>
        <v>53280.093205044686</v>
      </c>
      <c r="PX109" s="64">
        <f t="shared" ca="1" si="1138"/>
        <v>4731964.8519384498</v>
      </c>
      <c r="PY109" s="170" cm="1">
        <f t="array" aca="1" ref="PY109" ca="1">IF(MONTH($A109) = 1, _xlfn.LET(_xlpm.value, RAND(), _xlfn.IFS(_xlpm.value&lt;=0.6, 0.9/12, AND(_xlpm.value&gt;0.6, _xlpm.value&lt;=0.8), 0.36/12, _xlpm.value&gt;0.8, -0.06/12)), PY108)</f>
        <v>0.03</v>
      </c>
      <c r="PZ109" t="str">
        <f t="shared" ca="1" si="1565"/>
        <v>No</v>
      </c>
      <c r="QA109">
        <f ca="1">COUNTIF(PZ$4:PZ109, "Yes")</f>
        <v>7</v>
      </c>
      <c r="QB109" s="37">
        <f t="shared" ca="1" si="1338"/>
        <v>4667679.9811598472</v>
      </c>
      <c r="QC109" s="37">
        <f t="shared" ca="1" si="1339"/>
        <v>76756.953302356924</v>
      </c>
      <c r="QD109" s="64">
        <f t="shared" ca="1" si="1140"/>
        <v>4744436.9344622046</v>
      </c>
      <c r="QE109" s="170" cm="1">
        <f t="array" aca="1" ref="QE109" ca="1">IF(MONTH($A109) = 1, _xlfn.LET(_xlpm.value, RAND(), _xlfn.IFS(_xlpm.value&lt;=0.6, 0.9/12, AND(_xlpm.value&gt;0.6, _xlpm.value&lt;=0.8), 0.36/12, _xlpm.value&gt;0.8, -0.06/12)), QE108)</f>
        <v>7.4999999999999997E-2</v>
      </c>
      <c r="QF109" t="str">
        <f t="shared" ca="1" si="1566"/>
        <v>No</v>
      </c>
      <c r="QG109">
        <f ca="1">COUNTIF(QF$4:QF109, "Yes")</f>
        <v>2</v>
      </c>
      <c r="QH109" s="37">
        <f t="shared" ca="1" si="1340"/>
        <v>10885894.709711164</v>
      </c>
      <c r="QI109" s="37">
        <f t="shared" ca="1" si="1341"/>
        <v>20757.870703151457</v>
      </c>
      <c r="QJ109" s="64">
        <f t="shared" ca="1" si="1142"/>
        <v>10906652.580414316</v>
      </c>
      <c r="QK109" s="170" cm="1">
        <f t="array" aca="1" ref="QK109" ca="1">IF(MONTH($A109) = 1, _xlfn.LET(_xlpm.value, RAND(), _xlfn.IFS(_xlpm.value&lt;=0.6, 0.9/12, AND(_xlpm.value&gt;0.6, _xlpm.value&lt;=0.8), 0.36/12, _xlpm.value&gt;0.8, -0.06/12)), QK108)</f>
        <v>7.4999999999999997E-2</v>
      </c>
      <c r="QL109" t="str">
        <f t="shared" ca="1" si="1567"/>
        <v>No</v>
      </c>
      <c r="QM109">
        <f ca="1">COUNTIF(QL$4:QL109, "Yes")</f>
        <v>4</v>
      </c>
      <c r="QN109" s="37">
        <f t="shared" ca="1" si="1342"/>
        <v>6300740.2817359408</v>
      </c>
      <c r="QO109" s="37">
        <f t="shared" ca="1" si="1343"/>
        <v>74991.020757970764</v>
      </c>
      <c r="QP109" s="64">
        <f t="shared" ca="1" si="1144"/>
        <v>6375731.3024939112</v>
      </c>
      <c r="QQ109" s="170" cm="1">
        <f t="array" aca="1" ref="QQ109" ca="1">IF(MONTH($A109) = 1, _xlfn.LET(_xlpm.value, RAND(), _xlfn.IFS(_xlpm.value&lt;=0.6, 0.9/12, AND(_xlpm.value&gt;0.6, _xlpm.value&lt;=0.8), 0.36/12, _xlpm.value&gt;0.8, -0.06/12)), QQ108)</f>
        <v>7.4999999999999997E-2</v>
      </c>
      <c r="QR109" t="str">
        <f t="shared" ca="1" si="1568"/>
        <v>No</v>
      </c>
      <c r="QS109">
        <f ca="1">COUNTIF(QR$4:QR109, "Yes")</f>
        <v>8</v>
      </c>
      <c r="QT109" s="37">
        <f t="shared" ca="1" si="1344"/>
        <v>3657528.2787771327</v>
      </c>
      <c r="QU109" s="37">
        <f t="shared" ca="1" si="1345"/>
        <v>98478.755752244906</v>
      </c>
      <c r="QV109" s="64">
        <f t="shared" ca="1" si="1146"/>
        <v>3756007.0345293777</v>
      </c>
      <c r="QW109" s="170" cm="1">
        <f t="array" aca="1" ref="QW109" ca="1">IF(MONTH($A109) = 1, _xlfn.LET(_xlpm.value, RAND(), _xlfn.IFS(_xlpm.value&lt;=0.6, 0.9/12, AND(_xlpm.value&gt;0.6, _xlpm.value&lt;=0.8), 0.36/12, _xlpm.value&gt;0.8, -0.06/12)), QW108)</f>
        <v>7.4999999999999997E-2</v>
      </c>
      <c r="QX109" t="str">
        <f t="shared" ca="1" si="1569"/>
        <v>No</v>
      </c>
      <c r="QY109">
        <f ca="1">COUNTIF(QX$4:QX109, "Yes")</f>
        <v>4</v>
      </c>
      <c r="QZ109" s="37">
        <f t="shared" ca="1" si="1346"/>
        <v>7452822.4299529698</v>
      </c>
      <c r="RA109" s="37">
        <f t="shared" ca="1" si="1347"/>
        <v>41226.953596305022</v>
      </c>
      <c r="RB109" s="64">
        <f t="shared" ca="1" si="1148"/>
        <v>7494049.3835492749</v>
      </c>
      <c r="RC109" s="170" cm="1">
        <f t="array" aca="1" ref="RC109" ca="1">IF(MONTH($A109) = 1, _xlfn.LET(_xlpm.value, RAND(), _xlfn.IFS(_xlpm.value&lt;=0.6, 0.9/12, AND(_xlpm.value&gt;0.6, _xlpm.value&lt;=0.8), 0.36/12, _xlpm.value&gt;0.8, -0.06/12)), RC108)</f>
        <v>7.4999999999999997E-2</v>
      </c>
      <c r="RD109" t="str">
        <f t="shared" ca="1" si="1570"/>
        <v>No</v>
      </c>
      <c r="RE109">
        <f ca="1">COUNTIF(RD$4:RD109, "Yes")</f>
        <v>3</v>
      </c>
      <c r="RF109" s="37">
        <f t="shared" ca="1" si="1348"/>
        <v>1882413.9233298504</v>
      </c>
      <c r="RG109" s="37">
        <f t="shared" ca="1" si="1349"/>
        <v>47966.860540670859</v>
      </c>
      <c r="RH109" s="64">
        <f t="shared" ca="1" si="1150"/>
        <v>1930380.7838705212</v>
      </c>
      <c r="RI109" s="170" cm="1">
        <f t="array" aca="1" ref="RI109" ca="1">IF(MONTH($A109) = 1, _xlfn.LET(_xlpm.value, RAND(), _xlfn.IFS(_xlpm.value&lt;=0.6, 0.9/12, AND(_xlpm.value&gt;0.6, _xlpm.value&lt;=0.8), 0.36/12, _xlpm.value&gt;0.8, -0.06/12)), RI108)</f>
        <v>7.4999999999999997E-2</v>
      </c>
      <c r="RJ109" t="str">
        <f t="shared" ca="1" si="1571"/>
        <v>No</v>
      </c>
      <c r="RK109">
        <f ca="1">COUNTIF(RJ$4:RJ109, "Yes")</f>
        <v>3</v>
      </c>
      <c r="RL109" s="37">
        <f t="shared" ca="1" si="1350"/>
        <v>6522766.3962285919</v>
      </c>
      <c r="RM109" s="37">
        <f t="shared" ca="1" si="1351"/>
        <v>46927.190670352</v>
      </c>
      <c r="RN109" s="64">
        <f t="shared" ca="1" si="1152"/>
        <v>6569693.5868989443</v>
      </c>
      <c r="RO109" s="170" cm="1">
        <f t="array" aca="1" ref="RO109" ca="1">IF(MONTH($A109) = 1, _xlfn.LET(_xlpm.value, RAND(), _xlfn.IFS(_xlpm.value&lt;=0.6, 0.9/12, AND(_xlpm.value&gt;0.6, _xlpm.value&lt;=0.8), 0.36/12, _xlpm.value&gt;0.8, -0.06/12)), RO108)</f>
        <v>7.4999999999999997E-2</v>
      </c>
      <c r="RP109" t="str">
        <f t="shared" ca="1" si="1572"/>
        <v>No</v>
      </c>
      <c r="RQ109">
        <f ca="1">COUNTIF(RP$4:RP109, "Yes")</f>
        <v>6</v>
      </c>
      <c r="RR109" s="37">
        <f t="shared" ca="1" si="1352"/>
        <v>9874383.797785623</v>
      </c>
      <c r="RS109" s="37">
        <f t="shared" ca="1" si="1353"/>
        <v>55510.198660216745</v>
      </c>
      <c r="RT109" s="64">
        <f t="shared" ca="1" si="1154"/>
        <v>9929893.9964458402</v>
      </c>
      <c r="RU109" s="170" cm="1">
        <f t="array" aca="1" ref="RU109" ca="1">IF(MONTH($A109) = 1, _xlfn.LET(_xlpm.value, RAND(), _xlfn.IFS(_xlpm.value&lt;=0.6, 0.9/12, AND(_xlpm.value&gt;0.6, _xlpm.value&lt;=0.8), 0.36/12, _xlpm.value&gt;0.8, -0.06/12)), RU108)</f>
        <v>7.4999999999999997E-2</v>
      </c>
      <c r="RV109" t="str">
        <f t="shared" ca="1" si="1573"/>
        <v>No</v>
      </c>
      <c r="RW109">
        <f ca="1">COUNTIF(RV$4:RV109, "Yes")</f>
        <v>5</v>
      </c>
      <c r="RX109" s="37">
        <f t="shared" ca="1" si="1354"/>
        <v>8199770.4743971396</v>
      </c>
      <c r="RY109" s="37">
        <f t="shared" ca="1" si="1355"/>
        <v>53513.014915339096</v>
      </c>
      <c r="RZ109" s="64">
        <f t="shared" ca="1" si="1156"/>
        <v>8253283.4893124783</v>
      </c>
      <c r="SA109" s="170" cm="1">
        <f t="array" aca="1" ref="SA109" ca="1">IF(MONTH($A109) = 1, _xlfn.LET(_xlpm.value, RAND(), _xlfn.IFS(_xlpm.value&lt;=0.6, 0.9/12, AND(_xlpm.value&gt;0.6, _xlpm.value&lt;=0.8), 0.36/12, _xlpm.value&gt;0.8, -0.06/12)), SA108)</f>
        <v>-5.0000000000000001E-3</v>
      </c>
      <c r="SB109" t="str">
        <f t="shared" ca="1" si="1574"/>
        <v>No</v>
      </c>
      <c r="SC109">
        <f ca="1">COUNTIF(SB$4:SB109, "Yes")</f>
        <v>5</v>
      </c>
      <c r="SD109" s="37">
        <f t="shared" ca="1" si="1356"/>
        <v>480502.47016815399</v>
      </c>
      <c r="SE109" s="37">
        <f t="shared" ca="1" si="1357"/>
        <v>65737.86473191985</v>
      </c>
      <c r="SF109" s="64">
        <f t="shared" ca="1" si="1158"/>
        <v>546240.33490007382</v>
      </c>
      <c r="SG109" s="170" cm="1">
        <f t="array" aca="1" ref="SG109" ca="1">IF(MONTH($A109) = 1, _xlfn.LET(_xlpm.value, RAND(), _xlfn.IFS(_xlpm.value&lt;=0.6, 0.9/12, AND(_xlpm.value&gt;0.6, _xlpm.value&lt;=0.8), 0.36/12, _xlpm.value&gt;0.8, -0.06/12)), SG108)</f>
        <v>-5.0000000000000001E-3</v>
      </c>
      <c r="SH109" t="str">
        <f t="shared" ca="1" si="1575"/>
        <v>No</v>
      </c>
      <c r="SI109">
        <f ca="1">COUNTIF(SH$4:SH109, "Yes")</f>
        <v>8</v>
      </c>
      <c r="SJ109" s="37">
        <f t="shared" ca="1" si="1358"/>
        <v>364291.65678513219</v>
      </c>
      <c r="SK109" s="37">
        <f t="shared" ca="1" si="1359"/>
        <v>67967.07044498797</v>
      </c>
      <c r="SL109" s="64">
        <f t="shared" ca="1" si="1160"/>
        <v>432258.72723012016</v>
      </c>
      <c r="SM109" s="170" cm="1">
        <f t="array" aca="1" ref="SM109" ca="1">IF(MONTH($A109) = 1, _xlfn.LET(_xlpm.value, RAND(), _xlfn.IFS(_xlpm.value&lt;=0.6, 0.9/12, AND(_xlpm.value&gt;0.6, _xlpm.value&lt;=0.8), 0.36/12, _xlpm.value&gt;0.8, -0.06/12)), SM108)</f>
        <v>0.03</v>
      </c>
      <c r="SN109" t="str">
        <f t="shared" ca="1" si="1576"/>
        <v>No</v>
      </c>
      <c r="SO109">
        <f ca="1">COUNTIF(SN$4:SN109, "Yes")</f>
        <v>7</v>
      </c>
      <c r="SP109" s="37">
        <f t="shared" ca="1" si="1360"/>
        <v>2719078.3245375399</v>
      </c>
      <c r="SQ109" s="37">
        <f t="shared" ca="1" si="1361"/>
        <v>83445.176909450718</v>
      </c>
      <c r="SR109" s="64">
        <f t="shared" ca="1" si="1162"/>
        <v>2802523.5014469908</v>
      </c>
      <c r="SS109" s="170" cm="1">
        <f t="array" aca="1" ref="SS109" ca="1">IF(MONTH($A109) = 1, _xlfn.LET(_xlpm.value, RAND(), _xlfn.IFS(_xlpm.value&lt;=0.6, 0.9/12, AND(_xlpm.value&gt;0.6, _xlpm.value&lt;=0.8), 0.36/12, _xlpm.value&gt;0.8, -0.06/12)), SS108)</f>
        <v>7.4999999999999997E-2</v>
      </c>
      <c r="ST109" t="str">
        <f t="shared" ca="1" si="1577"/>
        <v>No</v>
      </c>
      <c r="SU109">
        <f ca="1">COUNTIF(ST$4:ST109, "Yes")</f>
        <v>5</v>
      </c>
      <c r="SV109" s="37">
        <f t="shared" ca="1" si="1362"/>
        <v>3730703.8012286513</v>
      </c>
      <c r="SW109" s="37">
        <f t="shared" ca="1" si="1363"/>
        <v>54111.294992233408</v>
      </c>
      <c r="SX109" s="64">
        <f t="shared" ca="1" si="1164"/>
        <v>3784815.0962208849</v>
      </c>
      <c r="SY109" s="170" cm="1">
        <f t="array" aca="1" ref="SY109" ca="1">IF(MONTH($A109) = 1, _xlfn.LET(_xlpm.value, RAND(), _xlfn.IFS(_xlpm.value&lt;=0.6, 0.9/12, AND(_xlpm.value&gt;0.6, _xlpm.value&lt;=0.8), 0.36/12, _xlpm.value&gt;0.8, -0.06/12)), SY108)</f>
        <v>0.03</v>
      </c>
      <c r="SZ109" t="str">
        <f t="shared" ca="1" si="1578"/>
        <v>No</v>
      </c>
      <c r="TA109">
        <f ca="1">COUNTIF(SZ$4:SZ109, "Yes")</f>
        <v>2</v>
      </c>
      <c r="TB109" s="37">
        <f t="shared" ca="1" si="1364"/>
        <v>1416964.7866127396</v>
      </c>
      <c r="TC109" s="37">
        <f t="shared" ca="1" si="1365"/>
        <v>24745.343242996631</v>
      </c>
      <c r="TD109" s="64">
        <f t="shared" ca="1" si="1166"/>
        <v>1441710.1298557362</v>
      </c>
      <c r="TE109" s="170" cm="1">
        <f t="array" aca="1" ref="TE109" ca="1">IF(MONTH($A109) = 1, _xlfn.LET(_xlpm.value, RAND(), _xlfn.IFS(_xlpm.value&lt;=0.6, 0.9/12, AND(_xlpm.value&gt;0.6, _xlpm.value&lt;=0.8), 0.36/12, _xlpm.value&gt;0.8, -0.06/12)), TE108)</f>
        <v>7.4999999999999997E-2</v>
      </c>
      <c r="TF109" t="str">
        <f t="shared" ca="1" si="1579"/>
        <v>No</v>
      </c>
      <c r="TG109">
        <f ca="1">COUNTIF(TF$4:TF109, "Yes")</f>
        <v>6</v>
      </c>
      <c r="TH109" s="37">
        <f t="shared" ca="1" si="1366"/>
        <v>3914711.3851457299</v>
      </c>
      <c r="TI109" s="37">
        <f t="shared" ca="1" si="1367"/>
        <v>59668.00213541495</v>
      </c>
      <c r="TJ109" s="64">
        <f t="shared" ca="1" si="1168"/>
        <v>3974379.387281145</v>
      </c>
      <c r="TK109" s="170" cm="1">
        <f t="array" aca="1" ref="TK109" ca="1">IF(MONTH($A109) = 1, _xlfn.LET(_xlpm.value, RAND(), _xlfn.IFS(_xlpm.value&lt;=0.6, 0.9/12, AND(_xlpm.value&gt;0.6, _xlpm.value&lt;=0.8), 0.36/12, _xlpm.value&gt;0.8, -0.06/12)), TK108)</f>
        <v>7.4999999999999997E-2</v>
      </c>
      <c r="TL109" t="str">
        <f t="shared" ca="1" si="1580"/>
        <v>No</v>
      </c>
      <c r="TM109">
        <f ca="1">COUNTIF(TL$4:TL109, "Yes")</f>
        <v>6</v>
      </c>
      <c r="TN109" s="37">
        <f t="shared" ca="1" si="1368"/>
        <v>5207294.69589708</v>
      </c>
      <c r="TO109" s="37">
        <f t="shared" ca="1" si="1369"/>
        <v>51052.582045399868</v>
      </c>
      <c r="TP109" s="64">
        <f t="shared" ca="1" si="1170"/>
        <v>5258347.2779424796</v>
      </c>
      <c r="TQ109" s="170" cm="1">
        <f t="array" aca="1" ref="TQ109" ca="1">IF(MONTH($A109) = 1, _xlfn.LET(_xlpm.value, RAND(), _xlfn.IFS(_xlpm.value&lt;=0.6, 0.9/12, AND(_xlpm.value&gt;0.6, _xlpm.value&lt;=0.8), 0.36/12, _xlpm.value&gt;0.8, -0.06/12)), TQ108)</f>
        <v>0.03</v>
      </c>
      <c r="TR109" t="str">
        <f t="shared" ca="1" si="1581"/>
        <v>No</v>
      </c>
      <c r="TS109">
        <f ca="1">COUNTIF(TR$4:TR109, "Yes")</f>
        <v>2</v>
      </c>
      <c r="TT109" s="37">
        <f t="shared" ca="1" si="1370"/>
        <v>889537.92543637962</v>
      </c>
      <c r="TU109" s="37">
        <f t="shared" ca="1" si="1371"/>
        <v>16486.314403841272</v>
      </c>
      <c r="TV109" s="64">
        <f t="shared" ca="1" si="1172"/>
        <v>906024.23984022089</v>
      </c>
      <c r="TW109" s="170" cm="1">
        <f t="array" aca="1" ref="TW109" ca="1">IF(MONTH($A109) = 1, _xlfn.LET(_xlpm.value, RAND(), _xlfn.IFS(_xlpm.value&lt;=0.6, 0.9/12, AND(_xlpm.value&gt;0.6, _xlpm.value&lt;=0.8), 0.36/12, _xlpm.value&gt;0.8, -0.06/12)), TW108)</f>
        <v>-5.0000000000000001E-3</v>
      </c>
      <c r="TX109" t="str">
        <f t="shared" ca="1" si="1582"/>
        <v>No</v>
      </c>
      <c r="TY109">
        <f ca="1">COUNTIF(TX$4:TX109, "Yes")</f>
        <v>7</v>
      </c>
      <c r="TZ109" s="37">
        <f t="shared" ca="1" si="1372"/>
        <v>5337575.3170032203</v>
      </c>
      <c r="UA109" s="37">
        <f t="shared" ca="1" si="1373"/>
        <v>75585.714566045281</v>
      </c>
      <c r="UB109" s="64">
        <f t="shared" ca="1" si="1174"/>
        <v>5413161.0315692658</v>
      </c>
      <c r="UC109" s="170" cm="1">
        <f t="array" aca="1" ref="UC109" ca="1">IF(MONTH($A109) = 1, _xlfn.LET(_xlpm.value, RAND(), _xlfn.IFS(_xlpm.value&lt;=0.6, 0.9/12, AND(_xlpm.value&gt;0.6, _xlpm.value&lt;=0.8), 0.36/12, _xlpm.value&gt;0.8, -0.06/12)), UC108)</f>
        <v>0.03</v>
      </c>
      <c r="UD109" t="str">
        <f t="shared" ca="1" si="1583"/>
        <v>No</v>
      </c>
      <c r="UE109">
        <f ca="1">COUNTIF(UD$4:UD109, "Yes")</f>
        <v>8</v>
      </c>
      <c r="UF109" s="37">
        <f t="shared" ca="1" si="1374"/>
        <v>1006085.2087951598</v>
      </c>
      <c r="UG109" s="37">
        <f t="shared" ca="1" si="1375"/>
        <v>87763.870907726232</v>
      </c>
      <c r="UH109" s="64">
        <f t="shared" ca="1" si="1176"/>
        <v>1093849.0797028861</v>
      </c>
      <c r="UI109" s="170" cm="1">
        <f t="array" aca="1" ref="UI109" ca="1">IF(MONTH($A109) = 1, _xlfn.LET(_xlpm.value, RAND(), _xlfn.IFS(_xlpm.value&lt;=0.6, 0.9/12, AND(_xlpm.value&gt;0.6, _xlpm.value&lt;=0.8), 0.36/12, _xlpm.value&gt;0.8, -0.06/12)), UI108)</f>
        <v>7.4999999999999997E-2</v>
      </c>
      <c r="UJ109" t="str">
        <f t="shared" ca="1" si="1584"/>
        <v>No</v>
      </c>
      <c r="UK109">
        <f ca="1">COUNTIF(UJ$4:UJ109, "Yes")</f>
        <v>5</v>
      </c>
      <c r="UL109" s="37">
        <f t="shared" ca="1" si="1376"/>
        <v>12133886.138815509</v>
      </c>
      <c r="UM109" s="37">
        <f t="shared" ca="1" si="1377"/>
        <v>64678.223699470946</v>
      </c>
      <c r="UN109" s="64">
        <f t="shared" ca="1" si="1178"/>
        <v>12198564.36251498</v>
      </c>
      <c r="UO109" s="170" cm="1">
        <f t="array" aca="1" ref="UO109" ca="1">IF(MONTH($A109) = 1, _xlfn.LET(_xlpm.value, RAND(), _xlfn.IFS(_xlpm.value&lt;=0.6, 0.9/12, AND(_xlpm.value&gt;0.6, _xlpm.value&lt;=0.8), 0.36/12, _xlpm.value&gt;0.8, -0.06/12)), UO108)</f>
        <v>0.03</v>
      </c>
      <c r="UP109" t="str">
        <f t="shared" ca="1" si="1585"/>
        <v>No</v>
      </c>
      <c r="UQ109">
        <f ca="1">COUNTIF(UP$4:UP109, "Yes")</f>
        <v>4</v>
      </c>
      <c r="UR109" s="37">
        <f t="shared" ca="1" si="1378"/>
        <v>1300662.2561121613</v>
      </c>
      <c r="US109" s="37">
        <f t="shared" ca="1" si="1379"/>
        <v>57030.224391461117</v>
      </c>
      <c r="UT109" s="64">
        <f t="shared" ca="1" si="1180"/>
        <v>1357692.4805036224</v>
      </c>
      <c r="UU109" s="170" cm="1">
        <f t="array" aca="1" ref="UU109" ca="1">IF(MONTH($A109) = 1, _xlfn.LET(_xlpm.value, RAND(), _xlfn.IFS(_xlpm.value&lt;=0.6, 0.9/12, AND(_xlpm.value&gt;0.6, _xlpm.value&lt;=0.8), 0.36/12, _xlpm.value&gt;0.8, -0.06/12)), UU108)</f>
        <v>7.4999999999999997E-2</v>
      </c>
      <c r="UV109" t="str">
        <f t="shared" ca="1" si="1586"/>
        <v>No</v>
      </c>
      <c r="UW109">
        <f ca="1">COUNTIF(UV$4:UV109, "Yes")</f>
        <v>7</v>
      </c>
      <c r="UX109" s="37">
        <f t="shared" ca="1" si="1380"/>
        <v>952595.66042039788</v>
      </c>
      <c r="UY109" s="37">
        <f t="shared" ca="1" si="1381"/>
        <v>89128.236793504562</v>
      </c>
      <c r="UZ109" s="64">
        <f t="shared" ca="1" si="1182"/>
        <v>1041723.8972139024</v>
      </c>
      <c r="VA109" s="170" cm="1">
        <f t="array" aca="1" ref="VA109" ca="1">IF(MONTH($A109) = 1, _xlfn.LET(_xlpm.value, RAND(), _xlfn.IFS(_xlpm.value&lt;=0.6, 0.9/12, AND(_xlpm.value&gt;0.6, _xlpm.value&lt;=0.8), 0.36/12, _xlpm.value&gt;0.8, -0.06/12)), VA108)</f>
        <v>0.03</v>
      </c>
      <c r="VB109" t="str">
        <f t="shared" ca="1" si="1587"/>
        <v>No</v>
      </c>
      <c r="VC109">
        <f ca="1">COUNTIF(VB$4:VB109, "Yes")</f>
        <v>5</v>
      </c>
      <c r="VD109" s="37">
        <f t="shared" ca="1" si="1382"/>
        <v>7080861.8608147288</v>
      </c>
      <c r="VE109" s="37">
        <f t="shared" ca="1" si="1383"/>
        <v>30138.390443069522</v>
      </c>
      <c r="VF109" s="64">
        <f t="shared" ca="1" si="1184"/>
        <v>7111000.2512577986</v>
      </c>
      <c r="VG109" s="170" cm="1">
        <f t="array" aca="1" ref="VG109" ca="1">IF(MONTH($A109) = 1, _xlfn.LET(_xlpm.value, RAND(), _xlfn.IFS(_xlpm.value&lt;=0.6, 0.9/12, AND(_xlpm.value&gt;0.6, _xlpm.value&lt;=0.8), 0.36/12, _xlpm.value&gt;0.8, -0.06/12)), VG108)</f>
        <v>7.4999999999999997E-2</v>
      </c>
      <c r="VH109" t="str">
        <f t="shared" ca="1" si="1588"/>
        <v>No</v>
      </c>
      <c r="VI109">
        <f ca="1">COUNTIF(VH$4:VH109, "Yes")</f>
        <v>5</v>
      </c>
      <c r="VJ109" s="37">
        <f t="shared" ca="1" si="1384"/>
        <v>6799275.8613197291</v>
      </c>
      <c r="VK109" s="37">
        <f t="shared" ca="1" si="1385"/>
        <v>41086.88572298018</v>
      </c>
      <c r="VL109" s="64">
        <f t="shared" ca="1" si="1186"/>
        <v>6840362.747042709</v>
      </c>
      <c r="VM109" s="170" cm="1">
        <f t="array" aca="1" ref="VM109" ca="1">IF(MONTH($A109) = 1, _xlfn.LET(_xlpm.value, RAND(), _xlfn.IFS(_xlpm.value&lt;=0.6, 0.9/12, AND(_xlpm.value&gt;0.6, _xlpm.value&lt;=0.8), 0.36/12, _xlpm.value&gt;0.8, -0.06/12)), VM108)</f>
        <v>7.4999999999999997E-2</v>
      </c>
      <c r="VN109" t="str">
        <f t="shared" ca="1" si="1589"/>
        <v>No</v>
      </c>
      <c r="VO109">
        <f ca="1">COUNTIF(VN$4:VN109, "Yes")</f>
        <v>4</v>
      </c>
      <c r="VP109" s="37">
        <f t="shared" ca="1" si="1386"/>
        <v>8902467.2272581775</v>
      </c>
      <c r="VQ109" s="37">
        <f t="shared" ca="1" si="1387"/>
        <v>54226.967649764163</v>
      </c>
      <c r="VR109" s="64">
        <f t="shared" ca="1" si="1188"/>
        <v>8956694.1949079409</v>
      </c>
      <c r="VS109" s="170" cm="1">
        <f t="array" aca="1" ref="VS109" ca="1">IF(MONTH($A109) = 1, _xlfn.LET(_xlpm.value, RAND(), _xlfn.IFS(_xlpm.value&lt;=0.6, 0.9/12, AND(_xlpm.value&gt;0.6, _xlpm.value&lt;=0.8), 0.36/12, _xlpm.value&gt;0.8, -0.06/12)), VS108)</f>
        <v>7.4999999999999997E-2</v>
      </c>
      <c r="VT109" t="str">
        <f t="shared" ca="1" si="1590"/>
        <v>No</v>
      </c>
      <c r="VU109">
        <f ca="1">COUNTIF(VT$4:VT109, "Yes")</f>
        <v>4</v>
      </c>
      <c r="VV109" s="37">
        <f t="shared" ca="1" si="1388"/>
        <v>2293187.6570610893</v>
      </c>
      <c r="VW109" s="37">
        <f t="shared" ca="1" si="1389"/>
        <v>55208.529201857098</v>
      </c>
      <c r="VX109" s="64">
        <f t="shared" ca="1" si="1190"/>
        <v>2348396.1862629466</v>
      </c>
      <c r="VY109" s="170" cm="1">
        <f t="array" aca="1" ref="VY109" ca="1">IF(MONTH($A109) = 1, _xlfn.LET(_xlpm.value, RAND(), _xlfn.IFS(_xlpm.value&lt;=0.6, 0.9/12, AND(_xlpm.value&gt;0.6, _xlpm.value&lt;=0.8), 0.36/12, _xlpm.value&gt;0.8, -0.06/12)), VY108)</f>
        <v>7.4999999999999997E-2</v>
      </c>
      <c r="VZ109" t="str">
        <f t="shared" ca="1" si="1591"/>
        <v>No</v>
      </c>
      <c r="WA109">
        <f ca="1">COUNTIF(VZ$4:VZ109, "Yes")</f>
        <v>7</v>
      </c>
      <c r="WB109" s="37">
        <f t="shared" ca="1" si="1390"/>
        <v>3133586.838164357</v>
      </c>
      <c r="WC109" s="37">
        <f t="shared" ca="1" si="1391"/>
        <v>78347.605575593057</v>
      </c>
      <c r="WD109" s="64">
        <f t="shared" ca="1" si="1192"/>
        <v>3211934.4437399502</v>
      </c>
      <c r="WE109" s="14"/>
      <c r="WH109" s="37"/>
      <c r="WI109" s="37"/>
      <c r="WJ109" s="1"/>
      <c r="WK109" s="14"/>
      <c r="WN109" s="37"/>
      <c r="WO109" s="37"/>
      <c r="WP109" s="1"/>
      <c r="WQ109" s="14"/>
      <c r="WT109" s="37"/>
      <c r="WU109" s="37"/>
      <c r="WV109" s="1"/>
      <c r="WW109" s="14"/>
      <c r="WZ109" s="37"/>
      <c r="XA109" s="37"/>
      <c r="XB109" s="1"/>
      <c r="XC109" s="14"/>
      <c r="XF109" s="37"/>
      <c r="XG109" s="37"/>
      <c r="XH109" s="1"/>
      <c r="XI109" s="14"/>
      <c r="XL109" s="37"/>
      <c r="XM109" s="37"/>
      <c r="XN109" s="1"/>
      <c r="XO109" s="14"/>
      <c r="XR109" s="37"/>
      <c r="XS109" s="37"/>
      <c r="XT109" s="1"/>
      <c r="XU109" s="14"/>
      <c r="XX109" s="37"/>
      <c r="XY109" s="37"/>
      <c r="XZ109" s="1"/>
      <c r="YA109" s="14"/>
      <c r="YD109" s="37"/>
      <c r="YE109" s="37"/>
      <c r="YF109" s="1"/>
      <c r="YG109" s="14"/>
      <c r="YJ109" s="37"/>
      <c r="YK109" s="37"/>
      <c r="YL109" s="1"/>
      <c r="YM109" s="14"/>
      <c r="YP109" s="37"/>
      <c r="YQ109" s="37"/>
      <c r="YR109" s="1"/>
      <c r="YS109" s="14"/>
      <c r="YV109" s="37"/>
      <c r="YW109" s="37"/>
      <c r="YX109" s="1"/>
      <c r="YY109" s="14"/>
      <c r="ZB109" s="37"/>
      <c r="ZC109" s="37"/>
      <c r="ZD109" s="1"/>
      <c r="ZE109" s="14"/>
      <c r="ZH109" s="37"/>
      <c r="ZI109" s="37"/>
      <c r="ZJ109" s="1"/>
      <c r="ZK109" s="14"/>
      <c r="ZN109" s="37"/>
      <c r="ZO109" s="37"/>
      <c r="ZP109" s="1"/>
      <c r="ZQ109" s="14"/>
      <c r="ZT109" s="37"/>
      <c r="ZU109" s="37"/>
      <c r="ZV109" s="1"/>
      <c r="ZW109" s="14"/>
      <c r="ZZ109" s="37"/>
      <c r="AAA109" s="37"/>
      <c r="AAB109" s="1"/>
      <c r="AAC109" s="14"/>
      <c r="AAF109" s="37"/>
      <c r="AAG109" s="37"/>
      <c r="AAH109" s="1"/>
      <c r="AAI109" s="14"/>
      <c r="AAL109" s="37"/>
      <c r="AAM109" s="37"/>
      <c r="AAN109" s="1"/>
      <c r="AAO109" s="14"/>
      <c r="AAR109" s="37"/>
      <c r="AAS109" s="37"/>
      <c r="AAT109" s="1"/>
      <c r="AAU109" s="14"/>
      <c r="AAX109" s="37"/>
      <c r="AAY109" s="37"/>
      <c r="AAZ109" s="1"/>
      <c r="ABA109" s="14"/>
      <c r="ABD109" s="37"/>
      <c r="ABE109" s="37"/>
      <c r="ABF109" s="1"/>
      <c r="ABG109" s="14"/>
      <c r="ABJ109" s="37"/>
      <c r="ABK109" s="37"/>
      <c r="ABL109" s="1"/>
      <c r="ABM109" s="14"/>
      <c r="ABP109" s="37"/>
      <c r="ABQ109" s="37"/>
      <c r="ABR109" s="1"/>
      <c r="ABS109" s="14"/>
      <c r="ABV109" s="37"/>
      <c r="ABW109" s="37"/>
      <c r="ABX109" s="1"/>
      <c r="ABY109" s="14"/>
      <c r="ACB109" s="37"/>
      <c r="ACC109" s="37"/>
      <c r="ACD109" s="1"/>
      <c r="ACE109" s="14"/>
      <c r="ACH109" s="37"/>
      <c r="ACI109" s="37"/>
      <c r="ACJ109" s="1"/>
      <c r="ACK109" s="14"/>
      <c r="ACN109" s="37"/>
      <c r="ACO109" s="37"/>
      <c r="ACP109" s="1"/>
      <c r="ACQ109" s="14"/>
      <c r="ACT109" s="37"/>
      <c r="ACU109" s="37"/>
      <c r="ACV109" s="1"/>
      <c r="ACW109" s="14"/>
      <c r="ACZ109" s="37"/>
      <c r="ADA109" s="37"/>
      <c r="ADB109" s="1"/>
      <c r="ADC109" s="14"/>
      <c r="ADF109" s="37"/>
      <c r="ADG109" s="37"/>
      <c r="ADH109" s="1"/>
      <c r="ADI109" s="14"/>
      <c r="ADL109" s="37"/>
      <c r="ADM109" s="37"/>
      <c r="ADN109" s="1"/>
      <c r="ADO109" s="14"/>
      <c r="ADR109" s="37"/>
      <c r="ADS109" s="37"/>
      <c r="ADT109" s="1"/>
      <c r="ADU109" s="14"/>
      <c r="ADX109" s="37"/>
      <c r="ADY109" s="37"/>
      <c r="ADZ109" s="1"/>
      <c r="AEA109" s="14"/>
      <c r="AED109" s="37"/>
      <c r="AEE109" s="37"/>
      <c r="AEF109" s="1"/>
      <c r="AEG109" s="14"/>
      <c r="AEJ109" s="37"/>
      <c r="AEK109" s="37"/>
      <c r="AEL109" s="1"/>
      <c r="AEM109" s="14"/>
      <c r="AEP109" s="37"/>
      <c r="AEQ109" s="37"/>
      <c r="AER109" s="1"/>
      <c r="AES109" s="14"/>
      <c r="AEV109" s="37"/>
      <c r="AEW109" s="37"/>
      <c r="AEX109" s="1"/>
      <c r="AEY109" s="14"/>
      <c r="AFB109" s="37"/>
      <c r="AFC109" s="37"/>
      <c r="AFD109" s="1"/>
      <c r="AFE109" s="14"/>
      <c r="AFH109" s="37"/>
      <c r="AFI109" s="37"/>
      <c r="AFJ109" s="1"/>
      <c r="AFK109" s="14"/>
      <c r="AFN109" s="37"/>
      <c r="AFO109" s="37"/>
      <c r="AFP109" s="1"/>
      <c r="AFQ109" s="14"/>
      <c r="AFT109" s="37"/>
      <c r="AFU109" s="37"/>
      <c r="AFV109" s="1"/>
      <c r="AFW109" s="14"/>
      <c r="AFZ109" s="37"/>
      <c r="AGA109" s="37"/>
      <c r="AGB109" s="1"/>
      <c r="AGC109" s="14"/>
      <c r="AGF109" s="37"/>
      <c r="AGG109" s="37"/>
      <c r="AGH109" s="1"/>
      <c r="AGI109" s="14"/>
      <c r="AGL109" s="37"/>
      <c r="AGM109" s="37"/>
      <c r="AGN109" s="1"/>
      <c r="AGO109" s="14"/>
      <c r="AGR109" s="37"/>
      <c r="AGS109" s="37"/>
      <c r="AGT109" s="1"/>
      <c r="AGU109" s="14"/>
      <c r="AGX109" s="37"/>
      <c r="AGY109" s="37"/>
      <c r="AGZ109" s="1"/>
      <c r="AHA109" s="14"/>
      <c r="AHD109" s="37"/>
      <c r="AHE109" s="37"/>
      <c r="AHF109" s="1"/>
      <c r="AHG109" s="14"/>
      <c r="AHJ109" s="37"/>
      <c r="AHK109" s="37"/>
      <c r="AHL109" s="1"/>
      <c r="AHM109" s="14"/>
      <c r="AHP109" s="37"/>
      <c r="AHQ109" s="37"/>
      <c r="AHR109" s="1"/>
      <c r="AHS109" s="14"/>
      <c r="AHV109" s="37"/>
      <c r="AHW109" s="37"/>
      <c r="AHX109" s="1"/>
      <c r="AHY109" s="14"/>
      <c r="AIB109" s="37"/>
      <c r="AIC109" s="37"/>
      <c r="AID109" s="1"/>
      <c r="AIE109" s="14"/>
      <c r="AIH109" s="37"/>
      <c r="AII109" s="37"/>
      <c r="AIJ109" s="1"/>
      <c r="AIK109" s="14"/>
      <c r="AIN109" s="37"/>
      <c r="AIO109" s="37"/>
      <c r="AIP109" s="1"/>
      <c r="AIQ109" s="14"/>
      <c r="AIT109" s="37"/>
      <c r="AIU109" s="37"/>
      <c r="AIV109" s="1"/>
      <c r="AIW109" s="14"/>
      <c r="AIZ109" s="37"/>
      <c r="AJA109" s="37"/>
      <c r="AJB109" s="1"/>
      <c r="AJC109" s="14"/>
      <c r="AJF109" s="37"/>
      <c r="AJG109" s="37"/>
      <c r="AJH109" s="1"/>
      <c r="AJI109" s="14"/>
      <c r="AJL109" s="37"/>
      <c r="AJM109" s="37"/>
      <c r="AJN109" s="1"/>
      <c r="AJO109" s="14"/>
      <c r="AJR109" s="37"/>
      <c r="AJS109" s="37"/>
      <c r="AJT109" s="1"/>
      <c r="AJU109" s="14"/>
      <c r="AJX109" s="37"/>
      <c r="AJY109" s="37"/>
      <c r="AJZ109" s="1"/>
      <c r="AKA109" s="14"/>
      <c r="AKD109" s="37"/>
      <c r="AKE109" s="37"/>
      <c r="AKF109" s="1"/>
      <c r="AKG109" s="14"/>
      <c r="AKJ109" s="37"/>
      <c r="AKK109" s="37"/>
      <c r="AKL109" s="1"/>
      <c r="AKM109" s="14"/>
      <c r="AKP109" s="37"/>
      <c r="AKQ109" s="37"/>
      <c r="AKR109" s="1"/>
      <c r="AKS109" s="14"/>
      <c r="AKV109" s="37"/>
      <c r="AKW109" s="37"/>
      <c r="AKX109" s="1"/>
      <c r="AKY109" s="14"/>
      <c r="ALB109" s="37"/>
      <c r="ALC109" s="37"/>
      <c r="ALD109" s="1"/>
      <c r="ALE109" s="14"/>
      <c r="ALH109" s="37"/>
      <c r="ALI109" s="37"/>
      <c r="ALJ109" s="1"/>
      <c r="ALK109" s="14"/>
      <c r="ALN109" s="37"/>
      <c r="ALO109" s="37"/>
      <c r="ALP109" s="1"/>
      <c r="ALQ109" s="14"/>
      <c r="ALT109" s="37"/>
      <c r="ALU109" s="37"/>
      <c r="ALV109" s="1"/>
      <c r="ALW109" s="14"/>
      <c r="ALZ109" s="37"/>
      <c r="AMA109" s="37"/>
      <c r="AMB109" s="1"/>
      <c r="AMC109" s="14"/>
      <c r="AMF109" s="37"/>
      <c r="AMG109" s="37"/>
      <c r="AMH109" s="1"/>
      <c r="AMI109" s="14"/>
      <c r="AML109" s="37"/>
      <c r="AMM109" s="37"/>
      <c r="AMN109" s="1"/>
      <c r="AMO109" s="14"/>
      <c r="AMR109" s="37"/>
      <c r="AMS109" s="37"/>
      <c r="AMT109" s="1"/>
      <c r="AMU109" s="14"/>
      <c r="AMX109" s="37"/>
      <c r="AMY109" s="37"/>
      <c r="AMZ109" s="1"/>
      <c r="ANA109" s="14"/>
      <c r="AND109" s="37"/>
      <c r="ANE109" s="37"/>
      <c r="ANF109" s="1"/>
      <c r="ANG109" s="14"/>
      <c r="ANJ109" s="37"/>
      <c r="ANK109" s="37"/>
      <c r="ANL109" s="1"/>
      <c r="ANM109" s="14"/>
      <c r="ANP109" s="37"/>
      <c r="ANQ109" s="37"/>
      <c r="ANR109" s="1"/>
      <c r="ANS109" s="14"/>
      <c r="ANV109" s="37"/>
      <c r="ANW109" s="37"/>
      <c r="ANX109" s="1"/>
      <c r="ANY109" s="14"/>
      <c r="AOB109" s="37"/>
      <c r="AOC109" s="37"/>
      <c r="AOD109" s="1"/>
      <c r="AOE109" s="14"/>
      <c r="AOH109" s="37"/>
      <c r="AOI109" s="37"/>
      <c r="AOJ109" s="1"/>
      <c r="AOK109" s="14"/>
      <c r="AON109" s="37"/>
      <c r="AOO109" s="37"/>
      <c r="AOP109" s="1"/>
      <c r="AOQ109" s="14"/>
      <c r="AOT109" s="37"/>
      <c r="AOU109" s="37"/>
      <c r="AOV109" s="1"/>
      <c r="AOW109" s="14"/>
      <c r="AOZ109" s="37"/>
      <c r="APA109" s="37"/>
      <c r="APB109" s="1"/>
      <c r="APC109" s="14"/>
      <c r="APF109" s="37"/>
      <c r="APG109" s="37"/>
      <c r="APH109" s="1"/>
      <c r="API109" s="14"/>
      <c r="APL109" s="37"/>
      <c r="APM109" s="37"/>
      <c r="APN109" s="1"/>
      <c r="APO109" s="14"/>
      <c r="APR109" s="37"/>
      <c r="APS109" s="37"/>
      <c r="APT109" s="1"/>
      <c r="APU109" s="14"/>
      <c r="APX109" s="37"/>
      <c r="APY109" s="37"/>
      <c r="APZ109" s="1"/>
      <c r="AQA109" s="14"/>
      <c r="AQD109" s="37"/>
      <c r="AQE109" s="37"/>
      <c r="AQF109" s="1"/>
      <c r="AQG109" s="14"/>
      <c r="AQJ109" s="37"/>
      <c r="AQK109" s="37"/>
      <c r="AQL109" s="1"/>
      <c r="AQM109" s="14"/>
      <c r="AQP109" s="37"/>
      <c r="AQQ109" s="37"/>
      <c r="AQR109" s="1"/>
      <c r="AQS109" s="14"/>
      <c r="AQV109" s="37"/>
      <c r="AQW109" s="37"/>
      <c r="AQX109" s="1"/>
    </row>
    <row r="110" spans="1:1023 1026:1142" x14ac:dyDescent="0.2">
      <c r="A110" s="5">
        <v>48548</v>
      </c>
      <c r="B110" s="1">
        <v>2390.7721117962633</v>
      </c>
      <c r="C110" s="170" cm="1">
        <f t="array" aca="1" ref="C110" ca="1">IF(MONTH($A110) = 1, _xlfn.LET(_xlpm.value, RAND(), _xlfn.IFS(_xlpm.value&lt;=0.6, 0.9/12, AND(_xlpm.value&gt;0.6, _xlpm.value&lt;=0.8), 0.36/12, _xlpm.value&gt;0.8, -0.06/12)), C109)</f>
        <v>7.4999999999999997E-2</v>
      </c>
      <c r="D110" t="str">
        <f t="shared" ca="1" si="1193"/>
        <v>No</v>
      </c>
      <c r="E110">
        <f ca="1">COUNTIF(D$4:D110, "Yes")</f>
        <v>5</v>
      </c>
      <c r="F110" s="37">
        <f t="shared" ca="1" si="1392"/>
        <v>809850.21695858648</v>
      </c>
      <c r="G110" s="37">
        <f t="shared" ca="1" si="1393"/>
        <v>63914.340466487796</v>
      </c>
      <c r="H110" s="64">
        <f t="shared" ca="1" si="994"/>
        <v>873764.55742507428</v>
      </c>
      <c r="I110" s="170" cm="1">
        <f t="array" aca="1" ref="I110" ca="1">IF(MONTH($A110) = 1, _xlfn.LET(_xlpm.value, RAND(), _xlfn.IFS(_xlpm.value&lt;=0.6, 0.9/12, AND(_xlpm.value&gt;0.6, _xlpm.value&lt;=0.8), 0.36/12, _xlpm.value&gt;0.8, -0.06/12)), I109)</f>
        <v>-5.0000000000000001E-3</v>
      </c>
      <c r="J110" t="str">
        <f t="shared" ca="1" si="1493"/>
        <v>No</v>
      </c>
      <c r="K110">
        <f ca="1">COUNTIF(J$4:J110, "Yes")</f>
        <v>4</v>
      </c>
      <c r="L110" s="37">
        <f t="shared" ca="1" si="1194"/>
        <v>2349486.9722463898</v>
      </c>
      <c r="M110" s="37">
        <f t="shared" ca="1" si="1195"/>
        <v>66327.14552149958</v>
      </c>
      <c r="N110" s="64">
        <f t="shared" ca="1" si="996"/>
        <v>2415814.1177678895</v>
      </c>
      <c r="O110" s="170" cm="1">
        <f t="array" aca="1" ref="O110" ca="1">IF(MONTH($A110) = 1, _xlfn.LET(_xlpm.value, RAND(), _xlfn.IFS(_xlpm.value&lt;=0.6, 0.9/12, AND(_xlpm.value&gt;0.6, _xlpm.value&lt;=0.8), 0.36/12, _xlpm.value&gt;0.8, -0.06/12)), O109)</f>
        <v>0.03</v>
      </c>
      <c r="P110" t="str">
        <f t="shared" ca="1" si="1494"/>
        <v>No</v>
      </c>
      <c r="Q110">
        <f ca="1">COUNTIF(P$4:P110, "Yes")</f>
        <v>5</v>
      </c>
      <c r="R110" s="37">
        <f t="shared" ca="1" si="1196"/>
        <v>3292937.0848530293</v>
      </c>
      <c r="S110" s="37">
        <f t="shared" ca="1" si="1197"/>
        <v>51026.720375585341</v>
      </c>
      <c r="T110" s="64">
        <f t="shared" ca="1" si="998"/>
        <v>3343963.8052286147</v>
      </c>
      <c r="U110" s="170" cm="1">
        <f t="array" aca="1" ref="U110" ca="1">IF(MONTH($A110) = 1, _xlfn.LET(_xlpm.value, RAND(), _xlfn.IFS(_xlpm.value&lt;=0.6, 0.9/12, AND(_xlpm.value&gt;0.6, _xlpm.value&lt;=0.8), 0.36/12, _xlpm.value&gt;0.8, -0.06/12)), U109)</f>
        <v>-5.0000000000000001E-3</v>
      </c>
      <c r="V110" t="str">
        <f t="shared" ca="1" si="1495"/>
        <v>No</v>
      </c>
      <c r="W110">
        <f ca="1">COUNTIF(V$4:V110, "Yes")</f>
        <v>4</v>
      </c>
      <c r="X110" s="37">
        <f t="shared" ca="1" si="1198"/>
        <v>3857685.3108681696</v>
      </c>
      <c r="Y110" s="37">
        <f t="shared" ca="1" si="1199"/>
        <v>62903.07706680421</v>
      </c>
      <c r="Z110" s="64">
        <f t="shared" ca="1" si="1000"/>
        <v>3920588.3879349739</v>
      </c>
      <c r="AA110" s="170" cm="1">
        <f t="array" aca="1" ref="AA110" ca="1">IF(MONTH($A110) = 1, _xlfn.LET(_xlpm.value, RAND(), _xlfn.IFS(_xlpm.value&lt;=0.6, 0.9/12, AND(_xlpm.value&gt;0.6, _xlpm.value&lt;=0.8), 0.36/12, _xlpm.value&gt;0.8, -0.06/12)), AA109)</f>
        <v>7.4999999999999997E-2</v>
      </c>
      <c r="AB110" t="str">
        <f t="shared" ca="1" si="1496"/>
        <v>No</v>
      </c>
      <c r="AC110">
        <f ca="1">COUNTIF(AB$4:AB110, "Yes")</f>
        <v>6</v>
      </c>
      <c r="AD110" s="37">
        <f t="shared" ca="1" si="1200"/>
        <v>6395647.81553711</v>
      </c>
      <c r="AE110" s="37">
        <f t="shared" ca="1" si="1201"/>
        <v>85582.395207468173</v>
      </c>
      <c r="AF110" s="64">
        <f t="shared" ca="1" si="1002"/>
        <v>6481230.2107445784</v>
      </c>
      <c r="AG110" s="170" cm="1">
        <f t="array" aca="1" ref="AG110" ca="1">IF(MONTH($A110) = 1, _xlfn.LET(_xlpm.value, RAND(), _xlfn.IFS(_xlpm.value&lt;=0.6, 0.9/12, AND(_xlpm.value&gt;0.6, _xlpm.value&lt;=0.8), 0.36/12, _xlpm.value&gt;0.8, -0.06/12)), AG109)</f>
        <v>7.4999999999999997E-2</v>
      </c>
      <c r="AH110" t="str">
        <f t="shared" ca="1" si="1497"/>
        <v>No</v>
      </c>
      <c r="AI110">
        <f ca="1">COUNTIF(AH$4:AH110, "Yes")</f>
        <v>7</v>
      </c>
      <c r="AJ110" s="37">
        <f t="shared" ca="1" si="1202"/>
        <v>1471415.046870593</v>
      </c>
      <c r="AK110" s="37">
        <f t="shared" ca="1" si="1203"/>
        <v>65205.340262565165</v>
      </c>
      <c r="AL110" s="64">
        <f t="shared" ca="1" si="1004"/>
        <v>1536620.387133158</v>
      </c>
      <c r="AM110" s="170" cm="1">
        <f t="array" aca="1" ref="AM110" ca="1">IF(MONTH($A110) = 1, _xlfn.LET(_xlpm.value, RAND(), _xlfn.IFS(_xlpm.value&lt;=0.6, 0.9/12, AND(_xlpm.value&gt;0.6, _xlpm.value&lt;=0.8), 0.36/12, _xlpm.value&gt;0.8, -0.06/12)), AM109)</f>
        <v>7.4999999999999997E-2</v>
      </c>
      <c r="AN110" t="str">
        <f t="shared" ca="1" si="1498"/>
        <v>No</v>
      </c>
      <c r="AO110">
        <f ca="1">COUNTIF(AN$4:AN110, "Yes")</f>
        <v>6</v>
      </c>
      <c r="AP110" s="37">
        <f t="shared" ca="1" si="1204"/>
        <v>5628718.0131686479</v>
      </c>
      <c r="AQ110" s="37">
        <f t="shared" ca="1" si="1205"/>
        <v>77276.898355922051</v>
      </c>
      <c r="AR110" s="64">
        <f t="shared" ca="1" si="1006"/>
        <v>5705994.9115245696</v>
      </c>
      <c r="AS110" s="170" cm="1">
        <f t="array" aca="1" ref="AS110" ca="1">IF(MONTH($A110) = 1, _xlfn.LET(_xlpm.value, RAND(), _xlfn.IFS(_xlpm.value&lt;=0.6, 0.9/12, AND(_xlpm.value&gt;0.6, _xlpm.value&lt;=0.8), 0.36/12, _xlpm.value&gt;0.8, -0.06/12)), AS109)</f>
        <v>7.4999999999999997E-2</v>
      </c>
      <c r="AT110" t="str">
        <f t="shared" ca="1" si="1499"/>
        <v>No</v>
      </c>
      <c r="AU110">
        <f ca="1">COUNTIF(AT$4:AT110, "Yes")</f>
        <v>8</v>
      </c>
      <c r="AV110" s="37">
        <f t="shared" ca="1" si="1206"/>
        <v>875575.6810692224</v>
      </c>
      <c r="AW110" s="37">
        <f t="shared" ca="1" si="1207"/>
        <v>106543.50662189798</v>
      </c>
      <c r="AX110" s="64">
        <f t="shared" ca="1" si="1008"/>
        <v>982119.18769112043</v>
      </c>
      <c r="AY110" s="170" cm="1">
        <f t="array" aca="1" ref="AY110" ca="1">IF(MONTH($A110) = 1, _xlfn.LET(_xlpm.value, RAND(), _xlfn.IFS(_xlpm.value&lt;=0.6, 0.9/12, AND(_xlpm.value&gt;0.6, _xlpm.value&lt;=0.8), 0.36/12, _xlpm.value&gt;0.8, -0.06/12)), AY109)</f>
        <v>7.4999999999999997E-2</v>
      </c>
      <c r="AZ110" t="str">
        <f t="shared" ca="1" si="1500"/>
        <v>No</v>
      </c>
      <c r="BA110">
        <f ca="1">COUNTIF(AZ$4:AZ110, "Yes")</f>
        <v>9</v>
      </c>
      <c r="BB110" s="37">
        <f t="shared" ca="1" si="1208"/>
        <v>1230180.6345227188</v>
      </c>
      <c r="BC110" s="37">
        <f t="shared" ca="1" si="1209"/>
        <v>119837.61326001371</v>
      </c>
      <c r="BD110" s="64">
        <f t="shared" ca="1" si="1010"/>
        <v>1350018.2477827326</v>
      </c>
      <c r="BE110" s="170" cm="1">
        <f t="array" aca="1" ref="BE110" ca="1">IF(MONTH($A110) = 1, _xlfn.LET(_xlpm.value, RAND(), _xlfn.IFS(_xlpm.value&lt;=0.6, 0.9/12, AND(_xlpm.value&gt;0.6, _xlpm.value&lt;=0.8), 0.36/12, _xlpm.value&gt;0.8, -0.06/12)), BE109)</f>
        <v>7.4999999999999997E-2</v>
      </c>
      <c r="BF110" t="str">
        <f t="shared" ca="1" si="1501"/>
        <v>No</v>
      </c>
      <c r="BG110">
        <f ca="1">COUNTIF(BF$4:BF110, "Yes")</f>
        <v>3</v>
      </c>
      <c r="BH110" s="37">
        <f t="shared" ca="1" si="1210"/>
        <v>4026718.9268130567</v>
      </c>
      <c r="BI110" s="37">
        <f t="shared" ca="1" si="1211"/>
        <v>31833.257308054443</v>
      </c>
      <c r="BJ110" s="64">
        <f t="shared" ca="1" si="1012"/>
        <v>4058552.1841211109</v>
      </c>
      <c r="BK110" s="170" cm="1">
        <f t="array" aca="1" ref="BK110" ca="1">IF(MONTH($A110) = 1, _xlfn.LET(_xlpm.value, RAND(), _xlfn.IFS(_xlpm.value&lt;=0.6, 0.9/12, AND(_xlpm.value&gt;0.6, _xlpm.value&lt;=0.8), 0.36/12, _xlpm.value&gt;0.8, -0.06/12)), BK109)</f>
        <v>7.4999999999999997E-2</v>
      </c>
      <c r="BL110" t="str">
        <f t="shared" ca="1" si="1502"/>
        <v>No</v>
      </c>
      <c r="BM110">
        <f ca="1">COUNTIF(BL$4:BL110, "Yes")</f>
        <v>7</v>
      </c>
      <c r="BN110" s="37">
        <f t="shared" ca="1" si="1212"/>
        <v>730318.234690062</v>
      </c>
      <c r="BO110" s="37">
        <f t="shared" ca="1" si="1213"/>
        <v>99240.477460597482</v>
      </c>
      <c r="BP110" s="64">
        <f t="shared" ca="1" si="1014"/>
        <v>829558.71215065953</v>
      </c>
      <c r="BQ110" s="170" cm="1">
        <f t="array" aca="1" ref="BQ110" ca="1">IF(MONTH($A110) = 1, _xlfn.LET(_xlpm.value, RAND(), _xlfn.IFS(_xlpm.value&lt;=0.6, 0.9/12, AND(_xlpm.value&gt;0.6, _xlpm.value&lt;=0.8), 0.36/12, _xlpm.value&gt;0.8, -0.06/12)), BQ109)</f>
        <v>7.4999999999999997E-2</v>
      </c>
      <c r="BR110" t="str">
        <f t="shared" ca="1" si="1503"/>
        <v>No</v>
      </c>
      <c r="BS110">
        <f ca="1">COUNTIF(BR$4:BR110, "Yes")</f>
        <v>5</v>
      </c>
      <c r="BT110" s="37">
        <f t="shared" ca="1" si="1214"/>
        <v>1575730.7282217466</v>
      </c>
      <c r="BU110" s="37">
        <f t="shared" ca="1" si="1215"/>
        <v>72332.241694503362</v>
      </c>
      <c r="BV110" s="64">
        <f t="shared" ca="1" si="1016"/>
        <v>1648062.9699162501</v>
      </c>
      <c r="BW110" s="170" cm="1">
        <f t="array" aca="1" ref="BW110" ca="1">IF(MONTH($A110) = 1, _xlfn.LET(_xlpm.value, RAND(), _xlfn.IFS(_xlpm.value&lt;=0.6, 0.9/12, AND(_xlpm.value&gt;0.6, _xlpm.value&lt;=0.8), 0.36/12, _xlpm.value&gt;0.8, -0.06/12)), BW109)</f>
        <v>7.4999999999999997E-2</v>
      </c>
      <c r="BX110" t="str">
        <f t="shared" ca="1" si="1504"/>
        <v>No</v>
      </c>
      <c r="BY110">
        <f ca="1">COUNTIF(BX$4:BX110, "Yes")</f>
        <v>6</v>
      </c>
      <c r="BZ110" s="37">
        <f t="shared" ca="1" si="1216"/>
        <v>1011913.1700928904</v>
      </c>
      <c r="CA110" s="37">
        <f t="shared" ca="1" si="1217"/>
        <v>73918.454551753413</v>
      </c>
      <c r="CB110" s="64">
        <f t="shared" ca="1" si="1018"/>
        <v>1085831.6246446439</v>
      </c>
      <c r="CC110" s="170" cm="1">
        <f t="array" aca="1" ref="CC110" ca="1">IF(MONTH($A110) = 1, _xlfn.LET(_xlpm.value, RAND(), _xlfn.IFS(_xlpm.value&lt;=0.6, 0.9/12, AND(_xlpm.value&gt;0.6, _xlpm.value&lt;=0.8), 0.36/12, _xlpm.value&gt;0.8, -0.06/12)), CC109)</f>
        <v>7.4999999999999997E-2</v>
      </c>
      <c r="CD110" t="str">
        <f t="shared" ca="1" si="1505"/>
        <v>No</v>
      </c>
      <c r="CE110">
        <f ca="1">COUNTIF(CD$4:CD110, "Yes")</f>
        <v>5</v>
      </c>
      <c r="CF110" s="37">
        <f t="shared" ca="1" si="1218"/>
        <v>3123878.5592457349</v>
      </c>
      <c r="CG110" s="37">
        <f t="shared" ca="1" si="1219"/>
        <v>65684.762099578918</v>
      </c>
      <c r="CH110" s="64">
        <f t="shared" ca="1" si="1020"/>
        <v>3189563.3213453139</v>
      </c>
      <c r="CI110" s="170" cm="1">
        <f t="array" aca="1" ref="CI110" ca="1">IF(MONTH($A110) = 1, _xlfn.LET(_xlpm.value, RAND(), _xlfn.IFS(_xlpm.value&lt;=0.6, 0.9/12, AND(_xlpm.value&gt;0.6, _xlpm.value&lt;=0.8), 0.36/12, _xlpm.value&gt;0.8, -0.06/12)), CI109)</f>
        <v>0.03</v>
      </c>
      <c r="CJ110" t="str">
        <f t="shared" ca="1" si="1506"/>
        <v>No</v>
      </c>
      <c r="CK110">
        <f ca="1">COUNTIF(CJ$4:CJ110, "Yes")</f>
        <v>6</v>
      </c>
      <c r="CL110" s="37">
        <f t="shared" ca="1" si="1220"/>
        <v>1255082.5472195188</v>
      </c>
      <c r="CM110" s="37">
        <f t="shared" ca="1" si="1221"/>
        <v>89724.69934586536</v>
      </c>
      <c r="CN110" s="64">
        <f t="shared" ca="1" si="1022"/>
        <v>1344807.2465653841</v>
      </c>
      <c r="CO110" s="170" cm="1">
        <f t="array" aca="1" ref="CO110" ca="1">IF(MONTH($A110) = 1, _xlfn.LET(_xlpm.value, RAND(), _xlfn.IFS(_xlpm.value&lt;=0.6, 0.9/12, AND(_xlpm.value&gt;0.6, _xlpm.value&lt;=0.8), 0.36/12, _xlpm.value&gt;0.8, -0.06/12)), CO109)</f>
        <v>7.4999999999999997E-2</v>
      </c>
      <c r="CP110" t="str">
        <f t="shared" ca="1" si="1507"/>
        <v>No</v>
      </c>
      <c r="CQ110">
        <f ca="1">COUNTIF(CP$4:CP110, "Yes")</f>
        <v>6</v>
      </c>
      <c r="CR110" s="37">
        <f t="shared" ca="1" si="1222"/>
        <v>994882.1855263504</v>
      </c>
      <c r="CS110" s="37">
        <f t="shared" ca="1" si="1223"/>
        <v>42968.68983300346</v>
      </c>
      <c r="CT110" s="64">
        <f t="shared" ca="1" si="1024"/>
        <v>1037850.8753593538</v>
      </c>
      <c r="CU110" s="170" cm="1">
        <f t="array" aca="1" ref="CU110" ca="1">IF(MONTH($A110) = 1, _xlfn.LET(_xlpm.value, RAND(), _xlfn.IFS(_xlpm.value&lt;=0.6, 0.9/12, AND(_xlpm.value&gt;0.6, _xlpm.value&lt;=0.8), 0.36/12, _xlpm.value&gt;0.8, -0.06/12)), CU109)</f>
        <v>7.4999999999999997E-2</v>
      </c>
      <c r="CV110" t="str">
        <f t="shared" ca="1" si="1508"/>
        <v>No</v>
      </c>
      <c r="CW110">
        <f ca="1">COUNTIF(CV$4:CV110, "Yes")</f>
        <v>3</v>
      </c>
      <c r="CX110" s="37">
        <f t="shared" ca="1" si="1224"/>
        <v>8259481.9271287769</v>
      </c>
      <c r="CY110" s="37">
        <f t="shared" ca="1" si="1225"/>
        <v>34470.523498726463</v>
      </c>
      <c r="CZ110" s="64">
        <f t="shared" ca="1" si="1026"/>
        <v>8293952.450627503</v>
      </c>
      <c r="DA110" s="170" cm="1">
        <f t="array" aca="1" ref="DA110" ca="1">IF(MONTH($A110) = 1, _xlfn.LET(_xlpm.value, RAND(), _xlfn.IFS(_xlpm.value&lt;=0.6, 0.9/12, AND(_xlpm.value&gt;0.6, _xlpm.value&lt;=0.8), 0.36/12, _xlpm.value&gt;0.8, -0.06/12)), DA109)</f>
        <v>7.4999999999999997E-2</v>
      </c>
      <c r="DB110" t="str">
        <f t="shared" ca="1" si="1509"/>
        <v>No</v>
      </c>
      <c r="DC110">
        <f ca="1">COUNTIF(DB$4:DB110, "Yes")</f>
        <v>8</v>
      </c>
      <c r="DD110" s="37">
        <f t="shared" ca="1" si="1226"/>
        <v>4446566.7067635385</v>
      </c>
      <c r="DE110" s="37">
        <f t="shared" ca="1" si="1227"/>
        <v>93718.918452978905</v>
      </c>
      <c r="DF110" s="64">
        <f t="shared" ca="1" si="1028"/>
        <v>4540285.6252165176</v>
      </c>
      <c r="DG110" s="170" cm="1">
        <f t="array" aca="1" ref="DG110" ca="1">IF(MONTH($A110) = 1, _xlfn.LET(_xlpm.value, RAND(), _xlfn.IFS(_xlpm.value&lt;=0.6, 0.9/12, AND(_xlpm.value&gt;0.6, _xlpm.value&lt;=0.8), 0.36/12, _xlpm.value&gt;0.8, -0.06/12)), DG109)</f>
        <v>-5.0000000000000001E-3</v>
      </c>
      <c r="DH110" t="str">
        <f t="shared" ca="1" si="1510"/>
        <v>No</v>
      </c>
      <c r="DI110">
        <f ca="1">COUNTIF(DH$4:DH110, "Yes")</f>
        <v>4</v>
      </c>
      <c r="DJ110" s="37">
        <f t="shared" ca="1" si="1228"/>
        <v>10142303.794336701</v>
      </c>
      <c r="DK110" s="37">
        <f t="shared" ca="1" si="1229"/>
        <v>50340.68106274942</v>
      </c>
      <c r="DL110" s="64">
        <f t="shared" ca="1" si="1030"/>
        <v>10192644.475399449</v>
      </c>
      <c r="DM110" s="170" cm="1">
        <f t="array" aca="1" ref="DM110" ca="1">IF(MONTH($A110) = 1, _xlfn.LET(_xlpm.value, RAND(), _xlfn.IFS(_xlpm.value&lt;=0.6, 0.9/12, AND(_xlpm.value&gt;0.6, _xlpm.value&lt;=0.8), 0.36/12, _xlpm.value&gt;0.8, -0.06/12)), DM109)</f>
        <v>7.4999999999999997E-2</v>
      </c>
      <c r="DN110" t="str">
        <f t="shared" ca="1" si="1511"/>
        <v>No</v>
      </c>
      <c r="DO110">
        <f ca="1">COUNTIF(DN$4:DN110, "Yes")</f>
        <v>6</v>
      </c>
      <c r="DP110" s="37">
        <f t="shared" ca="1" si="1230"/>
        <v>9195027.409879379</v>
      </c>
      <c r="DQ110" s="37">
        <f t="shared" ca="1" si="1231"/>
        <v>66644.08050422807</v>
      </c>
      <c r="DR110" s="64">
        <f t="shared" ca="1" si="1032"/>
        <v>9261671.4903836064</v>
      </c>
      <c r="DS110" s="170" cm="1">
        <f t="array" aca="1" ref="DS110" ca="1">IF(MONTH($A110) = 1, _xlfn.LET(_xlpm.value, RAND(), _xlfn.IFS(_xlpm.value&lt;=0.6, 0.9/12, AND(_xlpm.value&gt;0.6, _xlpm.value&lt;=0.8), 0.36/12, _xlpm.value&gt;0.8, -0.06/12)), DS109)</f>
        <v>-5.0000000000000001E-3</v>
      </c>
      <c r="DT110" t="str">
        <f t="shared" ca="1" si="1512"/>
        <v>No</v>
      </c>
      <c r="DU110">
        <f ca="1">COUNTIF(DT$4:DT110, "Yes")</f>
        <v>7</v>
      </c>
      <c r="DV110" s="37">
        <f t="shared" ca="1" si="1232"/>
        <v>1063903.5440275893</v>
      </c>
      <c r="DW110" s="37">
        <f t="shared" ca="1" si="1233"/>
        <v>89634.911806547228</v>
      </c>
      <c r="DX110" s="64">
        <f t="shared" ca="1" si="1034"/>
        <v>1153538.4558341366</v>
      </c>
      <c r="DY110" s="170" cm="1">
        <f t="array" aca="1" ref="DY110" ca="1">IF(MONTH($A110) = 1, _xlfn.LET(_xlpm.value, RAND(), _xlfn.IFS(_xlpm.value&lt;=0.6, 0.9/12, AND(_xlpm.value&gt;0.6, _xlpm.value&lt;=0.8), 0.36/12, _xlpm.value&gt;0.8, -0.06/12)), DY109)</f>
        <v>7.4999999999999997E-2</v>
      </c>
      <c r="DZ110" t="str">
        <f t="shared" ca="1" si="1513"/>
        <v>No</v>
      </c>
      <c r="EA110">
        <f ca="1">COUNTIF(DZ$4:DZ110, "Yes")</f>
        <v>9</v>
      </c>
      <c r="EB110" s="37">
        <f t="shared" ca="1" si="1234"/>
        <v>2279516.3251808956</v>
      </c>
      <c r="EC110" s="37">
        <f t="shared" ca="1" si="1235"/>
        <v>126249.02695001267</v>
      </c>
      <c r="ED110" s="64">
        <f t="shared" ca="1" si="1036"/>
        <v>2405765.3521309085</v>
      </c>
      <c r="EE110" s="170" cm="1">
        <f t="array" aca="1" ref="EE110" ca="1">IF(MONTH($A110) = 1, _xlfn.LET(_xlpm.value, RAND(), _xlfn.IFS(_xlpm.value&lt;=0.6, 0.9/12, AND(_xlpm.value&gt;0.6, _xlpm.value&lt;=0.8), 0.36/12, _xlpm.value&gt;0.8, -0.06/12)), EE109)</f>
        <v>7.4999999999999997E-2</v>
      </c>
      <c r="EF110" t="str">
        <f t="shared" ca="1" si="1514"/>
        <v>No</v>
      </c>
      <c r="EG110">
        <f ca="1">COUNTIF(EF$4:EF110, "Yes")</f>
        <v>3</v>
      </c>
      <c r="EH110" s="37">
        <f t="shared" ca="1" si="1236"/>
        <v>1658402.8127165032</v>
      </c>
      <c r="EI110" s="37">
        <f t="shared" ca="1" si="1237"/>
        <v>52037.724121019615</v>
      </c>
      <c r="EJ110" s="64">
        <f t="shared" ca="1" si="1038"/>
        <v>1710440.5368375229</v>
      </c>
      <c r="EK110" s="170" cm="1">
        <f t="array" aca="1" ref="EK110" ca="1">IF(MONTH($A110) = 1, _xlfn.LET(_xlpm.value, RAND(), _xlfn.IFS(_xlpm.value&lt;=0.6, 0.9/12, AND(_xlpm.value&gt;0.6, _xlpm.value&lt;=0.8), 0.36/12, _xlpm.value&gt;0.8, -0.06/12)), EK109)</f>
        <v>7.4999999999999997E-2</v>
      </c>
      <c r="EL110" t="str">
        <f t="shared" ca="1" si="1515"/>
        <v>No</v>
      </c>
      <c r="EM110">
        <f ca="1">COUNTIF(EL$4:EL110, "Yes")</f>
        <v>8</v>
      </c>
      <c r="EN110" s="37">
        <f t="shared" ca="1" si="1238"/>
        <v>2215315.3599492866</v>
      </c>
      <c r="EO110" s="37">
        <f t="shared" ca="1" si="1239"/>
        <v>89954.083096635746</v>
      </c>
      <c r="EP110" s="64">
        <f t="shared" ca="1" si="1040"/>
        <v>2305269.4430459221</v>
      </c>
      <c r="EQ110" s="170" cm="1">
        <f t="array" aca="1" ref="EQ110" ca="1">IF(MONTH($A110) = 1, _xlfn.LET(_xlpm.value, RAND(), _xlfn.IFS(_xlpm.value&lt;=0.6, 0.9/12, AND(_xlpm.value&gt;0.6, _xlpm.value&lt;=0.8), 0.36/12, _xlpm.value&gt;0.8, -0.06/12)), EQ109)</f>
        <v>7.4999999999999997E-2</v>
      </c>
      <c r="ER110" t="str">
        <f t="shared" ca="1" si="1516"/>
        <v>No</v>
      </c>
      <c r="ES110">
        <f ca="1">COUNTIF(ER$4:ER110, "Yes")</f>
        <v>4</v>
      </c>
      <c r="ET110" s="37">
        <f t="shared" ca="1" si="1240"/>
        <v>4710545.3266803771</v>
      </c>
      <c r="EU110" s="37">
        <f t="shared" ca="1" si="1241"/>
        <v>25906.036919781993</v>
      </c>
      <c r="EV110" s="64">
        <f t="shared" ca="1" si="1042"/>
        <v>4736451.3636001591</v>
      </c>
      <c r="EW110" s="170" cm="1">
        <f t="array" aca="1" ref="EW110" ca="1">IF(MONTH($A110) = 1, _xlfn.LET(_xlpm.value, RAND(), _xlfn.IFS(_xlpm.value&lt;=0.6, 0.9/12, AND(_xlpm.value&gt;0.6, _xlpm.value&lt;=0.8), 0.36/12, _xlpm.value&gt;0.8, -0.06/12)), EW109)</f>
        <v>7.4999999999999997E-2</v>
      </c>
      <c r="EX110" t="str">
        <f t="shared" ca="1" si="1517"/>
        <v>No</v>
      </c>
      <c r="EY110">
        <f ca="1">COUNTIF(EX$4:EX110, "Yes")</f>
        <v>4</v>
      </c>
      <c r="EZ110" s="37">
        <f t="shared" ca="1" si="1242"/>
        <v>6770740.1121695852</v>
      </c>
      <c r="FA110" s="37">
        <f t="shared" ca="1" si="1243"/>
        <v>47724.854247788709</v>
      </c>
      <c r="FB110" s="64">
        <f t="shared" ca="1" si="1044"/>
        <v>6818464.9664173741</v>
      </c>
      <c r="FC110" s="170" cm="1">
        <f t="array" aca="1" ref="FC110" ca="1">IF(MONTH($A110) = 1, _xlfn.LET(_xlpm.value, RAND(), _xlfn.IFS(_xlpm.value&lt;=0.6, 0.9/12, AND(_xlpm.value&gt;0.6, _xlpm.value&lt;=0.8), 0.36/12, _xlpm.value&gt;0.8, -0.06/12)), FC109)</f>
        <v>7.4999999999999997E-2</v>
      </c>
      <c r="FD110" t="str">
        <f t="shared" ca="1" si="1518"/>
        <v>No</v>
      </c>
      <c r="FE110">
        <f ca="1">COUNTIF(FD$4:FD110, "Yes")</f>
        <v>9</v>
      </c>
      <c r="FF110" s="37">
        <f t="shared" ca="1" si="1244"/>
        <v>4646784.3359411126</v>
      </c>
      <c r="FG110" s="37">
        <f t="shared" ca="1" si="1245"/>
        <v>103150.18191446956</v>
      </c>
      <c r="FH110" s="64">
        <f t="shared" ca="1" si="1046"/>
        <v>4749934.5178555818</v>
      </c>
      <c r="FI110" s="170" cm="1">
        <f t="array" aca="1" ref="FI110" ca="1">IF(MONTH($A110) = 1, _xlfn.LET(_xlpm.value, RAND(), _xlfn.IFS(_xlpm.value&lt;=0.6, 0.9/12, AND(_xlpm.value&gt;0.6, _xlpm.value&lt;=0.8), 0.36/12, _xlpm.value&gt;0.8, -0.06/12)), FI109)</f>
        <v>0.03</v>
      </c>
      <c r="FJ110" t="str">
        <f t="shared" ca="1" si="1519"/>
        <v>No</v>
      </c>
      <c r="FK110">
        <f ca="1">COUNTIF(FJ$4:FJ110, "Yes")</f>
        <v>4</v>
      </c>
      <c r="FL110" s="37">
        <f t="shared" ca="1" si="1246"/>
        <v>3545033.6835522233</v>
      </c>
      <c r="FM110" s="37">
        <f t="shared" ca="1" si="1247"/>
        <v>44346.908893497282</v>
      </c>
      <c r="FN110" s="64">
        <f t="shared" ca="1" si="1048"/>
        <v>3589380.5924457205</v>
      </c>
      <c r="FO110" s="170" cm="1">
        <f t="array" aca="1" ref="FO110" ca="1">IF(MONTH($A110) = 1, _xlfn.LET(_xlpm.value, RAND(), _xlfn.IFS(_xlpm.value&lt;=0.6, 0.9/12, AND(_xlpm.value&gt;0.6, _xlpm.value&lt;=0.8), 0.36/12, _xlpm.value&gt;0.8, -0.06/12)), FO109)</f>
        <v>7.4999999999999997E-2</v>
      </c>
      <c r="FP110" t="str">
        <f t="shared" ca="1" si="1520"/>
        <v>No</v>
      </c>
      <c r="FQ110">
        <f ca="1">COUNTIF(FP$4:FP110, "Yes")</f>
        <v>6</v>
      </c>
      <c r="FR110" s="37">
        <f t="shared" ca="1" si="1248"/>
        <v>13951875.547935681</v>
      </c>
      <c r="FS110" s="37">
        <f t="shared" ca="1" si="1249"/>
        <v>55955.558020460332</v>
      </c>
      <c r="FT110" s="64">
        <f t="shared" ca="1" si="1050"/>
        <v>14007831.105956141</v>
      </c>
      <c r="FU110" s="170" cm="1">
        <f t="array" aca="1" ref="FU110" ca="1">IF(MONTH($A110) = 1, _xlfn.LET(_xlpm.value, RAND(), _xlfn.IFS(_xlpm.value&lt;=0.6, 0.9/12, AND(_xlpm.value&gt;0.6, _xlpm.value&lt;=0.8), 0.36/12, _xlpm.value&gt;0.8, -0.06/12)), FU109)</f>
        <v>7.4999999999999997E-2</v>
      </c>
      <c r="FV110" t="str">
        <f t="shared" ca="1" si="1521"/>
        <v>No</v>
      </c>
      <c r="FW110">
        <f ca="1">COUNTIF(FV$4:FV110, "Yes")</f>
        <v>5</v>
      </c>
      <c r="FX110" s="37">
        <f t="shared" ca="1" si="1250"/>
        <v>3642707.6192112076</v>
      </c>
      <c r="FY110" s="37">
        <f t="shared" ca="1" si="1251"/>
        <v>63944.855515798685</v>
      </c>
      <c r="FZ110" s="64">
        <f t="shared" ca="1" si="1052"/>
        <v>3706652.4747270062</v>
      </c>
      <c r="GA110" s="170" cm="1">
        <f t="array" aca="1" ref="GA110" ca="1">IF(MONTH($A110) = 1, _xlfn.LET(_xlpm.value, RAND(), _xlfn.IFS(_xlpm.value&lt;=0.6, 0.9/12, AND(_xlpm.value&gt;0.6, _xlpm.value&lt;=0.8), 0.36/12, _xlpm.value&gt;0.8, -0.06/12)), GA109)</f>
        <v>-5.0000000000000001E-3</v>
      </c>
      <c r="GB110" t="str">
        <f t="shared" ca="1" si="1522"/>
        <v>No</v>
      </c>
      <c r="GC110">
        <f ca="1">COUNTIF(GB$4:GB110, "Yes")</f>
        <v>5</v>
      </c>
      <c r="GD110" s="37">
        <f t="shared" ca="1" si="1252"/>
        <v>4231215.3967234651</v>
      </c>
      <c r="GE110" s="37">
        <f t="shared" ca="1" si="1253"/>
        <v>59455.184571512029</v>
      </c>
      <c r="GF110" s="64">
        <f t="shared" ca="1" si="1054"/>
        <v>4290670.5812949771</v>
      </c>
      <c r="GG110" s="170" cm="1">
        <f t="array" aca="1" ref="GG110" ca="1">IF(MONTH($A110) = 1, _xlfn.LET(_xlpm.value, RAND(), _xlfn.IFS(_xlpm.value&lt;=0.6, 0.9/12, AND(_xlpm.value&gt;0.6, _xlpm.value&lt;=0.8), 0.36/12, _xlpm.value&gt;0.8, -0.06/12)), GG109)</f>
        <v>7.4999999999999997E-2</v>
      </c>
      <c r="GH110" t="str">
        <f t="shared" ca="1" si="1523"/>
        <v>No</v>
      </c>
      <c r="GI110">
        <f ca="1">COUNTIF(GH$4:GH110, "Yes")</f>
        <v>6</v>
      </c>
      <c r="GJ110" s="37">
        <f t="shared" ca="1" si="1254"/>
        <v>1246942.1789487661</v>
      </c>
      <c r="GK110" s="37">
        <f t="shared" ca="1" si="1255"/>
        <v>33531.584999678533</v>
      </c>
      <c r="GL110" s="64">
        <f t="shared" ca="1" si="1056"/>
        <v>1280473.7639484445</v>
      </c>
      <c r="GM110" s="170" cm="1">
        <f t="array" aca="1" ref="GM110" ca="1">IF(MONTH($A110) = 1, _xlfn.LET(_xlpm.value, RAND(), _xlfn.IFS(_xlpm.value&lt;=0.6, 0.9/12, AND(_xlpm.value&gt;0.6, _xlpm.value&lt;=0.8), 0.36/12, _xlpm.value&gt;0.8, -0.06/12)), GM109)</f>
        <v>7.4999999999999997E-2</v>
      </c>
      <c r="GN110" t="str">
        <f t="shared" ca="1" si="1524"/>
        <v>No</v>
      </c>
      <c r="GO110">
        <f ca="1">COUNTIF(GN$4:GN110, "Yes")</f>
        <v>4</v>
      </c>
      <c r="GP110" s="37">
        <f t="shared" ca="1" si="1256"/>
        <v>4339028.9241363667</v>
      </c>
      <c r="GQ110" s="37">
        <f t="shared" ca="1" si="1257"/>
        <v>45935.835478195833</v>
      </c>
      <c r="GR110" s="64">
        <f t="shared" ca="1" si="1058"/>
        <v>4384964.7596145626</v>
      </c>
      <c r="GS110" s="170" cm="1">
        <f t="array" aca="1" ref="GS110" ca="1">IF(MONTH($A110) = 1, _xlfn.LET(_xlpm.value, RAND(), _xlfn.IFS(_xlpm.value&lt;=0.6, 0.9/12, AND(_xlpm.value&gt;0.6, _xlpm.value&lt;=0.8), 0.36/12, _xlpm.value&gt;0.8, -0.06/12)), GS109)</f>
        <v>7.4999999999999997E-2</v>
      </c>
      <c r="GT110" t="str">
        <f t="shared" ca="1" si="1525"/>
        <v>No</v>
      </c>
      <c r="GU110">
        <f ca="1">COUNTIF(GT$4:GT110, "Yes")</f>
        <v>2</v>
      </c>
      <c r="GV110" s="37">
        <f t="shared" ca="1" si="1258"/>
        <v>3024213.0500082625</v>
      </c>
      <c r="GW110" s="37">
        <f t="shared" ca="1" si="1259"/>
        <v>9261.1568067513472</v>
      </c>
      <c r="GX110" s="64">
        <f t="shared" ca="1" si="1060"/>
        <v>3033474.2068150137</v>
      </c>
      <c r="GY110" s="170" cm="1">
        <f t="array" aca="1" ref="GY110" ca="1">IF(MONTH($A110) = 1, _xlfn.LET(_xlpm.value, RAND(), _xlfn.IFS(_xlpm.value&lt;=0.6, 0.9/12, AND(_xlpm.value&gt;0.6, _xlpm.value&lt;=0.8), 0.36/12, _xlpm.value&gt;0.8, -0.06/12)), GY109)</f>
        <v>7.4999999999999997E-2</v>
      </c>
      <c r="GZ110" t="str">
        <f t="shared" ca="1" si="1526"/>
        <v>No</v>
      </c>
      <c r="HA110">
        <f ca="1">COUNTIF(GZ$4:GZ110, "Yes")</f>
        <v>4</v>
      </c>
      <c r="HB110" s="37">
        <f t="shared" ca="1" si="1260"/>
        <v>12877297.523657702</v>
      </c>
      <c r="HC110" s="37">
        <f t="shared" ca="1" si="1261"/>
        <v>63867.416651181818</v>
      </c>
      <c r="HD110" s="64">
        <f t="shared" ca="1" si="1062"/>
        <v>12941164.940308884</v>
      </c>
      <c r="HE110" s="170" cm="1">
        <f t="array" aca="1" ref="HE110" ca="1">IF(MONTH($A110) = 1, _xlfn.LET(_xlpm.value, RAND(), _xlfn.IFS(_xlpm.value&lt;=0.6, 0.9/12, AND(_xlpm.value&gt;0.6, _xlpm.value&lt;=0.8), 0.36/12, _xlpm.value&gt;0.8, -0.06/12)), HE109)</f>
        <v>0.03</v>
      </c>
      <c r="HF110" t="str">
        <f t="shared" ca="1" si="1527"/>
        <v>No</v>
      </c>
      <c r="HG110">
        <f ca="1">COUNTIF(HF$4:HF110, "Yes")</f>
        <v>5</v>
      </c>
      <c r="HH110" s="37">
        <f t="shared" ca="1" si="1262"/>
        <v>3336720.9997290289</v>
      </c>
      <c r="HI110" s="37">
        <f t="shared" ca="1" si="1263"/>
        <v>58897.893034901688</v>
      </c>
      <c r="HJ110" s="64">
        <f t="shared" ca="1" si="1064"/>
        <v>3395618.8927639304</v>
      </c>
      <c r="HK110" s="170" cm="1">
        <f t="array" aca="1" ref="HK110" ca="1">IF(MONTH($A110) = 1, _xlfn.LET(_xlpm.value, RAND(), _xlfn.IFS(_xlpm.value&lt;=0.6, 0.9/12, AND(_xlpm.value&gt;0.6, _xlpm.value&lt;=0.8), 0.36/12, _xlpm.value&gt;0.8, -0.06/12)), HK109)</f>
        <v>-5.0000000000000001E-3</v>
      </c>
      <c r="HL110" t="str">
        <f t="shared" ca="1" si="1528"/>
        <v>No</v>
      </c>
      <c r="HM110">
        <f ca="1">COUNTIF(HL$4:HL110, "Yes")</f>
        <v>5</v>
      </c>
      <c r="HN110" s="37">
        <f t="shared" ca="1" si="1264"/>
        <v>5840795.193341013</v>
      </c>
      <c r="HO110" s="37">
        <f t="shared" ca="1" si="1265"/>
        <v>46772.920813936187</v>
      </c>
      <c r="HP110" s="64">
        <f t="shared" ca="1" si="1066"/>
        <v>5887568.1141549489</v>
      </c>
      <c r="HQ110" s="170" cm="1">
        <f t="array" aca="1" ref="HQ110" ca="1">IF(MONTH($A110) = 1, _xlfn.LET(_xlpm.value, RAND(), _xlfn.IFS(_xlpm.value&lt;=0.6, 0.9/12, AND(_xlpm.value&gt;0.6, _xlpm.value&lt;=0.8), 0.36/12, _xlpm.value&gt;0.8, -0.06/12)), HQ109)</f>
        <v>7.4999999999999997E-2</v>
      </c>
      <c r="HR110" t="str">
        <f t="shared" ca="1" si="1529"/>
        <v>No</v>
      </c>
      <c r="HS110">
        <f ca="1">COUNTIF(HR$4:HR110, "Yes")</f>
        <v>5</v>
      </c>
      <c r="HT110" s="37">
        <f t="shared" ca="1" si="1266"/>
        <v>1951985.8110442744</v>
      </c>
      <c r="HU110" s="37">
        <f t="shared" ca="1" si="1267"/>
        <v>60211.696409484997</v>
      </c>
      <c r="HV110" s="64">
        <f t="shared" ca="1" si="1068"/>
        <v>2012197.5074537594</v>
      </c>
      <c r="HW110" s="170" cm="1">
        <f t="array" aca="1" ref="HW110" ca="1">IF(MONTH($A110) = 1, _xlfn.LET(_xlpm.value, RAND(), _xlfn.IFS(_xlpm.value&lt;=0.6, 0.9/12, AND(_xlpm.value&gt;0.6, _xlpm.value&lt;=0.8), 0.36/12, _xlpm.value&gt;0.8, -0.06/12)), HW109)</f>
        <v>7.4999999999999997E-2</v>
      </c>
      <c r="HX110" t="str">
        <f t="shared" ca="1" si="1530"/>
        <v>No</v>
      </c>
      <c r="HY110">
        <f ca="1">COUNTIF(HX$4:HX110, "Yes")</f>
        <v>5</v>
      </c>
      <c r="HZ110" s="37">
        <f t="shared" ca="1" si="1268"/>
        <v>10587845.710400842</v>
      </c>
      <c r="IA110" s="37">
        <f t="shared" ca="1" si="1269"/>
        <v>83424.207817589166</v>
      </c>
      <c r="IB110" s="64">
        <f t="shared" ca="1" si="1070"/>
        <v>10671269.918218432</v>
      </c>
      <c r="IC110" s="170" cm="1">
        <f t="array" aca="1" ref="IC110" ca="1">IF(MONTH($A110) = 1, _xlfn.LET(_xlpm.value, RAND(), _xlfn.IFS(_xlpm.value&lt;=0.6, 0.9/12, AND(_xlpm.value&gt;0.6, _xlpm.value&lt;=0.8), 0.36/12, _xlpm.value&gt;0.8, -0.06/12)), IC109)</f>
        <v>7.4999999999999997E-2</v>
      </c>
      <c r="ID110" t="str">
        <f t="shared" ca="1" si="1531"/>
        <v>No</v>
      </c>
      <c r="IE110">
        <f ca="1">COUNTIF(ID$4:ID110, "Yes")</f>
        <v>5</v>
      </c>
      <c r="IF110" s="37">
        <f t="shared" ca="1" si="1270"/>
        <v>11740130.873586869</v>
      </c>
      <c r="IG110" s="37">
        <f t="shared" ca="1" si="1271"/>
        <v>60626.726563776348</v>
      </c>
      <c r="IH110" s="64">
        <f t="shared" ca="1" si="1072"/>
        <v>11800757.600150645</v>
      </c>
      <c r="II110" s="170" cm="1">
        <f t="array" aca="1" ref="II110" ca="1">IF(MONTH($A110) = 1, _xlfn.LET(_xlpm.value, RAND(), _xlfn.IFS(_xlpm.value&lt;=0.6, 0.9/12, AND(_xlpm.value&gt;0.6, _xlpm.value&lt;=0.8), 0.36/12, _xlpm.value&gt;0.8, -0.06/12)), II109)</f>
        <v>0.03</v>
      </c>
      <c r="IJ110" t="str">
        <f t="shared" ca="1" si="1532"/>
        <v>No</v>
      </c>
      <c r="IK110">
        <f ca="1">COUNTIF(IJ$4:IJ110, "Yes")</f>
        <v>8</v>
      </c>
      <c r="IL110" s="37">
        <f t="shared" ca="1" si="1272"/>
        <v>2166551.9484589761</v>
      </c>
      <c r="IM110" s="37">
        <f t="shared" ca="1" si="1273"/>
        <v>106130.35935209654</v>
      </c>
      <c r="IN110" s="64">
        <f t="shared" ca="1" si="1074"/>
        <v>2272682.3078110726</v>
      </c>
      <c r="IO110" s="170" cm="1">
        <f t="array" aca="1" ref="IO110" ca="1">IF(MONTH($A110) = 1, _xlfn.LET(_xlpm.value, RAND(), _xlfn.IFS(_xlpm.value&lt;=0.6, 0.9/12, AND(_xlpm.value&gt;0.6, _xlpm.value&lt;=0.8), 0.36/12, _xlpm.value&gt;0.8, -0.06/12)), IO109)</f>
        <v>7.4999999999999997E-2</v>
      </c>
      <c r="IP110" t="str">
        <f t="shared" ca="1" si="1533"/>
        <v>No</v>
      </c>
      <c r="IQ110">
        <f ca="1">COUNTIF(IP$4:IP110, "Yes")</f>
        <v>6</v>
      </c>
      <c r="IR110" s="37">
        <f t="shared" ca="1" si="1274"/>
        <v>1738259.6830544695</v>
      </c>
      <c r="IS110" s="37">
        <f t="shared" ca="1" si="1275"/>
        <v>82500.490894429269</v>
      </c>
      <c r="IT110" s="64">
        <f t="shared" ca="1" si="1076"/>
        <v>1820760.1739488989</v>
      </c>
      <c r="IU110" s="170" cm="1">
        <f t="array" aca="1" ref="IU110" ca="1">IF(MONTH($A110) = 1, _xlfn.LET(_xlpm.value, RAND(), _xlfn.IFS(_xlpm.value&lt;=0.6, 0.9/12, AND(_xlpm.value&gt;0.6, _xlpm.value&lt;=0.8), 0.36/12, _xlpm.value&gt;0.8, -0.06/12)), IU109)</f>
        <v>0.03</v>
      </c>
      <c r="IV110" t="str">
        <f t="shared" ca="1" si="1534"/>
        <v>No</v>
      </c>
      <c r="IW110">
        <f ca="1">COUNTIF(IV$4:IV110, "Yes")</f>
        <v>6</v>
      </c>
      <c r="IX110" s="37">
        <f t="shared" ca="1" si="1276"/>
        <v>2356896.4829347101</v>
      </c>
      <c r="IY110" s="37">
        <f t="shared" ca="1" si="1277"/>
        <v>83853.895509983326</v>
      </c>
      <c r="IZ110" s="64">
        <f t="shared" ca="1" si="1078"/>
        <v>2440750.3784446935</v>
      </c>
      <c r="JA110" s="170" cm="1">
        <f t="array" aca="1" ref="JA110" ca="1">IF(MONTH($A110) = 1, _xlfn.LET(_xlpm.value, RAND(), _xlfn.IFS(_xlpm.value&lt;=0.6, 0.9/12, AND(_xlpm.value&gt;0.6, _xlpm.value&lt;=0.8), 0.36/12, _xlpm.value&gt;0.8, -0.06/12)), JA109)</f>
        <v>-5.0000000000000001E-3</v>
      </c>
      <c r="JB110" t="str">
        <f t="shared" ca="1" si="1535"/>
        <v>No</v>
      </c>
      <c r="JC110">
        <f ca="1">COUNTIF(JB$4:JB110, "Yes")</f>
        <v>6</v>
      </c>
      <c r="JD110" s="37">
        <f t="shared" ca="1" si="1278"/>
        <v>778413.39645237161</v>
      </c>
      <c r="JE110" s="37">
        <f t="shared" ca="1" si="1279"/>
        <v>78858.975341074911</v>
      </c>
      <c r="JF110" s="64">
        <f t="shared" ca="1" si="1080"/>
        <v>857272.37179344648</v>
      </c>
      <c r="JG110" s="170" cm="1">
        <f t="array" aca="1" ref="JG110" ca="1">IF(MONTH($A110) = 1, _xlfn.LET(_xlpm.value, RAND(), _xlfn.IFS(_xlpm.value&lt;=0.6, 0.9/12, AND(_xlpm.value&gt;0.6, _xlpm.value&lt;=0.8), 0.36/12, _xlpm.value&gt;0.8, -0.06/12)), JG109)</f>
        <v>0.03</v>
      </c>
      <c r="JH110" t="str">
        <f t="shared" ca="1" si="1536"/>
        <v>No</v>
      </c>
      <c r="JI110">
        <f ca="1">COUNTIF(JH$4:JH110, "Yes")</f>
        <v>5</v>
      </c>
      <c r="JJ110" s="37">
        <f t="shared" ca="1" si="1280"/>
        <v>12181264.90825784</v>
      </c>
      <c r="JK110" s="37">
        <f t="shared" ca="1" si="1281"/>
        <v>37015.716346351001</v>
      </c>
      <c r="JL110" s="64">
        <f t="shared" ca="1" si="1082"/>
        <v>12218280.624604192</v>
      </c>
      <c r="JM110" s="170" cm="1">
        <f t="array" aca="1" ref="JM110" ca="1">IF(MONTH($A110) = 1, _xlfn.LET(_xlpm.value, RAND(), _xlfn.IFS(_xlpm.value&lt;=0.6, 0.9/12, AND(_xlpm.value&gt;0.6, _xlpm.value&lt;=0.8), 0.36/12, _xlpm.value&gt;0.8, -0.06/12)), JM109)</f>
        <v>-5.0000000000000001E-3</v>
      </c>
      <c r="JN110" t="str">
        <f t="shared" ca="1" si="1537"/>
        <v>No</v>
      </c>
      <c r="JO110">
        <f ca="1">COUNTIF(JN$4:JN110, "Yes")</f>
        <v>9</v>
      </c>
      <c r="JP110" s="37">
        <f t="shared" ca="1" si="1282"/>
        <v>1909931.2450258003</v>
      </c>
      <c r="JQ110" s="37">
        <f t="shared" ca="1" si="1283"/>
        <v>129637.51586747175</v>
      </c>
      <c r="JR110" s="64">
        <f t="shared" ca="1" si="1084"/>
        <v>2039568.760893272</v>
      </c>
      <c r="JS110" s="170" cm="1">
        <f t="array" aca="1" ref="JS110" ca="1">IF(MONTH($A110) = 1, _xlfn.LET(_xlpm.value, RAND(), _xlfn.IFS(_xlpm.value&lt;=0.6, 0.9/12, AND(_xlpm.value&gt;0.6, _xlpm.value&lt;=0.8), 0.36/12, _xlpm.value&gt;0.8, -0.06/12)), JS109)</f>
        <v>0.03</v>
      </c>
      <c r="JT110" t="str">
        <f t="shared" ca="1" si="1538"/>
        <v>No</v>
      </c>
      <c r="JU110">
        <f ca="1">COUNTIF(JT$4:JT110, "Yes")</f>
        <v>4</v>
      </c>
      <c r="JV110" s="37">
        <f t="shared" ca="1" si="1284"/>
        <v>7255472.1969931163</v>
      </c>
      <c r="JW110" s="37">
        <f t="shared" ca="1" si="1285"/>
        <v>40432.618261836455</v>
      </c>
      <c r="JX110" s="64">
        <f t="shared" ca="1" si="1086"/>
        <v>7295904.8152549528</v>
      </c>
      <c r="JY110" s="170" cm="1">
        <f t="array" aca="1" ref="JY110" ca="1">IF(MONTH($A110) = 1, _xlfn.LET(_xlpm.value, RAND(), _xlfn.IFS(_xlpm.value&lt;=0.6, 0.9/12, AND(_xlpm.value&gt;0.6, _xlpm.value&lt;=0.8), 0.36/12, _xlpm.value&gt;0.8, -0.06/12)), JY109)</f>
        <v>7.4999999999999997E-2</v>
      </c>
      <c r="JZ110" t="str">
        <f t="shared" ca="1" si="1539"/>
        <v>No</v>
      </c>
      <c r="KA110">
        <f ca="1">COUNTIF(JZ$4:JZ110, "Yes")</f>
        <v>6</v>
      </c>
      <c r="KB110" s="37">
        <f t="shared" ca="1" si="1286"/>
        <v>6793692.4097558325</v>
      </c>
      <c r="KC110" s="37">
        <f t="shared" ca="1" si="1287"/>
        <v>62979.022394470769</v>
      </c>
      <c r="KD110" s="64">
        <f t="shared" ca="1" si="1088"/>
        <v>6856671.4321503034</v>
      </c>
      <c r="KE110" s="170" cm="1">
        <f t="array" aca="1" ref="KE110" ca="1">IF(MONTH($A110) = 1, _xlfn.LET(_xlpm.value, RAND(), _xlfn.IFS(_xlpm.value&lt;=0.6, 0.9/12, AND(_xlpm.value&gt;0.6, _xlpm.value&lt;=0.8), 0.36/12, _xlpm.value&gt;0.8, -0.06/12)), KE109)</f>
        <v>-5.0000000000000001E-3</v>
      </c>
      <c r="KF110" t="str">
        <f t="shared" ca="1" si="1540"/>
        <v>No</v>
      </c>
      <c r="KG110">
        <f ca="1">COUNTIF(KF$4:KF110, "Yes")</f>
        <v>4</v>
      </c>
      <c r="KH110" s="37">
        <f t="shared" ca="1" si="1288"/>
        <v>1173881.8412840506</v>
      </c>
      <c r="KI110" s="37">
        <f t="shared" ca="1" si="1289"/>
        <v>43316.519562030735</v>
      </c>
      <c r="KJ110" s="64">
        <f t="shared" ca="1" si="1090"/>
        <v>1217198.3608460813</v>
      </c>
      <c r="KK110" s="170" cm="1">
        <f t="array" aca="1" ref="KK110" ca="1">IF(MONTH($A110) = 1, _xlfn.LET(_xlpm.value, RAND(), _xlfn.IFS(_xlpm.value&lt;=0.6, 0.9/12, AND(_xlpm.value&gt;0.6, _xlpm.value&lt;=0.8), 0.36/12, _xlpm.value&gt;0.8, -0.06/12)), KK109)</f>
        <v>7.4999999999999997E-2</v>
      </c>
      <c r="KL110" t="str">
        <f t="shared" ca="1" si="1541"/>
        <v>No</v>
      </c>
      <c r="KM110">
        <f ca="1">COUNTIF(KL$4:KL110, "Yes")</f>
        <v>5</v>
      </c>
      <c r="KN110" s="37">
        <f t="shared" ca="1" si="1290"/>
        <v>5232248.1649881527</v>
      </c>
      <c r="KO110" s="37">
        <f t="shared" ca="1" si="1291"/>
        <v>47243.235725031212</v>
      </c>
      <c r="KP110" s="64">
        <f t="shared" ca="1" si="1092"/>
        <v>5279491.4007131839</v>
      </c>
      <c r="KQ110" s="170" cm="1">
        <f t="array" aca="1" ref="KQ110" ca="1">IF(MONTH($A110) = 1, _xlfn.LET(_xlpm.value, RAND(), _xlfn.IFS(_xlpm.value&lt;=0.6, 0.9/12, AND(_xlpm.value&gt;0.6, _xlpm.value&lt;=0.8), 0.36/12, _xlpm.value&gt;0.8, -0.06/12)), KQ109)</f>
        <v>7.4999999999999997E-2</v>
      </c>
      <c r="KR110" t="str">
        <f t="shared" ca="1" si="1542"/>
        <v>No</v>
      </c>
      <c r="KS110">
        <f ca="1">COUNTIF(KR$4:KR110, "Yes")</f>
        <v>5</v>
      </c>
      <c r="KT110" s="37">
        <f t="shared" ca="1" si="1292"/>
        <v>1432395.0990741781</v>
      </c>
      <c r="KU110" s="37">
        <f t="shared" ca="1" si="1293"/>
        <v>57406.941742490708</v>
      </c>
      <c r="KV110" s="64">
        <f t="shared" ca="1" si="1094"/>
        <v>1489802.0408166689</v>
      </c>
      <c r="KW110" s="170" cm="1">
        <f t="array" aca="1" ref="KW110" ca="1">IF(MONTH($A110) = 1, _xlfn.LET(_xlpm.value, RAND(), _xlfn.IFS(_xlpm.value&lt;=0.6, 0.9/12, AND(_xlpm.value&gt;0.6, _xlpm.value&lt;=0.8), 0.36/12, _xlpm.value&gt;0.8, -0.06/12)), KW109)</f>
        <v>7.4999999999999997E-2</v>
      </c>
      <c r="KX110" t="str">
        <f t="shared" ca="1" si="1543"/>
        <v>No</v>
      </c>
      <c r="KY110">
        <f ca="1">COUNTIF(KX$4:KX110, "Yes")</f>
        <v>4</v>
      </c>
      <c r="KZ110" s="37">
        <f t="shared" ca="1" si="1294"/>
        <v>1676525.6394906526</v>
      </c>
      <c r="LA110" s="37">
        <f t="shared" ca="1" si="1295"/>
        <v>59657.911237372886</v>
      </c>
      <c r="LB110" s="64">
        <f t="shared" ca="1" si="1096"/>
        <v>1736183.5507280254</v>
      </c>
      <c r="LC110" s="170" cm="1">
        <f t="array" aca="1" ref="LC110" ca="1">IF(MONTH($A110) = 1, _xlfn.LET(_xlpm.value, RAND(), _xlfn.IFS(_xlpm.value&lt;=0.6, 0.9/12, AND(_xlpm.value&gt;0.6, _xlpm.value&lt;=0.8), 0.36/12, _xlpm.value&gt;0.8, -0.06/12)), LC109)</f>
        <v>0.03</v>
      </c>
      <c r="LD110" t="str">
        <f t="shared" ca="1" si="1544"/>
        <v>No</v>
      </c>
      <c r="LE110">
        <f ca="1">COUNTIF(LD$4:LD110, "Yes")</f>
        <v>4</v>
      </c>
      <c r="LF110" s="37">
        <f t="shared" ca="1" si="1296"/>
        <v>2381520.8762398874</v>
      </c>
      <c r="LG110" s="37">
        <f t="shared" ca="1" si="1297"/>
        <v>33331.637078420485</v>
      </c>
      <c r="LH110" s="64">
        <f t="shared" ca="1" si="1098"/>
        <v>2414852.5133183077</v>
      </c>
      <c r="LI110" s="170" cm="1">
        <f t="array" aca="1" ref="LI110" ca="1">IF(MONTH($A110) = 1, _xlfn.LET(_xlpm.value, RAND(), _xlfn.IFS(_xlpm.value&lt;=0.6, 0.9/12, AND(_xlpm.value&gt;0.6, _xlpm.value&lt;=0.8), 0.36/12, _xlpm.value&gt;0.8, -0.06/12)), LI109)</f>
        <v>7.4999999999999997E-2</v>
      </c>
      <c r="LJ110" t="str">
        <f t="shared" ca="1" si="1545"/>
        <v>No</v>
      </c>
      <c r="LK110">
        <f ca="1">COUNTIF(LJ$4:LJ110, "Yes")</f>
        <v>6</v>
      </c>
      <c r="LL110" s="37">
        <f t="shared" ca="1" si="1298"/>
        <v>3045240.6136676092</v>
      </c>
      <c r="LM110" s="37">
        <f t="shared" ca="1" si="1299"/>
        <v>80407.758456552488</v>
      </c>
      <c r="LN110" s="64">
        <f t="shared" ca="1" si="1100"/>
        <v>3125648.3721241616</v>
      </c>
      <c r="LO110" s="170" cm="1">
        <f t="array" aca="1" ref="LO110" ca="1">IF(MONTH($A110) = 1, _xlfn.LET(_xlpm.value, RAND(), _xlfn.IFS(_xlpm.value&lt;=0.6, 0.9/12, AND(_xlpm.value&gt;0.6, _xlpm.value&lt;=0.8), 0.36/12, _xlpm.value&gt;0.8, -0.06/12)), LO109)</f>
        <v>0.03</v>
      </c>
      <c r="LP110" t="str">
        <f t="shared" ca="1" si="1546"/>
        <v>No</v>
      </c>
      <c r="LQ110">
        <f ca="1">COUNTIF(LP$4:LP110, "Yes")</f>
        <v>9</v>
      </c>
      <c r="LR110" s="37">
        <f t="shared" ca="1" si="1300"/>
        <v>724812.86031667946</v>
      </c>
      <c r="LS110" s="37">
        <f t="shared" ca="1" si="1301"/>
        <v>103972.17902697649</v>
      </c>
      <c r="LT110" s="64">
        <f t="shared" ca="1" si="1102"/>
        <v>828785.03934365592</v>
      </c>
      <c r="LU110" s="170" cm="1">
        <f t="array" aca="1" ref="LU110" ca="1">IF(MONTH($A110) = 1, _xlfn.LET(_xlpm.value, RAND(), _xlfn.IFS(_xlpm.value&lt;=0.6, 0.9/12, AND(_xlpm.value&gt;0.6, _xlpm.value&lt;=0.8), 0.36/12, _xlpm.value&gt;0.8, -0.06/12)), LU109)</f>
        <v>7.4999999999999997E-2</v>
      </c>
      <c r="LV110" t="str">
        <f t="shared" ca="1" si="1547"/>
        <v>No</v>
      </c>
      <c r="LW110">
        <f ca="1">COUNTIF(LV$4:LV110, "Yes")</f>
        <v>4</v>
      </c>
      <c r="LX110" s="37">
        <f t="shared" ca="1" si="1302"/>
        <v>12069678.802543543</v>
      </c>
      <c r="LY110" s="37">
        <f t="shared" ca="1" si="1303"/>
        <v>47520.649800578707</v>
      </c>
      <c r="LZ110" s="64">
        <f t="shared" ca="1" si="1104"/>
        <v>12117199.452344121</v>
      </c>
      <c r="MA110" s="170" cm="1">
        <f t="array" aca="1" ref="MA110" ca="1">IF(MONTH($A110) = 1, _xlfn.LET(_xlpm.value, RAND(), _xlfn.IFS(_xlpm.value&lt;=0.6, 0.9/12, AND(_xlpm.value&gt;0.6, _xlpm.value&lt;=0.8), 0.36/12, _xlpm.value&gt;0.8, -0.06/12)), MA109)</f>
        <v>7.4999999999999997E-2</v>
      </c>
      <c r="MB110" t="str">
        <f t="shared" ca="1" si="1548"/>
        <v>No</v>
      </c>
      <c r="MC110">
        <f ca="1">COUNTIF(MB$4:MB110, "Yes")</f>
        <v>5</v>
      </c>
      <c r="MD110" s="37">
        <f t="shared" ca="1" si="1304"/>
        <v>1456659.1125500589</v>
      </c>
      <c r="ME110" s="37">
        <f t="shared" ca="1" si="1305"/>
        <v>53351.193435859612</v>
      </c>
      <c r="MF110" s="64">
        <f t="shared" ca="1" si="1106"/>
        <v>1510010.3059859185</v>
      </c>
      <c r="MG110" s="170" cm="1">
        <f t="array" aca="1" ref="MG110" ca="1">IF(MONTH($A110) = 1, _xlfn.LET(_xlpm.value, RAND(), _xlfn.IFS(_xlpm.value&lt;=0.6, 0.9/12, AND(_xlpm.value&gt;0.6, _xlpm.value&lt;=0.8), 0.36/12, _xlpm.value&gt;0.8, -0.06/12)), MG109)</f>
        <v>-5.0000000000000001E-3</v>
      </c>
      <c r="MH110" t="str">
        <f t="shared" ca="1" si="1549"/>
        <v>No</v>
      </c>
      <c r="MI110">
        <f ca="1">COUNTIF(MH$4:MH110, "Yes")</f>
        <v>8</v>
      </c>
      <c r="MJ110" s="37">
        <f t="shared" ca="1" si="1306"/>
        <v>2741199.3600447504</v>
      </c>
      <c r="MK110" s="37">
        <f t="shared" ca="1" si="1307"/>
        <v>83206.076958337871</v>
      </c>
      <c r="ML110" s="64">
        <f t="shared" ca="1" si="1108"/>
        <v>2824405.4370030882</v>
      </c>
      <c r="MM110" s="170" cm="1">
        <f t="array" aca="1" ref="MM110" ca="1">IF(MONTH($A110) = 1, _xlfn.LET(_xlpm.value, RAND(), _xlfn.IFS(_xlpm.value&lt;=0.6, 0.9/12, AND(_xlpm.value&gt;0.6, _xlpm.value&lt;=0.8), 0.36/12, _xlpm.value&gt;0.8, -0.06/12)), MM109)</f>
        <v>0.03</v>
      </c>
      <c r="MN110" t="str">
        <f t="shared" ca="1" si="1550"/>
        <v>No</v>
      </c>
      <c r="MO110">
        <f ca="1">COUNTIF(MN$4:MN110, "Yes")</f>
        <v>8</v>
      </c>
      <c r="MP110" s="37">
        <f t="shared" ca="1" si="1308"/>
        <v>2897533.6773802829</v>
      </c>
      <c r="MQ110" s="37">
        <f t="shared" ca="1" si="1309"/>
        <v>118546.52354461845</v>
      </c>
      <c r="MR110" s="64">
        <f t="shared" ca="1" si="1110"/>
        <v>3016080.2009249013</v>
      </c>
      <c r="MS110" s="170" cm="1">
        <f t="array" aca="1" ref="MS110" ca="1">IF(MONTH($A110) = 1, _xlfn.LET(_xlpm.value, RAND(), _xlfn.IFS(_xlpm.value&lt;=0.6, 0.9/12, AND(_xlpm.value&gt;0.6, _xlpm.value&lt;=0.8), 0.36/12, _xlpm.value&gt;0.8, -0.06/12)), MS109)</f>
        <v>0.03</v>
      </c>
      <c r="MT110" t="str">
        <f t="shared" ca="1" si="1551"/>
        <v>No</v>
      </c>
      <c r="MU110">
        <f ca="1">COUNTIF(MT$4:MT110, "Yes")</f>
        <v>9</v>
      </c>
      <c r="MV110" s="37">
        <f t="shared" ca="1" si="1310"/>
        <v>1482069.6614171818</v>
      </c>
      <c r="MW110" s="37">
        <f t="shared" ca="1" si="1311"/>
        <v>138540.25503661227</v>
      </c>
      <c r="MX110" s="64">
        <f t="shared" ca="1" si="1112"/>
        <v>1620609.9164537941</v>
      </c>
      <c r="MY110" s="170" cm="1">
        <f t="array" aca="1" ref="MY110" ca="1">IF(MONTH($A110) = 1, _xlfn.LET(_xlpm.value, RAND(), _xlfn.IFS(_xlpm.value&lt;=0.6, 0.9/12, AND(_xlpm.value&gt;0.6, _xlpm.value&lt;=0.8), 0.36/12, _xlpm.value&gt;0.8, -0.06/12)), MY109)</f>
        <v>7.4999999999999997E-2</v>
      </c>
      <c r="MZ110" t="str">
        <f t="shared" ca="1" si="1552"/>
        <v>No</v>
      </c>
      <c r="NA110">
        <f ca="1">COUNTIF(MZ$4:MZ110, "Yes")</f>
        <v>5</v>
      </c>
      <c r="NB110" s="37">
        <f t="shared" ca="1" si="1312"/>
        <v>25582247.491909888</v>
      </c>
      <c r="NC110" s="37">
        <f t="shared" ca="1" si="1313"/>
        <v>43670.402728452063</v>
      </c>
      <c r="ND110" s="64">
        <f t="shared" ca="1" si="1114"/>
        <v>25625917.894638341</v>
      </c>
      <c r="NE110" s="170" cm="1">
        <f t="array" aca="1" ref="NE110" ca="1">IF(MONTH($A110) = 1, _xlfn.LET(_xlpm.value, RAND(), _xlfn.IFS(_xlpm.value&lt;=0.6, 0.9/12, AND(_xlpm.value&gt;0.6, _xlpm.value&lt;=0.8), 0.36/12, _xlpm.value&gt;0.8, -0.06/12)), NE109)</f>
        <v>7.4999999999999997E-2</v>
      </c>
      <c r="NF110" t="str">
        <f t="shared" ca="1" si="1553"/>
        <v>No</v>
      </c>
      <c r="NG110">
        <f ca="1">COUNTIF(NF$4:NF110, "Yes")</f>
        <v>3</v>
      </c>
      <c r="NH110" s="37">
        <f t="shared" ca="1" si="1314"/>
        <v>4086670.1021403833</v>
      </c>
      <c r="NI110" s="37">
        <f t="shared" ca="1" si="1315"/>
        <v>40374.72760566762</v>
      </c>
      <c r="NJ110" s="64">
        <f t="shared" ca="1" si="1116"/>
        <v>4127044.8297460508</v>
      </c>
      <c r="NK110" s="170" cm="1">
        <f t="array" aca="1" ref="NK110" ca="1">IF(MONTH($A110) = 1, _xlfn.LET(_xlpm.value, RAND(), _xlfn.IFS(_xlpm.value&lt;=0.6, 0.9/12, AND(_xlpm.value&gt;0.6, _xlpm.value&lt;=0.8), 0.36/12, _xlpm.value&gt;0.8, -0.06/12)), NK109)</f>
        <v>7.4999999999999997E-2</v>
      </c>
      <c r="NL110" t="str">
        <f t="shared" ca="1" si="1554"/>
        <v>No</v>
      </c>
      <c r="NM110">
        <f ca="1">COUNTIF(NL$4:NL110, "Yes")</f>
        <v>6</v>
      </c>
      <c r="NN110" s="37">
        <f t="shared" ca="1" si="1316"/>
        <v>1866122.6086431602</v>
      </c>
      <c r="NO110" s="37">
        <f t="shared" ca="1" si="1317"/>
        <v>96758.194264376711</v>
      </c>
      <c r="NP110" s="64">
        <f t="shared" ca="1" si="1118"/>
        <v>1962880.802907537</v>
      </c>
      <c r="NQ110" s="170" cm="1">
        <f t="array" aca="1" ref="NQ110" ca="1">IF(MONTH($A110) = 1, _xlfn.LET(_xlpm.value, RAND(), _xlfn.IFS(_xlpm.value&lt;=0.6, 0.9/12, AND(_xlpm.value&gt;0.6, _xlpm.value&lt;=0.8), 0.36/12, _xlpm.value&gt;0.8, -0.06/12)), NQ109)</f>
        <v>-5.0000000000000001E-3</v>
      </c>
      <c r="NR110" t="str">
        <f t="shared" ca="1" si="1555"/>
        <v>No</v>
      </c>
      <c r="NS110">
        <f ca="1">COUNTIF(NR$4:NR110, "Yes")</f>
        <v>7</v>
      </c>
      <c r="NT110" s="37">
        <f t="shared" ca="1" si="1318"/>
        <v>558093.92844130797</v>
      </c>
      <c r="NU110" s="37">
        <f t="shared" ca="1" si="1319"/>
        <v>86418.020279136806</v>
      </c>
      <c r="NV110" s="64">
        <f t="shared" ca="1" si="1120"/>
        <v>644511.94872044481</v>
      </c>
      <c r="NW110" s="170" cm="1">
        <f t="array" aca="1" ref="NW110" ca="1">IF(MONTH($A110) = 1, _xlfn.LET(_xlpm.value, RAND(), _xlfn.IFS(_xlpm.value&lt;=0.6, 0.9/12, AND(_xlpm.value&gt;0.6, _xlpm.value&lt;=0.8), 0.36/12, _xlpm.value&gt;0.8, -0.06/12)), NW109)</f>
        <v>-5.0000000000000001E-3</v>
      </c>
      <c r="NX110" t="str">
        <f t="shared" ca="1" si="1556"/>
        <v>No</v>
      </c>
      <c r="NY110">
        <f ca="1">COUNTIF(NX$4:NX110, "Yes")</f>
        <v>8</v>
      </c>
      <c r="NZ110" s="37">
        <f t="shared" ca="1" si="1320"/>
        <v>1463202.9869383799</v>
      </c>
      <c r="OA110" s="37">
        <f t="shared" ca="1" si="1321"/>
        <v>118130.17962740632</v>
      </c>
      <c r="OB110" s="64">
        <f t="shared" ca="1" si="1122"/>
        <v>1581333.1665657863</v>
      </c>
      <c r="OC110" s="170" cm="1">
        <f t="array" aca="1" ref="OC110" ca="1">IF(MONTH($A110) = 1, _xlfn.LET(_xlpm.value, RAND(), _xlfn.IFS(_xlpm.value&lt;=0.6, 0.9/12, AND(_xlpm.value&gt;0.6, _xlpm.value&lt;=0.8), 0.36/12, _xlpm.value&gt;0.8, -0.06/12)), OC109)</f>
        <v>7.4999999999999997E-2</v>
      </c>
      <c r="OD110" t="str">
        <f t="shared" ca="1" si="1557"/>
        <v>No</v>
      </c>
      <c r="OE110">
        <f ca="1">COUNTIF(OD$4:OD110, "Yes")</f>
        <v>6</v>
      </c>
      <c r="OF110" s="37">
        <f t="shared" ca="1" si="1322"/>
        <v>839579.13908274402</v>
      </c>
      <c r="OG110" s="37">
        <f t="shared" ca="1" si="1323"/>
        <v>71981.932954569435</v>
      </c>
      <c r="OH110" s="64">
        <f t="shared" ca="1" si="1124"/>
        <v>911561.07203731348</v>
      </c>
      <c r="OI110" s="170" cm="1">
        <f t="array" aca="1" ref="OI110" ca="1">IF(MONTH($A110) = 1, _xlfn.LET(_xlpm.value, RAND(), _xlfn.IFS(_xlpm.value&lt;=0.6, 0.9/12, AND(_xlpm.value&gt;0.6, _xlpm.value&lt;=0.8), 0.36/12, _xlpm.value&gt;0.8, -0.06/12)), OI109)</f>
        <v>7.4999999999999997E-2</v>
      </c>
      <c r="OJ110" t="str">
        <f t="shared" ca="1" si="1558"/>
        <v>No</v>
      </c>
      <c r="OK110">
        <f ca="1">COUNTIF(OJ$4:OJ110, "Yes")</f>
        <v>10</v>
      </c>
      <c r="OL110" s="37">
        <f t="shared" ca="1" si="1324"/>
        <v>5320928.3858255697</v>
      </c>
      <c r="OM110" s="37">
        <f t="shared" ca="1" si="1325"/>
        <v>135570.01491415183</v>
      </c>
      <c r="ON110" s="64">
        <f t="shared" ca="1" si="1126"/>
        <v>5456498.400739722</v>
      </c>
      <c r="OO110" s="170" cm="1">
        <f t="array" aca="1" ref="OO110" ca="1">IF(MONTH($A110) = 1, _xlfn.LET(_xlpm.value, RAND(), _xlfn.IFS(_xlpm.value&lt;=0.6, 0.9/12, AND(_xlpm.value&gt;0.6, _xlpm.value&lt;=0.8), 0.36/12, _xlpm.value&gt;0.8, -0.06/12)), OO109)</f>
        <v>0.03</v>
      </c>
      <c r="OP110" t="str">
        <f t="shared" ca="1" si="1559"/>
        <v>No</v>
      </c>
      <c r="OQ110">
        <f ca="1">COUNTIF(OP$4:OP110, "Yes")</f>
        <v>7</v>
      </c>
      <c r="OR110" s="37">
        <f t="shared" ca="1" si="1326"/>
        <v>2186240.7187149157</v>
      </c>
      <c r="OS110" s="37">
        <f t="shared" ca="1" si="1327"/>
        <v>72093.522309186956</v>
      </c>
      <c r="OT110" s="64">
        <f t="shared" ca="1" si="1128"/>
        <v>2258334.2410241025</v>
      </c>
      <c r="OU110" s="170" cm="1">
        <f t="array" aca="1" ref="OU110" ca="1">IF(MONTH($A110) = 1, _xlfn.LET(_xlpm.value, RAND(), _xlfn.IFS(_xlpm.value&lt;=0.6, 0.9/12, AND(_xlpm.value&gt;0.6, _xlpm.value&lt;=0.8), 0.36/12, _xlpm.value&gt;0.8, -0.06/12)), OU109)</f>
        <v>7.4999999999999997E-2</v>
      </c>
      <c r="OV110" t="str">
        <f t="shared" ca="1" si="1560"/>
        <v>No</v>
      </c>
      <c r="OW110">
        <f ca="1">COUNTIF(OV$4:OV110, "Yes")</f>
        <v>3</v>
      </c>
      <c r="OX110" s="37">
        <f t="shared" ca="1" si="1328"/>
        <v>12605148.89157984</v>
      </c>
      <c r="OY110" s="37">
        <f t="shared" ca="1" si="1329"/>
        <v>40627.774555017975</v>
      </c>
      <c r="OZ110" s="64">
        <f t="shared" ca="1" si="1130"/>
        <v>12645776.666134859</v>
      </c>
      <c r="PA110" s="170" cm="1">
        <f t="array" aca="1" ref="PA110" ca="1">IF(MONTH($A110) = 1, _xlfn.LET(_xlpm.value, RAND(), _xlfn.IFS(_xlpm.value&lt;=0.6, 0.9/12, AND(_xlpm.value&gt;0.6, _xlpm.value&lt;=0.8), 0.36/12, _xlpm.value&gt;0.8, -0.06/12)), PA109)</f>
        <v>0.03</v>
      </c>
      <c r="PB110" t="str">
        <f t="shared" ca="1" si="1561"/>
        <v>Yes</v>
      </c>
      <c r="PC110">
        <f ca="1">COUNTIF(PB$4:PB110, "Yes")</f>
        <v>7</v>
      </c>
      <c r="PD110" s="37">
        <f t="shared" ca="1" si="1330"/>
        <v>1450137.6236910101</v>
      </c>
      <c r="PE110" s="37">
        <f t="shared" ca="1" si="1331"/>
        <v>77486.822873361278</v>
      </c>
      <c r="PF110" s="64">
        <f t="shared" ca="1" si="1132"/>
        <v>1527624.4465643712</v>
      </c>
      <c r="PG110" s="170" cm="1">
        <f t="array" aca="1" ref="PG110" ca="1">IF(MONTH($A110) = 1, _xlfn.LET(_xlpm.value, RAND(), _xlfn.IFS(_xlpm.value&lt;=0.6, 0.9/12, AND(_xlpm.value&gt;0.6, _xlpm.value&lt;=0.8), 0.36/12, _xlpm.value&gt;0.8, -0.06/12)), PG109)</f>
        <v>7.4999999999999997E-2</v>
      </c>
      <c r="PH110" t="str">
        <f t="shared" ca="1" si="1562"/>
        <v>No</v>
      </c>
      <c r="PI110">
        <f ca="1">COUNTIF(PH$4:PH110, "Yes")</f>
        <v>9</v>
      </c>
      <c r="PJ110" s="37">
        <f t="shared" ca="1" si="1332"/>
        <v>786068.70123250177</v>
      </c>
      <c r="PK110" s="37">
        <f t="shared" ca="1" si="1333"/>
        <v>106680.08760329177</v>
      </c>
      <c r="PL110" s="64">
        <f t="shared" ca="1" si="1134"/>
        <v>892748.7888357935</v>
      </c>
      <c r="PM110" s="170" cm="1">
        <f t="array" aca="1" ref="PM110" ca="1">IF(MONTH($A110) = 1, _xlfn.LET(_xlpm.value, RAND(), _xlfn.IFS(_xlpm.value&lt;=0.6, 0.9/12, AND(_xlpm.value&gt;0.6, _xlpm.value&lt;=0.8), 0.36/12, _xlpm.value&gt;0.8, -0.06/12)), PM109)</f>
        <v>7.4999999999999997E-2</v>
      </c>
      <c r="PN110" t="str">
        <f t="shared" ca="1" si="1563"/>
        <v>No</v>
      </c>
      <c r="PO110">
        <f ca="1">COUNTIF(PN$4:PN110, "Yes")</f>
        <v>3</v>
      </c>
      <c r="PP110" s="37">
        <f t="shared" ca="1" si="1334"/>
        <v>4192458.9749623956</v>
      </c>
      <c r="PQ110" s="37">
        <f t="shared" ca="1" si="1335"/>
        <v>42038.466360535916</v>
      </c>
      <c r="PR110" s="64">
        <f t="shared" ca="1" si="1136"/>
        <v>4234497.4413229311</v>
      </c>
      <c r="PS110" s="170" cm="1">
        <f t="array" aca="1" ref="PS110" ca="1">IF(MONTH($A110) = 1, _xlfn.LET(_xlpm.value, RAND(), _xlfn.IFS(_xlpm.value&lt;=0.6, 0.9/12, AND(_xlpm.value&gt;0.6, _xlpm.value&lt;=0.8), 0.36/12, _xlpm.value&gt;0.8, -0.06/12)), PS109)</f>
        <v>7.4999999999999997E-2</v>
      </c>
      <c r="PT110" t="str">
        <f t="shared" ca="1" si="1564"/>
        <v>No</v>
      </c>
      <c r="PU110">
        <f ca="1">COUNTIF(PT$4:PT110, "Yes")</f>
        <v>4</v>
      </c>
      <c r="PV110" s="37">
        <f t="shared" ca="1" si="1336"/>
        <v>5031020.5789054874</v>
      </c>
      <c r="PW110" s="37">
        <f t="shared" ca="1" si="1337"/>
        <v>54280.599917812695</v>
      </c>
      <c r="PX110" s="64">
        <f t="shared" ca="1" si="1138"/>
        <v>5085301.1788232997</v>
      </c>
      <c r="PY110" s="170" cm="1">
        <f t="array" aca="1" ref="PY110" ca="1">IF(MONTH($A110) = 1, _xlfn.LET(_xlpm.value, RAND(), _xlfn.IFS(_xlpm.value&lt;=0.6, 0.9/12, AND(_xlpm.value&gt;0.6, _xlpm.value&lt;=0.8), 0.36/12, _xlpm.value&gt;0.8, -0.06/12)), PY109)</f>
        <v>0.03</v>
      </c>
      <c r="PZ110" t="str">
        <f t="shared" ca="1" si="1565"/>
        <v>No</v>
      </c>
      <c r="QA110">
        <f ca="1">COUNTIF(PZ$4:PZ110, "Yes")</f>
        <v>7</v>
      </c>
      <c r="QB110" s="37">
        <f t="shared" ca="1" si="1338"/>
        <v>4808427.6122281821</v>
      </c>
      <c r="QC110" s="37">
        <f t="shared" ca="1" si="1339"/>
        <v>78494.166598919706</v>
      </c>
      <c r="QD110" s="64">
        <f t="shared" ca="1" si="1140"/>
        <v>4886921.7788271019</v>
      </c>
      <c r="QE110" s="170" cm="1">
        <f t="array" aca="1" ref="QE110" ca="1">IF(MONTH($A110) = 1, _xlfn.LET(_xlpm.value, RAND(), _xlfn.IFS(_xlpm.value&lt;=0.6, 0.9/12, AND(_xlpm.value&gt;0.6, _xlpm.value&lt;=0.8), 0.36/12, _xlpm.value&gt;0.8, -0.06/12)), QE109)</f>
        <v>7.4999999999999997E-2</v>
      </c>
      <c r="QF110" t="str">
        <f t="shared" ca="1" si="1566"/>
        <v>No</v>
      </c>
      <c r="QG110">
        <f ca="1">COUNTIF(QF$4:QF110, "Yes")</f>
        <v>2</v>
      </c>
      <c r="QH110" s="37">
        <f t="shared" ca="1" si="1340"/>
        <v>11704249.430628937</v>
      </c>
      <c r="QI110" s="37">
        <f t="shared" ca="1" si="1341"/>
        <v>21253.244570431645</v>
      </c>
      <c r="QJ110" s="64">
        <f t="shared" ca="1" si="1142"/>
        <v>11725502.675199369</v>
      </c>
      <c r="QK110" s="170" cm="1">
        <f t="array" aca="1" ref="QK110" ca="1">IF(MONTH($A110) = 1, _xlfn.LET(_xlpm.value, RAND(), _xlfn.IFS(_xlpm.value&lt;=0.6, 0.9/12, AND(_xlpm.value&gt;0.6, _xlpm.value&lt;=0.8), 0.36/12, _xlpm.value&gt;0.8, -0.06/12)), QK109)</f>
        <v>7.4999999999999997E-2</v>
      </c>
      <c r="QL110" t="str">
        <f t="shared" ca="1" si="1567"/>
        <v>No</v>
      </c>
      <c r="QM110">
        <f ca="1">COUNTIF(QL$4:QL110, "Yes")</f>
        <v>4</v>
      </c>
      <c r="QN110" s="37">
        <f t="shared" ca="1" si="1342"/>
        <v>6774730.2661332134</v>
      </c>
      <c r="QO110" s="37">
        <f t="shared" ca="1" si="1343"/>
        <v>76009.53751264172</v>
      </c>
      <c r="QP110" s="64">
        <f t="shared" ca="1" si="1144"/>
        <v>6850739.8036458548</v>
      </c>
      <c r="QQ110" s="170" cm="1">
        <f t="array" aca="1" ref="QQ110" ca="1">IF(MONTH($A110) = 1, _xlfn.LET(_xlpm.value, RAND(), _xlfn.IFS(_xlpm.value&lt;=0.6, 0.9/12, AND(_xlpm.value&gt;0.6, _xlpm.value&lt;=0.8), 0.36/12, _xlpm.value&gt;0.8, -0.06/12)), QQ109)</f>
        <v>7.4999999999999997E-2</v>
      </c>
      <c r="QR110" t="str">
        <f t="shared" ca="1" si="1568"/>
        <v>Yes</v>
      </c>
      <c r="QS110">
        <f ca="1">COUNTIF(QR$4:QR110, "Yes")</f>
        <v>9</v>
      </c>
      <c r="QT110" s="37">
        <f t="shared" ca="1" si="1344"/>
        <v>3292014.5281105991</v>
      </c>
      <c r="QU110" s="37">
        <f t="shared" ca="1" si="1345"/>
        <v>100712.14253421142</v>
      </c>
      <c r="QV110" s="64">
        <f t="shared" ca="1" si="1146"/>
        <v>3392726.6706448104</v>
      </c>
      <c r="QW110" s="170" cm="1">
        <f t="array" aca="1" ref="QW110" ca="1">IF(MONTH($A110) = 1, _xlfn.LET(_xlpm.value, RAND(), _xlfn.IFS(_xlpm.value&lt;=0.6, 0.9/12, AND(_xlpm.value&gt;0.6, _xlpm.value&lt;=0.8), 0.36/12, _xlpm.value&gt;0.8, -0.06/12)), QW109)</f>
        <v>7.4999999999999997E-2</v>
      </c>
      <c r="QX110" t="str">
        <f t="shared" ca="1" si="1569"/>
        <v>No</v>
      </c>
      <c r="QY110">
        <f ca="1">COUNTIF(QX$4:QX110, "Yes")</f>
        <v>4</v>
      </c>
      <c r="QZ110" s="37">
        <f t="shared" ca="1" si="1346"/>
        <v>8013218.5754665202</v>
      </c>
      <c r="RA110" s="37">
        <f t="shared" ca="1" si="1347"/>
        <v>42217.461770370042</v>
      </c>
      <c r="RB110" s="64">
        <f t="shared" ca="1" si="1148"/>
        <v>8055436.0372368898</v>
      </c>
      <c r="RC110" s="170" cm="1">
        <f t="array" aca="1" ref="RC110" ca="1">IF(MONTH($A110) = 1, _xlfn.LET(_xlpm.value, RAND(), _xlfn.IFS(_xlpm.value&lt;=0.6, 0.9/12, AND(_xlpm.value&gt;0.6, _xlpm.value&lt;=0.8), 0.36/12, _xlpm.value&gt;0.8, -0.06/12)), RC109)</f>
        <v>7.4999999999999997E-2</v>
      </c>
      <c r="RD110" t="str">
        <f t="shared" ca="1" si="1570"/>
        <v>No</v>
      </c>
      <c r="RE110">
        <f ca="1">COUNTIF(RD$4:RD110, "Yes")</f>
        <v>3</v>
      </c>
      <c r="RF110" s="37">
        <f t="shared" ca="1" si="1348"/>
        <v>2025268.5080578467</v>
      </c>
      <c r="RG110" s="37">
        <f t="shared" ca="1" si="1349"/>
        <v>48723.882513253753</v>
      </c>
      <c r="RH110" s="64">
        <f t="shared" ca="1" si="1150"/>
        <v>2073992.3905711004</v>
      </c>
      <c r="RI110" s="170" cm="1">
        <f t="array" aca="1" ref="RI110" ca="1">IF(MONTH($A110) = 1, _xlfn.LET(_xlpm.value, RAND(), _xlfn.IFS(_xlpm.value&lt;=0.6, 0.9/12, AND(_xlpm.value&gt;0.6, _xlpm.value&lt;=0.8), 0.36/12, _xlpm.value&gt;0.8, -0.06/12)), RI109)</f>
        <v>7.4999999999999997E-2</v>
      </c>
      <c r="RJ110" t="str">
        <f t="shared" ca="1" si="1571"/>
        <v>No</v>
      </c>
      <c r="RK110">
        <f ca="1">COUNTIF(RJ$4:RJ110, "Yes")</f>
        <v>3</v>
      </c>
      <c r="RL110" s="37">
        <f t="shared" ca="1" si="1350"/>
        <v>7013647.4164239932</v>
      </c>
      <c r="RM110" s="37">
        <f t="shared" ca="1" si="1351"/>
        <v>47683.350197151129</v>
      </c>
      <c r="RN110" s="64">
        <f t="shared" ca="1" si="1152"/>
        <v>7061330.7666211445</v>
      </c>
      <c r="RO110" s="170" cm="1">
        <f t="array" aca="1" ref="RO110" ca="1">IF(MONTH($A110) = 1, _xlfn.LET(_xlpm.value, RAND(), _xlfn.IFS(_xlpm.value&lt;=0.6, 0.9/12, AND(_xlpm.value&gt;0.6, _xlpm.value&lt;=0.8), 0.36/12, _xlpm.value&gt;0.8, -0.06/12)), RO109)</f>
        <v>7.4999999999999997E-2</v>
      </c>
      <c r="RP110" t="str">
        <f t="shared" ca="1" si="1572"/>
        <v>Yes</v>
      </c>
      <c r="RQ110">
        <f ca="1">COUNTIF(RP$4:RP110, "Yes")</f>
        <v>7</v>
      </c>
      <c r="RR110" s="37">
        <f t="shared" ca="1" si="1352"/>
        <v>8887662.6496405993</v>
      </c>
      <c r="RS110" s="37">
        <f t="shared" ca="1" si="1353"/>
        <v>57229.786963997707</v>
      </c>
      <c r="RT110" s="64">
        <f t="shared" ca="1" si="1154"/>
        <v>8944892.4366045967</v>
      </c>
      <c r="RU110" s="170" cm="1">
        <f t="array" aca="1" ref="RU110" ca="1">IF(MONTH($A110) = 1, _xlfn.LET(_xlpm.value, RAND(), _xlfn.IFS(_xlpm.value&lt;=0.6, 0.9/12, AND(_xlpm.value&gt;0.6, _xlpm.value&lt;=0.8), 0.36/12, _xlpm.value&gt;0.8, -0.06/12)), RU109)</f>
        <v>7.4999999999999997E-2</v>
      </c>
      <c r="RV110" t="str">
        <f t="shared" ca="1" si="1573"/>
        <v>No</v>
      </c>
      <c r="RW110">
        <f ca="1">COUNTIF(RV$4:RV110, "Yes")</f>
        <v>5</v>
      </c>
      <c r="RX110" s="37">
        <f t="shared" ca="1" si="1354"/>
        <v>8815948.6460328232</v>
      </c>
      <c r="RY110" s="37">
        <f t="shared" ca="1" si="1355"/>
        <v>54752.792056723076</v>
      </c>
      <c r="RZ110" s="64">
        <f t="shared" ca="1" si="1156"/>
        <v>8870701.4380895458</v>
      </c>
      <c r="SA110" s="170" cm="1">
        <f t="array" aca="1" ref="SA110" ca="1">IF(MONTH($A110) = 1, _xlfn.LET(_xlpm.value, RAND(), _xlfn.IFS(_xlpm.value&lt;=0.6, 0.9/12, AND(_xlpm.value&gt;0.6, _xlpm.value&lt;=0.8), 0.36/12, _xlpm.value&gt;0.8, -0.06/12)), SA109)</f>
        <v>-5.0000000000000001E-3</v>
      </c>
      <c r="SB110" t="str">
        <f t="shared" ca="1" si="1574"/>
        <v>No</v>
      </c>
      <c r="SC110">
        <f ca="1">COUNTIF(SB$4:SB110, "Yes")</f>
        <v>5</v>
      </c>
      <c r="SD110" s="37">
        <f t="shared" ca="1" si="1356"/>
        <v>479295.34387321136</v>
      </c>
      <c r="SE110" s="37">
        <f t="shared" ca="1" si="1357"/>
        <v>66987.782852168835</v>
      </c>
      <c r="SF110" s="64">
        <f t="shared" ca="1" si="1158"/>
        <v>546283.12672538019</v>
      </c>
      <c r="SG110" s="170" cm="1">
        <f t="array" aca="1" ref="SG110" ca="1">IF(MONTH($A110) = 1, _xlfn.LET(_xlpm.value, RAND(), _xlfn.IFS(_xlpm.value&lt;=0.6, 0.9/12, AND(_xlpm.value&gt;0.6, _xlpm.value&lt;=0.8), 0.36/12, _xlpm.value&gt;0.8, -0.06/12)), SG109)</f>
        <v>-5.0000000000000001E-3</v>
      </c>
      <c r="SH110" t="str">
        <f t="shared" ca="1" si="1575"/>
        <v>No</v>
      </c>
      <c r="SI110">
        <f ca="1">COUNTIF(SH$4:SH110, "Yes")</f>
        <v>8</v>
      </c>
      <c r="SJ110" s="37">
        <f t="shared" ca="1" si="1358"/>
        <v>362948.35292356578</v>
      </c>
      <c r="SK110" s="37">
        <f t="shared" ca="1" si="1359"/>
        <v>69936.06940987955</v>
      </c>
      <c r="SL110" s="64">
        <f t="shared" ca="1" si="1160"/>
        <v>432884.42233344534</v>
      </c>
      <c r="SM110" s="170" cm="1">
        <f t="array" aca="1" ref="SM110" ca="1">IF(MONTH($A110) = 1, _xlfn.LET(_xlpm.value, RAND(), _xlfn.IFS(_xlpm.value&lt;=0.6, 0.9/12, AND(_xlpm.value&gt;0.6, _xlpm.value&lt;=0.8), 0.36/12, _xlpm.value&gt;0.8, -0.06/12)), SM109)</f>
        <v>0.03</v>
      </c>
      <c r="SN110" t="str">
        <f t="shared" ca="1" si="1576"/>
        <v>No</v>
      </c>
      <c r="SO110">
        <f ca="1">COUNTIF(SN$4:SN110, "Yes")</f>
        <v>7</v>
      </c>
      <c r="SP110" s="37">
        <f t="shared" ca="1" si="1360"/>
        <v>2801367.9059072048</v>
      </c>
      <c r="SQ110" s="37">
        <f t="shared" ca="1" si="1361"/>
        <v>85187.938342412861</v>
      </c>
      <c r="SR110" s="64">
        <f t="shared" ca="1" si="1162"/>
        <v>2886555.8442496178</v>
      </c>
      <c r="SS110" s="170" cm="1">
        <f t="array" aca="1" ref="SS110" ca="1">IF(MONTH($A110) = 1, _xlfn.LET(_xlpm.value, RAND(), _xlfn.IFS(_xlpm.value&lt;=0.6, 0.9/12, AND(_xlpm.value&gt;0.6, _xlpm.value&lt;=0.8), 0.36/12, _xlpm.value&gt;0.8, -0.06/12)), SS109)</f>
        <v>7.4999999999999997E-2</v>
      </c>
      <c r="ST110" t="str">
        <f t="shared" ca="1" si="1577"/>
        <v>No</v>
      </c>
      <c r="SU110">
        <f ca="1">COUNTIF(ST$4:ST110, "Yes")</f>
        <v>5</v>
      </c>
      <c r="SV110" s="37">
        <f t="shared" ca="1" si="1362"/>
        <v>4011701.9723766977</v>
      </c>
      <c r="SW110" s="37">
        <f t="shared" ca="1" si="1363"/>
        <v>55351.568429744228</v>
      </c>
      <c r="SX110" s="64">
        <f t="shared" ca="1" si="1164"/>
        <v>4067053.540806442</v>
      </c>
      <c r="SY110" s="170" cm="1">
        <f t="array" aca="1" ref="SY110" ca="1">IF(MONTH($A110) = 1, _xlfn.LET(_xlpm.value, RAND(), _xlfn.IFS(_xlpm.value&lt;=0.6, 0.9/12, AND(_xlpm.value&gt;0.6, _xlpm.value&lt;=0.8), 0.36/12, _xlpm.value&gt;0.8, -0.06/12)), SY109)</f>
        <v>0.03</v>
      </c>
      <c r="SZ110" t="str">
        <f t="shared" ca="1" si="1578"/>
        <v>No</v>
      </c>
      <c r="TA110">
        <f ca="1">COUNTIF(SZ$4:SZ110, "Yes")</f>
        <v>2</v>
      </c>
      <c r="TB110" s="37">
        <f t="shared" ca="1" si="1364"/>
        <v>1461386.3479005587</v>
      </c>
      <c r="TC110" s="37">
        <f t="shared" ca="1" si="1365"/>
        <v>25244.024870728528</v>
      </c>
      <c r="TD110" s="64">
        <f t="shared" ca="1" si="1166"/>
        <v>1486630.3727712873</v>
      </c>
      <c r="TE110" s="170" cm="1">
        <f t="array" aca="1" ref="TE110" ca="1">IF(MONTH($A110) = 1, _xlfn.LET(_xlpm.value, RAND(), _xlfn.IFS(_xlpm.value&lt;=0.6, 0.9/12, AND(_xlpm.value&gt;0.6, _xlpm.value&lt;=0.8), 0.36/12, _xlpm.value&gt;0.8, -0.06/12)), TE109)</f>
        <v>7.4999999999999997E-2</v>
      </c>
      <c r="TF110" t="str">
        <f t="shared" ca="1" si="1579"/>
        <v>No</v>
      </c>
      <c r="TG110">
        <f ca="1">COUNTIF(TF$4:TF110, "Yes")</f>
        <v>6</v>
      </c>
      <c r="TH110" s="37">
        <f t="shared" ca="1" si="1366"/>
        <v>4209271.0478763776</v>
      </c>
      <c r="TI110" s="37">
        <f t="shared" ca="1" si="1367"/>
        <v>61151.962284470923</v>
      </c>
      <c r="TJ110" s="64">
        <f t="shared" ca="1" si="1168"/>
        <v>4270423.0101608485</v>
      </c>
      <c r="TK110" s="170" cm="1">
        <f t="array" aca="1" ref="TK110" ca="1">IF(MONTH($A110) = 1, _xlfn.LET(_xlpm.value, RAND(), _xlfn.IFS(_xlpm.value&lt;=0.6, 0.9/12, AND(_xlpm.value&gt;0.6, _xlpm.value&lt;=0.8), 0.36/12, _xlpm.value&gt;0.8, -0.06/12)), TK109)</f>
        <v>7.4999999999999997E-2</v>
      </c>
      <c r="TL110" t="str">
        <f t="shared" ca="1" si="1580"/>
        <v>No</v>
      </c>
      <c r="TM110">
        <f ca="1">COUNTIF(TL$4:TL110, "Yes")</f>
        <v>6</v>
      </c>
      <c r="TN110" s="37">
        <f t="shared" ca="1" si="1368"/>
        <v>5598798.106934079</v>
      </c>
      <c r="TO110" s="37">
        <f t="shared" ca="1" si="1369"/>
        <v>52529.395375120068</v>
      </c>
      <c r="TP110" s="64">
        <f t="shared" ca="1" si="1170"/>
        <v>5651327.5023091994</v>
      </c>
      <c r="TQ110" s="170" cm="1">
        <f t="array" aca="1" ref="TQ110" ca="1">IF(MONTH($A110) = 1, _xlfn.LET(_xlpm.value, RAND(), _xlfn.IFS(_xlpm.value&lt;=0.6, 0.9/12, AND(_xlpm.value&gt;0.6, _xlpm.value&lt;=0.8), 0.36/12, _xlpm.value&gt;0.8, -0.06/12)), TQ109)</f>
        <v>0.03</v>
      </c>
      <c r="TR110" t="str">
        <f t="shared" ca="1" si="1581"/>
        <v>No</v>
      </c>
      <c r="TS110">
        <f ca="1">COUNTIF(TR$4:TR110, "Yes")</f>
        <v>2</v>
      </c>
      <c r="TT110" s="37">
        <f t="shared" ca="1" si="1370"/>
        <v>918136.68088890798</v>
      </c>
      <c r="TU110" s="37">
        <f t="shared" ca="1" si="1371"/>
        <v>16978.144852363606</v>
      </c>
      <c r="TV110" s="64">
        <f t="shared" ca="1" si="1172"/>
        <v>935114.8257412716</v>
      </c>
      <c r="TW110" s="170" cm="1">
        <f t="array" aca="1" ref="TW110" ca="1">IF(MONTH($A110) = 1, _xlfn.LET(_xlpm.value, RAND(), _xlfn.IFS(_xlpm.value&lt;=0.6, 0.9/12, AND(_xlpm.value&gt;0.6, _xlpm.value&lt;=0.8), 0.36/12, _xlpm.value&gt;0.8, -0.06/12)), TW109)</f>
        <v>-5.0000000000000001E-3</v>
      </c>
      <c r="TX110" t="str">
        <f t="shared" ca="1" si="1582"/>
        <v>No</v>
      </c>
      <c r="TY110">
        <f ca="1">COUNTIF(TX$4:TX110, "Yes")</f>
        <v>7</v>
      </c>
      <c r="TZ110" s="37">
        <f t="shared" ca="1" si="1372"/>
        <v>5311604.6720517436</v>
      </c>
      <c r="UA110" s="37">
        <f t="shared" ca="1" si="1373"/>
        <v>77321.956275435296</v>
      </c>
      <c r="UB110" s="64">
        <f t="shared" ca="1" si="1174"/>
        <v>5388926.6283271788</v>
      </c>
      <c r="UC110" s="170" cm="1">
        <f t="array" aca="1" ref="UC110" ca="1">IF(MONTH($A110) = 1, _xlfn.LET(_xlpm.value, RAND(), _xlfn.IFS(_xlpm.value&lt;=0.6, 0.9/12, AND(_xlpm.value&gt;0.6, _xlpm.value&lt;=0.8), 0.36/12, _xlpm.value&gt;0.8, -0.06/12)), UC109)</f>
        <v>0.03</v>
      </c>
      <c r="UD110" t="str">
        <f t="shared" ca="1" si="1583"/>
        <v>No</v>
      </c>
      <c r="UE110">
        <f ca="1">COUNTIF(UD$4:UD110, "Yes")</f>
        <v>8</v>
      </c>
      <c r="UF110" s="37">
        <f t="shared" ca="1" si="1374"/>
        <v>1036745.919481374</v>
      </c>
      <c r="UG110" s="37">
        <f t="shared" ca="1" si="1375"/>
        <v>89749.292073143763</v>
      </c>
      <c r="UH110" s="64">
        <f t="shared" ca="1" si="1176"/>
        <v>1126495.2115545177</v>
      </c>
      <c r="UI110" s="170" cm="1">
        <f t="array" aca="1" ref="UI110" ca="1">IF(MONTH($A110) = 1, _xlfn.LET(_xlpm.value, RAND(), _xlfn.IFS(_xlpm.value&lt;=0.6, 0.9/12, AND(_xlpm.value&gt;0.6, _xlpm.value&lt;=0.8), 0.36/12, _xlpm.value&gt;0.8, -0.06/12)), UI109)</f>
        <v>7.4999999999999997E-2</v>
      </c>
      <c r="UJ110" t="str">
        <f t="shared" ca="1" si="1584"/>
        <v>No</v>
      </c>
      <c r="UK110">
        <f ca="1">COUNTIF(UJ$4:UJ110, "Yes")</f>
        <v>5</v>
      </c>
      <c r="UL110" s="37">
        <f t="shared" ca="1" si="1376"/>
        <v>13045122.98528257</v>
      </c>
      <c r="UM110" s="37">
        <f t="shared" ca="1" si="1377"/>
        <v>65927.262807095991</v>
      </c>
      <c r="UN110" s="64">
        <f t="shared" ca="1" si="1178"/>
        <v>13111050.248089666</v>
      </c>
      <c r="UO110" s="170" cm="1">
        <f t="array" aca="1" ref="UO110" ca="1">IF(MONTH($A110) = 1, _xlfn.LET(_xlpm.value, RAND(), _xlfn.IFS(_xlpm.value&lt;=0.6, 0.9/12, AND(_xlpm.value&gt;0.6, _xlpm.value&lt;=0.8), 0.36/12, _xlpm.value&gt;0.8, -0.06/12)), UO109)</f>
        <v>0.03</v>
      </c>
      <c r="UP110" t="str">
        <f t="shared" ca="1" si="1585"/>
        <v>No</v>
      </c>
      <c r="UQ110">
        <f ca="1">COUNTIF(UP$4:UP110, "Yes")</f>
        <v>4</v>
      </c>
      <c r="UR110" s="37">
        <f t="shared" ca="1" si="1378"/>
        <v>1341116.5870626038</v>
      </c>
      <c r="US110" s="37">
        <f t="shared" ca="1" si="1379"/>
        <v>58033.841980982055</v>
      </c>
      <c r="UT110" s="64">
        <f t="shared" ca="1" si="1180"/>
        <v>1399150.4290435859</v>
      </c>
      <c r="UU110" s="170" cm="1">
        <f t="array" aca="1" ref="UU110" ca="1">IF(MONTH($A110) = 1, _xlfn.LET(_xlpm.value, RAND(), _xlfn.IFS(_xlpm.value&lt;=0.6, 0.9/12, AND(_xlpm.value&gt;0.6, _xlpm.value&lt;=0.8), 0.36/12, _xlpm.value&gt;0.8, -0.06/12)), UU109)</f>
        <v>7.4999999999999997E-2</v>
      </c>
      <c r="UV110" t="str">
        <f t="shared" ca="1" si="1586"/>
        <v>No</v>
      </c>
      <c r="UW110">
        <f ca="1">COUNTIF(UV$4:UV110, "Yes")</f>
        <v>7</v>
      </c>
      <c r="UX110" s="37">
        <f t="shared" ca="1" si="1380"/>
        <v>1024757.5665854665</v>
      </c>
      <c r="UY110" s="37">
        <f t="shared" ca="1" si="1381"/>
        <v>90875.712541246627</v>
      </c>
      <c r="UZ110" s="64">
        <f t="shared" ca="1" si="1182"/>
        <v>1115633.2791267131</v>
      </c>
      <c r="VA110" s="170" cm="1">
        <f t="array" aca="1" ref="VA110" ca="1">IF(MONTH($A110) = 1, _xlfn.LET(_xlpm.value, RAND(), _xlfn.IFS(_xlpm.value&lt;=0.6, 0.9/12, AND(_xlpm.value&gt;0.6, _xlpm.value&lt;=0.8), 0.36/12, _xlpm.value&gt;0.8, -0.06/12)), VA109)</f>
        <v>0.03</v>
      </c>
      <c r="VB110" t="str">
        <f t="shared" ca="1" si="1587"/>
        <v>No</v>
      </c>
      <c r="VC110">
        <f ca="1">COUNTIF(VB$4:VB110, "Yes")</f>
        <v>5</v>
      </c>
      <c r="VD110" s="37">
        <f t="shared" ca="1" si="1382"/>
        <v>7294483.1026950683</v>
      </c>
      <c r="VE110" s="37">
        <f t="shared" ca="1" si="1383"/>
        <v>31358.777442545226</v>
      </c>
      <c r="VF110" s="64">
        <f t="shared" ca="1" si="1184"/>
        <v>7325841.880137614</v>
      </c>
      <c r="VG110" s="170" cm="1">
        <f t="array" aca="1" ref="VG110" ca="1">IF(MONTH($A110) = 1, _xlfn.LET(_xlpm.value, RAND(), _xlfn.IFS(_xlpm.value&lt;=0.6, 0.9/12, AND(_xlpm.value&gt;0.6, _xlpm.value&lt;=0.8), 0.36/12, _xlpm.value&gt;0.8, -0.06/12)), VG109)</f>
        <v>7.4999999999999997E-2</v>
      </c>
      <c r="VH110" t="str">
        <f t="shared" ca="1" si="1588"/>
        <v>No</v>
      </c>
      <c r="VI110">
        <f ca="1">COUNTIF(VH$4:VH110, "Yes")</f>
        <v>5</v>
      </c>
      <c r="VJ110" s="37">
        <f t="shared" ca="1" si="1384"/>
        <v>7310416.9369746065</v>
      </c>
      <c r="VK110" s="37">
        <f t="shared" ca="1" si="1385"/>
        <v>42316.354916585311</v>
      </c>
      <c r="VL110" s="64">
        <f t="shared" ca="1" si="1186"/>
        <v>7352733.2918911921</v>
      </c>
      <c r="VM110" s="170" cm="1">
        <f t="array" aca="1" ref="VM110" ca="1">IF(MONTH($A110) = 1, _xlfn.LET(_xlpm.value, RAND(), _xlfn.IFS(_xlpm.value&lt;=0.6, 0.9/12, AND(_xlpm.value&gt;0.6, _xlpm.value&lt;=0.8), 0.36/12, _xlpm.value&gt;0.8, -0.06/12)), VM109)</f>
        <v>7.4999999999999997E-2</v>
      </c>
      <c r="VN110" t="str">
        <f t="shared" ca="1" si="1589"/>
        <v>Yes</v>
      </c>
      <c r="VO110">
        <f ca="1">COUNTIF(VN$4:VN110, "Yes")</f>
        <v>5</v>
      </c>
      <c r="VP110" s="37">
        <f t="shared" ca="1" si="1386"/>
        <v>8013415.8905882575</v>
      </c>
      <c r="VQ110" s="37">
        <f t="shared" ca="1" si="1387"/>
        <v>55467.337042153194</v>
      </c>
      <c r="VR110" s="64">
        <f t="shared" ca="1" si="1188"/>
        <v>8068883.2276304103</v>
      </c>
      <c r="VS110" s="170" cm="1">
        <f t="array" aca="1" ref="VS110" ca="1">IF(MONTH($A110) = 1, _xlfn.LET(_xlpm.value, RAND(), _xlfn.IFS(_xlpm.value&lt;=0.6, 0.9/12, AND(_xlpm.value&gt;0.6, _xlpm.value&lt;=0.8), 0.36/12, _xlpm.value&gt;0.8, -0.06/12)), VS109)</f>
        <v>7.4999999999999997E-2</v>
      </c>
      <c r="VT110" t="str">
        <f t="shared" ca="1" si="1590"/>
        <v>No</v>
      </c>
      <c r="VU110">
        <f ca="1">COUNTIF(VT$4:VT110, "Yes")</f>
        <v>4</v>
      </c>
      <c r="VV110" s="37">
        <f t="shared" ca="1" si="1388"/>
        <v>2466611.1946077487</v>
      </c>
      <c r="VW110" s="37">
        <f t="shared" ca="1" si="1389"/>
        <v>56210.635625785537</v>
      </c>
      <c r="VX110" s="64">
        <f t="shared" ca="1" si="1190"/>
        <v>2522821.8302335343</v>
      </c>
      <c r="VY110" s="170" cm="1">
        <f t="array" aca="1" ref="VY110" ca="1">IF(MONTH($A110) = 1, _xlfn.LET(_xlpm.value, RAND(), _xlfn.IFS(_xlpm.value&lt;=0.6, 0.9/12, AND(_xlpm.value&gt;0.6, _xlpm.value&lt;=0.8), 0.36/12, _xlpm.value&gt;0.8, -0.06/12)), VY109)</f>
        <v>7.4999999999999997E-2</v>
      </c>
      <c r="VZ110" t="str">
        <f t="shared" ca="1" si="1591"/>
        <v>No</v>
      </c>
      <c r="WA110">
        <f ca="1">COUNTIF(VZ$4:VZ110, "Yes")</f>
        <v>7</v>
      </c>
      <c r="WB110" s="37">
        <f t="shared" ca="1" si="1390"/>
        <v>3369323.0826602224</v>
      </c>
      <c r="WC110" s="37">
        <f t="shared" ca="1" si="1391"/>
        <v>80086.138378843156</v>
      </c>
      <c r="WD110" s="64">
        <f t="shared" ca="1" si="1192"/>
        <v>3449409.2210390656</v>
      </c>
      <c r="WE110" s="14"/>
      <c r="WH110" s="37"/>
      <c r="WI110" s="37"/>
      <c r="WJ110" s="1"/>
      <c r="WK110" s="14"/>
      <c r="WN110" s="37"/>
      <c r="WO110" s="37"/>
      <c r="WP110" s="1"/>
      <c r="WQ110" s="14"/>
      <c r="WT110" s="37"/>
      <c r="WU110" s="37"/>
      <c r="WV110" s="1"/>
      <c r="WW110" s="14"/>
      <c r="WZ110" s="37"/>
      <c r="XA110" s="37"/>
      <c r="XB110" s="1"/>
      <c r="XC110" s="14"/>
      <c r="XF110" s="37"/>
      <c r="XG110" s="37"/>
      <c r="XH110" s="1"/>
      <c r="XI110" s="14"/>
      <c r="XL110" s="37"/>
      <c r="XM110" s="37"/>
      <c r="XN110" s="1"/>
      <c r="XO110" s="14"/>
      <c r="XR110" s="37"/>
      <c r="XS110" s="37"/>
      <c r="XT110" s="1"/>
      <c r="XU110" s="14"/>
      <c r="XX110" s="37"/>
      <c r="XY110" s="37"/>
      <c r="XZ110" s="1"/>
      <c r="YA110" s="14"/>
      <c r="YD110" s="37"/>
      <c r="YE110" s="37"/>
      <c r="YF110" s="1"/>
      <c r="YG110" s="14"/>
      <c r="YJ110" s="37"/>
      <c r="YK110" s="37"/>
      <c r="YL110" s="1"/>
      <c r="YM110" s="14"/>
      <c r="YP110" s="37"/>
      <c r="YQ110" s="37"/>
      <c r="YR110" s="1"/>
      <c r="YS110" s="14"/>
      <c r="YV110" s="37"/>
      <c r="YW110" s="37"/>
      <c r="YX110" s="1"/>
      <c r="YY110" s="14"/>
      <c r="ZB110" s="37"/>
      <c r="ZC110" s="37"/>
      <c r="ZD110" s="1"/>
      <c r="ZE110" s="14"/>
      <c r="ZH110" s="37"/>
      <c r="ZI110" s="37"/>
      <c r="ZJ110" s="1"/>
      <c r="ZK110" s="14"/>
      <c r="ZN110" s="37"/>
      <c r="ZO110" s="37"/>
      <c r="ZP110" s="1"/>
      <c r="ZQ110" s="14"/>
      <c r="ZT110" s="37"/>
      <c r="ZU110" s="37"/>
      <c r="ZV110" s="1"/>
      <c r="ZW110" s="14"/>
      <c r="ZZ110" s="37"/>
      <c r="AAA110" s="37"/>
      <c r="AAB110" s="1"/>
      <c r="AAC110" s="14"/>
      <c r="AAF110" s="37"/>
      <c r="AAG110" s="37"/>
      <c r="AAH110" s="1"/>
      <c r="AAI110" s="14"/>
      <c r="AAL110" s="37"/>
      <c r="AAM110" s="37"/>
      <c r="AAN110" s="1"/>
      <c r="AAO110" s="14"/>
      <c r="AAR110" s="37"/>
      <c r="AAS110" s="37"/>
      <c r="AAT110" s="1"/>
      <c r="AAU110" s="14"/>
      <c r="AAX110" s="37"/>
      <c r="AAY110" s="37"/>
      <c r="AAZ110" s="1"/>
      <c r="ABA110" s="14"/>
      <c r="ABD110" s="37"/>
      <c r="ABE110" s="37"/>
      <c r="ABF110" s="1"/>
      <c r="ABG110" s="14"/>
      <c r="ABJ110" s="37"/>
      <c r="ABK110" s="37"/>
      <c r="ABL110" s="1"/>
      <c r="ABM110" s="14"/>
      <c r="ABP110" s="37"/>
      <c r="ABQ110" s="37"/>
      <c r="ABR110" s="1"/>
      <c r="ABS110" s="14"/>
      <c r="ABV110" s="37"/>
      <c r="ABW110" s="37"/>
      <c r="ABX110" s="1"/>
      <c r="ABY110" s="14"/>
      <c r="ACB110" s="37"/>
      <c r="ACC110" s="37"/>
      <c r="ACD110" s="1"/>
      <c r="ACE110" s="14"/>
      <c r="ACH110" s="37"/>
      <c r="ACI110" s="37"/>
      <c r="ACJ110" s="1"/>
      <c r="ACK110" s="14"/>
      <c r="ACN110" s="37"/>
      <c r="ACO110" s="37"/>
      <c r="ACP110" s="1"/>
      <c r="ACQ110" s="14"/>
      <c r="ACT110" s="37"/>
      <c r="ACU110" s="37"/>
      <c r="ACV110" s="1"/>
      <c r="ACW110" s="14"/>
      <c r="ACZ110" s="37"/>
      <c r="ADA110" s="37"/>
      <c r="ADB110" s="1"/>
      <c r="ADC110" s="14"/>
      <c r="ADF110" s="37"/>
      <c r="ADG110" s="37"/>
      <c r="ADH110" s="1"/>
      <c r="ADI110" s="14"/>
      <c r="ADL110" s="37"/>
      <c r="ADM110" s="37"/>
      <c r="ADN110" s="1"/>
      <c r="ADO110" s="14"/>
      <c r="ADR110" s="37"/>
      <c r="ADS110" s="37"/>
      <c r="ADT110" s="1"/>
      <c r="ADU110" s="14"/>
      <c r="ADX110" s="37"/>
      <c r="ADY110" s="37"/>
      <c r="ADZ110" s="1"/>
      <c r="AEA110" s="14"/>
      <c r="AED110" s="37"/>
      <c r="AEE110" s="37"/>
      <c r="AEF110" s="1"/>
      <c r="AEG110" s="14"/>
      <c r="AEJ110" s="37"/>
      <c r="AEK110" s="37"/>
      <c r="AEL110" s="1"/>
      <c r="AEM110" s="14"/>
      <c r="AEP110" s="37"/>
      <c r="AEQ110" s="37"/>
      <c r="AER110" s="1"/>
      <c r="AES110" s="14"/>
      <c r="AEV110" s="37"/>
      <c r="AEW110" s="37"/>
      <c r="AEX110" s="1"/>
      <c r="AEY110" s="14"/>
      <c r="AFB110" s="37"/>
      <c r="AFC110" s="37"/>
      <c r="AFD110" s="1"/>
      <c r="AFE110" s="14"/>
      <c r="AFH110" s="37"/>
      <c r="AFI110" s="37"/>
      <c r="AFJ110" s="1"/>
      <c r="AFK110" s="14"/>
      <c r="AFN110" s="37"/>
      <c r="AFO110" s="37"/>
      <c r="AFP110" s="1"/>
      <c r="AFQ110" s="14"/>
      <c r="AFT110" s="37"/>
      <c r="AFU110" s="37"/>
      <c r="AFV110" s="1"/>
      <c r="AFW110" s="14"/>
      <c r="AFZ110" s="37"/>
      <c r="AGA110" s="37"/>
      <c r="AGB110" s="1"/>
      <c r="AGC110" s="14"/>
      <c r="AGF110" s="37"/>
      <c r="AGG110" s="37"/>
      <c r="AGH110" s="1"/>
      <c r="AGI110" s="14"/>
      <c r="AGL110" s="37"/>
      <c r="AGM110" s="37"/>
      <c r="AGN110" s="1"/>
      <c r="AGO110" s="14"/>
      <c r="AGR110" s="37"/>
      <c r="AGS110" s="37"/>
      <c r="AGT110" s="1"/>
      <c r="AGU110" s="14"/>
      <c r="AGX110" s="37"/>
      <c r="AGY110" s="37"/>
      <c r="AGZ110" s="1"/>
      <c r="AHA110" s="14"/>
      <c r="AHD110" s="37"/>
      <c r="AHE110" s="37"/>
      <c r="AHF110" s="1"/>
      <c r="AHG110" s="14"/>
      <c r="AHJ110" s="37"/>
      <c r="AHK110" s="37"/>
      <c r="AHL110" s="1"/>
      <c r="AHM110" s="14"/>
      <c r="AHP110" s="37"/>
      <c r="AHQ110" s="37"/>
      <c r="AHR110" s="1"/>
      <c r="AHS110" s="14"/>
      <c r="AHV110" s="37"/>
      <c r="AHW110" s="37"/>
      <c r="AHX110" s="1"/>
      <c r="AHY110" s="14"/>
      <c r="AIB110" s="37"/>
      <c r="AIC110" s="37"/>
      <c r="AID110" s="1"/>
      <c r="AIE110" s="14"/>
      <c r="AIH110" s="37"/>
      <c r="AII110" s="37"/>
      <c r="AIJ110" s="1"/>
      <c r="AIK110" s="14"/>
      <c r="AIN110" s="37"/>
      <c r="AIO110" s="37"/>
      <c r="AIP110" s="1"/>
      <c r="AIQ110" s="14"/>
      <c r="AIT110" s="37"/>
      <c r="AIU110" s="37"/>
      <c r="AIV110" s="1"/>
      <c r="AIW110" s="14"/>
      <c r="AIZ110" s="37"/>
      <c r="AJA110" s="37"/>
      <c r="AJB110" s="1"/>
      <c r="AJC110" s="14"/>
      <c r="AJF110" s="37"/>
      <c r="AJG110" s="37"/>
      <c r="AJH110" s="1"/>
      <c r="AJI110" s="14"/>
      <c r="AJL110" s="37"/>
      <c r="AJM110" s="37"/>
      <c r="AJN110" s="1"/>
      <c r="AJO110" s="14"/>
      <c r="AJR110" s="37"/>
      <c r="AJS110" s="37"/>
      <c r="AJT110" s="1"/>
      <c r="AJU110" s="14"/>
      <c r="AJX110" s="37"/>
      <c r="AJY110" s="37"/>
      <c r="AJZ110" s="1"/>
      <c r="AKA110" s="14"/>
      <c r="AKD110" s="37"/>
      <c r="AKE110" s="37"/>
      <c r="AKF110" s="1"/>
      <c r="AKG110" s="14"/>
      <c r="AKJ110" s="37"/>
      <c r="AKK110" s="37"/>
      <c r="AKL110" s="1"/>
      <c r="AKM110" s="14"/>
      <c r="AKP110" s="37"/>
      <c r="AKQ110" s="37"/>
      <c r="AKR110" s="1"/>
      <c r="AKS110" s="14"/>
      <c r="AKV110" s="37"/>
      <c r="AKW110" s="37"/>
      <c r="AKX110" s="1"/>
      <c r="AKY110" s="14"/>
      <c r="ALB110" s="37"/>
      <c r="ALC110" s="37"/>
      <c r="ALD110" s="1"/>
      <c r="ALE110" s="14"/>
      <c r="ALH110" s="37"/>
      <c r="ALI110" s="37"/>
      <c r="ALJ110" s="1"/>
      <c r="ALK110" s="14"/>
      <c r="ALN110" s="37"/>
      <c r="ALO110" s="37"/>
      <c r="ALP110" s="1"/>
      <c r="ALQ110" s="14"/>
      <c r="ALT110" s="37"/>
      <c r="ALU110" s="37"/>
      <c r="ALV110" s="1"/>
      <c r="ALW110" s="14"/>
      <c r="ALZ110" s="37"/>
      <c r="AMA110" s="37"/>
      <c r="AMB110" s="1"/>
      <c r="AMC110" s="14"/>
      <c r="AMF110" s="37"/>
      <c r="AMG110" s="37"/>
      <c r="AMH110" s="1"/>
      <c r="AMI110" s="14"/>
      <c r="AML110" s="37"/>
      <c r="AMM110" s="37"/>
      <c r="AMN110" s="1"/>
      <c r="AMO110" s="14"/>
      <c r="AMR110" s="37"/>
      <c r="AMS110" s="37"/>
      <c r="AMT110" s="1"/>
      <c r="AMU110" s="14"/>
      <c r="AMX110" s="37"/>
      <c r="AMY110" s="37"/>
      <c r="AMZ110" s="1"/>
      <c r="ANA110" s="14"/>
      <c r="AND110" s="37"/>
      <c r="ANE110" s="37"/>
      <c r="ANF110" s="1"/>
      <c r="ANG110" s="14"/>
      <c r="ANJ110" s="37"/>
      <c r="ANK110" s="37"/>
      <c r="ANL110" s="1"/>
      <c r="ANM110" s="14"/>
      <c r="ANP110" s="37"/>
      <c r="ANQ110" s="37"/>
      <c r="ANR110" s="1"/>
      <c r="ANS110" s="14"/>
      <c r="ANV110" s="37"/>
      <c r="ANW110" s="37"/>
      <c r="ANX110" s="1"/>
      <c r="ANY110" s="14"/>
      <c r="AOB110" s="37"/>
      <c r="AOC110" s="37"/>
      <c r="AOD110" s="1"/>
      <c r="AOE110" s="14"/>
      <c r="AOH110" s="37"/>
      <c r="AOI110" s="37"/>
      <c r="AOJ110" s="1"/>
      <c r="AOK110" s="14"/>
      <c r="AON110" s="37"/>
      <c r="AOO110" s="37"/>
      <c r="AOP110" s="1"/>
      <c r="AOQ110" s="14"/>
      <c r="AOT110" s="37"/>
      <c r="AOU110" s="37"/>
      <c r="AOV110" s="1"/>
      <c r="AOW110" s="14"/>
      <c r="AOZ110" s="37"/>
      <c r="APA110" s="37"/>
      <c r="APB110" s="1"/>
      <c r="APC110" s="14"/>
      <c r="APF110" s="37"/>
      <c r="APG110" s="37"/>
      <c r="APH110" s="1"/>
      <c r="API110" s="14"/>
      <c r="APL110" s="37"/>
      <c r="APM110" s="37"/>
      <c r="APN110" s="1"/>
      <c r="APO110" s="14"/>
      <c r="APR110" s="37"/>
      <c r="APS110" s="37"/>
      <c r="APT110" s="1"/>
      <c r="APU110" s="14"/>
      <c r="APX110" s="37"/>
      <c r="APY110" s="37"/>
      <c r="APZ110" s="1"/>
      <c r="AQA110" s="14"/>
      <c r="AQD110" s="37"/>
      <c r="AQE110" s="37"/>
      <c r="AQF110" s="1"/>
      <c r="AQG110" s="14"/>
      <c r="AQJ110" s="37"/>
      <c r="AQK110" s="37"/>
      <c r="AQL110" s="1"/>
      <c r="AQM110" s="14"/>
      <c r="AQP110" s="37"/>
      <c r="AQQ110" s="37"/>
      <c r="AQR110" s="1"/>
      <c r="AQS110" s="14"/>
      <c r="AQV110" s="37"/>
      <c r="AQW110" s="37"/>
      <c r="AQX110" s="1"/>
    </row>
    <row r="111" spans="1:1023 1026:1142" x14ac:dyDescent="0.2">
      <c r="A111" s="5">
        <v>48579</v>
      </c>
      <c r="B111" s="1">
        <v>6241.6145015177726</v>
      </c>
      <c r="C111" s="170" cm="1">
        <f t="array" aca="1" ref="C111" ca="1">IF(MONTH($A111) = 1, _xlfn.LET(_xlpm.value, RAND(), _xlfn.IFS(_xlpm.value&lt;=0.6, 0.9/12, AND(_xlpm.value&gt;0.6, _xlpm.value&lt;=0.8), 0.36/12, _xlpm.value&gt;0.8, -0.06/12)), C110)</f>
        <v>7.4999999999999997E-2</v>
      </c>
      <c r="D111" t="str">
        <f t="shared" ca="1" si="1193"/>
        <v>No</v>
      </c>
      <c r="E111">
        <f ca="1">COUNTIF(D$4:D111, "Yes")</f>
        <v>5</v>
      </c>
      <c r="F111" s="37">
        <f t="shared" ca="1" si="1392"/>
        <v>873709.79048123932</v>
      </c>
      <c r="G111" s="37">
        <f t="shared" ca="1" si="1393"/>
        <v>67088.167098716935</v>
      </c>
      <c r="H111" s="64">
        <f t="shared" ca="1" si="994"/>
        <v>940797.95757995627</v>
      </c>
      <c r="I111" s="170" cm="1">
        <f t="array" aca="1" ref="I111" ca="1">IF(MONTH($A111) = 1, _xlfn.LET(_xlpm.value, RAND(), _xlfn.IFS(_xlpm.value&lt;=0.6, 0.9/12, AND(_xlpm.value&gt;0.6, _xlpm.value&lt;=0.8), 0.36/12, _xlpm.value&gt;0.8, -0.06/12)), I110)</f>
        <v>-5.0000000000000001E-3</v>
      </c>
      <c r="J111" t="str">
        <f t="shared" ca="1" si="1493"/>
        <v>Yes</v>
      </c>
      <c r="K111">
        <f ca="1">COUNTIF(J$4:J111, "Yes")</f>
        <v>5</v>
      </c>
      <c r="L111" s="37">
        <f t="shared" ca="1" si="1194"/>
        <v>2117659.08227251</v>
      </c>
      <c r="M111" s="37">
        <f t="shared" ca="1" si="1195"/>
        <v>69502.97366748433</v>
      </c>
      <c r="N111" s="64">
        <f t="shared" ca="1" si="996"/>
        <v>2187162.0559399943</v>
      </c>
      <c r="O111" s="170" cm="1">
        <f t="array" aca="1" ref="O111" ca="1">IF(MONTH($A111) = 1, _xlfn.LET(_xlpm.value, RAND(), _xlfn.IFS(_xlpm.value&lt;=0.6, 0.9/12, AND(_xlpm.value&gt;0.6, _xlpm.value&lt;=0.8), 0.36/12, _xlpm.value&gt;0.8, -0.06/12)), O110)</f>
        <v>0.03</v>
      </c>
      <c r="P111" t="str">
        <f t="shared" ca="1" si="1494"/>
        <v>No</v>
      </c>
      <c r="Q111">
        <f ca="1">COUNTIF(P$4:P111, "Yes")</f>
        <v>5</v>
      </c>
      <c r="R111" s="37">
        <f t="shared" ca="1" si="1196"/>
        <v>3394846.0046493793</v>
      </c>
      <c r="S111" s="37">
        <f t="shared" ca="1" si="1197"/>
        <v>54189.856235745858</v>
      </c>
      <c r="T111" s="64">
        <f t="shared" ca="1" si="998"/>
        <v>3449035.8608851251</v>
      </c>
      <c r="U111" s="170" cm="1">
        <f t="array" aca="1" ref="U111" ca="1">IF(MONTH($A111) = 1, _xlfn.LET(_xlpm.value, RAND(), _xlfn.IFS(_xlpm.value&lt;=0.6, 0.9/12, AND(_xlpm.value&gt;0.6, _xlpm.value&lt;=0.8), 0.36/12, _xlpm.value&gt;0.8, -0.06/12)), U110)</f>
        <v>-5.0000000000000001E-3</v>
      </c>
      <c r="V111" t="str">
        <f t="shared" ca="1" si="1495"/>
        <v>No</v>
      </c>
      <c r="W111">
        <f ca="1">COUNTIF(V$4:V111, "Yes")</f>
        <v>4</v>
      </c>
      <c r="X111" s="37">
        <f t="shared" ca="1" si="1198"/>
        <v>3842141.8530147392</v>
      </c>
      <c r="Y111" s="37">
        <f t="shared" ca="1" si="1199"/>
        <v>65451.903367347892</v>
      </c>
      <c r="Z111" s="64">
        <f t="shared" ca="1" si="1000"/>
        <v>3907593.7563820872</v>
      </c>
      <c r="AA111" s="170" cm="1">
        <f t="array" aca="1" ref="AA111" ca="1">IF(MONTH($A111) = 1, _xlfn.LET(_xlpm.value, RAND(), _xlfn.IFS(_xlpm.value&lt;=0.6, 0.9/12, AND(_xlpm.value&gt;0.6, _xlpm.value&lt;=0.8), 0.36/12, _xlpm.value&gt;0.8, -0.06/12)), AA110)</f>
        <v>7.4999999999999997E-2</v>
      </c>
      <c r="AB111" t="str">
        <f t="shared" ca="1" si="1496"/>
        <v>No</v>
      </c>
      <c r="AC111">
        <f ca="1">COUNTIF(AB$4:AB111, "Yes")</f>
        <v>6</v>
      </c>
      <c r="AD111" s="37">
        <f t="shared" ca="1" si="1200"/>
        <v>6877818.0475030001</v>
      </c>
      <c r="AE111" s="37">
        <f t="shared" ca="1" si="1201"/>
        <v>89398.357767120469</v>
      </c>
      <c r="AF111" s="64">
        <f t="shared" ca="1" si="1002"/>
        <v>6967216.4052701201</v>
      </c>
      <c r="AG111" s="170" cm="1">
        <f t="array" aca="1" ref="AG111" ca="1">IF(MONTH($A111) = 1, _xlfn.LET(_xlpm.value, RAND(), _xlfn.IFS(_xlpm.value&lt;=0.6, 0.9/12, AND(_xlpm.value&gt;0.6, _xlpm.value&lt;=0.8), 0.36/12, _xlpm.value&gt;0.8, -0.06/12)), AG110)</f>
        <v>7.4999999999999997E-2</v>
      </c>
      <c r="AH111" t="str">
        <f t="shared" ca="1" si="1497"/>
        <v>No</v>
      </c>
      <c r="AI111">
        <f ca="1">COUNTIF(AH$4:AH111, "Yes")</f>
        <v>7</v>
      </c>
      <c r="AJ111" s="37">
        <f t="shared" ca="1" si="1202"/>
        <v>1583643.6597363427</v>
      </c>
      <c r="AK111" s="37">
        <f t="shared" ca="1" si="1203"/>
        <v>69628.560728634315</v>
      </c>
      <c r="AL111" s="64">
        <f t="shared" ca="1" si="1004"/>
        <v>1653272.220464977</v>
      </c>
      <c r="AM111" s="170" cm="1">
        <f t="array" aca="1" ref="AM111" ca="1">IF(MONTH($A111) = 1, _xlfn.LET(_xlpm.value, RAND(), _xlfn.IFS(_xlpm.value&lt;=0.6, 0.9/12, AND(_xlpm.value&gt;0.6, _xlpm.value&lt;=0.8), 0.36/12, _xlpm.value&gt;0.8, -0.06/12)), AM110)</f>
        <v>7.4999999999999997E-2</v>
      </c>
      <c r="AN111" t="str">
        <f t="shared" ca="1" si="1498"/>
        <v>No</v>
      </c>
      <c r="AO111">
        <f ca="1">COUNTIF(AN$4:AN111, "Yes")</f>
        <v>6</v>
      </c>
      <c r="AP111" s="37">
        <f t="shared" ca="1" si="1204"/>
        <v>6053368.5099569038</v>
      </c>
      <c r="AQ111" s="37">
        <f t="shared" ca="1" si="1205"/>
        <v>81085.971189377407</v>
      </c>
      <c r="AR111" s="64">
        <f t="shared" ca="1" si="1006"/>
        <v>6134454.4811462816</v>
      </c>
      <c r="AS111" s="170" cm="1">
        <f t="array" aca="1" ref="AS111" ca="1">IF(MONTH($A111) = 1, _xlfn.LET(_xlpm.value, RAND(), _xlfn.IFS(_xlpm.value&lt;=0.6, 0.9/12, AND(_xlpm.value&gt;0.6, _xlpm.value&lt;=0.8), 0.36/12, _xlpm.value&gt;0.8, -0.06/12)), AS110)</f>
        <v>7.4999999999999997E-2</v>
      </c>
      <c r="AT111" t="str">
        <f t="shared" ca="1" si="1499"/>
        <v>No</v>
      </c>
      <c r="AU111">
        <f ca="1">COUNTIF(AT$4:AT111, "Yes")</f>
        <v>8</v>
      </c>
      <c r="AV111" s="37">
        <f t="shared" ca="1" si="1206"/>
        <v>942492.18004971754</v>
      </c>
      <c r="AW111" s="37">
        <f t="shared" ca="1" si="1207"/>
        <v>111625.18012269116</v>
      </c>
      <c r="AX111" s="64">
        <f t="shared" ca="1" si="1008"/>
        <v>1054117.3601724086</v>
      </c>
      <c r="AY111" s="170" cm="1">
        <f t="array" aca="1" ref="AY111" ca="1">IF(MONTH($A111) = 1, _xlfn.LET(_xlpm.value, RAND(), _xlfn.IFS(_xlpm.value&lt;=0.6, 0.9/12, AND(_xlpm.value&gt;0.6, _xlpm.value&lt;=0.8), 0.36/12, _xlpm.value&gt;0.8, -0.06/12)), AY110)</f>
        <v>7.4999999999999997E-2</v>
      </c>
      <c r="AZ111" t="str">
        <f t="shared" ca="1" si="1500"/>
        <v>No</v>
      </c>
      <c r="BA111">
        <f ca="1">COUNTIF(AZ$4:AZ111, "Yes")</f>
        <v>9</v>
      </c>
      <c r="BB111" s="37">
        <f t="shared" ca="1" si="1208"/>
        <v>1323068.3435620745</v>
      </c>
      <c r="BC111" s="37">
        <f t="shared" ca="1" si="1209"/>
        <v>125554.47617911117</v>
      </c>
      <c r="BD111" s="64">
        <f t="shared" ca="1" si="1010"/>
        <v>1448622.8197411858</v>
      </c>
      <c r="BE111" s="170" cm="1">
        <f t="array" aca="1" ref="BE111" ca="1">IF(MONTH($A111) = 1, _xlfn.LET(_xlpm.value, RAND(), _xlfn.IFS(_xlpm.value&lt;=0.6, 0.9/12, AND(_xlpm.value&gt;0.6, _xlpm.value&lt;=0.8), 0.36/12, _xlpm.value&gt;0.8, -0.06/12)), BE110)</f>
        <v>7.4999999999999997E-2</v>
      </c>
      <c r="BF111" t="str">
        <f t="shared" ca="1" si="1501"/>
        <v>No</v>
      </c>
      <c r="BG111">
        <f ca="1">COUNTIF(BF$4:BF111, "Yes")</f>
        <v>3</v>
      </c>
      <c r="BH111" s="37">
        <f t="shared" ca="1" si="1210"/>
        <v>4333091.9764750982</v>
      </c>
      <c r="BI111" s="37">
        <f t="shared" ca="1" si="1211"/>
        <v>33732.148558750596</v>
      </c>
      <c r="BJ111" s="64">
        <f t="shared" ca="1" si="1012"/>
        <v>4366824.1250338489</v>
      </c>
      <c r="BK111" s="170" cm="1">
        <f t="array" aca="1" ref="BK111" ca="1">IF(MONTH($A111) = 1, _xlfn.LET(_xlpm.value, RAND(), _xlfn.IFS(_xlpm.value&lt;=0.6, 0.9/12, AND(_xlpm.value&gt;0.6, _xlpm.value&lt;=0.8), 0.36/12, _xlpm.value&gt;0.8, -0.06/12)), BK110)</f>
        <v>7.4999999999999997E-2</v>
      </c>
      <c r="BL111" t="str">
        <f t="shared" ca="1" si="1502"/>
        <v>No</v>
      </c>
      <c r="BM111">
        <f ca="1">COUNTIF(BL$4:BL111, "Yes")</f>
        <v>7</v>
      </c>
      <c r="BN111" s="37">
        <f t="shared" ca="1" si="1212"/>
        <v>786964.58664227196</v>
      </c>
      <c r="BO111" s="37">
        <f t="shared" ca="1" si="1213"/>
        <v>103691.93137019941</v>
      </c>
      <c r="BP111" s="64">
        <f t="shared" ca="1" si="1014"/>
        <v>890656.51801247138</v>
      </c>
      <c r="BQ111" s="170" cm="1">
        <f t="array" aca="1" ref="BQ111" ca="1">IF(MONTH($A111) = 1, _xlfn.LET(_xlpm.value, RAND(), _xlfn.IFS(_xlpm.value&lt;=0.6, 0.9/12, AND(_xlpm.value&gt;0.6, _xlpm.value&lt;=0.8), 0.36/12, _xlpm.value&gt;0.8, -0.06/12)), BQ110)</f>
        <v>7.4999999999999997E-2</v>
      </c>
      <c r="BR111" t="str">
        <f t="shared" ca="1" si="1503"/>
        <v>No</v>
      </c>
      <c r="BS111">
        <f ca="1">COUNTIF(BR$4:BR111, "Yes")</f>
        <v>5</v>
      </c>
      <c r="BT111" s="37">
        <f t="shared" ca="1" si="1214"/>
        <v>1697031.3400891365</v>
      </c>
      <c r="BU111" s="37">
        <f t="shared" ca="1" si="1215"/>
        <v>75513.051296643927</v>
      </c>
      <c r="BV111" s="64">
        <f t="shared" ca="1" si="1016"/>
        <v>1772544.3913857804</v>
      </c>
      <c r="BW111" s="170" cm="1">
        <f t="array" aca="1" ref="BW111" ca="1">IF(MONTH($A111) = 1, _xlfn.LET(_xlpm.value, RAND(), _xlfn.IFS(_xlpm.value&lt;=0.6, 0.9/12, AND(_xlpm.value&gt;0.6, _xlpm.value&lt;=0.8), 0.36/12, _xlpm.value&gt;0.8, -0.06/12)), BW110)</f>
        <v>7.4999999999999997E-2</v>
      </c>
      <c r="BX111" t="str">
        <f t="shared" ca="1" si="1504"/>
        <v>No</v>
      </c>
      <c r="BY111">
        <f ca="1">COUNTIF(BX$4:BX111, "Yes")</f>
        <v>6</v>
      </c>
      <c r="BZ111" s="37">
        <f t="shared" ca="1" si="1216"/>
        <v>1090303.3036504642</v>
      </c>
      <c r="CA111" s="37">
        <f t="shared" ca="1" si="1217"/>
        <v>77724.74142806833</v>
      </c>
      <c r="CB111" s="64">
        <f t="shared" ca="1" si="1018"/>
        <v>1168028.0450785325</v>
      </c>
      <c r="CC111" s="170" cm="1">
        <f t="array" aca="1" ref="CC111" ca="1">IF(MONTH($A111) = 1, _xlfn.LET(_xlpm.value, RAND(), _xlfn.IFS(_xlpm.value&lt;=0.6, 0.9/12, AND(_xlpm.value&gt;0.6, _xlpm.value&lt;=0.8), 0.36/12, _xlpm.value&gt;0.8, -0.06/12)), CC110)</f>
        <v>7.4999999999999997E-2</v>
      </c>
      <c r="CD111" t="str">
        <f t="shared" ca="1" si="1505"/>
        <v>No</v>
      </c>
      <c r="CE111">
        <f ca="1">COUNTIF(CD$4:CD111, "Yes")</f>
        <v>5</v>
      </c>
      <c r="CF111" s="37">
        <f t="shared" ca="1" si="1218"/>
        <v>3361290.2584399241</v>
      </c>
      <c r="CG111" s="37">
        <f t="shared" ca="1" si="1219"/>
        <v>68860.057364031163</v>
      </c>
      <c r="CH111" s="64">
        <f t="shared" ca="1" si="1020"/>
        <v>3430150.3158039553</v>
      </c>
      <c r="CI111" s="170" cm="1">
        <f t="array" aca="1" ref="CI111" ca="1">IF(MONTH($A111) = 1, _xlfn.LET(_xlpm.value, RAND(), _xlfn.IFS(_xlpm.value&lt;=0.6, 0.9/12, AND(_xlpm.value&gt;0.6, _xlpm.value&lt;=0.8), 0.36/12, _xlpm.value&gt;0.8, -0.06/12)), CI110)</f>
        <v>0.03</v>
      </c>
      <c r="CJ111" t="str">
        <f t="shared" ca="1" si="1506"/>
        <v>No</v>
      </c>
      <c r="CK111">
        <f ca="1">COUNTIF(CJ$4:CJ111, "Yes")</f>
        <v>6</v>
      </c>
      <c r="CL111" s="37">
        <f t="shared" ca="1" si="1220"/>
        <v>1295231.6694367114</v>
      </c>
      <c r="CM111" s="37">
        <f t="shared" ca="1" si="1221"/>
        <v>93544.098104681674</v>
      </c>
      <c r="CN111" s="64">
        <f t="shared" ca="1" si="1022"/>
        <v>1388775.7675413929</v>
      </c>
      <c r="CO111" s="170" cm="1">
        <f t="array" aca="1" ref="CO111" ca="1">IF(MONTH($A111) = 1, _xlfn.LET(_xlpm.value, RAND(), _xlfn.IFS(_xlpm.value&lt;=0.6, 0.9/12, AND(_xlpm.value&gt;0.6, _xlpm.value&lt;=0.8), 0.36/12, _xlpm.value&gt;0.8, -0.06/12)), CO110)</f>
        <v>7.4999999999999997E-2</v>
      </c>
      <c r="CP111" t="str">
        <f t="shared" ca="1" si="1507"/>
        <v>No</v>
      </c>
      <c r="CQ111">
        <f ca="1">COUNTIF(CP$4:CP111, "Yes")</f>
        <v>6</v>
      </c>
      <c r="CR111" s="37">
        <f t="shared" ca="1" si="1222"/>
        <v>1071994.9952414336</v>
      </c>
      <c r="CS111" s="37">
        <f t="shared" ca="1" si="1223"/>
        <v>46749.302699854117</v>
      </c>
      <c r="CT111" s="64">
        <f t="shared" ca="1" si="1024"/>
        <v>1118744.2979412877</v>
      </c>
      <c r="CU111" s="170" cm="1">
        <f t="array" aca="1" ref="CU111" ca="1">IF(MONTH($A111) = 1, _xlfn.LET(_xlpm.value, RAND(), _xlfn.IFS(_xlpm.value&lt;=0.6, 0.9/12, AND(_xlpm.value&gt;0.6, _xlpm.value&lt;=0.8), 0.36/12, _xlpm.value&gt;0.8, -0.06/12)), CU110)</f>
        <v>7.4999999999999997E-2</v>
      </c>
      <c r="CV111" t="str">
        <f t="shared" ca="1" si="1508"/>
        <v>Yes</v>
      </c>
      <c r="CW111">
        <f ca="1">COUNTIF(CV$4:CV111, "Yes")</f>
        <v>4</v>
      </c>
      <c r="CX111" s="37">
        <f t="shared" ca="1" si="1224"/>
        <v>7437278.7031168099</v>
      </c>
      <c r="CY111" s="37">
        <f t="shared" ca="1" si="1225"/>
        <v>36995.763912397233</v>
      </c>
      <c r="CZ111" s="64">
        <f t="shared" ca="1" si="1026"/>
        <v>7474274.4670292074</v>
      </c>
      <c r="DA111" s="170" cm="1">
        <f t="array" aca="1" ref="DA111" ca="1">IF(MONTH($A111) = 1, _xlfn.LET(_xlpm.value, RAND(), _xlfn.IFS(_xlpm.value&lt;=0.6, 0.9/12, AND(_xlpm.value&gt;0.6, _xlpm.value&lt;=0.8), 0.36/12, _xlpm.value&gt;0.8, -0.06/12)), DA110)</f>
        <v>7.4999999999999997E-2</v>
      </c>
      <c r="DB111" t="str">
        <f t="shared" ca="1" si="1509"/>
        <v>No</v>
      </c>
      <c r="DC111">
        <f ca="1">COUNTIF(DB$4:DB111, "Yes")</f>
        <v>8</v>
      </c>
      <c r="DD111" s="37">
        <f t="shared" ca="1" si="1226"/>
        <v>4781307.532671107</v>
      </c>
      <c r="DE111" s="37">
        <f t="shared" ca="1" si="1227"/>
        <v>98789.953469085172</v>
      </c>
      <c r="DF111" s="64">
        <f t="shared" ca="1" si="1028"/>
        <v>4880097.4861401925</v>
      </c>
      <c r="DG111" s="170" cm="1">
        <f t="array" aca="1" ref="DG111" ca="1">IF(MONTH($A111) = 1, _xlfn.LET(_xlpm.value, RAND(), _xlfn.IFS(_xlpm.value&lt;=0.6, 0.9/12, AND(_xlpm.value&gt;0.6, _xlpm.value&lt;=0.8), 0.36/12, _xlpm.value&gt;0.8, -0.06/12)), DG110)</f>
        <v>-5.0000000000000001E-3</v>
      </c>
      <c r="DH111" t="str">
        <f t="shared" ca="1" si="1510"/>
        <v>No</v>
      </c>
      <c r="DI111">
        <f ca="1">COUNTIF(DH$4:DH111, "Yes")</f>
        <v>4</v>
      </c>
      <c r="DJ111" s="37">
        <f t="shared" ca="1" si="1228"/>
        <v>10095337.244065927</v>
      </c>
      <c r="DK111" s="37">
        <f t="shared" ca="1" si="1229"/>
        <v>52879.086377000225</v>
      </c>
      <c r="DL111" s="64">
        <f t="shared" ca="1" si="1030"/>
        <v>10148216.330442928</v>
      </c>
      <c r="DM111" s="170" cm="1">
        <f t="array" aca="1" ref="DM111" ca="1">IF(MONTH($A111) = 1, _xlfn.LET(_xlpm.value, RAND(), _xlfn.IFS(_xlpm.value&lt;=0.6, 0.9/12, AND(_xlpm.value&gt;0.6, _xlpm.value&lt;=0.8), 0.36/12, _xlpm.value&gt;0.8, -0.06/12)), DM110)</f>
        <v>7.4999999999999997E-2</v>
      </c>
      <c r="DN111" t="str">
        <f t="shared" ca="1" si="1511"/>
        <v>No</v>
      </c>
      <c r="DO111">
        <f ca="1">COUNTIF(DN$4:DN111, "Yes")</f>
        <v>6</v>
      </c>
      <c r="DP111" s="37">
        <f t="shared" ca="1" si="1230"/>
        <v>9887151.1114209387</v>
      </c>
      <c r="DQ111" s="37">
        <f t="shared" ca="1" si="1231"/>
        <v>70444.333010012546</v>
      </c>
      <c r="DR111" s="64">
        <f t="shared" ca="1" si="1032"/>
        <v>9957595.444430951</v>
      </c>
      <c r="DS111" s="170" cm="1">
        <f t="array" aca="1" ref="DS111" ca="1">IF(MONTH($A111) = 1, _xlfn.LET(_xlpm.value, RAND(), _xlfn.IFS(_xlpm.value&lt;=0.6, 0.9/12, AND(_xlpm.value&gt;0.6, _xlpm.value&lt;=0.8), 0.36/12, _xlpm.value&gt;0.8, -0.06/12)), DS110)</f>
        <v>-5.0000000000000001E-3</v>
      </c>
      <c r="DT111" t="str">
        <f t="shared" ca="1" si="1512"/>
        <v>No</v>
      </c>
      <c r="DU111">
        <f ca="1">COUNTIF(DT$4:DT111, "Yes")</f>
        <v>7</v>
      </c>
      <c r="DV111" s="37">
        <f t="shared" ca="1" si="1232"/>
        <v>1060456.5106579065</v>
      </c>
      <c r="DW111" s="37">
        <f t="shared" ca="1" si="1233"/>
        <v>94078.397533329262</v>
      </c>
      <c r="DX111" s="64">
        <f t="shared" ca="1" si="1034"/>
        <v>1154534.9081912357</v>
      </c>
      <c r="DY111" s="170" cm="1">
        <f t="array" aca="1" ref="DY111" ca="1">IF(MONTH($A111) = 1, _xlfn.LET(_xlpm.value, RAND(), _xlfn.IFS(_xlpm.value&lt;=0.6, 0.9/12, AND(_xlpm.value&gt;0.6, _xlpm.value&lt;=0.8), 0.36/12, _xlpm.value&gt;0.8, -0.06/12)), DY110)</f>
        <v>7.4999999999999997E-2</v>
      </c>
      <c r="DZ111" t="str">
        <f t="shared" ca="1" si="1513"/>
        <v>No</v>
      </c>
      <c r="EA111">
        <f ca="1">COUNTIF(DZ$4:DZ111, "Yes")</f>
        <v>9</v>
      </c>
      <c r="EB111" s="37">
        <f t="shared" ca="1" si="1234"/>
        <v>2451104.2110196147</v>
      </c>
      <c r="EC111" s="37">
        <f t="shared" ca="1" si="1235"/>
        <v>131971.2083811328</v>
      </c>
      <c r="ED111" s="64">
        <f t="shared" ca="1" si="1036"/>
        <v>2583075.4194007474</v>
      </c>
      <c r="EE111" s="170" cm="1">
        <f t="array" aca="1" ref="EE111" ca="1">IF(MONTH($A111) = 1, _xlfn.LET(_xlpm.value, RAND(), _xlfn.IFS(_xlpm.value&lt;=0.6, 0.9/12, AND(_xlpm.value&gt;0.6, _xlpm.value&lt;=0.8), 0.36/12, _xlpm.value&gt;0.8, -0.06/12)), EE110)</f>
        <v>7.4999999999999997E-2</v>
      </c>
      <c r="EF111" t="str">
        <f t="shared" ca="1" si="1514"/>
        <v>No</v>
      </c>
      <c r="EG111">
        <f ca="1">COUNTIF(EF$4:EF111, "Yes")</f>
        <v>3</v>
      </c>
      <c r="EH111" s="37">
        <f t="shared" ca="1" si="1236"/>
        <v>1787152.1538213033</v>
      </c>
      <c r="EI111" s="37">
        <f t="shared" ca="1" si="1237"/>
        <v>53953.375747017169</v>
      </c>
      <c r="EJ111" s="64">
        <f t="shared" ca="1" si="1038"/>
        <v>1841105.5295683204</v>
      </c>
      <c r="EK111" s="170" cm="1">
        <f t="array" aca="1" ref="EK111" ca="1">IF(MONTH($A111) = 1, _xlfn.LET(_xlpm.value, RAND(), _xlfn.IFS(_xlpm.value&lt;=0.6, 0.9/12, AND(_xlpm.value&gt;0.6, _xlpm.value&lt;=0.8), 0.36/12, _xlpm.value&gt;0.8, -0.06/12)), EK110)</f>
        <v>7.4999999999999997E-2</v>
      </c>
      <c r="EL111" t="str">
        <f t="shared" ca="1" si="1515"/>
        <v>No</v>
      </c>
      <c r="EM111">
        <f ca="1">COUNTIF(EL$4:EL111, "Yes")</f>
        <v>8</v>
      </c>
      <c r="EN111" s="37">
        <f t="shared" ca="1" si="1238"/>
        <v>2382712.3348457864</v>
      </c>
      <c r="EO111" s="37">
        <f t="shared" ca="1" si="1239"/>
        <v>95021.995038319685</v>
      </c>
      <c r="EP111" s="64">
        <f t="shared" ca="1" si="1040"/>
        <v>2477734.3298841063</v>
      </c>
      <c r="EQ111" s="170" cm="1">
        <f t="array" aca="1" ref="EQ111" ca="1">IF(MONTH($A111) = 1, _xlfn.LET(_xlpm.value, RAND(), _xlfn.IFS(_xlpm.value&lt;=0.6, 0.9/12, AND(_xlpm.value&gt;0.6, _xlpm.value&lt;=0.8), 0.36/12, _xlpm.value&gt;0.8, -0.06/12)), EQ110)</f>
        <v>7.4999999999999997E-2</v>
      </c>
      <c r="ER111" t="str">
        <f t="shared" ca="1" si="1516"/>
        <v>No</v>
      </c>
      <c r="ES111">
        <f ca="1">COUNTIF(ER$4:ER111, "Yes")</f>
        <v>4</v>
      </c>
      <c r="ET111" s="37">
        <f t="shared" ca="1" si="1240"/>
        <v>5067581.1948823165</v>
      </c>
      <c r="EU111" s="37">
        <f t="shared" ca="1" si="1241"/>
        <v>28424.172765405718</v>
      </c>
      <c r="EV111" s="64">
        <f t="shared" ca="1" si="1042"/>
        <v>5096005.3676477224</v>
      </c>
      <c r="EW111" s="170" cm="1">
        <f t="array" aca="1" ref="EW111" ca="1">IF(MONTH($A111) = 1, _xlfn.LET(_xlpm.value, RAND(), _xlfn.IFS(_xlpm.value&lt;=0.6, 0.9/12, AND(_xlpm.value&gt;0.6, _xlpm.value&lt;=0.8), 0.36/12, _xlpm.value&gt;0.8, -0.06/12)), EW110)</f>
        <v>7.4999999999999997E-2</v>
      </c>
      <c r="EX111" t="str">
        <f t="shared" ca="1" si="1517"/>
        <v>No</v>
      </c>
      <c r="EY111">
        <f ca="1">COUNTIF(EX$4:EX111, "Yes")</f>
        <v>4</v>
      </c>
      <c r="EZ111" s="37">
        <f t="shared" ca="1" si="1242"/>
        <v>7282290.5892832149</v>
      </c>
      <c r="FA111" s="37">
        <f t="shared" ca="1" si="1243"/>
        <v>50261.08963399598</v>
      </c>
      <c r="FB111" s="64">
        <f t="shared" ca="1" si="1044"/>
        <v>7332551.6789172105</v>
      </c>
      <c r="FC111" s="170" cm="1">
        <f t="array" aca="1" ref="FC111" ca="1">IF(MONTH($A111) = 1, _xlfn.LET(_xlpm.value, RAND(), _xlfn.IFS(_xlpm.value&lt;=0.6, 0.9/12, AND(_xlpm.value&gt;0.6, _xlpm.value&lt;=0.8), 0.36/12, _xlpm.value&gt;0.8, -0.06/12)), FC110)</f>
        <v>7.4999999999999997E-2</v>
      </c>
      <c r="FD111" t="str">
        <f t="shared" ca="1" si="1518"/>
        <v>No</v>
      </c>
      <c r="FE111">
        <f ca="1">COUNTIF(FD$4:FD111, "Yes")</f>
        <v>9</v>
      </c>
      <c r="FF111" s="37">
        <f t="shared" ca="1" si="1244"/>
        <v>4995917.3225868475</v>
      </c>
      <c r="FG111" s="37">
        <f t="shared" ca="1" si="1245"/>
        <v>108853.20197323535</v>
      </c>
      <c r="FH111" s="64">
        <f t="shared" ca="1" si="1046"/>
        <v>5104770.5245600827</v>
      </c>
      <c r="FI111" s="170" cm="1">
        <f t="array" aca="1" ref="FI111" ca="1">IF(MONTH($A111) = 1, _xlfn.LET(_xlpm.value, RAND(), _xlfn.IFS(_xlpm.value&lt;=0.6, 0.9/12, AND(_xlpm.value&gt;0.6, _xlpm.value&lt;=0.8), 0.36/12, _xlpm.value&gt;0.8, -0.06/12)), FI110)</f>
        <v>0.03</v>
      </c>
      <c r="FJ111" t="str">
        <f t="shared" ca="1" si="1519"/>
        <v>No</v>
      </c>
      <c r="FK111">
        <f ca="1">COUNTIF(FJ$4:FJ111, "Yes")</f>
        <v>4</v>
      </c>
      <c r="FL111" s="37">
        <f t="shared" ca="1" si="1246"/>
        <v>3655129.6627597003</v>
      </c>
      <c r="FM111" s="37">
        <f t="shared" ca="1" si="1247"/>
        <v>46880.342145284987</v>
      </c>
      <c r="FN111" s="64">
        <f t="shared" ca="1" si="1048"/>
        <v>3702010.0049049854</v>
      </c>
      <c r="FO111" s="170" cm="1">
        <f t="array" aca="1" ref="FO111" ca="1">IF(MONTH($A111) = 1, _xlfn.LET(_xlpm.value, RAND(), _xlfn.IFS(_xlpm.value&lt;=0.6, 0.9/12, AND(_xlpm.value&gt;0.6, _xlpm.value&lt;=0.8), 0.36/12, _xlpm.value&gt;0.8, -0.06/12)), FO110)</f>
        <v>7.4999999999999997E-2</v>
      </c>
      <c r="FP111" t="str">
        <f t="shared" ca="1" si="1520"/>
        <v>No</v>
      </c>
      <c r="FQ111">
        <f ca="1">COUNTIF(FP$4:FP111, "Yes")</f>
        <v>6</v>
      </c>
      <c r="FR111" s="37">
        <f t="shared" ca="1" si="1248"/>
        <v>15000762.859831464</v>
      </c>
      <c r="FS111" s="37">
        <f t="shared" ca="1" si="1249"/>
        <v>59746.943989458479</v>
      </c>
      <c r="FT111" s="64">
        <f t="shared" ca="1" si="1050"/>
        <v>15060509.803820921</v>
      </c>
      <c r="FU111" s="170" cm="1">
        <f t="array" aca="1" ref="FU111" ca="1">IF(MONTH($A111) = 1, _xlfn.LET(_xlpm.value, RAND(), _xlfn.IFS(_xlpm.value&lt;=0.6, 0.9/12, AND(_xlpm.value&gt;0.6, _xlpm.value&lt;=0.8), 0.36/12, _xlpm.value&gt;0.8, -0.06/12)), FU110)</f>
        <v>7.4999999999999997E-2</v>
      </c>
      <c r="FV111" t="str">
        <f t="shared" ca="1" si="1521"/>
        <v>No</v>
      </c>
      <c r="FW111">
        <f ca="1">COUNTIF(FV$4:FV111, "Yes")</f>
        <v>5</v>
      </c>
      <c r="FX111" s="37">
        <f t="shared" ca="1" si="1250"/>
        <v>3919031.4979028073</v>
      </c>
      <c r="FY111" s="37">
        <f t="shared" ca="1" si="1251"/>
        <v>67118.707461424288</v>
      </c>
      <c r="FZ111" s="64">
        <f t="shared" ca="1" si="1052"/>
        <v>3986150.2053642315</v>
      </c>
      <c r="GA111" s="170" cm="1">
        <f t="array" aca="1" ref="GA111" ca="1">IF(MONTH($A111) = 1, _xlfn.LET(_xlpm.value, RAND(), _xlfn.IFS(_xlpm.value&lt;=0.6, 0.9/12, AND(_xlpm.value&gt;0.6, _xlpm.value&lt;=0.8), 0.36/12, _xlpm.value&gt;0.8, -0.06/12)), GA110)</f>
        <v>-5.0000000000000001E-3</v>
      </c>
      <c r="GB111" t="str">
        <f t="shared" ca="1" si="1522"/>
        <v>No</v>
      </c>
      <c r="GC111">
        <f ca="1">COUNTIF(GB$4:GB111, "Yes")</f>
        <v>5</v>
      </c>
      <c r="GD111" s="37">
        <f t="shared" ca="1" si="1252"/>
        <v>4213180.1269906061</v>
      </c>
      <c r="GE111" s="37">
        <f t="shared" ca="1" si="1253"/>
        <v>62625.312163968469</v>
      </c>
      <c r="GF111" s="64">
        <f t="shared" ca="1" si="1054"/>
        <v>4275805.4391545746</v>
      </c>
      <c r="GG111" s="170" cm="1">
        <f t="array" aca="1" ref="GG111" ca="1">IF(MONTH($A111) = 1, _xlfn.LET(_xlpm.value, RAND(), _xlfn.IFS(_xlpm.value&lt;=0.6, 0.9/12, AND(_xlpm.value&gt;0.6, _xlpm.value&lt;=0.8), 0.36/12, _xlpm.value&gt;0.8, -0.06/12)), GG110)</f>
        <v>7.4999999999999997E-2</v>
      </c>
      <c r="GH111" t="str">
        <f t="shared" ca="1" si="1523"/>
        <v>No</v>
      </c>
      <c r="GI111">
        <f ca="1">COUNTIF(GH$4:GH111, "Yes")</f>
        <v>6</v>
      </c>
      <c r="GJ111" s="37">
        <f t="shared" ca="1" si="1254"/>
        <v>1342959.4881705306</v>
      </c>
      <c r="GK111" s="37">
        <f t="shared" ca="1" si="1255"/>
        <v>37304.369428380865</v>
      </c>
      <c r="GL111" s="64">
        <f t="shared" ca="1" si="1056"/>
        <v>1380263.8575989115</v>
      </c>
      <c r="GM111" s="170" cm="1">
        <f t="array" aca="1" ref="GM111" ca="1">IF(MONTH($A111) = 1, _xlfn.LET(_xlpm.value, RAND(), _xlfn.IFS(_xlpm.value&lt;=0.6, 0.9/12, AND(_xlpm.value&gt;0.6, _xlpm.value&lt;=0.8), 0.36/12, _xlpm.value&gt;0.8, -0.06/12)), GM110)</f>
        <v>7.4999999999999997E-2</v>
      </c>
      <c r="GN111" t="str">
        <f t="shared" ca="1" si="1524"/>
        <v>No</v>
      </c>
      <c r="GO111">
        <f ca="1">COUNTIF(GN$4:GN111, "Yes")</f>
        <v>4</v>
      </c>
      <c r="GP111" s="37">
        <f t="shared" ca="1" si="1256"/>
        <v>4668201.0621475047</v>
      </c>
      <c r="GQ111" s="37">
        <f t="shared" ca="1" si="1257"/>
        <v>48470.586805146442</v>
      </c>
      <c r="GR111" s="64">
        <f t="shared" ca="1" si="1058"/>
        <v>4716671.6489526508</v>
      </c>
      <c r="GS111" s="170" cm="1">
        <f t="array" aca="1" ref="GS111" ca="1">IF(MONTH($A111) = 1, _xlfn.LET(_xlpm.value, RAND(), _xlfn.IFS(_xlpm.value&lt;=0.6, 0.9/12, AND(_xlpm.value&gt;0.6, _xlpm.value&lt;=0.8), 0.36/12, _xlpm.value&gt;0.8, -0.06/12)), GS110)</f>
        <v>7.4999999999999997E-2</v>
      </c>
      <c r="GT111" t="str">
        <f t="shared" ca="1" si="1525"/>
        <v>No</v>
      </c>
      <c r="GU111">
        <f ca="1">COUNTIF(GT$4:GT111, "Yes")</f>
        <v>2</v>
      </c>
      <c r="GV111" s="37">
        <f t="shared" ca="1" si="1258"/>
        <v>3256022.3203600962</v>
      </c>
      <c r="GW111" s="37">
        <f t="shared" ca="1" si="1259"/>
        <v>10517.162189609038</v>
      </c>
      <c r="GX111" s="64">
        <f t="shared" ca="1" si="1060"/>
        <v>3266539.4825497051</v>
      </c>
      <c r="GY111" s="170" cm="1">
        <f t="array" aca="1" ref="GY111" ca="1">IF(MONTH($A111) = 1, _xlfn.LET(_xlpm.value, RAND(), _xlfn.IFS(_xlpm.value&lt;=0.6, 0.9/12, AND(_xlpm.value&gt;0.6, _xlpm.value&lt;=0.8), 0.36/12, _xlpm.value&gt;0.8, -0.06/12)), GY110)</f>
        <v>7.4999999999999997E-2</v>
      </c>
      <c r="GZ111" t="str">
        <f t="shared" ca="1" si="1526"/>
        <v>No</v>
      </c>
      <c r="HA111">
        <f ca="1">COUNTIF(GZ$4:GZ111, "Yes")</f>
        <v>4</v>
      </c>
      <c r="HB111" s="37">
        <f t="shared" ca="1" si="1260"/>
        <v>13846839.80663294</v>
      </c>
      <c r="HC111" s="37">
        <f t="shared" ca="1" si="1261"/>
        <v>66417.042908165909</v>
      </c>
      <c r="HD111" s="64">
        <f t="shared" ca="1" si="1062"/>
        <v>13913256.849541105</v>
      </c>
      <c r="HE111" s="170" cm="1">
        <f t="array" aca="1" ref="HE111" ca="1">IF(MONTH($A111) = 1, _xlfn.LET(_xlpm.value, RAND(), _xlfn.IFS(_xlpm.value&lt;=0.6, 0.9/12, AND(_xlpm.value&gt;0.6, _xlpm.value&lt;=0.8), 0.36/12, _xlpm.value&gt;0.8, -0.06/12)), HE110)</f>
        <v>0.03</v>
      </c>
      <c r="HF111" t="str">
        <f t="shared" ca="1" si="1527"/>
        <v>No</v>
      </c>
      <c r="HG111">
        <f ca="1">COUNTIF(HF$4:HF111, "Yes")</f>
        <v>5</v>
      </c>
      <c r="HH111" s="37">
        <f t="shared" ca="1" si="1262"/>
        <v>3439943.4369716588</v>
      </c>
      <c r="HI111" s="37">
        <f t="shared" ca="1" si="1263"/>
        <v>62067.55833278771</v>
      </c>
      <c r="HJ111" s="64">
        <f t="shared" ca="1" si="1064"/>
        <v>3502010.9953044467</v>
      </c>
      <c r="HK111" s="170" cm="1">
        <f t="array" aca="1" ref="HK111" ca="1">IF(MONTH($A111) = 1, _xlfn.LET(_xlpm.value, RAND(), _xlfn.IFS(_xlpm.value&lt;=0.6, 0.9/12, AND(_xlpm.value&gt;0.6, _xlpm.value&lt;=0.8), 0.36/12, _xlpm.value&gt;0.8, -0.06/12)), HK110)</f>
        <v>-5.0000000000000001E-3</v>
      </c>
      <c r="HL111" t="str">
        <f t="shared" ca="1" si="1528"/>
        <v>No</v>
      </c>
      <c r="HM111">
        <f ca="1">COUNTIF(HL$4:HL111, "Yes")</f>
        <v>5</v>
      </c>
      <c r="HN111" s="37">
        <f t="shared" ca="1" si="1264"/>
        <v>5814712.0246250667</v>
      </c>
      <c r="HO111" s="37">
        <f t="shared" ca="1" si="1265"/>
        <v>49932.527985229528</v>
      </c>
      <c r="HP111" s="64">
        <f t="shared" ca="1" si="1066"/>
        <v>5864644.5526102958</v>
      </c>
      <c r="HQ111" s="170" cm="1">
        <f t="array" aca="1" ref="HQ111" ca="1">IF(MONTH($A111) = 1, _xlfn.LET(_xlpm.value, RAND(), _xlfn.IFS(_xlpm.value&lt;=0.6, 0.9/12, AND(_xlpm.value&gt;0.6, _xlpm.value&lt;=0.8), 0.36/12, _xlpm.value&gt;0.8, -0.06/12)), HQ110)</f>
        <v>7.4999999999999997E-2</v>
      </c>
      <c r="HR111" t="str">
        <f t="shared" ca="1" si="1529"/>
        <v>No</v>
      </c>
      <c r="HS111">
        <f ca="1">COUNTIF(HR$4:HR111, "Yes")</f>
        <v>5</v>
      </c>
      <c r="HT111" s="37">
        <f t="shared" ca="1" si="1266"/>
        <v>2101505.5541233541</v>
      </c>
      <c r="HU111" s="37">
        <f t="shared" ca="1" si="1267"/>
        <v>63382.45155734499</v>
      </c>
      <c r="HV111" s="64">
        <f t="shared" ca="1" si="1068"/>
        <v>2164888.0056806989</v>
      </c>
      <c r="HW111" s="170" cm="1">
        <f t="array" aca="1" ref="HW111" ca="1">IF(MONTH($A111) = 1, _xlfn.LET(_xlpm.value, RAND(), _xlfn.IFS(_xlpm.value&lt;=0.6, 0.9/12, AND(_xlpm.value&gt;0.6, _xlpm.value&lt;=0.8), 0.36/12, _xlpm.value&gt;0.8, -0.06/12)), HW110)</f>
        <v>7.4999999999999997E-2</v>
      </c>
      <c r="HX111" t="str">
        <f t="shared" ca="1" si="1530"/>
        <v>No</v>
      </c>
      <c r="HY111">
        <f ca="1">COUNTIF(HX$4:HX111, "Yes")</f>
        <v>5</v>
      </c>
      <c r="HZ111" s="37">
        <f t="shared" ca="1" si="1268"/>
        <v>11385054.945931664</v>
      </c>
      <c r="IA111" s="37">
        <f t="shared" ca="1" si="1269"/>
        <v>86614.218628391871</v>
      </c>
      <c r="IB111" s="64">
        <f t="shared" ca="1" si="1070"/>
        <v>11471669.164560055</v>
      </c>
      <c r="IC111" s="170" cm="1">
        <f t="array" aca="1" ref="IC111" ca="1">IF(MONTH($A111) = 1, _xlfn.LET(_xlpm.value, RAND(), _xlfn.IFS(_xlpm.value&lt;=0.6, 0.9/12, AND(_xlpm.value&gt;0.6, _xlpm.value&lt;=0.8), 0.36/12, _xlpm.value&gt;0.8, -0.06/12)), IC110)</f>
        <v>7.4999999999999997E-2</v>
      </c>
      <c r="ID111" t="str">
        <f t="shared" ca="1" si="1531"/>
        <v>No</v>
      </c>
      <c r="IE111">
        <f ca="1">COUNTIF(ID$4:ID111, "Yes")</f>
        <v>5</v>
      </c>
      <c r="IF111" s="37">
        <f t="shared" ca="1" si="1270"/>
        <v>12623761.496356642</v>
      </c>
      <c r="IG111" s="37">
        <f t="shared" ca="1" si="1271"/>
        <v>63797.825994967934</v>
      </c>
      <c r="IH111" s="64">
        <f t="shared" ca="1" si="1072"/>
        <v>12687559.32235161</v>
      </c>
      <c r="II111" s="170" cm="1">
        <f t="array" aca="1" ref="II111" ca="1">IF(MONTH($A111) = 1, _xlfn.LET(_xlpm.value, RAND(), _xlfn.IFS(_xlpm.value&lt;=0.6, 0.9/12, AND(_xlpm.value&gt;0.6, _xlpm.value&lt;=0.8), 0.36/12, _xlpm.value&gt;0.8, -0.06/12)), II110)</f>
        <v>0.03</v>
      </c>
      <c r="IJ111" t="str">
        <f t="shared" ca="1" si="1532"/>
        <v>No</v>
      </c>
      <c r="IK111">
        <f ca="1">COUNTIF(IJ$4:IJ111, "Yes")</f>
        <v>8</v>
      </c>
      <c r="IL111" s="37">
        <f t="shared" ca="1" si="1272"/>
        <v>2232796.8298130492</v>
      </c>
      <c r="IM111" s="37">
        <f t="shared" ca="1" si="1273"/>
        <v>111211.69013148258</v>
      </c>
      <c r="IN111" s="64">
        <f t="shared" ca="1" si="1074"/>
        <v>2344008.5199445318</v>
      </c>
      <c r="IO111" s="170" cm="1">
        <f t="array" aca="1" ref="IO111" ca="1">IF(MONTH($A111) = 1, _xlfn.LET(_xlpm.value, RAND(), _xlfn.IFS(_xlpm.value&lt;=0.6, 0.9/12, AND(_xlpm.value&gt;0.6, _xlpm.value&lt;=0.8), 0.36/12, _xlpm.value&gt;0.8, -0.06/12)), IO110)</f>
        <v>7.4999999999999997E-2</v>
      </c>
      <c r="IP111" t="str">
        <f t="shared" ca="1" si="1533"/>
        <v>No</v>
      </c>
      <c r="IQ111">
        <f ca="1">COUNTIF(IP$4:IP111, "Yes")</f>
        <v>6</v>
      </c>
      <c r="IR111" s="37">
        <f t="shared" ca="1" si="1274"/>
        <v>1871125.8050841617</v>
      </c>
      <c r="IS111" s="37">
        <f t="shared" ca="1" si="1275"/>
        <v>86313.896896989143</v>
      </c>
      <c r="IT111" s="64">
        <f t="shared" ca="1" si="1076"/>
        <v>1957439.7019811508</v>
      </c>
      <c r="IU111" s="170" cm="1">
        <f t="array" aca="1" ref="IU111" ca="1">IF(MONTH($A111) = 1, _xlfn.LET(_xlpm.value, RAND(), _xlfn.IFS(_xlpm.value&lt;=0.6, 0.9/12, AND(_xlpm.value&gt;0.6, _xlpm.value&lt;=0.8), 0.36/12, _xlpm.value&gt;0.8, -0.06/12)), IU110)</f>
        <v>0.03</v>
      </c>
      <c r="IV111" t="str">
        <f t="shared" ca="1" si="1534"/>
        <v>No</v>
      </c>
      <c r="IW111">
        <f ca="1">COUNTIF(IV$4:IV111, "Yes")</f>
        <v>6</v>
      </c>
      <c r="IX111" s="37">
        <f t="shared" ca="1" si="1276"/>
        <v>2430100.0232233587</v>
      </c>
      <c r="IY111" s="37">
        <f t="shared" ca="1" si="1277"/>
        <v>87668.42421325593</v>
      </c>
      <c r="IZ111" s="64">
        <f t="shared" ca="1" si="1078"/>
        <v>2517768.4474366144</v>
      </c>
      <c r="JA111" s="170" cm="1">
        <f t="array" aca="1" ref="JA111" ca="1">IF(MONTH($A111) = 1, _xlfn.LET(_xlpm.value, RAND(), _xlfn.IFS(_xlpm.value&lt;=0.6, 0.9/12, AND(_xlpm.value&gt;0.6, _xlpm.value&lt;=0.8), 0.36/12, _xlpm.value&gt;0.8, -0.06/12)), JA110)</f>
        <v>-5.0000000000000001E-3</v>
      </c>
      <c r="JB111" t="str">
        <f t="shared" ca="1" si="1535"/>
        <v>No</v>
      </c>
      <c r="JC111">
        <f ca="1">COUNTIF(JB$4:JB111, "Yes")</f>
        <v>6</v>
      </c>
      <c r="JD111" s="37">
        <f t="shared" ca="1" si="1278"/>
        <v>777017.97527071694</v>
      </c>
      <c r="JE111" s="37">
        <f t="shared" ca="1" si="1279"/>
        <v>82669.360567689291</v>
      </c>
      <c r="JF111" s="64">
        <f t="shared" ca="1" si="1080"/>
        <v>859687.33583840623</v>
      </c>
      <c r="JG111" s="170" cm="1">
        <f t="array" aca="1" ref="JG111" ca="1">IF(MONTH($A111) = 1, _xlfn.LET(_xlpm.value, RAND(), _xlfn.IFS(_xlpm.value&lt;=0.6, 0.9/12, AND(_xlpm.value&gt;0.6, _xlpm.value&lt;=0.8), 0.36/12, _xlpm.value&gt;0.8, -0.06/12)), JG110)</f>
        <v>0.03</v>
      </c>
      <c r="JH111" t="str">
        <f t="shared" ca="1" si="1536"/>
        <v>No</v>
      </c>
      <c r="JI111">
        <f ca="1">COUNTIF(JH$4:JH111, "Yes")</f>
        <v>5</v>
      </c>
      <c r="JJ111" s="37">
        <f t="shared" ca="1" si="1280"/>
        <v>12549823.662756335</v>
      </c>
      <c r="JK111" s="37">
        <f t="shared" ca="1" si="1281"/>
        <v>40167.22954464901</v>
      </c>
      <c r="JL111" s="64">
        <f t="shared" ca="1" si="1082"/>
        <v>12589990.892300984</v>
      </c>
      <c r="JM111" s="170" cm="1">
        <f t="array" aca="1" ref="JM111" ca="1">IF(MONTH($A111) = 1, _xlfn.LET(_xlpm.value, RAND(), _xlfn.IFS(_xlpm.value&lt;=0.6, 0.9/12, AND(_xlpm.value&gt;0.6, _xlpm.value&lt;=0.8), 0.36/12, _xlpm.value&gt;0.8, -0.06/12)), JM110)</f>
        <v>-5.0000000000000001E-3</v>
      </c>
      <c r="JN111" t="str">
        <f t="shared" ca="1" si="1537"/>
        <v>No</v>
      </c>
      <c r="JO111">
        <f ca="1">COUNTIF(JN$4:JN111, "Yes")</f>
        <v>9</v>
      </c>
      <c r="JP111" s="37">
        <f t="shared" ca="1" si="1282"/>
        <v>1901005.7502508231</v>
      </c>
      <c r="JQ111" s="37">
        <f t="shared" ca="1" si="1283"/>
        <v>135362.50817929898</v>
      </c>
      <c r="JR111" s="64">
        <f t="shared" ca="1" si="1084"/>
        <v>2036368.2584301222</v>
      </c>
      <c r="JS111" s="170" cm="1">
        <f t="array" aca="1" ref="JS111" ca="1">IF(MONTH($A111) = 1, _xlfn.LET(_xlpm.value, RAND(), _xlfn.IFS(_xlpm.value&lt;=0.6, 0.9/12, AND(_xlpm.value&gt;0.6, _xlpm.value&lt;=0.8), 0.36/12, _xlpm.value&gt;0.8, -0.06/12)), JS110)</f>
        <v>0.03</v>
      </c>
      <c r="JT111" t="str">
        <f t="shared" ca="1" si="1538"/>
        <v>No</v>
      </c>
      <c r="JU111">
        <f ca="1">COUNTIF(JT$4:JT111, "Yes")</f>
        <v>4</v>
      </c>
      <c r="JV111" s="37">
        <f t="shared" ca="1" si="1284"/>
        <v>7476881.3316038204</v>
      </c>
      <c r="JW111" s="37">
        <f t="shared" ca="1" si="1285"/>
        <v>42962.804460354571</v>
      </c>
      <c r="JX111" s="64">
        <f t="shared" ca="1" si="1086"/>
        <v>7519844.1360641746</v>
      </c>
      <c r="JY111" s="170" cm="1">
        <f t="array" aca="1" ref="JY111" ca="1">IF(MONTH($A111) = 1, _xlfn.LET(_xlpm.value, RAND(), _xlfn.IFS(_xlpm.value&lt;=0.6, 0.9/12, AND(_xlpm.value&gt;0.6, _xlpm.value&lt;=0.8), 0.36/12, _xlpm.value&gt;0.8, -0.06/12)), JY110)</f>
        <v>7.4999999999999997E-2</v>
      </c>
      <c r="JZ111" t="str">
        <f t="shared" ca="1" si="1539"/>
        <v>No</v>
      </c>
      <c r="KA111">
        <f ca="1">COUNTIF(JZ$4:JZ111, "Yes")</f>
        <v>6</v>
      </c>
      <c r="KB111" s="37">
        <f t="shared" ca="1" si="1286"/>
        <v>7305715.9862881266</v>
      </c>
      <c r="KC111" s="37">
        <f t="shared" ca="1" si="1287"/>
        <v>66776.234594861904</v>
      </c>
      <c r="KD111" s="64">
        <f t="shared" ca="1" si="1088"/>
        <v>7372492.2208829885</v>
      </c>
      <c r="KE111" s="170" cm="1">
        <f t="array" aca="1" ref="KE111" ca="1">IF(MONTH($A111) = 1, _xlfn.LET(_xlpm.value, RAND(), _xlfn.IFS(_xlpm.value&lt;=0.6, 0.9/12, AND(_xlpm.value&gt;0.6, _xlpm.value&lt;=0.8), 0.36/12, _xlpm.value&gt;0.8, -0.06/12)), KE110)</f>
        <v>-5.0000000000000001E-3</v>
      </c>
      <c r="KF111" t="str">
        <f t="shared" ca="1" si="1540"/>
        <v>No</v>
      </c>
      <c r="KG111">
        <f ca="1">COUNTIF(KF$4:KF111, "Yes")</f>
        <v>4</v>
      </c>
      <c r="KH111" s="37">
        <f t="shared" ca="1" si="1288"/>
        <v>1171757.4007785411</v>
      </c>
      <c r="KI111" s="37">
        <f t="shared" ca="1" si="1289"/>
        <v>45849.098066595376</v>
      </c>
      <c r="KJ111" s="64">
        <f t="shared" ca="1" si="1090"/>
        <v>1217606.4988451365</v>
      </c>
      <c r="KK111" s="170" cm="1">
        <f t="array" aca="1" ref="KK111" ca="1">IF(MONTH($A111) = 1, _xlfn.LET(_xlpm.value, RAND(), _xlfn.IFS(_xlpm.value&lt;=0.6, 0.9/12, AND(_xlpm.value&gt;0.6, _xlpm.value&lt;=0.8), 0.36/12, _xlpm.value&gt;0.8, -0.06/12)), KK110)</f>
        <v>7.4999999999999997E-2</v>
      </c>
      <c r="KL111" t="str">
        <f t="shared" ca="1" si="1541"/>
        <v>Yes</v>
      </c>
      <c r="KM111">
        <f ca="1">COUNTIF(KL$4:KL111, "Yes")</f>
        <v>6</v>
      </c>
      <c r="KN111" s="37">
        <f t="shared" ca="1" si="1290"/>
        <v>4711519.9942899449</v>
      </c>
      <c r="KO111" s="37">
        <f t="shared" ca="1" si="1291"/>
        <v>51027.394490620827</v>
      </c>
      <c r="KP111" s="64">
        <f t="shared" ca="1" si="1092"/>
        <v>4762547.3887805659</v>
      </c>
      <c r="KQ111" s="170" cm="1">
        <f t="array" aca="1" ref="KQ111" ca="1">IF(MONTH($A111) = 1, _xlfn.LET(_xlpm.value, RAND(), _xlfn.IFS(_xlpm.value&lt;=0.6, 0.9/12, AND(_xlpm.value&gt;0.6, _xlpm.value&lt;=0.8), 0.36/12, _xlpm.value&gt;0.8, -0.06/12)), KQ110)</f>
        <v>7.4999999999999997E-2</v>
      </c>
      <c r="KR111" t="str">
        <f t="shared" ca="1" si="1542"/>
        <v>No</v>
      </c>
      <c r="KS111">
        <f ca="1">COUNTIF(KR$4:KR111, "Yes")</f>
        <v>5</v>
      </c>
      <c r="KT111" s="37">
        <f t="shared" ca="1" si="1292"/>
        <v>1542945.5387555002</v>
      </c>
      <c r="KU111" s="37">
        <f t="shared" ca="1" si="1293"/>
        <v>60575.370239453041</v>
      </c>
      <c r="KV111" s="64">
        <f t="shared" ca="1" si="1094"/>
        <v>1603520.9089949531</v>
      </c>
      <c r="KW111" s="170" cm="1">
        <f t="array" aca="1" ref="KW111" ca="1">IF(MONTH($A111) = 1, _xlfn.LET(_xlpm.value, RAND(), _xlfn.IFS(_xlpm.value&lt;=0.6, 0.9/12, AND(_xlpm.value&gt;0.6, _xlpm.value&lt;=0.8), 0.36/12, _xlpm.value&gt;0.8, -0.06/12)), KW110)</f>
        <v>7.4999999999999997E-2</v>
      </c>
      <c r="KX111" t="str">
        <f t="shared" ca="1" si="1543"/>
        <v>No</v>
      </c>
      <c r="KY111">
        <f ca="1">COUNTIF(KX$4:KX111, "Yes")</f>
        <v>4</v>
      </c>
      <c r="KZ111" s="37">
        <f t="shared" ca="1" si="1294"/>
        <v>1806010.0311533622</v>
      </c>
      <c r="LA111" s="37">
        <f t="shared" ca="1" si="1295"/>
        <v>62204.045549173679</v>
      </c>
      <c r="LB111" s="64">
        <f t="shared" ca="1" si="1096"/>
        <v>1868214.0767025359</v>
      </c>
      <c r="LC111" s="170" cm="1">
        <f t="array" aca="1" ref="LC111" ca="1">IF(MONTH($A111) = 1, _xlfn.LET(_xlpm.value, RAND(), _xlfn.IFS(_xlpm.value&lt;=0.6, 0.9/12, AND(_xlpm.value&gt;0.6, _xlpm.value&lt;=0.8), 0.36/12, _xlpm.value&gt;0.8, -0.06/12)), LC110)</f>
        <v>0.03</v>
      </c>
      <c r="LD111" t="str">
        <f t="shared" ca="1" si="1544"/>
        <v>No</v>
      </c>
      <c r="LE111">
        <f ca="1">COUNTIF(LD$4:LD111, "Yes")</f>
        <v>4</v>
      </c>
      <c r="LF111" s="37">
        <f t="shared" ca="1" si="1296"/>
        <v>2456711.4712279947</v>
      </c>
      <c r="LG111" s="37">
        <f t="shared" ca="1" si="1297"/>
        <v>35855.932742397701</v>
      </c>
      <c r="LH111" s="64">
        <f t="shared" ca="1" si="1098"/>
        <v>2492567.4039703924</v>
      </c>
      <c r="LI111" s="170" cm="1">
        <f t="array" aca="1" ref="LI111" ca="1">IF(MONTH($A111) = 1, _xlfn.LET(_xlpm.value, RAND(), _xlfn.IFS(_xlpm.value&lt;=0.6, 0.9/12, AND(_xlpm.value&gt;0.6, _xlpm.value&lt;=0.8), 0.36/12, _xlpm.value&gt;0.8, -0.06/12)), LI110)</f>
        <v>7.4999999999999997E-2</v>
      </c>
      <c r="LJ111" t="str">
        <f t="shared" ca="1" si="1545"/>
        <v>No</v>
      </c>
      <c r="LK111">
        <f ca="1">COUNTIF(LJ$4:LJ111, "Yes")</f>
        <v>6</v>
      </c>
      <c r="LL111" s="37">
        <f t="shared" ca="1" si="1298"/>
        <v>3276130.3054932868</v>
      </c>
      <c r="LM111" s="37">
        <f t="shared" ca="1" si="1299"/>
        <v>84219.428457792004</v>
      </c>
      <c r="LN111" s="64">
        <f t="shared" ca="1" si="1100"/>
        <v>3360349.7339510787</v>
      </c>
      <c r="LO111" s="170" cm="1">
        <f t="array" aca="1" ref="LO111" ca="1">IF(MONTH($A111) = 1, _xlfn.LET(_xlpm.value, RAND(), _xlfn.IFS(_xlpm.value&lt;=0.6, 0.9/12, AND(_xlpm.value&gt;0.6, _xlpm.value&lt;=0.8), 0.36/12, _xlpm.value&gt;0.8, -0.06/12)), LO110)</f>
        <v>0.03</v>
      </c>
      <c r="LP111" t="str">
        <f t="shared" ca="1" si="1546"/>
        <v>No</v>
      </c>
      <c r="LQ111">
        <f ca="1">COUNTIF(LP$4:LP111, "Yes")</f>
        <v>9</v>
      </c>
      <c r="LR111" s="37">
        <f t="shared" ca="1" si="1300"/>
        <v>747181.40757633164</v>
      </c>
      <c r="LS111" s="37">
        <f t="shared" ca="1" si="1301"/>
        <v>109675.88096367699</v>
      </c>
      <c r="LT111" s="64">
        <f t="shared" ca="1" si="1102"/>
        <v>856857.28854000859</v>
      </c>
      <c r="LU111" s="170" cm="1">
        <f t="array" aca="1" ref="LU111" ca="1">IF(MONTH($A111) = 1, _xlfn.LET(_xlpm.value, RAND(), _xlfn.IFS(_xlpm.value&lt;=0.6, 0.9/12, AND(_xlpm.value&gt;0.6, _xlpm.value&lt;=0.8), 0.36/12, _xlpm.value&gt;0.8, -0.06/12)), LU110)</f>
        <v>7.4999999999999997E-2</v>
      </c>
      <c r="LV111" t="str">
        <f t="shared" ca="1" si="1547"/>
        <v>No</v>
      </c>
      <c r="LW111">
        <f ca="1">COUNTIF(LV$4:LV111, "Yes")</f>
        <v>4</v>
      </c>
      <c r="LX111" s="37">
        <f t="shared" ca="1" si="1302"/>
        <v>12978649.681435218</v>
      </c>
      <c r="LY111" s="37">
        <f t="shared" ca="1" si="1303"/>
        <v>50056.715791413895</v>
      </c>
      <c r="LZ111" s="64">
        <f t="shared" ca="1" si="1104"/>
        <v>13028706.397226632</v>
      </c>
      <c r="MA111" s="170" cm="1">
        <f t="array" aca="1" ref="MA111" ca="1">IF(MONTH($A111) = 1, _xlfn.LET(_xlpm.value, RAND(), _xlfn.IFS(_xlpm.value&lt;=0.6, 0.9/12, AND(_xlpm.value&gt;0.6, _xlpm.value&lt;=0.8), 0.36/12, _xlpm.value&gt;0.8, -0.06/12)), MA110)</f>
        <v>7.4999999999999997E-2</v>
      </c>
      <c r="MB111" t="str">
        <f t="shared" ca="1" si="1548"/>
        <v>No</v>
      </c>
      <c r="MC111">
        <f ca="1">COUNTIF(MB$4:MB111, "Yes")</f>
        <v>5</v>
      </c>
      <c r="MD111" s="37">
        <f t="shared" ca="1" si="1304"/>
        <v>1569029.353242072</v>
      </c>
      <c r="ME111" s="37">
        <f t="shared" ca="1" si="1305"/>
        <v>56516.257535019402</v>
      </c>
      <c r="MF111" s="64">
        <f t="shared" ca="1" si="1106"/>
        <v>1625545.6107770915</v>
      </c>
      <c r="MG111" s="170" cm="1">
        <f t="array" aca="1" ref="MG111" ca="1">IF(MONTH($A111) = 1, _xlfn.LET(_xlpm.value, RAND(), _xlfn.IFS(_xlpm.value&lt;=0.6, 0.9/12, AND(_xlpm.value&gt;0.6, _xlpm.value&lt;=0.8), 0.36/12, _xlpm.value&gt;0.8, -0.06/12)), MG110)</f>
        <v>-5.0000000000000001E-3</v>
      </c>
      <c r="MH111" t="str">
        <f t="shared" ca="1" si="1549"/>
        <v>No</v>
      </c>
      <c r="MI111">
        <f ca="1">COUNTIF(MH$4:MH111, "Yes")</f>
        <v>8</v>
      </c>
      <c r="MJ111" s="37">
        <f t="shared" ca="1" si="1306"/>
        <v>2728741.6861448302</v>
      </c>
      <c r="MK111" s="37">
        <f t="shared" ca="1" si="1307"/>
        <v>88268.391171734256</v>
      </c>
      <c r="ML111" s="64">
        <f t="shared" ca="1" si="1108"/>
        <v>2817010.0773165645</v>
      </c>
      <c r="MM111" s="170" cm="1">
        <f t="array" aca="1" ref="MM111" ca="1">IF(MONTH($A111) = 1, _xlfn.LET(_xlpm.value, RAND(), _xlfn.IFS(_xlpm.value&lt;=0.6, 0.9/12, AND(_xlpm.value&gt;0.6, _xlpm.value&lt;=0.8), 0.36/12, _xlpm.value&gt;0.8, -0.06/12)), MM110)</f>
        <v>0.03</v>
      </c>
      <c r="MN111" t="str">
        <f t="shared" ca="1" si="1550"/>
        <v>No</v>
      </c>
      <c r="MO111">
        <f ca="1">COUNTIF(MN$4:MN111, "Yes")</f>
        <v>8</v>
      </c>
      <c r="MP111" s="37">
        <f t="shared" ca="1" si="1308"/>
        <v>2985708.010601995</v>
      </c>
      <c r="MQ111" s="37">
        <f t="shared" ca="1" si="1309"/>
        <v>123638.15400543617</v>
      </c>
      <c r="MR111" s="64">
        <f t="shared" ca="1" si="1110"/>
        <v>3109346.1646074313</v>
      </c>
      <c r="MS111" s="170" cm="1">
        <f t="array" aca="1" ref="MS111" ca="1">IF(MONTH($A111) = 1, _xlfn.LET(_xlpm.value, RAND(), _xlfn.IFS(_xlpm.value&lt;=0.6, 0.9/12, AND(_xlpm.value&gt;0.6, _xlpm.value&lt;=0.8), 0.36/12, _xlpm.value&gt;0.8, -0.06/12)), MS110)</f>
        <v>0.03</v>
      </c>
      <c r="MT111" t="str">
        <f t="shared" ca="1" si="1551"/>
        <v>No</v>
      </c>
      <c r="MU111">
        <f ca="1">COUNTIF(MT$4:MT111, "Yes")</f>
        <v>9</v>
      </c>
      <c r="MV111" s="37">
        <f t="shared" ca="1" si="1310"/>
        <v>1527155.9127098492</v>
      </c>
      <c r="MW111" s="37">
        <f t="shared" ca="1" si="1311"/>
        <v>144272.63250990238</v>
      </c>
      <c r="MX111" s="64">
        <f t="shared" ca="1" si="1112"/>
        <v>1671428.5452197515</v>
      </c>
      <c r="MY111" s="170" cm="1">
        <f t="array" aca="1" ref="MY111" ca="1">IF(MONTH($A111) = 1, _xlfn.LET(_xlpm.value, RAND(), _xlfn.IFS(_xlpm.value&lt;=0.6, 0.9/12, AND(_xlpm.value&gt;0.6, _xlpm.value&lt;=0.8), 0.36/12, _xlpm.value&gt;0.8, -0.06/12)), MY110)</f>
        <v>7.4999999999999997E-2</v>
      </c>
      <c r="MZ111" t="str">
        <f t="shared" ca="1" si="1552"/>
        <v>No</v>
      </c>
      <c r="NA111">
        <f ca="1">COUNTIF(MZ$4:MZ111, "Yes")</f>
        <v>5</v>
      </c>
      <c r="NB111" s="37">
        <f t="shared" ca="1" si="1312"/>
        <v>27504036.861053888</v>
      </c>
      <c r="NC111" s="37">
        <f t="shared" ca="1" si="1313"/>
        <v>46827.436242743046</v>
      </c>
      <c r="ND111" s="64">
        <f t="shared" ca="1" si="1114"/>
        <v>27550864.297296632</v>
      </c>
      <c r="NE111" s="170" cm="1">
        <f t="array" aca="1" ref="NE111" ca="1">IF(MONTH($A111) = 1, _xlfn.LET(_xlpm.value, RAND(), _xlfn.IFS(_xlpm.value&lt;=0.6, 0.9/12, AND(_xlpm.value&gt;0.6, _xlpm.value&lt;=0.8), 0.36/12, _xlpm.value&gt;0.8, -0.06/12)), NE110)</f>
        <v>7.4999999999999997E-2</v>
      </c>
      <c r="NF111" t="str">
        <f t="shared" ca="1" si="1553"/>
        <v>No</v>
      </c>
      <c r="NG111">
        <f ca="1">COUNTIF(NF$4:NF111, "Yes")</f>
        <v>3</v>
      </c>
      <c r="NH111" s="37">
        <f t="shared" ca="1" si="1314"/>
        <v>4397539.4899519738</v>
      </c>
      <c r="NI111" s="37">
        <f t="shared" ca="1" si="1315"/>
        <v>42280.704331528199</v>
      </c>
      <c r="NJ111" s="64">
        <f t="shared" ca="1" si="1116"/>
        <v>4439820.1942835022</v>
      </c>
      <c r="NK111" s="170" cm="1">
        <f t="array" aca="1" ref="NK111" ca="1">IF(MONTH($A111) = 1, _xlfn.LET(_xlpm.value, RAND(), _xlfn.IFS(_xlpm.value&lt;=0.6, 0.9/12, AND(_xlpm.value&gt;0.6, _xlpm.value&lt;=0.8), 0.36/12, _xlpm.value&gt;0.8, -0.06/12)), NK110)</f>
        <v>7.4999999999999997E-2</v>
      </c>
      <c r="NL111" t="str">
        <f t="shared" ca="1" si="1554"/>
        <v>Yes</v>
      </c>
      <c r="NM111">
        <f ca="1">COUNTIF(NL$4:NL111, "Yes")</f>
        <v>7</v>
      </c>
      <c r="NN111" s="37">
        <f t="shared" ca="1" si="1316"/>
        <v>1681382.8321292994</v>
      </c>
      <c r="NO111" s="37">
        <f t="shared" ca="1" si="1317"/>
        <v>101207.58902545676</v>
      </c>
      <c r="NP111" s="64">
        <f t="shared" ca="1" si="1118"/>
        <v>1782590.4211547561</v>
      </c>
      <c r="NQ111" s="170" cm="1">
        <f t="array" aca="1" ref="NQ111" ca="1">IF(MONTH($A111) = 1, _xlfn.LET(_xlpm.value, RAND(), _xlfn.IFS(_xlpm.value&lt;=0.6, 0.9/12, AND(_xlpm.value&gt;0.6, _xlpm.value&lt;=0.8), 0.36/12, _xlpm.value&gt;0.8, -0.06/12)), NQ110)</f>
        <v>-5.0000000000000001E-3</v>
      </c>
      <c r="NR111" t="str">
        <f t="shared" ca="1" si="1555"/>
        <v>No</v>
      </c>
      <c r="NS111">
        <f ca="1">COUNTIF(NR$4:NR111, "Yes")</f>
        <v>7</v>
      </c>
      <c r="NT111" s="37">
        <f t="shared" ca="1" si="1318"/>
        <v>557175.94314955676</v>
      </c>
      <c r="NU111" s="37">
        <f t="shared" ca="1" si="1319"/>
        <v>90858.837471787134</v>
      </c>
      <c r="NV111" s="64">
        <f t="shared" ca="1" si="1120"/>
        <v>648034.78062134387</v>
      </c>
      <c r="NW111" s="170" cm="1">
        <f t="array" aca="1" ref="NW111" ca="1">IF(MONTH($A111) = 1, _xlfn.LET(_xlpm.value, RAND(), _xlfn.IFS(_xlpm.value&lt;=0.6, 0.9/12, AND(_xlpm.value&gt;0.6, _xlpm.value&lt;=0.8), 0.36/12, _xlpm.value&gt;0.8, -0.06/12)), NW110)</f>
        <v>-5.0000000000000001E-3</v>
      </c>
      <c r="NX111" t="str">
        <f t="shared" ca="1" si="1556"/>
        <v>No</v>
      </c>
      <c r="NY111">
        <f ca="1">COUNTIF(NX$4:NX111, "Yes")</f>
        <v>8</v>
      </c>
      <c r="NZ111" s="37">
        <f t="shared" ca="1" si="1320"/>
        <v>1457135.2949039917</v>
      </c>
      <c r="OA111" s="37">
        <f t="shared" ca="1" si="1321"/>
        <v>123221.46471507604</v>
      </c>
      <c r="OB111" s="64">
        <f t="shared" ca="1" si="1122"/>
        <v>1580356.7596190679</v>
      </c>
      <c r="OC111" s="170" cm="1">
        <f t="array" aca="1" ref="OC111" ca="1">IF(MONTH($A111) = 1, _xlfn.LET(_xlpm.value, RAND(), _xlfn.IFS(_xlpm.value&lt;=0.6, 0.9/12, AND(_xlpm.value&gt;0.6, _xlpm.value&lt;=0.8), 0.36/12, _xlpm.value&gt;0.8, -0.06/12)), OC110)</f>
        <v>7.4999999999999997E-2</v>
      </c>
      <c r="OD111" t="str">
        <f t="shared" ca="1" si="1557"/>
        <v>No</v>
      </c>
      <c r="OE111">
        <f ca="1">COUNTIF(OD$4:OD111, "Yes")</f>
        <v>6</v>
      </c>
      <c r="OF111" s="37">
        <f t="shared" ca="1" si="1322"/>
        <v>905044.22031455697</v>
      </c>
      <c r="OG111" s="37">
        <f t="shared" ca="1" si="1323"/>
        <v>75786.613412410225</v>
      </c>
      <c r="OH111" s="64">
        <f t="shared" ca="1" si="1124"/>
        <v>980830.83372696722</v>
      </c>
      <c r="OI111" s="170" cm="1">
        <f t="array" aca="1" ref="OI111" ca="1">IF(MONTH($A111) = 1, _xlfn.LET(_xlpm.value, RAND(), _xlfn.IFS(_xlpm.value&lt;=0.6, 0.9/12, AND(_xlpm.value&gt;0.6, _xlpm.value&lt;=0.8), 0.36/12, _xlpm.value&gt;0.8, -0.06/12)), OI110)</f>
        <v>7.4999999999999997E-2</v>
      </c>
      <c r="OJ111" t="str">
        <f t="shared" ca="1" si="1558"/>
        <v>No</v>
      </c>
      <c r="OK111">
        <f ca="1">COUNTIF(OJ$4:OJ111, "Yes")</f>
        <v>10</v>
      </c>
      <c r="OL111" s="37">
        <f t="shared" ca="1" si="1324"/>
        <v>5719998.0147624873</v>
      </c>
      <c r="OM111" s="37">
        <f t="shared" ca="1" si="1325"/>
        <v>141924.08991020336</v>
      </c>
      <c r="ON111" s="64">
        <f t="shared" ca="1" si="1126"/>
        <v>5861922.1046726909</v>
      </c>
      <c r="OO111" s="170" cm="1">
        <f t="array" aca="1" ref="OO111" ca="1">IF(MONTH($A111) = 1, _xlfn.LET(_xlpm.value, RAND(), _xlfn.IFS(_xlpm.value&lt;=0.6, 0.9/12, AND(_xlpm.value&gt;0.6, _xlpm.value&lt;=0.8), 0.36/12, _xlpm.value&gt;0.8, -0.06/12)), OO110)</f>
        <v>0.03</v>
      </c>
      <c r="OP111" t="str">
        <f t="shared" ca="1" si="1559"/>
        <v>No</v>
      </c>
      <c r="OQ111">
        <f ca="1">COUNTIF(OP$4:OP111, "Yes")</f>
        <v>7</v>
      </c>
      <c r="OR111" s="37">
        <f t="shared" ca="1" si="1326"/>
        <v>2253700.4246268189</v>
      </c>
      <c r="OS111" s="37">
        <f t="shared" ca="1" si="1327"/>
        <v>76522.456784802343</v>
      </c>
      <c r="OT111" s="64">
        <f t="shared" ca="1" si="1128"/>
        <v>2330222.8814116213</v>
      </c>
      <c r="OU111" s="170" cm="1">
        <f t="array" aca="1" ref="OU111" ca="1">IF(MONTH($A111) = 1, _xlfn.LET(_xlpm.value, RAND(), _xlfn.IFS(_xlpm.value&lt;=0.6, 0.9/12, AND(_xlpm.value&gt;0.6, _xlpm.value&lt;=0.8), 0.36/12, _xlpm.value&gt;0.8, -0.06/12)), OU110)</f>
        <v>7.4999999999999997E-2</v>
      </c>
      <c r="OV111" t="str">
        <f t="shared" ca="1" si="1560"/>
        <v>No</v>
      </c>
      <c r="OW111">
        <f ca="1">COUNTIF(OV$4:OV111, "Yes")</f>
        <v>3</v>
      </c>
      <c r="OX111" s="37">
        <f t="shared" ca="1" si="1328"/>
        <v>13554904.188599391</v>
      </c>
      <c r="OY111" s="37">
        <f t="shared" ca="1" si="1329"/>
        <v>42533.961192967763</v>
      </c>
      <c r="OZ111" s="64">
        <f t="shared" ca="1" si="1130"/>
        <v>13597438.149792358</v>
      </c>
      <c r="PA111" s="170" cm="1">
        <f t="array" aca="1" ref="PA111" ca="1">IF(MONTH($A111) = 1, _xlfn.LET(_xlpm.value, RAND(), _xlfn.IFS(_xlpm.value&lt;=0.6, 0.9/12, AND(_xlpm.value&gt;0.6, _xlpm.value&lt;=0.8), 0.36/12, _xlpm.value&gt;0.8, -0.06/12)), PA110)</f>
        <v>0.03</v>
      </c>
      <c r="PB111" t="str">
        <f t="shared" ca="1" si="1561"/>
        <v>No</v>
      </c>
      <c r="PC111">
        <f ca="1">COUNTIF(PB$4:PB111, "Yes")</f>
        <v>7</v>
      </c>
      <c r="PD111" s="37">
        <f t="shared" ca="1" si="1330"/>
        <v>1495514.2367521955</v>
      </c>
      <c r="PE111" s="37">
        <f t="shared" ca="1" si="1331"/>
        <v>81920.231297356775</v>
      </c>
      <c r="PF111" s="64">
        <f t="shared" ca="1" si="1132"/>
        <v>1577434.4680495523</v>
      </c>
      <c r="PG111" s="170" cm="1">
        <f t="array" aca="1" ref="PG111" ca="1">IF(MONTH($A111) = 1, _xlfn.LET(_xlpm.value, RAND(), _xlfn.IFS(_xlpm.value&lt;=0.6, 0.9/12, AND(_xlpm.value&gt;0.6, _xlpm.value&lt;=0.8), 0.36/12, _xlpm.value&gt;0.8, -0.06/12)), PG110)</f>
        <v>7.4999999999999997E-2</v>
      </c>
      <c r="PH111" t="str">
        <f t="shared" ca="1" si="1562"/>
        <v>No</v>
      </c>
      <c r="PI111">
        <f ca="1">COUNTIF(PH$4:PH111, "Yes")</f>
        <v>9</v>
      </c>
      <c r="PJ111" s="37">
        <f t="shared" ca="1" si="1332"/>
        <v>845648.01527509117</v>
      </c>
      <c r="PK111" s="37">
        <f t="shared" ca="1" si="1333"/>
        <v>112386.03585336648</v>
      </c>
      <c r="PL111" s="64">
        <f t="shared" ca="1" si="1134"/>
        <v>958034.05112845765</v>
      </c>
      <c r="PM111" s="170" cm="1">
        <f t="array" aca="1" ref="PM111" ca="1">IF(MONTH($A111) = 1, _xlfn.LET(_xlpm.value, RAND(), _xlfn.IFS(_xlpm.value&lt;=0.6, 0.9/12, AND(_xlpm.value&gt;0.6, _xlpm.value&lt;=0.8), 0.36/12, _xlpm.value&gt;0.8, -0.06/12)), PM110)</f>
        <v>7.4999999999999997E-2</v>
      </c>
      <c r="PN111" t="str">
        <f t="shared" ca="1" si="1563"/>
        <v>No</v>
      </c>
      <c r="PO111">
        <f ca="1">COUNTIF(PN$4:PN111, "Yes")</f>
        <v>3</v>
      </c>
      <c r="PP111" s="37">
        <f t="shared" ca="1" si="1334"/>
        <v>4511262.5282356376</v>
      </c>
      <c r="PQ111" s="37">
        <f t="shared" ca="1" si="1335"/>
        <v>43945.823221105973</v>
      </c>
      <c r="PR111" s="64">
        <f t="shared" ca="1" si="1136"/>
        <v>4555208.3514567437</v>
      </c>
      <c r="PS111" s="170" cm="1">
        <f t="array" aca="1" ref="PS111" ca="1">IF(MONTH($A111) = 1, _xlfn.LET(_xlpm.value, RAND(), _xlfn.IFS(_xlpm.value&lt;=0.6, 0.9/12, AND(_xlpm.value&gt;0.6, _xlpm.value&lt;=0.8), 0.36/12, _xlpm.value&gt;0.8, -0.06/12)), PS110)</f>
        <v>7.4999999999999997E-2</v>
      </c>
      <c r="PT111" t="str">
        <f t="shared" ca="1" si="1564"/>
        <v>No</v>
      </c>
      <c r="PU111">
        <f ca="1">COUNTIF(PT$4:PT111, "Yes")</f>
        <v>4</v>
      </c>
      <c r="PV111" s="37">
        <f t="shared" ca="1" si="1336"/>
        <v>5412092.0910243094</v>
      </c>
      <c r="PW111" s="37">
        <f t="shared" ca="1" si="1337"/>
        <v>56822.273544921205</v>
      </c>
      <c r="PX111" s="64">
        <f t="shared" ca="1" si="1138"/>
        <v>5468914.3645692309</v>
      </c>
      <c r="PY111" s="170" cm="1">
        <f t="array" aca="1" ref="PY111" ca="1">IF(MONTH($A111) = 1, _xlfn.LET(_xlpm.value, RAND(), _xlfn.IFS(_xlpm.value&lt;=0.6, 0.9/12, AND(_xlpm.value&gt;0.6, _xlpm.value&lt;=0.8), 0.36/12, _xlpm.value&gt;0.8, -0.06/12)), PY110)</f>
        <v>0.03</v>
      </c>
      <c r="PZ111" t="str">
        <f t="shared" ca="1" si="1565"/>
        <v>No</v>
      </c>
      <c r="QA111">
        <f ca="1">COUNTIF(PZ$4:PZ111, "Yes")</f>
        <v>7</v>
      </c>
      <c r="QB111" s="37">
        <f t="shared" ca="1" si="1338"/>
        <v>4954552.924945483</v>
      </c>
      <c r="QC111" s="37">
        <f t="shared" ca="1" si="1339"/>
        <v>82928.410652929801</v>
      </c>
      <c r="QD111" s="64">
        <f t="shared" ca="1" si="1140"/>
        <v>5037481.3355984129</v>
      </c>
      <c r="QE111" s="170" cm="1">
        <f t="array" aca="1" ref="QE111" ca="1">IF(MONTH($A111) = 1, _xlfn.LET(_xlpm.value, RAND(), _xlfn.IFS(_xlpm.value&lt;=0.6, 0.9/12, AND(_xlpm.value&gt;0.6, _xlpm.value&lt;=0.8), 0.36/12, _xlpm.value&gt;0.8, -0.06/12)), QE110)</f>
        <v>7.4999999999999997E-2</v>
      </c>
      <c r="QF111" t="str">
        <f t="shared" ca="1" si="1566"/>
        <v>No</v>
      </c>
      <c r="QG111">
        <f ca="1">COUNTIF(QF$4:QF111, "Yes")</f>
        <v>2</v>
      </c>
      <c r="QH111" s="37">
        <f t="shared" ca="1" si="1340"/>
        <v>12587061.429527322</v>
      </c>
      <c r="QI111" s="37">
        <f t="shared" ca="1" si="1341"/>
        <v>22519.197847159896</v>
      </c>
      <c r="QJ111" s="64">
        <f t="shared" ca="1" si="1142"/>
        <v>12609580.627374481</v>
      </c>
      <c r="QK111" s="170" cm="1">
        <f t="array" aca="1" ref="QK111" ca="1">IF(MONTH($A111) = 1, _xlfn.LET(_xlpm.value, RAND(), _xlfn.IFS(_xlpm.value&lt;=0.6, 0.9/12, AND(_xlpm.value&gt;0.6, _xlpm.value&lt;=0.8), 0.36/12, _xlpm.value&gt;0.8, -0.06/12)), QK110)</f>
        <v>7.4999999999999997E-2</v>
      </c>
      <c r="QL111" t="str">
        <f t="shared" ca="1" si="1567"/>
        <v>No</v>
      </c>
      <c r="QM111">
        <f ca="1">COUNTIF(QL$4:QL111, "Yes")</f>
        <v>4</v>
      </c>
      <c r="QN111" s="37">
        <f t="shared" ca="1" si="1342"/>
        <v>7286580.0047941152</v>
      </c>
      <c r="QO111" s="37">
        <f t="shared" ca="1" si="1343"/>
        <v>78569.236121669383</v>
      </c>
      <c r="QP111" s="64">
        <f t="shared" ca="1" si="1144"/>
        <v>7365149.2409157846</v>
      </c>
      <c r="QQ111" s="170" cm="1">
        <f t="array" aca="1" ref="QQ111" ca="1">IF(MONTH($A111) = 1, _xlfn.LET(_xlpm.value, RAND(), _xlfn.IFS(_xlpm.value&lt;=0.6, 0.9/12, AND(_xlpm.value&gt;0.6, _xlpm.value&lt;=0.8), 0.36/12, _xlpm.value&gt;0.8, -0.06/12)), QQ110)</f>
        <v>7.4999999999999997E-2</v>
      </c>
      <c r="QR111" t="str">
        <f t="shared" ca="1" si="1568"/>
        <v>No</v>
      </c>
      <c r="QS111">
        <f ca="1">COUNTIF(QR$4:QR111, "Yes")</f>
        <v>9</v>
      </c>
      <c r="QT111" s="37">
        <f t="shared" ca="1" si="1344"/>
        <v>3539539.7791690459</v>
      </c>
      <c r="QU111" s="37">
        <f t="shared" ca="1" si="1345"/>
        <v>106413.14014638701</v>
      </c>
      <c r="QV111" s="64">
        <f t="shared" ca="1" si="1146"/>
        <v>3645952.9193154327</v>
      </c>
      <c r="QW111" s="170" cm="1">
        <f t="array" aca="1" ref="QW111" ca="1">IF(MONTH($A111) = 1, _xlfn.LET(_xlpm.value, RAND(), _xlfn.IFS(_xlpm.value&lt;=0.6, 0.9/12, AND(_xlpm.value&gt;0.6, _xlpm.value&lt;=0.8), 0.36/12, _xlpm.value&gt;0.8, -0.06/12)), QW110)</f>
        <v>7.4999999999999997E-2</v>
      </c>
      <c r="QX111" t="str">
        <f t="shared" ca="1" si="1569"/>
        <v>No</v>
      </c>
      <c r="QY111">
        <f ca="1">COUNTIF(QX$4:QX111, "Yes")</f>
        <v>4</v>
      </c>
      <c r="QZ111" s="37">
        <f t="shared" ca="1" si="1346"/>
        <v>8617954.9373274185</v>
      </c>
      <c r="RA111" s="37">
        <f t="shared" ca="1" si="1347"/>
        <v>44749.128564606624</v>
      </c>
      <c r="RB111" s="64">
        <f t="shared" ca="1" si="1148"/>
        <v>8662704.0658920258</v>
      </c>
      <c r="RC111" s="170" cm="1">
        <f t="array" aca="1" ref="RC111" ca="1">IF(MONTH($A111) = 1, _xlfn.LET(_xlpm.value, RAND(), _xlfn.IFS(_xlpm.value&lt;=0.6, 0.9/12, AND(_xlpm.value&gt;0.6, _xlpm.value&lt;=0.8), 0.36/12, _xlpm.value&gt;0.8, -0.06/12)), RC110)</f>
        <v>7.4999999999999997E-2</v>
      </c>
      <c r="RD111" t="str">
        <f t="shared" ca="1" si="1570"/>
        <v>No</v>
      </c>
      <c r="RE111">
        <f ca="1">COUNTIF(RD$4:RD111, "Yes")</f>
        <v>3</v>
      </c>
      <c r="RF111" s="37">
        <f t="shared" ca="1" si="1348"/>
        <v>2181532.7763132472</v>
      </c>
      <c r="RG111" s="37">
        <f t="shared" ca="1" si="1349"/>
        <v>50636.785181332758</v>
      </c>
      <c r="RH111" s="64">
        <f t="shared" ca="1" si="1150"/>
        <v>2232169.56149458</v>
      </c>
      <c r="RI111" s="170" cm="1">
        <f t="array" aca="1" ref="RI111" ca="1">IF(MONTH($A111) = 1, _xlfn.LET(_xlpm.value, RAND(), _xlfn.IFS(_xlpm.value&lt;=0.6, 0.9/12, AND(_xlpm.value&gt;0.6, _xlpm.value&lt;=0.8), 0.36/12, _xlpm.value&gt;0.8, -0.06/12)), RI110)</f>
        <v>7.4999999999999997E-2</v>
      </c>
      <c r="RJ111" t="str">
        <f t="shared" ca="1" si="1571"/>
        <v>No</v>
      </c>
      <c r="RK111">
        <f ca="1">COUNTIF(RJ$4:RJ111, "Yes")</f>
        <v>3</v>
      </c>
      <c r="RL111" s="37">
        <f t="shared" ca="1" si="1350"/>
        <v>7544040.102806855</v>
      </c>
      <c r="RM111" s="37">
        <f t="shared" ca="1" si="1351"/>
        <v>49595.389704014713</v>
      </c>
      <c r="RN111" s="64">
        <f t="shared" ca="1" si="1152"/>
        <v>7593635.4925108701</v>
      </c>
      <c r="RO111" s="170" cm="1">
        <f t="array" aca="1" ref="RO111" ca="1">IF(MONTH($A111) = 1, _xlfn.LET(_xlpm.value, RAND(), _xlfn.IFS(_xlpm.value&lt;=0.6, 0.9/12, AND(_xlpm.value&gt;0.6, _xlpm.value&lt;=0.8), 0.36/12, _xlpm.value&gt;0.8, -0.06/12)), RO110)</f>
        <v>7.4999999999999997E-2</v>
      </c>
      <c r="RP111" t="str">
        <f t="shared" ca="1" si="1572"/>
        <v>No</v>
      </c>
      <c r="RQ111">
        <f ca="1">COUNTIF(RP$4:RP111, "Yes")</f>
        <v>7</v>
      </c>
      <c r="RR111" s="37">
        <f t="shared" ca="1" si="1352"/>
        <v>9556109.8327140994</v>
      </c>
      <c r="RS111" s="37">
        <f t="shared" ca="1" si="1353"/>
        <v>61646.391404622693</v>
      </c>
      <c r="RT111" s="64">
        <f t="shared" ca="1" si="1154"/>
        <v>9617756.2241187226</v>
      </c>
      <c r="RU111" s="170" cm="1">
        <f t="array" aca="1" ref="RU111" ca="1">IF(MONTH($A111) = 1, _xlfn.LET(_xlpm.value, RAND(), _xlfn.IFS(_xlpm.value&lt;=0.6, 0.9/12, AND(_xlpm.value&gt;0.6, _xlpm.value&lt;=0.8), 0.36/12, _xlpm.value&gt;0.8, -0.06/12)), RU110)</f>
        <v>7.4999999999999997E-2</v>
      </c>
      <c r="RV111" t="str">
        <f t="shared" ca="1" si="1573"/>
        <v>No</v>
      </c>
      <c r="RW111">
        <f ca="1">COUNTIF(RV$4:RV111, "Yes")</f>
        <v>5</v>
      </c>
      <c r="RX111" s="37">
        <f t="shared" ca="1" si="1354"/>
        <v>9480265.6017360426</v>
      </c>
      <c r="RY111" s="37">
        <f t="shared" ca="1" si="1355"/>
        <v>57919.018835359886</v>
      </c>
      <c r="RZ111" s="64">
        <f t="shared" ca="1" si="1156"/>
        <v>9538184.6205714028</v>
      </c>
      <c r="SA111" s="170" cm="1">
        <f t="array" aca="1" ref="SA111" ca="1">IF(MONTH($A111) = 1, _xlfn.LET(_xlpm.value, RAND(), _xlfn.IFS(_xlpm.value&lt;=0.6, 0.9/12, AND(_xlpm.value&gt;0.6, _xlpm.value&lt;=0.8), 0.36/12, _xlpm.value&gt;0.8, -0.06/12)), SA110)</f>
        <v>-5.0000000000000001E-3</v>
      </c>
      <c r="SB111" t="str">
        <f t="shared" ca="1" si="1574"/>
        <v>No</v>
      </c>
      <c r="SC111">
        <f ca="1">COUNTIF(SB$4:SB111, "Yes")</f>
        <v>5</v>
      </c>
      <c r="SD111" s="37">
        <f t="shared" ca="1" si="1356"/>
        <v>480019.67440460419</v>
      </c>
      <c r="SE111" s="37">
        <f t="shared" ca="1" si="1357"/>
        <v>70164.159021999134</v>
      </c>
      <c r="SF111" s="64">
        <f t="shared" ca="1" si="1158"/>
        <v>550183.83342660335</v>
      </c>
      <c r="SG111" s="170" cm="1">
        <f t="array" aca="1" ref="SG111" ca="1">IF(MONTH($A111) = 1, _xlfn.LET(_xlpm.value, RAND(), _xlfn.IFS(_xlpm.value&lt;=0.6, 0.9/12, AND(_xlpm.value&gt;0.6, _xlpm.value&lt;=0.8), 0.36/12, _xlpm.value&gt;0.8, -0.06/12)), SG110)</f>
        <v>-5.0000000000000001E-3</v>
      </c>
      <c r="SH111" t="str">
        <f t="shared" ca="1" si="1575"/>
        <v>No</v>
      </c>
      <c r="SI111">
        <f ca="1">COUNTIF(SH$4:SH111, "Yes")</f>
        <v>8</v>
      </c>
      <c r="SJ111" s="37">
        <f t="shared" ca="1" si="1358"/>
        <v>362381.93405925151</v>
      </c>
      <c r="SK111" s="37">
        <f t="shared" ca="1" si="1359"/>
        <v>74987.375646236833</v>
      </c>
      <c r="SL111" s="64">
        <f t="shared" ca="1" si="1160"/>
        <v>437369.30970548833</v>
      </c>
      <c r="SM111" s="170" cm="1">
        <f t="array" aca="1" ref="SM111" ca="1">IF(MONTH($A111) = 1, _xlfn.LET(_xlpm.value, RAND(), _xlfn.IFS(_xlpm.value&lt;=0.6, 0.9/12, AND(_xlpm.value&gt;0.6, _xlpm.value&lt;=0.8), 0.36/12, _xlpm.value&gt;0.8, -0.06/12)), SM110)</f>
        <v>0.03</v>
      </c>
      <c r="SN111" t="str">
        <f t="shared" ca="1" si="1576"/>
        <v>No</v>
      </c>
      <c r="SO111">
        <f ca="1">COUNTIF(SN$4:SN111, "Yes")</f>
        <v>7</v>
      </c>
      <c r="SP111" s="37">
        <f t="shared" ca="1" si="1360"/>
        <v>2887281.4274348766</v>
      </c>
      <c r="SQ111" s="37">
        <f t="shared" ca="1" si="1361"/>
        <v>89627.735135212904</v>
      </c>
      <c r="SR111" s="64">
        <f t="shared" ca="1" si="1162"/>
        <v>2976909.1625700896</v>
      </c>
      <c r="SS111" s="170" cm="1">
        <f t="array" aca="1" ref="SS111" ca="1">IF(MONTH($A111) = 1, _xlfn.LET(_xlpm.value, RAND(), _xlfn.IFS(_xlpm.value&lt;=0.6, 0.9/12, AND(_xlpm.value&gt;0.6, _xlpm.value&lt;=0.8), 0.36/12, _xlpm.value&gt;0.8, -0.06/12)), SS110)</f>
        <v>7.4999999999999997E-2</v>
      </c>
      <c r="ST111" t="str">
        <f t="shared" ca="1" si="1577"/>
        <v>No</v>
      </c>
      <c r="SU111">
        <f ca="1">COUNTIF(ST$4:ST111, "Yes")</f>
        <v>5</v>
      </c>
      <c r="SV111" s="37">
        <f t="shared" ca="1" si="1362"/>
        <v>4315700.4275557082</v>
      </c>
      <c r="SW111" s="37">
        <f t="shared" ca="1" si="1363"/>
        <v>58518.291916204427</v>
      </c>
      <c r="SX111" s="64">
        <f t="shared" ca="1" si="1164"/>
        <v>4374218.7194719128</v>
      </c>
      <c r="SY111" s="170" cm="1">
        <f t="array" aca="1" ref="SY111" ca="1">IF(MONTH($A111) = 1, _xlfn.LET(_xlpm.value, RAND(), _xlfn.IFS(_xlpm.value&lt;=0.6, 0.9/12, AND(_xlpm.value&gt;0.6, _xlpm.value&lt;=0.8), 0.36/12, _xlpm.value&gt;0.8, -0.06/12)), SY110)</f>
        <v>0.03</v>
      </c>
      <c r="SZ111" t="str">
        <f t="shared" ca="1" si="1578"/>
        <v>No</v>
      </c>
      <c r="TA111">
        <f ca="1">COUNTIF(SZ$4:SZ111, "Yes")</f>
        <v>2</v>
      </c>
      <c r="TB111" s="37">
        <f t="shared" ca="1" si="1364"/>
        <v>1510221.22993879</v>
      </c>
      <c r="TC111" s="37">
        <f t="shared" ca="1" si="1365"/>
        <v>26513.288651821855</v>
      </c>
      <c r="TD111" s="64">
        <f t="shared" ca="1" si="1166"/>
        <v>1536734.5185906119</v>
      </c>
      <c r="TE111" s="170" cm="1">
        <f t="array" aca="1" ref="TE111" ca="1">IF(MONTH($A111) = 1, _xlfn.LET(_xlpm.value, RAND(), _xlfn.IFS(_xlpm.value&lt;=0.6, 0.9/12, AND(_xlpm.value&gt;0.6, _xlpm.value&lt;=0.8), 0.36/12, _xlpm.value&gt;0.8, -0.06/12)), TE110)</f>
        <v>7.4999999999999997E-2</v>
      </c>
      <c r="TF111" t="str">
        <f t="shared" ca="1" si="1579"/>
        <v>Yes</v>
      </c>
      <c r="TG111">
        <f ca="1">COUNTIF(TF$4:TF111, "Yes")</f>
        <v>7</v>
      </c>
      <c r="TH111" s="37">
        <f t="shared" ca="1" si="1366"/>
        <v>3790216.4274391956</v>
      </c>
      <c r="TI111" s="37">
        <f t="shared" ca="1" si="1367"/>
        <v>65571.820319015387</v>
      </c>
      <c r="TJ111" s="64">
        <f t="shared" ca="1" si="1168"/>
        <v>3855788.2477582111</v>
      </c>
      <c r="TK111" s="170" cm="1">
        <f t="array" aca="1" ref="TK111" ca="1">IF(MONTH($A111) = 1, _xlfn.LET(_xlpm.value, RAND(), _xlfn.IFS(_xlpm.value&lt;=0.6, 0.9/12, AND(_xlpm.value&gt;0.6, _xlpm.value&lt;=0.8), 0.36/12, _xlpm.value&gt;0.8, -0.06/12)), TK110)</f>
        <v>7.4999999999999997E-2</v>
      </c>
      <c r="TL111" t="str">
        <f t="shared" ca="1" si="1580"/>
        <v>No</v>
      </c>
      <c r="TM111">
        <f ca="1">COUNTIF(TL$4:TL111, "Yes")</f>
        <v>6</v>
      </c>
      <c r="TN111" s="37">
        <f t="shared" ca="1" si="1368"/>
        <v>6021204.6107547423</v>
      </c>
      <c r="TO111" s="37">
        <f t="shared" ca="1" si="1369"/>
        <v>56317.939211617952</v>
      </c>
      <c r="TP111" s="64">
        <f t="shared" ca="1" si="1170"/>
        <v>6077522.5499663604</v>
      </c>
      <c r="TQ111" s="170" cm="1">
        <f t="array" aca="1" ref="TQ111" ca="1">IF(MONTH($A111) = 1, _xlfn.LET(_xlpm.value, RAND(), _xlfn.IFS(_xlpm.value&lt;=0.6, 0.9/12, AND(_xlpm.value&gt;0.6, _xlpm.value&lt;=0.8), 0.36/12, _xlpm.value&gt;0.8, -0.06/12)), TQ110)</f>
        <v>0.03</v>
      </c>
      <c r="TR111" t="str">
        <f t="shared" ca="1" si="1581"/>
        <v>No</v>
      </c>
      <c r="TS111">
        <f ca="1">COUNTIF(TR$4:TR111, "Yes")</f>
        <v>2</v>
      </c>
      <c r="TT111" s="37">
        <f t="shared" ca="1" si="1370"/>
        <v>950674.07291678945</v>
      </c>
      <c r="TU111" s="37">
        <f t="shared" ca="1" si="1371"/>
        <v>18240.551770933089</v>
      </c>
      <c r="TV111" s="64">
        <f t="shared" ca="1" si="1172"/>
        <v>968914.62468772253</v>
      </c>
      <c r="TW111" s="170" cm="1">
        <f t="array" aca="1" ref="TW111" ca="1">IF(MONTH($A111) = 1, _xlfn.LET(_xlpm.value, RAND(), _xlfn.IFS(_xlpm.value&lt;=0.6, 0.9/12, AND(_xlpm.value&gt;0.6, _xlpm.value&lt;=0.8), 0.36/12, _xlpm.value&gt;0.8, -0.06/12)), TW110)</f>
        <v>-5.0000000000000001E-3</v>
      </c>
      <c r="TX111" t="str">
        <f t="shared" ca="1" si="1582"/>
        <v>No</v>
      </c>
      <c r="TY111">
        <f ca="1">COUNTIF(TX$4:TX111, "Yes")</f>
        <v>7</v>
      </c>
      <c r="TZ111" s="37">
        <f t="shared" ca="1" si="1372"/>
        <v>5286919.1330419397</v>
      </c>
      <c r="UA111" s="37">
        <f t="shared" ca="1" si="1373"/>
        <v>81755.227936304029</v>
      </c>
      <c r="UB111" s="64">
        <f t="shared" ca="1" si="1174"/>
        <v>5368674.3609782439</v>
      </c>
      <c r="UC111" s="170" cm="1">
        <f t="array" aca="1" ref="UC111" ca="1">IF(MONTH($A111) = 1, _xlfn.LET(_xlpm.value, RAND(), _xlfn.IFS(_xlpm.value&lt;=0.6, 0.9/12, AND(_xlpm.value&gt;0.6, _xlpm.value&lt;=0.8), 0.36/12, _xlpm.value&gt;0.8, -0.06/12)), UC110)</f>
        <v>0.03</v>
      </c>
      <c r="UD111" t="str">
        <f t="shared" ca="1" si="1583"/>
        <v>No</v>
      </c>
      <c r="UE111">
        <f ca="1">COUNTIF(UD$4:UD111, "Yes")</f>
        <v>8</v>
      </c>
      <c r="UF111" s="37">
        <f t="shared" ca="1" si="1374"/>
        <v>1069096.6199661188</v>
      </c>
      <c r="UG111" s="37">
        <f t="shared" ca="1" si="1375"/>
        <v>94817.034132868241</v>
      </c>
      <c r="UH111" s="64">
        <f t="shared" ca="1" si="1176"/>
        <v>1163913.6540989871</v>
      </c>
      <c r="UI111" s="170" cm="1">
        <f t="array" aca="1" ref="UI111" ca="1">IF(MONTH($A111) = 1, _xlfn.LET(_xlpm.value, RAND(), _xlfn.IFS(_xlpm.value&lt;=0.6, 0.9/12, AND(_xlpm.value&gt;0.6, _xlpm.value&lt;=0.8), 0.36/12, _xlpm.value&gt;0.8, -0.06/12)), UI110)</f>
        <v>7.4999999999999997E-2</v>
      </c>
      <c r="UJ111" t="str">
        <f t="shared" ca="1" si="1584"/>
        <v>No</v>
      </c>
      <c r="UK111">
        <f ca="1">COUNTIF(UJ$4:UJ111, "Yes")</f>
        <v>5</v>
      </c>
      <c r="UL111" s="37">
        <f t="shared" ca="1" si="1376"/>
        <v>14026628.016429521</v>
      </c>
      <c r="UM111" s="37">
        <f t="shared" ca="1" si="1377"/>
        <v>69102.759235127873</v>
      </c>
      <c r="UN111" s="64">
        <f t="shared" ca="1" si="1178"/>
        <v>14095730.77566465</v>
      </c>
      <c r="UO111" s="170" cm="1">
        <f t="array" aca="1" ref="UO111" ca="1">IF(MONTH($A111) = 1, _xlfn.LET(_xlpm.value, RAND(), _xlfn.IFS(_xlpm.value&lt;=0.6, 0.9/12, AND(_xlpm.value&gt;0.6, _xlpm.value&lt;=0.8), 0.36/12, _xlpm.value&gt;0.8, -0.06/12)), UO110)</f>
        <v>0.03</v>
      </c>
      <c r="UP111" t="str">
        <f t="shared" ca="1" si="1585"/>
        <v>No</v>
      </c>
      <c r="UQ111">
        <f ca="1">COUNTIF(UP$4:UP111, "Yes")</f>
        <v>4</v>
      </c>
      <c r="UR111" s="37">
        <f t="shared" ca="1" si="1378"/>
        <v>1385095.0533753927</v>
      </c>
      <c r="US111" s="37">
        <f t="shared" ca="1" si="1379"/>
        <v>60578.629065434332</v>
      </c>
      <c r="UT111" s="64">
        <f t="shared" ca="1" si="1180"/>
        <v>1445673.6824408271</v>
      </c>
      <c r="UU111" s="170" cm="1">
        <f t="array" aca="1" ref="UU111" ca="1">IF(MONTH($A111) = 1, _xlfn.LET(_xlpm.value, RAND(), _xlfn.IFS(_xlpm.value&lt;=0.6, 0.9/12, AND(_xlpm.value&gt;0.6, _xlpm.value&lt;=0.8), 0.36/12, _xlpm.value&gt;0.8, -0.06/12)), UU110)</f>
        <v>7.4999999999999997E-2</v>
      </c>
      <c r="UV111" t="str">
        <f t="shared" ca="1" si="1586"/>
        <v>No</v>
      </c>
      <c r="UW111">
        <f ca="1">COUNTIF(UV$4:UV111, "Yes")</f>
        <v>7</v>
      </c>
      <c r="UX111" s="37">
        <f t="shared" ca="1" si="1380"/>
        <v>1103486.8684298317</v>
      </c>
      <c r="UY111" s="37">
        <f t="shared" ca="1" si="1381"/>
        <v>95320.227559530409</v>
      </c>
      <c r="UZ111" s="64">
        <f t="shared" ca="1" si="1182"/>
        <v>1198807.0959893621</v>
      </c>
      <c r="VA111" s="170" cm="1">
        <f t="array" aca="1" ref="VA111" ca="1">IF(MONTH($A111) = 1, _xlfn.LET(_xlpm.value, RAND(), _xlfn.IFS(_xlpm.value&lt;=0.6, 0.9/12, AND(_xlpm.value&gt;0.6, _xlpm.value&lt;=0.8), 0.36/12, _xlpm.value&gt;0.8, -0.06/12)), VA110)</f>
        <v>0.03</v>
      </c>
      <c r="VB111" t="str">
        <f t="shared" ca="1" si="1587"/>
        <v>No</v>
      </c>
      <c r="VC111">
        <f ca="1">COUNTIF(VB$4:VB111, "Yes")</f>
        <v>5</v>
      </c>
      <c r="VD111" s="37">
        <f t="shared" ca="1" si="1382"/>
        <v>7516438.4030266795</v>
      </c>
      <c r="VE111" s="37">
        <f t="shared" ca="1" si="1383"/>
        <v>34505.597994412004</v>
      </c>
      <c r="VF111" s="64">
        <f t="shared" ca="1" si="1184"/>
        <v>7550944.0010210918</v>
      </c>
      <c r="VG111" s="170" cm="1">
        <f t="array" aca="1" ref="VG111" ca="1">IF(MONTH($A111) = 1, _xlfn.LET(_xlpm.value, RAND(), _xlfn.IFS(_xlpm.value&lt;=0.6, 0.9/12, AND(_xlpm.value&gt;0.6, _xlpm.value&lt;=0.8), 0.36/12, _xlpm.value&gt;0.8, -0.06/12)), VG110)</f>
        <v>7.4999999999999997E-2</v>
      </c>
      <c r="VH111" t="str">
        <f t="shared" ca="1" si="1588"/>
        <v>No</v>
      </c>
      <c r="VI111">
        <f ca="1">COUNTIF(VH$4:VH111, "Yes")</f>
        <v>5</v>
      </c>
      <c r="VJ111" s="37">
        <f t="shared" ca="1" si="1384"/>
        <v>7861819.0144984601</v>
      </c>
      <c r="VK111" s="37">
        <f t="shared" ca="1" si="1385"/>
        <v>45472.265196607703</v>
      </c>
      <c r="VL111" s="64">
        <f t="shared" ca="1" si="1186"/>
        <v>7907291.2796950676</v>
      </c>
      <c r="VM111" s="170" cm="1">
        <f t="array" aca="1" ref="VM111" ca="1">IF(MONTH($A111) = 1, _xlfn.LET(_xlpm.value, RAND(), _xlfn.IFS(_xlpm.value&lt;=0.6, 0.9/12, AND(_xlpm.value&gt;0.6, _xlpm.value&lt;=0.8), 0.36/12, _xlpm.value&gt;0.8, -0.06/12)), VM110)</f>
        <v>7.4999999999999997E-2</v>
      </c>
      <c r="VN111" t="str">
        <f t="shared" ca="1" si="1589"/>
        <v>No</v>
      </c>
      <c r="VO111">
        <f ca="1">COUNTIF(VN$4:VN111, "Yes")</f>
        <v>5</v>
      </c>
      <c r="VP111" s="37">
        <f t="shared" ca="1" si="1386"/>
        <v>8617542.8896331359</v>
      </c>
      <c r="VQ111" s="37">
        <f t="shared" ca="1" si="1387"/>
        <v>58634.156563089833</v>
      </c>
      <c r="VR111" s="64">
        <f t="shared" ca="1" si="1188"/>
        <v>8676177.046196226</v>
      </c>
      <c r="VS111" s="170" cm="1">
        <f t="array" aca="1" ref="VS111" ca="1">IF(MONTH($A111) = 1, _xlfn.LET(_xlpm.value, RAND(), _xlfn.IFS(_xlpm.value&lt;=0.6, 0.9/12, AND(_xlpm.value&gt;0.6, _xlpm.value&lt;=0.8), 0.36/12, _xlpm.value&gt;0.8, -0.06/12)), VS110)</f>
        <v>7.4999999999999997E-2</v>
      </c>
      <c r="VT111" t="str">
        <f t="shared" ca="1" si="1590"/>
        <v>No</v>
      </c>
      <c r="VU111">
        <f ca="1">COUNTIF(VT$4:VT111, "Yes")</f>
        <v>4</v>
      </c>
      <c r="VV111" s="37">
        <f t="shared" ca="1" si="1388"/>
        <v>2655352.00290424</v>
      </c>
      <c r="VW111" s="37">
        <f t="shared" ca="1" si="1389"/>
        <v>58753.910291075859</v>
      </c>
      <c r="VX111" s="64">
        <f t="shared" ca="1" si="1190"/>
        <v>2714105.9131953157</v>
      </c>
      <c r="VY111" s="170" cm="1">
        <f t="array" aca="1" ref="VY111" ca="1">IF(MONTH($A111) = 1, _xlfn.LET(_xlpm.value, RAND(), _xlfn.IFS(_xlpm.value&lt;=0.6, 0.9/12, AND(_xlpm.value&gt;0.6, _xlpm.value&lt;=0.8), 0.36/12, _xlpm.value&gt;0.8, -0.06/12)), VY110)</f>
        <v>7.4999999999999997E-2</v>
      </c>
      <c r="VZ111" t="str">
        <f t="shared" ca="1" si="1591"/>
        <v>No</v>
      </c>
      <c r="WA111">
        <f ca="1">COUNTIF(VZ$4:VZ111, "Yes")</f>
        <v>7</v>
      </c>
      <c r="WB111" s="37">
        <f t="shared" ca="1" si="1390"/>
        <v>3623894.7982101943</v>
      </c>
      <c r="WC111" s="37">
        <f t="shared" ca="1" si="1391"/>
        <v>84521.70303412166</v>
      </c>
      <c r="WD111" s="64">
        <f t="shared" ca="1" si="1192"/>
        <v>3708416.5012443159</v>
      </c>
      <c r="WE111" s="14"/>
      <c r="WH111" s="37"/>
      <c r="WI111" s="37"/>
      <c r="WJ111" s="1"/>
      <c r="WK111" s="14"/>
      <c r="WN111" s="37"/>
      <c r="WO111" s="37"/>
      <c r="WP111" s="1"/>
      <c r="WQ111" s="14"/>
      <c r="WT111" s="37"/>
      <c r="WU111" s="37"/>
      <c r="WV111" s="1"/>
      <c r="WW111" s="14"/>
      <c r="WZ111" s="37"/>
      <c r="XA111" s="37"/>
      <c r="XB111" s="1"/>
      <c r="XC111" s="14"/>
      <c r="XF111" s="37"/>
      <c r="XG111" s="37"/>
      <c r="XH111" s="1"/>
      <c r="XI111" s="14"/>
      <c r="XL111" s="37"/>
      <c r="XM111" s="37"/>
      <c r="XN111" s="1"/>
      <c r="XO111" s="14"/>
      <c r="XR111" s="37"/>
      <c r="XS111" s="37"/>
      <c r="XT111" s="1"/>
      <c r="XU111" s="14"/>
      <c r="XX111" s="37"/>
      <c r="XY111" s="37"/>
      <c r="XZ111" s="1"/>
      <c r="YA111" s="14"/>
      <c r="YD111" s="37"/>
      <c r="YE111" s="37"/>
      <c r="YF111" s="1"/>
      <c r="YG111" s="14"/>
      <c r="YJ111" s="37"/>
      <c r="YK111" s="37"/>
      <c r="YL111" s="1"/>
      <c r="YM111" s="14"/>
      <c r="YP111" s="37"/>
      <c r="YQ111" s="37"/>
      <c r="YR111" s="1"/>
      <c r="YS111" s="14"/>
      <c r="YV111" s="37"/>
      <c r="YW111" s="37"/>
      <c r="YX111" s="1"/>
      <c r="YY111" s="14"/>
      <c r="ZB111" s="37"/>
      <c r="ZC111" s="37"/>
      <c r="ZD111" s="1"/>
      <c r="ZE111" s="14"/>
      <c r="ZH111" s="37"/>
      <c r="ZI111" s="37"/>
      <c r="ZJ111" s="1"/>
      <c r="ZK111" s="14"/>
      <c r="ZN111" s="37"/>
      <c r="ZO111" s="37"/>
      <c r="ZP111" s="1"/>
      <c r="ZQ111" s="14"/>
      <c r="ZT111" s="37"/>
      <c r="ZU111" s="37"/>
      <c r="ZV111" s="1"/>
      <c r="ZW111" s="14"/>
      <c r="ZZ111" s="37"/>
      <c r="AAA111" s="37"/>
      <c r="AAB111" s="1"/>
      <c r="AAC111" s="14"/>
      <c r="AAF111" s="37"/>
      <c r="AAG111" s="37"/>
      <c r="AAH111" s="1"/>
      <c r="AAI111" s="14"/>
      <c r="AAL111" s="37"/>
      <c r="AAM111" s="37"/>
      <c r="AAN111" s="1"/>
      <c r="AAO111" s="14"/>
      <c r="AAR111" s="37"/>
      <c r="AAS111" s="37"/>
      <c r="AAT111" s="1"/>
      <c r="AAU111" s="14"/>
      <c r="AAX111" s="37"/>
      <c r="AAY111" s="37"/>
      <c r="AAZ111" s="1"/>
      <c r="ABA111" s="14"/>
      <c r="ABD111" s="37"/>
      <c r="ABE111" s="37"/>
      <c r="ABF111" s="1"/>
      <c r="ABG111" s="14"/>
      <c r="ABJ111" s="37"/>
      <c r="ABK111" s="37"/>
      <c r="ABL111" s="1"/>
      <c r="ABM111" s="14"/>
      <c r="ABP111" s="37"/>
      <c r="ABQ111" s="37"/>
      <c r="ABR111" s="1"/>
      <c r="ABS111" s="14"/>
      <c r="ABV111" s="37"/>
      <c r="ABW111" s="37"/>
      <c r="ABX111" s="1"/>
      <c r="ABY111" s="14"/>
      <c r="ACB111" s="37"/>
      <c r="ACC111" s="37"/>
      <c r="ACD111" s="1"/>
      <c r="ACE111" s="14"/>
      <c r="ACH111" s="37"/>
      <c r="ACI111" s="37"/>
      <c r="ACJ111" s="1"/>
      <c r="ACK111" s="14"/>
      <c r="ACN111" s="37"/>
      <c r="ACO111" s="37"/>
      <c r="ACP111" s="1"/>
      <c r="ACQ111" s="14"/>
      <c r="ACT111" s="37"/>
      <c r="ACU111" s="37"/>
      <c r="ACV111" s="1"/>
      <c r="ACW111" s="14"/>
      <c r="ACZ111" s="37"/>
      <c r="ADA111" s="37"/>
      <c r="ADB111" s="1"/>
      <c r="ADC111" s="14"/>
      <c r="ADF111" s="37"/>
      <c r="ADG111" s="37"/>
      <c r="ADH111" s="1"/>
      <c r="ADI111" s="14"/>
      <c r="ADL111" s="37"/>
      <c r="ADM111" s="37"/>
      <c r="ADN111" s="1"/>
      <c r="ADO111" s="14"/>
      <c r="ADR111" s="37"/>
      <c r="ADS111" s="37"/>
      <c r="ADT111" s="1"/>
      <c r="ADU111" s="14"/>
      <c r="ADX111" s="37"/>
      <c r="ADY111" s="37"/>
      <c r="ADZ111" s="1"/>
      <c r="AEA111" s="14"/>
      <c r="AED111" s="37"/>
      <c r="AEE111" s="37"/>
      <c r="AEF111" s="1"/>
      <c r="AEG111" s="14"/>
      <c r="AEJ111" s="37"/>
      <c r="AEK111" s="37"/>
      <c r="AEL111" s="1"/>
      <c r="AEM111" s="14"/>
      <c r="AEP111" s="37"/>
      <c r="AEQ111" s="37"/>
      <c r="AER111" s="1"/>
      <c r="AES111" s="14"/>
      <c r="AEV111" s="37"/>
      <c r="AEW111" s="37"/>
      <c r="AEX111" s="1"/>
      <c r="AEY111" s="14"/>
      <c r="AFB111" s="37"/>
      <c r="AFC111" s="37"/>
      <c r="AFD111" s="1"/>
      <c r="AFE111" s="14"/>
      <c r="AFH111" s="37"/>
      <c r="AFI111" s="37"/>
      <c r="AFJ111" s="1"/>
      <c r="AFK111" s="14"/>
      <c r="AFN111" s="37"/>
      <c r="AFO111" s="37"/>
      <c r="AFP111" s="1"/>
      <c r="AFQ111" s="14"/>
      <c r="AFT111" s="37"/>
      <c r="AFU111" s="37"/>
      <c r="AFV111" s="1"/>
      <c r="AFW111" s="14"/>
      <c r="AFZ111" s="37"/>
      <c r="AGA111" s="37"/>
      <c r="AGB111" s="1"/>
      <c r="AGC111" s="14"/>
      <c r="AGF111" s="37"/>
      <c r="AGG111" s="37"/>
      <c r="AGH111" s="1"/>
      <c r="AGI111" s="14"/>
      <c r="AGL111" s="37"/>
      <c r="AGM111" s="37"/>
      <c r="AGN111" s="1"/>
      <c r="AGO111" s="14"/>
      <c r="AGR111" s="37"/>
      <c r="AGS111" s="37"/>
      <c r="AGT111" s="1"/>
      <c r="AGU111" s="14"/>
      <c r="AGX111" s="37"/>
      <c r="AGY111" s="37"/>
      <c r="AGZ111" s="1"/>
      <c r="AHA111" s="14"/>
      <c r="AHD111" s="37"/>
      <c r="AHE111" s="37"/>
      <c r="AHF111" s="1"/>
      <c r="AHG111" s="14"/>
      <c r="AHJ111" s="37"/>
      <c r="AHK111" s="37"/>
      <c r="AHL111" s="1"/>
      <c r="AHM111" s="14"/>
      <c r="AHP111" s="37"/>
      <c r="AHQ111" s="37"/>
      <c r="AHR111" s="1"/>
      <c r="AHS111" s="14"/>
      <c r="AHV111" s="37"/>
      <c r="AHW111" s="37"/>
      <c r="AHX111" s="1"/>
      <c r="AHY111" s="14"/>
      <c r="AIB111" s="37"/>
      <c r="AIC111" s="37"/>
      <c r="AID111" s="1"/>
      <c r="AIE111" s="14"/>
      <c r="AIH111" s="37"/>
      <c r="AII111" s="37"/>
      <c r="AIJ111" s="1"/>
      <c r="AIK111" s="14"/>
      <c r="AIN111" s="37"/>
      <c r="AIO111" s="37"/>
      <c r="AIP111" s="1"/>
      <c r="AIQ111" s="14"/>
      <c r="AIT111" s="37"/>
      <c r="AIU111" s="37"/>
      <c r="AIV111" s="1"/>
      <c r="AIW111" s="14"/>
      <c r="AIZ111" s="37"/>
      <c r="AJA111" s="37"/>
      <c r="AJB111" s="1"/>
      <c r="AJC111" s="14"/>
      <c r="AJF111" s="37"/>
      <c r="AJG111" s="37"/>
      <c r="AJH111" s="1"/>
      <c r="AJI111" s="14"/>
      <c r="AJL111" s="37"/>
      <c r="AJM111" s="37"/>
      <c r="AJN111" s="1"/>
      <c r="AJO111" s="14"/>
      <c r="AJR111" s="37"/>
      <c r="AJS111" s="37"/>
      <c r="AJT111" s="1"/>
      <c r="AJU111" s="14"/>
      <c r="AJX111" s="37"/>
      <c r="AJY111" s="37"/>
      <c r="AJZ111" s="1"/>
      <c r="AKA111" s="14"/>
      <c r="AKD111" s="37"/>
      <c r="AKE111" s="37"/>
      <c r="AKF111" s="1"/>
      <c r="AKG111" s="14"/>
      <c r="AKJ111" s="37"/>
      <c r="AKK111" s="37"/>
      <c r="AKL111" s="1"/>
      <c r="AKM111" s="14"/>
      <c r="AKP111" s="37"/>
      <c r="AKQ111" s="37"/>
      <c r="AKR111" s="1"/>
      <c r="AKS111" s="14"/>
      <c r="AKV111" s="37"/>
      <c r="AKW111" s="37"/>
      <c r="AKX111" s="1"/>
      <c r="AKY111" s="14"/>
      <c r="ALB111" s="37"/>
      <c r="ALC111" s="37"/>
      <c r="ALD111" s="1"/>
      <c r="ALE111" s="14"/>
      <c r="ALH111" s="37"/>
      <c r="ALI111" s="37"/>
      <c r="ALJ111" s="1"/>
      <c r="ALK111" s="14"/>
      <c r="ALN111" s="37"/>
      <c r="ALO111" s="37"/>
      <c r="ALP111" s="1"/>
      <c r="ALQ111" s="14"/>
      <c r="ALT111" s="37"/>
      <c r="ALU111" s="37"/>
      <c r="ALV111" s="1"/>
      <c r="ALW111" s="14"/>
      <c r="ALZ111" s="37"/>
      <c r="AMA111" s="37"/>
      <c r="AMB111" s="1"/>
      <c r="AMC111" s="14"/>
      <c r="AMF111" s="37"/>
      <c r="AMG111" s="37"/>
      <c r="AMH111" s="1"/>
      <c r="AMI111" s="14"/>
      <c r="AML111" s="37"/>
      <c r="AMM111" s="37"/>
      <c r="AMN111" s="1"/>
      <c r="AMO111" s="14"/>
      <c r="AMR111" s="37"/>
      <c r="AMS111" s="37"/>
      <c r="AMT111" s="1"/>
      <c r="AMU111" s="14"/>
      <c r="AMX111" s="37"/>
      <c r="AMY111" s="37"/>
      <c r="AMZ111" s="1"/>
      <c r="ANA111" s="14"/>
      <c r="AND111" s="37"/>
      <c r="ANE111" s="37"/>
      <c r="ANF111" s="1"/>
      <c r="ANG111" s="14"/>
      <c r="ANJ111" s="37"/>
      <c r="ANK111" s="37"/>
      <c r="ANL111" s="1"/>
      <c r="ANM111" s="14"/>
      <c r="ANP111" s="37"/>
      <c r="ANQ111" s="37"/>
      <c r="ANR111" s="1"/>
      <c r="ANS111" s="14"/>
      <c r="ANV111" s="37"/>
      <c r="ANW111" s="37"/>
      <c r="ANX111" s="1"/>
      <c r="ANY111" s="14"/>
      <c r="AOB111" s="37"/>
      <c r="AOC111" s="37"/>
      <c r="AOD111" s="1"/>
      <c r="AOE111" s="14"/>
      <c r="AOH111" s="37"/>
      <c r="AOI111" s="37"/>
      <c r="AOJ111" s="1"/>
      <c r="AOK111" s="14"/>
      <c r="AON111" s="37"/>
      <c r="AOO111" s="37"/>
      <c r="AOP111" s="1"/>
      <c r="AOQ111" s="14"/>
      <c r="AOT111" s="37"/>
      <c r="AOU111" s="37"/>
      <c r="AOV111" s="1"/>
      <c r="AOW111" s="14"/>
      <c r="AOZ111" s="37"/>
      <c r="APA111" s="37"/>
      <c r="APB111" s="1"/>
      <c r="APC111" s="14"/>
      <c r="APF111" s="37"/>
      <c r="APG111" s="37"/>
      <c r="APH111" s="1"/>
      <c r="API111" s="14"/>
      <c r="APL111" s="37"/>
      <c r="APM111" s="37"/>
      <c r="APN111" s="1"/>
      <c r="APO111" s="14"/>
      <c r="APR111" s="37"/>
      <c r="APS111" s="37"/>
      <c r="APT111" s="1"/>
      <c r="APU111" s="14"/>
      <c r="APX111" s="37"/>
      <c r="APY111" s="37"/>
      <c r="APZ111" s="1"/>
      <c r="AQA111" s="14"/>
      <c r="AQD111" s="37"/>
      <c r="AQE111" s="37"/>
      <c r="AQF111" s="1"/>
      <c r="AQG111" s="14"/>
      <c r="AQJ111" s="37"/>
      <c r="AQK111" s="37"/>
      <c r="AQL111" s="1"/>
      <c r="AQM111" s="14"/>
      <c r="AQP111" s="37"/>
      <c r="AQQ111" s="37"/>
      <c r="AQR111" s="1"/>
      <c r="AQS111" s="14"/>
      <c r="AQV111" s="37"/>
      <c r="AQW111" s="37"/>
      <c r="AQX111" s="1"/>
    </row>
    <row r="112" spans="1:1023 1026:1142" x14ac:dyDescent="0.2">
      <c r="A112" s="5">
        <v>48610</v>
      </c>
      <c r="B112" s="1">
        <v>2534.2184385040391</v>
      </c>
      <c r="C112" s="170" cm="1">
        <f t="array" aca="1" ref="C112" ca="1">IF(MONTH($A112) = 1, _xlfn.LET(_xlpm.value, RAND(), _xlfn.IFS(_xlpm.value&lt;=0.6, 0.9/12, AND(_xlpm.value&gt;0.6, _xlpm.value&lt;=0.8), 0.36/12, _xlpm.value&gt;0.8, -0.06/12)), C111)</f>
        <v>7.4999999999999997E-2</v>
      </c>
      <c r="D112" t="str">
        <f t="shared" ca="1" si="1193"/>
        <v>No</v>
      </c>
      <c r="E112">
        <f ca="1">COUNTIF(D$4:D112, "Yes")</f>
        <v>5</v>
      </c>
      <c r="F112" s="37">
        <f t="shared" ca="1" si="1392"/>
        <v>940505.13398658426</v>
      </c>
      <c r="G112" s="37">
        <f t="shared" ca="1" si="1393"/>
        <v>68410.928509598962</v>
      </c>
      <c r="H112" s="64">
        <f t="shared" ca="1" si="994"/>
        <v>1008916.0624961832</v>
      </c>
      <c r="I112" s="170" cm="1">
        <f t="array" aca="1" ref="I112" ca="1">IF(MONTH($A112) = 1, _xlfn.LET(_xlpm.value, RAND(), _xlfn.IFS(_xlpm.value&lt;=0.6, 0.9/12, AND(_xlpm.value&gt;0.6, _xlpm.value&lt;=0.8), 0.36/12, _xlpm.value&gt;0.8, -0.06/12)), I111)</f>
        <v>-5.0000000000000001E-3</v>
      </c>
      <c r="J112" t="str">
        <f t="shared" ca="1" si="1493"/>
        <v>No</v>
      </c>
      <c r="K112">
        <f ca="1">COUNTIF(J$4:J112, "Yes")</f>
        <v>5</v>
      </c>
      <c r="L112" s="37">
        <f t="shared" ca="1" si="1194"/>
        <v>2108337.8960803994</v>
      </c>
      <c r="M112" s="37">
        <f t="shared" ca="1" si="1195"/>
        <v>70827.738252453928</v>
      </c>
      <c r="N112" s="64">
        <f t="shared" ca="1" si="996"/>
        <v>2179165.6343328534</v>
      </c>
      <c r="O112" s="170" cm="1">
        <f t="array" aca="1" ref="O112" ca="1">IF(MONTH($A112) = 1, _xlfn.LET(_xlpm.value, RAND(), _xlfn.IFS(_xlpm.value&lt;=0.6, 0.9/12, AND(_xlpm.value&gt;0.6, _xlpm.value&lt;=0.8), 0.36/12, _xlpm.value&gt;0.8, -0.06/12)), O111)</f>
        <v>7.4999999999999997E-2</v>
      </c>
      <c r="P112" t="str">
        <f t="shared" ca="1" si="1494"/>
        <v>No</v>
      </c>
      <c r="Q112">
        <f ca="1">COUNTIF(P$4:P112, "Yes")</f>
        <v>5</v>
      </c>
      <c r="R112" s="37">
        <f t="shared" ca="1" si="1196"/>
        <v>3650726.5642173346</v>
      </c>
      <c r="S112" s="37">
        <f t="shared" ca="1" si="1197"/>
        <v>55501.918006156367</v>
      </c>
      <c r="T112" s="64">
        <f t="shared" ca="1" si="998"/>
        <v>3706228.4822234912</v>
      </c>
      <c r="U112" s="170" cm="1">
        <f t="array" aca="1" ref="U112" ca="1">IF(MONTH($A112) = 1, _xlfn.LET(_xlpm.value, RAND(), _xlfn.IFS(_xlpm.value&lt;=0.6, 0.9/12, AND(_xlpm.value&gt;0.6, _xlpm.value&lt;=0.8), 0.36/12, _xlpm.value&gt;0.8, -0.06/12)), U111)</f>
        <v>7.4999999999999997E-2</v>
      </c>
      <c r="V112" t="str">
        <f t="shared" ca="1" si="1495"/>
        <v>No</v>
      </c>
      <c r="W112">
        <f ca="1">COUNTIF(V$4:V112, "Yes")</f>
        <v>4</v>
      </c>
      <c r="X112" s="37">
        <f t="shared" ca="1" si="1198"/>
        <v>4131823.0230539474</v>
      </c>
      <c r="Y112" s="37">
        <f t="shared" ca="1" si="1199"/>
        <v>66519.885591249229</v>
      </c>
      <c r="Z112" s="64">
        <f t="shared" ca="1" si="1000"/>
        <v>4198342.9086451968</v>
      </c>
      <c r="AA112" s="170" cm="1">
        <f t="array" aca="1" ref="AA112" ca="1">IF(MONTH($A112) = 1, _xlfn.LET(_xlpm.value, RAND(), _xlfn.IFS(_xlpm.value&lt;=0.6, 0.9/12, AND(_xlpm.value&gt;0.6, _xlpm.value&lt;=0.8), 0.36/12, _xlpm.value&gt;0.8, -0.06/12)), AA111)</f>
        <v>7.4999999999999997E-2</v>
      </c>
      <c r="AB112" t="str">
        <f t="shared" ca="1" si="1496"/>
        <v>No</v>
      </c>
      <c r="AC112">
        <f ca="1">COUNTIF(AB$4:AB112, "Yes")</f>
        <v>6</v>
      </c>
      <c r="AD112" s="37">
        <f t="shared" ca="1" si="1200"/>
        <v>7394668.088441127</v>
      </c>
      <c r="AE112" s="37">
        <f t="shared" ca="1" si="1201"/>
        <v>90993.048175350676</v>
      </c>
      <c r="AF112" s="64">
        <f t="shared" ca="1" si="1002"/>
        <v>7485661.1366164777</v>
      </c>
      <c r="AG112" s="170" cm="1">
        <f t="array" aca="1" ref="AG112" ca="1">IF(MONTH($A112) = 1, _xlfn.LET(_xlpm.value, RAND(), _xlfn.IFS(_xlpm.value&lt;=0.6, 0.9/12, AND(_xlpm.value&gt;0.6, _xlpm.value&lt;=0.8), 0.36/12, _xlpm.value&gt;0.8, -0.06/12)), AG111)</f>
        <v>-5.0000000000000001E-3</v>
      </c>
      <c r="AH112" t="str">
        <f t="shared" ca="1" si="1497"/>
        <v>No</v>
      </c>
      <c r="AI112">
        <f ca="1">COUNTIF(AH$4:AH112, "Yes")</f>
        <v>7</v>
      </c>
      <c r="AJ112" s="37">
        <f t="shared" ca="1" si="1202"/>
        <v>1576485.7069692123</v>
      </c>
      <c r="AK112" s="37">
        <f t="shared" ca="1" si="1203"/>
        <v>71460.273180558608</v>
      </c>
      <c r="AL112" s="64">
        <f t="shared" ca="1" si="1004"/>
        <v>1647945.9801497709</v>
      </c>
      <c r="AM112" s="170" cm="1">
        <f t="array" aca="1" ref="AM112" ca="1">IF(MONTH($A112) = 1, _xlfn.LET(_xlpm.value, RAND(), _xlfn.IFS(_xlpm.value&lt;=0.6, 0.9/12, AND(_xlpm.value&gt;0.6, _xlpm.value&lt;=0.8), 0.36/12, _xlpm.value&gt;0.8, -0.06/12)), AM111)</f>
        <v>7.4999999999999997E-2</v>
      </c>
      <c r="AN112" t="str">
        <f t="shared" ca="1" si="1498"/>
        <v>No</v>
      </c>
      <c r="AO112">
        <f ca="1">COUNTIF(AN$4:AN112, "Yes")</f>
        <v>6</v>
      </c>
      <c r="AP112" s="37">
        <f t="shared" ca="1" si="1204"/>
        <v>6508384.8355790731</v>
      </c>
      <c r="AQ112" s="37">
        <f t="shared" ca="1" si="1205"/>
        <v>82673.766156120182</v>
      </c>
      <c r="AR112" s="64">
        <f t="shared" ca="1" si="1006"/>
        <v>6591058.6017351933</v>
      </c>
      <c r="AS112" s="170" cm="1">
        <f t="array" aca="1" ref="AS112" ca="1">IF(MONTH($A112) = 1, _xlfn.LET(_xlpm.value, RAND(), _xlfn.IFS(_xlpm.value&lt;=0.6, 0.9/12, AND(_xlpm.value&gt;0.6, _xlpm.value&lt;=0.8), 0.36/12, _xlpm.value&gt;0.8, -0.06/12)), AS111)</f>
        <v>0.03</v>
      </c>
      <c r="AT112" t="str">
        <f t="shared" ca="1" si="1499"/>
        <v>No</v>
      </c>
      <c r="AU112">
        <f ca="1">COUNTIF(AT$4:AT112, "Yes")</f>
        <v>8</v>
      </c>
      <c r="AV112" s="37">
        <f t="shared" ca="1" si="1206"/>
        <v>971273.78913890989</v>
      </c>
      <c r="AW112" s="37">
        <f t="shared" ca="1" si="1207"/>
        <v>113745.15221492691</v>
      </c>
      <c r="AX112" s="64">
        <f t="shared" ca="1" si="1008"/>
        <v>1085018.9413538368</v>
      </c>
      <c r="AY112" s="170" cm="1">
        <f t="array" aca="1" ref="AY112" ca="1">IF(MONTH($A112) = 1, _xlfn.LET(_xlpm.value, RAND(), _xlfn.IFS(_xlpm.value&lt;=0.6, 0.9/12, AND(_xlpm.value&gt;0.6, _xlpm.value&lt;=0.8), 0.36/12, _xlpm.value&gt;0.8, -0.06/12)), AY111)</f>
        <v>7.4999999999999997E-2</v>
      </c>
      <c r="AZ112" t="str">
        <f t="shared" ca="1" si="1500"/>
        <v>No</v>
      </c>
      <c r="BA112">
        <f ca="1">COUNTIF(AZ$4:AZ112, "Yes")</f>
        <v>9</v>
      </c>
      <c r="BB112" s="37">
        <f t="shared" ca="1" si="1208"/>
        <v>1422551.8911730805</v>
      </c>
      <c r="BC112" s="37">
        <f t="shared" ca="1" si="1209"/>
        <v>127939.42499718216</v>
      </c>
      <c r="BD112" s="64">
        <f t="shared" ca="1" si="1010"/>
        <v>1550491.3161702626</v>
      </c>
      <c r="BE112" s="170" cm="1">
        <f t="array" aca="1" ref="BE112" ca="1">IF(MONTH($A112) = 1, _xlfn.LET(_xlpm.value, RAND(), _xlfn.IFS(_xlpm.value&lt;=0.6, 0.9/12, AND(_xlpm.value&gt;0.6, _xlpm.value&lt;=0.8), 0.36/12, _xlpm.value&gt;0.8, -0.06/12)), BE111)</f>
        <v>0.03</v>
      </c>
      <c r="BF112" t="str">
        <f t="shared" ca="1" si="1501"/>
        <v>No</v>
      </c>
      <c r="BG112">
        <f ca="1">COUNTIF(BF$4:BF112, "Yes")</f>
        <v>3</v>
      </c>
      <c r="BH112" s="37">
        <f t="shared" ca="1" si="1210"/>
        <v>4464858.6886763042</v>
      </c>
      <c r="BI112" s="37">
        <f t="shared" ca="1" si="1211"/>
        <v>34520.396193210079</v>
      </c>
      <c r="BJ112" s="64">
        <f t="shared" ca="1" si="1012"/>
        <v>4499379.0848695142</v>
      </c>
      <c r="BK112" s="170" cm="1">
        <f t="array" aca="1" ref="BK112" ca="1">IF(MONTH($A112) = 1, _xlfn.LET(_xlpm.value, RAND(), _xlfn.IFS(_xlpm.value&lt;=0.6, 0.9/12, AND(_xlpm.value&gt;0.6, _xlpm.value&lt;=0.8), 0.36/12, _xlpm.value&gt;0.8, -0.06/12)), BK111)</f>
        <v>0.03</v>
      </c>
      <c r="BL112" t="str">
        <f t="shared" ca="1" si="1502"/>
        <v>Yes</v>
      </c>
      <c r="BM112">
        <f ca="1">COUNTIF(BL$4:BL112, "Yes")</f>
        <v>8</v>
      </c>
      <c r="BN112" s="37">
        <f t="shared" ca="1" si="1212"/>
        <v>708774.9716657456</v>
      </c>
      <c r="BO112" s="37">
        <f t="shared" ca="1" si="1213"/>
        <v>105805.32253022438</v>
      </c>
      <c r="BP112" s="64">
        <f t="shared" ca="1" si="1014"/>
        <v>814580.29419596994</v>
      </c>
      <c r="BQ112" s="170" cm="1">
        <f t="array" aca="1" ref="BQ112" ca="1">IF(MONTH($A112) = 1, _xlfn.LET(_xlpm.value, RAND(), _xlfn.IFS(_xlpm.value&lt;=0.6, 0.9/12, AND(_xlpm.value&gt;0.6, _xlpm.value&lt;=0.8), 0.36/12, _xlpm.value&gt;0.8, -0.06/12)), BQ111)</f>
        <v>-5.0000000000000001E-3</v>
      </c>
      <c r="BR112" t="str">
        <f t="shared" ca="1" si="1503"/>
        <v>No</v>
      </c>
      <c r="BS112">
        <f ca="1">COUNTIF(BR$4:BR112, "Yes")</f>
        <v>5</v>
      </c>
      <c r="BT112" s="37">
        <f t="shared" ca="1" si="1214"/>
        <v>1689813.2926079428</v>
      </c>
      <c r="BU112" s="37">
        <f t="shared" ca="1" si="1215"/>
        <v>76842.801470077087</v>
      </c>
      <c r="BV112" s="64">
        <f t="shared" ca="1" si="1016"/>
        <v>1766656.09407802</v>
      </c>
      <c r="BW112" s="170" cm="1">
        <f t="array" aca="1" ref="BW112" ca="1">IF(MONTH($A112) = 1, _xlfn.LET(_xlpm.value, RAND(), _xlfn.IFS(_xlpm.value&lt;=0.6, 0.9/12, AND(_xlpm.value&gt;0.6, _xlpm.value&lt;=0.8), 0.36/12, _xlpm.value&gt;0.8, -0.06/12)), BW111)</f>
        <v>7.4999999999999997E-2</v>
      </c>
      <c r="BX112" t="str">
        <f t="shared" ca="1" si="1504"/>
        <v>No</v>
      </c>
      <c r="BY112">
        <f ca="1">COUNTIF(BX$4:BX112, "Yes")</f>
        <v>6</v>
      </c>
      <c r="BZ112" s="37">
        <f t="shared" ca="1" si="1216"/>
        <v>1173089.7387996505</v>
      </c>
      <c r="CA112" s="37">
        <f t="shared" ca="1" si="1217"/>
        <v>79309.748126613034</v>
      </c>
      <c r="CB112" s="64">
        <f t="shared" ca="1" si="1018"/>
        <v>1252399.4869262634</v>
      </c>
      <c r="CC112" s="170" cm="1">
        <f t="array" aca="1" ref="CC112" ca="1">IF(MONTH($A112) = 1, _xlfn.LET(_xlpm.value, RAND(), _xlfn.IFS(_xlpm.value&lt;=0.6, 0.9/12, AND(_xlpm.value&gt;0.6, _xlpm.value&lt;=0.8), 0.36/12, _xlpm.value&gt;0.8, -0.06/12)), CC111)</f>
        <v>0.03</v>
      </c>
      <c r="CD112" t="str">
        <f t="shared" ca="1" si="1505"/>
        <v>No</v>
      </c>
      <c r="CE112">
        <f ca="1">COUNTIF(CD$4:CD112, "Yes")</f>
        <v>5</v>
      </c>
      <c r="CF112" s="37">
        <f t="shared" ca="1" si="1218"/>
        <v>3463396.075412374</v>
      </c>
      <c r="CG112" s="37">
        <f t="shared" ca="1" si="1219"/>
        <v>70184.288625422705</v>
      </c>
      <c r="CH112" s="64">
        <f t="shared" ca="1" si="1020"/>
        <v>3533580.3640377969</v>
      </c>
      <c r="CI112" s="170" cm="1">
        <f t="array" aca="1" ref="CI112" ca="1">IF(MONTH($A112) = 1, _xlfn.LET(_xlpm.value, RAND(), _xlfn.IFS(_xlpm.value&lt;=0.6, 0.9/12, AND(_xlpm.value&gt;0.6, _xlpm.value&lt;=0.8), 0.36/12, _xlpm.value&gt;0.8, -0.06/12)), CI111)</f>
        <v>0.03</v>
      </c>
      <c r="CJ112" t="str">
        <f t="shared" ca="1" si="1506"/>
        <v>No</v>
      </c>
      <c r="CK112">
        <f ca="1">COUNTIF(CJ$4:CJ112, "Yes")</f>
        <v>6</v>
      </c>
      <c r="CL112" s="37">
        <f t="shared" ca="1" si="1220"/>
        <v>1335102.3068952144</v>
      </c>
      <c r="CM112" s="37">
        <f t="shared" ca="1" si="1221"/>
        <v>95142.22756253407</v>
      </c>
      <c r="CN112" s="64">
        <f t="shared" ca="1" si="1022"/>
        <v>1430244.5344577485</v>
      </c>
      <c r="CO112" s="170" cm="1">
        <f t="array" aca="1" ref="CO112" ca="1">IF(MONTH($A112) = 1, _xlfn.LET(_xlpm.value, RAND(), _xlfn.IFS(_xlpm.value&lt;=0.6, 0.9/12, AND(_xlpm.value&gt;0.6, _xlpm.value&lt;=0.8), 0.36/12, _xlpm.value&gt;0.8, -0.06/12)), CO111)</f>
        <v>7.4999999999999997E-2</v>
      </c>
      <c r="CP112" t="str">
        <f t="shared" ca="1" si="1507"/>
        <v>No</v>
      </c>
      <c r="CQ112">
        <f ca="1">COUNTIF(CP$4:CP112, "Yes")</f>
        <v>6</v>
      </c>
      <c r="CR112" s="37">
        <f t="shared" ca="1" si="1222"/>
        <v>1153408.3072599426</v>
      </c>
      <c r="CS112" s="37">
        <f t="shared" ca="1" si="1223"/>
        <v>48308.614091365176</v>
      </c>
      <c r="CT112" s="64">
        <f t="shared" ca="1" si="1024"/>
        <v>1201716.9213513078</v>
      </c>
      <c r="CU112" s="170" cm="1">
        <f t="array" aca="1" ref="CU112" ca="1">IF(MONTH($A112) = 1, _xlfn.LET(_xlpm.value, RAND(), _xlfn.IFS(_xlpm.value&lt;=0.6, 0.9/12, AND(_xlpm.value&gt;0.6, _xlpm.value&lt;=0.8), 0.36/12, _xlpm.value&gt;0.8, -0.06/12)), CU111)</f>
        <v>7.4999999999999997E-2</v>
      </c>
      <c r="CV112" t="str">
        <f t="shared" ca="1" si="1508"/>
        <v>No</v>
      </c>
      <c r="CW112">
        <f ca="1">COUNTIF(CV$4:CV112, "Yes")</f>
        <v>4</v>
      </c>
      <c r="CX112" s="37">
        <f t="shared" ca="1" si="1224"/>
        <v>7996595.1369136721</v>
      </c>
      <c r="CY112" s="37">
        <f t="shared" ca="1" si="1225"/>
        <v>38040.140684033533</v>
      </c>
      <c r="CZ112" s="64">
        <f t="shared" ca="1" si="1026"/>
        <v>8034635.2775977058</v>
      </c>
      <c r="DA112" s="170" cm="1">
        <f t="array" aca="1" ref="DA112" ca="1">IF(MONTH($A112) = 1, _xlfn.LET(_xlpm.value, RAND(), _xlfn.IFS(_xlpm.value&lt;=0.6, 0.9/12, AND(_xlpm.value&gt;0.6, _xlpm.value&lt;=0.8), 0.36/12, _xlpm.value&gt;0.8, -0.06/12)), DA111)</f>
        <v>7.4999999999999997E-2</v>
      </c>
      <c r="DB112" t="str">
        <f t="shared" ca="1" si="1509"/>
        <v>No</v>
      </c>
      <c r="DC112">
        <f ca="1">COUNTIF(DB$4:DB112, "Yes")</f>
        <v>8</v>
      </c>
      <c r="DD112" s="37">
        <f t="shared" ca="1" si="1226"/>
        <v>5140412.441309141</v>
      </c>
      <c r="DE112" s="37">
        <f t="shared" ca="1" si="1227"/>
        <v>100899.27825160549</v>
      </c>
      <c r="DF112" s="64">
        <f t="shared" ca="1" si="1028"/>
        <v>5241311.7195607461</v>
      </c>
      <c r="DG112" s="170" cm="1">
        <f t="array" aca="1" ref="DG112" ca="1">IF(MONTH($A112) = 1, _xlfn.LET(_xlpm.value, RAND(), _xlfn.IFS(_xlpm.value&lt;=0.6, 0.9/12, AND(_xlpm.value&gt;0.6, _xlpm.value&lt;=0.8), 0.36/12, _xlpm.value&gt;0.8, -0.06/12)), DG111)</f>
        <v>7.4999999999999997E-2</v>
      </c>
      <c r="DH112" t="str">
        <f t="shared" ca="1" si="1510"/>
        <v>No</v>
      </c>
      <c r="DI112">
        <f ca="1">COUNTIF(DH$4:DH112, "Yes")</f>
        <v>4</v>
      </c>
      <c r="DJ112" s="37">
        <f t="shared" ca="1" si="1228"/>
        <v>10854008.068433974</v>
      </c>
      <c r="DK112" s="37">
        <f t="shared" ca="1" si="1229"/>
        <v>53936.638970003361</v>
      </c>
      <c r="DL112" s="64">
        <f t="shared" ca="1" si="1030"/>
        <v>10907944.707403976</v>
      </c>
      <c r="DM112" s="170" cm="1">
        <f t="array" aca="1" ref="DM112" ca="1">IF(MONTH($A112) = 1, _xlfn.LET(_xlpm.value, RAND(), _xlfn.IFS(_xlpm.value&lt;=0.6, 0.9/12, AND(_xlpm.value&gt;0.6, _xlpm.value&lt;=0.8), 0.36/12, _xlpm.value&gt;0.8, -0.06/12)), DM111)</f>
        <v>7.4999999999999997E-2</v>
      </c>
      <c r="DN112" t="str">
        <f t="shared" ca="1" si="1511"/>
        <v>No</v>
      </c>
      <c r="DO112">
        <f ca="1">COUNTIF(DN$4:DN112, "Yes")</f>
        <v>6</v>
      </c>
      <c r="DP112" s="37">
        <f t="shared" ca="1" si="1230"/>
        <v>10629701.132152911</v>
      </c>
      <c r="DQ112" s="37">
        <f t="shared" ca="1" si="1231"/>
        <v>72023.300332286468</v>
      </c>
      <c r="DR112" s="64">
        <f t="shared" ca="1" si="1032"/>
        <v>10701724.432485199</v>
      </c>
      <c r="DS112" s="170" cm="1">
        <f t="array" aca="1" ref="DS112" ca="1">IF(MONTH($A112) = 1, _xlfn.LET(_xlpm.value, RAND(), _xlfn.IFS(_xlpm.value&lt;=0.6, 0.9/12, AND(_xlpm.value&gt;0.6, _xlpm.value&lt;=0.8), 0.36/12, _xlpm.value&gt;0.8, -0.06/12)), DS111)</f>
        <v>7.4999999999999997E-2</v>
      </c>
      <c r="DT112" t="str">
        <f t="shared" ca="1" si="1512"/>
        <v>No</v>
      </c>
      <c r="DU112">
        <f ca="1">COUNTIF(DT$4:DT112, "Yes")</f>
        <v>7</v>
      </c>
      <c r="DV112" s="37">
        <f t="shared" ca="1" si="1232"/>
        <v>1140751.0144888009</v>
      </c>
      <c r="DW112" s="37">
        <f t="shared" ca="1" si="1233"/>
        <v>95930.392056772587</v>
      </c>
      <c r="DX112" s="64">
        <f t="shared" ca="1" si="1034"/>
        <v>1236681.4065455734</v>
      </c>
      <c r="DY112" s="170" cm="1">
        <f t="array" aca="1" ref="DY112" ca="1">IF(MONTH($A112) = 1, _xlfn.LET(_xlpm.value, RAND(), _xlfn.IFS(_xlpm.value&lt;=0.6, 0.9/12, AND(_xlpm.value&gt;0.6, _xlpm.value&lt;=0.8), 0.36/12, _xlpm.value&gt;0.8, -0.06/12)), DY111)</f>
        <v>7.4999999999999997E-2</v>
      </c>
      <c r="DZ112" t="str">
        <f t="shared" ca="1" si="1513"/>
        <v>No</v>
      </c>
      <c r="EA112">
        <f ca="1">COUNTIF(DZ$4:DZ112, "Yes")</f>
        <v>9</v>
      </c>
      <c r="EB112" s="37">
        <f t="shared" ca="1" si="1234"/>
        <v>2635190.4486899362</v>
      </c>
      <c r="EC112" s="37">
        <f t="shared" ca="1" si="1235"/>
        <v>134361.48012313491</v>
      </c>
      <c r="ED112" s="64">
        <f t="shared" ca="1" si="1036"/>
        <v>2769551.928813071</v>
      </c>
      <c r="EE112" s="170" cm="1">
        <f t="array" aca="1" ref="EE112" ca="1">IF(MONTH($A112) = 1, _xlfn.LET(_xlpm.value, RAND(), _xlfn.IFS(_xlpm.value&lt;=0.6, 0.9/12, AND(_xlpm.value&gt;0.6, _xlpm.value&lt;=0.8), 0.36/12, _xlpm.value&gt;0.8, -0.06/12)), EE111)</f>
        <v>0.03</v>
      </c>
      <c r="EF112" t="str">
        <f t="shared" ca="1" si="1514"/>
        <v>No</v>
      </c>
      <c r="EG112">
        <f ca="1">COUNTIF(EF$4:EF112, "Yes")</f>
        <v>3</v>
      </c>
      <c r="EH112" s="37">
        <f t="shared" ca="1" si="1236"/>
        <v>1842540.6713428954</v>
      </c>
      <c r="EI112" s="37">
        <f t="shared" ca="1" si="1237"/>
        <v>54758.39766014817</v>
      </c>
      <c r="EJ112" s="64">
        <f t="shared" ca="1" si="1038"/>
        <v>1897299.0690030435</v>
      </c>
      <c r="EK112" s="170" cm="1">
        <f t="array" aca="1" ref="EK112" ca="1">IF(MONTH($A112) = 1, _xlfn.LET(_xlpm.value, RAND(), _xlfn.IFS(_xlpm.value&lt;=0.6, 0.9/12, AND(_xlpm.value&gt;0.6, _xlpm.value&lt;=0.8), 0.36/12, _xlpm.value&gt;0.8, -0.06/12)), EK111)</f>
        <v>7.4999999999999997E-2</v>
      </c>
      <c r="EL112" t="str">
        <f t="shared" ca="1" si="1515"/>
        <v>No</v>
      </c>
      <c r="EM112">
        <f ca="1">COUNTIF(EL$4:EL112, "Yes")</f>
        <v>8</v>
      </c>
      <c r="EN112" s="37">
        <f t="shared" ca="1" si="1238"/>
        <v>2561922.6036469215</v>
      </c>
      <c r="EO112" s="37">
        <f t="shared" ca="1" si="1239"/>
        <v>97128.194155708406</v>
      </c>
      <c r="EP112" s="64">
        <f t="shared" ca="1" si="1040"/>
        <v>2659050.7978026299</v>
      </c>
      <c r="EQ112" s="170" cm="1">
        <f t="array" aca="1" ref="EQ112" ca="1">IF(MONTH($A112) = 1, _xlfn.LET(_xlpm.value, RAND(), _xlfn.IFS(_xlpm.value&lt;=0.6, 0.9/12, AND(_xlpm.value&gt;0.6, _xlpm.value&lt;=0.8), 0.36/12, _xlpm.value&gt;0.8, -0.06/12)), EQ111)</f>
        <v>7.4999999999999997E-2</v>
      </c>
      <c r="ER112" t="str">
        <f t="shared" ca="1" si="1516"/>
        <v>No</v>
      </c>
      <c r="ES112">
        <f ca="1">COUNTIF(ER$4:ER112, "Yes")</f>
        <v>4</v>
      </c>
      <c r="ET112" s="37">
        <f t="shared" ca="1" si="1240"/>
        <v>5449170.3155615926</v>
      </c>
      <c r="EU112" s="37">
        <f t="shared" ca="1" si="1241"/>
        <v>29461.439075484999</v>
      </c>
      <c r="EV112" s="64">
        <f t="shared" ca="1" si="1042"/>
        <v>5478631.7546370775</v>
      </c>
      <c r="EW112" s="170" cm="1">
        <f t="array" aca="1" ref="EW112" ca="1">IF(MONTH($A112) = 1, _xlfn.LET(_xlpm.value, RAND(), _xlfn.IFS(_xlpm.value&lt;=0.6, 0.9/12, AND(_xlpm.value&gt;0.6, _xlpm.value&lt;=0.8), 0.36/12, _xlpm.value&gt;0.8, -0.06/12)), EW111)</f>
        <v>-5.0000000000000001E-3</v>
      </c>
      <c r="EX112" t="str">
        <f t="shared" ca="1" si="1517"/>
        <v>No</v>
      </c>
      <c r="EY112">
        <f ca="1">COUNTIF(EX$4:EX112, "Yes")</f>
        <v>4</v>
      </c>
      <c r="EZ112" s="37">
        <f t="shared" ca="1" si="1242"/>
        <v>7247399.667399901</v>
      </c>
      <c r="FA112" s="37">
        <f t="shared" ca="1" si="1243"/>
        <v>51316.470498917559</v>
      </c>
      <c r="FB112" s="64">
        <f t="shared" ca="1" si="1044"/>
        <v>7298716.1378988186</v>
      </c>
      <c r="FC112" s="170" cm="1">
        <f t="array" aca="1" ref="FC112" ca="1">IF(MONTH($A112) = 1, _xlfn.LET(_xlpm.value, RAND(), _xlfn.IFS(_xlpm.value&lt;=0.6, 0.9/12, AND(_xlpm.value&gt;0.6, _xlpm.value&lt;=0.8), 0.36/12, _xlpm.value&gt;0.8, -0.06/12)), FC111)</f>
        <v>7.4999999999999997E-2</v>
      </c>
      <c r="FD112" t="str">
        <f t="shared" ca="1" si="1518"/>
        <v>No</v>
      </c>
      <c r="FE112">
        <f ca="1">COUNTIF(FD$4:FD112, "Yes")</f>
        <v>9</v>
      </c>
      <c r="FF112" s="37">
        <f t="shared" ca="1" si="1244"/>
        <v>5370864.5436247112</v>
      </c>
      <c r="FG112" s="37">
        <f t="shared" ca="1" si="1245"/>
        <v>111224.29644779442</v>
      </c>
      <c r="FH112" s="64">
        <f t="shared" ca="1" si="1046"/>
        <v>5482088.8400725052</v>
      </c>
      <c r="FI112" s="170" cm="1">
        <f t="array" aca="1" ref="FI112" ca="1">IF(MONTH($A112) = 1, _xlfn.LET(_xlpm.value, RAND(), _xlfn.IFS(_xlpm.value&lt;=0.6, 0.9/12, AND(_xlpm.value&gt;0.6, _xlpm.value&lt;=0.8), 0.36/12, _xlpm.value&gt;0.8, -0.06/12)), FI111)</f>
        <v>7.4999999999999997E-2</v>
      </c>
      <c r="FJ112" t="str">
        <f t="shared" ca="1" si="1519"/>
        <v>No</v>
      </c>
      <c r="FK112">
        <f ca="1">COUNTIF(FJ$4:FJ112, "Yes")</f>
        <v>4</v>
      </c>
      <c r="FL112" s="37">
        <f t="shared" ca="1" si="1246"/>
        <v>3930784.9185297801</v>
      </c>
      <c r="FM112" s="37">
        <f t="shared" ca="1" si="1247"/>
        <v>47932.918551309704</v>
      </c>
      <c r="FN112" s="64">
        <f t="shared" ca="1" si="1048"/>
        <v>3978717.8370810896</v>
      </c>
      <c r="FO112" s="170" cm="1">
        <f t="array" aca="1" ref="FO112" ca="1">IF(MONTH($A112) = 1, _xlfn.LET(_xlpm.value, RAND(), _xlfn.IFS(_xlpm.value&lt;=0.6, 0.9/12, AND(_xlpm.value&gt;0.6, _xlpm.value&lt;=0.8), 0.36/12, _xlpm.value&gt;0.8, -0.06/12)), FO111)</f>
        <v>7.4999999999999997E-2</v>
      </c>
      <c r="FP112" t="str">
        <f t="shared" ca="1" si="1520"/>
        <v>Yes</v>
      </c>
      <c r="FQ112">
        <f ca="1">COUNTIF(FP$4:FP112, "Yes")</f>
        <v>7</v>
      </c>
      <c r="FR112" s="37">
        <f t="shared" ca="1" si="1248"/>
        <v>13501446.839379869</v>
      </c>
      <c r="FS112" s="37">
        <f t="shared" ca="1" si="1249"/>
        <v>61570.459263666271</v>
      </c>
      <c r="FT112" s="64">
        <f t="shared" ca="1" si="1050"/>
        <v>13563017.298643535</v>
      </c>
      <c r="FU112" s="170" cm="1">
        <f t="array" aca="1" ref="FU112" ca="1">IF(MONTH($A112) = 1, _xlfn.LET(_xlpm.value, RAND(), _xlfn.IFS(_xlpm.value&lt;=0.6, 0.9/12, AND(_xlpm.value&gt;0.6, _xlpm.value&lt;=0.8), 0.36/12, _xlpm.value&gt;0.8, -0.06/12)), FU111)</f>
        <v>7.4999999999999997E-2</v>
      </c>
      <c r="FV112" t="str">
        <f t="shared" ca="1" si="1521"/>
        <v>No</v>
      </c>
      <c r="FW112">
        <f ca="1">COUNTIF(FV$4:FV112, "Yes")</f>
        <v>5</v>
      </c>
      <c r="FX112" s="37">
        <f t="shared" ca="1" si="1250"/>
        <v>4214225.9694647696</v>
      </c>
      <c r="FY112" s="37">
        <f t="shared" ca="1" si="1251"/>
        <v>68441.494206701202</v>
      </c>
      <c r="FZ112" s="64">
        <f t="shared" ca="1" si="1052"/>
        <v>4282667.463671471</v>
      </c>
      <c r="GA112" s="170" cm="1">
        <f t="array" aca="1" ref="GA112" ca="1">IF(MONTH($A112) = 1, _xlfn.LET(_xlpm.value, RAND(), _xlfn.IFS(_xlpm.value&lt;=0.6, 0.9/12, AND(_xlpm.value&gt;0.6, _xlpm.value&lt;=0.8), 0.36/12, _xlpm.value&gt;0.8, -0.06/12)), GA111)</f>
        <v>7.4999999999999997E-2</v>
      </c>
      <c r="GB112" t="str">
        <f t="shared" ca="1" si="1522"/>
        <v>No</v>
      </c>
      <c r="GC112">
        <f ca="1">COUNTIF(GB$4:GB112, "Yes")</f>
        <v>5</v>
      </c>
      <c r="GD112" s="37">
        <f t="shared" ca="1" si="1252"/>
        <v>4530435.7457341533</v>
      </c>
      <c r="GE112" s="37">
        <f t="shared" ca="1" si="1253"/>
        <v>63944.371466583332</v>
      </c>
      <c r="GF112" s="64">
        <f t="shared" ca="1" si="1054"/>
        <v>4594380.1172007369</v>
      </c>
      <c r="GG112" s="170" cm="1">
        <f t="array" aca="1" ref="GG112" ca="1">IF(MONTH($A112) = 1, _xlfn.LET(_xlpm.value, RAND(), _xlfn.IFS(_xlpm.value&lt;=0.6, 0.9/12, AND(_xlpm.value&gt;0.6, _xlpm.value&lt;=0.8), 0.36/12, _xlpm.value&gt;0.8, -0.06/12)), GG111)</f>
        <v>0.03</v>
      </c>
      <c r="GH112" t="str">
        <f t="shared" ca="1" si="1523"/>
        <v>No</v>
      </c>
      <c r="GI112">
        <f ca="1">COUNTIF(GH$4:GH112, "Yes")</f>
        <v>6</v>
      </c>
      <c r="GJ112" s="37">
        <f t="shared" ca="1" si="1254"/>
        <v>1384261.9601910482</v>
      </c>
      <c r="GK112" s="37">
        <f t="shared" ca="1" si="1255"/>
        <v>38855.845887755786</v>
      </c>
      <c r="GL112" s="64">
        <f t="shared" ca="1" si="1056"/>
        <v>1423117.806078804</v>
      </c>
      <c r="GM112" s="170" cm="1">
        <f t="array" aca="1" ref="GM112" ca="1">IF(MONTH($A112) = 1, _xlfn.LET(_xlpm.value, RAND(), _xlfn.IFS(_xlpm.value&lt;=0.6, 0.9/12, AND(_xlpm.value&gt;0.6, _xlpm.value&lt;=0.8), 0.36/12, _xlpm.value&gt;0.8, -0.06/12)), GM111)</f>
        <v>-5.0000000000000001E-3</v>
      </c>
      <c r="GN112" t="str">
        <f t="shared" ca="1" si="1524"/>
        <v>No</v>
      </c>
      <c r="GO112">
        <f ca="1">COUNTIF(GN$4:GN112, "Yes")</f>
        <v>4</v>
      </c>
      <c r="GP112" s="37">
        <f t="shared" ca="1" si="1256"/>
        <v>4646380.5878998693</v>
      </c>
      <c r="GQ112" s="37">
        <f t="shared" ca="1" si="1257"/>
        <v>49524.482379727648</v>
      </c>
      <c r="GR112" s="64">
        <f t="shared" ca="1" si="1058"/>
        <v>4695905.0702795973</v>
      </c>
      <c r="GS112" s="170" cm="1">
        <f t="array" aca="1" ref="GS112" ca="1">IF(MONTH($A112) = 1, _xlfn.LET(_xlpm.value, RAND(), _xlfn.IFS(_xlpm.value&lt;=0.6, 0.9/12, AND(_xlpm.value&gt;0.6, _xlpm.value&lt;=0.8), 0.36/12, _xlpm.value&gt;0.8, -0.06/12)), GS111)</f>
        <v>7.4999999999999997E-2</v>
      </c>
      <c r="GT112" t="str">
        <f t="shared" ca="1" si="1525"/>
        <v>No</v>
      </c>
      <c r="GU112">
        <f ca="1">COUNTIF(GT$4:GT112, "Yes")</f>
        <v>2</v>
      </c>
      <c r="GV112" s="37">
        <f t="shared" ca="1" si="1258"/>
        <v>3502251.3691379065</v>
      </c>
      <c r="GW112" s="37">
        <f t="shared" ca="1" si="1259"/>
        <v>11032.730264200887</v>
      </c>
      <c r="GX112" s="64">
        <f t="shared" ca="1" si="1060"/>
        <v>3513284.0994021073</v>
      </c>
      <c r="GY112" s="170" cm="1">
        <f t="array" aca="1" ref="GY112" ca="1">IF(MONTH($A112) = 1, _xlfn.LET(_xlpm.value, RAND(), _xlfn.IFS(_xlpm.value&lt;=0.6, 0.9/12, AND(_xlpm.value&gt;0.6, _xlpm.value&lt;=0.8), 0.36/12, _xlpm.value&gt;0.8, -0.06/12)), GY111)</f>
        <v>7.4999999999999997E-2</v>
      </c>
      <c r="GZ112" t="str">
        <f t="shared" ca="1" si="1526"/>
        <v>No</v>
      </c>
      <c r="HA112">
        <f ca="1">COUNTIF(GZ$4:GZ112, "Yes")</f>
        <v>4</v>
      </c>
      <c r="HB112" s="37">
        <f t="shared" ca="1" si="1260"/>
        <v>14886873.323193511</v>
      </c>
      <c r="HC112" s="37">
        <f t="shared" ca="1" si="1261"/>
        <v>67485.825752102013</v>
      </c>
      <c r="HD112" s="64">
        <f t="shared" ca="1" si="1062"/>
        <v>14954359.148945613</v>
      </c>
      <c r="HE112" s="170" cm="1">
        <f t="array" aca="1" ref="HE112" ca="1">IF(MONTH($A112) = 1, _xlfn.LET(_xlpm.value, RAND(), _xlfn.IFS(_xlpm.value&lt;=0.6, 0.9/12, AND(_xlpm.value&gt;0.6, _xlpm.value&lt;=0.8), 0.36/12, _xlpm.value&gt;0.8, -0.06/12)), HE111)</f>
        <v>-5.0000000000000001E-3</v>
      </c>
      <c r="HF112" t="str">
        <f t="shared" ca="1" si="1527"/>
        <v>No</v>
      </c>
      <c r="HG112">
        <f ca="1">COUNTIF(HF$4:HF112, "Yes")</f>
        <v>5</v>
      </c>
      <c r="HH112" s="37">
        <f t="shared" ca="1" si="1262"/>
        <v>3424010.8290060526</v>
      </c>
      <c r="HI112" s="37">
        <f t="shared" ca="1" si="1263"/>
        <v>63386.154957341183</v>
      </c>
      <c r="HJ112" s="64">
        <f t="shared" ca="1" si="1064"/>
        <v>3487396.9839633936</v>
      </c>
      <c r="HK112" s="170" cm="1">
        <f t="array" aca="1" ref="HK112" ca="1">IF(MONTH($A112) = 1, _xlfn.LET(_xlpm.value, RAND(), _xlfn.IFS(_xlpm.value&lt;=0.6, 0.9/12, AND(_xlpm.value&gt;0.6, _xlpm.value&lt;=0.8), 0.36/12, _xlpm.value&gt;0.8, -0.06/12)), HK111)</f>
        <v>0.03</v>
      </c>
      <c r="HL112" t="str">
        <f t="shared" ca="1" si="1528"/>
        <v>No</v>
      </c>
      <c r="HM112">
        <f ca="1">COUNTIF(HL$4:HL112, "Yes")</f>
        <v>5</v>
      </c>
      <c r="HN112" s="37">
        <f t="shared" ca="1" si="1264"/>
        <v>5990420.4945830712</v>
      </c>
      <c r="HO112" s="37">
        <f t="shared" ca="1" si="1265"/>
        <v>51241.058139590954</v>
      </c>
      <c r="HP112" s="64">
        <f t="shared" ca="1" si="1066"/>
        <v>6041661.5527226618</v>
      </c>
      <c r="HQ112" s="170" cm="1">
        <f t="array" aca="1" ref="HQ112" ca="1">IF(MONTH($A112) = 1, _xlfn.LET(_xlpm.value, RAND(), _xlfn.IFS(_xlpm.value&lt;=0.6, 0.9/12, AND(_xlpm.value&gt;0.6, _xlpm.value&lt;=0.8), 0.36/12, _xlpm.value&gt;0.8, -0.06/12)), HQ111)</f>
        <v>7.4999999999999997E-2</v>
      </c>
      <c r="HR112" t="str">
        <f t="shared" ca="1" si="1529"/>
        <v>No</v>
      </c>
      <c r="HS112">
        <f ca="1">COUNTIF(HR$4:HR112, "Yes")</f>
        <v>5</v>
      </c>
      <c r="HT112" s="37">
        <f t="shared" ca="1" si="1266"/>
        <v>2260385.5799018578</v>
      </c>
      <c r="HU112" s="37">
        <f t="shared" ca="1" si="1267"/>
        <v>64702.138935944531</v>
      </c>
      <c r="HV112" s="64">
        <f t="shared" ca="1" si="1068"/>
        <v>2325087.7188378023</v>
      </c>
      <c r="HW112" s="170" cm="1">
        <f t="array" aca="1" ref="HW112" ca="1">IF(MONTH($A112) = 1, _xlfn.LET(_xlpm.value, RAND(), _xlfn.IFS(_xlpm.value&lt;=0.6, 0.9/12, AND(_xlpm.value&gt;0.6, _xlpm.value&lt;=0.8), 0.36/12, _xlpm.value&gt;0.8, -0.06/12)), HW111)</f>
        <v>7.4999999999999997E-2</v>
      </c>
      <c r="HX112" t="str">
        <f t="shared" ca="1" si="1530"/>
        <v>No</v>
      </c>
      <c r="HY112">
        <f ca="1">COUNTIF(HX$4:HX112, "Yes")</f>
        <v>5</v>
      </c>
      <c r="HZ112" s="37">
        <f t="shared" ca="1" si="1268"/>
        <v>12240201.176095789</v>
      </c>
      <c r="IA112" s="37">
        <f t="shared" ca="1" si="1269"/>
        <v>87953.177643240444</v>
      </c>
      <c r="IB112" s="64">
        <f t="shared" ca="1" si="1070"/>
        <v>12328154.353739031</v>
      </c>
      <c r="IC112" s="170" cm="1">
        <f t="array" aca="1" ref="IC112" ca="1">IF(MONTH($A112) = 1, _xlfn.LET(_xlpm.value, RAND(), _xlfn.IFS(_xlpm.value&lt;=0.6, 0.9/12, AND(_xlpm.value&gt;0.6, _xlpm.value&lt;=0.8), 0.36/12, _xlpm.value&gt;0.8, -0.06/12)), IC111)</f>
        <v>-5.0000000000000001E-3</v>
      </c>
      <c r="ID112" t="str">
        <f t="shared" ca="1" si="1531"/>
        <v>No</v>
      </c>
      <c r="IE112">
        <f ca="1">COUNTIF(ID$4:ID112, "Yes")</f>
        <v>5</v>
      </c>
      <c r="IF112" s="37">
        <f t="shared" ca="1" si="1270"/>
        <v>12561909.798094111</v>
      </c>
      <c r="IG112" s="37">
        <f t="shared" ca="1" si="1271"/>
        <v>65117.857942495204</v>
      </c>
      <c r="IH112" s="64">
        <f t="shared" ca="1" si="1072"/>
        <v>12627027.656036606</v>
      </c>
      <c r="II112" s="170" cm="1">
        <f t="array" aca="1" ref="II112" ca="1">IF(MONTH($A112) = 1, _xlfn.LET(_xlpm.value, RAND(), _xlfn.IFS(_xlpm.value&lt;=0.6, 0.9/12, AND(_xlpm.value&gt;0.6, _xlpm.value&lt;=0.8), 0.36/12, _xlpm.value&gt;0.8, -0.06/12)), II111)</f>
        <v>7.4999999999999997E-2</v>
      </c>
      <c r="IJ112" t="str">
        <f t="shared" ca="1" si="1532"/>
        <v>No</v>
      </c>
      <c r="IK112">
        <f ca="1">COUNTIF(IJ$4:IJ112, "Yes")</f>
        <v>8</v>
      </c>
      <c r="IL112" s="37">
        <f t="shared" ca="1" si="1272"/>
        <v>2400763.4357367288</v>
      </c>
      <c r="IM112" s="37">
        <f t="shared" ca="1" si="1273"/>
        <v>113331.31921801073</v>
      </c>
      <c r="IN112" s="64">
        <f t="shared" ca="1" si="1074"/>
        <v>2514094.7549547395</v>
      </c>
      <c r="IO112" s="170" cm="1">
        <f t="array" aca="1" ref="IO112" ca="1">IF(MONTH($A112) = 1, _xlfn.LET(_xlpm.value, RAND(), _xlfn.IFS(_xlpm.value&lt;=0.6, 0.9/12, AND(_xlpm.value&gt;0.6, _xlpm.value&lt;=0.8), 0.36/12, _xlpm.value&gt;0.8, -0.06/12)), IO111)</f>
        <v>-5.0000000000000001E-3</v>
      </c>
      <c r="IP112" t="str">
        <f t="shared" ca="1" si="1533"/>
        <v>No</v>
      </c>
      <c r="IQ112">
        <f ca="1">COUNTIF(IP$4:IP112, "Yes")</f>
        <v>6</v>
      </c>
      <c r="IR112" s="37">
        <f t="shared" ca="1" si="1274"/>
        <v>1862783.8634341424</v>
      </c>
      <c r="IS112" s="37">
        <f t="shared" ca="1" si="1275"/>
        <v>87906.028627365362</v>
      </c>
      <c r="IT112" s="64">
        <f t="shared" ca="1" si="1076"/>
        <v>1950689.8920615078</v>
      </c>
      <c r="IU112" s="170" cm="1">
        <f t="array" aca="1" ref="IU112" ca="1">IF(MONTH($A112) = 1, _xlfn.LET(_xlpm.value, RAND(), _xlfn.IFS(_xlpm.value&lt;=0.6, 0.9/12, AND(_xlpm.value&gt;0.6, _xlpm.value&lt;=0.8), 0.36/12, _xlpm.value&gt;0.8, -0.06/12)), IU111)</f>
        <v>7.4999999999999997E-2</v>
      </c>
      <c r="IV112" t="str">
        <f t="shared" ca="1" si="1534"/>
        <v>No</v>
      </c>
      <c r="IW112">
        <f ca="1">COUNTIF(IV$4:IV112, "Yes")</f>
        <v>6</v>
      </c>
      <c r="IX112" s="37">
        <f t="shared" ca="1" si="1276"/>
        <v>2613371.2123405118</v>
      </c>
      <c r="IY112" s="37">
        <f t="shared" ca="1" si="1277"/>
        <v>89261.679575667906</v>
      </c>
      <c r="IZ112" s="64">
        <f t="shared" ca="1" si="1078"/>
        <v>2702632.8919161796</v>
      </c>
      <c r="JA112" s="170" cm="1">
        <f t="array" aca="1" ref="JA112" ca="1">IF(MONTH($A112) = 1, _xlfn.LET(_xlpm.value, RAND(), _xlfn.IFS(_xlpm.value&lt;=0.6, 0.9/12, AND(_xlpm.value&gt;0.6, _xlpm.value&lt;=0.8), 0.36/12, _xlpm.value&gt;0.8, -0.06/12)), JA111)</f>
        <v>7.4999999999999997E-2</v>
      </c>
      <c r="JB112" t="str">
        <f t="shared" ca="1" si="1535"/>
        <v>No</v>
      </c>
      <c r="JC112">
        <f ca="1">COUNTIF(JB$4:JB112, "Yes")</f>
        <v>6</v>
      </c>
      <c r="JD112" s="37">
        <f t="shared" ca="1" si="1278"/>
        <v>836308.01079142233</v>
      </c>
      <c r="JE112" s="37">
        <f t="shared" ca="1" si="1279"/>
        <v>84258.469016271236</v>
      </c>
      <c r="JF112" s="64">
        <f t="shared" ca="1" si="1080"/>
        <v>920566.47980769351</v>
      </c>
      <c r="JG112" s="170" cm="1">
        <f t="array" aca="1" ref="JG112" ca="1">IF(MONTH($A112) = 1, _xlfn.LET(_xlpm.value, RAND(), _xlfn.IFS(_xlpm.value&lt;=0.6, 0.9/12, AND(_xlpm.value&gt;0.6, _xlpm.value&lt;=0.8), 0.36/12, _xlpm.value&gt;0.8, -0.06/12)), JG111)</f>
        <v>7.4999999999999997E-2</v>
      </c>
      <c r="JH112" t="str">
        <f t="shared" ca="1" si="1536"/>
        <v>No</v>
      </c>
      <c r="JI112">
        <f ca="1">COUNTIF(JH$4:JH112, "Yes")</f>
        <v>5</v>
      </c>
      <c r="JJ112" s="37">
        <f t="shared" ca="1" si="1280"/>
        <v>13492327.546682311</v>
      </c>
      <c r="JK112" s="37">
        <f t="shared" ca="1" si="1281"/>
        <v>41467.659011756012</v>
      </c>
      <c r="JL112" s="64">
        <f t="shared" ca="1" si="1082"/>
        <v>13533795.205694066</v>
      </c>
      <c r="JM112" s="170" cm="1">
        <f t="array" aca="1" ref="JM112" ca="1">IF(MONTH($A112) = 1, _xlfn.LET(_xlpm.value, RAND(), _xlfn.IFS(_xlpm.value&lt;=0.6, 0.9/12, AND(_xlpm.value&gt;0.6, _xlpm.value&lt;=0.8), 0.36/12, _xlpm.value&gt;0.8, -0.06/12)), JM111)</f>
        <v>7.4999999999999997E-2</v>
      </c>
      <c r="JN112" t="str">
        <f t="shared" ca="1" si="1537"/>
        <v>No</v>
      </c>
      <c r="JO112">
        <f ca="1">COUNTIF(JN$4:JN112, "Yes")</f>
        <v>9</v>
      </c>
      <c r="JP112" s="37">
        <f t="shared" ca="1" si="1282"/>
        <v>2043834.6033634853</v>
      </c>
      <c r="JQ112" s="37">
        <f t="shared" ca="1" si="1283"/>
        <v>137755.59313374083</v>
      </c>
      <c r="JR112" s="64">
        <f t="shared" ca="1" si="1084"/>
        <v>2181590.1964972261</v>
      </c>
      <c r="JS112" s="170" cm="1">
        <f t="array" aca="1" ref="JS112" ca="1">IF(MONTH($A112) = 1, _xlfn.LET(_xlpm.value, RAND(), _xlfn.IFS(_xlpm.value&lt;=0.6, 0.9/12, AND(_xlpm.value&gt;0.6, _xlpm.value&lt;=0.8), 0.36/12, _xlpm.value&gt;0.8, -0.06/12)), JS111)</f>
        <v>7.4999999999999997E-2</v>
      </c>
      <c r="JT112" t="str">
        <f t="shared" ca="1" si="1538"/>
        <v>No</v>
      </c>
      <c r="JU112">
        <f ca="1">COUNTIF(JT$4:JT112, "Yes")</f>
        <v>4</v>
      </c>
      <c r="JV112" s="37">
        <f t="shared" ca="1" si="1284"/>
        <v>8039167.9625372086</v>
      </c>
      <c r="JW112" s="37">
        <f t="shared" ca="1" si="1285"/>
        <v>44012.131119555248</v>
      </c>
      <c r="JX112" s="64">
        <f t="shared" ca="1" si="1086"/>
        <v>8083180.0936567634</v>
      </c>
      <c r="JY112" s="170" cm="1">
        <f t="array" aca="1" ref="JY112" ca="1">IF(MONTH($A112) = 1, _xlfn.LET(_xlpm.value, RAND(), _xlfn.IFS(_xlpm.value&lt;=0.6, 0.9/12, AND(_xlpm.value&gt;0.6, _xlpm.value&lt;=0.8), 0.36/12, _xlpm.value&gt;0.8, -0.06/12)), JY111)</f>
        <v>7.4999999999999997E-2</v>
      </c>
      <c r="JZ112" t="str">
        <f t="shared" ca="1" si="1539"/>
        <v>No</v>
      </c>
      <c r="KA112">
        <f ca="1">COUNTIF(JZ$4:JZ112, "Yes")</f>
        <v>6</v>
      </c>
      <c r="KB112" s="37">
        <f t="shared" ca="1" si="1286"/>
        <v>7854658.3726351382</v>
      </c>
      <c r="KC112" s="37">
        <f t="shared" ca="1" si="1287"/>
        <v>68352.159089693276</v>
      </c>
      <c r="KD112" s="64">
        <f t="shared" ca="1" si="1088"/>
        <v>7923010.5317248311</v>
      </c>
      <c r="KE112" s="170" cm="1">
        <f t="array" aca="1" ref="KE112" ca="1">IF(MONTH($A112) = 1, _xlfn.LET(_xlpm.value, RAND(), _xlfn.IFS(_xlpm.value&lt;=0.6, 0.9/12, AND(_xlpm.value&gt;0.6, _xlpm.value&lt;=0.8), 0.36/12, _xlpm.value&gt;0.8, -0.06/12)), KE111)</f>
        <v>7.4999999999999997E-2</v>
      </c>
      <c r="KF112" t="str">
        <f t="shared" ca="1" si="1540"/>
        <v>No</v>
      </c>
      <c r="KG112">
        <f ca="1">COUNTIF(KF$4:KF112, "Yes")</f>
        <v>4</v>
      </c>
      <c r="KH112" s="37">
        <f t="shared" ca="1" si="1288"/>
        <v>1261159.7369000341</v>
      </c>
      <c r="KI112" s="37">
        <f t="shared" ca="1" si="1289"/>
        <v>46900.819016351626</v>
      </c>
      <c r="KJ112" s="64">
        <f t="shared" ca="1" si="1090"/>
        <v>1308060.5559163857</v>
      </c>
      <c r="KK112" s="170" cm="1">
        <f t="array" aca="1" ref="KK112" ca="1">IF(MONTH($A112) = 1, _xlfn.LET(_xlpm.value, RAND(), _xlfn.IFS(_xlpm.value&lt;=0.6, 0.9/12, AND(_xlpm.value&gt;0.6, _xlpm.value&lt;=0.8), 0.36/12, _xlpm.value&gt;0.8, -0.06/12)), KK111)</f>
        <v>7.4999999999999997E-2</v>
      </c>
      <c r="KL112" t="str">
        <f t="shared" ca="1" si="1541"/>
        <v>No</v>
      </c>
      <c r="KM112">
        <f ca="1">COUNTIF(KL$4:KL112, "Yes")</f>
        <v>6</v>
      </c>
      <c r="KN112" s="37">
        <f t="shared" ca="1" si="1290"/>
        <v>5065897.6812370922</v>
      </c>
      <c r="KO112" s="37">
        <f t="shared" ca="1" si="1291"/>
        <v>52590.254722329002</v>
      </c>
      <c r="KP112" s="64">
        <f t="shared" ca="1" si="1092"/>
        <v>5118487.9359594211</v>
      </c>
      <c r="KQ112" s="170" cm="1">
        <f t="array" aca="1" ref="KQ112" ca="1">IF(MONTH($A112) = 1, _xlfn.LET(_xlpm.value, RAND(), _xlfn.IFS(_xlpm.value&lt;=0.6, 0.9/12, AND(_xlpm.value&gt;0.6, _xlpm.value&lt;=0.8), 0.36/12, _xlpm.value&gt;0.8, -0.06/12)), KQ111)</f>
        <v>7.4999999999999997E-2</v>
      </c>
      <c r="KR112" t="str">
        <f t="shared" ca="1" si="1542"/>
        <v>No</v>
      </c>
      <c r="KS112">
        <f ca="1">COUNTIF(KR$4:KR112, "Yes")</f>
        <v>5</v>
      </c>
      <c r="KT112" s="37">
        <f t="shared" ca="1" si="1292"/>
        <v>1659933.5633814149</v>
      </c>
      <c r="KU112" s="37">
        <f t="shared" ca="1" si="1293"/>
        <v>61892.729037109319</v>
      </c>
      <c r="KV112" s="64">
        <f t="shared" ca="1" si="1094"/>
        <v>1721826.2924185242</v>
      </c>
      <c r="KW112" s="170" cm="1">
        <f t="array" aca="1" ref="KW112" ca="1">IF(MONTH($A112) = 1, _xlfn.LET(_xlpm.value, RAND(), _xlfn.IFS(_xlpm.value&lt;=0.6, 0.9/12, AND(_xlpm.value&gt;0.6, _xlpm.value&lt;=0.8), 0.36/12, _xlpm.value&gt;0.8, -0.06/12)), KW111)</f>
        <v>7.4999999999999997E-2</v>
      </c>
      <c r="KX112" t="str">
        <f t="shared" ca="1" si="1543"/>
        <v>No</v>
      </c>
      <c r="KY112">
        <f ca="1">COUNTIF(KX$4:KX112, "Yes")</f>
        <v>4</v>
      </c>
      <c r="KZ112" s="37">
        <f t="shared" ca="1" si="1294"/>
        <v>1942981.3145529667</v>
      </c>
      <c r="LA112" s="37">
        <f t="shared" ca="1" si="1295"/>
        <v>63269.33355122486</v>
      </c>
      <c r="LB112" s="64">
        <f t="shared" ca="1" si="1096"/>
        <v>2006250.6481041915</v>
      </c>
      <c r="LC112" s="170" cm="1">
        <f t="array" aca="1" ref="LC112" ca="1">IF(MONTH($A112) = 1, _xlfn.LET(_xlpm.value, RAND(), _xlfn.IFS(_xlpm.value&lt;=0.6, 0.9/12, AND(_xlpm.value&gt;0.6, _xlpm.value&lt;=0.8), 0.36/12, _xlpm.value&gt;0.8, -0.06/12)), LC111)</f>
        <v>7.4999999999999997E-2</v>
      </c>
      <c r="LD112" t="str">
        <f t="shared" ca="1" si="1544"/>
        <v>No</v>
      </c>
      <c r="LE112">
        <f ca="1">COUNTIF(LD$4:LD112, "Yes")</f>
        <v>4</v>
      </c>
      <c r="LF112" s="37">
        <f t="shared" ca="1" si="1296"/>
        <v>2642485.3626331966</v>
      </c>
      <c r="LG112" s="37">
        <f t="shared" ca="1" si="1297"/>
        <v>36899.363980634567</v>
      </c>
      <c r="LH112" s="64">
        <f t="shared" ca="1" si="1098"/>
        <v>2679384.7266138312</v>
      </c>
      <c r="LI112" s="170" cm="1">
        <f t="array" aca="1" ref="LI112" ca="1">IF(MONTH($A112) = 1, _xlfn.LET(_xlpm.value, RAND(), _xlfn.IFS(_xlpm.value&lt;=0.6, 0.9/12, AND(_xlpm.value&gt;0.6, _xlpm.value&lt;=0.8), 0.36/12, _xlpm.value&gt;0.8, -0.06/12)), LI111)</f>
        <v>7.4999999999999997E-2</v>
      </c>
      <c r="LJ112" t="str">
        <f t="shared" ca="1" si="1545"/>
        <v>No</v>
      </c>
      <c r="LK112">
        <f ca="1">COUNTIF(LJ$4:LJ112, "Yes")</f>
        <v>6</v>
      </c>
      <c r="LL112" s="37">
        <f t="shared" ca="1" si="1298"/>
        <v>3522853.765780685</v>
      </c>
      <c r="LM112" s="37">
        <f t="shared" ca="1" si="1299"/>
        <v>85809.822746768608</v>
      </c>
      <c r="LN112" s="64">
        <f t="shared" ca="1" si="1100"/>
        <v>3608663.5885274536</v>
      </c>
      <c r="LO112" s="170" cm="1">
        <f t="array" aca="1" ref="LO112" ca="1">IF(MONTH($A112) = 1, _xlfn.LET(_xlpm.value, RAND(), _xlfn.IFS(_xlpm.value&lt;=0.6, 0.9/12, AND(_xlpm.value&gt;0.6, _xlpm.value&lt;=0.8), 0.36/12, _xlpm.value&gt;0.8, -0.06/12)), LO111)</f>
        <v>7.4999999999999997E-2</v>
      </c>
      <c r="LP112" t="str">
        <f t="shared" ca="1" si="1546"/>
        <v>No</v>
      </c>
      <c r="LQ112">
        <f ca="1">COUNTIF(LP$4:LP112, "Yes")</f>
        <v>9</v>
      </c>
      <c r="LR112" s="37">
        <f t="shared" ca="1" si="1300"/>
        <v>803473.43498840684</v>
      </c>
      <c r="LS112" s="37">
        <f t="shared" ca="1" si="1301"/>
        <v>112047.65788181449</v>
      </c>
      <c r="LT112" s="64">
        <f t="shared" ca="1" si="1102"/>
        <v>915521.09287022136</v>
      </c>
      <c r="LU112" s="170" cm="1">
        <f t="array" aca="1" ref="LU112" ca="1">IF(MONTH($A112) = 1, _xlfn.LET(_xlpm.value, RAND(), _xlfn.IFS(_xlpm.value&lt;=0.6, 0.9/12, AND(_xlpm.value&gt;0.6, _xlpm.value&lt;=0.8), 0.36/12, _xlpm.value&gt;0.8, -0.06/12)), LU111)</f>
        <v>7.4999999999999997E-2</v>
      </c>
      <c r="LV112" t="str">
        <f t="shared" ca="1" si="1547"/>
        <v>No</v>
      </c>
      <c r="LW112">
        <f ca="1">COUNTIF(LV$4:LV112, "Yes")</f>
        <v>4</v>
      </c>
      <c r="LX112" s="37">
        <f t="shared" ca="1" si="1302"/>
        <v>13953568.93860596</v>
      </c>
      <c r="LY112" s="37">
        <f t="shared" ca="1" si="1303"/>
        <v>51111.927120443477</v>
      </c>
      <c r="LZ112" s="64">
        <f t="shared" ca="1" si="1104"/>
        <v>14004680.865726404</v>
      </c>
      <c r="MA112" s="170" cm="1">
        <f t="array" aca="1" ref="MA112" ca="1">IF(MONTH($A112) = 1, _xlfn.LET(_xlpm.value, RAND(), _xlfn.IFS(_xlpm.value&lt;=0.6, 0.9/12, AND(_xlpm.value&gt;0.6, _xlpm.value&lt;=0.8), 0.36/12, _xlpm.value&gt;0.8, -0.06/12)), MA111)</f>
        <v>7.4999999999999997E-2</v>
      </c>
      <c r="MB112" t="str">
        <f t="shared" ca="1" si="1548"/>
        <v>Yes</v>
      </c>
      <c r="MC112">
        <f ca="1">COUNTIF(MB$4:MB112, "Yes")</f>
        <v>6</v>
      </c>
      <c r="MD112" s="37">
        <f t="shared" ca="1" si="1304"/>
        <v>1413140.1052932665</v>
      </c>
      <c r="ME112" s="37">
        <f t="shared" ca="1" si="1305"/>
        <v>58083.670987827332</v>
      </c>
      <c r="MF112" s="64">
        <f t="shared" ca="1" si="1106"/>
        <v>1471223.7762810937</v>
      </c>
      <c r="MG112" s="170" cm="1">
        <f t="array" aca="1" ref="MG112" ca="1">IF(MONTH($A112) = 1, _xlfn.LET(_xlpm.value, RAND(), _xlfn.IFS(_xlpm.value&lt;=0.6, 0.9/12, AND(_xlpm.value&gt;0.6, _xlpm.value&lt;=0.8), 0.36/12, _xlpm.value&gt;0.8, -0.06/12)), MG111)</f>
        <v>7.4999999999999997E-2</v>
      </c>
      <c r="MH112" t="str">
        <f t="shared" ca="1" si="1549"/>
        <v>No</v>
      </c>
      <c r="MI112">
        <f ca="1">COUNTIF(MH$4:MH112, "Yes")</f>
        <v>8</v>
      </c>
      <c r="MJ112" s="37">
        <f t="shared" ca="1" si="1306"/>
        <v>2933904.1562933936</v>
      </c>
      <c r="MK112" s="37">
        <f t="shared" ca="1" si="1307"/>
        <v>90368.987917306455</v>
      </c>
      <c r="ML112" s="64">
        <f t="shared" ca="1" si="1108"/>
        <v>3024273.1442106999</v>
      </c>
      <c r="MM112" s="170" cm="1">
        <f t="array" aca="1" ref="MM112" ca="1">IF(MONTH($A112) = 1, _xlfn.LET(_xlpm.value, RAND(), _xlfn.IFS(_xlpm.value&lt;=0.6, 0.9/12, AND(_xlpm.value&gt;0.6, _xlpm.value&lt;=0.8), 0.36/12, _xlpm.value&gt;0.8, -0.06/12)), MM111)</f>
        <v>7.4999999999999997E-2</v>
      </c>
      <c r="MN112" t="str">
        <f t="shared" ca="1" si="1550"/>
        <v>No</v>
      </c>
      <c r="MO112">
        <f ca="1">COUNTIF(MN$4:MN112, "Yes")</f>
        <v>8</v>
      </c>
      <c r="MP112" s="37">
        <f t="shared" ca="1" si="1308"/>
        <v>3210142.9550848454</v>
      </c>
      <c r="MQ112" s="37">
        <f t="shared" ca="1" si="1309"/>
        <v>125768.0913173743</v>
      </c>
      <c r="MR112" s="64">
        <f t="shared" ca="1" si="1110"/>
        <v>3335911.0464022197</v>
      </c>
      <c r="MS112" s="170" cm="1">
        <f t="array" aca="1" ref="MS112" ca="1">IF(MONTH($A112) = 1, _xlfn.LET(_xlpm.value, RAND(), _xlfn.IFS(_xlpm.value&lt;=0.6, 0.9/12, AND(_xlpm.value&gt;0.6, _xlpm.value&lt;=0.8), 0.36/12, _xlpm.value&gt;0.8, -0.06/12)), MS111)</f>
        <v>7.4999999999999997E-2</v>
      </c>
      <c r="MT112" t="str">
        <f t="shared" ca="1" si="1551"/>
        <v>No</v>
      </c>
      <c r="MU112">
        <f ca="1">COUNTIF(MT$4:MT112, "Yes")</f>
        <v>9</v>
      </c>
      <c r="MV112" s="37">
        <f t="shared" ca="1" si="1310"/>
        <v>1641946.0280069383</v>
      </c>
      <c r="MW112" s="37">
        <f t="shared" ca="1" si="1311"/>
        <v>146673.10875208004</v>
      </c>
      <c r="MX112" s="64">
        <f t="shared" ca="1" si="1112"/>
        <v>1788619.1367590183</v>
      </c>
      <c r="MY112" s="170" cm="1">
        <f t="array" aca="1" ref="MY112" ca="1">IF(MONTH($A112) = 1, _xlfn.LET(_xlpm.value, RAND(), _xlfn.IFS(_xlpm.value&lt;=0.6, 0.9/12, AND(_xlpm.value&gt;0.6, _xlpm.value&lt;=0.8), 0.36/12, _xlpm.value&gt;0.8, -0.06/12)), MY111)</f>
        <v>7.4999999999999997E-2</v>
      </c>
      <c r="MZ112" t="str">
        <f t="shared" ca="1" si="1552"/>
        <v>No</v>
      </c>
      <c r="NA112">
        <f ca="1">COUNTIF(MZ$4:MZ112, "Yes")</f>
        <v>5</v>
      </c>
      <c r="NB112" s="37">
        <f t="shared" ca="1" si="1312"/>
        <v>29568106.73485218</v>
      </c>
      <c r="NC112" s="37">
        <f t="shared" ca="1" si="1313"/>
        <v>48133.390605155539</v>
      </c>
      <c r="ND112" s="64">
        <f t="shared" ca="1" si="1114"/>
        <v>29616240.125457335</v>
      </c>
      <c r="NE112" s="170" cm="1">
        <f t="array" aca="1" ref="NE112" ca="1">IF(MONTH($A112) = 1, _xlfn.LET(_xlpm.value, RAND(), _xlfn.IFS(_xlpm.value&lt;=0.6, 0.9/12, AND(_xlpm.value&gt;0.6, _xlpm.value&lt;=0.8), 0.36/12, _xlpm.value&gt;0.8, -0.06/12)), NE111)</f>
        <v>7.4999999999999997E-2</v>
      </c>
      <c r="NF112" t="str">
        <f t="shared" ca="1" si="1553"/>
        <v>No</v>
      </c>
      <c r="NG112">
        <f ca="1">COUNTIF(NF$4:NF112, "Yes")</f>
        <v>3</v>
      </c>
      <c r="NH112" s="37">
        <f t="shared" ca="1" si="1314"/>
        <v>4729128.9046053244</v>
      </c>
      <c r="NI112" s="37">
        <f t="shared" ca="1" si="1315"/>
        <v>43076.043318823809</v>
      </c>
      <c r="NJ112" s="64">
        <f t="shared" ca="1" si="1116"/>
        <v>4772204.9479241483</v>
      </c>
      <c r="NK112" s="170" cm="1">
        <f t="array" aca="1" ref="NK112" ca="1">IF(MONTH($A112) = 1, _xlfn.LET(_xlpm.value, RAND(), _xlfn.IFS(_xlpm.value&lt;=0.6, 0.9/12, AND(_xlpm.value&gt;0.6, _xlpm.value&lt;=0.8), 0.36/12, _xlpm.value&gt;0.8, -0.06/12)), NK111)</f>
        <v>-5.0000000000000001E-3</v>
      </c>
      <c r="NL112" t="str">
        <f t="shared" ca="1" si="1554"/>
        <v>No</v>
      </c>
      <c r="NM112">
        <f ca="1">COUNTIF(NL$4:NL112, "Yes")</f>
        <v>7</v>
      </c>
      <c r="NN112" s="37">
        <f t="shared" ca="1" si="1316"/>
        <v>1673736.1835002042</v>
      </c>
      <c r="NO112" s="37">
        <f t="shared" ca="1" si="1317"/>
        <v>103065.49748496729</v>
      </c>
      <c r="NP112" s="64">
        <f t="shared" ca="1" si="1118"/>
        <v>1776801.6809851716</v>
      </c>
      <c r="NQ112" s="170" cm="1">
        <f t="array" aca="1" ref="NQ112" ca="1">IF(MONTH($A112) = 1, _xlfn.LET(_xlpm.value, RAND(), _xlfn.IFS(_xlpm.value&lt;=0.6, 0.9/12, AND(_xlpm.value&gt;0.6, _xlpm.value&lt;=0.8), 0.36/12, _xlpm.value&gt;0.8, -0.06/12)), NQ111)</f>
        <v>-5.0000000000000001E-3</v>
      </c>
      <c r="NR112" t="str">
        <f t="shared" ca="1" si="1555"/>
        <v>No</v>
      </c>
      <c r="NS112">
        <f ca="1">COUNTIF(NR$4:NR112, "Yes")</f>
        <v>7</v>
      </c>
      <c r="NT112" s="37">
        <f t="shared" ca="1" si="1318"/>
        <v>555150.32896536018</v>
      </c>
      <c r="NU112" s="37">
        <f t="shared" ca="1" si="1319"/>
        <v>92708.161247447992</v>
      </c>
      <c r="NV112" s="64">
        <f t="shared" ca="1" si="1120"/>
        <v>647858.49021280813</v>
      </c>
      <c r="NW112" s="170" cm="1">
        <f t="array" aca="1" ref="NW112" ca="1">IF(MONTH($A112) = 1, _xlfn.LET(_xlpm.value, RAND(), _xlfn.IFS(_xlpm.value&lt;=0.6, 0.9/12, AND(_xlpm.value&gt;0.6, _xlpm.value&lt;=0.8), 0.36/12, _xlpm.value&gt;0.8, -0.06/12)), NW111)</f>
        <v>0.03</v>
      </c>
      <c r="NX112" t="str">
        <f t="shared" ca="1" si="1556"/>
        <v>No</v>
      </c>
      <c r="NY112">
        <f ca="1">COUNTIF(NX$4:NX112, "Yes")</f>
        <v>8</v>
      </c>
      <c r="NZ112" s="37">
        <f t="shared" ca="1" si="1320"/>
        <v>1501356.1974388123</v>
      </c>
      <c r="OA112" s="37">
        <f t="shared" ca="1" si="1321"/>
        <v>125351.05636736598</v>
      </c>
      <c r="OB112" s="64">
        <f t="shared" ca="1" si="1122"/>
        <v>1626707.2538061782</v>
      </c>
      <c r="OC112" s="170" cm="1">
        <f t="array" aca="1" ref="OC112" ca="1">IF(MONTH($A112) = 1, _xlfn.LET(_xlpm.value, RAND(), _xlfn.IFS(_xlpm.value&lt;=0.6, 0.9/12, AND(_xlpm.value&gt;0.6, _xlpm.value&lt;=0.8), 0.36/12, _xlpm.value&gt;0.8, -0.06/12)), OC111)</f>
        <v>0.03</v>
      </c>
      <c r="OD112" t="str">
        <f t="shared" ca="1" si="1557"/>
        <v>Yes</v>
      </c>
      <c r="OE112">
        <f ca="1">COUNTIF(OD$4:OD112, "Yes")</f>
        <v>7</v>
      </c>
      <c r="OF112" s="37">
        <f t="shared" ca="1" si="1322"/>
        <v>815300.0638146525</v>
      </c>
      <c r="OG112" s="37">
        <f t="shared" ca="1" si="1323"/>
        <v>77623.434203745855</v>
      </c>
      <c r="OH112" s="64">
        <f t="shared" ca="1" si="1124"/>
        <v>892923.49801839842</v>
      </c>
      <c r="OI112" s="170" cm="1">
        <f t="array" aca="1" ref="OI112" ca="1">IF(MONTH($A112) = 1, _xlfn.LET(_xlpm.value, RAND(), _xlfn.IFS(_xlpm.value&lt;=0.6, 0.9/12, AND(_xlpm.value&gt;0.6, _xlpm.value&lt;=0.8), 0.36/12, _xlpm.value&gt;0.8, -0.06/12)), OI111)</f>
        <v>7.4999999999999997E-2</v>
      </c>
      <c r="OJ112" t="str">
        <f t="shared" ca="1" si="1558"/>
        <v>No</v>
      </c>
      <c r="OK112">
        <f ca="1">COUNTIF(OJ$4:OJ112, "Yes")</f>
        <v>10</v>
      </c>
      <c r="OL112" s="37">
        <f t="shared" ca="1" si="1324"/>
        <v>6148997.8658696739</v>
      </c>
      <c r="OM112" s="37">
        <f t="shared" ca="1" si="1325"/>
        <v>144576.0397906318</v>
      </c>
      <c r="ON112" s="64">
        <f t="shared" ca="1" si="1126"/>
        <v>6293573.9056603061</v>
      </c>
      <c r="OO112" s="170" cm="1">
        <f t="array" aca="1" ref="OO112" ca="1">IF(MONTH($A112) = 1, _xlfn.LET(_xlpm.value, RAND(), _xlfn.IFS(_xlpm.value&lt;=0.6, 0.9/12, AND(_xlpm.value&gt;0.6, _xlpm.value&lt;=0.8), 0.36/12, _xlpm.value&gt;0.8, -0.06/12)), OO111)</f>
        <v>-5.0000000000000001E-3</v>
      </c>
      <c r="OP112" t="str">
        <f t="shared" ca="1" si="1559"/>
        <v>No</v>
      </c>
      <c r="OQ112">
        <f ca="1">COUNTIF(OP$4:OP112, "Yes")</f>
        <v>7</v>
      </c>
      <c r="OR112" s="37">
        <f t="shared" ca="1" si="1326"/>
        <v>2243192.1880352357</v>
      </c>
      <c r="OS112" s="37">
        <f t="shared" ca="1" si="1327"/>
        <v>78359.887986261572</v>
      </c>
      <c r="OT112" s="64">
        <f t="shared" ca="1" si="1128"/>
        <v>2321552.0760214971</v>
      </c>
      <c r="OU112" s="170" cm="1">
        <f t="array" aca="1" ref="OU112" ca="1">IF(MONTH($A112) = 1, _xlfn.LET(_xlpm.value, RAND(), _xlfn.IFS(_xlpm.value&lt;=0.6, 0.9/12, AND(_xlpm.value&gt;0.6, _xlpm.value&lt;=0.8), 0.36/12, _xlpm.value&gt;0.8, -0.06/12)), OU111)</f>
        <v>7.4999999999999997E-2</v>
      </c>
      <c r="OV112" t="str">
        <f t="shared" ca="1" si="1560"/>
        <v>No</v>
      </c>
      <c r="OW112">
        <f ca="1">COUNTIF(OV$4:OV112, "Yes")</f>
        <v>3</v>
      </c>
      <c r="OX112" s="37">
        <f t="shared" ca="1" si="1328"/>
        <v>14573295.955651298</v>
      </c>
      <c r="OY112" s="37">
        <f t="shared" ca="1" si="1329"/>
        <v>43329.510266482663</v>
      </c>
      <c r="OZ112" s="64">
        <f t="shared" ca="1" si="1130"/>
        <v>14616625.465917781</v>
      </c>
      <c r="PA112" s="170" cm="1">
        <f t="array" aca="1" ref="PA112" ca="1">IF(MONTH($A112) = 1, _xlfn.LET(_xlpm.value, RAND(), _xlfn.IFS(_xlpm.value&lt;=0.6, 0.9/12, AND(_xlpm.value&gt;0.6, _xlpm.value&lt;=0.8), 0.36/12, _xlpm.value&gt;0.8, -0.06/12)), PA111)</f>
        <v>-5.0000000000000001E-3</v>
      </c>
      <c r="PB112" t="str">
        <f t="shared" ca="1" si="1561"/>
        <v>No</v>
      </c>
      <c r="PC112">
        <f ca="1">COUNTIF(PB$4:PB112, "Yes")</f>
        <v>7</v>
      </c>
      <c r="PD112" s="37">
        <f t="shared" ca="1" si="1330"/>
        <v>1488796.931099986</v>
      </c>
      <c r="PE112" s="37">
        <f t="shared" ca="1" si="1331"/>
        <v>83762.140158506809</v>
      </c>
      <c r="PF112" s="64">
        <f t="shared" ca="1" si="1132"/>
        <v>1572559.0712584928</v>
      </c>
      <c r="PG112" s="170" cm="1">
        <f t="array" aca="1" ref="PG112" ca="1">IF(MONTH($A112) = 1, _xlfn.LET(_xlpm.value, RAND(), _xlfn.IFS(_xlpm.value&lt;=0.6, 0.9/12, AND(_xlpm.value&gt;0.6, _xlpm.value&lt;=0.8), 0.36/12, _xlpm.value&gt;0.8, -0.06/12)), PG111)</f>
        <v>7.4999999999999997E-2</v>
      </c>
      <c r="PH112" t="str">
        <f t="shared" ca="1" si="1562"/>
        <v>No</v>
      </c>
      <c r="PI112">
        <f ca="1">COUNTIF(PH$4:PH112, "Yes")</f>
        <v>9</v>
      </c>
      <c r="PJ112" s="37">
        <f t="shared" ca="1" si="1332"/>
        <v>909325.03826457332</v>
      </c>
      <c r="PK112" s="37">
        <f t="shared" ca="1" si="1333"/>
        <v>114760.06094828076</v>
      </c>
      <c r="PL112" s="64">
        <f t="shared" ca="1" si="1134"/>
        <v>1024085.0992128541</v>
      </c>
      <c r="PM112" s="170" cm="1">
        <f t="array" aca="1" ref="PM112" ca="1">IF(MONTH($A112) = 1, _xlfn.LET(_xlpm.value, RAND(), _xlfn.IFS(_xlpm.value&lt;=0.6, 0.9/12, AND(_xlpm.value&gt;0.6, _xlpm.value&lt;=0.8), 0.36/12, _xlpm.value&gt;0.8, -0.06/12)), PM111)</f>
        <v>7.4999999999999997E-2</v>
      </c>
      <c r="PN112" t="str">
        <f t="shared" ca="1" si="1563"/>
        <v>No</v>
      </c>
      <c r="PO112">
        <f ca="1">COUNTIF(PN$4:PN112, "Yes")</f>
        <v>3</v>
      </c>
      <c r="PP112" s="37">
        <f t="shared" ca="1" si="1334"/>
        <v>4851381.1707602637</v>
      </c>
      <c r="PQ112" s="37">
        <f t="shared" ca="1" si="1335"/>
        <v>44742.543487985407</v>
      </c>
      <c r="PR112" s="64">
        <f t="shared" ca="1" si="1136"/>
        <v>4896123.7142482493</v>
      </c>
      <c r="PS112" s="170" cm="1">
        <f t="array" aca="1" ref="PS112" ca="1">IF(MONTH($A112) = 1, _xlfn.LET(_xlpm.value, RAND(), _xlfn.IFS(_xlpm.value&lt;=0.6, 0.9/12, AND(_xlpm.value&gt;0.6, _xlpm.value&lt;=0.8), 0.36/12, _xlpm.value&gt;0.8, -0.06/12)), PS111)</f>
        <v>-5.0000000000000001E-3</v>
      </c>
      <c r="PT112" t="str">
        <f t="shared" ca="1" si="1564"/>
        <v>No</v>
      </c>
      <c r="PU112">
        <f ca="1">COUNTIF(PT$4:PT112, "Yes")</f>
        <v>4</v>
      </c>
      <c r="PV112" s="37">
        <f t="shared" ca="1" si="1336"/>
        <v>5386552.1616322901</v>
      </c>
      <c r="PW112" s="37">
        <f t="shared" ca="1" si="1337"/>
        <v>57883.097161972131</v>
      </c>
      <c r="PX112" s="64">
        <f t="shared" ca="1" si="1138"/>
        <v>5444435.2587942621</v>
      </c>
      <c r="PY112" s="170" cm="1">
        <f t="array" aca="1" ref="PY112" ca="1">IF(MONTH($A112) = 1, _xlfn.LET(_xlpm.value, RAND(), _xlfn.IFS(_xlpm.value&lt;=0.6, 0.9/12, AND(_xlpm.value&gt;0.6, _xlpm.value&lt;=0.8), 0.36/12, _xlpm.value&gt;0.8, -0.06/12)), PY111)</f>
        <v>7.4999999999999997E-2</v>
      </c>
      <c r="PZ112" t="str">
        <f t="shared" ca="1" si="1565"/>
        <v>No</v>
      </c>
      <c r="QA112">
        <f ca="1">COUNTIF(PZ$4:PZ112, "Yes")</f>
        <v>7</v>
      </c>
      <c r="QB112" s="37">
        <f t="shared" ca="1" si="1338"/>
        <v>5326904.659847945</v>
      </c>
      <c r="QC112" s="37">
        <f t="shared" ca="1" si="1339"/>
        <v>84771.155837281374</v>
      </c>
      <c r="QD112" s="64">
        <f t="shared" ca="1" si="1140"/>
        <v>5411675.8156852266</v>
      </c>
      <c r="QE112" s="170" cm="1">
        <f t="array" aca="1" ref="QE112" ca="1">IF(MONTH($A112) = 1, _xlfn.LET(_xlpm.value, RAND(), _xlfn.IFS(_xlpm.value&lt;=0.6, 0.9/12, AND(_xlpm.value&gt;0.6, _xlpm.value&lt;=0.8), 0.36/12, _xlpm.value&gt;0.8, -0.06/12)), QE111)</f>
        <v>7.4999999999999997E-2</v>
      </c>
      <c r="QF112" t="str">
        <f t="shared" ca="1" si="1566"/>
        <v>No</v>
      </c>
      <c r="QG112">
        <f ca="1">COUNTIF(QF$4:QF112, "Yes")</f>
        <v>2</v>
      </c>
      <c r="QH112" s="37">
        <f t="shared" ca="1" si="1340"/>
        <v>13533118.411492674</v>
      </c>
      <c r="QI112" s="37">
        <f t="shared" ca="1" si="1341"/>
        <v>23044.722067779425</v>
      </c>
      <c r="QJ112" s="64">
        <f t="shared" ca="1" si="1142"/>
        <v>13556163.133560453</v>
      </c>
      <c r="QK112" s="170" cm="1">
        <f t="array" aca="1" ref="QK112" ca="1">IF(MONTH($A112) = 1, _xlfn.LET(_xlpm.value, RAND(), _xlfn.IFS(_xlpm.value&lt;=0.6, 0.9/12, AND(_xlpm.value&gt;0.6, _xlpm.value&lt;=0.8), 0.36/12, _xlpm.value&gt;0.8, -0.06/12)), QK111)</f>
        <v>7.4999999999999997E-2</v>
      </c>
      <c r="QL112" t="str">
        <f t="shared" ca="1" si="1567"/>
        <v>No</v>
      </c>
      <c r="QM112">
        <f ca="1">COUNTIF(QL$4:QL112, "Yes")</f>
        <v>4</v>
      </c>
      <c r="QN112" s="37">
        <f t="shared" ca="1" si="1342"/>
        <v>7834594.0362167759</v>
      </c>
      <c r="QO112" s="37">
        <f t="shared" ca="1" si="1343"/>
        <v>79648.099673048986</v>
      </c>
      <c r="QP112" s="64">
        <f t="shared" ca="1" si="1144"/>
        <v>7914242.1358898245</v>
      </c>
      <c r="QQ112" s="170" cm="1">
        <f t="array" aca="1" ref="QQ112" ca="1">IF(MONTH($A112) = 1, _xlfn.LET(_xlpm.value, RAND(), _xlfn.IFS(_xlpm.value&lt;=0.6, 0.9/12, AND(_xlpm.value&gt;0.6, _xlpm.value&lt;=0.8), 0.36/12, _xlpm.value&gt;0.8, -0.06/12)), QQ111)</f>
        <v>7.4999999999999997E-2</v>
      </c>
      <c r="QR112" t="str">
        <f t="shared" ca="1" si="1568"/>
        <v>No</v>
      </c>
      <c r="QS112">
        <f ca="1">COUNTIF(QR$4:QR112, "Yes")</f>
        <v>9</v>
      </c>
      <c r="QT112" s="37">
        <f t="shared" ca="1" si="1344"/>
        <v>3805258.6844505747</v>
      </c>
      <c r="QU112" s="37">
        <f t="shared" ca="1" si="1345"/>
        <v>108782.21049665933</v>
      </c>
      <c r="QV112" s="64">
        <f t="shared" ca="1" si="1146"/>
        <v>3914040.8949472341</v>
      </c>
      <c r="QW112" s="170" cm="1">
        <f t="array" aca="1" ref="QW112" ca="1">IF(MONTH($A112) = 1, _xlfn.LET(_xlpm.value, RAND(), _xlfn.IFS(_xlpm.value&lt;=0.6, 0.9/12, AND(_xlpm.value&gt;0.6, _xlpm.value&lt;=0.8), 0.36/12, _xlpm.value&gt;0.8, -0.06/12)), QW111)</f>
        <v>7.4999999999999997E-2</v>
      </c>
      <c r="QX112" t="str">
        <f t="shared" ca="1" si="1569"/>
        <v>No</v>
      </c>
      <c r="QY112">
        <f ca="1">COUNTIF(QX$4:QX112, "Yes")</f>
        <v>4</v>
      </c>
      <c r="QZ112" s="37">
        <f t="shared" ca="1" si="1346"/>
        <v>9265822.088690076</v>
      </c>
      <c r="RA112" s="37">
        <f t="shared" ca="1" si="1347"/>
        <v>45799.937047736355</v>
      </c>
      <c r="RB112" s="64">
        <f t="shared" ca="1" si="1148"/>
        <v>9311622.0257378127</v>
      </c>
      <c r="RC112" s="170" cm="1">
        <f t="array" aca="1" ref="RC112" ca="1">IF(MONTH($A112) = 1, _xlfn.LET(_xlpm.value, RAND(), _xlfn.IFS(_xlpm.value&lt;=0.6, 0.9/12, AND(_xlpm.value&gt;0.6, _xlpm.value&lt;=0.8), 0.36/12, _xlpm.value&gt;0.8, -0.06/12)), RC111)</f>
        <v>0.03</v>
      </c>
      <c r="RD112" t="str">
        <f t="shared" ca="1" si="1570"/>
        <v>No</v>
      </c>
      <c r="RE112">
        <f ca="1">COUNTIF(RD$4:RD112, "Yes")</f>
        <v>3</v>
      </c>
      <c r="RF112" s="37">
        <f t="shared" ca="1" si="1348"/>
        <v>2248752.7125095972</v>
      </c>
      <c r="RG112" s="37">
        <f t="shared" ca="1" si="1349"/>
        <v>51439.055856179839</v>
      </c>
      <c r="RH112" s="64">
        <f t="shared" ca="1" si="1150"/>
        <v>2300191.7683657771</v>
      </c>
      <c r="RI112" s="170" cm="1">
        <f t="array" aca="1" ref="RI112" ca="1">IF(MONTH($A112) = 1, _xlfn.LET(_xlpm.value, RAND(), _xlfn.IFS(_xlpm.value&lt;=0.6, 0.9/12, AND(_xlpm.value&gt;0.6, _xlpm.value&lt;=0.8), 0.36/12, _xlpm.value&gt;0.8, -0.06/12)), RI111)</f>
        <v>-5.0000000000000001E-3</v>
      </c>
      <c r="RJ112" t="str">
        <f t="shared" ca="1" si="1571"/>
        <v>No</v>
      </c>
      <c r="RK112">
        <f ca="1">COUNTIF(RJ$4:RJ112, "Yes")</f>
        <v>3</v>
      </c>
      <c r="RL112" s="37">
        <f t="shared" ca="1" si="1350"/>
        <v>7508093.8551997738</v>
      </c>
      <c r="RM112" s="37">
        <f t="shared" ca="1" si="1351"/>
        <v>50396.796501621255</v>
      </c>
      <c r="RN112" s="64">
        <f t="shared" ca="1" si="1152"/>
        <v>7558490.6517013954</v>
      </c>
      <c r="RO112" s="170" cm="1">
        <f t="array" aca="1" ref="RO112" ca="1">IF(MONTH($A112) = 1, _xlfn.LET(_xlpm.value, RAND(), _xlfn.IFS(_xlpm.value&lt;=0.6, 0.9/12, AND(_xlpm.value&gt;0.6, _xlpm.value&lt;=0.8), 0.36/12, _xlpm.value&gt;0.8, -0.06/12)), RO111)</f>
        <v>-5.0000000000000001E-3</v>
      </c>
      <c r="RP112" t="str">
        <f t="shared" ca="1" si="1572"/>
        <v>No</v>
      </c>
      <c r="RQ112">
        <f ca="1">COUNTIF(RP$4:RP112, "Yes")</f>
        <v>7</v>
      </c>
      <c r="RR112" s="37">
        <f t="shared" ca="1" si="1352"/>
        <v>9509089.5490820799</v>
      </c>
      <c r="RS112" s="37">
        <f t="shared" ca="1" si="1353"/>
        <v>63471.482342857555</v>
      </c>
      <c r="RT112" s="64">
        <f t="shared" ca="1" si="1154"/>
        <v>9572561.0314249378</v>
      </c>
      <c r="RU112" s="170" cm="1">
        <f t="array" aca="1" ref="RU112" ca="1">IF(MONTH($A112) = 1, _xlfn.LET(_xlpm.value, RAND(), _xlfn.IFS(_xlpm.value&lt;=0.6, 0.9/12, AND(_xlpm.value&gt;0.6, _xlpm.value&lt;=0.8), 0.36/12, _xlpm.value&gt;0.8, -0.06/12)), RU111)</f>
        <v>0.03</v>
      </c>
      <c r="RV112" t="str">
        <f t="shared" ca="1" si="1573"/>
        <v>No</v>
      </c>
      <c r="RW112">
        <f ca="1">COUNTIF(RV$4:RV112, "Yes")</f>
        <v>5</v>
      </c>
      <c r="RX112" s="37">
        <f t="shared" ca="1" si="1354"/>
        <v>9765940.6790073756</v>
      </c>
      <c r="RY112" s="37">
        <f t="shared" ca="1" si="1355"/>
        <v>59234.174088281376</v>
      </c>
      <c r="RZ112" s="64">
        <f t="shared" ca="1" si="1156"/>
        <v>9825174.8530956563</v>
      </c>
      <c r="SA112" s="170" cm="1">
        <f t="array" aca="1" ref="SA112" ca="1">IF(MONTH($A112) = 1, _xlfn.LET(_xlpm.value, RAND(), _xlfn.IFS(_xlpm.value&lt;=0.6, 0.9/12, AND(_xlpm.value&gt;0.6, _xlpm.value&lt;=0.8), 0.36/12, _xlpm.value&gt;0.8, -0.06/12)), SA111)</f>
        <v>7.4999999999999997E-2</v>
      </c>
      <c r="SB112" t="str">
        <f t="shared" ca="1" si="1574"/>
        <v>No</v>
      </c>
      <c r="SC112">
        <f ca="1">COUNTIF(SB$4:SB112, "Yes")</f>
        <v>5</v>
      </c>
      <c r="SD112" s="37">
        <f t="shared" ca="1" si="1356"/>
        <v>517288.25920420152</v>
      </c>
      <c r="SE112" s="37">
        <f t="shared" ca="1" si="1357"/>
        <v>71489.472085420944</v>
      </c>
      <c r="SF112" s="64">
        <f t="shared" ca="1" si="1158"/>
        <v>588777.73128962249</v>
      </c>
      <c r="SG112" s="170" cm="1">
        <f t="array" aca="1" ref="SG112" ca="1">IF(MONTH($A112) = 1, _xlfn.LET(_xlpm.value, RAND(), _xlfn.IFS(_xlpm.value&lt;=0.6, 0.9/12, AND(_xlpm.value&gt;0.6, _xlpm.value&lt;=0.8), 0.36/12, _xlpm.value&gt;0.8, -0.06/12)), SG111)</f>
        <v>7.4999999999999997E-2</v>
      </c>
      <c r="SH112" t="str">
        <f t="shared" ca="1" si="1575"/>
        <v>No</v>
      </c>
      <c r="SI112">
        <f ca="1">COUNTIF(SH$4:SH112, "Yes")</f>
        <v>8</v>
      </c>
      <c r="SJ112" s="37">
        <f t="shared" ca="1" si="1358"/>
        <v>390067.42280139617</v>
      </c>
      <c r="SK112" s="37">
        <f t="shared" ca="1" si="1359"/>
        <v>77076.955283233401</v>
      </c>
      <c r="SL112" s="64">
        <f t="shared" ca="1" si="1160"/>
        <v>467144.37808462954</v>
      </c>
      <c r="SM112" s="170" cm="1">
        <f t="array" aca="1" ref="SM112" ca="1">IF(MONTH($A112) = 1, _xlfn.LET(_xlpm.value, RAND(), _xlfn.IFS(_xlpm.value&lt;=0.6, 0.9/12, AND(_xlpm.value&gt;0.6, _xlpm.value&lt;=0.8), 0.36/12, _xlpm.value&gt;0.8, -0.06/12)), SM111)</f>
        <v>7.4999999999999997E-2</v>
      </c>
      <c r="SN112" t="str">
        <f t="shared" ca="1" si="1576"/>
        <v>Yes</v>
      </c>
      <c r="SO112">
        <f ca="1">COUNTIF(SN$4:SN112, "Yes")</f>
        <v>8</v>
      </c>
      <c r="SP112" s="37">
        <f t="shared" ca="1" si="1360"/>
        <v>2599060.1283790902</v>
      </c>
      <c r="SQ112" s="37">
        <f t="shared" ca="1" si="1361"/>
        <v>91729.459508413318</v>
      </c>
      <c r="SR112" s="64">
        <f t="shared" ca="1" si="1162"/>
        <v>2690789.5878875037</v>
      </c>
      <c r="SS112" s="170" cm="1">
        <f t="array" aca="1" ref="SS112" ca="1">IF(MONTH($A112) = 1, _xlfn.LET(_xlpm.value, RAND(), _xlfn.IFS(_xlpm.value&lt;=0.6, 0.9/12, AND(_xlpm.value&gt;0.6, _xlpm.value&lt;=0.8), 0.36/12, _xlpm.value&gt;0.8, -0.06/12)), SS111)</f>
        <v>0.03</v>
      </c>
      <c r="ST112" t="str">
        <f t="shared" ca="1" si="1577"/>
        <v>No</v>
      </c>
      <c r="SU112">
        <f ca="1">COUNTIF(ST$4:ST112, "Yes")</f>
        <v>5</v>
      </c>
      <c r="SV112" s="37">
        <f t="shared" ca="1" si="1362"/>
        <v>4446438.5496016322</v>
      </c>
      <c r="SW112" s="37">
        <f t="shared" ca="1" si="1363"/>
        <v>59833.944288987375</v>
      </c>
      <c r="SX112" s="64">
        <f t="shared" ca="1" si="1164"/>
        <v>4506272.4938906198</v>
      </c>
      <c r="SY112" s="170" cm="1">
        <f t="array" aca="1" ref="SY112" ca="1">IF(MONTH($A112) = 1, _xlfn.LET(_xlpm.value, RAND(), _xlfn.IFS(_xlpm.value&lt;=0.6, 0.9/12, AND(_xlpm.value&gt;0.6, _xlpm.value&lt;=0.8), 0.36/12, _xlpm.value&gt;0.8, -0.06/12)), SY111)</f>
        <v>7.4999999999999997E-2</v>
      </c>
      <c r="SZ112" t="str">
        <f t="shared" ca="1" si="1578"/>
        <v>No</v>
      </c>
      <c r="TA112">
        <f ca="1">COUNTIF(SZ$4:SZ112, "Yes")</f>
        <v>2</v>
      </c>
      <c r="TB112" s="37">
        <f t="shared" ca="1" si="1364"/>
        <v>1625515.1969350025</v>
      </c>
      <c r="TC112" s="37">
        <f t="shared" ca="1" si="1365"/>
        <v>27042.126122996007</v>
      </c>
      <c r="TD112" s="64">
        <f t="shared" ca="1" si="1166"/>
        <v>1652557.3230579984</v>
      </c>
      <c r="TE112" s="170" cm="1">
        <f t="array" aca="1" ref="TE112" ca="1">IF(MONTH($A112) = 1, _xlfn.LET(_xlpm.value, RAND(), _xlfn.IFS(_xlpm.value&lt;=0.6, 0.9/12, AND(_xlpm.value&gt;0.6, _xlpm.value&lt;=0.8), 0.36/12, _xlpm.value&gt;0.8, -0.06/12)), TE111)</f>
        <v>0.03</v>
      </c>
      <c r="TF112" t="str">
        <f t="shared" ca="1" si="1579"/>
        <v>No</v>
      </c>
      <c r="TG112">
        <f ca="1">COUNTIF(TF$4:TF112, "Yes")</f>
        <v>7</v>
      </c>
      <c r="TH112" s="37">
        <f t="shared" ca="1" si="1366"/>
        <v>3904683.1857939227</v>
      </c>
      <c r="TI112" s="37">
        <f t="shared" ca="1" si="1367"/>
        <v>67400.167550149883</v>
      </c>
      <c r="TJ112" s="64">
        <f t="shared" ca="1" si="1168"/>
        <v>3972083.3533440726</v>
      </c>
      <c r="TK112" s="170" cm="1">
        <f t="array" aca="1" ref="TK112" ca="1">IF(MONTH($A112) = 1, _xlfn.LET(_xlpm.value, RAND(), _xlfn.IFS(_xlpm.value&lt;=0.6, 0.9/12, AND(_xlpm.value&gt;0.6, _xlpm.value&lt;=0.8), 0.36/12, _xlpm.value&gt;0.8, -0.06/12)), TK111)</f>
        <v>0.03</v>
      </c>
      <c r="TL112" t="str">
        <f t="shared" ca="1" si="1580"/>
        <v>No</v>
      </c>
      <c r="TM112">
        <f ca="1">COUNTIF(TL$4:TL112, "Yes")</f>
        <v>6</v>
      </c>
      <c r="TN112" s="37">
        <f t="shared" ca="1" si="1368"/>
        <v>6202854.4364527864</v>
      </c>
      <c r="TO112" s="37">
        <f t="shared" ca="1" si="1369"/>
        <v>57885.188151817842</v>
      </c>
      <c r="TP112" s="64">
        <f t="shared" ca="1" si="1170"/>
        <v>6260739.6246046042</v>
      </c>
      <c r="TQ112" s="170" cm="1">
        <f t="array" aca="1" ref="TQ112" ca="1">IF(MONTH($A112) = 1, _xlfn.LET(_xlpm.value, RAND(), _xlfn.IFS(_xlpm.value&lt;=0.6, 0.9/12, AND(_xlpm.value&gt;0.6, _xlpm.value&lt;=0.8), 0.36/12, _xlpm.value&gt;0.8, -0.06/12)), TQ111)</f>
        <v>7.4999999999999997E-2</v>
      </c>
      <c r="TR112" t="str">
        <f t="shared" ca="1" si="1581"/>
        <v>No</v>
      </c>
      <c r="TS112">
        <f ca="1">COUNTIF(TR$4:TR112, "Yes")</f>
        <v>2</v>
      </c>
      <c r="TT112" s="37">
        <f t="shared" ca="1" si="1370"/>
        <v>1024002.0031363518</v>
      </c>
      <c r="TU112" s="37">
        <f t="shared" ca="1" si="1371"/>
        <v>18762.526691554587</v>
      </c>
      <c r="TV112" s="64">
        <f t="shared" ca="1" si="1172"/>
        <v>1042764.5298279064</v>
      </c>
      <c r="TW112" s="170" cm="1">
        <f t="array" aca="1" ref="TW112" ca="1">IF(MONTH($A112) = 1, _xlfn.LET(_xlpm.value, RAND(), _xlfn.IFS(_xlpm.value&lt;=0.6, 0.9/12, AND(_xlpm.value&gt;0.6, _xlpm.value&lt;=0.8), 0.36/12, _xlpm.value&gt;0.8, -0.06/12)), TW111)</f>
        <v>-5.0000000000000001E-3</v>
      </c>
      <c r="TX112" t="str">
        <f t="shared" ca="1" si="1582"/>
        <v>Yes</v>
      </c>
      <c r="TY112">
        <f ca="1">COUNTIF(TX$4:TX112, "Yes")</f>
        <v>8</v>
      </c>
      <c r="TZ112" s="37">
        <f t="shared" ca="1" si="1372"/>
        <v>4758734.0634254469</v>
      </c>
      <c r="UA112" s="37">
        <f t="shared" ca="1" si="1373"/>
        <v>83850.421764727478</v>
      </c>
      <c r="UB112" s="64">
        <f t="shared" ca="1" si="1174"/>
        <v>4842584.4851901745</v>
      </c>
      <c r="UC112" s="170" cm="1">
        <f t="array" aca="1" ref="UC112" ca="1">IF(MONTH($A112) = 1, _xlfn.LET(_xlpm.value, RAND(), _xlfn.IFS(_xlpm.value&lt;=0.6, 0.9/12, AND(_xlpm.value&gt;0.6, _xlpm.value&lt;=0.8), 0.36/12, _xlpm.value&gt;0.8, -0.06/12)), UC111)</f>
        <v>7.4999999999999997E-2</v>
      </c>
      <c r="UD112" t="str">
        <f t="shared" ca="1" si="1583"/>
        <v>Yes</v>
      </c>
      <c r="UE112">
        <f ca="1">COUNTIF(UD$4:UD112, "Yes")</f>
        <v>9</v>
      </c>
      <c r="UF112" s="37">
        <f t="shared" ca="1" si="1374"/>
        <v>962440.37981335737</v>
      </c>
      <c r="UG112" s="37">
        <f t="shared" ca="1" si="1375"/>
        <v>97176.485071224364</v>
      </c>
      <c r="UH112" s="64">
        <f t="shared" ca="1" si="1176"/>
        <v>1059616.8648845816</v>
      </c>
      <c r="UI112" s="170" cm="1">
        <f t="array" aca="1" ref="UI112" ca="1">IF(MONTH($A112) = 1, _xlfn.LET(_xlpm.value, RAND(), _xlfn.IFS(_xlpm.value&lt;=0.6, 0.9/12, AND(_xlpm.value&gt;0.6, _xlpm.value&lt;=0.8), 0.36/12, _xlpm.value&gt;0.8, -0.06/12)), UI111)</f>
        <v>7.4999999999999997E-2</v>
      </c>
      <c r="UJ112" t="str">
        <f t="shared" ca="1" si="1584"/>
        <v>No</v>
      </c>
      <c r="UK112">
        <f ca="1">COUNTIF(UJ$4:UJ112, "Yes")</f>
        <v>5</v>
      </c>
      <c r="UL112" s="37">
        <f t="shared" ca="1" si="1376"/>
        <v>15079892.226880986</v>
      </c>
      <c r="UM112" s="37">
        <f t="shared" ca="1" si="1377"/>
        <v>70427.191826971917</v>
      </c>
      <c r="UN112" s="64">
        <f t="shared" ca="1" si="1178"/>
        <v>15150319.418707957</v>
      </c>
      <c r="UO112" s="170" cm="1">
        <f t="array" aca="1" ref="UO112" ca="1">IF(MONTH($A112) = 1, _xlfn.LET(_xlpm.value, RAND(), _xlfn.IFS(_xlpm.value&lt;=0.6, 0.9/12, AND(_xlpm.value&gt;0.6, _xlpm.value&lt;=0.8), 0.36/12, _xlpm.value&gt;0.8, -0.06/12)), UO111)</f>
        <v>0.03</v>
      </c>
      <c r="UP112" t="str">
        <f t="shared" ca="1" si="1585"/>
        <v>No</v>
      </c>
      <c r="UQ112">
        <f ca="1">COUNTIF(UP$4:UP112, "Yes")</f>
        <v>4</v>
      </c>
      <c r="UR112" s="37">
        <f t="shared" ca="1" si="1378"/>
        <v>1428168.436039757</v>
      </c>
      <c r="US112" s="37">
        <f t="shared" ca="1" si="1379"/>
        <v>61642.568722560558</v>
      </c>
      <c r="UT112" s="64">
        <f t="shared" ca="1" si="1180"/>
        <v>1489811.0047623175</v>
      </c>
      <c r="UU112" s="170" cm="1">
        <f t="array" aca="1" ref="UU112" ca="1">IF(MONTH($A112) = 1, _xlfn.LET(_xlpm.value, RAND(), _xlfn.IFS(_xlpm.value&lt;=0.6, 0.9/12, AND(_xlpm.value&gt;0.6, _xlpm.value&lt;=0.8), 0.36/12, _xlpm.value&gt;0.8, -0.06/12)), UU111)</f>
        <v>7.4999999999999997E-2</v>
      </c>
      <c r="UV112" t="str">
        <f t="shared" ca="1" si="1586"/>
        <v>No</v>
      </c>
      <c r="UW112">
        <f ca="1">COUNTIF(UV$4:UV112, "Yes")</f>
        <v>7</v>
      </c>
      <c r="UX112" s="37">
        <f t="shared" ca="1" si="1380"/>
        <v>1187008.6490936202</v>
      </c>
      <c r="UY112" s="37">
        <f t="shared" ca="1" si="1381"/>
        <v>97173.252228312005</v>
      </c>
      <c r="UZ112" s="64">
        <f t="shared" ca="1" si="1182"/>
        <v>1284181.9013219322</v>
      </c>
      <c r="VA112" s="170" cm="1">
        <f t="array" aca="1" ref="VA112" ca="1">IF(MONTH($A112) = 1, _xlfn.LET(_xlpm.value, RAND(), _xlfn.IFS(_xlpm.value&lt;=0.6, 0.9/12, AND(_xlpm.value&gt;0.6, _xlpm.value&lt;=0.8), 0.36/12, _xlpm.value&gt;0.8, -0.06/12)), VA111)</f>
        <v>0.03</v>
      </c>
      <c r="VB112" t="str">
        <f t="shared" ca="1" si="1587"/>
        <v>No</v>
      </c>
      <c r="VC112">
        <f ca="1">COUNTIF(VB$4:VB112, "Yes")</f>
        <v>5</v>
      </c>
      <c r="VD112" s="37">
        <f t="shared" ca="1" si="1382"/>
        <v>7743198.6643367326</v>
      </c>
      <c r="VE112" s="37">
        <f t="shared" ca="1" si="1383"/>
        <v>35801.330922358698</v>
      </c>
      <c r="VF112" s="64">
        <f t="shared" ca="1" si="1184"/>
        <v>7778999.9952590913</v>
      </c>
      <c r="VG112" s="170" cm="1">
        <f t="array" aca="1" ref="VG112" ca="1">IF(MONTH($A112) = 1, _xlfn.LET(_xlpm.value, RAND(), _xlfn.IFS(_xlpm.value&lt;=0.6, 0.9/12, AND(_xlpm.value&gt;0.6, _xlpm.value&lt;=0.8), 0.36/12, _xlpm.value&gt;0.8, -0.06/12)), VG111)</f>
        <v>7.4999999999999997E-2</v>
      </c>
      <c r="VH112" t="str">
        <f t="shared" ca="1" si="1588"/>
        <v>No</v>
      </c>
      <c r="VI112">
        <f ca="1">COUNTIF(VH$4:VH112, "Yes")</f>
        <v>5</v>
      </c>
      <c r="VJ112" s="37">
        <f t="shared" ca="1" si="1384"/>
        <v>8452722.5498050954</v>
      </c>
      <c r="VK112" s="37">
        <f t="shared" ca="1" si="1385"/>
        <v>46777.095392985968</v>
      </c>
      <c r="VL112" s="64">
        <f t="shared" ca="1" si="1186"/>
        <v>8499499.6451980807</v>
      </c>
      <c r="VM112" s="170" cm="1">
        <f t="array" aca="1" ref="VM112" ca="1">IF(MONTH($A112) = 1, _xlfn.LET(_xlpm.value, RAND(), _xlfn.IFS(_xlpm.value&lt;=0.6, 0.9/12, AND(_xlpm.value&gt;0.6, _xlpm.value&lt;=0.8), 0.36/12, _xlpm.value&gt;0.8, -0.06/12)), VM111)</f>
        <v>-5.0000000000000001E-3</v>
      </c>
      <c r="VN112" t="str">
        <f t="shared" ca="1" si="1589"/>
        <v>No</v>
      </c>
      <c r="VO112">
        <f ca="1">COUNTIF(VN$4:VN112, "Yes")</f>
        <v>5</v>
      </c>
      <c r="VP112" s="37">
        <f t="shared" ca="1" si="1386"/>
        <v>8575722.2844042219</v>
      </c>
      <c r="VQ112" s="37">
        <f t="shared" ca="1" si="1387"/>
        <v>59949.905050013476</v>
      </c>
      <c r="VR112" s="64">
        <f t="shared" ca="1" si="1188"/>
        <v>8635672.1894542351</v>
      </c>
      <c r="VS112" s="170" cm="1">
        <f t="array" aca="1" ref="VS112" ca="1">IF(MONTH($A112) = 1, _xlfn.LET(_xlpm.value, RAND(), _xlfn.IFS(_xlpm.value&lt;=0.6, 0.9/12, AND(_xlpm.value&gt;0.6, _xlpm.value&lt;=0.8), 0.36/12, _xlpm.value&gt;0.8, -0.06/12)), VS111)</f>
        <v>-5.0000000000000001E-3</v>
      </c>
      <c r="VT112" t="str">
        <f t="shared" ca="1" si="1590"/>
        <v>No</v>
      </c>
      <c r="VU112">
        <f ca="1">COUNTIF(VT$4:VT112, "Yes")</f>
        <v>4</v>
      </c>
      <c r="VV112" s="37">
        <f t="shared" ca="1" si="1388"/>
        <v>2643595.7739528213</v>
      </c>
      <c r="VW112" s="37">
        <f t="shared" ca="1" si="1389"/>
        <v>59816.336274430796</v>
      </c>
      <c r="VX112" s="64">
        <f t="shared" ca="1" si="1190"/>
        <v>2703412.1102272519</v>
      </c>
      <c r="VY112" s="170" cm="1">
        <f t="array" aca="1" ref="VY112" ca="1">IF(MONTH($A112) = 1, _xlfn.LET(_xlpm.value, RAND(), _xlfn.IFS(_xlpm.value&lt;=0.6, 0.9/12, AND(_xlpm.value&gt;0.6, _xlpm.value&lt;=0.8), 0.36/12, _xlpm.value&gt;0.8, -0.06/12)), VY111)</f>
        <v>-5.0000000000000001E-3</v>
      </c>
      <c r="VZ112" t="str">
        <f t="shared" ca="1" si="1591"/>
        <v>No</v>
      </c>
      <c r="WA112">
        <f ca="1">COUNTIF(VZ$4:VZ112, "Yes")</f>
        <v>7</v>
      </c>
      <c r="WB112" s="37">
        <f t="shared" ca="1" si="1390"/>
        <v>3606535.5897506946</v>
      </c>
      <c r="WC112" s="37">
        <f t="shared" ca="1" si="1391"/>
        <v>86365.769915230732</v>
      </c>
      <c r="WD112" s="64">
        <f t="shared" ca="1" si="1192"/>
        <v>3692901.3596659251</v>
      </c>
      <c r="WE112" s="14"/>
      <c r="WH112" s="37"/>
      <c r="WI112" s="37"/>
      <c r="WJ112" s="1"/>
      <c r="WK112" s="14"/>
      <c r="WN112" s="37"/>
      <c r="WO112" s="37"/>
      <c r="WP112" s="1"/>
      <c r="WQ112" s="14"/>
      <c r="WT112" s="37"/>
      <c r="WU112" s="37"/>
      <c r="WV112" s="1"/>
      <c r="WW112" s="14"/>
      <c r="WZ112" s="37"/>
      <c r="XA112" s="37"/>
      <c r="XB112" s="1"/>
      <c r="XC112" s="14"/>
      <c r="XF112" s="37"/>
      <c r="XG112" s="37"/>
      <c r="XH112" s="1"/>
      <c r="XI112" s="14"/>
      <c r="XL112" s="37"/>
      <c r="XM112" s="37"/>
      <c r="XN112" s="1"/>
      <c r="XO112" s="14"/>
      <c r="XR112" s="37"/>
      <c r="XS112" s="37"/>
      <c r="XT112" s="1"/>
      <c r="XU112" s="14"/>
      <c r="XX112" s="37"/>
      <c r="XY112" s="37"/>
      <c r="XZ112" s="1"/>
      <c r="YA112" s="14"/>
      <c r="YD112" s="37"/>
      <c r="YE112" s="37"/>
      <c r="YF112" s="1"/>
      <c r="YG112" s="14"/>
      <c r="YJ112" s="37"/>
      <c r="YK112" s="37"/>
      <c r="YL112" s="1"/>
      <c r="YM112" s="14"/>
      <c r="YP112" s="37"/>
      <c r="YQ112" s="37"/>
      <c r="YR112" s="1"/>
      <c r="YS112" s="14"/>
      <c r="YV112" s="37"/>
      <c r="YW112" s="37"/>
      <c r="YX112" s="1"/>
      <c r="YY112" s="14"/>
      <c r="ZB112" s="37"/>
      <c r="ZC112" s="37"/>
      <c r="ZD112" s="1"/>
      <c r="ZE112" s="14"/>
      <c r="ZH112" s="37"/>
      <c r="ZI112" s="37"/>
      <c r="ZJ112" s="1"/>
      <c r="ZK112" s="14"/>
      <c r="ZN112" s="37"/>
      <c r="ZO112" s="37"/>
      <c r="ZP112" s="1"/>
      <c r="ZQ112" s="14"/>
      <c r="ZT112" s="37"/>
      <c r="ZU112" s="37"/>
      <c r="ZV112" s="1"/>
      <c r="ZW112" s="14"/>
      <c r="ZZ112" s="37"/>
      <c r="AAA112" s="37"/>
      <c r="AAB112" s="1"/>
      <c r="AAC112" s="14"/>
      <c r="AAF112" s="37"/>
      <c r="AAG112" s="37"/>
      <c r="AAH112" s="1"/>
      <c r="AAI112" s="14"/>
      <c r="AAL112" s="37"/>
      <c r="AAM112" s="37"/>
      <c r="AAN112" s="1"/>
      <c r="AAO112" s="14"/>
      <c r="AAR112" s="37"/>
      <c r="AAS112" s="37"/>
      <c r="AAT112" s="1"/>
      <c r="AAU112" s="14"/>
      <c r="AAX112" s="37"/>
      <c r="AAY112" s="37"/>
      <c r="AAZ112" s="1"/>
      <c r="ABA112" s="14"/>
      <c r="ABD112" s="37"/>
      <c r="ABE112" s="37"/>
      <c r="ABF112" s="1"/>
      <c r="ABG112" s="14"/>
      <c r="ABJ112" s="37"/>
      <c r="ABK112" s="37"/>
      <c r="ABL112" s="1"/>
      <c r="ABM112" s="14"/>
      <c r="ABP112" s="37"/>
      <c r="ABQ112" s="37"/>
      <c r="ABR112" s="1"/>
      <c r="ABS112" s="14"/>
      <c r="ABV112" s="37"/>
      <c r="ABW112" s="37"/>
      <c r="ABX112" s="1"/>
      <c r="ABY112" s="14"/>
      <c r="ACB112" s="37"/>
      <c r="ACC112" s="37"/>
      <c r="ACD112" s="1"/>
      <c r="ACE112" s="14"/>
      <c r="ACH112" s="37"/>
      <c r="ACI112" s="37"/>
      <c r="ACJ112" s="1"/>
      <c r="ACK112" s="14"/>
      <c r="ACN112" s="37"/>
      <c r="ACO112" s="37"/>
      <c r="ACP112" s="1"/>
      <c r="ACQ112" s="14"/>
      <c r="ACT112" s="37"/>
      <c r="ACU112" s="37"/>
      <c r="ACV112" s="1"/>
      <c r="ACW112" s="14"/>
      <c r="ACZ112" s="37"/>
      <c r="ADA112" s="37"/>
      <c r="ADB112" s="1"/>
      <c r="ADC112" s="14"/>
      <c r="ADF112" s="37"/>
      <c r="ADG112" s="37"/>
      <c r="ADH112" s="1"/>
      <c r="ADI112" s="14"/>
      <c r="ADL112" s="37"/>
      <c r="ADM112" s="37"/>
      <c r="ADN112" s="1"/>
      <c r="ADO112" s="14"/>
      <c r="ADR112" s="37"/>
      <c r="ADS112" s="37"/>
      <c r="ADT112" s="1"/>
      <c r="ADU112" s="14"/>
      <c r="ADX112" s="37"/>
      <c r="ADY112" s="37"/>
      <c r="ADZ112" s="1"/>
      <c r="AEA112" s="14"/>
      <c r="AED112" s="37"/>
      <c r="AEE112" s="37"/>
      <c r="AEF112" s="1"/>
      <c r="AEG112" s="14"/>
      <c r="AEJ112" s="37"/>
      <c r="AEK112" s="37"/>
      <c r="AEL112" s="1"/>
      <c r="AEM112" s="14"/>
      <c r="AEP112" s="37"/>
      <c r="AEQ112" s="37"/>
      <c r="AER112" s="1"/>
      <c r="AES112" s="14"/>
      <c r="AEV112" s="37"/>
      <c r="AEW112" s="37"/>
      <c r="AEX112" s="1"/>
      <c r="AEY112" s="14"/>
      <c r="AFB112" s="37"/>
      <c r="AFC112" s="37"/>
      <c r="AFD112" s="1"/>
      <c r="AFE112" s="14"/>
      <c r="AFH112" s="37"/>
      <c r="AFI112" s="37"/>
      <c r="AFJ112" s="1"/>
      <c r="AFK112" s="14"/>
      <c r="AFN112" s="37"/>
      <c r="AFO112" s="37"/>
      <c r="AFP112" s="1"/>
      <c r="AFQ112" s="14"/>
      <c r="AFT112" s="37"/>
      <c r="AFU112" s="37"/>
      <c r="AFV112" s="1"/>
      <c r="AFW112" s="14"/>
      <c r="AFZ112" s="37"/>
      <c r="AGA112" s="37"/>
      <c r="AGB112" s="1"/>
      <c r="AGC112" s="14"/>
      <c r="AGF112" s="37"/>
      <c r="AGG112" s="37"/>
      <c r="AGH112" s="1"/>
      <c r="AGI112" s="14"/>
      <c r="AGL112" s="37"/>
      <c r="AGM112" s="37"/>
      <c r="AGN112" s="1"/>
      <c r="AGO112" s="14"/>
      <c r="AGR112" s="37"/>
      <c r="AGS112" s="37"/>
      <c r="AGT112" s="1"/>
      <c r="AGU112" s="14"/>
      <c r="AGX112" s="37"/>
      <c r="AGY112" s="37"/>
      <c r="AGZ112" s="1"/>
      <c r="AHA112" s="14"/>
      <c r="AHD112" s="37"/>
      <c r="AHE112" s="37"/>
      <c r="AHF112" s="1"/>
      <c r="AHG112" s="14"/>
      <c r="AHJ112" s="37"/>
      <c r="AHK112" s="37"/>
      <c r="AHL112" s="1"/>
      <c r="AHM112" s="14"/>
      <c r="AHP112" s="37"/>
      <c r="AHQ112" s="37"/>
      <c r="AHR112" s="1"/>
      <c r="AHS112" s="14"/>
      <c r="AHV112" s="37"/>
      <c r="AHW112" s="37"/>
      <c r="AHX112" s="1"/>
      <c r="AHY112" s="14"/>
      <c r="AIB112" s="37"/>
      <c r="AIC112" s="37"/>
      <c r="AID112" s="1"/>
      <c r="AIE112" s="14"/>
      <c r="AIH112" s="37"/>
      <c r="AII112" s="37"/>
      <c r="AIJ112" s="1"/>
      <c r="AIK112" s="14"/>
      <c r="AIN112" s="37"/>
      <c r="AIO112" s="37"/>
      <c r="AIP112" s="1"/>
      <c r="AIQ112" s="14"/>
      <c r="AIT112" s="37"/>
      <c r="AIU112" s="37"/>
      <c r="AIV112" s="1"/>
      <c r="AIW112" s="14"/>
      <c r="AIZ112" s="37"/>
      <c r="AJA112" s="37"/>
      <c r="AJB112" s="1"/>
      <c r="AJC112" s="14"/>
      <c r="AJF112" s="37"/>
      <c r="AJG112" s="37"/>
      <c r="AJH112" s="1"/>
      <c r="AJI112" s="14"/>
      <c r="AJL112" s="37"/>
      <c r="AJM112" s="37"/>
      <c r="AJN112" s="1"/>
      <c r="AJO112" s="14"/>
      <c r="AJR112" s="37"/>
      <c r="AJS112" s="37"/>
      <c r="AJT112" s="1"/>
      <c r="AJU112" s="14"/>
      <c r="AJX112" s="37"/>
      <c r="AJY112" s="37"/>
      <c r="AJZ112" s="1"/>
      <c r="AKA112" s="14"/>
      <c r="AKD112" s="37"/>
      <c r="AKE112" s="37"/>
      <c r="AKF112" s="1"/>
      <c r="AKG112" s="14"/>
      <c r="AKJ112" s="37"/>
      <c r="AKK112" s="37"/>
      <c r="AKL112" s="1"/>
      <c r="AKM112" s="14"/>
      <c r="AKP112" s="37"/>
      <c r="AKQ112" s="37"/>
      <c r="AKR112" s="1"/>
      <c r="AKS112" s="14"/>
      <c r="AKV112" s="37"/>
      <c r="AKW112" s="37"/>
      <c r="AKX112" s="1"/>
      <c r="AKY112" s="14"/>
      <c r="ALB112" s="37"/>
      <c r="ALC112" s="37"/>
      <c r="ALD112" s="1"/>
      <c r="ALE112" s="14"/>
      <c r="ALH112" s="37"/>
      <c r="ALI112" s="37"/>
      <c r="ALJ112" s="1"/>
      <c r="ALK112" s="14"/>
      <c r="ALN112" s="37"/>
      <c r="ALO112" s="37"/>
      <c r="ALP112" s="1"/>
      <c r="ALQ112" s="14"/>
      <c r="ALT112" s="37"/>
      <c r="ALU112" s="37"/>
      <c r="ALV112" s="1"/>
      <c r="ALW112" s="14"/>
      <c r="ALZ112" s="37"/>
      <c r="AMA112" s="37"/>
      <c r="AMB112" s="1"/>
      <c r="AMC112" s="14"/>
      <c r="AMF112" s="37"/>
      <c r="AMG112" s="37"/>
      <c r="AMH112" s="1"/>
      <c r="AMI112" s="14"/>
      <c r="AML112" s="37"/>
      <c r="AMM112" s="37"/>
      <c r="AMN112" s="1"/>
      <c r="AMO112" s="14"/>
      <c r="AMR112" s="37"/>
      <c r="AMS112" s="37"/>
      <c r="AMT112" s="1"/>
      <c r="AMU112" s="14"/>
      <c r="AMX112" s="37"/>
      <c r="AMY112" s="37"/>
      <c r="AMZ112" s="1"/>
      <c r="ANA112" s="14"/>
      <c r="AND112" s="37"/>
      <c r="ANE112" s="37"/>
      <c r="ANF112" s="1"/>
      <c r="ANG112" s="14"/>
      <c r="ANJ112" s="37"/>
      <c r="ANK112" s="37"/>
      <c r="ANL112" s="1"/>
      <c r="ANM112" s="14"/>
      <c r="ANP112" s="37"/>
      <c r="ANQ112" s="37"/>
      <c r="ANR112" s="1"/>
      <c r="ANS112" s="14"/>
      <c r="ANV112" s="37"/>
      <c r="ANW112" s="37"/>
      <c r="ANX112" s="1"/>
      <c r="ANY112" s="14"/>
      <c r="AOB112" s="37"/>
      <c r="AOC112" s="37"/>
      <c r="AOD112" s="1"/>
      <c r="AOE112" s="14"/>
      <c r="AOH112" s="37"/>
      <c r="AOI112" s="37"/>
      <c r="AOJ112" s="1"/>
      <c r="AOK112" s="14"/>
      <c r="AON112" s="37"/>
      <c r="AOO112" s="37"/>
      <c r="AOP112" s="1"/>
      <c r="AOQ112" s="14"/>
      <c r="AOT112" s="37"/>
      <c r="AOU112" s="37"/>
      <c r="AOV112" s="1"/>
      <c r="AOW112" s="14"/>
      <c r="AOZ112" s="37"/>
      <c r="APA112" s="37"/>
      <c r="APB112" s="1"/>
      <c r="APC112" s="14"/>
      <c r="APF112" s="37"/>
      <c r="APG112" s="37"/>
      <c r="APH112" s="1"/>
      <c r="API112" s="14"/>
      <c r="APL112" s="37"/>
      <c r="APM112" s="37"/>
      <c r="APN112" s="1"/>
      <c r="APO112" s="14"/>
      <c r="APR112" s="37"/>
      <c r="APS112" s="37"/>
      <c r="APT112" s="1"/>
      <c r="APU112" s="14"/>
      <c r="APX112" s="37"/>
      <c r="APY112" s="37"/>
      <c r="APZ112" s="1"/>
      <c r="AQA112" s="14"/>
      <c r="AQD112" s="37"/>
      <c r="AQE112" s="37"/>
      <c r="AQF112" s="1"/>
      <c r="AQG112" s="14"/>
      <c r="AQJ112" s="37"/>
      <c r="AQK112" s="37"/>
      <c r="AQL112" s="1"/>
      <c r="AQM112" s="14"/>
      <c r="AQP112" s="37"/>
      <c r="AQQ112" s="37"/>
      <c r="AQR112" s="1"/>
      <c r="AQS112" s="14"/>
      <c r="AQV112" s="37"/>
      <c r="AQW112" s="37"/>
      <c r="AQX112" s="1"/>
    </row>
    <row r="113" spans="1:1023 1026:1142" x14ac:dyDescent="0.2">
      <c r="A113" s="5">
        <v>48638</v>
      </c>
      <c r="B113" s="1">
        <v>2534.2184385040391</v>
      </c>
      <c r="C113" s="170" cm="1">
        <f t="array" aca="1" ref="C113" ca="1">IF(MONTH($A113) = 1, _xlfn.LET(_xlpm.value, RAND(), _xlfn.IFS(_xlpm.value&lt;=0.6, 0.9/12, AND(_xlpm.value&gt;0.6, _xlpm.value&lt;=0.8), 0.36/12, _xlpm.value&gt;0.8, -0.06/12)), C112)</f>
        <v>7.4999999999999997E-2</v>
      </c>
      <c r="D113" t="str">
        <f t="shared" ca="1" si="1193"/>
        <v>No</v>
      </c>
      <c r="E113">
        <f ca="1">COUNTIF(D$4:D113, "Yes")</f>
        <v>5</v>
      </c>
      <c r="F113" s="37">
        <f t="shared" ca="1" si="1392"/>
        <v>1012310.12825483</v>
      </c>
      <c r="G113" s="37">
        <f t="shared" ca="1" si="1393"/>
        <v>69734.787201487503</v>
      </c>
      <c r="H113" s="64">
        <f t="shared" ca="1" si="994"/>
        <v>1082044.9154563176</v>
      </c>
      <c r="I113" s="170" cm="1">
        <f t="array" aca="1" ref="I113" ca="1">IF(MONTH($A113) = 1, _xlfn.LET(_xlpm.value, RAND(), _xlfn.IFS(_xlpm.value&lt;=0.6, 0.9/12, AND(_xlpm.value&gt;0.6, _xlpm.value&lt;=0.8), 0.36/12, _xlpm.value&gt;0.8, -0.06/12)), I112)</f>
        <v>-5.0000000000000001E-3</v>
      </c>
      <c r="J113" t="str">
        <f t="shared" ca="1" si="1493"/>
        <v>No</v>
      </c>
      <c r="K113">
        <f ca="1">COUNTIF(J$4:J113, "Yes")</f>
        <v>5</v>
      </c>
      <c r="L113" s="37">
        <f t="shared" ca="1" si="1194"/>
        <v>2099063.3158192495</v>
      </c>
      <c r="M113" s="37">
        <f t="shared" ca="1" si="1195"/>
        <v>72153.601780139288</v>
      </c>
      <c r="N113" s="64">
        <f t="shared" ca="1" si="996"/>
        <v>2171216.9175993889</v>
      </c>
      <c r="O113" s="170" cm="1">
        <f t="array" aca="1" ref="O113" ca="1">IF(MONTH($A113) = 1, _xlfn.LET(_xlpm.value, RAND(), _xlfn.IFS(_xlpm.value&lt;=0.6, 0.9/12, AND(_xlpm.value&gt;0.6, _xlpm.value&lt;=0.8), 0.36/12, _xlpm.value&gt;0.8, -0.06/12)), O112)</f>
        <v>7.4999999999999997E-2</v>
      </c>
      <c r="P113" t="str">
        <f t="shared" ca="1" si="1494"/>
        <v>No</v>
      </c>
      <c r="Q113">
        <f ca="1">COUNTIF(P$4:P113, "Yes")</f>
        <v>5</v>
      </c>
      <c r="R113" s="37">
        <f t="shared" ca="1" si="1196"/>
        <v>3925798.1657528868</v>
      </c>
      <c r="S113" s="37">
        <f t="shared" ca="1" si="1197"/>
        <v>56815.068181813811</v>
      </c>
      <c r="T113" s="64">
        <f t="shared" ca="1" si="998"/>
        <v>3982613.2339347005</v>
      </c>
      <c r="U113" s="170" cm="1">
        <f t="array" aca="1" ref="U113" ca="1">IF(MONTH($A113) = 1, _xlfn.LET(_xlpm.value, RAND(), _xlfn.IFS(_xlpm.value&lt;=0.6, 0.9/12, AND(_xlpm.value&gt;0.6, _xlpm.value&lt;=0.8), 0.36/12, _xlpm.value&gt;0.8, -0.06/12)), U112)</f>
        <v>7.4999999999999997E-2</v>
      </c>
      <c r="V113" t="str">
        <f t="shared" ca="1" si="1495"/>
        <v>No</v>
      </c>
      <c r="W113">
        <f ca="1">COUNTIF(V$4:V113, "Yes")</f>
        <v>4</v>
      </c>
      <c r="X113" s="37">
        <f t="shared" ca="1" si="1198"/>
        <v>4443230.2808460956</v>
      </c>
      <c r="Y113" s="37">
        <f t="shared" ca="1" si="1199"/>
        <v>67588.753747110735</v>
      </c>
      <c r="Z113" s="64">
        <f t="shared" ca="1" si="1000"/>
        <v>4510819.0345932068</v>
      </c>
      <c r="AA113" s="170" cm="1">
        <f t="array" aca="1" ref="AA113" ca="1">IF(MONTH($A113) = 1, _xlfn.LET(_xlpm.value, RAND(), _xlfn.IFS(_xlpm.value&lt;=0.6, 0.9/12, AND(_xlpm.value&gt;0.6, _xlpm.value&lt;=0.8), 0.36/12, _xlpm.value&gt;0.8, -0.06/12)), AA112)</f>
        <v>7.4999999999999997E-2</v>
      </c>
      <c r="AB113" t="str">
        <f t="shared" ca="1" si="1496"/>
        <v>No</v>
      </c>
      <c r="AC113">
        <f ca="1">COUNTIF(AB$4:AB113, "Yes")</f>
        <v>6</v>
      </c>
      <c r="AD113" s="37">
        <f t="shared" ca="1" si="1200"/>
        <v>7950281.882449613</v>
      </c>
      <c r="AE113" s="37">
        <f t="shared" ca="1" si="1201"/>
        <v>92589.061440055084</v>
      </c>
      <c r="AF113" s="64">
        <f t="shared" ca="1" si="1002"/>
        <v>8042870.9438896682</v>
      </c>
      <c r="AG113" s="170" cm="1">
        <f t="array" aca="1" ref="AG113" ca="1">IF(MONTH($A113) = 1, _xlfn.LET(_xlpm.value, RAND(), _xlfn.IFS(_xlpm.value&lt;=0.6, 0.9/12, AND(_xlpm.value&gt;0.6, _xlpm.value&lt;=0.8), 0.36/12, _xlpm.value&gt;0.8, -0.06/12)), AG112)</f>
        <v>-5.0000000000000001E-3</v>
      </c>
      <c r="AH113" t="str">
        <f t="shared" ca="1" si="1497"/>
        <v>No</v>
      </c>
      <c r="AI113">
        <f ca="1">COUNTIF(AH$4:AH113, "Yes")</f>
        <v>7</v>
      </c>
      <c r="AJ113" s="37">
        <f t="shared" ca="1" si="1202"/>
        <v>1569363.5439659175</v>
      </c>
      <c r="AK113" s="37">
        <f t="shared" ca="1" si="1203"/>
        <v>73293.505107776291</v>
      </c>
      <c r="AL113" s="64">
        <f t="shared" ca="1" si="1004"/>
        <v>1642657.0490736938</v>
      </c>
      <c r="AM113" s="170" cm="1">
        <f t="array" aca="1" ref="AM113" ca="1">IF(MONTH($A113) = 1, _xlfn.LET(_xlpm.value, RAND(), _xlfn.IFS(_xlpm.value&lt;=0.6, 0.9/12, AND(_xlpm.value&gt;0.6, _xlpm.value&lt;=0.8), 0.36/12, _xlpm.value&gt;0.8, -0.06/12)), AM112)</f>
        <v>7.4999999999999997E-2</v>
      </c>
      <c r="AN113" t="str">
        <f t="shared" ca="1" si="1498"/>
        <v>No</v>
      </c>
      <c r="AO113">
        <f ca="1">COUNTIF(AN$4:AN113, "Yes")</f>
        <v>6</v>
      </c>
      <c r="AP113" s="37">
        <f t="shared" ca="1" si="1204"/>
        <v>6997527.3856229056</v>
      </c>
      <c r="AQ113" s="37">
        <f t="shared" ca="1" si="1205"/>
        <v>84262.878259305638</v>
      </c>
      <c r="AR113" s="64">
        <f t="shared" ca="1" si="1006"/>
        <v>7081790.2638822114</v>
      </c>
      <c r="AS113" s="170" cm="1">
        <f t="array" aca="1" ref="AS113" ca="1">IF(MONTH($A113) = 1, _xlfn.LET(_xlpm.value, RAND(), _xlfn.IFS(_xlpm.value&lt;=0.6, 0.9/12, AND(_xlpm.value&gt;0.6, _xlpm.value&lt;=0.8), 0.36/12, _xlpm.value&gt;0.8, -0.06/12)), AS112)</f>
        <v>0.03</v>
      </c>
      <c r="AT113" t="str">
        <f t="shared" ca="1" si="1499"/>
        <v>No</v>
      </c>
      <c r="AU113">
        <f ca="1">COUNTIF(AT$4:AT113, "Yes")</f>
        <v>8</v>
      </c>
      <c r="AV113" s="37">
        <f t="shared" ca="1" si="1206"/>
        <v>1000918.846500778</v>
      </c>
      <c r="AW113" s="37">
        <f t="shared" ca="1" si="1207"/>
        <v>115866.88290481453</v>
      </c>
      <c r="AX113" s="64">
        <f t="shared" ca="1" si="1008"/>
        <v>1116785.7294055924</v>
      </c>
      <c r="AY113" s="170" cm="1">
        <f t="array" aca="1" ref="AY113" ca="1">IF(MONTH($A113) = 1, _xlfn.LET(_xlpm.value, RAND(), _xlfn.IFS(_xlpm.value&lt;=0.6, 0.9/12, AND(_xlpm.value&gt;0.6, _xlpm.value&lt;=0.8), 0.36/12, _xlpm.value&gt;0.8, -0.06/12)), AY112)</f>
        <v>7.4999999999999997E-2</v>
      </c>
      <c r="AZ113" t="str">
        <f t="shared" ca="1" si="1500"/>
        <v>No</v>
      </c>
      <c r="BA113">
        <f ca="1">COUNTIF(AZ$4:AZ113, "Yes")</f>
        <v>9</v>
      </c>
      <c r="BB113" s="37">
        <f t="shared" ca="1" si="1208"/>
        <v>1529496.7048549121</v>
      </c>
      <c r="BC113" s="37">
        <f t="shared" ca="1" si="1209"/>
        <v>130326.3522211985</v>
      </c>
      <c r="BD113" s="64">
        <f t="shared" ca="1" si="1010"/>
        <v>1659823.0570761105</v>
      </c>
      <c r="BE113" s="170" cm="1">
        <f t="array" aca="1" ref="BE113" ca="1">IF(MONTH($A113) = 1, _xlfn.LET(_xlpm.value, RAND(), _xlfn.IFS(_xlpm.value&lt;=0.6, 0.9/12, AND(_xlpm.value&gt;0.6, _xlpm.value&lt;=0.8), 0.36/12, _xlpm.value&gt;0.8, -0.06/12)), BE112)</f>
        <v>0.03</v>
      </c>
      <c r="BF113" t="str">
        <f t="shared" ca="1" si="1501"/>
        <v>No</v>
      </c>
      <c r="BG113">
        <f ca="1">COUNTIF(BF$4:BF113, "Yes")</f>
        <v>3</v>
      </c>
      <c r="BH113" s="37">
        <f t="shared" ca="1" si="1210"/>
        <v>4600578.4022435462</v>
      </c>
      <c r="BI113" s="37">
        <f t="shared" ca="1" si="1211"/>
        <v>35309.297709125887</v>
      </c>
      <c r="BJ113" s="64">
        <f t="shared" ca="1" si="1012"/>
        <v>4635887.6999526722</v>
      </c>
      <c r="BK113" s="170" cm="1">
        <f t="array" aca="1" ref="BK113" ca="1">IF(MONTH($A113) = 1, _xlfn.LET(_xlpm.value, RAND(), _xlfn.IFS(_xlpm.value&lt;=0.6, 0.9/12, AND(_xlpm.value&gt;0.6, _xlpm.value&lt;=0.8), 0.36/12, _xlpm.value&gt;0.8, -0.06/12)), BK112)</f>
        <v>0.03</v>
      </c>
      <c r="BL113" t="str">
        <f t="shared" ca="1" si="1502"/>
        <v>No</v>
      </c>
      <c r="BM113">
        <f ca="1">COUNTIF(BL$4:BL113, "Yes")</f>
        <v>8</v>
      </c>
      <c r="BN113" s="37">
        <f t="shared" ca="1" si="1212"/>
        <v>730545.06450341875</v>
      </c>
      <c r="BO113" s="37">
        <f t="shared" ca="1" si="1213"/>
        <v>107920.46682876711</v>
      </c>
      <c r="BP113" s="64">
        <f t="shared" ca="1" si="1014"/>
        <v>838465.53133218584</v>
      </c>
      <c r="BQ113" s="170" cm="1">
        <f t="array" aca="1" ref="BQ113" ca="1">IF(MONTH($A113) = 1, _xlfn.LET(_xlpm.value, RAND(), _xlfn.IFS(_xlpm.value&lt;=0.6, 0.9/12, AND(_xlpm.value&gt;0.6, _xlpm.value&lt;=0.8), 0.36/12, _xlpm.value&gt;0.8, -0.06/12)), BQ112)</f>
        <v>-5.0000000000000001E-3</v>
      </c>
      <c r="BR113" t="str">
        <f t="shared" ca="1" si="1503"/>
        <v>No</v>
      </c>
      <c r="BS113">
        <f ca="1">COUNTIF(BR$4:BR113, "Yes")</f>
        <v>5</v>
      </c>
      <c r="BT113" s="37">
        <f t="shared" ca="1" si="1214"/>
        <v>1682631.3353641552</v>
      </c>
      <c r="BU113" s="37">
        <f t="shared" ca="1" si="1215"/>
        <v>78173.654721961662</v>
      </c>
      <c r="BV113" s="64">
        <f t="shared" ca="1" si="1016"/>
        <v>1760804.9900861168</v>
      </c>
      <c r="BW113" s="170" cm="1">
        <f t="array" aca="1" ref="BW113" ca="1">IF(MONTH($A113) = 1, _xlfn.LET(_xlpm.value, RAND(), _xlfn.IFS(_xlpm.value&lt;=0.6, 0.9/12, AND(_xlpm.value&gt;0.6, _xlpm.value&lt;=0.8), 0.36/12, _xlpm.value&gt;0.8, -0.06/12)), BW112)</f>
        <v>7.4999999999999997E-2</v>
      </c>
      <c r="BX113" t="str">
        <f t="shared" ca="1" si="1504"/>
        <v>No</v>
      </c>
      <c r="BY113">
        <f ca="1">COUNTIF(BX$4:BX113, "Yes")</f>
        <v>6</v>
      </c>
      <c r="BZ113" s="37">
        <f t="shared" ca="1" si="1216"/>
        <v>1262085.1565850258</v>
      </c>
      <c r="CA113" s="37">
        <f t="shared" ca="1" si="1217"/>
        <v>80896.069648625678</v>
      </c>
      <c r="CB113" s="64">
        <f t="shared" ca="1" si="1018"/>
        <v>1342981.2262336514</v>
      </c>
      <c r="CC113" s="170" cm="1">
        <f t="array" aca="1" ref="CC113" ca="1">IF(MONTH($A113) = 1, _xlfn.LET(_xlpm.value, RAND(), _xlfn.IFS(_xlpm.value&lt;=0.6, 0.9/12, AND(_xlpm.value&gt;0.6, _xlpm.value&lt;=0.8), 0.36/12, _xlpm.value&gt;0.8, -0.06/12)), CC112)</f>
        <v>0.03</v>
      </c>
      <c r="CD113" t="str">
        <f t="shared" ca="1" si="1505"/>
        <v>No</v>
      </c>
      <c r="CE113">
        <f ca="1">COUNTIF(CD$4:CD113, "Yes")</f>
        <v>5</v>
      </c>
      <c r="CF113" s="37">
        <f t="shared" ca="1" si="1218"/>
        <v>3568565.0668939976</v>
      </c>
      <c r="CG113" s="37">
        <f t="shared" ca="1" si="1219"/>
        <v>71509.618387117778</v>
      </c>
      <c r="CH113" s="64">
        <f t="shared" ca="1" si="1020"/>
        <v>3640074.6852811156</v>
      </c>
      <c r="CI113" s="170" cm="1">
        <f t="array" aca="1" ref="CI113" ca="1">IF(MONTH($A113) = 1, _xlfn.LET(_xlpm.value, RAND(), _xlfn.IFS(_xlpm.value&lt;=0.6, 0.9/12, AND(_xlpm.value&gt;0.6, _xlpm.value&lt;=0.8), 0.36/12, _xlpm.value&gt;0.8, -0.06/12)), CI112)</f>
        <v>0.03</v>
      </c>
      <c r="CJ113" t="str">
        <f t="shared" ca="1" si="1506"/>
        <v>No</v>
      </c>
      <c r="CK113">
        <f ca="1">COUNTIF(CJ$4:CJ113, "Yes")</f>
        <v>6</v>
      </c>
      <c r="CL113" s="37">
        <f t="shared" ca="1" si="1220"/>
        <v>1376169.0634774724</v>
      </c>
      <c r="CM113" s="37">
        <f t="shared" ca="1" si="1221"/>
        <v>96741.682729683409</v>
      </c>
      <c r="CN113" s="64">
        <f t="shared" ca="1" si="1022"/>
        <v>1472910.7462071558</v>
      </c>
      <c r="CO113" s="170" cm="1">
        <f t="array" aca="1" ref="CO113" ca="1">IF(MONTH($A113) = 1, _xlfn.LET(_xlpm.value, RAND(), _xlfn.IFS(_xlpm.value&lt;=0.6, 0.9/12, AND(_xlpm.value&gt;0.6, _xlpm.value&lt;=0.8), 0.36/12, _xlpm.value&gt;0.8, -0.06/12)), CO112)</f>
        <v>7.4999999999999997E-2</v>
      </c>
      <c r="CP113" t="str">
        <f t="shared" ca="1" si="1507"/>
        <v>No</v>
      </c>
      <c r="CQ113">
        <f ca="1">COUNTIF(CP$4:CP113, "Yes")</f>
        <v>6</v>
      </c>
      <c r="CR113" s="37">
        <f t="shared" ca="1" si="1222"/>
        <v>1240927.61767984</v>
      </c>
      <c r="CS113" s="37">
        <f t="shared" ca="1" si="1223"/>
        <v>49869.218991107628</v>
      </c>
      <c r="CT113" s="64">
        <f t="shared" ca="1" si="1024"/>
        <v>1290796.8366709475</v>
      </c>
      <c r="CU113" s="170" cm="1">
        <f t="array" aca="1" ref="CU113" ca="1">IF(MONTH($A113) = 1, _xlfn.LET(_xlpm.value, RAND(), _xlfn.IFS(_xlpm.value&lt;=0.6, 0.9/12, AND(_xlpm.value&gt;0.6, _xlpm.value&lt;=0.8), 0.36/12, _xlpm.value&gt;0.8, -0.06/12)), CU112)</f>
        <v>7.4999999999999997E-2</v>
      </c>
      <c r="CV113" t="str">
        <f t="shared" ca="1" si="1508"/>
        <v>No</v>
      </c>
      <c r="CW113">
        <f ca="1">COUNTIF(CV$4:CV113, "Yes")</f>
        <v>4</v>
      </c>
      <c r="CX113" s="37">
        <f t="shared" ca="1" si="1224"/>
        <v>8597860.3032452986</v>
      </c>
      <c r="CY113" s="37">
        <f t="shared" ca="1" si="1225"/>
        <v>39085.383806007638</v>
      </c>
      <c r="CZ113" s="64">
        <f t="shared" ca="1" si="1026"/>
        <v>8636945.6870513055</v>
      </c>
      <c r="DA113" s="170" cm="1">
        <f t="array" aca="1" ref="DA113" ca="1">IF(MONTH($A113) = 1, _xlfn.LET(_xlpm.value, RAND(), _xlfn.IFS(_xlpm.value&lt;=0.6, 0.9/12, AND(_xlpm.value&gt;0.6, _xlpm.value&lt;=0.8), 0.36/12, _xlpm.value&gt;0.8, -0.06/12)), DA112)</f>
        <v>7.4999999999999997E-2</v>
      </c>
      <c r="DB113" t="str">
        <f t="shared" ca="1" si="1509"/>
        <v>No</v>
      </c>
      <c r="DC113">
        <f ca="1">COUNTIF(DB$4:DB113, "Yes")</f>
        <v>8</v>
      </c>
      <c r="DD113" s="37">
        <f t="shared" ca="1" si="1226"/>
        <v>5526450.2180950278</v>
      </c>
      <c r="DE113" s="37">
        <f t="shared" ca="1" si="1227"/>
        <v>103010.35279942844</v>
      </c>
      <c r="DF113" s="64">
        <f t="shared" ca="1" si="1028"/>
        <v>5629460.5708944565</v>
      </c>
      <c r="DG113" s="170" cm="1">
        <f t="array" aca="1" ref="DG113" ca="1">IF(MONTH($A113) = 1, _xlfn.LET(_xlpm.value, RAND(), _xlfn.IFS(_xlpm.value&lt;=0.6, 0.9/12, AND(_xlpm.value&gt;0.6, _xlpm.value&lt;=0.8), 0.36/12, _xlpm.value&gt;0.8, -0.06/12)), DG112)</f>
        <v>7.4999999999999997E-2</v>
      </c>
      <c r="DH113" t="str">
        <f t="shared" ca="1" si="1510"/>
        <v>No</v>
      </c>
      <c r="DI113">
        <f ca="1">COUNTIF(DH$4:DH113, "Yes")</f>
        <v>4</v>
      </c>
      <c r="DJ113" s="37">
        <f t="shared" ca="1" si="1228"/>
        <v>11669579.204629624</v>
      </c>
      <c r="DK113" s="37">
        <f t="shared" ca="1" si="1229"/>
        <v>54995.068843190318</v>
      </c>
      <c r="DL113" s="64">
        <f t="shared" ca="1" si="1030"/>
        <v>11724574.273472814</v>
      </c>
      <c r="DM113" s="170" cm="1">
        <f t="array" aca="1" ref="DM113" ca="1">IF(MONTH($A113) = 1, _xlfn.LET(_xlpm.value, RAND(), _xlfn.IFS(_xlpm.value&lt;=0.6, 0.9/12, AND(_xlpm.value&gt;0.6, _xlpm.value&lt;=0.8), 0.36/12, _xlpm.value&gt;0.8, -0.06/12)), DM112)</f>
        <v>7.4999999999999997E-2</v>
      </c>
      <c r="DN113" t="str">
        <f t="shared" ca="1" si="1511"/>
        <v>Yes</v>
      </c>
      <c r="DO113">
        <f ca="1">COUNTIF(DN$4:DN113, "Yes")</f>
        <v>7</v>
      </c>
      <c r="DP113" s="37">
        <f t="shared" ca="1" si="1230"/>
        <v>9567491.2844691724</v>
      </c>
      <c r="DQ113" s="37">
        <f t="shared" ca="1" si="1231"/>
        <v>73856.999311985928</v>
      </c>
      <c r="DR113" s="64">
        <f t="shared" ca="1" si="1032"/>
        <v>9641348.2837811578</v>
      </c>
      <c r="DS113" s="170" cm="1">
        <f t="array" aca="1" ref="DS113" ca="1">IF(MONTH($A113) = 1, _xlfn.LET(_xlpm.value, RAND(), _xlfn.IFS(_xlpm.value&lt;=0.6, 0.9/12, AND(_xlpm.value&gt;0.6, _xlpm.value&lt;=0.8), 0.36/12, _xlpm.value&gt;0.8, -0.06/12)), DS112)</f>
        <v>7.4999999999999997E-2</v>
      </c>
      <c r="DT113" t="str">
        <f t="shared" ca="1" si="1512"/>
        <v>No</v>
      </c>
      <c r="DU113">
        <f ca="1">COUNTIF(DT$4:DT113, "Yes")</f>
        <v>7</v>
      </c>
      <c r="DV113" s="37">
        <f t="shared" ca="1" si="1232"/>
        <v>1227067.6061070121</v>
      </c>
      <c r="DW113" s="37">
        <f t="shared" ca="1" si="1233"/>
        <v>97783.922880260667</v>
      </c>
      <c r="DX113" s="64">
        <f t="shared" ca="1" si="1034"/>
        <v>1324851.5289872729</v>
      </c>
      <c r="DY113" s="170" cm="1">
        <f t="array" aca="1" ref="DY113" ca="1">IF(MONTH($A113) = 1, _xlfn.LET(_xlpm.value, RAND(), _xlfn.IFS(_xlpm.value&lt;=0.6, 0.9/12, AND(_xlpm.value&gt;0.6, _xlpm.value&lt;=0.8), 0.36/12, _xlpm.value&gt;0.8, -0.06/12)), DY112)</f>
        <v>7.4999999999999997E-2</v>
      </c>
      <c r="DZ113" t="str">
        <f t="shared" ca="1" si="1513"/>
        <v>Yes</v>
      </c>
      <c r="EA113">
        <f ca="1">COUNTIF(DZ$4:DZ113, "Yes")</f>
        <v>10</v>
      </c>
      <c r="EB113" s="37">
        <f t="shared" ca="1" si="1234"/>
        <v>2371671.4038209426</v>
      </c>
      <c r="EC113" s="37">
        <f t="shared" ca="1" si="1235"/>
        <v>137007.15653050106</v>
      </c>
      <c r="ED113" s="64">
        <f t="shared" ca="1" si="1036"/>
        <v>2508678.5603514435</v>
      </c>
      <c r="EE113" s="170" cm="1">
        <f t="array" aca="1" ref="EE113" ca="1">IF(MONTH($A113) = 1, _xlfn.LET(_xlpm.value, RAND(), _xlfn.IFS(_xlpm.value&lt;=0.6, 0.9/12, AND(_xlpm.value&gt;0.6, _xlpm.value&lt;=0.8), 0.36/12, _xlpm.value&gt;0.8, -0.06/12)), EE112)</f>
        <v>0.03</v>
      </c>
      <c r="EF113" t="str">
        <f t="shared" ca="1" si="1514"/>
        <v>No</v>
      </c>
      <c r="EG113">
        <f ca="1">COUNTIF(EF$4:EF113, "Yes")</f>
        <v>3</v>
      </c>
      <c r="EH113" s="37">
        <f t="shared" ca="1" si="1236"/>
        <v>1899590.8443901353</v>
      </c>
      <c r="EI113" s="37">
        <f t="shared" ca="1" si="1237"/>
        <v>55564.087369638997</v>
      </c>
      <c r="EJ113" s="64">
        <f t="shared" ca="1" si="1038"/>
        <v>1955154.9317597742</v>
      </c>
      <c r="EK113" s="170" cm="1">
        <f t="array" aca="1" ref="EK113" ca="1">IF(MONTH($A113) = 1, _xlfn.LET(_xlpm.value, RAND(), _xlfn.IFS(_xlpm.value&lt;=0.6, 0.9/12, AND(_xlpm.value&gt;0.6, _xlpm.value&lt;=0.8), 0.36/12, _xlpm.value&gt;0.8, -0.06/12)), EK112)</f>
        <v>7.4999999999999997E-2</v>
      </c>
      <c r="EL113" t="str">
        <f t="shared" ca="1" si="1515"/>
        <v>No</v>
      </c>
      <c r="EM113">
        <f ca="1">COUNTIF(EL$4:EL113, "Yes")</f>
        <v>8</v>
      </c>
      <c r="EN113" s="37">
        <f t="shared" ca="1" si="1238"/>
        <v>2754573.6426081415</v>
      </c>
      <c r="EO113" s="37">
        <f t="shared" ca="1" si="1239"/>
        <v>99236.140445541401</v>
      </c>
      <c r="EP113" s="64">
        <f t="shared" ca="1" si="1040"/>
        <v>2853809.7830536831</v>
      </c>
      <c r="EQ113" s="170" cm="1">
        <f t="array" aca="1" ref="EQ113" ca="1">IF(MONTH($A113) = 1, _xlfn.LET(_xlpm.value, RAND(), _xlfn.IFS(_xlpm.value&lt;=0.6, 0.9/12, AND(_xlpm.value&gt;0.6, _xlpm.value&lt;=0.8), 0.36/12, _xlpm.value&gt;0.8, -0.06/12)), EQ112)</f>
        <v>7.4999999999999997E-2</v>
      </c>
      <c r="ER113" t="str">
        <f t="shared" ca="1" si="1516"/>
        <v>Yes</v>
      </c>
      <c r="ES113">
        <f ca="1">COUNTIF(ER$4:ER113, "Yes")</f>
        <v>5</v>
      </c>
      <c r="ET113" s="37">
        <f t="shared" ca="1" si="1240"/>
        <v>4905520.3932246855</v>
      </c>
      <c r="EU113" s="37">
        <f t="shared" ca="1" si="1241"/>
        <v>30752.987681353621</v>
      </c>
      <c r="EV113" s="64">
        <f t="shared" ca="1" si="1042"/>
        <v>4936273.3809060389</v>
      </c>
      <c r="EW113" s="170" cm="1">
        <f t="array" aca="1" ref="EW113" ca="1">IF(MONTH($A113) = 1, _xlfn.LET(_xlpm.value, RAND(), _xlfn.IFS(_xlpm.value&lt;=0.6, 0.9/12, AND(_xlpm.value&gt;0.6, _xlpm.value&lt;=0.8), 0.36/12, _xlpm.value&gt;0.8, -0.06/12)), EW112)</f>
        <v>-5.0000000000000001E-3</v>
      </c>
      <c r="EX113" t="str">
        <f t="shared" ca="1" si="1517"/>
        <v>No</v>
      </c>
      <c r="EY113">
        <f ca="1">COUNTIF(EX$4:EX113, "Yes")</f>
        <v>4</v>
      </c>
      <c r="EZ113" s="37">
        <f t="shared" ca="1" si="1242"/>
        <v>7212683.2001260035</v>
      </c>
      <c r="FA113" s="37">
        <f t="shared" ca="1" si="1243"/>
        <v>52372.726842491742</v>
      </c>
      <c r="FB113" s="64">
        <f t="shared" ca="1" si="1044"/>
        <v>7265055.9269684954</v>
      </c>
      <c r="FC113" s="170" cm="1">
        <f t="array" aca="1" ref="FC113" ca="1">IF(MONTH($A113) = 1, _xlfn.LET(_xlpm.value, RAND(), _xlfn.IFS(_xlpm.value&lt;=0.6, 0.9/12, AND(_xlpm.value&gt;0.6, _xlpm.value&lt;=0.8), 0.36/12, _xlpm.value&gt;0.8, -0.06/12)), FC112)</f>
        <v>7.4999999999999997E-2</v>
      </c>
      <c r="FD113" t="str">
        <f t="shared" ca="1" si="1518"/>
        <v>No</v>
      </c>
      <c r="FE113">
        <f ca="1">COUNTIF(FD$4:FD113, "Yes")</f>
        <v>9</v>
      </c>
      <c r="FF113" s="37">
        <f t="shared" ca="1" si="1244"/>
        <v>5773932.8062404143</v>
      </c>
      <c r="FG113" s="37">
        <f t="shared" ca="1" si="1245"/>
        <v>113597.35783559285</v>
      </c>
      <c r="FH113" s="64">
        <f t="shared" ca="1" si="1046"/>
        <v>5887530.164076007</v>
      </c>
      <c r="FI113" s="170" cm="1">
        <f t="array" aca="1" ref="FI113" ca="1">IF(MONTH($A113) = 1, _xlfn.LET(_xlpm.value, RAND(), _xlfn.IFS(_xlpm.value&lt;=0.6, 0.9/12, AND(_xlpm.value&gt;0.6, _xlpm.value&lt;=0.8), 0.36/12, _xlpm.value&gt;0.8, -0.06/12)), FI112)</f>
        <v>7.4999999999999997E-2</v>
      </c>
      <c r="FJ113" t="str">
        <f t="shared" ca="1" si="1519"/>
        <v>No</v>
      </c>
      <c r="FK113">
        <f ca="1">COUNTIF(FJ$4:FJ113, "Yes")</f>
        <v>4</v>
      </c>
      <c r="FL113" s="37">
        <f t="shared" ca="1" si="1246"/>
        <v>4227114.318482616</v>
      </c>
      <c r="FM113" s="37">
        <f t="shared" ca="1" si="1247"/>
        <v>48986.368109581475</v>
      </c>
      <c r="FN113" s="64">
        <f t="shared" ca="1" si="1048"/>
        <v>4276100.686592197</v>
      </c>
      <c r="FO113" s="170" cm="1">
        <f t="array" aca="1" ref="FO113" ca="1">IF(MONTH($A113) = 1, _xlfn.LET(_xlpm.value, RAND(), _xlfn.IFS(_xlpm.value&lt;=0.6, 0.9/12, AND(_xlpm.value&gt;0.6, _xlpm.value&lt;=0.8), 0.36/12, _xlpm.value&gt;0.8, -0.06/12)), FO112)</f>
        <v>7.4999999999999997E-2</v>
      </c>
      <c r="FP113" t="str">
        <f t="shared" ca="1" si="1520"/>
        <v>No</v>
      </c>
      <c r="FQ113">
        <f ca="1">COUNTIF(FP$4:FP113, "Yes")</f>
        <v>7</v>
      </c>
      <c r="FR113" s="37">
        <f t="shared" ca="1" si="1248"/>
        <v>14514815.617864911</v>
      </c>
      <c r="FS113" s="37">
        <f t="shared" ca="1" si="1249"/>
        <v>63395.48721329611</v>
      </c>
      <c r="FT113" s="64">
        <f t="shared" ca="1" si="1050"/>
        <v>14578211.105078207</v>
      </c>
      <c r="FU113" s="170" cm="1">
        <f t="array" aca="1" ref="FU113" ca="1">IF(MONTH($A113) = 1, _xlfn.LET(_xlpm.value, RAND(), _xlfn.IFS(_xlpm.value&lt;=0.6, 0.9/12, AND(_xlpm.value&gt;0.6, _xlpm.value&lt;=0.8), 0.36/12, _xlpm.value&gt;0.8, -0.06/12)), FU112)</f>
        <v>7.4999999999999997E-2</v>
      </c>
      <c r="FV113" t="str">
        <f t="shared" ca="1" si="1521"/>
        <v>No</v>
      </c>
      <c r="FW113">
        <f ca="1">COUNTIF(FV$4:FV113, "Yes")</f>
        <v>5</v>
      </c>
      <c r="FX113" s="37">
        <f t="shared" ca="1" si="1250"/>
        <v>4531560.0263938792</v>
      </c>
      <c r="FY113" s="37">
        <f t="shared" ca="1" si="1251"/>
        <v>69765.378254000476</v>
      </c>
      <c r="FZ113" s="64">
        <f t="shared" ca="1" si="1052"/>
        <v>4601325.4046478793</v>
      </c>
      <c r="GA113" s="170" cm="1">
        <f t="array" aca="1" ref="GA113" ca="1">IF(MONTH($A113) = 1, _xlfn.LET(_xlpm.value, RAND(), _xlfn.IFS(_xlpm.value&lt;=0.6, 0.9/12, AND(_xlpm.value&gt;0.6, _xlpm.value&lt;=0.8), 0.36/12, _xlpm.value&gt;0.8, -0.06/12)), GA112)</f>
        <v>7.4999999999999997E-2</v>
      </c>
      <c r="GB113" t="str">
        <f t="shared" ca="1" si="1522"/>
        <v>Yes</v>
      </c>
      <c r="GC113">
        <f ca="1">COUNTIF(GB$4:GB113, "Yes")</f>
        <v>6</v>
      </c>
      <c r="GD113" s="37">
        <f t="shared" ca="1" si="1252"/>
        <v>4078405.8585361396</v>
      </c>
      <c r="GE113" s="37">
        <f t="shared" ca="1" si="1253"/>
        <v>65517.946823015198</v>
      </c>
      <c r="GF113" s="64">
        <f t="shared" ca="1" si="1054"/>
        <v>4143923.8053591549</v>
      </c>
      <c r="GG113" s="170" cm="1">
        <f t="array" aca="1" ref="GG113" ca="1">IF(MONTH($A113) = 1, _xlfn.LET(_xlpm.value, RAND(), _xlfn.IFS(_xlpm.value&lt;=0.6, 0.9/12, AND(_xlpm.value&gt;0.6, _xlpm.value&lt;=0.8), 0.36/12, _xlpm.value&gt;0.8, -0.06/12)), GG112)</f>
        <v>0.03</v>
      </c>
      <c r="GH113" t="str">
        <f t="shared" ca="1" si="1523"/>
        <v>No</v>
      </c>
      <c r="GI113">
        <f ca="1">COUNTIF(GH$4:GH113, "Yes")</f>
        <v>6</v>
      </c>
      <c r="GJ113" s="37">
        <f t="shared" ca="1" si="1254"/>
        <v>1426803.5063721812</v>
      </c>
      <c r="GK113" s="37">
        <f t="shared" ca="1" si="1255"/>
        <v>40408.609355987268</v>
      </c>
      <c r="GL113" s="64">
        <f t="shared" ca="1" si="1056"/>
        <v>1467212.1157281685</v>
      </c>
      <c r="GM113" s="170" cm="1">
        <f t="array" aca="1" ref="GM113" ca="1">IF(MONTH($A113) = 1, _xlfn.LET(_xlpm.value, RAND(), _xlfn.IFS(_xlpm.value&lt;=0.6, 0.9/12, AND(_xlpm.value&gt;0.6, _xlpm.value&lt;=0.8), 0.36/12, _xlpm.value&gt;0.8, -0.06/12)), GM112)</f>
        <v>-5.0000000000000001E-3</v>
      </c>
      <c r="GN113" t="str">
        <f t="shared" ca="1" si="1524"/>
        <v>No</v>
      </c>
      <c r="GO113">
        <f ca="1">COUNTIF(GN$4:GN113, "Yes")</f>
        <v>4</v>
      </c>
      <c r="GP113" s="37">
        <f t="shared" ca="1" si="1256"/>
        <v>4624669.2160234721</v>
      </c>
      <c r="GQ113" s="37">
        <f t="shared" ca="1" si="1257"/>
        <v>50579.252200856507</v>
      </c>
      <c r="GR113" s="64">
        <f t="shared" ca="1" si="1058"/>
        <v>4675248.4682243289</v>
      </c>
      <c r="GS113" s="170" cm="1">
        <f t="array" aca="1" ref="GS113" ca="1">IF(MONTH($A113) = 1, _xlfn.LET(_xlpm.value, RAND(), _xlfn.IFS(_xlpm.value&lt;=0.6, 0.9/12, AND(_xlpm.value&gt;0.6, _xlpm.value&lt;=0.8), 0.36/12, _xlpm.value&gt;0.8, -0.06/12)), GS112)</f>
        <v>7.4999999999999997E-2</v>
      </c>
      <c r="GT113" t="str">
        <f t="shared" ca="1" si="1525"/>
        <v>No</v>
      </c>
      <c r="GU113">
        <f ca="1">COUNTIF(GT$4:GT113, "Yes")</f>
        <v>2</v>
      </c>
      <c r="GV113" s="37">
        <f t="shared" ca="1" si="1258"/>
        <v>3766947.5965740527</v>
      </c>
      <c r="GW113" s="37">
        <f t="shared" ca="1" si="1259"/>
        <v>11548.72602216115</v>
      </c>
      <c r="GX113" s="64">
        <f t="shared" ca="1" si="1060"/>
        <v>3778496.3225962138</v>
      </c>
      <c r="GY113" s="170" cm="1">
        <f t="array" aca="1" ref="GY113" ca="1">IF(MONTH($A113) = 1, _xlfn.LET(_xlpm.value, RAND(), _xlfn.IFS(_xlpm.value&lt;=0.6, 0.9/12, AND(_xlpm.value&gt;0.6, _xlpm.value&lt;=0.8), 0.36/12, _xlpm.value&gt;0.8, -0.06/12)), GY112)</f>
        <v>7.4999999999999997E-2</v>
      </c>
      <c r="GZ113" t="str">
        <f t="shared" ca="1" si="1526"/>
        <v>No</v>
      </c>
      <c r="HA113">
        <f ca="1">COUNTIF(GZ$4:GZ113, "Yes")</f>
        <v>4</v>
      </c>
      <c r="HB113" s="37">
        <f t="shared" ca="1" si="1260"/>
        <v>16004909.353496125</v>
      </c>
      <c r="HC113" s="37">
        <f t="shared" ca="1" si="1261"/>
        <v>68555.49519214312</v>
      </c>
      <c r="HD113" s="64">
        <f t="shared" ca="1" si="1062"/>
        <v>16073464.848688267</v>
      </c>
      <c r="HE113" s="170" cm="1">
        <f t="array" aca="1" ref="HE113" ca="1">IF(MONTH($A113) = 1, _xlfn.LET(_xlpm.value, RAND(), _xlfn.IFS(_xlpm.value&lt;=0.6, 0.9/12, AND(_xlpm.value&gt;0.6, _xlpm.value&lt;=0.8), 0.36/12, _xlpm.value&gt;0.8, -0.06/12)), HE112)</f>
        <v>-5.0000000000000001E-3</v>
      </c>
      <c r="HF113" t="str">
        <f t="shared" ca="1" si="1527"/>
        <v>No</v>
      </c>
      <c r="HG113">
        <f ca="1">COUNTIF(HF$4:HF113, "Yes")</f>
        <v>5</v>
      </c>
      <c r="HH113" s="37">
        <f t="shared" ca="1" si="1262"/>
        <v>3408157.8840802745</v>
      </c>
      <c r="HI113" s="37">
        <f t="shared" ca="1" si="1263"/>
        <v>64705.84540805217</v>
      </c>
      <c r="HJ113" s="64">
        <f t="shared" ca="1" si="1064"/>
        <v>3472863.7294883267</v>
      </c>
      <c r="HK113" s="170" cm="1">
        <f t="array" aca="1" ref="HK113" ca="1">IF(MONTH($A113) = 1, _xlfn.LET(_xlpm.value, RAND(), _xlfn.IFS(_xlpm.value&lt;=0.6, 0.9/12, AND(_xlpm.value&gt;0.6, _xlpm.value&lt;=0.8), 0.36/12, _xlpm.value&gt;0.8, -0.06/12)), HK112)</f>
        <v>0.03</v>
      </c>
      <c r="HL113" t="str">
        <f t="shared" ca="1" si="1528"/>
        <v>No</v>
      </c>
      <c r="HM113">
        <f ca="1">COUNTIF(HL$4:HL113, "Yes")</f>
        <v>5</v>
      </c>
      <c r="HN113" s="37">
        <f t="shared" ca="1" si="1264"/>
        <v>6171400.2186398152</v>
      </c>
      <c r="HO113" s="37">
        <f t="shared" ca="1" si="1265"/>
        <v>52550.673769589193</v>
      </c>
      <c r="HP113" s="64">
        <f t="shared" ca="1" si="1066"/>
        <v>6223950.8924094047</v>
      </c>
      <c r="HQ113" s="170" cm="1">
        <f t="array" aca="1" ref="HQ113" ca="1">IF(MONTH($A113) = 1, _xlfn.LET(_xlpm.value, RAND(), _xlfn.IFS(_xlpm.value&lt;=0.6, 0.9/12, AND(_xlpm.value&gt;0.6, _xlpm.value&lt;=0.8), 0.36/12, _xlpm.value&gt;0.8, -0.06/12)), HQ112)</f>
        <v>7.4999999999999997E-2</v>
      </c>
      <c r="HR113" t="str">
        <f t="shared" ca="1" si="1529"/>
        <v>No</v>
      </c>
      <c r="HS113">
        <f ca="1">COUNTIF(HR$4:HR113, "Yes")</f>
        <v>5</v>
      </c>
      <c r="HT113" s="37">
        <f t="shared" ca="1" si="1266"/>
        <v>2431181.6076137493</v>
      </c>
      <c r="HU113" s="37">
        <f t="shared" ca="1" si="1267"/>
        <v>66022.921045523632</v>
      </c>
      <c r="HV113" s="64">
        <f t="shared" ca="1" si="1068"/>
        <v>2497204.5286592729</v>
      </c>
      <c r="HW113" s="170" cm="1">
        <f t="array" aca="1" ref="HW113" ca="1">IF(MONTH($A113) = 1, _xlfn.LET(_xlpm.value, RAND(), _xlfn.IFS(_xlpm.value&lt;=0.6, 0.9/12, AND(_xlpm.value&gt;0.6, _xlpm.value&lt;=0.8), 0.36/12, _xlpm.value&gt;0.8, -0.06/12)), HW112)</f>
        <v>7.4999999999999997E-2</v>
      </c>
      <c r="HX113" t="str">
        <f t="shared" ca="1" si="1530"/>
        <v>No</v>
      </c>
      <c r="HY113">
        <f ca="1">COUNTIF(HX$4:HX113, "Yes")</f>
        <v>5</v>
      </c>
      <c r="HZ113" s="37">
        <f t="shared" ca="1" si="1268"/>
        <v>13159483.373522224</v>
      </c>
      <c r="IA113" s="37">
        <f t="shared" ca="1" si="1269"/>
        <v>89293.247375625389</v>
      </c>
      <c r="IB113" s="64">
        <f t="shared" ca="1" si="1070"/>
        <v>13248776.62089785</v>
      </c>
      <c r="IC113" s="170" cm="1">
        <f t="array" aca="1" ref="IC113" ca="1">IF(MONTH($A113) = 1, _xlfn.LET(_xlpm.value, RAND(), _xlfn.IFS(_xlpm.value&lt;=0.6, 0.9/12, AND(_xlpm.value&gt;0.6, _xlpm.value&lt;=0.8), 0.36/12, _xlpm.value&gt;0.8, -0.06/12)), IC112)</f>
        <v>-5.0000000000000001E-3</v>
      </c>
      <c r="ID113" t="str">
        <f t="shared" ca="1" si="1531"/>
        <v>No</v>
      </c>
      <c r="IE113">
        <f ca="1">COUNTIF(ID$4:ID113, "Yes")</f>
        <v>5</v>
      </c>
      <c r="IF113" s="37">
        <f t="shared" ca="1" si="1270"/>
        <v>12500367.35832289</v>
      </c>
      <c r="IG113" s="37">
        <f t="shared" ca="1" si="1271"/>
        <v>66438.984906835103</v>
      </c>
      <c r="IH113" s="64">
        <f t="shared" ca="1" si="1072"/>
        <v>12566806.343229726</v>
      </c>
      <c r="II113" s="170" cm="1">
        <f t="array" aca="1" ref="II113" ca="1">IF(MONTH($A113) = 1, _xlfn.LET(_xlpm.value, RAND(), _xlfn.IFS(_xlpm.value&lt;=0.6, 0.9/12, AND(_xlpm.value&gt;0.6, _xlpm.value&lt;=0.8), 0.36/12, _xlpm.value&gt;0.8, -0.06/12)), II112)</f>
        <v>7.4999999999999997E-2</v>
      </c>
      <c r="IJ113" t="str">
        <f t="shared" ca="1" si="1532"/>
        <v>No</v>
      </c>
      <c r="IK113">
        <f ca="1">COUNTIF(IJ$4:IJ113, "Yes")</f>
        <v>8</v>
      </c>
      <c r="IL113" s="37">
        <f t="shared" ca="1" si="1272"/>
        <v>2581327.5371046844</v>
      </c>
      <c r="IM113" s="37">
        <f t="shared" ca="1" si="1273"/>
        <v>115452.70661765443</v>
      </c>
      <c r="IN113" s="64">
        <f t="shared" ca="1" si="1074"/>
        <v>2696780.2437223387</v>
      </c>
      <c r="IO113" s="170" cm="1">
        <f t="array" aca="1" ref="IO113" ca="1">IF(MONTH($A113) = 1, _xlfn.LET(_xlpm.value, RAND(), _xlfn.IFS(_xlpm.value&lt;=0.6, 0.9/12, AND(_xlpm.value&gt;0.6, _xlpm.value&lt;=0.8), 0.36/12, _xlpm.value&gt;0.8, -0.06/12)), IO112)</f>
        <v>-5.0000000000000001E-3</v>
      </c>
      <c r="IP113" t="str">
        <f t="shared" ca="1" si="1533"/>
        <v>No</v>
      </c>
      <c r="IQ113">
        <f ca="1">COUNTIF(IP$4:IP113, "Yes")</f>
        <v>6</v>
      </c>
      <c r="IR113" s="37">
        <f t="shared" ca="1" si="1274"/>
        <v>1854483.6314923733</v>
      </c>
      <c r="IS113" s="37">
        <f t="shared" ca="1" si="1275"/>
        <v>89499.481091694979</v>
      </c>
      <c r="IT113" s="64">
        <f t="shared" ca="1" si="1076"/>
        <v>1943983.1125840682</v>
      </c>
      <c r="IU113" s="170" cm="1">
        <f t="array" aca="1" ref="IU113" ca="1">IF(MONTH($A113) = 1, _xlfn.LET(_xlpm.value, RAND(), _xlfn.IFS(_xlpm.value&lt;=0.6, 0.9/12, AND(_xlpm.value&gt;0.6, _xlpm.value&lt;=0.8), 0.36/12, _xlpm.value&gt;0.8, -0.06/12)), IU112)</f>
        <v>7.4999999999999997E-2</v>
      </c>
      <c r="IV113" t="str">
        <f t="shared" ca="1" si="1534"/>
        <v>No</v>
      </c>
      <c r="IW113">
        <f ca="1">COUNTIF(IV$4:IV113, "Yes")</f>
        <v>6</v>
      </c>
      <c r="IX113" s="37">
        <f t="shared" ca="1" si="1276"/>
        <v>2810387.7406414519</v>
      </c>
      <c r="IY113" s="37">
        <f t="shared" ca="1" si="1277"/>
        <v>90856.256604128896</v>
      </c>
      <c r="IZ113" s="64">
        <f t="shared" ca="1" si="1078"/>
        <v>2901243.9972455809</v>
      </c>
      <c r="JA113" s="170" cm="1">
        <f t="array" aca="1" ref="JA113" ca="1">IF(MONTH($A113) = 1, _xlfn.LET(_xlpm.value, RAND(), _xlfn.IFS(_xlpm.value&lt;=0.6, 0.9/12, AND(_xlpm.value&gt;0.6, _xlpm.value&lt;=0.8), 0.36/12, _xlpm.value&gt;0.8, -0.06/12)), JA112)</f>
        <v>7.4999999999999997E-2</v>
      </c>
      <c r="JB113" t="str">
        <f t="shared" ca="1" si="1535"/>
        <v>No</v>
      </c>
      <c r="JC113">
        <f ca="1">COUNTIF(JB$4:JB113, "Yes")</f>
        <v>6</v>
      </c>
      <c r="JD113" s="37">
        <f t="shared" ca="1" si="1278"/>
        <v>900044.79897618061</v>
      </c>
      <c r="JE113" s="37">
        <f t="shared" ca="1" si="1279"/>
        <v>85848.895690879101</v>
      </c>
      <c r="JF113" s="64">
        <f t="shared" ca="1" si="1080"/>
        <v>985893.6946670597</v>
      </c>
      <c r="JG113" s="170" cm="1">
        <f t="array" aca="1" ref="JG113" ca="1">IF(MONTH($A113) = 1, _xlfn.LET(_xlpm.value, RAND(), _xlfn.IFS(_xlpm.value&lt;=0.6, 0.9/12, AND(_xlpm.value&gt;0.6, _xlpm.value&lt;=0.8), 0.36/12, _xlpm.value&gt;0.8, -0.06/12)), JG112)</f>
        <v>7.4999999999999997E-2</v>
      </c>
      <c r="JH113" t="str">
        <f t="shared" ca="1" si="1536"/>
        <v>No</v>
      </c>
      <c r="JI113">
        <f ca="1">COUNTIF(JH$4:JH113, "Yes")</f>
        <v>5</v>
      </c>
      <c r="JJ113" s="37">
        <f t="shared" ca="1" si="1280"/>
        <v>14505519.221902736</v>
      </c>
      <c r="JK113" s="37">
        <f t="shared" ca="1" si="1281"/>
        <v>42769.167234670997</v>
      </c>
      <c r="JL113" s="64">
        <f t="shared" ca="1" si="1082"/>
        <v>14548288.389137406</v>
      </c>
      <c r="JM113" s="170" cm="1">
        <f t="array" aca="1" ref="JM113" ca="1">IF(MONTH($A113) = 1, _xlfn.LET(_xlpm.value, RAND(), _xlfn.IFS(_xlpm.value&lt;=0.6, 0.9/12, AND(_xlpm.value&gt;0.6, _xlpm.value&lt;=0.8), 0.36/12, _xlpm.value&gt;0.8, -0.06/12)), JM112)</f>
        <v>7.4999999999999997E-2</v>
      </c>
      <c r="JN113" t="str">
        <f t="shared" ca="1" si="1537"/>
        <v>No</v>
      </c>
      <c r="JO113">
        <f ca="1">COUNTIF(JN$4:JN113, "Yes")</f>
        <v>9</v>
      </c>
      <c r="JP113" s="37">
        <f t="shared" ca="1" si="1282"/>
        <v>2197375.6204595971</v>
      </c>
      <c r="JQ113" s="37">
        <f t="shared" ca="1" si="1283"/>
        <v>140150.66324336326</v>
      </c>
      <c r="JR113" s="64">
        <f t="shared" ca="1" si="1084"/>
        <v>2337526.2837029602</v>
      </c>
      <c r="JS113" s="170" cm="1">
        <f t="array" aca="1" ref="JS113" ca="1">IF(MONTH($A113) = 1, _xlfn.LET(_xlpm.value, RAND(), _xlfn.IFS(_xlpm.value&lt;=0.6, 0.9/12, AND(_xlpm.value&gt;0.6, _xlpm.value&lt;=0.8), 0.36/12, _xlpm.value&gt;0.8, -0.06/12)), JS112)</f>
        <v>7.4999999999999997E-2</v>
      </c>
      <c r="JT113" t="str">
        <f t="shared" ca="1" si="1538"/>
        <v>No</v>
      </c>
      <c r="JU113">
        <f ca="1">COUNTIF(JT$4:JT113, "Yes")</f>
        <v>4</v>
      </c>
      <c r="JV113" s="37">
        <f t="shared" ca="1" si="1284"/>
        <v>8643626.0907906014</v>
      </c>
      <c r="JW113" s="37">
        <f t="shared" ca="1" si="1285"/>
        <v>45062.328235214132</v>
      </c>
      <c r="JX113" s="64">
        <f t="shared" ca="1" si="1086"/>
        <v>8688688.419025816</v>
      </c>
      <c r="JY113" s="170" cm="1">
        <f t="array" aca="1" ref="JY113" ca="1">IF(MONTH($A113) = 1, _xlfn.LET(_xlpm.value, RAND(), _xlfn.IFS(_xlpm.value&lt;=0.6, 0.9/12, AND(_xlpm.value&gt;0.6, _xlpm.value&lt;=0.8), 0.36/12, _xlpm.value&gt;0.8, -0.06/12)), JY112)</f>
        <v>7.4999999999999997E-2</v>
      </c>
      <c r="JZ113" t="str">
        <f t="shared" ca="1" si="1539"/>
        <v>Yes</v>
      </c>
      <c r="KA113">
        <f ca="1">COUNTIF(JZ$4:JZ113, "Yes")</f>
        <v>7</v>
      </c>
      <c r="KB113" s="37">
        <f t="shared" ca="1" si="1286"/>
        <v>7069952.800903176</v>
      </c>
      <c r="KC113" s="37">
        <f t="shared" ca="1" si="1287"/>
        <v>70182.812717808847</v>
      </c>
      <c r="KD113" s="64">
        <f t="shared" ca="1" si="1088"/>
        <v>7140135.6136209844</v>
      </c>
      <c r="KE113" s="170" cm="1">
        <f t="array" aca="1" ref="KE113" ca="1">IF(MONTH($A113) = 1, _xlfn.LET(_xlpm.value, RAND(), _xlfn.IFS(_xlpm.value&lt;=0.6, 0.9/12, AND(_xlpm.value&gt;0.6, _xlpm.value&lt;=0.8), 0.36/12, _xlpm.value&gt;0.8, -0.06/12)), KE112)</f>
        <v>7.4999999999999997E-2</v>
      </c>
      <c r="KF113" t="str">
        <f t="shared" ca="1" si="1540"/>
        <v>No</v>
      </c>
      <c r="KG113">
        <f ca="1">COUNTIF(KF$4:KF113, "Yes")</f>
        <v>4</v>
      </c>
      <c r="KH113" s="37">
        <f t="shared" ca="1" si="1288"/>
        <v>1357267.2482306391</v>
      </c>
      <c r="KI113" s="37">
        <f t="shared" ca="1" si="1289"/>
        <v>47953.412408721357</v>
      </c>
      <c r="KJ113" s="64">
        <f t="shared" ca="1" si="1090"/>
        <v>1405220.6606393605</v>
      </c>
      <c r="KK113" s="170" cm="1">
        <f t="array" aca="1" ref="KK113" ca="1">IF(MONTH($A113) = 1, _xlfn.LET(_xlpm.value, RAND(), _xlfn.IFS(_xlpm.value&lt;=0.6, 0.9/12, AND(_xlpm.value&gt;0.6, _xlpm.value&lt;=0.8), 0.36/12, _xlpm.value&gt;0.8, -0.06/12)), KK112)</f>
        <v>7.4999999999999997E-2</v>
      </c>
      <c r="KL113" t="str">
        <f t="shared" ca="1" si="1541"/>
        <v>No</v>
      </c>
      <c r="KM113">
        <f ca="1">COUNTIF(KL$4:KL113, "Yes")</f>
        <v>6</v>
      </c>
      <c r="KN113" s="37">
        <f t="shared" ca="1" si="1290"/>
        <v>5446853.6947052758</v>
      </c>
      <c r="KO113" s="37">
        <f t="shared" ca="1" si="1291"/>
        <v>54154.411406166771</v>
      </c>
      <c r="KP113" s="64">
        <f t="shared" ca="1" si="1092"/>
        <v>5501008.1061114427</v>
      </c>
      <c r="KQ113" s="170" cm="1">
        <f t="array" aca="1" ref="KQ113" ca="1">IF(MONTH($A113) = 1, _xlfn.LET(_xlpm.value, RAND(), _xlfn.IFS(_xlpm.value&lt;=0.6, 0.9/12, AND(_xlpm.value&gt;0.6, _xlpm.value&lt;=0.8), 0.36/12, _xlpm.value&gt;0.8, -0.06/12)), KQ112)</f>
        <v>7.4999999999999997E-2</v>
      </c>
      <c r="KR113" t="str">
        <f t="shared" ca="1" si="1542"/>
        <v>No</v>
      </c>
      <c r="KS113">
        <f ca="1">COUNTIF(KR$4:KR113, "Yes")</f>
        <v>5</v>
      </c>
      <c r="KT113" s="37">
        <f t="shared" ca="1" si="1292"/>
        <v>1785695.6898542731</v>
      </c>
      <c r="KU113" s="37">
        <f t="shared" ca="1" si="1293"/>
        <v>63211.18063409852</v>
      </c>
      <c r="KV113" s="64">
        <f t="shared" ca="1" si="1094"/>
        <v>1848906.8704883717</v>
      </c>
      <c r="KW113" s="170" cm="1">
        <f t="array" aca="1" ref="KW113" ca="1">IF(MONTH($A113) = 1, _xlfn.LET(_xlpm.value, RAND(), _xlfn.IFS(_xlpm.value&lt;=0.6, 0.9/12, AND(_xlpm.value&gt;0.6, _xlpm.value&lt;=0.8), 0.36/12, _xlpm.value&gt;0.8, -0.06/12)), KW112)</f>
        <v>7.4999999999999997E-2</v>
      </c>
      <c r="KX113" t="str">
        <f t="shared" ca="1" si="1543"/>
        <v>No</v>
      </c>
      <c r="KY113">
        <f ca="1">COUNTIF(KX$4:KX113, "Yes")</f>
        <v>4</v>
      </c>
      <c r="KZ113" s="37">
        <f t="shared" ca="1" si="1294"/>
        <v>2090225.4442075416</v>
      </c>
      <c r="LA113" s="37">
        <f t="shared" ca="1" si="1295"/>
        <v>64335.505250276496</v>
      </c>
      <c r="LB113" s="64">
        <f t="shared" ca="1" si="1096"/>
        <v>2154560.9494578182</v>
      </c>
      <c r="LC113" s="170" cm="1">
        <f t="array" aca="1" ref="LC113" ca="1">IF(MONTH($A113) = 1, _xlfn.LET(_xlpm.value, RAND(), _xlfn.IFS(_xlpm.value&lt;=0.6, 0.9/12, AND(_xlpm.value&gt;0.6, _xlpm.value&lt;=0.8), 0.36/12, _xlpm.value&gt;0.8, -0.06/12)), LC112)</f>
        <v>7.4999999999999997E-2</v>
      </c>
      <c r="LD113" t="str">
        <f t="shared" ca="1" si="1544"/>
        <v>Yes</v>
      </c>
      <c r="LE113">
        <f ca="1">COUNTIF(LD$4:LD113, "Yes")</f>
        <v>5</v>
      </c>
      <c r="LF113" s="37">
        <f t="shared" ca="1" si="1296"/>
        <v>2379503.9355891291</v>
      </c>
      <c r="LG113" s="37">
        <f t="shared" ca="1" si="1297"/>
        <v>38197.082628703662</v>
      </c>
      <c r="LH113" s="64">
        <f t="shared" ca="1" si="1098"/>
        <v>2417701.0182178328</v>
      </c>
      <c r="LI113" s="170" cm="1">
        <f t="array" aca="1" ref="LI113" ca="1">IF(MONTH($A113) = 1, _xlfn.LET(_xlpm.value, RAND(), _xlfn.IFS(_xlpm.value&lt;=0.6, 0.9/12, AND(_xlpm.value&gt;0.6, _xlpm.value&lt;=0.8), 0.36/12, _xlpm.value&gt;0.8, -0.06/12)), LI112)</f>
        <v>7.4999999999999997E-2</v>
      </c>
      <c r="LJ113" t="str">
        <f t="shared" ca="1" si="1545"/>
        <v>No</v>
      </c>
      <c r="LK113">
        <f ca="1">COUNTIF(LJ$4:LJ113, "Yes")</f>
        <v>6</v>
      </c>
      <c r="LL113" s="37">
        <f t="shared" ca="1" si="1298"/>
        <v>3788081.4855896379</v>
      </c>
      <c r="LM113" s="37">
        <f t="shared" ca="1" si="1299"/>
        <v>87401.536328424758</v>
      </c>
      <c r="LN113" s="64">
        <f t="shared" ca="1" si="1100"/>
        <v>3875483.0219180626</v>
      </c>
      <c r="LO113" s="170" cm="1">
        <f t="array" aca="1" ref="LO113" ca="1">IF(MONTH($A113) = 1, _xlfn.LET(_xlpm.value, RAND(), _xlfn.IFS(_xlpm.value&lt;=0.6, 0.9/12, AND(_xlpm.value&gt;0.6, _xlpm.value&lt;=0.8), 0.36/12, _xlpm.value&gt;0.8, -0.06/12)), LO112)</f>
        <v>7.4999999999999997E-2</v>
      </c>
      <c r="LP113" t="str">
        <f t="shared" ca="1" si="1546"/>
        <v>No</v>
      </c>
      <c r="LQ113">
        <f ca="1">COUNTIF(LP$4:LP113, "Yes")</f>
        <v>9</v>
      </c>
      <c r="LR113" s="37">
        <f t="shared" ca="1" si="1300"/>
        <v>863987.3644563877</v>
      </c>
      <c r="LS113" s="37">
        <f t="shared" ca="1" si="1301"/>
        <v>114421.40227930431</v>
      </c>
      <c r="LT113" s="64">
        <f t="shared" ca="1" si="1102"/>
        <v>978408.76673569204</v>
      </c>
      <c r="LU113" s="170" cm="1">
        <f t="array" aca="1" ref="LU113" ca="1">IF(MONTH($A113) = 1, _xlfn.LET(_xlpm.value, RAND(), _xlfn.IFS(_xlpm.value&lt;=0.6, 0.9/12, AND(_xlpm.value&gt;0.6, _xlpm.value&lt;=0.8), 0.36/12, _xlpm.value&gt;0.8, -0.06/12)), LU112)</f>
        <v>7.4999999999999997E-2</v>
      </c>
      <c r="LV113" t="str">
        <f t="shared" ca="1" si="1547"/>
        <v>No</v>
      </c>
      <c r="LW113">
        <f ca="1">COUNTIF(LV$4:LV113, "Yes")</f>
        <v>4</v>
      </c>
      <c r="LX113" s="37">
        <f t="shared" ca="1" si="1302"/>
        <v>15001607.14006451</v>
      </c>
      <c r="LY113" s="37">
        <f t="shared" ca="1" si="1303"/>
        <v>52168.013787489181</v>
      </c>
      <c r="LZ113" s="64">
        <f t="shared" ca="1" si="1104"/>
        <v>15053775.153851999</v>
      </c>
      <c r="MA113" s="170" cm="1">
        <f t="array" aca="1" ref="MA113" ca="1">IF(MONTH($A113) = 1, _xlfn.LET(_xlpm.value, RAND(), _xlfn.IFS(_xlpm.value&lt;=0.6, 0.9/12, AND(_xlpm.value&gt;0.6, _xlpm.value&lt;=0.8), 0.36/12, _xlpm.value&gt;0.8, -0.06/12)), MA112)</f>
        <v>7.4999999999999997E-2</v>
      </c>
      <c r="MB113" t="str">
        <f t="shared" ca="1" si="1548"/>
        <v>No</v>
      </c>
      <c r="MC113">
        <f ca="1">COUNTIF(MB$4:MB113, "Yes")</f>
        <v>6</v>
      </c>
      <c r="MD113" s="37">
        <f t="shared" ca="1" si="1304"/>
        <v>1520139.300565663</v>
      </c>
      <c r="ME113" s="37">
        <f t="shared" ca="1" si="1305"/>
        <v>59652.384669835301</v>
      </c>
      <c r="MF113" s="64">
        <f t="shared" ca="1" si="1106"/>
        <v>1579791.6852354982</v>
      </c>
      <c r="MG113" s="170" cm="1">
        <f t="array" aca="1" ref="MG113" ca="1">IF(MONTH($A113) = 1, _xlfn.LET(_xlpm.value, RAND(), _xlfn.IFS(_xlpm.value&lt;=0.6, 0.9/12, AND(_xlpm.value&gt;0.6, _xlpm.value&lt;=0.8), 0.36/12, _xlpm.value&gt;0.8, -0.06/12)), MG112)</f>
        <v>7.4999999999999997E-2</v>
      </c>
      <c r="MH113" t="str">
        <f t="shared" ca="1" si="1549"/>
        <v>No</v>
      </c>
      <c r="MI113">
        <f ca="1">COUNTIF(MH$4:MH113, "Yes")</f>
        <v>8</v>
      </c>
      <c r="MJ113" s="37">
        <f t="shared" ca="1" si="1306"/>
        <v>3154453.8117030989</v>
      </c>
      <c r="MK113" s="37">
        <f t="shared" ca="1" si="1307"/>
        <v>92471.327187941977</v>
      </c>
      <c r="ML113" s="64">
        <f t="shared" ca="1" si="1108"/>
        <v>3246925.1388910408</v>
      </c>
      <c r="MM113" s="170" cm="1">
        <f t="array" aca="1" ref="MM113" ca="1">IF(MONTH($A113) = 1, _xlfn.LET(_xlpm.value, RAND(), _xlfn.IFS(_xlpm.value&lt;=0.6, 0.9/12, AND(_xlpm.value&gt;0.6, _xlpm.value&lt;=0.8), 0.36/12, _xlpm.value&gt;0.8, -0.06/12)), MM112)</f>
        <v>7.4999999999999997E-2</v>
      </c>
      <c r="MN113" t="str">
        <f t="shared" ca="1" si="1550"/>
        <v>No</v>
      </c>
      <c r="MO113">
        <f ca="1">COUNTIF(MN$4:MN113, "Yes")</f>
        <v>8</v>
      </c>
      <c r="MP113" s="37">
        <f t="shared" ca="1" si="1308"/>
        <v>3451410.5204039095</v>
      </c>
      <c r="MQ113" s="37">
        <f t="shared" ca="1" si="1309"/>
        <v>127899.79549349386</v>
      </c>
      <c r="MR113" s="64">
        <f t="shared" ca="1" si="1110"/>
        <v>3579310.3158974033</v>
      </c>
      <c r="MS113" s="170" cm="1">
        <f t="array" aca="1" ref="MS113" ca="1">IF(MONTH($A113) = 1, _xlfn.LET(_xlpm.value, RAND(), _xlfn.IFS(_xlpm.value&lt;=0.6, 0.9/12, AND(_xlpm.value&gt;0.6, _xlpm.value&lt;=0.8), 0.36/12, _xlpm.value&gt;0.8, -0.06/12)), MS112)</f>
        <v>7.4999999999999997E-2</v>
      </c>
      <c r="MT113" t="str">
        <f t="shared" ca="1" si="1551"/>
        <v>No</v>
      </c>
      <c r="MU113">
        <f ca="1">COUNTIF(MT$4:MT113, "Yes")</f>
        <v>9</v>
      </c>
      <c r="MV113" s="37">
        <f t="shared" ca="1" si="1310"/>
        <v>1765345.4019513091</v>
      </c>
      <c r="MW113" s="37">
        <f t="shared" ca="1" si="1311"/>
        <v>149075.57628079315</v>
      </c>
      <c r="MX113" s="64">
        <f t="shared" ca="1" si="1112"/>
        <v>1914420.9782321022</v>
      </c>
      <c r="MY113" s="170" cm="1">
        <f t="array" aca="1" ref="MY113" ca="1">IF(MONTH($A113) = 1, _xlfn.LET(_xlpm.value, RAND(), _xlfn.IFS(_xlpm.value&lt;=0.6, 0.9/12, AND(_xlpm.value&gt;0.6, _xlpm.value&lt;=0.8), 0.36/12, _xlpm.value&gt;0.8, -0.06/12)), MY112)</f>
        <v>7.4999999999999997E-2</v>
      </c>
      <c r="MZ113" t="str">
        <f t="shared" ca="1" si="1552"/>
        <v>No</v>
      </c>
      <c r="NA113">
        <f ca="1">COUNTIF(MZ$4:MZ113, "Yes")</f>
        <v>5</v>
      </c>
      <c r="NB113" s="37">
        <f t="shared" ca="1" si="1312"/>
        <v>31786981.849185344</v>
      </c>
      <c r="NC113" s="37">
        <f t="shared" ca="1" si="1313"/>
        <v>49440.428306487251</v>
      </c>
      <c r="ND113" s="64">
        <f t="shared" ca="1" si="1114"/>
        <v>31836422.27749183</v>
      </c>
      <c r="NE113" s="170" cm="1">
        <f t="array" aca="1" ref="NE113" ca="1">IF(MONTH($A113) = 1, _xlfn.LET(_xlpm.value, RAND(), _xlfn.IFS(_xlpm.value&lt;=0.6, 0.9/12, AND(_xlpm.value&gt;0.6, _xlpm.value&lt;=0.8), 0.36/12, _xlpm.value&gt;0.8, -0.06/12)), NE112)</f>
        <v>7.4999999999999997E-2</v>
      </c>
      <c r="NF113" t="str">
        <f t="shared" ca="1" si="1553"/>
        <v>No</v>
      </c>
      <c r="NG113">
        <f ca="1">COUNTIF(NF$4:NF113, "Yes")</f>
        <v>3</v>
      </c>
      <c r="NH113" s="37">
        <f t="shared" ca="1" si="1314"/>
        <v>5085587.5253576767</v>
      </c>
      <c r="NI113" s="37">
        <f t="shared" ca="1" si="1315"/>
        <v>43872.042070123207</v>
      </c>
      <c r="NJ113" s="64">
        <f t="shared" ca="1" si="1116"/>
        <v>5129459.5674278</v>
      </c>
      <c r="NK113" s="170" cm="1">
        <f t="array" aca="1" ref="NK113" ca="1">IF(MONTH($A113) = 1, _xlfn.LET(_xlpm.value, RAND(), _xlfn.IFS(_xlpm.value&lt;=0.6, 0.9/12, AND(_xlpm.value&gt;0.6, _xlpm.value&lt;=0.8), 0.36/12, _xlpm.value&gt;0.8, -0.06/12)), NK112)</f>
        <v>-5.0000000000000001E-3</v>
      </c>
      <c r="NL113" t="str">
        <f t="shared" ca="1" si="1554"/>
        <v>No</v>
      </c>
      <c r="NM113">
        <f ca="1">COUNTIF(NL$4:NL113, "Yes")</f>
        <v>7</v>
      </c>
      <c r="NN113" s="37">
        <f t="shared" ca="1" si="1316"/>
        <v>1666127.7681142546</v>
      </c>
      <c r="NO113" s="37">
        <f t="shared" ca="1" si="1317"/>
        <v>104924.94715035794</v>
      </c>
      <c r="NP113" s="64">
        <f t="shared" ca="1" si="1118"/>
        <v>1771052.7152646126</v>
      </c>
      <c r="NQ113" s="170" cm="1">
        <f t="array" aca="1" ref="NQ113" ca="1">IF(MONTH($A113) = 1, _xlfn.LET(_xlpm.value, RAND(), _xlfn.IFS(_xlpm.value&lt;=0.6, 0.9/12, AND(_xlpm.value&gt;0.6, _xlpm.value&lt;=0.8), 0.36/12, _xlpm.value&gt;0.8, -0.06/12)), NQ112)</f>
        <v>-5.0000000000000001E-3</v>
      </c>
      <c r="NR113" t="str">
        <f t="shared" ca="1" si="1555"/>
        <v>No</v>
      </c>
      <c r="NS113">
        <f ca="1">COUNTIF(NR$4:NR113, "Yes")</f>
        <v>7</v>
      </c>
      <c r="NT113" s="37">
        <f t="shared" ca="1" si="1318"/>
        <v>553134.84285208455</v>
      </c>
      <c r="NU113" s="37">
        <f t="shared" ca="1" si="1319"/>
        <v>94559.019107666521</v>
      </c>
      <c r="NV113" s="64">
        <f t="shared" ca="1" si="1120"/>
        <v>647693.86195975111</v>
      </c>
      <c r="NW113" s="170" cm="1">
        <f t="array" aca="1" ref="NW113" ca="1">IF(MONTH($A113) = 1, _xlfn.LET(_xlpm.value, RAND(), _xlfn.IFS(_xlpm.value&lt;=0.6, 0.9/12, AND(_xlpm.value&gt;0.6, _xlpm.value&lt;=0.8), 0.36/12, _xlpm.value&gt;0.8, -0.06/12)), NW112)</f>
        <v>0.03</v>
      </c>
      <c r="NX113" t="str">
        <f t="shared" ca="1" si="1556"/>
        <v>No</v>
      </c>
      <c r="NY113">
        <f ca="1">COUNTIF(NX$4:NX113, "Yes")</f>
        <v>8</v>
      </c>
      <c r="NZ113" s="37">
        <f t="shared" ca="1" si="1320"/>
        <v>1546903.7270496776</v>
      </c>
      <c r="OA113" s="37">
        <f t="shared" ca="1" si="1321"/>
        <v>127482.41459709949</v>
      </c>
      <c r="OB113" s="64">
        <f t="shared" ca="1" si="1122"/>
        <v>1674386.141646777</v>
      </c>
      <c r="OC113" s="170" cm="1">
        <f t="array" aca="1" ref="OC113" ca="1">IF(MONTH($A113) = 1, _xlfn.LET(_xlpm.value, RAND(), _xlfn.IFS(_xlpm.value&lt;=0.6, 0.9/12, AND(_xlpm.value&gt;0.6, _xlpm.value&lt;=0.8), 0.36/12, _xlpm.value&gt;0.8, -0.06/12)), OC112)</f>
        <v>0.03</v>
      </c>
      <c r="OD113" t="str">
        <f t="shared" ca="1" si="1557"/>
        <v>No</v>
      </c>
      <c r="OE113">
        <f ca="1">COUNTIF(OD$4:OD113, "Yes")</f>
        <v>7</v>
      </c>
      <c r="OF113" s="37">
        <f t="shared" ca="1" si="1322"/>
        <v>840519.33126064332</v>
      </c>
      <c r="OG113" s="37">
        <f t="shared" ca="1" si="1323"/>
        <v>79461.778707937119</v>
      </c>
      <c r="OH113" s="64">
        <f t="shared" ca="1" si="1124"/>
        <v>919981.10996858042</v>
      </c>
      <c r="OI113" s="170" cm="1">
        <f t="array" aca="1" ref="OI113" ca="1">IF(MONTH($A113) = 1, _xlfn.LET(_xlpm.value, RAND(), _xlfn.IFS(_xlpm.value&lt;=0.6, 0.9/12, AND(_xlpm.value&gt;0.6, _xlpm.value&lt;=0.8), 0.36/12, _xlpm.value&gt;0.8, -0.06/12)), OI112)</f>
        <v>7.4999999999999997E-2</v>
      </c>
      <c r="OJ113" t="str">
        <f t="shared" ca="1" si="1558"/>
        <v>No</v>
      </c>
      <c r="OK113">
        <f ca="1">COUNTIF(OJ$4:OJ113, "Yes")</f>
        <v>10</v>
      </c>
      <c r="OL113" s="37">
        <f t="shared" ca="1" si="1324"/>
        <v>6610172.7058098996</v>
      </c>
      <c r="OM113" s="37">
        <f t="shared" ca="1" si="1325"/>
        <v>147230.18956456339</v>
      </c>
      <c r="ON113" s="64">
        <f t="shared" ca="1" si="1126"/>
        <v>6757402.8953744629</v>
      </c>
      <c r="OO113" s="170" cm="1">
        <f t="array" aca="1" ref="OO113" ca="1">IF(MONTH($A113) = 1, _xlfn.LET(_xlpm.value, RAND(), _xlfn.IFS(_xlpm.value&lt;=0.6, 0.9/12, AND(_xlpm.value&gt;0.6, _xlpm.value&lt;=0.8), 0.36/12, _xlpm.value&gt;0.8, -0.06/12)), OO112)</f>
        <v>-5.0000000000000001E-3</v>
      </c>
      <c r="OP113" t="str">
        <f t="shared" ca="1" si="1559"/>
        <v>No</v>
      </c>
      <c r="OQ113">
        <f ca="1">COUNTIF(OP$4:OP113, "Yes")</f>
        <v>7</v>
      </c>
      <c r="OR113" s="37">
        <f t="shared" ca="1" si="1326"/>
        <v>2232736.4926266107</v>
      </c>
      <c r="OS113" s="37">
        <f t="shared" ca="1" si="1327"/>
        <v>80198.843406934888</v>
      </c>
      <c r="OT113" s="64">
        <f t="shared" ca="1" si="1128"/>
        <v>2312935.3360335454</v>
      </c>
      <c r="OU113" s="170" cm="1">
        <f t="array" aca="1" ref="OU113" ca="1">IF(MONTH($A113) = 1, _xlfn.LET(_xlpm.value, RAND(), _xlfn.IFS(_xlpm.value&lt;=0.6, 0.9/12, AND(_xlpm.value&gt;0.6, _xlpm.value&lt;=0.8), 0.36/12, _xlpm.value&gt;0.8, -0.06/12)), OU112)</f>
        <v>7.4999999999999997E-2</v>
      </c>
      <c r="OV113" t="str">
        <f t="shared" ca="1" si="1560"/>
        <v>No</v>
      </c>
      <c r="OW113">
        <f ca="1">COUNTIF(OV$4:OV113, "Yes")</f>
        <v>3</v>
      </c>
      <c r="OX113" s="37">
        <f t="shared" ca="1" si="1328"/>
        <v>15668067.105232097</v>
      </c>
      <c r="OY113" s="37">
        <f t="shared" ca="1" si="1329"/>
        <v>44125.719278275872</v>
      </c>
      <c r="OZ113" s="64">
        <f t="shared" ca="1" si="1130"/>
        <v>15712192.824510373</v>
      </c>
      <c r="PA113" s="170" cm="1">
        <f t="array" aca="1" ref="PA113" ca="1">IF(MONTH($A113) = 1, _xlfn.LET(_xlpm.value, RAND(), _xlfn.IFS(_xlpm.value&lt;=0.6, 0.9/12, AND(_xlpm.value&gt;0.6, _xlpm.value&lt;=0.8), 0.36/12, _xlpm.value&gt;0.8, -0.06/12)), PA112)</f>
        <v>-5.0000000000000001E-3</v>
      </c>
      <c r="PB113" t="str">
        <f t="shared" ca="1" si="1561"/>
        <v>No</v>
      </c>
      <c r="PC113">
        <f ca="1">COUNTIF(PB$4:PB113, "Yes")</f>
        <v>7</v>
      </c>
      <c r="PD113" s="37">
        <f t="shared" ca="1" si="1330"/>
        <v>1482113.2119760374</v>
      </c>
      <c r="PE113" s="37">
        <f t="shared" ca="1" si="1331"/>
        <v>85605.576953260315</v>
      </c>
      <c r="PF113" s="64">
        <f t="shared" ca="1" si="1132"/>
        <v>1567718.7889292976</v>
      </c>
      <c r="PG113" s="170" cm="1">
        <f t="array" aca="1" ref="PG113" ca="1">IF(MONTH($A113) = 1, _xlfn.LET(_xlpm.value, RAND(), _xlfn.IFS(_xlpm.value&lt;=0.6, 0.9/12, AND(_xlpm.value&gt;0.6, _xlpm.value&lt;=0.8), 0.36/12, _xlpm.value&gt;0.8, -0.06/12)), PG112)</f>
        <v>7.4999999999999997E-2</v>
      </c>
      <c r="PH113" t="str">
        <f t="shared" ca="1" si="1562"/>
        <v>No</v>
      </c>
      <c r="PI113">
        <f ca="1">COUNTIF(PH$4:PH113, "Yes")</f>
        <v>9</v>
      </c>
      <c r="PJ113" s="37">
        <f t="shared" ca="1" si="1332"/>
        <v>977777.83797826665</v>
      </c>
      <c r="PK113" s="37">
        <f t="shared" ca="1" si="1333"/>
        <v>117136.0553874957</v>
      </c>
      <c r="PL113" s="64">
        <f t="shared" ca="1" si="1134"/>
        <v>1094913.8933657624</v>
      </c>
      <c r="PM113" s="170" cm="1">
        <f t="array" aca="1" ref="PM113" ca="1">IF(MONTH($A113) = 1, _xlfn.LET(_xlpm.value, RAND(), _xlfn.IFS(_xlpm.value&lt;=0.6, 0.9/12, AND(_xlpm.value&gt;0.6, _xlpm.value&lt;=0.8), 0.36/12, _xlpm.value&gt;0.8, -0.06/12)), PM112)</f>
        <v>7.4999999999999997E-2</v>
      </c>
      <c r="PN113" t="str">
        <f t="shared" ca="1" si="1563"/>
        <v>No</v>
      </c>
      <c r="PO113">
        <f ca="1">COUNTIF(PN$4:PN113, "Yes")</f>
        <v>3</v>
      </c>
      <c r="PP113" s="37">
        <f t="shared" ca="1" si="1334"/>
        <v>5217008.7114742361</v>
      </c>
      <c r="PQ113" s="37">
        <f t="shared" ca="1" si="1335"/>
        <v>45539.924664692691</v>
      </c>
      <c r="PR113" s="64">
        <f t="shared" ca="1" si="1136"/>
        <v>5262548.6361389291</v>
      </c>
      <c r="PS113" s="170" cm="1">
        <f t="array" aca="1" ref="PS113" ca="1">IF(MONTH($A113) = 1, _xlfn.LET(_xlpm.value, RAND(), _xlfn.IFS(_xlpm.value&lt;=0.6, 0.9/12, AND(_xlpm.value&gt;0.6, _xlpm.value&lt;=0.8), 0.36/12, _xlpm.value&gt;0.8, -0.06/12)), PS112)</f>
        <v>-5.0000000000000001E-3</v>
      </c>
      <c r="PT113" t="str">
        <f t="shared" ca="1" si="1564"/>
        <v>No</v>
      </c>
      <c r="PU113">
        <f ca="1">COUNTIF(PT$4:PT113, "Yes")</f>
        <v>4</v>
      </c>
      <c r="PV113" s="37">
        <f t="shared" ca="1" si="1336"/>
        <v>5361139.9318872308</v>
      </c>
      <c r="PW113" s="37">
        <f t="shared" ca="1" si="1337"/>
        <v>58944.800772645998</v>
      </c>
      <c r="PX113" s="64">
        <f t="shared" ca="1" si="1138"/>
        <v>5420084.7326598773</v>
      </c>
      <c r="PY113" s="170" cm="1">
        <f t="array" aca="1" ref="PY113" ca="1">IF(MONTH($A113) = 1, _xlfn.LET(_xlpm.value, RAND(), _xlfn.IFS(_xlpm.value&lt;=0.6, 0.9/12, AND(_xlpm.value&gt;0.6, _xlpm.value&lt;=0.8), 0.36/12, _xlpm.value&gt;0.8, -0.06/12)), PY112)</f>
        <v>7.4999999999999997E-2</v>
      </c>
      <c r="PZ113" t="str">
        <f t="shared" ca="1" si="1565"/>
        <v>No</v>
      </c>
      <c r="QA113">
        <f ca="1">COUNTIF(PZ$4:PZ113, "Yes")</f>
        <v>7</v>
      </c>
      <c r="QB113" s="37">
        <f t="shared" ca="1" si="1338"/>
        <v>5727182.7748680916</v>
      </c>
      <c r="QC113" s="37">
        <f t="shared" ca="1" si="1339"/>
        <v>86615.429648998397</v>
      </c>
      <c r="QD113" s="64">
        <f t="shared" ca="1" si="1140"/>
        <v>5813798.2045170898</v>
      </c>
      <c r="QE113" s="170" cm="1">
        <f t="array" aca="1" ref="QE113" ca="1">IF(MONTH($A113) = 1, _xlfn.LET(_xlpm.value, RAND(), _xlfn.IFS(_xlpm.value&lt;=0.6, 0.9/12, AND(_xlpm.value&gt;0.6, _xlpm.value&lt;=0.8), 0.36/12, _xlpm.value&gt;0.8, -0.06/12)), QE112)</f>
        <v>7.4999999999999997E-2</v>
      </c>
      <c r="QF113" t="str">
        <f t="shared" ca="1" si="1566"/>
        <v>No</v>
      </c>
      <c r="QG113">
        <f ca="1">COUNTIF(QF$4:QF113, "Yes")</f>
        <v>2</v>
      </c>
      <c r="QH113" s="37">
        <f t="shared" ca="1" si="1340"/>
        <v>14550129.667105427</v>
      </c>
      <c r="QI113" s="37">
        <f t="shared" ca="1" si="1341"/>
        <v>23570.682230769969</v>
      </c>
      <c r="QJ113" s="64">
        <f t="shared" ca="1" si="1142"/>
        <v>14573700.349336198</v>
      </c>
      <c r="QK113" s="170" cm="1">
        <f t="array" aca="1" ref="QK113" ca="1">IF(MONTH($A113) = 1, _xlfn.LET(_xlpm.value, RAND(), _xlfn.IFS(_xlpm.value&lt;=0.6, 0.9/12, AND(_xlpm.value&gt;0.6, _xlpm.value&lt;=0.8), 0.36/12, _xlpm.value&gt;0.8, -0.06/12)), QK112)</f>
        <v>7.4999999999999997E-2</v>
      </c>
      <c r="QL113" t="str">
        <f t="shared" ca="1" si="1567"/>
        <v>No</v>
      </c>
      <c r="QM113">
        <f ca="1">COUNTIF(QL$4:QL113, "Yes")</f>
        <v>4</v>
      </c>
      <c r="QN113" s="37">
        <f t="shared" ca="1" si="1342"/>
        <v>8423709.1199961361</v>
      </c>
      <c r="QO113" s="37">
        <f t="shared" ca="1" si="1343"/>
        <v>80727.858182864627</v>
      </c>
      <c r="QP113" s="64">
        <f t="shared" ca="1" si="1144"/>
        <v>8504436.9781790003</v>
      </c>
      <c r="QQ113" s="170" cm="1">
        <f t="array" aca="1" ref="QQ113" ca="1">IF(MONTH($A113) = 1, _xlfn.LET(_xlpm.value, RAND(), _xlfn.IFS(_xlpm.value&lt;=0.6, 0.9/12, AND(_xlpm.value&gt;0.6, _xlpm.value&lt;=0.8), 0.36/12, _xlpm.value&gt;0.8, -0.06/12)), QQ112)</f>
        <v>7.4999999999999997E-2</v>
      </c>
      <c r="QR113" t="str">
        <f t="shared" ca="1" si="1568"/>
        <v>No</v>
      </c>
      <c r="QS113">
        <f ca="1">COUNTIF(QR$4:QR113, "Yes")</f>
        <v>9</v>
      </c>
      <c r="QT113" s="37">
        <f t="shared" ca="1" si="1344"/>
        <v>4090906.5076282183</v>
      </c>
      <c r="QU113" s="37">
        <f t="shared" ca="1" si="1345"/>
        <v>111153.24608108276</v>
      </c>
      <c r="QV113" s="64">
        <f t="shared" ca="1" si="1146"/>
        <v>4202059.7537093014</v>
      </c>
      <c r="QW113" s="170" cm="1">
        <f t="array" aca="1" ref="QW113" ca="1">IF(MONTH($A113) = 1, _xlfn.LET(_xlpm.value, RAND(), _xlfn.IFS(_xlpm.value&lt;=0.6, 0.9/12, AND(_xlpm.value&gt;0.6, _xlpm.value&lt;=0.8), 0.36/12, _xlpm.value&gt;0.8, -0.06/12)), QW112)</f>
        <v>7.4999999999999997E-2</v>
      </c>
      <c r="QX113" t="str">
        <f t="shared" ca="1" si="1569"/>
        <v>Yes</v>
      </c>
      <c r="QY113">
        <f ca="1">COUNTIF(QX$4:QX113, "Yes")</f>
        <v>5</v>
      </c>
      <c r="QZ113" s="37">
        <f t="shared" ca="1" si="1346"/>
        <v>8340506.9890403207</v>
      </c>
      <c r="RA113" s="37">
        <f t="shared" ca="1" si="1347"/>
        <v>47105.039060404131</v>
      </c>
      <c r="RB113" s="64">
        <f t="shared" ca="1" si="1148"/>
        <v>8387612.0281007253</v>
      </c>
      <c r="RC113" s="170" cm="1">
        <f t="array" aca="1" ref="RC113" ca="1">IF(MONTH($A113) = 1, _xlfn.LET(_xlpm.value, RAND(), _xlfn.IFS(_xlpm.value&lt;=0.6, 0.9/12, AND(_xlpm.value&gt;0.6, _xlpm.value&lt;=0.8), 0.36/12, _xlpm.value&gt;0.8, -0.06/12)), RC112)</f>
        <v>0.03</v>
      </c>
      <c r="RD113" t="str">
        <f t="shared" ca="1" si="1570"/>
        <v>No</v>
      </c>
      <c r="RE113">
        <f ca="1">COUNTIF(RD$4:RD113, "Yes")</f>
        <v>3</v>
      </c>
      <c r="RF113" s="37">
        <f t="shared" ca="1" si="1348"/>
        <v>2317989.2467918377</v>
      </c>
      <c r="RG113" s="37">
        <f t="shared" ca="1" si="1349"/>
        <v>52241.992045129729</v>
      </c>
      <c r="RH113" s="64">
        <f t="shared" ca="1" si="1150"/>
        <v>2370231.2388369674</v>
      </c>
      <c r="RI113" s="170" cm="1">
        <f t="array" aca="1" ref="RI113" ca="1">IF(MONTH($A113) = 1, _xlfn.LET(_xlpm.value, RAND(), _xlfn.IFS(_xlpm.value&lt;=0.6, 0.9/12, AND(_xlpm.value&gt;0.6, _xlpm.value&lt;=0.8), 0.36/12, _xlpm.value&gt;0.8, -0.06/12)), RI112)</f>
        <v>-5.0000000000000001E-3</v>
      </c>
      <c r="RJ113" t="str">
        <f t="shared" ca="1" si="1571"/>
        <v>No</v>
      </c>
      <c r="RK113">
        <f ca="1">COUNTIF(RJ$4:RJ113, "Yes")</f>
        <v>3</v>
      </c>
      <c r="RL113" s="37">
        <f t="shared" ca="1" si="1350"/>
        <v>7472327.3388307281</v>
      </c>
      <c r="RM113" s="37">
        <f t="shared" ca="1" si="1351"/>
        <v>51198.868096711507</v>
      </c>
      <c r="RN113" s="64">
        <f t="shared" ca="1" si="1152"/>
        <v>7523526.2069274392</v>
      </c>
      <c r="RO113" s="170" cm="1">
        <f t="array" aca="1" ref="RO113" ca="1">IF(MONTH($A113) = 1, _xlfn.LET(_xlpm.value, RAND(), _xlfn.IFS(_xlpm.value&lt;=0.6, 0.9/12, AND(_xlpm.value&gt;0.6, _xlpm.value&lt;=0.8), 0.36/12, _xlpm.value&gt;0.8, -0.06/12)), RO112)</f>
        <v>-5.0000000000000001E-3</v>
      </c>
      <c r="RP113" t="str">
        <f t="shared" ca="1" si="1572"/>
        <v>No</v>
      </c>
      <c r="RQ113">
        <f ca="1">COUNTIF(RP$4:RP113, "Yes")</f>
        <v>7</v>
      </c>
      <c r="RR113" s="37">
        <f t="shared" ca="1" si="1352"/>
        <v>9462304.3668682203</v>
      </c>
      <c r="RS113" s="37">
        <f t="shared" ca="1" si="1353"/>
        <v>65298.087263587833</v>
      </c>
      <c r="RT113" s="64">
        <f t="shared" ca="1" si="1154"/>
        <v>9527602.4541318081</v>
      </c>
      <c r="RU113" s="170" cm="1">
        <f t="array" aca="1" ref="RU113" ca="1">IF(MONTH($A113) = 1, _xlfn.LET(_xlpm.value, RAND(), _xlfn.IFS(_xlpm.value&lt;=0.6, 0.9/12, AND(_xlpm.value&gt;0.6, _xlpm.value&lt;=0.8), 0.36/12, _xlpm.value&gt;0.8, -0.06/12)), RU112)</f>
        <v>0.03</v>
      </c>
      <c r="RV113" t="str">
        <f t="shared" ca="1" si="1573"/>
        <v>No</v>
      </c>
      <c r="RW113">
        <f ca="1">COUNTIF(RV$4:RV113, "Yes")</f>
        <v>5</v>
      </c>
      <c r="RX113" s="37">
        <f t="shared" ca="1" si="1354"/>
        <v>10060186.008596849</v>
      </c>
      <c r="RY113" s="37">
        <f t="shared" ca="1" si="1355"/>
        <v>60550.420312611444</v>
      </c>
      <c r="RZ113" s="64">
        <f t="shared" ca="1" si="1156"/>
        <v>10120736.42890946</v>
      </c>
      <c r="SA113" s="170" cm="1">
        <f t="array" aca="1" ref="SA113" ca="1">IF(MONTH($A113) = 1, _xlfn.LET(_xlpm.value, RAND(), _xlfn.IFS(_xlpm.value&lt;=0.6, 0.9/12, AND(_xlpm.value&gt;0.6, _xlpm.value&lt;=0.8), 0.36/12, _xlpm.value&gt;0.8, -0.06/12)), SA112)</f>
        <v>7.4999999999999997E-2</v>
      </c>
      <c r="SB113" t="str">
        <f t="shared" ca="1" si="1574"/>
        <v>No</v>
      </c>
      <c r="SC113">
        <f ca="1">COUNTIF(SB$4:SB113, "Yes")</f>
        <v>5</v>
      </c>
      <c r="SD113" s="37">
        <f t="shared" ca="1" si="1356"/>
        <v>557351.98786376859</v>
      </c>
      <c r="SE113" s="37">
        <f t="shared" ca="1" si="1357"/>
        <v>72815.884546542307</v>
      </c>
      <c r="SF113" s="64">
        <f t="shared" ca="1" si="1158"/>
        <v>630167.8724103109</v>
      </c>
      <c r="SG113" s="170" cm="1">
        <f t="array" aca="1" ref="SG113" ca="1">IF(MONTH($A113) = 1, _xlfn.LET(_xlpm.value, RAND(), _xlfn.IFS(_xlpm.value&lt;=0.6, 0.9/12, AND(_xlpm.value&gt;0.6, _xlpm.value&lt;=0.8), 0.36/12, _xlpm.value&gt;0.8, -0.06/12)), SG112)</f>
        <v>7.4999999999999997E-2</v>
      </c>
      <c r="SH113" t="str">
        <f t="shared" ca="1" si="1575"/>
        <v>No</v>
      </c>
      <c r="SI113">
        <f ca="1">COUNTIF(SH$4:SH113, "Yes")</f>
        <v>8</v>
      </c>
      <c r="SJ113" s="37">
        <f t="shared" ca="1" si="1358"/>
        <v>419829.32319920167</v>
      </c>
      <c r="SK113" s="37">
        <f t="shared" ca="1" si="1359"/>
        <v>79168.268306181824</v>
      </c>
      <c r="SL113" s="64">
        <f t="shared" ca="1" si="1160"/>
        <v>498997.59150538349</v>
      </c>
      <c r="SM113" s="170" cm="1">
        <f t="array" aca="1" ref="SM113" ca="1">IF(MONTH($A113) = 1, _xlfn.LET(_xlpm.value, RAND(), _xlfn.IFS(_xlpm.value&lt;=0.6, 0.9/12, AND(_xlpm.value&gt;0.6, _xlpm.value&lt;=0.8), 0.36/12, _xlpm.value&gt;0.8, -0.06/12)), SM112)</f>
        <v>7.4999999999999997E-2</v>
      </c>
      <c r="SN113" t="str">
        <f t="shared" ca="1" si="1576"/>
        <v>No</v>
      </c>
      <c r="SO113">
        <f ca="1">COUNTIF(SN$4:SN113, "Yes")</f>
        <v>8</v>
      </c>
      <c r="SP113" s="37">
        <f t="shared" ca="1" si="1360"/>
        <v>2794496.4816952231</v>
      </c>
      <c r="SQ113" s="37">
        <f t="shared" ca="1" si="1361"/>
        <v>93832.927342087147</v>
      </c>
      <c r="SR113" s="64">
        <f t="shared" ca="1" si="1162"/>
        <v>2888329.4090373102</v>
      </c>
      <c r="SS113" s="170" cm="1">
        <f t="array" aca="1" ref="SS113" ca="1">IF(MONTH($A113) = 1, _xlfn.LET(_xlpm.value, RAND(), _xlfn.IFS(_xlpm.value&lt;=0.6, 0.9/12, AND(_xlpm.value&gt;0.6, _xlpm.value&lt;=0.8), 0.36/12, _xlpm.value&gt;0.8, -0.06/12)), SS112)</f>
        <v>0.03</v>
      </c>
      <c r="ST113" t="str">
        <f t="shared" ca="1" si="1577"/>
        <v>No</v>
      </c>
      <c r="SU113">
        <f ca="1">COUNTIF(ST$4:ST113, "Yes")</f>
        <v>5</v>
      </c>
      <c r="SV113" s="37">
        <f t="shared" ca="1" si="1362"/>
        <v>4581098.8153089331</v>
      </c>
      <c r="SW113" s="37">
        <f t="shared" ca="1" si="1363"/>
        <v>61150.688045558782</v>
      </c>
      <c r="SX113" s="64">
        <f t="shared" ca="1" si="1164"/>
        <v>4642249.5033544917</v>
      </c>
      <c r="SY113" s="170" cm="1">
        <f t="array" aca="1" ref="SY113" ca="1">IF(MONTH($A113) = 1, _xlfn.LET(_xlpm.value, RAND(), _xlfn.IFS(_xlpm.value&lt;=0.6, 0.9/12, AND(_xlpm.value&gt;0.6, _xlpm.value&lt;=0.8), 0.36/12, _xlpm.value&gt;0.8, -0.06/12)), SY112)</f>
        <v>7.4999999999999997E-2</v>
      </c>
      <c r="SZ113" t="str">
        <f t="shared" ca="1" si="1578"/>
        <v>No</v>
      </c>
      <c r="TA113">
        <f ca="1">COUNTIF(SZ$4:SZ113, "Yes")</f>
        <v>2</v>
      </c>
      <c r="TB113" s="37">
        <f t="shared" ca="1" si="1364"/>
        <v>1749456.2114559307</v>
      </c>
      <c r="TC113" s="37">
        <f t="shared" ca="1" si="1365"/>
        <v>27571.402285008793</v>
      </c>
      <c r="TD113" s="64">
        <f t="shared" ca="1" si="1166"/>
        <v>1777027.6137409394</v>
      </c>
      <c r="TE113" s="170" cm="1">
        <f t="array" aca="1" ref="TE113" ca="1">IF(MONTH($A113) = 1, _xlfn.LET(_xlpm.value, RAND(), _xlfn.IFS(_xlpm.value&lt;=0.6, 0.9/12, AND(_xlpm.value&gt;0.6, _xlpm.value&lt;=0.8), 0.36/12, _xlpm.value&gt;0.8, -0.06/12)), TE112)</f>
        <v>0.03</v>
      </c>
      <c r="TF113" t="str">
        <f t="shared" ca="1" si="1579"/>
        <v>No</v>
      </c>
      <c r="TG113">
        <f ca="1">COUNTIF(TF$4:TF113, "Yes")</f>
        <v>7</v>
      </c>
      <c r="TH113" s="37">
        <f t="shared" ca="1" si="1366"/>
        <v>4022583.9468992916</v>
      </c>
      <c r="TI113" s="37">
        <f t="shared" ca="1" si="1367"/>
        <v>69230.031464998872</v>
      </c>
      <c r="TJ113" s="64">
        <f t="shared" ca="1" si="1168"/>
        <v>4091813.9783642907</v>
      </c>
      <c r="TK113" s="170" cm="1">
        <f t="array" aca="1" ref="TK113" ca="1">IF(MONTH($A113) = 1, _xlfn.LET(_xlpm.value, RAND(), _xlfn.IFS(_xlpm.value&lt;=0.6, 0.9/12, AND(_xlpm.value&gt;0.6, _xlpm.value&lt;=0.8), 0.36/12, _xlpm.value&gt;0.8, -0.06/12)), TK112)</f>
        <v>0.03</v>
      </c>
      <c r="TL113" t="str">
        <f t="shared" ca="1" si="1580"/>
        <v>No</v>
      </c>
      <c r="TM113">
        <f ca="1">COUNTIF(TL$4:TL113, "Yes")</f>
        <v>6</v>
      </c>
      <c r="TN113" s="37">
        <f t="shared" ca="1" si="1368"/>
        <v>6389953.7569217719</v>
      </c>
      <c r="TO113" s="37">
        <f t="shared" ca="1" si="1369"/>
        <v>59453.737184748301</v>
      </c>
      <c r="TP113" s="64">
        <f t="shared" ca="1" si="1170"/>
        <v>6449407.49410652</v>
      </c>
      <c r="TQ113" s="170" cm="1">
        <f t="array" aca="1" ref="TQ113" ca="1">IF(MONTH($A113) = 1, _xlfn.LET(_xlpm.value, RAND(), _xlfn.IFS(_xlpm.value&lt;=0.6, 0.9/12, AND(_xlpm.value&gt;0.6, _xlpm.value&lt;=0.8), 0.36/12, _xlpm.value&gt;0.8, -0.06/12)), TQ112)</f>
        <v>7.4999999999999997E-2</v>
      </c>
      <c r="TR113" t="str">
        <f t="shared" ca="1" si="1581"/>
        <v>No</v>
      </c>
      <c r="TS113">
        <f ca="1">COUNTIF(TR$4:TR113, "Yes")</f>
        <v>2</v>
      </c>
      <c r="TT113" s="37">
        <f t="shared" ca="1" si="1370"/>
        <v>1102829.5281223813</v>
      </c>
      <c r="TU113" s="37">
        <f t="shared" ca="1" si="1371"/>
        <v>19284.934610267475</v>
      </c>
      <c r="TV113" s="64">
        <f t="shared" ca="1" si="1172"/>
        <v>1122114.4627326487</v>
      </c>
      <c r="TW113" s="170" cm="1">
        <f t="array" aca="1" ref="TW113" ca="1">IF(MONTH($A113) = 1, _xlfn.LET(_xlpm.value, RAND(), _xlfn.IFS(_xlpm.value&lt;=0.6, 0.9/12, AND(_xlpm.value&gt;0.6, _xlpm.value&lt;=0.8), 0.36/12, _xlpm.value&gt;0.8, -0.06/12)), TW112)</f>
        <v>-5.0000000000000001E-3</v>
      </c>
      <c r="TX113" t="str">
        <f t="shared" ca="1" si="1582"/>
        <v>No</v>
      </c>
      <c r="TY113">
        <f ca="1">COUNTIF(TX$4:TX113, "Yes")</f>
        <v>8</v>
      </c>
      <c r="TZ113" s="37">
        <f t="shared" ca="1" si="1372"/>
        <v>4735447.2367960205</v>
      </c>
      <c r="UA113" s="37">
        <f t="shared" ca="1" si="1373"/>
        <v>85947.35363628855</v>
      </c>
      <c r="UB113" s="64">
        <f t="shared" ca="1" si="1174"/>
        <v>4821394.5904323086</v>
      </c>
      <c r="UC113" s="170" cm="1">
        <f t="array" aca="1" ref="UC113" ca="1">IF(MONTH($A113) = 1, _xlfn.LET(_xlpm.value, RAND(), _xlfn.IFS(_xlpm.value&lt;=0.6, 0.9/12, AND(_xlpm.value&gt;0.6, _xlpm.value&lt;=0.8), 0.36/12, _xlpm.value&gt;0.8, -0.06/12)), UC112)</f>
        <v>7.4999999999999997E-2</v>
      </c>
      <c r="UD113" t="str">
        <f t="shared" ca="1" si="1583"/>
        <v>No</v>
      </c>
      <c r="UE113">
        <f ca="1">COUNTIF(UD$4:UD113, "Yes")</f>
        <v>9</v>
      </c>
      <c r="UF113" s="37">
        <f t="shared" ca="1" si="1374"/>
        <v>1034876.8301432095</v>
      </c>
      <c r="UG113" s="37">
        <f t="shared" ca="1" si="1375"/>
        <v>99537.893264062761</v>
      </c>
      <c r="UH113" s="64">
        <f t="shared" ca="1" si="1176"/>
        <v>1134414.7234072722</v>
      </c>
      <c r="UI113" s="170" cm="1">
        <f t="array" aca="1" ref="UI113" ca="1">IF(MONTH($A113) = 1, _xlfn.LET(_xlpm.value, RAND(), _xlfn.IFS(_xlpm.value&lt;=0.6, 0.9/12, AND(_xlpm.value&gt;0.6, _xlpm.value&lt;=0.8), 0.36/12, _xlpm.value&gt;0.8, -0.06/12)), UI112)</f>
        <v>7.4999999999999997E-2</v>
      </c>
      <c r="UJ113" t="str">
        <f t="shared" ca="1" si="1584"/>
        <v>Yes</v>
      </c>
      <c r="UK113">
        <f ca="1">COUNTIF(UJ$4:UJ113, "Yes")</f>
        <v>6</v>
      </c>
      <c r="UL113" s="37">
        <f t="shared" ca="1" si="1376"/>
        <v>13572916.691568291</v>
      </c>
      <c r="UM113" s="37">
        <f t="shared" ca="1" si="1377"/>
        <v>72006.144929981179</v>
      </c>
      <c r="UN113" s="64">
        <f t="shared" ca="1" si="1178"/>
        <v>13644922.836498272</v>
      </c>
      <c r="UO113" s="170" cm="1">
        <f t="array" aca="1" ref="UO113" ca="1">IF(MONTH($A113) = 1, _xlfn.LET(_xlpm.value, RAND(), _xlfn.IFS(_xlpm.value&lt;=0.6, 0.9/12, AND(_xlpm.value&gt;0.6, _xlpm.value&lt;=0.8), 0.36/12, _xlpm.value&gt;0.8, -0.06/12)), UO112)</f>
        <v>0.03</v>
      </c>
      <c r="UP113" t="str">
        <f t="shared" ca="1" si="1585"/>
        <v>No</v>
      </c>
      <c r="UQ113">
        <f ca="1">COUNTIF(UP$4:UP113, "Yes")</f>
        <v>4</v>
      </c>
      <c r="UR113" s="37">
        <f t="shared" ca="1" si="1378"/>
        <v>1472534.0201840522</v>
      </c>
      <c r="US113" s="37">
        <f t="shared" ca="1" si="1379"/>
        <v>62707.390958183736</v>
      </c>
      <c r="UT113" s="64">
        <f t="shared" ca="1" si="1180"/>
        <v>1535241.4111422359</v>
      </c>
      <c r="UU113" s="170" cm="1">
        <f t="array" aca="1" ref="UU113" ca="1">IF(MONTH($A113) = 1, _xlfn.LET(_xlpm.value, RAND(), _xlfn.IFS(_xlpm.value&lt;=0.6, 0.9/12, AND(_xlpm.value&gt;0.6, _xlpm.value&lt;=0.8), 0.36/12, _xlpm.value&gt;0.8, -0.06/12)), UU112)</f>
        <v>7.4999999999999997E-2</v>
      </c>
      <c r="UV113" t="str">
        <f t="shared" ca="1" si="1586"/>
        <v>No</v>
      </c>
      <c r="UW113">
        <f ca="1">COUNTIF(UV$4:UV113, "Yes")</f>
        <v>7</v>
      </c>
      <c r="UX113" s="37">
        <f t="shared" ca="1" si="1380"/>
        <v>1276794.5633071931</v>
      </c>
      <c r="UY113" s="37">
        <f t="shared" ca="1" si="1381"/>
        <v>99027.814051683192</v>
      </c>
      <c r="UZ113" s="64">
        <f t="shared" ca="1" si="1182"/>
        <v>1375822.3773588764</v>
      </c>
      <c r="VA113" s="170" cm="1">
        <f t="array" aca="1" ref="VA113" ca="1">IF(MONTH($A113) = 1, _xlfn.LET(_xlpm.value, RAND(), _xlfn.IFS(_xlpm.value&lt;=0.6, 0.9/12, AND(_xlpm.value&gt;0.6, _xlpm.value&lt;=0.8), 0.36/12, _xlpm.value&gt;0.8, -0.06/12)), VA112)</f>
        <v>0.03</v>
      </c>
      <c r="VB113" t="str">
        <f t="shared" ca="1" si="1587"/>
        <v>No</v>
      </c>
      <c r="VC113">
        <f ca="1">COUNTIF(VB$4:VB113, "Yes")</f>
        <v>5</v>
      </c>
      <c r="VD113" s="37">
        <f t="shared" ca="1" si="1382"/>
        <v>7976761.7334860871</v>
      </c>
      <c r="VE113" s="37">
        <f t="shared" ca="1" si="1383"/>
        <v>37098.138710155137</v>
      </c>
      <c r="VF113" s="64">
        <f t="shared" ca="1" si="1184"/>
        <v>8013859.8721962422</v>
      </c>
      <c r="VG113" s="170" cm="1">
        <f t="array" aca="1" ref="VG113" ca="1">IF(MONTH($A113) = 1, _xlfn.LET(_xlpm.value, RAND(), _xlfn.IFS(_xlpm.value&lt;=0.6, 0.9/12, AND(_xlpm.value&gt;0.6, _xlpm.value&lt;=0.8), 0.36/12, _xlpm.value&gt;0.8, -0.06/12)), VG112)</f>
        <v>7.4999999999999997E-2</v>
      </c>
      <c r="VH113" t="str">
        <f t="shared" ca="1" si="1588"/>
        <v>No</v>
      </c>
      <c r="VI113">
        <f ca="1">COUNTIF(VH$4:VH113, "Yes")</f>
        <v>5</v>
      </c>
      <c r="VJ113" s="37">
        <f t="shared" ca="1" si="1384"/>
        <v>9087943.8502597287</v>
      </c>
      <c r="VK113" s="37">
        <f t="shared" ca="1" si="1385"/>
        <v>48083.007995744876</v>
      </c>
      <c r="VL113" s="64">
        <f t="shared" ca="1" si="1186"/>
        <v>9136026.8582554739</v>
      </c>
      <c r="VM113" s="170" cm="1">
        <f t="array" aca="1" ref="VM113" ca="1">IF(MONTH($A113) = 1, _xlfn.LET(_xlpm.value, RAND(), _xlfn.IFS(_xlpm.value&lt;=0.6, 0.9/12, AND(_xlpm.value&gt;0.6, _xlpm.value&lt;=0.8), 0.36/12, _xlpm.value&gt;0.8, -0.06/12)), VM112)</f>
        <v>-5.0000000000000001E-3</v>
      </c>
      <c r="VN113" t="str">
        <f t="shared" ca="1" si="1589"/>
        <v>No</v>
      </c>
      <c r="VO113">
        <f ca="1">COUNTIF(VN$4:VN113, "Yes")</f>
        <v>5</v>
      </c>
      <c r="VP113" s="37">
        <f t="shared" ca="1" si="1386"/>
        <v>8534110.7822014522</v>
      </c>
      <c r="VQ113" s="37">
        <f t="shared" ca="1" si="1387"/>
        <v>61266.745000455921</v>
      </c>
      <c r="VR113" s="64">
        <f t="shared" ca="1" si="1188"/>
        <v>8595377.5272019077</v>
      </c>
      <c r="VS113" s="170" cm="1">
        <f t="array" aca="1" ref="VS113" ca="1">IF(MONTH($A113) = 1, _xlfn.LET(_xlpm.value, RAND(), _xlfn.IFS(_xlpm.value&lt;=0.6, 0.9/12, AND(_xlpm.value&gt;0.6, _xlpm.value&lt;=0.8), 0.36/12, _xlpm.value&gt;0.8, -0.06/12)), VS112)</f>
        <v>-5.0000000000000001E-3</v>
      </c>
      <c r="VT113" t="str">
        <f t="shared" ca="1" si="1590"/>
        <v>No</v>
      </c>
      <c r="VU113">
        <f ca="1">COUNTIF(VT$4:VT113, "Yes")</f>
        <v>4</v>
      </c>
      <c r="VV113" s="37">
        <f t="shared" ca="1" si="1388"/>
        <v>2631898.3261461598</v>
      </c>
      <c r="VW113" s="37">
        <f t="shared" ca="1" si="1389"/>
        <v>60879.643580632597</v>
      </c>
      <c r="VX113" s="64">
        <f t="shared" ca="1" si="1190"/>
        <v>2692777.9697267925</v>
      </c>
      <c r="VY113" s="170" cm="1">
        <f t="array" aca="1" ref="VY113" ca="1">IF(MONTH($A113) = 1, _xlfn.LET(_xlpm.value, RAND(), _xlfn.IFS(_xlpm.value&lt;=0.6, 0.9/12, AND(_xlpm.value&gt;0.6, _xlpm.value&lt;=0.8), 0.36/12, _xlpm.value&gt;0.8, -0.06/12)), VY112)</f>
        <v>-5.0000000000000001E-3</v>
      </c>
      <c r="VZ113" t="str">
        <f t="shared" ca="1" si="1591"/>
        <v>No</v>
      </c>
      <c r="WA113">
        <f ca="1">COUNTIF(VZ$4:VZ113, "Yes")</f>
        <v>7</v>
      </c>
      <c r="WB113" s="37">
        <f t="shared" ca="1" si="1390"/>
        <v>3589263.1773334923</v>
      </c>
      <c r="WC113" s="37">
        <f t="shared" ca="1" si="1391"/>
        <v>88211.366520103082</v>
      </c>
      <c r="WD113" s="64">
        <f t="shared" ca="1" si="1192"/>
        <v>3677474.5438535954</v>
      </c>
      <c r="WE113" s="14"/>
      <c r="WH113" s="37"/>
      <c r="WI113" s="37"/>
      <c r="WJ113" s="1"/>
      <c r="WK113" s="14"/>
      <c r="WN113" s="37"/>
      <c r="WO113" s="37"/>
      <c r="WP113" s="1"/>
      <c r="WQ113" s="14"/>
      <c r="WT113" s="37"/>
      <c r="WU113" s="37"/>
      <c r="WV113" s="1"/>
      <c r="WW113" s="14"/>
      <c r="WZ113" s="37"/>
      <c r="XA113" s="37"/>
      <c r="XB113" s="1"/>
      <c r="XC113" s="14"/>
      <c r="XF113" s="37"/>
      <c r="XG113" s="37"/>
      <c r="XH113" s="1"/>
      <c r="XI113" s="14"/>
      <c r="XL113" s="37"/>
      <c r="XM113" s="37"/>
      <c r="XN113" s="1"/>
      <c r="XO113" s="14"/>
      <c r="XR113" s="37"/>
      <c r="XS113" s="37"/>
      <c r="XT113" s="1"/>
      <c r="XU113" s="14"/>
      <c r="XX113" s="37"/>
      <c r="XY113" s="37"/>
      <c r="XZ113" s="1"/>
      <c r="YA113" s="14"/>
      <c r="YD113" s="37"/>
      <c r="YE113" s="37"/>
      <c r="YF113" s="1"/>
      <c r="YG113" s="14"/>
      <c r="YJ113" s="37"/>
      <c r="YK113" s="37"/>
      <c r="YL113" s="1"/>
      <c r="YM113" s="14"/>
      <c r="YP113" s="37"/>
      <c r="YQ113" s="37"/>
      <c r="YR113" s="1"/>
      <c r="YS113" s="14"/>
      <c r="YV113" s="37"/>
      <c r="YW113" s="37"/>
      <c r="YX113" s="1"/>
      <c r="YY113" s="14"/>
      <c r="ZB113" s="37"/>
      <c r="ZC113" s="37"/>
      <c r="ZD113" s="1"/>
      <c r="ZE113" s="14"/>
      <c r="ZH113" s="37"/>
      <c r="ZI113" s="37"/>
      <c r="ZJ113" s="1"/>
      <c r="ZK113" s="14"/>
      <c r="ZN113" s="37"/>
      <c r="ZO113" s="37"/>
      <c r="ZP113" s="1"/>
      <c r="ZQ113" s="14"/>
      <c r="ZT113" s="37"/>
      <c r="ZU113" s="37"/>
      <c r="ZV113" s="1"/>
      <c r="ZW113" s="14"/>
      <c r="ZZ113" s="37"/>
      <c r="AAA113" s="37"/>
      <c r="AAB113" s="1"/>
      <c r="AAC113" s="14"/>
      <c r="AAF113" s="37"/>
      <c r="AAG113" s="37"/>
      <c r="AAH113" s="1"/>
      <c r="AAI113" s="14"/>
      <c r="AAL113" s="37"/>
      <c r="AAM113" s="37"/>
      <c r="AAN113" s="1"/>
      <c r="AAO113" s="14"/>
      <c r="AAR113" s="37"/>
      <c r="AAS113" s="37"/>
      <c r="AAT113" s="1"/>
      <c r="AAU113" s="14"/>
      <c r="AAX113" s="37"/>
      <c r="AAY113" s="37"/>
      <c r="AAZ113" s="1"/>
      <c r="ABA113" s="14"/>
      <c r="ABD113" s="37"/>
      <c r="ABE113" s="37"/>
      <c r="ABF113" s="1"/>
      <c r="ABG113" s="14"/>
      <c r="ABJ113" s="37"/>
      <c r="ABK113" s="37"/>
      <c r="ABL113" s="1"/>
      <c r="ABM113" s="14"/>
      <c r="ABP113" s="37"/>
      <c r="ABQ113" s="37"/>
      <c r="ABR113" s="1"/>
      <c r="ABS113" s="14"/>
      <c r="ABV113" s="37"/>
      <c r="ABW113" s="37"/>
      <c r="ABX113" s="1"/>
      <c r="ABY113" s="14"/>
      <c r="ACB113" s="37"/>
      <c r="ACC113" s="37"/>
      <c r="ACD113" s="1"/>
      <c r="ACE113" s="14"/>
      <c r="ACH113" s="37"/>
      <c r="ACI113" s="37"/>
      <c r="ACJ113" s="1"/>
      <c r="ACK113" s="14"/>
      <c r="ACN113" s="37"/>
      <c r="ACO113" s="37"/>
      <c r="ACP113" s="1"/>
      <c r="ACQ113" s="14"/>
      <c r="ACT113" s="37"/>
      <c r="ACU113" s="37"/>
      <c r="ACV113" s="1"/>
      <c r="ACW113" s="14"/>
      <c r="ACZ113" s="37"/>
      <c r="ADA113" s="37"/>
      <c r="ADB113" s="1"/>
      <c r="ADC113" s="14"/>
      <c r="ADF113" s="37"/>
      <c r="ADG113" s="37"/>
      <c r="ADH113" s="1"/>
      <c r="ADI113" s="14"/>
      <c r="ADL113" s="37"/>
      <c r="ADM113" s="37"/>
      <c r="ADN113" s="1"/>
      <c r="ADO113" s="14"/>
      <c r="ADR113" s="37"/>
      <c r="ADS113" s="37"/>
      <c r="ADT113" s="1"/>
      <c r="ADU113" s="14"/>
      <c r="ADX113" s="37"/>
      <c r="ADY113" s="37"/>
      <c r="ADZ113" s="1"/>
      <c r="AEA113" s="14"/>
      <c r="AED113" s="37"/>
      <c r="AEE113" s="37"/>
      <c r="AEF113" s="1"/>
      <c r="AEG113" s="14"/>
      <c r="AEJ113" s="37"/>
      <c r="AEK113" s="37"/>
      <c r="AEL113" s="1"/>
      <c r="AEM113" s="14"/>
      <c r="AEP113" s="37"/>
      <c r="AEQ113" s="37"/>
      <c r="AER113" s="1"/>
      <c r="AES113" s="14"/>
      <c r="AEV113" s="37"/>
      <c r="AEW113" s="37"/>
      <c r="AEX113" s="1"/>
      <c r="AEY113" s="14"/>
      <c r="AFB113" s="37"/>
      <c r="AFC113" s="37"/>
      <c r="AFD113" s="1"/>
      <c r="AFE113" s="14"/>
      <c r="AFH113" s="37"/>
      <c r="AFI113" s="37"/>
      <c r="AFJ113" s="1"/>
      <c r="AFK113" s="14"/>
      <c r="AFN113" s="37"/>
      <c r="AFO113" s="37"/>
      <c r="AFP113" s="1"/>
      <c r="AFQ113" s="14"/>
      <c r="AFT113" s="37"/>
      <c r="AFU113" s="37"/>
      <c r="AFV113" s="1"/>
      <c r="AFW113" s="14"/>
      <c r="AFZ113" s="37"/>
      <c r="AGA113" s="37"/>
      <c r="AGB113" s="1"/>
      <c r="AGC113" s="14"/>
      <c r="AGF113" s="37"/>
      <c r="AGG113" s="37"/>
      <c r="AGH113" s="1"/>
      <c r="AGI113" s="14"/>
      <c r="AGL113" s="37"/>
      <c r="AGM113" s="37"/>
      <c r="AGN113" s="1"/>
      <c r="AGO113" s="14"/>
      <c r="AGR113" s="37"/>
      <c r="AGS113" s="37"/>
      <c r="AGT113" s="1"/>
      <c r="AGU113" s="14"/>
      <c r="AGX113" s="37"/>
      <c r="AGY113" s="37"/>
      <c r="AGZ113" s="1"/>
      <c r="AHA113" s="14"/>
      <c r="AHD113" s="37"/>
      <c r="AHE113" s="37"/>
      <c r="AHF113" s="1"/>
      <c r="AHG113" s="14"/>
      <c r="AHJ113" s="37"/>
      <c r="AHK113" s="37"/>
      <c r="AHL113" s="1"/>
      <c r="AHM113" s="14"/>
      <c r="AHP113" s="37"/>
      <c r="AHQ113" s="37"/>
      <c r="AHR113" s="1"/>
      <c r="AHS113" s="14"/>
      <c r="AHV113" s="37"/>
      <c r="AHW113" s="37"/>
      <c r="AHX113" s="1"/>
      <c r="AHY113" s="14"/>
      <c r="AIB113" s="37"/>
      <c r="AIC113" s="37"/>
      <c r="AID113" s="1"/>
      <c r="AIE113" s="14"/>
      <c r="AIH113" s="37"/>
      <c r="AII113" s="37"/>
      <c r="AIJ113" s="1"/>
      <c r="AIK113" s="14"/>
      <c r="AIN113" s="37"/>
      <c r="AIO113" s="37"/>
      <c r="AIP113" s="1"/>
      <c r="AIQ113" s="14"/>
      <c r="AIT113" s="37"/>
      <c r="AIU113" s="37"/>
      <c r="AIV113" s="1"/>
      <c r="AIW113" s="14"/>
      <c r="AIZ113" s="37"/>
      <c r="AJA113" s="37"/>
      <c r="AJB113" s="1"/>
      <c r="AJC113" s="14"/>
      <c r="AJF113" s="37"/>
      <c r="AJG113" s="37"/>
      <c r="AJH113" s="1"/>
      <c r="AJI113" s="14"/>
      <c r="AJL113" s="37"/>
      <c r="AJM113" s="37"/>
      <c r="AJN113" s="1"/>
      <c r="AJO113" s="14"/>
      <c r="AJR113" s="37"/>
      <c r="AJS113" s="37"/>
      <c r="AJT113" s="1"/>
      <c r="AJU113" s="14"/>
      <c r="AJX113" s="37"/>
      <c r="AJY113" s="37"/>
      <c r="AJZ113" s="1"/>
      <c r="AKA113" s="14"/>
      <c r="AKD113" s="37"/>
      <c r="AKE113" s="37"/>
      <c r="AKF113" s="1"/>
      <c r="AKG113" s="14"/>
      <c r="AKJ113" s="37"/>
      <c r="AKK113" s="37"/>
      <c r="AKL113" s="1"/>
      <c r="AKM113" s="14"/>
      <c r="AKP113" s="37"/>
      <c r="AKQ113" s="37"/>
      <c r="AKR113" s="1"/>
      <c r="AKS113" s="14"/>
      <c r="AKV113" s="37"/>
      <c r="AKW113" s="37"/>
      <c r="AKX113" s="1"/>
      <c r="AKY113" s="14"/>
      <c r="ALB113" s="37"/>
      <c r="ALC113" s="37"/>
      <c r="ALD113" s="1"/>
      <c r="ALE113" s="14"/>
      <c r="ALH113" s="37"/>
      <c r="ALI113" s="37"/>
      <c r="ALJ113" s="1"/>
      <c r="ALK113" s="14"/>
      <c r="ALN113" s="37"/>
      <c r="ALO113" s="37"/>
      <c r="ALP113" s="1"/>
      <c r="ALQ113" s="14"/>
      <c r="ALT113" s="37"/>
      <c r="ALU113" s="37"/>
      <c r="ALV113" s="1"/>
      <c r="ALW113" s="14"/>
      <c r="ALZ113" s="37"/>
      <c r="AMA113" s="37"/>
      <c r="AMB113" s="1"/>
      <c r="AMC113" s="14"/>
      <c r="AMF113" s="37"/>
      <c r="AMG113" s="37"/>
      <c r="AMH113" s="1"/>
      <c r="AMI113" s="14"/>
      <c r="AML113" s="37"/>
      <c r="AMM113" s="37"/>
      <c r="AMN113" s="1"/>
      <c r="AMO113" s="14"/>
      <c r="AMR113" s="37"/>
      <c r="AMS113" s="37"/>
      <c r="AMT113" s="1"/>
      <c r="AMU113" s="14"/>
      <c r="AMX113" s="37"/>
      <c r="AMY113" s="37"/>
      <c r="AMZ113" s="1"/>
      <c r="ANA113" s="14"/>
      <c r="AND113" s="37"/>
      <c r="ANE113" s="37"/>
      <c r="ANF113" s="1"/>
      <c r="ANG113" s="14"/>
      <c r="ANJ113" s="37"/>
      <c r="ANK113" s="37"/>
      <c r="ANL113" s="1"/>
      <c r="ANM113" s="14"/>
      <c r="ANP113" s="37"/>
      <c r="ANQ113" s="37"/>
      <c r="ANR113" s="1"/>
      <c r="ANS113" s="14"/>
      <c r="ANV113" s="37"/>
      <c r="ANW113" s="37"/>
      <c r="ANX113" s="1"/>
      <c r="ANY113" s="14"/>
      <c r="AOB113" s="37"/>
      <c r="AOC113" s="37"/>
      <c r="AOD113" s="1"/>
      <c r="AOE113" s="14"/>
      <c r="AOH113" s="37"/>
      <c r="AOI113" s="37"/>
      <c r="AOJ113" s="1"/>
      <c r="AOK113" s="14"/>
      <c r="AON113" s="37"/>
      <c r="AOO113" s="37"/>
      <c r="AOP113" s="1"/>
      <c r="AOQ113" s="14"/>
      <c r="AOT113" s="37"/>
      <c r="AOU113" s="37"/>
      <c r="AOV113" s="1"/>
      <c r="AOW113" s="14"/>
      <c r="AOZ113" s="37"/>
      <c r="APA113" s="37"/>
      <c r="APB113" s="1"/>
      <c r="APC113" s="14"/>
      <c r="APF113" s="37"/>
      <c r="APG113" s="37"/>
      <c r="APH113" s="1"/>
      <c r="API113" s="14"/>
      <c r="APL113" s="37"/>
      <c r="APM113" s="37"/>
      <c r="APN113" s="1"/>
      <c r="APO113" s="14"/>
      <c r="APR113" s="37"/>
      <c r="APS113" s="37"/>
      <c r="APT113" s="1"/>
      <c r="APU113" s="14"/>
      <c r="APX113" s="37"/>
      <c r="APY113" s="37"/>
      <c r="APZ113" s="1"/>
      <c r="AQA113" s="14"/>
      <c r="AQD113" s="37"/>
      <c r="AQE113" s="37"/>
      <c r="AQF113" s="1"/>
      <c r="AQG113" s="14"/>
      <c r="AQJ113" s="37"/>
      <c r="AQK113" s="37"/>
      <c r="AQL113" s="1"/>
      <c r="AQM113" s="14"/>
      <c r="AQP113" s="37"/>
      <c r="AQQ113" s="37"/>
      <c r="AQR113" s="1"/>
      <c r="AQS113" s="14"/>
      <c r="AQV113" s="37"/>
      <c r="AQW113" s="37"/>
      <c r="AQX113" s="1"/>
    </row>
    <row r="114" spans="1:1023 1026:1142" x14ac:dyDescent="0.2">
      <c r="A114" s="5">
        <v>48669</v>
      </c>
      <c r="B114" s="1">
        <v>2534.2184385040391</v>
      </c>
      <c r="C114" s="170" cm="1">
        <f t="array" aca="1" ref="C114" ca="1">IF(MONTH($A114) = 1, _xlfn.LET(_xlpm.value, RAND(), _xlfn.IFS(_xlpm.value&lt;=0.6, 0.9/12, AND(_xlpm.value&gt;0.6, _xlpm.value&lt;=0.8), 0.36/12, _xlpm.value&gt;0.8, -0.06/12)), C113)</f>
        <v>7.4999999999999997E-2</v>
      </c>
      <c r="D114" t="str">
        <f t="shared" ca="1" si="1193"/>
        <v>No</v>
      </c>
      <c r="E114">
        <f ca="1">COUNTIF(D$4:D114, "Yes")</f>
        <v>5</v>
      </c>
      <c r="F114" s="37">
        <f t="shared" ca="1" si="1392"/>
        <v>1089500.4970931944</v>
      </c>
      <c r="G114" s="37">
        <f t="shared" ca="1" si="1393"/>
        <v>71059.744084618971</v>
      </c>
      <c r="H114" s="64">
        <f t="shared" ca="1" si="994"/>
        <v>1160560.2411778134</v>
      </c>
      <c r="I114" s="170" cm="1">
        <f t="array" aca="1" ref="I114" ca="1">IF(MONTH($A114) = 1, _xlfn.LET(_xlpm.value, RAND(), _xlfn.IFS(_xlpm.value&lt;=0.6, 0.9/12, AND(_xlpm.value&gt;0.6, _xlpm.value&lt;=0.8), 0.36/12, _xlpm.value&gt;0.8, -0.06/12)), I113)</f>
        <v>-5.0000000000000001E-3</v>
      </c>
      <c r="J114" t="str">
        <f t="shared" ca="1" si="1493"/>
        <v>No</v>
      </c>
      <c r="K114">
        <f ca="1">COUNTIF(J$4:J114, "Yes")</f>
        <v>5</v>
      </c>
      <c r="L114" s="37">
        <f t="shared" ca="1" si="1194"/>
        <v>2089835.1084594054</v>
      </c>
      <c r="M114" s="37">
        <f t="shared" ca="1" si="1195"/>
        <v>73480.565162155282</v>
      </c>
      <c r="N114" s="64">
        <f t="shared" ca="1" si="996"/>
        <v>2163315.6736215604</v>
      </c>
      <c r="O114" s="170" cm="1">
        <f t="array" aca="1" ref="O114" ca="1">IF(MONTH($A114) = 1, _xlfn.LET(_xlpm.value, RAND(), _xlfn.IFS(_xlpm.value&lt;=0.6, 0.9/12, AND(_xlpm.value&gt;0.6, _xlpm.value&lt;=0.8), 0.36/12, _xlpm.value&gt;0.8, -0.06/12)), O113)</f>
        <v>7.4999999999999997E-2</v>
      </c>
      <c r="P114" t="str">
        <f t="shared" ca="1" si="1494"/>
        <v>No</v>
      </c>
      <c r="Q114">
        <f ca="1">COUNTIF(P$4:P114, "Yes")</f>
        <v>5</v>
      </c>
      <c r="R114" s="37">
        <f t="shared" ca="1" si="1196"/>
        <v>4221500.1374036055</v>
      </c>
      <c r="S114" s="37">
        <f t="shared" ca="1" si="1197"/>
        <v>58129.307665591827</v>
      </c>
      <c r="T114" s="64">
        <f t="shared" ca="1" si="998"/>
        <v>4279629.4450691976</v>
      </c>
      <c r="U114" s="170" cm="1">
        <f t="array" aca="1" ref="U114" ca="1">IF(MONTH($A114) = 1, _xlfn.LET(_xlpm.value, RAND(), _xlfn.IFS(_xlpm.value&lt;=0.6, 0.9/12, AND(_xlpm.value&gt;0.6, _xlpm.value&lt;=0.8), 0.36/12, _xlpm.value&gt;0.8, -0.06/12)), U113)</f>
        <v>7.4999999999999997E-2</v>
      </c>
      <c r="V114" t="str">
        <f t="shared" ca="1" si="1495"/>
        <v>No</v>
      </c>
      <c r="W114">
        <f ca="1">COUNTIF(V$4:V114, "Yes")</f>
        <v>4</v>
      </c>
      <c r="X114" s="37">
        <f t="shared" ca="1" si="1198"/>
        <v>4777993.0829726551</v>
      </c>
      <c r="Y114" s="37">
        <f t="shared" ca="1" si="1199"/>
        <v>68658.50856984673</v>
      </c>
      <c r="Z114" s="64">
        <f t="shared" ca="1" si="1000"/>
        <v>4846651.5915425019</v>
      </c>
      <c r="AA114" s="170" cm="1">
        <f t="array" aca="1" ref="AA114" ca="1">IF(MONTH($A114) = 1, _xlfn.LET(_xlpm.value, RAND(), _xlfn.IFS(_xlpm.value&lt;=0.6, 0.9/12, AND(_xlpm.value&gt;0.6, _xlpm.value&lt;=0.8), 0.36/12, _xlpm.value&gt;0.8, -0.06/12)), AA113)</f>
        <v>7.4999999999999997E-2</v>
      </c>
      <c r="AB114" t="str">
        <f t="shared" ca="1" si="1496"/>
        <v>No</v>
      </c>
      <c r="AC114">
        <f ca="1">COUNTIF(AB$4:AB114, "Yes")</f>
        <v>6</v>
      </c>
      <c r="AD114" s="37">
        <f t="shared" ca="1" si="1200"/>
        <v>8547566.711008735</v>
      </c>
      <c r="AE114" s="37">
        <f t="shared" ca="1" si="1201"/>
        <v>94186.398658593564</v>
      </c>
      <c r="AF114" s="64">
        <f t="shared" ca="1" si="1002"/>
        <v>8641753.1096673291</v>
      </c>
      <c r="AG114" s="170" cm="1">
        <f t="array" aca="1" ref="AG114" ca="1">IF(MONTH($A114) = 1, _xlfn.LET(_xlpm.value, RAND(), _xlfn.IFS(_xlpm.value&lt;=0.6, 0.9/12, AND(_xlpm.value&gt;0.6, _xlpm.value&lt;=0.8), 0.36/12, _xlpm.value&gt;0.8, -0.06/12)), AG113)</f>
        <v>-5.0000000000000001E-3</v>
      </c>
      <c r="AH114" t="str">
        <f t="shared" ca="1" si="1497"/>
        <v>No</v>
      </c>
      <c r="AI114">
        <f ca="1">COUNTIF(AH$4:AH114, "Yes")</f>
        <v>7</v>
      </c>
      <c r="AJ114" s="37">
        <f t="shared" ca="1" si="1202"/>
        <v>1562276.9917776394</v>
      </c>
      <c r="AK114" s="37">
        <f t="shared" ca="1" si="1203"/>
        <v>75128.257770750031</v>
      </c>
      <c r="AL114" s="64">
        <f t="shared" ca="1" si="1004"/>
        <v>1637405.2495483893</v>
      </c>
      <c r="AM114" s="170" cm="1">
        <f t="array" aca="1" ref="AM114" ca="1">IF(MONTH($A114) = 1, _xlfn.LET(_xlpm.value, RAND(), _xlfn.IFS(_xlpm.value&lt;=0.6, 0.9/12, AND(_xlpm.value&gt;0.6, _xlpm.value&lt;=0.8), 0.36/12, _xlpm.value&gt;0.8, -0.06/12)), AM113)</f>
        <v>7.4999999999999997E-2</v>
      </c>
      <c r="AN114" t="str">
        <f t="shared" ca="1" si="1498"/>
        <v>No</v>
      </c>
      <c r="AO114">
        <f ca="1">COUNTIF(AN$4:AN114, "Yes")</f>
        <v>6</v>
      </c>
      <c r="AP114" s="37">
        <f t="shared" ca="1" si="1204"/>
        <v>7523355.6269200249</v>
      </c>
      <c r="AQ114" s="37">
        <f t="shared" ca="1" si="1205"/>
        <v>85853.308591548659</v>
      </c>
      <c r="AR114" s="64">
        <f t="shared" ca="1" si="1006"/>
        <v>7609208.9355115732</v>
      </c>
      <c r="AS114" s="170" cm="1">
        <f t="array" aca="1" ref="AS114" ca="1">IF(MONTH($A114) = 1, _xlfn.LET(_xlpm.value, RAND(), _xlfn.IFS(_xlpm.value&lt;=0.6, 0.9/12, AND(_xlpm.value&gt;0.6, _xlpm.value&lt;=0.8), 0.36/12, _xlpm.value&gt;0.8, -0.06/12)), AS113)</f>
        <v>0.03</v>
      </c>
      <c r="AT114" t="str">
        <f t="shared" ca="1" si="1499"/>
        <v>No</v>
      </c>
      <c r="AU114">
        <f ca="1">COUNTIF(AT$4:AT114, "Yes")</f>
        <v>8</v>
      </c>
      <c r="AV114" s="37">
        <f t="shared" ca="1" si="1206"/>
        <v>1031453.2555835021</v>
      </c>
      <c r="AW114" s="37">
        <f t="shared" ca="1" si="1207"/>
        <v>117990.37365117778</v>
      </c>
      <c r="AX114" s="64">
        <f t="shared" ca="1" si="1008"/>
        <v>1149443.62923468</v>
      </c>
      <c r="AY114" s="170" cm="1">
        <f t="array" aca="1" ref="AY114" ca="1">IF(MONTH($A114) = 1, _xlfn.LET(_xlpm.value, RAND(), _xlfn.IFS(_xlpm.value&lt;=0.6, 0.9/12, AND(_xlpm.value&gt;0.6, _xlpm.value&lt;=0.8), 0.36/12, _xlpm.value&gt;0.8, -0.06/12)), AY113)</f>
        <v>7.4999999999999997E-2</v>
      </c>
      <c r="AZ114" t="str">
        <f t="shared" ca="1" si="1500"/>
        <v>No</v>
      </c>
      <c r="BA114">
        <f ca="1">COUNTIF(AZ$4:AZ114, "Yes")</f>
        <v>9</v>
      </c>
      <c r="BB114" s="37">
        <f t="shared" ca="1" si="1208"/>
        <v>1644462.3795628811</v>
      </c>
      <c r="BC114" s="37">
        <f t="shared" ca="1" si="1209"/>
        <v>132715.25949232333</v>
      </c>
      <c r="BD114" s="64">
        <f t="shared" ca="1" si="1010"/>
        <v>1777177.6390552043</v>
      </c>
      <c r="BE114" s="170" cm="1">
        <f t="array" aca="1" ref="BE114" ca="1">IF(MONTH($A114) = 1, _xlfn.LET(_xlpm.value, RAND(), _xlfn.IFS(_xlpm.value&lt;=0.6, 0.9/12, AND(_xlpm.value&gt;0.6, _xlpm.value&lt;=0.8), 0.36/12, _xlpm.value&gt;0.8, -0.06/12)), BE113)</f>
        <v>0.03</v>
      </c>
      <c r="BF114" t="str">
        <f t="shared" ca="1" si="1501"/>
        <v>No</v>
      </c>
      <c r="BG114">
        <f ca="1">COUNTIF(BF$4:BF114, "Yes")</f>
        <v>3</v>
      </c>
      <c r="BH114" s="37">
        <f t="shared" ca="1" si="1210"/>
        <v>4740369.707217806</v>
      </c>
      <c r="BI114" s="37">
        <f t="shared" ca="1" si="1211"/>
        <v>36098.853648917611</v>
      </c>
      <c r="BJ114" s="64">
        <f t="shared" ca="1" si="1012"/>
        <v>4776468.5608667238</v>
      </c>
      <c r="BK114" s="170" cm="1">
        <f t="array" aca="1" ref="BK114" ca="1">IF(MONTH($A114) = 1, _xlfn.LET(_xlpm.value, RAND(), _xlfn.IFS(_xlpm.value&lt;=0.6, 0.9/12, AND(_xlpm.value&gt;0.6, _xlpm.value&lt;=0.8), 0.36/12, _xlpm.value&gt;0.8, -0.06/12)), BK113)</f>
        <v>0.03</v>
      </c>
      <c r="BL114" t="str">
        <f t="shared" ca="1" si="1502"/>
        <v>No</v>
      </c>
      <c r="BM114">
        <f ca="1">COUNTIF(BL$4:BL114, "Yes")</f>
        <v>8</v>
      </c>
      <c r="BN114" s="37">
        <f t="shared" ca="1" si="1212"/>
        <v>752968.26012622216</v>
      </c>
      <c r="BO114" s="37">
        <f t="shared" ca="1" si="1213"/>
        <v>110037.36572012282</v>
      </c>
      <c r="BP114" s="64">
        <f t="shared" ca="1" si="1014"/>
        <v>863005.62584634498</v>
      </c>
      <c r="BQ114" s="170" cm="1">
        <f t="array" aca="1" ref="BQ114" ca="1">IF(MONTH($A114) = 1, _xlfn.LET(_xlpm.value, RAND(), _xlfn.IFS(_xlpm.value&lt;=0.6, 0.9/12, AND(_xlpm.value&gt;0.6, _xlpm.value&lt;=0.8), 0.36/12, _xlpm.value&gt;0.8, -0.06/12)), BQ113)</f>
        <v>-5.0000000000000001E-3</v>
      </c>
      <c r="BR114" t="str">
        <f t="shared" ca="1" si="1503"/>
        <v>No</v>
      </c>
      <c r="BS114">
        <f ca="1">COUNTIF(BR$4:BR114, "Yes")</f>
        <v>5</v>
      </c>
      <c r="BT114" s="37">
        <f t="shared" ca="1" si="1214"/>
        <v>1675485.2879065867</v>
      </c>
      <c r="BU114" s="37">
        <f t="shared" ca="1" si="1215"/>
        <v>79505.611967343284</v>
      </c>
      <c r="BV114" s="64">
        <f t="shared" ca="1" si="1016"/>
        <v>1754990.89987393</v>
      </c>
      <c r="BW114" s="170" cm="1">
        <f t="array" aca="1" ref="BW114" ca="1">IF(MONTH($A114) = 1, _xlfn.LET(_xlpm.value, RAND(), _xlfn.IFS(_xlpm.value&lt;=0.6, 0.9/12, AND(_xlpm.value&gt;0.6, _xlpm.value&lt;=0.8), 0.36/12, _xlpm.value&gt;0.8, -0.06/12)), BW113)</f>
        <v>7.4999999999999997E-2</v>
      </c>
      <c r="BX114" t="str">
        <f t="shared" ca="1" si="1504"/>
        <v>No</v>
      </c>
      <c r="BY114">
        <f ca="1">COUNTIF(BX$4:BX114, "Yes")</f>
        <v>6</v>
      </c>
      <c r="BZ114" s="37">
        <f t="shared" ca="1" si="1216"/>
        <v>1357755.2307043043</v>
      </c>
      <c r="CA114" s="37">
        <f t="shared" ca="1" si="1217"/>
        <v>82483.70708480243</v>
      </c>
      <c r="CB114" s="64">
        <f t="shared" ca="1" si="1018"/>
        <v>1440238.9377891067</v>
      </c>
      <c r="CC114" s="170" cm="1">
        <f t="array" aca="1" ref="CC114" ca="1">IF(MONTH($A114) = 1, _xlfn.LET(_xlpm.value, RAND(), _xlfn.IFS(_xlpm.value&lt;=0.6, 0.9/12, AND(_xlpm.value&gt;0.6, _xlpm.value&lt;=0.8), 0.36/12, _xlpm.value&gt;0.8, -0.06/12)), CC113)</f>
        <v>0.03</v>
      </c>
      <c r="CD114" t="str">
        <f t="shared" ca="1" si="1505"/>
        <v>No</v>
      </c>
      <c r="CE114">
        <f ca="1">COUNTIF(CD$4:CD114, "Yes")</f>
        <v>5</v>
      </c>
      <c r="CF114" s="37">
        <f t="shared" ca="1" si="1218"/>
        <v>3676889.1281200699</v>
      </c>
      <c r="CG114" s="37">
        <f t="shared" ca="1" si="1219"/>
        <v>72836.047560364255</v>
      </c>
      <c r="CH114" s="64">
        <f t="shared" ca="1" si="1020"/>
        <v>3749725.1756804343</v>
      </c>
      <c r="CI114" s="170" cm="1">
        <f t="array" aca="1" ref="CI114" ca="1">IF(MONTH($A114) = 1, _xlfn.LET(_xlpm.value, RAND(), _xlfn.IFS(_xlpm.value&lt;=0.6, 0.9/12, AND(_xlpm.value&gt;0.6, _xlpm.value&lt;=0.8), 0.36/12, _xlpm.value&gt;0.8, -0.06/12)), CI113)</f>
        <v>0.03</v>
      </c>
      <c r="CJ114" t="str">
        <f t="shared" ca="1" si="1506"/>
        <v>No</v>
      </c>
      <c r="CK114">
        <f ca="1">COUNTIF(CJ$4:CJ114, "Yes")</f>
        <v>6</v>
      </c>
      <c r="CL114" s="37">
        <f t="shared" ca="1" si="1220"/>
        <v>1418467.8227571982</v>
      </c>
      <c r="CM114" s="37">
        <f t="shared" ca="1" si="1221"/>
        <v>98342.46470585608</v>
      </c>
      <c r="CN114" s="64">
        <f t="shared" ca="1" si="1022"/>
        <v>1516810.2874630543</v>
      </c>
      <c r="CO114" s="170" cm="1">
        <f t="array" aca="1" ref="CO114" ca="1">IF(MONTH($A114) = 1, _xlfn.LET(_xlpm.value, RAND(), _xlfn.IFS(_xlpm.value&lt;=0.6, 0.9/12, AND(_xlpm.value&gt;0.6, _xlpm.value&lt;=0.8), 0.36/12, _xlpm.value&gt;0.8, -0.06/12)), CO113)</f>
        <v>7.4999999999999997E-2</v>
      </c>
      <c r="CP114" t="str">
        <f t="shared" ca="1" si="1507"/>
        <v>No</v>
      </c>
      <c r="CQ114">
        <f ca="1">COUNTIF(CP$4:CP114, "Yes")</f>
        <v>6</v>
      </c>
      <c r="CR114" s="37">
        <f t="shared" ca="1" si="1222"/>
        <v>1335010.8763812296</v>
      </c>
      <c r="CS114" s="37">
        <f t="shared" ca="1" si="1223"/>
        <v>51431.118472095855</v>
      </c>
      <c r="CT114" s="64">
        <f t="shared" ca="1" si="1024"/>
        <v>1386441.9948533254</v>
      </c>
      <c r="CU114" s="170" cm="1">
        <f t="array" aca="1" ref="CU114" ca="1">IF(MONTH($A114) = 1, _xlfn.LET(_xlpm.value, RAND(), _xlfn.IFS(_xlpm.value&lt;=0.6, 0.9/12, AND(_xlpm.value&gt;0.6, _xlpm.value&lt;=0.8), 0.36/12, _xlpm.value&gt;0.8, -0.06/12)), CU113)</f>
        <v>7.4999999999999997E-2</v>
      </c>
      <c r="CV114" t="str">
        <f t="shared" ca="1" si="1508"/>
        <v>No</v>
      </c>
      <c r="CW114">
        <f ca="1">COUNTIF(CV$4:CV114, "Yes")</f>
        <v>4</v>
      </c>
      <c r="CX114" s="37">
        <f t="shared" ca="1" si="1224"/>
        <v>9244220.3570517972</v>
      </c>
      <c r="CY114" s="37">
        <f t="shared" ca="1" si="1225"/>
        <v>40131.493996990182</v>
      </c>
      <c r="CZ114" s="64">
        <f t="shared" ca="1" si="1026"/>
        <v>9284351.8510487881</v>
      </c>
      <c r="DA114" s="170" cm="1">
        <f t="array" aca="1" ref="DA114" ca="1">IF(MONTH($A114) = 1, _xlfn.LET(_xlpm.value, RAND(), _xlfn.IFS(_xlpm.value&lt;=0.6, 0.9/12, AND(_xlpm.value&gt;0.6, _xlpm.value&lt;=0.8), 0.36/12, _xlpm.value&gt;0.8, -0.06/12)), DA113)</f>
        <v>7.4999999999999997E-2</v>
      </c>
      <c r="DB114" t="str">
        <f t="shared" ca="1" si="1509"/>
        <v>No</v>
      </c>
      <c r="DC114">
        <f ca="1">COUNTIF(DB$4:DB114, "Yes")</f>
        <v>8</v>
      </c>
      <c r="DD114" s="37">
        <f t="shared" ca="1" si="1226"/>
        <v>5941440.8281398555</v>
      </c>
      <c r="DE114" s="37">
        <f t="shared" ca="1" si="1227"/>
        <v>105123.17856405104</v>
      </c>
      <c r="DF114" s="64">
        <f t="shared" ca="1" si="1028"/>
        <v>6046564.0067039067</v>
      </c>
      <c r="DG114" s="170" cm="1">
        <f t="array" aca="1" ref="DG114" ca="1">IF(MONTH($A114) = 1, _xlfn.LET(_xlpm.value, RAND(), _xlfn.IFS(_xlpm.value&lt;=0.6, 0.9/12, AND(_xlpm.value&gt;0.6, _xlpm.value&lt;=0.8), 0.36/12, _xlpm.value&gt;0.8, -0.06/12)), DG113)</f>
        <v>7.4999999999999997E-2</v>
      </c>
      <c r="DH114" t="str">
        <f t="shared" ca="1" si="1510"/>
        <v>No</v>
      </c>
      <c r="DI114">
        <f ca="1">COUNTIF(DH$4:DH114, "Yes")</f>
        <v>4</v>
      </c>
      <c r="DJ114" s="37">
        <f t="shared" ca="1" si="1228"/>
        <v>12546318.176039947</v>
      </c>
      <c r="DK114" s="37">
        <f t="shared" ca="1" si="1229"/>
        <v>56054.376724298447</v>
      </c>
      <c r="DL114" s="64">
        <f t="shared" ca="1" si="1030"/>
        <v>12602372.552764246</v>
      </c>
      <c r="DM114" s="170" cm="1">
        <f t="array" aca="1" ref="DM114" ca="1">IF(MONTH($A114) = 1, _xlfn.LET(_xlpm.value, RAND(), _xlfn.IFS(_xlpm.value&lt;=0.6, 0.9/12, AND(_xlpm.value&gt;0.6, _xlpm.value&lt;=0.8), 0.36/12, _xlpm.value&gt;0.8, -0.06/12)), DM113)</f>
        <v>7.4999999999999997E-2</v>
      </c>
      <c r="DN114" t="str">
        <f t="shared" ca="1" si="1511"/>
        <v>No</v>
      </c>
      <c r="DO114">
        <f ca="1">COUNTIF(DN$4:DN114, "Yes")</f>
        <v>7</v>
      </c>
      <c r="DP114" s="37">
        <f t="shared" ca="1" si="1230"/>
        <v>10285813.396335911</v>
      </c>
      <c r="DQ114" s="37">
        <f t="shared" ca="1" si="1231"/>
        <v>75692.219414879277</v>
      </c>
      <c r="DR114" s="64">
        <f t="shared" ca="1" si="1032"/>
        <v>10361505.61575079</v>
      </c>
      <c r="DS114" s="170" cm="1">
        <f t="array" aca="1" ref="DS114" ca="1">IF(MONTH($A114) = 1, _xlfn.LET(_xlpm.value, RAND(), _xlfn.IFS(_xlpm.value&lt;=0.6, 0.9/12, AND(_xlpm.value&gt;0.6, _xlpm.value&lt;=0.8), 0.36/12, _xlpm.value&gt;0.8, -0.06/12)), DS113)</f>
        <v>7.4999999999999997E-2</v>
      </c>
      <c r="DT114" t="str">
        <f t="shared" ca="1" si="1512"/>
        <v>No</v>
      </c>
      <c r="DU114">
        <f ca="1">COUNTIF(DT$4:DT114, "Yes")</f>
        <v>7</v>
      </c>
      <c r="DV114" s="37">
        <f t="shared" ca="1" si="1232"/>
        <v>1319857.9420965894</v>
      </c>
      <c r="DW114" s="37">
        <f t="shared" ca="1" si="1233"/>
        <v>99638.991278212954</v>
      </c>
      <c r="DX114" s="64">
        <f t="shared" ca="1" si="1034"/>
        <v>1419496.9333748023</v>
      </c>
      <c r="DY114" s="170" cm="1">
        <f t="array" aca="1" ref="DY114" ca="1">IF(MONTH($A114) = 1, _xlfn.LET(_xlpm.value, RAND(), _xlfn.IFS(_xlpm.value&lt;=0.6, 0.9/12, AND(_xlpm.value&gt;0.6, _xlpm.value&lt;=0.8), 0.36/12, _xlpm.value&gt;0.8, -0.06/12)), DY113)</f>
        <v>7.4999999999999997E-2</v>
      </c>
      <c r="DZ114" t="str">
        <f t="shared" ca="1" si="1513"/>
        <v>No</v>
      </c>
      <c r="EA114">
        <f ca="1">COUNTIF(DZ$4:DZ114, "Yes")</f>
        <v>10</v>
      </c>
      <c r="EB114" s="37">
        <f t="shared" ca="1" si="1234"/>
        <v>2549546.7591075134</v>
      </c>
      <c r="EC114" s="37">
        <f t="shared" ca="1" si="1235"/>
        <v>139655.02762728534</v>
      </c>
      <c r="ED114" s="64">
        <f t="shared" ca="1" si="1036"/>
        <v>2689201.7867347989</v>
      </c>
      <c r="EE114" s="170" cm="1">
        <f t="array" aca="1" ref="EE114" ca="1">IF(MONTH($A114) = 1, _xlfn.LET(_xlpm.value, RAND(), _xlfn.IFS(_xlpm.value&lt;=0.6, 0.9/12, AND(_xlpm.value&gt;0.6, _xlpm.value&lt;=0.8), 0.36/12, _xlpm.value&gt;0.8, -0.06/12)), EE113)</f>
        <v>0.03</v>
      </c>
      <c r="EF114" t="str">
        <f t="shared" ca="1" si="1514"/>
        <v>No</v>
      </c>
      <c r="EG114">
        <f ca="1">COUNTIF(EF$4:EF114, "Yes")</f>
        <v>3</v>
      </c>
      <c r="EH114" s="37">
        <f t="shared" ca="1" si="1236"/>
        <v>1958352.5226287923</v>
      </c>
      <c r="EI114" s="37">
        <f t="shared" ca="1" si="1237"/>
        <v>56370.445429452186</v>
      </c>
      <c r="EJ114" s="64">
        <f t="shared" ca="1" si="1038"/>
        <v>2014722.9680582446</v>
      </c>
      <c r="EK114" s="170" cm="1">
        <f t="array" aca="1" ref="EK114" ca="1">IF(MONTH($A114) = 1, _xlfn.LET(_xlpm.value, RAND(), _xlfn.IFS(_xlpm.value&lt;=0.6, 0.9/12, AND(_xlpm.value&gt;0.6, _xlpm.value&lt;=0.8), 0.36/12, _xlpm.value&gt;0.8, -0.06/12)), EK113)</f>
        <v>7.4999999999999997E-2</v>
      </c>
      <c r="EL114" t="str">
        <f t="shared" ca="1" si="1515"/>
        <v>No</v>
      </c>
      <c r="EM114">
        <f ca="1">COUNTIF(EL$4:EL114, "Yes")</f>
        <v>8</v>
      </c>
      <c r="EN114" s="37">
        <f t="shared" ca="1" si="1238"/>
        <v>2961673.5094914529</v>
      </c>
      <c r="EO114" s="37">
        <f t="shared" ca="1" si="1239"/>
        <v>101345.83535716482</v>
      </c>
      <c r="EP114" s="64">
        <f t="shared" ca="1" si="1040"/>
        <v>3063019.3448486179</v>
      </c>
      <c r="EQ114" s="170" cm="1">
        <f t="array" aca="1" ref="EQ114" ca="1">IF(MONTH($A114) = 1, _xlfn.LET(_xlpm.value, RAND(), _xlfn.IFS(_xlpm.value&lt;=0.6, 0.9/12, AND(_xlpm.value&gt;0.6, _xlpm.value&lt;=0.8), 0.36/12, _xlpm.value&gt;0.8, -0.06/12)), EQ113)</f>
        <v>7.4999999999999997E-2</v>
      </c>
      <c r="ER114" t="str">
        <f t="shared" ca="1" si="1516"/>
        <v>No</v>
      </c>
      <c r="ES114">
        <f ca="1">COUNTIF(ER$4:ER114, "Yes")</f>
        <v>5</v>
      </c>
      <c r="ET114" s="37">
        <f t="shared" ca="1" si="1240"/>
        <v>5274701.5319357887</v>
      </c>
      <c r="EU114" s="37">
        <f t="shared" ca="1" si="1241"/>
        <v>32045.607676017342</v>
      </c>
      <c r="EV114" s="64">
        <f t="shared" ca="1" si="1042"/>
        <v>5306747.1396118058</v>
      </c>
      <c r="EW114" s="170" cm="1">
        <f t="array" aca="1" ref="EW114" ca="1">IF(MONTH($A114) = 1, _xlfn.LET(_xlpm.value, RAND(), _xlfn.IFS(_xlpm.value&lt;=0.6, 0.9/12, AND(_xlpm.value&gt;0.6, _xlpm.value&lt;=0.8), 0.36/12, _xlpm.value&gt;0.8, -0.06/12)), EW113)</f>
        <v>-5.0000000000000001E-3</v>
      </c>
      <c r="EX114" t="str">
        <f t="shared" ca="1" si="1517"/>
        <v>No</v>
      </c>
      <c r="EY114">
        <f ca="1">COUNTIF(EX$4:EX114, "Yes")</f>
        <v>4</v>
      </c>
      <c r="EZ114" s="37">
        <f t="shared" ca="1" si="1242"/>
        <v>7178140.3151884759</v>
      </c>
      <c r="FA114" s="37">
        <f t="shared" ca="1" si="1243"/>
        <v>53429.859390961443</v>
      </c>
      <c r="FB114" s="64">
        <f t="shared" ca="1" si="1044"/>
        <v>7231570.1745794369</v>
      </c>
      <c r="FC114" s="170" cm="1">
        <f t="array" aca="1" ref="FC114" ca="1">IF(MONTH($A114) = 1, _xlfn.LET(_xlpm.value, RAND(), _xlfn.IFS(_xlpm.value&lt;=0.6, 0.9/12, AND(_xlpm.value&gt;0.6, _xlpm.value&lt;=0.8), 0.36/12, _xlpm.value&gt;0.8, -0.06/12)), FC113)</f>
        <v>7.4999999999999997E-2</v>
      </c>
      <c r="FD114" t="str">
        <f t="shared" ca="1" si="1518"/>
        <v>No</v>
      </c>
      <c r="FE114">
        <f ca="1">COUNTIF(FD$4:FD114, "Yes")</f>
        <v>9</v>
      </c>
      <c r="FF114" s="37">
        <f t="shared" ca="1" si="1244"/>
        <v>6207231.1885522949</v>
      </c>
      <c r="FG114" s="37">
        <f t="shared" ca="1" si="1245"/>
        <v>115972.38776826012</v>
      </c>
      <c r="FH114" s="64">
        <f t="shared" ca="1" si="1046"/>
        <v>6323203.5763205551</v>
      </c>
      <c r="FI114" s="170" cm="1">
        <f t="array" aca="1" ref="FI114" ca="1">IF(MONTH($A114) = 1, _xlfn.LET(_xlpm.value, RAND(), _xlfn.IFS(_xlpm.value&lt;=0.6, 0.9/12, AND(_xlpm.value&gt;0.6, _xlpm.value&lt;=0.8), 0.36/12, _xlpm.value&gt;0.8, -0.06/12)), FI113)</f>
        <v>7.4999999999999997E-2</v>
      </c>
      <c r="FJ114" t="str">
        <f t="shared" ca="1" si="1519"/>
        <v>No</v>
      </c>
      <c r="FK114">
        <f ca="1">COUNTIF(FJ$4:FJ114, "Yes")</f>
        <v>4</v>
      </c>
      <c r="FL114" s="37">
        <f t="shared" ca="1" si="1246"/>
        <v>4545668.4234319143</v>
      </c>
      <c r="FM114" s="37">
        <f t="shared" ca="1" si="1247"/>
        <v>50040.691544413377</v>
      </c>
      <c r="FN114" s="64">
        <f t="shared" ca="1" si="1048"/>
        <v>4595709.1149763279</v>
      </c>
      <c r="FO114" s="170" cm="1">
        <f t="array" aca="1" ref="FO114" ca="1">IF(MONTH($A114) = 1, _xlfn.LET(_xlpm.value, RAND(), _xlfn.IFS(_xlpm.value&lt;=0.6, 0.9/12, AND(_xlpm.value&gt;0.6, _xlpm.value&lt;=0.8), 0.36/12, _xlpm.value&gt;0.8, -0.06/12)), FO113)</f>
        <v>7.4999999999999997E-2</v>
      </c>
      <c r="FP114" t="str">
        <f t="shared" ca="1" si="1520"/>
        <v>No</v>
      </c>
      <c r="FQ114">
        <f ca="1">COUNTIF(FP$4:FP114, "Yes")</f>
        <v>7</v>
      </c>
      <c r="FR114" s="37">
        <f t="shared" ca="1" si="1248"/>
        <v>15604187.054736329</v>
      </c>
      <c r="FS114" s="37">
        <f t="shared" ca="1" si="1249"/>
        <v>65222.029093169913</v>
      </c>
      <c r="FT114" s="64">
        <f t="shared" ca="1" si="1050"/>
        <v>15669409.0838295</v>
      </c>
      <c r="FU114" s="170" cm="1">
        <f t="array" aca="1" ref="FU114" ca="1">IF(MONTH($A114) = 1, _xlfn.LET(_xlpm.value, RAND(), _xlfn.IFS(_xlpm.value&lt;=0.6, 0.9/12, AND(_xlpm.value&gt;0.6, _xlpm.value&lt;=0.8), 0.36/12, _xlpm.value&gt;0.8, -0.06/12)), FU113)</f>
        <v>7.4999999999999997E-2</v>
      </c>
      <c r="FV114" t="str">
        <f t="shared" ca="1" si="1521"/>
        <v>No</v>
      </c>
      <c r="FW114">
        <f ca="1">COUNTIF(FV$4:FV114, "Yes")</f>
        <v>5</v>
      </c>
      <c r="FX114" s="37">
        <f t="shared" ca="1" si="1250"/>
        <v>4872694.1375926724</v>
      </c>
      <c r="FY114" s="37">
        <f t="shared" ca="1" si="1251"/>
        <v>71090.360513575957</v>
      </c>
      <c r="FZ114" s="64">
        <f t="shared" ca="1" si="1052"/>
        <v>4943784.4981062487</v>
      </c>
      <c r="GA114" s="170" cm="1">
        <f t="array" aca="1" ref="GA114" ca="1">IF(MONTH($A114) = 1, _xlfn.LET(_xlpm.value, RAND(), _xlfn.IFS(_xlpm.value&lt;=0.6, 0.9/12, AND(_xlpm.value&gt;0.6, _xlpm.value&lt;=0.8), 0.36/12, _xlpm.value&gt;0.8, -0.06/12)), GA113)</f>
        <v>7.4999999999999997E-2</v>
      </c>
      <c r="GB114" t="str">
        <f t="shared" ca="1" si="1522"/>
        <v>No</v>
      </c>
      <c r="GC114">
        <f ca="1">COUNTIF(GB$4:GB114, "Yes")</f>
        <v>6</v>
      </c>
      <c r="GD114" s="37">
        <f t="shared" ca="1" si="1252"/>
        <v>4385299.9853017516</v>
      </c>
      <c r="GE114" s="37">
        <f t="shared" ca="1" si="1253"/>
        <v>67092.827520181017</v>
      </c>
      <c r="GF114" s="64">
        <f t="shared" ca="1" si="1054"/>
        <v>4452392.8128219331</v>
      </c>
      <c r="GG114" s="170" cm="1">
        <f t="array" aca="1" ref="GG114" ca="1">IF(MONTH($A114) = 1, _xlfn.LET(_xlpm.value, RAND(), _xlfn.IFS(_xlpm.value&lt;=0.6, 0.9/12, AND(_xlpm.value&gt;0.6, _xlpm.value&lt;=0.8), 0.36/12, _xlpm.value&gt;0.8, -0.06/12)), GG113)</f>
        <v>0.03</v>
      </c>
      <c r="GH114" t="str">
        <f t="shared" ca="1" si="1523"/>
        <v>Yes</v>
      </c>
      <c r="GI114">
        <f ca="1">COUNTIF(GH$4:GH114, "Yes")</f>
        <v>7</v>
      </c>
      <c r="GJ114" s="37">
        <f t="shared" ca="1" si="1254"/>
        <v>1284883.4212665146</v>
      </c>
      <c r="GK114" s="37">
        <f t="shared" ca="1" si="1255"/>
        <v>42216.082744548614</v>
      </c>
      <c r="GL114" s="64">
        <f t="shared" ca="1" si="1056"/>
        <v>1327099.5040110631</v>
      </c>
      <c r="GM114" s="170" cm="1">
        <f t="array" aca="1" ref="GM114" ca="1">IF(MONTH($A114) = 1, _xlfn.LET(_xlpm.value, RAND(), _xlfn.IFS(_xlpm.value&lt;=0.6, 0.9/12, AND(_xlpm.value&gt;0.6, _xlpm.value&lt;=0.8), 0.36/12, _xlpm.value&gt;0.8, -0.06/12)), GM113)</f>
        <v>-5.0000000000000001E-3</v>
      </c>
      <c r="GN114" t="str">
        <f t="shared" ca="1" si="1524"/>
        <v>No</v>
      </c>
      <c r="GO114">
        <f ca="1">COUNTIF(GN$4:GN114, "Yes")</f>
        <v>4</v>
      </c>
      <c r="GP114" s="37">
        <f t="shared" ca="1" si="1256"/>
        <v>4603066.4010064574</v>
      </c>
      <c r="GQ114" s="37">
        <f t="shared" ca="1" si="1257"/>
        <v>51634.896993753857</v>
      </c>
      <c r="GR114" s="64">
        <f t="shared" ca="1" si="1058"/>
        <v>4654701.2980002109</v>
      </c>
      <c r="GS114" s="170" cm="1">
        <f t="array" aca="1" ref="GS114" ca="1">IF(MONTH($A114) = 1, _xlfn.LET(_xlpm.value, RAND(), _xlfn.IFS(_xlpm.value&lt;=0.6, 0.9/12, AND(_xlpm.value&gt;0.6, _xlpm.value&lt;=0.8), 0.36/12, _xlpm.value&gt;0.8, -0.06/12)), GS113)</f>
        <v>7.4999999999999997E-2</v>
      </c>
      <c r="GT114" t="str">
        <f t="shared" ca="1" si="1525"/>
        <v>No</v>
      </c>
      <c r="GU114">
        <f ca="1">COUNTIF(GT$4:GT114, "Yes")</f>
        <v>2</v>
      </c>
      <c r="GV114" s="37">
        <f t="shared" ca="1" si="1258"/>
        <v>4051496.0410679099</v>
      </c>
      <c r="GW114" s="37">
        <f t="shared" ca="1" si="1259"/>
        <v>12065.149818269483</v>
      </c>
      <c r="GX114" s="64">
        <f t="shared" ca="1" si="1060"/>
        <v>4063561.1908861795</v>
      </c>
      <c r="GY114" s="170" cm="1">
        <f t="array" aca="1" ref="GY114" ca="1">IF(MONTH($A114) = 1, _xlfn.LET(_xlpm.value, RAND(), _xlfn.IFS(_xlpm.value&lt;=0.6, 0.9/12, AND(_xlpm.value&gt;0.6, _xlpm.value&lt;=0.8), 0.36/12, _xlpm.value&gt;0.8, -0.06/12)), GY113)</f>
        <v>7.4999999999999997E-2</v>
      </c>
      <c r="GZ114" t="str">
        <f t="shared" ca="1" si="1526"/>
        <v>No</v>
      </c>
      <c r="HA114">
        <f ca="1">COUNTIF(GZ$4:GZ114, "Yes")</f>
        <v>4</v>
      </c>
      <c r="HB114" s="37">
        <f t="shared" ca="1" si="1260"/>
        <v>17206798.086071435</v>
      </c>
      <c r="HC114" s="37">
        <f t="shared" ca="1" si="1261"/>
        <v>69626.051963754493</v>
      </c>
      <c r="HD114" s="64">
        <f t="shared" ca="1" si="1062"/>
        <v>17276424.138035189</v>
      </c>
      <c r="HE114" s="170" cm="1">
        <f t="array" aca="1" ref="HE114" ca="1">IF(MONTH($A114) = 1, _xlfn.LET(_xlpm.value, RAND(), _xlfn.IFS(_xlpm.value&lt;=0.6, 0.9/12, AND(_xlpm.value&gt;0.6, _xlpm.value&lt;=0.8), 0.36/12, _xlpm.value&gt;0.8, -0.06/12)), HE113)</f>
        <v>-5.0000000000000001E-3</v>
      </c>
      <c r="HF114" t="str">
        <f t="shared" ca="1" si="1527"/>
        <v>No</v>
      </c>
      <c r="HG114">
        <f ca="1">COUNTIF(HF$4:HF114, "Yes")</f>
        <v>5</v>
      </c>
      <c r="HH114" s="37">
        <f t="shared" ca="1" si="1262"/>
        <v>3392384.2038791254</v>
      </c>
      <c r="HI114" s="37">
        <f t="shared" ca="1" si="1263"/>
        <v>66026.630592291156</v>
      </c>
      <c r="HJ114" s="64">
        <f t="shared" ca="1" si="1064"/>
        <v>3458410.8344714167</v>
      </c>
      <c r="HK114" s="170" cm="1">
        <f t="array" aca="1" ref="HK114" ca="1">IF(MONTH($A114) = 1, _xlfn.LET(_xlpm.value, RAND(), _xlfn.IFS(_xlpm.value&lt;=0.6, 0.9/12, AND(_xlpm.value&gt;0.6, _xlpm.value&lt;=0.8), 0.36/12, _xlpm.value&gt;0.8, -0.06/12)), HK113)</f>
        <v>0.03</v>
      </c>
      <c r="HL114" t="str">
        <f t="shared" ca="1" si="1528"/>
        <v>No</v>
      </c>
      <c r="HM114">
        <f ca="1">COUNTIF(HL$4:HL114, "Yes")</f>
        <v>5</v>
      </c>
      <c r="HN114" s="37">
        <f t="shared" ca="1" si="1264"/>
        <v>6357809.3344182624</v>
      </c>
      <c r="HO114" s="37">
        <f t="shared" ca="1" si="1265"/>
        <v>53861.375775667664</v>
      </c>
      <c r="HP114" s="64">
        <f t="shared" ca="1" si="1066"/>
        <v>6411670.7101939302</v>
      </c>
      <c r="HQ114" s="170" cm="1">
        <f t="array" aca="1" ref="HQ114" ca="1">IF(MONTH($A114) = 1, _xlfn.LET(_xlpm.value, RAND(), _xlfn.IFS(_xlpm.value&lt;=0.6, 0.9/12, AND(_xlpm.value&gt;0.6, _xlpm.value&lt;=0.8), 0.36/12, _xlpm.value&gt;0.8, -0.06/12)), HQ113)</f>
        <v>7.4999999999999997E-2</v>
      </c>
      <c r="HR114" t="str">
        <f t="shared" ca="1" si="1529"/>
        <v>No</v>
      </c>
      <c r="HS114">
        <f ca="1">COUNTIF(HR$4:HR114, "Yes")</f>
        <v>5</v>
      </c>
      <c r="HT114" s="37">
        <f t="shared" ca="1" si="1266"/>
        <v>2614787.3374040327</v>
      </c>
      <c r="HU114" s="37">
        <f t="shared" ca="1" si="1267"/>
        <v>67344.79879420338</v>
      </c>
      <c r="HV114" s="64">
        <f t="shared" ca="1" si="1068"/>
        <v>2682132.1361982361</v>
      </c>
      <c r="HW114" s="170" cm="1">
        <f t="array" aca="1" ref="HW114" ca="1">IF(MONTH($A114) = 1, _xlfn.LET(_xlpm.value, RAND(), _xlfn.IFS(_xlpm.value&lt;=0.6, 0.9/12, AND(_xlpm.value&gt;0.6, _xlpm.value&lt;=0.8), 0.36/12, _xlpm.value&gt;0.8, -0.06/12)), HW113)</f>
        <v>7.4999999999999997E-2</v>
      </c>
      <c r="HX114" t="str">
        <f t="shared" ca="1" si="1530"/>
        <v>No</v>
      </c>
      <c r="HY114">
        <f ca="1">COUNTIF(HX$4:HX114, "Yes")</f>
        <v>5</v>
      </c>
      <c r="HZ114" s="37">
        <f t="shared" ca="1" si="1268"/>
        <v>14147711.735755641</v>
      </c>
      <c r="IA114" s="37">
        <f t="shared" ca="1" si="1269"/>
        <v>90634.428746929232</v>
      </c>
      <c r="IB114" s="64">
        <f t="shared" ca="1" si="1070"/>
        <v>14238346.16450257</v>
      </c>
      <c r="IC114" s="170" cm="1">
        <f t="array" aca="1" ref="IC114" ca="1">IF(MONTH($A114) = 1, _xlfn.LET(_xlpm.value, RAND(), _xlfn.IFS(_xlpm.value&lt;=0.6, 0.9/12, AND(_xlpm.value&gt;0.6, _xlpm.value&lt;=0.8), 0.36/12, _xlpm.value&gt;0.8, -0.06/12)), IC113)</f>
        <v>-5.0000000000000001E-3</v>
      </c>
      <c r="ID114" t="str">
        <f t="shared" ca="1" si="1531"/>
        <v>No</v>
      </c>
      <c r="IE114">
        <f ca="1">COUNTIF(ID$4:ID114, "Yes")</f>
        <v>5</v>
      </c>
      <c r="IF114" s="37">
        <f t="shared" ca="1" si="1270"/>
        <v>12439132.630750528</v>
      </c>
      <c r="IG114" s="37">
        <f t="shared" ca="1" si="1271"/>
        <v>67761.207796345814</v>
      </c>
      <c r="IH114" s="64">
        <f t="shared" ca="1" si="1072"/>
        <v>12506893.838546874</v>
      </c>
      <c r="II114" s="170" cm="1">
        <f t="array" aca="1" ref="II114" ca="1">IF(MONTH($A114) = 1, _xlfn.LET(_xlpm.value, RAND(), _xlfn.IFS(_xlpm.value&lt;=0.6, 0.9/12, AND(_xlpm.value&gt;0.6, _xlpm.value&lt;=0.8), 0.36/12, _xlpm.value&gt;0.8, -0.06/12)), II113)</f>
        <v>7.4999999999999997E-2</v>
      </c>
      <c r="IJ114" t="str">
        <f t="shared" ca="1" si="1532"/>
        <v>No</v>
      </c>
      <c r="IK114">
        <f ca="1">COUNTIF(IJ$4:IJ114, "Yes")</f>
        <v>8</v>
      </c>
      <c r="IL114" s="37">
        <f t="shared" ca="1" si="1272"/>
        <v>2775433.9460752364</v>
      </c>
      <c r="IM114" s="37">
        <f t="shared" ca="1" si="1273"/>
        <v>117575.85378900143</v>
      </c>
      <c r="IN114" s="64">
        <f t="shared" ca="1" si="1074"/>
        <v>2893009.7998642377</v>
      </c>
      <c r="IO114" s="170" cm="1">
        <f t="array" aca="1" ref="IO114" ca="1">IF(MONTH($A114) = 1, _xlfn.LET(_xlpm.value, RAND(), _xlfn.IFS(_xlpm.value&lt;=0.6, 0.9/12, AND(_xlpm.value&gt;0.6, _xlpm.value&lt;=0.8), 0.36/12, _xlpm.value&gt;0.8, -0.06/12)), IO113)</f>
        <v>-5.0000000000000001E-3</v>
      </c>
      <c r="IP114" t="str">
        <f t="shared" ca="1" si="1533"/>
        <v>No</v>
      </c>
      <c r="IQ114">
        <f ca="1">COUNTIF(IP$4:IP114, "Yes")</f>
        <v>6</v>
      </c>
      <c r="IR114" s="37">
        <f t="shared" ca="1" si="1274"/>
        <v>1846224.9007103131</v>
      </c>
      <c r="IS114" s="37">
        <f t="shared" ca="1" si="1275"/>
        <v>91094.255385577169</v>
      </c>
      <c r="IT114" s="64">
        <f t="shared" ca="1" si="1076"/>
        <v>1937319.1560958903</v>
      </c>
      <c r="IU114" s="170" cm="1">
        <f t="array" aca="1" ref="IU114" ca="1">IF(MONTH($A114) = 1, _xlfn.LET(_xlpm.value, RAND(), _xlfn.IFS(_xlpm.value&lt;=0.6, 0.9/12, AND(_xlpm.value&gt;0.6, _xlpm.value&lt;=0.8), 0.36/12, _xlpm.value&gt;0.8, -0.06/12)), IU113)</f>
        <v>7.4999999999999997E-2</v>
      </c>
      <c r="IV114" t="str">
        <f t="shared" ca="1" si="1534"/>
        <v>No</v>
      </c>
      <c r="IW114">
        <f ca="1">COUNTIF(IV$4:IV114, "Yes")</f>
        <v>6</v>
      </c>
      <c r="IX114" s="37">
        <f t="shared" ca="1" si="1276"/>
        <v>3022180.5085649621</v>
      </c>
      <c r="IY114" s="37">
        <f t="shared" ca="1" si="1277"/>
        <v>92452.156395011261</v>
      </c>
      <c r="IZ114" s="64">
        <f t="shared" ca="1" si="1078"/>
        <v>3114632.6649599732</v>
      </c>
      <c r="JA114" s="170" cm="1">
        <f t="array" aca="1" ref="JA114" ca="1">IF(MONTH($A114) = 1, _xlfn.LET(_xlpm.value, RAND(), _xlfn.IFS(_xlpm.value&lt;=0.6, 0.9/12, AND(_xlpm.value&gt;0.6, _xlpm.value&lt;=0.8), 0.36/12, _xlpm.value&gt;0.8, -0.06/12)), JA113)</f>
        <v>7.4999999999999997E-2</v>
      </c>
      <c r="JB114" t="str">
        <f t="shared" ca="1" si="1535"/>
        <v>No</v>
      </c>
      <c r="JC114">
        <f ca="1">COUNTIF(JB$4:JB114, "Yes")</f>
        <v>6</v>
      </c>
      <c r="JD114" s="37">
        <f t="shared" ca="1" si="1278"/>
        <v>968561.84627479571</v>
      </c>
      <c r="JE114" s="37">
        <f t="shared" ca="1" si="1279"/>
        <v>87440.641685031631</v>
      </c>
      <c r="JF114" s="64">
        <f t="shared" ca="1" si="1080"/>
        <v>1056002.4879598273</v>
      </c>
      <c r="JG114" s="170" cm="1">
        <f t="array" aca="1" ref="JG114" ca="1">IF(MONTH($A114) = 1, _xlfn.LET(_xlpm.value, RAND(), _xlfn.IFS(_xlpm.value&lt;=0.6, 0.9/12, AND(_xlpm.value&gt;0.6, _xlpm.value&lt;=0.8), 0.36/12, _xlpm.value&gt;0.8, -0.06/12)), JG113)</f>
        <v>7.4999999999999997E-2</v>
      </c>
      <c r="JH114" t="str">
        <f t="shared" ca="1" si="1536"/>
        <v>No</v>
      </c>
      <c r="JI114">
        <f ca="1">COUNTIF(JH$4:JH114, "Yes")</f>
        <v>5</v>
      </c>
      <c r="JJ114" s="37">
        <f t="shared" ca="1" si="1280"/>
        <v>15594700.272764692</v>
      </c>
      <c r="JK114" s="37">
        <f t="shared" ca="1" si="1281"/>
        <v>44071.755108263023</v>
      </c>
      <c r="JL114" s="64">
        <f t="shared" ca="1" si="1082"/>
        <v>15638772.027872955</v>
      </c>
      <c r="JM114" s="170" cm="1">
        <f t="array" aca="1" ref="JM114" ca="1">IF(MONTH($A114) = 1, _xlfn.LET(_xlpm.value, RAND(), _xlfn.IFS(_xlpm.value&lt;=0.6, 0.9/12, AND(_xlpm.value&gt;0.6, _xlpm.value&lt;=0.8), 0.36/12, _xlpm.value&gt;0.8, -0.06/12)), JM113)</f>
        <v>7.4999999999999997E-2</v>
      </c>
      <c r="JN114" t="str">
        <f t="shared" ca="1" si="1537"/>
        <v>No</v>
      </c>
      <c r="JO114">
        <f ca="1">COUNTIF(JN$4:JN114, "Yes")</f>
        <v>9</v>
      </c>
      <c r="JP114" s="37">
        <f t="shared" ca="1" si="1282"/>
        <v>2362432.2138379174</v>
      </c>
      <c r="JQ114" s="37">
        <f t="shared" ca="1" si="1283"/>
        <v>142547.72015492816</v>
      </c>
      <c r="JR114" s="64">
        <f t="shared" ca="1" si="1084"/>
        <v>2504979.9339928455</v>
      </c>
      <c r="JS114" s="170" cm="1">
        <f t="array" aca="1" ref="JS114" ca="1">IF(MONTH($A114) = 1, _xlfn.LET(_xlpm.value, RAND(), _xlfn.IFS(_xlpm.value&lt;=0.6, 0.9/12, AND(_xlpm.value&gt;0.6, _xlpm.value&lt;=0.8), 0.36/12, _xlpm.value&gt;0.8, -0.06/12)), JS113)</f>
        <v>7.4999999999999997E-2</v>
      </c>
      <c r="JT114" t="str">
        <f t="shared" ca="1" si="1538"/>
        <v>No</v>
      </c>
      <c r="JU114">
        <f ca="1">COUNTIF(JT$4:JT114, "Yes")</f>
        <v>4</v>
      </c>
      <c r="JV114" s="37">
        <f t="shared" ca="1" si="1284"/>
        <v>9293418.578662999</v>
      </c>
      <c r="JW114" s="37">
        <f t="shared" ca="1" si="1285"/>
        <v>46113.396529408034</v>
      </c>
      <c r="JX114" s="64">
        <f t="shared" ca="1" si="1086"/>
        <v>9339531.9751924071</v>
      </c>
      <c r="JY114" s="170" cm="1">
        <f t="array" aca="1" ref="JY114" ca="1">IF(MONTH($A114) = 1, _xlfn.LET(_xlpm.value, RAND(), _xlfn.IFS(_xlpm.value&lt;=0.6, 0.9/12, AND(_xlpm.value&gt;0.6, _xlpm.value&lt;=0.8), 0.36/12, _xlpm.value&gt;0.8, -0.06/12)), JY113)</f>
        <v>7.4999999999999997E-2</v>
      </c>
      <c r="JZ114" t="str">
        <f t="shared" ca="1" si="1539"/>
        <v>No</v>
      </c>
      <c r="KA114">
        <f ca="1">COUNTIF(JZ$4:JZ114, "Yes")</f>
        <v>7</v>
      </c>
      <c r="KB114" s="37">
        <f t="shared" ca="1" si="1286"/>
        <v>7600959.5265024649</v>
      </c>
      <c r="KC114" s="37">
        <f t="shared" ca="1" si="1287"/>
        <v>72014.984942883108</v>
      </c>
      <c r="KD114" s="64">
        <f t="shared" ca="1" si="1088"/>
        <v>7672974.5114453482</v>
      </c>
      <c r="KE114" s="170" cm="1">
        <f t="array" aca="1" ref="KE114" ca="1">IF(MONTH($A114) = 1, _xlfn.LET(_xlpm.value, RAND(), _xlfn.IFS(_xlpm.value&lt;=0.6, 0.9/12, AND(_xlpm.value&gt;0.6, _xlpm.value&lt;=0.8), 0.36/12, _xlpm.value&gt;0.8, -0.06/12)), KE113)</f>
        <v>7.4999999999999997E-2</v>
      </c>
      <c r="KF114" t="str">
        <f t="shared" ca="1" si="1540"/>
        <v>No</v>
      </c>
      <c r="KG114">
        <f ca="1">COUNTIF(KF$4:KF114, "Yes")</f>
        <v>4</v>
      </c>
      <c r="KH114" s="37">
        <f t="shared" ca="1" si="1288"/>
        <v>1460582.8229110395</v>
      </c>
      <c r="KI114" s="37">
        <f t="shared" ca="1" si="1289"/>
        <v>49006.878967428966</v>
      </c>
      <c r="KJ114" s="64">
        <f t="shared" ca="1" si="1090"/>
        <v>1509589.7018784685</v>
      </c>
      <c r="KK114" s="170" cm="1">
        <f t="array" aca="1" ref="KK114" ca="1">IF(MONTH($A114) = 1, _xlfn.LET(_xlpm.value, RAND(), _xlfn.IFS(_xlpm.value&lt;=0.6, 0.9/12, AND(_xlpm.value&gt;0.6, _xlpm.value&lt;=0.8), 0.36/12, _xlpm.value&gt;0.8, -0.06/12)), KK113)</f>
        <v>7.4999999999999997E-2</v>
      </c>
      <c r="KL114" t="str">
        <f t="shared" ca="1" si="1541"/>
        <v>No</v>
      </c>
      <c r="KM114">
        <f ca="1">COUNTIF(KL$4:KL114, "Yes")</f>
        <v>6</v>
      </c>
      <c r="KN114" s="37">
        <f t="shared" ca="1" si="1290"/>
        <v>5856381.409183573</v>
      </c>
      <c r="KO114" s="37">
        <f t="shared" ca="1" si="1291"/>
        <v>55719.865617590593</v>
      </c>
      <c r="KP114" s="64">
        <f t="shared" ca="1" si="1092"/>
        <v>5912101.2748011639</v>
      </c>
      <c r="KQ114" s="170" cm="1">
        <f t="array" aca="1" ref="KQ114" ca="1">IF(MONTH($A114) = 1, _xlfn.LET(_xlpm.value, RAND(), _xlfn.IFS(_xlpm.value&lt;=0.6, 0.9/12, AND(_xlpm.value&gt;0.6, _xlpm.value&lt;=0.8), 0.36/12, _xlpm.value&gt;0.8, -0.06/12)), KQ113)</f>
        <v>7.4999999999999997E-2</v>
      </c>
      <c r="KR114" t="str">
        <f t="shared" ca="1" si="1542"/>
        <v>No</v>
      </c>
      <c r="KS114">
        <f ca="1">COUNTIF(KR$4:KR114, "Yes")</f>
        <v>5</v>
      </c>
      <c r="KT114" s="37">
        <f t="shared" ca="1" si="1292"/>
        <v>1920889.9758125956</v>
      </c>
      <c r="KU114" s="37">
        <f t="shared" ca="1" si="1293"/>
        <v>64530.725936939351</v>
      </c>
      <c r="KV114" s="64">
        <f t="shared" ca="1" si="1094"/>
        <v>1985420.7017495348</v>
      </c>
      <c r="KW114" s="170" cm="1">
        <f t="array" aca="1" ref="KW114" ca="1">IF(MONTH($A114) = 1, _xlfn.LET(_xlpm.value, RAND(), _xlfn.IFS(_xlpm.value&lt;=0.6, 0.9/12, AND(_xlpm.value&gt;0.6, _xlpm.value&lt;=0.8), 0.36/12, _xlpm.value&gt;0.8, -0.06/12)), KW113)</f>
        <v>7.4999999999999997E-2</v>
      </c>
      <c r="KX114" t="str">
        <f t="shared" ca="1" si="1543"/>
        <v>No</v>
      </c>
      <c r="KY114">
        <f ca="1">COUNTIF(KX$4:KX114, "Yes")</f>
        <v>4</v>
      </c>
      <c r="KZ114" s="37">
        <f t="shared" ca="1" si="1294"/>
        <v>2248512.8835862097</v>
      </c>
      <c r="LA114" s="37">
        <f t="shared" ca="1" si="1295"/>
        <v>65402.561379388928</v>
      </c>
      <c r="LB114" s="64">
        <f t="shared" ca="1" si="1096"/>
        <v>2313915.4449655986</v>
      </c>
      <c r="LC114" s="170" cm="1">
        <f t="array" aca="1" ref="LC114" ca="1">IF(MONTH($A114) = 1, _xlfn.LET(_xlpm.value, RAND(), _xlfn.IFS(_xlpm.value&lt;=0.6, 0.9/12, AND(_xlpm.value&gt;0.6, _xlpm.value&lt;=0.8), 0.36/12, _xlpm.value&gt;0.8, -0.06/12)), LC113)</f>
        <v>7.4999999999999997E-2</v>
      </c>
      <c r="LD114" t="str">
        <f t="shared" ca="1" si="1544"/>
        <v>No</v>
      </c>
      <c r="LE114">
        <f ca="1">COUNTIF(LD$4:LD114, "Yes")</f>
        <v>5</v>
      </c>
      <c r="LF114" s="37">
        <f t="shared" ca="1" si="1296"/>
        <v>2559233.8399775657</v>
      </c>
      <c r="LG114" s="37">
        <f t="shared" ca="1" si="1297"/>
        <v>39495.877783853022</v>
      </c>
      <c r="LH114" s="64">
        <f t="shared" ca="1" si="1098"/>
        <v>2598729.7177614188</v>
      </c>
      <c r="LI114" s="170" cm="1">
        <f t="array" aca="1" ref="LI114" ca="1">IF(MONTH($A114) = 1, _xlfn.LET(_xlpm.value, RAND(), _xlfn.IFS(_xlpm.value&lt;=0.6, 0.9/12, AND(_xlpm.value&gt;0.6, _xlpm.value&lt;=0.8), 0.36/12, _xlpm.value&gt;0.8, -0.06/12)), LI113)</f>
        <v>7.4999999999999997E-2</v>
      </c>
      <c r="LJ114" t="str">
        <f t="shared" ca="1" si="1545"/>
        <v>No</v>
      </c>
      <c r="LK114">
        <f ca="1">COUNTIF(LJ$4:LJ114, "Yes")</f>
        <v>6</v>
      </c>
      <c r="LL114" s="37">
        <f t="shared" ca="1" si="1298"/>
        <v>4073201.2843842623</v>
      </c>
      <c r="LM114" s="37">
        <f t="shared" ca="1" si="1299"/>
        <v>88994.570297164013</v>
      </c>
      <c r="LN114" s="64">
        <f t="shared" ca="1" si="1100"/>
        <v>4162195.8546814262</v>
      </c>
      <c r="LO114" s="170" cm="1">
        <f t="array" aca="1" ref="LO114" ca="1">IF(MONTH($A114) = 1, _xlfn.LET(_xlpm.value, RAND(), _xlfn.IFS(_xlpm.value&lt;=0.6, 0.9/12, AND(_xlpm.value&gt;0.6, _xlpm.value&lt;=0.8), 0.36/12, _xlpm.value&gt;0.8, -0.06/12)), LO113)</f>
        <v>7.4999999999999997E-2</v>
      </c>
      <c r="LP114" t="str">
        <f t="shared" ca="1" si="1546"/>
        <v>No</v>
      </c>
      <c r="LQ114">
        <f ca="1">COUNTIF(LP$4:LP114, "Yes")</f>
        <v>9</v>
      </c>
      <c r="LR114" s="37">
        <f t="shared" ca="1" si="1300"/>
        <v>929039.8386344671</v>
      </c>
      <c r="LS114" s="37">
        <f t="shared" ca="1" si="1301"/>
        <v>116797.11578824557</v>
      </c>
      <c r="LT114" s="64">
        <f t="shared" ca="1" si="1102"/>
        <v>1045836.9544227127</v>
      </c>
      <c r="LU114" s="170" cm="1">
        <f t="array" aca="1" ref="LU114" ca="1">IF(MONTH($A114) = 1, _xlfn.LET(_xlpm.value, RAND(), _xlfn.IFS(_xlpm.value&lt;=0.6, 0.9/12, AND(_xlpm.value&gt;0.6, _xlpm.value&lt;=0.8), 0.36/12, _xlpm.value&gt;0.8, -0.06/12)), LU113)</f>
        <v>7.4999999999999997E-2</v>
      </c>
      <c r="LV114" t="str">
        <f t="shared" ca="1" si="1547"/>
        <v>No</v>
      </c>
      <c r="LW114">
        <f ca="1">COUNTIF(LV$4:LV114, "Yes")</f>
        <v>4</v>
      </c>
      <c r="LX114" s="37">
        <f t="shared" ca="1" si="1302"/>
        <v>16128248.20663245</v>
      </c>
      <c r="LY114" s="37">
        <f t="shared" ca="1" si="1303"/>
        <v>53224.976518677249</v>
      </c>
      <c r="LZ114" s="64">
        <f t="shared" ca="1" si="1104"/>
        <v>16181473.183151128</v>
      </c>
      <c r="MA114" s="170" cm="1">
        <f t="array" aca="1" ref="MA114" ca="1">IF(MONTH($A114) = 1, _xlfn.LET(_xlpm.value, RAND(), _xlfn.IFS(_xlpm.value&lt;=0.6, 0.9/12, AND(_xlpm.value&gt;0.6, _xlpm.value&lt;=0.8), 0.36/12, _xlpm.value&gt;0.8, -0.06/12)), MA113)</f>
        <v>7.4999999999999997E-2</v>
      </c>
      <c r="MB114" t="str">
        <f t="shared" ca="1" si="1548"/>
        <v>No</v>
      </c>
      <c r="MC114">
        <f ca="1">COUNTIF(MB$4:MB114, "Yes")</f>
        <v>6</v>
      </c>
      <c r="MD114" s="37">
        <f t="shared" ca="1" si="1304"/>
        <v>1635163.4354834892</v>
      </c>
      <c r="ME114" s="37">
        <f t="shared" ca="1" si="1305"/>
        <v>61222.399659632996</v>
      </c>
      <c r="MF114" s="64">
        <f t="shared" ca="1" si="1106"/>
        <v>1696385.8351431221</v>
      </c>
      <c r="MG114" s="170" cm="1">
        <f t="array" aca="1" ref="MG114" ca="1">IF(MONTH($A114) = 1, _xlfn.LET(_xlpm.value, RAND(), _xlfn.IFS(_xlpm.value&lt;=0.6, 0.9/12, AND(_xlpm.value&gt;0.6, _xlpm.value&lt;=0.8), 0.36/12, _xlpm.value&gt;0.8, -0.06/12)), MG113)</f>
        <v>7.4999999999999997E-2</v>
      </c>
      <c r="MH114" t="str">
        <f t="shared" ca="1" si="1549"/>
        <v>No</v>
      </c>
      <c r="MI114">
        <f ca="1">COUNTIF(MH$4:MH114, "Yes")</f>
        <v>8</v>
      </c>
      <c r="MJ114" s="37">
        <f t="shared" ca="1" si="1306"/>
        <v>3391544.6912685321</v>
      </c>
      <c r="MK114" s="37">
        <f t="shared" ca="1" si="1307"/>
        <v>94575.410429131778</v>
      </c>
      <c r="ML114" s="64">
        <f t="shared" ca="1" si="1108"/>
        <v>3486120.1016976638</v>
      </c>
      <c r="MM114" s="170" cm="1">
        <f t="array" aca="1" ref="MM114" ca="1">IF(MONTH($A114) = 1, _xlfn.LET(_xlpm.value, RAND(), _xlfn.IFS(_xlpm.value&lt;=0.6, 0.9/12, AND(_xlpm.value&gt;0.6, _xlpm.value&lt;=0.8), 0.36/12, _xlpm.value&gt;0.8, -0.06/12)), MM113)</f>
        <v>7.4999999999999997E-2</v>
      </c>
      <c r="MN114" t="str">
        <f t="shared" ca="1" si="1550"/>
        <v>No</v>
      </c>
      <c r="MO114">
        <f ca="1">COUNTIF(MN$4:MN114, "Yes")</f>
        <v>8</v>
      </c>
      <c r="MP114" s="37">
        <f t="shared" ca="1" si="1308"/>
        <v>3710773.1531219035</v>
      </c>
      <c r="MQ114" s="37">
        <f t="shared" ca="1" si="1309"/>
        <v>130033.26799947601</v>
      </c>
      <c r="MR114" s="64">
        <f t="shared" ca="1" si="1110"/>
        <v>3840806.4211213794</v>
      </c>
      <c r="MS114" s="170" cm="1">
        <f t="array" aca="1" ref="MS114" ca="1">IF(MONTH($A114) = 1, _xlfn.LET(_xlpm.value, RAND(), _xlfn.IFS(_xlpm.value&lt;=0.6, 0.9/12, AND(_xlpm.value&gt;0.6, _xlpm.value&lt;=0.8), 0.36/12, _xlpm.value&gt;0.8, -0.06/12)), MS113)</f>
        <v>7.4999999999999997E-2</v>
      </c>
      <c r="MT114" t="str">
        <f t="shared" ca="1" si="1551"/>
        <v>No</v>
      </c>
      <c r="MU114">
        <f ca="1">COUNTIF(MT$4:MT114, "Yes")</f>
        <v>9</v>
      </c>
      <c r="MV114" s="37">
        <f t="shared" ca="1" si="1310"/>
        <v>1897999.7289415076</v>
      </c>
      <c r="MW114" s="37">
        <f t="shared" ca="1" si="1311"/>
        <v>151480.0367478898</v>
      </c>
      <c r="MX114" s="64">
        <f t="shared" ca="1" si="1112"/>
        <v>2049479.7656893975</v>
      </c>
      <c r="MY114" s="170" cm="1">
        <f t="array" aca="1" ref="MY114" ca="1">IF(MONTH($A114) = 1, _xlfn.LET(_xlpm.value, RAND(), _xlfn.IFS(_xlpm.value&lt;=0.6, 0.9/12, AND(_xlpm.value&gt;0.6, _xlpm.value&lt;=0.8), 0.36/12, _xlpm.value&gt;0.8, -0.06/12)), MY113)</f>
        <v>7.4999999999999997E-2</v>
      </c>
      <c r="MZ114" t="str">
        <f t="shared" ca="1" si="1552"/>
        <v>No</v>
      </c>
      <c r="NA114">
        <f ca="1">COUNTIF(MZ$4:MZ114, "Yes")</f>
        <v>5</v>
      </c>
      <c r="NB114" s="37">
        <f t="shared" ca="1" si="1312"/>
        <v>34172272.597093493</v>
      </c>
      <c r="NC114" s="37">
        <f t="shared" ca="1" si="1313"/>
        <v>50748.550245409104</v>
      </c>
      <c r="ND114" s="64">
        <f t="shared" ca="1" si="1114"/>
        <v>34223021.147338904</v>
      </c>
      <c r="NE114" s="170" cm="1">
        <f t="array" aca="1" ref="NE114" ca="1">IF(MONTH($A114) = 1, _xlfn.LET(_xlpm.value, RAND(), _xlfn.IFS(_xlpm.value&lt;=0.6, 0.9/12, AND(_xlpm.value&gt;0.6, _xlpm.value&lt;=0.8), 0.36/12, _xlpm.value&gt;0.8, -0.06/12)), NE113)</f>
        <v>7.4999999999999997E-2</v>
      </c>
      <c r="NF114" t="str">
        <f t="shared" ca="1" si="1553"/>
        <v>No</v>
      </c>
      <c r="NG114">
        <f ca="1">COUNTIF(NF$4:NF114, "Yes")</f>
        <v>3</v>
      </c>
      <c r="NH114" s="37">
        <f t="shared" ca="1" si="1314"/>
        <v>5468780.5426664557</v>
      </c>
      <c r="NI114" s="37">
        <f t="shared" ca="1" si="1315"/>
        <v>44668.701132725779</v>
      </c>
      <c r="NJ114" s="64">
        <f t="shared" ca="1" si="1116"/>
        <v>5513449.2437991817</v>
      </c>
      <c r="NK114" s="170" cm="1">
        <f t="array" aca="1" ref="NK114" ca="1">IF(MONTH($A114) = 1, _xlfn.LET(_xlpm.value, RAND(), _xlfn.IFS(_xlpm.value&lt;=0.6, 0.9/12, AND(_xlpm.value&gt;0.6, _xlpm.value&lt;=0.8), 0.36/12, _xlpm.value&gt;0.8, -0.06/12)), NK113)</f>
        <v>-5.0000000000000001E-3</v>
      </c>
      <c r="NL114" t="str">
        <f t="shared" ca="1" si="1554"/>
        <v>No</v>
      </c>
      <c r="NM114">
        <f ca="1">COUNTIF(NL$4:NL114, "Yes")</f>
        <v>7</v>
      </c>
      <c r="NN114" s="37">
        <f t="shared" ca="1" si="1316"/>
        <v>1658557.3948052346</v>
      </c>
      <c r="NO114" s="37">
        <f t="shared" ca="1" si="1317"/>
        <v>106785.93930011774</v>
      </c>
      <c r="NP114" s="64">
        <f t="shared" ca="1" si="1118"/>
        <v>1765343.3341053524</v>
      </c>
      <c r="NQ114" s="170" cm="1">
        <f t="array" aca="1" ref="NQ114" ca="1">IF(MONTH($A114) = 1, _xlfn.LET(_xlpm.value, RAND(), _xlfn.IFS(_xlpm.value&lt;=0.6, 0.9/12, AND(_xlpm.value&gt;0.6, _xlpm.value&lt;=0.8), 0.36/12, _xlpm.value&gt;0.8, -0.06/12)), NQ113)</f>
        <v>-5.0000000000000001E-3</v>
      </c>
      <c r="NR114" t="str">
        <f t="shared" ca="1" si="1555"/>
        <v>No</v>
      </c>
      <c r="NS114">
        <f ca="1">COUNTIF(NR$4:NR114, "Yes")</f>
        <v>7</v>
      </c>
      <c r="NT114" s="37">
        <f t="shared" ca="1" si="1318"/>
        <v>551129.43416937534</v>
      </c>
      <c r="NU114" s="37">
        <f t="shared" ca="1" si="1319"/>
        <v>96411.412325024343</v>
      </c>
      <c r="NV114" s="64">
        <f t="shared" ca="1" si="1120"/>
        <v>647540.84649439971</v>
      </c>
      <c r="NW114" s="170" cm="1">
        <f t="array" aca="1" ref="NW114" ca="1">IF(MONTH($A114) = 1, _xlfn.LET(_xlpm.value, RAND(), _xlfn.IFS(_xlpm.value&lt;=0.6, 0.9/12, AND(_xlpm.value&gt;0.6, _xlpm.value&lt;=0.8), 0.36/12, _xlpm.value&gt;0.8, -0.06/12)), NW113)</f>
        <v>0.03</v>
      </c>
      <c r="NX114" t="str">
        <f t="shared" ca="1" si="1556"/>
        <v>No</v>
      </c>
      <c r="NY114">
        <f ca="1">COUNTIF(NX$4:NX114, "Yes")</f>
        <v>8</v>
      </c>
      <c r="NZ114" s="37">
        <f t="shared" ca="1" si="1320"/>
        <v>1593817.6825488687</v>
      </c>
      <c r="OA114" s="37">
        <f t="shared" ca="1" si="1321"/>
        <v>129615.54086971989</v>
      </c>
      <c r="OB114" s="64">
        <f t="shared" ca="1" si="1122"/>
        <v>1723433.2234185885</v>
      </c>
      <c r="OC114" s="170" cm="1">
        <f t="array" aca="1" ref="OC114" ca="1">IF(MONTH($A114) = 1, _xlfn.LET(_xlpm.value, RAND(), _xlfn.IFS(_xlpm.value&lt;=0.6, 0.9/12, AND(_xlpm.value&gt;0.6, _xlpm.value&lt;=0.8), 0.36/12, _xlpm.value&gt;0.8, -0.06/12)), OC113)</f>
        <v>0.03</v>
      </c>
      <c r="OD114" t="str">
        <f t="shared" ca="1" si="1557"/>
        <v>No</v>
      </c>
      <c r="OE114">
        <f ca="1">COUNTIF(OD$4:OD114, "Yes")</f>
        <v>7</v>
      </c>
      <c r="OF114" s="37">
        <f t="shared" ca="1" si="1322"/>
        <v>866495.1767300138</v>
      </c>
      <c r="OG114" s="37">
        <f t="shared" ca="1" si="1323"/>
        <v>81301.648188961917</v>
      </c>
      <c r="OH114" s="64">
        <f t="shared" ca="1" si="1124"/>
        <v>947796.8249189757</v>
      </c>
      <c r="OI114" s="170" cm="1">
        <f t="array" aca="1" ref="OI114" ca="1">IF(MONTH($A114) = 1, _xlfn.LET(_xlpm.value, RAND(), _xlfn.IFS(_xlpm.value&lt;=0.6, 0.9/12, AND(_xlpm.value&gt;0.6, _xlpm.value&lt;=0.8), 0.36/12, _xlpm.value&gt;0.8, -0.06/12)), OI113)</f>
        <v>7.4999999999999997E-2</v>
      </c>
      <c r="OJ114" t="str">
        <f t="shared" ca="1" si="1558"/>
        <v>Yes</v>
      </c>
      <c r="OK114">
        <f ca="1">COUNTIF(OJ$4:OJ114, "Yes")</f>
        <v>11</v>
      </c>
      <c r="OL114" s="37">
        <f t="shared" ca="1" si="1324"/>
        <v>5949155.4352289094</v>
      </c>
      <c r="OM114" s="37">
        <f t="shared" ca="1" si="1325"/>
        <v>149886.54105689365</v>
      </c>
      <c r="ON114" s="64">
        <f t="shared" ca="1" si="1126"/>
        <v>6099041.9762858031</v>
      </c>
      <c r="OO114" s="170" cm="1">
        <f t="array" aca="1" ref="OO114" ca="1">IF(MONTH($A114) = 1, _xlfn.LET(_xlpm.value, RAND(), _xlfn.IFS(_xlpm.value&lt;=0.6, 0.9/12, AND(_xlpm.value&gt;0.6, _xlpm.value&lt;=0.8), 0.36/12, _xlpm.value&gt;0.8, -0.06/12)), OO113)</f>
        <v>-5.0000000000000001E-3</v>
      </c>
      <c r="OP114" t="str">
        <f t="shared" ca="1" si="1559"/>
        <v>No</v>
      </c>
      <c r="OQ114">
        <f ca="1">COUNTIF(OP$4:OP114, "Yes")</f>
        <v>7</v>
      </c>
      <c r="OR114" s="37">
        <f t="shared" ca="1" si="1326"/>
        <v>2222333.0756950285</v>
      </c>
      <c r="OS114" s="37">
        <f t="shared" ca="1" si="1327"/>
        <v>82039.324311220247</v>
      </c>
      <c r="OT114" s="64">
        <f t="shared" ca="1" si="1128"/>
        <v>2304372.4000062486</v>
      </c>
      <c r="OU114" s="170" cm="1">
        <f t="array" aca="1" ref="OU114" ca="1">IF(MONTH($A114) = 1, _xlfn.LET(_xlpm.value, RAND(), _xlfn.IFS(_xlpm.value&lt;=0.6, 0.9/12, AND(_xlpm.value&gt;0.6, _xlpm.value&lt;=0.8), 0.36/12, _xlpm.value&gt;0.8, -0.06/12)), OU113)</f>
        <v>7.4999999999999997E-2</v>
      </c>
      <c r="OV114" t="str">
        <f t="shared" ca="1" si="1560"/>
        <v>No</v>
      </c>
      <c r="OW114">
        <f ca="1">COUNTIF(OV$4:OV114, "Yes")</f>
        <v>3</v>
      </c>
      <c r="OX114" s="37">
        <f t="shared" ca="1" si="1328"/>
        <v>16844946.091031455</v>
      </c>
      <c r="OY114" s="37">
        <f t="shared" ca="1" si="1329"/>
        <v>44922.588775791352</v>
      </c>
      <c r="OZ114" s="64">
        <f t="shared" ca="1" si="1130"/>
        <v>16889868.679807246</v>
      </c>
      <c r="PA114" s="170" cm="1">
        <f t="array" aca="1" ref="PA114" ca="1">IF(MONTH($A114) = 1, _xlfn.LET(_xlpm.value, RAND(), _xlfn.IFS(_xlpm.value&lt;=0.6, 0.9/12, AND(_xlpm.value&gt;0.6, _xlpm.value&lt;=0.8), 0.36/12, _xlpm.value&gt;0.8, -0.06/12)), PA113)</f>
        <v>-5.0000000000000001E-3</v>
      </c>
      <c r="PB114" t="str">
        <f t="shared" ca="1" si="1561"/>
        <v>No</v>
      </c>
      <c r="PC114">
        <f ca="1">COUNTIF(PB$4:PB114, "Yes")</f>
        <v>7</v>
      </c>
      <c r="PD114" s="37">
        <f t="shared" ca="1" si="1330"/>
        <v>1475462.9114477085</v>
      </c>
      <c r="PE114" s="37">
        <f t="shared" ca="1" si="1331"/>
        <v>87450.54294909646</v>
      </c>
      <c r="PF114" s="64">
        <f t="shared" ca="1" si="1132"/>
        <v>1562913.454396805</v>
      </c>
      <c r="PG114" s="170" cm="1">
        <f t="array" aca="1" ref="PG114" ca="1">IF(MONTH($A114) = 1, _xlfn.LET(_xlpm.value, RAND(), _xlfn.IFS(_xlpm.value&lt;=0.6, 0.9/12, AND(_xlpm.value&gt;0.6, _xlpm.value&lt;=0.8), 0.36/12, _xlpm.value&gt;0.8, -0.06/12)), PG113)</f>
        <v>7.4999999999999997E-2</v>
      </c>
      <c r="PH114" t="str">
        <f t="shared" ca="1" si="1562"/>
        <v>No</v>
      </c>
      <c r="PI114">
        <f ca="1">COUNTIF(PH$4:PH114, "Yes")</f>
        <v>9</v>
      </c>
      <c r="PJ114" s="37">
        <f t="shared" ca="1" si="1332"/>
        <v>1051364.5976704871</v>
      </c>
      <c r="PK114" s="37">
        <f t="shared" ca="1" si="1333"/>
        <v>119514.02080465743</v>
      </c>
      <c r="PL114" s="64">
        <f t="shared" ca="1" si="1134"/>
        <v>1170878.6184751445</v>
      </c>
      <c r="PM114" s="170" cm="1">
        <f t="array" aca="1" ref="PM114" ca="1">IF(MONTH($A114) = 1, _xlfn.LET(_xlpm.value, RAND(), _xlfn.IFS(_xlpm.value&lt;=0.6, 0.9/12, AND(_xlpm.value&gt;0.6, _xlpm.value&lt;=0.8), 0.36/12, _xlpm.value&gt;0.8, -0.06/12)), PM113)</f>
        <v>7.4999999999999997E-2</v>
      </c>
      <c r="PN114" t="str">
        <f t="shared" ca="1" si="1563"/>
        <v>No</v>
      </c>
      <c r="PO114">
        <f ca="1">COUNTIF(PN$4:PN114, "Yes")</f>
        <v>3</v>
      </c>
      <c r="PP114" s="37">
        <f t="shared" ca="1" si="1334"/>
        <v>5610058.3177417563</v>
      </c>
      <c r="PQ114" s="37">
        <f t="shared" ca="1" si="1335"/>
        <v>46337.967299477714</v>
      </c>
      <c r="PR114" s="64">
        <f t="shared" ca="1" si="1136"/>
        <v>5656396.2850412345</v>
      </c>
      <c r="PS114" s="170" cm="1">
        <f t="array" aca="1" ref="PS114" ca="1">IF(MONTH($A114) = 1, _xlfn.LET(_xlpm.value, RAND(), _xlfn.IFS(_xlpm.value&lt;=0.6, 0.9/12, AND(_xlpm.value&gt;0.6, _xlpm.value&lt;=0.8), 0.36/12, _xlpm.value&gt;0.8, -0.06/12)), PS113)</f>
        <v>-5.0000000000000001E-3</v>
      </c>
      <c r="PT114" t="str">
        <f t="shared" ca="1" si="1564"/>
        <v>No</v>
      </c>
      <c r="PU114">
        <f ca="1">COUNTIF(PT$4:PT114, "Yes")</f>
        <v>4</v>
      </c>
      <c r="PV114" s="37">
        <f t="shared" ca="1" si="1336"/>
        <v>5335854.763290897</v>
      </c>
      <c r="PW114" s="37">
        <f t="shared" ca="1" si="1337"/>
        <v>60007.385106931062</v>
      </c>
      <c r="PX114" s="64">
        <f t="shared" ca="1" si="1138"/>
        <v>5395862.1483978285</v>
      </c>
      <c r="PY114" s="170" cm="1">
        <f t="array" aca="1" ref="PY114" ca="1">IF(MONTH($A114) = 1, _xlfn.LET(_xlpm.value, RAND(), _xlfn.IFS(_xlpm.value&lt;=0.6, 0.9/12, AND(_xlpm.value&gt;0.6, _xlpm.value&lt;=0.8), 0.36/12, _xlpm.value&gt;0.8, -0.06/12)), PY113)</f>
        <v>7.4999999999999997E-2</v>
      </c>
      <c r="PZ114" t="str">
        <f t="shared" ca="1" si="1565"/>
        <v>No</v>
      </c>
      <c r="QA114">
        <f ca="1">COUNTIF(PZ$4:PZ114, "Yes")</f>
        <v>7</v>
      </c>
      <c r="QB114" s="37">
        <f t="shared" ca="1" si="1338"/>
        <v>6157481.7485147491</v>
      </c>
      <c r="QC114" s="37">
        <f t="shared" ca="1" si="1339"/>
        <v>88461.233356135534</v>
      </c>
      <c r="QD114" s="64">
        <f t="shared" ca="1" si="1140"/>
        <v>6245942.981870885</v>
      </c>
      <c r="QE114" s="170" cm="1">
        <f t="array" aca="1" ref="QE114" ca="1">IF(MONTH($A114) = 1, _xlfn.LET(_xlpm.value, RAND(), _xlfn.IFS(_xlpm.value&lt;=0.6, 0.9/12, AND(_xlpm.value&gt;0.6, _xlpm.value&lt;=0.8), 0.36/12, _xlpm.value&gt;0.8, -0.06/12)), QE113)</f>
        <v>7.4999999999999997E-2</v>
      </c>
      <c r="QF114" t="str">
        <f t="shared" ca="1" si="1566"/>
        <v>No</v>
      </c>
      <c r="QG114">
        <f ca="1">COUNTIF(QF$4:QF114, "Yes")</f>
        <v>2</v>
      </c>
      <c r="QH114" s="37">
        <f t="shared" ca="1" si="1340"/>
        <v>15643416.766889138</v>
      </c>
      <c r="QI114" s="37">
        <f t="shared" ca="1" si="1341"/>
        <v>24097.078697762343</v>
      </c>
      <c r="QJ114" s="64">
        <f t="shared" ca="1" si="1142"/>
        <v>15667513.8455869</v>
      </c>
      <c r="QK114" s="170" cm="1">
        <f t="array" aca="1" ref="QK114" ca="1">IF(MONTH($A114) = 1, _xlfn.LET(_xlpm.value, RAND(), _xlfn.IFS(_xlpm.value&lt;=0.6, 0.9/12, AND(_xlpm.value&gt;0.6, _xlpm.value&lt;=0.8), 0.36/12, _xlpm.value&gt;0.8, -0.06/12)), QK113)</f>
        <v>7.4999999999999997E-2</v>
      </c>
      <c r="QL114" t="str">
        <f t="shared" ca="1" si="1567"/>
        <v>No</v>
      </c>
      <c r="QM114">
        <f ca="1">COUNTIF(QL$4:QL114, "Yes")</f>
        <v>4</v>
      </c>
      <c r="QN114" s="37">
        <f t="shared" ca="1" si="1342"/>
        <v>9057007.835058948</v>
      </c>
      <c r="QO114" s="37">
        <f t="shared" ca="1" si="1343"/>
        <v>81808.512393518453</v>
      </c>
      <c r="QP114" s="64">
        <f t="shared" ca="1" si="1144"/>
        <v>9138816.3474524673</v>
      </c>
      <c r="QQ114" s="170" cm="1">
        <f t="array" aca="1" ref="QQ114" ca="1">IF(MONTH($A114) = 1, _xlfn.LET(_xlpm.value, RAND(), _xlfn.IFS(_xlpm.value&lt;=0.6, 0.9/12, AND(_xlpm.value&gt;0.6, _xlpm.value&lt;=0.8), 0.36/12, _xlpm.value&gt;0.8, -0.06/12)), QQ113)</f>
        <v>7.4999999999999997E-2</v>
      </c>
      <c r="QR114" t="str">
        <f t="shared" ca="1" si="1568"/>
        <v>No</v>
      </c>
      <c r="QS114">
        <f ca="1">COUNTIF(QR$4:QR114, "Yes")</f>
        <v>9</v>
      </c>
      <c r="QT114" s="37">
        <f t="shared" ca="1" si="1344"/>
        <v>4397977.9175441843</v>
      </c>
      <c r="QU114" s="37">
        <f t="shared" ca="1" si="1345"/>
        <v>113526.24852989396</v>
      </c>
      <c r="QV114" s="64">
        <f t="shared" ca="1" si="1146"/>
        <v>4511504.1660740785</v>
      </c>
      <c r="QW114" s="170" cm="1">
        <f t="array" aca="1" ref="QW114" ca="1">IF(MONTH($A114) = 1, _xlfn.LET(_xlpm.value, RAND(), _xlfn.IFS(_xlpm.value&lt;=0.6, 0.9/12, AND(_xlpm.value&gt;0.6, _xlpm.value&lt;=0.8), 0.36/12, _xlpm.value&gt;0.8, -0.06/12)), QW113)</f>
        <v>7.4999999999999997E-2</v>
      </c>
      <c r="QX114" t="str">
        <f t="shared" ca="1" si="1569"/>
        <v>No</v>
      </c>
      <c r="QY114">
        <f ca="1">COUNTIF(QX$4:QX114, "Yes")</f>
        <v>5</v>
      </c>
      <c r="QZ114" s="37">
        <f t="shared" ca="1" si="1346"/>
        <v>8967312.1224375963</v>
      </c>
      <c r="RA114" s="37">
        <f t="shared" ca="1" si="1347"/>
        <v>48411.223704934528</v>
      </c>
      <c r="RB114" s="64">
        <f t="shared" ca="1" si="1148"/>
        <v>9015723.3461425304</v>
      </c>
      <c r="RC114" s="170" cm="1">
        <f t="array" aca="1" ref="RC114" ca="1">IF(MONTH($A114) = 1, _xlfn.LET(_xlpm.value, RAND(), _xlfn.IFS(_xlpm.value&lt;=0.6, 0.9/12, AND(_xlpm.value&gt;0.6, _xlpm.value&lt;=0.8), 0.36/12, _xlpm.value&gt;0.8, -0.06/12)), RC113)</f>
        <v>0.03</v>
      </c>
      <c r="RD114" t="str">
        <f t="shared" ca="1" si="1570"/>
        <v>No</v>
      </c>
      <c r="RE114">
        <f ca="1">COUNTIF(RD$4:RD114, "Yes")</f>
        <v>3</v>
      </c>
      <c r="RF114" s="37">
        <f t="shared" ca="1" si="1348"/>
        <v>2389302.8771025455</v>
      </c>
      <c r="RG114" s="37">
        <f t="shared" ca="1" si="1349"/>
        <v>53045.594300251745</v>
      </c>
      <c r="RH114" s="64">
        <f t="shared" ca="1" si="1150"/>
        <v>2442348.4714027974</v>
      </c>
      <c r="RI114" s="170" cm="1">
        <f t="array" aca="1" ref="RI114" ca="1">IF(MONTH($A114) = 1, _xlfn.LET(_xlpm.value, RAND(), _xlfn.IFS(_xlpm.value&lt;=0.6, 0.9/12, AND(_xlpm.value&gt;0.6, _xlpm.value&lt;=0.8), 0.36/12, _xlpm.value&gt;0.8, -0.06/12)), RI113)</f>
        <v>-5.0000000000000001E-3</v>
      </c>
      <c r="RJ114" t="str">
        <f t="shared" ca="1" si="1571"/>
        <v>No</v>
      </c>
      <c r="RK114">
        <f ca="1">COUNTIF(RJ$4:RJ114, "Yes")</f>
        <v>3</v>
      </c>
      <c r="RL114" s="37">
        <f t="shared" ca="1" si="1350"/>
        <v>7436739.6550435275</v>
      </c>
      <c r="RM114" s="37">
        <f t="shared" ca="1" si="1351"/>
        <v>52001.605040760318</v>
      </c>
      <c r="RN114" s="64">
        <f t="shared" ca="1" si="1152"/>
        <v>7488741.2600842882</v>
      </c>
      <c r="RO114" s="170" cm="1">
        <f t="array" aca="1" ref="RO114" ca="1">IF(MONTH($A114) = 1, _xlfn.LET(_xlpm.value, RAND(), _xlfn.IFS(_xlpm.value&lt;=0.6, 0.9/12, AND(_xlpm.value&gt;0.6, _xlpm.value&lt;=0.8), 0.36/12, _xlpm.value&gt;0.8, -0.06/12)), RO113)</f>
        <v>-5.0000000000000001E-3</v>
      </c>
      <c r="RP114" t="str">
        <f t="shared" ca="1" si="1572"/>
        <v>No</v>
      </c>
      <c r="RQ114">
        <f ca="1">COUNTIF(RP$4:RP114, "Yes")</f>
        <v>7</v>
      </c>
      <c r="RR114" s="37">
        <f t="shared" ca="1" si="1352"/>
        <v>9415753.1105654296</v>
      </c>
      <c r="RS114" s="37">
        <f t="shared" ca="1" si="1353"/>
        <v>67126.207422719701</v>
      </c>
      <c r="RT114" s="64">
        <f t="shared" ca="1" si="1154"/>
        <v>9482879.3179881498</v>
      </c>
      <c r="RU114" s="170" cm="1">
        <f t="array" aca="1" ref="RU114" ca="1">IF(MONTH($A114) = 1, _xlfn.LET(_xlpm.value, RAND(), _xlfn.IFS(_xlpm.value&lt;=0.6, 0.9/12, AND(_xlpm.value&gt;0.6, _xlpm.value&lt;=0.8), 0.36/12, _xlpm.value&gt;0.8, -0.06/12)), RU113)</f>
        <v>0.03</v>
      </c>
      <c r="RV114" t="str">
        <f t="shared" ca="1" si="1573"/>
        <v>No</v>
      </c>
      <c r="RW114">
        <f ca="1">COUNTIF(RV$4:RV114, "Yes")</f>
        <v>5</v>
      </c>
      <c r="RX114" s="37">
        <f t="shared" ca="1" si="1354"/>
        <v>10363258.698074006</v>
      </c>
      <c r="RY114" s="37">
        <f t="shared" ca="1" si="1355"/>
        <v>61867.758413352458</v>
      </c>
      <c r="RZ114" s="64">
        <f t="shared" ca="1" si="1156"/>
        <v>10425126.456487358</v>
      </c>
      <c r="SA114" s="170" cm="1">
        <f t="array" aca="1" ref="SA114" ca="1">IF(MONTH($A114) = 1, _xlfn.LET(_xlpm.value, RAND(), _xlfn.IFS(_xlpm.value&lt;=0.6, 0.9/12, AND(_xlpm.value&gt;0.6, _xlpm.value&lt;=0.8), 0.36/12, _xlpm.value&gt;0.8, -0.06/12)), SA113)</f>
        <v>7.4999999999999997E-2</v>
      </c>
      <c r="SB114" t="str">
        <f t="shared" ca="1" si="1574"/>
        <v>No</v>
      </c>
      <c r="SC114">
        <f ca="1">COUNTIF(SB$4:SB114, "Yes")</f>
        <v>5</v>
      </c>
      <c r="SD114" s="37">
        <f t="shared" ca="1" si="1356"/>
        <v>600420.49617280322</v>
      </c>
      <c r="SE114" s="37">
        <f t="shared" ca="1" si="1357"/>
        <v>74143.397317355513</v>
      </c>
      <c r="SF114" s="64">
        <f t="shared" ca="1" si="1158"/>
        <v>674563.89349015872</v>
      </c>
      <c r="SG114" s="170" cm="1">
        <f t="array" aca="1" ref="SG114" ca="1">IF(MONTH($A114) = 1, _xlfn.LET(_xlpm.value, RAND(), _xlfn.IFS(_xlpm.value&lt;=0.6, 0.9/12, AND(_xlpm.value&gt;0.6, _xlpm.value&lt;=0.8), 0.36/12, _xlpm.value&gt;0.8, -0.06/12)), SG113)</f>
        <v>7.4999999999999997E-2</v>
      </c>
      <c r="SH114" t="str">
        <f t="shared" ca="1" si="1575"/>
        <v>No</v>
      </c>
      <c r="SI114">
        <f ca="1">COUNTIF(SH$4:SH114, "Yes")</f>
        <v>8</v>
      </c>
      <c r="SJ114" s="37">
        <f t="shared" ca="1" si="1358"/>
        <v>451823.36612684256</v>
      </c>
      <c r="SK114" s="37">
        <f t="shared" ca="1" si="1359"/>
        <v>81261.316152991814</v>
      </c>
      <c r="SL114" s="64">
        <f t="shared" ca="1" si="1160"/>
        <v>533084.68227983441</v>
      </c>
      <c r="SM114" s="170" cm="1">
        <f t="array" aca="1" ref="SM114" ca="1">IF(MONTH($A114) = 1, _xlfn.LET(_xlpm.value, RAND(), _xlfn.IFS(_xlpm.value&lt;=0.6, 0.9/12, AND(_xlpm.value&gt;0.6, _xlpm.value&lt;=0.8), 0.36/12, _xlpm.value&gt;0.8, -0.06/12)), SM113)</f>
        <v>7.4999999999999997E-2</v>
      </c>
      <c r="SN114" t="str">
        <f t="shared" ca="1" si="1576"/>
        <v>No</v>
      </c>
      <c r="SO114">
        <f ca="1">COUNTIF(SN$4:SN114, "Yes")</f>
        <v>8</v>
      </c>
      <c r="SP114" s="37">
        <f t="shared" ca="1" si="1360"/>
        <v>3004590.5615100656</v>
      </c>
      <c r="SQ114" s="37">
        <f t="shared" ca="1" si="1361"/>
        <v>95938.140082501312</v>
      </c>
      <c r="SR114" s="64">
        <f t="shared" ca="1" si="1162"/>
        <v>3100528.7015925669</v>
      </c>
      <c r="SS114" s="170" cm="1">
        <f t="array" aca="1" ref="SS114" ca="1">IF(MONTH($A114) = 1, _xlfn.LET(_xlpm.value, RAND(), _xlfn.IFS(_xlpm.value&lt;=0.6, 0.9/12, AND(_xlpm.value&gt;0.6, _xlpm.value&lt;=0.8), 0.36/12, _xlpm.value&gt;0.8, -0.06/12)), SS113)</f>
        <v>0.03</v>
      </c>
      <c r="ST114" t="str">
        <f t="shared" ca="1" si="1577"/>
        <v>No</v>
      </c>
      <c r="SU114">
        <f ca="1">COUNTIF(ST$4:ST114, "Yes")</f>
        <v>5</v>
      </c>
      <c r="SV114" s="37">
        <f t="shared" ca="1" si="1362"/>
        <v>4719798.8889874537</v>
      </c>
      <c r="SW114" s="37">
        <f t="shared" ca="1" si="1363"/>
        <v>62468.524091263091</v>
      </c>
      <c r="SX114" s="64">
        <f t="shared" ca="1" si="1164"/>
        <v>4782267.413078717</v>
      </c>
      <c r="SY114" s="170" cm="1">
        <f t="array" aca="1" ref="SY114" ca="1">IF(MONTH($A114) = 1, _xlfn.LET(_xlpm.value, RAND(), _xlfn.IFS(_xlpm.value&lt;=0.6, 0.9/12, AND(_xlpm.value&gt;0.6, _xlpm.value&lt;=0.8), 0.36/12, _xlpm.value&gt;0.8, -0.06/12)), SY113)</f>
        <v>7.4999999999999997E-2</v>
      </c>
      <c r="SZ114" t="str">
        <f t="shared" ca="1" si="1578"/>
        <v>No</v>
      </c>
      <c r="TA114">
        <f ca="1">COUNTIF(SZ$4:SZ114, "Yes")</f>
        <v>2</v>
      </c>
      <c r="TB114" s="37">
        <f t="shared" ca="1" si="1364"/>
        <v>1882692.8020659287</v>
      </c>
      <c r="TC114" s="37">
        <f t="shared" ca="1" si="1365"/>
        <v>28101.117501770987</v>
      </c>
      <c r="TD114" s="64">
        <f t="shared" ca="1" si="1166"/>
        <v>1910793.9195676998</v>
      </c>
      <c r="TE114" s="170" cm="1">
        <f t="array" aca="1" ref="TE114" ca="1">IF(MONTH($A114) = 1, _xlfn.LET(_xlpm.value, RAND(), _xlfn.IFS(_xlpm.value&lt;=0.6, 0.9/12, AND(_xlpm.value&gt;0.6, _xlpm.value&lt;=0.8), 0.36/12, _xlpm.value&gt;0.8, -0.06/12)), TE113)</f>
        <v>0.03</v>
      </c>
      <c r="TF114" t="str">
        <f t="shared" ca="1" si="1579"/>
        <v>Yes</v>
      </c>
      <c r="TG114">
        <f ca="1">COUNTIF(TF$4:TF114, "Yes")</f>
        <v>8</v>
      </c>
      <c r="TH114" s="37">
        <f t="shared" ca="1" si="1366"/>
        <v>3620832.3958970634</v>
      </c>
      <c r="TI114" s="37">
        <f t="shared" ca="1" si="1367"/>
        <v>71314.835165559693</v>
      </c>
      <c r="TJ114" s="64">
        <f t="shared" ca="1" si="1168"/>
        <v>3692147.2310626232</v>
      </c>
      <c r="TK114" s="170" cm="1">
        <f t="array" aca="1" ref="TK114" ca="1">IF(MONTH($A114) = 1, _xlfn.LET(_xlpm.value, RAND(), _xlfn.IFS(_xlpm.value&lt;=0.6, 0.9/12, AND(_xlpm.value&gt;0.6, _xlpm.value&lt;=0.8), 0.36/12, _xlpm.value&gt;0.8, -0.06/12)), TK113)</f>
        <v>0.03</v>
      </c>
      <c r="TL114" t="str">
        <f t="shared" ca="1" si="1580"/>
        <v>No</v>
      </c>
      <c r="TM114">
        <f ca="1">COUNTIF(TL$4:TL114, "Yes")</f>
        <v>6</v>
      </c>
      <c r="TN114" s="37">
        <f t="shared" ca="1" si="1368"/>
        <v>6582666.0570048271</v>
      </c>
      <c r="TO114" s="37">
        <f t="shared" ca="1" si="1369"/>
        <v>61023.587388885797</v>
      </c>
      <c r="TP114" s="64">
        <f t="shared" ca="1" si="1170"/>
        <v>6643689.6443937132</v>
      </c>
      <c r="TQ114" s="170" cm="1">
        <f t="array" aca="1" ref="TQ114" ca="1">IF(MONTH($A114) = 1, _xlfn.LET(_xlpm.value, RAND(), _xlfn.IFS(_xlpm.value&lt;=0.6, 0.9/12, AND(_xlpm.value&gt;0.6, _xlpm.value&lt;=0.8), 0.36/12, _xlpm.value&gt;0.8, -0.06/12)), TQ113)</f>
        <v>7.4999999999999997E-2</v>
      </c>
      <c r="TR114" t="str">
        <f t="shared" ca="1" si="1581"/>
        <v>No</v>
      </c>
      <c r="TS114">
        <f ca="1">COUNTIF(TR$4:TR114, "Yes")</f>
        <v>2</v>
      </c>
      <c r="TT114" s="37">
        <f t="shared" ca="1" si="1370"/>
        <v>1187569.117482363</v>
      </c>
      <c r="TU114" s="37">
        <f t="shared" ca="1" si="1371"/>
        <v>19807.775886260173</v>
      </c>
      <c r="TV114" s="64">
        <f t="shared" ca="1" si="1172"/>
        <v>1207376.8933686232</v>
      </c>
      <c r="TW114" s="170" cm="1">
        <f t="array" aca="1" ref="TW114" ca="1">IF(MONTH($A114) = 1, _xlfn.LET(_xlpm.value, RAND(), _xlfn.IFS(_xlpm.value&lt;=0.6, 0.9/12, AND(_xlpm.value&gt;0.6, _xlpm.value&lt;=0.8), 0.36/12, _xlpm.value&gt;0.8, -0.06/12)), TW113)</f>
        <v>-5.0000000000000001E-3</v>
      </c>
      <c r="TX114" t="str">
        <f t="shared" ca="1" si="1582"/>
        <v>No</v>
      </c>
      <c r="TY114">
        <f ca="1">COUNTIF(TX$4:TX114, "Yes")</f>
        <v>8</v>
      </c>
      <c r="TZ114" s="37">
        <f t="shared" ca="1" si="1372"/>
        <v>4712276.8442997411</v>
      </c>
      <c r="UA114" s="37">
        <f t="shared" ca="1" si="1373"/>
        <v>88046.024992760271</v>
      </c>
      <c r="UB114" s="64">
        <f t="shared" ca="1" si="1174"/>
        <v>4800322.8692925014</v>
      </c>
      <c r="UC114" s="170" cm="1">
        <f t="array" aca="1" ref="UC114" ca="1">IF(MONTH($A114) = 1, _xlfn.LET(_xlpm.value, RAND(), _xlfn.IFS(_xlpm.value&lt;=0.6, 0.9/12, AND(_xlpm.value&gt;0.6, _xlpm.value&lt;=0.8), 0.36/12, _xlpm.value&gt;0.8, -0.06/12)), UC113)</f>
        <v>7.4999999999999997E-2</v>
      </c>
      <c r="UD114" t="str">
        <f t="shared" ca="1" si="1583"/>
        <v>No</v>
      </c>
      <c r="UE114">
        <f ca="1">COUNTIF(UD$4:UD114, "Yes")</f>
        <v>9</v>
      </c>
      <c r="UF114" s="37">
        <f t="shared" ca="1" si="1374"/>
        <v>1112746.0142478007</v>
      </c>
      <c r="UG114" s="37">
        <f t="shared" ca="1" si="1375"/>
        <v>101901.26033500067</v>
      </c>
      <c r="UH114" s="64">
        <f t="shared" ca="1" si="1176"/>
        <v>1214647.2745828014</v>
      </c>
      <c r="UI114" s="170" cm="1">
        <f t="array" aca="1" ref="UI114" ca="1">IF(MONTH($A114) = 1, _xlfn.LET(_xlpm.value, RAND(), _xlfn.IFS(_xlpm.value&lt;=0.6, 0.9/12, AND(_xlpm.value&gt;0.6, _xlpm.value&lt;=0.8), 0.36/12, _xlpm.value&gt;0.8, -0.06/12)), UI113)</f>
        <v>7.4999999999999997E-2</v>
      </c>
      <c r="UJ114" t="str">
        <f t="shared" ca="1" si="1584"/>
        <v>No</v>
      </c>
      <c r="UK114">
        <f ca="1">COUNTIF(UJ$4:UJ114, "Yes")</f>
        <v>6</v>
      </c>
      <c r="UL114" s="37">
        <f t="shared" ca="1" si="1376"/>
        <v>14591899.130811315</v>
      </c>
      <c r="UM114" s="37">
        <f t="shared" ca="1" si="1377"/>
        <v>73586.407834770158</v>
      </c>
      <c r="UN114" s="64">
        <f t="shared" ca="1" si="1178"/>
        <v>14665485.538646085</v>
      </c>
      <c r="UO114" s="170" cm="1">
        <f t="array" aca="1" ref="UO114" ca="1">IF(MONTH($A114) = 1, _xlfn.LET(_xlpm.value, RAND(), _xlfn.IFS(_xlpm.value&lt;=0.6, 0.9/12, AND(_xlpm.value&gt;0.6, _xlpm.value&lt;=0.8), 0.36/12, _xlpm.value&gt;0.8, -0.06/12)), UO113)</f>
        <v>0.03</v>
      </c>
      <c r="UP114" t="str">
        <f t="shared" ca="1" si="1585"/>
        <v>No</v>
      </c>
      <c r="UQ114">
        <f ca="1">COUNTIF(UP$4:UP114, "Yes")</f>
        <v>4</v>
      </c>
      <c r="UR114" s="37">
        <f t="shared" ca="1" si="1378"/>
        <v>1518230.5718526761</v>
      </c>
      <c r="US114" s="37">
        <f t="shared" ca="1" si="1379"/>
        <v>63773.096504436369</v>
      </c>
      <c r="UT114" s="64">
        <f t="shared" ca="1" si="1180"/>
        <v>1582003.6683571124</v>
      </c>
      <c r="UU114" s="170" cm="1">
        <f t="array" aca="1" ref="UU114" ca="1">IF(MONTH($A114) = 1, _xlfn.LET(_xlpm.value, RAND(), _xlfn.IFS(_xlpm.value&lt;=0.6, 0.9/12, AND(_xlpm.value&gt;0.6, _xlpm.value&lt;=0.8), 0.36/12, _xlpm.value&gt;0.8, -0.06/12)), UU113)</f>
        <v>7.4999999999999997E-2</v>
      </c>
      <c r="UV114" t="str">
        <f t="shared" ca="1" si="1586"/>
        <v>No</v>
      </c>
      <c r="UW114">
        <f ca="1">COUNTIF(UV$4:UV114, "Yes")</f>
        <v>7</v>
      </c>
      <c r="UX114" s="37">
        <f t="shared" ca="1" si="1380"/>
        <v>1373314.4210867838</v>
      </c>
      <c r="UY114" s="37">
        <f t="shared" ca="1" si="1381"/>
        <v>100883.91430477228</v>
      </c>
      <c r="UZ114" s="64">
        <f t="shared" ca="1" si="1182"/>
        <v>1474198.3353915559</v>
      </c>
      <c r="VA114" s="170" cm="1">
        <f t="array" aca="1" ref="VA114" ca="1">IF(MONTH($A114) = 1, _xlfn.LET(_xlpm.value, RAND(), _xlfn.IFS(_xlpm.value&lt;=0.6, 0.9/12, AND(_xlpm.value&gt;0.6, _xlpm.value&lt;=0.8), 0.36/12, _xlpm.value&gt;0.8, -0.06/12)), VA113)</f>
        <v>0.03</v>
      </c>
      <c r="VB114" t="str">
        <f t="shared" ca="1" si="1587"/>
        <v>No</v>
      </c>
      <c r="VC114">
        <f ca="1">COUNTIF(VB$4:VB114, "Yes")</f>
        <v>5</v>
      </c>
      <c r="VD114" s="37">
        <f t="shared" ca="1" si="1382"/>
        <v>8217331.6947099222</v>
      </c>
      <c r="VE114" s="37">
        <f t="shared" ca="1" si="1383"/>
        <v>38396.022249438538</v>
      </c>
      <c r="VF114" s="64">
        <f t="shared" ca="1" si="1184"/>
        <v>8255727.716959361</v>
      </c>
      <c r="VG114" s="170" cm="1">
        <f t="array" aca="1" ref="VG114" ca="1">IF(MONTH($A114) = 1, _xlfn.LET(_xlpm.value, RAND(), _xlfn.IFS(_xlpm.value&lt;=0.6, 0.9/12, AND(_xlpm.value&gt;0.6, _xlpm.value&lt;=0.8), 0.36/12, _xlpm.value&gt;0.8, -0.06/12)), VG113)</f>
        <v>7.4999999999999997E-2</v>
      </c>
      <c r="VH114" t="str">
        <f t="shared" ca="1" si="1588"/>
        <v>No</v>
      </c>
      <c r="VI114">
        <f ca="1">COUNTIF(VH$4:VH114, "Yes")</f>
        <v>5</v>
      </c>
      <c r="VJ114" s="37">
        <f t="shared" ca="1" si="1384"/>
        <v>9770806.7482484598</v>
      </c>
      <c r="VK114" s="37">
        <f t="shared" ca="1" si="1385"/>
        <v>49390.003902781784</v>
      </c>
      <c r="VL114" s="64">
        <f t="shared" ca="1" si="1186"/>
        <v>9820196.7521512415</v>
      </c>
      <c r="VM114" s="170" cm="1">
        <f t="array" aca="1" ref="VM114" ca="1">IF(MONTH($A114) = 1, _xlfn.LET(_xlpm.value, RAND(), _xlfn.IFS(_xlpm.value&lt;=0.6, 0.9/12, AND(_xlpm.value&gt;0.6, _xlpm.value&lt;=0.8), 0.36/12, _xlpm.value&gt;0.8, -0.06/12)), VM113)</f>
        <v>-5.0000000000000001E-3</v>
      </c>
      <c r="VN114" t="str">
        <f t="shared" ca="1" si="1589"/>
        <v>No</v>
      </c>
      <c r="VO114">
        <f ca="1">COUNTIF(VN$4:VN114, "Yes")</f>
        <v>5</v>
      </c>
      <c r="VP114" s="37">
        <f t="shared" ca="1" si="1386"/>
        <v>8492707.3375096954</v>
      </c>
      <c r="VQ114" s="37">
        <f t="shared" ca="1" si="1387"/>
        <v>62584.677319827751</v>
      </c>
      <c r="VR114" s="64">
        <f t="shared" ca="1" si="1188"/>
        <v>8555292.0148295239</v>
      </c>
      <c r="VS114" s="170" cm="1">
        <f t="array" aca="1" ref="VS114" ca="1">IF(MONTH($A114) = 1, _xlfn.LET(_xlpm.value, RAND(), _xlfn.IFS(_xlpm.value&lt;=0.6, 0.9/12, AND(_xlpm.value&gt;0.6, _xlpm.value&lt;=0.8), 0.36/12, _xlpm.value&gt;0.8, -0.06/12)), VS113)</f>
        <v>-5.0000000000000001E-3</v>
      </c>
      <c r="VT114" t="str">
        <f t="shared" ca="1" si="1590"/>
        <v>No</v>
      </c>
      <c r="VU114">
        <f ca="1">COUNTIF(VT$4:VT114, "Yes")</f>
        <v>4</v>
      </c>
      <c r="VV114" s="37">
        <f t="shared" ca="1" si="1388"/>
        <v>2620259.3655785318</v>
      </c>
      <c r="VW114" s="37">
        <f t="shared" ca="1" si="1389"/>
        <v>61943.832940772154</v>
      </c>
      <c r="VX114" s="64">
        <f t="shared" ca="1" si="1190"/>
        <v>2682203.1985193039</v>
      </c>
      <c r="VY114" s="170" cm="1">
        <f t="array" aca="1" ref="VY114" ca="1">IF(MONTH($A114) = 1, _xlfn.LET(_xlpm.value, RAND(), _xlfn.IFS(_xlpm.value&lt;=0.6, 0.9/12, AND(_xlpm.value&gt;0.6, _xlpm.value&lt;=0.8), 0.36/12, _xlpm.value&gt;0.8, -0.06/12)), VY113)</f>
        <v>-5.0000000000000001E-3</v>
      </c>
      <c r="VZ114" t="str">
        <f t="shared" ca="1" si="1591"/>
        <v>No</v>
      </c>
      <c r="WA114">
        <f ca="1">COUNTIF(VZ$4:VZ114, "Yes")</f>
        <v>7</v>
      </c>
      <c r="WB114" s="37">
        <f t="shared" ca="1" si="1390"/>
        <v>3572077.1269783759</v>
      </c>
      <c r="WC114" s="37">
        <f t="shared" ca="1" si="1391"/>
        <v>90058.494117702881</v>
      </c>
      <c r="WD114" s="64">
        <f t="shared" ca="1" si="1192"/>
        <v>3662135.6210960788</v>
      </c>
      <c r="WE114" s="14"/>
      <c r="WH114" s="37"/>
      <c r="WI114" s="37"/>
      <c r="WJ114" s="1"/>
      <c r="WK114" s="14"/>
      <c r="WN114" s="37"/>
      <c r="WO114" s="37"/>
      <c r="WP114" s="1"/>
      <c r="WQ114" s="14"/>
      <c r="WT114" s="37"/>
      <c r="WU114" s="37"/>
      <c r="WV114" s="1"/>
      <c r="WW114" s="14"/>
      <c r="WZ114" s="37"/>
      <c r="XA114" s="37"/>
      <c r="XB114" s="1"/>
      <c r="XC114" s="14"/>
      <c r="XF114" s="37"/>
      <c r="XG114" s="37"/>
      <c r="XH114" s="1"/>
      <c r="XI114" s="14"/>
      <c r="XL114" s="37"/>
      <c r="XM114" s="37"/>
      <c r="XN114" s="1"/>
      <c r="XO114" s="14"/>
      <c r="XR114" s="37"/>
      <c r="XS114" s="37"/>
      <c r="XT114" s="1"/>
      <c r="XU114" s="14"/>
      <c r="XX114" s="37"/>
      <c r="XY114" s="37"/>
      <c r="XZ114" s="1"/>
      <c r="YA114" s="14"/>
      <c r="YD114" s="37"/>
      <c r="YE114" s="37"/>
      <c r="YF114" s="1"/>
      <c r="YG114" s="14"/>
      <c r="YJ114" s="37"/>
      <c r="YK114" s="37"/>
      <c r="YL114" s="1"/>
      <c r="YM114" s="14"/>
      <c r="YP114" s="37"/>
      <c r="YQ114" s="37"/>
      <c r="YR114" s="1"/>
      <c r="YS114" s="14"/>
      <c r="YV114" s="37"/>
      <c r="YW114" s="37"/>
      <c r="YX114" s="1"/>
      <c r="YY114" s="14"/>
      <c r="ZB114" s="37"/>
      <c r="ZC114" s="37"/>
      <c r="ZD114" s="1"/>
      <c r="ZE114" s="14"/>
      <c r="ZH114" s="37"/>
      <c r="ZI114" s="37"/>
      <c r="ZJ114" s="1"/>
      <c r="ZK114" s="14"/>
      <c r="ZN114" s="37"/>
      <c r="ZO114" s="37"/>
      <c r="ZP114" s="1"/>
      <c r="ZQ114" s="14"/>
      <c r="ZT114" s="37"/>
      <c r="ZU114" s="37"/>
      <c r="ZV114" s="1"/>
      <c r="ZW114" s="14"/>
      <c r="ZZ114" s="37"/>
      <c r="AAA114" s="37"/>
      <c r="AAB114" s="1"/>
      <c r="AAC114" s="14"/>
      <c r="AAF114" s="37"/>
      <c r="AAG114" s="37"/>
      <c r="AAH114" s="1"/>
      <c r="AAI114" s="14"/>
      <c r="AAL114" s="37"/>
      <c r="AAM114" s="37"/>
      <c r="AAN114" s="1"/>
      <c r="AAO114" s="14"/>
      <c r="AAR114" s="37"/>
      <c r="AAS114" s="37"/>
      <c r="AAT114" s="1"/>
      <c r="AAU114" s="14"/>
      <c r="AAX114" s="37"/>
      <c r="AAY114" s="37"/>
      <c r="AAZ114" s="1"/>
      <c r="ABA114" s="14"/>
      <c r="ABD114" s="37"/>
      <c r="ABE114" s="37"/>
      <c r="ABF114" s="1"/>
      <c r="ABG114" s="14"/>
      <c r="ABJ114" s="37"/>
      <c r="ABK114" s="37"/>
      <c r="ABL114" s="1"/>
      <c r="ABM114" s="14"/>
      <c r="ABP114" s="37"/>
      <c r="ABQ114" s="37"/>
      <c r="ABR114" s="1"/>
      <c r="ABS114" s="14"/>
      <c r="ABV114" s="37"/>
      <c r="ABW114" s="37"/>
      <c r="ABX114" s="1"/>
      <c r="ABY114" s="14"/>
      <c r="ACB114" s="37"/>
      <c r="ACC114" s="37"/>
      <c r="ACD114" s="1"/>
      <c r="ACE114" s="14"/>
      <c r="ACH114" s="37"/>
      <c r="ACI114" s="37"/>
      <c r="ACJ114" s="1"/>
      <c r="ACK114" s="14"/>
      <c r="ACN114" s="37"/>
      <c r="ACO114" s="37"/>
      <c r="ACP114" s="1"/>
      <c r="ACQ114" s="14"/>
      <c r="ACT114" s="37"/>
      <c r="ACU114" s="37"/>
      <c r="ACV114" s="1"/>
      <c r="ACW114" s="14"/>
      <c r="ACZ114" s="37"/>
      <c r="ADA114" s="37"/>
      <c r="ADB114" s="1"/>
      <c r="ADC114" s="14"/>
      <c r="ADF114" s="37"/>
      <c r="ADG114" s="37"/>
      <c r="ADH114" s="1"/>
      <c r="ADI114" s="14"/>
      <c r="ADL114" s="37"/>
      <c r="ADM114" s="37"/>
      <c r="ADN114" s="1"/>
      <c r="ADO114" s="14"/>
      <c r="ADR114" s="37"/>
      <c r="ADS114" s="37"/>
      <c r="ADT114" s="1"/>
      <c r="ADU114" s="14"/>
      <c r="ADX114" s="37"/>
      <c r="ADY114" s="37"/>
      <c r="ADZ114" s="1"/>
      <c r="AEA114" s="14"/>
      <c r="AED114" s="37"/>
      <c r="AEE114" s="37"/>
      <c r="AEF114" s="1"/>
      <c r="AEG114" s="14"/>
      <c r="AEJ114" s="37"/>
      <c r="AEK114" s="37"/>
      <c r="AEL114" s="1"/>
      <c r="AEM114" s="14"/>
      <c r="AEP114" s="37"/>
      <c r="AEQ114" s="37"/>
      <c r="AER114" s="1"/>
      <c r="AES114" s="14"/>
      <c r="AEV114" s="37"/>
      <c r="AEW114" s="37"/>
      <c r="AEX114" s="1"/>
      <c r="AEY114" s="14"/>
      <c r="AFB114" s="37"/>
      <c r="AFC114" s="37"/>
      <c r="AFD114" s="1"/>
      <c r="AFE114" s="14"/>
      <c r="AFH114" s="37"/>
      <c r="AFI114" s="37"/>
      <c r="AFJ114" s="1"/>
      <c r="AFK114" s="14"/>
      <c r="AFN114" s="37"/>
      <c r="AFO114" s="37"/>
      <c r="AFP114" s="1"/>
      <c r="AFQ114" s="14"/>
      <c r="AFT114" s="37"/>
      <c r="AFU114" s="37"/>
      <c r="AFV114" s="1"/>
      <c r="AFW114" s="14"/>
      <c r="AFZ114" s="37"/>
      <c r="AGA114" s="37"/>
      <c r="AGB114" s="1"/>
      <c r="AGC114" s="14"/>
      <c r="AGF114" s="37"/>
      <c r="AGG114" s="37"/>
      <c r="AGH114" s="1"/>
      <c r="AGI114" s="14"/>
      <c r="AGL114" s="37"/>
      <c r="AGM114" s="37"/>
      <c r="AGN114" s="1"/>
      <c r="AGO114" s="14"/>
      <c r="AGR114" s="37"/>
      <c r="AGS114" s="37"/>
      <c r="AGT114" s="1"/>
      <c r="AGU114" s="14"/>
      <c r="AGX114" s="37"/>
      <c r="AGY114" s="37"/>
      <c r="AGZ114" s="1"/>
      <c r="AHA114" s="14"/>
      <c r="AHD114" s="37"/>
      <c r="AHE114" s="37"/>
      <c r="AHF114" s="1"/>
      <c r="AHG114" s="14"/>
      <c r="AHJ114" s="37"/>
      <c r="AHK114" s="37"/>
      <c r="AHL114" s="1"/>
      <c r="AHM114" s="14"/>
      <c r="AHP114" s="37"/>
      <c r="AHQ114" s="37"/>
      <c r="AHR114" s="1"/>
      <c r="AHS114" s="14"/>
      <c r="AHV114" s="37"/>
      <c r="AHW114" s="37"/>
      <c r="AHX114" s="1"/>
      <c r="AHY114" s="14"/>
      <c r="AIB114" s="37"/>
      <c r="AIC114" s="37"/>
      <c r="AID114" s="1"/>
      <c r="AIE114" s="14"/>
      <c r="AIH114" s="37"/>
      <c r="AII114" s="37"/>
      <c r="AIJ114" s="1"/>
      <c r="AIK114" s="14"/>
      <c r="AIN114" s="37"/>
      <c r="AIO114" s="37"/>
      <c r="AIP114" s="1"/>
      <c r="AIQ114" s="14"/>
      <c r="AIT114" s="37"/>
      <c r="AIU114" s="37"/>
      <c r="AIV114" s="1"/>
      <c r="AIW114" s="14"/>
      <c r="AIZ114" s="37"/>
      <c r="AJA114" s="37"/>
      <c r="AJB114" s="1"/>
      <c r="AJC114" s="14"/>
      <c r="AJF114" s="37"/>
      <c r="AJG114" s="37"/>
      <c r="AJH114" s="1"/>
      <c r="AJI114" s="14"/>
      <c r="AJL114" s="37"/>
      <c r="AJM114" s="37"/>
      <c r="AJN114" s="1"/>
      <c r="AJO114" s="14"/>
      <c r="AJR114" s="37"/>
      <c r="AJS114" s="37"/>
      <c r="AJT114" s="1"/>
      <c r="AJU114" s="14"/>
      <c r="AJX114" s="37"/>
      <c r="AJY114" s="37"/>
      <c r="AJZ114" s="1"/>
      <c r="AKA114" s="14"/>
      <c r="AKD114" s="37"/>
      <c r="AKE114" s="37"/>
      <c r="AKF114" s="1"/>
      <c r="AKG114" s="14"/>
      <c r="AKJ114" s="37"/>
      <c r="AKK114" s="37"/>
      <c r="AKL114" s="1"/>
      <c r="AKM114" s="14"/>
      <c r="AKP114" s="37"/>
      <c r="AKQ114" s="37"/>
      <c r="AKR114" s="1"/>
      <c r="AKS114" s="14"/>
      <c r="AKV114" s="37"/>
      <c r="AKW114" s="37"/>
      <c r="AKX114" s="1"/>
      <c r="AKY114" s="14"/>
      <c r="ALB114" s="37"/>
      <c r="ALC114" s="37"/>
      <c r="ALD114" s="1"/>
      <c r="ALE114" s="14"/>
      <c r="ALH114" s="37"/>
      <c r="ALI114" s="37"/>
      <c r="ALJ114" s="1"/>
      <c r="ALK114" s="14"/>
      <c r="ALN114" s="37"/>
      <c r="ALO114" s="37"/>
      <c r="ALP114" s="1"/>
      <c r="ALQ114" s="14"/>
      <c r="ALT114" s="37"/>
      <c r="ALU114" s="37"/>
      <c r="ALV114" s="1"/>
      <c r="ALW114" s="14"/>
      <c r="ALZ114" s="37"/>
      <c r="AMA114" s="37"/>
      <c r="AMB114" s="1"/>
      <c r="AMC114" s="14"/>
      <c r="AMF114" s="37"/>
      <c r="AMG114" s="37"/>
      <c r="AMH114" s="1"/>
      <c r="AMI114" s="14"/>
      <c r="AML114" s="37"/>
      <c r="AMM114" s="37"/>
      <c r="AMN114" s="1"/>
      <c r="AMO114" s="14"/>
      <c r="AMR114" s="37"/>
      <c r="AMS114" s="37"/>
      <c r="AMT114" s="1"/>
      <c r="AMU114" s="14"/>
      <c r="AMX114" s="37"/>
      <c r="AMY114" s="37"/>
      <c r="AMZ114" s="1"/>
      <c r="ANA114" s="14"/>
      <c r="AND114" s="37"/>
      <c r="ANE114" s="37"/>
      <c r="ANF114" s="1"/>
      <c r="ANG114" s="14"/>
      <c r="ANJ114" s="37"/>
      <c r="ANK114" s="37"/>
      <c r="ANL114" s="1"/>
      <c r="ANM114" s="14"/>
      <c r="ANP114" s="37"/>
      <c r="ANQ114" s="37"/>
      <c r="ANR114" s="1"/>
      <c r="ANS114" s="14"/>
      <c r="ANV114" s="37"/>
      <c r="ANW114" s="37"/>
      <c r="ANX114" s="1"/>
      <c r="ANY114" s="14"/>
      <c r="AOB114" s="37"/>
      <c r="AOC114" s="37"/>
      <c r="AOD114" s="1"/>
      <c r="AOE114" s="14"/>
      <c r="AOH114" s="37"/>
      <c r="AOI114" s="37"/>
      <c r="AOJ114" s="1"/>
      <c r="AOK114" s="14"/>
      <c r="AON114" s="37"/>
      <c r="AOO114" s="37"/>
      <c r="AOP114" s="1"/>
      <c r="AOQ114" s="14"/>
      <c r="AOT114" s="37"/>
      <c r="AOU114" s="37"/>
      <c r="AOV114" s="1"/>
      <c r="AOW114" s="14"/>
      <c r="AOZ114" s="37"/>
      <c r="APA114" s="37"/>
      <c r="APB114" s="1"/>
      <c r="APC114" s="14"/>
      <c r="APF114" s="37"/>
      <c r="APG114" s="37"/>
      <c r="APH114" s="1"/>
      <c r="API114" s="14"/>
      <c r="APL114" s="37"/>
      <c r="APM114" s="37"/>
      <c r="APN114" s="1"/>
      <c r="APO114" s="14"/>
      <c r="APR114" s="37"/>
      <c r="APS114" s="37"/>
      <c r="APT114" s="1"/>
      <c r="APU114" s="14"/>
      <c r="APX114" s="37"/>
      <c r="APY114" s="37"/>
      <c r="APZ114" s="1"/>
      <c r="AQA114" s="14"/>
      <c r="AQD114" s="37"/>
      <c r="AQE114" s="37"/>
      <c r="AQF114" s="1"/>
      <c r="AQG114" s="14"/>
      <c r="AQJ114" s="37"/>
      <c r="AQK114" s="37"/>
      <c r="AQL114" s="1"/>
      <c r="AQM114" s="14"/>
      <c r="AQP114" s="37"/>
      <c r="AQQ114" s="37"/>
      <c r="AQR114" s="1"/>
      <c r="AQS114" s="14"/>
      <c r="AQV114" s="37"/>
      <c r="AQW114" s="37"/>
      <c r="AQX114" s="1"/>
    </row>
    <row r="115" spans="1:1023 1026:1142" x14ac:dyDescent="0.2">
      <c r="A115" s="5">
        <v>48699</v>
      </c>
      <c r="B115" s="1">
        <v>2534.2184385040391</v>
      </c>
      <c r="C115" s="170" cm="1">
        <f t="array" aca="1" ref="C115" ca="1">IF(MONTH($A115) = 1, _xlfn.LET(_xlpm.value, RAND(), _xlfn.IFS(_xlpm.value&lt;=0.6, 0.9/12, AND(_xlpm.value&gt;0.6, _xlpm.value&lt;=0.8), 0.36/12, _xlpm.value&gt;0.8, -0.06/12)), C114)</f>
        <v>7.4999999999999997E-2</v>
      </c>
      <c r="D115" t="str">
        <f t="shared" ca="1" si="1193"/>
        <v>No</v>
      </c>
      <c r="E115">
        <f ca="1">COUNTIF(D$4:D115, "Yes")</f>
        <v>5</v>
      </c>
      <c r="F115" s="37">
        <f t="shared" ca="1" si="1392"/>
        <v>1172480.1435944361</v>
      </c>
      <c r="G115" s="37">
        <f t="shared" ca="1" si="1393"/>
        <v>72385.800069984864</v>
      </c>
      <c r="H115" s="64">
        <f t="shared" ca="1" si="994"/>
        <v>1244865.9436644209</v>
      </c>
      <c r="I115" s="170" cm="1">
        <f t="array" aca="1" ref="I115" ca="1">IF(MONTH($A115) = 1, _xlfn.LET(_xlpm.value, RAND(), _xlfn.IFS(_xlpm.value&lt;=0.6, 0.9/12, AND(_xlpm.value&gt;0.6, _xlpm.value&lt;=0.8), 0.36/12, _xlpm.value&gt;0.8, -0.06/12)), I114)</f>
        <v>-5.0000000000000001E-3</v>
      </c>
      <c r="J115" t="str">
        <f t="shared" ca="1" si="1493"/>
        <v>No</v>
      </c>
      <c r="K115">
        <f ca="1">COUNTIF(J$4:J115, "Yes")</f>
        <v>5</v>
      </c>
      <c r="L115" s="37">
        <f t="shared" ca="1" si="1194"/>
        <v>2080653.0421363604</v>
      </c>
      <c r="M115" s="37">
        <f t="shared" ca="1" si="1195"/>
        <v>74808.629310873002</v>
      </c>
      <c r="N115" s="64">
        <f t="shared" ca="1" si="996"/>
        <v>2155461.6714472333</v>
      </c>
      <c r="O115" s="170" cm="1">
        <f t="array" aca="1" ref="O115" ca="1">IF(MONTH($A115) = 1, _xlfn.LET(_xlpm.value, RAND(), _xlfn.IFS(_xlpm.value&lt;=0.6, 0.9/12, AND(_xlpm.value&gt;0.6, _xlpm.value&lt;=0.8), 0.36/12, _xlpm.value&gt;0.8, -0.06/12)), O114)</f>
        <v>7.4999999999999997E-2</v>
      </c>
      <c r="P115" t="str">
        <f t="shared" ca="1" si="1494"/>
        <v>No</v>
      </c>
      <c r="Q115">
        <f ca="1">COUNTIF(P$4:P115, "Yes")</f>
        <v>5</v>
      </c>
      <c r="R115" s="37">
        <f t="shared" ca="1" si="1196"/>
        <v>4539379.7569281282</v>
      </c>
      <c r="S115" s="37">
        <f t="shared" ca="1" si="1197"/>
        <v>59444.637361113011</v>
      </c>
      <c r="T115" s="64">
        <f t="shared" ca="1" si="998"/>
        <v>4598824.3942892412</v>
      </c>
      <c r="U115" s="170" cm="1">
        <f t="array" aca="1" ref="U115" ca="1">IF(MONTH($A115) = 1, _xlfn.LET(_xlpm.value, RAND(), _xlfn.IFS(_xlpm.value&lt;=0.6, 0.9/12, AND(_xlpm.value&gt;0.6, _xlpm.value&lt;=0.8), 0.36/12, _xlpm.value&gt;0.8, -0.06/12)), U114)</f>
        <v>7.4999999999999997E-2</v>
      </c>
      <c r="V115" t="str">
        <f t="shared" ca="1" si="1495"/>
        <v>No</v>
      </c>
      <c r="W115">
        <f ca="1">COUNTIF(V$4:V115, "Yes")</f>
        <v>4</v>
      </c>
      <c r="X115" s="37">
        <f t="shared" ca="1" si="1198"/>
        <v>5137863.0952587062</v>
      </c>
      <c r="Y115" s="37">
        <f t="shared" ca="1" si="1199"/>
        <v>69729.150794981193</v>
      </c>
      <c r="Z115" s="64">
        <f t="shared" ca="1" si="1000"/>
        <v>5207592.2460536873</v>
      </c>
      <c r="AA115" s="170" cm="1">
        <f t="array" aca="1" ref="AA115" ca="1">IF(MONTH($A115) = 1, _xlfn.LET(_xlpm.value, RAND(), _xlfn.IFS(_xlpm.value&lt;=0.6, 0.9/12, AND(_xlpm.value&gt;0.6, _xlpm.value&lt;=0.8), 0.36/12, _xlpm.value&gt;0.8, -0.06/12)), AA114)</f>
        <v>7.4999999999999997E-2</v>
      </c>
      <c r="AB115" t="str">
        <f t="shared" ca="1" si="1496"/>
        <v>No</v>
      </c>
      <c r="AC115">
        <f ca="1">COUNTIF(AB$4:AB115, "Yes")</f>
        <v>6</v>
      </c>
      <c r="AD115" s="37">
        <f t="shared" ca="1" si="1200"/>
        <v>9189647.9017097913</v>
      </c>
      <c r="AE115" s="37">
        <f t="shared" ca="1" si="1201"/>
        <v>95785.060929236293</v>
      </c>
      <c r="AF115" s="64">
        <f t="shared" ca="1" si="1002"/>
        <v>9285432.9626390282</v>
      </c>
      <c r="AG115" s="170" cm="1">
        <f t="array" aca="1" ref="AG115" ca="1">IF(MONTH($A115) = 1, _xlfn.LET(_xlpm.value, RAND(), _xlfn.IFS(_xlpm.value&lt;=0.6, 0.9/12, AND(_xlpm.value&gt;0.6, _xlpm.value&lt;=0.8), 0.36/12, _xlpm.value&gt;0.8, -0.06/12)), AG114)</f>
        <v>-5.0000000000000001E-3</v>
      </c>
      <c r="AH115" t="str">
        <f t="shared" ca="1" si="1497"/>
        <v>No</v>
      </c>
      <c r="AI115">
        <f ca="1">COUNTIF(AH$4:AH115, "Yes")</f>
        <v>7</v>
      </c>
      <c r="AJ115" s="37">
        <f t="shared" ca="1" si="1202"/>
        <v>1555225.8723503025</v>
      </c>
      <c r="AK115" s="37">
        <f t="shared" ca="1" si="1203"/>
        <v>76964.532430988111</v>
      </c>
      <c r="AL115" s="64">
        <f t="shared" ca="1" si="1004"/>
        <v>1632190.4047812906</v>
      </c>
      <c r="AM115" s="170" cm="1">
        <f t="array" aca="1" ref="AM115" ca="1">IF(MONTH($A115) = 1, _xlfn.LET(_xlpm.value, RAND(), _xlfn.IFS(_xlpm.value&lt;=0.6, 0.9/12, AND(_xlpm.value&gt;0.6, _xlpm.value&lt;=0.8), 0.36/12, _xlpm.value&gt;0.8, -0.06/12)), AM114)</f>
        <v>7.4999999999999997E-2</v>
      </c>
      <c r="AN115" t="str">
        <f t="shared" ca="1" si="1498"/>
        <v>No</v>
      </c>
      <c r="AO115">
        <f ca="1">COUNTIF(AN$4:AN115, "Yes")</f>
        <v>6</v>
      </c>
      <c r="AP115" s="37">
        <f t="shared" ca="1" si="1204"/>
        <v>8088620.986314428</v>
      </c>
      <c r="AQ115" s="37">
        <f t="shared" ca="1" si="1205"/>
        <v>87445.058246370492</v>
      </c>
      <c r="AR115" s="64">
        <f t="shared" ca="1" si="1006"/>
        <v>8176066.0445607984</v>
      </c>
      <c r="AS115" s="170" cm="1">
        <f t="array" aca="1" ref="AS115" ca="1">IF(MONTH($A115) = 1, _xlfn.LET(_xlpm.value, RAND(), _xlfn.IFS(_xlpm.value&lt;=0.6, 0.9/12, AND(_xlpm.value&gt;0.6, _xlpm.value&lt;=0.8), 0.36/12, _xlpm.value&gt;0.8, -0.06/12)), AS114)</f>
        <v>0.03</v>
      </c>
      <c r="AT115" t="str">
        <f t="shared" ca="1" si="1499"/>
        <v>No</v>
      </c>
      <c r="AU115">
        <f ca="1">COUNTIF(AT$4:AT115, "Yes")</f>
        <v>8</v>
      </c>
      <c r="AV115" s="37">
        <f t="shared" ca="1" si="1206"/>
        <v>1062903.696938708</v>
      </c>
      <c r="AW115" s="37">
        <f t="shared" ca="1" si="1207"/>
        <v>120115.6259140506</v>
      </c>
      <c r="AX115" s="64">
        <f t="shared" ca="1" si="1008"/>
        <v>1183019.3228527585</v>
      </c>
      <c r="AY115" s="170" cm="1">
        <f t="array" aca="1" ref="AY115" ca="1">IF(MONTH($A115) = 1, _xlfn.LET(_xlpm.value, RAND(), _xlfn.IFS(_xlpm.value&lt;=0.6, 0.9/12, AND(_xlpm.value&gt;0.6, _xlpm.value&lt;=0.8), 0.36/12, _xlpm.value&gt;0.8, -0.06/12)), AY114)</f>
        <v>7.4999999999999997E-2</v>
      </c>
      <c r="AZ115" t="str">
        <f t="shared" ca="1" si="1500"/>
        <v>No</v>
      </c>
      <c r="BA115">
        <f ca="1">COUNTIF(AZ$4:AZ115, "Yes")</f>
        <v>9</v>
      </c>
      <c r="BB115" s="37">
        <f t="shared" ca="1" si="1208"/>
        <v>1768050.4798739476</v>
      </c>
      <c r="BC115" s="37">
        <f t="shared" ca="1" si="1209"/>
        <v>135106.14845308117</v>
      </c>
      <c r="BD115" s="64">
        <f t="shared" ca="1" si="1010"/>
        <v>1903156.6283270288</v>
      </c>
      <c r="BE115" s="170" cm="1">
        <f t="array" aca="1" ref="BE115" ca="1">IF(MONTH($A115) = 1, _xlfn.LET(_xlpm.value, RAND(), _xlfn.IFS(_xlpm.value&lt;=0.6, 0.9/12, AND(_xlpm.value&gt;0.6, _xlpm.value&lt;=0.8), 0.36/12, _xlpm.value&gt;0.8, -0.06/12)), BE114)</f>
        <v>0.03</v>
      </c>
      <c r="BF115" t="str">
        <f t="shared" ca="1" si="1501"/>
        <v>No</v>
      </c>
      <c r="BG115">
        <f ca="1">COUNTIF(BF$4:BF115, "Yes")</f>
        <v>3</v>
      </c>
      <c r="BH115" s="37">
        <f t="shared" ca="1" si="1210"/>
        <v>4884354.7513412936</v>
      </c>
      <c r="BI115" s="37">
        <f t="shared" ca="1" si="1211"/>
        <v>36889.064555454803</v>
      </c>
      <c r="BJ115" s="64">
        <f t="shared" ca="1" si="1012"/>
        <v>4921243.8158967486</v>
      </c>
      <c r="BK115" s="170" cm="1">
        <f t="array" aca="1" ref="BK115" ca="1">IF(MONTH($A115) = 1, _xlfn.LET(_xlpm.value, RAND(), _xlfn.IFS(_xlpm.value&lt;=0.6, 0.9/12, AND(_xlpm.value&gt;0.6, _xlpm.value&lt;=0.8), 0.36/12, _xlpm.value&gt;0.8, -0.06/12)), BK114)</f>
        <v>0.03</v>
      </c>
      <c r="BL115" t="str">
        <f t="shared" ca="1" si="1502"/>
        <v>No</v>
      </c>
      <c r="BM115">
        <f ca="1">COUNTIF(BL$4:BL115, "Yes")</f>
        <v>8</v>
      </c>
      <c r="BN115" s="37">
        <f t="shared" ca="1" si="1212"/>
        <v>776064.15161770966</v>
      </c>
      <c r="BO115" s="37">
        <f t="shared" ca="1" si="1213"/>
        <v>112156.02065979314</v>
      </c>
      <c r="BP115" s="64">
        <f t="shared" ca="1" si="1014"/>
        <v>888220.17227750283</v>
      </c>
      <c r="BQ115" s="170" cm="1">
        <f t="array" aca="1" ref="BQ115" ca="1">IF(MONTH($A115) = 1, _xlfn.LET(_xlpm.value, RAND(), _xlfn.IFS(_xlpm.value&lt;=0.6, 0.9/12, AND(_xlpm.value&gt;0.6, _xlpm.value&lt;=0.8), 0.36/12, _xlpm.value&gt;0.8, -0.06/12)), BQ114)</f>
        <v>-5.0000000000000001E-3</v>
      </c>
      <c r="BR115" t="str">
        <f t="shared" ca="1" si="1503"/>
        <v>No</v>
      </c>
      <c r="BS115">
        <f ca="1">COUNTIF(BR$4:BR115, "Yes")</f>
        <v>5</v>
      </c>
      <c r="BT115" s="37">
        <f t="shared" ca="1" si="1214"/>
        <v>1668374.9706863058</v>
      </c>
      <c r="BU115" s="37">
        <f t="shared" ca="1" si="1215"/>
        <v>80838.674122026627</v>
      </c>
      <c r="BV115" s="64">
        <f t="shared" ca="1" si="1016"/>
        <v>1749213.6448083324</v>
      </c>
      <c r="BW115" s="170" cm="1">
        <f t="array" aca="1" ref="BW115" ca="1">IF(MONTH($A115) = 1, _xlfn.LET(_xlpm.value, RAND(), _xlfn.IFS(_xlpm.value&lt;=0.6, 0.9/12, AND(_xlpm.value&gt;0.6, _xlpm.value&lt;=0.8), 0.36/12, _xlpm.value&gt;0.8, -0.06/12)), BW114)</f>
        <v>7.4999999999999997E-2</v>
      </c>
      <c r="BX115" t="str">
        <f t="shared" ca="1" si="1504"/>
        <v>No</v>
      </c>
      <c r="BY115">
        <f ca="1">COUNTIF(BX$4:BX115, "Yes")</f>
        <v>6</v>
      </c>
      <c r="BZ115" s="37">
        <f t="shared" ca="1" si="1216"/>
        <v>1460600.5603825287</v>
      </c>
      <c r="CA115" s="37">
        <f t="shared" ca="1" si="1217"/>
        <v>84072.661526744254</v>
      </c>
      <c r="CB115" s="64">
        <f t="shared" ca="1" si="1018"/>
        <v>1544673.221909273</v>
      </c>
      <c r="CC115" s="170" cm="1">
        <f t="array" aca="1" ref="CC115" ca="1">IF(MONTH($A115) = 1, _xlfn.LET(_xlpm.value, RAND(), _xlfn.IFS(_xlpm.value&lt;=0.6, 0.9/12, AND(_xlpm.value&gt;0.6, _xlpm.value&lt;=0.8), 0.36/12, _xlpm.value&gt;0.8, -0.06/12)), CC114)</f>
        <v>0.03</v>
      </c>
      <c r="CD115" t="str">
        <f t="shared" ca="1" si="1505"/>
        <v>No</v>
      </c>
      <c r="CE115">
        <f ca="1">COUNTIF(CD$4:CD115, "Yes")</f>
        <v>5</v>
      </c>
      <c r="CF115" s="37">
        <f t="shared" ca="1" si="1218"/>
        <v>3788462.9111829242</v>
      </c>
      <c r="CG115" s="37">
        <f t="shared" ca="1" si="1219"/>
        <v>74163.577057165923</v>
      </c>
      <c r="CH115" s="64">
        <f t="shared" ca="1" si="1020"/>
        <v>3862626.4882400902</v>
      </c>
      <c r="CI115" s="170" cm="1">
        <f t="array" aca="1" ref="CI115" ca="1">IF(MONTH($A115) = 1, _xlfn.LET(_xlpm.value, RAND(), _xlfn.IFS(_xlpm.value&lt;=0.6, 0.9/12, AND(_xlpm.value&gt;0.6, _xlpm.value&lt;=0.8), 0.36/12, _xlpm.value&gt;0.8, -0.06/12)), CI114)</f>
        <v>0.03</v>
      </c>
      <c r="CJ115" t="str">
        <f t="shared" ca="1" si="1506"/>
        <v>No</v>
      </c>
      <c r="CK115">
        <f ca="1">COUNTIF(CJ$4:CJ115, "Yes")</f>
        <v>6</v>
      </c>
      <c r="CL115" s="37">
        <f t="shared" ca="1" si="1220"/>
        <v>1462035.5448153159</v>
      </c>
      <c r="CM115" s="37">
        <f t="shared" ca="1" si="1221"/>
        <v>99944.574591690747</v>
      </c>
      <c r="CN115" s="64">
        <f t="shared" ca="1" si="1022"/>
        <v>1561980.1194070065</v>
      </c>
      <c r="CO115" s="170" cm="1">
        <f t="array" aca="1" ref="CO115" ca="1">IF(MONTH($A115) = 1, _xlfn.LET(_xlpm.value, RAND(), _xlfn.IFS(_xlpm.value&lt;=0.6, 0.9/12, AND(_xlpm.value&gt;0.6, _xlpm.value&lt;=0.8), 0.36/12, _xlpm.value&gt;0.8, -0.06/12)), CO114)</f>
        <v>7.4999999999999997E-2</v>
      </c>
      <c r="CP115" t="str">
        <f t="shared" ca="1" si="1507"/>
        <v>No</v>
      </c>
      <c r="CQ115">
        <f ca="1">COUNTIF(CP$4:CP115, "Yes")</f>
        <v>6</v>
      </c>
      <c r="CR115" s="37">
        <f t="shared" ca="1" si="1222"/>
        <v>1436150.3794852234</v>
      </c>
      <c r="CS115" s="37">
        <f t="shared" ca="1" si="1223"/>
        <v>52994.313608234341</v>
      </c>
      <c r="CT115" s="64">
        <f t="shared" ca="1" si="1024"/>
        <v>1489144.6930934577</v>
      </c>
      <c r="CU115" s="170" cm="1">
        <f t="array" aca="1" ref="CU115" ca="1">IF(MONTH($A115) = 1, _xlfn.LET(_xlpm.value, RAND(), _xlfn.IFS(_xlpm.value&lt;=0.6, 0.9/12, AND(_xlpm.value&gt;0.6, _xlpm.value&lt;=0.8), 0.36/12, _xlpm.value&gt;0.8, -0.06/12)), CU114)</f>
        <v>7.4999999999999997E-2</v>
      </c>
      <c r="CV115" t="str">
        <f t="shared" ca="1" si="1508"/>
        <v>No</v>
      </c>
      <c r="CW115">
        <f ca="1">COUNTIF(CV$4:CV115, "Yes")</f>
        <v>4</v>
      </c>
      <c r="CX115" s="37">
        <f t="shared" ca="1" si="1224"/>
        <v>9939057.4148937836</v>
      </c>
      <c r="CY115" s="37">
        <f t="shared" ca="1" si="1225"/>
        <v>41178.471976247951</v>
      </c>
      <c r="CZ115" s="64">
        <f t="shared" ca="1" si="1026"/>
        <v>9980235.8868700322</v>
      </c>
      <c r="DA115" s="170" cm="1">
        <f t="array" aca="1" ref="DA115" ca="1">IF(MONTH($A115) = 1, _xlfn.LET(_xlpm.value, RAND(), _xlfn.IFS(_xlpm.value&lt;=0.6, 0.9/12, AND(_xlpm.value&gt;0.6, _xlpm.value&lt;=0.8), 0.36/12, _xlpm.value&gt;0.8, -0.06/12)), DA114)</f>
        <v>7.4999999999999997E-2</v>
      </c>
      <c r="DB115" t="str">
        <f t="shared" ca="1" si="1509"/>
        <v>No</v>
      </c>
      <c r="DC115">
        <f ca="1">COUNTIF(DB$4:DB115, "Yes")</f>
        <v>8</v>
      </c>
      <c r="DD115" s="37">
        <f t="shared" ca="1" si="1226"/>
        <v>6387555.7339380458</v>
      </c>
      <c r="DE115" s="37">
        <f t="shared" ca="1" si="1227"/>
        <v>107237.75699817436</v>
      </c>
      <c r="DF115" s="64">
        <f t="shared" ca="1" si="1028"/>
        <v>6494793.4909362197</v>
      </c>
      <c r="DG115" s="170" cm="1">
        <f t="array" aca="1" ref="DG115" ca="1">IF(MONTH($A115) = 1, _xlfn.LET(_xlpm.value, RAND(), _xlfn.IFS(_xlpm.value&lt;=0.6, 0.9/12, AND(_xlpm.value&gt;0.6, _xlpm.value&lt;=0.8), 0.36/12, _xlpm.value&gt;0.8, -0.06/12)), DG114)</f>
        <v>7.4999999999999997E-2</v>
      </c>
      <c r="DH115" t="str">
        <f t="shared" ca="1" si="1510"/>
        <v>No</v>
      </c>
      <c r="DI115">
        <f ca="1">COUNTIF(DH$4:DH115, "Yes")</f>
        <v>4</v>
      </c>
      <c r="DJ115" s="37">
        <f t="shared" ca="1" si="1228"/>
        <v>13488812.570306044</v>
      </c>
      <c r="DK115" s="37">
        <f t="shared" ca="1" si="1229"/>
        <v>57114.563341668785</v>
      </c>
      <c r="DL115" s="64">
        <f t="shared" ca="1" si="1030"/>
        <v>13545927.133647712</v>
      </c>
      <c r="DM115" s="170" cm="1">
        <f t="array" aca="1" ref="DM115" ca="1">IF(MONTH($A115) = 1, _xlfn.LET(_xlpm.value, RAND(), _xlfn.IFS(_xlpm.value&lt;=0.6, 0.9/12, AND(_xlpm.value&gt;0.6, _xlpm.value&lt;=0.8), 0.36/12, _xlpm.value&gt;0.8, -0.06/12)), DM114)</f>
        <v>7.4999999999999997E-2</v>
      </c>
      <c r="DN115" t="str">
        <f t="shared" ca="1" si="1511"/>
        <v>No</v>
      </c>
      <c r="DO115">
        <f ca="1">COUNTIF(DN$4:DN115, "Yes")</f>
        <v>7</v>
      </c>
      <c r="DP115" s="37">
        <f t="shared" ca="1" si="1230"/>
        <v>11058009.666592656</v>
      </c>
      <c r="DQ115" s="37">
        <f t="shared" ca="1" si="1231"/>
        <v>77528.961902796189</v>
      </c>
      <c r="DR115" s="64">
        <f t="shared" ca="1" si="1032"/>
        <v>11135538.628495451</v>
      </c>
      <c r="DS115" s="170" cm="1">
        <f t="array" aca="1" ref="DS115" ca="1">IF(MONTH($A115) = 1, _xlfn.LET(_xlpm.value, RAND(), _xlfn.IFS(_xlpm.value&lt;=0.6, 0.9/12, AND(_xlpm.value&gt;0.6, _xlpm.value&lt;=0.8), 0.36/12, _xlpm.value&gt;0.8, -0.06/12)), DS114)</f>
        <v>7.4999999999999997E-2</v>
      </c>
      <c r="DT115" t="str">
        <f t="shared" ca="1" si="1512"/>
        <v>No</v>
      </c>
      <c r="DU115">
        <f ca="1">COUNTIF(DT$4:DT115, "Yes")</f>
        <v>7</v>
      </c>
      <c r="DV115" s="37">
        <f t="shared" ca="1" si="1232"/>
        <v>1419607.5532853848</v>
      </c>
      <c r="DW115" s="37">
        <f t="shared" ca="1" si="1233"/>
        <v>101495.59852610606</v>
      </c>
      <c r="DX115" s="64">
        <f t="shared" ca="1" si="1034"/>
        <v>1521103.1518114908</v>
      </c>
      <c r="DY115" s="170" cm="1">
        <f t="array" aca="1" ref="DY115" ca="1">IF(MONTH($A115) = 1, _xlfn.LET(_xlpm.value, RAND(), _xlfn.IFS(_xlpm.value&lt;=0.6, 0.9/12, AND(_xlpm.value&gt;0.6, _xlpm.value&lt;=0.8), 0.36/12, _xlpm.value&gt;0.8, -0.06/12)), DY114)</f>
        <v>7.4999999999999997E-2</v>
      </c>
      <c r="DZ115" t="str">
        <f t="shared" ca="1" si="1513"/>
        <v>No</v>
      </c>
      <c r="EA115">
        <f ca="1">COUNTIF(DZ$4:DZ115, "Yes")</f>
        <v>10</v>
      </c>
      <c r="EB115" s="37">
        <f t="shared" ca="1" si="1234"/>
        <v>2740762.7660405766</v>
      </c>
      <c r="EC115" s="37">
        <f t="shared" ca="1" si="1235"/>
        <v>142305.09523406628</v>
      </c>
      <c r="ED115" s="64">
        <f t="shared" ca="1" si="1036"/>
        <v>2883067.8612746429</v>
      </c>
      <c r="EE115" s="170" cm="1">
        <f t="array" aca="1" ref="EE115" ca="1">IF(MONTH($A115) = 1, _xlfn.LET(_xlpm.value, RAND(), _xlfn.IFS(_xlpm.value&lt;=0.6, 0.9/12, AND(_xlpm.value&gt;0.6, _xlpm.value&lt;=0.8), 0.36/12, _xlpm.value&gt;0.8, -0.06/12)), EE114)</f>
        <v>0.03</v>
      </c>
      <c r="EF115" t="str">
        <f t="shared" ca="1" si="1514"/>
        <v>No</v>
      </c>
      <c r="EG115">
        <f ca="1">COUNTIF(EF$4:EF115, "Yes")</f>
        <v>3</v>
      </c>
      <c r="EH115" s="37">
        <f t="shared" ca="1" si="1236"/>
        <v>2018877.0512146091</v>
      </c>
      <c r="EI115" s="37">
        <f t="shared" ca="1" si="1237"/>
        <v>57177.472394009797</v>
      </c>
      <c r="EJ115" s="64">
        <f t="shared" ca="1" si="1038"/>
        <v>2076054.5236086189</v>
      </c>
      <c r="EK115" s="170" cm="1">
        <f t="array" aca="1" ref="EK115" ca="1">IF(MONTH($A115) = 1, _xlfn.LET(_xlpm.value, RAND(), _xlfn.IFS(_xlpm.value&lt;=0.6, 0.9/12, AND(_xlpm.value&gt;0.6, _xlpm.value&lt;=0.8), 0.36/12, _xlpm.value&gt;0.8, -0.06/12)), EK114)</f>
        <v>7.4999999999999997E-2</v>
      </c>
      <c r="EL115" t="str">
        <f t="shared" ca="1" si="1515"/>
        <v>No</v>
      </c>
      <c r="EM115">
        <f ca="1">COUNTIF(EL$4:EL115, "Yes")</f>
        <v>8</v>
      </c>
      <c r="EN115" s="37">
        <f t="shared" ca="1" si="1238"/>
        <v>3184305.8663910129</v>
      </c>
      <c r="EO115" s="37">
        <f t="shared" ca="1" si="1239"/>
        <v>103457.28034112706</v>
      </c>
      <c r="EP115" s="64">
        <f t="shared" ca="1" si="1040"/>
        <v>3287763.1467321399</v>
      </c>
      <c r="EQ115" s="170" cm="1">
        <f t="array" aca="1" ref="EQ115" ca="1">IF(MONTH($A115) = 1, _xlfn.LET(_xlpm.value, RAND(), _xlfn.IFS(_xlpm.value&lt;=0.6, 0.9/12, AND(_xlpm.value&gt;0.6, _xlpm.value&lt;=0.8), 0.36/12, _xlpm.value&gt;0.8, -0.06/12)), EQ114)</f>
        <v>7.4999999999999997E-2</v>
      </c>
      <c r="ER115" t="str">
        <f t="shared" ca="1" si="1516"/>
        <v>No</v>
      </c>
      <c r="ES115">
        <f ca="1">COUNTIF(ER$4:ER115, "Yes")</f>
        <v>5</v>
      </c>
      <c r="ET115" s="37">
        <f t="shared" ca="1" si="1240"/>
        <v>5671571.2560502244</v>
      </c>
      <c r="EU115" s="37">
        <f t="shared" ca="1" si="1241"/>
        <v>33339.299948234002</v>
      </c>
      <c r="EV115" s="64">
        <f t="shared" ca="1" si="1042"/>
        <v>5704910.5559984585</v>
      </c>
      <c r="EW115" s="170" cm="1">
        <f t="array" aca="1" ref="EW115" ca="1">IF(MONTH($A115) = 1, _xlfn.LET(_xlpm.value, RAND(), _xlfn.IFS(_xlpm.value&lt;=0.6, 0.9/12, AND(_xlpm.value&gt;0.6, _xlpm.value&lt;=0.8), 0.36/12, _xlpm.value&gt;0.8, -0.06/12)), EW114)</f>
        <v>-5.0000000000000001E-3</v>
      </c>
      <c r="EX115" t="str">
        <f t="shared" ca="1" si="1517"/>
        <v>No</v>
      </c>
      <c r="EY115">
        <f ca="1">COUNTIF(EX$4:EX115, "Yes")</f>
        <v>4</v>
      </c>
      <c r="EZ115" s="37">
        <f t="shared" ca="1" si="1242"/>
        <v>7143770.1446756357</v>
      </c>
      <c r="FA115" s="37">
        <f t="shared" ca="1" si="1243"/>
        <v>54487.868871172017</v>
      </c>
      <c r="FB115" s="64">
        <f t="shared" ca="1" si="1044"/>
        <v>7198258.0135468077</v>
      </c>
      <c r="FC115" s="170" cm="1">
        <f t="array" aca="1" ref="FC115" ca="1">IF(MONTH($A115) = 1, _xlfn.LET(_xlpm.value, RAND(), _xlfn.IFS(_xlpm.value&lt;=0.6, 0.9/12, AND(_xlpm.value&gt;0.6, _xlpm.value&lt;=0.8), 0.36/12, _xlpm.value&gt;0.8, -0.06/12)), FC114)</f>
        <v>7.4999999999999997E-2</v>
      </c>
      <c r="FD115" t="str">
        <f t="shared" ca="1" si="1518"/>
        <v>No</v>
      </c>
      <c r="FE115">
        <f ca="1">COUNTIF(FD$4:FD115, "Yes")</f>
        <v>9</v>
      </c>
      <c r="FF115" s="37">
        <f t="shared" ca="1" si="1244"/>
        <v>6673026.9495375669</v>
      </c>
      <c r="FG115" s="37">
        <f t="shared" ca="1" si="1245"/>
        <v>118349.38787877926</v>
      </c>
      <c r="FH115" s="64">
        <f t="shared" ca="1" si="1046"/>
        <v>6791376.3374163462</v>
      </c>
      <c r="FI115" s="170" cm="1">
        <f t="array" aca="1" ref="FI115" ca="1">IF(MONTH($A115) = 1, _xlfn.LET(_xlpm.value, RAND(), _xlfn.IFS(_xlpm.value&lt;=0.6, 0.9/12, AND(_xlpm.value&gt;0.6, _xlpm.value&lt;=0.8), 0.36/12, _xlpm.value&gt;0.8, -0.06/12)), FI114)</f>
        <v>7.4999999999999997E-2</v>
      </c>
      <c r="FJ115" t="str">
        <f t="shared" ca="1" si="1519"/>
        <v>No</v>
      </c>
      <c r="FK115">
        <f ca="1">COUNTIF(FJ$4:FJ115, "Yes")</f>
        <v>4</v>
      </c>
      <c r="FL115" s="37">
        <f t="shared" ca="1" si="1246"/>
        <v>4888114.08625241</v>
      </c>
      <c r="FM115" s="37">
        <f t="shared" ca="1" si="1247"/>
        <v>51095.889580719318</v>
      </c>
      <c r="FN115" s="64">
        <f t="shared" ca="1" si="1048"/>
        <v>4939209.9758331291</v>
      </c>
      <c r="FO115" s="170" cm="1">
        <f t="array" aca="1" ref="FO115" ca="1">IF(MONTH($A115) = 1, _xlfn.LET(_xlpm.value, RAND(), _xlfn.IFS(_xlpm.value&lt;=0.6, 0.9/12, AND(_xlpm.value&gt;0.6, _xlpm.value&lt;=0.8), 0.36/12, _xlpm.value&gt;0.8, -0.06/12)), FO114)</f>
        <v>7.4999999999999997E-2</v>
      </c>
      <c r="FP115" t="str">
        <f t="shared" ca="1" si="1520"/>
        <v>No</v>
      </c>
      <c r="FQ115">
        <f ca="1">COUNTIF(FP$4:FP115, "Yes")</f>
        <v>7</v>
      </c>
      <c r="FR115" s="37">
        <f t="shared" ca="1" si="1248"/>
        <v>16775261.349373104</v>
      </c>
      <c r="FS115" s="37">
        <f t="shared" ca="1" si="1249"/>
        <v>67050.086159150524</v>
      </c>
      <c r="FT115" s="64">
        <f t="shared" ca="1" si="1050"/>
        <v>16842311.435532253</v>
      </c>
      <c r="FU115" s="170" cm="1">
        <f t="array" aca="1" ref="FU115" ca="1">IF(MONTH($A115) = 1, _xlfn.LET(_xlpm.value, RAND(), _xlfn.IFS(_xlpm.value&lt;=0.6, 0.9/12, AND(_xlpm.value&gt;0.6, _xlpm.value&lt;=0.8), 0.36/12, _xlpm.value&gt;0.8, -0.06/12)), FU114)</f>
        <v>7.4999999999999997E-2</v>
      </c>
      <c r="FV115" t="str">
        <f t="shared" ca="1" si="1521"/>
        <v>Yes</v>
      </c>
      <c r="FW115">
        <f ca="1">COUNTIF(FV$4:FV115, "Yes")</f>
        <v>6</v>
      </c>
      <c r="FX115" s="37">
        <f t="shared" ca="1" si="1250"/>
        <v>4386438.4112088075</v>
      </c>
      <c r="FY115" s="37">
        <f t="shared" ca="1" si="1251"/>
        <v>72669.863740286994</v>
      </c>
      <c r="FZ115" s="64">
        <f t="shared" ca="1" si="1052"/>
        <v>4459108.2749490943</v>
      </c>
      <c r="GA115" s="170" cm="1">
        <f t="array" aca="1" ref="GA115" ca="1">IF(MONTH($A115) = 1, _xlfn.LET(_xlpm.value, RAND(), _xlfn.IFS(_xlpm.value&lt;=0.6, 0.9/12, AND(_xlpm.value&gt;0.6, _xlpm.value&lt;=0.8), 0.36/12, _xlpm.value&gt;0.8, -0.06/12)), GA114)</f>
        <v>7.4999999999999997E-2</v>
      </c>
      <c r="GB115" t="str">
        <f t="shared" ca="1" si="1522"/>
        <v>No</v>
      </c>
      <c r="GC115">
        <f ca="1">COUNTIF(GB$4:GB115, "Yes")</f>
        <v>6</v>
      </c>
      <c r="GD115" s="37">
        <f t="shared" ca="1" si="1252"/>
        <v>4715211.1715747844</v>
      </c>
      <c r="GE115" s="37">
        <f t="shared" ca="1" si="1253"/>
        <v>68669.014640910682</v>
      </c>
      <c r="GF115" s="64">
        <f t="shared" ca="1" si="1054"/>
        <v>4783880.186215695</v>
      </c>
      <c r="GG115" s="170" cm="1">
        <f t="array" aca="1" ref="GG115" ca="1">IF(MONTH($A115) = 1, _xlfn.LET(_xlpm.value, RAND(), _xlfn.IFS(_xlpm.value&lt;=0.6, 0.9/12, AND(_xlpm.value&gt;0.6, _xlpm.value&lt;=0.8), 0.36/12, _xlpm.value&gt;0.8, -0.06/12)), GG114)</f>
        <v>0.03</v>
      </c>
      <c r="GH115" t="str">
        <f t="shared" ca="1" si="1523"/>
        <v>No</v>
      </c>
      <c r="GI115">
        <f ca="1">COUNTIF(GH$4:GH115, "Yes")</f>
        <v>7</v>
      </c>
      <c r="GJ115" s="37">
        <f t="shared" ca="1" si="1254"/>
        <v>1324190.1894360613</v>
      </c>
      <c r="GK115" s="37">
        <f t="shared" ca="1" si="1255"/>
        <v>44025.055501176437</v>
      </c>
      <c r="GL115" s="64">
        <f t="shared" ca="1" si="1056"/>
        <v>1368215.2449372378</v>
      </c>
      <c r="GM115" s="170" cm="1">
        <f t="array" aca="1" ref="GM115" ca="1">IF(MONTH($A115) = 1, _xlfn.LET(_xlpm.value, RAND(), _xlfn.IFS(_xlpm.value&lt;=0.6, 0.9/12, AND(_xlpm.value&gt;0.6, _xlpm.value&lt;=0.8), 0.36/12, _xlpm.value&gt;0.8, -0.06/12)), GM114)</f>
        <v>-5.0000000000000001E-3</v>
      </c>
      <c r="GN115" t="str">
        <f t="shared" ca="1" si="1524"/>
        <v>No</v>
      </c>
      <c r="GO115">
        <f ca="1">COUNTIF(GN$4:GN115, "Yes")</f>
        <v>4</v>
      </c>
      <c r="GP115" s="37">
        <f t="shared" ca="1" si="1256"/>
        <v>4581571.6000645272</v>
      </c>
      <c r="GQ115" s="37">
        <f t="shared" ca="1" si="1257"/>
        <v>52691.417484242127</v>
      </c>
      <c r="GR115" s="64">
        <f t="shared" ca="1" si="1058"/>
        <v>4634263.0175487697</v>
      </c>
      <c r="GS115" s="170" cm="1">
        <f t="array" aca="1" ref="GS115" ca="1">IF(MONTH($A115) = 1, _xlfn.LET(_xlpm.value, RAND(), _xlfn.IFS(_xlpm.value&lt;=0.6, 0.9/12, AND(_xlpm.value&gt;0.6, _xlpm.value&lt;=0.8), 0.36/12, _xlpm.value&gt;0.8, -0.06/12)), GS114)</f>
        <v>7.4999999999999997E-2</v>
      </c>
      <c r="GT115" t="str">
        <f t="shared" ca="1" si="1525"/>
        <v>No</v>
      </c>
      <c r="GU115">
        <f ca="1">COUNTIF(GT$4:GT115, "Yes")</f>
        <v>2</v>
      </c>
      <c r="GV115" s="37">
        <f t="shared" ca="1" si="1258"/>
        <v>4357385.6188988062</v>
      </c>
      <c r="GW115" s="37">
        <f t="shared" ca="1" si="1259"/>
        <v>12582.002007599842</v>
      </c>
      <c r="GX115" s="64">
        <f t="shared" ca="1" si="1060"/>
        <v>4369967.6209064061</v>
      </c>
      <c r="GY115" s="170" cm="1">
        <f t="array" aca="1" ref="GY115" ca="1">IF(MONTH($A115) = 1, _xlfn.LET(_xlpm.value, RAND(), _xlfn.IFS(_xlpm.value&lt;=0.6, 0.9/12, AND(_xlpm.value&gt;0.6, _xlpm.value&lt;=0.8), 0.36/12, _xlpm.value&gt;0.8, -0.06/12)), GY114)</f>
        <v>7.4999999999999997E-2</v>
      </c>
      <c r="GZ115" t="str">
        <f t="shared" ca="1" si="1526"/>
        <v>No</v>
      </c>
      <c r="HA115">
        <f ca="1">COUNTIF(GZ$4:GZ115, "Yes")</f>
        <v>4</v>
      </c>
      <c r="HB115" s="37">
        <f t="shared" ca="1" si="1260"/>
        <v>18498828.473589893</v>
      </c>
      <c r="HC115" s="37">
        <f t="shared" ca="1" si="1261"/>
        <v>70697.496803011483</v>
      </c>
      <c r="HD115" s="64">
        <f t="shared" ca="1" si="1062"/>
        <v>18569525.970392905</v>
      </c>
      <c r="HE115" s="170" cm="1">
        <f t="array" aca="1" ref="HE115" ca="1">IF(MONTH($A115) = 1, _xlfn.LET(_xlpm.value, RAND(), _xlfn.IFS(_xlpm.value&lt;=0.6, 0.9/12, AND(_xlpm.value&gt;0.6, _xlpm.value&lt;=0.8), 0.36/12, _xlpm.value&gt;0.8, -0.06/12)), HE114)</f>
        <v>-5.0000000000000001E-3</v>
      </c>
      <c r="HF115" t="str">
        <f t="shared" ca="1" si="1527"/>
        <v>No</v>
      </c>
      <c r="HG115">
        <f ca="1">COUNTIF(HF$4:HF115, "Yes")</f>
        <v>5</v>
      </c>
      <c r="HH115" s="37">
        <f t="shared" ca="1" si="1262"/>
        <v>3376689.3920789817</v>
      </c>
      <c r="HI115" s="37">
        <f t="shared" ca="1" si="1263"/>
        <v>67348.511418181326</v>
      </c>
      <c r="HJ115" s="64">
        <f t="shared" ca="1" si="1064"/>
        <v>3444037.9034971632</v>
      </c>
      <c r="HK115" s="170" cm="1">
        <f t="array" aca="1" ref="HK115" ca="1">IF(MONTH($A115) = 1, _xlfn.LET(_xlpm.value, RAND(), _xlfn.IFS(_xlpm.value&lt;=0.6, 0.9/12, AND(_xlpm.value&gt;0.6, _xlpm.value&lt;=0.8), 0.36/12, _xlpm.value&gt;0.8, -0.06/12)), HK114)</f>
        <v>0.03</v>
      </c>
      <c r="HL115" t="str">
        <f t="shared" ca="1" si="1528"/>
        <v>No</v>
      </c>
      <c r="HM115">
        <f ca="1">COUNTIF(HL$4:HL115, "Yes")</f>
        <v>5</v>
      </c>
      <c r="HN115" s="37">
        <f t="shared" ca="1" si="1264"/>
        <v>6549810.7236700626</v>
      </c>
      <c r="HO115" s="37">
        <f t="shared" ca="1" si="1265"/>
        <v>55173.165059016726</v>
      </c>
      <c r="HP115" s="64">
        <f t="shared" ca="1" si="1066"/>
        <v>6604983.8887290796</v>
      </c>
      <c r="HQ115" s="170" cm="1">
        <f t="array" aca="1" ref="HQ115" ca="1">IF(MONTH($A115) = 1, _xlfn.LET(_xlpm.value, RAND(), _xlfn.IFS(_xlpm.value&lt;=0.6, 0.9/12, AND(_xlpm.value&gt;0.6, _xlpm.value&lt;=0.8), 0.36/12, _xlpm.value&gt;0.8, -0.06/12)), HQ114)</f>
        <v>7.4999999999999997E-2</v>
      </c>
      <c r="HR115" t="str">
        <f t="shared" ca="1" si="1529"/>
        <v>No</v>
      </c>
      <c r="HS115">
        <f ca="1">COUNTIF(HR$4:HR115, "Yes")</f>
        <v>5</v>
      </c>
      <c r="HT115" s="37">
        <f t="shared" ca="1" si="1266"/>
        <v>2812163.4969285871</v>
      </c>
      <c r="HU115" s="37">
        <f t="shared" ca="1" si="1267"/>
        <v>68667.773090858158</v>
      </c>
      <c r="HV115" s="64">
        <f t="shared" ca="1" si="1068"/>
        <v>2880831.2700194451</v>
      </c>
      <c r="HW115" s="170" cm="1">
        <f t="array" aca="1" ref="HW115" ca="1">IF(MONTH($A115) = 1, _xlfn.LET(_xlpm.value, RAND(), _xlfn.IFS(_xlpm.value&lt;=0.6, 0.9/12, AND(_xlpm.value&gt;0.6, _xlpm.value&lt;=0.8), 0.36/12, _xlpm.value&gt;0.8, -0.06/12)), HW114)</f>
        <v>7.4999999999999997E-2</v>
      </c>
      <c r="HX115" t="str">
        <f t="shared" ca="1" si="1530"/>
        <v>Yes</v>
      </c>
      <c r="HY115">
        <f ca="1">COUNTIF(HX$4:HX115, "Yes")</f>
        <v>6</v>
      </c>
      <c r="HZ115" s="37">
        <f t="shared" ca="1" si="1268"/>
        <v>12733954.24955548</v>
      </c>
      <c r="IA115" s="37">
        <f t="shared" ca="1" si="1269"/>
        <v>92230.144523149225</v>
      </c>
      <c r="IB115" s="64">
        <f t="shared" ca="1" si="1070"/>
        <v>12826184.394078629</v>
      </c>
      <c r="IC115" s="170" cm="1">
        <f t="array" aca="1" ref="IC115" ca="1">IF(MONTH($A115) = 1, _xlfn.LET(_xlpm.value, RAND(), _xlfn.IFS(_xlpm.value&lt;=0.6, 0.9/12, AND(_xlpm.value&gt;0.6, _xlpm.value&lt;=0.8), 0.36/12, _xlpm.value&gt;0.8, -0.06/12)), IC114)</f>
        <v>-5.0000000000000001E-3</v>
      </c>
      <c r="ID115" t="str">
        <f t="shared" ca="1" si="1531"/>
        <v>No</v>
      </c>
      <c r="IE115">
        <f ca="1">COUNTIF(ID$4:ID115, "Yes")</f>
        <v>5</v>
      </c>
      <c r="IF115" s="37">
        <f t="shared" ca="1" si="1270"/>
        <v>12378204.076816026</v>
      </c>
      <c r="IG115" s="37">
        <f t="shared" ca="1" si="1271"/>
        <v>69084.527520139032</v>
      </c>
      <c r="IH115" s="64">
        <f t="shared" ca="1" si="1072"/>
        <v>12447288.604336165</v>
      </c>
      <c r="II115" s="170" cm="1">
        <f t="array" aca="1" ref="II115" ca="1">IF(MONTH($A115) = 1, _xlfn.LET(_xlpm.value, RAND(), _xlfn.IFS(_xlpm.value&lt;=0.6, 0.9/12, AND(_xlpm.value&gt;0.6, _xlpm.value&lt;=0.8), 0.36/12, _xlpm.value&gt;0.8, -0.06/12)), II114)</f>
        <v>7.4999999999999997E-2</v>
      </c>
      <c r="IJ115" t="str">
        <f t="shared" ca="1" si="1532"/>
        <v>No</v>
      </c>
      <c r="IK115">
        <f ca="1">COUNTIF(IJ$4:IJ115, "Yes")</f>
        <v>8</v>
      </c>
      <c r="IL115" s="37">
        <f t="shared" ca="1" si="1272"/>
        <v>2984098.3357185801</v>
      </c>
      <c r="IM115" s="37">
        <f t="shared" ca="1" si="1273"/>
        <v>119700.76219184943</v>
      </c>
      <c r="IN115" s="64">
        <f t="shared" ca="1" si="1074"/>
        <v>3103799.0979104294</v>
      </c>
      <c r="IO115" s="170" cm="1">
        <f t="array" aca="1" ref="IO115" ca="1">IF(MONTH($A115) = 1, _xlfn.LET(_xlpm.value, RAND(), _xlfn.IFS(_xlpm.value&lt;=0.6, 0.9/12, AND(_xlpm.value&gt;0.6, _xlpm.value&lt;=0.8), 0.36/12, _xlpm.value&gt;0.8, -0.06/12)), IO114)</f>
        <v>-5.0000000000000001E-3</v>
      </c>
      <c r="IP115" t="str">
        <f t="shared" ca="1" si="1533"/>
        <v>No</v>
      </c>
      <c r="IQ115">
        <f ca="1">COUNTIF(IP$4:IP115, "Yes")</f>
        <v>6</v>
      </c>
      <c r="IR115" s="37">
        <f t="shared" ca="1" si="1274"/>
        <v>1838007.4635821632</v>
      </c>
      <c r="IS115" s="37">
        <f t="shared" ca="1" si="1275"/>
        <v>92690.352605519904</v>
      </c>
      <c r="IT115" s="64">
        <f t="shared" ca="1" si="1076"/>
        <v>1930697.816187683</v>
      </c>
      <c r="IU115" s="170" cm="1">
        <f t="array" aca="1" ref="IU115" ca="1">IF(MONTH($A115) = 1, _xlfn.LET(_xlpm.value, RAND(), _xlfn.IFS(_xlpm.value&lt;=0.6, 0.9/12, AND(_xlpm.value&gt;0.6, _xlpm.value&lt;=0.8), 0.36/12, _xlpm.value&gt;0.8, -0.06/12)), IU114)</f>
        <v>7.4999999999999997E-2</v>
      </c>
      <c r="IV115" t="str">
        <f t="shared" ca="1" si="1534"/>
        <v>No</v>
      </c>
      <c r="IW115">
        <f ca="1">COUNTIF(IV$4:IV115, "Yes")</f>
        <v>6</v>
      </c>
      <c r="IX115" s="37">
        <f t="shared" ca="1" si="1276"/>
        <v>3249857.7340827356</v>
      </c>
      <c r="IY115" s="37">
        <f t="shared" ca="1" si="1277"/>
        <v>94049.38004559683</v>
      </c>
      <c r="IZ115" s="64">
        <f t="shared" ca="1" si="1078"/>
        <v>3343907.1141283326</v>
      </c>
      <c r="JA115" s="170" cm="1">
        <f t="array" aca="1" ref="JA115" ca="1">IF(MONTH($A115) = 1, _xlfn.LET(_xlpm.value, RAND(), _xlfn.IFS(_xlpm.value&lt;=0.6, 0.9/12, AND(_xlpm.value&gt;0.6, _xlpm.value&lt;=0.8), 0.36/12, _xlpm.value&gt;0.8, -0.06/12)), JA114)</f>
        <v>7.4999999999999997E-2</v>
      </c>
      <c r="JB115" t="str">
        <f t="shared" ca="1" si="1535"/>
        <v>No</v>
      </c>
      <c r="JC115">
        <f ca="1">COUNTIF(JB$4:JB115, "Yes")</f>
        <v>6</v>
      </c>
      <c r="JD115" s="37">
        <f t="shared" ca="1" si="1278"/>
        <v>1042217.672120807</v>
      </c>
      <c r="JE115" s="37">
        <f t="shared" ca="1" si="1279"/>
        <v>89033.708093154666</v>
      </c>
      <c r="JF115" s="64">
        <f t="shared" ca="1" si="1080"/>
        <v>1131251.3802139617</v>
      </c>
      <c r="JG115" s="170" cm="1">
        <f t="array" aca="1" ref="JG115" ca="1">IF(MONTH($A115) = 1, _xlfn.LET(_xlpm.value, RAND(), _xlfn.IFS(_xlpm.value&lt;=0.6, 0.9/12, AND(_xlpm.value&gt;0.6, _xlpm.value&lt;=0.8), 0.36/12, _xlpm.value&gt;0.8, -0.06/12)), JG114)</f>
        <v>7.4999999999999997E-2</v>
      </c>
      <c r="JH115" t="str">
        <f t="shared" ca="1" si="1536"/>
        <v>No</v>
      </c>
      <c r="JI115">
        <f ca="1">COUNTIF(JH$4:JH115, "Yes")</f>
        <v>5</v>
      </c>
      <c r="JJ115" s="37">
        <f t="shared" ca="1" si="1280"/>
        <v>16765569.902441295</v>
      </c>
      <c r="JK115" s="37">
        <f t="shared" ca="1" si="1281"/>
        <v>45375.423528143481</v>
      </c>
      <c r="JL115" s="64">
        <f t="shared" ca="1" si="1082"/>
        <v>16810945.325969439</v>
      </c>
      <c r="JM115" s="170" cm="1">
        <f t="array" aca="1" ref="JM115" ca="1">IF(MONTH($A115) = 1, _xlfn.LET(_xlpm.value, RAND(), _xlfn.IFS(_xlpm.value&lt;=0.6, 0.9/12, AND(_xlpm.value&gt;0.6, _xlpm.value&lt;=0.8), 0.36/12, _xlpm.value&gt;0.8, -0.06/12)), JM114)</f>
        <v>7.4999999999999997E-2</v>
      </c>
      <c r="JN115" t="str">
        <f t="shared" ca="1" si="1537"/>
        <v>No</v>
      </c>
      <c r="JO115">
        <f ca="1">COUNTIF(JN$4:JN115, "Yes")</f>
        <v>9</v>
      </c>
      <c r="JP115" s="37">
        <f t="shared" ca="1" si="1282"/>
        <v>2539868.0517196115</v>
      </c>
      <c r="JQ115" s="37">
        <f t="shared" ca="1" si="1283"/>
        <v>144946.76551656346</v>
      </c>
      <c r="JR115" s="64">
        <f t="shared" ca="1" si="1084"/>
        <v>2684814.8172361748</v>
      </c>
      <c r="JS115" s="170" cm="1">
        <f t="array" aca="1" ref="JS115" ca="1">IF(MONTH($A115) = 1, _xlfn.LET(_xlpm.value, RAND(), _xlfn.IFS(_xlpm.value&lt;=0.6, 0.9/12, AND(_xlpm.value&gt;0.6, _xlpm.value&lt;=0.8), 0.36/12, _xlpm.value&gt;0.8, -0.06/12)), JS114)</f>
        <v>7.4999999999999997E-2</v>
      </c>
      <c r="JT115" t="str">
        <f t="shared" ca="1" si="1538"/>
        <v>No</v>
      </c>
      <c r="JU115">
        <f ca="1">COUNTIF(JT$4:JT115, "Yes")</f>
        <v>4</v>
      </c>
      <c r="JV115" s="37">
        <f t="shared" ca="1" si="1284"/>
        <v>9991945.5031258259</v>
      </c>
      <c r="JW115" s="37">
        <f t="shared" ca="1" si="1285"/>
        <v>47165.336724812747</v>
      </c>
      <c r="JX115" s="64">
        <f t="shared" ca="1" si="1086"/>
        <v>10039110.839850638</v>
      </c>
      <c r="JY115" s="170" cm="1">
        <f t="array" aca="1" ref="JY115" ca="1">IF(MONTH($A115) = 1, _xlfn.LET(_xlpm.value, RAND(), _xlfn.IFS(_xlpm.value&lt;=0.6, 0.9/12, AND(_xlpm.value&gt;0.6, _xlpm.value&lt;=0.8), 0.36/12, _xlpm.value&gt;0.8, -0.06/12)), JY114)</f>
        <v>7.4999999999999997E-2</v>
      </c>
      <c r="JZ115" t="str">
        <f t="shared" ca="1" si="1539"/>
        <v>No</v>
      </c>
      <c r="KA115">
        <f ca="1">COUNTIF(JZ$4:JZ115, "Yes")</f>
        <v>7</v>
      </c>
      <c r="KB115" s="37">
        <f t="shared" ca="1" si="1286"/>
        <v>8171791.7565217009</v>
      </c>
      <c r="KC115" s="37">
        <f t="shared" ca="1" si="1287"/>
        <v>73848.677024650111</v>
      </c>
      <c r="KD115" s="64">
        <f t="shared" ca="1" si="1088"/>
        <v>8245640.4335463513</v>
      </c>
      <c r="KE115" s="170" cm="1">
        <f t="array" aca="1" ref="KE115" ca="1">IF(MONTH($A115) = 1, _xlfn.LET(_xlpm.value, RAND(), _xlfn.IFS(_xlpm.value&lt;=0.6, 0.9/12, AND(_xlpm.value&gt;0.6, _xlpm.value&lt;=0.8), 0.36/12, _xlpm.value&gt;0.8, -0.06/12)), KE114)</f>
        <v>7.4999999999999997E-2</v>
      </c>
      <c r="KF115" t="str">
        <f t="shared" ca="1" si="1540"/>
        <v>No</v>
      </c>
      <c r="KG115">
        <f ca="1">COUNTIF(KF$4:KF115, "Yes")</f>
        <v>4</v>
      </c>
      <c r="KH115" s="37">
        <f t="shared" ca="1" si="1288"/>
        <v>1571647.0656924697</v>
      </c>
      <c r="KI115" s="37">
        <f t="shared" ca="1" si="1289"/>
        <v>50061.219416799213</v>
      </c>
      <c r="KJ115" s="64">
        <f t="shared" ca="1" si="1090"/>
        <v>1621708.285109269</v>
      </c>
      <c r="KK115" s="170" cm="1">
        <f t="array" aca="1" ref="KK115" ca="1">IF(MONTH($A115) = 1, _xlfn.LET(_xlpm.value, RAND(), _xlfn.IFS(_xlpm.value&lt;=0.6, 0.9/12, AND(_xlpm.value&gt;0.6, _xlpm.value&lt;=0.8), 0.36/12, _xlpm.value&gt;0.8, -0.06/12)), KK114)</f>
        <v>7.4999999999999997E-2</v>
      </c>
      <c r="KL115" t="str">
        <f t="shared" ca="1" si="1541"/>
        <v>No</v>
      </c>
      <c r="KM115">
        <f ca="1">COUNTIF(KL$4:KL115, "Yes")</f>
        <v>6</v>
      </c>
      <c r="KN115" s="37">
        <f t="shared" ca="1" si="1290"/>
        <v>6296623.7022477426</v>
      </c>
      <c r="KO115" s="37">
        <f t="shared" ca="1" si="1291"/>
        <v>57286.618432949057</v>
      </c>
      <c r="KP115" s="64">
        <f t="shared" ca="1" si="1092"/>
        <v>6353910.3206806919</v>
      </c>
      <c r="KQ115" s="170" cm="1">
        <f t="array" aca="1" ref="KQ115" ca="1">IF(MONTH($A115) = 1, _xlfn.LET(_xlpm.value, RAND(), _xlfn.IFS(_xlpm.value&lt;=0.6, 0.9/12, AND(_xlpm.value&gt;0.6, _xlpm.value&lt;=0.8), 0.36/12, _xlpm.value&gt;0.8, -0.06/12)), KQ114)</f>
        <v>7.4999999999999997E-2</v>
      </c>
      <c r="KR115" t="str">
        <f t="shared" ca="1" si="1542"/>
        <v>No</v>
      </c>
      <c r="KS115">
        <f ca="1">COUNTIF(KR$4:KR115, "Yes")</f>
        <v>5</v>
      </c>
      <c r="KT115" s="37">
        <f t="shared" ca="1" si="1292"/>
        <v>2066223.8332177922</v>
      </c>
      <c r="KU115" s="37">
        <f t="shared" ca="1" si="1293"/>
        <v>65851.365852902483</v>
      </c>
      <c r="KV115" s="64">
        <f t="shared" ca="1" si="1094"/>
        <v>2132075.1990706949</v>
      </c>
      <c r="KW115" s="170" cm="1">
        <f t="array" aca="1" ref="KW115" ca="1">IF(MONTH($A115) = 1, _xlfn.LET(_xlpm.value, RAND(), _xlfn.IFS(_xlpm.value&lt;=0.6, 0.9/12, AND(_xlpm.value&gt;0.6, _xlpm.value&lt;=0.8), 0.36/12, _xlpm.value&gt;0.8, -0.06/12)), KW114)</f>
        <v>7.4999999999999997E-2</v>
      </c>
      <c r="KX115" t="str">
        <f t="shared" ca="1" si="1543"/>
        <v>No</v>
      </c>
      <c r="KY115">
        <f ca="1">COUNTIF(KX$4:KX115, "Yes")</f>
        <v>4</v>
      </c>
      <c r="KZ115" s="37">
        <f t="shared" ca="1" si="1294"/>
        <v>2418671.8809182779</v>
      </c>
      <c r="LA115" s="37">
        <f t="shared" ca="1" si="1295"/>
        <v>66470.502672230607</v>
      </c>
      <c r="LB115" s="64">
        <f t="shared" ca="1" si="1096"/>
        <v>2485142.3835905087</v>
      </c>
      <c r="LC115" s="170" cm="1">
        <f t="array" aca="1" ref="LC115" ca="1">IF(MONTH($A115) = 1, _xlfn.LET(_xlpm.value, RAND(), _xlfn.IFS(_xlpm.value&lt;=0.6, 0.9/12, AND(_xlpm.value&gt;0.6, _xlpm.value&lt;=0.8), 0.36/12, _xlpm.value&gt;0.8, -0.06/12)), LC114)</f>
        <v>7.4999999999999997E-2</v>
      </c>
      <c r="LD115" t="str">
        <f t="shared" ca="1" si="1544"/>
        <v>No</v>
      </c>
      <c r="LE115">
        <f ca="1">COUNTIF(LD$4:LD115, "Yes")</f>
        <v>5</v>
      </c>
      <c r="LF115" s="37">
        <f t="shared" ca="1" si="1296"/>
        <v>2752443.4871951351</v>
      </c>
      <c r="LG115" s="37">
        <f t="shared" ca="1" si="1297"/>
        <v>40795.750339086306</v>
      </c>
      <c r="LH115" s="64">
        <f t="shared" ca="1" si="1098"/>
        <v>2793239.2375342213</v>
      </c>
      <c r="LI115" s="170" cm="1">
        <f t="array" aca="1" ref="LI115" ca="1">IF(MONTH($A115) = 1, _xlfn.LET(_xlpm.value, RAND(), _xlfn.IFS(_xlpm.value&lt;=0.6, 0.9/12, AND(_xlpm.value&gt;0.6, _xlpm.value&lt;=0.8), 0.36/12, _xlpm.value&gt;0.8, -0.06/12)), LI114)</f>
        <v>7.4999999999999997E-2</v>
      </c>
      <c r="LJ115" t="str">
        <f t="shared" ca="1" si="1545"/>
        <v>No</v>
      </c>
      <c r="LK115">
        <f ca="1">COUNTIF(LJ$4:LJ115, "Yes")</f>
        <v>6</v>
      </c>
      <c r="LL115" s="37">
        <f t="shared" ca="1" si="1298"/>
        <v>4379705.068088484</v>
      </c>
      <c r="LM115" s="37">
        <f t="shared" ca="1" si="1299"/>
        <v>90588.925748297785</v>
      </c>
      <c r="LN115" s="64">
        <f t="shared" ca="1" si="1100"/>
        <v>4470293.9938367819</v>
      </c>
      <c r="LO115" s="170" cm="1">
        <f t="array" aca="1" ref="LO115" ca="1">IF(MONTH($A115) = 1, _xlfn.LET(_xlpm.value, RAND(), _xlfn.IFS(_xlpm.value&lt;=0.6, 0.9/12, AND(_xlpm.value&gt;0.6, _xlpm.value&lt;=0.8), 0.36/12, _xlpm.value&gt;0.8, -0.06/12)), LO114)</f>
        <v>7.4999999999999997E-2</v>
      </c>
      <c r="LP115" t="str">
        <f t="shared" ca="1" si="1546"/>
        <v>No</v>
      </c>
      <c r="LQ115">
        <f ca="1">COUNTIF(LP$4:LP115, "Yes")</f>
        <v>9</v>
      </c>
      <c r="LR115" s="37">
        <f t="shared" ca="1" si="1300"/>
        <v>998971.24837590253</v>
      </c>
      <c r="LS115" s="37">
        <f t="shared" ca="1" si="1301"/>
        <v>119174.80004209126</v>
      </c>
      <c r="LT115" s="64">
        <f t="shared" ca="1" si="1102"/>
        <v>1118146.0484179938</v>
      </c>
      <c r="LU115" s="170" cm="1">
        <f t="array" aca="1" ref="LU115" ca="1">IF(MONTH($A115) = 1, _xlfn.LET(_xlpm.value, RAND(), _xlfn.IFS(_xlpm.value&lt;=0.6, 0.9/12, AND(_xlpm.value&gt;0.6, _xlpm.value&lt;=0.8), 0.36/12, _xlpm.value&gt;0.8, -0.06/12)), LU114)</f>
        <v>7.4999999999999997E-2</v>
      </c>
      <c r="LV115" t="str">
        <f t="shared" ca="1" si="1547"/>
        <v>No</v>
      </c>
      <c r="LW115">
        <f ca="1">COUNTIF(LV$4:LV115, "Yes")</f>
        <v>4</v>
      </c>
      <c r="LX115" s="37">
        <f t="shared" ca="1" si="1302"/>
        <v>17339387.353192985</v>
      </c>
      <c r="LY115" s="37">
        <f t="shared" ca="1" si="1303"/>
        <v>54282.816040736281</v>
      </c>
      <c r="LZ115" s="64">
        <f t="shared" ca="1" si="1104"/>
        <v>17393670.169233721</v>
      </c>
      <c r="MA115" s="170" cm="1">
        <f t="array" aca="1" ref="MA115" ca="1">IF(MONTH($A115) = 1, _xlfn.LET(_xlpm.value, RAND(), _xlfn.IFS(_xlpm.value&lt;=0.6, 0.9/12, AND(_xlpm.value&gt;0.6, _xlpm.value&lt;=0.8), 0.36/12, _xlpm.value&gt;0.8, -0.06/12)), MA114)</f>
        <v>7.4999999999999997E-2</v>
      </c>
      <c r="MB115" t="str">
        <f t="shared" ca="1" si="1548"/>
        <v>No</v>
      </c>
      <c r="MC115">
        <f ca="1">COUNTIF(MB$4:MB115, "Yes")</f>
        <v>6</v>
      </c>
      <c r="MD115" s="37">
        <f t="shared" ca="1" si="1304"/>
        <v>1758814.3805201524</v>
      </c>
      <c r="ME115" s="37">
        <f t="shared" ca="1" si="1305"/>
        <v>62793.717036704824</v>
      </c>
      <c r="MF115" s="64">
        <f t="shared" ca="1" si="1106"/>
        <v>1821608.0975568572</v>
      </c>
      <c r="MG115" s="170" cm="1">
        <f t="array" aca="1" ref="MG115" ca="1">IF(MONTH($A115) = 1, _xlfn.LET(_xlpm.value, RAND(), _xlfn.IFS(_xlpm.value&lt;=0.6, 0.9/12, AND(_xlpm.value&gt;0.6, _xlpm.value&lt;=0.8), 0.36/12, _xlpm.value&gt;0.8, -0.06/12)), MG114)</f>
        <v>7.4999999999999997E-2</v>
      </c>
      <c r="MH115" t="str">
        <f t="shared" ca="1" si="1549"/>
        <v>Yes</v>
      </c>
      <c r="MI115">
        <f ca="1">COUNTIF(MH$4:MH115, "Yes")</f>
        <v>9</v>
      </c>
      <c r="MJ115" s="37">
        <f t="shared" ca="1" si="1306"/>
        <v>3052643.6439855294</v>
      </c>
      <c r="MK115" s="37">
        <f t="shared" ca="1" si="1307"/>
        <v>96934.660931416322</v>
      </c>
      <c r="ML115" s="64">
        <f t="shared" ca="1" si="1108"/>
        <v>3149578.3049169458</v>
      </c>
      <c r="MM115" s="170" cm="1">
        <f t="array" aca="1" ref="MM115" ca="1">IF(MONTH($A115) = 1, _xlfn.LET(_xlpm.value, RAND(), _xlfn.IFS(_xlpm.value&lt;=0.6, 0.9/12, AND(_xlpm.value&gt;0.6, _xlpm.value&lt;=0.8), 0.36/12, _xlpm.value&gt;0.8, -0.06/12)), MM114)</f>
        <v>7.4999999999999997E-2</v>
      </c>
      <c r="MN115" t="str">
        <f t="shared" ca="1" si="1550"/>
        <v>No</v>
      </c>
      <c r="MO115">
        <f ca="1">COUNTIF(MN$4:MN115, "Yes")</f>
        <v>8</v>
      </c>
      <c r="MP115" s="37">
        <f t="shared" ca="1" si="1308"/>
        <v>3989587.9832937471</v>
      </c>
      <c r="MQ115" s="37">
        <f t="shared" ca="1" si="1309"/>
        <v>132168.51030221779</v>
      </c>
      <c r="MR115" s="64">
        <f t="shared" ca="1" si="1110"/>
        <v>4121756.4935959647</v>
      </c>
      <c r="MS115" s="170" cm="1">
        <f t="array" aca="1" ref="MS115" ca="1">IF(MONTH($A115) = 1, _xlfn.LET(_xlpm.value, RAND(), _xlfn.IFS(_xlpm.value&lt;=0.6, 0.9/12, AND(_xlpm.value&gt;0.6, _xlpm.value&lt;=0.8), 0.36/12, _xlpm.value&gt;0.8, -0.06/12)), MS114)</f>
        <v>7.4999999999999997E-2</v>
      </c>
      <c r="MT115" t="str">
        <f t="shared" ca="1" si="1551"/>
        <v>No</v>
      </c>
      <c r="MU115">
        <f ca="1">COUNTIF(MT$4:MT115, "Yes")</f>
        <v>9</v>
      </c>
      <c r="MV115" s="37">
        <f t="shared" ca="1" si="1310"/>
        <v>2040603.1304559712</v>
      </c>
      <c r="MW115" s="37">
        <f t="shared" ca="1" si="1311"/>
        <v>153886.49180658837</v>
      </c>
      <c r="MX115" s="64">
        <f t="shared" ca="1" si="1112"/>
        <v>2194489.6222625598</v>
      </c>
      <c r="MY115" s="170" cm="1">
        <f t="array" aca="1" ref="MY115" ca="1">IF(MONTH($A115) = 1, _xlfn.LET(_xlpm.value, RAND(), _xlfn.IFS(_xlpm.value&lt;=0.6, 0.9/12, AND(_xlpm.value&gt;0.6, _xlpm.value&lt;=0.8), 0.36/12, _xlpm.value&gt;0.8, -0.06/12)), MY114)</f>
        <v>7.4999999999999997E-2</v>
      </c>
      <c r="MZ115" t="str">
        <f t="shared" ca="1" si="1552"/>
        <v>No</v>
      </c>
      <c r="NA115">
        <f ca="1">COUNTIF(MZ$4:MZ115, "Yes")</f>
        <v>5</v>
      </c>
      <c r="NB115" s="37">
        <f t="shared" ca="1" si="1312"/>
        <v>36736460.151094757</v>
      </c>
      <c r="NC115" s="37">
        <f t="shared" ca="1" si="1313"/>
        <v>52057.757321337507</v>
      </c>
      <c r="ND115" s="64">
        <f t="shared" ca="1" si="1114"/>
        <v>36788517.908416092</v>
      </c>
      <c r="NE115" s="170" cm="1">
        <f t="array" aca="1" ref="NE115" ca="1">IF(MONTH($A115) = 1, _xlfn.LET(_xlpm.value, RAND(), _xlfn.IFS(_xlpm.value&lt;=0.6, 0.9/12, AND(_xlpm.value&gt;0.6, _xlpm.value&lt;=0.8), 0.36/12, _xlpm.value&gt;0.8, -0.06/12)), NE114)</f>
        <v>7.4999999999999997E-2</v>
      </c>
      <c r="NF115" t="str">
        <f t="shared" ca="1" si="1553"/>
        <v>No</v>
      </c>
      <c r="NG115">
        <f ca="1">COUNTIF(NF$4:NF115, "Yes")</f>
        <v>3</v>
      </c>
      <c r="NH115" s="37">
        <f t="shared" ca="1" si="1314"/>
        <v>5880713.0362733928</v>
      </c>
      <c r="NI115" s="37">
        <f t="shared" ca="1" si="1315"/>
        <v>45466.021054384924</v>
      </c>
      <c r="NJ115" s="64">
        <f t="shared" ca="1" si="1116"/>
        <v>5926179.0573277781</v>
      </c>
      <c r="NK115" s="170" cm="1">
        <f t="array" aca="1" ref="NK115" ca="1">IF(MONTH($A115) = 1, _xlfn.LET(_xlpm.value, RAND(), _xlfn.IFS(_xlpm.value&lt;=0.6, 0.9/12, AND(_xlpm.value&gt;0.6, _xlpm.value&lt;=0.8), 0.36/12, _xlpm.value&gt;0.8, -0.06/12)), NK114)</f>
        <v>-5.0000000000000001E-3</v>
      </c>
      <c r="NL115" t="str">
        <f t="shared" ca="1" si="1554"/>
        <v>No</v>
      </c>
      <c r="NM115">
        <f ca="1">COUNTIF(NL$4:NL115, "Yes")</f>
        <v>7</v>
      </c>
      <c r="NN115" s="37">
        <f t="shared" ca="1" si="1316"/>
        <v>1651024.8733627598</v>
      </c>
      <c r="NO115" s="37">
        <f t="shared" ca="1" si="1317"/>
        <v>108648.47521379626</v>
      </c>
      <c r="NP115" s="64">
        <f t="shared" ca="1" si="1118"/>
        <v>1759673.3485765562</v>
      </c>
      <c r="NQ115" s="170" cm="1">
        <f t="array" aca="1" ref="NQ115" ca="1">IF(MONTH($A115) = 1, _xlfn.LET(_xlpm.value, RAND(), _xlfn.IFS(_xlpm.value&lt;=0.6, 0.9/12, AND(_xlpm.value&gt;0.6, _xlpm.value&lt;=0.8), 0.36/12, _xlpm.value&gt;0.8, -0.06/12)), NQ114)</f>
        <v>-5.0000000000000001E-3</v>
      </c>
      <c r="NR115" t="str">
        <f t="shared" ca="1" si="1555"/>
        <v>No</v>
      </c>
      <c r="NS115">
        <f ca="1">COUNTIF(NR$4:NR115, "Yes")</f>
        <v>7</v>
      </c>
      <c r="NT115" s="37">
        <f t="shared" ca="1" si="1318"/>
        <v>549134.05253007961</v>
      </c>
      <c r="NU115" s="37">
        <f t="shared" ca="1" si="1319"/>
        <v>98265.342173158715</v>
      </c>
      <c r="NV115" s="64">
        <f t="shared" ca="1" si="1120"/>
        <v>647399.39470323827</v>
      </c>
      <c r="NW115" s="170" cm="1">
        <f t="array" aca="1" ref="NW115" ca="1">IF(MONTH($A115) = 1, _xlfn.LET(_xlpm.value, RAND(), _xlfn.IFS(_xlpm.value&lt;=0.6, 0.9/12, AND(_xlpm.value&gt;0.6, _xlpm.value&lt;=0.8), 0.36/12, _xlpm.value&gt;0.8, -0.06/12)), NW114)</f>
        <v>0.03</v>
      </c>
      <c r="NX115" t="str">
        <f t="shared" ca="1" si="1556"/>
        <v>No</v>
      </c>
      <c r="NY115">
        <f ca="1">COUNTIF(NX$4:NX115, "Yes")</f>
        <v>8</v>
      </c>
      <c r="NZ115" s="37">
        <f t="shared" ca="1" si="1320"/>
        <v>1642139.0567130356</v>
      </c>
      <c r="OA115" s="37">
        <f t="shared" ca="1" si="1321"/>
        <v>131750.43665188615</v>
      </c>
      <c r="OB115" s="64">
        <f t="shared" ca="1" si="1122"/>
        <v>1773889.4933649218</v>
      </c>
      <c r="OC115" s="170" cm="1">
        <f t="array" aca="1" ref="OC115" ca="1">IF(MONTH($A115) = 1, _xlfn.LET(_xlpm.value, RAND(), _xlfn.IFS(_xlpm.value&lt;=0.6, 0.9/12, AND(_xlpm.value&gt;0.6, _xlpm.value&lt;=0.8), 0.36/12, _xlpm.value&gt;0.8, -0.06/12)), OC114)</f>
        <v>0.03</v>
      </c>
      <c r="OD115" t="str">
        <f t="shared" ca="1" si="1557"/>
        <v>No</v>
      </c>
      <c r="OE115">
        <f ca="1">COUNTIF(OD$4:OD115, "Yes")</f>
        <v>7</v>
      </c>
      <c r="OF115" s="37">
        <f t="shared" ca="1" si="1322"/>
        <v>893250.29756346543</v>
      </c>
      <c r="OG115" s="37">
        <f t="shared" ca="1" si="1323"/>
        <v>83143.043911846646</v>
      </c>
      <c r="OH115" s="64">
        <f t="shared" ca="1" si="1124"/>
        <v>976393.34147531213</v>
      </c>
      <c r="OI115" s="170" cm="1">
        <f t="array" aca="1" ref="OI115" ca="1">IF(MONTH($A115) = 1, _xlfn.LET(_xlpm.value, RAND(), _xlfn.IFS(_xlpm.value&lt;=0.6, 0.9/12, AND(_xlpm.value&gt;0.6, _xlpm.value&lt;=0.8), 0.36/12, _xlpm.value&gt;0.8, -0.06/12)), OI114)</f>
        <v>7.4999999999999997E-2</v>
      </c>
      <c r="OJ115" t="str">
        <f t="shared" ca="1" si="1558"/>
        <v>No</v>
      </c>
      <c r="OK115">
        <f ca="1">COUNTIF(OJ$4:OJ115, "Yes")</f>
        <v>11</v>
      </c>
      <c r="OL115" s="37">
        <f t="shared" ca="1" si="1324"/>
        <v>6395342.0928710774</v>
      </c>
      <c r="OM115" s="37">
        <f t="shared" ca="1" si="1325"/>
        <v>152545.09609403188</v>
      </c>
      <c r="ON115" s="64">
        <f t="shared" ca="1" si="1126"/>
        <v>6547887.1889651092</v>
      </c>
      <c r="OO115" s="170" cm="1">
        <f t="array" aca="1" ref="OO115" ca="1">IF(MONTH($A115) = 1, _xlfn.LET(_xlpm.value, RAND(), _xlfn.IFS(_xlpm.value&lt;=0.6, 0.9/12, AND(_xlpm.value&gt;0.6, _xlpm.value&lt;=0.8), 0.36/12, _xlpm.value&gt;0.8, -0.06/12)), OO114)</f>
        <v>-5.0000000000000001E-3</v>
      </c>
      <c r="OP115" t="str">
        <f t="shared" ca="1" si="1559"/>
        <v>No</v>
      </c>
      <c r="OQ115">
        <f ca="1">COUNTIF(OP$4:OP115, "Yes")</f>
        <v>7</v>
      </c>
      <c r="OR115" s="37">
        <f t="shared" ca="1" si="1326"/>
        <v>2211981.6758481045</v>
      </c>
      <c r="OS115" s="37">
        <f t="shared" ca="1" si="1327"/>
        <v>83881.331964564437</v>
      </c>
      <c r="OT115" s="64">
        <f t="shared" ca="1" si="1128"/>
        <v>2295863.007812669</v>
      </c>
      <c r="OU115" s="170" cm="1">
        <f t="array" aca="1" ref="OU115" ca="1">IF(MONTH($A115) = 1, _xlfn.LET(_xlpm.value, RAND(), _xlfn.IFS(_xlpm.value&lt;=0.6, 0.9/12, AND(_xlpm.value&gt;0.6, _xlpm.value&lt;=0.8), 0.36/12, _xlpm.value&gt;0.8, -0.06/12)), OU114)</f>
        <v>7.4999999999999997E-2</v>
      </c>
      <c r="OV115" t="str">
        <f t="shared" ca="1" si="1560"/>
        <v>No</v>
      </c>
      <c r="OW115">
        <f ca="1">COUNTIF(OV$4:OV115, "Yes")</f>
        <v>3</v>
      </c>
      <c r="OX115" s="37">
        <f t="shared" ca="1" si="1328"/>
        <v>18110091.000765763</v>
      </c>
      <c r="OY115" s="37">
        <f t="shared" ca="1" si="1329"/>
        <v>45720.119306927176</v>
      </c>
      <c r="OZ115" s="64">
        <f t="shared" ca="1" si="1130"/>
        <v>18155811.120072689</v>
      </c>
      <c r="PA115" s="170" cm="1">
        <f t="array" aca="1" ref="PA115" ca="1">IF(MONTH($A115) = 1, _xlfn.LET(_xlpm.value, RAND(), _xlfn.IFS(_xlpm.value&lt;=0.6, 0.9/12, AND(_xlpm.value&gt;0.6, _xlpm.value&lt;=0.8), 0.36/12, _xlpm.value&gt;0.8, -0.06/12)), PA114)</f>
        <v>-5.0000000000000001E-3</v>
      </c>
      <c r="PB115" t="str">
        <f t="shared" ca="1" si="1561"/>
        <v>No</v>
      </c>
      <c r="PC115">
        <f ca="1">COUNTIF(PB$4:PB115, "Yes")</f>
        <v>7</v>
      </c>
      <c r="PD115" s="37">
        <f t="shared" ca="1" si="1330"/>
        <v>1468845.8624220213</v>
      </c>
      <c r="PE115" s="37">
        <f t="shared" ca="1" si="1331"/>
        <v>89297.039414545827</v>
      </c>
      <c r="PF115" s="64">
        <f t="shared" ca="1" si="1132"/>
        <v>1558142.9018365671</v>
      </c>
      <c r="PG115" s="170" cm="1">
        <f t="array" aca="1" ref="PG115" ca="1">IF(MONTH($A115) = 1, _xlfn.LET(_xlpm.value, RAND(), _xlfn.IFS(_xlpm.value&lt;=0.6, 0.9/12, AND(_xlpm.value&gt;0.6, _xlpm.value&lt;=0.8), 0.36/12, _xlpm.value&gt;0.8, -0.06/12)), PG114)</f>
        <v>7.4999999999999997E-2</v>
      </c>
      <c r="PH115" t="str">
        <f t="shared" ca="1" si="1562"/>
        <v>No</v>
      </c>
      <c r="PI115">
        <f ca="1">COUNTIF(PH$4:PH115, "Yes")</f>
        <v>9</v>
      </c>
      <c r="PJ115" s="37">
        <f t="shared" ca="1" si="1332"/>
        <v>1130470.3643396241</v>
      </c>
      <c r="PK115" s="37">
        <f t="shared" ca="1" si="1333"/>
        <v>121893.95883476728</v>
      </c>
      <c r="PL115" s="64">
        <f t="shared" ca="1" si="1134"/>
        <v>1252364.3231743914</v>
      </c>
      <c r="PM115" s="170" cm="1">
        <f t="array" aca="1" ref="PM115" ca="1">IF(MONTH($A115) = 1, _xlfn.LET(_xlpm.value, RAND(), _xlfn.IFS(_xlpm.value&lt;=0.6, 0.9/12, AND(_xlpm.value&gt;0.6, _xlpm.value&lt;=0.8), 0.36/12, _xlpm.value&gt;0.8, -0.06/12)), PM114)</f>
        <v>7.4999999999999997E-2</v>
      </c>
      <c r="PN115" t="str">
        <f t="shared" ca="1" si="1563"/>
        <v>No</v>
      </c>
      <c r="PO115">
        <f ca="1">COUNTIF(PN$4:PN115, "Yes")</f>
        <v>3</v>
      </c>
      <c r="PP115" s="37">
        <f t="shared" ca="1" si="1334"/>
        <v>6032586.6444793409</v>
      </c>
      <c r="PQ115" s="37">
        <f t="shared" ca="1" si="1335"/>
        <v>47136.671941045162</v>
      </c>
      <c r="PR115" s="64">
        <f t="shared" ca="1" si="1136"/>
        <v>6079723.3164203856</v>
      </c>
      <c r="PS115" s="170" cm="1">
        <f t="array" aca="1" ref="PS115" ca="1">IF(MONTH($A115) = 1, _xlfn.LET(_xlpm.value, RAND(), _xlfn.IFS(_xlpm.value&lt;=0.6, 0.9/12, AND(_xlpm.value&gt;0.6, _xlpm.value&lt;=0.8), 0.36/12, _xlpm.value&gt;0.8, -0.06/12)), PS114)</f>
        <v>-5.0000000000000001E-3</v>
      </c>
      <c r="PT115" t="str">
        <f t="shared" ca="1" si="1564"/>
        <v>No</v>
      </c>
      <c r="PU115">
        <f ca="1">COUNTIF(PT$4:PT115, "Yes")</f>
        <v>4</v>
      </c>
      <c r="PV115" s="37">
        <f t="shared" ca="1" si="1336"/>
        <v>5310696.020537545</v>
      </c>
      <c r="PW115" s="37">
        <f t="shared" ca="1" si="1337"/>
        <v>61070.850895421121</v>
      </c>
      <c r="PX115" s="64">
        <f t="shared" ca="1" si="1138"/>
        <v>5371766.8714329666</v>
      </c>
      <c r="PY115" s="170" cm="1">
        <f t="array" aca="1" ref="PY115" ca="1">IF(MONTH($A115) = 1, _xlfn.LET(_xlpm.value, RAND(), _xlfn.IFS(_xlpm.value&lt;=0.6, 0.9/12, AND(_xlpm.value&gt;0.6, _xlpm.value&lt;=0.8), 0.36/12, _xlpm.value&gt;0.8, -0.06/12)), PY114)</f>
        <v>7.4999999999999997E-2</v>
      </c>
      <c r="PZ115" t="str">
        <f t="shared" ca="1" si="1565"/>
        <v>No</v>
      </c>
      <c r="QA115">
        <f ca="1">COUNTIF(PZ$4:PZ115, "Yes")</f>
        <v>7</v>
      </c>
      <c r="QB115" s="37">
        <f t="shared" ca="1" si="1338"/>
        <v>6620053.1451849062</v>
      </c>
      <c r="QC115" s="37">
        <f t="shared" ca="1" si="1339"/>
        <v>90308.568227799333</v>
      </c>
      <c r="QD115" s="64">
        <f t="shared" ca="1" si="1140"/>
        <v>6710361.7134127058</v>
      </c>
      <c r="QE115" s="170" cm="1">
        <f t="array" aca="1" ref="QE115" ca="1">IF(MONTH($A115) = 1, _xlfn.LET(_xlpm.value, RAND(), _xlfn.IFS(_xlpm.value&lt;=0.6, 0.9/12, AND(_xlpm.value&gt;0.6, _xlpm.value&lt;=0.8), 0.36/12, _xlpm.value&gt;0.8, -0.06/12)), QE114)</f>
        <v>7.4999999999999997E-2</v>
      </c>
      <c r="QF115" t="str">
        <f t="shared" ca="1" si="1566"/>
        <v>No</v>
      </c>
      <c r="QG115">
        <f ca="1">COUNTIF(QF$4:QF115, "Yes")</f>
        <v>2</v>
      </c>
      <c r="QH115" s="37">
        <f t="shared" ca="1" si="1340"/>
        <v>16818700.399156626</v>
      </c>
      <c r="QI115" s="37">
        <f t="shared" ca="1" si="1341"/>
        <v>24623.911830687342</v>
      </c>
      <c r="QJ115" s="64">
        <f t="shared" ca="1" si="1142"/>
        <v>16843324.310987312</v>
      </c>
      <c r="QK115" s="170" cm="1">
        <f t="array" aca="1" ref="QK115" ca="1">IF(MONTH($A115) = 1, _xlfn.LET(_xlpm.value, RAND(), _xlfn.IFS(_xlpm.value&lt;=0.6, 0.9/12, AND(_xlpm.value&gt;0.6, _xlpm.value&lt;=0.8), 0.36/12, _xlpm.value&gt;0.8, -0.06/12)), QK114)</f>
        <v>7.4999999999999997E-2</v>
      </c>
      <c r="QL115" t="str">
        <f t="shared" ca="1" si="1567"/>
        <v>No</v>
      </c>
      <c r="QM115">
        <f ca="1">COUNTIF(QL$4:QL115, "Yes")</f>
        <v>4</v>
      </c>
      <c r="QN115" s="37">
        <f t="shared" ca="1" si="1342"/>
        <v>9737803.9537514709</v>
      </c>
      <c r="QO115" s="37">
        <f t="shared" ca="1" si="1343"/>
        <v>82890.063048028445</v>
      </c>
      <c r="QP115" s="64">
        <f t="shared" ca="1" si="1144"/>
        <v>9820694.0167995002</v>
      </c>
      <c r="QQ115" s="170" cm="1">
        <f t="array" aca="1" ref="QQ115" ca="1">IF(MONTH($A115) = 1, _xlfn.LET(_xlpm.value, RAND(), _xlfn.IFS(_xlpm.value&lt;=0.6, 0.9/12, AND(_xlpm.value&gt;0.6, _xlpm.value&lt;=0.8), 0.36/12, _xlpm.value&gt;0.8, -0.06/12)), QQ114)</f>
        <v>7.4999999999999997E-2</v>
      </c>
      <c r="QR115" t="str">
        <f t="shared" ca="1" si="1568"/>
        <v>No</v>
      </c>
      <c r="QS115">
        <f ca="1">COUNTIF(QR$4:QR115, "Yes")</f>
        <v>9</v>
      </c>
      <c r="QT115" s="37">
        <f t="shared" ca="1" si="1344"/>
        <v>4728079.6832038481</v>
      </c>
      <c r="QU115" s="37">
        <f t="shared" ca="1" si="1345"/>
        <v>115901.21947468189</v>
      </c>
      <c r="QV115" s="64">
        <f t="shared" ca="1" si="1146"/>
        <v>4843980.9026785297</v>
      </c>
      <c r="QW115" s="170" cm="1">
        <f t="array" aca="1" ref="QW115" ca="1">IF(MONTH($A115) = 1, _xlfn.LET(_xlpm.value, RAND(), _xlfn.IFS(_xlpm.value&lt;=0.6, 0.9/12, AND(_xlpm.value&gt;0.6, _xlpm.value&lt;=0.8), 0.36/12, _xlpm.value&gt;0.8, -0.06/12)), QW114)</f>
        <v>7.4999999999999997E-2</v>
      </c>
      <c r="QX115" t="str">
        <f t="shared" ca="1" si="1569"/>
        <v>No</v>
      </c>
      <c r="QY115">
        <f ca="1">COUNTIF(QX$4:QX115, "Yes")</f>
        <v>5</v>
      </c>
      <c r="QZ115" s="37">
        <f t="shared" ca="1" si="1346"/>
        <v>9641127.6408396661</v>
      </c>
      <c r="RA115" s="37">
        <f t="shared" ca="1" si="1347"/>
        <v>49718.491879411929</v>
      </c>
      <c r="RB115" s="64">
        <f t="shared" ca="1" si="1148"/>
        <v>9690846.1327190772</v>
      </c>
      <c r="RC115" s="170" cm="1">
        <f t="array" aca="1" ref="RC115" ca="1">IF(MONTH($A115) = 1, _xlfn.LET(_xlpm.value, RAND(), _xlfn.IFS(_xlpm.value&lt;=0.6, 0.9/12, AND(_xlpm.value&gt;0.6, _xlpm.value&lt;=0.8), 0.36/12, _xlpm.value&gt;0.8, -0.06/12)), RC114)</f>
        <v>0.03</v>
      </c>
      <c r="RD115" t="str">
        <f t="shared" ca="1" si="1570"/>
        <v>No</v>
      </c>
      <c r="RE115">
        <f ca="1">COUNTIF(RD$4:RD115, "Yes")</f>
        <v>3</v>
      </c>
      <c r="RF115" s="37">
        <f t="shared" ca="1" si="1348"/>
        <v>2462755.9163225745</v>
      </c>
      <c r="RG115" s="37">
        <f t="shared" ca="1" si="1349"/>
        <v>53849.863174073158</v>
      </c>
      <c r="RH115" s="64">
        <f t="shared" ca="1" si="1150"/>
        <v>2516605.7794966474</v>
      </c>
      <c r="RI115" s="170" cm="1">
        <f t="array" aca="1" ref="RI115" ca="1">IF(MONTH($A115) = 1, _xlfn.LET(_xlpm.value, RAND(), _xlfn.IFS(_xlpm.value&lt;=0.6, 0.9/12, AND(_xlpm.value&gt;0.6, _xlpm.value&lt;=0.8), 0.36/12, _xlpm.value&gt;0.8, -0.06/12)), RI114)</f>
        <v>-5.0000000000000001E-3</v>
      </c>
      <c r="RJ115" t="str">
        <f t="shared" ca="1" si="1571"/>
        <v>No</v>
      </c>
      <c r="RK115">
        <f ca="1">COUNTIF(RJ$4:RJ115, "Yes")</f>
        <v>3</v>
      </c>
      <c r="RL115" s="37">
        <f t="shared" ca="1" si="1350"/>
        <v>7401329.9096752629</v>
      </c>
      <c r="RM115" s="37">
        <f t="shared" ca="1" si="1351"/>
        <v>52805.007885700012</v>
      </c>
      <c r="RN115" s="64">
        <f t="shared" ca="1" si="1152"/>
        <v>7454134.917560963</v>
      </c>
      <c r="RO115" s="170" cm="1">
        <f t="array" aca="1" ref="RO115" ca="1">IF(MONTH($A115) = 1, _xlfn.LET(_xlpm.value, RAND(), _xlfn.IFS(_xlpm.value&lt;=0.6, 0.9/12, AND(_xlpm.value&gt;0.6, _xlpm.value&lt;=0.8), 0.36/12, _xlpm.value&gt;0.8, -0.06/12)), RO114)</f>
        <v>-5.0000000000000001E-3</v>
      </c>
      <c r="RP115" t="str">
        <f t="shared" ca="1" si="1572"/>
        <v>No</v>
      </c>
      <c r="RQ115">
        <f ca="1">COUNTIF(RP$4:RP115, "Yes")</f>
        <v>7</v>
      </c>
      <c r="RR115" s="37">
        <f t="shared" ca="1" si="1352"/>
        <v>9369434.6105441526</v>
      </c>
      <c r="RS115" s="37">
        <f t="shared" ca="1" si="1353"/>
        <v>68955.844077201182</v>
      </c>
      <c r="RT115" s="64">
        <f t="shared" ca="1" si="1154"/>
        <v>9438390.4546213541</v>
      </c>
      <c r="RU115" s="170" cm="1">
        <f t="array" aca="1" ref="RU115" ca="1">IF(MONTH($A115) = 1, _xlfn.LET(_xlpm.value, RAND(), _xlfn.IFS(_xlpm.value&lt;=0.6, 0.9/12, AND(_xlpm.value&gt;0.6, _xlpm.value&lt;=0.8), 0.36/12, _xlpm.value&gt;0.8, -0.06/12)), RU114)</f>
        <v>0.03</v>
      </c>
      <c r="RV115" t="str">
        <f t="shared" ca="1" si="1573"/>
        <v>No</v>
      </c>
      <c r="RW115">
        <f ca="1">COUNTIF(RV$4:RV115, "Yes")</f>
        <v>5</v>
      </c>
      <c r="RX115" s="37">
        <f t="shared" ca="1" si="1354"/>
        <v>10675423.568235477</v>
      </c>
      <c r="RY115" s="37">
        <f t="shared" ca="1" si="1355"/>
        <v>63186.189296257515</v>
      </c>
      <c r="RZ115" s="64">
        <f t="shared" ca="1" si="1156"/>
        <v>10738609.757531734</v>
      </c>
      <c r="SA115" s="170" cm="1">
        <f t="array" aca="1" ref="SA115" ca="1">IF(MONTH($A115) = 1, _xlfn.LET(_xlpm.value, RAND(), _xlfn.IFS(_xlpm.value&lt;=0.6, 0.9/12, AND(_xlpm.value&gt;0.6, _xlpm.value&lt;=0.8), 0.36/12, _xlpm.value&gt;0.8, -0.06/12)), SA114)</f>
        <v>7.4999999999999997E-2</v>
      </c>
      <c r="SB115" t="str">
        <f t="shared" ca="1" si="1574"/>
        <v>No</v>
      </c>
      <c r="SC115">
        <f ca="1">COUNTIF(SB$4:SB115, "Yes")</f>
        <v>5</v>
      </c>
      <c r="SD115" s="37">
        <f t="shared" ca="1" si="1356"/>
        <v>646719.14260501543</v>
      </c>
      <c r="SE115" s="37">
        <f t="shared" ca="1" si="1357"/>
        <v>75472.011310609392</v>
      </c>
      <c r="SF115" s="64">
        <f t="shared" ca="1" si="1158"/>
        <v>722191.15391562483</v>
      </c>
      <c r="SG115" s="170" cm="1">
        <f t="array" aca="1" ref="SG115" ca="1">IF(MONTH($A115) = 1, _xlfn.LET(_xlpm.value, RAND(), _xlfn.IFS(_xlpm.value&lt;=0.6, 0.9/12, AND(_xlpm.value&gt;0.6, _xlpm.value&lt;=0.8), 0.36/12, _xlpm.value&gt;0.8, -0.06/12)), SG114)</f>
        <v>7.4999999999999997E-2</v>
      </c>
      <c r="SH115" t="str">
        <f t="shared" ca="1" si="1575"/>
        <v>No</v>
      </c>
      <c r="SI115">
        <f ca="1">COUNTIF(SH$4:SH115, "Yes")</f>
        <v>8</v>
      </c>
      <c r="SJ115" s="37">
        <f t="shared" ca="1" si="1358"/>
        <v>486216.96227405657</v>
      </c>
      <c r="SK115" s="37">
        <f t="shared" ca="1" si="1359"/>
        <v>83356.100262765875</v>
      </c>
      <c r="SL115" s="64">
        <f t="shared" ca="1" si="1160"/>
        <v>569573.0625368224</v>
      </c>
      <c r="SM115" s="170" cm="1">
        <f t="array" aca="1" ref="SM115" ca="1">IF(MONTH($A115) = 1, _xlfn.LET(_xlpm.value, RAND(), _xlfn.IFS(_xlpm.value&lt;=0.6, 0.9/12, AND(_xlpm.value&gt;0.6, _xlpm.value&lt;=0.8), 0.36/12, _xlpm.value&gt;0.8, -0.06/12)), SM114)</f>
        <v>7.4999999999999997E-2</v>
      </c>
      <c r="SN115" t="str">
        <f t="shared" ca="1" si="1576"/>
        <v>No</v>
      </c>
      <c r="SO115">
        <f ca="1">COUNTIF(SN$4:SN115, "Yes")</f>
        <v>8</v>
      </c>
      <c r="SP115" s="37">
        <f t="shared" ca="1" si="1360"/>
        <v>3230441.6973110214</v>
      </c>
      <c r="SQ115" s="37">
        <f t="shared" ca="1" si="1361"/>
        <v>98045.099177122451</v>
      </c>
      <c r="SR115" s="64">
        <f t="shared" ca="1" si="1162"/>
        <v>3328486.796488144</v>
      </c>
      <c r="SS115" s="170" cm="1">
        <f t="array" aca="1" ref="SS115" ca="1">IF(MONTH($A115) = 1, _xlfn.LET(_xlpm.value, RAND(), _xlfn.IFS(_xlpm.value&lt;=0.6, 0.9/12, AND(_xlpm.value&gt;0.6, _xlpm.value&lt;=0.8), 0.36/12, _xlpm.value&gt;0.8, -0.06/12)), SS114)</f>
        <v>0.03</v>
      </c>
      <c r="ST115" t="str">
        <f t="shared" ca="1" si="1577"/>
        <v>No</v>
      </c>
      <c r="SU115">
        <f ca="1">COUNTIF(ST$4:ST115, "Yes")</f>
        <v>5</v>
      </c>
      <c r="SV115" s="37">
        <f t="shared" ca="1" si="1362"/>
        <v>4862659.9648763295</v>
      </c>
      <c r="SW115" s="37">
        <f t="shared" ca="1" si="1363"/>
        <v>63787.453332195764</v>
      </c>
      <c r="SX115" s="64">
        <f t="shared" ca="1" si="1164"/>
        <v>4926447.4182085255</v>
      </c>
      <c r="SY115" s="170" cm="1">
        <f t="array" aca="1" ref="SY115" ca="1">IF(MONTH($A115) = 1, _xlfn.LET(_xlpm.value, RAND(), _xlfn.IFS(_xlpm.value&lt;=0.6, 0.9/12, AND(_xlpm.value&gt;0.6, _xlpm.value&lt;=0.8), 0.36/12, _xlpm.value&gt;0.8, -0.06/12)), SY114)</f>
        <v>7.4999999999999997E-2</v>
      </c>
      <c r="SZ115" t="str">
        <f t="shared" ca="1" si="1578"/>
        <v>No</v>
      </c>
      <c r="TA115">
        <f ca="1">COUNTIF(SZ$4:SZ115, "Yes")</f>
        <v>2</v>
      </c>
      <c r="TB115" s="37">
        <f t="shared" ca="1" si="1364"/>
        <v>2025922.1369716765</v>
      </c>
      <c r="TC115" s="37">
        <f t="shared" ca="1" si="1365"/>
        <v>28631.272137495231</v>
      </c>
      <c r="TD115" s="64">
        <f t="shared" ca="1" si="1166"/>
        <v>2054553.4091091717</v>
      </c>
      <c r="TE115" s="170" cm="1">
        <f t="array" aca="1" ref="TE115" ca="1">IF(MONTH($A115) = 1, _xlfn.LET(_xlpm.value, RAND(), _xlfn.IFS(_xlpm.value&lt;=0.6, 0.9/12, AND(_xlpm.value&gt;0.6, _xlpm.value&lt;=0.8), 0.36/12, _xlpm.value&gt;0.8, -0.06/12)), TE114)</f>
        <v>0.03</v>
      </c>
      <c r="TF115" t="str">
        <f t="shared" ca="1" si="1579"/>
        <v>No</v>
      </c>
      <c r="TG115">
        <f ca="1">COUNTIF(TF$4:TF115, "Yes")</f>
        <v>8</v>
      </c>
      <c r="TH115" s="37">
        <f t="shared" ca="1" si="1366"/>
        <v>3729964.2114616763</v>
      </c>
      <c r="TI115" s="37">
        <f t="shared" ca="1" si="1367"/>
        <v>73401.368290251063</v>
      </c>
      <c r="TJ115" s="64">
        <f t="shared" ca="1" si="1168"/>
        <v>3803365.5797519274</v>
      </c>
      <c r="TK115" s="170" cm="1">
        <f t="array" aca="1" ref="TK115" ca="1">IF(MONTH($A115) = 1, _xlfn.LET(_xlpm.value, RAND(), _xlfn.IFS(_xlpm.value&lt;=0.6, 0.9/12, AND(_xlpm.value&gt;0.6, _xlpm.value&lt;=0.8), 0.36/12, _xlpm.value&gt;0.8, -0.06/12)), TK114)</f>
        <v>0.03</v>
      </c>
      <c r="TL115" t="str">
        <f t="shared" ca="1" si="1580"/>
        <v>No</v>
      </c>
      <c r="TM115">
        <f ca="1">COUNTIF(TL$4:TL115, "Yes")</f>
        <v>6</v>
      </c>
      <c r="TN115" s="37">
        <f t="shared" ca="1" si="1368"/>
        <v>6781159.7260903744</v>
      </c>
      <c r="TO115" s="37">
        <f t="shared" ca="1" si="1369"/>
        <v>62594.739843601434</v>
      </c>
      <c r="TP115" s="64">
        <f t="shared" ca="1" si="1170"/>
        <v>6843754.4659339758</v>
      </c>
      <c r="TQ115" s="170" cm="1">
        <f t="array" aca="1" ref="TQ115" ca="1">IF(MONTH($A115) = 1, _xlfn.LET(_xlpm.value, RAND(), _xlfn.IFS(_xlpm.value&lt;=0.6, 0.9/12, AND(_xlpm.value&gt;0.6, _xlpm.value&lt;=0.8), 0.36/12, _xlpm.value&gt;0.8, -0.06/12)), TQ114)</f>
        <v>7.4999999999999997E-2</v>
      </c>
      <c r="TR115" t="str">
        <f t="shared" ca="1" si="1581"/>
        <v>No</v>
      </c>
      <c r="TS115">
        <f ca="1">COUNTIF(TR$4:TR115, "Yes")</f>
        <v>2</v>
      </c>
      <c r="TT115" s="37">
        <f t="shared" ca="1" si="1370"/>
        <v>1278664.1760443435</v>
      </c>
      <c r="TU115" s="37">
        <f t="shared" ca="1" si="1371"/>
        <v>20331.050879019058</v>
      </c>
      <c r="TV115" s="64">
        <f t="shared" ca="1" si="1172"/>
        <v>1298995.2269233626</v>
      </c>
      <c r="TW115" s="170" cm="1">
        <f t="array" aca="1" ref="TW115" ca="1">IF(MONTH($A115) = 1, _xlfn.LET(_xlpm.value, RAND(), _xlfn.IFS(_xlpm.value&lt;=0.6, 0.9/12, AND(_xlpm.value&gt;0.6, _xlpm.value&lt;=0.8), 0.36/12, _xlpm.value&gt;0.8, -0.06/12)), TW114)</f>
        <v>-5.0000000000000001E-3</v>
      </c>
      <c r="TX115" t="str">
        <f t="shared" ca="1" si="1582"/>
        <v>No</v>
      </c>
      <c r="TY115">
        <f ca="1">COUNTIF(TX$4:TX115, "Yes")</f>
        <v>8</v>
      </c>
      <c r="TZ115" s="37">
        <f t="shared" ca="1" si="1372"/>
        <v>4689222.3037659433</v>
      </c>
      <c r="UA115" s="37">
        <f t="shared" ca="1" si="1373"/>
        <v>90146.437277111661</v>
      </c>
      <c r="UB115" s="64">
        <f t="shared" ca="1" si="1174"/>
        <v>4779368.7410430545</v>
      </c>
      <c r="UC115" s="170" cm="1">
        <f t="array" aca="1" ref="UC115" ca="1">IF(MONTH($A115) = 1, _xlfn.LET(_xlpm.value, RAND(), _xlfn.IFS(_xlpm.value&lt;=0.6, 0.9/12, AND(_xlpm.value&gt;0.6, _xlpm.value&lt;=0.8), 0.36/12, _xlpm.value&gt;0.8, -0.06/12)), UC114)</f>
        <v>7.4999999999999997E-2</v>
      </c>
      <c r="UD115" t="str">
        <f t="shared" ca="1" si="1583"/>
        <v>No</v>
      </c>
      <c r="UE115">
        <f ca="1">COUNTIF(UD$4:UD115, "Yes")</f>
        <v>9</v>
      </c>
      <c r="UF115" s="37">
        <f t="shared" ca="1" si="1374"/>
        <v>1196455.3871602362</v>
      </c>
      <c r="UG115" s="37">
        <f t="shared" ca="1" si="1375"/>
        <v>104266.58790900209</v>
      </c>
      <c r="UH115" s="64">
        <f t="shared" ca="1" si="1176"/>
        <v>1300721.9750692383</v>
      </c>
      <c r="UI115" s="170" cm="1">
        <f t="array" aca="1" ref="UI115" ca="1">IF(MONTH($A115) = 1, _xlfn.LET(_xlpm.value, RAND(), _xlfn.IFS(_xlpm.value&lt;=0.6, 0.9/12, AND(_xlpm.value&gt;0.6, _xlpm.value&lt;=0.8), 0.36/12, _xlpm.value&gt;0.8, -0.06/12)), UI114)</f>
        <v>7.4999999999999997E-2</v>
      </c>
      <c r="UJ115" t="str">
        <f t="shared" ca="1" si="1584"/>
        <v>No</v>
      </c>
      <c r="UK115">
        <f ca="1">COUNTIF(UJ$4:UJ115, "Yes")</f>
        <v>6</v>
      </c>
      <c r="UL115" s="37">
        <f t="shared" ca="1" si="1376"/>
        <v>15687305.252997566</v>
      </c>
      <c r="UM115" s="37">
        <f t="shared" ca="1" si="1377"/>
        <v>75167.981627869332</v>
      </c>
      <c r="UN115" s="64">
        <f t="shared" ca="1" si="1178"/>
        <v>15762473.234625435</v>
      </c>
      <c r="UO115" s="170" cm="1">
        <f t="array" aca="1" ref="UO115" ca="1">IF(MONTH($A115) = 1, _xlfn.LET(_xlpm.value, RAND(), _xlfn.IFS(_xlpm.value&lt;=0.6, 0.9/12, AND(_xlpm.value&gt;0.6, _xlpm.value&lt;=0.8), 0.36/12, _xlpm.value&gt;0.8, -0.06/12)), UO114)</f>
        <v>0.03</v>
      </c>
      <c r="UP115" t="str">
        <f t="shared" ca="1" si="1585"/>
        <v>No</v>
      </c>
      <c r="UQ115">
        <f ca="1">COUNTIF(UP$4:UP115, "Yes")</f>
        <v>4</v>
      </c>
      <c r="UR115" s="37">
        <f t="shared" ca="1" si="1378"/>
        <v>1565298.0200713589</v>
      </c>
      <c r="US115" s="37">
        <f t="shared" ca="1" si="1379"/>
        <v>64839.686094058285</v>
      </c>
      <c r="UT115" s="64">
        <f t="shared" ca="1" si="1180"/>
        <v>1630137.7061654171</v>
      </c>
      <c r="UU115" s="170" cm="1">
        <f t="array" aca="1" ref="UU115" ca="1">IF(MONTH($A115) = 1, _xlfn.LET(_xlpm.value, RAND(), _xlfn.IFS(_xlpm.value&lt;=0.6, 0.9/12, AND(_xlpm.value&gt;0.6, _xlpm.value&lt;=0.8), 0.36/12, _xlpm.value&gt;0.8, -0.06/12)), UU114)</f>
        <v>7.4999999999999997E-2</v>
      </c>
      <c r="UV115" t="str">
        <f t="shared" ca="1" si="1586"/>
        <v>No</v>
      </c>
      <c r="UW115">
        <f ca="1">COUNTIF(UV$4:UV115, "Yes")</f>
        <v>7</v>
      </c>
      <c r="UX115" s="37">
        <f t="shared" ca="1" si="1380"/>
        <v>1477073.2681998438</v>
      </c>
      <c r="UY115" s="37">
        <f t="shared" ca="1" si="1381"/>
        <v>102741.55426376534</v>
      </c>
      <c r="UZ115" s="64">
        <f t="shared" ca="1" si="1182"/>
        <v>1579814.8224636093</v>
      </c>
      <c r="VA115" s="170" cm="1">
        <f t="array" aca="1" ref="VA115" ca="1">IF(MONTH($A115) = 1, _xlfn.LET(_xlpm.value, RAND(), _xlfn.IFS(_xlpm.value&lt;=0.6, 0.9/12, AND(_xlpm.value&gt;0.6, _xlpm.value&lt;=0.8), 0.36/12, _xlpm.value&gt;0.8, -0.06/12)), VA114)</f>
        <v>0.03</v>
      </c>
      <c r="VB115" t="str">
        <f t="shared" ca="1" si="1587"/>
        <v>No</v>
      </c>
      <c r="VC115">
        <f ca="1">COUNTIF(VB$4:VB115, "Yes")</f>
        <v>5</v>
      </c>
      <c r="VD115" s="37">
        <f t="shared" ca="1" si="1382"/>
        <v>8465118.7547704708</v>
      </c>
      <c r="VE115" s="37">
        <f t="shared" ca="1" si="1383"/>
        <v>39694.982432585755</v>
      </c>
      <c r="VF115" s="64">
        <f t="shared" ca="1" si="1184"/>
        <v>8504813.737203056</v>
      </c>
      <c r="VG115" s="170" cm="1">
        <f t="array" aca="1" ref="VG115" ca="1">IF(MONTH($A115) = 1, _xlfn.LET(_xlpm.value, RAND(), _xlfn.IFS(_xlpm.value&lt;=0.6, 0.9/12, AND(_xlpm.value&gt;0.6, _xlpm.value&lt;=0.8), 0.36/12, _xlpm.value&gt;0.8, -0.06/12)), VG114)</f>
        <v>7.4999999999999997E-2</v>
      </c>
      <c r="VH115" t="str">
        <f t="shared" ca="1" si="1588"/>
        <v>No</v>
      </c>
      <c r="VI115">
        <f ca="1">COUNTIF(VH$4:VH115, "Yes")</f>
        <v>5</v>
      </c>
      <c r="VJ115" s="37">
        <f t="shared" ca="1" si="1384"/>
        <v>10504884.363586346</v>
      </c>
      <c r="VK115" s="37">
        <f t="shared" ca="1" si="1385"/>
        <v>50698.084012738873</v>
      </c>
      <c r="VL115" s="64">
        <f t="shared" ca="1" si="1186"/>
        <v>10555582.447599085</v>
      </c>
      <c r="VM115" s="170" cm="1">
        <f t="array" aca="1" ref="VM115" ca="1">IF(MONTH($A115) = 1, _xlfn.LET(_xlpm.value, RAND(), _xlfn.IFS(_xlpm.value&lt;=0.6, 0.9/12, AND(_xlpm.value&gt;0.6, _xlpm.value&lt;=0.8), 0.36/12, _xlpm.value&gt;0.8, -0.06/12)), VM114)</f>
        <v>-5.0000000000000001E-3</v>
      </c>
      <c r="VN115" t="str">
        <f t="shared" ca="1" si="1589"/>
        <v>No</v>
      </c>
      <c r="VO115">
        <f ca="1">COUNTIF(VN$4:VN115, "Yes")</f>
        <v>5</v>
      </c>
      <c r="VP115" s="37">
        <f t="shared" ca="1" si="1386"/>
        <v>8451510.9100413974</v>
      </c>
      <c r="VQ115" s="37">
        <f t="shared" ca="1" si="1387"/>
        <v>63903.702914290625</v>
      </c>
      <c r="VR115" s="64">
        <f t="shared" ca="1" si="1188"/>
        <v>8515414.6129556876</v>
      </c>
      <c r="VS115" s="170" cm="1">
        <f t="array" aca="1" ref="VS115" ca="1">IF(MONTH($A115) = 1, _xlfn.LET(_xlpm.value, RAND(), _xlfn.IFS(_xlpm.value&lt;=0.6, 0.9/12, AND(_xlpm.value&gt;0.6, _xlpm.value&lt;=0.8), 0.36/12, _xlpm.value&gt;0.8, -0.06/12)), VS114)</f>
        <v>-5.0000000000000001E-3</v>
      </c>
      <c r="VT115" t="str">
        <f t="shared" ca="1" si="1590"/>
        <v>No</v>
      </c>
      <c r="VU115">
        <f ca="1">COUNTIF(VT$4:VT115, "Yes")</f>
        <v>4</v>
      </c>
      <c r="VV115" s="37">
        <f t="shared" ca="1" si="1388"/>
        <v>2608678.5998137416</v>
      </c>
      <c r="VW115" s="37">
        <f t="shared" ca="1" si="1389"/>
        <v>63008.905086546831</v>
      </c>
      <c r="VX115" s="64">
        <f t="shared" ca="1" si="1190"/>
        <v>2671687.5049002883</v>
      </c>
      <c r="VY115" s="170" cm="1">
        <f t="array" aca="1" ref="VY115" ca="1">IF(MONTH($A115) = 1, _xlfn.LET(_xlpm.value, RAND(), _xlfn.IFS(_xlpm.value&lt;=0.6, 0.9/12, AND(_xlpm.value&gt;0.6, _xlpm.value&lt;=0.8), 0.36/12, _xlpm.value&gt;0.8, -0.06/12)), VY114)</f>
        <v>-5.0000000000000001E-3</v>
      </c>
      <c r="VZ115" t="str">
        <f t="shared" ca="1" si="1591"/>
        <v>No</v>
      </c>
      <c r="WA115">
        <f ca="1">COUNTIF(VZ$4:VZ115, "Yes")</f>
        <v>7</v>
      </c>
      <c r="WB115" s="37">
        <f t="shared" ca="1" si="1390"/>
        <v>3554977.0068750354</v>
      </c>
      <c r="WC115" s="37">
        <f t="shared" ca="1" si="1391"/>
        <v>91907.153978046961</v>
      </c>
      <c r="WD115" s="64">
        <f t="shared" ca="1" si="1192"/>
        <v>3646884.1608530823</v>
      </c>
      <c r="WE115" s="14"/>
      <c r="WH115" s="37"/>
      <c r="WI115" s="37"/>
      <c r="WJ115" s="1"/>
      <c r="WK115" s="14"/>
      <c r="WN115" s="37"/>
      <c r="WO115" s="37"/>
      <c r="WP115" s="1"/>
      <c r="WQ115" s="14"/>
      <c r="WT115" s="37"/>
      <c r="WU115" s="37"/>
      <c r="WV115" s="1"/>
      <c r="WW115" s="14"/>
      <c r="WZ115" s="37"/>
      <c r="XA115" s="37"/>
      <c r="XB115" s="1"/>
      <c r="XC115" s="14"/>
      <c r="XF115" s="37"/>
      <c r="XG115" s="37"/>
      <c r="XH115" s="1"/>
      <c r="XI115" s="14"/>
      <c r="XL115" s="37"/>
      <c r="XM115" s="37"/>
      <c r="XN115" s="1"/>
      <c r="XO115" s="14"/>
      <c r="XR115" s="37"/>
      <c r="XS115" s="37"/>
      <c r="XT115" s="1"/>
      <c r="XU115" s="14"/>
      <c r="XX115" s="37"/>
      <c r="XY115" s="37"/>
      <c r="XZ115" s="1"/>
      <c r="YA115" s="14"/>
      <c r="YD115" s="37"/>
      <c r="YE115" s="37"/>
      <c r="YF115" s="1"/>
      <c r="YG115" s="14"/>
      <c r="YJ115" s="37"/>
      <c r="YK115" s="37"/>
      <c r="YL115" s="1"/>
      <c r="YM115" s="14"/>
      <c r="YP115" s="37"/>
      <c r="YQ115" s="37"/>
      <c r="YR115" s="1"/>
      <c r="YS115" s="14"/>
      <c r="YV115" s="37"/>
      <c r="YW115" s="37"/>
      <c r="YX115" s="1"/>
      <c r="YY115" s="14"/>
      <c r="ZB115" s="37"/>
      <c r="ZC115" s="37"/>
      <c r="ZD115" s="1"/>
      <c r="ZE115" s="14"/>
      <c r="ZH115" s="37"/>
      <c r="ZI115" s="37"/>
      <c r="ZJ115" s="1"/>
      <c r="ZK115" s="14"/>
      <c r="ZN115" s="37"/>
      <c r="ZO115" s="37"/>
      <c r="ZP115" s="1"/>
      <c r="ZQ115" s="14"/>
      <c r="ZT115" s="37"/>
      <c r="ZU115" s="37"/>
      <c r="ZV115" s="1"/>
      <c r="ZW115" s="14"/>
      <c r="ZZ115" s="37"/>
      <c r="AAA115" s="37"/>
      <c r="AAB115" s="1"/>
      <c r="AAC115" s="14"/>
      <c r="AAF115" s="37"/>
      <c r="AAG115" s="37"/>
      <c r="AAH115" s="1"/>
      <c r="AAI115" s="14"/>
      <c r="AAL115" s="37"/>
      <c r="AAM115" s="37"/>
      <c r="AAN115" s="1"/>
      <c r="AAO115" s="14"/>
      <c r="AAR115" s="37"/>
      <c r="AAS115" s="37"/>
      <c r="AAT115" s="1"/>
      <c r="AAU115" s="14"/>
      <c r="AAX115" s="37"/>
      <c r="AAY115" s="37"/>
      <c r="AAZ115" s="1"/>
      <c r="ABA115" s="14"/>
      <c r="ABD115" s="37"/>
      <c r="ABE115" s="37"/>
      <c r="ABF115" s="1"/>
      <c r="ABG115" s="14"/>
      <c r="ABJ115" s="37"/>
      <c r="ABK115" s="37"/>
      <c r="ABL115" s="1"/>
      <c r="ABM115" s="14"/>
      <c r="ABP115" s="37"/>
      <c r="ABQ115" s="37"/>
      <c r="ABR115" s="1"/>
      <c r="ABS115" s="14"/>
      <c r="ABV115" s="37"/>
      <c r="ABW115" s="37"/>
      <c r="ABX115" s="1"/>
      <c r="ABY115" s="14"/>
      <c r="ACB115" s="37"/>
      <c r="ACC115" s="37"/>
      <c r="ACD115" s="1"/>
      <c r="ACE115" s="14"/>
      <c r="ACH115" s="37"/>
      <c r="ACI115" s="37"/>
      <c r="ACJ115" s="1"/>
      <c r="ACK115" s="14"/>
      <c r="ACN115" s="37"/>
      <c r="ACO115" s="37"/>
      <c r="ACP115" s="1"/>
      <c r="ACQ115" s="14"/>
      <c r="ACT115" s="37"/>
      <c r="ACU115" s="37"/>
      <c r="ACV115" s="1"/>
      <c r="ACW115" s="14"/>
      <c r="ACZ115" s="37"/>
      <c r="ADA115" s="37"/>
      <c r="ADB115" s="1"/>
      <c r="ADC115" s="14"/>
      <c r="ADF115" s="37"/>
      <c r="ADG115" s="37"/>
      <c r="ADH115" s="1"/>
      <c r="ADI115" s="14"/>
      <c r="ADL115" s="37"/>
      <c r="ADM115" s="37"/>
      <c r="ADN115" s="1"/>
      <c r="ADO115" s="14"/>
      <c r="ADR115" s="37"/>
      <c r="ADS115" s="37"/>
      <c r="ADT115" s="1"/>
      <c r="ADU115" s="14"/>
      <c r="ADX115" s="37"/>
      <c r="ADY115" s="37"/>
      <c r="ADZ115" s="1"/>
      <c r="AEA115" s="14"/>
      <c r="AED115" s="37"/>
      <c r="AEE115" s="37"/>
      <c r="AEF115" s="1"/>
      <c r="AEG115" s="14"/>
      <c r="AEJ115" s="37"/>
      <c r="AEK115" s="37"/>
      <c r="AEL115" s="1"/>
      <c r="AEM115" s="14"/>
      <c r="AEP115" s="37"/>
      <c r="AEQ115" s="37"/>
      <c r="AER115" s="1"/>
      <c r="AES115" s="14"/>
      <c r="AEV115" s="37"/>
      <c r="AEW115" s="37"/>
      <c r="AEX115" s="1"/>
      <c r="AEY115" s="14"/>
      <c r="AFB115" s="37"/>
      <c r="AFC115" s="37"/>
      <c r="AFD115" s="1"/>
      <c r="AFE115" s="14"/>
      <c r="AFH115" s="37"/>
      <c r="AFI115" s="37"/>
      <c r="AFJ115" s="1"/>
      <c r="AFK115" s="14"/>
      <c r="AFN115" s="37"/>
      <c r="AFO115" s="37"/>
      <c r="AFP115" s="1"/>
      <c r="AFQ115" s="14"/>
      <c r="AFT115" s="37"/>
      <c r="AFU115" s="37"/>
      <c r="AFV115" s="1"/>
      <c r="AFW115" s="14"/>
      <c r="AFZ115" s="37"/>
      <c r="AGA115" s="37"/>
      <c r="AGB115" s="1"/>
      <c r="AGC115" s="14"/>
      <c r="AGF115" s="37"/>
      <c r="AGG115" s="37"/>
      <c r="AGH115" s="1"/>
      <c r="AGI115" s="14"/>
      <c r="AGL115" s="37"/>
      <c r="AGM115" s="37"/>
      <c r="AGN115" s="1"/>
      <c r="AGO115" s="14"/>
      <c r="AGR115" s="37"/>
      <c r="AGS115" s="37"/>
      <c r="AGT115" s="1"/>
      <c r="AGU115" s="14"/>
      <c r="AGX115" s="37"/>
      <c r="AGY115" s="37"/>
      <c r="AGZ115" s="1"/>
      <c r="AHA115" s="14"/>
      <c r="AHD115" s="37"/>
      <c r="AHE115" s="37"/>
      <c r="AHF115" s="1"/>
      <c r="AHG115" s="14"/>
      <c r="AHJ115" s="37"/>
      <c r="AHK115" s="37"/>
      <c r="AHL115" s="1"/>
      <c r="AHM115" s="14"/>
      <c r="AHP115" s="37"/>
      <c r="AHQ115" s="37"/>
      <c r="AHR115" s="1"/>
      <c r="AHS115" s="14"/>
      <c r="AHV115" s="37"/>
      <c r="AHW115" s="37"/>
      <c r="AHX115" s="1"/>
      <c r="AHY115" s="14"/>
      <c r="AIB115" s="37"/>
      <c r="AIC115" s="37"/>
      <c r="AID115" s="1"/>
      <c r="AIE115" s="14"/>
      <c r="AIH115" s="37"/>
      <c r="AII115" s="37"/>
      <c r="AIJ115" s="1"/>
      <c r="AIK115" s="14"/>
      <c r="AIN115" s="37"/>
      <c r="AIO115" s="37"/>
      <c r="AIP115" s="1"/>
      <c r="AIQ115" s="14"/>
      <c r="AIT115" s="37"/>
      <c r="AIU115" s="37"/>
      <c r="AIV115" s="1"/>
      <c r="AIW115" s="14"/>
      <c r="AIZ115" s="37"/>
      <c r="AJA115" s="37"/>
      <c r="AJB115" s="1"/>
      <c r="AJC115" s="14"/>
      <c r="AJF115" s="37"/>
      <c r="AJG115" s="37"/>
      <c r="AJH115" s="1"/>
      <c r="AJI115" s="14"/>
      <c r="AJL115" s="37"/>
      <c r="AJM115" s="37"/>
      <c r="AJN115" s="1"/>
      <c r="AJO115" s="14"/>
      <c r="AJR115" s="37"/>
      <c r="AJS115" s="37"/>
      <c r="AJT115" s="1"/>
      <c r="AJU115" s="14"/>
      <c r="AJX115" s="37"/>
      <c r="AJY115" s="37"/>
      <c r="AJZ115" s="1"/>
      <c r="AKA115" s="14"/>
      <c r="AKD115" s="37"/>
      <c r="AKE115" s="37"/>
      <c r="AKF115" s="1"/>
      <c r="AKG115" s="14"/>
      <c r="AKJ115" s="37"/>
      <c r="AKK115" s="37"/>
      <c r="AKL115" s="1"/>
      <c r="AKM115" s="14"/>
      <c r="AKP115" s="37"/>
      <c r="AKQ115" s="37"/>
      <c r="AKR115" s="1"/>
      <c r="AKS115" s="14"/>
      <c r="AKV115" s="37"/>
      <c r="AKW115" s="37"/>
      <c r="AKX115" s="1"/>
      <c r="AKY115" s="14"/>
      <c r="ALB115" s="37"/>
      <c r="ALC115" s="37"/>
      <c r="ALD115" s="1"/>
      <c r="ALE115" s="14"/>
      <c r="ALH115" s="37"/>
      <c r="ALI115" s="37"/>
      <c r="ALJ115" s="1"/>
      <c r="ALK115" s="14"/>
      <c r="ALN115" s="37"/>
      <c r="ALO115" s="37"/>
      <c r="ALP115" s="1"/>
      <c r="ALQ115" s="14"/>
      <c r="ALT115" s="37"/>
      <c r="ALU115" s="37"/>
      <c r="ALV115" s="1"/>
      <c r="ALW115" s="14"/>
      <c r="ALZ115" s="37"/>
      <c r="AMA115" s="37"/>
      <c r="AMB115" s="1"/>
      <c r="AMC115" s="14"/>
      <c r="AMF115" s="37"/>
      <c r="AMG115" s="37"/>
      <c r="AMH115" s="1"/>
      <c r="AMI115" s="14"/>
      <c r="AML115" s="37"/>
      <c r="AMM115" s="37"/>
      <c r="AMN115" s="1"/>
      <c r="AMO115" s="14"/>
      <c r="AMR115" s="37"/>
      <c r="AMS115" s="37"/>
      <c r="AMT115" s="1"/>
      <c r="AMU115" s="14"/>
      <c r="AMX115" s="37"/>
      <c r="AMY115" s="37"/>
      <c r="AMZ115" s="1"/>
      <c r="ANA115" s="14"/>
      <c r="AND115" s="37"/>
      <c r="ANE115" s="37"/>
      <c r="ANF115" s="1"/>
      <c r="ANG115" s="14"/>
      <c r="ANJ115" s="37"/>
      <c r="ANK115" s="37"/>
      <c r="ANL115" s="1"/>
      <c r="ANM115" s="14"/>
      <c r="ANP115" s="37"/>
      <c r="ANQ115" s="37"/>
      <c r="ANR115" s="1"/>
      <c r="ANS115" s="14"/>
      <c r="ANV115" s="37"/>
      <c r="ANW115" s="37"/>
      <c r="ANX115" s="1"/>
      <c r="ANY115" s="14"/>
      <c r="AOB115" s="37"/>
      <c r="AOC115" s="37"/>
      <c r="AOD115" s="1"/>
      <c r="AOE115" s="14"/>
      <c r="AOH115" s="37"/>
      <c r="AOI115" s="37"/>
      <c r="AOJ115" s="1"/>
      <c r="AOK115" s="14"/>
      <c r="AON115" s="37"/>
      <c r="AOO115" s="37"/>
      <c r="AOP115" s="1"/>
      <c r="AOQ115" s="14"/>
      <c r="AOT115" s="37"/>
      <c r="AOU115" s="37"/>
      <c r="AOV115" s="1"/>
      <c r="AOW115" s="14"/>
      <c r="AOZ115" s="37"/>
      <c r="APA115" s="37"/>
      <c r="APB115" s="1"/>
      <c r="APC115" s="14"/>
      <c r="APF115" s="37"/>
      <c r="APG115" s="37"/>
      <c r="APH115" s="1"/>
      <c r="API115" s="14"/>
      <c r="APL115" s="37"/>
      <c r="APM115" s="37"/>
      <c r="APN115" s="1"/>
      <c r="APO115" s="14"/>
      <c r="APR115" s="37"/>
      <c r="APS115" s="37"/>
      <c r="APT115" s="1"/>
      <c r="APU115" s="14"/>
      <c r="APX115" s="37"/>
      <c r="APY115" s="37"/>
      <c r="APZ115" s="1"/>
      <c r="AQA115" s="14"/>
      <c r="AQD115" s="37"/>
      <c r="AQE115" s="37"/>
      <c r="AQF115" s="1"/>
      <c r="AQG115" s="14"/>
      <c r="AQJ115" s="37"/>
      <c r="AQK115" s="37"/>
      <c r="AQL115" s="1"/>
      <c r="AQM115" s="14"/>
      <c r="AQP115" s="37"/>
      <c r="AQQ115" s="37"/>
      <c r="AQR115" s="1"/>
      <c r="AQS115" s="14"/>
      <c r="AQV115" s="37"/>
      <c r="AQW115" s="37"/>
      <c r="AQX115" s="1"/>
    </row>
    <row r="116" spans="1:1023 1026:1142" x14ac:dyDescent="0.2">
      <c r="A116" s="5">
        <v>48730</v>
      </c>
      <c r="B116" s="1">
        <v>2534.2184385040391</v>
      </c>
      <c r="C116" s="170" cm="1">
        <f t="array" aca="1" ref="C116" ca="1">IF(MONTH($A116) = 1, _xlfn.LET(_xlpm.value, RAND(), _xlfn.IFS(_xlpm.value&lt;=0.6, 0.9/12, AND(_xlpm.value&gt;0.6, _xlpm.value&lt;=0.8), 0.36/12, _xlpm.value&gt;0.8, -0.06/12)), C115)</f>
        <v>7.4999999999999997E-2</v>
      </c>
      <c r="D116" t="str">
        <f t="shared" ca="1" si="1193"/>
        <v>No</v>
      </c>
      <c r="E116">
        <f ca="1">COUNTIF(D$4:D116, "Yes")</f>
        <v>5</v>
      </c>
      <c r="F116" s="37">
        <f t="shared" ca="1" si="1392"/>
        <v>1261683.2635832708</v>
      </c>
      <c r="G116" s="37">
        <f t="shared" ca="1" si="1393"/>
        <v>73712.956069332373</v>
      </c>
      <c r="H116" s="64">
        <f t="shared" ca="1" si="994"/>
        <v>1335396.2196526031</v>
      </c>
      <c r="I116" s="170" cm="1">
        <f t="array" aca="1" ref="I116" ca="1">IF(MONTH($A116) = 1, _xlfn.LET(_xlpm.value, RAND(), _xlfn.IFS(_xlpm.value&lt;=0.6, 0.9/12, AND(_xlpm.value&gt;0.6, _xlpm.value&lt;=0.8), 0.36/12, _xlpm.value&gt;0.8, -0.06/12)), I115)</f>
        <v>-5.0000000000000001E-3</v>
      </c>
      <c r="J116" t="str">
        <f t="shared" ref="J116:J123" ca="1" si="1592">IF(RAND()&lt;_xlfn.EXPON.DIST(1, 1/18, TRUE), "Yes", "No")</f>
        <v>No</v>
      </c>
      <c r="K116">
        <f ca="1">COUNTIF(J$4:J116, "Yes")</f>
        <v>5</v>
      </c>
      <c r="L116" s="37">
        <f t="shared" ca="1" si="1194"/>
        <v>2071516.8861449307</v>
      </c>
      <c r="M116" s="37">
        <f t="shared" ca="1" si="1195"/>
        <v>76137.795139420385</v>
      </c>
      <c r="N116" s="64">
        <f t="shared" ca="1" si="996"/>
        <v>2147654.6812843513</v>
      </c>
      <c r="O116" s="170" cm="1">
        <f t="array" aca="1" ref="O116" ca="1">IF(MONTH($A116) = 1, _xlfn.LET(_xlpm.value, RAND(), _xlfn.IFS(_xlpm.value&lt;=0.6, 0.9/12, AND(_xlpm.value&gt;0.6, _xlpm.value&lt;=0.8), 0.36/12, _xlpm.value&gt;0.8, -0.06/12)), O115)</f>
        <v>7.4999999999999997E-2</v>
      </c>
      <c r="P116" t="str">
        <f t="shared" ref="P116:P123" ca="1" si="1593">IF(RAND()&lt;_xlfn.EXPON.DIST(1, 1/18, TRUE), "Yes", "No")</f>
        <v>No</v>
      </c>
      <c r="Q116">
        <f ca="1">COUNTIF(P$4:P116, "Yes")</f>
        <v>5</v>
      </c>
      <c r="R116" s="37">
        <f t="shared" ca="1" si="1196"/>
        <v>4881100.3479169896</v>
      </c>
      <c r="S116" s="37">
        <f t="shared" ca="1" si="1197"/>
        <v>60761.058172749566</v>
      </c>
      <c r="T116" s="64">
        <f t="shared" ca="1" si="998"/>
        <v>4941861.4060897389</v>
      </c>
      <c r="U116" s="170" cm="1">
        <f t="array" aca="1" ref="U116" ca="1">IF(MONTH($A116) = 1, _xlfn.LET(_xlpm.value, RAND(), _xlfn.IFS(_xlpm.value&lt;=0.6, 0.9/12, AND(_xlpm.value&gt;0.6, _xlpm.value&lt;=0.8), 0.36/12, _xlpm.value&gt;0.8, -0.06/12)), U115)</f>
        <v>7.4999999999999997E-2</v>
      </c>
      <c r="V116" t="str">
        <f t="shared" ref="V116:V123" ca="1" si="1594">IF(RAND()&lt;_xlfn.EXPON.DIST(1, 1/18, TRUE), "Yes", "No")</f>
        <v>No</v>
      </c>
      <c r="W116">
        <f ca="1">COUNTIF(V$4:V116, "Yes")</f>
        <v>4</v>
      </c>
      <c r="X116" s="37">
        <f t="shared" ca="1" si="1198"/>
        <v>5524723.3584662108</v>
      </c>
      <c r="Y116" s="37">
        <f t="shared" ca="1" si="1199"/>
        <v>70800.681158648236</v>
      </c>
      <c r="Z116" s="64">
        <f t="shared" ca="1" si="1000"/>
        <v>5595524.0396248586</v>
      </c>
      <c r="AA116" s="170" cm="1">
        <f t="array" aca="1" ref="AA116" ca="1">IF(MONTH($A116) = 1, _xlfn.LET(_xlpm.value, RAND(), _xlfn.IFS(_xlpm.value&lt;=0.6, 0.9/12, AND(_xlpm.value&gt;0.6, _xlpm.value&lt;=0.8), 0.36/12, _xlpm.value&gt;0.8, -0.06/12)), AA115)</f>
        <v>7.4999999999999997E-2</v>
      </c>
      <c r="AB116" t="str">
        <f t="shared" ref="AB116:AB123" ca="1" si="1595">IF(RAND()&lt;_xlfn.EXPON.DIST(1, 1/18, TRUE), "Yes", "No")</f>
        <v>No</v>
      </c>
      <c r="AC116">
        <f ca="1">COUNTIF(AB$4:AB116, "Yes")</f>
        <v>6</v>
      </c>
      <c r="AD116" s="37">
        <f t="shared" ca="1" si="1200"/>
        <v>9879885.1817134265</v>
      </c>
      <c r="AE116" s="37">
        <f t="shared" ca="1" si="1201"/>
        <v>97385.049351164489</v>
      </c>
      <c r="AF116" s="64">
        <f t="shared" ca="1" si="1002"/>
        <v>9977270.2310645916</v>
      </c>
      <c r="AG116" s="170" cm="1">
        <f t="array" aca="1" ref="AG116" ca="1">IF(MONTH($A116) = 1, _xlfn.LET(_xlpm.value, RAND(), _xlfn.IFS(_xlpm.value&lt;=0.6, 0.9/12, AND(_xlpm.value&gt;0.6, _xlpm.value&lt;=0.8), 0.36/12, _xlpm.value&gt;0.8, -0.06/12)), AG115)</f>
        <v>-5.0000000000000001E-3</v>
      </c>
      <c r="AH116" t="str">
        <f t="shared" ref="AH116:AH123" ca="1" si="1596">IF(RAND()&lt;_xlfn.EXPON.DIST(1, 1/18, TRUE), "Yes", "No")</f>
        <v>No</v>
      </c>
      <c r="AI116">
        <f ca="1">COUNTIF(AH$4:AH116, "Yes")</f>
        <v>7</v>
      </c>
      <c r="AJ116" s="37">
        <f t="shared" ca="1" si="1202"/>
        <v>1548210.0085201024</v>
      </c>
      <c r="AK116" s="37">
        <f t="shared" ca="1" si="1203"/>
        <v>78802.330351045268</v>
      </c>
      <c r="AL116" s="64">
        <f t="shared" ca="1" si="1004"/>
        <v>1627012.3388711477</v>
      </c>
      <c r="AM116" s="170" cm="1">
        <f t="array" aca="1" ref="AM116" ca="1">IF(MONTH($A116) = 1, _xlfn.LET(_xlpm.value, RAND(), _xlfn.IFS(_xlpm.value&lt;=0.6, 0.9/12, AND(_xlpm.value&gt;0.6, _xlpm.value&lt;=0.8), 0.36/12, _xlpm.value&gt;0.8, -0.06/12)), AM115)</f>
        <v>7.4999999999999997E-2</v>
      </c>
      <c r="AN116" t="str">
        <f t="shared" ref="AN116:AN123" ca="1" si="1597">IF(RAND()&lt;_xlfn.EXPON.DIST(1, 1/18, TRUE), "Yes", "No")</f>
        <v>No</v>
      </c>
      <c r="AO116">
        <f ca="1">COUNTIF(AN$4:AN116, "Yes")</f>
        <v>6</v>
      </c>
      <c r="AP116" s="37">
        <f t="shared" ca="1" si="1204"/>
        <v>8696281.2476634122</v>
      </c>
      <c r="AQ116" s="37">
        <f t="shared" ca="1" si="1205"/>
        <v>89038.128318199495</v>
      </c>
      <c r="AR116" s="64">
        <f t="shared" ca="1" si="1006"/>
        <v>8785319.3759816121</v>
      </c>
      <c r="AS116" s="170" cm="1">
        <f t="array" aca="1" ref="AS116" ca="1">IF(MONTH($A116) = 1, _xlfn.LET(_xlpm.value, RAND(), _xlfn.IFS(_xlpm.value&lt;=0.6, 0.9/12, AND(_xlpm.value&gt;0.6, _xlpm.value&lt;=0.8), 0.36/12, _xlpm.value&gt;0.8, -0.06/12)), AS115)</f>
        <v>0.03</v>
      </c>
      <c r="AT116" t="str">
        <f t="shared" ref="AT116:AT123" ca="1" si="1598">IF(RAND()&lt;_xlfn.EXPON.DIST(1, 1/18, TRUE), "Yes", "No")</f>
        <v>No</v>
      </c>
      <c r="AU116">
        <f ca="1">COUNTIF(AT$4:AT116, "Yes")</f>
        <v>8</v>
      </c>
      <c r="AV116" s="37">
        <f t="shared" ca="1" si="1206"/>
        <v>1095297.6515345701</v>
      </c>
      <c r="AW116" s="37">
        <f t="shared" ca="1" si="1207"/>
        <v>122242.64115467807</v>
      </c>
      <c r="AX116" s="64">
        <f t="shared" ca="1" si="1008"/>
        <v>1217540.2926892482</v>
      </c>
      <c r="AY116" s="170" cm="1">
        <f t="array" aca="1" ref="AY116" ca="1">IF(MONTH($A116) = 1, _xlfn.LET(_xlpm.value, RAND(), _xlfn.IFS(_xlpm.value&lt;=0.6, 0.9/12, AND(_xlpm.value&gt;0.6, _xlpm.value&lt;=0.8), 0.36/12, _xlpm.value&gt;0.8, -0.06/12)), AY115)</f>
        <v>7.4999999999999997E-2</v>
      </c>
      <c r="AZ116" t="str">
        <f t="shared" ref="AZ116:AZ123" ca="1" si="1599">IF(RAND()&lt;_xlfn.EXPON.DIST(1, 1/18, TRUE), "Yes", "No")</f>
        <v>No</v>
      </c>
      <c r="BA116">
        <f ca="1">COUNTIF(AZ$4:AZ116, "Yes")</f>
        <v>9</v>
      </c>
      <c r="BB116" s="37">
        <f t="shared" ca="1" si="1208"/>
        <v>1900907.6877083441</v>
      </c>
      <c r="BC116" s="37">
        <f t="shared" ca="1" si="1209"/>
        <v>137499.02074735914</v>
      </c>
      <c r="BD116" s="64">
        <f t="shared" ca="1" si="1010"/>
        <v>2038406.7084557032</v>
      </c>
      <c r="BE116" s="170" cm="1">
        <f t="array" aca="1" ref="BE116" ca="1">IF(MONTH($A116) = 1, _xlfn.LET(_xlpm.value, RAND(), _xlfn.IFS(_xlpm.value&lt;=0.6, 0.9/12, AND(_xlpm.value&gt;0.6, _xlpm.value&lt;=0.8), 0.36/12, _xlpm.value&gt;0.8, -0.06/12)), BE115)</f>
        <v>0.03</v>
      </c>
      <c r="BF116" t="str">
        <f t="shared" ref="BF116:BF123" ca="1" si="1600">IF(RAND()&lt;_xlfn.EXPON.DIST(1, 1/18, TRUE), "Yes", "No")</f>
        <v>No</v>
      </c>
      <c r="BG116">
        <f ca="1">COUNTIF(BF$4:BF116, "Yes")</f>
        <v>3</v>
      </c>
      <c r="BH116" s="37">
        <f t="shared" ca="1" si="1210"/>
        <v>5032659.3467884855</v>
      </c>
      <c r="BI116" s="37">
        <f t="shared" ca="1" si="1211"/>
        <v>37679.930972057336</v>
      </c>
      <c r="BJ116" s="64">
        <f t="shared" ca="1" si="1012"/>
        <v>5070339.2777605429</v>
      </c>
      <c r="BK116" s="170" cm="1">
        <f t="array" aca="1" ref="BK116" ca="1">IF(MONTH($A116) = 1, _xlfn.LET(_xlpm.value, RAND(), _xlfn.IFS(_xlpm.value&lt;=0.6, 0.9/12, AND(_xlpm.value&gt;0.6, _xlpm.value&lt;=0.8), 0.36/12, _xlpm.value&gt;0.8, -0.06/12)), BK115)</f>
        <v>0.03</v>
      </c>
      <c r="BL116" t="str">
        <f t="shared" ref="BL116:BL123" ca="1" si="1601">IF(RAND()&lt;_xlfn.EXPON.DIST(1, 1/18, TRUE), "Yes", "No")</f>
        <v>No</v>
      </c>
      <c r="BM116">
        <f ca="1">COUNTIF(BL$4:BL116, "Yes")</f>
        <v>8</v>
      </c>
      <c r="BN116" s="37">
        <f t="shared" ca="1" si="1212"/>
        <v>799852.91985394177</v>
      </c>
      <c r="BO116" s="37">
        <f t="shared" ca="1" si="1213"/>
        <v>114276.43310448706</v>
      </c>
      <c r="BP116" s="64">
        <f t="shared" ca="1" si="1014"/>
        <v>914129.35295842879</v>
      </c>
      <c r="BQ116" s="170" cm="1">
        <f t="array" aca="1" ref="BQ116" ca="1">IF(MONTH($A116) = 1, _xlfn.LET(_xlpm.value, RAND(), _xlfn.IFS(_xlpm.value&lt;=0.6, 0.9/12, AND(_xlpm.value&gt;0.6, _xlpm.value&lt;=0.8), 0.36/12, _xlpm.value&gt;0.8, -0.06/12)), BQ115)</f>
        <v>-5.0000000000000001E-3</v>
      </c>
      <c r="BR116" t="str">
        <f t="shared" ref="BR116:BR123" ca="1" si="1602">IF(RAND()&lt;_xlfn.EXPON.DIST(1, 1/18, TRUE), "Yes", "No")</f>
        <v>No</v>
      </c>
      <c r="BS116">
        <f ca="1">COUNTIF(BR$4:BR116, "Yes")</f>
        <v>5</v>
      </c>
      <c r="BT116" s="37">
        <f t="shared" ca="1" si="1214"/>
        <v>1661300.2050521264</v>
      </c>
      <c r="BU116" s="37">
        <f t="shared" ca="1" si="1215"/>
        <v>82172.842102576076</v>
      </c>
      <c r="BV116" s="64">
        <f t="shared" ca="1" si="1016"/>
        <v>1743473.0471547025</v>
      </c>
      <c r="BW116" s="170" cm="1">
        <f t="array" aca="1" ref="BW116" ca="1">IF(MONTH($A116) = 1, _xlfn.LET(_xlpm.value, RAND(), _xlfn.IFS(_xlpm.value&lt;=0.6, 0.9/12, AND(_xlpm.value&gt;0.6, _xlpm.value&lt;=0.8), 0.36/12, _xlpm.value&gt;0.8, -0.06/12)), BW115)</f>
        <v>7.4999999999999997E-2</v>
      </c>
      <c r="BX116" t="str">
        <f t="shared" ref="BX116:BX123" ca="1" si="1603">IF(RAND()&lt;_xlfn.EXPON.DIST(1, 1/18, TRUE), "Yes", "No")</f>
        <v>No</v>
      </c>
      <c r="BY116">
        <f ca="1">COUNTIF(BX$4:BX116, "Yes")</f>
        <v>6</v>
      </c>
      <c r="BZ116" s="37">
        <f t="shared" ca="1" si="1216"/>
        <v>1571159.2897866198</v>
      </c>
      <c r="CA116" s="37">
        <f t="shared" ca="1" si="1217"/>
        <v>85662.934066957634</v>
      </c>
      <c r="CB116" s="64">
        <f t="shared" ca="1" si="1018"/>
        <v>1656822.2238535774</v>
      </c>
      <c r="CC116" s="170" cm="1">
        <f t="array" aca="1" ref="CC116" ca="1">IF(MONTH($A116) = 1, _xlfn.LET(_xlpm.value, RAND(), _xlfn.IFS(_xlpm.value&lt;=0.6, 0.9/12, AND(_xlpm.value&gt;0.6, _xlpm.value&lt;=0.8), 0.36/12, _xlpm.value&gt;0.8, -0.06/12)), CC115)</f>
        <v>0.03</v>
      </c>
      <c r="CD116" t="str">
        <f t="shared" ref="CD116:CD123" ca="1" si="1604">IF(RAND()&lt;_xlfn.EXPON.DIST(1, 1/18, TRUE), "Yes", "No")</f>
        <v>No</v>
      </c>
      <c r="CE116">
        <f ca="1">COUNTIF(CD$4:CD116, "Yes")</f>
        <v>5</v>
      </c>
      <c r="CF116" s="37">
        <f t="shared" ca="1" si="1218"/>
        <v>3903383.9077376639</v>
      </c>
      <c r="CG116" s="37">
        <f t="shared" ca="1" si="1219"/>
        <v>75492.207790283108</v>
      </c>
      <c r="CH116" s="64">
        <f t="shared" ca="1" si="1020"/>
        <v>3978876.115527947</v>
      </c>
      <c r="CI116" s="170" cm="1">
        <f t="array" aca="1" ref="CI116" ca="1">IF(MONTH($A116) = 1, _xlfn.LET(_xlpm.value, RAND(), _xlfn.IFS(_xlpm.value&lt;=0.6, 0.9/12, AND(_xlpm.value&gt;0.6, _xlpm.value&lt;=0.8), 0.36/12, _xlpm.value&gt;0.8, -0.06/12)), CI115)</f>
        <v>0.03</v>
      </c>
      <c r="CJ116" t="str">
        <f t="shared" ref="CJ116:CJ123" ca="1" si="1605">IF(RAND()&lt;_xlfn.EXPON.DIST(1, 1/18, TRUE), "Yes", "No")</f>
        <v>No</v>
      </c>
      <c r="CK116">
        <f ca="1">COUNTIF(CJ$4:CJ116, "Yes")</f>
        <v>6</v>
      </c>
      <c r="CL116" s="37">
        <f t="shared" ca="1" si="1220"/>
        <v>1506910.298535177</v>
      </c>
      <c r="CM116" s="37">
        <f t="shared" ca="1" si="1221"/>
        <v>101548.01348873909</v>
      </c>
      <c r="CN116" s="64">
        <f t="shared" ca="1" si="1022"/>
        <v>1608458.312023916</v>
      </c>
      <c r="CO116" s="170" cm="1">
        <f t="array" aca="1" ref="CO116" ca="1">IF(MONTH($A116) = 1, _xlfn.LET(_xlpm.value, RAND(), _xlfn.IFS(_xlpm.value&lt;=0.6, 0.9/12, AND(_xlpm.value&gt;0.6, _xlpm.value&lt;=0.8), 0.36/12, _xlpm.value&gt;0.8, -0.06/12)), CO115)</f>
        <v>7.4999999999999997E-2</v>
      </c>
      <c r="CP116" t="str">
        <f t="shared" ref="CP116:CP123" ca="1" si="1606">IF(RAND()&lt;_xlfn.EXPON.DIST(1, 1/18, TRUE), "Yes", "No")</f>
        <v>No</v>
      </c>
      <c r="CQ116">
        <f ca="1">COUNTIF(CP$4:CP116, "Yes")</f>
        <v>6</v>
      </c>
      <c r="CR116" s="37">
        <f t="shared" ca="1" si="1222"/>
        <v>1544875.3453220169</v>
      </c>
      <c r="CS116" s="37">
        <f t="shared" ca="1" si="1223"/>
        <v>54558.805474318411</v>
      </c>
      <c r="CT116" s="64">
        <f t="shared" ca="1" si="1024"/>
        <v>1599434.1507963352</v>
      </c>
      <c r="CU116" s="170" cm="1">
        <f t="array" aca="1" ref="CU116" ca="1">IF(MONTH($A116) = 1, _xlfn.LET(_xlpm.value, RAND(), _xlfn.IFS(_xlpm.value&lt;=0.6, 0.9/12, AND(_xlpm.value&gt;0.6, _xlpm.value&lt;=0.8), 0.36/12, _xlpm.value&gt;0.8, -0.06/12)), CU115)</f>
        <v>7.4999999999999997E-2</v>
      </c>
      <c r="CV116" t="str">
        <f t="shared" ref="CV116:CV123" ca="1" si="1607">IF(RAND()&lt;_xlfn.EXPON.DIST(1, 1/18, TRUE), "Yes", "No")</f>
        <v>No</v>
      </c>
      <c r="CW116">
        <f ca="1">COUNTIF(CV$4:CV116, "Yes")</f>
        <v>4</v>
      </c>
      <c r="CX116" s="37">
        <f t="shared" ca="1" si="1224"/>
        <v>10686007.252073919</v>
      </c>
      <c r="CY116" s="37">
        <f t="shared" ca="1" si="1225"/>
        <v>42226.318463644398</v>
      </c>
      <c r="CZ116" s="64">
        <f t="shared" ca="1" si="1026"/>
        <v>10728233.570537563</v>
      </c>
      <c r="DA116" s="170" cm="1">
        <f t="array" aca="1" ref="DA116" ca="1">IF(MONTH($A116) = 1, _xlfn.LET(_xlpm.value, RAND(), _xlfn.IFS(_xlpm.value&lt;=0.6, 0.9/12, AND(_xlpm.value&gt;0.6, _xlpm.value&lt;=0.8), 0.36/12, _xlpm.value&gt;0.8, -0.06/12)), DA115)</f>
        <v>7.4999999999999997E-2</v>
      </c>
      <c r="DB116" t="str">
        <f t="shared" ref="DB116:DB123" ca="1" si="1608">IF(RAND()&lt;_xlfn.EXPON.DIST(1, 1/18, TRUE), "Yes", "No")</f>
        <v>No</v>
      </c>
      <c r="DC116">
        <f ca="1">COUNTIF(DB$4:DB116, "Yes")</f>
        <v>8</v>
      </c>
      <c r="DD116" s="37">
        <f t="shared" ca="1" si="1226"/>
        <v>6867129.2576711001</v>
      </c>
      <c r="DE116" s="37">
        <f t="shared" ca="1" si="1227"/>
        <v>109354.08955570456</v>
      </c>
      <c r="DF116" s="64">
        <f t="shared" ca="1" si="1028"/>
        <v>6976483.3472268051</v>
      </c>
      <c r="DG116" s="170" cm="1">
        <f t="array" aca="1" ref="DG116" ca="1">IF(MONTH($A116) = 1, _xlfn.LET(_xlpm.value, RAND(), _xlfn.IFS(_xlpm.value&lt;=0.6, 0.9/12, AND(_xlpm.value&gt;0.6, _xlpm.value&lt;=0.8), 0.36/12, _xlpm.value&gt;0.8, -0.06/12)), DG115)</f>
        <v>7.4999999999999997E-2</v>
      </c>
      <c r="DH116" t="str">
        <f t="shared" ref="DH116:DH123" ca="1" si="1609">IF(RAND()&lt;_xlfn.EXPON.DIST(1, 1/18, TRUE), "Yes", "No")</f>
        <v>No</v>
      </c>
      <c r="DI116">
        <f ca="1">COUNTIF(DH$4:DH116, "Yes")</f>
        <v>4</v>
      </c>
      <c r="DJ116" s="37">
        <f t="shared" ca="1" si="1228"/>
        <v>14501994.044142099</v>
      </c>
      <c r="DK116" s="37">
        <f t="shared" ca="1" si="1229"/>
        <v>58175.629424246552</v>
      </c>
      <c r="DL116" s="64">
        <f t="shared" ca="1" si="1030"/>
        <v>14560169.673566345</v>
      </c>
      <c r="DM116" s="170" cm="1">
        <f t="array" aca="1" ref="DM116" ca="1">IF(MONTH($A116) = 1, _xlfn.LET(_xlpm.value, RAND(), _xlfn.IFS(_xlpm.value&lt;=0.6, 0.9/12, AND(_xlpm.value&gt;0.6, _xlpm.value&lt;=0.8), 0.36/12, _xlpm.value&gt;0.8, -0.06/12)), DM115)</f>
        <v>7.4999999999999997E-2</v>
      </c>
      <c r="DN116" t="str">
        <f t="shared" ref="DN116:DN123" ca="1" si="1610">IF(RAND()&lt;_xlfn.EXPON.DIST(1, 1/18, TRUE), "Yes", "No")</f>
        <v>No</v>
      </c>
      <c r="DO116">
        <f ca="1">COUNTIF(DN$4:DN116, "Yes")</f>
        <v>7</v>
      </c>
      <c r="DP116" s="37">
        <f t="shared" ca="1" si="1230"/>
        <v>11888120.657118656</v>
      </c>
      <c r="DQ116" s="37">
        <f t="shared" ca="1" si="1231"/>
        <v>79367.228038613073</v>
      </c>
      <c r="DR116" s="64">
        <f t="shared" ca="1" si="1032"/>
        <v>11967487.885157268</v>
      </c>
      <c r="DS116" s="170" cm="1">
        <f t="array" aca="1" ref="DS116" ca="1">IF(MONTH($A116) = 1, _xlfn.LET(_xlpm.value, RAND(), _xlfn.IFS(_xlpm.value&lt;=0.6, 0.9/12, AND(_xlpm.value&gt;0.6, _xlpm.value&lt;=0.8), 0.36/12, _xlpm.value&gt;0.8, -0.06/12)), DS115)</f>
        <v>7.4999999999999997E-2</v>
      </c>
      <c r="DT116" t="str">
        <f t="shared" ref="DT116:DT123" ca="1" si="1611">IF(RAND()&lt;_xlfn.EXPON.DIST(1, 1/18, TRUE), "Yes", "No")</f>
        <v>No</v>
      </c>
      <c r="DU116">
        <f ca="1">COUNTIF(DT$4:DT116, "Yes")</f>
        <v>7</v>
      </c>
      <c r="DV116" s="37">
        <f t="shared" ca="1" si="1232"/>
        <v>1526838.38531334</v>
      </c>
      <c r="DW116" s="37">
        <f t="shared" ca="1" si="1233"/>
        <v>103353.74590047466</v>
      </c>
      <c r="DX116" s="64">
        <f t="shared" ca="1" si="1034"/>
        <v>1630192.1312138147</v>
      </c>
      <c r="DY116" s="170" cm="1">
        <f t="array" aca="1" ref="DY116" ca="1">IF(MONTH($A116) = 1, _xlfn.LET(_xlpm.value, RAND(), _xlfn.IFS(_xlpm.value&lt;=0.6, 0.9/12, AND(_xlpm.value&gt;0.6, _xlpm.value&lt;=0.8), 0.36/12, _xlpm.value&gt;0.8, -0.06/12)), DY115)</f>
        <v>7.4999999999999997E-2</v>
      </c>
      <c r="DZ116" t="str">
        <f t="shared" ref="DZ116:DZ123" ca="1" si="1612">IF(RAND()&lt;_xlfn.EXPON.DIST(1, 1/18, TRUE), "Yes", "No")</f>
        <v>No</v>
      </c>
      <c r="EA116">
        <f ca="1">COUNTIF(DZ$4:DZ116, "Yes")</f>
        <v>10</v>
      </c>
      <c r="EB116" s="37">
        <f t="shared" ca="1" si="1234"/>
        <v>2946319.9734936198</v>
      </c>
      <c r="EC116" s="37">
        <f t="shared" ca="1" si="1235"/>
        <v>144957.36117293264</v>
      </c>
      <c r="ED116" s="64">
        <f t="shared" ca="1" si="1036"/>
        <v>3091277.3346665525</v>
      </c>
      <c r="EE116" s="170" cm="1">
        <f t="array" aca="1" ref="EE116" ca="1">IF(MONTH($A116) = 1, _xlfn.LET(_xlpm.value, RAND(), _xlfn.IFS(_xlpm.value&lt;=0.6, 0.9/12, AND(_xlpm.value&gt;0.6, _xlpm.value&lt;=0.8), 0.36/12, _xlpm.value&gt;0.8, -0.06/12)), EE115)</f>
        <v>0.03</v>
      </c>
      <c r="EF116" t="str">
        <f t="shared" ref="EF116:EF123" ca="1" si="1613">IF(RAND()&lt;_xlfn.EXPON.DIST(1, 1/18, TRUE), "Yes", "No")</f>
        <v>No</v>
      </c>
      <c r="EG116">
        <f ca="1">COUNTIF(EF$4:EF116, "Yes")</f>
        <v>3</v>
      </c>
      <c r="EH116" s="37">
        <f t="shared" ca="1" si="1236"/>
        <v>2081217.3156580003</v>
      </c>
      <c r="EI116" s="37">
        <f t="shared" ca="1" si="1237"/>
        <v>57985.168818193815</v>
      </c>
      <c r="EJ116" s="64">
        <f t="shared" ca="1" si="1038"/>
        <v>2139202.4844761943</v>
      </c>
      <c r="EK116" s="170" cm="1">
        <f t="array" aca="1" ref="EK116" ca="1">IF(MONTH($A116) = 1, _xlfn.LET(_xlpm.value, RAND(), _xlfn.IFS(_xlpm.value&lt;=0.6, 0.9/12, AND(_xlpm.value&gt;0.6, _xlpm.value&lt;=0.8), 0.36/12, _xlpm.value&gt;0.8, -0.06/12)), EK115)</f>
        <v>7.4999999999999997E-2</v>
      </c>
      <c r="EL116" t="str">
        <f t="shared" ref="EL116:EL123" ca="1" si="1614">IF(RAND()&lt;_xlfn.EXPON.DIST(1, 1/18, TRUE), "Yes", "No")</f>
        <v>No</v>
      </c>
      <c r="EM116">
        <f ca="1">COUNTIF(EL$4:EL116, "Yes")</f>
        <v>8</v>
      </c>
      <c r="EN116" s="37">
        <f t="shared" ca="1" si="1238"/>
        <v>3423635.6500580399</v>
      </c>
      <c r="EO116" s="37">
        <f t="shared" ca="1" si="1239"/>
        <v>105570.47684917985</v>
      </c>
      <c r="EP116" s="64">
        <f t="shared" ca="1" si="1040"/>
        <v>3529206.1269072196</v>
      </c>
      <c r="EQ116" s="170" cm="1">
        <f t="array" aca="1" ref="EQ116" ca="1">IF(MONTH($A116) = 1, _xlfn.LET(_xlpm.value, RAND(), _xlfn.IFS(_xlpm.value&lt;=0.6, 0.9/12, AND(_xlpm.value&gt;0.6, _xlpm.value&lt;=0.8), 0.36/12, _xlpm.value&gt;0.8, -0.06/12)), EQ115)</f>
        <v>7.4999999999999997E-2</v>
      </c>
      <c r="ER116" t="str">
        <f t="shared" ref="ER116:ER123" ca="1" si="1615">IF(RAND()&lt;_xlfn.EXPON.DIST(1, 1/18, TRUE), "Yes", "No")</f>
        <v>No</v>
      </c>
      <c r="ES116">
        <f ca="1">COUNTIF(ER$4:ER116, "Yes")</f>
        <v>5</v>
      </c>
      <c r="ET116" s="37">
        <f t="shared" ca="1" si="1240"/>
        <v>6098206.209473243</v>
      </c>
      <c r="EU116" s="37">
        <f t="shared" ca="1" si="1241"/>
        <v>34634.065387498704</v>
      </c>
      <c r="EV116" s="64">
        <f t="shared" ca="1" si="1042"/>
        <v>6132840.2748607416</v>
      </c>
      <c r="EW116" s="170" cm="1">
        <f t="array" aca="1" ref="EW116" ca="1">IF(MONTH($A116) = 1, _xlfn.LET(_xlpm.value, RAND(), _xlfn.IFS(_xlpm.value&lt;=0.6, 0.9/12, AND(_xlpm.value&gt;0.6, _xlpm.value&lt;=0.8), 0.36/12, _xlpm.value&gt;0.8, -0.06/12)), EW115)</f>
        <v>-5.0000000000000001E-3</v>
      </c>
      <c r="EX116" t="str">
        <f t="shared" ref="EX116:EX123" ca="1" si="1616">IF(RAND()&lt;_xlfn.EXPON.DIST(1, 1/18, TRUE), "Yes", "No")</f>
        <v>No</v>
      </c>
      <c r="EY116">
        <f ca="1">COUNTIF(EX$4:EX116, "Yes")</f>
        <v>4</v>
      </c>
      <c r="EZ116" s="37">
        <f t="shared" ca="1" si="1242"/>
        <v>7109571.8250153596</v>
      </c>
      <c r="FA116" s="37">
        <f t="shared" ca="1" si="1243"/>
        <v>55546.756010571764</v>
      </c>
      <c r="FB116" s="64">
        <f t="shared" ca="1" si="1044"/>
        <v>7165118.5810259311</v>
      </c>
      <c r="FC116" s="170" cm="1">
        <f t="array" aca="1" ref="FC116" ca="1">IF(MONTH($A116) = 1, _xlfn.LET(_xlpm.value, RAND(), _xlfn.IFS(_xlpm.value&lt;=0.6, 0.9/12, AND(_xlpm.value&gt;0.6, _xlpm.value&lt;=0.8), 0.36/12, _xlpm.value&gt;0.8, -0.06/12)), FC115)</f>
        <v>7.4999999999999997E-2</v>
      </c>
      <c r="FD116" t="str">
        <f t="shared" ref="FD116:FD123" ca="1" si="1617">IF(RAND()&lt;_xlfn.EXPON.DIST(1, 1/18, TRUE), "Yes", "No")</f>
        <v>No</v>
      </c>
      <c r="FE116">
        <f ca="1">COUNTIF(FD$4:FD116, "Yes")</f>
        <v>9</v>
      </c>
      <c r="FF116" s="37">
        <f t="shared" ca="1" si="1244"/>
        <v>7173757.3925967338</v>
      </c>
      <c r="FG116" s="37">
        <f t="shared" ca="1" si="1245"/>
        <v>120728.35980148788</v>
      </c>
      <c r="FH116" s="64">
        <f t="shared" ca="1" si="1046"/>
        <v>7294485.7523982218</v>
      </c>
      <c r="FI116" s="170" cm="1">
        <f t="array" aca="1" ref="FI116" ca="1">IF(MONTH($A116) = 1, _xlfn.LET(_xlpm.value, RAND(), _xlfn.IFS(_xlpm.value&lt;=0.6, 0.9/12, AND(_xlpm.value&gt;0.6, _xlpm.value&lt;=0.8), 0.36/12, _xlpm.value&gt;0.8, -0.06/12)), FI115)</f>
        <v>7.4999999999999997E-2</v>
      </c>
      <c r="FJ116" t="str">
        <f t="shared" ref="FJ116:FJ123" ca="1" si="1618">IF(RAND()&lt;_xlfn.EXPON.DIST(1, 1/18, TRUE), "Yes", "No")</f>
        <v>No</v>
      </c>
      <c r="FK116">
        <f ca="1">COUNTIF(FJ$4:FJ116, "Yes")</f>
        <v>4</v>
      </c>
      <c r="FL116" s="37">
        <f t="shared" ca="1" si="1246"/>
        <v>5256243.1737844422</v>
      </c>
      <c r="FM116" s="37">
        <f t="shared" ca="1" si="1247"/>
        <v>52151.962944014558</v>
      </c>
      <c r="FN116" s="64">
        <f t="shared" ca="1" si="1048"/>
        <v>5308395.1367284572</v>
      </c>
      <c r="FO116" s="170" cm="1">
        <f t="array" aca="1" ref="FO116" ca="1">IF(MONTH($A116) = 1, _xlfn.LET(_xlpm.value, RAND(), _xlfn.IFS(_xlpm.value&lt;=0.6, 0.9/12, AND(_xlpm.value&gt;0.6, _xlpm.value&lt;=0.8), 0.36/12, _xlpm.value&gt;0.8, -0.06/12)), FO115)</f>
        <v>7.4999999999999997E-2</v>
      </c>
      <c r="FP116" t="str">
        <f t="shared" ref="FP116:FP123" ca="1" si="1619">IF(RAND()&lt;_xlfn.EXPON.DIST(1, 1/18, TRUE), "Yes", "No")</f>
        <v>No</v>
      </c>
      <c r="FQ116">
        <f ca="1">COUNTIF(FP$4:FP116, "Yes")</f>
        <v>7</v>
      </c>
      <c r="FR116" s="37">
        <f t="shared" ca="1" si="1248"/>
        <v>18034166.216107637</v>
      </c>
      <c r="FS116" s="37">
        <f t="shared" ca="1" si="1249"/>
        <v>68879.659668142558</v>
      </c>
      <c r="FT116" s="64">
        <f t="shared" ca="1" si="1050"/>
        <v>18103045.875775781</v>
      </c>
      <c r="FU116" s="170" cm="1">
        <f t="array" aca="1" ref="FU116" ca="1">IF(MONTH($A116) = 1, _xlfn.LET(_xlpm.value, RAND(), _xlfn.IFS(_xlpm.value&lt;=0.6, 0.9/12, AND(_xlpm.value&gt;0.6, _xlpm.value&lt;=0.8), 0.36/12, _xlpm.value&gt;0.8, -0.06/12)), FU115)</f>
        <v>7.4999999999999997E-2</v>
      </c>
      <c r="FV116" t="str">
        <f t="shared" ref="FV116:FV123" ca="1" si="1620">IF(RAND()&lt;_xlfn.EXPON.DIST(1, 1/18, TRUE), "Yes", "No")</f>
        <v>No</v>
      </c>
      <c r="FW116">
        <f ca="1">COUNTIF(FV$4:FV116, "Yes")</f>
        <v>6</v>
      </c>
      <c r="FX116" s="37">
        <f t="shared" ca="1" si="1250"/>
        <v>4716434.9794248696</v>
      </c>
      <c r="FY116" s="37">
        <f t="shared" ca="1" si="1251"/>
        <v>74250.677225126317</v>
      </c>
      <c r="FZ116" s="64">
        <f t="shared" ca="1" si="1052"/>
        <v>4790685.6566499956</v>
      </c>
      <c r="GA116" s="170" cm="1">
        <f t="array" aca="1" ref="GA116" ca="1">IF(MONTH($A116) = 1, _xlfn.LET(_xlpm.value, RAND(), _xlfn.IFS(_xlpm.value&lt;=0.6, 0.9/12, AND(_xlpm.value&gt;0.6, _xlpm.value&lt;=0.8), 0.36/12, _xlpm.value&gt;0.8, -0.06/12)), GA115)</f>
        <v>7.4999999999999997E-2</v>
      </c>
      <c r="GB116" t="str">
        <f t="shared" ref="GB116:GB123" ca="1" si="1621">IF(RAND()&lt;_xlfn.EXPON.DIST(1, 1/18, TRUE), "Yes", "No")</f>
        <v>No</v>
      </c>
      <c r="GC116">
        <f ca="1">COUNTIF(GB$4:GB116, "Yes")</f>
        <v>6</v>
      </c>
      <c r="GD116" s="37">
        <f t="shared" ca="1" si="1252"/>
        <v>5069865.6968182949</v>
      </c>
      <c r="GE116" s="37">
        <f t="shared" ca="1" si="1253"/>
        <v>70246.509268932336</v>
      </c>
      <c r="GF116" s="64">
        <f t="shared" ca="1" si="1054"/>
        <v>5140112.206087227</v>
      </c>
      <c r="GG116" s="170" cm="1">
        <f t="array" aca="1" ref="GG116" ca="1">IF(MONTH($A116) = 1, _xlfn.LET(_xlpm.value, RAND(), _xlfn.IFS(_xlpm.value&lt;=0.6, 0.9/12, AND(_xlpm.value&gt;0.6, _xlpm.value&lt;=0.8), 0.36/12, _xlpm.value&gt;0.8, -0.06/12)), GG115)</f>
        <v>0.03</v>
      </c>
      <c r="GH116" t="str">
        <f t="shared" ref="GH116:GH123" ca="1" si="1622">IF(RAND()&lt;_xlfn.EXPON.DIST(1, 1/18, TRUE), "Yes", "No")</f>
        <v>Yes</v>
      </c>
      <c r="GI116">
        <f ca="1">COUNTIF(GH$4:GH116, "Yes")</f>
        <v>8</v>
      </c>
      <c r="GJ116" s="37">
        <f t="shared" ca="1" si="1254"/>
        <v>1192278.0141801559</v>
      </c>
      <c r="GK116" s="37">
        <f t="shared" ca="1" si="1255"/>
        <v>46088.950713504099</v>
      </c>
      <c r="GL116" s="64">
        <f t="shared" ca="1" si="1056"/>
        <v>1238366.96489366</v>
      </c>
      <c r="GM116" s="170" cm="1">
        <f t="array" aca="1" ref="GM116" ca="1">IF(MONTH($A116) = 1, _xlfn.LET(_xlpm.value, RAND(), _xlfn.IFS(_xlpm.value&lt;=0.6, 0.9/12, AND(_xlpm.value&gt;0.6, _xlpm.value&lt;=0.8), 0.36/12, _xlpm.value&gt;0.8, -0.06/12)), GM115)</f>
        <v>-5.0000000000000001E-3</v>
      </c>
      <c r="GN116" t="str">
        <f t="shared" ref="GN116:GN123" ca="1" si="1623">IF(RAND()&lt;_xlfn.EXPON.DIST(1, 1/18, TRUE), "Yes", "No")</f>
        <v>No</v>
      </c>
      <c r="GO116">
        <f ca="1">COUNTIF(GN$4:GN116, "Yes")</f>
        <v>4</v>
      </c>
      <c r="GP116" s="37">
        <f t="shared" ca="1" si="1256"/>
        <v>4560184.2731273072</v>
      </c>
      <c r="GQ116" s="37">
        <f t="shared" ca="1" si="1257"/>
        <v>53748.814398745846</v>
      </c>
      <c r="GR116" s="64">
        <f t="shared" ca="1" si="1058"/>
        <v>4613933.0875260532</v>
      </c>
      <c r="GS116" s="170" cm="1">
        <f t="array" aca="1" ref="GS116" ca="1">IF(MONTH($A116) = 1, _xlfn.LET(_xlpm.value, RAND(), _xlfn.IFS(_xlpm.value&lt;=0.6, 0.9/12, AND(_xlpm.value&gt;0.6, _xlpm.value&lt;=0.8), 0.36/12, _xlpm.value&gt;0.8, -0.06/12)), GS115)</f>
        <v>7.4999999999999997E-2</v>
      </c>
      <c r="GT116" t="str">
        <f t="shared" ref="GT116:GT123" ca="1" si="1624">IF(RAND()&lt;_xlfn.EXPON.DIST(1, 1/18, TRUE), "Yes", "No")</f>
        <v>No</v>
      </c>
      <c r="GU116">
        <f ca="1">COUNTIF(GT$4:GT116, "Yes")</f>
        <v>2</v>
      </c>
      <c r="GV116" s="37">
        <f t="shared" ca="1" si="1258"/>
        <v>4686216.9150670199</v>
      </c>
      <c r="GW116" s="37">
        <f t="shared" ca="1" si="1259"/>
        <v>13099.282945520734</v>
      </c>
      <c r="GX116" s="64">
        <f t="shared" ca="1" si="1060"/>
        <v>4699316.198012541</v>
      </c>
      <c r="GY116" s="170" cm="1">
        <f t="array" aca="1" ref="GY116" ca="1">IF(MONTH($A116) = 1, _xlfn.LET(_xlpm.value, RAND(), _xlfn.IFS(_xlpm.value&lt;=0.6, 0.9/12, AND(_xlpm.value&gt;0.6, _xlpm.value&lt;=0.8), 0.36/12, _xlpm.value&gt;0.8, -0.06/12)), GY115)</f>
        <v>7.4999999999999997E-2</v>
      </c>
      <c r="GZ116" t="str">
        <f t="shared" ref="GZ116:GZ123" ca="1" si="1625">IF(RAND()&lt;_xlfn.EXPON.DIST(1, 1/18, TRUE), "Yes", "No")</f>
        <v>No</v>
      </c>
      <c r="HA116">
        <f ca="1">COUNTIF(GZ$4:GZ116, "Yes")</f>
        <v>4</v>
      </c>
      <c r="HB116" s="37">
        <f t="shared" ca="1" si="1260"/>
        <v>19887761.140172236</v>
      </c>
      <c r="HC116" s="37">
        <f t="shared" ca="1" si="1261"/>
        <v>71769.830446600055</v>
      </c>
      <c r="HD116" s="64">
        <f t="shared" ca="1" si="1062"/>
        <v>19959530.970618837</v>
      </c>
      <c r="HE116" s="170" cm="1">
        <f t="array" aca="1" ref="HE116" ca="1">IF(MONTH($A116) = 1, _xlfn.LET(_xlpm.value, RAND(), _xlfn.IFS(_xlpm.value&lt;=0.6, 0.9/12, AND(_xlpm.value&gt;0.6, _xlpm.value&lt;=0.8), 0.36/12, _xlpm.value&gt;0.8, -0.06/12)), HE115)</f>
        <v>-5.0000000000000001E-3</v>
      </c>
      <c r="HF116" t="str">
        <f t="shared" ref="HF116:HF123" ca="1" si="1626">IF(RAND()&lt;_xlfn.EXPON.DIST(1, 1/18, TRUE), "Yes", "No")</f>
        <v>No</v>
      </c>
      <c r="HG116">
        <f ca="1">COUNTIF(HF$4:HF116, "Yes")</f>
        <v>5</v>
      </c>
      <c r="HH116" s="37">
        <f t="shared" ca="1" si="1262"/>
        <v>3361073.0543378391</v>
      </c>
      <c r="HI116" s="37">
        <f t="shared" ca="1" si="1263"/>
        <v>68671.488794599194</v>
      </c>
      <c r="HJ116" s="64">
        <f t="shared" ca="1" si="1064"/>
        <v>3429744.5431324383</v>
      </c>
      <c r="HK116" s="170" cm="1">
        <f t="array" aca="1" ref="HK116" ca="1">IF(MONTH($A116) = 1, _xlfn.LET(_xlpm.value, RAND(), _xlfn.IFS(_xlpm.value&lt;=0.6, 0.9/12, AND(_xlpm.value&gt;0.6, _xlpm.value&lt;=0.8), 0.36/12, _xlpm.value&gt;0.8, -0.06/12)), HK115)</f>
        <v>0.03</v>
      </c>
      <c r="HL116" t="str">
        <f t="shared" ref="HL116:HL123" ca="1" si="1627">IF(RAND()&lt;_xlfn.EXPON.DIST(1, 1/18, TRUE), "Yes", "No")</f>
        <v>No</v>
      </c>
      <c r="HM116">
        <f ca="1">COUNTIF(HL$4:HL116, "Yes")</f>
        <v>5</v>
      </c>
      <c r="HN116" s="37">
        <f t="shared" ca="1" si="1264"/>
        <v>6747572.154599417</v>
      </c>
      <c r="HO116" s="37">
        <f t="shared" ca="1" si="1265"/>
        <v>56486.042521574316</v>
      </c>
      <c r="HP116" s="64">
        <f t="shared" ca="1" si="1066"/>
        <v>6804058.1971209915</v>
      </c>
      <c r="HQ116" s="170" cm="1">
        <f t="array" aca="1" ref="HQ116" ca="1">IF(MONTH($A116) = 1, _xlfn.LET(_xlpm.value, RAND(), _xlfn.IFS(_xlpm.value&lt;=0.6, 0.9/12, AND(_xlpm.value&gt;0.6, _xlpm.value&lt;=0.8), 0.36/12, _xlpm.value&gt;0.8, -0.06/12)), HQ115)</f>
        <v>7.4999999999999997E-2</v>
      </c>
      <c r="HR116" t="str">
        <f t="shared" ref="HR116:HR123" ca="1" si="1628">IF(RAND()&lt;_xlfn.EXPON.DIST(1, 1/18, TRUE), "Yes", "No")</f>
        <v>No</v>
      </c>
      <c r="HS116">
        <f ca="1">COUNTIF(HR$4:HR116, "Yes")</f>
        <v>5</v>
      </c>
      <c r="HT116" s="37">
        <f t="shared" ca="1" si="1266"/>
        <v>3024342.8684174833</v>
      </c>
      <c r="HU116" s="37">
        <f t="shared" ca="1" si="1267"/>
        <v>69991.844845116313</v>
      </c>
      <c r="HV116" s="64">
        <f t="shared" ca="1" si="1068"/>
        <v>3094334.7132625994</v>
      </c>
      <c r="HW116" s="170" cm="1">
        <f t="array" aca="1" ref="HW116" ca="1">IF(MONTH($A116) = 1, _xlfn.LET(_xlpm.value, RAND(), _xlfn.IFS(_xlpm.value&lt;=0.6, 0.9/12, AND(_xlpm.value&gt;0.6, _xlpm.value&lt;=0.8), 0.36/12, _xlpm.value&gt;0.8, -0.06/12)), HW115)</f>
        <v>7.4999999999999997E-2</v>
      </c>
      <c r="HX116" t="str">
        <f t="shared" ref="HX116:HX123" ca="1" si="1629">IF(RAND()&lt;_xlfn.EXPON.DIST(1, 1/18, TRUE), "Yes", "No")</f>
        <v>No</v>
      </c>
      <c r="HY116">
        <f ca="1">COUNTIF(HX$4:HX116, "Yes")</f>
        <v>6</v>
      </c>
      <c r="HZ116" s="37">
        <f t="shared" ca="1" si="1268"/>
        <v>13690014.505647542</v>
      </c>
      <c r="IA116" s="37">
        <f t="shared" ca="1" si="1269"/>
        <v>93827.184006425246</v>
      </c>
      <c r="IB116" s="64">
        <f t="shared" ca="1" si="1070"/>
        <v>13783841.689653967</v>
      </c>
      <c r="IC116" s="170" cm="1">
        <f t="array" aca="1" ref="IC116" ca="1">IF(MONTH($A116) = 1, _xlfn.LET(_xlpm.value, RAND(), _xlfn.IFS(_xlpm.value&lt;=0.6, 0.9/12, AND(_xlpm.value&gt;0.6, _xlpm.value&lt;=0.8), 0.36/12, _xlpm.value&gt;0.8, -0.06/12)), IC115)</f>
        <v>-5.0000000000000001E-3</v>
      </c>
      <c r="ID116" t="str">
        <f t="shared" ref="ID116:ID123" ca="1" si="1630">IF(RAND()&lt;_xlfn.EXPON.DIST(1, 1/18, TRUE), "Yes", "No")</f>
        <v>No</v>
      </c>
      <c r="IE116">
        <f ca="1">COUNTIF(ID$4:ID116, "Yes")</f>
        <v>5</v>
      </c>
      <c r="IF116" s="37">
        <f t="shared" ca="1" si="1270"/>
        <v>12317580.165651197</v>
      </c>
      <c r="IG116" s="37">
        <f t="shared" ca="1" si="1271"/>
        <v>70408.944988080606</v>
      </c>
      <c r="IH116" s="64">
        <f t="shared" ca="1" si="1072"/>
        <v>12387989.110639278</v>
      </c>
      <c r="II116" s="170" cm="1">
        <f t="array" aca="1" ref="II116" ca="1">IF(MONTH($A116) = 1, _xlfn.LET(_xlpm.value, RAND(), _xlfn.IFS(_xlpm.value&lt;=0.6, 0.9/12, AND(_xlpm.value&gt;0.6, _xlpm.value&lt;=0.8), 0.36/12, _xlpm.value&gt;0.8, -0.06/12)), II115)</f>
        <v>7.4999999999999997E-2</v>
      </c>
      <c r="IJ116" t="str">
        <f t="shared" ref="IJ116:IJ123" ca="1" si="1631">IF(RAND()&lt;_xlfn.EXPON.DIST(1, 1/18, TRUE), "Yes", "No")</f>
        <v>No</v>
      </c>
      <c r="IK116">
        <f ca="1">COUNTIF(IJ$4:IJ116, "Yes")</f>
        <v>8</v>
      </c>
      <c r="IL116" s="37">
        <f t="shared" ca="1" si="1272"/>
        <v>3208412.5545851747</v>
      </c>
      <c r="IM116" s="37">
        <f t="shared" ca="1" si="1273"/>
        <v>121827.43328720708</v>
      </c>
      <c r="IN116" s="64">
        <f t="shared" ca="1" si="1074"/>
        <v>3330239.9878723817</v>
      </c>
      <c r="IO116" s="170" cm="1">
        <f t="array" aca="1" ref="IO116" ca="1">IF(MONTH($A116) = 1, _xlfn.LET(_xlpm.value, RAND(), _xlfn.IFS(_xlpm.value&lt;=0.6, 0.9/12, AND(_xlpm.value&gt;0.6, _xlpm.value&lt;=0.8), 0.36/12, _xlpm.value&gt;0.8, -0.06/12)), IO115)</f>
        <v>-5.0000000000000001E-3</v>
      </c>
      <c r="IP116" t="str">
        <f t="shared" ref="IP116:IP123" ca="1" si="1632">IF(RAND()&lt;_xlfn.EXPON.DIST(1, 1/18, TRUE), "Yes", "No")</f>
        <v>No</v>
      </c>
      <c r="IQ116">
        <f ca="1">COUNTIF(IP$4:IP116, "Yes")</f>
        <v>6</v>
      </c>
      <c r="IR116" s="37">
        <f t="shared" ca="1" si="1274"/>
        <v>1829831.1136396539</v>
      </c>
      <c r="IS116" s="37">
        <f t="shared" ca="1" si="1275"/>
        <v>94287.773848940793</v>
      </c>
      <c r="IT116" s="64">
        <f t="shared" ca="1" si="1076"/>
        <v>1924118.8874885947</v>
      </c>
      <c r="IU116" s="170" cm="1">
        <f t="array" aca="1" ref="IU116" ca="1">IF(MONTH($A116) = 1, _xlfn.LET(_xlpm.value, RAND(), _xlfn.IFS(_xlpm.value&lt;=0.6, 0.9/12, AND(_xlpm.value&gt;0.6, _xlpm.value&lt;=0.8), 0.36/12, _xlpm.value&gt;0.8, -0.06/12)), IU115)</f>
        <v>7.4999999999999997E-2</v>
      </c>
      <c r="IV116" t="str">
        <f t="shared" ref="IV116:IV123" ca="1" si="1633">IF(RAND()&lt;_xlfn.EXPON.DIST(1, 1/18, TRUE), "Yes", "No")</f>
        <v>No</v>
      </c>
      <c r="IW116">
        <f ca="1">COUNTIF(IV$4:IV116, "Yes")</f>
        <v>6</v>
      </c>
      <c r="IX116" s="37">
        <f t="shared" ca="1" si="1276"/>
        <v>3494610.7515143421</v>
      </c>
      <c r="IY116" s="37">
        <f t="shared" ca="1" si="1277"/>
        <v>95647.928654077696</v>
      </c>
      <c r="IZ116" s="64">
        <f t="shared" ca="1" si="1078"/>
        <v>3590258.6801684201</v>
      </c>
      <c r="JA116" s="170" cm="1">
        <f t="array" aca="1" ref="JA116" ca="1">IF(MONTH($A116) = 1, _xlfn.LET(_xlpm.value, RAND(), _xlfn.IFS(_xlpm.value&lt;=0.6, 0.9/12, AND(_xlpm.value&gt;0.6, _xlpm.value&lt;=0.8), 0.36/12, _xlpm.value&gt;0.8, -0.06/12)), JA115)</f>
        <v>7.4999999999999997E-2</v>
      </c>
      <c r="JB116" t="str">
        <f t="shared" ref="JB116:JB123" ca="1" si="1634">IF(RAND()&lt;_xlfn.EXPON.DIST(1, 1/18, TRUE), "Yes", "No")</f>
        <v>No</v>
      </c>
      <c r="JC116">
        <f ca="1">COUNTIF(JB$4:JB116, "Yes")</f>
        <v>6</v>
      </c>
      <c r="JD116" s="37">
        <f t="shared" ca="1" si="1278"/>
        <v>1121397.6849052692</v>
      </c>
      <c r="JE116" s="37">
        <f t="shared" ca="1" si="1279"/>
        <v>90628.096010581925</v>
      </c>
      <c r="JF116" s="64">
        <f t="shared" ca="1" si="1080"/>
        <v>1212025.780915851</v>
      </c>
      <c r="JG116" s="170" cm="1">
        <f t="array" aca="1" ref="JG116" ca="1">IF(MONTH($A116) = 1, _xlfn.LET(_xlpm.value, RAND(), _xlfn.IFS(_xlpm.value&lt;=0.6, 0.9/12, AND(_xlpm.value&gt;0.6, _xlpm.value&lt;=0.8), 0.36/12, _xlpm.value&gt;0.8, -0.06/12)), JG115)</f>
        <v>7.4999999999999997E-2</v>
      </c>
      <c r="JH116" t="str">
        <f t="shared" ref="JH116:JH123" ca="1" si="1635">IF(RAND()&lt;_xlfn.EXPON.DIST(1, 1/18, TRUE), "Yes", "No")</f>
        <v>No</v>
      </c>
      <c r="JI116">
        <f ca="1">COUNTIF(JH$4:JH116, "Yes")</f>
        <v>5</v>
      </c>
      <c r="JJ116" s="37">
        <f t="shared" ca="1" si="1280"/>
        <v>18024254.754343644</v>
      </c>
      <c r="JK116" s="37">
        <f t="shared" ca="1" si="1281"/>
        <v>46680.1733906667</v>
      </c>
      <c r="JL116" s="64">
        <f t="shared" ca="1" si="1082"/>
        <v>18070934.927734312</v>
      </c>
      <c r="JM116" s="170" cm="1">
        <f t="array" aca="1" ref="JM116" ca="1">IF(MONTH($A116) = 1, _xlfn.LET(_xlpm.value, RAND(), _xlfn.IFS(_xlpm.value&lt;=0.6, 0.9/12, AND(_xlpm.value&gt;0.6, _xlpm.value&lt;=0.8), 0.36/12, _xlpm.value&gt;0.8, -0.06/12)), JM115)</f>
        <v>7.4999999999999997E-2</v>
      </c>
      <c r="JN116" t="str">
        <f t="shared" ref="JN116:JN123" ca="1" si="1636">IF(RAND()&lt;_xlfn.EXPON.DIST(1, 1/18, TRUE), "Yes", "No")</f>
        <v>No</v>
      </c>
      <c r="JO116">
        <f ca="1">COUNTIF(JN$4:JN116, "Yes")</f>
        <v>9</v>
      </c>
      <c r="JP116" s="37">
        <f t="shared" ca="1" si="1282"/>
        <v>2730611.5774424328</v>
      </c>
      <c r="JQ116" s="37">
        <f t="shared" ca="1" si="1283"/>
        <v>147347.80097776427</v>
      </c>
      <c r="JR116" s="64">
        <f t="shared" ca="1" si="1084"/>
        <v>2877959.3784201969</v>
      </c>
      <c r="JS116" s="170" cm="1">
        <f t="array" aca="1" ref="JS116" ca="1">IF(MONTH($A116) = 1, _xlfn.LET(_xlpm.value, RAND(), _xlfn.IFS(_xlpm.value&lt;=0.6, 0.9/12, AND(_xlpm.value&gt;0.6, _xlpm.value&lt;=0.8), 0.36/12, _xlpm.value&gt;0.8, -0.06/12)), JS115)</f>
        <v>7.4999999999999997E-2</v>
      </c>
      <c r="JT116" t="str">
        <f t="shared" ref="JT116:JT123" ca="1" si="1637">IF(RAND()&lt;_xlfn.EXPON.DIST(1, 1/18, TRUE), "Yes", "No")</f>
        <v>Yes</v>
      </c>
      <c r="JU116">
        <f ca="1">COUNTIF(JT$4:JT116, "Yes")</f>
        <v>5</v>
      </c>
      <c r="JV116" s="37">
        <f t="shared" ca="1" si="1284"/>
        <v>8994018.0620324947</v>
      </c>
      <c r="JW116" s="37">
        <f t="shared" ca="1" si="1285"/>
        <v>48471.571388553974</v>
      </c>
      <c r="JX116" s="64">
        <f t="shared" ca="1" si="1086"/>
        <v>9042489.6334210485</v>
      </c>
      <c r="JY116" s="170" cm="1">
        <f t="array" aca="1" ref="JY116" ca="1">IF(MONTH($A116) = 1, _xlfn.LET(_xlpm.value, RAND(), _xlfn.IFS(_xlpm.value&lt;=0.6, 0.9/12, AND(_xlpm.value&gt;0.6, _xlpm.value&lt;=0.8), 0.36/12, _xlpm.value&gt;0.8, -0.06/12)), JY115)</f>
        <v>7.4999999999999997E-2</v>
      </c>
      <c r="JZ116" t="str">
        <f t="shared" ref="JZ116:JZ123" ca="1" si="1638">IF(RAND()&lt;_xlfn.EXPON.DIST(1, 1/18, TRUE), "Yes", "No")</f>
        <v>No</v>
      </c>
      <c r="KA116">
        <f ca="1">COUNTIF(JZ$4:JZ116, "Yes")</f>
        <v>7</v>
      </c>
      <c r="KB116" s="37">
        <f t="shared" ca="1" si="1286"/>
        <v>8785436.4037923794</v>
      </c>
      <c r="KC116" s="37">
        <f t="shared" ca="1" si="1287"/>
        <v>75683.890223888913</v>
      </c>
      <c r="KD116" s="64">
        <f t="shared" ca="1" si="1088"/>
        <v>8861120.2940162681</v>
      </c>
      <c r="KE116" s="170" cm="1">
        <f t="array" aca="1" ref="KE116" ca="1">IF(MONTH($A116) = 1, _xlfn.LET(_xlpm.value, RAND(), _xlfn.IFS(_xlpm.value&lt;=0.6, 0.9/12, AND(_xlpm.value&gt;0.6, _xlpm.value&lt;=0.8), 0.36/12, _xlpm.value&gt;0.8, -0.06/12)), KE115)</f>
        <v>7.4999999999999997E-2</v>
      </c>
      <c r="KF116" t="str">
        <f t="shared" ref="KF116:KF123" ca="1" si="1639">IF(RAND()&lt;_xlfn.EXPON.DIST(1, 1/18, TRUE), "Yes", "No")</f>
        <v>No</v>
      </c>
      <c r="KG116">
        <f ca="1">COUNTIF(KF$4:KF116, "Yes")</f>
        <v>4</v>
      </c>
      <c r="KH116" s="37">
        <f t="shared" ca="1" si="1288"/>
        <v>1691041.1266825073</v>
      </c>
      <c r="KI116" s="37">
        <f t="shared" ca="1" si="1289"/>
        <v>51116.434481757708</v>
      </c>
      <c r="KJ116" s="64">
        <f t="shared" ca="1" si="1090"/>
        <v>1742157.561164265</v>
      </c>
      <c r="KK116" s="170" cm="1">
        <f t="array" aca="1" ref="KK116" ca="1">IF(MONTH($A116) = 1, _xlfn.LET(_xlpm.value, RAND(), _xlfn.IFS(_xlpm.value&lt;=0.6, 0.9/12, AND(_xlpm.value&gt;0.6, _xlpm.value&lt;=0.8), 0.36/12, _xlpm.value&gt;0.8, -0.06/12)), KK115)</f>
        <v>7.4999999999999997E-2</v>
      </c>
      <c r="KL116" t="str">
        <f t="shared" ref="KL116:KL123" ca="1" si="1640">IF(RAND()&lt;_xlfn.EXPON.DIST(1, 1/18, TRUE), "Yes", "No")</f>
        <v>No</v>
      </c>
      <c r="KM116">
        <f ca="1">COUNTIF(KL$4:KL116, "Yes")</f>
        <v>6</v>
      </c>
      <c r="KN116" s="37">
        <f t="shared" ca="1" si="1290"/>
        <v>6769884.1672917251</v>
      </c>
      <c r="KO116" s="37">
        <f t="shared" ca="1" si="1291"/>
        <v>58854.670929483618</v>
      </c>
      <c r="KP116" s="64">
        <f t="shared" ca="1" si="1092"/>
        <v>6828738.8382212091</v>
      </c>
      <c r="KQ116" s="170" cm="1">
        <f t="array" aca="1" ref="KQ116" ca="1">IF(MONTH($A116) = 1, _xlfn.LET(_xlpm.value, RAND(), _xlfn.IFS(_xlpm.value&lt;=0.6, 0.9/12, AND(_xlpm.value&gt;0.6, _xlpm.value&lt;=0.8), 0.36/12, _xlpm.value&gt;0.8, -0.06/12)), KQ115)</f>
        <v>7.4999999999999997E-2</v>
      </c>
      <c r="KR116" t="str">
        <f t="shared" ref="KR116:KR123" ca="1" si="1641">IF(RAND()&lt;_xlfn.EXPON.DIST(1, 1/18, TRUE), "Yes", "No")</f>
        <v>No</v>
      </c>
      <c r="KS116">
        <f ca="1">COUNTIF(KR$4:KR116, "Yes")</f>
        <v>5</v>
      </c>
      <c r="KT116" s="37">
        <f t="shared" ca="1" si="1292"/>
        <v>2222457.7299283785</v>
      </c>
      <c r="KU116" s="37">
        <f t="shared" ca="1" si="1293"/>
        <v>67173.10129001124</v>
      </c>
      <c r="KV116" s="64">
        <f t="shared" ca="1" si="1094"/>
        <v>2289630.8312183898</v>
      </c>
      <c r="KW116" s="170" cm="1">
        <f t="array" aca="1" ref="KW116" ca="1">IF(MONTH($A116) = 1, _xlfn.LET(_xlpm.value, RAND(), _xlfn.IFS(_xlpm.value&lt;=0.6, 0.9/12, AND(_xlpm.value&gt;0.6, _xlpm.value&lt;=0.8), 0.36/12, _xlpm.value&gt;0.8, -0.06/12)), KW115)</f>
        <v>7.4999999999999997E-2</v>
      </c>
      <c r="KX116" t="str">
        <f t="shared" ref="KX116:KX123" ca="1" si="1642">IF(RAND()&lt;_xlfn.EXPON.DIST(1, 1/18, TRUE), "Yes", "No")</f>
        <v>No</v>
      </c>
      <c r="KY116">
        <f ca="1">COUNTIF(KX$4:KX116, "Yes")</f>
        <v>4</v>
      </c>
      <c r="KZ116" s="37">
        <f t="shared" ca="1" si="1294"/>
        <v>2601592.8030502512</v>
      </c>
      <c r="LA116" s="37">
        <f t="shared" ca="1" si="1295"/>
        <v>67539.329863078587</v>
      </c>
      <c r="LB116" s="64">
        <f t="shared" ca="1" si="1096"/>
        <v>2669132.1329133296</v>
      </c>
      <c r="LC116" s="170" cm="1">
        <f t="array" aca="1" ref="LC116" ca="1">IF(MONTH($A116) = 1, _xlfn.LET(_xlpm.value, RAND(), _xlfn.IFS(_xlpm.value&lt;=0.6, 0.9/12, AND(_xlpm.value&gt;0.6, _xlpm.value&lt;=0.8), 0.36/12, _xlpm.value&gt;0.8, -0.06/12)), LC115)</f>
        <v>7.4999999999999997E-2</v>
      </c>
      <c r="LD116" t="str">
        <f t="shared" ref="LD116:LD123" ca="1" si="1643">IF(RAND()&lt;_xlfn.EXPON.DIST(1, 1/18, TRUE), "Yes", "No")</f>
        <v>No</v>
      </c>
      <c r="LE116">
        <f ca="1">COUNTIF(LD$4:LD116, "Yes")</f>
        <v>5</v>
      </c>
      <c r="LF116" s="37">
        <f t="shared" ca="1" si="1296"/>
        <v>2960143.857954022</v>
      </c>
      <c r="LG116" s="37">
        <f t="shared" ca="1" si="1297"/>
        <v>42096.701188147948</v>
      </c>
      <c r="LH116" s="64">
        <f t="shared" ca="1" si="1098"/>
        <v>3002240.55914217</v>
      </c>
      <c r="LI116" s="170" cm="1">
        <f t="array" aca="1" ref="LI116" ca="1">IF(MONTH($A116) = 1, _xlfn.LET(_xlpm.value, RAND(), _xlfn.IFS(_xlpm.value&lt;=0.6, 0.9/12, AND(_xlpm.value&gt;0.6, _xlpm.value&lt;=0.8), 0.36/12, _xlpm.value&gt;0.8, -0.06/12)), LI115)</f>
        <v>7.4999999999999997E-2</v>
      </c>
      <c r="LJ116" t="str">
        <f t="shared" ref="LJ116:LJ123" ca="1" si="1644">IF(RAND()&lt;_xlfn.EXPON.DIST(1, 1/18, TRUE), "Yes", "No")</f>
        <v>No</v>
      </c>
      <c r="LK116">
        <f ca="1">COUNTIF(LJ$4:LJ116, "Yes")</f>
        <v>6</v>
      </c>
      <c r="LL116" s="37">
        <f t="shared" ca="1" si="1298"/>
        <v>4709196.6355705224</v>
      </c>
      <c r="LM116" s="37">
        <f t="shared" ca="1" si="1299"/>
        <v>92184.60377804609</v>
      </c>
      <c r="LN116" s="64">
        <f t="shared" ca="1" si="1100"/>
        <v>4801381.239348568</v>
      </c>
      <c r="LO116" s="170" cm="1">
        <f t="array" aca="1" ref="LO116" ca="1">IF(MONTH($A116) = 1, _xlfn.LET(_xlpm.value, RAND(), _xlfn.IFS(_xlpm.value&lt;=0.6, 0.9/12, AND(_xlpm.value&gt;0.6, _xlpm.value&lt;=0.8), 0.36/12, _xlpm.value&gt;0.8, -0.06/12)), LO115)</f>
        <v>7.4999999999999997E-2</v>
      </c>
      <c r="LP116" t="str">
        <f t="shared" ref="LP116:LP123" ca="1" si="1645">IF(RAND()&lt;_xlfn.EXPON.DIST(1, 1/18, TRUE), "Yes", "No")</f>
        <v>No</v>
      </c>
      <c r="LQ116">
        <f ca="1">COUNTIF(LP$4:LP116, "Yes")</f>
        <v>9</v>
      </c>
      <c r="LR116" s="37">
        <f t="shared" ca="1" si="1300"/>
        <v>1074147.5138479457</v>
      </c>
      <c r="LS116" s="37">
        <f t="shared" ca="1" si="1301"/>
        <v>121554.45667564939</v>
      </c>
      <c r="LT116" s="64">
        <f t="shared" ca="1" si="1102"/>
        <v>1195701.9705235951</v>
      </c>
      <c r="LU116" s="170" cm="1">
        <f t="array" aca="1" ref="LU116" ca="1">IF(MONTH($A116) = 1, _xlfn.LET(_xlpm.value, RAND(), _xlfn.IFS(_xlpm.value&lt;=0.6, 0.9/12, AND(_xlpm.value&gt;0.6, _xlpm.value&lt;=0.8), 0.36/12, _xlpm.value&gt;0.8, -0.06/12)), LU115)</f>
        <v>7.4999999999999997E-2</v>
      </c>
      <c r="LV116" t="str">
        <f t="shared" ref="LV116:LV123" ca="1" si="1646">IF(RAND()&lt;_xlfn.EXPON.DIST(1, 1/18, TRUE), "Yes", "No")</f>
        <v>No</v>
      </c>
      <c r="LW116">
        <f ca="1">COUNTIF(LV$4:LV116, "Yes")</f>
        <v>4</v>
      </c>
      <c r="LX116" s="37">
        <f t="shared" ca="1" si="1302"/>
        <v>18641361.93574556</v>
      </c>
      <c r="LY116" s="37">
        <f t="shared" ca="1" si="1303"/>
        <v>55341.533080997724</v>
      </c>
      <c r="LZ116" s="64">
        <f t="shared" ca="1" si="1104"/>
        <v>18696703.468826558</v>
      </c>
      <c r="MA116" s="170" cm="1">
        <f t="array" aca="1" ref="MA116" ca="1">IF(MONTH($A116) = 1, _xlfn.LET(_xlpm.value, RAND(), _xlfn.IFS(_xlpm.value&lt;=0.6, 0.9/12, AND(_xlpm.value&gt;0.6, _xlpm.value&lt;=0.8), 0.36/12, _xlpm.value&gt;0.8, -0.06/12)), MA115)</f>
        <v>7.4999999999999997E-2</v>
      </c>
      <c r="MB116" t="str">
        <f t="shared" ref="MB116:MB123" ca="1" si="1647">IF(RAND()&lt;_xlfn.EXPON.DIST(1, 1/18, TRUE), "Yes", "No")</f>
        <v>No</v>
      </c>
      <c r="MC116">
        <f ca="1">COUNTIF(MB$4:MB116, "Yes")</f>
        <v>6</v>
      </c>
      <c r="MD116" s="37">
        <f t="shared" ca="1" si="1304"/>
        <v>1891739.1464345653</v>
      </c>
      <c r="ME116" s="37">
        <f t="shared" ca="1" si="1305"/>
        <v>64366.337881430663</v>
      </c>
      <c r="MF116" s="64">
        <f t="shared" ca="1" si="1106"/>
        <v>1956105.4843159961</v>
      </c>
      <c r="MG116" s="170" cm="1">
        <f t="array" aca="1" ref="MG116" ca="1">IF(MONTH($A116) = 1, _xlfn.LET(_xlpm.value, RAND(), _xlfn.IFS(_xlpm.value&lt;=0.6, 0.9/12, AND(_xlpm.value&gt;0.6, _xlpm.value&lt;=0.8), 0.36/12, _xlpm.value&gt;0.8, -0.06/12)), MG115)</f>
        <v>7.4999999999999997E-2</v>
      </c>
      <c r="MH116" t="str">
        <f t="shared" ref="MH116:MH123" ca="1" si="1648">IF(RAND()&lt;_xlfn.EXPON.DIST(1, 1/18, TRUE), "Yes", "No")</f>
        <v>No</v>
      </c>
      <c r="MI116">
        <f ca="1">COUNTIF(MH$4:MH116, "Yes")</f>
        <v>9</v>
      </c>
      <c r="MJ116" s="37">
        <f t="shared" ca="1" si="1306"/>
        <v>3281845.3391282945</v>
      </c>
      <c r="MK116" s="37">
        <f t="shared" ca="1" si="1307"/>
        <v>99295.868521913799</v>
      </c>
      <c r="ML116" s="64">
        <f t="shared" ca="1" si="1108"/>
        <v>3381141.2076502084</v>
      </c>
      <c r="MM116" s="170" cm="1">
        <f t="array" aca="1" ref="MM116" ca="1">IF(MONTH($A116) = 1, _xlfn.LET(_xlpm.value, RAND(), _xlfn.IFS(_xlpm.value&lt;=0.6, 0.9/12, AND(_xlpm.value&gt;0.6, _xlpm.value&lt;=0.8), 0.36/12, _xlpm.value&gt;0.8, -0.06/12)), MM115)</f>
        <v>7.4999999999999997E-2</v>
      </c>
      <c r="MN116" t="str">
        <f t="shared" ref="MN116:MN123" ca="1" si="1649">IF(RAND()&lt;_xlfn.EXPON.DIST(1, 1/18, TRUE), "Yes", "No")</f>
        <v>No</v>
      </c>
      <c r="MO116">
        <f ca="1">COUNTIF(MN$4:MN116, "Yes")</f>
        <v>8</v>
      </c>
      <c r="MP116" s="37">
        <f t="shared" ca="1" si="1308"/>
        <v>4289313.9257284794</v>
      </c>
      <c r="MQ116" s="37">
        <f t="shared" ca="1" si="1309"/>
        <v>134305.52386983306</v>
      </c>
      <c r="MR116" s="64">
        <f t="shared" ca="1" si="1110"/>
        <v>4423619.4495983124</v>
      </c>
      <c r="MS116" s="170" cm="1">
        <f t="array" aca="1" ref="MS116" ca="1">IF(MONTH($A116) = 1, _xlfn.LET(_xlpm.value, RAND(), _xlfn.IFS(_xlpm.value&lt;=0.6, 0.9/12, AND(_xlpm.value&gt;0.6, _xlpm.value&lt;=0.8), 0.36/12, _xlpm.value&gt;0.8, -0.06/12)), MS115)</f>
        <v>7.4999999999999997E-2</v>
      </c>
      <c r="MT116" t="str">
        <f t="shared" ref="MT116:MT123" ca="1" si="1650">IF(RAND()&lt;_xlfn.EXPON.DIST(1, 1/18, TRUE), "Yes", "No")</f>
        <v>No</v>
      </c>
      <c r="MU116">
        <f ca="1">COUNTIF(MT$4:MT116, "Yes")</f>
        <v>9</v>
      </c>
      <c r="MV116" s="37">
        <f t="shared" ca="1" si="1310"/>
        <v>2193901.7870840193</v>
      </c>
      <c r="MW116" s="37">
        <f t="shared" ca="1" si="1311"/>
        <v>156294.94311147858</v>
      </c>
      <c r="MX116" s="64">
        <f t="shared" ca="1" si="1112"/>
        <v>2350196.7301954981</v>
      </c>
      <c r="MY116" s="170" cm="1">
        <f t="array" aca="1" ref="MY116" ca="1">IF(MONTH($A116) = 1, _xlfn.LET(_xlpm.value, RAND(), _xlfn.IFS(_xlpm.value&lt;=0.6, 0.9/12, AND(_xlpm.value&gt;0.6, _xlpm.value&lt;=0.8), 0.36/12, _xlpm.value&gt;0.8, -0.06/12)), MY115)</f>
        <v>7.4999999999999997E-2</v>
      </c>
      <c r="MZ116" t="str">
        <f t="shared" ref="MZ116:MZ123" ca="1" si="1651">IF(RAND()&lt;_xlfn.EXPON.DIST(1, 1/18, TRUE), "Yes", "No")</f>
        <v>No</v>
      </c>
      <c r="NA116">
        <f ca="1">COUNTIF(MZ$4:MZ116, "Yes")</f>
        <v>5</v>
      </c>
      <c r="NB116" s="37">
        <f t="shared" ca="1" si="1312"/>
        <v>39492961.771646112</v>
      </c>
      <c r="NC116" s="37">
        <f t="shared" ca="1" si="1313"/>
        <v>53368.050434434961</v>
      </c>
      <c r="ND116" s="64">
        <f t="shared" ca="1" si="1114"/>
        <v>39546329.822080545</v>
      </c>
      <c r="NE116" s="170" cm="1">
        <f t="array" aca="1" ref="NE116" ca="1">IF(MONTH($A116) = 1, _xlfn.LET(_xlpm.value, RAND(), _xlfn.IFS(_xlpm.value&lt;=0.6, 0.9/12, AND(_xlpm.value&gt;0.6, _xlpm.value&lt;=0.8), 0.36/12, _xlpm.value&gt;0.8, -0.06/12)), NE115)</f>
        <v>7.4999999999999997E-2</v>
      </c>
      <c r="NF116" t="str">
        <f t="shared" ref="NF116:NF123" ca="1" si="1652">IF(RAND()&lt;_xlfn.EXPON.DIST(1, 1/18, TRUE), "Yes", "No")</f>
        <v>No</v>
      </c>
      <c r="NG116">
        <f ca="1">COUNTIF(NF$4:NF116, "Yes")</f>
        <v>3</v>
      </c>
      <c r="NH116" s="37">
        <f t="shared" ca="1" si="1314"/>
        <v>6323540.4669008506</v>
      </c>
      <c r="NI116" s="37">
        <f t="shared" ca="1" si="1315"/>
        <v>46264.002383308412</v>
      </c>
      <c r="NJ116" s="64">
        <f t="shared" ca="1" si="1116"/>
        <v>6369804.4692841591</v>
      </c>
      <c r="NK116" s="170" cm="1">
        <f t="array" aca="1" ref="NK116" ca="1">IF(MONTH($A116) = 1, _xlfn.LET(_xlpm.value, RAND(), _xlfn.IFS(_xlpm.value&lt;=0.6, 0.9/12, AND(_xlpm.value&gt;0.6, _xlpm.value&lt;=0.8), 0.36/12, _xlpm.value&gt;0.8, -0.06/12)), NK115)</f>
        <v>-5.0000000000000001E-3</v>
      </c>
      <c r="NL116" t="str">
        <f t="shared" ref="NL116:NL123" ca="1" si="1653">IF(RAND()&lt;_xlfn.EXPON.DIST(1, 1/18, TRUE), "Yes", "No")</f>
        <v>No</v>
      </c>
      <c r="NM116">
        <f ca="1">COUNTIF(NL$4:NL116, "Yes")</f>
        <v>7</v>
      </c>
      <c r="NN116" s="37">
        <f t="shared" ca="1" si="1316"/>
        <v>1643530.0145274973</v>
      </c>
      <c r="NO116" s="37">
        <f t="shared" ca="1" si="1317"/>
        <v>110512.55617200452</v>
      </c>
      <c r="NP116" s="64">
        <f t="shared" ca="1" si="1118"/>
        <v>1754042.5706995018</v>
      </c>
      <c r="NQ116" s="170" cm="1">
        <f t="array" aca="1" ref="NQ116" ca="1">IF(MONTH($A116) = 1, _xlfn.LET(_xlpm.value, RAND(), _xlfn.IFS(_xlpm.value&lt;=0.6, 0.9/12, AND(_xlpm.value&gt;0.6, _xlpm.value&lt;=0.8), 0.36/12, _xlpm.value&gt;0.8, -0.06/12)), NQ115)</f>
        <v>-5.0000000000000001E-3</v>
      </c>
      <c r="NR116" t="str">
        <f t="shared" ref="NR116:NR123" ca="1" si="1654">IF(RAND()&lt;_xlfn.EXPON.DIST(1, 1/18, TRUE), "Yes", "No")</f>
        <v>No</v>
      </c>
      <c r="NS116">
        <f ca="1">COUNTIF(NR$4:NR116, "Yes")</f>
        <v>7</v>
      </c>
      <c r="NT116" s="37">
        <f t="shared" ca="1" si="1318"/>
        <v>547148.64779898047</v>
      </c>
      <c r="NU116" s="37">
        <f t="shared" ca="1" si="1319"/>
        <v>100120.80992676344</v>
      </c>
      <c r="NV116" s="64">
        <f t="shared" ca="1" si="1120"/>
        <v>647269.45772574388</v>
      </c>
      <c r="NW116" s="170" cm="1">
        <f t="array" aca="1" ref="NW116" ca="1">IF(MONTH($A116) = 1, _xlfn.LET(_xlpm.value, RAND(), _xlfn.IFS(_xlpm.value&lt;=0.6, 0.9/12, AND(_xlpm.value&gt;0.6, _xlpm.value&lt;=0.8), 0.36/12, _xlpm.value&gt;0.8, -0.06/12)), NW115)</f>
        <v>0.03</v>
      </c>
      <c r="NX116" t="str">
        <f t="shared" ref="NX116:NX123" ca="1" si="1655">IF(RAND()&lt;_xlfn.EXPON.DIST(1, 1/18, TRUE), "Yes", "No")</f>
        <v>No</v>
      </c>
      <c r="NY116">
        <f ca="1">COUNTIF(NX$4:NX116, "Yes")</f>
        <v>8</v>
      </c>
      <c r="NZ116" s="37">
        <f t="shared" ca="1" si="1320"/>
        <v>1691910.0721021274</v>
      </c>
      <c r="OA116" s="37">
        <f t="shared" ca="1" si="1321"/>
        <v>133887.10341147386</v>
      </c>
      <c r="OB116" s="64">
        <f t="shared" ca="1" si="1122"/>
        <v>1825797.1755136012</v>
      </c>
      <c r="OC116" s="170" cm="1">
        <f t="array" aca="1" ref="OC116" ca="1">IF(MONTH($A116) = 1, _xlfn.LET(_xlpm.value, RAND(), _xlfn.IFS(_xlpm.value&lt;=0.6, 0.9/12, AND(_xlpm.value&gt;0.6, _xlpm.value&lt;=0.8), 0.36/12, _xlpm.value&gt;0.8, -0.06/12)), OC115)</f>
        <v>0.03</v>
      </c>
      <c r="OD116" t="str">
        <f t="shared" ref="OD116:OD123" ca="1" si="1656">IF(RAND()&lt;_xlfn.EXPON.DIST(1, 1/18, TRUE), "Yes", "No")</f>
        <v>No</v>
      </c>
      <c r="OE116">
        <f ca="1">COUNTIF(OD$4:OD116, "Yes")</f>
        <v>7</v>
      </c>
      <c r="OF116" s="37">
        <f t="shared" ca="1" si="1322"/>
        <v>920808.07202192058</v>
      </c>
      <c r="OG116" s="37">
        <f t="shared" ca="1" si="1323"/>
        <v>84985.967142667098</v>
      </c>
      <c r="OH116" s="64">
        <f t="shared" ca="1" si="1124"/>
        <v>1005794.0391645876</v>
      </c>
      <c r="OI116" s="170" cm="1">
        <f t="array" aca="1" ref="OI116" ca="1">IF(MONTH($A116) = 1, _xlfn.LET(_xlpm.value, RAND(), _xlfn.IFS(_xlpm.value&lt;=0.6, 0.9/12, AND(_xlpm.value&gt;0.6, _xlpm.value&lt;=0.8), 0.36/12, _xlpm.value&gt;0.8, -0.06/12)), OI115)</f>
        <v>7.4999999999999997E-2</v>
      </c>
      <c r="OJ116" t="str">
        <f t="shared" ref="OJ116:OJ123" ca="1" si="1657">IF(RAND()&lt;_xlfn.EXPON.DIST(1, 1/18, TRUE), "Yes", "No")</f>
        <v>No</v>
      </c>
      <c r="OK116">
        <f ca="1">COUNTIF(OJ$4:OJ116, "Yes")</f>
        <v>11</v>
      </c>
      <c r="OL116" s="37">
        <f t="shared" ca="1" si="1324"/>
        <v>6874992.7498364076</v>
      </c>
      <c r="OM116" s="37">
        <f t="shared" ca="1" si="1325"/>
        <v>155205.8565039025</v>
      </c>
      <c r="ON116" s="64">
        <f t="shared" ca="1" si="1126"/>
        <v>7030198.6063403105</v>
      </c>
      <c r="OO116" s="170" cm="1">
        <f t="array" aca="1" ref="OO116" ca="1">IF(MONTH($A116) = 1, _xlfn.LET(_xlpm.value, RAND(), _xlfn.IFS(_xlpm.value&lt;=0.6, 0.9/12, AND(_xlpm.value&gt;0.6, _xlpm.value&lt;=0.8), 0.36/12, _xlpm.value&gt;0.8, -0.06/12)), OO115)</f>
        <v>-5.0000000000000001E-3</v>
      </c>
      <c r="OP116" t="str">
        <f t="shared" ref="OP116:OP123" ca="1" si="1658">IF(RAND()&lt;_xlfn.EXPON.DIST(1, 1/18, TRUE), "Yes", "No")</f>
        <v>No</v>
      </c>
      <c r="OQ116">
        <f ca="1">COUNTIF(OP$4:OP116, "Yes")</f>
        <v>7</v>
      </c>
      <c r="OR116" s="37">
        <f t="shared" ca="1" si="1326"/>
        <v>2201682.0330004152</v>
      </c>
      <c r="OS116" s="37">
        <f t="shared" ca="1" si="1327"/>
        <v>85724.867633463989</v>
      </c>
      <c r="OT116" s="64">
        <f t="shared" ca="1" si="1128"/>
        <v>2287406.900633879</v>
      </c>
      <c r="OU116" s="170" cm="1">
        <f t="array" aca="1" ref="OU116" ca="1">IF(MONTH($A116) = 1, _xlfn.LET(_xlpm.value, RAND(), _xlfn.IFS(_xlpm.value&lt;=0.6, 0.9/12, AND(_xlpm.value&gt;0.6, _xlpm.value&lt;=0.8), 0.36/12, _xlpm.value&gt;0.8, -0.06/12)), OU115)</f>
        <v>7.4999999999999997E-2</v>
      </c>
      <c r="OV116" t="str">
        <f t="shared" ref="OV116:OV123" ca="1" si="1659">IF(RAND()&lt;_xlfn.EXPON.DIST(1, 1/18, TRUE), "Yes", "No")</f>
        <v>No</v>
      </c>
      <c r="OW116">
        <f ca="1">COUNTIF(OV$4:OV116, "Yes")</f>
        <v>3</v>
      </c>
      <c r="OX116" s="37">
        <f t="shared" ca="1" si="1328"/>
        <v>19470121.778730147</v>
      </c>
      <c r="OY116" s="37">
        <f t="shared" ca="1" si="1329"/>
        <v>46518.311420035934</v>
      </c>
      <c r="OZ116" s="64">
        <f t="shared" ca="1" si="1130"/>
        <v>19516640.090150181</v>
      </c>
      <c r="PA116" s="170" cm="1">
        <f t="array" aca="1" ref="PA116" ca="1">IF(MONTH($A116) = 1, _xlfn.LET(_xlpm.value, RAND(), _xlfn.IFS(_xlpm.value&lt;=0.6, 0.9/12, AND(_xlpm.value&gt;0.6, _xlpm.value&lt;=0.8), 0.36/12, _xlpm.value&gt;0.8, -0.06/12)), PA115)</f>
        <v>-5.0000000000000001E-3</v>
      </c>
      <c r="PB116" t="str">
        <f t="shared" ref="PB116:PB123" ca="1" si="1660">IF(RAND()&lt;_xlfn.EXPON.DIST(1, 1/18, TRUE), "Yes", "No")</f>
        <v>No</v>
      </c>
      <c r="PC116">
        <f ca="1">COUNTIF(PB$4:PB116, "Yes")</f>
        <v>7</v>
      </c>
      <c r="PD116" s="37">
        <f t="shared" ca="1" si="1330"/>
        <v>1462261.8986414624</v>
      </c>
      <c r="PE116" s="37">
        <f t="shared" ca="1" si="1331"/>
        <v>91145.067619191279</v>
      </c>
      <c r="PF116" s="64">
        <f t="shared" ca="1" si="1132"/>
        <v>1553406.9662606537</v>
      </c>
      <c r="PG116" s="170" cm="1">
        <f t="array" aca="1" ref="PG116" ca="1">IF(MONTH($A116) = 1, _xlfn.LET(_xlpm.value, RAND(), _xlfn.IFS(_xlpm.value&lt;=0.6, 0.9/12, AND(_xlpm.value&gt;0.6, _xlpm.value&lt;=0.8), 0.36/12, _xlpm.value&gt;0.8, -0.06/12)), PG115)</f>
        <v>7.4999999999999997E-2</v>
      </c>
      <c r="PH116" t="str">
        <f t="shared" ref="PH116:PH123" ca="1" si="1661">IF(RAND()&lt;_xlfn.EXPON.DIST(1, 1/18, TRUE), "Yes", "No")</f>
        <v>No</v>
      </c>
      <c r="PI116">
        <f ca="1">COUNTIF(PH$4:PH116, "Yes")</f>
        <v>9</v>
      </c>
      <c r="PJ116" s="37">
        <f t="shared" ca="1" si="1332"/>
        <v>1215509.0635089464</v>
      </c>
      <c r="PK116" s="37">
        <f t="shared" ca="1" si="1333"/>
        <v>124275.8711141829</v>
      </c>
      <c r="PL116" s="64">
        <f t="shared" ca="1" si="1134"/>
        <v>1339784.9346231294</v>
      </c>
      <c r="PM116" s="170" cm="1">
        <f t="array" aca="1" ref="PM116" ca="1">IF(MONTH($A116) = 1, _xlfn.LET(_xlpm.value, RAND(), _xlfn.IFS(_xlpm.value&lt;=0.6, 0.9/12, AND(_xlpm.value&gt;0.6, _xlpm.value&lt;=0.8), 0.36/12, _xlpm.value&gt;0.8, -0.06/12)), PM115)</f>
        <v>7.4999999999999997E-2</v>
      </c>
      <c r="PN116" t="str">
        <f t="shared" ref="PN116:PN123" ca="1" si="1662">IF(RAND()&lt;_xlfn.EXPON.DIST(1, 1/18, TRUE), "Yes", "No")</f>
        <v>No</v>
      </c>
      <c r="PO116">
        <f ca="1">COUNTIF(PN$4:PN116, "Yes")</f>
        <v>3</v>
      </c>
      <c r="PP116" s="37">
        <f t="shared" ca="1" si="1334"/>
        <v>6486804.5957222441</v>
      </c>
      <c r="PQ116" s="37">
        <f t="shared" ca="1" si="1335"/>
        <v>47936.039138554901</v>
      </c>
      <c r="PR116" s="64">
        <f t="shared" ca="1" si="1136"/>
        <v>6534740.6348607987</v>
      </c>
      <c r="PS116" s="170" cm="1">
        <f t="array" aca="1" ref="PS116" ca="1">IF(MONTH($A116) = 1, _xlfn.LET(_xlpm.value, RAND(), _xlfn.IFS(_xlpm.value&lt;=0.6, 0.9/12, AND(_xlpm.value&gt;0.6, _xlpm.value&lt;=0.8), 0.36/12, _xlpm.value&gt;0.8, -0.06/12)), PS115)</f>
        <v>-5.0000000000000001E-3</v>
      </c>
      <c r="PT116" t="str">
        <f t="shared" ref="PT116:PT123" ca="1" si="1663">IF(RAND()&lt;_xlfn.EXPON.DIST(1, 1/18, TRUE), "Yes", "No")</f>
        <v>No</v>
      </c>
      <c r="PU116">
        <f ca="1">COUNTIF(PT$4:PT116, "Yes")</f>
        <v>4</v>
      </c>
      <c r="PV116" s="37">
        <f t="shared" ca="1" si="1336"/>
        <v>5285663.0714979591</v>
      </c>
      <c r="PW116" s="37">
        <f t="shared" ca="1" si="1337"/>
        <v>62135.198869316038</v>
      </c>
      <c r="PX116" s="64">
        <f t="shared" ca="1" si="1138"/>
        <v>5347798.270367275</v>
      </c>
      <c r="PY116" s="170" cm="1">
        <f t="array" aca="1" ref="PY116" ca="1">IF(MONTH($A116) = 1, _xlfn.LET(_xlpm.value, RAND(), _xlfn.IFS(_xlpm.value&lt;=0.6, 0.9/12, AND(_xlpm.value&gt;0.6, _xlpm.value&lt;=0.8), 0.36/12, _xlpm.value&gt;0.8, -0.06/12)), PY115)</f>
        <v>7.4999999999999997E-2</v>
      </c>
      <c r="PZ116" t="str">
        <f t="shared" ref="PZ116:PZ123" ca="1" si="1664">IF(RAND()&lt;_xlfn.EXPON.DIST(1, 1/18, TRUE), "Yes", "No")</f>
        <v>No</v>
      </c>
      <c r="QA116">
        <f ca="1">COUNTIF(PZ$4:PZ116, "Yes")</f>
        <v>7</v>
      </c>
      <c r="QB116" s="37">
        <f t="shared" ca="1" si="1338"/>
        <v>7117317.3966053249</v>
      </c>
      <c r="QC116" s="37">
        <f t="shared" ca="1" si="1339"/>
        <v>92157.435534149146</v>
      </c>
      <c r="QD116" s="64">
        <f t="shared" ca="1" si="1140"/>
        <v>7209474.8321394743</v>
      </c>
      <c r="QE116" s="170" cm="1">
        <f t="array" aca="1" ref="QE116" ca="1">IF(MONTH($A116) = 1, _xlfn.LET(_xlpm.value, RAND(), _xlfn.IFS(_xlpm.value&lt;=0.6, 0.9/12, AND(_xlpm.value&gt;0.6, _xlpm.value&lt;=0.8), 0.36/12, _xlpm.value&gt;0.8, -0.06/12)), QE115)</f>
        <v>7.4999999999999997E-2</v>
      </c>
      <c r="QF116" t="str">
        <f t="shared" ref="QF116:QF123" ca="1" si="1665">IF(RAND()&lt;_xlfn.EXPON.DIST(1, 1/18, TRUE), "Yes", "No")</f>
        <v>No</v>
      </c>
      <c r="QG116">
        <f ca="1">COUNTIF(QF$4:QF116, "Yes")</f>
        <v>2</v>
      </c>
      <c r="QH116" s="37">
        <f t="shared" ca="1" si="1340"/>
        <v>18082130.303844176</v>
      </c>
      <c r="QI116" s="37">
        <f t="shared" ca="1" si="1341"/>
        <v>25151.181991776004</v>
      </c>
      <c r="QJ116" s="64">
        <f t="shared" ca="1" si="1142"/>
        <v>18107281.485835951</v>
      </c>
      <c r="QK116" s="170" cm="1">
        <f t="array" aca="1" ref="QK116" ca="1">IF(MONTH($A116) = 1, _xlfn.LET(_xlpm.value, RAND(), _xlfn.IFS(_xlpm.value&lt;=0.6, 0.9/12, AND(_xlpm.value&gt;0.6, _xlpm.value&lt;=0.8), 0.36/12, _xlpm.value&gt;0.8, -0.06/12)), QK115)</f>
        <v>7.4999999999999997E-2</v>
      </c>
      <c r="QL116" t="str">
        <f t="shared" ref="QL116:QL123" ca="1" si="1666">IF(RAND()&lt;_xlfn.EXPON.DIST(1, 1/18, TRUE), "Yes", "No")</f>
        <v>No</v>
      </c>
      <c r="QM116">
        <f ca="1">COUNTIF(QL$4:QL116, "Yes")</f>
        <v>4</v>
      </c>
      <c r="QN116" s="37">
        <f t="shared" ca="1" si="1342"/>
        <v>10469659.781345934</v>
      </c>
      <c r="QO116" s="37">
        <f t="shared" ca="1" si="1343"/>
        <v>83972.510890028949</v>
      </c>
      <c r="QP116" s="64">
        <f t="shared" ca="1" si="1144"/>
        <v>10553632.292235963</v>
      </c>
      <c r="QQ116" s="170" cm="1">
        <f t="array" aca="1" ref="QQ116" ca="1">IF(MONTH($A116) = 1, _xlfn.LET(_xlpm.value, RAND(), _xlfn.IFS(_xlpm.value&lt;=0.6, 0.9/12, AND(_xlpm.value&gt;0.6, _xlpm.value&lt;=0.8), 0.36/12, _xlpm.value&gt;0.8, -0.06/12)), QQ115)</f>
        <v>7.4999999999999997E-2</v>
      </c>
      <c r="QR116" t="str">
        <f t="shared" ref="QR116:QR123" ca="1" si="1667">IF(RAND()&lt;_xlfn.EXPON.DIST(1, 1/18, TRUE), "Yes", "No")</f>
        <v>No</v>
      </c>
      <c r="QS116">
        <f ca="1">COUNTIF(QR$4:QR116, "Yes")</f>
        <v>9</v>
      </c>
      <c r="QT116" s="37">
        <f t="shared" ca="1" si="1344"/>
        <v>5082939.0812879866</v>
      </c>
      <c r="QU116" s="37">
        <f t="shared" ca="1" si="1345"/>
        <v>118278.16054838896</v>
      </c>
      <c r="QV116" s="64">
        <f t="shared" ca="1" si="1146"/>
        <v>5201217.2418363756</v>
      </c>
      <c r="QW116" s="170" cm="1">
        <f t="array" aca="1" ref="QW116" ca="1">IF(MONTH($A116) = 1, _xlfn.LET(_xlpm.value, RAND(), _xlfn.IFS(_xlpm.value&lt;=0.6, 0.9/12, AND(_xlpm.value&gt;0.6, _xlpm.value&lt;=0.8), 0.36/12, _xlpm.value&gt;0.8, -0.06/12)), QW115)</f>
        <v>7.4999999999999997E-2</v>
      </c>
      <c r="QX116" t="str">
        <f t="shared" ref="QX116:QX123" ca="1" si="1668">IF(RAND()&lt;_xlfn.EXPON.DIST(1, 1/18, TRUE), "Yes", "No")</f>
        <v>No</v>
      </c>
      <c r="QY116">
        <f ca="1">COUNTIF(QX$4:QX116, "Yes")</f>
        <v>5</v>
      </c>
      <c r="QZ116" s="37">
        <f t="shared" ca="1" si="1346"/>
        <v>10365479.323121892</v>
      </c>
      <c r="RA116" s="37">
        <f t="shared" ca="1" si="1347"/>
        <v>51026.844482665736</v>
      </c>
      <c r="RB116" s="64">
        <f t="shared" ca="1" si="1148"/>
        <v>10416506.167604558</v>
      </c>
      <c r="RC116" s="170" cm="1">
        <f t="array" aca="1" ref="RC116" ca="1">IF(MONTH($A116) = 1, _xlfn.LET(_xlpm.value, RAND(), _xlfn.IFS(_xlpm.value&lt;=0.6, 0.9/12, AND(_xlpm.value&gt;0.6, _xlpm.value&lt;=0.8), 0.36/12, _xlpm.value&gt;0.8, -0.06/12)), RC115)</f>
        <v>0.03</v>
      </c>
      <c r="RD116" t="str">
        <f t="shared" ref="RD116:RD123" ca="1" si="1669">IF(RAND()&lt;_xlfn.EXPON.DIST(1, 1/18, TRUE), "Yes", "No")</f>
        <v>No</v>
      </c>
      <c r="RE116">
        <f ca="1">COUNTIF(RD$4:RD116, "Yes")</f>
        <v>3</v>
      </c>
      <c r="RF116" s="37">
        <f t="shared" ca="1" si="1348"/>
        <v>2538412.5467192046</v>
      </c>
      <c r="RG116" s="37">
        <f t="shared" ca="1" si="1349"/>
        <v>54654.799219579589</v>
      </c>
      <c r="RH116" s="64">
        <f t="shared" ca="1" si="1150"/>
        <v>2593067.3459387841</v>
      </c>
      <c r="RI116" s="170" cm="1">
        <f t="array" aca="1" ref="RI116" ca="1">IF(MONTH($A116) = 1, _xlfn.LET(_xlpm.value, RAND(), _xlfn.IFS(_xlpm.value&lt;=0.6, 0.9/12, AND(_xlpm.value&gt;0.6, _xlpm.value&lt;=0.8), 0.36/12, _xlpm.value&gt;0.8, -0.06/12)), RI115)</f>
        <v>-5.0000000000000001E-3</v>
      </c>
      <c r="RJ116" t="str">
        <f t="shared" ref="RJ116:RJ123" ca="1" si="1670">IF(RAND()&lt;_xlfn.EXPON.DIST(1, 1/18, TRUE), "Yes", "No")</f>
        <v>No</v>
      </c>
      <c r="RK116">
        <f ca="1">COUNTIF(RJ$4:RJ116, "Yes")</f>
        <v>3</v>
      </c>
      <c r="RL116" s="37">
        <f t="shared" ca="1" si="1350"/>
        <v>7366097.2130338401</v>
      </c>
      <c r="RM116" s="37">
        <f t="shared" ca="1" si="1351"/>
        <v>53609.077183920759</v>
      </c>
      <c r="RN116" s="64">
        <f t="shared" ca="1" si="1152"/>
        <v>7419706.290217761</v>
      </c>
      <c r="RO116" s="170" cm="1">
        <f t="array" aca="1" ref="RO116" ca="1">IF(MONTH($A116) = 1, _xlfn.LET(_xlpm.value, RAND(), _xlfn.IFS(_xlpm.value&lt;=0.6, 0.9/12, AND(_xlpm.value&gt;0.6, _xlpm.value&lt;=0.8), 0.36/12, _xlpm.value&gt;0.8, -0.06/12)), RO115)</f>
        <v>-5.0000000000000001E-3</v>
      </c>
      <c r="RP116" t="str">
        <f t="shared" ref="RP116:RP123" ca="1" si="1671">IF(RAND()&lt;_xlfn.EXPON.DIST(1, 1/18, TRUE), "Yes", "No")</f>
        <v>No</v>
      </c>
      <c r="RQ116">
        <f ca="1">COUNTIF(RP$4:RP116, "Yes")</f>
        <v>7</v>
      </c>
      <c r="RR116" s="37">
        <f t="shared" ca="1" si="1352"/>
        <v>9323347.7030229829</v>
      </c>
      <c r="RS116" s="37">
        <f t="shared" ca="1" si="1353"/>
        <v>70786.998485022952</v>
      </c>
      <c r="RT116" s="64">
        <f t="shared" ca="1" si="1154"/>
        <v>9394134.7015080061</v>
      </c>
      <c r="RU116" s="170" cm="1">
        <f t="array" aca="1" ref="RU116" ca="1">IF(MONTH($A116) = 1, _xlfn.LET(_xlpm.value, RAND(), _xlfn.IFS(_xlpm.value&lt;=0.6, 0.9/12, AND(_xlpm.value&gt;0.6, _xlpm.value&lt;=0.8), 0.36/12, _xlpm.value&gt;0.8, -0.06/12)), RU115)</f>
        <v>0.03</v>
      </c>
      <c r="RV116" t="str">
        <f t="shared" ref="RV116:RV123" ca="1" si="1672">IF(RAND()&lt;_xlfn.EXPON.DIST(1, 1/18, TRUE), "Yes", "No")</f>
        <v>No</v>
      </c>
      <c r="RW116">
        <f ca="1">COUNTIF(RV$4:RV116, "Yes")</f>
        <v>5</v>
      </c>
      <c r="RX116" s="37">
        <f t="shared" ca="1" si="1354"/>
        <v>10996953.384501792</v>
      </c>
      <c r="RY116" s="37">
        <f t="shared" ca="1" si="1355"/>
        <v>64505.713867831073</v>
      </c>
      <c r="RZ116" s="64">
        <f t="shared" ca="1" si="1156"/>
        <v>11061459.098369624</v>
      </c>
      <c r="SA116" s="170" cm="1">
        <f t="array" aca="1" ref="SA116" ca="1">IF(MONTH($A116) = 1, _xlfn.LET(_xlpm.value, RAND(), _xlfn.IFS(_xlpm.value&lt;=0.6, 0.9/12, AND(_xlpm.value&gt;0.6, _xlpm.value&lt;=0.8), 0.36/12, _xlpm.value&gt;0.8, -0.06/12)), SA115)</f>
        <v>7.4999999999999997E-2</v>
      </c>
      <c r="SB116" t="str">
        <f t="shared" ref="SB116:SB123" ca="1" si="1673">IF(RAND()&lt;_xlfn.EXPON.DIST(1, 1/18, TRUE), "Yes", "No")</f>
        <v>No</v>
      </c>
      <c r="SC116">
        <f ca="1">COUNTIF(SB$4:SB116, "Yes")</f>
        <v>5</v>
      </c>
      <c r="SD116" s="37">
        <f t="shared" ca="1" si="1356"/>
        <v>696490.18751964357</v>
      </c>
      <c r="SE116" s="37">
        <f t="shared" ca="1" si="1357"/>
        <v>76801.727439809925</v>
      </c>
      <c r="SF116" s="64">
        <f t="shared" ca="1" si="1158"/>
        <v>773291.91495945351</v>
      </c>
      <c r="SG116" s="170" cm="1">
        <f t="array" aca="1" ref="SG116" ca="1">IF(MONTH($A116) = 1, _xlfn.LET(_xlpm.value, RAND(), _xlfn.IFS(_xlpm.value&lt;=0.6, 0.9/12, AND(_xlpm.value&gt;0.6, _xlpm.value&lt;=0.8), 0.36/12, _xlpm.value&gt;0.8, -0.06/12)), SG115)</f>
        <v>7.4999999999999997E-2</v>
      </c>
      <c r="SH116" t="str">
        <f t="shared" ref="SH116:SH123" ca="1" si="1674">IF(RAND()&lt;_xlfn.EXPON.DIST(1, 1/18, TRUE), "Yes", "No")</f>
        <v>No</v>
      </c>
      <c r="SI116">
        <f ca="1">COUNTIF(SH$4:SH116, "Yes")</f>
        <v>8</v>
      </c>
      <c r="SJ116" s="37">
        <f t="shared" ca="1" si="1358"/>
        <v>523190.07813231158</v>
      </c>
      <c r="SK116" s="37">
        <f t="shared" ca="1" si="1359"/>
        <v>85452.622075800318</v>
      </c>
      <c r="SL116" s="64">
        <f t="shared" ca="1" si="1160"/>
        <v>608642.7002081119</v>
      </c>
      <c r="SM116" s="170" cm="1">
        <f t="array" aca="1" ref="SM116" ca="1">IF(MONTH($A116) = 1, _xlfn.LET(_xlpm.value, RAND(), _xlfn.IFS(_xlpm.value&lt;=0.6, 0.9/12, AND(_xlpm.value&gt;0.6, _xlpm.value&lt;=0.8), 0.36/12, _xlpm.value&gt;0.8, -0.06/12)), SM115)</f>
        <v>7.4999999999999997E-2</v>
      </c>
      <c r="SN116" t="str">
        <f t="shared" ref="SN116:SN123" ca="1" si="1675">IF(RAND()&lt;_xlfn.EXPON.DIST(1, 1/18, TRUE), "Yes", "No")</f>
        <v>No</v>
      </c>
      <c r="SO116">
        <f ca="1">COUNTIF(SN$4:SN116, "Yes")</f>
        <v>8</v>
      </c>
      <c r="SP116" s="37">
        <f t="shared" ca="1" si="1360"/>
        <v>3473231.6682970487</v>
      </c>
      <c r="SQ116" s="37">
        <f t="shared" ca="1" si="1361"/>
        <v>100153.80607461795</v>
      </c>
      <c r="SR116" s="64">
        <f t="shared" ca="1" si="1162"/>
        <v>3573385.4743716666</v>
      </c>
      <c r="SS116" s="170" cm="1">
        <f t="array" aca="1" ref="SS116" ca="1">IF(MONTH($A116) = 1, _xlfn.LET(_xlpm.value, RAND(), _xlfn.IFS(_xlpm.value&lt;=0.6, 0.9/12, AND(_xlpm.value&gt;0.6, _xlpm.value&lt;=0.8), 0.36/12, _xlpm.value&gt;0.8, -0.06/12)), SS115)</f>
        <v>0.03</v>
      </c>
      <c r="ST116" t="str">
        <f t="shared" ref="ST116:ST123" ca="1" si="1676">IF(RAND()&lt;_xlfn.EXPON.DIST(1, 1/18, TRUE), "Yes", "No")</f>
        <v>No</v>
      </c>
      <c r="SU116">
        <f ca="1">COUNTIF(ST$4:ST116, "Yes")</f>
        <v>5</v>
      </c>
      <c r="SV116" s="37">
        <f t="shared" ca="1" si="1362"/>
        <v>5009806.8730418719</v>
      </c>
      <c r="SW116" s="37">
        <f t="shared" ca="1" si="1363"/>
        <v>65107.476675203921</v>
      </c>
      <c r="SX116" s="64">
        <f t="shared" ca="1" si="1164"/>
        <v>5074914.3497170759</v>
      </c>
      <c r="SY116" s="170" cm="1">
        <f t="array" aca="1" ref="SY116" ca="1">IF(MONTH($A116) = 1, _xlfn.LET(_xlpm.value, RAND(), _xlfn.IFS(_xlpm.value&lt;=0.6, 0.9/12, AND(_xlpm.value&gt;0.6, _xlpm.value&lt;=0.8), 0.36/12, _xlpm.value&gt;0.8, -0.06/12)), SY115)</f>
        <v>7.4999999999999997E-2</v>
      </c>
      <c r="SZ116" t="str">
        <f t="shared" ref="SZ116:SZ123" ca="1" si="1677">IF(RAND()&lt;_xlfn.EXPON.DIST(1, 1/18, TRUE), "Yes", "No")</f>
        <v>No</v>
      </c>
      <c r="TA116">
        <f ca="1">COUNTIF(SZ$4:SZ116, "Yes")</f>
        <v>2</v>
      </c>
      <c r="TB116" s="37">
        <f t="shared" ca="1" si="1364"/>
        <v>2179893.6719953553</v>
      </c>
      <c r="TC116" s="37">
        <f t="shared" ca="1" si="1365"/>
        <v>29161.866556696306</v>
      </c>
      <c r="TD116" s="64">
        <f t="shared" ca="1" si="1166"/>
        <v>2209055.5385520514</v>
      </c>
      <c r="TE116" s="170" cm="1">
        <f t="array" aca="1" ref="TE116" ca="1">IF(MONTH($A116) = 1, _xlfn.LET(_xlpm.value, RAND(), _xlfn.IFS(_xlpm.value&lt;=0.6, 0.9/12, AND(_xlpm.value&gt;0.6, _xlpm.value&lt;=0.8), 0.36/12, _xlpm.value&gt;0.8, -0.06/12)), TE115)</f>
        <v>0.03</v>
      </c>
      <c r="TF116" t="str">
        <f t="shared" ref="TF116:TF123" ca="1" si="1678">IF(RAND()&lt;_xlfn.EXPON.DIST(1, 1/18, TRUE), "Yes", "No")</f>
        <v>No</v>
      </c>
      <c r="TG116">
        <f ca="1">COUNTIF(TF$4:TF116, "Yes")</f>
        <v>8</v>
      </c>
      <c r="TH116" s="37">
        <f t="shared" ca="1" si="1366"/>
        <v>3842369.9814932276</v>
      </c>
      <c r="TI116" s="37">
        <f t="shared" ca="1" si="1367"/>
        <v>75489.632273696217</v>
      </c>
      <c r="TJ116" s="64">
        <f t="shared" ca="1" si="1168"/>
        <v>3917859.613766924</v>
      </c>
      <c r="TK116" s="170" cm="1">
        <f t="array" aca="1" ref="TK116" ca="1">IF(MONTH($A116) = 1, _xlfn.LET(_xlpm.value, RAND(), _xlfn.IFS(_xlpm.value&lt;=0.6, 0.9/12, AND(_xlpm.value&gt;0.6, _xlpm.value&lt;=0.8), 0.36/12, _xlpm.value&gt;0.8, -0.06/12)), TK115)</f>
        <v>0.03</v>
      </c>
      <c r="TL116" t="str">
        <f t="shared" ref="TL116:TL123" ca="1" si="1679">IF(RAND()&lt;_xlfn.EXPON.DIST(1, 1/18, TRUE), "Yes", "No")</f>
        <v>No</v>
      </c>
      <c r="TM116">
        <f ca="1">COUNTIF(TL$4:TL116, "Yes")</f>
        <v>6</v>
      </c>
      <c r="TN116" s="37">
        <f t="shared" ca="1" si="1368"/>
        <v>6985608.2052484881</v>
      </c>
      <c r="TO116" s="37">
        <f t="shared" ca="1" si="1369"/>
        <v>64167.19562916171</v>
      </c>
      <c r="TP116" s="64">
        <f t="shared" ca="1" si="1170"/>
        <v>7049775.4008776499</v>
      </c>
      <c r="TQ116" s="170" cm="1">
        <f t="array" aca="1" ref="TQ116" ca="1">IF(MONTH($A116) = 1, _xlfn.LET(_xlpm.value, RAND(), _xlfn.IFS(_xlpm.value&lt;=0.6, 0.9/12, AND(_xlpm.value&gt;0.6, _xlpm.value&lt;=0.8), 0.36/12, _xlpm.value&gt;0.8, -0.06/12)), TQ115)</f>
        <v>7.4999999999999997E-2</v>
      </c>
      <c r="TR116" t="str">
        <f t="shared" ref="TR116:TR123" ca="1" si="1680">IF(RAND()&lt;_xlfn.EXPON.DIST(1, 1/18, TRUE), "Yes", "No")</f>
        <v>No</v>
      </c>
      <c r="TS116">
        <f ca="1">COUNTIF(TR$4:TR116, "Yes")</f>
        <v>2</v>
      </c>
      <c r="TT116" s="37">
        <f t="shared" ca="1" si="1370"/>
        <v>1376591.3639984725</v>
      </c>
      <c r="TU116" s="37">
        <f t="shared" ca="1" si="1371"/>
        <v>20854.759948328723</v>
      </c>
      <c r="TV116" s="64">
        <f t="shared" ca="1" si="1172"/>
        <v>1397446.1239468013</v>
      </c>
      <c r="TW116" s="170" cm="1">
        <f t="array" aca="1" ref="TW116" ca="1">IF(MONTH($A116) = 1, _xlfn.LET(_xlpm.value, RAND(), _xlfn.IFS(_xlpm.value&lt;=0.6, 0.9/12, AND(_xlpm.value&gt;0.6, _xlpm.value&lt;=0.8), 0.36/12, _xlpm.value&gt;0.8, -0.06/12)), TW115)</f>
        <v>-5.0000000000000001E-3</v>
      </c>
      <c r="TX116" t="str">
        <f t="shared" ref="TX116:TX123" ca="1" si="1681">IF(RAND()&lt;_xlfn.EXPON.DIST(1, 1/18, TRUE), "Yes", "No")</f>
        <v>No</v>
      </c>
      <c r="TY116">
        <f ca="1">COUNTIF(TX$4:TX116, "Yes")</f>
        <v>8</v>
      </c>
      <c r="TZ116" s="37">
        <f t="shared" ca="1" si="1372"/>
        <v>4666283.0359348143</v>
      </c>
      <c r="UA116" s="37">
        <f t="shared" ca="1" si="1373"/>
        <v>92248.591933508767</v>
      </c>
      <c r="UB116" s="64">
        <f t="shared" ca="1" si="1174"/>
        <v>4758531.6278683227</v>
      </c>
      <c r="UC116" s="170" cm="1">
        <f t="array" aca="1" ref="UC116" ca="1">IF(MONTH($A116) = 1, _xlfn.LET(_xlpm.value, RAND(), _xlfn.IFS(_xlpm.value&lt;=0.6, 0.9/12, AND(_xlpm.value&gt;0.6, _xlpm.value&lt;=0.8), 0.36/12, _xlpm.value&gt;0.8, -0.06/12)), UC115)</f>
        <v>7.4999999999999997E-2</v>
      </c>
      <c r="UD116" t="str">
        <f t="shared" ref="UD116:UD123" ca="1" si="1682">IF(RAND()&lt;_xlfn.EXPON.DIST(1, 1/18, TRUE), "Yes", "No")</f>
        <v>No</v>
      </c>
      <c r="UE116">
        <f ca="1">COUNTIF(UD$4:UD116, "Yes")</f>
        <v>9</v>
      </c>
      <c r="UF116" s="37">
        <f t="shared" ca="1" si="1374"/>
        <v>1286442.9630411044</v>
      </c>
      <c r="UG116" s="37">
        <f t="shared" ca="1" si="1375"/>
        <v>106633.87761237906</v>
      </c>
      <c r="UH116" s="64">
        <f t="shared" ca="1" si="1176"/>
        <v>1393076.8406534835</v>
      </c>
      <c r="UI116" s="170" cm="1">
        <f t="array" aca="1" ref="UI116" ca="1">IF(MONTH($A116) = 1, _xlfn.LET(_xlpm.value, RAND(), _xlfn.IFS(_xlpm.value&lt;=0.6, 0.9/12, AND(_xlpm.value&gt;0.6, _xlpm.value&lt;=0.8), 0.36/12, _xlpm.value&gt;0.8, -0.06/12)), UI115)</f>
        <v>7.4999999999999997E-2</v>
      </c>
      <c r="UJ116" t="str">
        <f t="shared" ref="UJ116:UJ123" ca="1" si="1683">IF(RAND()&lt;_xlfn.EXPON.DIST(1, 1/18, TRUE), "Yes", "No")</f>
        <v>No</v>
      </c>
      <c r="UK116">
        <f ca="1">COUNTIF(UJ$4:UJ116, "Yes")</f>
        <v>6</v>
      </c>
      <c r="UL116" s="37">
        <f t="shared" ca="1" si="1376"/>
        <v>16864866.834347785</v>
      </c>
      <c r="UM116" s="37">
        <f t="shared" ca="1" si="1377"/>
        <v>76750.867396710542</v>
      </c>
      <c r="UN116" s="64">
        <f t="shared" ca="1" si="1178"/>
        <v>16941617.701744497</v>
      </c>
      <c r="UO116" s="170" cm="1">
        <f t="array" aca="1" ref="UO116" ca="1">IF(MONTH($A116) = 1, _xlfn.LET(_xlpm.value, RAND(), _xlfn.IFS(_xlpm.value&lt;=0.6, 0.9/12, AND(_xlpm.value&gt;0.6, _xlpm.value&lt;=0.8), 0.36/12, _xlpm.value&gt;0.8, -0.06/12)), UO115)</f>
        <v>0.03</v>
      </c>
      <c r="UP116" t="str">
        <f t="shared" ref="UP116:UP123" ca="1" si="1684">IF(RAND()&lt;_xlfn.EXPON.DIST(1, 1/18, TRUE), "Yes", "No")</f>
        <v>No</v>
      </c>
      <c r="UQ116">
        <f ca="1">COUNTIF(UP$4:UP116, "Yes")</f>
        <v>4</v>
      </c>
      <c r="UR116" s="37">
        <f t="shared" ca="1" si="1378"/>
        <v>1613777.491736602</v>
      </c>
      <c r="US116" s="37">
        <f t="shared" ca="1" si="1379"/>
        <v>65907.160460397165</v>
      </c>
      <c r="UT116" s="64">
        <f t="shared" ca="1" si="1180"/>
        <v>1679684.6521969992</v>
      </c>
      <c r="UU116" s="170" cm="1">
        <f t="array" aca="1" ref="UU116" ca="1">IF(MONTH($A116) = 1, _xlfn.LET(_xlpm.value, RAND(), _xlfn.IFS(_xlpm.value&lt;=0.6, 0.9/12, AND(_xlpm.value&gt;0.6, _xlpm.value&lt;=0.8), 0.36/12, _xlpm.value&gt;0.8, -0.06/12)), UU115)</f>
        <v>7.4999999999999997E-2</v>
      </c>
      <c r="UV116" t="str">
        <f t="shared" ref="UV116:UV123" ca="1" si="1685">IF(RAND()&lt;_xlfn.EXPON.DIST(1, 1/18, TRUE), "Yes", "No")</f>
        <v>No</v>
      </c>
      <c r="UW116">
        <f ca="1">COUNTIF(UV$4:UV116, "Yes")</f>
        <v>7</v>
      </c>
      <c r="UX116" s="37">
        <f t="shared" ca="1" si="1380"/>
        <v>1588614.0288463833</v>
      </c>
      <c r="UY116" s="37">
        <f t="shared" ca="1" si="1381"/>
        <v>104600.73520590713</v>
      </c>
      <c r="UZ116" s="64">
        <f t="shared" ca="1" si="1182"/>
        <v>1693214.7640522905</v>
      </c>
      <c r="VA116" s="170" cm="1">
        <f t="array" aca="1" ref="VA116" ca="1">IF(MONTH($A116) = 1, _xlfn.LET(_xlpm.value, RAND(), _xlfn.IFS(_xlpm.value&lt;=0.6, 0.9/12, AND(_xlpm.value&gt;0.6, _xlpm.value&lt;=0.8), 0.36/12, _xlpm.value&gt;0.8, -0.06/12)), VA115)</f>
        <v>0.03</v>
      </c>
      <c r="VB116" t="str">
        <f t="shared" ref="VB116:VB123" ca="1" si="1686">IF(RAND()&lt;_xlfn.EXPON.DIST(1, 1/18, TRUE), "Yes", "No")</f>
        <v>No</v>
      </c>
      <c r="VC116">
        <f ca="1">COUNTIF(VB$4:VB116, "Yes")</f>
        <v>5</v>
      </c>
      <c r="VD116" s="37">
        <f t="shared" ca="1" si="1382"/>
        <v>8720339.4266328365</v>
      </c>
      <c r="VE116" s="37">
        <f t="shared" ca="1" si="1383"/>
        <v>40995.020152713907</v>
      </c>
      <c r="VF116" s="64">
        <f t="shared" ca="1" si="1184"/>
        <v>8761334.4467855506</v>
      </c>
      <c r="VG116" s="170" cm="1">
        <f t="array" aca="1" ref="VG116" ca="1">IF(MONTH($A116) = 1, _xlfn.LET(_xlpm.value, RAND(), _xlfn.IFS(_xlpm.value&lt;=0.6, 0.9/12, AND(_xlpm.value&gt;0.6, _xlpm.value&lt;=0.8), 0.36/12, _xlpm.value&gt;0.8, -0.06/12)), VG115)</f>
        <v>7.4999999999999997E-2</v>
      </c>
      <c r="VH116" t="str">
        <f t="shared" ref="VH116:VH123" ca="1" si="1687">IF(RAND()&lt;_xlfn.EXPON.DIST(1, 1/18, TRUE), "Yes", "No")</f>
        <v>No</v>
      </c>
      <c r="VI116">
        <f ca="1">COUNTIF(VH$4:VH116, "Yes")</f>
        <v>5</v>
      </c>
      <c r="VJ116" s="37">
        <f t="shared" ca="1" si="1384"/>
        <v>11294017.800074572</v>
      </c>
      <c r="VK116" s="37">
        <f t="shared" ca="1" si="1385"/>
        <v>52007.249225003783</v>
      </c>
      <c r="VL116" s="64">
        <f t="shared" ca="1" si="1186"/>
        <v>11346025.049299575</v>
      </c>
      <c r="VM116" s="170" cm="1">
        <f t="array" aca="1" ref="VM116" ca="1">IF(MONTH($A116) = 1, _xlfn.LET(_xlpm.value, RAND(), _xlfn.IFS(_xlpm.value&lt;=0.6, 0.9/12, AND(_xlpm.value&gt;0.6, _xlpm.value&lt;=0.8), 0.36/12, _xlpm.value&gt;0.8, -0.06/12)), VM115)</f>
        <v>-5.0000000000000001E-3</v>
      </c>
      <c r="VN116" t="str">
        <f t="shared" ref="VN116:VN123" ca="1" si="1688">IF(RAND()&lt;_xlfn.EXPON.DIST(1, 1/18, TRUE), "Yes", "No")</f>
        <v>No</v>
      </c>
      <c r="VO116">
        <f ca="1">COUNTIF(VN$4:VN116, "Yes")</f>
        <v>5</v>
      </c>
      <c r="VP116" s="37">
        <f t="shared" ca="1" si="1386"/>
        <v>8410520.4647104423</v>
      </c>
      <c r="VQ116" s="37">
        <f t="shared" ca="1" si="1387"/>
        <v>65223.822690757908</v>
      </c>
      <c r="VR116" s="64">
        <f t="shared" ca="1" si="1188"/>
        <v>8475744.2874011993</v>
      </c>
      <c r="VS116" s="170" cm="1">
        <f t="array" aca="1" ref="VS116" ca="1">IF(MONTH($A116) = 1, _xlfn.LET(_xlpm.value, RAND(), _xlfn.IFS(_xlpm.value&lt;=0.6, 0.9/12, AND(_xlpm.value&gt;0.6, _xlpm.value&lt;=0.8), 0.36/12, _xlpm.value&gt;0.8, -0.06/12)), VS115)</f>
        <v>-5.0000000000000001E-3</v>
      </c>
      <c r="VT116" t="str">
        <f t="shared" ref="VT116:VT123" ca="1" si="1689">IF(RAND()&lt;_xlfn.EXPON.DIST(1, 1/18, TRUE), "Yes", "No")</f>
        <v>No</v>
      </c>
      <c r="VU116">
        <f ca="1">COUNTIF(VT$4:VT116, "Yes")</f>
        <v>4</v>
      </c>
      <c r="VV116" s="37">
        <f t="shared" ca="1" si="1388"/>
        <v>2597155.7378777754</v>
      </c>
      <c r="VW116" s="37">
        <f t="shared" ca="1" si="1389"/>
        <v>64074.860750260952</v>
      </c>
      <c r="VX116" s="64">
        <f t="shared" ca="1" si="1190"/>
        <v>2661230.5986280362</v>
      </c>
      <c r="VY116" s="170" cm="1">
        <f t="array" aca="1" ref="VY116" ca="1">IF(MONTH($A116) = 1, _xlfn.LET(_xlpm.value, RAND(), _xlfn.IFS(_xlpm.value&lt;=0.6, 0.9/12, AND(_xlpm.value&gt;0.6, _xlpm.value&lt;=0.8), 0.36/12, _xlpm.value&gt;0.8, -0.06/12)), VY115)</f>
        <v>-5.0000000000000001E-3</v>
      </c>
      <c r="VZ116" t="str">
        <f t="shared" ref="VZ116:VZ123" ca="1" si="1690">IF(RAND()&lt;_xlfn.EXPON.DIST(1, 1/18, TRUE), "Yes", "No")</f>
        <v>No</v>
      </c>
      <c r="WA116">
        <f ca="1">COUNTIF(VZ$4:VZ116, "Yes")</f>
        <v>7</v>
      </c>
      <c r="WB116" s="37">
        <f t="shared" ca="1" si="1390"/>
        <v>3537962.3873722111</v>
      </c>
      <c r="WC116" s="37">
        <f t="shared" ca="1" si="1391"/>
        <v>93757.347372205651</v>
      </c>
      <c r="WD116" s="64">
        <f t="shared" ca="1" si="1192"/>
        <v>3631719.7347444165</v>
      </c>
      <c r="WE116" s="14"/>
      <c r="WH116" s="37"/>
      <c r="WI116" s="37"/>
      <c r="WJ116" s="1"/>
      <c r="WK116" s="14"/>
      <c r="WN116" s="37"/>
      <c r="WO116" s="37"/>
      <c r="WP116" s="1"/>
      <c r="WQ116" s="14"/>
      <c r="WT116" s="37"/>
      <c r="WU116" s="37"/>
      <c r="WV116" s="1"/>
      <c r="WW116" s="14"/>
      <c r="WZ116" s="37"/>
      <c r="XA116" s="37"/>
      <c r="XB116" s="1"/>
      <c r="XC116" s="14"/>
      <c r="XF116" s="37"/>
      <c r="XG116" s="37"/>
      <c r="XH116" s="1"/>
      <c r="XI116" s="14"/>
      <c r="XL116" s="37"/>
      <c r="XM116" s="37"/>
      <c r="XN116" s="1"/>
      <c r="XO116" s="14"/>
      <c r="XR116" s="37"/>
      <c r="XS116" s="37"/>
      <c r="XT116" s="1"/>
      <c r="XU116" s="14"/>
      <c r="XX116" s="37"/>
      <c r="XY116" s="37"/>
      <c r="XZ116" s="1"/>
      <c r="YA116" s="14"/>
      <c r="YD116" s="37"/>
      <c r="YE116" s="37"/>
      <c r="YF116" s="1"/>
      <c r="YG116" s="14"/>
      <c r="YJ116" s="37"/>
      <c r="YK116" s="37"/>
      <c r="YL116" s="1"/>
      <c r="YM116" s="14"/>
      <c r="YP116" s="37"/>
      <c r="YQ116" s="37"/>
      <c r="YR116" s="1"/>
      <c r="YS116" s="14"/>
      <c r="YV116" s="37"/>
      <c r="YW116" s="37"/>
      <c r="YX116" s="1"/>
      <c r="YY116" s="14"/>
      <c r="ZB116" s="37"/>
      <c r="ZC116" s="37"/>
      <c r="ZD116" s="1"/>
      <c r="ZE116" s="14"/>
      <c r="ZH116" s="37"/>
      <c r="ZI116" s="37"/>
      <c r="ZJ116" s="1"/>
      <c r="ZK116" s="14"/>
      <c r="ZN116" s="37"/>
      <c r="ZO116" s="37"/>
      <c r="ZP116" s="1"/>
      <c r="ZQ116" s="14"/>
      <c r="ZT116" s="37"/>
      <c r="ZU116" s="37"/>
      <c r="ZV116" s="1"/>
      <c r="ZW116" s="14"/>
      <c r="ZZ116" s="37"/>
      <c r="AAA116" s="37"/>
      <c r="AAB116" s="1"/>
      <c r="AAC116" s="14"/>
      <c r="AAF116" s="37"/>
      <c r="AAG116" s="37"/>
      <c r="AAH116" s="1"/>
      <c r="AAI116" s="14"/>
      <c r="AAL116" s="37"/>
      <c r="AAM116" s="37"/>
      <c r="AAN116" s="1"/>
      <c r="AAO116" s="14"/>
      <c r="AAR116" s="37"/>
      <c r="AAS116" s="37"/>
      <c r="AAT116" s="1"/>
      <c r="AAU116" s="14"/>
      <c r="AAX116" s="37"/>
      <c r="AAY116" s="37"/>
      <c r="AAZ116" s="1"/>
      <c r="ABA116" s="14"/>
      <c r="ABD116" s="37"/>
      <c r="ABE116" s="37"/>
      <c r="ABF116" s="1"/>
      <c r="ABG116" s="14"/>
      <c r="ABJ116" s="37"/>
      <c r="ABK116" s="37"/>
      <c r="ABL116" s="1"/>
      <c r="ABM116" s="14"/>
      <c r="ABP116" s="37"/>
      <c r="ABQ116" s="37"/>
      <c r="ABR116" s="1"/>
      <c r="ABS116" s="14"/>
      <c r="ABV116" s="37"/>
      <c r="ABW116" s="37"/>
      <c r="ABX116" s="1"/>
      <c r="ABY116" s="14"/>
      <c r="ACB116" s="37"/>
      <c r="ACC116" s="37"/>
      <c r="ACD116" s="1"/>
      <c r="ACE116" s="14"/>
      <c r="ACH116" s="37"/>
      <c r="ACI116" s="37"/>
      <c r="ACJ116" s="1"/>
      <c r="ACK116" s="14"/>
      <c r="ACN116" s="37"/>
      <c r="ACO116" s="37"/>
      <c r="ACP116" s="1"/>
      <c r="ACQ116" s="14"/>
      <c r="ACT116" s="37"/>
      <c r="ACU116" s="37"/>
      <c r="ACV116" s="1"/>
      <c r="ACW116" s="14"/>
      <c r="ACZ116" s="37"/>
      <c r="ADA116" s="37"/>
      <c r="ADB116" s="1"/>
      <c r="ADC116" s="14"/>
      <c r="ADF116" s="37"/>
      <c r="ADG116" s="37"/>
      <c r="ADH116" s="1"/>
      <c r="ADI116" s="14"/>
      <c r="ADL116" s="37"/>
      <c r="ADM116" s="37"/>
      <c r="ADN116" s="1"/>
      <c r="ADO116" s="14"/>
      <c r="ADR116" s="37"/>
      <c r="ADS116" s="37"/>
      <c r="ADT116" s="1"/>
      <c r="ADU116" s="14"/>
      <c r="ADX116" s="37"/>
      <c r="ADY116" s="37"/>
      <c r="ADZ116" s="1"/>
      <c r="AEA116" s="14"/>
      <c r="AED116" s="37"/>
      <c r="AEE116" s="37"/>
      <c r="AEF116" s="1"/>
      <c r="AEG116" s="14"/>
      <c r="AEJ116" s="37"/>
      <c r="AEK116" s="37"/>
      <c r="AEL116" s="1"/>
      <c r="AEM116" s="14"/>
      <c r="AEP116" s="37"/>
      <c r="AEQ116" s="37"/>
      <c r="AER116" s="1"/>
      <c r="AES116" s="14"/>
      <c r="AEV116" s="37"/>
      <c r="AEW116" s="37"/>
      <c r="AEX116" s="1"/>
      <c r="AEY116" s="14"/>
      <c r="AFB116" s="37"/>
      <c r="AFC116" s="37"/>
      <c r="AFD116" s="1"/>
      <c r="AFE116" s="14"/>
      <c r="AFH116" s="37"/>
      <c r="AFI116" s="37"/>
      <c r="AFJ116" s="1"/>
      <c r="AFK116" s="14"/>
      <c r="AFN116" s="37"/>
      <c r="AFO116" s="37"/>
      <c r="AFP116" s="1"/>
      <c r="AFQ116" s="14"/>
      <c r="AFT116" s="37"/>
      <c r="AFU116" s="37"/>
      <c r="AFV116" s="1"/>
      <c r="AFW116" s="14"/>
      <c r="AFZ116" s="37"/>
      <c r="AGA116" s="37"/>
      <c r="AGB116" s="1"/>
      <c r="AGC116" s="14"/>
      <c r="AGF116" s="37"/>
      <c r="AGG116" s="37"/>
      <c r="AGH116" s="1"/>
      <c r="AGI116" s="14"/>
      <c r="AGL116" s="37"/>
      <c r="AGM116" s="37"/>
      <c r="AGN116" s="1"/>
      <c r="AGO116" s="14"/>
      <c r="AGR116" s="37"/>
      <c r="AGS116" s="37"/>
      <c r="AGT116" s="1"/>
      <c r="AGU116" s="14"/>
      <c r="AGX116" s="37"/>
      <c r="AGY116" s="37"/>
      <c r="AGZ116" s="1"/>
      <c r="AHA116" s="14"/>
      <c r="AHD116" s="37"/>
      <c r="AHE116" s="37"/>
      <c r="AHF116" s="1"/>
      <c r="AHG116" s="14"/>
      <c r="AHJ116" s="37"/>
      <c r="AHK116" s="37"/>
      <c r="AHL116" s="1"/>
      <c r="AHM116" s="14"/>
      <c r="AHP116" s="37"/>
      <c r="AHQ116" s="37"/>
      <c r="AHR116" s="1"/>
      <c r="AHS116" s="14"/>
      <c r="AHV116" s="37"/>
      <c r="AHW116" s="37"/>
      <c r="AHX116" s="1"/>
      <c r="AHY116" s="14"/>
      <c r="AIB116" s="37"/>
      <c r="AIC116" s="37"/>
      <c r="AID116" s="1"/>
      <c r="AIE116" s="14"/>
      <c r="AIH116" s="37"/>
      <c r="AII116" s="37"/>
      <c r="AIJ116" s="1"/>
      <c r="AIK116" s="14"/>
      <c r="AIN116" s="37"/>
      <c r="AIO116" s="37"/>
      <c r="AIP116" s="1"/>
      <c r="AIQ116" s="14"/>
      <c r="AIT116" s="37"/>
      <c r="AIU116" s="37"/>
      <c r="AIV116" s="1"/>
      <c r="AIW116" s="14"/>
      <c r="AIZ116" s="37"/>
      <c r="AJA116" s="37"/>
      <c r="AJB116" s="1"/>
      <c r="AJC116" s="14"/>
      <c r="AJF116" s="37"/>
      <c r="AJG116" s="37"/>
      <c r="AJH116" s="1"/>
      <c r="AJI116" s="14"/>
      <c r="AJL116" s="37"/>
      <c r="AJM116" s="37"/>
      <c r="AJN116" s="1"/>
      <c r="AJO116" s="14"/>
      <c r="AJR116" s="37"/>
      <c r="AJS116" s="37"/>
      <c r="AJT116" s="1"/>
      <c r="AJU116" s="14"/>
      <c r="AJX116" s="37"/>
      <c r="AJY116" s="37"/>
      <c r="AJZ116" s="1"/>
      <c r="AKA116" s="14"/>
      <c r="AKD116" s="37"/>
      <c r="AKE116" s="37"/>
      <c r="AKF116" s="1"/>
      <c r="AKG116" s="14"/>
      <c r="AKJ116" s="37"/>
      <c r="AKK116" s="37"/>
      <c r="AKL116" s="1"/>
      <c r="AKM116" s="14"/>
      <c r="AKP116" s="37"/>
      <c r="AKQ116" s="37"/>
      <c r="AKR116" s="1"/>
      <c r="AKS116" s="14"/>
      <c r="AKV116" s="37"/>
      <c r="AKW116" s="37"/>
      <c r="AKX116" s="1"/>
      <c r="AKY116" s="14"/>
      <c r="ALB116" s="37"/>
      <c r="ALC116" s="37"/>
      <c r="ALD116" s="1"/>
      <c r="ALE116" s="14"/>
      <c r="ALH116" s="37"/>
      <c r="ALI116" s="37"/>
      <c r="ALJ116" s="1"/>
      <c r="ALK116" s="14"/>
      <c r="ALN116" s="37"/>
      <c r="ALO116" s="37"/>
      <c r="ALP116" s="1"/>
      <c r="ALQ116" s="14"/>
      <c r="ALT116" s="37"/>
      <c r="ALU116" s="37"/>
      <c r="ALV116" s="1"/>
      <c r="ALW116" s="14"/>
      <c r="ALZ116" s="37"/>
      <c r="AMA116" s="37"/>
      <c r="AMB116" s="1"/>
      <c r="AMC116" s="14"/>
      <c r="AMF116" s="37"/>
      <c r="AMG116" s="37"/>
      <c r="AMH116" s="1"/>
      <c r="AMI116" s="14"/>
      <c r="AML116" s="37"/>
      <c r="AMM116" s="37"/>
      <c r="AMN116" s="1"/>
      <c r="AMO116" s="14"/>
      <c r="AMR116" s="37"/>
      <c r="AMS116" s="37"/>
      <c r="AMT116" s="1"/>
      <c r="AMU116" s="14"/>
      <c r="AMX116" s="37"/>
      <c r="AMY116" s="37"/>
      <c r="AMZ116" s="1"/>
      <c r="ANA116" s="14"/>
      <c r="AND116" s="37"/>
      <c r="ANE116" s="37"/>
      <c r="ANF116" s="1"/>
      <c r="ANG116" s="14"/>
      <c r="ANJ116" s="37"/>
      <c r="ANK116" s="37"/>
      <c r="ANL116" s="1"/>
      <c r="ANM116" s="14"/>
      <c r="ANP116" s="37"/>
      <c r="ANQ116" s="37"/>
      <c r="ANR116" s="1"/>
      <c r="ANS116" s="14"/>
      <c r="ANV116" s="37"/>
      <c r="ANW116" s="37"/>
      <c r="ANX116" s="1"/>
      <c r="ANY116" s="14"/>
      <c r="AOB116" s="37"/>
      <c r="AOC116" s="37"/>
      <c r="AOD116" s="1"/>
      <c r="AOE116" s="14"/>
      <c r="AOH116" s="37"/>
      <c r="AOI116" s="37"/>
      <c r="AOJ116" s="1"/>
      <c r="AOK116" s="14"/>
      <c r="AON116" s="37"/>
      <c r="AOO116" s="37"/>
      <c r="AOP116" s="1"/>
      <c r="AOQ116" s="14"/>
      <c r="AOT116" s="37"/>
      <c r="AOU116" s="37"/>
      <c r="AOV116" s="1"/>
      <c r="AOW116" s="14"/>
      <c r="AOZ116" s="37"/>
      <c r="APA116" s="37"/>
      <c r="APB116" s="1"/>
      <c r="APC116" s="14"/>
      <c r="APF116" s="37"/>
      <c r="APG116" s="37"/>
      <c r="APH116" s="1"/>
      <c r="API116" s="14"/>
      <c r="APL116" s="37"/>
      <c r="APM116" s="37"/>
      <c r="APN116" s="1"/>
      <c r="APO116" s="14"/>
      <c r="APR116" s="37"/>
      <c r="APS116" s="37"/>
      <c r="APT116" s="1"/>
      <c r="APU116" s="14"/>
      <c r="APX116" s="37"/>
      <c r="APY116" s="37"/>
      <c r="APZ116" s="1"/>
      <c r="AQA116" s="14"/>
      <c r="AQD116" s="37"/>
      <c r="AQE116" s="37"/>
      <c r="AQF116" s="1"/>
      <c r="AQG116" s="14"/>
      <c r="AQJ116" s="37"/>
      <c r="AQK116" s="37"/>
      <c r="AQL116" s="1"/>
      <c r="AQM116" s="14"/>
      <c r="AQP116" s="37"/>
      <c r="AQQ116" s="37"/>
      <c r="AQR116" s="1"/>
      <c r="AQS116" s="14"/>
      <c r="AQV116" s="37"/>
      <c r="AQW116" s="37"/>
      <c r="AQX116" s="1"/>
    </row>
    <row r="117" spans="1:1023 1026:1142" x14ac:dyDescent="0.2">
      <c r="A117" s="5">
        <v>48760</v>
      </c>
      <c r="B117" s="1">
        <v>2534.2184385040391</v>
      </c>
      <c r="C117" s="170" cm="1">
        <f t="array" aca="1" ref="C117" ca="1">IF(MONTH($A117) = 1, _xlfn.LET(_xlpm.value, RAND(), _xlfn.IFS(_xlpm.value&lt;=0.6, 0.9/12, AND(_xlpm.value&gt;0.6, _xlpm.value&lt;=0.8), 0.36/12, _xlpm.value&gt;0.8, -0.06/12)), C116)</f>
        <v>7.4999999999999997E-2</v>
      </c>
      <c r="D117" t="str">
        <f t="shared" ca="1" si="1193"/>
        <v>No</v>
      </c>
      <c r="E117">
        <f ca="1">COUNTIF(D$4:D117, "Yes")</f>
        <v>5</v>
      </c>
      <c r="F117" s="37">
        <f t="shared" ca="1" si="1392"/>
        <v>1357576.6175712682</v>
      </c>
      <c r="G117" s="37">
        <f t="shared" ca="1" si="1393"/>
        <v>75041.212995165028</v>
      </c>
      <c r="H117" s="64">
        <f t="shared" ca="1" si="994"/>
        <v>1432617.8305664333</v>
      </c>
      <c r="I117" s="170" cm="1">
        <f t="array" aca="1" ref="I117" ca="1">IF(MONTH($A117) = 1, _xlfn.LET(_xlpm.value, RAND(), _xlfn.IFS(_xlpm.value&lt;=0.6, 0.9/12, AND(_xlpm.value&gt;0.6, _xlpm.value&lt;=0.8), 0.36/12, _xlpm.value&gt;0.8, -0.06/12)), I116)</f>
        <v>-5.0000000000000001E-3</v>
      </c>
      <c r="J117" t="str">
        <f t="shared" ca="1" si="1592"/>
        <v>No</v>
      </c>
      <c r="K117">
        <f ca="1">COUNTIF(J$4:J117, "Yes")</f>
        <v>5</v>
      </c>
      <c r="L117" s="37">
        <f t="shared" ca="1" si="1194"/>
        <v>2062426.4109334582</v>
      </c>
      <c r="M117" s="37">
        <f t="shared" ca="1" si="1195"/>
        <v>77468.063561682822</v>
      </c>
      <c r="N117" s="64">
        <f t="shared" ca="1" si="996"/>
        <v>2139894.4744951408</v>
      </c>
      <c r="O117" s="170" cm="1">
        <f t="array" aca="1" ref="O117" ca="1">IF(MONTH($A117) = 1, _xlfn.LET(_xlpm.value, RAND(), _xlfn.IFS(_xlpm.value&lt;=0.6, 0.9/12, AND(_xlpm.value&gt;0.6, _xlpm.value&lt;=0.8), 0.36/12, _xlpm.value&gt;0.8, -0.06/12)), O116)</f>
        <v>7.4999999999999997E-2</v>
      </c>
      <c r="P117" t="str">
        <f t="shared" ca="1" si="1593"/>
        <v>No</v>
      </c>
      <c r="Q117">
        <f ca="1">COUNTIF(P$4:P117, "Yes")</f>
        <v>5</v>
      </c>
      <c r="R117" s="37">
        <f t="shared" ca="1" si="1196"/>
        <v>5248449.9832300153</v>
      </c>
      <c r="S117" s="37">
        <f t="shared" ca="1" si="1197"/>
        <v>62078.57100562389</v>
      </c>
      <c r="T117" s="64">
        <f t="shared" ca="1" si="998"/>
        <v>5310528.5542356391</v>
      </c>
      <c r="U117" s="170" cm="1">
        <f t="array" aca="1" ref="U117" ca="1">IF(MONTH($A117) = 1, _xlfn.LET(_xlpm.value, RAND(), _xlfn.IFS(_xlpm.value&lt;=0.6, 0.9/12, AND(_xlpm.value&gt;0.6, _xlpm.value&lt;=0.8), 0.36/12, _xlpm.value&gt;0.8, -0.06/12)), U116)</f>
        <v>7.4999999999999997E-2</v>
      </c>
      <c r="V117" t="str">
        <f t="shared" ca="1" si="1594"/>
        <v>No</v>
      </c>
      <c r="W117">
        <f ca="1">COUNTIF(V$4:V117, "Yes")</f>
        <v>4</v>
      </c>
      <c r="X117" s="37">
        <f t="shared" ca="1" si="1198"/>
        <v>5940598.1414142782</v>
      </c>
      <c r="Y117" s="37">
        <f t="shared" ca="1" si="1199"/>
        <v>71873.100397592614</v>
      </c>
      <c r="Z117" s="64">
        <f t="shared" ca="1" si="1000"/>
        <v>6012471.2418118706</v>
      </c>
      <c r="AA117" s="170" cm="1">
        <f t="array" aca="1" ref="AA117" ca="1">IF(MONTH($A117) = 1, _xlfn.LET(_xlpm.value, RAND(), _xlfn.IFS(_xlpm.value&lt;=0.6, 0.9/12, AND(_xlpm.value&gt;0.6, _xlpm.value&lt;=0.8), 0.36/12, _xlpm.value&gt;0.8, -0.06/12)), AA116)</f>
        <v>7.4999999999999997E-2</v>
      </c>
      <c r="AB117" t="str">
        <f t="shared" ca="1" si="1595"/>
        <v>No</v>
      </c>
      <c r="AC117">
        <f ca="1">COUNTIF(AB$4:AB117, "Yes")</f>
        <v>6</v>
      </c>
      <c r="AD117" s="37">
        <f t="shared" ca="1" si="1200"/>
        <v>10621890.257717336</v>
      </c>
      <c r="AE117" s="37">
        <f t="shared" ca="1" si="1201"/>
        <v>98986.365024471175</v>
      </c>
      <c r="AF117" s="64">
        <f t="shared" ca="1" si="1002"/>
        <v>10720876.622741807</v>
      </c>
      <c r="AG117" s="170" cm="1">
        <f t="array" aca="1" ref="AG117" ca="1">IF(MONTH($A117) = 1, _xlfn.LET(_xlpm.value, RAND(), _xlfn.IFS(_xlpm.value&lt;=0.6, 0.9/12, AND(_xlpm.value&gt;0.6, _xlpm.value&lt;=0.8), 0.36/12, _xlpm.value&gt;0.8, -0.06/12)), AG116)</f>
        <v>-5.0000000000000001E-3</v>
      </c>
      <c r="AH117" t="str">
        <f t="shared" ca="1" si="1596"/>
        <v>Yes</v>
      </c>
      <c r="AI117">
        <f ca="1">COUNTIF(AH$4:AH117, "Yes")</f>
        <v>8</v>
      </c>
      <c r="AJ117" s="37">
        <f t="shared" ca="1" si="1202"/>
        <v>1393895.851355793</v>
      </c>
      <c r="AK117" s="37">
        <f t="shared" ca="1" si="1203"/>
        <v>80895.074638373975</v>
      </c>
      <c r="AL117" s="64">
        <f t="shared" ca="1" si="1004"/>
        <v>1474790.9259941669</v>
      </c>
      <c r="AM117" s="170" cm="1">
        <f t="array" aca="1" ref="AM117" ca="1">IF(MONTH($A117) = 1, _xlfn.LET(_xlpm.value, RAND(), _xlfn.IFS(_xlpm.value&lt;=0.6, 0.9/12, AND(_xlpm.value&gt;0.6, _xlpm.value&lt;=0.8), 0.36/12, _xlpm.value&gt;0.8, -0.06/12)), AM116)</f>
        <v>7.4999999999999997E-2</v>
      </c>
      <c r="AN117" t="str">
        <f t="shared" ca="1" si="1597"/>
        <v>No</v>
      </c>
      <c r="AO117">
        <f ca="1">COUNTIF(AN$4:AN117, "Yes")</f>
        <v>6</v>
      </c>
      <c r="AP117" s="37">
        <f t="shared" ca="1" si="1204"/>
        <v>9349516.0286135692</v>
      </c>
      <c r="AQ117" s="37">
        <f t="shared" ca="1" si="1205"/>
        <v>90632.519902371903</v>
      </c>
      <c r="AR117" s="64">
        <f t="shared" ca="1" si="1006"/>
        <v>9440148.5485159419</v>
      </c>
      <c r="AS117" s="170" cm="1">
        <f t="array" aca="1" ref="AS117" ca="1">IF(MONTH($A117) = 1, _xlfn.LET(_xlpm.value, RAND(), _xlfn.IFS(_xlpm.value&lt;=0.6, 0.9/12, AND(_xlpm.value&gt;0.6, _xlpm.value&lt;=0.8), 0.36/12, _xlpm.value&gt;0.8, -0.06/12)), AS116)</f>
        <v>0.03</v>
      </c>
      <c r="AT117" t="str">
        <f t="shared" ca="1" si="1598"/>
        <v>No</v>
      </c>
      <c r="AU117">
        <f ca="1">COUNTIF(AT$4:AT117, "Yes")</f>
        <v>8</v>
      </c>
      <c r="AV117" s="37">
        <f t="shared" ca="1" si="1206"/>
        <v>1128663.4247683082</v>
      </c>
      <c r="AW117" s="37">
        <f t="shared" ca="1" si="1207"/>
        <v>124371.42083551745</v>
      </c>
      <c r="AX117" s="64">
        <f t="shared" ca="1" si="1008"/>
        <v>1253034.8456038255</v>
      </c>
      <c r="AY117" s="170" cm="1">
        <f t="array" aca="1" ref="AY117" ca="1">IF(MONTH($A117) = 1, _xlfn.LET(_xlpm.value, RAND(), _xlfn.IFS(_xlpm.value&lt;=0.6, 0.9/12, AND(_xlpm.value&gt;0.6, _xlpm.value&lt;=0.8), 0.36/12, _xlpm.value&gt;0.8, -0.06/12)), AY116)</f>
        <v>7.4999999999999997E-2</v>
      </c>
      <c r="AZ117" t="str">
        <f t="shared" ca="1" si="1599"/>
        <v>No</v>
      </c>
      <c r="BA117">
        <f ca="1">COUNTIF(AZ$4:AZ117, "Yes")</f>
        <v>9</v>
      </c>
      <c r="BB117" s="37">
        <f t="shared" ca="1" si="1208"/>
        <v>2043729.1861303204</v>
      </c>
      <c r="BC117" s="37">
        <f t="shared" ca="1" si="1209"/>
        <v>139893.87802040798</v>
      </c>
      <c r="BD117" s="64">
        <f t="shared" ca="1" si="1010"/>
        <v>2183623.0641507283</v>
      </c>
      <c r="BE117" s="170" cm="1">
        <f t="array" aca="1" ref="BE117" ca="1">IF(MONTH($A117) = 1, _xlfn.LET(_xlpm.value, RAND(), _xlfn.IFS(_xlpm.value&lt;=0.6, 0.9/12, AND(_xlpm.value&gt;0.6, _xlpm.value&lt;=0.8), 0.36/12, _xlpm.value&gt;0.8, -0.06/12)), BE116)</f>
        <v>0.03</v>
      </c>
      <c r="BF117" t="str">
        <f t="shared" ca="1" si="1600"/>
        <v>No</v>
      </c>
      <c r="BG117">
        <f ca="1">COUNTIF(BF$4:BF117, "Yes")</f>
        <v>3</v>
      </c>
      <c r="BH117" s="37">
        <f t="shared" ca="1" si="1210"/>
        <v>5185413.0800990937</v>
      </c>
      <c r="BI117" s="37">
        <f t="shared" ca="1" si="1211"/>
        <v>38471.453442495796</v>
      </c>
      <c r="BJ117" s="64">
        <f t="shared" ca="1" si="1012"/>
        <v>5223884.53354159</v>
      </c>
      <c r="BK117" s="170" cm="1">
        <f t="array" aca="1" ref="BK117" ca="1">IF(MONTH($A117) = 1, _xlfn.LET(_xlpm.value, RAND(), _xlfn.IFS(_xlpm.value&lt;=0.6, 0.9/12, AND(_xlpm.value&gt;0.6, _xlpm.value&lt;=0.8), 0.36/12, _xlpm.value&gt;0.8, -0.06/12)), BK116)</f>
        <v>0.03</v>
      </c>
      <c r="BL117" t="str">
        <f t="shared" ca="1" si="1601"/>
        <v>No</v>
      </c>
      <c r="BM117">
        <f ca="1">COUNTIF(BL$4:BL117, "Yes")</f>
        <v>8</v>
      </c>
      <c r="BN117" s="37">
        <f t="shared" ca="1" si="1212"/>
        <v>824355.35113726091</v>
      </c>
      <c r="BO117" s="37">
        <f t="shared" ca="1" si="1213"/>
        <v>116398.60451212199</v>
      </c>
      <c r="BP117" s="64">
        <f t="shared" ca="1" si="1014"/>
        <v>940753.9556493829</v>
      </c>
      <c r="BQ117" s="170" cm="1">
        <f t="array" aca="1" ref="BQ117" ca="1">IF(MONTH($A117) = 1, _xlfn.LET(_xlpm.value, RAND(), _xlfn.IFS(_xlpm.value&lt;=0.6, 0.9/12, AND(_xlpm.value&gt;0.6, _xlpm.value&lt;=0.8), 0.36/12, _xlpm.value&gt;0.8, -0.06/12)), BQ116)</f>
        <v>-5.0000000000000001E-3</v>
      </c>
      <c r="BR117" t="str">
        <f t="shared" ca="1" si="1602"/>
        <v>No</v>
      </c>
      <c r="BS117">
        <f ca="1">COUNTIF(BR$4:BR117, "Yes")</f>
        <v>5</v>
      </c>
      <c r="BT117" s="37">
        <f t="shared" ca="1" si="1214"/>
        <v>1654260.8132461179</v>
      </c>
      <c r="BU117" s="37">
        <f t="shared" ca="1" si="1215"/>
        <v>83508.116826316327</v>
      </c>
      <c r="BV117" s="64">
        <f t="shared" ca="1" si="1016"/>
        <v>1737768.9300724342</v>
      </c>
      <c r="BW117" s="170" cm="1">
        <f t="array" aca="1" ref="BW117" ca="1">IF(MONTH($A117) = 1, _xlfn.LET(_xlpm.value, RAND(), _xlfn.IFS(_xlpm.value&lt;=0.6, 0.9/12, AND(_xlpm.value&gt;0.6, _xlpm.value&lt;=0.8), 0.36/12, _xlpm.value&gt;0.8, -0.06/12)), BW116)</f>
        <v>7.4999999999999997E-2</v>
      </c>
      <c r="BX117" t="str">
        <f t="shared" ca="1" si="1603"/>
        <v>No</v>
      </c>
      <c r="BY117">
        <f ca="1">COUNTIF(BX$4:BX117, "Yes")</f>
        <v>6</v>
      </c>
      <c r="BZ117" s="37">
        <f t="shared" ca="1" si="1216"/>
        <v>1690009.923896018</v>
      </c>
      <c r="CA117" s="37">
        <f t="shared" ca="1" si="1217"/>
        <v>87254.52579885532</v>
      </c>
      <c r="CB117" s="64">
        <f t="shared" ca="1" si="1018"/>
        <v>1777264.4496948733</v>
      </c>
      <c r="CC117" s="170" cm="1">
        <f t="array" aca="1" ref="CC117" ca="1">IF(MONTH($A117) = 1, _xlfn.LET(_xlpm.value, RAND(), _xlfn.IFS(_xlpm.value&lt;=0.6, 0.9/12, AND(_xlpm.value&gt;0.6, _xlpm.value&lt;=0.8), 0.36/12, _xlpm.value&gt;0.8, -0.06/12)), CC116)</f>
        <v>0.03</v>
      </c>
      <c r="CD117" t="str">
        <f t="shared" ca="1" si="1604"/>
        <v>No</v>
      </c>
      <c r="CE117">
        <f ca="1">COUNTIF(CD$4:CD117, "Yes")</f>
        <v>5</v>
      </c>
      <c r="CF117" s="37">
        <f t="shared" ca="1" si="1218"/>
        <v>4021752.5341890459</v>
      </c>
      <c r="CG117" s="37">
        <f t="shared" ca="1" si="1219"/>
        <v>76821.940673233301</v>
      </c>
      <c r="CH117" s="64">
        <f t="shared" ca="1" si="1020"/>
        <v>4098574.4748622794</v>
      </c>
      <c r="CI117" s="170" cm="1">
        <f t="array" aca="1" ref="CI117" ca="1">IF(MONTH($A117) = 1, _xlfn.LET(_xlpm.value, RAND(), _xlfn.IFS(_xlpm.value&lt;=0.6, 0.9/12, AND(_xlpm.value&gt;0.6, _xlpm.value&lt;=0.8), 0.36/12, _xlpm.value&gt;0.8, -0.06/12)), CI116)</f>
        <v>0.03</v>
      </c>
      <c r="CJ117" t="str">
        <f t="shared" ca="1" si="1605"/>
        <v>No</v>
      </c>
      <c r="CK117">
        <f ca="1">COUNTIF(CJ$4:CJ117, "Yes")</f>
        <v>6</v>
      </c>
      <c r="CL117" s="37">
        <f t="shared" ca="1" si="1220"/>
        <v>1553131.2948666341</v>
      </c>
      <c r="CM117" s="37">
        <f t="shared" ca="1" si="1221"/>
        <v>103152.78249946656</v>
      </c>
      <c r="CN117" s="64">
        <f t="shared" ca="1" si="1022"/>
        <v>1656284.0773661006</v>
      </c>
      <c r="CO117" s="170" cm="1">
        <f t="array" aca="1" ref="CO117" ca="1">IF(MONTH($A117) = 1, _xlfn.LET(_xlpm.value, RAND(), _xlfn.IFS(_xlpm.value&lt;=0.6, 0.9/12, AND(_xlpm.value&gt;0.6, _xlpm.value&lt;=0.8), 0.36/12, _xlpm.value&gt;0.8, -0.06/12)), CO116)</f>
        <v>7.4999999999999997E-2</v>
      </c>
      <c r="CP117" t="str">
        <f t="shared" ca="1" si="1606"/>
        <v>No</v>
      </c>
      <c r="CQ117">
        <f ca="1">COUNTIF(CP$4:CP117, "Yes")</f>
        <v>6</v>
      </c>
      <c r="CR117" s="37">
        <f t="shared" ca="1" si="1222"/>
        <v>1661754.6835965696</v>
      </c>
      <c r="CS117" s="37">
        <f t="shared" ca="1" si="1223"/>
        <v>56124.595146034982</v>
      </c>
      <c r="CT117" s="64">
        <f t="shared" ca="1" si="1024"/>
        <v>1717879.2787426047</v>
      </c>
      <c r="CU117" s="170" cm="1">
        <f t="array" aca="1" ref="CU117" ca="1">IF(MONTH($A117) = 1, _xlfn.LET(_xlpm.value, RAND(), _xlfn.IFS(_xlpm.value&lt;=0.6, 0.9/12, AND(_xlpm.value&gt;0.6, _xlpm.value&lt;=0.8), 0.36/12, _xlpm.value&gt;0.8, -0.06/12)), CU116)</f>
        <v>7.4999999999999997E-2</v>
      </c>
      <c r="CV117" t="str">
        <f t="shared" ca="1" si="1607"/>
        <v>No</v>
      </c>
      <c r="CW117">
        <f ca="1">COUNTIF(CV$4:CV117, "Yes")</f>
        <v>4</v>
      </c>
      <c r="CX117" s="37">
        <f t="shared" ca="1" si="1224"/>
        <v>11488978.327042565</v>
      </c>
      <c r="CY117" s="37">
        <f t="shared" ca="1" si="1225"/>
        <v>43275.034179640126</v>
      </c>
      <c r="CZ117" s="64">
        <f t="shared" ca="1" si="1026"/>
        <v>11532253.361222206</v>
      </c>
      <c r="DA117" s="170" cm="1">
        <f t="array" aca="1" ref="DA117" ca="1">IF(MONTH($A117) = 1, _xlfn.LET(_xlpm.value, RAND(), _xlfn.IFS(_xlpm.value&lt;=0.6, 0.9/12, AND(_xlpm.value&gt;0.6, _xlpm.value&lt;=0.8), 0.36/12, _xlpm.value&gt;0.8, -0.06/12)), DA116)</f>
        <v>7.4999999999999997E-2</v>
      </c>
      <c r="DB117" t="str">
        <f t="shared" ca="1" si="1608"/>
        <v>No</v>
      </c>
      <c r="DC117">
        <f ca="1">COUNTIF(DB$4:DB117, "Yes")</f>
        <v>8</v>
      </c>
      <c r="DD117" s="37">
        <f t="shared" ca="1" si="1226"/>
        <v>7382670.7956841337</v>
      </c>
      <c r="DE117" s="37">
        <f t="shared" ca="1" si="1227"/>
        <v>111472.17769175387</v>
      </c>
      <c r="DF117" s="64">
        <f t="shared" ca="1" si="1028"/>
        <v>7494142.9733758876</v>
      </c>
      <c r="DG117" s="170" cm="1">
        <f t="array" aca="1" ref="DG117" ca="1">IF(MONTH($A117) = 1, _xlfn.LET(_xlpm.value, RAND(), _xlfn.IFS(_xlpm.value&lt;=0.6, 0.9/12, AND(_xlpm.value&gt;0.6, _xlpm.value&lt;=0.8), 0.36/12, _xlpm.value&gt;0.8, -0.06/12)), DG116)</f>
        <v>7.4999999999999997E-2</v>
      </c>
      <c r="DH117" t="str">
        <f t="shared" ca="1" si="1609"/>
        <v>No</v>
      </c>
      <c r="DI117">
        <f ca="1">COUNTIF(DH$4:DH117, "Yes")</f>
        <v>4</v>
      </c>
      <c r="DJ117" s="37">
        <f t="shared" ca="1" si="1228"/>
        <v>15591164.128515858</v>
      </c>
      <c r="DK117" s="37">
        <f t="shared" ca="1" si="1229"/>
        <v>59237.575701581656</v>
      </c>
      <c r="DL117" s="64">
        <f t="shared" ca="1" si="1030"/>
        <v>15650401.70421744</v>
      </c>
      <c r="DM117" s="170" cm="1">
        <f t="array" aca="1" ref="DM117" ca="1">IF(MONTH($A117) = 1, _xlfn.LET(_xlpm.value, RAND(), _xlfn.IFS(_xlpm.value&lt;=0.6, 0.9/12, AND(_xlpm.value&gt;0.6, _xlpm.value&lt;=0.8), 0.36/12, _xlpm.value&gt;0.8, -0.06/12)), DM116)</f>
        <v>7.4999999999999997E-2</v>
      </c>
      <c r="DN117" t="str">
        <f t="shared" ca="1" si="1610"/>
        <v>No</v>
      </c>
      <c r="DO117">
        <f ca="1">COUNTIF(DN$4:DN117, "Yes")</f>
        <v>7</v>
      </c>
      <c r="DP117" s="37">
        <f t="shared" ca="1" si="1230"/>
        <v>12780489.971934106</v>
      </c>
      <c r="DQ117" s="37">
        <f t="shared" ca="1" si="1231"/>
        <v>81207.019086253931</v>
      </c>
      <c r="DR117" s="64">
        <f t="shared" ca="1" si="1032"/>
        <v>12861696.991020361</v>
      </c>
      <c r="DS117" s="170" cm="1">
        <f t="array" aca="1" ref="DS117" ca="1">IF(MONTH($A117) = 1, _xlfn.LET(_xlpm.value, RAND(), _xlfn.IFS(_xlpm.value&lt;=0.6, 0.9/12, AND(_xlpm.value&gt;0.6, _xlpm.value&lt;=0.8), 0.36/12, _xlpm.value&gt;0.8, -0.06/12)), DS116)</f>
        <v>7.4999999999999997E-2</v>
      </c>
      <c r="DT117" t="str">
        <f t="shared" ca="1" si="1611"/>
        <v>Yes</v>
      </c>
      <c r="DU117">
        <f ca="1">COUNTIF(DT$4:DT117, "Yes")</f>
        <v>8</v>
      </c>
      <c r="DV117" s="37">
        <f t="shared" ca="1" si="1232"/>
        <v>1374661.3904697069</v>
      </c>
      <c r="DW117" s="37">
        <f t="shared" ca="1" si="1233"/>
        <v>105466.85652276278</v>
      </c>
      <c r="DX117" s="64">
        <f t="shared" ca="1" si="1034"/>
        <v>1480128.2469924695</v>
      </c>
      <c r="DY117" s="170" cm="1">
        <f t="array" aca="1" ref="DY117" ca="1">IF(MONTH($A117) = 1, _xlfn.LET(_xlpm.value, RAND(), _xlfn.IFS(_xlpm.value&lt;=0.6, 0.9/12, AND(_xlpm.value&gt;0.6, _xlpm.value&lt;=0.8), 0.36/12, _xlpm.value&gt;0.8, -0.06/12)), DY116)</f>
        <v>7.4999999999999997E-2</v>
      </c>
      <c r="DZ117" t="str">
        <f t="shared" ca="1" si="1612"/>
        <v>No</v>
      </c>
      <c r="EA117">
        <f ca="1">COUNTIF(DZ$4:DZ117, "Yes")</f>
        <v>10</v>
      </c>
      <c r="EB117" s="37">
        <f t="shared" ca="1" si="1234"/>
        <v>3167293.971505641</v>
      </c>
      <c r="EC117" s="37">
        <f t="shared" ca="1" si="1235"/>
        <v>147611.82726748465</v>
      </c>
      <c r="ED117" s="64">
        <f t="shared" ca="1" si="1036"/>
        <v>3314905.7987731257</v>
      </c>
      <c r="EE117" s="170" cm="1">
        <f t="array" aca="1" ref="EE117" ca="1">IF(MONTH($A117) = 1, _xlfn.LET(_xlpm.value, RAND(), _xlfn.IFS(_xlpm.value&lt;=0.6, 0.9/12, AND(_xlpm.value&gt;0.6, _xlpm.value&lt;=0.8), 0.36/12, _xlpm.value&gt;0.8, -0.06/12)), EE116)</f>
        <v>0.03</v>
      </c>
      <c r="EF117" t="str">
        <f t="shared" ca="1" si="1613"/>
        <v>No</v>
      </c>
      <c r="EG117">
        <f ca="1">COUNTIF(EF$4:EF117, "Yes")</f>
        <v>3</v>
      </c>
      <c r="EH117" s="37">
        <f t="shared" ca="1" si="1236"/>
        <v>2145427.7880346929</v>
      </c>
      <c r="EI117" s="37">
        <f t="shared" ca="1" si="1237"/>
        <v>58793.535257346513</v>
      </c>
      <c r="EJ117" s="64">
        <f t="shared" ca="1" si="1038"/>
        <v>2204221.3232920393</v>
      </c>
      <c r="EK117" s="170" cm="1">
        <f t="array" aca="1" ref="EK117" ca="1">IF(MONTH($A117) = 1, _xlfn.LET(_xlpm.value, RAND(), _xlfn.IFS(_xlpm.value&lt;=0.6, 0.9/12, AND(_xlpm.value&gt;0.6, _xlpm.value&lt;=0.8), 0.36/12, _xlpm.value&gt;0.8, -0.06/12)), EK116)</f>
        <v>7.4999999999999997E-2</v>
      </c>
      <c r="EL117" t="str">
        <f t="shared" ca="1" si="1614"/>
        <v>No</v>
      </c>
      <c r="EM117">
        <f ca="1">COUNTIF(EL$4:EL117, "Yes")</f>
        <v>8</v>
      </c>
      <c r="EN117" s="37">
        <f t="shared" ca="1" si="1238"/>
        <v>3680915.1675000936</v>
      </c>
      <c r="EO117" s="37">
        <f t="shared" ca="1" si="1239"/>
        <v>107685.42633427917</v>
      </c>
      <c r="EP117" s="64">
        <f t="shared" ca="1" si="1040"/>
        <v>3788600.5938343727</v>
      </c>
      <c r="EQ117" s="170" cm="1">
        <f t="array" aca="1" ref="EQ117" ca="1">IF(MONTH($A117) = 1, _xlfn.LET(_xlpm.value, RAND(), _xlfn.IFS(_xlpm.value&lt;=0.6, 0.9/12, AND(_xlpm.value&gt;0.6, _xlpm.value&lt;=0.8), 0.36/12, _xlpm.value&gt;0.8, -0.06/12)), EQ116)</f>
        <v>7.4999999999999997E-2</v>
      </c>
      <c r="ER117" t="str">
        <f t="shared" ca="1" si="1615"/>
        <v>No</v>
      </c>
      <c r="ES117">
        <f ca="1">COUNTIF(ER$4:ER117, "Yes")</f>
        <v>5</v>
      </c>
      <c r="ET117" s="37">
        <f t="shared" ca="1" si="1240"/>
        <v>6556838.7844029879</v>
      </c>
      <c r="EU117" s="37">
        <f t="shared" ca="1" si="1241"/>
        <v>35929.904884044416</v>
      </c>
      <c r="EV117" s="64">
        <f t="shared" ca="1" si="1042"/>
        <v>6592768.689287032</v>
      </c>
      <c r="EW117" s="170" cm="1">
        <f t="array" aca="1" ref="EW117" ca="1">IF(MONTH($A117) = 1, _xlfn.LET(_xlpm.value, RAND(), _xlfn.IFS(_xlpm.value&lt;=0.6, 0.9/12, AND(_xlpm.value&gt;0.6, _xlpm.value&lt;=0.8), 0.36/12, _xlpm.value&gt;0.8, -0.06/12)), EW116)</f>
        <v>-5.0000000000000001E-3</v>
      </c>
      <c r="EX117" t="str">
        <f t="shared" ca="1" si="1616"/>
        <v>No</v>
      </c>
      <c r="EY117">
        <f ca="1">COUNTIF(EX$4:EX117, "Yes")</f>
        <v>4</v>
      </c>
      <c r="EZ117" s="37">
        <f t="shared" ca="1" si="1242"/>
        <v>7075544.496953385</v>
      </c>
      <c r="FA117" s="37">
        <f t="shared" ca="1" si="1243"/>
        <v>56606.521537212429</v>
      </c>
      <c r="FB117" s="64">
        <f t="shared" ca="1" si="1044"/>
        <v>7132151.0184905976</v>
      </c>
      <c r="FC117" s="170" cm="1">
        <f t="array" aca="1" ref="FC117" ca="1">IF(MONTH($A117) = 1, _xlfn.LET(_xlpm.value, RAND(), _xlfn.IFS(_xlpm.value&lt;=0.6, 0.9/12, AND(_xlpm.value&gt;0.6, _xlpm.value&lt;=0.8), 0.36/12, _xlpm.value&gt;0.8, -0.06/12)), FC116)</f>
        <v>7.4999999999999997E-2</v>
      </c>
      <c r="FD117" t="str">
        <f t="shared" ca="1" si="1617"/>
        <v>No</v>
      </c>
      <c r="FE117">
        <f ca="1">COUNTIF(FD$4:FD117, "Yes")</f>
        <v>9</v>
      </c>
      <c r="FF117" s="37">
        <f t="shared" ca="1" si="1244"/>
        <v>7712042.6188853383</v>
      </c>
      <c r="FG117" s="37">
        <f t="shared" ca="1" si="1245"/>
        <v>123109.30517207936</v>
      </c>
      <c r="FH117" s="64">
        <f t="shared" ca="1" si="1046"/>
        <v>7835151.9240574175</v>
      </c>
      <c r="FI117" s="170" cm="1">
        <f t="array" aca="1" ref="FI117" ca="1">IF(MONTH($A117) = 1, _xlfn.LET(_xlpm.value, RAND(), _xlfn.IFS(_xlpm.value&lt;=0.6, 0.9/12, AND(_xlpm.value&gt;0.6, _xlpm.value&lt;=0.8), 0.36/12, _xlpm.value&gt;0.8, -0.06/12)), FI116)</f>
        <v>7.4999999999999997E-2</v>
      </c>
      <c r="FJ117" t="str">
        <f t="shared" ca="1" si="1618"/>
        <v>No</v>
      </c>
      <c r="FK117">
        <f ca="1">COUNTIF(FJ$4:FJ117, "Yes")</f>
        <v>4</v>
      </c>
      <c r="FL117" s="37">
        <f t="shared" ca="1" si="1246"/>
        <v>5651981.9428813774</v>
      </c>
      <c r="FM117" s="37">
        <f t="shared" ca="1" si="1247"/>
        <v>53208.912360416201</v>
      </c>
      <c r="FN117" s="64">
        <f t="shared" ca="1" si="1048"/>
        <v>5705190.8552417932</v>
      </c>
      <c r="FO117" s="170" cm="1">
        <f t="array" aca="1" ref="FO117" ca="1">IF(MONTH($A117) = 1, _xlfn.LET(_xlpm.value, RAND(), _xlfn.IFS(_xlpm.value&lt;=0.6, 0.9/12, AND(_xlpm.value&gt;0.6, _xlpm.value&lt;=0.8), 0.36/12, _xlpm.value&gt;0.8, -0.06/12)), FO116)</f>
        <v>7.4999999999999997E-2</v>
      </c>
      <c r="FP117" t="str">
        <f t="shared" ca="1" si="1619"/>
        <v>No</v>
      </c>
      <c r="FQ117">
        <f ca="1">COUNTIF(FP$4:FP117, "Yes")</f>
        <v>7</v>
      </c>
      <c r="FR117" s="37">
        <f t="shared" ca="1" si="1248"/>
        <v>19387488.947847258</v>
      </c>
      <c r="FS117" s="37">
        <f t="shared" ca="1" si="1249"/>
        <v>70710.750878093299</v>
      </c>
      <c r="FT117" s="64">
        <f t="shared" ca="1" si="1050"/>
        <v>19458199.69872535</v>
      </c>
      <c r="FU117" s="170" cm="1">
        <f t="array" aca="1" ref="FU117" ca="1">IF(MONTH($A117) = 1, _xlfn.LET(_xlpm.value, RAND(), _xlfn.IFS(_xlpm.value&lt;=0.6, 0.9/12, AND(_xlpm.value&gt;0.6, _xlpm.value&lt;=0.8), 0.36/12, _xlpm.value&gt;0.8, -0.06/12)), FU116)</f>
        <v>7.4999999999999997E-2</v>
      </c>
      <c r="FV117" t="str">
        <f t="shared" ca="1" si="1620"/>
        <v>No</v>
      </c>
      <c r="FW117">
        <f ca="1">COUNTIF(FV$4:FV117, "Yes")</f>
        <v>6</v>
      </c>
      <c r="FX117" s="37">
        <f t="shared" ca="1" si="1250"/>
        <v>5071181.2902571363</v>
      </c>
      <c r="FY117" s="37">
        <f t="shared" ca="1" si="1251"/>
        <v>75832.802055002991</v>
      </c>
      <c r="FZ117" s="64">
        <f t="shared" ca="1" si="1052"/>
        <v>5147014.0923121395</v>
      </c>
      <c r="GA117" s="170" cm="1">
        <f t="array" aca="1" ref="GA117" ca="1">IF(MONTH($A117) = 1, _xlfn.LET(_xlpm.value, RAND(), _xlfn.IFS(_xlpm.value&lt;=0.6, 0.9/12, AND(_xlpm.value&gt;0.6, _xlpm.value&lt;=0.8), 0.36/12, _xlpm.value&gt;0.8, -0.06/12)), GA116)</f>
        <v>7.4999999999999997E-2</v>
      </c>
      <c r="GB117" t="str">
        <f t="shared" ca="1" si="1621"/>
        <v>No</v>
      </c>
      <c r="GC117">
        <f ca="1">COUNTIF(GB$4:GB117, "Yes")</f>
        <v>6</v>
      </c>
      <c r="GD117" s="37">
        <f t="shared" ca="1" si="1252"/>
        <v>5451119.3114550691</v>
      </c>
      <c r="GE117" s="37">
        <f t="shared" ca="1" si="1253"/>
        <v>71825.312488873111</v>
      </c>
      <c r="GF117" s="64">
        <f t="shared" ca="1" si="1054"/>
        <v>5522944.6239439426</v>
      </c>
      <c r="GG117" s="170" cm="1">
        <f t="array" aca="1" ref="GG117" ca="1">IF(MONTH($A117) = 1, _xlfn.LET(_xlpm.value, RAND(), _xlfn.IFS(_xlpm.value&lt;=0.6, 0.9/12, AND(_xlpm.value&gt;0.6, _xlpm.value&lt;=0.8), 0.36/12, _xlpm.value&gt;0.8, -0.06/12)), GG116)</f>
        <v>0.03</v>
      </c>
      <c r="GH117" t="str">
        <f t="shared" ca="1" si="1622"/>
        <v>No</v>
      </c>
      <c r="GI117">
        <f ca="1">COUNTIF(GH$4:GH117, "Yes")</f>
        <v>8</v>
      </c>
      <c r="GJ117" s="37">
        <f t="shared" ca="1" si="1254"/>
        <v>1228553.1982932615</v>
      </c>
      <c r="GK117" s="37">
        <f t="shared" ca="1" si="1255"/>
        <v>48154.558005574407</v>
      </c>
      <c r="GL117" s="64">
        <f t="shared" ca="1" si="1056"/>
        <v>1276707.7562988359</v>
      </c>
      <c r="GM117" s="170" cm="1">
        <f t="array" aca="1" ref="GM117" ca="1">IF(MONTH($A117) = 1, _xlfn.LET(_xlpm.value, RAND(), _xlfn.IFS(_xlpm.value&lt;=0.6, 0.9/12, AND(_xlpm.value&gt;0.6, _xlpm.value&lt;=0.8), 0.36/12, _xlpm.value&gt;0.8, -0.06/12)), GM116)</f>
        <v>-5.0000000000000001E-3</v>
      </c>
      <c r="GN117" t="str">
        <f t="shared" ca="1" si="1623"/>
        <v>No</v>
      </c>
      <c r="GO117">
        <f ca="1">COUNTIF(GN$4:GN117, "Yes")</f>
        <v>4</v>
      </c>
      <c r="GP117" s="37">
        <f t="shared" ca="1" si="1256"/>
        <v>4538903.882824773</v>
      </c>
      <c r="GQ117" s="37">
        <f t="shared" ca="1" si="1257"/>
        <v>54807.088464292137</v>
      </c>
      <c r="GR117" s="64">
        <f t="shared" ca="1" si="1058"/>
        <v>4593710.9712890647</v>
      </c>
      <c r="GS117" s="170" cm="1">
        <f t="array" aca="1" ref="GS117" ca="1">IF(MONTH($A117) = 1, _xlfn.LET(_xlpm.value, RAND(), _xlfn.IFS(_xlpm.value&lt;=0.6, 0.9/12, AND(_xlpm.value&gt;0.6, _xlpm.value&lt;=0.8), 0.36/12, _xlpm.value&gt;0.8, -0.06/12)), GS116)</f>
        <v>7.4999999999999997E-2</v>
      </c>
      <c r="GT117" t="str">
        <f t="shared" ca="1" si="1624"/>
        <v>No</v>
      </c>
      <c r="GU117">
        <f ca="1">COUNTIF(GT$4:GT117, "Yes")</f>
        <v>2</v>
      </c>
      <c r="GV117" s="37">
        <f t="shared" ca="1" si="1258"/>
        <v>5039710.558447849</v>
      </c>
      <c r="GW117" s="37">
        <f t="shared" ca="1" si="1259"/>
        <v>13616.992987695456</v>
      </c>
      <c r="GX117" s="64">
        <f t="shared" ca="1" si="1060"/>
        <v>5053327.5514355442</v>
      </c>
      <c r="GY117" s="170" cm="1">
        <f t="array" aca="1" ref="GY117" ca="1">IF(MONTH($A117) = 1, _xlfn.LET(_xlpm.value, RAND(), _xlfn.IFS(_xlpm.value&lt;=0.6, 0.9/12, AND(_xlpm.value&gt;0.6, _xlpm.value&lt;=0.8), 0.36/12, _xlpm.value&gt;0.8, -0.06/12)), GY116)</f>
        <v>7.4999999999999997E-2</v>
      </c>
      <c r="GZ117" t="str">
        <f t="shared" ca="1" si="1625"/>
        <v>No</v>
      </c>
      <c r="HA117">
        <f ca="1">COUNTIF(GZ$4:GZ117, "Yes")</f>
        <v>4</v>
      </c>
      <c r="HB117" s="37">
        <f t="shared" ca="1" si="1260"/>
        <v>21380863.756748255</v>
      </c>
      <c r="HC117" s="37">
        <f t="shared" ca="1" si="1261"/>
        <v>72843.053631817282</v>
      </c>
      <c r="HD117" s="64">
        <f t="shared" ca="1" si="1062"/>
        <v>21453706.810380071</v>
      </c>
      <c r="HE117" s="170" cm="1">
        <f t="array" aca="1" ref="HE117" ca="1">IF(MONTH($A117) = 1, _xlfn.LET(_xlpm.value, RAND(), _xlfn.IFS(_xlpm.value&lt;=0.6, 0.9/12, AND(_xlpm.value&gt;0.6, _xlpm.value&lt;=0.8), 0.36/12, _xlpm.value&gt;0.8, -0.06/12)), HE116)</f>
        <v>-5.0000000000000001E-3</v>
      </c>
      <c r="HF117" t="str">
        <f t="shared" ca="1" si="1626"/>
        <v>No</v>
      </c>
      <c r="HG117">
        <f ca="1">COUNTIF(HF$4:HF117, "Yes")</f>
        <v>5</v>
      </c>
      <c r="HH117" s="37">
        <f t="shared" ca="1" si="1262"/>
        <v>3345534.7982854019</v>
      </c>
      <c r="HI117" s="37">
        <f t="shared" ca="1" si="1263"/>
        <v>69995.563631175231</v>
      </c>
      <c r="HJ117" s="64">
        <f t="shared" ca="1" si="1064"/>
        <v>3415530.361916577</v>
      </c>
      <c r="HK117" s="170" cm="1">
        <f t="array" aca="1" ref="HK117" ca="1">IF(MONTH($A117) = 1, _xlfn.LET(_xlpm.value, RAND(), _xlfn.IFS(_xlpm.value&lt;=0.6, 0.9/12, AND(_xlpm.value&gt;0.6, _xlpm.value&lt;=0.8), 0.36/12, _xlpm.value&gt;0.8, -0.06/12)), HK116)</f>
        <v>0.03</v>
      </c>
      <c r="HL117" t="str">
        <f t="shared" ca="1" si="1627"/>
        <v>Yes</v>
      </c>
      <c r="HM117">
        <f ca="1">COUNTIF(HL$4:HL117, "Yes")</f>
        <v>6</v>
      </c>
      <c r="HN117" s="37">
        <f t="shared" ca="1" si="1264"/>
        <v>6073828.6265148772</v>
      </c>
      <c r="HO117" s="37">
        <f t="shared" ca="1" si="1265"/>
        <v>58053.430909876966</v>
      </c>
      <c r="HP117" s="64">
        <f t="shared" ca="1" si="1066"/>
        <v>6131882.0574247539</v>
      </c>
      <c r="HQ117" s="170" cm="1">
        <f t="array" aca="1" ref="HQ117" ca="1">IF(MONTH($A117) = 1, _xlfn.LET(_xlpm.value, RAND(), _xlfn.IFS(_xlpm.value&lt;=0.6, 0.9/12, AND(_xlpm.value&gt;0.6, _xlpm.value&lt;=0.8), 0.36/12, _xlpm.value&gt;0.8, -0.06/12)), HQ116)</f>
        <v>7.4999999999999997E-2</v>
      </c>
      <c r="HR117" t="str">
        <f t="shared" ca="1" si="1628"/>
        <v>No</v>
      </c>
      <c r="HS117">
        <f ca="1">COUNTIF(HR$4:HR117, "Yes")</f>
        <v>5</v>
      </c>
      <c r="HT117" s="37">
        <f t="shared" ca="1" si="1266"/>
        <v>3252435.6927680466</v>
      </c>
      <c r="HU117" s="37">
        <f t="shared" ca="1" si="1267"/>
        <v>71317.014967360752</v>
      </c>
      <c r="HV117" s="64">
        <f t="shared" ca="1" si="1068"/>
        <v>3323752.7077354072</v>
      </c>
      <c r="HW117" s="170" cm="1">
        <f t="array" aca="1" ref="HW117" ca="1">IF(MONTH($A117) = 1, _xlfn.LET(_xlpm.value, RAND(), _xlfn.IFS(_xlpm.value&lt;=0.6, 0.9/12, AND(_xlpm.value&gt;0.6, _xlpm.value&lt;=0.8), 0.36/12, _xlpm.value&gt;0.8, -0.06/12)), HW116)</f>
        <v>7.4999999999999997E-2</v>
      </c>
      <c r="HX117" t="str">
        <f t="shared" ca="1" si="1629"/>
        <v>No</v>
      </c>
      <c r="HY117">
        <f ca="1">COUNTIF(HX$4:HX117, "Yes")</f>
        <v>6</v>
      </c>
      <c r="HZ117" s="37">
        <f t="shared" ca="1" si="1268"/>
        <v>14717779.28094651</v>
      </c>
      <c r="IA117" s="37">
        <f t="shared" ca="1" si="1269"/>
        <v>95425.548294822758</v>
      </c>
      <c r="IB117" s="64">
        <f t="shared" ca="1" si="1070"/>
        <v>14813204.829241334</v>
      </c>
      <c r="IC117" s="170" cm="1">
        <f t="array" aca="1" ref="IC117" ca="1">IF(MONTH($A117) = 1, _xlfn.LET(_xlpm.value, RAND(), _xlfn.IFS(_xlpm.value&lt;=0.6, 0.9/12, AND(_xlpm.value&gt;0.6, _xlpm.value&lt;=0.8), 0.36/12, _xlpm.value&gt;0.8, -0.06/12)), IC116)</f>
        <v>-5.0000000000000001E-3</v>
      </c>
      <c r="ID117" t="str">
        <f t="shared" ca="1" si="1630"/>
        <v>No</v>
      </c>
      <c r="IE117">
        <f ca="1">COUNTIF(ID$4:ID117, "Yes")</f>
        <v>5</v>
      </c>
      <c r="IF117" s="37">
        <f t="shared" ca="1" si="1270"/>
        <v>12257259.374042192</v>
      </c>
      <c r="IG117" s="37">
        <f t="shared" ca="1" si="1271"/>
        <v>71734.461110791133</v>
      </c>
      <c r="IH117" s="64">
        <f t="shared" ca="1" si="1072"/>
        <v>12328993.835152984</v>
      </c>
      <c r="II117" s="170" cm="1">
        <f t="array" aca="1" ref="II117" ca="1">IF(MONTH($A117) = 1, _xlfn.LET(_xlpm.value, RAND(), _xlfn.IFS(_xlpm.value&lt;=0.6, 0.9/12, AND(_xlpm.value&gt;0.6, _xlpm.value&lt;=0.8), 0.36/12, _xlpm.value&gt;0.8, -0.06/12)), II116)</f>
        <v>7.4999999999999997E-2</v>
      </c>
      <c r="IJ117" t="str">
        <f t="shared" ca="1" si="1631"/>
        <v>No</v>
      </c>
      <c r="IK117">
        <f ca="1">COUNTIF(IJ$4:IJ117, "Yes")</f>
        <v>8</v>
      </c>
      <c r="IL117" s="37">
        <f t="shared" ca="1" si="1272"/>
        <v>3449550.3398667634</v>
      </c>
      <c r="IM117" s="37">
        <f t="shared" ca="1" si="1273"/>
        <v>123955.86853729501</v>
      </c>
      <c r="IN117" s="64">
        <f t="shared" ca="1" si="1074"/>
        <v>3573506.2084040586</v>
      </c>
      <c r="IO117" s="170" cm="1">
        <f t="array" aca="1" ref="IO117" ca="1">IF(MONTH($A117) = 1, _xlfn.LET(_xlpm.value, RAND(), _xlfn.IFS(_xlpm.value&lt;=0.6, 0.9/12, AND(_xlpm.value&gt;0.6, _xlpm.value&lt;=0.8), 0.36/12, _xlpm.value&gt;0.8, -0.06/12)), IO116)</f>
        <v>-5.0000000000000001E-3</v>
      </c>
      <c r="IP117" t="str">
        <f t="shared" ca="1" si="1632"/>
        <v>No</v>
      </c>
      <c r="IQ117">
        <f ca="1">COUNTIF(IP$4:IP117, "Yes")</f>
        <v>6</v>
      </c>
      <c r="IR117" s="37">
        <f t="shared" ca="1" si="1274"/>
        <v>1821695.6454468572</v>
      </c>
      <c r="IS117" s="37">
        <f t="shared" ca="1" si="1275"/>
        <v>95886.520214167758</v>
      </c>
      <c r="IT117" s="64">
        <f t="shared" ca="1" si="1076"/>
        <v>1917582.1656610249</v>
      </c>
      <c r="IU117" s="170" cm="1">
        <f t="array" aca="1" ref="IU117" ca="1">IF(MONTH($A117) = 1, _xlfn.LET(_xlpm.value, RAND(), _xlfn.IFS(_xlpm.value&lt;=0.6, 0.9/12, AND(_xlpm.value&gt;0.6, _xlpm.value&lt;=0.8), 0.36/12, _xlpm.value&gt;0.8, -0.06/12)), IU116)</f>
        <v>7.4999999999999997E-2</v>
      </c>
      <c r="IV117" t="str">
        <f t="shared" ca="1" si="1633"/>
        <v>No</v>
      </c>
      <c r="IW117">
        <f ca="1">COUNTIF(IV$4:IV117, "Yes")</f>
        <v>6</v>
      </c>
      <c r="IX117" s="37">
        <f t="shared" ca="1" si="1276"/>
        <v>3757720.2452533194</v>
      </c>
      <c r="IY117" s="37">
        <f t="shared" ca="1" si="1277"/>
        <v>97247.80331955693</v>
      </c>
      <c r="IZ117" s="64">
        <f t="shared" ca="1" si="1078"/>
        <v>3854968.0485728765</v>
      </c>
      <c r="JA117" s="170" cm="1">
        <f t="array" aca="1" ref="JA117" ca="1">IF(MONTH($A117) = 1, _xlfn.LET(_xlpm.value, RAND(), _xlfn.IFS(_xlpm.value&lt;=0.6, 0.9/12, AND(_xlpm.value&gt;0.6, _xlpm.value&lt;=0.8), 0.36/12, _xlpm.value&gt;0.8, -0.06/12)), JA116)</f>
        <v>7.4999999999999997E-2</v>
      </c>
      <c r="JB117" t="str">
        <f t="shared" ca="1" si="1634"/>
        <v>No</v>
      </c>
      <c r="JC117">
        <f ca="1">COUNTIF(JB$4:JB117, "Yes")</f>
        <v>6</v>
      </c>
      <c r="JD117" s="37">
        <f t="shared" ca="1" si="1278"/>
        <v>1206516.1986485659</v>
      </c>
      <c r="JE117" s="37">
        <f t="shared" ca="1" si="1279"/>
        <v>92223.806533555748</v>
      </c>
      <c r="JF117" s="64">
        <f t="shared" ca="1" si="1080"/>
        <v>1298740.0051821216</v>
      </c>
      <c r="JG117" s="170" cm="1">
        <f t="array" aca="1" ref="JG117" ca="1">IF(MONTH($A117) = 1, _xlfn.LET(_xlpm.value, RAND(), _xlfn.IFS(_xlpm.value&lt;=0.6, 0.9/12, AND(_xlpm.value&gt;0.6, _xlpm.value&lt;=0.8), 0.36/12, _xlpm.value&gt;0.8, -0.06/12)), JG116)</f>
        <v>7.4999999999999997E-2</v>
      </c>
      <c r="JH117" t="str">
        <f t="shared" ca="1" si="1635"/>
        <v>No</v>
      </c>
      <c r="JI117">
        <f ca="1">COUNTIF(JH$4:JH117, "Yes")</f>
        <v>5</v>
      </c>
      <c r="JJ117" s="37">
        <f t="shared" ca="1" si="1280"/>
        <v>19377340.970138669</v>
      </c>
      <c r="JK117" s="37">
        <f t="shared" ca="1" si="1281"/>
        <v>47986.005592930567</v>
      </c>
      <c r="JL117" s="64">
        <f t="shared" ca="1" si="1082"/>
        <v>19425326.9757316</v>
      </c>
      <c r="JM117" s="170" cm="1">
        <f t="array" aca="1" ref="JM117" ca="1">IF(MONTH($A117) = 1, _xlfn.LET(_xlpm.value, RAND(), _xlfn.IFS(_xlpm.value&lt;=0.6, 0.9/12, AND(_xlpm.value&gt;0.6, _xlpm.value&lt;=0.8), 0.36/12, _xlpm.value&gt;0.8, -0.06/12)), JM116)</f>
        <v>7.4999999999999997E-2</v>
      </c>
      <c r="JN117" t="str">
        <f t="shared" ca="1" si="1636"/>
        <v>No</v>
      </c>
      <c r="JO117">
        <f ca="1">COUNTIF(JN$4:JN117, "Yes")</f>
        <v>9</v>
      </c>
      <c r="JP117" s="37">
        <f t="shared" ca="1" si="1282"/>
        <v>2935660.8675944656</v>
      </c>
      <c r="JQ117" s="37">
        <f t="shared" ca="1" si="1283"/>
        <v>149750.82818939406</v>
      </c>
      <c r="JR117" s="64">
        <f t="shared" ca="1" si="1084"/>
        <v>3085411.6957838596</v>
      </c>
      <c r="JS117" s="170" cm="1">
        <f t="array" aca="1" ref="JS117" ca="1">IF(MONTH($A117) = 1, _xlfn.LET(_xlpm.value, RAND(), _xlfn.IFS(_xlpm.value&lt;=0.6, 0.9/12, AND(_xlpm.value&gt;0.6, _xlpm.value&lt;=0.8), 0.36/12, _xlpm.value&gt;0.8, -0.06/12)), JS116)</f>
        <v>7.4999999999999997E-2</v>
      </c>
      <c r="JT117" t="str">
        <f t="shared" ca="1" si="1637"/>
        <v>No</v>
      </c>
      <c r="JU117">
        <f ca="1">COUNTIF(JT$4:JT117, "Yes")</f>
        <v>5</v>
      </c>
      <c r="JV117" s="37">
        <f t="shared" ca="1" si="1284"/>
        <v>9669836.5259041823</v>
      </c>
      <c r="JW117" s="37">
        <f t="shared" ca="1" si="1285"/>
        <v>49778.889623735049</v>
      </c>
      <c r="JX117" s="64">
        <f t="shared" ca="1" si="1086"/>
        <v>9719615.4155279174</v>
      </c>
      <c r="JY117" s="170" cm="1">
        <f t="array" aca="1" ref="JY117" ca="1">IF(MONTH($A117) = 1, _xlfn.LET(_xlpm.value, RAND(), _xlfn.IFS(_xlpm.value&lt;=0.6, 0.9/12, AND(_xlpm.value&gt;0.6, _xlpm.value&lt;=0.8), 0.36/12, _xlpm.value&gt;0.8, -0.06/12)), JY116)</f>
        <v>7.4999999999999997E-2</v>
      </c>
      <c r="JZ117" t="str">
        <f t="shared" ca="1" si="1638"/>
        <v>No</v>
      </c>
      <c r="KA117">
        <f ca="1">COUNTIF(JZ$4:JZ117, "Yes")</f>
        <v>7</v>
      </c>
      <c r="KB117" s="37">
        <f t="shared" ca="1" si="1286"/>
        <v>9445104.3996083587</v>
      </c>
      <c r="KC117" s="37">
        <f t="shared" ca="1" si="1287"/>
        <v>77520.625802424445</v>
      </c>
      <c r="KD117" s="64">
        <f t="shared" ca="1" si="1088"/>
        <v>9522625.0254107825</v>
      </c>
      <c r="KE117" s="170" cm="1">
        <f t="array" aca="1" ref="KE117" ca="1">IF(MONTH($A117) = 1, _xlfn.LET(_xlpm.value, RAND(), _xlfn.IFS(_xlpm.value&lt;=0.6, 0.9/12, AND(_xlpm.value&gt;0.6, _xlpm.value&lt;=0.8), 0.36/12, _xlpm.value&gt;0.8, -0.06/12)), KE116)</f>
        <v>7.4999999999999997E-2</v>
      </c>
      <c r="KF117" t="str">
        <f t="shared" ca="1" si="1639"/>
        <v>No</v>
      </c>
      <c r="KG117">
        <f ca="1">COUNTIF(KF$4:KF117, "Yes")</f>
        <v>4</v>
      </c>
      <c r="KH117" s="37">
        <f t="shared" ca="1" si="1288"/>
        <v>1819389.7422467978</v>
      </c>
      <c r="KI117" s="37">
        <f t="shared" ca="1" si="1289"/>
        <v>52172.524887831416</v>
      </c>
      <c r="KJ117" s="64">
        <f t="shared" ca="1" si="1090"/>
        <v>1871562.2671346292</v>
      </c>
      <c r="KK117" s="170" cm="1">
        <f t="array" aca="1" ref="KK117" ca="1">IF(MONTH($A117) = 1, _xlfn.LET(_xlpm.value, RAND(), _xlfn.IFS(_xlpm.value&lt;=0.6, 0.9/12, AND(_xlpm.value&gt;0.6, _xlpm.value&lt;=0.8), 0.36/12, _xlpm.value&gt;0.8, -0.06/12)), KK116)</f>
        <v>7.4999999999999997E-2</v>
      </c>
      <c r="KL117" t="str">
        <f t="shared" ca="1" si="1640"/>
        <v>No</v>
      </c>
      <c r="KM117">
        <f ca="1">COUNTIF(KL$4:KL117, "Yes")</f>
        <v>6</v>
      </c>
      <c r="KN117" s="37">
        <f t="shared" ca="1" si="1290"/>
        <v>7278639.1672140062</v>
      </c>
      <c r="KO117" s="37">
        <f t="shared" ca="1" si="1291"/>
        <v>60424.024185329348</v>
      </c>
      <c r="KP117" s="64">
        <f t="shared" ca="1" si="1092"/>
        <v>7339063.1913993359</v>
      </c>
      <c r="KQ117" s="170" cm="1">
        <f t="array" aca="1" ref="KQ117" ca="1">IF(MONTH($A117) = 1, _xlfn.LET(_xlpm.value, RAND(), _xlfn.IFS(_xlpm.value&lt;=0.6, 0.9/12, AND(_xlpm.value&gt;0.6, _xlpm.value&lt;=0.8), 0.36/12, _xlpm.value&gt;0.8, -0.06/12)), KQ116)</f>
        <v>7.4999999999999997E-2</v>
      </c>
      <c r="KR117" t="str">
        <f t="shared" ca="1" si="1641"/>
        <v>No</v>
      </c>
      <c r="KS117">
        <f ca="1">COUNTIF(KR$4:KR117, "Yes")</f>
        <v>5</v>
      </c>
      <c r="KT117" s="37">
        <f t="shared" ca="1" si="1292"/>
        <v>2390409.1688922588</v>
      </c>
      <c r="KU117" s="37">
        <f t="shared" ca="1" si="1293"/>
        <v>68495.933157042149</v>
      </c>
      <c r="KV117" s="64">
        <f t="shared" ca="1" si="1094"/>
        <v>2458905.1020493009</v>
      </c>
      <c r="KW117" s="170" cm="1">
        <f t="array" aca="1" ref="KW117" ca="1">IF(MONTH($A117) = 1, _xlfn.LET(_xlpm.value, RAND(), _xlfn.IFS(_xlpm.value&lt;=0.6, 0.9/12, AND(_xlpm.value&gt;0.6, _xlpm.value&lt;=0.8), 0.36/12, _xlpm.value&gt;0.8, -0.06/12)), KW116)</f>
        <v>7.4999999999999997E-2</v>
      </c>
      <c r="KX117" t="str">
        <f t="shared" ca="1" si="1642"/>
        <v>No</v>
      </c>
      <c r="KY117">
        <f ca="1">COUNTIF(KX$4:KX117, "Yes")</f>
        <v>4</v>
      </c>
      <c r="KZ117" s="37">
        <f t="shared" ca="1" si="1294"/>
        <v>2798232.7943421225</v>
      </c>
      <c r="LA117" s="37">
        <f t="shared" ca="1" si="1295"/>
        <v>68609.043686819015</v>
      </c>
      <c r="LB117" s="64">
        <f t="shared" ca="1" si="1096"/>
        <v>2866841.8380289413</v>
      </c>
      <c r="LC117" s="170" cm="1">
        <f t="array" aca="1" ref="LC117" ca="1">IF(MONTH($A117) = 1, _xlfn.LET(_xlpm.value, RAND(), _xlfn.IFS(_xlpm.value&lt;=0.6, 0.9/12, AND(_xlpm.value&gt;0.6, _xlpm.value&lt;=0.8), 0.36/12, _xlpm.value&gt;0.8, -0.06/12)), LC116)</f>
        <v>7.4999999999999997E-2</v>
      </c>
      <c r="LD117" t="str">
        <f t="shared" ca="1" si="1643"/>
        <v>No</v>
      </c>
      <c r="LE117">
        <f ca="1">COUNTIF(LD$4:LD117, "Yes")</f>
        <v>5</v>
      </c>
      <c r="LF117" s="37">
        <f t="shared" ca="1" si="1296"/>
        <v>3183421.7565198257</v>
      </c>
      <c r="LG117" s="37">
        <f t="shared" ca="1" si="1297"/>
        <v>43398.731225523785</v>
      </c>
      <c r="LH117" s="64">
        <f t="shared" ca="1" si="1098"/>
        <v>3226820.4877453493</v>
      </c>
      <c r="LI117" s="170" cm="1">
        <f t="array" aca="1" ref="LI117" ca="1">IF(MONTH($A117) = 1, _xlfn.LET(_xlpm.value, RAND(), _xlfn.IFS(_xlpm.value&lt;=0.6, 0.9/12, AND(_xlpm.value&gt;0.6, _xlpm.value&lt;=0.8), 0.36/12, _xlpm.value&gt;0.8, -0.06/12)), LI116)</f>
        <v>7.4999999999999997E-2</v>
      </c>
      <c r="LJ117" t="str">
        <f t="shared" ca="1" si="1644"/>
        <v>No</v>
      </c>
      <c r="LK117">
        <f ca="1">COUNTIF(LJ$4:LJ117, "Yes")</f>
        <v>6</v>
      </c>
      <c r="LL117" s="37">
        <f t="shared" ca="1" si="1298"/>
        <v>5063400.070613713</v>
      </c>
      <c r="LM117" s="37">
        <f t="shared" ca="1" si="1299"/>
        <v>93781.605483538297</v>
      </c>
      <c r="LN117" s="64">
        <f t="shared" ca="1" si="1100"/>
        <v>5157181.6760972515</v>
      </c>
      <c r="LO117" s="170" cm="1">
        <f t="array" aca="1" ref="LO117" ca="1">IF(MONTH($A117) = 1, _xlfn.LET(_xlpm.value, RAND(), _xlfn.IFS(_xlpm.value&lt;=0.6, 0.9/12, AND(_xlpm.value&gt;0.6, _xlpm.value&lt;=0.8), 0.36/12, _xlpm.value&gt;0.8, -0.06/12)), LO116)</f>
        <v>7.4999999999999997E-2</v>
      </c>
      <c r="LP117" t="str">
        <f t="shared" ca="1" si="1645"/>
        <v>Yes</v>
      </c>
      <c r="LQ117">
        <f ca="1">COUNTIF(LP$4:LP117, "Yes")</f>
        <v>10</v>
      </c>
      <c r="LR117" s="37">
        <f t="shared" ca="1" si="1300"/>
        <v>966732.76246315113</v>
      </c>
      <c r="LS117" s="37">
        <f t="shared" ca="1" si="1301"/>
        <v>124189.50916893453</v>
      </c>
      <c r="LT117" s="64">
        <f t="shared" ca="1" si="1102"/>
        <v>1090922.2716320856</v>
      </c>
      <c r="LU117" s="170" cm="1">
        <f t="array" aca="1" ref="LU117" ca="1">IF(MONTH($A117) = 1, _xlfn.LET(_xlpm.value, RAND(), _xlfn.IFS(_xlpm.value&lt;=0.6, 0.9/12, AND(_xlpm.value&gt;0.6, _xlpm.value&lt;=0.8), 0.36/12, _xlpm.value&gt;0.8, -0.06/12)), LU116)</f>
        <v>7.4999999999999997E-2</v>
      </c>
      <c r="LV117" t="str">
        <f t="shared" ca="1" si="1646"/>
        <v>No</v>
      </c>
      <c r="LW117">
        <f ca="1">COUNTIF(LV$4:LV117, "Yes")</f>
        <v>4</v>
      </c>
      <c r="LX117" s="37">
        <f t="shared" ca="1" si="1302"/>
        <v>20040984.611989576</v>
      </c>
      <c r="LY117" s="37">
        <f t="shared" ca="1" si="1303"/>
        <v>56401.12836739637</v>
      </c>
      <c r="LZ117" s="64">
        <f t="shared" ca="1" si="1104"/>
        <v>20097385.740356974</v>
      </c>
      <c r="MA117" s="170" cm="1">
        <f t="array" aca="1" ref="MA117" ca="1">IF(MONTH($A117) = 1, _xlfn.LET(_xlpm.value, RAND(), _xlfn.IFS(_xlpm.value&lt;=0.6, 0.9/12, AND(_xlpm.value&gt;0.6, _xlpm.value&lt;=0.8), 0.36/12, _xlpm.value&gt;0.8, -0.06/12)), MA116)</f>
        <v>7.4999999999999997E-2</v>
      </c>
      <c r="MB117" t="str">
        <f t="shared" ca="1" si="1647"/>
        <v>No</v>
      </c>
      <c r="MC117">
        <f ca="1">COUNTIF(MB$4:MB117, "Yes")</f>
        <v>6</v>
      </c>
      <c r="MD117" s="37">
        <f t="shared" ca="1" si="1304"/>
        <v>2034633.2697925593</v>
      </c>
      <c r="ME117" s="37">
        <f t="shared" ca="1" si="1305"/>
        <v>65940.263275086618</v>
      </c>
      <c r="MF117" s="64">
        <f t="shared" ca="1" si="1106"/>
        <v>2100573.533067646</v>
      </c>
      <c r="MG117" s="170" cm="1">
        <f t="array" aca="1" ref="MG117" ca="1">IF(MONTH($A117) = 1, _xlfn.LET(_xlpm.value, RAND(), _xlfn.IFS(_xlpm.value&lt;=0.6, 0.9/12, AND(_xlpm.value&gt;0.6, _xlpm.value&lt;=0.8), 0.36/12, _xlpm.value&gt;0.8, -0.06/12)), MG116)</f>
        <v>7.4999999999999997E-2</v>
      </c>
      <c r="MH117" t="str">
        <f t="shared" ca="1" si="1648"/>
        <v>No</v>
      </c>
      <c r="MI117">
        <f ca="1">COUNTIF(MH$4:MH117, "Yes")</f>
        <v>9</v>
      </c>
      <c r="MJ117" s="37">
        <f t="shared" ca="1" si="1306"/>
        <v>3528237.1614067671</v>
      </c>
      <c r="MK117" s="37">
        <f t="shared" ca="1" si="1307"/>
        <v>101659.03482410347</v>
      </c>
      <c r="ML117" s="64">
        <f t="shared" ca="1" si="1108"/>
        <v>3629896.1962308707</v>
      </c>
      <c r="MM117" s="170" cm="1">
        <f t="array" aca="1" ref="MM117" ca="1">IF(MONTH($A117) = 1, _xlfn.LET(_xlpm.value, RAND(), _xlfn.IFS(_xlpm.value&lt;=0.6, 0.9/12, AND(_xlpm.value&gt;0.6, _xlpm.value&lt;=0.8), 0.36/12, _xlpm.value&gt;0.8, -0.06/12)), MM116)</f>
        <v>7.4999999999999997E-2</v>
      </c>
      <c r="MN117" t="str">
        <f t="shared" ca="1" si="1649"/>
        <v>No</v>
      </c>
      <c r="MO117">
        <f ca="1">COUNTIF(MN$4:MN117, "Yes")</f>
        <v>8</v>
      </c>
      <c r="MP117" s="37">
        <f t="shared" ca="1" si="1308"/>
        <v>4611519.3138458161</v>
      </c>
      <c r="MQ117" s="37">
        <f t="shared" ca="1" si="1309"/>
        <v>136444.31017165355</v>
      </c>
      <c r="MR117" s="64">
        <f t="shared" ca="1" si="1110"/>
        <v>4747963.6240174696</v>
      </c>
      <c r="MS117" s="170" cm="1">
        <f t="array" aca="1" ref="MS117" ca="1">IF(MONTH($A117) = 1, _xlfn.LET(_xlpm.value, RAND(), _xlfn.IFS(_xlpm.value&lt;=0.6, 0.9/12, AND(_xlpm.value&gt;0.6, _xlpm.value&lt;=0.8), 0.36/12, _xlpm.value&gt;0.8, -0.06/12)), MS116)</f>
        <v>7.4999999999999997E-2</v>
      </c>
      <c r="MT117" t="str">
        <f t="shared" ca="1" si="1650"/>
        <v>No</v>
      </c>
      <c r="MU117">
        <f ca="1">COUNTIF(MT$4:MT117, "Yes")</f>
        <v>9</v>
      </c>
      <c r="MV117" s="37">
        <f t="shared" ca="1" si="1310"/>
        <v>2358697.8429591712</v>
      </c>
      <c r="MW117" s="37">
        <f t="shared" ca="1" si="1311"/>
        <v>158705.39231852276</v>
      </c>
      <c r="MX117" s="64">
        <f t="shared" ca="1" si="1112"/>
        <v>2517403.2352776937</v>
      </c>
      <c r="MY117" s="170" cm="1">
        <f t="array" aca="1" ref="MY117" ca="1">IF(MONTH($A117) = 1, _xlfn.LET(_xlpm.value, RAND(), _xlfn.IFS(_xlpm.value&lt;=0.6, 0.9/12, AND(_xlpm.value&gt;0.6, _xlpm.value&lt;=0.8), 0.36/12, _xlpm.value&gt;0.8, -0.06/12)), MY116)</f>
        <v>7.4999999999999997E-2</v>
      </c>
      <c r="MZ117" t="str">
        <f t="shared" ca="1" si="1651"/>
        <v>No</v>
      </c>
      <c r="NA117">
        <f ca="1">COUNTIF(MZ$4:MZ117, "Yes")</f>
        <v>5</v>
      </c>
      <c r="NB117" s="37">
        <f t="shared" ca="1" si="1312"/>
        <v>42456201.013738818</v>
      </c>
      <c r="NC117" s="37">
        <f t="shared" ca="1" si="1313"/>
        <v>54679.430485610697</v>
      </c>
      <c r="ND117" s="64">
        <f t="shared" ca="1" si="1114"/>
        <v>42510880.444224432</v>
      </c>
      <c r="NE117" s="170" cm="1">
        <f t="array" aca="1" ref="NE117" ca="1">IF(MONTH($A117) = 1, _xlfn.LET(_xlpm.value, RAND(), _xlfn.IFS(_xlpm.value&lt;=0.6, 0.9/12, AND(_xlpm.value&gt;0.6, _xlpm.value&lt;=0.8), 0.36/12, _xlpm.value&gt;0.8, -0.06/12)), NE116)</f>
        <v>7.4999999999999997E-2</v>
      </c>
      <c r="NF117" t="str">
        <f t="shared" ca="1" si="1652"/>
        <v>No</v>
      </c>
      <c r="NG117">
        <f ca="1">COUNTIF(NF$4:NF117, "Yes")</f>
        <v>3</v>
      </c>
      <c r="NH117" s="37">
        <f t="shared" ca="1" si="1314"/>
        <v>6799579.9548253678</v>
      </c>
      <c r="NI117" s="37">
        <f t="shared" ca="1" si="1315"/>
        <v>47062.645668158781</v>
      </c>
      <c r="NJ117" s="64">
        <f t="shared" ca="1" si="1116"/>
        <v>6846642.600493527</v>
      </c>
      <c r="NK117" s="170" cm="1">
        <f t="array" aca="1" ref="NK117" ca="1">IF(MONTH($A117) = 1, _xlfn.LET(_xlpm.value, RAND(), _xlfn.IFS(_xlpm.value&lt;=0.6, 0.9/12, AND(_xlpm.value&gt;0.6, _xlpm.value&lt;=0.8), 0.36/12, _xlpm.value&gt;0.8, -0.06/12)), NK116)</f>
        <v>-5.0000000000000001E-3</v>
      </c>
      <c r="NL117" t="str">
        <f t="shared" ca="1" si="1653"/>
        <v>No</v>
      </c>
      <c r="NM117">
        <f ca="1">COUNTIF(NL$4:NL117, "Yes")</f>
        <v>7</v>
      </c>
      <c r="NN117" s="37">
        <f t="shared" ca="1" si="1316"/>
        <v>1636072.6299864112</v>
      </c>
      <c r="NO117" s="37">
        <f t="shared" ca="1" si="1317"/>
        <v>112378.18345641585</v>
      </c>
      <c r="NP117" s="64">
        <f t="shared" ca="1" si="1118"/>
        <v>1748450.813442827</v>
      </c>
      <c r="NQ117" s="170" cm="1">
        <f t="array" aca="1" ref="NQ117" ca="1">IF(MONTH($A117) = 1, _xlfn.LET(_xlpm.value, RAND(), _xlfn.IFS(_xlpm.value&lt;=0.6, 0.9/12, AND(_xlpm.value&gt;0.6, _xlpm.value&lt;=0.8), 0.36/12, _xlpm.value&gt;0.8, -0.06/12)), NQ116)</f>
        <v>-5.0000000000000001E-3</v>
      </c>
      <c r="NR117" t="str">
        <f t="shared" ca="1" si="1654"/>
        <v>No</v>
      </c>
      <c r="NS117">
        <f ca="1">COUNTIF(NR$4:NR117, "Yes")</f>
        <v>7</v>
      </c>
      <c r="NT117" s="37">
        <f t="shared" ca="1" si="1318"/>
        <v>545173.17009153683</v>
      </c>
      <c r="NU117" s="37">
        <f t="shared" ca="1" si="1319"/>
        <v>101977.81686158972</v>
      </c>
      <c r="NV117" s="64">
        <f t="shared" ca="1" si="1120"/>
        <v>647150.9869531265</v>
      </c>
      <c r="NW117" s="170" cm="1">
        <f t="array" aca="1" ref="NW117" ca="1">IF(MONTH($A117) = 1, _xlfn.LET(_xlpm.value, RAND(), _xlfn.IFS(_xlpm.value&lt;=0.6, 0.9/12, AND(_xlpm.value&gt;0.6, _xlpm.value&lt;=0.8), 0.36/12, _xlpm.value&gt;0.8, -0.06/12)), NW116)</f>
        <v>0.03</v>
      </c>
      <c r="NX117" t="str">
        <f t="shared" ca="1" si="1655"/>
        <v>No</v>
      </c>
      <c r="NY117">
        <f ca="1">COUNTIF(NX$4:NX117, "Yes")</f>
        <v>8</v>
      </c>
      <c r="NZ117" s="37">
        <f t="shared" ca="1" si="1320"/>
        <v>1743174.217952892</v>
      </c>
      <c r="OA117" s="37">
        <f t="shared" ca="1" si="1321"/>
        <v>136025.54261757631</v>
      </c>
      <c r="OB117" s="64">
        <f t="shared" ca="1" si="1122"/>
        <v>1879199.7605704684</v>
      </c>
      <c r="OC117" s="170" cm="1">
        <f t="array" aca="1" ref="OC117" ca="1">IF(MONTH($A117) = 1, _xlfn.LET(_xlpm.value, RAND(), _xlfn.IFS(_xlpm.value&lt;=0.6, 0.9/12, AND(_xlpm.value&gt;0.6, _xlpm.value&lt;=0.8), 0.36/12, _xlpm.value&gt;0.8, -0.06/12)), OC116)</f>
        <v>0.03</v>
      </c>
      <c r="OD117" t="str">
        <f t="shared" ca="1" si="1656"/>
        <v>No</v>
      </c>
      <c r="OE117">
        <f ca="1">COUNTIF(OD$4:OD117, "Yes")</f>
        <v>7</v>
      </c>
      <c r="OF117" s="37">
        <f t="shared" ca="1" si="1322"/>
        <v>949192.57971412945</v>
      </c>
      <c r="OG117" s="37">
        <f t="shared" ca="1" si="1323"/>
        <v>86830.419148549336</v>
      </c>
      <c r="OH117" s="64">
        <f t="shared" ca="1" si="1124"/>
        <v>1036022.9988626788</v>
      </c>
      <c r="OI117" s="170" cm="1">
        <f t="array" aca="1" ref="OI117" ca="1">IF(MONTH($A117) = 1, _xlfn.LET(_xlpm.value, RAND(), _xlfn.IFS(_xlpm.value&lt;=0.6, 0.9/12, AND(_xlpm.value&gt;0.6, _xlpm.value&lt;=0.8), 0.36/12, _xlpm.value&gt;0.8, -0.06/12)), OI116)</f>
        <v>7.4999999999999997E-2</v>
      </c>
      <c r="OJ117" t="str">
        <f t="shared" ca="1" si="1657"/>
        <v>No</v>
      </c>
      <c r="OK117">
        <f ca="1">COUNTIF(OJ$4:OJ117, "Yes")</f>
        <v>11</v>
      </c>
      <c r="OL117" s="37">
        <f t="shared" ca="1" si="1324"/>
        <v>7390617.2060741382</v>
      </c>
      <c r="OM117" s="37">
        <f t="shared" ca="1" si="1325"/>
        <v>157868.82411594625</v>
      </c>
      <c r="ON117" s="64">
        <f t="shared" ca="1" si="1126"/>
        <v>7548486.0301900841</v>
      </c>
      <c r="OO117" s="170" cm="1">
        <f t="array" aca="1" ref="OO117" ca="1">IF(MONTH($A117) = 1, _xlfn.LET(_xlpm.value, RAND(), _xlfn.IFS(_xlpm.value&lt;=0.6, 0.9/12, AND(_xlpm.value&gt;0.6, _xlpm.value&lt;=0.8), 0.36/12, _xlpm.value&gt;0.8, -0.06/12)), OO116)</f>
        <v>-5.0000000000000001E-3</v>
      </c>
      <c r="OP117" t="str">
        <f t="shared" ca="1" si="1658"/>
        <v>No</v>
      </c>
      <c r="OQ117">
        <f ca="1">COUNTIF(OP$4:OP117, "Yes")</f>
        <v>7</v>
      </c>
      <c r="OR117" s="37">
        <f t="shared" ca="1" si="1326"/>
        <v>2191433.8883669642</v>
      </c>
      <c r="OS117" s="37">
        <f t="shared" ca="1" si="1327"/>
        <v>87569.932585466042</v>
      </c>
      <c r="OT117" s="64">
        <f t="shared" ca="1" si="1128"/>
        <v>2279003.8209524304</v>
      </c>
      <c r="OU117" s="170" cm="1">
        <f t="array" aca="1" ref="OU117" ca="1">IF(MONTH($A117) = 1, _xlfn.LET(_xlpm.value, RAND(), _xlfn.IFS(_xlpm.value&lt;=0.6, 0.9/12, AND(_xlpm.value&gt;0.6, _xlpm.value&lt;=0.8), 0.36/12, _xlpm.value&gt;0.8, -0.06/12)), OU116)</f>
        <v>7.4999999999999997E-2</v>
      </c>
      <c r="OV117" t="str">
        <f t="shared" ca="1" si="1659"/>
        <v>No</v>
      </c>
      <c r="OW117">
        <f ca="1">COUNTIF(OV$4:OV117, "Yes")</f>
        <v>3</v>
      </c>
      <c r="OX117" s="37">
        <f t="shared" ca="1" si="1328"/>
        <v>20932154.865041859</v>
      </c>
      <c r="OY117" s="37">
        <f t="shared" ca="1" si="1329"/>
        <v>47317.165663925087</v>
      </c>
      <c r="OZ117" s="64">
        <f t="shared" ca="1" si="1130"/>
        <v>20979472.030705784</v>
      </c>
      <c r="PA117" s="170" cm="1">
        <f t="array" aca="1" ref="PA117" ca="1">IF(MONTH($A117) = 1, _xlfn.LET(_xlpm.value, RAND(), _xlfn.IFS(_xlpm.value&lt;=0.6, 0.9/12, AND(_xlpm.value&gt;0.6, _xlpm.value&lt;=0.8), 0.36/12, _xlpm.value&gt;0.8, -0.06/12)), PA116)</f>
        <v>-5.0000000000000001E-3</v>
      </c>
      <c r="PB117" t="str">
        <f t="shared" ca="1" si="1660"/>
        <v>No</v>
      </c>
      <c r="PC117">
        <f ca="1">COUNTIF(PB$4:PB117, "Yes")</f>
        <v>7</v>
      </c>
      <c r="PD117" s="37">
        <f t="shared" ca="1" si="1330"/>
        <v>1455710.8546798064</v>
      </c>
      <c r="PE117" s="37">
        <f t="shared" ca="1" si="1331"/>
        <v>92994.628833668874</v>
      </c>
      <c r="PF117" s="64">
        <f t="shared" ca="1" si="1132"/>
        <v>1548705.4835134752</v>
      </c>
      <c r="PG117" s="170" cm="1">
        <f t="array" aca="1" ref="PG117" ca="1">IF(MONTH($A117) = 1, _xlfn.LET(_xlpm.value, RAND(), _xlfn.IFS(_xlpm.value&lt;=0.6, 0.9/12, AND(_xlpm.value&gt;0.6, _xlpm.value&lt;=0.8), 0.36/12, _xlpm.value&gt;0.8, -0.06/12)), PG116)</f>
        <v>7.4999999999999997E-2</v>
      </c>
      <c r="PH117" t="str">
        <f t="shared" ca="1" si="1661"/>
        <v>No</v>
      </c>
      <c r="PI117">
        <f ca="1">COUNTIF(PH$4:PH117, "Yes")</f>
        <v>9</v>
      </c>
      <c r="PJ117" s="37">
        <f t="shared" ca="1" si="1332"/>
        <v>1306925.6651159679</v>
      </c>
      <c r="PK117" s="37">
        <f t="shared" ca="1" si="1333"/>
        <v>126659.75928061933</v>
      </c>
      <c r="PL117" s="64">
        <f t="shared" ca="1" si="1134"/>
        <v>1433585.4243965871</v>
      </c>
      <c r="PM117" s="170" cm="1">
        <f t="array" aca="1" ref="PM117" ca="1">IF(MONTH($A117) = 1, _xlfn.LET(_xlpm.value, RAND(), _xlfn.IFS(_xlpm.value&lt;=0.6, 0.9/12, AND(_xlpm.value&gt;0.6, _xlpm.value&lt;=0.8), 0.36/12, _xlpm.value&gt;0.8, -0.06/12)), PM116)</f>
        <v>7.4999999999999997E-2</v>
      </c>
      <c r="PN117" t="str">
        <f t="shared" ca="1" si="1662"/>
        <v>No</v>
      </c>
      <c r="PO117">
        <f ca="1">COUNTIF(PN$4:PN117, "Yes")</f>
        <v>3</v>
      </c>
      <c r="PP117" s="37">
        <f t="shared" ca="1" si="1334"/>
        <v>6975088.8933083657</v>
      </c>
      <c r="PQ117" s="37">
        <f t="shared" ca="1" si="1335"/>
        <v>48736.069441622334</v>
      </c>
      <c r="PR117" s="64">
        <f t="shared" ca="1" si="1136"/>
        <v>7023824.9627499878</v>
      </c>
      <c r="PS117" s="170" cm="1">
        <f t="array" aca="1" ref="PS117" ca="1">IF(MONTH($A117) = 1, _xlfn.LET(_xlpm.value, RAND(), _xlfn.IFS(_xlpm.value&lt;=0.6, 0.9/12, AND(_xlpm.value&gt;0.6, _xlpm.value&lt;=0.8), 0.36/12, _xlpm.value&gt;0.8, -0.06/12)), PS116)</f>
        <v>-5.0000000000000001E-3</v>
      </c>
      <c r="PT117" t="str">
        <f t="shared" ca="1" si="1663"/>
        <v>No</v>
      </c>
      <c r="PU117">
        <f ca="1">COUNTIF(PT$4:PT117, "Yes")</f>
        <v>4</v>
      </c>
      <c r="PV117" s="37">
        <f t="shared" ca="1" si="1336"/>
        <v>5260755.2872035718</v>
      </c>
      <c r="PW117" s="37">
        <f t="shared" ca="1" si="1337"/>
        <v>63200.42976042223</v>
      </c>
      <c r="PX117" s="64">
        <f t="shared" ca="1" si="1138"/>
        <v>5323955.7169639943</v>
      </c>
      <c r="PY117" s="170" cm="1">
        <f t="array" aca="1" ref="PY117" ca="1">IF(MONTH($A117) = 1, _xlfn.LET(_xlpm.value, RAND(), _xlfn.IFS(_xlpm.value&lt;=0.6, 0.9/12, AND(_xlpm.value&gt;0.6, _xlpm.value&lt;=0.8), 0.36/12, _xlpm.value&gt;0.8, -0.06/12)), PY116)</f>
        <v>7.4999999999999997E-2</v>
      </c>
      <c r="PZ117" t="str">
        <f t="shared" ca="1" si="1664"/>
        <v>No</v>
      </c>
      <c r="QA117">
        <f ca="1">COUNTIF(PZ$4:PZ117, "Yes")</f>
        <v>7</v>
      </c>
      <c r="QB117" s="37">
        <f t="shared" ca="1" si="1338"/>
        <v>7651876.4668822754</v>
      </c>
      <c r="QC117" s="37">
        <f t="shared" ca="1" si="1339"/>
        <v>94007.836546397943</v>
      </c>
      <c r="QD117" s="64">
        <f t="shared" ca="1" si="1140"/>
        <v>7745884.3034286732</v>
      </c>
      <c r="QE117" s="170" cm="1">
        <f t="array" aca="1" ref="QE117" ca="1">IF(MONTH($A117) = 1, _xlfn.LET(_xlpm.value, RAND(), _xlfn.IFS(_xlpm.value&lt;=0.6, 0.9/12, AND(_xlpm.value&gt;0.6, _xlpm.value&lt;=0.8), 0.36/12, _xlpm.value&gt;0.8, -0.06/12)), QE116)</f>
        <v>7.4999999999999997E-2</v>
      </c>
      <c r="QF117" t="str">
        <f t="shared" ca="1" si="1665"/>
        <v>No</v>
      </c>
      <c r="QG117">
        <f ca="1">COUNTIF(QF$4:QF117, "Yes")</f>
        <v>2</v>
      </c>
      <c r="QH117" s="37">
        <f t="shared" ca="1" si="1340"/>
        <v>19440317.451383293</v>
      </c>
      <c r="QI117" s="37">
        <f t="shared" ca="1" si="1341"/>
        <v>25678.889543559846</v>
      </c>
      <c r="QJ117" s="64">
        <f t="shared" ca="1" si="1142"/>
        <v>19465996.340926852</v>
      </c>
      <c r="QK117" s="170" cm="1">
        <f t="array" aca="1" ref="QK117" ca="1">IF(MONTH($A117) = 1, _xlfn.LET(_xlpm.value, RAND(), _xlfn.IFS(_xlpm.value&lt;=0.6, 0.9/12, AND(_xlpm.value&gt;0.6, _xlpm.value&lt;=0.8), 0.36/12, _xlpm.value&gt;0.8, -0.06/12)), QK116)</f>
        <v>7.4999999999999997E-2</v>
      </c>
      <c r="QL117" t="str">
        <f t="shared" ca="1" si="1666"/>
        <v>No</v>
      </c>
      <c r="QM117">
        <f ca="1">COUNTIF(QL$4:QL117, "Yes")</f>
        <v>4</v>
      </c>
      <c r="QN117" s="37">
        <f t="shared" ca="1" si="1342"/>
        <v>11256404.79600998</v>
      </c>
      <c r="QO117" s="37">
        <f t="shared" ca="1" si="1343"/>
        <v>85055.856663771192</v>
      </c>
      <c r="QP117" s="64">
        <f t="shared" ca="1" si="1144"/>
        <v>11341460.652673751</v>
      </c>
      <c r="QQ117" s="170" cm="1">
        <f t="array" aca="1" ref="QQ117" ca="1">IF(MONTH($A117) = 1, _xlfn.LET(_xlpm.value, RAND(), _xlfn.IFS(_xlpm.value&lt;=0.6, 0.9/12, AND(_xlpm.value&gt;0.6, _xlpm.value&lt;=0.8), 0.36/12, _xlpm.value&gt;0.8, -0.06/12)), QQ116)</f>
        <v>7.4999999999999997E-2</v>
      </c>
      <c r="QR117" t="str">
        <f t="shared" ca="1" si="1667"/>
        <v>No</v>
      </c>
      <c r="QS117">
        <f ca="1">COUNTIF(QR$4:QR117, "Yes")</f>
        <v>9</v>
      </c>
      <c r="QT117" s="37">
        <f t="shared" ca="1" si="1344"/>
        <v>5464412.9342284352</v>
      </c>
      <c r="QU117" s="37">
        <f t="shared" ca="1" si="1345"/>
        <v>120657.07338531222</v>
      </c>
      <c r="QV117" s="64">
        <f t="shared" ca="1" si="1146"/>
        <v>5585070.0076137474</v>
      </c>
      <c r="QW117" s="170" cm="1">
        <f t="array" aca="1" ref="QW117" ca="1">IF(MONTH($A117) = 1, _xlfn.LET(_xlpm.value, RAND(), _xlfn.IFS(_xlpm.value&lt;=0.6, 0.9/12, AND(_xlpm.value&gt;0.6, _xlpm.value&lt;=0.8), 0.36/12, _xlpm.value&gt;0.8, -0.06/12)), QW116)</f>
        <v>7.4999999999999997E-2</v>
      </c>
      <c r="QX117" t="str">
        <f t="shared" ca="1" si="1668"/>
        <v>No</v>
      </c>
      <c r="QY117">
        <f ca="1">COUNTIF(QX$4:QX117, "Yes")</f>
        <v>5</v>
      </c>
      <c r="QZ117" s="37">
        <f t="shared" ca="1" si="1346"/>
        <v>11144157.381575285</v>
      </c>
      <c r="RA117" s="37">
        <f t="shared" ca="1" si="1347"/>
        <v>52336.282414270943</v>
      </c>
      <c r="RB117" s="64">
        <f t="shared" ca="1" si="1148"/>
        <v>11196493.663989555</v>
      </c>
      <c r="RC117" s="170" cm="1">
        <f t="array" aca="1" ref="RC117" ca="1">IF(MONTH($A117) = 1, _xlfn.LET(_xlpm.value, RAND(), _xlfn.IFS(_xlpm.value&lt;=0.6, 0.9/12, AND(_xlpm.value&gt;0.6, _xlpm.value&lt;=0.8), 0.36/12, _xlpm.value&gt;0.8, -0.06/12)), RC116)</f>
        <v>0.03</v>
      </c>
      <c r="RD117" t="str">
        <f t="shared" ca="1" si="1669"/>
        <v>No</v>
      </c>
      <c r="RE117">
        <f ca="1">COUNTIF(RD$4:RD117, "Yes")</f>
        <v>3</v>
      </c>
      <c r="RF117" s="37">
        <f t="shared" ca="1" si="1348"/>
        <v>2616338.8760277336</v>
      </c>
      <c r="RG117" s="37">
        <f t="shared" ca="1" si="1349"/>
        <v>55460.402990215378</v>
      </c>
      <c r="RH117" s="64">
        <f t="shared" ca="1" si="1150"/>
        <v>2671799.279017949</v>
      </c>
      <c r="RI117" s="170" cm="1">
        <f t="array" aca="1" ref="RI117" ca="1">IF(MONTH($A117) = 1, _xlfn.LET(_xlpm.value, RAND(), _xlfn.IFS(_xlpm.value&lt;=0.6, 0.9/12, AND(_xlpm.value&gt;0.6, _xlpm.value&lt;=0.8), 0.36/12, _xlpm.value&gt;0.8, -0.06/12)), RI116)</f>
        <v>-5.0000000000000001E-3</v>
      </c>
      <c r="RJ117" t="str">
        <f t="shared" ca="1" si="1670"/>
        <v>No</v>
      </c>
      <c r="RK117">
        <f ca="1">COUNTIF(RJ$4:RJ117, "Yes")</f>
        <v>3</v>
      </c>
      <c r="RL117" s="37">
        <f t="shared" ca="1" si="1350"/>
        <v>7331040.6798756244</v>
      </c>
      <c r="RM117" s="37">
        <f t="shared" ca="1" si="1351"/>
        <v>54413.813488270956</v>
      </c>
      <c r="RN117" s="64">
        <f t="shared" ca="1" si="1152"/>
        <v>7385454.4933638955</v>
      </c>
      <c r="RO117" s="170" cm="1">
        <f t="array" aca="1" ref="RO117" ca="1">IF(MONTH($A117) = 1, _xlfn.LET(_xlpm.value, RAND(), _xlfn.IFS(_xlpm.value&lt;=0.6, 0.9/12, AND(_xlpm.value&gt;0.6, _xlpm.value&lt;=0.8), 0.36/12, _xlpm.value&gt;0.8, -0.06/12)), RO116)</f>
        <v>-5.0000000000000001E-3</v>
      </c>
      <c r="RP117" t="str">
        <f t="shared" ca="1" si="1671"/>
        <v>No</v>
      </c>
      <c r="RQ117">
        <f ca="1">COUNTIF(RP$4:RP117, "Yes")</f>
        <v>7</v>
      </c>
      <c r="RR117" s="37">
        <f t="shared" ca="1" si="1352"/>
        <v>9277491.2300394196</v>
      </c>
      <c r="RS117" s="37">
        <f t="shared" ca="1" si="1353"/>
        <v>72619.671905219264</v>
      </c>
      <c r="RT117" s="64">
        <f t="shared" ca="1" si="1154"/>
        <v>9350110.9019446392</v>
      </c>
      <c r="RU117" s="170" cm="1">
        <f t="array" aca="1" ref="RU117" ca="1">IF(MONTH($A117) = 1, _xlfn.LET(_xlpm.value, RAND(), _xlfn.IFS(_xlpm.value&lt;=0.6, 0.9/12, AND(_xlpm.value&gt;0.6, _xlpm.value&lt;=0.8), 0.36/12, _xlpm.value&gt;0.8, -0.06/12)), RU116)</f>
        <v>0.03</v>
      </c>
      <c r="RV117" t="str">
        <f t="shared" ca="1" si="1672"/>
        <v>No</v>
      </c>
      <c r="RW117">
        <f ca="1">COUNTIF(RV$4:RV117, "Yes")</f>
        <v>5</v>
      </c>
      <c r="RX117" s="37">
        <f t="shared" ca="1" si="1354"/>
        <v>11328129.095256098</v>
      </c>
      <c r="RY117" s="37">
        <f t="shared" ca="1" si="1355"/>
        <v>65826.333035329561</v>
      </c>
      <c r="RZ117" s="64">
        <f t="shared" ca="1" si="1156"/>
        <v>11393955.428291427</v>
      </c>
      <c r="SA117" s="170" cm="1">
        <f t="array" aca="1" ref="SA117" ca="1">IF(MONTH($A117) = 1, _xlfn.LET(_xlpm.value, RAND(), _xlfn.IFS(_xlpm.value&lt;=0.6, 0.9/12, AND(_xlpm.value&gt;0.6, _xlpm.value&lt;=0.8), 0.36/12, _xlpm.value&gt;0.8, -0.06/12)), SA116)</f>
        <v>7.4999999999999997E-2</v>
      </c>
      <c r="SB117" t="str">
        <f t="shared" ca="1" si="1673"/>
        <v>No</v>
      </c>
      <c r="SC117">
        <f ca="1">COUNTIF(SB$4:SB117, "Yes")</f>
        <v>5</v>
      </c>
      <c r="SD117" s="37">
        <f t="shared" ca="1" si="1356"/>
        <v>749994.0608028688</v>
      </c>
      <c r="SE117" s="37">
        <f t="shared" ca="1" si="1357"/>
        <v>78132.546619220884</v>
      </c>
      <c r="SF117" s="64">
        <f t="shared" ca="1" si="1158"/>
        <v>828126.60742208967</v>
      </c>
      <c r="SG117" s="170" cm="1">
        <f t="array" aca="1" ref="SG117" ca="1">IF(MONTH($A117) = 1, _xlfn.LET(_xlpm.value, RAND(), _xlfn.IFS(_xlpm.value&lt;=0.6, 0.9/12, AND(_xlpm.value&gt;0.6, _xlpm.value&lt;=0.8), 0.36/12, _xlpm.value&gt;0.8, -0.06/12)), SG116)</f>
        <v>7.4999999999999997E-2</v>
      </c>
      <c r="SH117" t="str">
        <f t="shared" ca="1" si="1674"/>
        <v>No</v>
      </c>
      <c r="SI117">
        <f ca="1">COUNTIF(SH$4:SH117, "Yes")</f>
        <v>8</v>
      </c>
      <c r="SJ117" s="37">
        <f t="shared" ca="1" si="1358"/>
        <v>562936.1776799357</v>
      </c>
      <c r="SK117" s="37">
        <f t="shared" ca="1" si="1359"/>
        <v>87550.883033586244</v>
      </c>
      <c r="SL117" s="64">
        <f t="shared" ca="1" si="1160"/>
        <v>650487.0607135219</v>
      </c>
      <c r="SM117" s="170" cm="1">
        <f t="array" aca="1" ref="SM117" ca="1">IF(MONTH($A117) = 1, _xlfn.LET(_xlpm.value, RAND(), _xlfn.IFS(_xlpm.value&lt;=0.6, 0.9/12, AND(_xlpm.value&gt;0.6, _xlpm.value&lt;=0.8), 0.36/12, _xlpm.value&gt;0.8, -0.06/12)), SM116)</f>
        <v>7.4999999999999997E-2</v>
      </c>
      <c r="SN117" t="str">
        <f t="shared" ca="1" si="1675"/>
        <v>No</v>
      </c>
      <c r="SO117">
        <f ca="1">COUNTIF(SN$4:SN117, "Yes")</f>
        <v>8</v>
      </c>
      <c r="SP117" s="37">
        <f t="shared" ca="1" si="1360"/>
        <v>3734230.8871070282</v>
      </c>
      <c r="SQ117" s="37">
        <f t="shared" ca="1" si="1361"/>
        <v>102264.26222485691</v>
      </c>
      <c r="SR117" s="64">
        <f t="shared" ca="1" si="1162"/>
        <v>3836495.1493318849</v>
      </c>
      <c r="SS117" s="170" cm="1">
        <f t="array" aca="1" ref="SS117" ca="1">IF(MONTH($A117) = 1, _xlfn.LET(_xlpm.value, RAND(), _xlfn.IFS(_xlpm.value&lt;=0.6, 0.9/12, AND(_xlpm.value&gt;0.6, _xlpm.value&lt;=0.8), 0.36/12, _xlpm.value&gt;0.8, -0.06/12)), SS116)</f>
        <v>0.03</v>
      </c>
      <c r="ST117" t="str">
        <f t="shared" ca="1" si="1676"/>
        <v>No</v>
      </c>
      <c r="SU117">
        <f ca="1">COUNTIF(ST$4:ST117, "Yes")</f>
        <v>5</v>
      </c>
      <c r="SV117" s="37">
        <f t="shared" ca="1" si="1362"/>
        <v>5161368.1884523807</v>
      </c>
      <c r="SW117" s="37">
        <f t="shared" ca="1" si="1363"/>
        <v>66428.595027886928</v>
      </c>
      <c r="SX117" s="64">
        <f t="shared" ca="1" si="1164"/>
        <v>5227796.783480268</v>
      </c>
      <c r="SY117" s="170" cm="1">
        <f t="array" aca="1" ref="SY117" ca="1">IF(MONTH($A117) = 1, _xlfn.LET(_xlpm.value, RAND(), _xlfn.IFS(_xlpm.value&lt;=0.6, 0.9/12, AND(_xlpm.value&gt;0.6, _xlpm.value&lt;=0.8), 0.36/12, _xlpm.value&gt;0.8, -0.06/12)), SY116)</f>
        <v>7.4999999999999997E-2</v>
      </c>
      <c r="SZ117" t="str">
        <f t="shared" ca="1" si="1677"/>
        <v>No</v>
      </c>
      <c r="TA117">
        <f ca="1">COUNTIF(SZ$4:SZ117, "Yes")</f>
        <v>2</v>
      </c>
      <c r="TB117" s="37">
        <f t="shared" ca="1" si="1364"/>
        <v>2345413.0721458099</v>
      </c>
      <c r="TC117" s="37">
        <f t="shared" ca="1" si="1365"/>
        <v>29692.901124191369</v>
      </c>
      <c r="TD117" s="64">
        <f t="shared" ca="1" si="1166"/>
        <v>2375105.9732700014</v>
      </c>
      <c r="TE117" s="170" cm="1">
        <f t="array" aca="1" ref="TE117" ca="1">IF(MONTH($A117) = 1, _xlfn.LET(_xlpm.value, RAND(), _xlfn.IFS(_xlpm.value&lt;=0.6, 0.9/12, AND(_xlpm.value&gt;0.6, _xlpm.value&lt;=0.8), 0.36/12, _xlpm.value&gt;0.8, -0.06/12)), TE116)</f>
        <v>0.03</v>
      </c>
      <c r="TF117" t="str">
        <f t="shared" ca="1" si="1678"/>
        <v>No</v>
      </c>
      <c r="TG117">
        <f ca="1">COUNTIF(TF$4:TF117, "Yes")</f>
        <v>8</v>
      </c>
      <c r="TH117" s="37">
        <f t="shared" ca="1" si="1366"/>
        <v>3958147.9246257255</v>
      </c>
      <c r="TI117" s="37">
        <f t="shared" ca="1" si="1367"/>
        <v>77579.628551708447</v>
      </c>
      <c r="TJ117" s="64">
        <f t="shared" ca="1" si="1168"/>
        <v>4035727.553177434</v>
      </c>
      <c r="TK117" s="170" cm="1">
        <f t="array" aca="1" ref="TK117" ca="1">IF(MONTH($A117) = 1, _xlfn.LET(_xlpm.value, RAND(), _xlfn.IFS(_xlpm.value&lt;=0.6, 0.9/12, AND(_xlpm.value&gt;0.6, _xlpm.value&lt;=0.8), 0.36/12, _xlpm.value&gt;0.8, -0.06/12)), TK116)</f>
        <v>0.03</v>
      </c>
      <c r="TL117" t="str">
        <f t="shared" ca="1" si="1679"/>
        <v>No</v>
      </c>
      <c r="TM117">
        <f ca="1">COUNTIF(TL$4:TL117, "Yes")</f>
        <v>6</v>
      </c>
      <c r="TN117" s="37">
        <f t="shared" ca="1" si="1368"/>
        <v>7196190.1387813454</v>
      </c>
      <c r="TO117" s="37">
        <f t="shared" ca="1" si="1369"/>
        <v>65740.95582672923</v>
      </c>
      <c r="TP117" s="64">
        <f t="shared" ca="1" si="1170"/>
        <v>7261931.094608075</v>
      </c>
      <c r="TQ117" s="170" cm="1">
        <f t="array" aca="1" ref="TQ117" ca="1">IF(MONTH($A117) = 1, _xlfn.LET(_xlpm.value, RAND(), _xlfn.IFS(_xlpm.value&lt;=0.6, 0.9/12, AND(_xlpm.value&gt;0.6, _xlpm.value&lt;=0.8), 0.36/12, _xlpm.value&gt;0.8, -0.06/12)), TQ116)</f>
        <v>7.4999999999999997E-2</v>
      </c>
      <c r="TR117" t="str">
        <f t="shared" ca="1" si="1680"/>
        <v>No</v>
      </c>
      <c r="TS117">
        <f ca="1">COUNTIF(TR$4:TR117, "Yes")</f>
        <v>2</v>
      </c>
      <c r="TT117" s="37">
        <f t="shared" ca="1" si="1370"/>
        <v>1481863.091049161</v>
      </c>
      <c r="TU117" s="37">
        <f t="shared" ca="1" si="1371"/>
        <v>21378.903454272207</v>
      </c>
      <c r="TV117" s="64">
        <f t="shared" ca="1" si="1172"/>
        <v>1503241.9945034334</v>
      </c>
      <c r="TW117" s="170" cm="1">
        <f t="array" aca="1" ref="TW117" ca="1">IF(MONTH($A117) = 1, _xlfn.LET(_xlpm.value, RAND(), _xlfn.IFS(_xlpm.value&lt;=0.6, 0.9/12, AND(_xlpm.value&gt;0.6, _xlpm.value&lt;=0.8), 0.36/12, _xlpm.value&gt;0.8, -0.06/12)), TW116)</f>
        <v>-5.0000000000000001E-3</v>
      </c>
      <c r="TX117" t="str">
        <f t="shared" ca="1" si="1681"/>
        <v>No</v>
      </c>
      <c r="TY117">
        <f ca="1">COUNTIF(TX$4:TX117, "Yes")</f>
        <v>8</v>
      </c>
      <c r="TZ117" s="37">
        <f t="shared" ca="1" si="1372"/>
        <v>4643458.4644428408</v>
      </c>
      <c r="UA117" s="37">
        <f t="shared" ca="1" si="1373"/>
        <v>94352.490407315607</v>
      </c>
      <c r="UB117" s="64">
        <f t="shared" ca="1" si="1174"/>
        <v>4737810.9548501568</v>
      </c>
      <c r="UC117" s="170" cm="1">
        <f t="array" aca="1" ref="UC117" ca="1">IF(MONTH($A117) = 1, _xlfn.LET(_xlpm.value, RAND(), _xlfn.IFS(_xlpm.value&lt;=0.6, 0.9/12, AND(_xlpm.value&gt;0.6, _xlpm.value&lt;=0.8), 0.36/12, _xlpm.value&gt;0.8, -0.06/12)), UC116)</f>
        <v>7.4999999999999997E-2</v>
      </c>
      <c r="UD117" t="str">
        <f t="shared" ca="1" si="1682"/>
        <v>No</v>
      </c>
      <c r="UE117">
        <f ca="1">COUNTIF(UD$4:UD117, "Yes")</f>
        <v>9</v>
      </c>
      <c r="UF117" s="37">
        <f t="shared" ca="1" si="1374"/>
        <v>1383179.6071130377</v>
      </c>
      <c r="UG117" s="37">
        <f t="shared" ca="1" si="1375"/>
        <v>109003.13107279269</v>
      </c>
      <c r="UH117" s="64">
        <f t="shared" ca="1" si="1176"/>
        <v>1492182.7381858304</v>
      </c>
      <c r="UI117" s="170" cm="1">
        <f t="array" aca="1" ref="UI117" ca="1">IF(MONTH($A117) = 1, _xlfn.LET(_xlpm.value, RAND(), _xlfn.IFS(_xlpm.value&lt;=0.6, 0.9/12, AND(_xlpm.value&gt;0.6, _xlpm.value&lt;=0.8), 0.36/12, _xlpm.value&gt;0.8, -0.06/12)), UI116)</f>
        <v>7.4999999999999997E-2</v>
      </c>
      <c r="UJ117" t="str">
        <f t="shared" ca="1" si="1683"/>
        <v>No</v>
      </c>
      <c r="UK117">
        <f ca="1">COUNTIF(UJ$4:UJ117, "Yes")</f>
        <v>6</v>
      </c>
      <c r="UL117" s="37">
        <f t="shared" ca="1" si="1376"/>
        <v>18130745.534299269</v>
      </c>
      <c r="UM117" s="37">
        <f t="shared" ca="1" si="1377"/>
        <v>78335.066229627657</v>
      </c>
      <c r="UN117" s="64">
        <f t="shared" ca="1" si="1178"/>
        <v>18209080.600528896</v>
      </c>
      <c r="UO117" s="170" cm="1">
        <f t="array" aca="1" ref="UO117" ca="1">IF(MONTH($A117) = 1, _xlfn.LET(_xlpm.value, RAND(), _xlfn.IFS(_xlpm.value&lt;=0.6, 0.9/12, AND(_xlpm.value&gt;0.6, _xlpm.value&lt;=0.8), 0.36/12, _xlpm.value&gt;0.8, -0.06/12)), UO116)</f>
        <v>0.03</v>
      </c>
      <c r="UP117" t="str">
        <f t="shared" ca="1" si="1684"/>
        <v>No</v>
      </c>
      <c r="UQ117">
        <f ca="1">COUNTIF(UP$4:UP117, "Yes")</f>
        <v>4</v>
      </c>
      <c r="UR117" s="37">
        <f t="shared" ca="1" si="1378"/>
        <v>1663711.3475518026</v>
      </c>
      <c r="US117" s="37">
        <f t="shared" ca="1" si="1379"/>
        <v>66975.520337409005</v>
      </c>
      <c r="UT117" s="64">
        <f t="shared" ca="1" si="1180"/>
        <v>1730686.8678892117</v>
      </c>
      <c r="UU117" s="170" cm="1">
        <f t="array" aca="1" ref="UU117" ca="1">IF(MONTH($A117) = 1, _xlfn.LET(_xlpm.value, RAND(), _xlfn.IFS(_xlpm.value&lt;=0.6, 0.9/12, AND(_xlpm.value&gt;0.6, _xlpm.value&lt;=0.8), 0.36/12, _xlpm.value&gt;0.8, -0.06/12)), UU116)</f>
        <v>7.4999999999999997E-2</v>
      </c>
      <c r="UV117" t="str">
        <f t="shared" ca="1" si="1685"/>
        <v>No</v>
      </c>
      <c r="UW117">
        <f ca="1">COUNTIF(UV$4:UV117, "Yes")</f>
        <v>7</v>
      </c>
      <c r="UX117" s="37">
        <f t="shared" ca="1" si="1380"/>
        <v>1708520.3465414133</v>
      </c>
      <c r="UY117" s="37">
        <f t="shared" ca="1" si="1381"/>
        <v>106461.45840950188</v>
      </c>
      <c r="UZ117" s="64">
        <f t="shared" ca="1" si="1182"/>
        <v>1814981.8049509153</v>
      </c>
      <c r="VA117" s="170" cm="1">
        <f t="array" aca="1" ref="VA117" ca="1">IF(MONTH($A117) = 1, _xlfn.LET(_xlpm.value, RAND(), _xlfn.IFS(_xlpm.value&lt;=0.6, 0.9/12, AND(_xlpm.value&gt;0.6, _xlpm.value&lt;=0.8), 0.36/12, _xlpm.value&gt;0.8, -0.06/12)), VA116)</f>
        <v>0.03</v>
      </c>
      <c r="VB117" t="str">
        <f t="shared" ca="1" si="1686"/>
        <v>No</v>
      </c>
      <c r="VC117">
        <f ca="1">COUNTIF(VB$4:VB117, "Yes")</f>
        <v>5</v>
      </c>
      <c r="VD117" s="37">
        <f t="shared" ca="1" si="1382"/>
        <v>8983216.7186510731</v>
      </c>
      <c r="VE117" s="37">
        <f t="shared" ca="1" si="1383"/>
        <v>42296.136303680993</v>
      </c>
      <c r="VF117" s="64">
        <f t="shared" ca="1" si="1184"/>
        <v>9025512.8549547549</v>
      </c>
      <c r="VG117" s="170" cm="1">
        <f t="array" aca="1" ref="VG117" ca="1">IF(MONTH($A117) = 1, _xlfn.LET(_xlpm.value, RAND(), _xlfn.IFS(_xlpm.value&lt;=0.6, 0.9/12, AND(_xlpm.value&gt;0.6, _xlpm.value&lt;=0.8), 0.36/12, _xlpm.value&gt;0.8, -0.06/12)), VG116)</f>
        <v>7.4999999999999997E-2</v>
      </c>
      <c r="VH117" t="str">
        <f t="shared" ca="1" si="1687"/>
        <v>No</v>
      </c>
      <c r="VI117">
        <f ca="1">COUNTIF(VH$4:VH117, "Yes")</f>
        <v>5</v>
      </c>
      <c r="VJ117" s="37">
        <f t="shared" ca="1" si="1384"/>
        <v>12142336.244299415</v>
      </c>
      <c r="VK117" s="37">
        <f t="shared" ca="1" si="1385"/>
        <v>53317.500439710246</v>
      </c>
      <c r="VL117" s="64">
        <f t="shared" ca="1" si="1186"/>
        <v>12195653.744739126</v>
      </c>
      <c r="VM117" s="170" cm="1">
        <f t="array" aca="1" ref="VM117" ca="1">IF(MONTH($A117) = 1, _xlfn.LET(_xlpm.value, RAND(), _xlfn.IFS(_xlpm.value&lt;=0.6, 0.9/12, AND(_xlpm.value&gt;0.6, _xlpm.value&lt;=0.8), 0.36/12, _xlpm.value&gt;0.8, -0.06/12)), VM116)</f>
        <v>-5.0000000000000001E-3</v>
      </c>
      <c r="VN117" t="str">
        <f t="shared" ca="1" si="1688"/>
        <v>Yes</v>
      </c>
      <c r="VO117">
        <f ca="1">COUNTIF(VN$4:VN117, "Yes")</f>
        <v>6</v>
      </c>
      <c r="VP117" s="37">
        <f t="shared" ca="1" si="1386"/>
        <v>7570482.1056148</v>
      </c>
      <c r="VQ117" s="37">
        <f t="shared" ca="1" si="1387"/>
        <v>66798.459400745676</v>
      </c>
      <c r="VR117" s="64">
        <f t="shared" ca="1" si="1188"/>
        <v>7637280.565015546</v>
      </c>
      <c r="VS117" s="170" cm="1">
        <f t="array" aca="1" ref="VS117" ca="1">IF(MONTH($A117) = 1, _xlfn.LET(_xlpm.value, RAND(), _xlfn.IFS(_xlpm.value&lt;=0.6, 0.9/12, AND(_xlpm.value&gt;0.6, _xlpm.value&lt;=0.8), 0.36/12, _xlpm.value&gt;0.8, -0.06/12)), VS116)</f>
        <v>-5.0000000000000001E-3</v>
      </c>
      <c r="VT117" t="str">
        <f t="shared" ca="1" si="1689"/>
        <v>No</v>
      </c>
      <c r="VU117">
        <f ca="1">COUNTIF(VT$4:VT117, "Yes")</f>
        <v>4</v>
      </c>
      <c r="VV117" s="37">
        <f t="shared" ca="1" si="1388"/>
        <v>2585690.490251489</v>
      </c>
      <c r="VW117" s="37">
        <f t="shared" ca="1" si="1389"/>
        <v>65141.700664826327</v>
      </c>
      <c r="VX117" s="64">
        <f t="shared" ca="1" si="1190"/>
        <v>2650832.1909163152</v>
      </c>
      <c r="VY117" s="170" cm="1">
        <f t="array" aca="1" ref="VY117" ca="1">IF(MONTH($A117) = 1, _xlfn.LET(_xlpm.value, RAND(), _xlfn.IFS(_xlpm.value&lt;=0.6, 0.9/12, AND(_xlpm.value&gt;0.6, _xlpm.value&lt;=0.8), 0.36/12, _xlpm.value&gt;0.8, -0.06/12)), VY116)</f>
        <v>-5.0000000000000001E-3</v>
      </c>
      <c r="VZ117" t="str">
        <f t="shared" ca="1" si="1690"/>
        <v>No</v>
      </c>
      <c r="WA117">
        <f ca="1">COUNTIF(VZ$4:VZ117, "Yes")</f>
        <v>7</v>
      </c>
      <c r="WB117" s="37">
        <f t="shared" ca="1" si="1390"/>
        <v>3521032.8409669013</v>
      </c>
      <c r="WC117" s="37">
        <f t="shared" ca="1" si="1391"/>
        <v>95609.075572303715</v>
      </c>
      <c r="WD117" s="64">
        <f t="shared" ca="1" si="1192"/>
        <v>3616641.9165392048</v>
      </c>
      <c r="WE117" s="14"/>
      <c r="WH117" s="37"/>
      <c r="WI117" s="37"/>
      <c r="WJ117" s="1"/>
      <c r="WK117" s="14"/>
      <c r="WN117" s="37"/>
      <c r="WO117" s="37"/>
      <c r="WP117" s="1"/>
      <c r="WQ117" s="14"/>
      <c r="WT117" s="37"/>
      <c r="WU117" s="37"/>
      <c r="WV117" s="1"/>
      <c r="WW117" s="14"/>
      <c r="WZ117" s="37"/>
      <c r="XA117" s="37"/>
      <c r="XB117" s="1"/>
      <c r="XC117" s="14"/>
      <c r="XF117" s="37"/>
      <c r="XG117" s="37"/>
      <c r="XH117" s="1"/>
      <c r="XI117" s="14"/>
      <c r="XL117" s="37"/>
      <c r="XM117" s="37"/>
      <c r="XN117" s="1"/>
      <c r="XO117" s="14"/>
      <c r="XR117" s="37"/>
      <c r="XS117" s="37"/>
      <c r="XT117" s="1"/>
      <c r="XU117" s="14"/>
      <c r="XX117" s="37"/>
      <c r="XY117" s="37"/>
      <c r="XZ117" s="1"/>
      <c r="YA117" s="14"/>
      <c r="YD117" s="37"/>
      <c r="YE117" s="37"/>
      <c r="YF117" s="1"/>
      <c r="YG117" s="14"/>
      <c r="YJ117" s="37"/>
      <c r="YK117" s="37"/>
      <c r="YL117" s="1"/>
      <c r="YM117" s="14"/>
      <c r="YP117" s="37"/>
      <c r="YQ117" s="37"/>
      <c r="YR117" s="1"/>
      <c r="YS117" s="14"/>
      <c r="YV117" s="37"/>
      <c r="YW117" s="37"/>
      <c r="YX117" s="1"/>
      <c r="YY117" s="14"/>
      <c r="ZB117" s="37"/>
      <c r="ZC117" s="37"/>
      <c r="ZD117" s="1"/>
      <c r="ZE117" s="14"/>
      <c r="ZH117" s="37"/>
      <c r="ZI117" s="37"/>
      <c r="ZJ117" s="1"/>
      <c r="ZK117" s="14"/>
      <c r="ZN117" s="37"/>
      <c r="ZO117" s="37"/>
      <c r="ZP117" s="1"/>
      <c r="ZQ117" s="14"/>
      <c r="ZT117" s="37"/>
      <c r="ZU117" s="37"/>
      <c r="ZV117" s="1"/>
      <c r="ZW117" s="14"/>
      <c r="ZZ117" s="37"/>
      <c r="AAA117" s="37"/>
      <c r="AAB117" s="1"/>
      <c r="AAC117" s="14"/>
      <c r="AAF117" s="37"/>
      <c r="AAG117" s="37"/>
      <c r="AAH117" s="1"/>
      <c r="AAI117" s="14"/>
      <c r="AAL117" s="37"/>
      <c r="AAM117" s="37"/>
      <c r="AAN117" s="1"/>
      <c r="AAO117" s="14"/>
      <c r="AAR117" s="37"/>
      <c r="AAS117" s="37"/>
      <c r="AAT117" s="1"/>
      <c r="AAU117" s="14"/>
      <c r="AAX117" s="37"/>
      <c r="AAY117" s="37"/>
      <c r="AAZ117" s="1"/>
      <c r="ABA117" s="14"/>
      <c r="ABD117" s="37"/>
      <c r="ABE117" s="37"/>
      <c r="ABF117" s="1"/>
      <c r="ABG117" s="14"/>
      <c r="ABJ117" s="37"/>
      <c r="ABK117" s="37"/>
      <c r="ABL117" s="1"/>
      <c r="ABM117" s="14"/>
      <c r="ABP117" s="37"/>
      <c r="ABQ117" s="37"/>
      <c r="ABR117" s="1"/>
      <c r="ABS117" s="14"/>
      <c r="ABV117" s="37"/>
      <c r="ABW117" s="37"/>
      <c r="ABX117" s="1"/>
      <c r="ABY117" s="14"/>
      <c r="ACB117" s="37"/>
      <c r="ACC117" s="37"/>
      <c r="ACD117" s="1"/>
      <c r="ACE117" s="14"/>
      <c r="ACH117" s="37"/>
      <c r="ACI117" s="37"/>
      <c r="ACJ117" s="1"/>
      <c r="ACK117" s="14"/>
      <c r="ACN117" s="37"/>
      <c r="ACO117" s="37"/>
      <c r="ACP117" s="1"/>
      <c r="ACQ117" s="14"/>
      <c r="ACT117" s="37"/>
      <c r="ACU117" s="37"/>
      <c r="ACV117" s="1"/>
      <c r="ACW117" s="14"/>
      <c r="ACZ117" s="37"/>
      <c r="ADA117" s="37"/>
      <c r="ADB117" s="1"/>
      <c r="ADC117" s="14"/>
      <c r="ADF117" s="37"/>
      <c r="ADG117" s="37"/>
      <c r="ADH117" s="1"/>
      <c r="ADI117" s="14"/>
      <c r="ADL117" s="37"/>
      <c r="ADM117" s="37"/>
      <c r="ADN117" s="1"/>
      <c r="ADO117" s="14"/>
      <c r="ADR117" s="37"/>
      <c r="ADS117" s="37"/>
      <c r="ADT117" s="1"/>
      <c r="ADU117" s="14"/>
      <c r="ADX117" s="37"/>
      <c r="ADY117" s="37"/>
      <c r="ADZ117" s="1"/>
      <c r="AEA117" s="14"/>
      <c r="AED117" s="37"/>
      <c r="AEE117" s="37"/>
      <c r="AEF117" s="1"/>
      <c r="AEG117" s="14"/>
      <c r="AEJ117" s="37"/>
      <c r="AEK117" s="37"/>
      <c r="AEL117" s="1"/>
      <c r="AEM117" s="14"/>
      <c r="AEP117" s="37"/>
      <c r="AEQ117" s="37"/>
      <c r="AER117" s="1"/>
      <c r="AES117" s="14"/>
      <c r="AEV117" s="37"/>
      <c r="AEW117" s="37"/>
      <c r="AEX117" s="1"/>
      <c r="AEY117" s="14"/>
      <c r="AFB117" s="37"/>
      <c r="AFC117" s="37"/>
      <c r="AFD117" s="1"/>
      <c r="AFE117" s="14"/>
      <c r="AFH117" s="37"/>
      <c r="AFI117" s="37"/>
      <c r="AFJ117" s="1"/>
      <c r="AFK117" s="14"/>
      <c r="AFN117" s="37"/>
      <c r="AFO117" s="37"/>
      <c r="AFP117" s="1"/>
      <c r="AFQ117" s="14"/>
      <c r="AFT117" s="37"/>
      <c r="AFU117" s="37"/>
      <c r="AFV117" s="1"/>
      <c r="AFW117" s="14"/>
      <c r="AFZ117" s="37"/>
      <c r="AGA117" s="37"/>
      <c r="AGB117" s="1"/>
      <c r="AGC117" s="14"/>
      <c r="AGF117" s="37"/>
      <c r="AGG117" s="37"/>
      <c r="AGH117" s="1"/>
      <c r="AGI117" s="14"/>
      <c r="AGL117" s="37"/>
      <c r="AGM117" s="37"/>
      <c r="AGN117" s="1"/>
      <c r="AGO117" s="14"/>
      <c r="AGR117" s="37"/>
      <c r="AGS117" s="37"/>
      <c r="AGT117" s="1"/>
      <c r="AGU117" s="14"/>
      <c r="AGX117" s="37"/>
      <c r="AGY117" s="37"/>
      <c r="AGZ117" s="1"/>
      <c r="AHA117" s="14"/>
      <c r="AHD117" s="37"/>
      <c r="AHE117" s="37"/>
      <c r="AHF117" s="1"/>
      <c r="AHG117" s="14"/>
      <c r="AHJ117" s="37"/>
      <c r="AHK117" s="37"/>
      <c r="AHL117" s="1"/>
      <c r="AHM117" s="14"/>
      <c r="AHP117" s="37"/>
      <c r="AHQ117" s="37"/>
      <c r="AHR117" s="1"/>
      <c r="AHS117" s="14"/>
      <c r="AHV117" s="37"/>
      <c r="AHW117" s="37"/>
      <c r="AHX117" s="1"/>
      <c r="AHY117" s="14"/>
      <c r="AIB117" s="37"/>
      <c r="AIC117" s="37"/>
      <c r="AID117" s="1"/>
      <c r="AIE117" s="14"/>
      <c r="AIH117" s="37"/>
      <c r="AII117" s="37"/>
      <c r="AIJ117" s="1"/>
      <c r="AIK117" s="14"/>
      <c r="AIN117" s="37"/>
      <c r="AIO117" s="37"/>
      <c r="AIP117" s="1"/>
      <c r="AIQ117" s="14"/>
      <c r="AIT117" s="37"/>
      <c r="AIU117" s="37"/>
      <c r="AIV117" s="1"/>
      <c r="AIW117" s="14"/>
      <c r="AIZ117" s="37"/>
      <c r="AJA117" s="37"/>
      <c r="AJB117" s="1"/>
      <c r="AJC117" s="14"/>
      <c r="AJF117" s="37"/>
      <c r="AJG117" s="37"/>
      <c r="AJH117" s="1"/>
      <c r="AJI117" s="14"/>
      <c r="AJL117" s="37"/>
      <c r="AJM117" s="37"/>
      <c r="AJN117" s="1"/>
      <c r="AJO117" s="14"/>
      <c r="AJR117" s="37"/>
      <c r="AJS117" s="37"/>
      <c r="AJT117" s="1"/>
      <c r="AJU117" s="14"/>
      <c r="AJX117" s="37"/>
      <c r="AJY117" s="37"/>
      <c r="AJZ117" s="1"/>
      <c r="AKA117" s="14"/>
      <c r="AKD117" s="37"/>
      <c r="AKE117" s="37"/>
      <c r="AKF117" s="1"/>
      <c r="AKG117" s="14"/>
      <c r="AKJ117" s="37"/>
      <c r="AKK117" s="37"/>
      <c r="AKL117" s="1"/>
      <c r="AKM117" s="14"/>
      <c r="AKP117" s="37"/>
      <c r="AKQ117" s="37"/>
      <c r="AKR117" s="1"/>
      <c r="AKS117" s="14"/>
      <c r="AKV117" s="37"/>
      <c r="AKW117" s="37"/>
      <c r="AKX117" s="1"/>
      <c r="AKY117" s="14"/>
      <c r="ALB117" s="37"/>
      <c r="ALC117" s="37"/>
      <c r="ALD117" s="1"/>
      <c r="ALE117" s="14"/>
      <c r="ALH117" s="37"/>
      <c r="ALI117" s="37"/>
      <c r="ALJ117" s="1"/>
      <c r="ALK117" s="14"/>
      <c r="ALN117" s="37"/>
      <c r="ALO117" s="37"/>
      <c r="ALP117" s="1"/>
      <c r="ALQ117" s="14"/>
      <c r="ALT117" s="37"/>
      <c r="ALU117" s="37"/>
      <c r="ALV117" s="1"/>
      <c r="ALW117" s="14"/>
      <c r="ALZ117" s="37"/>
      <c r="AMA117" s="37"/>
      <c r="AMB117" s="1"/>
      <c r="AMC117" s="14"/>
      <c r="AMF117" s="37"/>
      <c r="AMG117" s="37"/>
      <c r="AMH117" s="1"/>
      <c r="AMI117" s="14"/>
      <c r="AML117" s="37"/>
      <c r="AMM117" s="37"/>
      <c r="AMN117" s="1"/>
      <c r="AMO117" s="14"/>
      <c r="AMR117" s="37"/>
      <c r="AMS117" s="37"/>
      <c r="AMT117" s="1"/>
      <c r="AMU117" s="14"/>
      <c r="AMX117" s="37"/>
      <c r="AMY117" s="37"/>
      <c r="AMZ117" s="1"/>
      <c r="ANA117" s="14"/>
      <c r="AND117" s="37"/>
      <c r="ANE117" s="37"/>
      <c r="ANF117" s="1"/>
      <c r="ANG117" s="14"/>
      <c r="ANJ117" s="37"/>
      <c r="ANK117" s="37"/>
      <c r="ANL117" s="1"/>
      <c r="ANM117" s="14"/>
      <c r="ANP117" s="37"/>
      <c r="ANQ117" s="37"/>
      <c r="ANR117" s="1"/>
      <c r="ANS117" s="14"/>
      <c r="ANV117" s="37"/>
      <c r="ANW117" s="37"/>
      <c r="ANX117" s="1"/>
      <c r="ANY117" s="14"/>
      <c r="AOB117" s="37"/>
      <c r="AOC117" s="37"/>
      <c r="AOD117" s="1"/>
      <c r="AOE117" s="14"/>
      <c r="AOH117" s="37"/>
      <c r="AOI117" s="37"/>
      <c r="AOJ117" s="1"/>
      <c r="AOK117" s="14"/>
      <c r="AON117" s="37"/>
      <c r="AOO117" s="37"/>
      <c r="AOP117" s="1"/>
      <c r="AOQ117" s="14"/>
      <c r="AOT117" s="37"/>
      <c r="AOU117" s="37"/>
      <c r="AOV117" s="1"/>
      <c r="AOW117" s="14"/>
      <c r="AOZ117" s="37"/>
      <c r="APA117" s="37"/>
      <c r="APB117" s="1"/>
      <c r="APC117" s="14"/>
      <c r="APF117" s="37"/>
      <c r="APG117" s="37"/>
      <c r="APH117" s="1"/>
      <c r="API117" s="14"/>
      <c r="APL117" s="37"/>
      <c r="APM117" s="37"/>
      <c r="APN117" s="1"/>
      <c r="APO117" s="14"/>
      <c r="APR117" s="37"/>
      <c r="APS117" s="37"/>
      <c r="APT117" s="1"/>
      <c r="APU117" s="14"/>
      <c r="APX117" s="37"/>
      <c r="APY117" s="37"/>
      <c r="APZ117" s="1"/>
      <c r="AQA117" s="14"/>
      <c r="AQD117" s="37"/>
      <c r="AQE117" s="37"/>
      <c r="AQF117" s="1"/>
      <c r="AQG117" s="14"/>
      <c r="AQJ117" s="37"/>
      <c r="AQK117" s="37"/>
      <c r="AQL117" s="1"/>
      <c r="AQM117" s="14"/>
      <c r="AQP117" s="37"/>
      <c r="AQQ117" s="37"/>
      <c r="AQR117" s="1"/>
      <c r="AQS117" s="14"/>
      <c r="AQV117" s="37"/>
      <c r="AQW117" s="37"/>
      <c r="AQX117" s="1"/>
    </row>
    <row r="118" spans="1:1023 1026:1142" x14ac:dyDescent="0.2">
      <c r="A118" s="5">
        <v>48791</v>
      </c>
      <c r="B118" s="1">
        <v>2534.2184385040391</v>
      </c>
      <c r="C118" s="170" cm="1">
        <f t="array" aca="1" ref="C118" ca="1">IF(MONTH($A118) = 1, _xlfn.LET(_xlpm.value, RAND(), _xlfn.IFS(_xlpm.value&lt;=0.6, 0.9/12, AND(_xlpm.value&gt;0.6, _xlpm.value&lt;=0.8), 0.36/12, _xlpm.value&gt;0.8, -0.06/12)), C117)</f>
        <v>7.4999999999999997E-2</v>
      </c>
      <c r="D118" t="str">
        <f t="shared" ca="1" si="1193"/>
        <v>No</v>
      </c>
      <c r="E118">
        <f ca="1">COUNTIF(D$4:D118, "Yes")</f>
        <v>5</v>
      </c>
      <c r="F118" s="37">
        <f t="shared" ca="1" si="1392"/>
        <v>1460661.9731083654</v>
      </c>
      <c r="G118" s="37">
        <f t="shared" ca="1" si="1393"/>
        <v>76370.571760743303</v>
      </c>
      <c r="H118" s="64">
        <f t="shared" ca="1" si="994"/>
        <v>1537032.5448691088</v>
      </c>
      <c r="I118" s="170" cm="1">
        <f t="array" aca="1" ref="I118" ca="1">IF(MONTH($A118) = 1, _xlfn.LET(_xlpm.value, RAND(), _xlfn.IFS(_xlpm.value&lt;=0.6, 0.9/12, AND(_xlpm.value&gt;0.6, _xlpm.value&lt;=0.8), 0.36/12, _xlpm.value&gt;0.8, -0.06/12)), I117)</f>
        <v>-5.0000000000000001E-3</v>
      </c>
      <c r="J118" t="str">
        <f t="shared" ca="1" si="1592"/>
        <v>No</v>
      </c>
      <c r="K118">
        <f ca="1">COUNTIF(J$4:J118, "Yes")</f>
        <v>5</v>
      </c>
      <c r="L118" s="37">
        <f t="shared" ca="1" si="1194"/>
        <v>2053381.3880980432</v>
      </c>
      <c r="M118" s="37">
        <f t="shared" ca="1" si="1195"/>
        <v>78799.435492303848</v>
      </c>
      <c r="N118" s="64">
        <f t="shared" ca="1" si="996"/>
        <v>2132180.8235903471</v>
      </c>
      <c r="O118" s="170" cm="1">
        <f t="array" aca="1" ref="O118" ca="1">IF(MONTH($A118) = 1, _xlfn.LET(_xlpm.value, RAND(), _xlfn.IFS(_xlpm.value&lt;=0.6, 0.9/12, AND(_xlpm.value&gt;0.6, _xlpm.value&lt;=0.8), 0.36/12, _xlpm.value&gt;0.8, -0.06/12)), O117)</f>
        <v>7.4999999999999997E-2</v>
      </c>
      <c r="P118" t="str">
        <f t="shared" ca="1" si="1593"/>
        <v>No</v>
      </c>
      <c r="Q118">
        <f ca="1">COUNTIF(P$4:P118, "Yes")</f>
        <v>5</v>
      </c>
      <c r="R118" s="37">
        <f t="shared" ca="1" si="1196"/>
        <v>5643350.8411915181</v>
      </c>
      <c r="S118" s="37">
        <f t="shared" ca="1" si="1197"/>
        <v>63397.17676560922</v>
      </c>
      <c r="T118" s="64">
        <f t="shared" ca="1" si="998"/>
        <v>5706748.0179571277</v>
      </c>
      <c r="U118" s="170" cm="1">
        <f t="array" aca="1" ref="U118" ca="1">IF(MONTH($A118) = 1, _xlfn.LET(_xlpm.value, RAND(), _xlfn.IFS(_xlpm.value&lt;=0.6, 0.9/12, AND(_xlpm.value&gt;0.6, _xlpm.value&lt;=0.8), 0.36/12, _xlpm.value&gt;0.8, -0.06/12)), U117)</f>
        <v>7.4999999999999997E-2</v>
      </c>
      <c r="V118" t="str">
        <f t="shared" ca="1" si="1594"/>
        <v>No</v>
      </c>
      <c r="W118">
        <f ca="1">COUNTIF(V$4:V118, "Yes")</f>
        <v>4</v>
      </c>
      <c r="X118" s="37">
        <f t="shared" ca="1" si="1198"/>
        <v>6387663.533083451</v>
      </c>
      <c r="Y118" s="37">
        <f t="shared" ca="1" si="1199"/>
        <v>72946.409249170261</v>
      </c>
      <c r="Z118" s="64">
        <f t="shared" ca="1" si="1000"/>
        <v>6460609.9423326217</v>
      </c>
      <c r="AA118" s="170" cm="1">
        <f t="array" aca="1" ref="AA118" ca="1">IF(MONTH($A118) = 1, _xlfn.LET(_xlpm.value, RAND(), _xlfn.IFS(_xlpm.value&lt;=0.6, 0.9/12, AND(_xlpm.value&gt;0.6, _xlpm.value&lt;=0.8), 0.36/12, _xlpm.value&gt;0.8, -0.06/12)), AA117)</f>
        <v>7.4999999999999997E-2</v>
      </c>
      <c r="AB118" t="str">
        <f t="shared" ca="1" si="1595"/>
        <v>No</v>
      </c>
      <c r="AC118">
        <f ca="1">COUNTIF(AB$4:AB118, "Yes")</f>
        <v>6</v>
      </c>
      <c r="AD118" s="37">
        <f t="shared" ca="1" si="1200"/>
        <v>11419545.714421537</v>
      </c>
      <c r="AE118" s="37">
        <f t="shared" ca="1" si="1201"/>
        <v>100589.00905016197</v>
      </c>
      <c r="AF118" s="64">
        <f t="shared" ca="1" si="1002"/>
        <v>11520134.723471699</v>
      </c>
      <c r="AG118" s="170" cm="1">
        <f t="array" aca="1" ref="AG118" ca="1">IF(MONTH($A118) = 1, _xlfn.LET(_xlpm.value, RAND(), _xlfn.IFS(_xlpm.value&lt;=0.6, 0.9/12, AND(_xlpm.value&gt;0.6, _xlpm.value&lt;=0.8), 0.36/12, _xlpm.value&gt;0.8, -0.06/12)), AG117)</f>
        <v>-5.0000000000000001E-3</v>
      </c>
      <c r="AH118" t="str">
        <f t="shared" ca="1" si="1596"/>
        <v>No</v>
      </c>
      <c r="AI118">
        <f ca="1">COUNTIF(AH$4:AH118, "Yes")</f>
        <v>8</v>
      </c>
      <c r="AJ118" s="37">
        <f t="shared" ca="1" si="1202"/>
        <v>1387433.2157867148</v>
      </c>
      <c r="AK118" s="37">
        <f t="shared" ca="1" si="1203"/>
        <v>82989.554936852612</v>
      </c>
      <c r="AL118" s="64">
        <f t="shared" ca="1" si="1004"/>
        <v>1470422.7707235673</v>
      </c>
      <c r="AM118" s="170" cm="1">
        <f t="array" aca="1" ref="AM118" ca="1">IF(MONTH($A118) = 1, _xlfn.LET(_xlpm.value, RAND(), _xlfn.IFS(_xlpm.value&lt;=0.6, 0.9/12, AND(_xlpm.value&gt;0.6, _xlpm.value&lt;=0.8), 0.36/12, _xlpm.value&gt;0.8, -0.06/12)), AM117)</f>
        <v>7.4999999999999997E-2</v>
      </c>
      <c r="AN118" t="str">
        <f t="shared" ca="1" si="1597"/>
        <v>No</v>
      </c>
      <c r="AO118">
        <f ca="1">COUNTIF(AN$4:AN118, "Yes")</f>
        <v>6</v>
      </c>
      <c r="AP118" s="37">
        <f t="shared" ca="1" si="1204"/>
        <v>10051743.418134989</v>
      </c>
      <c r="AQ118" s="37">
        <f t="shared" ca="1" si="1205"/>
        <v>92228.234095132575</v>
      </c>
      <c r="AR118" s="64">
        <f t="shared" ca="1" si="1006"/>
        <v>10143971.652230121</v>
      </c>
      <c r="AS118" s="170" cm="1">
        <f t="array" aca="1" ref="AS118" ca="1">IF(MONTH($A118) = 1, _xlfn.LET(_xlpm.value, RAND(), _xlfn.IFS(_xlpm.value&lt;=0.6, 0.9/12, AND(_xlpm.value&gt;0.6, _xlpm.value&lt;=0.8), 0.36/12, _xlpm.value&gt;0.8, -0.06/12)), AS117)</f>
        <v>0.03</v>
      </c>
      <c r="AT118" t="str">
        <f t="shared" ca="1" si="1598"/>
        <v>No</v>
      </c>
      <c r="AU118">
        <f ca="1">COUNTIF(AT$4:AT118, "Yes")</f>
        <v>8</v>
      </c>
      <c r="AV118" s="37">
        <f t="shared" ca="1" si="1206"/>
        <v>1163030.1711990582</v>
      </c>
      <c r="AW118" s="37">
        <f t="shared" ca="1" si="1207"/>
        <v>126501.96642023913</v>
      </c>
      <c r="AX118" s="64">
        <f t="shared" ca="1" si="1008"/>
        <v>1289532.1376192973</v>
      </c>
      <c r="AY118" s="170" cm="1">
        <f t="array" aca="1" ref="AY118" ca="1">IF(MONTH($A118) = 1, _xlfn.LET(_xlpm.value, RAND(), _xlfn.IFS(_xlpm.value&lt;=0.6, 0.9/12, AND(_xlpm.value&gt;0.6, _xlpm.value&lt;=0.8), 0.36/12, _xlpm.value&gt;0.8, -0.06/12)), AY117)</f>
        <v>7.4999999999999997E-2</v>
      </c>
      <c r="AZ118" t="str">
        <f t="shared" ca="1" si="1599"/>
        <v>No</v>
      </c>
      <c r="BA118">
        <f ca="1">COUNTIF(AZ$4:AZ118, "Yes")</f>
        <v>9</v>
      </c>
      <c r="BB118" s="37">
        <f t="shared" ca="1" si="1208"/>
        <v>2197262.2969339448</v>
      </c>
      <c r="BC118" s="37">
        <f t="shared" ca="1" si="1209"/>
        <v>142290.72191884322</v>
      </c>
      <c r="BD118" s="64">
        <f t="shared" ca="1" si="1010"/>
        <v>2339553.018852788</v>
      </c>
      <c r="BE118" s="170" cm="1">
        <f t="array" aca="1" ref="BE118" ca="1">IF(MONTH($A118) = 1, _xlfn.LET(_xlpm.value, RAND(), _xlfn.IFS(_xlpm.value&lt;=0.6, 0.9/12, AND(_xlpm.value&gt;0.6, _xlpm.value&lt;=0.8), 0.36/12, _xlpm.value&gt;0.8, -0.06/12)), BE117)</f>
        <v>0.03</v>
      </c>
      <c r="BF118" t="str">
        <f t="shared" ca="1" si="1600"/>
        <v>No</v>
      </c>
      <c r="BG118">
        <f ca="1">COUNTIF(BF$4:BF118, "Yes")</f>
        <v>3</v>
      </c>
      <c r="BH118" s="37">
        <f t="shared" ca="1" si="1210"/>
        <v>5342749.4254090199</v>
      </c>
      <c r="BI118" s="37">
        <f t="shared" ca="1" si="1211"/>
        <v>39263.632510991847</v>
      </c>
      <c r="BJ118" s="64">
        <f t="shared" ca="1" si="1012"/>
        <v>5382013.0579200117</v>
      </c>
      <c r="BK118" s="170" cm="1">
        <f t="array" aca="1" ref="BK118" ca="1">IF(MONTH($A118) = 1, _xlfn.LET(_xlpm.value, RAND(), _xlfn.IFS(_xlpm.value&lt;=0.6, 0.9/12, AND(_xlpm.value&gt;0.6, _xlpm.value&lt;=0.8), 0.36/12, _xlpm.value&gt;0.8, -0.06/12)), BK117)</f>
        <v>0.03</v>
      </c>
      <c r="BL118" t="str">
        <f t="shared" ca="1" si="1601"/>
        <v>No</v>
      </c>
      <c r="BM118">
        <f ca="1">COUNTIF(BL$4:BL118, "Yes")</f>
        <v>8</v>
      </c>
      <c r="BN118" s="37">
        <f t="shared" ca="1" si="1212"/>
        <v>849592.85535907955</v>
      </c>
      <c r="BO118" s="37">
        <f t="shared" ca="1" si="1213"/>
        <v>118522.53634182473</v>
      </c>
      <c r="BP118" s="64">
        <f t="shared" ca="1" si="1014"/>
        <v>968115.39170090423</v>
      </c>
      <c r="BQ118" s="170" cm="1">
        <f t="array" aca="1" ref="BQ118" ca="1">IF(MONTH($A118) = 1, _xlfn.LET(_xlpm.value, RAND(), _xlfn.IFS(_xlpm.value&lt;=0.6, 0.9/12, AND(_xlpm.value&gt;0.6, _xlpm.value&lt;=0.8), 0.36/12, _xlpm.value&gt;0.8, -0.06/12)), BQ117)</f>
        <v>-5.0000000000000001E-3</v>
      </c>
      <c r="BR118" t="str">
        <f t="shared" ca="1" si="1602"/>
        <v>No</v>
      </c>
      <c r="BS118">
        <f ca="1">COUNTIF(BR$4:BR118, "Yes")</f>
        <v>5</v>
      </c>
      <c r="BT118" s="37">
        <f t="shared" ca="1" si="1214"/>
        <v>1647256.6183991395</v>
      </c>
      <c r="BU118" s="37">
        <f t="shared" ca="1" si="1215"/>
        <v>84844.499211333037</v>
      </c>
      <c r="BV118" s="64">
        <f t="shared" ca="1" si="1016"/>
        <v>1732101.1176104725</v>
      </c>
      <c r="BW118" s="170" cm="1">
        <f t="array" aca="1" ref="BW118" ca="1">IF(MONTH($A118) = 1, _xlfn.LET(_xlpm.value, RAND(), _xlfn.IFS(_xlpm.value&lt;=0.6, 0.9/12, AND(_xlpm.value&gt;0.6, _xlpm.value&lt;=0.8), 0.36/12, _xlpm.value&gt;0.8, -0.06/12)), BW117)</f>
        <v>7.4999999999999997E-2</v>
      </c>
      <c r="BX118" t="str">
        <f t="shared" ca="1" si="1603"/>
        <v>No</v>
      </c>
      <c r="BY118">
        <f ca="1">COUNTIF(BX$4:BX118, "Yes")</f>
        <v>6</v>
      </c>
      <c r="BZ118" s="37">
        <f t="shared" ca="1" si="1216"/>
        <v>1817774.3555636208</v>
      </c>
      <c r="CA118" s="37">
        <f t="shared" ca="1" si="1217"/>
        <v>88847.437816757083</v>
      </c>
      <c r="CB118" s="64">
        <f t="shared" ca="1" si="1018"/>
        <v>1906621.7933803778</v>
      </c>
      <c r="CC118" s="170" cm="1">
        <f t="array" aca="1" ref="CC118" ca="1">IF(MONTH($A118) = 1, _xlfn.LET(_xlpm.value, RAND(), _xlfn.IFS(_xlpm.value&lt;=0.6, 0.9/12, AND(_xlpm.value&gt;0.6, _xlpm.value&lt;=0.8), 0.36/12, _xlpm.value&gt;0.8, -0.06/12)), CC117)</f>
        <v>0.03</v>
      </c>
      <c r="CD118" t="str">
        <f t="shared" ca="1" si="1604"/>
        <v>No</v>
      </c>
      <c r="CE118">
        <f ca="1">COUNTIF(CD$4:CD118, "Yes")</f>
        <v>5</v>
      </c>
      <c r="CF118" s="37">
        <f t="shared" ca="1" si="1218"/>
        <v>4143672.2194339694</v>
      </c>
      <c r="CG118" s="37">
        <f t="shared" ca="1" si="1219"/>
        <v>78152.776620291799</v>
      </c>
      <c r="CH118" s="64">
        <f t="shared" ca="1" si="1020"/>
        <v>4221824.996054261</v>
      </c>
      <c r="CI118" s="170" cm="1">
        <f t="array" aca="1" ref="CI118" ca="1">IF(MONTH($A118) = 1, _xlfn.LET(_xlpm.value, RAND(), _xlfn.IFS(_xlpm.value&lt;=0.6, 0.9/12, AND(_xlpm.value&gt;0.6, _xlpm.value&lt;=0.8), 0.36/12, _xlpm.value&gt;0.8, -0.06/12)), CI117)</f>
        <v>0.03</v>
      </c>
      <c r="CJ118" t="str">
        <f t="shared" ca="1" si="1605"/>
        <v>Yes</v>
      </c>
      <c r="CK118">
        <f ca="1">COUNTIF(CJ$4:CJ118, "Yes")</f>
        <v>7</v>
      </c>
      <c r="CL118" s="37">
        <f t="shared" ca="1" si="1220"/>
        <v>1398578.4309115221</v>
      </c>
      <c r="CM118" s="37">
        <f t="shared" ca="1" si="1221"/>
        <v>105012.30457110355</v>
      </c>
      <c r="CN118" s="64">
        <f t="shared" ca="1" si="1022"/>
        <v>1503590.7354826257</v>
      </c>
      <c r="CO118" s="170" cm="1">
        <f t="array" aca="1" ref="CO118" ca="1">IF(MONTH($A118) = 1, _xlfn.LET(_xlpm.value, RAND(), _xlfn.IFS(_xlpm.value&lt;=0.6, 0.9/12, AND(_xlpm.value&gt;0.6, _xlpm.value&lt;=0.8), 0.36/12, _xlpm.value&gt;0.8, -0.06/12)), CO117)</f>
        <v>7.4999999999999997E-2</v>
      </c>
      <c r="CP118" t="str">
        <f t="shared" ca="1" si="1606"/>
        <v>No</v>
      </c>
      <c r="CQ118">
        <f ca="1">COUNTIF(CP$4:CP118, "Yes")</f>
        <v>6</v>
      </c>
      <c r="CR118" s="37">
        <f t="shared" ca="1" si="1222"/>
        <v>1787399.9722417139</v>
      </c>
      <c r="CS118" s="37">
        <f t="shared" ca="1" si="1223"/>
        <v>57691.683699963294</v>
      </c>
      <c r="CT118" s="64">
        <f t="shared" ca="1" si="1024"/>
        <v>1845091.6559416773</v>
      </c>
      <c r="CU118" s="170" cm="1">
        <f t="array" aca="1" ref="CU118" ca="1">IF(MONTH($A118) = 1, _xlfn.LET(_xlpm.value, RAND(), _xlfn.IFS(_xlpm.value&lt;=0.6, 0.9/12, AND(_xlpm.value&gt;0.6, _xlpm.value&lt;=0.8), 0.36/12, _xlpm.value&gt;0.8, -0.06/12)), CU117)</f>
        <v>7.4999999999999997E-2</v>
      </c>
      <c r="CV118" t="str">
        <f t="shared" ca="1" si="1607"/>
        <v>No</v>
      </c>
      <c r="CW118">
        <f ca="1">COUNTIF(CV$4:CV118, "Yes")</f>
        <v>4</v>
      </c>
      <c r="CX118" s="37">
        <f t="shared" ca="1" si="1224"/>
        <v>12352172.232633859</v>
      </c>
      <c r="CY118" s="37">
        <f t="shared" ca="1" si="1225"/>
        <v>44324.619845293382</v>
      </c>
      <c r="CZ118" s="64">
        <f t="shared" ca="1" si="1026"/>
        <v>12396496.852479152</v>
      </c>
      <c r="DA118" s="170" cm="1">
        <f t="array" aca="1" ref="DA118" ca="1">IF(MONTH($A118) = 1, _xlfn.LET(_xlpm.value, RAND(), _xlfn.IFS(_xlpm.value&lt;=0.6, 0.9/12, AND(_xlpm.value&gt;0.6, _xlpm.value&lt;=0.8), 0.36/12, _xlpm.value&gt;0.8, -0.06/12)), DA117)</f>
        <v>7.4999999999999997E-2</v>
      </c>
      <c r="DB118" t="str">
        <f t="shared" ca="1" si="1608"/>
        <v>No</v>
      </c>
      <c r="DC118">
        <f ca="1">COUNTIF(DB$4:DB118, "Yes")</f>
        <v>8</v>
      </c>
      <c r="DD118" s="37">
        <f t="shared" ca="1" si="1226"/>
        <v>7936877.9490481447</v>
      </c>
      <c r="DE118" s="37">
        <f t="shared" ca="1" si="1227"/>
        <v>113592.02286264156</v>
      </c>
      <c r="DF118" s="64">
        <f t="shared" ca="1" si="1028"/>
        <v>8050469.9719107859</v>
      </c>
      <c r="DG118" s="170" cm="1">
        <f t="array" aca="1" ref="DG118" ca="1">IF(MONTH($A118) = 1, _xlfn.LET(_xlpm.value, RAND(), _xlfn.IFS(_xlpm.value&lt;=0.6, 0.9/12, AND(_xlpm.value&gt;0.6, _xlpm.value&lt;=0.8), 0.36/12, _xlpm.value&gt;0.8, -0.06/12)), DG117)</f>
        <v>7.4999999999999997E-2</v>
      </c>
      <c r="DH118" t="str">
        <f t="shared" ca="1" si="1609"/>
        <v>No</v>
      </c>
      <c r="DI118">
        <f ca="1">COUNTIF(DH$4:DH118, "Yes")</f>
        <v>4</v>
      </c>
      <c r="DJ118" s="37">
        <f t="shared" ca="1" si="1228"/>
        <v>16762021.969217649</v>
      </c>
      <c r="DK118" s="37">
        <f t="shared" ca="1" si="1229"/>
        <v>60300.402903829199</v>
      </c>
      <c r="DL118" s="64">
        <f t="shared" ca="1" si="1030"/>
        <v>16822322.372121479</v>
      </c>
      <c r="DM118" s="170" cm="1">
        <f t="array" aca="1" ref="DM118" ca="1">IF(MONTH($A118) = 1, _xlfn.LET(_xlpm.value, RAND(), _xlfn.IFS(_xlpm.value&lt;=0.6, 0.9/12, AND(_xlpm.value&gt;0.6, _xlpm.value&lt;=0.8), 0.36/12, _xlpm.value&gt;0.8, -0.06/12)), DM117)</f>
        <v>7.4999999999999997E-2</v>
      </c>
      <c r="DN118" t="str">
        <f t="shared" ca="1" si="1610"/>
        <v>No</v>
      </c>
      <c r="DO118">
        <f ca="1">COUNTIF(DN$4:DN118, "Yes")</f>
        <v>7</v>
      </c>
      <c r="DP118" s="37">
        <f t="shared" ca="1" si="1230"/>
        <v>13739786.985360716</v>
      </c>
      <c r="DQ118" s="37">
        <f t="shared" ca="1" si="1231"/>
        <v>83048.336310691244</v>
      </c>
      <c r="DR118" s="64">
        <f t="shared" ca="1" si="1032"/>
        <v>13822835.321671408</v>
      </c>
      <c r="DS118" s="170" cm="1">
        <f t="array" aca="1" ref="DS118" ca="1">IF(MONTH($A118) = 1, _xlfn.LET(_xlpm.value, RAND(), _xlfn.IFS(_xlpm.value&lt;=0.6, 0.9/12, AND(_xlpm.value&gt;0.6, _xlpm.value&lt;=0.8), 0.36/12, _xlpm.value&gt;0.8, -0.06/12)), DS117)</f>
        <v>7.4999999999999997E-2</v>
      </c>
      <c r="DT118" t="str">
        <f t="shared" ca="1" si="1611"/>
        <v>No</v>
      </c>
      <c r="DU118">
        <f ca="1">COUNTIF(DT$4:DT118, "Yes")</f>
        <v>8</v>
      </c>
      <c r="DV118" s="37">
        <f t="shared" ca="1" si="1232"/>
        <v>1478267.8384426357</v>
      </c>
      <c r="DW118" s="37">
        <f t="shared" ca="1" si="1233"/>
        <v>107581.72005085192</v>
      </c>
      <c r="DX118" s="64">
        <f t="shared" ca="1" si="1034"/>
        <v>1585849.5584934875</v>
      </c>
      <c r="DY118" s="170" cm="1">
        <f t="array" aca="1" ref="DY118" ca="1">IF(MONTH($A118) = 1, _xlfn.LET(_xlpm.value, RAND(), _xlfn.IFS(_xlpm.value&lt;=0.6, 0.9/12, AND(_xlpm.value&gt;0.6, _xlpm.value&lt;=0.8), 0.36/12, _xlpm.value&gt;0.8, -0.06/12)), DY117)</f>
        <v>7.4999999999999997E-2</v>
      </c>
      <c r="DZ118" t="str">
        <f t="shared" ca="1" si="1612"/>
        <v>No</v>
      </c>
      <c r="EA118">
        <f ca="1">COUNTIF(DZ$4:DZ118, "Yes")</f>
        <v>10</v>
      </c>
      <c r="EB118" s="37">
        <f t="shared" ca="1" si="1234"/>
        <v>3404841.0193685638</v>
      </c>
      <c r="EC118" s="37">
        <f t="shared" ca="1" si="1235"/>
        <v>150268.49534283535</v>
      </c>
      <c r="ED118" s="64">
        <f t="shared" ca="1" si="1036"/>
        <v>3555109.5147113991</v>
      </c>
      <c r="EE118" s="170" cm="1">
        <f t="array" aca="1" ref="EE118" ca="1">IF(MONTH($A118) = 1, _xlfn.LET(_xlpm.value, RAND(), _xlfn.IFS(_xlpm.value&lt;=0.6, 0.9/12, AND(_xlpm.value&gt;0.6, _xlpm.value&lt;=0.8), 0.36/12, _xlpm.value&gt;0.8, -0.06/12)), EE117)</f>
        <v>0.03</v>
      </c>
      <c r="EF118" t="str">
        <f t="shared" ca="1" si="1613"/>
        <v>No</v>
      </c>
      <c r="EG118">
        <f ca="1">COUNTIF(EF$4:EF118, "Yes")</f>
        <v>3</v>
      </c>
      <c r="EH118" s="37">
        <f t="shared" ca="1" si="1236"/>
        <v>2211564.5745826866</v>
      </c>
      <c r="EI118" s="37">
        <f t="shared" ca="1" si="1237"/>
        <v>59602.572267270843</v>
      </c>
      <c r="EJ118" s="64">
        <f t="shared" ca="1" si="1038"/>
        <v>2271167.1468499573</v>
      </c>
      <c r="EK118" s="170" cm="1">
        <f t="array" aca="1" ref="EK118" ca="1">IF(MONTH($A118) = 1, _xlfn.LET(_xlpm.value, RAND(), _xlfn.IFS(_xlpm.value&lt;=0.6, 0.9/12, AND(_xlpm.value&gt;0.6, _xlpm.value&lt;=0.8), 0.36/12, _xlpm.value&gt;0.8, -0.06/12)), EK117)</f>
        <v>7.4999999999999997E-2</v>
      </c>
      <c r="EL118" t="str">
        <f t="shared" ca="1" si="1614"/>
        <v>No</v>
      </c>
      <c r="EM118">
        <f ca="1">COUNTIF(EL$4:EL118, "Yes")</f>
        <v>8</v>
      </c>
      <c r="EN118" s="37">
        <f t="shared" ca="1" si="1238"/>
        <v>3957490.6487503015</v>
      </c>
      <c r="EO118" s="37">
        <f t="shared" ca="1" si="1239"/>
        <v>109802.1302505863</v>
      </c>
      <c r="EP118" s="64">
        <f t="shared" ca="1" si="1040"/>
        <v>4067292.7790008876</v>
      </c>
      <c r="EQ118" s="170" cm="1">
        <f t="array" aca="1" ref="EQ118" ca="1">IF(MONTH($A118) = 1, _xlfn.LET(_xlpm.value, RAND(), _xlfn.IFS(_xlpm.value&lt;=0.6, 0.9/12, AND(_xlpm.value&gt;0.6, _xlpm.value&lt;=0.8), 0.36/12, _xlpm.value&gt;0.8, -0.06/12)), EQ117)</f>
        <v>7.4999999999999997E-2</v>
      </c>
      <c r="ER118" t="str">
        <f t="shared" ca="1" si="1615"/>
        <v>No</v>
      </c>
      <c r="ES118">
        <f ca="1">COUNTIF(ER$4:ER118, "Yes")</f>
        <v>5</v>
      </c>
      <c r="ET118" s="37">
        <f t="shared" ca="1" si="1240"/>
        <v>7049868.8024524637</v>
      </c>
      <c r="EU118" s="37">
        <f t="shared" ca="1" si="1241"/>
        <v>37226.819328842583</v>
      </c>
      <c r="EV118" s="64">
        <f t="shared" ca="1" si="1042"/>
        <v>7087095.6217813063</v>
      </c>
      <c r="EW118" s="170" cm="1">
        <f t="array" aca="1" ref="EW118" ca="1">IF(MONTH($A118) = 1, _xlfn.LET(_xlpm.value, RAND(), _xlfn.IFS(_xlpm.value&lt;=0.6, 0.9/12, AND(_xlpm.value&gt;0.6, _xlpm.value&lt;=0.8), 0.36/12, _xlpm.value&gt;0.8, -0.06/12)), EW117)</f>
        <v>-5.0000000000000001E-3</v>
      </c>
      <c r="EX118" t="str">
        <f t="shared" ca="1" si="1616"/>
        <v>No</v>
      </c>
      <c r="EY118">
        <f ca="1">COUNTIF(EX$4:EX118, "Yes")</f>
        <v>4</v>
      </c>
      <c r="EZ118" s="37">
        <f t="shared" ca="1" si="1242"/>
        <v>7041687.3055317206</v>
      </c>
      <c r="FA118" s="37">
        <f t="shared" ca="1" si="1243"/>
        <v>57667.166179749715</v>
      </c>
      <c r="FB118" s="64">
        <f t="shared" ca="1" si="1044"/>
        <v>7099354.4717114707</v>
      </c>
      <c r="FC118" s="170" cm="1">
        <f t="array" aca="1" ref="FC118" ca="1">IF(MONTH($A118) = 1, _xlfn.LET(_xlpm.value, RAND(), _xlfn.IFS(_xlpm.value&lt;=0.6, 0.9/12, AND(_xlpm.value&gt;0.6, _xlpm.value&lt;=0.8), 0.36/12, _xlpm.value&gt;0.8, -0.06/12)), FC117)</f>
        <v>7.4999999999999997E-2</v>
      </c>
      <c r="FD118" t="str">
        <f t="shared" ca="1" si="1617"/>
        <v>No</v>
      </c>
      <c r="FE118">
        <f ca="1">COUNTIF(FD$4:FD118, "Yes")</f>
        <v>9</v>
      </c>
      <c r="FF118" s="37">
        <f t="shared" ca="1" si="1244"/>
        <v>8290699.2371455887</v>
      </c>
      <c r="FG118" s="37">
        <f t="shared" ca="1" si="1245"/>
        <v>125492.22562760391</v>
      </c>
      <c r="FH118" s="64">
        <f t="shared" ca="1" si="1046"/>
        <v>8416191.4627731927</v>
      </c>
      <c r="FI118" s="170" cm="1">
        <f t="array" aca="1" ref="FI118" ca="1">IF(MONTH($A118) = 1, _xlfn.LET(_xlpm.value, RAND(), _xlfn.IFS(_xlpm.value&lt;=0.6, 0.9/12, AND(_xlpm.value&gt;0.6, _xlpm.value&lt;=0.8), 0.36/12, _xlpm.value&gt;0.8, -0.06/12)), FI117)</f>
        <v>7.4999999999999997E-2</v>
      </c>
      <c r="FJ118" t="str">
        <f t="shared" ca="1" si="1618"/>
        <v>No</v>
      </c>
      <c r="FK118">
        <f ca="1">COUNTIF(FJ$4:FJ118, "Yes")</f>
        <v>4</v>
      </c>
      <c r="FL118" s="37">
        <f t="shared" ca="1" si="1246"/>
        <v>6077401.1196605824</v>
      </c>
      <c r="FM118" s="37">
        <f t="shared" ca="1" si="1247"/>
        <v>54266.738556643686</v>
      </c>
      <c r="FN118" s="64">
        <f t="shared" ca="1" si="1048"/>
        <v>6131667.8582172263</v>
      </c>
      <c r="FO118" s="170" cm="1">
        <f t="array" aca="1" ref="FO118" ca="1">IF(MONTH($A118) = 1, _xlfn.LET(_xlpm.value, RAND(), _xlfn.IFS(_xlpm.value&lt;=0.6, 0.9/12, AND(_xlpm.value&gt;0.6, _xlpm.value&lt;=0.8), 0.36/12, _xlpm.value&gt;0.8, -0.06/12)), FO117)</f>
        <v>7.4999999999999997E-2</v>
      </c>
      <c r="FP118" t="str">
        <f t="shared" ca="1" si="1619"/>
        <v>No</v>
      </c>
      <c r="FQ118">
        <f ca="1">COUNTIF(FP$4:FP118, "Yes")</f>
        <v>7</v>
      </c>
      <c r="FR118" s="37">
        <f t="shared" ca="1" si="1248"/>
        <v>20842310.884467352</v>
      </c>
      <c r="FS118" s="37">
        <f t="shared" ca="1" si="1249"/>
        <v>72543.361047993531</v>
      </c>
      <c r="FT118" s="64">
        <f t="shared" ca="1" si="1050"/>
        <v>20914854.245515347</v>
      </c>
      <c r="FU118" s="170" cm="1">
        <f t="array" aca="1" ref="FU118" ca="1">IF(MONTH($A118) = 1, _xlfn.LET(_xlpm.value, RAND(), _xlfn.IFS(_xlpm.value&lt;=0.6, 0.9/12, AND(_xlpm.value&gt;0.6, _xlpm.value&lt;=0.8), 0.36/12, _xlpm.value&gt;0.8, -0.06/12)), FU117)</f>
        <v>7.4999999999999997E-2</v>
      </c>
      <c r="FV118" t="str">
        <f t="shared" ca="1" si="1620"/>
        <v>No</v>
      </c>
      <c r="FW118">
        <f ca="1">COUNTIF(FV$4:FV118, "Yes")</f>
        <v>6</v>
      </c>
      <c r="FX118" s="37">
        <f t="shared" ca="1" si="1250"/>
        <v>5452533.5744018238</v>
      </c>
      <c r="FY118" s="37">
        <f t="shared" ca="1" si="1251"/>
        <v>77416.239317727697</v>
      </c>
      <c r="FZ118" s="64">
        <f t="shared" ca="1" si="1052"/>
        <v>5529949.8137195511</v>
      </c>
      <c r="GA118" s="170" cm="1">
        <f t="array" aca="1" ref="GA118" ca="1">IF(MONTH($A118) = 1, _xlfn.LET(_xlpm.value, RAND(), _xlfn.IFS(_xlpm.value&lt;=0.6, 0.9/12, AND(_xlpm.value&gt;0.6, _xlpm.value&lt;=0.8), 0.36/12, _xlpm.value&gt;0.8, -0.06/12)), GA117)</f>
        <v>7.4999999999999997E-2</v>
      </c>
      <c r="GB118" t="str">
        <f t="shared" ca="1" si="1621"/>
        <v>No</v>
      </c>
      <c r="GC118">
        <f ca="1">COUNTIF(GB$4:GB118, "Yes")</f>
        <v>6</v>
      </c>
      <c r="GD118" s="37">
        <f t="shared" ca="1" si="1252"/>
        <v>5860966.9471896011</v>
      </c>
      <c r="GE118" s="37">
        <f t="shared" ca="1" si="1253"/>
        <v>73405.425386259871</v>
      </c>
      <c r="GF118" s="64">
        <f t="shared" ca="1" si="1054"/>
        <v>5934372.3725758614</v>
      </c>
      <c r="GG118" s="170" cm="1">
        <f t="array" aca="1" ref="GG118" ca="1">IF(MONTH($A118) = 1, _xlfn.LET(_xlpm.value, RAND(), _xlfn.IFS(_xlpm.value&lt;=0.6, 0.9/12, AND(_xlpm.value&gt;0.6, _xlpm.value&lt;=0.8), 0.36/12, _xlpm.value&gt;0.8, -0.06/12)), GG117)</f>
        <v>0.03</v>
      </c>
      <c r="GH118" t="str">
        <f t="shared" ca="1" si="1622"/>
        <v>No</v>
      </c>
      <c r="GI118">
        <f ca="1">COUNTIF(GH$4:GH118, "Yes")</f>
        <v>8</v>
      </c>
      <c r="GJ118" s="37">
        <f t="shared" ca="1" si="1254"/>
        <v>1265916.6379297602</v>
      </c>
      <c r="GK118" s="37">
        <f t="shared" ca="1" si="1255"/>
        <v>50221.878797622754</v>
      </c>
      <c r="GL118" s="64">
        <f t="shared" ca="1" si="1056"/>
        <v>1316138.516727383</v>
      </c>
      <c r="GM118" s="170" cm="1">
        <f t="array" aca="1" ref="GM118" ca="1">IF(MONTH($A118) = 1, _xlfn.LET(_xlpm.value, RAND(), _xlfn.IFS(_xlpm.value&lt;=0.6, 0.9/12, AND(_xlpm.value&gt;0.6, _xlpm.value&lt;=0.8), 0.36/12, _xlpm.value&gt;0.8, -0.06/12)), GM117)</f>
        <v>-5.0000000000000001E-3</v>
      </c>
      <c r="GN118" t="str">
        <f t="shared" ca="1" si="1623"/>
        <v>No</v>
      </c>
      <c r="GO118">
        <f ca="1">COUNTIF(GN$4:GN118, "Yes")</f>
        <v>4</v>
      </c>
      <c r="GP118" s="37">
        <f t="shared" ca="1" si="1256"/>
        <v>4517729.8944737511</v>
      </c>
      <c r="GQ118" s="37">
        <f t="shared" ca="1" si="1257"/>
        <v>55866.240408511221</v>
      </c>
      <c r="GR118" s="64">
        <f t="shared" ca="1" si="1058"/>
        <v>4573596.134882262</v>
      </c>
      <c r="GS118" s="170" cm="1">
        <f t="array" aca="1" ref="GS118" ca="1">IF(MONTH($A118) = 1, _xlfn.LET(_xlpm.value, RAND(), _xlfn.IFS(_xlpm.value&lt;=0.6, 0.9/12, AND(_xlpm.value&gt;0.6, _xlpm.value&lt;=0.8), 0.36/12, _xlpm.value&gt;0.8, -0.06/12)), GS117)</f>
        <v>7.4999999999999997E-2</v>
      </c>
      <c r="GT118" t="str">
        <f t="shared" ca="1" si="1624"/>
        <v>No</v>
      </c>
      <c r="GU118">
        <f ca="1">COUNTIF(GT$4:GT118, "Yes")</f>
        <v>2</v>
      </c>
      <c r="GV118" s="37">
        <f t="shared" ca="1" si="1258"/>
        <v>5419716.225082241</v>
      </c>
      <c r="GW118" s="37">
        <f t="shared" ca="1" si="1259"/>
        <v>14135.132490082342</v>
      </c>
      <c r="GX118" s="64">
        <f t="shared" ca="1" si="1060"/>
        <v>5433851.3575723236</v>
      </c>
      <c r="GY118" s="170" cm="1">
        <f t="array" aca="1" ref="GY118" ca="1">IF(MONTH($A118) = 1, _xlfn.LET(_xlpm.value, RAND(), _xlfn.IFS(_xlpm.value&lt;=0.6, 0.9/12, AND(_xlpm.value&gt;0.6, _xlpm.value&lt;=0.8), 0.36/12, _xlpm.value&gt;0.8, -0.06/12)), GY117)</f>
        <v>7.4999999999999997E-2</v>
      </c>
      <c r="GZ118" t="str">
        <f t="shared" ca="1" si="1625"/>
        <v>No</v>
      </c>
      <c r="HA118">
        <f ca="1">COUNTIF(GZ$4:GZ118, "Yes")</f>
        <v>4</v>
      </c>
      <c r="HB118" s="37">
        <f t="shared" ca="1" si="1260"/>
        <v>22985949.069567475</v>
      </c>
      <c r="HC118" s="37">
        <f t="shared" ca="1" si="1261"/>
        <v>73917.167096571851</v>
      </c>
      <c r="HD118" s="64">
        <f t="shared" ca="1" si="1062"/>
        <v>23059866.236664046</v>
      </c>
      <c r="HE118" s="170" cm="1">
        <f t="array" aca="1" ref="HE118" ca="1">IF(MONTH($A118) = 1, _xlfn.LET(_xlpm.value, RAND(), _xlfn.IFS(_xlpm.value&lt;=0.6, 0.9/12, AND(_xlpm.value&gt;0.6, _xlpm.value&lt;=0.8), 0.36/12, _xlpm.value&gt;0.8, -0.06/12)), HE117)</f>
        <v>-5.0000000000000001E-3</v>
      </c>
      <c r="HF118" t="str">
        <f t="shared" ca="1" si="1626"/>
        <v>No</v>
      </c>
      <c r="HG118">
        <f ca="1">COUNTIF(HF$4:HF118, "Yes")</f>
        <v>5</v>
      </c>
      <c r="HH118" s="37">
        <f t="shared" ca="1" si="1262"/>
        <v>3330074.2335132272</v>
      </c>
      <c r="HI118" s="37">
        <f t="shared" ca="1" si="1263"/>
        <v>71320.736838294455</v>
      </c>
      <c r="HJ118" s="64">
        <f t="shared" ca="1" si="1064"/>
        <v>3401394.9703515219</v>
      </c>
      <c r="HK118" s="170" cm="1">
        <f t="array" aca="1" ref="HK118" ca="1">IF(MONTH($A118) = 1, _xlfn.LET(_xlpm.value, RAND(), _xlfn.IFS(_xlpm.value&lt;=0.6, 0.9/12, AND(_xlpm.value&gt;0.6, _xlpm.value&lt;=0.8), 0.36/12, _xlpm.value&gt;0.8, -0.06/12)), HK117)</f>
        <v>0.03</v>
      </c>
      <c r="HL118" t="str">
        <f t="shared" ca="1" si="1627"/>
        <v>No</v>
      </c>
      <c r="HM118">
        <f ca="1">COUNTIF(HL$4:HL118, "Yes")</f>
        <v>6</v>
      </c>
      <c r="HN118" s="37">
        <f t="shared" ca="1" si="1264"/>
        <v>6257057.1726857256</v>
      </c>
      <c r="HO118" s="37">
        <f t="shared" ca="1" si="1265"/>
        <v>59622.119506587696</v>
      </c>
      <c r="HP118" s="64">
        <f t="shared" ca="1" si="1066"/>
        <v>6316679.2921923129</v>
      </c>
      <c r="HQ118" s="170" cm="1">
        <f t="array" aca="1" ref="HQ118" ca="1">IF(MONTH($A118) = 1, _xlfn.LET(_xlpm.value, RAND(), _xlfn.IFS(_xlpm.value&lt;=0.6, 0.9/12, AND(_xlpm.value&gt;0.6, _xlpm.value&lt;=0.8), 0.36/12, _xlpm.value&gt;0.8, -0.06/12)), HQ117)</f>
        <v>7.4999999999999997E-2</v>
      </c>
      <c r="HR118" t="str">
        <f t="shared" ca="1" si="1628"/>
        <v>No</v>
      </c>
      <c r="HS118">
        <f ca="1">COUNTIF(HR$4:HR118, "Yes")</f>
        <v>5</v>
      </c>
      <c r="HT118" s="37">
        <f t="shared" ca="1" si="1266"/>
        <v>3497635.4789449023</v>
      </c>
      <c r="HU118" s="37">
        <f t="shared" ca="1" si="1267"/>
        <v>72643.284368729583</v>
      </c>
      <c r="HV118" s="64">
        <f t="shared" ca="1" si="1068"/>
        <v>3570278.763313632</v>
      </c>
      <c r="HW118" s="170" cm="1">
        <f t="array" aca="1" ref="HW118" ca="1">IF(MONTH($A118) = 1, _xlfn.LET(_xlpm.value, RAND(), _xlfn.IFS(_xlpm.value&lt;=0.6, 0.9/12, AND(_xlpm.value&gt;0.6, _xlpm.value&lt;=0.8), 0.36/12, _xlpm.value&gt;0.8, -0.06/12)), HW117)</f>
        <v>7.4999999999999997E-2</v>
      </c>
      <c r="HX118" t="str">
        <f t="shared" ca="1" si="1629"/>
        <v>No</v>
      </c>
      <c r="HY118">
        <f ca="1">COUNTIF(HX$4:HX118, "Yes")</f>
        <v>6</v>
      </c>
      <c r="HZ118" s="37">
        <f t="shared" ca="1" si="1268"/>
        <v>15822626.4143929</v>
      </c>
      <c r="IA118" s="37">
        <f t="shared" ca="1" si="1269"/>
        <v>97025.238487318114</v>
      </c>
      <c r="IB118" s="64">
        <f t="shared" ca="1" si="1070"/>
        <v>15919651.652880218</v>
      </c>
      <c r="IC118" s="170" cm="1">
        <f t="array" aca="1" ref="IC118" ca="1">IF(MONTH($A118) = 1, _xlfn.LET(_xlpm.value, RAND(), _xlfn.IFS(_xlpm.value&lt;=0.6, 0.9/12, AND(_xlpm.value&gt;0.6, _xlpm.value&lt;=0.8), 0.36/12, _xlpm.value&gt;0.8, -0.06/12)), IC117)</f>
        <v>-5.0000000000000001E-3</v>
      </c>
      <c r="ID118" t="str">
        <f t="shared" ca="1" si="1630"/>
        <v>No</v>
      </c>
      <c r="IE118">
        <f ca="1">COUNTIF(ID$4:ID118, "Yes")</f>
        <v>5</v>
      </c>
      <c r="IF118" s="37">
        <f t="shared" ca="1" si="1270"/>
        <v>12197240.186391233</v>
      </c>
      <c r="IG118" s="37">
        <f t="shared" ca="1" si="1271"/>
        <v>73061.076799646631</v>
      </c>
      <c r="IH118" s="64">
        <f t="shared" ca="1" si="1072"/>
        <v>12270301.263190879</v>
      </c>
      <c r="II118" s="170" cm="1">
        <f t="array" aca="1" ref="II118" ca="1">IF(MONTH($A118) = 1, _xlfn.LET(_xlpm.value, RAND(), _xlfn.IFS(_xlpm.value&lt;=0.6, 0.9/12, AND(_xlpm.value&gt;0.6, _xlpm.value&lt;=0.8), 0.36/12, _xlpm.value&gt;0.8, -0.06/12)), II117)</f>
        <v>7.4999999999999997E-2</v>
      </c>
      <c r="IJ118" t="str">
        <f t="shared" ca="1" si="1631"/>
        <v>No</v>
      </c>
      <c r="IK118">
        <f ca="1">COUNTIF(IJ$4:IJ118, "Yes")</f>
        <v>8</v>
      </c>
      <c r="IL118" s="37">
        <f t="shared" ca="1" si="1272"/>
        <v>3708773.4590444714</v>
      </c>
      <c r="IM118" s="37">
        <f t="shared" ca="1" si="1273"/>
        <v>126086.0694055468</v>
      </c>
      <c r="IN118" s="64">
        <f t="shared" ca="1" si="1074"/>
        <v>3834859.5284500183</v>
      </c>
      <c r="IO118" s="170" cm="1">
        <f t="array" aca="1" ref="IO118" ca="1">IF(MONTH($A118) = 1, _xlfn.LET(_xlpm.value, RAND(), _xlfn.IFS(_xlpm.value&lt;=0.6, 0.9/12, AND(_xlpm.value&gt;0.6, _xlpm.value&lt;=0.8), 0.36/12, _xlpm.value&gt;0.8, -0.06/12)), IO117)</f>
        <v>-5.0000000000000001E-3</v>
      </c>
      <c r="IP118" t="str">
        <f t="shared" ca="1" si="1632"/>
        <v>No</v>
      </c>
      <c r="IQ118">
        <f ca="1">COUNTIF(IP$4:IP118, "Yes")</f>
        <v>6</v>
      </c>
      <c r="IR118" s="37">
        <f t="shared" ca="1" si="1274"/>
        <v>1813600.8545950246</v>
      </c>
      <c r="IS118" s="37">
        <f t="shared" ca="1" si="1275"/>
        <v>97486.592800439859</v>
      </c>
      <c r="IT118" s="64">
        <f t="shared" ca="1" si="1076"/>
        <v>1911087.4473954644</v>
      </c>
      <c r="IU118" s="170" cm="1">
        <f t="array" aca="1" ref="IU118" ca="1">IF(MONTH($A118) = 1, _xlfn.LET(_xlpm.value, RAND(), _xlfn.IFS(_xlpm.value&lt;=0.6, 0.9/12, AND(_xlpm.value&gt;0.6, _xlpm.value&lt;=0.8), 0.36/12, _xlpm.value&gt;0.8, -0.06/12)), IU117)</f>
        <v>7.4999999999999997E-2</v>
      </c>
      <c r="IV118" t="str">
        <f t="shared" ca="1" si="1633"/>
        <v>No</v>
      </c>
      <c r="IW118">
        <f ca="1">COUNTIF(IV$4:IV118, "Yes")</f>
        <v>6</v>
      </c>
      <c r="IX118" s="37">
        <f t="shared" ca="1" si="1276"/>
        <v>4040562.95102272</v>
      </c>
      <c r="IY118" s="37">
        <f t="shared" ca="1" si="1277"/>
        <v>98849.005142049355</v>
      </c>
      <c r="IZ118" s="64">
        <f t="shared" ca="1" si="1078"/>
        <v>4139411.9561647694</v>
      </c>
      <c r="JA118" s="170" cm="1">
        <f t="array" aca="1" ref="JA118" ca="1">IF(MONTH($A118) = 1, _xlfn.LET(_xlpm.value, RAND(), _xlfn.IFS(_xlpm.value&lt;=0.6, 0.9/12, AND(_xlpm.value&gt;0.6, _xlpm.value&lt;=0.8), 0.36/12, _xlpm.value&gt;0.8, -0.06/12)), JA117)</f>
        <v>7.4999999999999997E-2</v>
      </c>
      <c r="JB118" t="str">
        <f t="shared" ca="1" si="1634"/>
        <v>No</v>
      </c>
      <c r="JC118">
        <f ca="1">COUNTIF(JB$4:JB118, "Yes")</f>
        <v>6</v>
      </c>
      <c r="JD118" s="37">
        <f t="shared" ca="1" si="1278"/>
        <v>1298018.6009226099</v>
      </c>
      <c r="JE118" s="37">
        <f t="shared" ca="1" si="1279"/>
        <v>93820.840759227838</v>
      </c>
      <c r="JF118" s="64">
        <f t="shared" ca="1" si="1080"/>
        <v>1391839.4416818377</v>
      </c>
      <c r="JG118" s="170" cm="1">
        <f t="array" aca="1" ref="JG118" ca="1">IF(MONTH($A118) = 1, _xlfn.LET(_xlpm.value, RAND(), _xlfn.IFS(_xlpm.value&lt;=0.6, 0.9/12, AND(_xlpm.value&gt;0.6, _xlpm.value&lt;=0.8), 0.36/12, _xlpm.value&gt;0.8, -0.06/12)), JG117)</f>
        <v>7.4999999999999997E-2</v>
      </c>
      <c r="JH118" t="str">
        <f t="shared" ca="1" si="1635"/>
        <v>No</v>
      </c>
      <c r="JI118">
        <f ca="1">COUNTIF(JH$4:JH118, "Yes")</f>
        <v>5</v>
      </c>
      <c r="JJ118" s="37">
        <f t="shared" ca="1" si="1280"/>
        <v>20831908.652118322</v>
      </c>
      <c r="JK118" s="37">
        <f t="shared" ca="1" si="1281"/>
        <v>49292.921032777151</v>
      </c>
      <c r="JL118" s="64">
        <f t="shared" ca="1" si="1082"/>
        <v>20881201.5731511</v>
      </c>
      <c r="JM118" s="170" cm="1">
        <f t="array" aca="1" ref="JM118" ca="1">IF(MONTH($A118) = 1, _xlfn.LET(_xlpm.value, RAND(), _xlfn.IFS(_xlpm.value&lt;=0.6, 0.9/12, AND(_xlpm.value&gt;0.6, _xlpm.value&lt;=0.8), 0.36/12, _xlpm.value&gt;0.8, -0.06/12)), JM117)</f>
        <v>7.4999999999999997E-2</v>
      </c>
      <c r="JN118" t="str">
        <f t="shared" ca="1" si="1636"/>
        <v>No</v>
      </c>
      <c r="JO118">
        <f ca="1">COUNTIF(JN$4:JN118, "Yes")</f>
        <v>9</v>
      </c>
      <c r="JP118" s="37">
        <f t="shared" ca="1" si="1282"/>
        <v>3156088.8545079008</v>
      </c>
      <c r="JQ118" s="37">
        <f t="shared" ca="1" si="1283"/>
        <v>152155.84880368569</v>
      </c>
      <c r="JR118" s="64">
        <f t="shared" ca="1" si="1084"/>
        <v>3308244.7033115863</v>
      </c>
      <c r="JS118" s="170" cm="1">
        <f t="array" aca="1" ref="JS118" ca="1">IF(MONTH($A118) = 1, _xlfn.LET(_xlpm.value, RAND(), _xlfn.IFS(_xlpm.value&lt;=0.6, 0.9/12, AND(_xlpm.value&gt;0.6, _xlpm.value&lt;=0.8), 0.36/12, _xlpm.value&gt;0.8, -0.06/12)), JS117)</f>
        <v>7.4999999999999997E-2</v>
      </c>
      <c r="JT118" t="str">
        <f t="shared" ca="1" si="1637"/>
        <v>No</v>
      </c>
      <c r="JU118">
        <f ca="1">COUNTIF(JT$4:JT118, "Yes")</f>
        <v>5</v>
      </c>
      <c r="JV118" s="37">
        <f t="shared" ca="1" si="1284"/>
        <v>10396341.374566248</v>
      </c>
      <c r="JW118" s="37">
        <f t="shared" ca="1" si="1285"/>
        <v>51087.292329219788</v>
      </c>
      <c r="JX118" s="64">
        <f t="shared" ca="1" si="1086"/>
        <v>10447428.666895468</v>
      </c>
      <c r="JY118" s="170" cm="1">
        <f t="array" aca="1" ref="JY118" ca="1">IF(MONTH($A118) = 1, _xlfn.LET(_xlpm.value, RAND(), _xlfn.IFS(_xlpm.value&lt;=0.6, 0.9/12, AND(_xlpm.value&gt;0.6, _xlpm.value&lt;=0.8), 0.36/12, _xlpm.value&gt;0.8, -0.06/12)), JY117)</f>
        <v>7.4999999999999997E-2</v>
      </c>
      <c r="JZ118" t="str">
        <f t="shared" ca="1" si="1638"/>
        <v>No</v>
      </c>
      <c r="KA118">
        <f ca="1">COUNTIF(JZ$4:JZ118, "Yes")</f>
        <v>7</v>
      </c>
      <c r="KB118" s="37">
        <f t="shared" ca="1" si="1286"/>
        <v>10154247.495110536</v>
      </c>
      <c r="KC118" s="37">
        <f t="shared" ca="1" si="1287"/>
        <v>79358.885023128343</v>
      </c>
      <c r="KD118" s="64">
        <f t="shared" ca="1" si="1088"/>
        <v>10233606.380133664</v>
      </c>
      <c r="KE118" s="170" cm="1">
        <f t="array" aca="1" ref="KE118" ca="1">IF(MONTH($A118) = 1, _xlfn.LET(_xlpm.value, RAND(), _xlfn.IFS(_xlpm.value&lt;=0.6, 0.9/12, AND(_xlpm.value&gt;0.6, _xlpm.value&lt;=0.8), 0.36/12, _xlpm.value&gt;0.8, -0.06/12)), KE117)</f>
        <v>7.4999999999999997E-2</v>
      </c>
      <c r="KF118" t="str">
        <f t="shared" ca="1" si="1639"/>
        <v>No</v>
      </c>
      <c r="KG118">
        <f ca="1">COUNTIF(KF$4:KF118, "Yes")</f>
        <v>4</v>
      </c>
      <c r="KH118" s="37">
        <f t="shared" ca="1" si="1288"/>
        <v>1957364.50397841</v>
      </c>
      <c r="KI118" s="37">
        <f t="shared" ca="1" si="1289"/>
        <v>53229.491361149157</v>
      </c>
      <c r="KJ118" s="64">
        <f t="shared" ca="1" si="1090"/>
        <v>2010593.9953395592</v>
      </c>
      <c r="KK118" s="170" cm="1">
        <f t="array" aca="1" ref="KK118" ca="1">IF(MONTH($A118) = 1, _xlfn.LET(_xlpm.value, RAND(), _xlfn.IFS(_xlpm.value&lt;=0.6, 0.9/12, AND(_xlpm.value&gt;0.6, _xlpm.value&lt;=0.8), 0.36/12, _xlpm.value&gt;0.8, -0.06/12)), KK117)</f>
        <v>7.4999999999999997E-2</v>
      </c>
      <c r="KL118" t="str">
        <f t="shared" ca="1" si="1640"/>
        <v>No</v>
      </c>
      <c r="KM118">
        <f ca="1">COUNTIF(KL$4:KL118, "Yes")</f>
        <v>6</v>
      </c>
      <c r="KN118" s="37">
        <f t="shared" ca="1" si="1290"/>
        <v>7825550.7921304582</v>
      </c>
      <c r="KO118" s="37">
        <f t="shared" ca="1" si="1291"/>
        <v>61994.67927951568</v>
      </c>
      <c r="KP118" s="64">
        <f t="shared" ca="1" si="1092"/>
        <v>7887545.4714099737</v>
      </c>
      <c r="KQ118" s="170" cm="1">
        <f t="array" aca="1" ref="KQ118" ca="1">IF(MONTH($A118) = 1, _xlfn.LET(_xlpm.value, RAND(), _xlfn.IFS(_xlpm.value&lt;=0.6, 0.9/12, AND(_xlpm.value&gt;0.6, _xlpm.value&lt;=0.8), 0.36/12, _xlpm.value&gt;0.8, -0.06/12)), KQ117)</f>
        <v>7.4999999999999997E-2</v>
      </c>
      <c r="KR118" t="str">
        <f t="shared" ca="1" si="1641"/>
        <v>No</v>
      </c>
      <c r="KS118">
        <f ca="1">COUNTIF(KR$4:KR118, "Yes")</f>
        <v>5</v>
      </c>
      <c r="KT118" s="37">
        <f t="shared" ca="1" si="1292"/>
        <v>2570956.96577843</v>
      </c>
      <c r="KU118" s="37">
        <f t="shared" ca="1" si="1293"/>
        <v>69819.862363525637</v>
      </c>
      <c r="KV118" s="64">
        <f t="shared" ca="1" si="1094"/>
        <v>2640776.8281419557</v>
      </c>
      <c r="KW118" s="170" cm="1">
        <f t="array" aca="1" ref="KW118" ca="1">IF(MONTH($A118) = 1, _xlfn.LET(_xlpm.value, RAND(), _xlfn.IFS(_xlpm.value&lt;=0.6, 0.9/12, AND(_xlpm.value&gt;0.6, _xlpm.value&lt;=0.8), 0.36/12, _xlpm.value&gt;0.8, -0.06/12)), KW117)</f>
        <v>7.4999999999999997E-2</v>
      </c>
      <c r="KX118" t="str">
        <f t="shared" ca="1" si="1642"/>
        <v>Yes</v>
      </c>
      <c r="KY118">
        <f ca="1">COUNTIF(KX$4:KX118, "Yes")</f>
        <v>5</v>
      </c>
      <c r="KZ118" s="37">
        <f t="shared" ca="1" si="1294"/>
        <v>2519676.6241271626</v>
      </c>
      <c r="LA118" s="37">
        <f t="shared" ca="1" si="1295"/>
        <v>69933.066722798088</v>
      </c>
      <c r="LB118" s="64">
        <f t="shared" ca="1" si="1096"/>
        <v>2589609.6908499608</v>
      </c>
      <c r="LC118" s="170" cm="1">
        <f t="array" aca="1" ref="LC118" ca="1">IF(MONTH($A118) = 1, _xlfn.LET(_xlpm.value, RAND(), _xlfn.IFS(_xlpm.value&lt;=0.6, 0.9/12, AND(_xlpm.value&gt;0.6, _xlpm.value&lt;=0.8), 0.36/12, _xlpm.value&gt;0.8, -0.06/12)), LC117)</f>
        <v>7.4999999999999997E-2</v>
      </c>
      <c r="LD118" t="str">
        <f t="shared" ca="1" si="1643"/>
        <v>No</v>
      </c>
      <c r="LE118">
        <f ca="1">COUNTIF(LD$4:LD118, "Yes")</f>
        <v>5</v>
      </c>
      <c r="LF118" s="37">
        <f t="shared" ca="1" si="1296"/>
        <v>3423445.4974780646</v>
      </c>
      <c r="LG118" s="37">
        <f t="shared" ca="1" si="1297"/>
        <v>44701.841346441644</v>
      </c>
      <c r="LH118" s="64">
        <f t="shared" ca="1" si="1098"/>
        <v>3468147.3388245064</v>
      </c>
      <c r="LI118" s="170" cm="1">
        <f t="array" aca="1" ref="LI118" ca="1">IF(MONTH($A118) = 1, _xlfn.LET(_xlpm.value, RAND(), _xlfn.IFS(_xlpm.value&lt;=0.6, 0.9/12, AND(_xlpm.value&gt;0.6, _xlpm.value&lt;=0.8), 0.36/12, _xlpm.value&gt;0.8, -0.06/12)), LI117)</f>
        <v>7.4999999999999997E-2</v>
      </c>
      <c r="LJ118" t="str">
        <f t="shared" ca="1" si="1644"/>
        <v>Yes</v>
      </c>
      <c r="LK118">
        <f ca="1">COUNTIF(LJ$4:LJ118, "Yes")</f>
        <v>7</v>
      </c>
      <c r="LL118" s="37">
        <f t="shared" ca="1" si="1298"/>
        <v>4557820.3290838925</v>
      </c>
      <c r="LM118" s="37">
        <f t="shared" ca="1" si="1299"/>
        <v>95633.353806664294</v>
      </c>
      <c r="LN118" s="64">
        <f t="shared" ca="1" si="1100"/>
        <v>4653453.6828905568</v>
      </c>
      <c r="LO118" s="170" cm="1">
        <f t="array" aca="1" ref="LO118" ca="1">IF(MONTH($A118) = 1, _xlfn.LET(_xlpm.value, RAND(), _xlfn.IFS(_xlpm.value&lt;=0.6, 0.9/12, AND(_xlpm.value&gt;0.6, _xlpm.value&lt;=0.8), 0.36/12, _xlpm.value&gt;0.8, -0.06/12)), LO117)</f>
        <v>7.4999999999999997E-2</v>
      </c>
      <c r="LP118" t="str">
        <f t="shared" ca="1" si="1645"/>
        <v>No</v>
      </c>
      <c r="LQ118">
        <f ca="1">COUNTIF(LP$4:LP118, "Yes")</f>
        <v>10</v>
      </c>
      <c r="LR118" s="37">
        <f t="shared" ca="1" si="1300"/>
        <v>1039237.7196478874</v>
      </c>
      <c r="LS118" s="37">
        <f t="shared" ca="1" si="1301"/>
        <v>126826.74753869615</v>
      </c>
      <c r="LT118" s="64">
        <f t="shared" ca="1" si="1102"/>
        <v>1166064.4671865834</v>
      </c>
      <c r="LU118" s="170" cm="1">
        <f t="array" aca="1" ref="LU118" ca="1">IF(MONTH($A118) = 1, _xlfn.LET(_xlpm.value, RAND(), _xlfn.IFS(_xlpm.value&lt;=0.6, 0.9/12, AND(_xlpm.value&gt;0.6, _xlpm.value&lt;=0.8), 0.36/12, _xlpm.value&gt;0.8, -0.06/12)), LU117)</f>
        <v>7.4999999999999997E-2</v>
      </c>
      <c r="LV118" t="str">
        <f t="shared" ca="1" si="1646"/>
        <v>No</v>
      </c>
      <c r="LW118">
        <f ca="1">COUNTIF(LV$4:LV118, "Yes")</f>
        <v>4</v>
      </c>
      <c r="LX118" s="37">
        <f t="shared" ca="1" si="1302"/>
        <v>21545578.988951895</v>
      </c>
      <c r="LY118" s="37">
        <f t="shared" ca="1" si="1303"/>
        <v>57461.602628470871</v>
      </c>
      <c r="LZ118" s="64">
        <f t="shared" ca="1" si="1104"/>
        <v>21603040.591580365</v>
      </c>
      <c r="MA118" s="170" cm="1">
        <f t="array" aca="1" ref="MA118" ca="1">IF(MONTH($A118) = 1, _xlfn.LET(_xlpm.value, RAND(), _xlfn.IFS(_xlpm.value&lt;=0.6, 0.9/12, AND(_xlpm.value&gt;0.6, _xlpm.value&lt;=0.8), 0.36/12, _xlpm.value&gt;0.8, -0.06/12)), MA117)</f>
        <v>7.4999999999999997E-2</v>
      </c>
      <c r="MB118" t="str">
        <f t="shared" ca="1" si="1647"/>
        <v>No</v>
      </c>
      <c r="MC118">
        <f ca="1">COUNTIF(MB$4:MB118, "Yes")</f>
        <v>6</v>
      </c>
      <c r="MD118" s="37">
        <f t="shared" ca="1" si="1304"/>
        <v>2188244.4524024026</v>
      </c>
      <c r="ME118" s="37">
        <f t="shared" ca="1" si="1305"/>
        <v>67515.494299845741</v>
      </c>
      <c r="MF118" s="64">
        <f t="shared" ca="1" si="1106"/>
        <v>2255759.9467022484</v>
      </c>
      <c r="MG118" s="170" cm="1">
        <f t="array" aca="1" ref="MG118" ca="1">IF(MONTH($A118) = 1, _xlfn.LET(_xlpm.value, RAND(), _xlfn.IFS(_xlpm.value&lt;=0.6, 0.9/12, AND(_xlpm.value&gt;0.6, _xlpm.value&lt;=0.8), 0.36/12, _xlpm.value&gt;0.8, -0.06/12)), MG117)</f>
        <v>7.4999999999999997E-2</v>
      </c>
      <c r="MH118" t="str">
        <f t="shared" ca="1" si="1648"/>
        <v>No</v>
      </c>
      <c r="MI118">
        <f ca="1">COUNTIF(MH$4:MH118, "Yes")</f>
        <v>9</v>
      </c>
      <c r="MJ118" s="37">
        <f t="shared" ca="1" si="1306"/>
        <v>3793108.3703561248</v>
      </c>
      <c r="MK118" s="37">
        <f t="shared" ca="1" si="1307"/>
        <v>104024.16146281135</v>
      </c>
      <c r="ML118" s="64">
        <f t="shared" ca="1" si="1108"/>
        <v>3897132.5318189361</v>
      </c>
      <c r="MM118" s="170" cm="1">
        <f t="array" aca="1" ref="MM118" ca="1">IF(MONTH($A118) = 1, _xlfn.LET(_xlpm.value, RAND(), _xlfn.IFS(_xlpm.value&lt;=0.6, 0.9/12, AND(_xlpm.value&gt;0.6, _xlpm.value&lt;=0.8), 0.36/12, _xlpm.value&gt;0.8, -0.06/12)), MM117)</f>
        <v>7.4999999999999997E-2</v>
      </c>
      <c r="MN118" t="str">
        <f t="shared" ca="1" si="1649"/>
        <v>Yes</v>
      </c>
      <c r="MO118">
        <f ca="1">COUNTIF(MN$4:MN118, "Yes")</f>
        <v>9</v>
      </c>
      <c r="MP118" s="37">
        <f t="shared" ca="1" si="1308"/>
        <v>4150620.804305085</v>
      </c>
      <c r="MQ118" s="37">
        <f t="shared" ca="1" si="1309"/>
        <v>138838.29252208024</v>
      </c>
      <c r="MR118" s="64">
        <f t="shared" ca="1" si="1110"/>
        <v>4289459.0968271652</v>
      </c>
      <c r="MS118" s="170" cm="1">
        <f t="array" aca="1" ref="MS118" ca="1">IF(MONTH($A118) = 1, _xlfn.LET(_xlpm.value, RAND(), _xlfn.IFS(_xlpm.value&lt;=0.6, 0.9/12, AND(_xlpm.value&gt;0.6, _xlpm.value&lt;=0.8), 0.36/12, _xlpm.value&gt;0.8, -0.06/12)), MS117)</f>
        <v>7.4999999999999997E-2</v>
      </c>
      <c r="MT118" t="str">
        <f t="shared" ca="1" si="1650"/>
        <v>No</v>
      </c>
      <c r="MU118">
        <f ca="1">COUNTIF(MT$4:MT118, "Yes")</f>
        <v>9</v>
      </c>
      <c r="MV118" s="37">
        <f t="shared" ca="1" si="1310"/>
        <v>2535853.6030249596</v>
      </c>
      <c r="MW118" s="37">
        <f t="shared" ca="1" si="1311"/>
        <v>161117.84108505686</v>
      </c>
      <c r="MX118" s="64">
        <f t="shared" ca="1" si="1112"/>
        <v>2696971.4441100163</v>
      </c>
      <c r="MY118" s="170" cm="1">
        <f t="array" aca="1" ref="MY118" ca="1">IF(MONTH($A118) = 1, _xlfn.LET(_xlpm.value, RAND(), _xlfn.IFS(_xlpm.value&lt;=0.6, 0.9/12, AND(_xlpm.value&gt;0.6, _xlpm.value&lt;=0.8), 0.36/12, _xlpm.value&gt;0.8, -0.06/12)), MY117)</f>
        <v>7.4999999999999997E-2</v>
      </c>
      <c r="MZ118" t="str">
        <f t="shared" ca="1" si="1651"/>
        <v>No</v>
      </c>
      <c r="NA118">
        <f ca="1">COUNTIF(MZ$4:MZ118, "Yes")</f>
        <v>5</v>
      </c>
      <c r="NB118" s="37">
        <f t="shared" ca="1" si="1312"/>
        <v>45641683.198988482</v>
      </c>
      <c r="NC118" s="37">
        <f t="shared" ca="1" si="1313"/>
        <v>55991.898376521276</v>
      </c>
      <c r="ND118" s="64">
        <f t="shared" ca="1" si="1114"/>
        <v>45697675.097365007</v>
      </c>
      <c r="NE118" s="170" cm="1">
        <f t="array" aca="1" ref="NE118" ca="1">IF(MONTH($A118) = 1, _xlfn.LET(_xlpm.value, RAND(), _xlfn.IFS(_xlpm.value&lt;=0.6, 0.9/12, AND(_xlpm.value&gt;0.6, _xlpm.value&lt;=0.8), 0.36/12, _xlpm.value&gt;0.8, -0.06/12)), NE117)</f>
        <v>7.4999999999999997E-2</v>
      </c>
      <c r="NF118" t="str">
        <f t="shared" ca="1" si="1652"/>
        <v>No</v>
      </c>
      <c r="NG118">
        <f ca="1">COUNTIF(NF$4:NF118, "Yes")</f>
        <v>3</v>
      </c>
      <c r="NH118" s="37">
        <f t="shared" ca="1" si="1314"/>
        <v>7311322.4043442234</v>
      </c>
      <c r="NI118" s="37">
        <f t="shared" ca="1" si="1315"/>
        <v>47861.951458053692</v>
      </c>
      <c r="NJ118" s="64">
        <f t="shared" ca="1" si="1116"/>
        <v>7359184.3558022771</v>
      </c>
      <c r="NK118" s="170" cm="1">
        <f t="array" aca="1" ref="NK118" ca="1">IF(MONTH($A118) = 1, _xlfn.LET(_xlpm.value, RAND(), _xlfn.IFS(_xlpm.value&lt;=0.6, 0.9/12, AND(_xlpm.value&gt;0.6, _xlpm.value&lt;=0.8), 0.36/12, _xlpm.value&gt;0.8, -0.06/12)), NK117)</f>
        <v>-5.0000000000000001E-3</v>
      </c>
      <c r="NL118" t="str">
        <f t="shared" ca="1" si="1653"/>
        <v>No</v>
      </c>
      <c r="NM118">
        <f ca="1">COUNTIF(NL$4:NL118, "Yes")</f>
        <v>7</v>
      </c>
      <c r="NN118" s="37">
        <f t="shared" ca="1" si="1316"/>
        <v>1628652.5323680304</v>
      </c>
      <c r="NO118" s="37">
        <f t="shared" ca="1" si="1317"/>
        <v>114245.35834976676</v>
      </c>
      <c r="NP118" s="64">
        <f t="shared" ca="1" si="1118"/>
        <v>1742897.8907177972</v>
      </c>
      <c r="NQ118" s="170" cm="1">
        <f t="array" aca="1" ref="NQ118" ca="1">IF(MONTH($A118) = 1, _xlfn.LET(_xlpm.value, RAND(), _xlfn.IFS(_xlpm.value&lt;=0.6, 0.9/12, AND(_xlpm.value&gt;0.6, _xlpm.value&lt;=0.8), 0.36/12, _xlpm.value&gt;0.8, -0.06/12)), NQ117)</f>
        <v>-5.0000000000000001E-3</v>
      </c>
      <c r="NR118" t="str">
        <f t="shared" ca="1" si="1654"/>
        <v>No</v>
      </c>
      <c r="NS118">
        <f ca="1">COUNTIF(NR$4:NR118, "Yes")</f>
        <v>7</v>
      </c>
      <c r="NT118" s="37">
        <f t="shared" ca="1" si="1318"/>
        <v>543207.56977263035</v>
      </c>
      <c r="NU118" s="37">
        <f t="shared" ca="1" si="1319"/>
        <v>103836.36425444703</v>
      </c>
      <c r="NV118" s="64">
        <f t="shared" ca="1" si="1120"/>
        <v>647043.9340270774</v>
      </c>
      <c r="NW118" s="170" cm="1">
        <f t="array" aca="1" ref="NW118" ca="1">IF(MONTH($A118) = 1, _xlfn.LET(_xlpm.value, RAND(), _xlfn.IFS(_xlpm.value&lt;=0.6, 0.9/12, AND(_xlpm.value&gt;0.6, _xlpm.value&lt;=0.8), 0.36/12, _xlpm.value&gt;0.8, -0.06/12)), NW117)</f>
        <v>0.03</v>
      </c>
      <c r="NX118" t="str">
        <f t="shared" ca="1" si="1655"/>
        <v>No</v>
      </c>
      <c r="NY118">
        <f ca="1">COUNTIF(NX$4:NX118, "Yes")</f>
        <v>8</v>
      </c>
      <c r="NZ118" s="37">
        <f t="shared" ca="1" si="1320"/>
        <v>1795976.2881791797</v>
      </c>
      <c r="OA118" s="37">
        <f t="shared" ca="1" si="1321"/>
        <v>138165.75574050544</v>
      </c>
      <c r="OB118" s="64">
        <f t="shared" ca="1" si="1122"/>
        <v>1934142.0439196851</v>
      </c>
      <c r="OC118" s="170" cm="1">
        <f t="array" aca="1" ref="OC118" ca="1">IF(MONTH($A118) = 1, _xlfn.LET(_xlpm.value, RAND(), _xlfn.IFS(_xlpm.value&lt;=0.6, 0.9/12, AND(_xlpm.value&gt;0.6, _xlpm.value&lt;=0.8), 0.36/12, _xlpm.value&gt;0.8, -0.06/12)), OC117)</f>
        <v>0.03</v>
      </c>
      <c r="OD118" t="str">
        <f t="shared" ca="1" si="1656"/>
        <v>No</v>
      </c>
      <c r="OE118">
        <f ca="1">COUNTIF(OD$4:OD118, "Yes")</f>
        <v>7</v>
      </c>
      <c r="OF118" s="37">
        <f t="shared" ca="1" si="1322"/>
        <v>978428.62263710459</v>
      </c>
      <c r="OG118" s="37">
        <f t="shared" ca="1" si="1323"/>
        <v>88676.401197670537</v>
      </c>
      <c r="OH118" s="64">
        <f t="shared" ca="1" si="1124"/>
        <v>1067105.0238347752</v>
      </c>
      <c r="OI118" s="170" cm="1">
        <f t="array" aca="1" ref="OI118" ca="1">IF(MONTH($A118) = 1, _xlfn.LET(_xlpm.value, RAND(), _xlfn.IFS(_xlpm.value&lt;=0.6, 0.9/12, AND(_xlpm.value&gt;0.6, _xlpm.value&lt;=0.8), 0.36/12, _xlpm.value&gt;0.8, -0.06/12)), OI117)</f>
        <v>7.4999999999999997E-2</v>
      </c>
      <c r="OJ118" t="str">
        <f t="shared" ca="1" si="1657"/>
        <v>No</v>
      </c>
      <c r="OK118">
        <f ca="1">COUNTIF(OJ$4:OJ118, "Yes")</f>
        <v>11</v>
      </c>
      <c r="OL118" s="37">
        <f t="shared" ca="1" si="1324"/>
        <v>7944913.4965296984</v>
      </c>
      <c r="OM118" s="37">
        <f t="shared" ca="1" si="1325"/>
        <v>160534.00076112145</v>
      </c>
      <c r="ON118" s="64">
        <f t="shared" ca="1" si="1126"/>
        <v>8105447.4972908199</v>
      </c>
      <c r="OO118" s="170" cm="1">
        <f t="array" aca="1" ref="OO118" ca="1">IF(MONTH($A118) = 1, _xlfn.LET(_xlpm.value, RAND(), _xlfn.IFS(_xlpm.value&lt;=0.6, 0.9/12, AND(_xlpm.value&gt;0.6, _xlpm.value&lt;=0.8), 0.36/12, _xlpm.value&gt;0.8, -0.06/12)), OO117)</f>
        <v>-5.0000000000000001E-3</v>
      </c>
      <c r="OP118" t="str">
        <f t="shared" ca="1" si="1658"/>
        <v>No</v>
      </c>
      <c r="OQ118">
        <f ca="1">COUNTIF(OP$4:OP118, "Yes")</f>
        <v>7</v>
      </c>
      <c r="OR118" s="37">
        <f t="shared" ca="1" si="1326"/>
        <v>2181236.9844566802</v>
      </c>
      <c r="OS118" s="37">
        <f t="shared" ca="1" si="1327"/>
        <v>89416.528089169238</v>
      </c>
      <c r="OT118" s="64">
        <f t="shared" ca="1" si="1128"/>
        <v>2270653.5125458497</v>
      </c>
      <c r="OU118" s="170" cm="1">
        <f t="array" aca="1" ref="OU118" ca="1">IF(MONTH($A118) = 1, _xlfn.LET(_xlpm.value, RAND(), _xlfn.IFS(_xlpm.value&lt;=0.6, 0.9/12, AND(_xlpm.value&gt;0.6, _xlpm.value&lt;=0.8), 0.36/12, _xlpm.value&gt;0.8, -0.06/12)), OU117)</f>
        <v>7.4999999999999997E-2</v>
      </c>
      <c r="OV118" t="str">
        <f t="shared" ca="1" si="1659"/>
        <v>No</v>
      </c>
      <c r="OW118">
        <f ca="1">COUNTIF(OV$4:OV118, "Yes")</f>
        <v>3</v>
      </c>
      <c r="OX118" s="37">
        <f t="shared" ca="1" si="1328"/>
        <v>22503840.432826951</v>
      </c>
      <c r="OY118" s="37">
        <f t="shared" ca="1" si="1329"/>
        <v>48116.682587857351</v>
      </c>
      <c r="OZ118" s="64">
        <f t="shared" ca="1" si="1130"/>
        <v>22551957.115414809</v>
      </c>
      <c r="PA118" s="170" cm="1">
        <f t="array" aca="1" ref="PA118" ca="1">IF(MONTH($A118) = 1, _xlfn.LET(_xlpm.value, RAND(), _xlfn.IFS(_xlpm.value&lt;=0.6, 0.9/12, AND(_xlpm.value&gt;0.6, _xlpm.value&lt;=0.8), 0.36/12, _xlpm.value&gt;0.8, -0.06/12)), PA117)</f>
        <v>-5.0000000000000001E-3</v>
      </c>
      <c r="PB118" t="str">
        <f t="shared" ca="1" si="1660"/>
        <v>No</v>
      </c>
      <c r="PC118">
        <f ca="1">COUNTIF(PB$4:PB118, "Yes")</f>
        <v>7</v>
      </c>
      <c r="PD118" s="37">
        <f t="shared" ca="1" si="1330"/>
        <v>1449192.5659379587</v>
      </c>
      <c r="PE118" s="37">
        <f t="shared" ca="1" si="1331"/>
        <v>94845.724329668694</v>
      </c>
      <c r="PF118" s="64">
        <f t="shared" ca="1" si="1132"/>
        <v>1544038.2902676275</v>
      </c>
      <c r="PG118" s="170" cm="1">
        <f t="array" aca="1" ref="PG118" ca="1">IF(MONTH($A118) = 1, _xlfn.LET(_xlpm.value, RAND(), _xlfn.IFS(_xlpm.value&lt;=0.6, 0.9/12, AND(_xlpm.value&gt;0.6, _xlpm.value&lt;=0.8), 0.36/12, _xlpm.value&gt;0.8, -0.06/12)), PG117)</f>
        <v>7.4999999999999997E-2</v>
      </c>
      <c r="PH118" t="str">
        <f t="shared" ca="1" si="1661"/>
        <v>No</v>
      </c>
      <c r="PI118">
        <f ca="1">COUNTIF(PH$4:PH118, "Yes")</f>
        <v>9</v>
      </c>
      <c r="PJ118" s="37">
        <f t="shared" ca="1" si="1332"/>
        <v>1405198.511843516</v>
      </c>
      <c r="PK118" s="37">
        <f t="shared" ca="1" si="1333"/>
        <v>129045.62497315014</v>
      </c>
      <c r="PL118" s="64">
        <f t="shared" ca="1" si="1134"/>
        <v>1534244.1368166662</v>
      </c>
      <c r="PM118" s="170" cm="1">
        <f t="array" aca="1" ref="PM118" ca="1">IF(MONTH($A118) = 1, _xlfn.LET(_xlpm.value, RAND(), _xlfn.IFS(_xlpm.value&lt;=0.6, 0.9/12, AND(_xlpm.value&gt;0.6, _xlpm.value&lt;=0.8), 0.36/12, _xlpm.value&gt;0.8, -0.06/12)), PM117)</f>
        <v>7.4999999999999997E-2</v>
      </c>
      <c r="PN118" t="str">
        <f t="shared" ca="1" si="1662"/>
        <v>No</v>
      </c>
      <c r="PO118">
        <f ca="1">COUNTIF(PN$4:PN118, "Yes")</f>
        <v>3</v>
      </c>
      <c r="PP118" s="37">
        <f t="shared" ca="1" si="1334"/>
        <v>7499994.5132134464</v>
      </c>
      <c r="PQ118" s="37">
        <f t="shared" ca="1" si="1335"/>
        <v>49536.763400318792</v>
      </c>
      <c r="PR118" s="64">
        <f t="shared" ca="1" si="1136"/>
        <v>7549531.2766137654</v>
      </c>
      <c r="PS118" s="170" cm="1">
        <f t="array" aca="1" ref="PS118" ca="1">IF(MONTH($A118) = 1, _xlfn.LET(_xlpm.value, RAND(), _xlfn.IFS(_xlpm.value&lt;=0.6, 0.9/12, AND(_xlpm.value&gt;0.6, _xlpm.value&lt;=0.8), 0.36/12, _xlpm.value&gt;0.8, -0.06/12)), PS117)</f>
        <v>-5.0000000000000001E-3</v>
      </c>
      <c r="PT118" t="str">
        <f t="shared" ca="1" si="1663"/>
        <v>No</v>
      </c>
      <c r="PU118">
        <f ca="1">COUNTIF(PT$4:PT118, "Yes")</f>
        <v>4</v>
      </c>
      <c r="PV118" s="37">
        <f t="shared" ca="1" si="1336"/>
        <v>5235972.0418306561</v>
      </c>
      <c r="PW118" s="37">
        <f t="shared" ca="1" si="1337"/>
        <v>64266.544301153168</v>
      </c>
      <c r="PX118" s="64">
        <f t="shared" ca="1" si="1138"/>
        <v>5300238.5861318093</v>
      </c>
      <c r="PY118" s="170" cm="1">
        <f t="array" aca="1" ref="PY118" ca="1">IF(MONTH($A118) = 1, _xlfn.LET(_xlpm.value, RAND(), _xlfn.IFS(_xlpm.value&lt;=0.6, 0.9/12, AND(_xlpm.value&gt;0.6, _xlpm.value&lt;=0.8), 0.36/12, _xlpm.value&gt;0.8, -0.06/12)), PY117)</f>
        <v>7.4999999999999997E-2</v>
      </c>
      <c r="PZ118" t="str">
        <f t="shared" ca="1" si="1664"/>
        <v>No</v>
      </c>
      <c r="QA118">
        <f ca="1">COUNTIF(PZ$4:PZ118, "Yes")</f>
        <v>7</v>
      </c>
      <c r="QB118" s="37">
        <f t="shared" ca="1" si="1338"/>
        <v>8226527.4674299965</v>
      </c>
      <c r="QC118" s="37">
        <f t="shared" ca="1" si="1339"/>
        <v>95859.772536813223</v>
      </c>
      <c r="QD118" s="64">
        <f t="shared" ca="1" si="1140"/>
        <v>8322387.2399668097</v>
      </c>
      <c r="QE118" s="170" cm="1">
        <f t="array" aca="1" ref="QE118" ca="1">IF(MONTH($A118) = 1, _xlfn.LET(_xlpm.value, RAND(), _xlfn.IFS(_xlpm.value&lt;=0.6, 0.9/12, AND(_xlpm.value&gt;0.6, _xlpm.value&lt;=0.8), 0.36/12, _xlpm.value&gt;0.8, -0.06/12)), QE117)</f>
        <v>7.4999999999999997E-2</v>
      </c>
      <c r="QF118" t="str">
        <f t="shared" ca="1" si="1665"/>
        <v>No</v>
      </c>
      <c r="QG118">
        <f ca="1">COUNTIF(QF$4:QF118, "Yes")</f>
        <v>2</v>
      </c>
      <c r="QH118" s="37">
        <f t="shared" ca="1" si="1340"/>
        <v>20900368.634987842</v>
      </c>
      <c r="QI118" s="37">
        <f t="shared" ca="1" si="1341"/>
        <v>26207.034848871121</v>
      </c>
      <c r="QJ118" s="64">
        <f t="shared" ca="1" si="1142"/>
        <v>20926575.669836715</v>
      </c>
      <c r="QK118" s="170" cm="1">
        <f t="array" aca="1" ref="QK118" ca="1">IF(MONTH($A118) = 1, _xlfn.LET(_xlpm.value, RAND(), _xlfn.IFS(_xlpm.value&lt;=0.6, 0.9/12, AND(_xlpm.value&gt;0.6, _xlpm.value&lt;=0.8), 0.36/12, _xlpm.value&gt;0.8, -0.06/12)), QK117)</f>
        <v>7.4999999999999997E-2</v>
      </c>
      <c r="QL118" t="str">
        <f t="shared" ca="1" si="1666"/>
        <v>No</v>
      </c>
      <c r="QM118">
        <f ca="1">COUNTIF(QL$4:QL118, "Yes")</f>
        <v>4</v>
      </c>
      <c r="QN118" s="37">
        <f t="shared" ca="1" si="1342"/>
        <v>12102155.686773831</v>
      </c>
      <c r="QO118" s="37">
        <f t="shared" ca="1" si="1343"/>
        <v>86140.101114123769</v>
      </c>
      <c r="QP118" s="64">
        <f t="shared" ca="1" si="1144"/>
        <v>12188295.787887955</v>
      </c>
      <c r="QQ118" s="170" cm="1">
        <f t="array" aca="1" ref="QQ118" ca="1">IF(MONTH($A118) = 1, _xlfn.LET(_xlpm.value, RAND(), _xlfn.IFS(_xlpm.value&lt;=0.6, 0.9/12, AND(_xlpm.value&gt;0.6, _xlpm.value&lt;=0.8), 0.36/12, _xlpm.value&gt;0.8, -0.06/12)), QQ117)</f>
        <v>7.4999999999999997E-2</v>
      </c>
      <c r="QR118" t="str">
        <f t="shared" ca="1" si="1667"/>
        <v>No</v>
      </c>
      <c r="QS118">
        <f ca="1">COUNTIF(QR$4:QR118, "Yes")</f>
        <v>9</v>
      </c>
      <c r="QT118" s="37">
        <f t="shared" ca="1" si="1344"/>
        <v>5874497.3261394175</v>
      </c>
      <c r="QU118" s="37">
        <f t="shared" ca="1" si="1345"/>
        <v>123037.95962110444</v>
      </c>
      <c r="QV118" s="64">
        <f t="shared" ca="1" si="1146"/>
        <v>5997535.2857605219</v>
      </c>
      <c r="QW118" s="170" cm="1">
        <f t="array" aca="1" ref="QW118" ca="1">IF(MONTH($A118) = 1, _xlfn.LET(_xlpm.value, RAND(), _xlfn.IFS(_xlpm.value&lt;=0.6, 0.9/12, AND(_xlpm.value&gt;0.6, _xlpm.value&lt;=0.8), 0.36/12, _xlpm.value&gt;0.8, -0.06/12)), QW117)</f>
        <v>7.4999999999999997E-2</v>
      </c>
      <c r="QX118" t="str">
        <f t="shared" ca="1" si="1668"/>
        <v>No</v>
      </c>
      <c r="QY118">
        <f ca="1">COUNTIF(QX$4:QX118, "Yes")</f>
        <v>5</v>
      </c>
      <c r="QZ118" s="37">
        <f t="shared" ca="1" si="1346"/>
        <v>11981236.294412682</v>
      </c>
      <c r="RA118" s="37">
        <f t="shared" ca="1" si="1347"/>
        <v>53646.806574548791</v>
      </c>
      <c r="RB118" s="64">
        <f t="shared" ca="1" si="1148"/>
        <v>12034883.100987231</v>
      </c>
      <c r="RC118" s="170" cm="1">
        <f t="array" aca="1" ref="RC118" ca="1">IF(MONTH($A118) = 1, _xlfn.LET(_xlpm.value, RAND(), _xlfn.IFS(_xlpm.value&lt;=0.6, 0.9/12, AND(_xlpm.value&gt;0.6, _xlpm.value&lt;=0.8), 0.36/12, _xlpm.value&gt;0.8, -0.06/12)), RC117)</f>
        <v>0.03</v>
      </c>
      <c r="RD118" t="str">
        <f t="shared" ca="1" si="1669"/>
        <v>No</v>
      </c>
      <c r="RE118">
        <f ca="1">COUNTIF(RD$4:RD118, "Yes")</f>
        <v>3</v>
      </c>
      <c r="RF118" s="37">
        <f t="shared" ca="1" si="1348"/>
        <v>2696602.9952155184</v>
      </c>
      <c r="RG118" s="37">
        <f t="shared" ca="1" si="1349"/>
        <v>56266.675039883972</v>
      </c>
      <c r="RH118" s="64">
        <f t="shared" ca="1" si="1150"/>
        <v>2752869.6702554026</v>
      </c>
      <c r="RI118" s="170" cm="1">
        <f t="array" aca="1" ref="RI118" ca="1">IF(MONTH($A118) = 1, _xlfn.LET(_xlpm.value, RAND(), _xlfn.IFS(_xlpm.value&lt;=0.6, 0.9/12, AND(_xlpm.value&gt;0.6, _xlpm.value&lt;=0.8), 0.36/12, _xlpm.value&gt;0.8, -0.06/12)), RI117)</f>
        <v>-5.0000000000000001E-3</v>
      </c>
      <c r="RJ118" t="str">
        <f t="shared" ca="1" si="1670"/>
        <v>No</v>
      </c>
      <c r="RK118">
        <f ca="1">COUNTIF(RJ$4:RJ118, "Yes")</f>
        <v>3</v>
      </c>
      <c r="RL118" s="37">
        <f t="shared" ca="1" si="1350"/>
        <v>7296159.4293831997</v>
      </c>
      <c r="RM118" s="37">
        <f t="shared" ca="1" si="1351"/>
        <v>55219.217352057611</v>
      </c>
      <c r="RN118" s="64">
        <f t="shared" ca="1" si="1152"/>
        <v>7351378.6467352575</v>
      </c>
      <c r="RO118" s="170" cm="1">
        <f t="array" aca="1" ref="RO118" ca="1">IF(MONTH($A118) = 1, _xlfn.LET(_xlpm.value, RAND(), _xlfn.IFS(_xlpm.value&lt;=0.6, 0.9/12, AND(_xlpm.value&gt;0.6, _xlpm.value&lt;=0.8), 0.36/12, _xlpm.value&gt;0.8, -0.06/12)), RO117)</f>
        <v>-5.0000000000000001E-3</v>
      </c>
      <c r="RP118" t="str">
        <f t="shared" ca="1" si="1671"/>
        <v>No</v>
      </c>
      <c r="RQ118">
        <f ca="1">COUNTIF(RP$4:RP118, "Yes")</f>
        <v>7</v>
      </c>
      <c r="RR118" s="37">
        <f t="shared" ca="1" si="1352"/>
        <v>9231864.0394207742</v>
      </c>
      <c r="RS118" s="37">
        <f t="shared" ca="1" si="1353"/>
        <v>74453.865597868775</v>
      </c>
      <c r="RT118" s="64">
        <f t="shared" ca="1" si="1154"/>
        <v>9306317.9050186425</v>
      </c>
      <c r="RU118" s="170" cm="1">
        <f t="array" aca="1" ref="RU118" ca="1">IF(MONTH($A118) = 1, _xlfn.LET(_xlpm.value, RAND(), _xlfn.IFS(_xlpm.value&lt;=0.6, 0.9/12, AND(_xlpm.value&gt;0.6, _xlpm.value&lt;=0.8), 0.36/12, _xlpm.value&gt;0.8, -0.06/12)), RU117)</f>
        <v>0.03</v>
      </c>
      <c r="RV118" t="str">
        <f t="shared" ca="1" si="1672"/>
        <v>No</v>
      </c>
      <c r="RW118">
        <f ca="1">COUNTIF(RV$4:RV118, "Yes")</f>
        <v>5</v>
      </c>
      <c r="RX118" s="37">
        <f t="shared" ca="1" si="1354"/>
        <v>11669240.077333031</v>
      </c>
      <c r="RY118" s="37">
        <f t="shared" ca="1" si="1355"/>
        <v>67148.047706762023</v>
      </c>
      <c r="RZ118" s="64">
        <f t="shared" ca="1" si="1156"/>
        <v>11736388.125039794</v>
      </c>
      <c r="SA118" s="170" cm="1">
        <f t="array" aca="1" ref="SA118" ca="1">IF(MONTH($A118) = 1, _xlfn.LET(_xlpm.value, RAND(), _xlfn.IFS(_xlpm.value&lt;=0.6, 0.9/12, AND(_xlpm.value&gt;0.6, _xlpm.value&lt;=0.8), 0.36/12, _xlpm.value&gt;0.8, -0.06/12)), SA117)</f>
        <v>7.4999999999999997E-2</v>
      </c>
      <c r="SB118" t="str">
        <f t="shared" ca="1" si="1673"/>
        <v>No</v>
      </c>
      <c r="SC118">
        <f ca="1">COUNTIF(SB$4:SB118, "Yes")</f>
        <v>5</v>
      </c>
      <c r="SD118" s="37">
        <f t="shared" ca="1" si="1356"/>
        <v>807510.72458233591</v>
      </c>
      <c r="SE118" s="37">
        <f t="shared" ca="1" si="1357"/>
        <v>79464.469763864472</v>
      </c>
      <c r="SF118" s="64">
        <f t="shared" ca="1" si="1158"/>
        <v>886975.19434620044</v>
      </c>
      <c r="SG118" s="170" cm="1">
        <f t="array" aca="1" ref="SG118" ca="1">IF(MONTH($A118) = 1, _xlfn.LET(_xlpm.value, RAND(), _xlfn.IFS(_xlpm.value&lt;=0.6, 0.9/12, AND(_xlpm.value&gt;0.6, _xlpm.value&lt;=0.8), 0.36/12, _xlpm.value&gt;0.8, -0.06/12)), SG117)</f>
        <v>7.4999999999999997E-2</v>
      </c>
      <c r="SH118" t="str">
        <f t="shared" ca="1" si="1674"/>
        <v>No</v>
      </c>
      <c r="SI118">
        <f ca="1">COUNTIF(SH$4:SH118, "Yes")</f>
        <v>8</v>
      </c>
      <c r="SJ118" s="37">
        <f t="shared" ca="1" si="1358"/>
        <v>605663.23469363165</v>
      </c>
      <c r="SK118" s="37">
        <f t="shared" ca="1" si="1359"/>
        <v>89650.884578810495</v>
      </c>
      <c r="SL118" s="64">
        <f t="shared" ca="1" si="1160"/>
        <v>695314.11927244219</v>
      </c>
      <c r="SM118" s="170" cm="1">
        <f t="array" aca="1" ref="SM118" ca="1">IF(MONTH($A118) = 1, _xlfn.LET(_xlpm.value, RAND(), _xlfn.IFS(_xlpm.value&lt;=0.6, 0.9/12, AND(_xlpm.value&gt;0.6, _xlpm.value&lt;=0.8), 0.36/12, _xlpm.value&gt;0.8, -0.06/12)), SM117)</f>
        <v>7.4999999999999997E-2</v>
      </c>
      <c r="SN118" t="str">
        <f t="shared" ca="1" si="1675"/>
        <v>Yes</v>
      </c>
      <c r="SO118">
        <f ca="1">COUNTIF(SN$4:SN118, "Yes")</f>
        <v>9</v>
      </c>
      <c r="SP118" s="37">
        <f t="shared" ca="1" si="1360"/>
        <v>3361061.2202401757</v>
      </c>
      <c r="SQ118" s="37">
        <f t="shared" ca="1" si="1361"/>
        <v>104629.89092276155</v>
      </c>
      <c r="SR118" s="64">
        <f t="shared" ca="1" si="1162"/>
        <v>3465691.1111629372</v>
      </c>
      <c r="SS118" s="170" cm="1">
        <f t="array" aca="1" ref="SS118" ca="1">IF(MONTH($A118) = 1, _xlfn.LET(_xlpm.value, RAND(), _xlfn.IFS(_xlpm.value&lt;=0.6, 0.9/12, AND(_xlpm.value&gt;0.6, _xlpm.value&lt;=0.8), 0.36/12, _xlpm.value&gt;0.8, -0.06/12)), SS117)</f>
        <v>0.03</v>
      </c>
      <c r="ST118" t="str">
        <f t="shared" ca="1" si="1676"/>
        <v>No</v>
      </c>
      <c r="SU118">
        <f ca="1">COUNTIF(ST$4:ST118, "Yes")</f>
        <v>5</v>
      </c>
      <c r="SV118" s="37">
        <f t="shared" ca="1" si="1362"/>
        <v>5317476.3433252042</v>
      </c>
      <c r="SW118" s="37">
        <f t="shared" ca="1" si="1363"/>
        <v>67750.809298597043</v>
      </c>
      <c r="SX118" s="64">
        <f t="shared" ca="1" si="1164"/>
        <v>5385227.1526238015</v>
      </c>
      <c r="SY118" s="170" cm="1">
        <f t="array" aca="1" ref="SY118" ca="1">IF(MONTH($A118) = 1, _xlfn.LET(_xlpm.value, RAND(), _xlfn.IFS(_xlpm.value&lt;=0.6, 0.9/12, AND(_xlpm.value&gt;0.6, _xlpm.value&lt;=0.8), 0.36/12, _xlpm.value&gt;0.8, -0.06/12)), SY117)</f>
        <v>7.4999999999999997E-2</v>
      </c>
      <c r="SZ118" t="str">
        <f t="shared" ca="1" si="1677"/>
        <v>No</v>
      </c>
      <c r="TA118">
        <f ca="1">COUNTIF(SZ$4:SZ118, "Yes")</f>
        <v>2</v>
      </c>
      <c r="TB118" s="37">
        <f t="shared" ca="1" si="1364"/>
        <v>2523346.4273075489</v>
      </c>
      <c r="TC118" s="37">
        <f t="shared" ca="1" si="1365"/>
        <v>30224.376205100205</v>
      </c>
      <c r="TD118" s="64">
        <f t="shared" ca="1" si="1166"/>
        <v>2553570.8035126491</v>
      </c>
      <c r="TE118" s="170" cm="1">
        <f t="array" aca="1" ref="TE118" ca="1">IF(MONTH($A118) = 1, _xlfn.LET(_xlpm.value, RAND(), _xlfn.IFS(_xlpm.value&lt;=0.6, 0.9/12, AND(_xlpm.value&gt;0.6, _xlpm.value&lt;=0.8), 0.36/12, _xlpm.value&gt;0.8, -0.06/12)), TE117)</f>
        <v>0.03</v>
      </c>
      <c r="TF118" t="str">
        <f t="shared" ca="1" si="1678"/>
        <v>No</v>
      </c>
      <c r="TG118">
        <f ca="1">COUNTIF(TF$4:TF118, "Yes")</f>
        <v>8</v>
      </c>
      <c r="TH118" s="37">
        <f t="shared" ca="1" si="1366"/>
        <v>4077399.2060521985</v>
      </c>
      <c r="TI118" s="37">
        <f t="shared" ca="1" si="1367"/>
        <v>79671.358561292131</v>
      </c>
      <c r="TJ118" s="64">
        <f t="shared" ca="1" si="1168"/>
        <v>4157070.5646134908</v>
      </c>
      <c r="TK118" s="170" cm="1">
        <f t="array" aca="1" ref="TK118" ca="1">IF(MONTH($A118) = 1, _xlfn.LET(_xlpm.value, RAND(), _xlfn.IFS(_xlpm.value&lt;=0.6, 0.9/12, AND(_xlpm.value&gt;0.6, _xlpm.value&lt;=0.8), 0.36/12, _xlpm.value&gt;0.8, -0.06/12)), TK117)</f>
        <v>0.03</v>
      </c>
      <c r="TL118" t="str">
        <f t="shared" ca="1" si="1679"/>
        <v>No</v>
      </c>
      <c r="TM118">
        <f ca="1">COUNTIF(TL$4:TL118, "Yes")</f>
        <v>6</v>
      </c>
      <c r="TN118" s="37">
        <f t="shared" ca="1" si="1368"/>
        <v>7413089.530320188</v>
      </c>
      <c r="TO118" s="37">
        <f t="shared" ca="1" si="1369"/>
        <v>67316.021518363472</v>
      </c>
      <c r="TP118" s="64">
        <f t="shared" ca="1" si="1170"/>
        <v>7480405.5518385516</v>
      </c>
      <c r="TQ118" s="170" cm="1">
        <f t="array" aca="1" ref="TQ118" ca="1">IF(MONTH($A118) = 1, _xlfn.LET(_xlpm.value, RAND(), _xlfn.IFS(_xlpm.value&lt;=0.6, 0.9/12, AND(_xlpm.value&gt;0.6, _xlpm.value&lt;=0.8), 0.36/12, _xlpm.value&gt;0.8, -0.06/12)), TQ117)</f>
        <v>7.4999999999999997E-2</v>
      </c>
      <c r="TR118" t="str">
        <f t="shared" ca="1" si="1680"/>
        <v>No</v>
      </c>
      <c r="TS118">
        <f ca="1">COUNTIF(TR$4:TR118, "Yes")</f>
        <v>2</v>
      </c>
      <c r="TT118" s="37">
        <f t="shared" ca="1" si="1370"/>
        <v>1595030.1976286513</v>
      </c>
      <c r="TU118" s="37">
        <f t="shared" ca="1" si="1371"/>
        <v>21903.48175723126</v>
      </c>
      <c r="TV118" s="64">
        <f t="shared" ca="1" si="1172"/>
        <v>1616933.6793858826</v>
      </c>
      <c r="TW118" s="170" cm="1">
        <f t="array" aca="1" ref="TW118" ca="1">IF(MONTH($A118) = 1, _xlfn.LET(_xlpm.value, RAND(), _xlfn.IFS(_xlpm.value&lt;=0.6, 0.9/12, AND(_xlpm.value&gt;0.6, _xlpm.value&lt;=0.8), 0.36/12, _xlpm.value&gt;0.8, -0.06/12)), TW117)</f>
        <v>-5.0000000000000001E-3</v>
      </c>
      <c r="TX118" t="str">
        <f t="shared" ca="1" si="1681"/>
        <v>No</v>
      </c>
      <c r="TY118">
        <f ca="1">COUNTIF(TX$4:TX118, "Yes")</f>
        <v>8</v>
      </c>
      <c r="TZ118" s="37">
        <f t="shared" ca="1" si="1372"/>
        <v>4620748.0158083281</v>
      </c>
      <c r="UA118" s="37">
        <f t="shared" ca="1" si="1373"/>
        <v>96458.134145095173</v>
      </c>
      <c r="UB118" s="64">
        <f t="shared" ca="1" si="1174"/>
        <v>4717206.1499534231</v>
      </c>
      <c r="UC118" s="170" cm="1">
        <f t="array" aca="1" ref="UC118" ca="1">IF(MONTH($A118) = 1, _xlfn.LET(_xlpm.value, RAND(), _xlfn.IFS(_xlpm.value&lt;=0.6, 0.9/12, AND(_xlpm.value&gt;0.6, _xlpm.value&lt;=0.8), 0.36/12, _xlpm.value&gt;0.8, -0.06/12)), UC117)</f>
        <v>7.4999999999999997E-2</v>
      </c>
      <c r="UD118" t="str">
        <f t="shared" ca="1" si="1682"/>
        <v>Yes</v>
      </c>
      <c r="UE118">
        <f ca="1">COUNTIF(UD$4:UD118, "Yes")</f>
        <v>10</v>
      </c>
      <c r="UF118" s="37">
        <f t="shared" ca="1" si="1374"/>
        <v>1244861.6464017341</v>
      </c>
      <c r="UG118" s="37">
        <f t="shared" ca="1" si="1375"/>
        <v>111627.77176310468</v>
      </c>
      <c r="UH118" s="64">
        <f t="shared" ca="1" si="1176"/>
        <v>1356489.4181648388</v>
      </c>
      <c r="UI118" s="170" cm="1">
        <f t="array" aca="1" ref="UI118" ca="1">IF(MONTH($A118) = 1, _xlfn.LET(_xlpm.value, RAND(), _xlfn.IFS(_xlpm.value&lt;=0.6, 0.9/12, AND(_xlpm.value&gt;0.6, _xlpm.value&lt;=0.8), 0.36/12, _xlpm.value&gt;0.8, -0.06/12)), UI117)</f>
        <v>7.4999999999999997E-2</v>
      </c>
      <c r="UJ118" t="str">
        <f t="shared" ca="1" si="1683"/>
        <v>No</v>
      </c>
      <c r="UK118">
        <f ca="1">COUNTIF(UJ$4:UJ118, "Yes")</f>
        <v>6</v>
      </c>
      <c r="UL118" s="37">
        <f t="shared" ca="1" si="1376"/>
        <v>19491565.136747114</v>
      </c>
      <c r="UM118" s="37">
        <f t="shared" ca="1" si="1377"/>
        <v>79920.579215857389</v>
      </c>
      <c r="UN118" s="64">
        <f t="shared" ca="1" si="1178"/>
        <v>19571485.715962972</v>
      </c>
      <c r="UO118" s="170" cm="1">
        <f t="array" aca="1" ref="UO118" ca="1">IF(MONTH($A118) = 1, _xlfn.LET(_xlpm.value, RAND(), _xlfn.IFS(_xlpm.value&lt;=0.6, 0.9/12, AND(_xlpm.value&gt;0.6, _xlpm.value&lt;=0.8), 0.36/12, _xlpm.value&gt;0.8, -0.06/12)), UO117)</f>
        <v>0.03</v>
      </c>
      <c r="UP118" t="str">
        <f t="shared" ca="1" si="1684"/>
        <v>No</v>
      </c>
      <c r="UQ118">
        <f ca="1">COUNTIF(UP$4:UP118, "Yes")</f>
        <v>4</v>
      </c>
      <c r="UR118" s="37">
        <f t="shared" ca="1" si="1378"/>
        <v>1715143.2190414593</v>
      </c>
      <c r="US118" s="37">
        <f t="shared" ca="1" si="1379"/>
        <v>68044.766459658669</v>
      </c>
      <c r="UT118" s="64">
        <f t="shared" ca="1" si="1180"/>
        <v>1783187.985501118</v>
      </c>
      <c r="UU118" s="170" cm="1">
        <f t="array" aca="1" ref="UU118" ca="1">IF(MONTH($A118) = 1, _xlfn.LET(_xlpm.value, RAND(), _xlfn.IFS(_xlpm.value&lt;=0.6, 0.9/12, AND(_xlpm.value&gt;0.6, _xlpm.value&lt;=0.8), 0.36/12, _xlpm.value&gt;0.8, -0.06/12)), UU117)</f>
        <v>7.4999999999999997E-2</v>
      </c>
      <c r="UV118" t="str">
        <f t="shared" ca="1" si="1685"/>
        <v>No</v>
      </c>
      <c r="UW118">
        <f ca="1">COUNTIF(UV$4:UV118, "Yes")</f>
        <v>7</v>
      </c>
      <c r="UX118" s="37">
        <f t="shared" ca="1" si="1380"/>
        <v>1837419.6380635705</v>
      </c>
      <c r="UY118" s="37">
        <f t="shared" ca="1" si="1381"/>
        <v>108323.72515391426</v>
      </c>
      <c r="UZ118" s="64">
        <f t="shared" ca="1" si="1182"/>
        <v>1945743.3632174847</v>
      </c>
      <c r="VA118" s="170" cm="1">
        <f t="array" aca="1" ref="VA118" ca="1">IF(MONTH($A118) = 1, _xlfn.LET(_xlpm.value, RAND(), _xlfn.IFS(_xlpm.value&lt;=0.6, 0.9/12, AND(_xlpm.value&gt;0.6, _xlpm.value&lt;=0.8), 0.36/12, _xlpm.value&gt;0.8, -0.06/12)), VA117)</f>
        <v>0.03</v>
      </c>
      <c r="VB118" t="str">
        <f t="shared" ca="1" si="1686"/>
        <v>No</v>
      </c>
      <c r="VC118">
        <f ca="1">COUNTIF(VB$4:VB118, "Yes")</f>
        <v>5</v>
      </c>
      <c r="VD118" s="37">
        <f t="shared" ca="1" si="1382"/>
        <v>9253980.3294298574</v>
      </c>
      <c r="VE118" s="37">
        <f t="shared" ca="1" si="1383"/>
        <v>43598.331780086497</v>
      </c>
      <c r="VF118" s="64">
        <f t="shared" ca="1" si="1184"/>
        <v>9297578.6612099446</v>
      </c>
      <c r="VG118" s="170" cm="1">
        <f t="array" aca="1" ref="VG118" ca="1">IF(MONTH($A118) = 1, _xlfn.LET(_xlpm.value, RAND(), _xlfn.IFS(_xlpm.value&lt;=0.6, 0.9/12, AND(_xlpm.value&gt;0.6, _xlpm.value&lt;=0.8), 0.36/12, _xlpm.value&gt;0.8, -0.06/12)), VG117)</f>
        <v>7.4999999999999997E-2</v>
      </c>
      <c r="VH118" t="str">
        <f t="shared" ca="1" si="1687"/>
        <v>No</v>
      </c>
      <c r="VI118">
        <f ca="1">COUNTIF(VH$4:VH118, "Yes")</f>
        <v>5</v>
      </c>
      <c r="VJ118" s="37">
        <f t="shared" ca="1" si="1384"/>
        <v>13054278.571841123</v>
      </c>
      <c r="VK118" s="37">
        <f t="shared" ca="1" si="1385"/>
        <v>54628.83855773868</v>
      </c>
      <c r="VL118" s="64">
        <f t="shared" ca="1" si="1186"/>
        <v>13108907.410398861</v>
      </c>
      <c r="VM118" s="170" cm="1">
        <f t="array" aca="1" ref="VM118" ca="1">IF(MONTH($A118) = 1, _xlfn.LET(_xlpm.value, RAND(), _xlfn.IFS(_xlpm.value&lt;=0.6, 0.9/12, AND(_xlpm.value&gt;0.6, _xlpm.value&lt;=0.8), 0.36/12, _xlpm.value&gt;0.8, -0.06/12)), VM117)</f>
        <v>-5.0000000000000001E-3</v>
      </c>
      <c r="VN118" t="str">
        <f t="shared" ca="1" si="1688"/>
        <v>No</v>
      </c>
      <c r="VO118">
        <f ca="1">COUNTIF(VN$4:VN118, "Yes")</f>
        <v>6</v>
      </c>
      <c r="VP118" s="37">
        <f t="shared" ca="1" si="1386"/>
        <v>7533643.3824621281</v>
      </c>
      <c r="VQ118" s="37">
        <f t="shared" ca="1" si="1387"/>
        <v>68374.402331900623</v>
      </c>
      <c r="VR118" s="64">
        <f t="shared" ca="1" si="1188"/>
        <v>7602017.7847940288</v>
      </c>
      <c r="VS118" s="170" cm="1">
        <f t="array" aca="1" ref="VS118" ca="1">IF(MONTH($A118) = 1, _xlfn.LET(_xlpm.value, RAND(), _xlfn.IFS(_xlpm.value&lt;=0.6, 0.9/12, AND(_xlpm.value&gt;0.6, _xlpm.value&lt;=0.8), 0.36/12, _xlpm.value&gt;0.8, -0.06/12)), VS117)</f>
        <v>-5.0000000000000001E-3</v>
      </c>
      <c r="VT118" t="str">
        <f t="shared" ca="1" si="1689"/>
        <v>No</v>
      </c>
      <c r="VU118">
        <f ca="1">COUNTIF(VT$4:VT118, "Yes")</f>
        <v>4</v>
      </c>
      <c r="VV118" s="37">
        <f t="shared" ca="1" si="1388"/>
        <v>2574282.5688633341</v>
      </c>
      <c r="VW118" s="37">
        <f t="shared" ca="1" si="1389"/>
        <v>66209.42556376275</v>
      </c>
      <c r="VX118" s="64">
        <f t="shared" ca="1" si="1190"/>
        <v>2640491.994427097</v>
      </c>
      <c r="VY118" s="170" cm="1">
        <f t="array" aca="1" ref="VY118" ca="1">IF(MONTH($A118) = 1, _xlfn.LET(_xlpm.value, RAND(), _xlfn.IFS(_xlpm.value&lt;=0.6, 0.9/12, AND(_xlpm.value&gt;0.6, _xlpm.value&lt;=0.8), 0.36/12, _xlpm.value&gt;0.8, -0.06/12)), VY117)</f>
        <v>-5.0000000000000001E-3</v>
      </c>
      <c r="VZ118" t="str">
        <f t="shared" ca="1" si="1690"/>
        <v>No</v>
      </c>
      <c r="WA118">
        <f ca="1">COUNTIF(VZ$4:VZ118, "Yes")</f>
        <v>7</v>
      </c>
      <c r="WB118" s="37">
        <f t="shared" ca="1" si="1390"/>
        <v>3504187.9422936179</v>
      </c>
      <c r="WC118" s="37">
        <f t="shared" ca="1" si="1391"/>
        <v>97462.339851521159</v>
      </c>
      <c r="WD118" s="64">
        <f t="shared" ca="1" si="1192"/>
        <v>3601650.2821451388</v>
      </c>
      <c r="WE118" s="14"/>
      <c r="WH118" s="37"/>
      <c r="WI118" s="37"/>
      <c r="WJ118" s="1"/>
      <c r="WK118" s="14"/>
      <c r="WN118" s="37"/>
      <c r="WO118" s="37"/>
      <c r="WP118" s="1"/>
      <c r="WQ118" s="14"/>
      <c r="WT118" s="37"/>
      <c r="WU118" s="37"/>
      <c r="WV118" s="1"/>
      <c r="WW118" s="14"/>
      <c r="WZ118" s="37"/>
      <c r="XA118" s="37"/>
      <c r="XB118" s="1"/>
      <c r="XC118" s="14"/>
      <c r="XF118" s="37"/>
      <c r="XG118" s="37"/>
      <c r="XH118" s="1"/>
      <c r="XI118" s="14"/>
      <c r="XL118" s="37"/>
      <c r="XM118" s="37"/>
      <c r="XN118" s="1"/>
      <c r="XO118" s="14"/>
      <c r="XR118" s="37"/>
      <c r="XS118" s="37"/>
      <c r="XT118" s="1"/>
      <c r="XU118" s="14"/>
      <c r="XX118" s="37"/>
      <c r="XY118" s="37"/>
      <c r="XZ118" s="1"/>
      <c r="YA118" s="14"/>
      <c r="YD118" s="37"/>
      <c r="YE118" s="37"/>
      <c r="YF118" s="1"/>
      <c r="YG118" s="14"/>
      <c r="YJ118" s="37"/>
      <c r="YK118" s="37"/>
      <c r="YL118" s="1"/>
      <c r="YM118" s="14"/>
      <c r="YP118" s="37"/>
      <c r="YQ118" s="37"/>
      <c r="YR118" s="1"/>
      <c r="YS118" s="14"/>
      <c r="YV118" s="37"/>
      <c r="YW118" s="37"/>
      <c r="YX118" s="1"/>
      <c r="YY118" s="14"/>
      <c r="ZB118" s="37"/>
      <c r="ZC118" s="37"/>
      <c r="ZD118" s="1"/>
      <c r="ZE118" s="14"/>
      <c r="ZH118" s="37"/>
      <c r="ZI118" s="37"/>
      <c r="ZJ118" s="1"/>
      <c r="ZK118" s="14"/>
      <c r="ZN118" s="37"/>
      <c r="ZO118" s="37"/>
      <c r="ZP118" s="1"/>
      <c r="ZQ118" s="14"/>
      <c r="ZT118" s="37"/>
      <c r="ZU118" s="37"/>
      <c r="ZV118" s="1"/>
      <c r="ZW118" s="14"/>
      <c r="ZZ118" s="37"/>
      <c r="AAA118" s="37"/>
      <c r="AAB118" s="1"/>
      <c r="AAC118" s="14"/>
      <c r="AAF118" s="37"/>
      <c r="AAG118" s="37"/>
      <c r="AAH118" s="1"/>
      <c r="AAI118" s="14"/>
      <c r="AAL118" s="37"/>
      <c r="AAM118" s="37"/>
      <c r="AAN118" s="1"/>
      <c r="AAO118" s="14"/>
      <c r="AAR118" s="37"/>
      <c r="AAS118" s="37"/>
      <c r="AAT118" s="1"/>
      <c r="AAU118" s="14"/>
      <c r="AAX118" s="37"/>
      <c r="AAY118" s="37"/>
      <c r="AAZ118" s="1"/>
      <c r="ABA118" s="14"/>
      <c r="ABD118" s="37"/>
      <c r="ABE118" s="37"/>
      <c r="ABF118" s="1"/>
      <c r="ABG118" s="14"/>
      <c r="ABJ118" s="37"/>
      <c r="ABK118" s="37"/>
      <c r="ABL118" s="1"/>
      <c r="ABM118" s="14"/>
      <c r="ABP118" s="37"/>
      <c r="ABQ118" s="37"/>
      <c r="ABR118" s="1"/>
      <c r="ABS118" s="14"/>
      <c r="ABV118" s="37"/>
      <c r="ABW118" s="37"/>
      <c r="ABX118" s="1"/>
      <c r="ABY118" s="14"/>
      <c r="ACB118" s="37"/>
      <c r="ACC118" s="37"/>
      <c r="ACD118" s="1"/>
      <c r="ACE118" s="14"/>
      <c r="ACH118" s="37"/>
      <c r="ACI118" s="37"/>
      <c r="ACJ118" s="1"/>
      <c r="ACK118" s="14"/>
      <c r="ACN118" s="37"/>
      <c r="ACO118" s="37"/>
      <c r="ACP118" s="1"/>
      <c r="ACQ118" s="14"/>
      <c r="ACT118" s="37"/>
      <c r="ACU118" s="37"/>
      <c r="ACV118" s="1"/>
      <c r="ACW118" s="14"/>
      <c r="ACZ118" s="37"/>
      <c r="ADA118" s="37"/>
      <c r="ADB118" s="1"/>
      <c r="ADC118" s="14"/>
      <c r="ADF118" s="37"/>
      <c r="ADG118" s="37"/>
      <c r="ADH118" s="1"/>
      <c r="ADI118" s="14"/>
      <c r="ADL118" s="37"/>
      <c r="ADM118" s="37"/>
      <c r="ADN118" s="1"/>
      <c r="ADO118" s="14"/>
      <c r="ADR118" s="37"/>
      <c r="ADS118" s="37"/>
      <c r="ADT118" s="1"/>
      <c r="ADU118" s="14"/>
      <c r="ADX118" s="37"/>
      <c r="ADY118" s="37"/>
      <c r="ADZ118" s="1"/>
      <c r="AEA118" s="14"/>
      <c r="AED118" s="37"/>
      <c r="AEE118" s="37"/>
      <c r="AEF118" s="1"/>
      <c r="AEG118" s="14"/>
      <c r="AEJ118" s="37"/>
      <c r="AEK118" s="37"/>
      <c r="AEL118" s="1"/>
      <c r="AEM118" s="14"/>
      <c r="AEP118" s="37"/>
      <c r="AEQ118" s="37"/>
      <c r="AER118" s="1"/>
      <c r="AES118" s="14"/>
      <c r="AEV118" s="37"/>
      <c r="AEW118" s="37"/>
      <c r="AEX118" s="1"/>
      <c r="AEY118" s="14"/>
      <c r="AFB118" s="37"/>
      <c r="AFC118" s="37"/>
      <c r="AFD118" s="1"/>
      <c r="AFE118" s="14"/>
      <c r="AFH118" s="37"/>
      <c r="AFI118" s="37"/>
      <c r="AFJ118" s="1"/>
      <c r="AFK118" s="14"/>
      <c r="AFN118" s="37"/>
      <c r="AFO118" s="37"/>
      <c r="AFP118" s="1"/>
      <c r="AFQ118" s="14"/>
      <c r="AFT118" s="37"/>
      <c r="AFU118" s="37"/>
      <c r="AFV118" s="1"/>
      <c r="AFW118" s="14"/>
      <c r="AFZ118" s="37"/>
      <c r="AGA118" s="37"/>
      <c r="AGB118" s="1"/>
      <c r="AGC118" s="14"/>
      <c r="AGF118" s="37"/>
      <c r="AGG118" s="37"/>
      <c r="AGH118" s="1"/>
      <c r="AGI118" s="14"/>
      <c r="AGL118" s="37"/>
      <c r="AGM118" s="37"/>
      <c r="AGN118" s="1"/>
      <c r="AGO118" s="14"/>
      <c r="AGR118" s="37"/>
      <c r="AGS118" s="37"/>
      <c r="AGT118" s="1"/>
      <c r="AGU118" s="14"/>
      <c r="AGX118" s="37"/>
      <c r="AGY118" s="37"/>
      <c r="AGZ118" s="1"/>
      <c r="AHA118" s="14"/>
      <c r="AHD118" s="37"/>
      <c r="AHE118" s="37"/>
      <c r="AHF118" s="1"/>
      <c r="AHG118" s="14"/>
      <c r="AHJ118" s="37"/>
      <c r="AHK118" s="37"/>
      <c r="AHL118" s="1"/>
      <c r="AHM118" s="14"/>
      <c r="AHP118" s="37"/>
      <c r="AHQ118" s="37"/>
      <c r="AHR118" s="1"/>
      <c r="AHS118" s="14"/>
      <c r="AHV118" s="37"/>
      <c r="AHW118" s="37"/>
      <c r="AHX118" s="1"/>
      <c r="AHY118" s="14"/>
      <c r="AIB118" s="37"/>
      <c r="AIC118" s="37"/>
      <c r="AID118" s="1"/>
      <c r="AIE118" s="14"/>
      <c r="AIH118" s="37"/>
      <c r="AII118" s="37"/>
      <c r="AIJ118" s="1"/>
      <c r="AIK118" s="14"/>
      <c r="AIN118" s="37"/>
      <c r="AIO118" s="37"/>
      <c r="AIP118" s="1"/>
      <c r="AIQ118" s="14"/>
      <c r="AIT118" s="37"/>
      <c r="AIU118" s="37"/>
      <c r="AIV118" s="1"/>
      <c r="AIW118" s="14"/>
      <c r="AIZ118" s="37"/>
      <c r="AJA118" s="37"/>
      <c r="AJB118" s="1"/>
      <c r="AJC118" s="14"/>
      <c r="AJF118" s="37"/>
      <c r="AJG118" s="37"/>
      <c r="AJH118" s="1"/>
      <c r="AJI118" s="14"/>
      <c r="AJL118" s="37"/>
      <c r="AJM118" s="37"/>
      <c r="AJN118" s="1"/>
      <c r="AJO118" s="14"/>
      <c r="AJR118" s="37"/>
      <c r="AJS118" s="37"/>
      <c r="AJT118" s="1"/>
      <c r="AJU118" s="14"/>
      <c r="AJX118" s="37"/>
      <c r="AJY118" s="37"/>
      <c r="AJZ118" s="1"/>
      <c r="AKA118" s="14"/>
      <c r="AKD118" s="37"/>
      <c r="AKE118" s="37"/>
      <c r="AKF118" s="1"/>
      <c r="AKG118" s="14"/>
      <c r="AKJ118" s="37"/>
      <c r="AKK118" s="37"/>
      <c r="AKL118" s="1"/>
      <c r="AKM118" s="14"/>
      <c r="AKP118" s="37"/>
      <c r="AKQ118" s="37"/>
      <c r="AKR118" s="1"/>
      <c r="AKS118" s="14"/>
      <c r="AKV118" s="37"/>
      <c r="AKW118" s="37"/>
      <c r="AKX118" s="1"/>
      <c r="AKY118" s="14"/>
      <c r="ALB118" s="37"/>
      <c r="ALC118" s="37"/>
      <c r="ALD118" s="1"/>
      <c r="ALE118" s="14"/>
      <c r="ALH118" s="37"/>
      <c r="ALI118" s="37"/>
      <c r="ALJ118" s="1"/>
      <c r="ALK118" s="14"/>
      <c r="ALN118" s="37"/>
      <c r="ALO118" s="37"/>
      <c r="ALP118" s="1"/>
      <c r="ALQ118" s="14"/>
      <c r="ALT118" s="37"/>
      <c r="ALU118" s="37"/>
      <c r="ALV118" s="1"/>
      <c r="ALW118" s="14"/>
      <c r="ALZ118" s="37"/>
      <c r="AMA118" s="37"/>
      <c r="AMB118" s="1"/>
      <c r="AMC118" s="14"/>
      <c r="AMF118" s="37"/>
      <c r="AMG118" s="37"/>
      <c r="AMH118" s="1"/>
      <c r="AMI118" s="14"/>
      <c r="AML118" s="37"/>
      <c r="AMM118" s="37"/>
      <c r="AMN118" s="1"/>
      <c r="AMO118" s="14"/>
      <c r="AMR118" s="37"/>
      <c r="AMS118" s="37"/>
      <c r="AMT118" s="1"/>
      <c r="AMU118" s="14"/>
      <c r="AMX118" s="37"/>
      <c r="AMY118" s="37"/>
      <c r="AMZ118" s="1"/>
      <c r="ANA118" s="14"/>
      <c r="AND118" s="37"/>
      <c r="ANE118" s="37"/>
      <c r="ANF118" s="1"/>
      <c r="ANG118" s="14"/>
      <c r="ANJ118" s="37"/>
      <c r="ANK118" s="37"/>
      <c r="ANL118" s="1"/>
      <c r="ANM118" s="14"/>
      <c r="ANP118" s="37"/>
      <c r="ANQ118" s="37"/>
      <c r="ANR118" s="1"/>
      <c r="ANS118" s="14"/>
      <c r="ANV118" s="37"/>
      <c r="ANW118" s="37"/>
      <c r="ANX118" s="1"/>
      <c r="ANY118" s="14"/>
      <c r="AOB118" s="37"/>
      <c r="AOC118" s="37"/>
      <c r="AOD118" s="1"/>
      <c r="AOE118" s="14"/>
      <c r="AOH118" s="37"/>
      <c r="AOI118" s="37"/>
      <c r="AOJ118" s="1"/>
      <c r="AOK118" s="14"/>
      <c r="AON118" s="37"/>
      <c r="AOO118" s="37"/>
      <c r="AOP118" s="1"/>
      <c r="AOQ118" s="14"/>
      <c r="AOT118" s="37"/>
      <c r="AOU118" s="37"/>
      <c r="AOV118" s="1"/>
      <c r="AOW118" s="14"/>
      <c r="AOZ118" s="37"/>
      <c r="APA118" s="37"/>
      <c r="APB118" s="1"/>
      <c r="APC118" s="14"/>
      <c r="APF118" s="37"/>
      <c r="APG118" s="37"/>
      <c r="APH118" s="1"/>
      <c r="API118" s="14"/>
      <c r="APL118" s="37"/>
      <c r="APM118" s="37"/>
      <c r="APN118" s="1"/>
      <c r="APO118" s="14"/>
      <c r="APR118" s="37"/>
      <c r="APS118" s="37"/>
      <c r="APT118" s="1"/>
      <c r="APU118" s="14"/>
      <c r="APX118" s="37"/>
      <c r="APY118" s="37"/>
      <c r="APZ118" s="1"/>
      <c r="AQA118" s="14"/>
      <c r="AQD118" s="37"/>
      <c r="AQE118" s="37"/>
      <c r="AQF118" s="1"/>
      <c r="AQG118" s="14"/>
      <c r="AQJ118" s="37"/>
      <c r="AQK118" s="37"/>
      <c r="AQL118" s="1"/>
      <c r="AQM118" s="14"/>
      <c r="AQP118" s="37"/>
      <c r="AQQ118" s="37"/>
      <c r="AQR118" s="1"/>
      <c r="AQS118" s="14"/>
      <c r="AQV118" s="37"/>
      <c r="AQW118" s="37"/>
      <c r="AQX118" s="1"/>
    </row>
    <row r="119" spans="1:1023 1026:1142" x14ac:dyDescent="0.2">
      <c r="A119" s="5">
        <v>48822</v>
      </c>
      <c r="B119" s="1">
        <v>2534.2184385040391</v>
      </c>
      <c r="C119" s="170" cm="1">
        <f t="array" aca="1" ref="C119" ca="1">IF(MONTH($A119) = 1, _xlfn.LET(_xlpm.value, RAND(), _xlfn.IFS(_xlpm.value&lt;=0.6, 0.9/12, AND(_xlpm.value&gt;0.6, _xlpm.value&lt;=0.8), 0.36/12, _xlpm.value&gt;0.8, -0.06/12)), C118)</f>
        <v>7.4999999999999997E-2</v>
      </c>
      <c r="D119" t="str">
        <f t="shared" ca="1" si="1193"/>
        <v>No</v>
      </c>
      <c r="E119">
        <f ca="1">COUNTIF(D$4:D119, "Yes")</f>
        <v>5</v>
      </c>
      <c r="F119" s="37">
        <f t="shared" ca="1" si="1392"/>
        <v>1571478.7303107448</v>
      </c>
      <c r="G119" s="37">
        <f t="shared" ca="1" si="1393"/>
        <v>77701.033280085263</v>
      </c>
      <c r="H119" s="64">
        <f t="shared" ca="1" si="994"/>
        <v>1649179.7635908301</v>
      </c>
      <c r="I119" s="170" cm="1">
        <f t="array" aca="1" ref="I119" ca="1">IF(MONTH($A119) = 1, _xlfn.LET(_xlpm.value, RAND(), _xlfn.IFS(_xlpm.value&lt;=0.6, 0.9/12, AND(_xlpm.value&gt;0.6, _xlpm.value&lt;=0.8), 0.36/12, _xlpm.value&gt;0.8, -0.06/12)), I118)</f>
        <v>-5.0000000000000001E-3</v>
      </c>
      <c r="J119" t="str">
        <f t="shared" ca="1" si="1592"/>
        <v>No</v>
      </c>
      <c r="K119">
        <f ca="1">COUNTIF(J$4:J119, "Yes")</f>
        <v>5</v>
      </c>
      <c r="L119" s="37">
        <f t="shared" ca="1" si="1194"/>
        <v>2044381.590376805</v>
      </c>
      <c r="M119" s="37">
        <f t="shared" ca="1" si="1195"/>
        <v>80131.911846685689</v>
      </c>
      <c r="N119" s="64">
        <f t="shared" ca="1" si="996"/>
        <v>2124513.5022234907</v>
      </c>
      <c r="O119" s="170" cm="1">
        <f t="array" aca="1" ref="O119" ca="1">IF(MONTH($A119) = 1, _xlfn.LET(_xlpm.value, RAND(), _xlfn.IFS(_xlpm.value&lt;=0.6, 0.9/12, AND(_xlpm.value&gt;0.6, _xlpm.value&lt;=0.8), 0.36/12, _xlpm.value&gt;0.8, -0.06/12)), O118)</f>
        <v>7.4999999999999997E-2</v>
      </c>
      <c r="P119" t="str">
        <f t="shared" ca="1" si="1593"/>
        <v>No</v>
      </c>
      <c r="Q119">
        <f ca="1">COUNTIF(P$4:P119, "Yes")</f>
        <v>5</v>
      </c>
      <c r="R119" s="37">
        <f t="shared" ca="1" si="1196"/>
        <v>6067869.2635001335</v>
      </c>
      <c r="S119" s="37">
        <f t="shared" ca="1" si="1197"/>
        <v>64716.876359330257</v>
      </c>
      <c r="T119" s="64">
        <f t="shared" ca="1" si="998"/>
        <v>6132586.139859464</v>
      </c>
      <c r="U119" s="170" cm="1">
        <f t="array" aca="1" ref="U119" ca="1">IF(MONTH($A119) = 1, _xlfn.LET(_xlpm.value, RAND(), _xlfn.IFS(_xlpm.value&lt;=0.6, 0.9/12, AND(_xlpm.value&gt;0.6, _xlpm.value&lt;=0.8), 0.36/12, _xlpm.value&gt;0.8, -0.06/12)), U118)</f>
        <v>7.4999999999999997E-2</v>
      </c>
      <c r="V119" t="str">
        <f t="shared" ca="1" si="1594"/>
        <v>No</v>
      </c>
      <c r="W119">
        <f ca="1">COUNTIF(V$4:V119, "Yes")</f>
        <v>4</v>
      </c>
      <c r="X119" s="37">
        <f t="shared" ca="1" si="1198"/>
        <v>6868258.8291278118</v>
      </c>
      <c r="Y119" s="37">
        <f t="shared" ca="1" si="1199"/>
        <v>74020.608451348759</v>
      </c>
      <c r="Z119" s="64">
        <f t="shared" ca="1" si="1000"/>
        <v>6942279.4375791606</v>
      </c>
      <c r="AA119" s="170" cm="1">
        <f t="array" aca="1" ref="AA119" ca="1">IF(MONTH($A119) = 1, _xlfn.LET(_xlpm.value, RAND(), _xlfn.IFS(_xlpm.value&lt;=0.6, 0.9/12, AND(_xlpm.value&gt;0.6, _xlpm.value&lt;=0.8), 0.36/12, _xlpm.value&gt;0.8, -0.06/12)), AA118)</f>
        <v>7.4999999999999997E-2</v>
      </c>
      <c r="AB119" t="str">
        <f t="shared" ca="1" si="1595"/>
        <v>No</v>
      </c>
      <c r="AC119">
        <f ca="1">COUNTIF(AB$4:AB119, "Yes")</f>
        <v>6</v>
      </c>
      <c r="AD119" s="37">
        <f t="shared" ca="1" si="1200"/>
        <v>12277025.330378553</v>
      </c>
      <c r="AE119" s="37">
        <f t="shared" ca="1" si="1201"/>
        <v>102192.98253015582</v>
      </c>
      <c r="AF119" s="64">
        <f t="shared" ca="1" si="1002"/>
        <v>12379218.312908709</v>
      </c>
      <c r="AG119" s="170" cm="1">
        <f t="array" aca="1" ref="AG119" ca="1">IF(MONTH($A119) = 1, _xlfn.LET(_xlpm.value, RAND(), _xlfn.IFS(_xlpm.value&lt;=0.6, 0.9/12, AND(_xlpm.value&gt;0.6, _xlpm.value&lt;=0.8), 0.36/12, _xlpm.value&gt;0.8, -0.06/12)), AG118)</f>
        <v>-5.0000000000000001E-3</v>
      </c>
      <c r="AH119" t="str">
        <f t="shared" ca="1" si="1596"/>
        <v>No</v>
      </c>
      <c r="AI119">
        <f ca="1">COUNTIF(AH$4:AH119, "Yes")</f>
        <v>8</v>
      </c>
      <c r="AJ119" s="37">
        <f t="shared" ca="1" si="1202"/>
        <v>1381002.8933954821</v>
      </c>
      <c r="AK119" s="37">
        <f t="shared" ca="1" si="1203"/>
        <v>85085.772686568584</v>
      </c>
      <c r="AL119" s="64">
        <f t="shared" ca="1" si="1004"/>
        <v>1466088.6660820507</v>
      </c>
      <c r="AM119" s="170" cm="1">
        <f t="array" aca="1" ref="AM119" ca="1">IF(MONTH($A119) = 1, _xlfn.LET(_xlpm.value, RAND(), _xlfn.IFS(_xlpm.value&lt;=0.6, 0.9/12, AND(_xlpm.value&gt;0.6, _xlpm.value&lt;=0.8), 0.36/12, _xlpm.value&gt;0.8, -0.06/12)), AM118)</f>
        <v>7.4999999999999997E-2</v>
      </c>
      <c r="AN119" t="str">
        <f t="shared" ca="1" si="1597"/>
        <v>No</v>
      </c>
      <c r="AO119">
        <f ca="1">COUNTIF(AN$4:AN119, "Yes")</f>
        <v>6</v>
      </c>
      <c r="AP119" s="37">
        <f t="shared" ca="1" si="1204"/>
        <v>10806637.861870514</v>
      </c>
      <c r="AQ119" s="37">
        <f t="shared" ca="1" si="1205"/>
        <v>93825.271993635746</v>
      </c>
      <c r="AR119" s="64">
        <f t="shared" ca="1" si="1006"/>
        <v>10900463.133864149</v>
      </c>
      <c r="AS119" s="170" cm="1">
        <f t="array" aca="1" ref="AS119" ca="1">IF(MONTH($A119) = 1, _xlfn.LET(_xlpm.value, RAND(), _xlfn.IFS(_xlpm.value&lt;=0.6, 0.9/12, AND(_xlpm.value&gt;0.6, _xlpm.value&lt;=0.8), 0.36/12, _xlpm.value&gt;0.8, -0.06/12)), AS118)</f>
        <v>0.03</v>
      </c>
      <c r="AT119" t="str">
        <f t="shared" ca="1" si="1598"/>
        <v>No</v>
      </c>
      <c r="AU119">
        <f ca="1">COUNTIF(AT$4:AT119, "Yes")</f>
        <v>8</v>
      </c>
      <c r="AV119" s="37">
        <f t="shared" ca="1" si="1206"/>
        <v>1198427.9200227307</v>
      </c>
      <c r="AW119" s="37">
        <f t="shared" ca="1" si="1207"/>
        <v>128634.27937372768</v>
      </c>
      <c r="AX119" s="64">
        <f t="shared" ca="1" si="1008"/>
        <v>1327062.1993964585</v>
      </c>
      <c r="AY119" s="170" cm="1">
        <f t="array" aca="1" ref="AY119" ca="1">IF(MONTH($A119) = 1, _xlfn.LET(_xlpm.value, RAND(), _xlfn.IFS(_xlpm.value&lt;=0.6, 0.9/12, AND(_xlpm.value&gt;0.6, _xlpm.value&lt;=0.8), 0.36/12, _xlpm.value&gt;0.8, -0.06/12)), AY118)</f>
        <v>7.4999999999999997E-2</v>
      </c>
      <c r="AZ119" t="str">
        <f t="shared" ca="1" si="1599"/>
        <v>No</v>
      </c>
      <c r="BA119">
        <f ca="1">COUNTIF(AZ$4:AZ119, "Yes")</f>
        <v>9</v>
      </c>
      <c r="BB119" s="37">
        <f t="shared" ca="1" si="1208"/>
        <v>2362310.3910478409</v>
      </c>
      <c r="BC119" s="37">
        <f t="shared" ca="1" si="1209"/>
        <v>144689.55409064636</v>
      </c>
      <c r="BD119" s="64">
        <f t="shared" ca="1" si="1010"/>
        <v>2506999.9451384875</v>
      </c>
      <c r="BE119" s="170" cm="1">
        <f t="array" aca="1" ref="BE119" ca="1">IF(MONTH($A119) = 1, _xlfn.LET(_xlpm.value, RAND(), _xlfn.IFS(_xlpm.value&lt;=0.6, 0.9/12, AND(_xlpm.value&gt;0.6, _xlpm.value&lt;=0.8), 0.36/12, _xlpm.value&gt;0.8, -0.06/12)), BE118)</f>
        <v>0.03</v>
      </c>
      <c r="BF119" t="str">
        <f t="shared" ca="1" si="1600"/>
        <v>No</v>
      </c>
      <c r="BG119">
        <f ca="1">COUNTIF(BF$4:BF119, "Yes")</f>
        <v>3</v>
      </c>
      <c r="BH119" s="37">
        <f t="shared" ca="1" si="1210"/>
        <v>5504805.8610782437</v>
      </c>
      <c r="BI119" s="37">
        <f t="shared" ca="1" si="1211"/>
        <v>40056.468722218604</v>
      </c>
      <c r="BJ119" s="64">
        <f t="shared" ca="1" si="1012"/>
        <v>5544862.3298004624</v>
      </c>
      <c r="BK119" s="170" cm="1">
        <f t="array" aca="1" ref="BK119" ca="1">IF(MONTH($A119) = 1, _xlfn.LET(_xlpm.value, RAND(), _xlfn.IFS(_xlpm.value&lt;=0.6, 0.9/12, AND(_xlpm.value&gt;0.6, _xlpm.value&lt;=0.8), 0.36/12, _xlpm.value&gt;0.8, -0.06/12)), BK118)</f>
        <v>0.03</v>
      </c>
      <c r="BL119" t="str">
        <f t="shared" ca="1" si="1601"/>
        <v>No</v>
      </c>
      <c r="BM119">
        <f ca="1">COUNTIF(BL$4:BL119, "Yes")</f>
        <v>8</v>
      </c>
      <c r="BN119" s="37">
        <f t="shared" ca="1" si="1212"/>
        <v>875587.48470755271</v>
      </c>
      <c r="BO119" s="37">
        <f t="shared" ca="1" si="1213"/>
        <v>120648.23005393248</v>
      </c>
      <c r="BP119" s="64">
        <f t="shared" ca="1" si="1014"/>
        <v>996235.71476148523</v>
      </c>
      <c r="BQ119" s="170" cm="1">
        <f t="array" aca="1" ref="BQ119" ca="1">IF(MONTH($A119) = 1, _xlfn.LET(_xlpm.value, RAND(), _xlfn.IFS(_xlpm.value&lt;=0.6, 0.9/12, AND(_xlpm.value&gt;0.6, _xlpm.value&lt;=0.8), 0.36/12, _xlpm.value&gt;0.8, -0.06/12)), BQ118)</f>
        <v>-5.0000000000000001E-3</v>
      </c>
      <c r="BR119" t="str">
        <f t="shared" ca="1" si="1602"/>
        <v>No</v>
      </c>
      <c r="BS119">
        <f ca="1">COUNTIF(BR$4:BR119, "Yes")</f>
        <v>5</v>
      </c>
      <c r="BT119" s="37">
        <f t="shared" ca="1" si="1214"/>
        <v>1640287.444526396</v>
      </c>
      <c r="BU119" s="37">
        <f t="shared" ca="1" si="1215"/>
        <v>86181.990176473468</v>
      </c>
      <c r="BV119" s="64">
        <f t="shared" ca="1" si="1016"/>
        <v>1726469.4347028695</v>
      </c>
      <c r="BW119" s="170" cm="1">
        <f t="array" aca="1" ref="BW119" ca="1">IF(MONTH($A119) = 1, _xlfn.LET(_xlpm.value, RAND(), _xlfn.IFS(_xlpm.value&lt;=0.6, 0.9/12, AND(_xlpm.value&gt;0.6, _xlpm.value&lt;=0.8), 0.36/12, _xlpm.value&gt;0.8, -0.06/12)), BW118)</f>
        <v>7.4999999999999997E-2</v>
      </c>
      <c r="BX119" t="str">
        <f t="shared" ca="1" si="1603"/>
        <v>No</v>
      </c>
      <c r="BY119">
        <f ca="1">COUNTIF(BX$4:BX119, "Yes")</f>
        <v>6</v>
      </c>
      <c r="BZ119" s="37">
        <f t="shared" ca="1" si="1216"/>
        <v>1955121.119606294</v>
      </c>
      <c r="CA119" s="37">
        <f t="shared" ca="1" si="1217"/>
        <v>90441.671215890499</v>
      </c>
      <c r="CB119" s="64">
        <f t="shared" ca="1" si="1018"/>
        <v>2045562.7908221844</v>
      </c>
      <c r="CC119" s="170" cm="1">
        <f t="array" aca="1" ref="CC119" ca="1">IF(MONTH($A119) = 1, _xlfn.LET(_xlpm.value, RAND(), _xlfn.IFS(_xlpm.value&lt;=0.6, 0.9/12, AND(_xlpm.value&gt;0.6, _xlpm.value&lt;=0.8), 0.36/12, _xlpm.value&gt;0.8, -0.06/12)), CC118)</f>
        <v>0.03</v>
      </c>
      <c r="CD119" t="str">
        <f t="shared" ca="1" si="1604"/>
        <v>No</v>
      </c>
      <c r="CE119">
        <f ca="1">COUNTIF(CD$4:CD119, "Yes")</f>
        <v>5</v>
      </c>
      <c r="CF119" s="37">
        <f t="shared" ca="1" si="1218"/>
        <v>4269249.4952362403</v>
      </c>
      <c r="CG119" s="37">
        <f t="shared" ca="1" si="1219"/>
        <v>79484.716546492331</v>
      </c>
      <c r="CH119" s="64">
        <f t="shared" ca="1" si="1020"/>
        <v>4348734.211782733</v>
      </c>
      <c r="CI119" s="170" cm="1">
        <f t="array" aca="1" ref="CI119" ca="1">IF(MONTH($A119) = 1, _xlfn.LET(_xlpm.value, RAND(), _xlfn.IFS(_xlpm.value&lt;=0.6, 0.9/12, AND(_xlpm.value&gt;0.6, _xlpm.value&lt;=0.8), 0.36/12, _xlpm.value&gt;0.8, -0.06/12)), CI118)</f>
        <v>0.03</v>
      </c>
      <c r="CJ119" t="str">
        <f t="shared" ca="1" si="1605"/>
        <v>No</v>
      </c>
      <c r="CK119">
        <f ca="1">COUNTIF(CJ$4:CJ119, "Yes")</f>
        <v>7</v>
      </c>
      <c r="CL119" s="37">
        <f t="shared" ca="1" si="1220"/>
        <v>1441296.0493704192</v>
      </c>
      <c r="CM119" s="37">
        <f t="shared" ca="1" si="1221"/>
        <v>106873.36918717343</v>
      </c>
      <c r="CN119" s="64">
        <f t="shared" ca="1" si="1022"/>
        <v>1548169.4185575927</v>
      </c>
      <c r="CO119" s="170" cm="1">
        <f t="array" aca="1" ref="CO119" ca="1">IF(MONTH($A119) = 1, _xlfn.LET(_xlpm.value, RAND(), _xlfn.IFS(_xlpm.value&lt;=0.6, 0.9/12, AND(_xlpm.value&gt;0.6, _xlpm.value&lt;=0.8), 0.36/12, _xlpm.value&gt;0.8, -0.06/12)), CO118)</f>
        <v>7.4999999999999997E-2</v>
      </c>
      <c r="CP119" t="str">
        <f t="shared" ca="1" si="1606"/>
        <v>No</v>
      </c>
      <c r="CQ119">
        <f ca="1">COUNTIF(CP$4:CP119, "Yes")</f>
        <v>6</v>
      </c>
      <c r="CR119" s="37">
        <f t="shared" ca="1" si="1222"/>
        <v>1922468.657535244</v>
      </c>
      <c r="CS119" s="37">
        <f t="shared" ca="1" si="1223"/>
        <v>59260.072213575644</v>
      </c>
      <c r="CT119" s="64">
        <f t="shared" ca="1" si="1024"/>
        <v>1981728.7297488197</v>
      </c>
      <c r="CU119" s="170" cm="1">
        <f t="array" aca="1" ref="CU119" ca="1">IF(MONTH($A119) = 1, _xlfn.LET(_xlpm.value, RAND(), _xlfn.IFS(_xlpm.value&lt;=0.6, 0.9/12, AND(_xlpm.value&gt;0.6, _xlpm.value&lt;=0.8), 0.36/12, _xlpm.value&gt;0.8, -0.06/12)), CU118)</f>
        <v>7.4999999999999997E-2</v>
      </c>
      <c r="CV119" t="str">
        <f t="shared" ca="1" si="1607"/>
        <v>No</v>
      </c>
      <c r="CW119">
        <f ca="1">COUNTIF(CV$4:CV119, "Yes")</f>
        <v>4</v>
      </c>
      <c r="CX119" s="37">
        <f t="shared" ca="1" si="1224"/>
        <v>13280105.6811445</v>
      </c>
      <c r="CY119" s="37">
        <f t="shared" ca="1" si="1225"/>
        <v>45375.076182260571</v>
      </c>
      <c r="CZ119" s="64">
        <f t="shared" ca="1" si="1026"/>
        <v>13325480.757326761</v>
      </c>
      <c r="DA119" s="170" cm="1">
        <f t="array" aca="1" ref="DA119" ca="1">IF(MONTH($A119) = 1, _xlfn.LET(_xlpm.value, RAND(), _xlfn.IFS(_xlpm.value&lt;=0.6, 0.9/12, AND(_xlpm.value&gt;0.6, _xlpm.value&lt;=0.8), 0.36/12, _xlpm.value&gt;0.8, -0.06/12)), DA118)</f>
        <v>7.4999999999999997E-2</v>
      </c>
      <c r="DB119" t="str">
        <f t="shared" ca="1" si="1608"/>
        <v>No</v>
      </c>
      <c r="DC119">
        <f ca="1">COUNTIF(DB$4:DB119, "Yes")</f>
        <v>8</v>
      </c>
      <c r="DD119" s="37">
        <f t="shared" ca="1" si="1226"/>
        <v>8532650.6389144547</v>
      </c>
      <c r="DE119" s="37">
        <f t="shared" ca="1" si="1227"/>
        <v>115713.62652589503</v>
      </c>
      <c r="DF119" s="64">
        <f t="shared" ca="1" si="1028"/>
        <v>8648364.2654403504</v>
      </c>
      <c r="DG119" s="170" cm="1">
        <f t="array" aca="1" ref="DG119" ca="1">IF(MONTH($A119) = 1, _xlfn.LET(_xlpm.value, RAND(), _xlfn.IFS(_xlpm.value&lt;=0.6, 0.9/12, AND(_xlpm.value&gt;0.6, _xlpm.value&lt;=0.8), 0.36/12, _xlpm.value&gt;0.8, -0.06/12)), DG118)</f>
        <v>7.4999999999999997E-2</v>
      </c>
      <c r="DH119" t="str">
        <f t="shared" ca="1" si="1609"/>
        <v>Yes</v>
      </c>
      <c r="DI119">
        <f ca="1">COUNTIF(DH$4:DH119, "Yes")</f>
        <v>5</v>
      </c>
      <c r="DJ119" s="37">
        <f t="shared" ca="1" si="1228"/>
        <v>15087086.881515136</v>
      </c>
      <c r="DK119" s="37">
        <f t="shared" ca="1" si="1229"/>
        <v>61617.53360560038</v>
      </c>
      <c r="DL119" s="64">
        <f t="shared" ca="1" si="1030"/>
        <v>15148704.415120736</v>
      </c>
      <c r="DM119" s="170" cm="1">
        <f t="array" aca="1" ref="DM119" ca="1">IF(MONTH($A119) = 1, _xlfn.LET(_xlpm.value, RAND(), _xlfn.IFS(_xlpm.value&lt;=0.6, 0.9/12, AND(_xlpm.value&gt;0.6, _xlpm.value&lt;=0.8), 0.36/12, _xlpm.value&gt;0.8, -0.06/12)), DM118)</f>
        <v>7.4999999999999997E-2</v>
      </c>
      <c r="DN119" t="str">
        <f t="shared" ca="1" si="1610"/>
        <v>No</v>
      </c>
      <c r="DO119">
        <f ca="1">COUNTIF(DN$4:DN119, "Yes")</f>
        <v>7</v>
      </c>
      <c r="DP119" s="37">
        <f t="shared" ca="1" si="1230"/>
        <v>14771031.27479432</v>
      </c>
      <c r="DQ119" s="37">
        <f t="shared" ca="1" si="1231"/>
        <v>84891.180977946817</v>
      </c>
      <c r="DR119" s="64">
        <f t="shared" ca="1" si="1032"/>
        <v>14855922.455772266</v>
      </c>
      <c r="DS119" s="170" cm="1">
        <f t="array" aca="1" ref="DS119" ca="1">IF(MONTH($A119) = 1, _xlfn.LET(_xlpm.value, RAND(), _xlfn.IFS(_xlpm.value&lt;=0.6, 0.9/12, AND(_xlpm.value&gt;0.6, _xlpm.value&lt;=0.8), 0.36/12, _xlpm.value&gt;0.8, -0.06/12)), DS118)</f>
        <v>7.4999999999999997E-2</v>
      </c>
      <c r="DT119" t="str">
        <f t="shared" ca="1" si="1611"/>
        <v>No</v>
      </c>
      <c r="DU119">
        <f ca="1">COUNTIF(DT$4:DT119, "Yes")</f>
        <v>8</v>
      </c>
      <c r="DV119" s="37">
        <f t="shared" ca="1" si="1232"/>
        <v>1589644.7700135342</v>
      </c>
      <c r="DW119" s="37">
        <f t="shared" ca="1" si="1233"/>
        <v>109698.33793884424</v>
      </c>
      <c r="DX119" s="64">
        <f t="shared" ca="1" si="1034"/>
        <v>1699343.1079523785</v>
      </c>
      <c r="DY119" s="170" cm="1">
        <f t="array" aca="1" ref="DY119" ca="1">IF(MONTH($A119) = 1, _xlfn.LET(_xlpm.value, RAND(), _xlfn.IFS(_xlpm.value&lt;=0.6, 0.9/12, AND(_xlpm.value&gt;0.6, _xlpm.value&lt;=0.8), 0.36/12, _xlpm.value&gt;0.8, -0.06/12)), DY118)</f>
        <v>7.4999999999999997E-2</v>
      </c>
      <c r="DZ119" t="str">
        <f t="shared" ca="1" si="1612"/>
        <v>No</v>
      </c>
      <c r="EA119">
        <f ca="1">COUNTIF(DZ$4:DZ119, "Yes")</f>
        <v>10</v>
      </c>
      <c r="EB119" s="37">
        <f t="shared" ca="1" si="1234"/>
        <v>3660204.095821206</v>
      </c>
      <c r="EC119" s="37">
        <f t="shared" ca="1" si="1235"/>
        <v>152927.3672256117</v>
      </c>
      <c r="ED119" s="64">
        <f t="shared" ca="1" si="1036"/>
        <v>3813131.4630468176</v>
      </c>
      <c r="EE119" s="170" cm="1">
        <f t="array" aca="1" ref="EE119" ca="1">IF(MONTH($A119) = 1, _xlfn.LET(_xlpm.value, RAND(), _xlfn.IFS(_xlpm.value&lt;=0.6, 0.9/12, AND(_xlpm.value&gt;0.6, _xlpm.value&lt;=0.8), 0.36/12, _xlpm.value&gt;0.8, -0.06/12)), EE118)</f>
        <v>0.03</v>
      </c>
      <c r="EF119" t="str">
        <f t="shared" ca="1" si="1613"/>
        <v>No</v>
      </c>
      <c r="EG119">
        <f ca="1">COUNTIF(EF$4:EF119, "Yes")</f>
        <v>3</v>
      </c>
      <c r="EH119" s="37">
        <f t="shared" ca="1" si="1236"/>
        <v>2279685.46472712</v>
      </c>
      <c r="EI119" s="37">
        <f t="shared" ca="1" si="1237"/>
        <v>60412.280404230827</v>
      </c>
      <c r="EJ119" s="64">
        <f t="shared" ca="1" si="1038"/>
        <v>2340097.7451313511</v>
      </c>
      <c r="EK119" s="170" cm="1">
        <f t="array" aca="1" ref="EK119" ca="1">IF(MONTH($A119) = 1, _xlfn.LET(_xlpm.value, RAND(), _xlfn.IFS(_xlpm.value&lt;=0.6, 0.9/12, AND(_xlpm.value&gt;0.6, _xlpm.value&lt;=0.8), 0.36/12, _xlpm.value&gt;0.8, -0.06/12)), EK118)</f>
        <v>7.4999999999999997E-2</v>
      </c>
      <c r="EL119" t="str">
        <f t="shared" ca="1" si="1614"/>
        <v>No</v>
      </c>
      <c r="EM119">
        <f ca="1">COUNTIF(EL$4:EL119, "Yes")</f>
        <v>8</v>
      </c>
      <c r="EN119" s="37">
        <f t="shared" ca="1" si="1238"/>
        <v>4254809.2910942752</v>
      </c>
      <c r="EO119" s="37">
        <f t="shared" ca="1" si="1239"/>
        <v>111920.59005346878</v>
      </c>
      <c r="EP119" s="64">
        <f t="shared" ca="1" si="1040"/>
        <v>4366729.8811477441</v>
      </c>
      <c r="EQ119" s="170" cm="1">
        <f t="array" aca="1" ref="EQ119" ca="1">IF(MONTH($A119) = 1, _xlfn.LET(_xlpm.value, RAND(), _xlfn.IFS(_xlpm.value&lt;=0.6, 0.9/12, AND(_xlpm.value&gt;0.6, _xlpm.value&lt;=0.8), 0.36/12, _xlpm.value&gt;0.8, -0.06/12)), EQ118)</f>
        <v>7.4999999999999997E-2</v>
      </c>
      <c r="ER119" t="str">
        <f t="shared" ca="1" si="1615"/>
        <v>No</v>
      </c>
      <c r="ES119">
        <f ca="1">COUNTIF(ER$4:ER119, "Yes")</f>
        <v>5</v>
      </c>
      <c r="ET119" s="37">
        <f t="shared" ca="1" si="1240"/>
        <v>7579876.0718556503</v>
      </c>
      <c r="EU119" s="37">
        <f t="shared" ca="1" si="1241"/>
        <v>38524.809613603757</v>
      </c>
      <c r="EV119" s="64">
        <f t="shared" ca="1" si="1042"/>
        <v>7618400.8814692544</v>
      </c>
      <c r="EW119" s="170" cm="1">
        <f t="array" aca="1" ref="EW119" ca="1">IF(MONTH($A119) = 1, _xlfn.LET(_xlpm.value, RAND(), _xlfn.IFS(_xlpm.value&lt;=0.6, 0.9/12, AND(_xlpm.value&gt;0.6, _xlpm.value&lt;=0.8), 0.36/12, _xlpm.value&gt;0.8, -0.06/12)), EW118)</f>
        <v>-5.0000000000000001E-3</v>
      </c>
      <c r="EX119" t="str">
        <f t="shared" ca="1" si="1616"/>
        <v>No</v>
      </c>
      <c r="EY119">
        <f ca="1">COUNTIF(EX$4:EX119, "Yes")</f>
        <v>4</v>
      </c>
      <c r="EZ119" s="37">
        <f t="shared" ca="1" si="1242"/>
        <v>7007999.4000671646</v>
      </c>
      <c r="FA119" s="37">
        <f t="shared" ca="1" si="1243"/>
        <v>58728.690667443763</v>
      </c>
      <c r="FB119" s="64">
        <f t="shared" ca="1" si="1044"/>
        <v>7066728.0907346085</v>
      </c>
      <c r="FC119" s="170" cm="1">
        <f t="array" aca="1" ref="FC119" ca="1">IF(MONTH($A119) = 1, _xlfn.LET(_xlpm.value, RAND(), _xlfn.IFS(_xlpm.value&lt;=0.6, 0.9/12, AND(_xlpm.value&gt;0.6, _xlpm.value&lt;=0.8), 0.36/12, _xlpm.value&gt;0.8, -0.06/12)), FC118)</f>
        <v>7.4999999999999997E-2</v>
      </c>
      <c r="FD119" t="str">
        <f t="shared" ca="1" si="1617"/>
        <v>No</v>
      </c>
      <c r="FE119">
        <f ca="1">COUNTIF(FD$4:FD119, "Yes")</f>
        <v>9</v>
      </c>
      <c r="FF119" s="37">
        <f t="shared" ca="1" si="1244"/>
        <v>8912755.1017753594</v>
      </c>
      <c r="FG119" s="37">
        <f t="shared" ca="1" si="1245"/>
        <v>127877.12280646976</v>
      </c>
      <c r="FH119" s="64">
        <f t="shared" ca="1" si="1046"/>
        <v>9040632.2245818283</v>
      </c>
      <c r="FI119" s="170" cm="1">
        <f t="array" aca="1" ref="FI119" ca="1">IF(MONTH($A119) = 1, _xlfn.LET(_xlpm.value, RAND(), _xlfn.IFS(_xlpm.value&lt;=0.6, 0.9/12, AND(_xlpm.value&gt;0.6, _xlpm.value&lt;=0.8), 0.36/12, _xlpm.value&gt;0.8, -0.06/12)), FI118)</f>
        <v>7.4999999999999997E-2</v>
      </c>
      <c r="FJ119" t="str">
        <f t="shared" ca="1" si="1618"/>
        <v>No</v>
      </c>
      <c r="FK119">
        <f ca="1">COUNTIF(FJ$4:FJ119, "Yes")</f>
        <v>4</v>
      </c>
      <c r="FL119" s="37">
        <f t="shared" ca="1" si="1246"/>
        <v>6534726.7346982276</v>
      </c>
      <c r="FM119" s="37">
        <f t="shared" ca="1" si="1247"/>
        <v>55325.442260019292</v>
      </c>
      <c r="FN119" s="64">
        <f t="shared" ca="1" si="1048"/>
        <v>6590052.1769582471</v>
      </c>
      <c r="FO119" s="170" cm="1">
        <f t="array" aca="1" ref="FO119" ca="1">IF(MONTH($A119) = 1, _xlfn.LET(_xlpm.value, RAND(), _xlfn.IFS(_xlpm.value&lt;=0.6, 0.9/12, AND(_xlpm.value&gt;0.6, _xlpm.value&lt;=0.8), 0.36/12, _xlpm.value&gt;0.8, -0.06/12)), FO118)</f>
        <v>7.4999999999999997E-2</v>
      </c>
      <c r="FP119" t="str">
        <f t="shared" ca="1" si="1619"/>
        <v>No</v>
      </c>
      <c r="FQ119">
        <f ca="1">COUNTIF(FP$4:FP119, "Yes")</f>
        <v>7</v>
      </c>
      <c r="FR119" s="37">
        <f t="shared" ca="1" si="1248"/>
        <v>22406244.466333956</v>
      </c>
      <c r="FS119" s="37">
        <f t="shared" ca="1" si="1249"/>
        <v>74377.491437878431</v>
      </c>
      <c r="FT119" s="64">
        <f t="shared" ca="1" si="1050"/>
        <v>22480621.957771834</v>
      </c>
      <c r="FU119" s="170" cm="1">
        <f t="array" aca="1" ref="FU119" ca="1">IF(MONTH($A119) = 1, _xlfn.LET(_xlpm.value, RAND(), _xlfn.IFS(_xlpm.value&lt;=0.6, 0.9/12, AND(_xlpm.value&gt;0.6, _xlpm.value&lt;=0.8), 0.36/12, _xlpm.value&gt;0.8, -0.06/12)), FU118)</f>
        <v>7.4999999999999997E-2</v>
      </c>
      <c r="FV119" t="str">
        <f t="shared" ca="1" si="1620"/>
        <v>No</v>
      </c>
      <c r="FW119">
        <f ca="1">COUNTIF(FV$4:FV119, "Yes")</f>
        <v>6</v>
      </c>
      <c r="FX119" s="37">
        <f t="shared" ca="1" si="1250"/>
        <v>5862487.2798573626</v>
      </c>
      <c r="FY119" s="37">
        <f t="shared" ca="1" si="1251"/>
        <v>79000.990102013515</v>
      </c>
      <c r="FZ119" s="64">
        <f t="shared" ca="1" si="1052"/>
        <v>5941488.2699593762</v>
      </c>
      <c r="GA119" s="170" cm="1">
        <f t="array" aca="1" ref="GA119" ca="1">IF(MONTH($A119) = 1, _xlfn.LET(_xlpm.value, RAND(), _xlfn.IFS(_xlpm.value&lt;=0.6, 0.9/12, AND(_xlpm.value&gt;0.6, _xlpm.value&lt;=0.8), 0.36/12, _xlpm.value&gt;0.8, -0.06/12)), GA118)</f>
        <v>7.4999999999999997E-2</v>
      </c>
      <c r="GB119" t="str">
        <f t="shared" ca="1" si="1621"/>
        <v>No</v>
      </c>
      <c r="GC119">
        <f ca="1">COUNTIF(GB$4:GB119, "Yes")</f>
        <v>6</v>
      </c>
      <c r="GD119" s="37">
        <f t="shared" ca="1" si="1252"/>
        <v>6301553.1556042228</v>
      </c>
      <c r="GE119" s="37">
        <f t="shared" ca="1" si="1253"/>
        <v>74986.84904751998</v>
      </c>
      <c r="GF119" s="64">
        <f t="shared" ca="1" si="1054"/>
        <v>6376540.004651743</v>
      </c>
      <c r="GG119" s="170" cm="1">
        <f t="array" aca="1" ref="GG119" ca="1">IF(MONTH($A119) = 1, _xlfn.LET(_xlpm.value, RAND(), _xlfn.IFS(_xlpm.value&lt;=0.6, 0.9/12, AND(_xlpm.value&gt;0.6, _xlpm.value&lt;=0.8), 0.36/12, _xlpm.value&gt;0.8, -0.06/12)), GG118)</f>
        <v>0.03</v>
      </c>
      <c r="GH119" t="str">
        <f t="shared" ca="1" si="1622"/>
        <v>No</v>
      </c>
      <c r="GI119">
        <f ca="1">COUNTIF(GH$4:GH119, "Yes")</f>
        <v>8</v>
      </c>
      <c r="GJ119" s="37">
        <f t="shared" ca="1" si="1254"/>
        <v>1304400.9807553538</v>
      </c>
      <c r="GK119" s="37">
        <f t="shared" ca="1" si="1255"/>
        <v>52290.914511062685</v>
      </c>
      <c r="GL119" s="64">
        <f t="shared" ca="1" si="1056"/>
        <v>1356691.8952664165</v>
      </c>
      <c r="GM119" s="170" cm="1">
        <f t="array" aca="1" ref="GM119" ca="1">IF(MONTH($A119) = 1, _xlfn.LET(_xlpm.value, RAND(), _xlfn.IFS(_xlpm.value&lt;=0.6, 0.9/12, AND(_xlpm.value&gt;0.6, _xlpm.value&lt;=0.8), 0.36/12, _xlpm.value&gt;0.8, -0.06/12)), GM118)</f>
        <v>-5.0000000000000001E-3</v>
      </c>
      <c r="GN119" t="str">
        <f t="shared" ca="1" si="1623"/>
        <v>No</v>
      </c>
      <c r="GO119">
        <f ca="1">COUNTIF(GN$4:GN119, "Yes")</f>
        <v>4</v>
      </c>
      <c r="GP119" s="37">
        <f t="shared" ca="1" si="1256"/>
        <v>4496661.7760644844</v>
      </c>
      <c r="GQ119" s="37">
        <f t="shared" ca="1" si="1257"/>
        <v>56926.270959636917</v>
      </c>
      <c r="GR119" s="64">
        <f t="shared" ca="1" si="1058"/>
        <v>4553588.0470241215</v>
      </c>
      <c r="GS119" s="170" cm="1">
        <f t="array" aca="1" ref="GS119" ca="1">IF(MONTH($A119) = 1, _xlfn.LET(_xlpm.value, RAND(), _xlfn.IFS(_xlpm.value&lt;=0.6, 0.9/12, AND(_xlpm.value&gt;0.6, _xlpm.value&lt;=0.8), 0.36/12, _xlpm.value&gt;0.8, -0.06/12)), GS118)</f>
        <v>7.4999999999999997E-2</v>
      </c>
      <c r="GT119" t="str">
        <f t="shared" ca="1" si="1624"/>
        <v>No</v>
      </c>
      <c r="GU119">
        <f ca="1">COUNTIF(GT$4:GT119, "Yes")</f>
        <v>2</v>
      </c>
      <c r="GV119" s="37">
        <f t="shared" ca="1" si="1258"/>
        <v>5828222.3167142123</v>
      </c>
      <c r="GW119" s="37">
        <f t="shared" ca="1" si="1259"/>
        <v>14653.701808935006</v>
      </c>
      <c r="GX119" s="64">
        <f t="shared" ca="1" si="1060"/>
        <v>5842876.0185231473</v>
      </c>
      <c r="GY119" s="170" cm="1">
        <f t="array" aca="1" ref="GY119" ca="1">IF(MONTH($A119) = 1, _xlfn.LET(_xlpm.value, RAND(), _xlfn.IFS(_xlpm.value&lt;=0.6, 0.9/12, AND(_xlpm.value&gt;0.6, _xlpm.value&lt;=0.8), 0.36/12, _xlpm.value&gt;0.8, -0.06/12)), GY118)</f>
        <v>7.4999999999999997E-2</v>
      </c>
      <c r="GZ119" t="str">
        <f t="shared" ca="1" si="1625"/>
        <v>No</v>
      </c>
      <c r="HA119">
        <f ca="1">COUNTIF(GZ$4:GZ119, "Yes")</f>
        <v>4</v>
      </c>
      <c r="HB119" s="37">
        <f t="shared" ca="1" si="1260"/>
        <v>24711415.780848138</v>
      </c>
      <c r="HC119" s="37">
        <f t="shared" ca="1" si="1261"/>
        <v>74992.171579384565</v>
      </c>
      <c r="HD119" s="64">
        <f t="shared" ca="1" si="1062"/>
        <v>24786407.952427521</v>
      </c>
      <c r="HE119" s="170" cm="1">
        <f t="array" aca="1" ref="HE119" ca="1">IF(MONTH($A119) = 1, _xlfn.LET(_xlpm.value, RAND(), _xlfn.IFS(_xlpm.value&lt;=0.6, 0.9/12, AND(_xlpm.value&gt;0.6, _xlpm.value&lt;=0.8), 0.36/12, _xlpm.value&gt;0.8, -0.06/12)), HE118)</f>
        <v>-5.0000000000000001E-3</v>
      </c>
      <c r="HF119" t="str">
        <f t="shared" ca="1" si="1626"/>
        <v>No</v>
      </c>
      <c r="HG119">
        <f ca="1">COUNTIF(HF$4:HF119, "Yes")</f>
        <v>5</v>
      </c>
      <c r="HH119" s="37">
        <f t="shared" ca="1" si="1262"/>
        <v>3314690.9715649132</v>
      </c>
      <c r="HI119" s="37">
        <f t="shared" ca="1" si="1263"/>
        <v>72647.009327097083</v>
      </c>
      <c r="HJ119" s="64">
        <f t="shared" ca="1" si="1064"/>
        <v>3387337.98089201</v>
      </c>
      <c r="HK119" s="170" cm="1">
        <f t="array" aca="1" ref="HK119" ca="1">IF(MONTH($A119) = 1, _xlfn.LET(_xlpm.value, RAND(), _xlfn.IFS(_xlpm.value&lt;=0.6, 0.9/12, AND(_xlpm.value&gt;0.6, _xlpm.value&lt;=0.8), 0.36/12, _xlpm.value&gt;0.8, -0.06/12)), HK118)</f>
        <v>0.03</v>
      </c>
      <c r="HL119" t="str">
        <f t="shared" ca="1" si="1627"/>
        <v>No</v>
      </c>
      <c r="HM119">
        <f ca="1">COUNTIF(HL$4:HL119, "Yes")</f>
        <v>6</v>
      </c>
      <c r="HN119" s="37">
        <f t="shared" ca="1" si="1264"/>
        <v>6445782.5752416998</v>
      </c>
      <c r="HO119" s="37">
        <f t="shared" ca="1" si="1265"/>
        <v>61192.109390278936</v>
      </c>
      <c r="HP119" s="64">
        <f t="shared" ca="1" si="1066"/>
        <v>6506974.6846319791</v>
      </c>
      <c r="HQ119" s="170" cm="1">
        <f t="array" aca="1" ref="HQ119" ca="1">IF(MONTH($A119) = 1, _xlfn.LET(_xlpm.value, RAND(), _xlfn.IFS(_xlpm.value&lt;=0.6, 0.9/12, AND(_xlpm.value&gt;0.6, _xlpm.value&lt;=0.8), 0.36/12, _xlpm.value&gt;0.8, -0.06/12)), HQ118)</f>
        <v>7.4999999999999997E-2</v>
      </c>
      <c r="HR119" t="str">
        <f t="shared" ca="1" si="1628"/>
        <v>No</v>
      </c>
      <c r="HS119">
        <f ca="1">COUNTIF(HR$4:HR119, "Yes")</f>
        <v>5</v>
      </c>
      <c r="HT119" s="37">
        <f t="shared" ca="1" si="1266"/>
        <v>3761225.2490850221</v>
      </c>
      <c r="HU119" s="37">
        <f t="shared" ca="1" si="1267"/>
        <v>73970.653961116739</v>
      </c>
      <c r="HV119" s="64">
        <f t="shared" ca="1" si="1068"/>
        <v>3835195.9030461391</v>
      </c>
      <c r="HW119" s="170" cm="1">
        <f t="array" aca="1" ref="HW119" ca="1">IF(MONTH($A119) = 1, _xlfn.LET(_xlpm.value, RAND(), _xlfn.IFS(_xlpm.value&lt;=0.6, 0.9/12, AND(_xlpm.value&gt;0.6, _xlpm.value&lt;=0.8), 0.36/12, _xlpm.value&gt;0.8, -0.06/12)), HW118)</f>
        <v>7.4999999999999997E-2</v>
      </c>
      <c r="HX119" t="str">
        <f t="shared" ca="1" si="1629"/>
        <v>No</v>
      </c>
      <c r="HY119">
        <f ca="1">COUNTIF(HX$4:HX119, "Yes")</f>
        <v>6</v>
      </c>
      <c r="HZ119" s="37">
        <f t="shared" ca="1" si="1268"/>
        <v>17010337.082847767</v>
      </c>
      <c r="IA119" s="37">
        <f t="shared" ca="1" si="1269"/>
        <v>98626.255683799289</v>
      </c>
      <c r="IB119" s="64">
        <f t="shared" ca="1" si="1070"/>
        <v>17108963.338531565</v>
      </c>
      <c r="IC119" s="170" cm="1">
        <f t="array" aca="1" ref="IC119" ca="1">IF(MONTH($A119) = 1, _xlfn.LET(_xlpm.value, RAND(), _xlfn.IFS(_xlpm.value&lt;=0.6, 0.9/12, AND(_xlpm.value&gt;0.6, _xlpm.value&lt;=0.8), 0.36/12, _xlpm.value&gt;0.8, -0.06/12)), IC118)</f>
        <v>-5.0000000000000001E-3</v>
      </c>
      <c r="ID119" t="str">
        <f t="shared" ca="1" si="1630"/>
        <v>No</v>
      </c>
      <c r="IE119">
        <f ca="1">COUNTIF(ID$4:ID119, "Yes")</f>
        <v>5</v>
      </c>
      <c r="IF119" s="37">
        <f t="shared" ca="1" si="1270"/>
        <v>12137521.094678527</v>
      </c>
      <c r="IG119" s="37">
        <f t="shared" ca="1" si="1271"/>
        <v>74388.792966779132</v>
      </c>
      <c r="IH119" s="64">
        <f t="shared" ca="1" si="1072"/>
        <v>12211909.887645306</v>
      </c>
      <c r="II119" s="170" cm="1">
        <f t="array" aca="1" ref="II119" ca="1">IF(MONTH($A119) = 1, _xlfn.LET(_xlpm.value, RAND(), _xlfn.IFS(_xlpm.value&lt;=0.6, 0.9/12, AND(_xlpm.value&gt;0.6, _xlpm.value&lt;=0.8), 0.36/12, _xlpm.value&gt;0.8, -0.06/12)), II118)</f>
        <v>7.4999999999999997E-2</v>
      </c>
      <c r="IJ119" t="str">
        <f t="shared" ca="1" si="1631"/>
        <v>Yes</v>
      </c>
      <c r="IK119">
        <f ca="1">COUNTIF(IJ$4:IJ119, "Yes")</f>
        <v>9</v>
      </c>
      <c r="IL119" s="37">
        <f t="shared" ca="1" si="1272"/>
        <v>3338149.5349838748</v>
      </c>
      <c r="IM119" s="37">
        <f t="shared" ca="1" si="1273"/>
        <v>128471.45920046043</v>
      </c>
      <c r="IN119" s="64">
        <f t="shared" ca="1" si="1074"/>
        <v>3466620.9941843352</v>
      </c>
      <c r="IO119" s="170" cm="1">
        <f t="array" aca="1" ref="IO119" ca="1">IF(MONTH($A119) = 1, _xlfn.LET(_xlpm.value, RAND(), _xlfn.IFS(_xlpm.value&lt;=0.6, 0.9/12, AND(_xlpm.value&gt;0.6, _xlpm.value&lt;=0.8), 0.36/12, _xlpm.value&gt;0.8, -0.06/12)), IO118)</f>
        <v>-5.0000000000000001E-3</v>
      </c>
      <c r="IP119" t="str">
        <f t="shared" ca="1" si="1632"/>
        <v>No</v>
      </c>
      <c r="IQ119">
        <f ca="1">COUNTIF(IP$4:IP119, "Yes")</f>
        <v>6</v>
      </c>
      <c r="IR119" s="37">
        <f t="shared" ca="1" si="1274"/>
        <v>1805546.5376974512</v>
      </c>
      <c r="IS119" s="37">
        <f t="shared" ca="1" si="1275"/>
        <v>99087.992707907993</v>
      </c>
      <c r="IT119" s="64">
        <f t="shared" ca="1" si="1076"/>
        <v>1904634.5304053591</v>
      </c>
      <c r="IU119" s="170" cm="1">
        <f t="array" aca="1" ref="IU119" ca="1">IF(MONTH($A119) = 1, _xlfn.LET(_xlpm.value, RAND(), _xlfn.IFS(_xlpm.value&lt;=0.6, 0.9/12, AND(_xlpm.value&gt;0.6, _xlpm.value&lt;=0.8), 0.36/12, _xlpm.value&gt;0.8, -0.06/12)), IU118)</f>
        <v>7.4999999999999997E-2</v>
      </c>
      <c r="IV119" t="str">
        <f t="shared" ca="1" si="1633"/>
        <v>No</v>
      </c>
      <c r="IW119">
        <f ca="1">COUNTIF(IV$4:IV119, "Yes")</f>
        <v>6</v>
      </c>
      <c r="IX119" s="37">
        <f t="shared" ca="1" si="1276"/>
        <v>4344618.8597248262</v>
      </c>
      <c r="IY119" s="37">
        <f t="shared" ca="1" si="1277"/>
        <v>100451.5352224823</v>
      </c>
      <c r="IZ119" s="64">
        <f t="shared" ca="1" si="1078"/>
        <v>4445070.3949473081</v>
      </c>
      <c r="JA119" s="170" cm="1">
        <f t="array" aca="1" ref="JA119" ca="1">IF(MONTH($A119) = 1, _xlfn.LET(_xlpm.value, RAND(), _xlfn.IFS(_xlpm.value&lt;=0.6, 0.9/12, AND(_xlpm.value&gt;0.6, _xlpm.value&lt;=0.8), 0.36/12, _xlpm.value&gt;0.8, -0.06/12)), JA118)</f>
        <v>7.4999999999999997E-2</v>
      </c>
      <c r="JB119" t="str">
        <f t="shared" ca="1" si="1634"/>
        <v>No</v>
      </c>
      <c r="JC119">
        <f ca="1">COUNTIF(JB$4:JB119, "Yes")</f>
        <v>6</v>
      </c>
      <c r="JD119" s="37">
        <f t="shared" ca="1" si="1278"/>
        <v>1396383.6833672072</v>
      </c>
      <c r="JE119" s="37">
        <f t="shared" ca="1" si="1279"/>
        <v>95419.199785660036</v>
      </c>
      <c r="JF119" s="64">
        <f t="shared" ca="1" si="1080"/>
        <v>1491802.8831528672</v>
      </c>
      <c r="JG119" s="170" cm="1">
        <f t="array" aca="1" ref="JG119" ca="1">IF(MONTH($A119) = 1, _xlfn.LET(_xlpm.value, RAND(), _xlfn.IFS(_xlpm.value&lt;=0.6, 0.9/12, AND(_xlpm.value&gt;0.6, _xlpm.value&lt;=0.8), 0.36/12, _xlpm.value&gt;0.8, -0.06/12)), JG118)</f>
        <v>7.4999999999999997E-2</v>
      </c>
      <c r="JH119" t="str">
        <f t="shared" ca="1" si="1635"/>
        <v>No</v>
      </c>
      <c r="JI119">
        <f ca="1">COUNTIF(JH$4:JH119, "Yes")</f>
        <v>5</v>
      </c>
      <c r="JJ119" s="37">
        <f t="shared" ca="1" si="1280"/>
        <v>22395568.910246447</v>
      </c>
      <c r="JK119" s="37">
        <f t="shared" ca="1" si="1281"/>
        <v>50600.92060879332</v>
      </c>
      <c r="JL119" s="64">
        <f t="shared" ca="1" si="1082"/>
        <v>22446169.830855239</v>
      </c>
      <c r="JM119" s="170" cm="1">
        <f t="array" aca="1" ref="JM119" ca="1">IF(MONTH($A119) = 1, _xlfn.LET(_xlpm.value, RAND(), _xlfn.IFS(_xlpm.value&lt;=0.6, 0.9/12, AND(_xlpm.value&gt;0.6, _xlpm.value&lt;=0.8), 0.36/12, _xlpm.value&gt;0.8, -0.06/12)), JM118)</f>
        <v>7.4999999999999997E-2</v>
      </c>
      <c r="JN119" t="str">
        <f t="shared" ca="1" si="1636"/>
        <v>No</v>
      </c>
      <c r="JO119">
        <f ca="1">COUNTIF(JN$4:JN119, "Yes")</f>
        <v>9</v>
      </c>
      <c r="JP119" s="37">
        <f t="shared" ca="1" si="1282"/>
        <v>3393048.9404398436</v>
      </c>
      <c r="JQ119" s="37">
        <f t="shared" ca="1" si="1283"/>
        <v>154562.86447424267</v>
      </c>
      <c r="JR119" s="64">
        <f t="shared" ca="1" si="1084"/>
        <v>3547611.8049140861</v>
      </c>
      <c r="JS119" s="170" cm="1">
        <f t="array" aca="1" ref="JS119" ca="1">IF(MONTH($A119) = 1, _xlfn.LET(_xlpm.value, RAND(), _xlfn.IFS(_xlpm.value&lt;=0.6, 0.9/12, AND(_xlpm.value&gt;0.6, _xlpm.value&lt;=0.8), 0.36/12, _xlpm.value&gt;0.8, -0.06/12)), JS118)</f>
        <v>7.4999999999999997E-2</v>
      </c>
      <c r="JT119" t="str">
        <f t="shared" ca="1" si="1637"/>
        <v>No</v>
      </c>
      <c r="JU119">
        <f ca="1">COUNTIF(JT$4:JT119, "Yes")</f>
        <v>5</v>
      </c>
      <c r="JV119" s="37">
        <f t="shared" ca="1" si="1284"/>
        <v>11177334.086877966</v>
      </c>
      <c r="JW119" s="37">
        <f t="shared" ca="1" si="1285"/>
        <v>52396.780404617646</v>
      </c>
      <c r="JX119" s="64">
        <f t="shared" ca="1" si="1086"/>
        <v>11229730.867282584</v>
      </c>
      <c r="JY119" s="170" cm="1">
        <f t="array" aca="1" ref="JY119" ca="1">IF(MONTH($A119) = 1, _xlfn.LET(_xlpm.value, RAND(), _xlfn.IFS(_xlpm.value&lt;=0.6, 0.9/12, AND(_xlpm.value&gt;0.6, _xlpm.value&lt;=0.8), 0.36/12, _xlpm.value&gt;0.8, -0.06/12)), JY118)</f>
        <v>7.4999999999999997E-2</v>
      </c>
      <c r="JZ119" t="str">
        <f t="shared" ca="1" si="1638"/>
        <v>No</v>
      </c>
      <c r="KA119">
        <f ca="1">COUNTIF(JZ$4:JZ119, "Yes")</f>
        <v>7</v>
      </c>
      <c r="KB119" s="37">
        <f t="shared" ca="1" si="1286"/>
        <v>10916576.322775377</v>
      </c>
      <c r="KC119" s="37">
        <f t="shared" ca="1" si="1287"/>
        <v>81198.669149919864</v>
      </c>
      <c r="KD119" s="64">
        <f t="shared" ca="1" si="1088"/>
        <v>10997774.991925297</v>
      </c>
      <c r="KE119" s="170" cm="1">
        <f t="array" aca="1" ref="KE119" ca="1">IF(MONTH($A119) = 1, _xlfn.LET(_xlpm.value, RAND(), _xlfn.IFS(_xlpm.value&lt;=0.6, 0.9/12, AND(_xlpm.value&gt;0.6, _xlpm.value&lt;=0.8), 0.36/12, _xlpm.value&gt;0.8, -0.06/12)), KE118)</f>
        <v>7.4999999999999997E-2</v>
      </c>
      <c r="KF119" t="str">
        <f t="shared" ca="1" si="1639"/>
        <v>No</v>
      </c>
      <c r="KG119">
        <f ca="1">COUNTIF(KF$4:KF119, "Yes")</f>
        <v>4</v>
      </c>
      <c r="KH119" s="37">
        <f t="shared" ca="1" si="1288"/>
        <v>2105687.3728398932</v>
      </c>
      <c r="KI119" s="37">
        <f t="shared" ca="1" si="1289"/>
        <v>54287.334628442106</v>
      </c>
      <c r="KJ119" s="64">
        <f t="shared" ca="1" si="1090"/>
        <v>2159974.7074683355</v>
      </c>
      <c r="KK119" s="170" cm="1">
        <f t="array" aca="1" ref="KK119" ca="1">IF(MONTH($A119) = 1, _xlfn.LET(_xlpm.value, RAND(), _xlfn.IFS(_xlpm.value&lt;=0.6, 0.9/12, AND(_xlpm.value&gt;0.6, _xlpm.value&lt;=0.8), 0.36/12, _xlpm.value&gt;0.8, -0.06/12)), KK118)</f>
        <v>7.4999999999999997E-2</v>
      </c>
      <c r="KL119" t="str">
        <f t="shared" ca="1" si="1640"/>
        <v>No</v>
      </c>
      <c r="KM119">
        <f ca="1">COUNTIF(KL$4:KL119, "Yes")</f>
        <v>6</v>
      </c>
      <c r="KN119" s="37">
        <f t="shared" ca="1" si="1290"/>
        <v>8413480.7889156435</v>
      </c>
      <c r="KO119" s="37">
        <f t="shared" ca="1" si="1291"/>
        <v>63566.637291967127</v>
      </c>
      <c r="KP119" s="64">
        <f t="shared" ca="1" si="1092"/>
        <v>8477047.4262076113</v>
      </c>
      <c r="KQ119" s="170" cm="1">
        <f t="array" aca="1" ref="KQ119" ca="1">IF(MONTH($A119) = 1, _xlfn.LET(_xlpm.value, RAND(), _xlfn.IFS(_xlpm.value&lt;=0.6, 0.9/12, AND(_xlpm.value&gt;0.6, _xlpm.value&lt;=0.8), 0.36/12, _xlpm.value&gt;0.8, -0.06/12)), KQ118)</f>
        <v>7.4999999999999997E-2</v>
      </c>
      <c r="KR119" t="str">
        <f t="shared" ca="1" si="1641"/>
        <v>No</v>
      </c>
      <c r="KS119">
        <f ca="1">COUNTIF(KR$4:KR119, "Yes")</f>
        <v>5</v>
      </c>
      <c r="KT119" s="37">
        <f t="shared" ca="1" si="1292"/>
        <v>2765045.8474310641</v>
      </c>
      <c r="KU119" s="37">
        <f t="shared" ca="1" si="1293"/>
        <v>71144.889819746604</v>
      </c>
      <c r="KV119" s="64">
        <f t="shared" ca="1" si="1094"/>
        <v>2836190.7372508105</v>
      </c>
      <c r="KW119" s="170" cm="1">
        <f t="array" aca="1" ref="KW119" ca="1">IF(MONTH($A119) = 1, _xlfn.LET(_xlpm.value, RAND(), _xlfn.IFS(_xlpm.value&lt;=0.6, 0.9/12, AND(_xlpm.value&gt;0.6, _xlpm.value&lt;=0.8), 0.36/12, _xlpm.value&gt;0.8, -0.06/12)), KW118)</f>
        <v>7.4999999999999997E-2</v>
      </c>
      <c r="KX119" t="str">
        <f t="shared" ca="1" si="1642"/>
        <v>No</v>
      </c>
      <c r="KY119">
        <f ca="1">COUNTIF(KX$4:KX119, "Yes")</f>
        <v>5</v>
      </c>
      <c r="KZ119" s="37">
        <f t="shared" ca="1" si="1294"/>
        <v>2709919.4801559518</v>
      </c>
      <c r="LA119" s="37">
        <f t="shared" ca="1" si="1295"/>
        <v>71258.188086349779</v>
      </c>
      <c r="LB119" s="64">
        <f t="shared" ca="1" si="1096"/>
        <v>2781177.6682423018</v>
      </c>
      <c r="LC119" s="170" cm="1">
        <f t="array" aca="1" ref="LC119" ca="1">IF(MONTH($A119) = 1, _xlfn.LET(_xlpm.value, RAND(), _xlfn.IFS(_xlpm.value&lt;=0.6, 0.9/12, AND(_xlpm.value&gt;0.6, _xlpm.value&lt;=0.8), 0.36/12, _xlpm.value&gt;0.8, -0.06/12)), LC118)</f>
        <v>7.4999999999999997E-2</v>
      </c>
      <c r="LD119" t="str">
        <f t="shared" ca="1" si="1643"/>
        <v>No</v>
      </c>
      <c r="LE119">
        <f ca="1">COUNTIF(LD$4:LD119, "Yes")</f>
        <v>5</v>
      </c>
      <c r="LF119" s="37">
        <f t="shared" ca="1" si="1296"/>
        <v>3681471.0190081713</v>
      </c>
      <c r="LG119" s="37">
        <f t="shared" ca="1" si="1297"/>
        <v>46006.032446871999</v>
      </c>
      <c r="LH119" s="64">
        <f t="shared" ca="1" si="1098"/>
        <v>3727477.0514550433</v>
      </c>
      <c r="LI119" s="170" cm="1">
        <f t="array" aca="1" ref="LI119" ca="1">IF(MONTH($A119) = 1, _xlfn.LET(_xlpm.value, RAND(), _xlfn.IFS(_xlpm.value&lt;=0.6, 0.9/12, AND(_xlpm.value&gt;0.6, _xlpm.value&lt;=0.8), 0.36/12, _xlpm.value&gt;0.8, -0.06/12)), LI118)</f>
        <v>7.4999999999999997E-2</v>
      </c>
      <c r="LJ119" t="str">
        <f t="shared" ca="1" si="1644"/>
        <v>No</v>
      </c>
      <c r="LK119">
        <f ca="1">COUNTIF(LJ$4:LJ119, "Yes")</f>
        <v>7</v>
      </c>
      <c r="LL119" s="37">
        <f t="shared" ca="1" si="1298"/>
        <v>4900417.1192967352</v>
      </c>
      <c r="LM119" s="37">
        <f t="shared" ca="1" si="1299"/>
        <v>97486.638225602495</v>
      </c>
      <c r="LN119" s="64">
        <f t="shared" ca="1" si="1100"/>
        <v>4997903.7575223381</v>
      </c>
      <c r="LO119" s="170" cm="1">
        <f t="array" aca="1" ref="LO119" ca="1">IF(MONTH($A119) = 1, _xlfn.LET(_xlpm.value, RAND(), _xlfn.IFS(_xlpm.value&lt;=0.6, 0.9/12, AND(_xlpm.value&gt;0.6, _xlpm.value&lt;=0.8), 0.36/12, _xlpm.value&gt;0.8, -0.06/12)), LO118)</f>
        <v>7.4999999999999997E-2</v>
      </c>
      <c r="LP119" t="str">
        <f t="shared" ca="1" si="1645"/>
        <v>No</v>
      </c>
      <c r="LQ119">
        <f ca="1">COUNTIF(LP$4:LP119, "Yes")</f>
        <v>10</v>
      </c>
      <c r="LR119" s="37">
        <f t="shared" ca="1" si="1300"/>
        <v>1117180.548621479</v>
      </c>
      <c r="LS119" s="37">
        <f t="shared" ca="1" si="1301"/>
        <v>129466.17359820209</v>
      </c>
      <c r="LT119" s="64">
        <f t="shared" ca="1" si="1102"/>
        <v>1246646.7222196811</v>
      </c>
      <c r="LU119" s="170" cm="1">
        <f t="array" aca="1" ref="LU119" ca="1">IF(MONTH($A119) = 1, _xlfn.LET(_xlpm.value, RAND(), _xlfn.IFS(_xlpm.value&lt;=0.6, 0.9/12, AND(_xlpm.value&gt;0.6, _xlpm.value&lt;=0.8), 0.36/12, _xlpm.value&gt;0.8, -0.06/12)), LU118)</f>
        <v>7.4999999999999997E-2</v>
      </c>
      <c r="LV119" t="str">
        <f t="shared" ca="1" si="1646"/>
        <v>No</v>
      </c>
      <c r="LW119">
        <f ca="1">COUNTIF(LV$4:LV119, "Yes")</f>
        <v>4</v>
      </c>
      <c r="LX119" s="37">
        <f t="shared" ca="1" si="1302"/>
        <v>23163017.944186389</v>
      </c>
      <c r="LY119" s="37">
        <f t="shared" ca="1" si="1303"/>
        <v>58522.956593364215</v>
      </c>
      <c r="LZ119" s="64">
        <f t="shared" ca="1" si="1104"/>
        <v>23221540.900779754</v>
      </c>
      <c r="MA119" s="170" cm="1">
        <f t="array" aca="1" ref="MA119" ca="1">IF(MONTH($A119) = 1, _xlfn.LET(_xlpm.value, RAND(), _xlfn.IFS(_xlpm.value&lt;=0.6, 0.9/12, AND(_xlpm.value&gt;0.6, _xlpm.value&lt;=0.8), 0.36/12, _xlpm.value&gt;0.8, -0.06/12)), MA118)</f>
        <v>7.4999999999999997E-2</v>
      </c>
      <c r="MB119" t="str">
        <f t="shared" ca="1" si="1647"/>
        <v>No</v>
      </c>
      <c r="MC119">
        <f ca="1">COUNTIF(MB$4:MB119, "Yes")</f>
        <v>6</v>
      </c>
      <c r="MD119" s="37">
        <f t="shared" ca="1" si="1304"/>
        <v>2353376.4737079842</v>
      </c>
      <c r="ME119" s="37">
        <f t="shared" ca="1" si="1305"/>
        <v>69092.032038778809</v>
      </c>
      <c r="MF119" s="64">
        <f t="shared" ca="1" si="1106"/>
        <v>2422468.5057467632</v>
      </c>
      <c r="MG119" s="170" cm="1">
        <f t="array" aca="1" ref="MG119" ca="1">IF(MONTH($A119) = 1, _xlfn.LET(_xlpm.value, RAND(), _xlfn.IFS(_xlpm.value&lt;=0.6, 0.9/12, AND(_xlpm.value&gt;0.6, _xlpm.value&lt;=0.8), 0.36/12, _xlpm.value&gt;0.8, -0.06/12)), MG118)</f>
        <v>7.4999999999999997E-2</v>
      </c>
      <c r="MH119" t="str">
        <f t="shared" ca="1" si="1648"/>
        <v>No</v>
      </c>
      <c r="MI119">
        <f ca="1">COUNTIF(MH$4:MH119, "Yes")</f>
        <v>9</v>
      </c>
      <c r="MJ119" s="37">
        <f t="shared" ca="1" si="1306"/>
        <v>4077844.9199766847</v>
      </c>
      <c r="MK119" s="37">
        <f t="shared" ca="1" si="1307"/>
        <v>106391.25006421129</v>
      </c>
      <c r="ML119" s="64">
        <f t="shared" ca="1" si="1108"/>
        <v>4184236.1700408962</v>
      </c>
      <c r="MM119" s="170" cm="1">
        <f t="array" aca="1" ref="MM119" ca="1">IF(MONTH($A119) = 1, _xlfn.LET(_xlpm.value, RAND(), _xlfn.IFS(_xlpm.value&lt;=0.6, 0.9/12, AND(_xlpm.value&gt;0.6, _xlpm.value&lt;=0.8), 0.36/12, _xlpm.value&gt;0.8, -0.06/12)), MM118)</f>
        <v>7.4999999999999997E-2</v>
      </c>
      <c r="MN119" t="str">
        <f t="shared" ca="1" si="1649"/>
        <v>No</v>
      </c>
      <c r="MO119">
        <f ca="1">COUNTIF(MN$4:MN119, "Yes")</f>
        <v>9</v>
      </c>
      <c r="MP119" s="37">
        <f t="shared" ca="1" si="1308"/>
        <v>4462170.7864718158</v>
      </c>
      <c r="MQ119" s="37">
        <f t="shared" ca="1" si="1309"/>
        <v>141234.26077211168</v>
      </c>
      <c r="MR119" s="64">
        <f t="shared" ca="1" si="1110"/>
        <v>4603405.0472439276</v>
      </c>
      <c r="MS119" s="170" cm="1">
        <f t="array" aca="1" ref="MS119" ca="1">IF(MONTH($A119) = 1, _xlfn.LET(_xlpm.value, RAND(), _xlfn.IFS(_xlpm.value&lt;=0.6, 0.9/12, AND(_xlpm.value&gt;0.6, _xlpm.value&lt;=0.8), 0.36/12, _xlpm.value&gt;0.8, -0.06/12)), MS118)</f>
        <v>7.4999999999999997E-2</v>
      </c>
      <c r="MT119" t="str">
        <f t="shared" ca="1" si="1650"/>
        <v>No</v>
      </c>
      <c r="MU119">
        <f ca="1">COUNTIF(MT$4:MT119, "Yes")</f>
        <v>9</v>
      </c>
      <c r="MV119" s="37">
        <f t="shared" ca="1" si="1310"/>
        <v>2726296.0450956821</v>
      </c>
      <c r="MW119" s="37">
        <f t="shared" ca="1" si="1311"/>
        <v>163532.29106979171</v>
      </c>
      <c r="MX119" s="64">
        <f t="shared" ca="1" si="1112"/>
        <v>2889828.3361654738</v>
      </c>
      <c r="MY119" s="170" cm="1">
        <f t="array" aca="1" ref="MY119" ca="1">IF(MONTH($A119) = 1, _xlfn.LET(_xlpm.value, RAND(), _xlfn.IFS(_xlpm.value&lt;=0.6, 0.9/12, AND(_xlpm.value&gt;0.6, _xlpm.value&lt;=0.8), 0.36/12, _xlpm.value&gt;0.8, -0.06/12)), MY118)</f>
        <v>7.4999999999999997E-2</v>
      </c>
      <c r="MZ119" t="str">
        <f t="shared" ca="1" si="1651"/>
        <v>No</v>
      </c>
      <c r="NA119">
        <f ca="1">COUNTIF(MZ$4:MZ119, "Yes")</f>
        <v>5</v>
      </c>
      <c r="NB119" s="37">
        <f t="shared" ca="1" si="1312"/>
        <v>49066076.548131868</v>
      </c>
      <c r="NC119" s="37">
        <f t="shared" ca="1" si="1313"/>
        <v>57305.455009571218</v>
      </c>
      <c r="ND119" s="64">
        <f t="shared" ca="1" si="1114"/>
        <v>49123382.00314144</v>
      </c>
      <c r="NE119" s="170" cm="1">
        <f t="array" aca="1" ref="NE119" ca="1">IF(MONTH($A119) = 1, _xlfn.LET(_xlpm.value, RAND(), _xlfn.IFS(_xlpm.value&lt;=0.6, 0.9/12, AND(_xlpm.value&gt;0.6, _xlpm.value&lt;=0.8), 0.36/12, _xlpm.value&gt;0.8, -0.06/12)), NE118)</f>
        <v>7.4999999999999997E-2</v>
      </c>
      <c r="NF119" t="str">
        <f t="shared" ca="1" si="1652"/>
        <v>No</v>
      </c>
      <c r="NG119">
        <f ca="1">COUNTIF(NF$4:NF119, "Yes")</f>
        <v>3</v>
      </c>
      <c r="NH119" s="37">
        <f t="shared" ca="1" si="1314"/>
        <v>7861445.537576993</v>
      </c>
      <c r="NI119" s="37">
        <f t="shared" ca="1" si="1315"/>
        <v>48661.920302566345</v>
      </c>
      <c r="NJ119" s="64">
        <f t="shared" ca="1" si="1116"/>
        <v>7910107.4578795591</v>
      </c>
      <c r="NK119" s="170" cm="1">
        <f t="array" aca="1" ref="NK119" ca="1">IF(MONTH($A119) = 1, _xlfn.LET(_xlpm.value, RAND(), _xlfn.IFS(_xlpm.value&lt;=0.6, 0.9/12, AND(_xlpm.value&gt;0.6, _xlpm.value&lt;=0.8), 0.36/12, _xlpm.value&gt;0.8, -0.06/12)), NK118)</f>
        <v>-5.0000000000000001E-3</v>
      </c>
      <c r="NL119" t="str">
        <f t="shared" ca="1" si="1653"/>
        <v>No</v>
      </c>
      <c r="NM119">
        <f ca="1">COUNTIF(NL$4:NL119, "Yes")</f>
        <v>7</v>
      </c>
      <c r="NN119" s="37">
        <f t="shared" ca="1" si="1316"/>
        <v>1621269.5352377417</v>
      </c>
      <c r="NO119" s="37">
        <f t="shared" ca="1" si="1317"/>
        <v>116114.08213585784</v>
      </c>
      <c r="NP119" s="64">
        <f t="shared" ca="1" si="1118"/>
        <v>1737383.6173735994</v>
      </c>
      <c r="NQ119" s="170" cm="1">
        <f t="array" aca="1" ref="NQ119" ca="1">IF(MONTH($A119) = 1, _xlfn.LET(_xlpm.value, RAND(), _xlfn.IFS(_xlpm.value&lt;=0.6, 0.9/12, AND(_xlpm.value&gt;0.6, _xlpm.value&lt;=0.8), 0.36/12, _xlpm.value&gt;0.8, -0.06/12)), NQ118)</f>
        <v>-5.0000000000000001E-3</v>
      </c>
      <c r="NR119" t="str">
        <f t="shared" ca="1" si="1654"/>
        <v>No</v>
      </c>
      <c r="NS119">
        <f ca="1">COUNTIF(NR$4:NR119, "Yes")</f>
        <v>7</v>
      </c>
      <c r="NT119" s="37">
        <f t="shared" ca="1" si="1318"/>
        <v>541251.79745531839</v>
      </c>
      <c r="NU119" s="37">
        <f t="shared" ca="1" si="1319"/>
        <v>105696.45338320405</v>
      </c>
      <c r="NV119" s="64">
        <f t="shared" ca="1" si="1120"/>
        <v>646948.25083852245</v>
      </c>
      <c r="NW119" s="170" cm="1">
        <f t="array" aca="1" ref="NW119" ca="1">IF(MONTH($A119) = 1, _xlfn.LET(_xlpm.value, RAND(), _xlfn.IFS(_xlpm.value&lt;=0.6, 0.9/12, AND(_xlpm.value&gt;0.6, _xlpm.value&lt;=0.8), 0.36/12, _xlpm.value&gt;0.8, -0.06/12)), NW118)</f>
        <v>0.03</v>
      </c>
      <c r="NX119" t="str">
        <f t="shared" ca="1" si="1655"/>
        <v>Yes</v>
      </c>
      <c r="NY119">
        <f ca="1">COUNTIF(NX$4:NX119, "Yes")</f>
        <v>9</v>
      </c>
      <c r="NZ119" s="37">
        <f t="shared" ca="1" si="1320"/>
        <v>1616632.0812051122</v>
      </c>
      <c r="OA119" s="37">
        <f t="shared" ca="1" si="1321"/>
        <v>140561.16609564325</v>
      </c>
      <c r="OB119" s="64">
        <f t="shared" ca="1" si="1122"/>
        <v>1757193.2473007555</v>
      </c>
      <c r="OC119" s="170" cm="1">
        <f t="array" aca="1" ref="OC119" ca="1">IF(MONTH($A119) = 1, _xlfn.LET(_xlpm.value, RAND(), _xlfn.IFS(_xlpm.value&lt;=0.6, 0.9/12, AND(_xlpm.value&gt;0.6, _xlpm.value&lt;=0.8), 0.36/12, _xlpm.value&gt;0.8, -0.06/12)), OC118)</f>
        <v>0.03</v>
      </c>
      <c r="OD119" t="str">
        <f t="shared" ca="1" si="1656"/>
        <v>No</v>
      </c>
      <c r="OE119">
        <f ca="1">COUNTIF(OD$4:OD119, "Yes")</f>
        <v>7</v>
      </c>
      <c r="OF119" s="37">
        <f t="shared" ca="1" si="1322"/>
        <v>1008541.746847769</v>
      </c>
      <c r="OG119" s="37">
        <f t="shared" ca="1" si="1323"/>
        <v>90523.91455925988</v>
      </c>
      <c r="OH119" s="64">
        <f t="shared" ca="1" si="1124"/>
        <v>1099065.6614070288</v>
      </c>
      <c r="OI119" s="170" cm="1">
        <f t="array" aca="1" ref="OI119" ca="1">IF(MONTH($A119) = 1, _xlfn.LET(_xlpm.value, RAND(), _xlfn.IFS(_xlpm.value&lt;=0.6, 0.9/12, AND(_xlpm.value&gt;0.6, _xlpm.value&lt;=0.8), 0.36/12, _xlpm.value&gt;0.8, -0.06/12)), OI118)</f>
        <v>7.4999999999999997E-2</v>
      </c>
      <c r="OJ119" t="str">
        <f t="shared" ca="1" si="1657"/>
        <v>No</v>
      </c>
      <c r="OK119">
        <f ca="1">COUNTIF(OJ$4:OJ119, "Yes")</f>
        <v>11</v>
      </c>
      <c r="OL119" s="37">
        <f t="shared" ca="1" si="1324"/>
        <v>8540782.0087694246</v>
      </c>
      <c r="OM119" s="37">
        <f t="shared" ca="1" si="1325"/>
        <v>163201.38827190531</v>
      </c>
      <c r="ON119" s="64">
        <f t="shared" ca="1" si="1126"/>
        <v>8703983.3970413301</v>
      </c>
      <c r="OO119" s="170" cm="1">
        <f t="array" aca="1" ref="OO119" ca="1">IF(MONTH($A119) = 1, _xlfn.LET(_xlpm.value, RAND(), _xlfn.IFS(_xlpm.value&lt;=0.6, 0.9/12, AND(_xlpm.value&gt;0.6, _xlpm.value&lt;=0.8), 0.36/12, _xlpm.value&gt;0.8, -0.06/12)), OO118)</f>
        <v>-5.0000000000000001E-3</v>
      </c>
      <c r="OP119" t="str">
        <f t="shared" ca="1" si="1658"/>
        <v>No</v>
      </c>
      <c r="OQ119">
        <f ca="1">COUNTIF(OP$4:OP119, "Yes")</f>
        <v>7</v>
      </c>
      <c r="OR119" s="37">
        <f t="shared" ca="1" si="1326"/>
        <v>2171091.0650659478</v>
      </c>
      <c r="OS119" s="37">
        <f t="shared" ca="1" si="1327"/>
        <v>91264.65541422453</v>
      </c>
      <c r="OT119" s="64">
        <f t="shared" ca="1" si="1128"/>
        <v>2262355.7204801724</v>
      </c>
      <c r="OU119" s="170" cm="1">
        <f t="array" aca="1" ref="OU119" ca="1">IF(MONTH($A119) = 1, _xlfn.LET(_xlpm.value, RAND(), _xlfn.IFS(_xlpm.value&lt;=0.6, 0.9/12, AND(_xlpm.value&gt;0.6, _xlpm.value&lt;=0.8), 0.36/12, _xlpm.value&gt;0.8, -0.06/12)), OU118)</f>
        <v>7.4999999999999997E-2</v>
      </c>
      <c r="OV119" t="str">
        <f t="shared" ca="1" si="1659"/>
        <v>No</v>
      </c>
      <c r="OW119">
        <f ca="1">COUNTIF(OV$4:OV119, "Yes")</f>
        <v>3</v>
      </c>
      <c r="OX119" s="37">
        <f t="shared" ca="1" si="1328"/>
        <v>24193402.418195922</v>
      </c>
      <c r="OY119" s="37">
        <f t="shared" ca="1" si="1329"/>
        <v>48916.862741551085</v>
      </c>
      <c r="OZ119" s="64">
        <f t="shared" ca="1" si="1130"/>
        <v>24242319.280937474</v>
      </c>
      <c r="PA119" s="170" cm="1">
        <f t="array" aca="1" ref="PA119" ca="1">IF(MONTH($A119) = 1, _xlfn.LET(_xlpm.value, RAND(), _xlfn.IFS(_xlpm.value&lt;=0.6, 0.9/12, AND(_xlpm.value&gt;0.6, _xlpm.value&lt;=0.8), 0.36/12, _xlpm.value&gt;0.8, -0.06/12)), PA118)</f>
        <v>-5.0000000000000001E-3</v>
      </c>
      <c r="PB119" t="str">
        <f t="shared" ca="1" si="1660"/>
        <v>No</v>
      </c>
      <c r="PC119">
        <f ca="1">COUNTIF(PB$4:PB119, "Yes")</f>
        <v>7</v>
      </c>
      <c r="PD119" s="37">
        <f t="shared" ca="1" si="1330"/>
        <v>1442706.8686398203</v>
      </c>
      <c r="PE119" s="37">
        <f t="shared" ca="1" si="1331"/>
        <v>96698.355379935747</v>
      </c>
      <c r="PF119" s="64">
        <f t="shared" ca="1" si="1132"/>
        <v>1539405.2240197561</v>
      </c>
      <c r="PG119" s="170" cm="1">
        <f t="array" aca="1" ref="PG119" ca="1">IF(MONTH($A119) = 1, _xlfn.LET(_xlpm.value, RAND(), _xlfn.IFS(_xlpm.value&lt;=0.6, 0.9/12, AND(_xlpm.value&gt;0.6, _xlpm.value&lt;=0.8), 0.36/12, _xlpm.value&gt;0.8, -0.06/12)), PG118)</f>
        <v>7.4999999999999997E-2</v>
      </c>
      <c r="PH119" t="str">
        <f t="shared" ca="1" si="1661"/>
        <v>No</v>
      </c>
      <c r="PI119">
        <f ca="1">COUNTIF(PH$4:PH119, "Yes")</f>
        <v>9</v>
      </c>
      <c r="PJ119" s="37">
        <f t="shared" ca="1" si="1332"/>
        <v>1510841.8220756301</v>
      </c>
      <c r="PK119" s="37">
        <f t="shared" ca="1" si="1333"/>
        <v>131433.46983220862</v>
      </c>
      <c r="PL119" s="64">
        <f t="shared" ca="1" si="1134"/>
        <v>1642275.2919078388</v>
      </c>
      <c r="PM119" s="170" cm="1">
        <f t="array" aca="1" ref="PM119" ca="1">IF(MONTH($A119) = 1, _xlfn.LET(_xlpm.value, RAND(), _xlfn.IFS(_xlpm.value&lt;=0.6, 0.9/12, AND(_xlpm.value&gt;0.6, _xlpm.value&lt;=0.8), 0.36/12, _xlpm.value&gt;0.8, -0.06/12)), PM118)</f>
        <v>7.4999999999999997E-2</v>
      </c>
      <c r="PN119" t="str">
        <f t="shared" ca="1" si="1662"/>
        <v>No</v>
      </c>
      <c r="PO119">
        <f ca="1">COUNTIF(PN$4:PN119, "Yes")</f>
        <v>3</v>
      </c>
      <c r="PP119" s="37">
        <f t="shared" ca="1" si="1334"/>
        <v>8064268.0546114072</v>
      </c>
      <c r="PQ119" s="37">
        <f t="shared" ca="1" si="1335"/>
        <v>50338.121565171918</v>
      </c>
      <c r="PR119" s="64">
        <f t="shared" ca="1" si="1136"/>
        <v>8114606.1761765787</v>
      </c>
      <c r="PS119" s="170" cm="1">
        <f t="array" aca="1" ref="PS119" ca="1">IF(MONTH($A119) = 1, _xlfn.LET(_xlpm.value, RAND(), _xlfn.IFS(_xlpm.value&lt;=0.6, 0.9/12, AND(_xlpm.value&gt;0.6, _xlpm.value&lt;=0.8), 0.36/12, _xlpm.value&gt;0.8, -0.06/12)), PS118)</f>
        <v>-5.0000000000000001E-3</v>
      </c>
      <c r="PT119" t="str">
        <f t="shared" ca="1" si="1663"/>
        <v>No</v>
      </c>
      <c r="PU119">
        <f ca="1">COUNTIF(PT$4:PT119, "Yes")</f>
        <v>4</v>
      </c>
      <c r="PV119" s="37">
        <f t="shared" ca="1" si="1336"/>
        <v>5211312.7126846053</v>
      </c>
      <c r="PW119" s="37">
        <f t="shared" ca="1" si="1337"/>
        <v>65333.543224529902</v>
      </c>
      <c r="PX119" s="64">
        <f t="shared" ca="1" si="1138"/>
        <v>5276646.2559091356</v>
      </c>
      <c r="PY119" s="170" cm="1">
        <f t="array" aca="1" ref="PY119" ca="1">IF(MONTH($A119) = 1, _xlfn.LET(_xlpm.value, RAND(), _xlfn.IFS(_xlpm.value&lt;=0.6, 0.9/12, AND(_xlpm.value&gt;0.6, _xlpm.value&lt;=0.8), 0.36/12, _xlpm.value&gt;0.8, -0.06/12)), PY118)</f>
        <v>7.4999999999999997E-2</v>
      </c>
      <c r="PZ119" t="str">
        <f t="shared" ca="1" si="1664"/>
        <v>No</v>
      </c>
      <c r="QA119">
        <f ca="1">COUNTIF(PZ$4:PZ119, "Yes")</f>
        <v>7</v>
      </c>
      <c r="QB119" s="37">
        <f t="shared" ca="1" si="1338"/>
        <v>8844277.2930187974</v>
      </c>
      <c r="QC119" s="37">
        <f t="shared" ca="1" si="1339"/>
        <v>97713.244778717883</v>
      </c>
      <c r="QD119" s="64">
        <f t="shared" ca="1" si="1140"/>
        <v>8941990.5377975162</v>
      </c>
      <c r="QE119" s="170" cm="1">
        <f t="array" aca="1" ref="QE119" ca="1">IF(MONTH($A119) = 1, _xlfn.LET(_xlpm.value, RAND(), _xlfn.IFS(_xlpm.value&lt;=0.6, 0.9/12, AND(_xlpm.value&gt;0.6, _xlpm.value&lt;=0.8), 0.36/12, _xlpm.value&gt;0.8, -0.06/12)), QE118)</f>
        <v>7.4999999999999997E-2</v>
      </c>
      <c r="QF119" t="str">
        <f t="shared" ca="1" si="1665"/>
        <v>No</v>
      </c>
      <c r="QG119">
        <f ca="1">COUNTIF(QF$4:QF119, "Yes")</f>
        <v>2</v>
      </c>
      <c r="QH119" s="37">
        <f t="shared" ca="1" si="1340"/>
        <v>22469923.657362733</v>
      </c>
      <c r="QI119" s="37">
        <f t="shared" ca="1" si="1341"/>
        <v>26735.618270843064</v>
      </c>
      <c r="QJ119" s="64">
        <f t="shared" ca="1" si="1142"/>
        <v>22496659.275633577</v>
      </c>
      <c r="QK119" s="170" cm="1">
        <f t="array" aca="1" ref="QK119" ca="1">IF(MONTH($A119) = 1, _xlfn.LET(_xlpm.value, RAND(), _xlfn.IFS(_xlpm.value&lt;=0.6, 0.9/12, AND(_xlpm.value&gt;0.6, _xlpm.value&lt;=0.8), 0.36/12, _xlpm.value&gt;0.8, -0.06/12)), QK118)</f>
        <v>7.4999999999999997E-2</v>
      </c>
      <c r="QL119" t="str">
        <f t="shared" ca="1" si="1666"/>
        <v>No</v>
      </c>
      <c r="QM119">
        <f ca="1">COUNTIF(QL$4:QL119, "Yes")</f>
        <v>4</v>
      </c>
      <c r="QN119" s="37">
        <f t="shared" ca="1" si="1342"/>
        <v>13011337.894344971</v>
      </c>
      <c r="QO119" s="37">
        <f t="shared" ca="1" si="1343"/>
        <v>87225.244986573176</v>
      </c>
      <c r="QP119" s="64">
        <f t="shared" ca="1" si="1144"/>
        <v>13098563.139331544</v>
      </c>
      <c r="QQ119" s="170" cm="1">
        <f t="array" aca="1" ref="QQ119" ca="1">IF(MONTH($A119) = 1, _xlfn.LET(_xlpm.value, RAND(), _xlfn.IFS(_xlpm.value&lt;=0.6, 0.9/12, AND(_xlpm.value&gt;0.6, _xlpm.value&lt;=0.8), 0.36/12, _xlpm.value&gt;0.8, -0.06/12)), QQ118)</f>
        <v>7.4999999999999997E-2</v>
      </c>
      <c r="QR119" t="str">
        <f t="shared" ca="1" si="1667"/>
        <v>No</v>
      </c>
      <c r="QS119">
        <f ca="1">COUNTIF(QR$4:QR119, "Yes")</f>
        <v>9</v>
      </c>
      <c r="QT119" s="37">
        <f t="shared" ca="1" si="1344"/>
        <v>6315338.0474437233</v>
      </c>
      <c r="QU119" s="37">
        <f t="shared" ca="1" si="1345"/>
        <v>125420.82089277517</v>
      </c>
      <c r="QV119" s="64">
        <f t="shared" ca="1" si="1146"/>
        <v>6440758.8683364987</v>
      </c>
      <c r="QW119" s="170" cm="1">
        <f t="array" aca="1" ref="QW119" ca="1">IF(MONTH($A119) = 1, _xlfn.LET(_xlpm.value, RAND(), _xlfn.IFS(_xlpm.value&lt;=0.6, 0.9/12, AND(_xlpm.value&gt;0.6, _xlpm.value&lt;=0.8), 0.36/12, _xlpm.value&gt;0.8, -0.06/12)), QW118)</f>
        <v>7.4999999999999997E-2</v>
      </c>
      <c r="QX119" t="str">
        <f t="shared" ca="1" si="1668"/>
        <v>No</v>
      </c>
      <c r="QY119">
        <f ca="1">COUNTIF(QX$4:QX119, "Yes")</f>
        <v>5</v>
      </c>
      <c r="QZ119" s="37">
        <f t="shared" ca="1" si="1346"/>
        <v>12881096.125712883</v>
      </c>
      <c r="RA119" s="37">
        <f t="shared" ca="1" si="1347"/>
        <v>54958.41786456736</v>
      </c>
      <c r="RB119" s="64">
        <f t="shared" ca="1" si="1148"/>
        <v>12936054.543577449</v>
      </c>
      <c r="RC119" s="170" cm="1">
        <f t="array" aca="1" ref="RC119" ca="1">IF(MONTH($A119) = 1, _xlfn.LET(_xlpm.value, RAND(), _xlfn.IFS(_xlpm.value&lt;=0.6, 0.9/12, AND(_xlpm.value&gt;0.6, _xlpm.value&lt;=0.8), 0.36/12, _xlpm.value&gt;0.8, -0.06/12)), RC118)</f>
        <v>0.03</v>
      </c>
      <c r="RD119" t="str">
        <f t="shared" ca="1" si="1669"/>
        <v>No</v>
      </c>
      <c r="RE119">
        <f ca="1">COUNTIF(RD$4:RD119, "Yes")</f>
        <v>3</v>
      </c>
      <c r="RF119" s="37">
        <f t="shared" ca="1" si="1348"/>
        <v>2779275.0379789369</v>
      </c>
      <c r="RG119" s="37">
        <f t="shared" ca="1" si="1349"/>
        <v>57073.615922948295</v>
      </c>
      <c r="RH119" s="64">
        <f t="shared" ca="1" si="1150"/>
        <v>2836348.6539018853</v>
      </c>
      <c r="RI119" s="170" cm="1">
        <f t="array" aca="1" ref="RI119" ca="1">IF(MONTH($A119) = 1, _xlfn.LET(_xlpm.value, RAND(), _xlfn.IFS(_xlpm.value&lt;=0.6, 0.9/12, AND(_xlpm.value&gt;0.6, _xlpm.value&lt;=0.8), 0.36/12, _xlpm.value&gt;0.8, -0.06/12)), RI118)</f>
        <v>-5.0000000000000001E-3</v>
      </c>
      <c r="RJ119" t="str">
        <f t="shared" ca="1" si="1670"/>
        <v>No</v>
      </c>
      <c r="RK119">
        <f ca="1">COUNTIF(RJ$4:RJ119, "Yes")</f>
        <v>3</v>
      </c>
      <c r="RL119" s="37">
        <f t="shared" ca="1" si="1350"/>
        <v>7261452.5851432364</v>
      </c>
      <c r="RM119" s="37">
        <f t="shared" ca="1" si="1351"/>
        <v>56025.289329046718</v>
      </c>
      <c r="RN119" s="64">
        <f t="shared" ca="1" si="1152"/>
        <v>7317477.8744722828</v>
      </c>
      <c r="RO119" s="170" cm="1">
        <f t="array" aca="1" ref="RO119" ca="1">IF(MONTH($A119) = 1, _xlfn.LET(_xlpm.value, RAND(), _xlfn.IFS(_xlpm.value&lt;=0.6, 0.9/12, AND(_xlpm.value&gt;0.6, _xlpm.value&lt;=0.8), 0.36/12, _xlpm.value&gt;0.8, -0.06/12)), RO118)</f>
        <v>-5.0000000000000001E-3</v>
      </c>
      <c r="RP119" t="str">
        <f t="shared" ca="1" si="1671"/>
        <v>No</v>
      </c>
      <c r="RQ119">
        <f ca="1">COUNTIF(RP$4:RP119, "Yes")</f>
        <v>7</v>
      </c>
      <c r="RR119" s="37">
        <f t="shared" ca="1" si="1352"/>
        <v>9186464.9847552218</v>
      </c>
      <c r="RS119" s="37">
        <f t="shared" ca="1" si="1353"/>
        <v>76289.580824095436</v>
      </c>
      <c r="RT119" s="64">
        <f t="shared" ca="1" si="1154"/>
        <v>9262754.5655793175</v>
      </c>
      <c r="RU119" s="170" cm="1">
        <f t="array" aca="1" ref="RU119" ca="1">IF(MONTH($A119) = 1, _xlfn.LET(_xlpm.value, RAND(), _xlfn.IFS(_xlpm.value&lt;=0.6, 0.9/12, AND(_xlpm.value&gt;0.6, _xlpm.value&lt;=0.8), 0.36/12, _xlpm.value&gt;0.8, -0.06/12)), RU118)</f>
        <v>0.03</v>
      </c>
      <c r="RV119" t="str">
        <f t="shared" ca="1" si="1672"/>
        <v>No</v>
      </c>
      <c r="RW119">
        <f ca="1">COUNTIF(RV$4:RV119, "Yes")</f>
        <v>5</v>
      </c>
      <c r="RX119" s="37">
        <f t="shared" ca="1" si="1354"/>
        <v>12020584.388872273</v>
      </c>
      <c r="RY119" s="37">
        <f t="shared" ca="1" si="1355"/>
        <v>68470.858790890736</v>
      </c>
      <c r="RZ119" s="64">
        <f t="shared" ca="1" si="1156"/>
        <v>12089055.247663165</v>
      </c>
      <c r="SA119" s="170" cm="1">
        <f t="array" aca="1" ref="SA119" ca="1">IF(MONTH($A119) = 1, _xlfn.LET(_xlpm.value, RAND(), _xlfn.IFS(_xlpm.value&lt;=0.6, 0.9/12, AND(_xlpm.value&gt;0.6, _xlpm.value&lt;=0.8), 0.36/12, _xlpm.value&gt;0.8, -0.06/12)), SA118)</f>
        <v>7.4999999999999997E-2</v>
      </c>
      <c r="SB119" t="str">
        <f t="shared" ca="1" si="1673"/>
        <v>No</v>
      </c>
      <c r="SC119">
        <f ca="1">COUNTIF(SB$4:SB119, "Yes")</f>
        <v>5</v>
      </c>
      <c r="SD119" s="37">
        <f t="shared" ca="1" si="1356"/>
        <v>869341.13814526307</v>
      </c>
      <c r="SE119" s="37">
        <f t="shared" ca="1" si="1357"/>
        <v>80797.49778952192</v>
      </c>
      <c r="SF119" s="64">
        <f t="shared" ca="1" si="1158"/>
        <v>950138.63593478501</v>
      </c>
      <c r="SG119" s="170" cm="1">
        <f t="array" aca="1" ref="SG119" ca="1">IF(MONTH($A119) = 1, _xlfn.LET(_xlpm.value, RAND(), _xlfn.IFS(_xlpm.value&lt;=0.6, 0.9/12, AND(_xlpm.value&gt;0.6, _xlpm.value&lt;=0.8), 0.36/12, _xlpm.value&gt;0.8, -0.06/12)), SG118)</f>
        <v>7.4999999999999997E-2</v>
      </c>
      <c r="SH119" t="str">
        <f t="shared" ca="1" si="1674"/>
        <v>No</v>
      </c>
      <c r="SI119">
        <f ca="1">COUNTIF(SH$4:SH119, "Yes")</f>
        <v>8</v>
      </c>
      <c r="SJ119" s="37">
        <f t="shared" ca="1" si="1358"/>
        <v>651594.82098335482</v>
      </c>
      <c r="SK119" s="37">
        <f t="shared" ca="1" si="1359"/>
        <v>91752.628155356695</v>
      </c>
      <c r="SL119" s="64">
        <f t="shared" ca="1" si="1160"/>
        <v>743347.44913871156</v>
      </c>
      <c r="SM119" s="170" cm="1">
        <f t="array" aca="1" ref="SM119" ca="1">IF(MONTH($A119) = 1, _xlfn.LET(_xlpm.value, RAND(), _xlfn.IFS(_xlpm.value&lt;=0.6, 0.9/12, AND(_xlpm.value&gt;0.6, _xlpm.value&lt;=0.8), 0.36/12, _xlpm.value&gt;0.8, -0.06/12)), SM118)</f>
        <v>7.4999999999999997E-2</v>
      </c>
      <c r="SN119" t="str">
        <f t="shared" ca="1" si="1675"/>
        <v>Yes</v>
      </c>
      <c r="SO119">
        <f ca="1">COUNTIF(SN$4:SN119, "Yes")</f>
        <v>10</v>
      </c>
      <c r="SP119" s="37">
        <f t="shared" ca="1" si="1360"/>
        <v>3024955.0982161583</v>
      </c>
      <c r="SQ119" s="37">
        <f t="shared" ca="1" si="1361"/>
        <v>107250.90384368591</v>
      </c>
      <c r="SR119" s="64">
        <f t="shared" ca="1" si="1162"/>
        <v>3132206.0020598443</v>
      </c>
      <c r="SS119" s="170" cm="1">
        <f t="array" aca="1" ref="SS119" ca="1">IF(MONTH($A119) = 1, _xlfn.LET(_xlpm.value, RAND(), _xlfn.IFS(_xlpm.value&lt;=0.6, 0.9/12, AND(_xlpm.value&gt;0.6, _xlpm.value&lt;=0.8), 0.36/12, _xlpm.value&gt;0.8, -0.06/12)), SS118)</f>
        <v>0.03</v>
      </c>
      <c r="ST119" t="str">
        <f t="shared" ca="1" si="1676"/>
        <v>No</v>
      </c>
      <c r="SU119">
        <f ca="1">COUNTIF(ST$4:ST119, "Yes")</f>
        <v>5</v>
      </c>
      <c r="SV119" s="37">
        <f t="shared" ca="1" si="1362"/>
        <v>5478267.7428442128</v>
      </c>
      <c r="SW119" s="37">
        <f t="shared" ca="1" si="1363"/>
        <v>69074.120396440048</v>
      </c>
      <c r="SX119" s="64">
        <f t="shared" ca="1" si="1164"/>
        <v>5547341.8632406527</v>
      </c>
      <c r="SY119" s="170" cm="1">
        <f t="array" aca="1" ref="SY119" ca="1">IF(MONTH($A119) = 1, _xlfn.LET(_xlpm.value, RAND(), _xlfn.IFS(_xlpm.value&lt;=0.6, 0.9/12, AND(_xlpm.value&gt;0.6, _xlpm.value&lt;=0.8), 0.36/12, _xlpm.value&gt;0.8, -0.06/12)), SY118)</f>
        <v>7.4999999999999997E-2</v>
      </c>
      <c r="SZ119" t="str">
        <f t="shared" ca="1" si="1677"/>
        <v>No</v>
      </c>
      <c r="TA119">
        <f ca="1">COUNTIF(SZ$4:SZ119, "Yes")</f>
        <v>2</v>
      </c>
      <c r="TB119" s="37">
        <f t="shared" ca="1" si="1364"/>
        <v>2714624.784106418</v>
      </c>
      <c r="TC119" s="37">
        <f t="shared" ca="1" si="1365"/>
        <v>30756.292164845479</v>
      </c>
      <c r="TD119" s="64">
        <f t="shared" ca="1" si="1166"/>
        <v>2745381.0762712634</v>
      </c>
      <c r="TE119" s="170" cm="1">
        <f t="array" aca="1" ref="TE119" ca="1">IF(MONTH($A119) = 1, _xlfn.LET(_xlpm.value, RAND(), _xlfn.IFS(_xlpm.value&lt;=0.6, 0.9/12, AND(_xlpm.value&gt;0.6, _xlpm.value&lt;=0.8), 0.36/12, _xlpm.value&gt;0.8, -0.06/12)), TE118)</f>
        <v>0.03</v>
      </c>
      <c r="TF119" t="str">
        <f t="shared" ca="1" si="1678"/>
        <v>No</v>
      </c>
      <c r="TG119">
        <f ca="1">COUNTIF(TF$4:TF119, "Yes")</f>
        <v>8</v>
      </c>
      <c r="TH119" s="37">
        <f t="shared" ca="1" si="1366"/>
        <v>4200228.0259214658</v>
      </c>
      <c r="TI119" s="37">
        <f t="shared" ca="1" si="1367"/>
        <v>81764.823740643682</v>
      </c>
      <c r="TJ119" s="64">
        <f t="shared" ca="1" si="1168"/>
        <v>4281992.8496621093</v>
      </c>
      <c r="TK119" s="170" cm="1">
        <f t="array" aca="1" ref="TK119" ca="1">IF(MONTH($A119) = 1, _xlfn.LET(_xlpm.value, RAND(), _xlfn.IFS(_xlpm.value&lt;=0.6, 0.9/12, AND(_xlpm.value&gt;0.6, _xlpm.value&lt;=0.8), 0.36/12, _xlpm.value&gt;0.8, -0.06/12)), TK118)</f>
        <v>0.03</v>
      </c>
      <c r="TL119" t="str">
        <f t="shared" ca="1" si="1679"/>
        <v>No</v>
      </c>
      <c r="TM119">
        <f ca="1">COUNTIF(TL$4:TL119, "Yes")</f>
        <v>6</v>
      </c>
      <c r="TN119" s="37">
        <f t="shared" ca="1" si="1368"/>
        <v>7636495.9036051957</v>
      </c>
      <c r="TO119" s="37">
        <f t="shared" ca="1" si="1369"/>
        <v>68892.393787021516</v>
      </c>
      <c r="TP119" s="64">
        <f t="shared" ca="1" si="1170"/>
        <v>7705388.2973922174</v>
      </c>
      <c r="TQ119" s="170" cm="1">
        <f t="array" aca="1" ref="TQ119" ca="1">IF(MONTH($A119) = 1, _xlfn.LET(_xlpm.value, RAND(), _xlfn.IFS(_xlpm.value&lt;=0.6, 0.9/12, AND(_xlpm.value&gt;0.6, _xlpm.value&lt;=0.8), 0.36/12, _xlpm.value&gt;0.8, -0.06/12)), TQ118)</f>
        <v>7.4999999999999997E-2</v>
      </c>
      <c r="TR119" t="str">
        <f t="shared" ca="1" si="1680"/>
        <v>No</v>
      </c>
      <c r="TS119">
        <f ca="1">COUNTIF(TR$4:TR119, "Yes")</f>
        <v>2</v>
      </c>
      <c r="TT119" s="37">
        <f t="shared" ca="1" si="1370"/>
        <v>1716684.8372016032</v>
      </c>
      <c r="TU119" s="37">
        <f t="shared" ca="1" si="1371"/>
        <v>22428.495217886575</v>
      </c>
      <c r="TV119" s="64">
        <f t="shared" ca="1" si="1172"/>
        <v>1739113.3324194897</v>
      </c>
      <c r="TW119" s="170" cm="1">
        <f t="array" aca="1" ref="TW119" ca="1">IF(MONTH($A119) = 1, _xlfn.LET(_xlpm.value, RAND(), _xlfn.IFS(_xlpm.value&lt;=0.6, 0.9/12, AND(_xlpm.value&gt;0.6, _xlpm.value&lt;=0.8), 0.36/12, _xlpm.value&gt;0.8, -0.06/12)), TW118)</f>
        <v>-5.0000000000000001E-3</v>
      </c>
      <c r="TX119" t="str">
        <f t="shared" ca="1" si="1681"/>
        <v>No</v>
      </c>
      <c r="TY119">
        <f ca="1">COUNTIF(TX$4:TX119, "Yes")</f>
        <v>8</v>
      </c>
      <c r="TZ119" s="37">
        <f t="shared" ca="1" si="1372"/>
        <v>4598151.1194169875</v>
      </c>
      <c r="UA119" s="37">
        <f t="shared" ca="1" si="1373"/>
        <v>98565.52459461047</v>
      </c>
      <c r="UB119" s="64">
        <f t="shared" ca="1" si="1174"/>
        <v>4696716.6440115981</v>
      </c>
      <c r="UC119" s="170" cm="1">
        <f t="array" aca="1" ref="UC119" ca="1">IF(MONTH($A119) = 1, _xlfn.LET(_xlpm.value, RAND(), _xlfn.IFS(_xlpm.value&lt;=0.6, 0.9/12, AND(_xlpm.value&gt;0.6, _xlpm.value&lt;=0.8), 0.36/12, _xlpm.value&gt;0.8, -0.06/12)), UC118)</f>
        <v>7.4999999999999997E-2</v>
      </c>
      <c r="UD119" t="str">
        <f t="shared" ca="1" si="1682"/>
        <v>No</v>
      </c>
      <c r="UE119">
        <f ca="1">COUNTIF(UD$4:UD119, "Yes")</f>
        <v>10</v>
      </c>
      <c r="UF119" s="37">
        <f t="shared" ca="1" si="1374"/>
        <v>1338226.2698818641</v>
      </c>
      <c r="UG119" s="37">
        <f t="shared" ca="1" si="1375"/>
        <v>114254.58969290576</v>
      </c>
      <c r="UH119" s="64">
        <f t="shared" ca="1" si="1176"/>
        <v>1452480.8595747699</v>
      </c>
      <c r="UI119" s="170" cm="1">
        <f t="array" aca="1" ref="UI119" ca="1">IF(MONTH($A119) = 1, _xlfn.LET(_xlpm.value, RAND(), _xlfn.IFS(_xlpm.value&lt;=0.6, 0.9/12, AND(_xlpm.value&gt;0.6, _xlpm.value&lt;=0.8), 0.36/12, _xlpm.value&gt;0.8, -0.06/12)), UI118)</f>
        <v>7.4999999999999997E-2</v>
      </c>
      <c r="UJ119" t="str">
        <f t="shared" ca="1" si="1683"/>
        <v>No</v>
      </c>
      <c r="UK119">
        <f ca="1">COUNTIF(UJ$4:UJ119, "Yes")</f>
        <v>6</v>
      </c>
      <c r="UL119" s="37">
        <f t="shared" ca="1" si="1376"/>
        <v>20954446.209378548</v>
      </c>
      <c r="UM119" s="37">
        <f t="shared" ca="1" si="1377"/>
        <v>81507.407445539982</v>
      </c>
      <c r="UN119" s="64">
        <f t="shared" ca="1" si="1178"/>
        <v>21035953.616824087</v>
      </c>
      <c r="UO119" s="170" cm="1">
        <f t="array" aca="1" ref="UO119" ca="1">IF(MONTH($A119) = 1, _xlfn.LET(_xlpm.value, RAND(), _xlfn.IFS(_xlpm.value&lt;=0.6, 0.9/12, AND(_xlpm.value&gt;0.6, _xlpm.value&lt;=0.8), 0.36/12, _xlpm.value&gt;0.8, -0.06/12)), UO118)</f>
        <v>0.03</v>
      </c>
      <c r="UP119" t="str">
        <f t="shared" ca="1" si="1684"/>
        <v>No</v>
      </c>
      <c r="UQ119">
        <f ca="1">COUNTIF(UP$4:UP119, "Yes")</f>
        <v>4</v>
      </c>
      <c r="UR119" s="37">
        <f t="shared" ca="1" si="1378"/>
        <v>1768118.0466758055</v>
      </c>
      <c r="US119" s="37">
        <f t="shared" ca="1" si="1379"/>
        <v>69114.899562320352</v>
      </c>
      <c r="UT119" s="64">
        <f t="shared" ca="1" si="1180"/>
        <v>1837232.9462381259</v>
      </c>
      <c r="UU119" s="170" cm="1">
        <f t="array" aca="1" ref="UU119" ca="1">IF(MONTH($A119) = 1, _xlfn.LET(_xlpm.value, RAND(), _xlfn.IFS(_xlpm.value&lt;=0.6, 0.9/12, AND(_xlpm.value&gt;0.6, _xlpm.value&lt;=0.8), 0.36/12, _xlpm.value&gt;0.8, -0.06/12)), UU118)</f>
        <v>7.4999999999999997E-2</v>
      </c>
      <c r="UV119" t="str">
        <f t="shared" ca="1" si="1685"/>
        <v>No</v>
      </c>
      <c r="UW119">
        <f ca="1">COUNTIF(UV$4:UV119, "Yes")</f>
        <v>7</v>
      </c>
      <c r="UX119" s="37">
        <f t="shared" ca="1" si="1380"/>
        <v>1975986.3764498895</v>
      </c>
      <c r="UY119" s="37">
        <f t="shared" ca="1" si="1381"/>
        <v>110187.53671957021</v>
      </c>
      <c r="UZ119" s="64">
        <f t="shared" ca="1" si="1182"/>
        <v>2086173.9131694597</v>
      </c>
      <c r="VA119" s="170" cm="1">
        <f t="array" aca="1" ref="VA119" ca="1">IF(MONTH($A119) = 1, _xlfn.LET(_xlpm.value, RAND(), _xlfn.IFS(_xlpm.value&lt;=0.6, 0.9/12, AND(_xlpm.value&gt;0.6, _xlpm.value&lt;=0.8), 0.36/12, _xlpm.value&gt;0.8, -0.06/12)), VA118)</f>
        <v>0.03</v>
      </c>
      <c r="VB119" t="str">
        <f t="shared" ca="1" si="1686"/>
        <v>No</v>
      </c>
      <c r="VC119">
        <f ca="1">COUNTIF(VB$4:VB119, "Yes")</f>
        <v>5</v>
      </c>
      <c r="VD119" s="37">
        <f t="shared" ca="1" si="1382"/>
        <v>9532866.8485320043</v>
      </c>
      <c r="VE119" s="37">
        <f t="shared" ca="1" si="1383"/>
        <v>44901.607477272009</v>
      </c>
      <c r="VF119" s="64">
        <f t="shared" ca="1" si="1184"/>
        <v>9577768.4560092762</v>
      </c>
      <c r="VG119" s="170" cm="1">
        <f t="array" aca="1" ref="VG119" ca="1">IF(MONTH($A119) = 1, _xlfn.LET(_xlpm.value, RAND(), _xlfn.IFS(_xlpm.value&lt;=0.6, 0.9/12, AND(_xlpm.value&gt;0.6, _xlpm.value&lt;=0.8), 0.36/12, _xlpm.value&gt;0.8, -0.06/12)), VG118)</f>
        <v>7.4999999999999997E-2</v>
      </c>
      <c r="VH119" t="str">
        <f t="shared" ca="1" si="1687"/>
        <v>No</v>
      </c>
      <c r="VI119">
        <f ca="1">COUNTIF(VH$4:VH119, "Yes")</f>
        <v>5</v>
      </c>
      <c r="VJ119" s="37">
        <f t="shared" ca="1" si="1384"/>
        <v>14034616.573948458</v>
      </c>
      <c r="VK119" s="37">
        <f t="shared" ca="1" si="1385"/>
        <v>55941.264480716811</v>
      </c>
      <c r="VL119" s="64">
        <f t="shared" ca="1" si="1186"/>
        <v>14090557.838429175</v>
      </c>
      <c r="VM119" s="170" cm="1">
        <f t="array" aca="1" ref="VM119" ca="1">IF(MONTH($A119) = 1, _xlfn.LET(_xlpm.value, RAND(), _xlfn.IFS(_xlpm.value&lt;=0.6, 0.9/12, AND(_xlpm.value&gt;0.6, _xlpm.value&lt;=0.8), 0.36/12, _xlpm.value&gt;0.8, -0.06/12)), VM118)</f>
        <v>-5.0000000000000001E-3</v>
      </c>
      <c r="VN119" t="str">
        <f t="shared" ca="1" si="1688"/>
        <v>No</v>
      </c>
      <c r="VO119">
        <f ca="1">COUNTIF(VN$4:VN119, "Yes")</f>
        <v>6</v>
      </c>
      <c r="VP119" s="37">
        <f t="shared" ca="1" si="1386"/>
        <v>7496988.8529252196</v>
      </c>
      <c r="VQ119" s="37">
        <f t="shared" ca="1" si="1387"/>
        <v>69951.652567782992</v>
      </c>
      <c r="VR119" s="64">
        <f t="shared" ca="1" si="1188"/>
        <v>7566940.5054930029</v>
      </c>
      <c r="VS119" s="170" cm="1">
        <f t="array" aca="1" ref="VS119" ca="1">IF(MONTH($A119) = 1, _xlfn.LET(_xlpm.value, RAND(), _xlfn.IFS(_xlpm.value&lt;=0.6, 0.9/12, AND(_xlpm.value&gt;0.6, _xlpm.value&lt;=0.8), 0.36/12, _xlpm.value&gt;0.8, -0.06/12)), VS118)</f>
        <v>-5.0000000000000001E-3</v>
      </c>
      <c r="VT119" t="str">
        <f t="shared" ca="1" si="1689"/>
        <v>No</v>
      </c>
      <c r="VU119">
        <f ca="1">COUNTIF(VT$4:VT119, "Yes")</f>
        <v>4</v>
      </c>
      <c r="VV119" s="37">
        <f t="shared" ca="1" si="1388"/>
        <v>2562931.6870821202</v>
      </c>
      <c r="VW119" s="37">
        <f t="shared" ca="1" si="1389"/>
        <v>67278.036181198462</v>
      </c>
      <c r="VX119" s="64">
        <f t="shared" ca="1" si="1190"/>
        <v>2630209.7232633187</v>
      </c>
      <c r="VY119" s="170" cm="1">
        <f t="array" aca="1" ref="VY119" ca="1">IF(MONTH($A119) = 1, _xlfn.LET(_xlpm.value, RAND(), _xlfn.IFS(_xlpm.value&lt;=0.6, 0.9/12, AND(_xlpm.value&gt;0.6, _xlpm.value&lt;=0.8), 0.36/12, _xlpm.value&gt;0.8, -0.06/12)), VY118)</f>
        <v>-5.0000000000000001E-3</v>
      </c>
      <c r="VZ119" t="str">
        <f t="shared" ca="1" si="1690"/>
        <v>No</v>
      </c>
      <c r="WA119">
        <f ca="1">COUNTIF(VZ$4:VZ119, "Yes")</f>
        <v>7</v>
      </c>
      <c r="WB119" s="37">
        <f t="shared" ca="1" si="1390"/>
        <v>3487427.2681137007</v>
      </c>
      <c r="WC119" s="37">
        <f t="shared" ca="1" si="1391"/>
        <v>99317.141484094172</v>
      </c>
      <c r="WD119" s="64">
        <f t="shared" ca="1" si="1192"/>
        <v>3586744.409597795</v>
      </c>
      <c r="WE119" s="14"/>
      <c r="WH119" s="37"/>
      <c r="WI119" s="37"/>
      <c r="WJ119" s="1"/>
      <c r="WK119" s="14"/>
      <c r="WN119" s="37"/>
      <c r="WO119" s="37"/>
      <c r="WP119" s="1"/>
      <c r="WQ119" s="14"/>
      <c r="WT119" s="37"/>
      <c r="WU119" s="37"/>
      <c r="WV119" s="1"/>
      <c r="WW119" s="14"/>
      <c r="WZ119" s="37"/>
      <c r="XA119" s="37"/>
      <c r="XB119" s="1"/>
      <c r="XC119" s="14"/>
      <c r="XF119" s="37"/>
      <c r="XG119" s="37"/>
      <c r="XH119" s="1"/>
      <c r="XI119" s="14"/>
      <c r="XL119" s="37"/>
      <c r="XM119" s="37"/>
      <c r="XN119" s="1"/>
      <c r="XO119" s="14"/>
      <c r="XR119" s="37"/>
      <c r="XS119" s="37"/>
      <c r="XT119" s="1"/>
      <c r="XU119" s="14"/>
      <c r="XX119" s="37"/>
      <c r="XY119" s="37"/>
      <c r="XZ119" s="1"/>
      <c r="YA119" s="14"/>
      <c r="YD119" s="37"/>
      <c r="YE119" s="37"/>
      <c r="YF119" s="1"/>
      <c r="YG119" s="14"/>
      <c r="YJ119" s="37"/>
      <c r="YK119" s="37"/>
      <c r="YL119" s="1"/>
      <c r="YM119" s="14"/>
      <c r="YP119" s="37"/>
      <c r="YQ119" s="37"/>
      <c r="YR119" s="1"/>
      <c r="YS119" s="14"/>
      <c r="YV119" s="37"/>
      <c r="YW119" s="37"/>
      <c r="YX119" s="1"/>
      <c r="YY119" s="14"/>
      <c r="ZB119" s="37"/>
      <c r="ZC119" s="37"/>
      <c r="ZD119" s="1"/>
      <c r="ZE119" s="14"/>
      <c r="ZH119" s="37"/>
      <c r="ZI119" s="37"/>
      <c r="ZJ119" s="1"/>
      <c r="ZK119" s="14"/>
      <c r="ZN119" s="37"/>
      <c r="ZO119" s="37"/>
      <c r="ZP119" s="1"/>
      <c r="ZQ119" s="14"/>
      <c r="ZT119" s="37"/>
      <c r="ZU119" s="37"/>
      <c r="ZV119" s="1"/>
      <c r="ZW119" s="14"/>
      <c r="ZZ119" s="37"/>
      <c r="AAA119" s="37"/>
      <c r="AAB119" s="1"/>
      <c r="AAC119" s="14"/>
      <c r="AAF119" s="37"/>
      <c r="AAG119" s="37"/>
      <c r="AAH119" s="1"/>
      <c r="AAI119" s="14"/>
      <c r="AAL119" s="37"/>
      <c r="AAM119" s="37"/>
      <c r="AAN119" s="1"/>
      <c r="AAO119" s="14"/>
      <c r="AAR119" s="37"/>
      <c r="AAS119" s="37"/>
      <c r="AAT119" s="1"/>
      <c r="AAU119" s="14"/>
      <c r="AAX119" s="37"/>
      <c r="AAY119" s="37"/>
      <c r="AAZ119" s="1"/>
      <c r="ABA119" s="14"/>
      <c r="ABD119" s="37"/>
      <c r="ABE119" s="37"/>
      <c r="ABF119" s="1"/>
      <c r="ABG119" s="14"/>
      <c r="ABJ119" s="37"/>
      <c r="ABK119" s="37"/>
      <c r="ABL119" s="1"/>
      <c r="ABM119" s="14"/>
      <c r="ABP119" s="37"/>
      <c r="ABQ119" s="37"/>
      <c r="ABR119" s="1"/>
      <c r="ABS119" s="14"/>
      <c r="ABV119" s="37"/>
      <c r="ABW119" s="37"/>
      <c r="ABX119" s="1"/>
      <c r="ABY119" s="14"/>
      <c r="ACB119" s="37"/>
      <c r="ACC119" s="37"/>
      <c r="ACD119" s="1"/>
      <c r="ACE119" s="14"/>
      <c r="ACH119" s="37"/>
      <c r="ACI119" s="37"/>
      <c r="ACJ119" s="1"/>
      <c r="ACK119" s="14"/>
      <c r="ACN119" s="37"/>
      <c r="ACO119" s="37"/>
      <c r="ACP119" s="1"/>
      <c r="ACQ119" s="14"/>
      <c r="ACT119" s="37"/>
      <c r="ACU119" s="37"/>
      <c r="ACV119" s="1"/>
      <c r="ACW119" s="14"/>
      <c r="ACZ119" s="37"/>
      <c r="ADA119" s="37"/>
      <c r="ADB119" s="1"/>
      <c r="ADC119" s="14"/>
      <c r="ADF119" s="37"/>
      <c r="ADG119" s="37"/>
      <c r="ADH119" s="1"/>
      <c r="ADI119" s="14"/>
      <c r="ADL119" s="37"/>
      <c r="ADM119" s="37"/>
      <c r="ADN119" s="1"/>
      <c r="ADO119" s="14"/>
      <c r="ADR119" s="37"/>
      <c r="ADS119" s="37"/>
      <c r="ADT119" s="1"/>
      <c r="ADU119" s="14"/>
      <c r="ADX119" s="37"/>
      <c r="ADY119" s="37"/>
      <c r="ADZ119" s="1"/>
      <c r="AEA119" s="14"/>
      <c r="AED119" s="37"/>
      <c r="AEE119" s="37"/>
      <c r="AEF119" s="1"/>
      <c r="AEG119" s="14"/>
      <c r="AEJ119" s="37"/>
      <c r="AEK119" s="37"/>
      <c r="AEL119" s="1"/>
      <c r="AEM119" s="14"/>
      <c r="AEP119" s="37"/>
      <c r="AEQ119" s="37"/>
      <c r="AER119" s="1"/>
      <c r="AES119" s="14"/>
      <c r="AEV119" s="37"/>
      <c r="AEW119" s="37"/>
      <c r="AEX119" s="1"/>
      <c r="AEY119" s="14"/>
      <c r="AFB119" s="37"/>
      <c r="AFC119" s="37"/>
      <c r="AFD119" s="1"/>
      <c r="AFE119" s="14"/>
      <c r="AFH119" s="37"/>
      <c r="AFI119" s="37"/>
      <c r="AFJ119" s="1"/>
      <c r="AFK119" s="14"/>
      <c r="AFN119" s="37"/>
      <c r="AFO119" s="37"/>
      <c r="AFP119" s="1"/>
      <c r="AFQ119" s="14"/>
      <c r="AFT119" s="37"/>
      <c r="AFU119" s="37"/>
      <c r="AFV119" s="1"/>
      <c r="AFW119" s="14"/>
      <c r="AFZ119" s="37"/>
      <c r="AGA119" s="37"/>
      <c r="AGB119" s="1"/>
      <c r="AGC119" s="14"/>
      <c r="AGF119" s="37"/>
      <c r="AGG119" s="37"/>
      <c r="AGH119" s="1"/>
      <c r="AGI119" s="14"/>
      <c r="AGL119" s="37"/>
      <c r="AGM119" s="37"/>
      <c r="AGN119" s="1"/>
      <c r="AGO119" s="14"/>
      <c r="AGR119" s="37"/>
      <c r="AGS119" s="37"/>
      <c r="AGT119" s="1"/>
      <c r="AGU119" s="14"/>
      <c r="AGX119" s="37"/>
      <c r="AGY119" s="37"/>
      <c r="AGZ119" s="1"/>
      <c r="AHA119" s="14"/>
      <c r="AHD119" s="37"/>
      <c r="AHE119" s="37"/>
      <c r="AHF119" s="1"/>
      <c r="AHG119" s="14"/>
      <c r="AHJ119" s="37"/>
      <c r="AHK119" s="37"/>
      <c r="AHL119" s="1"/>
      <c r="AHM119" s="14"/>
      <c r="AHP119" s="37"/>
      <c r="AHQ119" s="37"/>
      <c r="AHR119" s="1"/>
      <c r="AHS119" s="14"/>
      <c r="AHV119" s="37"/>
      <c r="AHW119" s="37"/>
      <c r="AHX119" s="1"/>
      <c r="AHY119" s="14"/>
      <c r="AIB119" s="37"/>
      <c r="AIC119" s="37"/>
      <c r="AID119" s="1"/>
      <c r="AIE119" s="14"/>
      <c r="AIH119" s="37"/>
      <c r="AII119" s="37"/>
      <c r="AIJ119" s="1"/>
      <c r="AIK119" s="14"/>
      <c r="AIN119" s="37"/>
      <c r="AIO119" s="37"/>
      <c r="AIP119" s="1"/>
      <c r="AIQ119" s="14"/>
      <c r="AIT119" s="37"/>
      <c r="AIU119" s="37"/>
      <c r="AIV119" s="1"/>
      <c r="AIW119" s="14"/>
      <c r="AIZ119" s="37"/>
      <c r="AJA119" s="37"/>
      <c r="AJB119" s="1"/>
      <c r="AJC119" s="14"/>
      <c r="AJF119" s="37"/>
      <c r="AJG119" s="37"/>
      <c r="AJH119" s="1"/>
      <c r="AJI119" s="14"/>
      <c r="AJL119" s="37"/>
      <c r="AJM119" s="37"/>
      <c r="AJN119" s="1"/>
      <c r="AJO119" s="14"/>
      <c r="AJR119" s="37"/>
      <c r="AJS119" s="37"/>
      <c r="AJT119" s="1"/>
      <c r="AJU119" s="14"/>
      <c r="AJX119" s="37"/>
      <c r="AJY119" s="37"/>
      <c r="AJZ119" s="1"/>
      <c r="AKA119" s="14"/>
      <c r="AKD119" s="37"/>
      <c r="AKE119" s="37"/>
      <c r="AKF119" s="1"/>
      <c r="AKG119" s="14"/>
      <c r="AKJ119" s="37"/>
      <c r="AKK119" s="37"/>
      <c r="AKL119" s="1"/>
      <c r="AKM119" s="14"/>
      <c r="AKP119" s="37"/>
      <c r="AKQ119" s="37"/>
      <c r="AKR119" s="1"/>
      <c r="AKS119" s="14"/>
      <c r="AKV119" s="37"/>
      <c r="AKW119" s="37"/>
      <c r="AKX119" s="1"/>
      <c r="AKY119" s="14"/>
      <c r="ALB119" s="37"/>
      <c r="ALC119" s="37"/>
      <c r="ALD119" s="1"/>
      <c r="ALE119" s="14"/>
      <c r="ALH119" s="37"/>
      <c r="ALI119" s="37"/>
      <c r="ALJ119" s="1"/>
      <c r="ALK119" s="14"/>
      <c r="ALN119" s="37"/>
      <c r="ALO119" s="37"/>
      <c r="ALP119" s="1"/>
      <c r="ALQ119" s="14"/>
      <c r="ALT119" s="37"/>
      <c r="ALU119" s="37"/>
      <c r="ALV119" s="1"/>
      <c r="ALW119" s="14"/>
      <c r="ALZ119" s="37"/>
      <c r="AMA119" s="37"/>
      <c r="AMB119" s="1"/>
      <c r="AMC119" s="14"/>
      <c r="AMF119" s="37"/>
      <c r="AMG119" s="37"/>
      <c r="AMH119" s="1"/>
      <c r="AMI119" s="14"/>
      <c r="AML119" s="37"/>
      <c r="AMM119" s="37"/>
      <c r="AMN119" s="1"/>
      <c r="AMO119" s="14"/>
      <c r="AMR119" s="37"/>
      <c r="AMS119" s="37"/>
      <c r="AMT119" s="1"/>
      <c r="AMU119" s="14"/>
      <c r="AMX119" s="37"/>
      <c r="AMY119" s="37"/>
      <c r="AMZ119" s="1"/>
      <c r="ANA119" s="14"/>
      <c r="AND119" s="37"/>
      <c r="ANE119" s="37"/>
      <c r="ANF119" s="1"/>
      <c r="ANG119" s="14"/>
      <c r="ANJ119" s="37"/>
      <c r="ANK119" s="37"/>
      <c r="ANL119" s="1"/>
      <c r="ANM119" s="14"/>
      <c r="ANP119" s="37"/>
      <c r="ANQ119" s="37"/>
      <c r="ANR119" s="1"/>
      <c r="ANS119" s="14"/>
      <c r="ANV119" s="37"/>
      <c r="ANW119" s="37"/>
      <c r="ANX119" s="1"/>
      <c r="ANY119" s="14"/>
      <c r="AOB119" s="37"/>
      <c r="AOC119" s="37"/>
      <c r="AOD119" s="1"/>
      <c r="AOE119" s="14"/>
      <c r="AOH119" s="37"/>
      <c r="AOI119" s="37"/>
      <c r="AOJ119" s="1"/>
      <c r="AOK119" s="14"/>
      <c r="AON119" s="37"/>
      <c r="AOO119" s="37"/>
      <c r="AOP119" s="1"/>
      <c r="AOQ119" s="14"/>
      <c r="AOT119" s="37"/>
      <c r="AOU119" s="37"/>
      <c r="AOV119" s="1"/>
      <c r="AOW119" s="14"/>
      <c r="AOZ119" s="37"/>
      <c r="APA119" s="37"/>
      <c r="APB119" s="1"/>
      <c r="APC119" s="14"/>
      <c r="APF119" s="37"/>
      <c r="APG119" s="37"/>
      <c r="APH119" s="1"/>
      <c r="API119" s="14"/>
      <c r="APL119" s="37"/>
      <c r="APM119" s="37"/>
      <c r="APN119" s="1"/>
      <c r="APO119" s="14"/>
      <c r="APR119" s="37"/>
      <c r="APS119" s="37"/>
      <c r="APT119" s="1"/>
      <c r="APU119" s="14"/>
      <c r="APX119" s="37"/>
      <c r="APY119" s="37"/>
      <c r="APZ119" s="1"/>
      <c r="AQA119" s="14"/>
      <c r="AQD119" s="37"/>
      <c r="AQE119" s="37"/>
      <c r="AQF119" s="1"/>
      <c r="AQG119" s="14"/>
      <c r="AQJ119" s="37"/>
      <c r="AQK119" s="37"/>
      <c r="AQL119" s="1"/>
      <c r="AQM119" s="14"/>
      <c r="AQP119" s="37"/>
      <c r="AQQ119" s="37"/>
      <c r="AQR119" s="1"/>
      <c r="AQS119" s="14"/>
      <c r="AQV119" s="37"/>
      <c r="AQW119" s="37"/>
      <c r="AQX119" s="1"/>
    </row>
    <row r="120" spans="1:1023 1026:1142" x14ac:dyDescent="0.2">
      <c r="A120" s="5">
        <v>48852</v>
      </c>
      <c r="B120" s="1">
        <v>2534.2184385040391</v>
      </c>
      <c r="C120" s="170" cm="1">
        <f t="array" aca="1" ref="C120" ca="1">IF(MONTH($A120) = 1, _xlfn.LET(_xlpm.value, RAND(), _xlfn.IFS(_xlpm.value&lt;=0.6, 0.9/12, AND(_xlpm.value&gt;0.6, _xlpm.value&lt;=0.8), 0.36/12, _xlpm.value&gt;0.8, -0.06/12)), C119)</f>
        <v>7.4999999999999997E-2</v>
      </c>
      <c r="D120" t="str">
        <f t="shared" ca="1" si="1193"/>
        <v>No</v>
      </c>
      <c r="E120">
        <f ca="1">COUNTIF(D$4:D120, "Yes")</f>
        <v>5</v>
      </c>
      <c r="F120" s="37">
        <f t="shared" ca="1" si="1392"/>
        <v>1690606.7443033028</v>
      </c>
      <c r="G120" s="37">
        <f t="shared" ca="1" si="1393"/>
        <v>79032.598467967182</v>
      </c>
      <c r="H120" s="64">
        <f t="shared" ca="1" si="994"/>
        <v>1769639.3427712701</v>
      </c>
      <c r="I120" s="170" cm="1">
        <f t="array" aca="1" ref="I120" ca="1">IF(MONTH($A120) = 1, _xlfn.LET(_xlpm.value, RAND(), _xlfn.IFS(_xlpm.value&lt;=0.6, 0.9/12, AND(_xlpm.value&gt;0.6, _xlpm.value&lt;=0.8), 0.36/12, _xlpm.value&gt;0.8, -0.06/12)), I119)</f>
        <v>-5.0000000000000001E-3</v>
      </c>
      <c r="J120" t="str">
        <f t="shared" ca="1" si="1592"/>
        <v>No</v>
      </c>
      <c r="K120">
        <f ca="1">COUNTIF(J$4:J120, "Yes")</f>
        <v>5</v>
      </c>
      <c r="L120" s="37">
        <f t="shared" ca="1" si="1194"/>
        <v>2035426.7916441732</v>
      </c>
      <c r="M120" s="37">
        <f t="shared" ca="1" si="1195"/>
        <v>81465.493540989963</v>
      </c>
      <c r="N120" s="64">
        <f t="shared" ca="1" si="996"/>
        <v>2116892.2851851634</v>
      </c>
      <c r="O120" s="170" cm="1">
        <f t="array" aca="1" ref="O120" ca="1">IF(MONTH($A120) = 1, _xlfn.LET(_xlpm.value, RAND(), _xlfn.IFS(_xlpm.value&lt;=0.6, 0.9/12, AND(_xlpm.value&gt;0.6, _xlpm.value&lt;=0.8), 0.36/12, _xlpm.value&gt;0.8, -0.06/12)), O119)</f>
        <v>7.4999999999999997E-2</v>
      </c>
      <c r="P120" t="str">
        <f t="shared" ca="1" si="1593"/>
        <v>No</v>
      </c>
      <c r="Q120">
        <f ca="1">COUNTIF(P$4:P120, "Yes")</f>
        <v>5</v>
      </c>
      <c r="R120" s="37">
        <f t="shared" ca="1" si="1196"/>
        <v>6524226.567481895</v>
      </c>
      <c r="S120" s="37">
        <f t="shared" ca="1" si="1197"/>
        <v>66037.670694163768</v>
      </c>
      <c r="T120" s="64">
        <f t="shared" ca="1" si="998"/>
        <v>6590264.238176059</v>
      </c>
      <c r="U120" s="170" cm="1">
        <f t="array" aca="1" ref="U120" ca="1">IF(MONTH($A120) = 1, _xlfn.LET(_xlpm.value, RAND(), _xlfn.IFS(_xlpm.value&lt;=0.6, 0.9/12, AND(_xlpm.value&gt;0.6, _xlpm.value&lt;=0.8), 0.36/12, _xlpm.value&gt;0.8, -0.06/12)), U119)</f>
        <v>7.4999999999999997E-2</v>
      </c>
      <c r="V120" t="str">
        <f t="shared" ca="1" si="1594"/>
        <v>No</v>
      </c>
      <c r="W120">
        <f ca="1">COUNTIF(V$4:V120, "Yes")</f>
        <v>4</v>
      </c>
      <c r="X120" s="37">
        <f t="shared" ca="1" si="1198"/>
        <v>7384898.7723754998</v>
      </c>
      <c r="Y120" s="37">
        <f t="shared" ca="1" si="1199"/>
        <v>75095.698742707857</v>
      </c>
      <c r="Z120" s="64">
        <f t="shared" ca="1" si="1000"/>
        <v>7459994.471118208</v>
      </c>
      <c r="AA120" s="170" cm="1">
        <f t="array" aca="1" ref="AA120" ca="1">IF(MONTH($A120) = 1, _xlfn.LET(_xlpm.value, RAND(), _xlfn.IFS(_xlpm.value&lt;=0.6, 0.9/12, AND(_xlpm.value&gt;0.6, _xlpm.value&lt;=0.8), 0.36/12, _xlpm.value&gt;0.8, -0.06/12)), AA119)</f>
        <v>7.4999999999999997E-2</v>
      </c>
      <c r="AB120" t="str">
        <f t="shared" ca="1" si="1595"/>
        <v>No</v>
      </c>
      <c r="AC120">
        <f ca="1">COUNTIF(AB$4:AB120, "Yes")</f>
        <v>6</v>
      </c>
      <c r="AD120" s="37">
        <f t="shared" ca="1" si="1200"/>
        <v>13198815.917532345</v>
      </c>
      <c r="AE120" s="37">
        <f t="shared" ca="1" si="1201"/>
        <v>103798.28656728572</v>
      </c>
      <c r="AF120" s="64">
        <f t="shared" ca="1" si="1002"/>
        <v>13302614.204099631</v>
      </c>
      <c r="AG120" s="170" cm="1">
        <f t="array" aca="1" ref="AG120" ca="1">IF(MONTH($A120) = 1, _xlfn.LET(_xlpm.value, RAND(), _xlfn.IFS(_xlpm.value&lt;=0.6, 0.9/12, AND(_xlpm.value&gt;0.6, _xlpm.value&lt;=0.8), 0.36/12, _xlpm.value&gt;0.8, -0.06/12)), AG119)</f>
        <v>-5.0000000000000001E-3</v>
      </c>
      <c r="AH120" t="str">
        <f t="shared" ca="1" si="1596"/>
        <v>No</v>
      </c>
      <c r="AI120">
        <f ca="1">COUNTIF(AH$4:AH120, "Yes")</f>
        <v>8</v>
      </c>
      <c r="AJ120" s="37">
        <f t="shared" ca="1" si="1202"/>
        <v>1374604.7226162055</v>
      </c>
      <c r="AK120" s="37">
        <f t="shared" ca="1" si="1203"/>
        <v>87183.729328803907</v>
      </c>
      <c r="AL120" s="64">
        <f t="shared" ca="1" si="1004"/>
        <v>1461788.4519450094</v>
      </c>
      <c r="AM120" s="170" cm="1">
        <f t="array" aca="1" ref="AM120" ca="1">IF(MONTH($A120) = 1, _xlfn.LET(_xlpm.value, RAND(), _xlfn.IFS(_xlpm.value&lt;=0.6, 0.9/12, AND(_xlpm.value&gt;0.6, _xlpm.value&lt;=0.8), 0.36/12, _xlpm.value&gt;0.8, -0.06/12)), AM119)</f>
        <v>7.4999999999999997E-2</v>
      </c>
      <c r="AN120" t="str">
        <f t="shared" ca="1" si="1597"/>
        <v>No</v>
      </c>
      <c r="AO120">
        <f ca="1">COUNTIF(AN$4:AN120, "Yes")</f>
        <v>6</v>
      </c>
      <c r="AP120" s="37">
        <f t="shared" ca="1" si="1204"/>
        <v>11618149.388886204</v>
      </c>
      <c r="AQ120" s="37">
        <f t="shared" ca="1" si="1205"/>
        <v>95423.634695945788</v>
      </c>
      <c r="AR120" s="64">
        <f t="shared" ca="1" si="1006"/>
        <v>11713573.023582149</v>
      </c>
      <c r="AS120" s="170" cm="1">
        <f t="array" aca="1" ref="AS120" ca="1">IF(MONTH($A120) = 1, _xlfn.LET(_xlpm.value, RAND(), _xlfn.IFS(_xlpm.value&lt;=0.6, 0.9/12, AND(_xlpm.value&gt;0.6, _xlpm.value&lt;=0.8), 0.36/12, _xlpm.value&gt;0.8, -0.06/12)), AS119)</f>
        <v>0.03</v>
      </c>
      <c r="AT120" t="str">
        <f t="shared" ca="1" si="1598"/>
        <v>No</v>
      </c>
      <c r="AU120">
        <f ca="1">COUNTIF(AT$4:AT120, "Yes")</f>
        <v>8</v>
      </c>
      <c r="AV120" s="37">
        <f t="shared" ca="1" si="1206"/>
        <v>1234887.6013111135</v>
      </c>
      <c r="AW120" s="37">
        <f t="shared" ca="1" si="1207"/>
        <v>130768.36116208286</v>
      </c>
      <c r="AX120" s="64">
        <f t="shared" ca="1" si="1008"/>
        <v>1365655.9624731962</v>
      </c>
      <c r="AY120" s="170" cm="1">
        <f t="array" aca="1" ref="AY120" ca="1">IF(MONTH($A120) = 1, _xlfn.LET(_xlpm.value, RAND(), _xlfn.IFS(_xlpm.value&lt;=0.6, 0.9/12, AND(_xlpm.value&gt;0.6, _xlpm.value&lt;=0.8), 0.36/12, _xlpm.value&gt;0.8, -0.06/12)), AY119)</f>
        <v>7.4999999999999997E-2</v>
      </c>
      <c r="AZ120" t="str">
        <f t="shared" ca="1" si="1599"/>
        <v>No</v>
      </c>
      <c r="BA120">
        <f ca="1">COUNTIF(AZ$4:AZ120, "Yes")</f>
        <v>9</v>
      </c>
      <c r="BB120" s="37">
        <f t="shared" ca="1" si="1208"/>
        <v>2539737.0922202794</v>
      </c>
      <c r="BC120" s="37">
        <f t="shared" ca="1" si="1209"/>
        <v>147090.37618516592</v>
      </c>
      <c r="BD120" s="64">
        <f t="shared" ca="1" si="1010"/>
        <v>2686827.4684054451</v>
      </c>
      <c r="BE120" s="170" cm="1">
        <f t="array" aca="1" ref="BE120" ca="1">IF(MONTH($A120) = 1, _xlfn.LET(_xlpm.value, RAND(), _xlfn.IFS(_xlpm.value&lt;=0.6, 0.9/12, AND(_xlpm.value&gt;0.6, _xlpm.value&lt;=0.8), 0.36/12, _xlpm.value&gt;0.8, -0.06/12)), BE119)</f>
        <v>0.03</v>
      </c>
      <c r="BF120" t="str">
        <f t="shared" ca="1" si="1600"/>
        <v>No</v>
      </c>
      <c r="BG120">
        <f ca="1">COUNTIF(BF$4:BF120, "Yes")</f>
        <v>3</v>
      </c>
      <c r="BH120" s="37">
        <f t="shared" ca="1" si="1210"/>
        <v>5671723.9898175439</v>
      </c>
      <c r="BI120" s="37">
        <f t="shared" ca="1" si="1211"/>
        <v>40849.962621301005</v>
      </c>
      <c r="BJ120" s="64">
        <f t="shared" ca="1" si="1012"/>
        <v>5712573.9524388453</v>
      </c>
      <c r="BK120" s="170" cm="1">
        <f t="array" aca="1" ref="BK120" ca="1">IF(MONTH($A120) = 1, _xlfn.LET(_xlpm.value, RAND(), _xlfn.IFS(_xlpm.value&lt;=0.6, 0.9/12, AND(_xlpm.value&gt;0.6, _xlpm.value&lt;=0.8), 0.36/12, _xlpm.value&gt;0.8, -0.06/12)), BK119)</f>
        <v>0.03</v>
      </c>
      <c r="BL120" t="str">
        <f t="shared" ca="1" si="1601"/>
        <v>No</v>
      </c>
      <c r="BM120">
        <f ca="1">COUNTIF(BL$4:BL120, "Yes")</f>
        <v>8</v>
      </c>
      <c r="BN120" s="37">
        <f t="shared" ca="1" si="1212"/>
        <v>902361.95293648017</v>
      </c>
      <c r="BO120" s="37">
        <f t="shared" ca="1" si="1213"/>
        <v>122775.68710999384</v>
      </c>
      <c r="BP120" s="64">
        <f t="shared" ca="1" si="1014"/>
        <v>1025137.6400464741</v>
      </c>
      <c r="BQ120" s="170" cm="1">
        <f t="array" aca="1" ref="BQ120" ca="1">IF(MONTH($A120) = 1, _xlfn.LET(_xlpm.value, RAND(), _xlfn.IFS(_xlpm.value&lt;=0.6, 0.9/12, AND(_xlpm.value&gt;0.6, _xlpm.value&lt;=0.8), 0.36/12, _xlpm.value&gt;0.8, -0.06/12)), BQ119)</f>
        <v>-5.0000000000000001E-3</v>
      </c>
      <c r="BR120" t="str">
        <f t="shared" ca="1" si="1602"/>
        <v>No</v>
      </c>
      <c r="BS120">
        <f ca="1">COUNTIF(BR$4:BR120, "Yes")</f>
        <v>5</v>
      </c>
      <c r="BT120" s="37">
        <f t="shared" ca="1" si="1214"/>
        <v>1633353.1165230162</v>
      </c>
      <c r="BU120" s="37">
        <f t="shared" ca="1" si="1215"/>
        <v>87520.59064134708</v>
      </c>
      <c r="BV120" s="64">
        <f t="shared" ca="1" si="1016"/>
        <v>1720873.7071643632</v>
      </c>
      <c r="BW120" s="170" cm="1">
        <f t="array" aca="1" ref="BW120" ca="1">IF(MONTH($A120) = 1, _xlfn.LET(_xlpm.value, RAND(), _xlfn.IFS(_xlpm.value&lt;=0.6, 0.9/12, AND(_xlpm.value&gt;0.6, _xlpm.value&lt;=0.8), 0.36/12, _xlpm.value&gt;0.8, -0.06/12)), BW119)</f>
        <v>7.4999999999999997E-2</v>
      </c>
      <c r="BX120" t="str">
        <f t="shared" ca="1" si="1603"/>
        <v>No</v>
      </c>
      <c r="BY120">
        <f ca="1">COUNTIF(BX$4:BX120, "Yes")</f>
        <v>6</v>
      </c>
      <c r="BZ120" s="37">
        <f t="shared" ca="1" si="1216"/>
        <v>2102768.8909521676</v>
      </c>
      <c r="CA120" s="37">
        <f t="shared" ca="1" si="1217"/>
        <v>92037.227092391666</v>
      </c>
      <c r="CB120" s="64">
        <f t="shared" ca="1" si="1018"/>
        <v>2194806.1180445594</v>
      </c>
      <c r="CC120" s="170" cm="1">
        <f t="array" aca="1" ref="CC120" ca="1">IF(MONTH($A120) = 1, _xlfn.LET(_xlpm.value, RAND(), _xlfn.IFS(_xlpm.value&lt;=0.6, 0.9/12, AND(_xlpm.value&gt;0.6, _xlpm.value&lt;=0.8), 0.36/12, _xlpm.value&gt;0.8, -0.06/12)), CC119)</f>
        <v>0.03</v>
      </c>
      <c r="CD120" t="str">
        <f t="shared" ca="1" si="1604"/>
        <v>Yes</v>
      </c>
      <c r="CE120">
        <f ca="1">COUNTIF(CD$4:CD120, "Yes")</f>
        <v>6</v>
      </c>
      <c r="CF120" s="37">
        <f t="shared" ca="1" si="1218"/>
        <v>3843338.2330880179</v>
      </c>
      <c r="CG120" s="37">
        <f t="shared" ca="1" si="1219"/>
        <v>81071.18321147807</v>
      </c>
      <c r="CH120" s="64">
        <f t="shared" ca="1" si="1020"/>
        <v>3924409.4162994958</v>
      </c>
      <c r="CI120" s="170" cm="1">
        <f t="array" aca="1" ref="CI120" ca="1">IF(MONTH($A120) = 1, _xlfn.LET(_xlpm.value, RAND(), _xlfn.IFS(_xlpm.value&lt;=0.6, 0.9/12, AND(_xlpm.value&gt;0.6, _xlpm.value&lt;=0.8), 0.36/12, _xlpm.value&gt;0.8, -0.06/12)), CI119)</f>
        <v>0.03</v>
      </c>
      <c r="CJ120" t="str">
        <f t="shared" ca="1" si="1605"/>
        <v>No</v>
      </c>
      <c r="CK120">
        <f ca="1">COUNTIF(CJ$4:CJ120, "Yes")</f>
        <v>7</v>
      </c>
      <c r="CL120" s="37">
        <f t="shared" ca="1" si="1220"/>
        <v>1485295.1963830832</v>
      </c>
      <c r="CM120" s="37">
        <f t="shared" ca="1" si="1221"/>
        <v>108735.9776272756</v>
      </c>
      <c r="CN120" s="64">
        <f t="shared" ca="1" si="1022"/>
        <v>1594031.1740103588</v>
      </c>
      <c r="CO120" s="170" cm="1">
        <f t="array" aca="1" ref="CO120" ca="1">IF(MONTH($A120) = 1, _xlfn.LET(_xlpm.value, RAND(), _xlfn.IFS(_xlpm.value&lt;=0.6, 0.9/12, AND(_xlpm.value&gt;0.6, _xlpm.value&lt;=0.8), 0.36/12, _xlpm.value&gt;0.8, -0.06/12)), CO119)</f>
        <v>7.4999999999999997E-2</v>
      </c>
      <c r="CP120" t="str">
        <f t="shared" ca="1" si="1606"/>
        <v>No</v>
      </c>
      <c r="CQ120">
        <f ca="1">COUNTIF(CP$4:CP120, "Yes")</f>
        <v>6</v>
      </c>
      <c r="CR120" s="37">
        <f t="shared" ca="1" si="1222"/>
        <v>2067667.4942257889</v>
      </c>
      <c r="CS120" s="37">
        <f t="shared" ca="1" si="1223"/>
        <v>60829.761765238138</v>
      </c>
      <c r="CT120" s="64">
        <f t="shared" ca="1" si="1024"/>
        <v>2128497.2559910272</v>
      </c>
      <c r="CU120" s="170" cm="1">
        <f t="array" aca="1" ref="CU120" ca="1">IF(MONTH($A120) = 1, _xlfn.LET(_xlpm.value, RAND(), _xlfn.IFS(_xlpm.value&lt;=0.6, 0.9/12, AND(_xlpm.value&gt;0.6, _xlpm.value&lt;=0.8), 0.36/12, _xlpm.value&gt;0.8, -0.06/12)), CU119)</f>
        <v>7.4999999999999997E-2</v>
      </c>
      <c r="CV120" t="str">
        <f t="shared" ca="1" si="1607"/>
        <v>No</v>
      </c>
      <c r="CW120">
        <f ca="1">COUNTIF(CV$4:CV120, "Yes")</f>
        <v>4</v>
      </c>
      <c r="CX120" s="37">
        <f t="shared" ca="1" si="1224"/>
        <v>14277634.13829344</v>
      </c>
      <c r="CY120" s="37">
        <f t="shared" ca="1" si="1225"/>
        <v>46426.403912796726</v>
      </c>
      <c r="CZ120" s="64">
        <f t="shared" ca="1" si="1026"/>
        <v>14324060.542206237</v>
      </c>
      <c r="DA120" s="170" cm="1">
        <f t="array" aca="1" ref="DA120" ca="1">IF(MONTH($A120) = 1, _xlfn.LET(_xlpm.value, RAND(), _xlfn.IFS(_xlpm.value&lt;=0.6, 0.9/12, AND(_xlpm.value&gt;0.6, _xlpm.value&lt;=0.8), 0.36/12, _xlpm.value&gt;0.8, -0.06/12)), DA119)</f>
        <v>7.4999999999999997E-2</v>
      </c>
      <c r="DB120" t="str">
        <f t="shared" ca="1" si="1608"/>
        <v>No</v>
      </c>
      <c r="DC120">
        <f ca="1">COUNTIF(DB$4:DB120, "Yes")</f>
        <v>8</v>
      </c>
      <c r="DD120" s="37">
        <f t="shared" ca="1" si="1226"/>
        <v>9173106.280520739</v>
      </c>
      <c r="DE120" s="37">
        <f t="shared" ca="1" si="1227"/>
        <v>117836.99014025069</v>
      </c>
      <c r="DF120" s="64">
        <f t="shared" ca="1" si="1028"/>
        <v>9290943.270660989</v>
      </c>
      <c r="DG120" s="170" cm="1">
        <f t="array" aca="1" ref="DG120" ca="1">IF(MONTH($A120) = 1, _xlfn.LET(_xlpm.value, RAND(), _xlfn.IFS(_xlpm.value&lt;=0.6, 0.9/12, AND(_xlpm.value&gt;0.6, _xlpm.value&lt;=0.8), 0.36/12, _xlpm.value&gt;0.8, -0.06/12)), DG119)</f>
        <v>7.4999999999999997E-2</v>
      </c>
      <c r="DH120" t="str">
        <f t="shared" ca="1" si="1609"/>
        <v>No</v>
      </c>
      <c r="DI120">
        <f ca="1">COUNTIF(DH$4:DH120, "Yes")</f>
        <v>5</v>
      </c>
      <c r="DJ120" s="37">
        <f t="shared" ca="1" si="1228"/>
        <v>16219885.506848022</v>
      </c>
      <c r="DK120" s="37">
        <f t="shared" ca="1" si="1229"/>
        <v>62935.756917490253</v>
      </c>
      <c r="DL120" s="64">
        <f t="shared" ca="1" si="1030"/>
        <v>16282821.263765512</v>
      </c>
      <c r="DM120" s="170" cm="1">
        <f t="array" aca="1" ref="DM120" ca="1">IF(MONTH($A120) = 1, _xlfn.LET(_xlpm.value, RAND(), _xlfn.IFS(_xlpm.value&lt;=0.6, 0.9/12, AND(_xlpm.value&gt;0.6, _xlpm.value&lt;=0.8), 0.36/12, _xlpm.value&gt;0.8, -0.06/12)), DM119)</f>
        <v>7.4999999999999997E-2</v>
      </c>
      <c r="DN120" t="str">
        <f t="shared" ca="1" si="1610"/>
        <v>Yes</v>
      </c>
      <c r="DO120">
        <f ca="1">COUNTIF(DN$4:DN120, "Yes")</f>
        <v>8</v>
      </c>
      <c r="DP120" s="37">
        <f t="shared" ca="1" si="1230"/>
        <v>13294434.991002588</v>
      </c>
      <c r="DQ120" s="37">
        <f t="shared" ca="1" si="1231"/>
        <v>86988.976198943099</v>
      </c>
      <c r="DR120" s="64">
        <f t="shared" ca="1" si="1032"/>
        <v>13381423.967201531</v>
      </c>
      <c r="DS120" s="170" cm="1">
        <f t="array" aca="1" ref="DS120" ca="1">IF(MONTH($A120) = 1, _xlfn.LET(_xlpm.value, RAND(), _xlfn.IFS(_xlpm.value&lt;=0.6, 0.9/12, AND(_xlpm.value&gt;0.6, _xlpm.value&lt;=0.8), 0.36/12, _xlpm.value&gt;0.8, -0.06/12)), DS119)</f>
        <v>7.4999999999999997E-2</v>
      </c>
      <c r="DT120" t="str">
        <f t="shared" ca="1" si="1611"/>
        <v>No</v>
      </c>
      <c r="DU120">
        <f ca="1">COUNTIF(DT$4:DT120, "Yes")</f>
        <v>8</v>
      </c>
      <c r="DV120" s="37">
        <f t="shared" ca="1" si="1232"/>
        <v>1709374.9714522501</v>
      </c>
      <c r="DW120" s="37">
        <f t="shared" ca="1" si="1233"/>
        <v>111816.71164204816</v>
      </c>
      <c r="DX120" s="64">
        <f t="shared" ca="1" si="1034"/>
        <v>1821191.6830942982</v>
      </c>
      <c r="DY120" s="170" cm="1">
        <f t="array" aca="1" ref="DY120" ca="1">IF(MONTH($A120) = 1, _xlfn.LET(_xlpm.value, RAND(), _xlfn.IFS(_xlpm.value&lt;=0.6, 0.9/12, AND(_xlpm.value&gt;0.6, _xlpm.value&lt;=0.8), 0.36/12, _xlpm.value&gt;0.8, -0.06/12)), DY119)</f>
        <v>7.4999999999999997E-2</v>
      </c>
      <c r="DZ120" t="str">
        <f t="shared" ca="1" si="1612"/>
        <v>No</v>
      </c>
      <c r="EA120">
        <f ca="1">COUNTIF(DZ$4:DZ120, "Yes")</f>
        <v>10</v>
      </c>
      <c r="EB120" s="37">
        <f t="shared" ca="1" si="1234"/>
        <v>3934719.4030077965</v>
      </c>
      <c r="EC120" s="37">
        <f t="shared" ca="1" si="1235"/>
        <v>155588.44474395597</v>
      </c>
      <c r="ED120" s="64">
        <f t="shared" ca="1" si="1036"/>
        <v>4090307.8477517525</v>
      </c>
      <c r="EE120" s="170" cm="1">
        <f t="array" aca="1" ref="EE120" ca="1">IF(MONTH($A120) = 1, _xlfn.LET(_xlpm.value, RAND(), _xlfn.IFS(_xlpm.value&lt;=0.6, 0.9/12, AND(_xlpm.value&gt;0.6, _xlpm.value&lt;=0.8), 0.36/12, _xlpm.value&gt;0.8, -0.06/12)), EE119)</f>
        <v>0.03</v>
      </c>
      <c r="EF120" t="str">
        <f t="shared" ca="1" si="1613"/>
        <v>No</v>
      </c>
      <c r="EG120">
        <f ca="1">COUNTIF(EF$4:EF120, "Yes")</f>
        <v>3</v>
      </c>
      <c r="EH120" s="37">
        <f t="shared" ca="1" si="1236"/>
        <v>2349849.9815758863</v>
      </c>
      <c r="EI120" s="37">
        <f t="shared" ca="1" si="1237"/>
        <v>61222.660224951913</v>
      </c>
      <c r="EJ120" s="64">
        <f t="shared" ca="1" si="1038"/>
        <v>2411072.6418008381</v>
      </c>
      <c r="EK120" s="170" cm="1">
        <f t="array" aca="1" ref="EK120" ca="1">IF(MONTH($A120) = 1, _xlfn.LET(_xlpm.value, RAND(), _xlfn.IFS(_xlpm.value&lt;=0.6, 0.9/12, AND(_xlpm.value&gt;0.6, _xlpm.value&lt;=0.8), 0.36/12, _xlpm.value&gt;0.8, -0.06/12)), EK119)</f>
        <v>7.4999999999999997E-2</v>
      </c>
      <c r="EL120" t="str">
        <f t="shared" ca="1" si="1614"/>
        <v>No</v>
      </c>
      <c r="EM120">
        <f ca="1">COUNTIF(EL$4:EL120, "Yes")</f>
        <v>8</v>
      </c>
      <c r="EN120" s="37">
        <f t="shared" ca="1" si="1238"/>
        <v>4574426.8316140464</v>
      </c>
      <c r="EO120" s="37">
        <f t="shared" ca="1" si="1239"/>
        <v>114040.80719950148</v>
      </c>
      <c r="EP120" s="64">
        <f t="shared" ca="1" si="1040"/>
        <v>4688467.6388135478</v>
      </c>
      <c r="EQ120" s="170" cm="1">
        <f t="array" aca="1" ref="EQ120" ca="1">IF(MONTH($A120) = 1, _xlfn.LET(_xlpm.value, RAND(), _xlfn.IFS(_xlpm.value&lt;=0.6, 0.9/12, AND(_xlpm.value&gt;0.6, _xlpm.value&lt;=0.8), 0.36/12, _xlpm.value&gt;0.8, -0.06/12)), EQ119)</f>
        <v>7.4999999999999997E-2</v>
      </c>
      <c r="ER120" t="str">
        <f t="shared" ca="1" si="1615"/>
        <v>No</v>
      </c>
      <c r="ES120">
        <f ca="1">COUNTIF(ER$4:ER120, "Yes")</f>
        <v>5</v>
      </c>
      <c r="ET120" s="37">
        <f t="shared" ca="1" si="1240"/>
        <v>8149633.8864640761</v>
      </c>
      <c r="EU120" s="37">
        <f t="shared" ca="1" si="1241"/>
        <v>39823.876630778192</v>
      </c>
      <c r="EV120" s="64">
        <f t="shared" ca="1" si="1042"/>
        <v>8189457.7630948545</v>
      </c>
      <c r="EW120" s="170" cm="1">
        <f t="array" aca="1" ref="EW120" ca="1">IF(MONTH($A120) = 1, _xlfn.LET(_xlpm.value, RAND(), _xlfn.IFS(_xlpm.value&lt;=0.6, 0.9/12, AND(_xlpm.value&gt;0.6, _xlpm.value&lt;=0.8), 0.36/12, _xlpm.value&gt;0.8, -0.06/12)), EW119)</f>
        <v>-5.0000000000000001E-3</v>
      </c>
      <c r="EX120" t="str">
        <f t="shared" ca="1" si="1616"/>
        <v>No</v>
      </c>
      <c r="EY120">
        <f ca="1">COUNTIF(EX$4:EX120, "Yes")</f>
        <v>4</v>
      </c>
      <c r="EZ120" s="37">
        <f t="shared" ca="1" si="1242"/>
        <v>6974479.934129931</v>
      </c>
      <c r="FA120" s="37">
        <f t="shared" ca="1" si="1243"/>
        <v>59791.095730159665</v>
      </c>
      <c r="FB120" s="64">
        <f t="shared" ca="1" si="1044"/>
        <v>7034271.0298600905</v>
      </c>
      <c r="FC120" s="170" cm="1">
        <f t="array" aca="1" ref="FC120" ca="1">IF(MONTH($A120) = 1, _xlfn.LET(_xlpm.value, RAND(), _xlfn.IFS(_xlpm.value&lt;=0.6, 0.9/12, AND(_xlpm.value&gt;0.6, _xlpm.value&lt;=0.8), 0.36/12, _xlpm.value&gt;0.8, -0.06/12)), FC119)</f>
        <v>7.4999999999999997E-2</v>
      </c>
      <c r="FD120" t="str">
        <f t="shared" ca="1" si="1617"/>
        <v>No</v>
      </c>
      <c r="FE120">
        <f ca="1">COUNTIF(FD$4:FD120, "Yes")</f>
        <v>9</v>
      </c>
      <c r="FF120" s="37">
        <f t="shared" ca="1" si="1244"/>
        <v>9581465.1562523618</v>
      </c>
      <c r="FG120" s="37">
        <f t="shared" ca="1" si="1245"/>
        <v>130263.99834844429</v>
      </c>
      <c r="FH120" s="64">
        <f t="shared" ca="1" si="1046"/>
        <v>9711729.1546008065</v>
      </c>
      <c r="FI120" s="170" cm="1">
        <f t="array" aca="1" ref="FI120" ca="1">IF(MONTH($A120) = 1, _xlfn.LET(_xlpm.value, RAND(), _xlfn.IFS(_xlpm.value&lt;=0.6, 0.9/12, AND(_xlpm.value&gt;0.6, _xlpm.value&lt;=0.8), 0.36/12, _xlpm.value&gt;0.8, -0.06/12)), FI119)</f>
        <v>7.4999999999999997E-2</v>
      </c>
      <c r="FJ120" t="str">
        <f t="shared" ca="1" si="1618"/>
        <v>No</v>
      </c>
      <c r="FK120">
        <f ca="1">COUNTIF(FJ$4:FJ120, "Yes")</f>
        <v>4</v>
      </c>
      <c r="FL120" s="37">
        <f t="shared" ca="1" si="1246"/>
        <v>7026351.7708636969</v>
      </c>
      <c r="FM120" s="37">
        <f t="shared" ca="1" si="1247"/>
        <v>56385.024198468651</v>
      </c>
      <c r="FN120" s="64">
        <f t="shared" ca="1" si="1048"/>
        <v>7082736.7950621657</v>
      </c>
      <c r="FO120" s="170" cm="1">
        <f t="array" aca="1" ref="FO120" ca="1">IF(MONTH($A120) = 1, _xlfn.LET(_xlpm.value, RAND(), _xlfn.IFS(_xlpm.value&lt;=0.6, 0.9/12, AND(_xlpm.value&gt;0.6, _xlpm.value&lt;=0.8), 0.36/12, _xlpm.value&gt;0.8, -0.06/12)), FO119)</f>
        <v>7.4999999999999997E-2</v>
      </c>
      <c r="FP120" t="str">
        <f t="shared" ca="1" si="1619"/>
        <v>No</v>
      </c>
      <c r="FQ120">
        <f ca="1">COUNTIF(FP$4:FP120, "Yes")</f>
        <v>7</v>
      </c>
      <c r="FR120" s="37">
        <f t="shared" ca="1" si="1248"/>
        <v>24087473.066840552</v>
      </c>
      <c r="FS120" s="37">
        <f t="shared" ca="1" si="1249"/>
        <v>76213.143308828425</v>
      </c>
      <c r="FT120" s="64">
        <f t="shared" ca="1" si="1050"/>
        <v>24163686.210149381</v>
      </c>
      <c r="FU120" s="170" cm="1">
        <f t="array" aca="1" ref="FU120" ca="1">IF(MONTH($A120) = 1, _xlfn.LET(_xlpm.value, RAND(), _xlfn.IFS(_xlpm.value&lt;=0.6, 0.9/12, AND(_xlpm.value&gt;0.6, _xlpm.value&lt;=0.8), 0.36/12, _xlpm.value&gt;0.8, -0.06/12)), FU119)</f>
        <v>7.4999999999999997E-2</v>
      </c>
      <c r="FV120" t="str">
        <f t="shared" ca="1" si="1620"/>
        <v>No</v>
      </c>
      <c r="FW120">
        <f ca="1">COUNTIF(FV$4:FV120, "Yes")</f>
        <v>6</v>
      </c>
      <c r="FX120" s="37">
        <f t="shared" ca="1" si="1250"/>
        <v>6303187.5132220667</v>
      </c>
      <c r="FY120" s="37">
        <f t="shared" ca="1" si="1251"/>
        <v>80587.055497476642</v>
      </c>
      <c r="FZ120" s="64">
        <f t="shared" ca="1" si="1052"/>
        <v>6383774.5687195435</v>
      </c>
      <c r="GA120" s="170" cm="1">
        <f t="array" aca="1" ref="GA120" ca="1">IF(MONTH($A120) = 1, _xlfn.LET(_xlpm.value, RAND(), _xlfn.IFS(_xlpm.value&lt;=0.6, 0.9/12, AND(_xlpm.value&gt;0.6, _xlpm.value&lt;=0.8), 0.36/12, _xlpm.value&gt;0.8, -0.06/12)), GA119)</f>
        <v>7.4999999999999997E-2</v>
      </c>
      <c r="GB120" t="str">
        <f t="shared" ca="1" si="1621"/>
        <v>No</v>
      </c>
      <c r="GC120">
        <f ca="1">COUNTIF(GB$4:GB120, "Yes")</f>
        <v>6</v>
      </c>
      <c r="GD120" s="37">
        <f t="shared" ca="1" si="1252"/>
        <v>6775183.3296499411</v>
      </c>
      <c r="GE120" s="37">
        <f t="shared" ca="1" si="1253"/>
        <v>76569.584559982031</v>
      </c>
      <c r="GF120" s="64">
        <f t="shared" ca="1" si="1054"/>
        <v>6851752.9142099228</v>
      </c>
      <c r="GG120" s="170" cm="1">
        <f t="array" aca="1" ref="GG120" ca="1">IF(MONTH($A120) = 1, _xlfn.LET(_xlpm.value, RAND(), _xlfn.IFS(_xlpm.value&lt;=0.6, 0.9/12, AND(_xlpm.value&gt;0.6, _xlpm.value&lt;=0.8), 0.36/12, _xlpm.value&gt;0.8, -0.06/12)), GG119)</f>
        <v>0.03</v>
      </c>
      <c r="GH120" t="str">
        <f t="shared" ca="1" si="1622"/>
        <v>No</v>
      </c>
      <c r="GI120">
        <f ca="1">COUNTIF(GH$4:GH120, "Yes")</f>
        <v>8</v>
      </c>
      <c r="GJ120" s="37">
        <f t="shared" ca="1" si="1254"/>
        <v>1344039.8538657152</v>
      </c>
      <c r="GK120" s="37">
        <f t="shared" ca="1" si="1255"/>
        <v>54361.666568486864</v>
      </c>
      <c r="GL120" s="64">
        <f t="shared" ca="1" si="1056"/>
        <v>1398401.5204342022</v>
      </c>
      <c r="GM120" s="170" cm="1">
        <f t="array" aca="1" ref="GM120" ca="1">IF(MONTH($A120) = 1, _xlfn.LET(_xlpm.value, RAND(), _xlfn.IFS(_xlpm.value&lt;=0.6, 0.9/12, AND(_xlpm.value&gt;0.6, _xlpm.value&lt;=0.8), 0.36/12, _xlpm.value&gt;0.8, -0.06/12)), GM119)</f>
        <v>-5.0000000000000001E-3</v>
      </c>
      <c r="GN120" t="str">
        <f t="shared" ca="1" si="1623"/>
        <v>Yes</v>
      </c>
      <c r="GO120">
        <f ca="1">COUNTIF(GN$4:GN120, "Yes")</f>
        <v>5</v>
      </c>
      <c r="GP120" s="37">
        <f t="shared" ca="1" si="1256"/>
        <v>4048262.707677288</v>
      </c>
      <c r="GQ120" s="37">
        <f t="shared" ca="1" si="1257"/>
        <v>58240.602690357555</v>
      </c>
      <c r="GR120" s="64">
        <f t="shared" ca="1" si="1058"/>
        <v>4106503.3103676457</v>
      </c>
      <c r="GS120" s="170" cm="1">
        <f t="array" aca="1" ref="GS120" ca="1">IF(MONTH($A120) = 1, _xlfn.LET(_xlpm.value, RAND(), _xlfn.IFS(_xlpm.value&lt;=0.6, 0.9/12, AND(_xlpm.value&gt;0.6, _xlpm.value&lt;=0.8), 0.36/12, _xlpm.value&gt;0.8, -0.06/12)), GS119)</f>
        <v>7.4999999999999997E-2</v>
      </c>
      <c r="GT120" t="str">
        <f t="shared" ca="1" si="1624"/>
        <v>No</v>
      </c>
      <c r="GU120">
        <f ca="1">COUNTIF(GT$4:GT120, "Yes")</f>
        <v>2</v>
      </c>
      <c r="GV120" s="37">
        <f t="shared" ca="1" si="1258"/>
        <v>6267366.3652185816</v>
      </c>
      <c r="GW120" s="37">
        <f t="shared" ca="1" si="1259"/>
        <v>15172.701300802588</v>
      </c>
      <c r="GX120" s="64">
        <f t="shared" ca="1" si="1060"/>
        <v>6282539.0665193843</v>
      </c>
      <c r="GY120" s="170" cm="1">
        <f t="array" aca="1" ref="GY120" ca="1">IF(MONTH($A120) = 1, _xlfn.LET(_xlpm.value, RAND(), _xlfn.IFS(_xlpm.value&lt;=0.6, 0.9/12, AND(_xlpm.value&gt;0.6, _xlpm.value&lt;=0.8), 0.36/12, _xlpm.value&gt;0.8, -0.06/12)), GY119)</f>
        <v>7.4999999999999997E-2</v>
      </c>
      <c r="GZ120" t="str">
        <f t="shared" ca="1" si="1625"/>
        <v>No</v>
      </c>
      <c r="HA120">
        <f ca="1">COUNTIF(GZ$4:GZ120, "Yes")</f>
        <v>4</v>
      </c>
      <c r="HB120" s="37">
        <f t="shared" ca="1" si="1260"/>
        <v>26566292.495474849</v>
      </c>
      <c r="HC120" s="37">
        <f t="shared" ca="1" si="1261"/>
        <v>76068.06781938886</v>
      </c>
      <c r="HD120" s="64">
        <f t="shared" ca="1" si="1062"/>
        <v>26642360.563294239</v>
      </c>
      <c r="HE120" s="170" cm="1">
        <f t="array" aca="1" ref="HE120" ca="1">IF(MONTH($A120) = 1, _xlfn.LET(_xlpm.value, RAND(), _xlfn.IFS(_xlpm.value&lt;=0.6, 0.9/12, AND(_xlpm.value&gt;0.6, _xlpm.value&lt;=0.8), 0.36/12, _xlpm.value&gt;0.8, -0.06/12)), HE119)</f>
        <v>-5.0000000000000001E-3</v>
      </c>
      <c r="HF120" t="str">
        <f t="shared" ca="1" si="1626"/>
        <v>No</v>
      </c>
      <c r="HG120">
        <f ca="1">COUNTIF(HF$4:HF120, "Yes")</f>
        <v>5</v>
      </c>
      <c r="HH120" s="37">
        <f t="shared" ca="1" si="1262"/>
        <v>3299384.6259263409</v>
      </c>
      <c r="HI120" s="37">
        <f t="shared" ca="1" si="1263"/>
        <v>73974.382009479188</v>
      </c>
      <c r="HJ120" s="64">
        <f t="shared" ca="1" si="1064"/>
        <v>3373359.0079358201</v>
      </c>
      <c r="HK120" s="170" cm="1">
        <f t="array" aca="1" ref="HK120" ca="1">IF(MONTH($A120) = 1, _xlfn.LET(_xlpm.value, RAND(), _xlfn.IFS(_xlpm.value&lt;=0.6, 0.9/12, AND(_xlpm.value&gt;0.6, _xlpm.value&lt;=0.8), 0.36/12, _xlpm.value&gt;0.8, -0.06/12)), HK119)</f>
        <v>0.03</v>
      </c>
      <c r="HL120" t="str">
        <f t="shared" ca="1" si="1627"/>
        <v>No</v>
      </c>
      <c r="HM120">
        <f ca="1">COUNTIF(HL$4:HL120, "Yes")</f>
        <v>6</v>
      </c>
      <c r="HN120" s="37">
        <f t="shared" ca="1" si="1264"/>
        <v>6640169.7398743527</v>
      </c>
      <c r="HO120" s="37">
        <f t="shared" ca="1" si="1265"/>
        <v>62763.40164041784</v>
      </c>
      <c r="HP120" s="64">
        <f t="shared" ca="1" si="1066"/>
        <v>6702933.1415147707</v>
      </c>
      <c r="HQ120" s="170" cm="1">
        <f t="array" aca="1" ref="HQ120" ca="1">IF(MONTH($A120) = 1, _xlfn.LET(_xlpm.value, RAND(), _xlfn.IFS(_xlpm.value&lt;=0.6, 0.9/12, AND(_xlpm.value&gt;0.6, _xlpm.value&lt;=0.8), 0.36/12, _xlpm.value&gt;0.8, -0.06/12)), HQ119)</f>
        <v>7.4999999999999997E-2</v>
      </c>
      <c r="HR120" t="str">
        <f t="shared" ca="1" si="1628"/>
        <v>No</v>
      </c>
      <c r="HS120">
        <f ca="1">COUNTIF(HR$4:HR120, "Yes")</f>
        <v>5</v>
      </c>
      <c r="HT120" s="37">
        <f t="shared" ca="1" si="1266"/>
        <v>4044584.251985651</v>
      </c>
      <c r="HU120" s="37">
        <f t="shared" ca="1" si="1267"/>
        <v>75299.124657172608</v>
      </c>
      <c r="HV120" s="64">
        <f t="shared" ca="1" si="1068"/>
        <v>4119883.3766428237</v>
      </c>
      <c r="HW120" s="170" cm="1">
        <f t="array" aca="1" ref="HW120" ca="1">IF(MONTH($A120) = 1, _xlfn.LET(_xlpm.value, RAND(), _xlfn.IFS(_xlpm.value&lt;=0.6, 0.9/12, AND(_xlpm.value&gt;0.6, _xlpm.value&lt;=0.8), 0.36/12, _xlpm.value&gt;0.8, -0.06/12)), HW119)</f>
        <v>7.4999999999999997E-2</v>
      </c>
      <c r="HX120" t="str">
        <f t="shared" ca="1" si="1629"/>
        <v>Yes</v>
      </c>
      <c r="HY120">
        <f ca="1">COUNTIF(HX$4:HX120, "Yes")</f>
        <v>7</v>
      </c>
      <c r="HZ120" s="37">
        <f t="shared" ca="1" si="1268"/>
        <v>15310063.640094541</v>
      </c>
      <c r="IA120" s="37">
        <f t="shared" ca="1" si="1269"/>
        <v>100482.02282891708</v>
      </c>
      <c r="IB120" s="64">
        <f t="shared" ca="1" si="1070"/>
        <v>15410545.662923459</v>
      </c>
      <c r="IC120" s="170" cm="1">
        <f t="array" aca="1" ref="IC120" ca="1">IF(MONTH($A120) = 1, _xlfn.LET(_xlpm.value, RAND(), _xlfn.IFS(_xlpm.value&lt;=0.6, 0.9/12, AND(_xlpm.value&gt;0.6, _xlpm.value&lt;=0.8), 0.36/12, _xlpm.value&gt;0.8, -0.06/12)), IC119)</f>
        <v>-5.0000000000000001E-3</v>
      </c>
      <c r="ID120" t="str">
        <f t="shared" ca="1" si="1630"/>
        <v>No</v>
      </c>
      <c r="IE120">
        <f ca="1">COUNTIF(ID$4:ID120, "Yes")</f>
        <v>5</v>
      </c>
      <c r="IF120" s="37">
        <f t="shared" ca="1" si="1270"/>
        <v>12078100.598424384</v>
      </c>
      <c r="IG120" s="37">
        <f t="shared" ca="1" si="1271"/>
        <v>75717.610525077296</v>
      </c>
      <c r="IH120" s="64">
        <f t="shared" ca="1" si="1072"/>
        <v>12153818.208949462</v>
      </c>
      <c r="II120" s="170" cm="1">
        <f t="array" aca="1" ref="II120" ca="1">IF(MONTH($A120) = 1, _xlfn.LET(_xlpm.value, RAND(), _xlfn.IFS(_xlpm.value&lt;=0.6, 0.9/12, AND(_xlpm.value&gt;0.6, _xlpm.value&lt;=0.8), 0.36/12, _xlpm.value&gt;0.8, -0.06/12)), II119)</f>
        <v>7.4999999999999997E-2</v>
      </c>
      <c r="IJ120" t="str">
        <f t="shared" ca="1" si="1631"/>
        <v>No</v>
      </c>
      <c r="IK120">
        <f ca="1">COUNTIF(IJ$4:IJ120, "Yes")</f>
        <v>9</v>
      </c>
      <c r="IL120" s="37">
        <f t="shared" ca="1" si="1272"/>
        <v>3588764.1719515156</v>
      </c>
      <c r="IM120" s="37">
        <f t="shared" ca="1" si="1273"/>
        <v>130858.82776712652</v>
      </c>
      <c r="IN120" s="64">
        <f t="shared" ca="1" si="1074"/>
        <v>3719622.9997186423</v>
      </c>
      <c r="IO120" s="170" cm="1">
        <f t="array" aca="1" ref="IO120" ca="1">IF(MONTH($A120) = 1, _xlfn.LET(_xlpm.value, RAND(), _xlfn.IFS(_xlpm.value&lt;=0.6, 0.9/12, AND(_xlpm.value&gt;0.6, _xlpm.value&lt;=0.8), 0.36/12, _xlpm.value&gt;0.8, -0.06/12)), IO119)</f>
        <v>-5.0000000000000001E-3</v>
      </c>
      <c r="IP120" t="str">
        <f t="shared" ca="1" si="1632"/>
        <v>No</v>
      </c>
      <c r="IQ120">
        <f ca="1">COUNTIF(IP$4:IP120, "Yes")</f>
        <v>6</v>
      </c>
      <c r="IR120" s="37">
        <f t="shared" ca="1" si="1274"/>
        <v>1797532.4923843655</v>
      </c>
      <c r="IS120" s="37">
        <f t="shared" ca="1" si="1275"/>
        <v>100690.72103763568</v>
      </c>
      <c r="IT120" s="64">
        <f t="shared" ca="1" si="1076"/>
        <v>1898223.2134220011</v>
      </c>
      <c r="IU120" s="170" cm="1">
        <f t="array" aca="1" ref="IU120" ca="1">IF(MONTH($A120) = 1, _xlfn.LET(_xlpm.value, RAND(), _xlfn.IFS(_xlpm.value&lt;=0.6, 0.9/12, AND(_xlpm.value&gt;0.6, _xlpm.value&lt;=0.8), 0.36/12, _xlpm.value&gt;0.8, -0.06/12)), IU119)</f>
        <v>7.4999999999999997E-2</v>
      </c>
      <c r="IV120" t="str">
        <f t="shared" ca="1" si="1633"/>
        <v>No</v>
      </c>
      <c r="IW120">
        <f ca="1">COUNTIF(IV$4:IV120, "Yes")</f>
        <v>6</v>
      </c>
      <c r="IX120" s="37">
        <f t="shared" ca="1" si="1276"/>
        <v>4671478.9615795901</v>
      </c>
      <c r="IY120" s="37">
        <f t="shared" ca="1" si="1277"/>
        <v>102055.39466269636</v>
      </c>
      <c r="IZ120" s="64">
        <f t="shared" ca="1" si="1078"/>
        <v>4773534.356242286</v>
      </c>
      <c r="JA120" s="170" cm="1">
        <f t="array" aca="1" ref="JA120" ca="1">IF(MONTH($A120) = 1, _xlfn.LET(_xlpm.value, RAND(), _xlfn.IFS(_xlpm.value&lt;=0.6, 0.9/12, AND(_xlpm.value&gt;0.6, _xlpm.value&lt;=0.8), 0.36/12, _xlpm.value&gt;0.8, -0.06/12)), JA119)</f>
        <v>7.4999999999999997E-2</v>
      </c>
      <c r="JB120" t="str">
        <f t="shared" ca="1" si="1634"/>
        <v>No</v>
      </c>
      <c r="JC120">
        <f ca="1">COUNTIF(JB$4:JB120, "Yes")</f>
        <v>6</v>
      </c>
      <c r="JD120" s="37">
        <f t="shared" ca="1" si="1278"/>
        <v>1502126.1469951493</v>
      </c>
      <c r="JE120" s="37">
        <f t="shared" ca="1" si="1279"/>
        <v>97018.884711825071</v>
      </c>
      <c r="JF120" s="64">
        <f t="shared" ca="1" si="1080"/>
        <v>1599145.0317069744</v>
      </c>
      <c r="JG120" s="170" cm="1">
        <f t="array" aca="1" ref="JG120" ca="1">IF(MONTH($A120) = 1, _xlfn.LET(_xlpm.value, RAND(), _xlfn.IFS(_xlpm.value&lt;=0.6, 0.9/12, AND(_xlpm.value&gt;0.6, _xlpm.value&lt;=0.8), 0.36/12, _xlpm.value&gt;0.8, -0.06/12)), JG119)</f>
        <v>7.4999999999999997E-2</v>
      </c>
      <c r="JH120" t="str">
        <f t="shared" ca="1" si="1635"/>
        <v>No</v>
      </c>
      <c r="JI120">
        <f ca="1">COUNTIF(JH$4:JH120, "Yes")</f>
        <v>5</v>
      </c>
      <c r="JJ120" s="37">
        <f t="shared" ca="1" si="1280"/>
        <v>24076503.687734183</v>
      </c>
      <c r="JK120" s="37">
        <f t="shared" ca="1" si="1281"/>
        <v>51910.005220311337</v>
      </c>
      <c r="JL120" s="64">
        <f t="shared" ca="1" si="1082"/>
        <v>24128413.692954496</v>
      </c>
      <c r="JM120" s="170" cm="1">
        <f t="array" aca="1" ref="JM120" ca="1">IF(MONTH($A120) = 1, _xlfn.LET(_xlpm.value, RAND(), _xlfn.IFS(_xlpm.value&lt;=0.6, 0.9/12, AND(_xlpm.value&gt;0.6, _xlpm.value&lt;=0.8), 0.36/12, _xlpm.value&gt;0.8, -0.06/12)), JM119)</f>
        <v>7.4999999999999997E-2</v>
      </c>
      <c r="JN120" t="str">
        <f t="shared" ca="1" si="1636"/>
        <v>No</v>
      </c>
      <c r="JO120">
        <f ca="1">COUNTIF(JN$4:JN120, "Yes")</f>
        <v>9</v>
      </c>
      <c r="JP120" s="37">
        <f t="shared" ca="1" si="1282"/>
        <v>3647781.032816682</v>
      </c>
      <c r="JQ120" s="37">
        <f t="shared" ca="1" si="1283"/>
        <v>156971.87685604021</v>
      </c>
      <c r="JR120" s="64">
        <f t="shared" ca="1" si="1084"/>
        <v>3804752.9096727222</v>
      </c>
      <c r="JS120" s="170" cm="1">
        <f t="array" aca="1" ref="JS120" ca="1">IF(MONTH($A120) = 1, _xlfn.LET(_xlpm.value, RAND(), _xlfn.IFS(_xlpm.value&lt;=0.6, 0.9/12, AND(_xlpm.value&gt;0.6, _xlpm.value&lt;=0.8), 0.36/12, _xlpm.value&gt;0.8, -0.06/12)), JS119)</f>
        <v>7.4999999999999997E-2</v>
      </c>
      <c r="JT120" t="str">
        <f t="shared" ca="1" si="1637"/>
        <v>No</v>
      </c>
      <c r="JU120">
        <f ca="1">COUNTIF(JT$4:JT120, "Yes")</f>
        <v>5</v>
      </c>
      <c r="JV120" s="37">
        <f t="shared" ca="1" si="1284"/>
        <v>12016901.252613064</v>
      </c>
      <c r="JW120" s="37">
        <f t="shared" ca="1" si="1285"/>
        <v>53707.354750284328</v>
      </c>
      <c r="JX120" s="64">
        <f t="shared" ca="1" si="1086"/>
        <v>12070608.607363349</v>
      </c>
      <c r="JY120" s="170" cm="1">
        <f t="array" aca="1" ref="JY120" ca="1">IF(MONTH($A120) = 1, _xlfn.LET(_xlpm.value, RAND(), _xlfn.IFS(_xlpm.value&lt;=0.6, 0.9/12, AND(_xlpm.value&gt;0.6, _xlpm.value&lt;=0.8), 0.36/12, _xlpm.value&gt;0.8, -0.06/12)), JY119)</f>
        <v>7.4999999999999997E-2</v>
      </c>
      <c r="JZ120" t="str">
        <f t="shared" ca="1" si="1638"/>
        <v>No</v>
      </c>
      <c r="KA120">
        <f ca="1">COUNTIF(JZ$4:JZ120, "Yes")</f>
        <v>7</v>
      </c>
      <c r="KB120" s="37">
        <f t="shared" ca="1" si="1286"/>
        <v>11736079.81251508</v>
      </c>
      <c r="KC120" s="37">
        <f t="shared" ca="1" si="1287"/>
        <v>83039.979447766731</v>
      </c>
      <c r="KD120" s="64">
        <f t="shared" ca="1" si="1088"/>
        <v>11819119.791962847</v>
      </c>
      <c r="KE120" s="170" cm="1">
        <f t="array" aca="1" ref="KE120" ca="1">IF(MONTH($A120) = 1, _xlfn.LET(_xlpm.value, RAND(), _xlfn.IFS(_xlpm.value&lt;=0.6, 0.9/12, AND(_xlpm.value&gt;0.6, _xlpm.value&lt;=0.8), 0.36/12, _xlpm.value&gt;0.8, -0.06/12)), KE119)</f>
        <v>7.4999999999999997E-2</v>
      </c>
      <c r="KF120" t="str">
        <f t="shared" ca="1" si="1639"/>
        <v>No</v>
      </c>
      <c r="KG120">
        <f ca="1">COUNTIF(KF$4:KF120, "Yes")</f>
        <v>4</v>
      </c>
      <c r="KH120" s="37">
        <f t="shared" ca="1" si="1288"/>
        <v>2265134.4568659877</v>
      </c>
      <c r="KI120" s="37">
        <f t="shared" ca="1" si="1289"/>
        <v>55346.055417044277</v>
      </c>
      <c r="KJ120" s="64">
        <f t="shared" ca="1" si="1090"/>
        <v>2320480.5122830318</v>
      </c>
      <c r="KK120" s="170" cm="1">
        <f t="array" aca="1" ref="KK120" ca="1">IF(MONTH($A120) = 1, _xlfn.LET(_xlpm.value, RAND(), _xlfn.IFS(_xlpm.value&lt;=0.6, 0.9/12, AND(_xlpm.value&gt;0.6, _xlpm.value&lt;=0.8), 0.36/12, _xlpm.value&gt;0.8, -0.06/12)), KK119)</f>
        <v>7.4999999999999997E-2</v>
      </c>
      <c r="KL120" t="str">
        <f t="shared" ca="1" si="1640"/>
        <v>No</v>
      </c>
      <c r="KM120">
        <f ca="1">COUNTIF(KL$4:KL120, "Yes")</f>
        <v>6</v>
      </c>
      <c r="KN120" s="37">
        <f t="shared" ca="1" si="1290"/>
        <v>9045505.5354597177</v>
      </c>
      <c r="KO120" s="37">
        <f t="shared" ca="1" si="1291"/>
        <v>65139.899303504055</v>
      </c>
      <c r="KP120" s="64">
        <f t="shared" ca="1" si="1092"/>
        <v>9110645.4347632211</v>
      </c>
      <c r="KQ120" s="170" cm="1">
        <f t="array" aca="1" ref="KQ120" ca="1">IF(MONTH($A120) = 1, _xlfn.LET(_xlpm.value, RAND(), _xlfn.IFS(_xlpm.value&lt;=0.6, 0.9/12, AND(_xlpm.value&gt;0.6, _xlpm.value&lt;=0.8), 0.36/12, _xlpm.value&gt;0.8, -0.06/12)), KQ119)</f>
        <v>7.4999999999999997E-2</v>
      </c>
      <c r="KR120" t="str">
        <f t="shared" ca="1" si="1641"/>
        <v>No</v>
      </c>
      <c r="KS120">
        <f ca="1">COUNTIF(KR$4:KR120, "Yes")</f>
        <v>5</v>
      </c>
      <c r="KT120" s="37">
        <f t="shared" ca="1" si="1292"/>
        <v>2973691.3952076458</v>
      </c>
      <c r="KU120" s="37">
        <f t="shared" ca="1" si="1293"/>
        <v>72471.016436745063</v>
      </c>
      <c r="KV120" s="64">
        <f t="shared" ca="1" si="1094"/>
        <v>3046162.4116443908</v>
      </c>
      <c r="KW120" s="170" cm="1">
        <f t="array" aca="1" ref="KW120" ca="1">IF(MONTH($A120) = 1, _xlfn.LET(_xlpm.value, RAND(), _xlfn.IFS(_xlpm.value&lt;=0.6, 0.9/12, AND(_xlpm.value&gt;0.6, _xlpm.value&lt;=0.8), 0.36/12, _xlpm.value&gt;0.8, -0.06/12)), KW119)</f>
        <v>7.4999999999999997E-2</v>
      </c>
      <c r="KX120" t="str">
        <f t="shared" ca="1" si="1642"/>
        <v>No</v>
      </c>
      <c r="KY120">
        <f ca="1">COUNTIF(KX$4:KX120, "Yes")</f>
        <v>5</v>
      </c>
      <c r="KZ120" s="37">
        <f t="shared" ca="1" si="1294"/>
        <v>2914430.5503869001</v>
      </c>
      <c r="LA120" s="37">
        <f t="shared" ca="1" si="1295"/>
        <v>72584.408688578667</v>
      </c>
      <c r="LB120" s="64">
        <f t="shared" ca="1" si="1096"/>
        <v>2987014.9590754788</v>
      </c>
      <c r="LC120" s="170" cm="1">
        <f t="array" aca="1" ref="LC120" ca="1">IF(MONTH($A120) = 1, _xlfn.LET(_xlpm.value, RAND(), _xlfn.IFS(_xlpm.value&lt;=0.6, 0.9/12, AND(_xlpm.value&gt;0.6, _xlpm.value&lt;=0.8), 0.36/12, _xlpm.value&gt;0.8, -0.06/12)), LC119)</f>
        <v>7.4999999999999997E-2</v>
      </c>
      <c r="LD120" t="str">
        <f t="shared" ca="1" si="1643"/>
        <v>No</v>
      </c>
      <c r="LE120">
        <f ca="1">COUNTIF(LD$4:LD120, "Yes")</f>
        <v>5</v>
      </c>
      <c r="LF120" s="37">
        <f t="shared" ca="1" si="1296"/>
        <v>3958848.4546530363</v>
      </c>
      <c r="LG120" s="37">
        <f t="shared" ca="1" si="1297"/>
        <v>47311.305423528545</v>
      </c>
      <c r="LH120" s="64">
        <f t="shared" ca="1" si="1098"/>
        <v>4006159.7600765647</v>
      </c>
      <c r="LI120" s="170" cm="1">
        <f t="array" aca="1" ref="LI120" ca="1">IF(MONTH($A120) = 1, _xlfn.LET(_xlpm.value, RAND(), _xlfn.IFS(_xlpm.value&lt;=0.6, 0.9/12, AND(_xlpm.value&gt;0.6, _xlpm.value&lt;=0.8), 0.36/12, _xlpm.value&gt;0.8, -0.06/12)), LI119)</f>
        <v>7.4999999999999997E-2</v>
      </c>
      <c r="LJ120" t="str">
        <f t="shared" ca="1" si="1644"/>
        <v>No</v>
      </c>
      <c r="LK120">
        <f ca="1">COUNTIF(LJ$4:LJ120, "Yes")</f>
        <v>7</v>
      </c>
      <c r="LL120" s="37">
        <f t="shared" ca="1" si="1298"/>
        <v>5268708.6687755408</v>
      </c>
      <c r="LM120" s="37">
        <f t="shared" ca="1" si="1299"/>
        <v>99341.460014602926</v>
      </c>
      <c r="LN120" s="64">
        <f t="shared" ca="1" si="1100"/>
        <v>5368050.1287901439</v>
      </c>
      <c r="LO120" s="170" cm="1">
        <f t="array" aca="1" ref="LO120" ca="1">IF(MONTH($A120) = 1, _xlfn.LET(_xlpm.value, RAND(), _xlfn.IFS(_xlpm.value&lt;=0.6, 0.9/12, AND(_xlpm.value&gt;0.6, _xlpm.value&lt;=0.8), 0.36/12, _xlpm.value&gt;0.8, -0.06/12)), LO119)</f>
        <v>7.4999999999999997E-2</v>
      </c>
      <c r="LP120" t="str">
        <f t="shared" ca="1" si="1645"/>
        <v>No</v>
      </c>
      <c r="LQ120">
        <f ca="1">COUNTIF(LP$4:LP120, "Yes")</f>
        <v>10</v>
      </c>
      <c r="LR120" s="37">
        <f t="shared" ca="1" si="1300"/>
        <v>1200969.0897680898</v>
      </c>
      <c r="LS120" s="37">
        <f t="shared" ca="1" si="1301"/>
        <v>132107.78916222439</v>
      </c>
      <c r="LT120" s="64">
        <f t="shared" ca="1" si="1102"/>
        <v>1333076.8789303142</v>
      </c>
      <c r="LU120" s="170" cm="1">
        <f t="array" aca="1" ref="LU120" ca="1">IF(MONTH($A120) = 1, _xlfn.LET(_xlpm.value, RAND(), _xlfn.IFS(_xlpm.value&lt;=0.6, 0.9/12, AND(_xlpm.value&gt;0.6, _xlpm.value&lt;=0.8), 0.36/12, _xlpm.value&gt;0.8, -0.06/12)), LU119)</f>
        <v>7.4999999999999997E-2</v>
      </c>
      <c r="LV120" t="str">
        <f t="shared" ca="1" si="1646"/>
        <v>No</v>
      </c>
      <c r="LW120">
        <f ca="1">COUNTIF(LV$4:LV120, "Yes")</f>
        <v>4</v>
      </c>
      <c r="LX120" s="37">
        <f t="shared" ca="1" si="1302"/>
        <v>24901764.82106347</v>
      </c>
      <c r="LY120" s="37">
        <f t="shared" ca="1" si="1303"/>
        <v>59585.190991824253</v>
      </c>
      <c r="LZ120" s="64">
        <f t="shared" ca="1" si="1104"/>
        <v>24961350.012055293</v>
      </c>
      <c r="MA120" s="170" cm="1">
        <f t="array" aca="1" ref="MA120" ca="1">IF(MONTH($A120) = 1, _xlfn.LET(_xlpm.value, RAND(), _xlfn.IFS(_xlpm.value&lt;=0.6, 0.9/12, AND(_xlpm.value&gt;0.6, _xlpm.value&lt;=0.8), 0.36/12, _xlpm.value&gt;0.8, -0.06/12)), MA119)</f>
        <v>7.4999999999999997E-2</v>
      </c>
      <c r="MB120" t="str">
        <f t="shared" ca="1" si="1647"/>
        <v>No</v>
      </c>
      <c r="MC120">
        <f ca="1">COUNTIF(MB$4:MB120, "Yes")</f>
        <v>6</v>
      </c>
      <c r="MD120" s="37">
        <f t="shared" ca="1" si="1304"/>
        <v>2530893.3966114847</v>
      </c>
      <c r="ME120" s="37">
        <f t="shared" ca="1" si="1305"/>
        <v>70669.877575855018</v>
      </c>
      <c r="MF120" s="64">
        <f t="shared" ca="1" si="1106"/>
        <v>2601563.2741873399</v>
      </c>
      <c r="MG120" s="170" cm="1">
        <f t="array" aca="1" ref="MG120" ca="1">IF(MONTH($A120) = 1, _xlfn.LET(_xlpm.value, RAND(), _xlfn.IFS(_xlpm.value&lt;=0.6, 0.9/12, AND(_xlpm.value&gt;0.6, _xlpm.value&lt;=0.8), 0.36/12, _xlpm.value&gt;0.8, -0.06/12)), MG119)</f>
        <v>7.4999999999999997E-2</v>
      </c>
      <c r="MH120" t="str">
        <f t="shared" ca="1" si="1648"/>
        <v>No</v>
      </c>
      <c r="MI120">
        <f ca="1">COUNTIF(MH$4:MH120, "Yes")</f>
        <v>9</v>
      </c>
      <c r="MJ120" s="37">
        <f t="shared" ca="1" si="1306"/>
        <v>4383936.7108187862</v>
      </c>
      <c r="MK120" s="37">
        <f t="shared" ca="1" si="1307"/>
        <v>108760.30225582613</v>
      </c>
      <c r="ML120" s="64">
        <f t="shared" ca="1" si="1108"/>
        <v>4492697.0130746122</v>
      </c>
      <c r="MM120" s="170" cm="1">
        <f t="array" aca="1" ref="MM120" ca="1">IF(MONTH($A120) = 1, _xlfn.LET(_xlpm.value, RAND(), _xlfn.IFS(_xlpm.value&lt;=0.6, 0.9/12, AND(_xlpm.value&gt;0.6, _xlpm.value&lt;=0.8), 0.36/12, _xlpm.value&gt;0.8, -0.06/12)), MM119)</f>
        <v>7.4999999999999997E-2</v>
      </c>
      <c r="MN120" t="str">
        <f t="shared" ca="1" si="1649"/>
        <v>No</v>
      </c>
      <c r="MO120">
        <f ca="1">COUNTIF(MN$4:MN120, "Yes")</f>
        <v>9</v>
      </c>
      <c r="MP120" s="37">
        <f t="shared" ca="1" si="1308"/>
        <v>4797087.0173010519</v>
      </c>
      <c r="MQ120" s="37">
        <f t="shared" ca="1" si="1309"/>
        <v>143632.21656912728</v>
      </c>
      <c r="MR120" s="64">
        <f t="shared" ca="1" si="1110"/>
        <v>4940719.2338701794</v>
      </c>
      <c r="MS120" s="170" cm="1">
        <f t="array" aca="1" ref="MS120" ca="1">IF(MONTH($A120) = 1, _xlfn.LET(_xlpm.value, RAND(), _xlfn.IFS(_xlpm.value&lt;=0.6, 0.9/12, AND(_xlpm.value&gt;0.6, _xlpm.value&lt;=0.8), 0.36/12, _xlpm.value&gt;0.8, -0.06/12)), MS119)</f>
        <v>7.4999999999999997E-2</v>
      </c>
      <c r="MT120" t="str">
        <f t="shared" ca="1" si="1650"/>
        <v>No</v>
      </c>
      <c r="MU120">
        <f ca="1">COUNTIF(MT$4:MT120, "Yes")</f>
        <v>9</v>
      </c>
      <c r="MV120" s="37">
        <f t="shared" ca="1" si="1310"/>
        <v>2931021.6703217085</v>
      </c>
      <c r="MW120" s="37">
        <f t="shared" ca="1" si="1311"/>
        <v>165948.74393281408</v>
      </c>
      <c r="MX120" s="64">
        <f t="shared" ca="1" si="1112"/>
        <v>3096970.4142545224</v>
      </c>
      <c r="MY120" s="170" cm="1">
        <f t="array" aca="1" ref="MY120" ca="1">IF(MONTH($A120) = 1, _xlfn.LET(_xlpm.value, RAND(), _xlfn.IFS(_xlpm.value&lt;=0.6, 0.9/12, AND(_xlpm.value&gt;0.6, _xlpm.value&lt;=0.8), 0.36/12, _xlpm.value&gt;0.8, -0.06/12)), MY119)</f>
        <v>7.4999999999999997E-2</v>
      </c>
      <c r="MZ120" t="str">
        <f t="shared" ca="1" si="1651"/>
        <v>No</v>
      </c>
      <c r="NA120">
        <f ca="1">COUNTIF(MZ$4:MZ120, "Yes")</f>
        <v>5</v>
      </c>
      <c r="NB120" s="37">
        <f t="shared" ca="1" si="1312"/>
        <v>52747299.398461007</v>
      </c>
      <c r="NC120" s="37">
        <f t="shared" ca="1" si="1313"/>
        <v>58620.101287913632</v>
      </c>
      <c r="ND120" s="64">
        <f t="shared" ca="1" si="1114"/>
        <v>52805919.499748923</v>
      </c>
      <c r="NE120" s="170" cm="1">
        <f t="array" aca="1" ref="NE120" ca="1">IF(MONTH($A120) = 1, _xlfn.LET(_xlpm.value, RAND(), _xlfn.IFS(_xlpm.value&lt;=0.6, 0.9/12, AND(_xlpm.value&gt;0.6, _xlpm.value&lt;=0.8), 0.36/12, _xlpm.value&gt;0.8, -0.06/12)), NE119)</f>
        <v>7.4999999999999997E-2</v>
      </c>
      <c r="NF120" t="str">
        <f t="shared" ca="1" si="1652"/>
        <v>No</v>
      </c>
      <c r="NG120">
        <f ca="1">COUNTIF(NF$4:NF120, "Yes")</f>
        <v>3</v>
      </c>
      <c r="NH120" s="37">
        <f t="shared" ca="1" si="1314"/>
        <v>8452827.9058022201</v>
      </c>
      <c r="NI120" s="37">
        <f t="shared" ca="1" si="1315"/>
        <v>49462.552751725809</v>
      </c>
      <c r="NJ120" s="64">
        <f t="shared" ca="1" si="1116"/>
        <v>8502290.4585539456</v>
      </c>
      <c r="NK120" s="170" cm="1">
        <f t="array" aca="1" ref="NK120" ca="1">IF(MONTH($A120) = 1, _xlfn.LET(_xlpm.value, RAND(), _xlfn.IFS(_xlpm.value&lt;=0.6, 0.9/12, AND(_xlpm.value&gt;0.6, _xlpm.value&lt;=0.8), 0.36/12, _xlpm.value&gt;0.8, -0.06/12)), NK119)</f>
        <v>-5.0000000000000001E-3</v>
      </c>
      <c r="NL120" t="str">
        <f t="shared" ca="1" si="1653"/>
        <v>No</v>
      </c>
      <c r="NM120">
        <f ca="1">COUNTIF(NL$4:NL120, "Yes")</f>
        <v>7</v>
      </c>
      <c r="NN120" s="37">
        <f t="shared" ca="1" si="1316"/>
        <v>1613923.4530931043</v>
      </c>
      <c r="NO120" s="37">
        <f t="shared" ca="1" si="1317"/>
        <v>117984.35609955467</v>
      </c>
      <c r="NP120" s="64">
        <f t="shared" ca="1" si="1118"/>
        <v>1731907.8091926589</v>
      </c>
      <c r="NQ120" s="170" cm="1">
        <f t="array" aca="1" ref="NQ120" ca="1">IF(MONTH($A120) = 1, _xlfn.LET(_xlpm.value, RAND(), _xlfn.IFS(_xlpm.value&lt;=0.6, 0.9/12, AND(_xlpm.value&gt;0.6, _xlpm.value&lt;=0.8), 0.36/12, _xlpm.value&gt;0.8, -0.06/12)), NQ119)</f>
        <v>-5.0000000000000001E-3</v>
      </c>
      <c r="NR120" t="str">
        <f t="shared" ca="1" si="1654"/>
        <v>No</v>
      </c>
      <c r="NS120">
        <f ca="1">COUNTIF(NR$4:NR120, "Yes")</f>
        <v>7</v>
      </c>
      <c r="NT120" s="37">
        <f t="shared" ca="1" si="1318"/>
        <v>539305.80399959302</v>
      </c>
      <c r="NU120" s="37">
        <f t="shared" ca="1" si="1319"/>
        <v>107558.08552678945</v>
      </c>
      <c r="NV120" s="64">
        <f t="shared" ca="1" si="1120"/>
        <v>646863.88952638244</v>
      </c>
      <c r="NW120" s="170" cm="1">
        <f t="array" aca="1" ref="NW120" ca="1">IF(MONTH($A120) = 1, _xlfn.LET(_xlpm.value, RAND(), _xlfn.IFS(_xlpm.value&lt;=0.6, 0.9/12, AND(_xlpm.value&gt;0.6, _xlpm.value&lt;=0.8), 0.36/12, _xlpm.value&gt;0.8, -0.06/12)), NW119)</f>
        <v>0.03</v>
      </c>
      <c r="NX120" t="str">
        <f t="shared" ca="1" si="1655"/>
        <v>No</v>
      </c>
      <c r="NY120">
        <f ca="1">COUNTIF(NX$4:NX120, "Yes")</f>
        <v>9</v>
      </c>
      <c r="NZ120" s="37">
        <f t="shared" ca="1" si="1320"/>
        <v>1665384.465485116</v>
      </c>
      <c r="OA120" s="37">
        <f t="shared" ca="1" si="1321"/>
        <v>142958.56353497016</v>
      </c>
      <c r="OB120" s="64">
        <f t="shared" ca="1" si="1122"/>
        <v>1808343.0290200862</v>
      </c>
      <c r="OC120" s="170" cm="1">
        <f t="array" aca="1" ref="OC120" ca="1">IF(MONTH($A120) = 1, _xlfn.LET(_xlpm.value, RAND(), _xlfn.IFS(_xlpm.value&lt;=0.6, 0.9/12, AND(_xlpm.value&gt;0.6, _xlpm.value&lt;=0.8), 0.36/12, _xlpm.value&gt;0.8, -0.06/12)), OC119)</f>
        <v>0.03</v>
      </c>
      <c r="OD120" t="str">
        <f t="shared" ca="1" si="1656"/>
        <v>No</v>
      </c>
      <c r="OE120">
        <f ca="1">COUNTIF(OD$4:OD120, "Yes")</f>
        <v>7</v>
      </c>
      <c r="OF120" s="37">
        <f t="shared" ca="1" si="1322"/>
        <v>1039558.2647847533</v>
      </c>
      <c r="OG120" s="37">
        <f t="shared" ca="1" si="1323"/>
        <v>92372.960503599417</v>
      </c>
      <c r="OH120" s="64">
        <f t="shared" ca="1" si="1124"/>
        <v>1131931.2252883527</v>
      </c>
      <c r="OI120" s="170" cm="1">
        <f t="array" aca="1" ref="OI120" ca="1">IF(MONTH($A120) = 1, _xlfn.LET(_xlpm.value, RAND(), _xlfn.IFS(_xlpm.value&lt;=0.6, 0.9/12, AND(_xlpm.value&gt;0.6, _xlpm.value&lt;=0.8), 0.36/12, _xlpm.value&gt;0.8, -0.06/12)), OI119)</f>
        <v>7.4999999999999997E-2</v>
      </c>
      <c r="OJ120" t="str">
        <f t="shared" ca="1" si="1657"/>
        <v>No</v>
      </c>
      <c r="OK120">
        <f ca="1">COUNTIF(OJ$4:OJ120, "Yes")</f>
        <v>11</v>
      </c>
      <c r="OL120" s="37">
        <f t="shared" ca="1" si="1324"/>
        <v>9181340.6594271306</v>
      </c>
      <c r="OM120" s="37">
        <f t="shared" ca="1" si="1325"/>
        <v>165870.9884822951</v>
      </c>
      <c r="ON120" s="64">
        <f t="shared" ca="1" si="1126"/>
        <v>9347211.6479094252</v>
      </c>
      <c r="OO120" s="170" cm="1">
        <f t="array" aca="1" ref="OO120" ca="1">IF(MONTH($A120) = 1, _xlfn.LET(_xlpm.value, RAND(), _xlfn.IFS(_xlpm.value&lt;=0.6, 0.9/12, AND(_xlpm.value&gt;0.6, _xlpm.value&lt;=0.8), 0.36/12, _xlpm.value&gt;0.8, -0.06/12)), OO119)</f>
        <v>-5.0000000000000001E-3</v>
      </c>
      <c r="OP120" t="str">
        <f t="shared" ca="1" si="1658"/>
        <v>No</v>
      </c>
      <c r="OQ120">
        <f ca="1">COUNTIF(OP$4:OP120, "Yes")</f>
        <v>7</v>
      </c>
      <c r="OR120" s="37">
        <f t="shared" ca="1" si="1326"/>
        <v>2160995.8752721692</v>
      </c>
      <c r="OS120" s="37">
        <f t="shared" ca="1" si="1327"/>
        <v>93114.31583133612</v>
      </c>
      <c r="OT120" s="64">
        <f t="shared" ca="1" si="1128"/>
        <v>2254110.1911035054</v>
      </c>
      <c r="OU120" s="170" cm="1">
        <f t="array" aca="1" ref="OU120" ca="1">IF(MONTH($A120) = 1, _xlfn.LET(_xlpm.value, RAND(), _xlfn.IFS(_xlpm.value&lt;=0.6, 0.9/12, AND(_xlpm.value&gt;0.6, _xlpm.value&lt;=0.8), 0.36/12, _xlpm.value&gt;0.8, -0.06/12)), OU119)</f>
        <v>7.4999999999999997E-2</v>
      </c>
      <c r="OV120" t="str">
        <f t="shared" ca="1" si="1659"/>
        <v>No</v>
      </c>
      <c r="OW120">
        <f ca="1">COUNTIF(OV$4:OV120, "Yes")</f>
        <v>3</v>
      </c>
      <c r="OX120" s="37">
        <f t="shared" ca="1" si="1328"/>
        <v>26009681.552467566</v>
      </c>
      <c r="OY120" s="37">
        <f t="shared" ca="1" si="1329"/>
        <v>49717.706675180649</v>
      </c>
      <c r="OZ120" s="64">
        <f t="shared" ca="1" si="1130"/>
        <v>26059399.259142745</v>
      </c>
      <c r="PA120" s="170" cm="1">
        <f t="array" aca="1" ref="PA120" ca="1">IF(MONTH($A120) = 1, _xlfn.LET(_xlpm.value, RAND(), _xlfn.IFS(_xlpm.value&lt;=0.6, 0.9/12, AND(_xlpm.value&gt;0.6, _xlpm.value&lt;=0.8), 0.36/12, _xlpm.value&gt;0.8, -0.06/12)), PA119)</f>
        <v>-5.0000000000000001E-3</v>
      </c>
      <c r="PB120" t="str">
        <f t="shared" ca="1" si="1660"/>
        <v>No</v>
      </c>
      <c r="PC120">
        <f ca="1">COUNTIF(PB$4:PB120, "Yes")</f>
        <v>7</v>
      </c>
      <c r="PD120" s="37">
        <f t="shared" ca="1" si="1330"/>
        <v>1436253.5998281725</v>
      </c>
      <c r="PE120" s="37">
        <f t="shared" ca="1" si="1331"/>
        <v>98552.523258270812</v>
      </c>
      <c r="PF120" s="64">
        <f t="shared" ca="1" si="1132"/>
        <v>1534806.1230864432</v>
      </c>
      <c r="PG120" s="170" cm="1">
        <f t="array" aca="1" ref="PG120" ca="1">IF(MONTH($A120) = 1, _xlfn.LET(_xlpm.value, RAND(), _xlfn.IFS(_xlpm.value&lt;=0.6, 0.9/12, AND(_xlpm.value&gt;0.6, _xlpm.value&lt;=0.8), 0.36/12, _xlpm.value&gt;0.8, -0.06/12)), PG119)</f>
        <v>7.4999999999999997E-2</v>
      </c>
      <c r="PH120" t="str">
        <f t="shared" ca="1" si="1661"/>
        <v>No</v>
      </c>
      <c r="PI120">
        <f ca="1">COUNTIF(PH$4:PH120, "Yes")</f>
        <v>9</v>
      </c>
      <c r="PJ120" s="37">
        <f t="shared" ca="1" si="1332"/>
        <v>1624408.3805751528</v>
      </c>
      <c r="PK120" s="37">
        <f t="shared" ca="1" si="1333"/>
        <v>133823.29549958883</v>
      </c>
      <c r="PL120" s="64">
        <f t="shared" ca="1" si="1134"/>
        <v>1758231.6760747416</v>
      </c>
      <c r="PM120" s="170" cm="1">
        <f t="array" aca="1" ref="PM120" ca="1">IF(MONTH($A120) = 1, _xlfn.LET(_xlpm.value, RAND(), _xlfn.IFS(_xlpm.value&lt;=0.6, 0.9/12, AND(_xlpm.value&gt;0.6, _xlpm.value&lt;=0.8), 0.36/12, _xlpm.value&gt;0.8, -0.06/12)), PM119)</f>
        <v>7.4999999999999997E-2</v>
      </c>
      <c r="PN120" t="str">
        <f t="shared" ca="1" si="1662"/>
        <v>No</v>
      </c>
      <c r="PO120">
        <f ca="1">COUNTIF(PN$4:PN120, "Yes")</f>
        <v>3</v>
      </c>
      <c r="PP120" s="37">
        <f t="shared" ca="1" si="1334"/>
        <v>8670862.1116142161</v>
      </c>
      <c r="PQ120" s="37">
        <f t="shared" ca="1" si="1335"/>
        <v>51140.144487166028</v>
      </c>
      <c r="PR120" s="64">
        <f t="shared" ca="1" si="1136"/>
        <v>8722002.2561013829</v>
      </c>
      <c r="PS120" s="170" cm="1">
        <f t="array" aca="1" ref="PS120" ca="1">IF(MONTH($A120) = 1, _xlfn.LET(_xlpm.value, RAND(), _xlfn.IFS(_xlpm.value&lt;=0.6, 0.9/12, AND(_xlpm.value&gt;0.6, _xlpm.value&lt;=0.8), 0.36/12, _xlpm.value&gt;0.8, -0.06/12)), PS119)</f>
        <v>-5.0000000000000001E-3</v>
      </c>
      <c r="PT120" t="str">
        <f t="shared" ca="1" si="1663"/>
        <v>No</v>
      </c>
      <c r="PU120">
        <f ca="1">COUNTIF(PT$4:PT120, "Yes")</f>
        <v>4</v>
      </c>
      <c r="PV120" s="37">
        <f t="shared" ca="1" si="1336"/>
        <v>5186776.6801842842</v>
      </c>
      <c r="PW120" s="37">
        <f t="shared" ca="1" si="1337"/>
        <v>66401.427264181548</v>
      </c>
      <c r="PX120" s="64">
        <f t="shared" ca="1" si="1138"/>
        <v>5253178.1074484661</v>
      </c>
      <c r="PY120" s="170" cm="1">
        <f t="array" aca="1" ref="PY120" ca="1">IF(MONTH($A120) = 1, _xlfn.LET(_xlpm.value, RAND(), _xlfn.IFS(_xlpm.value&lt;=0.6, 0.9/12, AND(_xlpm.value&gt;0.6, _xlpm.value&lt;=0.8), 0.36/12, _xlpm.value&gt;0.8, -0.06/12)), PY119)</f>
        <v>7.4999999999999997E-2</v>
      </c>
      <c r="PZ120" t="str">
        <f t="shared" ca="1" si="1664"/>
        <v>No</v>
      </c>
      <c r="QA120">
        <f ca="1">COUNTIF(PZ$4:PZ120, "Yes")</f>
        <v>7</v>
      </c>
      <c r="QB120" s="37">
        <f t="shared" ca="1" si="1338"/>
        <v>9508358.3555267584</v>
      </c>
      <c r="QC120" s="37">
        <f t="shared" ca="1" si="1339"/>
        <v>99568.25454649108</v>
      </c>
      <c r="QD120" s="64">
        <f t="shared" ca="1" si="1140"/>
        <v>9607926.6100732498</v>
      </c>
      <c r="QE120" s="170" cm="1">
        <f t="array" aca="1" ref="QE120" ca="1">IF(MONTH($A120) = 1, _xlfn.LET(_xlpm.value, RAND(), _xlfn.IFS(_xlpm.value&lt;=0.6, 0.9/12, AND(_xlpm.value&gt;0.6, _xlpm.value&lt;=0.8), 0.36/12, _xlpm.value&gt;0.8, -0.06/12)), QE119)</f>
        <v>7.4999999999999997E-2</v>
      </c>
      <c r="QF120" t="str">
        <f t="shared" ca="1" si="1665"/>
        <v>No</v>
      </c>
      <c r="QG120">
        <f ca="1">COUNTIF(QF$4:QF120, "Yes")</f>
        <v>2</v>
      </c>
      <c r="QH120" s="37">
        <f t="shared" ca="1" si="1340"/>
        <v>24157195.30641574</v>
      </c>
      <c r="QI120" s="37">
        <f t="shared" ca="1" si="1341"/>
        <v>27264.640172910145</v>
      </c>
      <c r="QJ120" s="64">
        <f t="shared" ca="1" si="1142"/>
        <v>24184459.94658865</v>
      </c>
      <c r="QK120" s="170" cm="1">
        <f t="array" aca="1" ref="QK120" ca="1">IF(MONTH($A120) = 1, _xlfn.LET(_xlpm.value, RAND(), _xlfn.IFS(_xlpm.value&lt;=0.6, 0.9/12, AND(_xlpm.value&gt;0.6, _xlpm.value&lt;=0.8), 0.36/12, _xlpm.value&gt;0.8, -0.06/12)), QK119)</f>
        <v>7.4999999999999997E-2</v>
      </c>
      <c r="QL120" t="str">
        <f t="shared" ca="1" si="1666"/>
        <v>No</v>
      </c>
      <c r="QM120">
        <f ca="1">COUNTIF(QL$4:QL120, "Yes")</f>
        <v>4</v>
      </c>
      <c r="QN120" s="37">
        <f t="shared" ca="1" si="1342"/>
        <v>13988708.767483944</v>
      </c>
      <c r="QO120" s="37">
        <f t="shared" ca="1" si="1343"/>
        <v>88311.289027224338</v>
      </c>
      <c r="QP120" s="64">
        <f t="shared" ca="1" si="1144"/>
        <v>14077020.056511169</v>
      </c>
      <c r="QQ120" s="170" cm="1">
        <f t="array" aca="1" ref="QQ120" ca="1">IF(MONTH($A120) = 1, _xlfn.LET(_xlpm.value, RAND(), _xlfn.IFS(_xlpm.value&lt;=0.6, 0.9/12, AND(_xlpm.value&gt;0.6, _xlpm.value&lt;=0.8), 0.36/12, _xlpm.value&gt;0.8, -0.06/12)), QQ119)</f>
        <v>7.4999999999999997E-2</v>
      </c>
      <c r="QR120" t="str">
        <f t="shared" ca="1" si="1667"/>
        <v>No</v>
      </c>
      <c r="QS120">
        <f ca="1">COUNTIF(QR$4:QR120, "Yes")</f>
        <v>9</v>
      </c>
      <c r="QT120" s="37">
        <f t="shared" ca="1" si="1344"/>
        <v>6789241.822845852</v>
      </c>
      <c r="QU120" s="37">
        <f t="shared" ca="1" si="1345"/>
        <v>127805.65883869195</v>
      </c>
      <c r="QV120" s="64">
        <f t="shared" ca="1" si="1146"/>
        <v>6917047.4816845441</v>
      </c>
      <c r="QW120" s="170" cm="1">
        <f t="array" aca="1" ref="QW120" ca="1">IF(MONTH($A120) = 1, _xlfn.LET(_xlpm.value, RAND(), _xlfn.IFS(_xlpm.value&lt;=0.6, 0.9/12, AND(_xlpm.value&gt;0.6, _xlpm.value&lt;=0.8), 0.36/12, _xlpm.value&gt;0.8, -0.06/12)), QW119)</f>
        <v>7.4999999999999997E-2</v>
      </c>
      <c r="QX120" t="str">
        <f t="shared" ca="1" si="1668"/>
        <v>No</v>
      </c>
      <c r="QY120">
        <f ca="1">COUNTIF(QX$4:QX120, "Yes")</f>
        <v>5</v>
      </c>
      <c r="QZ120" s="37">
        <f t="shared" ca="1" si="1346"/>
        <v>13848445.444360599</v>
      </c>
      <c r="RA120" s="37">
        <f t="shared" ca="1" si="1347"/>
        <v>56271.117186142204</v>
      </c>
      <c r="RB120" s="64">
        <f t="shared" ca="1" si="1148"/>
        <v>13904716.561546741</v>
      </c>
      <c r="RC120" s="170" cm="1">
        <f t="array" aca="1" ref="RC120" ca="1">IF(MONTH($A120) = 1, _xlfn.LET(_xlpm.value, RAND(), _xlfn.IFS(_xlpm.value&lt;=0.6, 0.9/12, AND(_xlpm.value&gt;0.6, _xlpm.value&lt;=0.8), 0.36/12, _xlpm.value&gt;0.8, -0.06/12)), RC119)</f>
        <v>0.03</v>
      </c>
      <c r="RD120" t="str">
        <f t="shared" ca="1" si="1669"/>
        <v>No</v>
      </c>
      <c r="RE120">
        <f ca="1">COUNTIF(RD$4:RD120, "Yes")</f>
        <v>3</v>
      </c>
      <c r="RF120" s="37">
        <f t="shared" ca="1" si="1348"/>
        <v>2864427.242025258</v>
      </c>
      <c r="RG120" s="37">
        <f t="shared" ca="1" si="1349"/>
        <v>57881.226194231145</v>
      </c>
      <c r="RH120" s="64">
        <f t="shared" ca="1" si="1150"/>
        <v>2922308.4682194893</v>
      </c>
      <c r="RI120" s="170" cm="1">
        <f t="array" aca="1" ref="RI120" ca="1">IF(MONTH($A120) = 1, _xlfn.LET(_xlpm.value, RAND(), _xlfn.IFS(_xlpm.value&lt;=0.6, 0.9/12, AND(_xlpm.value&gt;0.6, _xlpm.value&lt;=0.8), 0.36/12, _xlpm.value&gt;0.8, -0.06/12)), RI119)</f>
        <v>-5.0000000000000001E-3</v>
      </c>
      <c r="RJ120" t="str">
        <f t="shared" ca="1" si="1670"/>
        <v>No</v>
      </c>
      <c r="RK120">
        <f ca="1">COUNTIF(RJ$4:RJ120, "Yes")</f>
        <v>3</v>
      </c>
      <c r="RL120" s="37">
        <f t="shared" ca="1" si="1350"/>
        <v>7226919.2751244735</v>
      </c>
      <c r="RM120" s="37">
        <f t="shared" ca="1" si="1351"/>
        <v>56832.029973463643</v>
      </c>
      <c r="RN120" s="64">
        <f t="shared" ca="1" si="1152"/>
        <v>7283751.3050979376</v>
      </c>
      <c r="RO120" s="170" cm="1">
        <f t="array" aca="1" ref="RO120" ca="1">IF(MONTH($A120) = 1, _xlfn.LET(_xlpm.value, RAND(), _xlfn.IFS(_xlpm.value&lt;=0.6, 0.9/12, AND(_xlpm.value&gt;0.6, _xlpm.value&lt;=0.8), 0.36/12, _xlpm.value&gt;0.8, -0.06/12)), RO119)</f>
        <v>-5.0000000000000001E-3</v>
      </c>
      <c r="RP120" t="str">
        <f t="shared" ca="1" si="1671"/>
        <v>No</v>
      </c>
      <c r="RQ120">
        <f ca="1">COUNTIF(RP$4:RP120, "Yes")</f>
        <v>7</v>
      </c>
      <c r="RR120" s="37">
        <f t="shared" ca="1" si="1352"/>
        <v>9141292.9253629968</v>
      </c>
      <c r="RS120" s="37">
        <f t="shared" ca="1" si="1353"/>
        <v>78126.818846069335</v>
      </c>
      <c r="RT120" s="64">
        <f t="shared" ca="1" si="1154"/>
        <v>9219419.744209066</v>
      </c>
      <c r="RU120" s="170" cm="1">
        <f t="array" aca="1" ref="RU120" ca="1">IF(MONTH($A120) = 1, _xlfn.LET(_xlpm.value, RAND(), _xlfn.IFS(_xlpm.value&lt;=0.6, 0.9/12, AND(_xlpm.value&gt;0.6, _xlpm.value&lt;=0.8), 0.36/12, _xlpm.value&gt;0.8, -0.06/12)), RU119)</f>
        <v>0.03</v>
      </c>
      <c r="RV120" t="str">
        <f t="shared" ca="1" si="1672"/>
        <v>No</v>
      </c>
      <c r="RW120">
        <f ca="1">COUNTIF(RV$4:RV120, "Yes")</f>
        <v>5</v>
      </c>
      <c r="RX120" s="37">
        <f t="shared" ca="1" si="1354"/>
        <v>12382469.029757693</v>
      </c>
      <c r="RY120" s="37">
        <f t="shared" ca="1" si="1355"/>
        <v>69794.767197231806</v>
      </c>
      <c r="RZ120" s="64">
        <f t="shared" ca="1" si="1156"/>
        <v>12452263.796954926</v>
      </c>
      <c r="SA120" s="170" cm="1">
        <f t="array" aca="1" ref="SA120" ca="1">IF(MONTH($A120) = 1, _xlfn.LET(_xlpm.value, RAND(), _xlfn.IFS(_xlpm.value&lt;=0.6, 0.9/12, AND(_xlpm.value&gt;0.6, _xlpm.value&lt;=0.8), 0.36/12, _xlpm.value&gt;0.8, -0.06/12)), SA119)</f>
        <v>7.4999999999999997E-2</v>
      </c>
      <c r="SB120" t="str">
        <f t="shared" ca="1" si="1673"/>
        <v>No</v>
      </c>
      <c r="SC120">
        <f ca="1">COUNTIF(SB$4:SB120, "Yes")</f>
        <v>5</v>
      </c>
      <c r="SD120" s="37">
        <f t="shared" ca="1" si="1356"/>
        <v>935808.83272540977</v>
      </c>
      <c r="SE120" s="37">
        <f t="shared" ca="1" si="1357"/>
        <v>82131.631612734142</v>
      </c>
      <c r="SF120" s="64">
        <f t="shared" ca="1" si="1158"/>
        <v>1017940.4643381439</v>
      </c>
      <c r="SG120" s="170" cm="1">
        <f t="array" aca="1" ref="SG120" ca="1">IF(MONTH($A120) = 1, _xlfn.LET(_xlpm.value, RAND(), _xlfn.IFS(_xlpm.value&lt;=0.6, 0.9/12, AND(_xlpm.value&gt;0.6, _xlpm.value&lt;=0.8), 0.36/12, _xlpm.value&gt;0.8, -0.06/12)), SG119)</f>
        <v>7.4999999999999997E-2</v>
      </c>
      <c r="SH120" t="str">
        <f t="shared" ca="1" si="1674"/>
        <v>No</v>
      </c>
      <c r="SI120">
        <f ca="1">COUNTIF(SH$4:SH120, "Yes")</f>
        <v>8</v>
      </c>
      <c r="SJ120" s="37">
        <f t="shared" ca="1" si="1358"/>
        <v>700971.27624480717</v>
      </c>
      <c r="SK120" s="37">
        <f t="shared" ca="1" si="1359"/>
        <v>93856.115208306219</v>
      </c>
      <c r="SL120" s="64">
        <f t="shared" ca="1" si="1160"/>
        <v>794827.39145311341</v>
      </c>
      <c r="SM120" s="170" cm="1">
        <f t="array" aca="1" ref="SM120" ca="1">IF(MONTH($A120) = 1, _xlfn.LET(_xlpm.value, RAND(), _xlfn.IFS(_xlpm.value&lt;=0.6, 0.9/12, AND(_xlpm.value&gt;0.6, _xlpm.value&lt;=0.8), 0.36/12, _xlpm.value&gt;0.8, -0.06/12)), SM119)</f>
        <v>7.4999999999999997E-2</v>
      </c>
      <c r="SN120" t="str">
        <f t="shared" ca="1" si="1675"/>
        <v>No</v>
      </c>
      <c r="SO120">
        <f ca="1">COUNTIF(SN$4:SN120, "Yes")</f>
        <v>10</v>
      </c>
      <c r="SP120" s="37">
        <f t="shared" ca="1" si="1360"/>
        <v>3251826.73058237</v>
      </c>
      <c r="SQ120" s="37">
        <f t="shared" ca="1" si="1361"/>
        <v>109874.09099472637</v>
      </c>
      <c r="SR120" s="64">
        <f t="shared" ca="1" si="1162"/>
        <v>3361700.8215770964</v>
      </c>
      <c r="SS120" s="170" cm="1">
        <f t="array" aca="1" ref="SS120" ca="1">IF(MONTH($A120) = 1, _xlfn.LET(_xlpm.value, RAND(), _xlfn.IFS(_xlpm.value&lt;=0.6, 0.9/12, AND(_xlpm.value&gt;0.6, _xlpm.value&lt;=0.8), 0.36/12, _xlpm.value&gt;0.8, -0.06/12)), SS119)</f>
        <v>0.03</v>
      </c>
      <c r="ST120" t="str">
        <f t="shared" ca="1" si="1676"/>
        <v>No</v>
      </c>
      <c r="SU120">
        <f ca="1">COUNTIF(ST$4:ST120, "Yes")</f>
        <v>5</v>
      </c>
      <c r="SV120" s="37">
        <f t="shared" ca="1" si="1362"/>
        <v>5643882.8843487911</v>
      </c>
      <c r="SW120" s="37">
        <f t="shared" ca="1" si="1363"/>
        <v>70398.529231275839</v>
      </c>
      <c r="SX120" s="64">
        <f t="shared" ca="1" si="1164"/>
        <v>5714281.4135800665</v>
      </c>
      <c r="SY120" s="170" cm="1">
        <f t="array" aca="1" ref="SY120" ca="1">IF(MONTH($A120) = 1, _xlfn.LET(_xlpm.value, RAND(), _xlfn.IFS(_xlpm.value&lt;=0.6, 0.9/12, AND(_xlpm.value&gt;0.6, _xlpm.value&lt;=0.8), 0.36/12, _xlpm.value&gt;0.8, -0.06/12)), SY119)</f>
        <v>7.4999999999999997E-2</v>
      </c>
      <c r="SZ120" t="str">
        <f t="shared" ca="1" si="1677"/>
        <v>No</v>
      </c>
      <c r="TA120">
        <f ca="1">COUNTIF(SZ$4:SZ120, "Yes")</f>
        <v>2</v>
      </c>
      <c r="TB120" s="37">
        <f t="shared" ca="1" si="1364"/>
        <v>2920249.0176652023</v>
      </c>
      <c r="TC120" s="37">
        <f t="shared" ca="1" si="1365"/>
        <v>31288.64936915299</v>
      </c>
      <c r="TD120" s="64">
        <f t="shared" ca="1" si="1166"/>
        <v>2951537.6670343555</v>
      </c>
      <c r="TE120" s="170" cm="1">
        <f t="array" aca="1" ref="TE120" ca="1">IF(MONTH($A120) = 1, _xlfn.LET(_xlpm.value, RAND(), _xlfn.IFS(_xlpm.value&lt;=0.6, 0.9/12, AND(_xlpm.value&gt;0.6, _xlpm.value&lt;=0.8), 0.36/12, _xlpm.value&gt;0.8, -0.06/12)), TE119)</f>
        <v>0.03</v>
      </c>
      <c r="TF120" t="str">
        <f t="shared" ca="1" si="1678"/>
        <v>No</v>
      </c>
      <c r="TG120">
        <f ca="1">COUNTIF(TF$4:TF120, "Yes")</f>
        <v>8</v>
      </c>
      <c r="TH120" s="37">
        <f t="shared" ca="1" si="1366"/>
        <v>4326741.7103868108</v>
      </c>
      <c r="TI120" s="37">
        <f t="shared" ca="1" si="1367"/>
        <v>83860.025529152568</v>
      </c>
      <c r="TJ120" s="64">
        <f t="shared" ca="1" si="1168"/>
        <v>4410601.7359159635</v>
      </c>
      <c r="TK120" s="170" cm="1">
        <f t="array" aca="1" ref="TK120" ca="1">IF(MONTH($A120) = 1, _xlfn.LET(_xlpm.value, RAND(), _xlfn.IFS(_xlpm.value&lt;=0.6, 0.9/12, AND(_xlpm.value&gt;0.6, _xlpm.value&lt;=0.8), 0.36/12, _xlpm.value&gt;0.8, -0.06/12)), TK119)</f>
        <v>0.03</v>
      </c>
      <c r="TL120" t="str">
        <f t="shared" ca="1" si="1679"/>
        <v>No</v>
      </c>
      <c r="TM120">
        <f ca="1">COUNTIF(TL$4:TL120, "Yes")</f>
        <v>6</v>
      </c>
      <c r="TN120" s="37">
        <f t="shared" ca="1" si="1368"/>
        <v>7866604.4680887535</v>
      </c>
      <c r="TO120" s="37">
        <f t="shared" ca="1" si="1369"/>
        <v>70470.073716558807</v>
      </c>
      <c r="TP120" s="64">
        <f t="shared" ca="1" si="1170"/>
        <v>7937074.541805312</v>
      </c>
      <c r="TQ120" s="170" cm="1">
        <f t="array" aca="1" ref="TQ120" ca="1">IF(MONTH($A120) = 1, _xlfn.LET(_xlpm.value, RAND(), _xlfn.IFS(_xlpm.value&lt;=0.6, 0.9/12, AND(_xlpm.value&gt;0.6, _xlpm.value&lt;=0.8), 0.36/12, _xlpm.value&gt;0.8, -0.06/12)), TQ119)</f>
        <v>7.4999999999999997E-2</v>
      </c>
      <c r="TR120" t="str">
        <f t="shared" ca="1" si="1680"/>
        <v>No</v>
      </c>
      <c r="TS120">
        <f ca="1">COUNTIF(TR$4:TR120, "Yes")</f>
        <v>2</v>
      </c>
      <c r="TT120" s="37">
        <f t="shared" ca="1" si="1370"/>
        <v>1847463.5747425265</v>
      </c>
      <c r="TU120" s="37">
        <f t="shared" ca="1" si="1371"/>
        <v>22953.94419721805</v>
      </c>
      <c r="TV120" s="64">
        <f t="shared" ca="1" si="1172"/>
        <v>1870417.5189397447</v>
      </c>
      <c r="TW120" s="170" cm="1">
        <f t="array" aca="1" ref="TW120" ca="1">IF(MONTH($A120) = 1, _xlfn.LET(_xlpm.value, RAND(), _xlfn.IFS(_xlpm.value&lt;=0.6, 0.9/12, AND(_xlpm.value&gt;0.6, _xlpm.value&lt;=0.8), 0.36/12, _xlpm.value&gt;0.8, -0.06/12)), TW119)</f>
        <v>-5.0000000000000001E-3</v>
      </c>
      <c r="TX120" t="str">
        <f t="shared" ca="1" si="1681"/>
        <v>No</v>
      </c>
      <c r="TY120">
        <f ca="1">COUNTIF(TX$4:TX120, "Yes")</f>
        <v>8</v>
      </c>
      <c r="TZ120" s="37">
        <f t="shared" ca="1" si="1372"/>
        <v>4575667.2075076038</v>
      </c>
      <c r="UA120" s="37">
        <f t="shared" ca="1" si="1373"/>
        <v>100674.66320482545</v>
      </c>
      <c r="UB120" s="64">
        <f t="shared" ca="1" si="1174"/>
        <v>4676341.8707124293</v>
      </c>
      <c r="UC120" s="170" cm="1">
        <f t="array" aca="1" ref="UC120" ca="1">IF(MONTH($A120) = 1, _xlfn.LET(_xlpm.value, RAND(), _xlfn.IFS(_xlpm.value&lt;=0.6, 0.9/12, AND(_xlpm.value&gt;0.6, _xlpm.value&lt;=0.8), 0.36/12, _xlpm.value&gt;0.8, -0.06/12)), UC119)</f>
        <v>7.4999999999999997E-2</v>
      </c>
      <c r="UD120" t="str">
        <f t="shared" ca="1" si="1682"/>
        <v>No</v>
      </c>
      <c r="UE120">
        <f ca="1">COUNTIF(UD$4:UD120, "Yes")</f>
        <v>10</v>
      </c>
      <c r="UF120" s="37">
        <f t="shared" ca="1" si="1374"/>
        <v>1438593.2401230037</v>
      </c>
      <c r="UG120" s="37">
        <f t="shared" ca="1" si="1375"/>
        <v>116883.58666829906</v>
      </c>
      <c r="UH120" s="64">
        <f t="shared" ca="1" si="1176"/>
        <v>1555476.8267913028</v>
      </c>
      <c r="UI120" s="170" cm="1">
        <f t="array" aca="1" ref="UI120" ca="1">IF(MONTH($A120) = 1, _xlfn.LET(_xlpm.value, RAND(), _xlfn.IFS(_xlpm.value&lt;=0.6, 0.9/12, AND(_xlpm.value&gt;0.6, _xlpm.value&lt;=0.8), 0.36/12, _xlpm.value&gt;0.8, -0.06/12)), UI119)</f>
        <v>7.4999999999999997E-2</v>
      </c>
      <c r="UJ120" t="str">
        <f t="shared" ca="1" si="1683"/>
        <v>No</v>
      </c>
      <c r="UK120">
        <f ca="1">COUNTIF(UJ$4:UJ120, "Yes")</f>
        <v>6</v>
      </c>
      <c r="UL120" s="37">
        <f t="shared" ca="1" si="1376"/>
        <v>22527043.362457339</v>
      </c>
      <c r="UM120" s="37">
        <f t="shared" ca="1" si="1377"/>
        <v>83095.552009720021</v>
      </c>
      <c r="UN120" s="64">
        <f t="shared" ca="1" si="1178"/>
        <v>22610138.914467059</v>
      </c>
      <c r="UO120" s="170" cm="1">
        <f t="array" aca="1" ref="UO120" ca="1">IF(MONTH($A120) = 1, _xlfn.LET(_xlpm.value, RAND(), _xlfn.IFS(_xlpm.value&lt;=0.6, 0.9/12, AND(_xlpm.value&gt;0.6, _xlpm.value&lt;=0.8), 0.36/12, _xlpm.value&gt;0.8, -0.06/12)), UO119)</f>
        <v>0.03</v>
      </c>
      <c r="UP120" t="str">
        <f t="shared" ca="1" si="1684"/>
        <v>No</v>
      </c>
      <c r="UQ120">
        <f ca="1">COUNTIF(UP$4:UP120, "Yes")</f>
        <v>4</v>
      </c>
      <c r="UR120" s="37">
        <f t="shared" ca="1" si="1378"/>
        <v>1822682.1191391821</v>
      </c>
      <c r="US120" s="37">
        <f t="shared" ca="1" si="1379"/>
        <v>70185.920381178119</v>
      </c>
      <c r="UT120" s="64">
        <f t="shared" ca="1" si="1180"/>
        <v>1892868.0395203603</v>
      </c>
      <c r="UU120" s="170" cm="1">
        <f t="array" aca="1" ref="UU120" ca="1">IF(MONTH($A120) = 1, _xlfn.LET(_xlpm.value, RAND(), _xlfn.IFS(_xlpm.value&lt;=0.6, 0.9/12, AND(_xlpm.value&gt;0.6, _xlpm.value&lt;=0.8), 0.36/12, _xlpm.value&gt;0.8, -0.06/12)), UU119)</f>
        <v>7.4999999999999997E-2</v>
      </c>
      <c r="UV120" t="str">
        <f t="shared" ca="1" si="1685"/>
        <v>No</v>
      </c>
      <c r="UW120">
        <f ca="1">COUNTIF(UV$4:UV120, "Yes")</f>
        <v>7</v>
      </c>
      <c r="UX120" s="37">
        <f t="shared" ca="1" si="1380"/>
        <v>2124945.6202151822</v>
      </c>
      <c r="UY120" s="37">
        <f t="shared" ca="1" si="1381"/>
        <v>112052.89438795783</v>
      </c>
      <c r="UZ120" s="64">
        <f t="shared" ca="1" si="1182"/>
        <v>2236998.5146031398</v>
      </c>
      <c r="VA120" s="170" cm="1">
        <f t="array" aca="1" ref="VA120" ca="1">IF(MONTH($A120) = 1, _xlfn.LET(_xlpm.value, RAND(), _xlfn.IFS(_xlpm.value&lt;=0.6, 0.9/12, AND(_xlpm.value&gt;0.6, _xlpm.value&lt;=0.8), 0.36/12, _xlpm.value&gt;0.8, -0.06/12)), VA119)</f>
        <v>0.03</v>
      </c>
      <c r="VB120" t="str">
        <f t="shared" ca="1" si="1686"/>
        <v>Yes</v>
      </c>
      <c r="VC120">
        <f ca="1">COUNTIF(VB$4:VB120, "Yes")</f>
        <v>6</v>
      </c>
      <c r="VD120" s="37">
        <f t="shared" ca="1" si="1382"/>
        <v>8580593.8510542065</v>
      </c>
      <c r="VE120" s="37">
        <f t="shared" ca="1" si="1383"/>
        <v>46459.386135172244</v>
      </c>
      <c r="VF120" s="64">
        <f t="shared" ca="1" si="1184"/>
        <v>8627053.2371893786</v>
      </c>
      <c r="VG120" s="170" cm="1">
        <f t="array" aca="1" ref="VG120" ca="1">IF(MONTH($A120) = 1, _xlfn.LET(_xlpm.value, RAND(), _xlfn.IFS(_xlpm.value&lt;=0.6, 0.9/12, AND(_xlpm.value&gt;0.6, _xlpm.value&lt;=0.8), 0.36/12, _xlpm.value&gt;0.8, -0.06/12)), VG119)</f>
        <v>7.4999999999999997E-2</v>
      </c>
      <c r="VH120" t="str">
        <f t="shared" ca="1" si="1687"/>
        <v>No</v>
      </c>
      <c r="VI120">
        <f ca="1">COUNTIF(VH$4:VH120, "Yes")</f>
        <v>5</v>
      </c>
      <c r="VJ120" s="37">
        <f t="shared" ca="1" si="1384"/>
        <v>15088479.926213842</v>
      </c>
      <c r="VK120" s="37">
        <f t="shared" ca="1" si="1385"/>
        <v>57254.779111020311</v>
      </c>
      <c r="VL120" s="64">
        <f t="shared" ca="1" si="1186"/>
        <v>15145734.705324862</v>
      </c>
      <c r="VM120" s="170" cm="1">
        <f t="array" aca="1" ref="VM120" ca="1">IF(MONTH($A120) = 1, _xlfn.LET(_xlpm.value, RAND(), _xlfn.IFS(_xlpm.value&lt;=0.6, 0.9/12, AND(_xlpm.value&gt;0.6, _xlpm.value&lt;=0.8), 0.36/12, _xlpm.value&gt;0.8, -0.06/12)), VM119)</f>
        <v>-5.0000000000000001E-3</v>
      </c>
      <c r="VN120" t="str">
        <f t="shared" ca="1" si="1688"/>
        <v>No</v>
      </c>
      <c r="VO120">
        <f ca="1">COUNTIF(VN$4:VN120, "Yes")</f>
        <v>6</v>
      </c>
      <c r="VP120" s="37">
        <f t="shared" ca="1" si="1386"/>
        <v>7460517.5960359955</v>
      </c>
      <c r="VQ120" s="37">
        <f t="shared" ca="1" si="1387"/>
        <v>71530.211192851886</v>
      </c>
      <c r="VR120" s="64">
        <f t="shared" ca="1" si="1188"/>
        <v>7532047.8072288474</v>
      </c>
      <c r="VS120" s="170" cm="1">
        <f t="array" aca="1" ref="VS120" ca="1">IF(MONTH($A120) = 1, _xlfn.LET(_xlpm.value, RAND(), _xlfn.IFS(_xlpm.value&lt;=0.6, 0.9/12, AND(_xlpm.value&gt;0.6, _xlpm.value&lt;=0.8), 0.36/12, _xlpm.value&gt;0.8, -0.06/12)), VS119)</f>
        <v>-5.0000000000000001E-3</v>
      </c>
      <c r="VT120" t="str">
        <f t="shared" ca="1" si="1689"/>
        <v>No</v>
      </c>
      <c r="VU120">
        <f ca="1">COUNTIF(VT$4:VT120, "Yes")</f>
        <v>4</v>
      </c>
      <c r="VV120" s="37">
        <f t="shared" ca="1" si="1388"/>
        <v>2551637.559709812</v>
      </c>
      <c r="VW120" s="37">
        <f t="shared" ca="1" si="1389"/>
        <v>68347.533251870744</v>
      </c>
      <c r="VX120" s="64">
        <f t="shared" ca="1" si="1190"/>
        <v>2619985.0929616829</v>
      </c>
      <c r="VY120" s="170" cm="1">
        <f t="array" aca="1" ref="VY120" ca="1">IF(MONTH($A120) = 1, _xlfn.LET(_xlpm.value, RAND(), _xlfn.IFS(_xlpm.value&lt;=0.6, 0.9/12, AND(_xlpm.value&gt;0.6, _xlpm.value&lt;=0.8), 0.36/12, _xlpm.value&gt;0.8, -0.06/12)), VY119)</f>
        <v>-5.0000000000000001E-3</v>
      </c>
      <c r="VZ120" t="str">
        <f t="shared" ca="1" si="1690"/>
        <v>No</v>
      </c>
      <c r="WA120">
        <f ca="1">COUNTIF(VZ$4:VZ120, "Yes")</f>
        <v>7</v>
      </c>
      <c r="WB120" s="37">
        <f t="shared" ca="1" si="1390"/>
        <v>3470750.3973046835</v>
      </c>
      <c r="WC120" s="37">
        <f t="shared" ca="1" si="1391"/>
        <v>101173.48174531596</v>
      </c>
      <c r="WD120" s="64">
        <f t="shared" ca="1" si="1192"/>
        <v>3571923.8790499996</v>
      </c>
      <c r="WE120" s="14"/>
      <c r="WH120" s="37"/>
      <c r="WI120" s="37"/>
      <c r="WJ120" s="1"/>
      <c r="WK120" s="14"/>
      <c r="WN120" s="37"/>
      <c r="WO120" s="37"/>
      <c r="WP120" s="1"/>
      <c r="WQ120" s="14"/>
      <c r="WT120" s="37"/>
      <c r="WU120" s="37"/>
      <c r="WV120" s="1"/>
      <c r="WW120" s="14"/>
      <c r="WZ120" s="37"/>
      <c r="XA120" s="37"/>
      <c r="XB120" s="1"/>
      <c r="XC120" s="14"/>
      <c r="XF120" s="37"/>
      <c r="XG120" s="37"/>
      <c r="XH120" s="1"/>
      <c r="XI120" s="14"/>
      <c r="XL120" s="37"/>
      <c r="XM120" s="37"/>
      <c r="XN120" s="1"/>
      <c r="XO120" s="14"/>
      <c r="XR120" s="37"/>
      <c r="XS120" s="37"/>
      <c r="XT120" s="1"/>
      <c r="XU120" s="14"/>
      <c r="XX120" s="37"/>
      <c r="XY120" s="37"/>
      <c r="XZ120" s="1"/>
      <c r="YA120" s="14"/>
      <c r="YD120" s="37"/>
      <c r="YE120" s="37"/>
      <c r="YF120" s="1"/>
      <c r="YG120" s="14"/>
      <c r="YJ120" s="37"/>
      <c r="YK120" s="37"/>
      <c r="YL120" s="1"/>
      <c r="YM120" s="14"/>
      <c r="YP120" s="37"/>
      <c r="YQ120" s="37"/>
      <c r="YR120" s="1"/>
      <c r="YS120" s="14"/>
      <c r="YV120" s="37"/>
      <c r="YW120" s="37"/>
      <c r="YX120" s="1"/>
      <c r="YY120" s="14"/>
      <c r="ZB120" s="37"/>
      <c r="ZC120" s="37"/>
      <c r="ZD120" s="1"/>
      <c r="ZE120" s="14"/>
      <c r="ZH120" s="37"/>
      <c r="ZI120" s="37"/>
      <c r="ZJ120" s="1"/>
      <c r="ZK120" s="14"/>
      <c r="ZN120" s="37"/>
      <c r="ZO120" s="37"/>
      <c r="ZP120" s="1"/>
      <c r="ZQ120" s="14"/>
      <c r="ZT120" s="37"/>
      <c r="ZU120" s="37"/>
      <c r="ZV120" s="1"/>
      <c r="ZW120" s="14"/>
      <c r="ZZ120" s="37"/>
      <c r="AAA120" s="37"/>
      <c r="AAB120" s="1"/>
      <c r="AAC120" s="14"/>
      <c r="AAF120" s="37"/>
      <c r="AAG120" s="37"/>
      <c r="AAH120" s="1"/>
      <c r="AAI120" s="14"/>
      <c r="AAL120" s="37"/>
      <c r="AAM120" s="37"/>
      <c r="AAN120" s="1"/>
      <c r="AAO120" s="14"/>
      <c r="AAR120" s="37"/>
      <c r="AAS120" s="37"/>
      <c r="AAT120" s="1"/>
      <c r="AAU120" s="14"/>
      <c r="AAX120" s="37"/>
      <c r="AAY120" s="37"/>
      <c r="AAZ120" s="1"/>
      <c r="ABA120" s="14"/>
      <c r="ABD120" s="37"/>
      <c r="ABE120" s="37"/>
      <c r="ABF120" s="1"/>
      <c r="ABG120" s="14"/>
      <c r="ABJ120" s="37"/>
      <c r="ABK120" s="37"/>
      <c r="ABL120" s="1"/>
      <c r="ABM120" s="14"/>
      <c r="ABP120" s="37"/>
      <c r="ABQ120" s="37"/>
      <c r="ABR120" s="1"/>
      <c r="ABS120" s="14"/>
      <c r="ABV120" s="37"/>
      <c r="ABW120" s="37"/>
      <c r="ABX120" s="1"/>
      <c r="ABY120" s="14"/>
      <c r="ACB120" s="37"/>
      <c r="ACC120" s="37"/>
      <c r="ACD120" s="1"/>
      <c r="ACE120" s="14"/>
      <c r="ACH120" s="37"/>
      <c r="ACI120" s="37"/>
      <c r="ACJ120" s="1"/>
      <c r="ACK120" s="14"/>
      <c r="ACN120" s="37"/>
      <c r="ACO120" s="37"/>
      <c r="ACP120" s="1"/>
      <c r="ACQ120" s="14"/>
      <c r="ACT120" s="37"/>
      <c r="ACU120" s="37"/>
      <c r="ACV120" s="1"/>
      <c r="ACW120" s="14"/>
      <c r="ACZ120" s="37"/>
      <c r="ADA120" s="37"/>
      <c r="ADB120" s="1"/>
      <c r="ADC120" s="14"/>
      <c r="ADF120" s="37"/>
      <c r="ADG120" s="37"/>
      <c r="ADH120" s="1"/>
      <c r="ADI120" s="14"/>
      <c r="ADL120" s="37"/>
      <c r="ADM120" s="37"/>
      <c r="ADN120" s="1"/>
      <c r="ADO120" s="14"/>
      <c r="ADR120" s="37"/>
      <c r="ADS120" s="37"/>
      <c r="ADT120" s="1"/>
      <c r="ADU120" s="14"/>
      <c r="ADX120" s="37"/>
      <c r="ADY120" s="37"/>
      <c r="ADZ120" s="1"/>
      <c r="AEA120" s="14"/>
      <c r="AED120" s="37"/>
      <c r="AEE120" s="37"/>
      <c r="AEF120" s="1"/>
      <c r="AEG120" s="14"/>
      <c r="AEJ120" s="37"/>
      <c r="AEK120" s="37"/>
      <c r="AEL120" s="1"/>
      <c r="AEM120" s="14"/>
      <c r="AEP120" s="37"/>
      <c r="AEQ120" s="37"/>
      <c r="AER120" s="1"/>
      <c r="AES120" s="14"/>
      <c r="AEV120" s="37"/>
      <c r="AEW120" s="37"/>
      <c r="AEX120" s="1"/>
      <c r="AEY120" s="14"/>
      <c r="AFB120" s="37"/>
      <c r="AFC120" s="37"/>
      <c r="AFD120" s="1"/>
      <c r="AFE120" s="14"/>
      <c r="AFH120" s="37"/>
      <c r="AFI120" s="37"/>
      <c r="AFJ120" s="1"/>
      <c r="AFK120" s="14"/>
      <c r="AFN120" s="37"/>
      <c r="AFO120" s="37"/>
      <c r="AFP120" s="1"/>
      <c r="AFQ120" s="14"/>
      <c r="AFT120" s="37"/>
      <c r="AFU120" s="37"/>
      <c r="AFV120" s="1"/>
      <c r="AFW120" s="14"/>
      <c r="AFZ120" s="37"/>
      <c r="AGA120" s="37"/>
      <c r="AGB120" s="1"/>
      <c r="AGC120" s="14"/>
      <c r="AGF120" s="37"/>
      <c r="AGG120" s="37"/>
      <c r="AGH120" s="1"/>
      <c r="AGI120" s="14"/>
      <c r="AGL120" s="37"/>
      <c r="AGM120" s="37"/>
      <c r="AGN120" s="1"/>
      <c r="AGO120" s="14"/>
      <c r="AGR120" s="37"/>
      <c r="AGS120" s="37"/>
      <c r="AGT120" s="1"/>
      <c r="AGU120" s="14"/>
      <c r="AGX120" s="37"/>
      <c r="AGY120" s="37"/>
      <c r="AGZ120" s="1"/>
      <c r="AHA120" s="14"/>
      <c r="AHD120" s="37"/>
      <c r="AHE120" s="37"/>
      <c r="AHF120" s="1"/>
      <c r="AHG120" s="14"/>
      <c r="AHJ120" s="37"/>
      <c r="AHK120" s="37"/>
      <c r="AHL120" s="1"/>
      <c r="AHM120" s="14"/>
      <c r="AHP120" s="37"/>
      <c r="AHQ120" s="37"/>
      <c r="AHR120" s="1"/>
      <c r="AHS120" s="14"/>
      <c r="AHV120" s="37"/>
      <c r="AHW120" s="37"/>
      <c r="AHX120" s="1"/>
      <c r="AHY120" s="14"/>
      <c r="AIB120" s="37"/>
      <c r="AIC120" s="37"/>
      <c r="AID120" s="1"/>
      <c r="AIE120" s="14"/>
      <c r="AIH120" s="37"/>
      <c r="AII120" s="37"/>
      <c r="AIJ120" s="1"/>
      <c r="AIK120" s="14"/>
      <c r="AIN120" s="37"/>
      <c r="AIO120" s="37"/>
      <c r="AIP120" s="1"/>
      <c r="AIQ120" s="14"/>
      <c r="AIT120" s="37"/>
      <c r="AIU120" s="37"/>
      <c r="AIV120" s="1"/>
      <c r="AIW120" s="14"/>
      <c r="AIZ120" s="37"/>
      <c r="AJA120" s="37"/>
      <c r="AJB120" s="1"/>
      <c r="AJC120" s="14"/>
      <c r="AJF120" s="37"/>
      <c r="AJG120" s="37"/>
      <c r="AJH120" s="1"/>
      <c r="AJI120" s="14"/>
      <c r="AJL120" s="37"/>
      <c r="AJM120" s="37"/>
      <c r="AJN120" s="1"/>
      <c r="AJO120" s="14"/>
      <c r="AJR120" s="37"/>
      <c r="AJS120" s="37"/>
      <c r="AJT120" s="1"/>
      <c r="AJU120" s="14"/>
      <c r="AJX120" s="37"/>
      <c r="AJY120" s="37"/>
      <c r="AJZ120" s="1"/>
      <c r="AKA120" s="14"/>
      <c r="AKD120" s="37"/>
      <c r="AKE120" s="37"/>
      <c r="AKF120" s="1"/>
      <c r="AKG120" s="14"/>
      <c r="AKJ120" s="37"/>
      <c r="AKK120" s="37"/>
      <c r="AKL120" s="1"/>
      <c r="AKM120" s="14"/>
      <c r="AKP120" s="37"/>
      <c r="AKQ120" s="37"/>
      <c r="AKR120" s="1"/>
      <c r="AKS120" s="14"/>
      <c r="AKV120" s="37"/>
      <c r="AKW120" s="37"/>
      <c r="AKX120" s="1"/>
      <c r="AKY120" s="14"/>
      <c r="ALB120" s="37"/>
      <c r="ALC120" s="37"/>
      <c r="ALD120" s="1"/>
      <c r="ALE120" s="14"/>
      <c r="ALH120" s="37"/>
      <c r="ALI120" s="37"/>
      <c r="ALJ120" s="1"/>
      <c r="ALK120" s="14"/>
      <c r="ALN120" s="37"/>
      <c r="ALO120" s="37"/>
      <c r="ALP120" s="1"/>
      <c r="ALQ120" s="14"/>
      <c r="ALT120" s="37"/>
      <c r="ALU120" s="37"/>
      <c r="ALV120" s="1"/>
      <c r="ALW120" s="14"/>
      <c r="ALZ120" s="37"/>
      <c r="AMA120" s="37"/>
      <c r="AMB120" s="1"/>
      <c r="AMC120" s="14"/>
      <c r="AMF120" s="37"/>
      <c r="AMG120" s="37"/>
      <c r="AMH120" s="1"/>
      <c r="AMI120" s="14"/>
      <c r="AML120" s="37"/>
      <c r="AMM120" s="37"/>
      <c r="AMN120" s="1"/>
      <c r="AMO120" s="14"/>
      <c r="AMR120" s="37"/>
      <c r="AMS120" s="37"/>
      <c r="AMT120" s="1"/>
      <c r="AMU120" s="14"/>
      <c r="AMX120" s="37"/>
      <c r="AMY120" s="37"/>
      <c r="AMZ120" s="1"/>
      <c r="ANA120" s="14"/>
      <c r="AND120" s="37"/>
      <c r="ANE120" s="37"/>
      <c r="ANF120" s="1"/>
      <c r="ANG120" s="14"/>
      <c r="ANJ120" s="37"/>
      <c r="ANK120" s="37"/>
      <c r="ANL120" s="1"/>
      <c r="ANM120" s="14"/>
      <c r="ANP120" s="37"/>
      <c r="ANQ120" s="37"/>
      <c r="ANR120" s="1"/>
      <c r="ANS120" s="14"/>
      <c r="ANV120" s="37"/>
      <c r="ANW120" s="37"/>
      <c r="ANX120" s="1"/>
      <c r="ANY120" s="14"/>
      <c r="AOB120" s="37"/>
      <c r="AOC120" s="37"/>
      <c r="AOD120" s="1"/>
      <c r="AOE120" s="14"/>
      <c r="AOH120" s="37"/>
      <c r="AOI120" s="37"/>
      <c r="AOJ120" s="1"/>
      <c r="AOK120" s="14"/>
      <c r="AON120" s="37"/>
      <c r="AOO120" s="37"/>
      <c r="AOP120" s="1"/>
      <c r="AOQ120" s="14"/>
      <c r="AOT120" s="37"/>
      <c r="AOU120" s="37"/>
      <c r="AOV120" s="1"/>
      <c r="AOW120" s="14"/>
      <c r="AOZ120" s="37"/>
      <c r="APA120" s="37"/>
      <c r="APB120" s="1"/>
      <c r="APC120" s="14"/>
      <c r="APF120" s="37"/>
      <c r="APG120" s="37"/>
      <c r="APH120" s="1"/>
      <c r="API120" s="14"/>
      <c r="APL120" s="37"/>
      <c r="APM120" s="37"/>
      <c r="APN120" s="1"/>
      <c r="APO120" s="14"/>
      <c r="APR120" s="37"/>
      <c r="APS120" s="37"/>
      <c r="APT120" s="1"/>
      <c r="APU120" s="14"/>
      <c r="APX120" s="37"/>
      <c r="APY120" s="37"/>
      <c r="APZ120" s="1"/>
      <c r="AQA120" s="14"/>
      <c r="AQD120" s="37"/>
      <c r="AQE120" s="37"/>
      <c r="AQF120" s="1"/>
      <c r="AQG120" s="14"/>
      <c r="AQJ120" s="37"/>
      <c r="AQK120" s="37"/>
      <c r="AQL120" s="1"/>
      <c r="AQM120" s="14"/>
      <c r="AQP120" s="37"/>
      <c r="AQQ120" s="37"/>
      <c r="AQR120" s="1"/>
      <c r="AQS120" s="14"/>
      <c r="AQV120" s="37"/>
      <c r="AQW120" s="37"/>
      <c r="AQX120" s="1"/>
    </row>
    <row r="121" spans="1:1023 1026:1142" x14ac:dyDescent="0.2">
      <c r="A121" s="5">
        <v>48883</v>
      </c>
      <c r="B121" s="1">
        <v>2534.2184385040391</v>
      </c>
      <c r="C121" s="170" cm="1">
        <f t="array" aca="1" ref="C121" ca="1">IF(MONTH($A121) = 1, _xlfn.LET(_xlpm.value, RAND(), _xlfn.IFS(_xlpm.value&lt;=0.6, 0.9/12, AND(_xlpm.value&gt;0.6, _xlpm.value&lt;=0.8), 0.36/12, _xlpm.value&gt;0.8, -0.06/12)), C120)</f>
        <v>7.4999999999999997E-2</v>
      </c>
      <c r="D121" t="str">
        <f t="shared" ca="1" si="1193"/>
        <v>No</v>
      </c>
      <c r="E121">
        <f ca="1">COUNTIF(D$4:D121, "Yes")</f>
        <v>5</v>
      </c>
      <c r="F121" s="37">
        <f t="shared" ca="1" si="1392"/>
        <v>1818669.3593453027</v>
      </c>
      <c r="G121" s="37">
        <f t="shared" ca="1" si="1393"/>
        <v>80365.268239924189</v>
      </c>
      <c r="H121" s="64">
        <f t="shared" ca="1" si="994"/>
        <v>1899034.6275852269</v>
      </c>
      <c r="I121" s="170" cm="1">
        <f t="array" aca="1" ref="I121" ca="1">IF(MONTH($A121) = 1, _xlfn.LET(_xlpm.value, RAND(), _xlfn.IFS(_xlpm.value&lt;=0.6, 0.9/12, AND(_xlpm.value&gt;0.6, _xlpm.value&lt;=0.8), 0.36/12, _xlpm.value&gt;0.8, -0.06/12)), I120)</f>
        <v>-5.0000000000000001E-3</v>
      </c>
      <c r="J121" t="str">
        <f t="shared" ca="1" si="1592"/>
        <v>No</v>
      </c>
      <c r="K121">
        <f ca="1">COUNTIF(J$4:J121, "Yes")</f>
        <v>5</v>
      </c>
      <c r="L121" s="37">
        <f t="shared" ca="1" si="1194"/>
        <v>2026516.7669052044</v>
      </c>
      <c r="M121" s="37">
        <f t="shared" ca="1" si="1195"/>
        <v>82800.181492138247</v>
      </c>
      <c r="N121" s="64">
        <f t="shared" ca="1" si="996"/>
        <v>2109316.9483973426</v>
      </c>
      <c r="O121" s="170" cm="1">
        <f t="array" aca="1" ref="O121" ca="1">IF(MONTH($A121) = 1, _xlfn.LET(_xlpm.value, RAND(), _xlfn.IFS(_xlpm.value&lt;=0.6, 0.9/12, AND(_xlpm.value&gt;0.6, _xlpm.value&lt;=0.8), 0.36/12, _xlpm.value&gt;0.8, -0.06/12)), O120)</f>
        <v>7.4999999999999997E-2</v>
      </c>
      <c r="P121" t="str">
        <f t="shared" ca="1" si="1593"/>
        <v>No</v>
      </c>
      <c r="Q121">
        <f ca="1">COUNTIF(P$4:P121, "Yes")</f>
        <v>5</v>
      </c>
      <c r="R121" s="37">
        <f t="shared" ca="1" si="1196"/>
        <v>7014810.6692622891</v>
      </c>
      <c r="S121" s="37">
        <f t="shared" ca="1" si="1197"/>
        <v>67359.560678239228</v>
      </c>
      <c r="T121" s="64">
        <f t="shared" ca="1" si="998"/>
        <v>7082170.2299405281</v>
      </c>
      <c r="U121" s="170" cm="1">
        <f t="array" aca="1" ref="U121" ca="1">IF(MONTH($A121) = 1, _xlfn.LET(_xlpm.value, RAND(), _xlfn.IFS(_xlpm.value&lt;=0.6, 0.9/12, AND(_xlpm.value&gt;0.6, _xlpm.value&lt;=0.8), 0.36/12, _xlpm.value&gt;0.8, -0.06/12)), U120)</f>
        <v>7.4999999999999997E-2</v>
      </c>
      <c r="V121" t="str">
        <f t="shared" ca="1" si="1594"/>
        <v>No</v>
      </c>
      <c r="W121">
        <f ca="1">COUNTIF(V$4:V121, "Yes")</f>
        <v>4</v>
      </c>
      <c r="X121" s="37">
        <f t="shared" ca="1" si="1198"/>
        <v>7940286.7113667643</v>
      </c>
      <c r="Y121" s="37">
        <f t="shared" ca="1" si="1199"/>
        <v>76171.68086244</v>
      </c>
      <c r="Z121" s="64">
        <f t="shared" ca="1" si="1000"/>
        <v>8016458.3922292041</v>
      </c>
      <c r="AA121" s="170" cm="1">
        <f t="array" aca="1" ref="AA121" ca="1">IF(MONTH($A121) = 1, _xlfn.LET(_xlpm.value, RAND(), _xlfn.IFS(_xlpm.value&lt;=0.6, 0.9/12, AND(_xlpm.value&gt;0.6, _xlpm.value&lt;=0.8), 0.36/12, _xlpm.value&gt;0.8, -0.06/12)), AA120)</f>
        <v>7.4999999999999997E-2</v>
      </c>
      <c r="AB121" t="str">
        <f t="shared" ca="1" si="1595"/>
        <v>No</v>
      </c>
      <c r="AC121">
        <f ca="1">COUNTIF(AB$4:AB121, "Yes")</f>
        <v>6</v>
      </c>
      <c r="AD121" s="37">
        <f t="shared" ca="1" si="1200"/>
        <v>14189740.798722673</v>
      </c>
      <c r="AE121" s="37">
        <f t="shared" ca="1" si="1201"/>
        <v>105404.92226529952</v>
      </c>
      <c r="AF121" s="64">
        <f t="shared" ca="1" si="1002"/>
        <v>14295145.720987972</v>
      </c>
      <c r="AG121" s="170" cm="1">
        <f t="array" aca="1" ref="AG121" ca="1">IF(MONTH($A121) = 1, _xlfn.LET(_xlpm.value, RAND(), _xlfn.IFS(_xlpm.value&lt;=0.6, 0.9/12, AND(_xlpm.value&gt;0.6, _xlpm.value&lt;=0.8), 0.36/12, _xlpm.value&gt;0.8, -0.06/12)), AG120)</f>
        <v>-5.0000000000000001E-3</v>
      </c>
      <c r="AH121" t="str">
        <f t="shared" ca="1" si="1596"/>
        <v>No</v>
      </c>
      <c r="AI121">
        <f ca="1">COUNTIF(AH$4:AH121, "Yes")</f>
        <v>8</v>
      </c>
      <c r="AJ121" s="37">
        <f t="shared" ca="1" si="1202"/>
        <v>1368238.5426908252</v>
      </c>
      <c r="AK121" s="37">
        <f t="shared" ca="1" si="1203"/>
        <v>89283.426306036214</v>
      </c>
      <c r="AL121" s="64">
        <f t="shared" ca="1" si="1004"/>
        <v>1457521.9689968615</v>
      </c>
      <c r="AM121" s="170" cm="1">
        <f t="array" aca="1" ref="AM121" ca="1">IF(MONTH($A121) = 1, _xlfn.LET(_xlpm.value, RAND(), _xlfn.IFS(_xlpm.value&lt;=0.6, 0.9/12, AND(_xlpm.value&gt;0.6, _xlpm.value&lt;=0.8), 0.36/12, _xlpm.value&gt;0.8, -0.06/12)), AM120)</f>
        <v>7.4999999999999997E-2</v>
      </c>
      <c r="AN121" t="str">
        <f t="shared" ca="1" si="1597"/>
        <v>No</v>
      </c>
      <c r="AO121">
        <f ca="1">COUNTIF(AN$4:AN121, "Yes")</f>
        <v>6</v>
      </c>
      <c r="AP121" s="37">
        <f t="shared" ca="1" si="1204"/>
        <v>12490524.280428071</v>
      </c>
      <c r="AQ121" s="37">
        <f t="shared" ca="1" si="1205"/>
        <v>97023.323301037934</v>
      </c>
      <c r="AR121" s="64">
        <f t="shared" ca="1" si="1006"/>
        <v>12587547.603729108</v>
      </c>
      <c r="AS121" s="170" cm="1">
        <f t="array" aca="1" ref="AS121" ca="1">IF(MONTH($A121) = 1, _xlfn.LET(_xlpm.value, RAND(), _xlfn.IFS(_xlpm.value&lt;=0.6, 0.9/12, AND(_xlpm.value&gt;0.6, _xlpm.value&lt;=0.8), 0.36/12, _xlpm.value&gt;0.8, -0.06/12)), AS120)</f>
        <v>0.03</v>
      </c>
      <c r="AT121" t="str">
        <f t="shared" ca="1" si="1598"/>
        <v>No</v>
      </c>
      <c r="AU121">
        <f ca="1">COUNTIF(AT$4:AT121, "Yes")</f>
        <v>8</v>
      </c>
      <c r="AV121" s="37">
        <f t="shared" ca="1" si="1206"/>
        <v>1272441.0730381478</v>
      </c>
      <c r="AW121" s="37">
        <f t="shared" ca="1" si="1207"/>
        <v>132904.21325262063</v>
      </c>
      <c r="AX121" s="64">
        <f t="shared" ca="1" si="1008"/>
        <v>1405345.2862907683</v>
      </c>
      <c r="AY121" s="170" cm="1">
        <f t="array" aca="1" ref="AY121" ca="1">IF(MONTH($A121) = 1, _xlfn.LET(_xlpm.value, RAND(), _xlfn.IFS(_xlpm.value&lt;=0.6, 0.9/12, AND(_xlpm.value&gt;0.6, _xlpm.value&lt;=0.8), 0.36/12, _xlpm.value&gt;0.8, -0.06/12)), AY120)</f>
        <v>7.4999999999999997E-2</v>
      </c>
      <c r="AZ121" t="str">
        <f t="shared" ca="1" si="1599"/>
        <v>No</v>
      </c>
      <c r="BA121">
        <f ca="1">COUNTIF(AZ$4:AZ121, "Yes")</f>
        <v>9</v>
      </c>
      <c r="BB121" s="37">
        <f t="shared" ca="1" si="1208"/>
        <v>2730470.7959806509</v>
      </c>
      <c r="BC121" s="37">
        <f t="shared" ca="1" si="1209"/>
        <v>149493.18985311867</v>
      </c>
      <c r="BD121" s="64">
        <f t="shared" ca="1" si="1010"/>
        <v>2879963.9858337697</v>
      </c>
      <c r="BE121" s="170" cm="1">
        <f t="array" aca="1" ref="BE121" ca="1">IF(MONTH($A121) = 1, _xlfn.LET(_xlpm.value, RAND(), _xlfn.IFS(_xlpm.value&lt;=0.6, 0.9/12, AND(_xlpm.value&gt;0.6, _xlpm.value&lt;=0.8), 0.36/12, _xlpm.value&gt;0.8, -0.06/12)), BE120)</f>
        <v>0.03</v>
      </c>
      <c r="BF121" t="str">
        <f t="shared" ca="1" si="1600"/>
        <v>No</v>
      </c>
      <c r="BG121">
        <f ca="1">COUNTIF(BF$4:BF121, "Yes")</f>
        <v>3</v>
      </c>
      <c r="BH121" s="37">
        <f t="shared" ca="1" si="1210"/>
        <v>5843649.6624190239</v>
      </c>
      <c r="BI121" s="37">
        <f t="shared" ca="1" si="1211"/>
        <v>41644.114753816197</v>
      </c>
      <c r="BJ121" s="64">
        <f t="shared" ca="1" si="1012"/>
        <v>5885293.7771728402</v>
      </c>
      <c r="BK121" s="170" cm="1">
        <f t="array" aca="1" ref="BK121" ca="1">IF(MONTH($A121) = 1, _xlfn.LET(_xlpm.value, RAND(), _xlfn.IFS(_xlpm.value&lt;=0.6, 0.9/12, AND(_xlpm.value&gt;0.6, _xlpm.value&lt;=0.8), 0.36/12, _xlpm.value&gt;0.8, -0.06/12)), BK120)</f>
        <v>0.03</v>
      </c>
      <c r="BL121" t="str">
        <f t="shared" ca="1" si="1601"/>
        <v>Yes</v>
      </c>
      <c r="BM121">
        <f ca="1">COUNTIF(BL$4:BL121, "Yes")</f>
        <v>9</v>
      </c>
      <c r="BN121" s="37">
        <f t="shared" ca="1" si="1212"/>
        <v>812379.17948668252</v>
      </c>
      <c r="BO121" s="37">
        <f t="shared" ca="1" si="1213"/>
        <v>125158.33081662026</v>
      </c>
      <c r="BP121" s="64">
        <f t="shared" ca="1" si="1014"/>
        <v>937537.51030330278</v>
      </c>
      <c r="BQ121" s="170" cm="1">
        <f t="array" aca="1" ref="BQ121" ca="1">IF(MONTH($A121) = 1, _xlfn.LET(_xlpm.value, RAND(), _xlfn.IFS(_xlpm.value&lt;=0.6, 0.9/12, AND(_xlpm.value&gt;0.6, _xlpm.value&lt;=0.8), 0.36/12, _xlpm.value&gt;0.8, -0.06/12)), BQ120)</f>
        <v>-5.0000000000000001E-3</v>
      </c>
      <c r="BR121" t="str">
        <f t="shared" ca="1" si="1602"/>
        <v>No</v>
      </c>
      <c r="BS121">
        <f ca="1">COUNTIF(BR$4:BR121, "Yes")</f>
        <v>5</v>
      </c>
      <c r="BT121" s="37">
        <f t="shared" ca="1" si="1214"/>
        <v>1626453.4601596533</v>
      </c>
      <c r="BU121" s="37">
        <f t="shared" ca="1" si="1215"/>
        <v>88860.301526326177</v>
      </c>
      <c r="BV121" s="64">
        <f t="shared" ca="1" si="1016"/>
        <v>1715313.7616859796</v>
      </c>
      <c r="BW121" s="170" cm="1">
        <f t="array" aca="1" ref="BW121" ca="1">IF(MONTH($A121) = 1, _xlfn.LET(_xlpm.value, RAND(), _xlfn.IFS(_xlpm.value&lt;=0.6, 0.9/12, AND(_xlpm.value&gt;0.6, _xlpm.value&lt;=0.8), 0.36/12, _xlpm.value&gt;0.8, -0.06/12)), BW120)</f>
        <v>7.4999999999999997E-2</v>
      </c>
      <c r="BX121" t="str">
        <f t="shared" ca="1" si="1603"/>
        <v>No</v>
      </c>
      <c r="BY121">
        <f ca="1">COUNTIF(BX$4:BX121, "Yes")</f>
        <v>6</v>
      </c>
      <c r="BZ121" s="37">
        <f t="shared" ca="1" si="1216"/>
        <v>2261490.2451489815</v>
      </c>
      <c r="CA121" s="37">
        <f t="shared" ca="1" si="1217"/>
        <v>93634.106543305956</v>
      </c>
      <c r="CB121" s="64">
        <f t="shared" ca="1" si="1018"/>
        <v>2355124.3516922873</v>
      </c>
      <c r="CC121" s="170" cm="1">
        <f t="array" aca="1" ref="CC121" ca="1">IF(MONTH($A121) = 1, _xlfn.LET(_xlpm.value, RAND(), _xlfn.IFS(_xlpm.value&lt;=0.6, 0.9/12, AND(_xlpm.value&gt;0.6, _xlpm.value&lt;=0.8), 0.36/12, _xlpm.value&gt;0.8, -0.06/12)), CC120)</f>
        <v>0.03</v>
      </c>
      <c r="CD121" t="str">
        <f t="shared" ca="1" si="1604"/>
        <v>Yes</v>
      </c>
      <c r="CE121">
        <f ca="1">COUNTIF(CD$4:CD121, "Yes")</f>
        <v>7</v>
      </c>
      <c r="CF121" s="37">
        <f t="shared" ca="1" si="1218"/>
        <v>3459764.6753107673</v>
      </c>
      <c r="CG121" s="37">
        <f t="shared" ca="1" si="1219"/>
        <v>82912.38775487995</v>
      </c>
      <c r="CH121" s="64">
        <f t="shared" ca="1" si="1020"/>
        <v>3542677.0630656471</v>
      </c>
      <c r="CI121" s="170" cm="1">
        <f t="array" aca="1" ref="CI121" ca="1">IF(MONTH($A121) = 1, _xlfn.LET(_xlpm.value, RAND(), _xlfn.IFS(_xlpm.value&lt;=0.6, 0.9/12, AND(_xlpm.value&gt;0.6, _xlpm.value&lt;=0.8), 0.36/12, _xlpm.value&gt;0.8, -0.06/12)), CI120)</f>
        <v>0.03</v>
      </c>
      <c r="CJ121" t="str">
        <f t="shared" ca="1" si="1605"/>
        <v>No</v>
      </c>
      <c r="CK121">
        <f ca="1">COUNTIF(CJ$4:CJ121, "Yes")</f>
        <v>7</v>
      </c>
      <c r="CL121" s="37">
        <f t="shared" ca="1" si="1220"/>
        <v>1530614.317806127</v>
      </c>
      <c r="CM121" s="37">
        <f t="shared" ca="1" si="1221"/>
        <v>110600.13117207093</v>
      </c>
      <c r="CN121" s="64">
        <f t="shared" ca="1" si="1022"/>
        <v>1641214.448978198</v>
      </c>
      <c r="CO121" s="170" cm="1">
        <f t="array" aca="1" ref="CO121" ca="1">IF(MONTH($A121) = 1, _xlfn.LET(_xlpm.value, RAND(), _xlfn.IFS(_xlpm.value&lt;=0.6, 0.9/12, AND(_xlpm.value&gt;0.6, _xlpm.value&lt;=0.8), 0.36/12, _xlpm.value&gt;0.8, -0.06/12)), CO120)</f>
        <v>7.4999999999999997E-2</v>
      </c>
      <c r="CP121" t="str">
        <f t="shared" ca="1" si="1606"/>
        <v>No</v>
      </c>
      <c r="CQ121">
        <f ca="1">COUNTIF(CP$4:CP121, "Yes")</f>
        <v>6</v>
      </c>
      <c r="CR121" s="37">
        <f t="shared" ca="1" si="1222"/>
        <v>2223756.2436681245</v>
      </c>
      <c r="CS121" s="37">
        <f t="shared" ca="1" si="1223"/>
        <v>62400.753434211423</v>
      </c>
      <c r="CT121" s="64">
        <f t="shared" ca="1" si="1024"/>
        <v>2286156.997102336</v>
      </c>
      <c r="CU121" s="170" cm="1">
        <f t="array" aca="1" ref="CU121" ca="1">IF(MONTH($A121) = 1, _xlfn.LET(_xlpm.value, RAND(), _xlfn.IFS(_xlpm.value&lt;=0.6, 0.9/12, AND(_xlpm.value&gt;0.6, _xlpm.value&lt;=0.8), 0.36/12, _xlpm.value&gt;0.8, -0.06/12)), CU120)</f>
        <v>7.4999999999999997E-2</v>
      </c>
      <c r="CV121" t="str">
        <f t="shared" ca="1" si="1607"/>
        <v>No</v>
      </c>
      <c r="CW121">
        <f ca="1">COUNTIF(CV$4:CV121, "Yes")</f>
        <v>4</v>
      </c>
      <c r="CX121" s="37">
        <f t="shared" ca="1" si="1224"/>
        <v>15349977.22972855</v>
      </c>
      <c r="CY121" s="37">
        <f t="shared" ca="1" si="1225"/>
        <v>47478.603759756035</v>
      </c>
      <c r="CZ121" s="64">
        <f t="shared" ca="1" si="1026"/>
        <v>15397455.833488306</v>
      </c>
      <c r="DA121" s="170" cm="1">
        <f t="array" aca="1" ref="DA121" ca="1">IF(MONTH($A121) = 1, _xlfn.LET(_xlpm.value, RAND(), _xlfn.IFS(_xlpm.value&lt;=0.6, 0.9/12, AND(_xlpm.value&gt;0.6, _xlpm.value&lt;=0.8), 0.36/12, _xlpm.value&gt;0.8, -0.06/12)), DA120)</f>
        <v>7.4999999999999997E-2</v>
      </c>
      <c r="DB121" t="str">
        <f t="shared" ca="1" si="1608"/>
        <v>No</v>
      </c>
      <c r="DC121">
        <f ca="1">COUNTIF(DB$4:DB121, "Yes")</f>
        <v>8</v>
      </c>
      <c r="DD121" s="37">
        <f t="shared" ca="1" si="1226"/>
        <v>9861596.0952474941</v>
      </c>
      <c r="DE121" s="37">
        <f t="shared" ca="1" si="1227"/>
        <v>119962.11516565509</v>
      </c>
      <c r="DF121" s="64">
        <f t="shared" ca="1" si="1028"/>
        <v>9981558.2104131486</v>
      </c>
      <c r="DG121" s="170" cm="1">
        <f t="array" aca="1" ref="DG121" ca="1">IF(MONTH($A121) = 1, _xlfn.LET(_xlpm.value, RAND(), _xlfn.IFS(_xlpm.value&lt;=0.6, 0.9/12, AND(_xlpm.value&gt;0.6, _xlpm.value&lt;=0.8), 0.36/12, _xlpm.value&gt;0.8, -0.06/12)), DG120)</f>
        <v>7.4999999999999997E-2</v>
      </c>
      <c r="DH121" t="str">
        <f t="shared" ca="1" si="1609"/>
        <v>No</v>
      </c>
      <c r="DI121">
        <f ca="1">COUNTIF(DH$4:DH121, "Yes")</f>
        <v>5</v>
      </c>
      <c r="DJ121" s="37">
        <f t="shared" ca="1" si="1228"/>
        <v>17437644.029080875</v>
      </c>
      <c r="DK121" s="37">
        <f t="shared" ca="1" si="1229"/>
        <v>64255.073745860558</v>
      </c>
      <c r="DL121" s="64">
        <f t="shared" ca="1" si="1030"/>
        <v>17501899.102826737</v>
      </c>
      <c r="DM121" s="170" cm="1">
        <f t="array" aca="1" ref="DM121" ca="1">IF(MONTH($A121) = 1, _xlfn.LET(_xlpm.value, RAND(), _xlfn.IFS(_xlpm.value&lt;=0.6, 0.9/12, AND(_xlpm.value&gt;0.6, _xlpm.value&lt;=0.8), 0.36/12, _xlpm.value&gt;0.8, -0.06/12)), DM120)</f>
        <v>7.4999999999999997E-2</v>
      </c>
      <c r="DN121" t="str">
        <f t="shared" ca="1" si="1610"/>
        <v>No</v>
      </c>
      <c r="DO121">
        <f ca="1">COUNTIF(DN$4:DN121, "Yes")</f>
        <v>8</v>
      </c>
      <c r="DP121" s="37">
        <f t="shared" ca="1" si="1230"/>
        <v>14292024.459015481</v>
      </c>
      <c r="DQ121" s="37">
        <f t="shared" ca="1" si="1231"/>
        <v>89088.511621031299</v>
      </c>
      <c r="DR121" s="64">
        <f t="shared" ca="1" si="1032"/>
        <v>14381112.970636513</v>
      </c>
      <c r="DS121" s="170" cm="1">
        <f t="array" aca="1" ref="DS121" ca="1">IF(MONTH($A121) = 1, _xlfn.LET(_xlpm.value, RAND(), _xlfn.IFS(_xlpm.value&lt;=0.6, 0.9/12, AND(_xlpm.value&gt;0.6, _xlpm.value&lt;=0.8), 0.36/12, _xlpm.value&gt;0.8, -0.06/12)), DS120)</f>
        <v>7.4999999999999997E-2</v>
      </c>
      <c r="DT121" t="str">
        <f t="shared" ca="1" si="1611"/>
        <v>No</v>
      </c>
      <c r="DU121">
        <f ca="1">COUNTIF(DT$4:DT121, "Yes")</f>
        <v>8</v>
      </c>
      <c r="DV121" s="37">
        <f t="shared" ca="1" si="1232"/>
        <v>1838084.9379988697</v>
      </c>
      <c r="DW121" s="37">
        <f t="shared" ca="1" si="1233"/>
        <v>113936.84261697932</v>
      </c>
      <c r="DX121" s="64">
        <f t="shared" ca="1" si="1034"/>
        <v>1952021.780615849</v>
      </c>
      <c r="DY121" s="170" cm="1">
        <f t="array" aca="1" ref="DY121" ca="1">IF(MONTH($A121) = 1, _xlfn.LET(_xlpm.value, RAND(), _xlfn.IFS(_xlpm.value&lt;=0.6, 0.9/12, AND(_xlpm.value&gt;0.6, _xlpm.value&lt;=0.8), 0.36/12, _xlpm.value&gt;0.8, -0.06/12)), DY120)</f>
        <v>7.4999999999999997E-2</v>
      </c>
      <c r="DZ121" t="str">
        <f t="shared" ca="1" si="1612"/>
        <v>No</v>
      </c>
      <c r="EA121">
        <f ca="1">COUNTIF(DZ$4:DZ121, "Yes")</f>
        <v>10</v>
      </c>
      <c r="EB121" s="37">
        <f t="shared" ca="1" si="1234"/>
        <v>4229823.3582333811</v>
      </c>
      <c r="EC121" s="37">
        <f t="shared" ca="1" si="1235"/>
        <v>158251.72972752695</v>
      </c>
      <c r="ED121" s="64">
        <f t="shared" ca="1" si="1036"/>
        <v>4388075.0879609082</v>
      </c>
      <c r="EE121" s="170" cm="1">
        <f t="array" aca="1" ref="EE121" ca="1">IF(MONTH($A121) = 1, _xlfn.LET(_xlpm.value, RAND(), _xlfn.IFS(_xlpm.value&lt;=0.6, 0.9/12, AND(_xlpm.value&gt;0.6, _xlpm.value&lt;=0.8), 0.36/12, _xlpm.value&gt;0.8, -0.06/12)), EE120)</f>
        <v>0.03</v>
      </c>
      <c r="EF121" t="str">
        <f t="shared" ca="1" si="1613"/>
        <v>No</v>
      </c>
      <c r="EG121">
        <f ca="1">COUNTIF(EF$4:EF121, "Yes")</f>
        <v>3</v>
      </c>
      <c r="EH121" s="37">
        <f t="shared" ca="1" si="1236"/>
        <v>2422119.4339301158</v>
      </c>
      <c r="EI121" s="37">
        <f t="shared" ca="1" si="1237"/>
        <v>62033.712286621383</v>
      </c>
      <c r="EJ121" s="64">
        <f t="shared" ca="1" si="1038"/>
        <v>2484153.1462167371</v>
      </c>
      <c r="EK121" s="170" cm="1">
        <f t="array" aca="1" ref="EK121" ca="1">IF(MONTH($A121) = 1, _xlfn.LET(_xlpm.value, RAND(), _xlfn.IFS(_xlpm.value&lt;=0.6, 0.9/12, AND(_xlpm.value&gt;0.6, _xlpm.value&lt;=0.8), 0.36/12, _xlpm.value&gt;0.8, -0.06/12)), EK120)</f>
        <v>7.4999999999999997E-2</v>
      </c>
      <c r="EL121" t="str">
        <f t="shared" ca="1" si="1614"/>
        <v>No</v>
      </c>
      <c r="EM121">
        <f ca="1">COUNTIF(EL$4:EL121, "Yes")</f>
        <v>8</v>
      </c>
      <c r="EN121" s="37">
        <f t="shared" ca="1" si="1238"/>
        <v>4918015.6876728004</v>
      </c>
      <c r="EO121" s="37">
        <f t="shared" ca="1" si="1239"/>
        <v>116162.7831464675</v>
      </c>
      <c r="EP121" s="64">
        <f t="shared" ca="1" si="1040"/>
        <v>5034178.4708192674</v>
      </c>
      <c r="EQ121" s="170" cm="1">
        <f t="array" aca="1" ref="EQ121" ca="1">IF(MONTH($A121) = 1, _xlfn.LET(_xlpm.value, RAND(), _xlfn.IFS(_xlpm.value&lt;=0.6, 0.9/12, AND(_xlpm.value&gt;0.6, _xlpm.value&lt;=0.8), 0.36/12, _xlpm.value&gt;0.8, -0.06/12)), EQ120)</f>
        <v>7.4999999999999997E-2</v>
      </c>
      <c r="ER121" t="str">
        <f t="shared" ca="1" si="1615"/>
        <v>No</v>
      </c>
      <c r="ES121">
        <f ca="1">COUNTIF(ER$4:ER121, "Yes")</f>
        <v>5</v>
      </c>
      <c r="ET121" s="37">
        <f t="shared" ca="1" si="1240"/>
        <v>8762123.5371681321</v>
      </c>
      <c r="EU121" s="37">
        <f t="shared" ca="1" si="1241"/>
        <v>41124.021273556464</v>
      </c>
      <c r="EV121" s="64">
        <f t="shared" ca="1" si="1042"/>
        <v>8803247.5584416892</v>
      </c>
      <c r="EW121" s="170" cm="1">
        <f t="array" aca="1" ref="EW121" ca="1">IF(MONTH($A121) = 1, _xlfn.LET(_xlpm.value, RAND(), _xlfn.IFS(_xlpm.value&lt;=0.6, 0.9/12, AND(_xlpm.value&gt;0.6, _xlpm.value&lt;=0.8), 0.36/12, _xlpm.value&gt;0.8, -0.06/12)), EW120)</f>
        <v>-5.0000000000000001E-3</v>
      </c>
      <c r="EX121" t="str">
        <f t="shared" ca="1" si="1616"/>
        <v>No</v>
      </c>
      <c r="EY121">
        <f ca="1">COUNTIF(EX$4:EX121, "Yes")</f>
        <v>4</v>
      </c>
      <c r="EZ121" s="37">
        <f t="shared" ca="1" si="1242"/>
        <v>6941128.0655223839</v>
      </c>
      <c r="FA121" s="37">
        <f t="shared" ca="1" si="1243"/>
        <v>60854.382098367962</v>
      </c>
      <c r="FB121" s="64">
        <f t="shared" ca="1" si="1044"/>
        <v>7001982.4476207523</v>
      </c>
      <c r="FC121" s="170" cm="1">
        <f t="array" aca="1" ref="FC121" ca="1">IF(MONTH($A121) = 1, _xlfn.LET(_xlpm.value, RAND(), _xlfn.IFS(_xlpm.value&lt;=0.6, 0.9/12, AND(_xlpm.value&gt;0.6, _xlpm.value&lt;=0.8), 0.36/12, _xlpm.value&gt;0.8, -0.06/12)), FC120)</f>
        <v>7.4999999999999997E-2</v>
      </c>
      <c r="FD121" t="str">
        <f t="shared" ca="1" si="1617"/>
        <v>No</v>
      </c>
      <c r="FE121">
        <f ca="1">COUNTIF(FD$4:FD121, "Yes")</f>
        <v>9</v>
      </c>
      <c r="FF121" s="37">
        <f t="shared" ca="1" si="1244"/>
        <v>10300328.46481514</v>
      </c>
      <c r="FG121" s="37">
        <f t="shared" ca="1" si="1245"/>
        <v>132652.8538946551</v>
      </c>
      <c r="FH121" s="64">
        <f t="shared" ca="1" si="1046"/>
        <v>10432981.318709794</v>
      </c>
      <c r="FI121" s="170" cm="1">
        <f t="array" aca="1" ref="FI121" ca="1">IF(MONTH($A121) = 1, _xlfn.LET(_xlpm.value, RAND(), _xlfn.IFS(_xlpm.value&lt;=0.6, 0.9/12, AND(_xlpm.value&gt;0.6, _xlpm.value&lt;=0.8), 0.36/12, _xlpm.value&gt;0.8, -0.06/12)), FI120)</f>
        <v>7.4999999999999997E-2</v>
      </c>
      <c r="FJ121" t="str">
        <f t="shared" ca="1" si="1618"/>
        <v>No</v>
      </c>
      <c r="FK121">
        <f ca="1">COUNTIF(FJ$4:FJ121, "Yes")</f>
        <v>4</v>
      </c>
      <c r="FL121" s="37">
        <f t="shared" ca="1" si="1246"/>
        <v>7554848.6847415762</v>
      </c>
      <c r="FM121" s="37">
        <f t="shared" ca="1" si="1247"/>
        <v>57445.485100521226</v>
      </c>
      <c r="FN121" s="64">
        <f t="shared" ca="1" si="1048"/>
        <v>7612294.169842097</v>
      </c>
      <c r="FO121" s="170" cm="1">
        <f t="array" aca="1" ref="FO121" ca="1">IF(MONTH($A121) = 1, _xlfn.LET(_xlpm.value, RAND(), _xlfn.IFS(_xlpm.value&lt;=0.6, 0.9/12, AND(_xlpm.value&gt;0.6, _xlpm.value&lt;=0.8), 0.36/12, _xlpm.value&gt;0.8, -0.06/12)), FO120)</f>
        <v>7.4999999999999997E-2</v>
      </c>
      <c r="FP121" t="str">
        <f t="shared" ca="1" si="1619"/>
        <v>No</v>
      </c>
      <c r="FQ121">
        <f ca="1">COUNTIF(FP$4:FP121, "Yes")</f>
        <v>7</v>
      </c>
      <c r="FR121" s="37">
        <f t="shared" ca="1" si="1248"/>
        <v>25894793.812385142</v>
      </c>
      <c r="FS121" s="37">
        <f t="shared" ca="1" si="1249"/>
        <v>78050.317922970047</v>
      </c>
      <c r="FT121" s="64">
        <f t="shared" ca="1" si="1050"/>
        <v>25972844.13030811</v>
      </c>
      <c r="FU121" s="170" cm="1">
        <f t="array" aca="1" ref="FU121" ca="1">IF(MONTH($A121) = 1, _xlfn.LET(_xlpm.value, RAND(), _xlfn.IFS(_xlpm.value&lt;=0.6, 0.9/12, AND(_xlpm.value&gt;0.6, _xlpm.value&lt;=0.8), 0.36/12, _xlpm.value&gt;0.8, -0.06/12)), FU120)</f>
        <v>7.4999999999999997E-2</v>
      </c>
      <c r="FV121" t="str">
        <f t="shared" ca="1" si="1620"/>
        <v>No</v>
      </c>
      <c r="FW121">
        <f ca="1">COUNTIF(FV$4:FV121, "Yes")</f>
        <v>6</v>
      </c>
      <c r="FX121" s="37">
        <f t="shared" ca="1" si="1250"/>
        <v>6776940.2640891233</v>
      </c>
      <c r="FY121" s="37">
        <f t="shared" ca="1" si="1251"/>
        <v>82174.43659463714</v>
      </c>
      <c r="FZ121" s="64">
        <f t="shared" ca="1" si="1052"/>
        <v>6859114.7006837605</v>
      </c>
      <c r="GA121" s="170" cm="1">
        <f t="array" aca="1" ref="GA121" ca="1">IF(MONTH($A121) = 1, _xlfn.LET(_xlpm.value, RAND(), _xlfn.IFS(_xlpm.value&lt;=0.6, 0.9/12, AND(_xlpm.value&gt;0.6, _xlpm.value&lt;=0.8), 0.36/12, _xlpm.value&gt;0.8, -0.06/12)), GA120)</f>
        <v>7.4999999999999997E-2</v>
      </c>
      <c r="GB121" t="str">
        <f t="shared" ca="1" si="1621"/>
        <v>No</v>
      </c>
      <c r="GC121">
        <f ca="1">COUNTIF(GB$4:GB121, "Yes")</f>
        <v>6</v>
      </c>
      <c r="GD121" s="37">
        <f t="shared" ca="1" si="1252"/>
        <v>7284335.7667490887</v>
      </c>
      <c r="GE121" s="37">
        <f t="shared" ca="1" si="1253"/>
        <v>78153.633011876605</v>
      </c>
      <c r="GF121" s="64">
        <f t="shared" ca="1" si="1054"/>
        <v>7362489.3997609653</v>
      </c>
      <c r="GG121" s="170" cm="1">
        <f t="array" aca="1" ref="GG121" ca="1">IF(MONTH($A121) = 1, _xlfn.LET(_xlpm.value, RAND(), _xlfn.IFS(_xlpm.value&lt;=0.6, 0.9/12, AND(_xlpm.value&gt;0.6, _xlpm.value&lt;=0.8), 0.36/12, _xlpm.value&gt;0.8, -0.06/12)), GG120)</f>
        <v>0.03</v>
      </c>
      <c r="GH121" t="str">
        <f t="shared" ca="1" si="1622"/>
        <v>No</v>
      </c>
      <c r="GI121">
        <f ca="1">COUNTIF(GH$4:GH121, "Yes")</f>
        <v>8</v>
      </c>
      <c r="GJ121" s="37">
        <f t="shared" ca="1" si="1254"/>
        <v>1384867.8931693875</v>
      </c>
      <c r="GK121" s="37">
        <f t="shared" ca="1" si="1255"/>
        <v>56434.136393668035</v>
      </c>
      <c r="GL121" s="64">
        <f t="shared" ca="1" si="1056"/>
        <v>1441302.0295630556</v>
      </c>
      <c r="GM121" s="170" cm="1">
        <f t="array" aca="1" ref="GM121" ca="1">IF(MONTH($A121) = 1, _xlfn.LET(_xlpm.value, RAND(), _xlfn.IFS(_xlpm.value&lt;=0.6, 0.9/12, AND(_xlpm.value&gt;0.6, _xlpm.value&lt;=0.8), 0.36/12, _xlpm.value&gt;0.8, -0.06/12)), GM120)</f>
        <v>-5.0000000000000001E-3</v>
      </c>
      <c r="GN121" t="str">
        <f t="shared" ca="1" si="1623"/>
        <v>No</v>
      </c>
      <c r="GO121">
        <f ca="1">COUNTIF(GN$4:GN121, "Yes")</f>
        <v>5</v>
      </c>
      <c r="GP121" s="37">
        <f t="shared" ca="1" si="1256"/>
        <v>4029288.5033581536</v>
      </c>
      <c r="GQ121" s="37">
        <f t="shared" ca="1" si="1257"/>
        <v>59556.024709343721</v>
      </c>
      <c r="GR121" s="64">
        <f t="shared" ca="1" si="1058"/>
        <v>4088844.5280674975</v>
      </c>
      <c r="GS121" s="170" cm="1">
        <f t="array" aca="1" ref="GS121" ca="1">IF(MONTH($A121) = 1, _xlfn.LET(_xlpm.value, RAND(), _xlfn.IFS(_xlpm.value&lt;=0.6, 0.9/12, AND(_xlpm.value&gt;0.6, _xlpm.value&lt;=0.8), 0.36/12, _xlpm.value&gt;0.8, -0.06/12)), GS120)</f>
        <v>7.4999999999999997E-2</v>
      </c>
      <c r="GT121" t="str">
        <f t="shared" ca="1" si="1624"/>
        <v>Yes</v>
      </c>
      <c r="GU121">
        <f ca="1">COUNTIF(GT$4:GT121, "Yes")</f>
        <v>3</v>
      </c>
      <c r="GV121" s="37">
        <f t="shared" ca="1" si="1258"/>
        <v>5642403.6816036766</v>
      </c>
      <c r="GW121" s="37">
        <f t="shared" ca="1" si="1259"/>
        <v>15945.553166380405</v>
      </c>
      <c r="GX121" s="64">
        <f t="shared" ca="1" si="1060"/>
        <v>5658349.2347700568</v>
      </c>
      <c r="GY121" s="170" cm="1">
        <f t="array" aca="1" ref="GY121" ca="1">IF(MONTH($A121) = 1, _xlfn.LET(_xlpm.value, RAND(), _xlfn.IFS(_xlpm.value&lt;=0.6, 0.9/12, AND(_xlpm.value&gt;0.6, _xlpm.value&lt;=0.8), 0.36/12, _xlpm.value&gt;0.8, -0.06/12)), GY120)</f>
        <v>7.4999999999999997E-2</v>
      </c>
      <c r="GZ121" t="str">
        <f t="shared" ca="1" si="1625"/>
        <v>Yes</v>
      </c>
      <c r="HA121">
        <f ca="1">COUNTIF(GZ$4:GZ121, "Yes")</f>
        <v>5</v>
      </c>
      <c r="HB121" s="37">
        <f t="shared" ca="1" si="1260"/>
        <v>23910930.355146617</v>
      </c>
      <c r="HC121" s="37">
        <f t="shared" ca="1" si="1261"/>
        <v>77398.27840018172</v>
      </c>
      <c r="HD121" s="64">
        <f t="shared" ca="1" si="1062"/>
        <v>23988328.633546799</v>
      </c>
      <c r="HE121" s="170" cm="1">
        <f t="array" aca="1" ref="HE121" ca="1">IF(MONTH($A121) = 1, _xlfn.LET(_xlpm.value, RAND(), _xlfn.IFS(_xlpm.value&lt;=0.6, 0.9/12, AND(_xlpm.value&gt;0.6, _xlpm.value&lt;=0.8), 0.36/12, _xlpm.value&gt;0.8, -0.06/12)), HE120)</f>
        <v>-5.0000000000000001E-3</v>
      </c>
      <c r="HF121" t="str">
        <f t="shared" ca="1" si="1626"/>
        <v>No</v>
      </c>
      <c r="HG121">
        <f ca="1">COUNTIF(HF$4:HF121, "Yes")</f>
        <v>5</v>
      </c>
      <c r="HH121" s="37">
        <f t="shared" ca="1" si="1262"/>
        <v>3284154.8120159614</v>
      </c>
      <c r="HI121" s="37">
        <f t="shared" ca="1" si="1263"/>
        <v>75302.855798093267</v>
      </c>
      <c r="HJ121" s="64">
        <f t="shared" ca="1" si="1064"/>
        <v>3359457.6678140545</v>
      </c>
      <c r="HK121" s="170" cm="1">
        <f t="array" aca="1" ref="HK121" ca="1">IF(MONTH($A121) = 1, _xlfn.LET(_xlpm.value, RAND(), _xlfn.IFS(_xlpm.value&lt;=0.6, 0.9/12, AND(_xlpm.value&gt;0.6, _xlpm.value&lt;=0.8), 0.36/12, _xlpm.value&gt;0.8, -0.06/12)), HK120)</f>
        <v>0.03</v>
      </c>
      <c r="HL121" t="str">
        <f t="shared" ca="1" si="1627"/>
        <v>No</v>
      </c>
      <c r="HM121">
        <f ca="1">COUNTIF(HL$4:HL121, "Yes")</f>
        <v>6</v>
      </c>
      <c r="HN121" s="37">
        <f t="shared" ca="1" si="1264"/>
        <v>6840388.5194459856</v>
      </c>
      <c r="HO121" s="37">
        <f t="shared" ca="1" si="1265"/>
        <v>64335.997337367007</v>
      </c>
      <c r="HP121" s="64">
        <f t="shared" ca="1" si="1066"/>
        <v>6904724.5167833529</v>
      </c>
      <c r="HQ121" s="170" cm="1">
        <f t="array" aca="1" ref="HQ121" ca="1">IF(MONTH($A121) = 1, _xlfn.LET(_xlpm.value, RAND(), _xlfn.IFS(_xlpm.value&lt;=0.6, 0.9/12, AND(_xlpm.value&gt;0.6, _xlpm.value&lt;=0.8), 0.36/12, _xlpm.value&gt;0.8, -0.06/12)), HQ120)</f>
        <v>7.4999999999999997E-2</v>
      </c>
      <c r="HR121" t="str">
        <f t="shared" ca="1" si="1628"/>
        <v>No</v>
      </c>
      <c r="HS121">
        <f ca="1">COUNTIF(HR$4:HR121, "Yes")</f>
        <v>5</v>
      </c>
      <c r="HT121" s="37">
        <f t="shared" ca="1" si="1266"/>
        <v>4349195.1801038263</v>
      </c>
      <c r="HU121" s="37">
        <f t="shared" ca="1" si="1267"/>
        <v>76628.697370304653</v>
      </c>
      <c r="HV121" s="64">
        <f t="shared" ca="1" si="1068"/>
        <v>4425823.8774741311</v>
      </c>
      <c r="HW121" s="170" cm="1">
        <f t="array" aca="1" ref="HW121" ca="1">IF(MONTH($A121) = 1, _xlfn.LET(_xlpm.value, RAND(), _xlfn.IFS(_xlpm.value&lt;=0.6, 0.9/12, AND(_xlpm.value&gt;0.6, _xlpm.value&lt;=0.8), 0.36/12, _xlpm.value&gt;0.8, -0.06/12)), HW120)</f>
        <v>7.4999999999999997E-2</v>
      </c>
      <c r="HX121" t="str">
        <f t="shared" ca="1" si="1629"/>
        <v>No</v>
      </c>
      <c r="HY121">
        <f ca="1">COUNTIF(HX$4:HX121, "Yes")</f>
        <v>7</v>
      </c>
      <c r="HZ121" s="37">
        <f t="shared" ca="1" si="1268"/>
        <v>16459078.678633181</v>
      </c>
      <c r="IA121" s="37">
        <f t="shared" ca="1" si="1269"/>
        <v>102339.32940361308</v>
      </c>
      <c r="IB121" s="64">
        <f t="shared" ca="1" si="1070"/>
        <v>16561418.008036794</v>
      </c>
      <c r="IC121" s="170" cm="1">
        <f t="array" aca="1" ref="IC121" ca="1">IF(MONTH($A121) = 1, _xlfn.LET(_xlpm.value, RAND(), _xlfn.IFS(_xlpm.value&lt;=0.6, 0.9/12, AND(_xlpm.value&gt;0.6, _xlpm.value&lt;=0.8), 0.36/12, _xlpm.value&gt;0.8, -0.06/12)), IC120)</f>
        <v>-5.0000000000000001E-3</v>
      </c>
      <c r="ID121" t="str">
        <f t="shared" ca="1" si="1630"/>
        <v>No</v>
      </c>
      <c r="IE121">
        <f ca="1">COUNTIF(ID$4:ID121, "Yes")</f>
        <v>5</v>
      </c>
      <c r="IF121" s="37">
        <f t="shared" ca="1" si="1270"/>
        <v>12018977.204651514</v>
      </c>
      <c r="IG121" s="37">
        <f t="shared" ca="1" si="1271"/>
        <v>77047.530388187079</v>
      </c>
      <c r="IH121" s="64">
        <f t="shared" ca="1" si="1072"/>
        <v>12096024.735039702</v>
      </c>
      <c r="II121" s="170" cm="1">
        <f t="array" aca="1" ref="II121" ca="1">IF(MONTH($A121) = 1, _xlfn.LET(_xlpm.value, RAND(), _xlfn.IFS(_xlpm.value&lt;=0.6, 0.9/12, AND(_xlpm.value&gt;0.6, _xlpm.value&lt;=0.8), 0.36/12, _xlpm.value&gt;0.8, -0.06/12)), II120)</f>
        <v>7.4999999999999997E-2</v>
      </c>
      <c r="IJ121" t="str">
        <f t="shared" ca="1" si="1631"/>
        <v>No</v>
      </c>
      <c r="IK121">
        <f ca="1">COUNTIF(IJ$4:IJ121, "Yes")</f>
        <v>9</v>
      </c>
      <c r="IL121" s="37">
        <f t="shared" ca="1" si="1272"/>
        <v>3858174.9066917296</v>
      </c>
      <c r="IM121" s="37">
        <f t="shared" ca="1" si="1273"/>
        <v>133248.17674701166</v>
      </c>
      <c r="IN121" s="64">
        <f t="shared" ca="1" si="1074"/>
        <v>3991423.083438741</v>
      </c>
      <c r="IO121" s="170" cm="1">
        <f t="array" aca="1" ref="IO121" ca="1">IF(MONTH($A121) = 1, _xlfn.LET(_xlpm.value, RAND(), _xlfn.IFS(_xlpm.value&lt;=0.6, 0.9/12, AND(_xlpm.value&gt;0.6, _xlpm.value&lt;=0.8), 0.36/12, _xlpm.value&gt;0.8, -0.06/12)), IO120)</f>
        <v>-5.0000000000000001E-3</v>
      </c>
      <c r="IP121" t="str">
        <f t="shared" ca="1" si="1632"/>
        <v>No</v>
      </c>
      <c r="IQ121">
        <f ca="1">COUNTIF(IP$4:IP121, "Yes")</f>
        <v>6</v>
      </c>
      <c r="IR121" s="37">
        <f t="shared" ca="1" si="1274"/>
        <v>1789558.5172978453</v>
      </c>
      <c r="IS121" s="37">
        <f t="shared" ca="1" si="1275"/>
        <v>102294.77889159981</v>
      </c>
      <c r="IT121" s="64">
        <f t="shared" ca="1" si="1076"/>
        <v>1891853.2961894451</v>
      </c>
      <c r="IU121" s="170" cm="1">
        <f t="array" aca="1" ref="IU121" ca="1">IF(MONTH($A121) = 1, _xlfn.LET(_xlpm.value, RAND(), _xlfn.IFS(_xlpm.value&lt;=0.6, 0.9/12, AND(_xlpm.value&gt;0.6, _xlpm.value&lt;=0.8), 0.36/12, _xlpm.value&gt;0.8, -0.06/12)), IU120)</f>
        <v>7.4999999999999997E-2</v>
      </c>
      <c r="IV121" t="str">
        <f t="shared" ca="1" si="1633"/>
        <v>No</v>
      </c>
      <c r="IW121">
        <f ca="1">COUNTIF(IV$4:IV121, "Yes")</f>
        <v>6</v>
      </c>
      <c r="IX121" s="37">
        <f t="shared" ca="1" si="1276"/>
        <v>5022853.5710734613</v>
      </c>
      <c r="IY121" s="37">
        <f t="shared" ca="1" si="1277"/>
        <v>103660.58456544613</v>
      </c>
      <c r="IZ121" s="64">
        <f t="shared" ca="1" si="1078"/>
        <v>5126514.1556389071</v>
      </c>
      <c r="JA121" s="170" cm="1">
        <f t="array" aca="1" ref="JA121" ca="1">IF(MONTH($A121) = 1, _xlfn.LET(_xlpm.value, RAND(), _xlfn.IFS(_xlpm.value&lt;=0.6, 0.9/12, AND(_xlpm.value&gt;0.6, _xlpm.value&lt;=0.8), 0.36/12, _xlpm.value&gt;0.8, -0.06/12)), JA120)</f>
        <v>7.4999999999999997E-2</v>
      </c>
      <c r="JB121" t="str">
        <f t="shared" ca="1" si="1634"/>
        <v>No</v>
      </c>
      <c r="JC121">
        <f ca="1">COUNTIF(JB$4:JB121, "Yes")</f>
        <v>6</v>
      </c>
      <c r="JD121" s="37">
        <f t="shared" ca="1" si="1278"/>
        <v>1615799.2953951871</v>
      </c>
      <c r="JE121" s="37">
        <f t="shared" ca="1" si="1279"/>
        <v>98619.896637607308</v>
      </c>
      <c r="JF121" s="64">
        <f t="shared" ca="1" si="1080"/>
        <v>1714419.1920327945</v>
      </c>
      <c r="JG121" s="170" cm="1">
        <f t="array" aca="1" ref="JG121" ca="1">IF(MONTH($A121) = 1, _xlfn.LET(_xlpm.value, RAND(), _xlfn.IFS(_xlpm.value&lt;=0.6, 0.9/12, AND(_xlpm.value&gt;0.6, _xlpm.value&lt;=0.8), 0.36/12, _xlpm.value&gt;0.8, -0.06/12)), JG120)</f>
        <v>7.4999999999999997E-2</v>
      </c>
      <c r="JH121" t="str">
        <f t="shared" ca="1" si="1635"/>
        <v>No</v>
      </c>
      <c r="JI121">
        <f ca="1">COUNTIF(JH$4:JH121, "Yes")</f>
        <v>5</v>
      </c>
      <c r="JJ121" s="37">
        <f t="shared" ca="1" si="1280"/>
        <v>25883508.573533498</v>
      </c>
      <c r="JK121" s="37">
        <f t="shared" ca="1" si="1281"/>
        <v>53220.175767409513</v>
      </c>
      <c r="JL121" s="64">
        <f t="shared" ca="1" si="1082"/>
        <v>25936728.749300908</v>
      </c>
      <c r="JM121" s="170" cm="1">
        <f t="array" aca="1" ref="JM121" ca="1">IF(MONTH($A121) = 1, _xlfn.LET(_xlpm.value, RAND(), _xlfn.IFS(_xlpm.value&lt;=0.6, 0.9/12, AND(_xlpm.value&gt;0.6, _xlpm.value&lt;=0.8), 0.36/12, _xlpm.value&gt;0.8, -0.06/12)), JM120)</f>
        <v>7.4999999999999997E-2</v>
      </c>
      <c r="JN121" t="str">
        <f t="shared" ca="1" si="1636"/>
        <v>Yes</v>
      </c>
      <c r="JO121">
        <f ca="1">COUNTIF(JN$4:JN121, "Yes")</f>
        <v>10</v>
      </c>
      <c r="JP121" s="37">
        <f t="shared" ca="1" si="1282"/>
        <v>3283002.9295350141</v>
      </c>
      <c r="JQ121" s="37">
        <f t="shared" ca="1" si="1283"/>
        <v>159636.30944927677</v>
      </c>
      <c r="JR121" s="64">
        <f t="shared" ca="1" si="1084"/>
        <v>3442639.238984291</v>
      </c>
      <c r="JS121" s="170" cm="1">
        <f t="array" aca="1" ref="JS121" ca="1">IF(MONTH($A121) = 1, _xlfn.LET(_xlpm.value, RAND(), _xlfn.IFS(_xlpm.value&lt;=0.6, 0.9/12, AND(_xlpm.value&gt;0.6, _xlpm.value&lt;=0.8), 0.36/12, _xlpm.value&gt;0.8, -0.06/12)), JS120)</f>
        <v>7.4999999999999997E-2</v>
      </c>
      <c r="JT121" t="str">
        <f t="shared" ca="1" si="1637"/>
        <v>No</v>
      </c>
      <c r="JU121">
        <f ca="1">COUNTIF(JT$4:JT121, "Yes")</f>
        <v>5</v>
      </c>
      <c r="JV121" s="37">
        <f t="shared" ca="1" si="1284"/>
        <v>12919435.955778295</v>
      </c>
      <c r="JW121" s="37">
        <f t="shared" ca="1" si="1285"/>
        <v>55019.016267322426</v>
      </c>
      <c r="JX121" s="64">
        <f t="shared" ca="1" si="1086"/>
        <v>12974454.972045617</v>
      </c>
      <c r="JY121" s="170" cm="1">
        <f t="array" aca="1" ref="JY121" ca="1">IF(MONTH($A121) = 1, _xlfn.LET(_xlpm.value, RAND(), _xlfn.IFS(_xlpm.value&lt;=0.6, 0.9/12, AND(_xlpm.value&gt;0.6, _xlpm.value&lt;=0.8), 0.36/12, _xlpm.value&gt;0.8, -0.06/12)), JY120)</f>
        <v>7.4999999999999997E-2</v>
      </c>
      <c r="JZ121" t="str">
        <f t="shared" ca="1" si="1638"/>
        <v>No</v>
      </c>
      <c r="KA121">
        <f ca="1">COUNTIF(JZ$4:JZ121, "Yes")</f>
        <v>7</v>
      </c>
      <c r="KB121" s="37">
        <f t="shared" ca="1" si="1286"/>
        <v>12617046.063985262</v>
      </c>
      <c r="KC121" s="37">
        <f t="shared" ca="1" si="1287"/>
        <v>84882.817182685991</v>
      </c>
      <c r="KD121" s="64">
        <f t="shared" ca="1" si="1088"/>
        <v>12701928.881167948</v>
      </c>
      <c r="KE121" s="170" cm="1">
        <f t="array" aca="1" ref="KE121" ca="1">IF(MONTH($A121) = 1, _xlfn.LET(_xlpm.value, RAND(), _xlfn.IFS(_xlpm.value&lt;=0.6, 0.9/12, AND(_xlpm.value&gt;0.6, _xlpm.value&lt;=0.8), 0.36/12, _xlpm.value&gt;0.8, -0.06/12)), KE120)</f>
        <v>7.4999999999999997E-2</v>
      </c>
      <c r="KF121" t="str">
        <f t="shared" ca="1" si="1639"/>
        <v>No</v>
      </c>
      <c r="KG121">
        <f ca="1">COUNTIF(KF$4:KF121, "Yes")</f>
        <v>4</v>
      </c>
      <c r="KH121" s="37">
        <f t="shared" ca="1" si="1288"/>
        <v>2436540.0721940394</v>
      </c>
      <c r="KI121" s="37">
        <f t="shared" ca="1" si="1289"/>
        <v>56405.65445489304</v>
      </c>
      <c r="KJ121" s="64">
        <f t="shared" ca="1" si="1090"/>
        <v>2492945.7266489323</v>
      </c>
      <c r="KK121" s="170" cm="1">
        <f t="array" aca="1" ref="KK121" ca="1">IF(MONTH($A121) = 1, _xlfn.LET(_xlpm.value, RAND(), _xlfn.IFS(_xlpm.value&lt;=0.6, 0.9/12, AND(_xlpm.value&gt;0.6, _xlpm.value&lt;=0.8), 0.36/12, _xlpm.value&gt;0.8, -0.06/12)), KK120)</f>
        <v>7.4999999999999997E-2</v>
      </c>
      <c r="KL121" t="str">
        <f t="shared" ca="1" si="1640"/>
        <v>No</v>
      </c>
      <c r="KM121">
        <f ca="1">COUNTIF(KL$4:KL121, "Yes")</f>
        <v>6</v>
      </c>
      <c r="KN121" s="37">
        <f t="shared" ca="1" si="1290"/>
        <v>9724932.1379945986</v>
      </c>
      <c r="KO121" s="37">
        <f t="shared" ca="1" si="1291"/>
        <v>66714.46639584341</v>
      </c>
      <c r="KP121" s="64">
        <f t="shared" ca="1" si="1092"/>
        <v>9791646.6043904424</v>
      </c>
      <c r="KQ121" s="170" cm="1">
        <f t="array" aca="1" ref="KQ121" ca="1">IF(MONTH($A121) = 1, _xlfn.LET(_xlpm.value, RAND(), _xlfn.IFS(_xlpm.value&lt;=0.6, 0.9/12, AND(_xlpm.value&gt;0.6, _xlpm.value&lt;=0.8), 0.36/12, _xlpm.value&gt;0.8, -0.06/12)), KQ120)</f>
        <v>7.4999999999999997E-2</v>
      </c>
      <c r="KR121" t="str">
        <f t="shared" ca="1" si="1641"/>
        <v>No</v>
      </c>
      <c r="KS121">
        <f ca="1">COUNTIF(KR$4:KR121, "Yes")</f>
        <v>5</v>
      </c>
      <c r="KT121" s="37">
        <f t="shared" ca="1" si="1292"/>
        <v>3197985.3590674712</v>
      </c>
      <c r="KU121" s="37">
        <f t="shared" ca="1" si="1293"/>
        <v>73798.243126316767</v>
      </c>
      <c r="KV121" s="64">
        <f t="shared" ca="1" si="1094"/>
        <v>3271783.6021937882</v>
      </c>
      <c r="KW121" s="170" cm="1">
        <f t="array" aca="1" ref="KW121" ca="1">IF(MONTH($A121) = 1, _xlfn.LET(_xlpm.value, RAND(), _xlfn.IFS(_xlpm.value&lt;=0.6, 0.9/12, AND(_xlpm.value&gt;0.6, _xlpm.value&lt;=0.8), 0.36/12, _xlpm.value&gt;0.8, -0.06/12)), KW120)</f>
        <v>7.4999999999999997E-2</v>
      </c>
      <c r="KX121" t="str">
        <f t="shared" ca="1" si="1642"/>
        <v>No</v>
      </c>
      <c r="KY121">
        <f ca="1">COUNTIF(KX$4:KX121, "Yes")</f>
        <v>5</v>
      </c>
      <c r="KZ121" s="37">
        <f t="shared" ca="1" si="1294"/>
        <v>3134279.9508851697</v>
      </c>
      <c r="LA121" s="37">
        <f t="shared" ca="1" si="1295"/>
        <v>73911.729441345131</v>
      </c>
      <c r="LB121" s="64">
        <f t="shared" ca="1" si="1096"/>
        <v>3208191.6803265149</v>
      </c>
      <c r="LC121" s="170" cm="1">
        <f t="array" aca="1" ref="LC121" ca="1">IF(MONTH($A121) = 1, _xlfn.LET(_xlpm.value, RAND(), _xlfn.IFS(_xlpm.value&lt;=0.6, 0.9/12, AND(_xlpm.value&gt;0.6, _xlpm.value&lt;=0.8), 0.36/12, _xlpm.value&gt;0.8, -0.06/12)), LC120)</f>
        <v>7.4999999999999997E-2</v>
      </c>
      <c r="LD121" t="str">
        <f t="shared" ca="1" si="1643"/>
        <v>No</v>
      </c>
      <c r="LE121">
        <f ca="1">COUNTIF(LD$4:LD121, "Yes")</f>
        <v>5</v>
      </c>
      <c r="LF121" s="37">
        <f t="shared" ca="1" si="1296"/>
        <v>4257029.1979712658</v>
      </c>
      <c r="LG121" s="37">
        <f t="shared" ca="1" si="1297"/>
        <v>48617.661173868859</v>
      </c>
      <c r="LH121" s="64">
        <f t="shared" ca="1" si="1098"/>
        <v>4305646.8591451347</v>
      </c>
      <c r="LI121" s="170" cm="1">
        <f t="array" aca="1" ref="LI121" ca="1">IF(MONTH($A121) = 1, _xlfn.LET(_xlpm.value, RAND(), _xlfn.IFS(_xlpm.value&lt;=0.6, 0.9/12, AND(_xlpm.value&gt;0.6, _xlpm.value&lt;=0.8), 0.36/12, _xlpm.value&gt;0.8, -0.06/12)), LI120)</f>
        <v>7.4999999999999997E-2</v>
      </c>
      <c r="LJ121" t="str">
        <f t="shared" ca="1" si="1644"/>
        <v>Yes</v>
      </c>
      <c r="LK121">
        <f ca="1">COUNTIF(LJ$4:LJ121, "Yes")</f>
        <v>8</v>
      </c>
      <c r="LL121" s="37">
        <f t="shared" ca="1" si="1298"/>
        <v>4742344.6455856878</v>
      </c>
      <c r="LM121" s="37">
        <f t="shared" ca="1" si="1299"/>
        <v>101451.24229282307</v>
      </c>
      <c r="LN121" s="64">
        <f t="shared" ca="1" si="1100"/>
        <v>4843795.8878785111</v>
      </c>
      <c r="LO121" s="170" cm="1">
        <f t="array" aca="1" ref="LO121" ca="1">IF(MONTH($A121) = 1, _xlfn.LET(_xlpm.value, RAND(), _xlfn.IFS(_xlpm.value&lt;=0.6, 0.9/12, AND(_xlpm.value&gt;0.6, _xlpm.value&lt;=0.8), 0.36/12, _xlpm.value&gt;0.8, -0.06/12)), LO120)</f>
        <v>7.4999999999999997E-2</v>
      </c>
      <c r="LP121" t="str">
        <f t="shared" ca="1" si="1645"/>
        <v>No</v>
      </c>
      <c r="LQ121">
        <f ca="1">COUNTIF(LP$4:LP121, "Yes")</f>
        <v>10</v>
      </c>
      <c r="LR121" s="37">
        <f t="shared" ca="1" si="1300"/>
        <v>1291041.7715006964</v>
      </c>
      <c r="LS121" s="37">
        <f t="shared" ca="1" si="1301"/>
        <v>134751.59604704048</v>
      </c>
      <c r="LT121" s="64">
        <f t="shared" ca="1" si="1102"/>
        <v>1425793.367547737</v>
      </c>
      <c r="LU121" s="170" cm="1">
        <f t="array" aca="1" ref="LU121" ca="1">IF(MONTH($A121) = 1, _xlfn.LET(_xlpm.value, RAND(), _xlfn.IFS(_xlpm.value&lt;=0.6, 0.9/12, AND(_xlpm.value&gt;0.6, _xlpm.value&lt;=0.8), 0.36/12, _xlpm.value&gt;0.8, -0.06/12)), LU120)</f>
        <v>7.4999999999999997E-2</v>
      </c>
      <c r="LV121" t="str">
        <f t="shared" ca="1" si="1646"/>
        <v>No</v>
      </c>
      <c r="LW121">
        <f ca="1">COUNTIF(LV$4:LV121, "Yes")</f>
        <v>4</v>
      </c>
      <c r="LX121" s="37">
        <f t="shared" ca="1" si="1302"/>
        <v>26770917.713706333</v>
      </c>
      <c r="LY121" s="37">
        <f t="shared" ca="1" si="1303"/>
        <v>60648.30655420418</v>
      </c>
      <c r="LZ121" s="64">
        <f t="shared" ca="1" si="1104"/>
        <v>26831566.020260539</v>
      </c>
      <c r="MA121" s="170" cm="1">
        <f t="array" aca="1" ref="MA121" ca="1">IF(MONTH($A121) = 1, _xlfn.LET(_xlpm.value, RAND(), _xlfn.IFS(_xlpm.value&lt;=0.6, 0.9/12, AND(_xlpm.value&gt;0.6, _xlpm.value&lt;=0.8), 0.36/12, _xlpm.value&gt;0.8, -0.06/12)), MA120)</f>
        <v>7.4999999999999997E-2</v>
      </c>
      <c r="MB121" t="str">
        <f t="shared" ca="1" si="1647"/>
        <v>No</v>
      </c>
      <c r="MC121">
        <f ca="1">COUNTIF(MB$4:MB121, "Yes")</f>
        <v>6</v>
      </c>
      <c r="MD121" s="37">
        <f t="shared" ca="1" si="1304"/>
        <v>2721724.0887327474</v>
      </c>
      <c r="ME121" s="37">
        <f t="shared" ca="1" si="1305"/>
        <v>72249.031995942787</v>
      </c>
      <c r="MF121" s="64">
        <f t="shared" ca="1" si="1106"/>
        <v>2793973.1207286902</v>
      </c>
      <c r="MG121" s="170" cm="1">
        <f t="array" aca="1" ref="MG121" ca="1">IF(MONTH($A121) = 1, _xlfn.LET(_xlpm.value, RAND(), _xlfn.IFS(_xlpm.value&lt;=0.6, 0.9/12, AND(_xlpm.value&gt;0.6, _xlpm.value&lt;=0.8), 0.36/12, _xlpm.value&gt;0.8, -0.06/12)), MG120)</f>
        <v>7.4999999999999997E-2</v>
      </c>
      <c r="MH121" t="str">
        <f t="shared" ca="1" si="1648"/>
        <v>No</v>
      </c>
      <c r="MI121">
        <f ca="1">COUNTIF(MH$4:MH121, "Yes")</f>
        <v>9</v>
      </c>
      <c r="MJ121" s="37">
        <f t="shared" ca="1" si="1306"/>
        <v>4712985.3859740449</v>
      </c>
      <c r="MK121" s="37">
        <f t="shared" ca="1" si="1307"/>
        <v>111131.31966652878</v>
      </c>
      <c r="ML121" s="64">
        <f t="shared" ca="1" si="1108"/>
        <v>4824116.705640574</v>
      </c>
      <c r="MM121" s="170" cm="1">
        <f t="array" aca="1" ref="MM121" ca="1">IF(MONTH($A121) = 1, _xlfn.LET(_xlpm.value, RAND(), _xlfn.IFS(_xlpm.value&lt;=0.6, 0.9/12, AND(_xlpm.value&gt;0.6, _xlpm.value&lt;=0.8), 0.36/12, _xlpm.value&gt;0.8, -0.06/12)), MM120)</f>
        <v>7.4999999999999997E-2</v>
      </c>
      <c r="MN121" t="str">
        <f t="shared" ca="1" si="1649"/>
        <v>No</v>
      </c>
      <c r="MO121">
        <f ca="1">COUNTIF(MN$4:MN121, "Yes")</f>
        <v>9</v>
      </c>
      <c r="MP121" s="37">
        <f t="shared" ca="1" si="1308"/>
        <v>5157121.9654424805</v>
      </c>
      <c r="MQ121" s="37">
        <f t="shared" ca="1" si="1309"/>
        <v>146032.16156187301</v>
      </c>
      <c r="MR121" s="64">
        <f t="shared" ca="1" si="1110"/>
        <v>5303154.1270043533</v>
      </c>
      <c r="MS121" s="170" cm="1">
        <f t="array" aca="1" ref="MS121" ca="1">IF(MONTH($A121) = 1, _xlfn.LET(_xlpm.value, RAND(), _xlfn.IFS(_xlpm.value&lt;=0.6, 0.9/12, AND(_xlpm.value&gt;0.6, _xlpm.value&lt;=0.8), 0.36/12, _xlpm.value&gt;0.8, -0.06/12)), MS120)</f>
        <v>7.4999999999999997E-2</v>
      </c>
      <c r="MT121" t="str">
        <f t="shared" ca="1" si="1650"/>
        <v>No</v>
      </c>
      <c r="MU121">
        <f ca="1">COUNTIF(MT$4:MT121, "Yes")</f>
        <v>9</v>
      </c>
      <c r="MV121" s="37">
        <f t="shared" ca="1" si="1310"/>
        <v>3151101.7174396869</v>
      </c>
      <c r="MW121" s="37">
        <f t="shared" ca="1" si="1311"/>
        <v>168367.20133558783</v>
      </c>
      <c r="MX121" s="64">
        <f t="shared" ca="1" si="1112"/>
        <v>3319468.9187752749</v>
      </c>
      <c r="MY121" s="170" cm="1">
        <f t="array" aca="1" ref="MY121" ca="1">IF(MONTH($A121) = 1, _xlfn.LET(_xlpm.value, RAND(), _xlfn.IFS(_xlpm.value&lt;=0.6, 0.9/12, AND(_xlpm.value&gt;0.6, _xlpm.value&lt;=0.8), 0.36/12, _xlpm.value&gt;0.8, -0.06/12)), MY120)</f>
        <v>7.4999999999999997E-2</v>
      </c>
      <c r="MZ121" t="str">
        <f t="shared" ca="1" si="1651"/>
        <v>No</v>
      </c>
      <c r="NA121">
        <f ca="1">COUNTIF(MZ$4:MZ121, "Yes")</f>
        <v>5</v>
      </c>
      <c r="NB121" s="37">
        <f t="shared" ca="1" si="1312"/>
        <v>56704613.962564833</v>
      </c>
      <c r="NC121" s="37">
        <f t="shared" ca="1" si="1313"/>
        <v>59935.83811545081</v>
      </c>
      <c r="ND121" s="64">
        <f t="shared" ca="1" si="1114"/>
        <v>56764549.800680287</v>
      </c>
      <c r="NE121" s="170" cm="1">
        <f t="array" aca="1" ref="NE121" ca="1">IF(MONTH($A121) = 1, _xlfn.LET(_xlpm.value, RAND(), _xlfn.IFS(_xlpm.value&lt;=0.6, 0.9/12, AND(_xlpm.value&gt;0.6, _xlpm.value&lt;=0.8), 0.36/12, _xlpm.value&gt;0.8, -0.06/12)), NE120)</f>
        <v>7.4999999999999997E-2</v>
      </c>
      <c r="NF121" t="str">
        <f t="shared" ca="1" si="1652"/>
        <v>No</v>
      </c>
      <c r="NG121">
        <f ca="1">COUNTIF(NF$4:NF121, "Yes")</f>
        <v>3</v>
      </c>
      <c r="NH121" s="37">
        <f t="shared" ca="1" si="1314"/>
        <v>9088563.9516443387</v>
      </c>
      <c r="NI121" s="37">
        <f t="shared" ca="1" si="1315"/>
        <v>50263.849356017432</v>
      </c>
      <c r="NJ121" s="64">
        <f t="shared" ca="1" si="1116"/>
        <v>9138827.8010003567</v>
      </c>
      <c r="NK121" s="170" cm="1">
        <f t="array" aca="1" ref="NK121" ca="1">IF(MONTH($A121) = 1, _xlfn.LET(_xlpm.value, RAND(), _xlfn.IFS(_xlpm.value&lt;=0.6, 0.9/12, AND(_xlpm.value&gt;0.6, _xlpm.value&lt;=0.8), 0.36/12, _xlpm.value&gt;0.8, -0.06/12)), NK120)</f>
        <v>-5.0000000000000001E-3</v>
      </c>
      <c r="NL121" t="str">
        <f t="shared" ca="1" si="1653"/>
        <v>No</v>
      </c>
      <c r="NM121">
        <f ca="1">COUNTIF(NL$4:NL121, "Yes")</f>
        <v>7</v>
      </c>
      <c r="NN121" s="37">
        <f t="shared" ca="1" si="1316"/>
        <v>1606614.1013591902</v>
      </c>
      <c r="NO121" s="37">
        <f t="shared" ca="1" si="1317"/>
        <v>119856.18152678867</v>
      </c>
      <c r="NP121" s="64">
        <f t="shared" ca="1" si="1118"/>
        <v>1726470.2828859789</v>
      </c>
      <c r="NQ121" s="170" cm="1">
        <f t="array" aca="1" ref="NQ121" ca="1">IF(MONTH($A121) = 1, _xlfn.LET(_xlpm.value, RAND(), _xlfn.IFS(_xlpm.value&lt;=0.6, 0.9/12, AND(_xlpm.value&gt;0.6, _xlpm.value&lt;=0.8), 0.36/12, _xlpm.value&gt;0.8, -0.06/12)), NQ120)</f>
        <v>-5.0000000000000001E-3</v>
      </c>
      <c r="NR121" t="str">
        <f t="shared" ca="1" si="1654"/>
        <v>No</v>
      </c>
      <c r="NS121">
        <f ca="1">COUNTIF(NR$4:NR121, "Yes")</f>
        <v>7</v>
      </c>
      <c r="NT121" s="37">
        <f t="shared" ca="1" si="1318"/>
        <v>537369.5405111463</v>
      </c>
      <c r="NU121" s="37">
        <f t="shared" ca="1" si="1319"/>
        <v>109421.26196519285</v>
      </c>
      <c r="NV121" s="64">
        <f t="shared" ca="1" si="1120"/>
        <v>646790.80247633916</v>
      </c>
      <c r="NW121" s="170" cm="1">
        <f t="array" aca="1" ref="NW121" ca="1">IF(MONTH($A121) = 1, _xlfn.LET(_xlpm.value, RAND(), _xlfn.IFS(_xlpm.value&lt;=0.6, 0.9/12, AND(_xlpm.value&gt;0.6, _xlpm.value&lt;=0.8), 0.36/12, _xlpm.value&gt;0.8, -0.06/12)), NW120)</f>
        <v>0.03</v>
      </c>
      <c r="NX121" t="str">
        <f t="shared" ca="1" si="1655"/>
        <v>No</v>
      </c>
      <c r="NY121">
        <f ca="1">COUNTIF(NX$4:NX121, "Yes")</f>
        <v>9</v>
      </c>
      <c r="NZ121" s="37">
        <f t="shared" ca="1" si="1320"/>
        <v>1715599.4212935201</v>
      </c>
      <c r="OA121" s="37">
        <f t="shared" ca="1" si="1321"/>
        <v>145357.94970684822</v>
      </c>
      <c r="OB121" s="64">
        <f t="shared" ca="1" si="1122"/>
        <v>1860957.3710003684</v>
      </c>
      <c r="OC121" s="170" cm="1">
        <f t="array" aca="1" ref="OC121" ca="1">IF(MONTH($A121) = 1, _xlfn.LET(_xlpm.value, RAND(), _xlfn.IFS(_xlpm.value&lt;=0.6, 0.9/12, AND(_xlpm.value&gt;0.6, _xlpm.value&lt;=0.8), 0.36/12, _xlpm.value&gt;0.8, -0.06/12)), OC120)</f>
        <v>0.03</v>
      </c>
      <c r="OD121" t="str">
        <f t="shared" ca="1" si="1656"/>
        <v>No</v>
      </c>
      <c r="OE121">
        <f ca="1">COUNTIF(OD$4:OD121, "Yes")</f>
        <v>7</v>
      </c>
      <c r="OF121" s="37">
        <f t="shared" ca="1" si="1322"/>
        <v>1071505.2782598473</v>
      </c>
      <c r="OG121" s="37">
        <f t="shared" ca="1" si="1323"/>
        <v>94223.540302024965</v>
      </c>
      <c r="OH121" s="64">
        <f t="shared" ca="1" si="1124"/>
        <v>1165728.8185618722</v>
      </c>
      <c r="OI121" s="170" cm="1">
        <f t="array" aca="1" ref="OI121" ca="1">IF(MONTH($A121) = 1, _xlfn.LET(_xlpm.value, RAND(), _xlfn.IFS(_xlpm.value&lt;=0.6, 0.9/12, AND(_xlpm.value&gt;0.6, _xlpm.value&lt;=0.8), 0.36/12, _xlpm.value&gt;0.8, -0.06/12)), OI120)</f>
        <v>7.4999999999999997E-2</v>
      </c>
      <c r="OJ121" t="str">
        <f t="shared" ca="1" si="1657"/>
        <v>No</v>
      </c>
      <c r="OK121">
        <f ca="1">COUNTIF(OJ$4:OJ121, "Yes")</f>
        <v>11</v>
      </c>
      <c r="OL121" s="37">
        <f t="shared" ca="1" si="1324"/>
        <v>9869941.2088841647</v>
      </c>
      <c r="OM121" s="37">
        <f t="shared" ca="1" si="1325"/>
        <v>168542.80322780946</v>
      </c>
      <c r="ON121" s="64">
        <f t="shared" ca="1" si="1126"/>
        <v>10038484.012111975</v>
      </c>
      <c r="OO121" s="170" cm="1">
        <f t="array" aca="1" ref="OO121" ca="1">IF(MONTH($A121) = 1, _xlfn.LET(_xlpm.value, RAND(), _xlfn.IFS(_xlpm.value&lt;=0.6, 0.9/12, AND(_xlpm.value&gt;0.6, _xlpm.value&lt;=0.8), 0.36/12, _xlpm.value&gt;0.8, -0.06/12)), OO120)</f>
        <v>-5.0000000000000001E-3</v>
      </c>
      <c r="OP121" t="str">
        <f t="shared" ca="1" si="1658"/>
        <v>No</v>
      </c>
      <c r="OQ121">
        <f ca="1">COUNTIF(OP$4:OP121, "Yes")</f>
        <v>7</v>
      </c>
      <c r="OR121" s="37">
        <f t="shared" ca="1" si="1326"/>
        <v>2150951.1614273596</v>
      </c>
      <c r="OS121" s="37">
        <f t="shared" ca="1" si="1327"/>
        <v>94965.510612262296</v>
      </c>
      <c r="OT121" s="64">
        <f t="shared" ca="1" si="1128"/>
        <v>2245916.672039622</v>
      </c>
      <c r="OU121" s="170" cm="1">
        <f t="array" aca="1" ref="OU121" ca="1">IF(MONTH($A121) = 1, _xlfn.LET(_xlpm.value, RAND(), _xlfn.IFS(_xlpm.value&lt;=0.6, 0.9/12, AND(_xlpm.value&gt;0.6, _xlpm.value&lt;=0.8), 0.36/12, _xlpm.value&gt;0.8, -0.06/12)), OU120)</f>
        <v>7.4999999999999997E-2</v>
      </c>
      <c r="OV121" t="str">
        <f t="shared" ca="1" si="1659"/>
        <v>No</v>
      </c>
      <c r="OW121">
        <f ca="1">COUNTIF(OV$4:OV121, "Yes")</f>
        <v>3</v>
      </c>
      <c r="OX121" s="37">
        <f t="shared" ca="1" si="1328"/>
        <v>27962181.621809583</v>
      </c>
      <c r="OY121" s="37">
        <f t="shared" ca="1" si="1329"/>
        <v>50519.214939376805</v>
      </c>
      <c r="OZ121" s="64">
        <f t="shared" ca="1" si="1130"/>
        <v>28012700.836748961</v>
      </c>
      <c r="PA121" s="170" cm="1">
        <f t="array" aca="1" ref="PA121" ca="1">IF(MONTH($A121) = 1, _xlfn.LET(_xlpm.value, RAND(), _xlfn.IFS(_xlpm.value&lt;=0.6, 0.9/12, AND(_xlpm.value&gt;0.6, _xlpm.value&lt;=0.8), 0.36/12, _xlpm.value&gt;0.8, -0.06/12)), PA120)</f>
        <v>-5.0000000000000001E-3</v>
      </c>
      <c r="PB121" t="str">
        <f t="shared" ca="1" si="1660"/>
        <v>No</v>
      </c>
      <c r="PC121">
        <f ca="1">COUNTIF(PB$4:PB121, "Yes")</f>
        <v>7</v>
      </c>
      <c r="PD121" s="37">
        <f t="shared" ca="1" si="1330"/>
        <v>1429832.597360583</v>
      </c>
      <c r="PE121" s="37">
        <f t="shared" ca="1" si="1331"/>
        <v>100408.22923953136</v>
      </c>
      <c r="PF121" s="64">
        <f t="shared" ca="1" si="1132"/>
        <v>1530240.8266001143</v>
      </c>
      <c r="PG121" s="170" cm="1">
        <f t="array" aca="1" ref="PG121" ca="1">IF(MONTH($A121) = 1, _xlfn.LET(_xlpm.value, RAND(), _xlfn.IFS(_xlpm.value&lt;=0.6, 0.9/12, AND(_xlpm.value&gt;0.6, _xlpm.value&lt;=0.8), 0.36/12, _xlpm.value&gt;0.8, -0.06/12)), PG120)</f>
        <v>7.4999999999999997E-2</v>
      </c>
      <c r="PH121" t="str">
        <f t="shared" ca="1" si="1661"/>
        <v>No</v>
      </c>
      <c r="PI121">
        <f ca="1">COUNTIF(PH$4:PH121, "Yes")</f>
        <v>9</v>
      </c>
      <c r="PJ121" s="37">
        <f t="shared" ca="1" si="1332"/>
        <v>1746492.4309621397</v>
      </c>
      <c r="PK121" s="37">
        <f t="shared" ca="1" si="1333"/>
        <v>136215.10361844677</v>
      </c>
      <c r="PL121" s="64">
        <f t="shared" ca="1" si="1134"/>
        <v>1882707.5345805865</v>
      </c>
      <c r="PM121" s="170" cm="1">
        <f t="array" aca="1" ref="PM121" ca="1">IF(MONTH($A121) = 1, _xlfn.LET(_xlpm.value, RAND(), _xlfn.IFS(_xlpm.value&lt;=0.6, 0.9/12, AND(_xlpm.value&gt;0.6, _xlpm.value&lt;=0.8), 0.36/12, _xlpm.value&gt;0.8, -0.06/12)), PM120)</f>
        <v>7.4999999999999997E-2</v>
      </c>
      <c r="PN121" t="str">
        <f t="shared" ca="1" si="1662"/>
        <v>No</v>
      </c>
      <c r="PO121">
        <f ca="1">COUNTIF(PN$4:PN121, "Yes")</f>
        <v>3</v>
      </c>
      <c r="PP121" s="37">
        <f t="shared" ca="1" si="1334"/>
        <v>9322950.722892236</v>
      </c>
      <c r="PQ121" s="37">
        <f t="shared" ca="1" si="1335"/>
        <v>51942.832717742509</v>
      </c>
      <c r="PR121" s="64">
        <f t="shared" ca="1" si="1136"/>
        <v>9374893.5556099787</v>
      </c>
      <c r="PS121" s="170" cm="1">
        <f t="array" aca="1" ref="PS121" ca="1">IF(MONTH($A121) = 1, _xlfn.LET(_xlpm.value, RAND(), _xlfn.IFS(_xlpm.value&lt;=0.6, 0.9/12, AND(_xlpm.value&gt;0.6, _xlpm.value&lt;=0.8), 0.36/12, _xlpm.value&gt;0.8, -0.06/12)), PS120)</f>
        <v>-5.0000000000000001E-3</v>
      </c>
      <c r="PT121" t="str">
        <f t="shared" ca="1" si="1663"/>
        <v>No</v>
      </c>
      <c r="PU121">
        <f ca="1">COUNTIF(PT$4:PT121, "Yes")</f>
        <v>4</v>
      </c>
      <c r="PV121" s="37">
        <f t="shared" ca="1" si="1336"/>
        <v>5162363.3278464647</v>
      </c>
      <c r="PW121" s="37">
        <f t="shared" ca="1" si="1337"/>
        <v>67470.197154345777</v>
      </c>
      <c r="PX121" s="64">
        <f t="shared" ca="1" si="1138"/>
        <v>5229833.5250008106</v>
      </c>
      <c r="PY121" s="170" cm="1">
        <f t="array" aca="1" ref="PY121" ca="1">IF(MONTH($A121) = 1, _xlfn.LET(_xlpm.value, RAND(), _xlfn.IFS(_xlpm.value&lt;=0.6, 0.9/12, AND(_xlpm.value&gt;0.6, _xlpm.value&lt;=0.8), 0.36/12, _xlpm.value&gt;0.8, -0.06/12)), PY120)</f>
        <v>7.4999999999999997E-2</v>
      </c>
      <c r="PZ121" t="str">
        <f t="shared" ca="1" si="1664"/>
        <v>No</v>
      </c>
      <c r="QA121">
        <f ca="1">COUNTIF(PZ$4:PZ121, "Yes")</f>
        <v>7</v>
      </c>
      <c r="QB121" s="37">
        <f t="shared" ca="1" si="1338"/>
        <v>10222245.497722816</v>
      </c>
      <c r="QC121" s="37">
        <f t="shared" ca="1" si="1339"/>
        <v>101424.80311556914</v>
      </c>
      <c r="QD121" s="64">
        <f t="shared" ca="1" si="1140"/>
        <v>10323670.300838385</v>
      </c>
      <c r="QE121" s="170" cm="1">
        <f t="array" aca="1" ref="QE121" ca="1">IF(MONTH($A121) = 1, _xlfn.LET(_xlpm.value, RAND(), _xlfn.IFS(_xlpm.value&lt;=0.6, 0.9/12, AND(_xlpm.value&gt;0.6, _xlpm.value&lt;=0.8), 0.36/12, _xlpm.value&gt;0.8, -0.06/12)), QE120)</f>
        <v>7.4999999999999997E-2</v>
      </c>
      <c r="QF121" t="str">
        <f t="shared" ca="1" si="1665"/>
        <v>No</v>
      </c>
      <c r="QG121">
        <f ca="1">COUNTIF(QF$4:QF121, "Yes")</f>
        <v>2</v>
      </c>
      <c r="QH121" s="37">
        <f t="shared" ca="1" si="1340"/>
        <v>25971012.329147723</v>
      </c>
      <c r="QI121" s="37">
        <f t="shared" ca="1" si="1341"/>
        <v>27794.100918808315</v>
      </c>
      <c r="QJ121" s="64">
        <f t="shared" ca="1" si="1142"/>
        <v>25998806.43006653</v>
      </c>
      <c r="QK121" s="170" cm="1">
        <f t="array" aca="1" ref="QK121" ca="1">IF(MONTH($A121) = 1, _xlfn.LET(_xlpm.value, RAND(), _xlfn.IFS(_xlpm.value&lt;=0.6, 0.9/12, AND(_xlpm.value&gt;0.6, _xlpm.value&lt;=0.8), 0.36/12, _xlpm.value&gt;0.8, -0.06/12)), QK120)</f>
        <v>7.4999999999999997E-2</v>
      </c>
      <c r="QL121" t="str">
        <f t="shared" ca="1" si="1666"/>
        <v>No</v>
      </c>
      <c r="QM121">
        <f ca="1">COUNTIF(QL$4:QL121, "Yes")</f>
        <v>4</v>
      </c>
      <c r="QN121" s="37">
        <f t="shared" ca="1" si="1342"/>
        <v>15039382.456108341</v>
      </c>
      <c r="QO121" s="37">
        <f t="shared" ca="1" si="1343"/>
        <v>89398.233982801074</v>
      </c>
      <c r="QP121" s="64">
        <f t="shared" ca="1" si="1144"/>
        <v>15128780.690091142</v>
      </c>
      <c r="QQ121" s="170" cm="1">
        <f t="array" aca="1" ref="QQ121" ca="1">IF(MONTH($A121) = 1, _xlfn.LET(_xlpm.value, RAND(), _xlfn.IFS(_xlpm.value&lt;=0.6, 0.9/12, AND(_xlpm.value&gt;0.6, _xlpm.value&lt;=0.8), 0.36/12, _xlpm.value&gt;0.8, -0.06/12)), QQ120)</f>
        <v>7.4999999999999997E-2</v>
      </c>
      <c r="QR121" t="str">
        <f t="shared" ca="1" si="1667"/>
        <v>No</v>
      </c>
      <c r="QS121">
        <f ca="1">COUNTIF(QR$4:QR121, "Yes")</f>
        <v>9</v>
      </c>
      <c r="QT121" s="37">
        <f t="shared" ca="1" si="1344"/>
        <v>7298688.3814031407</v>
      </c>
      <c r="QU121" s="37">
        <f t="shared" ca="1" si="1345"/>
        <v>130192.4750985814</v>
      </c>
      <c r="QV121" s="64">
        <f t="shared" ca="1" si="1146"/>
        <v>7428880.8565017218</v>
      </c>
      <c r="QW121" s="170" cm="1">
        <f t="array" aca="1" ref="QW121" ca="1">IF(MONTH($A121) = 1, _xlfn.LET(_xlpm.value, RAND(), _xlfn.IFS(_xlpm.value&lt;=0.6, 0.9/12, AND(_xlpm.value&gt;0.6, _xlpm.value&lt;=0.8), 0.36/12, _xlpm.value&gt;0.8, -0.06/12)), QW120)</f>
        <v>7.4999999999999997E-2</v>
      </c>
      <c r="QX121" t="str">
        <f t="shared" ca="1" si="1668"/>
        <v>No</v>
      </c>
      <c r="QY121">
        <f ca="1">COUNTIF(QX$4:QX121, "Yes")</f>
        <v>5</v>
      </c>
      <c r="QZ121" s="37">
        <f t="shared" ca="1" si="1346"/>
        <v>14888345.961906895</v>
      </c>
      <c r="RA121" s="37">
        <f t="shared" ca="1" si="1347"/>
        <v>57584.905441836971</v>
      </c>
      <c r="RB121" s="64">
        <f t="shared" ca="1" si="1148"/>
        <v>14945930.867348732</v>
      </c>
      <c r="RC121" s="170" cm="1">
        <f t="array" aca="1" ref="RC121" ca="1">IF(MONTH($A121) = 1, _xlfn.LET(_xlpm.value, RAND(), _xlfn.IFS(_xlpm.value&lt;=0.6, 0.9/12, AND(_xlpm.value&gt;0.6, _xlpm.value&lt;=0.8), 0.36/12, _xlpm.value&gt;0.8, -0.06/12)), RC120)</f>
        <v>0.03</v>
      </c>
      <c r="RD121" t="str">
        <f t="shared" ca="1" si="1669"/>
        <v>No</v>
      </c>
      <c r="RE121">
        <f ca="1">COUNTIF(RD$4:RD121, "Yes")</f>
        <v>3</v>
      </c>
      <c r="RF121" s="37">
        <f t="shared" ca="1" si="1348"/>
        <v>2952134.0121929687</v>
      </c>
      <c r="RG121" s="37">
        <f t="shared" ca="1" si="1349"/>
        <v>58689.506409015557</v>
      </c>
      <c r="RH121" s="64">
        <f t="shared" ca="1" si="1150"/>
        <v>3010823.5186019843</v>
      </c>
      <c r="RI121" s="170" cm="1">
        <f t="array" aca="1" ref="RI121" ca="1">IF(MONTH($A121) = 1, _xlfn.LET(_xlpm.value, RAND(), _xlfn.IFS(_xlpm.value&lt;=0.6, 0.9/12, AND(_xlpm.value&gt;0.6, _xlpm.value&lt;=0.8), 0.36/12, _xlpm.value&gt;0.8, -0.06/12)), RI120)</f>
        <v>-5.0000000000000001E-3</v>
      </c>
      <c r="RJ121" t="str">
        <f t="shared" ca="1" si="1670"/>
        <v>No</v>
      </c>
      <c r="RK121">
        <f ca="1">COUNTIF(RJ$4:RJ121, "Yes")</f>
        <v>3</v>
      </c>
      <c r="RL121" s="37">
        <f t="shared" ca="1" si="1350"/>
        <v>7192558.6316558039</v>
      </c>
      <c r="RM121" s="37">
        <f t="shared" ca="1" si="1351"/>
        <v>57639.439839993502</v>
      </c>
      <c r="RN121" s="64">
        <f t="shared" ca="1" si="1152"/>
        <v>7250198.0714957975</v>
      </c>
      <c r="RO121" s="170" cm="1">
        <f t="array" aca="1" ref="RO121" ca="1">IF(MONTH($A121) = 1, _xlfn.LET(_xlpm.value, RAND(), _xlfn.IFS(_xlpm.value&lt;=0.6, 0.9/12, AND(_xlpm.value&gt;0.6, _xlpm.value&lt;=0.8), 0.36/12, _xlpm.value&gt;0.8, -0.06/12)), RO120)</f>
        <v>-5.0000000000000001E-3</v>
      </c>
      <c r="RP121" t="str">
        <f t="shared" ca="1" si="1671"/>
        <v>No</v>
      </c>
      <c r="RQ121">
        <f ca="1">COUNTIF(RP$4:RP121, "Yes")</f>
        <v>7</v>
      </c>
      <c r="RR121" s="37">
        <f t="shared" ca="1" si="1352"/>
        <v>9096346.7262677327</v>
      </c>
      <c r="RS121" s="37">
        <f t="shared" ca="1" si="1353"/>
        <v>79965.580927007584</v>
      </c>
      <c r="RT121" s="64">
        <f t="shared" ca="1" si="1154"/>
        <v>9176312.3071947396</v>
      </c>
      <c r="RU121" s="170" cm="1">
        <f t="array" aca="1" ref="RU121" ca="1">IF(MONTH($A121) = 1, _xlfn.LET(_xlpm.value, RAND(), _xlfn.IFS(_xlpm.value&lt;=0.6, 0.9/12, AND(_xlpm.value&gt;0.6, _xlpm.value&lt;=0.8), 0.36/12, _xlpm.value&gt;0.8, -0.06/12)), RU120)</f>
        <v>0.03</v>
      </c>
      <c r="RV121" t="str">
        <f t="shared" ca="1" si="1672"/>
        <v>No</v>
      </c>
      <c r="RW121">
        <f ca="1">COUNTIF(RV$4:RV121, "Yes")</f>
        <v>5</v>
      </c>
      <c r="RX121" s="37">
        <f t="shared" ca="1" si="1354"/>
        <v>12755210.209869675</v>
      </c>
      <c r="RY121" s="37">
        <f t="shared" ca="1" si="1355"/>
        <v>71119.773836055843</v>
      </c>
      <c r="RZ121" s="64">
        <f t="shared" ca="1" si="1156"/>
        <v>12826329.983705731</v>
      </c>
      <c r="SA121" s="170" cm="1">
        <f t="array" aca="1" ref="SA121" ca="1">IF(MONTH($A121) = 1, _xlfn.LET(_xlpm.value, RAND(), _xlfn.IFS(_xlpm.value&lt;=0.6, 0.9/12, AND(_xlpm.value&gt;0.6, _xlpm.value&lt;=0.8), 0.36/12, _xlpm.value&gt;0.8, -0.06/12)), SA120)</f>
        <v>7.4999999999999997E-2</v>
      </c>
      <c r="SB121" t="str">
        <f t="shared" ca="1" si="1673"/>
        <v>No</v>
      </c>
      <c r="SC121">
        <f ca="1">COUNTIF(SB$4:SB121, "Yes")</f>
        <v>5</v>
      </c>
      <c r="SD121" s="37">
        <f t="shared" ca="1" si="1356"/>
        <v>1007261.6043990675</v>
      </c>
      <c r="SE121" s="37">
        <f t="shared" ca="1" si="1357"/>
        <v>83466.872150802359</v>
      </c>
      <c r="SF121" s="64">
        <f t="shared" ca="1" si="1158"/>
        <v>1090728.4765498699</v>
      </c>
      <c r="SG121" s="170" cm="1">
        <f t="array" aca="1" ref="SG121" ca="1">IF(MONTH($A121) = 1, _xlfn.LET(_xlpm.value, RAND(), _xlfn.IFS(_xlpm.value&lt;=0.6, 0.9/12, AND(_xlpm.value&gt;0.6, _xlpm.value&lt;=0.8), 0.36/12, _xlpm.value&gt;0.8, -0.06/12)), SG120)</f>
        <v>7.4999999999999997E-2</v>
      </c>
      <c r="SH121" t="str">
        <f t="shared" ca="1" si="1674"/>
        <v>No</v>
      </c>
      <c r="SI121">
        <f ca="1">COUNTIF(SH$4:SH121, "Yes")</f>
        <v>8</v>
      </c>
      <c r="SJ121" s="37">
        <f t="shared" ca="1" si="1358"/>
        <v>754050.96565086849</v>
      </c>
      <c r="SK121" s="37">
        <f t="shared" ca="1" si="1359"/>
        <v>95961.3471839392</v>
      </c>
      <c r="SL121" s="64">
        <f t="shared" ca="1" si="1160"/>
        <v>850012.31283480767</v>
      </c>
      <c r="SM121" s="170" cm="1">
        <f t="array" aca="1" ref="SM121" ca="1">IF(MONTH($A121) = 1, _xlfn.LET(_xlpm.value, RAND(), _xlfn.IFS(_xlpm.value&lt;=0.6, 0.9/12, AND(_xlpm.value&gt;0.6, _xlpm.value&lt;=0.8), 0.36/12, _xlpm.value&gt;0.8, -0.06/12)), SM120)</f>
        <v>7.4999999999999997E-2</v>
      </c>
      <c r="SN121" t="str">
        <f t="shared" ca="1" si="1675"/>
        <v>No</v>
      </c>
      <c r="SO121">
        <f ca="1">COUNTIF(SN$4:SN121, "Yes")</f>
        <v>10</v>
      </c>
      <c r="SP121" s="37">
        <f t="shared" ca="1" si="1360"/>
        <v>3495713.7353760474</v>
      </c>
      <c r="SQ121" s="37">
        <f t="shared" ca="1" si="1361"/>
        <v>112499.45417948968</v>
      </c>
      <c r="SR121" s="64">
        <f t="shared" ca="1" si="1162"/>
        <v>3608213.189555537</v>
      </c>
      <c r="SS121" s="170" cm="1">
        <f t="array" aca="1" ref="SS121" ca="1">IF(MONTH($A121) = 1, _xlfn.LET(_xlpm.value, RAND(), _xlfn.IFS(_xlpm.value&lt;=0.6, 0.9/12, AND(_xlpm.value&gt;0.6, _xlpm.value&lt;=0.8), 0.36/12, _xlpm.value&gt;0.8, -0.06/12)), SS120)</f>
        <v>0.03</v>
      </c>
      <c r="ST121" t="str">
        <f t="shared" ca="1" si="1676"/>
        <v>No</v>
      </c>
      <c r="SU121">
        <f ca="1">COUNTIF(ST$4:ST121, "Yes")</f>
        <v>5</v>
      </c>
      <c r="SV121" s="37">
        <f t="shared" ca="1" si="1362"/>
        <v>5814466.4800985074</v>
      </c>
      <c r="SW121" s="37">
        <f t="shared" ca="1" si="1363"/>
        <v>71724.036713719106</v>
      </c>
      <c r="SX121" s="64">
        <f t="shared" ca="1" si="1164"/>
        <v>5886190.5168122267</v>
      </c>
      <c r="SY121" s="170" cm="1">
        <f t="array" aca="1" ref="SY121" ca="1">IF(MONTH($A121) = 1, _xlfn.LET(_xlpm.value, RAND(), _xlfn.IFS(_xlpm.value&lt;=0.6, 0.9/12, AND(_xlpm.value&gt;0.6, _xlpm.value&lt;=0.8), 0.36/12, _xlpm.value&gt;0.8, -0.06/12)), SY120)</f>
        <v>7.4999999999999997E-2</v>
      </c>
      <c r="SZ121" t="str">
        <f t="shared" ca="1" si="1677"/>
        <v>No</v>
      </c>
      <c r="TA121">
        <f ca="1">COUNTIF(SZ$4:SZ121, "Yes")</f>
        <v>2</v>
      </c>
      <c r="TB121" s="37">
        <f t="shared" ca="1" si="1364"/>
        <v>3141295.0687408955</v>
      </c>
      <c r="TC121" s="37">
        <f t="shared" ca="1" si="1365"/>
        <v>31821.448184051922</v>
      </c>
      <c r="TD121" s="64">
        <f t="shared" ca="1" si="1166"/>
        <v>3173116.5169249475</v>
      </c>
      <c r="TE121" s="170" cm="1">
        <f t="array" aca="1" ref="TE121" ca="1">IF(MONTH($A121) = 1, _xlfn.LET(_xlpm.value, RAND(), _xlfn.IFS(_xlpm.value&lt;=0.6, 0.9/12, AND(_xlpm.value&gt;0.6, _xlpm.value&lt;=0.8), 0.36/12, _xlpm.value&gt;0.8, -0.06/12)), TE120)</f>
        <v>0.03</v>
      </c>
      <c r="TF121" t="str">
        <f t="shared" ca="1" si="1678"/>
        <v>No</v>
      </c>
      <c r="TG121">
        <f ca="1">COUNTIF(TF$4:TF121, "Yes")</f>
        <v>8</v>
      </c>
      <c r="TH121" s="37">
        <f t="shared" ca="1" si="1366"/>
        <v>4457050.8053861167</v>
      </c>
      <c r="TI121" s="37">
        <f t="shared" ca="1" si="1367"/>
        <v>85956.96536740227</v>
      </c>
      <c r="TJ121" s="64">
        <f t="shared" ca="1" si="1168"/>
        <v>4543007.7707535187</v>
      </c>
      <c r="TK121" s="170" cm="1">
        <f t="array" aca="1" ref="TK121" ca="1">IF(MONTH($A121) = 1, _xlfn.LET(_xlpm.value, RAND(), _xlfn.IFS(_xlpm.value&lt;=0.6, 0.9/12, AND(_xlpm.value&gt;0.6, _xlpm.value&lt;=0.8), 0.36/12, _xlpm.value&gt;0.8, -0.06/12)), TK120)</f>
        <v>0.03</v>
      </c>
      <c r="TL121" t="str">
        <f t="shared" ca="1" si="1679"/>
        <v>No</v>
      </c>
      <c r="TM121">
        <f ca="1">COUNTIF(TL$4:TL121, "Yes")</f>
        <v>6</v>
      </c>
      <c r="TN121" s="37">
        <f t="shared" ca="1" si="1368"/>
        <v>8103616.2895068182</v>
      </c>
      <c r="TO121" s="37">
        <f t="shared" ca="1" si="1369"/>
        <v>72049.062391729894</v>
      </c>
      <c r="TP121" s="64">
        <f t="shared" ca="1" si="1170"/>
        <v>8175665.3518985482</v>
      </c>
      <c r="TQ121" s="170" cm="1">
        <f t="array" aca="1" ref="TQ121" ca="1">IF(MONTH($A121) = 1, _xlfn.LET(_xlpm.value, RAND(), _xlfn.IFS(_xlpm.value&lt;=0.6, 0.9/12, AND(_xlpm.value&gt;0.6, _xlpm.value&lt;=0.8), 0.36/12, _xlpm.value&gt;0.8, -0.06/12)), TQ120)</f>
        <v>7.4999999999999997E-2</v>
      </c>
      <c r="TR121" t="str">
        <f t="shared" ca="1" si="1680"/>
        <v>No</v>
      </c>
      <c r="TS121">
        <f ca="1">COUNTIF(TR$4:TR121, "Yes")</f>
        <v>2</v>
      </c>
      <c r="TT121" s="37">
        <f t="shared" ca="1" si="1370"/>
        <v>1988050.7175990192</v>
      </c>
      <c r="TU121" s="37">
        <f t="shared" ca="1" si="1371"/>
        <v>23479.829056505023</v>
      </c>
      <c r="TV121" s="64">
        <f t="shared" ca="1" si="1172"/>
        <v>2011530.5466555243</v>
      </c>
      <c r="TW121" s="170" cm="1">
        <f t="array" aca="1" ref="TW121" ca="1">IF(MONTH($A121) = 1, _xlfn.LET(_xlpm.value, RAND(), _xlfn.IFS(_xlpm.value&lt;=0.6, 0.9/12, AND(_xlpm.value&gt;0.6, _xlpm.value&lt;=0.8), 0.36/12, _xlpm.value&gt;0.8, -0.06/12)), TW120)</f>
        <v>-5.0000000000000001E-3</v>
      </c>
      <c r="TX121" t="str">
        <f t="shared" ca="1" si="1681"/>
        <v>No</v>
      </c>
      <c r="TY121">
        <f ca="1">COUNTIF(TX$4:TX121, "Yes")</f>
        <v>8</v>
      </c>
      <c r="TZ121" s="37">
        <f t="shared" ca="1" si="1372"/>
        <v>4553295.7151577668</v>
      </c>
      <c r="UA121" s="37">
        <f t="shared" ca="1" si="1373"/>
        <v>102785.55142590604</v>
      </c>
      <c r="UB121" s="64">
        <f t="shared" ca="1" si="1174"/>
        <v>4656081.2665836727</v>
      </c>
      <c r="UC121" s="170" cm="1">
        <f t="array" aca="1" ref="UC121" ca="1">IF(MONTH($A121) = 1, _xlfn.LET(_xlpm.value, RAND(), _xlfn.IFS(_xlpm.value&lt;=0.6, 0.9/12, AND(_xlpm.value&gt;0.6, _xlpm.value&lt;=0.8), 0.36/12, _xlpm.value&gt;0.8, -0.06/12)), UC120)</f>
        <v>7.4999999999999997E-2</v>
      </c>
      <c r="UD121" t="str">
        <f t="shared" ca="1" si="1682"/>
        <v>No</v>
      </c>
      <c r="UE121">
        <f ca="1">COUNTIF(UD$4:UD121, "Yes")</f>
        <v>10</v>
      </c>
      <c r="UF121" s="37">
        <f t="shared" ca="1" si="1374"/>
        <v>1546487.733132229</v>
      </c>
      <c r="UG121" s="37">
        <f t="shared" ca="1" si="1375"/>
        <v>119514.76449688594</v>
      </c>
      <c r="UH121" s="64">
        <f t="shared" ca="1" si="1176"/>
        <v>1666002.4976291149</v>
      </c>
      <c r="UI121" s="170" cm="1">
        <f t="array" aca="1" ref="UI121" ca="1">IF(MONTH($A121) = 1, _xlfn.LET(_xlpm.value, RAND(), _xlfn.IFS(_xlpm.value&lt;=0.6, 0.9/12, AND(_xlpm.value&gt;0.6, _xlpm.value&lt;=0.8), 0.36/12, _xlpm.value&gt;0.8, -0.06/12)), UI120)</f>
        <v>7.4999999999999997E-2</v>
      </c>
      <c r="UJ121" t="str">
        <f t="shared" ca="1" si="1683"/>
        <v>No</v>
      </c>
      <c r="UK121">
        <f ca="1">COUNTIF(UJ$4:UJ121, "Yes")</f>
        <v>6</v>
      </c>
      <c r="UL121" s="37">
        <f t="shared" ca="1" si="1376"/>
        <v>24217585.302017037</v>
      </c>
      <c r="UM121" s="37">
        <f t="shared" ca="1" si="1377"/>
        <v>84685.014000347132</v>
      </c>
      <c r="UN121" s="64">
        <f t="shared" ca="1" si="1178"/>
        <v>24302270.316017386</v>
      </c>
      <c r="UO121" s="170" cm="1">
        <f t="array" aca="1" ref="UO121" ca="1">IF(MONTH($A121) = 1, _xlfn.LET(_xlpm.value, RAND(), _xlfn.IFS(_xlpm.value&lt;=0.6, 0.9/12, AND(_xlpm.value&gt;0.6, _xlpm.value&lt;=0.8), 0.36/12, _xlpm.value&gt;0.8, -0.06/12)), UO120)</f>
        <v>0.03</v>
      </c>
      <c r="UP121" t="str">
        <f t="shared" ca="1" si="1684"/>
        <v>No</v>
      </c>
      <c r="UQ121">
        <f ca="1">COUNTIF(UP$4:UP121, "Yes")</f>
        <v>4</v>
      </c>
      <c r="UR121" s="37">
        <f t="shared" ca="1" si="1378"/>
        <v>1878883.1137764601</v>
      </c>
      <c r="US121" s="37">
        <f t="shared" ca="1" si="1379"/>
        <v>71257.829652626388</v>
      </c>
      <c r="UT121" s="64">
        <f t="shared" ca="1" si="1180"/>
        <v>1950140.9434290864</v>
      </c>
      <c r="UU121" s="170" cm="1">
        <f t="array" aca="1" ref="UU121" ca="1">IF(MONTH($A121) = 1, _xlfn.LET(_xlpm.value, RAND(), _xlfn.IFS(_xlpm.value&lt;=0.6, 0.9/12, AND(_xlpm.value&gt;0.6, _xlpm.value&lt;=0.8), 0.36/12, _xlpm.value&gt;0.8, -0.06/12)), UU120)</f>
        <v>7.4999999999999997E-2</v>
      </c>
      <c r="UV121" t="str">
        <f t="shared" ca="1" si="1685"/>
        <v>Yes</v>
      </c>
      <c r="UW121">
        <f ca="1">COUNTIF(UV$4:UV121, "Yes")</f>
        <v>8</v>
      </c>
      <c r="UX121" s="37">
        <f t="shared" ca="1" si="1380"/>
        <v>1912957.9018813649</v>
      </c>
      <c r="UY121" s="37">
        <f t="shared" ca="1" si="1381"/>
        <v>114173.22128547866</v>
      </c>
      <c r="UZ121" s="64">
        <f t="shared" ca="1" si="1182"/>
        <v>2027131.1231668436</v>
      </c>
      <c r="VA121" s="170" cm="1">
        <f t="array" aca="1" ref="VA121" ca="1">IF(MONTH($A121) = 1, _xlfn.LET(_xlpm.value, RAND(), _xlfn.IFS(_xlpm.value&lt;=0.6, 0.9/12, AND(_xlpm.value&gt;0.6, _xlpm.value&lt;=0.8), 0.36/12, _xlpm.value&gt;0.8, -0.06/12)), VA120)</f>
        <v>0.03</v>
      </c>
      <c r="VB121" t="str">
        <f t="shared" ca="1" si="1686"/>
        <v>Yes</v>
      </c>
      <c r="VC121">
        <f ca="1">COUNTIF(VB$4:VB121, "Yes")</f>
        <v>7</v>
      </c>
      <c r="VD121" s="37">
        <f t="shared" ca="1" si="1382"/>
        <v>7723294.7314803367</v>
      </c>
      <c r="VE121" s="37">
        <f t="shared" ca="1" si="1383"/>
        <v>48271.878873693327</v>
      </c>
      <c r="VF121" s="64">
        <f t="shared" ca="1" si="1184"/>
        <v>7771566.6103540305</v>
      </c>
      <c r="VG121" s="170" cm="1">
        <f t="array" aca="1" ref="VG121" ca="1">IF(MONTH($A121) = 1, _xlfn.LET(_xlpm.value, RAND(), _xlfn.IFS(_xlpm.value&lt;=0.6, 0.9/12, AND(_xlpm.value&gt;0.6, _xlpm.value&lt;=0.8), 0.36/12, _xlpm.value&gt;0.8, -0.06/12)), VG120)</f>
        <v>7.4999999999999997E-2</v>
      </c>
      <c r="VH121" t="str">
        <f t="shared" ca="1" si="1687"/>
        <v>No</v>
      </c>
      <c r="VI121">
        <f ca="1">COUNTIF(VH$4:VH121, "Yes")</f>
        <v>5</v>
      </c>
      <c r="VJ121" s="37">
        <f t="shared" ca="1" si="1384"/>
        <v>16221383.02989913</v>
      </c>
      <c r="VK121" s="37">
        <f t="shared" ca="1" si="1385"/>
        <v>58569.383351773395</v>
      </c>
      <c r="VL121" s="64">
        <f t="shared" ca="1" si="1186"/>
        <v>16279952.413250903</v>
      </c>
      <c r="VM121" s="170" cm="1">
        <f t="array" aca="1" ref="VM121" ca="1">IF(MONTH($A121) = 1, _xlfn.LET(_xlpm.value, RAND(), _xlfn.IFS(_xlpm.value&lt;=0.6, 0.9/12, AND(_xlpm.value&gt;0.6, _xlpm.value&lt;=0.8), 0.36/12, _xlpm.value&gt;0.8, -0.06/12)), VM120)</f>
        <v>-5.0000000000000001E-3</v>
      </c>
      <c r="VN121" t="str">
        <f t="shared" ca="1" si="1688"/>
        <v>No</v>
      </c>
      <c r="VO121">
        <f ca="1">COUNTIF(VN$4:VN121, "Yes")</f>
        <v>6</v>
      </c>
      <c r="VP121" s="37">
        <f t="shared" ca="1" si="1386"/>
        <v>7424228.6954312176</v>
      </c>
      <c r="VQ121" s="37">
        <f t="shared" ca="1" si="1387"/>
        <v>73110.079292466005</v>
      </c>
      <c r="VR121" s="64">
        <f t="shared" ca="1" si="1188"/>
        <v>7497338.7747236835</v>
      </c>
      <c r="VS121" s="170" cm="1">
        <f t="array" aca="1" ref="VS121" ca="1">IF(MONTH($A121) = 1, _xlfn.LET(_xlpm.value, RAND(), _xlfn.IFS(_xlpm.value&lt;=0.6, 0.9/12, AND(_xlpm.value&gt;0.6, _xlpm.value&lt;=0.8), 0.36/12, _xlpm.value&gt;0.8, -0.06/12)), VS120)</f>
        <v>-5.0000000000000001E-3</v>
      </c>
      <c r="VT121" t="str">
        <f t="shared" ca="1" si="1689"/>
        <v>No</v>
      </c>
      <c r="VU121">
        <f ca="1">COUNTIF(VT$4:VT121, "Yes")</f>
        <v>4</v>
      </c>
      <c r="VV121" s="37">
        <f t="shared" ca="1" si="1388"/>
        <v>2540399.9029743657</v>
      </c>
      <c r="VW121" s="37">
        <f t="shared" ca="1" si="1389"/>
        <v>69417.917511126318</v>
      </c>
      <c r="VX121" s="64">
        <f t="shared" ca="1" si="1190"/>
        <v>2609817.8204854922</v>
      </c>
      <c r="VY121" s="170" cm="1">
        <f t="array" aca="1" ref="VY121" ca="1">IF(MONTH($A121) = 1, _xlfn.LET(_xlpm.value, RAND(), _xlfn.IFS(_xlpm.value&lt;=0.6, 0.9/12, AND(_xlpm.value&gt;0.6, _xlpm.value&lt;=0.8), 0.36/12, _xlpm.value&gt;0.8, -0.06/12)), VY120)</f>
        <v>-5.0000000000000001E-3</v>
      </c>
      <c r="VZ121" t="str">
        <f t="shared" ca="1" si="1690"/>
        <v>No</v>
      </c>
      <c r="WA121">
        <f ca="1">COUNTIF(VZ$4:VZ121, "Yes")</f>
        <v>7</v>
      </c>
      <c r="WB121" s="37">
        <f t="shared" ca="1" si="1390"/>
        <v>3454156.9108497109</v>
      </c>
      <c r="WC121" s="37">
        <f t="shared" ca="1" si="1391"/>
        <v>103031.36191153764</v>
      </c>
      <c r="WD121" s="64">
        <f t="shared" ca="1" si="1192"/>
        <v>3557188.2727612485</v>
      </c>
      <c r="WE121" s="14"/>
      <c r="WH121" s="37"/>
      <c r="WI121" s="37"/>
      <c r="WJ121" s="1"/>
      <c r="WK121" s="14"/>
      <c r="WN121" s="37"/>
      <c r="WO121" s="37"/>
      <c r="WP121" s="1"/>
      <c r="WQ121" s="14"/>
      <c r="WT121" s="37"/>
      <c r="WU121" s="37"/>
      <c r="WV121" s="1"/>
      <c r="WW121" s="14"/>
      <c r="WZ121" s="37"/>
      <c r="XA121" s="37"/>
      <c r="XB121" s="1"/>
      <c r="XC121" s="14"/>
      <c r="XF121" s="37"/>
      <c r="XG121" s="37"/>
      <c r="XH121" s="1"/>
      <c r="XI121" s="14"/>
      <c r="XL121" s="37"/>
      <c r="XM121" s="37"/>
      <c r="XN121" s="1"/>
      <c r="XO121" s="14"/>
      <c r="XR121" s="37"/>
      <c r="XS121" s="37"/>
      <c r="XT121" s="1"/>
      <c r="XU121" s="14"/>
      <c r="XX121" s="37"/>
      <c r="XY121" s="37"/>
      <c r="XZ121" s="1"/>
      <c r="YA121" s="14"/>
      <c r="YD121" s="37"/>
      <c r="YE121" s="37"/>
      <c r="YF121" s="1"/>
      <c r="YG121" s="14"/>
      <c r="YJ121" s="37"/>
      <c r="YK121" s="37"/>
      <c r="YL121" s="1"/>
      <c r="YM121" s="14"/>
      <c r="YP121" s="37"/>
      <c r="YQ121" s="37"/>
      <c r="YR121" s="1"/>
      <c r="YS121" s="14"/>
      <c r="YV121" s="37"/>
      <c r="YW121" s="37"/>
      <c r="YX121" s="1"/>
      <c r="YY121" s="14"/>
      <c r="ZB121" s="37"/>
      <c r="ZC121" s="37"/>
      <c r="ZD121" s="1"/>
      <c r="ZE121" s="14"/>
      <c r="ZH121" s="37"/>
      <c r="ZI121" s="37"/>
      <c r="ZJ121" s="1"/>
      <c r="ZK121" s="14"/>
      <c r="ZN121" s="37"/>
      <c r="ZO121" s="37"/>
      <c r="ZP121" s="1"/>
      <c r="ZQ121" s="14"/>
      <c r="ZT121" s="37"/>
      <c r="ZU121" s="37"/>
      <c r="ZV121" s="1"/>
      <c r="ZW121" s="14"/>
      <c r="ZZ121" s="37"/>
      <c r="AAA121" s="37"/>
      <c r="AAB121" s="1"/>
      <c r="AAC121" s="14"/>
      <c r="AAF121" s="37"/>
      <c r="AAG121" s="37"/>
      <c r="AAH121" s="1"/>
      <c r="AAI121" s="14"/>
      <c r="AAL121" s="37"/>
      <c r="AAM121" s="37"/>
      <c r="AAN121" s="1"/>
      <c r="AAO121" s="14"/>
      <c r="AAR121" s="37"/>
      <c r="AAS121" s="37"/>
      <c r="AAT121" s="1"/>
      <c r="AAU121" s="14"/>
      <c r="AAX121" s="37"/>
      <c r="AAY121" s="37"/>
      <c r="AAZ121" s="1"/>
      <c r="ABA121" s="14"/>
      <c r="ABD121" s="37"/>
      <c r="ABE121" s="37"/>
      <c r="ABF121" s="1"/>
      <c r="ABG121" s="14"/>
      <c r="ABJ121" s="37"/>
      <c r="ABK121" s="37"/>
      <c r="ABL121" s="1"/>
      <c r="ABM121" s="14"/>
      <c r="ABP121" s="37"/>
      <c r="ABQ121" s="37"/>
      <c r="ABR121" s="1"/>
      <c r="ABS121" s="14"/>
      <c r="ABV121" s="37"/>
      <c r="ABW121" s="37"/>
      <c r="ABX121" s="1"/>
      <c r="ABY121" s="14"/>
      <c r="ACB121" s="37"/>
      <c r="ACC121" s="37"/>
      <c r="ACD121" s="1"/>
      <c r="ACE121" s="14"/>
      <c r="ACH121" s="37"/>
      <c r="ACI121" s="37"/>
      <c r="ACJ121" s="1"/>
      <c r="ACK121" s="14"/>
      <c r="ACN121" s="37"/>
      <c r="ACO121" s="37"/>
      <c r="ACP121" s="1"/>
      <c r="ACQ121" s="14"/>
      <c r="ACT121" s="37"/>
      <c r="ACU121" s="37"/>
      <c r="ACV121" s="1"/>
      <c r="ACW121" s="14"/>
      <c r="ACZ121" s="37"/>
      <c r="ADA121" s="37"/>
      <c r="ADB121" s="1"/>
      <c r="ADC121" s="14"/>
      <c r="ADF121" s="37"/>
      <c r="ADG121" s="37"/>
      <c r="ADH121" s="1"/>
      <c r="ADI121" s="14"/>
      <c r="ADL121" s="37"/>
      <c r="ADM121" s="37"/>
      <c r="ADN121" s="1"/>
      <c r="ADO121" s="14"/>
      <c r="ADR121" s="37"/>
      <c r="ADS121" s="37"/>
      <c r="ADT121" s="1"/>
      <c r="ADU121" s="14"/>
      <c r="ADX121" s="37"/>
      <c r="ADY121" s="37"/>
      <c r="ADZ121" s="1"/>
      <c r="AEA121" s="14"/>
      <c r="AED121" s="37"/>
      <c r="AEE121" s="37"/>
      <c r="AEF121" s="1"/>
      <c r="AEG121" s="14"/>
      <c r="AEJ121" s="37"/>
      <c r="AEK121" s="37"/>
      <c r="AEL121" s="1"/>
      <c r="AEM121" s="14"/>
      <c r="AEP121" s="37"/>
      <c r="AEQ121" s="37"/>
      <c r="AER121" s="1"/>
      <c r="AES121" s="14"/>
      <c r="AEV121" s="37"/>
      <c r="AEW121" s="37"/>
      <c r="AEX121" s="1"/>
      <c r="AEY121" s="14"/>
      <c r="AFB121" s="37"/>
      <c r="AFC121" s="37"/>
      <c r="AFD121" s="1"/>
      <c r="AFE121" s="14"/>
      <c r="AFH121" s="37"/>
      <c r="AFI121" s="37"/>
      <c r="AFJ121" s="1"/>
      <c r="AFK121" s="14"/>
      <c r="AFN121" s="37"/>
      <c r="AFO121" s="37"/>
      <c r="AFP121" s="1"/>
      <c r="AFQ121" s="14"/>
      <c r="AFT121" s="37"/>
      <c r="AFU121" s="37"/>
      <c r="AFV121" s="1"/>
      <c r="AFW121" s="14"/>
      <c r="AFZ121" s="37"/>
      <c r="AGA121" s="37"/>
      <c r="AGB121" s="1"/>
      <c r="AGC121" s="14"/>
      <c r="AGF121" s="37"/>
      <c r="AGG121" s="37"/>
      <c r="AGH121" s="1"/>
      <c r="AGI121" s="14"/>
      <c r="AGL121" s="37"/>
      <c r="AGM121" s="37"/>
      <c r="AGN121" s="1"/>
      <c r="AGO121" s="14"/>
      <c r="AGR121" s="37"/>
      <c r="AGS121" s="37"/>
      <c r="AGT121" s="1"/>
      <c r="AGU121" s="14"/>
      <c r="AGX121" s="37"/>
      <c r="AGY121" s="37"/>
      <c r="AGZ121" s="1"/>
      <c r="AHA121" s="14"/>
      <c r="AHD121" s="37"/>
      <c r="AHE121" s="37"/>
      <c r="AHF121" s="1"/>
      <c r="AHG121" s="14"/>
      <c r="AHJ121" s="37"/>
      <c r="AHK121" s="37"/>
      <c r="AHL121" s="1"/>
      <c r="AHM121" s="14"/>
      <c r="AHP121" s="37"/>
      <c r="AHQ121" s="37"/>
      <c r="AHR121" s="1"/>
      <c r="AHS121" s="14"/>
      <c r="AHV121" s="37"/>
      <c r="AHW121" s="37"/>
      <c r="AHX121" s="1"/>
      <c r="AHY121" s="14"/>
      <c r="AIB121" s="37"/>
      <c r="AIC121" s="37"/>
      <c r="AID121" s="1"/>
      <c r="AIE121" s="14"/>
      <c r="AIH121" s="37"/>
      <c r="AII121" s="37"/>
      <c r="AIJ121" s="1"/>
      <c r="AIK121" s="14"/>
      <c r="AIN121" s="37"/>
      <c r="AIO121" s="37"/>
      <c r="AIP121" s="1"/>
      <c r="AIQ121" s="14"/>
      <c r="AIT121" s="37"/>
      <c r="AIU121" s="37"/>
      <c r="AIV121" s="1"/>
      <c r="AIW121" s="14"/>
      <c r="AIZ121" s="37"/>
      <c r="AJA121" s="37"/>
      <c r="AJB121" s="1"/>
      <c r="AJC121" s="14"/>
      <c r="AJF121" s="37"/>
      <c r="AJG121" s="37"/>
      <c r="AJH121" s="1"/>
      <c r="AJI121" s="14"/>
      <c r="AJL121" s="37"/>
      <c r="AJM121" s="37"/>
      <c r="AJN121" s="1"/>
      <c r="AJO121" s="14"/>
      <c r="AJR121" s="37"/>
      <c r="AJS121" s="37"/>
      <c r="AJT121" s="1"/>
      <c r="AJU121" s="14"/>
      <c r="AJX121" s="37"/>
      <c r="AJY121" s="37"/>
      <c r="AJZ121" s="1"/>
      <c r="AKA121" s="14"/>
      <c r="AKD121" s="37"/>
      <c r="AKE121" s="37"/>
      <c r="AKF121" s="1"/>
      <c r="AKG121" s="14"/>
      <c r="AKJ121" s="37"/>
      <c r="AKK121" s="37"/>
      <c r="AKL121" s="1"/>
      <c r="AKM121" s="14"/>
      <c r="AKP121" s="37"/>
      <c r="AKQ121" s="37"/>
      <c r="AKR121" s="1"/>
      <c r="AKS121" s="14"/>
      <c r="AKV121" s="37"/>
      <c r="AKW121" s="37"/>
      <c r="AKX121" s="1"/>
      <c r="AKY121" s="14"/>
      <c r="ALB121" s="37"/>
      <c r="ALC121" s="37"/>
      <c r="ALD121" s="1"/>
      <c r="ALE121" s="14"/>
      <c r="ALH121" s="37"/>
      <c r="ALI121" s="37"/>
      <c r="ALJ121" s="1"/>
      <c r="ALK121" s="14"/>
      <c r="ALN121" s="37"/>
      <c r="ALO121" s="37"/>
      <c r="ALP121" s="1"/>
      <c r="ALQ121" s="14"/>
      <c r="ALT121" s="37"/>
      <c r="ALU121" s="37"/>
      <c r="ALV121" s="1"/>
      <c r="ALW121" s="14"/>
      <c r="ALZ121" s="37"/>
      <c r="AMA121" s="37"/>
      <c r="AMB121" s="1"/>
      <c r="AMC121" s="14"/>
      <c r="AMF121" s="37"/>
      <c r="AMG121" s="37"/>
      <c r="AMH121" s="1"/>
      <c r="AMI121" s="14"/>
      <c r="AML121" s="37"/>
      <c r="AMM121" s="37"/>
      <c r="AMN121" s="1"/>
      <c r="AMO121" s="14"/>
      <c r="AMR121" s="37"/>
      <c r="AMS121" s="37"/>
      <c r="AMT121" s="1"/>
      <c r="AMU121" s="14"/>
      <c r="AMX121" s="37"/>
      <c r="AMY121" s="37"/>
      <c r="AMZ121" s="1"/>
      <c r="ANA121" s="14"/>
      <c r="AND121" s="37"/>
      <c r="ANE121" s="37"/>
      <c r="ANF121" s="1"/>
      <c r="ANG121" s="14"/>
      <c r="ANJ121" s="37"/>
      <c r="ANK121" s="37"/>
      <c r="ANL121" s="1"/>
      <c r="ANM121" s="14"/>
      <c r="ANP121" s="37"/>
      <c r="ANQ121" s="37"/>
      <c r="ANR121" s="1"/>
      <c r="ANS121" s="14"/>
      <c r="ANV121" s="37"/>
      <c r="ANW121" s="37"/>
      <c r="ANX121" s="1"/>
      <c r="ANY121" s="14"/>
      <c r="AOB121" s="37"/>
      <c r="AOC121" s="37"/>
      <c r="AOD121" s="1"/>
      <c r="AOE121" s="14"/>
      <c r="AOH121" s="37"/>
      <c r="AOI121" s="37"/>
      <c r="AOJ121" s="1"/>
      <c r="AOK121" s="14"/>
      <c r="AON121" s="37"/>
      <c r="AOO121" s="37"/>
      <c r="AOP121" s="1"/>
      <c r="AOQ121" s="14"/>
      <c r="AOT121" s="37"/>
      <c r="AOU121" s="37"/>
      <c r="AOV121" s="1"/>
      <c r="AOW121" s="14"/>
      <c r="AOZ121" s="37"/>
      <c r="APA121" s="37"/>
      <c r="APB121" s="1"/>
      <c r="APC121" s="14"/>
      <c r="APF121" s="37"/>
      <c r="APG121" s="37"/>
      <c r="APH121" s="1"/>
      <c r="API121" s="14"/>
      <c r="APL121" s="37"/>
      <c r="APM121" s="37"/>
      <c r="APN121" s="1"/>
      <c r="APO121" s="14"/>
      <c r="APR121" s="37"/>
      <c r="APS121" s="37"/>
      <c r="APT121" s="1"/>
      <c r="APU121" s="14"/>
      <c r="APX121" s="37"/>
      <c r="APY121" s="37"/>
      <c r="APZ121" s="1"/>
      <c r="AQA121" s="14"/>
      <c r="AQD121" s="37"/>
      <c r="AQE121" s="37"/>
      <c r="AQF121" s="1"/>
      <c r="AQG121" s="14"/>
      <c r="AQJ121" s="37"/>
      <c r="AQK121" s="37"/>
      <c r="AQL121" s="1"/>
      <c r="AQM121" s="14"/>
      <c r="AQP121" s="37"/>
      <c r="AQQ121" s="37"/>
      <c r="AQR121" s="1"/>
      <c r="AQS121" s="14"/>
      <c r="AQV121" s="37"/>
      <c r="AQW121" s="37"/>
      <c r="AQX121" s="1"/>
    </row>
    <row r="122" spans="1:1023 1026:1142" x14ac:dyDescent="0.2">
      <c r="A122" s="5">
        <v>48913</v>
      </c>
      <c r="B122" s="1">
        <v>2534.2184385040391</v>
      </c>
      <c r="C122" s="170" cm="1">
        <f t="array" aca="1" ref="C122" ca="1">IF(MONTH($A122) = 1, _xlfn.LET(_xlpm.value, RAND(), _xlfn.IFS(_xlpm.value&lt;=0.6, 0.9/12, AND(_xlpm.value&gt;0.6, _xlpm.value&lt;=0.8), 0.36/12, _xlpm.value&gt;0.8, -0.06/12)), C121)</f>
        <v>7.4999999999999997E-2</v>
      </c>
      <c r="D122" t="str">
        <f t="shared" ca="1" si="1193"/>
        <v>Yes</v>
      </c>
      <c r="E122">
        <f ca="1">COUNTIF(D$4:D122, "Yes")</f>
        <v>6</v>
      </c>
      <c r="F122" s="37">
        <f t="shared" ca="1" si="1392"/>
        <v>1637816.110786174</v>
      </c>
      <c r="G122" s="37">
        <f t="shared" ca="1" si="1393"/>
        <v>81952.465356101282</v>
      </c>
      <c r="H122" s="64">
        <f t="shared" ca="1" si="994"/>
        <v>1719768.5761422752</v>
      </c>
      <c r="I122" s="170" cm="1">
        <f t="array" aca="1" ref="I122" ca="1">IF(MONTH($A122) = 1, _xlfn.LET(_xlpm.value, RAND(), _xlfn.IFS(_xlpm.value&lt;=0.6, 0.9/12, AND(_xlpm.value&gt;0.6, _xlpm.value&lt;=0.8), 0.36/12, _xlpm.value&gt;0.8, -0.06/12)), I121)</f>
        <v>-5.0000000000000001E-3</v>
      </c>
      <c r="J122" t="str">
        <f t="shared" ca="1" si="1592"/>
        <v>No</v>
      </c>
      <c r="K122">
        <f ca="1">COUNTIF(J$4:J122, "Yes")</f>
        <v>5</v>
      </c>
      <c r="L122" s="37">
        <f t="shared" ca="1" si="1194"/>
        <v>2017651.2922899304</v>
      </c>
      <c r="M122" s="37">
        <f t="shared" ca="1" si="1195"/>
        <v>84135.976617812776</v>
      </c>
      <c r="N122" s="64">
        <f t="shared" ca="1" si="996"/>
        <v>2101787.268907743</v>
      </c>
      <c r="O122" s="170" cm="1">
        <f t="array" aca="1" ref="O122" ca="1">IF(MONTH($A122) = 1, _xlfn.LET(_xlpm.value, RAND(), _xlfn.IFS(_xlpm.value&lt;=0.6, 0.9/12, AND(_xlpm.value&gt;0.6, _xlpm.value&lt;=0.8), 0.36/12, _xlpm.value&gt;0.8, -0.06/12)), O121)</f>
        <v>7.4999999999999997E-2</v>
      </c>
      <c r="P122" t="str">
        <f t="shared" ca="1" si="1593"/>
        <v>No</v>
      </c>
      <c r="Q122">
        <f ca="1">COUNTIF(P$4:P122, "Yes")</f>
        <v>5</v>
      </c>
      <c r="R122" s="37">
        <f t="shared" ca="1" si="1196"/>
        <v>7542188.5786762126</v>
      </c>
      <c r="S122" s="37">
        <f t="shared" ca="1" si="1197"/>
        <v>68682.547220439461</v>
      </c>
      <c r="T122" s="64">
        <f t="shared" ca="1" si="998"/>
        <v>7610871.1258966522</v>
      </c>
      <c r="U122" s="170" cm="1">
        <f t="array" aca="1" ref="U122" ca="1">IF(MONTH($A122) = 1, _xlfn.LET(_xlpm.value, RAND(), _xlfn.IFS(_xlpm.value&lt;=0.6, 0.9/12, AND(_xlpm.value&gt;0.6, _xlpm.value&lt;=0.8), 0.36/12, _xlpm.value&gt;0.8, -0.06/12)), U121)</f>
        <v>7.4999999999999997E-2</v>
      </c>
      <c r="V122" t="str">
        <f t="shared" ca="1" si="1594"/>
        <v>No</v>
      </c>
      <c r="W122">
        <f ca="1">COUNTIF(V$4:V122, "Yes")</f>
        <v>4</v>
      </c>
      <c r="X122" s="37">
        <f t="shared" ca="1" si="1198"/>
        <v>8537328.7457823735</v>
      </c>
      <c r="Y122" s="37">
        <f t="shared" ca="1" si="1199"/>
        <v>77248.555550350822</v>
      </c>
      <c r="Z122" s="64">
        <f t="shared" ca="1" si="1000"/>
        <v>8614577.3013327252</v>
      </c>
      <c r="AA122" s="170" cm="1">
        <f t="array" aca="1" ref="AA122" ca="1">IF(MONTH($A122) = 1, _xlfn.LET(_xlpm.value, RAND(), _xlfn.IFS(_xlpm.value&lt;=0.6, 0.9/12, AND(_xlpm.value&gt;0.6, _xlpm.value&lt;=0.8), 0.36/12, _xlpm.value&gt;0.8, -0.06/12)), AA121)</f>
        <v>7.4999999999999997E-2</v>
      </c>
      <c r="AB122" t="str">
        <f t="shared" ca="1" si="1595"/>
        <v>No</v>
      </c>
      <c r="AC122">
        <f ca="1">COUNTIF(AB$4:AB122, "Yes")</f>
        <v>6</v>
      </c>
      <c r="AD122" s="37">
        <f t="shared" ca="1" si="1200"/>
        <v>15254985.046002274</v>
      </c>
      <c r="AE122" s="37">
        <f t="shared" ca="1" si="1201"/>
        <v>107012.8907288607</v>
      </c>
      <c r="AF122" s="64">
        <f t="shared" ca="1" si="1002"/>
        <v>15361997.936731135</v>
      </c>
      <c r="AG122" s="170" cm="1">
        <f t="array" aca="1" ref="AG122" ca="1">IF(MONTH($A122) = 1, _xlfn.LET(_xlpm.value, RAND(), _xlfn.IFS(_xlpm.value&lt;=0.6, 0.9/12, AND(_xlpm.value&gt;0.6, _xlpm.value&lt;=0.8), 0.36/12, _xlpm.value&gt;0.8, -0.06/12)), AG121)</f>
        <v>-5.0000000000000001E-3</v>
      </c>
      <c r="AH122" t="str">
        <f t="shared" ca="1" si="1596"/>
        <v>No</v>
      </c>
      <c r="AI122">
        <f ca="1">COUNTIF(AH$4:AH122, "Yes")</f>
        <v>8</v>
      </c>
      <c r="AJ122" s="37">
        <f t="shared" ca="1" si="1202"/>
        <v>1361904.1936650719</v>
      </c>
      <c r="AK122" s="37">
        <f t="shared" ca="1" si="1203"/>
        <v>91384.865061939709</v>
      </c>
      <c r="AL122" s="64">
        <f t="shared" ca="1" si="1004"/>
        <v>1453289.0587270116</v>
      </c>
      <c r="AM122" s="170" cm="1">
        <f t="array" aca="1" ref="AM122" ca="1">IF(MONTH($A122) = 1, _xlfn.LET(_xlpm.value, RAND(), _xlfn.IFS(_xlpm.value&lt;=0.6, 0.9/12, AND(_xlpm.value&gt;0.6, _xlpm.value&lt;=0.8), 0.36/12, _xlpm.value&gt;0.8, -0.06/12)), AM121)</f>
        <v>7.4999999999999997E-2</v>
      </c>
      <c r="AN122" t="str">
        <f t="shared" ca="1" si="1597"/>
        <v>No</v>
      </c>
      <c r="AO122">
        <f ca="1">COUNTIF(AN$4:AN122, "Yes")</f>
        <v>6</v>
      </c>
      <c r="AP122" s="37">
        <f t="shared" ca="1" si="1204"/>
        <v>13428327.288835578</v>
      </c>
      <c r="AQ122" s="37">
        <f t="shared" ca="1" si="1205"/>
        <v>98624.338908799094</v>
      </c>
      <c r="AR122" s="64">
        <f t="shared" ca="1" si="1006"/>
        <v>13526951.627744377</v>
      </c>
      <c r="AS122" s="170" cm="1">
        <f t="array" aca="1" ref="AS122" ca="1">IF(MONTH($A122) = 1, _xlfn.LET(_xlpm.value, RAND(), _xlfn.IFS(_xlpm.value&lt;=0.6, 0.9/12, AND(_xlpm.value&gt;0.6, _xlpm.value&lt;=0.8), 0.36/12, _xlpm.value&gt;0.8, -0.06/12)), AS121)</f>
        <v>0.03</v>
      </c>
      <c r="AT122" t="str">
        <f t="shared" ca="1" si="1598"/>
        <v>No</v>
      </c>
      <c r="AU122">
        <f ca="1">COUNTIF(AT$4:AT122, "Yes")</f>
        <v>8</v>
      </c>
      <c r="AV122" s="37">
        <f t="shared" ca="1" si="1206"/>
        <v>1311121.1489169931</v>
      </c>
      <c r="AW122" s="37">
        <f t="shared" ca="1" si="1207"/>
        <v>135041.83711387409</v>
      </c>
      <c r="AX122" s="64">
        <f t="shared" ca="1" si="1008"/>
        <v>1446162.9860308671</v>
      </c>
      <c r="AY122" s="170" cm="1">
        <f t="array" aca="1" ref="AY122" ca="1">IF(MONTH($A122) = 1, _xlfn.LET(_xlpm.value, RAND(), _xlfn.IFS(_xlpm.value&lt;=0.6, 0.9/12, AND(_xlpm.value&gt;0.6, _xlpm.value&lt;=0.8), 0.36/12, _xlpm.value&gt;0.8, -0.06/12)), AY121)</f>
        <v>7.4999999999999997E-2</v>
      </c>
      <c r="AZ122" t="str">
        <f t="shared" ca="1" si="1599"/>
        <v>No</v>
      </c>
      <c r="BA122">
        <f ca="1">COUNTIF(AZ$4:AZ122, "Yes")</f>
        <v>9</v>
      </c>
      <c r="BB122" s="37">
        <f t="shared" ca="1" si="1208"/>
        <v>2935509.5275230501</v>
      </c>
      <c r="BC122" s="37">
        <f t="shared" ca="1" si="1209"/>
        <v>151897.99674659065</v>
      </c>
      <c r="BD122" s="64">
        <f t="shared" ca="1" si="1010"/>
        <v>3087407.5242696409</v>
      </c>
      <c r="BE122" s="170" cm="1">
        <f t="array" aca="1" ref="BE122" ca="1">IF(MONTH($A122) = 1, _xlfn.LET(_xlpm.value, RAND(), _xlfn.IFS(_xlpm.value&lt;=0.6, 0.9/12, AND(_xlpm.value&gt;0.6, _xlpm.value&lt;=0.8), 0.36/12, _xlpm.value&gt;0.8, -0.06/12)), BE121)</f>
        <v>0.03</v>
      </c>
      <c r="BF122" t="str">
        <f t="shared" ca="1" si="1600"/>
        <v>Yes</v>
      </c>
      <c r="BG122">
        <f ca="1">COUNTIF(BF$4:BF122, "Yes")</f>
        <v>4</v>
      </c>
      <c r="BH122" s="37">
        <f t="shared" ca="1" si="1210"/>
        <v>5260805.2272402234</v>
      </c>
      <c r="BI122" s="37">
        <f t="shared" ca="1" si="1211"/>
        <v>42692.347509644307</v>
      </c>
      <c r="BJ122" s="64">
        <f t="shared" ca="1" si="1012"/>
        <v>5303497.5747498674</v>
      </c>
      <c r="BK122" s="170" cm="1">
        <f t="array" aca="1" ref="BK122" ca="1">IF(MONTH($A122) = 1, _xlfn.LET(_xlpm.value, RAND(), _xlfn.IFS(_xlpm.value&lt;=0.6, 0.9/12, AND(_xlpm.value&gt;0.6, _xlpm.value&lt;=0.8), 0.36/12, _xlpm.value&gt;0.8, -0.06/12)), BK121)</f>
        <v>0.03</v>
      </c>
      <c r="BL122" t="str">
        <f t="shared" ca="1" si="1601"/>
        <v>No</v>
      </c>
      <c r="BM122">
        <f ca="1">COUNTIF(BL$4:BL122, "Yes")</f>
        <v>9</v>
      </c>
      <c r="BN122" s="37">
        <f t="shared" ca="1" si="1212"/>
        <v>837003.97671513341</v>
      </c>
      <c r="BO122" s="37">
        <f t="shared" ca="1" si="1213"/>
        <v>127542.95101701422</v>
      </c>
      <c r="BP122" s="64">
        <f t="shared" ca="1" si="1014"/>
        <v>964546.92773214763</v>
      </c>
      <c r="BQ122" s="170" cm="1">
        <f t="array" aca="1" ref="BQ122" ca="1">IF(MONTH($A122) = 1, _xlfn.LET(_xlpm.value, RAND(), _xlfn.IFS(_xlpm.value&lt;=0.6, 0.9/12, AND(_xlpm.value&gt;0.6, _xlpm.value&lt;=0.8), 0.36/12, _xlpm.value&gt;0.8, -0.06/12)), BQ121)</f>
        <v>-5.0000000000000001E-3</v>
      </c>
      <c r="BR122" t="str">
        <f t="shared" ca="1" si="1602"/>
        <v>No</v>
      </c>
      <c r="BS122">
        <f ca="1">COUNTIF(BR$4:BR122, "Yes")</f>
        <v>5</v>
      </c>
      <c r="BT122" s="37">
        <f t="shared" ca="1" si="1214"/>
        <v>1619588.3020781071</v>
      </c>
      <c r="BU122" s="37">
        <f t="shared" ca="1" si="1215"/>
        <v>90201.123752546569</v>
      </c>
      <c r="BV122" s="64">
        <f t="shared" ca="1" si="1016"/>
        <v>1709789.4258306536</v>
      </c>
      <c r="BW122" s="170" cm="1">
        <f t="array" aca="1" ref="BW122" ca="1">IF(MONTH($A122) = 1, _xlfn.LET(_xlpm.value, RAND(), _xlfn.IFS(_xlpm.value&lt;=0.6, 0.9/12, AND(_xlpm.value&gt;0.6, _xlpm.value&lt;=0.8), 0.36/12, _xlpm.value&gt;0.8, -0.06/12)), BW121)</f>
        <v>7.4999999999999997E-2</v>
      </c>
      <c r="BX122" t="str">
        <f t="shared" ca="1" si="1603"/>
        <v>No</v>
      </c>
      <c r="BY122">
        <f ca="1">COUNTIF(BX$4:BX122, "Yes")</f>
        <v>6</v>
      </c>
      <c r="BZ122" s="37">
        <f t="shared" ca="1" si="1216"/>
        <v>2432115.7009105566</v>
      </c>
      <c r="CA122" s="37">
        <f t="shared" ca="1" si="1217"/>
        <v>95232.31066658879</v>
      </c>
      <c r="CB122" s="64">
        <f t="shared" ca="1" si="1018"/>
        <v>2527348.0115771452</v>
      </c>
      <c r="CC122" s="170" cm="1">
        <f t="array" aca="1" ref="CC122" ca="1">IF(MONTH($A122) = 1, _xlfn.LET(_xlpm.value, RAND(), _xlfn.IFS(_xlpm.value&lt;=0.6, 0.9/12, AND(_xlpm.value&gt;0.6, _xlpm.value&lt;=0.8), 0.36/12, _xlpm.value&gt;0.8, -0.06/12)), CC121)</f>
        <v>0.03</v>
      </c>
      <c r="CD122" t="str">
        <f t="shared" ca="1" si="1604"/>
        <v>Yes</v>
      </c>
      <c r="CE122">
        <f ca="1">COUNTIF(CD$4:CD122, "Yes")</f>
        <v>8</v>
      </c>
      <c r="CF122" s="37">
        <f t="shared" ca="1" si="1218"/>
        <v>3114295.0514673917</v>
      </c>
      <c r="CG122" s="37">
        <f t="shared" ca="1" si="1219"/>
        <v>85008.541491477299</v>
      </c>
      <c r="CH122" s="64">
        <f t="shared" ca="1" si="1020"/>
        <v>3199303.5929588689</v>
      </c>
      <c r="CI122" s="170" cm="1">
        <f t="array" aca="1" ref="CI122" ca="1">IF(MONTH($A122) = 1, _xlfn.LET(_xlpm.value, RAND(), _xlfn.IFS(_xlpm.value&lt;=0.6, 0.9/12, AND(_xlpm.value&gt;0.6, _xlpm.value&lt;=0.8), 0.36/12, _xlpm.value&gt;0.8, -0.06/12)), CI121)</f>
        <v>0.03</v>
      </c>
      <c r="CJ122" t="str">
        <f t="shared" ca="1" si="1605"/>
        <v>No</v>
      </c>
      <c r="CK122">
        <f ca="1">COUNTIF(CJ$4:CJ122, "Yes")</f>
        <v>7</v>
      </c>
      <c r="CL122" s="37">
        <f t="shared" ca="1" si="1220"/>
        <v>1577293.0128718622</v>
      </c>
      <c r="CM122" s="37">
        <f t="shared" ca="1" si="1221"/>
        <v>112465.83110328268</v>
      </c>
      <c r="CN122" s="64">
        <f t="shared" ca="1" si="1022"/>
        <v>1689758.8439751449</v>
      </c>
      <c r="CO122" s="170" cm="1">
        <f t="array" aca="1" ref="CO122" ca="1">IF(MONTH($A122) = 1, _xlfn.LET(_xlpm.value, RAND(), _xlfn.IFS(_xlpm.value&lt;=0.6, 0.9/12, AND(_xlpm.value&gt;0.6, _xlpm.value&lt;=0.8), 0.36/12, _xlpm.value&gt;0.8, -0.06/12)), CO121)</f>
        <v>7.4999999999999997E-2</v>
      </c>
      <c r="CP122" t="str">
        <f t="shared" ca="1" si="1606"/>
        <v>No</v>
      </c>
      <c r="CQ122">
        <f ca="1">COUNTIF(CP$4:CP122, "Yes")</f>
        <v>6</v>
      </c>
      <c r="CR122" s="37">
        <f t="shared" ca="1" si="1222"/>
        <v>2391551.6493186355</v>
      </c>
      <c r="CS122" s="37">
        <f t="shared" ca="1" si="1223"/>
        <v>63973.048300651448</v>
      </c>
      <c r="CT122" s="64">
        <f t="shared" ca="1" si="1024"/>
        <v>2455524.6976192868</v>
      </c>
      <c r="CU122" s="170" cm="1">
        <f t="array" aca="1" ref="CU122" ca="1">IF(MONTH($A122) = 1, _xlfn.LET(_xlpm.value, RAND(), _xlfn.IFS(_xlpm.value&lt;=0.6, 0.9/12, AND(_xlpm.value&gt;0.6, _xlpm.value&lt;=0.8), 0.36/12, _xlpm.value&gt;0.8, -0.06/12)), CU121)</f>
        <v>7.4999999999999997E-2</v>
      </c>
      <c r="CV122" t="str">
        <f t="shared" ca="1" si="1607"/>
        <v>No</v>
      </c>
      <c r="CW122">
        <f ca="1">COUNTIF(CV$4:CV122, "Yes")</f>
        <v>4</v>
      </c>
      <c r="CX122" s="37">
        <f t="shared" ca="1" si="1224"/>
        <v>16502746.053021293</v>
      </c>
      <c r="CY122" s="37">
        <f t="shared" ca="1" si="1225"/>
        <v>48531.676446592304</v>
      </c>
      <c r="CZ122" s="64">
        <f t="shared" ca="1" si="1026"/>
        <v>16551277.729467886</v>
      </c>
      <c r="DA122" s="170" cm="1">
        <f t="array" aca="1" ref="DA122" ca="1">IF(MONTH($A122) = 1, _xlfn.LET(_xlpm.value, RAND(), _xlfn.IFS(_xlpm.value&lt;=0.6, 0.9/12, AND(_xlpm.value&gt;0.6, _xlpm.value&lt;=0.8), 0.36/12, _xlpm.value&gt;0.8, -0.06/12)), DA121)</f>
        <v>7.4999999999999997E-2</v>
      </c>
      <c r="DB122" t="str">
        <f t="shared" ca="1" si="1608"/>
        <v>No</v>
      </c>
      <c r="DC122">
        <f ca="1">COUNTIF(DB$4:DB122, "Yes")</f>
        <v>8</v>
      </c>
      <c r="DD122" s="37">
        <f t="shared" ca="1" si="1226"/>
        <v>10601722.646078756</v>
      </c>
      <c r="DE122" s="37">
        <f t="shared" ca="1" si="1227"/>
        <v>122089.00306326582</v>
      </c>
      <c r="DF122" s="64">
        <f t="shared" ca="1" si="1028"/>
        <v>10723811.649142021</v>
      </c>
      <c r="DG122" s="170" cm="1">
        <f t="array" aca="1" ref="DG122" ca="1">IF(MONTH($A122) = 1, _xlfn.LET(_xlpm.value, RAND(), _xlfn.IFS(_xlpm.value&lt;=0.6, 0.9/12, AND(_xlpm.value&gt;0.6, _xlpm.value&lt;=0.8), 0.36/12, _xlpm.value&gt;0.8, -0.06/12)), DG121)</f>
        <v>7.4999999999999997E-2</v>
      </c>
      <c r="DH122" t="str">
        <f t="shared" ca="1" si="1609"/>
        <v>No</v>
      </c>
      <c r="DI122">
        <f ca="1">COUNTIF(DH$4:DH122, "Yes")</f>
        <v>5</v>
      </c>
      <c r="DJ122" s="37">
        <f t="shared" ca="1" si="1228"/>
        <v>18746734.440481193</v>
      </c>
      <c r="DK122" s="37">
        <f t="shared" ca="1" si="1229"/>
        <v>65575.484997824897</v>
      </c>
      <c r="DL122" s="64">
        <f t="shared" ca="1" si="1030"/>
        <v>18812309.925479017</v>
      </c>
      <c r="DM122" s="170" cm="1">
        <f t="array" aca="1" ref="DM122" ca="1">IF(MONTH($A122) = 1, _xlfn.LET(_xlpm.value, RAND(), _xlfn.IFS(_xlpm.value&lt;=0.6, 0.9/12, AND(_xlpm.value&gt;0.6, _xlpm.value&lt;=0.8), 0.36/12, _xlpm.value&gt;0.8, -0.06/12)), DM121)</f>
        <v>7.4999999999999997E-2</v>
      </c>
      <c r="DN122" t="str">
        <f t="shared" ca="1" si="1610"/>
        <v>No</v>
      </c>
      <c r="DO122">
        <f ca="1">COUNTIF(DN$4:DN122, "Yes")</f>
        <v>8</v>
      </c>
      <c r="DP122" s="37">
        <f t="shared" ca="1" si="1230"/>
        <v>15364433.137129342</v>
      </c>
      <c r="DQ122" s="37">
        <f t="shared" ca="1" si="1231"/>
        <v>91189.788687774533</v>
      </c>
      <c r="DR122" s="64">
        <f t="shared" ca="1" si="1032"/>
        <v>15455622.925817117</v>
      </c>
      <c r="DS122" s="170" cm="1">
        <f t="array" aca="1" ref="DS122" ca="1">IF(MONTH($A122) = 1, _xlfn.LET(_xlpm.value, RAND(), _xlfn.IFS(_xlpm.value&lt;=0.6, 0.9/12, AND(_xlpm.value&gt;0.6, _xlpm.value&lt;=0.8), 0.36/12, _xlpm.value&gt;0.8, -0.06/12)), DS121)</f>
        <v>7.4999999999999997E-2</v>
      </c>
      <c r="DT122" t="str">
        <f t="shared" ca="1" si="1611"/>
        <v>No</v>
      </c>
      <c r="DU122">
        <f ca="1">COUNTIF(DT$4:DT122, "Yes")</f>
        <v>8</v>
      </c>
      <c r="DV122" s="37">
        <f t="shared" ca="1" si="1232"/>
        <v>1976448.1520364857</v>
      </c>
      <c r="DW122" s="37">
        <f t="shared" ca="1" si="1233"/>
        <v>116058.73232136159</v>
      </c>
      <c r="DX122" s="64">
        <f t="shared" ca="1" si="1034"/>
        <v>2092506.8843578473</v>
      </c>
      <c r="DY122" s="170" cm="1">
        <f t="array" aca="1" ref="DY122" ca="1">IF(MONTH($A122) = 1, _xlfn.LET(_xlpm.value, RAND(), _xlfn.IFS(_xlpm.value&lt;=0.6, 0.9/12, AND(_xlpm.value&gt;0.6, _xlpm.value&lt;=0.8), 0.36/12, _xlpm.value&gt;0.8, -0.06/12)), DY121)</f>
        <v>7.4999999999999997E-2</v>
      </c>
      <c r="DZ122" t="str">
        <f t="shared" ca="1" si="1612"/>
        <v>No</v>
      </c>
      <c r="EA122">
        <f ca="1">COUNTIF(DZ$4:DZ122, "Yes")</f>
        <v>10</v>
      </c>
      <c r="EB122" s="37">
        <f t="shared" ca="1" si="1234"/>
        <v>4547060.110100884</v>
      </c>
      <c r="EC122" s="37">
        <f t="shared" ca="1" si="1235"/>
        <v>160917.22400750118</v>
      </c>
      <c r="ED122" s="64">
        <f t="shared" ca="1" si="1036"/>
        <v>4707977.3341083853</v>
      </c>
      <c r="EE122" s="170" cm="1">
        <f t="array" aca="1" ref="EE122" ca="1">IF(MONTH($A122) = 1, _xlfn.LET(_xlpm.value, RAND(), _xlfn.IFS(_xlpm.value&lt;=0.6, 0.9/12, AND(_xlpm.value&gt;0.6, _xlpm.value&lt;=0.8), 0.36/12, _xlpm.value&gt;0.8, -0.06/12)), EE121)</f>
        <v>0.03</v>
      </c>
      <c r="EF122" t="str">
        <f t="shared" ca="1" si="1613"/>
        <v>No</v>
      </c>
      <c r="EG122">
        <f ca="1">COUNTIF(EF$4:EF122, "Yes")</f>
        <v>3</v>
      </c>
      <c r="EH122" s="37">
        <f t="shared" ca="1" si="1236"/>
        <v>2496556.9698549719</v>
      </c>
      <c r="EI122" s="37">
        <f t="shared" ca="1" si="1237"/>
        <v>62845.437146888726</v>
      </c>
      <c r="EJ122" s="64">
        <f t="shared" ca="1" si="1038"/>
        <v>2559402.4070018604</v>
      </c>
      <c r="EK122" s="170" cm="1">
        <f t="array" aca="1" ref="EK122" ca="1">IF(MONTH($A122) = 1, _xlfn.LET(_xlpm.value, RAND(), _xlfn.IFS(_xlpm.value&lt;=0.6, 0.9/12, AND(_xlpm.value&gt;0.6, _xlpm.value&lt;=0.8), 0.36/12, _xlpm.value&gt;0.8, -0.06/12)), EK121)</f>
        <v>7.4999999999999997E-2</v>
      </c>
      <c r="EL122" t="str">
        <f t="shared" ca="1" si="1614"/>
        <v>Yes</v>
      </c>
      <c r="EM122">
        <f ca="1">COUNTIF(EL$4:EL122, "Yes")</f>
        <v>9</v>
      </c>
      <c r="EN122" s="37">
        <f t="shared" ca="1" si="1238"/>
        <v>4426467.5407493701</v>
      </c>
      <c r="EO122" s="37">
        <f t="shared" ca="1" si="1239"/>
        <v>118539.94119720964</v>
      </c>
      <c r="EP122" s="64">
        <f t="shared" ca="1" si="1040"/>
        <v>4545007.4819465801</v>
      </c>
      <c r="EQ122" s="170" cm="1">
        <f t="array" aca="1" ref="EQ122" ca="1">IF(MONTH($A122) = 1, _xlfn.LET(_xlpm.value, RAND(), _xlfn.IFS(_xlpm.value&lt;=0.6, 0.9/12, AND(_xlpm.value&gt;0.6, _xlpm.value&lt;=0.8), 0.36/12, _xlpm.value&gt;0.8, -0.06/12)), EQ121)</f>
        <v>7.4999999999999997E-2</v>
      </c>
      <c r="ER122" t="str">
        <f t="shared" ca="1" si="1615"/>
        <v>No</v>
      </c>
      <c r="ES122">
        <f ca="1">COUNTIF(ER$4:ER122, "Yes")</f>
        <v>5</v>
      </c>
      <c r="ET122" s="37">
        <f t="shared" ca="1" si="1240"/>
        <v>9420549.9116749931</v>
      </c>
      <c r="EU122" s="37">
        <f t="shared" ca="1" si="1241"/>
        <v>42425.244435870081</v>
      </c>
      <c r="EV122" s="64">
        <f t="shared" ca="1" si="1042"/>
        <v>9462975.1561108623</v>
      </c>
      <c r="EW122" s="170" cm="1">
        <f t="array" aca="1" ref="EW122" ca="1">IF(MONTH($A122) = 1, _xlfn.LET(_xlpm.value, RAND(), _xlfn.IFS(_xlpm.value&lt;=0.6, 0.9/12, AND(_xlpm.value&gt;0.6, _xlpm.value&lt;=0.8), 0.36/12, _xlpm.value&gt;0.8, -0.06/12)), EW121)</f>
        <v>-5.0000000000000001E-3</v>
      </c>
      <c r="EX122" t="str">
        <f t="shared" ca="1" si="1616"/>
        <v>No</v>
      </c>
      <c r="EY122">
        <f ca="1">COUNTIF(EX$4:EX122, "Yes")</f>
        <v>4</v>
      </c>
      <c r="EZ122" s="37">
        <f t="shared" ca="1" si="1242"/>
        <v>6907942.9562578741</v>
      </c>
      <c r="FA122" s="37">
        <f t="shared" ca="1" si="1243"/>
        <v>61918.550503145154</v>
      </c>
      <c r="FB122" s="64">
        <f t="shared" ca="1" si="1044"/>
        <v>6969861.5067610191</v>
      </c>
      <c r="FC122" s="170" cm="1">
        <f t="array" aca="1" ref="FC122" ca="1">IF(MONTH($A122) = 1, _xlfn.LET(_xlpm.value, RAND(), _xlfn.IFS(_xlpm.value&lt;=0.6, 0.9/12, AND(_xlpm.value&gt;0.6, _xlpm.value&lt;=0.8), 0.36/12, _xlpm.value&gt;0.8, -0.06/12)), FC121)</f>
        <v>7.4999999999999997E-2</v>
      </c>
      <c r="FD122" t="str">
        <f t="shared" ca="1" si="1617"/>
        <v>No</v>
      </c>
      <c r="FE122">
        <f ca="1">COUNTIF(FD$4:FD122, "Yes")</f>
        <v>9</v>
      </c>
      <c r="FF122" s="37">
        <f t="shared" ca="1" si="1244"/>
        <v>11073106.521520127</v>
      </c>
      <c r="FG122" s="37">
        <f t="shared" ca="1" si="1245"/>
        <v>135043.69108759114</v>
      </c>
      <c r="FH122" s="64">
        <f t="shared" ca="1" si="1046"/>
        <v>11208150.212607717</v>
      </c>
      <c r="FI122" s="170" cm="1">
        <f t="array" aca="1" ref="FI122" ca="1">IF(MONTH($A122) = 1, _xlfn.LET(_xlpm.value, RAND(), _xlfn.IFS(_xlpm.value&lt;=0.6, 0.9/12, AND(_xlpm.value&gt;0.6, _xlpm.value&lt;=0.8), 0.36/12, _xlpm.value&gt;0.8, -0.06/12)), FI121)</f>
        <v>7.4999999999999997E-2</v>
      </c>
      <c r="FJ122" t="str">
        <f t="shared" ca="1" si="1618"/>
        <v>No</v>
      </c>
      <c r="FK122">
        <f ca="1">COUNTIF(FJ$4:FJ122, "Yes")</f>
        <v>4</v>
      </c>
      <c r="FL122" s="37">
        <f t="shared" ca="1" si="1246"/>
        <v>8122982.8671602961</v>
      </c>
      <c r="FM122" s="37">
        <f t="shared" ca="1" si="1247"/>
        <v>58506.825695310828</v>
      </c>
      <c r="FN122" s="64">
        <f t="shared" ca="1" si="1048"/>
        <v>8181489.6928556068</v>
      </c>
      <c r="FO122" s="170" cm="1">
        <f t="array" aca="1" ref="FO122" ca="1">IF(MONTH($A122) = 1, _xlfn.LET(_xlpm.value, RAND(), _xlfn.IFS(_xlpm.value&lt;=0.6, 0.9/12, AND(_xlpm.value&gt;0.6, _xlpm.value&lt;=0.8), 0.36/12, _xlpm.value&gt;0.8, -0.06/12)), FO121)</f>
        <v>7.4999999999999997E-2</v>
      </c>
      <c r="FP122" t="str">
        <f t="shared" ca="1" si="1619"/>
        <v>No</v>
      </c>
      <c r="FQ122">
        <f ca="1">COUNTIF(FP$4:FP122, "Yes")</f>
        <v>7</v>
      </c>
      <c r="FR122" s="37">
        <f t="shared" ca="1" si="1248"/>
        <v>27837663.613845576</v>
      </c>
      <c r="FS122" s="37">
        <f t="shared" ca="1" si="1249"/>
        <v>79889.016543476813</v>
      </c>
      <c r="FT122" s="64">
        <f t="shared" ca="1" si="1050"/>
        <v>27917552.630389053</v>
      </c>
      <c r="FU122" s="170" cm="1">
        <f t="array" aca="1" ref="FU122" ca="1">IF(MONTH($A122) = 1, _xlfn.LET(_xlpm.value, RAND(), _xlfn.IFS(_xlpm.value&lt;=0.6, 0.9/12, AND(_xlpm.value&gt;0.6, _xlpm.value&lt;=0.8), 0.36/12, _xlpm.value&gt;0.8, -0.06/12)), FU121)</f>
        <v>7.4999999999999997E-2</v>
      </c>
      <c r="FV122" t="str">
        <f t="shared" ca="1" si="1620"/>
        <v>No</v>
      </c>
      <c r="FW122">
        <f ca="1">COUNTIF(FV$4:FV122, "Yes")</f>
        <v>6</v>
      </c>
      <c r="FX122" s="37">
        <f t="shared" ca="1" si="1250"/>
        <v>7286224.4712712094</v>
      </c>
      <c r="FY122" s="37">
        <f t="shared" ca="1" si="1251"/>
        <v>83763.134484919734</v>
      </c>
      <c r="FZ122" s="64">
        <f t="shared" ca="1" si="1052"/>
        <v>7369987.6057561291</v>
      </c>
      <c r="GA122" s="170" cm="1">
        <f t="array" aca="1" ref="GA122" ca="1">IF(MONTH($A122) = 1, _xlfn.LET(_xlpm.value, RAND(), _xlfn.IFS(_xlpm.value&lt;=0.6, 0.9/12, AND(_xlpm.value&gt;0.6, _xlpm.value&lt;=0.8), 0.36/12, _xlpm.value&gt;0.8, -0.06/12)), GA121)</f>
        <v>7.4999999999999997E-2</v>
      </c>
      <c r="GB122" t="str">
        <f t="shared" ca="1" si="1621"/>
        <v>No</v>
      </c>
      <c r="GC122">
        <f ca="1">COUNTIF(GB$4:GB122, "Yes")</f>
        <v>6</v>
      </c>
      <c r="GD122" s="37">
        <f t="shared" ca="1" si="1252"/>
        <v>7831674.636630672</v>
      </c>
      <c r="GE122" s="37">
        <f t="shared" ca="1" si="1253"/>
        <v>79738.995492336995</v>
      </c>
      <c r="GF122" s="64">
        <f t="shared" ca="1" si="1054"/>
        <v>7911413.6321230093</v>
      </c>
      <c r="GG122" s="170" cm="1">
        <f t="array" aca="1" ref="GG122" ca="1">IF(MONTH($A122) = 1, _xlfn.LET(_xlpm.value, RAND(), _xlfn.IFS(_xlpm.value&lt;=0.6, 0.9/12, AND(_xlpm.value&gt;0.6, _xlpm.value&lt;=0.8), 0.36/12, _xlpm.value&gt;0.8, -0.06/12)), GG121)</f>
        <v>0.03</v>
      </c>
      <c r="GH122" t="str">
        <f t="shared" ca="1" si="1622"/>
        <v>No</v>
      </c>
      <c r="GI122">
        <f ca="1">COUNTIF(GH$4:GH122, "Yes")</f>
        <v>8</v>
      </c>
      <c r="GJ122" s="37">
        <f t="shared" ca="1" si="1254"/>
        <v>1426920.7736521699</v>
      </c>
      <c r="GK122" s="37">
        <f t="shared" ca="1" si="1255"/>
        <v>58508.325411560028</v>
      </c>
      <c r="GL122" s="64">
        <f t="shared" ca="1" si="1056"/>
        <v>1485429.0990637299</v>
      </c>
      <c r="GM122" s="170" cm="1">
        <f t="array" aca="1" ref="GM122" ca="1">IF(MONTH($A122) = 1, _xlfn.LET(_xlpm.value, RAND(), _xlfn.IFS(_xlpm.value&lt;=0.6, 0.9/12, AND(_xlpm.value&gt;0.6, _xlpm.value&lt;=0.8), 0.36/12, _xlpm.value&gt;0.8, -0.06/12)), GM121)</f>
        <v>-5.0000000000000001E-3</v>
      </c>
      <c r="GN122" t="str">
        <f t="shared" ca="1" si="1623"/>
        <v>No</v>
      </c>
      <c r="GO122">
        <f ca="1">COUNTIF(GN$4:GN122, "Yes")</f>
        <v>5</v>
      </c>
      <c r="GP122" s="37">
        <f t="shared" ca="1" si="1256"/>
        <v>4010409.1700606151</v>
      </c>
      <c r="GQ122" s="37">
        <f t="shared" ca="1" si="1257"/>
        <v>60872.537921031086</v>
      </c>
      <c r="GR122" s="64">
        <f t="shared" ca="1" si="1058"/>
        <v>4071281.7079816461</v>
      </c>
      <c r="GS122" s="170" cm="1">
        <f t="array" aca="1" ref="GS122" ca="1">IF(MONTH($A122) = 1, _xlfn.LET(_xlpm.value, RAND(), _xlfn.IFS(_xlpm.value&lt;=0.6, 0.9/12, AND(_xlpm.value&gt;0.6, _xlpm.value&lt;=0.8), 0.36/12, _xlpm.value&gt;0.8, -0.06/12)), GS121)</f>
        <v>7.4999999999999997E-2</v>
      </c>
      <c r="GT122" t="str">
        <f t="shared" ca="1" si="1624"/>
        <v>No</v>
      </c>
      <c r="GU122">
        <f ca="1">COUNTIF(GT$4:GT122, "Yes")</f>
        <v>3</v>
      </c>
      <c r="GV122" s="37">
        <f t="shared" ca="1" si="1258"/>
        <v>6067357.9106309051</v>
      </c>
      <c r="GW122" s="37">
        <f t="shared" ca="1" si="1259"/>
        <v>16719.046142037463</v>
      </c>
      <c r="GX122" s="64">
        <f t="shared" ca="1" si="1060"/>
        <v>6084076.9567729421</v>
      </c>
      <c r="GY122" s="170" cm="1">
        <f t="array" aca="1" ref="GY122" ca="1">IF(MONTH($A122) = 1, _xlfn.LET(_xlpm.value, RAND(), _xlfn.IFS(_xlpm.value&lt;=0.6, 0.9/12, AND(_xlpm.value&gt;0.6, _xlpm.value&lt;=0.8), 0.36/12, _xlpm.value&gt;0.8, -0.06/12)), GY121)</f>
        <v>7.4999999999999997E-2</v>
      </c>
      <c r="GZ122" t="str">
        <f t="shared" ca="1" si="1625"/>
        <v>No</v>
      </c>
      <c r="HA122">
        <f ca="1">COUNTIF(GZ$4:GZ122, "Yes")</f>
        <v>5</v>
      </c>
      <c r="HB122" s="37">
        <f t="shared" ca="1" si="1260"/>
        <v>25705517.241001867</v>
      </c>
      <c r="HC122" s="37">
        <f t="shared" ca="1" si="1261"/>
        <v>78729.592441351459</v>
      </c>
      <c r="HD122" s="64">
        <f t="shared" ca="1" si="1062"/>
        <v>25784246.833443217</v>
      </c>
      <c r="HE122" s="170" cm="1">
        <f t="array" aca="1" ref="HE122" ca="1">IF(MONTH($A122) = 1, _xlfn.LET(_xlpm.value, RAND(), _xlfn.IFS(_xlpm.value&lt;=0.6, 0.9/12, AND(_xlpm.value&gt;0.6, _xlpm.value&lt;=0.8), 0.36/12, _xlpm.value&gt;0.8, -0.06/12)), HE121)</f>
        <v>-5.0000000000000001E-3</v>
      </c>
      <c r="HF122" t="str">
        <f t="shared" ca="1" si="1626"/>
        <v>No</v>
      </c>
      <c r="HG122">
        <f ca="1">COUNTIF(HF$4:HF122, "Yes")</f>
        <v>5</v>
      </c>
      <c r="HH122" s="37">
        <f t="shared" ca="1" si="1262"/>
        <v>3269001.1471751337</v>
      </c>
      <c r="HI122" s="37">
        <f t="shared" ca="1" si="1263"/>
        <v>76632.43160634891</v>
      </c>
      <c r="HJ122" s="64">
        <f t="shared" ca="1" si="1064"/>
        <v>3345633.5787814828</v>
      </c>
      <c r="HK122" s="170" cm="1">
        <f t="array" aca="1" ref="HK122" ca="1">IF(MONTH($A122) = 1, _xlfn.LET(_xlpm.value, RAND(), _xlfn.IFS(_xlpm.value&lt;=0.6, 0.9/12, AND(_xlpm.value&gt;0.6, _xlpm.value&lt;=0.8), 0.36/12, _xlpm.value&gt;0.8, -0.06/12)), HK121)</f>
        <v>0.03</v>
      </c>
      <c r="HL122" t="str">
        <f t="shared" ca="1" si="1627"/>
        <v>No</v>
      </c>
      <c r="HM122">
        <f ca="1">COUNTIF(HL$4:HL122, "Yes")</f>
        <v>6</v>
      </c>
      <c r="HN122" s="37">
        <f t="shared" ca="1" si="1264"/>
        <v>7046613.8624047674</v>
      </c>
      <c r="HO122" s="37">
        <f t="shared" ca="1" si="1265"/>
        <v>65909.897562385246</v>
      </c>
      <c r="HP122" s="64">
        <f t="shared" ca="1" si="1066"/>
        <v>7112523.759967153</v>
      </c>
      <c r="HQ122" s="170" cm="1">
        <f t="array" aca="1" ref="HQ122" ca="1">IF(MONTH($A122) = 1, _xlfn.LET(_xlpm.value, RAND(), _xlfn.IFS(_xlpm.value&lt;=0.6, 0.9/12, AND(_xlpm.value&gt;0.6, _xlpm.value&lt;=0.8), 0.36/12, _xlpm.value&gt;0.8, -0.06/12)), HQ121)</f>
        <v>7.4999999999999997E-2</v>
      </c>
      <c r="HR122" t="str">
        <f t="shared" ca="1" si="1628"/>
        <v>No</v>
      </c>
      <c r="HS122">
        <f ca="1">COUNTIF(HR$4:HR122, "Yes")</f>
        <v>5</v>
      </c>
      <c r="HT122" s="37">
        <f t="shared" ca="1" si="1266"/>
        <v>4676651.9278308656</v>
      </c>
      <c r="HU122" s="37">
        <f t="shared" ca="1" si="1267"/>
        <v>77959.373014678029</v>
      </c>
      <c r="HV122" s="64">
        <f t="shared" ca="1" si="1068"/>
        <v>4754611.3008455439</v>
      </c>
      <c r="HW122" s="170" cm="1">
        <f t="array" aca="1" ref="HW122" ca="1">IF(MONTH($A122) = 1, _xlfn.LET(_xlpm.value, RAND(), _xlfn.IFS(_xlpm.value&lt;=0.6, 0.9/12, AND(_xlpm.value&gt;0.6, _xlpm.value&lt;=0.8), 0.36/12, _xlpm.value&gt;0.8, -0.06/12)), HW121)</f>
        <v>7.4999999999999997E-2</v>
      </c>
      <c r="HX122" t="str">
        <f t="shared" ca="1" si="1629"/>
        <v>No</v>
      </c>
      <c r="HY122">
        <f ca="1">COUNTIF(HX$4:HX122, "Yes")</f>
        <v>7</v>
      </c>
      <c r="HZ122" s="37">
        <f t="shared" ca="1" si="1268"/>
        <v>17694269.845062219</v>
      </c>
      <c r="IA122" s="37">
        <f t="shared" ca="1" si="1269"/>
        <v>104198.17668490284</v>
      </c>
      <c r="IB122" s="64">
        <f t="shared" ca="1" si="1070"/>
        <v>17798468.02174712</v>
      </c>
      <c r="IC122" s="170" cm="1">
        <f t="array" aca="1" ref="IC122" ca="1">IF(MONTH($A122) = 1, _xlfn.LET(_xlpm.value, RAND(), _xlfn.IFS(_xlpm.value&lt;=0.6, 0.9/12, AND(_xlpm.value&gt;0.6, _xlpm.value&lt;=0.8), 0.36/12, _xlpm.value&gt;0.8, -0.06/12)), IC121)</f>
        <v>-5.0000000000000001E-3</v>
      </c>
      <c r="ID122" t="str">
        <f t="shared" ca="1" si="1630"/>
        <v>No</v>
      </c>
      <c r="IE122">
        <f ca="1">COUNTIF(ID$4:ID122, "Yes")</f>
        <v>5</v>
      </c>
      <c r="IF122" s="37">
        <f t="shared" ca="1" si="1270"/>
        <v>11960149.427847508</v>
      </c>
      <c r="IG122" s="37">
        <f t="shared" ca="1" si="1271"/>
        <v>78378.553470512343</v>
      </c>
      <c r="IH122" s="64">
        <f t="shared" ca="1" si="1072"/>
        <v>12038527.981318021</v>
      </c>
      <c r="II122" s="170" cm="1">
        <f t="array" aca="1" ref="II122" ca="1">IF(MONTH($A122) = 1, _xlfn.LET(_xlpm.value, RAND(), _xlfn.IFS(_xlpm.value&lt;=0.6, 0.9/12, AND(_xlpm.value&gt;0.6, _xlpm.value&lt;=0.8), 0.36/12, _xlpm.value&gt;0.8, -0.06/12)), II121)</f>
        <v>7.4999999999999997E-2</v>
      </c>
      <c r="IJ122" t="str">
        <f t="shared" ca="1" si="1631"/>
        <v>No</v>
      </c>
      <c r="IK122">
        <f ca="1">COUNTIF(IJ$4:IJ122, "Yes")</f>
        <v>9</v>
      </c>
      <c r="IL122" s="37">
        <f t="shared" ca="1" si="1272"/>
        <v>4147791.4465374597</v>
      </c>
      <c r="IM122" s="37">
        <f t="shared" ca="1" si="1273"/>
        <v>135639.50778294407</v>
      </c>
      <c r="IN122" s="64">
        <f t="shared" ca="1" si="1074"/>
        <v>4283430.9543204037</v>
      </c>
      <c r="IO122" s="170" cm="1">
        <f t="array" aca="1" ref="IO122" ca="1">IF(MONTH($A122) = 1, _xlfn.LET(_xlpm.value, RAND(), _xlfn.IFS(_xlpm.value&lt;=0.6, 0.9/12, AND(_xlpm.value&gt;0.6, _xlpm.value&lt;=0.8), 0.36/12, _xlpm.value&gt;0.8, -0.06/12)), IO121)</f>
        <v>-5.0000000000000001E-3</v>
      </c>
      <c r="IP122" t="str">
        <f t="shared" ca="1" si="1632"/>
        <v>No</v>
      </c>
      <c r="IQ122">
        <f ca="1">COUNTIF(IP$4:IP122, "Yes")</f>
        <v>6</v>
      </c>
      <c r="IR122" s="37">
        <f t="shared" ca="1" si="1274"/>
        <v>1781624.4120867576</v>
      </c>
      <c r="IS122" s="37">
        <f t="shared" ca="1" si="1275"/>
        <v>103900.16737269143</v>
      </c>
      <c r="IT122" s="64">
        <f t="shared" ca="1" si="1076"/>
        <v>1885524.579459449</v>
      </c>
      <c r="IU122" s="170" cm="1">
        <f t="array" aca="1" ref="IU122" ca="1">IF(MONTH($A122) = 1, _xlfn.LET(_xlpm.value, RAND(), _xlfn.IFS(_xlpm.value&lt;=0.6, 0.9/12, AND(_xlpm.value&gt;0.6, _xlpm.value&lt;=0.8), 0.36/12, _xlpm.value&gt;0.8, -0.06/12)), IU121)</f>
        <v>7.4999999999999997E-2</v>
      </c>
      <c r="IV122" t="str">
        <f t="shared" ca="1" si="1633"/>
        <v>No</v>
      </c>
      <c r="IW122">
        <f ca="1">COUNTIF(IV$4:IV122, "Yes")</f>
        <v>6</v>
      </c>
      <c r="IX122" s="37">
        <f t="shared" ca="1" si="1276"/>
        <v>5400581.2762793731</v>
      </c>
      <c r="IY122" s="37">
        <f t="shared" ca="1" si="1277"/>
        <v>105267.10603440099</v>
      </c>
      <c r="IZ122" s="64">
        <f t="shared" ca="1" si="1078"/>
        <v>5505848.382313774</v>
      </c>
      <c r="JA122" s="170" cm="1">
        <f t="array" aca="1" ref="JA122" ca="1">IF(MONTH($A122) = 1, _xlfn.LET(_xlpm.value, RAND(), _xlfn.IFS(_xlpm.value&lt;=0.6, 0.9/12, AND(_xlpm.value&gt;0.6, _xlpm.value&lt;=0.8), 0.36/12, _xlpm.value&gt;0.8, -0.06/12)), JA121)</f>
        <v>7.4999999999999997E-2</v>
      </c>
      <c r="JB122" t="str">
        <f t="shared" ca="1" si="1634"/>
        <v>No</v>
      </c>
      <c r="JC122">
        <f ca="1">COUNTIF(JB$4:JB122, "Yes")</f>
        <v>6</v>
      </c>
      <c r="JD122" s="37">
        <f t="shared" ca="1" si="1278"/>
        <v>1737997.9299252278</v>
      </c>
      <c r="JE122" s="37">
        <f t="shared" ca="1" si="1279"/>
        <v>100222.2366638035</v>
      </c>
      <c r="JF122" s="64">
        <f t="shared" ca="1" si="1080"/>
        <v>1838220.1665890312</v>
      </c>
      <c r="JG122" s="170" cm="1">
        <f t="array" aca="1" ref="JG122" ca="1">IF(MONTH($A122) = 1, _xlfn.LET(_xlpm.value, RAND(), _xlfn.IFS(_xlpm.value&lt;=0.6, 0.9/12, AND(_xlpm.value&gt;0.6, _xlpm.value&lt;=0.8), 0.36/12, _xlpm.value&gt;0.8, -0.06/12)), JG121)</f>
        <v>7.4999999999999997E-2</v>
      </c>
      <c r="JH122" t="str">
        <f t="shared" ca="1" si="1635"/>
        <v>No</v>
      </c>
      <c r="JI122">
        <f ca="1">COUNTIF(JH$4:JH122, "Yes")</f>
        <v>5</v>
      </c>
      <c r="JJ122" s="37">
        <f t="shared" ca="1" si="1280"/>
        <v>27826038.825767763</v>
      </c>
      <c r="JK122" s="37">
        <f t="shared" ca="1" si="1281"/>
        <v>54531.433150912802</v>
      </c>
      <c r="JL122" s="64">
        <f t="shared" ca="1" si="1082"/>
        <v>27880570.258918677</v>
      </c>
      <c r="JM122" s="170" cm="1">
        <f t="array" aca="1" ref="JM122" ca="1">IF(MONTH($A122) = 1, _xlfn.LET(_xlpm.value, RAND(), _xlfn.IFS(_xlpm.value&lt;=0.6, 0.9/12, AND(_xlpm.value&gt;0.6, _xlpm.value&lt;=0.8), 0.36/12, _xlpm.value&gt;0.8, -0.06/12)), JM121)</f>
        <v>7.4999999999999997E-2</v>
      </c>
      <c r="JN122" t="str">
        <f t="shared" ca="1" si="1636"/>
        <v>No</v>
      </c>
      <c r="JO122">
        <f ca="1">COUNTIF(JN$4:JN122, "Yes")</f>
        <v>10</v>
      </c>
      <c r="JP122" s="37">
        <f t="shared" ca="1" si="1282"/>
        <v>3529228.1492501399</v>
      </c>
      <c r="JQ122" s="37">
        <f t="shared" ca="1" si="1283"/>
        <v>162302.95229090253</v>
      </c>
      <c r="JR122" s="64">
        <f t="shared" ca="1" si="1084"/>
        <v>3691531.1015410423</v>
      </c>
      <c r="JS122" s="170" cm="1">
        <f t="array" aca="1" ref="JS122" ca="1">IF(MONTH($A122) = 1, _xlfn.LET(_xlpm.value, RAND(), _xlfn.IFS(_xlpm.value&lt;=0.6, 0.9/12, AND(_xlpm.value&gt;0.6, _xlpm.value&lt;=0.8), 0.36/12, _xlpm.value&gt;0.8, -0.06/12)), JS121)</f>
        <v>7.4999999999999997E-2</v>
      </c>
      <c r="JT122" t="str">
        <f t="shared" ca="1" si="1637"/>
        <v>No</v>
      </c>
      <c r="JU122">
        <f ca="1">COUNTIF(JT$4:JT122, "Yes")</f>
        <v>5</v>
      </c>
      <c r="JV122" s="37">
        <f t="shared" ca="1" si="1284"/>
        <v>13889660.761680918</v>
      </c>
      <c r="JW122" s="37">
        <f t="shared" ca="1" si="1285"/>
        <v>56331.765857582024</v>
      </c>
      <c r="JX122" s="64">
        <f t="shared" ca="1" si="1086"/>
        <v>13945992.527538501</v>
      </c>
      <c r="JY122" s="170" cm="1">
        <f t="array" aca="1" ref="JY122" ca="1">IF(MONTH($A122) = 1, _xlfn.LET(_xlpm.value, RAND(), _xlfn.IFS(_xlpm.value&lt;=0.6, 0.9/12, AND(_xlpm.value&gt;0.6, _xlpm.value&lt;=0.8), 0.36/12, _xlpm.value&gt;0.8, -0.06/12)), JY121)</f>
        <v>7.4999999999999997E-2</v>
      </c>
      <c r="JZ122" t="str">
        <f t="shared" ca="1" si="1638"/>
        <v>No</v>
      </c>
      <c r="KA122">
        <f ca="1">COUNTIF(JZ$4:JZ122, "Yes")</f>
        <v>7</v>
      </c>
      <c r="KB122" s="37">
        <f t="shared" ca="1" si="1286"/>
        <v>13564084.784315707</v>
      </c>
      <c r="KC122" s="37">
        <f t="shared" ca="1" si="1287"/>
        <v>86727.183621744931</v>
      </c>
      <c r="KD122" s="64">
        <f t="shared" ca="1" si="1088"/>
        <v>13650811.967937453</v>
      </c>
      <c r="KE122" s="170" cm="1">
        <f t="array" aca="1" ref="KE122" ca="1">IF(MONTH($A122) = 1, _xlfn.LET(_xlpm.value, RAND(), _xlfn.IFS(_xlpm.value&lt;=0.6, 0.9/12, AND(_xlpm.value&gt;0.6, _xlpm.value&lt;=0.8), 0.36/12, _xlpm.value&gt;0.8, -0.06/12)), KE121)</f>
        <v>7.4999999999999997E-2</v>
      </c>
      <c r="KF122" t="str">
        <f t="shared" ca="1" si="1639"/>
        <v>No</v>
      </c>
      <c r="KG122">
        <f ca="1">COUNTIF(KF$4:KF122, "Yes")</f>
        <v>4</v>
      </c>
      <c r="KH122" s="37">
        <f t="shared" ca="1" si="1288"/>
        <v>2620801.108671695</v>
      </c>
      <c r="KI122" s="37">
        <f t="shared" ca="1" si="1289"/>
        <v>57466.132470529628</v>
      </c>
      <c r="KJ122" s="64">
        <f t="shared" ca="1" si="1090"/>
        <v>2678267.2411422245</v>
      </c>
      <c r="KK122" s="170" cm="1">
        <f t="array" aca="1" ref="KK122" ca="1">IF(MONTH($A122) = 1, _xlfn.LET(_xlpm.value, RAND(), _xlfn.IFS(_xlpm.value&lt;=0.6, 0.9/12, AND(_xlpm.value&gt;0.6, _xlpm.value&lt;=0.8), 0.36/12, _xlpm.value&gt;0.8, -0.06/12)), KK121)</f>
        <v>7.4999999999999997E-2</v>
      </c>
      <c r="KL122" t="str">
        <f t="shared" ca="1" si="1640"/>
        <v>No</v>
      </c>
      <c r="KM122">
        <f ca="1">COUNTIF(KL$4:KL122, "Yes")</f>
        <v>6</v>
      </c>
      <c r="KN122" s="37">
        <f t="shared" ca="1" si="1290"/>
        <v>10455315.735719595</v>
      </c>
      <c r="KO122" s="37">
        <f t="shared" ca="1" si="1291"/>
        <v>68290.339651599454</v>
      </c>
      <c r="KP122" s="64">
        <f t="shared" ca="1" si="1092"/>
        <v>10523606.075371195</v>
      </c>
      <c r="KQ122" s="170" cm="1">
        <f t="array" aca="1" ref="KQ122" ca="1">IF(MONTH($A122) = 1, _xlfn.LET(_xlpm.value, RAND(), _xlfn.IFS(_xlpm.value&lt;=0.6, 0.9/12, AND(_xlpm.value&gt;0.6, _xlpm.value&lt;=0.8), 0.36/12, _xlpm.value&gt;0.8, -0.06/12)), KQ121)</f>
        <v>7.4999999999999997E-2</v>
      </c>
      <c r="KR122" t="str">
        <f t="shared" ca="1" si="1641"/>
        <v>No</v>
      </c>
      <c r="KS122">
        <f ca="1">COUNTIF(KR$4:KR122, "Yes")</f>
        <v>5</v>
      </c>
      <c r="KT122" s="37">
        <f t="shared" ca="1" si="1292"/>
        <v>3439101.3702167836</v>
      </c>
      <c r="KU122" s="37">
        <f t="shared" ca="1" si="1293"/>
        <v>75126.570801013848</v>
      </c>
      <c r="KV122" s="64">
        <f t="shared" ca="1" si="1094"/>
        <v>3514227.9410177972</v>
      </c>
      <c r="KW122" s="170" cm="1">
        <f t="array" aca="1" ref="KW122" ca="1">IF(MONTH($A122) = 1, _xlfn.LET(_xlpm.value, RAND(), _xlfn.IFS(_xlpm.value&lt;=0.6, 0.9/12, AND(_xlpm.value&gt;0.6, _xlpm.value&lt;=0.8), 0.36/12, _xlpm.value&gt;0.8, -0.06/12)), KW121)</f>
        <v>7.4999999999999997E-2</v>
      </c>
      <c r="KX122" t="str">
        <f t="shared" ca="1" si="1642"/>
        <v>No</v>
      </c>
      <c r="KY122">
        <f ca="1">COUNTIF(KX$4:KX122, "Yes")</f>
        <v>5</v>
      </c>
      <c r="KZ122" s="37">
        <f t="shared" ca="1" si="1294"/>
        <v>3370618.0564208096</v>
      </c>
      <c r="LA122" s="37">
        <f t="shared" ca="1" si="1295"/>
        <v>75240.151257265985</v>
      </c>
      <c r="LB122" s="64">
        <f t="shared" ca="1" si="1096"/>
        <v>3445858.2076780754</v>
      </c>
      <c r="LC122" s="170" cm="1">
        <f t="array" aca="1" ref="LC122" ca="1">IF(MONTH($A122) = 1, _xlfn.LET(_xlpm.value, RAND(), _xlfn.IFS(_xlpm.value&lt;=0.6, 0.9/12, AND(_xlpm.value&gt;0.6, _xlpm.value&lt;=0.8), 0.36/12, _xlpm.value&gt;0.8, -0.06/12)), LC121)</f>
        <v>7.4999999999999997E-2</v>
      </c>
      <c r="LD122" t="str">
        <f t="shared" ca="1" si="1643"/>
        <v>No</v>
      </c>
      <c r="LE122">
        <f ca="1">COUNTIF(LD$4:LD122, "Yes")</f>
        <v>5</v>
      </c>
      <c r="LF122" s="37">
        <f t="shared" ca="1" si="1296"/>
        <v>4577573.4970383625</v>
      </c>
      <c r="LG122" s="37">
        <f t="shared" ca="1" si="1297"/>
        <v>49925.100596094977</v>
      </c>
      <c r="LH122" s="64">
        <f t="shared" ca="1" si="1098"/>
        <v>4627498.597634458</v>
      </c>
      <c r="LI122" s="170" cm="1">
        <f t="array" aca="1" ref="LI122" ca="1">IF(MONTH($A122) = 1, _xlfn.LET(_xlpm.value, RAND(), _xlfn.IFS(_xlpm.value&lt;=0.6, 0.9/12, AND(_xlpm.value&gt;0.6, _xlpm.value&lt;=0.8), 0.36/12, _xlpm.value&gt;0.8, -0.06/12)), LI121)</f>
        <v>7.4999999999999997E-2</v>
      </c>
      <c r="LJ122" t="str">
        <f t="shared" ca="1" si="1644"/>
        <v>No</v>
      </c>
      <c r="LK122">
        <f ca="1">COUNTIF(LJ$4:LJ122, "Yes")</f>
        <v>8</v>
      </c>
      <c r="LL122" s="37">
        <f t="shared" ca="1" si="1298"/>
        <v>5098527.3376923157</v>
      </c>
      <c r="LM122" s="37">
        <f t="shared" ca="1" si="1299"/>
        <v>103562.77471585595</v>
      </c>
      <c r="LN122" s="64">
        <f t="shared" ca="1" si="1100"/>
        <v>5202090.1124081714</v>
      </c>
      <c r="LO122" s="170" cm="1">
        <f t="array" aca="1" ref="LO122" ca="1">IF(MONTH($A122) = 1, _xlfn.LET(_xlpm.value, RAND(), _xlfn.IFS(_xlpm.value&lt;=0.6, 0.9/12, AND(_xlpm.value&gt;0.6, _xlpm.value&lt;=0.8), 0.36/12, _xlpm.value&gt;0.8, -0.06/12)), LO121)</f>
        <v>7.4999999999999997E-2</v>
      </c>
      <c r="LP122" t="str">
        <f t="shared" ca="1" si="1645"/>
        <v>No</v>
      </c>
      <c r="LQ122">
        <f ca="1">COUNTIF(LP$4:LP122, "Yes")</f>
        <v>10</v>
      </c>
      <c r="LR122" s="37">
        <f t="shared" ca="1" si="1300"/>
        <v>1387869.9043632485</v>
      </c>
      <c r="LS122" s="37">
        <f t="shared" ca="1" si="1301"/>
        <v>137397.59607043452</v>
      </c>
      <c r="LT122" s="64">
        <f t="shared" ca="1" si="1102"/>
        <v>1525267.5004336829</v>
      </c>
      <c r="LU122" s="170" cm="1">
        <f t="array" aca="1" ref="LU122" ca="1">IF(MONTH($A122) = 1, _xlfn.LET(_xlpm.value, RAND(), _xlfn.IFS(_xlpm.value&lt;=0.6, 0.9/12, AND(_xlpm.value&gt;0.6, _xlpm.value&lt;=0.8), 0.36/12, _xlpm.value&gt;0.8, -0.06/12)), LU121)</f>
        <v>7.4999999999999997E-2</v>
      </c>
      <c r="LV122" t="str">
        <f t="shared" ca="1" si="1646"/>
        <v>No</v>
      </c>
      <c r="LW122">
        <f ca="1">COUNTIF(LV$4:LV122, "Yes")</f>
        <v>4</v>
      </c>
      <c r="LX122" s="37">
        <f t="shared" ca="1" si="1302"/>
        <v>28780257.073297407</v>
      </c>
      <c r="LY122" s="37">
        <f t="shared" ca="1" si="1303"/>
        <v>61712.304011463057</v>
      </c>
      <c r="LZ122" s="64">
        <f t="shared" ca="1" si="1104"/>
        <v>28841969.377308872</v>
      </c>
      <c r="MA122" s="170" cm="1">
        <f t="array" aca="1" ref="MA122" ca="1">IF(MONTH($A122) = 1, _xlfn.LET(_xlpm.value, RAND(), _xlfn.IFS(_xlpm.value&lt;=0.6, 0.9/12, AND(_xlpm.value&gt;0.6, _xlpm.value&lt;=0.8), 0.36/12, _xlpm.value&gt;0.8, -0.06/12)), MA121)</f>
        <v>7.4999999999999997E-2</v>
      </c>
      <c r="MB122" t="str">
        <f t="shared" ca="1" si="1647"/>
        <v>No</v>
      </c>
      <c r="MC122">
        <f ca="1">COUNTIF(MB$4:MB122, "Yes")</f>
        <v>6</v>
      </c>
      <c r="MD122" s="37">
        <f t="shared" ca="1" si="1304"/>
        <v>2926867.0827631047</v>
      </c>
      <c r="ME122" s="37">
        <f t="shared" ca="1" si="1305"/>
        <v>73829.496384810453</v>
      </c>
      <c r="MF122" s="64">
        <f t="shared" ca="1" si="1106"/>
        <v>3000696.5791479154</v>
      </c>
      <c r="MG122" s="170" cm="1">
        <f t="array" aca="1" ref="MG122" ca="1">IF(MONTH($A122) = 1, _xlfn.LET(_xlpm.value, RAND(), _xlfn.IFS(_xlpm.value&lt;=0.6, 0.9/12, AND(_xlpm.value&gt;0.6, _xlpm.value&lt;=0.8), 0.36/12, _xlpm.value&gt;0.8, -0.06/12)), MG121)</f>
        <v>7.4999999999999997E-2</v>
      </c>
      <c r="MH122" t="str">
        <f t="shared" ca="1" si="1648"/>
        <v>No</v>
      </c>
      <c r="MI122">
        <f ca="1">COUNTIF(MH$4:MH122, "Yes")</f>
        <v>9</v>
      </c>
      <c r="MJ122" s="37">
        <f t="shared" ca="1" si="1306"/>
        <v>5066712.7117659478</v>
      </c>
      <c r="MK122" s="37">
        <f t="shared" ca="1" si="1307"/>
        <v>113504.30392654339</v>
      </c>
      <c r="ML122" s="64">
        <f t="shared" ca="1" si="1108"/>
        <v>5180217.0156924911</v>
      </c>
      <c r="MM122" s="170" cm="1">
        <f t="array" aca="1" ref="MM122" ca="1">IF(MONTH($A122) = 1, _xlfn.LET(_xlpm.value, RAND(), _xlfn.IFS(_xlpm.value&lt;=0.6, 0.9/12, AND(_xlpm.value&gt;0.6, _xlpm.value&lt;=0.8), 0.36/12, _xlpm.value&gt;0.8, -0.06/12)), MM121)</f>
        <v>7.4999999999999997E-2</v>
      </c>
      <c r="MN122" t="str">
        <f t="shared" ca="1" si="1649"/>
        <v>No</v>
      </c>
      <c r="MO122">
        <f ca="1">COUNTIF(MN$4:MN122, "Yes")</f>
        <v>9</v>
      </c>
      <c r="MP122" s="37">
        <f t="shared" ca="1" si="1308"/>
        <v>5544159.5346945161</v>
      </c>
      <c r="MQ122" s="37">
        <f t="shared" ca="1" si="1309"/>
        <v>148434.09740046258</v>
      </c>
      <c r="MR122" s="64">
        <f t="shared" ca="1" si="1110"/>
        <v>5692593.6320949784</v>
      </c>
      <c r="MS122" s="170" cm="1">
        <f t="array" aca="1" ref="MS122" ca="1">IF(MONTH($A122) = 1, _xlfn.LET(_xlpm.value, RAND(), _xlfn.IFS(_xlpm.value&lt;=0.6, 0.9/12, AND(_xlpm.value&gt;0.6, _xlpm.value&lt;=0.8), 0.36/12, _xlpm.value&gt;0.8, -0.06/12)), MS121)</f>
        <v>7.4999999999999997E-2</v>
      </c>
      <c r="MT122" t="str">
        <f t="shared" ca="1" si="1650"/>
        <v>No</v>
      </c>
      <c r="MU122">
        <f ca="1">COUNTIF(MT$4:MT122, "Yes")</f>
        <v>9</v>
      </c>
      <c r="MV122" s="37">
        <f t="shared" ca="1" si="1310"/>
        <v>3387687.7680915138</v>
      </c>
      <c r="MW122" s="37">
        <f t="shared" ca="1" si="1311"/>
        <v>170787.66494095512</v>
      </c>
      <c r="MX122" s="64">
        <f t="shared" ca="1" si="1112"/>
        <v>3558475.4330324689</v>
      </c>
      <c r="MY122" s="170" cm="1">
        <f t="array" aca="1" ref="MY122" ca="1">IF(MONTH($A122) = 1, _xlfn.LET(_xlpm.value, RAND(), _xlfn.IFS(_xlpm.value&lt;=0.6, 0.9/12, AND(_xlpm.value&gt;0.6, _xlpm.value&lt;=0.8), 0.36/12, _xlpm.value&gt;0.8, -0.06/12)), MY121)</f>
        <v>7.4999999999999997E-2</v>
      </c>
      <c r="MZ122" t="str">
        <f t="shared" ca="1" si="1651"/>
        <v>No</v>
      </c>
      <c r="NA122">
        <f ca="1">COUNTIF(MZ$4:MZ122, "Yes")</f>
        <v>5</v>
      </c>
      <c r="NB122" s="37">
        <f t="shared" ca="1" si="1312"/>
        <v>60958727.118976444</v>
      </c>
      <c r="NC122" s="37">
        <f t="shared" ca="1" si="1313"/>
        <v>61252.66639683488</v>
      </c>
      <c r="ND122" s="64">
        <f t="shared" ca="1" si="1114"/>
        <v>61019979.785373278</v>
      </c>
      <c r="NE122" s="170" cm="1">
        <f t="array" aca="1" ref="NE122" ca="1">IF(MONTH($A122) = 1, _xlfn.LET(_xlpm.value, RAND(), _xlfn.IFS(_xlpm.value&lt;=0.6, 0.9/12, AND(_xlpm.value&gt;0.6, _xlpm.value&lt;=0.8), 0.36/12, _xlpm.value&gt;0.8, -0.06/12)), NE121)</f>
        <v>7.4999999999999997E-2</v>
      </c>
      <c r="NF122" t="str">
        <f t="shared" ca="1" si="1652"/>
        <v>No</v>
      </c>
      <c r="NG122">
        <f ca="1">COUNTIF(NF$4:NF122, "Yes")</f>
        <v>3</v>
      </c>
      <c r="NH122" s="37">
        <f t="shared" ca="1" si="1314"/>
        <v>9771980.2009246163</v>
      </c>
      <c r="NI122" s="37">
        <f t="shared" ca="1" si="1315"/>
        <v>51065.810666383215</v>
      </c>
      <c r="NJ122" s="64">
        <f t="shared" ca="1" si="1116"/>
        <v>9823046.0115909986</v>
      </c>
      <c r="NK122" s="170" cm="1">
        <f t="array" aca="1" ref="NK122" ca="1">IF(MONTH($A122) = 1, _xlfn.LET(_xlpm.value, RAND(), _xlfn.IFS(_xlpm.value&lt;=0.6, 0.9/12, AND(_xlpm.value&gt;0.6, _xlpm.value&lt;=0.8), 0.36/12, _xlpm.value&gt;0.8, -0.06/12)), NK121)</f>
        <v>-5.0000000000000001E-3</v>
      </c>
      <c r="NL122" t="str">
        <f t="shared" ca="1" si="1653"/>
        <v>No</v>
      </c>
      <c r="NM122">
        <f ca="1">COUNTIF(NL$4:NL122, "Yes")</f>
        <v>7</v>
      </c>
      <c r="NN122" s="37">
        <f t="shared" ca="1" si="1316"/>
        <v>1599341.2963839455</v>
      </c>
      <c r="NO122" s="37">
        <f t="shared" ca="1" si="1317"/>
        <v>121729.55970455795</v>
      </c>
      <c r="NP122" s="64">
        <f t="shared" ca="1" si="1118"/>
        <v>1721070.8560885035</v>
      </c>
      <c r="NQ122" s="170" cm="1">
        <f t="array" aca="1" ref="NQ122" ca="1">IF(MONTH($A122) = 1, _xlfn.LET(_xlpm.value, RAND(), _xlfn.IFS(_xlpm.value&lt;=0.6, 0.9/12, AND(_xlpm.value&gt;0.6, _xlpm.value&lt;=0.8), 0.36/12, _xlpm.value&gt;0.8, -0.06/12)), NQ121)</f>
        <v>-5.0000000000000001E-3</v>
      </c>
      <c r="NR122" t="str">
        <f t="shared" ca="1" si="1654"/>
        <v>No</v>
      </c>
      <c r="NS122">
        <f ca="1">COUNTIF(NR$4:NR122, "Yes")</f>
        <v>7</v>
      </c>
      <c r="NT122" s="37">
        <f t="shared" ca="1" si="1318"/>
        <v>535442.95834014181</v>
      </c>
      <c r="NU122" s="37">
        <f t="shared" ca="1" si="1319"/>
        <v>111285.98397946566</v>
      </c>
      <c r="NV122" s="64">
        <f t="shared" ca="1" si="1120"/>
        <v>646728.94231960748</v>
      </c>
      <c r="NW122" s="170" cm="1">
        <f t="array" aca="1" ref="NW122" ca="1">IF(MONTH($A122) = 1, _xlfn.LET(_xlpm.value, RAND(), _xlfn.IFS(_xlpm.value&lt;=0.6, 0.9/12, AND(_xlpm.value&gt;0.6, _xlpm.value&lt;=0.8), 0.36/12, _xlpm.value&gt;0.8, -0.06/12)), NW121)</f>
        <v>0.03</v>
      </c>
      <c r="NX122" t="str">
        <f t="shared" ca="1" si="1655"/>
        <v>No</v>
      </c>
      <c r="NY122">
        <f ca="1">COUNTIF(NX$4:NX122, "Yes")</f>
        <v>9</v>
      </c>
      <c r="NZ122" s="37">
        <f t="shared" ca="1" si="1320"/>
        <v>1767320.8257761763</v>
      </c>
      <c r="OA122" s="37">
        <f t="shared" ca="1" si="1321"/>
        <v>147759.32626100688</v>
      </c>
      <c r="OB122" s="64">
        <f t="shared" ca="1" si="1122"/>
        <v>1915080.1520371833</v>
      </c>
      <c r="OC122" s="170" cm="1">
        <f t="array" aca="1" ref="OC122" ca="1">IF(MONTH($A122) = 1, _xlfn.LET(_xlpm.value, RAND(), _xlfn.IFS(_xlpm.value&lt;=0.6, 0.9/12, AND(_xlpm.value&gt;0.6, _xlpm.value&lt;=0.8), 0.36/12, _xlpm.value&gt;0.8, -0.06/12)), OC121)</f>
        <v>0.03</v>
      </c>
      <c r="OD122" t="str">
        <f t="shared" ca="1" si="1656"/>
        <v>Yes</v>
      </c>
      <c r="OE122">
        <f ca="1">COUNTIF(OD$4:OD122, "Yes")</f>
        <v>8</v>
      </c>
      <c r="OF122" s="37">
        <f t="shared" ca="1" si="1322"/>
        <v>964861.59412156336</v>
      </c>
      <c r="OG122" s="37">
        <f t="shared" ca="1" si="1323"/>
        <v>96329.077070777348</v>
      </c>
      <c r="OH122" s="64">
        <f t="shared" ca="1" si="1124"/>
        <v>1061190.6711923408</v>
      </c>
      <c r="OI122" s="170" cm="1">
        <f t="array" aca="1" ref="OI122" ca="1">IF(MONTH($A122) = 1, _xlfn.LET(_xlpm.value, RAND(), _xlfn.IFS(_xlpm.value&lt;=0.6, 0.9/12, AND(_xlpm.value&gt;0.6, _xlpm.value&lt;=0.8), 0.36/12, _xlpm.value&gt;0.8, -0.06/12)), OI121)</f>
        <v>7.4999999999999997E-2</v>
      </c>
      <c r="OJ122" t="str">
        <f t="shared" ca="1" si="1657"/>
        <v>No</v>
      </c>
      <c r="OK122">
        <f ca="1">COUNTIF(OJ$4:OJ122, "Yes")</f>
        <v>11</v>
      </c>
      <c r="OL122" s="37">
        <f t="shared" ca="1" si="1324"/>
        <v>10610186.799550477</v>
      </c>
      <c r="OM122" s="37">
        <f t="shared" ca="1" si="1325"/>
        <v>171216.83434548971</v>
      </c>
      <c r="ON122" s="64">
        <f t="shared" ca="1" si="1126"/>
        <v>10781403.633895967</v>
      </c>
      <c r="OO122" s="170" cm="1">
        <f t="array" aca="1" ref="OO122" ca="1">IF(MONTH($A122) = 1, _xlfn.LET(_xlpm.value, RAND(), _xlfn.IFS(_xlpm.value&lt;=0.6, 0.9/12, AND(_xlpm.value&gt;0.6, _xlpm.value&lt;=0.8), 0.36/12, _xlpm.value&gt;0.8, -0.06/12)), OO121)</f>
        <v>-5.0000000000000001E-3</v>
      </c>
      <c r="OP122" t="str">
        <f t="shared" ca="1" si="1658"/>
        <v>No</v>
      </c>
      <c r="OQ122">
        <f ca="1">COUNTIF(OP$4:OP122, "Yes")</f>
        <v>7</v>
      </c>
      <c r="OR122" s="37">
        <f t="shared" ca="1" si="1326"/>
        <v>2140956.671151774</v>
      </c>
      <c r="OS122" s="37">
        <f t="shared" ca="1" si="1327"/>
        <v>96818.24102981633</v>
      </c>
      <c r="OT122" s="64">
        <f t="shared" ca="1" si="1128"/>
        <v>2237774.9121815902</v>
      </c>
      <c r="OU122" s="170" cm="1">
        <f t="array" aca="1" ref="OU122" ca="1">IF(MONTH($A122) = 1, _xlfn.LET(_xlpm.value, RAND(), _xlfn.IFS(_xlpm.value&lt;=0.6, 0.9/12, AND(_xlpm.value&gt;0.6, _xlpm.value&lt;=0.8), 0.36/12, _xlpm.value&gt;0.8, -0.06/12)), OU121)</f>
        <v>7.4999999999999997E-2</v>
      </c>
      <c r="OV122" t="str">
        <f t="shared" ca="1" si="1659"/>
        <v>No</v>
      </c>
      <c r="OW122">
        <f ca="1">COUNTIF(OV$4:OV122, "Yes")</f>
        <v>3</v>
      </c>
      <c r="OX122" s="37">
        <f t="shared" ca="1" si="1328"/>
        <v>30061119.196352251</v>
      </c>
      <c r="OY122" s="37">
        <f t="shared" ca="1" si="1329"/>
        <v>51321.388085227074</v>
      </c>
      <c r="OZ122" s="64">
        <f t="shared" ca="1" si="1130"/>
        <v>30112440.584437478</v>
      </c>
      <c r="PA122" s="170" cm="1">
        <f t="array" aca="1" ref="PA122" ca="1">IF(MONTH($A122) = 1, _xlfn.LET(_xlpm.value, RAND(), _xlfn.IFS(_xlpm.value&lt;=0.6, 0.9/12, AND(_xlpm.value&gt;0.6, _xlpm.value&lt;=0.8), 0.36/12, _xlpm.value&gt;0.8, -0.06/12)), PA121)</f>
        <v>-5.0000000000000001E-3</v>
      </c>
      <c r="PB122" t="str">
        <f t="shared" ca="1" si="1660"/>
        <v>No</v>
      </c>
      <c r="PC122">
        <f ca="1">COUNTIF(PB$4:PB122, "Yes")</f>
        <v>7</v>
      </c>
      <c r="PD122" s="37">
        <f t="shared" ca="1" si="1330"/>
        <v>1423443.6999053315</v>
      </c>
      <c r="PE122" s="37">
        <f t="shared" ca="1" si="1331"/>
        <v>102265.47459963238</v>
      </c>
      <c r="PF122" s="64">
        <f t="shared" ca="1" si="1132"/>
        <v>1525709.1745049639</v>
      </c>
      <c r="PG122" s="170" cm="1">
        <f t="array" aca="1" ref="PG122" ca="1">IF(MONTH($A122) = 1, _xlfn.LET(_xlpm.value, RAND(), _xlfn.IFS(_xlpm.value&lt;=0.6, 0.9/12, AND(_xlpm.value&gt;0.6, _xlpm.value&lt;=0.8), 0.36/12, _xlpm.value&gt;0.8, -0.06/12)), PG121)</f>
        <v>7.4999999999999997E-2</v>
      </c>
      <c r="PH122" t="str">
        <f t="shared" ca="1" si="1661"/>
        <v>No</v>
      </c>
      <c r="PI122">
        <f ca="1">COUNTIF(PH$4:PH122, "Yes")</f>
        <v>9</v>
      </c>
      <c r="PJ122" s="37">
        <f t="shared" ca="1" si="1332"/>
        <v>1877732.7851281506</v>
      </c>
      <c r="PK122" s="37">
        <f t="shared" ca="1" si="1333"/>
        <v>138608.8958333015</v>
      </c>
      <c r="PL122" s="64">
        <f t="shared" ca="1" si="1134"/>
        <v>2016341.6809614522</v>
      </c>
      <c r="PM122" s="170" cm="1">
        <f t="array" aca="1" ref="PM122" ca="1">IF(MONTH($A122) = 1, _xlfn.LET(_xlpm.value, RAND(), _xlfn.IFS(_xlpm.value&lt;=0.6, 0.9/12, AND(_xlpm.value&gt;0.6, _xlpm.value&lt;=0.8), 0.36/12, _xlpm.value&gt;0.8, -0.06/12)), PM121)</f>
        <v>7.4999999999999997E-2</v>
      </c>
      <c r="PN122" t="str">
        <f t="shared" ca="1" si="1662"/>
        <v>No</v>
      </c>
      <c r="PO122">
        <f ca="1">COUNTIF(PN$4:PN122, "Yes")</f>
        <v>3</v>
      </c>
      <c r="PP122" s="37">
        <f t="shared" ca="1" si="1334"/>
        <v>10023945.980016107</v>
      </c>
      <c r="PQ122" s="37">
        <f t="shared" ca="1" si="1335"/>
        <v>52746.186808800194</v>
      </c>
      <c r="PR122" s="64">
        <f t="shared" ca="1" si="1136"/>
        <v>10076692.166824907</v>
      </c>
      <c r="PS122" s="170" cm="1">
        <f t="array" aca="1" ref="PS122" ca="1">IF(MONTH($A122) = 1, _xlfn.LET(_xlpm.value, RAND(), _xlfn.IFS(_xlpm.value&lt;=0.6, 0.9/12, AND(_xlpm.value&gt;0.6, _xlpm.value&lt;=0.8), 0.36/12, _xlpm.value&gt;0.8, -0.06/12)), PS121)</f>
        <v>-5.0000000000000001E-3</v>
      </c>
      <c r="PT122" t="str">
        <f t="shared" ca="1" si="1663"/>
        <v>No</v>
      </c>
      <c r="PU122">
        <f ca="1">COUNTIF(PT$4:PT122, "Yes")</f>
        <v>4</v>
      </c>
      <c r="PV122" s="37">
        <f t="shared" ca="1" si="1336"/>
        <v>5138072.0422703344</v>
      </c>
      <c r="PW122" s="37">
        <f t="shared" ca="1" si="1337"/>
        <v>68539.853629869365</v>
      </c>
      <c r="PX122" s="64">
        <f t="shared" ca="1" si="1138"/>
        <v>5206611.8959002038</v>
      </c>
      <c r="PY122" s="170" cm="1">
        <f t="array" aca="1" ref="PY122" ca="1">IF(MONTH($A122) = 1, _xlfn.LET(_xlpm.value, RAND(), _xlfn.IFS(_xlpm.value&lt;=0.6, 0.9/12, AND(_xlpm.value&gt;0.6, _xlpm.value&lt;=0.8), 0.36/12, _xlpm.value&gt;0.8, -0.06/12)), PY121)</f>
        <v>7.4999999999999997E-2</v>
      </c>
      <c r="PZ122" t="str">
        <f t="shared" ca="1" si="1664"/>
        <v>No</v>
      </c>
      <c r="QA122">
        <f ca="1">COUNTIF(PZ$4:PZ122, "Yes")</f>
        <v>7</v>
      </c>
      <c r="QB122" s="37">
        <f t="shared" ca="1" si="1338"/>
        <v>10989674.175583577</v>
      </c>
      <c r="QC122" s="37">
        <f t="shared" ca="1" si="1339"/>
        <v>103282.89176244638</v>
      </c>
      <c r="QD122" s="64">
        <f t="shared" ca="1" si="1140"/>
        <v>11092957.067346023</v>
      </c>
      <c r="QE122" s="170" cm="1">
        <f t="array" aca="1" ref="QE122" ca="1">IF(MONTH($A122) = 1, _xlfn.LET(_xlpm.value, RAND(), _xlfn.IFS(_xlpm.value&lt;=0.6, 0.9/12, AND(_xlpm.value&gt;0.6, _xlpm.value&lt;=0.8), 0.36/12, _xlpm.value&gt;0.8, -0.06/12)), QE121)</f>
        <v>7.4999999999999997E-2</v>
      </c>
      <c r="QF122" t="str">
        <f t="shared" ca="1" si="1665"/>
        <v>No</v>
      </c>
      <c r="QG122">
        <f ca="1">COUNTIF(QF$4:QF122, "Yes")</f>
        <v>2</v>
      </c>
      <c r="QH122" s="37">
        <f t="shared" ca="1" si="1340"/>
        <v>27920865.628584605</v>
      </c>
      <c r="QI122" s="37">
        <f t="shared" ca="1" si="1341"/>
        <v>28324.000872575256</v>
      </c>
      <c r="QJ122" s="64">
        <f t="shared" ca="1" si="1142"/>
        <v>27949189.629457179</v>
      </c>
      <c r="QK122" s="170" cm="1">
        <f t="array" aca="1" ref="QK122" ca="1">IF(MONTH($A122) = 1, _xlfn.LET(_xlpm.value, RAND(), _xlfn.IFS(_xlpm.value&lt;=0.6, 0.9/12, AND(_xlpm.value&gt;0.6, _xlpm.value&lt;=0.8), 0.36/12, _xlpm.value&gt;0.8, -0.06/12)), QK121)</f>
        <v>7.4999999999999997E-2</v>
      </c>
      <c r="QL122" t="str">
        <f t="shared" ca="1" si="1666"/>
        <v>No</v>
      </c>
      <c r="QM122">
        <f ca="1">COUNTIF(QL$4:QL122, "Yes")</f>
        <v>4</v>
      </c>
      <c r="QN122" s="37">
        <f t="shared" ca="1" si="1342"/>
        <v>16168856.671379568</v>
      </c>
      <c r="QO122" s="37">
        <f t="shared" ca="1" si="1343"/>
        <v>90486.080600646659</v>
      </c>
      <c r="QP122" s="64">
        <f t="shared" ca="1" si="1144"/>
        <v>16259342.751980215</v>
      </c>
      <c r="QQ122" s="170" cm="1">
        <f t="array" aca="1" ref="QQ122" ca="1">IF(MONTH($A122) = 1, _xlfn.LET(_xlpm.value, RAND(), _xlfn.IFS(_xlpm.value&lt;=0.6, 0.9/12, AND(_xlpm.value&gt;0.6, _xlpm.value&lt;=0.8), 0.36/12, _xlpm.value&gt;0.8, -0.06/12)), QQ121)</f>
        <v>7.4999999999999997E-2</v>
      </c>
      <c r="QR122" t="str">
        <f t="shared" ca="1" si="1667"/>
        <v>No</v>
      </c>
      <c r="QS122">
        <f ca="1">COUNTIF(QR$4:QR122, "Yes")</f>
        <v>9</v>
      </c>
      <c r="QT122" s="37">
        <f t="shared" ca="1" si="1344"/>
        <v>7846343.4318522261</v>
      </c>
      <c r="QU122" s="37">
        <f t="shared" ca="1" si="1345"/>
        <v>132581.27131353036</v>
      </c>
      <c r="QV122" s="64">
        <f t="shared" ca="1" si="1146"/>
        <v>7978924.7031657565</v>
      </c>
      <c r="QW122" s="170" cm="1">
        <f t="array" aca="1" ref="QW122" ca="1">IF(MONTH($A122) = 1, _xlfn.LET(_xlpm.value, RAND(), _xlfn.IFS(_xlpm.value&lt;=0.6, 0.9/12, AND(_xlpm.value&gt;0.6, _xlpm.value&lt;=0.8), 0.36/12, _xlpm.value&gt;0.8, -0.06/12)), QW121)</f>
        <v>7.4999999999999997E-2</v>
      </c>
      <c r="QX122" t="str">
        <f t="shared" ca="1" si="1668"/>
        <v>No</v>
      </c>
      <c r="QY122">
        <f ca="1">COUNTIF(QX$4:QX122, "Yes")</f>
        <v>5</v>
      </c>
      <c r="QZ122" s="37">
        <f t="shared" ca="1" si="1346"/>
        <v>16006239.018269163</v>
      </c>
      <c r="RA122" s="37">
        <f t="shared" ca="1" si="1347"/>
        <v>58899.783534964015</v>
      </c>
      <c r="RB122" s="64">
        <f t="shared" ca="1" si="1148"/>
        <v>16065138.801804127</v>
      </c>
      <c r="RC122" s="170" cm="1">
        <f t="array" aca="1" ref="RC122" ca="1">IF(MONTH($A122) = 1, _xlfn.LET(_xlpm.value, RAND(), _xlfn.IFS(_xlpm.value&lt;=0.6, 0.9/12, AND(_xlpm.value&gt;0.6, _xlpm.value&lt;=0.8), 0.36/12, _xlpm.value&gt;0.8, -0.06/12)), RC121)</f>
        <v>0.03</v>
      </c>
      <c r="RD122" t="str">
        <f t="shared" ca="1" si="1669"/>
        <v>No</v>
      </c>
      <c r="RE122">
        <f ca="1">COUNTIF(RD$4:RD122, "Yes")</f>
        <v>3</v>
      </c>
      <c r="RF122" s="37">
        <f t="shared" ca="1" si="1348"/>
        <v>3042471.9854657105</v>
      </c>
      <c r="RG122" s="37">
        <f t="shared" ca="1" si="1349"/>
        <v>59498.457123045206</v>
      </c>
      <c r="RH122" s="64">
        <f t="shared" ca="1" si="1150"/>
        <v>3101970.4425887559</v>
      </c>
      <c r="RI122" s="170" cm="1">
        <f t="array" aca="1" ref="RI122" ca="1">IF(MONTH($A122) = 1, _xlfn.LET(_xlpm.value, RAND(), _xlfn.IFS(_xlpm.value&lt;=0.6, 0.9/12, AND(_xlpm.value&gt;0.6, _xlpm.value&lt;=0.8), 0.36/12, _xlpm.value&gt;0.8, -0.06/12)), RI121)</f>
        <v>-5.0000000000000001E-3</v>
      </c>
      <c r="RJ122" t="str">
        <f t="shared" ca="1" si="1670"/>
        <v>No</v>
      </c>
      <c r="RK122">
        <f ca="1">COUNTIF(RJ$4:RJ122, "Yes")</f>
        <v>3</v>
      </c>
      <c r="RL122" s="37">
        <f t="shared" ca="1" si="1350"/>
        <v>7158369.7914044783</v>
      </c>
      <c r="RM122" s="37">
        <f t="shared" ca="1" si="1351"/>
        <v>58447.519483781551</v>
      </c>
      <c r="RN122" s="64">
        <f t="shared" ca="1" si="1152"/>
        <v>7216817.3108882597</v>
      </c>
      <c r="RO122" s="170" cm="1">
        <f t="array" aca="1" ref="RO122" ca="1">IF(MONTH($A122) = 1, _xlfn.LET(_xlpm.value, RAND(), _xlfn.IFS(_xlpm.value&lt;=0.6, 0.9/12, AND(_xlpm.value&gt;0.6, _xlpm.value&lt;=0.8), 0.36/12, _xlpm.value&gt;0.8, -0.06/12)), RO121)</f>
        <v>-5.0000000000000001E-3</v>
      </c>
      <c r="RP122" t="str">
        <f t="shared" ca="1" si="1671"/>
        <v>No</v>
      </c>
      <c r="RQ122">
        <f ca="1">COUNTIF(RP$4:RP122, "Yes")</f>
        <v>7</v>
      </c>
      <c r="RR122" s="37">
        <f t="shared" ca="1" si="1352"/>
        <v>9051625.2581679448</v>
      </c>
      <c r="RS122" s="37">
        <f t="shared" ca="1" si="1353"/>
        <v>81805.868331175196</v>
      </c>
      <c r="RT122" s="64">
        <f t="shared" ca="1" si="1154"/>
        <v>9133431.1264991201</v>
      </c>
      <c r="RU122" s="170" cm="1">
        <f t="array" aca="1" ref="RU122" ca="1">IF(MONTH($A122) = 1, _xlfn.LET(_xlpm.value, RAND(), _xlfn.IFS(_xlpm.value&lt;=0.6, 0.9/12, AND(_xlpm.value&gt;0.6, _xlpm.value&lt;=0.8), 0.36/12, _xlpm.value&gt;0.8, -0.06/12)), RU121)</f>
        <v>0.03</v>
      </c>
      <c r="RV122" t="str">
        <f t="shared" ca="1" si="1672"/>
        <v>No</v>
      </c>
      <c r="RW122">
        <f ca="1">COUNTIF(RV$4:RV122, "Yes")</f>
        <v>5</v>
      </c>
      <c r="RX122" s="37">
        <f t="shared" ca="1" si="1354"/>
        <v>13139133.625385018</v>
      </c>
      <c r="RY122" s="37">
        <f t="shared" ca="1" si="1355"/>
        <v>72445.879618388542</v>
      </c>
      <c r="RZ122" s="64">
        <f t="shared" ca="1" si="1156"/>
        <v>13211579.505003406</v>
      </c>
      <c r="SA122" s="170" cm="1">
        <f t="array" aca="1" ref="SA122" ca="1">IF(MONTH($A122) = 1, _xlfn.LET(_xlpm.value, RAND(), _xlfn.IFS(_xlpm.value&lt;=0.6, 0.9/12, AND(_xlpm.value&gt;0.6, _xlpm.value&lt;=0.8), 0.36/12, _xlpm.value&gt;0.8, -0.06/12)), SA121)</f>
        <v>7.4999999999999997E-2</v>
      </c>
      <c r="SB122" t="str">
        <f t="shared" ca="1" si="1673"/>
        <v>No</v>
      </c>
      <c r="SC122">
        <f ca="1">COUNTIF(SB$4:SB122, "Yes")</f>
        <v>5</v>
      </c>
      <c r="SD122" s="37">
        <f t="shared" ca="1" si="1356"/>
        <v>1084073.3339482497</v>
      </c>
      <c r="SE122" s="37">
        <f t="shared" ca="1" si="1357"/>
        <v>84803.220321788729</v>
      </c>
      <c r="SF122" s="64">
        <f t="shared" ca="1" si="1158"/>
        <v>1168876.5542700384</v>
      </c>
      <c r="SG122" s="170" cm="1">
        <f t="array" aca="1" ref="SG122" ca="1">IF(MONTH($A122) = 1, _xlfn.LET(_xlpm.value, RAND(), _xlfn.IFS(_xlpm.value&lt;=0.6, 0.9/12, AND(_xlpm.value&gt;0.6, _xlpm.value&lt;=0.8), 0.36/12, _xlpm.value&gt;0.8, -0.06/12)), SG121)</f>
        <v>7.4999999999999997E-2</v>
      </c>
      <c r="SH122" t="str">
        <f t="shared" ca="1" si="1674"/>
        <v>No</v>
      </c>
      <c r="SI122">
        <f ca="1">COUNTIF(SH$4:SH122, "Yes")</f>
        <v>8</v>
      </c>
      <c r="SJ122" s="37">
        <f t="shared" ca="1" si="1358"/>
        <v>811111.63176238444</v>
      </c>
      <c r="SK122" s="37">
        <f t="shared" ca="1" si="1359"/>
        <v>98068.325529735506</v>
      </c>
      <c r="SL122" s="64">
        <f t="shared" ca="1" si="1160"/>
        <v>909179.95729211997</v>
      </c>
      <c r="SM122" s="170" cm="1">
        <f t="array" aca="1" ref="SM122" ca="1">IF(MONTH($A122) = 1, _xlfn.LET(_xlpm.value, RAND(), _xlfn.IFS(_xlpm.value&lt;=0.6, 0.9/12, AND(_xlpm.value&gt;0.6, _xlpm.value&lt;=0.8), 0.36/12, _xlpm.value&gt;0.8, -0.06/12)), SM121)</f>
        <v>7.4999999999999997E-2</v>
      </c>
      <c r="SN122" t="str">
        <f t="shared" ca="1" si="1675"/>
        <v>No</v>
      </c>
      <c r="SO122">
        <f ca="1">COUNTIF(SN$4:SN122, "Yes")</f>
        <v>10</v>
      </c>
      <c r="SP122" s="37">
        <f t="shared" ca="1" si="1360"/>
        <v>3757892.2655292507</v>
      </c>
      <c r="SQ122" s="37">
        <f t="shared" ca="1" si="1361"/>
        <v>115126.99520307875</v>
      </c>
      <c r="SR122" s="64">
        <f t="shared" ca="1" si="1162"/>
        <v>3873019.2607323295</v>
      </c>
      <c r="SS122" s="170" cm="1">
        <f t="array" aca="1" ref="SS122" ca="1">IF(MONTH($A122) = 1, _xlfn.LET(_xlpm.value, RAND(), _xlfn.IFS(_xlpm.value&lt;=0.6, 0.9/12, AND(_xlpm.value&gt;0.6, _xlpm.value&lt;=0.8), 0.36/12, _xlpm.value&gt;0.8, -0.06/12)), SS121)</f>
        <v>0.03</v>
      </c>
      <c r="ST122" t="str">
        <f t="shared" ca="1" si="1676"/>
        <v>No</v>
      </c>
      <c r="SU122">
        <f ca="1">COUNTIF(ST$4:ST122, "Yes")</f>
        <v>5</v>
      </c>
      <c r="SV122" s="37">
        <f t="shared" ca="1" si="1362"/>
        <v>5990167.5837207148</v>
      </c>
      <c r="SW122" s="37">
        <f t="shared" ca="1" si="1363"/>
        <v>73050.643755139914</v>
      </c>
      <c r="SX122" s="64">
        <f t="shared" ca="1" si="1164"/>
        <v>6063218.2274758546</v>
      </c>
      <c r="SY122" s="170" cm="1">
        <f t="array" aca="1" ref="SY122" ca="1">IF(MONTH($A122) = 1, _xlfn.LET(_xlpm.value, RAND(), _xlfn.IFS(_xlpm.value&lt;=0.6, 0.9/12, AND(_xlpm.value&gt;0.6, _xlpm.value&lt;=0.8), 0.36/12, _xlpm.value&gt;0.8, -0.06/12)), SY121)</f>
        <v>7.4999999999999997E-2</v>
      </c>
      <c r="SZ122" t="str">
        <f t="shared" ca="1" si="1677"/>
        <v>Yes</v>
      </c>
      <c r="TA122">
        <f ca="1">COUNTIF(SZ$4:SZ122, "Yes")</f>
        <v>3</v>
      </c>
      <c r="TB122" s="37">
        <f t="shared" ca="1" si="1364"/>
        <v>2828939.5147737586</v>
      </c>
      <c r="TC122" s="37">
        <f t="shared" ca="1" si="1365"/>
        <v>32608.110819725498</v>
      </c>
      <c r="TD122" s="64">
        <f t="shared" ca="1" si="1166"/>
        <v>2861547.6255934839</v>
      </c>
      <c r="TE122" s="170" cm="1">
        <f t="array" aca="1" ref="TE122" ca="1">IF(MONTH($A122) = 1, _xlfn.LET(_xlpm.value, RAND(), _xlfn.IFS(_xlpm.value&lt;=0.6, 0.9/12, AND(_xlpm.value&gt;0.6, _xlpm.value&lt;=0.8), 0.36/12, _xlpm.value&gt;0.8, -0.06/12)), TE121)</f>
        <v>0.03</v>
      </c>
      <c r="TF122" t="str">
        <f t="shared" ca="1" si="1678"/>
        <v>No</v>
      </c>
      <c r="TG122">
        <f ca="1">COUNTIF(TF$4:TF122, "Yes")</f>
        <v>8</v>
      </c>
      <c r="TH122" s="37">
        <f t="shared" ca="1" si="1366"/>
        <v>4591269.1732354015</v>
      </c>
      <c r="TI122" s="37">
        <f t="shared" ca="1" si="1367"/>
        <v>88055.644697171287</v>
      </c>
      <c r="TJ122" s="64">
        <f t="shared" ca="1" si="1168"/>
        <v>4679324.8179325731</v>
      </c>
      <c r="TK122" s="170" cm="1">
        <f t="array" aca="1" ref="TK122" ca="1">IF(MONTH($A122) = 1, _xlfn.LET(_xlpm.value, RAND(), _xlfn.IFS(_xlpm.value&lt;=0.6, 0.9/12, AND(_xlpm.value&gt;0.6, _xlpm.value&lt;=0.8), 0.36/12, _xlpm.value&gt;0.8, -0.06/12)), TK121)</f>
        <v>0.03</v>
      </c>
      <c r="TL122" t="str">
        <f t="shared" ca="1" si="1679"/>
        <v>No</v>
      </c>
      <c r="TM122">
        <f ca="1">COUNTIF(TL$4:TL122, "Yes")</f>
        <v>6</v>
      </c>
      <c r="TN122" s="37">
        <f t="shared" ca="1" si="1368"/>
        <v>8347738.4655674249</v>
      </c>
      <c r="TO122" s="37">
        <f t="shared" ca="1" si="1369"/>
        <v>73629.360898189159</v>
      </c>
      <c r="TP122" s="64">
        <f t="shared" ca="1" si="1170"/>
        <v>8421367.8264656141</v>
      </c>
      <c r="TQ122" s="170" cm="1">
        <f t="array" aca="1" ref="TQ122" ca="1">IF(MONTH($A122) = 1, _xlfn.LET(_xlpm.value, RAND(), _xlfn.IFS(_xlpm.value&lt;=0.6, 0.9/12, AND(_xlpm.value&gt;0.6, _xlpm.value&lt;=0.8), 0.36/12, _xlpm.value&gt;0.8, -0.06/12)), TQ121)</f>
        <v>7.4999999999999997E-2</v>
      </c>
      <c r="TR122" t="str">
        <f t="shared" ca="1" si="1680"/>
        <v>No</v>
      </c>
      <c r="TS122">
        <f ca="1">COUNTIF(TR$4:TR122, "Yes")</f>
        <v>2</v>
      </c>
      <c r="TT122" s="37">
        <f t="shared" ca="1" si="1370"/>
        <v>2139181.8961697486</v>
      </c>
      <c r="TU122" s="37">
        <f t="shared" ca="1" si="1371"/>
        <v>24006.150157326534</v>
      </c>
      <c r="TV122" s="64">
        <f t="shared" ca="1" si="1172"/>
        <v>2163188.046327075</v>
      </c>
      <c r="TW122" s="170" cm="1">
        <f t="array" aca="1" ref="TW122" ca="1">IF(MONTH($A122) = 1, _xlfn.LET(_xlpm.value, RAND(), _xlfn.IFS(_xlpm.value&lt;=0.6, 0.9/12, AND(_xlpm.value&gt;0.6, _xlpm.value&lt;=0.8), 0.36/12, _xlpm.value&gt;0.8, -0.06/12)), TW121)</f>
        <v>-5.0000000000000001E-3</v>
      </c>
      <c r="TX122" t="str">
        <f t="shared" ca="1" si="1681"/>
        <v>No</v>
      </c>
      <c r="TY122">
        <f ca="1">COUNTIF(TX$4:TX122, "Yes")</f>
        <v>8</v>
      </c>
      <c r="TZ122" s="37">
        <f t="shared" ca="1" si="1372"/>
        <v>4531036.0802696794</v>
      </c>
      <c r="UA122" s="37">
        <f t="shared" ca="1" si="1373"/>
        <v>104898.19070922115</v>
      </c>
      <c r="UB122" s="64">
        <f t="shared" ca="1" si="1174"/>
        <v>4635934.2709789006</v>
      </c>
      <c r="UC122" s="170" cm="1">
        <f t="array" aca="1" ref="UC122" ca="1">IF(MONTH($A122) = 1, _xlfn.LET(_xlpm.value, RAND(), _xlfn.IFS(_xlpm.value&lt;=0.6, 0.9/12, AND(_xlpm.value&gt;0.6, _xlpm.value&lt;=0.8), 0.36/12, _xlpm.value&gt;0.8, -0.06/12)), UC121)</f>
        <v>7.4999999999999997E-2</v>
      </c>
      <c r="UD122" t="str">
        <f t="shared" ca="1" si="1682"/>
        <v>No</v>
      </c>
      <c r="UE122">
        <f ca="1">COUNTIF(UD$4:UD122, "Yes")</f>
        <v>10</v>
      </c>
      <c r="UF122" s="37">
        <f t="shared" ca="1" si="1374"/>
        <v>1662474.313117146</v>
      </c>
      <c r="UG122" s="37">
        <f t="shared" ca="1" si="1375"/>
        <v>122148.12498776725</v>
      </c>
      <c r="UH122" s="64">
        <f t="shared" ca="1" si="1176"/>
        <v>1784622.4381049133</v>
      </c>
      <c r="UI122" s="170" cm="1">
        <f t="array" aca="1" ref="UI122" ca="1">IF(MONTH($A122) = 1, _xlfn.LET(_xlpm.value, RAND(), _xlfn.IFS(_xlpm.value&lt;=0.6, 0.9/12, AND(_xlpm.value&gt;0.6, _xlpm.value&lt;=0.8), 0.36/12, _xlpm.value&gt;0.8, -0.06/12)), UI121)</f>
        <v>7.4999999999999997E-2</v>
      </c>
      <c r="UJ122" t="str">
        <f t="shared" ca="1" si="1683"/>
        <v>No</v>
      </c>
      <c r="UK122">
        <f ca="1">COUNTIF(UJ$4:UJ122, "Yes")</f>
        <v>6</v>
      </c>
      <c r="UL122" s="37">
        <f t="shared" ca="1" si="1376"/>
        <v>26034917.887043715</v>
      </c>
      <c r="UM122" s="37">
        <f t="shared" ca="1" si="1377"/>
        <v>86275.79451027677</v>
      </c>
      <c r="UN122" s="64">
        <f t="shared" ca="1" si="1178"/>
        <v>26121193.68155399</v>
      </c>
      <c r="UO122" s="170" cm="1">
        <f t="array" aca="1" ref="UO122" ca="1">IF(MONTH($A122) = 1, _xlfn.LET(_xlpm.value, RAND(), _xlfn.IFS(_xlpm.value&lt;=0.6, 0.9/12, AND(_xlpm.value&gt;0.6, _xlpm.value&lt;=0.8), 0.36/12, _xlpm.value&gt;0.8, -0.06/12)), UO121)</f>
        <v>0.03</v>
      </c>
      <c r="UP122" t="str">
        <f t="shared" ca="1" si="1684"/>
        <v>No</v>
      </c>
      <c r="UQ122">
        <f ca="1">COUNTIF(UP$4:UP122, "Yes")</f>
        <v>4</v>
      </c>
      <c r="UR122" s="37">
        <f t="shared" ca="1" si="1378"/>
        <v>1936770.1382528564</v>
      </c>
      <c r="US122" s="37">
        <f t="shared" ca="1" si="1379"/>
        <v>72330.628113670435</v>
      </c>
      <c r="UT122" s="64">
        <f t="shared" ca="1" si="1180"/>
        <v>2009100.766366527</v>
      </c>
      <c r="UU122" s="170" cm="1">
        <f t="array" aca="1" ref="UU122" ca="1">IF(MONTH($A122) = 1, _xlfn.LET(_xlpm.value, RAND(), _xlfn.IFS(_xlpm.value&lt;=0.6, 0.9/12, AND(_xlpm.value&gt;0.6, _xlpm.value&lt;=0.8), 0.36/12, _xlpm.value&gt;0.8, -0.06/12)), UU121)</f>
        <v>7.4999999999999997E-2</v>
      </c>
      <c r="UV122" t="str">
        <f t="shared" ca="1" si="1685"/>
        <v>No</v>
      </c>
      <c r="UW122">
        <f ca="1">COUNTIF(UV$4:UV122, "Yes")</f>
        <v>8</v>
      </c>
      <c r="UX122" s="37">
        <f t="shared" ca="1" si="1380"/>
        <v>2056936.5882101681</v>
      </c>
      <c r="UY122" s="37">
        <f t="shared" ca="1" si="1381"/>
        <v>116295.30707497588</v>
      </c>
      <c r="UZ122" s="64">
        <f t="shared" ca="1" si="1182"/>
        <v>2173231.895285144</v>
      </c>
      <c r="VA122" s="170" cm="1">
        <f t="array" aca="1" ref="VA122" ca="1">IF(MONTH($A122) = 1, _xlfn.LET(_xlpm.value, RAND(), _xlfn.IFS(_xlpm.value&lt;=0.6, 0.9/12, AND(_xlpm.value&gt;0.6, _xlpm.value&lt;=0.8), 0.36/12, _xlpm.value&gt;0.8, -0.06/12)), VA121)</f>
        <v>0.03</v>
      </c>
      <c r="VB122" t="str">
        <f t="shared" ca="1" si="1686"/>
        <v>No</v>
      </c>
      <c r="VC122">
        <f ca="1">COUNTIF(VB$4:VB122, "Yes")</f>
        <v>7</v>
      </c>
      <c r="VD122" s="37">
        <f t="shared" ca="1" si="1382"/>
        <v>7955753.8389562983</v>
      </c>
      <c r="VE122" s="37">
        <f t="shared" ca="1" si="1383"/>
        <v>50085.87514402299</v>
      </c>
      <c r="VF122" s="64">
        <f t="shared" ca="1" si="1184"/>
        <v>8005839.7141003218</v>
      </c>
      <c r="VG122" s="170" cm="1">
        <f t="array" aca="1" ref="VG122" ca="1">IF(MONTH($A122) = 1, _xlfn.LET(_xlpm.value, RAND(), _xlfn.IFS(_xlpm.value&lt;=0.6, 0.9/12, AND(_xlpm.value&gt;0.6, _xlpm.value&lt;=0.8), 0.36/12, _xlpm.value&gt;0.8, -0.06/12)), VG121)</f>
        <v>7.4999999999999997E-2</v>
      </c>
      <c r="VH122" t="str">
        <f t="shared" ca="1" si="1687"/>
        <v>No</v>
      </c>
      <c r="VI122">
        <f ca="1">COUNTIF(VH$4:VH122, "Yes")</f>
        <v>5</v>
      </c>
      <c r="VJ122" s="37">
        <f t="shared" ca="1" si="1384"/>
        <v>17439253.866360817</v>
      </c>
      <c r="VK122" s="37">
        <f t="shared" ca="1" si="1385"/>
        <v>59885.078106849462</v>
      </c>
      <c r="VL122" s="64">
        <f t="shared" ca="1" si="1186"/>
        <v>17499138.944467667</v>
      </c>
      <c r="VM122" s="170" cm="1">
        <f t="array" aca="1" ref="VM122" ca="1">IF(MONTH($A122) = 1, _xlfn.LET(_xlpm.value, RAND(), _xlfn.IFS(_xlpm.value&lt;=0.6, 0.9/12, AND(_xlpm.value&gt;0.6, _xlpm.value&lt;=0.8), 0.36/12, _xlpm.value&gt;0.8, -0.06/12)), VM121)</f>
        <v>-5.0000000000000001E-3</v>
      </c>
      <c r="VN122" t="str">
        <f t="shared" ca="1" si="1688"/>
        <v>No</v>
      </c>
      <c r="VO122">
        <f ca="1">COUNTIF(VN$4:VN122, "Yes")</f>
        <v>6</v>
      </c>
      <c r="VP122" s="37">
        <f t="shared" ca="1" si="1386"/>
        <v>7388121.2393294638</v>
      </c>
      <c r="VQ122" s="37">
        <f t="shared" ca="1" si="1387"/>
        <v>74691.257952884393</v>
      </c>
      <c r="VR122" s="64">
        <f t="shared" ca="1" si="1188"/>
        <v>7462812.4972823486</v>
      </c>
      <c r="VS122" s="170" cm="1">
        <f t="array" aca="1" ref="VS122" ca="1">IF(MONTH($A122) = 1, _xlfn.LET(_xlpm.value, RAND(), _xlfn.IFS(_xlpm.value&lt;=0.6, 0.9/12, AND(_xlpm.value&gt;0.6, _xlpm.value&lt;=0.8), 0.36/12, _xlpm.value&gt;0.8, -0.06/12)), VS121)</f>
        <v>-5.0000000000000001E-3</v>
      </c>
      <c r="VT122" t="str">
        <f t="shared" ca="1" si="1689"/>
        <v>No</v>
      </c>
      <c r="VU122">
        <f ca="1">COUNTIF(VT$4:VT122, "Yes")</f>
        <v>4</v>
      </c>
      <c r="VV122" s="37">
        <f t="shared" ca="1" si="1388"/>
        <v>2529218.4345225967</v>
      </c>
      <c r="VW122" s="37">
        <f t="shared" ca="1" si="1389"/>
        <v>70489.189694921952</v>
      </c>
      <c r="VX122" s="64">
        <f t="shared" ca="1" si="1190"/>
        <v>2599707.6242175186</v>
      </c>
      <c r="VY122" s="170" cm="1">
        <f t="array" aca="1" ref="VY122" ca="1">IF(MONTH($A122) = 1, _xlfn.LET(_xlpm.value, RAND(), _xlfn.IFS(_xlpm.value&lt;=0.6, 0.9/12, AND(_xlpm.value&gt;0.6, _xlpm.value&lt;=0.8), 0.36/12, _xlpm.value&gt;0.8, -0.06/12)), VY121)</f>
        <v>-5.0000000000000001E-3</v>
      </c>
      <c r="VZ122" t="str">
        <f t="shared" ca="1" si="1690"/>
        <v>No</v>
      </c>
      <c r="WA122">
        <f ca="1">COUNTIF(VZ$4:VZ122, "Yes")</f>
        <v>7</v>
      </c>
      <c r="WB122" s="37">
        <f t="shared" ca="1" si="1390"/>
        <v>3437646.3918270133</v>
      </c>
      <c r="WC122" s="37">
        <f t="shared" ca="1" si="1391"/>
        <v>104890.78326016908</v>
      </c>
      <c r="WD122" s="64">
        <f t="shared" ca="1" si="1192"/>
        <v>3542537.1750871823</v>
      </c>
      <c r="WE122" s="14"/>
      <c r="WH122" s="37"/>
      <c r="WI122" s="37"/>
      <c r="WJ122" s="1"/>
      <c r="WK122" s="14"/>
      <c r="WN122" s="37"/>
      <c r="WO122" s="37"/>
      <c r="WP122" s="1"/>
      <c r="WQ122" s="14"/>
      <c r="WT122" s="37"/>
      <c r="WU122" s="37"/>
      <c r="WV122" s="1"/>
      <c r="WW122" s="14"/>
      <c r="WZ122" s="37"/>
      <c r="XA122" s="37"/>
      <c r="XB122" s="1"/>
      <c r="XC122" s="14"/>
      <c r="XF122" s="37"/>
      <c r="XG122" s="37"/>
      <c r="XH122" s="1"/>
      <c r="XI122" s="14"/>
      <c r="XL122" s="37"/>
      <c r="XM122" s="37"/>
      <c r="XN122" s="1"/>
      <c r="XO122" s="14"/>
      <c r="XR122" s="37"/>
      <c r="XS122" s="37"/>
      <c r="XT122" s="1"/>
      <c r="XU122" s="14"/>
      <c r="XX122" s="37"/>
      <c r="XY122" s="37"/>
      <c r="XZ122" s="1"/>
      <c r="YA122" s="14"/>
      <c r="YD122" s="37"/>
      <c r="YE122" s="37"/>
      <c r="YF122" s="1"/>
      <c r="YG122" s="14"/>
      <c r="YJ122" s="37"/>
      <c r="YK122" s="37"/>
      <c r="YL122" s="1"/>
      <c r="YM122" s="14"/>
      <c r="YP122" s="37"/>
      <c r="YQ122" s="37"/>
      <c r="YR122" s="1"/>
      <c r="YS122" s="14"/>
      <c r="YV122" s="37"/>
      <c r="YW122" s="37"/>
      <c r="YX122" s="1"/>
      <c r="YY122" s="14"/>
      <c r="ZB122" s="37"/>
      <c r="ZC122" s="37"/>
      <c r="ZD122" s="1"/>
      <c r="ZE122" s="14"/>
      <c r="ZH122" s="37"/>
      <c r="ZI122" s="37"/>
      <c r="ZJ122" s="1"/>
      <c r="ZK122" s="14"/>
      <c r="ZN122" s="37"/>
      <c r="ZO122" s="37"/>
      <c r="ZP122" s="1"/>
      <c r="ZQ122" s="14"/>
      <c r="ZT122" s="37"/>
      <c r="ZU122" s="37"/>
      <c r="ZV122" s="1"/>
      <c r="ZW122" s="14"/>
      <c r="ZZ122" s="37"/>
      <c r="AAA122" s="37"/>
      <c r="AAB122" s="1"/>
      <c r="AAC122" s="14"/>
      <c r="AAF122" s="37"/>
      <c r="AAG122" s="37"/>
      <c r="AAH122" s="1"/>
      <c r="AAI122" s="14"/>
      <c r="AAL122" s="37"/>
      <c r="AAM122" s="37"/>
      <c r="AAN122" s="1"/>
      <c r="AAO122" s="14"/>
      <c r="AAR122" s="37"/>
      <c r="AAS122" s="37"/>
      <c r="AAT122" s="1"/>
      <c r="AAU122" s="14"/>
      <c r="AAX122" s="37"/>
      <c r="AAY122" s="37"/>
      <c r="AAZ122" s="1"/>
      <c r="ABA122" s="14"/>
      <c r="ABD122" s="37"/>
      <c r="ABE122" s="37"/>
      <c r="ABF122" s="1"/>
      <c r="ABG122" s="14"/>
      <c r="ABJ122" s="37"/>
      <c r="ABK122" s="37"/>
      <c r="ABL122" s="1"/>
      <c r="ABM122" s="14"/>
      <c r="ABP122" s="37"/>
      <c r="ABQ122" s="37"/>
      <c r="ABR122" s="1"/>
      <c r="ABS122" s="14"/>
      <c r="ABV122" s="37"/>
      <c r="ABW122" s="37"/>
      <c r="ABX122" s="1"/>
      <c r="ABY122" s="14"/>
      <c r="ACB122" s="37"/>
      <c r="ACC122" s="37"/>
      <c r="ACD122" s="1"/>
      <c r="ACE122" s="14"/>
      <c r="ACH122" s="37"/>
      <c r="ACI122" s="37"/>
      <c r="ACJ122" s="1"/>
      <c r="ACK122" s="14"/>
      <c r="ACN122" s="37"/>
      <c r="ACO122" s="37"/>
      <c r="ACP122" s="1"/>
      <c r="ACQ122" s="14"/>
      <c r="ACT122" s="37"/>
      <c r="ACU122" s="37"/>
      <c r="ACV122" s="1"/>
      <c r="ACW122" s="14"/>
      <c r="ACZ122" s="37"/>
      <c r="ADA122" s="37"/>
      <c r="ADB122" s="1"/>
      <c r="ADC122" s="14"/>
      <c r="ADF122" s="37"/>
      <c r="ADG122" s="37"/>
      <c r="ADH122" s="1"/>
      <c r="ADI122" s="14"/>
      <c r="ADL122" s="37"/>
      <c r="ADM122" s="37"/>
      <c r="ADN122" s="1"/>
      <c r="ADO122" s="14"/>
      <c r="ADR122" s="37"/>
      <c r="ADS122" s="37"/>
      <c r="ADT122" s="1"/>
      <c r="ADU122" s="14"/>
      <c r="ADX122" s="37"/>
      <c r="ADY122" s="37"/>
      <c r="ADZ122" s="1"/>
      <c r="AEA122" s="14"/>
      <c r="AED122" s="37"/>
      <c r="AEE122" s="37"/>
      <c r="AEF122" s="1"/>
      <c r="AEG122" s="14"/>
      <c r="AEJ122" s="37"/>
      <c r="AEK122" s="37"/>
      <c r="AEL122" s="1"/>
      <c r="AEM122" s="14"/>
      <c r="AEP122" s="37"/>
      <c r="AEQ122" s="37"/>
      <c r="AER122" s="1"/>
      <c r="AES122" s="14"/>
      <c r="AEV122" s="37"/>
      <c r="AEW122" s="37"/>
      <c r="AEX122" s="1"/>
      <c r="AEY122" s="14"/>
      <c r="AFB122" s="37"/>
      <c r="AFC122" s="37"/>
      <c r="AFD122" s="1"/>
      <c r="AFE122" s="14"/>
      <c r="AFH122" s="37"/>
      <c r="AFI122" s="37"/>
      <c r="AFJ122" s="1"/>
      <c r="AFK122" s="14"/>
      <c r="AFN122" s="37"/>
      <c r="AFO122" s="37"/>
      <c r="AFP122" s="1"/>
      <c r="AFQ122" s="14"/>
      <c r="AFT122" s="37"/>
      <c r="AFU122" s="37"/>
      <c r="AFV122" s="1"/>
      <c r="AFW122" s="14"/>
      <c r="AFZ122" s="37"/>
      <c r="AGA122" s="37"/>
      <c r="AGB122" s="1"/>
      <c r="AGC122" s="14"/>
      <c r="AGF122" s="37"/>
      <c r="AGG122" s="37"/>
      <c r="AGH122" s="1"/>
      <c r="AGI122" s="14"/>
      <c r="AGL122" s="37"/>
      <c r="AGM122" s="37"/>
      <c r="AGN122" s="1"/>
      <c r="AGO122" s="14"/>
      <c r="AGR122" s="37"/>
      <c r="AGS122" s="37"/>
      <c r="AGT122" s="1"/>
      <c r="AGU122" s="14"/>
      <c r="AGX122" s="37"/>
      <c r="AGY122" s="37"/>
      <c r="AGZ122" s="1"/>
      <c r="AHA122" s="14"/>
      <c r="AHD122" s="37"/>
      <c r="AHE122" s="37"/>
      <c r="AHF122" s="1"/>
      <c r="AHG122" s="14"/>
      <c r="AHJ122" s="37"/>
      <c r="AHK122" s="37"/>
      <c r="AHL122" s="1"/>
      <c r="AHM122" s="14"/>
      <c r="AHP122" s="37"/>
      <c r="AHQ122" s="37"/>
      <c r="AHR122" s="1"/>
      <c r="AHS122" s="14"/>
      <c r="AHV122" s="37"/>
      <c r="AHW122" s="37"/>
      <c r="AHX122" s="1"/>
      <c r="AHY122" s="14"/>
      <c r="AIB122" s="37"/>
      <c r="AIC122" s="37"/>
      <c r="AID122" s="1"/>
      <c r="AIE122" s="14"/>
      <c r="AIH122" s="37"/>
      <c r="AII122" s="37"/>
      <c r="AIJ122" s="1"/>
      <c r="AIK122" s="14"/>
      <c r="AIN122" s="37"/>
      <c r="AIO122" s="37"/>
      <c r="AIP122" s="1"/>
      <c r="AIQ122" s="14"/>
      <c r="AIT122" s="37"/>
      <c r="AIU122" s="37"/>
      <c r="AIV122" s="1"/>
      <c r="AIW122" s="14"/>
      <c r="AIZ122" s="37"/>
      <c r="AJA122" s="37"/>
      <c r="AJB122" s="1"/>
      <c r="AJC122" s="14"/>
      <c r="AJF122" s="37"/>
      <c r="AJG122" s="37"/>
      <c r="AJH122" s="1"/>
      <c r="AJI122" s="14"/>
      <c r="AJL122" s="37"/>
      <c r="AJM122" s="37"/>
      <c r="AJN122" s="1"/>
      <c r="AJO122" s="14"/>
      <c r="AJR122" s="37"/>
      <c r="AJS122" s="37"/>
      <c r="AJT122" s="1"/>
      <c r="AJU122" s="14"/>
      <c r="AJX122" s="37"/>
      <c r="AJY122" s="37"/>
      <c r="AJZ122" s="1"/>
      <c r="AKA122" s="14"/>
      <c r="AKD122" s="37"/>
      <c r="AKE122" s="37"/>
      <c r="AKF122" s="1"/>
      <c r="AKG122" s="14"/>
      <c r="AKJ122" s="37"/>
      <c r="AKK122" s="37"/>
      <c r="AKL122" s="1"/>
      <c r="AKM122" s="14"/>
      <c r="AKP122" s="37"/>
      <c r="AKQ122" s="37"/>
      <c r="AKR122" s="1"/>
      <c r="AKS122" s="14"/>
      <c r="AKV122" s="37"/>
      <c r="AKW122" s="37"/>
      <c r="AKX122" s="1"/>
      <c r="AKY122" s="14"/>
      <c r="ALB122" s="37"/>
      <c r="ALC122" s="37"/>
      <c r="ALD122" s="1"/>
      <c r="ALE122" s="14"/>
      <c r="ALH122" s="37"/>
      <c r="ALI122" s="37"/>
      <c r="ALJ122" s="1"/>
      <c r="ALK122" s="14"/>
      <c r="ALN122" s="37"/>
      <c r="ALO122" s="37"/>
      <c r="ALP122" s="1"/>
      <c r="ALQ122" s="14"/>
      <c r="ALT122" s="37"/>
      <c r="ALU122" s="37"/>
      <c r="ALV122" s="1"/>
      <c r="ALW122" s="14"/>
      <c r="ALZ122" s="37"/>
      <c r="AMA122" s="37"/>
      <c r="AMB122" s="1"/>
      <c r="AMC122" s="14"/>
      <c r="AMF122" s="37"/>
      <c r="AMG122" s="37"/>
      <c r="AMH122" s="1"/>
      <c r="AMI122" s="14"/>
      <c r="AML122" s="37"/>
      <c r="AMM122" s="37"/>
      <c r="AMN122" s="1"/>
      <c r="AMO122" s="14"/>
      <c r="AMR122" s="37"/>
      <c r="AMS122" s="37"/>
      <c r="AMT122" s="1"/>
      <c r="AMU122" s="14"/>
      <c r="AMX122" s="37"/>
      <c r="AMY122" s="37"/>
      <c r="AMZ122" s="1"/>
      <c r="ANA122" s="14"/>
      <c r="AND122" s="37"/>
      <c r="ANE122" s="37"/>
      <c r="ANF122" s="1"/>
      <c r="ANG122" s="14"/>
      <c r="ANJ122" s="37"/>
      <c r="ANK122" s="37"/>
      <c r="ANL122" s="1"/>
      <c r="ANM122" s="14"/>
      <c r="ANP122" s="37"/>
      <c r="ANQ122" s="37"/>
      <c r="ANR122" s="1"/>
      <c r="ANS122" s="14"/>
      <c r="ANV122" s="37"/>
      <c r="ANW122" s="37"/>
      <c r="ANX122" s="1"/>
      <c r="ANY122" s="14"/>
      <c r="AOB122" s="37"/>
      <c r="AOC122" s="37"/>
      <c r="AOD122" s="1"/>
      <c r="AOE122" s="14"/>
      <c r="AOH122" s="37"/>
      <c r="AOI122" s="37"/>
      <c r="AOJ122" s="1"/>
      <c r="AOK122" s="14"/>
      <c r="AON122" s="37"/>
      <c r="AOO122" s="37"/>
      <c r="AOP122" s="1"/>
      <c r="AOQ122" s="14"/>
      <c r="AOT122" s="37"/>
      <c r="AOU122" s="37"/>
      <c r="AOV122" s="1"/>
      <c r="AOW122" s="14"/>
      <c r="AOZ122" s="37"/>
      <c r="APA122" s="37"/>
      <c r="APB122" s="1"/>
      <c r="APC122" s="14"/>
      <c r="APF122" s="37"/>
      <c r="APG122" s="37"/>
      <c r="APH122" s="1"/>
      <c r="API122" s="14"/>
      <c r="APL122" s="37"/>
      <c r="APM122" s="37"/>
      <c r="APN122" s="1"/>
      <c r="APO122" s="14"/>
      <c r="APR122" s="37"/>
      <c r="APS122" s="37"/>
      <c r="APT122" s="1"/>
      <c r="APU122" s="14"/>
      <c r="APX122" s="37"/>
      <c r="APY122" s="37"/>
      <c r="APZ122" s="1"/>
      <c r="AQA122" s="14"/>
      <c r="AQD122" s="37"/>
      <c r="AQE122" s="37"/>
      <c r="AQF122" s="1"/>
      <c r="AQG122" s="14"/>
      <c r="AQJ122" s="37"/>
      <c r="AQK122" s="37"/>
      <c r="AQL122" s="1"/>
      <c r="AQM122" s="14"/>
      <c r="AQP122" s="37"/>
      <c r="AQQ122" s="37"/>
      <c r="AQR122" s="1"/>
      <c r="AQS122" s="14"/>
      <c r="AQV122" s="37"/>
      <c r="AQW122" s="37"/>
      <c r="AQX122" s="1"/>
    </row>
    <row r="123" spans="1:1023 1026:1142" x14ac:dyDescent="0.2">
      <c r="A123" s="5">
        <v>48944</v>
      </c>
      <c r="B123" s="1">
        <v>2534.2184385040391</v>
      </c>
      <c r="C123" s="171" cm="1">
        <f t="array" aca="1" ref="C123" ca="1">IF(MONTH($A123) = 1, _xlfn.LET(_xlpm.value, RAND(), _xlfn.IFS(_xlpm.value&lt;=0.6, 0.9/12, AND(_xlpm.value&gt;0.6, _xlpm.value&lt;=0.8), 0.36/12, _xlpm.value&gt;0.8, -0.06/12)), C122)</f>
        <v>7.4999999999999997E-2</v>
      </c>
      <c r="D123" s="31" t="str">
        <f t="shared" ca="1" si="1193"/>
        <v>No</v>
      </c>
      <c r="E123" s="31">
        <f ca="1">COUNTIF(D$4:D123, "Yes")</f>
        <v>6</v>
      </c>
      <c r="F123" s="62">
        <f t="shared" ca="1" si="1392"/>
        <v>1761666.0064705384</v>
      </c>
      <c r="G123" s="62">
        <f t="shared" ca="1" si="1393"/>
        <v>83540.97911278122</v>
      </c>
      <c r="H123" s="65">
        <f t="shared" ca="1" si="994"/>
        <v>1845206.9855833196</v>
      </c>
      <c r="I123" s="171" cm="1">
        <f t="array" aca="1" ref="I123" ca="1">IF(MONTH($A123) = 1, _xlfn.LET(_xlpm.value, RAND(), _xlfn.IFS(_xlpm.value&lt;=0.6, 0.9/12, AND(_xlpm.value&gt;0.6, _xlpm.value&lt;=0.8), 0.36/12, _xlpm.value&gt;0.8, -0.06/12)), I122)</f>
        <v>-5.0000000000000001E-3</v>
      </c>
      <c r="J123" s="31" t="str">
        <f t="shared" ca="1" si="1592"/>
        <v>No</v>
      </c>
      <c r="K123" s="31">
        <f ca="1">COUNTIF(J$4:J123, "Yes")</f>
        <v>5</v>
      </c>
      <c r="L123" s="62">
        <f t="shared" ca="1" si="1194"/>
        <v>2008830.1450477329</v>
      </c>
      <c r="M123" s="62">
        <f t="shared" ca="1" si="1195"/>
        <v>85472.87983645701</v>
      </c>
      <c r="N123" s="65">
        <f t="shared" ca="1" si="996"/>
        <v>2094303.0248841899</v>
      </c>
      <c r="O123" s="171" cm="1">
        <f t="array" aca="1" ref="O123" ca="1">IF(MONTH($A123) = 1, _xlfn.LET(_xlpm.value, RAND(), _xlfn.IFS(_xlpm.value&lt;=0.6, 0.9/12, AND(_xlpm.value&gt;0.6, _xlpm.value&lt;=0.8), 0.36/12, _xlpm.value&gt;0.8, -0.06/12)), O122)</f>
        <v>7.4999999999999997E-2</v>
      </c>
      <c r="P123" s="31" t="str">
        <f t="shared" ca="1" si="1593"/>
        <v>No</v>
      </c>
      <c r="Q123" s="31">
        <f ca="1">COUNTIF(P$4:P123, "Yes")</f>
        <v>5</v>
      </c>
      <c r="R123" s="62">
        <f t="shared" ca="1" si="1196"/>
        <v>8109119.8312961804</v>
      </c>
      <c r="S123" s="62">
        <f t="shared" ca="1" si="1197"/>
        <v>70006.63123040121</v>
      </c>
      <c r="T123" s="65">
        <f t="shared" ca="1" si="998"/>
        <v>8179126.4625265813</v>
      </c>
      <c r="U123" s="171" cm="1">
        <f t="array" aca="1" ref="U123" ca="1">IF(MONTH($A123) = 1, _xlfn.LET(_xlpm.value, RAND(), _xlfn.IFS(_xlpm.value&lt;=0.6, 0.9/12, AND(_xlpm.value&gt;0.6, _xlpm.value&lt;=0.8), 0.36/12, _xlpm.value&gt;0.8, -0.06/12)), U122)</f>
        <v>7.4999999999999997E-2</v>
      </c>
      <c r="V123" s="31" t="str">
        <f t="shared" ca="1" si="1594"/>
        <v>Yes</v>
      </c>
      <c r="W123" s="31">
        <f ca="1">COUNTIF(V$4:V123, "Yes")</f>
        <v>5</v>
      </c>
      <c r="X123" s="62">
        <f t="shared" ca="1" si="1198"/>
        <v>7684862.9804233881</v>
      </c>
      <c r="Y123" s="62">
        <f t="shared" ca="1" si="1199"/>
        <v>78579.745390710043</v>
      </c>
      <c r="Z123" s="65">
        <f t="shared" ca="1" si="1000"/>
        <v>7763442.7258140985</v>
      </c>
      <c r="AA123" s="171" cm="1">
        <f t="array" aca="1" ref="AA123" ca="1">IF(MONTH($A123) = 1, _xlfn.LET(_xlpm.value, RAND(), _xlfn.IFS(_xlpm.value&lt;=0.6, 0.9/12, AND(_xlpm.value&gt;0.6, _xlpm.value&lt;=0.8), 0.36/12, _xlpm.value&gt;0.8, -0.06/12)), AA122)</f>
        <v>7.4999999999999997E-2</v>
      </c>
      <c r="AB123" s="31" t="str">
        <f t="shared" ca="1" si="1595"/>
        <v>No</v>
      </c>
      <c r="AC123" s="31">
        <f ca="1">COUNTIF(AB$4:AB123, "Yes")</f>
        <v>6</v>
      </c>
      <c r="AD123" s="62">
        <f t="shared" ca="1" si="1200"/>
        <v>16400122.611827847</v>
      </c>
      <c r="AE123" s="62">
        <f t="shared" ca="1" si="1201"/>
        <v>108622.19306354907</v>
      </c>
      <c r="AF123" s="65">
        <f t="shared" ca="1" si="1002"/>
        <v>16508744.804891396</v>
      </c>
      <c r="AG123" s="171" cm="1">
        <f t="array" aca="1" ref="AG123" ca="1">IF(MONTH($A123) = 1, _xlfn.LET(_xlpm.value, RAND(), _xlfn.IFS(_xlpm.value&lt;=0.6, 0.9/12, AND(_xlpm.value&gt;0.6, _xlpm.value&lt;=0.8), 0.36/12, _xlpm.value&gt;0.8, -0.06/12)), AG122)</f>
        <v>-5.0000000000000001E-3</v>
      </c>
      <c r="AH123" s="31" t="str">
        <f t="shared" ca="1" si="1596"/>
        <v>No</v>
      </c>
      <c r="AI123" s="31">
        <f ca="1">COUNTIF(AH$4:AH123, "Yes")</f>
        <v>8</v>
      </c>
      <c r="AJ123" s="62">
        <f t="shared" ca="1" si="1202"/>
        <v>1355601.5163844472</v>
      </c>
      <c r="AK123" s="62">
        <f t="shared" ca="1" si="1203"/>
        <v>93488.047041386191</v>
      </c>
      <c r="AL123" s="65">
        <f t="shared" ca="1" si="1004"/>
        <v>1449089.5634258334</v>
      </c>
      <c r="AM123" s="171" cm="1">
        <f t="array" aca="1" ref="AM123" ca="1">IF(MONTH($A123) = 1, _xlfn.LET(_xlpm.value, RAND(), _xlfn.IFS(_xlpm.value&lt;=0.6, 0.9/12, AND(_xlpm.value&gt;0.6, _xlpm.value&lt;=0.8), 0.36/12, _xlpm.value&gt;0.8, -0.06/12)), AM122)</f>
        <v>7.4999999999999997E-2</v>
      </c>
      <c r="AN123" s="31" t="str">
        <f t="shared" ca="1" si="1597"/>
        <v>No</v>
      </c>
      <c r="AO123" s="31">
        <f ca="1">COUNTIF(AN$4:AN123, "Yes")</f>
        <v>6</v>
      </c>
      <c r="AP123" s="62">
        <f t="shared" ca="1" si="1204"/>
        <v>14436465.522873648</v>
      </c>
      <c r="AQ123" s="62">
        <f t="shared" ca="1" si="1205"/>
        <v>100226.68262002856</v>
      </c>
      <c r="AR123" s="65">
        <f t="shared" ca="1" si="1006"/>
        <v>14536692.205493676</v>
      </c>
      <c r="AS123" s="171" cm="1">
        <f t="array" aca="1" ref="AS123" ca="1">IF(MONTH($A123) = 1, _xlfn.LET(_xlpm.value, RAND(), _xlfn.IFS(_xlpm.value&lt;=0.6, 0.9/12, AND(_xlpm.value&gt;0.6, _xlpm.value&lt;=0.8), 0.36/12, _xlpm.value&gt;0.8, -0.06/12)), AS122)</f>
        <v>0.03</v>
      </c>
      <c r="AT123" s="31" t="str">
        <f t="shared" ca="1" si="1598"/>
        <v>No</v>
      </c>
      <c r="AU123" s="31">
        <f ca="1">COUNTIF(AT$4:AT123, "Yes")</f>
        <v>8</v>
      </c>
      <c r="AV123" s="62">
        <f t="shared" ca="1" si="1206"/>
        <v>1350961.6270722037</v>
      </c>
      <c r="AW123" s="62">
        <f t="shared" ca="1" si="1207"/>
        <v>137181.2342155946</v>
      </c>
      <c r="AX123" s="65">
        <f t="shared" ca="1" si="1008"/>
        <v>1488142.8612877983</v>
      </c>
      <c r="AY123" s="171" cm="1">
        <f t="array" aca="1" ref="AY123" ca="1">IF(MONTH($A123) = 1, _xlfn.LET(_xlpm.value, RAND(), _xlfn.IFS(_xlpm.value&lt;=0.6, 0.9/12, AND(_xlpm.value&gt;0.6, _xlpm.value&lt;=0.8), 0.36/12, _xlpm.value&gt;0.8, -0.06/12)), AY122)</f>
        <v>7.4999999999999997E-2</v>
      </c>
      <c r="AZ123" s="31" t="str">
        <f t="shared" ca="1" si="1599"/>
        <v>No</v>
      </c>
      <c r="BA123" s="31">
        <f ca="1">COUNTIF(AZ$4:AZ123, "Yes")</f>
        <v>9</v>
      </c>
      <c r="BB123" s="62">
        <f t="shared" ca="1" si="1208"/>
        <v>3155926.163931129</v>
      </c>
      <c r="BC123" s="62">
        <f t="shared" ca="1" si="1209"/>
        <v>154304.79851903842</v>
      </c>
      <c r="BD123" s="65">
        <f t="shared" ca="1" si="1010"/>
        <v>3310230.9624501676</v>
      </c>
      <c r="BE123" s="171" cm="1">
        <f t="array" aca="1" ref="BE123" ca="1">IF(MONTH($A123) = 1, _xlfn.LET(_xlpm.value, RAND(), _xlfn.IFS(_xlpm.value&lt;=0.6, 0.9/12, AND(_xlpm.value&gt;0.6, _xlpm.value&lt;=0.8), 0.36/12, _xlpm.value&gt;0.8, -0.06/12)), BE122)</f>
        <v>0.03</v>
      </c>
      <c r="BF123" s="31" t="str">
        <f t="shared" ca="1" si="1600"/>
        <v>No</v>
      </c>
      <c r="BG123" s="31">
        <f ca="1">COUNTIF(BF$4:BF123, "Yes")</f>
        <v>4</v>
      </c>
      <c r="BH123" s="62">
        <f t="shared" ca="1" si="1210"/>
        <v>5420149.9151205327</v>
      </c>
      <c r="BI123" s="62">
        <f t="shared" ca="1" si="1211"/>
        <v>43741.449814496082</v>
      </c>
      <c r="BJ123" s="65">
        <f t="shared" ca="1" si="1012"/>
        <v>5463891.3649350284</v>
      </c>
      <c r="BK123" s="171" cm="1">
        <f t="array" aca="1" ref="BK123" ca="1">IF(MONTH($A123) = 1, _xlfn.LET(_xlpm.value, RAND(), _xlfn.IFS(_xlpm.value&lt;=0.6, 0.9/12, AND(_xlpm.value&gt;0.6, _xlpm.value&lt;=0.8), 0.36/12, _xlpm.value&gt;0.8, -0.06/12)), BK122)</f>
        <v>0.03</v>
      </c>
      <c r="BL123" s="31" t="str">
        <f t="shared" ca="1" si="1601"/>
        <v>No</v>
      </c>
      <c r="BM123" s="31">
        <f ca="1">COUNTIF(BL$4:BL123, "Yes")</f>
        <v>9</v>
      </c>
      <c r="BN123" s="62">
        <f t="shared" ca="1" si="1212"/>
        <v>862367.51786043786</v>
      </c>
      <c r="BO123" s="62">
        <f t="shared" ca="1" si="1213"/>
        <v>129929.54935075264</v>
      </c>
      <c r="BP123" s="65">
        <f t="shared" ca="1" si="1014"/>
        <v>992297.06721119047</v>
      </c>
      <c r="BQ123" s="171" cm="1">
        <f t="array" aca="1" ref="BQ123" ca="1">IF(MONTH($A123) = 1, _xlfn.LET(_xlpm.value, RAND(), _xlfn.IFS(_xlpm.value&lt;=0.6, 0.9/12, AND(_xlpm.value&gt;0.6, _xlpm.value&lt;=0.8), 0.36/12, _xlpm.value&gt;0.8, -0.06/12)), BQ122)</f>
        <v>-5.0000000000000001E-3</v>
      </c>
      <c r="BR123" s="31" t="str">
        <f t="shared" ca="1" si="1602"/>
        <v>No</v>
      </c>
      <c r="BS123" s="31">
        <f ca="1">COUNTIF(BR$4:BR123, "Yes")</f>
        <v>5</v>
      </c>
      <c r="BT123" s="62">
        <f t="shared" ca="1" si="1214"/>
        <v>1612757.4697869688</v>
      </c>
      <c r="BU123" s="62">
        <f t="shared" ca="1" si="1215"/>
        <v>91543.058241908177</v>
      </c>
      <c r="BV123" s="65">
        <f t="shared" ca="1" si="1016"/>
        <v>1704300.528028877</v>
      </c>
      <c r="BW123" s="171" cm="1">
        <f t="array" aca="1" ref="BW123" ca="1">IF(MONTH($A123) = 1, _xlfn.LET(_xlpm.value, RAND(), _xlfn.IFS(_xlpm.value&lt;=0.6, 0.9/12, AND(_xlpm.value&gt;0.6, _xlpm.value&lt;=0.8), 0.36/12, _xlpm.value&gt;0.8, -0.06/12)), BW122)</f>
        <v>7.4999999999999997E-2</v>
      </c>
      <c r="BX123" s="31" t="str">
        <f t="shared" ca="1" si="1603"/>
        <v>No</v>
      </c>
      <c r="BY123" s="31">
        <f ca="1">COUNTIF(BX$4:BX123, "Yes")</f>
        <v>6</v>
      </c>
      <c r="BZ123" s="62">
        <f t="shared" ca="1" si="1216"/>
        <v>2615538.06585425</v>
      </c>
      <c r="CA123" s="62">
        <f t="shared" ca="1" si="1217"/>
        <v>96831.840561106394</v>
      </c>
      <c r="CB123" s="65">
        <f t="shared" ca="1" si="1018"/>
        <v>2712369.9064153563</v>
      </c>
      <c r="CC123" s="171" cm="1">
        <f t="array" aca="1" ref="CC123" ca="1">IF(MONTH($A123) = 1, _xlfn.LET(_xlpm.value, RAND(), _xlfn.IFS(_xlpm.value&lt;=0.6, 0.9/12, AND(_xlpm.value&gt;0.6, _xlpm.value&lt;=0.8), 0.36/12, _xlpm.value&gt;0.8, -0.06/12)), CC122)</f>
        <v>0.03</v>
      </c>
      <c r="CD123" s="31" t="str">
        <f t="shared" ca="1" si="1604"/>
        <v>No</v>
      </c>
      <c r="CE123" s="31">
        <f ca="1">COUNTIF(CD$4:CD123, "Yes")</f>
        <v>8</v>
      </c>
      <c r="CF123" s="62">
        <f t="shared" ca="1" si="1218"/>
        <v>3208230.7466991143</v>
      </c>
      <c r="CG123" s="62">
        <f t="shared" ca="1" si="1219"/>
        <v>87106.434067492679</v>
      </c>
      <c r="CH123" s="65">
        <f t="shared" ca="1" si="1020"/>
        <v>3295337.1807666072</v>
      </c>
      <c r="CI123" s="171" cm="1">
        <f t="array" aca="1" ref="CI123" ca="1">IF(MONTH($A123) = 1, _xlfn.LET(_xlpm.value, RAND(), _xlfn.IFS(_xlpm.value&lt;=0.6, 0.9/12, AND(_xlpm.value&gt;0.6, _xlpm.value&lt;=0.8), 0.36/12, _xlpm.value&gt;0.8, -0.06/12)), CI122)</f>
        <v>0.03</v>
      </c>
      <c r="CJ123" s="31" t="str">
        <f t="shared" ca="1" si="1605"/>
        <v>No</v>
      </c>
      <c r="CK123" s="31">
        <f ca="1">COUNTIF(CJ$4:CJ123, "Yes")</f>
        <v>7</v>
      </c>
      <c r="CL123" s="62">
        <f t="shared" ca="1" si="1220"/>
        <v>1625372.0687895694</v>
      </c>
      <c r="CM123" s="62">
        <f t="shared" ca="1" si="1221"/>
        <v>114333.07870369729</v>
      </c>
      <c r="CN123" s="65">
        <f t="shared" ca="1" si="1022"/>
        <v>1739705.1474932667</v>
      </c>
      <c r="CO123" s="171" cm="1">
        <f t="array" aca="1" ref="CO123" ca="1">IF(MONTH($A123) = 1, _xlfn.LET(_xlpm.value, RAND(), _xlfn.IFS(_xlpm.value&lt;=0.6, 0.9/12, AND(_xlpm.value&gt;0.6, _xlpm.value&lt;=0.8), 0.36/12, _xlpm.value&gt;0.8, -0.06/12)), CO122)</f>
        <v>7.4999999999999997E-2</v>
      </c>
      <c r="CP123" s="31" t="str">
        <f t="shared" ca="1" si="1606"/>
        <v>No</v>
      </c>
      <c r="CQ123" s="31">
        <f ca="1">COUNTIF(CP$4:CP123, "Yes")</f>
        <v>6</v>
      </c>
      <c r="CR123" s="62">
        <f t="shared" ca="1" si="1222"/>
        <v>2571931.7103929347</v>
      </c>
      <c r="CS123" s="62">
        <f t="shared" ca="1" si="1223"/>
        <v>65546.647445610171</v>
      </c>
      <c r="CT123" s="65">
        <f t="shared" ca="1" si="1024"/>
        <v>2637478.357838545</v>
      </c>
      <c r="CU123" s="171" cm="1">
        <f t="array" aca="1" ref="CU123" ca="1">IF(MONTH($A123) = 1, _xlfn.LET(_xlpm.value, RAND(), _xlfn.IFS(_xlpm.value&lt;=0.6, 0.9/12, AND(_xlpm.value&gt;0.6, _xlpm.value&lt;=0.8), 0.36/12, _xlpm.value&gt;0.8, -0.06/12)), CU122)</f>
        <v>7.4999999999999997E-2</v>
      </c>
      <c r="CV123" s="31" t="str">
        <f t="shared" ca="1" si="1607"/>
        <v>No</v>
      </c>
      <c r="CW123" s="31">
        <f ca="1">COUNTIF(CV$4:CV123, "Yes")</f>
        <v>4</v>
      </c>
      <c r="CX123" s="62">
        <f t="shared" ca="1" si="1224"/>
        <v>17741972.538060993</v>
      </c>
      <c r="CY123" s="62">
        <f t="shared" ca="1" si="1225"/>
        <v>49585.622697359482</v>
      </c>
      <c r="CZ123" s="65">
        <f t="shared" ca="1" si="1026"/>
        <v>17791558.160758354</v>
      </c>
      <c r="DA123" s="171" cm="1">
        <f t="array" aca="1" ref="DA123" ca="1">IF(MONTH($A123) = 1, _xlfn.LET(_xlpm.value, RAND(), _xlfn.IFS(_xlpm.value&lt;=0.6, 0.9/12, AND(_xlpm.value&gt;0.6, _xlpm.value&lt;=0.8), 0.36/12, _xlpm.value&gt;0.8, -0.06/12)), DA122)</f>
        <v>7.4999999999999997E-2</v>
      </c>
      <c r="DB123" s="31" t="str">
        <f t="shared" ca="1" si="1608"/>
        <v>No</v>
      </c>
      <c r="DC123" s="31">
        <f ca="1">COUNTIF(DB$4:DB123, "Yes")</f>
        <v>8</v>
      </c>
      <c r="DD123" s="62">
        <f t="shared" ca="1" si="1226"/>
        <v>11397358.688222362</v>
      </c>
      <c r="DE123" s="62">
        <f t="shared" ca="1" si="1227"/>
        <v>124217.65529545254</v>
      </c>
      <c r="DF123" s="65">
        <f t="shared" ca="1" si="1028"/>
        <v>11521576.343517814</v>
      </c>
      <c r="DG123" s="171" cm="1">
        <f t="array" aca="1" ref="DG123" ca="1">IF(MONTH($A123) = 1, _xlfn.LET(_xlpm.value, RAND(), _xlfn.IFS(_xlpm.value&lt;=0.6, 0.9/12, AND(_xlpm.value&gt;0.6, _xlpm.value&lt;=0.8), 0.36/12, _xlpm.value&gt;0.8, -0.06/12)), DG122)</f>
        <v>7.4999999999999997E-2</v>
      </c>
      <c r="DH123" s="31" t="str">
        <f t="shared" ca="1" si="1609"/>
        <v>No</v>
      </c>
      <c r="DI123" s="31">
        <f ca="1">COUNTIF(DH$4:DH123, "Yes")</f>
        <v>5</v>
      </c>
      <c r="DJ123" s="62">
        <f t="shared" ca="1" si="1228"/>
        <v>20154006.632736534</v>
      </c>
      <c r="DK123" s="62">
        <f t="shared" ca="1" si="1229"/>
        <v>66896.991581249342</v>
      </c>
      <c r="DL123" s="65">
        <f t="shared" ca="1" si="1030"/>
        <v>20220903.624317784</v>
      </c>
      <c r="DM123" s="171" cm="1">
        <f t="array" aca="1" ref="DM123" ca="1">IF(MONTH($A123) = 1, _xlfn.LET(_xlpm.value, RAND(), _xlfn.IFS(_xlpm.value&lt;=0.6, 0.9/12, AND(_xlpm.value&gt;0.6, _xlpm.value&lt;=0.8), 0.36/12, _xlpm.value&gt;0.8, -0.06/12)), DM122)</f>
        <v>7.4999999999999997E-2</v>
      </c>
      <c r="DN123" s="31" t="str">
        <f t="shared" ca="1" si="1610"/>
        <v>No</v>
      </c>
      <c r="DO123" s="31">
        <f ca="1">COUNTIF(DN$4:DN123, "Yes")</f>
        <v>8</v>
      </c>
      <c r="DP123" s="62">
        <f t="shared" ca="1" si="1230"/>
        <v>16517272.466101741</v>
      </c>
      <c r="DQ123" s="62">
        <f t="shared" ca="1" si="1231"/>
        <v>93292.808843933439</v>
      </c>
      <c r="DR123" s="65">
        <f t="shared" ca="1" si="1032"/>
        <v>16610565.274945674</v>
      </c>
      <c r="DS123" s="171" cm="1">
        <f t="array" aca="1" ref="DS123" ca="1">IF(MONTH($A123) = 1, _xlfn.LET(_xlpm.value, RAND(), _xlfn.IFS(_xlpm.value&lt;=0.6, 0.9/12, AND(_xlpm.value&gt;0.6, _xlpm.value&lt;=0.8), 0.36/12, _xlpm.value&gt;0.8, -0.06/12)), DS122)</f>
        <v>7.4999999999999997E-2</v>
      </c>
      <c r="DT123" s="31" t="str">
        <f t="shared" ca="1" si="1611"/>
        <v>No</v>
      </c>
      <c r="DU123" s="31">
        <f ca="1">COUNTIF(DT$4:DT123, "Yes")</f>
        <v>8</v>
      </c>
      <c r="DV123" s="62">
        <f t="shared" ca="1" si="1232"/>
        <v>2125188.6071269233</v>
      </c>
      <c r="DW123" s="62">
        <f t="shared" ca="1" si="1233"/>
        <v>118182.38221412808</v>
      </c>
      <c r="DX123" s="65">
        <f t="shared" ca="1" si="1034"/>
        <v>2243370.9893410513</v>
      </c>
      <c r="DY123" s="171" cm="1">
        <f t="array" aca="1" ref="DY123" ca="1">IF(MONTH($A123) = 1, _xlfn.LET(_xlpm.value, RAND(), _xlfn.IFS(_xlpm.value&lt;=0.6, 0.9/12, AND(_xlpm.value&gt;0.6, _xlpm.value&lt;=0.8), 0.36/12, _xlpm.value&gt;0.8, -0.06/12)), DY122)</f>
        <v>7.4999999999999997E-2</v>
      </c>
      <c r="DZ123" s="31" t="str">
        <f t="shared" ca="1" si="1612"/>
        <v>No</v>
      </c>
      <c r="EA123" s="31">
        <f ca="1">COUNTIF(DZ$4:DZ123, "Yes")</f>
        <v>10</v>
      </c>
      <c r="EB123" s="62">
        <f t="shared" ca="1" si="1234"/>
        <v>4888089.61835845</v>
      </c>
      <c r="EC123" s="62">
        <f t="shared" ca="1" si="1235"/>
        <v>163584.92941657422</v>
      </c>
      <c r="ED123" s="65">
        <f t="shared" ca="1" si="1036"/>
        <v>5051674.5477750245</v>
      </c>
      <c r="EE123" s="171" cm="1">
        <f t="array" aca="1" ref="EE123" ca="1">IF(MONTH($A123) = 1, _xlfn.LET(_xlpm.value, RAND(), _xlfn.IFS(_xlpm.value&lt;=0.6, 0.9/12, AND(_xlpm.value&gt;0.6, _xlpm.value&lt;=0.8), 0.36/12, _xlpm.value&gt;0.8, -0.06/12)), EE122)</f>
        <v>0.03</v>
      </c>
      <c r="EF123" s="31" t="str">
        <f t="shared" ca="1" si="1613"/>
        <v>No</v>
      </c>
      <c r="EG123" s="31">
        <f ca="1">COUNTIF(EF$4:EF123, "Yes")</f>
        <v>3</v>
      </c>
      <c r="EH123" s="62">
        <f t="shared" ca="1" si="1236"/>
        <v>2573227.631857574</v>
      </c>
      <c r="EI123" s="62">
        <f t="shared" ca="1" si="1237"/>
        <v>63657.835363866026</v>
      </c>
      <c r="EJ123" s="65">
        <f t="shared" ca="1" si="1038"/>
        <v>2636885.4672214398</v>
      </c>
      <c r="EK123" s="171" cm="1">
        <f t="array" aca="1" ref="EK123" ca="1">IF(MONTH($A123) = 1, _xlfn.LET(_xlpm.value, RAND(), _xlfn.IFS(_xlpm.value&lt;=0.6, 0.9/12, AND(_xlpm.value&gt;0.6, _xlpm.value&lt;=0.8), 0.36/12, _xlpm.value&gt;0.8, -0.06/12)), EK122)</f>
        <v>7.4999999999999997E-2</v>
      </c>
      <c r="EL123" s="31" t="str">
        <f t="shared" ca="1" si="1614"/>
        <v>No</v>
      </c>
      <c r="EM123" s="31">
        <f ca="1">COUNTIF(EL$4:EL123, "Yes")</f>
        <v>9</v>
      </c>
      <c r="EN123" s="62">
        <f t="shared" ca="1" si="1238"/>
        <v>4758706.0281494232</v>
      </c>
      <c r="EO123" s="62">
        <f t="shared" ca="1" si="1239"/>
        <v>120919.07119115873</v>
      </c>
      <c r="EP123" s="65">
        <f t="shared" ca="1" si="1040"/>
        <v>4879625.0993405823</v>
      </c>
      <c r="EQ123" s="171" cm="1">
        <f t="array" aca="1" ref="EQ123" ca="1">IF(MONTH($A123) = 1, _xlfn.LET(_xlpm.value, RAND(), _xlfn.IFS(_xlpm.value&lt;=0.6, 0.9/12, AND(_xlpm.value&gt;0.6, _xlpm.value&lt;=0.8), 0.36/12, _xlpm.value&gt;0.8, -0.06/12)), EQ122)</f>
        <v>7.4999999999999997E-2</v>
      </c>
      <c r="ER123" s="31" t="str">
        <f t="shared" ca="1" si="1615"/>
        <v>Yes</v>
      </c>
      <c r="ES123" s="31">
        <f ca="1">COUNTIF(ER$4:ER123, "Yes")</f>
        <v>6</v>
      </c>
      <c r="ET123" s="62">
        <f t="shared" ca="1" si="1240"/>
        <v>8479508.6078828964</v>
      </c>
      <c r="EU123" s="62">
        <f t="shared" ca="1" si="1241"/>
        <v>43980.968856242514</v>
      </c>
      <c r="EV123" s="65">
        <f t="shared" ca="1" si="1042"/>
        <v>8523489.5767391399</v>
      </c>
      <c r="EW123" s="171" cm="1">
        <f t="array" aca="1" ref="EW123" ca="1">IF(MONTH($A123) = 1, _xlfn.LET(_xlpm.value, RAND(), _xlfn.IFS(_xlpm.value&lt;=0.6, 0.9/12, AND(_xlpm.value&gt;0.6, _xlpm.value&lt;=0.8), 0.36/12, _xlpm.value&gt;0.8, -0.06/12)), EW122)</f>
        <v>-5.0000000000000001E-3</v>
      </c>
      <c r="EX123" s="31" t="str">
        <f t="shared" ca="1" si="1616"/>
        <v>No</v>
      </c>
      <c r="EY123" s="31">
        <f ca="1">COUNTIF(EX$4:EX123, "Yes")</f>
        <v>4</v>
      </c>
      <c r="EZ123" s="62">
        <f t="shared" ca="1" si="1242"/>
        <v>6874923.7725396873</v>
      </c>
      <c r="FA123" s="62">
        <f t="shared" ca="1" si="1243"/>
        <v>62983.601676174192</v>
      </c>
      <c r="FB123" s="65">
        <f t="shared" ca="1" si="1044"/>
        <v>6937907.3742158618</v>
      </c>
      <c r="FC123" s="171" cm="1">
        <f t="array" aca="1" ref="FC123" ca="1">IF(MONTH($A123) = 1, _xlfn.LET(_xlpm.value, RAND(), _xlfn.IFS(_xlpm.value&lt;=0.6, 0.9/12, AND(_xlpm.value&gt;0.6, _xlpm.value&lt;=0.8), 0.36/12, _xlpm.value&gt;0.8, -0.06/12)), FC122)</f>
        <v>7.4999999999999997E-2</v>
      </c>
      <c r="FD123" s="31" t="str">
        <f t="shared" ca="1" si="1617"/>
        <v>No</v>
      </c>
      <c r="FE123" s="31">
        <f ca="1">COUNTIF(FD$4:FD123, "Yes")</f>
        <v>9</v>
      </c>
      <c r="FF123" s="62">
        <f t="shared" ca="1" si="1244"/>
        <v>11903842.932477986</v>
      </c>
      <c r="FG123" s="62">
        <f t="shared" ca="1" si="1245"/>
        <v>137436.51157110391</v>
      </c>
      <c r="FH123" s="65">
        <f t="shared" ca="1" si="1046"/>
        <v>12041279.44404909</v>
      </c>
      <c r="FI123" s="171" cm="1">
        <f t="array" aca="1" ref="FI123" ca="1">IF(MONTH($A123) = 1, _xlfn.LET(_xlpm.value, RAND(), _xlfn.IFS(_xlpm.value&lt;=0.6, 0.9/12, AND(_xlpm.value&gt;0.6, _xlpm.value&lt;=0.8), 0.36/12, _xlpm.value&gt;0.8, -0.06/12)), FI122)</f>
        <v>7.4999999999999997E-2</v>
      </c>
      <c r="FJ123" s="31" t="str">
        <f t="shared" ca="1" si="1618"/>
        <v>No</v>
      </c>
      <c r="FK123" s="31">
        <f ca="1">COUNTIF(FJ$4:FJ123, "Yes")</f>
        <v>4</v>
      </c>
      <c r="FL123" s="62">
        <f t="shared" ca="1" si="1246"/>
        <v>8733727.11326042</v>
      </c>
      <c r="FM123" s="62">
        <f t="shared" ca="1" si="1247"/>
        <v>59569.046712576106</v>
      </c>
      <c r="FN123" s="65">
        <f t="shared" ca="1" si="1048"/>
        <v>8793296.1599729955</v>
      </c>
      <c r="FO123" s="171" cm="1">
        <f t="array" aca="1" ref="FO123" ca="1">IF(MONTH($A123) = 1, _xlfn.LET(_xlpm.value, RAND(), _xlfn.IFS(_xlpm.value&lt;=0.6, 0.9/12, AND(_xlpm.value&gt;0.6, _xlpm.value&lt;=0.8), 0.36/12, _xlpm.value&gt;0.8, -0.06/12)), FO122)</f>
        <v>7.4999999999999997E-2</v>
      </c>
      <c r="FP123" s="31" t="str">
        <f t="shared" ca="1" si="1619"/>
        <v>No</v>
      </c>
      <c r="FQ123" s="31">
        <f ca="1">COUNTIF(FP$4:FP123, "Yes")</f>
        <v>7</v>
      </c>
      <c r="FR123" s="62">
        <f t="shared" ca="1" si="1248"/>
        <v>29926248.650415543</v>
      </c>
      <c r="FS123" s="62">
        <f t="shared" ca="1" si="1249"/>
        <v>81729.240434570078</v>
      </c>
      <c r="FT123" s="65">
        <f t="shared" ca="1" si="1050"/>
        <v>30007977.890850112</v>
      </c>
      <c r="FU123" s="171" cm="1">
        <f t="array" aca="1" ref="FU123" ca="1">IF(MONTH($A123) = 1, _xlfn.LET(_xlpm.value, RAND(), _xlfn.IFS(_xlpm.value&lt;=0.6, 0.9/12, AND(_xlpm.value&gt;0.6, _xlpm.value&lt;=0.8), 0.36/12, _xlpm.value&gt;0.8, -0.06/12)), FU122)</f>
        <v>7.4999999999999997E-2</v>
      </c>
      <c r="FV123" s="31" t="str">
        <f t="shared" ca="1" si="1620"/>
        <v>No</v>
      </c>
      <c r="FW123" s="31">
        <f ca="1">COUNTIF(FV$4:FV123, "Yes")</f>
        <v>6</v>
      </c>
      <c r="FX123" s="62">
        <f t="shared" ca="1" si="1250"/>
        <v>7833704.9939919515</v>
      </c>
      <c r="FY123" s="62">
        <f t="shared" ca="1" si="1251"/>
        <v>85353.150260654496</v>
      </c>
      <c r="FZ123" s="65">
        <f t="shared" ca="1" si="1052"/>
        <v>7919058.1442526057</v>
      </c>
      <c r="GA123" s="171" cm="1">
        <f t="array" aca="1" ref="GA123" ca="1">IF(MONTH($A123) = 1, _xlfn.LET(_xlpm.value, RAND(), _xlfn.IFS(_xlpm.value&lt;=0.6, 0.9/12, AND(_xlpm.value&gt;0.6, _xlpm.value&lt;=0.8), 0.36/12, _xlpm.value&gt;0.8, -0.06/12)), GA122)</f>
        <v>7.4999999999999997E-2</v>
      </c>
      <c r="GB123" s="31" t="str">
        <f t="shared" ca="1" si="1621"/>
        <v>No</v>
      </c>
      <c r="GC123" s="31">
        <f ca="1">COUNTIF(GB$4:GB123, "Yes")</f>
        <v>6</v>
      </c>
      <c r="GD123" s="62">
        <f t="shared" ca="1" si="1252"/>
        <v>8420063.9217533749</v>
      </c>
      <c r="GE123" s="62">
        <f t="shared" ca="1" si="1253"/>
        <v>81325.673091399978</v>
      </c>
      <c r="GF123" s="65">
        <f t="shared" ca="1" si="1054"/>
        <v>8501389.5948447753</v>
      </c>
      <c r="GG123" s="171" cm="1">
        <f t="array" aca="1" ref="GG123" ca="1">IF(MONTH($A123) = 1, _xlfn.LET(_xlpm.value, RAND(), _xlfn.IFS(_xlpm.value&lt;=0.6, 0.9/12, AND(_xlpm.value&gt;0.6, _xlpm.value&lt;=0.8), 0.36/12, _xlpm.value&gt;0.8, -0.06/12)), GG122)</f>
        <v>0.03</v>
      </c>
      <c r="GH123" s="31" t="str">
        <f t="shared" ca="1" si="1622"/>
        <v>No</v>
      </c>
      <c r="GI123" s="31">
        <f ca="1">COUNTIF(GH$4:GH123, "Yes")</f>
        <v>8</v>
      </c>
      <c r="GJ123" s="62">
        <f t="shared" ca="1" si="1254"/>
        <v>1470235.2405494358</v>
      </c>
      <c r="GK123" s="62">
        <f t="shared" ca="1" si="1255"/>
        <v>60584.235048298717</v>
      </c>
      <c r="GL123" s="65">
        <f t="shared" ca="1" si="1056"/>
        <v>1530819.4755977346</v>
      </c>
      <c r="GM123" s="171" cm="1">
        <f t="array" aca="1" ref="GM123" ca="1">IF(MONTH($A123) = 1, _xlfn.LET(_xlpm.value, RAND(), _xlfn.IFS(_xlpm.value&lt;=0.6, 0.9/12, AND(_xlpm.value&gt;0.6, _xlpm.value&lt;=0.8), 0.36/12, _xlpm.value&gt;0.8, -0.06/12)), GM122)</f>
        <v>-5.0000000000000001E-3</v>
      </c>
      <c r="GN123" s="31" t="str">
        <f t="shared" ca="1" si="1623"/>
        <v>No</v>
      </c>
      <c r="GO123" s="31">
        <f ca="1">COUNTIF(GN$4:GN123, "Yes")</f>
        <v>5</v>
      </c>
      <c r="GP123" s="62">
        <f t="shared" ca="1" si="1256"/>
        <v>3991624.2334295642</v>
      </c>
      <c r="GQ123" s="62">
        <f t="shared" ca="1" si="1257"/>
        <v>62190.143230605587</v>
      </c>
      <c r="GR123" s="65">
        <f t="shared" ca="1" si="1058"/>
        <v>4053814.3766601696</v>
      </c>
      <c r="GS123" s="171" cm="1">
        <f t="array" aca="1" ref="GS123" ca="1">IF(MONTH($A123) = 1, _xlfn.LET(_xlpm.value, RAND(), _xlfn.IFS(_xlpm.value&lt;=0.6, 0.9/12, AND(_xlpm.value&gt;0.6, _xlpm.value&lt;=0.8), 0.36/12, _xlpm.value&gt;0.8, -0.06/12)), GS122)</f>
        <v>7.4999999999999997E-2</v>
      </c>
      <c r="GT123" s="31" t="str">
        <f t="shared" ca="1" si="1624"/>
        <v>No</v>
      </c>
      <c r="GU123" s="31">
        <f ca="1">COUNTIF(GT$4:GT123, "Yes")</f>
        <v>3</v>
      </c>
      <c r="GV123" s="62">
        <f t="shared" ca="1" si="1258"/>
        <v>6524183.7068351759</v>
      </c>
      <c r="GW123" s="62">
        <f t="shared" ca="1" si="1259"/>
        <v>17493.180759599007</v>
      </c>
      <c r="GX123" s="65">
        <f t="shared" ca="1" si="1060"/>
        <v>6541676.8875947753</v>
      </c>
      <c r="GY123" s="171" cm="1">
        <f t="array" aca="1" ref="GY123" ca="1">IF(MONTH($A123) = 1, _xlfn.LET(_xlpm.value, RAND(), _xlfn.IFS(_xlpm.value&lt;=0.6, 0.9/12, AND(_xlpm.value&gt;0.6, _xlpm.value&lt;=0.8), 0.36/12, _xlpm.value&gt;0.8, -0.06/12)), GY122)</f>
        <v>7.4999999999999997E-2</v>
      </c>
      <c r="GZ123" s="31" t="str">
        <f t="shared" ca="1" si="1625"/>
        <v>No</v>
      </c>
      <c r="HA123" s="31">
        <f ca="1">COUNTIF(GZ$4:GZ123, "Yes")</f>
        <v>5</v>
      </c>
      <c r="HB123" s="62">
        <f t="shared" ca="1" si="1260"/>
        <v>27634698.14329626</v>
      </c>
      <c r="HC123" s="62">
        <f t="shared" ca="1" si="1261"/>
        <v>80062.010858260517</v>
      </c>
      <c r="HD123" s="65">
        <f t="shared" ca="1" si="1062"/>
        <v>27714760.15415452</v>
      </c>
      <c r="HE123" s="171" cm="1">
        <f t="array" aca="1" ref="HE123" ca="1">IF(MONTH($A123) = 1, _xlfn.LET(_xlpm.value, RAND(), _xlfn.IFS(_xlpm.value&lt;=0.6, 0.9/12, AND(_xlpm.value&gt;0.6, _xlpm.value&lt;=0.8), 0.36/12, _xlpm.value&gt;0.8, -0.06/12)), HE122)</f>
        <v>-5.0000000000000001E-3</v>
      </c>
      <c r="HF123" s="31" t="str">
        <f t="shared" ca="1" si="1626"/>
        <v>No</v>
      </c>
      <c r="HG123" s="31">
        <f ca="1">COUNTIF(HF$4:HF123, "Yes")</f>
        <v>5</v>
      </c>
      <c r="HH123" s="62">
        <f t="shared" ca="1" si="1262"/>
        <v>3253923.2506585103</v>
      </c>
      <c r="HI123" s="62">
        <f t="shared" ca="1" si="1263"/>
        <v>77963.110348413422</v>
      </c>
      <c r="HJ123" s="65">
        <f t="shared" ca="1" si="1064"/>
        <v>3331886.3610069235</v>
      </c>
      <c r="HK123" s="171" cm="1">
        <f t="array" aca="1" ref="HK123" ca="1">IF(MONTH($A123) = 1, _xlfn.LET(_xlpm.value, RAND(), _xlfn.IFS(_xlpm.value&lt;=0.6, 0.9/12, AND(_xlpm.value&gt;0.6, _xlpm.value&lt;=0.8), 0.36/12, _xlpm.value&gt;0.8, -0.06/12)), HK122)</f>
        <v>0.03</v>
      </c>
      <c r="HL123" s="31" t="str">
        <f t="shared" ca="1" si="1627"/>
        <v>No</v>
      </c>
      <c r="HM123" s="31">
        <f ca="1">COUNTIF(HL$4:HL123, "Yes")</f>
        <v>6</v>
      </c>
      <c r="HN123" s="62">
        <f t="shared" ca="1" si="1264"/>
        <v>7259025.9656523131</v>
      </c>
      <c r="HO123" s="62">
        <f t="shared" ca="1" si="1265"/>
        <v>67485.103397628307</v>
      </c>
      <c r="HP123" s="65">
        <f t="shared" ca="1" si="1066"/>
        <v>7326511.0690499414</v>
      </c>
      <c r="HQ123" s="171" cm="1">
        <f t="array" aca="1" ref="HQ123" ca="1">IF(MONTH($A123) = 1, _xlfn.LET(_xlpm.value, RAND(), _xlfn.IFS(_xlpm.value&lt;=0.6, 0.9/12, AND(_xlpm.value&gt;0.6, _xlpm.value&lt;=0.8), 0.36/12, _xlpm.value&gt;0.8, -0.06/12)), HQ122)</f>
        <v>7.4999999999999997E-2</v>
      </c>
      <c r="HR123" s="31" t="str">
        <f t="shared" ca="1" si="1628"/>
        <v>No</v>
      </c>
      <c r="HS123" s="31">
        <f ca="1">COUNTIF(HR$4:HR123, "Yes")</f>
        <v>5</v>
      </c>
      <c r="HT123" s="62">
        <f t="shared" ca="1" si="1266"/>
        <v>5028667.9316374324</v>
      </c>
      <c r="HU123" s="62">
        <f t="shared" ca="1" si="1267"/>
        <v>79291.152505216247</v>
      </c>
      <c r="HV123" s="65">
        <f t="shared" ca="1" si="1068"/>
        <v>5107959.0841426486</v>
      </c>
      <c r="HW123" s="171" cm="1">
        <f t="array" aca="1" ref="HW123" ca="1">IF(MONTH($A123) = 1, _xlfn.LET(_xlpm.value, RAND(), _xlfn.IFS(_xlpm.value&lt;=0.6, 0.9/12, AND(_xlpm.value&gt;0.6, _xlpm.value&lt;=0.8), 0.36/12, _xlpm.value&gt;0.8, -0.06/12)), HW122)</f>
        <v>7.4999999999999997E-2</v>
      </c>
      <c r="HX123" s="31" t="str">
        <f t="shared" ca="1" si="1629"/>
        <v>No</v>
      </c>
      <c r="HY123" s="31">
        <f ca="1">COUNTIF(HX$4:HX123, "Yes")</f>
        <v>7</v>
      </c>
      <c r="HZ123" s="62">
        <f t="shared" ca="1" si="1268"/>
        <v>19022100.348973434</v>
      </c>
      <c r="IA123" s="62">
        <f t="shared" ca="1" si="1269"/>
        <v>106058.56595086116</v>
      </c>
      <c r="IB123" s="65">
        <f t="shared" ca="1" si="1070"/>
        <v>19128158.914924294</v>
      </c>
      <c r="IC123" s="171" cm="1">
        <f t="array" aca="1" ref="IC123" ca="1">IF(MONTH($A123) = 1, _xlfn.LET(_xlpm.value, RAND(), _xlfn.IFS(_xlpm.value&lt;=0.6, 0.9/12, AND(_xlpm.value&gt;0.6, _xlpm.value&lt;=0.8), 0.36/12, _xlpm.value&gt;0.8, -0.06/12)), IC122)</f>
        <v>-5.0000000000000001E-3</v>
      </c>
      <c r="ID123" s="31" t="str">
        <f t="shared" ca="1" si="1630"/>
        <v>No</v>
      </c>
      <c r="IE123" s="31">
        <f ca="1">COUNTIF(ID$4:ID123, "Yes")</f>
        <v>5</v>
      </c>
      <c r="IF123" s="62">
        <f t="shared" ca="1" si="1270"/>
        <v>11901615.789927522</v>
      </c>
      <c r="IG123" s="62">
        <f t="shared" ca="1" si="1271"/>
        <v>79710.68068721547</v>
      </c>
      <c r="IH123" s="65">
        <f t="shared" ca="1" si="1072"/>
        <v>11981326.470614737</v>
      </c>
      <c r="II123" s="171" cm="1">
        <f t="array" aca="1" ref="II123" ca="1">IF(MONTH($A123) = 1, _xlfn.LET(_xlpm.value, RAND(), _xlfn.IFS(_xlpm.value&lt;=0.6, 0.9/12, AND(_xlpm.value&gt;0.6, _xlpm.value&lt;=0.8), 0.36/12, _xlpm.value&gt;0.8, -0.06/12)), II122)</f>
        <v>7.4999999999999997E-2</v>
      </c>
      <c r="IJ123" s="31" t="str">
        <f t="shared" ca="1" si="1631"/>
        <v>No</v>
      </c>
      <c r="IK123" s="31">
        <f ca="1">COUNTIF(IJ$4:IJ123, "Yes")</f>
        <v>9</v>
      </c>
      <c r="IL123" s="62">
        <f t="shared" ca="1" si="1272"/>
        <v>4459129.226871619</v>
      </c>
      <c r="IM123" s="62">
        <f t="shared" ca="1" si="1273"/>
        <v>138032.82251911479</v>
      </c>
      <c r="IN123" s="65">
        <f t="shared" ca="1" si="1074"/>
        <v>4597162.0493907342</v>
      </c>
      <c r="IO123" s="171" cm="1">
        <f t="array" aca="1" ref="IO123" ca="1">IF(MONTH($A123) = 1, _xlfn.LET(_xlpm.value, RAND(), _xlfn.IFS(_xlpm.value&lt;=0.6, 0.9/12, AND(_xlpm.value&gt;0.6, _xlpm.value&lt;=0.8), 0.36/12, _xlpm.value&gt;0.8, -0.06/12)), IO122)</f>
        <v>-5.0000000000000001E-3</v>
      </c>
      <c r="IP123" s="31" t="str">
        <f t="shared" ca="1" si="1632"/>
        <v>No</v>
      </c>
      <c r="IQ123" s="31">
        <f ca="1">COUNTIF(IP$4:IP123, "Yes")</f>
        <v>6</v>
      </c>
      <c r="IR123" s="62">
        <f t="shared" ca="1" si="1274"/>
        <v>1773729.9774017255</v>
      </c>
      <c r="IS123" s="62">
        <f t="shared" ca="1" si="1275"/>
        <v>105506.88758471645</v>
      </c>
      <c r="IT123" s="65">
        <f t="shared" ca="1" si="1076"/>
        <v>1879236.864986442</v>
      </c>
      <c r="IU123" s="171" cm="1">
        <f t="array" aca="1" ref="IU123" ca="1">IF(MONTH($A123) = 1, _xlfn.LET(_xlpm.value, RAND(), _xlfn.IFS(_xlpm.value&lt;=0.6, 0.9/12, AND(_xlpm.value&gt;0.6, _xlpm.value&lt;=0.8), 0.36/12, _xlpm.value&gt;0.8, -0.06/12)), IU122)</f>
        <v>7.4999999999999997E-2</v>
      </c>
      <c r="IV123" s="31" t="str">
        <f t="shared" ca="1" si="1633"/>
        <v>No</v>
      </c>
      <c r="IW123" s="31">
        <f ca="1">COUNTIF(IV$4:IV123, "Yes")</f>
        <v>6</v>
      </c>
      <c r="IX123" s="62">
        <f t="shared" ca="1" si="1276"/>
        <v>5806638.5593757275</v>
      </c>
      <c r="IY123" s="62">
        <f t="shared" ca="1" si="1277"/>
        <v>106874.96017414586</v>
      </c>
      <c r="IZ123" s="65">
        <f t="shared" ca="1" si="1078"/>
        <v>5913513.5195498737</v>
      </c>
      <c r="JA123" s="171" cm="1">
        <f t="array" aca="1" ref="JA123" ca="1">IF(MONTH($A123) = 1, _xlfn.LET(_xlpm.value, RAND(), _xlfn.IFS(_xlpm.value&lt;=0.6, 0.9/12, AND(_xlpm.value&gt;0.6, _xlpm.value&lt;=0.8), 0.36/12, _xlpm.value&gt;0.8, -0.06/12)), JA122)</f>
        <v>7.4999999999999997E-2</v>
      </c>
      <c r="JB123" s="31" t="str">
        <f t="shared" ca="1" si="1634"/>
        <v>No</v>
      </c>
      <c r="JC123" s="31">
        <f ca="1">COUNTIF(JB$4:JB123, "Yes")</f>
        <v>6</v>
      </c>
      <c r="JD123" s="62">
        <f t="shared" ca="1" si="1278"/>
        <v>1869361.4620450214</v>
      </c>
      <c r="JE123" s="62">
        <f t="shared" ca="1" si="1279"/>
        <v>101825.90589212357</v>
      </c>
      <c r="JF123" s="65">
        <f t="shared" ca="1" si="1080"/>
        <v>1971187.3679371448</v>
      </c>
      <c r="JG123" s="171" cm="1">
        <f t="array" aca="1" ref="JG123" ca="1">IF(MONTH($A123) = 1, _xlfn.LET(_xlpm.value, RAND(), _xlfn.IFS(_xlpm.value&lt;=0.6, 0.9/12, AND(_xlpm.value&gt;0.6, _xlpm.value&lt;=0.8), 0.36/12, _xlpm.value&gt;0.8, -0.06/12)), JG122)</f>
        <v>7.4999999999999997E-2</v>
      </c>
      <c r="JH123" s="31" t="str">
        <f t="shared" ca="1" si="1635"/>
        <v>No</v>
      </c>
      <c r="JI123" s="31">
        <f ca="1">COUNTIF(JH$4:JH123, "Yes")</f>
        <v>5</v>
      </c>
      <c r="JJ123" s="62">
        <f t="shared" ca="1" si="1280"/>
        <v>29914258.846919596</v>
      </c>
      <c r="JK123" s="62">
        <f t="shared" ca="1" si="1281"/>
        <v>55843.778272393429</v>
      </c>
      <c r="JL123" s="65">
        <f t="shared" ca="1" si="1082"/>
        <v>29970102.62519199</v>
      </c>
      <c r="JM123" s="171" cm="1">
        <f t="array" aca="1" ref="JM123" ca="1">IF(MONTH($A123) = 1, _xlfn.LET(_xlpm.value, RAND(), _xlfn.IFS(_xlpm.value&lt;=0.6, 0.9/12, AND(_xlpm.value&gt;0.6, _xlpm.value&lt;=0.8), 0.36/12, _xlpm.value&gt;0.8, -0.06/12)), JM122)</f>
        <v>7.4999999999999997E-2</v>
      </c>
      <c r="JN123" s="31" t="str">
        <f t="shared" ca="1" si="1636"/>
        <v>No</v>
      </c>
      <c r="JO123" s="31">
        <f ca="1">COUNTIF(JN$4:JN123, "Yes")</f>
        <v>10</v>
      </c>
      <c r="JP123" s="62">
        <f t="shared" ca="1" si="1282"/>
        <v>3793920.2604439002</v>
      </c>
      <c r="JQ123" s="62">
        <f t="shared" ca="1" si="1283"/>
        <v>164971.80721440277</v>
      </c>
      <c r="JR123" s="65">
        <f t="shared" ca="1" si="1084"/>
        <v>3958892.0676583028</v>
      </c>
      <c r="JS123" s="171" cm="1">
        <f t="array" aca="1" ref="JS123" ca="1">IF(MONTH($A123) = 1, _xlfn.LET(_xlpm.value, RAND(), _xlfn.IFS(_xlpm.value&lt;=0.6, 0.9/12, AND(_xlpm.value&gt;0.6, _xlpm.value&lt;=0.8), 0.36/12, _xlpm.value&gt;0.8, -0.06/12)), JS122)</f>
        <v>7.4999999999999997E-2</v>
      </c>
      <c r="JT123" s="31" t="str">
        <f t="shared" ca="1" si="1637"/>
        <v>No</v>
      </c>
      <c r="JU123" s="31">
        <f ca="1">COUNTIF(JT$4:JT123, "Yes")</f>
        <v>5</v>
      </c>
      <c r="JV123" s="62">
        <f t="shared" ca="1" si="1284"/>
        <v>14932652.428026237</v>
      </c>
      <c r="JW123" s="62">
        <f t="shared" ca="1" si="1285"/>
        <v>57645.604423661338</v>
      </c>
      <c r="JX123" s="65">
        <f t="shared" ca="1" si="1086"/>
        <v>14990298.032449897</v>
      </c>
      <c r="JY123" s="171" cm="1">
        <f t="array" aca="1" ref="JY123" ca="1">IF(MONTH($A123) = 1, _xlfn.LET(_xlpm.value, RAND(), _xlfn.IFS(_xlpm.value&lt;=0.6, 0.9/12, AND(_xlpm.value&gt;0.6, _xlpm.value&lt;=0.8), 0.36/12, _xlpm.value&gt;0.8, -0.06/12)), JY122)</f>
        <v>7.4999999999999997E-2</v>
      </c>
      <c r="JZ123" s="31" t="str">
        <f t="shared" ca="1" si="1638"/>
        <v>Yes</v>
      </c>
      <c r="KA123" s="31">
        <f ca="1">COUNTIF(JZ$4:JZ123, "Yes")</f>
        <v>8</v>
      </c>
      <c r="KB123" s="62">
        <f t="shared" ca="1" si="1286"/>
        <v>12208183.149571836</v>
      </c>
      <c r="KC123" s="62">
        <f t="shared" ca="1" si="1287"/>
        <v>88826.501876912298</v>
      </c>
      <c r="KD123" s="65">
        <f t="shared" ca="1" si="1088"/>
        <v>12297009.651448749</v>
      </c>
      <c r="KE123" s="171" cm="1">
        <f t="array" aca="1" ref="KE123" ca="1">IF(MONTH($A123) = 1, _xlfn.LET(_xlpm.value, RAND(), _xlfn.IFS(_xlpm.value&lt;=0.6, 0.9/12, AND(_xlpm.value&gt;0.6, _xlpm.value&lt;=0.8), 0.36/12, _xlpm.value&gt;0.8, -0.06/12)), KE122)</f>
        <v>7.4999999999999997E-2</v>
      </c>
      <c r="KF123" s="31" t="str">
        <f t="shared" ca="1" si="1639"/>
        <v>No</v>
      </c>
      <c r="KG123" s="31">
        <f ca="1">COUNTIF(KF$4:KF123, "Yes")</f>
        <v>4</v>
      </c>
      <c r="KH123" s="62">
        <f t="shared" ca="1" si="1288"/>
        <v>2818881.7228851747</v>
      </c>
      <c r="KI123" s="62">
        <f t="shared" ca="1" si="1289"/>
        <v>58527.490193099613</v>
      </c>
      <c r="KJ123" s="65">
        <f t="shared" ca="1" si="1090"/>
        <v>2877409.2130782744</v>
      </c>
      <c r="KK123" s="171" cm="1">
        <f t="array" aca="1" ref="KK123" ca="1">IF(MONTH($A123) = 1, _xlfn.LET(_xlpm.value, RAND(), _xlfn.IFS(_xlpm.value&lt;=0.6, 0.9/12, AND(_xlpm.value&gt;0.6, _xlpm.value&lt;=0.8), 0.36/12, _xlpm.value&gt;0.8, -0.06/12)), KK122)</f>
        <v>7.4999999999999997E-2</v>
      </c>
      <c r="KL123" s="31" t="str">
        <f t="shared" ca="1" si="1640"/>
        <v>No</v>
      </c>
      <c r="KM123" s="31">
        <f ca="1">COUNTIF(KL$4:KL123, "Yes")</f>
        <v>6</v>
      </c>
      <c r="KN123" s="62">
        <f t="shared" ca="1" si="1290"/>
        <v>11240478.103273967</v>
      </c>
      <c r="KO123" s="62">
        <f t="shared" ca="1" si="1291"/>
        <v>69867.520154284517</v>
      </c>
      <c r="KP123" s="65">
        <f t="shared" ca="1" si="1092"/>
        <v>11310345.623428252</v>
      </c>
      <c r="KQ123" s="171" cm="1">
        <f t="array" aca="1" ref="KQ123" ca="1">IF(MONTH($A123) = 1, _xlfn.LET(_xlpm.value, RAND(), _xlfn.IFS(_xlpm.value&lt;=0.6, 0.9/12, AND(_xlpm.value&gt;0.6, _xlpm.value&lt;=0.8), 0.36/12, _xlpm.value&gt;0.8, -0.06/12)), KQ122)</f>
        <v>7.4999999999999997E-2</v>
      </c>
      <c r="KR123" s="31" t="str">
        <f t="shared" ca="1" si="1641"/>
        <v>No</v>
      </c>
      <c r="KS123" s="31">
        <f ca="1">COUNTIF(KR$4:KR123, "Yes")</f>
        <v>5</v>
      </c>
      <c r="KT123" s="62">
        <f t="shared" ca="1" si="1292"/>
        <v>3698301.0822022944</v>
      </c>
      <c r="KU123" s="62">
        <f t="shared" ca="1" si="1293"/>
        <v>76456.000374145427</v>
      </c>
      <c r="KV123" s="65">
        <f t="shared" ca="1" si="1094"/>
        <v>3774757.0825764397</v>
      </c>
      <c r="KW123" s="171" cm="1">
        <f t="array" aca="1" ref="KW123" ca="1">IF(MONTH($A123) = 1, _xlfn.LET(_xlpm.value, RAND(), _xlfn.IFS(_xlpm.value&lt;=0.6, 0.9/12, AND(_xlpm.value&gt;0.6, _xlpm.value&lt;=0.8), 0.36/12, _xlpm.value&gt;0.8, -0.06/12)), KW122)</f>
        <v>7.4999999999999997E-2</v>
      </c>
      <c r="KX123" s="31" t="str">
        <f t="shared" ca="1" si="1642"/>
        <v>No</v>
      </c>
      <c r="KY123" s="31">
        <f ca="1">COUNTIF(KX$4:KX123, "Yes")</f>
        <v>5</v>
      </c>
      <c r="KZ123" s="62">
        <f t="shared" ca="1" si="1294"/>
        <v>3624681.5198716223</v>
      </c>
      <c r="LA123" s="62">
        <f t="shared" ca="1" si="1295"/>
        <v>76569.675049715079</v>
      </c>
      <c r="LB123" s="65">
        <f t="shared" ca="1" si="1096"/>
        <v>3701251.1949213375</v>
      </c>
      <c r="LC123" s="171" cm="1">
        <f t="array" aca="1" ref="LC123" ca="1">IF(MONTH($A123) = 1, _xlfn.LET(_xlpm.value, RAND(), _xlfn.IFS(_xlpm.value&lt;=0.6, 0.9/12, AND(_xlpm.value&gt;0.6, _xlpm.value&lt;=0.8), 0.36/12, _xlpm.value&gt;0.8, -0.06/12)), LC122)</f>
        <v>7.4999999999999997E-2</v>
      </c>
      <c r="LD123" s="31" t="str">
        <f t="shared" ca="1" si="1643"/>
        <v>No</v>
      </c>
      <c r="LE123" s="31">
        <f ca="1">COUNTIF(LD$4:LD123, "Yes")</f>
        <v>5</v>
      </c>
      <c r="LF123" s="62">
        <f t="shared" ca="1" si="1296"/>
        <v>4922158.6185354916</v>
      </c>
      <c r="LG123" s="62">
        <f t="shared" ca="1" si="1297"/>
        <v>51233.624589154024</v>
      </c>
      <c r="LH123" s="65">
        <f t="shared" ca="1" si="1098"/>
        <v>4973392.2431246452</v>
      </c>
      <c r="LI123" s="171" cm="1">
        <f t="array" aca="1" ref="LI123" ca="1">IF(MONTH($A123) = 1, _xlfn.LET(_xlpm.value, RAND(), _xlfn.IFS(_xlpm.value&lt;=0.6, 0.9/12, AND(_xlpm.value&gt;0.6, _xlpm.value&lt;=0.8), 0.36/12, _xlpm.value&gt;0.8, -0.06/12)), LI122)</f>
        <v>7.4999999999999997E-2</v>
      </c>
      <c r="LJ123" s="31" t="str">
        <f t="shared" ca="1" si="1644"/>
        <v>No</v>
      </c>
      <c r="LK123" s="31">
        <f ca="1">COUNTIF(LJ$4:LJ123, "Yes")</f>
        <v>8</v>
      </c>
      <c r="LL123" s="62">
        <f t="shared" ca="1" si="1298"/>
        <v>5481423.7317069406</v>
      </c>
      <c r="LM123" s="62">
        <f t="shared" ca="1" si="1299"/>
        <v>105676.05873551342</v>
      </c>
      <c r="LN123" s="65">
        <f t="shared" ca="1" si="1100"/>
        <v>5587099.7904424537</v>
      </c>
      <c r="LO123" s="171" cm="1">
        <f t="array" aca="1" ref="LO123" ca="1">IF(MONTH($A123) = 1, _xlfn.LET(_xlpm.value, RAND(), _xlfn.IFS(_xlpm.value&lt;=0.6, 0.9/12, AND(_xlpm.value&gt;0.6, _xlpm.value&lt;=0.8), 0.36/12, _xlpm.value&gt;0.8, -0.06/12)), LO122)</f>
        <v>7.4999999999999997E-2</v>
      </c>
      <c r="LP123" s="31" t="str">
        <f t="shared" ca="1" si="1645"/>
        <v>No</v>
      </c>
      <c r="LQ123" s="31">
        <f ca="1">COUNTIF(LP$4:LP123, "Yes")</f>
        <v>10</v>
      </c>
      <c r="LR123" s="62">
        <f t="shared" ca="1" si="1300"/>
        <v>1491960.1471904921</v>
      </c>
      <c r="LS123" s="62">
        <f t="shared" ca="1" si="1301"/>
        <v>140045.79105169853</v>
      </c>
      <c r="LT123" s="65">
        <f t="shared" ca="1" si="1102"/>
        <v>1632005.9382421908</v>
      </c>
      <c r="LU123" s="171" cm="1">
        <f t="array" aca="1" ref="LU123" ca="1">IF(MONTH($A123) = 1, _xlfn.LET(_xlpm.value, RAND(), _xlfn.IFS(_xlpm.value&lt;=0.6, 0.9/12, AND(_xlpm.value&gt;0.6, _xlpm.value&lt;=0.8), 0.36/12, _xlpm.value&gt;0.8, -0.06/12)), LU122)</f>
        <v>7.4999999999999997E-2</v>
      </c>
      <c r="LV123" s="31" t="str">
        <f t="shared" ca="1" si="1646"/>
        <v>Yes</v>
      </c>
      <c r="LW123" s="31">
        <f ca="1">COUNTIF(LV$4:LV123, "Yes")</f>
        <v>5</v>
      </c>
      <c r="LX123" s="62">
        <f t="shared" ca="1" si="1302"/>
        <v>25903498.475186922</v>
      </c>
      <c r="LY123" s="62">
        <f t="shared" ca="1" si="1303"/>
        <v>63030.605939016707</v>
      </c>
      <c r="LZ123" s="65">
        <f t="shared" ca="1" si="1104"/>
        <v>25966529.081125937</v>
      </c>
      <c r="MA123" s="171" cm="1">
        <f t="array" aca="1" ref="MA123" ca="1">IF(MONTH($A123) = 1, _xlfn.LET(_xlpm.value, RAND(), _xlfn.IFS(_xlpm.value&lt;=0.6, 0.9/12, AND(_xlpm.value&gt;0.6, _xlpm.value&lt;=0.8), 0.36/12, _xlpm.value&gt;0.8, -0.06/12)), MA122)</f>
        <v>7.4999999999999997E-2</v>
      </c>
      <c r="MB123" s="31" t="str">
        <f t="shared" ca="1" si="1647"/>
        <v>No</v>
      </c>
      <c r="MC123" s="31">
        <f ca="1">COUNTIF(MB$4:MB123, "Yes")</f>
        <v>6</v>
      </c>
      <c r="MD123" s="62">
        <f t="shared" ca="1" si="1304"/>
        <v>3147395.801345739</v>
      </c>
      <c r="ME123" s="62">
        <f t="shared" ca="1" si="1305"/>
        <v>75411.271829127058</v>
      </c>
      <c r="MF123" s="65">
        <f t="shared" ca="1" si="1106"/>
        <v>3222807.0731748659</v>
      </c>
      <c r="MG123" s="171" cm="1">
        <f t="array" aca="1" ref="MG123" ca="1">IF(MONTH($A123) = 1, _xlfn.LET(_xlpm.value, RAND(), _xlfn.IFS(_xlpm.value&lt;=0.6, 0.9/12, AND(_xlpm.value&gt;0.6, _xlpm.value&lt;=0.8), 0.36/12, _xlpm.value&gt;0.8, -0.06/12)), MG122)</f>
        <v>7.4999999999999997E-2</v>
      </c>
      <c r="MH123" s="31" t="str">
        <f t="shared" ca="1" si="1648"/>
        <v>No</v>
      </c>
      <c r="MI123" s="31">
        <f ca="1">COUNTIF(MH$4:MH123, "Yes")</f>
        <v>9</v>
      </c>
      <c r="MJ123" s="62">
        <f t="shared" ca="1" si="1306"/>
        <v>5446969.5869922433</v>
      </c>
      <c r="MK123" s="62">
        <f t="shared" ca="1" si="1307"/>
        <v>115879.25666744643</v>
      </c>
      <c r="ML123" s="65">
        <f t="shared" ca="1" si="1108"/>
        <v>5562848.8436596896</v>
      </c>
      <c r="MM123" s="171" cm="1">
        <f t="array" aca="1" ref="MM123" ca="1">IF(MONTH($A123) = 1, _xlfn.LET(_xlpm.value, RAND(), _xlfn.IFS(_xlpm.value&lt;=0.6, 0.9/12, AND(_xlpm.value&gt;0.6, _xlpm.value&lt;=0.8), 0.36/12, _xlpm.value&gt;0.8, -0.06/12)), MM122)</f>
        <v>7.4999999999999997E-2</v>
      </c>
      <c r="MN123" s="31" t="str">
        <f t="shared" ca="1" si="1649"/>
        <v>No</v>
      </c>
      <c r="MO123" s="31">
        <f ca="1">COUNTIF(MN$4:MN123, "Yes")</f>
        <v>9</v>
      </c>
      <c r="MP123" s="62">
        <f t="shared" ca="1" si="1308"/>
        <v>5960224.9216404548</v>
      </c>
      <c r="MQ123" s="62">
        <f t="shared" ca="1" si="1309"/>
        <v>150838.02573637845</v>
      </c>
      <c r="MR123" s="65">
        <f t="shared" ca="1" si="1110"/>
        <v>6111062.9473768333</v>
      </c>
      <c r="MS123" s="171" cm="1">
        <f t="array" aca="1" ref="MS123" ca="1">IF(MONTH($A123) = 1, _xlfn.LET(_xlpm.value, RAND(), _xlfn.IFS(_xlpm.value&lt;=0.6, 0.9/12, AND(_xlpm.value&gt;0.6, _xlpm.value&lt;=0.8), 0.36/12, _xlpm.value&gt;0.8, -0.06/12)), MS122)</f>
        <v>7.4999999999999997E-2</v>
      </c>
      <c r="MT123" s="31" t="str">
        <f t="shared" ca="1" si="1650"/>
        <v>No</v>
      </c>
      <c r="MU123" s="31">
        <f ca="1">COUNTIF(MT$4:MT123, "Yes")</f>
        <v>9</v>
      </c>
      <c r="MV123" s="62">
        <f t="shared" ca="1" si="1310"/>
        <v>3642017.7725422275</v>
      </c>
      <c r="MW123" s="62">
        <f t="shared" ca="1" si="1311"/>
        <v>173210.13641313746</v>
      </c>
      <c r="MX123" s="65">
        <f t="shared" ca="1" si="1112"/>
        <v>3815227.908955365</v>
      </c>
      <c r="MY123" s="171" cm="1">
        <f t="array" aca="1" ref="MY123" ca="1">IF(MONTH($A123) = 1, _xlfn.LET(_xlpm.value, RAND(), _xlfn.IFS(_xlpm.value&lt;=0.6, 0.9/12, AND(_xlpm.value&gt;0.6, _xlpm.value&lt;=0.8), 0.36/12, _xlpm.value&gt;0.8, -0.06/12)), MY122)</f>
        <v>7.4999999999999997E-2</v>
      </c>
      <c r="MZ123" s="31" t="str">
        <f t="shared" ca="1" si="1651"/>
        <v>No</v>
      </c>
      <c r="NA123" s="31">
        <f ca="1">COUNTIF(MZ$4:MZ123, "Yes")</f>
        <v>5</v>
      </c>
      <c r="NB123" s="62">
        <f t="shared" ca="1" si="1312"/>
        <v>65531898.762118928</v>
      </c>
      <c r="NC123" s="62">
        <f t="shared" ca="1" si="1313"/>
        <v>62570.587037468409</v>
      </c>
      <c r="ND123" s="65">
        <f t="shared" ca="1" si="1114"/>
        <v>65594469.349156395</v>
      </c>
      <c r="NE123" s="171" cm="1">
        <f t="array" aca="1" ref="NE123" ca="1">IF(MONTH($A123) = 1, _xlfn.LET(_xlpm.value, RAND(), _xlfn.IFS(_xlpm.value&lt;=0.6, 0.9/12, AND(_xlpm.value&gt;0.6, _xlpm.value&lt;=0.8), 0.36/12, _xlpm.value&gt;0.8, -0.06/12)), NE122)</f>
        <v>7.4999999999999997E-2</v>
      </c>
      <c r="NF123" s="31" t="str">
        <f t="shared" ca="1" si="1652"/>
        <v>No</v>
      </c>
      <c r="NG123" s="31">
        <f ca="1">COUNTIF(NF$4:NF123, "Yes")</f>
        <v>3</v>
      </c>
      <c r="NH123" s="62">
        <f t="shared" ca="1" si="1314"/>
        <v>10506652.668900914</v>
      </c>
      <c r="NI123" s="62">
        <f t="shared" ca="1" si="1315"/>
        <v>51868.437234222176</v>
      </c>
      <c r="NJ123" s="65">
        <f t="shared" ca="1" si="1116"/>
        <v>10558521.106135137</v>
      </c>
      <c r="NK123" s="171" cm="1">
        <f t="array" aca="1" ref="NK123" ca="1">IF(MONTH($A123) = 1, _xlfn.LET(_xlpm.value, RAND(), _xlfn.IFS(_xlpm.value&lt;=0.6, 0.9/12, AND(_xlpm.value&gt;0.6, _xlpm.value&lt;=0.8), 0.36/12, _xlpm.value&gt;0.8, -0.06/12)), NK122)</f>
        <v>-5.0000000000000001E-3</v>
      </c>
      <c r="NL123" s="31" t="str">
        <f t="shared" ca="1" si="1653"/>
        <v>No</v>
      </c>
      <c r="NM123" s="31">
        <f ca="1">COUNTIF(NL$4:NL123, "Yes")</f>
        <v>7</v>
      </c>
      <c r="NN123" s="62">
        <f t="shared" ca="1" si="1316"/>
        <v>1592104.8554335772</v>
      </c>
      <c r="NO123" s="62">
        <f t="shared" ca="1" si="1317"/>
        <v>123604.49192092828</v>
      </c>
      <c r="NP123" s="65">
        <f t="shared" ca="1" si="1118"/>
        <v>1715709.3473545054</v>
      </c>
      <c r="NQ123" s="171" cm="1">
        <f t="array" aca="1" ref="NQ123" ca="1">IF(MONTH($A123) = 1, _xlfn.LET(_xlpm.value, RAND(), _xlfn.IFS(_xlpm.value&lt;=0.6, 0.9/12, AND(_xlpm.value&gt;0.6, _xlpm.value&lt;=0.8), 0.36/12, _xlpm.value&gt;0.8, -0.06/12)), NQ122)</f>
        <v>-5.0000000000000001E-3</v>
      </c>
      <c r="NR123" s="31" t="str">
        <f t="shared" ca="1" si="1654"/>
        <v>No</v>
      </c>
      <c r="NS123" s="31">
        <f ca="1">COUNTIF(NR$4:NR123, "Yes")</f>
        <v>7</v>
      </c>
      <c r="NT123" s="62">
        <f t="shared" ca="1" si="1318"/>
        <v>533526.00907999231</v>
      </c>
      <c r="NU123" s="62">
        <f t="shared" ca="1" si="1319"/>
        <v>113152.25285172196</v>
      </c>
      <c r="NV123" s="65">
        <f t="shared" ca="1" si="1120"/>
        <v>646678.26193171425</v>
      </c>
      <c r="NW123" s="171" cm="1">
        <f t="array" aca="1" ref="NW123" ca="1">IF(MONTH($A123) = 1, _xlfn.LET(_xlpm.value, RAND(), _xlfn.IFS(_xlpm.value&lt;=0.6, 0.9/12, AND(_xlpm.value&gt;0.6, _xlpm.value&lt;=0.8), 0.36/12, _xlpm.value&gt;0.8, -0.06/12)), NW122)</f>
        <v>0.03</v>
      </c>
      <c r="NX123" s="31" t="str">
        <f t="shared" ca="1" si="1655"/>
        <v>No</v>
      </c>
      <c r="NY123" s="31">
        <f ca="1">COUNTIF(NX$4:NX123, "Yes")</f>
        <v>9</v>
      </c>
      <c r="NZ123" s="62">
        <f t="shared" ca="1" si="1320"/>
        <v>1820593.8723933122</v>
      </c>
      <c r="OA123" s="62">
        <f t="shared" ca="1" si="1321"/>
        <v>150162.69484854411</v>
      </c>
      <c r="OB123" s="65">
        <f t="shared" ca="1" si="1122"/>
        <v>1970756.5672418564</v>
      </c>
      <c r="OC123" s="171" cm="1">
        <f t="array" aca="1" ref="OC123" ca="1">IF(MONTH($A123) = 1, _xlfn.LET(_xlpm.value, RAND(), _xlfn.IFS(_xlpm.value&lt;=0.6, 0.9/12, AND(_xlpm.value&gt;0.6, _xlpm.value&lt;=0.8), 0.36/12, _xlpm.value&gt;0.8, -0.06/12)), OC122)</f>
        <v>0.03</v>
      </c>
      <c r="OD123" s="31" t="str">
        <f t="shared" ca="1" si="1656"/>
        <v>Yes</v>
      </c>
      <c r="OE123" s="31">
        <f ca="1">COUNTIF(OD$4:OD123, "Yes")</f>
        <v>9</v>
      </c>
      <c r="OF123" s="62">
        <f t="shared" ca="1" si="1322"/>
        <v>868628.85655325744</v>
      </c>
      <c r="OG123" s="62">
        <f t="shared" ca="1" si="1323"/>
        <v>98689.782306380977</v>
      </c>
      <c r="OH123" s="65">
        <f t="shared" ca="1" si="1124"/>
        <v>967318.63885963848</v>
      </c>
      <c r="OI123" s="171" cm="1">
        <f t="array" aca="1" ref="OI123" ca="1">IF(MONTH($A123) = 1, _xlfn.LET(_xlpm.value, RAND(), _xlfn.IFS(_xlpm.value&lt;=0.6, 0.9/12, AND(_xlpm.value&gt;0.6, _xlpm.value&lt;=0.8), 0.36/12, _xlpm.value&gt;0.8, -0.06/12)), OI122)</f>
        <v>7.4999999999999997E-2</v>
      </c>
      <c r="OJ123" s="31" t="str">
        <f t="shared" ca="1" si="1657"/>
        <v>No</v>
      </c>
      <c r="OK123" s="31">
        <f ca="1">COUNTIF(OJ$4:OJ123, "Yes")</f>
        <v>11</v>
      </c>
      <c r="OL123" s="62">
        <f t="shared" ca="1" si="1324"/>
        <v>11405950.809516763</v>
      </c>
      <c r="OM123" s="62">
        <f t="shared" ca="1" si="1325"/>
        <v>173893.08367390101</v>
      </c>
      <c r="ON123" s="65">
        <f t="shared" ca="1" si="1126"/>
        <v>11579843.893190665</v>
      </c>
      <c r="OO123" s="171" cm="1">
        <f t="array" aca="1" ref="OO123" ca="1">IF(MONTH($A123) = 1, _xlfn.LET(_xlpm.value, RAND(), _xlfn.IFS(_xlpm.value&lt;=0.6, 0.9/12, AND(_xlpm.value&gt;0.6, _xlpm.value&lt;=0.8), 0.36/12, _xlpm.value&gt;0.8, -0.06/12)), OO122)</f>
        <v>-5.0000000000000001E-3</v>
      </c>
      <c r="OP123" s="31" t="str">
        <f t="shared" ca="1" si="1658"/>
        <v>No</v>
      </c>
      <c r="OQ123" s="31">
        <f ca="1">COUNTIF(OP$4:OP123, "Yes")</f>
        <v>7</v>
      </c>
      <c r="OR123" s="62">
        <f t="shared" ca="1" si="1326"/>
        <v>2131012.1533275661</v>
      </c>
      <c r="OS123" s="62">
        <f t="shared" ca="1" si="1327"/>
        <v>98672.508357867337</v>
      </c>
      <c r="OT123" s="65">
        <f t="shared" ca="1" si="1128"/>
        <v>2229684.6616854332</v>
      </c>
      <c r="OU123" s="171" cm="1">
        <f t="array" aca="1" ref="OU123" ca="1">IF(MONTH($A123) = 1, _xlfn.LET(_xlpm.value, RAND(), _xlfn.IFS(_xlpm.value&lt;=0.6, 0.9/12, AND(_xlpm.value&gt;0.6, _xlpm.value&lt;=0.8), 0.36/12, _xlpm.value&gt;0.8, -0.06/12)), OU122)</f>
        <v>7.4999999999999997E-2</v>
      </c>
      <c r="OV123" s="31" t="str">
        <f t="shared" ca="1" si="1659"/>
        <v>No</v>
      </c>
      <c r="OW123" s="31">
        <f ca="1">COUNTIF(OV$4:OV123, "Yes")</f>
        <v>3</v>
      </c>
      <c r="OX123" s="62">
        <f t="shared" ca="1" si="1328"/>
        <v>32317477.088985618</v>
      </c>
      <c r="OY123" s="62">
        <f t="shared" ca="1" si="1329"/>
        <v>52124.226664276131</v>
      </c>
      <c r="OZ123" s="65">
        <f t="shared" ca="1" si="1130"/>
        <v>32369601.315649893</v>
      </c>
      <c r="PA123" s="171" cm="1">
        <f t="array" aca="1" ref="PA123" ca="1">IF(MONTH($A123) = 1, _xlfn.LET(_xlpm.value, RAND(), _xlfn.IFS(_xlpm.value&lt;=0.6, 0.9/12, AND(_xlpm.value&gt;0.6, _xlpm.value&lt;=0.8), 0.36/12, _xlpm.value&gt;0.8, -0.06/12)), PA122)</f>
        <v>-5.0000000000000001E-3</v>
      </c>
      <c r="PB123" s="31" t="str">
        <f t="shared" ca="1" si="1660"/>
        <v>No</v>
      </c>
      <c r="PC123" s="31">
        <f ca="1">COUNTIF(PB$4:PB123, "Yes")</f>
        <v>7</v>
      </c>
      <c r="PD123" s="62">
        <f t="shared" ca="1" si="1330"/>
        <v>1417086.7469373562</v>
      </c>
      <c r="PE123" s="62">
        <f t="shared" ca="1" si="1331"/>
        <v>104124.26061554729</v>
      </c>
      <c r="PF123" s="65">
        <f t="shared" ca="1" si="1132"/>
        <v>1521211.0075529034</v>
      </c>
      <c r="PG123" s="171" cm="1">
        <f t="array" aca="1" ref="PG123" ca="1">IF(MONTH($A123) = 1, _xlfn.LET(_xlpm.value, RAND(), _xlfn.IFS(_xlpm.value&lt;=0.6, 0.9/12, AND(_xlpm.value&gt;0.6, _xlpm.value&lt;=0.8), 0.36/12, _xlpm.value&gt;0.8, -0.06/12)), PG122)</f>
        <v>7.4999999999999997E-2</v>
      </c>
      <c r="PH123" s="31" t="str">
        <f t="shared" ca="1" si="1661"/>
        <v>No</v>
      </c>
      <c r="PI123" s="31">
        <f ca="1">COUNTIF(PH$4:PH123, "Yes")</f>
        <v>9</v>
      </c>
      <c r="PJ123" s="62">
        <f t="shared" ca="1" si="1332"/>
        <v>2018816.1658566124</v>
      </c>
      <c r="PK123" s="62">
        <f t="shared" ca="1" si="1333"/>
        <v>141004.67379003629</v>
      </c>
      <c r="PL123" s="65">
        <f t="shared" ca="1" si="1134"/>
        <v>2159820.8396466486</v>
      </c>
      <c r="PM123" s="171" cm="1">
        <f t="array" aca="1" ref="PM123" ca="1">IF(MONTH($A123) = 1, _xlfn.LET(_xlpm.value, RAND(), _xlfn.IFS(_xlpm.value&lt;=0.6, 0.9/12, AND(_xlpm.value&gt;0.6, _xlpm.value&lt;=0.8), 0.36/12, _xlpm.value&gt;0.8, -0.06/12)), PM122)</f>
        <v>7.4999999999999997E-2</v>
      </c>
      <c r="PN123" s="31" t="str">
        <f t="shared" ca="1" si="1662"/>
        <v>No</v>
      </c>
      <c r="PO123" s="31">
        <f ca="1">COUNTIF(PN$4:PN123, "Yes")</f>
        <v>3</v>
      </c>
      <c r="PP123" s="62">
        <f t="shared" ca="1" si="1334"/>
        <v>10777515.881424267</v>
      </c>
      <c r="PQ123" s="62">
        <f t="shared" ca="1" si="1335"/>
        <v>53550.207312695726</v>
      </c>
      <c r="PR123" s="65">
        <f t="shared" ca="1" si="1136"/>
        <v>10831066.088736963</v>
      </c>
      <c r="PS123" s="171" cm="1">
        <f t="array" aca="1" ref="PS123" ca="1">IF(MONTH($A123) = 1, _xlfn.LET(_xlpm.value, RAND(), _xlfn.IFS(_xlpm.value&lt;=0.6, 0.9/12, AND(_xlpm.value&gt;0.6, _xlpm.value&lt;=0.8), 0.36/12, _xlpm.value&gt;0.8, -0.06/12)), PS122)</f>
        <v>-5.0000000000000001E-3</v>
      </c>
      <c r="PT123" s="31" t="str">
        <f t="shared" ca="1" si="1663"/>
        <v>No</v>
      </c>
      <c r="PU123" s="31">
        <f ca="1">COUNTIF(PT$4:PT123, "Yes")</f>
        <v>4</v>
      </c>
      <c r="PV123" s="62">
        <f t="shared" ca="1" si="1336"/>
        <v>5113902.2131220847</v>
      </c>
      <c r="PW123" s="62">
        <f t="shared" ca="1" si="1337"/>
        <v>69610.397426208656</v>
      </c>
      <c r="PX123" s="65">
        <f t="shared" ca="1" si="1138"/>
        <v>5183512.6105482932</v>
      </c>
      <c r="PY123" s="171" cm="1">
        <f t="array" aca="1" ref="PY123" ca="1">IF(MONTH($A123) = 1, _xlfn.LET(_xlpm.value, RAND(), _xlfn.IFS(_xlpm.value&lt;=0.6, 0.9/12, AND(_xlpm.value&gt;0.6, _xlpm.value&lt;=0.8), 0.36/12, _xlpm.value&gt;0.8, -0.06/12)), PY122)</f>
        <v>7.4999999999999997E-2</v>
      </c>
      <c r="PZ123" s="31" t="str">
        <f t="shared" ca="1" si="1664"/>
        <v>No</v>
      </c>
      <c r="QA123" s="31">
        <f ca="1">COUNTIF(PZ$4:PZ123, "Yes")</f>
        <v>7</v>
      </c>
      <c r="QB123" s="62">
        <f t="shared" ca="1" si="1338"/>
        <v>11814660.004283896</v>
      </c>
      <c r="QC123" s="62">
        <f t="shared" ca="1" si="1339"/>
        <v>105142.52176467604</v>
      </c>
      <c r="QD123" s="65">
        <f t="shared" ca="1" si="1140"/>
        <v>11919802.526048571</v>
      </c>
      <c r="QE123" s="171" cm="1">
        <f t="array" aca="1" ref="QE123" ca="1">IF(MONTH($A123) = 1, _xlfn.LET(_xlpm.value, RAND(), _xlfn.IFS(_xlpm.value&lt;=0.6, 0.9/12, AND(_xlpm.value&gt;0.6, _xlpm.value&lt;=0.8), 0.36/12, _xlpm.value&gt;0.8, -0.06/12)), QE122)</f>
        <v>7.4999999999999997E-2</v>
      </c>
      <c r="QF123" s="31" t="str">
        <f t="shared" ca="1" si="1665"/>
        <v>No</v>
      </c>
      <c r="QG123" s="31">
        <f ca="1">COUNTIF(QF$4:QF123, "Yes")</f>
        <v>2</v>
      </c>
      <c r="QH123" s="62">
        <f t="shared" ca="1" si="1340"/>
        <v>30016957.925479252</v>
      </c>
      <c r="QI123" s="62">
        <f t="shared" ca="1" si="1341"/>
        <v>28854.340398550637</v>
      </c>
      <c r="QJ123" s="65">
        <f t="shared" ca="1" si="1142"/>
        <v>30045812.265877802</v>
      </c>
      <c r="QK123" s="171" cm="1">
        <f t="array" aca="1" ref="QK123" ca="1">IF(MONTH($A123) = 1, _xlfn.LET(_xlpm.value, RAND(), _xlfn.IFS(_xlpm.value&lt;=0.6, 0.9/12, AND(_xlpm.value&gt;0.6, _xlpm.value&lt;=0.8), 0.36/12, _xlpm.value&gt;0.8, -0.06/12)), QK122)</f>
        <v>7.4999999999999997E-2</v>
      </c>
      <c r="QL123" s="31" t="str">
        <f t="shared" ca="1" si="1666"/>
        <v>No</v>
      </c>
      <c r="QM123" s="31">
        <f ca="1">COUNTIF(QL$4:QL123, "Yes")</f>
        <v>4</v>
      </c>
      <c r="QN123" s="62">
        <f t="shared" ca="1" si="1342"/>
        <v>17383041.452796139</v>
      </c>
      <c r="QO123" s="62">
        <f t="shared" ca="1" si="1343"/>
        <v>91574.829628724314</v>
      </c>
      <c r="QP123" s="65">
        <f t="shared" ca="1" si="1144"/>
        <v>17474616.282424863</v>
      </c>
      <c r="QQ123" s="171" cm="1">
        <f t="array" aca="1" ref="QQ123" ca="1">IF(MONTH($A123) = 1, _xlfn.LET(_xlpm.value, RAND(), _xlfn.IFS(_xlpm.value&lt;=0.6, 0.9/12, AND(_xlpm.value&gt;0.6, _xlpm.value&lt;=0.8), 0.36/12, _xlpm.value&gt;0.8, -0.06/12)), QQ122)</f>
        <v>7.4999999999999997E-2</v>
      </c>
      <c r="QR123" s="31" t="str">
        <f t="shared" ca="1" si="1667"/>
        <v>No</v>
      </c>
      <c r="QS123" s="31">
        <f ca="1">COUNTIF(QR$4:QR123, "Yes")</f>
        <v>9</v>
      </c>
      <c r="QT123" s="62">
        <f t="shared" ca="1" si="1344"/>
        <v>8435072.6110849939</v>
      </c>
      <c r="QU123" s="62">
        <f t="shared" ca="1" si="1345"/>
        <v>134972.04912598705</v>
      </c>
      <c r="QV123" s="65">
        <f t="shared" ca="1" si="1146"/>
        <v>8570044.6602109801</v>
      </c>
      <c r="QW123" s="171" cm="1">
        <f t="array" aca="1" ref="QW123" ca="1">IF(MONTH($A123) = 1, _xlfn.LET(_xlpm.value, RAND(), _xlfn.IFS(_xlpm.value&lt;=0.6, 0.9/12, AND(_xlpm.value&gt;0.6, _xlpm.value&lt;=0.8), 0.36/12, _xlpm.value&gt;0.8, -0.06/12)), QW122)</f>
        <v>7.4999999999999997E-2</v>
      </c>
      <c r="QX123" s="31" t="str">
        <f t="shared" ca="1" si="1668"/>
        <v>No</v>
      </c>
      <c r="QY123" s="31">
        <f ca="1">COUNTIF(QX$4:QX123, "Yes")</f>
        <v>5</v>
      </c>
      <c r="QZ123" s="62">
        <f t="shared" ca="1" si="1346"/>
        <v>17207974.053858601</v>
      </c>
      <c r="RA123" s="62">
        <f t="shared" ca="1" si="1347"/>
        <v>60215.752369585032</v>
      </c>
      <c r="RB123" s="65">
        <f t="shared" ca="1" si="1148"/>
        <v>17268189.806228187</v>
      </c>
      <c r="RC123" s="171" cm="1">
        <f t="array" aca="1" ref="RC123" ca="1">IF(MONTH($A123) = 1, _xlfn.LET(_xlpm.value, RAND(), _xlfn.IFS(_xlpm.value&lt;=0.6, 0.9/12, AND(_xlpm.value&gt;0.6, _xlpm.value&lt;=0.8), 0.36/12, _xlpm.value&gt;0.8, -0.06/12)), RC122)</f>
        <v>0.03</v>
      </c>
      <c r="RD123" s="31" t="str">
        <f t="shared" ca="1" si="1669"/>
        <v>No</v>
      </c>
      <c r="RE123" s="31">
        <f ca="1">COUNTIF(RD$4:RD123, "Yes")</f>
        <v>3</v>
      </c>
      <c r="RF123" s="62">
        <f t="shared" ca="1" si="1348"/>
        <v>3135520.0979366344</v>
      </c>
      <c r="RG123" s="62">
        <f t="shared" ca="1" si="1349"/>
        <v>60308.078892524769</v>
      </c>
      <c r="RH123" s="65">
        <f t="shared" ca="1" si="1150"/>
        <v>3195828.1768291593</v>
      </c>
      <c r="RI123" s="171" cm="1">
        <f t="array" aca="1" ref="RI123" ca="1">IF(MONTH($A123) = 1, _xlfn.LET(_xlpm.value, RAND(), _xlfn.IFS(_xlpm.value&lt;=0.6, 0.9/12, AND(_xlpm.value&gt;0.6, _xlpm.value&lt;=0.8), 0.36/12, _xlpm.value&gt;0.8, -0.06/12)), RI122)</f>
        <v>-5.0000000000000001E-3</v>
      </c>
      <c r="RJ123" s="31" t="str">
        <f t="shared" ca="1" si="1670"/>
        <v>No</v>
      </c>
      <c r="RK123" s="31">
        <f ca="1">COUNTIF(RJ$4:RJ123, "Yes")</f>
        <v>3</v>
      </c>
      <c r="RL123" s="62">
        <f t="shared" ca="1" si="1350"/>
        <v>7124351.8953544088</v>
      </c>
      <c r="RM123" s="62">
        <f t="shared" ca="1" si="1351"/>
        <v>59256.269460433548</v>
      </c>
      <c r="RN123" s="65">
        <f t="shared" ca="1" si="1152"/>
        <v>7183608.1648148419</v>
      </c>
      <c r="RO123" s="171" cm="1">
        <f t="array" aca="1" ref="RO123" ca="1">IF(MONTH($A123) = 1, _xlfn.LET(_xlpm.value, RAND(), _xlfn.IFS(_xlpm.value&lt;=0.6, 0.9/12, AND(_xlpm.value&gt;0.6, _xlpm.value&lt;=0.8), 0.36/12, _xlpm.value&gt;0.8, -0.06/12)), RO122)</f>
        <v>-5.0000000000000001E-3</v>
      </c>
      <c r="RP123" s="31" t="str">
        <f t="shared" ca="1" si="1671"/>
        <v>No</v>
      </c>
      <c r="RQ123" s="31">
        <f ca="1">COUNTIF(RP$4:RP123, "Yes")</f>
        <v>7</v>
      </c>
      <c r="RR123" s="62">
        <f t="shared" ca="1" si="1352"/>
        <v>9007127.3974086568</v>
      </c>
      <c r="RS123" s="62">
        <f t="shared" ca="1" si="1353"/>
        <v>83647.682323885907</v>
      </c>
      <c r="RT123" s="65">
        <f t="shared" ca="1" si="1154"/>
        <v>9090775.0797325429</v>
      </c>
      <c r="RU123" s="171" cm="1">
        <f t="array" aca="1" ref="RU123" ca="1">IF(MONTH($A123) = 1, _xlfn.LET(_xlpm.value, RAND(), _xlfn.IFS(_xlpm.value&lt;=0.6, 0.9/12, AND(_xlpm.value&gt;0.6, _xlpm.value&lt;=0.8), 0.36/12, _xlpm.value&gt;0.8, -0.06/12)), RU122)</f>
        <v>0.03</v>
      </c>
      <c r="RV123" s="31" t="str">
        <f t="shared" ca="1" si="1672"/>
        <v>No</v>
      </c>
      <c r="RW123" s="31">
        <f ca="1">COUNTIF(RV$4:RV123, "Yes")</f>
        <v>5</v>
      </c>
      <c r="RX123" s="62">
        <f t="shared" ca="1" si="1354"/>
        <v>13534574.74336582</v>
      </c>
      <c r="RY123" s="62">
        <f t="shared" ca="1" si="1355"/>
        <v>73773.085456011351</v>
      </c>
      <c r="RZ123" s="65">
        <f t="shared" ca="1" si="1156"/>
        <v>13608347.828821832</v>
      </c>
      <c r="SA123" s="171" cm="1">
        <f t="array" aca="1" ref="SA123" ca="1">IF(MONTH($A123) = 1, _xlfn.LET(_xlpm.value, RAND(), _xlfn.IFS(_xlpm.value&lt;=0.6, 0.9/12, AND(_xlpm.value&gt;0.6, _xlpm.value&lt;=0.8), 0.36/12, _xlpm.value&gt;0.8, -0.06/12)), SA122)</f>
        <v>7.4999999999999997E-2</v>
      </c>
      <c r="SB123" s="31" t="str">
        <f t="shared" ca="1" si="1673"/>
        <v>No</v>
      </c>
      <c r="SC123" s="31">
        <f ca="1">COUNTIF(SB$4:SB123, "Yes")</f>
        <v>5</v>
      </c>
      <c r="SD123" s="62">
        <f t="shared" ca="1" si="1356"/>
        <v>1166645.9432136205</v>
      </c>
      <c r="SE123" s="62">
        <f t="shared" ca="1" si="1357"/>
        <v>86140.677044516968</v>
      </c>
      <c r="SF123" s="65">
        <f t="shared" ca="1" si="1158"/>
        <v>1252786.6202581374</v>
      </c>
      <c r="SG123" s="171" cm="1">
        <f t="array" aca="1" ref="SG123" ca="1">IF(MONTH($A123) = 1, _xlfn.LET(_xlpm.value, RAND(), _xlfn.IFS(_xlpm.value&lt;=0.6, 0.9/12, AND(_xlpm.value&gt;0.6, _xlpm.value&lt;=0.8), 0.36/12, _xlpm.value&gt;0.8, -0.06/12)), SG122)</f>
        <v>7.4999999999999997E-2</v>
      </c>
      <c r="SH123" s="31" t="str">
        <f t="shared" ca="1" si="1674"/>
        <v>No</v>
      </c>
      <c r="SI123" s="31">
        <f ca="1">COUNTIF(SH$4:SH123, "Yes")</f>
        <v>8</v>
      </c>
      <c r="SJ123" s="62">
        <f t="shared" ca="1" si="1358"/>
        <v>872451.84783226403</v>
      </c>
      <c r="SK123" s="62">
        <f t="shared" ca="1" si="1359"/>
        <v>100177.05169437575</v>
      </c>
      <c r="SL123" s="65">
        <f t="shared" ca="1" si="1160"/>
        <v>972628.89952663984</v>
      </c>
      <c r="SM123" s="171" cm="1">
        <f t="array" aca="1" ref="SM123" ca="1">IF(MONTH($A123) = 1, _xlfn.LET(_xlpm.value, RAND(), _xlfn.IFS(_xlpm.value&lt;=0.6, 0.9/12, AND(_xlpm.value&gt;0.6, _xlpm.value&lt;=0.8), 0.36/12, _xlpm.value&gt;0.8, -0.06/12)), SM122)</f>
        <v>7.4999999999999997E-2</v>
      </c>
      <c r="SN123" s="31" t="str">
        <f t="shared" ca="1" si="1675"/>
        <v>No</v>
      </c>
      <c r="SO123" s="31">
        <f ca="1">COUNTIF(SN$4:SN123, "Yes")</f>
        <v>10</v>
      </c>
      <c r="SP123" s="62">
        <f t="shared" ca="1" si="1360"/>
        <v>4039734.1854439443</v>
      </c>
      <c r="SQ123" s="62">
        <f t="shared" ca="1" si="1361"/>
        <v>117756.7158720939</v>
      </c>
      <c r="SR123" s="65">
        <f t="shared" ca="1" si="1162"/>
        <v>4157490.9013160383</v>
      </c>
      <c r="SS123" s="171" cm="1">
        <f t="array" aca="1" ref="SS123" ca="1">IF(MONTH($A123) = 1, _xlfn.LET(_xlpm.value, RAND(), _xlfn.IFS(_xlpm.value&lt;=0.6, 0.9/12, AND(_xlpm.value&gt;0.6, _xlpm.value&lt;=0.8), 0.36/12, _xlpm.value&gt;0.8, -0.06/12)), SS122)</f>
        <v>0.03</v>
      </c>
      <c r="ST123" s="31" t="str">
        <f t="shared" ca="1" si="1676"/>
        <v>No</v>
      </c>
      <c r="SU123" s="31">
        <f ca="1">COUNTIF(ST$4:ST123, "Yes")</f>
        <v>5</v>
      </c>
      <c r="SV123" s="62">
        <f t="shared" ca="1" si="1362"/>
        <v>6171139.7204515887</v>
      </c>
      <c r="SW123" s="62">
        <f t="shared" ca="1" si="1363"/>
        <v>74378.351267664344</v>
      </c>
      <c r="SX123" s="65">
        <f t="shared" ca="1" si="1164"/>
        <v>6245518.0717192534</v>
      </c>
      <c r="SY123" s="171" cm="1">
        <f t="array" aca="1" ref="SY123" ca="1">IF(MONTH($A123) = 1, _xlfn.LET(_xlpm.value, RAND(), _xlfn.IFS(_xlpm.value&lt;=0.6, 0.9/12, AND(_xlpm.value&gt;0.6, _xlpm.value&lt;=0.8), 0.36/12, _xlpm.value&gt;0.8, -0.06/12)), SY122)</f>
        <v>7.4999999999999997E-2</v>
      </c>
      <c r="SZ123" s="31" t="str">
        <f t="shared" ca="1" si="1677"/>
        <v>No</v>
      </c>
      <c r="TA123" s="31">
        <f ca="1">COUNTIF(SZ$4:SZ123, "Yes")</f>
        <v>3</v>
      </c>
      <c r="TB123" s="62">
        <f t="shared" ca="1" si="1364"/>
        <v>3042883.9312887429</v>
      </c>
      <c r="TC123" s="62">
        <f t="shared" ca="1" si="1365"/>
        <v>33395.426022038497</v>
      </c>
      <c r="TD123" s="65">
        <f t="shared" ca="1" si="1166"/>
        <v>3076279.3573107813</v>
      </c>
      <c r="TE123" s="171" cm="1">
        <f t="array" aca="1" ref="TE123" ca="1">IF(MONTH($A123) = 1, _xlfn.LET(_xlpm.value, RAND(), _xlfn.IFS(_xlpm.value&lt;=0.6, 0.9/12, AND(_xlpm.value&gt;0.6, _xlpm.value&lt;=0.8), 0.36/12, _xlpm.value&gt;0.8, -0.06/12)), TE122)</f>
        <v>0.03</v>
      </c>
      <c r="TF123" s="31" t="str">
        <f t="shared" ca="1" si="1678"/>
        <v>No</v>
      </c>
      <c r="TG123" s="31">
        <f ca="1">COUNTIF(TF$4:TF123, "Yes")</f>
        <v>8</v>
      </c>
      <c r="TH123" s="62">
        <f t="shared" ca="1" si="1366"/>
        <v>4729514.092120165</v>
      </c>
      <c r="TI123" s="62">
        <f t="shared" ca="1" si="1367"/>
        <v>90156.064961434138</v>
      </c>
      <c r="TJ123" s="65">
        <f t="shared" ca="1" si="1168"/>
        <v>4819670.1570815993</v>
      </c>
      <c r="TK123" s="171" cm="1">
        <f t="array" aca="1" ref="TK123" ca="1">IF(MONTH($A123) = 1, _xlfn.LET(_xlpm.value, RAND(), _xlfn.IFS(_xlpm.value&lt;=0.6, 0.9/12, AND(_xlpm.value&gt;0.6, _xlpm.value&lt;=0.8), 0.36/12, _xlpm.value&gt;0.8, -0.06/12)), TK122)</f>
        <v>0.03</v>
      </c>
      <c r="TL123" s="31" t="str">
        <f t="shared" ca="1" si="1679"/>
        <v>Yes</v>
      </c>
      <c r="TM123" s="31">
        <f ca="1">COUNTIF(TL$4:TL123, "Yes")</f>
        <v>7</v>
      </c>
      <c r="TN123" s="62">
        <f t="shared" ca="1" si="1368"/>
        <v>7513724.8845422333</v>
      </c>
      <c r="TO123" s="62">
        <f t="shared" ca="1" si="1369"/>
        <v>75464.392166341975</v>
      </c>
      <c r="TP123" s="65">
        <f t="shared" ca="1" si="1170"/>
        <v>7589189.276708575</v>
      </c>
      <c r="TQ123" s="171" cm="1">
        <f t="array" aca="1" ref="TQ123" ca="1">IF(MONTH($A123) = 1, _xlfn.LET(_xlpm.value, RAND(), _xlfn.IFS(_xlpm.value&lt;=0.6, 0.9/12, AND(_xlpm.value&gt;0.6, _xlpm.value&lt;=0.8), 0.36/12, _xlpm.value&gt;0.8, -0.06/12)), TQ122)</f>
        <v>7.4999999999999997E-2</v>
      </c>
      <c r="TR123" s="31" t="str">
        <f t="shared" ca="1" si="1680"/>
        <v>No</v>
      </c>
      <c r="TS123" s="31">
        <f ca="1">COUNTIF(TR$4:TR123, "Yes")</f>
        <v>2</v>
      </c>
      <c r="TT123" s="62">
        <f t="shared" ca="1" si="1370"/>
        <v>2301647.9131332827</v>
      </c>
      <c r="TU123" s="62">
        <f t="shared" ca="1" si="1371"/>
        <v>24532.907861561558</v>
      </c>
      <c r="TV123" s="65">
        <f t="shared" ca="1" si="1172"/>
        <v>2326180.8209948442</v>
      </c>
      <c r="TW123" s="171" cm="1">
        <f t="array" aca="1" ref="TW123" ca="1">IF(MONTH($A123) = 1, _xlfn.LET(_xlpm.value, RAND(), _xlfn.IFS(_xlpm.value&lt;=0.6, 0.9/12, AND(_xlpm.value&gt;0.6, _xlpm.value&lt;=0.8), 0.36/12, _xlpm.value&gt;0.8, -0.06/12)), TW122)</f>
        <v>-5.0000000000000001E-3</v>
      </c>
      <c r="TX123" s="31" t="str">
        <f t="shared" ca="1" si="1681"/>
        <v>No</v>
      </c>
      <c r="TY123" s="31">
        <f ca="1">COUNTIF(TX$4:TX123, "Yes")</f>
        <v>8</v>
      </c>
      <c r="TZ123" s="62">
        <f t="shared" ca="1" si="1372"/>
        <v>4508887.743556032</v>
      </c>
      <c r="UA123" s="62">
        <f t="shared" ca="1" si="1373"/>
        <v>107012.58250734363</v>
      </c>
      <c r="UB123" s="65">
        <f t="shared" ca="1" si="1174"/>
        <v>4615900.3260633759</v>
      </c>
      <c r="UC123" s="171" cm="1">
        <f t="array" aca="1" ref="UC123" ca="1">IF(MONTH($A123) = 1, _xlfn.LET(_xlpm.value, RAND(), _xlfn.IFS(_xlpm.value&lt;=0.6, 0.9/12, AND(_xlpm.value&gt;0.6, _xlpm.value&lt;=0.8), 0.36/12, _xlpm.value&gt;0.8, -0.06/12)), UC122)</f>
        <v>7.4999999999999997E-2</v>
      </c>
      <c r="UD123" s="31" t="str">
        <f t="shared" ca="1" si="1682"/>
        <v>No</v>
      </c>
      <c r="UE123" s="31">
        <f ca="1">COUNTIF(UD$4:UD123, "Yes")</f>
        <v>10</v>
      </c>
      <c r="UF123" s="62">
        <f t="shared" ca="1" si="1374"/>
        <v>1787159.8866009319</v>
      </c>
      <c r="UG123" s="62">
        <f t="shared" ca="1" si="1375"/>
        <v>124783.66995154457</v>
      </c>
      <c r="UH123" s="65">
        <f t="shared" ca="1" si="1176"/>
        <v>1911943.5565524765</v>
      </c>
      <c r="UI123" s="171" cm="1">
        <f t="array" aca="1" ref="UI123" ca="1">IF(MONTH($A123) = 1, _xlfn.LET(_xlpm.value, RAND(), _xlfn.IFS(_xlpm.value&lt;=0.6, 0.9/12, AND(_xlpm.value&gt;0.6, _xlpm.value&lt;=0.8), 0.36/12, _xlpm.value&gt;0.8, -0.06/12)), UI122)</f>
        <v>7.4999999999999997E-2</v>
      </c>
      <c r="UJ123" s="31" t="str">
        <f t="shared" ca="1" si="1683"/>
        <v>No</v>
      </c>
      <c r="UK123" s="31">
        <f ca="1">COUNTIF(UJ$4:UJ123, "Yes")</f>
        <v>6</v>
      </c>
      <c r="UL123" s="62">
        <f t="shared" ca="1" si="1376"/>
        <v>27988550.415947393</v>
      </c>
      <c r="UM123" s="62">
        <f t="shared" ca="1" si="1377"/>
        <v>87867.89463327096</v>
      </c>
      <c r="UN123" s="65">
        <f t="shared" ca="1" si="1178"/>
        <v>28076418.310580663</v>
      </c>
      <c r="UO123" s="171" cm="1">
        <f t="array" aca="1" ref="UO123" ca="1">IF(MONTH($A123) = 1, _xlfn.LET(_xlpm.value, RAND(), _xlfn.IFS(_xlpm.value&lt;=0.6, 0.9/12, AND(_xlpm.value&gt;0.6, _xlpm.value&lt;=0.8), 0.36/12, _xlpm.value&gt;0.8, -0.06/12)), UO122)</f>
        <v>0.03</v>
      </c>
      <c r="UP123" s="31" t="str">
        <f t="shared" ca="1" si="1684"/>
        <v>No</v>
      </c>
      <c r="UQ123" s="31">
        <f ca="1">COUNTIF(UP$4:UP123, "Yes")</f>
        <v>4</v>
      </c>
      <c r="UR123" s="62">
        <f t="shared" ca="1" si="1378"/>
        <v>1996393.7734635447</v>
      </c>
      <c r="US123" s="62">
        <f t="shared" ca="1" si="1379"/>
        <v>73404.316501926936</v>
      </c>
      <c r="UT123" s="65">
        <f t="shared" ca="1" si="1180"/>
        <v>2069798.0899654715</v>
      </c>
      <c r="UU123" s="171" cm="1">
        <f t="array" aca="1" ref="UU123" ca="1">IF(MONTH($A123) = 1, _xlfn.LET(_xlpm.value, RAND(), _xlfn.IFS(_xlpm.value&lt;=0.6, 0.9/12, AND(_xlpm.value&gt;0.6, _xlpm.value&lt;=0.8), 0.36/12, _xlpm.value&gt;0.8, -0.06/12)), UU122)</f>
        <v>7.4999999999999997E-2</v>
      </c>
      <c r="UV123" s="31" t="str">
        <f t="shared" ca="1" si="1685"/>
        <v>No</v>
      </c>
      <c r="UW123" s="31">
        <f ca="1">COUNTIF(UV$4:UV123, "Yes")</f>
        <v>8</v>
      </c>
      <c r="UX123" s="62">
        <f t="shared" ca="1" si="1380"/>
        <v>2211713.6760136317</v>
      </c>
      <c r="UY123" s="62">
        <f t="shared" ca="1" si="1381"/>
        <v>118419.15321551739</v>
      </c>
      <c r="UZ123" s="65">
        <f t="shared" ca="1" si="1182"/>
        <v>2330132.829229149</v>
      </c>
      <c r="VA123" s="171" cm="1">
        <f t="array" aca="1" ref="VA123" ca="1">IF(MONTH($A123) = 1, _xlfn.LET(_xlpm.value, RAND(), _xlfn.IFS(_xlpm.value&lt;=0.6, 0.9/12, AND(_xlpm.value&gt;0.6, _xlpm.value&lt;=0.8), 0.36/12, _xlpm.value&gt;0.8, -0.06/12)), VA122)</f>
        <v>0.03</v>
      </c>
      <c r="VB123" s="31" t="str">
        <f t="shared" ca="1" si="1686"/>
        <v>No</v>
      </c>
      <c r="VC123" s="31">
        <f ca="1">COUNTIF(VB$4:VB123, "Yes")</f>
        <v>7</v>
      </c>
      <c r="VD123" s="62">
        <f t="shared" ca="1" si="1382"/>
        <v>8195186.7196565382</v>
      </c>
      <c r="VE123" s="62">
        <f t="shared" ca="1" si="1383"/>
        <v>51901.376193398166</v>
      </c>
      <c r="VF123" s="65">
        <f t="shared" ca="1" si="1184"/>
        <v>8247088.0958499368</v>
      </c>
      <c r="VG123" s="171" cm="1">
        <f t="array" aca="1" ref="VG123" ca="1">IF(MONTH($A123) = 1, _xlfn.LET(_xlpm.value, RAND(), _xlfn.IFS(_xlpm.value&lt;=0.6, 0.9/12, AND(_xlpm.value&gt;0.6, _xlpm.value&lt;=0.8), 0.36/12, _xlpm.value&gt;0.8, -0.06/12)), VG122)</f>
        <v>7.4999999999999997E-2</v>
      </c>
      <c r="VH123" s="31" t="str">
        <f t="shared" ca="1" si="1687"/>
        <v>No</v>
      </c>
      <c r="VI123" s="31">
        <f ca="1">COUNTIF(VH$4:VH123, "Yes")</f>
        <v>5</v>
      </c>
      <c r="VJ123" s="62">
        <f t="shared" ca="1" si="1384"/>
        <v>18748465.015557129</v>
      </c>
      <c r="VK123" s="62">
        <f t="shared" ca="1" si="1385"/>
        <v>61201.864280871712</v>
      </c>
      <c r="VL123" s="65">
        <f t="shared" ca="1" si="1186"/>
        <v>18809666.879838001</v>
      </c>
      <c r="VM123" s="171" cm="1">
        <f t="array" aca="1" ref="VM123" ca="1">IF(MONTH($A123) = 1, _xlfn.LET(_xlpm.value, RAND(), _xlfn.IFS(_xlpm.value&lt;=0.6, 0.9/12, AND(_xlpm.value&gt;0.6, _xlpm.value&lt;=0.8), 0.36/12, _xlpm.value&gt;0.8, -0.06/12)), VM122)</f>
        <v>-5.0000000000000001E-3</v>
      </c>
      <c r="VN123" s="31" t="str">
        <f t="shared" ca="1" si="1688"/>
        <v>No</v>
      </c>
      <c r="VO123" s="31">
        <f ca="1">COUNTIF(VN$4:VN123, "Yes")</f>
        <v>6</v>
      </c>
      <c r="VP123" s="62">
        <f t="shared" ca="1" si="1386"/>
        <v>7352194.3205082184</v>
      </c>
      <c r="VQ123" s="62">
        <f t="shared" ca="1" si="1387"/>
        <v>76273.748261267188</v>
      </c>
      <c r="VR123" s="65">
        <f t="shared" ca="1" si="1188"/>
        <v>7428468.0687694857</v>
      </c>
      <c r="VS123" s="171" cm="1">
        <f t="array" aca="1" ref="VS123" ca="1">IF(MONTH($A123) = 1, _xlfn.LET(_xlpm.value, RAND(), _xlfn.IFS(_xlpm.value&lt;=0.6, 0.9/12, AND(_xlpm.value&gt;0.6, _xlpm.value&lt;=0.8), 0.36/12, _xlpm.value&gt;0.8, -0.06/12)), VS122)</f>
        <v>-5.0000000000000001E-3</v>
      </c>
      <c r="VT123" s="31" t="str">
        <f t="shared" ca="1" si="1689"/>
        <v>No</v>
      </c>
      <c r="VU123" s="31">
        <f ca="1">COUNTIF(VT$4:VT123, "Yes")</f>
        <v>4</v>
      </c>
      <c r="VV123" s="62">
        <f t="shared" ca="1" si="1388"/>
        <v>2518092.8734130864</v>
      </c>
      <c r="VW123" s="62">
        <f t="shared" ca="1" si="1389"/>
        <v>71561.350539824882</v>
      </c>
      <c r="VX123" s="65">
        <f t="shared" ca="1" si="1190"/>
        <v>2589654.2239529113</v>
      </c>
      <c r="VY123" s="171" cm="1">
        <f t="array" aca="1" ref="VY123" ca="1">IF(MONTH($A123) = 1, _xlfn.LET(_xlpm.value, RAND(), _xlfn.IFS(_xlpm.value&lt;=0.6, 0.9/12, AND(_xlpm.value&gt;0.6, _xlpm.value&lt;=0.8), 0.36/12, _xlpm.value&gt;0.8, -0.06/12)), VY122)</f>
        <v>-5.0000000000000001E-3</v>
      </c>
      <c r="VZ123" s="31" t="str">
        <f t="shared" ca="1" si="1690"/>
        <v>No</v>
      </c>
      <c r="WA123" s="31">
        <f ca="1">COUNTIF(VZ$4:VZ123, "Yes")</f>
        <v>7</v>
      </c>
      <c r="WB123" s="62">
        <f t="shared" ca="1" si="1390"/>
        <v>3421218.4253994292</v>
      </c>
      <c r="WC123" s="62">
        <f t="shared" ca="1" si="1391"/>
        <v>106751.74706967983</v>
      </c>
      <c r="WD123" s="65">
        <f t="shared" ca="1" si="1192"/>
        <v>3527970.1724691088</v>
      </c>
      <c r="WE123" s="14"/>
      <c r="WH123" s="37"/>
      <c r="WI123" s="37"/>
      <c r="WJ123" s="1"/>
      <c r="WK123" s="14"/>
      <c r="WN123" s="37"/>
      <c r="WO123" s="37"/>
      <c r="WP123" s="1"/>
      <c r="WQ123" s="14"/>
      <c r="WT123" s="37"/>
      <c r="WU123" s="37"/>
      <c r="WV123" s="1"/>
      <c r="WW123" s="14"/>
      <c r="WZ123" s="37"/>
      <c r="XA123" s="37"/>
      <c r="XB123" s="1"/>
      <c r="XC123" s="14"/>
      <c r="XF123" s="37"/>
      <c r="XG123" s="37"/>
      <c r="XH123" s="1"/>
      <c r="XI123" s="14"/>
      <c r="XL123" s="37"/>
      <c r="XM123" s="37"/>
      <c r="XN123" s="1"/>
      <c r="XO123" s="14"/>
      <c r="XR123" s="37"/>
      <c r="XS123" s="37"/>
      <c r="XT123" s="1"/>
      <c r="XU123" s="14"/>
      <c r="XX123" s="37"/>
      <c r="XY123" s="37"/>
      <c r="XZ123" s="1"/>
      <c r="YA123" s="14"/>
      <c r="YD123" s="37"/>
      <c r="YE123" s="37"/>
      <c r="YF123" s="1"/>
      <c r="YG123" s="14"/>
      <c r="YJ123" s="37"/>
      <c r="YK123" s="37"/>
      <c r="YL123" s="1"/>
      <c r="YM123" s="14"/>
      <c r="YP123" s="37"/>
      <c r="YQ123" s="37"/>
      <c r="YR123" s="1"/>
      <c r="YS123" s="14"/>
      <c r="YV123" s="37"/>
      <c r="YW123" s="37"/>
      <c r="YX123" s="1"/>
      <c r="YY123" s="14"/>
      <c r="ZB123" s="37"/>
      <c r="ZC123" s="37"/>
      <c r="ZD123" s="1"/>
      <c r="ZE123" s="14"/>
      <c r="ZH123" s="37"/>
      <c r="ZI123" s="37"/>
      <c r="ZJ123" s="1"/>
      <c r="ZK123" s="14"/>
      <c r="ZN123" s="37"/>
      <c r="ZO123" s="37"/>
      <c r="ZP123" s="1"/>
      <c r="ZQ123" s="14"/>
      <c r="ZT123" s="37"/>
      <c r="ZU123" s="37"/>
      <c r="ZV123" s="1"/>
      <c r="ZW123" s="14"/>
      <c r="ZZ123" s="37"/>
      <c r="AAA123" s="37"/>
      <c r="AAB123" s="1"/>
      <c r="AAC123" s="14"/>
      <c r="AAF123" s="37"/>
      <c r="AAG123" s="37"/>
      <c r="AAH123" s="1"/>
      <c r="AAI123" s="14"/>
      <c r="AAL123" s="37"/>
      <c r="AAM123" s="37"/>
      <c r="AAN123" s="1"/>
      <c r="AAO123" s="14"/>
      <c r="AAR123" s="37"/>
      <c r="AAS123" s="37"/>
      <c r="AAT123" s="1"/>
      <c r="AAU123" s="14"/>
      <c r="AAX123" s="37"/>
      <c r="AAY123" s="37"/>
      <c r="AAZ123" s="1"/>
      <c r="ABA123" s="14"/>
      <c r="ABD123" s="37"/>
      <c r="ABE123" s="37"/>
      <c r="ABF123" s="1"/>
      <c r="ABG123" s="14"/>
      <c r="ABJ123" s="37"/>
      <c r="ABK123" s="37"/>
      <c r="ABL123" s="1"/>
      <c r="ABM123" s="14"/>
      <c r="ABP123" s="37"/>
      <c r="ABQ123" s="37"/>
      <c r="ABR123" s="1"/>
      <c r="ABS123" s="14"/>
      <c r="ABV123" s="37"/>
      <c r="ABW123" s="37"/>
      <c r="ABX123" s="1"/>
      <c r="ABY123" s="14"/>
      <c r="ACB123" s="37"/>
      <c r="ACC123" s="37"/>
      <c r="ACD123" s="1"/>
      <c r="ACE123" s="14"/>
      <c r="ACH123" s="37"/>
      <c r="ACI123" s="37"/>
      <c r="ACJ123" s="1"/>
      <c r="ACK123" s="14"/>
      <c r="ACN123" s="37"/>
      <c r="ACO123" s="37"/>
      <c r="ACP123" s="1"/>
      <c r="ACQ123" s="14"/>
      <c r="ACT123" s="37"/>
      <c r="ACU123" s="37"/>
      <c r="ACV123" s="1"/>
      <c r="ACW123" s="14"/>
      <c r="ACZ123" s="37"/>
      <c r="ADA123" s="37"/>
      <c r="ADB123" s="1"/>
      <c r="ADC123" s="14"/>
      <c r="ADF123" s="37"/>
      <c r="ADG123" s="37"/>
      <c r="ADH123" s="1"/>
      <c r="ADI123" s="14"/>
      <c r="ADL123" s="37"/>
      <c r="ADM123" s="37"/>
      <c r="ADN123" s="1"/>
      <c r="ADO123" s="14"/>
      <c r="ADR123" s="37"/>
      <c r="ADS123" s="37"/>
      <c r="ADT123" s="1"/>
      <c r="ADU123" s="14"/>
      <c r="ADX123" s="37"/>
      <c r="ADY123" s="37"/>
      <c r="ADZ123" s="1"/>
      <c r="AEA123" s="14"/>
      <c r="AED123" s="37"/>
      <c r="AEE123" s="37"/>
      <c r="AEF123" s="1"/>
      <c r="AEG123" s="14"/>
      <c r="AEJ123" s="37"/>
      <c r="AEK123" s="37"/>
      <c r="AEL123" s="1"/>
      <c r="AEM123" s="14"/>
      <c r="AEP123" s="37"/>
      <c r="AEQ123" s="37"/>
      <c r="AER123" s="1"/>
      <c r="AES123" s="14"/>
      <c r="AEV123" s="37"/>
      <c r="AEW123" s="37"/>
      <c r="AEX123" s="1"/>
      <c r="AEY123" s="14"/>
      <c r="AFB123" s="37"/>
      <c r="AFC123" s="37"/>
      <c r="AFD123" s="1"/>
      <c r="AFE123" s="14"/>
      <c r="AFH123" s="37"/>
      <c r="AFI123" s="37"/>
      <c r="AFJ123" s="1"/>
      <c r="AFK123" s="14"/>
      <c r="AFN123" s="37"/>
      <c r="AFO123" s="37"/>
      <c r="AFP123" s="1"/>
      <c r="AFQ123" s="14"/>
      <c r="AFT123" s="37"/>
      <c r="AFU123" s="37"/>
      <c r="AFV123" s="1"/>
      <c r="AFW123" s="14"/>
      <c r="AFZ123" s="37"/>
      <c r="AGA123" s="37"/>
      <c r="AGB123" s="1"/>
      <c r="AGC123" s="14"/>
      <c r="AGF123" s="37"/>
      <c r="AGG123" s="37"/>
      <c r="AGH123" s="1"/>
      <c r="AGI123" s="14"/>
      <c r="AGL123" s="37"/>
      <c r="AGM123" s="37"/>
      <c r="AGN123" s="1"/>
      <c r="AGO123" s="14"/>
      <c r="AGR123" s="37"/>
      <c r="AGS123" s="37"/>
      <c r="AGT123" s="1"/>
      <c r="AGU123" s="14"/>
      <c r="AGX123" s="37"/>
      <c r="AGY123" s="37"/>
      <c r="AGZ123" s="1"/>
      <c r="AHA123" s="14"/>
      <c r="AHD123" s="37"/>
      <c r="AHE123" s="37"/>
      <c r="AHF123" s="1"/>
      <c r="AHG123" s="14"/>
      <c r="AHJ123" s="37"/>
      <c r="AHK123" s="37"/>
      <c r="AHL123" s="1"/>
      <c r="AHM123" s="14"/>
      <c r="AHP123" s="37"/>
      <c r="AHQ123" s="37"/>
      <c r="AHR123" s="1"/>
      <c r="AHS123" s="14"/>
      <c r="AHV123" s="37"/>
      <c r="AHW123" s="37"/>
      <c r="AHX123" s="1"/>
      <c r="AHY123" s="14"/>
      <c r="AIB123" s="37"/>
      <c r="AIC123" s="37"/>
      <c r="AID123" s="1"/>
      <c r="AIE123" s="14"/>
      <c r="AIH123" s="37"/>
      <c r="AII123" s="37"/>
      <c r="AIJ123" s="1"/>
      <c r="AIK123" s="14"/>
      <c r="AIN123" s="37"/>
      <c r="AIO123" s="37"/>
      <c r="AIP123" s="1"/>
      <c r="AIQ123" s="14"/>
      <c r="AIT123" s="37"/>
      <c r="AIU123" s="37"/>
      <c r="AIV123" s="1"/>
      <c r="AIW123" s="14"/>
      <c r="AIZ123" s="37"/>
      <c r="AJA123" s="37"/>
      <c r="AJB123" s="1"/>
      <c r="AJC123" s="14"/>
      <c r="AJF123" s="37"/>
      <c r="AJG123" s="37"/>
      <c r="AJH123" s="1"/>
      <c r="AJI123" s="14"/>
      <c r="AJL123" s="37"/>
      <c r="AJM123" s="37"/>
      <c r="AJN123" s="1"/>
      <c r="AJO123" s="14"/>
      <c r="AJR123" s="37"/>
      <c r="AJS123" s="37"/>
      <c r="AJT123" s="1"/>
      <c r="AJU123" s="14"/>
      <c r="AJX123" s="37"/>
      <c r="AJY123" s="37"/>
      <c r="AJZ123" s="1"/>
      <c r="AKA123" s="14"/>
      <c r="AKD123" s="37"/>
      <c r="AKE123" s="37"/>
      <c r="AKF123" s="1"/>
      <c r="AKG123" s="14"/>
      <c r="AKJ123" s="37"/>
      <c r="AKK123" s="37"/>
      <c r="AKL123" s="1"/>
      <c r="AKM123" s="14"/>
      <c r="AKP123" s="37"/>
      <c r="AKQ123" s="37"/>
      <c r="AKR123" s="1"/>
      <c r="AKS123" s="14"/>
      <c r="AKV123" s="37"/>
      <c r="AKW123" s="37"/>
      <c r="AKX123" s="1"/>
      <c r="AKY123" s="14"/>
      <c r="ALB123" s="37"/>
      <c r="ALC123" s="37"/>
      <c r="ALD123" s="1"/>
      <c r="ALE123" s="14"/>
      <c r="ALH123" s="37"/>
      <c r="ALI123" s="37"/>
      <c r="ALJ123" s="1"/>
      <c r="ALK123" s="14"/>
      <c r="ALN123" s="37"/>
      <c r="ALO123" s="37"/>
      <c r="ALP123" s="1"/>
      <c r="ALQ123" s="14"/>
      <c r="ALT123" s="37"/>
      <c r="ALU123" s="37"/>
      <c r="ALV123" s="1"/>
      <c r="ALW123" s="14"/>
      <c r="ALZ123" s="37"/>
      <c r="AMA123" s="37"/>
      <c r="AMB123" s="1"/>
      <c r="AMC123" s="14"/>
      <c r="AMF123" s="37"/>
      <c r="AMG123" s="37"/>
      <c r="AMH123" s="1"/>
      <c r="AMI123" s="14"/>
      <c r="AML123" s="37"/>
      <c r="AMM123" s="37"/>
      <c r="AMN123" s="1"/>
      <c r="AMO123" s="14"/>
      <c r="AMR123" s="37"/>
      <c r="AMS123" s="37"/>
      <c r="AMT123" s="1"/>
      <c r="AMU123" s="14"/>
      <c r="AMX123" s="37"/>
      <c r="AMY123" s="37"/>
      <c r="AMZ123" s="1"/>
      <c r="ANA123" s="14"/>
      <c r="AND123" s="37"/>
      <c r="ANE123" s="37"/>
      <c r="ANF123" s="1"/>
      <c r="ANG123" s="14"/>
      <c r="ANJ123" s="37"/>
      <c r="ANK123" s="37"/>
      <c r="ANL123" s="1"/>
      <c r="ANM123" s="14"/>
      <c r="ANP123" s="37"/>
      <c r="ANQ123" s="37"/>
      <c r="ANR123" s="1"/>
      <c r="ANS123" s="14"/>
      <c r="ANV123" s="37"/>
      <c r="ANW123" s="37"/>
      <c r="ANX123" s="1"/>
      <c r="ANY123" s="14"/>
      <c r="AOB123" s="37"/>
      <c r="AOC123" s="37"/>
      <c r="AOD123" s="1"/>
      <c r="AOE123" s="14"/>
      <c r="AOH123" s="37"/>
      <c r="AOI123" s="37"/>
      <c r="AOJ123" s="1"/>
      <c r="AOK123" s="14"/>
      <c r="AON123" s="37"/>
      <c r="AOO123" s="37"/>
      <c r="AOP123" s="1"/>
      <c r="AOQ123" s="14"/>
      <c r="AOT123" s="37"/>
      <c r="AOU123" s="37"/>
      <c r="AOV123" s="1"/>
      <c r="AOW123" s="14"/>
      <c r="AOZ123" s="37"/>
      <c r="APA123" s="37"/>
      <c r="APB123" s="1"/>
      <c r="APC123" s="14"/>
      <c r="APF123" s="37"/>
      <c r="APG123" s="37"/>
      <c r="APH123" s="1"/>
      <c r="API123" s="14"/>
      <c r="APL123" s="37"/>
      <c r="APM123" s="37"/>
      <c r="APN123" s="1"/>
      <c r="APO123" s="14"/>
      <c r="APR123" s="37"/>
      <c r="APS123" s="37"/>
      <c r="APT123" s="1"/>
      <c r="APU123" s="14"/>
      <c r="APX123" s="37"/>
      <c r="APY123" s="37"/>
      <c r="APZ123" s="1"/>
      <c r="AQA123" s="14"/>
      <c r="AQD123" s="37"/>
      <c r="AQE123" s="37"/>
      <c r="AQF123" s="1"/>
      <c r="AQG123" s="14"/>
      <c r="AQJ123" s="37"/>
      <c r="AQK123" s="37"/>
      <c r="AQL123" s="1"/>
      <c r="AQM123" s="14"/>
      <c r="AQP123" s="37"/>
      <c r="AQQ123" s="37"/>
      <c r="AQR123" s="1"/>
      <c r="AQS123" s="14"/>
      <c r="AQV123" s="37"/>
      <c r="AQW123" s="37"/>
      <c r="AQX123" s="1"/>
    </row>
    <row r="129" spans="5:5" x14ac:dyDescent="0.2">
      <c r="E129" s="169"/>
    </row>
    <row r="130" spans="5:5" x14ac:dyDescent="0.2">
      <c r="E130" s="169"/>
    </row>
    <row r="131" spans="5:5" x14ac:dyDescent="0.2">
      <c r="E131" s="169"/>
    </row>
    <row r="132" spans="5:5" x14ac:dyDescent="0.2">
      <c r="E132" s="169"/>
    </row>
    <row r="133" spans="5:5" x14ac:dyDescent="0.2">
      <c r="E133" s="169"/>
    </row>
    <row r="134" spans="5:5" x14ac:dyDescent="0.2">
      <c r="E134" s="169"/>
    </row>
    <row r="135" spans="5:5" x14ac:dyDescent="0.2">
      <c r="E135" s="169"/>
    </row>
    <row r="136" spans="5:5" x14ac:dyDescent="0.2">
      <c r="E136" s="169"/>
    </row>
    <row r="137" spans="5:5" x14ac:dyDescent="0.2">
      <c r="E137" s="169"/>
    </row>
    <row r="138" spans="5:5" x14ac:dyDescent="0.2">
      <c r="E138" s="169"/>
    </row>
    <row r="139" spans="5:5" x14ac:dyDescent="0.2">
      <c r="E139" s="169"/>
    </row>
    <row r="140" spans="5:5" x14ac:dyDescent="0.2">
      <c r="E140" s="169"/>
    </row>
    <row r="141" spans="5:5" x14ac:dyDescent="0.2">
      <c r="E141" s="169"/>
    </row>
    <row r="142" spans="5:5" x14ac:dyDescent="0.2">
      <c r="E142" s="169"/>
    </row>
    <row r="143" spans="5:5" x14ac:dyDescent="0.2">
      <c r="E143" s="169"/>
    </row>
    <row r="144" spans="5:5" x14ac:dyDescent="0.2">
      <c r="E144" s="169"/>
    </row>
    <row r="145" spans="5:5" x14ac:dyDescent="0.2">
      <c r="E145" s="169"/>
    </row>
    <row r="146" spans="5:5" x14ac:dyDescent="0.2">
      <c r="E146" s="169"/>
    </row>
    <row r="147" spans="5:5" x14ac:dyDescent="0.2">
      <c r="E147" s="169"/>
    </row>
    <row r="148" spans="5:5" x14ac:dyDescent="0.2">
      <c r="E148" s="169"/>
    </row>
    <row r="149" spans="5:5" x14ac:dyDescent="0.2">
      <c r="E149" s="169"/>
    </row>
    <row r="150" spans="5:5" x14ac:dyDescent="0.2">
      <c r="E150" s="169"/>
    </row>
    <row r="151" spans="5:5" x14ac:dyDescent="0.2">
      <c r="E151" s="169"/>
    </row>
    <row r="152" spans="5:5" x14ac:dyDescent="0.2">
      <c r="E152" s="169"/>
    </row>
    <row r="153" spans="5:5" x14ac:dyDescent="0.2">
      <c r="E153" s="169"/>
    </row>
    <row r="154" spans="5:5" x14ac:dyDescent="0.2">
      <c r="E154" s="169"/>
    </row>
    <row r="155" spans="5:5" x14ac:dyDescent="0.2">
      <c r="E155" s="169"/>
    </row>
    <row r="156" spans="5:5" x14ac:dyDescent="0.2">
      <c r="E156" s="169"/>
    </row>
    <row r="157" spans="5:5" x14ac:dyDescent="0.2">
      <c r="E157" s="169"/>
    </row>
    <row r="158" spans="5:5" x14ac:dyDescent="0.2">
      <c r="E158" s="169"/>
    </row>
    <row r="159" spans="5:5" x14ac:dyDescent="0.2">
      <c r="E159" s="169"/>
    </row>
    <row r="160" spans="5:5" x14ac:dyDescent="0.2">
      <c r="E160" s="169"/>
    </row>
    <row r="161" spans="5:5" x14ac:dyDescent="0.2">
      <c r="E161" s="169"/>
    </row>
    <row r="162" spans="5:5" x14ac:dyDescent="0.2">
      <c r="E162" s="169"/>
    </row>
    <row r="163" spans="5:5" x14ac:dyDescent="0.2">
      <c r="E163" s="169"/>
    </row>
    <row r="164" spans="5:5" x14ac:dyDescent="0.2">
      <c r="E164" s="169"/>
    </row>
    <row r="165" spans="5:5" x14ac:dyDescent="0.2">
      <c r="E165" s="169"/>
    </row>
    <row r="166" spans="5:5" x14ac:dyDescent="0.2">
      <c r="E166" s="169"/>
    </row>
    <row r="167" spans="5:5" x14ac:dyDescent="0.2">
      <c r="E167" s="169"/>
    </row>
    <row r="168" spans="5:5" x14ac:dyDescent="0.2">
      <c r="E168" s="169"/>
    </row>
    <row r="169" spans="5:5" x14ac:dyDescent="0.2">
      <c r="E169" s="169"/>
    </row>
    <row r="170" spans="5:5" x14ac:dyDescent="0.2">
      <c r="E170" s="169"/>
    </row>
    <row r="171" spans="5:5" x14ac:dyDescent="0.2">
      <c r="E171" s="169"/>
    </row>
    <row r="172" spans="5:5" x14ac:dyDescent="0.2">
      <c r="E172" s="169"/>
    </row>
    <row r="173" spans="5:5" x14ac:dyDescent="0.2">
      <c r="E173" s="169"/>
    </row>
    <row r="174" spans="5:5" x14ac:dyDescent="0.2">
      <c r="E174" s="169"/>
    </row>
    <row r="175" spans="5:5" x14ac:dyDescent="0.2">
      <c r="E175" s="169"/>
    </row>
    <row r="176" spans="5:5" x14ac:dyDescent="0.2">
      <c r="E176" s="169"/>
    </row>
    <row r="177" spans="5:5" x14ac:dyDescent="0.2">
      <c r="E177" s="169"/>
    </row>
    <row r="178" spans="5:5" x14ac:dyDescent="0.2">
      <c r="E178" s="169"/>
    </row>
    <row r="179" spans="5:5" x14ac:dyDescent="0.2">
      <c r="E179" s="169"/>
    </row>
    <row r="180" spans="5:5" x14ac:dyDescent="0.2">
      <c r="E180" s="169"/>
    </row>
    <row r="181" spans="5:5" x14ac:dyDescent="0.2">
      <c r="E181" s="169"/>
    </row>
    <row r="182" spans="5:5" x14ac:dyDescent="0.2">
      <c r="E182" s="169"/>
    </row>
    <row r="183" spans="5:5" x14ac:dyDescent="0.2">
      <c r="E183" s="169"/>
    </row>
    <row r="184" spans="5:5" x14ac:dyDescent="0.2">
      <c r="E184" s="169"/>
    </row>
    <row r="185" spans="5:5" x14ac:dyDescent="0.2">
      <c r="E185" s="169"/>
    </row>
    <row r="186" spans="5:5" x14ac:dyDescent="0.2">
      <c r="E186" s="169"/>
    </row>
    <row r="187" spans="5:5" x14ac:dyDescent="0.2">
      <c r="E187" s="169"/>
    </row>
    <row r="188" spans="5:5" x14ac:dyDescent="0.2">
      <c r="E188" s="169"/>
    </row>
    <row r="189" spans="5:5" x14ac:dyDescent="0.2">
      <c r="E189" s="169"/>
    </row>
    <row r="190" spans="5:5" x14ac:dyDescent="0.2">
      <c r="E190" s="169"/>
    </row>
    <row r="191" spans="5:5" x14ac:dyDescent="0.2">
      <c r="E191" s="169"/>
    </row>
    <row r="192" spans="5:5" x14ac:dyDescent="0.2">
      <c r="E192" s="169"/>
    </row>
    <row r="193" spans="5:5" x14ac:dyDescent="0.2">
      <c r="E193" s="169"/>
    </row>
    <row r="194" spans="5:5" x14ac:dyDescent="0.2">
      <c r="E194" s="169"/>
    </row>
    <row r="195" spans="5:5" x14ac:dyDescent="0.2">
      <c r="E195" s="169"/>
    </row>
    <row r="196" spans="5:5" x14ac:dyDescent="0.2">
      <c r="E196" s="169"/>
    </row>
    <row r="197" spans="5:5" x14ac:dyDescent="0.2">
      <c r="E197" s="169"/>
    </row>
    <row r="198" spans="5:5" x14ac:dyDescent="0.2">
      <c r="E198" s="169"/>
    </row>
    <row r="199" spans="5:5" x14ac:dyDescent="0.2">
      <c r="E199" s="169"/>
    </row>
    <row r="200" spans="5:5" x14ac:dyDescent="0.2">
      <c r="E200" s="169"/>
    </row>
    <row r="201" spans="5:5" x14ac:dyDescent="0.2">
      <c r="E201" s="169"/>
    </row>
    <row r="202" spans="5:5" x14ac:dyDescent="0.2">
      <c r="E202" s="169"/>
    </row>
    <row r="203" spans="5:5" x14ac:dyDescent="0.2">
      <c r="E203" s="169"/>
    </row>
    <row r="204" spans="5:5" x14ac:dyDescent="0.2">
      <c r="E204" s="169"/>
    </row>
    <row r="205" spans="5:5" x14ac:dyDescent="0.2">
      <c r="E205" s="169"/>
    </row>
    <row r="206" spans="5:5" x14ac:dyDescent="0.2">
      <c r="E206" s="169"/>
    </row>
    <row r="207" spans="5:5" x14ac:dyDescent="0.2">
      <c r="E207" s="169"/>
    </row>
    <row r="208" spans="5:5" x14ac:dyDescent="0.2">
      <c r="E208" s="169"/>
    </row>
    <row r="209" spans="5:5" x14ac:dyDescent="0.2">
      <c r="E209" s="169"/>
    </row>
    <row r="210" spans="5:5" x14ac:dyDescent="0.2">
      <c r="E210" s="169"/>
    </row>
    <row r="211" spans="5:5" x14ac:dyDescent="0.2">
      <c r="E211" s="169"/>
    </row>
    <row r="212" spans="5:5" x14ac:dyDescent="0.2">
      <c r="E212" s="169"/>
    </row>
    <row r="213" spans="5:5" x14ac:dyDescent="0.2">
      <c r="E213" s="169"/>
    </row>
    <row r="214" spans="5:5" x14ac:dyDescent="0.2">
      <c r="E214" s="169"/>
    </row>
    <row r="215" spans="5:5" x14ac:dyDescent="0.2">
      <c r="E215" s="169"/>
    </row>
    <row r="216" spans="5:5" x14ac:dyDescent="0.2">
      <c r="E216" s="169"/>
    </row>
    <row r="217" spans="5:5" x14ac:dyDescent="0.2">
      <c r="E217" s="169"/>
    </row>
    <row r="218" spans="5:5" x14ac:dyDescent="0.2">
      <c r="E218" s="169"/>
    </row>
    <row r="219" spans="5:5" x14ac:dyDescent="0.2">
      <c r="E219" s="169"/>
    </row>
    <row r="220" spans="5:5" x14ac:dyDescent="0.2">
      <c r="E220" s="169"/>
    </row>
    <row r="221" spans="5:5" x14ac:dyDescent="0.2">
      <c r="E221" s="169"/>
    </row>
    <row r="222" spans="5:5" x14ac:dyDescent="0.2">
      <c r="E222" s="169"/>
    </row>
    <row r="223" spans="5:5" x14ac:dyDescent="0.2">
      <c r="E223" s="169"/>
    </row>
    <row r="224" spans="5:5" x14ac:dyDescent="0.2">
      <c r="E224" s="169"/>
    </row>
    <row r="225" spans="5:5" x14ac:dyDescent="0.2">
      <c r="E225" s="169"/>
    </row>
    <row r="226" spans="5:5" x14ac:dyDescent="0.2">
      <c r="E226" s="169"/>
    </row>
    <row r="227" spans="5:5" x14ac:dyDescent="0.2">
      <c r="E227" s="169"/>
    </row>
    <row r="228" spans="5:5" x14ac:dyDescent="0.2">
      <c r="E228" s="169"/>
    </row>
  </sheetData>
  <mergeCells count="190">
    <mergeCell ref="AG1:AL1"/>
    <mergeCell ref="AM1:AR1"/>
    <mergeCell ref="AS1:AX1"/>
    <mergeCell ref="AY1:BD1"/>
    <mergeCell ref="BE1:BJ1"/>
    <mergeCell ref="BK1:BP1"/>
    <mergeCell ref="C1:H1"/>
    <mergeCell ref="I1:N1"/>
    <mergeCell ref="O1:T1"/>
    <mergeCell ref="U1:Z1"/>
    <mergeCell ref="AA1:AF1"/>
    <mergeCell ref="DA1:DF1"/>
    <mergeCell ref="DG1:DL1"/>
    <mergeCell ref="DM1:DR1"/>
    <mergeCell ref="DS1:DX1"/>
    <mergeCell ref="DY1:ED1"/>
    <mergeCell ref="EE1:EJ1"/>
    <mergeCell ref="BQ1:BV1"/>
    <mergeCell ref="BW1:CB1"/>
    <mergeCell ref="CC1:CH1"/>
    <mergeCell ref="CI1:CN1"/>
    <mergeCell ref="CO1:CT1"/>
    <mergeCell ref="CU1:CZ1"/>
    <mergeCell ref="FU1:FZ1"/>
    <mergeCell ref="GA1:GF1"/>
    <mergeCell ref="GG1:GL1"/>
    <mergeCell ref="GM1:GR1"/>
    <mergeCell ref="GS1:GX1"/>
    <mergeCell ref="GY1:HD1"/>
    <mergeCell ref="EK1:EP1"/>
    <mergeCell ref="EQ1:EV1"/>
    <mergeCell ref="EW1:FB1"/>
    <mergeCell ref="FC1:FH1"/>
    <mergeCell ref="FI1:FN1"/>
    <mergeCell ref="FO1:FT1"/>
    <mergeCell ref="IO1:IT1"/>
    <mergeCell ref="IU1:IZ1"/>
    <mergeCell ref="JA1:JF1"/>
    <mergeCell ref="JG1:JL1"/>
    <mergeCell ref="JM1:JR1"/>
    <mergeCell ref="JS1:JX1"/>
    <mergeCell ref="HE1:HJ1"/>
    <mergeCell ref="HK1:HP1"/>
    <mergeCell ref="HQ1:HV1"/>
    <mergeCell ref="HW1:IB1"/>
    <mergeCell ref="IC1:IH1"/>
    <mergeCell ref="II1:IN1"/>
    <mergeCell ref="LI1:LN1"/>
    <mergeCell ref="LO1:LT1"/>
    <mergeCell ref="LU1:LZ1"/>
    <mergeCell ref="MA1:MF1"/>
    <mergeCell ref="MG1:ML1"/>
    <mergeCell ref="MM1:MR1"/>
    <mergeCell ref="JY1:KD1"/>
    <mergeCell ref="KE1:KJ1"/>
    <mergeCell ref="KK1:KP1"/>
    <mergeCell ref="KQ1:KV1"/>
    <mergeCell ref="KW1:LB1"/>
    <mergeCell ref="LC1:LH1"/>
    <mergeCell ref="OC1:OH1"/>
    <mergeCell ref="OI1:ON1"/>
    <mergeCell ref="OO1:OT1"/>
    <mergeCell ref="OU1:OZ1"/>
    <mergeCell ref="PA1:PF1"/>
    <mergeCell ref="PG1:PL1"/>
    <mergeCell ref="MS1:MX1"/>
    <mergeCell ref="MY1:ND1"/>
    <mergeCell ref="NE1:NJ1"/>
    <mergeCell ref="NK1:NP1"/>
    <mergeCell ref="NQ1:NV1"/>
    <mergeCell ref="NW1:OB1"/>
    <mergeCell ref="QW1:RB1"/>
    <mergeCell ref="RC1:RH1"/>
    <mergeCell ref="RI1:RN1"/>
    <mergeCell ref="RO1:RT1"/>
    <mergeCell ref="RU1:RZ1"/>
    <mergeCell ref="SA1:SF1"/>
    <mergeCell ref="PM1:PR1"/>
    <mergeCell ref="PS1:PX1"/>
    <mergeCell ref="PY1:QD1"/>
    <mergeCell ref="QE1:QJ1"/>
    <mergeCell ref="QK1:QP1"/>
    <mergeCell ref="QQ1:QV1"/>
    <mergeCell ref="TQ1:TV1"/>
    <mergeCell ref="TW1:UB1"/>
    <mergeCell ref="UC1:UH1"/>
    <mergeCell ref="UI1:UN1"/>
    <mergeCell ref="UO1:UT1"/>
    <mergeCell ref="UU1:UZ1"/>
    <mergeCell ref="SG1:SL1"/>
    <mergeCell ref="SM1:SR1"/>
    <mergeCell ref="SS1:SX1"/>
    <mergeCell ref="SY1:TD1"/>
    <mergeCell ref="TE1:TJ1"/>
    <mergeCell ref="TK1:TP1"/>
    <mergeCell ref="WK1:WP1"/>
    <mergeCell ref="WQ1:WV1"/>
    <mergeCell ref="WW1:XB1"/>
    <mergeCell ref="XC1:XH1"/>
    <mergeCell ref="XI1:XN1"/>
    <mergeCell ref="XO1:XT1"/>
    <mergeCell ref="VA1:VF1"/>
    <mergeCell ref="VG1:VL1"/>
    <mergeCell ref="VM1:VR1"/>
    <mergeCell ref="VS1:VX1"/>
    <mergeCell ref="VY1:WD1"/>
    <mergeCell ref="WE1:WJ1"/>
    <mergeCell ref="ZE1:ZJ1"/>
    <mergeCell ref="ZK1:ZP1"/>
    <mergeCell ref="ZQ1:ZV1"/>
    <mergeCell ref="ZW1:AAB1"/>
    <mergeCell ref="AAC1:AAH1"/>
    <mergeCell ref="AAI1:AAN1"/>
    <mergeCell ref="XU1:XZ1"/>
    <mergeCell ref="YA1:YF1"/>
    <mergeCell ref="YG1:YL1"/>
    <mergeCell ref="YM1:YR1"/>
    <mergeCell ref="YS1:YX1"/>
    <mergeCell ref="YY1:ZD1"/>
    <mergeCell ref="ABY1:ACD1"/>
    <mergeCell ref="ACE1:ACJ1"/>
    <mergeCell ref="ACK1:ACP1"/>
    <mergeCell ref="ACQ1:ACV1"/>
    <mergeCell ref="ACW1:ADB1"/>
    <mergeCell ref="ADC1:ADH1"/>
    <mergeCell ref="AAO1:AAT1"/>
    <mergeCell ref="AAU1:AAZ1"/>
    <mergeCell ref="ABA1:ABF1"/>
    <mergeCell ref="ABG1:ABL1"/>
    <mergeCell ref="ABM1:ABR1"/>
    <mergeCell ref="ABS1:ABX1"/>
    <mergeCell ref="AES1:AEX1"/>
    <mergeCell ref="AEY1:AFD1"/>
    <mergeCell ref="AFE1:AFJ1"/>
    <mergeCell ref="AFK1:AFP1"/>
    <mergeCell ref="AFQ1:AFV1"/>
    <mergeCell ref="AFW1:AGB1"/>
    <mergeCell ref="ADI1:ADN1"/>
    <mergeCell ref="ADO1:ADT1"/>
    <mergeCell ref="ADU1:ADZ1"/>
    <mergeCell ref="AEA1:AEF1"/>
    <mergeCell ref="AEG1:AEL1"/>
    <mergeCell ref="AEM1:AER1"/>
    <mergeCell ref="AHM1:AHR1"/>
    <mergeCell ref="AHS1:AHX1"/>
    <mergeCell ref="AHY1:AID1"/>
    <mergeCell ref="AIE1:AIJ1"/>
    <mergeCell ref="AIK1:AIP1"/>
    <mergeCell ref="AIQ1:AIV1"/>
    <mergeCell ref="AGC1:AGH1"/>
    <mergeCell ref="AGI1:AGN1"/>
    <mergeCell ref="AGO1:AGT1"/>
    <mergeCell ref="AGU1:AGZ1"/>
    <mergeCell ref="AHA1:AHF1"/>
    <mergeCell ref="AHG1:AHL1"/>
    <mergeCell ref="AKG1:AKL1"/>
    <mergeCell ref="AKM1:AKR1"/>
    <mergeCell ref="AKS1:AKX1"/>
    <mergeCell ref="AKY1:ALD1"/>
    <mergeCell ref="ALE1:ALJ1"/>
    <mergeCell ref="ALK1:ALP1"/>
    <mergeCell ref="AIW1:AJB1"/>
    <mergeCell ref="AJC1:AJH1"/>
    <mergeCell ref="AJI1:AJN1"/>
    <mergeCell ref="AJO1:AJT1"/>
    <mergeCell ref="AJU1:AJZ1"/>
    <mergeCell ref="AKA1:AKF1"/>
    <mergeCell ref="ANA1:ANF1"/>
    <mergeCell ref="ANG1:ANL1"/>
    <mergeCell ref="ANM1:ANR1"/>
    <mergeCell ref="ANS1:ANX1"/>
    <mergeCell ref="ANY1:AOD1"/>
    <mergeCell ref="AOE1:AOJ1"/>
    <mergeCell ref="ALQ1:ALV1"/>
    <mergeCell ref="ALW1:AMB1"/>
    <mergeCell ref="AMC1:AMH1"/>
    <mergeCell ref="AMI1:AMN1"/>
    <mergeCell ref="AMO1:AMT1"/>
    <mergeCell ref="AMU1:AMZ1"/>
    <mergeCell ref="APU1:APZ1"/>
    <mergeCell ref="AQA1:AQF1"/>
    <mergeCell ref="AQG1:AQL1"/>
    <mergeCell ref="AQM1:AQR1"/>
    <mergeCell ref="AQS1:AQX1"/>
    <mergeCell ref="AOK1:AOP1"/>
    <mergeCell ref="AOQ1:AOV1"/>
    <mergeCell ref="AOW1:APB1"/>
    <mergeCell ref="APC1:APH1"/>
    <mergeCell ref="API1:APN1"/>
    <mergeCell ref="APO1:APT1"/>
  </mergeCells>
  <phoneticPr fontId="3" type="noConversion"/>
  <conditionalFormatting sqref="D3:D123 J3:J123 P3:P123 V3:V123 AB3:AB123 AH3:AH123 AN3:AN123 AT3:AT123 AZ3:AZ123 BF3:BF123 BL3:BL123 BR3:BR123 BX3:BX123 CD3:CD123 CJ3:CJ123 CP3:CP123 CV3:CV123 DB3:DB123 DH3:DH123 DN3:DN123 DT3:DT123 DZ3:DZ123 EF3:EF123 EL3:EL123 ER3:ER123 EX3:EX123 FD3:FD123 FJ3:FJ123 FP3:FP123 FV3:FV123 GB3:GB123 GH3:GH123 GN3:GN123 GT3:GT123 GZ3:GZ123 HF3:HF123 HL3:HL123 HR3:HR123 HX3:HX123 ID3:ID123 IJ3:IJ123 IP3:IP123 IV3:IV123 JB3:JB123 JH3:JH123 JN3:JN123 JT3:JT123 JZ3:JZ123 KF3:KF123 KL3:KL123 KR3:KR123 KX3:KX123 LD3:LD123 LJ3:LJ123 LP3:LP123 LV3:LV123 MB3:MB123 MH3:MH123 MN3:MN123 MT3:MT123 MZ3:MZ123 NF3:NF123 NL3:NL123 NR3:NR123 NX3:NX123 OD3:OD123 OJ3:OJ123 OP3:OP123 OV3:OV123 PB3:PB123 PH3:PH123 PN3:PN123 PT3:PT123 PZ3:PZ123 QF3:QF123 QL3:QL123 QR3:QR123 QX3:QX123 RD3:RD123 RJ3:RJ123 RP3:RP123 RV3:RV123 SB3:SB123 SH3:SH123 SN3:SN123 ST3:ST123 SZ3:SZ123 TF3:TF123 TL3:TL123 TR3:TR123 TX3:TX123 UD3:UD123 UJ3:UJ123 UP3:UP123 UV3:UV123 VB3:VB123 VH3:VH123 VN3:VN123 VT3:VT123 VZ3:VZ123 WF3:WF123 WL3:WL123 WR3:WR123 WX3:WX123 XD3:XD123 XJ3:XJ123 XP3:XP123 XV3:XV123 YB3:YB123 YH3:YH123 YN3:YN123 YT3:YT123 YZ3:YZ123 ZF3:ZF123 ZL3:ZL123 ZR3:ZR123 ZX3:ZX123 AAD3:AAD123 AAJ3:AAJ123 AAP3:AAP123 AAV3:AAV123 ABB3:ABB123 ABH3:ABH123 ABN3:ABN123 ABT3:ABT123 ABZ3:ABZ123 ACF3:ACF123 ACL3:ACL123 ACR3:ACR123 ACX3:ACX123 ADD3:ADD123 ADJ3:ADJ123 ADP3:ADP123 ADV3:ADV123 AEB3:AEB123 AEH3:AEH123 AEN3:AEN123 AET3:AET123 AEZ3:AEZ123 AFF3:AFF123 AFL3:AFL123 AFR3:AFR123 AFX3:AFX123 AGD3:AGD123 AGJ3:AGJ123 AGP3:AGP123 AGV3:AGV123 AHB3:AHB123 AHH3:AHH123 AHN3:AHN123 AHT3:AHT123 AHZ3:AHZ123 AIF3:AIF123 AIL3:AIL123 AIR3:AIR123 AIX3:AIX123 AJD3:AJD123 AJJ3:AJJ123 AJP3:AJP123 AJV3:AJV123 AKB3:AKB123 AKH3:AKH123 AKN3:AKN123 AKT3:AKT123 AKZ3:AKZ123 ALF3:ALF123 ALL3:ALL123 ALR3:ALR123 ALX3:ALX123 AMD3:AMD123 AMJ3:AMJ123 AMP3:AMP123 AMV3:AMV123 ANB3:ANB123 ANH3:ANH123 ANN3:ANN123 ANT3:ANT123 ANZ3:ANZ123 AOF3:AOF123 AOL3:AOL123 AOR3:AOR123 AOX3:AOX123 APD3:APD123 APJ3:APJ123 APP3:APP123 APV3:APV123 AQB3:AQB123 AQH3:AQH123 AQN3:AQN123 AQT3:AQT123">
    <cfRule type="cellIs" dxfId="0" priority="1" operator="equal">
      <formula>"Yes"</formula>
    </cfRule>
  </conditionalFormatting>
  <hyperlinks>
    <hyperlink ref="B1" location="'Contents and Assumptions'!A1" display="Contents and Assumptions" xr:uid="{E299FF4D-05D1-4154-A862-740465B44C66}"/>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47B0A4635805E418F70E92375B53D58" ma:contentTypeVersion="13" ma:contentTypeDescription="Create a new document." ma:contentTypeScope="" ma:versionID="d393752c19cb22eb06affa19ef13ed5a">
  <xsd:schema xmlns:xsd="http://www.w3.org/2001/XMLSchema" xmlns:xs="http://www.w3.org/2001/XMLSchema" xmlns:p="http://schemas.microsoft.com/office/2006/metadata/properties" xmlns:ns3="58682c77-d1b6-4398-b1c5-7461e089aca2" xmlns:ns4="98242d68-8a13-4d89-a831-e00ca64fe6bc" targetNamespace="http://schemas.microsoft.com/office/2006/metadata/properties" ma:root="true" ma:fieldsID="13736338934c634ddee250f6934ade7d" ns3:_="" ns4:_="">
    <xsd:import namespace="58682c77-d1b6-4398-b1c5-7461e089aca2"/>
    <xsd:import namespace="98242d68-8a13-4d89-a831-e00ca64fe6bc"/>
    <xsd:element name="properties">
      <xsd:complexType>
        <xsd:sequence>
          <xsd:element name="documentManagement">
            <xsd:complexType>
              <xsd:all>
                <xsd:element ref="ns3:MediaServiceMetadata" minOccurs="0"/>
                <xsd:element ref="ns3:MediaServiceFastMetadata" minOccurs="0"/>
                <xsd:element ref="ns3:_activity" minOccurs="0"/>
                <xsd:element ref="ns3:MediaServiceObjectDetectorVersions" minOccurs="0"/>
                <xsd:element ref="ns3:MediaServiceDateTaken" minOccurs="0"/>
                <xsd:element ref="ns3:MediaServiceSystemTags" minOccurs="0"/>
                <xsd:element ref="ns3:MediaServiceGenerationTime" minOccurs="0"/>
                <xsd:element ref="ns3:MediaServiceEventHashCode" minOccurs="0"/>
                <xsd:element ref="ns3:MediaLengthInSeconds" minOccurs="0"/>
                <xsd:element ref="ns3:MediaServiceSearchPropertie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8682c77-d1b6-4398-b1c5-7461e089aca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SystemTags" ma:index="13" nillable="true" ma:displayName="MediaServiceSystemTags" ma:hidden="true" ma:internalName="MediaServiceSystemTags" ma:readOnly="true">
      <xsd:simpleType>
        <xsd:restriction base="dms:Note"/>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SearchProperties" ma:index="17"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8242d68-8a13-4d89-a831-e00ca64fe6bc"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58682c77-d1b6-4398-b1c5-7461e089aca2" xsi:nil="true"/>
  </documentManagement>
</p:properties>
</file>

<file path=customXml/itemProps1.xml><?xml version="1.0" encoding="utf-8"?>
<ds:datastoreItem xmlns:ds="http://schemas.openxmlformats.org/officeDocument/2006/customXml" ds:itemID="{298FD359-9F17-4DB3-AC9A-82FA5797E4A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8682c77-d1b6-4398-b1c5-7461e089aca2"/>
    <ds:schemaRef ds:uri="98242d68-8a13-4d89-a831-e00ca64fe6b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2EDA731-0532-4D9A-8E1B-263D7A51D0AB}">
  <ds:schemaRefs>
    <ds:schemaRef ds:uri="http://schemas.microsoft.com/sharepoint/v3/contenttype/forms"/>
  </ds:schemaRefs>
</ds:datastoreItem>
</file>

<file path=customXml/itemProps3.xml><?xml version="1.0" encoding="utf-8"?>
<ds:datastoreItem xmlns:ds="http://schemas.openxmlformats.org/officeDocument/2006/customXml" ds:itemID="{EF096CD1-63DE-4642-B314-967603223AC8}">
  <ds:schemaRefs>
    <ds:schemaRef ds:uri="http://schemas.openxmlformats.org/package/2006/metadata/core-properties"/>
    <ds:schemaRef ds:uri="58682c77-d1b6-4398-b1c5-7461e089aca2"/>
    <ds:schemaRef ds:uri="http://schemas.microsoft.com/office/2006/documentManagement/types"/>
    <ds:schemaRef ds:uri="http://purl.org/dc/elements/1.1/"/>
    <ds:schemaRef ds:uri="http://purl.org/dc/terms/"/>
    <ds:schemaRef ds:uri="http://www.w3.org/XML/1998/namespace"/>
    <ds:schemaRef ds:uri="http://purl.org/dc/dcmitype/"/>
    <ds:schemaRef ds:uri="98242d68-8a13-4d89-a831-e00ca64fe6bc"/>
    <ds:schemaRef ds:uri="http://schemas.microsoft.com/office/infopath/2007/PartnerControl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Header</vt:lpstr>
      <vt:lpstr>Bibliography</vt:lpstr>
      <vt:lpstr>Contents and Assumptions</vt:lpstr>
      <vt:lpstr>Question 1</vt:lpstr>
      <vt:lpstr>Question 2</vt:lpstr>
      <vt:lpstr>Question 3 and 4</vt:lpstr>
      <vt:lpstr>Question 5</vt:lpstr>
      <vt:lpstr>Question 6</vt:lpstr>
      <vt:lpstr>Question 7</vt:lpstr>
      <vt:lpstr>Question 8</vt:lpstr>
      <vt:lpstr>Question 9 and 10</vt:lpstr>
      <vt:lpstr>Simulated Bond Portfolio</vt:lpstr>
      <vt:lpstr>Simulated VAS Portfolio</vt:lpstr>
      <vt:lpstr>Risky Asset 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Daniel Devaris</dc:creator>
  <cp:keywords/>
  <dc:description/>
  <cp:lastModifiedBy>Daniel Devaris</cp:lastModifiedBy>
  <cp:revision/>
  <dcterms:created xsi:type="dcterms:W3CDTF">2024-03-29T02:17:35Z</dcterms:created>
  <dcterms:modified xsi:type="dcterms:W3CDTF">2024-09-12T11:09:01Z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0x010100C47B0A4635805E418F70E92375B53D58</vt:lpwstr>
  </property>
</Properties>
</file>